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worksheets/sheet8.xml" ContentType="application/vnd.openxmlformats-officedocument.spreadsheetml.worksheet+xml"/>
  <Override PartName="/xl/charts/chart2.xml" ContentType="application/vnd.openxmlformats-officedocument.drawingml.chart+xml"/>
  <Override PartName="/xl/worksheets/sheet11.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worksheets/sheet5.xml" ContentType="application/vnd.openxmlformats-officedocument.spreadsheetml.worksheet+xml"/>
  <Override PartName="/xl/worksheets/sheet6.xml" ContentType="application/vnd.openxmlformats-officedocument.spreadsheetml.worksheet+xml"/>
  <Override PartName="/xl/drawings/drawing2.xml" ContentType="application/vnd.openxmlformats-officedocument.drawing+xml"/>
  <Override PartName="/xl/worksheets/sheet7.xml" ContentType="application/vnd.openxmlformats-officedocument.spreadsheetml.worksheet+xml"/>
  <Override PartName="/xl/theme/theme1.xml" ContentType="application/vnd.openxmlformats-officedocument.theme+xml"/>
  <Override PartName="/xl/charts/chart3.xml" ContentType="application/vnd.openxmlformats-officedocument.drawingml.chart+xml"/>
  <Override PartName="/xl/charts/chart5.xml" ContentType="application/vnd.openxmlformats-officedocument.drawingml.chart+xml"/>
  <Override PartName="/xl/worksheets/sheet9.xml" ContentType="application/vnd.openxmlformats-officedocument.spreadsheetml.worksheet+xml"/>
  <Override PartName="/xl/drawings/drawing3.xml" ContentType="application/vnd.openxmlformats-officedocument.drawing+xml"/>
  <Override PartName="/xl/sharedStrings.xml" ContentType="application/vnd.openxmlformats-officedocument.spreadsheetml.sharedStrings+xml"/>
  <Override PartName="/xl/drawings/drawing1.xml" ContentType="application/vnd.openxmlformats-officedocument.drawing+xml"/>
  <Override PartName="/xl/charts/chart4.xml" ContentType="application/vnd.openxmlformats-officedocument.drawingml.chart+xml"/>
  <Override PartName="/xl/styles.xml" ContentType="application/vnd.openxmlformats-officedocument.spreadsheetml.styles+xml"/>
  <Override PartName="/docProps/app.xml" ContentType="application/vnd.openxmlformats-officedocument.extended-properties+xml"/>
  <Override PartName="/docProps/core.xml" ContentType="application/vnd.openxmlformats-package.core-properties+xml"/>
  <Override PartName="/xl/activeX/activeX10.xml" ContentType="application/vnd.ms-office.activeX+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3.bin" ContentType="application/vnd.ms-office.activeX"/>
  <Override PartName="/xl/activeX/activeX3.xml" ContentType="application/vnd.ms-office.activeX+xml"/>
  <Override PartName="/xl/activeX/activeX2.bin" ContentType="application/vnd.ms-office.activeX"/>
  <Override PartName="/xl/activeX/activeX2.xml" ContentType="application/vnd.ms-office.activeX+xml"/>
  <Override PartName="/xl/activeX/activeX1.bin" ContentType="application/vnd.ms-office.activeX"/>
  <Override PartName="/xl/activeX/activeX1.xml" ContentType="application/vnd.ms-office.activeX+xml"/>
  <Override PartName="/xl/activeX/activeX6.xml" ContentType="application/vnd.ms-office.activeX+xml"/>
  <Override PartName="/xl/activeX/activeX6.bin" ContentType="application/vnd.ms-office.activeX"/>
  <Override PartName="/xl/activeX/activeX7.xml" ContentType="application/vnd.ms-office.activeX+xml"/>
  <Override PartName="/xl/activeX/activeX10.bin" ContentType="application/vnd.ms-office.activeX"/>
  <Override PartName="/xl/activeX/activeX9.bin" ContentType="application/vnd.ms-office.activeX"/>
  <Override PartName="/xl/activeX/activeX9.xml" ContentType="application/vnd.ms-office.activeX+xml"/>
  <Override PartName="/xl/activeX/activeX8.bin" ContentType="application/vnd.ms-office.activeX"/>
  <Override PartName="/xl/activeX/activeX8.xml" ContentType="application/vnd.ms-office.activeX+xml"/>
  <Override PartName="/xl/activeX/activeX7.bin" ContentType="application/vnd.ms-office.activeX"/>
  <Override PartName="/xl/calcChain.xml" ContentType="application/vnd.openxmlformats-officedocument.spreadsheetml.calcChain+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enne_projektmappe" defaultThemeVersion="124226"/>
  <bookViews>
    <workbookView xWindow="120" yWindow="465" windowWidth="19440" windowHeight="11205" tabRatio="869" activeTab="1"/>
  </bookViews>
  <sheets>
    <sheet name="Indledning" sheetId="21" r:id="rId1"/>
    <sheet name="Præsentation" sheetId="17" r:id="rId2"/>
    <sheet name="Diagrammer" sheetId="22" r:id="rId3"/>
    <sheet name="Rådata_6000" sheetId="16" r:id="rId4"/>
    <sheet name="Ark4" sheetId="18" state="hidden" r:id="rId5"/>
    <sheet name="Ejendomme" sheetId="19" state="hidden" r:id="rId6"/>
    <sheet name="SQL-kviepasning" sheetId="14" state="hidden" r:id="rId7"/>
    <sheet name="Mellemark" sheetId="20" state="hidden" r:id="rId8"/>
    <sheet name="data_6000" sheetId="24" state="hidden" r:id="rId9"/>
    <sheet name="Kreds" sheetId="25" state="hidden" r:id="rId10"/>
    <sheet name="Fraktil_interval" sheetId="26" state="hidden" r:id="rId11"/>
  </sheets>
  <definedNames>
    <definedName name="_xlnm._FilterDatabase" localSheetId="1" hidden="1">Præsentation!$B$16:$G$31</definedName>
    <definedName name="_xlnm._FilterDatabase" localSheetId="6" hidden="1">'SQL-kviepasning'!$A$1:$J$1</definedName>
    <definedName name="_xlnm.Print_Area" localSheetId="2">Diagrammer!$C$2:$W$27,Diagrammer!$C$30:$W$76,Diagrammer!$C$81:$W$124</definedName>
    <definedName name="_xlnm.Print_Area" localSheetId="1">Præsentation!$B$10:$J$85,Præsentation!$B$87:$J$162</definedName>
  </definedNames>
  <calcPr calcId="145621"/>
</workbook>
</file>

<file path=xl/calcChain.xml><?xml version="1.0" encoding="utf-8"?>
<calcChain xmlns="http://schemas.openxmlformats.org/spreadsheetml/2006/main">
  <c r="B10" i="21" l="1"/>
  <c r="B12" i="21" l="1"/>
  <c r="AS35" i="18" l="1"/>
  <c r="AS36" i="18"/>
  <c r="AS37" i="18"/>
  <c r="AS38" i="18"/>
  <c r="AS39" i="18"/>
  <c r="AS40" i="18"/>
  <c r="AS41" i="18"/>
  <c r="AS42" i="18"/>
  <c r="AS43" i="18"/>
  <c r="AS44" i="18"/>
  <c r="AS45" i="18"/>
  <c r="AS46" i="18"/>
  <c r="AS47" i="18"/>
  <c r="AS48" i="18"/>
  <c r="AS49" i="18"/>
  <c r="AS50" i="18"/>
  <c r="AS51" i="18"/>
  <c r="AS52" i="18"/>
  <c r="AS53" i="18"/>
  <c r="AS54" i="18"/>
  <c r="AS55" i="18"/>
  <c r="AS56" i="18"/>
  <c r="AS57" i="18"/>
  <c r="AS58" i="18"/>
  <c r="AS59" i="18"/>
  <c r="AS60" i="18"/>
  <c r="AS61" i="18"/>
  <c r="AS62" i="18"/>
  <c r="AS63" i="18"/>
  <c r="AS64" i="18"/>
  <c r="AS65" i="18"/>
  <c r="AS66" i="18"/>
  <c r="AS67" i="18"/>
  <c r="AS68" i="18"/>
  <c r="AS69" i="18"/>
  <c r="AS70" i="18"/>
  <c r="AS71" i="18"/>
  <c r="AS72" i="18"/>
  <c r="AS23" i="18"/>
  <c r="AS24" i="18"/>
  <c r="AS25" i="18"/>
  <c r="AS26" i="18"/>
  <c r="AS27" i="18"/>
  <c r="AS28" i="18"/>
  <c r="AS29" i="18"/>
  <c r="AS30" i="18"/>
  <c r="AS31" i="18"/>
  <c r="AS32" i="18"/>
  <c r="AS33" i="18"/>
  <c r="AS34" i="18"/>
  <c r="AS22" i="18"/>
  <c r="AS14" i="18"/>
  <c r="AS15" i="18"/>
  <c r="AS16" i="18"/>
  <c r="AS17" i="18"/>
  <c r="AS18" i="18"/>
  <c r="AS19" i="18"/>
  <c r="AS20" i="18"/>
  <c r="AS13" i="18"/>
  <c r="AS8" i="18"/>
  <c r="AS9" i="18"/>
  <c r="AS7" i="18"/>
  <c r="KX10" i="24" l="1"/>
  <c r="KY10" i="24"/>
  <c r="KZ10" i="24"/>
  <c r="LA10" i="24"/>
  <c r="LB10" i="24"/>
  <c r="LC10" i="24"/>
  <c r="LD10" i="24"/>
  <c r="LE10" i="24"/>
  <c r="LF10" i="24"/>
  <c r="LG10" i="24"/>
  <c r="LH10" i="24"/>
  <c r="LI10" i="24"/>
  <c r="LJ10" i="24"/>
  <c r="LK10" i="24"/>
  <c r="LL10" i="24"/>
  <c r="LM10" i="24"/>
  <c r="LN10" i="24"/>
  <c r="LO10" i="24"/>
  <c r="LP10" i="24"/>
  <c r="LQ10" i="24"/>
  <c r="LR10" i="24"/>
  <c r="LS10" i="24"/>
  <c r="LT10" i="24"/>
  <c r="LU10" i="24"/>
  <c r="LV10" i="24"/>
  <c r="LW10" i="24"/>
  <c r="LX10" i="24"/>
  <c r="LY10" i="24"/>
  <c r="LZ10" i="24"/>
  <c r="MA10" i="24"/>
  <c r="MB10" i="24"/>
  <c r="MC10" i="24"/>
  <c r="MD10" i="24"/>
  <c r="ME10" i="24"/>
  <c r="MF10" i="24"/>
  <c r="MG10" i="24"/>
  <c r="MH10" i="24"/>
  <c r="MI10" i="24"/>
  <c r="MJ10" i="24"/>
  <c r="MK10" i="24"/>
  <c r="ML10" i="24"/>
  <c r="MM10" i="24"/>
  <c r="MN10" i="24"/>
  <c r="MO10" i="24"/>
  <c r="MP10" i="24"/>
  <c r="MQ10" i="24"/>
  <c r="MR10" i="24"/>
  <c r="MS10" i="24"/>
  <c r="MT10" i="24"/>
  <c r="MU10" i="24"/>
  <c r="MV10" i="24"/>
  <c r="MW10" i="24"/>
  <c r="MX10" i="24"/>
  <c r="MY10" i="24"/>
  <c r="MZ10" i="24"/>
  <c r="NA10" i="24"/>
  <c r="NB10" i="24"/>
  <c r="NC10" i="24"/>
  <c r="ND10" i="24"/>
  <c r="NE10" i="24"/>
  <c r="NF10" i="24"/>
  <c r="NG10" i="24"/>
  <c r="NH10" i="24"/>
  <c r="NI10" i="24"/>
  <c r="NJ10" i="24"/>
  <c r="NK10" i="24"/>
  <c r="NL10" i="24"/>
  <c r="NM10" i="24"/>
  <c r="NN10" i="24"/>
  <c r="NO10" i="24"/>
  <c r="NP10" i="24"/>
  <c r="NQ10" i="24"/>
  <c r="NR10" i="24"/>
  <c r="NS10" i="24"/>
  <c r="NT10" i="24"/>
  <c r="NU10" i="24"/>
  <c r="NV10" i="24"/>
  <c r="NW10" i="24"/>
  <c r="NX10" i="24"/>
  <c r="NY10" i="24"/>
  <c r="NZ10" i="24"/>
  <c r="OA10" i="24"/>
  <c r="OB10" i="24"/>
  <c r="OC10" i="24"/>
  <c r="OD10" i="24"/>
  <c r="OE10" i="24"/>
  <c r="OF10" i="24"/>
  <c r="OG10" i="24"/>
  <c r="OH10" i="24"/>
  <c r="OI10" i="24"/>
  <c r="OJ10" i="24"/>
  <c r="OK10" i="24"/>
  <c r="OL10" i="24"/>
  <c r="OM10" i="24"/>
  <c r="ON10" i="24"/>
  <c r="OO10" i="24"/>
  <c r="OP10" i="24"/>
  <c r="OQ10" i="24"/>
  <c r="OR10" i="24"/>
  <c r="OS10" i="24"/>
  <c r="OR101" i="24" l="1"/>
  <c r="OR102" i="24"/>
  <c r="OR103" i="24"/>
  <c r="OR104" i="24"/>
  <c r="OR105" i="24"/>
  <c r="OR106" i="24"/>
  <c r="OR108" i="24"/>
  <c r="OR107" i="24"/>
  <c r="OR110" i="24"/>
  <c r="OR109" i="24"/>
  <c r="OR111" i="24"/>
  <c r="OP101" i="24"/>
  <c r="OP102" i="24"/>
  <c r="OP103" i="24"/>
  <c r="OP105" i="24"/>
  <c r="OP104" i="24"/>
  <c r="OP106" i="24"/>
  <c r="OP107" i="24"/>
  <c r="OP108" i="24"/>
  <c r="OP109" i="24"/>
  <c r="OP111" i="24"/>
  <c r="OP110" i="24"/>
  <c r="OS101" i="24"/>
  <c r="OS102" i="24"/>
  <c r="OS103" i="24"/>
  <c r="OS105" i="24"/>
  <c r="OS104" i="24"/>
  <c r="OS106" i="24"/>
  <c r="OS108" i="24"/>
  <c r="OS107" i="24"/>
  <c r="OS109" i="24"/>
  <c r="OS111" i="24"/>
  <c r="OS110" i="24"/>
  <c r="OO101" i="24"/>
  <c r="OO102" i="24"/>
  <c r="OO103" i="24"/>
  <c r="OO105" i="24"/>
  <c r="OO104" i="24"/>
  <c r="OO106" i="24"/>
  <c r="OO108" i="24"/>
  <c r="OO107" i="24"/>
  <c r="OO109" i="24"/>
  <c r="OO111" i="24"/>
  <c r="OO110" i="24"/>
  <c r="OK101" i="24"/>
  <c r="OK102" i="24"/>
  <c r="OK103" i="24"/>
  <c r="OK105" i="24"/>
  <c r="OK104" i="24"/>
  <c r="OK106" i="24"/>
  <c r="OK108" i="24"/>
  <c r="OK107" i="24"/>
  <c r="OK109" i="24"/>
  <c r="OK111" i="24"/>
  <c r="OK110" i="24"/>
  <c r="OG101" i="24"/>
  <c r="OG102" i="24"/>
  <c r="OG103" i="24"/>
  <c r="OG105" i="24"/>
  <c r="OG104" i="24"/>
  <c r="OG106" i="24"/>
  <c r="OG108" i="24"/>
  <c r="OG107" i="24"/>
  <c r="OG109" i="24"/>
  <c r="OG111" i="24"/>
  <c r="OG110" i="24"/>
  <c r="OC101" i="24"/>
  <c r="OC102" i="24"/>
  <c r="OC103" i="24"/>
  <c r="OC105" i="24"/>
  <c r="OC104" i="24"/>
  <c r="OC106" i="24"/>
  <c r="OC108" i="24"/>
  <c r="OC107" i="24"/>
  <c r="OC111" i="24"/>
  <c r="OC109" i="24"/>
  <c r="OC110" i="24"/>
  <c r="NY101" i="24"/>
  <c r="NY102" i="24"/>
  <c r="NY103" i="24"/>
  <c r="NY105" i="24"/>
  <c r="NY104" i="24"/>
  <c r="NY106" i="24"/>
  <c r="NY108" i="24"/>
  <c r="NY107" i="24"/>
  <c r="NY111" i="24"/>
  <c r="NY109" i="24"/>
  <c r="NY110" i="24"/>
  <c r="NU101" i="24"/>
  <c r="NU102" i="24"/>
  <c r="NU103" i="24"/>
  <c r="NU105" i="24"/>
  <c r="NU104" i="24"/>
  <c r="NU106" i="24"/>
  <c r="NU108" i="24"/>
  <c r="NU107" i="24"/>
  <c r="NU111" i="24"/>
  <c r="NU110" i="24"/>
  <c r="NU109" i="24"/>
  <c r="NQ101" i="24"/>
  <c r="NQ102" i="24"/>
  <c r="NQ103" i="24"/>
  <c r="NQ105" i="24"/>
  <c r="NQ104" i="24"/>
  <c r="NQ106" i="24"/>
  <c r="NQ108" i="24"/>
  <c r="NQ107" i="24"/>
  <c r="NQ111" i="24"/>
  <c r="NQ109" i="24"/>
  <c r="NQ110" i="24"/>
  <c r="NM101" i="24"/>
  <c r="NM102" i="24"/>
  <c r="NM103" i="24"/>
  <c r="NM105" i="24"/>
  <c r="NM104" i="24"/>
  <c r="NM106" i="24"/>
  <c r="NM108" i="24"/>
  <c r="NM107" i="24"/>
  <c r="NM111" i="24"/>
  <c r="NM110" i="24"/>
  <c r="NM109" i="24"/>
  <c r="NI101" i="24"/>
  <c r="NI102" i="24"/>
  <c r="NI103" i="24"/>
  <c r="NI105" i="24"/>
  <c r="NI104" i="24"/>
  <c r="NI106" i="24"/>
  <c r="NI108" i="24"/>
  <c r="NI107" i="24"/>
  <c r="NI111" i="24"/>
  <c r="NI109" i="24"/>
  <c r="NI110" i="24"/>
  <c r="NE101" i="24"/>
  <c r="NE102" i="24"/>
  <c r="NE103" i="24"/>
  <c r="NE105" i="24"/>
  <c r="NE104" i="24"/>
  <c r="NE106" i="24"/>
  <c r="NE108" i="24"/>
  <c r="NE107" i="24"/>
  <c r="NE111" i="24"/>
  <c r="NE110" i="24"/>
  <c r="NE109" i="24"/>
  <c r="NA101" i="24"/>
  <c r="NA102" i="24"/>
  <c r="NA103" i="24"/>
  <c r="NA105" i="24"/>
  <c r="NA104" i="24"/>
  <c r="NA106" i="24"/>
  <c r="NA108" i="24"/>
  <c r="NA107" i="24"/>
  <c r="NA111" i="24"/>
  <c r="NA109" i="24"/>
  <c r="NA110" i="24"/>
  <c r="MW101" i="24"/>
  <c r="MW102" i="24"/>
  <c r="MW103" i="24"/>
  <c r="MW105" i="24"/>
  <c r="MW104" i="24"/>
  <c r="MW106" i="24"/>
  <c r="MW108" i="24"/>
  <c r="MW107" i="24"/>
  <c r="MW111" i="24"/>
  <c r="MW110" i="24"/>
  <c r="MW109" i="24"/>
  <c r="MS101" i="24"/>
  <c r="MS102" i="24"/>
  <c r="MS103" i="24"/>
  <c r="MS105" i="24"/>
  <c r="MS104" i="24"/>
  <c r="MS106" i="24"/>
  <c r="MS108" i="24"/>
  <c r="MS107" i="24"/>
  <c r="MS111" i="24"/>
  <c r="MS109" i="24"/>
  <c r="MS110" i="24"/>
  <c r="MO101" i="24"/>
  <c r="MO102" i="24"/>
  <c r="MO103" i="24"/>
  <c r="MO105" i="24"/>
  <c r="MO104" i="24"/>
  <c r="MO106" i="24"/>
  <c r="MO108" i="24"/>
  <c r="MO107" i="24"/>
  <c r="MO111" i="24"/>
  <c r="MO110" i="24"/>
  <c r="MO109" i="24"/>
  <c r="MK101" i="24"/>
  <c r="MK102" i="24"/>
  <c r="MK103" i="24"/>
  <c r="MK105" i="24"/>
  <c r="MK104" i="24"/>
  <c r="MK106" i="24"/>
  <c r="MK108" i="24"/>
  <c r="MK107" i="24"/>
  <c r="MK111" i="24"/>
  <c r="MK109" i="24"/>
  <c r="MK110" i="24"/>
  <c r="MG101" i="24"/>
  <c r="MG102" i="24"/>
  <c r="MG103" i="24"/>
  <c r="MG105" i="24"/>
  <c r="MG104" i="24"/>
  <c r="MG106" i="24"/>
  <c r="MG108" i="24"/>
  <c r="MG107" i="24"/>
  <c r="MG111" i="24"/>
  <c r="MG110" i="24"/>
  <c r="MG109" i="24"/>
  <c r="MC101" i="24"/>
  <c r="MC102" i="24"/>
  <c r="MC103" i="24"/>
  <c r="MC105" i="24"/>
  <c r="MC104" i="24"/>
  <c r="MC106" i="24"/>
  <c r="MC108" i="24"/>
  <c r="MC107" i="24"/>
  <c r="MC111" i="24"/>
  <c r="MC109" i="24"/>
  <c r="MC110" i="24"/>
  <c r="LY101" i="24"/>
  <c r="LY102" i="24"/>
  <c r="LY103" i="24"/>
  <c r="LY105" i="24"/>
  <c r="LY104" i="24"/>
  <c r="LY106" i="24"/>
  <c r="LY108" i="24"/>
  <c r="LY107" i="24"/>
  <c r="LY111" i="24"/>
  <c r="LY110" i="24"/>
  <c r="LY109" i="24"/>
  <c r="LU101" i="24"/>
  <c r="LU102" i="24"/>
  <c r="LU103" i="24"/>
  <c r="LU105" i="24"/>
  <c r="LU104" i="24"/>
  <c r="LU106" i="24"/>
  <c r="LU108" i="24"/>
  <c r="LU107" i="24"/>
  <c r="LU111" i="24"/>
  <c r="LU109" i="24"/>
  <c r="LU110" i="24"/>
  <c r="LQ101" i="24"/>
  <c r="LQ102" i="24"/>
  <c r="LQ103" i="24"/>
  <c r="LQ105" i="24"/>
  <c r="LQ104" i="24"/>
  <c r="LQ106" i="24"/>
  <c r="LQ108" i="24"/>
  <c r="LQ107" i="24"/>
  <c r="LQ111" i="24"/>
  <c r="LQ110" i="24"/>
  <c r="LQ109" i="24"/>
  <c r="LM101" i="24"/>
  <c r="LM102" i="24"/>
  <c r="LM103" i="24"/>
  <c r="LM105" i="24"/>
  <c r="LM104" i="24"/>
  <c r="LM106" i="24"/>
  <c r="LM108" i="24"/>
  <c r="LM107" i="24"/>
  <c r="LM111" i="24"/>
  <c r="LM109" i="24"/>
  <c r="LM110" i="24"/>
  <c r="LI101" i="24"/>
  <c r="LI102" i="24"/>
  <c r="LI103" i="24"/>
  <c r="LI105" i="24"/>
  <c r="LI104" i="24"/>
  <c r="LI106" i="24"/>
  <c r="LI108" i="24"/>
  <c r="LI107" i="24"/>
  <c r="LI111" i="24"/>
  <c r="LI110" i="24"/>
  <c r="LI109" i="24"/>
  <c r="LE101" i="24"/>
  <c r="LE102" i="24"/>
  <c r="LE103" i="24"/>
  <c r="LE105" i="24"/>
  <c r="LE104" i="24"/>
  <c r="LE106" i="24"/>
  <c r="LE108" i="24"/>
  <c r="LE107" i="24"/>
  <c r="LE111" i="24"/>
  <c r="LE109" i="24"/>
  <c r="LE110" i="24"/>
  <c r="LA101" i="24"/>
  <c r="LA102" i="24"/>
  <c r="LA103" i="24"/>
  <c r="LA105" i="24"/>
  <c r="LA104" i="24"/>
  <c r="LA106" i="24"/>
  <c r="LA108" i="24"/>
  <c r="LA107" i="24"/>
  <c r="LA111" i="24"/>
  <c r="LA110" i="24"/>
  <c r="LA109" i="24"/>
  <c r="OJ101" i="24"/>
  <c r="OJ102" i="24"/>
  <c r="OJ103" i="24"/>
  <c r="OJ104" i="24"/>
  <c r="OJ105" i="24"/>
  <c r="OJ106" i="24"/>
  <c r="OJ108" i="24"/>
  <c r="OJ107" i="24"/>
  <c r="OJ110" i="24"/>
  <c r="OJ109" i="24"/>
  <c r="OJ111" i="24"/>
  <c r="OF101" i="24"/>
  <c r="OF102" i="24"/>
  <c r="OF103" i="24"/>
  <c r="OF104" i="24"/>
  <c r="OF106" i="24"/>
  <c r="OF105" i="24"/>
  <c r="OF108" i="24"/>
  <c r="OF107" i="24"/>
  <c r="OF110" i="24"/>
  <c r="OF109" i="24"/>
  <c r="OF111" i="24"/>
  <c r="OB101" i="24"/>
  <c r="OB102" i="24"/>
  <c r="OB103" i="24"/>
  <c r="OB104" i="24"/>
  <c r="OB105" i="24"/>
  <c r="OB106" i="24"/>
  <c r="OB108" i="24"/>
  <c r="OB107" i="24"/>
  <c r="OB109" i="24"/>
  <c r="OB110" i="24"/>
  <c r="OB111" i="24"/>
  <c r="NX101" i="24"/>
  <c r="NX102" i="24"/>
  <c r="NX103" i="24"/>
  <c r="NX104" i="24"/>
  <c r="NX106" i="24"/>
  <c r="NX105" i="24"/>
  <c r="NX108" i="24"/>
  <c r="NX107" i="24"/>
  <c r="NX109" i="24"/>
  <c r="NX110" i="24"/>
  <c r="NX111" i="24"/>
  <c r="NT101" i="24"/>
  <c r="NT102" i="24"/>
  <c r="NT103" i="24"/>
  <c r="NT104" i="24"/>
  <c r="NT105" i="24"/>
  <c r="NT106" i="24"/>
  <c r="NT108" i="24"/>
  <c r="NT107" i="24"/>
  <c r="NT110" i="24"/>
  <c r="NT109" i="24"/>
  <c r="NT111" i="24"/>
  <c r="NP101" i="24"/>
  <c r="NP102" i="24"/>
  <c r="NP103" i="24"/>
  <c r="NP104" i="24"/>
  <c r="NP106" i="24"/>
  <c r="NP105" i="24"/>
  <c r="NP108" i="24"/>
  <c r="NP107" i="24"/>
  <c r="NP109" i="24"/>
  <c r="NP110" i="24"/>
  <c r="NP111" i="24"/>
  <c r="NL101" i="24"/>
  <c r="NL102" i="24"/>
  <c r="NL103" i="24"/>
  <c r="NL104" i="24"/>
  <c r="NL105" i="24"/>
  <c r="NL106" i="24"/>
  <c r="NL108" i="24"/>
  <c r="NL107" i="24"/>
  <c r="NL110" i="24"/>
  <c r="NL109" i="24"/>
  <c r="NL111" i="24"/>
  <c r="NH101" i="24"/>
  <c r="NH102" i="24"/>
  <c r="NH103" i="24"/>
  <c r="NH104" i="24"/>
  <c r="NH106" i="24"/>
  <c r="NH105" i="24"/>
  <c r="NH108" i="24"/>
  <c r="NH107" i="24"/>
  <c r="NH109" i="24"/>
  <c r="NH110" i="24"/>
  <c r="NH111" i="24"/>
  <c r="ND101" i="24"/>
  <c r="ND102" i="24"/>
  <c r="ND103" i="24"/>
  <c r="ND104" i="24"/>
  <c r="ND105" i="24"/>
  <c r="ND106" i="24"/>
  <c r="ND108" i="24"/>
  <c r="ND107" i="24"/>
  <c r="ND110" i="24"/>
  <c r="ND109" i="24"/>
  <c r="ND111" i="24"/>
  <c r="MZ101" i="24"/>
  <c r="MZ102" i="24"/>
  <c r="MZ103" i="24"/>
  <c r="MZ104" i="24"/>
  <c r="MZ106" i="24"/>
  <c r="MZ105" i="24"/>
  <c r="MZ108" i="24"/>
  <c r="MZ107" i="24"/>
  <c r="MZ109" i="24"/>
  <c r="MZ110" i="24"/>
  <c r="MZ111" i="24"/>
  <c r="MV101" i="24"/>
  <c r="MV102" i="24"/>
  <c r="MV103" i="24"/>
  <c r="MV104" i="24"/>
  <c r="MV105" i="24"/>
  <c r="MV106" i="24"/>
  <c r="MV108" i="24"/>
  <c r="MV107" i="24"/>
  <c r="MV110" i="24"/>
  <c r="MV109" i="24"/>
  <c r="MV111" i="24"/>
  <c r="MR101" i="24"/>
  <c r="MR102" i="24"/>
  <c r="MR103" i="24"/>
  <c r="MR104" i="24"/>
  <c r="MR106" i="24"/>
  <c r="MR105" i="24"/>
  <c r="MR108" i="24"/>
  <c r="MR107" i="24"/>
  <c r="MR109" i="24"/>
  <c r="MR110" i="24"/>
  <c r="MR111" i="24"/>
  <c r="MN101" i="24"/>
  <c r="MN102" i="24"/>
  <c r="MN103" i="24"/>
  <c r="MN104" i="24"/>
  <c r="MN105" i="24"/>
  <c r="MN106" i="24"/>
  <c r="MN108" i="24"/>
  <c r="MN107" i="24"/>
  <c r="MN110" i="24"/>
  <c r="MN109" i="24"/>
  <c r="MN111" i="24"/>
  <c r="MJ101" i="24"/>
  <c r="MJ102" i="24"/>
  <c r="MJ103" i="24"/>
  <c r="MJ104" i="24"/>
  <c r="MJ106" i="24"/>
  <c r="MJ105" i="24"/>
  <c r="MJ108" i="24"/>
  <c r="MJ107" i="24"/>
  <c r="MJ109" i="24"/>
  <c r="MJ110" i="24"/>
  <c r="MJ111" i="24"/>
  <c r="MF101" i="24"/>
  <c r="MF102" i="24"/>
  <c r="MF103" i="24"/>
  <c r="MF104" i="24"/>
  <c r="MF105" i="24"/>
  <c r="MF106" i="24"/>
  <c r="MF108" i="24"/>
  <c r="MF107" i="24"/>
  <c r="MF110" i="24"/>
  <c r="MF109" i="24"/>
  <c r="MF111" i="24"/>
  <c r="MB101" i="24"/>
  <c r="MB102" i="24"/>
  <c r="MB103" i="24"/>
  <c r="MB104" i="24"/>
  <c r="MB106" i="24"/>
  <c r="MB105" i="24"/>
  <c r="MB108" i="24"/>
  <c r="MB107" i="24"/>
  <c r="MB109" i="24"/>
  <c r="MB110" i="24"/>
  <c r="MB111" i="24"/>
  <c r="LX101" i="24"/>
  <c r="LX102" i="24"/>
  <c r="LX103" i="24"/>
  <c r="LX104" i="24"/>
  <c r="LX105" i="24"/>
  <c r="LX106" i="24"/>
  <c r="LX108" i="24"/>
  <c r="LX107" i="24"/>
  <c r="LX110" i="24"/>
  <c r="LX109" i="24"/>
  <c r="LX111" i="24"/>
  <c r="LT101" i="24"/>
  <c r="LT102" i="24"/>
  <c r="LT103" i="24"/>
  <c r="LT104" i="24"/>
  <c r="LT106" i="24"/>
  <c r="LT105" i="24"/>
  <c r="LT108" i="24"/>
  <c r="LT107" i="24"/>
  <c r="LT109" i="24"/>
  <c r="LT110" i="24"/>
  <c r="LT111" i="24"/>
  <c r="LP101" i="24"/>
  <c r="LP102" i="24"/>
  <c r="LP103" i="24"/>
  <c r="LP104" i="24"/>
  <c r="LP105" i="24"/>
  <c r="LP106" i="24"/>
  <c r="LP108" i="24"/>
  <c r="LP107" i="24"/>
  <c r="LP110" i="24"/>
  <c r="LP109" i="24"/>
  <c r="LP111" i="24"/>
  <c r="LL101" i="24"/>
  <c r="LL102" i="24"/>
  <c r="LL103" i="24"/>
  <c r="LL104" i="24"/>
  <c r="LL106" i="24"/>
  <c r="LL105" i="24"/>
  <c r="LL108" i="24"/>
  <c r="LL107" i="24"/>
  <c r="LL109" i="24"/>
  <c r="LL110" i="24"/>
  <c r="LL111" i="24"/>
  <c r="LH101" i="24"/>
  <c r="LH102" i="24"/>
  <c r="LH103" i="24"/>
  <c r="LH104" i="24"/>
  <c r="LH105" i="24"/>
  <c r="LH106" i="24"/>
  <c r="LH108" i="24"/>
  <c r="LH107" i="24"/>
  <c r="LH110" i="24"/>
  <c r="LH109" i="24"/>
  <c r="LH111" i="24"/>
  <c r="LD101" i="24"/>
  <c r="LD102" i="24"/>
  <c r="LD103" i="24"/>
  <c r="LD104" i="24"/>
  <c r="LD106" i="24"/>
  <c r="LD105" i="24"/>
  <c r="LD108" i="24"/>
  <c r="LD107" i="24"/>
  <c r="LD109" i="24"/>
  <c r="LD110" i="24"/>
  <c r="LD111" i="24"/>
  <c r="KZ101" i="24"/>
  <c r="KZ102" i="24"/>
  <c r="KZ103" i="24"/>
  <c r="KZ104" i="24"/>
  <c r="KZ105" i="24"/>
  <c r="KZ106" i="24"/>
  <c r="KZ108" i="24"/>
  <c r="KZ107" i="24"/>
  <c r="KZ110" i="24"/>
  <c r="KZ109" i="24"/>
  <c r="KZ111" i="24"/>
  <c r="OQ101" i="24"/>
  <c r="OQ102" i="24"/>
  <c r="OQ103" i="24"/>
  <c r="OQ104" i="24"/>
  <c r="OQ105" i="24"/>
  <c r="OQ106" i="24"/>
  <c r="OQ107" i="24"/>
  <c r="OQ110" i="24"/>
  <c r="OQ108" i="24"/>
  <c r="OQ109" i="24"/>
  <c r="OQ111" i="24"/>
  <c r="OM101" i="24"/>
  <c r="OM102" i="24"/>
  <c r="OM103" i="24"/>
  <c r="OM104" i="24"/>
  <c r="OM105" i="24"/>
  <c r="OM106" i="24"/>
  <c r="OM107" i="24"/>
  <c r="OM108" i="24"/>
  <c r="OM110" i="24"/>
  <c r="OM109" i="24"/>
  <c r="OM111" i="24"/>
  <c r="OI101" i="24"/>
  <c r="OI102" i="24"/>
  <c r="OI103" i="24"/>
  <c r="OI104" i="24"/>
  <c r="OI105" i="24"/>
  <c r="OI106" i="24"/>
  <c r="OI107" i="24"/>
  <c r="OI110" i="24"/>
  <c r="OI109" i="24"/>
  <c r="OI108" i="24"/>
  <c r="OI111" i="24"/>
  <c r="OE101" i="24"/>
  <c r="OE102" i="24"/>
  <c r="OE103" i="24"/>
  <c r="OE104" i="24"/>
  <c r="OE105" i="24"/>
  <c r="OE106" i="24"/>
  <c r="OE107" i="24"/>
  <c r="OE110" i="24"/>
  <c r="OE108" i="24"/>
  <c r="OE109" i="24"/>
  <c r="OE111" i="24"/>
  <c r="OA101" i="24"/>
  <c r="OA102" i="24"/>
  <c r="OA103" i="24"/>
  <c r="OA104" i="24"/>
  <c r="OA105" i="24"/>
  <c r="OA106" i="24"/>
  <c r="OA107" i="24"/>
  <c r="OA110" i="24"/>
  <c r="OA108" i="24"/>
  <c r="OA109" i="24"/>
  <c r="OA111" i="24"/>
  <c r="NW101" i="24"/>
  <c r="NW102" i="24"/>
  <c r="NW103" i="24"/>
  <c r="NW104" i="24"/>
  <c r="NW105" i="24"/>
  <c r="NW106" i="24"/>
  <c r="NW107" i="24"/>
  <c r="NW108" i="24"/>
  <c r="NW109" i="24"/>
  <c r="NW110" i="24"/>
  <c r="NW111" i="24"/>
  <c r="NS101" i="24"/>
  <c r="NS102" i="24"/>
  <c r="NS103" i="24"/>
  <c r="NS104" i="24"/>
  <c r="NS105" i="24"/>
  <c r="NS106" i="24"/>
  <c r="NS107" i="24"/>
  <c r="NS109" i="24"/>
  <c r="NS110" i="24"/>
  <c r="NS108" i="24"/>
  <c r="NS111" i="24"/>
  <c r="NO101" i="24"/>
  <c r="NO102" i="24"/>
  <c r="NO103" i="24"/>
  <c r="NO104" i="24"/>
  <c r="NO105" i="24"/>
  <c r="NO106" i="24"/>
  <c r="NO107" i="24"/>
  <c r="NO109" i="24"/>
  <c r="NO110" i="24"/>
  <c r="NO108" i="24"/>
  <c r="NO111" i="24"/>
  <c r="NK101" i="24"/>
  <c r="NK102" i="24"/>
  <c r="NK103" i="24"/>
  <c r="NK104" i="24"/>
  <c r="NK105" i="24"/>
  <c r="NK106" i="24"/>
  <c r="NK107" i="24"/>
  <c r="NK109" i="24"/>
  <c r="NK108" i="24"/>
  <c r="NK110" i="24"/>
  <c r="NK111" i="24"/>
  <c r="NG101" i="24"/>
  <c r="NG102" i="24"/>
  <c r="NG103" i="24"/>
  <c r="NG104" i="24"/>
  <c r="NG105" i="24"/>
  <c r="NG106" i="24"/>
  <c r="NG107" i="24"/>
  <c r="NG109" i="24"/>
  <c r="NG108" i="24"/>
  <c r="NG110" i="24"/>
  <c r="NG111" i="24"/>
  <c r="NC101" i="24"/>
  <c r="NC102" i="24"/>
  <c r="NC103" i="24"/>
  <c r="NC104" i="24"/>
  <c r="NC105" i="24"/>
  <c r="NC106" i="24"/>
  <c r="NC107" i="24"/>
  <c r="NC109" i="24"/>
  <c r="NC108" i="24"/>
  <c r="NC110" i="24"/>
  <c r="NC111" i="24"/>
  <c r="MY101" i="24"/>
  <c r="MY102" i="24"/>
  <c r="MY103" i="24"/>
  <c r="MY104" i="24"/>
  <c r="MY105" i="24"/>
  <c r="MY106" i="24"/>
  <c r="MY107" i="24"/>
  <c r="MY109" i="24"/>
  <c r="MY108" i="24"/>
  <c r="MY110" i="24"/>
  <c r="MY111" i="24"/>
  <c r="MU101" i="24"/>
  <c r="MU102" i="24"/>
  <c r="MU103" i="24"/>
  <c r="MU104" i="24"/>
  <c r="MU105" i="24"/>
  <c r="MU106" i="24"/>
  <c r="MU107" i="24"/>
  <c r="MU109" i="24"/>
  <c r="MU108" i="24"/>
  <c r="MU110" i="24"/>
  <c r="MU111" i="24"/>
  <c r="MQ101" i="24"/>
  <c r="MQ102" i="24"/>
  <c r="MQ103" i="24"/>
  <c r="MQ104" i="24"/>
  <c r="MQ105" i="24"/>
  <c r="MQ106" i="24"/>
  <c r="MQ107" i="24"/>
  <c r="MQ109" i="24"/>
  <c r="MQ108" i="24"/>
  <c r="MQ110" i="24"/>
  <c r="MQ111" i="24"/>
  <c r="MM101" i="24"/>
  <c r="MM102" i="24"/>
  <c r="MM103" i="24"/>
  <c r="MM104" i="24"/>
  <c r="MM105" i="24"/>
  <c r="MM106" i="24"/>
  <c r="MM107" i="24"/>
  <c r="MM109" i="24"/>
  <c r="MM108" i="24"/>
  <c r="MM110" i="24"/>
  <c r="MM111" i="24"/>
  <c r="MI101" i="24"/>
  <c r="MI102" i="24"/>
  <c r="MI103" i="24"/>
  <c r="MI104" i="24"/>
  <c r="MI105" i="24"/>
  <c r="MI106" i="24"/>
  <c r="MI107" i="24"/>
  <c r="MI109" i="24"/>
  <c r="MI108" i="24"/>
  <c r="MI110" i="24"/>
  <c r="MI111" i="24"/>
  <c r="ME101" i="24"/>
  <c r="ME102" i="24"/>
  <c r="ME103" i="24"/>
  <c r="ME104" i="24"/>
  <c r="ME105" i="24"/>
  <c r="ME106" i="24"/>
  <c r="ME107" i="24"/>
  <c r="ME109" i="24"/>
  <c r="ME108" i="24"/>
  <c r="ME110" i="24"/>
  <c r="ME111" i="24"/>
  <c r="MA101" i="24"/>
  <c r="MA102" i="24"/>
  <c r="MA103" i="24"/>
  <c r="MA104" i="24"/>
  <c r="MA105" i="24"/>
  <c r="MA106" i="24"/>
  <c r="MA107" i="24"/>
  <c r="MA109" i="24"/>
  <c r="MA108" i="24"/>
  <c r="MA110" i="24"/>
  <c r="MA111" i="24"/>
  <c r="LW101" i="24"/>
  <c r="LW102" i="24"/>
  <c r="LW103" i="24"/>
  <c r="LW104" i="24"/>
  <c r="LW105" i="24"/>
  <c r="LW106" i="24"/>
  <c r="LW107" i="24"/>
  <c r="LW109" i="24"/>
  <c r="LW108" i="24"/>
  <c r="LW110" i="24"/>
  <c r="LW111" i="24"/>
  <c r="LS101" i="24"/>
  <c r="LS102" i="24"/>
  <c r="LS103" i="24"/>
  <c r="LS104" i="24"/>
  <c r="LS105" i="24"/>
  <c r="LS106" i="24"/>
  <c r="LS107" i="24"/>
  <c r="LS109" i="24"/>
  <c r="LS108" i="24"/>
  <c r="LS110" i="24"/>
  <c r="LS111" i="24"/>
  <c r="LO101" i="24"/>
  <c r="LO102" i="24"/>
  <c r="LO103" i="24"/>
  <c r="LO104" i="24"/>
  <c r="LO105" i="24"/>
  <c r="LO106" i="24"/>
  <c r="LO107" i="24"/>
  <c r="LO109" i="24"/>
  <c r="LO108" i="24"/>
  <c r="LO110" i="24"/>
  <c r="LO111" i="24"/>
  <c r="LK101" i="24"/>
  <c r="LK102" i="24"/>
  <c r="LK103" i="24"/>
  <c r="LK104" i="24"/>
  <c r="LK105" i="24"/>
  <c r="LK106" i="24"/>
  <c r="LK107" i="24"/>
  <c r="LK109" i="24"/>
  <c r="LK108" i="24"/>
  <c r="LK110" i="24"/>
  <c r="LK111" i="24"/>
  <c r="LG101" i="24"/>
  <c r="LG102" i="24"/>
  <c r="LG103" i="24"/>
  <c r="LG104" i="24"/>
  <c r="LG105" i="24"/>
  <c r="LG106" i="24"/>
  <c r="LG107" i="24"/>
  <c r="LG109" i="24"/>
  <c r="LG108" i="24"/>
  <c r="LG110" i="24"/>
  <c r="LG111" i="24"/>
  <c r="LC101" i="24"/>
  <c r="LC102" i="24"/>
  <c r="LC103" i="24"/>
  <c r="LC104" i="24"/>
  <c r="LC105" i="24"/>
  <c r="LC106" i="24"/>
  <c r="LC107" i="24"/>
  <c r="LC109" i="24"/>
  <c r="LC108" i="24"/>
  <c r="LC110" i="24"/>
  <c r="LC111" i="24"/>
  <c r="KY101" i="24"/>
  <c r="KY102" i="24"/>
  <c r="KY103" i="24"/>
  <c r="KY104" i="24"/>
  <c r="KY105" i="24"/>
  <c r="KY106" i="24"/>
  <c r="KY107" i="24"/>
  <c r="KY109" i="24"/>
  <c r="KY108" i="24"/>
  <c r="KY110" i="24"/>
  <c r="KY111" i="24"/>
  <c r="ON101" i="24"/>
  <c r="ON102" i="24"/>
  <c r="ON103" i="24"/>
  <c r="ON104" i="24"/>
  <c r="ON106" i="24"/>
  <c r="ON105" i="24"/>
  <c r="ON108" i="24"/>
  <c r="ON107" i="24"/>
  <c r="ON110" i="24"/>
  <c r="ON109" i="24"/>
  <c r="ON111" i="24"/>
  <c r="OL101" i="24"/>
  <c r="OL102" i="24"/>
  <c r="OL103" i="24"/>
  <c r="OL105" i="24"/>
  <c r="OL104" i="24"/>
  <c r="OL106" i="24"/>
  <c r="OL107" i="24"/>
  <c r="OL108" i="24"/>
  <c r="OL109" i="24"/>
  <c r="OL111" i="24"/>
  <c r="OL110" i="24"/>
  <c r="OH101" i="24"/>
  <c r="OH102" i="24"/>
  <c r="OH103" i="24"/>
  <c r="OH105" i="24"/>
  <c r="OH104" i="24"/>
  <c r="OH106" i="24"/>
  <c r="OH107" i="24"/>
  <c r="OH108" i="24"/>
  <c r="OH109" i="24"/>
  <c r="OH111" i="24"/>
  <c r="OH110" i="24"/>
  <c r="OD101" i="24"/>
  <c r="OD102" i="24"/>
  <c r="OD103" i="24"/>
  <c r="OD105" i="24"/>
  <c r="OD104" i="24"/>
  <c r="OD106" i="24"/>
  <c r="OD107" i="24"/>
  <c r="OD109" i="24"/>
  <c r="OD108" i="24"/>
  <c r="OD111" i="24"/>
  <c r="OD110" i="24"/>
  <c r="NZ101" i="24"/>
  <c r="NZ102" i="24"/>
  <c r="NZ103" i="24"/>
  <c r="NZ105" i="24"/>
  <c r="NZ104" i="24"/>
  <c r="NZ106" i="24"/>
  <c r="NZ107" i="24"/>
  <c r="NZ109" i="24"/>
  <c r="NZ108" i="24"/>
  <c r="NZ111" i="24"/>
  <c r="NZ110" i="24"/>
  <c r="NV101" i="24"/>
  <c r="NV102" i="24"/>
  <c r="NV103" i="24"/>
  <c r="NV105" i="24"/>
  <c r="NV104" i="24"/>
  <c r="NV106" i="24"/>
  <c r="NV107" i="24"/>
  <c r="NV109" i="24"/>
  <c r="NV108" i="24"/>
  <c r="NV111" i="24"/>
  <c r="NV110" i="24"/>
  <c r="NR101" i="24"/>
  <c r="NR102" i="24"/>
  <c r="NR103" i="24"/>
  <c r="NR105" i="24"/>
  <c r="NR104" i="24"/>
  <c r="NR106" i="24"/>
  <c r="NR107" i="24"/>
  <c r="NR109" i="24"/>
  <c r="NR108" i="24"/>
  <c r="NR111" i="24"/>
  <c r="NR110" i="24"/>
  <c r="NN101" i="24"/>
  <c r="NN102" i="24"/>
  <c r="NN103" i="24"/>
  <c r="NN105" i="24"/>
  <c r="NN104" i="24"/>
  <c r="NN106" i="24"/>
  <c r="NN107" i="24"/>
  <c r="NN109" i="24"/>
  <c r="NN108" i="24"/>
  <c r="NN111" i="24"/>
  <c r="NN110" i="24"/>
  <c r="NJ101" i="24"/>
  <c r="NJ102" i="24"/>
  <c r="NJ103" i="24"/>
  <c r="NJ105" i="24"/>
  <c r="NJ104" i="24"/>
  <c r="NJ106" i="24"/>
  <c r="NJ107" i="24"/>
  <c r="NJ109" i="24"/>
  <c r="NJ108" i="24"/>
  <c r="NJ111" i="24"/>
  <c r="NJ110" i="24"/>
  <c r="NF101" i="24"/>
  <c r="NF102" i="24"/>
  <c r="NF103" i="24"/>
  <c r="NF105" i="24"/>
  <c r="NF104" i="24"/>
  <c r="NF106" i="24"/>
  <c r="NF107" i="24"/>
  <c r="NF109" i="24"/>
  <c r="NF108" i="24"/>
  <c r="NF111" i="24"/>
  <c r="NF110" i="24"/>
  <c r="NB101" i="24"/>
  <c r="NB102" i="24"/>
  <c r="NB103" i="24"/>
  <c r="NB105" i="24"/>
  <c r="NB104" i="24"/>
  <c r="NB106" i="24"/>
  <c r="NB107" i="24"/>
  <c r="NB109" i="24"/>
  <c r="NB108" i="24"/>
  <c r="NB111" i="24"/>
  <c r="NB110" i="24"/>
  <c r="MX101" i="24"/>
  <c r="MX102" i="24"/>
  <c r="MX103" i="24"/>
  <c r="MX105" i="24"/>
  <c r="MX104" i="24"/>
  <c r="MX106" i="24"/>
  <c r="MX107" i="24"/>
  <c r="MX109" i="24"/>
  <c r="MX108" i="24"/>
  <c r="MX111" i="24"/>
  <c r="MX110" i="24"/>
  <c r="MT101" i="24"/>
  <c r="MT102" i="24"/>
  <c r="MT103" i="24"/>
  <c r="MT105" i="24"/>
  <c r="MT104" i="24"/>
  <c r="MT106" i="24"/>
  <c r="MT107" i="24"/>
  <c r="MT109" i="24"/>
  <c r="MT108" i="24"/>
  <c r="MT111" i="24"/>
  <c r="MT110" i="24"/>
  <c r="MP101" i="24"/>
  <c r="MP102" i="24"/>
  <c r="MP103" i="24"/>
  <c r="MP105" i="24"/>
  <c r="MP104" i="24"/>
  <c r="MP106" i="24"/>
  <c r="MP107" i="24"/>
  <c r="MP109" i="24"/>
  <c r="MP108" i="24"/>
  <c r="MP111" i="24"/>
  <c r="MP110" i="24"/>
  <c r="ML101" i="24"/>
  <c r="ML102" i="24"/>
  <c r="ML103" i="24"/>
  <c r="ML105" i="24"/>
  <c r="ML104" i="24"/>
  <c r="ML106" i="24"/>
  <c r="ML107" i="24"/>
  <c r="ML109" i="24"/>
  <c r="ML108" i="24"/>
  <c r="ML111" i="24"/>
  <c r="ML110" i="24"/>
  <c r="MH101" i="24"/>
  <c r="MH102" i="24"/>
  <c r="MH103" i="24"/>
  <c r="MH105" i="24"/>
  <c r="MH104" i="24"/>
  <c r="MH106" i="24"/>
  <c r="MH107" i="24"/>
  <c r="MH109" i="24"/>
  <c r="MH108" i="24"/>
  <c r="MH111" i="24"/>
  <c r="MH110" i="24"/>
  <c r="MD101" i="24"/>
  <c r="MD102" i="24"/>
  <c r="MD103" i="24"/>
  <c r="MD105" i="24"/>
  <c r="MD104" i="24"/>
  <c r="MD106" i="24"/>
  <c r="MD107" i="24"/>
  <c r="MD109" i="24"/>
  <c r="MD108" i="24"/>
  <c r="MD111" i="24"/>
  <c r="MD110" i="24"/>
  <c r="LZ101" i="24"/>
  <c r="LZ102" i="24"/>
  <c r="LZ103" i="24"/>
  <c r="LZ105" i="24"/>
  <c r="LZ104" i="24"/>
  <c r="LZ106" i="24"/>
  <c r="LZ107" i="24"/>
  <c r="LZ109" i="24"/>
  <c r="LZ108" i="24"/>
  <c r="LZ111" i="24"/>
  <c r="LZ110" i="24"/>
  <c r="LV101" i="24"/>
  <c r="LV102" i="24"/>
  <c r="LV103" i="24"/>
  <c r="LV105" i="24"/>
  <c r="LV104" i="24"/>
  <c r="LV106" i="24"/>
  <c r="LV107" i="24"/>
  <c r="LV109" i="24"/>
  <c r="LV108" i="24"/>
  <c r="LV111" i="24"/>
  <c r="LV110" i="24"/>
  <c r="LR101" i="24"/>
  <c r="LR102" i="24"/>
  <c r="LR103" i="24"/>
  <c r="LR105" i="24"/>
  <c r="LR104" i="24"/>
  <c r="LR106" i="24"/>
  <c r="LR107" i="24"/>
  <c r="LR109" i="24"/>
  <c r="LR108" i="24"/>
  <c r="LR111" i="24"/>
  <c r="LR110" i="24"/>
  <c r="LN101" i="24"/>
  <c r="LN102" i="24"/>
  <c r="LN103" i="24"/>
  <c r="LN105" i="24"/>
  <c r="LN104" i="24"/>
  <c r="LN106" i="24"/>
  <c r="LN107" i="24"/>
  <c r="LN109" i="24"/>
  <c r="LN108" i="24"/>
  <c r="LN111" i="24"/>
  <c r="LN110" i="24"/>
  <c r="LJ101" i="24"/>
  <c r="LJ102" i="24"/>
  <c r="LJ103" i="24"/>
  <c r="LJ105" i="24"/>
  <c r="LJ104" i="24"/>
  <c r="LJ106" i="24"/>
  <c r="LJ107" i="24"/>
  <c r="LJ109" i="24"/>
  <c r="LJ108" i="24"/>
  <c r="LJ111" i="24"/>
  <c r="LJ110" i="24"/>
  <c r="LF101" i="24"/>
  <c r="LF102" i="24"/>
  <c r="LF103" i="24"/>
  <c r="LF105" i="24"/>
  <c r="LF104" i="24"/>
  <c r="LF106" i="24"/>
  <c r="LF107" i="24"/>
  <c r="LF109" i="24"/>
  <c r="LF108" i="24"/>
  <c r="LF111" i="24"/>
  <c r="LF110" i="24"/>
  <c r="LB101" i="24"/>
  <c r="LB102" i="24"/>
  <c r="LB103" i="24"/>
  <c r="LB105" i="24"/>
  <c r="LB104" i="24"/>
  <c r="LB106" i="24"/>
  <c r="LB107" i="24"/>
  <c r="LB109" i="24"/>
  <c r="LB108" i="24"/>
  <c r="LB111" i="24"/>
  <c r="LB110" i="24"/>
  <c r="KX101" i="24"/>
  <c r="KX102" i="24"/>
  <c r="KX103" i="24"/>
  <c r="KX105" i="24"/>
  <c r="KX104" i="24"/>
  <c r="KX106" i="24"/>
  <c r="KX107" i="24"/>
  <c r="KX109" i="24"/>
  <c r="KX108" i="24"/>
  <c r="KX111" i="24"/>
  <c r="KX110" i="24"/>
  <c r="AA2" i="17"/>
  <c r="AD6" i="18" l="1"/>
  <c r="AG6" i="18" s="1"/>
  <c r="AC6" i="18"/>
  <c r="AF6" i="18" s="1"/>
  <c r="AL6" i="18" l="1"/>
  <c r="AO6" i="18" s="1"/>
  <c r="AR6" i="18" s="1"/>
  <c r="AU6" i="18" s="1"/>
  <c r="AI6" i="18"/>
  <c r="AJ6" i="18"/>
  <c r="AM6" i="18"/>
  <c r="AP6" i="18" s="1"/>
  <c r="AS6" i="18" s="1"/>
  <c r="AV6" i="18" s="1"/>
  <c r="AA8" i="17"/>
  <c r="AA7" i="17"/>
  <c r="AA6" i="17"/>
  <c r="AA5" i="17"/>
  <c r="AA4" i="17"/>
  <c r="AA3" i="17"/>
  <c r="DJ2" i="17"/>
  <c r="DK2" i="17"/>
  <c r="DL2" i="17"/>
  <c r="DM2" i="17"/>
  <c r="DN2" i="17"/>
  <c r="DO2" i="17"/>
  <c r="DP2" i="17"/>
  <c r="DQ2" i="17"/>
  <c r="DR2" i="17"/>
  <c r="DT2" i="17"/>
  <c r="CZ2" i="17"/>
  <c r="DA2" i="17"/>
  <c r="DB2" i="17"/>
  <c r="DC2" i="17"/>
  <c r="DD2" i="17"/>
  <c r="DE2" i="17"/>
  <c r="DF2" i="17"/>
  <c r="DG2" i="17"/>
  <c r="DH2" i="17"/>
  <c r="DI2" i="17"/>
  <c r="CM2" i="17"/>
  <c r="CN2" i="17"/>
  <c r="CO2" i="17"/>
  <c r="CP2" i="17"/>
  <c r="CQ2" i="17"/>
  <c r="CR2" i="17"/>
  <c r="CS2" i="17"/>
  <c r="CT2" i="17"/>
  <c r="CU2" i="17"/>
  <c r="CV2" i="17"/>
  <c r="CW2" i="17"/>
  <c r="CX2" i="17"/>
  <c r="CY2" i="17"/>
  <c r="CB2" i="17"/>
  <c r="CC2" i="17"/>
  <c r="CD2" i="17"/>
  <c r="CE2" i="17"/>
  <c r="CF2" i="17"/>
  <c r="CG2" i="17"/>
  <c r="CH2" i="17"/>
  <c r="CI2" i="17"/>
  <c r="CJ2" i="17"/>
  <c r="CK2" i="17"/>
  <c r="CL2" i="17"/>
  <c r="AH2" i="17"/>
  <c r="AI2" i="17"/>
  <c r="AJ2" i="17"/>
  <c r="AK2" i="17"/>
  <c r="AL2" i="17"/>
  <c r="AM2" i="17"/>
  <c r="AN2" i="17"/>
  <c r="AO2" i="17"/>
  <c r="AP2" i="17"/>
  <c r="AQ2" i="17"/>
  <c r="AR2" i="17"/>
  <c r="AS2" i="17"/>
  <c r="AT2" i="17"/>
  <c r="AU2" i="17"/>
  <c r="AV2" i="17"/>
  <c r="AW2" i="17"/>
  <c r="AX2" i="17"/>
  <c r="AY2" i="17"/>
  <c r="AZ2" i="17"/>
  <c r="BA2" i="17"/>
  <c r="BB2" i="17"/>
  <c r="BC2" i="17"/>
  <c r="BD2" i="17"/>
  <c r="BE2" i="17"/>
  <c r="BF2" i="17"/>
  <c r="BG2" i="17"/>
  <c r="BH2" i="17"/>
  <c r="BI2" i="17"/>
  <c r="BJ2" i="17"/>
  <c r="BK2" i="17"/>
  <c r="BL2" i="17"/>
  <c r="BM2" i="17"/>
  <c r="BN2" i="17"/>
  <c r="BO2" i="17"/>
  <c r="BP2" i="17"/>
  <c r="BQ2" i="17"/>
  <c r="BR2" i="17"/>
  <c r="BS2" i="17"/>
  <c r="BT2" i="17"/>
  <c r="BU2" i="17"/>
  <c r="BV2" i="17"/>
  <c r="BW2" i="17"/>
  <c r="BX2" i="17"/>
  <c r="BY2" i="17"/>
  <c r="BZ2" i="17"/>
  <c r="CA2" i="17"/>
  <c r="AG2" i="17"/>
  <c r="BH120" i="22"/>
  <c r="BI120" i="22"/>
  <c r="BJ120" i="22"/>
  <c r="BK120" i="22"/>
  <c r="BL120" i="22"/>
  <c r="BM120" i="22"/>
  <c r="BN120" i="22"/>
  <c r="BO120" i="22"/>
  <c r="BP120" i="22"/>
  <c r="BQ120" i="22"/>
  <c r="BR120" i="22"/>
  <c r="BS120" i="22"/>
  <c r="BT120" i="22"/>
  <c r="BU120" i="22"/>
  <c r="BE125" i="22"/>
  <c r="BG120" i="22"/>
  <c r="BF120" i="22"/>
  <c r="BE111" i="22"/>
  <c r="BE122" i="22" s="1"/>
  <c r="BE112" i="22"/>
  <c r="BE123" i="22" s="1"/>
  <c r="BE113" i="22"/>
  <c r="BE124" i="22" s="1"/>
  <c r="BE110" i="22"/>
  <c r="BE121" i="22" s="1"/>
  <c r="D142" i="17" l="1"/>
  <c r="E142" i="17"/>
  <c r="AU204" i="24" l="1"/>
  <c r="C5" i="25"/>
  <c r="D5" i="25"/>
  <c r="E5" i="25"/>
  <c r="F5" i="25"/>
  <c r="G5" i="25"/>
  <c r="AQ10" i="18" s="1"/>
  <c r="H5" i="25"/>
  <c r="I5" i="25"/>
  <c r="AW10" i="18" s="1"/>
  <c r="B5" i="25"/>
  <c r="BA11" i="22"/>
  <c r="AG15" i="17"/>
  <c r="C1" i="25"/>
  <c r="D1" i="25"/>
  <c r="E1" i="25"/>
  <c r="F1" i="25"/>
  <c r="G1" i="25"/>
  <c r="H1" i="25"/>
  <c r="I1" i="25"/>
  <c r="B1" i="25"/>
  <c r="AN10" i="18"/>
  <c r="AT10" i="18"/>
  <c r="AN12" i="18"/>
  <c r="AQ12" i="18"/>
  <c r="AT12" i="18"/>
  <c r="AW12" i="18"/>
  <c r="AN21" i="18"/>
  <c r="AQ21" i="18"/>
  <c r="AT21" i="18"/>
  <c r="AW21" i="18"/>
  <c r="AN24" i="18"/>
  <c r="AQ24" i="18"/>
  <c r="AT24" i="18"/>
  <c r="AW24" i="18"/>
  <c r="AN30" i="18"/>
  <c r="AQ30" i="18"/>
  <c r="AT30" i="18"/>
  <c r="AW30" i="18"/>
  <c r="AN36" i="18"/>
  <c r="AQ36" i="18"/>
  <c r="AT36" i="18"/>
  <c r="AW36" i="18"/>
  <c r="AN43" i="18"/>
  <c r="AQ43" i="18"/>
  <c r="AT43" i="18"/>
  <c r="AW43" i="18"/>
  <c r="AN54" i="18"/>
  <c r="AQ54" i="18"/>
  <c r="AT54" i="18"/>
  <c r="AW54" i="18"/>
  <c r="AN56" i="18"/>
  <c r="AQ56" i="18"/>
  <c r="AT56" i="18"/>
  <c r="AW56" i="18"/>
  <c r="AN65" i="18"/>
  <c r="AQ65" i="18"/>
  <c r="AT65" i="18"/>
  <c r="AW65" i="18"/>
  <c r="AN71" i="18"/>
  <c r="AQ71" i="18"/>
  <c r="AT71" i="18"/>
  <c r="AW71" i="18"/>
  <c r="AE6" i="18"/>
  <c r="AH6" i="18"/>
  <c r="AK6" i="18"/>
  <c r="AN6" i="18"/>
  <c r="AQ6" i="18"/>
  <c r="AT6" i="18"/>
  <c r="AW6" i="18"/>
  <c r="AB6" i="18"/>
  <c r="O4" i="24"/>
  <c r="P4" i="24"/>
  <c r="Q4" i="24"/>
  <c r="R4" i="24"/>
  <c r="S4" i="24"/>
  <c r="T4" i="24"/>
  <c r="U4" i="24"/>
  <c r="V4" i="24"/>
  <c r="W4" i="24"/>
  <c r="X4" i="24"/>
  <c r="Y4" i="24"/>
  <c r="Z4" i="24"/>
  <c r="AA4" i="24"/>
  <c r="AB4" i="24"/>
  <c r="AC4" i="24"/>
  <c r="AD4" i="24"/>
  <c r="AE4" i="24"/>
  <c r="AF4" i="24"/>
  <c r="AG4" i="24"/>
  <c r="AH4" i="24"/>
  <c r="AI4" i="24"/>
  <c r="AJ4" i="24"/>
  <c r="AK4" i="24"/>
  <c r="AL4" i="24"/>
  <c r="AM4" i="24"/>
  <c r="AN4" i="24"/>
  <c r="AO4" i="24"/>
  <c r="AP4" i="24"/>
  <c r="AQ4" i="24"/>
  <c r="AR4" i="24"/>
  <c r="AS4" i="24"/>
  <c r="AT4" i="24"/>
  <c r="AU4" i="24"/>
  <c r="AV4" i="24"/>
  <c r="AW4" i="24"/>
  <c r="AX4" i="24"/>
  <c r="AY4" i="24"/>
  <c r="AZ4" i="24"/>
  <c r="BA4" i="24"/>
  <c r="BB4" i="24"/>
  <c r="BC4" i="24"/>
  <c r="BD4" i="24"/>
  <c r="BE4" i="24"/>
  <c r="BF4" i="24"/>
  <c r="BG4" i="24"/>
  <c r="BH4" i="24"/>
  <c r="BI4" i="24"/>
  <c r="BJ4" i="24"/>
  <c r="BK4" i="24"/>
  <c r="BL4" i="24"/>
  <c r="BM4" i="24"/>
  <c r="BN4" i="24"/>
  <c r="BO4" i="24"/>
  <c r="BP4" i="24"/>
  <c r="BQ4" i="24"/>
  <c r="BR4" i="24"/>
  <c r="BS4" i="24"/>
  <c r="BT4" i="24"/>
  <c r="BU4" i="24"/>
  <c r="BV4" i="24"/>
  <c r="BW4" i="24"/>
  <c r="BX4" i="24"/>
  <c r="BY4" i="24"/>
  <c r="BZ4" i="24"/>
  <c r="CA4" i="24"/>
  <c r="CB4" i="24"/>
  <c r="CC4" i="24"/>
  <c r="CD4" i="24"/>
  <c r="CE4" i="24"/>
  <c r="CF4" i="24"/>
  <c r="CG4" i="24"/>
  <c r="CH4" i="24"/>
  <c r="CI4" i="24"/>
  <c r="CJ4" i="24"/>
  <c r="CK4" i="24"/>
  <c r="CL4" i="24"/>
  <c r="CM4" i="24"/>
  <c r="CN4" i="24"/>
  <c r="CO4" i="24"/>
  <c r="CP4" i="24"/>
  <c r="CQ4" i="24"/>
  <c r="CR4" i="24"/>
  <c r="CS4" i="24"/>
  <c r="CT4" i="24"/>
  <c r="CU4" i="24"/>
  <c r="CV4" i="24"/>
  <c r="CW4" i="24"/>
  <c r="CX4" i="24"/>
  <c r="CY4" i="24"/>
  <c r="CZ4" i="24"/>
  <c r="DA4" i="24"/>
  <c r="DB4" i="24"/>
  <c r="DC4" i="24"/>
  <c r="DD4" i="24"/>
  <c r="DE4" i="24"/>
  <c r="DF4" i="24"/>
  <c r="DG4" i="24"/>
  <c r="DH4" i="24"/>
  <c r="DI4" i="24"/>
  <c r="DJ4" i="24"/>
  <c r="DK4" i="24"/>
  <c r="DL4" i="24"/>
  <c r="DM4" i="24"/>
  <c r="DN4" i="24"/>
  <c r="DO4" i="24"/>
  <c r="DP4" i="24"/>
  <c r="DQ4" i="24"/>
  <c r="DR4" i="24"/>
  <c r="DS4" i="24"/>
  <c r="DT4" i="24"/>
  <c r="DU4" i="24"/>
  <c r="DV4" i="24"/>
  <c r="DW4" i="24"/>
  <c r="DX4" i="24"/>
  <c r="DY4" i="24"/>
  <c r="DZ4" i="24"/>
  <c r="EA4" i="24"/>
  <c r="EB4" i="24"/>
  <c r="EC4" i="24"/>
  <c r="ED4" i="24"/>
  <c r="EE4" i="24"/>
  <c r="EF4" i="24"/>
  <c r="EG4" i="24"/>
  <c r="EH4" i="24"/>
  <c r="EI4" i="24"/>
  <c r="EJ4" i="24"/>
  <c r="EK4" i="24"/>
  <c r="EL4" i="24"/>
  <c r="EM4" i="24"/>
  <c r="EN4" i="24"/>
  <c r="EO4" i="24"/>
  <c r="EP4" i="24"/>
  <c r="EQ4" i="24"/>
  <c r="ER4" i="24"/>
  <c r="ES4" i="24"/>
  <c r="ET4" i="24"/>
  <c r="EU4" i="24"/>
  <c r="EV4" i="24"/>
  <c r="EW4" i="24"/>
  <c r="EX4" i="24"/>
  <c r="EY4" i="24"/>
  <c r="EZ4" i="24"/>
  <c r="FA4" i="24"/>
  <c r="FB4" i="24"/>
  <c r="FC4" i="24"/>
  <c r="FD4" i="24"/>
  <c r="FE4" i="24"/>
  <c r="FF4" i="24"/>
  <c r="FG4" i="24"/>
  <c r="FH4" i="24"/>
  <c r="FI4" i="24"/>
  <c r="FJ4" i="24"/>
  <c r="FK4" i="24"/>
  <c r="FL4" i="24"/>
  <c r="FM4" i="24"/>
  <c r="FN4" i="24"/>
  <c r="FO4" i="24"/>
  <c r="FP4" i="24"/>
  <c r="FQ4" i="24"/>
  <c r="FR4" i="24"/>
  <c r="FS4" i="24"/>
  <c r="FT4" i="24"/>
  <c r="FU4" i="24"/>
  <c r="FV4" i="24"/>
  <c r="FW4" i="24"/>
  <c r="FX4" i="24"/>
  <c r="FY4" i="24"/>
  <c r="FZ4" i="24"/>
  <c r="GA4" i="24"/>
  <c r="GB4" i="24"/>
  <c r="GC4" i="24"/>
  <c r="GD4" i="24"/>
  <c r="GE4" i="24"/>
  <c r="GF4" i="24"/>
  <c r="GG4" i="24"/>
  <c r="GH4" i="24"/>
  <c r="GI4" i="24"/>
  <c r="GJ4" i="24"/>
  <c r="GK4" i="24"/>
  <c r="GL4" i="24"/>
  <c r="GM4" i="24"/>
  <c r="GN4" i="24"/>
  <c r="GO4" i="24"/>
  <c r="GP4" i="24"/>
  <c r="GQ4" i="24"/>
  <c r="GR4" i="24"/>
  <c r="GS4" i="24"/>
  <c r="GT4" i="24"/>
  <c r="GU4" i="24"/>
  <c r="GV4" i="24"/>
  <c r="GW4" i="24"/>
  <c r="GX4" i="24"/>
  <c r="GY4" i="24"/>
  <c r="GZ4" i="24"/>
  <c r="HA4" i="24"/>
  <c r="HB4" i="24"/>
  <c r="HC4" i="24"/>
  <c r="HD4" i="24"/>
  <c r="HE4" i="24"/>
  <c r="HF4" i="24"/>
  <c r="HG4" i="24"/>
  <c r="HH4" i="24"/>
  <c r="HI4" i="24"/>
  <c r="HJ4" i="24"/>
  <c r="HK4" i="24"/>
  <c r="HL4" i="24"/>
  <c r="HM4" i="24"/>
  <c r="HN4" i="24"/>
  <c r="HO4" i="24"/>
  <c r="HP4" i="24"/>
  <c r="HQ4" i="24"/>
  <c r="HR4" i="24"/>
  <c r="HS4" i="24"/>
  <c r="HT4" i="24"/>
  <c r="HU4" i="24"/>
  <c r="HV4" i="24"/>
  <c r="HW4" i="24"/>
  <c r="HX4" i="24"/>
  <c r="HY4" i="24"/>
  <c r="HZ4" i="24"/>
  <c r="IA4" i="24"/>
  <c r="IB4" i="24"/>
  <c r="IC4" i="24"/>
  <c r="ID4" i="24"/>
  <c r="IE4" i="24"/>
  <c r="IF4" i="24"/>
  <c r="IG4" i="24"/>
  <c r="IH4" i="24"/>
  <c r="II4" i="24"/>
  <c r="IJ4" i="24"/>
  <c r="IK4" i="24"/>
  <c r="IL4" i="24"/>
  <c r="IM4" i="24"/>
  <c r="IN4" i="24"/>
  <c r="IO4" i="24"/>
  <c r="IP4" i="24"/>
  <c r="IQ4" i="24"/>
  <c r="IR4" i="24"/>
  <c r="IS4" i="24"/>
  <c r="IT4" i="24"/>
  <c r="IU4" i="24"/>
  <c r="IV4" i="24"/>
  <c r="IW4" i="24"/>
  <c r="IX4" i="24"/>
  <c r="IY4" i="24"/>
  <c r="IZ4" i="24"/>
  <c r="JA4" i="24"/>
  <c r="JB4" i="24"/>
  <c r="JC4" i="24"/>
  <c r="JD4" i="24"/>
  <c r="JE4" i="24"/>
  <c r="JF4" i="24"/>
  <c r="JG4" i="24"/>
  <c r="JH4" i="24"/>
  <c r="JI4" i="24"/>
  <c r="JJ4" i="24"/>
  <c r="JK4" i="24"/>
  <c r="JL4" i="24"/>
  <c r="JM4" i="24"/>
  <c r="JN4" i="24"/>
  <c r="JO4" i="24"/>
  <c r="JP4" i="24"/>
  <c r="JQ4" i="24"/>
  <c r="JR4" i="24"/>
  <c r="JS4" i="24"/>
  <c r="JT4" i="24"/>
  <c r="JU4" i="24"/>
  <c r="JV4" i="24"/>
  <c r="JW4" i="24"/>
  <c r="JX4" i="24"/>
  <c r="JY4" i="24"/>
  <c r="JZ4" i="24"/>
  <c r="KA4" i="24"/>
  <c r="KB4" i="24"/>
  <c r="KC4" i="24"/>
  <c r="KD4" i="24"/>
  <c r="KE4" i="24"/>
  <c r="KF4" i="24"/>
  <c r="KG4" i="24"/>
  <c r="KH4" i="24"/>
  <c r="KI4" i="24"/>
  <c r="KJ4" i="24"/>
  <c r="KK4" i="24"/>
  <c r="KL4" i="24"/>
  <c r="KM4" i="24"/>
  <c r="KN4" i="24"/>
  <c r="KO4" i="24"/>
  <c r="KP4" i="24"/>
  <c r="KQ4" i="24"/>
  <c r="KR4" i="24"/>
  <c r="KS4" i="24"/>
  <c r="KT4" i="24"/>
  <c r="KU4" i="24"/>
  <c r="KV4" i="24"/>
  <c r="KW4" i="24"/>
  <c r="KX4" i="24"/>
  <c r="KY4" i="24"/>
  <c r="KZ4" i="24"/>
  <c r="LA4" i="24"/>
  <c r="LB4" i="24"/>
  <c r="LC4" i="24"/>
  <c r="LD4" i="24"/>
  <c r="LE4" i="24"/>
  <c r="LF4" i="24"/>
  <c r="LG4" i="24"/>
  <c r="LH4" i="24"/>
  <c r="LI4" i="24"/>
  <c r="LJ4" i="24"/>
  <c r="LK4" i="24"/>
  <c r="LL4" i="24"/>
  <c r="LM4" i="24"/>
  <c r="LN4" i="24"/>
  <c r="LO4" i="24"/>
  <c r="LP4" i="24"/>
  <c r="LQ4" i="24"/>
  <c r="LR4" i="24"/>
  <c r="LS4" i="24"/>
  <c r="LT4" i="24"/>
  <c r="LU4" i="24"/>
  <c r="LV4" i="24"/>
  <c r="LW4" i="24"/>
  <c r="LX4" i="24"/>
  <c r="LY4" i="24"/>
  <c r="LZ4" i="24"/>
  <c r="MA4" i="24"/>
  <c r="MB4" i="24"/>
  <c r="MC4" i="24"/>
  <c r="MD4" i="24"/>
  <c r="ME4" i="24"/>
  <c r="MF4" i="24"/>
  <c r="MG4" i="24"/>
  <c r="MH4" i="24"/>
  <c r="MI4" i="24"/>
  <c r="MJ4" i="24"/>
  <c r="MK4" i="24"/>
  <c r="ML4" i="24"/>
  <c r="MM4" i="24"/>
  <c r="MN4" i="24"/>
  <c r="MO4" i="24"/>
  <c r="MP4" i="24"/>
  <c r="MQ4" i="24"/>
  <c r="MR4" i="24"/>
  <c r="MS4" i="24"/>
  <c r="MT4" i="24"/>
  <c r="MU4" i="24"/>
  <c r="MV4" i="24"/>
  <c r="MW4" i="24"/>
  <c r="MX4" i="24"/>
  <c r="MY4" i="24"/>
  <c r="MZ4" i="24"/>
  <c r="NA4" i="24"/>
  <c r="NB4" i="24"/>
  <c r="NC4" i="24"/>
  <c r="ND4" i="24"/>
  <c r="NE4" i="24"/>
  <c r="NF4" i="24"/>
  <c r="NG4" i="24"/>
  <c r="NH4" i="24"/>
  <c r="NI4" i="24"/>
  <c r="NJ4" i="24"/>
  <c r="NK4" i="24"/>
  <c r="NL4" i="24"/>
  <c r="NM4" i="24"/>
  <c r="NN4" i="24"/>
  <c r="NO4" i="24"/>
  <c r="NP4" i="24"/>
  <c r="NQ4" i="24"/>
  <c r="NR4" i="24"/>
  <c r="NS4" i="24"/>
  <c r="NT4" i="24"/>
  <c r="NU4" i="24"/>
  <c r="NV4" i="24"/>
  <c r="NW4" i="24"/>
  <c r="NX4" i="24"/>
  <c r="NY4" i="24"/>
  <c r="NZ4" i="24"/>
  <c r="OA4" i="24"/>
  <c r="OB4" i="24"/>
  <c r="OC4" i="24"/>
  <c r="OD4" i="24"/>
  <c r="OE4" i="24"/>
  <c r="OF4" i="24"/>
  <c r="OG4" i="24"/>
  <c r="OH4" i="24"/>
  <c r="OI4" i="24"/>
  <c r="OJ4" i="24"/>
  <c r="OK4" i="24"/>
  <c r="OL4" i="24"/>
  <c r="OM4" i="24"/>
  <c r="ON4" i="24"/>
  <c r="OO4" i="24"/>
  <c r="OP4" i="24"/>
  <c r="OQ4" i="24"/>
  <c r="OR4" i="24"/>
  <c r="OS4" i="24"/>
  <c r="K4" i="24"/>
  <c r="L4" i="24"/>
  <c r="M4" i="24"/>
  <c r="N4" i="24"/>
  <c r="J4" i="24"/>
  <c r="O9" i="26"/>
  <c r="O10" i="26"/>
  <c r="O11" i="26"/>
  <c r="O8" i="26"/>
  <c r="M11" i="26"/>
  <c r="L11" i="26"/>
  <c r="K11" i="26"/>
  <c r="J11" i="26"/>
  <c r="I11" i="26"/>
  <c r="H11" i="26"/>
  <c r="G11" i="26"/>
  <c r="F11" i="26"/>
  <c r="E11" i="26"/>
  <c r="D11" i="26"/>
  <c r="C11" i="26"/>
  <c r="M10" i="26"/>
  <c r="L10" i="26"/>
  <c r="K10" i="26"/>
  <c r="J10" i="26"/>
  <c r="I10" i="26"/>
  <c r="H10" i="26"/>
  <c r="G10" i="26"/>
  <c r="F10" i="26"/>
  <c r="E10" i="26"/>
  <c r="D10" i="26"/>
  <c r="C10" i="26"/>
  <c r="AH11" i="17" l="1"/>
  <c r="AI11" i="17"/>
  <c r="AJ11" i="17"/>
  <c r="AK11" i="17"/>
  <c r="AG11" i="17"/>
  <c r="AC12" i="17" l="1"/>
  <c r="AB10" i="18"/>
  <c r="AE10" i="18"/>
  <c r="AH10" i="18"/>
  <c r="AK10" i="18"/>
  <c r="AB12" i="18"/>
  <c r="AE12" i="18"/>
  <c r="AH12" i="18"/>
  <c r="AK12" i="18"/>
  <c r="AB21" i="18"/>
  <c r="AE21" i="18"/>
  <c r="AH21" i="18"/>
  <c r="AK21" i="18"/>
  <c r="AB24" i="18"/>
  <c r="AE24" i="18"/>
  <c r="AH24" i="18"/>
  <c r="AK24" i="18"/>
  <c r="AB30" i="18"/>
  <c r="AE30" i="18"/>
  <c r="AH30" i="18"/>
  <c r="AK30" i="18"/>
  <c r="AB36" i="18"/>
  <c r="AE36" i="18"/>
  <c r="AH36" i="18"/>
  <c r="AK36" i="18"/>
  <c r="AB43" i="18"/>
  <c r="AE43" i="18"/>
  <c r="AH43" i="18"/>
  <c r="AK43" i="18"/>
  <c r="AB54" i="18"/>
  <c r="AE54" i="18"/>
  <c r="AH54" i="18"/>
  <c r="AK54" i="18"/>
  <c r="AB56" i="18"/>
  <c r="AE56" i="18"/>
  <c r="AH56" i="18"/>
  <c r="AK56" i="18"/>
  <c r="AB65" i="18"/>
  <c r="AE65" i="18"/>
  <c r="AH65" i="18"/>
  <c r="AK65" i="18"/>
  <c r="AB71" i="18"/>
  <c r="AE71" i="18"/>
  <c r="AH71" i="18"/>
  <c r="AK71" i="18"/>
  <c r="K3" i="24"/>
  <c r="L3" i="24"/>
  <c r="M3" i="24"/>
  <c r="N3" i="24"/>
  <c r="O3" i="24"/>
  <c r="P3" i="24"/>
  <c r="Q3" i="24"/>
  <c r="R3" i="24"/>
  <c r="S3" i="24"/>
  <c r="T3" i="24"/>
  <c r="U3" i="24"/>
  <c r="V3" i="24"/>
  <c r="W3" i="24"/>
  <c r="X3" i="24"/>
  <c r="Y3" i="24"/>
  <c r="Z3" i="24"/>
  <c r="AA3" i="24"/>
  <c r="AB3" i="24"/>
  <c r="AC3" i="24"/>
  <c r="AD3" i="24"/>
  <c r="AE3" i="24"/>
  <c r="AF3" i="24"/>
  <c r="AG3" i="24"/>
  <c r="AH3" i="24"/>
  <c r="AI3" i="24"/>
  <c r="AJ3" i="24"/>
  <c r="AK3" i="24"/>
  <c r="AL3" i="24"/>
  <c r="AM3" i="24"/>
  <c r="AN3" i="24"/>
  <c r="AO3" i="24"/>
  <c r="AP3" i="24"/>
  <c r="AQ3" i="24"/>
  <c r="AR3" i="24"/>
  <c r="AS3" i="24"/>
  <c r="AT3" i="24"/>
  <c r="AU3" i="24"/>
  <c r="AV3" i="24"/>
  <c r="AW3" i="24"/>
  <c r="AX3" i="24"/>
  <c r="AY3" i="24"/>
  <c r="AZ3" i="24"/>
  <c r="BA3" i="24"/>
  <c r="BB3" i="24"/>
  <c r="BC3" i="24"/>
  <c r="BD3" i="24"/>
  <c r="BE3" i="24"/>
  <c r="BF3" i="24"/>
  <c r="BG3" i="24"/>
  <c r="BH3" i="24"/>
  <c r="BI3" i="24"/>
  <c r="BJ3" i="24"/>
  <c r="BK3" i="24"/>
  <c r="BL3" i="24"/>
  <c r="BM3" i="24"/>
  <c r="BN3" i="24"/>
  <c r="BO3" i="24"/>
  <c r="BP3" i="24"/>
  <c r="BQ3" i="24"/>
  <c r="BR3" i="24"/>
  <c r="BS3" i="24"/>
  <c r="BT3" i="24"/>
  <c r="BU3" i="24"/>
  <c r="BV3" i="24"/>
  <c r="BW3" i="24"/>
  <c r="BX3" i="24"/>
  <c r="BY3" i="24"/>
  <c r="BZ3" i="24"/>
  <c r="CA3" i="24"/>
  <c r="CB3" i="24"/>
  <c r="CC3" i="24"/>
  <c r="CD3" i="24"/>
  <c r="CE3" i="24"/>
  <c r="CF3" i="24"/>
  <c r="CG3" i="24"/>
  <c r="CH3" i="24"/>
  <c r="CI3" i="24"/>
  <c r="CJ3" i="24"/>
  <c r="CK3" i="24"/>
  <c r="CL3" i="24"/>
  <c r="CM3" i="24"/>
  <c r="CN3" i="24"/>
  <c r="CO3" i="24"/>
  <c r="CP3" i="24"/>
  <c r="CQ3" i="24"/>
  <c r="CR3" i="24"/>
  <c r="CS3" i="24"/>
  <c r="CT3" i="24"/>
  <c r="CU3" i="24"/>
  <c r="CV3" i="24"/>
  <c r="CW3" i="24"/>
  <c r="CX3" i="24"/>
  <c r="CY3" i="24"/>
  <c r="CZ3" i="24"/>
  <c r="DA3" i="24"/>
  <c r="DB3" i="24"/>
  <c r="DC3" i="24"/>
  <c r="DD3" i="24"/>
  <c r="DE3" i="24"/>
  <c r="DF3" i="24"/>
  <c r="DG3" i="24"/>
  <c r="DH3" i="24"/>
  <c r="DI3" i="24"/>
  <c r="DJ3" i="24"/>
  <c r="DK3" i="24"/>
  <c r="DL3" i="24"/>
  <c r="DM3" i="24"/>
  <c r="DN3" i="24"/>
  <c r="DO3" i="24"/>
  <c r="DP3" i="24"/>
  <c r="DQ3" i="24"/>
  <c r="DR3" i="24"/>
  <c r="DS3" i="24"/>
  <c r="DT3" i="24"/>
  <c r="DU3" i="24"/>
  <c r="DV3" i="24"/>
  <c r="DW3" i="24"/>
  <c r="DX3" i="24"/>
  <c r="DY3" i="24"/>
  <c r="DZ3" i="24"/>
  <c r="EA3" i="24"/>
  <c r="EB3" i="24"/>
  <c r="EC3" i="24"/>
  <c r="ED3" i="24"/>
  <c r="EE3" i="24"/>
  <c r="EF3" i="24"/>
  <c r="EG3" i="24"/>
  <c r="EH3" i="24"/>
  <c r="EI3" i="24"/>
  <c r="EJ3" i="24"/>
  <c r="EK3" i="24"/>
  <c r="EL3" i="24"/>
  <c r="EM3" i="24"/>
  <c r="EN3" i="24"/>
  <c r="EO3" i="24"/>
  <c r="EP3" i="24"/>
  <c r="EQ3" i="24"/>
  <c r="ER3" i="24"/>
  <c r="ES3" i="24"/>
  <c r="ET3" i="24"/>
  <c r="EU3" i="24"/>
  <c r="EV3" i="24"/>
  <c r="EW3" i="24"/>
  <c r="EX3" i="24"/>
  <c r="EY3" i="24"/>
  <c r="EZ3" i="24"/>
  <c r="FA3" i="24"/>
  <c r="FB3" i="24"/>
  <c r="FC3" i="24"/>
  <c r="FD3" i="24"/>
  <c r="FE3" i="24"/>
  <c r="FF3" i="24"/>
  <c r="FG3" i="24"/>
  <c r="FH3" i="24"/>
  <c r="FI3" i="24"/>
  <c r="FJ3" i="24"/>
  <c r="FK3" i="24"/>
  <c r="FL3" i="24"/>
  <c r="FM3" i="24"/>
  <c r="FN3" i="24"/>
  <c r="FO3" i="24"/>
  <c r="FP3" i="24"/>
  <c r="FQ3" i="24"/>
  <c r="FR3" i="24"/>
  <c r="FS3" i="24"/>
  <c r="FT3" i="24"/>
  <c r="FU3" i="24"/>
  <c r="FV3" i="24"/>
  <c r="FW3" i="24"/>
  <c r="FX3" i="24"/>
  <c r="FY3" i="24"/>
  <c r="FZ3" i="24"/>
  <c r="GA3" i="24"/>
  <c r="GB3" i="24"/>
  <c r="GC3" i="24"/>
  <c r="GD3" i="24"/>
  <c r="GE3" i="24"/>
  <c r="GF3" i="24"/>
  <c r="GG3" i="24"/>
  <c r="GH3" i="24"/>
  <c r="GI3" i="24"/>
  <c r="GJ3" i="24"/>
  <c r="GK3" i="24"/>
  <c r="GL3" i="24"/>
  <c r="GM3" i="24"/>
  <c r="GN3" i="24"/>
  <c r="GO3" i="24"/>
  <c r="GP3" i="24"/>
  <c r="GQ3" i="24"/>
  <c r="GR3" i="24"/>
  <c r="GS3" i="24"/>
  <c r="GT3" i="24"/>
  <c r="GU3" i="24"/>
  <c r="GV3" i="24"/>
  <c r="GW3" i="24"/>
  <c r="GX3" i="24"/>
  <c r="GY3" i="24"/>
  <c r="GZ3" i="24"/>
  <c r="HA3" i="24"/>
  <c r="HB3" i="24"/>
  <c r="HC3" i="24"/>
  <c r="HD3" i="24"/>
  <c r="HE3" i="24"/>
  <c r="HF3" i="24"/>
  <c r="HG3" i="24"/>
  <c r="HH3" i="24"/>
  <c r="HI3" i="24"/>
  <c r="HJ3" i="24"/>
  <c r="HK3" i="24"/>
  <c r="HL3" i="24"/>
  <c r="HM3" i="24"/>
  <c r="HN3" i="24"/>
  <c r="HO3" i="24"/>
  <c r="HP3" i="24"/>
  <c r="HQ3" i="24"/>
  <c r="HR3" i="24"/>
  <c r="HS3" i="24"/>
  <c r="HT3" i="24"/>
  <c r="HU3" i="24"/>
  <c r="HV3" i="24"/>
  <c r="HW3" i="24"/>
  <c r="HX3" i="24"/>
  <c r="HY3" i="24"/>
  <c r="HZ3" i="24"/>
  <c r="IA3" i="24"/>
  <c r="IB3" i="24"/>
  <c r="IC3" i="24"/>
  <c r="ID3" i="24"/>
  <c r="IE3" i="24"/>
  <c r="IF3" i="24"/>
  <c r="IG3" i="24"/>
  <c r="IH3" i="24"/>
  <c r="II3" i="24"/>
  <c r="IJ3" i="24"/>
  <c r="IK3" i="24"/>
  <c r="IL3" i="24"/>
  <c r="IM3" i="24"/>
  <c r="IN3" i="24"/>
  <c r="IO3" i="24"/>
  <c r="IP3" i="24"/>
  <c r="IQ3" i="24"/>
  <c r="IR3" i="24"/>
  <c r="IS3" i="24"/>
  <c r="IT3" i="24"/>
  <c r="IU3" i="24"/>
  <c r="IV3" i="24"/>
  <c r="IW3" i="24"/>
  <c r="IX3" i="24"/>
  <c r="IY3" i="24"/>
  <c r="IZ3" i="24"/>
  <c r="JA3" i="24"/>
  <c r="JB3" i="24"/>
  <c r="JC3" i="24"/>
  <c r="JD3" i="24"/>
  <c r="JE3" i="24"/>
  <c r="JF3" i="24"/>
  <c r="JG3" i="24"/>
  <c r="JH3" i="24"/>
  <c r="JI3" i="24"/>
  <c r="JJ3" i="24"/>
  <c r="JK3" i="24"/>
  <c r="JL3" i="24"/>
  <c r="JM3" i="24"/>
  <c r="JN3" i="24"/>
  <c r="JO3" i="24"/>
  <c r="JP3" i="24"/>
  <c r="JQ3" i="24"/>
  <c r="JR3" i="24"/>
  <c r="JS3" i="24"/>
  <c r="JT3" i="24"/>
  <c r="JU3" i="24"/>
  <c r="JV3" i="24"/>
  <c r="JW3" i="24"/>
  <c r="JX3" i="24"/>
  <c r="JY3" i="24"/>
  <c r="JZ3" i="24"/>
  <c r="KA3" i="24"/>
  <c r="KB3" i="24"/>
  <c r="KC3" i="24"/>
  <c r="KD3" i="24"/>
  <c r="KE3" i="24"/>
  <c r="KF3" i="24"/>
  <c r="KG3" i="24"/>
  <c r="KH3" i="24"/>
  <c r="KI3" i="24"/>
  <c r="KJ3" i="24"/>
  <c r="KK3" i="24"/>
  <c r="KL3" i="24"/>
  <c r="KM3" i="24"/>
  <c r="KN3" i="24"/>
  <c r="KO3" i="24"/>
  <c r="KP3" i="24"/>
  <c r="KQ3" i="24"/>
  <c r="KR3" i="24"/>
  <c r="KS3" i="24"/>
  <c r="KT3" i="24"/>
  <c r="KU3" i="24"/>
  <c r="KV3" i="24"/>
  <c r="KW3" i="24"/>
  <c r="KX3" i="24"/>
  <c r="KY3" i="24"/>
  <c r="KZ3" i="24"/>
  <c r="LA3" i="24"/>
  <c r="LB3" i="24"/>
  <c r="LC3" i="24"/>
  <c r="LD3" i="24"/>
  <c r="LE3" i="24"/>
  <c r="LF3" i="24"/>
  <c r="LG3" i="24"/>
  <c r="LH3" i="24"/>
  <c r="LI3" i="24"/>
  <c r="LJ3" i="24"/>
  <c r="LK3" i="24"/>
  <c r="LL3" i="24"/>
  <c r="LM3" i="24"/>
  <c r="LN3" i="24"/>
  <c r="LO3" i="24"/>
  <c r="LP3" i="24"/>
  <c r="LQ3" i="24"/>
  <c r="LR3" i="24"/>
  <c r="LS3" i="24"/>
  <c r="LT3" i="24"/>
  <c r="LU3" i="24"/>
  <c r="LV3" i="24"/>
  <c r="LW3" i="24"/>
  <c r="LX3" i="24"/>
  <c r="LY3" i="24"/>
  <c r="LZ3" i="24"/>
  <c r="MA3" i="24"/>
  <c r="MB3" i="24"/>
  <c r="MC3" i="24"/>
  <c r="MD3" i="24"/>
  <c r="ME3" i="24"/>
  <c r="MF3" i="24"/>
  <c r="MG3" i="24"/>
  <c r="MH3" i="24"/>
  <c r="MI3" i="24"/>
  <c r="MJ3" i="24"/>
  <c r="MK3" i="24"/>
  <c r="ML3" i="24"/>
  <c r="MM3" i="24"/>
  <c r="MN3" i="24"/>
  <c r="MO3" i="24"/>
  <c r="MP3" i="24"/>
  <c r="MQ3" i="24"/>
  <c r="MR3" i="24"/>
  <c r="MS3" i="24"/>
  <c r="MT3" i="24"/>
  <c r="MU3" i="24"/>
  <c r="MV3" i="24"/>
  <c r="MW3" i="24"/>
  <c r="MX3" i="24"/>
  <c r="MY3" i="24"/>
  <c r="MZ3" i="24"/>
  <c r="NA3" i="24"/>
  <c r="NB3" i="24"/>
  <c r="NC3" i="24"/>
  <c r="ND3" i="24"/>
  <c r="NE3" i="24"/>
  <c r="NF3" i="24"/>
  <c r="NG3" i="24"/>
  <c r="NH3" i="24"/>
  <c r="NI3" i="24"/>
  <c r="NJ3" i="24"/>
  <c r="NK3" i="24"/>
  <c r="NL3" i="24"/>
  <c r="NM3" i="24"/>
  <c r="NN3" i="24"/>
  <c r="NO3" i="24"/>
  <c r="NP3" i="24"/>
  <c r="NQ3" i="24"/>
  <c r="NR3" i="24"/>
  <c r="NS3" i="24"/>
  <c r="NT3" i="24"/>
  <c r="NU3" i="24"/>
  <c r="NV3" i="24"/>
  <c r="NW3" i="24"/>
  <c r="NX3" i="24"/>
  <c r="NY3" i="24"/>
  <c r="NZ3" i="24"/>
  <c r="OA3" i="24"/>
  <c r="OB3" i="24"/>
  <c r="OC3" i="24"/>
  <c r="OD3" i="24"/>
  <c r="OE3" i="24"/>
  <c r="OF3" i="24"/>
  <c r="OG3" i="24"/>
  <c r="OH3" i="24"/>
  <c r="OI3" i="24"/>
  <c r="OJ3" i="24"/>
  <c r="OK3" i="24"/>
  <c r="OL3" i="24"/>
  <c r="OM3" i="24"/>
  <c r="ON3" i="24"/>
  <c r="OO3" i="24"/>
  <c r="OP3" i="24"/>
  <c r="OQ3" i="24"/>
  <c r="OR3" i="24"/>
  <c r="OS3" i="24"/>
  <c r="J3" i="24"/>
  <c r="R2" i="24"/>
  <c r="S2" i="24"/>
  <c r="T2" i="24"/>
  <c r="U2" i="24"/>
  <c r="V2" i="24"/>
  <c r="W2" i="24"/>
  <c r="X2" i="24"/>
  <c r="Y2" i="24"/>
  <c r="Z2" i="24"/>
  <c r="AA2" i="24"/>
  <c r="AB2" i="24"/>
  <c r="AC2" i="24"/>
  <c r="AD2" i="24"/>
  <c r="AE2" i="24"/>
  <c r="AF2" i="24"/>
  <c r="AG2" i="24"/>
  <c r="AH2" i="24"/>
  <c r="AI2" i="24"/>
  <c r="AJ2" i="24"/>
  <c r="AK2" i="24"/>
  <c r="AL2" i="24"/>
  <c r="AM2" i="24"/>
  <c r="AN2" i="24"/>
  <c r="AO2" i="24"/>
  <c r="AP2" i="24"/>
  <c r="AQ2" i="24"/>
  <c r="AR2" i="24"/>
  <c r="AS2" i="24"/>
  <c r="AT2" i="24"/>
  <c r="AU2" i="24"/>
  <c r="AV2" i="24"/>
  <c r="AW2" i="24"/>
  <c r="AX2" i="24"/>
  <c r="AY2" i="24"/>
  <c r="AZ2" i="24"/>
  <c r="BA2" i="24"/>
  <c r="BB2" i="24"/>
  <c r="BC2" i="24"/>
  <c r="BD2" i="24"/>
  <c r="BE2" i="24"/>
  <c r="BF2" i="24"/>
  <c r="BG2" i="24"/>
  <c r="BH2" i="24"/>
  <c r="BI2" i="24"/>
  <c r="BJ2" i="24"/>
  <c r="BK2" i="24"/>
  <c r="BL2" i="24"/>
  <c r="BM2" i="24"/>
  <c r="BN2" i="24"/>
  <c r="BO2" i="24"/>
  <c r="BP2" i="24"/>
  <c r="BQ2" i="24"/>
  <c r="BR2" i="24"/>
  <c r="BS2" i="24"/>
  <c r="BT2" i="24"/>
  <c r="BU2" i="24"/>
  <c r="BV2" i="24"/>
  <c r="BW2" i="24"/>
  <c r="BX2" i="24"/>
  <c r="BY2" i="24"/>
  <c r="BZ2" i="24"/>
  <c r="CA2" i="24"/>
  <c r="CB2" i="24"/>
  <c r="CC2" i="24"/>
  <c r="CD2" i="24"/>
  <c r="CE2" i="24"/>
  <c r="CF2" i="24"/>
  <c r="CG2" i="24"/>
  <c r="CH2" i="24"/>
  <c r="CI2" i="24"/>
  <c r="CJ2" i="24"/>
  <c r="CK2" i="24"/>
  <c r="CL2" i="24"/>
  <c r="CM2" i="24"/>
  <c r="CN2" i="24"/>
  <c r="CO2" i="24"/>
  <c r="CP2" i="24"/>
  <c r="CQ2" i="24"/>
  <c r="CR2" i="24"/>
  <c r="CS2" i="24"/>
  <c r="CT2" i="24"/>
  <c r="CU2" i="24"/>
  <c r="CV2" i="24"/>
  <c r="CW2" i="24"/>
  <c r="CX2" i="24"/>
  <c r="CY2" i="24"/>
  <c r="CZ2" i="24"/>
  <c r="DA2" i="24"/>
  <c r="DB2" i="24"/>
  <c r="DC2" i="24"/>
  <c r="DD2" i="24"/>
  <c r="DE2" i="24"/>
  <c r="DF2" i="24"/>
  <c r="DG2" i="24"/>
  <c r="DH2" i="24"/>
  <c r="DI2" i="24"/>
  <c r="DJ2" i="24"/>
  <c r="DK2" i="24"/>
  <c r="DL2" i="24"/>
  <c r="DM2" i="24"/>
  <c r="DN2" i="24"/>
  <c r="DO2" i="24"/>
  <c r="DP2" i="24"/>
  <c r="DQ2" i="24"/>
  <c r="DR2" i="24"/>
  <c r="DS2" i="24"/>
  <c r="DT2" i="24"/>
  <c r="DU2" i="24"/>
  <c r="DV2" i="24"/>
  <c r="DW2" i="24"/>
  <c r="DX2" i="24"/>
  <c r="DY2" i="24"/>
  <c r="DZ2" i="24"/>
  <c r="EA2" i="24"/>
  <c r="EB2" i="24"/>
  <c r="EC2" i="24"/>
  <c r="ED2" i="24"/>
  <c r="EE2" i="24"/>
  <c r="EF2" i="24"/>
  <c r="EG2" i="24"/>
  <c r="EH2" i="24"/>
  <c r="EI2" i="24"/>
  <c r="EJ2" i="24"/>
  <c r="EK2" i="24"/>
  <c r="EL2" i="24"/>
  <c r="EM2" i="24"/>
  <c r="EN2" i="24"/>
  <c r="EO2" i="24"/>
  <c r="EP2" i="24"/>
  <c r="EQ2" i="24"/>
  <c r="ER2" i="24"/>
  <c r="ES2" i="24"/>
  <c r="ET2" i="24"/>
  <c r="EU2" i="24"/>
  <c r="EV2" i="24"/>
  <c r="EW2" i="24"/>
  <c r="EX2" i="24"/>
  <c r="EY2" i="24"/>
  <c r="EZ2" i="24"/>
  <c r="FA2" i="24"/>
  <c r="FB2" i="24"/>
  <c r="FC2" i="24"/>
  <c r="FD2" i="24"/>
  <c r="FE2" i="24"/>
  <c r="FF2" i="24"/>
  <c r="FG2" i="24"/>
  <c r="FH2" i="24"/>
  <c r="FI2" i="24"/>
  <c r="FJ2" i="24"/>
  <c r="FK2" i="24"/>
  <c r="FL2" i="24"/>
  <c r="FM2" i="24"/>
  <c r="FN2" i="24"/>
  <c r="FO2" i="24"/>
  <c r="FP2" i="24"/>
  <c r="FQ2" i="24"/>
  <c r="FR2" i="24"/>
  <c r="FS2" i="24"/>
  <c r="FT2" i="24"/>
  <c r="FU2" i="24"/>
  <c r="FV2" i="24"/>
  <c r="FW2" i="24"/>
  <c r="FX2" i="24"/>
  <c r="FY2" i="24"/>
  <c r="FZ2" i="24"/>
  <c r="GA2" i="24"/>
  <c r="GB2" i="24"/>
  <c r="GC2" i="24"/>
  <c r="GD2" i="24"/>
  <c r="GE2" i="24"/>
  <c r="GF2" i="24"/>
  <c r="GG2" i="24"/>
  <c r="GH2" i="24"/>
  <c r="GI2" i="24"/>
  <c r="GJ2" i="24"/>
  <c r="GK2" i="24"/>
  <c r="GL2" i="24"/>
  <c r="GM2" i="24"/>
  <c r="GN2" i="24"/>
  <c r="GO2" i="24"/>
  <c r="GP2" i="24"/>
  <c r="GQ2" i="24"/>
  <c r="GR2" i="24"/>
  <c r="GS2" i="24"/>
  <c r="GT2" i="24"/>
  <c r="GU2" i="24"/>
  <c r="GV2" i="24"/>
  <c r="GW2" i="24"/>
  <c r="GX2" i="24"/>
  <c r="GY2" i="24"/>
  <c r="GZ2" i="24"/>
  <c r="HA2" i="24"/>
  <c r="HB2" i="24"/>
  <c r="HC2" i="24"/>
  <c r="HD2" i="24"/>
  <c r="HE2" i="24"/>
  <c r="HF2" i="24"/>
  <c r="HG2" i="24"/>
  <c r="HH2" i="24"/>
  <c r="HI2" i="24"/>
  <c r="HJ2" i="24"/>
  <c r="HK2" i="24"/>
  <c r="HL2" i="24"/>
  <c r="HM2" i="24"/>
  <c r="HN2" i="24"/>
  <c r="HO2" i="24"/>
  <c r="HP2" i="24"/>
  <c r="HQ2" i="24"/>
  <c r="HR2" i="24"/>
  <c r="HS2" i="24"/>
  <c r="HT2" i="24"/>
  <c r="HU2" i="24"/>
  <c r="HV2" i="24"/>
  <c r="HW2" i="24"/>
  <c r="HX2" i="24"/>
  <c r="HY2" i="24"/>
  <c r="HZ2" i="24"/>
  <c r="IA2" i="24"/>
  <c r="IB2" i="24"/>
  <c r="IC2" i="24"/>
  <c r="ID2" i="24"/>
  <c r="IE2" i="24"/>
  <c r="IF2" i="24"/>
  <c r="IG2" i="24"/>
  <c r="IH2" i="24"/>
  <c r="II2" i="24"/>
  <c r="IJ2" i="24"/>
  <c r="IK2" i="24"/>
  <c r="IL2" i="24"/>
  <c r="IM2" i="24"/>
  <c r="IN2" i="24"/>
  <c r="IO2" i="24"/>
  <c r="IP2" i="24"/>
  <c r="IQ2" i="24"/>
  <c r="IR2" i="24"/>
  <c r="IS2" i="24"/>
  <c r="IT2" i="24"/>
  <c r="IU2" i="24"/>
  <c r="IV2" i="24"/>
  <c r="IW2" i="24"/>
  <c r="IX2" i="24"/>
  <c r="IY2" i="24"/>
  <c r="IZ2" i="24"/>
  <c r="JA2" i="24"/>
  <c r="JB2" i="24"/>
  <c r="JC2" i="24"/>
  <c r="JD2" i="24"/>
  <c r="JE2" i="24"/>
  <c r="JF2" i="24"/>
  <c r="JG2" i="24"/>
  <c r="JH2" i="24"/>
  <c r="JI2" i="24"/>
  <c r="JJ2" i="24"/>
  <c r="JK2" i="24"/>
  <c r="JL2" i="24"/>
  <c r="JM2" i="24"/>
  <c r="JN2" i="24"/>
  <c r="JO2" i="24"/>
  <c r="JP2" i="24"/>
  <c r="JQ2" i="24"/>
  <c r="JR2" i="24"/>
  <c r="JS2" i="24"/>
  <c r="JT2" i="24"/>
  <c r="JU2" i="24"/>
  <c r="JV2" i="24"/>
  <c r="JW2" i="24"/>
  <c r="JX2" i="24"/>
  <c r="JY2" i="24"/>
  <c r="JZ2" i="24"/>
  <c r="KA2" i="24"/>
  <c r="KB2" i="24"/>
  <c r="KC2" i="24"/>
  <c r="KD2" i="24"/>
  <c r="KE2" i="24"/>
  <c r="KF2" i="24"/>
  <c r="KG2" i="24"/>
  <c r="KH2" i="24"/>
  <c r="KI2" i="24"/>
  <c r="KJ2" i="24"/>
  <c r="KK2" i="24"/>
  <c r="KL2" i="24"/>
  <c r="KM2" i="24"/>
  <c r="KN2" i="24"/>
  <c r="KO2" i="24"/>
  <c r="KP2" i="24"/>
  <c r="KQ2" i="24"/>
  <c r="KR2" i="24"/>
  <c r="KS2" i="24"/>
  <c r="KT2" i="24"/>
  <c r="KU2" i="24"/>
  <c r="KV2" i="24"/>
  <c r="KW2" i="24"/>
  <c r="KX2" i="24"/>
  <c r="KY2" i="24"/>
  <c r="KZ2" i="24"/>
  <c r="LA2" i="24"/>
  <c r="LB2" i="24"/>
  <c r="LC2" i="24"/>
  <c r="LD2" i="24"/>
  <c r="LE2" i="24"/>
  <c r="LF2" i="24"/>
  <c r="LG2" i="24"/>
  <c r="LH2" i="24"/>
  <c r="LI2" i="24"/>
  <c r="LJ2" i="24"/>
  <c r="LK2" i="24"/>
  <c r="LL2" i="24"/>
  <c r="LM2" i="24"/>
  <c r="LN2" i="24"/>
  <c r="LO2" i="24"/>
  <c r="LP2" i="24"/>
  <c r="LQ2" i="24"/>
  <c r="LR2" i="24"/>
  <c r="LS2" i="24"/>
  <c r="LT2" i="24"/>
  <c r="LU2" i="24"/>
  <c r="LV2" i="24"/>
  <c r="LW2" i="24"/>
  <c r="LX2" i="24"/>
  <c r="LY2" i="24"/>
  <c r="LZ2" i="24"/>
  <c r="MA2" i="24"/>
  <c r="MB2" i="24"/>
  <c r="MC2" i="24"/>
  <c r="MD2" i="24"/>
  <c r="ME2" i="24"/>
  <c r="MF2" i="24"/>
  <c r="MG2" i="24"/>
  <c r="MH2" i="24"/>
  <c r="MI2" i="24"/>
  <c r="MJ2" i="24"/>
  <c r="MK2" i="24"/>
  <c r="ML2" i="24"/>
  <c r="MM2" i="24"/>
  <c r="MN2" i="24"/>
  <c r="MO2" i="24"/>
  <c r="MP2" i="24"/>
  <c r="MQ2" i="24"/>
  <c r="MR2" i="24"/>
  <c r="MS2" i="24"/>
  <c r="MT2" i="24"/>
  <c r="MU2" i="24"/>
  <c r="MV2" i="24"/>
  <c r="MW2" i="24"/>
  <c r="MX2" i="24"/>
  <c r="MY2" i="24"/>
  <c r="MZ2" i="24"/>
  <c r="NA2" i="24"/>
  <c r="NB2" i="24"/>
  <c r="NC2" i="24"/>
  <c r="ND2" i="24"/>
  <c r="NE2" i="24"/>
  <c r="NF2" i="24"/>
  <c r="NG2" i="24"/>
  <c r="NH2" i="24"/>
  <c r="NI2" i="24"/>
  <c r="NJ2" i="24"/>
  <c r="NK2" i="24"/>
  <c r="NL2" i="24"/>
  <c r="NM2" i="24"/>
  <c r="NN2" i="24"/>
  <c r="NO2" i="24"/>
  <c r="NP2" i="24"/>
  <c r="NQ2" i="24"/>
  <c r="NR2" i="24"/>
  <c r="NS2" i="24"/>
  <c r="NT2" i="24"/>
  <c r="NU2" i="24"/>
  <c r="NV2" i="24"/>
  <c r="NW2" i="24"/>
  <c r="NX2" i="24"/>
  <c r="NY2" i="24"/>
  <c r="NZ2" i="24"/>
  <c r="OA2" i="24"/>
  <c r="OB2" i="24"/>
  <c r="OC2" i="24"/>
  <c r="OD2" i="24"/>
  <c r="OE2" i="24"/>
  <c r="OF2" i="24"/>
  <c r="OG2" i="24"/>
  <c r="OH2" i="24"/>
  <c r="OI2" i="24"/>
  <c r="OJ2" i="24"/>
  <c r="OK2" i="24"/>
  <c r="OL2" i="24"/>
  <c r="OM2" i="24"/>
  <c r="ON2" i="24"/>
  <c r="OO2" i="24"/>
  <c r="OP2" i="24"/>
  <c r="OQ2" i="24"/>
  <c r="OR2" i="24"/>
  <c r="OS2" i="24"/>
  <c r="P2" i="24"/>
  <c r="Q2" i="24"/>
  <c r="K2" i="24"/>
  <c r="L2" i="24"/>
  <c r="M2" i="24"/>
  <c r="N2" i="24"/>
  <c r="O2" i="24"/>
  <c r="J2" i="24"/>
  <c r="AW8" i="24"/>
  <c r="AX8" i="24"/>
  <c r="AY8" i="24"/>
  <c r="AZ8" i="24"/>
  <c r="BA8" i="24"/>
  <c r="BB8" i="24"/>
  <c r="BC8" i="24"/>
  <c r="BD8" i="24"/>
  <c r="BE8" i="24"/>
  <c r="BF8" i="24"/>
  <c r="BG8" i="24"/>
  <c r="BH8" i="24"/>
  <c r="BI8" i="24"/>
  <c r="BJ8" i="24"/>
  <c r="BK8" i="24"/>
  <c r="BL8" i="24"/>
  <c r="BM8" i="24"/>
  <c r="BN8" i="24"/>
  <c r="BO8" i="24"/>
  <c r="BP8" i="24"/>
  <c r="BQ8" i="24"/>
  <c r="BR8" i="24"/>
  <c r="BS8" i="24"/>
  <c r="BT8" i="24"/>
  <c r="BU8" i="24"/>
  <c r="BV8" i="24"/>
  <c r="BW8" i="24"/>
  <c r="BX8" i="24"/>
  <c r="BY8" i="24"/>
  <c r="BZ8" i="24"/>
  <c r="CA8" i="24"/>
  <c r="CB8" i="24"/>
  <c r="CC8" i="24"/>
  <c r="CD8" i="24"/>
  <c r="CE8" i="24"/>
  <c r="CF8" i="24"/>
  <c r="CG8" i="24"/>
  <c r="CH8" i="24"/>
  <c r="CI8" i="24"/>
  <c r="CJ8" i="24"/>
  <c r="CK8" i="24"/>
  <c r="CL8" i="24"/>
  <c r="CM8" i="24"/>
  <c r="CN8" i="24"/>
  <c r="CO8" i="24"/>
  <c r="CP8" i="24"/>
  <c r="CQ8" i="24"/>
  <c r="CR8" i="24"/>
  <c r="CS8" i="24"/>
  <c r="CT8" i="24"/>
  <c r="CU8" i="24"/>
  <c r="CV8" i="24"/>
  <c r="CW8" i="24"/>
  <c r="CX8" i="24"/>
  <c r="CY8" i="24"/>
  <c r="CZ8" i="24"/>
  <c r="DA8" i="24"/>
  <c r="DB8" i="24"/>
  <c r="DC8" i="24"/>
  <c r="DD8" i="24"/>
  <c r="DE8" i="24"/>
  <c r="DF8" i="24"/>
  <c r="DG8" i="24"/>
  <c r="DH8" i="24"/>
  <c r="DI8" i="24"/>
  <c r="DJ8" i="24"/>
  <c r="DK8" i="24"/>
  <c r="DL8" i="24"/>
  <c r="DM8" i="24"/>
  <c r="DN8" i="24"/>
  <c r="DO8" i="24"/>
  <c r="DP8" i="24"/>
  <c r="DQ8" i="24"/>
  <c r="DR8" i="24"/>
  <c r="DS8" i="24"/>
  <c r="DT8" i="24"/>
  <c r="DU8" i="24"/>
  <c r="DV8" i="24"/>
  <c r="DW8" i="24"/>
  <c r="DX8" i="24"/>
  <c r="DY8" i="24"/>
  <c r="DZ8" i="24"/>
  <c r="EA8" i="24"/>
  <c r="EB8" i="24"/>
  <c r="EC8" i="24"/>
  <c r="ED8" i="24"/>
  <c r="EE8" i="24"/>
  <c r="EF8" i="24"/>
  <c r="EG8" i="24"/>
  <c r="EH8" i="24"/>
  <c r="EI8" i="24"/>
  <c r="EJ8" i="24"/>
  <c r="EK8" i="24"/>
  <c r="EL8" i="24"/>
  <c r="EM8" i="24"/>
  <c r="EN8" i="24"/>
  <c r="EO8" i="24"/>
  <c r="EP8" i="24"/>
  <c r="EQ8" i="24"/>
  <c r="ER8" i="24"/>
  <c r="ES8" i="24"/>
  <c r="ET8" i="24"/>
  <c r="EU8" i="24"/>
  <c r="EV8" i="24"/>
  <c r="EW8" i="24"/>
  <c r="EX8" i="24"/>
  <c r="EY8" i="24"/>
  <c r="EZ8" i="24"/>
  <c r="FA8" i="24"/>
  <c r="FB8" i="24"/>
  <c r="FC8" i="24"/>
  <c r="FD8" i="24"/>
  <c r="FE8" i="24"/>
  <c r="FF8" i="24"/>
  <c r="FG8" i="24"/>
  <c r="FH8" i="24"/>
  <c r="FI8" i="24"/>
  <c r="FJ8" i="24"/>
  <c r="FK8" i="24"/>
  <c r="FL8" i="24"/>
  <c r="FM8" i="24"/>
  <c r="FN8" i="24"/>
  <c r="FO8" i="24"/>
  <c r="FP8" i="24"/>
  <c r="FQ8" i="24"/>
  <c r="FR8" i="24"/>
  <c r="FS8" i="24"/>
  <c r="FT8" i="24"/>
  <c r="FU8" i="24"/>
  <c r="FV8" i="24"/>
  <c r="FW8" i="24"/>
  <c r="FX8" i="24"/>
  <c r="FY8" i="24"/>
  <c r="FZ8" i="24"/>
  <c r="GA8" i="24"/>
  <c r="GB8" i="24"/>
  <c r="GC8" i="24"/>
  <c r="GD8" i="24"/>
  <c r="GE8" i="24"/>
  <c r="GF8" i="24"/>
  <c r="GG8" i="24"/>
  <c r="GH8" i="24"/>
  <c r="GI8" i="24"/>
  <c r="GJ8" i="24"/>
  <c r="GK8" i="24"/>
  <c r="GL8" i="24"/>
  <c r="GM8" i="24"/>
  <c r="GN8" i="24"/>
  <c r="GO8" i="24"/>
  <c r="GP8" i="24"/>
  <c r="GQ8" i="24"/>
  <c r="GR8" i="24"/>
  <c r="GS8" i="24"/>
  <c r="GT8" i="24"/>
  <c r="GU8" i="24"/>
  <c r="GV8" i="24"/>
  <c r="GW8" i="24"/>
  <c r="GX8" i="24"/>
  <c r="GY8" i="24"/>
  <c r="GZ8" i="24"/>
  <c r="HA8" i="24"/>
  <c r="HB8" i="24"/>
  <c r="HC8" i="24"/>
  <c r="HD8" i="24"/>
  <c r="HE8" i="24"/>
  <c r="HF8" i="24"/>
  <c r="HG8" i="24"/>
  <c r="HH8" i="24"/>
  <c r="HI8" i="24"/>
  <c r="HJ8" i="24"/>
  <c r="HK8" i="24"/>
  <c r="HL8" i="24"/>
  <c r="HM8" i="24"/>
  <c r="HN8" i="24"/>
  <c r="HO8" i="24"/>
  <c r="HP8" i="24"/>
  <c r="HQ8" i="24"/>
  <c r="HR8" i="24"/>
  <c r="HS8" i="24"/>
  <c r="HT8" i="24"/>
  <c r="HU8" i="24"/>
  <c r="HV8" i="24"/>
  <c r="HW8" i="24"/>
  <c r="HX8" i="24"/>
  <c r="HY8" i="24"/>
  <c r="HZ8" i="24"/>
  <c r="IA8" i="24"/>
  <c r="IB8" i="24"/>
  <c r="IC8" i="24"/>
  <c r="ID8" i="24"/>
  <c r="IE8" i="24"/>
  <c r="IF8" i="24"/>
  <c r="IG8" i="24"/>
  <c r="IH8" i="24"/>
  <c r="II8" i="24"/>
  <c r="IJ8" i="24"/>
  <c r="IK8" i="24"/>
  <c r="IL8" i="24"/>
  <c r="IM8" i="24"/>
  <c r="IN8" i="24"/>
  <c r="IO8" i="24"/>
  <c r="IP8" i="24"/>
  <c r="IQ8" i="24"/>
  <c r="IR8" i="24"/>
  <c r="IS8" i="24"/>
  <c r="IT8" i="24"/>
  <c r="IU8" i="24"/>
  <c r="IV8" i="24"/>
  <c r="IW8" i="24"/>
  <c r="IX8" i="24"/>
  <c r="IY8" i="24"/>
  <c r="IZ8" i="24"/>
  <c r="JA8" i="24"/>
  <c r="JB8" i="24"/>
  <c r="JC8" i="24"/>
  <c r="JD8" i="24"/>
  <c r="JE8" i="24"/>
  <c r="JF8" i="24"/>
  <c r="JG8" i="24"/>
  <c r="JH8" i="24"/>
  <c r="JI8" i="24"/>
  <c r="JJ8" i="24"/>
  <c r="JK8" i="24"/>
  <c r="JL8" i="24"/>
  <c r="JM8" i="24"/>
  <c r="JN8" i="24"/>
  <c r="JO8" i="24"/>
  <c r="JP8" i="24"/>
  <c r="JQ8" i="24"/>
  <c r="JR8" i="24"/>
  <c r="JS8" i="24"/>
  <c r="JT8" i="24"/>
  <c r="JU8" i="24"/>
  <c r="JV8" i="24"/>
  <c r="JW8" i="24"/>
  <c r="JX8" i="24"/>
  <c r="JY8" i="24"/>
  <c r="JZ8" i="24"/>
  <c r="KA8" i="24"/>
  <c r="KB8" i="24"/>
  <c r="KC8" i="24"/>
  <c r="KD8" i="24"/>
  <c r="KE8" i="24"/>
  <c r="KF8" i="24"/>
  <c r="KG8" i="24"/>
  <c r="KH8" i="24"/>
  <c r="KI8" i="24"/>
  <c r="KJ8" i="24"/>
  <c r="KK8" i="24"/>
  <c r="KL8" i="24"/>
  <c r="KM8" i="24"/>
  <c r="KN8" i="24"/>
  <c r="KO8" i="24"/>
  <c r="KP8" i="24"/>
  <c r="KQ8" i="24"/>
  <c r="KR8" i="24"/>
  <c r="KS8" i="24"/>
  <c r="KT8" i="24"/>
  <c r="KU8" i="24"/>
  <c r="KV8" i="24"/>
  <c r="KW8" i="24"/>
  <c r="KX8" i="24"/>
  <c r="KY8" i="24"/>
  <c r="KZ8" i="24"/>
  <c r="LA8" i="24"/>
  <c r="LB8" i="24"/>
  <c r="LC8" i="24"/>
  <c r="LD8" i="24"/>
  <c r="LE8" i="24"/>
  <c r="LF8" i="24"/>
  <c r="LG8" i="24"/>
  <c r="LH8" i="24"/>
  <c r="LI8" i="24"/>
  <c r="LJ8" i="24"/>
  <c r="LK8" i="24"/>
  <c r="LL8" i="24"/>
  <c r="LM8" i="24"/>
  <c r="LN8" i="24"/>
  <c r="LO8" i="24"/>
  <c r="LP8" i="24"/>
  <c r="LQ8" i="24"/>
  <c r="LR8" i="24"/>
  <c r="LS8" i="24"/>
  <c r="LT8" i="24"/>
  <c r="LU8" i="24"/>
  <c r="LV8" i="24"/>
  <c r="LW8" i="24"/>
  <c r="LX8" i="24"/>
  <c r="LY8" i="24"/>
  <c r="LZ8" i="24"/>
  <c r="MA8" i="24"/>
  <c r="MB8" i="24"/>
  <c r="MC8" i="24"/>
  <c r="MD8" i="24"/>
  <c r="ME8" i="24"/>
  <c r="MF8" i="24"/>
  <c r="MG8" i="24"/>
  <c r="MH8" i="24"/>
  <c r="MI8" i="24"/>
  <c r="MJ8" i="24"/>
  <c r="MK8" i="24"/>
  <c r="ML8" i="24"/>
  <c r="MM8" i="24"/>
  <c r="MN8" i="24"/>
  <c r="MO8" i="24"/>
  <c r="MP8" i="24"/>
  <c r="MQ8" i="24"/>
  <c r="MR8" i="24"/>
  <c r="MS8" i="24"/>
  <c r="MT8" i="24"/>
  <c r="MU8" i="24"/>
  <c r="MV8" i="24"/>
  <c r="MW8" i="24"/>
  <c r="MX8" i="24"/>
  <c r="MY8" i="24"/>
  <c r="MZ8" i="24"/>
  <c r="NA8" i="24"/>
  <c r="NB8" i="24"/>
  <c r="NC8" i="24"/>
  <c r="ND8" i="24"/>
  <c r="NE8" i="24"/>
  <c r="NF8" i="24"/>
  <c r="NG8" i="24"/>
  <c r="NH8" i="24"/>
  <c r="NI8" i="24"/>
  <c r="NJ8" i="24"/>
  <c r="NK8" i="24"/>
  <c r="NL8" i="24"/>
  <c r="NM8" i="24"/>
  <c r="NN8" i="24"/>
  <c r="NO8" i="24"/>
  <c r="NP8" i="24"/>
  <c r="NQ8" i="24"/>
  <c r="NR8" i="24"/>
  <c r="NS8" i="24"/>
  <c r="NT8" i="24"/>
  <c r="NU8" i="24"/>
  <c r="NV8" i="24"/>
  <c r="NW8" i="24"/>
  <c r="NX8" i="24"/>
  <c r="NY8" i="24"/>
  <c r="NZ8" i="24"/>
  <c r="OA8" i="24"/>
  <c r="OB8" i="24"/>
  <c r="OC8" i="24"/>
  <c r="OD8" i="24"/>
  <c r="OE8" i="24"/>
  <c r="OF8" i="24"/>
  <c r="OG8" i="24"/>
  <c r="OH8" i="24"/>
  <c r="OI8" i="24"/>
  <c r="OJ8" i="24"/>
  <c r="OK8" i="24"/>
  <c r="OL8" i="24"/>
  <c r="OM8" i="24"/>
  <c r="ON8" i="24"/>
  <c r="OO8" i="24"/>
  <c r="OP8" i="24"/>
  <c r="OQ8" i="24"/>
  <c r="OR8" i="24"/>
  <c r="OS8" i="24"/>
  <c r="AW11" i="24"/>
  <c r="AX11" i="24"/>
  <c r="AY11" i="24"/>
  <c r="AZ11" i="24"/>
  <c r="BA11" i="24"/>
  <c r="BB11" i="24"/>
  <c r="BC11" i="24"/>
  <c r="BD11" i="24"/>
  <c r="BE11" i="24"/>
  <c r="BF11" i="24"/>
  <c r="BG11" i="24"/>
  <c r="BH11" i="24"/>
  <c r="BI11" i="24"/>
  <c r="BJ11" i="24"/>
  <c r="BK11" i="24"/>
  <c r="BL11" i="24"/>
  <c r="BM11" i="24"/>
  <c r="BN11" i="24"/>
  <c r="BO11" i="24"/>
  <c r="BP11" i="24"/>
  <c r="BQ11" i="24"/>
  <c r="BR11" i="24"/>
  <c r="BS11" i="24"/>
  <c r="BT11" i="24"/>
  <c r="BU11" i="24"/>
  <c r="BV11" i="24"/>
  <c r="BW11" i="24"/>
  <c r="BX11" i="24"/>
  <c r="BY11" i="24"/>
  <c r="BZ11" i="24"/>
  <c r="CA11" i="24"/>
  <c r="CB11" i="24"/>
  <c r="CC11" i="24"/>
  <c r="CD11" i="24"/>
  <c r="CE11" i="24"/>
  <c r="CF11" i="24"/>
  <c r="CG11" i="24"/>
  <c r="CH11" i="24"/>
  <c r="CI11" i="24"/>
  <c r="CJ11" i="24"/>
  <c r="CK11" i="24"/>
  <c r="CL11" i="24"/>
  <c r="CM11" i="24"/>
  <c r="CN11" i="24"/>
  <c r="CO11" i="24"/>
  <c r="CP11" i="24"/>
  <c r="CQ11" i="24"/>
  <c r="CR11" i="24"/>
  <c r="CS11" i="24"/>
  <c r="CT11" i="24"/>
  <c r="CU11" i="24"/>
  <c r="CV11" i="24"/>
  <c r="CW11" i="24"/>
  <c r="CX11" i="24"/>
  <c r="CY11" i="24"/>
  <c r="CZ11" i="24"/>
  <c r="DA11" i="24"/>
  <c r="DB11" i="24"/>
  <c r="DC11" i="24"/>
  <c r="DD11" i="24"/>
  <c r="DE11" i="24"/>
  <c r="DF11" i="24"/>
  <c r="DG11" i="24"/>
  <c r="DH11" i="24"/>
  <c r="DI11" i="24"/>
  <c r="DJ11" i="24"/>
  <c r="DK11" i="24"/>
  <c r="DL11" i="24"/>
  <c r="DM11" i="24"/>
  <c r="DN11" i="24"/>
  <c r="DO11" i="24"/>
  <c r="DP11" i="24"/>
  <c r="DQ11" i="24"/>
  <c r="DR11" i="24"/>
  <c r="DS11" i="24"/>
  <c r="DT11" i="24"/>
  <c r="DU11" i="24"/>
  <c r="DV11" i="24"/>
  <c r="DW11" i="24"/>
  <c r="DX11" i="24"/>
  <c r="DY11" i="24"/>
  <c r="DZ11" i="24"/>
  <c r="EA11" i="24"/>
  <c r="EB11" i="24"/>
  <c r="EC11" i="24"/>
  <c r="ED11" i="24"/>
  <c r="EE11" i="24"/>
  <c r="EF11" i="24"/>
  <c r="EG11" i="24"/>
  <c r="EH11" i="24"/>
  <c r="EI11" i="24"/>
  <c r="EJ11" i="24"/>
  <c r="EK11" i="24"/>
  <c r="EL11" i="24"/>
  <c r="EM11" i="24"/>
  <c r="EN11" i="24"/>
  <c r="EO11" i="24"/>
  <c r="EP11" i="24"/>
  <c r="EQ11" i="24"/>
  <c r="ER11" i="24"/>
  <c r="ES11" i="24"/>
  <c r="ET11" i="24"/>
  <c r="EU11" i="24"/>
  <c r="EV11" i="24"/>
  <c r="EW11" i="24"/>
  <c r="EX11" i="24"/>
  <c r="EY11" i="24"/>
  <c r="EZ11" i="24"/>
  <c r="FA11" i="24"/>
  <c r="FB11" i="24"/>
  <c r="FC11" i="24"/>
  <c r="FD11" i="24"/>
  <c r="FE11" i="24"/>
  <c r="FF11" i="24"/>
  <c r="FG11" i="24"/>
  <c r="FH11" i="24"/>
  <c r="FI11" i="24"/>
  <c r="FJ11" i="24"/>
  <c r="FK11" i="24"/>
  <c r="FL11" i="24"/>
  <c r="FM11" i="24"/>
  <c r="FN11" i="24"/>
  <c r="FO11" i="24"/>
  <c r="FP11" i="24"/>
  <c r="FQ11" i="24"/>
  <c r="FR11" i="24"/>
  <c r="FS11" i="24"/>
  <c r="FT11" i="24"/>
  <c r="FU11" i="24"/>
  <c r="FV11" i="24"/>
  <c r="FW11" i="24"/>
  <c r="FX11" i="24"/>
  <c r="FY11" i="24"/>
  <c r="FZ11" i="24"/>
  <c r="GA11" i="24"/>
  <c r="GB11" i="24"/>
  <c r="GC11" i="24"/>
  <c r="GD11" i="24"/>
  <c r="GE11" i="24"/>
  <c r="GF11" i="24"/>
  <c r="GG11" i="24"/>
  <c r="GH11" i="24"/>
  <c r="GI11" i="24"/>
  <c r="GJ11" i="24"/>
  <c r="GK11" i="24"/>
  <c r="GL11" i="24"/>
  <c r="GM11" i="24"/>
  <c r="GN11" i="24"/>
  <c r="GO11" i="24"/>
  <c r="GP11" i="24"/>
  <c r="GQ11" i="24"/>
  <c r="GR11" i="24"/>
  <c r="GS11" i="24"/>
  <c r="GT11" i="24"/>
  <c r="GU11" i="24"/>
  <c r="GV11" i="24"/>
  <c r="GW11" i="24"/>
  <c r="GX11" i="24"/>
  <c r="GY11" i="24"/>
  <c r="GZ11" i="24"/>
  <c r="HA11" i="24"/>
  <c r="HB11" i="24"/>
  <c r="HC11" i="24"/>
  <c r="HD11" i="24"/>
  <c r="HE11" i="24"/>
  <c r="HF11" i="24"/>
  <c r="HG11" i="24"/>
  <c r="HH11" i="24"/>
  <c r="HI11" i="24"/>
  <c r="HJ11" i="24"/>
  <c r="HK11" i="24"/>
  <c r="HL11" i="24"/>
  <c r="HM11" i="24"/>
  <c r="HN11" i="24"/>
  <c r="HO11" i="24"/>
  <c r="HP11" i="24"/>
  <c r="HQ11" i="24"/>
  <c r="HR11" i="24"/>
  <c r="HS11" i="24"/>
  <c r="HT11" i="24"/>
  <c r="HU11" i="24"/>
  <c r="HV11" i="24"/>
  <c r="HW11" i="24"/>
  <c r="HX11" i="24"/>
  <c r="HY11" i="24"/>
  <c r="HZ11" i="24"/>
  <c r="IA11" i="24"/>
  <c r="IB11" i="24"/>
  <c r="IC11" i="24"/>
  <c r="ID11" i="24"/>
  <c r="IE11" i="24"/>
  <c r="IF11" i="24"/>
  <c r="IG11" i="24"/>
  <c r="IH11" i="24"/>
  <c r="II11" i="24"/>
  <c r="IJ11" i="24"/>
  <c r="IK11" i="24"/>
  <c r="IL11" i="24"/>
  <c r="IM11" i="24"/>
  <c r="IN11" i="24"/>
  <c r="IO11" i="24"/>
  <c r="IP11" i="24"/>
  <c r="IQ11" i="24"/>
  <c r="IR11" i="24"/>
  <c r="IS11" i="24"/>
  <c r="IT11" i="24"/>
  <c r="IU11" i="24"/>
  <c r="IV11" i="24"/>
  <c r="IW11" i="24"/>
  <c r="IX11" i="24"/>
  <c r="IY11" i="24"/>
  <c r="IZ11" i="24"/>
  <c r="JA11" i="24"/>
  <c r="JB11" i="24"/>
  <c r="JC11" i="24"/>
  <c r="JD11" i="24"/>
  <c r="JE11" i="24"/>
  <c r="JF11" i="24"/>
  <c r="JG11" i="24"/>
  <c r="JH11" i="24"/>
  <c r="JI11" i="24"/>
  <c r="JJ11" i="24"/>
  <c r="JK11" i="24"/>
  <c r="JL11" i="24"/>
  <c r="JM11" i="24"/>
  <c r="JN11" i="24"/>
  <c r="JO11" i="24"/>
  <c r="JP11" i="24"/>
  <c r="JQ11" i="24"/>
  <c r="JR11" i="24"/>
  <c r="JS11" i="24"/>
  <c r="JT11" i="24"/>
  <c r="JU11" i="24"/>
  <c r="JV11" i="24"/>
  <c r="JW11" i="24"/>
  <c r="JX11" i="24"/>
  <c r="JY11" i="24"/>
  <c r="JZ11" i="24"/>
  <c r="KA11" i="24"/>
  <c r="KB11" i="24"/>
  <c r="KC11" i="24"/>
  <c r="KD11" i="24"/>
  <c r="KE11" i="24"/>
  <c r="KF11" i="24"/>
  <c r="KG11" i="24"/>
  <c r="KH11" i="24"/>
  <c r="KI11" i="24"/>
  <c r="KJ11" i="24"/>
  <c r="KK11" i="24"/>
  <c r="KL11" i="24"/>
  <c r="KM11" i="24"/>
  <c r="KN11" i="24"/>
  <c r="KO11" i="24"/>
  <c r="KP11" i="24"/>
  <c r="KQ11" i="24"/>
  <c r="KR11" i="24"/>
  <c r="KS11" i="24"/>
  <c r="KT11" i="24"/>
  <c r="KU11" i="24"/>
  <c r="KV11" i="24"/>
  <c r="KW11" i="24"/>
  <c r="KX11" i="24"/>
  <c r="KY11" i="24"/>
  <c r="KZ11" i="24"/>
  <c r="LA11" i="24"/>
  <c r="LB11" i="24"/>
  <c r="LC11" i="24"/>
  <c r="LD11" i="24"/>
  <c r="LE11" i="24"/>
  <c r="LF11" i="24"/>
  <c r="LG11" i="24"/>
  <c r="LH11" i="24"/>
  <c r="LI11" i="24"/>
  <c r="LJ11" i="24"/>
  <c r="LK11" i="24"/>
  <c r="LL11" i="24"/>
  <c r="LM11" i="24"/>
  <c r="LN11" i="24"/>
  <c r="LO11" i="24"/>
  <c r="LP11" i="24"/>
  <c r="LQ11" i="24"/>
  <c r="LR11" i="24"/>
  <c r="LS11" i="24"/>
  <c r="LT11" i="24"/>
  <c r="LU11" i="24"/>
  <c r="LV11" i="24"/>
  <c r="LW11" i="24"/>
  <c r="LX11" i="24"/>
  <c r="LY11" i="24"/>
  <c r="LZ11" i="24"/>
  <c r="MA11" i="24"/>
  <c r="MB11" i="24"/>
  <c r="MC11" i="24"/>
  <c r="MD11" i="24"/>
  <c r="ME11" i="24"/>
  <c r="MF11" i="24"/>
  <c r="MG11" i="24"/>
  <c r="MH11" i="24"/>
  <c r="MI11" i="24"/>
  <c r="MJ11" i="24"/>
  <c r="MK11" i="24"/>
  <c r="ML11" i="24"/>
  <c r="MM11" i="24"/>
  <c r="MN11" i="24"/>
  <c r="MO11" i="24"/>
  <c r="MP11" i="24"/>
  <c r="MQ11" i="24"/>
  <c r="MR11" i="24"/>
  <c r="MS11" i="24"/>
  <c r="MT11" i="24"/>
  <c r="MU11" i="24"/>
  <c r="MV11" i="24"/>
  <c r="MW11" i="24"/>
  <c r="MX11" i="24"/>
  <c r="MY11" i="24"/>
  <c r="MZ11" i="24"/>
  <c r="NA11" i="24"/>
  <c r="NB11" i="24"/>
  <c r="NC11" i="24"/>
  <c r="ND11" i="24"/>
  <c r="NE11" i="24"/>
  <c r="NF11" i="24"/>
  <c r="NG11" i="24"/>
  <c r="NH11" i="24"/>
  <c r="NI11" i="24"/>
  <c r="NJ11" i="24"/>
  <c r="NK11" i="24"/>
  <c r="NL11" i="24"/>
  <c r="NM11" i="24"/>
  <c r="NN11" i="24"/>
  <c r="NO11" i="24"/>
  <c r="NP11" i="24"/>
  <c r="NQ11" i="24"/>
  <c r="NR11" i="24"/>
  <c r="NS11" i="24"/>
  <c r="NT11" i="24"/>
  <c r="NU11" i="24"/>
  <c r="NV11" i="24"/>
  <c r="NW11" i="24"/>
  <c r="NX11" i="24"/>
  <c r="NY11" i="24"/>
  <c r="NZ11" i="24"/>
  <c r="OA11" i="24"/>
  <c r="OB11" i="24"/>
  <c r="OC11" i="24"/>
  <c r="OD11" i="24"/>
  <c r="OE11" i="24"/>
  <c r="OF11" i="24"/>
  <c r="OG11" i="24"/>
  <c r="OH11" i="24"/>
  <c r="OI11" i="24"/>
  <c r="OJ11" i="24"/>
  <c r="OK11" i="24"/>
  <c r="OL11" i="24"/>
  <c r="OM11" i="24"/>
  <c r="ON11" i="24"/>
  <c r="OO11" i="24"/>
  <c r="OP11" i="24"/>
  <c r="OQ11" i="24"/>
  <c r="OR11" i="24"/>
  <c r="OS11" i="24"/>
  <c r="AW12" i="24"/>
  <c r="AX12" i="24"/>
  <c r="AY12" i="24"/>
  <c r="AZ12" i="24"/>
  <c r="BA12" i="24"/>
  <c r="BB12" i="24"/>
  <c r="BC12" i="24"/>
  <c r="BD12" i="24"/>
  <c r="BE12" i="24"/>
  <c r="BF12" i="24"/>
  <c r="BG12" i="24"/>
  <c r="BH12" i="24"/>
  <c r="BI12" i="24"/>
  <c r="BJ12" i="24"/>
  <c r="BK12" i="24"/>
  <c r="BL12" i="24"/>
  <c r="BM12" i="24"/>
  <c r="BN12" i="24"/>
  <c r="BO12" i="24"/>
  <c r="BP12" i="24"/>
  <c r="BQ12" i="24"/>
  <c r="BR12" i="24"/>
  <c r="BS12" i="24"/>
  <c r="BT12" i="24"/>
  <c r="BU12" i="24"/>
  <c r="BV12" i="24"/>
  <c r="BW12" i="24"/>
  <c r="BX12" i="24"/>
  <c r="BY12" i="24"/>
  <c r="BZ12" i="24"/>
  <c r="CA12" i="24"/>
  <c r="CB12" i="24"/>
  <c r="CC12" i="24"/>
  <c r="CD12" i="24"/>
  <c r="CE12" i="24"/>
  <c r="CF12" i="24"/>
  <c r="CG12" i="24"/>
  <c r="CH12" i="24"/>
  <c r="CI12" i="24"/>
  <c r="CJ12" i="24"/>
  <c r="CK12" i="24"/>
  <c r="CL12" i="24"/>
  <c r="CM12" i="24"/>
  <c r="CN12" i="24"/>
  <c r="CO12" i="24"/>
  <c r="CP12" i="24"/>
  <c r="CQ12" i="24"/>
  <c r="CR12" i="24"/>
  <c r="CS12" i="24"/>
  <c r="CT12" i="24"/>
  <c r="CU12" i="24"/>
  <c r="CV12" i="24"/>
  <c r="CW12" i="24"/>
  <c r="CX12" i="24"/>
  <c r="CY12" i="24"/>
  <c r="CZ12" i="24"/>
  <c r="DA12" i="24"/>
  <c r="DB12" i="24"/>
  <c r="DC12" i="24"/>
  <c r="DD12" i="24"/>
  <c r="DE12" i="24"/>
  <c r="DF12" i="24"/>
  <c r="DG12" i="24"/>
  <c r="DH12" i="24"/>
  <c r="DI12" i="24"/>
  <c r="DJ12" i="24"/>
  <c r="DK12" i="24"/>
  <c r="DL12" i="24"/>
  <c r="DM12" i="24"/>
  <c r="DN12" i="24"/>
  <c r="DO12" i="24"/>
  <c r="DP12" i="24"/>
  <c r="DQ12" i="24"/>
  <c r="DR12" i="24"/>
  <c r="DS12" i="24"/>
  <c r="DT12" i="24"/>
  <c r="DU12" i="24"/>
  <c r="DV12" i="24"/>
  <c r="DW12" i="24"/>
  <c r="DX12" i="24"/>
  <c r="DY12" i="24"/>
  <c r="DZ12" i="24"/>
  <c r="EA12" i="24"/>
  <c r="EB12" i="24"/>
  <c r="EC12" i="24"/>
  <c r="ED12" i="24"/>
  <c r="EE12" i="24"/>
  <c r="EF12" i="24"/>
  <c r="EG12" i="24"/>
  <c r="EH12" i="24"/>
  <c r="EI12" i="24"/>
  <c r="EJ12" i="24"/>
  <c r="EK12" i="24"/>
  <c r="EL12" i="24"/>
  <c r="EM12" i="24"/>
  <c r="EN12" i="24"/>
  <c r="EO12" i="24"/>
  <c r="EP12" i="24"/>
  <c r="EQ12" i="24"/>
  <c r="ER12" i="24"/>
  <c r="ES12" i="24"/>
  <c r="ET12" i="24"/>
  <c r="EU12" i="24"/>
  <c r="EV12" i="24"/>
  <c r="EW12" i="24"/>
  <c r="EX12" i="24"/>
  <c r="EY12" i="24"/>
  <c r="EZ12" i="24"/>
  <c r="FA12" i="24"/>
  <c r="FB12" i="24"/>
  <c r="FC12" i="24"/>
  <c r="FD12" i="24"/>
  <c r="FE12" i="24"/>
  <c r="FF12" i="24"/>
  <c r="FG12" i="24"/>
  <c r="FH12" i="24"/>
  <c r="FI12" i="24"/>
  <c r="FJ12" i="24"/>
  <c r="FK12" i="24"/>
  <c r="FL12" i="24"/>
  <c r="FM12" i="24"/>
  <c r="FN12" i="24"/>
  <c r="FO12" i="24"/>
  <c r="FP12" i="24"/>
  <c r="FQ12" i="24"/>
  <c r="FR12" i="24"/>
  <c r="FS12" i="24"/>
  <c r="FT12" i="24"/>
  <c r="FU12" i="24"/>
  <c r="FV12" i="24"/>
  <c r="FW12" i="24"/>
  <c r="FX12" i="24"/>
  <c r="FY12" i="24"/>
  <c r="FZ12" i="24"/>
  <c r="GA12" i="24"/>
  <c r="GB12" i="24"/>
  <c r="GC12" i="24"/>
  <c r="GD12" i="24"/>
  <c r="GE12" i="24"/>
  <c r="GF12" i="24"/>
  <c r="GG12" i="24"/>
  <c r="GH12" i="24"/>
  <c r="GI12" i="24"/>
  <c r="GJ12" i="24"/>
  <c r="GK12" i="24"/>
  <c r="GL12" i="24"/>
  <c r="GM12" i="24"/>
  <c r="GN12" i="24"/>
  <c r="GO12" i="24"/>
  <c r="GP12" i="24"/>
  <c r="GQ12" i="24"/>
  <c r="GR12" i="24"/>
  <c r="GS12" i="24"/>
  <c r="GT12" i="24"/>
  <c r="GU12" i="24"/>
  <c r="GV12" i="24"/>
  <c r="GW12" i="24"/>
  <c r="GX12" i="24"/>
  <c r="GY12" i="24"/>
  <c r="GZ12" i="24"/>
  <c r="HA12" i="24"/>
  <c r="HB12" i="24"/>
  <c r="HC12" i="24"/>
  <c r="HD12" i="24"/>
  <c r="HE12" i="24"/>
  <c r="HF12" i="24"/>
  <c r="HG12" i="24"/>
  <c r="HH12" i="24"/>
  <c r="HI12" i="24"/>
  <c r="HJ12" i="24"/>
  <c r="HK12" i="24"/>
  <c r="HL12" i="24"/>
  <c r="HM12" i="24"/>
  <c r="HN12" i="24"/>
  <c r="HO12" i="24"/>
  <c r="HP12" i="24"/>
  <c r="HQ12" i="24"/>
  <c r="HR12" i="24"/>
  <c r="HS12" i="24"/>
  <c r="HT12" i="24"/>
  <c r="HU12" i="24"/>
  <c r="HV12" i="24"/>
  <c r="HW12" i="24"/>
  <c r="HX12" i="24"/>
  <c r="HY12" i="24"/>
  <c r="HZ12" i="24"/>
  <c r="IA12" i="24"/>
  <c r="IB12" i="24"/>
  <c r="IC12" i="24"/>
  <c r="ID12" i="24"/>
  <c r="IE12" i="24"/>
  <c r="IF12" i="24"/>
  <c r="IG12" i="24"/>
  <c r="IH12" i="24"/>
  <c r="II12" i="24"/>
  <c r="IJ12" i="24"/>
  <c r="IK12" i="24"/>
  <c r="IL12" i="24"/>
  <c r="IM12" i="24"/>
  <c r="IN12" i="24"/>
  <c r="IO12" i="24"/>
  <c r="IP12" i="24"/>
  <c r="IQ12" i="24"/>
  <c r="IR12" i="24"/>
  <c r="IS12" i="24"/>
  <c r="IT12" i="24"/>
  <c r="IU12" i="24"/>
  <c r="IV12" i="24"/>
  <c r="IW12" i="24"/>
  <c r="IX12" i="24"/>
  <c r="IY12" i="24"/>
  <c r="IZ12" i="24"/>
  <c r="JA12" i="24"/>
  <c r="JB12" i="24"/>
  <c r="JC12" i="24"/>
  <c r="JD12" i="24"/>
  <c r="JE12" i="24"/>
  <c r="JF12" i="24"/>
  <c r="JG12" i="24"/>
  <c r="JH12" i="24"/>
  <c r="JI12" i="24"/>
  <c r="JJ12" i="24"/>
  <c r="JK12" i="24"/>
  <c r="JL12" i="24"/>
  <c r="JM12" i="24"/>
  <c r="JN12" i="24"/>
  <c r="JO12" i="24"/>
  <c r="JP12" i="24"/>
  <c r="JQ12" i="24"/>
  <c r="JR12" i="24"/>
  <c r="JS12" i="24"/>
  <c r="JT12" i="24"/>
  <c r="JU12" i="24"/>
  <c r="JV12" i="24"/>
  <c r="JW12" i="24"/>
  <c r="JX12" i="24"/>
  <c r="JY12" i="24"/>
  <c r="JZ12" i="24"/>
  <c r="KA12" i="24"/>
  <c r="KB12" i="24"/>
  <c r="KC12" i="24"/>
  <c r="KD12" i="24"/>
  <c r="KE12" i="24"/>
  <c r="KF12" i="24"/>
  <c r="KG12" i="24"/>
  <c r="KH12" i="24"/>
  <c r="KI12" i="24"/>
  <c r="KJ12" i="24"/>
  <c r="KK12" i="24"/>
  <c r="KL12" i="24"/>
  <c r="KM12" i="24"/>
  <c r="KN12" i="24"/>
  <c r="KO12" i="24"/>
  <c r="KP12" i="24"/>
  <c r="KQ12" i="24"/>
  <c r="KR12" i="24"/>
  <c r="KS12" i="24"/>
  <c r="KT12" i="24"/>
  <c r="KU12" i="24"/>
  <c r="KV12" i="24"/>
  <c r="KW12" i="24"/>
  <c r="KX12" i="24"/>
  <c r="KY12" i="24"/>
  <c r="KZ12" i="24"/>
  <c r="LA12" i="24"/>
  <c r="LB12" i="24"/>
  <c r="LC12" i="24"/>
  <c r="LD12" i="24"/>
  <c r="LE12" i="24"/>
  <c r="LF12" i="24"/>
  <c r="LG12" i="24"/>
  <c r="LH12" i="24"/>
  <c r="LI12" i="24"/>
  <c r="LJ12" i="24"/>
  <c r="LK12" i="24"/>
  <c r="LL12" i="24"/>
  <c r="LM12" i="24"/>
  <c r="LN12" i="24"/>
  <c r="LO12" i="24"/>
  <c r="LP12" i="24"/>
  <c r="LQ12" i="24"/>
  <c r="LR12" i="24"/>
  <c r="LS12" i="24"/>
  <c r="LT12" i="24"/>
  <c r="LU12" i="24"/>
  <c r="LV12" i="24"/>
  <c r="LW12" i="24"/>
  <c r="LX12" i="24"/>
  <c r="LY12" i="24"/>
  <c r="LZ12" i="24"/>
  <c r="MA12" i="24"/>
  <c r="MB12" i="24"/>
  <c r="MC12" i="24"/>
  <c r="MD12" i="24"/>
  <c r="ME12" i="24"/>
  <c r="MF12" i="24"/>
  <c r="MG12" i="24"/>
  <c r="MH12" i="24"/>
  <c r="MI12" i="24"/>
  <c r="MJ12" i="24"/>
  <c r="MK12" i="24"/>
  <c r="ML12" i="24"/>
  <c r="MM12" i="24"/>
  <c r="MN12" i="24"/>
  <c r="MO12" i="24"/>
  <c r="MP12" i="24"/>
  <c r="MQ12" i="24"/>
  <c r="MR12" i="24"/>
  <c r="MS12" i="24"/>
  <c r="MT12" i="24"/>
  <c r="MU12" i="24"/>
  <c r="MV12" i="24"/>
  <c r="MW12" i="24"/>
  <c r="MX12" i="24"/>
  <c r="MY12" i="24"/>
  <c r="MZ12" i="24"/>
  <c r="NA12" i="24"/>
  <c r="NB12" i="24"/>
  <c r="NC12" i="24"/>
  <c r="ND12" i="24"/>
  <c r="NE12" i="24"/>
  <c r="NF12" i="24"/>
  <c r="NG12" i="24"/>
  <c r="NH12" i="24"/>
  <c r="NI12" i="24"/>
  <c r="NJ12" i="24"/>
  <c r="NK12" i="24"/>
  <c r="NL12" i="24"/>
  <c r="NM12" i="24"/>
  <c r="NN12" i="24"/>
  <c r="NO12" i="24"/>
  <c r="NP12" i="24"/>
  <c r="NQ12" i="24"/>
  <c r="NR12" i="24"/>
  <c r="NS12" i="24"/>
  <c r="NT12" i="24"/>
  <c r="NU12" i="24"/>
  <c r="NV12" i="24"/>
  <c r="NW12" i="24"/>
  <c r="NX12" i="24"/>
  <c r="NY12" i="24"/>
  <c r="NZ12" i="24"/>
  <c r="OA12" i="24"/>
  <c r="OB12" i="24"/>
  <c r="OC12" i="24"/>
  <c r="OD12" i="24"/>
  <c r="OE12" i="24"/>
  <c r="OF12" i="24"/>
  <c r="OG12" i="24"/>
  <c r="OH12" i="24"/>
  <c r="OI12" i="24"/>
  <c r="OJ12" i="24"/>
  <c r="OK12" i="24"/>
  <c r="OL12" i="24"/>
  <c r="OM12" i="24"/>
  <c r="ON12" i="24"/>
  <c r="OO12" i="24"/>
  <c r="OP12" i="24"/>
  <c r="OQ12" i="24"/>
  <c r="OR12" i="24"/>
  <c r="OS12" i="24"/>
  <c r="AW13" i="24"/>
  <c r="AX13" i="24"/>
  <c r="AY13" i="24"/>
  <c r="AZ13" i="24"/>
  <c r="BA13" i="24"/>
  <c r="BB13" i="24"/>
  <c r="BC13" i="24"/>
  <c r="BD13" i="24"/>
  <c r="BE13" i="24"/>
  <c r="BF13" i="24"/>
  <c r="BG13" i="24"/>
  <c r="BH13" i="24"/>
  <c r="BI13" i="24"/>
  <c r="BJ13" i="24"/>
  <c r="BK13" i="24"/>
  <c r="BL13" i="24"/>
  <c r="BM13" i="24"/>
  <c r="BN13" i="24"/>
  <c r="BO13" i="24"/>
  <c r="BP13" i="24"/>
  <c r="BQ13" i="24"/>
  <c r="BR13" i="24"/>
  <c r="BS13" i="24"/>
  <c r="BT13" i="24"/>
  <c r="BU13" i="24"/>
  <c r="BV13" i="24"/>
  <c r="BW13" i="24"/>
  <c r="BX13" i="24"/>
  <c r="BY13" i="24"/>
  <c r="BZ13" i="24"/>
  <c r="CA13" i="24"/>
  <c r="CB13" i="24"/>
  <c r="CC13" i="24"/>
  <c r="CD13" i="24"/>
  <c r="CE13" i="24"/>
  <c r="CF13" i="24"/>
  <c r="CG13" i="24"/>
  <c r="CH13" i="24"/>
  <c r="CI13" i="24"/>
  <c r="CJ13" i="24"/>
  <c r="CK13" i="24"/>
  <c r="CL13" i="24"/>
  <c r="CM13" i="24"/>
  <c r="CN13" i="24"/>
  <c r="CO13" i="24"/>
  <c r="CP13" i="24"/>
  <c r="CQ13" i="24"/>
  <c r="CR13" i="24"/>
  <c r="CS13" i="24"/>
  <c r="CT13" i="24"/>
  <c r="CU13" i="24"/>
  <c r="CV13" i="24"/>
  <c r="CW13" i="24"/>
  <c r="CX13" i="24"/>
  <c r="CY13" i="24"/>
  <c r="CZ13" i="24"/>
  <c r="DA13" i="24"/>
  <c r="DB13" i="24"/>
  <c r="DC13" i="24"/>
  <c r="DD13" i="24"/>
  <c r="DE13" i="24"/>
  <c r="DF13" i="24"/>
  <c r="DG13" i="24"/>
  <c r="DH13" i="24"/>
  <c r="DI13" i="24"/>
  <c r="DJ13" i="24"/>
  <c r="DK13" i="24"/>
  <c r="DL13" i="24"/>
  <c r="DM13" i="24"/>
  <c r="DN13" i="24"/>
  <c r="DO13" i="24"/>
  <c r="DP13" i="24"/>
  <c r="DQ13" i="24"/>
  <c r="DR13" i="24"/>
  <c r="DS13" i="24"/>
  <c r="DT13" i="24"/>
  <c r="DU13" i="24"/>
  <c r="DV13" i="24"/>
  <c r="DW13" i="24"/>
  <c r="DX13" i="24"/>
  <c r="DY13" i="24"/>
  <c r="DZ13" i="24"/>
  <c r="EA13" i="24"/>
  <c r="EB13" i="24"/>
  <c r="EC13" i="24"/>
  <c r="ED13" i="24"/>
  <c r="EE13" i="24"/>
  <c r="EF13" i="24"/>
  <c r="EG13" i="24"/>
  <c r="EH13" i="24"/>
  <c r="EI13" i="24"/>
  <c r="EJ13" i="24"/>
  <c r="EK13" i="24"/>
  <c r="EL13" i="24"/>
  <c r="EM13" i="24"/>
  <c r="EN13" i="24"/>
  <c r="EO13" i="24"/>
  <c r="EP13" i="24"/>
  <c r="EQ13" i="24"/>
  <c r="ER13" i="24"/>
  <c r="ES13" i="24"/>
  <c r="ET13" i="24"/>
  <c r="EU13" i="24"/>
  <c r="EV13" i="24"/>
  <c r="EW13" i="24"/>
  <c r="EX13" i="24"/>
  <c r="EY13" i="24"/>
  <c r="EZ13" i="24"/>
  <c r="FA13" i="24"/>
  <c r="FB13" i="24"/>
  <c r="FC13" i="24"/>
  <c r="FD13" i="24"/>
  <c r="FE13" i="24"/>
  <c r="FF13" i="24"/>
  <c r="FG13" i="24"/>
  <c r="FH13" i="24"/>
  <c r="FI13" i="24"/>
  <c r="FJ13" i="24"/>
  <c r="FK13" i="24"/>
  <c r="FL13" i="24"/>
  <c r="FM13" i="24"/>
  <c r="FN13" i="24"/>
  <c r="FO13" i="24"/>
  <c r="FP13" i="24"/>
  <c r="FQ13" i="24"/>
  <c r="FR13" i="24"/>
  <c r="FS13" i="24"/>
  <c r="FT13" i="24"/>
  <c r="FU13" i="24"/>
  <c r="FV13" i="24"/>
  <c r="FW13" i="24"/>
  <c r="FX13" i="24"/>
  <c r="FY13" i="24"/>
  <c r="FZ13" i="24"/>
  <c r="GA13" i="24"/>
  <c r="GB13" i="24"/>
  <c r="GC13" i="24"/>
  <c r="GD13" i="24"/>
  <c r="GE13" i="24"/>
  <c r="GF13" i="24"/>
  <c r="GG13" i="24"/>
  <c r="GH13" i="24"/>
  <c r="GI13" i="24"/>
  <c r="GJ13" i="24"/>
  <c r="GK13" i="24"/>
  <c r="GL13" i="24"/>
  <c r="GM13" i="24"/>
  <c r="GN13" i="24"/>
  <c r="GO13" i="24"/>
  <c r="GP13" i="24"/>
  <c r="GQ13" i="24"/>
  <c r="GR13" i="24"/>
  <c r="GS13" i="24"/>
  <c r="GT13" i="24"/>
  <c r="GU13" i="24"/>
  <c r="GV13" i="24"/>
  <c r="GW13" i="24"/>
  <c r="GX13" i="24"/>
  <c r="GY13" i="24"/>
  <c r="GZ13" i="24"/>
  <c r="HA13" i="24"/>
  <c r="HB13" i="24"/>
  <c r="HC13" i="24"/>
  <c r="HD13" i="24"/>
  <c r="HE13" i="24"/>
  <c r="HF13" i="24"/>
  <c r="HG13" i="24"/>
  <c r="HH13" i="24"/>
  <c r="HI13" i="24"/>
  <c r="HJ13" i="24"/>
  <c r="HK13" i="24"/>
  <c r="HL13" i="24"/>
  <c r="HM13" i="24"/>
  <c r="HN13" i="24"/>
  <c r="HO13" i="24"/>
  <c r="HP13" i="24"/>
  <c r="HQ13" i="24"/>
  <c r="HR13" i="24"/>
  <c r="HS13" i="24"/>
  <c r="HT13" i="24"/>
  <c r="HU13" i="24"/>
  <c r="HV13" i="24"/>
  <c r="HW13" i="24"/>
  <c r="HX13" i="24"/>
  <c r="HY13" i="24"/>
  <c r="HZ13" i="24"/>
  <c r="IA13" i="24"/>
  <c r="IB13" i="24"/>
  <c r="IC13" i="24"/>
  <c r="ID13" i="24"/>
  <c r="IE13" i="24"/>
  <c r="IF13" i="24"/>
  <c r="IG13" i="24"/>
  <c r="IH13" i="24"/>
  <c r="II13" i="24"/>
  <c r="IJ13" i="24"/>
  <c r="IK13" i="24"/>
  <c r="IL13" i="24"/>
  <c r="IM13" i="24"/>
  <c r="IN13" i="24"/>
  <c r="IO13" i="24"/>
  <c r="IP13" i="24"/>
  <c r="IQ13" i="24"/>
  <c r="IR13" i="24"/>
  <c r="IS13" i="24"/>
  <c r="IT13" i="24"/>
  <c r="IU13" i="24"/>
  <c r="IV13" i="24"/>
  <c r="IW13" i="24"/>
  <c r="IX13" i="24"/>
  <c r="IY13" i="24"/>
  <c r="IZ13" i="24"/>
  <c r="JA13" i="24"/>
  <c r="JB13" i="24"/>
  <c r="JC13" i="24"/>
  <c r="JD13" i="24"/>
  <c r="JE13" i="24"/>
  <c r="JF13" i="24"/>
  <c r="JG13" i="24"/>
  <c r="JH13" i="24"/>
  <c r="JI13" i="24"/>
  <c r="JJ13" i="24"/>
  <c r="JK13" i="24"/>
  <c r="JL13" i="24"/>
  <c r="JM13" i="24"/>
  <c r="JN13" i="24"/>
  <c r="JO13" i="24"/>
  <c r="JP13" i="24"/>
  <c r="JQ13" i="24"/>
  <c r="JR13" i="24"/>
  <c r="JS13" i="24"/>
  <c r="JT13" i="24"/>
  <c r="JU13" i="24"/>
  <c r="JV13" i="24"/>
  <c r="JW13" i="24"/>
  <c r="JX13" i="24"/>
  <c r="JY13" i="24"/>
  <c r="JZ13" i="24"/>
  <c r="KA13" i="24"/>
  <c r="KB13" i="24"/>
  <c r="KC13" i="24"/>
  <c r="KD13" i="24"/>
  <c r="KE13" i="24"/>
  <c r="KF13" i="24"/>
  <c r="KG13" i="24"/>
  <c r="KH13" i="24"/>
  <c r="KI13" i="24"/>
  <c r="KJ13" i="24"/>
  <c r="KK13" i="24"/>
  <c r="KL13" i="24"/>
  <c r="KM13" i="24"/>
  <c r="KN13" i="24"/>
  <c r="KO13" i="24"/>
  <c r="KP13" i="24"/>
  <c r="KQ13" i="24"/>
  <c r="KR13" i="24"/>
  <c r="KS13" i="24"/>
  <c r="KT13" i="24"/>
  <c r="KU13" i="24"/>
  <c r="KV13" i="24"/>
  <c r="KW13" i="24"/>
  <c r="KX13" i="24"/>
  <c r="KY13" i="24"/>
  <c r="KZ13" i="24"/>
  <c r="LA13" i="24"/>
  <c r="LB13" i="24"/>
  <c r="LC13" i="24"/>
  <c r="LD13" i="24"/>
  <c r="LE13" i="24"/>
  <c r="LF13" i="24"/>
  <c r="LG13" i="24"/>
  <c r="LH13" i="24"/>
  <c r="LI13" i="24"/>
  <c r="LJ13" i="24"/>
  <c r="LK13" i="24"/>
  <c r="LL13" i="24"/>
  <c r="LM13" i="24"/>
  <c r="LN13" i="24"/>
  <c r="LO13" i="24"/>
  <c r="LP13" i="24"/>
  <c r="LQ13" i="24"/>
  <c r="LR13" i="24"/>
  <c r="LS13" i="24"/>
  <c r="LT13" i="24"/>
  <c r="LU13" i="24"/>
  <c r="LV13" i="24"/>
  <c r="LW13" i="24"/>
  <c r="LX13" i="24"/>
  <c r="LY13" i="24"/>
  <c r="LZ13" i="24"/>
  <c r="MA13" i="24"/>
  <c r="MB13" i="24"/>
  <c r="MC13" i="24"/>
  <c r="MD13" i="24"/>
  <c r="ME13" i="24"/>
  <c r="MF13" i="24"/>
  <c r="MG13" i="24"/>
  <c r="MH13" i="24"/>
  <c r="MI13" i="24"/>
  <c r="MJ13" i="24"/>
  <c r="MK13" i="24"/>
  <c r="ML13" i="24"/>
  <c r="MM13" i="24"/>
  <c r="MN13" i="24"/>
  <c r="MO13" i="24"/>
  <c r="MP13" i="24"/>
  <c r="MQ13" i="24"/>
  <c r="MR13" i="24"/>
  <c r="MS13" i="24"/>
  <c r="MT13" i="24"/>
  <c r="MU13" i="24"/>
  <c r="MV13" i="24"/>
  <c r="MW13" i="24"/>
  <c r="MX13" i="24"/>
  <c r="MY13" i="24"/>
  <c r="MZ13" i="24"/>
  <c r="NA13" i="24"/>
  <c r="NB13" i="24"/>
  <c r="NC13" i="24"/>
  <c r="ND13" i="24"/>
  <c r="NE13" i="24"/>
  <c r="NF13" i="24"/>
  <c r="NG13" i="24"/>
  <c r="NH13" i="24"/>
  <c r="NI13" i="24"/>
  <c r="NJ13" i="24"/>
  <c r="NK13" i="24"/>
  <c r="NL13" i="24"/>
  <c r="NM13" i="24"/>
  <c r="NN13" i="24"/>
  <c r="NO13" i="24"/>
  <c r="NP13" i="24"/>
  <c r="NQ13" i="24"/>
  <c r="NR13" i="24"/>
  <c r="NS13" i="24"/>
  <c r="NT13" i="24"/>
  <c r="NU13" i="24"/>
  <c r="NV13" i="24"/>
  <c r="NW13" i="24"/>
  <c r="NX13" i="24"/>
  <c r="NY13" i="24"/>
  <c r="NZ13" i="24"/>
  <c r="OA13" i="24"/>
  <c r="OB13" i="24"/>
  <c r="OC13" i="24"/>
  <c r="OD13" i="24"/>
  <c r="OE13" i="24"/>
  <c r="OF13" i="24"/>
  <c r="OG13" i="24"/>
  <c r="OH13" i="24"/>
  <c r="OI13" i="24"/>
  <c r="OJ13" i="24"/>
  <c r="OK13" i="24"/>
  <c r="OL13" i="24"/>
  <c r="OM13" i="24"/>
  <c r="ON13" i="24"/>
  <c r="OO13" i="24"/>
  <c r="OP13" i="24"/>
  <c r="OQ13" i="24"/>
  <c r="OR13" i="24"/>
  <c r="OS13" i="24"/>
  <c r="AW14" i="24"/>
  <c r="AX14" i="24"/>
  <c r="AY14" i="24"/>
  <c r="AZ14" i="24"/>
  <c r="BA14" i="24"/>
  <c r="BB14" i="24"/>
  <c r="BC14" i="24"/>
  <c r="BD14" i="24"/>
  <c r="BE14" i="24"/>
  <c r="BF14" i="24"/>
  <c r="BG14" i="24"/>
  <c r="BH14" i="24"/>
  <c r="BI14" i="24"/>
  <c r="BJ14" i="24"/>
  <c r="BK14" i="24"/>
  <c r="BL14" i="24"/>
  <c r="BM14" i="24"/>
  <c r="BN14" i="24"/>
  <c r="BO14" i="24"/>
  <c r="BP14" i="24"/>
  <c r="BQ14" i="24"/>
  <c r="BR14" i="24"/>
  <c r="BS14" i="24"/>
  <c r="BT14" i="24"/>
  <c r="BU14" i="24"/>
  <c r="BV14" i="24"/>
  <c r="BW14" i="24"/>
  <c r="BX14" i="24"/>
  <c r="BY14" i="24"/>
  <c r="BZ14" i="24"/>
  <c r="CA14" i="24"/>
  <c r="CB14" i="24"/>
  <c r="CC14" i="24"/>
  <c r="CD14" i="24"/>
  <c r="CE14" i="24"/>
  <c r="CF14" i="24"/>
  <c r="CG14" i="24"/>
  <c r="CH14" i="24"/>
  <c r="CI14" i="24"/>
  <c r="CJ14" i="24"/>
  <c r="CK14" i="24"/>
  <c r="CL14" i="24"/>
  <c r="CM14" i="24"/>
  <c r="CN14" i="24"/>
  <c r="CO14" i="24"/>
  <c r="CP14" i="24"/>
  <c r="CQ14" i="24"/>
  <c r="CR14" i="24"/>
  <c r="CS14" i="24"/>
  <c r="CT14" i="24"/>
  <c r="CU14" i="24"/>
  <c r="CV14" i="24"/>
  <c r="CW14" i="24"/>
  <c r="CX14" i="24"/>
  <c r="CY14" i="24"/>
  <c r="CZ14" i="24"/>
  <c r="DA14" i="24"/>
  <c r="DB14" i="24"/>
  <c r="DC14" i="24"/>
  <c r="DD14" i="24"/>
  <c r="DE14" i="24"/>
  <c r="DF14" i="24"/>
  <c r="DG14" i="24"/>
  <c r="DH14" i="24"/>
  <c r="DI14" i="24"/>
  <c r="DJ14" i="24"/>
  <c r="DK14" i="24"/>
  <c r="DL14" i="24"/>
  <c r="DM14" i="24"/>
  <c r="DN14" i="24"/>
  <c r="DO14" i="24"/>
  <c r="DP14" i="24"/>
  <c r="DQ14" i="24"/>
  <c r="DR14" i="24"/>
  <c r="DS14" i="24"/>
  <c r="DT14" i="24"/>
  <c r="DU14" i="24"/>
  <c r="DV14" i="24"/>
  <c r="DW14" i="24"/>
  <c r="DX14" i="24"/>
  <c r="DY14" i="24"/>
  <c r="DZ14" i="24"/>
  <c r="EA14" i="24"/>
  <c r="EB14" i="24"/>
  <c r="EC14" i="24"/>
  <c r="ED14" i="24"/>
  <c r="EE14" i="24"/>
  <c r="EF14" i="24"/>
  <c r="EG14" i="24"/>
  <c r="EH14" i="24"/>
  <c r="EI14" i="24"/>
  <c r="EJ14" i="24"/>
  <c r="EK14" i="24"/>
  <c r="EL14" i="24"/>
  <c r="EM14" i="24"/>
  <c r="EN14" i="24"/>
  <c r="EO14" i="24"/>
  <c r="EP14" i="24"/>
  <c r="EQ14" i="24"/>
  <c r="ER14" i="24"/>
  <c r="ES14" i="24"/>
  <c r="ET14" i="24"/>
  <c r="EU14" i="24"/>
  <c r="EV14" i="24"/>
  <c r="EW14" i="24"/>
  <c r="EX14" i="24"/>
  <c r="EY14" i="24"/>
  <c r="EZ14" i="24"/>
  <c r="FA14" i="24"/>
  <c r="FB14" i="24"/>
  <c r="FC14" i="24"/>
  <c r="FD14" i="24"/>
  <c r="FE14" i="24"/>
  <c r="FF14" i="24"/>
  <c r="FG14" i="24"/>
  <c r="FH14" i="24"/>
  <c r="FI14" i="24"/>
  <c r="FJ14" i="24"/>
  <c r="FK14" i="24"/>
  <c r="FL14" i="24"/>
  <c r="FM14" i="24"/>
  <c r="FN14" i="24"/>
  <c r="FO14" i="24"/>
  <c r="FP14" i="24"/>
  <c r="FQ14" i="24"/>
  <c r="FR14" i="24"/>
  <c r="FS14" i="24"/>
  <c r="FT14" i="24"/>
  <c r="FU14" i="24"/>
  <c r="FV14" i="24"/>
  <c r="FW14" i="24"/>
  <c r="FX14" i="24"/>
  <c r="FY14" i="24"/>
  <c r="FZ14" i="24"/>
  <c r="GA14" i="24"/>
  <c r="GB14" i="24"/>
  <c r="GC14" i="24"/>
  <c r="GD14" i="24"/>
  <c r="GE14" i="24"/>
  <c r="GF14" i="24"/>
  <c r="GG14" i="24"/>
  <c r="GH14" i="24"/>
  <c r="GI14" i="24"/>
  <c r="GJ14" i="24"/>
  <c r="GK14" i="24"/>
  <c r="GL14" i="24"/>
  <c r="GM14" i="24"/>
  <c r="GN14" i="24"/>
  <c r="GO14" i="24"/>
  <c r="GP14" i="24"/>
  <c r="GQ14" i="24"/>
  <c r="GR14" i="24"/>
  <c r="GS14" i="24"/>
  <c r="GT14" i="24"/>
  <c r="GU14" i="24"/>
  <c r="GV14" i="24"/>
  <c r="GW14" i="24"/>
  <c r="GX14" i="24"/>
  <c r="GY14" i="24"/>
  <c r="GZ14" i="24"/>
  <c r="HA14" i="24"/>
  <c r="HB14" i="24"/>
  <c r="HC14" i="24"/>
  <c r="HD14" i="24"/>
  <c r="HE14" i="24"/>
  <c r="HF14" i="24"/>
  <c r="HG14" i="24"/>
  <c r="HH14" i="24"/>
  <c r="HI14" i="24"/>
  <c r="HJ14" i="24"/>
  <c r="HK14" i="24"/>
  <c r="HL14" i="24"/>
  <c r="HM14" i="24"/>
  <c r="HN14" i="24"/>
  <c r="HO14" i="24"/>
  <c r="HP14" i="24"/>
  <c r="HQ14" i="24"/>
  <c r="HR14" i="24"/>
  <c r="HS14" i="24"/>
  <c r="HT14" i="24"/>
  <c r="HU14" i="24"/>
  <c r="HV14" i="24"/>
  <c r="HW14" i="24"/>
  <c r="HX14" i="24"/>
  <c r="HY14" i="24"/>
  <c r="HZ14" i="24"/>
  <c r="IA14" i="24"/>
  <c r="IB14" i="24"/>
  <c r="IC14" i="24"/>
  <c r="ID14" i="24"/>
  <c r="IE14" i="24"/>
  <c r="IF14" i="24"/>
  <c r="IG14" i="24"/>
  <c r="IH14" i="24"/>
  <c r="II14" i="24"/>
  <c r="IJ14" i="24"/>
  <c r="IK14" i="24"/>
  <c r="IL14" i="24"/>
  <c r="IM14" i="24"/>
  <c r="IN14" i="24"/>
  <c r="IO14" i="24"/>
  <c r="IP14" i="24"/>
  <c r="IQ14" i="24"/>
  <c r="IR14" i="24"/>
  <c r="IS14" i="24"/>
  <c r="IT14" i="24"/>
  <c r="IU14" i="24"/>
  <c r="IV14" i="24"/>
  <c r="IW14" i="24"/>
  <c r="IX14" i="24"/>
  <c r="IY14" i="24"/>
  <c r="IZ14" i="24"/>
  <c r="JA14" i="24"/>
  <c r="JB14" i="24"/>
  <c r="JC14" i="24"/>
  <c r="JD14" i="24"/>
  <c r="JE14" i="24"/>
  <c r="JF14" i="24"/>
  <c r="JG14" i="24"/>
  <c r="JH14" i="24"/>
  <c r="JI14" i="24"/>
  <c r="JJ14" i="24"/>
  <c r="JK14" i="24"/>
  <c r="JL14" i="24"/>
  <c r="JM14" i="24"/>
  <c r="JN14" i="24"/>
  <c r="JO14" i="24"/>
  <c r="JP14" i="24"/>
  <c r="JQ14" i="24"/>
  <c r="JR14" i="24"/>
  <c r="JS14" i="24"/>
  <c r="JT14" i="24"/>
  <c r="JU14" i="24"/>
  <c r="JV14" i="24"/>
  <c r="JW14" i="24"/>
  <c r="JX14" i="24"/>
  <c r="JY14" i="24"/>
  <c r="JZ14" i="24"/>
  <c r="KA14" i="24"/>
  <c r="KB14" i="24"/>
  <c r="KC14" i="24"/>
  <c r="KD14" i="24"/>
  <c r="KE14" i="24"/>
  <c r="KF14" i="24"/>
  <c r="KG14" i="24"/>
  <c r="KH14" i="24"/>
  <c r="KI14" i="24"/>
  <c r="KJ14" i="24"/>
  <c r="KK14" i="24"/>
  <c r="KL14" i="24"/>
  <c r="KM14" i="24"/>
  <c r="KN14" i="24"/>
  <c r="KO14" i="24"/>
  <c r="KP14" i="24"/>
  <c r="KQ14" i="24"/>
  <c r="KR14" i="24"/>
  <c r="KS14" i="24"/>
  <c r="KT14" i="24"/>
  <c r="KU14" i="24"/>
  <c r="KV14" i="24"/>
  <c r="KW14" i="24"/>
  <c r="KX14" i="24"/>
  <c r="KY14" i="24"/>
  <c r="KZ14" i="24"/>
  <c r="LA14" i="24"/>
  <c r="LB14" i="24"/>
  <c r="LC14" i="24"/>
  <c r="LD14" i="24"/>
  <c r="LE14" i="24"/>
  <c r="LF14" i="24"/>
  <c r="LG14" i="24"/>
  <c r="LH14" i="24"/>
  <c r="LI14" i="24"/>
  <c r="LJ14" i="24"/>
  <c r="LK14" i="24"/>
  <c r="LL14" i="24"/>
  <c r="LM14" i="24"/>
  <c r="LN14" i="24"/>
  <c r="LO14" i="24"/>
  <c r="LP14" i="24"/>
  <c r="LQ14" i="24"/>
  <c r="LR14" i="24"/>
  <c r="LS14" i="24"/>
  <c r="LT14" i="24"/>
  <c r="LU14" i="24"/>
  <c r="LV14" i="24"/>
  <c r="LW14" i="24"/>
  <c r="LX14" i="24"/>
  <c r="LY14" i="24"/>
  <c r="LZ14" i="24"/>
  <c r="MA14" i="24"/>
  <c r="MB14" i="24"/>
  <c r="MC14" i="24"/>
  <c r="MD14" i="24"/>
  <c r="ME14" i="24"/>
  <c r="MF14" i="24"/>
  <c r="MG14" i="24"/>
  <c r="MH14" i="24"/>
  <c r="MI14" i="24"/>
  <c r="MJ14" i="24"/>
  <c r="MK14" i="24"/>
  <c r="ML14" i="24"/>
  <c r="MM14" i="24"/>
  <c r="MN14" i="24"/>
  <c r="MO14" i="24"/>
  <c r="MP14" i="24"/>
  <c r="MQ14" i="24"/>
  <c r="MR14" i="24"/>
  <c r="MS14" i="24"/>
  <c r="MT14" i="24"/>
  <c r="MU14" i="24"/>
  <c r="MV14" i="24"/>
  <c r="MW14" i="24"/>
  <c r="MX14" i="24"/>
  <c r="MY14" i="24"/>
  <c r="MZ14" i="24"/>
  <c r="NA14" i="24"/>
  <c r="NB14" i="24"/>
  <c r="NC14" i="24"/>
  <c r="ND14" i="24"/>
  <c r="NE14" i="24"/>
  <c r="NF14" i="24"/>
  <c r="NG14" i="24"/>
  <c r="NH14" i="24"/>
  <c r="NI14" i="24"/>
  <c r="NJ14" i="24"/>
  <c r="NK14" i="24"/>
  <c r="NL14" i="24"/>
  <c r="NM14" i="24"/>
  <c r="NN14" i="24"/>
  <c r="NO14" i="24"/>
  <c r="NP14" i="24"/>
  <c r="NQ14" i="24"/>
  <c r="NR14" i="24"/>
  <c r="NS14" i="24"/>
  <c r="NT14" i="24"/>
  <c r="NU14" i="24"/>
  <c r="NV14" i="24"/>
  <c r="NW14" i="24"/>
  <c r="NX14" i="24"/>
  <c r="NY14" i="24"/>
  <c r="NZ14" i="24"/>
  <c r="OA14" i="24"/>
  <c r="OB14" i="24"/>
  <c r="OC14" i="24"/>
  <c r="OD14" i="24"/>
  <c r="OE14" i="24"/>
  <c r="OF14" i="24"/>
  <c r="OG14" i="24"/>
  <c r="OH14" i="24"/>
  <c r="OI14" i="24"/>
  <c r="OJ14" i="24"/>
  <c r="OK14" i="24"/>
  <c r="OL14" i="24"/>
  <c r="OM14" i="24"/>
  <c r="ON14" i="24"/>
  <c r="OO14" i="24"/>
  <c r="OP14" i="24"/>
  <c r="OQ14" i="24"/>
  <c r="OR14" i="24"/>
  <c r="OS14" i="24"/>
  <c r="AW15" i="24"/>
  <c r="AX15" i="24"/>
  <c r="AY15" i="24"/>
  <c r="AZ15" i="24"/>
  <c r="BA15" i="24"/>
  <c r="BB15" i="24"/>
  <c r="BC15" i="24"/>
  <c r="BD15" i="24"/>
  <c r="BE15" i="24"/>
  <c r="BF15" i="24"/>
  <c r="BG15" i="24"/>
  <c r="BH15" i="24"/>
  <c r="BI15" i="24"/>
  <c r="BJ15" i="24"/>
  <c r="BK15" i="24"/>
  <c r="BL15" i="24"/>
  <c r="BM15" i="24"/>
  <c r="BN15" i="24"/>
  <c r="BO15" i="24"/>
  <c r="BP15" i="24"/>
  <c r="BQ15" i="24"/>
  <c r="BR15" i="24"/>
  <c r="BS15" i="24"/>
  <c r="BT15" i="24"/>
  <c r="BU15" i="24"/>
  <c r="BV15" i="24"/>
  <c r="BW15" i="24"/>
  <c r="BX15" i="24"/>
  <c r="BY15" i="24"/>
  <c r="BZ15" i="24"/>
  <c r="CA15" i="24"/>
  <c r="CB15" i="24"/>
  <c r="CC15" i="24"/>
  <c r="CD15" i="24"/>
  <c r="CE15" i="24"/>
  <c r="CF15" i="24"/>
  <c r="CG15" i="24"/>
  <c r="CH15" i="24"/>
  <c r="CI15" i="24"/>
  <c r="CJ15" i="24"/>
  <c r="CK15" i="24"/>
  <c r="CL15" i="24"/>
  <c r="CM15" i="24"/>
  <c r="CN15" i="24"/>
  <c r="CO15" i="24"/>
  <c r="CP15" i="24"/>
  <c r="CQ15" i="24"/>
  <c r="CR15" i="24"/>
  <c r="CS15" i="24"/>
  <c r="CT15" i="24"/>
  <c r="CU15" i="24"/>
  <c r="CV15" i="24"/>
  <c r="CW15" i="24"/>
  <c r="CX15" i="24"/>
  <c r="CY15" i="24"/>
  <c r="CZ15" i="24"/>
  <c r="DA15" i="24"/>
  <c r="DB15" i="24"/>
  <c r="DC15" i="24"/>
  <c r="DD15" i="24"/>
  <c r="DE15" i="24"/>
  <c r="DF15" i="24"/>
  <c r="DG15" i="24"/>
  <c r="DH15" i="24"/>
  <c r="DI15" i="24"/>
  <c r="DJ15" i="24"/>
  <c r="DK15" i="24"/>
  <c r="DL15" i="24"/>
  <c r="DM15" i="24"/>
  <c r="DN15" i="24"/>
  <c r="DO15" i="24"/>
  <c r="DP15" i="24"/>
  <c r="DQ15" i="24"/>
  <c r="DR15" i="24"/>
  <c r="DS15" i="24"/>
  <c r="DT15" i="24"/>
  <c r="DU15" i="24"/>
  <c r="DV15" i="24"/>
  <c r="DW15" i="24"/>
  <c r="DX15" i="24"/>
  <c r="DY15" i="24"/>
  <c r="DZ15" i="24"/>
  <c r="EA15" i="24"/>
  <c r="EB15" i="24"/>
  <c r="EC15" i="24"/>
  <c r="ED15" i="24"/>
  <c r="EE15" i="24"/>
  <c r="EF15" i="24"/>
  <c r="EG15" i="24"/>
  <c r="EH15" i="24"/>
  <c r="EI15" i="24"/>
  <c r="EJ15" i="24"/>
  <c r="EK15" i="24"/>
  <c r="EL15" i="24"/>
  <c r="EM15" i="24"/>
  <c r="EN15" i="24"/>
  <c r="EO15" i="24"/>
  <c r="EP15" i="24"/>
  <c r="EQ15" i="24"/>
  <c r="ER15" i="24"/>
  <c r="ES15" i="24"/>
  <c r="ET15" i="24"/>
  <c r="EU15" i="24"/>
  <c r="EV15" i="24"/>
  <c r="EW15" i="24"/>
  <c r="EX15" i="24"/>
  <c r="EY15" i="24"/>
  <c r="EZ15" i="24"/>
  <c r="FA15" i="24"/>
  <c r="FB15" i="24"/>
  <c r="FC15" i="24"/>
  <c r="FD15" i="24"/>
  <c r="FE15" i="24"/>
  <c r="FF15" i="24"/>
  <c r="FG15" i="24"/>
  <c r="FH15" i="24"/>
  <c r="FI15" i="24"/>
  <c r="FJ15" i="24"/>
  <c r="FK15" i="24"/>
  <c r="FL15" i="24"/>
  <c r="FM15" i="24"/>
  <c r="FN15" i="24"/>
  <c r="FO15" i="24"/>
  <c r="FP15" i="24"/>
  <c r="FQ15" i="24"/>
  <c r="FR15" i="24"/>
  <c r="FS15" i="24"/>
  <c r="FT15" i="24"/>
  <c r="FU15" i="24"/>
  <c r="FV15" i="24"/>
  <c r="FW15" i="24"/>
  <c r="FX15" i="24"/>
  <c r="FY15" i="24"/>
  <c r="FZ15" i="24"/>
  <c r="GA15" i="24"/>
  <c r="GB15" i="24"/>
  <c r="GC15" i="24"/>
  <c r="GD15" i="24"/>
  <c r="GE15" i="24"/>
  <c r="GF15" i="24"/>
  <c r="GG15" i="24"/>
  <c r="GH15" i="24"/>
  <c r="GI15" i="24"/>
  <c r="GJ15" i="24"/>
  <c r="GK15" i="24"/>
  <c r="GL15" i="24"/>
  <c r="GM15" i="24"/>
  <c r="GN15" i="24"/>
  <c r="GO15" i="24"/>
  <c r="GP15" i="24"/>
  <c r="GQ15" i="24"/>
  <c r="GR15" i="24"/>
  <c r="GS15" i="24"/>
  <c r="GT15" i="24"/>
  <c r="GU15" i="24"/>
  <c r="GV15" i="24"/>
  <c r="GW15" i="24"/>
  <c r="GX15" i="24"/>
  <c r="GY15" i="24"/>
  <c r="GZ15" i="24"/>
  <c r="HA15" i="24"/>
  <c r="HB15" i="24"/>
  <c r="HC15" i="24"/>
  <c r="HD15" i="24"/>
  <c r="HE15" i="24"/>
  <c r="HF15" i="24"/>
  <c r="HG15" i="24"/>
  <c r="HH15" i="24"/>
  <c r="HI15" i="24"/>
  <c r="HJ15" i="24"/>
  <c r="HK15" i="24"/>
  <c r="HL15" i="24"/>
  <c r="HM15" i="24"/>
  <c r="HN15" i="24"/>
  <c r="HO15" i="24"/>
  <c r="HP15" i="24"/>
  <c r="HQ15" i="24"/>
  <c r="HR15" i="24"/>
  <c r="HS15" i="24"/>
  <c r="HT15" i="24"/>
  <c r="HU15" i="24"/>
  <c r="HV15" i="24"/>
  <c r="HW15" i="24"/>
  <c r="HX15" i="24"/>
  <c r="HY15" i="24"/>
  <c r="HZ15" i="24"/>
  <c r="IA15" i="24"/>
  <c r="IB15" i="24"/>
  <c r="IC15" i="24"/>
  <c r="ID15" i="24"/>
  <c r="IE15" i="24"/>
  <c r="IF15" i="24"/>
  <c r="IG15" i="24"/>
  <c r="IH15" i="24"/>
  <c r="II15" i="24"/>
  <c r="IJ15" i="24"/>
  <c r="IK15" i="24"/>
  <c r="IL15" i="24"/>
  <c r="IM15" i="24"/>
  <c r="IN15" i="24"/>
  <c r="IO15" i="24"/>
  <c r="IP15" i="24"/>
  <c r="IQ15" i="24"/>
  <c r="IR15" i="24"/>
  <c r="IS15" i="24"/>
  <c r="IT15" i="24"/>
  <c r="IU15" i="24"/>
  <c r="IV15" i="24"/>
  <c r="IW15" i="24"/>
  <c r="IX15" i="24"/>
  <c r="IY15" i="24"/>
  <c r="IZ15" i="24"/>
  <c r="JA15" i="24"/>
  <c r="JB15" i="24"/>
  <c r="JC15" i="24"/>
  <c r="JD15" i="24"/>
  <c r="JE15" i="24"/>
  <c r="JF15" i="24"/>
  <c r="JG15" i="24"/>
  <c r="JH15" i="24"/>
  <c r="JI15" i="24"/>
  <c r="JJ15" i="24"/>
  <c r="JK15" i="24"/>
  <c r="JL15" i="24"/>
  <c r="JM15" i="24"/>
  <c r="JN15" i="24"/>
  <c r="JO15" i="24"/>
  <c r="JP15" i="24"/>
  <c r="JQ15" i="24"/>
  <c r="JR15" i="24"/>
  <c r="JS15" i="24"/>
  <c r="JT15" i="24"/>
  <c r="JU15" i="24"/>
  <c r="JV15" i="24"/>
  <c r="JW15" i="24"/>
  <c r="JX15" i="24"/>
  <c r="JY15" i="24"/>
  <c r="JZ15" i="24"/>
  <c r="KA15" i="24"/>
  <c r="KB15" i="24"/>
  <c r="KC15" i="24"/>
  <c r="KD15" i="24"/>
  <c r="KE15" i="24"/>
  <c r="KF15" i="24"/>
  <c r="KG15" i="24"/>
  <c r="KH15" i="24"/>
  <c r="KI15" i="24"/>
  <c r="KJ15" i="24"/>
  <c r="KK15" i="24"/>
  <c r="KL15" i="24"/>
  <c r="KM15" i="24"/>
  <c r="KN15" i="24"/>
  <c r="KO15" i="24"/>
  <c r="KP15" i="24"/>
  <c r="KQ15" i="24"/>
  <c r="KR15" i="24"/>
  <c r="KS15" i="24"/>
  <c r="KT15" i="24"/>
  <c r="KU15" i="24"/>
  <c r="KV15" i="24"/>
  <c r="KW15" i="24"/>
  <c r="KX15" i="24"/>
  <c r="KY15" i="24"/>
  <c r="KZ15" i="24"/>
  <c r="LA15" i="24"/>
  <c r="LB15" i="24"/>
  <c r="LC15" i="24"/>
  <c r="LD15" i="24"/>
  <c r="LE15" i="24"/>
  <c r="LF15" i="24"/>
  <c r="LG15" i="24"/>
  <c r="LH15" i="24"/>
  <c r="LI15" i="24"/>
  <c r="LJ15" i="24"/>
  <c r="LK15" i="24"/>
  <c r="LL15" i="24"/>
  <c r="LM15" i="24"/>
  <c r="LN15" i="24"/>
  <c r="LO15" i="24"/>
  <c r="LP15" i="24"/>
  <c r="LQ15" i="24"/>
  <c r="LR15" i="24"/>
  <c r="LS15" i="24"/>
  <c r="LT15" i="24"/>
  <c r="LU15" i="24"/>
  <c r="LV15" i="24"/>
  <c r="LW15" i="24"/>
  <c r="LX15" i="24"/>
  <c r="LY15" i="24"/>
  <c r="LZ15" i="24"/>
  <c r="MA15" i="24"/>
  <c r="MB15" i="24"/>
  <c r="MC15" i="24"/>
  <c r="MD15" i="24"/>
  <c r="ME15" i="24"/>
  <c r="MF15" i="24"/>
  <c r="MG15" i="24"/>
  <c r="MH15" i="24"/>
  <c r="MI15" i="24"/>
  <c r="MJ15" i="24"/>
  <c r="MK15" i="24"/>
  <c r="ML15" i="24"/>
  <c r="MM15" i="24"/>
  <c r="MN15" i="24"/>
  <c r="MO15" i="24"/>
  <c r="MP15" i="24"/>
  <c r="MQ15" i="24"/>
  <c r="MR15" i="24"/>
  <c r="MS15" i="24"/>
  <c r="MT15" i="24"/>
  <c r="MU15" i="24"/>
  <c r="MV15" i="24"/>
  <c r="MW15" i="24"/>
  <c r="MX15" i="24"/>
  <c r="MY15" i="24"/>
  <c r="MZ15" i="24"/>
  <c r="NA15" i="24"/>
  <c r="NB15" i="24"/>
  <c r="NC15" i="24"/>
  <c r="ND15" i="24"/>
  <c r="NE15" i="24"/>
  <c r="NF15" i="24"/>
  <c r="NG15" i="24"/>
  <c r="NH15" i="24"/>
  <c r="NI15" i="24"/>
  <c r="NJ15" i="24"/>
  <c r="NK15" i="24"/>
  <c r="NL15" i="24"/>
  <c r="NM15" i="24"/>
  <c r="NN15" i="24"/>
  <c r="NO15" i="24"/>
  <c r="NP15" i="24"/>
  <c r="NQ15" i="24"/>
  <c r="NR15" i="24"/>
  <c r="NS15" i="24"/>
  <c r="NT15" i="24"/>
  <c r="NU15" i="24"/>
  <c r="NV15" i="24"/>
  <c r="NW15" i="24"/>
  <c r="NX15" i="24"/>
  <c r="NY15" i="24"/>
  <c r="NZ15" i="24"/>
  <c r="OA15" i="24"/>
  <c r="OB15" i="24"/>
  <c r="OC15" i="24"/>
  <c r="OD15" i="24"/>
  <c r="OE15" i="24"/>
  <c r="OF15" i="24"/>
  <c r="OG15" i="24"/>
  <c r="OH15" i="24"/>
  <c r="OI15" i="24"/>
  <c r="OJ15" i="24"/>
  <c r="OK15" i="24"/>
  <c r="OL15" i="24"/>
  <c r="OM15" i="24"/>
  <c r="ON15" i="24"/>
  <c r="OO15" i="24"/>
  <c r="OP15" i="24"/>
  <c r="OQ15" i="24"/>
  <c r="OR15" i="24"/>
  <c r="OS15" i="24"/>
  <c r="AW16" i="24"/>
  <c r="AX16" i="24"/>
  <c r="AY16" i="24"/>
  <c r="AZ16" i="24"/>
  <c r="BA16" i="24"/>
  <c r="BB16" i="24"/>
  <c r="BC16" i="24"/>
  <c r="BD16" i="24"/>
  <c r="BE16" i="24"/>
  <c r="BF16" i="24"/>
  <c r="BG16" i="24"/>
  <c r="BH16" i="24"/>
  <c r="BI16" i="24"/>
  <c r="BJ16" i="24"/>
  <c r="BK16" i="24"/>
  <c r="BL16" i="24"/>
  <c r="BM16" i="24"/>
  <c r="BN16" i="24"/>
  <c r="BO16" i="24"/>
  <c r="BP16" i="24"/>
  <c r="BQ16" i="24"/>
  <c r="BR16" i="24"/>
  <c r="BS16" i="24"/>
  <c r="BT16" i="24"/>
  <c r="BU16" i="24"/>
  <c r="BV16" i="24"/>
  <c r="BW16" i="24"/>
  <c r="BX16" i="24"/>
  <c r="BY16" i="24"/>
  <c r="BZ16" i="24"/>
  <c r="CA16" i="24"/>
  <c r="CB16" i="24"/>
  <c r="CC16" i="24"/>
  <c r="CD16" i="24"/>
  <c r="CE16" i="24"/>
  <c r="CF16" i="24"/>
  <c r="CG16" i="24"/>
  <c r="CH16" i="24"/>
  <c r="CI16" i="24"/>
  <c r="CJ16" i="24"/>
  <c r="CK16" i="24"/>
  <c r="CL16" i="24"/>
  <c r="CM16" i="24"/>
  <c r="CN16" i="24"/>
  <c r="CO16" i="24"/>
  <c r="CP16" i="24"/>
  <c r="CQ16" i="24"/>
  <c r="CR16" i="24"/>
  <c r="CS16" i="24"/>
  <c r="CT16" i="24"/>
  <c r="CU16" i="24"/>
  <c r="CV16" i="24"/>
  <c r="CW16" i="24"/>
  <c r="CX16" i="24"/>
  <c r="CY16" i="24"/>
  <c r="CZ16" i="24"/>
  <c r="DA16" i="24"/>
  <c r="DB16" i="24"/>
  <c r="DC16" i="24"/>
  <c r="DD16" i="24"/>
  <c r="DE16" i="24"/>
  <c r="DF16" i="24"/>
  <c r="DG16" i="24"/>
  <c r="DH16" i="24"/>
  <c r="DI16" i="24"/>
  <c r="DJ16" i="24"/>
  <c r="DK16" i="24"/>
  <c r="DL16" i="24"/>
  <c r="DM16" i="24"/>
  <c r="DN16" i="24"/>
  <c r="DO16" i="24"/>
  <c r="DP16" i="24"/>
  <c r="DQ16" i="24"/>
  <c r="DR16" i="24"/>
  <c r="DS16" i="24"/>
  <c r="DT16" i="24"/>
  <c r="DU16" i="24"/>
  <c r="DV16" i="24"/>
  <c r="DW16" i="24"/>
  <c r="DX16" i="24"/>
  <c r="DY16" i="24"/>
  <c r="DZ16" i="24"/>
  <c r="EA16" i="24"/>
  <c r="EB16" i="24"/>
  <c r="EC16" i="24"/>
  <c r="ED16" i="24"/>
  <c r="EE16" i="24"/>
  <c r="EF16" i="24"/>
  <c r="EG16" i="24"/>
  <c r="EH16" i="24"/>
  <c r="EI16" i="24"/>
  <c r="EJ16" i="24"/>
  <c r="EK16" i="24"/>
  <c r="EL16" i="24"/>
  <c r="EM16" i="24"/>
  <c r="EN16" i="24"/>
  <c r="EO16" i="24"/>
  <c r="EP16" i="24"/>
  <c r="EQ16" i="24"/>
  <c r="ER16" i="24"/>
  <c r="ES16" i="24"/>
  <c r="ET16" i="24"/>
  <c r="EU16" i="24"/>
  <c r="EV16" i="24"/>
  <c r="EW16" i="24"/>
  <c r="EX16" i="24"/>
  <c r="EY16" i="24"/>
  <c r="EZ16" i="24"/>
  <c r="FA16" i="24"/>
  <c r="FB16" i="24"/>
  <c r="FC16" i="24"/>
  <c r="FD16" i="24"/>
  <c r="FE16" i="24"/>
  <c r="FF16" i="24"/>
  <c r="FG16" i="24"/>
  <c r="FH16" i="24"/>
  <c r="FI16" i="24"/>
  <c r="FJ16" i="24"/>
  <c r="FK16" i="24"/>
  <c r="FL16" i="24"/>
  <c r="FM16" i="24"/>
  <c r="FN16" i="24"/>
  <c r="FO16" i="24"/>
  <c r="FP16" i="24"/>
  <c r="FQ16" i="24"/>
  <c r="FR16" i="24"/>
  <c r="FS16" i="24"/>
  <c r="FT16" i="24"/>
  <c r="FU16" i="24"/>
  <c r="FV16" i="24"/>
  <c r="FW16" i="24"/>
  <c r="FX16" i="24"/>
  <c r="FY16" i="24"/>
  <c r="FZ16" i="24"/>
  <c r="GA16" i="24"/>
  <c r="GB16" i="24"/>
  <c r="GC16" i="24"/>
  <c r="GD16" i="24"/>
  <c r="GE16" i="24"/>
  <c r="GF16" i="24"/>
  <c r="GG16" i="24"/>
  <c r="GH16" i="24"/>
  <c r="GI16" i="24"/>
  <c r="GJ16" i="24"/>
  <c r="GK16" i="24"/>
  <c r="GL16" i="24"/>
  <c r="GM16" i="24"/>
  <c r="GN16" i="24"/>
  <c r="GO16" i="24"/>
  <c r="GP16" i="24"/>
  <c r="GQ16" i="24"/>
  <c r="GR16" i="24"/>
  <c r="GS16" i="24"/>
  <c r="GT16" i="24"/>
  <c r="GU16" i="24"/>
  <c r="GV16" i="24"/>
  <c r="GW16" i="24"/>
  <c r="GX16" i="24"/>
  <c r="GY16" i="24"/>
  <c r="GZ16" i="24"/>
  <c r="HA16" i="24"/>
  <c r="HB16" i="24"/>
  <c r="HC16" i="24"/>
  <c r="HD16" i="24"/>
  <c r="HE16" i="24"/>
  <c r="HF16" i="24"/>
  <c r="HG16" i="24"/>
  <c r="HH16" i="24"/>
  <c r="HI16" i="24"/>
  <c r="HJ16" i="24"/>
  <c r="HK16" i="24"/>
  <c r="HL16" i="24"/>
  <c r="HM16" i="24"/>
  <c r="HN16" i="24"/>
  <c r="HO16" i="24"/>
  <c r="HP16" i="24"/>
  <c r="HQ16" i="24"/>
  <c r="HR16" i="24"/>
  <c r="HS16" i="24"/>
  <c r="HT16" i="24"/>
  <c r="HU16" i="24"/>
  <c r="HV16" i="24"/>
  <c r="HW16" i="24"/>
  <c r="HX16" i="24"/>
  <c r="HY16" i="24"/>
  <c r="HZ16" i="24"/>
  <c r="IA16" i="24"/>
  <c r="IB16" i="24"/>
  <c r="IC16" i="24"/>
  <c r="ID16" i="24"/>
  <c r="IE16" i="24"/>
  <c r="IF16" i="24"/>
  <c r="IG16" i="24"/>
  <c r="IH16" i="24"/>
  <c r="II16" i="24"/>
  <c r="IJ16" i="24"/>
  <c r="IK16" i="24"/>
  <c r="IL16" i="24"/>
  <c r="IM16" i="24"/>
  <c r="IN16" i="24"/>
  <c r="IO16" i="24"/>
  <c r="IP16" i="24"/>
  <c r="IQ16" i="24"/>
  <c r="IR16" i="24"/>
  <c r="IS16" i="24"/>
  <c r="IT16" i="24"/>
  <c r="IU16" i="24"/>
  <c r="IV16" i="24"/>
  <c r="IW16" i="24"/>
  <c r="IX16" i="24"/>
  <c r="IY16" i="24"/>
  <c r="IZ16" i="24"/>
  <c r="JA16" i="24"/>
  <c r="JB16" i="24"/>
  <c r="JC16" i="24"/>
  <c r="JD16" i="24"/>
  <c r="JE16" i="24"/>
  <c r="JF16" i="24"/>
  <c r="JG16" i="24"/>
  <c r="JH16" i="24"/>
  <c r="JI16" i="24"/>
  <c r="JJ16" i="24"/>
  <c r="JK16" i="24"/>
  <c r="JL16" i="24"/>
  <c r="JM16" i="24"/>
  <c r="JN16" i="24"/>
  <c r="JO16" i="24"/>
  <c r="JP16" i="24"/>
  <c r="JQ16" i="24"/>
  <c r="JR16" i="24"/>
  <c r="JS16" i="24"/>
  <c r="JT16" i="24"/>
  <c r="JU16" i="24"/>
  <c r="JV16" i="24"/>
  <c r="JW16" i="24"/>
  <c r="JX16" i="24"/>
  <c r="JY16" i="24"/>
  <c r="JZ16" i="24"/>
  <c r="KA16" i="24"/>
  <c r="KB16" i="24"/>
  <c r="KC16" i="24"/>
  <c r="KD16" i="24"/>
  <c r="KE16" i="24"/>
  <c r="KF16" i="24"/>
  <c r="KG16" i="24"/>
  <c r="KH16" i="24"/>
  <c r="KI16" i="24"/>
  <c r="KJ16" i="24"/>
  <c r="KK16" i="24"/>
  <c r="KL16" i="24"/>
  <c r="KM16" i="24"/>
  <c r="KN16" i="24"/>
  <c r="KO16" i="24"/>
  <c r="KP16" i="24"/>
  <c r="KQ16" i="24"/>
  <c r="KR16" i="24"/>
  <c r="KS16" i="24"/>
  <c r="KT16" i="24"/>
  <c r="KU16" i="24"/>
  <c r="KV16" i="24"/>
  <c r="KW16" i="24"/>
  <c r="KX16" i="24"/>
  <c r="KY16" i="24"/>
  <c r="KZ16" i="24"/>
  <c r="LA16" i="24"/>
  <c r="LB16" i="24"/>
  <c r="LC16" i="24"/>
  <c r="LD16" i="24"/>
  <c r="LE16" i="24"/>
  <c r="LF16" i="24"/>
  <c r="LG16" i="24"/>
  <c r="LH16" i="24"/>
  <c r="LI16" i="24"/>
  <c r="LJ16" i="24"/>
  <c r="LK16" i="24"/>
  <c r="LL16" i="24"/>
  <c r="LM16" i="24"/>
  <c r="LN16" i="24"/>
  <c r="LO16" i="24"/>
  <c r="LP16" i="24"/>
  <c r="LQ16" i="24"/>
  <c r="LR16" i="24"/>
  <c r="LS16" i="24"/>
  <c r="LT16" i="24"/>
  <c r="LU16" i="24"/>
  <c r="LV16" i="24"/>
  <c r="LW16" i="24"/>
  <c r="LX16" i="24"/>
  <c r="LY16" i="24"/>
  <c r="LZ16" i="24"/>
  <c r="MA16" i="24"/>
  <c r="MB16" i="24"/>
  <c r="MC16" i="24"/>
  <c r="MD16" i="24"/>
  <c r="ME16" i="24"/>
  <c r="MF16" i="24"/>
  <c r="MG16" i="24"/>
  <c r="MH16" i="24"/>
  <c r="MI16" i="24"/>
  <c r="MJ16" i="24"/>
  <c r="MK16" i="24"/>
  <c r="ML16" i="24"/>
  <c r="MM16" i="24"/>
  <c r="MN16" i="24"/>
  <c r="MO16" i="24"/>
  <c r="MP16" i="24"/>
  <c r="MQ16" i="24"/>
  <c r="MR16" i="24"/>
  <c r="MS16" i="24"/>
  <c r="MT16" i="24"/>
  <c r="MU16" i="24"/>
  <c r="MV16" i="24"/>
  <c r="MW16" i="24"/>
  <c r="MX16" i="24"/>
  <c r="MY16" i="24"/>
  <c r="MZ16" i="24"/>
  <c r="NA16" i="24"/>
  <c r="NB16" i="24"/>
  <c r="NC16" i="24"/>
  <c r="ND16" i="24"/>
  <c r="NE16" i="24"/>
  <c r="NF16" i="24"/>
  <c r="NG16" i="24"/>
  <c r="NH16" i="24"/>
  <c r="NI16" i="24"/>
  <c r="NJ16" i="24"/>
  <c r="NK16" i="24"/>
  <c r="NL16" i="24"/>
  <c r="NM16" i="24"/>
  <c r="NN16" i="24"/>
  <c r="NO16" i="24"/>
  <c r="NP16" i="24"/>
  <c r="NQ16" i="24"/>
  <c r="NR16" i="24"/>
  <c r="NS16" i="24"/>
  <c r="NT16" i="24"/>
  <c r="NU16" i="24"/>
  <c r="NV16" i="24"/>
  <c r="NW16" i="24"/>
  <c r="NX16" i="24"/>
  <c r="NY16" i="24"/>
  <c r="NZ16" i="24"/>
  <c r="OA16" i="24"/>
  <c r="OB16" i="24"/>
  <c r="OC16" i="24"/>
  <c r="OD16" i="24"/>
  <c r="OE16" i="24"/>
  <c r="OF16" i="24"/>
  <c r="OG16" i="24"/>
  <c r="OH16" i="24"/>
  <c r="OI16" i="24"/>
  <c r="OJ16" i="24"/>
  <c r="OK16" i="24"/>
  <c r="OL16" i="24"/>
  <c r="OM16" i="24"/>
  <c r="ON16" i="24"/>
  <c r="OO16" i="24"/>
  <c r="OP16" i="24"/>
  <c r="OQ16" i="24"/>
  <c r="OR16" i="24"/>
  <c r="OS16" i="24"/>
  <c r="AW151" i="24"/>
  <c r="AX151" i="24"/>
  <c r="AY151" i="24"/>
  <c r="AZ151" i="24"/>
  <c r="BA151" i="24"/>
  <c r="BB151" i="24"/>
  <c r="BC151" i="24"/>
  <c r="BD151" i="24"/>
  <c r="BE151" i="24"/>
  <c r="BF151" i="24"/>
  <c r="BG151" i="24"/>
  <c r="BH151" i="24"/>
  <c r="BI151" i="24"/>
  <c r="BJ151" i="24"/>
  <c r="BK151" i="24"/>
  <c r="BL151" i="24"/>
  <c r="BM151" i="24"/>
  <c r="BN151" i="24"/>
  <c r="BO151" i="24"/>
  <c r="BP151" i="24"/>
  <c r="BQ151" i="24"/>
  <c r="BR151" i="24"/>
  <c r="BS151" i="24"/>
  <c r="BT151" i="24"/>
  <c r="BU151" i="24"/>
  <c r="BV151" i="24"/>
  <c r="BW151" i="24"/>
  <c r="BX151" i="24"/>
  <c r="BY151" i="24"/>
  <c r="BZ151" i="24"/>
  <c r="CA151" i="24"/>
  <c r="CB151" i="24"/>
  <c r="CC151" i="24"/>
  <c r="CD151" i="24"/>
  <c r="CE151" i="24"/>
  <c r="CF151" i="24"/>
  <c r="CG151" i="24"/>
  <c r="CH151" i="24"/>
  <c r="CI151" i="24"/>
  <c r="CJ151" i="24"/>
  <c r="CK151" i="24"/>
  <c r="CL151" i="24"/>
  <c r="CM151" i="24"/>
  <c r="CN151" i="24"/>
  <c r="CO151" i="24"/>
  <c r="CP151" i="24"/>
  <c r="CQ151" i="24"/>
  <c r="CR151" i="24"/>
  <c r="CS151" i="24"/>
  <c r="CT151" i="24"/>
  <c r="CU151" i="24"/>
  <c r="CV151" i="24"/>
  <c r="CW151" i="24"/>
  <c r="CX151" i="24"/>
  <c r="CY151" i="24"/>
  <c r="CZ151" i="24"/>
  <c r="DA151" i="24"/>
  <c r="DB151" i="24"/>
  <c r="DC151" i="24"/>
  <c r="DD151" i="24"/>
  <c r="DE151" i="24"/>
  <c r="DF151" i="24"/>
  <c r="DG151" i="24"/>
  <c r="DH151" i="24"/>
  <c r="DI151" i="24"/>
  <c r="DJ151" i="24"/>
  <c r="DK151" i="24"/>
  <c r="DL151" i="24"/>
  <c r="DM151" i="24"/>
  <c r="DN151" i="24"/>
  <c r="DO151" i="24"/>
  <c r="DP151" i="24"/>
  <c r="DQ151" i="24"/>
  <c r="DR151" i="24"/>
  <c r="DS151" i="24"/>
  <c r="DT151" i="24"/>
  <c r="DU151" i="24"/>
  <c r="DV151" i="24"/>
  <c r="DW151" i="24"/>
  <c r="DX151" i="24"/>
  <c r="DY151" i="24"/>
  <c r="DZ151" i="24"/>
  <c r="EA151" i="24"/>
  <c r="EB151" i="24"/>
  <c r="EC151" i="24"/>
  <c r="ED151" i="24"/>
  <c r="EE151" i="24"/>
  <c r="EF151" i="24"/>
  <c r="EG151" i="24"/>
  <c r="EH151" i="24"/>
  <c r="EI151" i="24"/>
  <c r="EJ151" i="24"/>
  <c r="EK151" i="24"/>
  <c r="EL151" i="24"/>
  <c r="EM151" i="24"/>
  <c r="EN151" i="24"/>
  <c r="EO151" i="24"/>
  <c r="EP151" i="24"/>
  <c r="EQ151" i="24"/>
  <c r="ER151" i="24"/>
  <c r="ES151" i="24"/>
  <c r="ET151" i="24"/>
  <c r="EU151" i="24"/>
  <c r="EV151" i="24"/>
  <c r="EW151" i="24"/>
  <c r="EX151" i="24"/>
  <c r="EY151" i="24"/>
  <c r="EZ151" i="24"/>
  <c r="FA151" i="24"/>
  <c r="FB151" i="24"/>
  <c r="FC151" i="24"/>
  <c r="FD151" i="24"/>
  <c r="FE151" i="24"/>
  <c r="FF151" i="24"/>
  <c r="FG151" i="24"/>
  <c r="FH151" i="24"/>
  <c r="FI151" i="24"/>
  <c r="FJ151" i="24"/>
  <c r="FK151" i="24"/>
  <c r="FL151" i="24"/>
  <c r="FM151" i="24"/>
  <c r="FN151" i="24"/>
  <c r="FO151" i="24"/>
  <c r="FP151" i="24"/>
  <c r="FQ151" i="24"/>
  <c r="FR151" i="24"/>
  <c r="FS151" i="24"/>
  <c r="FT151" i="24"/>
  <c r="FU151" i="24"/>
  <c r="FV151" i="24"/>
  <c r="FW151" i="24"/>
  <c r="FX151" i="24"/>
  <c r="FY151" i="24"/>
  <c r="FZ151" i="24"/>
  <c r="GA151" i="24"/>
  <c r="GB151" i="24"/>
  <c r="GC151" i="24"/>
  <c r="GD151" i="24"/>
  <c r="GE151" i="24"/>
  <c r="GF151" i="24"/>
  <c r="GG151" i="24"/>
  <c r="GH151" i="24"/>
  <c r="GI151" i="24"/>
  <c r="GJ151" i="24"/>
  <c r="GK151" i="24"/>
  <c r="GL151" i="24"/>
  <c r="GM151" i="24"/>
  <c r="GN151" i="24"/>
  <c r="GO151" i="24"/>
  <c r="GP151" i="24"/>
  <c r="GQ151" i="24"/>
  <c r="GR151" i="24"/>
  <c r="GS151" i="24"/>
  <c r="GT151" i="24"/>
  <c r="GU151" i="24"/>
  <c r="GV151" i="24"/>
  <c r="GW151" i="24"/>
  <c r="GX151" i="24"/>
  <c r="GY151" i="24"/>
  <c r="GZ151" i="24"/>
  <c r="HA151" i="24"/>
  <c r="HB151" i="24"/>
  <c r="HC151" i="24"/>
  <c r="HD151" i="24"/>
  <c r="HE151" i="24"/>
  <c r="HF151" i="24"/>
  <c r="HG151" i="24"/>
  <c r="HH151" i="24"/>
  <c r="HI151" i="24"/>
  <c r="HJ151" i="24"/>
  <c r="HK151" i="24"/>
  <c r="HL151" i="24"/>
  <c r="HM151" i="24"/>
  <c r="HN151" i="24"/>
  <c r="HO151" i="24"/>
  <c r="HP151" i="24"/>
  <c r="HQ151" i="24"/>
  <c r="HR151" i="24"/>
  <c r="HS151" i="24"/>
  <c r="HT151" i="24"/>
  <c r="HU151" i="24"/>
  <c r="HV151" i="24"/>
  <c r="HW151" i="24"/>
  <c r="HX151" i="24"/>
  <c r="HY151" i="24"/>
  <c r="HZ151" i="24"/>
  <c r="IA151" i="24"/>
  <c r="IB151" i="24"/>
  <c r="IC151" i="24"/>
  <c r="ID151" i="24"/>
  <c r="IE151" i="24"/>
  <c r="IF151" i="24"/>
  <c r="IG151" i="24"/>
  <c r="IH151" i="24"/>
  <c r="II151" i="24"/>
  <c r="IJ151" i="24"/>
  <c r="IK151" i="24"/>
  <c r="IL151" i="24"/>
  <c r="IM151" i="24"/>
  <c r="IN151" i="24"/>
  <c r="IO151" i="24"/>
  <c r="IP151" i="24"/>
  <c r="IQ151" i="24"/>
  <c r="IR151" i="24"/>
  <c r="IS151" i="24"/>
  <c r="IT151" i="24"/>
  <c r="IU151" i="24"/>
  <c r="IV151" i="24"/>
  <c r="IW151" i="24"/>
  <c r="IX151" i="24"/>
  <c r="IY151" i="24"/>
  <c r="IZ151" i="24"/>
  <c r="JA151" i="24"/>
  <c r="JB151" i="24"/>
  <c r="JC151" i="24"/>
  <c r="JD151" i="24"/>
  <c r="JE151" i="24"/>
  <c r="JF151" i="24"/>
  <c r="JG151" i="24"/>
  <c r="JH151" i="24"/>
  <c r="JI151" i="24"/>
  <c r="JJ151" i="24"/>
  <c r="JK151" i="24"/>
  <c r="JL151" i="24"/>
  <c r="JM151" i="24"/>
  <c r="JN151" i="24"/>
  <c r="JO151" i="24"/>
  <c r="JP151" i="24"/>
  <c r="JQ151" i="24"/>
  <c r="JR151" i="24"/>
  <c r="JS151" i="24"/>
  <c r="JT151" i="24"/>
  <c r="JU151" i="24"/>
  <c r="JV151" i="24"/>
  <c r="JW151" i="24"/>
  <c r="JX151" i="24"/>
  <c r="JY151" i="24"/>
  <c r="JZ151" i="24"/>
  <c r="KA151" i="24"/>
  <c r="KB151" i="24"/>
  <c r="KC151" i="24"/>
  <c r="KD151" i="24"/>
  <c r="KE151" i="24"/>
  <c r="KF151" i="24"/>
  <c r="KG151" i="24"/>
  <c r="KH151" i="24"/>
  <c r="KI151" i="24"/>
  <c r="KJ151" i="24"/>
  <c r="KK151" i="24"/>
  <c r="KL151" i="24"/>
  <c r="KM151" i="24"/>
  <c r="KN151" i="24"/>
  <c r="KO151" i="24"/>
  <c r="KP151" i="24"/>
  <c r="KQ151" i="24"/>
  <c r="KR151" i="24"/>
  <c r="KS151" i="24"/>
  <c r="KT151" i="24"/>
  <c r="KU151" i="24"/>
  <c r="KV151" i="24"/>
  <c r="KW151" i="24"/>
  <c r="KX151" i="24"/>
  <c r="KY151" i="24"/>
  <c r="KZ151" i="24"/>
  <c r="LA151" i="24"/>
  <c r="LB151" i="24"/>
  <c r="LC151" i="24"/>
  <c r="LD151" i="24"/>
  <c r="LE151" i="24"/>
  <c r="LF151" i="24"/>
  <c r="LG151" i="24"/>
  <c r="LH151" i="24"/>
  <c r="LI151" i="24"/>
  <c r="LJ151" i="24"/>
  <c r="LK151" i="24"/>
  <c r="LL151" i="24"/>
  <c r="LM151" i="24"/>
  <c r="LN151" i="24"/>
  <c r="LO151" i="24"/>
  <c r="LP151" i="24"/>
  <c r="LQ151" i="24"/>
  <c r="LR151" i="24"/>
  <c r="LS151" i="24"/>
  <c r="LT151" i="24"/>
  <c r="LU151" i="24"/>
  <c r="LV151" i="24"/>
  <c r="LW151" i="24"/>
  <c r="LX151" i="24"/>
  <c r="LY151" i="24"/>
  <c r="LZ151" i="24"/>
  <c r="MA151" i="24"/>
  <c r="MB151" i="24"/>
  <c r="MC151" i="24"/>
  <c r="MD151" i="24"/>
  <c r="ME151" i="24"/>
  <c r="MF151" i="24"/>
  <c r="MG151" i="24"/>
  <c r="MH151" i="24"/>
  <c r="MI151" i="24"/>
  <c r="MJ151" i="24"/>
  <c r="MK151" i="24"/>
  <c r="ML151" i="24"/>
  <c r="MM151" i="24"/>
  <c r="MN151" i="24"/>
  <c r="MO151" i="24"/>
  <c r="MP151" i="24"/>
  <c r="MQ151" i="24"/>
  <c r="MR151" i="24"/>
  <c r="MS151" i="24"/>
  <c r="MT151" i="24"/>
  <c r="MU151" i="24"/>
  <c r="MV151" i="24"/>
  <c r="MW151" i="24"/>
  <c r="MX151" i="24"/>
  <c r="MY151" i="24"/>
  <c r="MZ151" i="24"/>
  <c r="NA151" i="24"/>
  <c r="NB151" i="24"/>
  <c r="NC151" i="24"/>
  <c r="ND151" i="24"/>
  <c r="NE151" i="24"/>
  <c r="NF151" i="24"/>
  <c r="NG151" i="24"/>
  <c r="NH151" i="24"/>
  <c r="NI151" i="24"/>
  <c r="NJ151" i="24"/>
  <c r="NK151" i="24"/>
  <c r="NL151" i="24"/>
  <c r="NM151" i="24"/>
  <c r="NN151" i="24"/>
  <c r="NO151" i="24"/>
  <c r="NP151" i="24"/>
  <c r="NQ151" i="24"/>
  <c r="NR151" i="24"/>
  <c r="NS151" i="24"/>
  <c r="NT151" i="24"/>
  <c r="NU151" i="24"/>
  <c r="NV151" i="24"/>
  <c r="NW151" i="24"/>
  <c r="NX151" i="24"/>
  <c r="NY151" i="24"/>
  <c r="NZ151" i="24"/>
  <c r="OA151" i="24"/>
  <c r="OB151" i="24"/>
  <c r="OC151" i="24"/>
  <c r="OD151" i="24"/>
  <c r="OE151" i="24"/>
  <c r="OF151" i="24"/>
  <c r="OG151" i="24"/>
  <c r="OH151" i="24"/>
  <c r="OI151" i="24"/>
  <c r="OJ151" i="24"/>
  <c r="OK151" i="24"/>
  <c r="OL151" i="24"/>
  <c r="OM151" i="24"/>
  <c r="ON151" i="24"/>
  <c r="OO151" i="24"/>
  <c r="OP151" i="24"/>
  <c r="OQ151" i="24"/>
  <c r="OR151" i="24"/>
  <c r="OS151" i="24"/>
  <c r="AW152" i="24"/>
  <c r="AX152" i="24"/>
  <c r="AY152" i="24"/>
  <c r="AZ152" i="24"/>
  <c r="BA152" i="24"/>
  <c r="BB152" i="24"/>
  <c r="BC152" i="24"/>
  <c r="BD152" i="24"/>
  <c r="BE152" i="24"/>
  <c r="BF152" i="24"/>
  <c r="BG152" i="24"/>
  <c r="BH152" i="24"/>
  <c r="BI152" i="24"/>
  <c r="BJ152" i="24"/>
  <c r="BK152" i="24"/>
  <c r="BL152" i="24"/>
  <c r="BM152" i="24"/>
  <c r="BN152" i="24"/>
  <c r="BO152" i="24"/>
  <c r="BP152" i="24"/>
  <c r="BQ152" i="24"/>
  <c r="BR152" i="24"/>
  <c r="BS152" i="24"/>
  <c r="BT152" i="24"/>
  <c r="BU152" i="24"/>
  <c r="BV152" i="24"/>
  <c r="BW152" i="24"/>
  <c r="BX152" i="24"/>
  <c r="BY152" i="24"/>
  <c r="BZ152" i="24"/>
  <c r="CA152" i="24"/>
  <c r="CB152" i="24"/>
  <c r="CC152" i="24"/>
  <c r="CD152" i="24"/>
  <c r="CE152" i="24"/>
  <c r="CF152" i="24"/>
  <c r="CG152" i="24"/>
  <c r="CH152" i="24"/>
  <c r="CI152" i="24"/>
  <c r="CJ152" i="24"/>
  <c r="CK152" i="24"/>
  <c r="CL152" i="24"/>
  <c r="CM152" i="24"/>
  <c r="CN152" i="24"/>
  <c r="CO152" i="24"/>
  <c r="CP152" i="24"/>
  <c r="CQ152" i="24"/>
  <c r="CR152" i="24"/>
  <c r="CS152" i="24"/>
  <c r="CT152" i="24"/>
  <c r="CU152" i="24"/>
  <c r="CV152" i="24"/>
  <c r="CW152" i="24"/>
  <c r="CX152" i="24"/>
  <c r="CY152" i="24"/>
  <c r="CZ152" i="24"/>
  <c r="DA152" i="24"/>
  <c r="DB152" i="24"/>
  <c r="DC152" i="24"/>
  <c r="DD152" i="24"/>
  <c r="DE152" i="24"/>
  <c r="DF152" i="24"/>
  <c r="DG152" i="24"/>
  <c r="DH152" i="24"/>
  <c r="DI152" i="24"/>
  <c r="DJ152" i="24"/>
  <c r="DK152" i="24"/>
  <c r="DL152" i="24"/>
  <c r="DM152" i="24"/>
  <c r="DN152" i="24"/>
  <c r="DO152" i="24"/>
  <c r="DP152" i="24"/>
  <c r="DQ152" i="24"/>
  <c r="DR152" i="24"/>
  <c r="DS152" i="24"/>
  <c r="DT152" i="24"/>
  <c r="DU152" i="24"/>
  <c r="DV152" i="24"/>
  <c r="DW152" i="24"/>
  <c r="DX152" i="24"/>
  <c r="DY152" i="24"/>
  <c r="DZ152" i="24"/>
  <c r="EA152" i="24"/>
  <c r="EB152" i="24"/>
  <c r="EC152" i="24"/>
  <c r="ED152" i="24"/>
  <c r="EE152" i="24"/>
  <c r="EF152" i="24"/>
  <c r="EG152" i="24"/>
  <c r="EH152" i="24"/>
  <c r="EI152" i="24"/>
  <c r="EJ152" i="24"/>
  <c r="EK152" i="24"/>
  <c r="EL152" i="24"/>
  <c r="EM152" i="24"/>
  <c r="EN152" i="24"/>
  <c r="EO152" i="24"/>
  <c r="EP152" i="24"/>
  <c r="EQ152" i="24"/>
  <c r="ER152" i="24"/>
  <c r="ES152" i="24"/>
  <c r="ET152" i="24"/>
  <c r="EU152" i="24"/>
  <c r="EV152" i="24"/>
  <c r="EW152" i="24"/>
  <c r="EX152" i="24"/>
  <c r="EY152" i="24"/>
  <c r="EZ152" i="24"/>
  <c r="FA152" i="24"/>
  <c r="FB152" i="24"/>
  <c r="FC152" i="24"/>
  <c r="FD152" i="24"/>
  <c r="FE152" i="24"/>
  <c r="FF152" i="24"/>
  <c r="FG152" i="24"/>
  <c r="FH152" i="24"/>
  <c r="FI152" i="24"/>
  <c r="FJ152" i="24"/>
  <c r="FK152" i="24"/>
  <c r="FL152" i="24"/>
  <c r="FM152" i="24"/>
  <c r="FN152" i="24"/>
  <c r="FO152" i="24"/>
  <c r="FP152" i="24"/>
  <c r="FQ152" i="24"/>
  <c r="FR152" i="24"/>
  <c r="FS152" i="24"/>
  <c r="FT152" i="24"/>
  <c r="FU152" i="24"/>
  <c r="FV152" i="24"/>
  <c r="FW152" i="24"/>
  <c r="FX152" i="24"/>
  <c r="FY152" i="24"/>
  <c r="FZ152" i="24"/>
  <c r="GA152" i="24"/>
  <c r="GB152" i="24"/>
  <c r="GC152" i="24"/>
  <c r="GD152" i="24"/>
  <c r="GE152" i="24"/>
  <c r="GF152" i="24"/>
  <c r="GG152" i="24"/>
  <c r="GH152" i="24"/>
  <c r="GI152" i="24"/>
  <c r="GJ152" i="24"/>
  <c r="GK152" i="24"/>
  <c r="GL152" i="24"/>
  <c r="GM152" i="24"/>
  <c r="GN152" i="24"/>
  <c r="GO152" i="24"/>
  <c r="GP152" i="24"/>
  <c r="GQ152" i="24"/>
  <c r="GR152" i="24"/>
  <c r="GS152" i="24"/>
  <c r="GT152" i="24"/>
  <c r="GU152" i="24"/>
  <c r="GV152" i="24"/>
  <c r="GW152" i="24"/>
  <c r="GX152" i="24"/>
  <c r="GY152" i="24"/>
  <c r="GZ152" i="24"/>
  <c r="HA152" i="24"/>
  <c r="HB152" i="24"/>
  <c r="HC152" i="24"/>
  <c r="HD152" i="24"/>
  <c r="HE152" i="24"/>
  <c r="HF152" i="24"/>
  <c r="HG152" i="24"/>
  <c r="HH152" i="24"/>
  <c r="HI152" i="24"/>
  <c r="HJ152" i="24"/>
  <c r="HK152" i="24"/>
  <c r="HL152" i="24"/>
  <c r="HM152" i="24"/>
  <c r="HN152" i="24"/>
  <c r="HO152" i="24"/>
  <c r="HP152" i="24"/>
  <c r="HQ152" i="24"/>
  <c r="HR152" i="24"/>
  <c r="HS152" i="24"/>
  <c r="HT152" i="24"/>
  <c r="HU152" i="24"/>
  <c r="HV152" i="24"/>
  <c r="HW152" i="24"/>
  <c r="HX152" i="24"/>
  <c r="HY152" i="24"/>
  <c r="HZ152" i="24"/>
  <c r="IA152" i="24"/>
  <c r="IB152" i="24"/>
  <c r="IC152" i="24"/>
  <c r="ID152" i="24"/>
  <c r="IE152" i="24"/>
  <c r="IF152" i="24"/>
  <c r="IG152" i="24"/>
  <c r="IH152" i="24"/>
  <c r="II152" i="24"/>
  <c r="IJ152" i="24"/>
  <c r="IK152" i="24"/>
  <c r="IL152" i="24"/>
  <c r="IM152" i="24"/>
  <c r="IN152" i="24"/>
  <c r="IO152" i="24"/>
  <c r="IP152" i="24"/>
  <c r="IQ152" i="24"/>
  <c r="IR152" i="24"/>
  <c r="IS152" i="24"/>
  <c r="IT152" i="24"/>
  <c r="IU152" i="24"/>
  <c r="IV152" i="24"/>
  <c r="IW152" i="24"/>
  <c r="IX152" i="24"/>
  <c r="IY152" i="24"/>
  <c r="IZ152" i="24"/>
  <c r="JA152" i="24"/>
  <c r="JB152" i="24"/>
  <c r="JC152" i="24"/>
  <c r="JD152" i="24"/>
  <c r="JE152" i="24"/>
  <c r="JF152" i="24"/>
  <c r="JG152" i="24"/>
  <c r="JH152" i="24"/>
  <c r="JI152" i="24"/>
  <c r="JJ152" i="24"/>
  <c r="JK152" i="24"/>
  <c r="JL152" i="24"/>
  <c r="JM152" i="24"/>
  <c r="JN152" i="24"/>
  <c r="JO152" i="24"/>
  <c r="JP152" i="24"/>
  <c r="JQ152" i="24"/>
  <c r="JR152" i="24"/>
  <c r="JS152" i="24"/>
  <c r="JT152" i="24"/>
  <c r="JU152" i="24"/>
  <c r="JV152" i="24"/>
  <c r="JW152" i="24"/>
  <c r="JX152" i="24"/>
  <c r="JY152" i="24"/>
  <c r="JZ152" i="24"/>
  <c r="KA152" i="24"/>
  <c r="KB152" i="24"/>
  <c r="KC152" i="24"/>
  <c r="KD152" i="24"/>
  <c r="KE152" i="24"/>
  <c r="KF152" i="24"/>
  <c r="KG152" i="24"/>
  <c r="KH152" i="24"/>
  <c r="KI152" i="24"/>
  <c r="KJ152" i="24"/>
  <c r="KK152" i="24"/>
  <c r="KL152" i="24"/>
  <c r="KM152" i="24"/>
  <c r="KN152" i="24"/>
  <c r="KO152" i="24"/>
  <c r="KP152" i="24"/>
  <c r="KQ152" i="24"/>
  <c r="KR152" i="24"/>
  <c r="KS152" i="24"/>
  <c r="KT152" i="24"/>
  <c r="KU152" i="24"/>
  <c r="KV152" i="24"/>
  <c r="KW152" i="24"/>
  <c r="KX152" i="24"/>
  <c r="KY152" i="24"/>
  <c r="KZ152" i="24"/>
  <c r="LA152" i="24"/>
  <c r="LB152" i="24"/>
  <c r="LC152" i="24"/>
  <c r="LD152" i="24"/>
  <c r="LE152" i="24"/>
  <c r="LF152" i="24"/>
  <c r="LG152" i="24"/>
  <c r="LH152" i="24"/>
  <c r="LI152" i="24"/>
  <c r="LJ152" i="24"/>
  <c r="LK152" i="24"/>
  <c r="LL152" i="24"/>
  <c r="LM152" i="24"/>
  <c r="LN152" i="24"/>
  <c r="LO152" i="24"/>
  <c r="LP152" i="24"/>
  <c r="LQ152" i="24"/>
  <c r="LR152" i="24"/>
  <c r="LS152" i="24"/>
  <c r="LT152" i="24"/>
  <c r="LU152" i="24"/>
  <c r="LV152" i="24"/>
  <c r="LW152" i="24"/>
  <c r="LX152" i="24"/>
  <c r="LY152" i="24"/>
  <c r="LZ152" i="24"/>
  <c r="MA152" i="24"/>
  <c r="MB152" i="24"/>
  <c r="MC152" i="24"/>
  <c r="MD152" i="24"/>
  <c r="ME152" i="24"/>
  <c r="MF152" i="24"/>
  <c r="MG152" i="24"/>
  <c r="MH152" i="24"/>
  <c r="MI152" i="24"/>
  <c r="MJ152" i="24"/>
  <c r="MK152" i="24"/>
  <c r="ML152" i="24"/>
  <c r="MM152" i="24"/>
  <c r="MN152" i="24"/>
  <c r="MO152" i="24"/>
  <c r="MP152" i="24"/>
  <c r="MQ152" i="24"/>
  <c r="MR152" i="24"/>
  <c r="MS152" i="24"/>
  <c r="MT152" i="24"/>
  <c r="MU152" i="24"/>
  <c r="MV152" i="24"/>
  <c r="MW152" i="24"/>
  <c r="MX152" i="24"/>
  <c r="MY152" i="24"/>
  <c r="MZ152" i="24"/>
  <c r="NA152" i="24"/>
  <c r="NB152" i="24"/>
  <c r="NC152" i="24"/>
  <c r="ND152" i="24"/>
  <c r="NE152" i="24"/>
  <c r="NF152" i="24"/>
  <c r="NG152" i="24"/>
  <c r="NH152" i="24"/>
  <c r="NI152" i="24"/>
  <c r="NJ152" i="24"/>
  <c r="NK152" i="24"/>
  <c r="NL152" i="24"/>
  <c r="NM152" i="24"/>
  <c r="NN152" i="24"/>
  <c r="NO152" i="24"/>
  <c r="NP152" i="24"/>
  <c r="NQ152" i="24"/>
  <c r="NR152" i="24"/>
  <c r="NS152" i="24"/>
  <c r="NT152" i="24"/>
  <c r="NU152" i="24"/>
  <c r="NV152" i="24"/>
  <c r="NW152" i="24"/>
  <c r="NX152" i="24"/>
  <c r="NY152" i="24"/>
  <c r="NZ152" i="24"/>
  <c r="OA152" i="24"/>
  <c r="OB152" i="24"/>
  <c r="OC152" i="24"/>
  <c r="OD152" i="24"/>
  <c r="OE152" i="24"/>
  <c r="OF152" i="24"/>
  <c r="OG152" i="24"/>
  <c r="OH152" i="24"/>
  <c r="OI152" i="24"/>
  <c r="OJ152" i="24"/>
  <c r="OK152" i="24"/>
  <c r="OL152" i="24"/>
  <c r="OM152" i="24"/>
  <c r="ON152" i="24"/>
  <c r="OO152" i="24"/>
  <c r="OP152" i="24"/>
  <c r="OQ152" i="24"/>
  <c r="OR152" i="24"/>
  <c r="OS152" i="24"/>
  <c r="AW153" i="24"/>
  <c r="AX153" i="24"/>
  <c r="AY153" i="24"/>
  <c r="AZ153" i="24"/>
  <c r="BA153" i="24"/>
  <c r="BB153" i="24"/>
  <c r="BC153" i="24"/>
  <c r="BD153" i="24"/>
  <c r="BE153" i="24"/>
  <c r="BF153" i="24"/>
  <c r="BG153" i="24"/>
  <c r="BH153" i="24"/>
  <c r="BI153" i="24"/>
  <c r="BJ153" i="24"/>
  <c r="BK153" i="24"/>
  <c r="BL153" i="24"/>
  <c r="BM153" i="24"/>
  <c r="BN153" i="24"/>
  <c r="BO153" i="24"/>
  <c r="BP153" i="24"/>
  <c r="BQ153" i="24"/>
  <c r="BR153" i="24"/>
  <c r="BS153" i="24"/>
  <c r="BT153" i="24"/>
  <c r="BU153" i="24"/>
  <c r="BV153" i="24"/>
  <c r="BW153" i="24"/>
  <c r="BX153" i="24"/>
  <c r="BY153" i="24"/>
  <c r="BZ153" i="24"/>
  <c r="CA153" i="24"/>
  <c r="CB153" i="24"/>
  <c r="CC153" i="24"/>
  <c r="CD153" i="24"/>
  <c r="CE153" i="24"/>
  <c r="CF153" i="24"/>
  <c r="CG153" i="24"/>
  <c r="CH153" i="24"/>
  <c r="CI153" i="24"/>
  <c r="CJ153" i="24"/>
  <c r="CK153" i="24"/>
  <c r="CL153" i="24"/>
  <c r="CM153" i="24"/>
  <c r="CN153" i="24"/>
  <c r="CO153" i="24"/>
  <c r="CP153" i="24"/>
  <c r="CQ153" i="24"/>
  <c r="CR153" i="24"/>
  <c r="CS153" i="24"/>
  <c r="CT153" i="24"/>
  <c r="CU153" i="24"/>
  <c r="CV153" i="24"/>
  <c r="CW153" i="24"/>
  <c r="CX153" i="24"/>
  <c r="CY153" i="24"/>
  <c r="CZ153" i="24"/>
  <c r="DA153" i="24"/>
  <c r="DB153" i="24"/>
  <c r="DC153" i="24"/>
  <c r="DD153" i="24"/>
  <c r="DE153" i="24"/>
  <c r="DF153" i="24"/>
  <c r="DG153" i="24"/>
  <c r="DH153" i="24"/>
  <c r="DI153" i="24"/>
  <c r="DJ153" i="24"/>
  <c r="DK153" i="24"/>
  <c r="DL153" i="24"/>
  <c r="DM153" i="24"/>
  <c r="DN153" i="24"/>
  <c r="DO153" i="24"/>
  <c r="DP153" i="24"/>
  <c r="DQ153" i="24"/>
  <c r="DR153" i="24"/>
  <c r="DS153" i="24"/>
  <c r="DT153" i="24"/>
  <c r="DU153" i="24"/>
  <c r="DV153" i="24"/>
  <c r="DW153" i="24"/>
  <c r="DX153" i="24"/>
  <c r="DY153" i="24"/>
  <c r="DZ153" i="24"/>
  <c r="EA153" i="24"/>
  <c r="EB153" i="24"/>
  <c r="EC153" i="24"/>
  <c r="ED153" i="24"/>
  <c r="EE153" i="24"/>
  <c r="EF153" i="24"/>
  <c r="EG153" i="24"/>
  <c r="EH153" i="24"/>
  <c r="EI153" i="24"/>
  <c r="EJ153" i="24"/>
  <c r="EK153" i="24"/>
  <c r="EL153" i="24"/>
  <c r="EM153" i="24"/>
  <c r="EN153" i="24"/>
  <c r="EO153" i="24"/>
  <c r="EP153" i="24"/>
  <c r="EQ153" i="24"/>
  <c r="ER153" i="24"/>
  <c r="ES153" i="24"/>
  <c r="ET153" i="24"/>
  <c r="EU153" i="24"/>
  <c r="EV153" i="24"/>
  <c r="EW153" i="24"/>
  <c r="EX153" i="24"/>
  <c r="EY153" i="24"/>
  <c r="EZ153" i="24"/>
  <c r="FA153" i="24"/>
  <c r="FB153" i="24"/>
  <c r="FC153" i="24"/>
  <c r="FD153" i="24"/>
  <c r="FE153" i="24"/>
  <c r="FF153" i="24"/>
  <c r="FG153" i="24"/>
  <c r="FH153" i="24"/>
  <c r="FI153" i="24"/>
  <c r="FJ153" i="24"/>
  <c r="FK153" i="24"/>
  <c r="FL153" i="24"/>
  <c r="FM153" i="24"/>
  <c r="FN153" i="24"/>
  <c r="FO153" i="24"/>
  <c r="FP153" i="24"/>
  <c r="FQ153" i="24"/>
  <c r="FR153" i="24"/>
  <c r="FS153" i="24"/>
  <c r="FT153" i="24"/>
  <c r="FU153" i="24"/>
  <c r="FV153" i="24"/>
  <c r="FW153" i="24"/>
  <c r="FX153" i="24"/>
  <c r="FY153" i="24"/>
  <c r="FZ153" i="24"/>
  <c r="GA153" i="24"/>
  <c r="GB153" i="24"/>
  <c r="GC153" i="24"/>
  <c r="GD153" i="24"/>
  <c r="GE153" i="24"/>
  <c r="GF153" i="24"/>
  <c r="GG153" i="24"/>
  <c r="GH153" i="24"/>
  <c r="GI153" i="24"/>
  <c r="GJ153" i="24"/>
  <c r="GK153" i="24"/>
  <c r="GL153" i="24"/>
  <c r="GM153" i="24"/>
  <c r="GN153" i="24"/>
  <c r="GO153" i="24"/>
  <c r="GP153" i="24"/>
  <c r="GQ153" i="24"/>
  <c r="GR153" i="24"/>
  <c r="GS153" i="24"/>
  <c r="GT153" i="24"/>
  <c r="GU153" i="24"/>
  <c r="GV153" i="24"/>
  <c r="GW153" i="24"/>
  <c r="GX153" i="24"/>
  <c r="GY153" i="24"/>
  <c r="GZ153" i="24"/>
  <c r="HA153" i="24"/>
  <c r="HB153" i="24"/>
  <c r="HC153" i="24"/>
  <c r="HD153" i="24"/>
  <c r="HE153" i="24"/>
  <c r="HF153" i="24"/>
  <c r="HG153" i="24"/>
  <c r="HH153" i="24"/>
  <c r="HI153" i="24"/>
  <c r="HJ153" i="24"/>
  <c r="HK153" i="24"/>
  <c r="HL153" i="24"/>
  <c r="HM153" i="24"/>
  <c r="HN153" i="24"/>
  <c r="HO153" i="24"/>
  <c r="HP153" i="24"/>
  <c r="HQ153" i="24"/>
  <c r="HR153" i="24"/>
  <c r="HS153" i="24"/>
  <c r="HT153" i="24"/>
  <c r="HU153" i="24"/>
  <c r="HV153" i="24"/>
  <c r="HW153" i="24"/>
  <c r="HX153" i="24"/>
  <c r="HY153" i="24"/>
  <c r="HZ153" i="24"/>
  <c r="IA153" i="24"/>
  <c r="IB153" i="24"/>
  <c r="IC153" i="24"/>
  <c r="ID153" i="24"/>
  <c r="IE153" i="24"/>
  <c r="IF153" i="24"/>
  <c r="IG153" i="24"/>
  <c r="IH153" i="24"/>
  <c r="II153" i="24"/>
  <c r="IJ153" i="24"/>
  <c r="IK153" i="24"/>
  <c r="IL153" i="24"/>
  <c r="IM153" i="24"/>
  <c r="IN153" i="24"/>
  <c r="IO153" i="24"/>
  <c r="IP153" i="24"/>
  <c r="IQ153" i="24"/>
  <c r="IR153" i="24"/>
  <c r="IS153" i="24"/>
  <c r="IT153" i="24"/>
  <c r="IU153" i="24"/>
  <c r="IV153" i="24"/>
  <c r="IW153" i="24"/>
  <c r="IX153" i="24"/>
  <c r="IY153" i="24"/>
  <c r="IZ153" i="24"/>
  <c r="JA153" i="24"/>
  <c r="JB153" i="24"/>
  <c r="JC153" i="24"/>
  <c r="JD153" i="24"/>
  <c r="JE153" i="24"/>
  <c r="JF153" i="24"/>
  <c r="JG153" i="24"/>
  <c r="JH153" i="24"/>
  <c r="JI153" i="24"/>
  <c r="JJ153" i="24"/>
  <c r="JK153" i="24"/>
  <c r="JL153" i="24"/>
  <c r="JM153" i="24"/>
  <c r="JN153" i="24"/>
  <c r="JO153" i="24"/>
  <c r="JP153" i="24"/>
  <c r="JQ153" i="24"/>
  <c r="JR153" i="24"/>
  <c r="JS153" i="24"/>
  <c r="JT153" i="24"/>
  <c r="JU153" i="24"/>
  <c r="JV153" i="24"/>
  <c r="JW153" i="24"/>
  <c r="JX153" i="24"/>
  <c r="JY153" i="24"/>
  <c r="JZ153" i="24"/>
  <c r="KA153" i="24"/>
  <c r="KB153" i="24"/>
  <c r="KC153" i="24"/>
  <c r="KD153" i="24"/>
  <c r="KE153" i="24"/>
  <c r="KF153" i="24"/>
  <c r="KG153" i="24"/>
  <c r="KH153" i="24"/>
  <c r="KI153" i="24"/>
  <c r="KJ153" i="24"/>
  <c r="KK153" i="24"/>
  <c r="KL153" i="24"/>
  <c r="KM153" i="24"/>
  <c r="KN153" i="24"/>
  <c r="KO153" i="24"/>
  <c r="KP153" i="24"/>
  <c r="KQ153" i="24"/>
  <c r="KR153" i="24"/>
  <c r="KS153" i="24"/>
  <c r="KT153" i="24"/>
  <c r="KU153" i="24"/>
  <c r="KV153" i="24"/>
  <c r="KW153" i="24"/>
  <c r="KX153" i="24"/>
  <c r="KY153" i="24"/>
  <c r="KZ153" i="24"/>
  <c r="LA153" i="24"/>
  <c r="LB153" i="24"/>
  <c r="LC153" i="24"/>
  <c r="LD153" i="24"/>
  <c r="LE153" i="24"/>
  <c r="LF153" i="24"/>
  <c r="LG153" i="24"/>
  <c r="LH153" i="24"/>
  <c r="LI153" i="24"/>
  <c r="LJ153" i="24"/>
  <c r="LK153" i="24"/>
  <c r="LL153" i="24"/>
  <c r="LM153" i="24"/>
  <c r="LN153" i="24"/>
  <c r="LO153" i="24"/>
  <c r="LP153" i="24"/>
  <c r="LQ153" i="24"/>
  <c r="LR153" i="24"/>
  <c r="LS153" i="24"/>
  <c r="LT153" i="24"/>
  <c r="LU153" i="24"/>
  <c r="LV153" i="24"/>
  <c r="LW153" i="24"/>
  <c r="LX153" i="24"/>
  <c r="LY153" i="24"/>
  <c r="LZ153" i="24"/>
  <c r="MA153" i="24"/>
  <c r="MB153" i="24"/>
  <c r="MC153" i="24"/>
  <c r="MD153" i="24"/>
  <c r="ME153" i="24"/>
  <c r="MF153" i="24"/>
  <c r="MG153" i="24"/>
  <c r="MH153" i="24"/>
  <c r="MI153" i="24"/>
  <c r="MJ153" i="24"/>
  <c r="MK153" i="24"/>
  <c r="ML153" i="24"/>
  <c r="MM153" i="24"/>
  <c r="MN153" i="24"/>
  <c r="MO153" i="24"/>
  <c r="MP153" i="24"/>
  <c r="MQ153" i="24"/>
  <c r="MR153" i="24"/>
  <c r="MS153" i="24"/>
  <c r="MT153" i="24"/>
  <c r="MU153" i="24"/>
  <c r="MV153" i="24"/>
  <c r="MW153" i="24"/>
  <c r="MX153" i="24"/>
  <c r="MY153" i="24"/>
  <c r="MZ153" i="24"/>
  <c r="NA153" i="24"/>
  <c r="NB153" i="24"/>
  <c r="NC153" i="24"/>
  <c r="ND153" i="24"/>
  <c r="NE153" i="24"/>
  <c r="NF153" i="24"/>
  <c r="NG153" i="24"/>
  <c r="NH153" i="24"/>
  <c r="NI153" i="24"/>
  <c r="NJ153" i="24"/>
  <c r="NK153" i="24"/>
  <c r="NL153" i="24"/>
  <c r="NM153" i="24"/>
  <c r="NN153" i="24"/>
  <c r="NO153" i="24"/>
  <c r="NP153" i="24"/>
  <c r="NQ153" i="24"/>
  <c r="NR153" i="24"/>
  <c r="NS153" i="24"/>
  <c r="NT153" i="24"/>
  <c r="NU153" i="24"/>
  <c r="NV153" i="24"/>
  <c r="NW153" i="24"/>
  <c r="NX153" i="24"/>
  <c r="NY153" i="24"/>
  <c r="NZ153" i="24"/>
  <c r="OA153" i="24"/>
  <c r="OB153" i="24"/>
  <c r="OC153" i="24"/>
  <c r="OD153" i="24"/>
  <c r="OE153" i="24"/>
  <c r="OF153" i="24"/>
  <c r="OG153" i="24"/>
  <c r="OH153" i="24"/>
  <c r="OI153" i="24"/>
  <c r="OJ153" i="24"/>
  <c r="OK153" i="24"/>
  <c r="OL153" i="24"/>
  <c r="OM153" i="24"/>
  <c r="ON153" i="24"/>
  <c r="OO153" i="24"/>
  <c r="OP153" i="24"/>
  <c r="OQ153" i="24"/>
  <c r="OR153" i="24"/>
  <c r="OS153" i="24"/>
  <c r="AW154" i="24"/>
  <c r="AX154" i="24"/>
  <c r="AY154" i="24"/>
  <c r="AZ154" i="24"/>
  <c r="BA154" i="24"/>
  <c r="BB154" i="24"/>
  <c r="BC154" i="24"/>
  <c r="BD154" i="24"/>
  <c r="BE154" i="24"/>
  <c r="BF154" i="24"/>
  <c r="BG154" i="24"/>
  <c r="BH154" i="24"/>
  <c r="BI154" i="24"/>
  <c r="BJ154" i="24"/>
  <c r="BK154" i="24"/>
  <c r="BL154" i="24"/>
  <c r="BM154" i="24"/>
  <c r="BN154" i="24"/>
  <c r="BO154" i="24"/>
  <c r="BP154" i="24"/>
  <c r="BQ154" i="24"/>
  <c r="BR154" i="24"/>
  <c r="BS154" i="24"/>
  <c r="BT154" i="24"/>
  <c r="BU154" i="24"/>
  <c r="BV154" i="24"/>
  <c r="BW154" i="24"/>
  <c r="BX154" i="24"/>
  <c r="BY154" i="24"/>
  <c r="BZ154" i="24"/>
  <c r="CA154" i="24"/>
  <c r="CB154" i="24"/>
  <c r="CC154" i="24"/>
  <c r="CD154" i="24"/>
  <c r="CE154" i="24"/>
  <c r="CF154" i="24"/>
  <c r="CG154" i="24"/>
  <c r="CH154" i="24"/>
  <c r="CI154" i="24"/>
  <c r="CJ154" i="24"/>
  <c r="CK154" i="24"/>
  <c r="CL154" i="24"/>
  <c r="CM154" i="24"/>
  <c r="CN154" i="24"/>
  <c r="CO154" i="24"/>
  <c r="CP154" i="24"/>
  <c r="CQ154" i="24"/>
  <c r="CR154" i="24"/>
  <c r="CS154" i="24"/>
  <c r="CT154" i="24"/>
  <c r="CU154" i="24"/>
  <c r="CV154" i="24"/>
  <c r="CW154" i="24"/>
  <c r="CX154" i="24"/>
  <c r="CY154" i="24"/>
  <c r="CZ154" i="24"/>
  <c r="DA154" i="24"/>
  <c r="DB154" i="24"/>
  <c r="DC154" i="24"/>
  <c r="DD154" i="24"/>
  <c r="DE154" i="24"/>
  <c r="DF154" i="24"/>
  <c r="DG154" i="24"/>
  <c r="DH154" i="24"/>
  <c r="DI154" i="24"/>
  <c r="DJ154" i="24"/>
  <c r="DK154" i="24"/>
  <c r="DL154" i="24"/>
  <c r="DM154" i="24"/>
  <c r="DN154" i="24"/>
  <c r="DO154" i="24"/>
  <c r="DP154" i="24"/>
  <c r="DQ154" i="24"/>
  <c r="DR154" i="24"/>
  <c r="DS154" i="24"/>
  <c r="DT154" i="24"/>
  <c r="DU154" i="24"/>
  <c r="DV154" i="24"/>
  <c r="DW154" i="24"/>
  <c r="DX154" i="24"/>
  <c r="DY154" i="24"/>
  <c r="DZ154" i="24"/>
  <c r="EA154" i="24"/>
  <c r="EB154" i="24"/>
  <c r="EC154" i="24"/>
  <c r="ED154" i="24"/>
  <c r="EE154" i="24"/>
  <c r="EF154" i="24"/>
  <c r="EG154" i="24"/>
  <c r="EH154" i="24"/>
  <c r="EI154" i="24"/>
  <c r="EJ154" i="24"/>
  <c r="EK154" i="24"/>
  <c r="EL154" i="24"/>
  <c r="EM154" i="24"/>
  <c r="EN154" i="24"/>
  <c r="EO154" i="24"/>
  <c r="EP154" i="24"/>
  <c r="EQ154" i="24"/>
  <c r="ER154" i="24"/>
  <c r="ES154" i="24"/>
  <c r="ET154" i="24"/>
  <c r="EU154" i="24"/>
  <c r="EV154" i="24"/>
  <c r="EW154" i="24"/>
  <c r="EX154" i="24"/>
  <c r="EY154" i="24"/>
  <c r="EZ154" i="24"/>
  <c r="FA154" i="24"/>
  <c r="FB154" i="24"/>
  <c r="FC154" i="24"/>
  <c r="FD154" i="24"/>
  <c r="FE154" i="24"/>
  <c r="FF154" i="24"/>
  <c r="FG154" i="24"/>
  <c r="FH154" i="24"/>
  <c r="FI154" i="24"/>
  <c r="FJ154" i="24"/>
  <c r="FK154" i="24"/>
  <c r="FL154" i="24"/>
  <c r="FM154" i="24"/>
  <c r="FN154" i="24"/>
  <c r="FO154" i="24"/>
  <c r="FP154" i="24"/>
  <c r="FQ154" i="24"/>
  <c r="FR154" i="24"/>
  <c r="FS154" i="24"/>
  <c r="FT154" i="24"/>
  <c r="FU154" i="24"/>
  <c r="FV154" i="24"/>
  <c r="FW154" i="24"/>
  <c r="FX154" i="24"/>
  <c r="FY154" i="24"/>
  <c r="FZ154" i="24"/>
  <c r="GA154" i="24"/>
  <c r="GB154" i="24"/>
  <c r="GC154" i="24"/>
  <c r="GD154" i="24"/>
  <c r="GE154" i="24"/>
  <c r="GF154" i="24"/>
  <c r="GG154" i="24"/>
  <c r="GH154" i="24"/>
  <c r="GI154" i="24"/>
  <c r="GJ154" i="24"/>
  <c r="GK154" i="24"/>
  <c r="GL154" i="24"/>
  <c r="GM154" i="24"/>
  <c r="GN154" i="24"/>
  <c r="GO154" i="24"/>
  <c r="GP154" i="24"/>
  <c r="GQ154" i="24"/>
  <c r="GR154" i="24"/>
  <c r="GS154" i="24"/>
  <c r="GT154" i="24"/>
  <c r="GU154" i="24"/>
  <c r="GV154" i="24"/>
  <c r="GW154" i="24"/>
  <c r="GX154" i="24"/>
  <c r="GY154" i="24"/>
  <c r="GZ154" i="24"/>
  <c r="HA154" i="24"/>
  <c r="HB154" i="24"/>
  <c r="HC154" i="24"/>
  <c r="HD154" i="24"/>
  <c r="HE154" i="24"/>
  <c r="HF154" i="24"/>
  <c r="HG154" i="24"/>
  <c r="HH154" i="24"/>
  <c r="HI154" i="24"/>
  <c r="HJ154" i="24"/>
  <c r="HK154" i="24"/>
  <c r="HL154" i="24"/>
  <c r="HM154" i="24"/>
  <c r="HN154" i="24"/>
  <c r="HO154" i="24"/>
  <c r="HP154" i="24"/>
  <c r="HQ154" i="24"/>
  <c r="HR154" i="24"/>
  <c r="HS154" i="24"/>
  <c r="HT154" i="24"/>
  <c r="HU154" i="24"/>
  <c r="HV154" i="24"/>
  <c r="HW154" i="24"/>
  <c r="HX154" i="24"/>
  <c r="HY154" i="24"/>
  <c r="HZ154" i="24"/>
  <c r="IA154" i="24"/>
  <c r="IB154" i="24"/>
  <c r="IC154" i="24"/>
  <c r="ID154" i="24"/>
  <c r="IE154" i="24"/>
  <c r="IF154" i="24"/>
  <c r="IG154" i="24"/>
  <c r="IH154" i="24"/>
  <c r="II154" i="24"/>
  <c r="IJ154" i="24"/>
  <c r="IK154" i="24"/>
  <c r="IL154" i="24"/>
  <c r="IM154" i="24"/>
  <c r="IN154" i="24"/>
  <c r="IO154" i="24"/>
  <c r="IP154" i="24"/>
  <c r="IQ154" i="24"/>
  <c r="IR154" i="24"/>
  <c r="IS154" i="24"/>
  <c r="IT154" i="24"/>
  <c r="IU154" i="24"/>
  <c r="IV154" i="24"/>
  <c r="IW154" i="24"/>
  <c r="IX154" i="24"/>
  <c r="IY154" i="24"/>
  <c r="IZ154" i="24"/>
  <c r="JA154" i="24"/>
  <c r="JB154" i="24"/>
  <c r="JC154" i="24"/>
  <c r="JD154" i="24"/>
  <c r="JE154" i="24"/>
  <c r="JF154" i="24"/>
  <c r="JG154" i="24"/>
  <c r="JH154" i="24"/>
  <c r="JI154" i="24"/>
  <c r="JJ154" i="24"/>
  <c r="JK154" i="24"/>
  <c r="JL154" i="24"/>
  <c r="JM154" i="24"/>
  <c r="JN154" i="24"/>
  <c r="JO154" i="24"/>
  <c r="JP154" i="24"/>
  <c r="JQ154" i="24"/>
  <c r="JR154" i="24"/>
  <c r="JS154" i="24"/>
  <c r="JT154" i="24"/>
  <c r="JU154" i="24"/>
  <c r="JV154" i="24"/>
  <c r="JW154" i="24"/>
  <c r="JX154" i="24"/>
  <c r="JY154" i="24"/>
  <c r="JZ154" i="24"/>
  <c r="KA154" i="24"/>
  <c r="KB154" i="24"/>
  <c r="KC154" i="24"/>
  <c r="KD154" i="24"/>
  <c r="KE154" i="24"/>
  <c r="KF154" i="24"/>
  <c r="KG154" i="24"/>
  <c r="KH154" i="24"/>
  <c r="KI154" i="24"/>
  <c r="KJ154" i="24"/>
  <c r="KK154" i="24"/>
  <c r="KL154" i="24"/>
  <c r="KM154" i="24"/>
  <c r="KN154" i="24"/>
  <c r="KO154" i="24"/>
  <c r="KP154" i="24"/>
  <c r="KQ154" i="24"/>
  <c r="KR154" i="24"/>
  <c r="KS154" i="24"/>
  <c r="KT154" i="24"/>
  <c r="KU154" i="24"/>
  <c r="KV154" i="24"/>
  <c r="KW154" i="24"/>
  <c r="KX154" i="24"/>
  <c r="KY154" i="24"/>
  <c r="KZ154" i="24"/>
  <c r="LA154" i="24"/>
  <c r="LB154" i="24"/>
  <c r="LC154" i="24"/>
  <c r="LD154" i="24"/>
  <c r="LE154" i="24"/>
  <c r="LF154" i="24"/>
  <c r="LG154" i="24"/>
  <c r="LH154" i="24"/>
  <c r="LI154" i="24"/>
  <c r="LJ154" i="24"/>
  <c r="LK154" i="24"/>
  <c r="LL154" i="24"/>
  <c r="LM154" i="24"/>
  <c r="LN154" i="24"/>
  <c r="LO154" i="24"/>
  <c r="LP154" i="24"/>
  <c r="LQ154" i="24"/>
  <c r="LR154" i="24"/>
  <c r="LS154" i="24"/>
  <c r="LT154" i="24"/>
  <c r="LU154" i="24"/>
  <c r="LV154" i="24"/>
  <c r="LW154" i="24"/>
  <c r="LX154" i="24"/>
  <c r="LY154" i="24"/>
  <c r="LZ154" i="24"/>
  <c r="MA154" i="24"/>
  <c r="MB154" i="24"/>
  <c r="MC154" i="24"/>
  <c r="MD154" i="24"/>
  <c r="ME154" i="24"/>
  <c r="MF154" i="24"/>
  <c r="MG154" i="24"/>
  <c r="MH154" i="24"/>
  <c r="MI154" i="24"/>
  <c r="MJ154" i="24"/>
  <c r="MK154" i="24"/>
  <c r="ML154" i="24"/>
  <c r="MM154" i="24"/>
  <c r="MN154" i="24"/>
  <c r="MO154" i="24"/>
  <c r="MP154" i="24"/>
  <c r="MQ154" i="24"/>
  <c r="MR154" i="24"/>
  <c r="MS154" i="24"/>
  <c r="MT154" i="24"/>
  <c r="MU154" i="24"/>
  <c r="MV154" i="24"/>
  <c r="MW154" i="24"/>
  <c r="MX154" i="24"/>
  <c r="MY154" i="24"/>
  <c r="MZ154" i="24"/>
  <c r="NA154" i="24"/>
  <c r="NB154" i="24"/>
  <c r="NC154" i="24"/>
  <c r="ND154" i="24"/>
  <c r="NE154" i="24"/>
  <c r="NF154" i="24"/>
  <c r="NG154" i="24"/>
  <c r="NH154" i="24"/>
  <c r="NI154" i="24"/>
  <c r="NJ154" i="24"/>
  <c r="NK154" i="24"/>
  <c r="NL154" i="24"/>
  <c r="NM154" i="24"/>
  <c r="NN154" i="24"/>
  <c r="NO154" i="24"/>
  <c r="NP154" i="24"/>
  <c r="NQ154" i="24"/>
  <c r="NR154" i="24"/>
  <c r="NS154" i="24"/>
  <c r="NT154" i="24"/>
  <c r="NU154" i="24"/>
  <c r="NV154" i="24"/>
  <c r="NW154" i="24"/>
  <c r="NX154" i="24"/>
  <c r="NY154" i="24"/>
  <c r="NZ154" i="24"/>
  <c r="OA154" i="24"/>
  <c r="OB154" i="24"/>
  <c r="OC154" i="24"/>
  <c r="OD154" i="24"/>
  <c r="OE154" i="24"/>
  <c r="OF154" i="24"/>
  <c r="OG154" i="24"/>
  <c r="OH154" i="24"/>
  <c r="OI154" i="24"/>
  <c r="OJ154" i="24"/>
  <c r="OK154" i="24"/>
  <c r="OL154" i="24"/>
  <c r="OM154" i="24"/>
  <c r="ON154" i="24"/>
  <c r="OO154" i="24"/>
  <c r="OP154" i="24"/>
  <c r="OQ154" i="24"/>
  <c r="OR154" i="24"/>
  <c r="OS154" i="24"/>
  <c r="AW155" i="24"/>
  <c r="AX155" i="24"/>
  <c r="AY155" i="24"/>
  <c r="AZ155" i="24"/>
  <c r="BA155" i="24"/>
  <c r="BB155" i="24"/>
  <c r="BC155" i="24"/>
  <c r="BD155" i="24"/>
  <c r="BE155" i="24"/>
  <c r="BF155" i="24"/>
  <c r="BG155" i="24"/>
  <c r="BH155" i="24"/>
  <c r="BI155" i="24"/>
  <c r="BJ155" i="24"/>
  <c r="BK155" i="24"/>
  <c r="BL155" i="24"/>
  <c r="BM155" i="24"/>
  <c r="BN155" i="24"/>
  <c r="BO155" i="24"/>
  <c r="BP155" i="24"/>
  <c r="BQ155" i="24"/>
  <c r="BR155" i="24"/>
  <c r="BS155" i="24"/>
  <c r="BT155" i="24"/>
  <c r="BU155" i="24"/>
  <c r="BV155" i="24"/>
  <c r="BW155" i="24"/>
  <c r="BX155" i="24"/>
  <c r="BY155" i="24"/>
  <c r="BZ155" i="24"/>
  <c r="CA155" i="24"/>
  <c r="CB155" i="24"/>
  <c r="CC155" i="24"/>
  <c r="CD155" i="24"/>
  <c r="CE155" i="24"/>
  <c r="CF155" i="24"/>
  <c r="CG155" i="24"/>
  <c r="CH155" i="24"/>
  <c r="CI155" i="24"/>
  <c r="CJ155" i="24"/>
  <c r="CK155" i="24"/>
  <c r="CL155" i="24"/>
  <c r="CM155" i="24"/>
  <c r="CN155" i="24"/>
  <c r="CO155" i="24"/>
  <c r="CP155" i="24"/>
  <c r="CQ155" i="24"/>
  <c r="CR155" i="24"/>
  <c r="CS155" i="24"/>
  <c r="CT155" i="24"/>
  <c r="CU155" i="24"/>
  <c r="CV155" i="24"/>
  <c r="CW155" i="24"/>
  <c r="CX155" i="24"/>
  <c r="CY155" i="24"/>
  <c r="CZ155" i="24"/>
  <c r="DA155" i="24"/>
  <c r="DB155" i="24"/>
  <c r="DC155" i="24"/>
  <c r="DD155" i="24"/>
  <c r="DE155" i="24"/>
  <c r="DF155" i="24"/>
  <c r="DG155" i="24"/>
  <c r="DH155" i="24"/>
  <c r="DI155" i="24"/>
  <c r="DJ155" i="24"/>
  <c r="DK155" i="24"/>
  <c r="DL155" i="24"/>
  <c r="DM155" i="24"/>
  <c r="DN155" i="24"/>
  <c r="DO155" i="24"/>
  <c r="DP155" i="24"/>
  <c r="DQ155" i="24"/>
  <c r="DR155" i="24"/>
  <c r="DS155" i="24"/>
  <c r="DT155" i="24"/>
  <c r="DU155" i="24"/>
  <c r="DV155" i="24"/>
  <c r="DW155" i="24"/>
  <c r="DX155" i="24"/>
  <c r="DY155" i="24"/>
  <c r="DZ155" i="24"/>
  <c r="EA155" i="24"/>
  <c r="EB155" i="24"/>
  <c r="EC155" i="24"/>
  <c r="ED155" i="24"/>
  <c r="EE155" i="24"/>
  <c r="EF155" i="24"/>
  <c r="EG155" i="24"/>
  <c r="EH155" i="24"/>
  <c r="EI155" i="24"/>
  <c r="EJ155" i="24"/>
  <c r="EK155" i="24"/>
  <c r="EL155" i="24"/>
  <c r="EM155" i="24"/>
  <c r="EN155" i="24"/>
  <c r="EO155" i="24"/>
  <c r="EP155" i="24"/>
  <c r="EQ155" i="24"/>
  <c r="ER155" i="24"/>
  <c r="ES155" i="24"/>
  <c r="ET155" i="24"/>
  <c r="EU155" i="24"/>
  <c r="EV155" i="24"/>
  <c r="EW155" i="24"/>
  <c r="EX155" i="24"/>
  <c r="EY155" i="24"/>
  <c r="EZ155" i="24"/>
  <c r="FA155" i="24"/>
  <c r="FB155" i="24"/>
  <c r="FC155" i="24"/>
  <c r="FD155" i="24"/>
  <c r="FE155" i="24"/>
  <c r="FF155" i="24"/>
  <c r="FG155" i="24"/>
  <c r="FH155" i="24"/>
  <c r="FI155" i="24"/>
  <c r="FJ155" i="24"/>
  <c r="FK155" i="24"/>
  <c r="FL155" i="24"/>
  <c r="FM155" i="24"/>
  <c r="FN155" i="24"/>
  <c r="FO155" i="24"/>
  <c r="FP155" i="24"/>
  <c r="FQ155" i="24"/>
  <c r="FR155" i="24"/>
  <c r="FS155" i="24"/>
  <c r="FT155" i="24"/>
  <c r="FU155" i="24"/>
  <c r="FV155" i="24"/>
  <c r="FW155" i="24"/>
  <c r="FX155" i="24"/>
  <c r="FY155" i="24"/>
  <c r="FZ155" i="24"/>
  <c r="GA155" i="24"/>
  <c r="GB155" i="24"/>
  <c r="GC155" i="24"/>
  <c r="GD155" i="24"/>
  <c r="GE155" i="24"/>
  <c r="GF155" i="24"/>
  <c r="GG155" i="24"/>
  <c r="GH155" i="24"/>
  <c r="GI155" i="24"/>
  <c r="GJ155" i="24"/>
  <c r="GK155" i="24"/>
  <c r="GL155" i="24"/>
  <c r="GM155" i="24"/>
  <c r="GN155" i="24"/>
  <c r="GO155" i="24"/>
  <c r="GP155" i="24"/>
  <c r="GQ155" i="24"/>
  <c r="GR155" i="24"/>
  <c r="GS155" i="24"/>
  <c r="GT155" i="24"/>
  <c r="GU155" i="24"/>
  <c r="GV155" i="24"/>
  <c r="GW155" i="24"/>
  <c r="GX155" i="24"/>
  <c r="GY155" i="24"/>
  <c r="GZ155" i="24"/>
  <c r="HA155" i="24"/>
  <c r="HB155" i="24"/>
  <c r="HC155" i="24"/>
  <c r="HD155" i="24"/>
  <c r="HE155" i="24"/>
  <c r="HF155" i="24"/>
  <c r="HG155" i="24"/>
  <c r="HH155" i="24"/>
  <c r="HI155" i="24"/>
  <c r="HJ155" i="24"/>
  <c r="HK155" i="24"/>
  <c r="HL155" i="24"/>
  <c r="HM155" i="24"/>
  <c r="HN155" i="24"/>
  <c r="HO155" i="24"/>
  <c r="HP155" i="24"/>
  <c r="HQ155" i="24"/>
  <c r="HR155" i="24"/>
  <c r="HS155" i="24"/>
  <c r="HT155" i="24"/>
  <c r="HU155" i="24"/>
  <c r="HV155" i="24"/>
  <c r="HW155" i="24"/>
  <c r="HX155" i="24"/>
  <c r="HY155" i="24"/>
  <c r="HZ155" i="24"/>
  <c r="IA155" i="24"/>
  <c r="IB155" i="24"/>
  <c r="IC155" i="24"/>
  <c r="ID155" i="24"/>
  <c r="IE155" i="24"/>
  <c r="IF155" i="24"/>
  <c r="IG155" i="24"/>
  <c r="IH155" i="24"/>
  <c r="II155" i="24"/>
  <c r="IJ155" i="24"/>
  <c r="IK155" i="24"/>
  <c r="IL155" i="24"/>
  <c r="IM155" i="24"/>
  <c r="IN155" i="24"/>
  <c r="IO155" i="24"/>
  <c r="IP155" i="24"/>
  <c r="IQ155" i="24"/>
  <c r="IR155" i="24"/>
  <c r="IS155" i="24"/>
  <c r="IT155" i="24"/>
  <c r="IU155" i="24"/>
  <c r="IV155" i="24"/>
  <c r="IW155" i="24"/>
  <c r="IX155" i="24"/>
  <c r="IY155" i="24"/>
  <c r="IZ155" i="24"/>
  <c r="JA155" i="24"/>
  <c r="JB155" i="24"/>
  <c r="JC155" i="24"/>
  <c r="JD155" i="24"/>
  <c r="JE155" i="24"/>
  <c r="JF155" i="24"/>
  <c r="JG155" i="24"/>
  <c r="JH155" i="24"/>
  <c r="JI155" i="24"/>
  <c r="JJ155" i="24"/>
  <c r="JK155" i="24"/>
  <c r="JL155" i="24"/>
  <c r="JM155" i="24"/>
  <c r="JN155" i="24"/>
  <c r="JO155" i="24"/>
  <c r="JP155" i="24"/>
  <c r="JQ155" i="24"/>
  <c r="JR155" i="24"/>
  <c r="JS155" i="24"/>
  <c r="JT155" i="24"/>
  <c r="JU155" i="24"/>
  <c r="JV155" i="24"/>
  <c r="JW155" i="24"/>
  <c r="JX155" i="24"/>
  <c r="JY155" i="24"/>
  <c r="JZ155" i="24"/>
  <c r="KA155" i="24"/>
  <c r="KB155" i="24"/>
  <c r="KC155" i="24"/>
  <c r="KD155" i="24"/>
  <c r="KE155" i="24"/>
  <c r="KF155" i="24"/>
  <c r="KG155" i="24"/>
  <c r="KH155" i="24"/>
  <c r="KI155" i="24"/>
  <c r="KJ155" i="24"/>
  <c r="KK155" i="24"/>
  <c r="KL155" i="24"/>
  <c r="KM155" i="24"/>
  <c r="KN155" i="24"/>
  <c r="KO155" i="24"/>
  <c r="KP155" i="24"/>
  <c r="KQ155" i="24"/>
  <c r="KR155" i="24"/>
  <c r="KS155" i="24"/>
  <c r="KT155" i="24"/>
  <c r="KU155" i="24"/>
  <c r="KV155" i="24"/>
  <c r="KW155" i="24"/>
  <c r="KX155" i="24"/>
  <c r="KY155" i="24"/>
  <c r="KZ155" i="24"/>
  <c r="LA155" i="24"/>
  <c r="LB155" i="24"/>
  <c r="LC155" i="24"/>
  <c r="LD155" i="24"/>
  <c r="LE155" i="24"/>
  <c r="LF155" i="24"/>
  <c r="LG155" i="24"/>
  <c r="LH155" i="24"/>
  <c r="LI155" i="24"/>
  <c r="LJ155" i="24"/>
  <c r="LK155" i="24"/>
  <c r="LL155" i="24"/>
  <c r="LM155" i="24"/>
  <c r="LN155" i="24"/>
  <c r="LO155" i="24"/>
  <c r="LP155" i="24"/>
  <c r="LQ155" i="24"/>
  <c r="LR155" i="24"/>
  <c r="LS155" i="24"/>
  <c r="LT155" i="24"/>
  <c r="LU155" i="24"/>
  <c r="LV155" i="24"/>
  <c r="LW155" i="24"/>
  <c r="LX155" i="24"/>
  <c r="LY155" i="24"/>
  <c r="LZ155" i="24"/>
  <c r="MA155" i="24"/>
  <c r="MB155" i="24"/>
  <c r="MC155" i="24"/>
  <c r="MD155" i="24"/>
  <c r="ME155" i="24"/>
  <c r="MF155" i="24"/>
  <c r="MG155" i="24"/>
  <c r="MH155" i="24"/>
  <c r="MI155" i="24"/>
  <c r="MJ155" i="24"/>
  <c r="MK155" i="24"/>
  <c r="ML155" i="24"/>
  <c r="MM155" i="24"/>
  <c r="MN155" i="24"/>
  <c r="MO155" i="24"/>
  <c r="MP155" i="24"/>
  <c r="MQ155" i="24"/>
  <c r="MR155" i="24"/>
  <c r="MS155" i="24"/>
  <c r="MT155" i="24"/>
  <c r="MU155" i="24"/>
  <c r="MV155" i="24"/>
  <c r="MW155" i="24"/>
  <c r="MX155" i="24"/>
  <c r="MY155" i="24"/>
  <c r="MZ155" i="24"/>
  <c r="NA155" i="24"/>
  <c r="NB155" i="24"/>
  <c r="NC155" i="24"/>
  <c r="ND155" i="24"/>
  <c r="NE155" i="24"/>
  <c r="NF155" i="24"/>
  <c r="NG155" i="24"/>
  <c r="NH155" i="24"/>
  <c r="NI155" i="24"/>
  <c r="NJ155" i="24"/>
  <c r="NK155" i="24"/>
  <c r="NL155" i="24"/>
  <c r="NM155" i="24"/>
  <c r="NN155" i="24"/>
  <c r="NO155" i="24"/>
  <c r="NP155" i="24"/>
  <c r="NQ155" i="24"/>
  <c r="NR155" i="24"/>
  <c r="NS155" i="24"/>
  <c r="NT155" i="24"/>
  <c r="NU155" i="24"/>
  <c r="NV155" i="24"/>
  <c r="NW155" i="24"/>
  <c r="NX155" i="24"/>
  <c r="NY155" i="24"/>
  <c r="NZ155" i="24"/>
  <c r="OA155" i="24"/>
  <c r="OB155" i="24"/>
  <c r="OC155" i="24"/>
  <c r="OD155" i="24"/>
  <c r="OE155" i="24"/>
  <c r="OF155" i="24"/>
  <c r="OG155" i="24"/>
  <c r="OH155" i="24"/>
  <c r="OI155" i="24"/>
  <c r="OJ155" i="24"/>
  <c r="OK155" i="24"/>
  <c r="OL155" i="24"/>
  <c r="OM155" i="24"/>
  <c r="ON155" i="24"/>
  <c r="OO155" i="24"/>
  <c r="OP155" i="24"/>
  <c r="OQ155" i="24"/>
  <c r="OR155" i="24"/>
  <c r="OS155" i="24"/>
  <c r="AW156" i="24"/>
  <c r="AX156" i="24"/>
  <c r="AY156" i="24"/>
  <c r="AZ156" i="24"/>
  <c r="BA156" i="24"/>
  <c r="BB156" i="24"/>
  <c r="BC156" i="24"/>
  <c r="BD156" i="24"/>
  <c r="BE156" i="24"/>
  <c r="BF156" i="24"/>
  <c r="BG156" i="24"/>
  <c r="BH156" i="24"/>
  <c r="BI156" i="24"/>
  <c r="BJ156" i="24"/>
  <c r="BK156" i="24"/>
  <c r="BL156" i="24"/>
  <c r="BM156" i="24"/>
  <c r="BN156" i="24"/>
  <c r="BO156" i="24"/>
  <c r="BP156" i="24"/>
  <c r="BQ156" i="24"/>
  <c r="BR156" i="24"/>
  <c r="BS156" i="24"/>
  <c r="BT156" i="24"/>
  <c r="BU156" i="24"/>
  <c r="BV156" i="24"/>
  <c r="BW156" i="24"/>
  <c r="BX156" i="24"/>
  <c r="BY156" i="24"/>
  <c r="BZ156" i="24"/>
  <c r="CA156" i="24"/>
  <c r="CB156" i="24"/>
  <c r="CC156" i="24"/>
  <c r="CD156" i="24"/>
  <c r="CE156" i="24"/>
  <c r="CF156" i="24"/>
  <c r="CG156" i="24"/>
  <c r="CH156" i="24"/>
  <c r="CI156" i="24"/>
  <c r="CJ156" i="24"/>
  <c r="CK156" i="24"/>
  <c r="CL156" i="24"/>
  <c r="CM156" i="24"/>
  <c r="CN156" i="24"/>
  <c r="CO156" i="24"/>
  <c r="CP156" i="24"/>
  <c r="CQ156" i="24"/>
  <c r="CR156" i="24"/>
  <c r="CS156" i="24"/>
  <c r="CT156" i="24"/>
  <c r="CU156" i="24"/>
  <c r="CV156" i="24"/>
  <c r="CW156" i="24"/>
  <c r="CX156" i="24"/>
  <c r="CY156" i="24"/>
  <c r="CZ156" i="24"/>
  <c r="DA156" i="24"/>
  <c r="DB156" i="24"/>
  <c r="DC156" i="24"/>
  <c r="DD156" i="24"/>
  <c r="DE156" i="24"/>
  <c r="DF156" i="24"/>
  <c r="DG156" i="24"/>
  <c r="DH156" i="24"/>
  <c r="DI156" i="24"/>
  <c r="DJ156" i="24"/>
  <c r="DK156" i="24"/>
  <c r="DL156" i="24"/>
  <c r="DM156" i="24"/>
  <c r="DN156" i="24"/>
  <c r="DO156" i="24"/>
  <c r="DP156" i="24"/>
  <c r="DQ156" i="24"/>
  <c r="DR156" i="24"/>
  <c r="DS156" i="24"/>
  <c r="DT156" i="24"/>
  <c r="DU156" i="24"/>
  <c r="DV156" i="24"/>
  <c r="DW156" i="24"/>
  <c r="DX156" i="24"/>
  <c r="DY156" i="24"/>
  <c r="DZ156" i="24"/>
  <c r="EA156" i="24"/>
  <c r="EB156" i="24"/>
  <c r="EC156" i="24"/>
  <c r="ED156" i="24"/>
  <c r="EE156" i="24"/>
  <c r="EF156" i="24"/>
  <c r="EG156" i="24"/>
  <c r="EH156" i="24"/>
  <c r="EI156" i="24"/>
  <c r="EJ156" i="24"/>
  <c r="EK156" i="24"/>
  <c r="EL156" i="24"/>
  <c r="EM156" i="24"/>
  <c r="EN156" i="24"/>
  <c r="EO156" i="24"/>
  <c r="EP156" i="24"/>
  <c r="EQ156" i="24"/>
  <c r="ER156" i="24"/>
  <c r="ES156" i="24"/>
  <c r="ET156" i="24"/>
  <c r="EU156" i="24"/>
  <c r="EV156" i="24"/>
  <c r="EW156" i="24"/>
  <c r="EX156" i="24"/>
  <c r="EY156" i="24"/>
  <c r="EZ156" i="24"/>
  <c r="FA156" i="24"/>
  <c r="FB156" i="24"/>
  <c r="FC156" i="24"/>
  <c r="FD156" i="24"/>
  <c r="FE156" i="24"/>
  <c r="FF156" i="24"/>
  <c r="FG156" i="24"/>
  <c r="FH156" i="24"/>
  <c r="FI156" i="24"/>
  <c r="FJ156" i="24"/>
  <c r="FK156" i="24"/>
  <c r="FL156" i="24"/>
  <c r="FM156" i="24"/>
  <c r="FN156" i="24"/>
  <c r="FO156" i="24"/>
  <c r="FP156" i="24"/>
  <c r="FQ156" i="24"/>
  <c r="FR156" i="24"/>
  <c r="FS156" i="24"/>
  <c r="FT156" i="24"/>
  <c r="FU156" i="24"/>
  <c r="FV156" i="24"/>
  <c r="FW156" i="24"/>
  <c r="FX156" i="24"/>
  <c r="FY156" i="24"/>
  <c r="FZ156" i="24"/>
  <c r="GA156" i="24"/>
  <c r="GB156" i="24"/>
  <c r="GC156" i="24"/>
  <c r="GD156" i="24"/>
  <c r="GE156" i="24"/>
  <c r="GF156" i="24"/>
  <c r="GG156" i="24"/>
  <c r="GH156" i="24"/>
  <c r="GI156" i="24"/>
  <c r="GJ156" i="24"/>
  <c r="GK156" i="24"/>
  <c r="GL156" i="24"/>
  <c r="GM156" i="24"/>
  <c r="GN156" i="24"/>
  <c r="GO156" i="24"/>
  <c r="GP156" i="24"/>
  <c r="GQ156" i="24"/>
  <c r="GR156" i="24"/>
  <c r="GS156" i="24"/>
  <c r="GT156" i="24"/>
  <c r="GU156" i="24"/>
  <c r="GV156" i="24"/>
  <c r="GW156" i="24"/>
  <c r="GX156" i="24"/>
  <c r="GY156" i="24"/>
  <c r="GZ156" i="24"/>
  <c r="HA156" i="24"/>
  <c r="HB156" i="24"/>
  <c r="HC156" i="24"/>
  <c r="HD156" i="24"/>
  <c r="HE156" i="24"/>
  <c r="HF156" i="24"/>
  <c r="HG156" i="24"/>
  <c r="HH156" i="24"/>
  <c r="HI156" i="24"/>
  <c r="HJ156" i="24"/>
  <c r="HK156" i="24"/>
  <c r="HL156" i="24"/>
  <c r="HM156" i="24"/>
  <c r="HN156" i="24"/>
  <c r="HO156" i="24"/>
  <c r="HP156" i="24"/>
  <c r="HQ156" i="24"/>
  <c r="HR156" i="24"/>
  <c r="HS156" i="24"/>
  <c r="HT156" i="24"/>
  <c r="HU156" i="24"/>
  <c r="HV156" i="24"/>
  <c r="HW156" i="24"/>
  <c r="HX156" i="24"/>
  <c r="HY156" i="24"/>
  <c r="HZ156" i="24"/>
  <c r="IA156" i="24"/>
  <c r="IB156" i="24"/>
  <c r="IC156" i="24"/>
  <c r="ID156" i="24"/>
  <c r="IE156" i="24"/>
  <c r="IF156" i="24"/>
  <c r="IG156" i="24"/>
  <c r="IH156" i="24"/>
  <c r="II156" i="24"/>
  <c r="IJ156" i="24"/>
  <c r="IK156" i="24"/>
  <c r="IL156" i="24"/>
  <c r="IM156" i="24"/>
  <c r="IN156" i="24"/>
  <c r="IO156" i="24"/>
  <c r="IP156" i="24"/>
  <c r="IQ156" i="24"/>
  <c r="IR156" i="24"/>
  <c r="IS156" i="24"/>
  <c r="IT156" i="24"/>
  <c r="IU156" i="24"/>
  <c r="IV156" i="24"/>
  <c r="IW156" i="24"/>
  <c r="IX156" i="24"/>
  <c r="IY156" i="24"/>
  <c r="IZ156" i="24"/>
  <c r="JA156" i="24"/>
  <c r="JB156" i="24"/>
  <c r="JC156" i="24"/>
  <c r="JD156" i="24"/>
  <c r="JE156" i="24"/>
  <c r="JF156" i="24"/>
  <c r="JG156" i="24"/>
  <c r="JH156" i="24"/>
  <c r="JI156" i="24"/>
  <c r="JJ156" i="24"/>
  <c r="JK156" i="24"/>
  <c r="JL156" i="24"/>
  <c r="JM156" i="24"/>
  <c r="JN156" i="24"/>
  <c r="JO156" i="24"/>
  <c r="JP156" i="24"/>
  <c r="JQ156" i="24"/>
  <c r="JR156" i="24"/>
  <c r="JS156" i="24"/>
  <c r="JT156" i="24"/>
  <c r="JU156" i="24"/>
  <c r="JV156" i="24"/>
  <c r="JW156" i="24"/>
  <c r="JX156" i="24"/>
  <c r="JY156" i="24"/>
  <c r="JZ156" i="24"/>
  <c r="KA156" i="24"/>
  <c r="KB156" i="24"/>
  <c r="KC156" i="24"/>
  <c r="KD156" i="24"/>
  <c r="KE156" i="24"/>
  <c r="KF156" i="24"/>
  <c r="KG156" i="24"/>
  <c r="KH156" i="24"/>
  <c r="KI156" i="24"/>
  <c r="KJ156" i="24"/>
  <c r="KK156" i="24"/>
  <c r="KL156" i="24"/>
  <c r="KM156" i="24"/>
  <c r="KN156" i="24"/>
  <c r="KO156" i="24"/>
  <c r="KP156" i="24"/>
  <c r="KQ156" i="24"/>
  <c r="KR156" i="24"/>
  <c r="KS156" i="24"/>
  <c r="KT156" i="24"/>
  <c r="KU156" i="24"/>
  <c r="KV156" i="24"/>
  <c r="KW156" i="24"/>
  <c r="KX156" i="24"/>
  <c r="KY156" i="24"/>
  <c r="KZ156" i="24"/>
  <c r="LA156" i="24"/>
  <c r="LB156" i="24"/>
  <c r="LC156" i="24"/>
  <c r="LD156" i="24"/>
  <c r="LE156" i="24"/>
  <c r="LF156" i="24"/>
  <c r="LG156" i="24"/>
  <c r="LH156" i="24"/>
  <c r="LI156" i="24"/>
  <c r="LJ156" i="24"/>
  <c r="LK156" i="24"/>
  <c r="LL156" i="24"/>
  <c r="LM156" i="24"/>
  <c r="LN156" i="24"/>
  <c r="LO156" i="24"/>
  <c r="LP156" i="24"/>
  <c r="LQ156" i="24"/>
  <c r="LR156" i="24"/>
  <c r="LS156" i="24"/>
  <c r="LT156" i="24"/>
  <c r="LU156" i="24"/>
  <c r="LV156" i="24"/>
  <c r="LW156" i="24"/>
  <c r="LX156" i="24"/>
  <c r="LY156" i="24"/>
  <c r="LZ156" i="24"/>
  <c r="MA156" i="24"/>
  <c r="MB156" i="24"/>
  <c r="MC156" i="24"/>
  <c r="MD156" i="24"/>
  <c r="ME156" i="24"/>
  <c r="MF156" i="24"/>
  <c r="MG156" i="24"/>
  <c r="MH156" i="24"/>
  <c r="MI156" i="24"/>
  <c r="MJ156" i="24"/>
  <c r="MK156" i="24"/>
  <c r="ML156" i="24"/>
  <c r="MM156" i="24"/>
  <c r="MN156" i="24"/>
  <c r="MO156" i="24"/>
  <c r="MP156" i="24"/>
  <c r="MQ156" i="24"/>
  <c r="MR156" i="24"/>
  <c r="MS156" i="24"/>
  <c r="MT156" i="24"/>
  <c r="MU156" i="24"/>
  <c r="MV156" i="24"/>
  <c r="MW156" i="24"/>
  <c r="MX156" i="24"/>
  <c r="MY156" i="24"/>
  <c r="MZ156" i="24"/>
  <c r="NA156" i="24"/>
  <c r="NB156" i="24"/>
  <c r="NC156" i="24"/>
  <c r="ND156" i="24"/>
  <c r="NE156" i="24"/>
  <c r="NF156" i="24"/>
  <c r="NG156" i="24"/>
  <c r="NH156" i="24"/>
  <c r="NI156" i="24"/>
  <c r="NJ156" i="24"/>
  <c r="NK156" i="24"/>
  <c r="NL156" i="24"/>
  <c r="NM156" i="24"/>
  <c r="NN156" i="24"/>
  <c r="NO156" i="24"/>
  <c r="NP156" i="24"/>
  <c r="NQ156" i="24"/>
  <c r="NR156" i="24"/>
  <c r="NS156" i="24"/>
  <c r="NT156" i="24"/>
  <c r="NU156" i="24"/>
  <c r="NV156" i="24"/>
  <c r="NW156" i="24"/>
  <c r="NX156" i="24"/>
  <c r="NY156" i="24"/>
  <c r="NZ156" i="24"/>
  <c r="OA156" i="24"/>
  <c r="OB156" i="24"/>
  <c r="OC156" i="24"/>
  <c r="OD156" i="24"/>
  <c r="OE156" i="24"/>
  <c r="OF156" i="24"/>
  <c r="OG156" i="24"/>
  <c r="OH156" i="24"/>
  <c r="OI156" i="24"/>
  <c r="OJ156" i="24"/>
  <c r="OK156" i="24"/>
  <c r="OL156" i="24"/>
  <c r="OM156" i="24"/>
  <c r="ON156" i="24"/>
  <c r="OO156" i="24"/>
  <c r="OP156" i="24"/>
  <c r="OQ156" i="24"/>
  <c r="OR156" i="24"/>
  <c r="OS156" i="24"/>
  <c r="AW157" i="24"/>
  <c r="AX157" i="24"/>
  <c r="AY157" i="24"/>
  <c r="AZ157" i="24"/>
  <c r="BA157" i="24"/>
  <c r="BB157" i="24"/>
  <c r="BC157" i="24"/>
  <c r="BD157" i="24"/>
  <c r="BE157" i="24"/>
  <c r="BF157" i="24"/>
  <c r="BG157" i="24"/>
  <c r="BH157" i="24"/>
  <c r="BI157" i="24"/>
  <c r="BJ157" i="24"/>
  <c r="BK157" i="24"/>
  <c r="BL157" i="24"/>
  <c r="BM157" i="24"/>
  <c r="BN157" i="24"/>
  <c r="BO157" i="24"/>
  <c r="BP157" i="24"/>
  <c r="BQ157" i="24"/>
  <c r="BR157" i="24"/>
  <c r="BS157" i="24"/>
  <c r="BT157" i="24"/>
  <c r="BU157" i="24"/>
  <c r="BV157" i="24"/>
  <c r="BW157" i="24"/>
  <c r="BX157" i="24"/>
  <c r="BY157" i="24"/>
  <c r="BZ157" i="24"/>
  <c r="CA157" i="24"/>
  <c r="CB157" i="24"/>
  <c r="CC157" i="24"/>
  <c r="CD157" i="24"/>
  <c r="CE157" i="24"/>
  <c r="CF157" i="24"/>
  <c r="CG157" i="24"/>
  <c r="CH157" i="24"/>
  <c r="CI157" i="24"/>
  <c r="CJ157" i="24"/>
  <c r="CK157" i="24"/>
  <c r="CL157" i="24"/>
  <c r="CM157" i="24"/>
  <c r="CN157" i="24"/>
  <c r="CO157" i="24"/>
  <c r="CP157" i="24"/>
  <c r="CQ157" i="24"/>
  <c r="CR157" i="24"/>
  <c r="CS157" i="24"/>
  <c r="CT157" i="24"/>
  <c r="CU157" i="24"/>
  <c r="CV157" i="24"/>
  <c r="CW157" i="24"/>
  <c r="CX157" i="24"/>
  <c r="CY157" i="24"/>
  <c r="CZ157" i="24"/>
  <c r="DA157" i="24"/>
  <c r="DB157" i="24"/>
  <c r="DC157" i="24"/>
  <c r="DD157" i="24"/>
  <c r="DE157" i="24"/>
  <c r="DF157" i="24"/>
  <c r="DG157" i="24"/>
  <c r="DH157" i="24"/>
  <c r="DI157" i="24"/>
  <c r="DJ157" i="24"/>
  <c r="DK157" i="24"/>
  <c r="DL157" i="24"/>
  <c r="DM157" i="24"/>
  <c r="DN157" i="24"/>
  <c r="DO157" i="24"/>
  <c r="DP157" i="24"/>
  <c r="DQ157" i="24"/>
  <c r="DR157" i="24"/>
  <c r="DS157" i="24"/>
  <c r="DT157" i="24"/>
  <c r="DU157" i="24"/>
  <c r="DV157" i="24"/>
  <c r="DW157" i="24"/>
  <c r="DX157" i="24"/>
  <c r="DY157" i="24"/>
  <c r="DZ157" i="24"/>
  <c r="EA157" i="24"/>
  <c r="EB157" i="24"/>
  <c r="EC157" i="24"/>
  <c r="ED157" i="24"/>
  <c r="EE157" i="24"/>
  <c r="EF157" i="24"/>
  <c r="EG157" i="24"/>
  <c r="EH157" i="24"/>
  <c r="EI157" i="24"/>
  <c r="EJ157" i="24"/>
  <c r="EK157" i="24"/>
  <c r="EL157" i="24"/>
  <c r="EM157" i="24"/>
  <c r="EN157" i="24"/>
  <c r="EO157" i="24"/>
  <c r="EP157" i="24"/>
  <c r="EQ157" i="24"/>
  <c r="ER157" i="24"/>
  <c r="ES157" i="24"/>
  <c r="ET157" i="24"/>
  <c r="EU157" i="24"/>
  <c r="EV157" i="24"/>
  <c r="EW157" i="24"/>
  <c r="EX157" i="24"/>
  <c r="EY157" i="24"/>
  <c r="EZ157" i="24"/>
  <c r="FA157" i="24"/>
  <c r="FB157" i="24"/>
  <c r="FC157" i="24"/>
  <c r="FD157" i="24"/>
  <c r="FE157" i="24"/>
  <c r="FF157" i="24"/>
  <c r="FG157" i="24"/>
  <c r="FH157" i="24"/>
  <c r="FI157" i="24"/>
  <c r="FJ157" i="24"/>
  <c r="FK157" i="24"/>
  <c r="FL157" i="24"/>
  <c r="FM157" i="24"/>
  <c r="FN157" i="24"/>
  <c r="FO157" i="24"/>
  <c r="FP157" i="24"/>
  <c r="FQ157" i="24"/>
  <c r="FR157" i="24"/>
  <c r="FS157" i="24"/>
  <c r="FT157" i="24"/>
  <c r="FU157" i="24"/>
  <c r="FV157" i="24"/>
  <c r="FW157" i="24"/>
  <c r="FX157" i="24"/>
  <c r="FY157" i="24"/>
  <c r="FZ157" i="24"/>
  <c r="GA157" i="24"/>
  <c r="GB157" i="24"/>
  <c r="GC157" i="24"/>
  <c r="GD157" i="24"/>
  <c r="GE157" i="24"/>
  <c r="GF157" i="24"/>
  <c r="GG157" i="24"/>
  <c r="GH157" i="24"/>
  <c r="GI157" i="24"/>
  <c r="GJ157" i="24"/>
  <c r="GK157" i="24"/>
  <c r="GL157" i="24"/>
  <c r="GM157" i="24"/>
  <c r="GN157" i="24"/>
  <c r="GO157" i="24"/>
  <c r="GP157" i="24"/>
  <c r="GQ157" i="24"/>
  <c r="GR157" i="24"/>
  <c r="GS157" i="24"/>
  <c r="GT157" i="24"/>
  <c r="GU157" i="24"/>
  <c r="GV157" i="24"/>
  <c r="GW157" i="24"/>
  <c r="GX157" i="24"/>
  <c r="GY157" i="24"/>
  <c r="GZ157" i="24"/>
  <c r="HA157" i="24"/>
  <c r="HB157" i="24"/>
  <c r="HC157" i="24"/>
  <c r="HD157" i="24"/>
  <c r="HE157" i="24"/>
  <c r="HF157" i="24"/>
  <c r="HG157" i="24"/>
  <c r="HH157" i="24"/>
  <c r="HI157" i="24"/>
  <c r="HJ157" i="24"/>
  <c r="HK157" i="24"/>
  <c r="HL157" i="24"/>
  <c r="HM157" i="24"/>
  <c r="HN157" i="24"/>
  <c r="HO157" i="24"/>
  <c r="HP157" i="24"/>
  <c r="HQ157" i="24"/>
  <c r="HR157" i="24"/>
  <c r="HS157" i="24"/>
  <c r="HT157" i="24"/>
  <c r="HU157" i="24"/>
  <c r="HV157" i="24"/>
  <c r="HW157" i="24"/>
  <c r="HX157" i="24"/>
  <c r="HY157" i="24"/>
  <c r="HZ157" i="24"/>
  <c r="IA157" i="24"/>
  <c r="IB157" i="24"/>
  <c r="IC157" i="24"/>
  <c r="ID157" i="24"/>
  <c r="IE157" i="24"/>
  <c r="IF157" i="24"/>
  <c r="IG157" i="24"/>
  <c r="IH157" i="24"/>
  <c r="II157" i="24"/>
  <c r="IJ157" i="24"/>
  <c r="IK157" i="24"/>
  <c r="IL157" i="24"/>
  <c r="IM157" i="24"/>
  <c r="IN157" i="24"/>
  <c r="IO157" i="24"/>
  <c r="IP157" i="24"/>
  <c r="IQ157" i="24"/>
  <c r="IR157" i="24"/>
  <c r="IS157" i="24"/>
  <c r="IT157" i="24"/>
  <c r="IU157" i="24"/>
  <c r="IV157" i="24"/>
  <c r="IW157" i="24"/>
  <c r="IX157" i="24"/>
  <c r="IY157" i="24"/>
  <c r="IZ157" i="24"/>
  <c r="JA157" i="24"/>
  <c r="JB157" i="24"/>
  <c r="JC157" i="24"/>
  <c r="JD157" i="24"/>
  <c r="JE157" i="24"/>
  <c r="JF157" i="24"/>
  <c r="JG157" i="24"/>
  <c r="JH157" i="24"/>
  <c r="JI157" i="24"/>
  <c r="JJ157" i="24"/>
  <c r="JK157" i="24"/>
  <c r="JL157" i="24"/>
  <c r="JM157" i="24"/>
  <c r="JN157" i="24"/>
  <c r="JO157" i="24"/>
  <c r="JP157" i="24"/>
  <c r="JQ157" i="24"/>
  <c r="JR157" i="24"/>
  <c r="JS157" i="24"/>
  <c r="JT157" i="24"/>
  <c r="JU157" i="24"/>
  <c r="JV157" i="24"/>
  <c r="JW157" i="24"/>
  <c r="JX157" i="24"/>
  <c r="JY157" i="24"/>
  <c r="JZ157" i="24"/>
  <c r="KA157" i="24"/>
  <c r="KB157" i="24"/>
  <c r="KC157" i="24"/>
  <c r="KD157" i="24"/>
  <c r="KE157" i="24"/>
  <c r="KF157" i="24"/>
  <c r="KG157" i="24"/>
  <c r="KH157" i="24"/>
  <c r="KI157" i="24"/>
  <c r="KJ157" i="24"/>
  <c r="KK157" i="24"/>
  <c r="KL157" i="24"/>
  <c r="KM157" i="24"/>
  <c r="KN157" i="24"/>
  <c r="KO157" i="24"/>
  <c r="KP157" i="24"/>
  <c r="KQ157" i="24"/>
  <c r="KR157" i="24"/>
  <c r="KS157" i="24"/>
  <c r="KT157" i="24"/>
  <c r="KU157" i="24"/>
  <c r="KV157" i="24"/>
  <c r="KW157" i="24"/>
  <c r="KX157" i="24"/>
  <c r="KY157" i="24"/>
  <c r="KZ157" i="24"/>
  <c r="LA157" i="24"/>
  <c r="LB157" i="24"/>
  <c r="LC157" i="24"/>
  <c r="LD157" i="24"/>
  <c r="LE157" i="24"/>
  <c r="LF157" i="24"/>
  <c r="LG157" i="24"/>
  <c r="LH157" i="24"/>
  <c r="LI157" i="24"/>
  <c r="LJ157" i="24"/>
  <c r="LK157" i="24"/>
  <c r="LL157" i="24"/>
  <c r="LM157" i="24"/>
  <c r="LN157" i="24"/>
  <c r="LO157" i="24"/>
  <c r="LP157" i="24"/>
  <c r="LQ157" i="24"/>
  <c r="LR157" i="24"/>
  <c r="LS157" i="24"/>
  <c r="LT157" i="24"/>
  <c r="LU157" i="24"/>
  <c r="LV157" i="24"/>
  <c r="LW157" i="24"/>
  <c r="LX157" i="24"/>
  <c r="LY157" i="24"/>
  <c r="LZ157" i="24"/>
  <c r="MA157" i="24"/>
  <c r="MB157" i="24"/>
  <c r="MC157" i="24"/>
  <c r="MD157" i="24"/>
  <c r="ME157" i="24"/>
  <c r="MF157" i="24"/>
  <c r="MG157" i="24"/>
  <c r="MH157" i="24"/>
  <c r="MI157" i="24"/>
  <c r="MJ157" i="24"/>
  <c r="MK157" i="24"/>
  <c r="ML157" i="24"/>
  <c r="MM157" i="24"/>
  <c r="MN157" i="24"/>
  <c r="MO157" i="24"/>
  <c r="MP157" i="24"/>
  <c r="MQ157" i="24"/>
  <c r="MR157" i="24"/>
  <c r="MS157" i="24"/>
  <c r="MT157" i="24"/>
  <c r="MU157" i="24"/>
  <c r="MV157" i="24"/>
  <c r="MW157" i="24"/>
  <c r="MX157" i="24"/>
  <c r="MY157" i="24"/>
  <c r="MZ157" i="24"/>
  <c r="NA157" i="24"/>
  <c r="NB157" i="24"/>
  <c r="NC157" i="24"/>
  <c r="ND157" i="24"/>
  <c r="NE157" i="24"/>
  <c r="NF157" i="24"/>
  <c r="NG157" i="24"/>
  <c r="NH157" i="24"/>
  <c r="NI157" i="24"/>
  <c r="NJ157" i="24"/>
  <c r="NK157" i="24"/>
  <c r="NL157" i="24"/>
  <c r="NM157" i="24"/>
  <c r="NN157" i="24"/>
  <c r="NO157" i="24"/>
  <c r="NP157" i="24"/>
  <c r="NQ157" i="24"/>
  <c r="NR157" i="24"/>
  <c r="NS157" i="24"/>
  <c r="NT157" i="24"/>
  <c r="NU157" i="24"/>
  <c r="NV157" i="24"/>
  <c r="NW157" i="24"/>
  <c r="NX157" i="24"/>
  <c r="NY157" i="24"/>
  <c r="NZ157" i="24"/>
  <c r="OA157" i="24"/>
  <c r="OB157" i="24"/>
  <c r="OC157" i="24"/>
  <c r="OD157" i="24"/>
  <c r="OE157" i="24"/>
  <c r="OF157" i="24"/>
  <c r="OG157" i="24"/>
  <c r="OH157" i="24"/>
  <c r="OI157" i="24"/>
  <c r="OJ157" i="24"/>
  <c r="OK157" i="24"/>
  <c r="OL157" i="24"/>
  <c r="OM157" i="24"/>
  <c r="ON157" i="24"/>
  <c r="OO157" i="24"/>
  <c r="OP157" i="24"/>
  <c r="OQ157" i="24"/>
  <c r="OR157" i="24"/>
  <c r="OS157" i="24"/>
  <c r="AW158" i="24"/>
  <c r="AX158" i="24"/>
  <c r="AY158" i="24"/>
  <c r="AZ158" i="24"/>
  <c r="BA158" i="24"/>
  <c r="BB158" i="24"/>
  <c r="BC158" i="24"/>
  <c r="BD158" i="24"/>
  <c r="BE158" i="24"/>
  <c r="BF158" i="24"/>
  <c r="BG158" i="24"/>
  <c r="BH158" i="24"/>
  <c r="BI158" i="24"/>
  <c r="BJ158" i="24"/>
  <c r="BK158" i="24"/>
  <c r="BL158" i="24"/>
  <c r="BM158" i="24"/>
  <c r="BN158" i="24"/>
  <c r="BO158" i="24"/>
  <c r="BP158" i="24"/>
  <c r="BQ158" i="24"/>
  <c r="BR158" i="24"/>
  <c r="BS158" i="24"/>
  <c r="BT158" i="24"/>
  <c r="BU158" i="24"/>
  <c r="BV158" i="24"/>
  <c r="BW158" i="24"/>
  <c r="BX158" i="24"/>
  <c r="BY158" i="24"/>
  <c r="BZ158" i="24"/>
  <c r="CA158" i="24"/>
  <c r="CB158" i="24"/>
  <c r="CC158" i="24"/>
  <c r="CD158" i="24"/>
  <c r="CE158" i="24"/>
  <c r="CF158" i="24"/>
  <c r="CG158" i="24"/>
  <c r="CH158" i="24"/>
  <c r="CI158" i="24"/>
  <c r="CJ158" i="24"/>
  <c r="CK158" i="24"/>
  <c r="CL158" i="24"/>
  <c r="CM158" i="24"/>
  <c r="CN158" i="24"/>
  <c r="CO158" i="24"/>
  <c r="CP158" i="24"/>
  <c r="CQ158" i="24"/>
  <c r="CR158" i="24"/>
  <c r="CS158" i="24"/>
  <c r="CT158" i="24"/>
  <c r="CU158" i="24"/>
  <c r="CV158" i="24"/>
  <c r="CW158" i="24"/>
  <c r="CX158" i="24"/>
  <c r="CY158" i="24"/>
  <c r="CZ158" i="24"/>
  <c r="DA158" i="24"/>
  <c r="DB158" i="24"/>
  <c r="DC158" i="24"/>
  <c r="DD158" i="24"/>
  <c r="DE158" i="24"/>
  <c r="DF158" i="24"/>
  <c r="DG158" i="24"/>
  <c r="DH158" i="24"/>
  <c r="DI158" i="24"/>
  <c r="DJ158" i="24"/>
  <c r="DK158" i="24"/>
  <c r="DL158" i="24"/>
  <c r="DM158" i="24"/>
  <c r="DN158" i="24"/>
  <c r="DO158" i="24"/>
  <c r="DP158" i="24"/>
  <c r="DQ158" i="24"/>
  <c r="DR158" i="24"/>
  <c r="DS158" i="24"/>
  <c r="DT158" i="24"/>
  <c r="DU158" i="24"/>
  <c r="DV158" i="24"/>
  <c r="DW158" i="24"/>
  <c r="DX158" i="24"/>
  <c r="DY158" i="24"/>
  <c r="DZ158" i="24"/>
  <c r="EA158" i="24"/>
  <c r="EB158" i="24"/>
  <c r="EC158" i="24"/>
  <c r="ED158" i="24"/>
  <c r="EE158" i="24"/>
  <c r="EF158" i="24"/>
  <c r="EG158" i="24"/>
  <c r="EH158" i="24"/>
  <c r="EI158" i="24"/>
  <c r="EJ158" i="24"/>
  <c r="EK158" i="24"/>
  <c r="EL158" i="24"/>
  <c r="EM158" i="24"/>
  <c r="EN158" i="24"/>
  <c r="EO158" i="24"/>
  <c r="EP158" i="24"/>
  <c r="EQ158" i="24"/>
  <c r="ER158" i="24"/>
  <c r="ES158" i="24"/>
  <c r="ET158" i="24"/>
  <c r="EU158" i="24"/>
  <c r="EV158" i="24"/>
  <c r="EW158" i="24"/>
  <c r="EX158" i="24"/>
  <c r="EY158" i="24"/>
  <c r="EZ158" i="24"/>
  <c r="FA158" i="24"/>
  <c r="FB158" i="24"/>
  <c r="FC158" i="24"/>
  <c r="FD158" i="24"/>
  <c r="FE158" i="24"/>
  <c r="FF158" i="24"/>
  <c r="FG158" i="24"/>
  <c r="FH158" i="24"/>
  <c r="FI158" i="24"/>
  <c r="FJ158" i="24"/>
  <c r="FK158" i="24"/>
  <c r="FL158" i="24"/>
  <c r="FM158" i="24"/>
  <c r="FN158" i="24"/>
  <c r="FO158" i="24"/>
  <c r="FP158" i="24"/>
  <c r="FQ158" i="24"/>
  <c r="FR158" i="24"/>
  <c r="FS158" i="24"/>
  <c r="FT158" i="24"/>
  <c r="FU158" i="24"/>
  <c r="FV158" i="24"/>
  <c r="FW158" i="24"/>
  <c r="FX158" i="24"/>
  <c r="FY158" i="24"/>
  <c r="FZ158" i="24"/>
  <c r="GA158" i="24"/>
  <c r="GB158" i="24"/>
  <c r="GC158" i="24"/>
  <c r="GD158" i="24"/>
  <c r="GE158" i="24"/>
  <c r="GF158" i="24"/>
  <c r="GG158" i="24"/>
  <c r="GH158" i="24"/>
  <c r="GI158" i="24"/>
  <c r="GJ158" i="24"/>
  <c r="GK158" i="24"/>
  <c r="GL158" i="24"/>
  <c r="GM158" i="24"/>
  <c r="GN158" i="24"/>
  <c r="GO158" i="24"/>
  <c r="GP158" i="24"/>
  <c r="GQ158" i="24"/>
  <c r="GR158" i="24"/>
  <c r="GS158" i="24"/>
  <c r="GT158" i="24"/>
  <c r="GU158" i="24"/>
  <c r="GV158" i="24"/>
  <c r="GW158" i="24"/>
  <c r="GX158" i="24"/>
  <c r="GY158" i="24"/>
  <c r="GZ158" i="24"/>
  <c r="HA158" i="24"/>
  <c r="HB158" i="24"/>
  <c r="HC158" i="24"/>
  <c r="HD158" i="24"/>
  <c r="HE158" i="24"/>
  <c r="HF158" i="24"/>
  <c r="HG158" i="24"/>
  <c r="HH158" i="24"/>
  <c r="HI158" i="24"/>
  <c r="HJ158" i="24"/>
  <c r="HK158" i="24"/>
  <c r="HL158" i="24"/>
  <c r="HM158" i="24"/>
  <c r="HN158" i="24"/>
  <c r="HO158" i="24"/>
  <c r="HP158" i="24"/>
  <c r="HQ158" i="24"/>
  <c r="HR158" i="24"/>
  <c r="HS158" i="24"/>
  <c r="HT158" i="24"/>
  <c r="HU158" i="24"/>
  <c r="HV158" i="24"/>
  <c r="HW158" i="24"/>
  <c r="HX158" i="24"/>
  <c r="HY158" i="24"/>
  <c r="HZ158" i="24"/>
  <c r="IA158" i="24"/>
  <c r="IB158" i="24"/>
  <c r="IC158" i="24"/>
  <c r="ID158" i="24"/>
  <c r="IE158" i="24"/>
  <c r="IF158" i="24"/>
  <c r="IG158" i="24"/>
  <c r="IH158" i="24"/>
  <c r="II158" i="24"/>
  <c r="IJ158" i="24"/>
  <c r="IK158" i="24"/>
  <c r="IL158" i="24"/>
  <c r="IM158" i="24"/>
  <c r="IN158" i="24"/>
  <c r="IO158" i="24"/>
  <c r="IP158" i="24"/>
  <c r="IQ158" i="24"/>
  <c r="IR158" i="24"/>
  <c r="IS158" i="24"/>
  <c r="IT158" i="24"/>
  <c r="IU158" i="24"/>
  <c r="IV158" i="24"/>
  <c r="IW158" i="24"/>
  <c r="IX158" i="24"/>
  <c r="IY158" i="24"/>
  <c r="IZ158" i="24"/>
  <c r="JA158" i="24"/>
  <c r="JB158" i="24"/>
  <c r="JC158" i="24"/>
  <c r="JD158" i="24"/>
  <c r="JE158" i="24"/>
  <c r="JF158" i="24"/>
  <c r="JG158" i="24"/>
  <c r="JH158" i="24"/>
  <c r="JI158" i="24"/>
  <c r="JJ158" i="24"/>
  <c r="JK158" i="24"/>
  <c r="JL158" i="24"/>
  <c r="JM158" i="24"/>
  <c r="JN158" i="24"/>
  <c r="JO158" i="24"/>
  <c r="JP158" i="24"/>
  <c r="JQ158" i="24"/>
  <c r="JR158" i="24"/>
  <c r="JS158" i="24"/>
  <c r="JT158" i="24"/>
  <c r="JU158" i="24"/>
  <c r="JV158" i="24"/>
  <c r="JW158" i="24"/>
  <c r="JX158" i="24"/>
  <c r="JY158" i="24"/>
  <c r="JZ158" i="24"/>
  <c r="KA158" i="24"/>
  <c r="KB158" i="24"/>
  <c r="KC158" i="24"/>
  <c r="KD158" i="24"/>
  <c r="KE158" i="24"/>
  <c r="KF158" i="24"/>
  <c r="KG158" i="24"/>
  <c r="KH158" i="24"/>
  <c r="KI158" i="24"/>
  <c r="KJ158" i="24"/>
  <c r="KK158" i="24"/>
  <c r="KL158" i="24"/>
  <c r="KM158" i="24"/>
  <c r="KN158" i="24"/>
  <c r="KO158" i="24"/>
  <c r="KP158" i="24"/>
  <c r="KQ158" i="24"/>
  <c r="KR158" i="24"/>
  <c r="KS158" i="24"/>
  <c r="KT158" i="24"/>
  <c r="KU158" i="24"/>
  <c r="KV158" i="24"/>
  <c r="KW158" i="24"/>
  <c r="KX158" i="24"/>
  <c r="KY158" i="24"/>
  <c r="KZ158" i="24"/>
  <c r="LA158" i="24"/>
  <c r="LB158" i="24"/>
  <c r="LC158" i="24"/>
  <c r="LD158" i="24"/>
  <c r="LE158" i="24"/>
  <c r="LF158" i="24"/>
  <c r="LG158" i="24"/>
  <c r="LH158" i="24"/>
  <c r="LI158" i="24"/>
  <c r="LJ158" i="24"/>
  <c r="LK158" i="24"/>
  <c r="LL158" i="24"/>
  <c r="LM158" i="24"/>
  <c r="LN158" i="24"/>
  <c r="LO158" i="24"/>
  <c r="LP158" i="24"/>
  <c r="LQ158" i="24"/>
  <c r="LR158" i="24"/>
  <c r="LS158" i="24"/>
  <c r="LT158" i="24"/>
  <c r="LU158" i="24"/>
  <c r="LV158" i="24"/>
  <c r="LW158" i="24"/>
  <c r="LX158" i="24"/>
  <c r="LY158" i="24"/>
  <c r="LZ158" i="24"/>
  <c r="MA158" i="24"/>
  <c r="MB158" i="24"/>
  <c r="MC158" i="24"/>
  <c r="MD158" i="24"/>
  <c r="ME158" i="24"/>
  <c r="MF158" i="24"/>
  <c r="MG158" i="24"/>
  <c r="MH158" i="24"/>
  <c r="MI158" i="24"/>
  <c r="MJ158" i="24"/>
  <c r="MK158" i="24"/>
  <c r="ML158" i="24"/>
  <c r="MM158" i="24"/>
  <c r="MN158" i="24"/>
  <c r="MO158" i="24"/>
  <c r="MP158" i="24"/>
  <c r="MQ158" i="24"/>
  <c r="MR158" i="24"/>
  <c r="MS158" i="24"/>
  <c r="MT158" i="24"/>
  <c r="MU158" i="24"/>
  <c r="MV158" i="24"/>
  <c r="MW158" i="24"/>
  <c r="MX158" i="24"/>
  <c r="MY158" i="24"/>
  <c r="MZ158" i="24"/>
  <c r="NA158" i="24"/>
  <c r="NB158" i="24"/>
  <c r="NC158" i="24"/>
  <c r="ND158" i="24"/>
  <c r="NE158" i="24"/>
  <c r="NF158" i="24"/>
  <c r="NG158" i="24"/>
  <c r="NH158" i="24"/>
  <c r="NI158" i="24"/>
  <c r="NJ158" i="24"/>
  <c r="NK158" i="24"/>
  <c r="NL158" i="24"/>
  <c r="NM158" i="24"/>
  <c r="NN158" i="24"/>
  <c r="NO158" i="24"/>
  <c r="NP158" i="24"/>
  <c r="NQ158" i="24"/>
  <c r="NR158" i="24"/>
  <c r="NS158" i="24"/>
  <c r="NT158" i="24"/>
  <c r="NU158" i="24"/>
  <c r="NV158" i="24"/>
  <c r="NW158" i="24"/>
  <c r="NX158" i="24"/>
  <c r="NY158" i="24"/>
  <c r="NZ158" i="24"/>
  <c r="OA158" i="24"/>
  <c r="OB158" i="24"/>
  <c r="OC158" i="24"/>
  <c r="OD158" i="24"/>
  <c r="OE158" i="24"/>
  <c r="OF158" i="24"/>
  <c r="OG158" i="24"/>
  <c r="OH158" i="24"/>
  <c r="OI158" i="24"/>
  <c r="OJ158" i="24"/>
  <c r="OK158" i="24"/>
  <c r="OL158" i="24"/>
  <c r="OM158" i="24"/>
  <c r="ON158" i="24"/>
  <c r="OO158" i="24"/>
  <c r="OP158" i="24"/>
  <c r="OQ158" i="24"/>
  <c r="OR158" i="24"/>
  <c r="OS158" i="24"/>
  <c r="AW159" i="24"/>
  <c r="AX159" i="24"/>
  <c r="AY159" i="24"/>
  <c r="AZ159" i="24"/>
  <c r="BA159" i="24"/>
  <c r="BB159" i="24"/>
  <c r="BC159" i="24"/>
  <c r="BD159" i="24"/>
  <c r="BE159" i="24"/>
  <c r="BF159" i="24"/>
  <c r="BG159" i="24"/>
  <c r="BH159" i="24"/>
  <c r="BI159" i="24"/>
  <c r="BJ159" i="24"/>
  <c r="BK159" i="24"/>
  <c r="BL159" i="24"/>
  <c r="BM159" i="24"/>
  <c r="BN159" i="24"/>
  <c r="BO159" i="24"/>
  <c r="BP159" i="24"/>
  <c r="BQ159" i="24"/>
  <c r="BR159" i="24"/>
  <c r="BS159" i="24"/>
  <c r="BT159" i="24"/>
  <c r="BU159" i="24"/>
  <c r="BV159" i="24"/>
  <c r="BW159" i="24"/>
  <c r="BX159" i="24"/>
  <c r="BY159" i="24"/>
  <c r="BZ159" i="24"/>
  <c r="CA159" i="24"/>
  <c r="CB159" i="24"/>
  <c r="CC159" i="24"/>
  <c r="CD159" i="24"/>
  <c r="CE159" i="24"/>
  <c r="CF159" i="24"/>
  <c r="CG159" i="24"/>
  <c r="CH159" i="24"/>
  <c r="CI159" i="24"/>
  <c r="CJ159" i="24"/>
  <c r="CK159" i="24"/>
  <c r="CL159" i="24"/>
  <c r="CM159" i="24"/>
  <c r="CN159" i="24"/>
  <c r="CO159" i="24"/>
  <c r="CP159" i="24"/>
  <c r="CQ159" i="24"/>
  <c r="CR159" i="24"/>
  <c r="CS159" i="24"/>
  <c r="CT159" i="24"/>
  <c r="CU159" i="24"/>
  <c r="CV159" i="24"/>
  <c r="CW159" i="24"/>
  <c r="CX159" i="24"/>
  <c r="CY159" i="24"/>
  <c r="CZ159" i="24"/>
  <c r="DA159" i="24"/>
  <c r="DB159" i="24"/>
  <c r="DC159" i="24"/>
  <c r="DD159" i="24"/>
  <c r="DE159" i="24"/>
  <c r="DF159" i="24"/>
  <c r="DG159" i="24"/>
  <c r="DH159" i="24"/>
  <c r="DI159" i="24"/>
  <c r="DJ159" i="24"/>
  <c r="DK159" i="24"/>
  <c r="DL159" i="24"/>
  <c r="DM159" i="24"/>
  <c r="DN159" i="24"/>
  <c r="DO159" i="24"/>
  <c r="DP159" i="24"/>
  <c r="DQ159" i="24"/>
  <c r="DR159" i="24"/>
  <c r="DS159" i="24"/>
  <c r="DT159" i="24"/>
  <c r="DU159" i="24"/>
  <c r="DV159" i="24"/>
  <c r="DW159" i="24"/>
  <c r="DX159" i="24"/>
  <c r="DY159" i="24"/>
  <c r="DZ159" i="24"/>
  <c r="EA159" i="24"/>
  <c r="EB159" i="24"/>
  <c r="EC159" i="24"/>
  <c r="ED159" i="24"/>
  <c r="EE159" i="24"/>
  <c r="EF159" i="24"/>
  <c r="EG159" i="24"/>
  <c r="EH159" i="24"/>
  <c r="EI159" i="24"/>
  <c r="EJ159" i="24"/>
  <c r="EK159" i="24"/>
  <c r="EL159" i="24"/>
  <c r="EM159" i="24"/>
  <c r="EN159" i="24"/>
  <c r="EO159" i="24"/>
  <c r="EP159" i="24"/>
  <c r="EQ159" i="24"/>
  <c r="ER159" i="24"/>
  <c r="ES159" i="24"/>
  <c r="ET159" i="24"/>
  <c r="EU159" i="24"/>
  <c r="EV159" i="24"/>
  <c r="EW159" i="24"/>
  <c r="EX159" i="24"/>
  <c r="EY159" i="24"/>
  <c r="EZ159" i="24"/>
  <c r="FA159" i="24"/>
  <c r="FB159" i="24"/>
  <c r="FC159" i="24"/>
  <c r="FD159" i="24"/>
  <c r="FE159" i="24"/>
  <c r="FF159" i="24"/>
  <c r="FG159" i="24"/>
  <c r="FH159" i="24"/>
  <c r="FI159" i="24"/>
  <c r="FJ159" i="24"/>
  <c r="FK159" i="24"/>
  <c r="FL159" i="24"/>
  <c r="FM159" i="24"/>
  <c r="FN159" i="24"/>
  <c r="FO159" i="24"/>
  <c r="FP159" i="24"/>
  <c r="FQ159" i="24"/>
  <c r="FR159" i="24"/>
  <c r="FS159" i="24"/>
  <c r="FT159" i="24"/>
  <c r="FU159" i="24"/>
  <c r="FV159" i="24"/>
  <c r="FW159" i="24"/>
  <c r="FX159" i="24"/>
  <c r="FY159" i="24"/>
  <c r="FZ159" i="24"/>
  <c r="GA159" i="24"/>
  <c r="GB159" i="24"/>
  <c r="GC159" i="24"/>
  <c r="GD159" i="24"/>
  <c r="GE159" i="24"/>
  <c r="GF159" i="24"/>
  <c r="GG159" i="24"/>
  <c r="GH159" i="24"/>
  <c r="GI159" i="24"/>
  <c r="GJ159" i="24"/>
  <c r="GK159" i="24"/>
  <c r="GL159" i="24"/>
  <c r="GM159" i="24"/>
  <c r="GN159" i="24"/>
  <c r="GO159" i="24"/>
  <c r="GP159" i="24"/>
  <c r="GQ159" i="24"/>
  <c r="GR159" i="24"/>
  <c r="GS159" i="24"/>
  <c r="GT159" i="24"/>
  <c r="GU159" i="24"/>
  <c r="GV159" i="24"/>
  <c r="GW159" i="24"/>
  <c r="GX159" i="24"/>
  <c r="GY159" i="24"/>
  <c r="GZ159" i="24"/>
  <c r="HA159" i="24"/>
  <c r="HB159" i="24"/>
  <c r="HC159" i="24"/>
  <c r="HD159" i="24"/>
  <c r="HE159" i="24"/>
  <c r="HF159" i="24"/>
  <c r="HG159" i="24"/>
  <c r="HH159" i="24"/>
  <c r="HI159" i="24"/>
  <c r="HJ159" i="24"/>
  <c r="HK159" i="24"/>
  <c r="HL159" i="24"/>
  <c r="HM159" i="24"/>
  <c r="HN159" i="24"/>
  <c r="HO159" i="24"/>
  <c r="HP159" i="24"/>
  <c r="HQ159" i="24"/>
  <c r="HR159" i="24"/>
  <c r="HS159" i="24"/>
  <c r="HT159" i="24"/>
  <c r="HU159" i="24"/>
  <c r="HV159" i="24"/>
  <c r="HW159" i="24"/>
  <c r="HX159" i="24"/>
  <c r="HY159" i="24"/>
  <c r="HZ159" i="24"/>
  <c r="IA159" i="24"/>
  <c r="IB159" i="24"/>
  <c r="IC159" i="24"/>
  <c r="ID159" i="24"/>
  <c r="IE159" i="24"/>
  <c r="IF159" i="24"/>
  <c r="IG159" i="24"/>
  <c r="IH159" i="24"/>
  <c r="II159" i="24"/>
  <c r="IJ159" i="24"/>
  <c r="IK159" i="24"/>
  <c r="IL159" i="24"/>
  <c r="IM159" i="24"/>
  <c r="IN159" i="24"/>
  <c r="IO159" i="24"/>
  <c r="IP159" i="24"/>
  <c r="IQ159" i="24"/>
  <c r="IR159" i="24"/>
  <c r="IS159" i="24"/>
  <c r="IT159" i="24"/>
  <c r="IU159" i="24"/>
  <c r="IV159" i="24"/>
  <c r="IW159" i="24"/>
  <c r="IX159" i="24"/>
  <c r="IY159" i="24"/>
  <c r="IZ159" i="24"/>
  <c r="JA159" i="24"/>
  <c r="JB159" i="24"/>
  <c r="JC159" i="24"/>
  <c r="JD159" i="24"/>
  <c r="JE159" i="24"/>
  <c r="JF159" i="24"/>
  <c r="JG159" i="24"/>
  <c r="JH159" i="24"/>
  <c r="JI159" i="24"/>
  <c r="JJ159" i="24"/>
  <c r="JK159" i="24"/>
  <c r="JL159" i="24"/>
  <c r="JM159" i="24"/>
  <c r="JN159" i="24"/>
  <c r="JO159" i="24"/>
  <c r="JP159" i="24"/>
  <c r="JQ159" i="24"/>
  <c r="JR159" i="24"/>
  <c r="JS159" i="24"/>
  <c r="JT159" i="24"/>
  <c r="JU159" i="24"/>
  <c r="JV159" i="24"/>
  <c r="JW159" i="24"/>
  <c r="JX159" i="24"/>
  <c r="JY159" i="24"/>
  <c r="JZ159" i="24"/>
  <c r="KA159" i="24"/>
  <c r="KB159" i="24"/>
  <c r="KC159" i="24"/>
  <c r="KD159" i="24"/>
  <c r="KE159" i="24"/>
  <c r="KF159" i="24"/>
  <c r="KG159" i="24"/>
  <c r="KH159" i="24"/>
  <c r="KI159" i="24"/>
  <c r="KJ159" i="24"/>
  <c r="KK159" i="24"/>
  <c r="KL159" i="24"/>
  <c r="KM159" i="24"/>
  <c r="KN159" i="24"/>
  <c r="KO159" i="24"/>
  <c r="KP159" i="24"/>
  <c r="KQ159" i="24"/>
  <c r="KR159" i="24"/>
  <c r="KS159" i="24"/>
  <c r="KT159" i="24"/>
  <c r="KU159" i="24"/>
  <c r="KV159" i="24"/>
  <c r="KW159" i="24"/>
  <c r="KX159" i="24"/>
  <c r="KY159" i="24"/>
  <c r="KZ159" i="24"/>
  <c r="LA159" i="24"/>
  <c r="LB159" i="24"/>
  <c r="LC159" i="24"/>
  <c r="LD159" i="24"/>
  <c r="LE159" i="24"/>
  <c r="LF159" i="24"/>
  <c r="LG159" i="24"/>
  <c r="LH159" i="24"/>
  <c r="LI159" i="24"/>
  <c r="LJ159" i="24"/>
  <c r="LK159" i="24"/>
  <c r="LL159" i="24"/>
  <c r="LM159" i="24"/>
  <c r="LN159" i="24"/>
  <c r="LO159" i="24"/>
  <c r="LP159" i="24"/>
  <c r="LQ159" i="24"/>
  <c r="LR159" i="24"/>
  <c r="LS159" i="24"/>
  <c r="LT159" i="24"/>
  <c r="LU159" i="24"/>
  <c r="LV159" i="24"/>
  <c r="LW159" i="24"/>
  <c r="LX159" i="24"/>
  <c r="LY159" i="24"/>
  <c r="LZ159" i="24"/>
  <c r="MA159" i="24"/>
  <c r="MB159" i="24"/>
  <c r="MC159" i="24"/>
  <c r="MD159" i="24"/>
  <c r="ME159" i="24"/>
  <c r="MF159" i="24"/>
  <c r="MG159" i="24"/>
  <c r="MH159" i="24"/>
  <c r="MI159" i="24"/>
  <c r="MJ159" i="24"/>
  <c r="MK159" i="24"/>
  <c r="ML159" i="24"/>
  <c r="MM159" i="24"/>
  <c r="MN159" i="24"/>
  <c r="MO159" i="24"/>
  <c r="MP159" i="24"/>
  <c r="MQ159" i="24"/>
  <c r="MR159" i="24"/>
  <c r="MS159" i="24"/>
  <c r="MT159" i="24"/>
  <c r="MU159" i="24"/>
  <c r="MV159" i="24"/>
  <c r="MW159" i="24"/>
  <c r="MX159" i="24"/>
  <c r="MY159" i="24"/>
  <c r="MZ159" i="24"/>
  <c r="NA159" i="24"/>
  <c r="NB159" i="24"/>
  <c r="NC159" i="24"/>
  <c r="ND159" i="24"/>
  <c r="NE159" i="24"/>
  <c r="NF159" i="24"/>
  <c r="NG159" i="24"/>
  <c r="NH159" i="24"/>
  <c r="NI159" i="24"/>
  <c r="NJ159" i="24"/>
  <c r="NK159" i="24"/>
  <c r="NL159" i="24"/>
  <c r="NM159" i="24"/>
  <c r="NN159" i="24"/>
  <c r="NO159" i="24"/>
  <c r="NP159" i="24"/>
  <c r="NQ159" i="24"/>
  <c r="NR159" i="24"/>
  <c r="NS159" i="24"/>
  <c r="NT159" i="24"/>
  <c r="NU159" i="24"/>
  <c r="NV159" i="24"/>
  <c r="NW159" i="24"/>
  <c r="NX159" i="24"/>
  <c r="NY159" i="24"/>
  <c r="NZ159" i="24"/>
  <c r="OA159" i="24"/>
  <c r="OB159" i="24"/>
  <c r="OC159" i="24"/>
  <c r="OD159" i="24"/>
  <c r="OE159" i="24"/>
  <c r="OF159" i="24"/>
  <c r="OG159" i="24"/>
  <c r="OH159" i="24"/>
  <c r="OI159" i="24"/>
  <c r="OJ159" i="24"/>
  <c r="OK159" i="24"/>
  <c r="OL159" i="24"/>
  <c r="OM159" i="24"/>
  <c r="ON159" i="24"/>
  <c r="OO159" i="24"/>
  <c r="OP159" i="24"/>
  <c r="OQ159" i="24"/>
  <c r="OR159" i="24"/>
  <c r="OS159" i="24"/>
  <c r="AW161" i="24"/>
  <c r="AX161" i="24"/>
  <c r="AY161" i="24"/>
  <c r="AZ161" i="24"/>
  <c r="BA161" i="24"/>
  <c r="BB161" i="24"/>
  <c r="BC161" i="24"/>
  <c r="BD161" i="24"/>
  <c r="BE161" i="24"/>
  <c r="BF161" i="24"/>
  <c r="BG161" i="24"/>
  <c r="BH161" i="24"/>
  <c r="BI161" i="24"/>
  <c r="BJ161" i="24"/>
  <c r="BK161" i="24"/>
  <c r="BL161" i="24"/>
  <c r="BM161" i="24"/>
  <c r="BN161" i="24"/>
  <c r="BO161" i="24"/>
  <c r="BP161" i="24"/>
  <c r="BQ161" i="24"/>
  <c r="BR161" i="24"/>
  <c r="BS161" i="24"/>
  <c r="BT161" i="24"/>
  <c r="BU161" i="24"/>
  <c r="BV161" i="24"/>
  <c r="BW161" i="24"/>
  <c r="BX161" i="24"/>
  <c r="BY161" i="24"/>
  <c r="BZ161" i="24"/>
  <c r="CA161" i="24"/>
  <c r="CB161" i="24"/>
  <c r="CC161" i="24"/>
  <c r="CD161" i="24"/>
  <c r="CE161" i="24"/>
  <c r="CF161" i="24"/>
  <c r="CG161" i="24"/>
  <c r="CH161" i="24"/>
  <c r="CI161" i="24"/>
  <c r="CJ161" i="24"/>
  <c r="CK161" i="24"/>
  <c r="CL161" i="24"/>
  <c r="CM161" i="24"/>
  <c r="CN161" i="24"/>
  <c r="CO161" i="24"/>
  <c r="CP161" i="24"/>
  <c r="CQ161" i="24"/>
  <c r="CR161" i="24"/>
  <c r="CS161" i="24"/>
  <c r="CT161" i="24"/>
  <c r="CU161" i="24"/>
  <c r="CV161" i="24"/>
  <c r="CW161" i="24"/>
  <c r="CX161" i="24"/>
  <c r="CY161" i="24"/>
  <c r="CZ161" i="24"/>
  <c r="DA161" i="24"/>
  <c r="DB161" i="24"/>
  <c r="DC161" i="24"/>
  <c r="DD161" i="24"/>
  <c r="DE161" i="24"/>
  <c r="DF161" i="24"/>
  <c r="DG161" i="24"/>
  <c r="DH161" i="24"/>
  <c r="DI161" i="24"/>
  <c r="DJ161" i="24"/>
  <c r="DK161" i="24"/>
  <c r="DL161" i="24"/>
  <c r="DM161" i="24"/>
  <c r="DN161" i="24"/>
  <c r="DO161" i="24"/>
  <c r="DP161" i="24"/>
  <c r="DQ161" i="24"/>
  <c r="DR161" i="24"/>
  <c r="DS161" i="24"/>
  <c r="DT161" i="24"/>
  <c r="DU161" i="24"/>
  <c r="DV161" i="24"/>
  <c r="DW161" i="24"/>
  <c r="DX161" i="24"/>
  <c r="DY161" i="24"/>
  <c r="DZ161" i="24"/>
  <c r="EA161" i="24"/>
  <c r="EB161" i="24"/>
  <c r="EC161" i="24"/>
  <c r="ED161" i="24"/>
  <c r="EE161" i="24"/>
  <c r="EF161" i="24"/>
  <c r="EG161" i="24"/>
  <c r="EH161" i="24"/>
  <c r="EI161" i="24"/>
  <c r="EJ161" i="24"/>
  <c r="EK161" i="24"/>
  <c r="EL161" i="24"/>
  <c r="EM161" i="24"/>
  <c r="EN161" i="24"/>
  <c r="EO161" i="24"/>
  <c r="EP161" i="24"/>
  <c r="EQ161" i="24"/>
  <c r="ER161" i="24"/>
  <c r="ES161" i="24"/>
  <c r="ET161" i="24"/>
  <c r="EU161" i="24"/>
  <c r="EV161" i="24"/>
  <c r="EW161" i="24"/>
  <c r="EX161" i="24"/>
  <c r="EY161" i="24"/>
  <c r="EZ161" i="24"/>
  <c r="FA161" i="24"/>
  <c r="FB161" i="24"/>
  <c r="FC161" i="24"/>
  <c r="FD161" i="24"/>
  <c r="FE161" i="24"/>
  <c r="FF161" i="24"/>
  <c r="FG161" i="24"/>
  <c r="FH161" i="24"/>
  <c r="FI161" i="24"/>
  <c r="FJ161" i="24"/>
  <c r="FK161" i="24"/>
  <c r="FL161" i="24"/>
  <c r="FM161" i="24"/>
  <c r="FN161" i="24"/>
  <c r="FO161" i="24"/>
  <c r="FP161" i="24"/>
  <c r="FQ161" i="24"/>
  <c r="FR161" i="24"/>
  <c r="FS161" i="24"/>
  <c r="FT161" i="24"/>
  <c r="FU161" i="24"/>
  <c r="FV161" i="24"/>
  <c r="FW161" i="24"/>
  <c r="FX161" i="24"/>
  <c r="FY161" i="24"/>
  <c r="FZ161" i="24"/>
  <c r="GA161" i="24"/>
  <c r="GB161" i="24"/>
  <c r="GC161" i="24"/>
  <c r="GD161" i="24"/>
  <c r="GE161" i="24"/>
  <c r="GF161" i="24"/>
  <c r="GG161" i="24"/>
  <c r="GH161" i="24"/>
  <c r="GI161" i="24"/>
  <c r="GJ161" i="24"/>
  <c r="GK161" i="24"/>
  <c r="GL161" i="24"/>
  <c r="GM161" i="24"/>
  <c r="GN161" i="24"/>
  <c r="GO161" i="24"/>
  <c r="GP161" i="24"/>
  <c r="GQ161" i="24"/>
  <c r="GR161" i="24"/>
  <c r="GS161" i="24"/>
  <c r="GT161" i="24"/>
  <c r="GU161" i="24"/>
  <c r="GV161" i="24"/>
  <c r="GW161" i="24"/>
  <c r="GX161" i="24"/>
  <c r="GY161" i="24"/>
  <c r="GZ161" i="24"/>
  <c r="HA161" i="24"/>
  <c r="HB161" i="24"/>
  <c r="HC161" i="24"/>
  <c r="HD161" i="24"/>
  <c r="HE161" i="24"/>
  <c r="HF161" i="24"/>
  <c r="HG161" i="24"/>
  <c r="HH161" i="24"/>
  <c r="HI161" i="24"/>
  <c r="HJ161" i="24"/>
  <c r="HK161" i="24"/>
  <c r="HL161" i="24"/>
  <c r="HM161" i="24"/>
  <c r="HN161" i="24"/>
  <c r="HO161" i="24"/>
  <c r="HP161" i="24"/>
  <c r="HQ161" i="24"/>
  <c r="HR161" i="24"/>
  <c r="HS161" i="24"/>
  <c r="HT161" i="24"/>
  <c r="HU161" i="24"/>
  <c r="HV161" i="24"/>
  <c r="HW161" i="24"/>
  <c r="HX161" i="24"/>
  <c r="HY161" i="24"/>
  <c r="HZ161" i="24"/>
  <c r="IA161" i="24"/>
  <c r="IB161" i="24"/>
  <c r="IC161" i="24"/>
  <c r="ID161" i="24"/>
  <c r="IE161" i="24"/>
  <c r="IF161" i="24"/>
  <c r="IG161" i="24"/>
  <c r="IH161" i="24"/>
  <c r="II161" i="24"/>
  <c r="IJ161" i="24"/>
  <c r="IK161" i="24"/>
  <c r="IL161" i="24"/>
  <c r="IM161" i="24"/>
  <c r="IN161" i="24"/>
  <c r="IO161" i="24"/>
  <c r="IP161" i="24"/>
  <c r="IQ161" i="24"/>
  <c r="IR161" i="24"/>
  <c r="IS161" i="24"/>
  <c r="IT161" i="24"/>
  <c r="IU161" i="24"/>
  <c r="IV161" i="24"/>
  <c r="IW161" i="24"/>
  <c r="IX161" i="24"/>
  <c r="IY161" i="24"/>
  <c r="IZ161" i="24"/>
  <c r="JA161" i="24"/>
  <c r="JB161" i="24"/>
  <c r="JC161" i="24"/>
  <c r="JD161" i="24"/>
  <c r="JE161" i="24"/>
  <c r="JF161" i="24"/>
  <c r="JG161" i="24"/>
  <c r="JH161" i="24"/>
  <c r="JI161" i="24"/>
  <c r="JJ161" i="24"/>
  <c r="JK161" i="24"/>
  <c r="JL161" i="24"/>
  <c r="JM161" i="24"/>
  <c r="JN161" i="24"/>
  <c r="JO161" i="24"/>
  <c r="JP161" i="24"/>
  <c r="JQ161" i="24"/>
  <c r="JR161" i="24"/>
  <c r="JS161" i="24"/>
  <c r="JT161" i="24"/>
  <c r="JU161" i="24"/>
  <c r="JV161" i="24"/>
  <c r="JW161" i="24"/>
  <c r="JX161" i="24"/>
  <c r="JY161" i="24"/>
  <c r="JZ161" i="24"/>
  <c r="KA161" i="24"/>
  <c r="KB161" i="24"/>
  <c r="KC161" i="24"/>
  <c r="KD161" i="24"/>
  <c r="KE161" i="24"/>
  <c r="KF161" i="24"/>
  <c r="KG161" i="24"/>
  <c r="KH161" i="24"/>
  <c r="KI161" i="24"/>
  <c r="KJ161" i="24"/>
  <c r="KK161" i="24"/>
  <c r="KL161" i="24"/>
  <c r="KM161" i="24"/>
  <c r="KN161" i="24"/>
  <c r="KO161" i="24"/>
  <c r="KP161" i="24"/>
  <c r="KQ161" i="24"/>
  <c r="KR161" i="24"/>
  <c r="KS161" i="24"/>
  <c r="KT161" i="24"/>
  <c r="KU161" i="24"/>
  <c r="KV161" i="24"/>
  <c r="KW161" i="24"/>
  <c r="KX161" i="24"/>
  <c r="KY161" i="24"/>
  <c r="KZ161" i="24"/>
  <c r="LA161" i="24"/>
  <c r="LB161" i="24"/>
  <c r="LC161" i="24"/>
  <c r="LD161" i="24"/>
  <c r="LE161" i="24"/>
  <c r="LF161" i="24"/>
  <c r="LG161" i="24"/>
  <c r="LH161" i="24"/>
  <c r="LI161" i="24"/>
  <c r="LJ161" i="24"/>
  <c r="LK161" i="24"/>
  <c r="LL161" i="24"/>
  <c r="LM161" i="24"/>
  <c r="LN161" i="24"/>
  <c r="LO161" i="24"/>
  <c r="LP161" i="24"/>
  <c r="LQ161" i="24"/>
  <c r="LR161" i="24"/>
  <c r="LS161" i="24"/>
  <c r="LT161" i="24"/>
  <c r="LU161" i="24"/>
  <c r="LV161" i="24"/>
  <c r="LW161" i="24"/>
  <c r="LX161" i="24"/>
  <c r="LY161" i="24"/>
  <c r="LZ161" i="24"/>
  <c r="MA161" i="24"/>
  <c r="MB161" i="24"/>
  <c r="MC161" i="24"/>
  <c r="MD161" i="24"/>
  <c r="ME161" i="24"/>
  <c r="MF161" i="24"/>
  <c r="MG161" i="24"/>
  <c r="MH161" i="24"/>
  <c r="MI161" i="24"/>
  <c r="MJ161" i="24"/>
  <c r="MK161" i="24"/>
  <c r="ML161" i="24"/>
  <c r="MM161" i="24"/>
  <c r="MN161" i="24"/>
  <c r="MO161" i="24"/>
  <c r="MP161" i="24"/>
  <c r="MQ161" i="24"/>
  <c r="MR161" i="24"/>
  <c r="MS161" i="24"/>
  <c r="MT161" i="24"/>
  <c r="MU161" i="24"/>
  <c r="MV161" i="24"/>
  <c r="MW161" i="24"/>
  <c r="MX161" i="24"/>
  <c r="MY161" i="24"/>
  <c r="MZ161" i="24"/>
  <c r="NA161" i="24"/>
  <c r="NB161" i="24"/>
  <c r="NC161" i="24"/>
  <c r="ND161" i="24"/>
  <c r="NE161" i="24"/>
  <c r="NF161" i="24"/>
  <c r="NG161" i="24"/>
  <c r="NH161" i="24"/>
  <c r="NI161" i="24"/>
  <c r="NJ161" i="24"/>
  <c r="NK161" i="24"/>
  <c r="NL161" i="24"/>
  <c r="NM161" i="24"/>
  <c r="NN161" i="24"/>
  <c r="NO161" i="24"/>
  <c r="NP161" i="24"/>
  <c r="NQ161" i="24"/>
  <c r="NR161" i="24"/>
  <c r="NS161" i="24"/>
  <c r="NT161" i="24"/>
  <c r="NU161" i="24"/>
  <c r="NV161" i="24"/>
  <c r="NW161" i="24"/>
  <c r="NX161" i="24"/>
  <c r="NY161" i="24"/>
  <c r="NZ161" i="24"/>
  <c r="OA161" i="24"/>
  <c r="OB161" i="24"/>
  <c r="OC161" i="24"/>
  <c r="OD161" i="24"/>
  <c r="OE161" i="24"/>
  <c r="OF161" i="24"/>
  <c r="OG161" i="24"/>
  <c r="OH161" i="24"/>
  <c r="OI161" i="24"/>
  <c r="OJ161" i="24"/>
  <c r="OK161" i="24"/>
  <c r="OL161" i="24"/>
  <c r="OM161" i="24"/>
  <c r="ON161" i="24"/>
  <c r="OO161" i="24"/>
  <c r="OP161" i="24"/>
  <c r="OQ161" i="24"/>
  <c r="OR161" i="24"/>
  <c r="OS161" i="24"/>
  <c r="AW162" i="24"/>
  <c r="AX162" i="24"/>
  <c r="AY162" i="24"/>
  <c r="AZ162" i="24"/>
  <c r="BA162" i="24"/>
  <c r="BB162" i="24"/>
  <c r="BC162" i="24"/>
  <c r="BD162" i="24"/>
  <c r="BE162" i="24"/>
  <c r="BF162" i="24"/>
  <c r="BG162" i="24"/>
  <c r="BH162" i="24"/>
  <c r="BI162" i="24"/>
  <c r="BJ162" i="24"/>
  <c r="BK162" i="24"/>
  <c r="BL162" i="24"/>
  <c r="BM162" i="24"/>
  <c r="BN162" i="24"/>
  <c r="BO162" i="24"/>
  <c r="BP162" i="24"/>
  <c r="BQ162" i="24"/>
  <c r="BR162" i="24"/>
  <c r="BS162" i="24"/>
  <c r="BT162" i="24"/>
  <c r="BU162" i="24"/>
  <c r="BV162" i="24"/>
  <c r="BW162" i="24"/>
  <c r="BX162" i="24"/>
  <c r="BY162" i="24"/>
  <c r="BZ162" i="24"/>
  <c r="CA162" i="24"/>
  <c r="CB162" i="24"/>
  <c r="CC162" i="24"/>
  <c r="CD162" i="24"/>
  <c r="CE162" i="24"/>
  <c r="CF162" i="24"/>
  <c r="CG162" i="24"/>
  <c r="CH162" i="24"/>
  <c r="CI162" i="24"/>
  <c r="CJ162" i="24"/>
  <c r="CK162" i="24"/>
  <c r="CL162" i="24"/>
  <c r="CM162" i="24"/>
  <c r="CN162" i="24"/>
  <c r="CO162" i="24"/>
  <c r="CP162" i="24"/>
  <c r="CQ162" i="24"/>
  <c r="CR162" i="24"/>
  <c r="CS162" i="24"/>
  <c r="CT162" i="24"/>
  <c r="CU162" i="24"/>
  <c r="CV162" i="24"/>
  <c r="CW162" i="24"/>
  <c r="CX162" i="24"/>
  <c r="CY162" i="24"/>
  <c r="CZ162" i="24"/>
  <c r="DA162" i="24"/>
  <c r="DB162" i="24"/>
  <c r="DC162" i="24"/>
  <c r="DD162" i="24"/>
  <c r="DE162" i="24"/>
  <c r="DF162" i="24"/>
  <c r="DG162" i="24"/>
  <c r="DH162" i="24"/>
  <c r="DI162" i="24"/>
  <c r="DJ162" i="24"/>
  <c r="DK162" i="24"/>
  <c r="DL162" i="24"/>
  <c r="DM162" i="24"/>
  <c r="DN162" i="24"/>
  <c r="DO162" i="24"/>
  <c r="DP162" i="24"/>
  <c r="DQ162" i="24"/>
  <c r="DR162" i="24"/>
  <c r="DS162" i="24"/>
  <c r="DT162" i="24"/>
  <c r="DU162" i="24"/>
  <c r="DV162" i="24"/>
  <c r="DW162" i="24"/>
  <c r="DX162" i="24"/>
  <c r="DY162" i="24"/>
  <c r="DZ162" i="24"/>
  <c r="EA162" i="24"/>
  <c r="EB162" i="24"/>
  <c r="EC162" i="24"/>
  <c r="ED162" i="24"/>
  <c r="EE162" i="24"/>
  <c r="EF162" i="24"/>
  <c r="EG162" i="24"/>
  <c r="EH162" i="24"/>
  <c r="EI162" i="24"/>
  <c r="EJ162" i="24"/>
  <c r="EK162" i="24"/>
  <c r="EL162" i="24"/>
  <c r="EM162" i="24"/>
  <c r="EN162" i="24"/>
  <c r="EO162" i="24"/>
  <c r="EP162" i="24"/>
  <c r="EQ162" i="24"/>
  <c r="ER162" i="24"/>
  <c r="ES162" i="24"/>
  <c r="ET162" i="24"/>
  <c r="EU162" i="24"/>
  <c r="EV162" i="24"/>
  <c r="EW162" i="24"/>
  <c r="EX162" i="24"/>
  <c r="EY162" i="24"/>
  <c r="EZ162" i="24"/>
  <c r="FA162" i="24"/>
  <c r="FB162" i="24"/>
  <c r="FC162" i="24"/>
  <c r="FD162" i="24"/>
  <c r="FE162" i="24"/>
  <c r="FF162" i="24"/>
  <c r="FG162" i="24"/>
  <c r="FH162" i="24"/>
  <c r="FI162" i="24"/>
  <c r="FJ162" i="24"/>
  <c r="FK162" i="24"/>
  <c r="FL162" i="24"/>
  <c r="FM162" i="24"/>
  <c r="FN162" i="24"/>
  <c r="FO162" i="24"/>
  <c r="FP162" i="24"/>
  <c r="FQ162" i="24"/>
  <c r="FR162" i="24"/>
  <c r="FS162" i="24"/>
  <c r="FT162" i="24"/>
  <c r="FU162" i="24"/>
  <c r="FV162" i="24"/>
  <c r="FW162" i="24"/>
  <c r="FX162" i="24"/>
  <c r="FY162" i="24"/>
  <c r="FZ162" i="24"/>
  <c r="GA162" i="24"/>
  <c r="GB162" i="24"/>
  <c r="GC162" i="24"/>
  <c r="GD162" i="24"/>
  <c r="GE162" i="24"/>
  <c r="GF162" i="24"/>
  <c r="GG162" i="24"/>
  <c r="GH162" i="24"/>
  <c r="GI162" i="24"/>
  <c r="GJ162" i="24"/>
  <c r="GK162" i="24"/>
  <c r="GL162" i="24"/>
  <c r="GM162" i="24"/>
  <c r="GN162" i="24"/>
  <c r="GO162" i="24"/>
  <c r="GP162" i="24"/>
  <c r="GQ162" i="24"/>
  <c r="GR162" i="24"/>
  <c r="GS162" i="24"/>
  <c r="GT162" i="24"/>
  <c r="GU162" i="24"/>
  <c r="GV162" i="24"/>
  <c r="GW162" i="24"/>
  <c r="GX162" i="24"/>
  <c r="GY162" i="24"/>
  <c r="GZ162" i="24"/>
  <c r="HA162" i="24"/>
  <c r="HB162" i="24"/>
  <c r="HC162" i="24"/>
  <c r="HD162" i="24"/>
  <c r="HE162" i="24"/>
  <c r="HF162" i="24"/>
  <c r="HG162" i="24"/>
  <c r="HH162" i="24"/>
  <c r="HI162" i="24"/>
  <c r="HJ162" i="24"/>
  <c r="HK162" i="24"/>
  <c r="HL162" i="24"/>
  <c r="HM162" i="24"/>
  <c r="HN162" i="24"/>
  <c r="HO162" i="24"/>
  <c r="HP162" i="24"/>
  <c r="HQ162" i="24"/>
  <c r="HR162" i="24"/>
  <c r="HS162" i="24"/>
  <c r="HT162" i="24"/>
  <c r="HU162" i="24"/>
  <c r="HV162" i="24"/>
  <c r="HW162" i="24"/>
  <c r="HX162" i="24"/>
  <c r="HY162" i="24"/>
  <c r="HZ162" i="24"/>
  <c r="IA162" i="24"/>
  <c r="IB162" i="24"/>
  <c r="IC162" i="24"/>
  <c r="ID162" i="24"/>
  <c r="IE162" i="24"/>
  <c r="IF162" i="24"/>
  <c r="IG162" i="24"/>
  <c r="IH162" i="24"/>
  <c r="II162" i="24"/>
  <c r="IJ162" i="24"/>
  <c r="IK162" i="24"/>
  <c r="IL162" i="24"/>
  <c r="IM162" i="24"/>
  <c r="IN162" i="24"/>
  <c r="IO162" i="24"/>
  <c r="IP162" i="24"/>
  <c r="IQ162" i="24"/>
  <c r="IR162" i="24"/>
  <c r="IS162" i="24"/>
  <c r="IT162" i="24"/>
  <c r="IU162" i="24"/>
  <c r="IV162" i="24"/>
  <c r="IW162" i="24"/>
  <c r="IX162" i="24"/>
  <c r="IY162" i="24"/>
  <c r="IZ162" i="24"/>
  <c r="JA162" i="24"/>
  <c r="JB162" i="24"/>
  <c r="JC162" i="24"/>
  <c r="JD162" i="24"/>
  <c r="JE162" i="24"/>
  <c r="JF162" i="24"/>
  <c r="JG162" i="24"/>
  <c r="JH162" i="24"/>
  <c r="JI162" i="24"/>
  <c r="JJ162" i="24"/>
  <c r="JK162" i="24"/>
  <c r="JL162" i="24"/>
  <c r="JM162" i="24"/>
  <c r="JN162" i="24"/>
  <c r="JO162" i="24"/>
  <c r="JP162" i="24"/>
  <c r="JQ162" i="24"/>
  <c r="JR162" i="24"/>
  <c r="JS162" i="24"/>
  <c r="JT162" i="24"/>
  <c r="JU162" i="24"/>
  <c r="JV162" i="24"/>
  <c r="JW162" i="24"/>
  <c r="JX162" i="24"/>
  <c r="JY162" i="24"/>
  <c r="JZ162" i="24"/>
  <c r="KA162" i="24"/>
  <c r="KB162" i="24"/>
  <c r="KC162" i="24"/>
  <c r="KD162" i="24"/>
  <c r="KE162" i="24"/>
  <c r="KF162" i="24"/>
  <c r="KG162" i="24"/>
  <c r="KH162" i="24"/>
  <c r="KI162" i="24"/>
  <c r="KJ162" i="24"/>
  <c r="KK162" i="24"/>
  <c r="KL162" i="24"/>
  <c r="KM162" i="24"/>
  <c r="KN162" i="24"/>
  <c r="KO162" i="24"/>
  <c r="KP162" i="24"/>
  <c r="KQ162" i="24"/>
  <c r="KR162" i="24"/>
  <c r="KS162" i="24"/>
  <c r="KT162" i="24"/>
  <c r="KU162" i="24"/>
  <c r="KV162" i="24"/>
  <c r="KW162" i="24"/>
  <c r="KX162" i="24"/>
  <c r="KY162" i="24"/>
  <c r="KZ162" i="24"/>
  <c r="LA162" i="24"/>
  <c r="LB162" i="24"/>
  <c r="LC162" i="24"/>
  <c r="LD162" i="24"/>
  <c r="LE162" i="24"/>
  <c r="LF162" i="24"/>
  <c r="LG162" i="24"/>
  <c r="LH162" i="24"/>
  <c r="LI162" i="24"/>
  <c r="LJ162" i="24"/>
  <c r="LK162" i="24"/>
  <c r="LL162" i="24"/>
  <c r="LM162" i="24"/>
  <c r="LN162" i="24"/>
  <c r="LO162" i="24"/>
  <c r="LP162" i="24"/>
  <c r="LQ162" i="24"/>
  <c r="LR162" i="24"/>
  <c r="LS162" i="24"/>
  <c r="LT162" i="24"/>
  <c r="LU162" i="24"/>
  <c r="LV162" i="24"/>
  <c r="LW162" i="24"/>
  <c r="LX162" i="24"/>
  <c r="LY162" i="24"/>
  <c r="LZ162" i="24"/>
  <c r="MA162" i="24"/>
  <c r="MB162" i="24"/>
  <c r="MC162" i="24"/>
  <c r="MD162" i="24"/>
  <c r="ME162" i="24"/>
  <c r="MF162" i="24"/>
  <c r="MG162" i="24"/>
  <c r="MH162" i="24"/>
  <c r="MI162" i="24"/>
  <c r="MJ162" i="24"/>
  <c r="MK162" i="24"/>
  <c r="ML162" i="24"/>
  <c r="MM162" i="24"/>
  <c r="MN162" i="24"/>
  <c r="MO162" i="24"/>
  <c r="MP162" i="24"/>
  <c r="MQ162" i="24"/>
  <c r="MR162" i="24"/>
  <c r="MS162" i="24"/>
  <c r="MT162" i="24"/>
  <c r="MU162" i="24"/>
  <c r="MV162" i="24"/>
  <c r="MW162" i="24"/>
  <c r="MX162" i="24"/>
  <c r="MY162" i="24"/>
  <c r="MZ162" i="24"/>
  <c r="NA162" i="24"/>
  <c r="NB162" i="24"/>
  <c r="NC162" i="24"/>
  <c r="ND162" i="24"/>
  <c r="NE162" i="24"/>
  <c r="NF162" i="24"/>
  <c r="NG162" i="24"/>
  <c r="NH162" i="24"/>
  <c r="NI162" i="24"/>
  <c r="NJ162" i="24"/>
  <c r="NK162" i="24"/>
  <c r="NL162" i="24"/>
  <c r="NM162" i="24"/>
  <c r="NN162" i="24"/>
  <c r="NO162" i="24"/>
  <c r="NP162" i="24"/>
  <c r="NQ162" i="24"/>
  <c r="NR162" i="24"/>
  <c r="NS162" i="24"/>
  <c r="NT162" i="24"/>
  <c r="NU162" i="24"/>
  <c r="NV162" i="24"/>
  <c r="NW162" i="24"/>
  <c r="NX162" i="24"/>
  <c r="NY162" i="24"/>
  <c r="NZ162" i="24"/>
  <c r="OA162" i="24"/>
  <c r="OB162" i="24"/>
  <c r="OC162" i="24"/>
  <c r="OD162" i="24"/>
  <c r="OE162" i="24"/>
  <c r="OF162" i="24"/>
  <c r="OG162" i="24"/>
  <c r="OH162" i="24"/>
  <c r="OI162" i="24"/>
  <c r="OJ162" i="24"/>
  <c r="OK162" i="24"/>
  <c r="OL162" i="24"/>
  <c r="OM162" i="24"/>
  <c r="ON162" i="24"/>
  <c r="OO162" i="24"/>
  <c r="OP162" i="24"/>
  <c r="OQ162" i="24"/>
  <c r="OR162" i="24"/>
  <c r="OS162" i="24"/>
  <c r="AW163" i="24"/>
  <c r="AX163" i="24"/>
  <c r="AY163" i="24"/>
  <c r="AZ163" i="24"/>
  <c r="BA163" i="24"/>
  <c r="BB163" i="24"/>
  <c r="BC163" i="24"/>
  <c r="BD163" i="24"/>
  <c r="BE163" i="24"/>
  <c r="BF163" i="24"/>
  <c r="BG163" i="24"/>
  <c r="BH163" i="24"/>
  <c r="BI163" i="24"/>
  <c r="BJ163" i="24"/>
  <c r="BK163" i="24"/>
  <c r="BL163" i="24"/>
  <c r="BM163" i="24"/>
  <c r="BN163" i="24"/>
  <c r="BO163" i="24"/>
  <c r="BP163" i="24"/>
  <c r="BQ163" i="24"/>
  <c r="BR163" i="24"/>
  <c r="BS163" i="24"/>
  <c r="BT163" i="24"/>
  <c r="BU163" i="24"/>
  <c r="BV163" i="24"/>
  <c r="BW163" i="24"/>
  <c r="BX163" i="24"/>
  <c r="BY163" i="24"/>
  <c r="BZ163" i="24"/>
  <c r="CA163" i="24"/>
  <c r="CB163" i="24"/>
  <c r="CC163" i="24"/>
  <c r="CD163" i="24"/>
  <c r="CE163" i="24"/>
  <c r="CF163" i="24"/>
  <c r="CG163" i="24"/>
  <c r="CH163" i="24"/>
  <c r="CI163" i="24"/>
  <c r="CJ163" i="24"/>
  <c r="CK163" i="24"/>
  <c r="CL163" i="24"/>
  <c r="CM163" i="24"/>
  <c r="CN163" i="24"/>
  <c r="CO163" i="24"/>
  <c r="CP163" i="24"/>
  <c r="CQ163" i="24"/>
  <c r="CR163" i="24"/>
  <c r="CS163" i="24"/>
  <c r="CT163" i="24"/>
  <c r="CU163" i="24"/>
  <c r="CV163" i="24"/>
  <c r="CW163" i="24"/>
  <c r="CX163" i="24"/>
  <c r="CY163" i="24"/>
  <c r="CZ163" i="24"/>
  <c r="DA163" i="24"/>
  <c r="DB163" i="24"/>
  <c r="DC163" i="24"/>
  <c r="DD163" i="24"/>
  <c r="DE163" i="24"/>
  <c r="DF163" i="24"/>
  <c r="DG163" i="24"/>
  <c r="DH163" i="24"/>
  <c r="DI163" i="24"/>
  <c r="DJ163" i="24"/>
  <c r="DK163" i="24"/>
  <c r="DL163" i="24"/>
  <c r="DM163" i="24"/>
  <c r="DN163" i="24"/>
  <c r="DO163" i="24"/>
  <c r="DP163" i="24"/>
  <c r="DQ163" i="24"/>
  <c r="DR163" i="24"/>
  <c r="DS163" i="24"/>
  <c r="DT163" i="24"/>
  <c r="DU163" i="24"/>
  <c r="DV163" i="24"/>
  <c r="DW163" i="24"/>
  <c r="DX163" i="24"/>
  <c r="DY163" i="24"/>
  <c r="DZ163" i="24"/>
  <c r="EA163" i="24"/>
  <c r="EB163" i="24"/>
  <c r="EC163" i="24"/>
  <c r="ED163" i="24"/>
  <c r="EE163" i="24"/>
  <c r="EF163" i="24"/>
  <c r="EG163" i="24"/>
  <c r="EH163" i="24"/>
  <c r="EI163" i="24"/>
  <c r="EJ163" i="24"/>
  <c r="EK163" i="24"/>
  <c r="EL163" i="24"/>
  <c r="EM163" i="24"/>
  <c r="EN163" i="24"/>
  <c r="EO163" i="24"/>
  <c r="EP163" i="24"/>
  <c r="EQ163" i="24"/>
  <c r="ER163" i="24"/>
  <c r="ES163" i="24"/>
  <c r="ET163" i="24"/>
  <c r="EU163" i="24"/>
  <c r="EV163" i="24"/>
  <c r="EW163" i="24"/>
  <c r="EX163" i="24"/>
  <c r="EY163" i="24"/>
  <c r="EZ163" i="24"/>
  <c r="FA163" i="24"/>
  <c r="FB163" i="24"/>
  <c r="FC163" i="24"/>
  <c r="FD163" i="24"/>
  <c r="FE163" i="24"/>
  <c r="FF163" i="24"/>
  <c r="FG163" i="24"/>
  <c r="FH163" i="24"/>
  <c r="FI163" i="24"/>
  <c r="FJ163" i="24"/>
  <c r="FK163" i="24"/>
  <c r="FL163" i="24"/>
  <c r="FM163" i="24"/>
  <c r="FN163" i="24"/>
  <c r="FO163" i="24"/>
  <c r="FP163" i="24"/>
  <c r="FQ163" i="24"/>
  <c r="FR163" i="24"/>
  <c r="FS163" i="24"/>
  <c r="FT163" i="24"/>
  <c r="FU163" i="24"/>
  <c r="FV163" i="24"/>
  <c r="FW163" i="24"/>
  <c r="FX163" i="24"/>
  <c r="FY163" i="24"/>
  <c r="FZ163" i="24"/>
  <c r="GA163" i="24"/>
  <c r="GB163" i="24"/>
  <c r="GC163" i="24"/>
  <c r="GD163" i="24"/>
  <c r="GE163" i="24"/>
  <c r="GF163" i="24"/>
  <c r="GG163" i="24"/>
  <c r="GH163" i="24"/>
  <c r="GI163" i="24"/>
  <c r="GJ163" i="24"/>
  <c r="GK163" i="24"/>
  <c r="GL163" i="24"/>
  <c r="GM163" i="24"/>
  <c r="GN163" i="24"/>
  <c r="GO163" i="24"/>
  <c r="GP163" i="24"/>
  <c r="GQ163" i="24"/>
  <c r="GR163" i="24"/>
  <c r="GS163" i="24"/>
  <c r="GT163" i="24"/>
  <c r="GU163" i="24"/>
  <c r="GV163" i="24"/>
  <c r="GW163" i="24"/>
  <c r="GX163" i="24"/>
  <c r="GY163" i="24"/>
  <c r="GZ163" i="24"/>
  <c r="HA163" i="24"/>
  <c r="HB163" i="24"/>
  <c r="HC163" i="24"/>
  <c r="HD163" i="24"/>
  <c r="HE163" i="24"/>
  <c r="HF163" i="24"/>
  <c r="HG163" i="24"/>
  <c r="HH163" i="24"/>
  <c r="HI163" i="24"/>
  <c r="HJ163" i="24"/>
  <c r="HK163" i="24"/>
  <c r="HL163" i="24"/>
  <c r="HM163" i="24"/>
  <c r="HN163" i="24"/>
  <c r="HO163" i="24"/>
  <c r="HP163" i="24"/>
  <c r="HQ163" i="24"/>
  <c r="HR163" i="24"/>
  <c r="HS163" i="24"/>
  <c r="HT163" i="24"/>
  <c r="HU163" i="24"/>
  <c r="HV163" i="24"/>
  <c r="HW163" i="24"/>
  <c r="HX163" i="24"/>
  <c r="HY163" i="24"/>
  <c r="HZ163" i="24"/>
  <c r="IA163" i="24"/>
  <c r="IB163" i="24"/>
  <c r="IC163" i="24"/>
  <c r="ID163" i="24"/>
  <c r="IE163" i="24"/>
  <c r="IF163" i="24"/>
  <c r="IG163" i="24"/>
  <c r="IH163" i="24"/>
  <c r="II163" i="24"/>
  <c r="IJ163" i="24"/>
  <c r="IK163" i="24"/>
  <c r="IL163" i="24"/>
  <c r="IM163" i="24"/>
  <c r="IN163" i="24"/>
  <c r="IO163" i="24"/>
  <c r="IP163" i="24"/>
  <c r="IQ163" i="24"/>
  <c r="IR163" i="24"/>
  <c r="IS163" i="24"/>
  <c r="IT163" i="24"/>
  <c r="IU163" i="24"/>
  <c r="IV163" i="24"/>
  <c r="IW163" i="24"/>
  <c r="IX163" i="24"/>
  <c r="IY163" i="24"/>
  <c r="IZ163" i="24"/>
  <c r="JA163" i="24"/>
  <c r="JB163" i="24"/>
  <c r="JC163" i="24"/>
  <c r="JD163" i="24"/>
  <c r="JE163" i="24"/>
  <c r="JF163" i="24"/>
  <c r="JG163" i="24"/>
  <c r="JH163" i="24"/>
  <c r="JI163" i="24"/>
  <c r="JJ163" i="24"/>
  <c r="JK163" i="24"/>
  <c r="JL163" i="24"/>
  <c r="JM163" i="24"/>
  <c r="JN163" i="24"/>
  <c r="JO163" i="24"/>
  <c r="JP163" i="24"/>
  <c r="JQ163" i="24"/>
  <c r="JR163" i="24"/>
  <c r="JS163" i="24"/>
  <c r="JT163" i="24"/>
  <c r="JU163" i="24"/>
  <c r="JV163" i="24"/>
  <c r="JW163" i="24"/>
  <c r="JX163" i="24"/>
  <c r="JY163" i="24"/>
  <c r="JZ163" i="24"/>
  <c r="KA163" i="24"/>
  <c r="KB163" i="24"/>
  <c r="KC163" i="24"/>
  <c r="KD163" i="24"/>
  <c r="KE163" i="24"/>
  <c r="KF163" i="24"/>
  <c r="KG163" i="24"/>
  <c r="KH163" i="24"/>
  <c r="KI163" i="24"/>
  <c r="KJ163" i="24"/>
  <c r="KK163" i="24"/>
  <c r="KL163" i="24"/>
  <c r="KM163" i="24"/>
  <c r="KN163" i="24"/>
  <c r="KO163" i="24"/>
  <c r="KP163" i="24"/>
  <c r="KQ163" i="24"/>
  <c r="KR163" i="24"/>
  <c r="KS163" i="24"/>
  <c r="KT163" i="24"/>
  <c r="KU163" i="24"/>
  <c r="KV163" i="24"/>
  <c r="KW163" i="24"/>
  <c r="KX163" i="24"/>
  <c r="KY163" i="24"/>
  <c r="KZ163" i="24"/>
  <c r="LA163" i="24"/>
  <c r="LB163" i="24"/>
  <c r="LC163" i="24"/>
  <c r="LD163" i="24"/>
  <c r="LE163" i="24"/>
  <c r="LF163" i="24"/>
  <c r="LG163" i="24"/>
  <c r="LH163" i="24"/>
  <c r="LI163" i="24"/>
  <c r="LJ163" i="24"/>
  <c r="LK163" i="24"/>
  <c r="LL163" i="24"/>
  <c r="LM163" i="24"/>
  <c r="LN163" i="24"/>
  <c r="LO163" i="24"/>
  <c r="LP163" i="24"/>
  <c r="LQ163" i="24"/>
  <c r="LR163" i="24"/>
  <c r="LS163" i="24"/>
  <c r="LT163" i="24"/>
  <c r="LU163" i="24"/>
  <c r="LV163" i="24"/>
  <c r="LW163" i="24"/>
  <c r="LX163" i="24"/>
  <c r="LY163" i="24"/>
  <c r="LZ163" i="24"/>
  <c r="MA163" i="24"/>
  <c r="MB163" i="24"/>
  <c r="MC163" i="24"/>
  <c r="MD163" i="24"/>
  <c r="ME163" i="24"/>
  <c r="MF163" i="24"/>
  <c r="MG163" i="24"/>
  <c r="MH163" i="24"/>
  <c r="MI163" i="24"/>
  <c r="MJ163" i="24"/>
  <c r="MK163" i="24"/>
  <c r="ML163" i="24"/>
  <c r="MM163" i="24"/>
  <c r="MN163" i="24"/>
  <c r="MO163" i="24"/>
  <c r="MP163" i="24"/>
  <c r="MQ163" i="24"/>
  <c r="MR163" i="24"/>
  <c r="MS163" i="24"/>
  <c r="MT163" i="24"/>
  <c r="MU163" i="24"/>
  <c r="MV163" i="24"/>
  <c r="MW163" i="24"/>
  <c r="MX163" i="24"/>
  <c r="MY163" i="24"/>
  <c r="MZ163" i="24"/>
  <c r="NA163" i="24"/>
  <c r="NB163" i="24"/>
  <c r="NC163" i="24"/>
  <c r="ND163" i="24"/>
  <c r="NE163" i="24"/>
  <c r="NF163" i="24"/>
  <c r="NG163" i="24"/>
  <c r="NH163" i="24"/>
  <c r="NI163" i="24"/>
  <c r="NJ163" i="24"/>
  <c r="NK163" i="24"/>
  <c r="NL163" i="24"/>
  <c r="NM163" i="24"/>
  <c r="NN163" i="24"/>
  <c r="NO163" i="24"/>
  <c r="NP163" i="24"/>
  <c r="NQ163" i="24"/>
  <c r="NR163" i="24"/>
  <c r="NS163" i="24"/>
  <c r="NT163" i="24"/>
  <c r="NU163" i="24"/>
  <c r="NV163" i="24"/>
  <c r="NW163" i="24"/>
  <c r="NX163" i="24"/>
  <c r="NY163" i="24"/>
  <c r="NZ163" i="24"/>
  <c r="OA163" i="24"/>
  <c r="OB163" i="24"/>
  <c r="OC163" i="24"/>
  <c r="OD163" i="24"/>
  <c r="OE163" i="24"/>
  <c r="OF163" i="24"/>
  <c r="OG163" i="24"/>
  <c r="OH163" i="24"/>
  <c r="OI163" i="24"/>
  <c r="OJ163" i="24"/>
  <c r="OK163" i="24"/>
  <c r="OL163" i="24"/>
  <c r="OM163" i="24"/>
  <c r="ON163" i="24"/>
  <c r="OO163" i="24"/>
  <c r="OP163" i="24"/>
  <c r="OQ163" i="24"/>
  <c r="OR163" i="24"/>
  <c r="OS163" i="24"/>
  <c r="AW164" i="24"/>
  <c r="AX164" i="24"/>
  <c r="AY164" i="24"/>
  <c r="AZ164" i="24"/>
  <c r="BA164" i="24"/>
  <c r="BB164" i="24"/>
  <c r="BC164" i="24"/>
  <c r="BD164" i="24"/>
  <c r="BE164" i="24"/>
  <c r="BF164" i="24"/>
  <c r="BG164" i="24"/>
  <c r="BH164" i="24"/>
  <c r="BI164" i="24"/>
  <c r="BJ164" i="24"/>
  <c r="BK164" i="24"/>
  <c r="BL164" i="24"/>
  <c r="BM164" i="24"/>
  <c r="BN164" i="24"/>
  <c r="BO164" i="24"/>
  <c r="BP164" i="24"/>
  <c r="BQ164" i="24"/>
  <c r="BR164" i="24"/>
  <c r="BS164" i="24"/>
  <c r="BT164" i="24"/>
  <c r="BU164" i="24"/>
  <c r="BV164" i="24"/>
  <c r="BW164" i="24"/>
  <c r="BX164" i="24"/>
  <c r="BY164" i="24"/>
  <c r="BZ164" i="24"/>
  <c r="CA164" i="24"/>
  <c r="CB164" i="24"/>
  <c r="CC164" i="24"/>
  <c r="CD164" i="24"/>
  <c r="CE164" i="24"/>
  <c r="CF164" i="24"/>
  <c r="CG164" i="24"/>
  <c r="CH164" i="24"/>
  <c r="CI164" i="24"/>
  <c r="CJ164" i="24"/>
  <c r="CK164" i="24"/>
  <c r="CL164" i="24"/>
  <c r="CM164" i="24"/>
  <c r="CN164" i="24"/>
  <c r="CO164" i="24"/>
  <c r="CP164" i="24"/>
  <c r="CQ164" i="24"/>
  <c r="CR164" i="24"/>
  <c r="CS164" i="24"/>
  <c r="CT164" i="24"/>
  <c r="CU164" i="24"/>
  <c r="CV164" i="24"/>
  <c r="CW164" i="24"/>
  <c r="CX164" i="24"/>
  <c r="CY164" i="24"/>
  <c r="CZ164" i="24"/>
  <c r="DA164" i="24"/>
  <c r="DB164" i="24"/>
  <c r="DC164" i="24"/>
  <c r="DD164" i="24"/>
  <c r="DE164" i="24"/>
  <c r="DF164" i="24"/>
  <c r="DG164" i="24"/>
  <c r="DH164" i="24"/>
  <c r="DI164" i="24"/>
  <c r="DJ164" i="24"/>
  <c r="DK164" i="24"/>
  <c r="DL164" i="24"/>
  <c r="DM164" i="24"/>
  <c r="DN164" i="24"/>
  <c r="DO164" i="24"/>
  <c r="DP164" i="24"/>
  <c r="DQ164" i="24"/>
  <c r="DR164" i="24"/>
  <c r="DS164" i="24"/>
  <c r="DT164" i="24"/>
  <c r="DU164" i="24"/>
  <c r="DV164" i="24"/>
  <c r="DW164" i="24"/>
  <c r="DX164" i="24"/>
  <c r="DY164" i="24"/>
  <c r="DZ164" i="24"/>
  <c r="EA164" i="24"/>
  <c r="EB164" i="24"/>
  <c r="EC164" i="24"/>
  <c r="ED164" i="24"/>
  <c r="EE164" i="24"/>
  <c r="EF164" i="24"/>
  <c r="EG164" i="24"/>
  <c r="EH164" i="24"/>
  <c r="EI164" i="24"/>
  <c r="EJ164" i="24"/>
  <c r="EK164" i="24"/>
  <c r="EL164" i="24"/>
  <c r="EM164" i="24"/>
  <c r="EN164" i="24"/>
  <c r="EO164" i="24"/>
  <c r="EP164" i="24"/>
  <c r="EQ164" i="24"/>
  <c r="ER164" i="24"/>
  <c r="ES164" i="24"/>
  <c r="ET164" i="24"/>
  <c r="EU164" i="24"/>
  <c r="EV164" i="24"/>
  <c r="EW164" i="24"/>
  <c r="EX164" i="24"/>
  <c r="EY164" i="24"/>
  <c r="EZ164" i="24"/>
  <c r="FA164" i="24"/>
  <c r="FB164" i="24"/>
  <c r="FC164" i="24"/>
  <c r="FD164" i="24"/>
  <c r="FE164" i="24"/>
  <c r="FF164" i="24"/>
  <c r="FG164" i="24"/>
  <c r="FH164" i="24"/>
  <c r="FI164" i="24"/>
  <c r="FJ164" i="24"/>
  <c r="FK164" i="24"/>
  <c r="FL164" i="24"/>
  <c r="FM164" i="24"/>
  <c r="FN164" i="24"/>
  <c r="FO164" i="24"/>
  <c r="FP164" i="24"/>
  <c r="FQ164" i="24"/>
  <c r="FR164" i="24"/>
  <c r="FS164" i="24"/>
  <c r="FT164" i="24"/>
  <c r="FU164" i="24"/>
  <c r="FV164" i="24"/>
  <c r="FW164" i="24"/>
  <c r="FX164" i="24"/>
  <c r="FY164" i="24"/>
  <c r="FZ164" i="24"/>
  <c r="GA164" i="24"/>
  <c r="GB164" i="24"/>
  <c r="GC164" i="24"/>
  <c r="GD164" i="24"/>
  <c r="GE164" i="24"/>
  <c r="GF164" i="24"/>
  <c r="GG164" i="24"/>
  <c r="GH164" i="24"/>
  <c r="GI164" i="24"/>
  <c r="GJ164" i="24"/>
  <c r="GK164" i="24"/>
  <c r="GL164" i="24"/>
  <c r="GM164" i="24"/>
  <c r="GN164" i="24"/>
  <c r="GO164" i="24"/>
  <c r="GP164" i="24"/>
  <c r="GQ164" i="24"/>
  <c r="GR164" i="24"/>
  <c r="GS164" i="24"/>
  <c r="GT164" i="24"/>
  <c r="GU164" i="24"/>
  <c r="GV164" i="24"/>
  <c r="GW164" i="24"/>
  <c r="GX164" i="24"/>
  <c r="GY164" i="24"/>
  <c r="GZ164" i="24"/>
  <c r="HA164" i="24"/>
  <c r="HB164" i="24"/>
  <c r="HC164" i="24"/>
  <c r="HD164" i="24"/>
  <c r="HE164" i="24"/>
  <c r="HF164" i="24"/>
  <c r="HG164" i="24"/>
  <c r="HH164" i="24"/>
  <c r="HI164" i="24"/>
  <c r="HJ164" i="24"/>
  <c r="HK164" i="24"/>
  <c r="HL164" i="24"/>
  <c r="HM164" i="24"/>
  <c r="HN164" i="24"/>
  <c r="HO164" i="24"/>
  <c r="HP164" i="24"/>
  <c r="HQ164" i="24"/>
  <c r="HR164" i="24"/>
  <c r="HS164" i="24"/>
  <c r="HT164" i="24"/>
  <c r="HU164" i="24"/>
  <c r="HV164" i="24"/>
  <c r="HW164" i="24"/>
  <c r="HX164" i="24"/>
  <c r="HY164" i="24"/>
  <c r="HZ164" i="24"/>
  <c r="IA164" i="24"/>
  <c r="IB164" i="24"/>
  <c r="IC164" i="24"/>
  <c r="ID164" i="24"/>
  <c r="IE164" i="24"/>
  <c r="IF164" i="24"/>
  <c r="IG164" i="24"/>
  <c r="IH164" i="24"/>
  <c r="II164" i="24"/>
  <c r="IJ164" i="24"/>
  <c r="IK164" i="24"/>
  <c r="IL164" i="24"/>
  <c r="IM164" i="24"/>
  <c r="IN164" i="24"/>
  <c r="IO164" i="24"/>
  <c r="IP164" i="24"/>
  <c r="IQ164" i="24"/>
  <c r="IR164" i="24"/>
  <c r="IS164" i="24"/>
  <c r="IT164" i="24"/>
  <c r="IU164" i="24"/>
  <c r="IV164" i="24"/>
  <c r="IW164" i="24"/>
  <c r="IX164" i="24"/>
  <c r="IY164" i="24"/>
  <c r="IZ164" i="24"/>
  <c r="JA164" i="24"/>
  <c r="JB164" i="24"/>
  <c r="JC164" i="24"/>
  <c r="JD164" i="24"/>
  <c r="JE164" i="24"/>
  <c r="JF164" i="24"/>
  <c r="JG164" i="24"/>
  <c r="JH164" i="24"/>
  <c r="JI164" i="24"/>
  <c r="JJ164" i="24"/>
  <c r="JK164" i="24"/>
  <c r="JL164" i="24"/>
  <c r="JM164" i="24"/>
  <c r="JN164" i="24"/>
  <c r="JO164" i="24"/>
  <c r="JP164" i="24"/>
  <c r="JQ164" i="24"/>
  <c r="JR164" i="24"/>
  <c r="JS164" i="24"/>
  <c r="JT164" i="24"/>
  <c r="JU164" i="24"/>
  <c r="JV164" i="24"/>
  <c r="JW164" i="24"/>
  <c r="JX164" i="24"/>
  <c r="JY164" i="24"/>
  <c r="JZ164" i="24"/>
  <c r="KA164" i="24"/>
  <c r="KB164" i="24"/>
  <c r="KC164" i="24"/>
  <c r="KD164" i="24"/>
  <c r="KE164" i="24"/>
  <c r="KF164" i="24"/>
  <c r="KG164" i="24"/>
  <c r="KH164" i="24"/>
  <c r="KI164" i="24"/>
  <c r="KJ164" i="24"/>
  <c r="KK164" i="24"/>
  <c r="KL164" i="24"/>
  <c r="KM164" i="24"/>
  <c r="KN164" i="24"/>
  <c r="KO164" i="24"/>
  <c r="KP164" i="24"/>
  <c r="KQ164" i="24"/>
  <c r="KR164" i="24"/>
  <c r="KS164" i="24"/>
  <c r="KT164" i="24"/>
  <c r="KU164" i="24"/>
  <c r="KV164" i="24"/>
  <c r="KW164" i="24"/>
  <c r="KX164" i="24"/>
  <c r="KY164" i="24"/>
  <c r="KZ164" i="24"/>
  <c r="LA164" i="24"/>
  <c r="LB164" i="24"/>
  <c r="LC164" i="24"/>
  <c r="LD164" i="24"/>
  <c r="LE164" i="24"/>
  <c r="LF164" i="24"/>
  <c r="LG164" i="24"/>
  <c r="LH164" i="24"/>
  <c r="LI164" i="24"/>
  <c r="LJ164" i="24"/>
  <c r="LK164" i="24"/>
  <c r="LL164" i="24"/>
  <c r="LM164" i="24"/>
  <c r="LN164" i="24"/>
  <c r="LO164" i="24"/>
  <c r="LP164" i="24"/>
  <c r="LQ164" i="24"/>
  <c r="LR164" i="24"/>
  <c r="LS164" i="24"/>
  <c r="LT164" i="24"/>
  <c r="LU164" i="24"/>
  <c r="LV164" i="24"/>
  <c r="LW164" i="24"/>
  <c r="LX164" i="24"/>
  <c r="LY164" i="24"/>
  <c r="LZ164" i="24"/>
  <c r="MA164" i="24"/>
  <c r="MB164" i="24"/>
  <c r="MC164" i="24"/>
  <c r="MD164" i="24"/>
  <c r="ME164" i="24"/>
  <c r="MF164" i="24"/>
  <c r="MG164" i="24"/>
  <c r="MH164" i="24"/>
  <c r="MI164" i="24"/>
  <c r="MJ164" i="24"/>
  <c r="MK164" i="24"/>
  <c r="ML164" i="24"/>
  <c r="MM164" i="24"/>
  <c r="MN164" i="24"/>
  <c r="MO164" i="24"/>
  <c r="MP164" i="24"/>
  <c r="MQ164" i="24"/>
  <c r="MR164" i="24"/>
  <c r="MS164" i="24"/>
  <c r="MT164" i="24"/>
  <c r="MU164" i="24"/>
  <c r="MV164" i="24"/>
  <c r="MW164" i="24"/>
  <c r="MX164" i="24"/>
  <c r="MY164" i="24"/>
  <c r="MZ164" i="24"/>
  <c r="NA164" i="24"/>
  <c r="NB164" i="24"/>
  <c r="NC164" i="24"/>
  <c r="ND164" i="24"/>
  <c r="NE164" i="24"/>
  <c r="NF164" i="24"/>
  <c r="NG164" i="24"/>
  <c r="NH164" i="24"/>
  <c r="NI164" i="24"/>
  <c r="NJ164" i="24"/>
  <c r="NK164" i="24"/>
  <c r="NL164" i="24"/>
  <c r="NM164" i="24"/>
  <c r="NN164" i="24"/>
  <c r="NO164" i="24"/>
  <c r="NP164" i="24"/>
  <c r="NQ164" i="24"/>
  <c r="NR164" i="24"/>
  <c r="NS164" i="24"/>
  <c r="NT164" i="24"/>
  <c r="NU164" i="24"/>
  <c r="NV164" i="24"/>
  <c r="NW164" i="24"/>
  <c r="NX164" i="24"/>
  <c r="NY164" i="24"/>
  <c r="NZ164" i="24"/>
  <c r="OA164" i="24"/>
  <c r="OB164" i="24"/>
  <c r="OC164" i="24"/>
  <c r="OD164" i="24"/>
  <c r="OE164" i="24"/>
  <c r="OF164" i="24"/>
  <c r="OG164" i="24"/>
  <c r="OH164" i="24"/>
  <c r="OI164" i="24"/>
  <c r="OJ164" i="24"/>
  <c r="OK164" i="24"/>
  <c r="OL164" i="24"/>
  <c r="OM164" i="24"/>
  <c r="ON164" i="24"/>
  <c r="OO164" i="24"/>
  <c r="OP164" i="24"/>
  <c r="OQ164" i="24"/>
  <c r="OR164" i="24"/>
  <c r="OS164" i="24"/>
  <c r="AW165" i="24"/>
  <c r="AX165" i="24"/>
  <c r="AY165" i="24"/>
  <c r="AZ165" i="24"/>
  <c r="BA165" i="24"/>
  <c r="BB165" i="24"/>
  <c r="BC165" i="24"/>
  <c r="BD165" i="24"/>
  <c r="BE165" i="24"/>
  <c r="BF165" i="24"/>
  <c r="BG165" i="24"/>
  <c r="BH165" i="24"/>
  <c r="BI165" i="24"/>
  <c r="BJ165" i="24"/>
  <c r="BK165" i="24"/>
  <c r="BL165" i="24"/>
  <c r="BM165" i="24"/>
  <c r="BN165" i="24"/>
  <c r="BO165" i="24"/>
  <c r="BP165" i="24"/>
  <c r="BQ165" i="24"/>
  <c r="BR165" i="24"/>
  <c r="BS165" i="24"/>
  <c r="BT165" i="24"/>
  <c r="BU165" i="24"/>
  <c r="BV165" i="24"/>
  <c r="BW165" i="24"/>
  <c r="BX165" i="24"/>
  <c r="BY165" i="24"/>
  <c r="BZ165" i="24"/>
  <c r="CA165" i="24"/>
  <c r="CB165" i="24"/>
  <c r="CC165" i="24"/>
  <c r="CD165" i="24"/>
  <c r="CE165" i="24"/>
  <c r="CF165" i="24"/>
  <c r="CG165" i="24"/>
  <c r="CH165" i="24"/>
  <c r="CI165" i="24"/>
  <c r="CJ165" i="24"/>
  <c r="CK165" i="24"/>
  <c r="CL165" i="24"/>
  <c r="CM165" i="24"/>
  <c r="CN165" i="24"/>
  <c r="CO165" i="24"/>
  <c r="CP165" i="24"/>
  <c r="CQ165" i="24"/>
  <c r="CR165" i="24"/>
  <c r="CS165" i="24"/>
  <c r="CT165" i="24"/>
  <c r="CU165" i="24"/>
  <c r="CV165" i="24"/>
  <c r="CW165" i="24"/>
  <c r="CX165" i="24"/>
  <c r="CY165" i="24"/>
  <c r="CZ165" i="24"/>
  <c r="DA165" i="24"/>
  <c r="DB165" i="24"/>
  <c r="DC165" i="24"/>
  <c r="DD165" i="24"/>
  <c r="DE165" i="24"/>
  <c r="DF165" i="24"/>
  <c r="DG165" i="24"/>
  <c r="DH165" i="24"/>
  <c r="DI165" i="24"/>
  <c r="DJ165" i="24"/>
  <c r="DK165" i="24"/>
  <c r="DL165" i="24"/>
  <c r="DM165" i="24"/>
  <c r="DN165" i="24"/>
  <c r="DO165" i="24"/>
  <c r="DP165" i="24"/>
  <c r="DQ165" i="24"/>
  <c r="DR165" i="24"/>
  <c r="DS165" i="24"/>
  <c r="DT165" i="24"/>
  <c r="DU165" i="24"/>
  <c r="DV165" i="24"/>
  <c r="DW165" i="24"/>
  <c r="DX165" i="24"/>
  <c r="DY165" i="24"/>
  <c r="DZ165" i="24"/>
  <c r="EA165" i="24"/>
  <c r="EB165" i="24"/>
  <c r="EC165" i="24"/>
  <c r="ED165" i="24"/>
  <c r="EE165" i="24"/>
  <c r="EF165" i="24"/>
  <c r="EG165" i="24"/>
  <c r="EH165" i="24"/>
  <c r="EI165" i="24"/>
  <c r="EJ165" i="24"/>
  <c r="EK165" i="24"/>
  <c r="EL165" i="24"/>
  <c r="EM165" i="24"/>
  <c r="EN165" i="24"/>
  <c r="EO165" i="24"/>
  <c r="EP165" i="24"/>
  <c r="EQ165" i="24"/>
  <c r="ER165" i="24"/>
  <c r="ES165" i="24"/>
  <c r="ET165" i="24"/>
  <c r="EU165" i="24"/>
  <c r="EV165" i="24"/>
  <c r="EW165" i="24"/>
  <c r="EX165" i="24"/>
  <c r="EY165" i="24"/>
  <c r="EZ165" i="24"/>
  <c r="FA165" i="24"/>
  <c r="FB165" i="24"/>
  <c r="FC165" i="24"/>
  <c r="FD165" i="24"/>
  <c r="FE165" i="24"/>
  <c r="FF165" i="24"/>
  <c r="FG165" i="24"/>
  <c r="FH165" i="24"/>
  <c r="FI165" i="24"/>
  <c r="FJ165" i="24"/>
  <c r="FK165" i="24"/>
  <c r="FL165" i="24"/>
  <c r="FM165" i="24"/>
  <c r="FN165" i="24"/>
  <c r="FO165" i="24"/>
  <c r="FP165" i="24"/>
  <c r="FQ165" i="24"/>
  <c r="FR165" i="24"/>
  <c r="FS165" i="24"/>
  <c r="FT165" i="24"/>
  <c r="FU165" i="24"/>
  <c r="FV165" i="24"/>
  <c r="FW165" i="24"/>
  <c r="FX165" i="24"/>
  <c r="FY165" i="24"/>
  <c r="FZ165" i="24"/>
  <c r="GA165" i="24"/>
  <c r="GB165" i="24"/>
  <c r="GC165" i="24"/>
  <c r="GD165" i="24"/>
  <c r="GE165" i="24"/>
  <c r="GF165" i="24"/>
  <c r="GG165" i="24"/>
  <c r="GH165" i="24"/>
  <c r="GI165" i="24"/>
  <c r="GJ165" i="24"/>
  <c r="GK165" i="24"/>
  <c r="GL165" i="24"/>
  <c r="GM165" i="24"/>
  <c r="GN165" i="24"/>
  <c r="GO165" i="24"/>
  <c r="GP165" i="24"/>
  <c r="GQ165" i="24"/>
  <c r="GR165" i="24"/>
  <c r="GS165" i="24"/>
  <c r="GT165" i="24"/>
  <c r="GU165" i="24"/>
  <c r="GV165" i="24"/>
  <c r="GW165" i="24"/>
  <c r="GX165" i="24"/>
  <c r="GY165" i="24"/>
  <c r="GZ165" i="24"/>
  <c r="HA165" i="24"/>
  <c r="HB165" i="24"/>
  <c r="HC165" i="24"/>
  <c r="HD165" i="24"/>
  <c r="HE165" i="24"/>
  <c r="HF165" i="24"/>
  <c r="HG165" i="24"/>
  <c r="HH165" i="24"/>
  <c r="HI165" i="24"/>
  <c r="HJ165" i="24"/>
  <c r="HK165" i="24"/>
  <c r="HL165" i="24"/>
  <c r="HM165" i="24"/>
  <c r="HN165" i="24"/>
  <c r="HO165" i="24"/>
  <c r="HP165" i="24"/>
  <c r="HQ165" i="24"/>
  <c r="HR165" i="24"/>
  <c r="HS165" i="24"/>
  <c r="HT165" i="24"/>
  <c r="HU165" i="24"/>
  <c r="HV165" i="24"/>
  <c r="HW165" i="24"/>
  <c r="HX165" i="24"/>
  <c r="HY165" i="24"/>
  <c r="HZ165" i="24"/>
  <c r="IA165" i="24"/>
  <c r="IB165" i="24"/>
  <c r="IC165" i="24"/>
  <c r="ID165" i="24"/>
  <c r="IE165" i="24"/>
  <c r="IF165" i="24"/>
  <c r="IG165" i="24"/>
  <c r="IH165" i="24"/>
  <c r="II165" i="24"/>
  <c r="IJ165" i="24"/>
  <c r="IK165" i="24"/>
  <c r="IL165" i="24"/>
  <c r="IM165" i="24"/>
  <c r="IN165" i="24"/>
  <c r="IO165" i="24"/>
  <c r="IP165" i="24"/>
  <c r="IQ165" i="24"/>
  <c r="IR165" i="24"/>
  <c r="IS165" i="24"/>
  <c r="IT165" i="24"/>
  <c r="IU165" i="24"/>
  <c r="IV165" i="24"/>
  <c r="IW165" i="24"/>
  <c r="IX165" i="24"/>
  <c r="IY165" i="24"/>
  <c r="IZ165" i="24"/>
  <c r="JA165" i="24"/>
  <c r="JB165" i="24"/>
  <c r="JC165" i="24"/>
  <c r="JD165" i="24"/>
  <c r="JE165" i="24"/>
  <c r="JF165" i="24"/>
  <c r="JG165" i="24"/>
  <c r="JH165" i="24"/>
  <c r="JI165" i="24"/>
  <c r="JJ165" i="24"/>
  <c r="JK165" i="24"/>
  <c r="JL165" i="24"/>
  <c r="JM165" i="24"/>
  <c r="JN165" i="24"/>
  <c r="JO165" i="24"/>
  <c r="JP165" i="24"/>
  <c r="JQ165" i="24"/>
  <c r="JR165" i="24"/>
  <c r="JS165" i="24"/>
  <c r="JT165" i="24"/>
  <c r="JU165" i="24"/>
  <c r="JV165" i="24"/>
  <c r="JW165" i="24"/>
  <c r="JX165" i="24"/>
  <c r="JY165" i="24"/>
  <c r="JZ165" i="24"/>
  <c r="KA165" i="24"/>
  <c r="KB165" i="24"/>
  <c r="KC165" i="24"/>
  <c r="KD165" i="24"/>
  <c r="KE165" i="24"/>
  <c r="KF165" i="24"/>
  <c r="KG165" i="24"/>
  <c r="KH165" i="24"/>
  <c r="KI165" i="24"/>
  <c r="KJ165" i="24"/>
  <c r="KK165" i="24"/>
  <c r="KL165" i="24"/>
  <c r="KM165" i="24"/>
  <c r="KN165" i="24"/>
  <c r="KO165" i="24"/>
  <c r="KP165" i="24"/>
  <c r="KQ165" i="24"/>
  <c r="KR165" i="24"/>
  <c r="KS165" i="24"/>
  <c r="KT165" i="24"/>
  <c r="KU165" i="24"/>
  <c r="KV165" i="24"/>
  <c r="KW165" i="24"/>
  <c r="KX165" i="24"/>
  <c r="KY165" i="24"/>
  <c r="KZ165" i="24"/>
  <c r="LA165" i="24"/>
  <c r="LB165" i="24"/>
  <c r="LC165" i="24"/>
  <c r="LD165" i="24"/>
  <c r="LE165" i="24"/>
  <c r="LF165" i="24"/>
  <c r="LG165" i="24"/>
  <c r="LH165" i="24"/>
  <c r="LI165" i="24"/>
  <c r="LJ165" i="24"/>
  <c r="LK165" i="24"/>
  <c r="LL165" i="24"/>
  <c r="LM165" i="24"/>
  <c r="LN165" i="24"/>
  <c r="LO165" i="24"/>
  <c r="LP165" i="24"/>
  <c r="LQ165" i="24"/>
  <c r="LR165" i="24"/>
  <c r="LS165" i="24"/>
  <c r="LT165" i="24"/>
  <c r="LU165" i="24"/>
  <c r="LV165" i="24"/>
  <c r="LW165" i="24"/>
  <c r="LX165" i="24"/>
  <c r="LY165" i="24"/>
  <c r="LZ165" i="24"/>
  <c r="MA165" i="24"/>
  <c r="MB165" i="24"/>
  <c r="MC165" i="24"/>
  <c r="MD165" i="24"/>
  <c r="ME165" i="24"/>
  <c r="MF165" i="24"/>
  <c r="MG165" i="24"/>
  <c r="MH165" i="24"/>
  <c r="MI165" i="24"/>
  <c r="MJ165" i="24"/>
  <c r="MK165" i="24"/>
  <c r="ML165" i="24"/>
  <c r="MM165" i="24"/>
  <c r="MN165" i="24"/>
  <c r="MO165" i="24"/>
  <c r="MP165" i="24"/>
  <c r="MQ165" i="24"/>
  <c r="MR165" i="24"/>
  <c r="MS165" i="24"/>
  <c r="MT165" i="24"/>
  <c r="MU165" i="24"/>
  <c r="MV165" i="24"/>
  <c r="MW165" i="24"/>
  <c r="MX165" i="24"/>
  <c r="MY165" i="24"/>
  <c r="MZ165" i="24"/>
  <c r="NA165" i="24"/>
  <c r="NB165" i="24"/>
  <c r="NC165" i="24"/>
  <c r="ND165" i="24"/>
  <c r="NE165" i="24"/>
  <c r="NF165" i="24"/>
  <c r="NG165" i="24"/>
  <c r="NH165" i="24"/>
  <c r="NI165" i="24"/>
  <c r="NJ165" i="24"/>
  <c r="NK165" i="24"/>
  <c r="NL165" i="24"/>
  <c r="NM165" i="24"/>
  <c r="NN165" i="24"/>
  <c r="NO165" i="24"/>
  <c r="NP165" i="24"/>
  <c r="NQ165" i="24"/>
  <c r="NR165" i="24"/>
  <c r="NS165" i="24"/>
  <c r="NT165" i="24"/>
  <c r="NU165" i="24"/>
  <c r="NV165" i="24"/>
  <c r="NW165" i="24"/>
  <c r="NX165" i="24"/>
  <c r="NY165" i="24"/>
  <c r="NZ165" i="24"/>
  <c r="OA165" i="24"/>
  <c r="OB165" i="24"/>
  <c r="OC165" i="24"/>
  <c r="OD165" i="24"/>
  <c r="OE165" i="24"/>
  <c r="OF165" i="24"/>
  <c r="OG165" i="24"/>
  <c r="OH165" i="24"/>
  <c r="OI165" i="24"/>
  <c r="OJ165" i="24"/>
  <c r="OK165" i="24"/>
  <c r="OL165" i="24"/>
  <c r="OM165" i="24"/>
  <c r="ON165" i="24"/>
  <c r="OO165" i="24"/>
  <c r="OP165" i="24"/>
  <c r="OQ165" i="24"/>
  <c r="OR165" i="24"/>
  <c r="OS165" i="24"/>
  <c r="AW166" i="24"/>
  <c r="AX166" i="24"/>
  <c r="AY166" i="24"/>
  <c r="AZ166" i="24"/>
  <c r="BA166" i="24"/>
  <c r="BB166" i="24"/>
  <c r="BC166" i="24"/>
  <c r="BD166" i="24"/>
  <c r="BE166" i="24"/>
  <c r="BF166" i="24"/>
  <c r="BG166" i="24"/>
  <c r="BH166" i="24"/>
  <c r="BI166" i="24"/>
  <c r="BJ166" i="24"/>
  <c r="BK166" i="24"/>
  <c r="BL166" i="24"/>
  <c r="BM166" i="24"/>
  <c r="BN166" i="24"/>
  <c r="BO166" i="24"/>
  <c r="BP166" i="24"/>
  <c r="BQ166" i="24"/>
  <c r="BR166" i="24"/>
  <c r="BS166" i="24"/>
  <c r="BT166" i="24"/>
  <c r="BU166" i="24"/>
  <c r="BV166" i="24"/>
  <c r="BW166" i="24"/>
  <c r="BX166" i="24"/>
  <c r="BY166" i="24"/>
  <c r="BZ166" i="24"/>
  <c r="CA166" i="24"/>
  <c r="CB166" i="24"/>
  <c r="CC166" i="24"/>
  <c r="CD166" i="24"/>
  <c r="CE166" i="24"/>
  <c r="CF166" i="24"/>
  <c r="CG166" i="24"/>
  <c r="CH166" i="24"/>
  <c r="CI166" i="24"/>
  <c r="CJ166" i="24"/>
  <c r="CK166" i="24"/>
  <c r="CL166" i="24"/>
  <c r="CM166" i="24"/>
  <c r="CN166" i="24"/>
  <c r="CO166" i="24"/>
  <c r="CP166" i="24"/>
  <c r="CQ166" i="24"/>
  <c r="CR166" i="24"/>
  <c r="CS166" i="24"/>
  <c r="CT166" i="24"/>
  <c r="CU166" i="24"/>
  <c r="CV166" i="24"/>
  <c r="CW166" i="24"/>
  <c r="CX166" i="24"/>
  <c r="CY166" i="24"/>
  <c r="CZ166" i="24"/>
  <c r="DA166" i="24"/>
  <c r="DB166" i="24"/>
  <c r="DC166" i="24"/>
  <c r="DD166" i="24"/>
  <c r="DE166" i="24"/>
  <c r="DF166" i="24"/>
  <c r="DG166" i="24"/>
  <c r="DH166" i="24"/>
  <c r="DI166" i="24"/>
  <c r="DJ166" i="24"/>
  <c r="DK166" i="24"/>
  <c r="DL166" i="24"/>
  <c r="DM166" i="24"/>
  <c r="DN166" i="24"/>
  <c r="DO166" i="24"/>
  <c r="DP166" i="24"/>
  <c r="DQ166" i="24"/>
  <c r="DR166" i="24"/>
  <c r="DS166" i="24"/>
  <c r="DT166" i="24"/>
  <c r="DU166" i="24"/>
  <c r="DV166" i="24"/>
  <c r="DW166" i="24"/>
  <c r="DX166" i="24"/>
  <c r="DY166" i="24"/>
  <c r="DZ166" i="24"/>
  <c r="EA166" i="24"/>
  <c r="EB166" i="24"/>
  <c r="EC166" i="24"/>
  <c r="ED166" i="24"/>
  <c r="EE166" i="24"/>
  <c r="EF166" i="24"/>
  <c r="EG166" i="24"/>
  <c r="EH166" i="24"/>
  <c r="EI166" i="24"/>
  <c r="EJ166" i="24"/>
  <c r="EK166" i="24"/>
  <c r="EL166" i="24"/>
  <c r="EM166" i="24"/>
  <c r="EN166" i="24"/>
  <c r="EO166" i="24"/>
  <c r="EP166" i="24"/>
  <c r="EQ166" i="24"/>
  <c r="ER166" i="24"/>
  <c r="ES166" i="24"/>
  <c r="ET166" i="24"/>
  <c r="EU166" i="24"/>
  <c r="EV166" i="24"/>
  <c r="EW166" i="24"/>
  <c r="EX166" i="24"/>
  <c r="EY166" i="24"/>
  <c r="EZ166" i="24"/>
  <c r="FA166" i="24"/>
  <c r="FB166" i="24"/>
  <c r="FC166" i="24"/>
  <c r="FD166" i="24"/>
  <c r="FE166" i="24"/>
  <c r="FF166" i="24"/>
  <c r="FG166" i="24"/>
  <c r="FH166" i="24"/>
  <c r="FI166" i="24"/>
  <c r="FJ166" i="24"/>
  <c r="FK166" i="24"/>
  <c r="FL166" i="24"/>
  <c r="FM166" i="24"/>
  <c r="FN166" i="24"/>
  <c r="FO166" i="24"/>
  <c r="FP166" i="24"/>
  <c r="FQ166" i="24"/>
  <c r="FR166" i="24"/>
  <c r="FS166" i="24"/>
  <c r="FT166" i="24"/>
  <c r="FU166" i="24"/>
  <c r="FV166" i="24"/>
  <c r="FW166" i="24"/>
  <c r="FX166" i="24"/>
  <c r="FY166" i="24"/>
  <c r="FZ166" i="24"/>
  <c r="GA166" i="24"/>
  <c r="GB166" i="24"/>
  <c r="GC166" i="24"/>
  <c r="GD166" i="24"/>
  <c r="GE166" i="24"/>
  <c r="GF166" i="24"/>
  <c r="GG166" i="24"/>
  <c r="GH166" i="24"/>
  <c r="GI166" i="24"/>
  <c r="GJ166" i="24"/>
  <c r="GK166" i="24"/>
  <c r="GL166" i="24"/>
  <c r="GM166" i="24"/>
  <c r="GN166" i="24"/>
  <c r="GO166" i="24"/>
  <c r="GP166" i="24"/>
  <c r="GQ166" i="24"/>
  <c r="GR166" i="24"/>
  <c r="GS166" i="24"/>
  <c r="GT166" i="24"/>
  <c r="GU166" i="24"/>
  <c r="GV166" i="24"/>
  <c r="GW166" i="24"/>
  <c r="GX166" i="24"/>
  <c r="GY166" i="24"/>
  <c r="GZ166" i="24"/>
  <c r="HA166" i="24"/>
  <c r="HB166" i="24"/>
  <c r="HC166" i="24"/>
  <c r="HD166" i="24"/>
  <c r="HE166" i="24"/>
  <c r="HF166" i="24"/>
  <c r="HG166" i="24"/>
  <c r="HH166" i="24"/>
  <c r="HI166" i="24"/>
  <c r="HJ166" i="24"/>
  <c r="HK166" i="24"/>
  <c r="HL166" i="24"/>
  <c r="HM166" i="24"/>
  <c r="HN166" i="24"/>
  <c r="HO166" i="24"/>
  <c r="HP166" i="24"/>
  <c r="HQ166" i="24"/>
  <c r="HR166" i="24"/>
  <c r="HS166" i="24"/>
  <c r="HT166" i="24"/>
  <c r="HU166" i="24"/>
  <c r="HV166" i="24"/>
  <c r="HW166" i="24"/>
  <c r="HX166" i="24"/>
  <c r="HY166" i="24"/>
  <c r="HZ166" i="24"/>
  <c r="IA166" i="24"/>
  <c r="IB166" i="24"/>
  <c r="IC166" i="24"/>
  <c r="ID166" i="24"/>
  <c r="IE166" i="24"/>
  <c r="IF166" i="24"/>
  <c r="IG166" i="24"/>
  <c r="IH166" i="24"/>
  <c r="II166" i="24"/>
  <c r="IJ166" i="24"/>
  <c r="IK166" i="24"/>
  <c r="IL166" i="24"/>
  <c r="IM166" i="24"/>
  <c r="IN166" i="24"/>
  <c r="IO166" i="24"/>
  <c r="IP166" i="24"/>
  <c r="IQ166" i="24"/>
  <c r="IR166" i="24"/>
  <c r="IS166" i="24"/>
  <c r="IT166" i="24"/>
  <c r="IU166" i="24"/>
  <c r="IV166" i="24"/>
  <c r="IW166" i="24"/>
  <c r="IX166" i="24"/>
  <c r="IY166" i="24"/>
  <c r="IZ166" i="24"/>
  <c r="JA166" i="24"/>
  <c r="JB166" i="24"/>
  <c r="JC166" i="24"/>
  <c r="JD166" i="24"/>
  <c r="JE166" i="24"/>
  <c r="JF166" i="24"/>
  <c r="JG166" i="24"/>
  <c r="JH166" i="24"/>
  <c r="JI166" i="24"/>
  <c r="JJ166" i="24"/>
  <c r="JK166" i="24"/>
  <c r="JL166" i="24"/>
  <c r="JM166" i="24"/>
  <c r="JN166" i="24"/>
  <c r="JO166" i="24"/>
  <c r="JP166" i="24"/>
  <c r="JQ166" i="24"/>
  <c r="JR166" i="24"/>
  <c r="JS166" i="24"/>
  <c r="JT166" i="24"/>
  <c r="JU166" i="24"/>
  <c r="JV166" i="24"/>
  <c r="JW166" i="24"/>
  <c r="JX166" i="24"/>
  <c r="JY166" i="24"/>
  <c r="JZ166" i="24"/>
  <c r="KA166" i="24"/>
  <c r="KB166" i="24"/>
  <c r="KC166" i="24"/>
  <c r="KD166" i="24"/>
  <c r="KE166" i="24"/>
  <c r="KF166" i="24"/>
  <c r="KG166" i="24"/>
  <c r="KH166" i="24"/>
  <c r="KI166" i="24"/>
  <c r="KJ166" i="24"/>
  <c r="KK166" i="24"/>
  <c r="KL166" i="24"/>
  <c r="KM166" i="24"/>
  <c r="KN166" i="24"/>
  <c r="KO166" i="24"/>
  <c r="KP166" i="24"/>
  <c r="KQ166" i="24"/>
  <c r="KR166" i="24"/>
  <c r="KS166" i="24"/>
  <c r="KT166" i="24"/>
  <c r="KU166" i="24"/>
  <c r="KV166" i="24"/>
  <c r="KW166" i="24"/>
  <c r="KX166" i="24"/>
  <c r="KY166" i="24"/>
  <c r="KZ166" i="24"/>
  <c r="LA166" i="24"/>
  <c r="LB166" i="24"/>
  <c r="LC166" i="24"/>
  <c r="LD166" i="24"/>
  <c r="LE166" i="24"/>
  <c r="LF166" i="24"/>
  <c r="LG166" i="24"/>
  <c r="LH166" i="24"/>
  <c r="LI166" i="24"/>
  <c r="LJ166" i="24"/>
  <c r="LK166" i="24"/>
  <c r="LL166" i="24"/>
  <c r="LM166" i="24"/>
  <c r="LN166" i="24"/>
  <c r="LO166" i="24"/>
  <c r="LP166" i="24"/>
  <c r="LQ166" i="24"/>
  <c r="LR166" i="24"/>
  <c r="LS166" i="24"/>
  <c r="LT166" i="24"/>
  <c r="LU166" i="24"/>
  <c r="LV166" i="24"/>
  <c r="LW166" i="24"/>
  <c r="LX166" i="24"/>
  <c r="LY166" i="24"/>
  <c r="LZ166" i="24"/>
  <c r="MA166" i="24"/>
  <c r="MB166" i="24"/>
  <c r="MC166" i="24"/>
  <c r="MD166" i="24"/>
  <c r="ME166" i="24"/>
  <c r="MF166" i="24"/>
  <c r="MG166" i="24"/>
  <c r="MH166" i="24"/>
  <c r="MI166" i="24"/>
  <c r="MJ166" i="24"/>
  <c r="MK166" i="24"/>
  <c r="ML166" i="24"/>
  <c r="MM166" i="24"/>
  <c r="MN166" i="24"/>
  <c r="MO166" i="24"/>
  <c r="MP166" i="24"/>
  <c r="MQ166" i="24"/>
  <c r="MR166" i="24"/>
  <c r="MS166" i="24"/>
  <c r="MT166" i="24"/>
  <c r="MU166" i="24"/>
  <c r="MV166" i="24"/>
  <c r="MW166" i="24"/>
  <c r="MX166" i="24"/>
  <c r="MY166" i="24"/>
  <c r="MZ166" i="24"/>
  <c r="NA166" i="24"/>
  <c r="NB166" i="24"/>
  <c r="NC166" i="24"/>
  <c r="ND166" i="24"/>
  <c r="NE166" i="24"/>
  <c r="NF166" i="24"/>
  <c r="NG166" i="24"/>
  <c r="NH166" i="24"/>
  <c r="NI166" i="24"/>
  <c r="NJ166" i="24"/>
  <c r="NK166" i="24"/>
  <c r="NL166" i="24"/>
  <c r="NM166" i="24"/>
  <c r="NN166" i="24"/>
  <c r="NO166" i="24"/>
  <c r="NP166" i="24"/>
  <c r="NQ166" i="24"/>
  <c r="NR166" i="24"/>
  <c r="NS166" i="24"/>
  <c r="NT166" i="24"/>
  <c r="NU166" i="24"/>
  <c r="NV166" i="24"/>
  <c r="NW166" i="24"/>
  <c r="NX166" i="24"/>
  <c r="NY166" i="24"/>
  <c r="NZ166" i="24"/>
  <c r="OA166" i="24"/>
  <c r="OB166" i="24"/>
  <c r="OC166" i="24"/>
  <c r="OD166" i="24"/>
  <c r="OE166" i="24"/>
  <c r="OF166" i="24"/>
  <c r="OG166" i="24"/>
  <c r="OH166" i="24"/>
  <c r="OI166" i="24"/>
  <c r="OJ166" i="24"/>
  <c r="OK166" i="24"/>
  <c r="OL166" i="24"/>
  <c r="OM166" i="24"/>
  <c r="ON166" i="24"/>
  <c r="OO166" i="24"/>
  <c r="OP166" i="24"/>
  <c r="OQ166" i="24"/>
  <c r="OR166" i="24"/>
  <c r="OS166" i="24"/>
  <c r="AW167" i="24"/>
  <c r="AX167" i="24"/>
  <c r="AY167" i="24"/>
  <c r="AZ167" i="24"/>
  <c r="BA167" i="24"/>
  <c r="BB167" i="24"/>
  <c r="BC167" i="24"/>
  <c r="BD167" i="24"/>
  <c r="BE167" i="24"/>
  <c r="BF167" i="24"/>
  <c r="BG167" i="24"/>
  <c r="BH167" i="24"/>
  <c r="BI167" i="24"/>
  <c r="BJ167" i="24"/>
  <c r="BK167" i="24"/>
  <c r="BL167" i="24"/>
  <c r="BM167" i="24"/>
  <c r="BN167" i="24"/>
  <c r="BO167" i="24"/>
  <c r="BP167" i="24"/>
  <c r="BQ167" i="24"/>
  <c r="BR167" i="24"/>
  <c r="BS167" i="24"/>
  <c r="BT167" i="24"/>
  <c r="BU167" i="24"/>
  <c r="BV167" i="24"/>
  <c r="BW167" i="24"/>
  <c r="BX167" i="24"/>
  <c r="BY167" i="24"/>
  <c r="BZ167" i="24"/>
  <c r="CA167" i="24"/>
  <c r="CB167" i="24"/>
  <c r="CC167" i="24"/>
  <c r="CD167" i="24"/>
  <c r="CE167" i="24"/>
  <c r="CF167" i="24"/>
  <c r="CG167" i="24"/>
  <c r="CH167" i="24"/>
  <c r="CI167" i="24"/>
  <c r="CJ167" i="24"/>
  <c r="CK167" i="24"/>
  <c r="CL167" i="24"/>
  <c r="CM167" i="24"/>
  <c r="CN167" i="24"/>
  <c r="CO167" i="24"/>
  <c r="CP167" i="24"/>
  <c r="CQ167" i="24"/>
  <c r="CR167" i="24"/>
  <c r="CS167" i="24"/>
  <c r="CT167" i="24"/>
  <c r="CU167" i="24"/>
  <c r="CV167" i="24"/>
  <c r="CW167" i="24"/>
  <c r="CX167" i="24"/>
  <c r="CY167" i="24"/>
  <c r="CZ167" i="24"/>
  <c r="DA167" i="24"/>
  <c r="DB167" i="24"/>
  <c r="DC167" i="24"/>
  <c r="DD167" i="24"/>
  <c r="DE167" i="24"/>
  <c r="DF167" i="24"/>
  <c r="DG167" i="24"/>
  <c r="DH167" i="24"/>
  <c r="DI167" i="24"/>
  <c r="DJ167" i="24"/>
  <c r="DK167" i="24"/>
  <c r="DL167" i="24"/>
  <c r="DM167" i="24"/>
  <c r="DN167" i="24"/>
  <c r="DO167" i="24"/>
  <c r="DP167" i="24"/>
  <c r="DQ167" i="24"/>
  <c r="DR167" i="24"/>
  <c r="DS167" i="24"/>
  <c r="DT167" i="24"/>
  <c r="DU167" i="24"/>
  <c r="DV167" i="24"/>
  <c r="DW167" i="24"/>
  <c r="DX167" i="24"/>
  <c r="DY167" i="24"/>
  <c r="DZ167" i="24"/>
  <c r="EA167" i="24"/>
  <c r="EB167" i="24"/>
  <c r="EC167" i="24"/>
  <c r="ED167" i="24"/>
  <c r="EE167" i="24"/>
  <c r="EF167" i="24"/>
  <c r="EG167" i="24"/>
  <c r="EH167" i="24"/>
  <c r="EI167" i="24"/>
  <c r="EJ167" i="24"/>
  <c r="EK167" i="24"/>
  <c r="EL167" i="24"/>
  <c r="EM167" i="24"/>
  <c r="EN167" i="24"/>
  <c r="EO167" i="24"/>
  <c r="EP167" i="24"/>
  <c r="EQ167" i="24"/>
  <c r="ER167" i="24"/>
  <c r="ES167" i="24"/>
  <c r="ET167" i="24"/>
  <c r="EU167" i="24"/>
  <c r="EV167" i="24"/>
  <c r="EW167" i="24"/>
  <c r="EX167" i="24"/>
  <c r="EY167" i="24"/>
  <c r="EZ167" i="24"/>
  <c r="FA167" i="24"/>
  <c r="FB167" i="24"/>
  <c r="FC167" i="24"/>
  <c r="FD167" i="24"/>
  <c r="FE167" i="24"/>
  <c r="FF167" i="24"/>
  <c r="FG167" i="24"/>
  <c r="FH167" i="24"/>
  <c r="FI167" i="24"/>
  <c r="FJ167" i="24"/>
  <c r="FK167" i="24"/>
  <c r="FL167" i="24"/>
  <c r="FM167" i="24"/>
  <c r="FN167" i="24"/>
  <c r="FO167" i="24"/>
  <c r="FP167" i="24"/>
  <c r="FQ167" i="24"/>
  <c r="FR167" i="24"/>
  <c r="FS167" i="24"/>
  <c r="FT167" i="24"/>
  <c r="FU167" i="24"/>
  <c r="FV167" i="24"/>
  <c r="FW167" i="24"/>
  <c r="FX167" i="24"/>
  <c r="FY167" i="24"/>
  <c r="FZ167" i="24"/>
  <c r="GA167" i="24"/>
  <c r="GB167" i="24"/>
  <c r="GC167" i="24"/>
  <c r="GD167" i="24"/>
  <c r="GE167" i="24"/>
  <c r="GF167" i="24"/>
  <c r="GG167" i="24"/>
  <c r="GH167" i="24"/>
  <c r="GI167" i="24"/>
  <c r="GJ167" i="24"/>
  <c r="GK167" i="24"/>
  <c r="GL167" i="24"/>
  <c r="GM167" i="24"/>
  <c r="GN167" i="24"/>
  <c r="GO167" i="24"/>
  <c r="GP167" i="24"/>
  <c r="GQ167" i="24"/>
  <c r="GR167" i="24"/>
  <c r="GS167" i="24"/>
  <c r="GT167" i="24"/>
  <c r="GU167" i="24"/>
  <c r="GV167" i="24"/>
  <c r="GW167" i="24"/>
  <c r="GX167" i="24"/>
  <c r="GY167" i="24"/>
  <c r="GZ167" i="24"/>
  <c r="HA167" i="24"/>
  <c r="HB167" i="24"/>
  <c r="HC167" i="24"/>
  <c r="HD167" i="24"/>
  <c r="HE167" i="24"/>
  <c r="HF167" i="24"/>
  <c r="HG167" i="24"/>
  <c r="HH167" i="24"/>
  <c r="HI167" i="24"/>
  <c r="HJ167" i="24"/>
  <c r="HK167" i="24"/>
  <c r="HL167" i="24"/>
  <c r="HM167" i="24"/>
  <c r="HN167" i="24"/>
  <c r="HO167" i="24"/>
  <c r="HP167" i="24"/>
  <c r="HQ167" i="24"/>
  <c r="HR167" i="24"/>
  <c r="HS167" i="24"/>
  <c r="HT167" i="24"/>
  <c r="HU167" i="24"/>
  <c r="HV167" i="24"/>
  <c r="HW167" i="24"/>
  <c r="HX167" i="24"/>
  <c r="HY167" i="24"/>
  <c r="HZ167" i="24"/>
  <c r="IA167" i="24"/>
  <c r="IB167" i="24"/>
  <c r="IC167" i="24"/>
  <c r="ID167" i="24"/>
  <c r="IE167" i="24"/>
  <c r="IF167" i="24"/>
  <c r="IG167" i="24"/>
  <c r="IH167" i="24"/>
  <c r="II167" i="24"/>
  <c r="IJ167" i="24"/>
  <c r="IK167" i="24"/>
  <c r="IL167" i="24"/>
  <c r="IM167" i="24"/>
  <c r="IN167" i="24"/>
  <c r="IO167" i="24"/>
  <c r="IP167" i="24"/>
  <c r="IQ167" i="24"/>
  <c r="IR167" i="24"/>
  <c r="IS167" i="24"/>
  <c r="IT167" i="24"/>
  <c r="IU167" i="24"/>
  <c r="IV167" i="24"/>
  <c r="IW167" i="24"/>
  <c r="IX167" i="24"/>
  <c r="IY167" i="24"/>
  <c r="IZ167" i="24"/>
  <c r="JA167" i="24"/>
  <c r="JB167" i="24"/>
  <c r="JC167" i="24"/>
  <c r="JD167" i="24"/>
  <c r="JE167" i="24"/>
  <c r="JF167" i="24"/>
  <c r="JG167" i="24"/>
  <c r="JH167" i="24"/>
  <c r="JI167" i="24"/>
  <c r="JJ167" i="24"/>
  <c r="JK167" i="24"/>
  <c r="JL167" i="24"/>
  <c r="JM167" i="24"/>
  <c r="JN167" i="24"/>
  <c r="JO167" i="24"/>
  <c r="JP167" i="24"/>
  <c r="JQ167" i="24"/>
  <c r="JR167" i="24"/>
  <c r="JS167" i="24"/>
  <c r="JT167" i="24"/>
  <c r="JU167" i="24"/>
  <c r="JV167" i="24"/>
  <c r="JW167" i="24"/>
  <c r="JX167" i="24"/>
  <c r="JY167" i="24"/>
  <c r="JZ167" i="24"/>
  <c r="KA167" i="24"/>
  <c r="KB167" i="24"/>
  <c r="KC167" i="24"/>
  <c r="KD167" i="24"/>
  <c r="KE167" i="24"/>
  <c r="KF167" i="24"/>
  <c r="KG167" i="24"/>
  <c r="KH167" i="24"/>
  <c r="KI167" i="24"/>
  <c r="KJ167" i="24"/>
  <c r="KK167" i="24"/>
  <c r="KL167" i="24"/>
  <c r="KM167" i="24"/>
  <c r="KN167" i="24"/>
  <c r="KO167" i="24"/>
  <c r="KP167" i="24"/>
  <c r="KQ167" i="24"/>
  <c r="KR167" i="24"/>
  <c r="KS167" i="24"/>
  <c r="KT167" i="24"/>
  <c r="KU167" i="24"/>
  <c r="KV167" i="24"/>
  <c r="KW167" i="24"/>
  <c r="KX167" i="24"/>
  <c r="KY167" i="24"/>
  <c r="KZ167" i="24"/>
  <c r="LA167" i="24"/>
  <c r="LB167" i="24"/>
  <c r="LC167" i="24"/>
  <c r="LD167" i="24"/>
  <c r="LE167" i="24"/>
  <c r="LF167" i="24"/>
  <c r="LG167" i="24"/>
  <c r="LH167" i="24"/>
  <c r="LI167" i="24"/>
  <c r="LJ167" i="24"/>
  <c r="LK167" i="24"/>
  <c r="LL167" i="24"/>
  <c r="LM167" i="24"/>
  <c r="LN167" i="24"/>
  <c r="LO167" i="24"/>
  <c r="LP167" i="24"/>
  <c r="LQ167" i="24"/>
  <c r="LR167" i="24"/>
  <c r="LS167" i="24"/>
  <c r="LT167" i="24"/>
  <c r="LU167" i="24"/>
  <c r="LV167" i="24"/>
  <c r="LW167" i="24"/>
  <c r="LX167" i="24"/>
  <c r="LY167" i="24"/>
  <c r="LZ167" i="24"/>
  <c r="MA167" i="24"/>
  <c r="MB167" i="24"/>
  <c r="MC167" i="24"/>
  <c r="MD167" i="24"/>
  <c r="ME167" i="24"/>
  <c r="MF167" i="24"/>
  <c r="MG167" i="24"/>
  <c r="MH167" i="24"/>
  <c r="MI167" i="24"/>
  <c r="MJ167" i="24"/>
  <c r="MK167" i="24"/>
  <c r="ML167" i="24"/>
  <c r="MM167" i="24"/>
  <c r="MN167" i="24"/>
  <c r="MO167" i="24"/>
  <c r="MP167" i="24"/>
  <c r="MQ167" i="24"/>
  <c r="MR167" i="24"/>
  <c r="MS167" i="24"/>
  <c r="MT167" i="24"/>
  <c r="MU167" i="24"/>
  <c r="MV167" i="24"/>
  <c r="MW167" i="24"/>
  <c r="MX167" i="24"/>
  <c r="MY167" i="24"/>
  <c r="MZ167" i="24"/>
  <c r="NA167" i="24"/>
  <c r="NB167" i="24"/>
  <c r="NC167" i="24"/>
  <c r="ND167" i="24"/>
  <c r="NE167" i="24"/>
  <c r="NF167" i="24"/>
  <c r="NG167" i="24"/>
  <c r="NH167" i="24"/>
  <c r="NI167" i="24"/>
  <c r="NJ167" i="24"/>
  <c r="NK167" i="24"/>
  <c r="NL167" i="24"/>
  <c r="NM167" i="24"/>
  <c r="NN167" i="24"/>
  <c r="NO167" i="24"/>
  <c r="NP167" i="24"/>
  <c r="NQ167" i="24"/>
  <c r="NR167" i="24"/>
  <c r="NS167" i="24"/>
  <c r="NT167" i="24"/>
  <c r="NU167" i="24"/>
  <c r="NV167" i="24"/>
  <c r="NW167" i="24"/>
  <c r="NX167" i="24"/>
  <c r="NY167" i="24"/>
  <c r="NZ167" i="24"/>
  <c r="OA167" i="24"/>
  <c r="OB167" i="24"/>
  <c r="OC167" i="24"/>
  <c r="OD167" i="24"/>
  <c r="OE167" i="24"/>
  <c r="OF167" i="24"/>
  <c r="OG167" i="24"/>
  <c r="OH167" i="24"/>
  <c r="OI167" i="24"/>
  <c r="OJ167" i="24"/>
  <c r="OK167" i="24"/>
  <c r="OL167" i="24"/>
  <c r="OM167" i="24"/>
  <c r="ON167" i="24"/>
  <c r="OO167" i="24"/>
  <c r="OP167" i="24"/>
  <c r="OQ167" i="24"/>
  <c r="OR167" i="24"/>
  <c r="OS167" i="24"/>
  <c r="AW168" i="24"/>
  <c r="AX168" i="24"/>
  <c r="AY168" i="24"/>
  <c r="AZ168" i="24"/>
  <c r="BA168" i="24"/>
  <c r="BB168" i="24"/>
  <c r="BC168" i="24"/>
  <c r="BD168" i="24"/>
  <c r="BE168" i="24"/>
  <c r="BF168" i="24"/>
  <c r="BG168" i="24"/>
  <c r="BH168" i="24"/>
  <c r="BI168" i="24"/>
  <c r="BJ168" i="24"/>
  <c r="BK168" i="24"/>
  <c r="BL168" i="24"/>
  <c r="BM168" i="24"/>
  <c r="BN168" i="24"/>
  <c r="BO168" i="24"/>
  <c r="BP168" i="24"/>
  <c r="BQ168" i="24"/>
  <c r="BR168" i="24"/>
  <c r="BS168" i="24"/>
  <c r="BT168" i="24"/>
  <c r="BU168" i="24"/>
  <c r="BV168" i="24"/>
  <c r="BW168" i="24"/>
  <c r="BX168" i="24"/>
  <c r="BY168" i="24"/>
  <c r="BZ168" i="24"/>
  <c r="CA168" i="24"/>
  <c r="CB168" i="24"/>
  <c r="CC168" i="24"/>
  <c r="CD168" i="24"/>
  <c r="CE168" i="24"/>
  <c r="CF168" i="24"/>
  <c r="CG168" i="24"/>
  <c r="CH168" i="24"/>
  <c r="CI168" i="24"/>
  <c r="CJ168" i="24"/>
  <c r="CK168" i="24"/>
  <c r="CL168" i="24"/>
  <c r="CM168" i="24"/>
  <c r="CN168" i="24"/>
  <c r="CO168" i="24"/>
  <c r="CP168" i="24"/>
  <c r="CQ168" i="24"/>
  <c r="CR168" i="24"/>
  <c r="CS168" i="24"/>
  <c r="CT168" i="24"/>
  <c r="CU168" i="24"/>
  <c r="CV168" i="24"/>
  <c r="CW168" i="24"/>
  <c r="CX168" i="24"/>
  <c r="CY168" i="24"/>
  <c r="CZ168" i="24"/>
  <c r="DA168" i="24"/>
  <c r="DB168" i="24"/>
  <c r="DC168" i="24"/>
  <c r="DD168" i="24"/>
  <c r="DE168" i="24"/>
  <c r="DF168" i="24"/>
  <c r="DG168" i="24"/>
  <c r="DH168" i="24"/>
  <c r="DI168" i="24"/>
  <c r="DJ168" i="24"/>
  <c r="DK168" i="24"/>
  <c r="DL168" i="24"/>
  <c r="DM168" i="24"/>
  <c r="DN168" i="24"/>
  <c r="DO168" i="24"/>
  <c r="DP168" i="24"/>
  <c r="DQ168" i="24"/>
  <c r="DR168" i="24"/>
  <c r="DS168" i="24"/>
  <c r="DT168" i="24"/>
  <c r="DU168" i="24"/>
  <c r="DV168" i="24"/>
  <c r="DW168" i="24"/>
  <c r="DX168" i="24"/>
  <c r="DY168" i="24"/>
  <c r="DZ168" i="24"/>
  <c r="EA168" i="24"/>
  <c r="EB168" i="24"/>
  <c r="EC168" i="24"/>
  <c r="ED168" i="24"/>
  <c r="EE168" i="24"/>
  <c r="EF168" i="24"/>
  <c r="EG168" i="24"/>
  <c r="EH168" i="24"/>
  <c r="EI168" i="24"/>
  <c r="EJ168" i="24"/>
  <c r="EK168" i="24"/>
  <c r="EL168" i="24"/>
  <c r="EM168" i="24"/>
  <c r="EN168" i="24"/>
  <c r="EO168" i="24"/>
  <c r="EP168" i="24"/>
  <c r="EQ168" i="24"/>
  <c r="ER168" i="24"/>
  <c r="ES168" i="24"/>
  <c r="ET168" i="24"/>
  <c r="EU168" i="24"/>
  <c r="EV168" i="24"/>
  <c r="EW168" i="24"/>
  <c r="EX168" i="24"/>
  <c r="EY168" i="24"/>
  <c r="EZ168" i="24"/>
  <c r="FA168" i="24"/>
  <c r="FB168" i="24"/>
  <c r="FC168" i="24"/>
  <c r="FD168" i="24"/>
  <c r="FE168" i="24"/>
  <c r="FF168" i="24"/>
  <c r="FG168" i="24"/>
  <c r="FH168" i="24"/>
  <c r="FI168" i="24"/>
  <c r="FJ168" i="24"/>
  <c r="FK168" i="24"/>
  <c r="FL168" i="24"/>
  <c r="FM168" i="24"/>
  <c r="FN168" i="24"/>
  <c r="FO168" i="24"/>
  <c r="FP168" i="24"/>
  <c r="FQ168" i="24"/>
  <c r="FR168" i="24"/>
  <c r="FS168" i="24"/>
  <c r="FT168" i="24"/>
  <c r="FU168" i="24"/>
  <c r="FV168" i="24"/>
  <c r="FW168" i="24"/>
  <c r="FX168" i="24"/>
  <c r="FY168" i="24"/>
  <c r="FZ168" i="24"/>
  <c r="GA168" i="24"/>
  <c r="GB168" i="24"/>
  <c r="GC168" i="24"/>
  <c r="GD168" i="24"/>
  <c r="GE168" i="24"/>
  <c r="GF168" i="24"/>
  <c r="GG168" i="24"/>
  <c r="GH168" i="24"/>
  <c r="GI168" i="24"/>
  <c r="GJ168" i="24"/>
  <c r="GK168" i="24"/>
  <c r="GL168" i="24"/>
  <c r="GM168" i="24"/>
  <c r="GN168" i="24"/>
  <c r="GO168" i="24"/>
  <c r="GP168" i="24"/>
  <c r="GQ168" i="24"/>
  <c r="GR168" i="24"/>
  <c r="GS168" i="24"/>
  <c r="GT168" i="24"/>
  <c r="GU168" i="24"/>
  <c r="GV168" i="24"/>
  <c r="GW168" i="24"/>
  <c r="GX168" i="24"/>
  <c r="GY168" i="24"/>
  <c r="GZ168" i="24"/>
  <c r="HA168" i="24"/>
  <c r="HB168" i="24"/>
  <c r="HC168" i="24"/>
  <c r="HD168" i="24"/>
  <c r="HE168" i="24"/>
  <c r="HF168" i="24"/>
  <c r="HG168" i="24"/>
  <c r="HH168" i="24"/>
  <c r="HI168" i="24"/>
  <c r="HJ168" i="24"/>
  <c r="HK168" i="24"/>
  <c r="HL168" i="24"/>
  <c r="HM168" i="24"/>
  <c r="HN168" i="24"/>
  <c r="HO168" i="24"/>
  <c r="HP168" i="24"/>
  <c r="HQ168" i="24"/>
  <c r="HR168" i="24"/>
  <c r="HS168" i="24"/>
  <c r="HT168" i="24"/>
  <c r="HU168" i="24"/>
  <c r="HV168" i="24"/>
  <c r="HW168" i="24"/>
  <c r="HX168" i="24"/>
  <c r="HY168" i="24"/>
  <c r="HZ168" i="24"/>
  <c r="IA168" i="24"/>
  <c r="IB168" i="24"/>
  <c r="IC168" i="24"/>
  <c r="ID168" i="24"/>
  <c r="IE168" i="24"/>
  <c r="IF168" i="24"/>
  <c r="IG168" i="24"/>
  <c r="IH168" i="24"/>
  <c r="II168" i="24"/>
  <c r="IJ168" i="24"/>
  <c r="IK168" i="24"/>
  <c r="IL168" i="24"/>
  <c r="IM168" i="24"/>
  <c r="IN168" i="24"/>
  <c r="IO168" i="24"/>
  <c r="IP168" i="24"/>
  <c r="IQ168" i="24"/>
  <c r="IR168" i="24"/>
  <c r="IS168" i="24"/>
  <c r="IT168" i="24"/>
  <c r="IU168" i="24"/>
  <c r="IV168" i="24"/>
  <c r="IW168" i="24"/>
  <c r="IX168" i="24"/>
  <c r="IY168" i="24"/>
  <c r="IZ168" i="24"/>
  <c r="JA168" i="24"/>
  <c r="JB168" i="24"/>
  <c r="JC168" i="24"/>
  <c r="JD168" i="24"/>
  <c r="JE168" i="24"/>
  <c r="JF168" i="24"/>
  <c r="JG168" i="24"/>
  <c r="JH168" i="24"/>
  <c r="JI168" i="24"/>
  <c r="JJ168" i="24"/>
  <c r="JK168" i="24"/>
  <c r="JL168" i="24"/>
  <c r="JM168" i="24"/>
  <c r="JN168" i="24"/>
  <c r="JO168" i="24"/>
  <c r="JP168" i="24"/>
  <c r="JQ168" i="24"/>
  <c r="JR168" i="24"/>
  <c r="JS168" i="24"/>
  <c r="JT168" i="24"/>
  <c r="JU168" i="24"/>
  <c r="JV168" i="24"/>
  <c r="JW168" i="24"/>
  <c r="JX168" i="24"/>
  <c r="JY168" i="24"/>
  <c r="JZ168" i="24"/>
  <c r="KA168" i="24"/>
  <c r="KB168" i="24"/>
  <c r="KC168" i="24"/>
  <c r="KD168" i="24"/>
  <c r="KE168" i="24"/>
  <c r="KF168" i="24"/>
  <c r="KG168" i="24"/>
  <c r="KH168" i="24"/>
  <c r="KI168" i="24"/>
  <c r="KJ168" i="24"/>
  <c r="KK168" i="24"/>
  <c r="KL168" i="24"/>
  <c r="KM168" i="24"/>
  <c r="KN168" i="24"/>
  <c r="KO168" i="24"/>
  <c r="KP168" i="24"/>
  <c r="KQ168" i="24"/>
  <c r="KR168" i="24"/>
  <c r="KS168" i="24"/>
  <c r="KT168" i="24"/>
  <c r="KU168" i="24"/>
  <c r="KV168" i="24"/>
  <c r="KW168" i="24"/>
  <c r="KX168" i="24"/>
  <c r="KY168" i="24"/>
  <c r="KZ168" i="24"/>
  <c r="LA168" i="24"/>
  <c r="LB168" i="24"/>
  <c r="LC168" i="24"/>
  <c r="LD168" i="24"/>
  <c r="LE168" i="24"/>
  <c r="LF168" i="24"/>
  <c r="LG168" i="24"/>
  <c r="LH168" i="24"/>
  <c r="LI168" i="24"/>
  <c r="LJ168" i="24"/>
  <c r="LK168" i="24"/>
  <c r="LL168" i="24"/>
  <c r="LM168" i="24"/>
  <c r="LN168" i="24"/>
  <c r="LO168" i="24"/>
  <c r="LP168" i="24"/>
  <c r="LQ168" i="24"/>
  <c r="LR168" i="24"/>
  <c r="LS168" i="24"/>
  <c r="LT168" i="24"/>
  <c r="LU168" i="24"/>
  <c r="LV168" i="24"/>
  <c r="LW168" i="24"/>
  <c r="LX168" i="24"/>
  <c r="LY168" i="24"/>
  <c r="LZ168" i="24"/>
  <c r="MA168" i="24"/>
  <c r="MB168" i="24"/>
  <c r="MC168" i="24"/>
  <c r="MD168" i="24"/>
  <c r="ME168" i="24"/>
  <c r="MF168" i="24"/>
  <c r="MG168" i="24"/>
  <c r="MH168" i="24"/>
  <c r="MI168" i="24"/>
  <c r="MJ168" i="24"/>
  <c r="MK168" i="24"/>
  <c r="ML168" i="24"/>
  <c r="MM168" i="24"/>
  <c r="MN168" i="24"/>
  <c r="MO168" i="24"/>
  <c r="MP168" i="24"/>
  <c r="MQ168" i="24"/>
  <c r="MR168" i="24"/>
  <c r="MS168" i="24"/>
  <c r="MT168" i="24"/>
  <c r="MU168" i="24"/>
  <c r="MV168" i="24"/>
  <c r="MW168" i="24"/>
  <c r="MX168" i="24"/>
  <c r="MY168" i="24"/>
  <c r="MZ168" i="24"/>
  <c r="NA168" i="24"/>
  <c r="NB168" i="24"/>
  <c r="NC168" i="24"/>
  <c r="ND168" i="24"/>
  <c r="NE168" i="24"/>
  <c r="NF168" i="24"/>
  <c r="NG168" i="24"/>
  <c r="NH168" i="24"/>
  <c r="NI168" i="24"/>
  <c r="NJ168" i="24"/>
  <c r="NK168" i="24"/>
  <c r="NL168" i="24"/>
  <c r="NM168" i="24"/>
  <c r="NN168" i="24"/>
  <c r="NO168" i="24"/>
  <c r="NP168" i="24"/>
  <c r="NQ168" i="24"/>
  <c r="NR168" i="24"/>
  <c r="NS168" i="24"/>
  <c r="NT168" i="24"/>
  <c r="NU168" i="24"/>
  <c r="NV168" i="24"/>
  <c r="NW168" i="24"/>
  <c r="NX168" i="24"/>
  <c r="NY168" i="24"/>
  <c r="NZ168" i="24"/>
  <c r="OA168" i="24"/>
  <c r="OB168" i="24"/>
  <c r="OC168" i="24"/>
  <c r="OD168" i="24"/>
  <c r="OE168" i="24"/>
  <c r="OF168" i="24"/>
  <c r="OG168" i="24"/>
  <c r="OH168" i="24"/>
  <c r="OI168" i="24"/>
  <c r="OJ168" i="24"/>
  <c r="OK168" i="24"/>
  <c r="OL168" i="24"/>
  <c r="OM168" i="24"/>
  <c r="ON168" i="24"/>
  <c r="OO168" i="24"/>
  <c r="OP168" i="24"/>
  <c r="OQ168" i="24"/>
  <c r="OR168" i="24"/>
  <c r="OS168" i="24"/>
  <c r="AW169" i="24"/>
  <c r="AX169" i="24"/>
  <c r="AY169" i="24"/>
  <c r="AZ169" i="24"/>
  <c r="BA169" i="24"/>
  <c r="BB169" i="24"/>
  <c r="BC169" i="24"/>
  <c r="BD169" i="24"/>
  <c r="BE169" i="24"/>
  <c r="BF169" i="24"/>
  <c r="BG169" i="24"/>
  <c r="BH169" i="24"/>
  <c r="BI169" i="24"/>
  <c r="BJ169" i="24"/>
  <c r="BK169" i="24"/>
  <c r="BL169" i="24"/>
  <c r="BM169" i="24"/>
  <c r="BN169" i="24"/>
  <c r="BO169" i="24"/>
  <c r="BP169" i="24"/>
  <c r="BQ169" i="24"/>
  <c r="BR169" i="24"/>
  <c r="BS169" i="24"/>
  <c r="BT169" i="24"/>
  <c r="BU169" i="24"/>
  <c r="BV169" i="24"/>
  <c r="BW169" i="24"/>
  <c r="BX169" i="24"/>
  <c r="BY169" i="24"/>
  <c r="BZ169" i="24"/>
  <c r="CA169" i="24"/>
  <c r="CB169" i="24"/>
  <c r="CC169" i="24"/>
  <c r="CD169" i="24"/>
  <c r="CE169" i="24"/>
  <c r="CF169" i="24"/>
  <c r="CG169" i="24"/>
  <c r="CH169" i="24"/>
  <c r="CI169" i="24"/>
  <c r="CJ169" i="24"/>
  <c r="CK169" i="24"/>
  <c r="CL169" i="24"/>
  <c r="CM169" i="24"/>
  <c r="CN169" i="24"/>
  <c r="CO169" i="24"/>
  <c r="CP169" i="24"/>
  <c r="CQ169" i="24"/>
  <c r="CR169" i="24"/>
  <c r="CS169" i="24"/>
  <c r="CT169" i="24"/>
  <c r="CU169" i="24"/>
  <c r="CV169" i="24"/>
  <c r="CW169" i="24"/>
  <c r="CX169" i="24"/>
  <c r="CY169" i="24"/>
  <c r="CZ169" i="24"/>
  <c r="DA169" i="24"/>
  <c r="DB169" i="24"/>
  <c r="DC169" i="24"/>
  <c r="DD169" i="24"/>
  <c r="DE169" i="24"/>
  <c r="DF169" i="24"/>
  <c r="DG169" i="24"/>
  <c r="DH169" i="24"/>
  <c r="DI169" i="24"/>
  <c r="DJ169" i="24"/>
  <c r="DK169" i="24"/>
  <c r="DL169" i="24"/>
  <c r="DM169" i="24"/>
  <c r="DN169" i="24"/>
  <c r="DO169" i="24"/>
  <c r="DP169" i="24"/>
  <c r="DQ169" i="24"/>
  <c r="DR169" i="24"/>
  <c r="DS169" i="24"/>
  <c r="DT169" i="24"/>
  <c r="DU169" i="24"/>
  <c r="DV169" i="24"/>
  <c r="DW169" i="24"/>
  <c r="DX169" i="24"/>
  <c r="DY169" i="24"/>
  <c r="DZ169" i="24"/>
  <c r="EA169" i="24"/>
  <c r="EB169" i="24"/>
  <c r="EC169" i="24"/>
  <c r="ED169" i="24"/>
  <c r="EE169" i="24"/>
  <c r="EF169" i="24"/>
  <c r="EG169" i="24"/>
  <c r="EH169" i="24"/>
  <c r="EI169" i="24"/>
  <c r="EJ169" i="24"/>
  <c r="EK169" i="24"/>
  <c r="EL169" i="24"/>
  <c r="EM169" i="24"/>
  <c r="EN169" i="24"/>
  <c r="EO169" i="24"/>
  <c r="EP169" i="24"/>
  <c r="EQ169" i="24"/>
  <c r="ER169" i="24"/>
  <c r="ES169" i="24"/>
  <c r="ET169" i="24"/>
  <c r="EU169" i="24"/>
  <c r="EV169" i="24"/>
  <c r="EW169" i="24"/>
  <c r="EX169" i="24"/>
  <c r="EY169" i="24"/>
  <c r="EZ169" i="24"/>
  <c r="FA169" i="24"/>
  <c r="FB169" i="24"/>
  <c r="FC169" i="24"/>
  <c r="FD169" i="24"/>
  <c r="FE169" i="24"/>
  <c r="FF169" i="24"/>
  <c r="FG169" i="24"/>
  <c r="FH169" i="24"/>
  <c r="FI169" i="24"/>
  <c r="FJ169" i="24"/>
  <c r="FK169" i="24"/>
  <c r="FL169" i="24"/>
  <c r="FM169" i="24"/>
  <c r="FN169" i="24"/>
  <c r="FO169" i="24"/>
  <c r="FP169" i="24"/>
  <c r="FQ169" i="24"/>
  <c r="FR169" i="24"/>
  <c r="FS169" i="24"/>
  <c r="FT169" i="24"/>
  <c r="FU169" i="24"/>
  <c r="FV169" i="24"/>
  <c r="FW169" i="24"/>
  <c r="FX169" i="24"/>
  <c r="FY169" i="24"/>
  <c r="FZ169" i="24"/>
  <c r="GA169" i="24"/>
  <c r="GB169" i="24"/>
  <c r="GC169" i="24"/>
  <c r="GD169" i="24"/>
  <c r="GE169" i="24"/>
  <c r="GF169" i="24"/>
  <c r="GG169" i="24"/>
  <c r="GH169" i="24"/>
  <c r="GI169" i="24"/>
  <c r="GJ169" i="24"/>
  <c r="GK169" i="24"/>
  <c r="GL169" i="24"/>
  <c r="GM169" i="24"/>
  <c r="GN169" i="24"/>
  <c r="GO169" i="24"/>
  <c r="GP169" i="24"/>
  <c r="GQ169" i="24"/>
  <c r="GR169" i="24"/>
  <c r="GS169" i="24"/>
  <c r="GT169" i="24"/>
  <c r="GU169" i="24"/>
  <c r="GV169" i="24"/>
  <c r="GW169" i="24"/>
  <c r="GX169" i="24"/>
  <c r="GY169" i="24"/>
  <c r="GZ169" i="24"/>
  <c r="HA169" i="24"/>
  <c r="HB169" i="24"/>
  <c r="HC169" i="24"/>
  <c r="HD169" i="24"/>
  <c r="HE169" i="24"/>
  <c r="HF169" i="24"/>
  <c r="HG169" i="24"/>
  <c r="HH169" i="24"/>
  <c r="HI169" i="24"/>
  <c r="HJ169" i="24"/>
  <c r="HK169" i="24"/>
  <c r="HL169" i="24"/>
  <c r="HM169" i="24"/>
  <c r="HN169" i="24"/>
  <c r="HO169" i="24"/>
  <c r="HP169" i="24"/>
  <c r="HQ169" i="24"/>
  <c r="HR169" i="24"/>
  <c r="HS169" i="24"/>
  <c r="HT169" i="24"/>
  <c r="HU169" i="24"/>
  <c r="HV169" i="24"/>
  <c r="HW169" i="24"/>
  <c r="HX169" i="24"/>
  <c r="HY169" i="24"/>
  <c r="HZ169" i="24"/>
  <c r="IA169" i="24"/>
  <c r="IB169" i="24"/>
  <c r="IC169" i="24"/>
  <c r="ID169" i="24"/>
  <c r="IE169" i="24"/>
  <c r="IF169" i="24"/>
  <c r="IG169" i="24"/>
  <c r="IH169" i="24"/>
  <c r="II169" i="24"/>
  <c r="IJ169" i="24"/>
  <c r="IK169" i="24"/>
  <c r="IL169" i="24"/>
  <c r="IM169" i="24"/>
  <c r="IN169" i="24"/>
  <c r="IO169" i="24"/>
  <c r="IP169" i="24"/>
  <c r="IQ169" i="24"/>
  <c r="IR169" i="24"/>
  <c r="IS169" i="24"/>
  <c r="IT169" i="24"/>
  <c r="IU169" i="24"/>
  <c r="IV169" i="24"/>
  <c r="IW169" i="24"/>
  <c r="IX169" i="24"/>
  <c r="IY169" i="24"/>
  <c r="IZ169" i="24"/>
  <c r="JA169" i="24"/>
  <c r="JB169" i="24"/>
  <c r="JC169" i="24"/>
  <c r="JD169" i="24"/>
  <c r="JE169" i="24"/>
  <c r="JF169" i="24"/>
  <c r="JG169" i="24"/>
  <c r="JH169" i="24"/>
  <c r="JI169" i="24"/>
  <c r="JJ169" i="24"/>
  <c r="JK169" i="24"/>
  <c r="JL169" i="24"/>
  <c r="JM169" i="24"/>
  <c r="JN169" i="24"/>
  <c r="JO169" i="24"/>
  <c r="JP169" i="24"/>
  <c r="JQ169" i="24"/>
  <c r="JR169" i="24"/>
  <c r="JS169" i="24"/>
  <c r="JT169" i="24"/>
  <c r="JU169" i="24"/>
  <c r="JV169" i="24"/>
  <c r="JW169" i="24"/>
  <c r="JX169" i="24"/>
  <c r="JY169" i="24"/>
  <c r="JZ169" i="24"/>
  <c r="KA169" i="24"/>
  <c r="KB169" i="24"/>
  <c r="KC169" i="24"/>
  <c r="KD169" i="24"/>
  <c r="KE169" i="24"/>
  <c r="KF169" i="24"/>
  <c r="KG169" i="24"/>
  <c r="KH169" i="24"/>
  <c r="KI169" i="24"/>
  <c r="KJ169" i="24"/>
  <c r="KK169" i="24"/>
  <c r="KL169" i="24"/>
  <c r="KM169" i="24"/>
  <c r="KN169" i="24"/>
  <c r="KO169" i="24"/>
  <c r="KP169" i="24"/>
  <c r="KQ169" i="24"/>
  <c r="KR169" i="24"/>
  <c r="KS169" i="24"/>
  <c r="KT169" i="24"/>
  <c r="KU169" i="24"/>
  <c r="KV169" i="24"/>
  <c r="KW169" i="24"/>
  <c r="KX169" i="24"/>
  <c r="KY169" i="24"/>
  <c r="KZ169" i="24"/>
  <c r="LA169" i="24"/>
  <c r="LB169" i="24"/>
  <c r="LC169" i="24"/>
  <c r="LD169" i="24"/>
  <c r="LE169" i="24"/>
  <c r="LF169" i="24"/>
  <c r="LG169" i="24"/>
  <c r="LH169" i="24"/>
  <c r="LI169" i="24"/>
  <c r="LJ169" i="24"/>
  <c r="LK169" i="24"/>
  <c r="LL169" i="24"/>
  <c r="LM169" i="24"/>
  <c r="LN169" i="24"/>
  <c r="LO169" i="24"/>
  <c r="LP169" i="24"/>
  <c r="LQ169" i="24"/>
  <c r="LR169" i="24"/>
  <c r="LS169" i="24"/>
  <c r="LT169" i="24"/>
  <c r="LU169" i="24"/>
  <c r="LV169" i="24"/>
  <c r="LW169" i="24"/>
  <c r="LX169" i="24"/>
  <c r="LY169" i="24"/>
  <c r="LZ169" i="24"/>
  <c r="MA169" i="24"/>
  <c r="MB169" i="24"/>
  <c r="MC169" i="24"/>
  <c r="MD169" i="24"/>
  <c r="ME169" i="24"/>
  <c r="MF169" i="24"/>
  <c r="MG169" i="24"/>
  <c r="MH169" i="24"/>
  <c r="MI169" i="24"/>
  <c r="MJ169" i="24"/>
  <c r="MK169" i="24"/>
  <c r="ML169" i="24"/>
  <c r="MM169" i="24"/>
  <c r="MN169" i="24"/>
  <c r="MO169" i="24"/>
  <c r="MP169" i="24"/>
  <c r="MQ169" i="24"/>
  <c r="MR169" i="24"/>
  <c r="MS169" i="24"/>
  <c r="MT169" i="24"/>
  <c r="MU169" i="24"/>
  <c r="MV169" i="24"/>
  <c r="MW169" i="24"/>
  <c r="MX169" i="24"/>
  <c r="MY169" i="24"/>
  <c r="MZ169" i="24"/>
  <c r="NA169" i="24"/>
  <c r="NB169" i="24"/>
  <c r="NC169" i="24"/>
  <c r="ND169" i="24"/>
  <c r="NE169" i="24"/>
  <c r="NF169" i="24"/>
  <c r="NG169" i="24"/>
  <c r="NH169" i="24"/>
  <c r="NI169" i="24"/>
  <c r="NJ169" i="24"/>
  <c r="NK169" i="24"/>
  <c r="NL169" i="24"/>
  <c r="NM169" i="24"/>
  <c r="NN169" i="24"/>
  <c r="NO169" i="24"/>
  <c r="NP169" i="24"/>
  <c r="NQ169" i="24"/>
  <c r="NR169" i="24"/>
  <c r="NS169" i="24"/>
  <c r="NT169" i="24"/>
  <c r="NU169" i="24"/>
  <c r="NV169" i="24"/>
  <c r="NW169" i="24"/>
  <c r="NX169" i="24"/>
  <c r="NY169" i="24"/>
  <c r="NZ169" i="24"/>
  <c r="OA169" i="24"/>
  <c r="OB169" i="24"/>
  <c r="OC169" i="24"/>
  <c r="OD169" i="24"/>
  <c r="OE169" i="24"/>
  <c r="OF169" i="24"/>
  <c r="OG169" i="24"/>
  <c r="OH169" i="24"/>
  <c r="OI169" i="24"/>
  <c r="OJ169" i="24"/>
  <c r="OK169" i="24"/>
  <c r="OL169" i="24"/>
  <c r="OM169" i="24"/>
  <c r="ON169" i="24"/>
  <c r="OO169" i="24"/>
  <c r="OP169" i="24"/>
  <c r="OQ169" i="24"/>
  <c r="OR169" i="24"/>
  <c r="OS169" i="24"/>
  <c r="AW170" i="24"/>
  <c r="AX170" i="24"/>
  <c r="AY170" i="24"/>
  <c r="AZ170" i="24"/>
  <c r="BA170" i="24"/>
  <c r="BB170" i="24"/>
  <c r="BC170" i="24"/>
  <c r="BD170" i="24"/>
  <c r="BE170" i="24"/>
  <c r="BF170" i="24"/>
  <c r="BG170" i="24"/>
  <c r="BH170" i="24"/>
  <c r="BI170" i="24"/>
  <c r="BJ170" i="24"/>
  <c r="BK170" i="24"/>
  <c r="BL170" i="24"/>
  <c r="BM170" i="24"/>
  <c r="BN170" i="24"/>
  <c r="BO170" i="24"/>
  <c r="BP170" i="24"/>
  <c r="BQ170" i="24"/>
  <c r="BR170" i="24"/>
  <c r="BS170" i="24"/>
  <c r="BT170" i="24"/>
  <c r="BU170" i="24"/>
  <c r="BV170" i="24"/>
  <c r="BW170" i="24"/>
  <c r="BX170" i="24"/>
  <c r="BY170" i="24"/>
  <c r="BZ170" i="24"/>
  <c r="CA170" i="24"/>
  <c r="CB170" i="24"/>
  <c r="CC170" i="24"/>
  <c r="CD170" i="24"/>
  <c r="CE170" i="24"/>
  <c r="CF170" i="24"/>
  <c r="CG170" i="24"/>
  <c r="CH170" i="24"/>
  <c r="CI170" i="24"/>
  <c r="CJ170" i="24"/>
  <c r="CK170" i="24"/>
  <c r="CL170" i="24"/>
  <c r="CM170" i="24"/>
  <c r="CN170" i="24"/>
  <c r="CO170" i="24"/>
  <c r="CP170" i="24"/>
  <c r="CQ170" i="24"/>
  <c r="CR170" i="24"/>
  <c r="CS170" i="24"/>
  <c r="CT170" i="24"/>
  <c r="CU170" i="24"/>
  <c r="CV170" i="24"/>
  <c r="CW170" i="24"/>
  <c r="CX170" i="24"/>
  <c r="CY170" i="24"/>
  <c r="CZ170" i="24"/>
  <c r="DA170" i="24"/>
  <c r="DB170" i="24"/>
  <c r="DC170" i="24"/>
  <c r="DD170" i="24"/>
  <c r="DE170" i="24"/>
  <c r="DF170" i="24"/>
  <c r="DG170" i="24"/>
  <c r="DH170" i="24"/>
  <c r="DI170" i="24"/>
  <c r="DJ170" i="24"/>
  <c r="DK170" i="24"/>
  <c r="DL170" i="24"/>
  <c r="DM170" i="24"/>
  <c r="DN170" i="24"/>
  <c r="DO170" i="24"/>
  <c r="DP170" i="24"/>
  <c r="DQ170" i="24"/>
  <c r="DR170" i="24"/>
  <c r="DS170" i="24"/>
  <c r="DT170" i="24"/>
  <c r="DU170" i="24"/>
  <c r="DV170" i="24"/>
  <c r="DW170" i="24"/>
  <c r="DX170" i="24"/>
  <c r="DY170" i="24"/>
  <c r="DZ170" i="24"/>
  <c r="EA170" i="24"/>
  <c r="EB170" i="24"/>
  <c r="EC170" i="24"/>
  <c r="ED170" i="24"/>
  <c r="EE170" i="24"/>
  <c r="EF170" i="24"/>
  <c r="EG170" i="24"/>
  <c r="EH170" i="24"/>
  <c r="EI170" i="24"/>
  <c r="EJ170" i="24"/>
  <c r="EK170" i="24"/>
  <c r="EL170" i="24"/>
  <c r="EM170" i="24"/>
  <c r="EN170" i="24"/>
  <c r="EO170" i="24"/>
  <c r="EP170" i="24"/>
  <c r="EQ170" i="24"/>
  <c r="ER170" i="24"/>
  <c r="ES170" i="24"/>
  <c r="ET170" i="24"/>
  <c r="EU170" i="24"/>
  <c r="EV170" i="24"/>
  <c r="EW170" i="24"/>
  <c r="EX170" i="24"/>
  <c r="EY170" i="24"/>
  <c r="EZ170" i="24"/>
  <c r="FA170" i="24"/>
  <c r="FB170" i="24"/>
  <c r="FC170" i="24"/>
  <c r="FD170" i="24"/>
  <c r="FE170" i="24"/>
  <c r="FF170" i="24"/>
  <c r="FG170" i="24"/>
  <c r="FH170" i="24"/>
  <c r="FI170" i="24"/>
  <c r="FJ170" i="24"/>
  <c r="FK170" i="24"/>
  <c r="FL170" i="24"/>
  <c r="FM170" i="24"/>
  <c r="FN170" i="24"/>
  <c r="FO170" i="24"/>
  <c r="FP170" i="24"/>
  <c r="FQ170" i="24"/>
  <c r="FR170" i="24"/>
  <c r="FS170" i="24"/>
  <c r="FT170" i="24"/>
  <c r="FU170" i="24"/>
  <c r="FV170" i="24"/>
  <c r="FW170" i="24"/>
  <c r="FX170" i="24"/>
  <c r="FY170" i="24"/>
  <c r="FZ170" i="24"/>
  <c r="GA170" i="24"/>
  <c r="GB170" i="24"/>
  <c r="GC170" i="24"/>
  <c r="GD170" i="24"/>
  <c r="GE170" i="24"/>
  <c r="GF170" i="24"/>
  <c r="GG170" i="24"/>
  <c r="GH170" i="24"/>
  <c r="GI170" i="24"/>
  <c r="GJ170" i="24"/>
  <c r="GK170" i="24"/>
  <c r="GL170" i="24"/>
  <c r="GM170" i="24"/>
  <c r="GN170" i="24"/>
  <c r="GO170" i="24"/>
  <c r="GP170" i="24"/>
  <c r="GQ170" i="24"/>
  <c r="GR170" i="24"/>
  <c r="GS170" i="24"/>
  <c r="GT170" i="24"/>
  <c r="GU170" i="24"/>
  <c r="GV170" i="24"/>
  <c r="GW170" i="24"/>
  <c r="GX170" i="24"/>
  <c r="GY170" i="24"/>
  <c r="GZ170" i="24"/>
  <c r="HA170" i="24"/>
  <c r="HB170" i="24"/>
  <c r="HC170" i="24"/>
  <c r="HD170" i="24"/>
  <c r="HE170" i="24"/>
  <c r="HF170" i="24"/>
  <c r="HG170" i="24"/>
  <c r="HH170" i="24"/>
  <c r="HI170" i="24"/>
  <c r="HJ170" i="24"/>
  <c r="HK170" i="24"/>
  <c r="HL170" i="24"/>
  <c r="HM170" i="24"/>
  <c r="HN170" i="24"/>
  <c r="HO170" i="24"/>
  <c r="HP170" i="24"/>
  <c r="HQ170" i="24"/>
  <c r="HR170" i="24"/>
  <c r="HS170" i="24"/>
  <c r="HT170" i="24"/>
  <c r="HU170" i="24"/>
  <c r="HV170" i="24"/>
  <c r="HW170" i="24"/>
  <c r="HX170" i="24"/>
  <c r="HY170" i="24"/>
  <c r="HZ170" i="24"/>
  <c r="IA170" i="24"/>
  <c r="IB170" i="24"/>
  <c r="IC170" i="24"/>
  <c r="ID170" i="24"/>
  <c r="IE170" i="24"/>
  <c r="IF170" i="24"/>
  <c r="IG170" i="24"/>
  <c r="IH170" i="24"/>
  <c r="II170" i="24"/>
  <c r="IJ170" i="24"/>
  <c r="IK170" i="24"/>
  <c r="IL170" i="24"/>
  <c r="IM170" i="24"/>
  <c r="IN170" i="24"/>
  <c r="IO170" i="24"/>
  <c r="IP170" i="24"/>
  <c r="IQ170" i="24"/>
  <c r="IR170" i="24"/>
  <c r="IS170" i="24"/>
  <c r="IT170" i="24"/>
  <c r="IU170" i="24"/>
  <c r="IV170" i="24"/>
  <c r="IW170" i="24"/>
  <c r="IX170" i="24"/>
  <c r="IY170" i="24"/>
  <c r="IZ170" i="24"/>
  <c r="JA170" i="24"/>
  <c r="JB170" i="24"/>
  <c r="JC170" i="24"/>
  <c r="JD170" i="24"/>
  <c r="JE170" i="24"/>
  <c r="JF170" i="24"/>
  <c r="JG170" i="24"/>
  <c r="JH170" i="24"/>
  <c r="JI170" i="24"/>
  <c r="JJ170" i="24"/>
  <c r="JK170" i="24"/>
  <c r="JL170" i="24"/>
  <c r="JM170" i="24"/>
  <c r="JN170" i="24"/>
  <c r="JO170" i="24"/>
  <c r="JP170" i="24"/>
  <c r="JQ170" i="24"/>
  <c r="JR170" i="24"/>
  <c r="JS170" i="24"/>
  <c r="JT170" i="24"/>
  <c r="JU170" i="24"/>
  <c r="JV170" i="24"/>
  <c r="JW170" i="24"/>
  <c r="JX170" i="24"/>
  <c r="JY170" i="24"/>
  <c r="JZ170" i="24"/>
  <c r="KA170" i="24"/>
  <c r="KB170" i="24"/>
  <c r="KC170" i="24"/>
  <c r="KD170" i="24"/>
  <c r="KE170" i="24"/>
  <c r="KF170" i="24"/>
  <c r="KG170" i="24"/>
  <c r="KH170" i="24"/>
  <c r="KI170" i="24"/>
  <c r="KJ170" i="24"/>
  <c r="KK170" i="24"/>
  <c r="KL170" i="24"/>
  <c r="KM170" i="24"/>
  <c r="KN170" i="24"/>
  <c r="KO170" i="24"/>
  <c r="KP170" i="24"/>
  <c r="KQ170" i="24"/>
  <c r="KR170" i="24"/>
  <c r="KS170" i="24"/>
  <c r="KT170" i="24"/>
  <c r="KU170" i="24"/>
  <c r="KV170" i="24"/>
  <c r="KW170" i="24"/>
  <c r="KX170" i="24"/>
  <c r="KY170" i="24"/>
  <c r="KZ170" i="24"/>
  <c r="LA170" i="24"/>
  <c r="LB170" i="24"/>
  <c r="LC170" i="24"/>
  <c r="LD170" i="24"/>
  <c r="LE170" i="24"/>
  <c r="LF170" i="24"/>
  <c r="LG170" i="24"/>
  <c r="LH170" i="24"/>
  <c r="LI170" i="24"/>
  <c r="LJ170" i="24"/>
  <c r="LK170" i="24"/>
  <c r="LL170" i="24"/>
  <c r="LM170" i="24"/>
  <c r="LN170" i="24"/>
  <c r="LO170" i="24"/>
  <c r="LP170" i="24"/>
  <c r="LQ170" i="24"/>
  <c r="LR170" i="24"/>
  <c r="LS170" i="24"/>
  <c r="LT170" i="24"/>
  <c r="LU170" i="24"/>
  <c r="LV170" i="24"/>
  <c r="LW170" i="24"/>
  <c r="LX170" i="24"/>
  <c r="LY170" i="24"/>
  <c r="LZ170" i="24"/>
  <c r="MA170" i="24"/>
  <c r="MB170" i="24"/>
  <c r="MC170" i="24"/>
  <c r="MD170" i="24"/>
  <c r="ME170" i="24"/>
  <c r="MF170" i="24"/>
  <c r="MG170" i="24"/>
  <c r="MH170" i="24"/>
  <c r="MI170" i="24"/>
  <c r="MJ170" i="24"/>
  <c r="MK170" i="24"/>
  <c r="ML170" i="24"/>
  <c r="MM170" i="24"/>
  <c r="MN170" i="24"/>
  <c r="MO170" i="24"/>
  <c r="MP170" i="24"/>
  <c r="MQ170" i="24"/>
  <c r="MR170" i="24"/>
  <c r="MS170" i="24"/>
  <c r="MT170" i="24"/>
  <c r="MU170" i="24"/>
  <c r="MV170" i="24"/>
  <c r="MW170" i="24"/>
  <c r="MX170" i="24"/>
  <c r="MY170" i="24"/>
  <c r="MZ170" i="24"/>
  <c r="NA170" i="24"/>
  <c r="NB170" i="24"/>
  <c r="NC170" i="24"/>
  <c r="ND170" i="24"/>
  <c r="NE170" i="24"/>
  <c r="NF170" i="24"/>
  <c r="NG170" i="24"/>
  <c r="NH170" i="24"/>
  <c r="NI170" i="24"/>
  <c r="NJ170" i="24"/>
  <c r="NK170" i="24"/>
  <c r="NL170" i="24"/>
  <c r="NM170" i="24"/>
  <c r="NN170" i="24"/>
  <c r="NO170" i="24"/>
  <c r="NP170" i="24"/>
  <c r="NQ170" i="24"/>
  <c r="NR170" i="24"/>
  <c r="NS170" i="24"/>
  <c r="NT170" i="24"/>
  <c r="NU170" i="24"/>
  <c r="NV170" i="24"/>
  <c r="NW170" i="24"/>
  <c r="NX170" i="24"/>
  <c r="NY170" i="24"/>
  <c r="NZ170" i="24"/>
  <c r="OA170" i="24"/>
  <c r="OB170" i="24"/>
  <c r="OC170" i="24"/>
  <c r="OD170" i="24"/>
  <c r="OE170" i="24"/>
  <c r="OF170" i="24"/>
  <c r="OG170" i="24"/>
  <c r="OH170" i="24"/>
  <c r="OI170" i="24"/>
  <c r="OJ170" i="24"/>
  <c r="OK170" i="24"/>
  <c r="OL170" i="24"/>
  <c r="OM170" i="24"/>
  <c r="ON170" i="24"/>
  <c r="OO170" i="24"/>
  <c r="OP170" i="24"/>
  <c r="OQ170" i="24"/>
  <c r="OR170" i="24"/>
  <c r="OS170" i="24"/>
  <c r="AW171" i="24"/>
  <c r="AX171" i="24"/>
  <c r="AY171" i="24"/>
  <c r="AZ171" i="24"/>
  <c r="BA171" i="24"/>
  <c r="BB171" i="24"/>
  <c r="BC171" i="24"/>
  <c r="BD171" i="24"/>
  <c r="BE171" i="24"/>
  <c r="BF171" i="24"/>
  <c r="BG171" i="24"/>
  <c r="BH171" i="24"/>
  <c r="BI171" i="24"/>
  <c r="BJ171" i="24"/>
  <c r="BK171" i="24"/>
  <c r="BL171" i="24"/>
  <c r="BM171" i="24"/>
  <c r="BN171" i="24"/>
  <c r="BO171" i="24"/>
  <c r="BP171" i="24"/>
  <c r="BQ171" i="24"/>
  <c r="BR171" i="24"/>
  <c r="BS171" i="24"/>
  <c r="BT171" i="24"/>
  <c r="BU171" i="24"/>
  <c r="BV171" i="24"/>
  <c r="BW171" i="24"/>
  <c r="BX171" i="24"/>
  <c r="BY171" i="24"/>
  <c r="BZ171" i="24"/>
  <c r="CA171" i="24"/>
  <c r="CB171" i="24"/>
  <c r="CC171" i="24"/>
  <c r="CD171" i="24"/>
  <c r="CE171" i="24"/>
  <c r="CF171" i="24"/>
  <c r="CG171" i="24"/>
  <c r="CH171" i="24"/>
  <c r="CI171" i="24"/>
  <c r="CJ171" i="24"/>
  <c r="CK171" i="24"/>
  <c r="CL171" i="24"/>
  <c r="CM171" i="24"/>
  <c r="CN171" i="24"/>
  <c r="CO171" i="24"/>
  <c r="CP171" i="24"/>
  <c r="CQ171" i="24"/>
  <c r="CR171" i="24"/>
  <c r="CS171" i="24"/>
  <c r="CT171" i="24"/>
  <c r="CU171" i="24"/>
  <c r="CV171" i="24"/>
  <c r="CW171" i="24"/>
  <c r="CX171" i="24"/>
  <c r="CY171" i="24"/>
  <c r="CZ171" i="24"/>
  <c r="DA171" i="24"/>
  <c r="DB171" i="24"/>
  <c r="DC171" i="24"/>
  <c r="DD171" i="24"/>
  <c r="DE171" i="24"/>
  <c r="DF171" i="24"/>
  <c r="DG171" i="24"/>
  <c r="DH171" i="24"/>
  <c r="DI171" i="24"/>
  <c r="DJ171" i="24"/>
  <c r="DK171" i="24"/>
  <c r="DL171" i="24"/>
  <c r="DM171" i="24"/>
  <c r="DN171" i="24"/>
  <c r="DO171" i="24"/>
  <c r="DP171" i="24"/>
  <c r="DQ171" i="24"/>
  <c r="DR171" i="24"/>
  <c r="DS171" i="24"/>
  <c r="DT171" i="24"/>
  <c r="DU171" i="24"/>
  <c r="DV171" i="24"/>
  <c r="DW171" i="24"/>
  <c r="DX171" i="24"/>
  <c r="DY171" i="24"/>
  <c r="DZ171" i="24"/>
  <c r="EA171" i="24"/>
  <c r="EB171" i="24"/>
  <c r="EC171" i="24"/>
  <c r="ED171" i="24"/>
  <c r="EE171" i="24"/>
  <c r="EF171" i="24"/>
  <c r="EG171" i="24"/>
  <c r="EH171" i="24"/>
  <c r="EI171" i="24"/>
  <c r="EJ171" i="24"/>
  <c r="EK171" i="24"/>
  <c r="EL171" i="24"/>
  <c r="EM171" i="24"/>
  <c r="EN171" i="24"/>
  <c r="EO171" i="24"/>
  <c r="EP171" i="24"/>
  <c r="EQ171" i="24"/>
  <c r="ER171" i="24"/>
  <c r="ES171" i="24"/>
  <c r="ET171" i="24"/>
  <c r="EU171" i="24"/>
  <c r="EV171" i="24"/>
  <c r="EW171" i="24"/>
  <c r="EX171" i="24"/>
  <c r="EY171" i="24"/>
  <c r="EZ171" i="24"/>
  <c r="FA171" i="24"/>
  <c r="FB171" i="24"/>
  <c r="FC171" i="24"/>
  <c r="FD171" i="24"/>
  <c r="FE171" i="24"/>
  <c r="FF171" i="24"/>
  <c r="FG171" i="24"/>
  <c r="FH171" i="24"/>
  <c r="FI171" i="24"/>
  <c r="FJ171" i="24"/>
  <c r="FK171" i="24"/>
  <c r="FL171" i="24"/>
  <c r="FM171" i="24"/>
  <c r="FN171" i="24"/>
  <c r="FO171" i="24"/>
  <c r="FP171" i="24"/>
  <c r="FQ171" i="24"/>
  <c r="FR171" i="24"/>
  <c r="FS171" i="24"/>
  <c r="FT171" i="24"/>
  <c r="FU171" i="24"/>
  <c r="FV171" i="24"/>
  <c r="FW171" i="24"/>
  <c r="FX171" i="24"/>
  <c r="FY171" i="24"/>
  <c r="FZ171" i="24"/>
  <c r="GA171" i="24"/>
  <c r="GB171" i="24"/>
  <c r="GC171" i="24"/>
  <c r="GD171" i="24"/>
  <c r="GE171" i="24"/>
  <c r="GF171" i="24"/>
  <c r="GG171" i="24"/>
  <c r="GH171" i="24"/>
  <c r="GI171" i="24"/>
  <c r="GJ171" i="24"/>
  <c r="GK171" i="24"/>
  <c r="GL171" i="24"/>
  <c r="GM171" i="24"/>
  <c r="GN171" i="24"/>
  <c r="GO171" i="24"/>
  <c r="GP171" i="24"/>
  <c r="GQ171" i="24"/>
  <c r="GR171" i="24"/>
  <c r="GS171" i="24"/>
  <c r="GT171" i="24"/>
  <c r="GU171" i="24"/>
  <c r="GV171" i="24"/>
  <c r="GW171" i="24"/>
  <c r="GX171" i="24"/>
  <c r="GY171" i="24"/>
  <c r="GZ171" i="24"/>
  <c r="HA171" i="24"/>
  <c r="HB171" i="24"/>
  <c r="HC171" i="24"/>
  <c r="HD171" i="24"/>
  <c r="HE171" i="24"/>
  <c r="HF171" i="24"/>
  <c r="HG171" i="24"/>
  <c r="HH171" i="24"/>
  <c r="HI171" i="24"/>
  <c r="HJ171" i="24"/>
  <c r="HK171" i="24"/>
  <c r="HL171" i="24"/>
  <c r="HM171" i="24"/>
  <c r="HN171" i="24"/>
  <c r="HO171" i="24"/>
  <c r="HP171" i="24"/>
  <c r="HQ171" i="24"/>
  <c r="HR171" i="24"/>
  <c r="HS171" i="24"/>
  <c r="HT171" i="24"/>
  <c r="HU171" i="24"/>
  <c r="HV171" i="24"/>
  <c r="HW171" i="24"/>
  <c r="HX171" i="24"/>
  <c r="HY171" i="24"/>
  <c r="HZ171" i="24"/>
  <c r="IA171" i="24"/>
  <c r="IB171" i="24"/>
  <c r="IC171" i="24"/>
  <c r="ID171" i="24"/>
  <c r="IE171" i="24"/>
  <c r="IF171" i="24"/>
  <c r="IG171" i="24"/>
  <c r="IH171" i="24"/>
  <c r="II171" i="24"/>
  <c r="IJ171" i="24"/>
  <c r="IK171" i="24"/>
  <c r="IL171" i="24"/>
  <c r="IM171" i="24"/>
  <c r="IN171" i="24"/>
  <c r="IO171" i="24"/>
  <c r="IP171" i="24"/>
  <c r="IQ171" i="24"/>
  <c r="IR171" i="24"/>
  <c r="IS171" i="24"/>
  <c r="IT171" i="24"/>
  <c r="IU171" i="24"/>
  <c r="IV171" i="24"/>
  <c r="IW171" i="24"/>
  <c r="IX171" i="24"/>
  <c r="IY171" i="24"/>
  <c r="IZ171" i="24"/>
  <c r="JA171" i="24"/>
  <c r="JB171" i="24"/>
  <c r="JC171" i="24"/>
  <c r="JD171" i="24"/>
  <c r="JE171" i="24"/>
  <c r="JF171" i="24"/>
  <c r="JG171" i="24"/>
  <c r="JH171" i="24"/>
  <c r="JI171" i="24"/>
  <c r="JJ171" i="24"/>
  <c r="JK171" i="24"/>
  <c r="JL171" i="24"/>
  <c r="JM171" i="24"/>
  <c r="JN171" i="24"/>
  <c r="JO171" i="24"/>
  <c r="JP171" i="24"/>
  <c r="JQ171" i="24"/>
  <c r="JR171" i="24"/>
  <c r="JS171" i="24"/>
  <c r="JT171" i="24"/>
  <c r="JU171" i="24"/>
  <c r="JV171" i="24"/>
  <c r="JW171" i="24"/>
  <c r="JX171" i="24"/>
  <c r="JY171" i="24"/>
  <c r="JZ171" i="24"/>
  <c r="KA171" i="24"/>
  <c r="KB171" i="24"/>
  <c r="KC171" i="24"/>
  <c r="KD171" i="24"/>
  <c r="KE171" i="24"/>
  <c r="KF171" i="24"/>
  <c r="KG171" i="24"/>
  <c r="KH171" i="24"/>
  <c r="KI171" i="24"/>
  <c r="KJ171" i="24"/>
  <c r="KK171" i="24"/>
  <c r="KL171" i="24"/>
  <c r="KM171" i="24"/>
  <c r="KN171" i="24"/>
  <c r="KO171" i="24"/>
  <c r="KP171" i="24"/>
  <c r="KQ171" i="24"/>
  <c r="KR171" i="24"/>
  <c r="KS171" i="24"/>
  <c r="KT171" i="24"/>
  <c r="KU171" i="24"/>
  <c r="KV171" i="24"/>
  <c r="KW171" i="24"/>
  <c r="KX171" i="24"/>
  <c r="KY171" i="24"/>
  <c r="KZ171" i="24"/>
  <c r="LA171" i="24"/>
  <c r="LB171" i="24"/>
  <c r="LC171" i="24"/>
  <c r="LD171" i="24"/>
  <c r="LE171" i="24"/>
  <c r="LF171" i="24"/>
  <c r="LG171" i="24"/>
  <c r="LH171" i="24"/>
  <c r="LI171" i="24"/>
  <c r="LJ171" i="24"/>
  <c r="LK171" i="24"/>
  <c r="LL171" i="24"/>
  <c r="LM171" i="24"/>
  <c r="LN171" i="24"/>
  <c r="LO171" i="24"/>
  <c r="LP171" i="24"/>
  <c r="LQ171" i="24"/>
  <c r="LR171" i="24"/>
  <c r="LS171" i="24"/>
  <c r="LT171" i="24"/>
  <c r="LU171" i="24"/>
  <c r="LV171" i="24"/>
  <c r="LW171" i="24"/>
  <c r="LX171" i="24"/>
  <c r="LY171" i="24"/>
  <c r="LZ171" i="24"/>
  <c r="MA171" i="24"/>
  <c r="MB171" i="24"/>
  <c r="MC171" i="24"/>
  <c r="MD171" i="24"/>
  <c r="ME171" i="24"/>
  <c r="MF171" i="24"/>
  <c r="MG171" i="24"/>
  <c r="MH171" i="24"/>
  <c r="MI171" i="24"/>
  <c r="MJ171" i="24"/>
  <c r="MK171" i="24"/>
  <c r="ML171" i="24"/>
  <c r="MM171" i="24"/>
  <c r="MN171" i="24"/>
  <c r="MO171" i="24"/>
  <c r="MP171" i="24"/>
  <c r="MQ171" i="24"/>
  <c r="MR171" i="24"/>
  <c r="MS171" i="24"/>
  <c r="MT171" i="24"/>
  <c r="MU171" i="24"/>
  <c r="MV171" i="24"/>
  <c r="MW171" i="24"/>
  <c r="MX171" i="24"/>
  <c r="MY171" i="24"/>
  <c r="MZ171" i="24"/>
  <c r="NA171" i="24"/>
  <c r="NB171" i="24"/>
  <c r="NC171" i="24"/>
  <c r="ND171" i="24"/>
  <c r="NE171" i="24"/>
  <c r="NF171" i="24"/>
  <c r="NG171" i="24"/>
  <c r="NH171" i="24"/>
  <c r="NI171" i="24"/>
  <c r="NJ171" i="24"/>
  <c r="NK171" i="24"/>
  <c r="NL171" i="24"/>
  <c r="NM171" i="24"/>
  <c r="NN171" i="24"/>
  <c r="NO171" i="24"/>
  <c r="NP171" i="24"/>
  <c r="NQ171" i="24"/>
  <c r="NR171" i="24"/>
  <c r="NS171" i="24"/>
  <c r="NT171" i="24"/>
  <c r="NU171" i="24"/>
  <c r="NV171" i="24"/>
  <c r="NW171" i="24"/>
  <c r="NX171" i="24"/>
  <c r="NY171" i="24"/>
  <c r="NZ171" i="24"/>
  <c r="OA171" i="24"/>
  <c r="OB171" i="24"/>
  <c r="OC171" i="24"/>
  <c r="OD171" i="24"/>
  <c r="OE171" i="24"/>
  <c r="OF171" i="24"/>
  <c r="OG171" i="24"/>
  <c r="OH171" i="24"/>
  <c r="OI171" i="24"/>
  <c r="OJ171" i="24"/>
  <c r="OK171" i="24"/>
  <c r="OL171" i="24"/>
  <c r="OM171" i="24"/>
  <c r="ON171" i="24"/>
  <c r="OO171" i="24"/>
  <c r="OP171" i="24"/>
  <c r="OQ171" i="24"/>
  <c r="OR171" i="24"/>
  <c r="OS171" i="24"/>
  <c r="AW173" i="24"/>
  <c r="AX173" i="24"/>
  <c r="AY173" i="24"/>
  <c r="AZ173" i="24"/>
  <c r="BA173" i="24"/>
  <c r="BB173" i="24"/>
  <c r="BC173" i="24"/>
  <c r="BD173" i="24"/>
  <c r="BE173" i="24"/>
  <c r="BF173" i="24"/>
  <c r="BG173" i="24"/>
  <c r="BH173" i="24"/>
  <c r="BI173" i="24"/>
  <c r="BJ173" i="24"/>
  <c r="BK173" i="24"/>
  <c r="BL173" i="24"/>
  <c r="BM173" i="24"/>
  <c r="BN173" i="24"/>
  <c r="BO173" i="24"/>
  <c r="BP173" i="24"/>
  <c r="BQ173" i="24"/>
  <c r="BR173" i="24"/>
  <c r="BS173" i="24"/>
  <c r="BT173" i="24"/>
  <c r="BU173" i="24"/>
  <c r="BV173" i="24"/>
  <c r="BW173" i="24"/>
  <c r="BX173" i="24"/>
  <c r="BY173" i="24"/>
  <c r="BZ173" i="24"/>
  <c r="CA173" i="24"/>
  <c r="CB173" i="24"/>
  <c r="CC173" i="24"/>
  <c r="CD173" i="24"/>
  <c r="CE173" i="24"/>
  <c r="CF173" i="24"/>
  <c r="CG173" i="24"/>
  <c r="CH173" i="24"/>
  <c r="CI173" i="24"/>
  <c r="CJ173" i="24"/>
  <c r="CK173" i="24"/>
  <c r="CL173" i="24"/>
  <c r="CM173" i="24"/>
  <c r="CN173" i="24"/>
  <c r="CO173" i="24"/>
  <c r="CP173" i="24"/>
  <c r="CQ173" i="24"/>
  <c r="CR173" i="24"/>
  <c r="CS173" i="24"/>
  <c r="CT173" i="24"/>
  <c r="CU173" i="24"/>
  <c r="CV173" i="24"/>
  <c r="CW173" i="24"/>
  <c r="CX173" i="24"/>
  <c r="CY173" i="24"/>
  <c r="CZ173" i="24"/>
  <c r="DA173" i="24"/>
  <c r="DB173" i="24"/>
  <c r="DC173" i="24"/>
  <c r="DD173" i="24"/>
  <c r="DE173" i="24"/>
  <c r="DF173" i="24"/>
  <c r="DG173" i="24"/>
  <c r="DH173" i="24"/>
  <c r="DI173" i="24"/>
  <c r="DJ173" i="24"/>
  <c r="DK173" i="24"/>
  <c r="DL173" i="24"/>
  <c r="DM173" i="24"/>
  <c r="DN173" i="24"/>
  <c r="DO173" i="24"/>
  <c r="DP173" i="24"/>
  <c r="DQ173" i="24"/>
  <c r="DR173" i="24"/>
  <c r="DS173" i="24"/>
  <c r="DT173" i="24"/>
  <c r="DU173" i="24"/>
  <c r="DV173" i="24"/>
  <c r="DW173" i="24"/>
  <c r="DX173" i="24"/>
  <c r="DY173" i="24"/>
  <c r="DZ173" i="24"/>
  <c r="EA173" i="24"/>
  <c r="EB173" i="24"/>
  <c r="EC173" i="24"/>
  <c r="ED173" i="24"/>
  <c r="EE173" i="24"/>
  <c r="EF173" i="24"/>
  <c r="EG173" i="24"/>
  <c r="EH173" i="24"/>
  <c r="EI173" i="24"/>
  <c r="EJ173" i="24"/>
  <c r="EK173" i="24"/>
  <c r="EL173" i="24"/>
  <c r="EM173" i="24"/>
  <c r="EN173" i="24"/>
  <c r="EO173" i="24"/>
  <c r="EP173" i="24"/>
  <c r="EQ173" i="24"/>
  <c r="ER173" i="24"/>
  <c r="ES173" i="24"/>
  <c r="ET173" i="24"/>
  <c r="EU173" i="24"/>
  <c r="EV173" i="24"/>
  <c r="EW173" i="24"/>
  <c r="EX173" i="24"/>
  <c r="EY173" i="24"/>
  <c r="EZ173" i="24"/>
  <c r="FA173" i="24"/>
  <c r="FB173" i="24"/>
  <c r="FC173" i="24"/>
  <c r="FD173" i="24"/>
  <c r="FE173" i="24"/>
  <c r="FF173" i="24"/>
  <c r="FG173" i="24"/>
  <c r="FH173" i="24"/>
  <c r="FI173" i="24"/>
  <c r="FJ173" i="24"/>
  <c r="FK173" i="24"/>
  <c r="FL173" i="24"/>
  <c r="FM173" i="24"/>
  <c r="FN173" i="24"/>
  <c r="FO173" i="24"/>
  <c r="FP173" i="24"/>
  <c r="FQ173" i="24"/>
  <c r="FR173" i="24"/>
  <c r="FS173" i="24"/>
  <c r="FT173" i="24"/>
  <c r="FU173" i="24"/>
  <c r="FV173" i="24"/>
  <c r="FW173" i="24"/>
  <c r="FX173" i="24"/>
  <c r="FY173" i="24"/>
  <c r="FZ173" i="24"/>
  <c r="GA173" i="24"/>
  <c r="GB173" i="24"/>
  <c r="GC173" i="24"/>
  <c r="GD173" i="24"/>
  <c r="GE173" i="24"/>
  <c r="GF173" i="24"/>
  <c r="GG173" i="24"/>
  <c r="GH173" i="24"/>
  <c r="GI173" i="24"/>
  <c r="GJ173" i="24"/>
  <c r="GK173" i="24"/>
  <c r="GL173" i="24"/>
  <c r="GM173" i="24"/>
  <c r="GN173" i="24"/>
  <c r="GO173" i="24"/>
  <c r="GP173" i="24"/>
  <c r="GQ173" i="24"/>
  <c r="GR173" i="24"/>
  <c r="GS173" i="24"/>
  <c r="GT173" i="24"/>
  <c r="GU173" i="24"/>
  <c r="GV173" i="24"/>
  <c r="GW173" i="24"/>
  <c r="GX173" i="24"/>
  <c r="GY173" i="24"/>
  <c r="GZ173" i="24"/>
  <c r="HA173" i="24"/>
  <c r="HB173" i="24"/>
  <c r="HC173" i="24"/>
  <c r="HD173" i="24"/>
  <c r="HE173" i="24"/>
  <c r="HF173" i="24"/>
  <c r="HG173" i="24"/>
  <c r="HH173" i="24"/>
  <c r="HI173" i="24"/>
  <c r="HJ173" i="24"/>
  <c r="HK173" i="24"/>
  <c r="HL173" i="24"/>
  <c r="HM173" i="24"/>
  <c r="HN173" i="24"/>
  <c r="HO173" i="24"/>
  <c r="HP173" i="24"/>
  <c r="HQ173" i="24"/>
  <c r="HR173" i="24"/>
  <c r="HS173" i="24"/>
  <c r="HT173" i="24"/>
  <c r="HU173" i="24"/>
  <c r="HV173" i="24"/>
  <c r="HW173" i="24"/>
  <c r="HX173" i="24"/>
  <c r="HY173" i="24"/>
  <c r="HZ173" i="24"/>
  <c r="IA173" i="24"/>
  <c r="IB173" i="24"/>
  <c r="IC173" i="24"/>
  <c r="ID173" i="24"/>
  <c r="IE173" i="24"/>
  <c r="IF173" i="24"/>
  <c r="IG173" i="24"/>
  <c r="IH173" i="24"/>
  <c r="II173" i="24"/>
  <c r="IJ173" i="24"/>
  <c r="IK173" i="24"/>
  <c r="IL173" i="24"/>
  <c r="IM173" i="24"/>
  <c r="IN173" i="24"/>
  <c r="IO173" i="24"/>
  <c r="IP173" i="24"/>
  <c r="IQ173" i="24"/>
  <c r="IR173" i="24"/>
  <c r="IS173" i="24"/>
  <c r="IT173" i="24"/>
  <c r="IU173" i="24"/>
  <c r="IV173" i="24"/>
  <c r="IW173" i="24"/>
  <c r="IX173" i="24"/>
  <c r="IY173" i="24"/>
  <c r="IZ173" i="24"/>
  <c r="JA173" i="24"/>
  <c r="JB173" i="24"/>
  <c r="JC173" i="24"/>
  <c r="JD173" i="24"/>
  <c r="JE173" i="24"/>
  <c r="JF173" i="24"/>
  <c r="JG173" i="24"/>
  <c r="JH173" i="24"/>
  <c r="JI173" i="24"/>
  <c r="JJ173" i="24"/>
  <c r="JK173" i="24"/>
  <c r="JL173" i="24"/>
  <c r="JM173" i="24"/>
  <c r="JN173" i="24"/>
  <c r="JO173" i="24"/>
  <c r="JP173" i="24"/>
  <c r="JQ173" i="24"/>
  <c r="JR173" i="24"/>
  <c r="JS173" i="24"/>
  <c r="JT173" i="24"/>
  <c r="JU173" i="24"/>
  <c r="JV173" i="24"/>
  <c r="JW173" i="24"/>
  <c r="JX173" i="24"/>
  <c r="JY173" i="24"/>
  <c r="JZ173" i="24"/>
  <c r="KA173" i="24"/>
  <c r="KB173" i="24"/>
  <c r="KC173" i="24"/>
  <c r="KD173" i="24"/>
  <c r="KE173" i="24"/>
  <c r="KF173" i="24"/>
  <c r="KG173" i="24"/>
  <c r="KH173" i="24"/>
  <c r="KI173" i="24"/>
  <c r="KJ173" i="24"/>
  <c r="KK173" i="24"/>
  <c r="KL173" i="24"/>
  <c r="KM173" i="24"/>
  <c r="KN173" i="24"/>
  <c r="KO173" i="24"/>
  <c r="KP173" i="24"/>
  <c r="KQ173" i="24"/>
  <c r="KR173" i="24"/>
  <c r="KS173" i="24"/>
  <c r="KT173" i="24"/>
  <c r="KU173" i="24"/>
  <c r="KV173" i="24"/>
  <c r="KW173" i="24"/>
  <c r="KX173" i="24"/>
  <c r="KY173" i="24"/>
  <c r="KZ173" i="24"/>
  <c r="LA173" i="24"/>
  <c r="LB173" i="24"/>
  <c r="LC173" i="24"/>
  <c r="LD173" i="24"/>
  <c r="LE173" i="24"/>
  <c r="LF173" i="24"/>
  <c r="LG173" i="24"/>
  <c r="LH173" i="24"/>
  <c r="LI173" i="24"/>
  <c r="LJ173" i="24"/>
  <c r="LK173" i="24"/>
  <c r="LL173" i="24"/>
  <c r="LM173" i="24"/>
  <c r="LN173" i="24"/>
  <c r="LO173" i="24"/>
  <c r="LP173" i="24"/>
  <c r="LQ173" i="24"/>
  <c r="LR173" i="24"/>
  <c r="LS173" i="24"/>
  <c r="LT173" i="24"/>
  <c r="LU173" i="24"/>
  <c r="LV173" i="24"/>
  <c r="LW173" i="24"/>
  <c r="LX173" i="24"/>
  <c r="LY173" i="24"/>
  <c r="LZ173" i="24"/>
  <c r="MA173" i="24"/>
  <c r="MB173" i="24"/>
  <c r="MC173" i="24"/>
  <c r="MD173" i="24"/>
  <c r="ME173" i="24"/>
  <c r="MF173" i="24"/>
  <c r="MG173" i="24"/>
  <c r="MH173" i="24"/>
  <c r="MI173" i="24"/>
  <c r="MJ173" i="24"/>
  <c r="MK173" i="24"/>
  <c r="ML173" i="24"/>
  <c r="MM173" i="24"/>
  <c r="MN173" i="24"/>
  <c r="MO173" i="24"/>
  <c r="MP173" i="24"/>
  <c r="MQ173" i="24"/>
  <c r="MR173" i="24"/>
  <c r="MS173" i="24"/>
  <c r="MT173" i="24"/>
  <c r="MU173" i="24"/>
  <c r="MV173" i="24"/>
  <c r="MW173" i="24"/>
  <c r="MX173" i="24"/>
  <c r="MY173" i="24"/>
  <c r="MZ173" i="24"/>
  <c r="NA173" i="24"/>
  <c r="NB173" i="24"/>
  <c r="NC173" i="24"/>
  <c r="ND173" i="24"/>
  <c r="NE173" i="24"/>
  <c r="NF173" i="24"/>
  <c r="NG173" i="24"/>
  <c r="NH173" i="24"/>
  <c r="NI173" i="24"/>
  <c r="NJ173" i="24"/>
  <c r="NK173" i="24"/>
  <c r="NL173" i="24"/>
  <c r="NM173" i="24"/>
  <c r="NN173" i="24"/>
  <c r="NO173" i="24"/>
  <c r="NP173" i="24"/>
  <c r="NQ173" i="24"/>
  <c r="NR173" i="24"/>
  <c r="NS173" i="24"/>
  <c r="NT173" i="24"/>
  <c r="NU173" i="24"/>
  <c r="NV173" i="24"/>
  <c r="NW173" i="24"/>
  <c r="NX173" i="24"/>
  <c r="NY173" i="24"/>
  <c r="NZ173" i="24"/>
  <c r="OA173" i="24"/>
  <c r="OB173" i="24"/>
  <c r="OC173" i="24"/>
  <c r="OD173" i="24"/>
  <c r="OE173" i="24"/>
  <c r="OF173" i="24"/>
  <c r="OG173" i="24"/>
  <c r="OH173" i="24"/>
  <c r="OI173" i="24"/>
  <c r="OJ173" i="24"/>
  <c r="OK173" i="24"/>
  <c r="OL173" i="24"/>
  <c r="OM173" i="24"/>
  <c r="ON173" i="24"/>
  <c r="OO173" i="24"/>
  <c r="OP173" i="24"/>
  <c r="OQ173" i="24"/>
  <c r="OR173" i="24"/>
  <c r="OS173" i="24"/>
  <c r="AW174" i="24"/>
  <c r="AX174" i="24"/>
  <c r="AY174" i="24"/>
  <c r="AZ174" i="24"/>
  <c r="BA174" i="24"/>
  <c r="BB174" i="24"/>
  <c r="BC174" i="24"/>
  <c r="BD174" i="24"/>
  <c r="BE174" i="24"/>
  <c r="BF174" i="24"/>
  <c r="BG174" i="24"/>
  <c r="BH174" i="24"/>
  <c r="BI174" i="24"/>
  <c r="BJ174" i="24"/>
  <c r="BK174" i="24"/>
  <c r="BL174" i="24"/>
  <c r="BM174" i="24"/>
  <c r="BN174" i="24"/>
  <c r="BO174" i="24"/>
  <c r="BP174" i="24"/>
  <c r="BQ174" i="24"/>
  <c r="BR174" i="24"/>
  <c r="BS174" i="24"/>
  <c r="BT174" i="24"/>
  <c r="BU174" i="24"/>
  <c r="BV174" i="24"/>
  <c r="BW174" i="24"/>
  <c r="BX174" i="24"/>
  <c r="BY174" i="24"/>
  <c r="BZ174" i="24"/>
  <c r="CA174" i="24"/>
  <c r="CB174" i="24"/>
  <c r="CC174" i="24"/>
  <c r="CD174" i="24"/>
  <c r="CE174" i="24"/>
  <c r="CF174" i="24"/>
  <c r="CG174" i="24"/>
  <c r="CH174" i="24"/>
  <c r="CI174" i="24"/>
  <c r="CJ174" i="24"/>
  <c r="CK174" i="24"/>
  <c r="CL174" i="24"/>
  <c r="CM174" i="24"/>
  <c r="CN174" i="24"/>
  <c r="CO174" i="24"/>
  <c r="CP174" i="24"/>
  <c r="CQ174" i="24"/>
  <c r="CR174" i="24"/>
  <c r="CS174" i="24"/>
  <c r="CT174" i="24"/>
  <c r="CU174" i="24"/>
  <c r="CV174" i="24"/>
  <c r="CW174" i="24"/>
  <c r="CX174" i="24"/>
  <c r="CY174" i="24"/>
  <c r="CZ174" i="24"/>
  <c r="DA174" i="24"/>
  <c r="DB174" i="24"/>
  <c r="DC174" i="24"/>
  <c r="DD174" i="24"/>
  <c r="DE174" i="24"/>
  <c r="DF174" i="24"/>
  <c r="DG174" i="24"/>
  <c r="DH174" i="24"/>
  <c r="DI174" i="24"/>
  <c r="DJ174" i="24"/>
  <c r="DK174" i="24"/>
  <c r="DL174" i="24"/>
  <c r="DM174" i="24"/>
  <c r="DN174" i="24"/>
  <c r="DO174" i="24"/>
  <c r="DP174" i="24"/>
  <c r="DQ174" i="24"/>
  <c r="DR174" i="24"/>
  <c r="DS174" i="24"/>
  <c r="DT174" i="24"/>
  <c r="DU174" i="24"/>
  <c r="DV174" i="24"/>
  <c r="DW174" i="24"/>
  <c r="DX174" i="24"/>
  <c r="DY174" i="24"/>
  <c r="DZ174" i="24"/>
  <c r="EA174" i="24"/>
  <c r="EB174" i="24"/>
  <c r="EC174" i="24"/>
  <c r="ED174" i="24"/>
  <c r="EE174" i="24"/>
  <c r="EF174" i="24"/>
  <c r="EG174" i="24"/>
  <c r="EH174" i="24"/>
  <c r="EI174" i="24"/>
  <c r="EJ174" i="24"/>
  <c r="EK174" i="24"/>
  <c r="EL174" i="24"/>
  <c r="EM174" i="24"/>
  <c r="EN174" i="24"/>
  <c r="EO174" i="24"/>
  <c r="EP174" i="24"/>
  <c r="EQ174" i="24"/>
  <c r="ER174" i="24"/>
  <c r="ES174" i="24"/>
  <c r="ET174" i="24"/>
  <c r="EU174" i="24"/>
  <c r="EV174" i="24"/>
  <c r="EW174" i="24"/>
  <c r="EX174" i="24"/>
  <c r="EY174" i="24"/>
  <c r="EZ174" i="24"/>
  <c r="FA174" i="24"/>
  <c r="FB174" i="24"/>
  <c r="FC174" i="24"/>
  <c r="FD174" i="24"/>
  <c r="FE174" i="24"/>
  <c r="FF174" i="24"/>
  <c r="FG174" i="24"/>
  <c r="FH174" i="24"/>
  <c r="FI174" i="24"/>
  <c r="FJ174" i="24"/>
  <c r="FK174" i="24"/>
  <c r="FL174" i="24"/>
  <c r="FM174" i="24"/>
  <c r="FN174" i="24"/>
  <c r="FO174" i="24"/>
  <c r="FP174" i="24"/>
  <c r="FQ174" i="24"/>
  <c r="FR174" i="24"/>
  <c r="FS174" i="24"/>
  <c r="FT174" i="24"/>
  <c r="FU174" i="24"/>
  <c r="FV174" i="24"/>
  <c r="FW174" i="24"/>
  <c r="FX174" i="24"/>
  <c r="FY174" i="24"/>
  <c r="FZ174" i="24"/>
  <c r="GA174" i="24"/>
  <c r="GB174" i="24"/>
  <c r="GC174" i="24"/>
  <c r="GD174" i="24"/>
  <c r="GE174" i="24"/>
  <c r="GF174" i="24"/>
  <c r="GG174" i="24"/>
  <c r="GH174" i="24"/>
  <c r="GI174" i="24"/>
  <c r="GJ174" i="24"/>
  <c r="GK174" i="24"/>
  <c r="GL174" i="24"/>
  <c r="GM174" i="24"/>
  <c r="GN174" i="24"/>
  <c r="GO174" i="24"/>
  <c r="GP174" i="24"/>
  <c r="GQ174" i="24"/>
  <c r="GR174" i="24"/>
  <c r="GS174" i="24"/>
  <c r="GT174" i="24"/>
  <c r="GU174" i="24"/>
  <c r="GV174" i="24"/>
  <c r="GW174" i="24"/>
  <c r="GX174" i="24"/>
  <c r="GY174" i="24"/>
  <c r="GZ174" i="24"/>
  <c r="HA174" i="24"/>
  <c r="HB174" i="24"/>
  <c r="HC174" i="24"/>
  <c r="HD174" i="24"/>
  <c r="HE174" i="24"/>
  <c r="HF174" i="24"/>
  <c r="HG174" i="24"/>
  <c r="HH174" i="24"/>
  <c r="HI174" i="24"/>
  <c r="HJ174" i="24"/>
  <c r="HK174" i="24"/>
  <c r="HL174" i="24"/>
  <c r="HM174" i="24"/>
  <c r="HN174" i="24"/>
  <c r="HO174" i="24"/>
  <c r="HP174" i="24"/>
  <c r="HQ174" i="24"/>
  <c r="HR174" i="24"/>
  <c r="HS174" i="24"/>
  <c r="HT174" i="24"/>
  <c r="HU174" i="24"/>
  <c r="HV174" i="24"/>
  <c r="HW174" i="24"/>
  <c r="HX174" i="24"/>
  <c r="HY174" i="24"/>
  <c r="HZ174" i="24"/>
  <c r="IA174" i="24"/>
  <c r="IB174" i="24"/>
  <c r="IC174" i="24"/>
  <c r="ID174" i="24"/>
  <c r="IE174" i="24"/>
  <c r="IF174" i="24"/>
  <c r="IG174" i="24"/>
  <c r="IH174" i="24"/>
  <c r="II174" i="24"/>
  <c r="IJ174" i="24"/>
  <c r="IK174" i="24"/>
  <c r="IL174" i="24"/>
  <c r="IM174" i="24"/>
  <c r="IN174" i="24"/>
  <c r="IO174" i="24"/>
  <c r="IP174" i="24"/>
  <c r="IQ174" i="24"/>
  <c r="IR174" i="24"/>
  <c r="IS174" i="24"/>
  <c r="IT174" i="24"/>
  <c r="IU174" i="24"/>
  <c r="IV174" i="24"/>
  <c r="IW174" i="24"/>
  <c r="IX174" i="24"/>
  <c r="IY174" i="24"/>
  <c r="IZ174" i="24"/>
  <c r="JA174" i="24"/>
  <c r="JB174" i="24"/>
  <c r="JC174" i="24"/>
  <c r="JD174" i="24"/>
  <c r="JE174" i="24"/>
  <c r="JF174" i="24"/>
  <c r="JG174" i="24"/>
  <c r="JH174" i="24"/>
  <c r="JI174" i="24"/>
  <c r="JJ174" i="24"/>
  <c r="JK174" i="24"/>
  <c r="JL174" i="24"/>
  <c r="JM174" i="24"/>
  <c r="JN174" i="24"/>
  <c r="JO174" i="24"/>
  <c r="JP174" i="24"/>
  <c r="JQ174" i="24"/>
  <c r="JR174" i="24"/>
  <c r="JS174" i="24"/>
  <c r="JT174" i="24"/>
  <c r="JU174" i="24"/>
  <c r="JV174" i="24"/>
  <c r="JW174" i="24"/>
  <c r="JX174" i="24"/>
  <c r="JY174" i="24"/>
  <c r="JZ174" i="24"/>
  <c r="KA174" i="24"/>
  <c r="KB174" i="24"/>
  <c r="KC174" i="24"/>
  <c r="KD174" i="24"/>
  <c r="KE174" i="24"/>
  <c r="KF174" i="24"/>
  <c r="KG174" i="24"/>
  <c r="KH174" i="24"/>
  <c r="KI174" i="24"/>
  <c r="KJ174" i="24"/>
  <c r="KK174" i="24"/>
  <c r="KL174" i="24"/>
  <c r="KM174" i="24"/>
  <c r="KN174" i="24"/>
  <c r="KO174" i="24"/>
  <c r="KP174" i="24"/>
  <c r="KQ174" i="24"/>
  <c r="KR174" i="24"/>
  <c r="KS174" i="24"/>
  <c r="KT174" i="24"/>
  <c r="KU174" i="24"/>
  <c r="KV174" i="24"/>
  <c r="KW174" i="24"/>
  <c r="KX174" i="24"/>
  <c r="KY174" i="24"/>
  <c r="KZ174" i="24"/>
  <c r="LA174" i="24"/>
  <c r="LB174" i="24"/>
  <c r="LC174" i="24"/>
  <c r="LD174" i="24"/>
  <c r="LE174" i="24"/>
  <c r="LF174" i="24"/>
  <c r="LG174" i="24"/>
  <c r="LH174" i="24"/>
  <c r="LI174" i="24"/>
  <c r="LJ174" i="24"/>
  <c r="LK174" i="24"/>
  <c r="LL174" i="24"/>
  <c r="LM174" i="24"/>
  <c r="LN174" i="24"/>
  <c r="LO174" i="24"/>
  <c r="LP174" i="24"/>
  <c r="LQ174" i="24"/>
  <c r="LR174" i="24"/>
  <c r="LS174" i="24"/>
  <c r="LT174" i="24"/>
  <c r="LU174" i="24"/>
  <c r="LV174" i="24"/>
  <c r="LW174" i="24"/>
  <c r="LX174" i="24"/>
  <c r="LY174" i="24"/>
  <c r="LZ174" i="24"/>
  <c r="MA174" i="24"/>
  <c r="MB174" i="24"/>
  <c r="MC174" i="24"/>
  <c r="MD174" i="24"/>
  <c r="ME174" i="24"/>
  <c r="MF174" i="24"/>
  <c r="MG174" i="24"/>
  <c r="MH174" i="24"/>
  <c r="MI174" i="24"/>
  <c r="MJ174" i="24"/>
  <c r="MK174" i="24"/>
  <c r="ML174" i="24"/>
  <c r="MM174" i="24"/>
  <c r="MN174" i="24"/>
  <c r="MO174" i="24"/>
  <c r="MP174" i="24"/>
  <c r="MQ174" i="24"/>
  <c r="MR174" i="24"/>
  <c r="MS174" i="24"/>
  <c r="MT174" i="24"/>
  <c r="MU174" i="24"/>
  <c r="MV174" i="24"/>
  <c r="MW174" i="24"/>
  <c r="MX174" i="24"/>
  <c r="MY174" i="24"/>
  <c r="MZ174" i="24"/>
  <c r="NA174" i="24"/>
  <c r="NB174" i="24"/>
  <c r="NC174" i="24"/>
  <c r="ND174" i="24"/>
  <c r="NE174" i="24"/>
  <c r="NF174" i="24"/>
  <c r="NG174" i="24"/>
  <c r="NH174" i="24"/>
  <c r="NI174" i="24"/>
  <c r="NJ174" i="24"/>
  <c r="NK174" i="24"/>
  <c r="NL174" i="24"/>
  <c r="NM174" i="24"/>
  <c r="NN174" i="24"/>
  <c r="NO174" i="24"/>
  <c r="NP174" i="24"/>
  <c r="NQ174" i="24"/>
  <c r="NR174" i="24"/>
  <c r="NS174" i="24"/>
  <c r="NT174" i="24"/>
  <c r="NU174" i="24"/>
  <c r="NV174" i="24"/>
  <c r="NW174" i="24"/>
  <c r="NX174" i="24"/>
  <c r="NY174" i="24"/>
  <c r="NZ174" i="24"/>
  <c r="OA174" i="24"/>
  <c r="OB174" i="24"/>
  <c r="OC174" i="24"/>
  <c r="OD174" i="24"/>
  <c r="OE174" i="24"/>
  <c r="OF174" i="24"/>
  <c r="OG174" i="24"/>
  <c r="OH174" i="24"/>
  <c r="OI174" i="24"/>
  <c r="OJ174" i="24"/>
  <c r="OK174" i="24"/>
  <c r="OL174" i="24"/>
  <c r="OM174" i="24"/>
  <c r="ON174" i="24"/>
  <c r="OO174" i="24"/>
  <c r="OP174" i="24"/>
  <c r="OQ174" i="24"/>
  <c r="OR174" i="24"/>
  <c r="OS174" i="24"/>
  <c r="AW175" i="24"/>
  <c r="AX175" i="24"/>
  <c r="AY175" i="24"/>
  <c r="AZ175" i="24"/>
  <c r="BA175" i="24"/>
  <c r="BB175" i="24"/>
  <c r="BC175" i="24"/>
  <c r="BD175" i="24"/>
  <c r="BE175" i="24"/>
  <c r="BF175" i="24"/>
  <c r="BG175" i="24"/>
  <c r="BH175" i="24"/>
  <c r="BI175" i="24"/>
  <c r="BJ175" i="24"/>
  <c r="BK175" i="24"/>
  <c r="BL175" i="24"/>
  <c r="BM175" i="24"/>
  <c r="BN175" i="24"/>
  <c r="BO175" i="24"/>
  <c r="BP175" i="24"/>
  <c r="BQ175" i="24"/>
  <c r="BR175" i="24"/>
  <c r="BS175" i="24"/>
  <c r="BT175" i="24"/>
  <c r="BU175" i="24"/>
  <c r="BV175" i="24"/>
  <c r="BW175" i="24"/>
  <c r="BX175" i="24"/>
  <c r="BY175" i="24"/>
  <c r="BZ175" i="24"/>
  <c r="CA175" i="24"/>
  <c r="CB175" i="24"/>
  <c r="CC175" i="24"/>
  <c r="CD175" i="24"/>
  <c r="CE175" i="24"/>
  <c r="CF175" i="24"/>
  <c r="CG175" i="24"/>
  <c r="CH175" i="24"/>
  <c r="CI175" i="24"/>
  <c r="CJ175" i="24"/>
  <c r="CK175" i="24"/>
  <c r="CL175" i="24"/>
  <c r="CM175" i="24"/>
  <c r="CN175" i="24"/>
  <c r="CO175" i="24"/>
  <c r="CP175" i="24"/>
  <c r="CQ175" i="24"/>
  <c r="CR175" i="24"/>
  <c r="CS175" i="24"/>
  <c r="CT175" i="24"/>
  <c r="CU175" i="24"/>
  <c r="CV175" i="24"/>
  <c r="CW175" i="24"/>
  <c r="CX175" i="24"/>
  <c r="CY175" i="24"/>
  <c r="CZ175" i="24"/>
  <c r="DA175" i="24"/>
  <c r="DB175" i="24"/>
  <c r="DC175" i="24"/>
  <c r="DD175" i="24"/>
  <c r="DE175" i="24"/>
  <c r="DF175" i="24"/>
  <c r="DG175" i="24"/>
  <c r="DH175" i="24"/>
  <c r="DI175" i="24"/>
  <c r="DJ175" i="24"/>
  <c r="DK175" i="24"/>
  <c r="DL175" i="24"/>
  <c r="DM175" i="24"/>
  <c r="DN175" i="24"/>
  <c r="DO175" i="24"/>
  <c r="DP175" i="24"/>
  <c r="DQ175" i="24"/>
  <c r="DR175" i="24"/>
  <c r="DS175" i="24"/>
  <c r="DT175" i="24"/>
  <c r="DU175" i="24"/>
  <c r="DV175" i="24"/>
  <c r="DW175" i="24"/>
  <c r="DX175" i="24"/>
  <c r="DY175" i="24"/>
  <c r="DZ175" i="24"/>
  <c r="EA175" i="24"/>
  <c r="EB175" i="24"/>
  <c r="EC175" i="24"/>
  <c r="ED175" i="24"/>
  <c r="EE175" i="24"/>
  <c r="EF175" i="24"/>
  <c r="EG175" i="24"/>
  <c r="EH175" i="24"/>
  <c r="EI175" i="24"/>
  <c r="EJ175" i="24"/>
  <c r="EK175" i="24"/>
  <c r="EL175" i="24"/>
  <c r="EM175" i="24"/>
  <c r="EN175" i="24"/>
  <c r="EO175" i="24"/>
  <c r="EP175" i="24"/>
  <c r="EQ175" i="24"/>
  <c r="ER175" i="24"/>
  <c r="ES175" i="24"/>
  <c r="ET175" i="24"/>
  <c r="EU175" i="24"/>
  <c r="EV175" i="24"/>
  <c r="EW175" i="24"/>
  <c r="EX175" i="24"/>
  <c r="EY175" i="24"/>
  <c r="EZ175" i="24"/>
  <c r="FA175" i="24"/>
  <c r="FB175" i="24"/>
  <c r="FC175" i="24"/>
  <c r="FD175" i="24"/>
  <c r="FE175" i="24"/>
  <c r="FF175" i="24"/>
  <c r="FG175" i="24"/>
  <c r="FH175" i="24"/>
  <c r="FI175" i="24"/>
  <c r="FJ175" i="24"/>
  <c r="FK175" i="24"/>
  <c r="FL175" i="24"/>
  <c r="FM175" i="24"/>
  <c r="FN175" i="24"/>
  <c r="FO175" i="24"/>
  <c r="FP175" i="24"/>
  <c r="FQ175" i="24"/>
  <c r="FR175" i="24"/>
  <c r="FS175" i="24"/>
  <c r="FT175" i="24"/>
  <c r="FU175" i="24"/>
  <c r="FV175" i="24"/>
  <c r="FW175" i="24"/>
  <c r="FX175" i="24"/>
  <c r="FY175" i="24"/>
  <c r="FZ175" i="24"/>
  <c r="GA175" i="24"/>
  <c r="GB175" i="24"/>
  <c r="GC175" i="24"/>
  <c r="GD175" i="24"/>
  <c r="GE175" i="24"/>
  <c r="GF175" i="24"/>
  <c r="GG175" i="24"/>
  <c r="GH175" i="24"/>
  <c r="GI175" i="24"/>
  <c r="GJ175" i="24"/>
  <c r="GK175" i="24"/>
  <c r="GL175" i="24"/>
  <c r="GM175" i="24"/>
  <c r="GN175" i="24"/>
  <c r="GO175" i="24"/>
  <c r="GP175" i="24"/>
  <c r="GQ175" i="24"/>
  <c r="GR175" i="24"/>
  <c r="GS175" i="24"/>
  <c r="GT175" i="24"/>
  <c r="GU175" i="24"/>
  <c r="GV175" i="24"/>
  <c r="GW175" i="24"/>
  <c r="GX175" i="24"/>
  <c r="GY175" i="24"/>
  <c r="GZ175" i="24"/>
  <c r="HA175" i="24"/>
  <c r="HB175" i="24"/>
  <c r="HC175" i="24"/>
  <c r="HD175" i="24"/>
  <c r="HE175" i="24"/>
  <c r="HF175" i="24"/>
  <c r="HG175" i="24"/>
  <c r="HH175" i="24"/>
  <c r="HI175" i="24"/>
  <c r="HJ175" i="24"/>
  <c r="HK175" i="24"/>
  <c r="HL175" i="24"/>
  <c r="HM175" i="24"/>
  <c r="HN175" i="24"/>
  <c r="HO175" i="24"/>
  <c r="HP175" i="24"/>
  <c r="HQ175" i="24"/>
  <c r="HR175" i="24"/>
  <c r="HS175" i="24"/>
  <c r="HT175" i="24"/>
  <c r="HU175" i="24"/>
  <c r="HV175" i="24"/>
  <c r="HW175" i="24"/>
  <c r="HX175" i="24"/>
  <c r="HY175" i="24"/>
  <c r="HZ175" i="24"/>
  <c r="IA175" i="24"/>
  <c r="IB175" i="24"/>
  <c r="IC175" i="24"/>
  <c r="ID175" i="24"/>
  <c r="IE175" i="24"/>
  <c r="IF175" i="24"/>
  <c r="IG175" i="24"/>
  <c r="IH175" i="24"/>
  <c r="II175" i="24"/>
  <c r="IJ175" i="24"/>
  <c r="IK175" i="24"/>
  <c r="IL175" i="24"/>
  <c r="IM175" i="24"/>
  <c r="IN175" i="24"/>
  <c r="IO175" i="24"/>
  <c r="IP175" i="24"/>
  <c r="IQ175" i="24"/>
  <c r="IR175" i="24"/>
  <c r="IS175" i="24"/>
  <c r="IT175" i="24"/>
  <c r="IU175" i="24"/>
  <c r="IV175" i="24"/>
  <c r="IW175" i="24"/>
  <c r="IX175" i="24"/>
  <c r="IY175" i="24"/>
  <c r="IZ175" i="24"/>
  <c r="JA175" i="24"/>
  <c r="JB175" i="24"/>
  <c r="JC175" i="24"/>
  <c r="JD175" i="24"/>
  <c r="JE175" i="24"/>
  <c r="JF175" i="24"/>
  <c r="JG175" i="24"/>
  <c r="JH175" i="24"/>
  <c r="JI175" i="24"/>
  <c r="JJ175" i="24"/>
  <c r="JK175" i="24"/>
  <c r="JL175" i="24"/>
  <c r="JM175" i="24"/>
  <c r="JN175" i="24"/>
  <c r="JO175" i="24"/>
  <c r="JP175" i="24"/>
  <c r="JQ175" i="24"/>
  <c r="JR175" i="24"/>
  <c r="JS175" i="24"/>
  <c r="JT175" i="24"/>
  <c r="JU175" i="24"/>
  <c r="JV175" i="24"/>
  <c r="JW175" i="24"/>
  <c r="JX175" i="24"/>
  <c r="JY175" i="24"/>
  <c r="JZ175" i="24"/>
  <c r="KA175" i="24"/>
  <c r="KB175" i="24"/>
  <c r="KC175" i="24"/>
  <c r="KD175" i="24"/>
  <c r="KE175" i="24"/>
  <c r="KF175" i="24"/>
  <c r="KG175" i="24"/>
  <c r="KH175" i="24"/>
  <c r="KI175" i="24"/>
  <c r="KJ175" i="24"/>
  <c r="KK175" i="24"/>
  <c r="KL175" i="24"/>
  <c r="KM175" i="24"/>
  <c r="KN175" i="24"/>
  <c r="KO175" i="24"/>
  <c r="KP175" i="24"/>
  <c r="KQ175" i="24"/>
  <c r="KR175" i="24"/>
  <c r="KS175" i="24"/>
  <c r="KT175" i="24"/>
  <c r="KU175" i="24"/>
  <c r="KV175" i="24"/>
  <c r="KW175" i="24"/>
  <c r="KX175" i="24"/>
  <c r="KY175" i="24"/>
  <c r="KZ175" i="24"/>
  <c r="LA175" i="24"/>
  <c r="LB175" i="24"/>
  <c r="LC175" i="24"/>
  <c r="LD175" i="24"/>
  <c r="LE175" i="24"/>
  <c r="LF175" i="24"/>
  <c r="LG175" i="24"/>
  <c r="LH175" i="24"/>
  <c r="LI175" i="24"/>
  <c r="LJ175" i="24"/>
  <c r="LK175" i="24"/>
  <c r="LL175" i="24"/>
  <c r="LM175" i="24"/>
  <c r="LN175" i="24"/>
  <c r="LO175" i="24"/>
  <c r="LP175" i="24"/>
  <c r="LQ175" i="24"/>
  <c r="LR175" i="24"/>
  <c r="LS175" i="24"/>
  <c r="LT175" i="24"/>
  <c r="LU175" i="24"/>
  <c r="LV175" i="24"/>
  <c r="LW175" i="24"/>
  <c r="LX175" i="24"/>
  <c r="LY175" i="24"/>
  <c r="LZ175" i="24"/>
  <c r="MA175" i="24"/>
  <c r="MB175" i="24"/>
  <c r="MC175" i="24"/>
  <c r="MD175" i="24"/>
  <c r="ME175" i="24"/>
  <c r="MF175" i="24"/>
  <c r="MG175" i="24"/>
  <c r="MH175" i="24"/>
  <c r="MI175" i="24"/>
  <c r="MJ175" i="24"/>
  <c r="MK175" i="24"/>
  <c r="ML175" i="24"/>
  <c r="MM175" i="24"/>
  <c r="MN175" i="24"/>
  <c r="MO175" i="24"/>
  <c r="MP175" i="24"/>
  <c r="MQ175" i="24"/>
  <c r="MR175" i="24"/>
  <c r="MS175" i="24"/>
  <c r="MT175" i="24"/>
  <c r="MU175" i="24"/>
  <c r="MV175" i="24"/>
  <c r="MW175" i="24"/>
  <c r="MX175" i="24"/>
  <c r="MY175" i="24"/>
  <c r="MZ175" i="24"/>
  <c r="NA175" i="24"/>
  <c r="NB175" i="24"/>
  <c r="NC175" i="24"/>
  <c r="ND175" i="24"/>
  <c r="NE175" i="24"/>
  <c r="NF175" i="24"/>
  <c r="NG175" i="24"/>
  <c r="NH175" i="24"/>
  <c r="NI175" i="24"/>
  <c r="NJ175" i="24"/>
  <c r="NK175" i="24"/>
  <c r="NL175" i="24"/>
  <c r="NM175" i="24"/>
  <c r="NN175" i="24"/>
  <c r="NO175" i="24"/>
  <c r="NP175" i="24"/>
  <c r="NQ175" i="24"/>
  <c r="NR175" i="24"/>
  <c r="NS175" i="24"/>
  <c r="NT175" i="24"/>
  <c r="NU175" i="24"/>
  <c r="NV175" i="24"/>
  <c r="NW175" i="24"/>
  <c r="NX175" i="24"/>
  <c r="NY175" i="24"/>
  <c r="NZ175" i="24"/>
  <c r="OA175" i="24"/>
  <c r="OB175" i="24"/>
  <c r="OC175" i="24"/>
  <c r="OD175" i="24"/>
  <c r="OE175" i="24"/>
  <c r="OF175" i="24"/>
  <c r="OG175" i="24"/>
  <c r="OH175" i="24"/>
  <c r="OI175" i="24"/>
  <c r="OJ175" i="24"/>
  <c r="OK175" i="24"/>
  <c r="OL175" i="24"/>
  <c r="OM175" i="24"/>
  <c r="ON175" i="24"/>
  <c r="OO175" i="24"/>
  <c r="OP175" i="24"/>
  <c r="OQ175" i="24"/>
  <c r="OR175" i="24"/>
  <c r="OS175" i="24"/>
  <c r="AW176" i="24"/>
  <c r="AX176" i="24"/>
  <c r="AY176" i="24"/>
  <c r="AZ176" i="24"/>
  <c r="BA176" i="24"/>
  <c r="BB176" i="24"/>
  <c r="BC176" i="24"/>
  <c r="BD176" i="24"/>
  <c r="BE176" i="24"/>
  <c r="BF176" i="24"/>
  <c r="BG176" i="24"/>
  <c r="BH176" i="24"/>
  <c r="BI176" i="24"/>
  <c r="BJ176" i="24"/>
  <c r="BK176" i="24"/>
  <c r="BL176" i="24"/>
  <c r="BM176" i="24"/>
  <c r="BN176" i="24"/>
  <c r="BO176" i="24"/>
  <c r="BP176" i="24"/>
  <c r="BQ176" i="24"/>
  <c r="BR176" i="24"/>
  <c r="BS176" i="24"/>
  <c r="BT176" i="24"/>
  <c r="BU176" i="24"/>
  <c r="BV176" i="24"/>
  <c r="BW176" i="24"/>
  <c r="BX176" i="24"/>
  <c r="BY176" i="24"/>
  <c r="BZ176" i="24"/>
  <c r="CA176" i="24"/>
  <c r="CB176" i="24"/>
  <c r="CC176" i="24"/>
  <c r="CD176" i="24"/>
  <c r="CE176" i="24"/>
  <c r="CF176" i="24"/>
  <c r="CG176" i="24"/>
  <c r="CH176" i="24"/>
  <c r="CI176" i="24"/>
  <c r="CJ176" i="24"/>
  <c r="CK176" i="24"/>
  <c r="CL176" i="24"/>
  <c r="CM176" i="24"/>
  <c r="CN176" i="24"/>
  <c r="CO176" i="24"/>
  <c r="CP176" i="24"/>
  <c r="CQ176" i="24"/>
  <c r="CR176" i="24"/>
  <c r="CS176" i="24"/>
  <c r="CT176" i="24"/>
  <c r="CU176" i="24"/>
  <c r="CV176" i="24"/>
  <c r="CW176" i="24"/>
  <c r="CX176" i="24"/>
  <c r="CY176" i="24"/>
  <c r="CZ176" i="24"/>
  <c r="DA176" i="24"/>
  <c r="DB176" i="24"/>
  <c r="DC176" i="24"/>
  <c r="DD176" i="24"/>
  <c r="DE176" i="24"/>
  <c r="DF176" i="24"/>
  <c r="DG176" i="24"/>
  <c r="DH176" i="24"/>
  <c r="DI176" i="24"/>
  <c r="DJ176" i="24"/>
  <c r="DK176" i="24"/>
  <c r="DL176" i="24"/>
  <c r="DM176" i="24"/>
  <c r="DN176" i="24"/>
  <c r="DO176" i="24"/>
  <c r="DP176" i="24"/>
  <c r="DQ176" i="24"/>
  <c r="DR176" i="24"/>
  <c r="DS176" i="24"/>
  <c r="DT176" i="24"/>
  <c r="DU176" i="24"/>
  <c r="DV176" i="24"/>
  <c r="DW176" i="24"/>
  <c r="DX176" i="24"/>
  <c r="DY176" i="24"/>
  <c r="DZ176" i="24"/>
  <c r="EA176" i="24"/>
  <c r="EB176" i="24"/>
  <c r="EC176" i="24"/>
  <c r="ED176" i="24"/>
  <c r="EE176" i="24"/>
  <c r="EF176" i="24"/>
  <c r="EG176" i="24"/>
  <c r="EH176" i="24"/>
  <c r="EI176" i="24"/>
  <c r="EJ176" i="24"/>
  <c r="EK176" i="24"/>
  <c r="EL176" i="24"/>
  <c r="EM176" i="24"/>
  <c r="EN176" i="24"/>
  <c r="EO176" i="24"/>
  <c r="EP176" i="24"/>
  <c r="EQ176" i="24"/>
  <c r="ER176" i="24"/>
  <c r="ES176" i="24"/>
  <c r="ET176" i="24"/>
  <c r="EU176" i="24"/>
  <c r="EV176" i="24"/>
  <c r="EW176" i="24"/>
  <c r="EX176" i="24"/>
  <c r="EY176" i="24"/>
  <c r="EZ176" i="24"/>
  <c r="FA176" i="24"/>
  <c r="FB176" i="24"/>
  <c r="FC176" i="24"/>
  <c r="FD176" i="24"/>
  <c r="FE176" i="24"/>
  <c r="FF176" i="24"/>
  <c r="FG176" i="24"/>
  <c r="FH176" i="24"/>
  <c r="FI176" i="24"/>
  <c r="FJ176" i="24"/>
  <c r="FK176" i="24"/>
  <c r="FL176" i="24"/>
  <c r="FM176" i="24"/>
  <c r="FN176" i="24"/>
  <c r="FO176" i="24"/>
  <c r="FP176" i="24"/>
  <c r="FQ176" i="24"/>
  <c r="FR176" i="24"/>
  <c r="FS176" i="24"/>
  <c r="FT176" i="24"/>
  <c r="FU176" i="24"/>
  <c r="FV176" i="24"/>
  <c r="FW176" i="24"/>
  <c r="FX176" i="24"/>
  <c r="FY176" i="24"/>
  <c r="FZ176" i="24"/>
  <c r="GA176" i="24"/>
  <c r="GB176" i="24"/>
  <c r="GC176" i="24"/>
  <c r="GD176" i="24"/>
  <c r="GE176" i="24"/>
  <c r="GF176" i="24"/>
  <c r="GG176" i="24"/>
  <c r="GH176" i="24"/>
  <c r="GI176" i="24"/>
  <c r="GJ176" i="24"/>
  <c r="GK176" i="24"/>
  <c r="GL176" i="24"/>
  <c r="GM176" i="24"/>
  <c r="GN176" i="24"/>
  <c r="GO176" i="24"/>
  <c r="GP176" i="24"/>
  <c r="GQ176" i="24"/>
  <c r="GR176" i="24"/>
  <c r="GS176" i="24"/>
  <c r="GT176" i="24"/>
  <c r="GU176" i="24"/>
  <c r="GV176" i="24"/>
  <c r="GW176" i="24"/>
  <c r="GX176" i="24"/>
  <c r="GY176" i="24"/>
  <c r="GZ176" i="24"/>
  <c r="HA176" i="24"/>
  <c r="HB176" i="24"/>
  <c r="HC176" i="24"/>
  <c r="HD176" i="24"/>
  <c r="HE176" i="24"/>
  <c r="HF176" i="24"/>
  <c r="HG176" i="24"/>
  <c r="HH176" i="24"/>
  <c r="HI176" i="24"/>
  <c r="HJ176" i="24"/>
  <c r="HK176" i="24"/>
  <c r="HL176" i="24"/>
  <c r="HM176" i="24"/>
  <c r="HN176" i="24"/>
  <c r="HO176" i="24"/>
  <c r="HP176" i="24"/>
  <c r="HQ176" i="24"/>
  <c r="HR176" i="24"/>
  <c r="HS176" i="24"/>
  <c r="HT176" i="24"/>
  <c r="HU176" i="24"/>
  <c r="HV176" i="24"/>
  <c r="HW176" i="24"/>
  <c r="HX176" i="24"/>
  <c r="HY176" i="24"/>
  <c r="HZ176" i="24"/>
  <c r="IA176" i="24"/>
  <c r="IB176" i="24"/>
  <c r="IC176" i="24"/>
  <c r="ID176" i="24"/>
  <c r="IE176" i="24"/>
  <c r="IF176" i="24"/>
  <c r="IG176" i="24"/>
  <c r="IH176" i="24"/>
  <c r="II176" i="24"/>
  <c r="IJ176" i="24"/>
  <c r="IK176" i="24"/>
  <c r="IL176" i="24"/>
  <c r="IM176" i="24"/>
  <c r="IN176" i="24"/>
  <c r="IO176" i="24"/>
  <c r="IP176" i="24"/>
  <c r="IQ176" i="24"/>
  <c r="IR176" i="24"/>
  <c r="IS176" i="24"/>
  <c r="IT176" i="24"/>
  <c r="IU176" i="24"/>
  <c r="IV176" i="24"/>
  <c r="IW176" i="24"/>
  <c r="IX176" i="24"/>
  <c r="IY176" i="24"/>
  <c r="IZ176" i="24"/>
  <c r="JA176" i="24"/>
  <c r="JB176" i="24"/>
  <c r="JC176" i="24"/>
  <c r="JD176" i="24"/>
  <c r="JE176" i="24"/>
  <c r="JF176" i="24"/>
  <c r="JG176" i="24"/>
  <c r="JH176" i="24"/>
  <c r="JI176" i="24"/>
  <c r="JJ176" i="24"/>
  <c r="JK176" i="24"/>
  <c r="JL176" i="24"/>
  <c r="JM176" i="24"/>
  <c r="JN176" i="24"/>
  <c r="JO176" i="24"/>
  <c r="JP176" i="24"/>
  <c r="JQ176" i="24"/>
  <c r="JR176" i="24"/>
  <c r="JS176" i="24"/>
  <c r="JT176" i="24"/>
  <c r="JU176" i="24"/>
  <c r="JV176" i="24"/>
  <c r="JW176" i="24"/>
  <c r="JX176" i="24"/>
  <c r="JY176" i="24"/>
  <c r="JZ176" i="24"/>
  <c r="KA176" i="24"/>
  <c r="KB176" i="24"/>
  <c r="KC176" i="24"/>
  <c r="KD176" i="24"/>
  <c r="KE176" i="24"/>
  <c r="KF176" i="24"/>
  <c r="KG176" i="24"/>
  <c r="KH176" i="24"/>
  <c r="KI176" i="24"/>
  <c r="KJ176" i="24"/>
  <c r="KK176" i="24"/>
  <c r="KL176" i="24"/>
  <c r="KM176" i="24"/>
  <c r="KN176" i="24"/>
  <c r="KO176" i="24"/>
  <c r="KP176" i="24"/>
  <c r="KQ176" i="24"/>
  <c r="KR176" i="24"/>
  <c r="KS176" i="24"/>
  <c r="KT176" i="24"/>
  <c r="KU176" i="24"/>
  <c r="KV176" i="24"/>
  <c r="KW176" i="24"/>
  <c r="KX176" i="24"/>
  <c r="KY176" i="24"/>
  <c r="KZ176" i="24"/>
  <c r="LA176" i="24"/>
  <c r="LB176" i="24"/>
  <c r="LC176" i="24"/>
  <c r="LD176" i="24"/>
  <c r="LE176" i="24"/>
  <c r="LF176" i="24"/>
  <c r="LG176" i="24"/>
  <c r="LH176" i="24"/>
  <c r="LI176" i="24"/>
  <c r="LJ176" i="24"/>
  <c r="LK176" i="24"/>
  <c r="LL176" i="24"/>
  <c r="LM176" i="24"/>
  <c r="LN176" i="24"/>
  <c r="LO176" i="24"/>
  <c r="LP176" i="24"/>
  <c r="LQ176" i="24"/>
  <c r="LR176" i="24"/>
  <c r="LS176" i="24"/>
  <c r="LT176" i="24"/>
  <c r="LU176" i="24"/>
  <c r="LV176" i="24"/>
  <c r="LW176" i="24"/>
  <c r="LX176" i="24"/>
  <c r="LY176" i="24"/>
  <c r="LZ176" i="24"/>
  <c r="MA176" i="24"/>
  <c r="MB176" i="24"/>
  <c r="MC176" i="24"/>
  <c r="MD176" i="24"/>
  <c r="ME176" i="24"/>
  <c r="MF176" i="24"/>
  <c r="MG176" i="24"/>
  <c r="MH176" i="24"/>
  <c r="MI176" i="24"/>
  <c r="MJ176" i="24"/>
  <c r="MK176" i="24"/>
  <c r="ML176" i="24"/>
  <c r="MM176" i="24"/>
  <c r="MN176" i="24"/>
  <c r="MO176" i="24"/>
  <c r="MP176" i="24"/>
  <c r="MQ176" i="24"/>
  <c r="MR176" i="24"/>
  <c r="MS176" i="24"/>
  <c r="MT176" i="24"/>
  <c r="MU176" i="24"/>
  <c r="MV176" i="24"/>
  <c r="MW176" i="24"/>
  <c r="MX176" i="24"/>
  <c r="MY176" i="24"/>
  <c r="MZ176" i="24"/>
  <c r="NA176" i="24"/>
  <c r="NB176" i="24"/>
  <c r="NC176" i="24"/>
  <c r="ND176" i="24"/>
  <c r="NE176" i="24"/>
  <c r="NF176" i="24"/>
  <c r="NG176" i="24"/>
  <c r="NH176" i="24"/>
  <c r="NI176" i="24"/>
  <c r="NJ176" i="24"/>
  <c r="NK176" i="24"/>
  <c r="NL176" i="24"/>
  <c r="NM176" i="24"/>
  <c r="NN176" i="24"/>
  <c r="NO176" i="24"/>
  <c r="NP176" i="24"/>
  <c r="NQ176" i="24"/>
  <c r="NR176" i="24"/>
  <c r="NS176" i="24"/>
  <c r="NT176" i="24"/>
  <c r="NU176" i="24"/>
  <c r="NV176" i="24"/>
  <c r="NW176" i="24"/>
  <c r="NX176" i="24"/>
  <c r="NY176" i="24"/>
  <c r="NZ176" i="24"/>
  <c r="OA176" i="24"/>
  <c r="OB176" i="24"/>
  <c r="OC176" i="24"/>
  <c r="OD176" i="24"/>
  <c r="OE176" i="24"/>
  <c r="OF176" i="24"/>
  <c r="OG176" i="24"/>
  <c r="OH176" i="24"/>
  <c r="OI176" i="24"/>
  <c r="OJ176" i="24"/>
  <c r="OK176" i="24"/>
  <c r="OL176" i="24"/>
  <c r="OM176" i="24"/>
  <c r="ON176" i="24"/>
  <c r="OO176" i="24"/>
  <c r="OP176" i="24"/>
  <c r="OQ176" i="24"/>
  <c r="OR176" i="24"/>
  <c r="OS176" i="24"/>
  <c r="AW177" i="24"/>
  <c r="AX177" i="24"/>
  <c r="AY177" i="24"/>
  <c r="AZ177" i="24"/>
  <c r="BA177" i="24"/>
  <c r="BB177" i="24"/>
  <c r="BC177" i="24"/>
  <c r="BD177" i="24"/>
  <c r="BE177" i="24"/>
  <c r="BF177" i="24"/>
  <c r="BG177" i="24"/>
  <c r="BH177" i="24"/>
  <c r="BI177" i="24"/>
  <c r="BJ177" i="24"/>
  <c r="BK177" i="24"/>
  <c r="BL177" i="24"/>
  <c r="BM177" i="24"/>
  <c r="BN177" i="24"/>
  <c r="BO177" i="24"/>
  <c r="BP177" i="24"/>
  <c r="BQ177" i="24"/>
  <c r="BR177" i="24"/>
  <c r="BS177" i="24"/>
  <c r="BT177" i="24"/>
  <c r="BU177" i="24"/>
  <c r="BV177" i="24"/>
  <c r="BW177" i="24"/>
  <c r="BX177" i="24"/>
  <c r="BY177" i="24"/>
  <c r="BZ177" i="24"/>
  <c r="CA177" i="24"/>
  <c r="CB177" i="24"/>
  <c r="CC177" i="24"/>
  <c r="CD177" i="24"/>
  <c r="CE177" i="24"/>
  <c r="CF177" i="24"/>
  <c r="CG177" i="24"/>
  <c r="CH177" i="24"/>
  <c r="CI177" i="24"/>
  <c r="CJ177" i="24"/>
  <c r="CK177" i="24"/>
  <c r="CL177" i="24"/>
  <c r="CM177" i="24"/>
  <c r="CN177" i="24"/>
  <c r="CO177" i="24"/>
  <c r="CP177" i="24"/>
  <c r="CQ177" i="24"/>
  <c r="CR177" i="24"/>
  <c r="CS177" i="24"/>
  <c r="CT177" i="24"/>
  <c r="CU177" i="24"/>
  <c r="CV177" i="24"/>
  <c r="CW177" i="24"/>
  <c r="CX177" i="24"/>
  <c r="CY177" i="24"/>
  <c r="CZ177" i="24"/>
  <c r="DA177" i="24"/>
  <c r="DB177" i="24"/>
  <c r="DC177" i="24"/>
  <c r="DD177" i="24"/>
  <c r="DE177" i="24"/>
  <c r="DF177" i="24"/>
  <c r="DG177" i="24"/>
  <c r="DH177" i="24"/>
  <c r="DI177" i="24"/>
  <c r="DJ177" i="24"/>
  <c r="DK177" i="24"/>
  <c r="DL177" i="24"/>
  <c r="DM177" i="24"/>
  <c r="DN177" i="24"/>
  <c r="DO177" i="24"/>
  <c r="DP177" i="24"/>
  <c r="DQ177" i="24"/>
  <c r="DR177" i="24"/>
  <c r="DS177" i="24"/>
  <c r="DT177" i="24"/>
  <c r="DU177" i="24"/>
  <c r="DV177" i="24"/>
  <c r="DW177" i="24"/>
  <c r="DX177" i="24"/>
  <c r="DY177" i="24"/>
  <c r="DZ177" i="24"/>
  <c r="EA177" i="24"/>
  <c r="EB177" i="24"/>
  <c r="EC177" i="24"/>
  <c r="ED177" i="24"/>
  <c r="EE177" i="24"/>
  <c r="EF177" i="24"/>
  <c r="EG177" i="24"/>
  <c r="EH177" i="24"/>
  <c r="EI177" i="24"/>
  <c r="EJ177" i="24"/>
  <c r="EK177" i="24"/>
  <c r="EL177" i="24"/>
  <c r="EM177" i="24"/>
  <c r="EN177" i="24"/>
  <c r="EO177" i="24"/>
  <c r="EP177" i="24"/>
  <c r="EQ177" i="24"/>
  <c r="ER177" i="24"/>
  <c r="ES177" i="24"/>
  <c r="ET177" i="24"/>
  <c r="EU177" i="24"/>
  <c r="EV177" i="24"/>
  <c r="EW177" i="24"/>
  <c r="EX177" i="24"/>
  <c r="EY177" i="24"/>
  <c r="EZ177" i="24"/>
  <c r="FA177" i="24"/>
  <c r="FB177" i="24"/>
  <c r="FC177" i="24"/>
  <c r="FD177" i="24"/>
  <c r="FE177" i="24"/>
  <c r="FF177" i="24"/>
  <c r="FG177" i="24"/>
  <c r="FH177" i="24"/>
  <c r="FI177" i="24"/>
  <c r="FJ177" i="24"/>
  <c r="FK177" i="24"/>
  <c r="FL177" i="24"/>
  <c r="FM177" i="24"/>
  <c r="FN177" i="24"/>
  <c r="FO177" i="24"/>
  <c r="FP177" i="24"/>
  <c r="FQ177" i="24"/>
  <c r="FR177" i="24"/>
  <c r="FS177" i="24"/>
  <c r="FT177" i="24"/>
  <c r="FU177" i="24"/>
  <c r="FV177" i="24"/>
  <c r="FW177" i="24"/>
  <c r="FX177" i="24"/>
  <c r="FY177" i="24"/>
  <c r="FZ177" i="24"/>
  <c r="GA177" i="24"/>
  <c r="GB177" i="24"/>
  <c r="GC177" i="24"/>
  <c r="GD177" i="24"/>
  <c r="GE177" i="24"/>
  <c r="GF177" i="24"/>
  <c r="GG177" i="24"/>
  <c r="GH177" i="24"/>
  <c r="GI177" i="24"/>
  <c r="GJ177" i="24"/>
  <c r="GK177" i="24"/>
  <c r="GL177" i="24"/>
  <c r="GM177" i="24"/>
  <c r="GN177" i="24"/>
  <c r="GO177" i="24"/>
  <c r="GP177" i="24"/>
  <c r="GQ177" i="24"/>
  <c r="GR177" i="24"/>
  <c r="GS177" i="24"/>
  <c r="GT177" i="24"/>
  <c r="GU177" i="24"/>
  <c r="GV177" i="24"/>
  <c r="GW177" i="24"/>
  <c r="GX177" i="24"/>
  <c r="GY177" i="24"/>
  <c r="GZ177" i="24"/>
  <c r="HA177" i="24"/>
  <c r="HB177" i="24"/>
  <c r="HC177" i="24"/>
  <c r="HD177" i="24"/>
  <c r="HE177" i="24"/>
  <c r="HF177" i="24"/>
  <c r="HG177" i="24"/>
  <c r="HH177" i="24"/>
  <c r="HI177" i="24"/>
  <c r="HJ177" i="24"/>
  <c r="HK177" i="24"/>
  <c r="HL177" i="24"/>
  <c r="HM177" i="24"/>
  <c r="HN177" i="24"/>
  <c r="HO177" i="24"/>
  <c r="HP177" i="24"/>
  <c r="HQ177" i="24"/>
  <c r="HR177" i="24"/>
  <c r="HS177" i="24"/>
  <c r="HT177" i="24"/>
  <c r="HU177" i="24"/>
  <c r="HV177" i="24"/>
  <c r="HW177" i="24"/>
  <c r="HX177" i="24"/>
  <c r="HY177" i="24"/>
  <c r="HZ177" i="24"/>
  <c r="IA177" i="24"/>
  <c r="IB177" i="24"/>
  <c r="IC177" i="24"/>
  <c r="ID177" i="24"/>
  <c r="IE177" i="24"/>
  <c r="IF177" i="24"/>
  <c r="IG177" i="24"/>
  <c r="IH177" i="24"/>
  <c r="II177" i="24"/>
  <c r="IJ177" i="24"/>
  <c r="IK177" i="24"/>
  <c r="IL177" i="24"/>
  <c r="IM177" i="24"/>
  <c r="IN177" i="24"/>
  <c r="IO177" i="24"/>
  <c r="IP177" i="24"/>
  <c r="IQ177" i="24"/>
  <c r="IR177" i="24"/>
  <c r="IS177" i="24"/>
  <c r="IT177" i="24"/>
  <c r="IU177" i="24"/>
  <c r="IV177" i="24"/>
  <c r="IW177" i="24"/>
  <c r="IX177" i="24"/>
  <c r="IY177" i="24"/>
  <c r="IZ177" i="24"/>
  <c r="JA177" i="24"/>
  <c r="JB177" i="24"/>
  <c r="JC177" i="24"/>
  <c r="JD177" i="24"/>
  <c r="JE177" i="24"/>
  <c r="JF177" i="24"/>
  <c r="JG177" i="24"/>
  <c r="JH177" i="24"/>
  <c r="JI177" i="24"/>
  <c r="JJ177" i="24"/>
  <c r="JK177" i="24"/>
  <c r="JL177" i="24"/>
  <c r="JM177" i="24"/>
  <c r="JN177" i="24"/>
  <c r="JO177" i="24"/>
  <c r="JP177" i="24"/>
  <c r="JQ177" i="24"/>
  <c r="JR177" i="24"/>
  <c r="JS177" i="24"/>
  <c r="JT177" i="24"/>
  <c r="JU177" i="24"/>
  <c r="JV177" i="24"/>
  <c r="JW177" i="24"/>
  <c r="JX177" i="24"/>
  <c r="JY177" i="24"/>
  <c r="JZ177" i="24"/>
  <c r="KA177" i="24"/>
  <c r="KB177" i="24"/>
  <c r="KC177" i="24"/>
  <c r="KD177" i="24"/>
  <c r="KE177" i="24"/>
  <c r="KF177" i="24"/>
  <c r="KG177" i="24"/>
  <c r="KH177" i="24"/>
  <c r="KI177" i="24"/>
  <c r="KJ177" i="24"/>
  <c r="KK177" i="24"/>
  <c r="KL177" i="24"/>
  <c r="KM177" i="24"/>
  <c r="KN177" i="24"/>
  <c r="KO177" i="24"/>
  <c r="KP177" i="24"/>
  <c r="KQ177" i="24"/>
  <c r="KR177" i="24"/>
  <c r="KS177" i="24"/>
  <c r="KT177" i="24"/>
  <c r="KU177" i="24"/>
  <c r="KV177" i="24"/>
  <c r="KW177" i="24"/>
  <c r="KX177" i="24"/>
  <c r="KY177" i="24"/>
  <c r="KZ177" i="24"/>
  <c r="LA177" i="24"/>
  <c r="LB177" i="24"/>
  <c r="LC177" i="24"/>
  <c r="LD177" i="24"/>
  <c r="LE177" i="24"/>
  <c r="LF177" i="24"/>
  <c r="LG177" i="24"/>
  <c r="LH177" i="24"/>
  <c r="LI177" i="24"/>
  <c r="LJ177" i="24"/>
  <c r="LK177" i="24"/>
  <c r="LL177" i="24"/>
  <c r="LM177" i="24"/>
  <c r="LN177" i="24"/>
  <c r="LO177" i="24"/>
  <c r="LP177" i="24"/>
  <c r="LQ177" i="24"/>
  <c r="LR177" i="24"/>
  <c r="LS177" i="24"/>
  <c r="LT177" i="24"/>
  <c r="LU177" i="24"/>
  <c r="LV177" i="24"/>
  <c r="LW177" i="24"/>
  <c r="LX177" i="24"/>
  <c r="LY177" i="24"/>
  <c r="LZ177" i="24"/>
  <c r="MA177" i="24"/>
  <c r="MB177" i="24"/>
  <c r="MC177" i="24"/>
  <c r="MD177" i="24"/>
  <c r="ME177" i="24"/>
  <c r="MF177" i="24"/>
  <c r="MG177" i="24"/>
  <c r="MH177" i="24"/>
  <c r="MI177" i="24"/>
  <c r="MJ177" i="24"/>
  <c r="MK177" i="24"/>
  <c r="ML177" i="24"/>
  <c r="MM177" i="24"/>
  <c r="MN177" i="24"/>
  <c r="MO177" i="24"/>
  <c r="MP177" i="24"/>
  <c r="MQ177" i="24"/>
  <c r="MR177" i="24"/>
  <c r="MS177" i="24"/>
  <c r="MT177" i="24"/>
  <c r="MU177" i="24"/>
  <c r="MV177" i="24"/>
  <c r="MW177" i="24"/>
  <c r="MX177" i="24"/>
  <c r="MY177" i="24"/>
  <c r="MZ177" i="24"/>
  <c r="NA177" i="24"/>
  <c r="NB177" i="24"/>
  <c r="NC177" i="24"/>
  <c r="ND177" i="24"/>
  <c r="NE177" i="24"/>
  <c r="NF177" i="24"/>
  <c r="NG177" i="24"/>
  <c r="NH177" i="24"/>
  <c r="NI177" i="24"/>
  <c r="NJ177" i="24"/>
  <c r="NK177" i="24"/>
  <c r="NL177" i="24"/>
  <c r="NM177" i="24"/>
  <c r="NN177" i="24"/>
  <c r="NO177" i="24"/>
  <c r="NP177" i="24"/>
  <c r="NQ177" i="24"/>
  <c r="NR177" i="24"/>
  <c r="NS177" i="24"/>
  <c r="NT177" i="24"/>
  <c r="NU177" i="24"/>
  <c r="NV177" i="24"/>
  <c r="NW177" i="24"/>
  <c r="NX177" i="24"/>
  <c r="NY177" i="24"/>
  <c r="NZ177" i="24"/>
  <c r="OA177" i="24"/>
  <c r="OB177" i="24"/>
  <c r="OC177" i="24"/>
  <c r="OD177" i="24"/>
  <c r="OE177" i="24"/>
  <c r="OF177" i="24"/>
  <c r="OG177" i="24"/>
  <c r="OH177" i="24"/>
  <c r="OI177" i="24"/>
  <c r="OJ177" i="24"/>
  <c r="OK177" i="24"/>
  <c r="OL177" i="24"/>
  <c r="OM177" i="24"/>
  <c r="ON177" i="24"/>
  <c r="OO177" i="24"/>
  <c r="OP177" i="24"/>
  <c r="OQ177" i="24"/>
  <c r="OR177" i="24"/>
  <c r="OS177" i="24"/>
  <c r="AW178" i="24"/>
  <c r="AX178" i="24"/>
  <c r="AY178" i="24"/>
  <c r="AZ178" i="24"/>
  <c r="BA178" i="24"/>
  <c r="BB178" i="24"/>
  <c r="BC178" i="24"/>
  <c r="BD178" i="24"/>
  <c r="BE178" i="24"/>
  <c r="BF178" i="24"/>
  <c r="BG178" i="24"/>
  <c r="BH178" i="24"/>
  <c r="BI178" i="24"/>
  <c r="BJ178" i="24"/>
  <c r="BK178" i="24"/>
  <c r="BL178" i="24"/>
  <c r="BM178" i="24"/>
  <c r="BN178" i="24"/>
  <c r="BO178" i="24"/>
  <c r="BP178" i="24"/>
  <c r="BQ178" i="24"/>
  <c r="BR178" i="24"/>
  <c r="BS178" i="24"/>
  <c r="BT178" i="24"/>
  <c r="BU178" i="24"/>
  <c r="BV178" i="24"/>
  <c r="BW178" i="24"/>
  <c r="BX178" i="24"/>
  <c r="BY178" i="24"/>
  <c r="BZ178" i="24"/>
  <c r="CA178" i="24"/>
  <c r="CB178" i="24"/>
  <c r="CC178" i="24"/>
  <c r="CD178" i="24"/>
  <c r="CE178" i="24"/>
  <c r="CF178" i="24"/>
  <c r="CG178" i="24"/>
  <c r="CH178" i="24"/>
  <c r="CI178" i="24"/>
  <c r="CJ178" i="24"/>
  <c r="CK178" i="24"/>
  <c r="CL178" i="24"/>
  <c r="CM178" i="24"/>
  <c r="CN178" i="24"/>
  <c r="CO178" i="24"/>
  <c r="CP178" i="24"/>
  <c r="CQ178" i="24"/>
  <c r="CR178" i="24"/>
  <c r="CS178" i="24"/>
  <c r="CT178" i="24"/>
  <c r="CU178" i="24"/>
  <c r="CV178" i="24"/>
  <c r="CW178" i="24"/>
  <c r="CX178" i="24"/>
  <c r="CY178" i="24"/>
  <c r="CZ178" i="24"/>
  <c r="DA178" i="24"/>
  <c r="DB178" i="24"/>
  <c r="DC178" i="24"/>
  <c r="DD178" i="24"/>
  <c r="DE178" i="24"/>
  <c r="DF178" i="24"/>
  <c r="DG178" i="24"/>
  <c r="DH178" i="24"/>
  <c r="DI178" i="24"/>
  <c r="DJ178" i="24"/>
  <c r="DK178" i="24"/>
  <c r="DL178" i="24"/>
  <c r="DM178" i="24"/>
  <c r="DN178" i="24"/>
  <c r="DO178" i="24"/>
  <c r="DP178" i="24"/>
  <c r="DQ178" i="24"/>
  <c r="DR178" i="24"/>
  <c r="DS178" i="24"/>
  <c r="DT178" i="24"/>
  <c r="DU178" i="24"/>
  <c r="DV178" i="24"/>
  <c r="DW178" i="24"/>
  <c r="DX178" i="24"/>
  <c r="DY178" i="24"/>
  <c r="DZ178" i="24"/>
  <c r="EA178" i="24"/>
  <c r="EB178" i="24"/>
  <c r="EC178" i="24"/>
  <c r="ED178" i="24"/>
  <c r="EE178" i="24"/>
  <c r="EF178" i="24"/>
  <c r="EG178" i="24"/>
  <c r="EH178" i="24"/>
  <c r="EI178" i="24"/>
  <c r="EJ178" i="24"/>
  <c r="EK178" i="24"/>
  <c r="EL178" i="24"/>
  <c r="EM178" i="24"/>
  <c r="EN178" i="24"/>
  <c r="EO178" i="24"/>
  <c r="EP178" i="24"/>
  <c r="EQ178" i="24"/>
  <c r="ER178" i="24"/>
  <c r="ES178" i="24"/>
  <c r="ET178" i="24"/>
  <c r="EU178" i="24"/>
  <c r="EV178" i="24"/>
  <c r="EW178" i="24"/>
  <c r="EX178" i="24"/>
  <c r="EY178" i="24"/>
  <c r="EZ178" i="24"/>
  <c r="FA178" i="24"/>
  <c r="FB178" i="24"/>
  <c r="FC178" i="24"/>
  <c r="FD178" i="24"/>
  <c r="FE178" i="24"/>
  <c r="FF178" i="24"/>
  <c r="FG178" i="24"/>
  <c r="FH178" i="24"/>
  <c r="FI178" i="24"/>
  <c r="FJ178" i="24"/>
  <c r="FK178" i="24"/>
  <c r="FL178" i="24"/>
  <c r="FM178" i="24"/>
  <c r="FN178" i="24"/>
  <c r="FO178" i="24"/>
  <c r="FP178" i="24"/>
  <c r="FQ178" i="24"/>
  <c r="FR178" i="24"/>
  <c r="FS178" i="24"/>
  <c r="FT178" i="24"/>
  <c r="FU178" i="24"/>
  <c r="FV178" i="24"/>
  <c r="FW178" i="24"/>
  <c r="FX178" i="24"/>
  <c r="FY178" i="24"/>
  <c r="FZ178" i="24"/>
  <c r="GA178" i="24"/>
  <c r="GB178" i="24"/>
  <c r="GC178" i="24"/>
  <c r="GD178" i="24"/>
  <c r="GE178" i="24"/>
  <c r="GF178" i="24"/>
  <c r="GG178" i="24"/>
  <c r="GH178" i="24"/>
  <c r="GI178" i="24"/>
  <c r="GJ178" i="24"/>
  <c r="GK178" i="24"/>
  <c r="GL178" i="24"/>
  <c r="GM178" i="24"/>
  <c r="GN178" i="24"/>
  <c r="GO178" i="24"/>
  <c r="GP178" i="24"/>
  <c r="GQ178" i="24"/>
  <c r="GR178" i="24"/>
  <c r="GS178" i="24"/>
  <c r="GT178" i="24"/>
  <c r="GU178" i="24"/>
  <c r="GV178" i="24"/>
  <c r="GW178" i="24"/>
  <c r="GX178" i="24"/>
  <c r="GY178" i="24"/>
  <c r="GZ178" i="24"/>
  <c r="HA178" i="24"/>
  <c r="HB178" i="24"/>
  <c r="HC178" i="24"/>
  <c r="HD178" i="24"/>
  <c r="HE178" i="24"/>
  <c r="HF178" i="24"/>
  <c r="HG178" i="24"/>
  <c r="HH178" i="24"/>
  <c r="HI178" i="24"/>
  <c r="HJ178" i="24"/>
  <c r="HK178" i="24"/>
  <c r="HL178" i="24"/>
  <c r="HM178" i="24"/>
  <c r="HN178" i="24"/>
  <c r="HO178" i="24"/>
  <c r="HP178" i="24"/>
  <c r="HQ178" i="24"/>
  <c r="HR178" i="24"/>
  <c r="HS178" i="24"/>
  <c r="HT178" i="24"/>
  <c r="HU178" i="24"/>
  <c r="HV178" i="24"/>
  <c r="HW178" i="24"/>
  <c r="HX178" i="24"/>
  <c r="HY178" i="24"/>
  <c r="HZ178" i="24"/>
  <c r="IA178" i="24"/>
  <c r="IB178" i="24"/>
  <c r="IC178" i="24"/>
  <c r="ID178" i="24"/>
  <c r="IE178" i="24"/>
  <c r="IF178" i="24"/>
  <c r="IG178" i="24"/>
  <c r="IH178" i="24"/>
  <c r="II178" i="24"/>
  <c r="IJ178" i="24"/>
  <c r="IK178" i="24"/>
  <c r="IL178" i="24"/>
  <c r="IM178" i="24"/>
  <c r="IN178" i="24"/>
  <c r="IO178" i="24"/>
  <c r="IP178" i="24"/>
  <c r="IQ178" i="24"/>
  <c r="IR178" i="24"/>
  <c r="IS178" i="24"/>
  <c r="IT178" i="24"/>
  <c r="IU178" i="24"/>
  <c r="IV178" i="24"/>
  <c r="IW178" i="24"/>
  <c r="IX178" i="24"/>
  <c r="IY178" i="24"/>
  <c r="IZ178" i="24"/>
  <c r="JA178" i="24"/>
  <c r="JB178" i="24"/>
  <c r="JC178" i="24"/>
  <c r="JD178" i="24"/>
  <c r="JE178" i="24"/>
  <c r="JF178" i="24"/>
  <c r="JG178" i="24"/>
  <c r="JH178" i="24"/>
  <c r="JI178" i="24"/>
  <c r="JJ178" i="24"/>
  <c r="JK178" i="24"/>
  <c r="JL178" i="24"/>
  <c r="JM178" i="24"/>
  <c r="JN178" i="24"/>
  <c r="JO178" i="24"/>
  <c r="JP178" i="24"/>
  <c r="JQ178" i="24"/>
  <c r="JR178" i="24"/>
  <c r="JS178" i="24"/>
  <c r="JT178" i="24"/>
  <c r="JU178" i="24"/>
  <c r="JV178" i="24"/>
  <c r="JW178" i="24"/>
  <c r="JX178" i="24"/>
  <c r="JY178" i="24"/>
  <c r="JZ178" i="24"/>
  <c r="KA178" i="24"/>
  <c r="KB178" i="24"/>
  <c r="KC178" i="24"/>
  <c r="KD178" i="24"/>
  <c r="KE178" i="24"/>
  <c r="KF178" i="24"/>
  <c r="KG178" i="24"/>
  <c r="KH178" i="24"/>
  <c r="KI178" i="24"/>
  <c r="KJ178" i="24"/>
  <c r="KK178" i="24"/>
  <c r="KL178" i="24"/>
  <c r="KM178" i="24"/>
  <c r="KN178" i="24"/>
  <c r="KO178" i="24"/>
  <c r="KP178" i="24"/>
  <c r="KQ178" i="24"/>
  <c r="KR178" i="24"/>
  <c r="KS178" i="24"/>
  <c r="KT178" i="24"/>
  <c r="KU178" i="24"/>
  <c r="KV178" i="24"/>
  <c r="KW178" i="24"/>
  <c r="KX178" i="24"/>
  <c r="KY178" i="24"/>
  <c r="KZ178" i="24"/>
  <c r="LA178" i="24"/>
  <c r="LB178" i="24"/>
  <c r="LC178" i="24"/>
  <c r="LD178" i="24"/>
  <c r="LE178" i="24"/>
  <c r="LF178" i="24"/>
  <c r="LG178" i="24"/>
  <c r="LH178" i="24"/>
  <c r="LI178" i="24"/>
  <c r="LJ178" i="24"/>
  <c r="LK178" i="24"/>
  <c r="LL178" i="24"/>
  <c r="LM178" i="24"/>
  <c r="LN178" i="24"/>
  <c r="LO178" i="24"/>
  <c r="LP178" i="24"/>
  <c r="LQ178" i="24"/>
  <c r="LR178" i="24"/>
  <c r="LS178" i="24"/>
  <c r="LT178" i="24"/>
  <c r="LU178" i="24"/>
  <c r="LV178" i="24"/>
  <c r="LW178" i="24"/>
  <c r="LX178" i="24"/>
  <c r="LY178" i="24"/>
  <c r="LZ178" i="24"/>
  <c r="MA178" i="24"/>
  <c r="MB178" i="24"/>
  <c r="MC178" i="24"/>
  <c r="MD178" i="24"/>
  <c r="ME178" i="24"/>
  <c r="MF178" i="24"/>
  <c r="MG178" i="24"/>
  <c r="MH178" i="24"/>
  <c r="MI178" i="24"/>
  <c r="MJ178" i="24"/>
  <c r="MK178" i="24"/>
  <c r="ML178" i="24"/>
  <c r="MM178" i="24"/>
  <c r="MN178" i="24"/>
  <c r="MO178" i="24"/>
  <c r="MP178" i="24"/>
  <c r="MQ178" i="24"/>
  <c r="MR178" i="24"/>
  <c r="MS178" i="24"/>
  <c r="MT178" i="24"/>
  <c r="MU178" i="24"/>
  <c r="MV178" i="24"/>
  <c r="MW178" i="24"/>
  <c r="MX178" i="24"/>
  <c r="MY178" i="24"/>
  <c r="MZ178" i="24"/>
  <c r="NA178" i="24"/>
  <c r="NB178" i="24"/>
  <c r="NC178" i="24"/>
  <c r="ND178" i="24"/>
  <c r="NE178" i="24"/>
  <c r="NF178" i="24"/>
  <c r="NG178" i="24"/>
  <c r="NH178" i="24"/>
  <c r="NI178" i="24"/>
  <c r="NJ178" i="24"/>
  <c r="NK178" i="24"/>
  <c r="NL178" i="24"/>
  <c r="NM178" i="24"/>
  <c r="NN178" i="24"/>
  <c r="NO178" i="24"/>
  <c r="NP178" i="24"/>
  <c r="NQ178" i="24"/>
  <c r="NR178" i="24"/>
  <c r="NS178" i="24"/>
  <c r="NT178" i="24"/>
  <c r="NU178" i="24"/>
  <c r="NV178" i="24"/>
  <c r="NW178" i="24"/>
  <c r="NX178" i="24"/>
  <c r="NY178" i="24"/>
  <c r="NZ178" i="24"/>
  <c r="OA178" i="24"/>
  <c r="OB178" i="24"/>
  <c r="OC178" i="24"/>
  <c r="OD178" i="24"/>
  <c r="OE178" i="24"/>
  <c r="OF178" i="24"/>
  <c r="OG178" i="24"/>
  <c r="OH178" i="24"/>
  <c r="OI178" i="24"/>
  <c r="OJ178" i="24"/>
  <c r="OK178" i="24"/>
  <c r="OL178" i="24"/>
  <c r="OM178" i="24"/>
  <c r="ON178" i="24"/>
  <c r="OO178" i="24"/>
  <c r="OP178" i="24"/>
  <c r="OQ178" i="24"/>
  <c r="OR178" i="24"/>
  <c r="OS178" i="24"/>
  <c r="AW179" i="24"/>
  <c r="AX179" i="24"/>
  <c r="AY179" i="24"/>
  <c r="AZ179" i="24"/>
  <c r="BA179" i="24"/>
  <c r="BB179" i="24"/>
  <c r="BC179" i="24"/>
  <c r="BD179" i="24"/>
  <c r="BE179" i="24"/>
  <c r="BF179" i="24"/>
  <c r="BG179" i="24"/>
  <c r="BH179" i="24"/>
  <c r="BI179" i="24"/>
  <c r="BJ179" i="24"/>
  <c r="BK179" i="24"/>
  <c r="BL179" i="24"/>
  <c r="BM179" i="24"/>
  <c r="BN179" i="24"/>
  <c r="BO179" i="24"/>
  <c r="BP179" i="24"/>
  <c r="BQ179" i="24"/>
  <c r="BR179" i="24"/>
  <c r="BS179" i="24"/>
  <c r="BT179" i="24"/>
  <c r="BU179" i="24"/>
  <c r="BV179" i="24"/>
  <c r="BW179" i="24"/>
  <c r="BX179" i="24"/>
  <c r="BY179" i="24"/>
  <c r="BZ179" i="24"/>
  <c r="CA179" i="24"/>
  <c r="CB179" i="24"/>
  <c r="CC179" i="24"/>
  <c r="CD179" i="24"/>
  <c r="CE179" i="24"/>
  <c r="CF179" i="24"/>
  <c r="CG179" i="24"/>
  <c r="CH179" i="24"/>
  <c r="CI179" i="24"/>
  <c r="CJ179" i="24"/>
  <c r="CK179" i="24"/>
  <c r="CL179" i="24"/>
  <c r="CM179" i="24"/>
  <c r="CN179" i="24"/>
  <c r="CO179" i="24"/>
  <c r="CP179" i="24"/>
  <c r="CQ179" i="24"/>
  <c r="CR179" i="24"/>
  <c r="CS179" i="24"/>
  <c r="CT179" i="24"/>
  <c r="CU179" i="24"/>
  <c r="CV179" i="24"/>
  <c r="CW179" i="24"/>
  <c r="CX179" i="24"/>
  <c r="CY179" i="24"/>
  <c r="CZ179" i="24"/>
  <c r="DA179" i="24"/>
  <c r="DB179" i="24"/>
  <c r="DC179" i="24"/>
  <c r="DD179" i="24"/>
  <c r="DE179" i="24"/>
  <c r="DF179" i="24"/>
  <c r="DG179" i="24"/>
  <c r="DH179" i="24"/>
  <c r="DI179" i="24"/>
  <c r="DJ179" i="24"/>
  <c r="DK179" i="24"/>
  <c r="DL179" i="24"/>
  <c r="DM179" i="24"/>
  <c r="DN179" i="24"/>
  <c r="DO179" i="24"/>
  <c r="DP179" i="24"/>
  <c r="DQ179" i="24"/>
  <c r="DR179" i="24"/>
  <c r="DS179" i="24"/>
  <c r="DT179" i="24"/>
  <c r="DU179" i="24"/>
  <c r="DV179" i="24"/>
  <c r="DW179" i="24"/>
  <c r="DX179" i="24"/>
  <c r="DY179" i="24"/>
  <c r="DZ179" i="24"/>
  <c r="EA179" i="24"/>
  <c r="EB179" i="24"/>
  <c r="EC179" i="24"/>
  <c r="ED179" i="24"/>
  <c r="EE179" i="24"/>
  <c r="EF179" i="24"/>
  <c r="EG179" i="24"/>
  <c r="EH179" i="24"/>
  <c r="EI179" i="24"/>
  <c r="EJ179" i="24"/>
  <c r="EK179" i="24"/>
  <c r="EL179" i="24"/>
  <c r="EM179" i="24"/>
  <c r="EN179" i="24"/>
  <c r="EO179" i="24"/>
  <c r="EP179" i="24"/>
  <c r="EQ179" i="24"/>
  <c r="ER179" i="24"/>
  <c r="ES179" i="24"/>
  <c r="ET179" i="24"/>
  <c r="EU179" i="24"/>
  <c r="EV179" i="24"/>
  <c r="EW179" i="24"/>
  <c r="EX179" i="24"/>
  <c r="EY179" i="24"/>
  <c r="EZ179" i="24"/>
  <c r="FA179" i="24"/>
  <c r="FB179" i="24"/>
  <c r="FC179" i="24"/>
  <c r="FD179" i="24"/>
  <c r="FE179" i="24"/>
  <c r="FF179" i="24"/>
  <c r="FG179" i="24"/>
  <c r="FH179" i="24"/>
  <c r="FI179" i="24"/>
  <c r="FJ179" i="24"/>
  <c r="FK179" i="24"/>
  <c r="FL179" i="24"/>
  <c r="FM179" i="24"/>
  <c r="FN179" i="24"/>
  <c r="FO179" i="24"/>
  <c r="FP179" i="24"/>
  <c r="FQ179" i="24"/>
  <c r="FR179" i="24"/>
  <c r="FS179" i="24"/>
  <c r="FT179" i="24"/>
  <c r="FU179" i="24"/>
  <c r="FV179" i="24"/>
  <c r="FW179" i="24"/>
  <c r="FX179" i="24"/>
  <c r="FY179" i="24"/>
  <c r="FZ179" i="24"/>
  <c r="GA179" i="24"/>
  <c r="GB179" i="24"/>
  <c r="GC179" i="24"/>
  <c r="GD179" i="24"/>
  <c r="GE179" i="24"/>
  <c r="GF179" i="24"/>
  <c r="GG179" i="24"/>
  <c r="GH179" i="24"/>
  <c r="GI179" i="24"/>
  <c r="GJ179" i="24"/>
  <c r="GK179" i="24"/>
  <c r="GL179" i="24"/>
  <c r="GM179" i="24"/>
  <c r="GN179" i="24"/>
  <c r="GO179" i="24"/>
  <c r="GP179" i="24"/>
  <c r="GQ179" i="24"/>
  <c r="GR179" i="24"/>
  <c r="GS179" i="24"/>
  <c r="GT179" i="24"/>
  <c r="GU179" i="24"/>
  <c r="GV179" i="24"/>
  <c r="GW179" i="24"/>
  <c r="GX179" i="24"/>
  <c r="GY179" i="24"/>
  <c r="GZ179" i="24"/>
  <c r="HA179" i="24"/>
  <c r="HB179" i="24"/>
  <c r="HC179" i="24"/>
  <c r="HD179" i="24"/>
  <c r="HE179" i="24"/>
  <c r="HF179" i="24"/>
  <c r="HG179" i="24"/>
  <c r="HH179" i="24"/>
  <c r="HI179" i="24"/>
  <c r="HJ179" i="24"/>
  <c r="HK179" i="24"/>
  <c r="HL179" i="24"/>
  <c r="HM179" i="24"/>
  <c r="HN179" i="24"/>
  <c r="HO179" i="24"/>
  <c r="HP179" i="24"/>
  <c r="HQ179" i="24"/>
  <c r="HR179" i="24"/>
  <c r="HS179" i="24"/>
  <c r="HT179" i="24"/>
  <c r="HU179" i="24"/>
  <c r="HV179" i="24"/>
  <c r="HW179" i="24"/>
  <c r="HX179" i="24"/>
  <c r="HY179" i="24"/>
  <c r="HZ179" i="24"/>
  <c r="IA179" i="24"/>
  <c r="IB179" i="24"/>
  <c r="IC179" i="24"/>
  <c r="ID179" i="24"/>
  <c r="IE179" i="24"/>
  <c r="IF179" i="24"/>
  <c r="IG179" i="24"/>
  <c r="IH179" i="24"/>
  <c r="II179" i="24"/>
  <c r="IJ179" i="24"/>
  <c r="IK179" i="24"/>
  <c r="IL179" i="24"/>
  <c r="IM179" i="24"/>
  <c r="IN179" i="24"/>
  <c r="IO179" i="24"/>
  <c r="IP179" i="24"/>
  <c r="IQ179" i="24"/>
  <c r="IR179" i="24"/>
  <c r="IS179" i="24"/>
  <c r="IT179" i="24"/>
  <c r="IU179" i="24"/>
  <c r="IV179" i="24"/>
  <c r="IW179" i="24"/>
  <c r="IX179" i="24"/>
  <c r="IY179" i="24"/>
  <c r="IZ179" i="24"/>
  <c r="JA179" i="24"/>
  <c r="JB179" i="24"/>
  <c r="JC179" i="24"/>
  <c r="JD179" i="24"/>
  <c r="JE179" i="24"/>
  <c r="JF179" i="24"/>
  <c r="JG179" i="24"/>
  <c r="JH179" i="24"/>
  <c r="JI179" i="24"/>
  <c r="JJ179" i="24"/>
  <c r="JK179" i="24"/>
  <c r="JL179" i="24"/>
  <c r="JM179" i="24"/>
  <c r="JN179" i="24"/>
  <c r="JO179" i="24"/>
  <c r="JP179" i="24"/>
  <c r="JQ179" i="24"/>
  <c r="JR179" i="24"/>
  <c r="JS179" i="24"/>
  <c r="JT179" i="24"/>
  <c r="JU179" i="24"/>
  <c r="JV179" i="24"/>
  <c r="JW179" i="24"/>
  <c r="JX179" i="24"/>
  <c r="JY179" i="24"/>
  <c r="JZ179" i="24"/>
  <c r="KA179" i="24"/>
  <c r="KB179" i="24"/>
  <c r="KC179" i="24"/>
  <c r="KD179" i="24"/>
  <c r="KE179" i="24"/>
  <c r="KF179" i="24"/>
  <c r="KG179" i="24"/>
  <c r="KH179" i="24"/>
  <c r="KI179" i="24"/>
  <c r="KJ179" i="24"/>
  <c r="KK179" i="24"/>
  <c r="KL179" i="24"/>
  <c r="KM179" i="24"/>
  <c r="KN179" i="24"/>
  <c r="KO179" i="24"/>
  <c r="KP179" i="24"/>
  <c r="KQ179" i="24"/>
  <c r="KR179" i="24"/>
  <c r="KS179" i="24"/>
  <c r="KT179" i="24"/>
  <c r="KU179" i="24"/>
  <c r="KV179" i="24"/>
  <c r="KW179" i="24"/>
  <c r="KX179" i="24"/>
  <c r="KY179" i="24"/>
  <c r="KZ179" i="24"/>
  <c r="LA179" i="24"/>
  <c r="LB179" i="24"/>
  <c r="LC179" i="24"/>
  <c r="LD179" i="24"/>
  <c r="LE179" i="24"/>
  <c r="LF179" i="24"/>
  <c r="LG179" i="24"/>
  <c r="LH179" i="24"/>
  <c r="LI179" i="24"/>
  <c r="LJ179" i="24"/>
  <c r="LK179" i="24"/>
  <c r="LL179" i="24"/>
  <c r="LM179" i="24"/>
  <c r="LN179" i="24"/>
  <c r="LO179" i="24"/>
  <c r="LP179" i="24"/>
  <c r="LQ179" i="24"/>
  <c r="LR179" i="24"/>
  <c r="LS179" i="24"/>
  <c r="LT179" i="24"/>
  <c r="LU179" i="24"/>
  <c r="LV179" i="24"/>
  <c r="LW179" i="24"/>
  <c r="LX179" i="24"/>
  <c r="LY179" i="24"/>
  <c r="LZ179" i="24"/>
  <c r="MA179" i="24"/>
  <c r="MB179" i="24"/>
  <c r="MC179" i="24"/>
  <c r="MD179" i="24"/>
  <c r="ME179" i="24"/>
  <c r="MF179" i="24"/>
  <c r="MG179" i="24"/>
  <c r="MH179" i="24"/>
  <c r="MI179" i="24"/>
  <c r="MJ179" i="24"/>
  <c r="MK179" i="24"/>
  <c r="ML179" i="24"/>
  <c r="MM179" i="24"/>
  <c r="MN179" i="24"/>
  <c r="MO179" i="24"/>
  <c r="MP179" i="24"/>
  <c r="MQ179" i="24"/>
  <c r="MR179" i="24"/>
  <c r="MS179" i="24"/>
  <c r="MT179" i="24"/>
  <c r="MU179" i="24"/>
  <c r="MV179" i="24"/>
  <c r="MW179" i="24"/>
  <c r="MX179" i="24"/>
  <c r="MY179" i="24"/>
  <c r="MZ179" i="24"/>
  <c r="NA179" i="24"/>
  <c r="NB179" i="24"/>
  <c r="NC179" i="24"/>
  <c r="ND179" i="24"/>
  <c r="NE179" i="24"/>
  <c r="NF179" i="24"/>
  <c r="NG179" i="24"/>
  <c r="NH179" i="24"/>
  <c r="NI179" i="24"/>
  <c r="NJ179" i="24"/>
  <c r="NK179" i="24"/>
  <c r="NL179" i="24"/>
  <c r="NM179" i="24"/>
  <c r="NN179" i="24"/>
  <c r="NO179" i="24"/>
  <c r="NP179" i="24"/>
  <c r="NQ179" i="24"/>
  <c r="NR179" i="24"/>
  <c r="NS179" i="24"/>
  <c r="NT179" i="24"/>
  <c r="NU179" i="24"/>
  <c r="NV179" i="24"/>
  <c r="NW179" i="24"/>
  <c r="NX179" i="24"/>
  <c r="NY179" i="24"/>
  <c r="NZ179" i="24"/>
  <c r="OA179" i="24"/>
  <c r="OB179" i="24"/>
  <c r="OC179" i="24"/>
  <c r="OD179" i="24"/>
  <c r="OE179" i="24"/>
  <c r="OF179" i="24"/>
  <c r="OG179" i="24"/>
  <c r="OH179" i="24"/>
  <c r="OI179" i="24"/>
  <c r="OJ179" i="24"/>
  <c r="OK179" i="24"/>
  <c r="OL179" i="24"/>
  <c r="OM179" i="24"/>
  <c r="ON179" i="24"/>
  <c r="OO179" i="24"/>
  <c r="OP179" i="24"/>
  <c r="OQ179" i="24"/>
  <c r="OR179" i="24"/>
  <c r="OS179" i="24"/>
  <c r="AW180" i="24"/>
  <c r="AX180" i="24"/>
  <c r="AY180" i="24"/>
  <c r="AZ180" i="24"/>
  <c r="BA180" i="24"/>
  <c r="BB180" i="24"/>
  <c r="BC180" i="24"/>
  <c r="BD180" i="24"/>
  <c r="BE180" i="24"/>
  <c r="BF180" i="24"/>
  <c r="BG180" i="24"/>
  <c r="BH180" i="24"/>
  <c r="BI180" i="24"/>
  <c r="BJ180" i="24"/>
  <c r="BK180" i="24"/>
  <c r="BL180" i="24"/>
  <c r="BM180" i="24"/>
  <c r="BN180" i="24"/>
  <c r="BO180" i="24"/>
  <c r="BP180" i="24"/>
  <c r="BQ180" i="24"/>
  <c r="BR180" i="24"/>
  <c r="BS180" i="24"/>
  <c r="BT180" i="24"/>
  <c r="BU180" i="24"/>
  <c r="BV180" i="24"/>
  <c r="BW180" i="24"/>
  <c r="BX180" i="24"/>
  <c r="BY180" i="24"/>
  <c r="BZ180" i="24"/>
  <c r="CA180" i="24"/>
  <c r="CB180" i="24"/>
  <c r="CC180" i="24"/>
  <c r="CD180" i="24"/>
  <c r="CE180" i="24"/>
  <c r="CF180" i="24"/>
  <c r="CG180" i="24"/>
  <c r="CH180" i="24"/>
  <c r="CI180" i="24"/>
  <c r="CJ180" i="24"/>
  <c r="CK180" i="24"/>
  <c r="CL180" i="24"/>
  <c r="CM180" i="24"/>
  <c r="CN180" i="24"/>
  <c r="CO180" i="24"/>
  <c r="CP180" i="24"/>
  <c r="CQ180" i="24"/>
  <c r="CR180" i="24"/>
  <c r="CS180" i="24"/>
  <c r="CT180" i="24"/>
  <c r="CU180" i="24"/>
  <c r="CV180" i="24"/>
  <c r="CW180" i="24"/>
  <c r="CX180" i="24"/>
  <c r="CY180" i="24"/>
  <c r="CZ180" i="24"/>
  <c r="DA180" i="24"/>
  <c r="DB180" i="24"/>
  <c r="DC180" i="24"/>
  <c r="DD180" i="24"/>
  <c r="DE180" i="24"/>
  <c r="DF180" i="24"/>
  <c r="DG180" i="24"/>
  <c r="DH180" i="24"/>
  <c r="DI180" i="24"/>
  <c r="DJ180" i="24"/>
  <c r="DK180" i="24"/>
  <c r="DL180" i="24"/>
  <c r="DM180" i="24"/>
  <c r="DN180" i="24"/>
  <c r="DO180" i="24"/>
  <c r="DP180" i="24"/>
  <c r="DQ180" i="24"/>
  <c r="DR180" i="24"/>
  <c r="DS180" i="24"/>
  <c r="DT180" i="24"/>
  <c r="DU180" i="24"/>
  <c r="DV180" i="24"/>
  <c r="DW180" i="24"/>
  <c r="DX180" i="24"/>
  <c r="DY180" i="24"/>
  <c r="DZ180" i="24"/>
  <c r="EA180" i="24"/>
  <c r="EB180" i="24"/>
  <c r="EC180" i="24"/>
  <c r="ED180" i="24"/>
  <c r="EE180" i="24"/>
  <c r="EF180" i="24"/>
  <c r="EG180" i="24"/>
  <c r="EH180" i="24"/>
  <c r="EI180" i="24"/>
  <c r="EJ180" i="24"/>
  <c r="EK180" i="24"/>
  <c r="EL180" i="24"/>
  <c r="EM180" i="24"/>
  <c r="EN180" i="24"/>
  <c r="EO180" i="24"/>
  <c r="EP180" i="24"/>
  <c r="EQ180" i="24"/>
  <c r="ER180" i="24"/>
  <c r="ES180" i="24"/>
  <c r="ET180" i="24"/>
  <c r="EU180" i="24"/>
  <c r="EV180" i="24"/>
  <c r="EW180" i="24"/>
  <c r="EX180" i="24"/>
  <c r="EY180" i="24"/>
  <c r="EZ180" i="24"/>
  <c r="FA180" i="24"/>
  <c r="FB180" i="24"/>
  <c r="FC180" i="24"/>
  <c r="FD180" i="24"/>
  <c r="FE180" i="24"/>
  <c r="FF180" i="24"/>
  <c r="FG180" i="24"/>
  <c r="FH180" i="24"/>
  <c r="FI180" i="24"/>
  <c r="FJ180" i="24"/>
  <c r="FK180" i="24"/>
  <c r="FL180" i="24"/>
  <c r="FM180" i="24"/>
  <c r="FN180" i="24"/>
  <c r="FO180" i="24"/>
  <c r="FP180" i="24"/>
  <c r="FQ180" i="24"/>
  <c r="FR180" i="24"/>
  <c r="FS180" i="24"/>
  <c r="FT180" i="24"/>
  <c r="FU180" i="24"/>
  <c r="FV180" i="24"/>
  <c r="FW180" i="24"/>
  <c r="FX180" i="24"/>
  <c r="FY180" i="24"/>
  <c r="FZ180" i="24"/>
  <c r="GA180" i="24"/>
  <c r="GB180" i="24"/>
  <c r="GC180" i="24"/>
  <c r="GD180" i="24"/>
  <c r="GE180" i="24"/>
  <c r="GF180" i="24"/>
  <c r="GG180" i="24"/>
  <c r="GH180" i="24"/>
  <c r="GI180" i="24"/>
  <c r="GJ180" i="24"/>
  <c r="GK180" i="24"/>
  <c r="GL180" i="24"/>
  <c r="GM180" i="24"/>
  <c r="GN180" i="24"/>
  <c r="GO180" i="24"/>
  <c r="GP180" i="24"/>
  <c r="GQ180" i="24"/>
  <c r="GR180" i="24"/>
  <c r="GS180" i="24"/>
  <c r="GT180" i="24"/>
  <c r="GU180" i="24"/>
  <c r="GV180" i="24"/>
  <c r="GW180" i="24"/>
  <c r="GX180" i="24"/>
  <c r="GY180" i="24"/>
  <c r="GZ180" i="24"/>
  <c r="HA180" i="24"/>
  <c r="HB180" i="24"/>
  <c r="HC180" i="24"/>
  <c r="HD180" i="24"/>
  <c r="HE180" i="24"/>
  <c r="HF180" i="24"/>
  <c r="HG180" i="24"/>
  <c r="HH180" i="24"/>
  <c r="HI180" i="24"/>
  <c r="HJ180" i="24"/>
  <c r="HK180" i="24"/>
  <c r="HL180" i="24"/>
  <c r="HM180" i="24"/>
  <c r="HN180" i="24"/>
  <c r="HO180" i="24"/>
  <c r="HP180" i="24"/>
  <c r="HQ180" i="24"/>
  <c r="HR180" i="24"/>
  <c r="HS180" i="24"/>
  <c r="HT180" i="24"/>
  <c r="HU180" i="24"/>
  <c r="HV180" i="24"/>
  <c r="HW180" i="24"/>
  <c r="HX180" i="24"/>
  <c r="HY180" i="24"/>
  <c r="HZ180" i="24"/>
  <c r="IA180" i="24"/>
  <c r="IB180" i="24"/>
  <c r="IC180" i="24"/>
  <c r="ID180" i="24"/>
  <c r="IE180" i="24"/>
  <c r="IF180" i="24"/>
  <c r="IG180" i="24"/>
  <c r="IH180" i="24"/>
  <c r="II180" i="24"/>
  <c r="IJ180" i="24"/>
  <c r="IK180" i="24"/>
  <c r="IL180" i="24"/>
  <c r="IM180" i="24"/>
  <c r="IN180" i="24"/>
  <c r="IO180" i="24"/>
  <c r="IP180" i="24"/>
  <c r="IQ180" i="24"/>
  <c r="IR180" i="24"/>
  <c r="IS180" i="24"/>
  <c r="IT180" i="24"/>
  <c r="IU180" i="24"/>
  <c r="IV180" i="24"/>
  <c r="IW180" i="24"/>
  <c r="IX180" i="24"/>
  <c r="IY180" i="24"/>
  <c r="IZ180" i="24"/>
  <c r="JA180" i="24"/>
  <c r="JB180" i="24"/>
  <c r="JC180" i="24"/>
  <c r="JD180" i="24"/>
  <c r="JE180" i="24"/>
  <c r="JF180" i="24"/>
  <c r="JG180" i="24"/>
  <c r="JH180" i="24"/>
  <c r="JI180" i="24"/>
  <c r="JJ180" i="24"/>
  <c r="JK180" i="24"/>
  <c r="JL180" i="24"/>
  <c r="JM180" i="24"/>
  <c r="JN180" i="24"/>
  <c r="JO180" i="24"/>
  <c r="JP180" i="24"/>
  <c r="JQ180" i="24"/>
  <c r="JR180" i="24"/>
  <c r="JS180" i="24"/>
  <c r="JT180" i="24"/>
  <c r="JU180" i="24"/>
  <c r="JV180" i="24"/>
  <c r="JW180" i="24"/>
  <c r="JX180" i="24"/>
  <c r="JY180" i="24"/>
  <c r="JZ180" i="24"/>
  <c r="KA180" i="24"/>
  <c r="KB180" i="24"/>
  <c r="KC180" i="24"/>
  <c r="KD180" i="24"/>
  <c r="KE180" i="24"/>
  <c r="KF180" i="24"/>
  <c r="KG180" i="24"/>
  <c r="KH180" i="24"/>
  <c r="KI180" i="24"/>
  <c r="KJ180" i="24"/>
  <c r="KK180" i="24"/>
  <c r="KL180" i="24"/>
  <c r="KM180" i="24"/>
  <c r="KN180" i="24"/>
  <c r="KO180" i="24"/>
  <c r="KP180" i="24"/>
  <c r="KQ180" i="24"/>
  <c r="KR180" i="24"/>
  <c r="KS180" i="24"/>
  <c r="KT180" i="24"/>
  <c r="KU180" i="24"/>
  <c r="KV180" i="24"/>
  <c r="KW180" i="24"/>
  <c r="KX180" i="24"/>
  <c r="KY180" i="24"/>
  <c r="KZ180" i="24"/>
  <c r="LA180" i="24"/>
  <c r="LB180" i="24"/>
  <c r="LC180" i="24"/>
  <c r="LD180" i="24"/>
  <c r="LE180" i="24"/>
  <c r="LF180" i="24"/>
  <c r="LG180" i="24"/>
  <c r="LH180" i="24"/>
  <c r="LI180" i="24"/>
  <c r="LJ180" i="24"/>
  <c r="LK180" i="24"/>
  <c r="LL180" i="24"/>
  <c r="LM180" i="24"/>
  <c r="LN180" i="24"/>
  <c r="LO180" i="24"/>
  <c r="LP180" i="24"/>
  <c r="LQ180" i="24"/>
  <c r="LR180" i="24"/>
  <c r="LS180" i="24"/>
  <c r="LT180" i="24"/>
  <c r="LU180" i="24"/>
  <c r="LV180" i="24"/>
  <c r="LW180" i="24"/>
  <c r="LX180" i="24"/>
  <c r="LY180" i="24"/>
  <c r="LZ180" i="24"/>
  <c r="MA180" i="24"/>
  <c r="MB180" i="24"/>
  <c r="MC180" i="24"/>
  <c r="MD180" i="24"/>
  <c r="ME180" i="24"/>
  <c r="MF180" i="24"/>
  <c r="MG180" i="24"/>
  <c r="MH180" i="24"/>
  <c r="MI180" i="24"/>
  <c r="MJ180" i="24"/>
  <c r="MK180" i="24"/>
  <c r="ML180" i="24"/>
  <c r="MM180" i="24"/>
  <c r="MN180" i="24"/>
  <c r="MO180" i="24"/>
  <c r="MP180" i="24"/>
  <c r="MQ180" i="24"/>
  <c r="MR180" i="24"/>
  <c r="MS180" i="24"/>
  <c r="MT180" i="24"/>
  <c r="MU180" i="24"/>
  <c r="MV180" i="24"/>
  <c r="MW180" i="24"/>
  <c r="MX180" i="24"/>
  <c r="MY180" i="24"/>
  <c r="MZ180" i="24"/>
  <c r="NA180" i="24"/>
  <c r="NB180" i="24"/>
  <c r="NC180" i="24"/>
  <c r="ND180" i="24"/>
  <c r="NE180" i="24"/>
  <c r="NF180" i="24"/>
  <c r="NG180" i="24"/>
  <c r="NH180" i="24"/>
  <c r="NI180" i="24"/>
  <c r="NJ180" i="24"/>
  <c r="NK180" i="24"/>
  <c r="NL180" i="24"/>
  <c r="NM180" i="24"/>
  <c r="NN180" i="24"/>
  <c r="NO180" i="24"/>
  <c r="NP180" i="24"/>
  <c r="NQ180" i="24"/>
  <c r="NR180" i="24"/>
  <c r="NS180" i="24"/>
  <c r="NT180" i="24"/>
  <c r="NU180" i="24"/>
  <c r="NV180" i="24"/>
  <c r="NW180" i="24"/>
  <c r="NX180" i="24"/>
  <c r="NY180" i="24"/>
  <c r="NZ180" i="24"/>
  <c r="OA180" i="24"/>
  <c r="OB180" i="24"/>
  <c r="OC180" i="24"/>
  <c r="OD180" i="24"/>
  <c r="OE180" i="24"/>
  <c r="OF180" i="24"/>
  <c r="OG180" i="24"/>
  <c r="OH180" i="24"/>
  <c r="OI180" i="24"/>
  <c r="OJ180" i="24"/>
  <c r="OK180" i="24"/>
  <c r="OL180" i="24"/>
  <c r="OM180" i="24"/>
  <c r="ON180" i="24"/>
  <c r="OO180" i="24"/>
  <c r="OP180" i="24"/>
  <c r="OQ180" i="24"/>
  <c r="OR180" i="24"/>
  <c r="OS180" i="24"/>
  <c r="AW181" i="24"/>
  <c r="AX181" i="24"/>
  <c r="AY181" i="24"/>
  <c r="AZ181" i="24"/>
  <c r="BA181" i="24"/>
  <c r="BB181" i="24"/>
  <c r="BC181" i="24"/>
  <c r="BD181" i="24"/>
  <c r="BE181" i="24"/>
  <c r="BF181" i="24"/>
  <c r="BG181" i="24"/>
  <c r="BH181" i="24"/>
  <c r="BI181" i="24"/>
  <c r="BJ181" i="24"/>
  <c r="BK181" i="24"/>
  <c r="BL181" i="24"/>
  <c r="BM181" i="24"/>
  <c r="BN181" i="24"/>
  <c r="BO181" i="24"/>
  <c r="BP181" i="24"/>
  <c r="BQ181" i="24"/>
  <c r="BR181" i="24"/>
  <c r="BS181" i="24"/>
  <c r="BT181" i="24"/>
  <c r="BU181" i="24"/>
  <c r="BV181" i="24"/>
  <c r="BW181" i="24"/>
  <c r="BX181" i="24"/>
  <c r="BY181" i="24"/>
  <c r="BZ181" i="24"/>
  <c r="CA181" i="24"/>
  <c r="CB181" i="24"/>
  <c r="CC181" i="24"/>
  <c r="CD181" i="24"/>
  <c r="CE181" i="24"/>
  <c r="CF181" i="24"/>
  <c r="CG181" i="24"/>
  <c r="CH181" i="24"/>
  <c r="CI181" i="24"/>
  <c r="CJ181" i="24"/>
  <c r="CK181" i="24"/>
  <c r="CL181" i="24"/>
  <c r="CM181" i="24"/>
  <c r="CN181" i="24"/>
  <c r="CO181" i="24"/>
  <c r="CP181" i="24"/>
  <c r="CQ181" i="24"/>
  <c r="CR181" i="24"/>
  <c r="CS181" i="24"/>
  <c r="CT181" i="24"/>
  <c r="CU181" i="24"/>
  <c r="CV181" i="24"/>
  <c r="CW181" i="24"/>
  <c r="CX181" i="24"/>
  <c r="CY181" i="24"/>
  <c r="CZ181" i="24"/>
  <c r="DA181" i="24"/>
  <c r="DB181" i="24"/>
  <c r="DC181" i="24"/>
  <c r="DD181" i="24"/>
  <c r="DE181" i="24"/>
  <c r="DF181" i="24"/>
  <c r="DG181" i="24"/>
  <c r="DH181" i="24"/>
  <c r="DI181" i="24"/>
  <c r="DJ181" i="24"/>
  <c r="DK181" i="24"/>
  <c r="DL181" i="24"/>
  <c r="DM181" i="24"/>
  <c r="DN181" i="24"/>
  <c r="DO181" i="24"/>
  <c r="DP181" i="24"/>
  <c r="DQ181" i="24"/>
  <c r="DR181" i="24"/>
  <c r="DS181" i="24"/>
  <c r="DT181" i="24"/>
  <c r="DU181" i="24"/>
  <c r="DV181" i="24"/>
  <c r="DW181" i="24"/>
  <c r="DX181" i="24"/>
  <c r="DY181" i="24"/>
  <c r="DZ181" i="24"/>
  <c r="EA181" i="24"/>
  <c r="EB181" i="24"/>
  <c r="EC181" i="24"/>
  <c r="ED181" i="24"/>
  <c r="EE181" i="24"/>
  <c r="EF181" i="24"/>
  <c r="EG181" i="24"/>
  <c r="EH181" i="24"/>
  <c r="EI181" i="24"/>
  <c r="EJ181" i="24"/>
  <c r="EK181" i="24"/>
  <c r="EL181" i="24"/>
  <c r="EM181" i="24"/>
  <c r="EN181" i="24"/>
  <c r="EO181" i="24"/>
  <c r="EP181" i="24"/>
  <c r="EQ181" i="24"/>
  <c r="ER181" i="24"/>
  <c r="ES181" i="24"/>
  <c r="ET181" i="24"/>
  <c r="EU181" i="24"/>
  <c r="EV181" i="24"/>
  <c r="EW181" i="24"/>
  <c r="EX181" i="24"/>
  <c r="EY181" i="24"/>
  <c r="EZ181" i="24"/>
  <c r="FA181" i="24"/>
  <c r="FB181" i="24"/>
  <c r="FC181" i="24"/>
  <c r="FD181" i="24"/>
  <c r="FE181" i="24"/>
  <c r="FF181" i="24"/>
  <c r="FG181" i="24"/>
  <c r="FH181" i="24"/>
  <c r="FI181" i="24"/>
  <c r="FJ181" i="24"/>
  <c r="FK181" i="24"/>
  <c r="FL181" i="24"/>
  <c r="FM181" i="24"/>
  <c r="FN181" i="24"/>
  <c r="FO181" i="24"/>
  <c r="FP181" i="24"/>
  <c r="FQ181" i="24"/>
  <c r="FR181" i="24"/>
  <c r="FS181" i="24"/>
  <c r="FT181" i="24"/>
  <c r="FU181" i="24"/>
  <c r="FV181" i="24"/>
  <c r="FW181" i="24"/>
  <c r="FX181" i="24"/>
  <c r="FY181" i="24"/>
  <c r="FZ181" i="24"/>
  <c r="GA181" i="24"/>
  <c r="GB181" i="24"/>
  <c r="GC181" i="24"/>
  <c r="GD181" i="24"/>
  <c r="GE181" i="24"/>
  <c r="GF181" i="24"/>
  <c r="GG181" i="24"/>
  <c r="GH181" i="24"/>
  <c r="GI181" i="24"/>
  <c r="GJ181" i="24"/>
  <c r="GK181" i="24"/>
  <c r="GL181" i="24"/>
  <c r="GM181" i="24"/>
  <c r="GN181" i="24"/>
  <c r="GO181" i="24"/>
  <c r="GP181" i="24"/>
  <c r="GQ181" i="24"/>
  <c r="GR181" i="24"/>
  <c r="GS181" i="24"/>
  <c r="GT181" i="24"/>
  <c r="GU181" i="24"/>
  <c r="GV181" i="24"/>
  <c r="GW181" i="24"/>
  <c r="GX181" i="24"/>
  <c r="GY181" i="24"/>
  <c r="GZ181" i="24"/>
  <c r="HA181" i="24"/>
  <c r="HB181" i="24"/>
  <c r="HC181" i="24"/>
  <c r="HD181" i="24"/>
  <c r="HE181" i="24"/>
  <c r="HF181" i="24"/>
  <c r="HG181" i="24"/>
  <c r="HH181" i="24"/>
  <c r="HI181" i="24"/>
  <c r="HJ181" i="24"/>
  <c r="HK181" i="24"/>
  <c r="HL181" i="24"/>
  <c r="HM181" i="24"/>
  <c r="HN181" i="24"/>
  <c r="HO181" i="24"/>
  <c r="HP181" i="24"/>
  <c r="HQ181" i="24"/>
  <c r="HR181" i="24"/>
  <c r="HS181" i="24"/>
  <c r="HT181" i="24"/>
  <c r="HU181" i="24"/>
  <c r="HV181" i="24"/>
  <c r="HW181" i="24"/>
  <c r="HX181" i="24"/>
  <c r="HY181" i="24"/>
  <c r="HZ181" i="24"/>
  <c r="IA181" i="24"/>
  <c r="IB181" i="24"/>
  <c r="IC181" i="24"/>
  <c r="ID181" i="24"/>
  <c r="IE181" i="24"/>
  <c r="IF181" i="24"/>
  <c r="IG181" i="24"/>
  <c r="IH181" i="24"/>
  <c r="II181" i="24"/>
  <c r="IJ181" i="24"/>
  <c r="IK181" i="24"/>
  <c r="IL181" i="24"/>
  <c r="IM181" i="24"/>
  <c r="IN181" i="24"/>
  <c r="IO181" i="24"/>
  <c r="IP181" i="24"/>
  <c r="IQ181" i="24"/>
  <c r="IR181" i="24"/>
  <c r="IS181" i="24"/>
  <c r="IT181" i="24"/>
  <c r="IU181" i="24"/>
  <c r="IV181" i="24"/>
  <c r="IW181" i="24"/>
  <c r="IX181" i="24"/>
  <c r="IY181" i="24"/>
  <c r="IZ181" i="24"/>
  <c r="JA181" i="24"/>
  <c r="JB181" i="24"/>
  <c r="JC181" i="24"/>
  <c r="JD181" i="24"/>
  <c r="JE181" i="24"/>
  <c r="JF181" i="24"/>
  <c r="JG181" i="24"/>
  <c r="JH181" i="24"/>
  <c r="JI181" i="24"/>
  <c r="JJ181" i="24"/>
  <c r="JK181" i="24"/>
  <c r="JL181" i="24"/>
  <c r="JM181" i="24"/>
  <c r="JN181" i="24"/>
  <c r="JO181" i="24"/>
  <c r="JP181" i="24"/>
  <c r="JQ181" i="24"/>
  <c r="JR181" i="24"/>
  <c r="JS181" i="24"/>
  <c r="JT181" i="24"/>
  <c r="JU181" i="24"/>
  <c r="JV181" i="24"/>
  <c r="JW181" i="24"/>
  <c r="JX181" i="24"/>
  <c r="JY181" i="24"/>
  <c r="JZ181" i="24"/>
  <c r="KA181" i="24"/>
  <c r="KB181" i="24"/>
  <c r="KC181" i="24"/>
  <c r="KD181" i="24"/>
  <c r="KE181" i="24"/>
  <c r="KF181" i="24"/>
  <c r="KG181" i="24"/>
  <c r="KH181" i="24"/>
  <c r="KI181" i="24"/>
  <c r="KJ181" i="24"/>
  <c r="KK181" i="24"/>
  <c r="KL181" i="24"/>
  <c r="KM181" i="24"/>
  <c r="KN181" i="24"/>
  <c r="KO181" i="24"/>
  <c r="KP181" i="24"/>
  <c r="KQ181" i="24"/>
  <c r="KR181" i="24"/>
  <c r="KS181" i="24"/>
  <c r="KT181" i="24"/>
  <c r="KU181" i="24"/>
  <c r="KV181" i="24"/>
  <c r="KW181" i="24"/>
  <c r="KX181" i="24"/>
  <c r="KY181" i="24"/>
  <c r="KZ181" i="24"/>
  <c r="LA181" i="24"/>
  <c r="LB181" i="24"/>
  <c r="LC181" i="24"/>
  <c r="LD181" i="24"/>
  <c r="LE181" i="24"/>
  <c r="LF181" i="24"/>
  <c r="LG181" i="24"/>
  <c r="LH181" i="24"/>
  <c r="LI181" i="24"/>
  <c r="LJ181" i="24"/>
  <c r="LK181" i="24"/>
  <c r="LL181" i="24"/>
  <c r="LM181" i="24"/>
  <c r="LN181" i="24"/>
  <c r="LO181" i="24"/>
  <c r="LP181" i="24"/>
  <c r="LQ181" i="24"/>
  <c r="LR181" i="24"/>
  <c r="LS181" i="24"/>
  <c r="LT181" i="24"/>
  <c r="LU181" i="24"/>
  <c r="LV181" i="24"/>
  <c r="LW181" i="24"/>
  <c r="LX181" i="24"/>
  <c r="LY181" i="24"/>
  <c r="LZ181" i="24"/>
  <c r="MA181" i="24"/>
  <c r="MB181" i="24"/>
  <c r="MC181" i="24"/>
  <c r="MD181" i="24"/>
  <c r="ME181" i="24"/>
  <c r="MF181" i="24"/>
  <c r="MG181" i="24"/>
  <c r="MH181" i="24"/>
  <c r="MI181" i="24"/>
  <c r="MJ181" i="24"/>
  <c r="MK181" i="24"/>
  <c r="ML181" i="24"/>
  <c r="MM181" i="24"/>
  <c r="MN181" i="24"/>
  <c r="MO181" i="24"/>
  <c r="MP181" i="24"/>
  <c r="MQ181" i="24"/>
  <c r="MR181" i="24"/>
  <c r="MS181" i="24"/>
  <c r="MT181" i="24"/>
  <c r="MU181" i="24"/>
  <c r="MV181" i="24"/>
  <c r="MW181" i="24"/>
  <c r="MX181" i="24"/>
  <c r="MY181" i="24"/>
  <c r="MZ181" i="24"/>
  <c r="NA181" i="24"/>
  <c r="NB181" i="24"/>
  <c r="NC181" i="24"/>
  <c r="ND181" i="24"/>
  <c r="NE181" i="24"/>
  <c r="NF181" i="24"/>
  <c r="NG181" i="24"/>
  <c r="NH181" i="24"/>
  <c r="NI181" i="24"/>
  <c r="NJ181" i="24"/>
  <c r="NK181" i="24"/>
  <c r="NL181" i="24"/>
  <c r="NM181" i="24"/>
  <c r="NN181" i="24"/>
  <c r="NO181" i="24"/>
  <c r="NP181" i="24"/>
  <c r="NQ181" i="24"/>
  <c r="NR181" i="24"/>
  <c r="NS181" i="24"/>
  <c r="NT181" i="24"/>
  <c r="NU181" i="24"/>
  <c r="NV181" i="24"/>
  <c r="NW181" i="24"/>
  <c r="NX181" i="24"/>
  <c r="NY181" i="24"/>
  <c r="NZ181" i="24"/>
  <c r="OA181" i="24"/>
  <c r="OB181" i="24"/>
  <c r="OC181" i="24"/>
  <c r="OD181" i="24"/>
  <c r="OE181" i="24"/>
  <c r="OF181" i="24"/>
  <c r="OG181" i="24"/>
  <c r="OH181" i="24"/>
  <c r="OI181" i="24"/>
  <c r="OJ181" i="24"/>
  <c r="OK181" i="24"/>
  <c r="OL181" i="24"/>
  <c r="OM181" i="24"/>
  <c r="ON181" i="24"/>
  <c r="OO181" i="24"/>
  <c r="OP181" i="24"/>
  <c r="OQ181" i="24"/>
  <c r="OR181" i="24"/>
  <c r="OS181" i="24"/>
  <c r="AW182" i="24"/>
  <c r="AX182" i="24"/>
  <c r="AY182" i="24"/>
  <c r="AZ182" i="24"/>
  <c r="BA182" i="24"/>
  <c r="BB182" i="24"/>
  <c r="BC182" i="24"/>
  <c r="BD182" i="24"/>
  <c r="BE182" i="24"/>
  <c r="BF182" i="24"/>
  <c r="BG182" i="24"/>
  <c r="BH182" i="24"/>
  <c r="BI182" i="24"/>
  <c r="BJ182" i="24"/>
  <c r="BK182" i="24"/>
  <c r="BL182" i="24"/>
  <c r="BM182" i="24"/>
  <c r="BN182" i="24"/>
  <c r="BO182" i="24"/>
  <c r="BP182" i="24"/>
  <c r="BQ182" i="24"/>
  <c r="BR182" i="24"/>
  <c r="BS182" i="24"/>
  <c r="BT182" i="24"/>
  <c r="BU182" i="24"/>
  <c r="BV182" i="24"/>
  <c r="BW182" i="24"/>
  <c r="BX182" i="24"/>
  <c r="BY182" i="24"/>
  <c r="BZ182" i="24"/>
  <c r="CA182" i="24"/>
  <c r="CB182" i="24"/>
  <c r="CC182" i="24"/>
  <c r="CD182" i="24"/>
  <c r="CE182" i="24"/>
  <c r="CF182" i="24"/>
  <c r="CG182" i="24"/>
  <c r="CH182" i="24"/>
  <c r="CI182" i="24"/>
  <c r="CJ182" i="24"/>
  <c r="CK182" i="24"/>
  <c r="CL182" i="24"/>
  <c r="CM182" i="24"/>
  <c r="CN182" i="24"/>
  <c r="CO182" i="24"/>
  <c r="CP182" i="24"/>
  <c r="CQ182" i="24"/>
  <c r="CR182" i="24"/>
  <c r="CS182" i="24"/>
  <c r="CT182" i="24"/>
  <c r="CU182" i="24"/>
  <c r="CV182" i="24"/>
  <c r="CW182" i="24"/>
  <c r="CX182" i="24"/>
  <c r="CY182" i="24"/>
  <c r="CZ182" i="24"/>
  <c r="DA182" i="24"/>
  <c r="DB182" i="24"/>
  <c r="DC182" i="24"/>
  <c r="DD182" i="24"/>
  <c r="DE182" i="24"/>
  <c r="DF182" i="24"/>
  <c r="DG182" i="24"/>
  <c r="DH182" i="24"/>
  <c r="DI182" i="24"/>
  <c r="DJ182" i="24"/>
  <c r="DK182" i="24"/>
  <c r="DL182" i="24"/>
  <c r="DM182" i="24"/>
  <c r="DN182" i="24"/>
  <c r="DO182" i="24"/>
  <c r="DP182" i="24"/>
  <c r="DQ182" i="24"/>
  <c r="DR182" i="24"/>
  <c r="DS182" i="24"/>
  <c r="DT182" i="24"/>
  <c r="DU182" i="24"/>
  <c r="DV182" i="24"/>
  <c r="DW182" i="24"/>
  <c r="DX182" i="24"/>
  <c r="DY182" i="24"/>
  <c r="DZ182" i="24"/>
  <c r="EA182" i="24"/>
  <c r="EB182" i="24"/>
  <c r="EC182" i="24"/>
  <c r="ED182" i="24"/>
  <c r="EE182" i="24"/>
  <c r="EF182" i="24"/>
  <c r="EG182" i="24"/>
  <c r="EH182" i="24"/>
  <c r="EI182" i="24"/>
  <c r="EJ182" i="24"/>
  <c r="EK182" i="24"/>
  <c r="EL182" i="24"/>
  <c r="EM182" i="24"/>
  <c r="EN182" i="24"/>
  <c r="EO182" i="24"/>
  <c r="EP182" i="24"/>
  <c r="EQ182" i="24"/>
  <c r="ER182" i="24"/>
  <c r="ES182" i="24"/>
  <c r="ET182" i="24"/>
  <c r="EU182" i="24"/>
  <c r="EV182" i="24"/>
  <c r="EW182" i="24"/>
  <c r="EX182" i="24"/>
  <c r="EY182" i="24"/>
  <c r="EZ182" i="24"/>
  <c r="FA182" i="24"/>
  <c r="FB182" i="24"/>
  <c r="FC182" i="24"/>
  <c r="FD182" i="24"/>
  <c r="FE182" i="24"/>
  <c r="FF182" i="24"/>
  <c r="FG182" i="24"/>
  <c r="FH182" i="24"/>
  <c r="FI182" i="24"/>
  <c r="FJ182" i="24"/>
  <c r="FK182" i="24"/>
  <c r="FL182" i="24"/>
  <c r="FM182" i="24"/>
  <c r="FN182" i="24"/>
  <c r="FO182" i="24"/>
  <c r="FP182" i="24"/>
  <c r="FQ182" i="24"/>
  <c r="FR182" i="24"/>
  <c r="FS182" i="24"/>
  <c r="FT182" i="24"/>
  <c r="FU182" i="24"/>
  <c r="FV182" i="24"/>
  <c r="FW182" i="24"/>
  <c r="FX182" i="24"/>
  <c r="FY182" i="24"/>
  <c r="FZ182" i="24"/>
  <c r="GA182" i="24"/>
  <c r="GB182" i="24"/>
  <c r="GC182" i="24"/>
  <c r="GD182" i="24"/>
  <c r="GE182" i="24"/>
  <c r="GF182" i="24"/>
  <c r="GG182" i="24"/>
  <c r="GH182" i="24"/>
  <c r="GI182" i="24"/>
  <c r="GJ182" i="24"/>
  <c r="GK182" i="24"/>
  <c r="GL182" i="24"/>
  <c r="GM182" i="24"/>
  <c r="GN182" i="24"/>
  <c r="GO182" i="24"/>
  <c r="GP182" i="24"/>
  <c r="GQ182" i="24"/>
  <c r="GR182" i="24"/>
  <c r="GS182" i="24"/>
  <c r="GT182" i="24"/>
  <c r="GU182" i="24"/>
  <c r="GV182" i="24"/>
  <c r="GW182" i="24"/>
  <c r="GX182" i="24"/>
  <c r="GY182" i="24"/>
  <c r="GZ182" i="24"/>
  <c r="HA182" i="24"/>
  <c r="HB182" i="24"/>
  <c r="HC182" i="24"/>
  <c r="HD182" i="24"/>
  <c r="HE182" i="24"/>
  <c r="HF182" i="24"/>
  <c r="HG182" i="24"/>
  <c r="HH182" i="24"/>
  <c r="HI182" i="24"/>
  <c r="HJ182" i="24"/>
  <c r="HK182" i="24"/>
  <c r="HL182" i="24"/>
  <c r="HM182" i="24"/>
  <c r="HN182" i="24"/>
  <c r="HO182" i="24"/>
  <c r="HP182" i="24"/>
  <c r="HQ182" i="24"/>
  <c r="HR182" i="24"/>
  <c r="HS182" i="24"/>
  <c r="HT182" i="24"/>
  <c r="HU182" i="24"/>
  <c r="HV182" i="24"/>
  <c r="HW182" i="24"/>
  <c r="HX182" i="24"/>
  <c r="HY182" i="24"/>
  <c r="HZ182" i="24"/>
  <c r="IA182" i="24"/>
  <c r="IB182" i="24"/>
  <c r="IC182" i="24"/>
  <c r="ID182" i="24"/>
  <c r="IE182" i="24"/>
  <c r="IF182" i="24"/>
  <c r="IG182" i="24"/>
  <c r="IH182" i="24"/>
  <c r="II182" i="24"/>
  <c r="IJ182" i="24"/>
  <c r="IK182" i="24"/>
  <c r="IL182" i="24"/>
  <c r="IM182" i="24"/>
  <c r="IN182" i="24"/>
  <c r="IO182" i="24"/>
  <c r="IP182" i="24"/>
  <c r="IQ182" i="24"/>
  <c r="IR182" i="24"/>
  <c r="IS182" i="24"/>
  <c r="IT182" i="24"/>
  <c r="IU182" i="24"/>
  <c r="IV182" i="24"/>
  <c r="IW182" i="24"/>
  <c r="IX182" i="24"/>
  <c r="IY182" i="24"/>
  <c r="IZ182" i="24"/>
  <c r="JA182" i="24"/>
  <c r="JB182" i="24"/>
  <c r="JC182" i="24"/>
  <c r="JD182" i="24"/>
  <c r="JE182" i="24"/>
  <c r="JF182" i="24"/>
  <c r="JG182" i="24"/>
  <c r="JH182" i="24"/>
  <c r="JI182" i="24"/>
  <c r="JJ182" i="24"/>
  <c r="JK182" i="24"/>
  <c r="JL182" i="24"/>
  <c r="JM182" i="24"/>
  <c r="JN182" i="24"/>
  <c r="JO182" i="24"/>
  <c r="JP182" i="24"/>
  <c r="JQ182" i="24"/>
  <c r="JR182" i="24"/>
  <c r="JS182" i="24"/>
  <c r="JT182" i="24"/>
  <c r="JU182" i="24"/>
  <c r="JV182" i="24"/>
  <c r="JW182" i="24"/>
  <c r="JX182" i="24"/>
  <c r="JY182" i="24"/>
  <c r="JZ182" i="24"/>
  <c r="KA182" i="24"/>
  <c r="KB182" i="24"/>
  <c r="KC182" i="24"/>
  <c r="KD182" i="24"/>
  <c r="KE182" i="24"/>
  <c r="KF182" i="24"/>
  <c r="KG182" i="24"/>
  <c r="KH182" i="24"/>
  <c r="KI182" i="24"/>
  <c r="KJ182" i="24"/>
  <c r="KK182" i="24"/>
  <c r="KL182" i="24"/>
  <c r="KM182" i="24"/>
  <c r="KN182" i="24"/>
  <c r="KO182" i="24"/>
  <c r="KP182" i="24"/>
  <c r="KQ182" i="24"/>
  <c r="KR182" i="24"/>
  <c r="KS182" i="24"/>
  <c r="KT182" i="24"/>
  <c r="KU182" i="24"/>
  <c r="KV182" i="24"/>
  <c r="KW182" i="24"/>
  <c r="KX182" i="24"/>
  <c r="KY182" i="24"/>
  <c r="KZ182" i="24"/>
  <c r="LA182" i="24"/>
  <c r="LB182" i="24"/>
  <c r="LC182" i="24"/>
  <c r="LD182" i="24"/>
  <c r="LE182" i="24"/>
  <c r="LF182" i="24"/>
  <c r="LG182" i="24"/>
  <c r="LH182" i="24"/>
  <c r="LI182" i="24"/>
  <c r="LJ182" i="24"/>
  <c r="LK182" i="24"/>
  <c r="LL182" i="24"/>
  <c r="LM182" i="24"/>
  <c r="LN182" i="24"/>
  <c r="LO182" i="24"/>
  <c r="LP182" i="24"/>
  <c r="LQ182" i="24"/>
  <c r="LR182" i="24"/>
  <c r="LS182" i="24"/>
  <c r="LT182" i="24"/>
  <c r="LU182" i="24"/>
  <c r="LV182" i="24"/>
  <c r="LW182" i="24"/>
  <c r="LX182" i="24"/>
  <c r="LY182" i="24"/>
  <c r="LZ182" i="24"/>
  <c r="MA182" i="24"/>
  <c r="MB182" i="24"/>
  <c r="MC182" i="24"/>
  <c r="MD182" i="24"/>
  <c r="ME182" i="24"/>
  <c r="MF182" i="24"/>
  <c r="MG182" i="24"/>
  <c r="MH182" i="24"/>
  <c r="MI182" i="24"/>
  <c r="MJ182" i="24"/>
  <c r="MK182" i="24"/>
  <c r="ML182" i="24"/>
  <c r="MM182" i="24"/>
  <c r="MN182" i="24"/>
  <c r="MO182" i="24"/>
  <c r="MP182" i="24"/>
  <c r="MQ182" i="24"/>
  <c r="MR182" i="24"/>
  <c r="MS182" i="24"/>
  <c r="MT182" i="24"/>
  <c r="MU182" i="24"/>
  <c r="MV182" i="24"/>
  <c r="MW182" i="24"/>
  <c r="MX182" i="24"/>
  <c r="MY182" i="24"/>
  <c r="MZ182" i="24"/>
  <c r="NA182" i="24"/>
  <c r="NB182" i="24"/>
  <c r="NC182" i="24"/>
  <c r="ND182" i="24"/>
  <c r="NE182" i="24"/>
  <c r="NF182" i="24"/>
  <c r="NG182" i="24"/>
  <c r="NH182" i="24"/>
  <c r="NI182" i="24"/>
  <c r="NJ182" i="24"/>
  <c r="NK182" i="24"/>
  <c r="NL182" i="24"/>
  <c r="NM182" i="24"/>
  <c r="NN182" i="24"/>
  <c r="NO182" i="24"/>
  <c r="NP182" i="24"/>
  <c r="NQ182" i="24"/>
  <c r="NR182" i="24"/>
  <c r="NS182" i="24"/>
  <c r="NT182" i="24"/>
  <c r="NU182" i="24"/>
  <c r="NV182" i="24"/>
  <c r="NW182" i="24"/>
  <c r="NX182" i="24"/>
  <c r="NY182" i="24"/>
  <c r="NZ182" i="24"/>
  <c r="OA182" i="24"/>
  <c r="OB182" i="24"/>
  <c r="OC182" i="24"/>
  <c r="OD182" i="24"/>
  <c r="OE182" i="24"/>
  <c r="OF182" i="24"/>
  <c r="OG182" i="24"/>
  <c r="OH182" i="24"/>
  <c r="OI182" i="24"/>
  <c r="OJ182" i="24"/>
  <c r="OK182" i="24"/>
  <c r="OL182" i="24"/>
  <c r="OM182" i="24"/>
  <c r="ON182" i="24"/>
  <c r="OO182" i="24"/>
  <c r="OP182" i="24"/>
  <c r="OQ182" i="24"/>
  <c r="OR182" i="24"/>
  <c r="OS182" i="24"/>
  <c r="AW183" i="24"/>
  <c r="AX183" i="24"/>
  <c r="AY183" i="24"/>
  <c r="AZ183" i="24"/>
  <c r="BA183" i="24"/>
  <c r="BB183" i="24"/>
  <c r="BC183" i="24"/>
  <c r="BD183" i="24"/>
  <c r="BE183" i="24"/>
  <c r="BF183" i="24"/>
  <c r="BG183" i="24"/>
  <c r="BH183" i="24"/>
  <c r="BI183" i="24"/>
  <c r="BJ183" i="24"/>
  <c r="BK183" i="24"/>
  <c r="BL183" i="24"/>
  <c r="BM183" i="24"/>
  <c r="BN183" i="24"/>
  <c r="BO183" i="24"/>
  <c r="BP183" i="24"/>
  <c r="BQ183" i="24"/>
  <c r="BR183" i="24"/>
  <c r="BS183" i="24"/>
  <c r="BT183" i="24"/>
  <c r="BU183" i="24"/>
  <c r="BV183" i="24"/>
  <c r="BW183" i="24"/>
  <c r="BX183" i="24"/>
  <c r="BY183" i="24"/>
  <c r="BZ183" i="24"/>
  <c r="CA183" i="24"/>
  <c r="CB183" i="24"/>
  <c r="CC183" i="24"/>
  <c r="CD183" i="24"/>
  <c r="CE183" i="24"/>
  <c r="CF183" i="24"/>
  <c r="CG183" i="24"/>
  <c r="CH183" i="24"/>
  <c r="CI183" i="24"/>
  <c r="CJ183" i="24"/>
  <c r="CK183" i="24"/>
  <c r="CL183" i="24"/>
  <c r="CM183" i="24"/>
  <c r="CN183" i="24"/>
  <c r="CO183" i="24"/>
  <c r="CP183" i="24"/>
  <c r="CQ183" i="24"/>
  <c r="CR183" i="24"/>
  <c r="CS183" i="24"/>
  <c r="CT183" i="24"/>
  <c r="CU183" i="24"/>
  <c r="CV183" i="24"/>
  <c r="CW183" i="24"/>
  <c r="CX183" i="24"/>
  <c r="CY183" i="24"/>
  <c r="CZ183" i="24"/>
  <c r="DA183" i="24"/>
  <c r="DB183" i="24"/>
  <c r="DC183" i="24"/>
  <c r="DD183" i="24"/>
  <c r="DE183" i="24"/>
  <c r="DF183" i="24"/>
  <c r="DG183" i="24"/>
  <c r="DH183" i="24"/>
  <c r="DI183" i="24"/>
  <c r="DJ183" i="24"/>
  <c r="DK183" i="24"/>
  <c r="DL183" i="24"/>
  <c r="DM183" i="24"/>
  <c r="DN183" i="24"/>
  <c r="DO183" i="24"/>
  <c r="DP183" i="24"/>
  <c r="DQ183" i="24"/>
  <c r="DR183" i="24"/>
  <c r="DS183" i="24"/>
  <c r="DT183" i="24"/>
  <c r="DU183" i="24"/>
  <c r="DV183" i="24"/>
  <c r="DW183" i="24"/>
  <c r="DX183" i="24"/>
  <c r="DY183" i="24"/>
  <c r="DZ183" i="24"/>
  <c r="EA183" i="24"/>
  <c r="EB183" i="24"/>
  <c r="EC183" i="24"/>
  <c r="ED183" i="24"/>
  <c r="EE183" i="24"/>
  <c r="EF183" i="24"/>
  <c r="EG183" i="24"/>
  <c r="EH183" i="24"/>
  <c r="EI183" i="24"/>
  <c r="EJ183" i="24"/>
  <c r="EK183" i="24"/>
  <c r="EL183" i="24"/>
  <c r="EM183" i="24"/>
  <c r="EN183" i="24"/>
  <c r="EO183" i="24"/>
  <c r="EP183" i="24"/>
  <c r="EQ183" i="24"/>
  <c r="ER183" i="24"/>
  <c r="ES183" i="24"/>
  <c r="ET183" i="24"/>
  <c r="EU183" i="24"/>
  <c r="EV183" i="24"/>
  <c r="EW183" i="24"/>
  <c r="EX183" i="24"/>
  <c r="EY183" i="24"/>
  <c r="EZ183" i="24"/>
  <c r="FA183" i="24"/>
  <c r="FB183" i="24"/>
  <c r="FC183" i="24"/>
  <c r="FD183" i="24"/>
  <c r="FE183" i="24"/>
  <c r="FF183" i="24"/>
  <c r="FG183" i="24"/>
  <c r="FH183" i="24"/>
  <c r="FI183" i="24"/>
  <c r="FJ183" i="24"/>
  <c r="FK183" i="24"/>
  <c r="FL183" i="24"/>
  <c r="FM183" i="24"/>
  <c r="FN183" i="24"/>
  <c r="FO183" i="24"/>
  <c r="FP183" i="24"/>
  <c r="FQ183" i="24"/>
  <c r="FR183" i="24"/>
  <c r="FS183" i="24"/>
  <c r="FT183" i="24"/>
  <c r="FU183" i="24"/>
  <c r="FV183" i="24"/>
  <c r="FW183" i="24"/>
  <c r="FX183" i="24"/>
  <c r="FY183" i="24"/>
  <c r="FZ183" i="24"/>
  <c r="GA183" i="24"/>
  <c r="GB183" i="24"/>
  <c r="GC183" i="24"/>
  <c r="GD183" i="24"/>
  <c r="GE183" i="24"/>
  <c r="GF183" i="24"/>
  <c r="GG183" i="24"/>
  <c r="GH183" i="24"/>
  <c r="GI183" i="24"/>
  <c r="GJ183" i="24"/>
  <c r="GK183" i="24"/>
  <c r="GL183" i="24"/>
  <c r="GM183" i="24"/>
  <c r="GN183" i="24"/>
  <c r="GO183" i="24"/>
  <c r="GP183" i="24"/>
  <c r="GQ183" i="24"/>
  <c r="GR183" i="24"/>
  <c r="GS183" i="24"/>
  <c r="GT183" i="24"/>
  <c r="GU183" i="24"/>
  <c r="GV183" i="24"/>
  <c r="GW183" i="24"/>
  <c r="GX183" i="24"/>
  <c r="GY183" i="24"/>
  <c r="GZ183" i="24"/>
  <c r="HA183" i="24"/>
  <c r="HB183" i="24"/>
  <c r="HC183" i="24"/>
  <c r="HD183" i="24"/>
  <c r="HE183" i="24"/>
  <c r="HF183" i="24"/>
  <c r="HG183" i="24"/>
  <c r="HH183" i="24"/>
  <c r="HI183" i="24"/>
  <c r="HJ183" i="24"/>
  <c r="HK183" i="24"/>
  <c r="HL183" i="24"/>
  <c r="HM183" i="24"/>
  <c r="HN183" i="24"/>
  <c r="HO183" i="24"/>
  <c r="HP183" i="24"/>
  <c r="HQ183" i="24"/>
  <c r="HR183" i="24"/>
  <c r="HS183" i="24"/>
  <c r="HT183" i="24"/>
  <c r="HU183" i="24"/>
  <c r="HV183" i="24"/>
  <c r="HW183" i="24"/>
  <c r="HX183" i="24"/>
  <c r="HY183" i="24"/>
  <c r="HZ183" i="24"/>
  <c r="IA183" i="24"/>
  <c r="IB183" i="24"/>
  <c r="IC183" i="24"/>
  <c r="ID183" i="24"/>
  <c r="IE183" i="24"/>
  <c r="IF183" i="24"/>
  <c r="IG183" i="24"/>
  <c r="IH183" i="24"/>
  <c r="II183" i="24"/>
  <c r="IJ183" i="24"/>
  <c r="IK183" i="24"/>
  <c r="IL183" i="24"/>
  <c r="IM183" i="24"/>
  <c r="IN183" i="24"/>
  <c r="IO183" i="24"/>
  <c r="IP183" i="24"/>
  <c r="IQ183" i="24"/>
  <c r="IR183" i="24"/>
  <c r="IS183" i="24"/>
  <c r="IT183" i="24"/>
  <c r="IU183" i="24"/>
  <c r="IV183" i="24"/>
  <c r="IW183" i="24"/>
  <c r="IX183" i="24"/>
  <c r="IY183" i="24"/>
  <c r="IZ183" i="24"/>
  <c r="JA183" i="24"/>
  <c r="JB183" i="24"/>
  <c r="JC183" i="24"/>
  <c r="JD183" i="24"/>
  <c r="JE183" i="24"/>
  <c r="JF183" i="24"/>
  <c r="JG183" i="24"/>
  <c r="JH183" i="24"/>
  <c r="JI183" i="24"/>
  <c r="JJ183" i="24"/>
  <c r="JK183" i="24"/>
  <c r="JL183" i="24"/>
  <c r="JM183" i="24"/>
  <c r="JN183" i="24"/>
  <c r="JO183" i="24"/>
  <c r="JP183" i="24"/>
  <c r="JQ183" i="24"/>
  <c r="JR183" i="24"/>
  <c r="JS183" i="24"/>
  <c r="JT183" i="24"/>
  <c r="JU183" i="24"/>
  <c r="JV183" i="24"/>
  <c r="JW183" i="24"/>
  <c r="JX183" i="24"/>
  <c r="JY183" i="24"/>
  <c r="JZ183" i="24"/>
  <c r="KA183" i="24"/>
  <c r="KB183" i="24"/>
  <c r="KC183" i="24"/>
  <c r="KD183" i="24"/>
  <c r="KE183" i="24"/>
  <c r="KF183" i="24"/>
  <c r="KG183" i="24"/>
  <c r="KH183" i="24"/>
  <c r="KI183" i="24"/>
  <c r="KJ183" i="24"/>
  <c r="KK183" i="24"/>
  <c r="KL183" i="24"/>
  <c r="KM183" i="24"/>
  <c r="KN183" i="24"/>
  <c r="KO183" i="24"/>
  <c r="KP183" i="24"/>
  <c r="KQ183" i="24"/>
  <c r="KR183" i="24"/>
  <c r="KS183" i="24"/>
  <c r="KT183" i="24"/>
  <c r="KU183" i="24"/>
  <c r="KV183" i="24"/>
  <c r="KW183" i="24"/>
  <c r="KX183" i="24"/>
  <c r="KY183" i="24"/>
  <c r="KZ183" i="24"/>
  <c r="LA183" i="24"/>
  <c r="LB183" i="24"/>
  <c r="LC183" i="24"/>
  <c r="LD183" i="24"/>
  <c r="LE183" i="24"/>
  <c r="LF183" i="24"/>
  <c r="LG183" i="24"/>
  <c r="LH183" i="24"/>
  <c r="LI183" i="24"/>
  <c r="LJ183" i="24"/>
  <c r="LK183" i="24"/>
  <c r="LL183" i="24"/>
  <c r="LM183" i="24"/>
  <c r="LN183" i="24"/>
  <c r="LO183" i="24"/>
  <c r="LP183" i="24"/>
  <c r="LQ183" i="24"/>
  <c r="LR183" i="24"/>
  <c r="LS183" i="24"/>
  <c r="LT183" i="24"/>
  <c r="LU183" i="24"/>
  <c r="LV183" i="24"/>
  <c r="LW183" i="24"/>
  <c r="LX183" i="24"/>
  <c r="LY183" i="24"/>
  <c r="LZ183" i="24"/>
  <c r="MA183" i="24"/>
  <c r="MB183" i="24"/>
  <c r="MC183" i="24"/>
  <c r="MD183" i="24"/>
  <c r="ME183" i="24"/>
  <c r="MF183" i="24"/>
  <c r="MG183" i="24"/>
  <c r="MH183" i="24"/>
  <c r="MI183" i="24"/>
  <c r="MJ183" i="24"/>
  <c r="MK183" i="24"/>
  <c r="ML183" i="24"/>
  <c r="MM183" i="24"/>
  <c r="MN183" i="24"/>
  <c r="MO183" i="24"/>
  <c r="MP183" i="24"/>
  <c r="MQ183" i="24"/>
  <c r="MR183" i="24"/>
  <c r="MS183" i="24"/>
  <c r="MT183" i="24"/>
  <c r="MU183" i="24"/>
  <c r="MV183" i="24"/>
  <c r="MW183" i="24"/>
  <c r="MX183" i="24"/>
  <c r="MY183" i="24"/>
  <c r="MZ183" i="24"/>
  <c r="NA183" i="24"/>
  <c r="NB183" i="24"/>
  <c r="NC183" i="24"/>
  <c r="ND183" i="24"/>
  <c r="NE183" i="24"/>
  <c r="NF183" i="24"/>
  <c r="NG183" i="24"/>
  <c r="NH183" i="24"/>
  <c r="NI183" i="24"/>
  <c r="NJ183" i="24"/>
  <c r="NK183" i="24"/>
  <c r="NL183" i="24"/>
  <c r="NM183" i="24"/>
  <c r="NN183" i="24"/>
  <c r="NO183" i="24"/>
  <c r="NP183" i="24"/>
  <c r="NQ183" i="24"/>
  <c r="NR183" i="24"/>
  <c r="NS183" i="24"/>
  <c r="NT183" i="24"/>
  <c r="NU183" i="24"/>
  <c r="NV183" i="24"/>
  <c r="NW183" i="24"/>
  <c r="NX183" i="24"/>
  <c r="NY183" i="24"/>
  <c r="NZ183" i="24"/>
  <c r="OA183" i="24"/>
  <c r="OB183" i="24"/>
  <c r="OC183" i="24"/>
  <c r="OD183" i="24"/>
  <c r="OE183" i="24"/>
  <c r="OF183" i="24"/>
  <c r="OG183" i="24"/>
  <c r="OH183" i="24"/>
  <c r="OI183" i="24"/>
  <c r="OJ183" i="24"/>
  <c r="OK183" i="24"/>
  <c r="OL183" i="24"/>
  <c r="OM183" i="24"/>
  <c r="ON183" i="24"/>
  <c r="OO183" i="24"/>
  <c r="OP183" i="24"/>
  <c r="OQ183" i="24"/>
  <c r="OR183" i="24"/>
  <c r="OS183" i="24"/>
  <c r="AW184" i="24"/>
  <c r="AX184" i="24"/>
  <c r="AY184" i="24"/>
  <c r="AZ184" i="24"/>
  <c r="BA184" i="24"/>
  <c r="BB184" i="24"/>
  <c r="BC184" i="24"/>
  <c r="BD184" i="24"/>
  <c r="BE184" i="24"/>
  <c r="BF184" i="24"/>
  <c r="BG184" i="24"/>
  <c r="BH184" i="24"/>
  <c r="BI184" i="24"/>
  <c r="BJ184" i="24"/>
  <c r="BK184" i="24"/>
  <c r="BL184" i="24"/>
  <c r="BM184" i="24"/>
  <c r="BN184" i="24"/>
  <c r="BO184" i="24"/>
  <c r="BP184" i="24"/>
  <c r="BQ184" i="24"/>
  <c r="BR184" i="24"/>
  <c r="BS184" i="24"/>
  <c r="BT184" i="24"/>
  <c r="BU184" i="24"/>
  <c r="BV184" i="24"/>
  <c r="BW184" i="24"/>
  <c r="BX184" i="24"/>
  <c r="BY184" i="24"/>
  <c r="BZ184" i="24"/>
  <c r="CA184" i="24"/>
  <c r="CB184" i="24"/>
  <c r="CC184" i="24"/>
  <c r="CD184" i="24"/>
  <c r="CE184" i="24"/>
  <c r="CF184" i="24"/>
  <c r="CG184" i="24"/>
  <c r="CH184" i="24"/>
  <c r="CI184" i="24"/>
  <c r="CJ184" i="24"/>
  <c r="CK184" i="24"/>
  <c r="CL184" i="24"/>
  <c r="CM184" i="24"/>
  <c r="CN184" i="24"/>
  <c r="CO184" i="24"/>
  <c r="CP184" i="24"/>
  <c r="CQ184" i="24"/>
  <c r="CR184" i="24"/>
  <c r="CS184" i="24"/>
  <c r="CT184" i="24"/>
  <c r="CU184" i="24"/>
  <c r="CV184" i="24"/>
  <c r="CW184" i="24"/>
  <c r="CX184" i="24"/>
  <c r="CY184" i="24"/>
  <c r="CZ184" i="24"/>
  <c r="DA184" i="24"/>
  <c r="DB184" i="24"/>
  <c r="DC184" i="24"/>
  <c r="DD184" i="24"/>
  <c r="DE184" i="24"/>
  <c r="DF184" i="24"/>
  <c r="DG184" i="24"/>
  <c r="DH184" i="24"/>
  <c r="DI184" i="24"/>
  <c r="DJ184" i="24"/>
  <c r="DK184" i="24"/>
  <c r="DL184" i="24"/>
  <c r="DM184" i="24"/>
  <c r="DN184" i="24"/>
  <c r="DO184" i="24"/>
  <c r="DP184" i="24"/>
  <c r="DQ184" i="24"/>
  <c r="DR184" i="24"/>
  <c r="DS184" i="24"/>
  <c r="DT184" i="24"/>
  <c r="DU184" i="24"/>
  <c r="DV184" i="24"/>
  <c r="DW184" i="24"/>
  <c r="DX184" i="24"/>
  <c r="DY184" i="24"/>
  <c r="DZ184" i="24"/>
  <c r="EA184" i="24"/>
  <c r="EB184" i="24"/>
  <c r="EC184" i="24"/>
  <c r="ED184" i="24"/>
  <c r="EE184" i="24"/>
  <c r="EF184" i="24"/>
  <c r="EG184" i="24"/>
  <c r="EH184" i="24"/>
  <c r="EI184" i="24"/>
  <c r="EJ184" i="24"/>
  <c r="EK184" i="24"/>
  <c r="EL184" i="24"/>
  <c r="EM184" i="24"/>
  <c r="EN184" i="24"/>
  <c r="EO184" i="24"/>
  <c r="EP184" i="24"/>
  <c r="EQ184" i="24"/>
  <c r="ER184" i="24"/>
  <c r="ES184" i="24"/>
  <c r="ET184" i="24"/>
  <c r="EU184" i="24"/>
  <c r="EV184" i="24"/>
  <c r="EW184" i="24"/>
  <c r="EX184" i="24"/>
  <c r="EY184" i="24"/>
  <c r="EZ184" i="24"/>
  <c r="FA184" i="24"/>
  <c r="FB184" i="24"/>
  <c r="FC184" i="24"/>
  <c r="FD184" i="24"/>
  <c r="FE184" i="24"/>
  <c r="FF184" i="24"/>
  <c r="FG184" i="24"/>
  <c r="FH184" i="24"/>
  <c r="FI184" i="24"/>
  <c r="FJ184" i="24"/>
  <c r="FK184" i="24"/>
  <c r="FL184" i="24"/>
  <c r="FM184" i="24"/>
  <c r="FN184" i="24"/>
  <c r="FO184" i="24"/>
  <c r="FP184" i="24"/>
  <c r="FQ184" i="24"/>
  <c r="FR184" i="24"/>
  <c r="FS184" i="24"/>
  <c r="FT184" i="24"/>
  <c r="FU184" i="24"/>
  <c r="FV184" i="24"/>
  <c r="FW184" i="24"/>
  <c r="FX184" i="24"/>
  <c r="FY184" i="24"/>
  <c r="FZ184" i="24"/>
  <c r="GA184" i="24"/>
  <c r="GB184" i="24"/>
  <c r="GC184" i="24"/>
  <c r="GD184" i="24"/>
  <c r="GE184" i="24"/>
  <c r="GF184" i="24"/>
  <c r="GG184" i="24"/>
  <c r="GH184" i="24"/>
  <c r="GI184" i="24"/>
  <c r="GJ184" i="24"/>
  <c r="GK184" i="24"/>
  <c r="GL184" i="24"/>
  <c r="GM184" i="24"/>
  <c r="GN184" i="24"/>
  <c r="GO184" i="24"/>
  <c r="GP184" i="24"/>
  <c r="GQ184" i="24"/>
  <c r="GR184" i="24"/>
  <c r="GS184" i="24"/>
  <c r="GT184" i="24"/>
  <c r="GU184" i="24"/>
  <c r="GV184" i="24"/>
  <c r="GW184" i="24"/>
  <c r="GX184" i="24"/>
  <c r="GY184" i="24"/>
  <c r="GZ184" i="24"/>
  <c r="HA184" i="24"/>
  <c r="HB184" i="24"/>
  <c r="HC184" i="24"/>
  <c r="HD184" i="24"/>
  <c r="HE184" i="24"/>
  <c r="HF184" i="24"/>
  <c r="HG184" i="24"/>
  <c r="HH184" i="24"/>
  <c r="HI184" i="24"/>
  <c r="HJ184" i="24"/>
  <c r="HK184" i="24"/>
  <c r="HL184" i="24"/>
  <c r="HM184" i="24"/>
  <c r="HN184" i="24"/>
  <c r="HO184" i="24"/>
  <c r="HP184" i="24"/>
  <c r="HQ184" i="24"/>
  <c r="HR184" i="24"/>
  <c r="HS184" i="24"/>
  <c r="HT184" i="24"/>
  <c r="HU184" i="24"/>
  <c r="HV184" i="24"/>
  <c r="HW184" i="24"/>
  <c r="HX184" i="24"/>
  <c r="HY184" i="24"/>
  <c r="HZ184" i="24"/>
  <c r="IA184" i="24"/>
  <c r="IB184" i="24"/>
  <c r="IC184" i="24"/>
  <c r="ID184" i="24"/>
  <c r="IE184" i="24"/>
  <c r="IF184" i="24"/>
  <c r="IG184" i="24"/>
  <c r="IH184" i="24"/>
  <c r="II184" i="24"/>
  <c r="IJ184" i="24"/>
  <c r="IK184" i="24"/>
  <c r="IL184" i="24"/>
  <c r="IM184" i="24"/>
  <c r="IN184" i="24"/>
  <c r="IO184" i="24"/>
  <c r="IP184" i="24"/>
  <c r="IQ184" i="24"/>
  <c r="IR184" i="24"/>
  <c r="IS184" i="24"/>
  <c r="IT184" i="24"/>
  <c r="IU184" i="24"/>
  <c r="IV184" i="24"/>
  <c r="IW184" i="24"/>
  <c r="IX184" i="24"/>
  <c r="IY184" i="24"/>
  <c r="IZ184" i="24"/>
  <c r="JA184" i="24"/>
  <c r="JB184" i="24"/>
  <c r="JC184" i="24"/>
  <c r="JD184" i="24"/>
  <c r="JE184" i="24"/>
  <c r="JF184" i="24"/>
  <c r="JG184" i="24"/>
  <c r="JH184" i="24"/>
  <c r="JI184" i="24"/>
  <c r="JJ184" i="24"/>
  <c r="JK184" i="24"/>
  <c r="JL184" i="24"/>
  <c r="JM184" i="24"/>
  <c r="JN184" i="24"/>
  <c r="JO184" i="24"/>
  <c r="JP184" i="24"/>
  <c r="JQ184" i="24"/>
  <c r="JR184" i="24"/>
  <c r="JS184" i="24"/>
  <c r="JT184" i="24"/>
  <c r="JU184" i="24"/>
  <c r="JV184" i="24"/>
  <c r="JW184" i="24"/>
  <c r="JX184" i="24"/>
  <c r="JY184" i="24"/>
  <c r="JZ184" i="24"/>
  <c r="KA184" i="24"/>
  <c r="KB184" i="24"/>
  <c r="KC184" i="24"/>
  <c r="KD184" i="24"/>
  <c r="KE184" i="24"/>
  <c r="KF184" i="24"/>
  <c r="KG184" i="24"/>
  <c r="KH184" i="24"/>
  <c r="KI184" i="24"/>
  <c r="KJ184" i="24"/>
  <c r="KK184" i="24"/>
  <c r="KL184" i="24"/>
  <c r="KM184" i="24"/>
  <c r="KN184" i="24"/>
  <c r="KO184" i="24"/>
  <c r="KP184" i="24"/>
  <c r="KQ184" i="24"/>
  <c r="KR184" i="24"/>
  <c r="KS184" i="24"/>
  <c r="KT184" i="24"/>
  <c r="KU184" i="24"/>
  <c r="KV184" i="24"/>
  <c r="KW184" i="24"/>
  <c r="KX184" i="24"/>
  <c r="KY184" i="24"/>
  <c r="KZ184" i="24"/>
  <c r="LA184" i="24"/>
  <c r="LB184" i="24"/>
  <c r="LC184" i="24"/>
  <c r="LD184" i="24"/>
  <c r="LE184" i="24"/>
  <c r="LF184" i="24"/>
  <c r="LG184" i="24"/>
  <c r="LH184" i="24"/>
  <c r="LI184" i="24"/>
  <c r="LJ184" i="24"/>
  <c r="LK184" i="24"/>
  <c r="LL184" i="24"/>
  <c r="LM184" i="24"/>
  <c r="LN184" i="24"/>
  <c r="LO184" i="24"/>
  <c r="LP184" i="24"/>
  <c r="LQ184" i="24"/>
  <c r="LR184" i="24"/>
  <c r="LS184" i="24"/>
  <c r="LT184" i="24"/>
  <c r="LU184" i="24"/>
  <c r="LV184" i="24"/>
  <c r="LW184" i="24"/>
  <c r="LX184" i="24"/>
  <c r="LY184" i="24"/>
  <c r="LZ184" i="24"/>
  <c r="MA184" i="24"/>
  <c r="MB184" i="24"/>
  <c r="MC184" i="24"/>
  <c r="MD184" i="24"/>
  <c r="ME184" i="24"/>
  <c r="MF184" i="24"/>
  <c r="MG184" i="24"/>
  <c r="MH184" i="24"/>
  <c r="MI184" i="24"/>
  <c r="MJ184" i="24"/>
  <c r="MK184" i="24"/>
  <c r="ML184" i="24"/>
  <c r="MM184" i="24"/>
  <c r="MN184" i="24"/>
  <c r="MO184" i="24"/>
  <c r="MP184" i="24"/>
  <c r="MQ184" i="24"/>
  <c r="MR184" i="24"/>
  <c r="MS184" i="24"/>
  <c r="MT184" i="24"/>
  <c r="MU184" i="24"/>
  <c r="MV184" i="24"/>
  <c r="MW184" i="24"/>
  <c r="MX184" i="24"/>
  <c r="MY184" i="24"/>
  <c r="MZ184" i="24"/>
  <c r="NA184" i="24"/>
  <c r="NB184" i="24"/>
  <c r="NC184" i="24"/>
  <c r="ND184" i="24"/>
  <c r="NE184" i="24"/>
  <c r="NF184" i="24"/>
  <c r="NG184" i="24"/>
  <c r="NH184" i="24"/>
  <c r="NI184" i="24"/>
  <c r="NJ184" i="24"/>
  <c r="NK184" i="24"/>
  <c r="NL184" i="24"/>
  <c r="NM184" i="24"/>
  <c r="NN184" i="24"/>
  <c r="NO184" i="24"/>
  <c r="NP184" i="24"/>
  <c r="NQ184" i="24"/>
  <c r="NR184" i="24"/>
  <c r="NS184" i="24"/>
  <c r="NT184" i="24"/>
  <c r="NU184" i="24"/>
  <c r="NV184" i="24"/>
  <c r="NW184" i="24"/>
  <c r="NX184" i="24"/>
  <c r="NY184" i="24"/>
  <c r="NZ184" i="24"/>
  <c r="OA184" i="24"/>
  <c r="OB184" i="24"/>
  <c r="OC184" i="24"/>
  <c r="OD184" i="24"/>
  <c r="OE184" i="24"/>
  <c r="OF184" i="24"/>
  <c r="OG184" i="24"/>
  <c r="OH184" i="24"/>
  <c r="OI184" i="24"/>
  <c r="OJ184" i="24"/>
  <c r="OK184" i="24"/>
  <c r="OL184" i="24"/>
  <c r="OM184" i="24"/>
  <c r="ON184" i="24"/>
  <c r="OO184" i="24"/>
  <c r="OP184" i="24"/>
  <c r="OQ184" i="24"/>
  <c r="OR184" i="24"/>
  <c r="OS184" i="24"/>
  <c r="AW185" i="24"/>
  <c r="AX185" i="24"/>
  <c r="AY185" i="24"/>
  <c r="AZ185" i="24"/>
  <c r="BA185" i="24"/>
  <c r="BB185" i="24"/>
  <c r="BC185" i="24"/>
  <c r="BD185" i="24"/>
  <c r="BE185" i="24"/>
  <c r="BF185" i="24"/>
  <c r="BG185" i="24"/>
  <c r="BH185" i="24"/>
  <c r="BI185" i="24"/>
  <c r="BJ185" i="24"/>
  <c r="BK185" i="24"/>
  <c r="BL185" i="24"/>
  <c r="BM185" i="24"/>
  <c r="BN185" i="24"/>
  <c r="BO185" i="24"/>
  <c r="BP185" i="24"/>
  <c r="BQ185" i="24"/>
  <c r="BR185" i="24"/>
  <c r="BS185" i="24"/>
  <c r="BT185" i="24"/>
  <c r="BU185" i="24"/>
  <c r="BV185" i="24"/>
  <c r="BW185" i="24"/>
  <c r="BX185" i="24"/>
  <c r="BY185" i="24"/>
  <c r="BZ185" i="24"/>
  <c r="CA185" i="24"/>
  <c r="CB185" i="24"/>
  <c r="CC185" i="24"/>
  <c r="CD185" i="24"/>
  <c r="CE185" i="24"/>
  <c r="CF185" i="24"/>
  <c r="CG185" i="24"/>
  <c r="CH185" i="24"/>
  <c r="CI185" i="24"/>
  <c r="CJ185" i="24"/>
  <c r="CK185" i="24"/>
  <c r="CL185" i="24"/>
  <c r="CM185" i="24"/>
  <c r="CN185" i="24"/>
  <c r="CO185" i="24"/>
  <c r="CP185" i="24"/>
  <c r="CQ185" i="24"/>
  <c r="CR185" i="24"/>
  <c r="CS185" i="24"/>
  <c r="CT185" i="24"/>
  <c r="CU185" i="24"/>
  <c r="CV185" i="24"/>
  <c r="CW185" i="24"/>
  <c r="CX185" i="24"/>
  <c r="CY185" i="24"/>
  <c r="CZ185" i="24"/>
  <c r="DA185" i="24"/>
  <c r="DB185" i="24"/>
  <c r="DC185" i="24"/>
  <c r="DD185" i="24"/>
  <c r="DE185" i="24"/>
  <c r="DF185" i="24"/>
  <c r="DG185" i="24"/>
  <c r="DH185" i="24"/>
  <c r="DI185" i="24"/>
  <c r="DJ185" i="24"/>
  <c r="DK185" i="24"/>
  <c r="DL185" i="24"/>
  <c r="DM185" i="24"/>
  <c r="DN185" i="24"/>
  <c r="DO185" i="24"/>
  <c r="DP185" i="24"/>
  <c r="DQ185" i="24"/>
  <c r="DR185" i="24"/>
  <c r="DS185" i="24"/>
  <c r="DT185" i="24"/>
  <c r="DU185" i="24"/>
  <c r="DV185" i="24"/>
  <c r="DW185" i="24"/>
  <c r="DX185" i="24"/>
  <c r="DY185" i="24"/>
  <c r="DZ185" i="24"/>
  <c r="EA185" i="24"/>
  <c r="EB185" i="24"/>
  <c r="EC185" i="24"/>
  <c r="ED185" i="24"/>
  <c r="EE185" i="24"/>
  <c r="EF185" i="24"/>
  <c r="EG185" i="24"/>
  <c r="EH185" i="24"/>
  <c r="EI185" i="24"/>
  <c r="EJ185" i="24"/>
  <c r="EK185" i="24"/>
  <c r="EL185" i="24"/>
  <c r="EM185" i="24"/>
  <c r="EN185" i="24"/>
  <c r="EO185" i="24"/>
  <c r="EP185" i="24"/>
  <c r="EQ185" i="24"/>
  <c r="ER185" i="24"/>
  <c r="ES185" i="24"/>
  <c r="ET185" i="24"/>
  <c r="EU185" i="24"/>
  <c r="EV185" i="24"/>
  <c r="EW185" i="24"/>
  <c r="EX185" i="24"/>
  <c r="EY185" i="24"/>
  <c r="EZ185" i="24"/>
  <c r="FA185" i="24"/>
  <c r="FB185" i="24"/>
  <c r="FC185" i="24"/>
  <c r="FD185" i="24"/>
  <c r="FE185" i="24"/>
  <c r="FF185" i="24"/>
  <c r="FG185" i="24"/>
  <c r="FH185" i="24"/>
  <c r="FI185" i="24"/>
  <c r="FJ185" i="24"/>
  <c r="FK185" i="24"/>
  <c r="FL185" i="24"/>
  <c r="FM185" i="24"/>
  <c r="FN185" i="24"/>
  <c r="FO185" i="24"/>
  <c r="FP185" i="24"/>
  <c r="FQ185" i="24"/>
  <c r="FR185" i="24"/>
  <c r="FS185" i="24"/>
  <c r="FT185" i="24"/>
  <c r="FU185" i="24"/>
  <c r="FV185" i="24"/>
  <c r="FW185" i="24"/>
  <c r="FX185" i="24"/>
  <c r="FY185" i="24"/>
  <c r="FZ185" i="24"/>
  <c r="GA185" i="24"/>
  <c r="GB185" i="24"/>
  <c r="GC185" i="24"/>
  <c r="GD185" i="24"/>
  <c r="GE185" i="24"/>
  <c r="GF185" i="24"/>
  <c r="GG185" i="24"/>
  <c r="GH185" i="24"/>
  <c r="GI185" i="24"/>
  <c r="GJ185" i="24"/>
  <c r="GK185" i="24"/>
  <c r="GL185" i="24"/>
  <c r="GM185" i="24"/>
  <c r="GN185" i="24"/>
  <c r="GO185" i="24"/>
  <c r="GP185" i="24"/>
  <c r="GQ185" i="24"/>
  <c r="GR185" i="24"/>
  <c r="GS185" i="24"/>
  <c r="GT185" i="24"/>
  <c r="GU185" i="24"/>
  <c r="GV185" i="24"/>
  <c r="GW185" i="24"/>
  <c r="GX185" i="24"/>
  <c r="GY185" i="24"/>
  <c r="GZ185" i="24"/>
  <c r="HA185" i="24"/>
  <c r="HB185" i="24"/>
  <c r="HC185" i="24"/>
  <c r="HD185" i="24"/>
  <c r="HE185" i="24"/>
  <c r="HF185" i="24"/>
  <c r="HG185" i="24"/>
  <c r="HH185" i="24"/>
  <c r="HI185" i="24"/>
  <c r="HJ185" i="24"/>
  <c r="HK185" i="24"/>
  <c r="HL185" i="24"/>
  <c r="HM185" i="24"/>
  <c r="HN185" i="24"/>
  <c r="HO185" i="24"/>
  <c r="HP185" i="24"/>
  <c r="HQ185" i="24"/>
  <c r="HR185" i="24"/>
  <c r="HS185" i="24"/>
  <c r="HT185" i="24"/>
  <c r="HU185" i="24"/>
  <c r="HV185" i="24"/>
  <c r="HW185" i="24"/>
  <c r="HX185" i="24"/>
  <c r="HY185" i="24"/>
  <c r="HZ185" i="24"/>
  <c r="IA185" i="24"/>
  <c r="IB185" i="24"/>
  <c r="IC185" i="24"/>
  <c r="ID185" i="24"/>
  <c r="IE185" i="24"/>
  <c r="IF185" i="24"/>
  <c r="IG185" i="24"/>
  <c r="IH185" i="24"/>
  <c r="II185" i="24"/>
  <c r="IJ185" i="24"/>
  <c r="IK185" i="24"/>
  <c r="IL185" i="24"/>
  <c r="IM185" i="24"/>
  <c r="IN185" i="24"/>
  <c r="IO185" i="24"/>
  <c r="IP185" i="24"/>
  <c r="IQ185" i="24"/>
  <c r="IR185" i="24"/>
  <c r="IS185" i="24"/>
  <c r="IT185" i="24"/>
  <c r="IU185" i="24"/>
  <c r="IV185" i="24"/>
  <c r="IW185" i="24"/>
  <c r="IX185" i="24"/>
  <c r="IY185" i="24"/>
  <c r="IZ185" i="24"/>
  <c r="JA185" i="24"/>
  <c r="JB185" i="24"/>
  <c r="JC185" i="24"/>
  <c r="JD185" i="24"/>
  <c r="JE185" i="24"/>
  <c r="JF185" i="24"/>
  <c r="JG185" i="24"/>
  <c r="JH185" i="24"/>
  <c r="JI185" i="24"/>
  <c r="JJ185" i="24"/>
  <c r="JK185" i="24"/>
  <c r="JL185" i="24"/>
  <c r="JM185" i="24"/>
  <c r="JN185" i="24"/>
  <c r="JO185" i="24"/>
  <c r="JP185" i="24"/>
  <c r="JQ185" i="24"/>
  <c r="JR185" i="24"/>
  <c r="JS185" i="24"/>
  <c r="JT185" i="24"/>
  <c r="JU185" i="24"/>
  <c r="JV185" i="24"/>
  <c r="JW185" i="24"/>
  <c r="JX185" i="24"/>
  <c r="JY185" i="24"/>
  <c r="JZ185" i="24"/>
  <c r="KA185" i="24"/>
  <c r="KB185" i="24"/>
  <c r="KC185" i="24"/>
  <c r="KD185" i="24"/>
  <c r="KE185" i="24"/>
  <c r="KF185" i="24"/>
  <c r="KG185" i="24"/>
  <c r="KH185" i="24"/>
  <c r="KI185" i="24"/>
  <c r="KJ185" i="24"/>
  <c r="KK185" i="24"/>
  <c r="KL185" i="24"/>
  <c r="KM185" i="24"/>
  <c r="KN185" i="24"/>
  <c r="KO185" i="24"/>
  <c r="KP185" i="24"/>
  <c r="KQ185" i="24"/>
  <c r="KR185" i="24"/>
  <c r="KS185" i="24"/>
  <c r="KT185" i="24"/>
  <c r="KU185" i="24"/>
  <c r="KV185" i="24"/>
  <c r="KW185" i="24"/>
  <c r="KX185" i="24"/>
  <c r="KY185" i="24"/>
  <c r="KZ185" i="24"/>
  <c r="LA185" i="24"/>
  <c r="LB185" i="24"/>
  <c r="LC185" i="24"/>
  <c r="LD185" i="24"/>
  <c r="LE185" i="24"/>
  <c r="LF185" i="24"/>
  <c r="LG185" i="24"/>
  <c r="LH185" i="24"/>
  <c r="LI185" i="24"/>
  <c r="LJ185" i="24"/>
  <c r="LK185" i="24"/>
  <c r="LL185" i="24"/>
  <c r="LM185" i="24"/>
  <c r="LN185" i="24"/>
  <c r="LO185" i="24"/>
  <c r="LP185" i="24"/>
  <c r="LQ185" i="24"/>
  <c r="LR185" i="24"/>
  <c r="LS185" i="24"/>
  <c r="LT185" i="24"/>
  <c r="LU185" i="24"/>
  <c r="LV185" i="24"/>
  <c r="LW185" i="24"/>
  <c r="LX185" i="24"/>
  <c r="LY185" i="24"/>
  <c r="LZ185" i="24"/>
  <c r="MA185" i="24"/>
  <c r="MB185" i="24"/>
  <c r="MC185" i="24"/>
  <c r="MD185" i="24"/>
  <c r="ME185" i="24"/>
  <c r="MF185" i="24"/>
  <c r="MG185" i="24"/>
  <c r="MH185" i="24"/>
  <c r="MI185" i="24"/>
  <c r="MJ185" i="24"/>
  <c r="MK185" i="24"/>
  <c r="ML185" i="24"/>
  <c r="MM185" i="24"/>
  <c r="MN185" i="24"/>
  <c r="MO185" i="24"/>
  <c r="MP185" i="24"/>
  <c r="MQ185" i="24"/>
  <c r="MR185" i="24"/>
  <c r="MS185" i="24"/>
  <c r="MT185" i="24"/>
  <c r="MU185" i="24"/>
  <c r="MV185" i="24"/>
  <c r="MW185" i="24"/>
  <c r="MX185" i="24"/>
  <c r="MY185" i="24"/>
  <c r="MZ185" i="24"/>
  <c r="NA185" i="24"/>
  <c r="NB185" i="24"/>
  <c r="NC185" i="24"/>
  <c r="ND185" i="24"/>
  <c r="NE185" i="24"/>
  <c r="NF185" i="24"/>
  <c r="NG185" i="24"/>
  <c r="NH185" i="24"/>
  <c r="NI185" i="24"/>
  <c r="NJ185" i="24"/>
  <c r="NK185" i="24"/>
  <c r="NL185" i="24"/>
  <c r="NM185" i="24"/>
  <c r="NN185" i="24"/>
  <c r="NO185" i="24"/>
  <c r="NP185" i="24"/>
  <c r="NQ185" i="24"/>
  <c r="NR185" i="24"/>
  <c r="NS185" i="24"/>
  <c r="NT185" i="24"/>
  <c r="NU185" i="24"/>
  <c r="NV185" i="24"/>
  <c r="NW185" i="24"/>
  <c r="NX185" i="24"/>
  <c r="NY185" i="24"/>
  <c r="NZ185" i="24"/>
  <c r="OA185" i="24"/>
  <c r="OB185" i="24"/>
  <c r="OC185" i="24"/>
  <c r="OD185" i="24"/>
  <c r="OE185" i="24"/>
  <c r="OF185" i="24"/>
  <c r="OG185" i="24"/>
  <c r="OH185" i="24"/>
  <c r="OI185" i="24"/>
  <c r="OJ185" i="24"/>
  <c r="OK185" i="24"/>
  <c r="OL185" i="24"/>
  <c r="OM185" i="24"/>
  <c r="ON185" i="24"/>
  <c r="OO185" i="24"/>
  <c r="OP185" i="24"/>
  <c r="OQ185" i="24"/>
  <c r="OR185" i="24"/>
  <c r="OS185" i="24"/>
  <c r="AW186" i="24"/>
  <c r="AX186" i="24"/>
  <c r="AY186" i="24"/>
  <c r="AZ186" i="24"/>
  <c r="BA186" i="24"/>
  <c r="BB186" i="24"/>
  <c r="BC186" i="24"/>
  <c r="BD186" i="24"/>
  <c r="BE186" i="24"/>
  <c r="BF186" i="24"/>
  <c r="BG186" i="24"/>
  <c r="BH186" i="24"/>
  <c r="BI186" i="24"/>
  <c r="BJ186" i="24"/>
  <c r="BK186" i="24"/>
  <c r="BL186" i="24"/>
  <c r="BM186" i="24"/>
  <c r="BN186" i="24"/>
  <c r="BO186" i="24"/>
  <c r="BP186" i="24"/>
  <c r="BQ186" i="24"/>
  <c r="BR186" i="24"/>
  <c r="BS186" i="24"/>
  <c r="BT186" i="24"/>
  <c r="BU186" i="24"/>
  <c r="BV186" i="24"/>
  <c r="BW186" i="24"/>
  <c r="BX186" i="24"/>
  <c r="BY186" i="24"/>
  <c r="BZ186" i="24"/>
  <c r="CA186" i="24"/>
  <c r="CB186" i="24"/>
  <c r="CC186" i="24"/>
  <c r="CD186" i="24"/>
  <c r="CE186" i="24"/>
  <c r="CF186" i="24"/>
  <c r="CG186" i="24"/>
  <c r="CH186" i="24"/>
  <c r="CI186" i="24"/>
  <c r="CJ186" i="24"/>
  <c r="CK186" i="24"/>
  <c r="CL186" i="24"/>
  <c r="CM186" i="24"/>
  <c r="CN186" i="24"/>
  <c r="CO186" i="24"/>
  <c r="CP186" i="24"/>
  <c r="CQ186" i="24"/>
  <c r="CR186" i="24"/>
  <c r="CS186" i="24"/>
  <c r="CT186" i="24"/>
  <c r="CU186" i="24"/>
  <c r="CV186" i="24"/>
  <c r="CW186" i="24"/>
  <c r="CX186" i="24"/>
  <c r="CY186" i="24"/>
  <c r="CZ186" i="24"/>
  <c r="DA186" i="24"/>
  <c r="DB186" i="24"/>
  <c r="DC186" i="24"/>
  <c r="DD186" i="24"/>
  <c r="DE186" i="24"/>
  <c r="DF186" i="24"/>
  <c r="DG186" i="24"/>
  <c r="DH186" i="24"/>
  <c r="DI186" i="24"/>
  <c r="DJ186" i="24"/>
  <c r="DK186" i="24"/>
  <c r="DL186" i="24"/>
  <c r="DM186" i="24"/>
  <c r="DN186" i="24"/>
  <c r="DO186" i="24"/>
  <c r="DP186" i="24"/>
  <c r="DQ186" i="24"/>
  <c r="DR186" i="24"/>
  <c r="DS186" i="24"/>
  <c r="DT186" i="24"/>
  <c r="DU186" i="24"/>
  <c r="DV186" i="24"/>
  <c r="DW186" i="24"/>
  <c r="DX186" i="24"/>
  <c r="DY186" i="24"/>
  <c r="DZ186" i="24"/>
  <c r="EA186" i="24"/>
  <c r="EB186" i="24"/>
  <c r="EC186" i="24"/>
  <c r="ED186" i="24"/>
  <c r="EE186" i="24"/>
  <c r="EF186" i="24"/>
  <c r="EG186" i="24"/>
  <c r="EH186" i="24"/>
  <c r="EI186" i="24"/>
  <c r="EJ186" i="24"/>
  <c r="EK186" i="24"/>
  <c r="EL186" i="24"/>
  <c r="EM186" i="24"/>
  <c r="EN186" i="24"/>
  <c r="EO186" i="24"/>
  <c r="EP186" i="24"/>
  <c r="EQ186" i="24"/>
  <c r="ER186" i="24"/>
  <c r="ES186" i="24"/>
  <c r="ET186" i="24"/>
  <c r="EU186" i="24"/>
  <c r="EV186" i="24"/>
  <c r="EW186" i="24"/>
  <c r="EX186" i="24"/>
  <c r="EY186" i="24"/>
  <c r="EZ186" i="24"/>
  <c r="FA186" i="24"/>
  <c r="FB186" i="24"/>
  <c r="FC186" i="24"/>
  <c r="FD186" i="24"/>
  <c r="FE186" i="24"/>
  <c r="FF186" i="24"/>
  <c r="FG186" i="24"/>
  <c r="FH186" i="24"/>
  <c r="FI186" i="24"/>
  <c r="FJ186" i="24"/>
  <c r="FK186" i="24"/>
  <c r="FL186" i="24"/>
  <c r="FM186" i="24"/>
  <c r="FN186" i="24"/>
  <c r="FO186" i="24"/>
  <c r="FP186" i="24"/>
  <c r="FQ186" i="24"/>
  <c r="FR186" i="24"/>
  <c r="FS186" i="24"/>
  <c r="FT186" i="24"/>
  <c r="FU186" i="24"/>
  <c r="FV186" i="24"/>
  <c r="FW186" i="24"/>
  <c r="FX186" i="24"/>
  <c r="FY186" i="24"/>
  <c r="FZ186" i="24"/>
  <c r="GA186" i="24"/>
  <c r="GB186" i="24"/>
  <c r="GC186" i="24"/>
  <c r="GD186" i="24"/>
  <c r="GE186" i="24"/>
  <c r="GF186" i="24"/>
  <c r="GG186" i="24"/>
  <c r="GH186" i="24"/>
  <c r="GI186" i="24"/>
  <c r="GJ186" i="24"/>
  <c r="GK186" i="24"/>
  <c r="GL186" i="24"/>
  <c r="GM186" i="24"/>
  <c r="GN186" i="24"/>
  <c r="GO186" i="24"/>
  <c r="GP186" i="24"/>
  <c r="GQ186" i="24"/>
  <c r="GR186" i="24"/>
  <c r="GS186" i="24"/>
  <c r="GT186" i="24"/>
  <c r="GU186" i="24"/>
  <c r="GV186" i="24"/>
  <c r="GW186" i="24"/>
  <c r="GX186" i="24"/>
  <c r="GY186" i="24"/>
  <c r="GZ186" i="24"/>
  <c r="HA186" i="24"/>
  <c r="HB186" i="24"/>
  <c r="HC186" i="24"/>
  <c r="HD186" i="24"/>
  <c r="HE186" i="24"/>
  <c r="HF186" i="24"/>
  <c r="HG186" i="24"/>
  <c r="HH186" i="24"/>
  <c r="HI186" i="24"/>
  <c r="HJ186" i="24"/>
  <c r="HK186" i="24"/>
  <c r="HL186" i="24"/>
  <c r="HM186" i="24"/>
  <c r="HN186" i="24"/>
  <c r="HO186" i="24"/>
  <c r="HP186" i="24"/>
  <c r="HQ186" i="24"/>
  <c r="HR186" i="24"/>
  <c r="HS186" i="24"/>
  <c r="HT186" i="24"/>
  <c r="HU186" i="24"/>
  <c r="HV186" i="24"/>
  <c r="HW186" i="24"/>
  <c r="HX186" i="24"/>
  <c r="HY186" i="24"/>
  <c r="HZ186" i="24"/>
  <c r="IA186" i="24"/>
  <c r="IB186" i="24"/>
  <c r="IC186" i="24"/>
  <c r="ID186" i="24"/>
  <c r="IE186" i="24"/>
  <c r="IF186" i="24"/>
  <c r="IG186" i="24"/>
  <c r="IH186" i="24"/>
  <c r="II186" i="24"/>
  <c r="IJ186" i="24"/>
  <c r="IK186" i="24"/>
  <c r="IL186" i="24"/>
  <c r="IM186" i="24"/>
  <c r="IN186" i="24"/>
  <c r="IO186" i="24"/>
  <c r="IP186" i="24"/>
  <c r="IQ186" i="24"/>
  <c r="IR186" i="24"/>
  <c r="IS186" i="24"/>
  <c r="IT186" i="24"/>
  <c r="IU186" i="24"/>
  <c r="IV186" i="24"/>
  <c r="IW186" i="24"/>
  <c r="IX186" i="24"/>
  <c r="IY186" i="24"/>
  <c r="IZ186" i="24"/>
  <c r="JA186" i="24"/>
  <c r="JB186" i="24"/>
  <c r="JC186" i="24"/>
  <c r="JD186" i="24"/>
  <c r="JE186" i="24"/>
  <c r="JF186" i="24"/>
  <c r="JG186" i="24"/>
  <c r="JH186" i="24"/>
  <c r="JI186" i="24"/>
  <c r="JJ186" i="24"/>
  <c r="JK186" i="24"/>
  <c r="JL186" i="24"/>
  <c r="JM186" i="24"/>
  <c r="JN186" i="24"/>
  <c r="JO186" i="24"/>
  <c r="JP186" i="24"/>
  <c r="JQ186" i="24"/>
  <c r="JR186" i="24"/>
  <c r="JS186" i="24"/>
  <c r="JT186" i="24"/>
  <c r="JU186" i="24"/>
  <c r="JV186" i="24"/>
  <c r="JW186" i="24"/>
  <c r="JX186" i="24"/>
  <c r="JY186" i="24"/>
  <c r="JZ186" i="24"/>
  <c r="KA186" i="24"/>
  <c r="KB186" i="24"/>
  <c r="KC186" i="24"/>
  <c r="KD186" i="24"/>
  <c r="KE186" i="24"/>
  <c r="KF186" i="24"/>
  <c r="KG186" i="24"/>
  <c r="KH186" i="24"/>
  <c r="KI186" i="24"/>
  <c r="KJ186" i="24"/>
  <c r="KK186" i="24"/>
  <c r="KL186" i="24"/>
  <c r="KM186" i="24"/>
  <c r="KN186" i="24"/>
  <c r="KO186" i="24"/>
  <c r="KP186" i="24"/>
  <c r="KQ186" i="24"/>
  <c r="KR186" i="24"/>
  <c r="KS186" i="24"/>
  <c r="KT186" i="24"/>
  <c r="KU186" i="24"/>
  <c r="KV186" i="24"/>
  <c r="KW186" i="24"/>
  <c r="KX186" i="24"/>
  <c r="KY186" i="24"/>
  <c r="KZ186" i="24"/>
  <c r="LA186" i="24"/>
  <c r="LB186" i="24"/>
  <c r="LC186" i="24"/>
  <c r="LD186" i="24"/>
  <c r="LE186" i="24"/>
  <c r="LF186" i="24"/>
  <c r="LG186" i="24"/>
  <c r="LH186" i="24"/>
  <c r="LI186" i="24"/>
  <c r="LJ186" i="24"/>
  <c r="LK186" i="24"/>
  <c r="LL186" i="24"/>
  <c r="LM186" i="24"/>
  <c r="LN186" i="24"/>
  <c r="LO186" i="24"/>
  <c r="LP186" i="24"/>
  <c r="LQ186" i="24"/>
  <c r="LR186" i="24"/>
  <c r="LS186" i="24"/>
  <c r="LT186" i="24"/>
  <c r="LU186" i="24"/>
  <c r="LV186" i="24"/>
  <c r="LW186" i="24"/>
  <c r="LX186" i="24"/>
  <c r="LY186" i="24"/>
  <c r="LZ186" i="24"/>
  <c r="MA186" i="24"/>
  <c r="MB186" i="24"/>
  <c r="MC186" i="24"/>
  <c r="MD186" i="24"/>
  <c r="ME186" i="24"/>
  <c r="MF186" i="24"/>
  <c r="MG186" i="24"/>
  <c r="MH186" i="24"/>
  <c r="MI186" i="24"/>
  <c r="MJ186" i="24"/>
  <c r="MK186" i="24"/>
  <c r="ML186" i="24"/>
  <c r="MM186" i="24"/>
  <c r="MN186" i="24"/>
  <c r="MO186" i="24"/>
  <c r="MP186" i="24"/>
  <c r="MQ186" i="24"/>
  <c r="MR186" i="24"/>
  <c r="MS186" i="24"/>
  <c r="MT186" i="24"/>
  <c r="MU186" i="24"/>
  <c r="MV186" i="24"/>
  <c r="MW186" i="24"/>
  <c r="MX186" i="24"/>
  <c r="MY186" i="24"/>
  <c r="MZ186" i="24"/>
  <c r="NA186" i="24"/>
  <c r="NB186" i="24"/>
  <c r="NC186" i="24"/>
  <c r="ND186" i="24"/>
  <c r="NE186" i="24"/>
  <c r="NF186" i="24"/>
  <c r="NG186" i="24"/>
  <c r="NH186" i="24"/>
  <c r="NI186" i="24"/>
  <c r="NJ186" i="24"/>
  <c r="NK186" i="24"/>
  <c r="NL186" i="24"/>
  <c r="NM186" i="24"/>
  <c r="NN186" i="24"/>
  <c r="NO186" i="24"/>
  <c r="NP186" i="24"/>
  <c r="NQ186" i="24"/>
  <c r="NR186" i="24"/>
  <c r="NS186" i="24"/>
  <c r="NT186" i="24"/>
  <c r="NU186" i="24"/>
  <c r="NV186" i="24"/>
  <c r="NW186" i="24"/>
  <c r="NX186" i="24"/>
  <c r="NY186" i="24"/>
  <c r="NZ186" i="24"/>
  <c r="OA186" i="24"/>
  <c r="OB186" i="24"/>
  <c r="OC186" i="24"/>
  <c r="OD186" i="24"/>
  <c r="OE186" i="24"/>
  <c r="OF186" i="24"/>
  <c r="OG186" i="24"/>
  <c r="OH186" i="24"/>
  <c r="OI186" i="24"/>
  <c r="OJ186" i="24"/>
  <c r="OK186" i="24"/>
  <c r="OL186" i="24"/>
  <c r="OM186" i="24"/>
  <c r="ON186" i="24"/>
  <c r="OO186" i="24"/>
  <c r="OP186" i="24"/>
  <c r="OQ186" i="24"/>
  <c r="OR186" i="24"/>
  <c r="OS186" i="24"/>
  <c r="AW187" i="24"/>
  <c r="AX187" i="24"/>
  <c r="AY187" i="24"/>
  <c r="AZ187" i="24"/>
  <c r="BA187" i="24"/>
  <c r="BB187" i="24"/>
  <c r="BC187" i="24"/>
  <c r="BD187" i="24"/>
  <c r="BE187" i="24"/>
  <c r="BF187" i="24"/>
  <c r="BG187" i="24"/>
  <c r="BH187" i="24"/>
  <c r="BI187" i="24"/>
  <c r="BJ187" i="24"/>
  <c r="BK187" i="24"/>
  <c r="BL187" i="24"/>
  <c r="BM187" i="24"/>
  <c r="BN187" i="24"/>
  <c r="BO187" i="24"/>
  <c r="BP187" i="24"/>
  <c r="BQ187" i="24"/>
  <c r="BR187" i="24"/>
  <c r="BS187" i="24"/>
  <c r="BT187" i="24"/>
  <c r="BU187" i="24"/>
  <c r="BV187" i="24"/>
  <c r="BW187" i="24"/>
  <c r="BX187" i="24"/>
  <c r="BY187" i="24"/>
  <c r="BZ187" i="24"/>
  <c r="CA187" i="24"/>
  <c r="CB187" i="24"/>
  <c r="CC187" i="24"/>
  <c r="CD187" i="24"/>
  <c r="CE187" i="24"/>
  <c r="CF187" i="24"/>
  <c r="CG187" i="24"/>
  <c r="CH187" i="24"/>
  <c r="CI187" i="24"/>
  <c r="CJ187" i="24"/>
  <c r="CK187" i="24"/>
  <c r="CL187" i="24"/>
  <c r="CM187" i="24"/>
  <c r="CN187" i="24"/>
  <c r="CO187" i="24"/>
  <c r="CP187" i="24"/>
  <c r="CQ187" i="24"/>
  <c r="CR187" i="24"/>
  <c r="CS187" i="24"/>
  <c r="CT187" i="24"/>
  <c r="CU187" i="24"/>
  <c r="CV187" i="24"/>
  <c r="CW187" i="24"/>
  <c r="CX187" i="24"/>
  <c r="CY187" i="24"/>
  <c r="CZ187" i="24"/>
  <c r="DA187" i="24"/>
  <c r="DB187" i="24"/>
  <c r="DC187" i="24"/>
  <c r="DD187" i="24"/>
  <c r="DE187" i="24"/>
  <c r="DF187" i="24"/>
  <c r="DG187" i="24"/>
  <c r="DH187" i="24"/>
  <c r="DI187" i="24"/>
  <c r="DJ187" i="24"/>
  <c r="DK187" i="24"/>
  <c r="DL187" i="24"/>
  <c r="DM187" i="24"/>
  <c r="DN187" i="24"/>
  <c r="DO187" i="24"/>
  <c r="DP187" i="24"/>
  <c r="DQ187" i="24"/>
  <c r="DR187" i="24"/>
  <c r="DS187" i="24"/>
  <c r="DT187" i="24"/>
  <c r="DU187" i="24"/>
  <c r="DV187" i="24"/>
  <c r="DW187" i="24"/>
  <c r="DX187" i="24"/>
  <c r="DY187" i="24"/>
  <c r="DZ187" i="24"/>
  <c r="EA187" i="24"/>
  <c r="EB187" i="24"/>
  <c r="EC187" i="24"/>
  <c r="ED187" i="24"/>
  <c r="EE187" i="24"/>
  <c r="EF187" i="24"/>
  <c r="EG187" i="24"/>
  <c r="EH187" i="24"/>
  <c r="EI187" i="24"/>
  <c r="EJ187" i="24"/>
  <c r="EK187" i="24"/>
  <c r="EL187" i="24"/>
  <c r="EM187" i="24"/>
  <c r="EN187" i="24"/>
  <c r="EO187" i="24"/>
  <c r="EP187" i="24"/>
  <c r="EQ187" i="24"/>
  <c r="ER187" i="24"/>
  <c r="ES187" i="24"/>
  <c r="ET187" i="24"/>
  <c r="EU187" i="24"/>
  <c r="EV187" i="24"/>
  <c r="EW187" i="24"/>
  <c r="EX187" i="24"/>
  <c r="EY187" i="24"/>
  <c r="EZ187" i="24"/>
  <c r="FA187" i="24"/>
  <c r="FB187" i="24"/>
  <c r="FC187" i="24"/>
  <c r="FD187" i="24"/>
  <c r="FE187" i="24"/>
  <c r="FF187" i="24"/>
  <c r="FG187" i="24"/>
  <c r="FH187" i="24"/>
  <c r="FI187" i="24"/>
  <c r="FJ187" i="24"/>
  <c r="FK187" i="24"/>
  <c r="FL187" i="24"/>
  <c r="FM187" i="24"/>
  <c r="FN187" i="24"/>
  <c r="FO187" i="24"/>
  <c r="FP187" i="24"/>
  <c r="FQ187" i="24"/>
  <c r="FR187" i="24"/>
  <c r="FS187" i="24"/>
  <c r="FT187" i="24"/>
  <c r="FU187" i="24"/>
  <c r="FV187" i="24"/>
  <c r="FW187" i="24"/>
  <c r="FX187" i="24"/>
  <c r="FY187" i="24"/>
  <c r="FZ187" i="24"/>
  <c r="GA187" i="24"/>
  <c r="GB187" i="24"/>
  <c r="GC187" i="24"/>
  <c r="GD187" i="24"/>
  <c r="GE187" i="24"/>
  <c r="GF187" i="24"/>
  <c r="GG187" i="24"/>
  <c r="GH187" i="24"/>
  <c r="GI187" i="24"/>
  <c r="GJ187" i="24"/>
  <c r="GK187" i="24"/>
  <c r="GL187" i="24"/>
  <c r="GM187" i="24"/>
  <c r="GN187" i="24"/>
  <c r="GO187" i="24"/>
  <c r="GP187" i="24"/>
  <c r="GQ187" i="24"/>
  <c r="GR187" i="24"/>
  <c r="GS187" i="24"/>
  <c r="GT187" i="24"/>
  <c r="GU187" i="24"/>
  <c r="GV187" i="24"/>
  <c r="GW187" i="24"/>
  <c r="GX187" i="24"/>
  <c r="GY187" i="24"/>
  <c r="GZ187" i="24"/>
  <c r="HA187" i="24"/>
  <c r="HB187" i="24"/>
  <c r="HC187" i="24"/>
  <c r="HD187" i="24"/>
  <c r="HE187" i="24"/>
  <c r="HF187" i="24"/>
  <c r="HG187" i="24"/>
  <c r="HH187" i="24"/>
  <c r="HI187" i="24"/>
  <c r="HJ187" i="24"/>
  <c r="HK187" i="24"/>
  <c r="HL187" i="24"/>
  <c r="HM187" i="24"/>
  <c r="HN187" i="24"/>
  <c r="HO187" i="24"/>
  <c r="HP187" i="24"/>
  <c r="HQ187" i="24"/>
  <c r="HR187" i="24"/>
  <c r="HS187" i="24"/>
  <c r="HT187" i="24"/>
  <c r="HU187" i="24"/>
  <c r="HV187" i="24"/>
  <c r="HW187" i="24"/>
  <c r="HX187" i="24"/>
  <c r="HY187" i="24"/>
  <c r="HZ187" i="24"/>
  <c r="IA187" i="24"/>
  <c r="IB187" i="24"/>
  <c r="IC187" i="24"/>
  <c r="ID187" i="24"/>
  <c r="IE187" i="24"/>
  <c r="IF187" i="24"/>
  <c r="IG187" i="24"/>
  <c r="IH187" i="24"/>
  <c r="II187" i="24"/>
  <c r="IJ187" i="24"/>
  <c r="IK187" i="24"/>
  <c r="IL187" i="24"/>
  <c r="IM187" i="24"/>
  <c r="IN187" i="24"/>
  <c r="IO187" i="24"/>
  <c r="IP187" i="24"/>
  <c r="IQ187" i="24"/>
  <c r="IR187" i="24"/>
  <c r="IS187" i="24"/>
  <c r="IT187" i="24"/>
  <c r="IU187" i="24"/>
  <c r="IV187" i="24"/>
  <c r="IW187" i="24"/>
  <c r="IX187" i="24"/>
  <c r="IY187" i="24"/>
  <c r="IZ187" i="24"/>
  <c r="JA187" i="24"/>
  <c r="JB187" i="24"/>
  <c r="JC187" i="24"/>
  <c r="JD187" i="24"/>
  <c r="JE187" i="24"/>
  <c r="JF187" i="24"/>
  <c r="JG187" i="24"/>
  <c r="JH187" i="24"/>
  <c r="JI187" i="24"/>
  <c r="JJ187" i="24"/>
  <c r="JK187" i="24"/>
  <c r="JL187" i="24"/>
  <c r="JM187" i="24"/>
  <c r="JN187" i="24"/>
  <c r="JO187" i="24"/>
  <c r="JP187" i="24"/>
  <c r="JQ187" i="24"/>
  <c r="JR187" i="24"/>
  <c r="JS187" i="24"/>
  <c r="JT187" i="24"/>
  <c r="JU187" i="24"/>
  <c r="JV187" i="24"/>
  <c r="JW187" i="24"/>
  <c r="JX187" i="24"/>
  <c r="JY187" i="24"/>
  <c r="JZ187" i="24"/>
  <c r="KA187" i="24"/>
  <c r="KB187" i="24"/>
  <c r="KC187" i="24"/>
  <c r="KD187" i="24"/>
  <c r="KE187" i="24"/>
  <c r="KF187" i="24"/>
  <c r="KG187" i="24"/>
  <c r="KH187" i="24"/>
  <c r="KI187" i="24"/>
  <c r="KJ187" i="24"/>
  <c r="KK187" i="24"/>
  <c r="KL187" i="24"/>
  <c r="KM187" i="24"/>
  <c r="KN187" i="24"/>
  <c r="KO187" i="24"/>
  <c r="KP187" i="24"/>
  <c r="KQ187" i="24"/>
  <c r="KR187" i="24"/>
  <c r="KS187" i="24"/>
  <c r="KT187" i="24"/>
  <c r="KU187" i="24"/>
  <c r="KV187" i="24"/>
  <c r="KW187" i="24"/>
  <c r="KX187" i="24"/>
  <c r="KY187" i="24"/>
  <c r="KZ187" i="24"/>
  <c r="LA187" i="24"/>
  <c r="LB187" i="24"/>
  <c r="LC187" i="24"/>
  <c r="LD187" i="24"/>
  <c r="LE187" i="24"/>
  <c r="LF187" i="24"/>
  <c r="LG187" i="24"/>
  <c r="LH187" i="24"/>
  <c r="LI187" i="24"/>
  <c r="LJ187" i="24"/>
  <c r="LK187" i="24"/>
  <c r="LL187" i="24"/>
  <c r="LM187" i="24"/>
  <c r="LN187" i="24"/>
  <c r="LO187" i="24"/>
  <c r="LP187" i="24"/>
  <c r="LQ187" i="24"/>
  <c r="LR187" i="24"/>
  <c r="LS187" i="24"/>
  <c r="LT187" i="24"/>
  <c r="LU187" i="24"/>
  <c r="LV187" i="24"/>
  <c r="LW187" i="24"/>
  <c r="LX187" i="24"/>
  <c r="LY187" i="24"/>
  <c r="LZ187" i="24"/>
  <c r="MA187" i="24"/>
  <c r="MB187" i="24"/>
  <c r="MC187" i="24"/>
  <c r="MD187" i="24"/>
  <c r="ME187" i="24"/>
  <c r="MF187" i="24"/>
  <c r="MG187" i="24"/>
  <c r="MH187" i="24"/>
  <c r="MI187" i="24"/>
  <c r="MJ187" i="24"/>
  <c r="MK187" i="24"/>
  <c r="ML187" i="24"/>
  <c r="MM187" i="24"/>
  <c r="MN187" i="24"/>
  <c r="MO187" i="24"/>
  <c r="MP187" i="24"/>
  <c r="MQ187" i="24"/>
  <c r="MR187" i="24"/>
  <c r="MS187" i="24"/>
  <c r="MT187" i="24"/>
  <c r="MU187" i="24"/>
  <c r="MV187" i="24"/>
  <c r="MW187" i="24"/>
  <c r="MX187" i="24"/>
  <c r="MY187" i="24"/>
  <c r="MZ187" i="24"/>
  <c r="NA187" i="24"/>
  <c r="NB187" i="24"/>
  <c r="NC187" i="24"/>
  <c r="ND187" i="24"/>
  <c r="NE187" i="24"/>
  <c r="NF187" i="24"/>
  <c r="NG187" i="24"/>
  <c r="NH187" i="24"/>
  <c r="NI187" i="24"/>
  <c r="NJ187" i="24"/>
  <c r="NK187" i="24"/>
  <c r="NL187" i="24"/>
  <c r="NM187" i="24"/>
  <c r="NN187" i="24"/>
  <c r="NO187" i="24"/>
  <c r="NP187" i="24"/>
  <c r="NQ187" i="24"/>
  <c r="NR187" i="24"/>
  <c r="NS187" i="24"/>
  <c r="NT187" i="24"/>
  <c r="NU187" i="24"/>
  <c r="NV187" i="24"/>
  <c r="NW187" i="24"/>
  <c r="NX187" i="24"/>
  <c r="NY187" i="24"/>
  <c r="NZ187" i="24"/>
  <c r="OA187" i="24"/>
  <c r="OB187" i="24"/>
  <c r="OC187" i="24"/>
  <c r="OD187" i="24"/>
  <c r="OE187" i="24"/>
  <c r="OF187" i="24"/>
  <c r="OG187" i="24"/>
  <c r="OH187" i="24"/>
  <c r="OI187" i="24"/>
  <c r="OJ187" i="24"/>
  <c r="OK187" i="24"/>
  <c r="OL187" i="24"/>
  <c r="OM187" i="24"/>
  <c r="ON187" i="24"/>
  <c r="OO187" i="24"/>
  <c r="OP187" i="24"/>
  <c r="OQ187" i="24"/>
  <c r="OR187" i="24"/>
  <c r="OS187" i="24"/>
  <c r="AW188" i="24"/>
  <c r="AX188" i="24"/>
  <c r="AY188" i="24"/>
  <c r="AZ188" i="24"/>
  <c r="BA188" i="24"/>
  <c r="BB188" i="24"/>
  <c r="BC188" i="24"/>
  <c r="BD188" i="24"/>
  <c r="BE188" i="24"/>
  <c r="BF188" i="24"/>
  <c r="BG188" i="24"/>
  <c r="BH188" i="24"/>
  <c r="BI188" i="24"/>
  <c r="BJ188" i="24"/>
  <c r="BK188" i="24"/>
  <c r="BL188" i="24"/>
  <c r="BM188" i="24"/>
  <c r="BN188" i="24"/>
  <c r="BO188" i="24"/>
  <c r="BP188" i="24"/>
  <c r="BQ188" i="24"/>
  <c r="BR188" i="24"/>
  <c r="BS188" i="24"/>
  <c r="BT188" i="24"/>
  <c r="BU188" i="24"/>
  <c r="BV188" i="24"/>
  <c r="BW188" i="24"/>
  <c r="BX188" i="24"/>
  <c r="BY188" i="24"/>
  <c r="BZ188" i="24"/>
  <c r="CA188" i="24"/>
  <c r="CB188" i="24"/>
  <c r="CC188" i="24"/>
  <c r="CD188" i="24"/>
  <c r="CE188" i="24"/>
  <c r="CF188" i="24"/>
  <c r="CG188" i="24"/>
  <c r="CH188" i="24"/>
  <c r="CI188" i="24"/>
  <c r="CJ188" i="24"/>
  <c r="CK188" i="24"/>
  <c r="CL188" i="24"/>
  <c r="CM188" i="24"/>
  <c r="CN188" i="24"/>
  <c r="CO188" i="24"/>
  <c r="CP188" i="24"/>
  <c r="CQ188" i="24"/>
  <c r="CR188" i="24"/>
  <c r="CS188" i="24"/>
  <c r="CT188" i="24"/>
  <c r="CU188" i="24"/>
  <c r="CV188" i="24"/>
  <c r="CW188" i="24"/>
  <c r="CX188" i="24"/>
  <c r="CY188" i="24"/>
  <c r="CZ188" i="24"/>
  <c r="DA188" i="24"/>
  <c r="DB188" i="24"/>
  <c r="DC188" i="24"/>
  <c r="DD188" i="24"/>
  <c r="DE188" i="24"/>
  <c r="DF188" i="24"/>
  <c r="DG188" i="24"/>
  <c r="DH188" i="24"/>
  <c r="DI188" i="24"/>
  <c r="DJ188" i="24"/>
  <c r="DK188" i="24"/>
  <c r="DL188" i="24"/>
  <c r="DM188" i="24"/>
  <c r="DN188" i="24"/>
  <c r="DO188" i="24"/>
  <c r="DP188" i="24"/>
  <c r="DQ188" i="24"/>
  <c r="DR188" i="24"/>
  <c r="DS188" i="24"/>
  <c r="DT188" i="24"/>
  <c r="DU188" i="24"/>
  <c r="DV188" i="24"/>
  <c r="DW188" i="24"/>
  <c r="DX188" i="24"/>
  <c r="DY188" i="24"/>
  <c r="DZ188" i="24"/>
  <c r="EA188" i="24"/>
  <c r="EB188" i="24"/>
  <c r="EC188" i="24"/>
  <c r="ED188" i="24"/>
  <c r="EE188" i="24"/>
  <c r="EF188" i="24"/>
  <c r="EG188" i="24"/>
  <c r="EH188" i="24"/>
  <c r="EI188" i="24"/>
  <c r="EJ188" i="24"/>
  <c r="EK188" i="24"/>
  <c r="EL188" i="24"/>
  <c r="EM188" i="24"/>
  <c r="EN188" i="24"/>
  <c r="EO188" i="24"/>
  <c r="EP188" i="24"/>
  <c r="EQ188" i="24"/>
  <c r="ER188" i="24"/>
  <c r="ES188" i="24"/>
  <c r="ET188" i="24"/>
  <c r="EU188" i="24"/>
  <c r="EV188" i="24"/>
  <c r="EW188" i="24"/>
  <c r="EX188" i="24"/>
  <c r="EY188" i="24"/>
  <c r="EZ188" i="24"/>
  <c r="FA188" i="24"/>
  <c r="FB188" i="24"/>
  <c r="FC188" i="24"/>
  <c r="FD188" i="24"/>
  <c r="FE188" i="24"/>
  <c r="FF188" i="24"/>
  <c r="FG188" i="24"/>
  <c r="FH188" i="24"/>
  <c r="FI188" i="24"/>
  <c r="FJ188" i="24"/>
  <c r="FK188" i="24"/>
  <c r="FL188" i="24"/>
  <c r="FM188" i="24"/>
  <c r="FN188" i="24"/>
  <c r="FO188" i="24"/>
  <c r="FP188" i="24"/>
  <c r="FQ188" i="24"/>
  <c r="FR188" i="24"/>
  <c r="FS188" i="24"/>
  <c r="FT188" i="24"/>
  <c r="FU188" i="24"/>
  <c r="FV188" i="24"/>
  <c r="FW188" i="24"/>
  <c r="FX188" i="24"/>
  <c r="FY188" i="24"/>
  <c r="FZ188" i="24"/>
  <c r="GA188" i="24"/>
  <c r="GB188" i="24"/>
  <c r="GC188" i="24"/>
  <c r="GD188" i="24"/>
  <c r="GE188" i="24"/>
  <c r="GF188" i="24"/>
  <c r="GG188" i="24"/>
  <c r="GH188" i="24"/>
  <c r="GI188" i="24"/>
  <c r="GJ188" i="24"/>
  <c r="GK188" i="24"/>
  <c r="GL188" i="24"/>
  <c r="GM188" i="24"/>
  <c r="GN188" i="24"/>
  <c r="GO188" i="24"/>
  <c r="GP188" i="24"/>
  <c r="GQ188" i="24"/>
  <c r="GR188" i="24"/>
  <c r="GS188" i="24"/>
  <c r="GT188" i="24"/>
  <c r="GU188" i="24"/>
  <c r="GV188" i="24"/>
  <c r="GW188" i="24"/>
  <c r="GX188" i="24"/>
  <c r="GY188" i="24"/>
  <c r="GZ188" i="24"/>
  <c r="HA188" i="24"/>
  <c r="HB188" i="24"/>
  <c r="HC188" i="24"/>
  <c r="HD188" i="24"/>
  <c r="HE188" i="24"/>
  <c r="HF188" i="24"/>
  <c r="HG188" i="24"/>
  <c r="HH188" i="24"/>
  <c r="HI188" i="24"/>
  <c r="HJ188" i="24"/>
  <c r="HK188" i="24"/>
  <c r="HL188" i="24"/>
  <c r="HM188" i="24"/>
  <c r="HN188" i="24"/>
  <c r="HO188" i="24"/>
  <c r="HP188" i="24"/>
  <c r="HQ188" i="24"/>
  <c r="HR188" i="24"/>
  <c r="HS188" i="24"/>
  <c r="HT188" i="24"/>
  <c r="HU188" i="24"/>
  <c r="HV188" i="24"/>
  <c r="HW188" i="24"/>
  <c r="HX188" i="24"/>
  <c r="HY188" i="24"/>
  <c r="HZ188" i="24"/>
  <c r="IA188" i="24"/>
  <c r="IB188" i="24"/>
  <c r="IC188" i="24"/>
  <c r="ID188" i="24"/>
  <c r="IE188" i="24"/>
  <c r="IF188" i="24"/>
  <c r="IG188" i="24"/>
  <c r="IH188" i="24"/>
  <c r="II188" i="24"/>
  <c r="IJ188" i="24"/>
  <c r="IK188" i="24"/>
  <c r="IL188" i="24"/>
  <c r="IM188" i="24"/>
  <c r="IN188" i="24"/>
  <c r="IO188" i="24"/>
  <c r="IP188" i="24"/>
  <c r="IQ188" i="24"/>
  <c r="IR188" i="24"/>
  <c r="IS188" i="24"/>
  <c r="IT188" i="24"/>
  <c r="IU188" i="24"/>
  <c r="IV188" i="24"/>
  <c r="IW188" i="24"/>
  <c r="IX188" i="24"/>
  <c r="IY188" i="24"/>
  <c r="IZ188" i="24"/>
  <c r="JA188" i="24"/>
  <c r="JB188" i="24"/>
  <c r="JC188" i="24"/>
  <c r="JD188" i="24"/>
  <c r="JE188" i="24"/>
  <c r="JF188" i="24"/>
  <c r="JG188" i="24"/>
  <c r="JH188" i="24"/>
  <c r="JI188" i="24"/>
  <c r="JJ188" i="24"/>
  <c r="JK188" i="24"/>
  <c r="JL188" i="24"/>
  <c r="JM188" i="24"/>
  <c r="JN188" i="24"/>
  <c r="JO188" i="24"/>
  <c r="JP188" i="24"/>
  <c r="JQ188" i="24"/>
  <c r="JR188" i="24"/>
  <c r="JS188" i="24"/>
  <c r="JT188" i="24"/>
  <c r="JU188" i="24"/>
  <c r="JV188" i="24"/>
  <c r="JW188" i="24"/>
  <c r="JX188" i="24"/>
  <c r="JY188" i="24"/>
  <c r="JZ188" i="24"/>
  <c r="KA188" i="24"/>
  <c r="KB188" i="24"/>
  <c r="KC188" i="24"/>
  <c r="KD188" i="24"/>
  <c r="KE188" i="24"/>
  <c r="KF188" i="24"/>
  <c r="KG188" i="24"/>
  <c r="KH188" i="24"/>
  <c r="KI188" i="24"/>
  <c r="KJ188" i="24"/>
  <c r="KK188" i="24"/>
  <c r="KL188" i="24"/>
  <c r="KM188" i="24"/>
  <c r="KN188" i="24"/>
  <c r="KO188" i="24"/>
  <c r="KP188" i="24"/>
  <c r="KQ188" i="24"/>
  <c r="KR188" i="24"/>
  <c r="KS188" i="24"/>
  <c r="KT188" i="24"/>
  <c r="KU188" i="24"/>
  <c r="KV188" i="24"/>
  <c r="KW188" i="24"/>
  <c r="KX188" i="24"/>
  <c r="KY188" i="24"/>
  <c r="KZ188" i="24"/>
  <c r="LA188" i="24"/>
  <c r="LB188" i="24"/>
  <c r="LC188" i="24"/>
  <c r="LD188" i="24"/>
  <c r="LE188" i="24"/>
  <c r="LF188" i="24"/>
  <c r="LG188" i="24"/>
  <c r="LH188" i="24"/>
  <c r="LI188" i="24"/>
  <c r="LJ188" i="24"/>
  <c r="LK188" i="24"/>
  <c r="LL188" i="24"/>
  <c r="LM188" i="24"/>
  <c r="LN188" i="24"/>
  <c r="LO188" i="24"/>
  <c r="LP188" i="24"/>
  <c r="LQ188" i="24"/>
  <c r="LR188" i="24"/>
  <c r="LS188" i="24"/>
  <c r="LT188" i="24"/>
  <c r="LU188" i="24"/>
  <c r="LV188" i="24"/>
  <c r="LW188" i="24"/>
  <c r="LX188" i="24"/>
  <c r="LY188" i="24"/>
  <c r="LZ188" i="24"/>
  <c r="MA188" i="24"/>
  <c r="MB188" i="24"/>
  <c r="MC188" i="24"/>
  <c r="MD188" i="24"/>
  <c r="ME188" i="24"/>
  <c r="MF188" i="24"/>
  <c r="MG188" i="24"/>
  <c r="MH188" i="24"/>
  <c r="MI188" i="24"/>
  <c r="MJ188" i="24"/>
  <c r="MK188" i="24"/>
  <c r="ML188" i="24"/>
  <c r="MM188" i="24"/>
  <c r="MN188" i="24"/>
  <c r="MO188" i="24"/>
  <c r="MP188" i="24"/>
  <c r="MQ188" i="24"/>
  <c r="MR188" i="24"/>
  <c r="MS188" i="24"/>
  <c r="MT188" i="24"/>
  <c r="MU188" i="24"/>
  <c r="MV188" i="24"/>
  <c r="MW188" i="24"/>
  <c r="MX188" i="24"/>
  <c r="MY188" i="24"/>
  <c r="MZ188" i="24"/>
  <c r="NA188" i="24"/>
  <c r="NB188" i="24"/>
  <c r="NC188" i="24"/>
  <c r="ND188" i="24"/>
  <c r="NE188" i="24"/>
  <c r="NF188" i="24"/>
  <c r="NG188" i="24"/>
  <c r="NH188" i="24"/>
  <c r="NI188" i="24"/>
  <c r="NJ188" i="24"/>
  <c r="NK188" i="24"/>
  <c r="NL188" i="24"/>
  <c r="NM188" i="24"/>
  <c r="NN188" i="24"/>
  <c r="NO188" i="24"/>
  <c r="NP188" i="24"/>
  <c r="NQ188" i="24"/>
  <c r="NR188" i="24"/>
  <c r="NS188" i="24"/>
  <c r="NT188" i="24"/>
  <c r="NU188" i="24"/>
  <c r="NV188" i="24"/>
  <c r="NW188" i="24"/>
  <c r="NX188" i="24"/>
  <c r="NY188" i="24"/>
  <c r="NZ188" i="24"/>
  <c r="OA188" i="24"/>
  <c r="OB188" i="24"/>
  <c r="OC188" i="24"/>
  <c r="OD188" i="24"/>
  <c r="OE188" i="24"/>
  <c r="OF188" i="24"/>
  <c r="OG188" i="24"/>
  <c r="OH188" i="24"/>
  <c r="OI188" i="24"/>
  <c r="OJ188" i="24"/>
  <c r="OK188" i="24"/>
  <c r="OL188" i="24"/>
  <c r="OM188" i="24"/>
  <c r="ON188" i="24"/>
  <c r="OO188" i="24"/>
  <c r="OP188" i="24"/>
  <c r="OQ188" i="24"/>
  <c r="OR188" i="24"/>
  <c r="OS188" i="24"/>
  <c r="AW189" i="24"/>
  <c r="AX189" i="24"/>
  <c r="AY189" i="24"/>
  <c r="AZ189" i="24"/>
  <c r="BA189" i="24"/>
  <c r="BB189" i="24"/>
  <c r="BC189" i="24"/>
  <c r="BD189" i="24"/>
  <c r="BE189" i="24"/>
  <c r="BF189" i="24"/>
  <c r="BG189" i="24"/>
  <c r="BH189" i="24"/>
  <c r="BI189" i="24"/>
  <c r="BJ189" i="24"/>
  <c r="BK189" i="24"/>
  <c r="BL189" i="24"/>
  <c r="BM189" i="24"/>
  <c r="BN189" i="24"/>
  <c r="BO189" i="24"/>
  <c r="BP189" i="24"/>
  <c r="BQ189" i="24"/>
  <c r="BR189" i="24"/>
  <c r="BS189" i="24"/>
  <c r="BT189" i="24"/>
  <c r="BU189" i="24"/>
  <c r="BV189" i="24"/>
  <c r="BW189" i="24"/>
  <c r="BX189" i="24"/>
  <c r="BY189" i="24"/>
  <c r="BZ189" i="24"/>
  <c r="CA189" i="24"/>
  <c r="CB189" i="24"/>
  <c r="CC189" i="24"/>
  <c r="CD189" i="24"/>
  <c r="CE189" i="24"/>
  <c r="CF189" i="24"/>
  <c r="CG189" i="24"/>
  <c r="CH189" i="24"/>
  <c r="CI189" i="24"/>
  <c r="CJ189" i="24"/>
  <c r="CK189" i="24"/>
  <c r="CL189" i="24"/>
  <c r="CM189" i="24"/>
  <c r="CN189" i="24"/>
  <c r="CO189" i="24"/>
  <c r="CP189" i="24"/>
  <c r="CQ189" i="24"/>
  <c r="CR189" i="24"/>
  <c r="CS189" i="24"/>
  <c r="CT189" i="24"/>
  <c r="CU189" i="24"/>
  <c r="CV189" i="24"/>
  <c r="CW189" i="24"/>
  <c r="CX189" i="24"/>
  <c r="CY189" i="24"/>
  <c r="CZ189" i="24"/>
  <c r="DA189" i="24"/>
  <c r="DB189" i="24"/>
  <c r="DC189" i="24"/>
  <c r="DD189" i="24"/>
  <c r="DE189" i="24"/>
  <c r="DF189" i="24"/>
  <c r="DG189" i="24"/>
  <c r="DH189" i="24"/>
  <c r="DI189" i="24"/>
  <c r="DJ189" i="24"/>
  <c r="DK189" i="24"/>
  <c r="DL189" i="24"/>
  <c r="DM189" i="24"/>
  <c r="DN189" i="24"/>
  <c r="DO189" i="24"/>
  <c r="DP189" i="24"/>
  <c r="DQ189" i="24"/>
  <c r="DR189" i="24"/>
  <c r="DS189" i="24"/>
  <c r="DT189" i="24"/>
  <c r="DU189" i="24"/>
  <c r="DV189" i="24"/>
  <c r="DW189" i="24"/>
  <c r="DX189" i="24"/>
  <c r="DY189" i="24"/>
  <c r="DZ189" i="24"/>
  <c r="EA189" i="24"/>
  <c r="EB189" i="24"/>
  <c r="EC189" i="24"/>
  <c r="ED189" i="24"/>
  <c r="EE189" i="24"/>
  <c r="EF189" i="24"/>
  <c r="EG189" i="24"/>
  <c r="EH189" i="24"/>
  <c r="EI189" i="24"/>
  <c r="EJ189" i="24"/>
  <c r="EK189" i="24"/>
  <c r="EL189" i="24"/>
  <c r="EM189" i="24"/>
  <c r="EN189" i="24"/>
  <c r="EO189" i="24"/>
  <c r="EP189" i="24"/>
  <c r="EQ189" i="24"/>
  <c r="ER189" i="24"/>
  <c r="ES189" i="24"/>
  <c r="ET189" i="24"/>
  <c r="EU189" i="24"/>
  <c r="EV189" i="24"/>
  <c r="EW189" i="24"/>
  <c r="EX189" i="24"/>
  <c r="EY189" i="24"/>
  <c r="EZ189" i="24"/>
  <c r="FA189" i="24"/>
  <c r="FB189" i="24"/>
  <c r="FC189" i="24"/>
  <c r="FD189" i="24"/>
  <c r="FE189" i="24"/>
  <c r="FF189" i="24"/>
  <c r="FG189" i="24"/>
  <c r="FH189" i="24"/>
  <c r="FI189" i="24"/>
  <c r="FJ189" i="24"/>
  <c r="FK189" i="24"/>
  <c r="FL189" i="24"/>
  <c r="FM189" i="24"/>
  <c r="FN189" i="24"/>
  <c r="FO189" i="24"/>
  <c r="FP189" i="24"/>
  <c r="FQ189" i="24"/>
  <c r="FR189" i="24"/>
  <c r="FS189" i="24"/>
  <c r="FT189" i="24"/>
  <c r="FU189" i="24"/>
  <c r="FV189" i="24"/>
  <c r="FW189" i="24"/>
  <c r="FX189" i="24"/>
  <c r="FY189" i="24"/>
  <c r="FZ189" i="24"/>
  <c r="GA189" i="24"/>
  <c r="GB189" i="24"/>
  <c r="GC189" i="24"/>
  <c r="GD189" i="24"/>
  <c r="GE189" i="24"/>
  <c r="GF189" i="24"/>
  <c r="GG189" i="24"/>
  <c r="GH189" i="24"/>
  <c r="GI189" i="24"/>
  <c r="GJ189" i="24"/>
  <c r="GK189" i="24"/>
  <c r="GL189" i="24"/>
  <c r="GM189" i="24"/>
  <c r="GN189" i="24"/>
  <c r="GO189" i="24"/>
  <c r="GP189" i="24"/>
  <c r="GQ189" i="24"/>
  <c r="GR189" i="24"/>
  <c r="GS189" i="24"/>
  <c r="GT189" i="24"/>
  <c r="GU189" i="24"/>
  <c r="GV189" i="24"/>
  <c r="GW189" i="24"/>
  <c r="GX189" i="24"/>
  <c r="GY189" i="24"/>
  <c r="GZ189" i="24"/>
  <c r="HA189" i="24"/>
  <c r="HB189" i="24"/>
  <c r="HC189" i="24"/>
  <c r="HD189" i="24"/>
  <c r="HE189" i="24"/>
  <c r="HF189" i="24"/>
  <c r="HG189" i="24"/>
  <c r="HH189" i="24"/>
  <c r="HI189" i="24"/>
  <c r="HJ189" i="24"/>
  <c r="HK189" i="24"/>
  <c r="HL189" i="24"/>
  <c r="HM189" i="24"/>
  <c r="HN189" i="24"/>
  <c r="HO189" i="24"/>
  <c r="HP189" i="24"/>
  <c r="HQ189" i="24"/>
  <c r="HR189" i="24"/>
  <c r="HS189" i="24"/>
  <c r="HT189" i="24"/>
  <c r="HU189" i="24"/>
  <c r="HV189" i="24"/>
  <c r="HW189" i="24"/>
  <c r="HX189" i="24"/>
  <c r="HY189" i="24"/>
  <c r="HZ189" i="24"/>
  <c r="IA189" i="24"/>
  <c r="IB189" i="24"/>
  <c r="IC189" i="24"/>
  <c r="ID189" i="24"/>
  <c r="IE189" i="24"/>
  <c r="IF189" i="24"/>
  <c r="IG189" i="24"/>
  <c r="IH189" i="24"/>
  <c r="II189" i="24"/>
  <c r="IJ189" i="24"/>
  <c r="IK189" i="24"/>
  <c r="IL189" i="24"/>
  <c r="IM189" i="24"/>
  <c r="IN189" i="24"/>
  <c r="IO189" i="24"/>
  <c r="IP189" i="24"/>
  <c r="IQ189" i="24"/>
  <c r="IR189" i="24"/>
  <c r="IS189" i="24"/>
  <c r="IT189" i="24"/>
  <c r="IU189" i="24"/>
  <c r="IV189" i="24"/>
  <c r="IW189" i="24"/>
  <c r="IX189" i="24"/>
  <c r="IY189" i="24"/>
  <c r="IZ189" i="24"/>
  <c r="JA189" i="24"/>
  <c r="JB189" i="24"/>
  <c r="JC189" i="24"/>
  <c r="JD189" i="24"/>
  <c r="JE189" i="24"/>
  <c r="JF189" i="24"/>
  <c r="JG189" i="24"/>
  <c r="JH189" i="24"/>
  <c r="JI189" i="24"/>
  <c r="JJ189" i="24"/>
  <c r="JK189" i="24"/>
  <c r="JL189" i="24"/>
  <c r="JM189" i="24"/>
  <c r="JN189" i="24"/>
  <c r="JO189" i="24"/>
  <c r="JP189" i="24"/>
  <c r="JQ189" i="24"/>
  <c r="JR189" i="24"/>
  <c r="JS189" i="24"/>
  <c r="JT189" i="24"/>
  <c r="JU189" i="24"/>
  <c r="JV189" i="24"/>
  <c r="JW189" i="24"/>
  <c r="JX189" i="24"/>
  <c r="JY189" i="24"/>
  <c r="JZ189" i="24"/>
  <c r="KA189" i="24"/>
  <c r="KB189" i="24"/>
  <c r="KC189" i="24"/>
  <c r="KD189" i="24"/>
  <c r="KE189" i="24"/>
  <c r="KF189" i="24"/>
  <c r="KG189" i="24"/>
  <c r="KH189" i="24"/>
  <c r="KI189" i="24"/>
  <c r="KJ189" i="24"/>
  <c r="KK189" i="24"/>
  <c r="KL189" i="24"/>
  <c r="KM189" i="24"/>
  <c r="KN189" i="24"/>
  <c r="KO189" i="24"/>
  <c r="KP189" i="24"/>
  <c r="KQ189" i="24"/>
  <c r="KR189" i="24"/>
  <c r="KS189" i="24"/>
  <c r="KT189" i="24"/>
  <c r="KU189" i="24"/>
  <c r="KV189" i="24"/>
  <c r="KW189" i="24"/>
  <c r="KX189" i="24"/>
  <c r="KY189" i="24"/>
  <c r="KZ189" i="24"/>
  <c r="LA189" i="24"/>
  <c r="LB189" i="24"/>
  <c r="LC189" i="24"/>
  <c r="LD189" i="24"/>
  <c r="LE189" i="24"/>
  <c r="LF189" i="24"/>
  <c r="LG189" i="24"/>
  <c r="LH189" i="24"/>
  <c r="LI189" i="24"/>
  <c r="LJ189" i="24"/>
  <c r="LK189" i="24"/>
  <c r="LL189" i="24"/>
  <c r="LM189" i="24"/>
  <c r="LN189" i="24"/>
  <c r="LO189" i="24"/>
  <c r="LP189" i="24"/>
  <c r="LQ189" i="24"/>
  <c r="LR189" i="24"/>
  <c r="LS189" i="24"/>
  <c r="LT189" i="24"/>
  <c r="LU189" i="24"/>
  <c r="LV189" i="24"/>
  <c r="LW189" i="24"/>
  <c r="LX189" i="24"/>
  <c r="LY189" i="24"/>
  <c r="LZ189" i="24"/>
  <c r="MA189" i="24"/>
  <c r="MB189" i="24"/>
  <c r="MC189" i="24"/>
  <c r="MD189" i="24"/>
  <c r="ME189" i="24"/>
  <c r="MF189" i="24"/>
  <c r="MG189" i="24"/>
  <c r="MH189" i="24"/>
  <c r="MI189" i="24"/>
  <c r="MJ189" i="24"/>
  <c r="MK189" i="24"/>
  <c r="ML189" i="24"/>
  <c r="MM189" i="24"/>
  <c r="MN189" i="24"/>
  <c r="MO189" i="24"/>
  <c r="MP189" i="24"/>
  <c r="MQ189" i="24"/>
  <c r="MR189" i="24"/>
  <c r="MS189" i="24"/>
  <c r="MT189" i="24"/>
  <c r="MU189" i="24"/>
  <c r="MV189" i="24"/>
  <c r="MW189" i="24"/>
  <c r="MX189" i="24"/>
  <c r="MY189" i="24"/>
  <c r="MZ189" i="24"/>
  <c r="NA189" i="24"/>
  <c r="NB189" i="24"/>
  <c r="NC189" i="24"/>
  <c r="ND189" i="24"/>
  <c r="NE189" i="24"/>
  <c r="NF189" i="24"/>
  <c r="NG189" i="24"/>
  <c r="NH189" i="24"/>
  <c r="NI189" i="24"/>
  <c r="NJ189" i="24"/>
  <c r="NK189" i="24"/>
  <c r="NL189" i="24"/>
  <c r="NM189" i="24"/>
  <c r="NN189" i="24"/>
  <c r="NO189" i="24"/>
  <c r="NP189" i="24"/>
  <c r="NQ189" i="24"/>
  <c r="NR189" i="24"/>
  <c r="NS189" i="24"/>
  <c r="NT189" i="24"/>
  <c r="NU189" i="24"/>
  <c r="NV189" i="24"/>
  <c r="NW189" i="24"/>
  <c r="NX189" i="24"/>
  <c r="NY189" i="24"/>
  <c r="NZ189" i="24"/>
  <c r="OA189" i="24"/>
  <c r="OB189" i="24"/>
  <c r="OC189" i="24"/>
  <c r="OD189" i="24"/>
  <c r="OE189" i="24"/>
  <c r="OF189" i="24"/>
  <c r="OG189" i="24"/>
  <c r="OH189" i="24"/>
  <c r="OI189" i="24"/>
  <c r="OJ189" i="24"/>
  <c r="OK189" i="24"/>
  <c r="OL189" i="24"/>
  <c r="OM189" i="24"/>
  <c r="ON189" i="24"/>
  <c r="OO189" i="24"/>
  <c r="OP189" i="24"/>
  <c r="OQ189" i="24"/>
  <c r="OR189" i="24"/>
  <c r="OS189" i="24"/>
  <c r="AW191" i="24"/>
  <c r="AX191" i="24"/>
  <c r="AY191" i="24"/>
  <c r="AZ191" i="24"/>
  <c r="BA191" i="24"/>
  <c r="BB191" i="24"/>
  <c r="BC191" i="24"/>
  <c r="BD191" i="24"/>
  <c r="BE191" i="24"/>
  <c r="BF191" i="24"/>
  <c r="BG191" i="24"/>
  <c r="BH191" i="24"/>
  <c r="BI191" i="24"/>
  <c r="BJ191" i="24"/>
  <c r="BK191" i="24"/>
  <c r="BL191" i="24"/>
  <c r="BM191" i="24"/>
  <c r="BN191" i="24"/>
  <c r="BO191" i="24"/>
  <c r="BP191" i="24"/>
  <c r="BQ191" i="24"/>
  <c r="BR191" i="24"/>
  <c r="BS191" i="24"/>
  <c r="BT191" i="24"/>
  <c r="BU191" i="24"/>
  <c r="BV191" i="24"/>
  <c r="BW191" i="24"/>
  <c r="BX191" i="24"/>
  <c r="BY191" i="24"/>
  <c r="BZ191" i="24"/>
  <c r="CA191" i="24"/>
  <c r="CB191" i="24"/>
  <c r="CC191" i="24"/>
  <c r="CD191" i="24"/>
  <c r="CE191" i="24"/>
  <c r="CF191" i="24"/>
  <c r="CG191" i="24"/>
  <c r="CH191" i="24"/>
  <c r="CI191" i="24"/>
  <c r="CJ191" i="24"/>
  <c r="CK191" i="24"/>
  <c r="CL191" i="24"/>
  <c r="CM191" i="24"/>
  <c r="CN191" i="24"/>
  <c r="CO191" i="24"/>
  <c r="CP191" i="24"/>
  <c r="CQ191" i="24"/>
  <c r="CR191" i="24"/>
  <c r="CS191" i="24"/>
  <c r="CT191" i="24"/>
  <c r="CU191" i="24"/>
  <c r="CV191" i="24"/>
  <c r="CW191" i="24"/>
  <c r="CX191" i="24"/>
  <c r="CY191" i="24"/>
  <c r="CZ191" i="24"/>
  <c r="DA191" i="24"/>
  <c r="DB191" i="24"/>
  <c r="DC191" i="24"/>
  <c r="DD191" i="24"/>
  <c r="DE191" i="24"/>
  <c r="DF191" i="24"/>
  <c r="DG191" i="24"/>
  <c r="DH191" i="24"/>
  <c r="DI191" i="24"/>
  <c r="DJ191" i="24"/>
  <c r="DK191" i="24"/>
  <c r="DL191" i="24"/>
  <c r="DM191" i="24"/>
  <c r="DN191" i="24"/>
  <c r="DO191" i="24"/>
  <c r="DP191" i="24"/>
  <c r="DQ191" i="24"/>
  <c r="DR191" i="24"/>
  <c r="DS191" i="24"/>
  <c r="DT191" i="24"/>
  <c r="DU191" i="24"/>
  <c r="DV191" i="24"/>
  <c r="DW191" i="24"/>
  <c r="DX191" i="24"/>
  <c r="DY191" i="24"/>
  <c r="DZ191" i="24"/>
  <c r="EA191" i="24"/>
  <c r="EB191" i="24"/>
  <c r="EC191" i="24"/>
  <c r="ED191" i="24"/>
  <c r="EE191" i="24"/>
  <c r="EF191" i="24"/>
  <c r="EG191" i="24"/>
  <c r="EH191" i="24"/>
  <c r="EI191" i="24"/>
  <c r="EJ191" i="24"/>
  <c r="EK191" i="24"/>
  <c r="EL191" i="24"/>
  <c r="EM191" i="24"/>
  <c r="EN191" i="24"/>
  <c r="EO191" i="24"/>
  <c r="EP191" i="24"/>
  <c r="EQ191" i="24"/>
  <c r="ER191" i="24"/>
  <c r="ES191" i="24"/>
  <c r="ET191" i="24"/>
  <c r="EU191" i="24"/>
  <c r="EV191" i="24"/>
  <c r="EW191" i="24"/>
  <c r="EX191" i="24"/>
  <c r="EY191" i="24"/>
  <c r="EZ191" i="24"/>
  <c r="FA191" i="24"/>
  <c r="FB191" i="24"/>
  <c r="FC191" i="24"/>
  <c r="FD191" i="24"/>
  <c r="FE191" i="24"/>
  <c r="FF191" i="24"/>
  <c r="FG191" i="24"/>
  <c r="FH191" i="24"/>
  <c r="FI191" i="24"/>
  <c r="FJ191" i="24"/>
  <c r="FK191" i="24"/>
  <c r="FL191" i="24"/>
  <c r="FM191" i="24"/>
  <c r="FN191" i="24"/>
  <c r="FO191" i="24"/>
  <c r="FP191" i="24"/>
  <c r="FQ191" i="24"/>
  <c r="FR191" i="24"/>
  <c r="FS191" i="24"/>
  <c r="FT191" i="24"/>
  <c r="FU191" i="24"/>
  <c r="FV191" i="24"/>
  <c r="FW191" i="24"/>
  <c r="FX191" i="24"/>
  <c r="FY191" i="24"/>
  <c r="FZ191" i="24"/>
  <c r="GA191" i="24"/>
  <c r="GB191" i="24"/>
  <c r="GC191" i="24"/>
  <c r="GD191" i="24"/>
  <c r="GE191" i="24"/>
  <c r="GF191" i="24"/>
  <c r="GG191" i="24"/>
  <c r="GH191" i="24"/>
  <c r="GI191" i="24"/>
  <c r="GJ191" i="24"/>
  <c r="GK191" i="24"/>
  <c r="GL191" i="24"/>
  <c r="GM191" i="24"/>
  <c r="GN191" i="24"/>
  <c r="GO191" i="24"/>
  <c r="GP191" i="24"/>
  <c r="GQ191" i="24"/>
  <c r="GR191" i="24"/>
  <c r="GS191" i="24"/>
  <c r="GT191" i="24"/>
  <c r="GU191" i="24"/>
  <c r="GV191" i="24"/>
  <c r="GW191" i="24"/>
  <c r="GX191" i="24"/>
  <c r="GY191" i="24"/>
  <c r="GZ191" i="24"/>
  <c r="HA191" i="24"/>
  <c r="HB191" i="24"/>
  <c r="HC191" i="24"/>
  <c r="HD191" i="24"/>
  <c r="HE191" i="24"/>
  <c r="HF191" i="24"/>
  <c r="HG191" i="24"/>
  <c r="HH191" i="24"/>
  <c r="HI191" i="24"/>
  <c r="HJ191" i="24"/>
  <c r="HK191" i="24"/>
  <c r="HL191" i="24"/>
  <c r="HM191" i="24"/>
  <c r="HN191" i="24"/>
  <c r="HO191" i="24"/>
  <c r="HP191" i="24"/>
  <c r="HQ191" i="24"/>
  <c r="HR191" i="24"/>
  <c r="HS191" i="24"/>
  <c r="HT191" i="24"/>
  <c r="HU191" i="24"/>
  <c r="HV191" i="24"/>
  <c r="HW191" i="24"/>
  <c r="HX191" i="24"/>
  <c r="HY191" i="24"/>
  <c r="HZ191" i="24"/>
  <c r="IA191" i="24"/>
  <c r="IB191" i="24"/>
  <c r="IC191" i="24"/>
  <c r="ID191" i="24"/>
  <c r="IE191" i="24"/>
  <c r="IF191" i="24"/>
  <c r="IG191" i="24"/>
  <c r="IH191" i="24"/>
  <c r="II191" i="24"/>
  <c r="IJ191" i="24"/>
  <c r="IK191" i="24"/>
  <c r="IL191" i="24"/>
  <c r="IM191" i="24"/>
  <c r="IN191" i="24"/>
  <c r="IO191" i="24"/>
  <c r="IP191" i="24"/>
  <c r="IQ191" i="24"/>
  <c r="IR191" i="24"/>
  <c r="IS191" i="24"/>
  <c r="IT191" i="24"/>
  <c r="IU191" i="24"/>
  <c r="IV191" i="24"/>
  <c r="IW191" i="24"/>
  <c r="IX191" i="24"/>
  <c r="IY191" i="24"/>
  <c r="IZ191" i="24"/>
  <c r="JA191" i="24"/>
  <c r="JB191" i="24"/>
  <c r="JC191" i="24"/>
  <c r="JD191" i="24"/>
  <c r="JE191" i="24"/>
  <c r="JF191" i="24"/>
  <c r="JG191" i="24"/>
  <c r="JH191" i="24"/>
  <c r="JI191" i="24"/>
  <c r="JJ191" i="24"/>
  <c r="JK191" i="24"/>
  <c r="JL191" i="24"/>
  <c r="JM191" i="24"/>
  <c r="JN191" i="24"/>
  <c r="JO191" i="24"/>
  <c r="JP191" i="24"/>
  <c r="JQ191" i="24"/>
  <c r="JR191" i="24"/>
  <c r="JS191" i="24"/>
  <c r="JT191" i="24"/>
  <c r="JU191" i="24"/>
  <c r="JV191" i="24"/>
  <c r="JW191" i="24"/>
  <c r="JX191" i="24"/>
  <c r="JY191" i="24"/>
  <c r="JZ191" i="24"/>
  <c r="KA191" i="24"/>
  <c r="KB191" i="24"/>
  <c r="KC191" i="24"/>
  <c r="KD191" i="24"/>
  <c r="KE191" i="24"/>
  <c r="KF191" i="24"/>
  <c r="KG191" i="24"/>
  <c r="KH191" i="24"/>
  <c r="KI191" i="24"/>
  <c r="KJ191" i="24"/>
  <c r="KK191" i="24"/>
  <c r="KL191" i="24"/>
  <c r="KM191" i="24"/>
  <c r="KN191" i="24"/>
  <c r="KO191" i="24"/>
  <c r="KP191" i="24"/>
  <c r="KQ191" i="24"/>
  <c r="KR191" i="24"/>
  <c r="KS191" i="24"/>
  <c r="KT191" i="24"/>
  <c r="KU191" i="24"/>
  <c r="KV191" i="24"/>
  <c r="KW191" i="24"/>
  <c r="KX191" i="24"/>
  <c r="KY191" i="24"/>
  <c r="KZ191" i="24"/>
  <c r="LA191" i="24"/>
  <c r="LB191" i="24"/>
  <c r="LC191" i="24"/>
  <c r="LD191" i="24"/>
  <c r="LE191" i="24"/>
  <c r="LF191" i="24"/>
  <c r="LG191" i="24"/>
  <c r="LH191" i="24"/>
  <c r="LI191" i="24"/>
  <c r="LJ191" i="24"/>
  <c r="LK191" i="24"/>
  <c r="LL191" i="24"/>
  <c r="LM191" i="24"/>
  <c r="LN191" i="24"/>
  <c r="LO191" i="24"/>
  <c r="LP191" i="24"/>
  <c r="LQ191" i="24"/>
  <c r="LR191" i="24"/>
  <c r="LS191" i="24"/>
  <c r="LT191" i="24"/>
  <c r="LU191" i="24"/>
  <c r="LV191" i="24"/>
  <c r="LW191" i="24"/>
  <c r="LX191" i="24"/>
  <c r="LY191" i="24"/>
  <c r="LZ191" i="24"/>
  <c r="MA191" i="24"/>
  <c r="MB191" i="24"/>
  <c r="MC191" i="24"/>
  <c r="MD191" i="24"/>
  <c r="ME191" i="24"/>
  <c r="MF191" i="24"/>
  <c r="MG191" i="24"/>
  <c r="MH191" i="24"/>
  <c r="MI191" i="24"/>
  <c r="MJ191" i="24"/>
  <c r="MK191" i="24"/>
  <c r="ML191" i="24"/>
  <c r="MM191" i="24"/>
  <c r="MN191" i="24"/>
  <c r="MO191" i="24"/>
  <c r="MP191" i="24"/>
  <c r="MQ191" i="24"/>
  <c r="MR191" i="24"/>
  <c r="MS191" i="24"/>
  <c r="MT191" i="24"/>
  <c r="MU191" i="24"/>
  <c r="MV191" i="24"/>
  <c r="MW191" i="24"/>
  <c r="MX191" i="24"/>
  <c r="MY191" i="24"/>
  <c r="MZ191" i="24"/>
  <c r="NA191" i="24"/>
  <c r="NB191" i="24"/>
  <c r="NC191" i="24"/>
  <c r="ND191" i="24"/>
  <c r="NE191" i="24"/>
  <c r="NF191" i="24"/>
  <c r="NG191" i="24"/>
  <c r="NH191" i="24"/>
  <c r="NI191" i="24"/>
  <c r="NJ191" i="24"/>
  <c r="NK191" i="24"/>
  <c r="NL191" i="24"/>
  <c r="NM191" i="24"/>
  <c r="NN191" i="24"/>
  <c r="NO191" i="24"/>
  <c r="NP191" i="24"/>
  <c r="NQ191" i="24"/>
  <c r="NR191" i="24"/>
  <c r="NS191" i="24"/>
  <c r="NT191" i="24"/>
  <c r="NU191" i="24"/>
  <c r="NV191" i="24"/>
  <c r="NW191" i="24"/>
  <c r="NX191" i="24"/>
  <c r="NY191" i="24"/>
  <c r="NZ191" i="24"/>
  <c r="OA191" i="24"/>
  <c r="OB191" i="24"/>
  <c r="OC191" i="24"/>
  <c r="OD191" i="24"/>
  <c r="OE191" i="24"/>
  <c r="OF191" i="24"/>
  <c r="OG191" i="24"/>
  <c r="OH191" i="24"/>
  <c r="OI191" i="24"/>
  <c r="OJ191" i="24"/>
  <c r="OK191" i="24"/>
  <c r="OL191" i="24"/>
  <c r="OM191" i="24"/>
  <c r="ON191" i="24"/>
  <c r="OO191" i="24"/>
  <c r="OP191" i="24"/>
  <c r="OQ191" i="24"/>
  <c r="OR191" i="24"/>
  <c r="OS191" i="24"/>
  <c r="AW192" i="24"/>
  <c r="AW58" i="24" s="1"/>
  <c r="AX192" i="24"/>
  <c r="AX58" i="24" s="1"/>
  <c r="AY192" i="24"/>
  <c r="AY58" i="24" s="1"/>
  <c r="AZ192" i="24"/>
  <c r="AZ58" i="24" s="1"/>
  <c r="BA192" i="24"/>
  <c r="BA58" i="24" s="1"/>
  <c r="BB192" i="24"/>
  <c r="BB58" i="24" s="1"/>
  <c r="BC192" i="24"/>
  <c r="BC58" i="24" s="1"/>
  <c r="BD192" i="24"/>
  <c r="BD58" i="24" s="1"/>
  <c r="BE192" i="24"/>
  <c r="BE58" i="24" s="1"/>
  <c r="BF192" i="24"/>
  <c r="BF58" i="24" s="1"/>
  <c r="BG192" i="24"/>
  <c r="BG58" i="24" s="1"/>
  <c r="BH192" i="24"/>
  <c r="BH58" i="24" s="1"/>
  <c r="BI192" i="24"/>
  <c r="BI58" i="24" s="1"/>
  <c r="BJ192" i="24"/>
  <c r="BJ58" i="24" s="1"/>
  <c r="BK192" i="24"/>
  <c r="BK58" i="24" s="1"/>
  <c r="BL192" i="24"/>
  <c r="BL58" i="24" s="1"/>
  <c r="BM192" i="24"/>
  <c r="BM58" i="24" s="1"/>
  <c r="BN192" i="24"/>
  <c r="BN58" i="24" s="1"/>
  <c r="BO192" i="24"/>
  <c r="BO58" i="24" s="1"/>
  <c r="BP192" i="24"/>
  <c r="BP58" i="24" s="1"/>
  <c r="BQ192" i="24"/>
  <c r="BQ58" i="24" s="1"/>
  <c r="BR192" i="24"/>
  <c r="BR58" i="24" s="1"/>
  <c r="BS192" i="24"/>
  <c r="BS58" i="24" s="1"/>
  <c r="BT192" i="24"/>
  <c r="BT58" i="24" s="1"/>
  <c r="BU192" i="24"/>
  <c r="BU58" i="24" s="1"/>
  <c r="BV192" i="24"/>
  <c r="BV58" i="24" s="1"/>
  <c r="BW192" i="24"/>
  <c r="BW58" i="24" s="1"/>
  <c r="BX192" i="24"/>
  <c r="BX58" i="24" s="1"/>
  <c r="BY192" i="24"/>
  <c r="BY58" i="24" s="1"/>
  <c r="BZ192" i="24"/>
  <c r="BZ58" i="24" s="1"/>
  <c r="CA192" i="24"/>
  <c r="CA58" i="24" s="1"/>
  <c r="CB192" i="24"/>
  <c r="CB58" i="24" s="1"/>
  <c r="CC192" i="24"/>
  <c r="CC58" i="24" s="1"/>
  <c r="CD192" i="24"/>
  <c r="CD58" i="24" s="1"/>
  <c r="CE192" i="24"/>
  <c r="CE58" i="24" s="1"/>
  <c r="CF192" i="24"/>
  <c r="CF58" i="24" s="1"/>
  <c r="CG192" i="24"/>
  <c r="CG58" i="24" s="1"/>
  <c r="CH192" i="24"/>
  <c r="CH58" i="24" s="1"/>
  <c r="CI192" i="24"/>
  <c r="CI58" i="24" s="1"/>
  <c r="CJ192" i="24"/>
  <c r="CJ58" i="24" s="1"/>
  <c r="CK192" i="24"/>
  <c r="CK58" i="24" s="1"/>
  <c r="CL192" i="24"/>
  <c r="CL58" i="24" s="1"/>
  <c r="CM192" i="24"/>
  <c r="CM58" i="24" s="1"/>
  <c r="CN192" i="24"/>
  <c r="CN58" i="24" s="1"/>
  <c r="CO192" i="24"/>
  <c r="CO58" i="24" s="1"/>
  <c r="CP192" i="24"/>
  <c r="CP58" i="24" s="1"/>
  <c r="CQ192" i="24"/>
  <c r="CQ58" i="24" s="1"/>
  <c r="CR192" i="24"/>
  <c r="CR58" i="24" s="1"/>
  <c r="CS192" i="24"/>
  <c r="CS58" i="24" s="1"/>
  <c r="CT192" i="24"/>
  <c r="CT58" i="24" s="1"/>
  <c r="CU192" i="24"/>
  <c r="CU58" i="24" s="1"/>
  <c r="CV192" i="24"/>
  <c r="CV58" i="24" s="1"/>
  <c r="CW192" i="24"/>
  <c r="CW58" i="24" s="1"/>
  <c r="CX192" i="24"/>
  <c r="CX58" i="24" s="1"/>
  <c r="CY192" i="24"/>
  <c r="CY58" i="24" s="1"/>
  <c r="CZ192" i="24"/>
  <c r="CZ58" i="24" s="1"/>
  <c r="DA192" i="24"/>
  <c r="DA58" i="24" s="1"/>
  <c r="DB192" i="24"/>
  <c r="DB58" i="24" s="1"/>
  <c r="DC192" i="24"/>
  <c r="DC58" i="24" s="1"/>
  <c r="DD192" i="24"/>
  <c r="DD58" i="24" s="1"/>
  <c r="DE192" i="24"/>
  <c r="DE58" i="24" s="1"/>
  <c r="DF192" i="24"/>
  <c r="DF58" i="24" s="1"/>
  <c r="DG192" i="24"/>
  <c r="DG58" i="24" s="1"/>
  <c r="DH192" i="24"/>
  <c r="DH58" i="24" s="1"/>
  <c r="DI192" i="24"/>
  <c r="DI58" i="24" s="1"/>
  <c r="DJ192" i="24"/>
  <c r="DJ58" i="24" s="1"/>
  <c r="DK192" i="24"/>
  <c r="DK58" i="24" s="1"/>
  <c r="DL192" i="24"/>
  <c r="DL58" i="24" s="1"/>
  <c r="DM192" i="24"/>
  <c r="DM58" i="24" s="1"/>
  <c r="DN192" i="24"/>
  <c r="DN58" i="24" s="1"/>
  <c r="DO192" i="24"/>
  <c r="DO58" i="24" s="1"/>
  <c r="DP192" i="24"/>
  <c r="DP58" i="24" s="1"/>
  <c r="DQ192" i="24"/>
  <c r="DQ58" i="24" s="1"/>
  <c r="DR192" i="24"/>
  <c r="DR58" i="24" s="1"/>
  <c r="DS192" i="24"/>
  <c r="DS58" i="24" s="1"/>
  <c r="DT192" i="24"/>
  <c r="DT58" i="24" s="1"/>
  <c r="DU192" i="24"/>
  <c r="DU58" i="24" s="1"/>
  <c r="DV192" i="24"/>
  <c r="DV58" i="24" s="1"/>
  <c r="DW192" i="24"/>
  <c r="DW58" i="24" s="1"/>
  <c r="DX192" i="24"/>
  <c r="DX58" i="24" s="1"/>
  <c r="DY192" i="24"/>
  <c r="DY58" i="24" s="1"/>
  <c r="DZ192" i="24"/>
  <c r="DZ58" i="24" s="1"/>
  <c r="EA192" i="24"/>
  <c r="EA58" i="24" s="1"/>
  <c r="EB192" i="24"/>
  <c r="EB58" i="24" s="1"/>
  <c r="EC192" i="24"/>
  <c r="EC58" i="24" s="1"/>
  <c r="ED192" i="24"/>
  <c r="ED58" i="24" s="1"/>
  <c r="EE192" i="24"/>
  <c r="EE58" i="24" s="1"/>
  <c r="EF192" i="24"/>
  <c r="EF58" i="24" s="1"/>
  <c r="EG192" i="24"/>
  <c r="EG58" i="24" s="1"/>
  <c r="EH192" i="24"/>
  <c r="EH58" i="24" s="1"/>
  <c r="EI192" i="24"/>
  <c r="EI58" i="24" s="1"/>
  <c r="EJ192" i="24"/>
  <c r="EJ58" i="24" s="1"/>
  <c r="EK192" i="24"/>
  <c r="EK58" i="24" s="1"/>
  <c r="EL192" i="24"/>
  <c r="EL58" i="24" s="1"/>
  <c r="EM192" i="24"/>
  <c r="EM58" i="24" s="1"/>
  <c r="EN192" i="24"/>
  <c r="EN58" i="24" s="1"/>
  <c r="EO192" i="24"/>
  <c r="EO58" i="24" s="1"/>
  <c r="EP192" i="24"/>
  <c r="EP58" i="24" s="1"/>
  <c r="EQ192" i="24"/>
  <c r="EQ58" i="24" s="1"/>
  <c r="ER192" i="24"/>
  <c r="ER58" i="24" s="1"/>
  <c r="ES192" i="24"/>
  <c r="ES58" i="24" s="1"/>
  <c r="ET192" i="24"/>
  <c r="ET58" i="24" s="1"/>
  <c r="EU192" i="24"/>
  <c r="EU58" i="24" s="1"/>
  <c r="EV192" i="24"/>
  <c r="EV58" i="24" s="1"/>
  <c r="EW192" i="24"/>
  <c r="EW58" i="24" s="1"/>
  <c r="EX192" i="24"/>
  <c r="EX58" i="24" s="1"/>
  <c r="EY192" i="24"/>
  <c r="EY58" i="24" s="1"/>
  <c r="EZ192" i="24"/>
  <c r="EZ58" i="24" s="1"/>
  <c r="FA192" i="24"/>
  <c r="FA58" i="24" s="1"/>
  <c r="FB192" i="24"/>
  <c r="FB58" i="24" s="1"/>
  <c r="FC192" i="24"/>
  <c r="FC58" i="24" s="1"/>
  <c r="FD192" i="24"/>
  <c r="FD58" i="24" s="1"/>
  <c r="FE192" i="24"/>
  <c r="FE58" i="24" s="1"/>
  <c r="FF192" i="24"/>
  <c r="FF58" i="24" s="1"/>
  <c r="FG192" i="24"/>
  <c r="FG58" i="24" s="1"/>
  <c r="FH192" i="24"/>
  <c r="FH58" i="24" s="1"/>
  <c r="FI192" i="24"/>
  <c r="FI58" i="24" s="1"/>
  <c r="FJ192" i="24"/>
  <c r="FJ58" i="24" s="1"/>
  <c r="FK192" i="24"/>
  <c r="FK58" i="24" s="1"/>
  <c r="FL192" i="24"/>
  <c r="FL58" i="24" s="1"/>
  <c r="FM192" i="24"/>
  <c r="FM58" i="24" s="1"/>
  <c r="FN192" i="24"/>
  <c r="FN58" i="24" s="1"/>
  <c r="FO192" i="24"/>
  <c r="FO58" i="24" s="1"/>
  <c r="FP192" i="24"/>
  <c r="FP58" i="24" s="1"/>
  <c r="FQ192" i="24"/>
  <c r="FQ58" i="24" s="1"/>
  <c r="FR192" i="24"/>
  <c r="FR58" i="24" s="1"/>
  <c r="FS192" i="24"/>
  <c r="FS58" i="24" s="1"/>
  <c r="FT192" i="24"/>
  <c r="FT58" i="24" s="1"/>
  <c r="FU192" i="24"/>
  <c r="FU58" i="24" s="1"/>
  <c r="FV192" i="24"/>
  <c r="FV58" i="24" s="1"/>
  <c r="FW192" i="24"/>
  <c r="FW58" i="24" s="1"/>
  <c r="FX192" i="24"/>
  <c r="FX58" i="24" s="1"/>
  <c r="FY192" i="24"/>
  <c r="FY58" i="24" s="1"/>
  <c r="FZ192" i="24"/>
  <c r="FZ58" i="24" s="1"/>
  <c r="GA192" i="24"/>
  <c r="GA58" i="24" s="1"/>
  <c r="GB192" i="24"/>
  <c r="GB58" i="24" s="1"/>
  <c r="GC192" i="24"/>
  <c r="GC58" i="24" s="1"/>
  <c r="GD192" i="24"/>
  <c r="GD58" i="24" s="1"/>
  <c r="GE192" i="24"/>
  <c r="GE58" i="24" s="1"/>
  <c r="GF192" i="24"/>
  <c r="GF58" i="24" s="1"/>
  <c r="GG192" i="24"/>
  <c r="GG58" i="24" s="1"/>
  <c r="GH192" i="24"/>
  <c r="GH58" i="24" s="1"/>
  <c r="GI192" i="24"/>
  <c r="GI58" i="24" s="1"/>
  <c r="GJ192" i="24"/>
  <c r="GJ58" i="24" s="1"/>
  <c r="GK192" i="24"/>
  <c r="GK58" i="24" s="1"/>
  <c r="GL192" i="24"/>
  <c r="GL58" i="24" s="1"/>
  <c r="GM192" i="24"/>
  <c r="GM58" i="24" s="1"/>
  <c r="GN192" i="24"/>
  <c r="GN58" i="24" s="1"/>
  <c r="GO192" i="24"/>
  <c r="GO58" i="24" s="1"/>
  <c r="GP192" i="24"/>
  <c r="GP58" i="24" s="1"/>
  <c r="GQ192" i="24"/>
  <c r="GQ58" i="24" s="1"/>
  <c r="GR192" i="24"/>
  <c r="GR58" i="24" s="1"/>
  <c r="GS192" i="24"/>
  <c r="GS58" i="24" s="1"/>
  <c r="GT192" i="24"/>
  <c r="GT58" i="24" s="1"/>
  <c r="GU192" i="24"/>
  <c r="GU58" i="24" s="1"/>
  <c r="GV192" i="24"/>
  <c r="GV58" i="24" s="1"/>
  <c r="GW192" i="24"/>
  <c r="GW58" i="24" s="1"/>
  <c r="GX192" i="24"/>
  <c r="GX58" i="24" s="1"/>
  <c r="GY192" i="24"/>
  <c r="GY58" i="24" s="1"/>
  <c r="GZ192" i="24"/>
  <c r="GZ58" i="24" s="1"/>
  <c r="HA192" i="24"/>
  <c r="HA58" i="24" s="1"/>
  <c r="HB192" i="24"/>
  <c r="HB58" i="24" s="1"/>
  <c r="HC192" i="24"/>
  <c r="HC58" i="24" s="1"/>
  <c r="HD192" i="24"/>
  <c r="HD58" i="24" s="1"/>
  <c r="HE192" i="24"/>
  <c r="HE58" i="24" s="1"/>
  <c r="HF192" i="24"/>
  <c r="HF58" i="24" s="1"/>
  <c r="HG192" i="24"/>
  <c r="HG58" i="24" s="1"/>
  <c r="HH192" i="24"/>
  <c r="HH58" i="24" s="1"/>
  <c r="HI192" i="24"/>
  <c r="HI58" i="24" s="1"/>
  <c r="HJ192" i="24"/>
  <c r="HJ58" i="24" s="1"/>
  <c r="HK192" i="24"/>
  <c r="HK58" i="24" s="1"/>
  <c r="HL192" i="24"/>
  <c r="HL58" i="24" s="1"/>
  <c r="HM192" i="24"/>
  <c r="HM58" i="24" s="1"/>
  <c r="HN192" i="24"/>
  <c r="HN58" i="24" s="1"/>
  <c r="HO192" i="24"/>
  <c r="HO58" i="24" s="1"/>
  <c r="HP192" i="24"/>
  <c r="HP58" i="24" s="1"/>
  <c r="HQ192" i="24"/>
  <c r="HQ58" i="24" s="1"/>
  <c r="HR192" i="24"/>
  <c r="HR58" i="24" s="1"/>
  <c r="HS192" i="24"/>
  <c r="HS58" i="24" s="1"/>
  <c r="HT192" i="24"/>
  <c r="HT58" i="24" s="1"/>
  <c r="HU192" i="24"/>
  <c r="HU58" i="24" s="1"/>
  <c r="HV192" i="24"/>
  <c r="HV58" i="24" s="1"/>
  <c r="HW192" i="24"/>
  <c r="HW58" i="24" s="1"/>
  <c r="HX192" i="24"/>
  <c r="HX58" i="24" s="1"/>
  <c r="HY192" i="24"/>
  <c r="HY58" i="24" s="1"/>
  <c r="HZ192" i="24"/>
  <c r="HZ58" i="24" s="1"/>
  <c r="IA192" i="24"/>
  <c r="IA58" i="24" s="1"/>
  <c r="IB192" i="24"/>
  <c r="IB58" i="24" s="1"/>
  <c r="IC192" i="24"/>
  <c r="IC58" i="24" s="1"/>
  <c r="ID192" i="24"/>
  <c r="ID58" i="24" s="1"/>
  <c r="IE192" i="24"/>
  <c r="IE58" i="24" s="1"/>
  <c r="IF192" i="24"/>
  <c r="IF58" i="24" s="1"/>
  <c r="IG192" i="24"/>
  <c r="IG58" i="24" s="1"/>
  <c r="IH192" i="24"/>
  <c r="IH58" i="24" s="1"/>
  <c r="II192" i="24"/>
  <c r="II58" i="24" s="1"/>
  <c r="IJ192" i="24"/>
  <c r="IJ58" i="24" s="1"/>
  <c r="IK192" i="24"/>
  <c r="IK58" i="24" s="1"/>
  <c r="IL192" i="24"/>
  <c r="IL58" i="24" s="1"/>
  <c r="IM192" i="24"/>
  <c r="IM58" i="24" s="1"/>
  <c r="IN192" i="24"/>
  <c r="IN58" i="24" s="1"/>
  <c r="IO192" i="24"/>
  <c r="IO58" i="24" s="1"/>
  <c r="IP192" i="24"/>
  <c r="IP58" i="24" s="1"/>
  <c r="IQ192" i="24"/>
  <c r="IQ58" i="24" s="1"/>
  <c r="IR192" i="24"/>
  <c r="IR58" i="24" s="1"/>
  <c r="IS192" i="24"/>
  <c r="IS58" i="24" s="1"/>
  <c r="IT192" i="24"/>
  <c r="IT58" i="24" s="1"/>
  <c r="IU192" i="24"/>
  <c r="IU58" i="24" s="1"/>
  <c r="IV192" i="24"/>
  <c r="IV58" i="24" s="1"/>
  <c r="IW192" i="24"/>
  <c r="IW58" i="24" s="1"/>
  <c r="IX192" i="24"/>
  <c r="IX58" i="24" s="1"/>
  <c r="IY192" i="24"/>
  <c r="IY58" i="24" s="1"/>
  <c r="IZ192" i="24"/>
  <c r="IZ58" i="24" s="1"/>
  <c r="JA192" i="24"/>
  <c r="JA58" i="24" s="1"/>
  <c r="JB192" i="24"/>
  <c r="JB58" i="24" s="1"/>
  <c r="JC192" i="24"/>
  <c r="JC58" i="24" s="1"/>
  <c r="JD192" i="24"/>
  <c r="JD58" i="24" s="1"/>
  <c r="JE192" i="24"/>
  <c r="JE58" i="24" s="1"/>
  <c r="JF192" i="24"/>
  <c r="JF58" i="24" s="1"/>
  <c r="JG192" i="24"/>
  <c r="JG58" i="24" s="1"/>
  <c r="JH192" i="24"/>
  <c r="JH58" i="24" s="1"/>
  <c r="JI192" i="24"/>
  <c r="JI58" i="24" s="1"/>
  <c r="JJ192" i="24"/>
  <c r="JJ58" i="24" s="1"/>
  <c r="JK192" i="24"/>
  <c r="JK58" i="24" s="1"/>
  <c r="JL192" i="24"/>
  <c r="JL58" i="24" s="1"/>
  <c r="JM192" i="24"/>
  <c r="JM58" i="24" s="1"/>
  <c r="JN192" i="24"/>
  <c r="JN58" i="24" s="1"/>
  <c r="JO192" i="24"/>
  <c r="JO58" i="24" s="1"/>
  <c r="JP192" i="24"/>
  <c r="JP58" i="24" s="1"/>
  <c r="JQ192" i="24"/>
  <c r="JQ58" i="24" s="1"/>
  <c r="JR192" i="24"/>
  <c r="JR58" i="24" s="1"/>
  <c r="JS192" i="24"/>
  <c r="JS58" i="24" s="1"/>
  <c r="JT192" i="24"/>
  <c r="JT58" i="24" s="1"/>
  <c r="JU192" i="24"/>
  <c r="JU58" i="24" s="1"/>
  <c r="JV192" i="24"/>
  <c r="JV58" i="24" s="1"/>
  <c r="JW192" i="24"/>
  <c r="JW58" i="24" s="1"/>
  <c r="JX192" i="24"/>
  <c r="JX58" i="24" s="1"/>
  <c r="JY192" i="24"/>
  <c r="JY58" i="24" s="1"/>
  <c r="JZ192" i="24"/>
  <c r="JZ58" i="24" s="1"/>
  <c r="KA192" i="24"/>
  <c r="KA58" i="24" s="1"/>
  <c r="KB192" i="24"/>
  <c r="KB58" i="24" s="1"/>
  <c r="KC192" i="24"/>
  <c r="KC58" i="24" s="1"/>
  <c r="KD192" i="24"/>
  <c r="KD58" i="24" s="1"/>
  <c r="KE192" i="24"/>
  <c r="KE58" i="24" s="1"/>
  <c r="KF192" i="24"/>
  <c r="KF58" i="24" s="1"/>
  <c r="KG192" i="24"/>
  <c r="KG58" i="24" s="1"/>
  <c r="KH192" i="24"/>
  <c r="KH58" i="24" s="1"/>
  <c r="KI192" i="24"/>
  <c r="KI58" i="24" s="1"/>
  <c r="KJ192" i="24"/>
  <c r="KJ58" i="24" s="1"/>
  <c r="KK192" i="24"/>
  <c r="KK58" i="24" s="1"/>
  <c r="KL192" i="24"/>
  <c r="KL58" i="24" s="1"/>
  <c r="KM192" i="24"/>
  <c r="KM58" i="24" s="1"/>
  <c r="KN192" i="24"/>
  <c r="KN58" i="24" s="1"/>
  <c r="KO192" i="24"/>
  <c r="KO58" i="24" s="1"/>
  <c r="KP192" i="24"/>
  <c r="KP58" i="24" s="1"/>
  <c r="KQ192" i="24"/>
  <c r="KQ58" i="24" s="1"/>
  <c r="KR192" i="24"/>
  <c r="KR58" i="24" s="1"/>
  <c r="KS192" i="24"/>
  <c r="KS58" i="24" s="1"/>
  <c r="KT192" i="24"/>
  <c r="KT58" i="24" s="1"/>
  <c r="KU192" i="24"/>
  <c r="KU58" i="24" s="1"/>
  <c r="KV192" i="24"/>
  <c r="KV58" i="24" s="1"/>
  <c r="KW192" i="24"/>
  <c r="KW58" i="24" s="1"/>
  <c r="KX192" i="24"/>
  <c r="KX58" i="24" s="1"/>
  <c r="KY192" i="24"/>
  <c r="KY58" i="24" s="1"/>
  <c r="KZ192" i="24"/>
  <c r="KZ58" i="24" s="1"/>
  <c r="LA192" i="24"/>
  <c r="LA58" i="24" s="1"/>
  <c r="LB192" i="24"/>
  <c r="LB58" i="24" s="1"/>
  <c r="LC192" i="24"/>
  <c r="LC58" i="24" s="1"/>
  <c r="LD192" i="24"/>
  <c r="LD58" i="24" s="1"/>
  <c r="LE192" i="24"/>
  <c r="LE58" i="24" s="1"/>
  <c r="LF192" i="24"/>
  <c r="LF58" i="24" s="1"/>
  <c r="LG192" i="24"/>
  <c r="LG58" i="24" s="1"/>
  <c r="LH192" i="24"/>
  <c r="LH58" i="24" s="1"/>
  <c r="LI192" i="24"/>
  <c r="LI58" i="24" s="1"/>
  <c r="LJ192" i="24"/>
  <c r="LJ58" i="24" s="1"/>
  <c r="LK192" i="24"/>
  <c r="LK58" i="24" s="1"/>
  <c r="LL192" i="24"/>
  <c r="LL58" i="24" s="1"/>
  <c r="LM192" i="24"/>
  <c r="LM58" i="24" s="1"/>
  <c r="LN192" i="24"/>
  <c r="LN58" i="24" s="1"/>
  <c r="LO192" i="24"/>
  <c r="LO58" i="24" s="1"/>
  <c r="LP192" i="24"/>
  <c r="LP58" i="24" s="1"/>
  <c r="LQ192" i="24"/>
  <c r="LQ58" i="24" s="1"/>
  <c r="LR192" i="24"/>
  <c r="LR58" i="24" s="1"/>
  <c r="LS192" i="24"/>
  <c r="LS58" i="24" s="1"/>
  <c r="LT192" i="24"/>
  <c r="LT58" i="24" s="1"/>
  <c r="LU192" i="24"/>
  <c r="LU58" i="24" s="1"/>
  <c r="LV192" i="24"/>
  <c r="LV58" i="24" s="1"/>
  <c r="LW192" i="24"/>
  <c r="LW58" i="24" s="1"/>
  <c r="LX192" i="24"/>
  <c r="LX58" i="24" s="1"/>
  <c r="LY192" i="24"/>
  <c r="LY58" i="24" s="1"/>
  <c r="LZ192" i="24"/>
  <c r="LZ58" i="24" s="1"/>
  <c r="MA192" i="24"/>
  <c r="MA58" i="24" s="1"/>
  <c r="MB192" i="24"/>
  <c r="MB58" i="24" s="1"/>
  <c r="MC192" i="24"/>
  <c r="MC58" i="24" s="1"/>
  <c r="MD192" i="24"/>
  <c r="MD58" i="24" s="1"/>
  <c r="ME192" i="24"/>
  <c r="ME58" i="24" s="1"/>
  <c r="MF192" i="24"/>
  <c r="MF58" i="24" s="1"/>
  <c r="MG192" i="24"/>
  <c r="MG58" i="24" s="1"/>
  <c r="MH192" i="24"/>
  <c r="MH58" i="24" s="1"/>
  <c r="MI192" i="24"/>
  <c r="MI58" i="24" s="1"/>
  <c r="MJ192" i="24"/>
  <c r="MJ58" i="24" s="1"/>
  <c r="MK192" i="24"/>
  <c r="MK58" i="24" s="1"/>
  <c r="ML192" i="24"/>
  <c r="ML58" i="24" s="1"/>
  <c r="MM192" i="24"/>
  <c r="MM58" i="24" s="1"/>
  <c r="MN192" i="24"/>
  <c r="MN58" i="24" s="1"/>
  <c r="MO192" i="24"/>
  <c r="MO58" i="24" s="1"/>
  <c r="MP192" i="24"/>
  <c r="MP58" i="24" s="1"/>
  <c r="MQ192" i="24"/>
  <c r="MQ58" i="24" s="1"/>
  <c r="MR192" i="24"/>
  <c r="MR58" i="24" s="1"/>
  <c r="MS192" i="24"/>
  <c r="MS58" i="24" s="1"/>
  <c r="MT192" i="24"/>
  <c r="MT58" i="24" s="1"/>
  <c r="MU192" i="24"/>
  <c r="MU58" i="24" s="1"/>
  <c r="MV192" i="24"/>
  <c r="MV58" i="24" s="1"/>
  <c r="MW192" i="24"/>
  <c r="MW58" i="24" s="1"/>
  <c r="MX192" i="24"/>
  <c r="MX58" i="24" s="1"/>
  <c r="MY192" i="24"/>
  <c r="MY58" i="24" s="1"/>
  <c r="MZ192" i="24"/>
  <c r="MZ58" i="24" s="1"/>
  <c r="NA192" i="24"/>
  <c r="NA58" i="24" s="1"/>
  <c r="NB192" i="24"/>
  <c r="NB58" i="24" s="1"/>
  <c r="NC192" i="24"/>
  <c r="NC58" i="24" s="1"/>
  <c r="ND192" i="24"/>
  <c r="ND58" i="24" s="1"/>
  <c r="NE192" i="24"/>
  <c r="NE58" i="24" s="1"/>
  <c r="NF192" i="24"/>
  <c r="NF58" i="24" s="1"/>
  <c r="NG192" i="24"/>
  <c r="NG58" i="24" s="1"/>
  <c r="NH192" i="24"/>
  <c r="NH58" i="24" s="1"/>
  <c r="NI192" i="24"/>
  <c r="NI58" i="24" s="1"/>
  <c r="NJ192" i="24"/>
  <c r="NJ58" i="24" s="1"/>
  <c r="NK192" i="24"/>
  <c r="NK58" i="24" s="1"/>
  <c r="NL192" i="24"/>
  <c r="NL58" i="24" s="1"/>
  <c r="NM192" i="24"/>
  <c r="NM58" i="24" s="1"/>
  <c r="NN192" i="24"/>
  <c r="NN58" i="24" s="1"/>
  <c r="NO192" i="24"/>
  <c r="NO58" i="24" s="1"/>
  <c r="NP192" i="24"/>
  <c r="NP58" i="24" s="1"/>
  <c r="NQ192" i="24"/>
  <c r="NQ58" i="24" s="1"/>
  <c r="NR192" i="24"/>
  <c r="NR58" i="24" s="1"/>
  <c r="NS192" i="24"/>
  <c r="NS58" i="24" s="1"/>
  <c r="NT192" i="24"/>
  <c r="NT58" i="24" s="1"/>
  <c r="NU192" i="24"/>
  <c r="NU58" i="24" s="1"/>
  <c r="NV192" i="24"/>
  <c r="NV58" i="24" s="1"/>
  <c r="NW192" i="24"/>
  <c r="NW58" i="24" s="1"/>
  <c r="NX192" i="24"/>
  <c r="NX58" i="24" s="1"/>
  <c r="NY192" i="24"/>
  <c r="NY58" i="24" s="1"/>
  <c r="NZ192" i="24"/>
  <c r="NZ58" i="24" s="1"/>
  <c r="OA192" i="24"/>
  <c r="OA58" i="24" s="1"/>
  <c r="OB192" i="24"/>
  <c r="OB58" i="24" s="1"/>
  <c r="OC192" i="24"/>
  <c r="OC58" i="24" s="1"/>
  <c r="OD192" i="24"/>
  <c r="OD58" i="24" s="1"/>
  <c r="OE192" i="24"/>
  <c r="OE58" i="24" s="1"/>
  <c r="OF192" i="24"/>
  <c r="OF58" i="24" s="1"/>
  <c r="OG192" i="24"/>
  <c r="OG58" i="24" s="1"/>
  <c r="OH192" i="24"/>
  <c r="OH58" i="24" s="1"/>
  <c r="OI192" i="24"/>
  <c r="OI58" i="24" s="1"/>
  <c r="OJ192" i="24"/>
  <c r="OJ58" i="24" s="1"/>
  <c r="OK192" i="24"/>
  <c r="OK58" i="24" s="1"/>
  <c r="OL192" i="24"/>
  <c r="OL58" i="24" s="1"/>
  <c r="OM192" i="24"/>
  <c r="OM58" i="24" s="1"/>
  <c r="ON192" i="24"/>
  <c r="ON58" i="24" s="1"/>
  <c r="OO192" i="24"/>
  <c r="OO58" i="24" s="1"/>
  <c r="OP192" i="24"/>
  <c r="OP58" i="24" s="1"/>
  <c r="OQ192" i="24"/>
  <c r="OQ58" i="24" s="1"/>
  <c r="OR192" i="24"/>
  <c r="OR58" i="24" s="1"/>
  <c r="OS192" i="24"/>
  <c r="OS58" i="24" s="1"/>
  <c r="AW193" i="24"/>
  <c r="AX193" i="24"/>
  <c r="AY193" i="24"/>
  <c r="AZ193" i="24"/>
  <c r="BA193" i="24"/>
  <c r="BB193" i="24"/>
  <c r="BC193" i="24"/>
  <c r="BD193" i="24"/>
  <c r="BE193" i="24"/>
  <c r="BF193" i="24"/>
  <c r="BG193" i="24"/>
  <c r="BH193" i="24"/>
  <c r="BI193" i="24"/>
  <c r="BJ193" i="24"/>
  <c r="BK193" i="24"/>
  <c r="BL193" i="24"/>
  <c r="BM193" i="24"/>
  <c r="BN193" i="24"/>
  <c r="BO193" i="24"/>
  <c r="BP193" i="24"/>
  <c r="BQ193" i="24"/>
  <c r="BR193" i="24"/>
  <c r="BS193" i="24"/>
  <c r="BT193" i="24"/>
  <c r="BU193" i="24"/>
  <c r="BV193" i="24"/>
  <c r="BW193" i="24"/>
  <c r="BX193" i="24"/>
  <c r="BY193" i="24"/>
  <c r="BZ193" i="24"/>
  <c r="CA193" i="24"/>
  <c r="CB193" i="24"/>
  <c r="CC193" i="24"/>
  <c r="CD193" i="24"/>
  <c r="CE193" i="24"/>
  <c r="CF193" i="24"/>
  <c r="CG193" i="24"/>
  <c r="CH193" i="24"/>
  <c r="CI193" i="24"/>
  <c r="CJ193" i="24"/>
  <c r="CK193" i="24"/>
  <c r="CL193" i="24"/>
  <c r="CM193" i="24"/>
  <c r="CN193" i="24"/>
  <c r="CO193" i="24"/>
  <c r="CP193" i="24"/>
  <c r="CQ193" i="24"/>
  <c r="CR193" i="24"/>
  <c r="CS193" i="24"/>
  <c r="CT193" i="24"/>
  <c r="CU193" i="24"/>
  <c r="CV193" i="24"/>
  <c r="CW193" i="24"/>
  <c r="CX193" i="24"/>
  <c r="CY193" i="24"/>
  <c r="CZ193" i="24"/>
  <c r="DA193" i="24"/>
  <c r="DB193" i="24"/>
  <c r="DC193" i="24"/>
  <c r="DD193" i="24"/>
  <c r="DE193" i="24"/>
  <c r="DF193" i="24"/>
  <c r="DG193" i="24"/>
  <c r="DH193" i="24"/>
  <c r="DI193" i="24"/>
  <c r="DJ193" i="24"/>
  <c r="DK193" i="24"/>
  <c r="DL193" i="24"/>
  <c r="DM193" i="24"/>
  <c r="DN193" i="24"/>
  <c r="DO193" i="24"/>
  <c r="DP193" i="24"/>
  <c r="DQ193" i="24"/>
  <c r="DR193" i="24"/>
  <c r="DS193" i="24"/>
  <c r="DT193" i="24"/>
  <c r="DU193" i="24"/>
  <c r="DV193" i="24"/>
  <c r="DW193" i="24"/>
  <c r="DX193" i="24"/>
  <c r="DY193" i="24"/>
  <c r="DZ193" i="24"/>
  <c r="EA193" i="24"/>
  <c r="EB193" i="24"/>
  <c r="EC193" i="24"/>
  <c r="ED193" i="24"/>
  <c r="EE193" i="24"/>
  <c r="EF193" i="24"/>
  <c r="EG193" i="24"/>
  <c r="EH193" i="24"/>
  <c r="EI193" i="24"/>
  <c r="EJ193" i="24"/>
  <c r="EK193" i="24"/>
  <c r="EL193" i="24"/>
  <c r="EM193" i="24"/>
  <c r="EN193" i="24"/>
  <c r="EO193" i="24"/>
  <c r="EP193" i="24"/>
  <c r="EQ193" i="24"/>
  <c r="ER193" i="24"/>
  <c r="ES193" i="24"/>
  <c r="ET193" i="24"/>
  <c r="EU193" i="24"/>
  <c r="EV193" i="24"/>
  <c r="EW193" i="24"/>
  <c r="EX193" i="24"/>
  <c r="EY193" i="24"/>
  <c r="EZ193" i="24"/>
  <c r="FA193" i="24"/>
  <c r="FB193" i="24"/>
  <c r="FC193" i="24"/>
  <c r="FD193" i="24"/>
  <c r="FE193" i="24"/>
  <c r="FF193" i="24"/>
  <c r="FG193" i="24"/>
  <c r="FH193" i="24"/>
  <c r="FI193" i="24"/>
  <c r="FJ193" i="24"/>
  <c r="FK193" i="24"/>
  <c r="FL193" i="24"/>
  <c r="FM193" i="24"/>
  <c r="FN193" i="24"/>
  <c r="FO193" i="24"/>
  <c r="FP193" i="24"/>
  <c r="FQ193" i="24"/>
  <c r="FR193" i="24"/>
  <c r="FS193" i="24"/>
  <c r="FT193" i="24"/>
  <c r="FU193" i="24"/>
  <c r="FV193" i="24"/>
  <c r="FW193" i="24"/>
  <c r="FX193" i="24"/>
  <c r="FY193" i="24"/>
  <c r="FZ193" i="24"/>
  <c r="GA193" i="24"/>
  <c r="GB193" i="24"/>
  <c r="GC193" i="24"/>
  <c r="GD193" i="24"/>
  <c r="GE193" i="24"/>
  <c r="GF193" i="24"/>
  <c r="GG193" i="24"/>
  <c r="GH193" i="24"/>
  <c r="GI193" i="24"/>
  <c r="GJ193" i="24"/>
  <c r="GK193" i="24"/>
  <c r="GL193" i="24"/>
  <c r="GM193" i="24"/>
  <c r="GN193" i="24"/>
  <c r="GO193" i="24"/>
  <c r="GP193" i="24"/>
  <c r="GQ193" i="24"/>
  <c r="GR193" i="24"/>
  <c r="GS193" i="24"/>
  <c r="GT193" i="24"/>
  <c r="GU193" i="24"/>
  <c r="GV193" i="24"/>
  <c r="GW193" i="24"/>
  <c r="GX193" i="24"/>
  <c r="GY193" i="24"/>
  <c r="GZ193" i="24"/>
  <c r="HA193" i="24"/>
  <c r="HB193" i="24"/>
  <c r="HC193" i="24"/>
  <c r="HD193" i="24"/>
  <c r="HE193" i="24"/>
  <c r="HF193" i="24"/>
  <c r="HG193" i="24"/>
  <c r="HH193" i="24"/>
  <c r="HI193" i="24"/>
  <c r="HJ193" i="24"/>
  <c r="HK193" i="24"/>
  <c r="HL193" i="24"/>
  <c r="HM193" i="24"/>
  <c r="HN193" i="24"/>
  <c r="HO193" i="24"/>
  <c r="HP193" i="24"/>
  <c r="HQ193" i="24"/>
  <c r="HR193" i="24"/>
  <c r="HS193" i="24"/>
  <c r="HT193" i="24"/>
  <c r="HU193" i="24"/>
  <c r="HV193" i="24"/>
  <c r="HW193" i="24"/>
  <c r="HX193" i="24"/>
  <c r="HY193" i="24"/>
  <c r="HZ193" i="24"/>
  <c r="IA193" i="24"/>
  <c r="IB193" i="24"/>
  <c r="IC193" i="24"/>
  <c r="ID193" i="24"/>
  <c r="IE193" i="24"/>
  <c r="IF193" i="24"/>
  <c r="IG193" i="24"/>
  <c r="IH193" i="24"/>
  <c r="II193" i="24"/>
  <c r="IJ193" i="24"/>
  <c r="IK193" i="24"/>
  <c r="IL193" i="24"/>
  <c r="IM193" i="24"/>
  <c r="IN193" i="24"/>
  <c r="IO193" i="24"/>
  <c r="IP193" i="24"/>
  <c r="IQ193" i="24"/>
  <c r="IR193" i="24"/>
  <c r="IS193" i="24"/>
  <c r="IT193" i="24"/>
  <c r="IU193" i="24"/>
  <c r="IV193" i="24"/>
  <c r="IW193" i="24"/>
  <c r="IX193" i="24"/>
  <c r="IY193" i="24"/>
  <c r="IZ193" i="24"/>
  <c r="JA193" i="24"/>
  <c r="JB193" i="24"/>
  <c r="JC193" i="24"/>
  <c r="JD193" i="24"/>
  <c r="JE193" i="24"/>
  <c r="JF193" i="24"/>
  <c r="JG193" i="24"/>
  <c r="JH193" i="24"/>
  <c r="JI193" i="24"/>
  <c r="JJ193" i="24"/>
  <c r="JK193" i="24"/>
  <c r="JL193" i="24"/>
  <c r="JM193" i="24"/>
  <c r="JN193" i="24"/>
  <c r="JO193" i="24"/>
  <c r="JP193" i="24"/>
  <c r="JQ193" i="24"/>
  <c r="JR193" i="24"/>
  <c r="JS193" i="24"/>
  <c r="JT193" i="24"/>
  <c r="JU193" i="24"/>
  <c r="JV193" i="24"/>
  <c r="JW193" i="24"/>
  <c r="JX193" i="24"/>
  <c r="JY193" i="24"/>
  <c r="JZ193" i="24"/>
  <c r="KA193" i="24"/>
  <c r="KB193" i="24"/>
  <c r="KC193" i="24"/>
  <c r="KD193" i="24"/>
  <c r="KE193" i="24"/>
  <c r="KF193" i="24"/>
  <c r="KG193" i="24"/>
  <c r="KH193" i="24"/>
  <c r="KI193" i="24"/>
  <c r="KJ193" i="24"/>
  <c r="KK193" i="24"/>
  <c r="KL193" i="24"/>
  <c r="KM193" i="24"/>
  <c r="KN193" i="24"/>
  <c r="KO193" i="24"/>
  <c r="KP193" i="24"/>
  <c r="KQ193" i="24"/>
  <c r="KR193" i="24"/>
  <c r="KS193" i="24"/>
  <c r="KT193" i="24"/>
  <c r="KU193" i="24"/>
  <c r="KV193" i="24"/>
  <c r="KW193" i="24"/>
  <c r="KX193" i="24"/>
  <c r="KY193" i="24"/>
  <c r="KZ193" i="24"/>
  <c r="LA193" i="24"/>
  <c r="LB193" i="24"/>
  <c r="LC193" i="24"/>
  <c r="LD193" i="24"/>
  <c r="LE193" i="24"/>
  <c r="LF193" i="24"/>
  <c r="LG193" i="24"/>
  <c r="LH193" i="24"/>
  <c r="LI193" i="24"/>
  <c r="LJ193" i="24"/>
  <c r="LK193" i="24"/>
  <c r="LL193" i="24"/>
  <c r="LM193" i="24"/>
  <c r="LN193" i="24"/>
  <c r="LO193" i="24"/>
  <c r="LP193" i="24"/>
  <c r="LQ193" i="24"/>
  <c r="LR193" i="24"/>
  <c r="LS193" i="24"/>
  <c r="LT193" i="24"/>
  <c r="LU193" i="24"/>
  <c r="LV193" i="24"/>
  <c r="LW193" i="24"/>
  <c r="LX193" i="24"/>
  <c r="LY193" i="24"/>
  <c r="LZ193" i="24"/>
  <c r="MA193" i="24"/>
  <c r="MB193" i="24"/>
  <c r="MC193" i="24"/>
  <c r="MD193" i="24"/>
  <c r="ME193" i="24"/>
  <c r="MF193" i="24"/>
  <c r="MG193" i="24"/>
  <c r="MH193" i="24"/>
  <c r="MI193" i="24"/>
  <c r="MJ193" i="24"/>
  <c r="MK193" i="24"/>
  <c r="ML193" i="24"/>
  <c r="MM193" i="24"/>
  <c r="MN193" i="24"/>
  <c r="MO193" i="24"/>
  <c r="MP193" i="24"/>
  <c r="MQ193" i="24"/>
  <c r="MR193" i="24"/>
  <c r="MS193" i="24"/>
  <c r="MT193" i="24"/>
  <c r="MU193" i="24"/>
  <c r="MV193" i="24"/>
  <c r="MW193" i="24"/>
  <c r="MX193" i="24"/>
  <c r="MY193" i="24"/>
  <c r="MZ193" i="24"/>
  <c r="NA193" i="24"/>
  <c r="NB193" i="24"/>
  <c r="NC193" i="24"/>
  <c r="ND193" i="24"/>
  <c r="NE193" i="24"/>
  <c r="NF193" i="24"/>
  <c r="NG193" i="24"/>
  <c r="NH193" i="24"/>
  <c r="NI193" i="24"/>
  <c r="NJ193" i="24"/>
  <c r="NK193" i="24"/>
  <c r="NL193" i="24"/>
  <c r="NM193" i="24"/>
  <c r="NN193" i="24"/>
  <c r="NO193" i="24"/>
  <c r="NP193" i="24"/>
  <c r="NQ193" i="24"/>
  <c r="NR193" i="24"/>
  <c r="NS193" i="24"/>
  <c r="NT193" i="24"/>
  <c r="NU193" i="24"/>
  <c r="NV193" i="24"/>
  <c r="NW193" i="24"/>
  <c r="NX193" i="24"/>
  <c r="NY193" i="24"/>
  <c r="NZ193" i="24"/>
  <c r="OA193" i="24"/>
  <c r="OB193" i="24"/>
  <c r="OC193" i="24"/>
  <c r="OD193" i="24"/>
  <c r="OE193" i="24"/>
  <c r="OF193" i="24"/>
  <c r="OG193" i="24"/>
  <c r="OH193" i="24"/>
  <c r="OI193" i="24"/>
  <c r="OJ193" i="24"/>
  <c r="OK193" i="24"/>
  <c r="OL193" i="24"/>
  <c r="OM193" i="24"/>
  <c r="ON193" i="24"/>
  <c r="OO193" i="24"/>
  <c r="OP193" i="24"/>
  <c r="OQ193" i="24"/>
  <c r="OR193" i="24"/>
  <c r="OS193" i="24"/>
  <c r="AW194" i="24"/>
  <c r="AX194" i="24"/>
  <c r="AY194" i="24"/>
  <c r="AZ194" i="24"/>
  <c r="BA194" i="24"/>
  <c r="BB194" i="24"/>
  <c r="BC194" i="24"/>
  <c r="BD194" i="24"/>
  <c r="BE194" i="24"/>
  <c r="BF194" i="24"/>
  <c r="BG194" i="24"/>
  <c r="BH194" i="24"/>
  <c r="BI194" i="24"/>
  <c r="BJ194" i="24"/>
  <c r="BK194" i="24"/>
  <c r="BL194" i="24"/>
  <c r="BM194" i="24"/>
  <c r="BN194" i="24"/>
  <c r="BO194" i="24"/>
  <c r="BP194" i="24"/>
  <c r="BQ194" i="24"/>
  <c r="BR194" i="24"/>
  <c r="BS194" i="24"/>
  <c r="BT194" i="24"/>
  <c r="BU194" i="24"/>
  <c r="BV194" i="24"/>
  <c r="BW194" i="24"/>
  <c r="BX194" i="24"/>
  <c r="BY194" i="24"/>
  <c r="BZ194" i="24"/>
  <c r="CA194" i="24"/>
  <c r="CB194" i="24"/>
  <c r="CC194" i="24"/>
  <c r="CD194" i="24"/>
  <c r="CE194" i="24"/>
  <c r="CF194" i="24"/>
  <c r="CG194" i="24"/>
  <c r="CH194" i="24"/>
  <c r="CI194" i="24"/>
  <c r="CJ194" i="24"/>
  <c r="CK194" i="24"/>
  <c r="CL194" i="24"/>
  <c r="CM194" i="24"/>
  <c r="CN194" i="24"/>
  <c r="CO194" i="24"/>
  <c r="CP194" i="24"/>
  <c r="CQ194" i="24"/>
  <c r="CR194" i="24"/>
  <c r="CS194" i="24"/>
  <c r="CT194" i="24"/>
  <c r="CU194" i="24"/>
  <c r="CV194" i="24"/>
  <c r="CW194" i="24"/>
  <c r="CX194" i="24"/>
  <c r="CY194" i="24"/>
  <c r="CZ194" i="24"/>
  <c r="DA194" i="24"/>
  <c r="DB194" i="24"/>
  <c r="DC194" i="24"/>
  <c r="DD194" i="24"/>
  <c r="DE194" i="24"/>
  <c r="DF194" i="24"/>
  <c r="DG194" i="24"/>
  <c r="DH194" i="24"/>
  <c r="DI194" i="24"/>
  <c r="DJ194" i="24"/>
  <c r="DK194" i="24"/>
  <c r="DL194" i="24"/>
  <c r="DM194" i="24"/>
  <c r="DN194" i="24"/>
  <c r="DO194" i="24"/>
  <c r="DP194" i="24"/>
  <c r="DQ194" i="24"/>
  <c r="DR194" i="24"/>
  <c r="DS194" i="24"/>
  <c r="DT194" i="24"/>
  <c r="DU194" i="24"/>
  <c r="DV194" i="24"/>
  <c r="DW194" i="24"/>
  <c r="DX194" i="24"/>
  <c r="DY194" i="24"/>
  <c r="DZ194" i="24"/>
  <c r="EA194" i="24"/>
  <c r="EB194" i="24"/>
  <c r="EC194" i="24"/>
  <c r="ED194" i="24"/>
  <c r="EE194" i="24"/>
  <c r="EF194" i="24"/>
  <c r="EG194" i="24"/>
  <c r="EH194" i="24"/>
  <c r="EI194" i="24"/>
  <c r="EJ194" i="24"/>
  <c r="EK194" i="24"/>
  <c r="EL194" i="24"/>
  <c r="EM194" i="24"/>
  <c r="EN194" i="24"/>
  <c r="EO194" i="24"/>
  <c r="EP194" i="24"/>
  <c r="EQ194" i="24"/>
  <c r="ER194" i="24"/>
  <c r="ES194" i="24"/>
  <c r="ET194" i="24"/>
  <c r="EU194" i="24"/>
  <c r="EV194" i="24"/>
  <c r="EW194" i="24"/>
  <c r="EX194" i="24"/>
  <c r="EY194" i="24"/>
  <c r="EZ194" i="24"/>
  <c r="FA194" i="24"/>
  <c r="FB194" i="24"/>
  <c r="FC194" i="24"/>
  <c r="FD194" i="24"/>
  <c r="FE194" i="24"/>
  <c r="FF194" i="24"/>
  <c r="FG194" i="24"/>
  <c r="FH194" i="24"/>
  <c r="FI194" i="24"/>
  <c r="FJ194" i="24"/>
  <c r="FK194" i="24"/>
  <c r="FL194" i="24"/>
  <c r="FM194" i="24"/>
  <c r="FN194" i="24"/>
  <c r="FO194" i="24"/>
  <c r="FP194" i="24"/>
  <c r="FQ194" i="24"/>
  <c r="FR194" i="24"/>
  <c r="FS194" i="24"/>
  <c r="FT194" i="24"/>
  <c r="FU194" i="24"/>
  <c r="FV194" i="24"/>
  <c r="FW194" i="24"/>
  <c r="FX194" i="24"/>
  <c r="FY194" i="24"/>
  <c r="FZ194" i="24"/>
  <c r="GA194" i="24"/>
  <c r="GB194" i="24"/>
  <c r="GC194" i="24"/>
  <c r="GD194" i="24"/>
  <c r="GE194" i="24"/>
  <c r="GF194" i="24"/>
  <c r="GG194" i="24"/>
  <c r="GH194" i="24"/>
  <c r="GI194" i="24"/>
  <c r="GJ194" i="24"/>
  <c r="GK194" i="24"/>
  <c r="GL194" i="24"/>
  <c r="GM194" i="24"/>
  <c r="GN194" i="24"/>
  <c r="GO194" i="24"/>
  <c r="GP194" i="24"/>
  <c r="GQ194" i="24"/>
  <c r="GR194" i="24"/>
  <c r="GS194" i="24"/>
  <c r="GT194" i="24"/>
  <c r="GU194" i="24"/>
  <c r="GV194" i="24"/>
  <c r="GW194" i="24"/>
  <c r="GX194" i="24"/>
  <c r="GY194" i="24"/>
  <c r="GZ194" i="24"/>
  <c r="HA194" i="24"/>
  <c r="HB194" i="24"/>
  <c r="HC194" i="24"/>
  <c r="HD194" i="24"/>
  <c r="HE194" i="24"/>
  <c r="HF194" i="24"/>
  <c r="HG194" i="24"/>
  <c r="HH194" i="24"/>
  <c r="HI194" i="24"/>
  <c r="HJ194" i="24"/>
  <c r="HK194" i="24"/>
  <c r="HL194" i="24"/>
  <c r="HM194" i="24"/>
  <c r="HN194" i="24"/>
  <c r="HO194" i="24"/>
  <c r="HP194" i="24"/>
  <c r="HQ194" i="24"/>
  <c r="HR194" i="24"/>
  <c r="HS194" i="24"/>
  <c r="HT194" i="24"/>
  <c r="HU194" i="24"/>
  <c r="HV194" i="24"/>
  <c r="HW194" i="24"/>
  <c r="HX194" i="24"/>
  <c r="HY194" i="24"/>
  <c r="HZ194" i="24"/>
  <c r="IA194" i="24"/>
  <c r="IB194" i="24"/>
  <c r="IC194" i="24"/>
  <c r="ID194" i="24"/>
  <c r="IE194" i="24"/>
  <c r="IF194" i="24"/>
  <c r="IG194" i="24"/>
  <c r="IH194" i="24"/>
  <c r="II194" i="24"/>
  <c r="IJ194" i="24"/>
  <c r="IK194" i="24"/>
  <c r="IL194" i="24"/>
  <c r="IM194" i="24"/>
  <c r="IN194" i="24"/>
  <c r="IO194" i="24"/>
  <c r="IP194" i="24"/>
  <c r="IQ194" i="24"/>
  <c r="IR194" i="24"/>
  <c r="IS194" i="24"/>
  <c r="IT194" i="24"/>
  <c r="IU194" i="24"/>
  <c r="IV194" i="24"/>
  <c r="IW194" i="24"/>
  <c r="IX194" i="24"/>
  <c r="IY194" i="24"/>
  <c r="IZ194" i="24"/>
  <c r="JA194" i="24"/>
  <c r="JB194" i="24"/>
  <c r="JC194" i="24"/>
  <c r="JD194" i="24"/>
  <c r="JE194" i="24"/>
  <c r="JF194" i="24"/>
  <c r="JG194" i="24"/>
  <c r="JH194" i="24"/>
  <c r="JI194" i="24"/>
  <c r="JJ194" i="24"/>
  <c r="JK194" i="24"/>
  <c r="JL194" i="24"/>
  <c r="JM194" i="24"/>
  <c r="JN194" i="24"/>
  <c r="JO194" i="24"/>
  <c r="JP194" i="24"/>
  <c r="JQ194" i="24"/>
  <c r="JR194" i="24"/>
  <c r="JS194" i="24"/>
  <c r="JT194" i="24"/>
  <c r="JU194" i="24"/>
  <c r="JV194" i="24"/>
  <c r="JW194" i="24"/>
  <c r="JX194" i="24"/>
  <c r="JY194" i="24"/>
  <c r="JZ194" i="24"/>
  <c r="KA194" i="24"/>
  <c r="KB194" i="24"/>
  <c r="KC194" i="24"/>
  <c r="KD194" i="24"/>
  <c r="KE194" i="24"/>
  <c r="KF194" i="24"/>
  <c r="KG194" i="24"/>
  <c r="KH194" i="24"/>
  <c r="KI194" i="24"/>
  <c r="KJ194" i="24"/>
  <c r="KK194" i="24"/>
  <c r="KL194" i="24"/>
  <c r="KM194" i="24"/>
  <c r="KN194" i="24"/>
  <c r="KO194" i="24"/>
  <c r="KP194" i="24"/>
  <c r="KQ194" i="24"/>
  <c r="KR194" i="24"/>
  <c r="KS194" i="24"/>
  <c r="KT194" i="24"/>
  <c r="KU194" i="24"/>
  <c r="KV194" i="24"/>
  <c r="KW194" i="24"/>
  <c r="KX194" i="24"/>
  <c r="KY194" i="24"/>
  <c r="KZ194" i="24"/>
  <c r="LA194" i="24"/>
  <c r="LB194" i="24"/>
  <c r="LC194" i="24"/>
  <c r="LD194" i="24"/>
  <c r="LE194" i="24"/>
  <c r="LF194" i="24"/>
  <c r="LG194" i="24"/>
  <c r="LH194" i="24"/>
  <c r="LI194" i="24"/>
  <c r="LJ194" i="24"/>
  <c r="LK194" i="24"/>
  <c r="LL194" i="24"/>
  <c r="LM194" i="24"/>
  <c r="LN194" i="24"/>
  <c r="LO194" i="24"/>
  <c r="LP194" i="24"/>
  <c r="LQ194" i="24"/>
  <c r="LR194" i="24"/>
  <c r="LS194" i="24"/>
  <c r="LT194" i="24"/>
  <c r="LU194" i="24"/>
  <c r="LV194" i="24"/>
  <c r="LW194" i="24"/>
  <c r="LX194" i="24"/>
  <c r="LY194" i="24"/>
  <c r="LZ194" i="24"/>
  <c r="MA194" i="24"/>
  <c r="MB194" i="24"/>
  <c r="MC194" i="24"/>
  <c r="MD194" i="24"/>
  <c r="ME194" i="24"/>
  <c r="MF194" i="24"/>
  <c r="MG194" i="24"/>
  <c r="MH194" i="24"/>
  <c r="MI194" i="24"/>
  <c r="MJ194" i="24"/>
  <c r="MK194" i="24"/>
  <c r="ML194" i="24"/>
  <c r="MM194" i="24"/>
  <c r="MN194" i="24"/>
  <c r="MO194" i="24"/>
  <c r="MP194" i="24"/>
  <c r="MQ194" i="24"/>
  <c r="MR194" i="24"/>
  <c r="MS194" i="24"/>
  <c r="MT194" i="24"/>
  <c r="MU194" i="24"/>
  <c r="MV194" i="24"/>
  <c r="MW194" i="24"/>
  <c r="MX194" i="24"/>
  <c r="MY194" i="24"/>
  <c r="MZ194" i="24"/>
  <c r="NA194" i="24"/>
  <c r="NB194" i="24"/>
  <c r="NC194" i="24"/>
  <c r="ND194" i="24"/>
  <c r="NE194" i="24"/>
  <c r="NF194" i="24"/>
  <c r="NG194" i="24"/>
  <c r="NH194" i="24"/>
  <c r="NI194" i="24"/>
  <c r="NJ194" i="24"/>
  <c r="NK194" i="24"/>
  <c r="NL194" i="24"/>
  <c r="NM194" i="24"/>
  <c r="NN194" i="24"/>
  <c r="NO194" i="24"/>
  <c r="NP194" i="24"/>
  <c r="NQ194" i="24"/>
  <c r="NR194" i="24"/>
  <c r="NS194" i="24"/>
  <c r="NT194" i="24"/>
  <c r="NU194" i="24"/>
  <c r="NV194" i="24"/>
  <c r="NW194" i="24"/>
  <c r="NX194" i="24"/>
  <c r="NY194" i="24"/>
  <c r="NZ194" i="24"/>
  <c r="OA194" i="24"/>
  <c r="OB194" i="24"/>
  <c r="OC194" i="24"/>
  <c r="OD194" i="24"/>
  <c r="OE194" i="24"/>
  <c r="OF194" i="24"/>
  <c r="OG194" i="24"/>
  <c r="OH194" i="24"/>
  <c r="OI194" i="24"/>
  <c r="OJ194" i="24"/>
  <c r="OK194" i="24"/>
  <c r="OL194" i="24"/>
  <c r="OM194" i="24"/>
  <c r="ON194" i="24"/>
  <c r="OO194" i="24"/>
  <c r="OP194" i="24"/>
  <c r="OQ194" i="24"/>
  <c r="OR194" i="24"/>
  <c r="OS194" i="24"/>
  <c r="AW195" i="24"/>
  <c r="AX195" i="24"/>
  <c r="AY195" i="24"/>
  <c r="AZ195" i="24"/>
  <c r="BA195" i="24"/>
  <c r="BB195" i="24"/>
  <c r="BC195" i="24"/>
  <c r="BD195" i="24"/>
  <c r="BE195" i="24"/>
  <c r="BF195" i="24"/>
  <c r="BG195" i="24"/>
  <c r="BH195" i="24"/>
  <c r="BI195" i="24"/>
  <c r="BJ195" i="24"/>
  <c r="BK195" i="24"/>
  <c r="BL195" i="24"/>
  <c r="BM195" i="24"/>
  <c r="BN195" i="24"/>
  <c r="BO195" i="24"/>
  <c r="BP195" i="24"/>
  <c r="BQ195" i="24"/>
  <c r="BR195" i="24"/>
  <c r="BS195" i="24"/>
  <c r="BT195" i="24"/>
  <c r="BU195" i="24"/>
  <c r="BV195" i="24"/>
  <c r="BW195" i="24"/>
  <c r="BX195" i="24"/>
  <c r="BY195" i="24"/>
  <c r="BZ195" i="24"/>
  <c r="CA195" i="24"/>
  <c r="CB195" i="24"/>
  <c r="CC195" i="24"/>
  <c r="CD195" i="24"/>
  <c r="CE195" i="24"/>
  <c r="CF195" i="24"/>
  <c r="CG195" i="24"/>
  <c r="CH195" i="24"/>
  <c r="CI195" i="24"/>
  <c r="CJ195" i="24"/>
  <c r="CK195" i="24"/>
  <c r="CL195" i="24"/>
  <c r="CM195" i="24"/>
  <c r="CN195" i="24"/>
  <c r="CO195" i="24"/>
  <c r="CP195" i="24"/>
  <c r="CQ195" i="24"/>
  <c r="CR195" i="24"/>
  <c r="CS195" i="24"/>
  <c r="CT195" i="24"/>
  <c r="CU195" i="24"/>
  <c r="CV195" i="24"/>
  <c r="CW195" i="24"/>
  <c r="CX195" i="24"/>
  <c r="CY195" i="24"/>
  <c r="CZ195" i="24"/>
  <c r="DA195" i="24"/>
  <c r="DB195" i="24"/>
  <c r="DC195" i="24"/>
  <c r="DD195" i="24"/>
  <c r="DE195" i="24"/>
  <c r="DF195" i="24"/>
  <c r="DG195" i="24"/>
  <c r="DH195" i="24"/>
  <c r="DI195" i="24"/>
  <c r="DJ195" i="24"/>
  <c r="DK195" i="24"/>
  <c r="DL195" i="24"/>
  <c r="DM195" i="24"/>
  <c r="DN195" i="24"/>
  <c r="DO195" i="24"/>
  <c r="DP195" i="24"/>
  <c r="DQ195" i="24"/>
  <c r="DR195" i="24"/>
  <c r="DS195" i="24"/>
  <c r="DT195" i="24"/>
  <c r="DU195" i="24"/>
  <c r="DV195" i="24"/>
  <c r="DW195" i="24"/>
  <c r="DX195" i="24"/>
  <c r="DY195" i="24"/>
  <c r="DZ195" i="24"/>
  <c r="EA195" i="24"/>
  <c r="EB195" i="24"/>
  <c r="EC195" i="24"/>
  <c r="ED195" i="24"/>
  <c r="EE195" i="24"/>
  <c r="EF195" i="24"/>
  <c r="EG195" i="24"/>
  <c r="EH195" i="24"/>
  <c r="EI195" i="24"/>
  <c r="EJ195" i="24"/>
  <c r="EK195" i="24"/>
  <c r="EL195" i="24"/>
  <c r="EM195" i="24"/>
  <c r="EN195" i="24"/>
  <c r="EO195" i="24"/>
  <c r="EP195" i="24"/>
  <c r="EQ195" i="24"/>
  <c r="ER195" i="24"/>
  <c r="ES195" i="24"/>
  <c r="ET195" i="24"/>
  <c r="EU195" i="24"/>
  <c r="EV195" i="24"/>
  <c r="EW195" i="24"/>
  <c r="EX195" i="24"/>
  <c r="EY195" i="24"/>
  <c r="EZ195" i="24"/>
  <c r="FA195" i="24"/>
  <c r="FB195" i="24"/>
  <c r="FC195" i="24"/>
  <c r="FD195" i="24"/>
  <c r="FE195" i="24"/>
  <c r="FF195" i="24"/>
  <c r="FG195" i="24"/>
  <c r="FH195" i="24"/>
  <c r="FI195" i="24"/>
  <c r="FJ195" i="24"/>
  <c r="FK195" i="24"/>
  <c r="FL195" i="24"/>
  <c r="FM195" i="24"/>
  <c r="FN195" i="24"/>
  <c r="FO195" i="24"/>
  <c r="FP195" i="24"/>
  <c r="FQ195" i="24"/>
  <c r="FR195" i="24"/>
  <c r="FS195" i="24"/>
  <c r="FT195" i="24"/>
  <c r="FU195" i="24"/>
  <c r="FV195" i="24"/>
  <c r="FW195" i="24"/>
  <c r="FX195" i="24"/>
  <c r="FY195" i="24"/>
  <c r="FZ195" i="24"/>
  <c r="GA195" i="24"/>
  <c r="GB195" i="24"/>
  <c r="GC195" i="24"/>
  <c r="GD195" i="24"/>
  <c r="GE195" i="24"/>
  <c r="GF195" i="24"/>
  <c r="GG195" i="24"/>
  <c r="GH195" i="24"/>
  <c r="GI195" i="24"/>
  <c r="GJ195" i="24"/>
  <c r="GK195" i="24"/>
  <c r="GL195" i="24"/>
  <c r="GM195" i="24"/>
  <c r="GN195" i="24"/>
  <c r="GO195" i="24"/>
  <c r="GP195" i="24"/>
  <c r="GQ195" i="24"/>
  <c r="GR195" i="24"/>
  <c r="GS195" i="24"/>
  <c r="GT195" i="24"/>
  <c r="GU195" i="24"/>
  <c r="GV195" i="24"/>
  <c r="GW195" i="24"/>
  <c r="GX195" i="24"/>
  <c r="GY195" i="24"/>
  <c r="GZ195" i="24"/>
  <c r="HA195" i="24"/>
  <c r="HB195" i="24"/>
  <c r="HC195" i="24"/>
  <c r="HD195" i="24"/>
  <c r="HE195" i="24"/>
  <c r="HF195" i="24"/>
  <c r="HG195" i="24"/>
  <c r="HH195" i="24"/>
  <c r="HI195" i="24"/>
  <c r="HJ195" i="24"/>
  <c r="HK195" i="24"/>
  <c r="HL195" i="24"/>
  <c r="HM195" i="24"/>
  <c r="HN195" i="24"/>
  <c r="HO195" i="24"/>
  <c r="HP195" i="24"/>
  <c r="HQ195" i="24"/>
  <c r="HR195" i="24"/>
  <c r="HS195" i="24"/>
  <c r="HT195" i="24"/>
  <c r="HU195" i="24"/>
  <c r="HV195" i="24"/>
  <c r="HW195" i="24"/>
  <c r="HX195" i="24"/>
  <c r="HY195" i="24"/>
  <c r="HZ195" i="24"/>
  <c r="IA195" i="24"/>
  <c r="IB195" i="24"/>
  <c r="IC195" i="24"/>
  <c r="ID195" i="24"/>
  <c r="IE195" i="24"/>
  <c r="IF195" i="24"/>
  <c r="IG195" i="24"/>
  <c r="IH195" i="24"/>
  <c r="II195" i="24"/>
  <c r="IJ195" i="24"/>
  <c r="IK195" i="24"/>
  <c r="IL195" i="24"/>
  <c r="IM195" i="24"/>
  <c r="IN195" i="24"/>
  <c r="IO195" i="24"/>
  <c r="IP195" i="24"/>
  <c r="IQ195" i="24"/>
  <c r="IR195" i="24"/>
  <c r="IS195" i="24"/>
  <c r="IT195" i="24"/>
  <c r="IU195" i="24"/>
  <c r="IV195" i="24"/>
  <c r="IW195" i="24"/>
  <c r="IX195" i="24"/>
  <c r="IY195" i="24"/>
  <c r="IZ195" i="24"/>
  <c r="JA195" i="24"/>
  <c r="JB195" i="24"/>
  <c r="JC195" i="24"/>
  <c r="JD195" i="24"/>
  <c r="JE195" i="24"/>
  <c r="JF195" i="24"/>
  <c r="JG195" i="24"/>
  <c r="JH195" i="24"/>
  <c r="JI195" i="24"/>
  <c r="JJ195" i="24"/>
  <c r="JK195" i="24"/>
  <c r="JL195" i="24"/>
  <c r="JM195" i="24"/>
  <c r="JN195" i="24"/>
  <c r="JO195" i="24"/>
  <c r="JP195" i="24"/>
  <c r="JQ195" i="24"/>
  <c r="JR195" i="24"/>
  <c r="JS195" i="24"/>
  <c r="JT195" i="24"/>
  <c r="JU195" i="24"/>
  <c r="JV195" i="24"/>
  <c r="JW195" i="24"/>
  <c r="JX195" i="24"/>
  <c r="JY195" i="24"/>
  <c r="JZ195" i="24"/>
  <c r="KA195" i="24"/>
  <c r="KB195" i="24"/>
  <c r="KC195" i="24"/>
  <c r="KD195" i="24"/>
  <c r="KE195" i="24"/>
  <c r="KF195" i="24"/>
  <c r="KG195" i="24"/>
  <c r="KH195" i="24"/>
  <c r="KI195" i="24"/>
  <c r="KJ195" i="24"/>
  <c r="KK195" i="24"/>
  <c r="KL195" i="24"/>
  <c r="KM195" i="24"/>
  <c r="KN195" i="24"/>
  <c r="KO195" i="24"/>
  <c r="KP195" i="24"/>
  <c r="KQ195" i="24"/>
  <c r="KR195" i="24"/>
  <c r="KS195" i="24"/>
  <c r="KT195" i="24"/>
  <c r="KU195" i="24"/>
  <c r="KV195" i="24"/>
  <c r="KW195" i="24"/>
  <c r="KX195" i="24"/>
  <c r="KY195" i="24"/>
  <c r="KZ195" i="24"/>
  <c r="LA195" i="24"/>
  <c r="LB195" i="24"/>
  <c r="LC195" i="24"/>
  <c r="LD195" i="24"/>
  <c r="LE195" i="24"/>
  <c r="LF195" i="24"/>
  <c r="LG195" i="24"/>
  <c r="LH195" i="24"/>
  <c r="LI195" i="24"/>
  <c r="LJ195" i="24"/>
  <c r="LK195" i="24"/>
  <c r="LL195" i="24"/>
  <c r="LM195" i="24"/>
  <c r="LN195" i="24"/>
  <c r="LO195" i="24"/>
  <c r="LP195" i="24"/>
  <c r="LQ195" i="24"/>
  <c r="LR195" i="24"/>
  <c r="LS195" i="24"/>
  <c r="LT195" i="24"/>
  <c r="LU195" i="24"/>
  <c r="LV195" i="24"/>
  <c r="LW195" i="24"/>
  <c r="LX195" i="24"/>
  <c r="LY195" i="24"/>
  <c r="LZ195" i="24"/>
  <c r="MA195" i="24"/>
  <c r="MB195" i="24"/>
  <c r="MC195" i="24"/>
  <c r="MD195" i="24"/>
  <c r="ME195" i="24"/>
  <c r="MF195" i="24"/>
  <c r="MG195" i="24"/>
  <c r="MH195" i="24"/>
  <c r="MI195" i="24"/>
  <c r="MJ195" i="24"/>
  <c r="MK195" i="24"/>
  <c r="ML195" i="24"/>
  <c r="MM195" i="24"/>
  <c r="MN195" i="24"/>
  <c r="MO195" i="24"/>
  <c r="MP195" i="24"/>
  <c r="MQ195" i="24"/>
  <c r="MR195" i="24"/>
  <c r="MS195" i="24"/>
  <c r="MT195" i="24"/>
  <c r="MU195" i="24"/>
  <c r="MV195" i="24"/>
  <c r="MW195" i="24"/>
  <c r="MX195" i="24"/>
  <c r="MY195" i="24"/>
  <c r="MZ195" i="24"/>
  <c r="NA195" i="24"/>
  <c r="NB195" i="24"/>
  <c r="NC195" i="24"/>
  <c r="ND195" i="24"/>
  <c r="NE195" i="24"/>
  <c r="NF195" i="24"/>
  <c r="NG195" i="24"/>
  <c r="NH195" i="24"/>
  <c r="NI195" i="24"/>
  <c r="NJ195" i="24"/>
  <c r="NK195" i="24"/>
  <c r="NL195" i="24"/>
  <c r="NM195" i="24"/>
  <c r="NN195" i="24"/>
  <c r="NO195" i="24"/>
  <c r="NP195" i="24"/>
  <c r="NQ195" i="24"/>
  <c r="NR195" i="24"/>
  <c r="NS195" i="24"/>
  <c r="NT195" i="24"/>
  <c r="NU195" i="24"/>
  <c r="NV195" i="24"/>
  <c r="NW195" i="24"/>
  <c r="NX195" i="24"/>
  <c r="NY195" i="24"/>
  <c r="NZ195" i="24"/>
  <c r="OA195" i="24"/>
  <c r="OB195" i="24"/>
  <c r="OC195" i="24"/>
  <c r="OD195" i="24"/>
  <c r="OE195" i="24"/>
  <c r="OF195" i="24"/>
  <c r="OG195" i="24"/>
  <c r="OH195" i="24"/>
  <c r="OI195" i="24"/>
  <c r="OJ195" i="24"/>
  <c r="OK195" i="24"/>
  <c r="OL195" i="24"/>
  <c r="OM195" i="24"/>
  <c r="ON195" i="24"/>
  <c r="OO195" i="24"/>
  <c r="OP195" i="24"/>
  <c r="OQ195" i="24"/>
  <c r="OR195" i="24"/>
  <c r="OS195" i="24"/>
  <c r="AW197" i="24"/>
  <c r="AX197" i="24"/>
  <c r="AY197" i="24"/>
  <c r="AZ197" i="24"/>
  <c r="BA197" i="24"/>
  <c r="BB197" i="24"/>
  <c r="BC197" i="24"/>
  <c r="BD197" i="24"/>
  <c r="BE197" i="24"/>
  <c r="BF197" i="24"/>
  <c r="BG197" i="24"/>
  <c r="BH197" i="24"/>
  <c r="BI197" i="24"/>
  <c r="BJ197" i="24"/>
  <c r="BK197" i="24"/>
  <c r="BL197" i="24"/>
  <c r="BM197" i="24"/>
  <c r="BN197" i="24"/>
  <c r="BO197" i="24"/>
  <c r="BP197" i="24"/>
  <c r="BQ197" i="24"/>
  <c r="BR197" i="24"/>
  <c r="BS197" i="24"/>
  <c r="BT197" i="24"/>
  <c r="BU197" i="24"/>
  <c r="BV197" i="24"/>
  <c r="BW197" i="24"/>
  <c r="BX197" i="24"/>
  <c r="BY197" i="24"/>
  <c r="BZ197" i="24"/>
  <c r="CA197" i="24"/>
  <c r="CB197" i="24"/>
  <c r="CC197" i="24"/>
  <c r="CD197" i="24"/>
  <c r="CE197" i="24"/>
  <c r="CF197" i="24"/>
  <c r="CG197" i="24"/>
  <c r="CH197" i="24"/>
  <c r="CI197" i="24"/>
  <c r="CJ197" i="24"/>
  <c r="CK197" i="24"/>
  <c r="CL197" i="24"/>
  <c r="CM197" i="24"/>
  <c r="CN197" i="24"/>
  <c r="CO197" i="24"/>
  <c r="CP197" i="24"/>
  <c r="CQ197" i="24"/>
  <c r="CR197" i="24"/>
  <c r="CS197" i="24"/>
  <c r="CT197" i="24"/>
  <c r="CU197" i="24"/>
  <c r="CV197" i="24"/>
  <c r="CW197" i="24"/>
  <c r="CX197" i="24"/>
  <c r="CY197" i="24"/>
  <c r="CZ197" i="24"/>
  <c r="DA197" i="24"/>
  <c r="DB197" i="24"/>
  <c r="DC197" i="24"/>
  <c r="DD197" i="24"/>
  <c r="DE197" i="24"/>
  <c r="DF197" i="24"/>
  <c r="DG197" i="24"/>
  <c r="DH197" i="24"/>
  <c r="DI197" i="24"/>
  <c r="DJ197" i="24"/>
  <c r="DK197" i="24"/>
  <c r="DL197" i="24"/>
  <c r="DM197" i="24"/>
  <c r="DN197" i="24"/>
  <c r="DO197" i="24"/>
  <c r="DP197" i="24"/>
  <c r="DQ197" i="24"/>
  <c r="DR197" i="24"/>
  <c r="DS197" i="24"/>
  <c r="DT197" i="24"/>
  <c r="DU197" i="24"/>
  <c r="DV197" i="24"/>
  <c r="DW197" i="24"/>
  <c r="DX197" i="24"/>
  <c r="DY197" i="24"/>
  <c r="DZ197" i="24"/>
  <c r="EA197" i="24"/>
  <c r="EB197" i="24"/>
  <c r="EC197" i="24"/>
  <c r="ED197" i="24"/>
  <c r="EE197" i="24"/>
  <c r="EF197" i="24"/>
  <c r="EG197" i="24"/>
  <c r="EH197" i="24"/>
  <c r="EI197" i="24"/>
  <c r="EJ197" i="24"/>
  <c r="EK197" i="24"/>
  <c r="EL197" i="24"/>
  <c r="EM197" i="24"/>
  <c r="EN197" i="24"/>
  <c r="EO197" i="24"/>
  <c r="EP197" i="24"/>
  <c r="EQ197" i="24"/>
  <c r="ER197" i="24"/>
  <c r="ES197" i="24"/>
  <c r="ET197" i="24"/>
  <c r="EU197" i="24"/>
  <c r="EV197" i="24"/>
  <c r="EW197" i="24"/>
  <c r="EX197" i="24"/>
  <c r="EY197" i="24"/>
  <c r="EZ197" i="24"/>
  <c r="FA197" i="24"/>
  <c r="FB197" i="24"/>
  <c r="FC197" i="24"/>
  <c r="FD197" i="24"/>
  <c r="FE197" i="24"/>
  <c r="FF197" i="24"/>
  <c r="FG197" i="24"/>
  <c r="FH197" i="24"/>
  <c r="FI197" i="24"/>
  <c r="FJ197" i="24"/>
  <c r="FK197" i="24"/>
  <c r="FL197" i="24"/>
  <c r="FM197" i="24"/>
  <c r="FN197" i="24"/>
  <c r="FO197" i="24"/>
  <c r="FP197" i="24"/>
  <c r="FQ197" i="24"/>
  <c r="FR197" i="24"/>
  <c r="FS197" i="24"/>
  <c r="FT197" i="24"/>
  <c r="FU197" i="24"/>
  <c r="FV197" i="24"/>
  <c r="FW197" i="24"/>
  <c r="FX197" i="24"/>
  <c r="FY197" i="24"/>
  <c r="FZ197" i="24"/>
  <c r="GA197" i="24"/>
  <c r="GB197" i="24"/>
  <c r="GC197" i="24"/>
  <c r="GD197" i="24"/>
  <c r="GE197" i="24"/>
  <c r="GF197" i="24"/>
  <c r="GG197" i="24"/>
  <c r="GH197" i="24"/>
  <c r="GI197" i="24"/>
  <c r="GJ197" i="24"/>
  <c r="GK197" i="24"/>
  <c r="GL197" i="24"/>
  <c r="GM197" i="24"/>
  <c r="GN197" i="24"/>
  <c r="GO197" i="24"/>
  <c r="GP197" i="24"/>
  <c r="GQ197" i="24"/>
  <c r="GR197" i="24"/>
  <c r="GS197" i="24"/>
  <c r="GT197" i="24"/>
  <c r="GU197" i="24"/>
  <c r="GV197" i="24"/>
  <c r="GW197" i="24"/>
  <c r="GX197" i="24"/>
  <c r="GY197" i="24"/>
  <c r="GZ197" i="24"/>
  <c r="HA197" i="24"/>
  <c r="HB197" i="24"/>
  <c r="HC197" i="24"/>
  <c r="HD197" i="24"/>
  <c r="HE197" i="24"/>
  <c r="HF197" i="24"/>
  <c r="HG197" i="24"/>
  <c r="HH197" i="24"/>
  <c r="HI197" i="24"/>
  <c r="HJ197" i="24"/>
  <c r="HK197" i="24"/>
  <c r="HL197" i="24"/>
  <c r="HM197" i="24"/>
  <c r="HN197" i="24"/>
  <c r="HO197" i="24"/>
  <c r="HP197" i="24"/>
  <c r="HQ197" i="24"/>
  <c r="HR197" i="24"/>
  <c r="HS197" i="24"/>
  <c r="HT197" i="24"/>
  <c r="HU197" i="24"/>
  <c r="HV197" i="24"/>
  <c r="HW197" i="24"/>
  <c r="HX197" i="24"/>
  <c r="HY197" i="24"/>
  <c r="HZ197" i="24"/>
  <c r="IA197" i="24"/>
  <c r="IB197" i="24"/>
  <c r="IC197" i="24"/>
  <c r="ID197" i="24"/>
  <c r="IE197" i="24"/>
  <c r="IF197" i="24"/>
  <c r="IG197" i="24"/>
  <c r="IH197" i="24"/>
  <c r="II197" i="24"/>
  <c r="IJ197" i="24"/>
  <c r="IK197" i="24"/>
  <c r="IL197" i="24"/>
  <c r="IM197" i="24"/>
  <c r="IN197" i="24"/>
  <c r="IO197" i="24"/>
  <c r="IP197" i="24"/>
  <c r="IQ197" i="24"/>
  <c r="IR197" i="24"/>
  <c r="IS197" i="24"/>
  <c r="IT197" i="24"/>
  <c r="IU197" i="24"/>
  <c r="IV197" i="24"/>
  <c r="IW197" i="24"/>
  <c r="IX197" i="24"/>
  <c r="IY197" i="24"/>
  <c r="IZ197" i="24"/>
  <c r="JA197" i="24"/>
  <c r="JB197" i="24"/>
  <c r="JC197" i="24"/>
  <c r="JD197" i="24"/>
  <c r="JE197" i="24"/>
  <c r="JF197" i="24"/>
  <c r="JG197" i="24"/>
  <c r="JH197" i="24"/>
  <c r="JI197" i="24"/>
  <c r="JJ197" i="24"/>
  <c r="JK197" i="24"/>
  <c r="JL197" i="24"/>
  <c r="JM197" i="24"/>
  <c r="JN197" i="24"/>
  <c r="JO197" i="24"/>
  <c r="JP197" i="24"/>
  <c r="JQ197" i="24"/>
  <c r="JR197" i="24"/>
  <c r="JS197" i="24"/>
  <c r="JT197" i="24"/>
  <c r="JU197" i="24"/>
  <c r="JV197" i="24"/>
  <c r="JW197" i="24"/>
  <c r="JX197" i="24"/>
  <c r="JY197" i="24"/>
  <c r="JZ197" i="24"/>
  <c r="KA197" i="24"/>
  <c r="KB197" i="24"/>
  <c r="KC197" i="24"/>
  <c r="KD197" i="24"/>
  <c r="KE197" i="24"/>
  <c r="KF197" i="24"/>
  <c r="KG197" i="24"/>
  <c r="KH197" i="24"/>
  <c r="KI197" i="24"/>
  <c r="KJ197" i="24"/>
  <c r="KK197" i="24"/>
  <c r="KL197" i="24"/>
  <c r="KM197" i="24"/>
  <c r="KN197" i="24"/>
  <c r="KO197" i="24"/>
  <c r="KP197" i="24"/>
  <c r="KQ197" i="24"/>
  <c r="KR197" i="24"/>
  <c r="KS197" i="24"/>
  <c r="KT197" i="24"/>
  <c r="KU197" i="24"/>
  <c r="KV197" i="24"/>
  <c r="KW197" i="24"/>
  <c r="KX197" i="24"/>
  <c r="KY197" i="24"/>
  <c r="KZ197" i="24"/>
  <c r="LA197" i="24"/>
  <c r="LB197" i="24"/>
  <c r="LC197" i="24"/>
  <c r="LD197" i="24"/>
  <c r="LE197" i="24"/>
  <c r="LF197" i="24"/>
  <c r="LG197" i="24"/>
  <c r="LH197" i="24"/>
  <c r="LI197" i="24"/>
  <c r="LJ197" i="24"/>
  <c r="LK197" i="24"/>
  <c r="LL197" i="24"/>
  <c r="LM197" i="24"/>
  <c r="LN197" i="24"/>
  <c r="LO197" i="24"/>
  <c r="LP197" i="24"/>
  <c r="LQ197" i="24"/>
  <c r="LR197" i="24"/>
  <c r="LS197" i="24"/>
  <c r="LT197" i="24"/>
  <c r="LU197" i="24"/>
  <c r="LV197" i="24"/>
  <c r="LW197" i="24"/>
  <c r="LX197" i="24"/>
  <c r="LY197" i="24"/>
  <c r="LZ197" i="24"/>
  <c r="MA197" i="24"/>
  <c r="MB197" i="24"/>
  <c r="MC197" i="24"/>
  <c r="MD197" i="24"/>
  <c r="ME197" i="24"/>
  <c r="MF197" i="24"/>
  <c r="MG197" i="24"/>
  <c r="MH197" i="24"/>
  <c r="MI197" i="24"/>
  <c r="MJ197" i="24"/>
  <c r="MK197" i="24"/>
  <c r="ML197" i="24"/>
  <c r="MM197" i="24"/>
  <c r="MN197" i="24"/>
  <c r="MO197" i="24"/>
  <c r="MP197" i="24"/>
  <c r="MQ197" i="24"/>
  <c r="MR197" i="24"/>
  <c r="MS197" i="24"/>
  <c r="MT197" i="24"/>
  <c r="MU197" i="24"/>
  <c r="MV197" i="24"/>
  <c r="MW197" i="24"/>
  <c r="MX197" i="24"/>
  <c r="MY197" i="24"/>
  <c r="MZ197" i="24"/>
  <c r="NA197" i="24"/>
  <c r="NB197" i="24"/>
  <c r="NC197" i="24"/>
  <c r="ND197" i="24"/>
  <c r="NE197" i="24"/>
  <c r="NF197" i="24"/>
  <c r="NG197" i="24"/>
  <c r="NH197" i="24"/>
  <c r="NI197" i="24"/>
  <c r="NJ197" i="24"/>
  <c r="NK197" i="24"/>
  <c r="NL197" i="24"/>
  <c r="NM197" i="24"/>
  <c r="NN197" i="24"/>
  <c r="NO197" i="24"/>
  <c r="NP197" i="24"/>
  <c r="NQ197" i="24"/>
  <c r="NR197" i="24"/>
  <c r="NS197" i="24"/>
  <c r="NT197" i="24"/>
  <c r="NU197" i="24"/>
  <c r="NV197" i="24"/>
  <c r="NW197" i="24"/>
  <c r="NX197" i="24"/>
  <c r="NY197" i="24"/>
  <c r="NZ197" i="24"/>
  <c r="OA197" i="24"/>
  <c r="OB197" i="24"/>
  <c r="OC197" i="24"/>
  <c r="OD197" i="24"/>
  <c r="OE197" i="24"/>
  <c r="OF197" i="24"/>
  <c r="OG197" i="24"/>
  <c r="OH197" i="24"/>
  <c r="OI197" i="24"/>
  <c r="OJ197" i="24"/>
  <c r="OK197" i="24"/>
  <c r="OL197" i="24"/>
  <c r="OM197" i="24"/>
  <c r="ON197" i="24"/>
  <c r="OO197" i="24"/>
  <c r="OP197" i="24"/>
  <c r="OQ197" i="24"/>
  <c r="OR197" i="24"/>
  <c r="OS197" i="24"/>
  <c r="AW198" i="24"/>
  <c r="AW64" i="24" s="1"/>
  <c r="AX198" i="24"/>
  <c r="AX64" i="24" s="1"/>
  <c r="AY198" i="24"/>
  <c r="AY64" i="24" s="1"/>
  <c r="AZ198" i="24"/>
  <c r="AZ64" i="24" s="1"/>
  <c r="BA198" i="24"/>
  <c r="BA64" i="24" s="1"/>
  <c r="BB198" i="24"/>
  <c r="BB64" i="24" s="1"/>
  <c r="BC198" i="24"/>
  <c r="BC64" i="24" s="1"/>
  <c r="BD198" i="24"/>
  <c r="BD64" i="24" s="1"/>
  <c r="BE198" i="24"/>
  <c r="BE64" i="24" s="1"/>
  <c r="BF198" i="24"/>
  <c r="BF64" i="24" s="1"/>
  <c r="BG198" i="24"/>
  <c r="BG64" i="24" s="1"/>
  <c r="BH198" i="24"/>
  <c r="BH64" i="24" s="1"/>
  <c r="BI198" i="24"/>
  <c r="BI64" i="24" s="1"/>
  <c r="BJ198" i="24"/>
  <c r="BJ64" i="24" s="1"/>
  <c r="BK198" i="24"/>
  <c r="BK64" i="24" s="1"/>
  <c r="BL198" i="24"/>
  <c r="BL64" i="24" s="1"/>
  <c r="BM198" i="24"/>
  <c r="BM64" i="24" s="1"/>
  <c r="BN198" i="24"/>
  <c r="BN64" i="24" s="1"/>
  <c r="BO198" i="24"/>
  <c r="BO64" i="24" s="1"/>
  <c r="BP198" i="24"/>
  <c r="BP64" i="24" s="1"/>
  <c r="BQ198" i="24"/>
  <c r="BQ64" i="24" s="1"/>
  <c r="BR198" i="24"/>
  <c r="BR64" i="24" s="1"/>
  <c r="BS198" i="24"/>
  <c r="BS64" i="24" s="1"/>
  <c r="BT198" i="24"/>
  <c r="BT64" i="24" s="1"/>
  <c r="BU198" i="24"/>
  <c r="BU64" i="24" s="1"/>
  <c r="BV198" i="24"/>
  <c r="BV64" i="24" s="1"/>
  <c r="BW198" i="24"/>
  <c r="BW64" i="24" s="1"/>
  <c r="BX198" i="24"/>
  <c r="BX64" i="24" s="1"/>
  <c r="BY198" i="24"/>
  <c r="BY64" i="24" s="1"/>
  <c r="BZ198" i="24"/>
  <c r="BZ64" i="24" s="1"/>
  <c r="CA198" i="24"/>
  <c r="CA64" i="24" s="1"/>
  <c r="CB198" i="24"/>
  <c r="CB64" i="24" s="1"/>
  <c r="CC198" i="24"/>
  <c r="CC64" i="24" s="1"/>
  <c r="CD198" i="24"/>
  <c r="CD64" i="24" s="1"/>
  <c r="CE198" i="24"/>
  <c r="CE64" i="24" s="1"/>
  <c r="CF198" i="24"/>
  <c r="CF64" i="24" s="1"/>
  <c r="CG198" i="24"/>
  <c r="CG64" i="24" s="1"/>
  <c r="CH198" i="24"/>
  <c r="CH64" i="24" s="1"/>
  <c r="CI198" i="24"/>
  <c r="CI64" i="24" s="1"/>
  <c r="CJ198" i="24"/>
  <c r="CJ64" i="24" s="1"/>
  <c r="CK198" i="24"/>
  <c r="CK64" i="24" s="1"/>
  <c r="CL198" i="24"/>
  <c r="CL64" i="24" s="1"/>
  <c r="CM198" i="24"/>
  <c r="CM64" i="24" s="1"/>
  <c r="CN198" i="24"/>
  <c r="CN64" i="24" s="1"/>
  <c r="CO198" i="24"/>
  <c r="CO64" i="24" s="1"/>
  <c r="CP198" i="24"/>
  <c r="CP64" i="24" s="1"/>
  <c r="CQ198" i="24"/>
  <c r="CQ64" i="24" s="1"/>
  <c r="CR198" i="24"/>
  <c r="CR64" i="24" s="1"/>
  <c r="CS198" i="24"/>
  <c r="CS64" i="24" s="1"/>
  <c r="CT198" i="24"/>
  <c r="CT64" i="24" s="1"/>
  <c r="CU198" i="24"/>
  <c r="CU64" i="24" s="1"/>
  <c r="CV198" i="24"/>
  <c r="CV64" i="24" s="1"/>
  <c r="CW198" i="24"/>
  <c r="CW64" i="24" s="1"/>
  <c r="CX198" i="24"/>
  <c r="CX64" i="24" s="1"/>
  <c r="CY198" i="24"/>
  <c r="CY64" i="24" s="1"/>
  <c r="CZ198" i="24"/>
  <c r="CZ64" i="24" s="1"/>
  <c r="DA198" i="24"/>
  <c r="DA64" i="24" s="1"/>
  <c r="DB198" i="24"/>
  <c r="DB64" i="24" s="1"/>
  <c r="DC198" i="24"/>
  <c r="DC64" i="24" s="1"/>
  <c r="DD198" i="24"/>
  <c r="DD64" i="24" s="1"/>
  <c r="DE198" i="24"/>
  <c r="DE64" i="24" s="1"/>
  <c r="DF198" i="24"/>
  <c r="DF64" i="24" s="1"/>
  <c r="DG198" i="24"/>
  <c r="DG64" i="24" s="1"/>
  <c r="DH198" i="24"/>
  <c r="DH64" i="24" s="1"/>
  <c r="DI198" i="24"/>
  <c r="DI64" i="24" s="1"/>
  <c r="DJ198" i="24"/>
  <c r="DJ64" i="24" s="1"/>
  <c r="DK198" i="24"/>
  <c r="DK64" i="24" s="1"/>
  <c r="DL198" i="24"/>
  <c r="DL64" i="24" s="1"/>
  <c r="DM198" i="24"/>
  <c r="DM64" i="24" s="1"/>
  <c r="DN198" i="24"/>
  <c r="DN64" i="24" s="1"/>
  <c r="DO198" i="24"/>
  <c r="DO64" i="24" s="1"/>
  <c r="DP198" i="24"/>
  <c r="DP64" i="24" s="1"/>
  <c r="DQ198" i="24"/>
  <c r="DQ64" i="24" s="1"/>
  <c r="DR198" i="24"/>
  <c r="DR64" i="24" s="1"/>
  <c r="DS198" i="24"/>
  <c r="DS64" i="24" s="1"/>
  <c r="DT198" i="24"/>
  <c r="DT64" i="24" s="1"/>
  <c r="DU198" i="24"/>
  <c r="DU64" i="24" s="1"/>
  <c r="DV198" i="24"/>
  <c r="DV64" i="24" s="1"/>
  <c r="DW198" i="24"/>
  <c r="DW64" i="24" s="1"/>
  <c r="DX198" i="24"/>
  <c r="DX64" i="24" s="1"/>
  <c r="DY198" i="24"/>
  <c r="DY64" i="24" s="1"/>
  <c r="DZ198" i="24"/>
  <c r="DZ64" i="24" s="1"/>
  <c r="EA198" i="24"/>
  <c r="EA64" i="24" s="1"/>
  <c r="EB198" i="24"/>
  <c r="EB64" i="24" s="1"/>
  <c r="EC198" i="24"/>
  <c r="EC64" i="24" s="1"/>
  <c r="ED198" i="24"/>
  <c r="ED64" i="24" s="1"/>
  <c r="EE198" i="24"/>
  <c r="EE64" i="24" s="1"/>
  <c r="EF198" i="24"/>
  <c r="EF64" i="24" s="1"/>
  <c r="EG198" i="24"/>
  <c r="EG64" i="24" s="1"/>
  <c r="EH198" i="24"/>
  <c r="EH64" i="24" s="1"/>
  <c r="EI198" i="24"/>
  <c r="EI64" i="24" s="1"/>
  <c r="EJ198" i="24"/>
  <c r="EJ64" i="24" s="1"/>
  <c r="EK198" i="24"/>
  <c r="EK64" i="24" s="1"/>
  <c r="EL198" i="24"/>
  <c r="EL64" i="24" s="1"/>
  <c r="EM198" i="24"/>
  <c r="EM64" i="24" s="1"/>
  <c r="EN198" i="24"/>
  <c r="EN64" i="24" s="1"/>
  <c r="EO198" i="24"/>
  <c r="EO64" i="24" s="1"/>
  <c r="EP198" i="24"/>
  <c r="EP64" i="24" s="1"/>
  <c r="EQ198" i="24"/>
  <c r="EQ64" i="24" s="1"/>
  <c r="ER198" i="24"/>
  <c r="ER64" i="24" s="1"/>
  <c r="ES198" i="24"/>
  <c r="ES64" i="24" s="1"/>
  <c r="ET198" i="24"/>
  <c r="ET64" i="24" s="1"/>
  <c r="EU198" i="24"/>
  <c r="EU64" i="24" s="1"/>
  <c r="EV198" i="24"/>
  <c r="EV64" i="24" s="1"/>
  <c r="EW198" i="24"/>
  <c r="EW64" i="24" s="1"/>
  <c r="EX198" i="24"/>
  <c r="EX64" i="24" s="1"/>
  <c r="EY198" i="24"/>
  <c r="EY64" i="24" s="1"/>
  <c r="EZ198" i="24"/>
  <c r="EZ64" i="24" s="1"/>
  <c r="FA198" i="24"/>
  <c r="FA64" i="24" s="1"/>
  <c r="FB198" i="24"/>
  <c r="FB64" i="24" s="1"/>
  <c r="FC198" i="24"/>
  <c r="FC64" i="24" s="1"/>
  <c r="FD198" i="24"/>
  <c r="FD64" i="24" s="1"/>
  <c r="FE198" i="24"/>
  <c r="FE64" i="24" s="1"/>
  <c r="FF198" i="24"/>
  <c r="FF64" i="24" s="1"/>
  <c r="FG198" i="24"/>
  <c r="FG64" i="24" s="1"/>
  <c r="FH198" i="24"/>
  <c r="FH64" i="24" s="1"/>
  <c r="FI198" i="24"/>
  <c r="FI64" i="24" s="1"/>
  <c r="FJ198" i="24"/>
  <c r="FJ64" i="24" s="1"/>
  <c r="FK198" i="24"/>
  <c r="FK64" i="24" s="1"/>
  <c r="FL198" i="24"/>
  <c r="FL64" i="24" s="1"/>
  <c r="FM198" i="24"/>
  <c r="FM64" i="24" s="1"/>
  <c r="FN198" i="24"/>
  <c r="FN64" i="24" s="1"/>
  <c r="FO198" i="24"/>
  <c r="FO64" i="24" s="1"/>
  <c r="FP198" i="24"/>
  <c r="FP64" i="24" s="1"/>
  <c r="FQ198" i="24"/>
  <c r="FQ64" i="24" s="1"/>
  <c r="FR198" i="24"/>
  <c r="FR64" i="24" s="1"/>
  <c r="FS198" i="24"/>
  <c r="FS64" i="24" s="1"/>
  <c r="FT198" i="24"/>
  <c r="FT64" i="24" s="1"/>
  <c r="FU198" i="24"/>
  <c r="FU64" i="24" s="1"/>
  <c r="FV198" i="24"/>
  <c r="FV64" i="24" s="1"/>
  <c r="FW198" i="24"/>
  <c r="FW64" i="24" s="1"/>
  <c r="FX198" i="24"/>
  <c r="FX64" i="24" s="1"/>
  <c r="FY198" i="24"/>
  <c r="FY64" i="24" s="1"/>
  <c r="FZ198" i="24"/>
  <c r="FZ64" i="24" s="1"/>
  <c r="GA198" i="24"/>
  <c r="GA64" i="24" s="1"/>
  <c r="GB198" i="24"/>
  <c r="GB64" i="24" s="1"/>
  <c r="GC198" i="24"/>
  <c r="GC64" i="24" s="1"/>
  <c r="GD198" i="24"/>
  <c r="GD64" i="24" s="1"/>
  <c r="GE198" i="24"/>
  <c r="GE64" i="24" s="1"/>
  <c r="GF198" i="24"/>
  <c r="GF64" i="24" s="1"/>
  <c r="GG198" i="24"/>
  <c r="GG64" i="24" s="1"/>
  <c r="GH198" i="24"/>
  <c r="GH64" i="24" s="1"/>
  <c r="GI198" i="24"/>
  <c r="GI64" i="24" s="1"/>
  <c r="GJ198" i="24"/>
  <c r="GJ64" i="24" s="1"/>
  <c r="GK198" i="24"/>
  <c r="GK64" i="24" s="1"/>
  <c r="GL198" i="24"/>
  <c r="GL64" i="24" s="1"/>
  <c r="GM198" i="24"/>
  <c r="GM64" i="24" s="1"/>
  <c r="GN198" i="24"/>
  <c r="GN64" i="24" s="1"/>
  <c r="GO198" i="24"/>
  <c r="GO64" i="24" s="1"/>
  <c r="GP198" i="24"/>
  <c r="GP64" i="24" s="1"/>
  <c r="GQ198" i="24"/>
  <c r="GQ64" i="24" s="1"/>
  <c r="GR198" i="24"/>
  <c r="GR64" i="24" s="1"/>
  <c r="GS198" i="24"/>
  <c r="GS64" i="24" s="1"/>
  <c r="GT198" i="24"/>
  <c r="GT64" i="24" s="1"/>
  <c r="GU198" i="24"/>
  <c r="GU64" i="24" s="1"/>
  <c r="GV198" i="24"/>
  <c r="GV64" i="24" s="1"/>
  <c r="GW198" i="24"/>
  <c r="GW64" i="24" s="1"/>
  <c r="GX198" i="24"/>
  <c r="GX64" i="24" s="1"/>
  <c r="GY198" i="24"/>
  <c r="GY64" i="24" s="1"/>
  <c r="GZ198" i="24"/>
  <c r="GZ64" i="24" s="1"/>
  <c r="HA198" i="24"/>
  <c r="HA64" i="24" s="1"/>
  <c r="HB198" i="24"/>
  <c r="HB64" i="24" s="1"/>
  <c r="HC198" i="24"/>
  <c r="HC64" i="24" s="1"/>
  <c r="HD198" i="24"/>
  <c r="HD64" i="24" s="1"/>
  <c r="HE198" i="24"/>
  <c r="HE64" i="24" s="1"/>
  <c r="HF198" i="24"/>
  <c r="HF64" i="24" s="1"/>
  <c r="HG198" i="24"/>
  <c r="HG64" i="24" s="1"/>
  <c r="HH198" i="24"/>
  <c r="HH64" i="24" s="1"/>
  <c r="HI198" i="24"/>
  <c r="HI64" i="24" s="1"/>
  <c r="HJ198" i="24"/>
  <c r="HJ64" i="24" s="1"/>
  <c r="HK198" i="24"/>
  <c r="HK64" i="24" s="1"/>
  <c r="HL198" i="24"/>
  <c r="HL64" i="24" s="1"/>
  <c r="HM198" i="24"/>
  <c r="HM64" i="24" s="1"/>
  <c r="HN198" i="24"/>
  <c r="HN64" i="24" s="1"/>
  <c r="HO198" i="24"/>
  <c r="HO64" i="24" s="1"/>
  <c r="HP198" i="24"/>
  <c r="HP64" i="24" s="1"/>
  <c r="HQ198" i="24"/>
  <c r="HQ64" i="24" s="1"/>
  <c r="HR198" i="24"/>
  <c r="HR64" i="24" s="1"/>
  <c r="HS198" i="24"/>
  <c r="HS64" i="24" s="1"/>
  <c r="HT198" i="24"/>
  <c r="HT64" i="24" s="1"/>
  <c r="HU198" i="24"/>
  <c r="HU64" i="24" s="1"/>
  <c r="HV198" i="24"/>
  <c r="HV64" i="24" s="1"/>
  <c r="HW198" i="24"/>
  <c r="HW64" i="24" s="1"/>
  <c r="HX198" i="24"/>
  <c r="HX64" i="24" s="1"/>
  <c r="HY198" i="24"/>
  <c r="HY64" i="24" s="1"/>
  <c r="HZ198" i="24"/>
  <c r="HZ64" i="24" s="1"/>
  <c r="IA198" i="24"/>
  <c r="IA64" i="24" s="1"/>
  <c r="IB198" i="24"/>
  <c r="IB64" i="24" s="1"/>
  <c r="IC198" i="24"/>
  <c r="IC64" i="24" s="1"/>
  <c r="ID198" i="24"/>
  <c r="ID64" i="24" s="1"/>
  <c r="IE198" i="24"/>
  <c r="IE64" i="24" s="1"/>
  <c r="IF198" i="24"/>
  <c r="IF64" i="24" s="1"/>
  <c r="IG198" i="24"/>
  <c r="IG64" i="24" s="1"/>
  <c r="IH198" i="24"/>
  <c r="IH64" i="24" s="1"/>
  <c r="II198" i="24"/>
  <c r="II64" i="24" s="1"/>
  <c r="IJ198" i="24"/>
  <c r="IJ64" i="24" s="1"/>
  <c r="IK198" i="24"/>
  <c r="IK64" i="24" s="1"/>
  <c r="IL198" i="24"/>
  <c r="IL64" i="24" s="1"/>
  <c r="IM198" i="24"/>
  <c r="IM64" i="24" s="1"/>
  <c r="IN198" i="24"/>
  <c r="IN64" i="24" s="1"/>
  <c r="IO198" i="24"/>
  <c r="IO64" i="24" s="1"/>
  <c r="IP198" i="24"/>
  <c r="IP64" i="24" s="1"/>
  <c r="IQ198" i="24"/>
  <c r="IQ64" i="24" s="1"/>
  <c r="IR198" i="24"/>
  <c r="IR64" i="24" s="1"/>
  <c r="IS198" i="24"/>
  <c r="IS64" i="24" s="1"/>
  <c r="IT198" i="24"/>
  <c r="IT64" i="24" s="1"/>
  <c r="IU198" i="24"/>
  <c r="IU64" i="24" s="1"/>
  <c r="IV198" i="24"/>
  <c r="IV64" i="24" s="1"/>
  <c r="IW198" i="24"/>
  <c r="IW64" i="24" s="1"/>
  <c r="IX198" i="24"/>
  <c r="IX64" i="24" s="1"/>
  <c r="IY198" i="24"/>
  <c r="IY64" i="24" s="1"/>
  <c r="IZ198" i="24"/>
  <c r="IZ64" i="24" s="1"/>
  <c r="JA198" i="24"/>
  <c r="JA64" i="24" s="1"/>
  <c r="JB198" i="24"/>
  <c r="JB64" i="24" s="1"/>
  <c r="JC198" i="24"/>
  <c r="JC64" i="24" s="1"/>
  <c r="JD198" i="24"/>
  <c r="JD64" i="24" s="1"/>
  <c r="JE198" i="24"/>
  <c r="JE64" i="24" s="1"/>
  <c r="JF198" i="24"/>
  <c r="JF64" i="24" s="1"/>
  <c r="JG198" i="24"/>
  <c r="JG64" i="24" s="1"/>
  <c r="JH198" i="24"/>
  <c r="JH64" i="24" s="1"/>
  <c r="JI198" i="24"/>
  <c r="JI64" i="24" s="1"/>
  <c r="JJ198" i="24"/>
  <c r="JJ64" i="24" s="1"/>
  <c r="JK198" i="24"/>
  <c r="JK64" i="24" s="1"/>
  <c r="JL198" i="24"/>
  <c r="JL64" i="24" s="1"/>
  <c r="JM198" i="24"/>
  <c r="JM64" i="24" s="1"/>
  <c r="JN198" i="24"/>
  <c r="JN64" i="24" s="1"/>
  <c r="JO198" i="24"/>
  <c r="JO64" i="24" s="1"/>
  <c r="JP198" i="24"/>
  <c r="JP64" i="24" s="1"/>
  <c r="JQ198" i="24"/>
  <c r="JQ64" i="24" s="1"/>
  <c r="JR198" i="24"/>
  <c r="JR64" i="24" s="1"/>
  <c r="JS198" i="24"/>
  <c r="JS64" i="24" s="1"/>
  <c r="JT198" i="24"/>
  <c r="JT64" i="24" s="1"/>
  <c r="JU198" i="24"/>
  <c r="JU64" i="24" s="1"/>
  <c r="JV198" i="24"/>
  <c r="JV64" i="24" s="1"/>
  <c r="JW198" i="24"/>
  <c r="JW64" i="24" s="1"/>
  <c r="JX198" i="24"/>
  <c r="JX64" i="24" s="1"/>
  <c r="JY198" i="24"/>
  <c r="JY64" i="24" s="1"/>
  <c r="JZ198" i="24"/>
  <c r="JZ64" i="24" s="1"/>
  <c r="KA198" i="24"/>
  <c r="KA64" i="24" s="1"/>
  <c r="KB198" i="24"/>
  <c r="KB64" i="24" s="1"/>
  <c r="KC198" i="24"/>
  <c r="KC64" i="24" s="1"/>
  <c r="KD198" i="24"/>
  <c r="KD64" i="24" s="1"/>
  <c r="KE198" i="24"/>
  <c r="KE64" i="24" s="1"/>
  <c r="KF198" i="24"/>
  <c r="KF64" i="24" s="1"/>
  <c r="KG198" i="24"/>
  <c r="KG64" i="24" s="1"/>
  <c r="KH198" i="24"/>
  <c r="KH64" i="24" s="1"/>
  <c r="KI198" i="24"/>
  <c r="KI64" i="24" s="1"/>
  <c r="KJ198" i="24"/>
  <c r="KJ64" i="24" s="1"/>
  <c r="KK198" i="24"/>
  <c r="KK64" i="24" s="1"/>
  <c r="KL198" i="24"/>
  <c r="KL64" i="24" s="1"/>
  <c r="KM198" i="24"/>
  <c r="KM64" i="24" s="1"/>
  <c r="KN198" i="24"/>
  <c r="KN64" i="24" s="1"/>
  <c r="KO198" i="24"/>
  <c r="KO64" i="24" s="1"/>
  <c r="KP198" i="24"/>
  <c r="KP64" i="24" s="1"/>
  <c r="KQ198" i="24"/>
  <c r="KQ64" i="24" s="1"/>
  <c r="KR198" i="24"/>
  <c r="KR64" i="24" s="1"/>
  <c r="KS198" i="24"/>
  <c r="KS64" i="24" s="1"/>
  <c r="KT198" i="24"/>
  <c r="KT64" i="24" s="1"/>
  <c r="KU198" i="24"/>
  <c r="KU64" i="24" s="1"/>
  <c r="KV198" i="24"/>
  <c r="KV64" i="24" s="1"/>
  <c r="KW198" i="24"/>
  <c r="KW64" i="24" s="1"/>
  <c r="KX198" i="24"/>
  <c r="KX64" i="24" s="1"/>
  <c r="KY198" i="24"/>
  <c r="KY64" i="24" s="1"/>
  <c r="KZ198" i="24"/>
  <c r="KZ64" i="24" s="1"/>
  <c r="LA198" i="24"/>
  <c r="LA64" i="24" s="1"/>
  <c r="LB198" i="24"/>
  <c r="LB64" i="24" s="1"/>
  <c r="LC198" i="24"/>
  <c r="LC64" i="24" s="1"/>
  <c r="LD198" i="24"/>
  <c r="LD64" i="24" s="1"/>
  <c r="LE198" i="24"/>
  <c r="LE64" i="24" s="1"/>
  <c r="LF198" i="24"/>
  <c r="LF64" i="24" s="1"/>
  <c r="LG198" i="24"/>
  <c r="LG64" i="24" s="1"/>
  <c r="LH198" i="24"/>
  <c r="LH64" i="24" s="1"/>
  <c r="LI198" i="24"/>
  <c r="LI64" i="24" s="1"/>
  <c r="LJ198" i="24"/>
  <c r="LJ64" i="24" s="1"/>
  <c r="LK198" i="24"/>
  <c r="LK64" i="24" s="1"/>
  <c r="LL198" i="24"/>
  <c r="LL64" i="24" s="1"/>
  <c r="LM198" i="24"/>
  <c r="LM64" i="24" s="1"/>
  <c r="LN198" i="24"/>
  <c r="LN64" i="24" s="1"/>
  <c r="LO198" i="24"/>
  <c r="LO64" i="24" s="1"/>
  <c r="LP198" i="24"/>
  <c r="LP64" i="24" s="1"/>
  <c r="LQ198" i="24"/>
  <c r="LQ64" i="24" s="1"/>
  <c r="LR198" i="24"/>
  <c r="LR64" i="24" s="1"/>
  <c r="LS198" i="24"/>
  <c r="LS64" i="24" s="1"/>
  <c r="LT198" i="24"/>
  <c r="LT64" i="24" s="1"/>
  <c r="LU198" i="24"/>
  <c r="LU64" i="24" s="1"/>
  <c r="LV198" i="24"/>
  <c r="LV64" i="24" s="1"/>
  <c r="LW198" i="24"/>
  <c r="LW64" i="24" s="1"/>
  <c r="LX198" i="24"/>
  <c r="LX64" i="24" s="1"/>
  <c r="LY198" i="24"/>
  <c r="LY64" i="24" s="1"/>
  <c r="LZ198" i="24"/>
  <c r="LZ64" i="24" s="1"/>
  <c r="MA198" i="24"/>
  <c r="MA64" i="24" s="1"/>
  <c r="MB198" i="24"/>
  <c r="MB64" i="24" s="1"/>
  <c r="MC198" i="24"/>
  <c r="MC64" i="24" s="1"/>
  <c r="MD198" i="24"/>
  <c r="MD64" i="24" s="1"/>
  <c r="ME198" i="24"/>
  <c r="ME64" i="24" s="1"/>
  <c r="MF198" i="24"/>
  <c r="MF64" i="24" s="1"/>
  <c r="MG198" i="24"/>
  <c r="MG64" i="24" s="1"/>
  <c r="MH198" i="24"/>
  <c r="MH64" i="24" s="1"/>
  <c r="MI198" i="24"/>
  <c r="MI64" i="24" s="1"/>
  <c r="MJ198" i="24"/>
  <c r="MJ64" i="24" s="1"/>
  <c r="MK198" i="24"/>
  <c r="MK64" i="24" s="1"/>
  <c r="ML198" i="24"/>
  <c r="ML64" i="24" s="1"/>
  <c r="MM198" i="24"/>
  <c r="MM64" i="24" s="1"/>
  <c r="MN198" i="24"/>
  <c r="MN64" i="24" s="1"/>
  <c r="MO198" i="24"/>
  <c r="MO64" i="24" s="1"/>
  <c r="MP198" i="24"/>
  <c r="MP64" i="24" s="1"/>
  <c r="MQ198" i="24"/>
  <c r="MQ64" i="24" s="1"/>
  <c r="MR198" i="24"/>
  <c r="MR64" i="24" s="1"/>
  <c r="MS198" i="24"/>
  <c r="MS64" i="24" s="1"/>
  <c r="MT198" i="24"/>
  <c r="MT64" i="24" s="1"/>
  <c r="MU198" i="24"/>
  <c r="MU64" i="24" s="1"/>
  <c r="MV198" i="24"/>
  <c r="MV64" i="24" s="1"/>
  <c r="MW198" i="24"/>
  <c r="MW64" i="24" s="1"/>
  <c r="MX198" i="24"/>
  <c r="MX64" i="24" s="1"/>
  <c r="MY198" i="24"/>
  <c r="MY64" i="24" s="1"/>
  <c r="MZ198" i="24"/>
  <c r="MZ64" i="24" s="1"/>
  <c r="NA198" i="24"/>
  <c r="NA64" i="24" s="1"/>
  <c r="NB198" i="24"/>
  <c r="NB64" i="24" s="1"/>
  <c r="NC198" i="24"/>
  <c r="NC64" i="24" s="1"/>
  <c r="ND198" i="24"/>
  <c r="ND64" i="24" s="1"/>
  <c r="NE198" i="24"/>
  <c r="NE64" i="24" s="1"/>
  <c r="NF198" i="24"/>
  <c r="NF64" i="24" s="1"/>
  <c r="NG198" i="24"/>
  <c r="NG64" i="24" s="1"/>
  <c r="NH198" i="24"/>
  <c r="NH64" i="24" s="1"/>
  <c r="NI198" i="24"/>
  <c r="NI64" i="24" s="1"/>
  <c r="NJ198" i="24"/>
  <c r="NJ64" i="24" s="1"/>
  <c r="NK198" i="24"/>
  <c r="NK64" i="24" s="1"/>
  <c r="NL198" i="24"/>
  <c r="NL64" i="24" s="1"/>
  <c r="NM198" i="24"/>
  <c r="NM64" i="24" s="1"/>
  <c r="NN198" i="24"/>
  <c r="NN64" i="24" s="1"/>
  <c r="NO198" i="24"/>
  <c r="NO64" i="24" s="1"/>
  <c r="NP198" i="24"/>
  <c r="NP64" i="24" s="1"/>
  <c r="NQ198" i="24"/>
  <c r="NQ64" i="24" s="1"/>
  <c r="NR198" i="24"/>
  <c r="NR64" i="24" s="1"/>
  <c r="NS198" i="24"/>
  <c r="NS64" i="24" s="1"/>
  <c r="NT198" i="24"/>
  <c r="NT64" i="24" s="1"/>
  <c r="NU198" i="24"/>
  <c r="NU64" i="24" s="1"/>
  <c r="NV198" i="24"/>
  <c r="NV64" i="24" s="1"/>
  <c r="NW198" i="24"/>
  <c r="NW64" i="24" s="1"/>
  <c r="NX198" i="24"/>
  <c r="NX64" i="24" s="1"/>
  <c r="NY198" i="24"/>
  <c r="NY64" i="24" s="1"/>
  <c r="NZ198" i="24"/>
  <c r="NZ64" i="24" s="1"/>
  <c r="OA198" i="24"/>
  <c r="OA64" i="24" s="1"/>
  <c r="OB198" i="24"/>
  <c r="OB64" i="24" s="1"/>
  <c r="OC198" i="24"/>
  <c r="OC64" i="24" s="1"/>
  <c r="OD198" i="24"/>
  <c r="OD64" i="24" s="1"/>
  <c r="OE198" i="24"/>
  <c r="OE64" i="24" s="1"/>
  <c r="OF198" i="24"/>
  <c r="OF64" i="24" s="1"/>
  <c r="OG198" i="24"/>
  <c r="OG64" i="24" s="1"/>
  <c r="OH198" i="24"/>
  <c r="OH64" i="24" s="1"/>
  <c r="OI198" i="24"/>
  <c r="OI64" i="24" s="1"/>
  <c r="OJ198" i="24"/>
  <c r="OJ64" i="24" s="1"/>
  <c r="OK198" i="24"/>
  <c r="OK64" i="24" s="1"/>
  <c r="OL198" i="24"/>
  <c r="OL64" i="24" s="1"/>
  <c r="OM198" i="24"/>
  <c r="OM64" i="24" s="1"/>
  <c r="ON198" i="24"/>
  <c r="ON64" i="24" s="1"/>
  <c r="OO198" i="24"/>
  <c r="OO64" i="24" s="1"/>
  <c r="OP198" i="24"/>
  <c r="OP64" i="24" s="1"/>
  <c r="OQ198" i="24"/>
  <c r="OQ64" i="24" s="1"/>
  <c r="OR198" i="24"/>
  <c r="OR64" i="24" s="1"/>
  <c r="OS198" i="24"/>
  <c r="OS64" i="24" s="1"/>
  <c r="AW199" i="24"/>
  <c r="AW65" i="24" s="1"/>
  <c r="AX199" i="24"/>
  <c r="AX65" i="24" s="1"/>
  <c r="AY199" i="24"/>
  <c r="AY65" i="24" s="1"/>
  <c r="AZ199" i="24"/>
  <c r="AZ65" i="24" s="1"/>
  <c r="BA199" i="24"/>
  <c r="BA65" i="24" s="1"/>
  <c r="BB199" i="24"/>
  <c r="BB65" i="24" s="1"/>
  <c r="BC199" i="24"/>
  <c r="BC65" i="24" s="1"/>
  <c r="BD199" i="24"/>
  <c r="BD65" i="24" s="1"/>
  <c r="BE199" i="24"/>
  <c r="BE65" i="24" s="1"/>
  <c r="BF199" i="24"/>
  <c r="BF65" i="24" s="1"/>
  <c r="BG199" i="24"/>
  <c r="BG65" i="24" s="1"/>
  <c r="BH199" i="24"/>
  <c r="BH65" i="24" s="1"/>
  <c r="BI199" i="24"/>
  <c r="BI65" i="24" s="1"/>
  <c r="BJ199" i="24"/>
  <c r="BJ65" i="24" s="1"/>
  <c r="BK199" i="24"/>
  <c r="BK65" i="24" s="1"/>
  <c r="BL199" i="24"/>
  <c r="BL65" i="24" s="1"/>
  <c r="BM199" i="24"/>
  <c r="BM65" i="24" s="1"/>
  <c r="BN199" i="24"/>
  <c r="BN65" i="24" s="1"/>
  <c r="BO199" i="24"/>
  <c r="BO65" i="24" s="1"/>
  <c r="BP199" i="24"/>
  <c r="BP65" i="24" s="1"/>
  <c r="BQ199" i="24"/>
  <c r="BQ65" i="24" s="1"/>
  <c r="BR199" i="24"/>
  <c r="BR65" i="24" s="1"/>
  <c r="BS199" i="24"/>
  <c r="BS65" i="24" s="1"/>
  <c r="BT199" i="24"/>
  <c r="BT65" i="24" s="1"/>
  <c r="BU199" i="24"/>
  <c r="BU65" i="24" s="1"/>
  <c r="BV199" i="24"/>
  <c r="BV65" i="24" s="1"/>
  <c r="BW199" i="24"/>
  <c r="BW65" i="24" s="1"/>
  <c r="BX199" i="24"/>
  <c r="BX65" i="24" s="1"/>
  <c r="BY199" i="24"/>
  <c r="BY65" i="24" s="1"/>
  <c r="BZ199" i="24"/>
  <c r="BZ65" i="24" s="1"/>
  <c r="CA199" i="24"/>
  <c r="CA65" i="24" s="1"/>
  <c r="CB199" i="24"/>
  <c r="CB65" i="24" s="1"/>
  <c r="CC199" i="24"/>
  <c r="CC65" i="24" s="1"/>
  <c r="CD199" i="24"/>
  <c r="CD65" i="24" s="1"/>
  <c r="CE199" i="24"/>
  <c r="CE65" i="24" s="1"/>
  <c r="CF199" i="24"/>
  <c r="CF65" i="24" s="1"/>
  <c r="CG199" i="24"/>
  <c r="CG65" i="24" s="1"/>
  <c r="CH199" i="24"/>
  <c r="CH65" i="24" s="1"/>
  <c r="CI199" i="24"/>
  <c r="CI65" i="24" s="1"/>
  <c r="CJ199" i="24"/>
  <c r="CJ65" i="24" s="1"/>
  <c r="CK199" i="24"/>
  <c r="CK65" i="24" s="1"/>
  <c r="CL199" i="24"/>
  <c r="CL65" i="24" s="1"/>
  <c r="CM199" i="24"/>
  <c r="CM65" i="24" s="1"/>
  <c r="CN199" i="24"/>
  <c r="CN65" i="24" s="1"/>
  <c r="CO199" i="24"/>
  <c r="CO65" i="24" s="1"/>
  <c r="CP199" i="24"/>
  <c r="CP65" i="24" s="1"/>
  <c r="CQ199" i="24"/>
  <c r="CQ65" i="24" s="1"/>
  <c r="CR199" i="24"/>
  <c r="CR65" i="24" s="1"/>
  <c r="CS199" i="24"/>
  <c r="CS65" i="24" s="1"/>
  <c r="CT199" i="24"/>
  <c r="CT65" i="24" s="1"/>
  <c r="CU199" i="24"/>
  <c r="CU65" i="24" s="1"/>
  <c r="CV199" i="24"/>
  <c r="CV65" i="24" s="1"/>
  <c r="CW199" i="24"/>
  <c r="CW65" i="24" s="1"/>
  <c r="CX199" i="24"/>
  <c r="CX65" i="24" s="1"/>
  <c r="CY199" i="24"/>
  <c r="CY65" i="24" s="1"/>
  <c r="CZ199" i="24"/>
  <c r="CZ65" i="24" s="1"/>
  <c r="DA199" i="24"/>
  <c r="DA65" i="24" s="1"/>
  <c r="DB199" i="24"/>
  <c r="DB65" i="24" s="1"/>
  <c r="DC199" i="24"/>
  <c r="DC65" i="24" s="1"/>
  <c r="DD199" i="24"/>
  <c r="DD65" i="24" s="1"/>
  <c r="DE199" i="24"/>
  <c r="DE65" i="24" s="1"/>
  <c r="DF199" i="24"/>
  <c r="DF65" i="24" s="1"/>
  <c r="DG199" i="24"/>
  <c r="DG65" i="24" s="1"/>
  <c r="DH199" i="24"/>
  <c r="DH65" i="24" s="1"/>
  <c r="DI199" i="24"/>
  <c r="DI65" i="24" s="1"/>
  <c r="DJ199" i="24"/>
  <c r="DJ65" i="24" s="1"/>
  <c r="DK199" i="24"/>
  <c r="DK65" i="24" s="1"/>
  <c r="DL199" i="24"/>
  <c r="DL65" i="24" s="1"/>
  <c r="DM199" i="24"/>
  <c r="DM65" i="24" s="1"/>
  <c r="DN199" i="24"/>
  <c r="DN65" i="24" s="1"/>
  <c r="DO199" i="24"/>
  <c r="DO65" i="24" s="1"/>
  <c r="DP199" i="24"/>
  <c r="DP65" i="24" s="1"/>
  <c r="DQ199" i="24"/>
  <c r="DQ65" i="24" s="1"/>
  <c r="DR199" i="24"/>
  <c r="DR65" i="24" s="1"/>
  <c r="DS199" i="24"/>
  <c r="DS65" i="24" s="1"/>
  <c r="DT199" i="24"/>
  <c r="DT65" i="24" s="1"/>
  <c r="DU199" i="24"/>
  <c r="DU65" i="24" s="1"/>
  <c r="DV199" i="24"/>
  <c r="DV65" i="24" s="1"/>
  <c r="DW199" i="24"/>
  <c r="DW65" i="24" s="1"/>
  <c r="DX199" i="24"/>
  <c r="DX65" i="24" s="1"/>
  <c r="DY199" i="24"/>
  <c r="DY65" i="24" s="1"/>
  <c r="DZ199" i="24"/>
  <c r="DZ65" i="24" s="1"/>
  <c r="EA199" i="24"/>
  <c r="EA65" i="24" s="1"/>
  <c r="EB199" i="24"/>
  <c r="EB65" i="24" s="1"/>
  <c r="EC199" i="24"/>
  <c r="EC65" i="24" s="1"/>
  <c r="ED199" i="24"/>
  <c r="ED65" i="24" s="1"/>
  <c r="EE199" i="24"/>
  <c r="EE65" i="24" s="1"/>
  <c r="EF199" i="24"/>
  <c r="EF65" i="24" s="1"/>
  <c r="EG199" i="24"/>
  <c r="EG65" i="24" s="1"/>
  <c r="EH199" i="24"/>
  <c r="EH65" i="24" s="1"/>
  <c r="EI199" i="24"/>
  <c r="EI65" i="24" s="1"/>
  <c r="EJ199" i="24"/>
  <c r="EJ65" i="24" s="1"/>
  <c r="EK199" i="24"/>
  <c r="EK65" i="24" s="1"/>
  <c r="EL199" i="24"/>
  <c r="EL65" i="24" s="1"/>
  <c r="EM199" i="24"/>
  <c r="EM65" i="24" s="1"/>
  <c r="EN199" i="24"/>
  <c r="EN65" i="24" s="1"/>
  <c r="EO199" i="24"/>
  <c r="EO65" i="24" s="1"/>
  <c r="EP199" i="24"/>
  <c r="EP65" i="24" s="1"/>
  <c r="EQ199" i="24"/>
  <c r="EQ65" i="24" s="1"/>
  <c r="ER199" i="24"/>
  <c r="ER65" i="24" s="1"/>
  <c r="ES199" i="24"/>
  <c r="ES65" i="24" s="1"/>
  <c r="ET199" i="24"/>
  <c r="ET65" i="24" s="1"/>
  <c r="EU199" i="24"/>
  <c r="EU65" i="24" s="1"/>
  <c r="EV199" i="24"/>
  <c r="EV65" i="24" s="1"/>
  <c r="EW199" i="24"/>
  <c r="EW65" i="24" s="1"/>
  <c r="EX199" i="24"/>
  <c r="EX65" i="24" s="1"/>
  <c r="EY199" i="24"/>
  <c r="EY65" i="24" s="1"/>
  <c r="EZ199" i="24"/>
  <c r="EZ65" i="24" s="1"/>
  <c r="FA199" i="24"/>
  <c r="FA65" i="24" s="1"/>
  <c r="FB199" i="24"/>
  <c r="FB65" i="24" s="1"/>
  <c r="FC199" i="24"/>
  <c r="FC65" i="24" s="1"/>
  <c r="FD199" i="24"/>
  <c r="FD65" i="24" s="1"/>
  <c r="FE199" i="24"/>
  <c r="FE65" i="24" s="1"/>
  <c r="FF199" i="24"/>
  <c r="FF65" i="24" s="1"/>
  <c r="FG199" i="24"/>
  <c r="FG65" i="24" s="1"/>
  <c r="FH199" i="24"/>
  <c r="FH65" i="24" s="1"/>
  <c r="FI199" i="24"/>
  <c r="FI65" i="24" s="1"/>
  <c r="FJ199" i="24"/>
  <c r="FJ65" i="24" s="1"/>
  <c r="FK199" i="24"/>
  <c r="FK65" i="24" s="1"/>
  <c r="FL199" i="24"/>
  <c r="FL65" i="24" s="1"/>
  <c r="FM199" i="24"/>
  <c r="FM65" i="24" s="1"/>
  <c r="FN199" i="24"/>
  <c r="FN65" i="24" s="1"/>
  <c r="FO199" i="24"/>
  <c r="FO65" i="24" s="1"/>
  <c r="FP199" i="24"/>
  <c r="FP65" i="24" s="1"/>
  <c r="FQ199" i="24"/>
  <c r="FQ65" i="24" s="1"/>
  <c r="FR199" i="24"/>
  <c r="FR65" i="24" s="1"/>
  <c r="FS199" i="24"/>
  <c r="FS65" i="24" s="1"/>
  <c r="FT199" i="24"/>
  <c r="FT65" i="24" s="1"/>
  <c r="FU199" i="24"/>
  <c r="FU65" i="24" s="1"/>
  <c r="FV199" i="24"/>
  <c r="FV65" i="24" s="1"/>
  <c r="FW199" i="24"/>
  <c r="FW65" i="24" s="1"/>
  <c r="FX199" i="24"/>
  <c r="FX65" i="24" s="1"/>
  <c r="FY199" i="24"/>
  <c r="FY65" i="24" s="1"/>
  <c r="FZ199" i="24"/>
  <c r="FZ65" i="24" s="1"/>
  <c r="GA199" i="24"/>
  <c r="GA65" i="24" s="1"/>
  <c r="GB199" i="24"/>
  <c r="GB65" i="24" s="1"/>
  <c r="GC199" i="24"/>
  <c r="GC65" i="24" s="1"/>
  <c r="GD199" i="24"/>
  <c r="GD65" i="24" s="1"/>
  <c r="GE199" i="24"/>
  <c r="GE65" i="24" s="1"/>
  <c r="GF199" i="24"/>
  <c r="GF65" i="24" s="1"/>
  <c r="GG199" i="24"/>
  <c r="GG65" i="24" s="1"/>
  <c r="GH199" i="24"/>
  <c r="GH65" i="24" s="1"/>
  <c r="GI199" i="24"/>
  <c r="GI65" i="24" s="1"/>
  <c r="GJ199" i="24"/>
  <c r="GJ65" i="24" s="1"/>
  <c r="GK199" i="24"/>
  <c r="GK65" i="24" s="1"/>
  <c r="GL199" i="24"/>
  <c r="GL65" i="24" s="1"/>
  <c r="GM199" i="24"/>
  <c r="GM65" i="24" s="1"/>
  <c r="GN199" i="24"/>
  <c r="GN65" i="24" s="1"/>
  <c r="GO199" i="24"/>
  <c r="GO65" i="24" s="1"/>
  <c r="GP199" i="24"/>
  <c r="GP65" i="24" s="1"/>
  <c r="GQ199" i="24"/>
  <c r="GQ65" i="24" s="1"/>
  <c r="GR199" i="24"/>
  <c r="GR65" i="24" s="1"/>
  <c r="GS199" i="24"/>
  <c r="GS65" i="24" s="1"/>
  <c r="GT199" i="24"/>
  <c r="GT65" i="24" s="1"/>
  <c r="GU199" i="24"/>
  <c r="GU65" i="24" s="1"/>
  <c r="GV199" i="24"/>
  <c r="GV65" i="24" s="1"/>
  <c r="GW199" i="24"/>
  <c r="GW65" i="24" s="1"/>
  <c r="GX199" i="24"/>
  <c r="GX65" i="24" s="1"/>
  <c r="GY199" i="24"/>
  <c r="GY65" i="24" s="1"/>
  <c r="GZ199" i="24"/>
  <c r="GZ65" i="24" s="1"/>
  <c r="HA199" i="24"/>
  <c r="HA65" i="24" s="1"/>
  <c r="HB199" i="24"/>
  <c r="HB65" i="24" s="1"/>
  <c r="HC199" i="24"/>
  <c r="HC65" i="24" s="1"/>
  <c r="HD199" i="24"/>
  <c r="HD65" i="24" s="1"/>
  <c r="HE199" i="24"/>
  <c r="HE65" i="24" s="1"/>
  <c r="HF199" i="24"/>
  <c r="HF65" i="24" s="1"/>
  <c r="HG199" i="24"/>
  <c r="HG65" i="24" s="1"/>
  <c r="HH199" i="24"/>
  <c r="HH65" i="24" s="1"/>
  <c r="HI199" i="24"/>
  <c r="HI65" i="24" s="1"/>
  <c r="HJ199" i="24"/>
  <c r="HJ65" i="24" s="1"/>
  <c r="HK199" i="24"/>
  <c r="HK65" i="24" s="1"/>
  <c r="HL199" i="24"/>
  <c r="HL65" i="24" s="1"/>
  <c r="HM199" i="24"/>
  <c r="HM65" i="24" s="1"/>
  <c r="HN199" i="24"/>
  <c r="HN65" i="24" s="1"/>
  <c r="HO199" i="24"/>
  <c r="HO65" i="24" s="1"/>
  <c r="HP199" i="24"/>
  <c r="HP65" i="24" s="1"/>
  <c r="HQ199" i="24"/>
  <c r="HQ65" i="24" s="1"/>
  <c r="HR199" i="24"/>
  <c r="HR65" i="24" s="1"/>
  <c r="HS199" i="24"/>
  <c r="HS65" i="24" s="1"/>
  <c r="HT199" i="24"/>
  <c r="HT65" i="24" s="1"/>
  <c r="HU199" i="24"/>
  <c r="HU65" i="24" s="1"/>
  <c r="HV199" i="24"/>
  <c r="HV65" i="24" s="1"/>
  <c r="HW199" i="24"/>
  <c r="HW65" i="24" s="1"/>
  <c r="HX199" i="24"/>
  <c r="HX65" i="24" s="1"/>
  <c r="HY199" i="24"/>
  <c r="HY65" i="24" s="1"/>
  <c r="HZ199" i="24"/>
  <c r="HZ65" i="24" s="1"/>
  <c r="IA199" i="24"/>
  <c r="IA65" i="24" s="1"/>
  <c r="IB199" i="24"/>
  <c r="IB65" i="24" s="1"/>
  <c r="IC199" i="24"/>
  <c r="IC65" i="24" s="1"/>
  <c r="ID199" i="24"/>
  <c r="ID65" i="24" s="1"/>
  <c r="IE199" i="24"/>
  <c r="IE65" i="24" s="1"/>
  <c r="IF199" i="24"/>
  <c r="IF65" i="24" s="1"/>
  <c r="IG199" i="24"/>
  <c r="IG65" i="24" s="1"/>
  <c r="IH199" i="24"/>
  <c r="IH65" i="24" s="1"/>
  <c r="II199" i="24"/>
  <c r="II65" i="24" s="1"/>
  <c r="IJ199" i="24"/>
  <c r="IJ65" i="24" s="1"/>
  <c r="IK199" i="24"/>
  <c r="IK65" i="24" s="1"/>
  <c r="IL199" i="24"/>
  <c r="IL65" i="24" s="1"/>
  <c r="IM199" i="24"/>
  <c r="IM65" i="24" s="1"/>
  <c r="IN199" i="24"/>
  <c r="IN65" i="24" s="1"/>
  <c r="IO199" i="24"/>
  <c r="IO65" i="24" s="1"/>
  <c r="IP199" i="24"/>
  <c r="IP65" i="24" s="1"/>
  <c r="IQ199" i="24"/>
  <c r="IQ65" i="24" s="1"/>
  <c r="IR199" i="24"/>
  <c r="IR65" i="24" s="1"/>
  <c r="IS199" i="24"/>
  <c r="IS65" i="24" s="1"/>
  <c r="IT199" i="24"/>
  <c r="IT65" i="24" s="1"/>
  <c r="IU199" i="24"/>
  <c r="IU65" i="24" s="1"/>
  <c r="IV199" i="24"/>
  <c r="IV65" i="24" s="1"/>
  <c r="IW199" i="24"/>
  <c r="IW65" i="24" s="1"/>
  <c r="IX199" i="24"/>
  <c r="IX65" i="24" s="1"/>
  <c r="IY199" i="24"/>
  <c r="IY65" i="24" s="1"/>
  <c r="IZ199" i="24"/>
  <c r="IZ65" i="24" s="1"/>
  <c r="JA199" i="24"/>
  <c r="JA65" i="24" s="1"/>
  <c r="JB199" i="24"/>
  <c r="JB65" i="24" s="1"/>
  <c r="JC199" i="24"/>
  <c r="JC65" i="24" s="1"/>
  <c r="JD199" i="24"/>
  <c r="JD65" i="24" s="1"/>
  <c r="JE199" i="24"/>
  <c r="JE65" i="24" s="1"/>
  <c r="JF199" i="24"/>
  <c r="JF65" i="24" s="1"/>
  <c r="JG199" i="24"/>
  <c r="JG65" i="24" s="1"/>
  <c r="JH199" i="24"/>
  <c r="JH65" i="24" s="1"/>
  <c r="JI199" i="24"/>
  <c r="JI65" i="24" s="1"/>
  <c r="JJ199" i="24"/>
  <c r="JJ65" i="24" s="1"/>
  <c r="JK199" i="24"/>
  <c r="JK65" i="24" s="1"/>
  <c r="JL199" i="24"/>
  <c r="JL65" i="24" s="1"/>
  <c r="JM199" i="24"/>
  <c r="JM65" i="24" s="1"/>
  <c r="JN199" i="24"/>
  <c r="JN65" i="24" s="1"/>
  <c r="JO199" i="24"/>
  <c r="JO65" i="24" s="1"/>
  <c r="JP199" i="24"/>
  <c r="JP65" i="24" s="1"/>
  <c r="JQ199" i="24"/>
  <c r="JQ65" i="24" s="1"/>
  <c r="JR199" i="24"/>
  <c r="JR65" i="24" s="1"/>
  <c r="JS199" i="24"/>
  <c r="JS65" i="24" s="1"/>
  <c r="JT199" i="24"/>
  <c r="JT65" i="24" s="1"/>
  <c r="JU199" i="24"/>
  <c r="JU65" i="24" s="1"/>
  <c r="JV199" i="24"/>
  <c r="JV65" i="24" s="1"/>
  <c r="JW199" i="24"/>
  <c r="JW65" i="24" s="1"/>
  <c r="JX199" i="24"/>
  <c r="JX65" i="24" s="1"/>
  <c r="JY199" i="24"/>
  <c r="JY65" i="24" s="1"/>
  <c r="JZ199" i="24"/>
  <c r="JZ65" i="24" s="1"/>
  <c r="KA199" i="24"/>
  <c r="KA65" i="24" s="1"/>
  <c r="KB199" i="24"/>
  <c r="KB65" i="24" s="1"/>
  <c r="KC199" i="24"/>
  <c r="KC65" i="24" s="1"/>
  <c r="KD199" i="24"/>
  <c r="KD65" i="24" s="1"/>
  <c r="KE199" i="24"/>
  <c r="KE65" i="24" s="1"/>
  <c r="KF199" i="24"/>
  <c r="KF65" i="24" s="1"/>
  <c r="KG199" i="24"/>
  <c r="KG65" i="24" s="1"/>
  <c r="KH199" i="24"/>
  <c r="KH65" i="24" s="1"/>
  <c r="KI199" i="24"/>
  <c r="KI65" i="24" s="1"/>
  <c r="KJ199" i="24"/>
  <c r="KJ65" i="24" s="1"/>
  <c r="KK199" i="24"/>
  <c r="KK65" i="24" s="1"/>
  <c r="KL199" i="24"/>
  <c r="KL65" i="24" s="1"/>
  <c r="KM199" i="24"/>
  <c r="KM65" i="24" s="1"/>
  <c r="KN199" i="24"/>
  <c r="KN65" i="24" s="1"/>
  <c r="KO199" i="24"/>
  <c r="KO65" i="24" s="1"/>
  <c r="KP199" i="24"/>
  <c r="KP65" i="24" s="1"/>
  <c r="KQ199" i="24"/>
  <c r="KQ65" i="24" s="1"/>
  <c r="KR199" i="24"/>
  <c r="KR65" i="24" s="1"/>
  <c r="KS199" i="24"/>
  <c r="KS65" i="24" s="1"/>
  <c r="KT199" i="24"/>
  <c r="KT65" i="24" s="1"/>
  <c r="KU199" i="24"/>
  <c r="KU65" i="24" s="1"/>
  <c r="KV199" i="24"/>
  <c r="KV65" i="24" s="1"/>
  <c r="KW199" i="24"/>
  <c r="KW65" i="24" s="1"/>
  <c r="KX199" i="24"/>
  <c r="KX65" i="24" s="1"/>
  <c r="KY199" i="24"/>
  <c r="KY65" i="24" s="1"/>
  <c r="KZ199" i="24"/>
  <c r="KZ65" i="24" s="1"/>
  <c r="LA199" i="24"/>
  <c r="LA65" i="24" s="1"/>
  <c r="LB199" i="24"/>
  <c r="LB65" i="24" s="1"/>
  <c r="LC199" i="24"/>
  <c r="LC65" i="24" s="1"/>
  <c r="LD199" i="24"/>
  <c r="LD65" i="24" s="1"/>
  <c r="LE199" i="24"/>
  <c r="LE65" i="24" s="1"/>
  <c r="LF199" i="24"/>
  <c r="LF65" i="24" s="1"/>
  <c r="LG199" i="24"/>
  <c r="LG65" i="24" s="1"/>
  <c r="LH199" i="24"/>
  <c r="LH65" i="24" s="1"/>
  <c r="LI199" i="24"/>
  <c r="LI65" i="24" s="1"/>
  <c r="LJ199" i="24"/>
  <c r="LJ65" i="24" s="1"/>
  <c r="LK199" i="24"/>
  <c r="LK65" i="24" s="1"/>
  <c r="LL199" i="24"/>
  <c r="LL65" i="24" s="1"/>
  <c r="LM199" i="24"/>
  <c r="LM65" i="24" s="1"/>
  <c r="LN199" i="24"/>
  <c r="LN65" i="24" s="1"/>
  <c r="LO199" i="24"/>
  <c r="LO65" i="24" s="1"/>
  <c r="LP199" i="24"/>
  <c r="LP65" i="24" s="1"/>
  <c r="LQ199" i="24"/>
  <c r="LQ65" i="24" s="1"/>
  <c r="LR199" i="24"/>
  <c r="LR65" i="24" s="1"/>
  <c r="LS199" i="24"/>
  <c r="LS65" i="24" s="1"/>
  <c r="LT199" i="24"/>
  <c r="LT65" i="24" s="1"/>
  <c r="LU199" i="24"/>
  <c r="LU65" i="24" s="1"/>
  <c r="LV199" i="24"/>
  <c r="LV65" i="24" s="1"/>
  <c r="LW199" i="24"/>
  <c r="LW65" i="24" s="1"/>
  <c r="LX199" i="24"/>
  <c r="LX65" i="24" s="1"/>
  <c r="LY199" i="24"/>
  <c r="LY65" i="24" s="1"/>
  <c r="LZ199" i="24"/>
  <c r="LZ65" i="24" s="1"/>
  <c r="MA199" i="24"/>
  <c r="MA65" i="24" s="1"/>
  <c r="MB199" i="24"/>
  <c r="MB65" i="24" s="1"/>
  <c r="MC199" i="24"/>
  <c r="MC65" i="24" s="1"/>
  <c r="MD199" i="24"/>
  <c r="MD65" i="24" s="1"/>
  <c r="ME199" i="24"/>
  <c r="ME65" i="24" s="1"/>
  <c r="MF199" i="24"/>
  <c r="MF65" i="24" s="1"/>
  <c r="MG199" i="24"/>
  <c r="MG65" i="24" s="1"/>
  <c r="MH199" i="24"/>
  <c r="MH65" i="24" s="1"/>
  <c r="MI199" i="24"/>
  <c r="MI65" i="24" s="1"/>
  <c r="MJ199" i="24"/>
  <c r="MJ65" i="24" s="1"/>
  <c r="MK199" i="24"/>
  <c r="MK65" i="24" s="1"/>
  <c r="ML199" i="24"/>
  <c r="ML65" i="24" s="1"/>
  <c r="MM199" i="24"/>
  <c r="MM65" i="24" s="1"/>
  <c r="MN199" i="24"/>
  <c r="MN65" i="24" s="1"/>
  <c r="MO199" i="24"/>
  <c r="MO65" i="24" s="1"/>
  <c r="MP199" i="24"/>
  <c r="MP65" i="24" s="1"/>
  <c r="MQ199" i="24"/>
  <c r="MQ65" i="24" s="1"/>
  <c r="MR199" i="24"/>
  <c r="MR65" i="24" s="1"/>
  <c r="MS199" i="24"/>
  <c r="MS65" i="24" s="1"/>
  <c r="MT199" i="24"/>
  <c r="MT65" i="24" s="1"/>
  <c r="MU199" i="24"/>
  <c r="MU65" i="24" s="1"/>
  <c r="MV199" i="24"/>
  <c r="MV65" i="24" s="1"/>
  <c r="MW199" i="24"/>
  <c r="MW65" i="24" s="1"/>
  <c r="MX199" i="24"/>
  <c r="MX65" i="24" s="1"/>
  <c r="MY199" i="24"/>
  <c r="MY65" i="24" s="1"/>
  <c r="MZ199" i="24"/>
  <c r="MZ65" i="24" s="1"/>
  <c r="NA199" i="24"/>
  <c r="NA65" i="24" s="1"/>
  <c r="NB199" i="24"/>
  <c r="NB65" i="24" s="1"/>
  <c r="NC199" i="24"/>
  <c r="NC65" i="24" s="1"/>
  <c r="ND199" i="24"/>
  <c r="ND65" i="24" s="1"/>
  <c r="NE199" i="24"/>
  <c r="NE65" i="24" s="1"/>
  <c r="NF199" i="24"/>
  <c r="NF65" i="24" s="1"/>
  <c r="NG199" i="24"/>
  <c r="NG65" i="24" s="1"/>
  <c r="NH199" i="24"/>
  <c r="NH65" i="24" s="1"/>
  <c r="NI199" i="24"/>
  <c r="NI65" i="24" s="1"/>
  <c r="NJ199" i="24"/>
  <c r="NJ65" i="24" s="1"/>
  <c r="NK199" i="24"/>
  <c r="NK65" i="24" s="1"/>
  <c r="NL199" i="24"/>
  <c r="NL65" i="24" s="1"/>
  <c r="NM199" i="24"/>
  <c r="NM65" i="24" s="1"/>
  <c r="NN199" i="24"/>
  <c r="NN65" i="24" s="1"/>
  <c r="NO199" i="24"/>
  <c r="NO65" i="24" s="1"/>
  <c r="NP199" i="24"/>
  <c r="NP65" i="24" s="1"/>
  <c r="NQ199" i="24"/>
  <c r="NQ65" i="24" s="1"/>
  <c r="NR199" i="24"/>
  <c r="NR65" i="24" s="1"/>
  <c r="NS199" i="24"/>
  <c r="NS65" i="24" s="1"/>
  <c r="NT199" i="24"/>
  <c r="NT65" i="24" s="1"/>
  <c r="NU199" i="24"/>
  <c r="NU65" i="24" s="1"/>
  <c r="NV199" i="24"/>
  <c r="NV65" i="24" s="1"/>
  <c r="NW199" i="24"/>
  <c r="NW65" i="24" s="1"/>
  <c r="NX199" i="24"/>
  <c r="NX65" i="24" s="1"/>
  <c r="NY199" i="24"/>
  <c r="NY65" i="24" s="1"/>
  <c r="NZ199" i="24"/>
  <c r="NZ65" i="24" s="1"/>
  <c r="OA199" i="24"/>
  <c r="OA65" i="24" s="1"/>
  <c r="OB199" i="24"/>
  <c r="OB65" i="24" s="1"/>
  <c r="OC199" i="24"/>
  <c r="OC65" i="24" s="1"/>
  <c r="OD199" i="24"/>
  <c r="OD65" i="24" s="1"/>
  <c r="OE199" i="24"/>
  <c r="OE65" i="24" s="1"/>
  <c r="OF199" i="24"/>
  <c r="OF65" i="24" s="1"/>
  <c r="OG199" i="24"/>
  <c r="OG65" i="24" s="1"/>
  <c r="OH199" i="24"/>
  <c r="OH65" i="24" s="1"/>
  <c r="OI199" i="24"/>
  <c r="OI65" i="24" s="1"/>
  <c r="OJ199" i="24"/>
  <c r="OJ65" i="24" s="1"/>
  <c r="OK199" i="24"/>
  <c r="OK65" i="24" s="1"/>
  <c r="OL199" i="24"/>
  <c r="OL65" i="24" s="1"/>
  <c r="OM199" i="24"/>
  <c r="OM65" i="24" s="1"/>
  <c r="ON199" i="24"/>
  <c r="ON65" i="24" s="1"/>
  <c r="OO199" i="24"/>
  <c r="OO65" i="24" s="1"/>
  <c r="OP199" i="24"/>
  <c r="OP65" i="24" s="1"/>
  <c r="OQ199" i="24"/>
  <c r="OQ65" i="24" s="1"/>
  <c r="OR199" i="24"/>
  <c r="OR65" i="24" s="1"/>
  <c r="OS199" i="24"/>
  <c r="OS65" i="24" s="1"/>
  <c r="AW200" i="24"/>
  <c r="AX200" i="24"/>
  <c r="AY200" i="24"/>
  <c r="AZ200" i="24"/>
  <c r="BA200" i="24"/>
  <c r="BB200" i="24"/>
  <c r="BC200" i="24"/>
  <c r="BD200" i="24"/>
  <c r="BE200" i="24"/>
  <c r="BF200" i="24"/>
  <c r="BG200" i="24"/>
  <c r="BH200" i="24"/>
  <c r="BI200" i="24"/>
  <c r="BJ200" i="24"/>
  <c r="BK200" i="24"/>
  <c r="BL200" i="24"/>
  <c r="BM200" i="24"/>
  <c r="BN200" i="24"/>
  <c r="BO200" i="24"/>
  <c r="BP200" i="24"/>
  <c r="BQ200" i="24"/>
  <c r="BR200" i="24"/>
  <c r="BS200" i="24"/>
  <c r="BT200" i="24"/>
  <c r="BU200" i="24"/>
  <c r="BV200" i="24"/>
  <c r="BW200" i="24"/>
  <c r="BX200" i="24"/>
  <c r="BY200" i="24"/>
  <c r="BZ200" i="24"/>
  <c r="CA200" i="24"/>
  <c r="CB200" i="24"/>
  <c r="CC200" i="24"/>
  <c r="CD200" i="24"/>
  <c r="CE200" i="24"/>
  <c r="CF200" i="24"/>
  <c r="CG200" i="24"/>
  <c r="CH200" i="24"/>
  <c r="CI200" i="24"/>
  <c r="CJ200" i="24"/>
  <c r="CK200" i="24"/>
  <c r="CL200" i="24"/>
  <c r="CM200" i="24"/>
  <c r="CN200" i="24"/>
  <c r="CO200" i="24"/>
  <c r="CP200" i="24"/>
  <c r="CQ200" i="24"/>
  <c r="CR200" i="24"/>
  <c r="CS200" i="24"/>
  <c r="CT200" i="24"/>
  <c r="CU200" i="24"/>
  <c r="CV200" i="24"/>
  <c r="CW200" i="24"/>
  <c r="CX200" i="24"/>
  <c r="CY200" i="24"/>
  <c r="CZ200" i="24"/>
  <c r="DA200" i="24"/>
  <c r="DB200" i="24"/>
  <c r="DC200" i="24"/>
  <c r="DD200" i="24"/>
  <c r="DE200" i="24"/>
  <c r="DF200" i="24"/>
  <c r="DG200" i="24"/>
  <c r="DH200" i="24"/>
  <c r="DI200" i="24"/>
  <c r="DJ200" i="24"/>
  <c r="DK200" i="24"/>
  <c r="DL200" i="24"/>
  <c r="DM200" i="24"/>
  <c r="DN200" i="24"/>
  <c r="DO200" i="24"/>
  <c r="DP200" i="24"/>
  <c r="DQ200" i="24"/>
  <c r="DR200" i="24"/>
  <c r="DS200" i="24"/>
  <c r="DT200" i="24"/>
  <c r="DU200" i="24"/>
  <c r="DV200" i="24"/>
  <c r="DW200" i="24"/>
  <c r="DX200" i="24"/>
  <c r="DY200" i="24"/>
  <c r="DZ200" i="24"/>
  <c r="EA200" i="24"/>
  <c r="EB200" i="24"/>
  <c r="EC200" i="24"/>
  <c r="ED200" i="24"/>
  <c r="EE200" i="24"/>
  <c r="EF200" i="24"/>
  <c r="EG200" i="24"/>
  <c r="EH200" i="24"/>
  <c r="EI200" i="24"/>
  <c r="EJ200" i="24"/>
  <c r="EK200" i="24"/>
  <c r="EL200" i="24"/>
  <c r="EM200" i="24"/>
  <c r="EN200" i="24"/>
  <c r="EO200" i="24"/>
  <c r="EP200" i="24"/>
  <c r="EQ200" i="24"/>
  <c r="ER200" i="24"/>
  <c r="ES200" i="24"/>
  <c r="ET200" i="24"/>
  <c r="EU200" i="24"/>
  <c r="EV200" i="24"/>
  <c r="EW200" i="24"/>
  <c r="EX200" i="24"/>
  <c r="EY200" i="24"/>
  <c r="EZ200" i="24"/>
  <c r="FA200" i="24"/>
  <c r="FB200" i="24"/>
  <c r="FC200" i="24"/>
  <c r="FD200" i="24"/>
  <c r="FE200" i="24"/>
  <c r="FF200" i="24"/>
  <c r="FG200" i="24"/>
  <c r="FH200" i="24"/>
  <c r="FI200" i="24"/>
  <c r="FJ200" i="24"/>
  <c r="FK200" i="24"/>
  <c r="FL200" i="24"/>
  <c r="FM200" i="24"/>
  <c r="FN200" i="24"/>
  <c r="FO200" i="24"/>
  <c r="FP200" i="24"/>
  <c r="FQ200" i="24"/>
  <c r="FR200" i="24"/>
  <c r="FS200" i="24"/>
  <c r="FT200" i="24"/>
  <c r="FU200" i="24"/>
  <c r="FV200" i="24"/>
  <c r="FW200" i="24"/>
  <c r="FX200" i="24"/>
  <c r="FY200" i="24"/>
  <c r="FZ200" i="24"/>
  <c r="GA200" i="24"/>
  <c r="GB200" i="24"/>
  <c r="GC200" i="24"/>
  <c r="GD200" i="24"/>
  <c r="GE200" i="24"/>
  <c r="GF200" i="24"/>
  <c r="GG200" i="24"/>
  <c r="GH200" i="24"/>
  <c r="GI200" i="24"/>
  <c r="GJ200" i="24"/>
  <c r="GK200" i="24"/>
  <c r="GL200" i="24"/>
  <c r="GM200" i="24"/>
  <c r="GN200" i="24"/>
  <c r="GO200" i="24"/>
  <c r="GP200" i="24"/>
  <c r="GQ200" i="24"/>
  <c r="GR200" i="24"/>
  <c r="GS200" i="24"/>
  <c r="GT200" i="24"/>
  <c r="GU200" i="24"/>
  <c r="GV200" i="24"/>
  <c r="GW200" i="24"/>
  <c r="GX200" i="24"/>
  <c r="GY200" i="24"/>
  <c r="GZ200" i="24"/>
  <c r="HA200" i="24"/>
  <c r="HB200" i="24"/>
  <c r="HC200" i="24"/>
  <c r="HD200" i="24"/>
  <c r="HE200" i="24"/>
  <c r="HF200" i="24"/>
  <c r="HG200" i="24"/>
  <c r="HH200" i="24"/>
  <c r="HI200" i="24"/>
  <c r="HJ200" i="24"/>
  <c r="HK200" i="24"/>
  <c r="HL200" i="24"/>
  <c r="HM200" i="24"/>
  <c r="HN200" i="24"/>
  <c r="HO200" i="24"/>
  <c r="HP200" i="24"/>
  <c r="HQ200" i="24"/>
  <c r="HR200" i="24"/>
  <c r="HS200" i="24"/>
  <c r="HT200" i="24"/>
  <c r="HU200" i="24"/>
  <c r="HV200" i="24"/>
  <c r="HW200" i="24"/>
  <c r="HX200" i="24"/>
  <c r="HY200" i="24"/>
  <c r="HZ200" i="24"/>
  <c r="IA200" i="24"/>
  <c r="IB200" i="24"/>
  <c r="IC200" i="24"/>
  <c r="ID200" i="24"/>
  <c r="IE200" i="24"/>
  <c r="IF200" i="24"/>
  <c r="IG200" i="24"/>
  <c r="IH200" i="24"/>
  <c r="II200" i="24"/>
  <c r="IJ200" i="24"/>
  <c r="IK200" i="24"/>
  <c r="IL200" i="24"/>
  <c r="IM200" i="24"/>
  <c r="IN200" i="24"/>
  <c r="IO200" i="24"/>
  <c r="IP200" i="24"/>
  <c r="IQ200" i="24"/>
  <c r="IR200" i="24"/>
  <c r="IS200" i="24"/>
  <c r="IT200" i="24"/>
  <c r="IU200" i="24"/>
  <c r="IV200" i="24"/>
  <c r="IW200" i="24"/>
  <c r="IX200" i="24"/>
  <c r="IY200" i="24"/>
  <c r="IZ200" i="24"/>
  <c r="JA200" i="24"/>
  <c r="JB200" i="24"/>
  <c r="JC200" i="24"/>
  <c r="JD200" i="24"/>
  <c r="JE200" i="24"/>
  <c r="JF200" i="24"/>
  <c r="JG200" i="24"/>
  <c r="JH200" i="24"/>
  <c r="JI200" i="24"/>
  <c r="JJ200" i="24"/>
  <c r="JK200" i="24"/>
  <c r="JL200" i="24"/>
  <c r="JM200" i="24"/>
  <c r="JN200" i="24"/>
  <c r="JO200" i="24"/>
  <c r="JP200" i="24"/>
  <c r="JQ200" i="24"/>
  <c r="JR200" i="24"/>
  <c r="JS200" i="24"/>
  <c r="JT200" i="24"/>
  <c r="JU200" i="24"/>
  <c r="JV200" i="24"/>
  <c r="JW200" i="24"/>
  <c r="JX200" i="24"/>
  <c r="JY200" i="24"/>
  <c r="JZ200" i="24"/>
  <c r="KA200" i="24"/>
  <c r="KB200" i="24"/>
  <c r="KC200" i="24"/>
  <c r="KD200" i="24"/>
  <c r="KE200" i="24"/>
  <c r="KF200" i="24"/>
  <c r="KG200" i="24"/>
  <c r="KH200" i="24"/>
  <c r="KI200" i="24"/>
  <c r="KJ200" i="24"/>
  <c r="KK200" i="24"/>
  <c r="KL200" i="24"/>
  <c r="KM200" i="24"/>
  <c r="KN200" i="24"/>
  <c r="KO200" i="24"/>
  <c r="KP200" i="24"/>
  <c r="KQ200" i="24"/>
  <c r="KR200" i="24"/>
  <c r="KS200" i="24"/>
  <c r="KT200" i="24"/>
  <c r="KU200" i="24"/>
  <c r="KV200" i="24"/>
  <c r="KW200" i="24"/>
  <c r="KX200" i="24"/>
  <c r="KY200" i="24"/>
  <c r="KZ200" i="24"/>
  <c r="LA200" i="24"/>
  <c r="LB200" i="24"/>
  <c r="LC200" i="24"/>
  <c r="LD200" i="24"/>
  <c r="LE200" i="24"/>
  <c r="LF200" i="24"/>
  <c r="LG200" i="24"/>
  <c r="LH200" i="24"/>
  <c r="LI200" i="24"/>
  <c r="LJ200" i="24"/>
  <c r="LK200" i="24"/>
  <c r="LL200" i="24"/>
  <c r="LM200" i="24"/>
  <c r="LN200" i="24"/>
  <c r="LO200" i="24"/>
  <c r="LP200" i="24"/>
  <c r="LQ200" i="24"/>
  <c r="LR200" i="24"/>
  <c r="LS200" i="24"/>
  <c r="LT200" i="24"/>
  <c r="LU200" i="24"/>
  <c r="LV200" i="24"/>
  <c r="LW200" i="24"/>
  <c r="LX200" i="24"/>
  <c r="LY200" i="24"/>
  <c r="LZ200" i="24"/>
  <c r="MA200" i="24"/>
  <c r="MB200" i="24"/>
  <c r="MC200" i="24"/>
  <c r="MD200" i="24"/>
  <c r="ME200" i="24"/>
  <c r="MF200" i="24"/>
  <c r="MG200" i="24"/>
  <c r="MH200" i="24"/>
  <c r="MI200" i="24"/>
  <c r="MJ200" i="24"/>
  <c r="MK200" i="24"/>
  <c r="ML200" i="24"/>
  <c r="MM200" i="24"/>
  <c r="MN200" i="24"/>
  <c r="MO200" i="24"/>
  <c r="MP200" i="24"/>
  <c r="MQ200" i="24"/>
  <c r="MR200" i="24"/>
  <c r="MS200" i="24"/>
  <c r="MT200" i="24"/>
  <c r="MU200" i="24"/>
  <c r="MV200" i="24"/>
  <c r="MW200" i="24"/>
  <c r="MX200" i="24"/>
  <c r="MY200" i="24"/>
  <c r="MZ200" i="24"/>
  <c r="NA200" i="24"/>
  <c r="NB200" i="24"/>
  <c r="NC200" i="24"/>
  <c r="ND200" i="24"/>
  <c r="NE200" i="24"/>
  <c r="NF200" i="24"/>
  <c r="NG200" i="24"/>
  <c r="NH200" i="24"/>
  <c r="NI200" i="24"/>
  <c r="NJ200" i="24"/>
  <c r="NK200" i="24"/>
  <c r="NL200" i="24"/>
  <c r="NM200" i="24"/>
  <c r="NN200" i="24"/>
  <c r="NO200" i="24"/>
  <c r="NP200" i="24"/>
  <c r="NQ200" i="24"/>
  <c r="NR200" i="24"/>
  <c r="NS200" i="24"/>
  <c r="NT200" i="24"/>
  <c r="NU200" i="24"/>
  <c r="NV200" i="24"/>
  <c r="NW200" i="24"/>
  <c r="NX200" i="24"/>
  <c r="NY200" i="24"/>
  <c r="NZ200" i="24"/>
  <c r="OA200" i="24"/>
  <c r="OB200" i="24"/>
  <c r="OC200" i="24"/>
  <c r="OD200" i="24"/>
  <c r="OE200" i="24"/>
  <c r="OF200" i="24"/>
  <c r="OG200" i="24"/>
  <c r="OH200" i="24"/>
  <c r="OI200" i="24"/>
  <c r="OJ200" i="24"/>
  <c r="OK200" i="24"/>
  <c r="OL200" i="24"/>
  <c r="OM200" i="24"/>
  <c r="ON200" i="24"/>
  <c r="OO200" i="24"/>
  <c r="OP200" i="24"/>
  <c r="OQ200" i="24"/>
  <c r="OR200" i="24"/>
  <c r="OS200" i="24"/>
  <c r="AW201" i="24"/>
  <c r="AX201" i="24"/>
  <c r="AY201" i="24"/>
  <c r="AZ201" i="24"/>
  <c r="BA201" i="24"/>
  <c r="BB201" i="24"/>
  <c r="BC201" i="24"/>
  <c r="BD201" i="24"/>
  <c r="BE201" i="24"/>
  <c r="BF201" i="24"/>
  <c r="BG201" i="24"/>
  <c r="BH201" i="24"/>
  <c r="BI201" i="24"/>
  <c r="BJ201" i="24"/>
  <c r="BK201" i="24"/>
  <c r="BL201" i="24"/>
  <c r="BM201" i="24"/>
  <c r="BN201" i="24"/>
  <c r="BO201" i="24"/>
  <c r="BP201" i="24"/>
  <c r="BQ201" i="24"/>
  <c r="BR201" i="24"/>
  <c r="BS201" i="24"/>
  <c r="BT201" i="24"/>
  <c r="BU201" i="24"/>
  <c r="BV201" i="24"/>
  <c r="BW201" i="24"/>
  <c r="BX201" i="24"/>
  <c r="BY201" i="24"/>
  <c r="BZ201" i="24"/>
  <c r="CA201" i="24"/>
  <c r="CB201" i="24"/>
  <c r="CC201" i="24"/>
  <c r="CD201" i="24"/>
  <c r="CE201" i="24"/>
  <c r="CF201" i="24"/>
  <c r="CG201" i="24"/>
  <c r="CH201" i="24"/>
  <c r="CI201" i="24"/>
  <c r="CJ201" i="24"/>
  <c r="CK201" i="24"/>
  <c r="CL201" i="24"/>
  <c r="CM201" i="24"/>
  <c r="CN201" i="24"/>
  <c r="CO201" i="24"/>
  <c r="CP201" i="24"/>
  <c r="CQ201" i="24"/>
  <c r="CR201" i="24"/>
  <c r="CS201" i="24"/>
  <c r="CT201" i="24"/>
  <c r="CU201" i="24"/>
  <c r="CV201" i="24"/>
  <c r="CW201" i="24"/>
  <c r="CX201" i="24"/>
  <c r="CY201" i="24"/>
  <c r="CZ201" i="24"/>
  <c r="DA201" i="24"/>
  <c r="DB201" i="24"/>
  <c r="DC201" i="24"/>
  <c r="DD201" i="24"/>
  <c r="DE201" i="24"/>
  <c r="DF201" i="24"/>
  <c r="DG201" i="24"/>
  <c r="DH201" i="24"/>
  <c r="DI201" i="24"/>
  <c r="DJ201" i="24"/>
  <c r="DK201" i="24"/>
  <c r="DL201" i="24"/>
  <c r="DM201" i="24"/>
  <c r="DN201" i="24"/>
  <c r="DO201" i="24"/>
  <c r="DP201" i="24"/>
  <c r="DQ201" i="24"/>
  <c r="DR201" i="24"/>
  <c r="DS201" i="24"/>
  <c r="DT201" i="24"/>
  <c r="DU201" i="24"/>
  <c r="DV201" i="24"/>
  <c r="DW201" i="24"/>
  <c r="DX201" i="24"/>
  <c r="DY201" i="24"/>
  <c r="DZ201" i="24"/>
  <c r="EA201" i="24"/>
  <c r="EB201" i="24"/>
  <c r="EC201" i="24"/>
  <c r="ED201" i="24"/>
  <c r="EE201" i="24"/>
  <c r="EF201" i="24"/>
  <c r="EG201" i="24"/>
  <c r="EH201" i="24"/>
  <c r="EI201" i="24"/>
  <c r="EJ201" i="24"/>
  <c r="EK201" i="24"/>
  <c r="EL201" i="24"/>
  <c r="EM201" i="24"/>
  <c r="EN201" i="24"/>
  <c r="EO201" i="24"/>
  <c r="EP201" i="24"/>
  <c r="EQ201" i="24"/>
  <c r="ER201" i="24"/>
  <c r="ES201" i="24"/>
  <c r="ET201" i="24"/>
  <c r="EU201" i="24"/>
  <c r="EV201" i="24"/>
  <c r="EW201" i="24"/>
  <c r="EX201" i="24"/>
  <c r="EY201" i="24"/>
  <c r="EZ201" i="24"/>
  <c r="FA201" i="24"/>
  <c r="FB201" i="24"/>
  <c r="FC201" i="24"/>
  <c r="FD201" i="24"/>
  <c r="FE201" i="24"/>
  <c r="FF201" i="24"/>
  <c r="FG201" i="24"/>
  <c r="FH201" i="24"/>
  <c r="FI201" i="24"/>
  <c r="FJ201" i="24"/>
  <c r="FK201" i="24"/>
  <c r="FL201" i="24"/>
  <c r="FM201" i="24"/>
  <c r="FN201" i="24"/>
  <c r="FO201" i="24"/>
  <c r="FP201" i="24"/>
  <c r="FQ201" i="24"/>
  <c r="FR201" i="24"/>
  <c r="FS201" i="24"/>
  <c r="FT201" i="24"/>
  <c r="FU201" i="24"/>
  <c r="FV201" i="24"/>
  <c r="FW201" i="24"/>
  <c r="FX201" i="24"/>
  <c r="FY201" i="24"/>
  <c r="FZ201" i="24"/>
  <c r="GA201" i="24"/>
  <c r="GB201" i="24"/>
  <c r="GC201" i="24"/>
  <c r="GD201" i="24"/>
  <c r="GE201" i="24"/>
  <c r="GF201" i="24"/>
  <c r="GG201" i="24"/>
  <c r="GH201" i="24"/>
  <c r="GI201" i="24"/>
  <c r="GJ201" i="24"/>
  <c r="GK201" i="24"/>
  <c r="GL201" i="24"/>
  <c r="GM201" i="24"/>
  <c r="GN201" i="24"/>
  <c r="GO201" i="24"/>
  <c r="GP201" i="24"/>
  <c r="GQ201" i="24"/>
  <c r="GR201" i="24"/>
  <c r="GS201" i="24"/>
  <c r="GT201" i="24"/>
  <c r="GU201" i="24"/>
  <c r="GV201" i="24"/>
  <c r="GW201" i="24"/>
  <c r="GX201" i="24"/>
  <c r="GY201" i="24"/>
  <c r="GZ201" i="24"/>
  <c r="HA201" i="24"/>
  <c r="HB201" i="24"/>
  <c r="HC201" i="24"/>
  <c r="HD201" i="24"/>
  <c r="HE201" i="24"/>
  <c r="HF201" i="24"/>
  <c r="HG201" i="24"/>
  <c r="HH201" i="24"/>
  <c r="HI201" i="24"/>
  <c r="HJ201" i="24"/>
  <c r="HK201" i="24"/>
  <c r="HL201" i="24"/>
  <c r="HM201" i="24"/>
  <c r="HN201" i="24"/>
  <c r="HO201" i="24"/>
  <c r="HP201" i="24"/>
  <c r="HQ201" i="24"/>
  <c r="HR201" i="24"/>
  <c r="HS201" i="24"/>
  <c r="HT201" i="24"/>
  <c r="HU201" i="24"/>
  <c r="HV201" i="24"/>
  <c r="HW201" i="24"/>
  <c r="HX201" i="24"/>
  <c r="HY201" i="24"/>
  <c r="HZ201" i="24"/>
  <c r="IA201" i="24"/>
  <c r="IB201" i="24"/>
  <c r="IC201" i="24"/>
  <c r="ID201" i="24"/>
  <c r="IE201" i="24"/>
  <c r="IF201" i="24"/>
  <c r="IG201" i="24"/>
  <c r="IH201" i="24"/>
  <c r="II201" i="24"/>
  <c r="IJ201" i="24"/>
  <c r="IK201" i="24"/>
  <c r="IL201" i="24"/>
  <c r="IM201" i="24"/>
  <c r="IN201" i="24"/>
  <c r="IO201" i="24"/>
  <c r="IP201" i="24"/>
  <c r="IQ201" i="24"/>
  <c r="IR201" i="24"/>
  <c r="IS201" i="24"/>
  <c r="IT201" i="24"/>
  <c r="IU201" i="24"/>
  <c r="IV201" i="24"/>
  <c r="IW201" i="24"/>
  <c r="IX201" i="24"/>
  <c r="IY201" i="24"/>
  <c r="IZ201" i="24"/>
  <c r="JA201" i="24"/>
  <c r="JB201" i="24"/>
  <c r="JC201" i="24"/>
  <c r="JD201" i="24"/>
  <c r="JE201" i="24"/>
  <c r="JF201" i="24"/>
  <c r="JG201" i="24"/>
  <c r="JH201" i="24"/>
  <c r="JI201" i="24"/>
  <c r="JJ201" i="24"/>
  <c r="JK201" i="24"/>
  <c r="JL201" i="24"/>
  <c r="JM201" i="24"/>
  <c r="JN201" i="24"/>
  <c r="JO201" i="24"/>
  <c r="JP201" i="24"/>
  <c r="JQ201" i="24"/>
  <c r="JR201" i="24"/>
  <c r="JS201" i="24"/>
  <c r="JT201" i="24"/>
  <c r="JU201" i="24"/>
  <c r="JV201" i="24"/>
  <c r="JW201" i="24"/>
  <c r="JX201" i="24"/>
  <c r="JY201" i="24"/>
  <c r="JZ201" i="24"/>
  <c r="KA201" i="24"/>
  <c r="KB201" i="24"/>
  <c r="KC201" i="24"/>
  <c r="KD201" i="24"/>
  <c r="KE201" i="24"/>
  <c r="KF201" i="24"/>
  <c r="KG201" i="24"/>
  <c r="KH201" i="24"/>
  <c r="KI201" i="24"/>
  <c r="KJ201" i="24"/>
  <c r="KK201" i="24"/>
  <c r="KL201" i="24"/>
  <c r="KM201" i="24"/>
  <c r="KN201" i="24"/>
  <c r="KO201" i="24"/>
  <c r="KP201" i="24"/>
  <c r="KQ201" i="24"/>
  <c r="KR201" i="24"/>
  <c r="KS201" i="24"/>
  <c r="KT201" i="24"/>
  <c r="KU201" i="24"/>
  <c r="KV201" i="24"/>
  <c r="KW201" i="24"/>
  <c r="KX201" i="24"/>
  <c r="KY201" i="24"/>
  <c r="KZ201" i="24"/>
  <c r="LA201" i="24"/>
  <c r="LB201" i="24"/>
  <c r="LC201" i="24"/>
  <c r="LD201" i="24"/>
  <c r="LE201" i="24"/>
  <c r="LF201" i="24"/>
  <c r="LG201" i="24"/>
  <c r="LH201" i="24"/>
  <c r="LI201" i="24"/>
  <c r="LJ201" i="24"/>
  <c r="LK201" i="24"/>
  <c r="LL201" i="24"/>
  <c r="LM201" i="24"/>
  <c r="LN201" i="24"/>
  <c r="LO201" i="24"/>
  <c r="LP201" i="24"/>
  <c r="LQ201" i="24"/>
  <c r="LR201" i="24"/>
  <c r="LS201" i="24"/>
  <c r="LT201" i="24"/>
  <c r="LU201" i="24"/>
  <c r="LV201" i="24"/>
  <c r="LW201" i="24"/>
  <c r="LX201" i="24"/>
  <c r="LY201" i="24"/>
  <c r="LZ201" i="24"/>
  <c r="MA201" i="24"/>
  <c r="MB201" i="24"/>
  <c r="MC201" i="24"/>
  <c r="MD201" i="24"/>
  <c r="ME201" i="24"/>
  <c r="MF201" i="24"/>
  <c r="MG201" i="24"/>
  <c r="MH201" i="24"/>
  <c r="MI201" i="24"/>
  <c r="MJ201" i="24"/>
  <c r="MK201" i="24"/>
  <c r="ML201" i="24"/>
  <c r="MM201" i="24"/>
  <c r="MN201" i="24"/>
  <c r="MO201" i="24"/>
  <c r="MP201" i="24"/>
  <c r="MQ201" i="24"/>
  <c r="MR201" i="24"/>
  <c r="MS201" i="24"/>
  <c r="MT201" i="24"/>
  <c r="MU201" i="24"/>
  <c r="MV201" i="24"/>
  <c r="MW201" i="24"/>
  <c r="MX201" i="24"/>
  <c r="MY201" i="24"/>
  <c r="MZ201" i="24"/>
  <c r="NA201" i="24"/>
  <c r="NB201" i="24"/>
  <c r="NC201" i="24"/>
  <c r="ND201" i="24"/>
  <c r="NE201" i="24"/>
  <c r="NF201" i="24"/>
  <c r="NG201" i="24"/>
  <c r="NH201" i="24"/>
  <c r="NI201" i="24"/>
  <c r="NJ201" i="24"/>
  <c r="NK201" i="24"/>
  <c r="NL201" i="24"/>
  <c r="NM201" i="24"/>
  <c r="NN201" i="24"/>
  <c r="NO201" i="24"/>
  <c r="NP201" i="24"/>
  <c r="NQ201" i="24"/>
  <c r="NR201" i="24"/>
  <c r="NS201" i="24"/>
  <c r="NT201" i="24"/>
  <c r="NU201" i="24"/>
  <c r="NV201" i="24"/>
  <c r="NW201" i="24"/>
  <c r="NX201" i="24"/>
  <c r="NY201" i="24"/>
  <c r="NZ201" i="24"/>
  <c r="OA201" i="24"/>
  <c r="OB201" i="24"/>
  <c r="OC201" i="24"/>
  <c r="OD201" i="24"/>
  <c r="OE201" i="24"/>
  <c r="OF201" i="24"/>
  <c r="OG201" i="24"/>
  <c r="OH201" i="24"/>
  <c r="OI201" i="24"/>
  <c r="OJ201" i="24"/>
  <c r="OK201" i="24"/>
  <c r="OL201" i="24"/>
  <c r="OM201" i="24"/>
  <c r="ON201" i="24"/>
  <c r="OO201" i="24"/>
  <c r="OP201" i="24"/>
  <c r="OQ201" i="24"/>
  <c r="OR201" i="24"/>
  <c r="OS201" i="24"/>
  <c r="AW202" i="24"/>
  <c r="AX202" i="24"/>
  <c r="AY202" i="24"/>
  <c r="AZ202" i="24"/>
  <c r="BA202" i="24"/>
  <c r="BB202" i="24"/>
  <c r="BC202" i="24"/>
  <c r="BD202" i="24"/>
  <c r="BE202" i="24"/>
  <c r="BF202" i="24"/>
  <c r="BG202" i="24"/>
  <c r="BH202" i="24"/>
  <c r="BI202" i="24"/>
  <c r="BJ202" i="24"/>
  <c r="BK202" i="24"/>
  <c r="BL202" i="24"/>
  <c r="BM202" i="24"/>
  <c r="BN202" i="24"/>
  <c r="BO202" i="24"/>
  <c r="BP202" i="24"/>
  <c r="BQ202" i="24"/>
  <c r="BR202" i="24"/>
  <c r="BS202" i="24"/>
  <c r="BT202" i="24"/>
  <c r="BU202" i="24"/>
  <c r="BV202" i="24"/>
  <c r="BW202" i="24"/>
  <c r="BX202" i="24"/>
  <c r="BY202" i="24"/>
  <c r="BZ202" i="24"/>
  <c r="CA202" i="24"/>
  <c r="CB202" i="24"/>
  <c r="CC202" i="24"/>
  <c r="CD202" i="24"/>
  <c r="CE202" i="24"/>
  <c r="CF202" i="24"/>
  <c r="CG202" i="24"/>
  <c r="CH202" i="24"/>
  <c r="CI202" i="24"/>
  <c r="CJ202" i="24"/>
  <c r="CK202" i="24"/>
  <c r="CL202" i="24"/>
  <c r="CM202" i="24"/>
  <c r="CN202" i="24"/>
  <c r="CO202" i="24"/>
  <c r="CP202" i="24"/>
  <c r="CQ202" i="24"/>
  <c r="CR202" i="24"/>
  <c r="CS202" i="24"/>
  <c r="CT202" i="24"/>
  <c r="CU202" i="24"/>
  <c r="CV202" i="24"/>
  <c r="CW202" i="24"/>
  <c r="CX202" i="24"/>
  <c r="CY202" i="24"/>
  <c r="CZ202" i="24"/>
  <c r="DA202" i="24"/>
  <c r="DB202" i="24"/>
  <c r="DC202" i="24"/>
  <c r="DD202" i="24"/>
  <c r="DE202" i="24"/>
  <c r="DF202" i="24"/>
  <c r="DG202" i="24"/>
  <c r="DH202" i="24"/>
  <c r="DI202" i="24"/>
  <c r="DJ202" i="24"/>
  <c r="DK202" i="24"/>
  <c r="DL202" i="24"/>
  <c r="DM202" i="24"/>
  <c r="DN202" i="24"/>
  <c r="DO202" i="24"/>
  <c r="DP202" i="24"/>
  <c r="DQ202" i="24"/>
  <c r="DR202" i="24"/>
  <c r="DS202" i="24"/>
  <c r="DT202" i="24"/>
  <c r="DU202" i="24"/>
  <c r="DV202" i="24"/>
  <c r="DW202" i="24"/>
  <c r="DX202" i="24"/>
  <c r="DY202" i="24"/>
  <c r="DZ202" i="24"/>
  <c r="EA202" i="24"/>
  <c r="EB202" i="24"/>
  <c r="EC202" i="24"/>
  <c r="ED202" i="24"/>
  <c r="EE202" i="24"/>
  <c r="EF202" i="24"/>
  <c r="EG202" i="24"/>
  <c r="EH202" i="24"/>
  <c r="EI202" i="24"/>
  <c r="EJ202" i="24"/>
  <c r="EK202" i="24"/>
  <c r="EL202" i="24"/>
  <c r="EM202" i="24"/>
  <c r="EN202" i="24"/>
  <c r="EO202" i="24"/>
  <c r="EP202" i="24"/>
  <c r="EQ202" i="24"/>
  <c r="ER202" i="24"/>
  <c r="ES202" i="24"/>
  <c r="ET202" i="24"/>
  <c r="EU202" i="24"/>
  <c r="EV202" i="24"/>
  <c r="EW202" i="24"/>
  <c r="EX202" i="24"/>
  <c r="EY202" i="24"/>
  <c r="EZ202" i="24"/>
  <c r="FA202" i="24"/>
  <c r="FB202" i="24"/>
  <c r="FC202" i="24"/>
  <c r="FD202" i="24"/>
  <c r="FE202" i="24"/>
  <c r="FF202" i="24"/>
  <c r="FG202" i="24"/>
  <c r="FH202" i="24"/>
  <c r="FI202" i="24"/>
  <c r="FJ202" i="24"/>
  <c r="FK202" i="24"/>
  <c r="FL202" i="24"/>
  <c r="FM202" i="24"/>
  <c r="FN202" i="24"/>
  <c r="FO202" i="24"/>
  <c r="FP202" i="24"/>
  <c r="FQ202" i="24"/>
  <c r="FR202" i="24"/>
  <c r="FS202" i="24"/>
  <c r="FT202" i="24"/>
  <c r="FU202" i="24"/>
  <c r="FV202" i="24"/>
  <c r="FW202" i="24"/>
  <c r="FX202" i="24"/>
  <c r="FY202" i="24"/>
  <c r="FZ202" i="24"/>
  <c r="GA202" i="24"/>
  <c r="GB202" i="24"/>
  <c r="GC202" i="24"/>
  <c r="GD202" i="24"/>
  <c r="GE202" i="24"/>
  <c r="GF202" i="24"/>
  <c r="GG202" i="24"/>
  <c r="GH202" i="24"/>
  <c r="GI202" i="24"/>
  <c r="GJ202" i="24"/>
  <c r="GK202" i="24"/>
  <c r="GL202" i="24"/>
  <c r="GM202" i="24"/>
  <c r="GN202" i="24"/>
  <c r="GO202" i="24"/>
  <c r="GP202" i="24"/>
  <c r="GQ202" i="24"/>
  <c r="GR202" i="24"/>
  <c r="GS202" i="24"/>
  <c r="GT202" i="24"/>
  <c r="GU202" i="24"/>
  <c r="GV202" i="24"/>
  <c r="GW202" i="24"/>
  <c r="GX202" i="24"/>
  <c r="GY202" i="24"/>
  <c r="GZ202" i="24"/>
  <c r="HA202" i="24"/>
  <c r="HB202" i="24"/>
  <c r="HC202" i="24"/>
  <c r="HD202" i="24"/>
  <c r="HE202" i="24"/>
  <c r="HF202" i="24"/>
  <c r="HG202" i="24"/>
  <c r="HH202" i="24"/>
  <c r="HI202" i="24"/>
  <c r="HJ202" i="24"/>
  <c r="HK202" i="24"/>
  <c r="HL202" i="24"/>
  <c r="HM202" i="24"/>
  <c r="HN202" i="24"/>
  <c r="HO202" i="24"/>
  <c r="HP202" i="24"/>
  <c r="HQ202" i="24"/>
  <c r="HR202" i="24"/>
  <c r="HS202" i="24"/>
  <c r="HT202" i="24"/>
  <c r="HU202" i="24"/>
  <c r="HV202" i="24"/>
  <c r="HW202" i="24"/>
  <c r="HX202" i="24"/>
  <c r="HY202" i="24"/>
  <c r="HZ202" i="24"/>
  <c r="IA202" i="24"/>
  <c r="IB202" i="24"/>
  <c r="IC202" i="24"/>
  <c r="ID202" i="24"/>
  <c r="IE202" i="24"/>
  <c r="IF202" i="24"/>
  <c r="IG202" i="24"/>
  <c r="IH202" i="24"/>
  <c r="II202" i="24"/>
  <c r="IJ202" i="24"/>
  <c r="IK202" i="24"/>
  <c r="IL202" i="24"/>
  <c r="IM202" i="24"/>
  <c r="IN202" i="24"/>
  <c r="IO202" i="24"/>
  <c r="IP202" i="24"/>
  <c r="IQ202" i="24"/>
  <c r="IR202" i="24"/>
  <c r="IS202" i="24"/>
  <c r="IT202" i="24"/>
  <c r="IU202" i="24"/>
  <c r="IV202" i="24"/>
  <c r="IW202" i="24"/>
  <c r="IX202" i="24"/>
  <c r="IY202" i="24"/>
  <c r="IZ202" i="24"/>
  <c r="JA202" i="24"/>
  <c r="JB202" i="24"/>
  <c r="JC202" i="24"/>
  <c r="JD202" i="24"/>
  <c r="JE202" i="24"/>
  <c r="JF202" i="24"/>
  <c r="JG202" i="24"/>
  <c r="JH202" i="24"/>
  <c r="JI202" i="24"/>
  <c r="JJ202" i="24"/>
  <c r="JK202" i="24"/>
  <c r="JL202" i="24"/>
  <c r="JM202" i="24"/>
  <c r="JN202" i="24"/>
  <c r="JO202" i="24"/>
  <c r="JP202" i="24"/>
  <c r="JQ202" i="24"/>
  <c r="JR202" i="24"/>
  <c r="JS202" i="24"/>
  <c r="JT202" i="24"/>
  <c r="JU202" i="24"/>
  <c r="JV202" i="24"/>
  <c r="JW202" i="24"/>
  <c r="JX202" i="24"/>
  <c r="JY202" i="24"/>
  <c r="JZ202" i="24"/>
  <c r="KA202" i="24"/>
  <c r="KB202" i="24"/>
  <c r="KC202" i="24"/>
  <c r="KD202" i="24"/>
  <c r="KE202" i="24"/>
  <c r="KF202" i="24"/>
  <c r="KG202" i="24"/>
  <c r="KH202" i="24"/>
  <c r="KI202" i="24"/>
  <c r="KJ202" i="24"/>
  <c r="KK202" i="24"/>
  <c r="KL202" i="24"/>
  <c r="KM202" i="24"/>
  <c r="KN202" i="24"/>
  <c r="KO202" i="24"/>
  <c r="KP202" i="24"/>
  <c r="KQ202" i="24"/>
  <c r="KR202" i="24"/>
  <c r="KS202" i="24"/>
  <c r="KT202" i="24"/>
  <c r="KU202" i="24"/>
  <c r="KV202" i="24"/>
  <c r="KW202" i="24"/>
  <c r="KX202" i="24"/>
  <c r="KY202" i="24"/>
  <c r="KZ202" i="24"/>
  <c r="LA202" i="24"/>
  <c r="LB202" i="24"/>
  <c r="LC202" i="24"/>
  <c r="LD202" i="24"/>
  <c r="LE202" i="24"/>
  <c r="LF202" i="24"/>
  <c r="LG202" i="24"/>
  <c r="LH202" i="24"/>
  <c r="LI202" i="24"/>
  <c r="LJ202" i="24"/>
  <c r="LK202" i="24"/>
  <c r="LL202" i="24"/>
  <c r="LM202" i="24"/>
  <c r="LN202" i="24"/>
  <c r="LO202" i="24"/>
  <c r="LP202" i="24"/>
  <c r="LQ202" i="24"/>
  <c r="LR202" i="24"/>
  <c r="LS202" i="24"/>
  <c r="LT202" i="24"/>
  <c r="LU202" i="24"/>
  <c r="LV202" i="24"/>
  <c r="LW202" i="24"/>
  <c r="LX202" i="24"/>
  <c r="LY202" i="24"/>
  <c r="LZ202" i="24"/>
  <c r="MA202" i="24"/>
  <c r="MB202" i="24"/>
  <c r="MC202" i="24"/>
  <c r="MD202" i="24"/>
  <c r="ME202" i="24"/>
  <c r="MF202" i="24"/>
  <c r="MG202" i="24"/>
  <c r="MH202" i="24"/>
  <c r="MI202" i="24"/>
  <c r="MJ202" i="24"/>
  <c r="MK202" i="24"/>
  <c r="ML202" i="24"/>
  <c r="MM202" i="24"/>
  <c r="MN202" i="24"/>
  <c r="MO202" i="24"/>
  <c r="MP202" i="24"/>
  <c r="MQ202" i="24"/>
  <c r="MR202" i="24"/>
  <c r="MS202" i="24"/>
  <c r="MT202" i="24"/>
  <c r="MU202" i="24"/>
  <c r="MV202" i="24"/>
  <c r="MW202" i="24"/>
  <c r="MX202" i="24"/>
  <c r="MY202" i="24"/>
  <c r="MZ202" i="24"/>
  <c r="NA202" i="24"/>
  <c r="NB202" i="24"/>
  <c r="NC202" i="24"/>
  <c r="ND202" i="24"/>
  <c r="NE202" i="24"/>
  <c r="NF202" i="24"/>
  <c r="NG202" i="24"/>
  <c r="NH202" i="24"/>
  <c r="NI202" i="24"/>
  <c r="NJ202" i="24"/>
  <c r="NK202" i="24"/>
  <c r="NL202" i="24"/>
  <c r="NM202" i="24"/>
  <c r="NN202" i="24"/>
  <c r="NO202" i="24"/>
  <c r="NP202" i="24"/>
  <c r="NQ202" i="24"/>
  <c r="NR202" i="24"/>
  <c r="NS202" i="24"/>
  <c r="NT202" i="24"/>
  <c r="NU202" i="24"/>
  <c r="NV202" i="24"/>
  <c r="NW202" i="24"/>
  <c r="NX202" i="24"/>
  <c r="NY202" i="24"/>
  <c r="NZ202" i="24"/>
  <c r="OA202" i="24"/>
  <c r="OB202" i="24"/>
  <c r="OC202" i="24"/>
  <c r="OD202" i="24"/>
  <c r="OE202" i="24"/>
  <c r="OF202" i="24"/>
  <c r="OG202" i="24"/>
  <c r="OH202" i="24"/>
  <c r="OI202" i="24"/>
  <c r="OJ202" i="24"/>
  <c r="OK202" i="24"/>
  <c r="OL202" i="24"/>
  <c r="OM202" i="24"/>
  <c r="ON202" i="24"/>
  <c r="OO202" i="24"/>
  <c r="OP202" i="24"/>
  <c r="OQ202" i="24"/>
  <c r="OR202" i="24"/>
  <c r="OS202" i="24"/>
  <c r="AW203" i="24"/>
  <c r="AX203" i="24"/>
  <c r="AY203" i="24"/>
  <c r="AZ203" i="24"/>
  <c r="BA203" i="24"/>
  <c r="BB203" i="24"/>
  <c r="BC203" i="24"/>
  <c r="BD203" i="24"/>
  <c r="BE203" i="24"/>
  <c r="BF203" i="24"/>
  <c r="BG203" i="24"/>
  <c r="BH203" i="24"/>
  <c r="BI203" i="24"/>
  <c r="BJ203" i="24"/>
  <c r="BK203" i="24"/>
  <c r="BL203" i="24"/>
  <c r="BM203" i="24"/>
  <c r="BN203" i="24"/>
  <c r="BO203" i="24"/>
  <c r="BP203" i="24"/>
  <c r="BQ203" i="24"/>
  <c r="BR203" i="24"/>
  <c r="BS203" i="24"/>
  <c r="BT203" i="24"/>
  <c r="BU203" i="24"/>
  <c r="BV203" i="24"/>
  <c r="BW203" i="24"/>
  <c r="BX203" i="24"/>
  <c r="BY203" i="24"/>
  <c r="BZ203" i="24"/>
  <c r="CA203" i="24"/>
  <c r="CB203" i="24"/>
  <c r="CC203" i="24"/>
  <c r="CD203" i="24"/>
  <c r="CE203" i="24"/>
  <c r="CF203" i="24"/>
  <c r="CG203" i="24"/>
  <c r="CH203" i="24"/>
  <c r="CI203" i="24"/>
  <c r="CJ203" i="24"/>
  <c r="CK203" i="24"/>
  <c r="CL203" i="24"/>
  <c r="CM203" i="24"/>
  <c r="CN203" i="24"/>
  <c r="CO203" i="24"/>
  <c r="CP203" i="24"/>
  <c r="CQ203" i="24"/>
  <c r="CR203" i="24"/>
  <c r="CS203" i="24"/>
  <c r="CT203" i="24"/>
  <c r="CU203" i="24"/>
  <c r="CV203" i="24"/>
  <c r="CW203" i="24"/>
  <c r="CX203" i="24"/>
  <c r="CY203" i="24"/>
  <c r="CZ203" i="24"/>
  <c r="DA203" i="24"/>
  <c r="DB203" i="24"/>
  <c r="DC203" i="24"/>
  <c r="DD203" i="24"/>
  <c r="DE203" i="24"/>
  <c r="DF203" i="24"/>
  <c r="DG203" i="24"/>
  <c r="DH203" i="24"/>
  <c r="DI203" i="24"/>
  <c r="DJ203" i="24"/>
  <c r="DK203" i="24"/>
  <c r="DL203" i="24"/>
  <c r="DM203" i="24"/>
  <c r="DN203" i="24"/>
  <c r="DO203" i="24"/>
  <c r="DP203" i="24"/>
  <c r="DQ203" i="24"/>
  <c r="DR203" i="24"/>
  <c r="DS203" i="24"/>
  <c r="DT203" i="24"/>
  <c r="DU203" i="24"/>
  <c r="DV203" i="24"/>
  <c r="DW203" i="24"/>
  <c r="DX203" i="24"/>
  <c r="DY203" i="24"/>
  <c r="DZ203" i="24"/>
  <c r="EA203" i="24"/>
  <c r="EB203" i="24"/>
  <c r="EC203" i="24"/>
  <c r="ED203" i="24"/>
  <c r="EE203" i="24"/>
  <c r="EF203" i="24"/>
  <c r="EG203" i="24"/>
  <c r="EH203" i="24"/>
  <c r="EI203" i="24"/>
  <c r="EJ203" i="24"/>
  <c r="EK203" i="24"/>
  <c r="EL203" i="24"/>
  <c r="EM203" i="24"/>
  <c r="EN203" i="24"/>
  <c r="EO203" i="24"/>
  <c r="EP203" i="24"/>
  <c r="EQ203" i="24"/>
  <c r="ER203" i="24"/>
  <c r="ES203" i="24"/>
  <c r="ET203" i="24"/>
  <c r="EU203" i="24"/>
  <c r="EV203" i="24"/>
  <c r="EW203" i="24"/>
  <c r="EX203" i="24"/>
  <c r="EY203" i="24"/>
  <c r="EZ203" i="24"/>
  <c r="FA203" i="24"/>
  <c r="FB203" i="24"/>
  <c r="FC203" i="24"/>
  <c r="FD203" i="24"/>
  <c r="FE203" i="24"/>
  <c r="FF203" i="24"/>
  <c r="FG203" i="24"/>
  <c r="FH203" i="24"/>
  <c r="FI203" i="24"/>
  <c r="FJ203" i="24"/>
  <c r="FK203" i="24"/>
  <c r="FL203" i="24"/>
  <c r="FM203" i="24"/>
  <c r="FN203" i="24"/>
  <c r="FO203" i="24"/>
  <c r="FP203" i="24"/>
  <c r="FQ203" i="24"/>
  <c r="FR203" i="24"/>
  <c r="FS203" i="24"/>
  <c r="FT203" i="24"/>
  <c r="FU203" i="24"/>
  <c r="FV203" i="24"/>
  <c r="FW203" i="24"/>
  <c r="FX203" i="24"/>
  <c r="FY203" i="24"/>
  <c r="FZ203" i="24"/>
  <c r="GA203" i="24"/>
  <c r="GB203" i="24"/>
  <c r="GC203" i="24"/>
  <c r="GD203" i="24"/>
  <c r="GE203" i="24"/>
  <c r="GF203" i="24"/>
  <c r="GG203" i="24"/>
  <c r="GH203" i="24"/>
  <c r="GI203" i="24"/>
  <c r="GJ203" i="24"/>
  <c r="GK203" i="24"/>
  <c r="GL203" i="24"/>
  <c r="GM203" i="24"/>
  <c r="GN203" i="24"/>
  <c r="GO203" i="24"/>
  <c r="GP203" i="24"/>
  <c r="GQ203" i="24"/>
  <c r="GR203" i="24"/>
  <c r="GS203" i="24"/>
  <c r="GT203" i="24"/>
  <c r="GU203" i="24"/>
  <c r="GV203" i="24"/>
  <c r="GW203" i="24"/>
  <c r="GX203" i="24"/>
  <c r="GY203" i="24"/>
  <c r="GZ203" i="24"/>
  <c r="HA203" i="24"/>
  <c r="HB203" i="24"/>
  <c r="HC203" i="24"/>
  <c r="HD203" i="24"/>
  <c r="HE203" i="24"/>
  <c r="HF203" i="24"/>
  <c r="HG203" i="24"/>
  <c r="HH203" i="24"/>
  <c r="HI203" i="24"/>
  <c r="HJ203" i="24"/>
  <c r="HK203" i="24"/>
  <c r="HL203" i="24"/>
  <c r="HM203" i="24"/>
  <c r="HN203" i="24"/>
  <c r="HO203" i="24"/>
  <c r="HP203" i="24"/>
  <c r="HQ203" i="24"/>
  <c r="HR203" i="24"/>
  <c r="HS203" i="24"/>
  <c r="HT203" i="24"/>
  <c r="HU203" i="24"/>
  <c r="HV203" i="24"/>
  <c r="HW203" i="24"/>
  <c r="HX203" i="24"/>
  <c r="HY203" i="24"/>
  <c r="HZ203" i="24"/>
  <c r="IA203" i="24"/>
  <c r="IB203" i="24"/>
  <c r="IC203" i="24"/>
  <c r="ID203" i="24"/>
  <c r="IE203" i="24"/>
  <c r="IF203" i="24"/>
  <c r="IG203" i="24"/>
  <c r="IH203" i="24"/>
  <c r="II203" i="24"/>
  <c r="IJ203" i="24"/>
  <c r="IK203" i="24"/>
  <c r="IL203" i="24"/>
  <c r="IM203" i="24"/>
  <c r="IN203" i="24"/>
  <c r="IO203" i="24"/>
  <c r="IP203" i="24"/>
  <c r="IQ203" i="24"/>
  <c r="IR203" i="24"/>
  <c r="IS203" i="24"/>
  <c r="IT203" i="24"/>
  <c r="IU203" i="24"/>
  <c r="IV203" i="24"/>
  <c r="IW203" i="24"/>
  <c r="IX203" i="24"/>
  <c r="IY203" i="24"/>
  <c r="IZ203" i="24"/>
  <c r="JA203" i="24"/>
  <c r="JB203" i="24"/>
  <c r="JC203" i="24"/>
  <c r="JD203" i="24"/>
  <c r="JE203" i="24"/>
  <c r="JF203" i="24"/>
  <c r="JG203" i="24"/>
  <c r="JH203" i="24"/>
  <c r="JI203" i="24"/>
  <c r="JJ203" i="24"/>
  <c r="JK203" i="24"/>
  <c r="JL203" i="24"/>
  <c r="JM203" i="24"/>
  <c r="JN203" i="24"/>
  <c r="JO203" i="24"/>
  <c r="JP203" i="24"/>
  <c r="JQ203" i="24"/>
  <c r="JR203" i="24"/>
  <c r="JS203" i="24"/>
  <c r="JT203" i="24"/>
  <c r="JU203" i="24"/>
  <c r="JV203" i="24"/>
  <c r="JW203" i="24"/>
  <c r="JX203" i="24"/>
  <c r="JY203" i="24"/>
  <c r="JZ203" i="24"/>
  <c r="KA203" i="24"/>
  <c r="KB203" i="24"/>
  <c r="KC203" i="24"/>
  <c r="KD203" i="24"/>
  <c r="KE203" i="24"/>
  <c r="KF203" i="24"/>
  <c r="KG203" i="24"/>
  <c r="KH203" i="24"/>
  <c r="KI203" i="24"/>
  <c r="KJ203" i="24"/>
  <c r="KK203" i="24"/>
  <c r="KL203" i="24"/>
  <c r="KM203" i="24"/>
  <c r="KN203" i="24"/>
  <c r="KO203" i="24"/>
  <c r="KP203" i="24"/>
  <c r="KQ203" i="24"/>
  <c r="KR203" i="24"/>
  <c r="KS203" i="24"/>
  <c r="KT203" i="24"/>
  <c r="KU203" i="24"/>
  <c r="KV203" i="24"/>
  <c r="KW203" i="24"/>
  <c r="KX203" i="24"/>
  <c r="KY203" i="24"/>
  <c r="KZ203" i="24"/>
  <c r="LA203" i="24"/>
  <c r="LB203" i="24"/>
  <c r="LC203" i="24"/>
  <c r="LD203" i="24"/>
  <c r="LE203" i="24"/>
  <c r="LF203" i="24"/>
  <c r="LG203" i="24"/>
  <c r="LH203" i="24"/>
  <c r="LI203" i="24"/>
  <c r="LJ203" i="24"/>
  <c r="LK203" i="24"/>
  <c r="LL203" i="24"/>
  <c r="LM203" i="24"/>
  <c r="LN203" i="24"/>
  <c r="LO203" i="24"/>
  <c r="LP203" i="24"/>
  <c r="LQ203" i="24"/>
  <c r="LR203" i="24"/>
  <c r="LS203" i="24"/>
  <c r="LT203" i="24"/>
  <c r="LU203" i="24"/>
  <c r="LV203" i="24"/>
  <c r="LW203" i="24"/>
  <c r="LX203" i="24"/>
  <c r="LY203" i="24"/>
  <c r="LZ203" i="24"/>
  <c r="MA203" i="24"/>
  <c r="MB203" i="24"/>
  <c r="MC203" i="24"/>
  <c r="MD203" i="24"/>
  <c r="ME203" i="24"/>
  <c r="MF203" i="24"/>
  <c r="MG203" i="24"/>
  <c r="MH203" i="24"/>
  <c r="MI203" i="24"/>
  <c r="MJ203" i="24"/>
  <c r="MK203" i="24"/>
  <c r="ML203" i="24"/>
  <c r="MM203" i="24"/>
  <c r="MN203" i="24"/>
  <c r="MO203" i="24"/>
  <c r="MP203" i="24"/>
  <c r="MQ203" i="24"/>
  <c r="MR203" i="24"/>
  <c r="MS203" i="24"/>
  <c r="MT203" i="24"/>
  <c r="MU203" i="24"/>
  <c r="MV203" i="24"/>
  <c r="MW203" i="24"/>
  <c r="MX203" i="24"/>
  <c r="MY203" i="24"/>
  <c r="MZ203" i="24"/>
  <c r="NA203" i="24"/>
  <c r="NB203" i="24"/>
  <c r="NC203" i="24"/>
  <c r="ND203" i="24"/>
  <c r="NE203" i="24"/>
  <c r="NF203" i="24"/>
  <c r="NG203" i="24"/>
  <c r="NH203" i="24"/>
  <c r="NI203" i="24"/>
  <c r="NJ203" i="24"/>
  <c r="NK203" i="24"/>
  <c r="NL203" i="24"/>
  <c r="NM203" i="24"/>
  <c r="NN203" i="24"/>
  <c r="NO203" i="24"/>
  <c r="NP203" i="24"/>
  <c r="NQ203" i="24"/>
  <c r="NR203" i="24"/>
  <c r="NS203" i="24"/>
  <c r="NT203" i="24"/>
  <c r="NU203" i="24"/>
  <c r="NV203" i="24"/>
  <c r="NW203" i="24"/>
  <c r="NX203" i="24"/>
  <c r="NY203" i="24"/>
  <c r="NZ203" i="24"/>
  <c r="OA203" i="24"/>
  <c r="OB203" i="24"/>
  <c r="OC203" i="24"/>
  <c r="OD203" i="24"/>
  <c r="OE203" i="24"/>
  <c r="OF203" i="24"/>
  <c r="OG203" i="24"/>
  <c r="OH203" i="24"/>
  <c r="OI203" i="24"/>
  <c r="OJ203" i="24"/>
  <c r="OK203" i="24"/>
  <c r="OL203" i="24"/>
  <c r="OM203" i="24"/>
  <c r="ON203" i="24"/>
  <c r="OO203" i="24"/>
  <c r="OP203" i="24"/>
  <c r="OQ203" i="24"/>
  <c r="OR203" i="24"/>
  <c r="OS203" i="24"/>
  <c r="AW204" i="24"/>
  <c r="AX204" i="24"/>
  <c r="AY204" i="24"/>
  <c r="AZ204" i="24"/>
  <c r="BA204" i="24"/>
  <c r="BB204" i="24"/>
  <c r="BC204" i="24"/>
  <c r="BD204" i="24"/>
  <c r="BE204" i="24"/>
  <c r="BF204" i="24"/>
  <c r="BG204" i="24"/>
  <c r="BH204" i="24"/>
  <c r="BI204" i="24"/>
  <c r="BJ204" i="24"/>
  <c r="BK204" i="24"/>
  <c r="BL204" i="24"/>
  <c r="BM204" i="24"/>
  <c r="BN204" i="24"/>
  <c r="BO204" i="24"/>
  <c r="BP204" i="24"/>
  <c r="BQ204" i="24"/>
  <c r="BR204" i="24"/>
  <c r="BS204" i="24"/>
  <c r="BT204" i="24"/>
  <c r="BU204" i="24"/>
  <c r="BV204" i="24"/>
  <c r="BW204" i="24"/>
  <c r="BX204" i="24"/>
  <c r="BY204" i="24"/>
  <c r="BZ204" i="24"/>
  <c r="CA204" i="24"/>
  <c r="CB204" i="24"/>
  <c r="CC204" i="24"/>
  <c r="CD204" i="24"/>
  <c r="CE204" i="24"/>
  <c r="CF204" i="24"/>
  <c r="CG204" i="24"/>
  <c r="CH204" i="24"/>
  <c r="CI204" i="24"/>
  <c r="CJ204" i="24"/>
  <c r="CK204" i="24"/>
  <c r="CL204" i="24"/>
  <c r="CM204" i="24"/>
  <c r="CN204" i="24"/>
  <c r="CO204" i="24"/>
  <c r="CP204" i="24"/>
  <c r="CQ204" i="24"/>
  <c r="CR204" i="24"/>
  <c r="CS204" i="24"/>
  <c r="CT204" i="24"/>
  <c r="CU204" i="24"/>
  <c r="CV204" i="24"/>
  <c r="CW204" i="24"/>
  <c r="CX204" i="24"/>
  <c r="CY204" i="24"/>
  <c r="CZ204" i="24"/>
  <c r="DA204" i="24"/>
  <c r="DB204" i="24"/>
  <c r="DC204" i="24"/>
  <c r="DD204" i="24"/>
  <c r="DE204" i="24"/>
  <c r="DF204" i="24"/>
  <c r="DG204" i="24"/>
  <c r="DH204" i="24"/>
  <c r="DI204" i="24"/>
  <c r="DJ204" i="24"/>
  <c r="DK204" i="24"/>
  <c r="DL204" i="24"/>
  <c r="DM204" i="24"/>
  <c r="DN204" i="24"/>
  <c r="DO204" i="24"/>
  <c r="DP204" i="24"/>
  <c r="DQ204" i="24"/>
  <c r="DR204" i="24"/>
  <c r="DS204" i="24"/>
  <c r="DT204" i="24"/>
  <c r="DU204" i="24"/>
  <c r="DV204" i="24"/>
  <c r="DW204" i="24"/>
  <c r="DX204" i="24"/>
  <c r="DY204" i="24"/>
  <c r="DZ204" i="24"/>
  <c r="EA204" i="24"/>
  <c r="EB204" i="24"/>
  <c r="EC204" i="24"/>
  <c r="ED204" i="24"/>
  <c r="EE204" i="24"/>
  <c r="EF204" i="24"/>
  <c r="EG204" i="24"/>
  <c r="EH204" i="24"/>
  <c r="EI204" i="24"/>
  <c r="EJ204" i="24"/>
  <c r="EK204" i="24"/>
  <c r="EL204" i="24"/>
  <c r="EM204" i="24"/>
  <c r="EN204" i="24"/>
  <c r="EO204" i="24"/>
  <c r="EP204" i="24"/>
  <c r="EQ204" i="24"/>
  <c r="ER204" i="24"/>
  <c r="ES204" i="24"/>
  <c r="ET204" i="24"/>
  <c r="EU204" i="24"/>
  <c r="EV204" i="24"/>
  <c r="EW204" i="24"/>
  <c r="EX204" i="24"/>
  <c r="EY204" i="24"/>
  <c r="EZ204" i="24"/>
  <c r="FA204" i="24"/>
  <c r="FB204" i="24"/>
  <c r="FC204" i="24"/>
  <c r="FD204" i="24"/>
  <c r="FE204" i="24"/>
  <c r="FF204" i="24"/>
  <c r="FG204" i="24"/>
  <c r="FH204" i="24"/>
  <c r="FI204" i="24"/>
  <c r="FJ204" i="24"/>
  <c r="FK204" i="24"/>
  <c r="FL204" i="24"/>
  <c r="FM204" i="24"/>
  <c r="FN204" i="24"/>
  <c r="FO204" i="24"/>
  <c r="FP204" i="24"/>
  <c r="FQ204" i="24"/>
  <c r="FR204" i="24"/>
  <c r="FS204" i="24"/>
  <c r="FT204" i="24"/>
  <c r="FU204" i="24"/>
  <c r="FV204" i="24"/>
  <c r="FW204" i="24"/>
  <c r="FX204" i="24"/>
  <c r="FY204" i="24"/>
  <c r="FZ204" i="24"/>
  <c r="GA204" i="24"/>
  <c r="GB204" i="24"/>
  <c r="GC204" i="24"/>
  <c r="GD204" i="24"/>
  <c r="GE204" i="24"/>
  <c r="GF204" i="24"/>
  <c r="GG204" i="24"/>
  <c r="GH204" i="24"/>
  <c r="GI204" i="24"/>
  <c r="GJ204" i="24"/>
  <c r="GK204" i="24"/>
  <c r="GL204" i="24"/>
  <c r="GM204" i="24"/>
  <c r="GN204" i="24"/>
  <c r="GO204" i="24"/>
  <c r="GP204" i="24"/>
  <c r="GQ204" i="24"/>
  <c r="GR204" i="24"/>
  <c r="GS204" i="24"/>
  <c r="GT204" i="24"/>
  <c r="GU204" i="24"/>
  <c r="GV204" i="24"/>
  <c r="GW204" i="24"/>
  <c r="GX204" i="24"/>
  <c r="GY204" i="24"/>
  <c r="GZ204" i="24"/>
  <c r="HA204" i="24"/>
  <c r="HB204" i="24"/>
  <c r="HC204" i="24"/>
  <c r="HD204" i="24"/>
  <c r="HE204" i="24"/>
  <c r="HF204" i="24"/>
  <c r="HG204" i="24"/>
  <c r="HH204" i="24"/>
  <c r="HI204" i="24"/>
  <c r="HJ204" i="24"/>
  <c r="HK204" i="24"/>
  <c r="HL204" i="24"/>
  <c r="HM204" i="24"/>
  <c r="HN204" i="24"/>
  <c r="HO204" i="24"/>
  <c r="HP204" i="24"/>
  <c r="HQ204" i="24"/>
  <c r="HR204" i="24"/>
  <c r="HS204" i="24"/>
  <c r="HT204" i="24"/>
  <c r="HU204" i="24"/>
  <c r="HV204" i="24"/>
  <c r="HW204" i="24"/>
  <c r="HX204" i="24"/>
  <c r="HY204" i="24"/>
  <c r="HZ204" i="24"/>
  <c r="IA204" i="24"/>
  <c r="IB204" i="24"/>
  <c r="IC204" i="24"/>
  <c r="ID204" i="24"/>
  <c r="IE204" i="24"/>
  <c r="IF204" i="24"/>
  <c r="IG204" i="24"/>
  <c r="IH204" i="24"/>
  <c r="II204" i="24"/>
  <c r="IJ204" i="24"/>
  <c r="IK204" i="24"/>
  <c r="IL204" i="24"/>
  <c r="IM204" i="24"/>
  <c r="IN204" i="24"/>
  <c r="IO204" i="24"/>
  <c r="IP204" i="24"/>
  <c r="IQ204" i="24"/>
  <c r="IR204" i="24"/>
  <c r="IS204" i="24"/>
  <c r="IT204" i="24"/>
  <c r="IU204" i="24"/>
  <c r="IV204" i="24"/>
  <c r="IW204" i="24"/>
  <c r="IX204" i="24"/>
  <c r="IY204" i="24"/>
  <c r="IZ204" i="24"/>
  <c r="JA204" i="24"/>
  <c r="JB204" i="24"/>
  <c r="JC204" i="24"/>
  <c r="JD204" i="24"/>
  <c r="JE204" i="24"/>
  <c r="JF204" i="24"/>
  <c r="JG204" i="24"/>
  <c r="JH204" i="24"/>
  <c r="JI204" i="24"/>
  <c r="JJ204" i="24"/>
  <c r="JK204" i="24"/>
  <c r="JL204" i="24"/>
  <c r="JM204" i="24"/>
  <c r="JN204" i="24"/>
  <c r="JO204" i="24"/>
  <c r="JP204" i="24"/>
  <c r="JQ204" i="24"/>
  <c r="JR204" i="24"/>
  <c r="JS204" i="24"/>
  <c r="JT204" i="24"/>
  <c r="JU204" i="24"/>
  <c r="JV204" i="24"/>
  <c r="JW204" i="24"/>
  <c r="JX204" i="24"/>
  <c r="JY204" i="24"/>
  <c r="JZ204" i="24"/>
  <c r="KA204" i="24"/>
  <c r="KB204" i="24"/>
  <c r="KC204" i="24"/>
  <c r="KD204" i="24"/>
  <c r="KE204" i="24"/>
  <c r="KF204" i="24"/>
  <c r="KG204" i="24"/>
  <c r="KH204" i="24"/>
  <c r="KI204" i="24"/>
  <c r="KJ204" i="24"/>
  <c r="KK204" i="24"/>
  <c r="KL204" i="24"/>
  <c r="KM204" i="24"/>
  <c r="KN204" i="24"/>
  <c r="KO204" i="24"/>
  <c r="KP204" i="24"/>
  <c r="KQ204" i="24"/>
  <c r="KR204" i="24"/>
  <c r="KS204" i="24"/>
  <c r="KT204" i="24"/>
  <c r="KU204" i="24"/>
  <c r="KV204" i="24"/>
  <c r="KW204" i="24"/>
  <c r="KX204" i="24"/>
  <c r="KY204" i="24"/>
  <c r="KZ204" i="24"/>
  <c r="LA204" i="24"/>
  <c r="LB204" i="24"/>
  <c r="LC204" i="24"/>
  <c r="LD204" i="24"/>
  <c r="LE204" i="24"/>
  <c r="LF204" i="24"/>
  <c r="LG204" i="24"/>
  <c r="LH204" i="24"/>
  <c r="LI204" i="24"/>
  <c r="LJ204" i="24"/>
  <c r="LK204" i="24"/>
  <c r="LL204" i="24"/>
  <c r="LM204" i="24"/>
  <c r="LN204" i="24"/>
  <c r="LO204" i="24"/>
  <c r="LP204" i="24"/>
  <c r="LQ204" i="24"/>
  <c r="LR204" i="24"/>
  <c r="LS204" i="24"/>
  <c r="LT204" i="24"/>
  <c r="LU204" i="24"/>
  <c r="LV204" i="24"/>
  <c r="LW204" i="24"/>
  <c r="LX204" i="24"/>
  <c r="LY204" i="24"/>
  <c r="LZ204" i="24"/>
  <c r="MA204" i="24"/>
  <c r="MB204" i="24"/>
  <c r="MC204" i="24"/>
  <c r="MD204" i="24"/>
  <c r="ME204" i="24"/>
  <c r="MF204" i="24"/>
  <c r="MG204" i="24"/>
  <c r="MH204" i="24"/>
  <c r="MI204" i="24"/>
  <c r="MJ204" i="24"/>
  <c r="MK204" i="24"/>
  <c r="ML204" i="24"/>
  <c r="MM204" i="24"/>
  <c r="MN204" i="24"/>
  <c r="MO204" i="24"/>
  <c r="MP204" i="24"/>
  <c r="MQ204" i="24"/>
  <c r="MR204" i="24"/>
  <c r="MS204" i="24"/>
  <c r="MT204" i="24"/>
  <c r="MU204" i="24"/>
  <c r="MV204" i="24"/>
  <c r="MW204" i="24"/>
  <c r="MX204" i="24"/>
  <c r="MY204" i="24"/>
  <c r="MZ204" i="24"/>
  <c r="NA204" i="24"/>
  <c r="NB204" i="24"/>
  <c r="NC204" i="24"/>
  <c r="ND204" i="24"/>
  <c r="NE204" i="24"/>
  <c r="NF204" i="24"/>
  <c r="NG204" i="24"/>
  <c r="NH204" i="24"/>
  <c r="NI204" i="24"/>
  <c r="NJ204" i="24"/>
  <c r="NK204" i="24"/>
  <c r="NL204" i="24"/>
  <c r="NM204" i="24"/>
  <c r="NN204" i="24"/>
  <c r="NO204" i="24"/>
  <c r="NP204" i="24"/>
  <c r="NQ204" i="24"/>
  <c r="NR204" i="24"/>
  <c r="NS204" i="24"/>
  <c r="NT204" i="24"/>
  <c r="NU204" i="24"/>
  <c r="NV204" i="24"/>
  <c r="NW204" i="24"/>
  <c r="NX204" i="24"/>
  <c r="NY204" i="24"/>
  <c r="NZ204" i="24"/>
  <c r="OA204" i="24"/>
  <c r="OB204" i="24"/>
  <c r="OC204" i="24"/>
  <c r="OD204" i="24"/>
  <c r="OE204" i="24"/>
  <c r="OF204" i="24"/>
  <c r="OG204" i="24"/>
  <c r="OH204" i="24"/>
  <c r="OI204" i="24"/>
  <c r="OJ204" i="24"/>
  <c r="OK204" i="24"/>
  <c r="OL204" i="24"/>
  <c r="OM204" i="24"/>
  <c r="ON204" i="24"/>
  <c r="OO204" i="24"/>
  <c r="OP204" i="24"/>
  <c r="OQ204" i="24"/>
  <c r="OR204" i="24"/>
  <c r="OS204" i="24"/>
  <c r="AW205" i="24"/>
  <c r="AX205" i="24"/>
  <c r="AY205" i="24"/>
  <c r="AZ205" i="24"/>
  <c r="BA205" i="24"/>
  <c r="BB205" i="24"/>
  <c r="BC205" i="24"/>
  <c r="BD205" i="24"/>
  <c r="BE205" i="24"/>
  <c r="BF205" i="24"/>
  <c r="BG205" i="24"/>
  <c r="BH205" i="24"/>
  <c r="BI205" i="24"/>
  <c r="BJ205" i="24"/>
  <c r="BK205" i="24"/>
  <c r="BL205" i="24"/>
  <c r="BM205" i="24"/>
  <c r="BN205" i="24"/>
  <c r="BO205" i="24"/>
  <c r="BP205" i="24"/>
  <c r="BQ205" i="24"/>
  <c r="BR205" i="24"/>
  <c r="BS205" i="24"/>
  <c r="BT205" i="24"/>
  <c r="BU205" i="24"/>
  <c r="BV205" i="24"/>
  <c r="BW205" i="24"/>
  <c r="BX205" i="24"/>
  <c r="BY205" i="24"/>
  <c r="BZ205" i="24"/>
  <c r="CA205" i="24"/>
  <c r="CB205" i="24"/>
  <c r="CC205" i="24"/>
  <c r="CD205" i="24"/>
  <c r="CE205" i="24"/>
  <c r="CF205" i="24"/>
  <c r="CG205" i="24"/>
  <c r="CH205" i="24"/>
  <c r="CI205" i="24"/>
  <c r="CJ205" i="24"/>
  <c r="CK205" i="24"/>
  <c r="CL205" i="24"/>
  <c r="CM205" i="24"/>
  <c r="CN205" i="24"/>
  <c r="CO205" i="24"/>
  <c r="CP205" i="24"/>
  <c r="CQ205" i="24"/>
  <c r="CR205" i="24"/>
  <c r="CS205" i="24"/>
  <c r="CT205" i="24"/>
  <c r="CU205" i="24"/>
  <c r="CV205" i="24"/>
  <c r="CW205" i="24"/>
  <c r="CX205" i="24"/>
  <c r="CY205" i="24"/>
  <c r="CZ205" i="24"/>
  <c r="DA205" i="24"/>
  <c r="DB205" i="24"/>
  <c r="DC205" i="24"/>
  <c r="DD205" i="24"/>
  <c r="DE205" i="24"/>
  <c r="DF205" i="24"/>
  <c r="DG205" i="24"/>
  <c r="DH205" i="24"/>
  <c r="DI205" i="24"/>
  <c r="DJ205" i="24"/>
  <c r="DK205" i="24"/>
  <c r="DL205" i="24"/>
  <c r="DM205" i="24"/>
  <c r="DN205" i="24"/>
  <c r="DO205" i="24"/>
  <c r="DP205" i="24"/>
  <c r="DQ205" i="24"/>
  <c r="DR205" i="24"/>
  <c r="DS205" i="24"/>
  <c r="DT205" i="24"/>
  <c r="DU205" i="24"/>
  <c r="DV205" i="24"/>
  <c r="DW205" i="24"/>
  <c r="DX205" i="24"/>
  <c r="DY205" i="24"/>
  <c r="DZ205" i="24"/>
  <c r="EA205" i="24"/>
  <c r="EB205" i="24"/>
  <c r="EC205" i="24"/>
  <c r="ED205" i="24"/>
  <c r="EE205" i="24"/>
  <c r="EF205" i="24"/>
  <c r="EG205" i="24"/>
  <c r="EH205" i="24"/>
  <c r="EI205" i="24"/>
  <c r="EJ205" i="24"/>
  <c r="EK205" i="24"/>
  <c r="EL205" i="24"/>
  <c r="EM205" i="24"/>
  <c r="EN205" i="24"/>
  <c r="EO205" i="24"/>
  <c r="EP205" i="24"/>
  <c r="EQ205" i="24"/>
  <c r="ER205" i="24"/>
  <c r="ES205" i="24"/>
  <c r="ET205" i="24"/>
  <c r="EU205" i="24"/>
  <c r="EV205" i="24"/>
  <c r="EW205" i="24"/>
  <c r="EX205" i="24"/>
  <c r="EY205" i="24"/>
  <c r="EZ205" i="24"/>
  <c r="FA205" i="24"/>
  <c r="FB205" i="24"/>
  <c r="FC205" i="24"/>
  <c r="FD205" i="24"/>
  <c r="FE205" i="24"/>
  <c r="FF205" i="24"/>
  <c r="FG205" i="24"/>
  <c r="FH205" i="24"/>
  <c r="FI205" i="24"/>
  <c r="FJ205" i="24"/>
  <c r="FK205" i="24"/>
  <c r="FL205" i="24"/>
  <c r="FM205" i="24"/>
  <c r="FN205" i="24"/>
  <c r="FO205" i="24"/>
  <c r="FP205" i="24"/>
  <c r="FQ205" i="24"/>
  <c r="FR205" i="24"/>
  <c r="FS205" i="24"/>
  <c r="FT205" i="24"/>
  <c r="FU205" i="24"/>
  <c r="FV205" i="24"/>
  <c r="FW205" i="24"/>
  <c r="FX205" i="24"/>
  <c r="FY205" i="24"/>
  <c r="FZ205" i="24"/>
  <c r="GA205" i="24"/>
  <c r="GB205" i="24"/>
  <c r="GC205" i="24"/>
  <c r="GD205" i="24"/>
  <c r="GE205" i="24"/>
  <c r="GF205" i="24"/>
  <c r="GG205" i="24"/>
  <c r="GH205" i="24"/>
  <c r="GI205" i="24"/>
  <c r="GJ205" i="24"/>
  <c r="GK205" i="24"/>
  <c r="GL205" i="24"/>
  <c r="GM205" i="24"/>
  <c r="GN205" i="24"/>
  <c r="GO205" i="24"/>
  <c r="GP205" i="24"/>
  <c r="GQ205" i="24"/>
  <c r="GR205" i="24"/>
  <c r="GS205" i="24"/>
  <c r="GT205" i="24"/>
  <c r="GU205" i="24"/>
  <c r="GV205" i="24"/>
  <c r="GW205" i="24"/>
  <c r="GX205" i="24"/>
  <c r="GY205" i="24"/>
  <c r="GZ205" i="24"/>
  <c r="HA205" i="24"/>
  <c r="HB205" i="24"/>
  <c r="HC205" i="24"/>
  <c r="HD205" i="24"/>
  <c r="HE205" i="24"/>
  <c r="HF205" i="24"/>
  <c r="HG205" i="24"/>
  <c r="HH205" i="24"/>
  <c r="HI205" i="24"/>
  <c r="HJ205" i="24"/>
  <c r="HK205" i="24"/>
  <c r="HL205" i="24"/>
  <c r="HM205" i="24"/>
  <c r="HN205" i="24"/>
  <c r="HO205" i="24"/>
  <c r="HP205" i="24"/>
  <c r="HQ205" i="24"/>
  <c r="HR205" i="24"/>
  <c r="HS205" i="24"/>
  <c r="HT205" i="24"/>
  <c r="HU205" i="24"/>
  <c r="HV205" i="24"/>
  <c r="HW205" i="24"/>
  <c r="HX205" i="24"/>
  <c r="HY205" i="24"/>
  <c r="HZ205" i="24"/>
  <c r="IA205" i="24"/>
  <c r="IB205" i="24"/>
  <c r="IC205" i="24"/>
  <c r="ID205" i="24"/>
  <c r="IE205" i="24"/>
  <c r="IF205" i="24"/>
  <c r="IG205" i="24"/>
  <c r="IH205" i="24"/>
  <c r="II205" i="24"/>
  <c r="IJ205" i="24"/>
  <c r="IK205" i="24"/>
  <c r="IL205" i="24"/>
  <c r="IM205" i="24"/>
  <c r="IN205" i="24"/>
  <c r="IO205" i="24"/>
  <c r="IP205" i="24"/>
  <c r="IQ205" i="24"/>
  <c r="IR205" i="24"/>
  <c r="IS205" i="24"/>
  <c r="IT205" i="24"/>
  <c r="IU205" i="24"/>
  <c r="IV205" i="24"/>
  <c r="IW205" i="24"/>
  <c r="IX205" i="24"/>
  <c r="IY205" i="24"/>
  <c r="IZ205" i="24"/>
  <c r="JA205" i="24"/>
  <c r="JB205" i="24"/>
  <c r="JC205" i="24"/>
  <c r="JD205" i="24"/>
  <c r="JE205" i="24"/>
  <c r="JF205" i="24"/>
  <c r="JG205" i="24"/>
  <c r="JH205" i="24"/>
  <c r="JI205" i="24"/>
  <c r="JJ205" i="24"/>
  <c r="JK205" i="24"/>
  <c r="JL205" i="24"/>
  <c r="JM205" i="24"/>
  <c r="JN205" i="24"/>
  <c r="JO205" i="24"/>
  <c r="JP205" i="24"/>
  <c r="JQ205" i="24"/>
  <c r="JR205" i="24"/>
  <c r="JS205" i="24"/>
  <c r="JT205" i="24"/>
  <c r="JU205" i="24"/>
  <c r="JV205" i="24"/>
  <c r="JW205" i="24"/>
  <c r="JX205" i="24"/>
  <c r="JY205" i="24"/>
  <c r="JZ205" i="24"/>
  <c r="KA205" i="24"/>
  <c r="KB205" i="24"/>
  <c r="KC205" i="24"/>
  <c r="KD205" i="24"/>
  <c r="KE205" i="24"/>
  <c r="KF205" i="24"/>
  <c r="KG205" i="24"/>
  <c r="KH205" i="24"/>
  <c r="KI205" i="24"/>
  <c r="KJ205" i="24"/>
  <c r="KK205" i="24"/>
  <c r="KL205" i="24"/>
  <c r="KM205" i="24"/>
  <c r="KN205" i="24"/>
  <c r="KO205" i="24"/>
  <c r="KP205" i="24"/>
  <c r="KQ205" i="24"/>
  <c r="KR205" i="24"/>
  <c r="KS205" i="24"/>
  <c r="KT205" i="24"/>
  <c r="KU205" i="24"/>
  <c r="KV205" i="24"/>
  <c r="KW205" i="24"/>
  <c r="KX205" i="24"/>
  <c r="KY205" i="24"/>
  <c r="KZ205" i="24"/>
  <c r="LA205" i="24"/>
  <c r="LB205" i="24"/>
  <c r="LC205" i="24"/>
  <c r="LD205" i="24"/>
  <c r="LE205" i="24"/>
  <c r="LF205" i="24"/>
  <c r="LG205" i="24"/>
  <c r="LH205" i="24"/>
  <c r="LI205" i="24"/>
  <c r="LJ205" i="24"/>
  <c r="LK205" i="24"/>
  <c r="LL205" i="24"/>
  <c r="LM205" i="24"/>
  <c r="LN205" i="24"/>
  <c r="LO205" i="24"/>
  <c r="LP205" i="24"/>
  <c r="LQ205" i="24"/>
  <c r="LR205" i="24"/>
  <c r="LS205" i="24"/>
  <c r="LT205" i="24"/>
  <c r="LU205" i="24"/>
  <c r="LV205" i="24"/>
  <c r="LW205" i="24"/>
  <c r="LX205" i="24"/>
  <c r="LY205" i="24"/>
  <c r="LZ205" i="24"/>
  <c r="MA205" i="24"/>
  <c r="MB205" i="24"/>
  <c r="MC205" i="24"/>
  <c r="MD205" i="24"/>
  <c r="ME205" i="24"/>
  <c r="MF205" i="24"/>
  <c r="MG205" i="24"/>
  <c r="MH205" i="24"/>
  <c r="MI205" i="24"/>
  <c r="MJ205" i="24"/>
  <c r="MK205" i="24"/>
  <c r="ML205" i="24"/>
  <c r="MM205" i="24"/>
  <c r="MN205" i="24"/>
  <c r="MO205" i="24"/>
  <c r="MP205" i="24"/>
  <c r="MQ205" i="24"/>
  <c r="MR205" i="24"/>
  <c r="MS205" i="24"/>
  <c r="MT205" i="24"/>
  <c r="MU205" i="24"/>
  <c r="MV205" i="24"/>
  <c r="MW205" i="24"/>
  <c r="MX205" i="24"/>
  <c r="MY205" i="24"/>
  <c r="MZ205" i="24"/>
  <c r="NA205" i="24"/>
  <c r="NB205" i="24"/>
  <c r="NC205" i="24"/>
  <c r="ND205" i="24"/>
  <c r="NE205" i="24"/>
  <c r="NF205" i="24"/>
  <c r="NG205" i="24"/>
  <c r="NH205" i="24"/>
  <c r="NI205" i="24"/>
  <c r="NJ205" i="24"/>
  <c r="NK205" i="24"/>
  <c r="NL205" i="24"/>
  <c r="NM205" i="24"/>
  <c r="NN205" i="24"/>
  <c r="NO205" i="24"/>
  <c r="NP205" i="24"/>
  <c r="NQ205" i="24"/>
  <c r="NR205" i="24"/>
  <c r="NS205" i="24"/>
  <c r="NT205" i="24"/>
  <c r="NU205" i="24"/>
  <c r="NV205" i="24"/>
  <c r="NW205" i="24"/>
  <c r="NX205" i="24"/>
  <c r="NY205" i="24"/>
  <c r="NZ205" i="24"/>
  <c r="OA205" i="24"/>
  <c r="OB205" i="24"/>
  <c r="OC205" i="24"/>
  <c r="OD205" i="24"/>
  <c r="OE205" i="24"/>
  <c r="OF205" i="24"/>
  <c r="OG205" i="24"/>
  <c r="OH205" i="24"/>
  <c r="OI205" i="24"/>
  <c r="OJ205" i="24"/>
  <c r="OK205" i="24"/>
  <c r="OL205" i="24"/>
  <c r="OM205" i="24"/>
  <c r="ON205" i="24"/>
  <c r="OO205" i="24"/>
  <c r="OP205" i="24"/>
  <c r="OQ205" i="24"/>
  <c r="OR205" i="24"/>
  <c r="OS205" i="24"/>
  <c r="AW206" i="24"/>
  <c r="AX206" i="24"/>
  <c r="AY206" i="24"/>
  <c r="AZ206" i="24"/>
  <c r="BA206" i="24"/>
  <c r="BB206" i="24"/>
  <c r="BC206" i="24"/>
  <c r="BD206" i="24"/>
  <c r="BE206" i="24"/>
  <c r="BF206" i="24"/>
  <c r="BG206" i="24"/>
  <c r="BH206" i="24"/>
  <c r="BI206" i="24"/>
  <c r="BJ206" i="24"/>
  <c r="BK206" i="24"/>
  <c r="BL206" i="24"/>
  <c r="BM206" i="24"/>
  <c r="BN206" i="24"/>
  <c r="BO206" i="24"/>
  <c r="BP206" i="24"/>
  <c r="BQ206" i="24"/>
  <c r="BR206" i="24"/>
  <c r="BS206" i="24"/>
  <c r="BT206" i="24"/>
  <c r="BU206" i="24"/>
  <c r="BV206" i="24"/>
  <c r="BW206" i="24"/>
  <c r="BX206" i="24"/>
  <c r="BY206" i="24"/>
  <c r="BZ206" i="24"/>
  <c r="CA206" i="24"/>
  <c r="CB206" i="24"/>
  <c r="CC206" i="24"/>
  <c r="CD206" i="24"/>
  <c r="CE206" i="24"/>
  <c r="CF206" i="24"/>
  <c r="CG206" i="24"/>
  <c r="CH206" i="24"/>
  <c r="CI206" i="24"/>
  <c r="CJ206" i="24"/>
  <c r="CK206" i="24"/>
  <c r="CL206" i="24"/>
  <c r="CM206" i="24"/>
  <c r="CN206" i="24"/>
  <c r="CO206" i="24"/>
  <c r="CP206" i="24"/>
  <c r="CQ206" i="24"/>
  <c r="CR206" i="24"/>
  <c r="CS206" i="24"/>
  <c r="CT206" i="24"/>
  <c r="CU206" i="24"/>
  <c r="CV206" i="24"/>
  <c r="CW206" i="24"/>
  <c r="CX206" i="24"/>
  <c r="CY206" i="24"/>
  <c r="CZ206" i="24"/>
  <c r="DA206" i="24"/>
  <c r="DB206" i="24"/>
  <c r="DC206" i="24"/>
  <c r="DD206" i="24"/>
  <c r="DE206" i="24"/>
  <c r="DF206" i="24"/>
  <c r="DG206" i="24"/>
  <c r="DH206" i="24"/>
  <c r="DI206" i="24"/>
  <c r="DJ206" i="24"/>
  <c r="DK206" i="24"/>
  <c r="DL206" i="24"/>
  <c r="DM206" i="24"/>
  <c r="DN206" i="24"/>
  <c r="DO206" i="24"/>
  <c r="DP206" i="24"/>
  <c r="DQ206" i="24"/>
  <c r="DR206" i="24"/>
  <c r="DS206" i="24"/>
  <c r="DT206" i="24"/>
  <c r="DU206" i="24"/>
  <c r="DV206" i="24"/>
  <c r="DW206" i="24"/>
  <c r="DX206" i="24"/>
  <c r="DY206" i="24"/>
  <c r="DZ206" i="24"/>
  <c r="EA206" i="24"/>
  <c r="EB206" i="24"/>
  <c r="EC206" i="24"/>
  <c r="ED206" i="24"/>
  <c r="EE206" i="24"/>
  <c r="EF206" i="24"/>
  <c r="EG206" i="24"/>
  <c r="EH206" i="24"/>
  <c r="EI206" i="24"/>
  <c r="EJ206" i="24"/>
  <c r="EK206" i="24"/>
  <c r="EL206" i="24"/>
  <c r="EM206" i="24"/>
  <c r="EN206" i="24"/>
  <c r="EO206" i="24"/>
  <c r="EP206" i="24"/>
  <c r="EQ206" i="24"/>
  <c r="ER206" i="24"/>
  <c r="ES206" i="24"/>
  <c r="ET206" i="24"/>
  <c r="EU206" i="24"/>
  <c r="EV206" i="24"/>
  <c r="EW206" i="24"/>
  <c r="EX206" i="24"/>
  <c r="EY206" i="24"/>
  <c r="EZ206" i="24"/>
  <c r="FA206" i="24"/>
  <c r="FB206" i="24"/>
  <c r="FC206" i="24"/>
  <c r="FD206" i="24"/>
  <c r="FE206" i="24"/>
  <c r="FF206" i="24"/>
  <c r="FG206" i="24"/>
  <c r="FH206" i="24"/>
  <c r="FI206" i="24"/>
  <c r="FJ206" i="24"/>
  <c r="FK206" i="24"/>
  <c r="FL206" i="24"/>
  <c r="FM206" i="24"/>
  <c r="FN206" i="24"/>
  <c r="FO206" i="24"/>
  <c r="FP206" i="24"/>
  <c r="FQ206" i="24"/>
  <c r="FR206" i="24"/>
  <c r="FS206" i="24"/>
  <c r="FT206" i="24"/>
  <c r="FU206" i="24"/>
  <c r="FV206" i="24"/>
  <c r="FW206" i="24"/>
  <c r="FX206" i="24"/>
  <c r="FY206" i="24"/>
  <c r="FZ206" i="24"/>
  <c r="GA206" i="24"/>
  <c r="GB206" i="24"/>
  <c r="GC206" i="24"/>
  <c r="GD206" i="24"/>
  <c r="GE206" i="24"/>
  <c r="GF206" i="24"/>
  <c r="GG206" i="24"/>
  <c r="GH206" i="24"/>
  <c r="GI206" i="24"/>
  <c r="GJ206" i="24"/>
  <c r="GK206" i="24"/>
  <c r="GL206" i="24"/>
  <c r="GM206" i="24"/>
  <c r="GN206" i="24"/>
  <c r="GO206" i="24"/>
  <c r="GP206" i="24"/>
  <c r="GQ206" i="24"/>
  <c r="GR206" i="24"/>
  <c r="GS206" i="24"/>
  <c r="GT206" i="24"/>
  <c r="GU206" i="24"/>
  <c r="GV206" i="24"/>
  <c r="GW206" i="24"/>
  <c r="GX206" i="24"/>
  <c r="GY206" i="24"/>
  <c r="GZ206" i="24"/>
  <c r="HA206" i="24"/>
  <c r="HB206" i="24"/>
  <c r="HC206" i="24"/>
  <c r="HD206" i="24"/>
  <c r="HE206" i="24"/>
  <c r="HF206" i="24"/>
  <c r="HG206" i="24"/>
  <c r="HH206" i="24"/>
  <c r="HI206" i="24"/>
  <c r="HJ206" i="24"/>
  <c r="HK206" i="24"/>
  <c r="HL206" i="24"/>
  <c r="HM206" i="24"/>
  <c r="HN206" i="24"/>
  <c r="HO206" i="24"/>
  <c r="HP206" i="24"/>
  <c r="HQ206" i="24"/>
  <c r="HR206" i="24"/>
  <c r="HS206" i="24"/>
  <c r="HT206" i="24"/>
  <c r="HU206" i="24"/>
  <c r="HV206" i="24"/>
  <c r="HW206" i="24"/>
  <c r="HX206" i="24"/>
  <c r="HY206" i="24"/>
  <c r="HZ206" i="24"/>
  <c r="IA206" i="24"/>
  <c r="IB206" i="24"/>
  <c r="IC206" i="24"/>
  <c r="ID206" i="24"/>
  <c r="IE206" i="24"/>
  <c r="IF206" i="24"/>
  <c r="IG206" i="24"/>
  <c r="IH206" i="24"/>
  <c r="II206" i="24"/>
  <c r="IJ206" i="24"/>
  <c r="IK206" i="24"/>
  <c r="IL206" i="24"/>
  <c r="IM206" i="24"/>
  <c r="IN206" i="24"/>
  <c r="IO206" i="24"/>
  <c r="IP206" i="24"/>
  <c r="IQ206" i="24"/>
  <c r="IR206" i="24"/>
  <c r="IS206" i="24"/>
  <c r="IT206" i="24"/>
  <c r="IU206" i="24"/>
  <c r="IV206" i="24"/>
  <c r="IW206" i="24"/>
  <c r="IX206" i="24"/>
  <c r="IY206" i="24"/>
  <c r="IZ206" i="24"/>
  <c r="JA206" i="24"/>
  <c r="JB206" i="24"/>
  <c r="JC206" i="24"/>
  <c r="JD206" i="24"/>
  <c r="JE206" i="24"/>
  <c r="JF206" i="24"/>
  <c r="JG206" i="24"/>
  <c r="JH206" i="24"/>
  <c r="JI206" i="24"/>
  <c r="JJ206" i="24"/>
  <c r="JK206" i="24"/>
  <c r="JL206" i="24"/>
  <c r="JM206" i="24"/>
  <c r="JN206" i="24"/>
  <c r="JO206" i="24"/>
  <c r="JP206" i="24"/>
  <c r="JQ206" i="24"/>
  <c r="JR206" i="24"/>
  <c r="JS206" i="24"/>
  <c r="JT206" i="24"/>
  <c r="JU206" i="24"/>
  <c r="JV206" i="24"/>
  <c r="JW206" i="24"/>
  <c r="JX206" i="24"/>
  <c r="JY206" i="24"/>
  <c r="JZ206" i="24"/>
  <c r="KA206" i="24"/>
  <c r="KB206" i="24"/>
  <c r="KC206" i="24"/>
  <c r="KD206" i="24"/>
  <c r="KE206" i="24"/>
  <c r="KF206" i="24"/>
  <c r="KG206" i="24"/>
  <c r="KH206" i="24"/>
  <c r="KI206" i="24"/>
  <c r="KJ206" i="24"/>
  <c r="KK206" i="24"/>
  <c r="KL206" i="24"/>
  <c r="KM206" i="24"/>
  <c r="KN206" i="24"/>
  <c r="KO206" i="24"/>
  <c r="KP206" i="24"/>
  <c r="KQ206" i="24"/>
  <c r="KR206" i="24"/>
  <c r="KS206" i="24"/>
  <c r="KT206" i="24"/>
  <c r="KU206" i="24"/>
  <c r="KV206" i="24"/>
  <c r="KW206" i="24"/>
  <c r="KX206" i="24"/>
  <c r="KY206" i="24"/>
  <c r="KZ206" i="24"/>
  <c r="LA206" i="24"/>
  <c r="LB206" i="24"/>
  <c r="LC206" i="24"/>
  <c r="LD206" i="24"/>
  <c r="LE206" i="24"/>
  <c r="LF206" i="24"/>
  <c r="LG206" i="24"/>
  <c r="LH206" i="24"/>
  <c r="LI206" i="24"/>
  <c r="LJ206" i="24"/>
  <c r="LK206" i="24"/>
  <c r="LL206" i="24"/>
  <c r="LM206" i="24"/>
  <c r="LN206" i="24"/>
  <c r="LO206" i="24"/>
  <c r="LP206" i="24"/>
  <c r="LQ206" i="24"/>
  <c r="LR206" i="24"/>
  <c r="LS206" i="24"/>
  <c r="LT206" i="24"/>
  <c r="LU206" i="24"/>
  <c r="LV206" i="24"/>
  <c r="LW206" i="24"/>
  <c r="LX206" i="24"/>
  <c r="LY206" i="24"/>
  <c r="LZ206" i="24"/>
  <c r="MA206" i="24"/>
  <c r="MB206" i="24"/>
  <c r="MC206" i="24"/>
  <c r="MD206" i="24"/>
  <c r="ME206" i="24"/>
  <c r="MF206" i="24"/>
  <c r="MG206" i="24"/>
  <c r="MH206" i="24"/>
  <c r="MI206" i="24"/>
  <c r="MJ206" i="24"/>
  <c r="MK206" i="24"/>
  <c r="ML206" i="24"/>
  <c r="MM206" i="24"/>
  <c r="MN206" i="24"/>
  <c r="MO206" i="24"/>
  <c r="MP206" i="24"/>
  <c r="MQ206" i="24"/>
  <c r="MR206" i="24"/>
  <c r="MS206" i="24"/>
  <c r="MT206" i="24"/>
  <c r="MU206" i="24"/>
  <c r="MV206" i="24"/>
  <c r="MW206" i="24"/>
  <c r="MX206" i="24"/>
  <c r="MY206" i="24"/>
  <c r="MZ206" i="24"/>
  <c r="NA206" i="24"/>
  <c r="NB206" i="24"/>
  <c r="NC206" i="24"/>
  <c r="ND206" i="24"/>
  <c r="NE206" i="24"/>
  <c r="NF206" i="24"/>
  <c r="NG206" i="24"/>
  <c r="NH206" i="24"/>
  <c r="NI206" i="24"/>
  <c r="NJ206" i="24"/>
  <c r="NK206" i="24"/>
  <c r="NL206" i="24"/>
  <c r="NM206" i="24"/>
  <c r="NN206" i="24"/>
  <c r="NO206" i="24"/>
  <c r="NP206" i="24"/>
  <c r="NQ206" i="24"/>
  <c r="NR206" i="24"/>
  <c r="NS206" i="24"/>
  <c r="NT206" i="24"/>
  <c r="NU206" i="24"/>
  <c r="NV206" i="24"/>
  <c r="NW206" i="24"/>
  <c r="NX206" i="24"/>
  <c r="NY206" i="24"/>
  <c r="NZ206" i="24"/>
  <c r="OA206" i="24"/>
  <c r="OB206" i="24"/>
  <c r="OC206" i="24"/>
  <c r="OD206" i="24"/>
  <c r="OE206" i="24"/>
  <c r="OF206" i="24"/>
  <c r="OG206" i="24"/>
  <c r="OH206" i="24"/>
  <c r="OI206" i="24"/>
  <c r="OJ206" i="24"/>
  <c r="OK206" i="24"/>
  <c r="OL206" i="24"/>
  <c r="OM206" i="24"/>
  <c r="ON206" i="24"/>
  <c r="OO206" i="24"/>
  <c r="OP206" i="24"/>
  <c r="OQ206" i="24"/>
  <c r="OR206" i="24"/>
  <c r="OS206" i="24"/>
  <c r="AW207" i="24"/>
  <c r="AX207" i="24"/>
  <c r="AY207" i="24"/>
  <c r="AZ207" i="24"/>
  <c r="BA207" i="24"/>
  <c r="BB207" i="24"/>
  <c r="BC207" i="24"/>
  <c r="BD207" i="24"/>
  <c r="BE207" i="24"/>
  <c r="BF207" i="24"/>
  <c r="BG207" i="24"/>
  <c r="BH207" i="24"/>
  <c r="BI207" i="24"/>
  <c r="BJ207" i="24"/>
  <c r="BK207" i="24"/>
  <c r="BL207" i="24"/>
  <c r="BM207" i="24"/>
  <c r="BN207" i="24"/>
  <c r="BO207" i="24"/>
  <c r="BP207" i="24"/>
  <c r="BQ207" i="24"/>
  <c r="BR207" i="24"/>
  <c r="BS207" i="24"/>
  <c r="BT207" i="24"/>
  <c r="BU207" i="24"/>
  <c r="BV207" i="24"/>
  <c r="BW207" i="24"/>
  <c r="BX207" i="24"/>
  <c r="BY207" i="24"/>
  <c r="BZ207" i="24"/>
  <c r="CA207" i="24"/>
  <c r="CB207" i="24"/>
  <c r="CC207" i="24"/>
  <c r="CD207" i="24"/>
  <c r="CE207" i="24"/>
  <c r="CF207" i="24"/>
  <c r="CG207" i="24"/>
  <c r="CH207" i="24"/>
  <c r="CI207" i="24"/>
  <c r="CJ207" i="24"/>
  <c r="CK207" i="24"/>
  <c r="CL207" i="24"/>
  <c r="CM207" i="24"/>
  <c r="CN207" i="24"/>
  <c r="CO207" i="24"/>
  <c r="CP207" i="24"/>
  <c r="CQ207" i="24"/>
  <c r="CR207" i="24"/>
  <c r="CS207" i="24"/>
  <c r="CT207" i="24"/>
  <c r="CU207" i="24"/>
  <c r="CV207" i="24"/>
  <c r="CW207" i="24"/>
  <c r="CX207" i="24"/>
  <c r="CY207" i="24"/>
  <c r="CZ207" i="24"/>
  <c r="DA207" i="24"/>
  <c r="DB207" i="24"/>
  <c r="DC207" i="24"/>
  <c r="DD207" i="24"/>
  <c r="DE207" i="24"/>
  <c r="DF207" i="24"/>
  <c r="DG207" i="24"/>
  <c r="DH207" i="24"/>
  <c r="DI207" i="24"/>
  <c r="DJ207" i="24"/>
  <c r="DK207" i="24"/>
  <c r="DL207" i="24"/>
  <c r="DM207" i="24"/>
  <c r="DN207" i="24"/>
  <c r="DO207" i="24"/>
  <c r="DP207" i="24"/>
  <c r="DQ207" i="24"/>
  <c r="DR207" i="24"/>
  <c r="DS207" i="24"/>
  <c r="DT207" i="24"/>
  <c r="DU207" i="24"/>
  <c r="DV207" i="24"/>
  <c r="DW207" i="24"/>
  <c r="DX207" i="24"/>
  <c r="DY207" i="24"/>
  <c r="DZ207" i="24"/>
  <c r="EA207" i="24"/>
  <c r="EB207" i="24"/>
  <c r="EC207" i="24"/>
  <c r="ED207" i="24"/>
  <c r="EE207" i="24"/>
  <c r="EF207" i="24"/>
  <c r="EG207" i="24"/>
  <c r="EH207" i="24"/>
  <c r="EI207" i="24"/>
  <c r="EJ207" i="24"/>
  <c r="EK207" i="24"/>
  <c r="EL207" i="24"/>
  <c r="EM207" i="24"/>
  <c r="EN207" i="24"/>
  <c r="EO207" i="24"/>
  <c r="EP207" i="24"/>
  <c r="EQ207" i="24"/>
  <c r="ER207" i="24"/>
  <c r="ES207" i="24"/>
  <c r="ET207" i="24"/>
  <c r="EU207" i="24"/>
  <c r="EV207" i="24"/>
  <c r="EW207" i="24"/>
  <c r="EX207" i="24"/>
  <c r="EY207" i="24"/>
  <c r="EZ207" i="24"/>
  <c r="FA207" i="24"/>
  <c r="FB207" i="24"/>
  <c r="FC207" i="24"/>
  <c r="FD207" i="24"/>
  <c r="FE207" i="24"/>
  <c r="FF207" i="24"/>
  <c r="FG207" i="24"/>
  <c r="FH207" i="24"/>
  <c r="FI207" i="24"/>
  <c r="FJ207" i="24"/>
  <c r="FK207" i="24"/>
  <c r="FL207" i="24"/>
  <c r="FM207" i="24"/>
  <c r="FN207" i="24"/>
  <c r="FO207" i="24"/>
  <c r="FP207" i="24"/>
  <c r="FQ207" i="24"/>
  <c r="FR207" i="24"/>
  <c r="FS207" i="24"/>
  <c r="FT207" i="24"/>
  <c r="FU207" i="24"/>
  <c r="FV207" i="24"/>
  <c r="FW207" i="24"/>
  <c r="FX207" i="24"/>
  <c r="FY207" i="24"/>
  <c r="FZ207" i="24"/>
  <c r="GA207" i="24"/>
  <c r="GB207" i="24"/>
  <c r="GC207" i="24"/>
  <c r="GD207" i="24"/>
  <c r="GE207" i="24"/>
  <c r="GF207" i="24"/>
  <c r="GG207" i="24"/>
  <c r="GH207" i="24"/>
  <c r="GI207" i="24"/>
  <c r="GJ207" i="24"/>
  <c r="GK207" i="24"/>
  <c r="GL207" i="24"/>
  <c r="GM207" i="24"/>
  <c r="GN207" i="24"/>
  <c r="GO207" i="24"/>
  <c r="GP207" i="24"/>
  <c r="GQ207" i="24"/>
  <c r="GR207" i="24"/>
  <c r="GS207" i="24"/>
  <c r="GT207" i="24"/>
  <c r="GU207" i="24"/>
  <c r="GV207" i="24"/>
  <c r="GW207" i="24"/>
  <c r="GX207" i="24"/>
  <c r="GY207" i="24"/>
  <c r="GZ207" i="24"/>
  <c r="HA207" i="24"/>
  <c r="HB207" i="24"/>
  <c r="HC207" i="24"/>
  <c r="HD207" i="24"/>
  <c r="HE207" i="24"/>
  <c r="HF207" i="24"/>
  <c r="HG207" i="24"/>
  <c r="HH207" i="24"/>
  <c r="HI207" i="24"/>
  <c r="HJ207" i="24"/>
  <c r="HK207" i="24"/>
  <c r="HL207" i="24"/>
  <c r="HM207" i="24"/>
  <c r="HN207" i="24"/>
  <c r="HO207" i="24"/>
  <c r="HP207" i="24"/>
  <c r="HQ207" i="24"/>
  <c r="HR207" i="24"/>
  <c r="HS207" i="24"/>
  <c r="HT207" i="24"/>
  <c r="HU207" i="24"/>
  <c r="HV207" i="24"/>
  <c r="HW207" i="24"/>
  <c r="HX207" i="24"/>
  <c r="HY207" i="24"/>
  <c r="HZ207" i="24"/>
  <c r="IA207" i="24"/>
  <c r="IB207" i="24"/>
  <c r="IC207" i="24"/>
  <c r="ID207" i="24"/>
  <c r="IE207" i="24"/>
  <c r="IF207" i="24"/>
  <c r="IG207" i="24"/>
  <c r="IH207" i="24"/>
  <c r="II207" i="24"/>
  <c r="IJ207" i="24"/>
  <c r="IK207" i="24"/>
  <c r="IL207" i="24"/>
  <c r="IM207" i="24"/>
  <c r="IN207" i="24"/>
  <c r="IO207" i="24"/>
  <c r="IP207" i="24"/>
  <c r="IQ207" i="24"/>
  <c r="IR207" i="24"/>
  <c r="IS207" i="24"/>
  <c r="IT207" i="24"/>
  <c r="IU207" i="24"/>
  <c r="IV207" i="24"/>
  <c r="IW207" i="24"/>
  <c r="IX207" i="24"/>
  <c r="IY207" i="24"/>
  <c r="IZ207" i="24"/>
  <c r="JA207" i="24"/>
  <c r="JB207" i="24"/>
  <c r="JC207" i="24"/>
  <c r="JD207" i="24"/>
  <c r="JE207" i="24"/>
  <c r="JF207" i="24"/>
  <c r="JG207" i="24"/>
  <c r="JH207" i="24"/>
  <c r="JI207" i="24"/>
  <c r="JJ207" i="24"/>
  <c r="JK207" i="24"/>
  <c r="JL207" i="24"/>
  <c r="JM207" i="24"/>
  <c r="JN207" i="24"/>
  <c r="JO207" i="24"/>
  <c r="JP207" i="24"/>
  <c r="JQ207" i="24"/>
  <c r="JR207" i="24"/>
  <c r="JS207" i="24"/>
  <c r="JT207" i="24"/>
  <c r="JU207" i="24"/>
  <c r="JV207" i="24"/>
  <c r="JW207" i="24"/>
  <c r="JX207" i="24"/>
  <c r="JY207" i="24"/>
  <c r="JZ207" i="24"/>
  <c r="KA207" i="24"/>
  <c r="KB207" i="24"/>
  <c r="KC207" i="24"/>
  <c r="KD207" i="24"/>
  <c r="KE207" i="24"/>
  <c r="KF207" i="24"/>
  <c r="KG207" i="24"/>
  <c r="KH207" i="24"/>
  <c r="KI207" i="24"/>
  <c r="KJ207" i="24"/>
  <c r="KK207" i="24"/>
  <c r="KL207" i="24"/>
  <c r="KM207" i="24"/>
  <c r="KN207" i="24"/>
  <c r="KO207" i="24"/>
  <c r="KP207" i="24"/>
  <c r="KQ207" i="24"/>
  <c r="KR207" i="24"/>
  <c r="KS207" i="24"/>
  <c r="KT207" i="24"/>
  <c r="KU207" i="24"/>
  <c r="KV207" i="24"/>
  <c r="KW207" i="24"/>
  <c r="KX207" i="24"/>
  <c r="KY207" i="24"/>
  <c r="KZ207" i="24"/>
  <c r="LA207" i="24"/>
  <c r="LB207" i="24"/>
  <c r="LC207" i="24"/>
  <c r="LD207" i="24"/>
  <c r="LE207" i="24"/>
  <c r="LF207" i="24"/>
  <c r="LG207" i="24"/>
  <c r="LH207" i="24"/>
  <c r="LI207" i="24"/>
  <c r="LJ207" i="24"/>
  <c r="LK207" i="24"/>
  <c r="LL207" i="24"/>
  <c r="LM207" i="24"/>
  <c r="LN207" i="24"/>
  <c r="LO207" i="24"/>
  <c r="LP207" i="24"/>
  <c r="LQ207" i="24"/>
  <c r="LR207" i="24"/>
  <c r="LS207" i="24"/>
  <c r="LT207" i="24"/>
  <c r="LU207" i="24"/>
  <c r="LV207" i="24"/>
  <c r="LW207" i="24"/>
  <c r="LX207" i="24"/>
  <c r="LY207" i="24"/>
  <c r="LZ207" i="24"/>
  <c r="MA207" i="24"/>
  <c r="MB207" i="24"/>
  <c r="MC207" i="24"/>
  <c r="MD207" i="24"/>
  <c r="ME207" i="24"/>
  <c r="MF207" i="24"/>
  <c r="MG207" i="24"/>
  <c r="MH207" i="24"/>
  <c r="MI207" i="24"/>
  <c r="MJ207" i="24"/>
  <c r="MK207" i="24"/>
  <c r="ML207" i="24"/>
  <c r="MM207" i="24"/>
  <c r="MN207" i="24"/>
  <c r="MO207" i="24"/>
  <c r="MP207" i="24"/>
  <c r="MQ207" i="24"/>
  <c r="MR207" i="24"/>
  <c r="MS207" i="24"/>
  <c r="MT207" i="24"/>
  <c r="MU207" i="24"/>
  <c r="MV207" i="24"/>
  <c r="MW207" i="24"/>
  <c r="MX207" i="24"/>
  <c r="MY207" i="24"/>
  <c r="MZ207" i="24"/>
  <c r="NA207" i="24"/>
  <c r="NB207" i="24"/>
  <c r="NC207" i="24"/>
  <c r="ND207" i="24"/>
  <c r="NE207" i="24"/>
  <c r="NF207" i="24"/>
  <c r="NG207" i="24"/>
  <c r="NH207" i="24"/>
  <c r="NI207" i="24"/>
  <c r="NJ207" i="24"/>
  <c r="NK207" i="24"/>
  <c r="NL207" i="24"/>
  <c r="NM207" i="24"/>
  <c r="NN207" i="24"/>
  <c r="NO207" i="24"/>
  <c r="NP207" i="24"/>
  <c r="NQ207" i="24"/>
  <c r="NR207" i="24"/>
  <c r="NS207" i="24"/>
  <c r="NT207" i="24"/>
  <c r="NU207" i="24"/>
  <c r="NV207" i="24"/>
  <c r="NW207" i="24"/>
  <c r="NX207" i="24"/>
  <c r="NY207" i="24"/>
  <c r="NZ207" i="24"/>
  <c r="OA207" i="24"/>
  <c r="OB207" i="24"/>
  <c r="OC207" i="24"/>
  <c r="OD207" i="24"/>
  <c r="OE207" i="24"/>
  <c r="OF207" i="24"/>
  <c r="OG207" i="24"/>
  <c r="OH207" i="24"/>
  <c r="OI207" i="24"/>
  <c r="OJ207" i="24"/>
  <c r="OK207" i="24"/>
  <c r="OL207" i="24"/>
  <c r="OM207" i="24"/>
  <c r="ON207" i="24"/>
  <c r="OO207" i="24"/>
  <c r="OP207" i="24"/>
  <c r="OQ207" i="24"/>
  <c r="OR207" i="24"/>
  <c r="OS207" i="24"/>
  <c r="AW208" i="24"/>
  <c r="AX208" i="24"/>
  <c r="AY208" i="24"/>
  <c r="AZ208" i="24"/>
  <c r="BA208" i="24"/>
  <c r="BB208" i="24"/>
  <c r="BC208" i="24"/>
  <c r="BD208" i="24"/>
  <c r="BE208" i="24"/>
  <c r="BF208" i="24"/>
  <c r="BG208" i="24"/>
  <c r="BH208" i="24"/>
  <c r="BI208" i="24"/>
  <c r="BJ208" i="24"/>
  <c r="BK208" i="24"/>
  <c r="BL208" i="24"/>
  <c r="BM208" i="24"/>
  <c r="BN208" i="24"/>
  <c r="BO208" i="24"/>
  <c r="BP208" i="24"/>
  <c r="BQ208" i="24"/>
  <c r="BR208" i="24"/>
  <c r="BS208" i="24"/>
  <c r="BT208" i="24"/>
  <c r="BU208" i="24"/>
  <c r="BV208" i="24"/>
  <c r="BW208" i="24"/>
  <c r="BX208" i="24"/>
  <c r="BY208" i="24"/>
  <c r="BZ208" i="24"/>
  <c r="CA208" i="24"/>
  <c r="CB208" i="24"/>
  <c r="CC208" i="24"/>
  <c r="CD208" i="24"/>
  <c r="CE208" i="24"/>
  <c r="CF208" i="24"/>
  <c r="CG208" i="24"/>
  <c r="CH208" i="24"/>
  <c r="CI208" i="24"/>
  <c r="CJ208" i="24"/>
  <c r="CK208" i="24"/>
  <c r="CL208" i="24"/>
  <c r="CM208" i="24"/>
  <c r="CN208" i="24"/>
  <c r="CO208" i="24"/>
  <c r="CP208" i="24"/>
  <c r="CQ208" i="24"/>
  <c r="CR208" i="24"/>
  <c r="CS208" i="24"/>
  <c r="CT208" i="24"/>
  <c r="CU208" i="24"/>
  <c r="CV208" i="24"/>
  <c r="CW208" i="24"/>
  <c r="CX208" i="24"/>
  <c r="CY208" i="24"/>
  <c r="CZ208" i="24"/>
  <c r="DA208" i="24"/>
  <c r="DB208" i="24"/>
  <c r="DC208" i="24"/>
  <c r="DD208" i="24"/>
  <c r="DE208" i="24"/>
  <c r="DF208" i="24"/>
  <c r="DG208" i="24"/>
  <c r="DH208" i="24"/>
  <c r="DI208" i="24"/>
  <c r="DJ208" i="24"/>
  <c r="DK208" i="24"/>
  <c r="DL208" i="24"/>
  <c r="DM208" i="24"/>
  <c r="DN208" i="24"/>
  <c r="DO208" i="24"/>
  <c r="DP208" i="24"/>
  <c r="DQ208" i="24"/>
  <c r="DR208" i="24"/>
  <c r="DS208" i="24"/>
  <c r="DT208" i="24"/>
  <c r="DU208" i="24"/>
  <c r="DV208" i="24"/>
  <c r="DW208" i="24"/>
  <c r="DX208" i="24"/>
  <c r="DY208" i="24"/>
  <c r="DZ208" i="24"/>
  <c r="EA208" i="24"/>
  <c r="EB208" i="24"/>
  <c r="EC208" i="24"/>
  <c r="ED208" i="24"/>
  <c r="EE208" i="24"/>
  <c r="EF208" i="24"/>
  <c r="EG208" i="24"/>
  <c r="EH208" i="24"/>
  <c r="EI208" i="24"/>
  <c r="EJ208" i="24"/>
  <c r="EK208" i="24"/>
  <c r="EL208" i="24"/>
  <c r="EM208" i="24"/>
  <c r="EN208" i="24"/>
  <c r="EO208" i="24"/>
  <c r="EP208" i="24"/>
  <c r="EQ208" i="24"/>
  <c r="ER208" i="24"/>
  <c r="ES208" i="24"/>
  <c r="ET208" i="24"/>
  <c r="EU208" i="24"/>
  <c r="EV208" i="24"/>
  <c r="EW208" i="24"/>
  <c r="EX208" i="24"/>
  <c r="EY208" i="24"/>
  <c r="EZ208" i="24"/>
  <c r="FA208" i="24"/>
  <c r="FB208" i="24"/>
  <c r="FC208" i="24"/>
  <c r="FD208" i="24"/>
  <c r="FE208" i="24"/>
  <c r="FF208" i="24"/>
  <c r="FG208" i="24"/>
  <c r="FH208" i="24"/>
  <c r="FI208" i="24"/>
  <c r="FJ208" i="24"/>
  <c r="FK208" i="24"/>
  <c r="FL208" i="24"/>
  <c r="FM208" i="24"/>
  <c r="FN208" i="24"/>
  <c r="FO208" i="24"/>
  <c r="FP208" i="24"/>
  <c r="FQ208" i="24"/>
  <c r="FR208" i="24"/>
  <c r="FS208" i="24"/>
  <c r="FT208" i="24"/>
  <c r="FU208" i="24"/>
  <c r="FV208" i="24"/>
  <c r="FW208" i="24"/>
  <c r="FX208" i="24"/>
  <c r="FY208" i="24"/>
  <c r="FZ208" i="24"/>
  <c r="GA208" i="24"/>
  <c r="GB208" i="24"/>
  <c r="GC208" i="24"/>
  <c r="GD208" i="24"/>
  <c r="GE208" i="24"/>
  <c r="GF208" i="24"/>
  <c r="GG208" i="24"/>
  <c r="GH208" i="24"/>
  <c r="GI208" i="24"/>
  <c r="GJ208" i="24"/>
  <c r="GK208" i="24"/>
  <c r="GL208" i="24"/>
  <c r="GM208" i="24"/>
  <c r="GN208" i="24"/>
  <c r="GO208" i="24"/>
  <c r="GP208" i="24"/>
  <c r="GQ208" i="24"/>
  <c r="GR208" i="24"/>
  <c r="GS208" i="24"/>
  <c r="GT208" i="24"/>
  <c r="GU208" i="24"/>
  <c r="GV208" i="24"/>
  <c r="GW208" i="24"/>
  <c r="GX208" i="24"/>
  <c r="GY208" i="24"/>
  <c r="GZ208" i="24"/>
  <c r="HA208" i="24"/>
  <c r="HB208" i="24"/>
  <c r="HC208" i="24"/>
  <c r="HD208" i="24"/>
  <c r="HE208" i="24"/>
  <c r="HF208" i="24"/>
  <c r="HG208" i="24"/>
  <c r="HH208" i="24"/>
  <c r="HI208" i="24"/>
  <c r="HJ208" i="24"/>
  <c r="HK208" i="24"/>
  <c r="HL208" i="24"/>
  <c r="HM208" i="24"/>
  <c r="HN208" i="24"/>
  <c r="HO208" i="24"/>
  <c r="HP208" i="24"/>
  <c r="HQ208" i="24"/>
  <c r="HR208" i="24"/>
  <c r="HS208" i="24"/>
  <c r="HT208" i="24"/>
  <c r="HU208" i="24"/>
  <c r="HV208" i="24"/>
  <c r="HW208" i="24"/>
  <c r="HX208" i="24"/>
  <c r="HY208" i="24"/>
  <c r="HZ208" i="24"/>
  <c r="IA208" i="24"/>
  <c r="IB208" i="24"/>
  <c r="IC208" i="24"/>
  <c r="ID208" i="24"/>
  <c r="IE208" i="24"/>
  <c r="IF208" i="24"/>
  <c r="IG208" i="24"/>
  <c r="IH208" i="24"/>
  <c r="II208" i="24"/>
  <c r="IJ208" i="24"/>
  <c r="IK208" i="24"/>
  <c r="IL208" i="24"/>
  <c r="IM208" i="24"/>
  <c r="IN208" i="24"/>
  <c r="IO208" i="24"/>
  <c r="IP208" i="24"/>
  <c r="IQ208" i="24"/>
  <c r="IR208" i="24"/>
  <c r="IS208" i="24"/>
  <c r="IT208" i="24"/>
  <c r="IU208" i="24"/>
  <c r="IV208" i="24"/>
  <c r="IW208" i="24"/>
  <c r="IX208" i="24"/>
  <c r="IY208" i="24"/>
  <c r="IZ208" i="24"/>
  <c r="JA208" i="24"/>
  <c r="JB208" i="24"/>
  <c r="JC208" i="24"/>
  <c r="JD208" i="24"/>
  <c r="JE208" i="24"/>
  <c r="JF208" i="24"/>
  <c r="JG208" i="24"/>
  <c r="JH208" i="24"/>
  <c r="JI208" i="24"/>
  <c r="JJ208" i="24"/>
  <c r="JK208" i="24"/>
  <c r="JL208" i="24"/>
  <c r="JM208" i="24"/>
  <c r="JN208" i="24"/>
  <c r="JO208" i="24"/>
  <c r="JP208" i="24"/>
  <c r="JQ208" i="24"/>
  <c r="JR208" i="24"/>
  <c r="JS208" i="24"/>
  <c r="JT208" i="24"/>
  <c r="JU208" i="24"/>
  <c r="JV208" i="24"/>
  <c r="JW208" i="24"/>
  <c r="JX208" i="24"/>
  <c r="JY208" i="24"/>
  <c r="JZ208" i="24"/>
  <c r="KA208" i="24"/>
  <c r="KB208" i="24"/>
  <c r="KC208" i="24"/>
  <c r="KD208" i="24"/>
  <c r="KE208" i="24"/>
  <c r="KF208" i="24"/>
  <c r="KG208" i="24"/>
  <c r="KH208" i="24"/>
  <c r="KI208" i="24"/>
  <c r="KJ208" i="24"/>
  <c r="KK208" i="24"/>
  <c r="KL208" i="24"/>
  <c r="KM208" i="24"/>
  <c r="KN208" i="24"/>
  <c r="KO208" i="24"/>
  <c r="KP208" i="24"/>
  <c r="KQ208" i="24"/>
  <c r="KR208" i="24"/>
  <c r="KS208" i="24"/>
  <c r="KT208" i="24"/>
  <c r="KU208" i="24"/>
  <c r="KV208" i="24"/>
  <c r="KW208" i="24"/>
  <c r="KX208" i="24"/>
  <c r="KY208" i="24"/>
  <c r="KZ208" i="24"/>
  <c r="LA208" i="24"/>
  <c r="LB208" i="24"/>
  <c r="LC208" i="24"/>
  <c r="LD208" i="24"/>
  <c r="LE208" i="24"/>
  <c r="LF208" i="24"/>
  <c r="LG208" i="24"/>
  <c r="LH208" i="24"/>
  <c r="LI208" i="24"/>
  <c r="LJ208" i="24"/>
  <c r="LK208" i="24"/>
  <c r="LL208" i="24"/>
  <c r="LM208" i="24"/>
  <c r="LN208" i="24"/>
  <c r="LO208" i="24"/>
  <c r="LP208" i="24"/>
  <c r="LQ208" i="24"/>
  <c r="LR208" i="24"/>
  <c r="LS208" i="24"/>
  <c r="LT208" i="24"/>
  <c r="LU208" i="24"/>
  <c r="LV208" i="24"/>
  <c r="LW208" i="24"/>
  <c r="LX208" i="24"/>
  <c r="LY208" i="24"/>
  <c r="LZ208" i="24"/>
  <c r="MA208" i="24"/>
  <c r="MB208" i="24"/>
  <c r="MC208" i="24"/>
  <c r="MD208" i="24"/>
  <c r="ME208" i="24"/>
  <c r="MF208" i="24"/>
  <c r="MG208" i="24"/>
  <c r="MH208" i="24"/>
  <c r="MI208" i="24"/>
  <c r="MJ208" i="24"/>
  <c r="MK208" i="24"/>
  <c r="ML208" i="24"/>
  <c r="MM208" i="24"/>
  <c r="MN208" i="24"/>
  <c r="MO208" i="24"/>
  <c r="MP208" i="24"/>
  <c r="MQ208" i="24"/>
  <c r="MR208" i="24"/>
  <c r="MS208" i="24"/>
  <c r="MT208" i="24"/>
  <c r="MU208" i="24"/>
  <c r="MV208" i="24"/>
  <c r="MW208" i="24"/>
  <c r="MX208" i="24"/>
  <c r="MY208" i="24"/>
  <c r="MZ208" i="24"/>
  <c r="NA208" i="24"/>
  <c r="NB208" i="24"/>
  <c r="NC208" i="24"/>
  <c r="ND208" i="24"/>
  <c r="NE208" i="24"/>
  <c r="NF208" i="24"/>
  <c r="NG208" i="24"/>
  <c r="NH208" i="24"/>
  <c r="NI208" i="24"/>
  <c r="NJ208" i="24"/>
  <c r="NK208" i="24"/>
  <c r="NL208" i="24"/>
  <c r="NM208" i="24"/>
  <c r="NN208" i="24"/>
  <c r="NO208" i="24"/>
  <c r="NP208" i="24"/>
  <c r="NQ208" i="24"/>
  <c r="NR208" i="24"/>
  <c r="NS208" i="24"/>
  <c r="NT208" i="24"/>
  <c r="NU208" i="24"/>
  <c r="NV208" i="24"/>
  <c r="NW208" i="24"/>
  <c r="NX208" i="24"/>
  <c r="NY208" i="24"/>
  <c r="NZ208" i="24"/>
  <c r="OA208" i="24"/>
  <c r="OB208" i="24"/>
  <c r="OC208" i="24"/>
  <c r="OD208" i="24"/>
  <c r="OE208" i="24"/>
  <c r="OF208" i="24"/>
  <c r="OG208" i="24"/>
  <c r="OH208" i="24"/>
  <c r="OI208" i="24"/>
  <c r="OJ208" i="24"/>
  <c r="OK208" i="24"/>
  <c r="OL208" i="24"/>
  <c r="OM208" i="24"/>
  <c r="ON208" i="24"/>
  <c r="OO208" i="24"/>
  <c r="OP208" i="24"/>
  <c r="OQ208" i="24"/>
  <c r="OR208" i="24"/>
  <c r="OS208" i="24"/>
  <c r="AW209" i="24"/>
  <c r="AX209" i="24"/>
  <c r="AY209" i="24"/>
  <c r="AZ209" i="24"/>
  <c r="BA209" i="24"/>
  <c r="BB209" i="24"/>
  <c r="BC209" i="24"/>
  <c r="BD209" i="24"/>
  <c r="BE209" i="24"/>
  <c r="BF209" i="24"/>
  <c r="BG209" i="24"/>
  <c r="BH209" i="24"/>
  <c r="BI209" i="24"/>
  <c r="BJ209" i="24"/>
  <c r="BK209" i="24"/>
  <c r="BL209" i="24"/>
  <c r="BM209" i="24"/>
  <c r="BN209" i="24"/>
  <c r="BO209" i="24"/>
  <c r="BP209" i="24"/>
  <c r="BQ209" i="24"/>
  <c r="BR209" i="24"/>
  <c r="BS209" i="24"/>
  <c r="BT209" i="24"/>
  <c r="BU209" i="24"/>
  <c r="BV209" i="24"/>
  <c r="BW209" i="24"/>
  <c r="BX209" i="24"/>
  <c r="BY209" i="24"/>
  <c r="BZ209" i="24"/>
  <c r="CA209" i="24"/>
  <c r="CB209" i="24"/>
  <c r="CC209" i="24"/>
  <c r="CD209" i="24"/>
  <c r="CE209" i="24"/>
  <c r="CF209" i="24"/>
  <c r="CG209" i="24"/>
  <c r="CH209" i="24"/>
  <c r="CI209" i="24"/>
  <c r="CJ209" i="24"/>
  <c r="CK209" i="24"/>
  <c r="CL209" i="24"/>
  <c r="CM209" i="24"/>
  <c r="CN209" i="24"/>
  <c r="CO209" i="24"/>
  <c r="CP209" i="24"/>
  <c r="CQ209" i="24"/>
  <c r="CR209" i="24"/>
  <c r="CS209" i="24"/>
  <c r="CT209" i="24"/>
  <c r="CU209" i="24"/>
  <c r="CV209" i="24"/>
  <c r="CW209" i="24"/>
  <c r="CX209" i="24"/>
  <c r="CY209" i="24"/>
  <c r="CZ209" i="24"/>
  <c r="DA209" i="24"/>
  <c r="DB209" i="24"/>
  <c r="DC209" i="24"/>
  <c r="DD209" i="24"/>
  <c r="DE209" i="24"/>
  <c r="DF209" i="24"/>
  <c r="DG209" i="24"/>
  <c r="DH209" i="24"/>
  <c r="DI209" i="24"/>
  <c r="DJ209" i="24"/>
  <c r="DK209" i="24"/>
  <c r="DL209" i="24"/>
  <c r="DM209" i="24"/>
  <c r="DN209" i="24"/>
  <c r="DO209" i="24"/>
  <c r="DP209" i="24"/>
  <c r="DQ209" i="24"/>
  <c r="DR209" i="24"/>
  <c r="DS209" i="24"/>
  <c r="DT209" i="24"/>
  <c r="DU209" i="24"/>
  <c r="DV209" i="24"/>
  <c r="DW209" i="24"/>
  <c r="DX209" i="24"/>
  <c r="DY209" i="24"/>
  <c r="DZ209" i="24"/>
  <c r="EA209" i="24"/>
  <c r="EB209" i="24"/>
  <c r="EC209" i="24"/>
  <c r="ED209" i="24"/>
  <c r="EE209" i="24"/>
  <c r="EF209" i="24"/>
  <c r="EG209" i="24"/>
  <c r="EH209" i="24"/>
  <c r="EI209" i="24"/>
  <c r="EJ209" i="24"/>
  <c r="EK209" i="24"/>
  <c r="EL209" i="24"/>
  <c r="EM209" i="24"/>
  <c r="EN209" i="24"/>
  <c r="EO209" i="24"/>
  <c r="EP209" i="24"/>
  <c r="EQ209" i="24"/>
  <c r="ER209" i="24"/>
  <c r="ES209" i="24"/>
  <c r="ET209" i="24"/>
  <c r="EU209" i="24"/>
  <c r="EV209" i="24"/>
  <c r="EW209" i="24"/>
  <c r="EX209" i="24"/>
  <c r="EY209" i="24"/>
  <c r="EZ209" i="24"/>
  <c r="FA209" i="24"/>
  <c r="FB209" i="24"/>
  <c r="FC209" i="24"/>
  <c r="FD209" i="24"/>
  <c r="FE209" i="24"/>
  <c r="FF209" i="24"/>
  <c r="FG209" i="24"/>
  <c r="FH209" i="24"/>
  <c r="FI209" i="24"/>
  <c r="FJ209" i="24"/>
  <c r="FK209" i="24"/>
  <c r="FL209" i="24"/>
  <c r="FM209" i="24"/>
  <c r="FN209" i="24"/>
  <c r="FO209" i="24"/>
  <c r="FP209" i="24"/>
  <c r="FQ209" i="24"/>
  <c r="FR209" i="24"/>
  <c r="FS209" i="24"/>
  <c r="FT209" i="24"/>
  <c r="FU209" i="24"/>
  <c r="FV209" i="24"/>
  <c r="FW209" i="24"/>
  <c r="FX209" i="24"/>
  <c r="FY209" i="24"/>
  <c r="FZ209" i="24"/>
  <c r="GA209" i="24"/>
  <c r="GB209" i="24"/>
  <c r="GC209" i="24"/>
  <c r="GD209" i="24"/>
  <c r="GE209" i="24"/>
  <c r="GF209" i="24"/>
  <c r="GG209" i="24"/>
  <c r="GH209" i="24"/>
  <c r="GI209" i="24"/>
  <c r="GJ209" i="24"/>
  <c r="GK209" i="24"/>
  <c r="GL209" i="24"/>
  <c r="GM209" i="24"/>
  <c r="GN209" i="24"/>
  <c r="GO209" i="24"/>
  <c r="GP209" i="24"/>
  <c r="GQ209" i="24"/>
  <c r="GR209" i="24"/>
  <c r="GS209" i="24"/>
  <c r="GT209" i="24"/>
  <c r="GU209" i="24"/>
  <c r="GV209" i="24"/>
  <c r="GW209" i="24"/>
  <c r="GX209" i="24"/>
  <c r="GY209" i="24"/>
  <c r="GZ209" i="24"/>
  <c r="HA209" i="24"/>
  <c r="HB209" i="24"/>
  <c r="HC209" i="24"/>
  <c r="HD209" i="24"/>
  <c r="HE209" i="24"/>
  <c r="HF209" i="24"/>
  <c r="HG209" i="24"/>
  <c r="HH209" i="24"/>
  <c r="HI209" i="24"/>
  <c r="HJ209" i="24"/>
  <c r="HK209" i="24"/>
  <c r="HL209" i="24"/>
  <c r="HM209" i="24"/>
  <c r="HN209" i="24"/>
  <c r="HO209" i="24"/>
  <c r="HP209" i="24"/>
  <c r="HQ209" i="24"/>
  <c r="HR209" i="24"/>
  <c r="HS209" i="24"/>
  <c r="HT209" i="24"/>
  <c r="HU209" i="24"/>
  <c r="HV209" i="24"/>
  <c r="HW209" i="24"/>
  <c r="HX209" i="24"/>
  <c r="HY209" i="24"/>
  <c r="HZ209" i="24"/>
  <c r="IA209" i="24"/>
  <c r="IB209" i="24"/>
  <c r="IC209" i="24"/>
  <c r="ID209" i="24"/>
  <c r="IE209" i="24"/>
  <c r="IF209" i="24"/>
  <c r="IG209" i="24"/>
  <c r="IH209" i="24"/>
  <c r="II209" i="24"/>
  <c r="IJ209" i="24"/>
  <c r="IK209" i="24"/>
  <c r="IL209" i="24"/>
  <c r="IM209" i="24"/>
  <c r="IN209" i="24"/>
  <c r="IO209" i="24"/>
  <c r="IP209" i="24"/>
  <c r="IQ209" i="24"/>
  <c r="IR209" i="24"/>
  <c r="IS209" i="24"/>
  <c r="IT209" i="24"/>
  <c r="IU209" i="24"/>
  <c r="IV209" i="24"/>
  <c r="IW209" i="24"/>
  <c r="IX209" i="24"/>
  <c r="IY209" i="24"/>
  <c r="IZ209" i="24"/>
  <c r="JA209" i="24"/>
  <c r="JB209" i="24"/>
  <c r="JC209" i="24"/>
  <c r="JD209" i="24"/>
  <c r="JE209" i="24"/>
  <c r="JF209" i="24"/>
  <c r="JG209" i="24"/>
  <c r="JH209" i="24"/>
  <c r="JI209" i="24"/>
  <c r="JJ209" i="24"/>
  <c r="JK209" i="24"/>
  <c r="JL209" i="24"/>
  <c r="JM209" i="24"/>
  <c r="JN209" i="24"/>
  <c r="JO209" i="24"/>
  <c r="JP209" i="24"/>
  <c r="JQ209" i="24"/>
  <c r="JR209" i="24"/>
  <c r="JS209" i="24"/>
  <c r="JT209" i="24"/>
  <c r="JU209" i="24"/>
  <c r="JV209" i="24"/>
  <c r="JW209" i="24"/>
  <c r="JX209" i="24"/>
  <c r="JY209" i="24"/>
  <c r="JZ209" i="24"/>
  <c r="KA209" i="24"/>
  <c r="KB209" i="24"/>
  <c r="KC209" i="24"/>
  <c r="KD209" i="24"/>
  <c r="KE209" i="24"/>
  <c r="KF209" i="24"/>
  <c r="KG209" i="24"/>
  <c r="KH209" i="24"/>
  <c r="KI209" i="24"/>
  <c r="KJ209" i="24"/>
  <c r="KK209" i="24"/>
  <c r="KL209" i="24"/>
  <c r="KM209" i="24"/>
  <c r="KN209" i="24"/>
  <c r="KO209" i="24"/>
  <c r="KP209" i="24"/>
  <c r="KQ209" i="24"/>
  <c r="KR209" i="24"/>
  <c r="KS209" i="24"/>
  <c r="KT209" i="24"/>
  <c r="KU209" i="24"/>
  <c r="KV209" i="24"/>
  <c r="KW209" i="24"/>
  <c r="KX209" i="24"/>
  <c r="KY209" i="24"/>
  <c r="KZ209" i="24"/>
  <c r="LA209" i="24"/>
  <c r="LB209" i="24"/>
  <c r="LC209" i="24"/>
  <c r="LD209" i="24"/>
  <c r="LE209" i="24"/>
  <c r="LF209" i="24"/>
  <c r="LG209" i="24"/>
  <c r="LH209" i="24"/>
  <c r="LI209" i="24"/>
  <c r="LJ209" i="24"/>
  <c r="LK209" i="24"/>
  <c r="LL209" i="24"/>
  <c r="LM209" i="24"/>
  <c r="LN209" i="24"/>
  <c r="LO209" i="24"/>
  <c r="LP209" i="24"/>
  <c r="LQ209" i="24"/>
  <c r="LR209" i="24"/>
  <c r="LS209" i="24"/>
  <c r="LT209" i="24"/>
  <c r="LU209" i="24"/>
  <c r="LV209" i="24"/>
  <c r="LW209" i="24"/>
  <c r="LX209" i="24"/>
  <c r="LY209" i="24"/>
  <c r="LZ209" i="24"/>
  <c r="MA209" i="24"/>
  <c r="MB209" i="24"/>
  <c r="MC209" i="24"/>
  <c r="MD209" i="24"/>
  <c r="ME209" i="24"/>
  <c r="MF209" i="24"/>
  <c r="MG209" i="24"/>
  <c r="MH209" i="24"/>
  <c r="MI209" i="24"/>
  <c r="MJ209" i="24"/>
  <c r="MK209" i="24"/>
  <c r="ML209" i="24"/>
  <c r="MM209" i="24"/>
  <c r="MN209" i="24"/>
  <c r="MO209" i="24"/>
  <c r="MP209" i="24"/>
  <c r="MQ209" i="24"/>
  <c r="MR209" i="24"/>
  <c r="MS209" i="24"/>
  <c r="MT209" i="24"/>
  <c r="MU209" i="24"/>
  <c r="MV209" i="24"/>
  <c r="MW209" i="24"/>
  <c r="MX209" i="24"/>
  <c r="MY209" i="24"/>
  <c r="MZ209" i="24"/>
  <c r="NA209" i="24"/>
  <c r="NB209" i="24"/>
  <c r="NC209" i="24"/>
  <c r="ND209" i="24"/>
  <c r="NE209" i="24"/>
  <c r="NF209" i="24"/>
  <c r="NG209" i="24"/>
  <c r="NH209" i="24"/>
  <c r="NI209" i="24"/>
  <c r="NJ209" i="24"/>
  <c r="NK209" i="24"/>
  <c r="NL209" i="24"/>
  <c r="NM209" i="24"/>
  <c r="NN209" i="24"/>
  <c r="NO209" i="24"/>
  <c r="NP209" i="24"/>
  <c r="NQ209" i="24"/>
  <c r="NR209" i="24"/>
  <c r="NS209" i="24"/>
  <c r="NT209" i="24"/>
  <c r="NU209" i="24"/>
  <c r="NV209" i="24"/>
  <c r="NW209" i="24"/>
  <c r="NX209" i="24"/>
  <c r="NY209" i="24"/>
  <c r="NZ209" i="24"/>
  <c r="OA209" i="24"/>
  <c r="OB209" i="24"/>
  <c r="OC209" i="24"/>
  <c r="OD209" i="24"/>
  <c r="OE209" i="24"/>
  <c r="OF209" i="24"/>
  <c r="OG209" i="24"/>
  <c r="OH209" i="24"/>
  <c r="OI209" i="24"/>
  <c r="OJ209" i="24"/>
  <c r="OK209" i="24"/>
  <c r="OL209" i="24"/>
  <c r="OM209" i="24"/>
  <c r="ON209" i="24"/>
  <c r="OO209" i="24"/>
  <c r="OP209" i="24"/>
  <c r="OQ209" i="24"/>
  <c r="OR209" i="24"/>
  <c r="OS209" i="24"/>
  <c r="AW210" i="24"/>
  <c r="AX210" i="24"/>
  <c r="AY210" i="24"/>
  <c r="AZ210" i="24"/>
  <c r="BA210" i="24"/>
  <c r="BB210" i="24"/>
  <c r="BC210" i="24"/>
  <c r="BD210" i="24"/>
  <c r="BE210" i="24"/>
  <c r="BF210" i="24"/>
  <c r="BG210" i="24"/>
  <c r="BH210" i="24"/>
  <c r="BI210" i="24"/>
  <c r="BJ210" i="24"/>
  <c r="BK210" i="24"/>
  <c r="BL210" i="24"/>
  <c r="BM210" i="24"/>
  <c r="BN210" i="24"/>
  <c r="BO210" i="24"/>
  <c r="BP210" i="24"/>
  <c r="BQ210" i="24"/>
  <c r="BR210" i="24"/>
  <c r="BS210" i="24"/>
  <c r="BT210" i="24"/>
  <c r="BU210" i="24"/>
  <c r="BV210" i="24"/>
  <c r="BW210" i="24"/>
  <c r="BX210" i="24"/>
  <c r="BY210" i="24"/>
  <c r="BZ210" i="24"/>
  <c r="CA210" i="24"/>
  <c r="CB210" i="24"/>
  <c r="CC210" i="24"/>
  <c r="CD210" i="24"/>
  <c r="CE210" i="24"/>
  <c r="CF210" i="24"/>
  <c r="CG210" i="24"/>
  <c r="CH210" i="24"/>
  <c r="CI210" i="24"/>
  <c r="CJ210" i="24"/>
  <c r="CK210" i="24"/>
  <c r="CL210" i="24"/>
  <c r="CM210" i="24"/>
  <c r="CN210" i="24"/>
  <c r="CO210" i="24"/>
  <c r="CP210" i="24"/>
  <c r="CQ210" i="24"/>
  <c r="CR210" i="24"/>
  <c r="CS210" i="24"/>
  <c r="CT210" i="24"/>
  <c r="CU210" i="24"/>
  <c r="CV210" i="24"/>
  <c r="CW210" i="24"/>
  <c r="CX210" i="24"/>
  <c r="CY210" i="24"/>
  <c r="CZ210" i="24"/>
  <c r="DA210" i="24"/>
  <c r="DB210" i="24"/>
  <c r="DC210" i="24"/>
  <c r="DD210" i="24"/>
  <c r="DE210" i="24"/>
  <c r="DF210" i="24"/>
  <c r="DG210" i="24"/>
  <c r="DH210" i="24"/>
  <c r="DI210" i="24"/>
  <c r="DJ210" i="24"/>
  <c r="DK210" i="24"/>
  <c r="DL210" i="24"/>
  <c r="DM210" i="24"/>
  <c r="DN210" i="24"/>
  <c r="DO210" i="24"/>
  <c r="DP210" i="24"/>
  <c r="DQ210" i="24"/>
  <c r="DR210" i="24"/>
  <c r="DS210" i="24"/>
  <c r="DT210" i="24"/>
  <c r="DU210" i="24"/>
  <c r="DV210" i="24"/>
  <c r="DW210" i="24"/>
  <c r="DX210" i="24"/>
  <c r="DY210" i="24"/>
  <c r="DZ210" i="24"/>
  <c r="EA210" i="24"/>
  <c r="EB210" i="24"/>
  <c r="EC210" i="24"/>
  <c r="ED210" i="24"/>
  <c r="EE210" i="24"/>
  <c r="EF210" i="24"/>
  <c r="EG210" i="24"/>
  <c r="EH210" i="24"/>
  <c r="EI210" i="24"/>
  <c r="EJ210" i="24"/>
  <c r="EK210" i="24"/>
  <c r="EL210" i="24"/>
  <c r="EM210" i="24"/>
  <c r="EN210" i="24"/>
  <c r="EO210" i="24"/>
  <c r="EP210" i="24"/>
  <c r="EQ210" i="24"/>
  <c r="ER210" i="24"/>
  <c r="ES210" i="24"/>
  <c r="ET210" i="24"/>
  <c r="EU210" i="24"/>
  <c r="EV210" i="24"/>
  <c r="EW210" i="24"/>
  <c r="EX210" i="24"/>
  <c r="EY210" i="24"/>
  <c r="EZ210" i="24"/>
  <c r="FA210" i="24"/>
  <c r="FB210" i="24"/>
  <c r="FC210" i="24"/>
  <c r="FD210" i="24"/>
  <c r="FE210" i="24"/>
  <c r="FF210" i="24"/>
  <c r="FG210" i="24"/>
  <c r="FH210" i="24"/>
  <c r="FI210" i="24"/>
  <c r="FJ210" i="24"/>
  <c r="FK210" i="24"/>
  <c r="FL210" i="24"/>
  <c r="FM210" i="24"/>
  <c r="FN210" i="24"/>
  <c r="FO210" i="24"/>
  <c r="FP210" i="24"/>
  <c r="FQ210" i="24"/>
  <c r="FR210" i="24"/>
  <c r="FS210" i="24"/>
  <c r="FT210" i="24"/>
  <c r="FU210" i="24"/>
  <c r="FV210" i="24"/>
  <c r="FW210" i="24"/>
  <c r="FX210" i="24"/>
  <c r="FY210" i="24"/>
  <c r="FZ210" i="24"/>
  <c r="GA210" i="24"/>
  <c r="GB210" i="24"/>
  <c r="GC210" i="24"/>
  <c r="GD210" i="24"/>
  <c r="GE210" i="24"/>
  <c r="GF210" i="24"/>
  <c r="GG210" i="24"/>
  <c r="GH210" i="24"/>
  <c r="GI210" i="24"/>
  <c r="GJ210" i="24"/>
  <c r="GK210" i="24"/>
  <c r="GL210" i="24"/>
  <c r="GM210" i="24"/>
  <c r="GN210" i="24"/>
  <c r="GO210" i="24"/>
  <c r="GP210" i="24"/>
  <c r="GQ210" i="24"/>
  <c r="GR210" i="24"/>
  <c r="GS210" i="24"/>
  <c r="GT210" i="24"/>
  <c r="GU210" i="24"/>
  <c r="GV210" i="24"/>
  <c r="GW210" i="24"/>
  <c r="GX210" i="24"/>
  <c r="GY210" i="24"/>
  <c r="GZ210" i="24"/>
  <c r="HA210" i="24"/>
  <c r="HB210" i="24"/>
  <c r="HC210" i="24"/>
  <c r="HD210" i="24"/>
  <c r="HE210" i="24"/>
  <c r="HF210" i="24"/>
  <c r="HG210" i="24"/>
  <c r="HH210" i="24"/>
  <c r="HI210" i="24"/>
  <c r="HJ210" i="24"/>
  <c r="HK210" i="24"/>
  <c r="HL210" i="24"/>
  <c r="HM210" i="24"/>
  <c r="HN210" i="24"/>
  <c r="HO210" i="24"/>
  <c r="HP210" i="24"/>
  <c r="HQ210" i="24"/>
  <c r="HR210" i="24"/>
  <c r="HS210" i="24"/>
  <c r="HT210" i="24"/>
  <c r="HU210" i="24"/>
  <c r="HV210" i="24"/>
  <c r="HW210" i="24"/>
  <c r="HX210" i="24"/>
  <c r="HY210" i="24"/>
  <c r="HZ210" i="24"/>
  <c r="IA210" i="24"/>
  <c r="IB210" i="24"/>
  <c r="IC210" i="24"/>
  <c r="ID210" i="24"/>
  <c r="IE210" i="24"/>
  <c r="IF210" i="24"/>
  <c r="IG210" i="24"/>
  <c r="IH210" i="24"/>
  <c r="II210" i="24"/>
  <c r="IJ210" i="24"/>
  <c r="IK210" i="24"/>
  <c r="IL210" i="24"/>
  <c r="IM210" i="24"/>
  <c r="IN210" i="24"/>
  <c r="IO210" i="24"/>
  <c r="IP210" i="24"/>
  <c r="IQ210" i="24"/>
  <c r="IR210" i="24"/>
  <c r="IS210" i="24"/>
  <c r="IT210" i="24"/>
  <c r="IU210" i="24"/>
  <c r="IV210" i="24"/>
  <c r="IW210" i="24"/>
  <c r="IX210" i="24"/>
  <c r="IY210" i="24"/>
  <c r="IZ210" i="24"/>
  <c r="JA210" i="24"/>
  <c r="JB210" i="24"/>
  <c r="JC210" i="24"/>
  <c r="JD210" i="24"/>
  <c r="JE210" i="24"/>
  <c r="JF210" i="24"/>
  <c r="JG210" i="24"/>
  <c r="JH210" i="24"/>
  <c r="JI210" i="24"/>
  <c r="JJ210" i="24"/>
  <c r="JK210" i="24"/>
  <c r="JL210" i="24"/>
  <c r="JM210" i="24"/>
  <c r="JN210" i="24"/>
  <c r="JO210" i="24"/>
  <c r="JP210" i="24"/>
  <c r="JQ210" i="24"/>
  <c r="JR210" i="24"/>
  <c r="JS210" i="24"/>
  <c r="JT210" i="24"/>
  <c r="JU210" i="24"/>
  <c r="JV210" i="24"/>
  <c r="JW210" i="24"/>
  <c r="JX210" i="24"/>
  <c r="JY210" i="24"/>
  <c r="JZ210" i="24"/>
  <c r="KA210" i="24"/>
  <c r="KB210" i="24"/>
  <c r="KC210" i="24"/>
  <c r="KD210" i="24"/>
  <c r="KE210" i="24"/>
  <c r="KF210" i="24"/>
  <c r="KG210" i="24"/>
  <c r="KH210" i="24"/>
  <c r="KI210" i="24"/>
  <c r="KJ210" i="24"/>
  <c r="KK210" i="24"/>
  <c r="KL210" i="24"/>
  <c r="KM210" i="24"/>
  <c r="KN210" i="24"/>
  <c r="KO210" i="24"/>
  <c r="KP210" i="24"/>
  <c r="KQ210" i="24"/>
  <c r="KR210" i="24"/>
  <c r="KS210" i="24"/>
  <c r="KT210" i="24"/>
  <c r="KU210" i="24"/>
  <c r="KV210" i="24"/>
  <c r="KW210" i="24"/>
  <c r="KX210" i="24"/>
  <c r="KY210" i="24"/>
  <c r="KZ210" i="24"/>
  <c r="LA210" i="24"/>
  <c r="LB210" i="24"/>
  <c r="LC210" i="24"/>
  <c r="LD210" i="24"/>
  <c r="LE210" i="24"/>
  <c r="LF210" i="24"/>
  <c r="LG210" i="24"/>
  <c r="LH210" i="24"/>
  <c r="LI210" i="24"/>
  <c r="LJ210" i="24"/>
  <c r="LK210" i="24"/>
  <c r="LL210" i="24"/>
  <c r="LM210" i="24"/>
  <c r="LN210" i="24"/>
  <c r="LO210" i="24"/>
  <c r="LP210" i="24"/>
  <c r="LQ210" i="24"/>
  <c r="LR210" i="24"/>
  <c r="LS210" i="24"/>
  <c r="LT210" i="24"/>
  <c r="LU210" i="24"/>
  <c r="LV210" i="24"/>
  <c r="LW210" i="24"/>
  <c r="LX210" i="24"/>
  <c r="LY210" i="24"/>
  <c r="LZ210" i="24"/>
  <c r="MA210" i="24"/>
  <c r="MB210" i="24"/>
  <c r="MC210" i="24"/>
  <c r="MD210" i="24"/>
  <c r="ME210" i="24"/>
  <c r="MF210" i="24"/>
  <c r="MG210" i="24"/>
  <c r="MH210" i="24"/>
  <c r="MI210" i="24"/>
  <c r="MJ210" i="24"/>
  <c r="MK210" i="24"/>
  <c r="ML210" i="24"/>
  <c r="MM210" i="24"/>
  <c r="MN210" i="24"/>
  <c r="MO210" i="24"/>
  <c r="MP210" i="24"/>
  <c r="MQ210" i="24"/>
  <c r="MR210" i="24"/>
  <c r="MS210" i="24"/>
  <c r="MT210" i="24"/>
  <c r="MU210" i="24"/>
  <c r="MV210" i="24"/>
  <c r="MW210" i="24"/>
  <c r="MX210" i="24"/>
  <c r="MY210" i="24"/>
  <c r="MZ210" i="24"/>
  <c r="NA210" i="24"/>
  <c r="NB210" i="24"/>
  <c r="NC210" i="24"/>
  <c r="ND210" i="24"/>
  <c r="NE210" i="24"/>
  <c r="NF210" i="24"/>
  <c r="NG210" i="24"/>
  <c r="NH210" i="24"/>
  <c r="NI210" i="24"/>
  <c r="NJ210" i="24"/>
  <c r="NK210" i="24"/>
  <c r="NL210" i="24"/>
  <c r="NM210" i="24"/>
  <c r="NN210" i="24"/>
  <c r="NO210" i="24"/>
  <c r="NP210" i="24"/>
  <c r="NQ210" i="24"/>
  <c r="NR210" i="24"/>
  <c r="NS210" i="24"/>
  <c r="NT210" i="24"/>
  <c r="NU210" i="24"/>
  <c r="NV210" i="24"/>
  <c r="NW210" i="24"/>
  <c r="NX210" i="24"/>
  <c r="NY210" i="24"/>
  <c r="NZ210" i="24"/>
  <c r="OA210" i="24"/>
  <c r="OB210" i="24"/>
  <c r="OC210" i="24"/>
  <c r="OD210" i="24"/>
  <c r="OE210" i="24"/>
  <c r="OF210" i="24"/>
  <c r="OG210" i="24"/>
  <c r="OH210" i="24"/>
  <c r="OI210" i="24"/>
  <c r="OJ210" i="24"/>
  <c r="OK210" i="24"/>
  <c r="OL210" i="24"/>
  <c r="OM210" i="24"/>
  <c r="ON210" i="24"/>
  <c r="OO210" i="24"/>
  <c r="OP210" i="24"/>
  <c r="OQ210" i="24"/>
  <c r="OR210" i="24"/>
  <c r="OS210" i="24"/>
  <c r="AW211" i="24"/>
  <c r="AX211" i="24"/>
  <c r="AY211" i="24"/>
  <c r="AZ211" i="24"/>
  <c r="BA211" i="24"/>
  <c r="BB211" i="24"/>
  <c r="BC211" i="24"/>
  <c r="BD211" i="24"/>
  <c r="BE211" i="24"/>
  <c r="BF211" i="24"/>
  <c r="BG211" i="24"/>
  <c r="BH211" i="24"/>
  <c r="BI211" i="24"/>
  <c r="BJ211" i="24"/>
  <c r="BK211" i="24"/>
  <c r="BL211" i="24"/>
  <c r="BM211" i="24"/>
  <c r="BN211" i="24"/>
  <c r="BO211" i="24"/>
  <c r="BP211" i="24"/>
  <c r="BQ211" i="24"/>
  <c r="BR211" i="24"/>
  <c r="BS211" i="24"/>
  <c r="BT211" i="24"/>
  <c r="BU211" i="24"/>
  <c r="BV211" i="24"/>
  <c r="BW211" i="24"/>
  <c r="BX211" i="24"/>
  <c r="BY211" i="24"/>
  <c r="BZ211" i="24"/>
  <c r="CA211" i="24"/>
  <c r="CB211" i="24"/>
  <c r="CC211" i="24"/>
  <c r="CD211" i="24"/>
  <c r="CE211" i="24"/>
  <c r="CF211" i="24"/>
  <c r="CG211" i="24"/>
  <c r="CH211" i="24"/>
  <c r="CI211" i="24"/>
  <c r="CJ211" i="24"/>
  <c r="CK211" i="24"/>
  <c r="CL211" i="24"/>
  <c r="CM211" i="24"/>
  <c r="CN211" i="24"/>
  <c r="CO211" i="24"/>
  <c r="CP211" i="24"/>
  <c r="CQ211" i="24"/>
  <c r="CR211" i="24"/>
  <c r="CS211" i="24"/>
  <c r="CT211" i="24"/>
  <c r="CU211" i="24"/>
  <c r="CV211" i="24"/>
  <c r="CW211" i="24"/>
  <c r="CX211" i="24"/>
  <c r="CY211" i="24"/>
  <c r="CZ211" i="24"/>
  <c r="DA211" i="24"/>
  <c r="DB211" i="24"/>
  <c r="DC211" i="24"/>
  <c r="DD211" i="24"/>
  <c r="DE211" i="24"/>
  <c r="DF211" i="24"/>
  <c r="DG211" i="24"/>
  <c r="DH211" i="24"/>
  <c r="DI211" i="24"/>
  <c r="DJ211" i="24"/>
  <c r="DK211" i="24"/>
  <c r="DL211" i="24"/>
  <c r="DM211" i="24"/>
  <c r="DN211" i="24"/>
  <c r="DO211" i="24"/>
  <c r="DP211" i="24"/>
  <c r="DQ211" i="24"/>
  <c r="DR211" i="24"/>
  <c r="DS211" i="24"/>
  <c r="DT211" i="24"/>
  <c r="DU211" i="24"/>
  <c r="DV211" i="24"/>
  <c r="DW211" i="24"/>
  <c r="DX211" i="24"/>
  <c r="DY211" i="24"/>
  <c r="DZ211" i="24"/>
  <c r="EA211" i="24"/>
  <c r="EB211" i="24"/>
  <c r="EC211" i="24"/>
  <c r="ED211" i="24"/>
  <c r="EE211" i="24"/>
  <c r="EF211" i="24"/>
  <c r="EG211" i="24"/>
  <c r="EH211" i="24"/>
  <c r="EI211" i="24"/>
  <c r="EJ211" i="24"/>
  <c r="EK211" i="24"/>
  <c r="EL211" i="24"/>
  <c r="EM211" i="24"/>
  <c r="EN211" i="24"/>
  <c r="EO211" i="24"/>
  <c r="EP211" i="24"/>
  <c r="EQ211" i="24"/>
  <c r="ER211" i="24"/>
  <c r="ES211" i="24"/>
  <c r="ET211" i="24"/>
  <c r="EU211" i="24"/>
  <c r="EV211" i="24"/>
  <c r="EW211" i="24"/>
  <c r="EX211" i="24"/>
  <c r="EY211" i="24"/>
  <c r="EZ211" i="24"/>
  <c r="FA211" i="24"/>
  <c r="FB211" i="24"/>
  <c r="FC211" i="24"/>
  <c r="FD211" i="24"/>
  <c r="FE211" i="24"/>
  <c r="FF211" i="24"/>
  <c r="FG211" i="24"/>
  <c r="FH211" i="24"/>
  <c r="FI211" i="24"/>
  <c r="FJ211" i="24"/>
  <c r="FK211" i="24"/>
  <c r="FL211" i="24"/>
  <c r="FM211" i="24"/>
  <c r="FN211" i="24"/>
  <c r="FO211" i="24"/>
  <c r="FP211" i="24"/>
  <c r="FQ211" i="24"/>
  <c r="FR211" i="24"/>
  <c r="FS211" i="24"/>
  <c r="FT211" i="24"/>
  <c r="FU211" i="24"/>
  <c r="FV211" i="24"/>
  <c r="FW211" i="24"/>
  <c r="FX211" i="24"/>
  <c r="FY211" i="24"/>
  <c r="FZ211" i="24"/>
  <c r="GA211" i="24"/>
  <c r="GB211" i="24"/>
  <c r="GC211" i="24"/>
  <c r="GD211" i="24"/>
  <c r="GE211" i="24"/>
  <c r="GF211" i="24"/>
  <c r="GG211" i="24"/>
  <c r="GH211" i="24"/>
  <c r="GI211" i="24"/>
  <c r="GJ211" i="24"/>
  <c r="GK211" i="24"/>
  <c r="GL211" i="24"/>
  <c r="GM211" i="24"/>
  <c r="GN211" i="24"/>
  <c r="GO211" i="24"/>
  <c r="GP211" i="24"/>
  <c r="GQ211" i="24"/>
  <c r="GR211" i="24"/>
  <c r="GS211" i="24"/>
  <c r="GT211" i="24"/>
  <c r="GU211" i="24"/>
  <c r="GV211" i="24"/>
  <c r="GW211" i="24"/>
  <c r="GX211" i="24"/>
  <c r="GY211" i="24"/>
  <c r="GZ211" i="24"/>
  <c r="HA211" i="24"/>
  <c r="HB211" i="24"/>
  <c r="HC211" i="24"/>
  <c r="HD211" i="24"/>
  <c r="HE211" i="24"/>
  <c r="HF211" i="24"/>
  <c r="HG211" i="24"/>
  <c r="HH211" i="24"/>
  <c r="HI211" i="24"/>
  <c r="HJ211" i="24"/>
  <c r="HK211" i="24"/>
  <c r="HL211" i="24"/>
  <c r="HM211" i="24"/>
  <c r="HN211" i="24"/>
  <c r="HO211" i="24"/>
  <c r="HP211" i="24"/>
  <c r="HQ211" i="24"/>
  <c r="HR211" i="24"/>
  <c r="HS211" i="24"/>
  <c r="HT211" i="24"/>
  <c r="HU211" i="24"/>
  <c r="HV211" i="24"/>
  <c r="HW211" i="24"/>
  <c r="HX211" i="24"/>
  <c r="HY211" i="24"/>
  <c r="HZ211" i="24"/>
  <c r="IA211" i="24"/>
  <c r="IB211" i="24"/>
  <c r="IC211" i="24"/>
  <c r="ID211" i="24"/>
  <c r="IE211" i="24"/>
  <c r="IF211" i="24"/>
  <c r="IG211" i="24"/>
  <c r="IH211" i="24"/>
  <c r="II211" i="24"/>
  <c r="IJ211" i="24"/>
  <c r="IK211" i="24"/>
  <c r="IL211" i="24"/>
  <c r="IM211" i="24"/>
  <c r="IN211" i="24"/>
  <c r="IO211" i="24"/>
  <c r="IP211" i="24"/>
  <c r="IQ211" i="24"/>
  <c r="IR211" i="24"/>
  <c r="IS211" i="24"/>
  <c r="IT211" i="24"/>
  <c r="IU211" i="24"/>
  <c r="IV211" i="24"/>
  <c r="IW211" i="24"/>
  <c r="IX211" i="24"/>
  <c r="IY211" i="24"/>
  <c r="IZ211" i="24"/>
  <c r="JA211" i="24"/>
  <c r="JB211" i="24"/>
  <c r="JC211" i="24"/>
  <c r="JD211" i="24"/>
  <c r="JE211" i="24"/>
  <c r="JF211" i="24"/>
  <c r="JG211" i="24"/>
  <c r="JH211" i="24"/>
  <c r="JI211" i="24"/>
  <c r="JJ211" i="24"/>
  <c r="JK211" i="24"/>
  <c r="JL211" i="24"/>
  <c r="JM211" i="24"/>
  <c r="JN211" i="24"/>
  <c r="JO211" i="24"/>
  <c r="JP211" i="24"/>
  <c r="JQ211" i="24"/>
  <c r="JR211" i="24"/>
  <c r="JS211" i="24"/>
  <c r="JT211" i="24"/>
  <c r="JU211" i="24"/>
  <c r="JV211" i="24"/>
  <c r="JW211" i="24"/>
  <c r="JX211" i="24"/>
  <c r="JY211" i="24"/>
  <c r="JZ211" i="24"/>
  <c r="KA211" i="24"/>
  <c r="KB211" i="24"/>
  <c r="KC211" i="24"/>
  <c r="KD211" i="24"/>
  <c r="KE211" i="24"/>
  <c r="KF211" i="24"/>
  <c r="KG211" i="24"/>
  <c r="KH211" i="24"/>
  <c r="KI211" i="24"/>
  <c r="KJ211" i="24"/>
  <c r="KK211" i="24"/>
  <c r="KL211" i="24"/>
  <c r="KM211" i="24"/>
  <c r="KN211" i="24"/>
  <c r="KO211" i="24"/>
  <c r="KP211" i="24"/>
  <c r="KQ211" i="24"/>
  <c r="KR211" i="24"/>
  <c r="KS211" i="24"/>
  <c r="KT211" i="24"/>
  <c r="KU211" i="24"/>
  <c r="KV211" i="24"/>
  <c r="KW211" i="24"/>
  <c r="KX211" i="24"/>
  <c r="KY211" i="24"/>
  <c r="KZ211" i="24"/>
  <c r="LA211" i="24"/>
  <c r="LB211" i="24"/>
  <c r="LC211" i="24"/>
  <c r="LD211" i="24"/>
  <c r="LE211" i="24"/>
  <c r="LF211" i="24"/>
  <c r="LG211" i="24"/>
  <c r="LH211" i="24"/>
  <c r="LI211" i="24"/>
  <c r="LJ211" i="24"/>
  <c r="LK211" i="24"/>
  <c r="LL211" i="24"/>
  <c r="LM211" i="24"/>
  <c r="LN211" i="24"/>
  <c r="LO211" i="24"/>
  <c r="LP211" i="24"/>
  <c r="LQ211" i="24"/>
  <c r="LR211" i="24"/>
  <c r="LS211" i="24"/>
  <c r="LT211" i="24"/>
  <c r="LU211" i="24"/>
  <c r="LV211" i="24"/>
  <c r="LW211" i="24"/>
  <c r="LX211" i="24"/>
  <c r="LY211" i="24"/>
  <c r="LZ211" i="24"/>
  <c r="MA211" i="24"/>
  <c r="MB211" i="24"/>
  <c r="MC211" i="24"/>
  <c r="MD211" i="24"/>
  <c r="ME211" i="24"/>
  <c r="MF211" i="24"/>
  <c r="MG211" i="24"/>
  <c r="MH211" i="24"/>
  <c r="MI211" i="24"/>
  <c r="MJ211" i="24"/>
  <c r="MK211" i="24"/>
  <c r="ML211" i="24"/>
  <c r="MM211" i="24"/>
  <c r="MN211" i="24"/>
  <c r="MO211" i="24"/>
  <c r="MP211" i="24"/>
  <c r="MQ211" i="24"/>
  <c r="MR211" i="24"/>
  <c r="MS211" i="24"/>
  <c r="MT211" i="24"/>
  <c r="MU211" i="24"/>
  <c r="MV211" i="24"/>
  <c r="MW211" i="24"/>
  <c r="MX211" i="24"/>
  <c r="MY211" i="24"/>
  <c r="MZ211" i="24"/>
  <c r="NA211" i="24"/>
  <c r="NB211" i="24"/>
  <c r="NC211" i="24"/>
  <c r="ND211" i="24"/>
  <c r="NE211" i="24"/>
  <c r="NF211" i="24"/>
  <c r="NG211" i="24"/>
  <c r="NH211" i="24"/>
  <c r="NI211" i="24"/>
  <c r="NJ211" i="24"/>
  <c r="NK211" i="24"/>
  <c r="NL211" i="24"/>
  <c r="NM211" i="24"/>
  <c r="NN211" i="24"/>
  <c r="NO211" i="24"/>
  <c r="NP211" i="24"/>
  <c r="NQ211" i="24"/>
  <c r="NR211" i="24"/>
  <c r="NS211" i="24"/>
  <c r="NT211" i="24"/>
  <c r="NU211" i="24"/>
  <c r="NV211" i="24"/>
  <c r="NW211" i="24"/>
  <c r="NX211" i="24"/>
  <c r="NY211" i="24"/>
  <c r="NZ211" i="24"/>
  <c r="OA211" i="24"/>
  <c r="OB211" i="24"/>
  <c r="OC211" i="24"/>
  <c r="OD211" i="24"/>
  <c r="OE211" i="24"/>
  <c r="OF211" i="24"/>
  <c r="OG211" i="24"/>
  <c r="OH211" i="24"/>
  <c r="OI211" i="24"/>
  <c r="OJ211" i="24"/>
  <c r="OK211" i="24"/>
  <c r="OL211" i="24"/>
  <c r="OM211" i="24"/>
  <c r="ON211" i="24"/>
  <c r="OO211" i="24"/>
  <c r="OP211" i="24"/>
  <c r="OQ211" i="24"/>
  <c r="OR211" i="24"/>
  <c r="OS211" i="24"/>
  <c r="AW212" i="24"/>
  <c r="AX212" i="24"/>
  <c r="AY212" i="24"/>
  <c r="AZ212" i="24"/>
  <c r="BA212" i="24"/>
  <c r="BB212" i="24"/>
  <c r="BC212" i="24"/>
  <c r="BD212" i="24"/>
  <c r="BE212" i="24"/>
  <c r="BF212" i="24"/>
  <c r="BG212" i="24"/>
  <c r="BH212" i="24"/>
  <c r="BI212" i="24"/>
  <c r="BJ212" i="24"/>
  <c r="BK212" i="24"/>
  <c r="BL212" i="24"/>
  <c r="BM212" i="24"/>
  <c r="BN212" i="24"/>
  <c r="BO212" i="24"/>
  <c r="BP212" i="24"/>
  <c r="BQ212" i="24"/>
  <c r="BR212" i="24"/>
  <c r="BS212" i="24"/>
  <c r="BT212" i="24"/>
  <c r="BU212" i="24"/>
  <c r="BV212" i="24"/>
  <c r="BW212" i="24"/>
  <c r="BX212" i="24"/>
  <c r="BY212" i="24"/>
  <c r="BZ212" i="24"/>
  <c r="CA212" i="24"/>
  <c r="CB212" i="24"/>
  <c r="CC212" i="24"/>
  <c r="CD212" i="24"/>
  <c r="CE212" i="24"/>
  <c r="CF212" i="24"/>
  <c r="CG212" i="24"/>
  <c r="CH212" i="24"/>
  <c r="CI212" i="24"/>
  <c r="CJ212" i="24"/>
  <c r="CK212" i="24"/>
  <c r="CL212" i="24"/>
  <c r="CM212" i="24"/>
  <c r="CN212" i="24"/>
  <c r="CO212" i="24"/>
  <c r="CP212" i="24"/>
  <c r="CQ212" i="24"/>
  <c r="CR212" i="24"/>
  <c r="CS212" i="24"/>
  <c r="CT212" i="24"/>
  <c r="CU212" i="24"/>
  <c r="CV212" i="24"/>
  <c r="CW212" i="24"/>
  <c r="CX212" i="24"/>
  <c r="CY212" i="24"/>
  <c r="CZ212" i="24"/>
  <c r="DA212" i="24"/>
  <c r="DB212" i="24"/>
  <c r="DC212" i="24"/>
  <c r="DD212" i="24"/>
  <c r="DE212" i="24"/>
  <c r="DF212" i="24"/>
  <c r="DG212" i="24"/>
  <c r="DH212" i="24"/>
  <c r="DI212" i="24"/>
  <c r="DJ212" i="24"/>
  <c r="DK212" i="24"/>
  <c r="DL212" i="24"/>
  <c r="DM212" i="24"/>
  <c r="DN212" i="24"/>
  <c r="DO212" i="24"/>
  <c r="DP212" i="24"/>
  <c r="DQ212" i="24"/>
  <c r="DR212" i="24"/>
  <c r="DS212" i="24"/>
  <c r="DT212" i="24"/>
  <c r="DU212" i="24"/>
  <c r="DV212" i="24"/>
  <c r="DW212" i="24"/>
  <c r="DX212" i="24"/>
  <c r="DY212" i="24"/>
  <c r="DZ212" i="24"/>
  <c r="EA212" i="24"/>
  <c r="EB212" i="24"/>
  <c r="EC212" i="24"/>
  <c r="ED212" i="24"/>
  <c r="EE212" i="24"/>
  <c r="EF212" i="24"/>
  <c r="EG212" i="24"/>
  <c r="EH212" i="24"/>
  <c r="EI212" i="24"/>
  <c r="EJ212" i="24"/>
  <c r="EK212" i="24"/>
  <c r="EL212" i="24"/>
  <c r="EM212" i="24"/>
  <c r="EN212" i="24"/>
  <c r="EO212" i="24"/>
  <c r="EP212" i="24"/>
  <c r="EQ212" i="24"/>
  <c r="ER212" i="24"/>
  <c r="ES212" i="24"/>
  <c r="ET212" i="24"/>
  <c r="EU212" i="24"/>
  <c r="EV212" i="24"/>
  <c r="EW212" i="24"/>
  <c r="EX212" i="24"/>
  <c r="EY212" i="24"/>
  <c r="EZ212" i="24"/>
  <c r="FA212" i="24"/>
  <c r="FB212" i="24"/>
  <c r="FC212" i="24"/>
  <c r="FD212" i="24"/>
  <c r="FE212" i="24"/>
  <c r="FF212" i="24"/>
  <c r="FG212" i="24"/>
  <c r="FH212" i="24"/>
  <c r="FI212" i="24"/>
  <c r="FJ212" i="24"/>
  <c r="FK212" i="24"/>
  <c r="FL212" i="24"/>
  <c r="FM212" i="24"/>
  <c r="FN212" i="24"/>
  <c r="FO212" i="24"/>
  <c r="FP212" i="24"/>
  <c r="FQ212" i="24"/>
  <c r="FR212" i="24"/>
  <c r="FS212" i="24"/>
  <c r="FT212" i="24"/>
  <c r="FU212" i="24"/>
  <c r="FV212" i="24"/>
  <c r="FW212" i="24"/>
  <c r="FX212" i="24"/>
  <c r="FY212" i="24"/>
  <c r="FZ212" i="24"/>
  <c r="GA212" i="24"/>
  <c r="GB212" i="24"/>
  <c r="GC212" i="24"/>
  <c r="GD212" i="24"/>
  <c r="GE212" i="24"/>
  <c r="GF212" i="24"/>
  <c r="GG212" i="24"/>
  <c r="GH212" i="24"/>
  <c r="GI212" i="24"/>
  <c r="GJ212" i="24"/>
  <c r="GK212" i="24"/>
  <c r="GL212" i="24"/>
  <c r="GM212" i="24"/>
  <c r="GN212" i="24"/>
  <c r="GO212" i="24"/>
  <c r="GP212" i="24"/>
  <c r="GQ212" i="24"/>
  <c r="GR212" i="24"/>
  <c r="GS212" i="24"/>
  <c r="GT212" i="24"/>
  <c r="GU212" i="24"/>
  <c r="GV212" i="24"/>
  <c r="GW212" i="24"/>
  <c r="GX212" i="24"/>
  <c r="GY212" i="24"/>
  <c r="GZ212" i="24"/>
  <c r="HA212" i="24"/>
  <c r="HB212" i="24"/>
  <c r="HC212" i="24"/>
  <c r="HD212" i="24"/>
  <c r="HE212" i="24"/>
  <c r="HF212" i="24"/>
  <c r="HG212" i="24"/>
  <c r="HH212" i="24"/>
  <c r="HI212" i="24"/>
  <c r="HJ212" i="24"/>
  <c r="HK212" i="24"/>
  <c r="HL212" i="24"/>
  <c r="HM212" i="24"/>
  <c r="HN212" i="24"/>
  <c r="HO212" i="24"/>
  <c r="HP212" i="24"/>
  <c r="HQ212" i="24"/>
  <c r="HR212" i="24"/>
  <c r="HS212" i="24"/>
  <c r="HT212" i="24"/>
  <c r="HU212" i="24"/>
  <c r="HV212" i="24"/>
  <c r="HW212" i="24"/>
  <c r="HX212" i="24"/>
  <c r="HY212" i="24"/>
  <c r="HZ212" i="24"/>
  <c r="IA212" i="24"/>
  <c r="IB212" i="24"/>
  <c r="IC212" i="24"/>
  <c r="ID212" i="24"/>
  <c r="IE212" i="24"/>
  <c r="IF212" i="24"/>
  <c r="IG212" i="24"/>
  <c r="IH212" i="24"/>
  <c r="II212" i="24"/>
  <c r="IJ212" i="24"/>
  <c r="IK212" i="24"/>
  <c r="IL212" i="24"/>
  <c r="IM212" i="24"/>
  <c r="IN212" i="24"/>
  <c r="IO212" i="24"/>
  <c r="IP212" i="24"/>
  <c r="IQ212" i="24"/>
  <c r="IR212" i="24"/>
  <c r="IS212" i="24"/>
  <c r="IT212" i="24"/>
  <c r="IU212" i="24"/>
  <c r="IV212" i="24"/>
  <c r="IW212" i="24"/>
  <c r="IX212" i="24"/>
  <c r="IY212" i="24"/>
  <c r="IZ212" i="24"/>
  <c r="JA212" i="24"/>
  <c r="JB212" i="24"/>
  <c r="JC212" i="24"/>
  <c r="JD212" i="24"/>
  <c r="JE212" i="24"/>
  <c r="JF212" i="24"/>
  <c r="JG212" i="24"/>
  <c r="JH212" i="24"/>
  <c r="JI212" i="24"/>
  <c r="JJ212" i="24"/>
  <c r="JK212" i="24"/>
  <c r="JL212" i="24"/>
  <c r="JM212" i="24"/>
  <c r="JN212" i="24"/>
  <c r="JO212" i="24"/>
  <c r="JP212" i="24"/>
  <c r="JQ212" i="24"/>
  <c r="JR212" i="24"/>
  <c r="JS212" i="24"/>
  <c r="JT212" i="24"/>
  <c r="JU212" i="24"/>
  <c r="JV212" i="24"/>
  <c r="JW212" i="24"/>
  <c r="JX212" i="24"/>
  <c r="JY212" i="24"/>
  <c r="JZ212" i="24"/>
  <c r="KA212" i="24"/>
  <c r="KB212" i="24"/>
  <c r="KC212" i="24"/>
  <c r="KD212" i="24"/>
  <c r="KE212" i="24"/>
  <c r="KF212" i="24"/>
  <c r="KG212" i="24"/>
  <c r="KH212" i="24"/>
  <c r="KI212" i="24"/>
  <c r="KJ212" i="24"/>
  <c r="KK212" i="24"/>
  <c r="KL212" i="24"/>
  <c r="KM212" i="24"/>
  <c r="KN212" i="24"/>
  <c r="KO212" i="24"/>
  <c r="KP212" i="24"/>
  <c r="KQ212" i="24"/>
  <c r="KR212" i="24"/>
  <c r="KS212" i="24"/>
  <c r="KT212" i="24"/>
  <c r="KU212" i="24"/>
  <c r="KV212" i="24"/>
  <c r="KW212" i="24"/>
  <c r="KX212" i="24"/>
  <c r="KY212" i="24"/>
  <c r="KZ212" i="24"/>
  <c r="LA212" i="24"/>
  <c r="LB212" i="24"/>
  <c r="LC212" i="24"/>
  <c r="LD212" i="24"/>
  <c r="LE212" i="24"/>
  <c r="LF212" i="24"/>
  <c r="LG212" i="24"/>
  <c r="LH212" i="24"/>
  <c r="LI212" i="24"/>
  <c r="LJ212" i="24"/>
  <c r="LK212" i="24"/>
  <c r="LL212" i="24"/>
  <c r="LM212" i="24"/>
  <c r="LN212" i="24"/>
  <c r="LO212" i="24"/>
  <c r="LP212" i="24"/>
  <c r="LQ212" i="24"/>
  <c r="LR212" i="24"/>
  <c r="LS212" i="24"/>
  <c r="LT212" i="24"/>
  <c r="LU212" i="24"/>
  <c r="LV212" i="24"/>
  <c r="LW212" i="24"/>
  <c r="LX212" i="24"/>
  <c r="LY212" i="24"/>
  <c r="LZ212" i="24"/>
  <c r="MA212" i="24"/>
  <c r="MB212" i="24"/>
  <c r="MC212" i="24"/>
  <c r="MD212" i="24"/>
  <c r="ME212" i="24"/>
  <c r="MF212" i="24"/>
  <c r="MG212" i="24"/>
  <c r="MH212" i="24"/>
  <c r="MI212" i="24"/>
  <c r="MJ212" i="24"/>
  <c r="MK212" i="24"/>
  <c r="ML212" i="24"/>
  <c r="MM212" i="24"/>
  <c r="MN212" i="24"/>
  <c r="MO212" i="24"/>
  <c r="MP212" i="24"/>
  <c r="MQ212" i="24"/>
  <c r="MR212" i="24"/>
  <c r="MS212" i="24"/>
  <c r="MT212" i="24"/>
  <c r="MU212" i="24"/>
  <c r="MV212" i="24"/>
  <c r="MW212" i="24"/>
  <c r="MX212" i="24"/>
  <c r="MY212" i="24"/>
  <c r="MZ212" i="24"/>
  <c r="NA212" i="24"/>
  <c r="NB212" i="24"/>
  <c r="NC212" i="24"/>
  <c r="ND212" i="24"/>
  <c r="NE212" i="24"/>
  <c r="NF212" i="24"/>
  <c r="NG212" i="24"/>
  <c r="NH212" i="24"/>
  <c r="NI212" i="24"/>
  <c r="NJ212" i="24"/>
  <c r="NK212" i="24"/>
  <c r="NL212" i="24"/>
  <c r="NM212" i="24"/>
  <c r="NN212" i="24"/>
  <c r="NO212" i="24"/>
  <c r="NP212" i="24"/>
  <c r="NQ212" i="24"/>
  <c r="NR212" i="24"/>
  <c r="NS212" i="24"/>
  <c r="NT212" i="24"/>
  <c r="NU212" i="24"/>
  <c r="NV212" i="24"/>
  <c r="NW212" i="24"/>
  <c r="NX212" i="24"/>
  <c r="NY212" i="24"/>
  <c r="NZ212" i="24"/>
  <c r="OA212" i="24"/>
  <c r="OB212" i="24"/>
  <c r="OC212" i="24"/>
  <c r="OD212" i="24"/>
  <c r="OE212" i="24"/>
  <c r="OF212" i="24"/>
  <c r="OG212" i="24"/>
  <c r="OH212" i="24"/>
  <c r="OI212" i="24"/>
  <c r="OJ212" i="24"/>
  <c r="OK212" i="24"/>
  <c r="OL212" i="24"/>
  <c r="OM212" i="24"/>
  <c r="ON212" i="24"/>
  <c r="OO212" i="24"/>
  <c r="OP212" i="24"/>
  <c r="OQ212" i="24"/>
  <c r="OR212" i="24"/>
  <c r="OS212" i="24"/>
  <c r="AW213" i="24"/>
  <c r="AX213" i="24"/>
  <c r="AY213" i="24"/>
  <c r="AZ213" i="24"/>
  <c r="BA213" i="24"/>
  <c r="BB213" i="24"/>
  <c r="BC213" i="24"/>
  <c r="BD213" i="24"/>
  <c r="BE213" i="24"/>
  <c r="BF213" i="24"/>
  <c r="BG213" i="24"/>
  <c r="BH213" i="24"/>
  <c r="BI213" i="24"/>
  <c r="BJ213" i="24"/>
  <c r="BK213" i="24"/>
  <c r="BL213" i="24"/>
  <c r="BM213" i="24"/>
  <c r="BN213" i="24"/>
  <c r="BO213" i="24"/>
  <c r="BP213" i="24"/>
  <c r="BQ213" i="24"/>
  <c r="BR213" i="24"/>
  <c r="BS213" i="24"/>
  <c r="BT213" i="24"/>
  <c r="BU213" i="24"/>
  <c r="BV213" i="24"/>
  <c r="BW213" i="24"/>
  <c r="BX213" i="24"/>
  <c r="BY213" i="24"/>
  <c r="BZ213" i="24"/>
  <c r="CA213" i="24"/>
  <c r="CB213" i="24"/>
  <c r="CC213" i="24"/>
  <c r="CD213" i="24"/>
  <c r="CE213" i="24"/>
  <c r="CF213" i="24"/>
  <c r="CG213" i="24"/>
  <c r="CH213" i="24"/>
  <c r="CI213" i="24"/>
  <c r="CJ213" i="24"/>
  <c r="CK213" i="24"/>
  <c r="CL213" i="24"/>
  <c r="CM213" i="24"/>
  <c r="CN213" i="24"/>
  <c r="CO213" i="24"/>
  <c r="CP213" i="24"/>
  <c r="CQ213" i="24"/>
  <c r="CR213" i="24"/>
  <c r="CS213" i="24"/>
  <c r="CT213" i="24"/>
  <c r="CU213" i="24"/>
  <c r="CV213" i="24"/>
  <c r="CW213" i="24"/>
  <c r="CX213" i="24"/>
  <c r="CY213" i="24"/>
  <c r="CZ213" i="24"/>
  <c r="DA213" i="24"/>
  <c r="DB213" i="24"/>
  <c r="DC213" i="24"/>
  <c r="DD213" i="24"/>
  <c r="DE213" i="24"/>
  <c r="DF213" i="24"/>
  <c r="DG213" i="24"/>
  <c r="DH213" i="24"/>
  <c r="DI213" i="24"/>
  <c r="DJ213" i="24"/>
  <c r="DK213" i="24"/>
  <c r="DL213" i="24"/>
  <c r="DM213" i="24"/>
  <c r="DN213" i="24"/>
  <c r="DO213" i="24"/>
  <c r="DP213" i="24"/>
  <c r="DQ213" i="24"/>
  <c r="DR213" i="24"/>
  <c r="DS213" i="24"/>
  <c r="DT213" i="24"/>
  <c r="DU213" i="24"/>
  <c r="DV213" i="24"/>
  <c r="DW213" i="24"/>
  <c r="DX213" i="24"/>
  <c r="DY213" i="24"/>
  <c r="DZ213" i="24"/>
  <c r="EA213" i="24"/>
  <c r="EB213" i="24"/>
  <c r="EC213" i="24"/>
  <c r="ED213" i="24"/>
  <c r="EE213" i="24"/>
  <c r="EF213" i="24"/>
  <c r="EG213" i="24"/>
  <c r="EH213" i="24"/>
  <c r="EI213" i="24"/>
  <c r="EJ213" i="24"/>
  <c r="EK213" i="24"/>
  <c r="EL213" i="24"/>
  <c r="EM213" i="24"/>
  <c r="EN213" i="24"/>
  <c r="EO213" i="24"/>
  <c r="EP213" i="24"/>
  <c r="EQ213" i="24"/>
  <c r="ER213" i="24"/>
  <c r="ES213" i="24"/>
  <c r="ET213" i="24"/>
  <c r="EU213" i="24"/>
  <c r="EV213" i="24"/>
  <c r="EW213" i="24"/>
  <c r="EX213" i="24"/>
  <c r="EY213" i="24"/>
  <c r="EZ213" i="24"/>
  <c r="FA213" i="24"/>
  <c r="FB213" i="24"/>
  <c r="FC213" i="24"/>
  <c r="FD213" i="24"/>
  <c r="FE213" i="24"/>
  <c r="FF213" i="24"/>
  <c r="FG213" i="24"/>
  <c r="FH213" i="24"/>
  <c r="FI213" i="24"/>
  <c r="FJ213" i="24"/>
  <c r="FK213" i="24"/>
  <c r="FL213" i="24"/>
  <c r="FM213" i="24"/>
  <c r="FN213" i="24"/>
  <c r="FO213" i="24"/>
  <c r="FP213" i="24"/>
  <c r="FQ213" i="24"/>
  <c r="FR213" i="24"/>
  <c r="FS213" i="24"/>
  <c r="FT213" i="24"/>
  <c r="FU213" i="24"/>
  <c r="FV213" i="24"/>
  <c r="FW213" i="24"/>
  <c r="FX213" i="24"/>
  <c r="FY213" i="24"/>
  <c r="FZ213" i="24"/>
  <c r="GA213" i="24"/>
  <c r="GB213" i="24"/>
  <c r="GC213" i="24"/>
  <c r="GD213" i="24"/>
  <c r="GE213" i="24"/>
  <c r="GF213" i="24"/>
  <c r="GG213" i="24"/>
  <c r="GH213" i="24"/>
  <c r="GI213" i="24"/>
  <c r="GJ213" i="24"/>
  <c r="GK213" i="24"/>
  <c r="GL213" i="24"/>
  <c r="GM213" i="24"/>
  <c r="GN213" i="24"/>
  <c r="GO213" i="24"/>
  <c r="GP213" i="24"/>
  <c r="GQ213" i="24"/>
  <c r="GR213" i="24"/>
  <c r="GS213" i="24"/>
  <c r="GT213" i="24"/>
  <c r="GU213" i="24"/>
  <c r="GV213" i="24"/>
  <c r="GW213" i="24"/>
  <c r="GX213" i="24"/>
  <c r="GY213" i="24"/>
  <c r="GZ213" i="24"/>
  <c r="HA213" i="24"/>
  <c r="HB213" i="24"/>
  <c r="HC213" i="24"/>
  <c r="HD213" i="24"/>
  <c r="HE213" i="24"/>
  <c r="HF213" i="24"/>
  <c r="HG213" i="24"/>
  <c r="HH213" i="24"/>
  <c r="HI213" i="24"/>
  <c r="HJ213" i="24"/>
  <c r="HK213" i="24"/>
  <c r="HL213" i="24"/>
  <c r="HM213" i="24"/>
  <c r="HN213" i="24"/>
  <c r="HO213" i="24"/>
  <c r="HP213" i="24"/>
  <c r="HQ213" i="24"/>
  <c r="HR213" i="24"/>
  <c r="HS213" i="24"/>
  <c r="HT213" i="24"/>
  <c r="HU213" i="24"/>
  <c r="HV213" i="24"/>
  <c r="HW213" i="24"/>
  <c r="HX213" i="24"/>
  <c r="HY213" i="24"/>
  <c r="HZ213" i="24"/>
  <c r="IA213" i="24"/>
  <c r="IB213" i="24"/>
  <c r="IC213" i="24"/>
  <c r="ID213" i="24"/>
  <c r="IE213" i="24"/>
  <c r="IF213" i="24"/>
  <c r="IG213" i="24"/>
  <c r="IH213" i="24"/>
  <c r="II213" i="24"/>
  <c r="IJ213" i="24"/>
  <c r="IK213" i="24"/>
  <c r="IL213" i="24"/>
  <c r="IM213" i="24"/>
  <c r="IN213" i="24"/>
  <c r="IO213" i="24"/>
  <c r="IP213" i="24"/>
  <c r="IQ213" i="24"/>
  <c r="IR213" i="24"/>
  <c r="IS213" i="24"/>
  <c r="IT213" i="24"/>
  <c r="IU213" i="24"/>
  <c r="IV213" i="24"/>
  <c r="IW213" i="24"/>
  <c r="IX213" i="24"/>
  <c r="IY213" i="24"/>
  <c r="IZ213" i="24"/>
  <c r="JA213" i="24"/>
  <c r="JB213" i="24"/>
  <c r="JC213" i="24"/>
  <c r="JD213" i="24"/>
  <c r="JE213" i="24"/>
  <c r="JF213" i="24"/>
  <c r="JG213" i="24"/>
  <c r="JH213" i="24"/>
  <c r="JI213" i="24"/>
  <c r="JJ213" i="24"/>
  <c r="JK213" i="24"/>
  <c r="JL213" i="24"/>
  <c r="JM213" i="24"/>
  <c r="JN213" i="24"/>
  <c r="JO213" i="24"/>
  <c r="JP213" i="24"/>
  <c r="JQ213" i="24"/>
  <c r="JR213" i="24"/>
  <c r="JS213" i="24"/>
  <c r="JT213" i="24"/>
  <c r="JU213" i="24"/>
  <c r="JV213" i="24"/>
  <c r="JW213" i="24"/>
  <c r="JX213" i="24"/>
  <c r="JY213" i="24"/>
  <c r="JZ213" i="24"/>
  <c r="KA213" i="24"/>
  <c r="KB213" i="24"/>
  <c r="KC213" i="24"/>
  <c r="KD213" i="24"/>
  <c r="KE213" i="24"/>
  <c r="KF213" i="24"/>
  <c r="KG213" i="24"/>
  <c r="KH213" i="24"/>
  <c r="KI213" i="24"/>
  <c r="KJ213" i="24"/>
  <c r="KK213" i="24"/>
  <c r="KL213" i="24"/>
  <c r="KM213" i="24"/>
  <c r="KN213" i="24"/>
  <c r="KO213" i="24"/>
  <c r="KP213" i="24"/>
  <c r="KQ213" i="24"/>
  <c r="KR213" i="24"/>
  <c r="KS213" i="24"/>
  <c r="KT213" i="24"/>
  <c r="KU213" i="24"/>
  <c r="KV213" i="24"/>
  <c r="KW213" i="24"/>
  <c r="KX213" i="24"/>
  <c r="KY213" i="24"/>
  <c r="KZ213" i="24"/>
  <c r="LA213" i="24"/>
  <c r="LB213" i="24"/>
  <c r="LC213" i="24"/>
  <c r="LD213" i="24"/>
  <c r="LE213" i="24"/>
  <c r="LF213" i="24"/>
  <c r="LG213" i="24"/>
  <c r="LH213" i="24"/>
  <c r="LI213" i="24"/>
  <c r="LJ213" i="24"/>
  <c r="LK213" i="24"/>
  <c r="LL213" i="24"/>
  <c r="LM213" i="24"/>
  <c r="LN213" i="24"/>
  <c r="LO213" i="24"/>
  <c r="LP213" i="24"/>
  <c r="LQ213" i="24"/>
  <c r="LR213" i="24"/>
  <c r="LS213" i="24"/>
  <c r="LT213" i="24"/>
  <c r="LU213" i="24"/>
  <c r="LV213" i="24"/>
  <c r="LW213" i="24"/>
  <c r="LX213" i="24"/>
  <c r="LY213" i="24"/>
  <c r="LZ213" i="24"/>
  <c r="MA213" i="24"/>
  <c r="MB213" i="24"/>
  <c r="MC213" i="24"/>
  <c r="MD213" i="24"/>
  <c r="ME213" i="24"/>
  <c r="MF213" i="24"/>
  <c r="MG213" i="24"/>
  <c r="MH213" i="24"/>
  <c r="MI213" i="24"/>
  <c r="MJ213" i="24"/>
  <c r="MK213" i="24"/>
  <c r="ML213" i="24"/>
  <c r="MM213" i="24"/>
  <c r="MN213" i="24"/>
  <c r="MO213" i="24"/>
  <c r="MP213" i="24"/>
  <c r="MQ213" i="24"/>
  <c r="MR213" i="24"/>
  <c r="MS213" i="24"/>
  <c r="MT213" i="24"/>
  <c r="MU213" i="24"/>
  <c r="MV213" i="24"/>
  <c r="MW213" i="24"/>
  <c r="MX213" i="24"/>
  <c r="MY213" i="24"/>
  <c r="MZ213" i="24"/>
  <c r="NA213" i="24"/>
  <c r="NB213" i="24"/>
  <c r="NC213" i="24"/>
  <c r="ND213" i="24"/>
  <c r="NE213" i="24"/>
  <c r="NF213" i="24"/>
  <c r="NG213" i="24"/>
  <c r="NH213" i="24"/>
  <c r="NI213" i="24"/>
  <c r="NJ213" i="24"/>
  <c r="NK213" i="24"/>
  <c r="NL213" i="24"/>
  <c r="NM213" i="24"/>
  <c r="NN213" i="24"/>
  <c r="NO213" i="24"/>
  <c r="NP213" i="24"/>
  <c r="NQ213" i="24"/>
  <c r="NR213" i="24"/>
  <c r="NS213" i="24"/>
  <c r="NT213" i="24"/>
  <c r="NU213" i="24"/>
  <c r="NV213" i="24"/>
  <c r="NW213" i="24"/>
  <c r="NX213" i="24"/>
  <c r="NY213" i="24"/>
  <c r="NZ213" i="24"/>
  <c r="OA213" i="24"/>
  <c r="OB213" i="24"/>
  <c r="OC213" i="24"/>
  <c r="OD213" i="24"/>
  <c r="OE213" i="24"/>
  <c r="OF213" i="24"/>
  <c r="OG213" i="24"/>
  <c r="OH213" i="24"/>
  <c r="OI213" i="24"/>
  <c r="OJ213" i="24"/>
  <c r="OK213" i="24"/>
  <c r="OL213" i="24"/>
  <c r="OM213" i="24"/>
  <c r="ON213" i="24"/>
  <c r="OO213" i="24"/>
  <c r="OP213" i="24"/>
  <c r="OQ213" i="24"/>
  <c r="OR213" i="24"/>
  <c r="OS213" i="24"/>
  <c r="AW214" i="24"/>
  <c r="AX214" i="24"/>
  <c r="AY214" i="24"/>
  <c r="AZ214" i="24"/>
  <c r="BA214" i="24"/>
  <c r="BB214" i="24"/>
  <c r="BC214" i="24"/>
  <c r="BD214" i="24"/>
  <c r="BE214" i="24"/>
  <c r="BF214" i="24"/>
  <c r="BG214" i="24"/>
  <c r="BH214" i="24"/>
  <c r="BI214" i="24"/>
  <c r="BJ214" i="24"/>
  <c r="BK214" i="24"/>
  <c r="BL214" i="24"/>
  <c r="BM214" i="24"/>
  <c r="BN214" i="24"/>
  <c r="BO214" i="24"/>
  <c r="BP214" i="24"/>
  <c r="BQ214" i="24"/>
  <c r="BR214" i="24"/>
  <c r="BS214" i="24"/>
  <c r="BT214" i="24"/>
  <c r="BU214" i="24"/>
  <c r="BV214" i="24"/>
  <c r="BW214" i="24"/>
  <c r="BX214" i="24"/>
  <c r="BY214" i="24"/>
  <c r="BZ214" i="24"/>
  <c r="CA214" i="24"/>
  <c r="CB214" i="24"/>
  <c r="CC214" i="24"/>
  <c r="CD214" i="24"/>
  <c r="CE214" i="24"/>
  <c r="CF214" i="24"/>
  <c r="CG214" i="24"/>
  <c r="CH214" i="24"/>
  <c r="CI214" i="24"/>
  <c r="CJ214" i="24"/>
  <c r="CK214" i="24"/>
  <c r="CL214" i="24"/>
  <c r="CM214" i="24"/>
  <c r="CN214" i="24"/>
  <c r="CO214" i="24"/>
  <c r="CP214" i="24"/>
  <c r="CQ214" i="24"/>
  <c r="CR214" i="24"/>
  <c r="CS214" i="24"/>
  <c r="CT214" i="24"/>
  <c r="CU214" i="24"/>
  <c r="CV214" i="24"/>
  <c r="CW214" i="24"/>
  <c r="CX214" i="24"/>
  <c r="CY214" i="24"/>
  <c r="CZ214" i="24"/>
  <c r="DA214" i="24"/>
  <c r="DB214" i="24"/>
  <c r="DC214" i="24"/>
  <c r="DD214" i="24"/>
  <c r="DE214" i="24"/>
  <c r="DF214" i="24"/>
  <c r="DG214" i="24"/>
  <c r="DH214" i="24"/>
  <c r="DI214" i="24"/>
  <c r="DJ214" i="24"/>
  <c r="DK214" i="24"/>
  <c r="DL214" i="24"/>
  <c r="DM214" i="24"/>
  <c r="DN214" i="24"/>
  <c r="DO214" i="24"/>
  <c r="DP214" i="24"/>
  <c r="DQ214" i="24"/>
  <c r="DR214" i="24"/>
  <c r="DS214" i="24"/>
  <c r="DT214" i="24"/>
  <c r="DU214" i="24"/>
  <c r="DV214" i="24"/>
  <c r="DW214" i="24"/>
  <c r="DX214" i="24"/>
  <c r="DY214" i="24"/>
  <c r="DZ214" i="24"/>
  <c r="EA214" i="24"/>
  <c r="EB214" i="24"/>
  <c r="EC214" i="24"/>
  <c r="ED214" i="24"/>
  <c r="EE214" i="24"/>
  <c r="EF214" i="24"/>
  <c r="EG214" i="24"/>
  <c r="EH214" i="24"/>
  <c r="EI214" i="24"/>
  <c r="EJ214" i="24"/>
  <c r="EK214" i="24"/>
  <c r="EL214" i="24"/>
  <c r="EM214" i="24"/>
  <c r="EN214" i="24"/>
  <c r="EO214" i="24"/>
  <c r="EP214" i="24"/>
  <c r="EQ214" i="24"/>
  <c r="ER214" i="24"/>
  <c r="ES214" i="24"/>
  <c r="ET214" i="24"/>
  <c r="EU214" i="24"/>
  <c r="EV214" i="24"/>
  <c r="EW214" i="24"/>
  <c r="EX214" i="24"/>
  <c r="EY214" i="24"/>
  <c r="EZ214" i="24"/>
  <c r="FA214" i="24"/>
  <c r="FB214" i="24"/>
  <c r="FC214" i="24"/>
  <c r="FD214" i="24"/>
  <c r="FE214" i="24"/>
  <c r="FF214" i="24"/>
  <c r="FG214" i="24"/>
  <c r="FH214" i="24"/>
  <c r="FI214" i="24"/>
  <c r="FJ214" i="24"/>
  <c r="FK214" i="24"/>
  <c r="FL214" i="24"/>
  <c r="FM214" i="24"/>
  <c r="FN214" i="24"/>
  <c r="FO214" i="24"/>
  <c r="FP214" i="24"/>
  <c r="FQ214" i="24"/>
  <c r="FR214" i="24"/>
  <c r="FS214" i="24"/>
  <c r="FT214" i="24"/>
  <c r="FU214" i="24"/>
  <c r="FV214" i="24"/>
  <c r="FW214" i="24"/>
  <c r="FX214" i="24"/>
  <c r="FY214" i="24"/>
  <c r="FZ214" i="24"/>
  <c r="GA214" i="24"/>
  <c r="GB214" i="24"/>
  <c r="GC214" i="24"/>
  <c r="GD214" i="24"/>
  <c r="GE214" i="24"/>
  <c r="GF214" i="24"/>
  <c r="GG214" i="24"/>
  <c r="GH214" i="24"/>
  <c r="GI214" i="24"/>
  <c r="GJ214" i="24"/>
  <c r="GK214" i="24"/>
  <c r="GL214" i="24"/>
  <c r="GM214" i="24"/>
  <c r="GN214" i="24"/>
  <c r="GO214" i="24"/>
  <c r="GP214" i="24"/>
  <c r="GQ214" i="24"/>
  <c r="GR214" i="24"/>
  <c r="GS214" i="24"/>
  <c r="GT214" i="24"/>
  <c r="GU214" i="24"/>
  <c r="GV214" i="24"/>
  <c r="GW214" i="24"/>
  <c r="GX214" i="24"/>
  <c r="GY214" i="24"/>
  <c r="GZ214" i="24"/>
  <c r="HA214" i="24"/>
  <c r="HB214" i="24"/>
  <c r="HC214" i="24"/>
  <c r="HD214" i="24"/>
  <c r="HE214" i="24"/>
  <c r="HF214" i="24"/>
  <c r="HG214" i="24"/>
  <c r="HH214" i="24"/>
  <c r="HI214" i="24"/>
  <c r="HJ214" i="24"/>
  <c r="HK214" i="24"/>
  <c r="HL214" i="24"/>
  <c r="HM214" i="24"/>
  <c r="HN214" i="24"/>
  <c r="HO214" i="24"/>
  <c r="HP214" i="24"/>
  <c r="HQ214" i="24"/>
  <c r="HR214" i="24"/>
  <c r="HS214" i="24"/>
  <c r="HT214" i="24"/>
  <c r="HU214" i="24"/>
  <c r="HV214" i="24"/>
  <c r="HW214" i="24"/>
  <c r="HX214" i="24"/>
  <c r="HY214" i="24"/>
  <c r="HZ214" i="24"/>
  <c r="IA214" i="24"/>
  <c r="IB214" i="24"/>
  <c r="IC214" i="24"/>
  <c r="ID214" i="24"/>
  <c r="IE214" i="24"/>
  <c r="IF214" i="24"/>
  <c r="IG214" i="24"/>
  <c r="IH214" i="24"/>
  <c r="II214" i="24"/>
  <c r="IJ214" i="24"/>
  <c r="IK214" i="24"/>
  <c r="IL214" i="24"/>
  <c r="IM214" i="24"/>
  <c r="IN214" i="24"/>
  <c r="IO214" i="24"/>
  <c r="IP214" i="24"/>
  <c r="IQ214" i="24"/>
  <c r="IR214" i="24"/>
  <c r="IS214" i="24"/>
  <c r="IT214" i="24"/>
  <c r="IU214" i="24"/>
  <c r="IV214" i="24"/>
  <c r="IW214" i="24"/>
  <c r="IX214" i="24"/>
  <c r="IY214" i="24"/>
  <c r="IZ214" i="24"/>
  <c r="JA214" i="24"/>
  <c r="JB214" i="24"/>
  <c r="JC214" i="24"/>
  <c r="JD214" i="24"/>
  <c r="JE214" i="24"/>
  <c r="JF214" i="24"/>
  <c r="JG214" i="24"/>
  <c r="JH214" i="24"/>
  <c r="JI214" i="24"/>
  <c r="JJ214" i="24"/>
  <c r="JK214" i="24"/>
  <c r="JL214" i="24"/>
  <c r="JM214" i="24"/>
  <c r="JN214" i="24"/>
  <c r="JO214" i="24"/>
  <c r="JP214" i="24"/>
  <c r="JQ214" i="24"/>
  <c r="JR214" i="24"/>
  <c r="JS214" i="24"/>
  <c r="JT214" i="24"/>
  <c r="JU214" i="24"/>
  <c r="JV214" i="24"/>
  <c r="JW214" i="24"/>
  <c r="JX214" i="24"/>
  <c r="JY214" i="24"/>
  <c r="JZ214" i="24"/>
  <c r="KA214" i="24"/>
  <c r="KB214" i="24"/>
  <c r="KC214" i="24"/>
  <c r="KD214" i="24"/>
  <c r="KE214" i="24"/>
  <c r="KF214" i="24"/>
  <c r="KG214" i="24"/>
  <c r="KH214" i="24"/>
  <c r="KI214" i="24"/>
  <c r="KJ214" i="24"/>
  <c r="KK214" i="24"/>
  <c r="KL214" i="24"/>
  <c r="KM214" i="24"/>
  <c r="KN214" i="24"/>
  <c r="KO214" i="24"/>
  <c r="KP214" i="24"/>
  <c r="KQ214" i="24"/>
  <c r="KR214" i="24"/>
  <c r="KS214" i="24"/>
  <c r="KT214" i="24"/>
  <c r="KU214" i="24"/>
  <c r="KV214" i="24"/>
  <c r="KW214" i="24"/>
  <c r="KX214" i="24"/>
  <c r="KY214" i="24"/>
  <c r="KZ214" i="24"/>
  <c r="LA214" i="24"/>
  <c r="LB214" i="24"/>
  <c r="LC214" i="24"/>
  <c r="LD214" i="24"/>
  <c r="LE214" i="24"/>
  <c r="LF214" i="24"/>
  <c r="LG214" i="24"/>
  <c r="LH214" i="24"/>
  <c r="LI214" i="24"/>
  <c r="LJ214" i="24"/>
  <c r="LK214" i="24"/>
  <c r="LL214" i="24"/>
  <c r="LM214" i="24"/>
  <c r="LN214" i="24"/>
  <c r="LO214" i="24"/>
  <c r="LP214" i="24"/>
  <c r="LQ214" i="24"/>
  <c r="LR214" i="24"/>
  <c r="LS214" i="24"/>
  <c r="LT214" i="24"/>
  <c r="LU214" i="24"/>
  <c r="LV214" i="24"/>
  <c r="LW214" i="24"/>
  <c r="LX214" i="24"/>
  <c r="LY214" i="24"/>
  <c r="LZ214" i="24"/>
  <c r="MA214" i="24"/>
  <c r="MB214" i="24"/>
  <c r="MC214" i="24"/>
  <c r="MD214" i="24"/>
  <c r="ME214" i="24"/>
  <c r="MF214" i="24"/>
  <c r="MG214" i="24"/>
  <c r="MH214" i="24"/>
  <c r="MI214" i="24"/>
  <c r="MJ214" i="24"/>
  <c r="MK214" i="24"/>
  <c r="ML214" i="24"/>
  <c r="MM214" i="24"/>
  <c r="MN214" i="24"/>
  <c r="MO214" i="24"/>
  <c r="MP214" i="24"/>
  <c r="MQ214" i="24"/>
  <c r="MR214" i="24"/>
  <c r="MS214" i="24"/>
  <c r="MT214" i="24"/>
  <c r="MU214" i="24"/>
  <c r="MV214" i="24"/>
  <c r="MW214" i="24"/>
  <c r="MX214" i="24"/>
  <c r="MY214" i="24"/>
  <c r="MZ214" i="24"/>
  <c r="NA214" i="24"/>
  <c r="NB214" i="24"/>
  <c r="NC214" i="24"/>
  <c r="ND214" i="24"/>
  <c r="NE214" i="24"/>
  <c r="NF214" i="24"/>
  <c r="NG214" i="24"/>
  <c r="NH214" i="24"/>
  <c r="NI214" i="24"/>
  <c r="NJ214" i="24"/>
  <c r="NK214" i="24"/>
  <c r="NL214" i="24"/>
  <c r="NM214" i="24"/>
  <c r="NN214" i="24"/>
  <c r="NO214" i="24"/>
  <c r="NP214" i="24"/>
  <c r="NQ214" i="24"/>
  <c r="NR214" i="24"/>
  <c r="NS214" i="24"/>
  <c r="NT214" i="24"/>
  <c r="NU214" i="24"/>
  <c r="NV214" i="24"/>
  <c r="NW214" i="24"/>
  <c r="NX214" i="24"/>
  <c r="NY214" i="24"/>
  <c r="NZ214" i="24"/>
  <c r="OA214" i="24"/>
  <c r="OB214" i="24"/>
  <c r="OC214" i="24"/>
  <c r="OD214" i="24"/>
  <c r="OE214" i="24"/>
  <c r="OF214" i="24"/>
  <c r="OG214" i="24"/>
  <c r="OH214" i="24"/>
  <c r="OI214" i="24"/>
  <c r="OJ214" i="24"/>
  <c r="OK214" i="24"/>
  <c r="OL214" i="24"/>
  <c r="OM214" i="24"/>
  <c r="ON214" i="24"/>
  <c r="OO214" i="24"/>
  <c r="OP214" i="24"/>
  <c r="OQ214" i="24"/>
  <c r="OR214" i="24"/>
  <c r="OS214" i="24"/>
  <c r="AW215" i="24"/>
  <c r="AX215" i="24"/>
  <c r="AY215" i="24"/>
  <c r="AZ215" i="24"/>
  <c r="BA215" i="24"/>
  <c r="BB215" i="24"/>
  <c r="BC215" i="24"/>
  <c r="BD215" i="24"/>
  <c r="BE215" i="24"/>
  <c r="BF215" i="24"/>
  <c r="BG215" i="24"/>
  <c r="BH215" i="24"/>
  <c r="BI215" i="24"/>
  <c r="BJ215" i="24"/>
  <c r="BK215" i="24"/>
  <c r="BL215" i="24"/>
  <c r="BM215" i="24"/>
  <c r="BN215" i="24"/>
  <c r="BO215" i="24"/>
  <c r="BP215" i="24"/>
  <c r="BQ215" i="24"/>
  <c r="BR215" i="24"/>
  <c r="BS215" i="24"/>
  <c r="BT215" i="24"/>
  <c r="BU215" i="24"/>
  <c r="BV215" i="24"/>
  <c r="BW215" i="24"/>
  <c r="BX215" i="24"/>
  <c r="BY215" i="24"/>
  <c r="BZ215" i="24"/>
  <c r="CA215" i="24"/>
  <c r="CB215" i="24"/>
  <c r="CC215" i="24"/>
  <c r="CD215" i="24"/>
  <c r="CE215" i="24"/>
  <c r="CF215" i="24"/>
  <c r="CG215" i="24"/>
  <c r="CH215" i="24"/>
  <c r="CI215" i="24"/>
  <c r="CJ215" i="24"/>
  <c r="CK215" i="24"/>
  <c r="CL215" i="24"/>
  <c r="CM215" i="24"/>
  <c r="CN215" i="24"/>
  <c r="CO215" i="24"/>
  <c r="CP215" i="24"/>
  <c r="CQ215" i="24"/>
  <c r="CR215" i="24"/>
  <c r="CS215" i="24"/>
  <c r="CT215" i="24"/>
  <c r="CU215" i="24"/>
  <c r="CV215" i="24"/>
  <c r="CW215" i="24"/>
  <c r="CX215" i="24"/>
  <c r="CY215" i="24"/>
  <c r="CZ215" i="24"/>
  <c r="DA215" i="24"/>
  <c r="DB215" i="24"/>
  <c r="DC215" i="24"/>
  <c r="DD215" i="24"/>
  <c r="DE215" i="24"/>
  <c r="DF215" i="24"/>
  <c r="DG215" i="24"/>
  <c r="DH215" i="24"/>
  <c r="DI215" i="24"/>
  <c r="DJ215" i="24"/>
  <c r="DK215" i="24"/>
  <c r="DL215" i="24"/>
  <c r="DM215" i="24"/>
  <c r="DN215" i="24"/>
  <c r="DO215" i="24"/>
  <c r="DP215" i="24"/>
  <c r="DQ215" i="24"/>
  <c r="DR215" i="24"/>
  <c r="DS215" i="24"/>
  <c r="DT215" i="24"/>
  <c r="DU215" i="24"/>
  <c r="DV215" i="24"/>
  <c r="DW215" i="24"/>
  <c r="DX215" i="24"/>
  <c r="DY215" i="24"/>
  <c r="DZ215" i="24"/>
  <c r="EA215" i="24"/>
  <c r="EB215" i="24"/>
  <c r="EC215" i="24"/>
  <c r="ED215" i="24"/>
  <c r="EE215" i="24"/>
  <c r="EF215" i="24"/>
  <c r="EG215" i="24"/>
  <c r="EH215" i="24"/>
  <c r="EI215" i="24"/>
  <c r="EJ215" i="24"/>
  <c r="EK215" i="24"/>
  <c r="EL215" i="24"/>
  <c r="EM215" i="24"/>
  <c r="EN215" i="24"/>
  <c r="EO215" i="24"/>
  <c r="EP215" i="24"/>
  <c r="EQ215" i="24"/>
  <c r="ER215" i="24"/>
  <c r="ES215" i="24"/>
  <c r="ET215" i="24"/>
  <c r="EU215" i="24"/>
  <c r="EV215" i="24"/>
  <c r="EW215" i="24"/>
  <c r="EX215" i="24"/>
  <c r="EY215" i="24"/>
  <c r="EZ215" i="24"/>
  <c r="FA215" i="24"/>
  <c r="FB215" i="24"/>
  <c r="FC215" i="24"/>
  <c r="FD215" i="24"/>
  <c r="FE215" i="24"/>
  <c r="FF215" i="24"/>
  <c r="FG215" i="24"/>
  <c r="FH215" i="24"/>
  <c r="FI215" i="24"/>
  <c r="FJ215" i="24"/>
  <c r="FK215" i="24"/>
  <c r="FL215" i="24"/>
  <c r="FM215" i="24"/>
  <c r="FN215" i="24"/>
  <c r="FO215" i="24"/>
  <c r="FP215" i="24"/>
  <c r="FQ215" i="24"/>
  <c r="FR215" i="24"/>
  <c r="FS215" i="24"/>
  <c r="FT215" i="24"/>
  <c r="FU215" i="24"/>
  <c r="FV215" i="24"/>
  <c r="FW215" i="24"/>
  <c r="FX215" i="24"/>
  <c r="FY215" i="24"/>
  <c r="FZ215" i="24"/>
  <c r="GA215" i="24"/>
  <c r="GB215" i="24"/>
  <c r="GC215" i="24"/>
  <c r="GD215" i="24"/>
  <c r="GE215" i="24"/>
  <c r="GF215" i="24"/>
  <c r="GG215" i="24"/>
  <c r="GH215" i="24"/>
  <c r="GI215" i="24"/>
  <c r="GJ215" i="24"/>
  <c r="GK215" i="24"/>
  <c r="GL215" i="24"/>
  <c r="GM215" i="24"/>
  <c r="GN215" i="24"/>
  <c r="GO215" i="24"/>
  <c r="GP215" i="24"/>
  <c r="GQ215" i="24"/>
  <c r="GR215" i="24"/>
  <c r="GS215" i="24"/>
  <c r="GT215" i="24"/>
  <c r="GU215" i="24"/>
  <c r="GV215" i="24"/>
  <c r="GW215" i="24"/>
  <c r="GX215" i="24"/>
  <c r="GY215" i="24"/>
  <c r="GZ215" i="24"/>
  <c r="HA215" i="24"/>
  <c r="HB215" i="24"/>
  <c r="HC215" i="24"/>
  <c r="HD215" i="24"/>
  <c r="HE215" i="24"/>
  <c r="HF215" i="24"/>
  <c r="HG215" i="24"/>
  <c r="HH215" i="24"/>
  <c r="HI215" i="24"/>
  <c r="HJ215" i="24"/>
  <c r="HK215" i="24"/>
  <c r="HL215" i="24"/>
  <c r="HM215" i="24"/>
  <c r="HN215" i="24"/>
  <c r="HO215" i="24"/>
  <c r="HP215" i="24"/>
  <c r="HQ215" i="24"/>
  <c r="HR215" i="24"/>
  <c r="HS215" i="24"/>
  <c r="HT215" i="24"/>
  <c r="HU215" i="24"/>
  <c r="HV215" i="24"/>
  <c r="HW215" i="24"/>
  <c r="HX215" i="24"/>
  <c r="HY215" i="24"/>
  <c r="HZ215" i="24"/>
  <c r="IA215" i="24"/>
  <c r="IB215" i="24"/>
  <c r="IC215" i="24"/>
  <c r="ID215" i="24"/>
  <c r="IE215" i="24"/>
  <c r="IF215" i="24"/>
  <c r="IG215" i="24"/>
  <c r="IH215" i="24"/>
  <c r="II215" i="24"/>
  <c r="IJ215" i="24"/>
  <c r="IK215" i="24"/>
  <c r="IL215" i="24"/>
  <c r="IM215" i="24"/>
  <c r="IN215" i="24"/>
  <c r="IO215" i="24"/>
  <c r="IP215" i="24"/>
  <c r="IQ215" i="24"/>
  <c r="IR215" i="24"/>
  <c r="IS215" i="24"/>
  <c r="IT215" i="24"/>
  <c r="IU215" i="24"/>
  <c r="IV215" i="24"/>
  <c r="IW215" i="24"/>
  <c r="IX215" i="24"/>
  <c r="IY215" i="24"/>
  <c r="IZ215" i="24"/>
  <c r="JA215" i="24"/>
  <c r="JB215" i="24"/>
  <c r="JC215" i="24"/>
  <c r="JD215" i="24"/>
  <c r="JE215" i="24"/>
  <c r="JF215" i="24"/>
  <c r="JG215" i="24"/>
  <c r="JH215" i="24"/>
  <c r="JI215" i="24"/>
  <c r="JJ215" i="24"/>
  <c r="JK215" i="24"/>
  <c r="JL215" i="24"/>
  <c r="JM215" i="24"/>
  <c r="JN215" i="24"/>
  <c r="JO215" i="24"/>
  <c r="JP215" i="24"/>
  <c r="JQ215" i="24"/>
  <c r="JR215" i="24"/>
  <c r="JS215" i="24"/>
  <c r="JT215" i="24"/>
  <c r="JU215" i="24"/>
  <c r="JV215" i="24"/>
  <c r="JW215" i="24"/>
  <c r="JX215" i="24"/>
  <c r="JY215" i="24"/>
  <c r="JZ215" i="24"/>
  <c r="KA215" i="24"/>
  <c r="KB215" i="24"/>
  <c r="KC215" i="24"/>
  <c r="KD215" i="24"/>
  <c r="KE215" i="24"/>
  <c r="KF215" i="24"/>
  <c r="KG215" i="24"/>
  <c r="KH215" i="24"/>
  <c r="KI215" i="24"/>
  <c r="KJ215" i="24"/>
  <c r="KK215" i="24"/>
  <c r="KL215" i="24"/>
  <c r="KM215" i="24"/>
  <c r="KN215" i="24"/>
  <c r="KO215" i="24"/>
  <c r="KP215" i="24"/>
  <c r="KQ215" i="24"/>
  <c r="KR215" i="24"/>
  <c r="KS215" i="24"/>
  <c r="KT215" i="24"/>
  <c r="KU215" i="24"/>
  <c r="KV215" i="24"/>
  <c r="KW215" i="24"/>
  <c r="KX215" i="24"/>
  <c r="KY215" i="24"/>
  <c r="KZ215" i="24"/>
  <c r="LA215" i="24"/>
  <c r="LB215" i="24"/>
  <c r="LC215" i="24"/>
  <c r="LD215" i="24"/>
  <c r="LE215" i="24"/>
  <c r="LF215" i="24"/>
  <c r="LG215" i="24"/>
  <c r="LH215" i="24"/>
  <c r="LI215" i="24"/>
  <c r="LJ215" i="24"/>
  <c r="LK215" i="24"/>
  <c r="LL215" i="24"/>
  <c r="LM215" i="24"/>
  <c r="LN215" i="24"/>
  <c r="LO215" i="24"/>
  <c r="LP215" i="24"/>
  <c r="LQ215" i="24"/>
  <c r="LR215" i="24"/>
  <c r="LS215" i="24"/>
  <c r="LT215" i="24"/>
  <c r="LU215" i="24"/>
  <c r="LV215" i="24"/>
  <c r="LW215" i="24"/>
  <c r="LX215" i="24"/>
  <c r="LY215" i="24"/>
  <c r="LZ215" i="24"/>
  <c r="MA215" i="24"/>
  <c r="MB215" i="24"/>
  <c r="MC215" i="24"/>
  <c r="MD215" i="24"/>
  <c r="ME215" i="24"/>
  <c r="MF215" i="24"/>
  <c r="MG215" i="24"/>
  <c r="MH215" i="24"/>
  <c r="MI215" i="24"/>
  <c r="MJ215" i="24"/>
  <c r="MK215" i="24"/>
  <c r="ML215" i="24"/>
  <c r="MM215" i="24"/>
  <c r="MN215" i="24"/>
  <c r="MO215" i="24"/>
  <c r="MP215" i="24"/>
  <c r="MQ215" i="24"/>
  <c r="MR215" i="24"/>
  <c r="MS215" i="24"/>
  <c r="MT215" i="24"/>
  <c r="MU215" i="24"/>
  <c r="MV215" i="24"/>
  <c r="MW215" i="24"/>
  <c r="MX215" i="24"/>
  <c r="MY215" i="24"/>
  <c r="MZ215" i="24"/>
  <c r="NA215" i="24"/>
  <c r="NB215" i="24"/>
  <c r="NC215" i="24"/>
  <c r="ND215" i="24"/>
  <c r="NE215" i="24"/>
  <c r="NF215" i="24"/>
  <c r="NG215" i="24"/>
  <c r="NH215" i="24"/>
  <c r="NI215" i="24"/>
  <c r="NJ215" i="24"/>
  <c r="NK215" i="24"/>
  <c r="NL215" i="24"/>
  <c r="NM215" i="24"/>
  <c r="NN215" i="24"/>
  <c r="NO215" i="24"/>
  <c r="NP215" i="24"/>
  <c r="NQ215" i="24"/>
  <c r="NR215" i="24"/>
  <c r="NS215" i="24"/>
  <c r="NT215" i="24"/>
  <c r="NU215" i="24"/>
  <c r="NV215" i="24"/>
  <c r="NW215" i="24"/>
  <c r="NX215" i="24"/>
  <c r="NY215" i="24"/>
  <c r="NZ215" i="24"/>
  <c r="OA215" i="24"/>
  <c r="OB215" i="24"/>
  <c r="OC215" i="24"/>
  <c r="OD215" i="24"/>
  <c r="OE215" i="24"/>
  <c r="OF215" i="24"/>
  <c r="OG215" i="24"/>
  <c r="OH215" i="24"/>
  <c r="OI215" i="24"/>
  <c r="OJ215" i="24"/>
  <c r="OK215" i="24"/>
  <c r="OL215" i="24"/>
  <c r="OM215" i="24"/>
  <c r="ON215" i="24"/>
  <c r="OO215" i="24"/>
  <c r="OP215" i="24"/>
  <c r="OQ215" i="24"/>
  <c r="OR215" i="24"/>
  <c r="OS215" i="24"/>
  <c r="AW216" i="24"/>
  <c r="AX216" i="24"/>
  <c r="AY216" i="24"/>
  <c r="AZ216" i="24"/>
  <c r="BA216" i="24"/>
  <c r="BB216" i="24"/>
  <c r="BC216" i="24"/>
  <c r="BD216" i="24"/>
  <c r="BE216" i="24"/>
  <c r="BF216" i="24"/>
  <c r="BG216" i="24"/>
  <c r="BH216" i="24"/>
  <c r="BI216" i="24"/>
  <c r="BJ216" i="24"/>
  <c r="BK216" i="24"/>
  <c r="BL216" i="24"/>
  <c r="BM216" i="24"/>
  <c r="BN216" i="24"/>
  <c r="BO216" i="24"/>
  <c r="BP216" i="24"/>
  <c r="BQ216" i="24"/>
  <c r="BR216" i="24"/>
  <c r="BS216" i="24"/>
  <c r="BT216" i="24"/>
  <c r="BU216" i="24"/>
  <c r="BV216" i="24"/>
  <c r="BW216" i="24"/>
  <c r="BX216" i="24"/>
  <c r="BY216" i="24"/>
  <c r="BZ216" i="24"/>
  <c r="CA216" i="24"/>
  <c r="CB216" i="24"/>
  <c r="CC216" i="24"/>
  <c r="CD216" i="24"/>
  <c r="CE216" i="24"/>
  <c r="CF216" i="24"/>
  <c r="CG216" i="24"/>
  <c r="CH216" i="24"/>
  <c r="CI216" i="24"/>
  <c r="CJ216" i="24"/>
  <c r="CK216" i="24"/>
  <c r="CL216" i="24"/>
  <c r="CM216" i="24"/>
  <c r="CN216" i="24"/>
  <c r="CO216" i="24"/>
  <c r="CP216" i="24"/>
  <c r="CQ216" i="24"/>
  <c r="CR216" i="24"/>
  <c r="CS216" i="24"/>
  <c r="CT216" i="24"/>
  <c r="CU216" i="24"/>
  <c r="CV216" i="24"/>
  <c r="CW216" i="24"/>
  <c r="CX216" i="24"/>
  <c r="CY216" i="24"/>
  <c r="CZ216" i="24"/>
  <c r="DA216" i="24"/>
  <c r="DB216" i="24"/>
  <c r="DC216" i="24"/>
  <c r="DD216" i="24"/>
  <c r="DE216" i="24"/>
  <c r="DF216" i="24"/>
  <c r="DG216" i="24"/>
  <c r="DH216" i="24"/>
  <c r="DI216" i="24"/>
  <c r="DJ216" i="24"/>
  <c r="DK216" i="24"/>
  <c r="DL216" i="24"/>
  <c r="DM216" i="24"/>
  <c r="DN216" i="24"/>
  <c r="DO216" i="24"/>
  <c r="DP216" i="24"/>
  <c r="DQ216" i="24"/>
  <c r="DR216" i="24"/>
  <c r="DS216" i="24"/>
  <c r="DT216" i="24"/>
  <c r="DU216" i="24"/>
  <c r="DV216" i="24"/>
  <c r="DW216" i="24"/>
  <c r="DX216" i="24"/>
  <c r="DY216" i="24"/>
  <c r="DZ216" i="24"/>
  <c r="EA216" i="24"/>
  <c r="EB216" i="24"/>
  <c r="EC216" i="24"/>
  <c r="ED216" i="24"/>
  <c r="EE216" i="24"/>
  <c r="EF216" i="24"/>
  <c r="EG216" i="24"/>
  <c r="EH216" i="24"/>
  <c r="EI216" i="24"/>
  <c r="EJ216" i="24"/>
  <c r="EK216" i="24"/>
  <c r="EL216" i="24"/>
  <c r="EM216" i="24"/>
  <c r="EN216" i="24"/>
  <c r="EO216" i="24"/>
  <c r="EP216" i="24"/>
  <c r="EQ216" i="24"/>
  <c r="ER216" i="24"/>
  <c r="ES216" i="24"/>
  <c r="ET216" i="24"/>
  <c r="EU216" i="24"/>
  <c r="EV216" i="24"/>
  <c r="EW216" i="24"/>
  <c r="EX216" i="24"/>
  <c r="EY216" i="24"/>
  <c r="EZ216" i="24"/>
  <c r="FA216" i="24"/>
  <c r="FB216" i="24"/>
  <c r="FC216" i="24"/>
  <c r="FD216" i="24"/>
  <c r="FE216" i="24"/>
  <c r="FF216" i="24"/>
  <c r="FG216" i="24"/>
  <c r="FH216" i="24"/>
  <c r="FI216" i="24"/>
  <c r="FJ216" i="24"/>
  <c r="FK216" i="24"/>
  <c r="FL216" i="24"/>
  <c r="FM216" i="24"/>
  <c r="FN216" i="24"/>
  <c r="FO216" i="24"/>
  <c r="FP216" i="24"/>
  <c r="FQ216" i="24"/>
  <c r="FR216" i="24"/>
  <c r="FS216" i="24"/>
  <c r="FT216" i="24"/>
  <c r="FU216" i="24"/>
  <c r="FV216" i="24"/>
  <c r="FW216" i="24"/>
  <c r="FX216" i="24"/>
  <c r="FY216" i="24"/>
  <c r="FZ216" i="24"/>
  <c r="GA216" i="24"/>
  <c r="GB216" i="24"/>
  <c r="GC216" i="24"/>
  <c r="GD216" i="24"/>
  <c r="GE216" i="24"/>
  <c r="GF216" i="24"/>
  <c r="GG216" i="24"/>
  <c r="GH216" i="24"/>
  <c r="GI216" i="24"/>
  <c r="GJ216" i="24"/>
  <c r="GK216" i="24"/>
  <c r="GL216" i="24"/>
  <c r="GM216" i="24"/>
  <c r="GN216" i="24"/>
  <c r="GO216" i="24"/>
  <c r="GP216" i="24"/>
  <c r="GQ216" i="24"/>
  <c r="GR216" i="24"/>
  <c r="GS216" i="24"/>
  <c r="GT216" i="24"/>
  <c r="GU216" i="24"/>
  <c r="GV216" i="24"/>
  <c r="GW216" i="24"/>
  <c r="GX216" i="24"/>
  <c r="GY216" i="24"/>
  <c r="GZ216" i="24"/>
  <c r="HA216" i="24"/>
  <c r="HB216" i="24"/>
  <c r="HC216" i="24"/>
  <c r="HD216" i="24"/>
  <c r="HE216" i="24"/>
  <c r="HF216" i="24"/>
  <c r="HG216" i="24"/>
  <c r="HH216" i="24"/>
  <c r="HI216" i="24"/>
  <c r="HJ216" i="24"/>
  <c r="HK216" i="24"/>
  <c r="HL216" i="24"/>
  <c r="HM216" i="24"/>
  <c r="HN216" i="24"/>
  <c r="HO216" i="24"/>
  <c r="HP216" i="24"/>
  <c r="HQ216" i="24"/>
  <c r="HR216" i="24"/>
  <c r="HS216" i="24"/>
  <c r="HT216" i="24"/>
  <c r="HU216" i="24"/>
  <c r="HV216" i="24"/>
  <c r="HW216" i="24"/>
  <c r="HX216" i="24"/>
  <c r="HY216" i="24"/>
  <c r="HZ216" i="24"/>
  <c r="IA216" i="24"/>
  <c r="IB216" i="24"/>
  <c r="IC216" i="24"/>
  <c r="ID216" i="24"/>
  <c r="IE216" i="24"/>
  <c r="IF216" i="24"/>
  <c r="IG216" i="24"/>
  <c r="IH216" i="24"/>
  <c r="II216" i="24"/>
  <c r="IJ216" i="24"/>
  <c r="IK216" i="24"/>
  <c r="IL216" i="24"/>
  <c r="IM216" i="24"/>
  <c r="IN216" i="24"/>
  <c r="IO216" i="24"/>
  <c r="IP216" i="24"/>
  <c r="IQ216" i="24"/>
  <c r="IR216" i="24"/>
  <c r="IS216" i="24"/>
  <c r="IT216" i="24"/>
  <c r="IU216" i="24"/>
  <c r="IV216" i="24"/>
  <c r="IW216" i="24"/>
  <c r="IX216" i="24"/>
  <c r="IY216" i="24"/>
  <c r="IZ216" i="24"/>
  <c r="JA216" i="24"/>
  <c r="JB216" i="24"/>
  <c r="JC216" i="24"/>
  <c r="JD216" i="24"/>
  <c r="JE216" i="24"/>
  <c r="JF216" i="24"/>
  <c r="JG216" i="24"/>
  <c r="JH216" i="24"/>
  <c r="JI216" i="24"/>
  <c r="JJ216" i="24"/>
  <c r="JK216" i="24"/>
  <c r="JL216" i="24"/>
  <c r="JM216" i="24"/>
  <c r="JN216" i="24"/>
  <c r="JO216" i="24"/>
  <c r="JP216" i="24"/>
  <c r="JQ216" i="24"/>
  <c r="JR216" i="24"/>
  <c r="JS216" i="24"/>
  <c r="JT216" i="24"/>
  <c r="JU216" i="24"/>
  <c r="JV216" i="24"/>
  <c r="JW216" i="24"/>
  <c r="JX216" i="24"/>
  <c r="JY216" i="24"/>
  <c r="JZ216" i="24"/>
  <c r="KA216" i="24"/>
  <c r="KB216" i="24"/>
  <c r="KC216" i="24"/>
  <c r="KD216" i="24"/>
  <c r="KE216" i="24"/>
  <c r="KF216" i="24"/>
  <c r="KG216" i="24"/>
  <c r="KH216" i="24"/>
  <c r="KI216" i="24"/>
  <c r="KJ216" i="24"/>
  <c r="KK216" i="24"/>
  <c r="KL216" i="24"/>
  <c r="KM216" i="24"/>
  <c r="KN216" i="24"/>
  <c r="KO216" i="24"/>
  <c r="KP216" i="24"/>
  <c r="KQ216" i="24"/>
  <c r="KR216" i="24"/>
  <c r="KS216" i="24"/>
  <c r="KT216" i="24"/>
  <c r="KU216" i="24"/>
  <c r="KV216" i="24"/>
  <c r="KW216" i="24"/>
  <c r="KX216" i="24"/>
  <c r="KY216" i="24"/>
  <c r="KZ216" i="24"/>
  <c r="LA216" i="24"/>
  <c r="LB216" i="24"/>
  <c r="LC216" i="24"/>
  <c r="LD216" i="24"/>
  <c r="LE216" i="24"/>
  <c r="LF216" i="24"/>
  <c r="LG216" i="24"/>
  <c r="LH216" i="24"/>
  <c r="LI216" i="24"/>
  <c r="LJ216" i="24"/>
  <c r="LK216" i="24"/>
  <c r="LL216" i="24"/>
  <c r="LM216" i="24"/>
  <c r="LN216" i="24"/>
  <c r="LO216" i="24"/>
  <c r="LP216" i="24"/>
  <c r="LQ216" i="24"/>
  <c r="LR216" i="24"/>
  <c r="LS216" i="24"/>
  <c r="LT216" i="24"/>
  <c r="LU216" i="24"/>
  <c r="LV216" i="24"/>
  <c r="LW216" i="24"/>
  <c r="LX216" i="24"/>
  <c r="LY216" i="24"/>
  <c r="LZ216" i="24"/>
  <c r="MA216" i="24"/>
  <c r="MB216" i="24"/>
  <c r="MC216" i="24"/>
  <c r="MD216" i="24"/>
  <c r="ME216" i="24"/>
  <c r="MF216" i="24"/>
  <c r="MG216" i="24"/>
  <c r="MH216" i="24"/>
  <c r="MI216" i="24"/>
  <c r="MJ216" i="24"/>
  <c r="MK216" i="24"/>
  <c r="ML216" i="24"/>
  <c r="MM216" i="24"/>
  <c r="MN216" i="24"/>
  <c r="MO216" i="24"/>
  <c r="MP216" i="24"/>
  <c r="MQ216" i="24"/>
  <c r="MR216" i="24"/>
  <c r="MS216" i="24"/>
  <c r="MT216" i="24"/>
  <c r="MU216" i="24"/>
  <c r="MV216" i="24"/>
  <c r="MW216" i="24"/>
  <c r="MX216" i="24"/>
  <c r="MY216" i="24"/>
  <c r="MZ216" i="24"/>
  <c r="NA216" i="24"/>
  <c r="NB216" i="24"/>
  <c r="NC216" i="24"/>
  <c r="ND216" i="24"/>
  <c r="NE216" i="24"/>
  <c r="NF216" i="24"/>
  <c r="NG216" i="24"/>
  <c r="NH216" i="24"/>
  <c r="NI216" i="24"/>
  <c r="NJ216" i="24"/>
  <c r="NK216" i="24"/>
  <c r="NL216" i="24"/>
  <c r="NM216" i="24"/>
  <c r="NN216" i="24"/>
  <c r="NO216" i="24"/>
  <c r="NP216" i="24"/>
  <c r="NQ216" i="24"/>
  <c r="NR216" i="24"/>
  <c r="NS216" i="24"/>
  <c r="NT216" i="24"/>
  <c r="NU216" i="24"/>
  <c r="NV216" i="24"/>
  <c r="NW216" i="24"/>
  <c r="NX216" i="24"/>
  <c r="NY216" i="24"/>
  <c r="NZ216" i="24"/>
  <c r="OA216" i="24"/>
  <c r="OB216" i="24"/>
  <c r="OC216" i="24"/>
  <c r="OD216" i="24"/>
  <c r="OE216" i="24"/>
  <c r="OF216" i="24"/>
  <c r="OG216" i="24"/>
  <c r="OH216" i="24"/>
  <c r="OI216" i="24"/>
  <c r="OJ216" i="24"/>
  <c r="OK216" i="24"/>
  <c r="OL216" i="24"/>
  <c r="OM216" i="24"/>
  <c r="ON216" i="24"/>
  <c r="OO216" i="24"/>
  <c r="OP216" i="24"/>
  <c r="OQ216" i="24"/>
  <c r="OR216" i="24"/>
  <c r="OS216" i="24"/>
  <c r="AW217" i="24"/>
  <c r="AX217" i="24"/>
  <c r="AY217" i="24"/>
  <c r="AZ217" i="24"/>
  <c r="BA217" i="24"/>
  <c r="BB217" i="24"/>
  <c r="BC217" i="24"/>
  <c r="BD217" i="24"/>
  <c r="BE217" i="24"/>
  <c r="BF217" i="24"/>
  <c r="BG217" i="24"/>
  <c r="BH217" i="24"/>
  <c r="BI217" i="24"/>
  <c r="BJ217" i="24"/>
  <c r="BK217" i="24"/>
  <c r="BL217" i="24"/>
  <c r="BM217" i="24"/>
  <c r="BN217" i="24"/>
  <c r="BO217" i="24"/>
  <c r="BP217" i="24"/>
  <c r="BQ217" i="24"/>
  <c r="BR217" i="24"/>
  <c r="BS217" i="24"/>
  <c r="BT217" i="24"/>
  <c r="BU217" i="24"/>
  <c r="BV217" i="24"/>
  <c r="BW217" i="24"/>
  <c r="BX217" i="24"/>
  <c r="BY217" i="24"/>
  <c r="BZ217" i="24"/>
  <c r="CA217" i="24"/>
  <c r="CB217" i="24"/>
  <c r="CC217" i="24"/>
  <c r="CD217" i="24"/>
  <c r="CE217" i="24"/>
  <c r="CF217" i="24"/>
  <c r="CG217" i="24"/>
  <c r="CH217" i="24"/>
  <c r="CI217" i="24"/>
  <c r="CJ217" i="24"/>
  <c r="CK217" i="24"/>
  <c r="CL217" i="24"/>
  <c r="CM217" i="24"/>
  <c r="CN217" i="24"/>
  <c r="CO217" i="24"/>
  <c r="CP217" i="24"/>
  <c r="CQ217" i="24"/>
  <c r="CR217" i="24"/>
  <c r="CS217" i="24"/>
  <c r="CT217" i="24"/>
  <c r="CU217" i="24"/>
  <c r="CV217" i="24"/>
  <c r="CW217" i="24"/>
  <c r="CX217" i="24"/>
  <c r="CY217" i="24"/>
  <c r="CZ217" i="24"/>
  <c r="DA217" i="24"/>
  <c r="DB217" i="24"/>
  <c r="DC217" i="24"/>
  <c r="DD217" i="24"/>
  <c r="DE217" i="24"/>
  <c r="DF217" i="24"/>
  <c r="DG217" i="24"/>
  <c r="DH217" i="24"/>
  <c r="DI217" i="24"/>
  <c r="DJ217" i="24"/>
  <c r="DK217" i="24"/>
  <c r="DL217" i="24"/>
  <c r="DM217" i="24"/>
  <c r="DN217" i="24"/>
  <c r="DO217" i="24"/>
  <c r="DP217" i="24"/>
  <c r="DQ217" i="24"/>
  <c r="DR217" i="24"/>
  <c r="DS217" i="24"/>
  <c r="DT217" i="24"/>
  <c r="DU217" i="24"/>
  <c r="DV217" i="24"/>
  <c r="DW217" i="24"/>
  <c r="DX217" i="24"/>
  <c r="DY217" i="24"/>
  <c r="DZ217" i="24"/>
  <c r="EA217" i="24"/>
  <c r="EB217" i="24"/>
  <c r="EC217" i="24"/>
  <c r="ED217" i="24"/>
  <c r="EE217" i="24"/>
  <c r="EF217" i="24"/>
  <c r="EG217" i="24"/>
  <c r="EH217" i="24"/>
  <c r="EI217" i="24"/>
  <c r="EJ217" i="24"/>
  <c r="EK217" i="24"/>
  <c r="EL217" i="24"/>
  <c r="EM217" i="24"/>
  <c r="EN217" i="24"/>
  <c r="EO217" i="24"/>
  <c r="EP217" i="24"/>
  <c r="EQ217" i="24"/>
  <c r="ER217" i="24"/>
  <c r="ES217" i="24"/>
  <c r="ET217" i="24"/>
  <c r="EU217" i="24"/>
  <c r="EV217" i="24"/>
  <c r="EW217" i="24"/>
  <c r="EX217" i="24"/>
  <c r="EY217" i="24"/>
  <c r="EZ217" i="24"/>
  <c r="FA217" i="24"/>
  <c r="FB217" i="24"/>
  <c r="FC217" i="24"/>
  <c r="FD217" i="24"/>
  <c r="FE217" i="24"/>
  <c r="FF217" i="24"/>
  <c r="FG217" i="24"/>
  <c r="FH217" i="24"/>
  <c r="FI217" i="24"/>
  <c r="FJ217" i="24"/>
  <c r="FK217" i="24"/>
  <c r="FL217" i="24"/>
  <c r="FM217" i="24"/>
  <c r="FN217" i="24"/>
  <c r="FO217" i="24"/>
  <c r="FP217" i="24"/>
  <c r="FQ217" i="24"/>
  <c r="FR217" i="24"/>
  <c r="FS217" i="24"/>
  <c r="FT217" i="24"/>
  <c r="FU217" i="24"/>
  <c r="FV217" i="24"/>
  <c r="FW217" i="24"/>
  <c r="FX217" i="24"/>
  <c r="FY217" i="24"/>
  <c r="FZ217" i="24"/>
  <c r="GA217" i="24"/>
  <c r="GB217" i="24"/>
  <c r="GC217" i="24"/>
  <c r="GD217" i="24"/>
  <c r="GE217" i="24"/>
  <c r="GF217" i="24"/>
  <c r="GG217" i="24"/>
  <c r="GH217" i="24"/>
  <c r="GI217" i="24"/>
  <c r="GJ217" i="24"/>
  <c r="GK217" i="24"/>
  <c r="GL217" i="24"/>
  <c r="GM217" i="24"/>
  <c r="GN217" i="24"/>
  <c r="GO217" i="24"/>
  <c r="GP217" i="24"/>
  <c r="GQ217" i="24"/>
  <c r="GR217" i="24"/>
  <c r="GS217" i="24"/>
  <c r="GT217" i="24"/>
  <c r="GU217" i="24"/>
  <c r="GV217" i="24"/>
  <c r="GW217" i="24"/>
  <c r="GX217" i="24"/>
  <c r="GY217" i="24"/>
  <c r="GZ217" i="24"/>
  <c r="HA217" i="24"/>
  <c r="HB217" i="24"/>
  <c r="HC217" i="24"/>
  <c r="HD217" i="24"/>
  <c r="HE217" i="24"/>
  <c r="HF217" i="24"/>
  <c r="HG217" i="24"/>
  <c r="HH217" i="24"/>
  <c r="HI217" i="24"/>
  <c r="HJ217" i="24"/>
  <c r="HK217" i="24"/>
  <c r="HL217" i="24"/>
  <c r="HM217" i="24"/>
  <c r="HN217" i="24"/>
  <c r="HO217" i="24"/>
  <c r="HP217" i="24"/>
  <c r="HQ217" i="24"/>
  <c r="HR217" i="24"/>
  <c r="HS217" i="24"/>
  <c r="HT217" i="24"/>
  <c r="HU217" i="24"/>
  <c r="HV217" i="24"/>
  <c r="HW217" i="24"/>
  <c r="HX217" i="24"/>
  <c r="HY217" i="24"/>
  <c r="HZ217" i="24"/>
  <c r="IA217" i="24"/>
  <c r="IB217" i="24"/>
  <c r="IC217" i="24"/>
  <c r="ID217" i="24"/>
  <c r="IE217" i="24"/>
  <c r="IF217" i="24"/>
  <c r="IG217" i="24"/>
  <c r="IH217" i="24"/>
  <c r="II217" i="24"/>
  <c r="IJ217" i="24"/>
  <c r="IK217" i="24"/>
  <c r="IL217" i="24"/>
  <c r="IM217" i="24"/>
  <c r="IN217" i="24"/>
  <c r="IO217" i="24"/>
  <c r="IP217" i="24"/>
  <c r="IQ217" i="24"/>
  <c r="IR217" i="24"/>
  <c r="IS217" i="24"/>
  <c r="IT217" i="24"/>
  <c r="IU217" i="24"/>
  <c r="IV217" i="24"/>
  <c r="IW217" i="24"/>
  <c r="IX217" i="24"/>
  <c r="IY217" i="24"/>
  <c r="IZ217" i="24"/>
  <c r="JA217" i="24"/>
  <c r="JB217" i="24"/>
  <c r="JC217" i="24"/>
  <c r="JD217" i="24"/>
  <c r="JE217" i="24"/>
  <c r="JF217" i="24"/>
  <c r="JG217" i="24"/>
  <c r="JH217" i="24"/>
  <c r="JI217" i="24"/>
  <c r="JJ217" i="24"/>
  <c r="JK217" i="24"/>
  <c r="JL217" i="24"/>
  <c r="JM217" i="24"/>
  <c r="JN217" i="24"/>
  <c r="JO217" i="24"/>
  <c r="JP217" i="24"/>
  <c r="JQ217" i="24"/>
  <c r="JR217" i="24"/>
  <c r="JS217" i="24"/>
  <c r="JT217" i="24"/>
  <c r="JU217" i="24"/>
  <c r="JV217" i="24"/>
  <c r="JW217" i="24"/>
  <c r="JX217" i="24"/>
  <c r="JY217" i="24"/>
  <c r="JZ217" i="24"/>
  <c r="KA217" i="24"/>
  <c r="KB217" i="24"/>
  <c r="KC217" i="24"/>
  <c r="KD217" i="24"/>
  <c r="KE217" i="24"/>
  <c r="KF217" i="24"/>
  <c r="KG217" i="24"/>
  <c r="KH217" i="24"/>
  <c r="KI217" i="24"/>
  <c r="KJ217" i="24"/>
  <c r="KK217" i="24"/>
  <c r="KL217" i="24"/>
  <c r="KM217" i="24"/>
  <c r="KN217" i="24"/>
  <c r="KO217" i="24"/>
  <c r="KP217" i="24"/>
  <c r="KQ217" i="24"/>
  <c r="KR217" i="24"/>
  <c r="KS217" i="24"/>
  <c r="KT217" i="24"/>
  <c r="KU217" i="24"/>
  <c r="KV217" i="24"/>
  <c r="KW217" i="24"/>
  <c r="KX217" i="24"/>
  <c r="KY217" i="24"/>
  <c r="KZ217" i="24"/>
  <c r="LA217" i="24"/>
  <c r="LB217" i="24"/>
  <c r="LC217" i="24"/>
  <c r="LD217" i="24"/>
  <c r="LE217" i="24"/>
  <c r="LF217" i="24"/>
  <c r="LG217" i="24"/>
  <c r="LH217" i="24"/>
  <c r="LI217" i="24"/>
  <c r="LJ217" i="24"/>
  <c r="LK217" i="24"/>
  <c r="LL217" i="24"/>
  <c r="LM217" i="24"/>
  <c r="LN217" i="24"/>
  <c r="LO217" i="24"/>
  <c r="LP217" i="24"/>
  <c r="LQ217" i="24"/>
  <c r="LR217" i="24"/>
  <c r="LS217" i="24"/>
  <c r="LT217" i="24"/>
  <c r="LU217" i="24"/>
  <c r="LV217" i="24"/>
  <c r="LW217" i="24"/>
  <c r="LX217" i="24"/>
  <c r="LY217" i="24"/>
  <c r="LZ217" i="24"/>
  <c r="MA217" i="24"/>
  <c r="MB217" i="24"/>
  <c r="MC217" i="24"/>
  <c r="MD217" i="24"/>
  <c r="ME217" i="24"/>
  <c r="MF217" i="24"/>
  <c r="MG217" i="24"/>
  <c r="MH217" i="24"/>
  <c r="MI217" i="24"/>
  <c r="MJ217" i="24"/>
  <c r="MK217" i="24"/>
  <c r="ML217" i="24"/>
  <c r="MM217" i="24"/>
  <c r="MN217" i="24"/>
  <c r="MO217" i="24"/>
  <c r="MP217" i="24"/>
  <c r="MQ217" i="24"/>
  <c r="MR217" i="24"/>
  <c r="MS217" i="24"/>
  <c r="MT217" i="24"/>
  <c r="MU217" i="24"/>
  <c r="MV217" i="24"/>
  <c r="MW217" i="24"/>
  <c r="MX217" i="24"/>
  <c r="MY217" i="24"/>
  <c r="MZ217" i="24"/>
  <c r="NA217" i="24"/>
  <c r="NB217" i="24"/>
  <c r="NC217" i="24"/>
  <c r="ND217" i="24"/>
  <c r="NE217" i="24"/>
  <c r="NF217" i="24"/>
  <c r="NG217" i="24"/>
  <c r="NH217" i="24"/>
  <c r="NI217" i="24"/>
  <c r="NJ217" i="24"/>
  <c r="NK217" i="24"/>
  <c r="NL217" i="24"/>
  <c r="NM217" i="24"/>
  <c r="NN217" i="24"/>
  <c r="NO217" i="24"/>
  <c r="NP217" i="24"/>
  <c r="NQ217" i="24"/>
  <c r="NR217" i="24"/>
  <c r="NS217" i="24"/>
  <c r="NT217" i="24"/>
  <c r="NU217" i="24"/>
  <c r="NV217" i="24"/>
  <c r="NW217" i="24"/>
  <c r="NX217" i="24"/>
  <c r="NY217" i="24"/>
  <c r="NZ217" i="24"/>
  <c r="OA217" i="24"/>
  <c r="OB217" i="24"/>
  <c r="OC217" i="24"/>
  <c r="OD217" i="24"/>
  <c r="OE217" i="24"/>
  <c r="OF217" i="24"/>
  <c r="OG217" i="24"/>
  <c r="OH217" i="24"/>
  <c r="OI217" i="24"/>
  <c r="OJ217" i="24"/>
  <c r="OK217" i="24"/>
  <c r="OL217" i="24"/>
  <c r="OM217" i="24"/>
  <c r="ON217" i="24"/>
  <c r="OO217" i="24"/>
  <c r="OP217" i="24"/>
  <c r="OQ217" i="24"/>
  <c r="OR217" i="24"/>
  <c r="OS217" i="24"/>
  <c r="AW218" i="24"/>
  <c r="AX218" i="24"/>
  <c r="AY218" i="24"/>
  <c r="AZ218" i="24"/>
  <c r="BA218" i="24"/>
  <c r="BB218" i="24"/>
  <c r="BC218" i="24"/>
  <c r="BD218" i="24"/>
  <c r="BE218" i="24"/>
  <c r="BF218" i="24"/>
  <c r="BG218" i="24"/>
  <c r="BH218" i="24"/>
  <c r="BI218" i="24"/>
  <c r="BJ218" i="24"/>
  <c r="BK218" i="24"/>
  <c r="BL218" i="24"/>
  <c r="BM218" i="24"/>
  <c r="BN218" i="24"/>
  <c r="BO218" i="24"/>
  <c r="BP218" i="24"/>
  <c r="BQ218" i="24"/>
  <c r="BR218" i="24"/>
  <c r="BS218" i="24"/>
  <c r="BT218" i="24"/>
  <c r="BU218" i="24"/>
  <c r="BV218" i="24"/>
  <c r="BW218" i="24"/>
  <c r="BX218" i="24"/>
  <c r="BY218" i="24"/>
  <c r="BZ218" i="24"/>
  <c r="CA218" i="24"/>
  <c r="CB218" i="24"/>
  <c r="CC218" i="24"/>
  <c r="CD218" i="24"/>
  <c r="CE218" i="24"/>
  <c r="CF218" i="24"/>
  <c r="CG218" i="24"/>
  <c r="CH218" i="24"/>
  <c r="CI218" i="24"/>
  <c r="CJ218" i="24"/>
  <c r="CK218" i="24"/>
  <c r="CL218" i="24"/>
  <c r="CM218" i="24"/>
  <c r="CN218" i="24"/>
  <c r="CO218" i="24"/>
  <c r="CP218" i="24"/>
  <c r="CQ218" i="24"/>
  <c r="CR218" i="24"/>
  <c r="CS218" i="24"/>
  <c r="CT218" i="24"/>
  <c r="CU218" i="24"/>
  <c r="CV218" i="24"/>
  <c r="CW218" i="24"/>
  <c r="CX218" i="24"/>
  <c r="CY218" i="24"/>
  <c r="CZ218" i="24"/>
  <c r="DA218" i="24"/>
  <c r="DB218" i="24"/>
  <c r="DC218" i="24"/>
  <c r="DD218" i="24"/>
  <c r="DE218" i="24"/>
  <c r="DF218" i="24"/>
  <c r="DG218" i="24"/>
  <c r="DH218" i="24"/>
  <c r="DI218" i="24"/>
  <c r="DJ218" i="24"/>
  <c r="DK218" i="24"/>
  <c r="DL218" i="24"/>
  <c r="DM218" i="24"/>
  <c r="DN218" i="24"/>
  <c r="DO218" i="24"/>
  <c r="DP218" i="24"/>
  <c r="DQ218" i="24"/>
  <c r="DR218" i="24"/>
  <c r="DS218" i="24"/>
  <c r="DT218" i="24"/>
  <c r="DU218" i="24"/>
  <c r="DV218" i="24"/>
  <c r="DW218" i="24"/>
  <c r="DX218" i="24"/>
  <c r="DY218" i="24"/>
  <c r="DZ218" i="24"/>
  <c r="EA218" i="24"/>
  <c r="EB218" i="24"/>
  <c r="EC218" i="24"/>
  <c r="ED218" i="24"/>
  <c r="EE218" i="24"/>
  <c r="EF218" i="24"/>
  <c r="EG218" i="24"/>
  <c r="EH218" i="24"/>
  <c r="EI218" i="24"/>
  <c r="EJ218" i="24"/>
  <c r="EK218" i="24"/>
  <c r="EL218" i="24"/>
  <c r="EM218" i="24"/>
  <c r="EN218" i="24"/>
  <c r="EO218" i="24"/>
  <c r="EP218" i="24"/>
  <c r="EQ218" i="24"/>
  <c r="ER218" i="24"/>
  <c r="ES218" i="24"/>
  <c r="ET218" i="24"/>
  <c r="EU218" i="24"/>
  <c r="EV218" i="24"/>
  <c r="EW218" i="24"/>
  <c r="EX218" i="24"/>
  <c r="EY218" i="24"/>
  <c r="EZ218" i="24"/>
  <c r="FA218" i="24"/>
  <c r="FB218" i="24"/>
  <c r="FC218" i="24"/>
  <c r="FD218" i="24"/>
  <c r="FE218" i="24"/>
  <c r="FF218" i="24"/>
  <c r="FG218" i="24"/>
  <c r="FH218" i="24"/>
  <c r="FI218" i="24"/>
  <c r="FJ218" i="24"/>
  <c r="FK218" i="24"/>
  <c r="FL218" i="24"/>
  <c r="FM218" i="24"/>
  <c r="FN218" i="24"/>
  <c r="FO218" i="24"/>
  <c r="FP218" i="24"/>
  <c r="FQ218" i="24"/>
  <c r="FR218" i="24"/>
  <c r="FS218" i="24"/>
  <c r="FT218" i="24"/>
  <c r="FU218" i="24"/>
  <c r="FV218" i="24"/>
  <c r="FW218" i="24"/>
  <c r="FX218" i="24"/>
  <c r="FY218" i="24"/>
  <c r="FZ218" i="24"/>
  <c r="GA218" i="24"/>
  <c r="GB218" i="24"/>
  <c r="GC218" i="24"/>
  <c r="GD218" i="24"/>
  <c r="GE218" i="24"/>
  <c r="GF218" i="24"/>
  <c r="GG218" i="24"/>
  <c r="GH218" i="24"/>
  <c r="GI218" i="24"/>
  <c r="GJ218" i="24"/>
  <c r="GK218" i="24"/>
  <c r="GL218" i="24"/>
  <c r="GM218" i="24"/>
  <c r="GN218" i="24"/>
  <c r="GO218" i="24"/>
  <c r="GP218" i="24"/>
  <c r="GQ218" i="24"/>
  <c r="GR218" i="24"/>
  <c r="GS218" i="24"/>
  <c r="GT218" i="24"/>
  <c r="GU218" i="24"/>
  <c r="GV218" i="24"/>
  <c r="GW218" i="24"/>
  <c r="GX218" i="24"/>
  <c r="GY218" i="24"/>
  <c r="GZ218" i="24"/>
  <c r="HA218" i="24"/>
  <c r="HB218" i="24"/>
  <c r="HC218" i="24"/>
  <c r="HD218" i="24"/>
  <c r="HE218" i="24"/>
  <c r="HF218" i="24"/>
  <c r="HG218" i="24"/>
  <c r="HH218" i="24"/>
  <c r="HI218" i="24"/>
  <c r="HJ218" i="24"/>
  <c r="HK218" i="24"/>
  <c r="HL218" i="24"/>
  <c r="HM218" i="24"/>
  <c r="HN218" i="24"/>
  <c r="HO218" i="24"/>
  <c r="HP218" i="24"/>
  <c r="HQ218" i="24"/>
  <c r="HR218" i="24"/>
  <c r="HS218" i="24"/>
  <c r="HT218" i="24"/>
  <c r="HU218" i="24"/>
  <c r="HV218" i="24"/>
  <c r="HW218" i="24"/>
  <c r="HX218" i="24"/>
  <c r="HY218" i="24"/>
  <c r="HZ218" i="24"/>
  <c r="IA218" i="24"/>
  <c r="IB218" i="24"/>
  <c r="IC218" i="24"/>
  <c r="ID218" i="24"/>
  <c r="IE218" i="24"/>
  <c r="IF218" i="24"/>
  <c r="IG218" i="24"/>
  <c r="IH218" i="24"/>
  <c r="II218" i="24"/>
  <c r="IJ218" i="24"/>
  <c r="IK218" i="24"/>
  <c r="IL218" i="24"/>
  <c r="IM218" i="24"/>
  <c r="IN218" i="24"/>
  <c r="IO218" i="24"/>
  <c r="IP218" i="24"/>
  <c r="IQ218" i="24"/>
  <c r="IR218" i="24"/>
  <c r="IS218" i="24"/>
  <c r="IT218" i="24"/>
  <c r="IU218" i="24"/>
  <c r="IV218" i="24"/>
  <c r="IW218" i="24"/>
  <c r="IX218" i="24"/>
  <c r="IY218" i="24"/>
  <c r="IZ218" i="24"/>
  <c r="JA218" i="24"/>
  <c r="JB218" i="24"/>
  <c r="JC218" i="24"/>
  <c r="JD218" i="24"/>
  <c r="JE218" i="24"/>
  <c r="JF218" i="24"/>
  <c r="JG218" i="24"/>
  <c r="JH218" i="24"/>
  <c r="JI218" i="24"/>
  <c r="JJ218" i="24"/>
  <c r="JK218" i="24"/>
  <c r="JL218" i="24"/>
  <c r="JM218" i="24"/>
  <c r="JN218" i="24"/>
  <c r="JO218" i="24"/>
  <c r="JP218" i="24"/>
  <c r="JQ218" i="24"/>
  <c r="JR218" i="24"/>
  <c r="JS218" i="24"/>
  <c r="JT218" i="24"/>
  <c r="JU218" i="24"/>
  <c r="JV218" i="24"/>
  <c r="JW218" i="24"/>
  <c r="JX218" i="24"/>
  <c r="JY218" i="24"/>
  <c r="JZ218" i="24"/>
  <c r="KA218" i="24"/>
  <c r="KB218" i="24"/>
  <c r="KC218" i="24"/>
  <c r="KD218" i="24"/>
  <c r="KE218" i="24"/>
  <c r="KF218" i="24"/>
  <c r="KG218" i="24"/>
  <c r="KH218" i="24"/>
  <c r="KI218" i="24"/>
  <c r="KJ218" i="24"/>
  <c r="KK218" i="24"/>
  <c r="KL218" i="24"/>
  <c r="KM218" i="24"/>
  <c r="KN218" i="24"/>
  <c r="KO218" i="24"/>
  <c r="KP218" i="24"/>
  <c r="KQ218" i="24"/>
  <c r="KR218" i="24"/>
  <c r="KS218" i="24"/>
  <c r="KT218" i="24"/>
  <c r="KU218" i="24"/>
  <c r="KV218" i="24"/>
  <c r="KW218" i="24"/>
  <c r="KX218" i="24"/>
  <c r="KY218" i="24"/>
  <c r="KZ218" i="24"/>
  <c r="LA218" i="24"/>
  <c r="LB218" i="24"/>
  <c r="LC218" i="24"/>
  <c r="LD218" i="24"/>
  <c r="LE218" i="24"/>
  <c r="LF218" i="24"/>
  <c r="LG218" i="24"/>
  <c r="LH218" i="24"/>
  <c r="LI218" i="24"/>
  <c r="LJ218" i="24"/>
  <c r="LK218" i="24"/>
  <c r="LL218" i="24"/>
  <c r="LM218" i="24"/>
  <c r="LN218" i="24"/>
  <c r="LO218" i="24"/>
  <c r="LP218" i="24"/>
  <c r="LQ218" i="24"/>
  <c r="LR218" i="24"/>
  <c r="LS218" i="24"/>
  <c r="LT218" i="24"/>
  <c r="LU218" i="24"/>
  <c r="LV218" i="24"/>
  <c r="LW218" i="24"/>
  <c r="LX218" i="24"/>
  <c r="LY218" i="24"/>
  <c r="LZ218" i="24"/>
  <c r="MA218" i="24"/>
  <c r="MB218" i="24"/>
  <c r="MC218" i="24"/>
  <c r="MD218" i="24"/>
  <c r="ME218" i="24"/>
  <c r="MF218" i="24"/>
  <c r="MG218" i="24"/>
  <c r="MH218" i="24"/>
  <c r="MI218" i="24"/>
  <c r="MJ218" i="24"/>
  <c r="MK218" i="24"/>
  <c r="ML218" i="24"/>
  <c r="MM218" i="24"/>
  <c r="MN218" i="24"/>
  <c r="MO218" i="24"/>
  <c r="MP218" i="24"/>
  <c r="MQ218" i="24"/>
  <c r="MR218" i="24"/>
  <c r="MS218" i="24"/>
  <c r="MT218" i="24"/>
  <c r="MU218" i="24"/>
  <c r="MV218" i="24"/>
  <c r="MW218" i="24"/>
  <c r="MX218" i="24"/>
  <c r="MY218" i="24"/>
  <c r="MZ218" i="24"/>
  <c r="NA218" i="24"/>
  <c r="NB218" i="24"/>
  <c r="NC218" i="24"/>
  <c r="ND218" i="24"/>
  <c r="NE218" i="24"/>
  <c r="NF218" i="24"/>
  <c r="NG218" i="24"/>
  <c r="NH218" i="24"/>
  <c r="NI218" i="24"/>
  <c r="NJ218" i="24"/>
  <c r="NK218" i="24"/>
  <c r="NL218" i="24"/>
  <c r="NM218" i="24"/>
  <c r="NN218" i="24"/>
  <c r="NO218" i="24"/>
  <c r="NP218" i="24"/>
  <c r="NQ218" i="24"/>
  <c r="NR218" i="24"/>
  <c r="NS218" i="24"/>
  <c r="NT218" i="24"/>
  <c r="NU218" i="24"/>
  <c r="NV218" i="24"/>
  <c r="NW218" i="24"/>
  <c r="NX218" i="24"/>
  <c r="NY218" i="24"/>
  <c r="NZ218" i="24"/>
  <c r="OA218" i="24"/>
  <c r="OB218" i="24"/>
  <c r="OC218" i="24"/>
  <c r="OD218" i="24"/>
  <c r="OE218" i="24"/>
  <c r="OF218" i="24"/>
  <c r="OG218" i="24"/>
  <c r="OH218" i="24"/>
  <c r="OI218" i="24"/>
  <c r="OJ218" i="24"/>
  <c r="OK218" i="24"/>
  <c r="OL218" i="24"/>
  <c r="OM218" i="24"/>
  <c r="ON218" i="24"/>
  <c r="OO218" i="24"/>
  <c r="OP218" i="24"/>
  <c r="OQ218" i="24"/>
  <c r="OR218" i="24"/>
  <c r="OS218" i="24"/>
  <c r="AW219" i="24"/>
  <c r="AX219" i="24"/>
  <c r="AY219" i="24"/>
  <c r="AZ219" i="24"/>
  <c r="BA219" i="24"/>
  <c r="BB219" i="24"/>
  <c r="BC219" i="24"/>
  <c r="BD219" i="24"/>
  <c r="BE219" i="24"/>
  <c r="BF219" i="24"/>
  <c r="BG219" i="24"/>
  <c r="BH219" i="24"/>
  <c r="BI219" i="24"/>
  <c r="BJ219" i="24"/>
  <c r="BK219" i="24"/>
  <c r="BL219" i="24"/>
  <c r="BM219" i="24"/>
  <c r="BN219" i="24"/>
  <c r="BO219" i="24"/>
  <c r="BP219" i="24"/>
  <c r="BQ219" i="24"/>
  <c r="BR219" i="24"/>
  <c r="BS219" i="24"/>
  <c r="BT219" i="24"/>
  <c r="BU219" i="24"/>
  <c r="BV219" i="24"/>
  <c r="BW219" i="24"/>
  <c r="BX219" i="24"/>
  <c r="BY219" i="24"/>
  <c r="BZ219" i="24"/>
  <c r="CA219" i="24"/>
  <c r="CB219" i="24"/>
  <c r="CC219" i="24"/>
  <c r="CD219" i="24"/>
  <c r="CE219" i="24"/>
  <c r="CF219" i="24"/>
  <c r="CG219" i="24"/>
  <c r="CH219" i="24"/>
  <c r="CI219" i="24"/>
  <c r="CJ219" i="24"/>
  <c r="CK219" i="24"/>
  <c r="CL219" i="24"/>
  <c r="CM219" i="24"/>
  <c r="CN219" i="24"/>
  <c r="CO219" i="24"/>
  <c r="CP219" i="24"/>
  <c r="CQ219" i="24"/>
  <c r="CR219" i="24"/>
  <c r="CS219" i="24"/>
  <c r="CT219" i="24"/>
  <c r="CU219" i="24"/>
  <c r="CV219" i="24"/>
  <c r="CW219" i="24"/>
  <c r="CX219" i="24"/>
  <c r="CY219" i="24"/>
  <c r="CZ219" i="24"/>
  <c r="DA219" i="24"/>
  <c r="DB219" i="24"/>
  <c r="DC219" i="24"/>
  <c r="DD219" i="24"/>
  <c r="DE219" i="24"/>
  <c r="DF219" i="24"/>
  <c r="DG219" i="24"/>
  <c r="DH219" i="24"/>
  <c r="DI219" i="24"/>
  <c r="DJ219" i="24"/>
  <c r="DK219" i="24"/>
  <c r="DL219" i="24"/>
  <c r="DM219" i="24"/>
  <c r="DN219" i="24"/>
  <c r="DO219" i="24"/>
  <c r="DP219" i="24"/>
  <c r="DQ219" i="24"/>
  <c r="DR219" i="24"/>
  <c r="DS219" i="24"/>
  <c r="DT219" i="24"/>
  <c r="DU219" i="24"/>
  <c r="DV219" i="24"/>
  <c r="DW219" i="24"/>
  <c r="DX219" i="24"/>
  <c r="DY219" i="24"/>
  <c r="DZ219" i="24"/>
  <c r="EA219" i="24"/>
  <c r="EB219" i="24"/>
  <c r="EC219" i="24"/>
  <c r="ED219" i="24"/>
  <c r="EE219" i="24"/>
  <c r="EF219" i="24"/>
  <c r="EG219" i="24"/>
  <c r="EH219" i="24"/>
  <c r="EI219" i="24"/>
  <c r="EJ219" i="24"/>
  <c r="EK219" i="24"/>
  <c r="EL219" i="24"/>
  <c r="EM219" i="24"/>
  <c r="EN219" i="24"/>
  <c r="EO219" i="24"/>
  <c r="EP219" i="24"/>
  <c r="EQ219" i="24"/>
  <c r="ER219" i="24"/>
  <c r="ES219" i="24"/>
  <c r="ET219" i="24"/>
  <c r="EU219" i="24"/>
  <c r="EV219" i="24"/>
  <c r="EW219" i="24"/>
  <c r="EX219" i="24"/>
  <c r="EY219" i="24"/>
  <c r="EZ219" i="24"/>
  <c r="FA219" i="24"/>
  <c r="FB219" i="24"/>
  <c r="FC219" i="24"/>
  <c r="FD219" i="24"/>
  <c r="FE219" i="24"/>
  <c r="FF219" i="24"/>
  <c r="FG219" i="24"/>
  <c r="FH219" i="24"/>
  <c r="FI219" i="24"/>
  <c r="FJ219" i="24"/>
  <c r="FK219" i="24"/>
  <c r="FL219" i="24"/>
  <c r="FM219" i="24"/>
  <c r="FN219" i="24"/>
  <c r="FO219" i="24"/>
  <c r="FP219" i="24"/>
  <c r="FQ219" i="24"/>
  <c r="FR219" i="24"/>
  <c r="FS219" i="24"/>
  <c r="FT219" i="24"/>
  <c r="FU219" i="24"/>
  <c r="FV219" i="24"/>
  <c r="FW219" i="24"/>
  <c r="FX219" i="24"/>
  <c r="FY219" i="24"/>
  <c r="FZ219" i="24"/>
  <c r="GA219" i="24"/>
  <c r="GB219" i="24"/>
  <c r="GC219" i="24"/>
  <c r="GD219" i="24"/>
  <c r="GE219" i="24"/>
  <c r="GF219" i="24"/>
  <c r="GG219" i="24"/>
  <c r="GH219" i="24"/>
  <c r="GI219" i="24"/>
  <c r="GJ219" i="24"/>
  <c r="GK219" i="24"/>
  <c r="GL219" i="24"/>
  <c r="GM219" i="24"/>
  <c r="GN219" i="24"/>
  <c r="GO219" i="24"/>
  <c r="GP219" i="24"/>
  <c r="GQ219" i="24"/>
  <c r="GR219" i="24"/>
  <c r="GS219" i="24"/>
  <c r="GT219" i="24"/>
  <c r="GU219" i="24"/>
  <c r="GV219" i="24"/>
  <c r="GW219" i="24"/>
  <c r="GX219" i="24"/>
  <c r="GY219" i="24"/>
  <c r="GZ219" i="24"/>
  <c r="HA219" i="24"/>
  <c r="HB219" i="24"/>
  <c r="HC219" i="24"/>
  <c r="HD219" i="24"/>
  <c r="HE219" i="24"/>
  <c r="HF219" i="24"/>
  <c r="HG219" i="24"/>
  <c r="HH219" i="24"/>
  <c r="HI219" i="24"/>
  <c r="HJ219" i="24"/>
  <c r="HK219" i="24"/>
  <c r="HL219" i="24"/>
  <c r="HM219" i="24"/>
  <c r="HN219" i="24"/>
  <c r="HO219" i="24"/>
  <c r="HP219" i="24"/>
  <c r="HQ219" i="24"/>
  <c r="HR219" i="24"/>
  <c r="HS219" i="24"/>
  <c r="HT219" i="24"/>
  <c r="HU219" i="24"/>
  <c r="HV219" i="24"/>
  <c r="HW219" i="24"/>
  <c r="HX219" i="24"/>
  <c r="HY219" i="24"/>
  <c r="HZ219" i="24"/>
  <c r="IA219" i="24"/>
  <c r="IB219" i="24"/>
  <c r="IC219" i="24"/>
  <c r="ID219" i="24"/>
  <c r="IE219" i="24"/>
  <c r="IF219" i="24"/>
  <c r="IG219" i="24"/>
  <c r="IH219" i="24"/>
  <c r="II219" i="24"/>
  <c r="IJ219" i="24"/>
  <c r="IK219" i="24"/>
  <c r="IL219" i="24"/>
  <c r="IM219" i="24"/>
  <c r="IN219" i="24"/>
  <c r="IO219" i="24"/>
  <c r="IP219" i="24"/>
  <c r="IQ219" i="24"/>
  <c r="IR219" i="24"/>
  <c r="IS219" i="24"/>
  <c r="IT219" i="24"/>
  <c r="IU219" i="24"/>
  <c r="IV219" i="24"/>
  <c r="IW219" i="24"/>
  <c r="IX219" i="24"/>
  <c r="IY219" i="24"/>
  <c r="IZ219" i="24"/>
  <c r="JA219" i="24"/>
  <c r="JB219" i="24"/>
  <c r="JC219" i="24"/>
  <c r="JD219" i="24"/>
  <c r="JE219" i="24"/>
  <c r="JF219" i="24"/>
  <c r="JG219" i="24"/>
  <c r="JH219" i="24"/>
  <c r="JI219" i="24"/>
  <c r="JJ219" i="24"/>
  <c r="JK219" i="24"/>
  <c r="JL219" i="24"/>
  <c r="JM219" i="24"/>
  <c r="JN219" i="24"/>
  <c r="JO219" i="24"/>
  <c r="JP219" i="24"/>
  <c r="JQ219" i="24"/>
  <c r="JR219" i="24"/>
  <c r="JS219" i="24"/>
  <c r="JT219" i="24"/>
  <c r="JU219" i="24"/>
  <c r="JV219" i="24"/>
  <c r="JW219" i="24"/>
  <c r="JX219" i="24"/>
  <c r="JY219" i="24"/>
  <c r="JZ219" i="24"/>
  <c r="KA219" i="24"/>
  <c r="KB219" i="24"/>
  <c r="KC219" i="24"/>
  <c r="KD219" i="24"/>
  <c r="KE219" i="24"/>
  <c r="KF219" i="24"/>
  <c r="KG219" i="24"/>
  <c r="KH219" i="24"/>
  <c r="KI219" i="24"/>
  <c r="KJ219" i="24"/>
  <c r="KK219" i="24"/>
  <c r="KL219" i="24"/>
  <c r="KM219" i="24"/>
  <c r="KN219" i="24"/>
  <c r="KO219" i="24"/>
  <c r="KP219" i="24"/>
  <c r="KQ219" i="24"/>
  <c r="KR219" i="24"/>
  <c r="KS219" i="24"/>
  <c r="KT219" i="24"/>
  <c r="KU219" i="24"/>
  <c r="KV219" i="24"/>
  <c r="KW219" i="24"/>
  <c r="KX219" i="24"/>
  <c r="KY219" i="24"/>
  <c r="KZ219" i="24"/>
  <c r="LA219" i="24"/>
  <c r="LB219" i="24"/>
  <c r="LC219" i="24"/>
  <c r="LD219" i="24"/>
  <c r="LE219" i="24"/>
  <c r="LF219" i="24"/>
  <c r="LG219" i="24"/>
  <c r="LH219" i="24"/>
  <c r="LI219" i="24"/>
  <c r="LJ219" i="24"/>
  <c r="LK219" i="24"/>
  <c r="LL219" i="24"/>
  <c r="LM219" i="24"/>
  <c r="LN219" i="24"/>
  <c r="LO219" i="24"/>
  <c r="LP219" i="24"/>
  <c r="LQ219" i="24"/>
  <c r="LR219" i="24"/>
  <c r="LS219" i="24"/>
  <c r="LT219" i="24"/>
  <c r="LU219" i="24"/>
  <c r="LV219" i="24"/>
  <c r="LW219" i="24"/>
  <c r="LX219" i="24"/>
  <c r="LY219" i="24"/>
  <c r="LZ219" i="24"/>
  <c r="MA219" i="24"/>
  <c r="MB219" i="24"/>
  <c r="MC219" i="24"/>
  <c r="MD219" i="24"/>
  <c r="ME219" i="24"/>
  <c r="MF219" i="24"/>
  <c r="MG219" i="24"/>
  <c r="MH219" i="24"/>
  <c r="MI219" i="24"/>
  <c r="MJ219" i="24"/>
  <c r="MK219" i="24"/>
  <c r="ML219" i="24"/>
  <c r="MM219" i="24"/>
  <c r="MN219" i="24"/>
  <c r="MO219" i="24"/>
  <c r="MP219" i="24"/>
  <c r="MQ219" i="24"/>
  <c r="MR219" i="24"/>
  <c r="MS219" i="24"/>
  <c r="MT219" i="24"/>
  <c r="MU219" i="24"/>
  <c r="MV219" i="24"/>
  <c r="MW219" i="24"/>
  <c r="MX219" i="24"/>
  <c r="MY219" i="24"/>
  <c r="MZ219" i="24"/>
  <c r="NA219" i="24"/>
  <c r="NB219" i="24"/>
  <c r="NC219" i="24"/>
  <c r="ND219" i="24"/>
  <c r="NE219" i="24"/>
  <c r="NF219" i="24"/>
  <c r="NG219" i="24"/>
  <c r="NH219" i="24"/>
  <c r="NI219" i="24"/>
  <c r="NJ219" i="24"/>
  <c r="NK219" i="24"/>
  <c r="NL219" i="24"/>
  <c r="NM219" i="24"/>
  <c r="NN219" i="24"/>
  <c r="NO219" i="24"/>
  <c r="NP219" i="24"/>
  <c r="NQ219" i="24"/>
  <c r="NR219" i="24"/>
  <c r="NS219" i="24"/>
  <c r="NT219" i="24"/>
  <c r="NU219" i="24"/>
  <c r="NV219" i="24"/>
  <c r="NW219" i="24"/>
  <c r="NX219" i="24"/>
  <c r="NY219" i="24"/>
  <c r="NZ219" i="24"/>
  <c r="OA219" i="24"/>
  <c r="OB219" i="24"/>
  <c r="OC219" i="24"/>
  <c r="OD219" i="24"/>
  <c r="OE219" i="24"/>
  <c r="OF219" i="24"/>
  <c r="OG219" i="24"/>
  <c r="OH219" i="24"/>
  <c r="OI219" i="24"/>
  <c r="OJ219" i="24"/>
  <c r="OK219" i="24"/>
  <c r="OL219" i="24"/>
  <c r="OM219" i="24"/>
  <c r="ON219" i="24"/>
  <c r="OO219" i="24"/>
  <c r="OP219" i="24"/>
  <c r="OQ219" i="24"/>
  <c r="OR219" i="24"/>
  <c r="OS219" i="24"/>
  <c r="AW220" i="24"/>
  <c r="AX220" i="24"/>
  <c r="AY220" i="24"/>
  <c r="AZ220" i="24"/>
  <c r="BA220" i="24"/>
  <c r="BB220" i="24"/>
  <c r="BC220" i="24"/>
  <c r="BD220" i="24"/>
  <c r="BE220" i="24"/>
  <c r="BF220" i="24"/>
  <c r="BG220" i="24"/>
  <c r="BH220" i="24"/>
  <c r="BI220" i="24"/>
  <c r="BJ220" i="24"/>
  <c r="BK220" i="24"/>
  <c r="BL220" i="24"/>
  <c r="BM220" i="24"/>
  <c r="BN220" i="24"/>
  <c r="BO220" i="24"/>
  <c r="BP220" i="24"/>
  <c r="BQ220" i="24"/>
  <c r="BR220" i="24"/>
  <c r="BS220" i="24"/>
  <c r="BT220" i="24"/>
  <c r="BU220" i="24"/>
  <c r="BV220" i="24"/>
  <c r="BW220" i="24"/>
  <c r="BX220" i="24"/>
  <c r="BY220" i="24"/>
  <c r="BZ220" i="24"/>
  <c r="CA220" i="24"/>
  <c r="CB220" i="24"/>
  <c r="CC220" i="24"/>
  <c r="CD220" i="24"/>
  <c r="CE220" i="24"/>
  <c r="CF220" i="24"/>
  <c r="CG220" i="24"/>
  <c r="CH220" i="24"/>
  <c r="CI220" i="24"/>
  <c r="CJ220" i="24"/>
  <c r="CK220" i="24"/>
  <c r="CL220" i="24"/>
  <c r="CM220" i="24"/>
  <c r="CN220" i="24"/>
  <c r="CO220" i="24"/>
  <c r="CP220" i="24"/>
  <c r="CQ220" i="24"/>
  <c r="CR220" i="24"/>
  <c r="CS220" i="24"/>
  <c r="CT220" i="24"/>
  <c r="CU220" i="24"/>
  <c r="CV220" i="24"/>
  <c r="CW220" i="24"/>
  <c r="CX220" i="24"/>
  <c r="CY220" i="24"/>
  <c r="CZ220" i="24"/>
  <c r="DA220" i="24"/>
  <c r="DB220" i="24"/>
  <c r="DC220" i="24"/>
  <c r="DD220" i="24"/>
  <c r="DE220" i="24"/>
  <c r="DF220" i="24"/>
  <c r="DG220" i="24"/>
  <c r="DH220" i="24"/>
  <c r="DI220" i="24"/>
  <c r="DJ220" i="24"/>
  <c r="DK220" i="24"/>
  <c r="DL220" i="24"/>
  <c r="DM220" i="24"/>
  <c r="DN220" i="24"/>
  <c r="DO220" i="24"/>
  <c r="DP220" i="24"/>
  <c r="DQ220" i="24"/>
  <c r="DR220" i="24"/>
  <c r="DS220" i="24"/>
  <c r="DT220" i="24"/>
  <c r="DU220" i="24"/>
  <c r="DV220" i="24"/>
  <c r="DW220" i="24"/>
  <c r="DX220" i="24"/>
  <c r="DY220" i="24"/>
  <c r="DZ220" i="24"/>
  <c r="EA220" i="24"/>
  <c r="EB220" i="24"/>
  <c r="EC220" i="24"/>
  <c r="ED220" i="24"/>
  <c r="EE220" i="24"/>
  <c r="EF220" i="24"/>
  <c r="EG220" i="24"/>
  <c r="EH220" i="24"/>
  <c r="EI220" i="24"/>
  <c r="EJ220" i="24"/>
  <c r="EK220" i="24"/>
  <c r="EL220" i="24"/>
  <c r="EM220" i="24"/>
  <c r="EN220" i="24"/>
  <c r="EO220" i="24"/>
  <c r="EP220" i="24"/>
  <c r="EQ220" i="24"/>
  <c r="ER220" i="24"/>
  <c r="ES220" i="24"/>
  <c r="ET220" i="24"/>
  <c r="EU220" i="24"/>
  <c r="EV220" i="24"/>
  <c r="EW220" i="24"/>
  <c r="EX220" i="24"/>
  <c r="EY220" i="24"/>
  <c r="EZ220" i="24"/>
  <c r="FA220" i="24"/>
  <c r="FB220" i="24"/>
  <c r="FC220" i="24"/>
  <c r="FD220" i="24"/>
  <c r="FE220" i="24"/>
  <c r="FF220" i="24"/>
  <c r="FG220" i="24"/>
  <c r="FH220" i="24"/>
  <c r="FI220" i="24"/>
  <c r="FJ220" i="24"/>
  <c r="FK220" i="24"/>
  <c r="FL220" i="24"/>
  <c r="FM220" i="24"/>
  <c r="FN220" i="24"/>
  <c r="FO220" i="24"/>
  <c r="FP220" i="24"/>
  <c r="FQ220" i="24"/>
  <c r="FR220" i="24"/>
  <c r="FS220" i="24"/>
  <c r="FT220" i="24"/>
  <c r="FU220" i="24"/>
  <c r="FV220" i="24"/>
  <c r="FW220" i="24"/>
  <c r="FX220" i="24"/>
  <c r="FY220" i="24"/>
  <c r="FZ220" i="24"/>
  <c r="GA220" i="24"/>
  <c r="GB220" i="24"/>
  <c r="GC220" i="24"/>
  <c r="GD220" i="24"/>
  <c r="GE220" i="24"/>
  <c r="GF220" i="24"/>
  <c r="GG220" i="24"/>
  <c r="GH220" i="24"/>
  <c r="GI220" i="24"/>
  <c r="GJ220" i="24"/>
  <c r="GK220" i="24"/>
  <c r="GL220" i="24"/>
  <c r="GM220" i="24"/>
  <c r="GN220" i="24"/>
  <c r="GO220" i="24"/>
  <c r="GP220" i="24"/>
  <c r="GQ220" i="24"/>
  <c r="GR220" i="24"/>
  <c r="GS220" i="24"/>
  <c r="GT220" i="24"/>
  <c r="GU220" i="24"/>
  <c r="GV220" i="24"/>
  <c r="GW220" i="24"/>
  <c r="GX220" i="24"/>
  <c r="GY220" i="24"/>
  <c r="GZ220" i="24"/>
  <c r="HA220" i="24"/>
  <c r="HB220" i="24"/>
  <c r="HC220" i="24"/>
  <c r="HD220" i="24"/>
  <c r="HE220" i="24"/>
  <c r="HF220" i="24"/>
  <c r="HG220" i="24"/>
  <c r="HH220" i="24"/>
  <c r="HI220" i="24"/>
  <c r="HJ220" i="24"/>
  <c r="HK220" i="24"/>
  <c r="HL220" i="24"/>
  <c r="HM220" i="24"/>
  <c r="HN220" i="24"/>
  <c r="HO220" i="24"/>
  <c r="HP220" i="24"/>
  <c r="HQ220" i="24"/>
  <c r="HR220" i="24"/>
  <c r="HS220" i="24"/>
  <c r="HT220" i="24"/>
  <c r="HU220" i="24"/>
  <c r="HV220" i="24"/>
  <c r="HW220" i="24"/>
  <c r="HX220" i="24"/>
  <c r="HY220" i="24"/>
  <c r="HZ220" i="24"/>
  <c r="IA220" i="24"/>
  <c r="IB220" i="24"/>
  <c r="IC220" i="24"/>
  <c r="ID220" i="24"/>
  <c r="IE220" i="24"/>
  <c r="IF220" i="24"/>
  <c r="IG220" i="24"/>
  <c r="IH220" i="24"/>
  <c r="II220" i="24"/>
  <c r="IJ220" i="24"/>
  <c r="IK220" i="24"/>
  <c r="IL220" i="24"/>
  <c r="IM220" i="24"/>
  <c r="IN220" i="24"/>
  <c r="IO220" i="24"/>
  <c r="IP220" i="24"/>
  <c r="IQ220" i="24"/>
  <c r="IR220" i="24"/>
  <c r="IS220" i="24"/>
  <c r="IT220" i="24"/>
  <c r="IU220" i="24"/>
  <c r="IV220" i="24"/>
  <c r="IW220" i="24"/>
  <c r="IX220" i="24"/>
  <c r="IY220" i="24"/>
  <c r="IZ220" i="24"/>
  <c r="JA220" i="24"/>
  <c r="JB220" i="24"/>
  <c r="JC220" i="24"/>
  <c r="JD220" i="24"/>
  <c r="JE220" i="24"/>
  <c r="JF220" i="24"/>
  <c r="JG220" i="24"/>
  <c r="JH220" i="24"/>
  <c r="JI220" i="24"/>
  <c r="JJ220" i="24"/>
  <c r="JK220" i="24"/>
  <c r="JL220" i="24"/>
  <c r="JM220" i="24"/>
  <c r="JN220" i="24"/>
  <c r="JO220" i="24"/>
  <c r="JP220" i="24"/>
  <c r="JQ220" i="24"/>
  <c r="JR220" i="24"/>
  <c r="JS220" i="24"/>
  <c r="JT220" i="24"/>
  <c r="JU220" i="24"/>
  <c r="JV220" i="24"/>
  <c r="JW220" i="24"/>
  <c r="JX220" i="24"/>
  <c r="JY220" i="24"/>
  <c r="JZ220" i="24"/>
  <c r="KA220" i="24"/>
  <c r="KB220" i="24"/>
  <c r="KC220" i="24"/>
  <c r="KD220" i="24"/>
  <c r="KE220" i="24"/>
  <c r="KF220" i="24"/>
  <c r="KG220" i="24"/>
  <c r="KH220" i="24"/>
  <c r="KI220" i="24"/>
  <c r="KJ220" i="24"/>
  <c r="KK220" i="24"/>
  <c r="KL220" i="24"/>
  <c r="KM220" i="24"/>
  <c r="KN220" i="24"/>
  <c r="KO220" i="24"/>
  <c r="KP220" i="24"/>
  <c r="KQ220" i="24"/>
  <c r="KR220" i="24"/>
  <c r="KS220" i="24"/>
  <c r="KT220" i="24"/>
  <c r="KU220" i="24"/>
  <c r="KV220" i="24"/>
  <c r="KW220" i="24"/>
  <c r="KX220" i="24"/>
  <c r="KY220" i="24"/>
  <c r="KZ220" i="24"/>
  <c r="LA220" i="24"/>
  <c r="LB220" i="24"/>
  <c r="LC220" i="24"/>
  <c r="LD220" i="24"/>
  <c r="LE220" i="24"/>
  <c r="LF220" i="24"/>
  <c r="LG220" i="24"/>
  <c r="LH220" i="24"/>
  <c r="LI220" i="24"/>
  <c r="LJ220" i="24"/>
  <c r="LK220" i="24"/>
  <c r="LL220" i="24"/>
  <c r="LM220" i="24"/>
  <c r="LN220" i="24"/>
  <c r="LO220" i="24"/>
  <c r="LP220" i="24"/>
  <c r="LQ220" i="24"/>
  <c r="LR220" i="24"/>
  <c r="LS220" i="24"/>
  <c r="LT220" i="24"/>
  <c r="LU220" i="24"/>
  <c r="LV220" i="24"/>
  <c r="LW220" i="24"/>
  <c r="LX220" i="24"/>
  <c r="LY220" i="24"/>
  <c r="LZ220" i="24"/>
  <c r="MA220" i="24"/>
  <c r="MB220" i="24"/>
  <c r="MC220" i="24"/>
  <c r="MD220" i="24"/>
  <c r="ME220" i="24"/>
  <c r="MF220" i="24"/>
  <c r="MG220" i="24"/>
  <c r="MH220" i="24"/>
  <c r="MI220" i="24"/>
  <c r="MJ220" i="24"/>
  <c r="MK220" i="24"/>
  <c r="ML220" i="24"/>
  <c r="MM220" i="24"/>
  <c r="MN220" i="24"/>
  <c r="MO220" i="24"/>
  <c r="MP220" i="24"/>
  <c r="MQ220" i="24"/>
  <c r="MR220" i="24"/>
  <c r="MS220" i="24"/>
  <c r="MT220" i="24"/>
  <c r="MU220" i="24"/>
  <c r="MV220" i="24"/>
  <c r="MW220" i="24"/>
  <c r="MX220" i="24"/>
  <c r="MY220" i="24"/>
  <c r="MZ220" i="24"/>
  <c r="NA220" i="24"/>
  <c r="NB220" i="24"/>
  <c r="NC220" i="24"/>
  <c r="ND220" i="24"/>
  <c r="NE220" i="24"/>
  <c r="NF220" i="24"/>
  <c r="NG220" i="24"/>
  <c r="NH220" i="24"/>
  <c r="NI220" i="24"/>
  <c r="NJ220" i="24"/>
  <c r="NK220" i="24"/>
  <c r="NL220" i="24"/>
  <c r="NM220" i="24"/>
  <c r="NN220" i="24"/>
  <c r="NO220" i="24"/>
  <c r="NP220" i="24"/>
  <c r="NQ220" i="24"/>
  <c r="NR220" i="24"/>
  <c r="NS220" i="24"/>
  <c r="NT220" i="24"/>
  <c r="NU220" i="24"/>
  <c r="NV220" i="24"/>
  <c r="NW220" i="24"/>
  <c r="NX220" i="24"/>
  <c r="NY220" i="24"/>
  <c r="NZ220" i="24"/>
  <c r="OA220" i="24"/>
  <c r="OB220" i="24"/>
  <c r="OC220" i="24"/>
  <c r="OD220" i="24"/>
  <c r="OE220" i="24"/>
  <c r="OF220" i="24"/>
  <c r="OG220" i="24"/>
  <c r="OH220" i="24"/>
  <c r="OI220" i="24"/>
  <c r="OJ220" i="24"/>
  <c r="OK220" i="24"/>
  <c r="OL220" i="24"/>
  <c r="OM220" i="24"/>
  <c r="ON220" i="24"/>
  <c r="OO220" i="24"/>
  <c r="OP220" i="24"/>
  <c r="OQ220" i="24"/>
  <c r="OR220" i="24"/>
  <c r="OS220" i="24"/>
  <c r="AW221" i="24"/>
  <c r="AX221" i="24"/>
  <c r="AY221" i="24"/>
  <c r="AZ221" i="24"/>
  <c r="BA221" i="24"/>
  <c r="BB221" i="24"/>
  <c r="BC221" i="24"/>
  <c r="BD221" i="24"/>
  <c r="BE221" i="24"/>
  <c r="BF221" i="24"/>
  <c r="BG221" i="24"/>
  <c r="BH221" i="24"/>
  <c r="BI221" i="24"/>
  <c r="BJ221" i="24"/>
  <c r="BK221" i="24"/>
  <c r="BL221" i="24"/>
  <c r="BM221" i="24"/>
  <c r="BN221" i="24"/>
  <c r="BO221" i="24"/>
  <c r="BP221" i="24"/>
  <c r="BQ221" i="24"/>
  <c r="BR221" i="24"/>
  <c r="BS221" i="24"/>
  <c r="BT221" i="24"/>
  <c r="BU221" i="24"/>
  <c r="BV221" i="24"/>
  <c r="BW221" i="24"/>
  <c r="BX221" i="24"/>
  <c r="BY221" i="24"/>
  <c r="BZ221" i="24"/>
  <c r="CA221" i="24"/>
  <c r="CB221" i="24"/>
  <c r="CC221" i="24"/>
  <c r="CD221" i="24"/>
  <c r="CE221" i="24"/>
  <c r="CF221" i="24"/>
  <c r="CG221" i="24"/>
  <c r="CH221" i="24"/>
  <c r="CI221" i="24"/>
  <c r="CJ221" i="24"/>
  <c r="CK221" i="24"/>
  <c r="CL221" i="24"/>
  <c r="CM221" i="24"/>
  <c r="CN221" i="24"/>
  <c r="CO221" i="24"/>
  <c r="CP221" i="24"/>
  <c r="CQ221" i="24"/>
  <c r="CR221" i="24"/>
  <c r="CS221" i="24"/>
  <c r="CT221" i="24"/>
  <c r="CU221" i="24"/>
  <c r="CV221" i="24"/>
  <c r="CW221" i="24"/>
  <c r="CX221" i="24"/>
  <c r="CY221" i="24"/>
  <c r="CZ221" i="24"/>
  <c r="DA221" i="24"/>
  <c r="DB221" i="24"/>
  <c r="DC221" i="24"/>
  <c r="DD221" i="24"/>
  <c r="DE221" i="24"/>
  <c r="DF221" i="24"/>
  <c r="DG221" i="24"/>
  <c r="DH221" i="24"/>
  <c r="DI221" i="24"/>
  <c r="DJ221" i="24"/>
  <c r="DK221" i="24"/>
  <c r="DL221" i="24"/>
  <c r="DM221" i="24"/>
  <c r="DN221" i="24"/>
  <c r="DO221" i="24"/>
  <c r="DP221" i="24"/>
  <c r="DQ221" i="24"/>
  <c r="DR221" i="24"/>
  <c r="DS221" i="24"/>
  <c r="DT221" i="24"/>
  <c r="DU221" i="24"/>
  <c r="DV221" i="24"/>
  <c r="DW221" i="24"/>
  <c r="DX221" i="24"/>
  <c r="DY221" i="24"/>
  <c r="DZ221" i="24"/>
  <c r="EA221" i="24"/>
  <c r="EB221" i="24"/>
  <c r="EC221" i="24"/>
  <c r="ED221" i="24"/>
  <c r="EE221" i="24"/>
  <c r="EF221" i="24"/>
  <c r="EG221" i="24"/>
  <c r="EH221" i="24"/>
  <c r="EI221" i="24"/>
  <c r="EJ221" i="24"/>
  <c r="EK221" i="24"/>
  <c r="EL221" i="24"/>
  <c r="EM221" i="24"/>
  <c r="EN221" i="24"/>
  <c r="EO221" i="24"/>
  <c r="EP221" i="24"/>
  <c r="EQ221" i="24"/>
  <c r="ER221" i="24"/>
  <c r="ES221" i="24"/>
  <c r="ET221" i="24"/>
  <c r="EU221" i="24"/>
  <c r="EV221" i="24"/>
  <c r="EW221" i="24"/>
  <c r="EX221" i="24"/>
  <c r="EY221" i="24"/>
  <c r="EZ221" i="24"/>
  <c r="FA221" i="24"/>
  <c r="FB221" i="24"/>
  <c r="FC221" i="24"/>
  <c r="FD221" i="24"/>
  <c r="FE221" i="24"/>
  <c r="FF221" i="24"/>
  <c r="FG221" i="24"/>
  <c r="FH221" i="24"/>
  <c r="FI221" i="24"/>
  <c r="FJ221" i="24"/>
  <c r="FK221" i="24"/>
  <c r="FL221" i="24"/>
  <c r="FM221" i="24"/>
  <c r="FN221" i="24"/>
  <c r="FO221" i="24"/>
  <c r="FP221" i="24"/>
  <c r="FQ221" i="24"/>
  <c r="FR221" i="24"/>
  <c r="FS221" i="24"/>
  <c r="FT221" i="24"/>
  <c r="FU221" i="24"/>
  <c r="FV221" i="24"/>
  <c r="FW221" i="24"/>
  <c r="FX221" i="24"/>
  <c r="FY221" i="24"/>
  <c r="FZ221" i="24"/>
  <c r="GA221" i="24"/>
  <c r="GB221" i="24"/>
  <c r="GC221" i="24"/>
  <c r="GD221" i="24"/>
  <c r="GE221" i="24"/>
  <c r="GF221" i="24"/>
  <c r="GG221" i="24"/>
  <c r="GH221" i="24"/>
  <c r="GI221" i="24"/>
  <c r="GJ221" i="24"/>
  <c r="GK221" i="24"/>
  <c r="GL221" i="24"/>
  <c r="GM221" i="24"/>
  <c r="GN221" i="24"/>
  <c r="GO221" i="24"/>
  <c r="GP221" i="24"/>
  <c r="GQ221" i="24"/>
  <c r="GR221" i="24"/>
  <c r="GS221" i="24"/>
  <c r="GT221" i="24"/>
  <c r="GU221" i="24"/>
  <c r="GV221" i="24"/>
  <c r="GW221" i="24"/>
  <c r="GX221" i="24"/>
  <c r="GY221" i="24"/>
  <c r="GZ221" i="24"/>
  <c r="HA221" i="24"/>
  <c r="HB221" i="24"/>
  <c r="HC221" i="24"/>
  <c r="HD221" i="24"/>
  <c r="HE221" i="24"/>
  <c r="HF221" i="24"/>
  <c r="HG221" i="24"/>
  <c r="HH221" i="24"/>
  <c r="HI221" i="24"/>
  <c r="HJ221" i="24"/>
  <c r="HK221" i="24"/>
  <c r="HL221" i="24"/>
  <c r="HM221" i="24"/>
  <c r="HN221" i="24"/>
  <c r="HO221" i="24"/>
  <c r="HP221" i="24"/>
  <c r="HQ221" i="24"/>
  <c r="HR221" i="24"/>
  <c r="HS221" i="24"/>
  <c r="HT221" i="24"/>
  <c r="HU221" i="24"/>
  <c r="HV221" i="24"/>
  <c r="HW221" i="24"/>
  <c r="HX221" i="24"/>
  <c r="HY221" i="24"/>
  <c r="HZ221" i="24"/>
  <c r="IA221" i="24"/>
  <c r="IB221" i="24"/>
  <c r="IC221" i="24"/>
  <c r="ID221" i="24"/>
  <c r="IE221" i="24"/>
  <c r="IF221" i="24"/>
  <c r="IG221" i="24"/>
  <c r="IH221" i="24"/>
  <c r="II221" i="24"/>
  <c r="IJ221" i="24"/>
  <c r="IK221" i="24"/>
  <c r="IL221" i="24"/>
  <c r="IM221" i="24"/>
  <c r="IN221" i="24"/>
  <c r="IO221" i="24"/>
  <c r="IP221" i="24"/>
  <c r="IQ221" i="24"/>
  <c r="IR221" i="24"/>
  <c r="IS221" i="24"/>
  <c r="IT221" i="24"/>
  <c r="IU221" i="24"/>
  <c r="IV221" i="24"/>
  <c r="IW221" i="24"/>
  <c r="IX221" i="24"/>
  <c r="IY221" i="24"/>
  <c r="IZ221" i="24"/>
  <c r="JA221" i="24"/>
  <c r="JB221" i="24"/>
  <c r="JC221" i="24"/>
  <c r="JD221" i="24"/>
  <c r="JE221" i="24"/>
  <c r="JF221" i="24"/>
  <c r="JG221" i="24"/>
  <c r="JH221" i="24"/>
  <c r="JI221" i="24"/>
  <c r="JJ221" i="24"/>
  <c r="JK221" i="24"/>
  <c r="JL221" i="24"/>
  <c r="JM221" i="24"/>
  <c r="JN221" i="24"/>
  <c r="JO221" i="24"/>
  <c r="JP221" i="24"/>
  <c r="JQ221" i="24"/>
  <c r="JR221" i="24"/>
  <c r="JS221" i="24"/>
  <c r="JT221" i="24"/>
  <c r="JU221" i="24"/>
  <c r="JV221" i="24"/>
  <c r="JW221" i="24"/>
  <c r="JX221" i="24"/>
  <c r="JY221" i="24"/>
  <c r="JZ221" i="24"/>
  <c r="KA221" i="24"/>
  <c r="KB221" i="24"/>
  <c r="KC221" i="24"/>
  <c r="KD221" i="24"/>
  <c r="KE221" i="24"/>
  <c r="KF221" i="24"/>
  <c r="KG221" i="24"/>
  <c r="KH221" i="24"/>
  <c r="KI221" i="24"/>
  <c r="KJ221" i="24"/>
  <c r="KK221" i="24"/>
  <c r="KL221" i="24"/>
  <c r="KM221" i="24"/>
  <c r="KN221" i="24"/>
  <c r="KO221" i="24"/>
  <c r="KP221" i="24"/>
  <c r="KQ221" i="24"/>
  <c r="KR221" i="24"/>
  <c r="KS221" i="24"/>
  <c r="KT221" i="24"/>
  <c r="KU221" i="24"/>
  <c r="KV221" i="24"/>
  <c r="KW221" i="24"/>
  <c r="KX221" i="24"/>
  <c r="KY221" i="24"/>
  <c r="KZ221" i="24"/>
  <c r="LA221" i="24"/>
  <c r="LB221" i="24"/>
  <c r="LC221" i="24"/>
  <c r="LD221" i="24"/>
  <c r="LE221" i="24"/>
  <c r="LF221" i="24"/>
  <c r="LG221" i="24"/>
  <c r="LH221" i="24"/>
  <c r="LI221" i="24"/>
  <c r="LJ221" i="24"/>
  <c r="LK221" i="24"/>
  <c r="LL221" i="24"/>
  <c r="LM221" i="24"/>
  <c r="LN221" i="24"/>
  <c r="LO221" i="24"/>
  <c r="LP221" i="24"/>
  <c r="LQ221" i="24"/>
  <c r="LR221" i="24"/>
  <c r="LS221" i="24"/>
  <c r="LT221" i="24"/>
  <c r="LU221" i="24"/>
  <c r="LV221" i="24"/>
  <c r="LW221" i="24"/>
  <c r="LX221" i="24"/>
  <c r="LY221" i="24"/>
  <c r="LZ221" i="24"/>
  <c r="MA221" i="24"/>
  <c r="MB221" i="24"/>
  <c r="MC221" i="24"/>
  <c r="MD221" i="24"/>
  <c r="ME221" i="24"/>
  <c r="MF221" i="24"/>
  <c r="MG221" i="24"/>
  <c r="MH221" i="24"/>
  <c r="MI221" i="24"/>
  <c r="MJ221" i="24"/>
  <c r="MK221" i="24"/>
  <c r="ML221" i="24"/>
  <c r="MM221" i="24"/>
  <c r="MN221" i="24"/>
  <c r="MO221" i="24"/>
  <c r="MP221" i="24"/>
  <c r="MQ221" i="24"/>
  <c r="MR221" i="24"/>
  <c r="MS221" i="24"/>
  <c r="MT221" i="24"/>
  <c r="MU221" i="24"/>
  <c r="MV221" i="24"/>
  <c r="MW221" i="24"/>
  <c r="MX221" i="24"/>
  <c r="MY221" i="24"/>
  <c r="MZ221" i="24"/>
  <c r="NA221" i="24"/>
  <c r="NB221" i="24"/>
  <c r="NC221" i="24"/>
  <c r="ND221" i="24"/>
  <c r="NE221" i="24"/>
  <c r="NF221" i="24"/>
  <c r="NG221" i="24"/>
  <c r="NH221" i="24"/>
  <c r="NI221" i="24"/>
  <c r="NJ221" i="24"/>
  <c r="NK221" i="24"/>
  <c r="NL221" i="24"/>
  <c r="NM221" i="24"/>
  <c r="NN221" i="24"/>
  <c r="NO221" i="24"/>
  <c r="NP221" i="24"/>
  <c r="NQ221" i="24"/>
  <c r="NR221" i="24"/>
  <c r="NS221" i="24"/>
  <c r="NT221" i="24"/>
  <c r="NU221" i="24"/>
  <c r="NV221" i="24"/>
  <c r="NW221" i="24"/>
  <c r="NX221" i="24"/>
  <c r="NY221" i="24"/>
  <c r="NZ221" i="24"/>
  <c r="OA221" i="24"/>
  <c r="OB221" i="24"/>
  <c r="OC221" i="24"/>
  <c r="OD221" i="24"/>
  <c r="OE221" i="24"/>
  <c r="OF221" i="24"/>
  <c r="OG221" i="24"/>
  <c r="OH221" i="24"/>
  <c r="OI221" i="24"/>
  <c r="OJ221" i="24"/>
  <c r="OK221" i="24"/>
  <c r="OL221" i="24"/>
  <c r="OM221" i="24"/>
  <c r="ON221" i="24"/>
  <c r="OO221" i="24"/>
  <c r="OP221" i="24"/>
  <c r="OQ221" i="24"/>
  <c r="OR221" i="24"/>
  <c r="OS221" i="24"/>
  <c r="AW222" i="24"/>
  <c r="AX222" i="24"/>
  <c r="AY222" i="24"/>
  <c r="AZ222" i="24"/>
  <c r="BA222" i="24"/>
  <c r="BB222" i="24"/>
  <c r="BC222" i="24"/>
  <c r="BD222" i="24"/>
  <c r="BE222" i="24"/>
  <c r="BF222" i="24"/>
  <c r="BG222" i="24"/>
  <c r="BH222" i="24"/>
  <c r="BI222" i="24"/>
  <c r="BJ222" i="24"/>
  <c r="BK222" i="24"/>
  <c r="BL222" i="24"/>
  <c r="BM222" i="24"/>
  <c r="BN222" i="24"/>
  <c r="BO222" i="24"/>
  <c r="BP222" i="24"/>
  <c r="BQ222" i="24"/>
  <c r="BR222" i="24"/>
  <c r="BS222" i="24"/>
  <c r="BT222" i="24"/>
  <c r="BU222" i="24"/>
  <c r="BV222" i="24"/>
  <c r="BW222" i="24"/>
  <c r="BX222" i="24"/>
  <c r="BY222" i="24"/>
  <c r="BZ222" i="24"/>
  <c r="CA222" i="24"/>
  <c r="CB222" i="24"/>
  <c r="CC222" i="24"/>
  <c r="CD222" i="24"/>
  <c r="CE222" i="24"/>
  <c r="CF222" i="24"/>
  <c r="CG222" i="24"/>
  <c r="CH222" i="24"/>
  <c r="CI222" i="24"/>
  <c r="CJ222" i="24"/>
  <c r="CK222" i="24"/>
  <c r="CL222" i="24"/>
  <c r="CM222" i="24"/>
  <c r="CN222" i="24"/>
  <c r="CO222" i="24"/>
  <c r="CP222" i="24"/>
  <c r="CQ222" i="24"/>
  <c r="CR222" i="24"/>
  <c r="CS222" i="24"/>
  <c r="CT222" i="24"/>
  <c r="CU222" i="24"/>
  <c r="CV222" i="24"/>
  <c r="CW222" i="24"/>
  <c r="CX222" i="24"/>
  <c r="CY222" i="24"/>
  <c r="CZ222" i="24"/>
  <c r="DA222" i="24"/>
  <c r="DB222" i="24"/>
  <c r="DC222" i="24"/>
  <c r="DD222" i="24"/>
  <c r="DE222" i="24"/>
  <c r="DF222" i="24"/>
  <c r="DG222" i="24"/>
  <c r="DH222" i="24"/>
  <c r="DI222" i="24"/>
  <c r="DJ222" i="24"/>
  <c r="DK222" i="24"/>
  <c r="DL222" i="24"/>
  <c r="DM222" i="24"/>
  <c r="DN222" i="24"/>
  <c r="DO222" i="24"/>
  <c r="DP222" i="24"/>
  <c r="DQ222" i="24"/>
  <c r="DR222" i="24"/>
  <c r="DS222" i="24"/>
  <c r="DT222" i="24"/>
  <c r="DU222" i="24"/>
  <c r="DV222" i="24"/>
  <c r="DW222" i="24"/>
  <c r="DX222" i="24"/>
  <c r="DY222" i="24"/>
  <c r="DZ222" i="24"/>
  <c r="EA222" i="24"/>
  <c r="EB222" i="24"/>
  <c r="EC222" i="24"/>
  <c r="ED222" i="24"/>
  <c r="EE222" i="24"/>
  <c r="EF222" i="24"/>
  <c r="EG222" i="24"/>
  <c r="EH222" i="24"/>
  <c r="EI222" i="24"/>
  <c r="EJ222" i="24"/>
  <c r="EK222" i="24"/>
  <c r="EL222" i="24"/>
  <c r="EM222" i="24"/>
  <c r="EN222" i="24"/>
  <c r="EO222" i="24"/>
  <c r="EP222" i="24"/>
  <c r="EQ222" i="24"/>
  <c r="ER222" i="24"/>
  <c r="ES222" i="24"/>
  <c r="ET222" i="24"/>
  <c r="EU222" i="24"/>
  <c r="EV222" i="24"/>
  <c r="EW222" i="24"/>
  <c r="EX222" i="24"/>
  <c r="EY222" i="24"/>
  <c r="EZ222" i="24"/>
  <c r="FA222" i="24"/>
  <c r="FB222" i="24"/>
  <c r="FC222" i="24"/>
  <c r="FD222" i="24"/>
  <c r="FE222" i="24"/>
  <c r="FF222" i="24"/>
  <c r="FG222" i="24"/>
  <c r="FH222" i="24"/>
  <c r="FI222" i="24"/>
  <c r="FJ222" i="24"/>
  <c r="FK222" i="24"/>
  <c r="FL222" i="24"/>
  <c r="FM222" i="24"/>
  <c r="FN222" i="24"/>
  <c r="FO222" i="24"/>
  <c r="FP222" i="24"/>
  <c r="FQ222" i="24"/>
  <c r="FR222" i="24"/>
  <c r="FS222" i="24"/>
  <c r="FT222" i="24"/>
  <c r="FU222" i="24"/>
  <c r="FV222" i="24"/>
  <c r="FW222" i="24"/>
  <c r="FX222" i="24"/>
  <c r="FY222" i="24"/>
  <c r="FZ222" i="24"/>
  <c r="GA222" i="24"/>
  <c r="GB222" i="24"/>
  <c r="GC222" i="24"/>
  <c r="GD222" i="24"/>
  <c r="GE222" i="24"/>
  <c r="GF222" i="24"/>
  <c r="GG222" i="24"/>
  <c r="GH222" i="24"/>
  <c r="GI222" i="24"/>
  <c r="GJ222" i="24"/>
  <c r="GK222" i="24"/>
  <c r="GL222" i="24"/>
  <c r="GM222" i="24"/>
  <c r="GN222" i="24"/>
  <c r="GO222" i="24"/>
  <c r="GP222" i="24"/>
  <c r="GQ222" i="24"/>
  <c r="GR222" i="24"/>
  <c r="GS222" i="24"/>
  <c r="GT222" i="24"/>
  <c r="GU222" i="24"/>
  <c r="GV222" i="24"/>
  <c r="GW222" i="24"/>
  <c r="GX222" i="24"/>
  <c r="GY222" i="24"/>
  <c r="GZ222" i="24"/>
  <c r="HA222" i="24"/>
  <c r="HB222" i="24"/>
  <c r="HC222" i="24"/>
  <c r="HD222" i="24"/>
  <c r="HE222" i="24"/>
  <c r="HF222" i="24"/>
  <c r="HG222" i="24"/>
  <c r="HH222" i="24"/>
  <c r="HI222" i="24"/>
  <c r="HJ222" i="24"/>
  <c r="HK222" i="24"/>
  <c r="HL222" i="24"/>
  <c r="HM222" i="24"/>
  <c r="HN222" i="24"/>
  <c r="HO222" i="24"/>
  <c r="HP222" i="24"/>
  <c r="HQ222" i="24"/>
  <c r="HR222" i="24"/>
  <c r="HS222" i="24"/>
  <c r="HT222" i="24"/>
  <c r="HU222" i="24"/>
  <c r="HV222" i="24"/>
  <c r="HW222" i="24"/>
  <c r="HX222" i="24"/>
  <c r="HY222" i="24"/>
  <c r="HZ222" i="24"/>
  <c r="IA222" i="24"/>
  <c r="IB222" i="24"/>
  <c r="IC222" i="24"/>
  <c r="ID222" i="24"/>
  <c r="IE222" i="24"/>
  <c r="IF222" i="24"/>
  <c r="IG222" i="24"/>
  <c r="IH222" i="24"/>
  <c r="II222" i="24"/>
  <c r="IJ222" i="24"/>
  <c r="IK222" i="24"/>
  <c r="IL222" i="24"/>
  <c r="IM222" i="24"/>
  <c r="IN222" i="24"/>
  <c r="IO222" i="24"/>
  <c r="IP222" i="24"/>
  <c r="IQ222" i="24"/>
  <c r="IR222" i="24"/>
  <c r="IS222" i="24"/>
  <c r="IT222" i="24"/>
  <c r="IU222" i="24"/>
  <c r="IV222" i="24"/>
  <c r="IW222" i="24"/>
  <c r="IX222" i="24"/>
  <c r="IY222" i="24"/>
  <c r="IZ222" i="24"/>
  <c r="JA222" i="24"/>
  <c r="JB222" i="24"/>
  <c r="JC222" i="24"/>
  <c r="JD222" i="24"/>
  <c r="JE222" i="24"/>
  <c r="JF222" i="24"/>
  <c r="JG222" i="24"/>
  <c r="JH222" i="24"/>
  <c r="JI222" i="24"/>
  <c r="JJ222" i="24"/>
  <c r="JK222" i="24"/>
  <c r="JL222" i="24"/>
  <c r="JM222" i="24"/>
  <c r="JN222" i="24"/>
  <c r="JO222" i="24"/>
  <c r="JP222" i="24"/>
  <c r="JQ222" i="24"/>
  <c r="JR222" i="24"/>
  <c r="JS222" i="24"/>
  <c r="JT222" i="24"/>
  <c r="JU222" i="24"/>
  <c r="JV222" i="24"/>
  <c r="JW222" i="24"/>
  <c r="JX222" i="24"/>
  <c r="JY222" i="24"/>
  <c r="JZ222" i="24"/>
  <c r="KA222" i="24"/>
  <c r="KB222" i="24"/>
  <c r="KC222" i="24"/>
  <c r="KD222" i="24"/>
  <c r="KE222" i="24"/>
  <c r="KF222" i="24"/>
  <c r="KG222" i="24"/>
  <c r="KH222" i="24"/>
  <c r="KI222" i="24"/>
  <c r="KJ222" i="24"/>
  <c r="KK222" i="24"/>
  <c r="KL222" i="24"/>
  <c r="KM222" i="24"/>
  <c r="KN222" i="24"/>
  <c r="KO222" i="24"/>
  <c r="KP222" i="24"/>
  <c r="KQ222" i="24"/>
  <c r="KR222" i="24"/>
  <c r="KS222" i="24"/>
  <c r="KT222" i="24"/>
  <c r="KU222" i="24"/>
  <c r="KV222" i="24"/>
  <c r="KW222" i="24"/>
  <c r="KX222" i="24"/>
  <c r="KY222" i="24"/>
  <c r="KZ222" i="24"/>
  <c r="LA222" i="24"/>
  <c r="LB222" i="24"/>
  <c r="LC222" i="24"/>
  <c r="LD222" i="24"/>
  <c r="LE222" i="24"/>
  <c r="LF222" i="24"/>
  <c r="LG222" i="24"/>
  <c r="LH222" i="24"/>
  <c r="LI222" i="24"/>
  <c r="LJ222" i="24"/>
  <c r="LK222" i="24"/>
  <c r="LL222" i="24"/>
  <c r="LM222" i="24"/>
  <c r="LN222" i="24"/>
  <c r="LO222" i="24"/>
  <c r="LP222" i="24"/>
  <c r="LQ222" i="24"/>
  <c r="LR222" i="24"/>
  <c r="LS222" i="24"/>
  <c r="LT222" i="24"/>
  <c r="LU222" i="24"/>
  <c r="LV222" i="24"/>
  <c r="LW222" i="24"/>
  <c r="LX222" i="24"/>
  <c r="LY222" i="24"/>
  <c r="LZ222" i="24"/>
  <c r="MA222" i="24"/>
  <c r="MB222" i="24"/>
  <c r="MC222" i="24"/>
  <c r="MD222" i="24"/>
  <c r="ME222" i="24"/>
  <c r="MF222" i="24"/>
  <c r="MG222" i="24"/>
  <c r="MH222" i="24"/>
  <c r="MI222" i="24"/>
  <c r="MJ222" i="24"/>
  <c r="MK222" i="24"/>
  <c r="ML222" i="24"/>
  <c r="MM222" i="24"/>
  <c r="MN222" i="24"/>
  <c r="MO222" i="24"/>
  <c r="MP222" i="24"/>
  <c r="MQ222" i="24"/>
  <c r="MR222" i="24"/>
  <c r="MS222" i="24"/>
  <c r="MT222" i="24"/>
  <c r="MU222" i="24"/>
  <c r="MV222" i="24"/>
  <c r="MW222" i="24"/>
  <c r="MX222" i="24"/>
  <c r="MY222" i="24"/>
  <c r="MZ222" i="24"/>
  <c r="NA222" i="24"/>
  <c r="NB222" i="24"/>
  <c r="NC222" i="24"/>
  <c r="ND222" i="24"/>
  <c r="NE222" i="24"/>
  <c r="NF222" i="24"/>
  <c r="NG222" i="24"/>
  <c r="NH222" i="24"/>
  <c r="NI222" i="24"/>
  <c r="NJ222" i="24"/>
  <c r="NK222" i="24"/>
  <c r="NL222" i="24"/>
  <c r="NM222" i="24"/>
  <c r="NN222" i="24"/>
  <c r="NO222" i="24"/>
  <c r="NP222" i="24"/>
  <c r="NQ222" i="24"/>
  <c r="NR222" i="24"/>
  <c r="NS222" i="24"/>
  <c r="NT222" i="24"/>
  <c r="NU222" i="24"/>
  <c r="NV222" i="24"/>
  <c r="NW222" i="24"/>
  <c r="NX222" i="24"/>
  <c r="NY222" i="24"/>
  <c r="NZ222" i="24"/>
  <c r="OA222" i="24"/>
  <c r="OB222" i="24"/>
  <c r="OC222" i="24"/>
  <c r="OD222" i="24"/>
  <c r="OE222" i="24"/>
  <c r="OF222" i="24"/>
  <c r="OG222" i="24"/>
  <c r="OH222" i="24"/>
  <c r="OI222" i="24"/>
  <c r="OJ222" i="24"/>
  <c r="OK222" i="24"/>
  <c r="OL222" i="24"/>
  <c r="OM222" i="24"/>
  <c r="ON222" i="24"/>
  <c r="OO222" i="24"/>
  <c r="OP222" i="24"/>
  <c r="OQ222" i="24"/>
  <c r="OR222" i="24"/>
  <c r="OS222" i="24"/>
  <c r="AW223" i="24"/>
  <c r="AX223" i="24"/>
  <c r="AY223" i="24"/>
  <c r="AZ223" i="24"/>
  <c r="BA223" i="24"/>
  <c r="BB223" i="24"/>
  <c r="BC223" i="24"/>
  <c r="BD223" i="24"/>
  <c r="BE223" i="24"/>
  <c r="BF223" i="24"/>
  <c r="BG223" i="24"/>
  <c r="BH223" i="24"/>
  <c r="BI223" i="24"/>
  <c r="BJ223" i="24"/>
  <c r="BK223" i="24"/>
  <c r="BL223" i="24"/>
  <c r="BM223" i="24"/>
  <c r="BN223" i="24"/>
  <c r="BO223" i="24"/>
  <c r="BP223" i="24"/>
  <c r="BQ223" i="24"/>
  <c r="BR223" i="24"/>
  <c r="BS223" i="24"/>
  <c r="BT223" i="24"/>
  <c r="BU223" i="24"/>
  <c r="BV223" i="24"/>
  <c r="BW223" i="24"/>
  <c r="BX223" i="24"/>
  <c r="BY223" i="24"/>
  <c r="BZ223" i="24"/>
  <c r="CA223" i="24"/>
  <c r="CB223" i="24"/>
  <c r="CC223" i="24"/>
  <c r="CD223" i="24"/>
  <c r="CE223" i="24"/>
  <c r="CF223" i="24"/>
  <c r="CG223" i="24"/>
  <c r="CH223" i="24"/>
  <c r="CI223" i="24"/>
  <c r="CJ223" i="24"/>
  <c r="CK223" i="24"/>
  <c r="CL223" i="24"/>
  <c r="CM223" i="24"/>
  <c r="CN223" i="24"/>
  <c r="CO223" i="24"/>
  <c r="CP223" i="24"/>
  <c r="CQ223" i="24"/>
  <c r="CR223" i="24"/>
  <c r="CS223" i="24"/>
  <c r="CT223" i="24"/>
  <c r="CU223" i="24"/>
  <c r="CV223" i="24"/>
  <c r="CW223" i="24"/>
  <c r="CX223" i="24"/>
  <c r="CY223" i="24"/>
  <c r="CZ223" i="24"/>
  <c r="DA223" i="24"/>
  <c r="DB223" i="24"/>
  <c r="DC223" i="24"/>
  <c r="DD223" i="24"/>
  <c r="DE223" i="24"/>
  <c r="DF223" i="24"/>
  <c r="DG223" i="24"/>
  <c r="DH223" i="24"/>
  <c r="DI223" i="24"/>
  <c r="DJ223" i="24"/>
  <c r="DK223" i="24"/>
  <c r="DL223" i="24"/>
  <c r="DM223" i="24"/>
  <c r="DN223" i="24"/>
  <c r="DO223" i="24"/>
  <c r="DP223" i="24"/>
  <c r="DQ223" i="24"/>
  <c r="DR223" i="24"/>
  <c r="DS223" i="24"/>
  <c r="DT223" i="24"/>
  <c r="DU223" i="24"/>
  <c r="DV223" i="24"/>
  <c r="DW223" i="24"/>
  <c r="DX223" i="24"/>
  <c r="DY223" i="24"/>
  <c r="DZ223" i="24"/>
  <c r="EA223" i="24"/>
  <c r="EB223" i="24"/>
  <c r="EC223" i="24"/>
  <c r="ED223" i="24"/>
  <c r="EE223" i="24"/>
  <c r="EF223" i="24"/>
  <c r="EG223" i="24"/>
  <c r="EH223" i="24"/>
  <c r="EI223" i="24"/>
  <c r="EJ223" i="24"/>
  <c r="EK223" i="24"/>
  <c r="EL223" i="24"/>
  <c r="EM223" i="24"/>
  <c r="EN223" i="24"/>
  <c r="EO223" i="24"/>
  <c r="EP223" i="24"/>
  <c r="EQ223" i="24"/>
  <c r="ER223" i="24"/>
  <c r="ES223" i="24"/>
  <c r="ET223" i="24"/>
  <c r="EU223" i="24"/>
  <c r="EV223" i="24"/>
  <c r="EW223" i="24"/>
  <c r="EX223" i="24"/>
  <c r="EY223" i="24"/>
  <c r="EZ223" i="24"/>
  <c r="FA223" i="24"/>
  <c r="FB223" i="24"/>
  <c r="FC223" i="24"/>
  <c r="FD223" i="24"/>
  <c r="FE223" i="24"/>
  <c r="FF223" i="24"/>
  <c r="FG223" i="24"/>
  <c r="FH223" i="24"/>
  <c r="FI223" i="24"/>
  <c r="FJ223" i="24"/>
  <c r="FK223" i="24"/>
  <c r="FL223" i="24"/>
  <c r="FM223" i="24"/>
  <c r="FN223" i="24"/>
  <c r="FO223" i="24"/>
  <c r="FP223" i="24"/>
  <c r="FQ223" i="24"/>
  <c r="FR223" i="24"/>
  <c r="FS223" i="24"/>
  <c r="FT223" i="24"/>
  <c r="FU223" i="24"/>
  <c r="FV223" i="24"/>
  <c r="FW223" i="24"/>
  <c r="FX223" i="24"/>
  <c r="FY223" i="24"/>
  <c r="FZ223" i="24"/>
  <c r="GA223" i="24"/>
  <c r="GB223" i="24"/>
  <c r="GC223" i="24"/>
  <c r="GD223" i="24"/>
  <c r="GE223" i="24"/>
  <c r="GF223" i="24"/>
  <c r="GG223" i="24"/>
  <c r="GH223" i="24"/>
  <c r="GI223" i="24"/>
  <c r="GJ223" i="24"/>
  <c r="GK223" i="24"/>
  <c r="GL223" i="24"/>
  <c r="GM223" i="24"/>
  <c r="GN223" i="24"/>
  <c r="GO223" i="24"/>
  <c r="GP223" i="24"/>
  <c r="GQ223" i="24"/>
  <c r="GR223" i="24"/>
  <c r="GS223" i="24"/>
  <c r="GT223" i="24"/>
  <c r="GU223" i="24"/>
  <c r="GV223" i="24"/>
  <c r="GW223" i="24"/>
  <c r="GX223" i="24"/>
  <c r="GY223" i="24"/>
  <c r="GZ223" i="24"/>
  <c r="HA223" i="24"/>
  <c r="HB223" i="24"/>
  <c r="HC223" i="24"/>
  <c r="HD223" i="24"/>
  <c r="HE223" i="24"/>
  <c r="HF223" i="24"/>
  <c r="HG223" i="24"/>
  <c r="HH223" i="24"/>
  <c r="HI223" i="24"/>
  <c r="HJ223" i="24"/>
  <c r="HK223" i="24"/>
  <c r="HL223" i="24"/>
  <c r="HM223" i="24"/>
  <c r="HN223" i="24"/>
  <c r="HO223" i="24"/>
  <c r="HP223" i="24"/>
  <c r="HQ223" i="24"/>
  <c r="HR223" i="24"/>
  <c r="HS223" i="24"/>
  <c r="HT223" i="24"/>
  <c r="HU223" i="24"/>
  <c r="HV223" i="24"/>
  <c r="HW223" i="24"/>
  <c r="HX223" i="24"/>
  <c r="HY223" i="24"/>
  <c r="HZ223" i="24"/>
  <c r="IA223" i="24"/>
  <c r="IB223" i="24"/>
  <c r="IC223" i="24"/>
  <c r="ID223" i="24"/>
  <c r="IE223" i="24"/>
  <c r="IF223" i="24"/>
  <c r="IG223" i="24"/>
  <c r="IH223" i="24"/>
  <c r="II223" i="24"/>
  <c r="IJ223" i="24"/>
  <c r="IK223" i="24"/>
  <c r="IL223" i="24"/>
  <c r="IM223" i="24"/>
  <c r="IN223" i="24"/>
  <c r="IO223" i="24"/>
  <c r="IP223" i="24"/>
  <c r="IQ223" i="24"/>
  <c r="IR223" i="24"/>
  <c r="IS223" i="24"/>
  <c r="IT223" i="24"/>
  <c r="IU223" i="24"/>
  <c r="IV223" i="24"/>
  <c r="IW223" i="24"/>
  <c r="IX223" i="24"/>
  <c r="IY223" i="24"/>
  <c r="IZ223" i="24"/>
  <c r="JA223" i="24"/>
  <c r="JB223" i="24"/>
  <c r="JC223" i="24"/>
  <c r="JD223" i="24"/>
  <c r="JE223" i="24"/>
  <c r="JF223" i="24"/>
  <c r="JG223" i="24"/>
  <c r="JH223" i="24"/>
  <c r="JI223" i="24"/>
  <c r="JJ223" i="24"/>
  <c r="JK223" i="24"/>
  <c r="JL223" i="24"/>
  <c r="JM223" i="24"/>
  <c r="JN223" i="24"/>
  <c r="JO223" i="24"/>
  <c r="JP223" i="24"/>
  <c r="JQ223" i="24"/>
  <c r="JR223" i="24"/>
  <c r="JS223" i="24"/>
  <c r="JT223" i="24"/>
  <c r="JU223" i="24"/>
  <c r="JV223" i="24"/>
  <c r="JW223" i="24"/>
  <c r="JX223" i="24"/>
  <c r="JY223" i="24"/>
  <c r="JZ223" i="24"/>
  <c r="KA223" i="24"/>
  <c r="KB223" i="24"/>
  <c r="KC223" i="24"/>
  <c r="KD223" i="24"/>
  <c r="KE223" i="24"/>
  <c r="KF223" i="24"/>
  <c r="KG223" i="24"/>
  <c r="KH223" i="24"/>
  <c r="KI223" i="24"/>
  <c r="KJ223" i="24"/>
  <c r="KK223" i="24"/>
  <c r="KL223" i="24"/>
  <c r="KM223" i="24"/>
  <c r="KN223" i="24"/>
  <c r="KO223" i="24"/>
  <c r="KP223" i="24"/>
  <c r="KQ223" i="24"/>
  <c r="KR223" i="24"/>
  <c r="KS223" i="24"/>
  <c r="KT223" i="24"/>
  <c r="KU223" i="24"/>
  <c r="KV223" i="24"/>
  <c r="KW223" i="24"/>
  <c r="KX223" i="24"/>
  <c r="KY223" i="24"/>
  <c r="KZ223" i="24"/>
  <c r="LA223" i="24"/>
  <c r="LB223" i="24"/>
  <c r="LC223" i="24"/>
  <c r="LD223" i="24"/>
  <c r="LE223" i="24"/>
  <c r="LF223" i="24"/>
  <c r="LG223" i="24"/>
  <c r="LH223" i="24"/>
  <c r="LI223" i="24"/>
  <c r="LJ223" i="24"/>
  <c r="LK223" i="24"/>
  <c r="LL223" i="24"/>
  <c r="LM223" i="24"/>
  <c r="LN223" i="24"/>
  <c r="LO223" i="24"/>
  <c r="LP223" i="24"/>
  <c r="LQ223" i="24"/>
  <c r="LR223" i="24"/>
  <c r="LS223" i="24"/>
  <c r="LT223" i="24"/>
  <c r="LU223" i="24"/>
  <c r="LV223" i="24"/>
  <c r="LW223" i="24"/>
  <c r="LX223" i="24"/>
  <c r="LY223" i="24"/>
  <c r="LZ223" i="24"/>
  <c r="MA223" i="24"/>
  <c r="MB223" i="24"/>
  <c r="MC223" i="24"/>
  <c r="MD223" i="24"/>
  <c r="ME223" i="24"/>
  <c r="MF223" i="24"/>
  <c r="MG223" i="24"/>
  <c r="MH223" i="24"/>
  <c r="MI223" i="24"/>
  <c r="MJ223" i="24"/>
  <c r="MK223" i="24"/>
  <c r="ML223" i="24"/>
  <c r="MM223" i="24"/>
  <c r="MN223" i="24"/>
  <c r="MO223" i="24"/>
  <c r="MP223" i="24"/>
  <c r="MQ223" i="24"/>
  <c r="MR223" i="24"/>
  <c r="MS223" i="24"/>
  <c r="MT223" i="24"/>
  <c r="MU223" i="24"/>
  <c r="MV223" i="24"/>
  <c r="MW223" i="24"/>
  <c r="MX223" i="24"/>
  <c r="MY223" i="24"/>
  <c r="MZ223" i="24"/>
  <c r="NA223" i="24"/>
  <c r="NB223" i="24"/>
  <c r="NC223" i="24"/>
  <c r="ND223" i="24"/>
  <c r="NE223" i="24"/>
  <c r="NF223" i="24"/>
  <c r="NG223" i="24"/>
  <c r="NH223" i="24"/>
  <c r="NI223" i="24"/>
  <c r="NJ223" i="24"/>
  <c r="NK223" i="24"/>
  <c r="NL223" i="24"/>
  <c r="NM223" i="24"/>
  <c r="NN223" i="24"/>
  <c r="NO223" i="24"/>
  <c r="NP223" i="24"/>
  <c r="NQ223" i="24"/>
  <c r="NR223" i="24"/>
  <c r="NS223" i="24"/>
  <c r="NT223" i="24"/>
  <c r="NU223" i="24"/>
  <c r="NV223" i="24"/>
  <c r="NW223" i="24"/>
  <c r="NX223" i="24"/>
  <c r="NY223" i="24"/>
  <c r="NZ223" i="24"/>
  <c r="OA223" i="24"/>
  <c r="OB223" i="24"/>
  <c r="OC223" i="24"/>
  <c r="OD223" i="24"/>
  <c r="OE223" i="24"/>
  <c r="OF223" i="24"/>
  <c r="OG223" i="24"/>
  <c r="OH223" i="24"/>
  <c r="OI223" i="24"/>
  <c r="OJ223" i="24"/>
  <c r="OK223" i="24"/>
  <c r="OL223" i="24"/>
  <c r="OM223" i="24"/>
  <c r="ON223" i="24"/>
  <c r="OO223" i="24"/>
  <c r="OP223" i="24"/>
  <c r="OQ223" i="24"/>
  <c r="OR223" i="24"/>
  <c r="OS223" i="24"/>
  <c r="AW224" i="24"/>
  <c r="AX224" i="24"/>
  <c r="AY224" i="24"/>
  <c r="AZ224" i="24"/>
  <c r="BA224" i="24"/>
  <c r="BB224" i="24"/>
  <c r="BC224" i="24"/>
  <c r="BD224" i="24"/>
  <c r="BE224" i="24"/>
  <c r="BF224" i="24"/>
  <c r="BG224" i="24"/>
  <c r="BH224" i="24"/>
  <c r="BI224" i="24"/>
  <c r="BJ224" i="24"/>
  <c r="BK224" i="24"/>
  <c r="BL224" i="24"/>
  <c r="BM224" i="24"/>
  <c r="BN224" i="24"/>
  <c r="BO224" i="24"/>
  <c r="BP224" i="24"/>
  <c r="BQ224" i="24"/>
  <c r="BR224" i="24"/>
  <c r="BS224" i="24"/>
  <c r="BT224" i="24"/>
  <c r="BU224" i="24"/>
  <c r="BV224" i="24"/>
  <c r="BW224" i="24"/>
  <c r="BX224" i="24"/>
  <c r="BY224" i="24"/>
  <c r="BZ224" i="24"/>
  <c r="CA224" i="24"/>
  <c r="CB224" i="24"/>
  <c r="CC224" i="24"/>
  <c r="CD224" i="24"/>
  <c r="CE224" i="24"/>
  <c r="CF224" i="24"/>
  <c r="CG224" i="24"/>
  <c r="CH224" i="24"/>
  <c r="CI224" i="24"/>
  <c r="CJ224" i="24"/>
  <c r="CK224" i="24"/>
  <c r="CL224" i="24"/>
  <c r="CM224" i="24"/>
  <c r="CN224" i="24"/>
  <c r="CO224" i="24"/>
  <c r="CP224" i="24"/>
  <c r="CQ224" i="24"/>
  <c r="CR224" i="24"/>
  <c r="CS224" i="24"/>
  <c r="CT224" i="24"/>
  <c r="CU224" i="24"/>
  <c r="CV224" i="24"/>
  <c r="CW224" i="24"/>
  <c r="CX224" i="24"/>
  <c r="CY224" i="24"/>
  <c r="CZ224" i="24"/>
  <c r="DA224" i="24"/>
  <c r="DB224" i="24"/>
  <c r="DC224" i="24"/>
  <c r="DD224" i="24"/>
  <c r="DE224" i="24"/>
  <c r="DF224" i="24"/>
  <c r="DG224" i="24"/>
  <c r="DH224" i="24"/>
  <c r="DI224" i="24"/>
  <c r="DJ224" i="24"/>
  <c r="DK224" i="24"/>
  <c r="DL224" i="24"/>
  <c r="DM224" i="24"/>
  <c r="DN224" i="24"/>
  <c r="DO224" i="24"/>
  <c r="DP224" i="24"/>
  <c r="DQ224" i="24"/>
  <c r="DR224" i="24"/>
  <c r="DS224" i="24"/>
  <c r="DT224" i="24"/>
  <c r="DU224" i="24"/>
  <c r="DV224" i="24"/>
  <c r="DW224" i="24"/>
  <c r="DX224" i="24"/>
  <c r="DY224" i="24"/>
  <c r="DZ224" i="24"/>
  <c r="EA224" i="24"/>
  <c r="EB224" i="24"/>
  <c r="EC224" i="24"/>
  <c r="ED224" i="24"/>
  <c r="EE224" i="24"/>
  <c r="EF224" i="24"/>
  <c r="EG224" i="24"/>
  <c r="EH224" i="24"/>
  <c r="EI224" i="24"/>
  <c r="EJ224" i="24"/>
  <c r="EK224" i="24"/>
  <c r="EL224" i="24"/>
  <c r="EM224" i="24"/>
  <c r="EN224" i="24"/>
  <c r="EO224" i="24"/>
  <c r="EP224" i="24"/>
  <c r="EQ224" i="24"/>
  <c r="ER224" i="24"/>
  <c r="ES224" i="24"/>
  <c r="ET224" i="24"/>
  <c r="EU224" i="24"/>
  <c r="EV224" i="24"/>
  <c r="EW224" i="24"/>
  <c r="EX224" i="24"/>
  <c r="EY224" i="24"/>
  <c r="EZ224" i="24"/>
  <c r="FA224" i="24"/>
  <c r="FB224" i="24"/>
  <c r="FC224" i="24"/>
  <c r="FD224" i="24"/>
  <c r="FE224" i="24"/>
  <c r="FF224" i="24"/>
  <c r="FG224" i="24"/>
  <c r="FH224" i="24"/>
  <c r="FI224" i="24"/>
  <c r="FJ224" i="24"/>
  <c r="FK224" i="24"/>
  <c r="FL224" i="24"/>
  <c r="FM224" i="24"/>
  <c r="FN224" i="24"/>
  <c r="FO224" i="24"/>
  <c r="FP224" i="24"/>
  <c r="FQ224" i="24"/>
  <c r="FR224" i="24"/>
  <c r="FS224" i="24"/>
  <c r="FT224" i="24"/>
  <c r="FU224" i="24"/>
  <c r="FV224" i="24"/>
  <c r="FW224" i="24"/>
  <c r="FX224" i="24"/>
  <c r="FY224" i="24"/>
  <c r="FZ224" i="24"/>
  <c r="GA224" i="24"/>
  <c r="GB224" i="24"/>
  <c r="GC224" i="24"/>
  <c r="GD224" i="24"/>
  <c r="GE224" i="24"/>
  <c r="GF224" i="24"/>
  <c r="GG224" i="24"/>
  <c r="GH224" i="24"/>
  <c r="GI224" i="24"/>
  <c r="GJ224" i="24"/>
  <c r="GK224" i="24"/>
  <c r="GL224" i="24"/>
  <c r="GM224" i="24"/>
  <c r="GN224" i="24"/>
  <c r="GO224" i="24"/>
  <c r="GP224" i="24"/>
  <c r="GQ224" i="24"/>
  <c r="GR224" i="24"/>
  <c r="GS224" i="24"/>
  <c r="GT224" i="24"/>
  <c r="GU224" i="24"/>
  <c r="GV224" i="24"/>
  <c r="GW224" i="24"/>
  <c r="GX224" i="24"/>
  <c r="GY224" i="24"/>
  <c r="GZ224" i="24"/>
  <c r="HA224" i="24"/>
  <c r="HB224" i="24"/>
  <c r="HC224" i="24"/>
  <c r="HD224" i="24"/>
  <c r="HE224" i="24"/>
  <c r="HF224" i="24"/>
  <c r="HG224" i="24"/>
  <c r="HH224" i="24"/>
  <c r="HI224" i="24"/>
  <c r="HJ224" i="24"/>
  <c r="HK224" i="24"/>
  <c r="HL224" i="24"/>
  <c r="HM224" i="24"/>
  <c r="HN224" i="24"/>
  <c r="HO224" i="24"/>
  <c r="HP224" i="24"/>
  <c r="HQ224" i="24"/>
  <c r="HR224" i="24"/>
  <c r="HS224" i="24"/>
  <c r="HT224" i="24"/>
  <c r="HU224" i="24"/>
  <c r="HV224" i="24"/>
  <c r="HW224" i="24"/>
  <c r="HX224" i="24"/>
  <c r="HY224" i="24"/>
  <c r="HZ224" i="24"/>
  <c r="IA224" i="24"/>
  <c r="IB224" i="24"/>
  <c r="IC224" i="24"/>
  <c r="ID224" i="24"/>
  <c r="IE224" i="24"/>
  <c r="IF224" i="24"/>
  <c r="IG224" i="24"/>
  <c r="IH224" i="24"/>
  <c r="II224" i="24"/>
  <c r="IJ224" i="24"/>
  <c r="IK224" i="24"/>
  <c r="IL224" i="24"/>
  <c r="IM224" i="24"/>
  <c r="IN224" i="24"/>
  <c r="IO224" i="24"/>
  <c r="IP224" i="24"/>
  <c r="IQ224" i="24"/>
  <c r="IR224" i="24"/>
  <c r="IS224" i="24"/>
  <c r="IT224" i="24"/>
  <c r="IU224" i="24"/>
  <c r="IV224" i="24"/>
  <c r="IW224" i="24"/>
  <c r="IX224" i="24"/>
  <c r="IY224" i="24"/>
  <c r="IZ224" i="24"/>
  <c r="JA224" i="24"/>
  <c r="JB224" i="24"/>
  <c r="JC224" i="24"/>
  <c r="JD224" i="24"/>
  <c r="JE224" i="24"/>
  <c r="JF224" i="24"/>
  <c r="JG224" i="24"/>
  <c r="JH224" i="24"/>
  <c r="JI224" i="24"/>
  <c r="JJ224" i="24"/>
  <c r="JK224" i="24"/>
  <c r="JL224" i="24"/>
  <c r="JM224" i="24"/>
  <c r="JN224" i="24"/>
  <c r="JO224" i="24"/>
  <c r="JP224" i="24"/>
  <c r="JQ224" i="24"/>
  <c r="JR224" i="24"/>
  <c r="JS224" i="24"/>
  <c r="JT224" i="24"/>
  <c r="JU224" i="24"/>
  <c r="JV224" i="24"/>
  <c r="JW224" i="24"/>
  <c r="JX224" i="24"/>
  <c r="JY224" i="24"/>
  <c r="JZ224" i="24"/>
  <c r="KA224" i="24"/>
  <c r="KB224" i="24"/>
  <c r="KC224" i="24"/>
  <c r="KD224" i="24"/>
  <c r="KE224" i="24"/>
  <c r="KF224" i="24"/>
  <c r="KG224" i="24"/>
  <c r="KH224" i="24"/>
  <c r="KI224" i="24"/>
  <c r="KJ224" i="24"/>
  <c r="KK224" i="24"/>
  <c r="KL224" i="24"/>
  <c r="KM224" i="24"/>
  <c r="KN224" i="24"/>
  <c r="KO224" i="24"/>
  <c r="KP224" i="24"/>
  <c r="KQ224" i="24"/>
  <c r="KR224" i="24"/>
  <c r="KS224" i="24"/>
  <c r="KT224" i="24"/>
  <c r="KU224" i="24"/>
  <c r="KV224" i="24"/>
  <c r="KW224" i="24"/>
  <c r="KX224" i="24"/>
  <c r="KY224" i="24"/>
  <c r="KZ224" i="24"/>
  <c r="LA224" i="24"/>
  <c r="LB224" i="24"/>
  <c r="LC224" i="24"/>
  <c r="LD224" i="24"/>
  <c r="LE224" i="24"/>
  <c r="LF224" i="24"/>
  <c r="LG224" i="24"/>
  <c r="LH224" i="24"/>
  <c r="LI224" i="24"/>
  <c r="LJ224" i="24"/>
  <c r="LK224" i="24"/>
  <c r="LL224" i="24"/>
  <c r="LM224" i="24"/>
  <c r="LN224" i="24"/>
  <c r="LO224" i="24"/>
  <c r="LP224" i="24"/>
  <c r="LQ224" i="24"/>
  <c r="LR224" i="24"/>
  <c r="LS224" i="24"/>
  <c r="LT224" i="24"/>
  <c r="LU224" i="24"/>
  <c r="LV224" i="24"/>
  <c r="LW224" i="24"/>
  <c r="LX224" i="24"/>
  <c r="LY224" i="24"/>
  <c r="LZ224" i="24"/>
  <c r="MA224" i="24"/>
  <c r="MB224" i="24"/>
  <c r="MC224" i="24"/>
  <c r="MD224" i="24"/>
  <c r="ME224" i="24"/>
  <c r="MF224" i="24"/>
  <c r="MG224" i="24"/>
  <c r="MH224" i="24"/>
  <c r="MI224" i="24"/>
  <c r="MJ224" i="24"/>
  <c r="MK224" i="24"/>
  <c r="ML224" i="24"/>
  <c r="MM224" i="24"/>
  <c r="MN224" i="24"/>
  <c r="MO224" i="24"/>
  <c r="MP224" i="24"/>
  <c r="MQ224" i="24"/>
  <c r="MR224" i="24"/>
  <c r="MS224" i="24"/>
  <c r="MT224" i="24"/>
  <c r="MU224" i="24"/>
  <c r="MV224" i="24"/>
  <c r="MW224" i="24"/>
  <c r="MX224" i="24"/>
  <c r="MY224" i="24"/>
  <c r="MZ224" i="24"/>
  <c r="NA224" i="24"/>
  <c r="NB224" i="24"/>
  <c r="NC224" i="24"/>
  <c r="ND224" i="24"/>
  <c r="NE224" i="24"/>
  <c r="NF224" i="24"/>
  <c r="NG224" i="24"/>
  <c r="NH224" i="24"/>
  <c r="NI224" i="24"/>
  <c r="NJ224" i="24"/>
  <c r="NK224" i="24"/>
  <c r="NL224" i="24"/>
  <c r="NM224" i="24"/>
  <c r="NN224" i="24"/>
  <c r="NO224" i="24"/>
  <c r="NP224" i="24"/>
  <c r="NQ224" i="24"/>
  <c r="NR224" i="24"/>
  <c r="NS224" i="24"/>
  <c r="NT224" i="24"/>
  <c r="NU224" i="24"/>
  <c r="NV224" i="24"/>
  <c r="NW224" i="24"/>
  <c r="NX224" i="24"/>
  <c r="NY224" i="24"/>
  <c r="NZ224" i="24"/>
  <c r="OA224" i="24"/>
  <c r="OB224" i="24"/>
  <c r="OC224" i="24"/>
  <c r="OD224" i="24"/>
  <c r="OE224" i="24"/>
  <c r="OF224" i="24"/>
  <c r="OG224" i="24"/>
  <c r="OH224" i="24"/>
  <c r="OI224" i="24"/>
  <c r="OJ224" i="24"/>
  <c r="OK224" i="24"/>
  <c r="OL224" i="24"/>
  <c r="OM224" i="24"/>
  <c r="ON224" i="24"/>
  <c r="OO224" i="24"/>
  <c r="OP224" i="24"/>
  <c r="OQ224" i="24"/>
  <c r="OR224" i="24"/>
  <c r="OS224" i="24"/>
  <c r="AW225" i="24"/>
  <c r="AX225" i="24"/>
  <c r="AY225" i="24"/>
  <c r="AZ225" i="24"/>
  <c r="BA225" i="24"/>
  <c r="BB225" i="24"/>
  <c r="BC225" i="24"/>
  <c r="BD225" i="24"/>
  <c r="BE225" i="24"/>
  <c r="BF225" i="24"/>
  <c r="BG225" i="24"/>
  <c r="BH225" i="24"/>
  <c r="BI225" i="24"/>
  <c r="BJ225" i="24"/>
  <c r="BK225" i="24"/>
  <c r="BL225" i="24"/>
  <c r="BM225" i="24"/>
  <c r="BN225" i="24"/>
  <c r="BO225" i="24"/>
  <c r="BP225" i="24"/>
  <c r="BQ225" i="24"/>
  <c r="BR225" i="24"/>
  <c r="BS225" i="24"/>
  <c r="BT225" i="24"/>
  <c r="BU225" i="24"/>
  <c r="BV225" i="24"/>
  <c r="BW225" i="24"/>
  <c r="BX225" i="24"/>
  <c r="BY225" i="24"/>
  <c r="BZ225" i="24"/>
  <c r="CA225" i="24"/>
  <c r="CB225" i="24"/>
  <c r="CC225" i="24"/>
  <c r="CD225" i="24"/>
  <c r="CE225" i="24"/>
  <c r="CF225" i="24"/>
  <c r="CG225" i="24"/>
  <c r="CH225" i="24"/>
  <c r="CI225" i="24"/>
  <c r="CJ225" i="24"/>
  <c r="CK225" i="24"/>
  <c r="CL225" i="24"/>
  <c r="CM225" i="24"/>
  <c r="CN225" i="24"/>
  <c r="CO225" i="24"/>
  <c r="CP225" i="24"/>
  <c r="CQ225" i="24"/>
  <c r="CR225" i="24"/>
  <c r="CS225" i="24"/>
  <c r="CT225" i="24"/>
  <c r="CU225" i="24"/>
  <c r="CV225" i="24"/>
  <c r="CW225" i="24"/>
  <c r="CX225" i="24"/>
  <c r="CY225" i="24"/>
  <c r="CZ225" i="24"/>
  <c r="DA225" i="24"/>
  <c r="DB225" i="24"/>
  <c r="DC225" i="24"/>
  <c r="DD225" i="24"/>
  <c r="DE225" i="24"/>
  <c r="DF225" i="24"/>
  <c r="DG225" i="24"/>
  <c r="DH225" i="24"/>
  <c r="DI225" i="24"/>
  <c r="DJ225" i="24"/>
  <c r="DK225" i="24"/>
  <c r="DL225" i="24"/>
  <c r="DM225" i="24"/>
  <c r="DN225" i="24"/>
  <c r="DO225" i="24"/>
  <c r="DP225" i="24"/>
  <c r="DQ225" i="24"/>
  <c r="DR225" i="24"/>
  <c r="DS225" i="24"/>
  <c r="DT225" i="24"/>
  <c r="DU225" i="24"/>
  <c r="DV225" i="24"/>
  <c r="DW225" i="24"/>
  <c r="DX225" i="24"/>
  <c r="DY225" i="24"/>
  <c r="DZ225" i="24"/>
  <c r="EA225" i="24"/>
  <c r="EB225" i="24"/>
  <c r="EC225" i="24"/>
  <c r="ED225" i="24"/>
  <c r="EE225" i="24"/>
  <c r="EF225" i="24"/>
  <c r="EG225" i="24"/>
  <c r="EH225" i="24"/>
  <c r="EI225" i="24"/>
  <c r="EJ225" i="24"/>
  <c r="EK225" i="24"/>
  <c r="EL225" i="24"/>
  <c r="EM225" i="24"/>
  <c r="EN225" i="24"/>
  <c r="EO225" i="24"/>
  <c r="EP225" i="24"/>
  <c r="EQ225" i="24"/>
  <c r="ER225" i="24"/>
  <c r="ES225" i="24"/>
  <c r="ET225" i="24"/>
  <c r="EU225" i="24"/>
  <c r="EV225" i="24"/>
  <c r="EW225" i="24"/>
  <c r="EX225" i="24"/>
  <c r="EY225" i="24"/>
  <c r="EZ225" i="24"/>
  <c r="FA225" i="24"/>
  <c r="FB225" i="24"/>
  <c r="FC225" i="24"/>
  <c r="FD225" i="24"/>
  <c r="FE225" i="24"/>
  <c r="FF225" i="24"/>
  <c r="FG225" i="24"/>
  <c r="FH225" i="24"/>
  <c r="FI225" i="24"/>
  <c r="FJ225" i="24"/>
  <c r="FK225" i="24"/>
  <c r="FL225" i="24"/>
  <c r="FM225" i="24"/>
  <c r="FN225" i="24"/>
  <c r="FO225" i="24"/>
  <c r="FP225" i="24"/>
  <c r="FQ225" i="24"/>
  <c r="FR225" i="24"/>
  <c r="FS225" i="24"/>
  <c r="FT225" i="24"/>
  <c r="FU225" i="24"/>
  <c r="FV225" i="24"/>
  <c r="FW225" i="24"/>
  <c r="FX225" i="24"/>
  <c r="FY225" i="24"/>
  <c r="FZ225" i="24"/>
  <c r="GA225" i="24"/>
  <c r="GB225" i="24"/>
  <c r="GC225" i="24"/>
  <c r="GD225" i="24"/>
  <c r="GE225" i="24"/>
  <c r="GF225" i="24"/>
  <c r="GG225" i="24"/>
  <c r="GH225" i="24"/>
  <c r="GI225" i="24"/>
  <c r="GJ225" i="24"/>
  <c r="GK225" i="24"/>
  <c r="GL225" i="24"/>
  <c r="GM225" i="24"/>
  <c r="GN225" i="24"/>
  <c r="GO225" i="24"/>
  <c r="GP225" i="24"/>
  <c r="GQ225" i="24"/>
  <c r="GR225" i="24"/>
  <c r="GS225" i="24"/>
  <c r="GT225" i="24"/>
  <c r="GU225" i="24"/>
  <c r="GV225" i="24"/>
  <c r="GW225" i="24"/>
  <c r="GX225" i="24"/>
  <c r="GY225" i="24"/>
  <c r="GZ225" i="24"/>
  <c r="HA225" i="24"/>
  <c r="HB225" i="24"/>
  <c r="HC225" i="24"/>
  <c r="HD225" i="24"/>
  <c r="HE225" i="24"/>
  <c r="HF225" i="24"/>
  <c r="HG225" i="24"/>
  <c r="HH225" i="24"/>
  <c r="HI225" i="24"/>
  <c r="HJ225" i="24"/>
  <c r="HK225" i="24"/>
  <c r="HL225" i="24"/>
  <c r="HM225" i="24"/>
  <c r="HN225" i="24"/>
  <c r="HO225" i="24"/>
  <c r="HP225" i="24"/>
  <c r="HQ225" i="24"/>
  <c r="HR225" i="24"/>
  <c r="HS225" i="24"/>
  <c r="HT225" i="24"/>
  <c r="HU225" i="24"/>
  <c r="HV225" i="24"/>
  <c r="HW225" i="24"/>
  <c r="HX225" i="24"/>
  <c r="HY225" i="24"/>
  <c r="HZ225" i="24"/>
  <c r="IA225" i="24"/>
  <c r="IB225" i="24"/>
  <c r="IC225" i="24"/>
  <c r="ID225" i="24"/>
  <c r="IE225" i="24"/>
  <c r="IF225" i="24"/>
  <c r="IG225" i="24"/>
  <c r="IH225" i="24"/>
  <c r="II225" i="24"/>
  <c r="IJ225" i="24"/>
  <c r="IK225" i="24"/>
  <c r="IL225" i="24"/>
  <c r="IM225" i="24"/>
  <c r="IN225" i="24"/>
  <c r="IO225" i="24"/>
  <c r="IP225" i="24"/>
  <c r="IQ225" i="24"/>
  <c r="IR225" i="24"/>
  <c r="IS225" i="24"/>
  <c r="IT225" i="24"/>
  <c r="IU225" i="24"/>
  <c r="IV225" i="24"/>
  <c r="IW225" i="24"/>
  <c r="IX225" i="24"/>
  <c r="IY225" i="24"/>
  <c r="IZ225" i="24"/>
  <c r="JA225" i="24"/>
  <c r="JB225" i="24"/>
  <c r="JC225" i="24"/>
  <c r="JD225" i="24"/>
  <c r="JE225" i="24"/>
  <c r="JF225" i="24"/>
  <c r="JG225" i="24"/>
  <c r="JH225" i="24"/>
  <c r="JI225" i="24"/>
  <c r="JJ225" i="24"/>
  <c r="JK225" i="24"/>
  <c r="JL225" i="24"/>
  <c r="JM225" i="24"/>
  <c r="JN225" i="24"/>
  <c r="JO225" i="24"/>
  <c r="JP225" i="24"/>
  <c r="JQ225" i="24"/>
  <c r="JR225" i="24"/>
  <c r="JS225" i="24"/>
  <c r="JT225" i="24"/>
  <c r="JU225" i="24"/>
  <c r="JV225" i="24"/>
  <c r="JW225" i="24"/>
  <c r="JX225" i="24"/>
  <c r="JY225" i="24"/>
  <c r="JZ225" i="24"/>
  <c r="KA225" i="24"/>
  <c r="KB225" i="24"/>
  <c r="KC225" i="24"/>
  <c r="KD225" i="24"/>
  <c r="KE225" i="24"/>
  <c r="KF225" i="24"/>
  <c r="KG225" i="24"/>
  <c r="KH225" i="24"/>
  <c r="KI225" i="24"/>
  <c r="KJ225" i="24"/>
  <c r="KK225" i="24"/>
  <c r="KL225" i="24"/>
  <c r="KM225" i="24"/>
  <c r="KN225" i="24"/>
  <c r="KO225" i="24"/>
  <c r="KP225" i="24"/>
  <c r="KQ225" i="24"/>
  <c r="KR225" i="24"/>
  <c r="KS225" i="24"/>
  <c r="KT225" i="24"/>
  <c r="KU225" i="24"/>
  <c r="KV225" i="24"/>
  <c r="KW225" i="24"/>
  <c r="KX225" i="24"/>
  <c r="KY225" i="24"/>
  <c r="KZ225" i="24"/>
  <c r="LA225" i="24"/>
  <c r="LB225" i="24"/>
  <c r="LC225" i="24"/>
  <c r="LD225" i="24"/>
  <c r="LE225" i="24"/>
  <c r="LF225" i="24"/>
  <c r="LG225" i="24"/>
  <c r="LH225" i="24"/>
  <c r="LI225" i="24"/>
  <c r="LJ225" i="24"/>
  <c r="LK225" i="24"/>
  <c r="LL225" i="24"/>
  <c r="LM225" i="24"/>
  <c r="LN225" i="24"/>
  <c r="LO225" i="24"/>
  <c r="LP225" i="24"/>
  <c r="LQ225" i="24"/>
  <c r="LR225" i="24"/>
  <c r="LS225" i="24"/>
  <c r="LT225" i="24"/>
  <c r="LU225" i="24"/>
  <c r="LV225" i="24"/>
  <c r="LW225" i="24"/>
  <c r="LX225" i="24"/>
  <c r="LY225" i="24"/>
  <c r="LZ225" i="24"/>
  <c r="MA225" i="24"/>
  <c r="MB225" i="24"/>
  <c r="MC225" i="24"/>
  <c r="MD225" i="24"/>
  <c r="ME225" i="24"/>
  <c r="MF225" i="24"/>
  <c r="MG225" i="24"/>
  <c r="MH225" i="24"/>
  <c r="MI225" i="24"/>
  <c r="MJ225" i="24"/>
  <c r="MK225" i="24"/>
  <c r="ML225" i="24"/>
  <c r="MM225" i="24"/>
  <c r="MN225" i="24"/>
  <c r="MO225" i="24"/>
  <c r="MP225" i="24"/>
  <c r="MQ225" i="24"/>
  <c r="MR225" i="24"/>
  <c r="MS225" i="24"/>
  <c r="MT225" i="24"/>
  <c r="MU225" i="24"/>
  <c r="MV225" i="24"/>
  <c r="MW225" i="24"/>
  <c r="MX225" i="24"/>
  <c r="MY225" i="24"/>
  <c r="MZ225" i="24"/>
  <c r="NA225" i="24"/>
  <c r="NB225" i="24"/>
  <c r="NC225" i="24"/>
  <c r="ND225" i="24"/>
  <c r="NE225" i="24"/>
  <c r="NF225" i="24"/>
  <c r="NG225" i="24"/>
  <c r="NH225" i="24"/>
  <c r="NI225" i="24"/>
  <c r="NJ225" i="24"/>
  <c r="NK225" i="24"/>
  <c r="NL225" i="24"/>
  <c r="NM225" i="24"/>
  <c r="NN225" i="24"/>
  <c r="NO225" i="24"/>
  <c r="NP225" i="24"/>
  <c r="NQ225" i="24"/>
  <c r="NR225" i="24"/>
  <c r="NS225" i="24"/>
  <c r="NT225" i="24"/>
  <c r="NU225" i="24"/>
  <c r="NV225" i="24"/>
  <c r="NW225" i="24"/>
  <c r="NX225" i="24"/>
  <c r="NY225" i="24"/>
  <c r="NZ225" i="24"/>
  <c r="OA225" i="24"/>
  <c r="OB225" i="24"/>
  <c r="OC225" i="24"/>
  <c r="OD225" i="24"/>
  <c r="OE225" i="24"/>
  <c r="OF225" i="24"/>
  <c r="OG225" i="24"/>
  <c r="OH225" i="24"/>
  <c r="OI225" i="24"/>
  <c r="OJ225" i="24"/>
  <c r="OK225" i="24"/>
  <c r="OL225" i="24"/>
  <c r="OM225" i="24"/>
  <c r="ON225" i="24"/>
  <c r="OO225" i="24"/>
  <c r="OP225" i="24"/>
  <c r="OQ225" i="24"/>
  <c r="OR225" i="24"/>
  <c r="OS225" i="24"/>
  <c r="AW226" i="24"/>
  <c r="AX226" i="24"/>
  <c r="AY226" i="24"/>
  <c r="AZ226" i="24"/>
  <c r="BA226" i="24"/>
  <c r="BB226" i="24"/>
  <c r="BC226" i="24"/>
  <c r="BD226" i="24"/>
  <c r="BE226" i="24"/>
  <c r="BF226" i="24"/>
  <c r="BG226" i="24"/>
  <c r="BH226" i="24"/>
  <c r="BI226" i="24"/>
  <c r="BJ226" i="24"/>
  <c r="BK226" i="24"/>
  <c r="BL226" i="24"/>
  <c r="BM226" i="24"/>
  <c r="BN226" i="24"/>
  <c r="BO226" i="24"/>
  <c r="BP226" i="24"/>
  <c r="BQ226" i="24"/>
  <c r="BR226" i="24"/>
  <c r="BS226" i="24"/>
  <c r="BT226" i="24"/>
  <c r="BU226" i="24"/>
  <c r="BV226" i="24"/>
  <c r="BW226" i="24"/>
  <c r="BX226" i="24"/>
  <c r="BY226" i="24"/>
  <c r="BZ226" i="24"/>
  <c r="CA226" i="24"/>
  <c r="CB226" i="24"/>
  <c r="CC226" i="24"/>
  <c r="CD226" i="24"/>
  <c r="CE226" i="24"/>
  <c r="CF226" i="24"/>
  <c r="CG226" i="24"/>
  <c r="CH226" i="24"/>
  <c r="CI226" i="24"/>
  <c r="CJ226" i="24"/>
  <c r="CK226" i="24"/>
  <c r="CL226" i="24"/>
  <c r="CM226" i="24"/>
  <c r="CN226" i="24"/>
  <c r="CO226" i="24"/>
  <c r="CP226" i="24"/>
  <c r="CQ226" i="24"/>
  <c r="CR226" i="24"/>
  <c r="CS226" i="24"/>
  <c r="CT226" i="24"/>
  <c r="CU226" i="24"/>
  <c r="CV226" i="24"/>
  <c r="CW226" i="24"/>
  <c r="CX226" i="24"/>
  <c r="CY226" i="24"/>
  <c r="CZ226" i="24"/>
  <c r="DA226" i="24"/>
  <c r="DB226" i="24"/>
  <c r="DC226" i="24"/>
  <c r="DD226" i="24"/>
  <c r="DE226" i="24"/>
  <c r="DF226" i="24"/>
  <c r="DG226" i="24"/>
  <c r="DH226" i="24"/>
  <c r="DI226" i="24"/>
  <c r="DJ226" i="24"/>
  <c r="DK226" i="24"/>
  <c r="DL226" i="24"/>
  <c r="DM226" i="24"/>
  <c r="DN226" i="24"/>
  <c r="DO226" i="24"/>
  <c r="DP226" i="24"/>
  <c r="DQ226" i="24"/>
  <c r="DR226" i="24"/>
  <c r="DS226" i="24"/>
  <c r="DT226" i="24"/>
  <c r="DU226" i="24"/>
  <c r="DV226" i="24"/>
  <c r="DW226" i="24"/>
  <c r="DX226" i="24"/>
  <c r="DY226" i="24"/>
  <c r="DZ226" i="24"/>
  <c r="EA226" i="24"/>
  <c r="EB226" i="24"/>
  <c r="EC226" i="24"/>
  <c r="ED226" i="24"/>
  <c r="EE226" i="24"/>
  <c r="EF226" i="24"/>
  <c r="EG226" i="24"/>
  <c r="EH226" i="24"/>
  <c r="EI226" i="24"/>
  <c r="EJ226" i="24"/>
  <c r="EK226" i="24"/>
  <c r="EL226" i="24"/>
  <c r="EM226" i="24"/>
  <c r="EN226" i="24"/>
  <c r="EO226" i="24"/>
  <c r="EP226" i="24"/>
  <c r="EQ226" i="24"/>
  <c r="ER226" i="24"/>
  <c r="ES226" i="24"/>
  <c r="ET226" i="24"/>
  <c r="EU226" i="24"/>
  <c r="EV226" i="24"/>
  <c r="EW226" i="24"/>
  <c r="EX226" i="24"/>
  <c r="EY226" i="24"/>
  <c r="EZ226" i="24"/>
  <c r="FA226" i="24"/>
  <c r="FB226" i="24"/>
  <c r="FC226" i="24"/>
  <c r="FD226" i="24"/>
  <c r="FE226" i="24"/>
  <c r="FF226" i="24"/>
  <c r="FG226" i="24"/>
  <c r="FH226" i="24"/>
  <c r="FI226" i="24"/>
  <c r="FJ226" i="24"/>
  <c r="FK226" i="24"/>
  <c r="FL226" i="24"/>
  <c r="FM226" i="24"/>
  <c r="FN226" i="24"/>
  <c r="FO226" i="24"/>
  <c r="FP226" i="24"/>
  <c r="FQ226" i="24"/>
  <c r="FR226" i="24"/>
  <c r="FS226" i="24"/>
  <c r="FT226" i="24"/>
  <c r="FU226" i="24"/>
  <c r="FV226" i="24"/>
  <c r="FW226" i="24"/>
  <c r="FX226" i="24"/>
  <c r="FY226" i="24"/>
  <c r="FZ226" i="24"/>
  <c r="GA226" i="24"/>
  <c r="GB226" i="24"/>
  <c r="GC226" i="24"/>
  <c r="GD226" i="24"/>
  <c r="GE226" i="24"/>
  <c r="GF226" i="24"/>
  <c r="GG226" i="24"/>
  <c r="GH226" i="24"/>
  <c r="GI226" i="24"/>
  <c r="GJ226" i="24"/>
  <c r="GK226" i="24"/>
  <c r="GL226" i="24"/>
  <c r="GM226" i="24"/>
  <c r="GN226" i="24"/>
  <c r="GO226" i="24"/>
  <c r="GP226" i="24"/>
  <c r="GQ226" i="24"/>
  <c r="GR226" i="24"/>
  <c r="GS226" i="24"/>
  <c r="GT226" i="24"/>
  <c r="GU226" i="24"/>
  <c r="GV226" i="24"/>
  <c r="GW226" i="24"/>
  <c r="GX226" i="24"/>
  <c r="GY226" i="24"/>
  <c r="GZ226" i="24"/>
  <c r="HA226" i="24"/>
  <c r="HB226" i="24"/>
  <c r="HC226" i="24"/>
  <c r="HD226" i="24"/>
  <c r="HE226" i="24"/>
  <c r="HF226" i="24"/>
  <c r="HG226" i="24"/>
  <c r="HH226" i="24"/>
  <c r="HI226" i="24"/>
  <c r="HJ226" i="24"/>
  <c r="HK226" i="24"/>
  <c r="HL226" i="24"/>
  <c r="HM226" i="24"/>
  <c r="HN226" i="24"/>
  <c r="HO226" i="24"/>
  <c r="HP226" i="24"/>
  <c r="HQ226" i="24"/>
  <c r="HR226" i="24"/>
  <c r="HS226" i="24"/>
  <c r="HT226" i="24"/>
  <c r="HU226" i="24"/>
  <c r="HV226" i="24"/>
  <c r="HW226" i="24"/>
  <c r="HX226" i="24"/>
  <c r="HY226" i="24"/>
  <c r="HZ226" i="24"/>
  <c r="IA226" i="24"/>
  <c r="IB226" i="24"/>
  <c r="IC226" i="24"/>
  <c r="ID226" i="24"/>
  <c r="IE226" i="24"/>
  <c r="IF226" i="24"/>
  <c r="IG226" i="24"/>
  <c r="IH226" i="24"/>
  <c r="II226" i="24"/>
  <c r="IJ226" i="24"/>
  <c r="IK226" i="24"/>
  <c r="IL226" i="24"/>
  <c r="IM226" i="24"/>
  <c r="IN226" i="24"/>
  <c r="IO226" i="24"/>
  <c r="IP226" i="24"/>
  <c r="IQ226" i="24"/>
  <c r="IR226" i="24"/>
  <c r="IS226" i="24"/>
  <c r="IT226" i="24"/>
  <c r="IU226" i="24"/>
  <c r="IV226" i="24"/>
  <c r="IW226" i="24"/>
  <c r="IX226" i="24"/>
  <c r="IY226" i="24"/>
  <c r="IZ226" i="24"/>
  <c r="JA226" i="24"/>
  <c r="JB226" i="24"/>
  <c r="JC226" i="24"/>
  <c r="JD226" i="24"/>
  <c r="JE226" i="24"/>
  <c r="JF226" i="24"/>
  <c r="JG226" i="24"/>
  <c r="JH226" i="24"/>
  <c r="JI226" i="24"/>
  <c r="JJ226" i="24"/>
  <c r="JK226" i="24"/>
  <c r="JL226" i="24"/>
  <c r="JM226" i="24"/>
  <c r="JN226" i="24"/>
  <c r="JO226" i="24"/>
  <c r="JP226" i="24"/>
  <c r="JQ226" i="24"/>
  <c r="JR226" i="24"/>
  <c r="JS226" i="24"/>
  <c r="JT226" i="24"/>
  <c r="JU226" i="24"/>
  <c r="JV226" i="24"/>
  <c r="JW226" i="24"/>
  <c r="JX226" i="24"/>
  <c r="JY226" i="24"/>
  <c r="JZ226" i="24"/>
  <c r="KA226" i="24"/>
  <c r="KB226" i="24"/>
  <c r="KC226" i="24"/>
  <c r="KD226" i="24"/>
  <c r="KE226" i="24"/>
  <c r="KF226" i="24"/>
  <c r="KG226" i="24"/>
  <c r="KH226" i="24"/>
  <c r="KI226" i="24"/>
  <c r="KJ226" i="24"/>
  <c r="KK226" i="24"/>
  <c r="KL226" i="24"/>
  <c r="KM226" i="24"/>
  <c r="KN226" i="24"/>
  <c r="KO226" i="24"/>
  <c r="KP226" i="24"/>
  <c r="KQ226" i="24"/>
  <c r="KR226" i="24"/>
  <c r="KS226" i="24"/>
  <c r="KT226" i="24"/>
  <c r="KU226" i="24"/>
  <c r="KV226" i="24"/>
  <c r="KW226" i="24"/>
  <c r="KX226" i="24"/>
  <c r="KY226" i="24"/>
  <c r="KZ226" i="24"/>
  <c r="LA226" i="24"/>
  <c r="LB226" i="24"/>
  <c r="LC226" i="24"/>
  <c r="LD226" i="24"/>
  <c r="LE226" i="24"/>
  <c r="LF226" i="24"/>
  <c r="LG226" i="24"/>
  <c r="LH226" i="24"/>
  <c r="LI226" i="24"/>
  <c r="LJ226" i="24"/>
  <c r="LK226" i="24"/>
  <c r="LL226" i="24"/>
  <c r="LM226" i="24"/>
  <c r="LN226" i="24"/>
  <c r="LO226" i="24"/>
  <c r="LP226" i="24"/>
  <c r="LQ226" i="24"/>
  <c r="LR226" i="24"/>
  <c r="LS226" i="24"/>
  <c r="LT226" i="24"/>
  <c r="LU226" i="24"/>
  <c r="LV226" i="24"/>
  <c r="LW226" i="24"/>
  <c r="LX226" i="24"/>
  <c r="LY226" i="24"/>
  <c r="LZ226" i="24"/>
  <c r="MA226" i="24"/>
  <c r="MB226" i="24"/>
  <c r="MC226" i="24"/>
  <c r="MD226" i="24"/>
  <c r="ME226" i="24"/>
  <c r="MF226" i="24"/>
  <c r="MG226" i="24"/>
  <c r="MH226" i="24"/>
  <c r="MI226" i="24"/>
  <c r="MJ226" i="24"/>
  <c r="MK226" i="24"/>
  <c r="ML226" i="24"/>
  <c r="MM226" i="24"/>
  <c r="MN226" i="24"/>
  <c r="MO226" i="24"/>
  <c r="MP226" i="24"/>
  <c r="MQ226" i="24"/>
  <c r="MR226" i="24"/>
  <c r="MS226" i="24"/>
  <c r="MT226" i="24"/>
  <c r="MU226" i="24"/>
  <c r="MV226" i="24"/>
  <c r="MW226" i="24"/>
  <c r="MX226" i="24"/>
  <c r="MY226" i="24"/>
  <c r="MZ226" i="24"/>
  <c r="NA226" i="24"/>
  <c r="NB226" i="24"/>
  <c r="NC226" i="24"/>
  <c r="ND226" i="24"/>
  <c r="NE226" i="24"/>
  <c r="NF226" i="24"/>
  <c r="NG226" i="24"/>
  <c r="NH226" i="24"/>
  <c r="NI226" i="24"/>
  <c r="NJ226" i="24"/>
  <c r="NK226" i="24"/>
  <c r="NL226" i="24"/>
  <c r="NM226" i="24"/>
  <c r="NN226" i="24"/>
  <c r="NO226" i="24"/>
  <c r="NP226" i="24"/>
  <c r="NQ226" i="24"/>
  <c r="NR226" i="24"/>
  <c r="NS226" i="24"/>
  <c r="NT226" i="24"/>
  <c r="NU226" i="24"/>
  <c r="NV226" i="24"/>
  <c r="NW226" i="24"/>
  <c r="NX226" i="24"/>
  <c r="NY226" i="24"/>
  <c r="NZ226" i="24"/>
  <c r="OA226" i="24"/>
  <c r="OB226" i="24"/>
  <c r="OC226" i="24"/>
  <c r="OD226" i="24"/>
  <c r="OE226" i="24"/>
  <c r="OF226" i="24"/>
  <c r="OG226" i="24"/>
  <c r="OH226" i="24"/>
  <c r="OI226" i="24"/>
  <c r="OJ226" i="24"/>
  <c r="OK226" i="24"/>
  <c r="OL226" i="24"/>
  <c r="OM226" i="24"/>
  <c r="ON226" i="24"/>
  <c r="OO226" i="24"/>
  <c r="OP226" i="24"/>
  <c r="OQ226" i="24"/>
  <c r="OR226" i="24"/>
  <c r="OS226" i="24"/>
  <c r="AW227" i="24"/>
  <c r="AX227" i="24"/>
  <c r="AY227" i="24"/>
  <c r="AZ227" i="24"/>
  <c r="BA227" i="24"/>
  <c r="BB227" i="24"/>
  <c r="BC227" i="24"/>
  <c r="BD227" i="24"/>
  <c r="BE227" i="24"/>
  <c r="BF227" i="24"/>
  <c r="BG227" i="24"/>
  <c r="BH227" i="24"/>
  <c r="BI227" i="24"/>
  <c r="BJ227" i="24"/>
  <c r="BK227" i="24"/>
  <c r="BL227" i="24"/>
  <c r="BM227" i="24"/>
  <c r="BN227" i="24"/>
  <c r="BO227" i="24"/>
  <c r="BP227" i="24"/>
  <c r="BQ227" i="24"/>
  <c r="BR227" i="24"/>
  <c r="BS227" i="24"/>
  <c r="BT227" i="24"/>
  <c r="BU227" i="24"/>
  <c r="BV227" i="24"/>
  <c r="BW227" i="24"/>
  <c r="BX227" i="24"/>
  <c r="BY227" i="24"/>
  <c r="BZ227" i="24"/>
  <c r="CA227" i="24"/>
  <c r="CB227" i="24"/>
  <c r="CC227" i="24"/>
  <c r="CD227" i="24"/>
  <c r="CE227" i="24"/>
  <c r="CF227" i="24"/>
  <c r="CG227" i="24"/>
  <c r="CH227" i="24"/>
  <c r="CI227" i="24"/>
  <c r="CJ227" i="24"/>
  <c r="CK227" i="24"/>
  <c r="CL227" i="24"/>
  <c r="CM227" i="24"/>
  <c r="CN227" i="24"/>
  <c r="CO227" i="24"/>
  <c r="CP227" i="24"/>
  <c r="CQ227" i="24"/>
  <c r="CR227" i="24"/>
  <c r="CS227" i="24"/>
  <c r="CT227" i="24"/>
  <c r="CU227" i="24"/>
  <c r="CV227" i="24"/>
  <c r="CW227" i="24"/>
  <c r="CX227" i="24"/>
  <c r="CY227" i="24"/>
  <c r="CZ227" i="24"/>
  <c r="DA227" i="24"/>
  <c r="DB227" i="24"/>
  <c r="DC227" i="24"/>
  <c r="DD227" i="24"/>
  <c r="DE227" i="24"/>
  <c r="DF227" i="24"/>
  <c r="DG227" i="24"/>
  <c r="DH227" i="24"/>
  <c r="DI227" i="24"/>
  <c r="DJ227" i="24"/>
  <c r="DK227" i="24"/>
  <c r="DL227" i="24"/>
  <c r="DM227" i="24"/>
  <c r="DN227" i="24"/>
  <c r="DO227" i="24"/>
  <c r="DP227" i="24"/>
  <c r="DQ227" i="24"/>
  <c r="DR227" i="24"/>
  <c r="DS227" i="24"/>
  <c r="DT227" i="24"/>
  <c r="DU227" i="24"/>
  <c r="DV227" i="24"/>
  <c r="DW227" i="24"/>
  <c r="DX227" i="24"/>
  <c r="DY227" i="24"/>
  <c r="DZ227" i="24"/>
  <c r="EA227" i="24"/>
  <c r="EB227" i="24"/>
  <c r="EC227" i="24"/>
  <c r="ED227" i="24"/>
  <c r="EE227" i="24"/>
  <c r="EF227" i="24"/>
  <c r="EG227" i="24"/>
  <c r="EH227" i="24"/>
  <c r="EI227" i="24"/>
  <c r="EJ227" i="24"/>
  <c r="EK227" i="24"/>
  <c r="EL227" i="24"/>
  <c r="EM227" i="24"/>
  <c r="EN227" i="24"/>
  <c r="EO227" i="24"/>
  <c r="EP227" i="24"/>
  <c r="EQ227" i="24"/>
  <c r="ER227" i="24"/>
  <c r="ES227" i="24"/>
  <c r="ET227" i="24"/>
  <c r="EU227" i="24"/>
  <c r="EV227" i="24"/>
  <c r="EW227" i="24"/>
  <c r="EX227" i="24"/>
  <c r="EY227" i="24"/>
  <c r="EZ227" i="24"/>
  <c r="FA227" i="24"/>
  <c r="FB227" i="24"/>
  <c r="FC227" i="24"/>
  <c r="FD227" i="24"/>
  <c r="FE227" i="24"/>
  <c r="FF227" i="24"/>
  <c r="FG227" i="24"/>
  <c r="FH227" i="24"/>
  <c r="FI227" i="24"/>
  <c r="FJ227" i="24"/>
  <c r="FK227" i="24"/>
  <c r="FL227" i="24"/>
  <c r="FM227" i="24"/>
  <c r="FN227" i="24"/>
  <c r="FO227" i="24"/>
  <c r="FP227" i="24"/>
  <c r="FQ227" i="24"/>
  <c r="FR227" i="24"/>
  <c r="FS227" i="24"/>
  <c r="FT227" i="24"/>
  <c r="FU227" i="24"/>
  <c r="FV227" i="24"/>
  <c r="FW227" i="24"/>
  <c r="FX227" i="24"/>
  <c r="FY227" i="24"/>
  <c r="FZ227" i="24"/>
  <c r="GA227" i="24"/>
  <c r="GB227" i="24"/>
  <c r="GC227" i="24"/>
  <c r="GD227" i="24"/>
  <c r="GE227" i="24"/>
  <c r="GF227" i="24"/>
  <c r="GG227" i="24"/>
  <c r="GH227" i="24"/>
  <c r="GI227" i="24"/>
  <c r="GJ227" i="24"/>
  <c r="GK227" i="24"/>
  <c r="GL227" i="24"/>
  <c r="GM227" i="24"/>
  <c r="GN227" i="24"/>
  <c r="GO227" i="24"/>
  <c r="GP227" i="24"/>
  <c r="GQ227" i="24"/>
  <c r="GR227" i="24"/>
  <c r="GS227" i="24"/>
  <c r="GT227" i="24"/>
  <c r="GU227" i="24"/>
  <c r="GV227" i="24"/>
  <c r="GW227" i="24"/>
  <c r="GX227" i="24"/>
  <c r="GY227" i="24"/>
  <c r="GZ227" i="24"/>
  <c r="HA227" i="24"/>
  <c r="HB227" i="24"/>
  <c r="HC227" i="24"/>
  <c r="HD227" i="24"/>
  <c r="HE227" i="24"/>
  <c r="HF227" i="24"/>
  <c r="HG227" i="24"/>
  <c r="HH227" i="24"/>
  <c r="HI227" i="24"/>
  <c r="HJ227" i="24"/>
  <c r="HK227" i="24"/>
  <c r="HL227" i="24"/>
  <c r="HM227" i="24"/>
  <c r="HN227" i="24"/>
  <c r="HO227" i="24"/>
  <c r="HP227" i="24"/>
  <c r="HQ227" i="24"/>
  <c r="HR227" i="24"/>
  <c r="HS227" i="24"/>
  <c r="HT227" i="24"/>
  <c r="HU227" i="24"/>
  <c r="HV227" i="24"/>
  <c r="HW227" i="24"/>
  <c r="HX227" i="24"/>
  <c r="HY227" i="24"/>
  <c r="HZ227" i="24"/>
  <c r="IA227" i="24"/>
  <c r="IB227" i="24"/>
  <c r="IC227" i="24"/>
  <c r="ID227" i="24"/>
  <c r="IE227" i="24"/>
  <c r="IF227" i="24"/>
  <c r="IG227" i="24"/>
  <c r="IH227" i="24"/>
  <c r="II227" i="24"/>
  <c r="IJ227" i="24"/>
  <c r="IK227" i="24"/>
  <c r="IL227" i="24"/>
  <c r="IM227" i="24"/>
  <c r="IN227" i="24"/>
  <c r="IO227" i="24"/>
  <c r="IP227" i="24"/>
  <c r="IQ227" i="24"/>
  <c r="IR227" i="24"/>
  <c r="IS227" i="24"/>
  <c r="IT227" i="24"/>
  <c r="IU227" i="24"/>
  <c r="IV227" i="24"/>
  <c r="IW227" i="24"/>
  <c r="IX227" i="24"/>
  <c r="IY227" i="24"/>
  <c r="IZ227" i="24"/>
  <c r="JA227" i="24"/>
  <c r="JB227" i="24"/>
  <c r="JC227" i="24"/>
  <c r="JD227" i="24"/>
  <c r="JE227" i="24"/>
  <c r="JF227" i="24"/>
  <c r="JG227" i="24"/>
  <c r="JH227" i="24"/>
  <c r="JI227" i="24"/>
  <c r="JJ227" i="24"/>
  <c r="JK227" i="24"/>
  <c r="JL227" i="24"/>
  <c r="JM227" i="24"/>
  <c r="JN227" i="24"/>
  <c r="JO227" i="24"/>
  <c r="JP227" i="24"/>
  <c r="JQ227" i="24"/>
  <c r="JR227" i="24"/>
  <c r="JS227" i="24"/>
  <c r="JT227" i="24"/>
  <c r="JU227" i="24"/>
  <c r="JV227" i="24"/>
  <c r="JW227" i="24"/>
  <c r="JX227" i="24"/>
  <c r="JY227" i="24"/>
  <c r="JZ227" i="24"/>
  <c r="KA227" i="24"/>
  <c r="KB227" i="24"/>
  <c r="KC227" i="24"/>
  <c r="KD227" i="24"/>
  <c r="KE227" i="24"/>
  <c r="KF227" i="24"/>
  <c r="KG227" i="24"/>
  <c r="KH227" i="24"/>
  <c r="KI227" i="24"/>
  <c r="KJ227" i="24"/>
  <c r="KK227" i="24"/>
  <c r="KL227" i="24"/>
  <c r="KM227" i="24"/>
  <c r="KN227" i="24"/>
  <c r="KO227" i="24"/>
  <c r="KP227" i="24"/>
  <c r="KQ227" i="24"/>
  <c r="KR227" i="24"/>
  <c r="KS227" i="24"/>
  <c r="KT227" i="24"/>
  <c r="KU227" i="24"/>
  <c r="KV227" i="24"/>
  <c r="KW227" i="24"/>
  <c r="KX227" i="24"/>
  <c r="KY227" i="24"/>
  <c r="KZ227" i="24"/>
  <c r="LA227" i="24"/>
  <c r="LB227" i="24"/>
  <c r="LC227" i="24"/>
  <c r="LD227" i="24"/>
  <c r="LE227" i="24"/>
  <c r="LF227" i="24"/>
  <c r="LG227" i="24"/>
  <c r="LH227" i="24"/>
  <c r="LI227" i="24"/>
  <c r="LJ227" i="24"/>
  <c r="LK227" i="24"/>
  <c r="LL227" i="24"/>
  <c r="LM227" i="24"/>
  <c r="LN227" i="24"/>
  <c r="LO227" i="24"/>
  <c r="LP227" i="24"/>
  <c r="LQ227" i="24"/>
  <c r="LR227" i="24"/>
  <c r="LS227" i="24"/>
  <c r="LT227" i="24"/>
  <c r="LU227" i="24"/>
  <c r="LV227" i="24"/>
  <c r="LW227" i="24"/>
  <c r="LX227" i="24"/>
  <c r="LY227" i="24"/>
  <c r="LZ227" i="24"/>
  <c r="MA227" i="24"/>
  <c r="MB227" i="24"/>
  <c r="MC227" i="24"/>
  <c r="MD227" i="24"/>
  <c r="ME227" i="24"/>
  <c r="MF227" i="24"/>
  <c r="MG227" i="24"/>
  <c r="MH227" i="24"/>
  <c r="MI227" i="24"/>
  <c r="MJ227" i="24"/>
  <c r="MK227" i="24"/>
  <c r="ML227" i="24"/>
  <c r="MM227" i="24"/>
  <c r="MN227" i="24"/>
  <c r="MO227" i="24"/>
  <c r="MP227" i="24"/>
  <c r="MQ227" i="24"/>
  <c r="MR227" i="24"/>
  <c r="MS227" i="24"/>
  <c r="MT227" i="24"/>
  <c r="MU227" i="24"/>
  <c r="MV227" i="24"/>
  <c r="MW227" i="24"/>
  <c r="MX227" i="24"/>
  <c r="MY227" i="24"/>
  <c r="MZ227" i="24"/>
  <c r="NA227" i="24"/>
  <c r="NB227" i="24"/>
  <c r="NC227" i="24"/>
  <c r="ND227" i="24"/>
  <c r="NE227" i="24"/>
  <c r="NF227" i="24"/>
  <c r="NG227" i="24"/>
  <c r="NH227" i="24"/>
  <c r="NI227" i="24"/>
  <c r="NJ227" i="24"/>
  <c r="NK227" i="24"/>
  <c r="NL227" i="24"/>
  <c r="NM227" i="24"/>
  <c r="NN227" i="24"/>
  <c r="NO227" i="24"/>
  <c r="NP227" i="24"/>
  <c r="NQ227" i="24"/>
  <c r="NR227" i="24"/>
  <c r="NS227" i="24"/>
  <c r="NT227" i="24"/>
  <c r="NU227" i="24"/>
  <c r="NV227" i="24"/>
  <c r="NW227" i="24"/>
  <c r="NX227" i="24"/>
  <c r="NY227" i="24"/>
  <c r="NZ227" i="24"/>
  <c r="OA227" i="24"/>
  <c r="OB227" i="24"/>
  <c r="OC227" i="24"/>
  <c r="OD227" i="24"/>
  <c r="OE227" i="24"/>
  <c r="OF227" i="24"/>
  <c r="OG227" i="24"/>
  <c r="OH227" i="24"/>
  <c r="OI227" i="24"/>
  <c r="OJ227" i="24"/>
  <c r="OK227" i="24"/>
  <c r="OL227" i="24"/>
  <c r="OM227" i="24"/>
  <c r="ON227" i="24"/>
  <c r="OO227" i="24"/>
  <c r="OP227" i="24"/>
  <c r="OQ227" i="24"/>
  <c r="OR227" i="24"/>
  <c r="OS227" i="24"/>
  <c r="AW228" i="24"/>
  <c r="AX228" i="24"/>
  <c r="AY228" i="24"/>
  <c r="AZ228" i="24"/>
  <c r="BA228" i="24"/>
  <c r="BB228" i="24"/>
  <c r="BC228" i="24"/>
  <c r="BD228" i="24"/>
  <c r="BE228" i="24"/>
  <c r="BF228" i="24"/>
  <c r="BG228" i="24"/>
  <c r="BH228" i="24"/>
  <c r="BI228" i="24"/>
  <c r="BJ228" i="24"/>
  <c r="BK228" i="24"/>
  <c r="BL228" i="24"/>
  <c r="BM228" i="24"/>
  <c r="BN228" i="24"/>
  <c r="BO228" i="24"/>
  <c r="BP228" i="24"/>
  <c r="BQ228" i="24"/>
  <c r="BR228" i="24"/>
  <c r="BS228" i="24"/>
  <c r="BT228" i="24"/>
  <c r="BU228" i="24"/>
  <c r="BV228" i="24"/>
  <c r="BW228" i="24"/>
  <c r="BX228" i="24"/>
  <c r="BY228" i="24"/>
  <c r="BZ228" i="24"/>
  <c r="CA228" i="24"/>
  <c r="CB228" i="24"/>
  <c r="CC228" i="24"/>
  <c r="CD228" i="24"/>
  <c r="CE228" i="24"/>
  <c r="CF228" i="24"/>
  <c r="CG228" i="24"/>
  <c r="CH228" i="24"/>
  <c r="CI228" i="24"/>
  <c r="CJ228" i="24"/>
  <c r="CK228" i="24"/>
  <c r="CL228" i="24"/>
  <c r="CM228" i="24"/>
  <c r="CN228" i="24"/>
  <c r="CO228" i="24"/>
  <c r="CP228" i="24"/>
  <c r="CQ228" i="24"/>
  <c r="CR228" i="24"/>
  <c r="CS228" i="24"/>
  <c r="CT228" i="24"/>
  <c r="CU228" i="24"/>
  <c r="CV228" i="24"/>
  <c r="CW228" i="24"/>
  <c r="CX228" i="24"/>
  <c r="CY228" i="24"/>
  <c r="CZ228" i="24"/>
  <c r="DA228" i="24"/>
  <c r="DB228" i="24"/>
  <c r="DC228" i="24"/>
  <c r="DD228" i="24"/>
  <c r="DE228" i="24"/>
  <c r="DF228" i="24"/>
  <c r="DG228" i="24"/>
  <c r="DH228" i="24"/>
  <c r="DI228" i="24"/>
  <c r="DJ228" i="24"/>
  <c r="DK228" i="24"/>
  <c r="DL228" i="24"/>
  <c r="DM228" i="24"/>
  <c r="DN228" i="24"/>
  <c r="DO228" i="24"/>
  <c r="DP228" i="24"/>
  <c r="DQ228" i="24"/>
  <c r="DR228" i="24"/>
  <c r="DS228" i="24"/>
  <c r="DT228" i="24"/>
  <c r="DU228" i="24"/>
  <c r="DV228" i="24"/>
  <c r="DW228" i="24"/>
  <c r="DX228" i="24"/>
  <c r="DY228" i="24"/>
  <c r="DZ228" i="24"/>
  <c r="EA228" i="24"/>
  <c r="EB228" i="24"/>
  <c r="EC228" i="24"/>
  <c r="ED228" i="24"/>
  <c r="EE228" i="24"/>
  <c r="EF228" i="24"/>
  <c r="EG228" i="24"/>
  <c r="EH228" i="24"/>
  <c r="EI228" i="24"/>
  <c r="EJ228" i="24"/>
  <c r="EK228" i="24"/>
  <c r="EL228" i="24"/>
  <c r="EM228" i="24"/>
  <c r="EN228" i="24"/>
  <c r="EO228" i="24"/>
  <c r="EP228" i="24"/>
  <c r="EQ228" i="24"/>
  <c r="ER228" i="24"/>
  <c r="ES228" i="24"/>
  <c r="ET228" i="24"/>
  <c r="EU228" i="24"/>
  <c r="EV228" i="24"/>
  <c r="EW228" i="24"/>
  <c r="EX228" i="24"/>
  <c r="EY228" i="24"/>
  <c r="EZ228" i="24"/>
  <c r="FA228" i="24"/>
  <c r="FB228" i="24"/>
  <c r="FC228" i="24"/>
  <c r="FD228" i="24"/>
  <c r="FE228" i="24"/>
  <c r="FF228" i="24"/>
  <c r="FG228" i="24"/>
  <c r="FH228" i="24"/>
  <c r="FI228" i="24"/>
  <c r="FJ228" i="24"/>
  <c r="FK228" i="24"/>
  <c r="FL228" i="24"/>
  <c r="FM228" i="24"/>
  <c r="FN228" i="24"/>
  <c r="FO228" i="24"/>
  <c r="FP228" i="24"/>
  <c r="FQ228" i="24"/>
  <c r="FR228" i="24"/>
  <c r="FS228" i="24"/>
  <c r="FT228" i="24"/>
  <c r="FU228" i="24"/>
  <c r="FV228" i="24"/>
  <c r="FW228" i="24"/>
  <c r="FX228" i="24"/>
  <c r="FY228" i="24"/>
  <c r="FZ228" i="24"/>
  <c r="GA228" i="24"/>
  <c r="GB228" i="24"/>
  <c r="GC228" i="24"/>
  <c r="GD228" i="24"/>
  <c r="GE228" i="24"/>
  <c r="GF228" i="24"/>
  <c r="GG228" i="24"/>
  <c r="GH228" i="24"/>
  <c r="GI228" i="24"/>
  <c r="GJ228" i="24"/>
  <c r="GK228" i="24"/>
  <c r="GL228" i="24"/>
  <c r="GM228" i="24"/>
  <c r="GN228" i="24"/>
  <c r="GO228" i="24"/>
  <c r="GP228" i="24"/>
  <c r="GQ228" i="24"/>
  <c r="GR228" i="24"/>
  <c r="GS228" i="24"/>
  <c r="GT228" i="24"/>
  <c r="GU228" i="24"/>
  <c r="GV228" i="24"/>
  <c r="GW228" i="24"/>
  <c r="GX228" i="24"/>
  <c r="GY228" i="24"/>
  <c r="GZ228" i="24"/>
  <c r="HA228" i="24"/>
  <c r="HB228" i="24"/>
  <c r="HC228" i="24"/>
  <c r="HD228" i="24"/>
  <c r="HE228" i="24"/>
  <c r="HF228" i="24"/>
  <c r="HG228" i="24"/>
  <c r="HH228" i="24"/>
  <c r="HI228" i="24"/>
  <c r="HJ228" i="24"/>
  <c r="HK228" i="24"/>
  <c r="HL228" i="24"/>
  <c r="HM228" i="24"/>
  <c r="HN228" i="24"/>
  <c r="HO228" i="24"/>
  <c r="HP228" i="24"/>
  <c r="HQ228" i="24"/>
  <c r="HR228" i="24"/>
  <c r="HS228" i="24"/>
  <c r="HT228" i="24"/>
  <c r="HU228" i="24"/>
  <c r="HV228" i="24"/>
  <c r="HW228" i="24"/>
  <c r="HX228" i="24"/>
  <c r="HY228" i="24"/>
  <c r="HZ228" i="24"/>
  <c r="IA228" i="24"/>
  <c r="IB228" i="24"/>
  <c r="IC228" i="24"/>
  <c r="ID228" i="24"/>
  <c r="IE228" i="24"/>
  <c r="IF228" i="24"/>
  <c r="IG228" i="24"/>
  <c r="IH228" i="24"/>
  <c r="II228" i="24"/>
  <c r="IJ228" i="24"/>
  <c r="IK228" i="24"/>
  <c r="IL228" i="24"/>
  <c r="IM228" i="24"/>
  <c r="IN228" i="24"/>
  <c r="IO228" i="24"/>
  <c r="IP228" i="24"/>
  <c r="IQ228" i="24"/>
  <c r="IR228" i="24"/>
  <c r="IS228" i="24"/>
  <c r="IT228" i="24"/>
  <c r="IU228" i="24"/>
  <c r="IV228" i="24"/>
  <c r="IW228" i="24"/>
  <c r="IX228" i="24"/>
  <c r="IY228" i="24"/>
  <c r="IZ228" i="24"/>
  <c r="JA228" i="24"/>
  <c r="JB228" i="24"/>
  <c r="JC228" i="24"/>
  <c r="JD228" i="24"/>
  <c r="JE228" i="24"/>
  <c r="JF228" i="24"/>
  <c r="JG228" i="24"/>
  <c r="JH228" i="24"/>
  <c r="JI228" i="24"/>
  <c r="JJ228" i="24"/>
  <c r="JK228" i="24"/>
  <c r="JL228" i="24"/>
  <c r="JM228" i="24"/>
  <c r="JN228" i="24"/>
  <c r="JO228" i="24"/>
  <c r="JP228" i="24"/>
  <c r="JQ228" i="24"/>
  <c r="JR228" i="24"/>
  <c r="JS228" i="24"/>
  <c r="JT228" i="24"/>
  <c r="JU228" i="24"/>
  <c r="JV228" i="24"/>
  <c r="JW228" i="24"/>
  <c r="JX228" i="24"/>
  <c r="JY228" i="24"/>
  <c r="JZ228" i="24"/>
  <c r="KA228" i="24"/>
  <c r="KB228" i="24"/>
  <c r="KC228" i="24"/>
  <c r="KD228" i="24"/>
  <c r="KE228" i="24"/>
  <c r="KF228" i="24"/>
  <c r="KG228" i="24"/>
  <c r="KH228" i="24"/>
  <c r="KI228" i="24"/>
  <c r="KJ228" i="24"/>
  <c r="KK228" i="24"/>
  <c r="KL228" i="24"/>
  <c r="KM228" i="24"/>
  <c r="KN228" i="24"/>
  <c r="KO228" i="24"/>
  <c r="KP228" i="24"/>
  <c r="KQ228" i="24"/>
  <c r="KR228" i="24"/>
  <c r="KS228" i="24"/>
  <c r="KT228" i="24"/>
  <c r="KU228" i="24"/>
  <c r="KV228" i="24"/>
  <c r="KW228" i="24"/>
  <c r="KX228" i="24"/>
  <c r="KY228" i="24"/>
  <c r="KZ228" i="24"/>
  <c r="LA228" i="24"/>
  <c r="LB228" i="24"/>
  <c r="LC228" i="24"/>
  <c r="LD228" i="24"/>
  <c r="LE228" i="24"/>
  <c r="LF228" i="24"/>
  <c r="LG228" i="24"/>
  <c r="LH228" i="24"/>
  <c r="LI228" i="24"/>
  <c r="LJ228" i="24"/>
  <c r="LK228" i="24"/>
  <c r="LL228" i="24"/>
  <c r="LM228" i="24"/>
  <c r="LN228" i="24"/>
  <c r="LO228" i="24"/>
  <c r="LP228" i="24"/>
  <c r="LQ228" i="24"/>
  <c r="LR228" i="24"/>
  <c r="LS228" i="24"/>
  <c r="LT228" i="24"/>
  <c r="LU228" i="24"/>
  <c r="LV228" i="24"/>
  <c r="LW228" i="24"/>
  <c r="LX228" i="24"/>
  <c r="LY228" i="24"/>
  <c r="LZ228" i="24"/>
  <c r="MA228" i="24"/>
  <c r="MB228" i="24"/>
  <c r="MC228" i="24"/>
  <c r="MD228" i="24"/>
  <c r="ME228" i="24"/>
  <c r="MF228" i="24"/>
  <c r="MG228" i="24"/>
  <c r="MH228" i="24"/>
  <c r="MI228" i="24"/>
  <c r="MJ228" i="24"/>
  <c r="MK228" i="24"/>
  <c r="ML228" i="24"/>
  <c r="MM228" i="24"/>
  <c r="MN228" i="24"/>
  <c r="MO228" i="24"/>
  <c r="MP228" i="24"/>
  <c r="MQ228" i="24"/>
  <c r="MR228" i="24"/>
  <c r="MS228" i="24"/>
  <c r="MT228" i="24"/>
  <c r="MU228" i="24"/>
  <c r="MV228" i="24"/>
  <c r="MW228" i="24"/>
  <c r="MX228" i="24"/>
  <c r="MY228" i="24"/>
  <c r="MZ228" i="24"/>
  <c r="NA228" i="24"/>
  <c r="NB228" i="24"/>
  <c r="NC228" i="24"/>
  <c r="ND228" i="24"/>
  <c r="NE228" i="24"/>
  <c r="NF228" i="24"/>
  <c r="NG228" i="24"/>
  <c r="NH228" i="24"/>
  <c r="NI228" i="24"/>
  <c r="NJ228" i="24"/>
  <c r="NK228" i="24"/>
  <c r="NL228" i="24"/>
  <c r="NM228" i="24"/>
  <c r="NN228" i="24"/>
  <c r="NO228" i="24"/>
  <c r="NP228" i="24"/>
  <c r="NQ228" i="24"/>
  <c r="NR228" i="24"/>
  <c r="NS228" i="24"/>
  <c r="NT228" i="24"/>
  <c r="NU228" i="24"/>
  <c r="NV228" i="24"/>
  <c r="NW228" i="24"/>
  <c r="NX228" i="24"/>
  <c r="NY228" i="24"/>
  <c r="NZ228" i="24"/>
  <c r="OA228" i="24"/>
  <c r="OB228" i="24"/>
  <c r="OC228" i="24"/>
  <c r="OD228" i="24"/>
  <c r="OE228" i="24"/>
  <c r="OF228" i="24"/>
  <c r="OG228" i="24"/>
  <c r="OH228" i="24"/>
  <c r="OI228" i="24"/>
  <c r="OJ228" i="24"/>
  <c r="OK228" i="24"/>
  <c r="OL228" i="24"/>
  <c r="OM228" i="24"/>
  <c r="ON228" i="24"/>
  <c r="OO228" i="24"/>
  <c r="OP228" i="24"/>
  <c r="OQ228" i="24"/>
  <c r="OR228" i="24"/>
  <c r="OS228" i="24"/>
  <c r="AW229" i="24"/>
  <c r="AX229" i="24"/>
  <c r="AY229" i="24"/>
  <c r="AZ229" i="24"/>
  <c r="BA229" i="24"/>
  <c r="BB229" i="24"/>
  <c r="BC229" i="24"/>
  <c r="BD229" i="24"/>
  <c r="BE229" i="24"/>
  <c r="BF229" i="24"/>
  <c r="BG229" i="24"/>
  <c r="BH229" i="24"/>
  <c r="BI229" i="24"/>
  <c r="BJ229" i="24"/>
  <c r="BK229" i="24"/>
  <c r="BL229" i="24"/>
  <c r="BM229" i="24"/>
  <c r="BN229" i="24"/>
  <c r="BO229" i="24"/>
  <c r="BP229" i="24"/>
  <c r="BQ229" i="24"/>
  <c r="BR229" i="24"/>
  <c r="BS229" i="24"/>
  <c r="BT229" i="24"/>
  <c r="BU229" i="24"/>
  <c r="BV229" i="24"/>
  <c r="BW229" i="24"/>
  <c r="BX229" i="24"/>
  <c r="BY229" i="24"/>
  <c r="BZ229" i="24"/>
  <c r="CA229" i="24"/>
  <c r="CB229" i="24"/>
  <c r="CC229" i="24"/>
  <c r="CD229" i="24"/>
  <c r="CE229" i="24"/>
  <c r="CF229" i="24"/>
  <c r="CG229" i="24"/>
  <c r="CH229" i="24"/>
  <c r="CI229" i="24"/>
  <c r="CJ229" i="24"/>
  <c r="CK229" i="24"/>
  <c r="CL229" i="24"/>
  <c r="CM229" i="24"/>
  <c r="CN229" i="24"/>
  <c r="CO229" i="24"/>
  <c r="CP229" i="24"/>
  <c r="CQ229" i="24"/>
  <c r="CR229" i="24"/>
  <c r="CS229" i="24"/>
  <c r="CT229" i="24"/>
  <c r="CU229" i="24"/>
  <c r="CV229" i="24"/>
  <c r="CW229" i="24"/>
  <c r="CX229" i="24"/>
  <c r="CY229" i="24"/>
  <c r="CZ229" i="24"/>
  <c r="DA229" i="24"/>
  <c r="DB229" i="24"/>
  <c r="DC229" i="24"/>
  <c r="DD229" i="24"/>
  <c r="DE229" i="24"/>
  <c r="DF229" i="24"/>
  <c r="DG229" i="24"/>
  <c r="DH229" i="24"/>
  <c r="DI229" i="24"/>
  <c r="DJ229" i="24"/>
  <c r="DK229" i="24"/>
  <c r="DL229" i="24"/>
  <c r="DM229" i="24"/>
  <c r="DN229" i="24"/>
  <c r="DO229" i="24"/>
  <c r="DP229" i="24"/>
  <c r="DQ229" i="24"/>
  <c r="DR229" i="24"/>
  <c r="DS229" i="24"/>
  <c r="DT229" i="24"/>
  <c r="DU229" i="24"/>
  <c r="DV229" i="24"/>
  <c r="DW229" i="24"/>
  <c r="DX229" i="24"/>
  <c r="DY229" i="24"/>
  <c r="DZ229" i="24"/>
  <c r="EA229" i="24"/>
  <c r="EB229" i="24"/>
  <c r="EC229" i="24"/>
  <c r="ED229" i="24"/>
  <c r="EE229" i="24"/>
  <c r="EF229" i="24"/>
  <c r="EG229" i="24"/>
  <c r="EH229" i="24"/>
  <c r="EI229" i="24"/>
  <c r="EJ229" i="24"/>
  <c r="EK229" i="24"/>
  <c r="EL229" i="24"/>
  <c r="EM229" i="24"/>
  <c r="EN229" i="24"/>
  <c r="EO229" i="24"/>
  <c r="EP229" i="24"/>
  <c r="EQ229" i="24"/>
  <c r="ER229" i="24"/>
  <c r="ES229" i="24"/>
  <c r="ET229" i="24"/>
  <c r="EU229" i="24"/>
  <c r="EV229" i="24"/>
  <c r="EW229" i="24"/>
  <c r="EX229" i="24"/>
  <c r="EY229" i="24"/>
  <c r="EZ229" i="24"/>
  <c r="FA229" i="24"/>
  <c r="FB229" i="24"/>
  <c r="FC229" i="24"/>
  <c r="FD229" i="24"/>
  <c r="FE229" i="24"/>
  <c r="FF229" i="24"/>
  <c r="FG229" i="24"/>
  <c r="FH229" i="24"/>
  <c r="FI229" i="24"/>
  <c r="FJ229" i="24"/>
  <c r="FK229" i="24"/>
  <c r="FL229" i="24"/>
  <c r="FM229" i="24"/>
  <c r="FN229" i="24"/>
  <c r="FO229" i="24"/>
  <c r="FP229" i="24"/>
  <c r="FQ229" i="24"/>
  <c r="FR229" i="24"/>
  <c r="FS229" i="24"/>
  <c r="FT229" i="24"/>
  <c r="FU229" i="24"/>
  <c r="FV229" i="24"/>
  <c r="FW229" i="24"/>
  <c r="FX229" i="24"/>
  <c r="FY229" i="24"/>
  <c r="FZ229" i="24"/>
  <c r="GA229" i="24"/>
  <c r="GB229" i="24"/>
  <c r="GC229" i="24"/>
  <c r="GD229" i="24"/>
  <c r="GE229" i="24"/>
  <c r="GF229" i="24"/>
  <c r="GG229" i="24"/>
  <c r="GH229" i="24"/>
  <c r="GI229" i="24"/>
  <c r="GJ229" i="24"/>
  <c r="GK229" i="24"/>
  <c r="GL229" i="24"/>
  <c r="GM229" i="24"/>
  <c r="GN229" i="24"/>
  <c r="GO229" i="24"/>
  <c r="GP229" i="24"/>
  <c r="GQ229" i="24"/>
  <c r="GR229" i="24"/>
  <c r="GS229" i="24"/>
  <c r="GT229" i="24"/>
  <c r="GU229" i="24"/>
  <c r="GV229" i="24"/>
  <c r="GW229" i="24"/>
  <c r="GX229" i="24"/>
  <c r="GY229" i="24"/>
  <c r="GZ229" i="24"/>
  <c r="HA229" i="24"/>
  <c r="HB229" i="24"/>
  <c r="HC229" i="24"/>
  <c r="HD229" i="24"/>
  <c r="HE229" i="24"/>
  <c r="HF229" i="24"/>
  <c r="HG229" i="24"/>
  <c r="HH229" i="24"/>
  <c r="HI229" i="24"/>
  <c r="HJ229" i="24"/>
  <c r="HK229" i="24"/>
  <c r="HL229" i="24"/>
  <c r="HM229" i="24"/>
  <c r="HN229" i="24"/>
  <c r="HO229" i="24"/>
  <c r="HP229" i="24"/>
  <c r="HQ229" i="24"/>
  <c r="HR229" i="24"/>
  <c r="HS229" i="24"/>
  <c r="HT229" i="24"/>
  <c r="HU229" i="24"/>
  <c r="HV229" i="24"/>
  <c r="HW229" i="24"/>
  <c r="HX229" i="24"/>
  <c r="HY229" i="24"/>
  <c r="HZ229" i="24"/>
  <c r="IA229" i="24"/>
  <c r="IB229" i="24"/>
  <c r="IC229" i="24"/>
  <c r="ID229" i="24"/>
  <c r="IE229" i="24"/>
  <c r="IF229" i="24"/>
  <c r="IG229" i="24"/>
  <c r="IH229" i="24"/>
  <c r="II229" i="24"/>
  <c r="IJ229" i="24"/>
  <c r="IK229" i="24"/>
  <c r="IL229" i="24"/>
  <c r="IM229" i="24"/>
  <c r="IN229" i="24"/>
  <c r="IO229" i="24"/>
  <c r="IP229" i="24"/>
  <c r="IQ229" i="24"/>
  <c r="IR229" i="24"/>
  <c r="IS229" i="24"/>
  <c r="IT229" i="24"/>
  <c r="IU229" i="24"/>
  <c r="IV229" i="24"/>
  <c r="IW229" i="24"/>
  <c r="IX229" i="24"/>
  <c r="IY229" i="24"/>
  <c r="IZ229" i="24"/>
  <c r="JA229" i="24"/>
  <c r="JB229" i="24"/>
  <c r="JC229" i="24"/>
  <c r="JD229" i="24"/>
  <c r="JE229" i="24"/>
  <c r="JF229" i="24"/>
  <c r="JG229" i="24"/>
  <c r="JH229" i="24"/>
  <c r="JI229" i="24"/>
  <c r="JJ229" i="24"/>
  <c r="JK229" i="24"/>
  <c r="JL229" i="24"/>
  <c r="JM229" i="24"/>
  <c r="JN229" i="24"/>
  <c r="JO229" i="24"/>
  <c r="JP229" i="24"/>
  <c r="JQ229" i="24"/>
  <c r="JR229" i="24"/>
  <c r="JS229" i="24"/>
  <c r="JT229" i="24"/>
  <c r="JU229" i="24"/>
  <c r="JV229" i="24"/>
  <c r="JW229" i="24"/>
  <c r="JX229" i="24"/>
  <c r="JY229" i="24"/>
  <c r="JZ229" i="24"/>
  <c r="KA229" i="24"/>
  <c r="KB229" i="24"/>
  <c r="KC229" i="24"/>
  <c r="KD229" i="24"/>
  <c r="KE229" i="24"/>
  <c r="KF229" i="24"/>
  <c r="KG229" i="24"/>
  <c r="KH229" i="24"/>
  <c r="KI229" i="24"/>
  <c r="KJ229" i="24"/>
  <c r="KK229" i="24"/>
  <c r="KL229" i="24"/>
  <c r="KM229" i="24"/>
  <c r="KN229" i="24"/>
  <c r="KO229" i="24"/>
  <c r="KP229" i="24"/>
  <c r="KQ229" i="24"/>
  <c r="KR229" i="24"/>
  <c r="KS229" i="24"/>
  <c r="KT229" i="24"/>
  <c r="KU229" i="24"/>
  <c r="KV229" i="24"/>
  <c r="KW229" i="24"/>
  <c r="KX229" i="24"/>
  <c r="KY229" i="24"/>
  <c r="KZ229" i="24"/>
  <c r="LA229" i="24"/>
  <c r="LB229" i="24"/>
  <c r="LC229" i="24"/>
  <c r="LD229" i="24"/>
  <c r="LE229" i="24"/>
  <c r="LF229" i="24"/>
  <c r="LG229" i="24"/>
  <c r="LH229" i="24"/>
  <c r="LI229" i="24"/>
  <c r="LJ229" i="24"/>
  <c r="LK229" i="24"/>
  <c r="LL229" i="24"/>
  <c r="LM229" i="24"/>
  <c r="LN229" i="24"/>
  <c r="LO229" i="24"/>
  <c r="LP229" i="24"/>
  <c r="LQ229" i="24"/>
  <c r="LR229" i="24"/>
  <c r="LS229" i="24"/>
  <c r="LT229" i="24"/>
  <c r="LU229" i="24"/>
  <c r="LV229" i="24"/>
  <c r="LW229" i="24"/>
  <c r="LX229" i="24"/>
  <c r="LY229" i="24"/>
  <c r="LZ229" i="24"/>
  <c r="MA229" i="24"/>
  <c r="MB229" i="24"/>
  <c r="MC229" i="24"/>
  <c r="MD229" i="24"/>
  <c r="ME229" i="24"/>
  <c r="MF229" i="24"/>
  <c r="MG229" i="24"/>
  <c r="MH229" i="24"/>
  <c r="MI229" i="24"/>
  <c r="MJ229" i="24"/>
  <c r="MK229" i="24"/>
  <c r="ML229" i="24"/>
  <c r="MM229" i="24"/>
  <c r="MN229" i="24"/>
  <c r="MO229" i="24"/>
  <c r="MP229" i="24"/>
  <c r="MQ229" i="24"/>
  <c r="MR229" i="24"/>
  <c r="MS229" i="24"/>
  <c r="MT229" i="24"/>
  <c r="MU229" i="24"/>
  <c r="MV229" i="24"/>
  <c r="MW229" i="24"/>
  <c r="MX229" i="24"/>
  <c r="MY229" i="24"/>
  <c r="MZ229" i="24"/>
  <c r="NA229" i="24"/>
  <c r="NB229" i="24"/>
  <c r="NC229" i="24"/>
  <c r="ND229" i="24"/>
  <c r="NE229" i="24"/>
  <c r="NF229" i="24"/>
  <c r="NG229" i="24"/>
  <c r="NH229" i="24"/>
  <c r="NI229" i="24"/>
  <c r="NJ229" i="24"/>
  <c r="NK229" i="24"/>
  <c r="NL229" i="24"/>
  <c r="NM229" i="24"/>
  <c r="NN229" i="24"/>
  <c r="NO229" i="24"/>
  <c r="NP229" i="24"/>
  <c r="NQ229" i="24"/>
  <c r="NR229" i="24"/>
  <c r="NS229" i="24"/>
  <c r="NT229" i="24"/>
  <c r="NU229" i="24"/>
  <c r="NV229" i="24"/>
  <c r="NW229" i="24"/>
  <c r="NX229" i="24"/>
  <c r="NY229" i="24"/>
  <c r="NZ229" i="24"/>
  <c r="OA229" i="24"/>
  <c r="OB229" i="24"/>
  <c r="OC229" i="24"/>
  <c r="OD229" i="24"/>
  <c r="OE229" i="24"/>
  <c r="OF229" i="24"/>
  <c r="OG229" i="24"/>
  <c r="OH229" i="24"/>
  <c r="OI229" i="24"/>
  <c r="OJ229" i="24"/>
  <c r="OK229" i="24"/>
  <c r="OL229" i="24"/>
  <c r="OM229" i="24"/>
  <c r="ON229" i="24"/>
  <c r="OO229" i="24"/>
  <c r="OP229" i="24"/>
  <c r="OQ229" i="24"/>
  <c r="OR229" i="24"/>
  <c r="OS229" i="24"/>
  <c r="AW230" i="24"/>
  <c r="AX230" i="24"/>
  <c r="AY230" i="24"/>
  <c r="AZ230" i="24"/>
  <c r="BA230" i="24"/>
  <c r="BB230" i="24"/>
  <c r="BC230" i="24"/>
  <c r="BD230" i="24"/>
  <c r="BE230" i="24"/>
  <c r="BF230" i="24"/>
  <c r="BG230" i="24"/>
  <c r="BH230" i="24"/>
  <c r="BI230" i="24"/>
  <c r="BJ230" i="24"/>
  <c r="BK230" i="24"/>
  <c r="BL230" i="24"/>
  <c r="BM230" i="24"/>
  <c r="BN230" i="24"/>
  <c r="BO230" i="24"/>
  <c r="BP230" i="24"/>
  <c r="BQ230" i="24"/>
  <c r="BR230" i="24"/>
  <c r="BS230" i="24"/>
  <c r="BT230" i="24"/>
  <c r="BU230" i="24"/>
  <c r="BV230" i="24"/>
  <c r="BW230" i="24"/>
  <c r="BX230" i="24"/>
  <c r="BY230" i="24"/>
  <c r="BZ230" i="24"/>
  <c r="CA230" i="24"/>
  <c r="CB230" i="24"/>
  <c r="CC230" i="24"/>
  <c r="CD230" i="24"/>
  <c r="CE230" i="24"/>
  <c r="CF230" i="24"/>
  <c r="CG230" i="24"/>
  <c r="CH230" i="24"/>
  <c r="CI230" i="24"/>
  <c r="CJ230" i="24"/>
  <c r="CK230" i="24"/>
  <c r="CL230" i="24"/>
  <c r="CM230" i="24"/>
  <c r="CN230" i="24"/>
  <c r="CO230" i="24"/>
  <c r="CP230" i="24"/>
  <c r="CQ230" i="24"/>
  <c r="CR230" i="24"/>
  <c r="CS230" i="24"/>
  <c r="CT230" i="24"/>
  <c r="CU230" i="24"/>
  <c r="CV230" i="24"/>
  <c r="CW230" i="24"/>
  <c r="CX230" i="24"/>
  <c r="CY230" i="24"/>
  <c r="CZ230" i="24"/>
  <c r="DA230" i="24"/>
  <c r="DB230" i="24"/>
  <c r="DC230" i="24"/>
  <c r="DD230" i="24"/>
  <c r="DE230" i="24"/>
  <c r="DF230" i="24"/>
  <c r="DG230" i="24"/>
  <c r="DH230" i="24"/>
  <c r="DI230" i="24"/>
  <c r="DJ230" i="24"/>
  <c r="DK230" i="24"/>
  <c r="DL230" i="24"/>
  <c r="DM230" i="24"/>
  <c r="DN230" i="24"/>
  <c r="DO230" i="24"/>
  <c r="DP230" i="24"/>
  <c r="DQ230" i="24"/>
  <c r="DR230" i="24"/>
  <c r="DS230" i="24"/>
  <c r="DT230" i="24"/>
  <c r="DU230" i="24"/>
  <c r="DV230" i="24"/>
  <c r="DW230" i="24"/>
  <c r="DX230" i="24"/>
  <c r="DY230" i="24"/>
  <c r="DZ230" i="24"/>
  <c r="EA230" i="24"/>
  <c r="EB230" i="24"/>
  <c r="EC230" i="24"/>
  <c r="ED230" i="24"/>
  <c r="EE230" i="24"/>
  <c r="EF230" i="24"/>
  <c r="EG230" i="24"/>
  <c r="EH230" i="24"/>
  <c r="EI230" i="24"/>
  <c r="EJ230" i="24"/>
  <c r="EK230" i="24"/>
  <c r="EL230" i="24"/>
  <c r="EM230" i="24"/>
  <c r="EN230" i="24"/>
  <c r="EO230" i="24"/>
  <c r="EP230" i="24"/>
  <c r="EQ230" i="24"/>
  <c r="ER230" i="24"/>
  <c r="ES230" i="24"/>
  <c r="ET230" i="24"/>
  <c r="EU230" i="24"/>
  <c r="EV230" i="24"/>
  <c r="EW230" i="24"/>
  <c r="EX230" i="24"/>
  <c r="EY230" i="24"/>
  <c r="EZ230" i="24"/>
  <c r="FA230" i="24"/>
  <c r="FB230" i="24"/>
  <c r="FC230" i="24"/>
  <c r="FD230" i="24"/>
  <c r="FE230" i="24"/>
  <c r="FF230" i="24"/>
  <c r="FG230" i="24"/>
  <c r="FH230" i="24"/>
  <c r="FI230" i="24"/>
  <c r="FJ230" i="24"/>
  <c r="FK230" i="24"/>
  <c r="FL230" i="24"/>
  <c r="FM230" i="24"/>
  <c r="FN230" i="24"/>
  <c r="FO230" i="24"/>
  <c r="FP230" i="24"/>
  <c r="FQ230" i="24"/>
  <c r="FR230" i="24"/>
  <c r="FS230" i="24"/>
  <c r="FT230" i="24"/>
  <c r="FU230" i="24"/>
  <c r="FV230" i="24"/>
  <c r="FW230" i="24"/>
  <c r="FX230" i="24"/>
  <c r="FY230" i="24"/>
  <c r="FZ230" i="24"/>
  <c r="GA230" i="24"/>
  <c r="GB230" i="24"/>
  <c r="GC230" i="24"/>
  <c r="GD230" i="24"/>
  <c r="GE230" i="24"/>
  <c r="GF230" i="24"/>
  <c r="GG230" i="24"/>
  <c r="GH230" i="24"/>
  <c r="GI230" i="24"/>
  <c r="GJ230" i="24"/>
  <c r="GK230" i="24"/>
  <c r="GL230" i="24"/>
  <c r="GM230" i="24"/>
  <c r="GN230" i="24"/>
  <c r="GO230" i="24"/>
  <c r="GP230" i="24"/>
  <c r="GQ230" i="24"/>
  <c r="GR230" i="24"/>
  <c r="GS230" i="24"/>
  <c r="GT230" i="24"/>
  <c r="GU230" i="24"/>
  <c r="GV230" i="24"/>
  <c r="GW230" i="24"/>
  <c r="GX230" i="24"/>
  <c r="GY230" i="24"/>
  <c r="GZ230" i="24"/>
  <c r="HA230" i="24"/>
  <c r="HB230" i="24"/>
  <c r="HC230" i="24"/>
  <c r="HD230" i="24"/>
  <c r="HE230" i="24"/>
  <c r="HF230" i="24"/>
  <c r="HG230" i="24"/>
  <c r="HH230" i="24"/>
  <c r="HI230" i="24"/>
  <c r="HJ230" i="24"/>
  <c r="HK230" i="24"/>
  <c r="HL230" i="24"/>
  <c r="HM230" i="24"/>
  <c r="HN230" i="24"/>
  <c r="HO230" i="24"/>
  <c r="HP230" i="24"/>
  <c r="HQ230" i="24"/>
  <c r="HR230" i="24"/>
  <c r="HS230" i="24"/>
  <c r="HT230" i="24"/>
  <c r="HU230" i="24"/>
  <c r="HV230" i="24"/>
  <c r="HW230" i="24"/>
  <c r="HX230" i="24"/>
  <c r="HY230" i="24"/>
  <c r="HZ230" i="24"/>
  <c r="IA230" i="24"/>
  <c r="IB230" i="24"/>
  <c r="IC230" i="24"/>
  <c r="ID230" i="24"/>
  <c r="IE230" i="24"/>
  <c r="IF230" i="24"/>
  <c r="IG230" i="24"/>
  <c r="IH230" i="24"/>
  <c r="II230" i="24"/>
  <c r="IJ230" i="24"/>
  <c r="IK230" i="24"/>
  <c r="IL230" i="24"/>
  <c r="IM230" i="24"/>
  <c r="IN230" i="24"/>
  <c r="IO230" i="24"/>
  <c r="IP230" i="24"/>
  <c r="IQ230" i="24"/>
  <c r="IR230" i="24"/>
  <c r="IS230" i="24"/>
  <c r="IT230" i="24"/>
  <c r="IU230" i="24"/>
  <c r="IV230" i="24"/>
  <c r="IW230" i="24"/>
  <c r="IX230" i="24"/>
  <c r="IY230" i="24"/>
  <c r="IZ230" i="24"/>
  <c r="JA230" i="24"/>
  <c r="JB230" i="24"/>
  <c r="JC230" i="24"/>
  <c r="JD230" i="24"/>
  <c r="JE230" i="24"/>
  <c r="JF230" i="24"/>
  <c r="JG230" i="24"/>
  <c r="JH230" i="24"/>
  <c r="JI230" i="24"/>
  <c r="JJ230" i="24"/>
  <c r="JK230" i="24"/>
  <c r="JL230" i="24"/>
  <c r="JM230" i="24"/>
  <c r="JN230" i="24"/>
  <c r="JO230" i="24"/>
  <c r="JP230" i="24"/>
  <c r="JQ230" i="24"/>
  <c r="JR230" i="24"/>
  <c r="JS230" i="24"/>
  <c r="JT230" i="24"/>
  <c r="JU230" i="24"/>
  <c r="JV230" i="24"/>
  <c r="JW230" i="24"/>
  <c r="JX230" i="24"/>
  <c r="JY230" i="24"/>
  <c r="JZ230" i="24"/>
  <c r="KA230" i="24"/>
  <c r="KB230" i="24"/>
  <c r="KC230" i="24"/>
  <c r="KD230" i="24"/>
  <c r="KE230" i="24"/>
  <c r="KF230" i="24"/>
  <c r="KG230" i="24"/>
  <c r="KH230" i="24"/>
  <c r="KI230" i="24"/>
  <c r="KJ230" i="24"/>
  <c r="KK230" i="24"/>
  <c r="KL230" i="24"/>
  <c r="KM230" i="24"/>
  <c r="KN230" i="24"/>
  <c r="KO230" i="24"/>
  <c r="KP230" i="24"/>
  <c r="KQ230" i="24"/>
  <c r="KR230" i="24"/>
  <c r="KS230" i="24"/>
  <c r="KT230" i="24"/>
  <c r="KU230" i="24"/>
  <c r="KV230" i="24"/>
  <c r="KW230" i="24"/>
  <c r="KX230" i="24"/>
  <c r="KY230" i="24"/>
  <c r="KZ230" i="24"/>
  <c r="LA230" i="24"/>
  <c r="LB230" i="24"/>
  <c r="LC230" i="24"/>
  <c r="LD230" i="24"/>
  <c r="LE230" i="24"/>
  <c r="LF230" i="24"/>
  <c r="LG230" i="24"/>
  <c r="LH230" i="24"/>
  <c r="LI230" i="24"/>
  <c r="LJ230" i="24"/>
  <c r="LK230" i="24"/>
  <c r="LL230" i="24"/>
  <c r="LM230" i="24"/>
  <c r="LN230" i="24"/>
  <c r="LO230" i="24"/>
  <c r="LP230" i="24"/>
  <c r="LQ230" i="24"/>
  <c r="LR230" i="24"/>
  <c r="LS230" i="24"/>
  <c r="LT230" i="24"/>
  <c r="LU230" i="24"/>
  <c r="LV230" i="24"/>
  <c r="LW230" i="24"/>
  <c r="LX230" i="24"/>
  <c r="LY230" i="24"/>
  <c r="LZ230" i="24"/>
  <c r="MA230" i="24"/>
  <c r="MB230" i="24"/>
  <c r="MC230" i="24"/>
  <c r="MD230" i="24"/>
  <c r="ME230" i="24"/>
  <c r="MF230" i="24"/>
  <c r="MG230" i="24"/>
  <c r="MH230" i="24"/>
  <c r="MI230" i="24"/>
  <c r="MJ230" i="24"/>
  <c r="MK230" i="24"/>
  <c r="ML230" i="24"/>
  <c r="MM230" i="24"/>
  <c r="MN230" i="24"/>
  <c r="MO230" i="24"/>
  <c r="MP230" i="24"/>
  <c r="MQ230" i="24"/>
  <c r="MR230" i="24"/>
  <c r="MS230" i="24"/>
  <c r="MT230" i="24"/>
  <c r="MU230" i="24"/>
  <c r="MV230" i="24"/>
  <c r="MW230" i="24"/>
  <c r="MX230" i="24"/>
  <c r="MY230" i="24"/>
  <c r="MZ230" i="24"/>
  <c r="NA230" i="24"/>
  <c r="NB230" i="24"/>
  <c r="NC230" i="24"/>
  <c r="ND230" i="24"/>
  <c r="NE230" i="24"/>
  <c r="NF230" i="24"/>
  <c r="NG230" i="24"/>
  <c r="NH230" i="24"/>
  <c r="NI230" i="24"/>
  <c r="NJ230" i="24"/>
  <c r="NK230" i="24"/>
  <c r="NL230" i="24"/>
  <c r="NM230" i="24"/>
  <c r="NN230" i="24"/>
  <c r="NO230" i="24"/>
  <c r="NP230" i="24"/>
  <c r="NQ230" i="24"/>
  <c r="NR230" i="24"/>
  <c r="NS230" i="24"/>
  <c r="NT230" i="24"/>
  <c r="NU230" i="24"/>
  <c r="NV230" i="24"/>
  <c r="NW230" i="24"/>
  <c r="NX230" i="24"/>
  <c r="NY230" i="24"/>
  <c r="NZ230" i="24"/>
  <c r="OA230" i="24"/>
  <c r="OB230" i="24"/>
  <c r="OC230" i="24"/>
  <c r="OD230" i="24"/>
  <c r="OE230" i="24"/>
  <c r="OF230" i="24"/>
  <c r="OG230" i="24"/>
  <c r="OH230" i="24"/>
  <c r="OI230" i="24"/>
  <c r="OJ230" i="24"/>
  <c r="OK230" i="24"/>
  <c r="OL230" i="24"/>
  <c r="OM230" i="24"/>
  <c r="ON230" i="24"/>
  <c r="OO230" i="24"/>
  <c r="OP230" i="24"/>
  <c r="OQ230" i="24"/>
  <c r="OR230" i="24"/>
  <c r="OS230" i="24"/>
  <c r="AW231" i="24"/>
  <c r="AX231" i="24"/>
  <c r="AY231" i="24"/>
  <c r="AZ231" i="24"/>
  <c r="BA231" i="24"/>
  <c r="BB231" i="24"/>
  <c r="BC231" i="24"/>
  <c r="BD231" i="24"/>
  <c r="BE231" i="24"/>
  <c r="BF231" i="24"/>
  <c r="BG231" i="24"/>
  <c r="BH231" i="24"/>
  <c r="BI231" i="24"/>
  <c r="BJ231" i="24"/>
  <c r="BK231" i="24"/>
  <c r="BL231" i="24"/>
  <c r="BM231" i="24"/>
  <c r="BN231" i="24"/>
  <c r="BO231" i="24"/>
  <c r="BP231" i="24"/>
  <c r="BQ231" i="24"/>
  <c r="BR231" i="24"/>
  <c r="BS231" i="24"/>
  <c r="BT231" i="24"/>
  <c r="BU231" i="24"/>
  <c r="BV231" i="24"/>
  <c r="BW231" i="24"/>
  <c r="BX231" i="24"/>
  <c r="BY231" i="24"/>
  <c r="BZ231" i="24"/>
  <c r="CA231" i="24"/>
  <c r="CB231" i="24"/>
  <c r="CC231" i="24"/>
  <c r="CD231" i="24"/>
  <c r="CE231" i="24"/>
  <c r="CF231" i="24"/>
  <c r="CG231" i="24"/>
  <c r="CH231" i="24"/>
  <c r="CI231" i="24"/>
  <c r="CJ231" i="24"/>
  <c r="CK231" i="24"/>
  <c r="CL231" i="24"/>
  <c r="CM231" i="24"/>
  <c r="CN231" i="24"/>
  <c r="CO231" i="24"/>
  <c r="CP231" i="24"/>
  <c r="CQ231" i="24"/>
  <c r="CR231" i="24"/>
  <c r="CS231" i="24"/>
  <c r="CT231" i="24"/>
  <c r="CU231" i="24"/>
  <c r="CV231" i="24"/>
  <c r="CW231" i="24"/>
  <c r="CX231" i="24"/>
  <c r="CY231" i="24"/>
  <c r="CZ231" i="24"/>
  <c r="DA231" i="24"/>
  <c r="DB231" i="24"/>
  <c r="DC231" i="24"/>
  <c r="DD231" i="24"/>
  <c r="DE231" i="24"/>
  <c r="DF231" i="24"/>
  <c r="DG231" i="24"/>
  <c r="DH231" i="24"/>
  <c r="DI231" i="24"/>
  <c r="DJ231" i="24"/>
  <c r="DK231" i="24"/>
  <c r="DL231" i="24"/>
  <c r="DM231" i="24"/>
  <c r="DN231" i="24"/>
  <c r="DO231" i="24"/>
  <c r="DP231" i="24"/>
  <c r="DQ231" i="24"/>
  <c r="DR231" i="24"/>
  <c r="DS231" i="24"/>
  <c r="DT231" i="24"/>
  <c r="DU231" i="24"/>
  <c r="DV231" i="24"/>
  <c r="DW231" i="24"/>
  <c r="DX231" i="24"/>
  <c r="DY231" i="24"/>
  <c r="DZ231" i="24"/>
  <c r="EA231" i="24"/>
  <c r="EB231" i="24"/>
  <c r="EC231" i="24"/>
  <c r="ED231" i="24"/>
  <c r="EE231" i="24"/>
  <c r="EF231" i="24"/>
  <c r="EG231" i="24"/>
  <c r="EH231" i="24"/>
  <c r="EI231" i="24"/>
  <c r="EJ231" i="24"/>
  <c r="EK231" i="24"/>
  <c r="EL231" i="24"/>
  <c r="EM231" i="24"/>
  <c r="EN231" i="24"/>
  <c r="EO231" i="24"/>
  <c r="EP231" i="24"/>
  <c r="EQ231" i="24"/>
  <c r="ER231" i="24"/>
  <c r="ES231" i="24"/>
  <c r="ET231" i="24"/>
  <c r="EU231" i="24"/>
  <c r="EV231" i="24"/>
  <c r="EW231" i="24"/>
  <c r="EX231" i="24"/>
  <c r="EY231" i="24"/>
  <c r="EZ231" i="24"/>
  <c r="FA231" i="24"/>
  <c r="FB231" i="24"/>
  <c r="FC231" i="24"/>
  <c r="FD231" i="24"/>
  <c r="FE231" i="24"/>
  <c r="FF231" i="24"/>
  <c r="FG231" i="24"/>
  <c r="FH231" i="24"/>
  <c r="FI231" i="24"/>
  <c r="FJ231" i="24"/>
  <c r="FK231" i="24"/>
  <c r="FL231" i="24"/>
  <c r="FM231" i="24"/>
  <c r="FN231" i="24"/>
  <c r="FO231" i="24"/>
  <c r="FP231" i="24"/>
  <c r="FQ231" i="24"/>
  <c r="FR231" i="24"/>
  <c r="FS231" i="24"/>
  <c r="FT231" i="24"/>
  <c r="FU231" i="24"/>
  <c r="FV231" i="24"/>
  <c r="FW231" i="24"/>
  <c r="FX231" i="24"/>
  <c r="FY231" i="24"/>
  <c r="FZ231" i="24"/>
  <c r="GA231" i="24"/>
  <c r="GB231" i="24"/>
  <c r="GC231" i="24"/>
  <c r="GD231" i="24"/>
  <c r="GE231" i="24"/>
  <c r="GF231" i="24"/>
  <c r="GG231" i="24"/>
  <c r="GH231" i="24"/>
  <c r="GI231" i="24"/>
  <c r="GJ231" i="24"/>
  <c r="GK231" i="24"/>
  <c r="GL231" i="24"/>
  <c r="GM231" i="24"/>
  <c r="GN231" i="24"/>
  <c r="GO231" i="24"/>
  <c r="GP231" i="24"/>
  <c r="GQ231" i="24"/>
  <c r="GR231" i="24"/>
  <c r="GS231" i="24"/>
  <c r="GT231" i="24"/>
  <c r="GU231" i="24"/>
  <c r="GV231" i="24"/>
  <c r="GW231" i="24"/>
  <c r="GX231" i="24"/>
  <c r="GY231" i="24"/>
  <c r="GZ231" i="24"/>
  <c r="HA231" i="24"/>
  <c r="HB231" i="24"/>
  <c r="HC231" i="24"/>
  <c r="HD231" i="24"/>
  <c r="HE231" i="24"/>
  <c r="HF231" i="24"/>
  <c r="HG231" i="24"/>
  <c r="HH231" i="24"/>
  <c r="HI231" i="24"/>
  <c r="HJ231" i="24"/>
  <c r="HK231" i="24"/>
  <c r="HL231" i="24"/>
  <c r="HM231" i="24"/>
  <c r="HN231" i="24"/>
  <c r="HO231" i="24"/>
  <c r="HP231" i="24"/>
  <c r="HQ231" i="24"/>
  <c r="HR231" i="24"/>
  <c r="HS231" i="24"/>
  <c r="HT231" i="24"/>
  <c r="HU231" i="24"/>
  <c r="HV231" i="24"/>
  <c r="HW231" i="24"/>
  <c r="HX231" i="24"/>
  <c r="HY231" i="24"/>
  <c r="HZ231" i="24"/>
  <c r="IA231" i="24"/>
  <c r="IB231" i="24"/>
  <c r="IC231" i="24"/>
  <c r="ID231" i="24"/>
  <c r="IE231" i="24"/>
  <c r="IF231" i="24"/>
  <c r="IG231" i="24"/>
  <c r="IH231" i="24"/>
  <c r="II231" i="24"/>
  <c r="IJ231" i="24"/>
  <c r="IK231" i="24"/>
  <c r="IL231" i="24"/>
  <c r="IM231" i="24"/>
  <c r="IN231" i="24"/>
  <c r="IO231" i="24"/>
  <c r="IP231" i="24"/>
  <c r="IQ231" i="24"/>
  <c r="IR231" i="24"/>
  <c r="IS231" i="24"/>
  <c r="IT231" i="24"/>
  <c r="IU231" i="24"/>
  <c r="IV231" i="24"/>
  <c r="IW231" i="24"/>
  <c r="IX231" i="24"/>
  <c r="IY231" i="24"/>
  <c r="IZ231" i="24"/>
  <c r="JA231" i="24"/>
  <c r="JB231" i="24"/>
  <c r="JC231" i="24"/>
  <c r="JD231" i="24"/>
  <c r="JE231" i="24"/>
  <c r="JF231" i="24"/>
  <c r="JG231" i="24"/>
  <c r="JH231" i="24"/>
  <c r="JI231" i="24"/>
  <c r="JJ231" i="24"/>
  <c r="JK231" i="24"/>
  <c r="JL231" i="24"/>
  <c r="JM231" i="24"/>
  <c r="JN231" i="24"/>
  <c r="JO231" i="24"/>
  <c r="JP231" i="24"/>
  <c r="JQ231" i="24"/>
  <c r="JR231" i="24"/>
  <c r="JS231" i="24"/>
  <c r="JT231" i="24"/>
  <c r="JU231" i="24"/>
  <c r="JV231" i="24"/>
  <c r="JW231" i="24"/>
  <c r="JX231" i="24"/>
  <c r="JY231" i="24"/>
  <c r="JZ231" i="24"/>
  <c r="KA231" i="24"/>
  <c r="KB231" i="24"/>
  <c r="KC231" i="24"/>
  <c r="KD231" i="24"/>
  <c r="KE231" i="24"/>
  <c r="KF231" i="24"/>
  <c r="KG231" i="24"/>
  <c r="KH231" i="24"/>
  <c r="KI231" i="24"/>
  <c r="KJ231" i="24"/>
  <c r="KK231" i="24"/>
  <c r="KL231" i="24"/>
  <c r="KM231" i="24"/>
  <c r="KN231" i="24"/>
  <c r="KO231" i="24"/>
  <c r="KP231" i="24"/>
  <c r="KQ231" i="24"/>
  <c r="KR231" i="24"/>
  <c r="KS231" i="24"/>
  <c r="KT231" i="24"/>
  <c r="KU231" i="24"/>
  <c r="KV231" i="24"/>
  <c r="KW231" i="24"/>
  <c r="KX231" i="24"/>
  <c r="KY231" i="24"/>
  <c r="KZ231" i="24"/>
  <c r="LA231" i="24"/>
  <c r="LB231" i="24"/>
  <c r="LC231" i="24"/>
  <c r="LD231" i="24"/>
  <c r="LE231" i="24"/>
  <c r="LF231" i="24"/>
  <c r="LG231" i="24"/>
  <c r="LH231" i="24"/>
  <c r="LI231" i="24"/>
  <c r="LJ231" i="24"/>
  <c r="LK231" i="24"/>
  <c r="LL231" i="24"/>
  <c r="LM231" i="24"/>
  <c r="LN231" i="24"/>
  <c r="LO231" i="24"/>
  <c r="LP231" i="24"/>
  <c r="LQ231" i="24"/>
  <c r="LR231" i="24"/>
  <c r="LS231" i="24"/>
  <c r="LT231" i="24"/>
  <c r="LU231" i="24"/>
  <c r="LV231" i="24"/>
  <c r="LW231" i="24"/>
  <c r="LX231" i="24"/>
  <c r="LY231" i="24"/>
  <c r="LZ231" i="24"/>
  <c r="MA231" i="24"/>
  <c r="MB231" i="24"/>
  <c r="MC231" i="24"/>
  <c r="MD231" i="24"/>
  <c r="ME231" i="24"/>
  <c r="MF231" i="24"/>
  <c r="MG231" i="24"/>
  <c r="MH231" i="24"/>
  <c r="MI231" i="24"/>
  <c r="MJ231" i="24"/>
  <c r="MK231" i="24"/>
  <c r="ML231" i="24"/>
  <c r="MM231" i="24"/>
  <c r="MN231" i="24"/>
  <c r="MO231" i="24"/>
  <c r="MP231" i="24"/>
  <c r="MQ231" i="24"/>
  <c r="MR231" i="24"/>
  <c r="MS231" i="24"/>
  <c r="MT231" i="24"/>
  <c r="MU231" i="24"/>
  <c r="MV231" i="24"/>
  <c r="MW231" i="24"/>
  <c r="MX231" i="24"/>
  <c r="MY231" i="24"/>
  <c r="MZ231" i="24"/>
  <c r="NA231" i="24"/>
  <c r="NB231" i="24"/>
  <c r="NC231" i="24"/>
  <c r="ND231" i="24"/>
  <c r="NE231" i="24"/>
  <c r="NF231" i="24"/>
  <c r="NG231" i="24"/>
  <c r="NH231" i="24"/>
  <c r="NI231" i="24"/>
  <c r="NJ231" i="24"/>
  <c r="NK231" i="24"/>
  <c r="NL231" i="24"/>
  <c r="NM231" i="24"/>
  <c r="NN231" i="24"/>
  <c r="NO231" i="24"/>
  <c r="NP231" i="24"/>
  <c r="NQ231" i="24"/>
  <c r="NR231" i="24"/>
  <c r="NS231" i="24"/>
  <c r="NT231" i="24"/>
  <c r="NU231" i="24"/>
  <c r="NV231" i="24"/>
  <c r="NW231" i="24"/>
  <c r="NX231" i="24"/>
  <c r="NY231" i="24"/>
  <c r="NZ231" i="24"/>
  <c r="OA231" i="24"/>
  <c r="OB231" i="24"/>
  <c r="OC231" i="24"/>
  <c r="OD231" i="24"/>
  <c r="OE231" i="24"/>
  <c r="OF231" i="24"/>
  <c r="OG231" i="24"/>
  <c r="OH231" i="24"/>
  <c r="OI231" i="24"/>
  <c r="OJ231" i="24"/>
  <c r="OK231" i="24"/>
  <c r="OL231" i="24"/>
  <c r="OM231" i="24"/>
  <c r="ON231" i="24"/>
  <c r="OO231" i="24"/>
  <c r="OP231" i="24"/>
  <c r="OQ231" i="24"/>
  <c r="OR231" i="24"/>
  <c r="OS231" i="24"/>
  <c r="AW232" i="24"/>
  <c r="AX232" i="24"/>
  <c r="AY232" i="24"/>
  <c r="AZ232" i="24"/>
  <c r="BA232" i="24"/>
  <c r="BB232" i="24"/>
  <c r="BC232" i="24"/>
  <c r="BD232" i="24"/>
  <c r="BE232" i="24"/>
  <c r="BF232" i="24"/>
  <c r="BG232" i="24"/>
  <c r="BH232" i="24"/>
  <c r="BI232" i="24"/>
  <c r="BJ232" i="24"/>
  <c r="BK232" i="24"/>
  <c r="BL232" i="24"/>
  <c r="BM232" i="24"/>
  <c r="BN232" i="24"/>
  <c r="BO232" i="24"/>
  <c r="BP232" i="24"/>
  <c r="BQ232" i="24"/>
  <c r="BR232" i="24"/>
  <c r="BS232" i="24"/>
  <c r="BT232" i="24"/>
  <c r="BU232" i="24"/>
  <c r="BV232" i="24"/>
  <c r="BW232" i="24"/>
  <c r="BX232" i="24"/>
  <c r="BY232" i="24"/>
  <c r="BZ232" i="24"/>
  <c r="CA232" i="24"/>
  <c r="CB232" i="24"/>
  <c r="CC232" i="24"/>
  <c r="CD232" i="24"/>
  <c r="CE232" i="24"/>
  <c r="CF232" i="24"/>
  <c r="CG232" i="24"/>
  <c r="CH232" i="24"/>
  <c r="CI232" i="24"/>
  <c r="CJ232" i="24"/>
  <c r="CK232" i="24"/>
  <c r="CL232" i="24"/>
  <c r="CM232" i="24"/>
  <c r="CN232" i="24"/>
  <c r="CO232" i="24"/>
  <c r="CP232" i="24"/>
  <c r="CQ232" i="24"/>
  <c r="CR232" i="24"/>
  <c r="CS232" i="24"/>
  <c r="CT232" i="24"/>
  <c r="CU232" i="24"/>
  <c r="CV232" i="24"/>
  <c r="CW232" i="24"/>
  <c r="CX232" i="24"/>
  <c r="CY232" i="24"/>
  <c r="CZ232" i="24"/>
  <c r="DA232" i="24"/>
  <c r="DB232" i="24"/>
  <c r="DC232" i="24"/>
  <c r="DD232" i="24"/>
  <c r="DE232" i="24"/>
  <c r="DF232" i="24"/>
  <c r="DG232" i="24"/>
  <c r="DH232" i="24"/>
  <c r="DI232" i="24"/>
  <c r="DJ232" i="24"/>
  <c r="DK232" i="24"/>
  <c r="DL232" i="24"/>
  <c r="DM232" i="24"/>
  <c r="DN232" i="24"/>
  <c r="DO232" i="24"/>
  <c r="DP232" i="24"/>
  <c r="DQ232" i="24"/>
  <c r="DR232" i="24"/>
  <c r="DS232" i="24"/>
  <c r="DT232" i="24"/>
  <c r="DU232" i="24"/>
  <c r="DV232" i="24"/>
  <c r="DW232" i="24"/>
  <c r="DX232" i="24"/>
  <c r="DY232" i="24"/>
  <c r="DZ232" i="24"/>
  <c r="EA232" i="24"/>
  <c r="EB232" i="24"/>
  <c r="EC232" i="24"/>
  <c r="ED232" i="24"/>
  <c r="EE232" i="24"/>
  <c r="EF232" i="24"/>
  <c r="EG232" i="24"/>
  <c r="EH232" i="24"/>
  <c r="EI232" i="24"/>
  <c r="EJ232" i="24"/>
  <c r="EK232" i="24"/>
  <c r="EL232" i="24"/>
  <c r="EM232" i="24"/>
  <c r="EN232" i="24"/>
  <c r="EO232" i="24"/>
  <c r="EP232" i="24"/>
  <c r="EQ232" i="24"/>
  <c r="ER232" i="24"/>
  <c r="ES232" i="24"/>
  <c r="ET232" i="24"/>
  <c r="EU232" i="24"/>
  <c r="EV232" i="24"/>
  <c r="EW232" i="24"/>
  <c r="EX232" i="24"/>
  <c r="EY232" i="24"/>
  <c r="EZ232" i="24"/>
  <c r="FA232" i="24"/>
  <c r="FB232" i="24"/>
  <c r="FC232" i="24"/>
  <c r="FD232" i="24"/>
  <c r="FE232" i="24"/>
  <c r="FF232" i="24"/>
  <c r="FG232" i="24"/>
  <c r="FH232" i="24"/>
  <c r="FI232" i="24"/>
  <c r="FJ232" i="24"/>
  <c r="FK232" i="24"/>
  <c r="FL232" i="24"/>
  <c r="FM232" i="24"/>
  <c r="FN232" i="24"/>
  <c r="FO232" i="24"/>
  <c r="FP232" i="24"/>
  <c r="FQ232" i="24"/>
  <c r="FR232" i="24"/>
  <c r="FS232" i="24"/>
  <c r="FT232" i="24"/>
  <c r="FU232" i="24"/>
  <c r="FV232" i="24"/>
  <c r="FW232" i="24"/>
  <c r="FX232" i="24"/>
  <c r="FY232" i="24"/>
  <c r="FZ232" i="24"/>
  <c r="GA232" i="24"/>
  <c r="GB232" i="24"/>
  <c r="GC232" i="24"/>
  <c r="GD232" i="24"/>
  <c r="GE232" i="24"/>
  <c r="GF232" i="24"/>
  <c r="GG232" i="24"/>
  <c r="GH232" i="24"/>
  <c r="GI232" i="24"/>
  <c r="GJ232" i="24"/>
  <c r="GK232" i="24"/>
  <c r="GL232" i="24"/>
  <c r="GM232" i="24"/>
  <c r="GN232" i="24"/>
  <c r="GO232" i="24"/>
  <c r="GP232" i="24"/>
  <c r="GQ232" i="24"/>
  <c r="GR232" i="24"/>
  <c r="GS232" i="24"/>
  <c r="GT232" i="24"/>
  <c r="GU232" i="24"/>
  <c r="GV232" i="24"/>
  <c r="GW232" i="24"/>
  <c r="GX232" i="24"/>
  <c r="GY232" i="24"/>
  <c r="GZ232" i="24"/>
  <c r="HA232" i="24"/>
  <c r="HB232" i="24"/>
  <c r="HC232" i="24"/>
  <c r="HD232" i="24"/>
  <c r="HE232" i="24"/>
  <c r="HF232" i="24"/>
  <c r="HG232" i="24"/>
  <c r="HH232" i="24"/>
  <c r="HI232" i="24"/>
  <c r="HJ232" i="24"/>
  <c r="HK232" i="24"/>
  <c r="HL232" i="24"/>
  <c r="HM232" i="24"/>
  <c r="HN232" i="24"/>
  <c r="HO232" i="24"/>
  <c r="HP232" i="24"/>
  <c r="HQ232" i="24"/>
  <c r="HR232" i="24"/>
  <c r="HS232" i="24"/>
  <c r="HT232" i="24"/>
  <c r="HU232" i="24"/>
  <c r="HV232" i="24"/>
  <c r="HW232" i="24"/>
  <c r="HX232" i="24"/>
  <c r="HY232" i="24"/>
  <c r="HZ232" i="24"/>
  <c r="IA232" i="24"/>
  <c r="IB232" i="24"/>
  <c r="IC232" i="24"/>
  <c r="ID232" i="24"/>
  <c r="IE232" i="24"/>
  <c r="IF232" i="24"/>
  <c r="IG232" i="24"/>
  <c r="IH232" i="24"/>
  <c r="II232" i="24"/>
  <c r="IJ232" i="24"/>
  <c r="IK232" i="24"/>
  <c r="IL232" i="24"/>
  <c r="IM232" i="24"/>
  <c r="IN232" i="24"/>
  <c r="IO232" i="24"/>
  <c r="IP232" i="24"/>
  <c r="IQ232" i="24"/>
  <c r="IR232" i="24"/>
  <c r="IS232" i="24"/>
  <c r="IT232" i="24"/>
  <c r="IU232" i="24"/>
  <c r="IV232" i="24"/>
  <c r="IW232" i="24"/>
  <c r="IX232" i="24"/>
  <c r="IY232" i="24"/>
  <c r="IZ232" i="24"/>
  <c r="JA232" i="24"/>
  <c r="JB232" i="24"/>
  <c r="JC232" i="24"/>
  <c r="JD232" i="24"/>
  <c r="JE232" i="24"/>
  <c r="JF232" i="24"/>
  <c r="JG232" i="24"/>
  <c r="JH232" i="24"/>
  <c r="JI232" i="24"/>
  <c r="JJ232" i="24"/>
  <c r="JK232" i="24"/>
  <c r="JL232" i="24"/>
  <c r="JM232" i="24"/>
  <c r="JN232" i="24"/>
  <c r="JO232" i="24"/>
  <c r="JP232" i="24"/>
  <c r="JQ232" i="24"/>
  <c r="JR232" i="24"/>
  <c r="JS232" i="24"/>
  <c r="JT232" i="24"/>
  <c r="JU232" i="24"/>
  <c r="JV232" i="24"/>
  <c r="JW232" i="24"/>
  <c r="JX232" i="24"/>
  <c r="JY232" i="24"/>
  <c r="JZ232" i="24"/>
  <c r="KA232" i="24"/>
  <c r="KB232" i="24"/>
  <c r="KC232" i="24"/>
  <c r="KD232" i="24"/>
  <c r="KE232" i="24"/>
  <c r="KF232" i="24"/>
  <c r="KG232" i="24"/>
  <c r="KH232" i="24"/>
  <c r="KI232" i="24"/>
  <c r="KJ232" i="24"/>
  <c r="KK232" i="24"/>
  <c r="KL232" i="24"/>
  <c r="KM232" i="24"/>
  <c r="KN232" i="24"/>
  <c r="KO232" i="24"/>
  <c r="KP232" i="24"/>
  <c r="KQ232" i="24"/>
  <c r="KR232" i="24"/>
  <c r="KS232" i="24"/>
  <c r="KT232" i="24"/>
  <c r="KU232" i="24"/>
  <c r="KV232" i="24"/>
  <c r="KW232" i="24"/>
  <c r="KX232" i="24"/>
  <c r="KY232" i="24"/>
  <c r="KZ232" i="24"/>
  <c r="LA232" i="24"/>
  <c r="LB232" i="24"/>
  <c r="LC232" i="24"/>
  <c r="LD232" i="24"/>
  <c r="LE232" i="24"/>
  <c r="LF232" i="24"/>
  <c r="LG232" i="24"/>
  <c r="LH232" i="24"/>
  <c r="LI232" i="24"/>
  <c r="LJ232" i="24"/>
  <c r="LK232" i="24"/>
  <c r="LL232" i="24"/>
  <c r="LM232" i="24"/>
  <c r="LN232" i="24"/>
  <c r="LO232" i="24"/>
  <c r="LP232" i="24"/>
  <c r="LQ232" i="24"/>
  <c r="LR232" i="24"/>
  <c r="LS232" i="24"/>
  <c r="LT232" i="24"/>
  <c r="LU232" i="24"/>
  <c r="LV232" i="24"/>
  <c r="LW232" i="24"/>
  <c r="LX232" i="24"/>
  <c r="LY232" i="24"/>
  <c r="LZ232" i="24"/>
  <c r="MA232" i="24"/>
  <c r="MB232" i="24"/>
  <c r="MC232" i="24"/>
  <c r="MD232" i="24"/>
  <c r="ME232" i="24"/>
  <c r="MF232" i="24"/>
  <c r="MG232" i="24"/>
  <c r="MH232" i="24"/>
  <c r="MI232" i="24"/>
  <c r="MJ232" i="24"/>
  <c r="MK232" i="24"/>
  <c r="ML232" i="24"/>
  <c r="MM232" i="24"/>
  <c r="MN232" i="24"/>
  <c r="MO232" i="24"/>
  <c r="MP232" i="24"/>
  <c r="MQ232" i="24"/>
  <c r="MR232" i="24"/>
  <c r="MS232" i="24"/>
  <c r="MT232" i="24"/>
  <c r="MU232" i="24"/>
  <c r="MV232" i="24"/>
  <c r="MW232" i="24"/>
  <c r="MX232" i="24"/>
  <c r="MY232" i="24"/>
  <c r="MZ232" i="24"/>
  <c r="NA232" i="24"/>
  <c r="NB232" i="24"/>
  <c r="NC232" i="24"/>
  <c r="ND232" i="24"/>
  <c r="NE232" i="24"/>
  <c r="NF232" i="24"/>
  <c r="NG232" i="24"/>
  <c r="NH232" i="24"/>
  <c r="NI232" i="24"/>
  <c r="NJ232" i="24"/>
  <c r="NK232" i="24"/>
  <c r="NL232" i="24"/>
  <c r="NM232" i="24"/>
  <c r="NN232" i="24"/>
  <c r="NO232" i="24"/>
  <c r="NP232" i="24"/>
  <c r="NQ232" i="24"/>
  <c r="NR232" i="24"/>
  <c r="NS232" i="24"/>
  <c r="NT232" i="24"/>
  <c r="NU232" i="24"/>
  <c r="NV232" i="24"/>
  <c r="NW232" i="24"/>
  <c r="NX232" i="24"/>
  <c r="NY232" i="24"/>
  <c r="NZ232" i="24"/>
  <c r="OA232" i="24"/>
  <c r="OB232" i="24"/>
  <c r="OC232" i="24"/>
  <c r="OD232" i="24"/>
  <c r="OE232" i="24"/>
  <c r="OF232" i="24"/>
  <c r="OG232" i="24"/>
  <c r="OH232" i="24"/>
  <c r="OI232" i="24"/>
  <c r="OJ232" i="24"/>
  <c r="OK232" i="24"/>
  <c r="OL232" i="24"/>
  <c r="OM232" i="24"/>
  <c r="ON232" i="24"/>
  <c r="OO232" i="24"/>
  <c r="OP232" i="24"/>
  <c r="OQ232" i="24"/>
  <c r="OR232" i="24"/>
  <c r="OS232" i="24"/>
  <c r="AW233" i="24"/>
  <c r="AX233" i="24"/>
  <c r="AY233" i="24"/>
  <c r="AZ233" i="24"/>
  <c r="BA233" i="24"/>
  <c r="BB233" i="24"/>
  <c r="BC233" i="24"/>
  <c r="BD233" i="24"/>
  <c r="BE233" i="24"/>
  <c r="BF233" i="24"/>
  <c r="BG233" i="24"/>
  <c r="BH233" i="24"/>
  <c r="BI233" i="24"/>
  <c r="BJ233" i="24"/>
  <c r="BK233" i="24"/>
  <c r="BL233" i="24"/>
  <c r="BM233" i="24"/>
  <c r="BN233" i="24"/>
  <c r="BO233" i="24"/>
  <c r="BP233" i="24"/>
  <c r="BQ233" i="24"/>
  <c r="BR233" i="24"/>
  <c r="BS233" i="24"/>
  <c r="BT233" i="24"/>
  <c r="BU233" i="24"/>
  <c r="BV233" i="24"/>
  <c r="BW233" i="24"/>
  <c r="BX233" i="24"/>
  <c r="BY233" i="24"/>
  <c r="BZ233" i="24"/>
  <c r="CA233" i="24"/>
  <c r="CB233" i="24"/>
  <c r="CC233" i="24"/>
  <c r="CD233" i="24"/>
  <c r="CE233" i="24"/>
  <c r="CF233" i="24"/>
  <c r="CG233" i="24"/>
  <c r="CH233" i="24"/>
  <c r="CI233" i="24"/>
  <c r="CJ233" i="24"/>
  <c r="CK233" i="24"/>
  <c r="CL233" i="24"/>
  <c r="CM233" i="24"/>
  <c r="CN233" i="24"/>
  <c r="CO233" i="24"/>
  <c r="CP233" i="24"/>
  <c r="CQ233" i="24"/>
  <c r="CR233" i="24"/>
  <c r="CS233" i="24"/>
  <c r="CT233" i="24"/>
  <c r="CU233" i="24"/>
  <c r="CV233" i="24"/>
  <c r="CW233" i="24"/>
  <c r="CX233" i="24"/>
  <c r="CY233" i="24"/>
  <c r="CZ233" i="24"/>
  <c r="DA233" i="24"/>
  <c r="DB233" i="24"/>
  <c r="DC233" i="24"/>
  <c r="DD233" i="24"/>
  <c r="DE233" i="24"/>
  <c r="DF233" i="24"/>
  <c r="DG233" i="24"/>
  <c r="DH233" i="24"/>
  <c r="DI233" i="24"/>
  <c r="DJ233" i="24"/>
  <c r="DK233" i="24"/>
  <c r="DL233" i="24"/>
  <c r="DM233" i="24"/>
  <c r="DN233" i="24"/>
  <c r="DO233" i="24"/>
  <c r="DP233" i="24"/>
  <c r="DQ233" i="24"/>
  <c r="DR233" i="24"/>
  <c r="DS233" i="24"/>
  <c r="DT233" i="24"/>
  <c r="DU233" i="24"/>
  <c r="DV233" i="24"/>
  <c r="DW233" i="24"/>
  <c r="DX233" i="24"/>
  <c r="DY233" i="24"/>
  <c r="DZ233" i="24"/>
  <c r="EA233" i="24"/>
  <c r="EB233" i="24"/>
  <c r="EC233" i="24"/>
  <c r="ED233" i="24"/>
  <c r="EE233" i="24"/>
  <c r="EF233" i="24"/>
  <c r="EG233" i="24"/>
  <c r="EH233" i="24"/>
  <c r="EI233" i="24"/>
  <c r="EJ233" i="24"/>
  <c r="EK233" i="24"/>
  <c r="EL233" i="24"/>
  <c r="EM233" i="24"/>
  <c r="EN233" i="24"/>
  <c r="EO233" i="24"/>
  <c r="EP233" i="24"/>
  <c r="EQ233" i="24"/>
  <c r="ER233" i="24"/>
  <c r="ES233" i="24"/>
  <c r="ET233" i="24"/>
  <c r="EU233" i="24"/>
  <c r="EV233" i="24"/>
  <c r="EW233" i="24"/>
  <c r="EX233" i="24"/>
  <c r="EY233" i="24"/>
  <c r="EZ233" i="24"/>
  <c r="FA233" i="24"/>
  <c r="FB233" i="24"/>
  <c r="FC233" i="24"/>
  <c r="FD233" i="24"/>
  <c r="FE233" i="24"/>
  <c r="FF233" i="24"/>
  <c r="FG233" i="24"/>
  <c r="FH233" i="24"/>
  <c r="FI233" i="24"/>
  <c r="FJ233" i="24"/>
  <c r="FK233" i="24"/>
  <c r="FL233" i="24"/>
  <c r="FM233" i="24"/>
  <c r="FN233" i="24"/>
  <c r="FO233" i="24"/>
  <c r="FP233" i="24"/>
  <c r="FQ233" i="24"/>
  <c r="FR233" i="24"/>
  <c r="FS233" i="24"/>
  <c r="FT233" i="24"/>
  <c r="FU233" i="24"/>
  <c r="FV233" i="24"/>
  <c r="FW233" i="24"/>
  <c r="FX233" i="24"/>
  <c r="FY233" i="24"/>
  <c r="FZ233" i="24"/>
  <c r="GA233" i="24"/>
  <c r="GB233" i="24"/>
  <c r="GC233" i="24"/>
  <c r="GD233" i="24"/>
  <c r="GE233" i="24"/>
  <c r="GF233" i="24"/>
  <c r="GG233" i="24"/>
  <c r="GH233" i="24"/>
  <c r="GI233" i="24"/>
  <c r="GJ233" i="24"/>
  <c r="GK233" i="24"/>
  <c r="GL233" i="24"/>
  <c r="GM233" i="24"/>
  <c r="GN233" i="24"/>
  <c r="GO233" i="24"/>
  <c r="GP233" i="24"/>
  <c r="GQ233" i="24"/>
  <c r="GR233" i="24"/>
  <c r="GS233" i="24"/>
  <c r="GT233" i="24"/>
  <c r="GU233" i="24"/>
  <c r="GV233" i="24"/>
  <c r="GW233" i="24"/>
  <c r="GX233" i="24"/>
  <c r="GY233" i="24"/>
  <c r="GZ233" i="24"/>
  <c r="HA233" i="24"/>
  <c r="HB233" i="24"/>
  <c r="HC233" i="24"/>
  <c r="HD233" i="24"/>
  <c r="HE233" i="24"/>
  <c r="HF233" i="24"/>
  <c r="HG233" i="24"/>
  <c r="HH233" i="24"/>
  <c r="HI233" i="24"/>
  <c r="HJ233" i="24"/>
  <c r="HK233" i="24"/>
  <c r="HL233" i="24"/>
  <c r="HM233" i="24"/>
  <c r="HN233" i="24"/>
  <c r="HO233" i="24"/>
  <c r="HP233" i="24"/>
  <c r="HQ233" i="24"/>
  <c r="HR233" i="24"/>
  <c r="HS233" i="24"/>
  <c r="HT233" i="24"/>
  <c r="HU233" i="24"/>
  <c r="HV233" i="24"/>
  <c r="HW233" i="24"/>
  <c r="HX233" i="24"/>
  <c r="HY233" i="24"/>
  <c r="HZ233" i="24"/>
  <c r="IA233" i="24"/>
  <c r="IB233" i="24"/>
  <c r="IC233" i="24"/>
  <c r="ID233" i="24"/>
  <c r="IE233" i="24"/>
  <c r="IF233" i="24"/>
  <c r="IG233" i="24"/>
  <c r="IH233" i="24"/>
  <c r="II233" i="24"/>
  <c r="IJ233" i="24"/>
  <c r="IK233" i="24"/>
  <c r="IL233" i="24"/>
  <c r="IM233" i="24"/>
  <c r="IN233" i="24"/>
  <c r="IO233" i="24"/>
  <c r="IP233" i="24"/>
  <c r="IQ233" i="24"/>
  <c r="IR233" i="24"/>
  <c r="IS233" i="24"/>
  <c r="IT233" i="24"/>
  <c r="IU233" i="24"/>
  <c r="IV233" i="24"/>
  <c r="IW233" i="24"/>
  <c r="IX233" i="24"/>
  <c r="IY233" i="24"/>
  <c r="IZ233" i="24"/>
  <c r="JA233" i="24"/>
  <c r="JB233" i="24"/>
  <c r="JC233" i="24"/>
  <c r="JD233" i="24"/>
  <c r="JE233" i="24"/>
  <c r="JF233" i="24"/>
  <c r="JG233" i="24"/>
  <c r="JH233" i="24"/>
  <c r="JI233" i="24"/>
  <c r="JJ233" i="24"/>
  <c r="JK233" i="24"/>
  <c r="JL233" i="24"/>
  <c r="JM233" i="24"/>
  <c r="JN233" i="24"/>
  <c r="JO233" i="24"/>
  <c r="JP233" i="24"/>
  <c r="JQ233" i="24"/>
  <c r="JR233" i="24"/>
  <c r="JS233" i="24"/>
  <c r="JT233" i="24"/>
  <c r="JU233" i="24"/>
  <c r="JV233" i="24"/>
  <c r="JW233" i="24"/>
  <c r="JX233" i="24"/>
  <c r="JY233" i="24"/>
  <c r="JZ233" i="24"/>
  <c r="KA233" i="24"/>
  <c r="KB233" i="24"/>
  <c r="KC233" i="24"/>
  <c r="KD233" i="24"/>
  <c r="KE233" i="24"/>
  <c r="KF233" i="24"/>
  <c r="KG233" i="24"/>
  <c r="KH233" i="24"/>
  <c r="KI233" i="24"/>
  <c r="KJ233" i="24"/>
  <c r="KK233" i="24"/>
  <c r="KL233" i="24"/>
  <c r="KM233" i="24"/>
  <c r="KN233" i="24"/>
  <c r="KO233" i="24"/>
  <c r="KP233" i="24"/>
  <c r="KQ233" i="24"/>
  <c r="KR233" i="24"/>
  <c r="KS233" i="24"/>
  <c r="KT233" i="24"/>
  <c r="KU233" i="24"/>
  <c r="KV233" i="24"/>
  <c r="KW233" i="24"/>
  <c r="KX233" i="24"/>
  <c r="KY233" i="24"/>
  <c r="KZ233" i="24"/>
  <c r="LA233" i="24"/>
  <c r="LB233" i="24"/>
  <c r="LC233" i="24"/>
  <c r="LD233" i="24"/>
  <c r="LE233" i="24"/>
  <c r="LF233" i="24"/>
  <c r="LG233" i="24"/>
  <c r="LH233" i="24"/>
  <c r="LI233" i="24"/>
  <c r="LJ233" i="24"/>
  <c r="LK233" i="24"/>
  <c r="LL233" i="24"/>
  <c r="LM233" i="24"/>
  <c r="LN233" i="24"/>
  <c r="LO233" i="24"/>
  <c r="LP233" i="24"/>
  <c r="LQ233" i="24"/>
  <c r="LR233" i="24"/>
  <c r="LS233" i="24"/>
  <c r="LT233" i="24"/>
  <c r="LU233" i="24"/>
  <c r="LV233" i="24"/>
  <c r="LW233" i="24"/>
  <c r="LX233" i="24"/>
  <c r="LY233" i="24"/>
  <c r="LZ233" i="24"/>
  <c r="MA233" i="24"/>
  <c r="MB233" i="24"/>
  <c r="MC233" i="24"/>
  <c r="MD233" i="24"/>
  <c r="ME233" i="24"/>
  <c r="MF233" i="24"/>
  <c r="MG233" i="24"/>
  <c r="MH233" i="24"/>
  <c r="MI233" i="24"/>
  <c r="MJ233" i="24"/>
  <c r="MK233" i="24"/>
  <c r="ML233" i="24"/>
  <c r="MM233" i="24"/>
  <c r="MN233" i="24"/>
  <c r="MO233" i="24"/>
  <c r="MP233" i="24"/>
  <c r="MQ233" i="24"/>
  <c r="MR233" i="24"/>
  <c r="MS233" i="24"/>
  <c r="MT233" i="24"/>
  <c r="MU233" i="24"/>
  <c r="MV233" i="24"/>
  <c r="MW233" i="24"/>
  <c r="MX233" i="24"/>
  <c r="MY233" i="24"/>
  <c r="MZ233" i="24"/>
  <c r="NA233" i="24"/>
  <c r="NB233" i="24"/>
  <c r="NC233" i="24"/>
  <c r="ND233" i="24"/>
  <c r="NE233" i="24"/>
  <c r="NF233" i="24"/>
  <c r="NG233" i="24"/>
  <c r="NH233" i="24"/>
  <c r="NI233" i="24"/>
  <c r="NJ233" i="24"/>
  <c r="NK233" i="24"/>
  <c r="NL233" i="24"/>
  <c r="NM233" i="24"/>
  <c r="NN233" i="24"/>
  <c r="NO233" i="24"/>
  <c r="NP233" i="24"/>
  <c r="NQ233" i="24"/>
  <c r="NR233" i="24"/>
  <c r="NS233" i="24"/>
  <c r="NT233" i="24"/>
  <c r="NU233" i="24"/>
  <c r="NV233" i="24"/>
  <c r="NW233" i="24"/>
  <c r="NX233" i="24"/>
  <c r="NY233" i="24"/>
  <c r="NZ233" i="24"/>
  <c r="OA233" i="24"/>
  <c r="OB233" i="24"/>
  <c r="OC233" i="24"/>
  <c r="OD233" i="24"/>
  <c r="OE233" i="24"/>
  <c r="OF233" i="24"/>
  <c r="OG233" i="24"/>
  <c r="OH233" i="24"/>
  <c r="OI233" i="24"/>
  <c r="OJ233" i="24"/>
  <c r="OK233" i="24"/>
  <c r="OL233" i="24"/>
  <c r="OM233" i="24"/>
  <c r="ON233" i="24"/>
  <c r="OO233" i="24"/>
  <c r="OP233" i="24"/>
  <c r="OQ233" i="24"/>
  <c r="OR233" i="24"/>
  <c r="OS233" i="24"/>
  <c r="AW234" i="24"/>
  <c r="AX234" i="24"/>
  <c r="AY234" i="24"/>
  <c r="AZ234" i="24"/>
  <c r="BA234" i="24"/>
  <c r="BB234" i="24"/>
  <c r="BC234" i="24"/>
  <c r="BD234" i="24"/>
  <c r="BE234" i="24"/>
  <c r="BF234" i="24"/>
  <c r="BG234" i="24"/>
  <c r="BH234" i="24"/>
  <c r="BI234" i="24"/>
  <c r="BJ234" i="24"/>
  <c r="BK234" i="24"/>
  <c r="BL234" i="24"/>
  <c r="BM234" i="24"/>
  <c r="BN234" i="24"/>
  <c r="BO234" i="24"/>
  <c r="BP234" i="24"/>
  <c r="BQ234" i="24"/>
  <c r="BR234" i="24"/>
  <c r="BS234" i="24"/>
  <c r="BT234" i="24"/>
  <c r="BU234" i="24"/>
  <c r="BV234" i="24"/>
  <c r="BW234" i="24"/>
  <c r="BX234" i="24"/>
  <c r="BY234" i="24"/>
  <c r="BZ234" i="24"/>
  <c r="CA234" i="24"/>
  <c r="CB234" i="24"/>
  <c r="CC234" i="24"/>
  <c r="CD234" i="24"/>
  <c r="CE234" i="24"/>
  <c r="CF234" i="24"/>
  <c r="CG234" i="24"/>
  <c r="CH234" i="24"/>
  <c r="CI234" i="24"/>
  <c r="CJ234" i="24"/>
  <c r="CK234" i="24"/>
  <c r="CL234" i="24"/>
  <c r="CM234" i="24"/>
  <c r="CN234" i="24"/>
  <c r="CO234" i="24"/>
  <c r="CP234" i="24"/>
  <c r="CQ234" i="24"/>
  <c r="CR234" i="24"/>
  <c r="CS234" i="24"/>
  <c r="CT234" i="24"/>
  <c r="CU234" i="24"/>
  <c r="CV234" i="24"/>
  <c r="CW234" i="24"/>
  <c r="CX234" i="24"/>
  <c r="CY234" i="24"/>
  <c r="CZ234" i="24"/>
  <c r="DA234" i="24"/>
  <c r="DB234" i="24"/>
  <c r="DC234" i="24"/>
  <c r="DD234" i="24"/>
  <c r="DE234" i="24"/>
  <c r="DF234" i="24"/>
  <c r="DG234" i="24"/>
  <c r="DH234" i="24"/>
  <c r="DI234" i="24"/>
  <c r="DJ234" i="24"/>
  <c r="DK234" i="24"/>
  <c r="DL234" i="24"/>
  <c r="DM234" i="24"/>
  <c r="DN234" i="24"/>
  <c r="DO234" i="24"/>
  <c r="DP234" i="24"/>
  <c r="DQ234" i="24"/>
  <c r="DR234" i="24"/>
  <c r="DS234" i="24"/>
  <c r="DT234" i="24"/>
  <c r="DU234" i="24"/>
  <c r="DV234" i="24"/>
  <c r="DW234" i="24"/>
  <c r="DX234" i="24"/>
  <c r="DY234" i="24"/>
  <c r="DZ234" i="24"/>
  <c r="EA234" i="24"/>
  <c r="EB234" i="24"/>
  <c r="EC234" i="24"/>
  <c r="ED234" i="24"/>
  <c r="EE234" i="24"/>
  <c r="EF234" i="24"/>
  <c r="EG234" i="24"/>
  <c r="EH234" i="24"/>
  <c r="EI234" i="24"/>
  <c r="EJ234" i="24"/>
  <c r="EK234" i="24"/>
  <c r="EL234" i="24"/>
  <c r="EM234" i="24"/>
  <c r="EN234" i="24"/>
  <c r="EO234" i="24"/>
  <c r="EP234" i="24"/>
  <c r="EQ234" i="24"/>
  <c r="ER234" i="24"/>
  <c r="ES234" i="24"/>
  <c r="ET234" i="24"/>
  <c r="EU234" i="24"/>
  <c r="EV234" i="24"/>
  <c r="EW234" i="24"/>
  <c r="EX234" i="24"/>
  <c r="EY234" i="24"/>
  <c r="EZ234" i="24"/>
  <c r="FA234" i="24"/>
  <c r="FB234" i="24"/>
  <c r="FC234" i="24"/>
  <c r="FD234" i="24"/>
  <c r="FE234" i="24"/>
  <c r="FF234" i="24"/>
  <c r="FG234" i="24"/>
  <c r="FH234" i="24"/>
  <c r="FI234" i="24"/>
  <c r="FJ234" i="24"/>
  <c r="FK234" i="24"/>
  <c r="FL234" i="24"/>
  <c r="FM234" i="24"/>
  <c r="FN234" i="24"/>
  <c r="FO234" i="24"/>
  <c r="FP234" i="24"/>
  <c r="FQ234" i="24"/>
  <c r="FR234" i="24"/>
  <c r="FS234" i="24"/>
  <c r="FT234" i="24"/>
  <c r="FU234" i="24"/>
  <c r="FV234" i="24"/>
  <c r="FW234" i="24"/>
  <c r="FX234" i="24"/>
  <c r="FY234" i="24"/>
  <c r="FZ234" i="24"/>
  <c r="GA234" i="24"/>
  <c r="GB234" i="24"/>
  <c r="GC234" i="24"/>
  <c r="GD234" i="24"/>
  <c r="GE234" i="24"/>
  <c r="GF234" i="24"/>
  <c r="GG234" i="24"/>
  <c r="GH234" i="24"/>
  <c r="GI234" i="24"/>
  <c r="GJ234" i="24"/>
  <c r="GK234" i="24"/>
  <c r="GL234" i="24"/>
  <c r="GM234" i="24"/>
  <c r="GN234" i="24"/>
  <c r="GO234" i="24"/>
  <c r="GP234" i="24"/>
  <c r="GQ234" i="24"/>
  <c r="GR234" i="24"/>
  <c r="GS234" i="24"/>
  <c r="GT234" i="24"/>
  <c r="GU234" i="24"/>
  <c r="GV234" i="24"/>
  <c r="GW234" i="24"/>
  <c r="GX234" i="24"/>
  <c r="GY234" i="24"/>
  <c r="GZ234" i="24"/>
  <c r="HA234" i="24"/>
  <c r="HB234" i="24"/>
  <c r="HC234" i="24"/>
  <c r="HD234" i="24"/>
  <c r="HE234" i="24"/>
  <c r="HF234" i="24"/>
  <c r="HG234" i="24"/>
  <c r="HH234" i="24"/>
  <c r="HI234" i="24"/>
  <c r="HJ234" i="24"/>
  <c r="HK234" i="24"/>
  <c r="HL234" i="24"/>
  <c r="HM234" i="24"/>
  <c r="HN234" i="24"/>
  <c r="HO234" i="24"/>
  <c r="HP234" i="24"/>
  <c r="HQ234" i="24"/>
  <c r="HR234" i="24"/>
  <c r="HS234" i="24"/>
  <c r="HT234" i="24"/>
  <c r="HU234" i="24"/>
  <c r="HV234" i="24"/>
  <c r="HW234" i="24"/>
  <c r="HX234" i="24"/>
  <c r="HY234" i="24"/>
  <c r="HZ234" i="24"/>
  <c r="IA234" i="24"/>
  <c r="IB234" i="24"/>
  <c r="IC234" i="24"/>
  <c r="ID234" i="24"/>
  <c r="IE234" i="24"/>
  <c r="IF234" i="24"/>
  <c r="IG234" i="24"/>
  <c r="IH234" i="24"/>
  <c r="II234" i="24"/>
  <c r="IJ234" i="24"/>
  <c r="IK234" i="24"/>
  <c r="IL234" i="24"/>
  <c r="IM234" i="24"/>
  <c r="IN234" i="24"/>
  <c r="IO234" i="24"/>
  <c r="IP234" i="24"/>
  <c r="IQ234" i="24"/>
  <c r="IR234" i="24"/>
  <c r="IS234" i="24"/>
  <c r="IT234" i="24"/>
  <c r="IU234" i="24"/>
  <c r="IV234" i="24"/>
  <c r="IW234" i="24"/>
  <c r="IX234" i="24"/>
  <c r="IY234" i="24"/>
  <c r="IZ234" i="24"/>
  <c r="JA234" i="24"/>
  <c r="JB234" i="24"/>
  <c r="JC234" i="24"/>
  <c r="JD234" i="24"/>
  <c r="JE234" i="24"/>
  <c r="JF234" i="24"/>
  <c r="JG234" i="24"/>
  <c r="JH234" i="24"/>
  <c r="JI234" i="24"/>
  <c r="JJ234" i="24"/>
  <c r="JK234" i="24"/>
  <c r="JL234" i="24"/>
  <c r="JM234" i="24"/>
  <c r="JN234" i="24"/>
  <c r="JO234" i="24"/>
  <c r="JP234" i="24"/>
  <c r="JQ234" i="24"/>
  <c r="JR234" i="24"/>
  <c r="JS234" i="24"/>
  <c r="JT234" i="24"/>
  <c r="JU234" i="24"/>
  <c r="JV234" i="24"/>
  <c r="JW234" i="24"/>
  <c r="JX234" i="24"/>
  <c r="JY234" i="24"/>
  <c r="JZ234" i="24"/>
  <c r="KA234" i="24"/>
  <c r="KB234" i="24"/>
  <c r="KC234" i="24"/>
  <c r="KD234" i="24"/>
  <c r="KE234" i="24"/>
  <c r="KF234" i="24"/>
  <c r="KG234" i="24"/>
  <c r="KH234" i="24"/>
  <c r="KI234" i="24"/>
  <c r="KJ234" i="24"/>
  <c r="KK234" i="24"/>
  <c r="KL234" i="24"/>
  <c r="KM234" i="24"/>
  <c r="KN234" i="24"/>
  <c r="KO234" i="24"/>
  <c r="KP234" i="24"/>
  <c r="KQ234" i="24"/>
  <c r="KR234" i="24"/>
  <c r="KS234" i="24"/>
  <c r="KT234" i="24"/>
  <c r="KU234" i="24"/>
  <c r="KV234" i="24"/>
  <c r="KW234" i="24"/>
  <c r="KX234" i="24"/>
  <c r="KY234" i="24"/>
  <c r="KZ234" i="24"/>
  <c r="LA234" i="24"/>
  <c r="LB234" i="24"/>
  <c r="LC234" i="24"/>
  <c r="LD234" i="24"/>
  <c r="LE234" i="24"/>
  <c r="LF234" i="24"/>
  <c r="LG234" i="24"/>
  <c r="LH234" i="24"/>
  <c r="LI234" i="24"/>
  <c r="LJ234" i="24"/>
  <c r="LK234" i="24"/>
  <c r="LL234" i="24"/>
  <c r="LM234" i="24"/>
  <c r="LN234" i="24"/>
  <c r="LO234" i="24"/>
  <c r="LP234" i="24"/>
  <c r="LQ234" i="24"/>
  <c r="LR234" i="24"/>
  <c r="LS234" i="24"/>
  <c r="LT234" i="24"/>
  <c r="LU234" i="24"/>
  <c r="LV234" i="24"/>
  <c r="LW234" i="24"/>
  <c r="LX234" i="24"/>
  <c r="LY234" i="24"/>
  <c r="LZ234" i="24"/>
  <c r="MA234" i="24"/>
  <c r="MB234" i="24"/>
  <c r="MC234" i="24"/>
  <c r="MD234" i="24"/>
  <c r="ME234" i="24"/>
  <c r="MF234" i="24"/>
  <c r="MG234" i="24"/>
  <c r="MH234" i="24"/>
  <c r="MI234" i="24"/>
  <c r="MJ234" i="24"/>
  <c r="MK234" i="24"/>
  <c r="ML234" i="24"/>
  <c r="MM234" i="24"/>
  <c r="MN234" i="24"/>
  <c r="MO234" i="24"/>
  <c r="MP234" i="24"/>
  <c r="MQ234" i="24"/>
  <c r="MR234" i="24"/>
  <c r="MS234" i="24"/>
  <c r="MT234" i="24"/>
  <c r="MU234" i="24"/>
  <c r="MV234" i="24"/>
  <c r="MW234" i="24"/>
  <c r="MX234" i="24"/>
  <c r="MY234" i="24"/>
  <c r="MZ234" i="24"/>
  <c r="NA234" i="24"/>
  <c r="NB234" i="24"/>
  <c r="NC234" i="24"/>
  <c r="ND234" i="24"/>
  <c r="NE234" i="24"/>
  <c r="NF234" i="24"/>
  <c r="NG234" i="24"/>
  <c r="NH234" i="24"/>
  <c r="NI234" i="24"/>
  <c r="NJ234" i="24"/>
  <c r="NK234" i="24"/>
  <c r="NL234" i="24"/>
  <c r="NM234" i="24"/>
  <c r="NN234" i="24"/>
  <c r="NO234" i="24"/>
  <c r="NP234" i="24"/>
  <c r="NQ234" i="24"/>
  <c r="NR234" i="24"/>
  <c r="NS234" i="24"/>
  <c r="NT234" i="24"/>
  <c r="NU234" i="24"/>
  <c r="NV234" i="24"/>
  <c r="NW234" i="24"/>
  <c r="NX234" i="24"/>
  <c r="NY234" i="24"/>
  <c r="NZ234" i="24"/>
  <c r="OA234" i="24"/>
  <c r="OB234" i="24"/>
  <c r="OC234" i="24"/>
  <c r="OD234" i="24"/>
  <c r="OE234" i="24"/>
  <c r="OF234" i="24"/>
  <c r="OG234" i="24"/>
  <c r="OH234" i="24"/>
  <c r="OI234" i="24"/>
  <c r="OJ234" i="24"/>
  <c r="OK234" i="24"/>
  <c r="OL234" i="24"/>
  <c r="OM234" i="24"/>
  <c r="ON234" i="24"/>
  <c r="OO234" i="24"/>
  <c r="OP234" i="24"/>
  <c r="OQ234" i="24"/>
  <c r="OR234" i="24"/>
  <c r="OS234" i="24"/>
  <c r="AW235" i="24"/>
  <c r="AX235" i="24"/>
  <c r="AY235" i="24"/>
  <c r="AZ235" i="24"/>
  <c r="BA235" i="24"/>
  <c r="BB235" i="24"/>
  <c r="BC235" i="24"/>
  <c r="BD235" i="24"/>
  <c r="BE235" i="24"/>
  <c r="BF235" i="24"/>
  <c r="BG235" i="24"/>
  <c r="BH235" i="24"/>
  <c r="BI235" i="24"/>
  <c r="BJ235" i="24"/>
  <c r="BK235" i="24"/>
  <c r="BL235" i="24"/>
  <c r="BM235" i="24"/>
  <c r="BN235" i="24"/>
  <c r="BO235" i="24"/>
  <c r="BP235" i="24"/>
  <c r="BQ235" i="24"/>
  <c r="BR235" i="24"/>
  <c r="BS235" i="24"/>
  <c r="BT235" i="24"/>
  <c r="BU235" i="24"/>
  <c r="BV235" i="24"/>
  <c r="BW235" i="24"/>
  <c r="BX235" i="24"/>
  <c r="BY235" i="24"/>
  <c r="BZ235" i="24"/>
  <c r="CA235" i="24"/>
  <c r="CB235" i="24"/>
  <c r="CC235" i="24"/>
  <c r="CD235" i="24"/>
  <c r="CE235" i="24"/>
  <c r="CF235" i="24"/>
  <c r="CG235" i="24"/>
  <c r="CH235" i="24"/>
  <c r="CI235" i="24"/>
  <c r="CJ235" i="24"/>
  <c r="CK235" i="24"/>
  <c r="CL235" i="24"/>
  <c r="CM235" i="24"/>
  <c r="CN235" i="24"/>
  <c r="CO235" i="24"/>
  <c r="CP235" i="24"/>
  <c r="CQ235" i="24"/>
  <c r="CR235" i="24"/>
  <c r="CS235" i="24"/>
  <c r="CT235" i="24"/>
  <c r="CU235" i="24"/>
  <c r="CV235" i="24"/>
  <c r="CW235" i="24"/>
  <c r="CX235" i="24"/>
  <c r="CY235" i="24"/>
  <c r="CZ235" i="24"/>
  <c r="DA235" i="24"/>
  <c r="DB235" i="24"/>
  <c r="DC235" i="24"/>
  <c r="DD235" i="24"/>
  <c r="DE235" i="24"/>
  <c r="DF235" i="24"/>
  <c r="DG235" i="24"/>
  <c r="DH235" i="24"/>
  <c r="DI235" i="24"/>
  <c r="DJ235" i="24"/>
  <c r="DK235" i="24"/>
  <c r="DL235" i="24"/>
  <c r="DM235" i="24"/>
  <c r="DN235" i="24"/>
  <c r="DO235" i="24"/>
  <c r="DP235" i="24"/>
  <c r="DQ235" i="24"/>
  <c r="DR235" i="24"/>
  <c r="DS235" i="24"/>
  <c r="DT235" i="24"/>
  <c r="DU235" i="24"/>
  <c r="DV235" i="24"/>
  <c r="DW235" i="24"/>
  <c r="DX235" i="24"/>
  <c r="DY235" i="24"/>
  <c r="DZ235" i="24"/>
  <c r="EA235" i="24"/>
  <c r="EB235" i="24"/>
  <c r="EC235" i="24"/>
  <c r="ED235" i="24"/>
  <c r="EE235" i="24"/>
  <c r="EF235" i="24"/>
  <c r="EG235" i="24"/>
  <c r="EH235" i="24"/>
  <c r="EI235" i="24"/>
  <c r="EJ235" i="24"/>
  <c r="EK235" i="24"/>
  <c r="EL235" i="24"/>
  <c r="EM235" i="24"/>
  <c r="EN235" i="24"/>
  <c r="EO235" i="24"/>
  <c r="EP235" i="24"/>
  <c r="EQ235" i="24"/>
  <c r="ER235" i="24"/>
  <c r="ES235" i="24"/>
  <c r="ET235" i="24"/>
  <c r="EU235" i="24"/>
  <c r="EV235" i="24"/>
  <c r="EW235" i="24"/>
  <c r="EX235" i="24"/>
  <c r="EY235" i="24"/>
  <c r="EZ235" i="24"/>
  <c r="FA235" i="24"/>
  <c r="FB235" i="24"/>
  <c r="FC235" i="24"/>
  <c r="FD235" i="24"/>
  <c r="FE235" i="24"/>
  <c r="FF235" i="24"/>
  <c r="FG235" i="24"/>
  <c r="FH235" i="24"/>
  <c r="FI235" i="24"/>
  <c r="FJ235" i="24"/>
  <c r="FK235" i="24"/>
  <c r="FL235" i="24"/>
  <c r="FM235" i="24"/>
  <c r="FN235" i="24"/>
  <c r="FO235" i="24"/>
  <c r="FP235" i="24"/>
  <c r="FQ235" i="24"/>
  <c r="FR235" i="24"/>
  <c r="FS235" i="24"/>
  <c r="FT235" i="24"/>
  <c r="FU235" i="24"/>
  <c r="FV235" i="24"/>
  <c r="FW235" i="24"/>
  <c r="FX235" i="24"/>
  <c r="FY235" i="24"/>
  <c r="FZ235" i="24"/>
  <c r="GA235" i="24"/>
  <c r="GB235" i="24"/>
  <c r="GC235" i="24"/>
  <c r="GD235" i="24"/>
  <c r="GE235" i="24"/>
  <c r="GF235" i="24"/>
  <c r="GG235" i="24"/>
  <c r="GH235" i="24"/>
  <c r="GI235" i="24"/>
  <c r="GJ235" i="24"/>
  <c r="GK235" i="24"/>
  <c r="GL235" i="24"/>
  <c r="GM235" i="24"/>
  <c r="GN235" i="24"/>
  <c r="GO235" i="24"/>
  <c r="GP235" i="24"/>
  <c r="GQ235" i="24"/>
  <c r="GR235" i="24"/>
  <c r="GS235" i="24"/>
  <c r="GT235" i="24"/>
  <c r="GU235" i="24"/>
  <c r="GV235" i="24"/>
  <c r="GW235" i="24"/>
  <c r="GX235" i="24"/>
  <c r="GY235" i="24"/>
  <c r="GZ235" i="24"/>
  <c r="HA235" i="24"/>
  <c r="HB235" i="24"/>
  <c r="HC235" i="24"/>
  <c r="HD235" i="24"/>
  <c r="HE235" i="24"/>
  <c r="HF235" i="24"/>
  <c r="HG235" i="24"/>
  <c r="HH235" i="24"/>
  <c r="HI235" i="24"/>
  <c r="HJ235" i="24"/>
  <c r="HK235" i="24"/>
  <c r="HL235" i="24"/>
  <c r="HM235" i="24"/>
  <c r="HN235" i="24"/>
  <c r="HO235" i="24"/>
  <c r="HP235" i="24"/>
  <c r="HQ235" i="24"/>
  <c r="HR235" i="24"/>
  <c r="HS235" i="24"/>
  <c r="HT235" i="24"/>
  <c r="HU235" i="24"/>
  <c r="HV235" i="24"/>
  <c r="HW235" i="24"/>
  <c r="HX235" i="24"/>
  <c r="HY235" i="24"/>
  <c r="HZ235" i="24"/>
  <c r="IA235" i="24"/>
  <c r="IB235" i="24"/>
  <c r="IC235" i="24"/>
  <c r="ID235" i="24"/>
  <c r="IE235" i="24"/>
  <c r="IF235" i="24"/>
  <c r="IG235" i="24"/>
  <c r="IH235" i="24"/>
  <c r="II235" i="24"/>
  <c r="IJ235" i="24"/>
  <c r="IK235" i="24"/>
  <c r="IL235" i="24"/>
  <c r="IM235" i="24"/>
  <c r="IN235" i="24"/>
  <c r="IO235" i="24"/>
  <c r="IP235" i="24"/>
  <c r="IQ235" i="24"/>
  <c r="IR235" i="24"/>
  <c r="IS235" i="24"/>
  <c r="IT235" i="24"/>
  <c r="IU235" i="24"/>
  <c r="IV235" i="24"/>
  <c r="IW235" i="24"/>
  <c r="IX235" i="24"/>
  <c r="IY235" i="24"/>
  <c r="IZ235" i="24"/>
  <c r="JA235" i="24"/>
  <c r="JB235" i="24"/>
  <c r="JC235" i="24"/>
  <c r="JD235" i="24"/>
  <c r="JE235" i="24"/>
  <c r="JF235" i="24"/>
  <c r="JG235" i="24"/>
  <c r="JH235" i="24"/>
  <c r="JI235" i="24"/>
  <c r="JJ235" i="24"/>
  <c r="JK235" i="24"/>
  <c r="JL235" i="24"/>
  <c r="JM235" i="24"/>
  <c r="JN235" i="24"/>
  <c r="JO235" i="24"/>
  <c r="JP235" i="24"/>
  <c r="JQ235" i="24"/>
  <c r="JR235" i="24"/>
  <c r="JS235" i="24"/>
  <c r="JT235" i="24"/>
  <c r="JU235" i="24"/>
  <c r="JV235" i="24"/>
  <c r="JW235" i="24"/>
  <c r="JX235" i="24"/>
  <c r="JY235" i="24"/>
  <c r="JZ235" i="24"/>
  <c r="KA235" i="24"/>
  <c r="KB235" i="24"/>
  <c r="KC235" i="24"/>
  <c r="KD235" i="24"/>
  <c r="KE235" i="24"/>
  <c r="KF235" i="24"/>
  <c r="KG235" i="24"/>
  <c r="KH235" i="24"/>
  <c r="KI235" i="24"/>
  <c r="KJ235" i="24"/>
  <c r="KK235" i="24"/>
  <c r="KL235" i="24"/>
  <c r="KM235" i="24"/>
  <c r="KN235" i="24"/>
  <c r="KO235" i="24"/>
  <c r="KP235" i="24"/>
  <c r="KQ235" i="24"/>
  <c r="KR235" i="24"/>
  <c r="KS235" i="24"/>
  <c r="KT235" i="24"/>
  <c r="KU235" i="24"/>
  <c r="KV235" i="24"/>
  <c r="KW235" i="24"/>
  <c r="KX235" i="24"/>
  <c r="KY235" i="24"/>
  <c r="KZ235" i="24"/>
  <c r="LA235" i="24"/>
  <c r="LB235" i="24"/>
  <c r="LC235" i="24"/>
  <c r="LD235" i="24"/>
  <c r="LE235" i="24"/>
  <c r="LF235" i="24"/>
  <c r="LG235" i="24"/>
  <c r="LH235" i="24"/>
  <c r="LI235" i="24"/>
  <c r="LJ235" i="24"/>
  <c r="LK235" i="24"/>
  <c r="LL235" i="24"/>
  <c r="LM235" i="24"/>
  <c r="LN235" i="24"/>
  <c r="LO235" i="24"/>
  <c r="LP235" i="24"/>
  <c r="LQ235" i="24"/>
  <c r="LR235" i="24"/>
  <c r="LS235" i="24"/>
  <c r="LT235" i="24"/>
  <c r="LU235" i="24"/>
  <c r="LV235" i="24"/>
  <c r="LW235" i="24"/>
  <c r="LX235" i="24"/>
  <c r="LY235" i="24"/>
  <c r="LZ235" i="24"/>
  <c r="MA235" i="24"/>
  <c r="MB235" i="24"/>
  <c r="MC235" i="24"/>
  <c r="MD235" i="24"/>
  <c r="ME235" i="24"/>
  <c r="MF235" i="24"/>
  <c r="MG235" i="24"/>
  <c r="MH235" i="24"/>
  <c r="MI235" i="24"/>
  <c r="MJ235" i="24"/>
  <c r="MK235" i="24"/>
  <c r="ML235" i="24"/>
  <c r="MM235" i="24"/>
  <c r="MN235" i="24"/>
  <c r="MO235" i="24"/>
  <c r="MP235" i="24"/>
  <c r="MQ235" i="24"/>
  <c r="MR235" i="24"/>
  <c r="MS235" i="24"/>
  <c r="MT235" i="24"/>
  <c r="MU235" i="24"/>
  <c r="MV235" i="24"/>
  <c r="MW235" i="24"/>
  <c r="MX235" i="24"/>
  <c r="MY235" i="24"/>
  <c r="MZ235" i="24"/>
  <c r="NA235" i="24"/>
  <c r="NB235" i="24"/>
  <c r="NC235" i="24"/>
  <c r="ND235" i="24"/>
  <c r="NE235" i="24"/>
  <c r="NF235" i="24"/>
  <c r="NG235" i="24"/>
  <c r="NH235" i="24"/>
  <c r="NI235" i="24"/>
  <c r="NJ235" i="24"/>
  <c r="NK235" i="24"/>
  <c r="NL235" i="24"/>
  <c r="NM235" i="24"/>
  <c r="NN235" i="24"/>
  <c r="NO235" i="24"/>
  <c r="NP235" i="24"/>
  <c r="NQ235" i="24"/>
  <c r="NR235" i="24"/>
  <c r="NS235" i="24"/>
  <c r="NT235" i="24"/>
  <c r="NU235" i="24"/>
  <c r="NV235" i="24"/>
  <c r="NW235" i="24"/>
  <c r="NX235" i="24"/>
  <c r="NY235" i="24"/>
  <c r="NZ235" i="24"/>
  <c r="OA235" i="24"/>
  <c r="OB235" i="24"/>
  <c r="OC235" i="24"/>
  <c r="OD235" i="24"/>
  <c r="OE235" i="24"/>
  <c r="OF235" i="24"/>
  <c r="OG235" i="24"/>
  <c r="OH235" i="24"/>
  <c r="OI235" i="24"/>
  <c r="OJ235" i="24"/>
  <c r="OK235" i="24"/>
  <c r="OL235" i="24"/>
  <c r="OM235" i="24"/>
  <c r="ON235" i="24"/>
  <c r="OO235" i="24"/>
  <c r="OP235" i="24"/>
  <c r="OQ235" i="24"/>
  <c r="OR235" i="24"/>
  <c r="OS235" i="24"/>
  <c r="AW236" i="24"/>
  <c r="AX236" i="24"/>
  <c r="AY236" i="24"/>
  <c r="AZ236" i="24"/>
  <c r="BA236" i="24"/>
  <c r="BB236" i="24"/>
  <c r="BC236" i="24"/>
  <c r="BD236" i="24"/>
  <c r="BE236" i="24"/>
  <c r="BF236" i="24"/>
  <c r="BG236" i="24"/>
  <c r="BH236" i="24"/>
  <c r="BI236" i="24"/>
  <c r="BJ236" i="24"/>
  <c r="BK236" i="24"/>
  <c r="BL236" i="24"/>
  <c r="BM236" i="24"/>
  <c r="BN236" i="24"/>
  <c r="BO236" i="24"/>
  <c r="BP236" i="24"/>
  <c r="BQ236" i="24"/>
  <c r="BR236" i="24"/>
  <c r="BS236" i="24"/>
  <c r="BT236" i="24"/>
  <c r="BU236" i="24"/>
  <c r="BV236" i="24"/>
  <c r="BW236" i="24"/>
  <c r="BX236" i="24"/>
  <c r="BY236" i="24"/>
  <c r="BZ236" i="24"/>
  <c r="CA236" i="24"/>
  <c r="CB236" i="24"/>
  <c r="CC236" i="24"/>
  <c r="CD236" i="24"/>
  <c r="CE236" i="24"/>
  <c r="CF236" i="24"/>
  <c r="CG236" i="24"/>
  <c r="CH236" i="24"/>
  <c r="CI236" i="24"/>
  <c r="CJ236" i="24"/>
  <c r="CK236" i="24"/>
  <c r="CL236" i="24"/>
  <c r="CM236" i="24"/>
  <c r="CN236" i="24"/>
  <c r="CO236" i="24"/>
  <c r="CP236" i="24"/>
  <c r="CQ236" i="24"/>
  <c r="CR236" i="24"/>
  <c r="CS236" i="24"/>
  <c r="CT236" i="24"/>
  <c r="CU236" i="24"/>
  <c r="CV236" i="24"/>
  <c r="CW236" i="24"/>
  <c r="CX236" i="24"/>
  <c r="CY236" i="24"/>
  <c r="CZ236" i="24"/>
  <c r="DA236" i="24"/>
  <c r="DB236" i="24"/>
  <c r="DC236" i="24"/>
  <c r="DD236" i="24"/>
  <c r="DE236" i="24"/>
  <c r="DF236" i="24"/>
  <c r="DG236" i="24"/>
  <c r="DH236" i="24"/>
  <c r="DI236" i="24"/>
  <c r="DJ236" i="24"/>
  <c r="DK236" i="24"/>
  <c r="DL236" i="24"/>
  <c r="DM236" i="24"/>
  <c r="DN236" i="24"/>
  <c r="DO236" i="24"/>
  <c r="DP236" i="24"/>
  <c r="DQ236" i="24"/>
  <c r="DR236" i="24"/>
  <c r="DS236" i="24"/>
  <c r="DT236" i="24"/>
  <c r="DU236" i="24"/>
  <c r="DV236" i="24"/>
  <c r="DW236" i="24"/>
  <c r="DX236" i="24"/>
  <c r="DY236" i="24"/>
  <c r="DZ236" i="24"/>
  <c r="EA236" i="24"/>
  <c r="EB236" i="24"/>
  <c r="EC236" i="24"/>
  <c r="ED236" i="24"/>
  <c r="EE236" i="24"/>
  <c r="EF236" i="24"/>
  <c r="EG236" i="24"/>
  <c r="EH236" i="24"/>
  <c r="EI236" i="24"/>
  <c r="EJ236" i="24"/>
  <c r="EK236" i="24"/>
  <c r="EL236" i="24"/>
  <c r="EM236" i="24"/>
  <c r="EN236" i="24"/>
  <c r="EO236" i="24"/>
  <c r="EP236" i="24"/>
  <c r="EQ236" i="24"/>
  <c r="ER236" i="24"/>
  <c r="ES236" i="24"/>
  <c r="ET236" i="24"/>
  <c r="EU236" i="24"/>
  <c r="EV236" i="24"/>
  <c r="EW236" i="24"/>
  <c r="EX236" i="24"/>
  <c r="EY236" i="24"/>
  <c r="EZ236" i="24"/>
  <c r="FA236" i="24"/>
  <c r="FB236" i="24"/>
  <c r="FC236" i="24"/>
  <c r="FD236" i="24"/>
  <c r="FE236" i="24"/>
  <c r="FF236" i="24"/>
  <c r="FG236" i="24"/>
  <c r="FH236" i="24"/>
  <c r="FI236" i="24"/>
  <c r="FJ236" i="24"/>
  <c r="FK236" i="24"/>
  <c r="FL236" i="24"/>
  <c r="FM236" i="24"/>
  <c r="FN236" i="24"/>
  <c r="FO236" i="24"/>
  <c r="FP236" i="24"/>
  <c r="FQ236" i="24"/>
  <c r="FR236" i="24"/>
  <c r="FS236" i="24"/>
  <c r="FT236" i="24"/>
  <c r="FU236" i="24"/>
  <c r="FV236" i="24"/>
  <c r="FW236" i="24"/>
  <c r="FX236" i="24"/>
  <c r="FY236" i="24"/>
  <c r="FZ236" i="24"/>
  <c r="GA236" i="24"/>
  <c r="GB236" i="24"/>
  <c r="GC236" i="24"/>
  <c r="GD236" i="24"/>
  <c r="GE236" i="24"/>
  <c r="GF236" i="24"/>
  <c r="GG236" i="24"/>
  <c r="GH236" i="24"/>
  <c r="GI236" i="24"/>
  <c r="GJ236" i="24"/>
  <c r="GK236" i="24"/>
  <c r="GL236" i="24"/>
  <c r="GM236" i="24"/>
  <c r="GN236" i="24"/>
  <c r="GO236" i="24"/>
  <c r="GP236" i="24"/>
  <c r="GQ236" i="24"/>
  <c r="GR236" i="24"/>
  <c r="GS236" i="24"/>
  <c r="GT236" i="24"/>
  <c r="GU236" i="24"/>
  <c r="GV236" i="24"/>
  <c r="GW236" i="24"/>
  <c r="GX236" i="24"/>
  <c r="GY236" i="24"/>
  <c r="GZ236" i="24"/>
  <c r="HA236" i="24"/>
  <c r="HB236" i="24"/>
  <c r="HC236" i="24"/>
  <c r="HD236" i="24"/>
  <c r="HE236" i="24"/>
  <c r="HF236" i="24"/>
  <c r="HG236" i="24"/>
  <c r="HH236" i="24"/>
  <c r="HI236" i="24"/>
  <c r="HJ236" i="24"/>
  <c r="HK236" i="24"/>
  <c r="HL236" i="24"/>
  <c r="HM236" i="24"/>
  <c r="HN236" i="24"/>
  <c r="HO236" i="24"/>
  <c r="HP236" i="24"/>
  <c r="HQ236" i="24"/>
  <c r="HR236" i="24"/>
  <c r="HS236" i="24"/>
  <c r="HT236" i="24"/>
  <c r="HU236" i="24"/>
  <c r="HV236" i="24"/>
  <c r="HW236" i="24"/>
  <c r="HX236" i="24"/>
  <c r="HY236" i="24"/>
  <c r="HZ236" i="24"/>
  <c r="IA236" i="24"/>
  <c r="IB236" i="24"/>
  <c r="IC236" i="24"/>
  <c r="ID236" i="24"/>
  <c r="IE236" i="24"/>
  <c r="IF236" i="24"/>
  <c r="IG236" i="24"/>
  <c r="IH236" i="24"/>
  <c r="II236" i="24"/>
  <c r="IJ236" i="24"/>
  <c r="IK236" i="24"/>
  <c r="IL236" i="24"/>
  <c r="IM236" i="24"/>
  <c r="IN236" i="24"/>
  <c r="IO236" i="24"/>
  <c r="IP236" i="24"/>
  <c r="IQ236" i="24"/>
  <c r="IR236" i="24"/>
  <c r="IS236" i="24"/>
  <c r="IT236" i="24"/>
  <c r="IU236" i="24"/>
  <c r="IV236" i="24"/>
  <c r="IW236" i="24"/>
  <c r="IX236" i="24"/>
  <c r="IY236" i="24"/>
  <c r="IZ236" i="24"/>
  <c r="JA236" i="24"/>
  <c r="JB236" i="24"/>
  <c r="JC236" i="24"/>
  <c r="JD236" i="24"/>
  <c r="JE236" i="24"/>
  <c r="JF236" i="24"/>
  <c r="JG236" i="24"/>
  <c r="JH236" i="24"/>
  <c r="JI236" i="24"/>
  <c r="JJ236" i="24"/>
  <c r="JK236" i="24"/>
  <c r="JL236" i="24"/>
  <c r="JM236" i="24"/>
  <c r="JN236" i="24"/>
  <c r="JO236" i="24"/>
  <c r="JP236" i="24"/>
  <c r="JQ236" i="24"/>
  <c r="JR236" i="24"/>
  <c r="JS236" i="24"/>
  <c r="JT236" i="24"/>
  <c r="JU236" i="24"/>
  <c r="JV236" i="24"/>
  <c r="JW236" i="24"/>
  <c r="JX236" i="24"/>
  <c r="JY236" i="24"/>
  <c r="JZ236" i="24"/>
  <c r="KA236" i="24"/>
  <c r="KB236" i="24"/>
  <c r="KC236" i="24"/>
  <c r="KD236" i="24"/>
  <c r="KE236" i="24"/>
  <c r="KF236" i="24"/>
  <c r="KG236" i="24"/>
  <c r="KH236" i="24"/>
  <c r="KI236" i="24"/>
  <c r="KJ236" i="24"/>
  <c r="KK236" i="24"/>
  <c r="KL236" i="24"/>
  <c r="KM236" i="24"/>
  <c r="KN236" i="24"/>
  <c r="KO236" i="24"/>
  <c r="KP236" i="24"/>
  <c r="KQ236" i="24"/>
  <c r="KR236" i="24"/>
  <c r="KS236" i="24"/>
  <c r="KT236" i="24"/>
  <c r="KU236" i="24"/>
  <c r="KV236" i="24"/>
  <c r="KW236" i="24"/>
  <c r="KX236" i="24"/>
  <c r="KY236" i="24"/>
  <c r="KZ236" i="24"/>
  <c r="LA236" i="24"/>
  <c r="LB236" i="24"/>
  <c r="LC236" i="24"/>
  <c r="LD236" i="24"/>
  <c r="LE236" i="24"/>
  <c r="LF236" i="24"/>
  <c r="LG236" i="24"/>
  <c r="LH236" i="24"/>
  <c r="LI236" i="24"/>
  <c r="LJ236" i="24"/>
  <c r="LK236" i="24"/>
  <c r="LL236" i="24"/>
  <c r="LM236" i="24"/>
  <c r="LN236" i="24"/>
  <c r="LO236" i="24"/>
  <c r="LP236" i="24"/>
  <c r="LQ236" i="24"/>
  <c r="LR236" i="24"/>
  <c r="LS236" i="24"/>
  <c r="LT236" i="24"/>
  <c r="LU236" i="24"/>
  <c r="LV236" i="24"/>
  <c r="LW236" i="24"/>
  <c r="LX236" i="24"/>
  <c r="LY236" i="24"/>
  <c r="LZ236" i="24"/>
  <c r="MA236" i="24"/>
  <c r="MB236" i="24"/>
  <c r="MC236" i="24"/>
  <c r="MD236" i="24"/>
  <c r="ME236" i="24"/>
  <c r="MF236" i="24"/>
  <c r="MG236" i="24"/>
  <c r="MH236" i="24"/>
  <c r="MI236" i="24"/>
  <c r="MJ236" i="24"/>
  <c r="MK236" i="24"/>
  <c r="ML236" i="24"/>
  <c r="MM236" i="24"/>
  <c r="MN236" i="24"/>
  <c r="MO236" i="24"/>
  <c r="MP236" i="24"/>
  <c r="MQ236" i="24"/>
  <c r="MR236" i="24"/>
  <c r="MS236" i="24"/>
  <c r="MT236" i="24"/>
  <c r="MU236" i="24"/>
  <c r="MV236" i="24"/>
  <c r="MW236" i="24"/>
  <c r="MX236" i="24"/>
  <c r="MY236" i="24"/>
  <c r="MZ236" i="24"/>
  <c r="NA236" i="24"/>
  <c r="NB236" i="24"/>
  <c r="NC236" i="24"/>
  <c r="ND236" i="24"/>
  <c r="NE236" i="24"/>
  <c r="NF236" i="24"/>
  <c r="NG236" i="24"/>
  <c r="NH236" i="24"/>
  <c r="NI236" i="24"/>
  <c r="NJ236" i="24"/>
  <c r="NK236" i="24"/>
  <c r="NL236" i="24"/>
  <c r="NM236" i="24"/>
  <c r="NN236" i="24"/>
  <c r="NO236" i="24"/>
  <c r="NP236" i="24"/>
  <c r="NQ236" i="24"/>
  <c r="NR236" i="24"/>
  <c r="NS236" i="24"/>
  <c r="NT236" i="24"/>
  <c r="NU236" i="24"/>
  <c r="NV236" i="24"/>
  <c r="NW236" i="24"/>
  <c r="NX236" i="24"/>
  <c r="NY236" i="24"/>
  <c r="NZ236" i="24"/>
  <c r="OA236" i="24"/>
  <c r="OB236" i="24"/>
  <c r="OC236" i="24"/>
  <c r="OD236" i="24"/>
  <c r="OE236" i="24"/>
  <c r="OF236" i="24"/>
  <c r="OG236" i="24"/>
  <c r="OH236" i="24"/>
  <c r="OI236" i="24"/>
  <c r="OJ236" i="24"/>
  <c r="OK236" i="24"/>
  <c r="OL236" i="24"/>
  <c r="OM236" i="24"/>
  <c r="ON236" i="24"/>
  <c r="OO236" i="24"/>
  <c r="OP236" i="24"/>
  <c r="OQ236" i="24"/>
  <c r="OR236" i="24"/>
  <c r="OS236" i="24"/>
  <c r="AW237" i="24"/>
  <c r="AX237" i="24"/>
  <c r="AY237" i="24"/>
  <c r="AZ237" i="24"/>
  <c r="BA237" i="24"/>
  <c r="BB237" i="24"/>
  <c r="BC237" i="24"/>
  <c r="BD237" i="24"/>
  <c r="BE237" i="24"/>
  <c r="BF237" i="24"/>
  <c r="BG237" i="24"/>
  <c r="BH237" i="24"/>
  <c r="BI237" i="24"/>
  <c r="BJ237" i="24"/>
  <c r="BK237" i="24"/>
  <c r="BL237" i="24"/>
  <c r="BM237" i="24"/>
  <c r="BN237" i="24"/>
  <c r="BO237" i="24"/>
  <c r="BP237" i="24"/>
  <c r="BQ237" i="24"/>
  <c r="BR237" i="24"/>
  <c r="BS237" i="24"/>
  <c r="BT237" i="24"/>
  <c r="BU237" i="24"/>
  <c r="BV237" i="24"/>
  <c r="BW237" i="24"/>
  <c r="BX237" i="24"/>
  <c r="BY237" i="24"/>
  <c r="BZ237" i="24"/>
  <c r="CA237" i="24"/>
  <c r="CB237" i="24"/>
  <c r="CC237" i="24"/>
  <c r="CD237" i="24"/>
  <c r="CE237" i="24"/>
  <c r="CF237" i="24"/>
  <c r="CG237" i="24"/>
  <c r="CH237" i="24"/>
  <c r="CI237" i="24"/>
  <c r="CJ237" i="24"/>
  <c r="CK237" i="24"/>
  <c r="CL237" i="24"/>
  <c r="CM237" i="24"/>
  <c r="CN237" i="24"/>
  <c r="CO237" i="24"/>
  <c r="CP237" i="24"/>
  <c r="CQ237" i="24"/>
  <c r="CR237" i="24"/>
  <c r="CS237" i="24"/>
  <c r="CT237" i="24"/>
  <c r="CU237" i="24"/>
  <c r="CV237" i="24"/>
  <c r="CW237" i="24"/>
  <c r="CX237" i="24"/>
  <c r="CY237" i="24"/>
  <c r="CZ237" i="24"/>
  <c r="DA237" i="24"/>
  <c r="DB237" i="24"/>
  <c r="DC237" i="24"/>
  <c r="DD237" i="24"/>
  <c r="DE237" i="24"/>
  <c r="DF237" i="24"/>
  <c r="DG237" i="24"/>
  <c r="DH237" i="24"/>
  <c r="DI237" i="24"/>
  <c r="DJ237" i="24"/>
  <c r="DK237" i="24"/>
  <c r="DL237" i="24"/>
  <c r="DM237" i="24"/>
  <c r="DN237" i="24"/>
  <c r="DO237" i="24"/>
  <c r="DP237" i="24"/>
  <c r="DQ237" i="24"/>
  <c r="DR237" i="24"/>
  <c r="DS237" i="24"/>
  <c r="DT237" i="24"/>
  <c r="DU237" i="24"/>
  <c r="DV237" i="24"/>
  <c r="DW237" i="24"/>
  <c r="DX237" i="24"/>
  <c r="DY237" i="24"/>
  <c r="DZ237" i="24"/>
  <c r="EA237" i="24"/>
  <c r="EB237" i="24"/>
  <c r="EC237" i="24"/>
  <c r="ED237" i="24"/>
  <c r="EE237" i="24"/>
  <c r="EF237" i="24"/>
  <c r="EG237" i="24"/>
  <c r="EH237" i="24"/>
  <c r="EI237" i="24"/>
  <c r="EJ237" i="24"/>
  <c r="EK237" i="24"/>
  <c r="EL237" i="24"/>
  <c r="EM237" i="24"/>
  <c r="EN237" i="24"/>
  <c r="EO237" i="24"/>
  <c r="EP237" i="24"/>
  <c r="EQ237" i="24"/>
  <c r="ER237" i="24"/>
  <c r="ES237" i="24"/>
  <c r="ET237" i="24"/>
  <c r="EU237" i="24"/>
  <c r="EV237" i="24"/>
  <c r="EW237" i="24"/>
  <c r="EX237" i="24"/>
  <c r="EY237" i="24"/>
  <c r="EZ237" i="24"/>
  <c r="FA237" i="24"/>
  <c r="FB237" i="24"/>
  <c r="FC237" i="24"/>
  <c r="FD237" i="24"/>
  <c r="FE237" i="24"/>
  <c r="FF237" i="24"/>
  <c r="FG237" i="24"/>
  <c r="FH237" i="24"/>
  <c r="FI237" i="24"/>
  <c r="FJ237" i="24"/>
  <c r="FK237" i="24"/>
  <c r="FL237" i="24"/>
  <c r="FM237" i="24"/>
  <c r="FN237" i="24"/>
  <c r="FO237" i="24"/>
  <c r="FP237" i="24"/>
  <c r="FQ237" i="24"/>
  <c r="FR237" i="24"/>
  <c r="FS237" i="24"/>
  <c r="FT237" i="24"/>
  <c r="FU237" i="24"/>
  <c r="FV237" i="24"/>
  <c r="FW237" i="24"/>
  <c r="FX237" i="24"/>
  <c r="FY237" i="24"/>
  <c r="FZ237" i="24"/>
  <c r="GA237" i="24"/>
  <c r="GB237" i="24"/>
  <c r="GC237" i="24"/>
  <c r="GD237" i="24"/>
  <c r="GE237" i="24"/>
  <c r="GF237" i="24"/>
  <c r="GG237" i="24"/>
  <c r="GH237" i="24"/>
  <c r="GI237" i="24"/>
  <c r="GJ237" i="24"/>
  <c r="GK237" i="24"/>
  <c r="GL237" i="24"/>
  <c r="GM237" i="24"/>
  <c r="GN237" i="24"/>
  <c r="GO237" i="24"/>
  <c r="GP237" i="24"/>
  <c r="GQ237" i="24"/>
  <c r="GR237" i="24"/>
  <c r="GS237" i="24"/>
  <c r="GT237" i="24"/>
  <c r="GU237" i="24"/>
  <c r="GV237" i="24"/>
  <c r="GW237" i="24"/>
  <c r="GX237" i="24"/>
  <c r="GY237" i="24"/>
  <c r="GZ237" i="24"/>
  <c r="HA237" i="24"/>
  <c r="HB237" i="24"/>
  <c r="HC237" i="24"/>
  <c r="HD237" i="24"/>
  <c r="HE237" i="24"/>
  <c r="HF237" i="24"/>
  <c r="HG237" i="24"/>
  <c r="HH237" i="24"/>
  <c r="HI237" i="24"/>
  <c r="HJ237" i="24"/>
  <c r="HK237" i="24"/>
  <c r="HL237" i="24"/>
  <c r="HM237" i="24"/>
  <c r="HN237" i="24"/>
  <c r="HO237" i="24"/>
  <c r="HP237" i="24"/>
  <c r="HQ237" i="24"/>
  <c r="HR237" i="24"/>
  <c r="HS237" i="24"/>
  <c r="HT237" i="24"/>
  <c r="HU237" i="24"/>
  <c r="HV237" i="24"/>
  <c r="HW237" i="24"/>
  <c r="HX237" i="24"/>
  <c r="HY237" i="24"/>
  <c r="HZ237" i="24"/>
  <c r="IA237" i="24"/>
  <c r="IB237" i="24"/>
  <c r="IC237" i="24"/>
  <c r="ID237" i="24"/>
  <c r="IE237" i="24"/>
  <c r="IF237" i="24"/>
  <c r="IG237" i="24"/>
  <c r="IH237" i="24"/>
  <c r="II237" i="24"/>
  <c r="IJ237" i="24"/>
  <c r="IK237" i="24"/>
  <c r="IL237" i="24"/>
  <c r="IM237" i="24"/>
  <c r="IN237" i="24"/>
  <c r="IO237" i="24"/>
  <c r="IP237" i="24"/>
  <c r="IQ237" i="24"/>
  <c r="IR237" i="24"/>
  <c r="IS237" i="24"/>
  <c r="IT237" i="24"/>
  <c r="IU237" i="24"/>
  <c r="IV237" i="24"/>
  <c r="IW237" i="24"/>
  <c r="IX237" i="24"/>
  <c r="IY237" i="24"/>
  <c r="IZ237" i="24"/>
  <c r="JA237" i="24"/>
  <c r="JB237" i="24"/>
  <c r="JC237" i="24"/>
  <c r="JD237" i="24"/>
  <c r="JE237" i="24"/>
  <c r="JF237" i="24"/>
  <c r="JG237" i="24"/>
  <c r="JH237" i="24"/>
  <c r="JI237" i="24"/>
  <c r="JJ237" i="24"/>
  <c r="JK237" i="24"/>
  <c r="JL237" i="24"/>
  <c r="JM237" i="24"/>
  <c r="JN237" i="24"/>
  <c r="JO237" i="24"/>
  <c r="JP237" i="24"/>
  <c r="JQ237" i="24"/>
  <c r="JR237" i="24"/>
  <c r="JS237" i="24"/>
  <c r="JT237" i="24"/>
  <c r="JU237" i="24"/>
  <c r="JV237" i="24"/>
  <c r="JW237" i="24"/>
  <c r="JX237" i="24"/>
  <c r="JY237" i="24"/>
  <c r="JZ237" i="24"/>
  <c r="KA237" i="24"/>
  <c r="KB237" i="24"/>
  <c r="KC237" i="24"/>
  <c r="KD237" i="24"/>
  <c r="KE237" i="24"/>
  <c r="KF237" i="24"/>
  <c r="KG237" i="24"/>
  <c r="KH237" i="24"/>
  <c r="KI237" i="24"/>
  <c r="KJ237" i="24"/>
  <c r="KK237" i="24"/>
  <c r="KL237" i="24"/>
  <c r="KM237" i="24"/>
  <c r="KN237" i="24"/>
  <c r="KO237" i="24"/>
  <c r="KP237" i="24"/>
  <c r="KQ237" i="24"/>
  <c r="KR237" i="24"/>
  <c r="KS237" i="24"/>
  <c r="KT237" i="24"/>
  <c r="KU237" i="24"/>
  <c r="KV237" i="24"/>
  <c r="KW237" i="24"/>
  <c r="KX237" i="24"/>
  <c r="KY237" i="24"/>
  <c r="KZ237" i="24"/>
  <c r="LA237" i="24"/>
  <c r="LB237" i="24"/>
  <c r="LC237" i="24"/>
  <c r="LD237" i="24"/>
  <c r="LE237" i="24"/>
  <c r="LF237" i="24"/>
  <c r="LG237" i="24"/>
  <c r="LH237" i="24"/>
  <c r="LI237" i="24"/>
  <c r="LJ237" i="24"/>
  <c r="LK237" i="24"/>
  <c r="LL237" i="24"/>
  <c r="LM237" i="24"/>
  <c r="LN237" i="24"/>
  <c r="LO237" i="24"/>
  <c r="LP237" i="24"/>
  <c r="LQ237" i="24"/>
  <c r="LR237" i="24"/>
  <c r="LS237" i="24"/>
  <c r="LT237" i="24"/>
  <c r="LU237" i="24"/>
  <c r="LV237" i="24"/>
  <c r="LW237" i="24"/>
  <c r="LX237" i="24"/>
  <c r="LY237" i="24"/>
  <c r="LZ237" i="24"/>
  <c r="MA237" i="24"/>
  <c r="MB237" i="24"/>
  <c r="MC237" i="24"/>
  <c r="MD237" i="24"/>
  <c r="ME237" i="24"/>
  <c r="MF237" i="24"/>
  <c r="MG237" i="24"/>
  <c r="MH237" i="24"/>
  <c r="MI237" i="24"/>
  <c r="MJ237" i="24"/>
  <c r="MK237" i="24"/>
  <c r="ML237" i="24"/>
  <c r="MM237" i="24"/>
  <c r="MN237" i="24"/>
  <c r="MO237" i="24"/>
  <c r="MP237" i="24"/>
  <c r="MQ237" i="24"/>
  <c r="MR237" i="24"/>
  <c r="MS237" i="24"/>
  <c r="MT237" i="24"/>
  <c r="MU237" i="24"/>
  <c r="MV237" i="24"/>
  <c r="MW237" i="24"/>
  <c r="MX237" i="24"/>
  <c r="MY237" i="24"/>
  <c r="MZ237" i="24"/>
  <c r="NA237" i="24"/>
  <c r="NB237" i="24"/>
  <c r="NC237" i="24"/>
  <c r="ND237" i="24"/>
  <c r="NE237" i="24"/>
  <c r="NF237" i="24"/>
  <c r="NG237" i="24"/>
  <c r="NH237" i="24"/>
  <c r="NI237" i="24"/>
  <c r="NJ237" i="24"/>
  <c r="NK237" i="24"/>
  <c r="NL237" i="24"/>
  <c r="NM237" i="24"/>
  <c r="NN237" i="24"/>
  <c r="NO237" i="24"/>
  <c r="NP237" i="24"/>
  <c r="NQ237" i="24"/>
  <c r="NR237" i="24"/>
  <c r="NS237" i="24"/>
  <c r="NT237" i="24"/>
  <c r="NU237" i="24"/>
  <c r="NV237" i="24"/>
  <c r="NW237" i="24"/>
  <c r="NX237" i="24"/>
  <c r="NY237" i="24"/>
  <c r="NZ237" i="24"/>
  <c r="OA237" i="24"/>
  <c r="OB237" i="24"/>
  <c r="OC237" i="24"/>
  <c r="OD237" i="24"/>
  <c r="OE237" i="24"/>
  <c r="OF237" i="24"/>
  <c r="OG237" i="24"/>
  <c r="OH237" i="24"/>
  <c r="OI237" i="24"/>
  <c r="OJ237" i="24"/>
  <c r="OK237" i="24"/>
  <c r="OL237" i="24"/>
  <c r="OM237" i="24"/>
  <c r="ON237" i="24"/>
  <c r="OO237" i="24"/>
  <c r="OP237" i="24"/>
  <c r="OQ237" i="24"/>
  <c r="OR237" i="24"/>
  <c r="OS237" i="24"/>
  <c r="AW238" i="24"/>
  <c r="AX238" i="24"/>
  <c r="AY238" i="24"/>
  <c r="AZ238" i="24"/>
  <c r="BA238" i="24"/>
  <c r="BB238" i="24"/>
  <c r="BC238" i="24"/>
  <c r="BD238" i="24"/>
  <c r="BE238" i="24"/>
  <c r="BF238" i="24"/>
  <c r="BG238" i="24"/>
  <c r="BH238" i="24"/>
  <c r="BI238" i="24"/>
  <c r="BJ238" i="24"/>
  <c r="BK238" i="24"/>
  <c r="BL238" i="24"/>
  <c r="BM238" i="24"/>
  <c r="BN238" i="24"/>
  <c r="BO238" i="24"/>
  <c r="BP238" i="24"/>
  <c r="BQ238" i="24"/>
  <c r="BR238" i="24"/>
  <c r="BS238" i="24"/>
  <c r="BT238" i="24"/>
  <c r="BU238" i="24"/>
  <c r="BV238" i="24"/>
  <c r="BW238" i="24"/>
  <c r="BX238" i="24"/>
  <c r="BY238" i="24"/>
  <c r="BZ238" i="24"/>
  <c r="CA238" i="24"/>
  <c r="CB238" i="24"/>
  <c r="CC238" i="24"/>
  <c r="CD238" i="24"/>
  <c r="CE238" i="24"/>
  <c r="CF238" i="24"/>
  <c r="CG238" i="24"/>
  <c r="CH238" i="24"/>
  <c r="CI238" i="24"/>
  <c r="CJ238" i="24"/>
  <c r="CK238" i="24"/>
  <c r="CL238" i="24"/>
  <c r="CM238" i="24"/>
  <c r="CN238" i="24"/>
  <c r="CO238" i="24"/>
  <c r="CP238" i="24"/>
  <c r="CQ238" i="24"/>
  <c r="CR238" i="24"/>
  <c r="CS238" i="24"/>
  <c r="CT238" i="24"/>
  <c r="CU238" i="24"/>
  <c r="CV238" i="24"/>
  <c r="CW238" i="24"/>
  <c r="CX238" i="24"/>
  <c r="CY238" i="24"/>
  <c r="CZ238" i="24"/>
  <c r="DA238" i="24"/>
  <c r="DB238" i="24"/>
  <c r="DC238" i="24"/>
  <c r="DD238" i="24"/>
  <c r="DE238" i="24"/>
  <c r="DF238" i="24"/>
  <c r="DG238" i="24"/>
  <c r="DH238" i="24"/>
  <c r="DI238" i="24"/>
  <c r="DJ238" i="24"/>
  <c r="DK238" i="24"/>
  <c r="DL238" i="24"/>
  <c r="DM238" i="24"/>
  <c r="DN238" i="24"/>
  <c r="DO238" i="24"/>
  <c r="DP238" i="24"/>
  <c r="DQ238" i="24"/>
  <c r="DR238" i="24"/>
  <c r="DS238" i="24"/>
  <c r="DT238" i="24"/>
  <c r="DU238" i="24"/>
  <c r="DV238" i="24"/>
  <c r="DW238" i="24"/>
  <c r="DX238" i="24"/>
  <c r="DY238" i="24"/>
  <c r="DZ238" i="24"/>
  <c r="EA238" i="24"/>
  <c r="EB238" i="24"/>
  <c r="EC238" i="24"/>
  <c r="ED238" i="24"/>
  <c r="EE238" i="24"/>
  <c r="EF238" i="24"/>
  <c r="EG238" i="24"/>
  <c r="EH238" i="24"/>
  <c r="EI238" i="24"/>
  <c r="EJ238" i="24"/>
  <c r="EK238" i="24"/>
  <c r="EL238" i="24"/>
  <c r="EM238" i="24"/>
  <c r="EN238" i="24"/>
  <c r="EO238" i="24"/>
  <c r="EP238" i="24"/>
  <c r="EQ238" i="24"/>
  <c r="ER238" i="24"/>
  <c r="ES238" i="24"/>
  <c r="ET238" i="24"/>
  <c r="EU238" i="24"/>
  <c r="EV238" i="24"/>
  <c r="EW238" i="24"/>
  <c r="EX238" i="24"/>
  <c r="EY238" i="24"/>
  <c r="EZ238" i="24"/>
  <c r="FA238" i="24"/>
  <c r="FB238" i="24"/>
  <c r="FC238" i="24"/>
  <c r="FD238" i="24"/>
  <c r="FE238" i="24"/>
  <c r="FF238" i="24"/>
  <c r="FG238" i="24"/>
  <c r="FH238" i="24"/>
  <c r="FI238" i="24"/>
  <c r="FJ238" i="24"/>
  <c r="FK238" i="24"/>
  <c r="FL238" i="24"/>
  <c r="FM238" i="24"/>
  <c r="FN238" i="24"/>
  <c r="FO238" i="24"/>
  <c r="FP238" i="24"/>
  <c r="FQ238" i="24"/>
  <c r="FR238" i="24"/>
  <c r="FS238" i="24"/>
  <c r="FT238" i="24"/>
  <c r="FU238" i="24"/>
  <c r="FV238" i="24"/>
  <c r="FW238" i="24"/>
  <c r="FX238" i="24"/>
  <c r="FY238" i="24"/>
  <c r="FZ238" i="24"/>
  <c r="GA238" i="24"/>
  <c r="GB238" i="24"/>
  <c r="GC238" i="24"/>
  <c r="GD238" i="24"/>
  <c r="GE238" i="24"/>
  <c r="GF238" i="24"/>
  <c r="GG238" i="24"/>
  <c r="GH238" i="24"/>
  <c r="GI238" i="24"/>
  <c r="GJ238" i="24"/>
  <c r="GK238" i="24"/>
  <c r="GL238" i="24"/>
  <c r="GM238" i="24"/>
  <c r="GN238" i="24"/>
  <c r="GO238" i="24"/>
  <c r="GP238" i="24"/>
  <c r="GQ238" i="24"/>
  <c r="GR238" i="24"/>
  <c r="GS238" i="24"/>
  <c r="GT238" i="24"/>
  <c r="GU238" i="24"/>
  <c r="GV238" i="24"/>
  <c r="GW238" i="24"/>
  <c r="GX238" i="24"/>
  <c r="GY238" i="24"/>
  <c r="GZ238" i="24"/>
  <c r="HA238" i="24"/>
  <c r="HB238" i="24"/>
  <c r="HC238" i="24"/>
  <c r="HD238" i="24"/>
  <c r="HE238" i="24"/>
  <c r="HF238" i="24"/>
  <c r="HG238" i="24"/>
  <c r="HH238" i="24"/>
  <c r="HI238" i="24"/>
  <c r="HJ238" i="24"/>
  <c r="HK238" i="24"/>
  <c r="HL238" i="24"/>
  <c r="HM238" i="24"/>
  <c r="HN238" i="24"/>
  <c r="HO238" i="24"/>
  <c r="HP238" i="24"/>
  <c r="HQ238" i="24"/>
  <c r="HR238" i="24"/>
  <c r="HS238" i="24"/>
  <c r="HT238" i="24"/>
  <c r="HU238" i="24"/>
  <c r="HV238" i="24"/>
  <c r="HW238" i="24"/>
  <c r="HX238" i="24"/>
  <c r="HY238" i="24"/>
  <c r="HZ238" i="24"/>
  <c r="IA238" i="24"/>
  <c r="IB238" i="24"/>
  <c r="IC238" i="24"/>
  <c r="ID238" i="24"/>
  <c r="IE238" i="24"/>
  <c r="IF238" i="24"/>
  <c r="IG238" i="24"/>
  <c r="IH238" i="24"/>
  <c r="II238" i="24"/>
  <c r="IJ238" i="24"/>
  <c r="IK238" i="24"/>
  <c r="IL238" i="24"/>
  <c r="IM238" i="24"/>
  <c r="IN238" i="24"/>
  <c r="IO238" i="24"/>
  <c r="IP238" i="24"/>
  <c r="IQ238" i="24"/>
  <c r="IR238" i="24"/>
  <c r="IS238" i="24"/>
  <c r="IT238" i="24"/>
  <c r="IU238" i="24"/>
  <c r="IV238" i="24"/>
  <c r="IW238" i="24"/>
  <c r="IX238" i="24"/>
  <c r="IY238" i="24"/>
  <c r="IZ238" i="24"/>
  <c r="JA238" i="24"/>
  <c r="JB238" i="24"/>
  <c r="JC238" i="24"/>
  <c r="JD238" i="24"/>
  <c r="JE238" i="24"/>
  <c r="JF238" i="24"/>
  <c r="JG238" i="24"/>
  <c r="JH238" i="24"/>
  <c r="JI238" i="24"/>
  <c r="JJ238" i="24"/>
  <c r="JK238" i="24"/>
  <c r="JL238" i="24"/>
  <c r="JM238" i="24"/>
  <c r="JN238" i="24"/>
  <c r="JO238" i="24"/>
  <c r="JP238" i="24"/>
  <c r="JQ238" i="24"/>
  <c r="JR238" i="24"/>
  <c r="JS238" i="24"/>
  <c r="JT238" i="24"/>
  <c r="JU238" i="24"/>
  <c r="JV238" i="24"/>
  <c r="JW238" i="24"/>
  <c r="JX238" i="24"/>
  <c r="JY238" i="24"/>
  <c r="JZ238" i="24"/>
  <c r="KA238" i="24"/>
  <c r="KB238" i="24"/>
  <c r="KC238" i="24"/>
  <c r="KD238" i="24"/>
  <c r="KE238" i="24"/>
  <c r="KF238" i="24"/>
  <c r="KG238" i="24"/>
  <c r="KH238" i="24"/>
  <c r="KI238" i="24"/>
  <c r="KJ238" i="24"/>
  <c r="KK238" i="24"/>
  <c r="KL238" i="24"/>
  <c r="KM238" i="24"/>
  <c r="KN238" i="24"/>
  <c r="KO238" i="24"/>
  <c r="KP238" i="24"/>
  <c r="KQ238" i="24"/>
  <c r="KR238" i="24"/>
  <c r="KS238" i="24"/>
  <c r="KT238" i="24"/>
  <c r="KU238" i="24"/>
  <c r="KV238" i="24"/>
  <c r="KW238" i="24"/>
  <c r="KX238" i="24"/>
  <c r="KY238" i="24"/>
  <c r="KZ238" i="24"/>
  <c r="LA238" i="24"/>
  <c r="LB238" i="24"/>
  <c r="LC238" i="24"/>
  <c r="LD238" i="24"/>
  <c r="LE238" i="24"/>
  <c r="LF238" i="24"/>
  <c r="LG238" i="24"/>
  <c r="LH238" i="24"/>
  <c r="LI238" i="24"/>
  <c r="LJ238" i="24"/>
  <c r="LK238" i="24"/>
  <c r="LL238" i="24"/>
  <c r="LM238" i="24"/>
  <c r="LN238" i="24"/>
  <c r="LO238" i="24"/>
  <c r="LP238" i="24"/>
  <c r="LQ238" i="24"/>
  <c r="LR238" i="24"/>
  <c r="LS238" i="24"/>
  <c r="LT238" i="24"/>
  <c r="LU238" i="24"/>
  <c r="LV238" i="24"/>
  <c r="LW238" i="24"/>
  <c r="LX238" i="24"/>
  <c r="LY238" i="24"/>
  <c r="LZ238" i="24"/>
  <c r="MA238" i="24"/>
  <c r="MB238" i="24"/>
  <c r="MC238" i="24"/>
  <c r="MD238" i="24"/>
  <c r="ME238" i="24"/>
  <c r="MF238" i="24"/>
  <c r="MG238" i="24"/>
  <c r="MH238" i="24"/>
  <c r="MI238" i="24"/>
  <c r="MJ238" i="24"/>
  <c r="MK238" i="24"/>
  <c r="ML238" i="24"/>
  <c r="MM238" i="24"/>
  <c r="MN238" i="24"/>
  <c r="MO238" i="24"/>
  <c r="MP238" i="24"/>
  <c r="MQ238" i="24"/>
  <c r="MR238" i="24"/>
  <c r="MS238" i="24"/>
  <c r="MT238" i="24"/>
  <c r="MU238" i="24"/>
  <c r="MV238" i="24"/>
  <c r="MW238" i="24"/>
  <c r="MX238" i="24"/>
  <c r="MY238" i="24"/>
  <c r="MZ238" i="24"/>
  <c r="NA238" i="24"/>
  <c r="NB238" i="24"/>
  <c r="NC238" i="24"/>
  <c r="ND238" i="24"/>
  <c r="NE238" i="24"/>
  <c r="NF238" i="24"/>
  <c r="NG238" i="24"/>
  <c r="NH238" i="24"/>
  <c r="NI238" i="24"/>
  <c r="NJ238" i="24"/>
  <c r="NK238" i="24"/>
  <c r="NL238" i="24"/>
  <c r="NM238" i="24"/>
  <c r="NN238" i="24"/>
  <c r="NO238" i="24"/>
  <c r="NP238" i="24"/>
  <c r="NQ238" i="24"/>
  <c r="NR238" i="24"/>
  <c r="NS238" i="24"/>
  <c r="NT238" i="24"/>
  <c r="NU238" i="24"/>
  <c r="NV238" i="24"/>
  <c r="NW238" i="24"/>
  <c r="NX238" i="24"/>
  <c r="NY238" i="24"/>
  <c r="NZ238" i="24"/>
  <c r="OA238" i="24"/>
  <c r="OB238" i="24"/>
  <c r="OC238" i="24"/>
  <c r="OD238" i="24"/>
  <c r="OE238" i="24"/>
  <c r="OF238" i="24"/>
  <c r="OG238" i="24"/>
  <c r="OH238" i="24"/>
  <c r="OI238" i="24"/>
  <c r="OJ238" i="24"/>
  <c r="OK238" i="24"/>
  <c r="OL238" i="24"/>
  <c r="OM238" i="24"/>
  <c r="ON238" i="24"/>
  <c r="OO238" i="24"/>
  <c r="OP238" i="24"/>
  <c r="OQ238" i="24"/>
  <c r="OR238" i="24"/>
  <c r="OS238" i="24"/>
  <c r="AW239" i="24"/>
  <c r="AX239" i="24"/>
  <c r="AY239" i="24"/>
  <c r="AZ239" i="24"/>
  <c r="BA239" i="24"/>
  <c r="BB239" i="24"/>
  <c r="BC239" i="24"/>
  <c r="BD239" i="24"/>
  <c r="BE239" i="24"/>
  <c r="BF239" i="24"/>
  <c r="BG239" i="24"/>
  <c r="BH239" i="24"/>
  <c r="BI239" i="24"/>
  <c r="BJ239" i="24"/>
  <c r="BK239" i="24"/>
  <c r="BL239" i="24"/>
  <c r="BM239" i="24"/>
  <c r="BN239" i="24"/>
  <c r="BO239" i="24"/>
  <c r="BP239" i="24"/>
  <c r="BQ239" i="24"/>
  <c r="BR239" i="24"/>
  <c r="BS239" i="24"/>
  <c r="BT239" i="24"/>
  <c r="BU239" i="24"/>
  <c r="BV239" i="24"/>
  <c r="BW239" i="24"/>
  <c r="BX239" i="24"/>
  <c r="BY239" i="24"/>
  <c r="BZ239" i="24"/>
  <c r="CA239" i="24"/>
  <c r="CB239" i="24"/>
  <c r="CC239" i="24"/>
  <c r="CD239" i="24"/>
  <c r="CE239" i="24"/>
  <c r="CF239" i="24"/>
  <c r="CG239" i="24"/>
  <c r="CH239" i="24"/>
  <c r="CI239" i="24"/>
  <c r="CJ239" i="24"/>
  <c r="CK239" i="24"/>
  <c r="CL239" i="24"/>
  <c r="CM239" i="24"/>
  <c r="CN239" i="24"/>
  <c r="CO239" i="24"/>
  <c r="CP239" i="24"/>
  <c r="CQ239" i="24"/>
  <c r="CR239" i="24"/>
  <c r="CS239" i="24"/>
  <c r="CT239" i="24"/>
  <c r="CU239" i="24"/>
  <c r="CV239" i="24"/>
  <c r="CW239" i="24"/>
  <c r="CX239" i="24"/>
  <c r="CY239" i="24"/>
  <c r="CZ239" i="24"/>
  <c r="DA239" i="24"/>
  <c r="DB239" i="24"/>
  <c r="DC239" i="24"/>
  <c r="DD239" i="24"/>
  <c r="DE239" i="24"/>
  <c r="DF239" i="24"/>
  <c r="DG239" i="24"/>
  <c r="DH239" i="24"/>
  <c r="DI239" i="24"/>
  <c r="DJ239" i="24"/>
  <c r="DK239" i="24"/>
  <c r="DL239" i="24"/>
  <c r="DM239" i="24"/>
  <c r="DN239" i="24"/>
  <c r="DO239" i="24"/>
  <c r="DP239" i="24"/>
  <c r="DQ239" i="24"/>
  <c r="DR239" i="24"/>
  <c r="DS239" i="24"/>
  <c r="DT239" i="24"/>
  <c r="DU239" i="24"/>
  <c r="DV239" i="24"/>
  <c r="DW239" i="24"/>
  <c r="DX239" i="24"/>
  <c r="DY239" i="24"/>
  <c r="DZ239" i="24"/>
  <c r="EA239" i="24"/>
  <c r="EB239" i="24"/>
  <c r="EC239" i="24"/>
  <c r="ED239" i="24"/>
  <c r="EE239" i="24"/>
  <c r="EF239" i="24"/>
  <c r="EG239" i="24"/>
  <c r="EH239" i="24"/>
  <c r="EI239" i="24"/>
  <c r="EJ239" i="24"/>
  <c r="EK239" i="24"/>
  <c r="EL239" i="24"/>
  <c r="EM239" i="24"/>
  <c r="EN239" i="24"/>
  <c r="EO239" i="24"/>
  <c r="EP239" i="24"/>
  <c r="EQ239" i="24"/>
  <c r="ER239" i="24"/>
  <c r="ES239" i="24"/>
  <c r="ET239" i="24"/>
  <c r="EU239" i="24"/>
  <c r="EV239" i="24"/>
  <c r="EW239" i="24"/>
  <c r="EX239" i="24"/>
  <c r="EY239" i="24"/>
  <c r="EZ239" i="24"/>
  <c r="FA239" i="24"/>
  <c r="FB239" i="24"/>
  <c r="FC239" i="24"/>
  <c r="FD239" i="24"/>
  <c r="FE239" i="24"/>
  <c r="FF239" i="24"/>
  <c r="FG239" i="24"/>
  <c r="FH239" i="24"/>
  <c r="FI239" i="24"/>
  <c r="FJ239" i="24"/>
  <c r="FK239" i="24"/>
  <c r="FL239" i="24"/>
  <c r="FM239" i="24"/>
  <c r="FN239" i="24"/>
  <c r="FO239" i="24"/>
  <c r="FP239" i="24"/>
  <c r="FQ239" i="24"/>
  <c r="FR239" i="24"/>
  <c r="FS239" i="24"/>
  <c r="FT239" i="24"/>
  <c r="FU239" i="24"/>
  <c r="FV239" i="24"/>
  <c r="FW239" i="24"/>
  <c r="FX239" i="24"/>
  <c r="FY239" i="24"/>
  <c r="FZ239" i="24"/>
  <c r="GA239" i="24"/>
  <c r="GB239" i="24"/>
  <c r="GC239" i="24"/>
  <c r="GD239" i="24"/>
  <c r="GE239" i="24"/>
  <c r="GF239" i="24"/>
  <c r="GG239" i="24"/>
  <c r="GH239" i="24"/>
  <c r="GI239" i="24"/>
  <c r="GJ239" i="24"/>
  <c r="GK239" i="24"/>
  <c r="GL239" i="24"/>
  <c r="GM239" i="24"/>
  <c r="GN239" i="24"/>
  <c r="GO239" i="24"/>
  <c r="GP239" i="24"/>
  <c r="GQ239" i="24"/>
  <c r="GR239" i="24"/>
  <c r="GS239" i="24"/>
  <c r="GT239" i="24"/>
  <c r="GU239" i="24"/>
  <c r="GV239" i="24"/>
  <c r="GW239" i="24"/>
  <c r="GX239" i="24"/>
  <c r="GY239" i="24"/>
  <c r="GZ239" i="24"/>
  <c r="HA239" i="24"/>
  <c r="HB239" i="24"/>
  <c r="HC239" i="24"/>
  <c r="HD239" i="24"/>
  <c r="HE239" i="24"/>
  <c r="HF239" i="24"/>
  <c r="HG239" i="24"/>
  <c r="HH239" i="24"/>
  <c r="HI239" i="24"/>
  <c r="HJ239" i="24"/>
  <c r="HK239" i="24"/>
  <c r="HL239" i="24"/>
  <c r="HM239" i="24"/>
  <c r="HN239" i="24"/>
  <c r="HO239" i="24"/>
  <c r="HP239" i="24"/>
  <c r="HQ239" i="24"/>
  <c r="HR239" i="24"/>
  <c r="HS239" i="24"/>
  <c r="HT239" i="24"/>
  <c r="HU239" i="24"/>
  <c r="HV239" i="24"/>
  <c r="HW239" i="24"/>
  <c r="HX239" i="24"/>
  <c r="HY239" i="24"/>
  <c r="HZ239" i="24"/>
  <c r="IA239" i="24"/>
  <c r="IB239" i="24"/>
  <c r="IC239" i="24"/>
  <c r="ID239" i="24"/>
  <c r="IE239" i="24"/>
  <c r="IF239" i="24"/>
  <c r="IG239" i="24"/>
  <c r="IH239" i="24"/>
  <c r="II239" i="24"/>
  <c r="IJ239" i="24"/>
  <c r="IK239" i="24"/>
  <c r="IL239" i="24"/>
  <c r="IM239" i="24"/>
  <c r="IN239" i="24"/>
  <c r="IO239" i="24"/>
  <c r="IP239" i="24"/>
  <c r="IQ239" i="24"/>
  <c r="IR239" i="24"/>
  <c r="IS239" i="24"/>
  <c r="IT239" i="24"/>
  <c r="IU239" i="24"/>
  <c r="IV239" i="24"/>
  <c r="IW239" i="24"/>
  <c r="IX239" i="24"/>
  <c r="IY239" i="24"/>
  <c r="IZ239" i="24"/>
  <c r="JA239" i="24"/>
  <c r="JB239" i="24"/>
  <c r="JC239" i="24"/>
  <c r="JD239" i="24"/>
  <c r="JE239" i="24"/>
  <c r="JF239" i="24"/>
  <c r="JG239" i="24"/>
  <c r="JH239" i="24"/>
  <c r="JI239" i="24"/>
  <c r="JJ239" i="24"/>
  <c r="JK239" i="24"/>
  <c r="JL239" i="24"/>
  <c r="JM239" i="24"/>
  <c r="JN239" i="24"/>
  <c r="JO239" i="24"/>
  <c r="JP239" i="24"/>
  <c r="JQ239" i="24"/>
  <c r="JR239" i="24"/>
  <c r="JS239" i="24"/>
  <c r="JT239" i="24"/>
  <c r="JU239" i="24"/>
  <c r="JV239" i="24"/>
  <c r="JW239" i="24"/>
  <c r="JX239" i="24"/>
  <c r="JY239" i="24"/>
  <c r="JZ239" i="24"/>
  <c r="KA239" i="24"/>
  <c r="KB239" i="24"/>
  <c r="KC239" i="24"/>
  <c r="KD239" i="24"/>
  <c r="KE239" i="24"/>
  <c r="KF239" i="24"/>
  <c r="KG239" i="24"/>
  <c r="KH239" i="24"/>
  <c r="KI239" i="24"/>
  <c r="KJ239" i="24"/>
  <c r="KK239" i="24"/>
  <c r="KL239" i="24"/>
  <c r="KM239" i="24"/>
  <c r="KN239" i="24"/>
  <c r="KO239" i="24"/>
  <c r="KP239" i="24"/>
  <c r="KQ239" i="24"/>
  <c r="KR239" i="24"/>
  <c r="KS239" i="24"/>
  <c r="KT239" i="24"/>
  <c r="KU239" i="24"/>
  <c r="KV239" i="24"/>
  <c r="KW239" i="24"/>
  <c r="KX239" i="24"/>
  <c r="KY239" i="24"/>
  <c r="KZ239" i="24"/>
  <c r="LA239" i="24"/>
  <c r="LB239" i="24"/>
  <c r="LC239" i="24"/>
  <c r="LD239" i="24"/>
  <c r="LE239" i="24"/>
  <c r="LF239" i="24"/>
  <c r="LG239" i="24"/>
  <c r="LH239" i="24"/>
  <c r="LI239" i="24"/>
  <c r="LJ239" i="24"/>
  <c r="LK239" i="24"/>
  <c r="LL239" i="24"/>
  <c r="LM239" i="24"/>
  <c r="LN239" i="24"/>
  <c r="LO239" i="24"/>
  <c r="LP239" i="24"/>
  <c r="LQ239" i="24"/>
  <c r="LR239" i="24"/>
  <c r="LS239" i="24"/>
  <c r="LT239" i="24"/>
  <c r="LU239" i="24"/>
  <c r="LV239" i="24"/>
  <c r="LW239" i="24"/>
  <c r="LX239" i="24"/>
  <c r="LY239" i="24"/>
  <c r="LZ239" i="24"/>
  <c r="MA239" i="24"/>
  <c r="MB239" i="24"/>
  <c r="MC239" i="24"/>
  <c r="MD239" i="24"/>
  <c r="ME239" i="24"/>
  <c r="MF239" i="24"/>
  <c r="MG239" i="24"/>
  <c r="MH239" i="24"/>
  <c r="MI239" i="24"/>
  <c r="MJ239" i="24"/>
  <c r="MK239" i="24"/>
  <c r="ML239" i="24"/>
  <c r="MM239" i="24"/>
  <c r="MN239" i="24"/>
  <c r="MO239" i="24"/>
  <c r="MP239" i="24"/>
  <c r="MQ239" i="24"/>
  <c r="MR239" i="24"/>
  <c r="MS239" i="24"/>
  <c r="MT239" i="24"/>
  <c r="MU239" i="24"/>
  <c r="MV239" i="24"/>
  <c r="MW239" i="24"/>
  <c r="MX239" i="24"/>
  <c r="MY239" i="24"/>
  <c r="MZ239" i="24"/>
  <c r="NA239" i="24"/>
  <c r="NB239" i="24"/>
  <c r="NC239" i="24"/>
  <c r="ND239" i="24"/>
  <c r="NE239" i="24"/>
  <c r="NF239" i="24"/>
  <c r="NG239" i="24"/>
  <c r="NH239" i="24"/>
  <c r="NI239" i="24"/>
  <c r="NJ239" i="24"/>
  <c r="NK239" i="24"/>
  <c r="NL239" i="24"/>
  <c r="NM239" i="24"/>
  <c r="NN239" i="24"/>
  <c r="NO239" i="24"/>
  <c r="NP239" i="24"/>
  <c r="NQ239" i="24"/>
  <c r="NR239" i="24"/>
  <c r="NS239" i="24"/>
  <c r="NT239" i="24"/>
  <c r="NU239" i="24"/>
  <c r="NV239" i="24"/>
  <c r="NW239" i="24"/>
  <c r="NX239" i="24"/>
  <c r="NY239" i="24"/>
  <c r="NZ239" i="24"/>
  <c r="OA239" i="24"/>
  <c r="OB239" i="24"/>
  <c r="OC239" i="24"/>
  <c r="OD239" i="24"/>
  <c r="OE239" i="24"/>
  <c r="OF239" i="24"/>
  <c r="OG239" i="24"/>
  <c r="OH239" i="24"/>
  <c r="OI239" i="24"/>
  <c r="OJ239" i="24"/>
  <c r="OK239" i="24"/>
  <c r="OL239" i="24"/>
  <c r="OM239" i="24"/>
  <c r="ON239" i="24"/>
  <c r="OO239" i="24"/>
  <c r="OP239" i="24"/>
  <c r="OQ239" i="24"/>
  <c r="OR239" i="24"/>
  <c r="OS239" i="24"/>
  <c r="AW240" i="24"/>
  <c r="AX240" i="24"/>
  <c r="AY240" i="24"/>
  <c r="AZ240" i="24"/>
  <c r="BA240" i="24"/>
  <c r="BB240" i="24"/>
  <c r="BC240" i="24"/>
  <c r="BD240" i="24"/>
  <c r="BE240" i="24"/>
  <c r="BF240" i="24"/>
  <c r="BG240" i="24"/>
  <c r="BH240" i="24"/>
  <c r="BI240" i="24"/>
  <c r="BJ240" i="24"/>
  <c r="BK240" i="24"/>
  <c r="BL240" i="24"/>
  <c r="BM240" i="24"/>
  <c r="BN240" i="24"/>
  <c r="BO240" i="24"/>
  <c r="BP240" i="24"/>
  <c r="BQ240" i="24"/>
  <c r="BR240" i="24"/>
  <c r="BS240" i="24"/>
  <c r="BT240" i="24"/>
  <c r="BU240" i="24"/>
  <c r="BV240" i="24"/>
  <c r="BW240" i="24"/>
  <c r="BX240" i="24"/>
  <c r="BY240" i="24"/>
  <c r="BZ240" i="24"/>
  <c r="CA240" i="24"/>
  <c r="CB240" i="24"/>
  <c r="CC240" i="24"/>
  <c r="CD240" i="24"/>
  <c r="CE240" i="24"/>
  <c r="CF240" i="24"/>
  <c r="CG240" i="24"/>
  <c r="CH240" i="24"/>
  <c r="CI240" i="24"/>
  <c r="CJ240" i="24"/>
  <c r="CK240" i="24"/>
  <c r="CL240" i="24"/>
  <c r="CM240" i="24"/>
  <c r="CN240" i="24"/>
  <c r="CO240" i="24"/>
  <c r="CP240" i="24"/>
  <c r="CQ240" i="24"/>
  <c r="CR240" i="24"/>
  <c r="CS240" i="24"/>
  <c r="CT240" i="24"/>
  <c r="CU240" i="24"/>
  <c r="CV240" i="24"/>
  <c r="CW240" i="24"/>
  <c r="CX240" i="24"/>
  <c r="CY240" i="24"/>
  <c r="CZ240" i="24"/>
  <c r="DA240" i="24"/>
  <c r="DB240" i="24"/>
  <c r="DC240" i="24"/>
  <c r="DD240" i="24"/>
  <c r="DE240" i="24"/>
  <c r="DF240" i="24"/>
  <c r="DG240" i="24"/>
  <c r="DH240" i="24"/>
  <c r="DI240" i="24"/>
  <c r="DJ240" i="24"/>
  <c r="DK240" i="24"/>
  <c r="DL240" i="24"/>
  <c r="DM240" i="24"/>
  <c r="DN240" i="24"/>
  <c r="DO240" i="24"/>
  <c r="DP240" i="24"/>
  <c r="DQ240" i="24"/>
  <c r="DR240" i="24"/>
  <c r="DS240" i="24"/>
  <c r="DT240" i="24"/>
  <c r="DU240" i="24"/>
  <c r="DV240" i="24"/>
  <c r="DW240" i="24"/>
  <c r="DX240" i="24"/>
  <c r="DY240" i="24"/>
  <c r="DZ240" i="24"/>
  <c r="EA240" i="24"/>
  <c r="EB240" i="24"/>
  <c r="EC240" i="24"/>
  <c r="ED240" i="24"/>
  <c r="EE240" i="24"/>
  <c r="EF240" i="24"/>
  <c r="EG240" i="24"/>
  <c r="EH240" i="24"/>
  <c r="EI240" i="24"/>
  <c r="EJ240" i="24"/>
  <c r="EK240" i="24"/>
  <c r="EL240" i="24"/>
  <c r="EM240" i="24"/>
  <c r="EN240" i="24"/>
  <c r="EO240" i="24"/>
  <c r="EP240" i="24"/>
  <c r="EQ240" i="24"/>
  <c r="ER240" i="24"/>
  <c r="ES240" i="24"/>
  <c r="ET240" i="24"/>
  <c r="EU240" i="24"/>
  <c r="EV240" i="24"/>
  <c r="EW240" i="24"/>
  <c r="EX240" i="24"/>
  <c r="EY240" i="24"/>
  <c r="EZ240" i="24"/>
  <c r="FA240" i="24"/>
  <c r="FB240" i="24"/>
  <c r="FC240" i="24"/>
  <c r="FD240" i="24"/>
  <c r="FE240" i="24"/>
  <c r="FF240" i="24"/>
  <c r="FG240" i="24"/>
  <c r="FH240" i="24"/>
  <c r="FI240" i="24"/>
  <c r="FJ240" i="24"/>
  <c r="FK240" i="24"/>
  <c r="FL240" i="24"/>
  <c r="FM240" i="24"/>
  <c r="FN240" i="24"/>
  <c r="FO240" i="24"/>
  <c r="FP240" i="24"/>
  <c r="FQ240" i="24"/>
  <c r="FR240" i="24"/>
  <c r="FS240" i="24"/>
  <c r="FT240" i="24"/>
  <c r="FU240" i="24"/>
  <c r="FV240" i="24"/>
  <c r="FW240" i="24"/>
  <c r="FX240" i="24"/>
  <c r="FY240" i="24"/>
  <c r="FZ240" i="24"/>
  <c r="GA240" i="24"/>
  <c r="GB240" i="24"/>
  <c r="GC240" i="24"/>
  <c r="GD240" i="24"/>
  <c r="GE240" i="24"/>
  <c r="GF240" i="24"/>
  <c r="GG240" i="24"/>
  <c r="GH240" i="24"/>
  <c r="GI240" i="24"/>
  <c r="GJ240" i="24"/>
  <c r="GK240" i="24"/>
  <c r="GL240" i="24"/>
  <c r="GM240" i="24"/>
  <c r="GN240" i="24"/>
  <c r="GO240" i="24"/>
  <c r="GP240" i="24"/>
  <c r="GQ240" i="24"/>
  <c r="GR240" i="24"/>
  <c r="GS240" i="24"/>
  <c r="GT240" i="24"/>
  <c r="GU240" i="24"/>
  <c r="GV240" i="24"/>
  <c r="GW240" i="24"/>
  <c r="GX240" i="24"/>
  <c r="GY240" i="24"/>
  <c r="GZ240" i="24"/>
  <c r="HA240" i="24"/>
  <c r="HB240" i="24"/>
  <c r="HC240" i="24"/>
  <c r="HD240" i="24"/>
  <c r="HE240" i="24"/>
  <c r="HF240" i="24"/>
  <c r="HG240" i="24"/>
  <c r="HH240" i="24"/>
  <c r="HI240" i="24"/>
  <c r="HJ240" i="24"/>
  <c r="HK240" i="24"/>
  <c r="HL240" i="24"/>
  <c r="HM240" i="24"/>
  <c r="HN240" i="24"/>
  <c r="HO240" i="24"/>
  <c r="HP240" i="24"/>
  <c r="HQ240" i="24"/>
  <c r="HR240" i="24"/>
  <c r="HS240" i="24"/>
  <c r="HT240" i="24"/>
  <c r="HU240" i="24"/>
  <c r="HV240" i="24"/>
  <c r="HW240" i="24"/>
  <c r="HX240" i="24"/>
  <c r="HY240" i="24"/>
  <c r="HZ240" i="24"/>
  <c r="IA240" i="24"/>
  <c r="IB240" i="24"/>
  <c r="IC240" i="24"/>
  <c r="ID240" i="24"/>
  <c r="IE240" i="24"/>
  <c r="IF240" i="24"/>
  <c r="IG240" i="24"/>
  <c r="IH240" i="24"/>
  <c r="II240" i="24"/>
  <c r="IJ240" i="24"/>
  <c r="IK240" i="24"/>
  <c r="IL240" i="24"/>
  <c r="IM240" i="24"/>
  <c r="IN240" i="24"/>
  <c r="IO240" i="24"/>
  <c r="IP240" i="24"/>
  <c r="IQ240" i="24"/>
  <c r="IR240" i="24"/>
  <c r="IS240" i="24"/>
  <c r="IT240" i="24"/>
  <c r="IU240" i="24"/>
  <c r="IV240" i="24"/>
  <c r="IW240" i="24"/>
  <c r="IX240" i="24"/>
  <c r="IY240" i="24"/>
  <c r="IZ240" i="24"/>
  <c r="JA240" i="24"/>
  <c r="JB240" i="24"/>
  <c r="JC240" i="24"/>
  <c r="JD240" i="24"/>
  <c r="JE240" i="24"/>
  <c r="JF240" i="24"/>
  <c r="JG240" i="24"/>
  <c r="JH240" i="24"/>
  <c r="JI240" i="24"/>
  <c r="JJ240" i="24"/>
  <c r="JK240" i="24"/>
  <c r="JL240" i="24"/>
  <c r="JM240" i="24"/>
  <c r="JN240" i="24"/>
  <c r="JO240" i="24"/>
  <c r="JP240" i="24"/>
  <c r="JQ240" i="24"/>
  <c r="JR240" i="24"/>
  <c r="JS240" i="24"/>
  <c r="JT240" i="24"/>
  <c r="JU240" i="24"/>
  <c r="JV240" i="24"/>
  <c r="JW240" i="24"/>
  <c r="JX240" i="24"/>
  <c r="JY240" i="24"/>
  <c r="JZ240" i="24"/>
  <c r="KA240" i="24"/>
  <c r="KB240" i="24"/>
  <c r="KC240" i="24"/>
  <c r="KD240" i="24"/>
  <c r="KE240" i="24"/>
  <c r="KF240" i="24"/>
  <c r="KG240" i="24"/>
  <c r="KH240" i="24"/>
  <c r="KI240" i="24"/>
  <c r="KJ240" i="24"/>
  <c r="KK240" i="24"/>
  <c r="KL240" i="24"/>
  <c r="KM240" i="24"/>
  <c r="KN240" i="24"/>
  <c r="KO240" i="24"/>
  <c r="KP240" i="24"/>
  <c r="KQ240" i="24"/>
  <c r="KR240" i="24"/>
  <c r="KS240" i="24"/>
  <c r="KT240" i="24"/>
  <c r="KU240" i="24"/>
  <c r="KV240" i="24"/>
  <c r="KW240" i="24"/>
  <c r="KX240" i="24"/>
  <c r="KY240" i="24"/>
  <c r="KZ240" i="24"/>
  <c r="LA240" i="24"/>
  <c r="LB240" i="24"/>
  <c r="LC240" i="24"/>
  <c r="LD240" i="24"/>
  <c r="LE240" i="24"/>
  <c r="LF240" i="24"/>
  <c r="LG240" i="24"/>
  <c r="LH240" i="24"/>
  <c r="LI240" i="24"/>
  <c r="LJ240" i="24"/>
  <c r="LK240" i="24"/>
  <c r="LL240" i="24"/>
  <c r="LM240" i="24"/>
  <c r="LN240" i="24"/>
  <c r="LO240" i="24"/>
  <c r="LP240" i="24"/>
  <c r="LQ240" i="24"/>
  <c r="LR240" i="24"/>
  <c r="LS240" i="24"/>
  <c r="LT240" i="24"/>
  <c r="LU240" i="24"/>
  <c r="LV240" i="24"/>
  <c r="LW240" i="24"/>
  <c r="LX240" i="24"/>
  <c r="LY240" i="24"/>
  <c r="LZ240" i="24"/>
  <c r="MA240" i="24"/>
  <c r="MB240" i="24"/>
  <c r="MC240" i="24"/>
  <c r="MD240" i="24"/>
  <c r="ME240" i="24"/>
  <c r="MF240" i="24"/>
  <c r="MG240" i="24"/>
  <c r="MH240" i="24"/>
  <c r="MI240" i="24"/>
  <c r="MJ240" i="24"/>
  <c r="MK240" i="24"/>
  <c r="ML240" i="24"/>
  <c r="MM240" i="24"/>
  <c r="MN240" i="24"/>
  <c r="MO240" i="24"/>
  <c r="MP240" i="24"/>
  <c r="MQ240" i="24"/>
  <c r="MR240" i="24"/>
  <c r="MS240" i="24"/>
  <c r="MT240" i="24"/>
  <c r="MU240" i="24"/>
  <c r="MV240" i="24"/>
  <c r="MW240" i="24"/>
  <c r="MX240" i="24"/>
  <c r="MY240" i="24"/>
  <c r="MZ240" i="24"/>
  <c r="NA240" i="24"/>
  <c r="NB240" i="24"/>
  <c r="NC240" i="24"/>
  <c r="ND240" i="24"/>
  <c r="NE240" i="24"/>
  <c r="NF240" i="24"/>
  <c r="NG240" i="24"/>
  <c r="NH240" i="24"/>
  <c r="NI240" i="24"/>
  <c r="NJ240" i="24"/>
  <c r="NK240" i="24"/>
  <c r="NL240" i="24"/>
  <c r="NM240" i="24"/>
  <c r="NN240" i="24"/>
  <c r="NO240" i="24"/>
  <c r="NP240" i="24"/>
  <c r="NQ240" i="24"/>
  <c r="NR240" i="24"/>
  <c r="NS240" i="24"/>
  <c r="NT240" i="24"/>
  <c r="NU240" i="24"/>
  <c r="NV240" i="24"/>
  <c r="NW240" i="24"/>
  <c r="NX240" i="24"/>
  <c r="NY240" i="24"/>
  <c r="NZ240" i="24"/>
  <c r="OA240" i="24"/>
  <c r="OB240" i="24"/>
  <c r="OC240" i="24"/>
  <c r="OD240" i="24"/>
  <c r="OE240" i="24"/>
  <c r="OF240" i="24"/>
  <c r="OG240" i="24"/>
  <c r="OH240" i="24"/>
  <c r="OI240" i="24"/>
  <c r="OJ240" i="24"/>
  <c r="OK240" i="24"/>
  <c r="OL240" i="24"/>
  <c r="OM240" i="24"/>
  <c r="ON240" i="24"/>
  <c r="OO240" i="24"/>
  <c r="OP240" i="24"/>
  <c r="OQ240" i="24"/>
  <c r="OR240" i="24"/>
  <c r="OS240" i="24"/>
  <c r="AW241" i="24"/>
  <c r="AX241" i="24"/>
  <c r="AY241" i="24"/>
  <c r="AZ241" i="24"/>
  <c r="BA241" i="24"/>
  <c r="BB241" i="24"/>
  <c r="BC241" i="24"/>
  <c r="BD241" i="24"/>
  <c r="BE241" i="24"/>
  <c r="BF241" i="24"/>
  <c r="BG241" i="24"/>
  <c r="BH241" i="24"/>
  <c r="BI241" i="24"/>
  <c r="BJ241" i="24"/>
  <c r="BK241" i="24"/>
  <c r="BL241" i="24"/>
  <c r="BM241" i="24"/>
  <c r="BN241" i="24"/>
  <c r="BO241" i="24"/>
  <c r="BP241" i="24"/>
  <c r="BQ241" i="24"/>
  <c r="BR241" i="24"/>
  <c r="BS241" i="24"/>
  <c r="BT241" i="24"/>
  <c r="BU241" i="24"/>
  <c r="BV241" i="24"/>
  <c r="BW241" i="24"/>
  <c r="BX241" i="24"/>
  <c r="BY241" i="24"/>
  <c r="BZ241" i="24"/>
  <c r="CA241" i="24"/>
  <c r="CB241" i="24"/>
  <c r="CC241" i="24"/>
  <c r="CD241" i="24"/>
  <c r="CE241" i="24"/>
  <c r="CF241" i="24"/>
  <c r="CG241" i="24"/>
  <c r="CH241" i="24"/>
  <c r="CI241" i="24"/>
  <c r="CJ241" i="24"/>
  <c r="CK241" i="24"/>
  <c r="CL241" i="24"/>
  <c r="CM241" i="24"/>
  <c r="CN241" i="24"/>
  <c r="CO241" i="24"/>
  <c r="CP241" i="24"/>
  <c r="CQ241" i="24"/>
  <c r="CR241" i="24"/>
  <c r="CS241" i="24"/>
  <c r="CT241" i="24"/>
  <c r="CU241" i="24"/>
  <c r="CV241" i="24"/>
  <c r="CW241" i="24"/>
  <c r="CX241" i="24"/>
  <c r="CY241" i="24"/>
  <c r="CZ241" i="24"/>
  <c r="DA241" i="24"/>
  <c r="DB241" i="24"/>
  <c r="DC241" i="24"/>
  <c r="DD241" i="24"/>
  <c r="DE241" i="24"/>
  <c r="DF241" i="24"/>
  <c r="DG241" i="24"/>
  <c r="DH241" i="24"/>
  <c r="DI241" i="24"/>
  <c r="DJ241" i="24"/>
  <c r="DK241" i="24"/>
  <c r="DL241" i="24"/>
  <c r="DM241" i="24"/>
  <c r="DN241" i="24"/>
  <c r="DO241" i="24"/>
  <c r="DP241" i="24"/>
  <c r="DQ241" i="24"/>
  <c r="DR241" i="24"/>
  <c r="DS241" i="24"/>
  <c r="DT241" i="24"/>
  <c r="DU241" i="24"/>
  <c r="DV241" i="24"/>
  <c r="DW241" i="24"/>
  <c r="DX241" i="24"/>
  <c r="DY241" i="24"/>
  <c r="DZ241" i="24"/>
  <c r="EA241" i="24"/>
  <c r="EB241" i="24"/>
  <c r="EC241" i="24"/>
  <c r="ED241" i="24"/>
  <c r="EE241" i="24"/>
  <c r="EF241" i="24"/>
  <c r="EG241" i="24"/>
  <c r="EH241" i="24"/>
  <c r="EI241" i="24"/>
  <c r="EJ241" i="24"/>
  <c r="EK241" i="24"/>
  <c r="EL241" i="24"/>
  <c r="EM241" i="24"/>
  <c r="EN241" i="24"/>
  <c r="EO241" i="24"/>
  <c r="EP241" i="24"/>
  <c r="EQ241" i="24"/>
  <c r="ER241" i="24"/>
  <c r="ES241" i="24"/>
  <c r="ET241" i="24"/>
  <c r="EU241" i="24"/>
  <c r="EV241" i="24"/>
  <c r="EW241" i="24"/>
  <c r="EX241" i="24"/>
  <c r="EY241" i="24"/>
  <c r="EZ241" i="24"/>
  <c r="FA241" i="24"/>
  <c r="FB241" i="24"/>
  <c r="FC241" i="24"/>
  <c r="FD241" i="24"/>
  <c r="FE241" i="24"/>
  <c r="FF241" i="24"/>
  <c r="FG241" i="24"/>
  <c r="FH241" i="24"/>
  <c r="FI241" i="24"/>
  <c r="FJ241" i="24"/>
  <c r="FK241" i="24"/>
  <c r="FL241" i="24"/>
  <c r="FM241" i="24"/>
  <c r="FN241" i="24"/>
  <c r="FO241" i="24"/>
  <c r="FP241" i="24"/>
  <c r="FQ241" i="24"/>
  <c r="FR241" i="24"/>
  <c r="FS241" i="24"/>
  <c r="FT241" i="24"/>
  <c r="FU241" i="24"/>
  <c r="FV241" i="24"/>
  <c r="FW241" i="24"/>
  <c r="FX241" i="24"/>
  <c r="FY241" i="24"/>
  <c r="FZ241" i="24"/>
  <c r="GA241" i="24"/>
  <c r="GB241" i="24"/>
  <c r="GC241" i="24"/>
  <c r="GD241" i="24"/>
  <c r="GE241" i="24"/>
  <c r="GF241" i="24"/>
  <c r="GG241" i="24"/>
  <c r="GH241" i="24"/>
  <c r="GI241" i="24"/>
  <c r="GJ241" i="24"/>
  <c r="GK241" i="24"/>
  <c r="GL241" i="24"/>
  <c r="GM241" i="24"/>
  <c r="GN241" i="24"/>
  <c r="GO241" i="24"/>
  <c r="GP241" i="24"/>
  <c r="GQ241" i="24"/>
  <c r="GR241" i="24"/>
  <c r="GS241" i="24"/>
  <c r="GT241" i="24"/>
  <c r="GU241" i="24"/>
  <c r="GV241" i="24"/>
  <c r="GW241" i="24"/>
  <c r="GX241" i="24"/>
  <c r="GY241" i="24"/>
  <c r="GZ241" i="24"/>
  <c r="HA241" i="24"/>
  <c r="HB241" i="24"/>
  <c r="HC241" i="24"/>
  <c r="HD241" i="24"/>
  <c r="HE241" i="24"/>
  <c r="HF241" i="24"/>
  <c r="HG241" i="24"/>
  <c r="HH241" i="24"/>
  <c r="HI241" i="24"/>
  <c r="HJ241" i="24"/>
  <c r="HK241" i="24"/>
  <c r="HL241" i="24"/>
  <c r="HM241" i="24"/>
  <c r="HN241" i="24"/>
  <c r="HO241" i="24"/>
  <c r="HP241" i="24"/>
  <c r="HQ241" i="24"/>
  <c r="HR241" i="24"/>
  <c r="HS241" i="24"/>
  <c r="HT241" i="24"/>
  <c r="HU241" i="24"/>
  <c r="HV241" i="24"/>
  <c r="HW241" i="24"/>
  <c r="HX241" i="24"/>
  <c r="HY241" i="24"/>
  <c r="HZ241" i="24"/>
  <c r="IA241" i="24"/>
  <c r="IB241" i="24"/>
  <c r="IC241" i="24"/>
  <c r="ID241" i="24"/>
  <c r="IE241" i="24"/>
  <c r="IF241" i="24"/>
  <c r="IG241" i="24"/>
  <c r="IH241" i="24"/>
  <c r="II241" i="24"/>
  <c r="IJ241" i="24"/>
  <c r="IK241" i="24"/>
  <c r="IL241" i="24"/>
  <c r="IM241" i="24"/>
  <c r="IN241" i="24"/>
  <c r="IO241" i="24"/>
  <c r="IP241" i="24"/>
  <c r="IQ241" i="24"/>
  <c r="IR241" i="24"/>
  <c r="IS241" i="24"/>
  <c r="IT241" i="24"/>
  <c r="IU241" i="24"/>
  <c r="IV241" i="24"/>
  <c r="IW241" i="24"/>
  <c r="IX241" i="24"/>
  <c r="IY241" i="24"/>
  <c r="IZ241" i="24"/>
  <c r="JA241" i="24"/>
  <c r="JB241" i="24"/>
  <c r="JC241" i="24"/>
  <c r="JD241" i="24"/>
  <c r="JE241" i="24"/>
  <c r="JF241" i="24"/>
  <c r="JG241" i="24"/>
  <c r="JH241" i="24"/>
  <c r="JI241" i="24"/>
  <c r="JJ241" i="24"/>
  <c r="JK241" i="24"/>
  <c r="JL241" i="24"/>
  <c r="JM241" i="24"/>
  <c r="JN241" i="24"/>
  <c r="JO241" i="24"/>
  <c r="JP241" i="24"/>
  <c r="JQ241" i="24"/>
  <c r="JR241" i="24"/>
  <c r="JS241" i="24"/>
  <c r="JT241" i="24"/>
  <c r="JU241" i="24"/>
  <c r="JV241" i="24"/>
  <c r="JW241" i="24"/>
  <c r="JX241" i="24"/>
  <c r="JY241" i="24"/>
  <c r="JZ241" i="24"/>
  <c r="KA241" i="24"/>
  <c r="KB241" i="24"/>
  <c r="KC241" i="24"/>
  <c r="KD241" i="24"/>
  <c r="KE241" i="24"/>
  <c r="KF241" i="24"/>
  <c r="KG241" i="24"/>
  <c r="KH241" i="24"/>
  <c r="KI241" i="24"/>
  <c r="KJ241" i="24"/>
  <c r="KK241" i="24"/>
  <c r="KL241" i="24"/>
  <c r="KM241" i="24"/>
  <c r="KN241" i="24"/>
  <c r="KO241" i="24"/>
  <c r="KP241" i="24"/>
  <c r="KQ241" i="24"/>
  <c r="KR241" i="24"/>
  <c r="KS241" i="24"/>
  <c r="KT241" i="24"/>
  <c r="KU241" i="24"/>
  <c r="KV241" i="24"/>
  <c r="KW241" i="24"/>
  <c r="KX241" i="24"/>
  <c r="KY241" i="24"/>
  <c r="KZ241" i="24"/>
  <c r="LA241" i="24"/>
  <c r="LB241" i="24"/>
  <c r="LC241" i="24"/>
  <c r="LD241" i="24"/>
  <c r="LE241" i="24"/>
  <c r="LF241" i="24"/>
  <c r="LG241" i="24"/>
  <c r="LH241" i="24"/>
  <c r="LI241" i="24"/>
  <c r="LJ241" i="24"/>
  <c r="LK241" i="24"/>
  <c r="LL241" i="24"/>
  <c r="LM241" i="24"/>
  <c r="LN241" i="24"/>
  <c r="LO241" i="24"/>
  <c r="LP241" i="24"/>
  <c r="LQ241" i="24"/>
  <c r="LR241" i="24"/>
  <c r="LS241" i="24"/>
  <c r="LT241" i="24"/>
  <c r="LU241" i="24"/>
  <c r="LV241" i="24"/>
  <c r="LW241" i="24"/>
  <c r="LX241" i="24"/>
  <c r="LY241" i="24"/>
  <c r="LZ241" i="24"/>
  <c r="MA241" i="24"/>
  <c r="MB241" i="24"/>
  <c r="MC241" i="24"/>
  <c r="MD241" i="24"/>
  <c r="ME241" i="24"/>
  <c r="MF241" i="24"/>
  <c r="MG241" i="24"/>
  <c r="MH241" i="24"/>
  <c r="MI241" i="24"/>
  <c r="MJ241" i="24"/>
  <c r="MK241" i="24"/>
  <c r="ML241" i="24"/>
  <c r="MM241" i="24"/>
  <c r="MN241" i="24"/>
  <c r="MO241" i="24"/>
  <c r="MP241" i="24"/>
  <c r="MQ241" i="24"/>
  <c r="MR241" i="24"/>
  <c r="MS241" i="24"/>
  <c r="MT241" i="24"/>
  <c r="MU241" i="24"/>
  <c r="MV241" i="24"/>
  <c r="MW241" i="24"/>
  <c r="MX241" i="24"/>
  <c r="MY241" i="24"/>
  <c r="MZ241" i="24"/>
  <c r="NA241" i="24"/>
  <c r="NB241" i="24"/>
  <c r="NC241" i="24"/>
  <c r="ND241" i="24"/>
  <c r="NE241" i="24"/>
  <c r="NF241" i="24"/>
  <c r="NG241" i="24"/>
  <c r="NH241" i="24"/>
  <c r="NI241" i="24"/>
  <c r="NJ241" i="24"/>
  <c r="NK241" i="24"/>
  <c r="NL241" i="24"/>
  <c r="NM241" i="24"/>
  <c r="NN241" i="24"/>
  <c r="NO241" i="24"/>
  <c r="NP241" i="24"/>
  <c r="NQ241" i="24"/>
  <c r="NR241" i="24"/>
  <c r="NS241" i="24"/>
  <c r="NT241" i="24"/>
  <c r="NU241" i="24"/>
  <c r="NV241" i="24"/>
  <c r="NW241" i="24"/>
  <c r="NX241" i="24"/>
  <c r="NY241" i="24"/>
  <c r="NZ241" i="24"/>
  <c r="OA241" i="24"/>
  <c r="OB241" i="24"/>
  <c r="OC241" i="24"/>
  <c r="OD241" i="24"/>
  <c r="OE241" i="24"/>
  <c r="OF241" i="24"/>
  <c r="OG241" i="24"/>
  <c r="OH241" i="24"/>
  <c r="OI241" i="24"/>
  <c r="OJ241" i="24"/>
  <c r="OK241" i="24"/>
  <c r="OL241" i="24"/>
  <c r="OM241" i="24"/>
  <c r="ON241" i="24"/>
  <c r="OO241" i="24"/>
  <c r="OP241" i="24"/>
  <c r="OQ241" i="24"/>
  <c r="OR241" i="24"/>
  <c r="OS241" i="24"/>
  <c r="AW242" i="24"/>
  <c r="AX242" i="24"/>
  <c r="AY242" i="24"/>
  <c r="AZ242" i="24"/>
  <c r="BA242" i="24"/>
  <c r="BB242" i="24"/>
  <c r="BC242" i="24"/>
  <c r="BD242" i="24"/>
  <c r="BE242" i="24"/>
  <c r="BF242" i="24"/>
  <c r="BG242" i="24"/>
  <c r="BH242" i="24"/>
  <c r="BI242" i="24"/>
  <c r="BJ242" i="24"/>
  <c r="BK242" i="24"/>
  <c r="BL242" i="24"/>
  <c r="BM242" i="24"/>
  <c r="BN242" i="24"/>
  <c r="BO242" i="24"/>
  <c r="BP242" i="24"/>
  <c r="BQ242" i="24"/>
  <c r="BR242" i="24"/>
  <c r="BS242" i="24"/>
  <c r="BT242" i="24"/>
  <c r="BU242" i="24"/>
  <c r="BV242" i="24"/>
  <c r="BW242" i="24"/>
  <c r="BX242" i="24"/>
  <c r="BY242" i="24"/>
  <c r="BZ242" i="24"/>
  <c r="CA242" i="24"/>
  <c r="CB242" i="24"/>
  <c r="CC242" i="24"/>
  <c r="CD242" i="24"/>
  <c r="CE242" i="24"/>
  <c r="CF242" i="24"/>
  <c r="CG242" i="24"/>
  <c r="CH242" i="24"/>
  <c r="CI242" i="24"/>
  <c r="CJ242" i="24"/>
  <c r="CK242" i="24"/>
  <c r="CL242" i="24"/>
  <c r="CM242" i="24"/>
  <c r="CN242" i="24"/>
  <c r="CO242" i="24"/>
  <c r="CP242" i="24"/>
  <c r="CQ242" i="24"/>
  <c r="CR242" i="24"/>
  <c r="CS242" i="24"/>
  <c r="CT242" i="24"/>
  <c r="CU242" i="24"/>
  <c r="CV242" i="24"/>
  <c r="CW242" i="24"/>
  <c r="CX242" i="24"/>
  <c r="CY242" i="24"/>
  <c r="CZ242" i="24"/>
  <c r="DA242" i="24"/>
  <c r="DB242" i="24"/>
  <c r="DC242" i="24"/>
  <c r="DD242" i="24"/>
  <c r="DE242" i="24"/>
  <c r="DF242" i="24"/>
  <c r="DG242" i="24"/>
  <c r="DH242" i="24"/>
  <c r="DI242" i="24"/>
  <c r="DJ242" i="24"/>
  <c r="DK242" i="24"/>
  <c r="DL242" i="24"/>
  <c r="DM242" i="24"/>
  <c r="DN242" i="24"/>
  <c r="DO242" i="24"/>
  <c r="DP242" i="24"/>
  <c r="DQ242" i="24"/>
  <c r="DR242" i="24"/>
  <c r="DS242" i="24"/>
  <c r="DT242" i="24"/>
  <c r="DU242" i="24"/>
  <c r="DV242" i="24"/>
  <c r="DW242" i="24"/>
  <c r="DX242" i="24"/>
  <c r="DY242" i="24"/>
  <c r="DZ242" i="24"/>
  <c r="EA242" i="24"/>
  <c r="EB242" i="24"/>
  <c r="EC242" i="24"/>
  <c r="ED242" i="24"/>
  <c r="EE242" i="24"/>
  <c r="EF242" i="24"/>
  <c r="EG242" i="24"/>
  <c r="EH242" i="24"/>
  <c r="EI242" i="24"/>
  <c r="EJ242" i="24"/>
  <c r="EK242" i="24"/>
  <c r="EL242" i="24"/>
  <c r="EM242" i="24"/>
  <c r="EN242" i="24"/>
  <c r="EO242" i="24"/>
  <c r="EP242" i="24"/>
  <c r="EQ242" i="24"/>
  <c r="ER242" i="24"/>
  <c r="ES242" i="24"/>
  <c r="ET242" i="24"/>
  <c r="EU242" i="24"/>
  <c r="EV242" i="24"/>
  <c r="EW242" i="24"/>
  <c r="EX242" i="24"/>
  <c r="EY242" i="24"/>
  <c r="EZ242" i="24"/>
  <c r="FA242" i="24"/>
  <c r="FB242" i="24"/>
  <c r="FC242" i="24"/>
  <c r="FD242" i="24"/>
  <c r="FE242" i="24"/>
  <c r="FF242" i="24"/>
  <c r="FG242" i="24"/>
  <c r="FH242" i="24"/>
  <c r="FI242" i="24"/>
  <c r="FJ242" i="24"/>
  <c r="FK242" i="24"/>
  <c r="FL242" i="24"/>
  <c r="FM242" i="24"/>
  <c r="FN242" i="24"/>
  <c r="FO242" i="24"/>
  <c r="FP242" i="24"/>
  <c r="FQ242" i="24"/>
  <c r="FR242" i="24"/>
  <c r="FS242" i="24"/>
  <c r="FT242" i="24"/>
  <c r="FU242" i="24"/>
  <c r="FV242" i="24"/>
  <c r="FW242" i="24"/>
  <c r="FX242" i="24"/>
  <c r="FY242" i="24"/>
  <c r="FZ242" i="24"/>
  <c r="GA242" i="24"/>
  <c r="GB242" i="24"/>
  <c r="GC242" i="24"/>
  <c r="GD242" i="24"/>
  <c r="GE242" i="24"/>
  <c r="GF242" i="24"/>
  <c r="GG242" i="24"/>
  <c r="GH242" i="24"/>
  <c r="GI242" i="24"/>
  <c r="GJ242" i="24"/>
  <c r="GK242" i="24"/>
  <c r="GL242" i="24"/>
  <c r="GM242" i="24"/>
  <c r="GN242" i="24"/>
  <c r="GO242" i="24"/>
  <c r="GP242" i="24"/>
  <c r="GQ242" i="24"/>
  <c r="GR242" i="24"/>
  <c r="GS242" i="24"/>
  <c r="GT242" i="24"/>
  <c r="GU242" i="24"/>
  <c r="GV242" i="24"/>
  <c r="GW242" i="24"/>
  <c r="GX242" i="24"/>
  <c r="GY242" i="24"/>
  <c r="GZ242" i="24"/>
  <c r="HA242" i="24"/>
  <c r="HB242" i="24"/>
  <c r="HC242" i="24"/>
  <c r="HD242" i="24"/>
  <c r="HE242" i="24"/>
  <c r="HF242" i="24"/>
  <c r="HG242" i="24"/>
  <c r="HH242" i="24"/>
  <c r="HI242" i="24"/>
  <c r="HJ242" i="24"/>
  <c r="HK242" i="24"/>
  <c r="HL242" i="24"/>
  <c r="HM242" i="24"/>
  <c r="HN242" i="24"/>
  <c r="HO242" i="24"/>
  <c r="HP242" i="24"/>
  <c r="HQ242" i="24"/>
  <c r="HR242" i="24"/>
  <c r="HS242" i="24"/>
  <c r="HT242" i="24"/>
  <c r="HU242" i="24"/>
  <c r="HV242" i="24"/>
  <c r="HW242" i="24"/>
  <c r="HX242" i="24"/>
  <c r="HY242" i="24"/>
  <c r="HZ242" i="24"/>
  <c r="IA242" i="24"/>
  <c r="IB242" i="24"/>
  <c r="IC242" i="24"/>
  <c r="ID242" i="24"/>
  <c r="IE242" i="24"/>
  <c r="IF242" i="24"/>
  <c r="IG242" i="24"/>
  <c r="IH242" i="24"/>
  <c r="II242" i="24"/>
  <c r="IJ242" i="24"/>
  <c r="IK242" i="24"/>
  <c r="IL242" i="24"/>
  <c r="IM242" i="24"/>
  <c r="IN242" i="24"/>
  <c r="IO242" i="24"/>
  <c r="IP242" i="24"/>
  <c r="IQ242" i="24"/>
  <c r="IR242" i="24"/>
  <c r="IS242" i="24"/>
  <c r="IT242" i="24"/>
  <c r="IU242" i="24"/>
  <c r="IV242" i="24"/>
  <c r="IW242" i="24"/>
  <c r="IX242" i="24"/>
  <c r="IY242" i="24"/>
  <c r="IZ242" i="24"/>
  <c r="JA242" i="24"/>
  <c r="JB242" i="24"/>
  <c r="JC242" i="24"/>
  <c r="JD242" i="24"/>
  <c r="JE242" i="24"/>
  <c r="JF242" i="24"/>
  <c r="JG242" i="24"/>
  <c r="JH242" i="24"/>
  <c r="JI242" i="24"/>
  <c r="JJ242" i="24"/>
  <c r="JK242" i="24"/>
  <c r="JL242" i="24"/>
  <c r="JM242" i="24"/>
  <c r="JN242" i="24"/>
  <c r="JO242" i="24"/>
  <c r="JP242" i="24"/>
  <c r="JQ242" i="24"/>
  <c r="JR242" i="24"/>
  <c r="JS242" i="24"/>
  <c r="JT242" i="24"/>
  <c r="JU242" i="24"/>
  <c r="JV242" i="24"/>
  <c r="JW242" i="24"/>
  <c r="JX242" i="24"/>
  <c r="JY242" i="24"/>
  <c r="JZ242" i="24"/>
  <c r="KA242" i="24"/>
  <c r="KB242" i="24"/>
  <c r="KC242" i="24"/>
  <c r="KD242" i="24"/>
  <c r="KE242" i="24"/>
  <c r="KF242" i="24"/>
  <c r="KG242" i="24"/>
  <c r="KH242" i="24"/>
  <c r="KI242" i="24"/>
  <c r="KJ242" i="24"/>
  <c r="KK242" i="24"/>
  <c r="KL242" i="24"/>
  <c r="KM242" i="24"/>
  <c r="KN242" i="24"/>
  <c r="KO242" i="24"/>
  <c r="KP242" i="24"/>
  <c r="KQ242" i="24"/>
  <c r="KR242" i="24"/>
  <c r="KS242" i="24"/>
  <c r="KT242" i="24"/>
  <c r="KU242" i="24"/>
  <c r="KV242" i="24"/>
  <c r="KW242" i="24"/>
  <c r="KX242" i="24"/>
  <c r="KY242" i="24"/>
  <c r="KZ242" i="24"/>
  <c r="LA242" i="24"/>
  <c r="LB242" i="24"/>
  <c r="LC242" i="24"/>
  <c r="LD242" i="24"/>
  <c r="LE242" i="24"/>
  <c r="LF242" i="24"/>
  <c r="LG242" i="24"/>
  <c r="LH242" i="24"/>
  <c r="LI242" i="24"/>
  <c r="LJ242" i="24"/>
  <c r="LK242" i="24"/>
  <c r="LL242" i="24"/>
  <c r="LM242" i="24"/>
  <c r="LN242" i="24"/>
  <c r="LO242" i="24"/>
  <c r="LP242" i="24"/>
  <c r="LQ242" i="24"/>
  <c r="LR242" i="24"/>
  <c r="LS242" i="24"/>
  <c r="LT242" i="24"/>
  <c r="LU242" i="24"/>
  <c r="LV242" i="24"/>
  <c r="LW242" i="24"/>
  <c r="LX242" i="24"/>
  <c r="LY242" i="24"/>
  <c r="LZ242" i="24"/>
  <c r="MA242" i="24"/>
  <c r="MB242" i="24"/>
  <c r="MC242" i="24"/>
  <c r="MD242" i="24"/>
  <c r="ME242" i="24"/>
  <c r="MF242" i="24"/>
  <c r="MG242" i="24"/>
  <c r="MH242" i="24"/>
  <c r="MI242" i="24"/>
  <c r="MJ242" i="24"/>
  <c r="MK242" i="24"/>
  <c r="ML242" i="24"/>
  <c r="MM242" i="24"/>
  <c r="MN242" i="24"/>
  <c r="MO242" i="24"/>
  <c r="MP242" i="24"/>
  <c r="MQ242" i="24"/>
  <c r="MR242" i="24"/>
  <c r="MS242" i="24"/>
  <c r="MT242" i="24"/>
  <c r="MU242" i="24"/>
  <c r="MV242" i="24"/>
  <c r="MW242" i="24"/>
  <c r="MX242" i="24"/>
  <c r="MY242" i="24"/>
  <c r="MZ242" i="24"/>
  <c r="NA242" i="24"/>
  <c r="NB242" i="24"/>
  <c r="NC242" i="24"/>
  <c r="ND242" i="24"/>
  <c r="NE242" i="24"/>
  <c r="NF242" i="24"/>
  <c r="NG242" i="24"/>
  <c r="NH242" i="24"/>
  <c r="NI242" i="24"/>
  <c r="NJ242" i="24"/>
  <c r="NK242" i="24"/>
  <c r="NL242" i="24"/>
  <c r="NM242" i="24"/>
  <c r="NN242" i="24"/>
  <c r="NO242" i="24"/>
  <c r="NP242" i="24"/>
  <c r="NQ242" i="24"/>
  <c r="NR242" i="24"/>
  <c r="NS242" i="24"/>
  <c r="NT242" i="24"/>
  <c r="NU242" i="24"/>
  <c r="NV242" i="24"/>
  <c r="NW242" i="24"/>
  <c r="NX242" i="24"/>
  <c r="NY242" i="24"/>
  <c r="NZ242" i="24"/>
  <c r="OA242" i="24"/>
  <c r="OB242" i="24"/>
  <c r="OC242" i="24"/>
  <c r="OD242" i="24"/>
  <c r="OE242" i="24"/>
  <c r="OF242" i="24"/>
  <c r="OG242" i="24"/>
  <c r="OH242" i="24"/>
  <c r="OI242" i="24"/>
  <c r="OJ242" i="24"/>
  <c r="OK242" i="24"/>
  <c r="OL242" i="24"/>
  <c r="OM242" i="24"/>
  <c r="ON242" i="24"/>
  <c r="OO242" i="24"/>
  <c r="OP242" i="24"/>
  <c r="OQ242" i="24"/>
  <c r="OR242" i="24"/>
  <c r="OS242" i="24"/>
  <c r="AW243" i="24"/>
  <c r="AX243" i="24"/>
  <c r="AY243" i="24"/>
  <c r="AZ243" i="24"/>
  <c r="BA243" i="24"/>
  <c r="BB243" i="24"/>
  <c r="BC243" i="24"/>
  <c r="BD243" i="24"/>
  <c r="BE243" i="24"/>
  <c r="BF243" i="24"/>
  <c r="BG243" i="24"/>
  <c r="BH243" i="24"/>
  <c r="BI243" i="24"/>
  <c r="BJ243" i="24"/>
  <c r="BK243" i="24"/>
  <c r="BL243" i="24"/>
  <c r="BM243" i="24"/>
  <c r="BN243" i="24"/>
  <c r="BO243" i="24"/>
  <c r="BP243" i="24"/>
  <c r="BQ243" i="24"/>
  <c r="BR243" i="24"/>
  <c r="BS243" i="24"/>
  <c r="BT243" i="24"/>
  <c r="BU243" i="24"/>
  <c r="BV243" i="24"/>
  <c r="BW243" i="24"/>
  <c r="BX243" i="24"/>
  <c r="BY243" i="24"/>
  <c r="BZ243" i="24"/>
  <c r="CA243" i="24"/>
  <c r="CB243" i="24"/>
  <c r="CC243" i="24"/>
  <c r="CD243" i="24"/>
  <c r="CE243" i="24"/>
  <c r="CF243" i="24"/>
  <c r="CG243" i="24"/>
  <c r="CH243" i="24"/>
  <c r="CI243" i="24"/>
  <c r="CJ243" i="24"/>
  <c r="CK243" i="24"/>
  <c r="CL243" i="24"/>
  <c r="CM243" i="24"/>
  <c r="CN243" i="24"/>
  <c r="CO243" i="24"/>
  <c r="CP243" i="24"/>
  <c r="CQ243" i="24"/>
  <c r="CR243" i="24"/>
  <c r="CS243" i="24"/>
  <c r="CT243" i="24"/>
  <c r="CU243" i="24"/>
  <c r="CV243" i="24"/>
  <c r="CW243" i="24"/>
  <c r="CX243" i="24"/>
  <c r="CY243" i="24"/>
  <c r="CZ243" i="24"/>
  <c r="DA243" i="24"/>
  <c r="DB243" i="24"/>
  <c r="DC243" i="24"/>
  <c r="DD243" i="24"/>
  <c r="DE243" i="24"/>
  <c r="DF243" i="24"/>
  <c r="DG243" i="24"/>
  <c r="DH243" i="24"/>
  <c r="DI243" i="24"/>
  <c r="DJ243" i="24"/>
  <c r="DK243" i="24"/>
  <c r="DL243" i="24"/>
  <c r="DM243" i="24"/>
  <c r="DN243" i="24"/>
  <c r="DO243" i="24"/>
  <c r="DP243" i="24"/>
  <c r="DQ243" i="24"/>
  <c r="DR243" i="24"/>
  <c r="DS243" i="24"/>
  <c r="DT243" i="24"/>
  <c r="DU243" i="24"/>
  <c r="DV243" i="24"/>
  <c r="DW243" i="24"/>
  <c r="DX243" i="24"/>
  <c r="DY243" i="24"/>
  <c r="DZ243" i="24"/>
  <c r="EA243" i="24"/>
  <c r="EB243" i="24"/>
  <c r="EC243" i="24"/>
  <c r="ED243" i="24"/>
  <c r="EE243" i="24"/>
  <c r="EF243" i="24"/>
  <c r="EG243" i="24"/>
  <c r="EH243" i="24"/>
  <c r="EI243" i="24"/>
  <c r="EJ243" i="24"/>
  <c r="EK243" i="24"/>
  <c r="EL243" i="24"/>
  <c r="EM243" i="24"/>
  <c r="EN243" i="24"/>
  <c r="EO243" i="24"/>
  <c r="EP243" i="24"/>
  <c r="EQ243" i="24"/>
  <c r="ER243" i="24"/>
  <c r="ES243" i="24"/>
  <c r="ET243" i="24"/>
  <c r="EU243" i="24"/>
  <c r="EV243" i="24"/>
  <c r="EW243" i="24"/>
  <c r="EX243" i="24"/>
  <c r="EY243" i="24"/>
  <c r="EZ243" i="24"/>
  <c r="FA243" i="24"/>
  <c r="FB243" i="24"/>
  <c r="FC243" i="24"/>
  <c r="FD243" i="24"/>
  <c r="FE243" i="24"/>
  <c r="FF243" i="24"/>
  <c r="FG243" i="24"/>
  <c r="FH243" i="24"/>
  <c r="FI243" i="24"/>
  <c r="FJ243" i="24"/>
  <c r="FK243" i="24"/>
  <c r="FL243" i="24"/>
  <c r="FM243" i="24"/>
  <c r="FN243" i="24"/>
  <c r="FO243" i="24"/>
  <c r="FP243" i="24"/>
  <c r="FQ243" i="24"/>
  <c r="FR243" i="24"/>
  <c r="FS243" i="24"/>
  <c r="FT243" i="24"/>
  <c r="FU243" i="24"/>
  <c r="FV243" i="24"/>
  <c r="FW243" i="24"/>
  <c r="FX243" i="24"/>
  <c r="FY243" i="24"/>
  <c r="FZ243" i="24"/>
  <c r="GA243" i="24"/>
  <c r="GB243" i="24"/>
  <c r="GC243" i="24"/>
  <c r="GD243" i="24"/>
  <c r="GE243" i="24"/>
  <c r="GF243" i="24"/>
  <c r="GG243" i="24"/>
  <c r="GH243" i="24"/>
  <c r="GI243" i="24"/>
  <c r="GJ243" i="24"/>
  <c r="GK243" i="24"/>
  <c r="GL243" i="24"/>
  <c r="GM243" i="24"/>
  <c r="GN243" i="24"/>
  <c r="GO243" i="24"/>
  <c r="GP243" i="24"/>
  <c r="GQ243" i="24"/>
  <c r="GR243" i="24"/>
  <c r="GS243" i="24"/>
  <c r="GT243" i="24"/>
  <c r="GU243" i="24"/>
  <c r="GV243" i="24"/>
  <c r="GW243" i="24"/>
  <c r="GX243" i="24"/>
  <c r="GY243" i="24"/>
  <c r="GZ243" i="24"/>
  <c r="HA243" i="24"/>
  <c r="HB243" i="24"/>
  <c r="HC243" i="24"/>
  <c r="HD243" i="24"/>
  <c r="HE243" i="24"/>
  <c r="HF243" i="24"/>
  <c r="HG243" i="24"/>
  <c r="HH243" i="24"/>
  <c r="HI243" i="24"/>
  <c r="HJ243" i="24"/>
  <c r="HK243" i="24"/>
  <c r="HL243" i="24"/>
  <c r="HM243" i="24"/>
  <c r="HN243" i="24"/>
  <c r="HO243" i="24"/>
  <c r="HP243" i="24"/>
  <c r="HQ243" i="24"/>
  <c r="HR243" i="24"/>
  <c r="HS243" i="24"/>
  <c r="HT243" i="24"/>
  <c r="HU243" i="24"/>
  <c r="HV243" i="24"/>
  <c r="HW243" i="24"/>
  <c r="HX243" i="24"/>
  <c r="HY243" i="24"/>
  <c r="HZ243" i="24"/>
  <c r="IA243" i="24"/>
  <c r="IB243" i="24"/>
  <c r="IC243" i="24"/>
  <c r="ID243" i="24"/>
  <c r="IE243" i="24"/>
  <c r="IF243" i="24"/>
  <c r="IG243" i="24"/>
  <c r="IH243" i="24"/>
  <c r="II243" i="24"/>
  <c r="IJ243" i="24"/>
  <c r="IK243" i="24"/>
  <c r="IL243" i="24"/>
  <c r="IM243" i="24"/>
  <c r="IN243" i="24"/>
  <c r="IO243" i="24"/>
  <c r="IP243" i="24"/>
  <c r="IQ243" i="24"/>
  <c r="IR243" i="24"/>
  <c r="IS243" i="24"/>
  <c r="IT243" i="24"/>
  <c r="IU243" i="24"/>
  <c r="IV243" i="24"/>
  <c r="IW243" i="24"/>
  <c r="IX243" i="24"/>
  <c r="IY243" i="24"/>
  <c r="IZ243" i="24"/>
  <c r="JA243" i="24"/>
  <c r="JB243" i="24"/>
  <c r="JC243" i="24"/>
  <c r="JD243" i="24"/>
  <c r="JE243" i="24"/>
  <c r="JF243" i="24"/>
  <c r="JG243" i="24"/>
  <c r="JH243" i="24"/>
  <c r="JI243" i="24"/>
  <c r="JJ243" i="24"/>
  <c r="JK243" i="24"/>
  <c r="JL243" i="24"/>
  <c r="JM243" i="24"/>
  <c r="JN243" i="24"/>
  <c r="JO243" i="24"/>
  <c r="JP243" i="24"/>
  <c r="JQ243" i="24"/>
  <c r="JR243" i="24"/>
  <c r="JS243" i="24"/>
  <c r="JT243" i="24"/>
  <c r="JU243" i="24"/>
  <c r="JV243" i="24"/>
  <c r="JW243" i="24"/>
  <c r="JX243" i="24"/>
  <c r="JY243" i="24"/>
  <c r="JZ243" i="24"/>
  <c r="KA243" i="24"/>
  <c r="KB243" i="24"/>
  <c r="KC243" i="24"/>
  <c r="KD243" i="24"/>
  <c r="KE243" i="24"/>
  <c r="KF243" i="24"/>
  <c r="KG243" i="24"/>
  <c r="KH243" i="24"/>
  <c r="KI243" i="24"/>
  <c r="KJ243" i="24"/>
  <c r="KK243" i="24"/>
  <c r="KL243" i="24"/>
  <c r="KM243" i="24"/>
  <c r="KN243" i="24"/>
  <c r="KO243" i="24"/>
  <c r="KP243" i="24"/>
  <c r="KQ243" i="24"/>
  <c r="KR243" i="24"/>
  <c r="KS243" i="24"/>
  <c r="KT243" i="24"/>
  <c r="KU243" i="24"/>
  <c r="KV243" i="24"/>
  <c r="KW243" i="24"/>
  <c r="KX243" i="24"/>
  <c r="KY243" i="24"/>
  <c r="KZ243" i="24"/>
  <c r="LA243" i="24"/>
  <c r="LB243" i="24"/>
  <c r="LC243" i="24"/>
  <c r="LD243" i="24"/>
  <c r="LE243" i="24"/>
  <c r="LF243" i="24"/>
  <c r="LG243" i="24"/>
  <c r="LH243" i="24"/>
  <c r="LI243" i="24"/>
  <c r="LJ243" i="24"/>
  <c r="LK243" i="24"/>
  <c r="LL243" i="24"/>
  <c r="LM243" i="24"/>
  <c r="LN243" i="24"/>
  <c r="LO243" i="24"/>
  <c r="LP243" i="24"/>
  <c r="LQ243" i="24"/>
  <c r="LR243" i="24"/>
  <c r="LS243" i="24"/>
  <c r="LT243" i="24"/>
  <c r="LU243" i="24"/>
  <c r="LV243" i="24"/>
  <c r="LW243" i="24"/>
  <c r="LX243" i="24"/>
  <c r="LY243" i="24"/>
  <c r="LZ243" i="24"/>
  <c r="MA243" i="24"/>
  <c r="MB243" i="24"/>
  <c r="MC243" i="24"/>
  <c r="MD243" i="24"/>
  <c r="ME243" i="24"/>
  <c r="MF243" i="24"/>
  <c r="MG243" i="24"/>
  <c r="MH243" i="24"/>
  <c r="MI243" i="24"/>
  <c r="MJ243" i="24"/>
  <c r="MK243" i="24"/>
  <c r="ML243" i="24"/>
  <c r="MM243" i="24"/>
  <c r="MN243" i="24"/>
  <c r="MO243" i="24"/>
  <c r="MP243" i="24"/>
  <c r="MQ243" i="24"/>
  <c r="MR243" i="24"/>
  <c r="MS243" i="24"/>
  <c r="MT243" i="24"/>
  <c r="MU243" i="24"/>
  <c r="MV243" i="24"/>
  <c r="MW243" i="24"/>
  <c r="MX243" i="24"/>
  <c r="MY243" i="24"/>
  <c r="MZ243" i="24"/>
  <c r="NA243" i="24"/>
  <c r="NB243" i="24"/>
  <c r="NC243" i="24"/>
  <c r="ND243" i="24"/>
  <c r="NE243" i="24"/>
  <c r="NF243" i="24"/>
  <c r="NG243" i="24"/>
  <c r="NH243" i="24"/>
  <c r="NI243" i="24"/>
  <c r="NJ243" i="24"/>
  <c r="NK243" i="24"/>
  <c r="NL243" i="24"/>
  <c r="NM243" i="24"/>
  <c r="NN243" i="24"/>
  <c r="NO243" i="24"/>
  <c r="NP243" i="24"/>
  <c r="NQ243" i="24"/>
  <c r="NR243" i="24"/>
  <c r="NS243" i="24"/>
  <c r="NT243" i="24"/>
  <c r="NU243" i="24"/>
  <c r="NV243" i="24"/>
  <c r="NW243" i="24"/>
  <c r="NX243" i="24"/>
  <c r="NY243" i="24"/>
  <c r="NZ243" i="24"/>
  <c r="OA243" i="24"/>
  <c r="OB243" i="24"/>
  <c r="OC243" i="24"/>
  <c r="OD243" i="24"/>
  <c r="OE243" i="24"/>
  <c r="OF243" i="24"/>
  <c r="OG243" i="24"/>
  <c r="OH243" i="24"/>
  <c r="OI243" i="24"/>
  <c r="OJ243" i="24"/>
  <c r="OK243" i="24"/>
  <c r="OL243" i="24"/>
  <c r="OM243" i="24"/>
  <c r="ON243" i="24"/>
  <c r="OO243" i="24"/>
  <c r="OP243" i="24"/>
  <c r="OQ243" i="24"/>
  <c r="OR243" i="24"/>
  <c r="OS243" i="24"/>
  <c r="AW244" i="24"/>
  <c r="AX244" i="24"/>
  <c r="AY244" i="24"/>
  <c r="AZ244" i="24"/>
  <c r="BA244" i="24"/>
  <c r="BB244" i="24"/>
  <c r="BC244" i="24"/>
  <c r="BD244" i="24"/>
  <c r="BE244" i="24"/>
  <c r="BF244" i="24"/>
  <c r="BG244" i="24"/>
  <c r="BH244" i="24"/>
  <c r="BI244" i="24"/>
  <c r="BJ244" i="24"/>
  <c r="BK244" i="24"/>
  <c r="BL244" i="24"/>
  <c r="BM244" i="24"/>
  <c r="BN244" i="24"/>
  <c r="BO244" i="24"/>
  <c r="BP244" i="24"/>
  <c r="BQ244" i="24"/>
  <c r="BR244" i="24"/>
  <c r="BS244" i="24"/>
  <c r="BT244" i="24"/>
  <c r="BU244" i="24"/>
  <c r="BV244" i="24"/>
  <c r="BW244" i="24"/>
  <c r="BX244" i="24"/>
  <c r="BY244" i="24"/>
  <c r="BZ244" i="24"/>
  <c r="CA244" i="24"/>
  <c r="CB244" i="24"/>
  <c r="CC244" i="24"/>
  <c r="CD244" i="24"/>
  <c r="CE244" i="24"/>
  <c r="CF244" i="24"/>
  <c r="CG244" i="24"/>
  <c r="CH244" i="24"/>
  <c r="CI244" i="24"/>
  <c r="CJ244" i="24"/>
  <c r="CK244" i="24"/>
  <c r="CL244" i="24"/>
  <c r="CM244" i="24"/>
  <c r="CN244" i="24"/>
  <c r="CO244" i="24"/>
  <c r="CP244" i="24"/>
  <c r="CQ244" i="24"/>
  <c r="CR244" i="24"/>
  <c r="CS244" i="24"/>
  <c r="CT244" i="24"/>
  <c r="CU244" i="24"/>
  <c r="CV244" i="24"/>
  <c r="CW244" i="24"/>
  <c r="CX244" i="24"/>
  <c r="CY244" i="24"/>
  <c r="CZ244" i="24"/>
  <c r="DA244" i="24"/>
  <c r="DB244" i="24"/>
  <c r="DC244" i="24"/>
  <c r="DD244" i="24"/>
  <c r="DE244" i="24"/>
  <c r="DF244" i="24"/>
  <c r="DG244" i="24"/>
  <c r="DH244" i="24"/>
  <c r="DI244" i="24"/>
  <c r="DJ244" i="24"/>
  <c r="DK244" i="24"/>
  <c r="DL244" i="24"/>
  <c r="DM244" i="24"/>
  <c r="DN244" i="24"/>
  <c r="DO244" i="24"/>
  <c r="DP244" i="24"/>
  <c r="DQ244" i="24"/>
  <c r="DR244" i="24"/>
  <c r="DS244" i="24"/>
  <c r="DT244" i="24"/>
  <c r="DU244" i="24"/>
  <c r="DV244" i="24"/>
  <c r="DW244" i="24"/>
  <c r="DX244" i="24"/>
  <c r="DY244" i="24"/>
  <c r="DZ244" i="24"/>
  <c r="EA244" i="24"/>
  <c r="EB244" i="24"/>
  <c r="EC244" i="24"/>
  <c r="ED244" i="24"/>
  <c r="EE244" i="24"/>
  <c r="EF244" i="24"/>
  <c r="EG244" i="24"/>
  <c r="EH244" i="24"/>
  <c r="EI244" i="24"/>
  <c r="EJ244" i="24"/>
  <c r="EK244" i="24"/>
  <c r="EL244" i="24"/>
  <c r="EM244" i="24"/>
  <c r="EN244" i="24"/>
  <c r="EO244" i="24"/>
  <c r="EP244" i="24"/>
  <c r="EQ244" i="24"/>
  <c r="ER244" i="24"/>
  <c r="ES244" i="24"/>
  <c r="ET244" i="24"/>
  <c r="EU244" i="24"/>
  <c r="EV244" i="24"/>
  <c r="EW244" i="24"/>
  <c r="EX244" i="24"/>
  <c r="EY244" i="24"/>
  <c r="EZ244" i="24"/>
  <c r="FA244" i="24"/>
  <c r="FB244" i="24"/>
  <c r="FC244" i="24"/>
  <c r="FD244" i="24"/>
  <c r="FE244" i="24"/>
  <c r="FF244" i="24"/>
  <c r="FG244" i="24"/>
  <c r="FH244" i="24"/>
  <c r="FI244" i="24"/>
  <c r="FJ244" i="24"/>
  <c r="FK244" i="24"/>
  <c r="FL244" i="24"/>
  <c r="FM244" i="24"/>
  <c r="FN244" i="24"/>
  <c r="FO244" i="24"/>
  <c r="FP244" i="24"/>
  <c r="FQ244" i="24"/>
  <c r="FR244" i="24"/>
  <c r="FS244" i="24"/>
  <c r="FT244" i="24"/>
  <c r="FU244" i="24"/>
  <c r="FV244" i="24"/>
  <c r="FW244" i="24"/>
  <c r="FX244" i="24"/>
  <c r="FY244" i="24"/>
  <c r="FZ244" i="24"/>
  <c r="GA244" i="24"/>
  <c r="GB244" i="24"/>
  <c r="GC244" i="24"/>
  <c r="GD244" i="24"/>
  <c r="GE244" i="24"/>
  <c r="GF244" i="24"/>
  <c r="GG244" i="24"/>
  <c r="GH244" i="24"/>
  <c r="GI244" i="24"/>
  <c r="GJ244" i="24"/>
  <c r="GK244" i="24"/>
  <c r="GL244" i="24"/>
  <c r="GM244" i="24"/>
  <c r="GN244" i="24"/>
  <c r="GO244" i="24"/>
  <c r="GP244" i="24"/>
  <c r="GQ244" i="24"/>
  <c r="GR244" i="24"/>
  <c r="GS244" i="24"/>
  <c r="GT244" i="24"/>
  <c r="GU244" i="24"/>
  <c r="GV244" i="24"/>
  <c r="GW244" i="24"/>
  <c r="GX244" i="24"/>
  <c r="GY244" i="24"/>
  <c r="GZ244" i="24"/>
  <c r="HA244" i="24"/>
  <c r="HB244" i="24"/>
  <c r="HC244" i="24"/>
  <c r="HD244" i="24"/>
  <c r="HE244" i="24"/>
  <c r="HF244" i="24"/>
  <c r="HG244" i="24"/>
  <c r="HH244" i="24"/>
  <c r="HI244" i="24"/>
  <c r="HJ244" i="24"/>
  <c r="HK244" i="24"/>
  <c r="HL244" i="24"/>
  <c r="HM244" i="24"/>
  <c r="HN244" i="24"/>
  <c r="HO244" i="24"/>
  <c r="HP244" i="24"/>
  <c r="HQ244" i="24"/>
  <c r="HR244" i="24"/>
  <c r="HS244" i="24"/>
  <c r="HT244" i="24"/>
  <c r="HU244" i="24"/>
  <c r="HV244" i="24"/>
  <c r="HW244" i="24"/>
  <c r="HX244" i="24"/>
  <c r="HY244" i="24"/>
  <c r="HZ244" i="24"/>
  <c r="IA244" i="24"/>
  <c r="IB244" i="24"/>
  <c r="IC244" i="24"/>
  <c r="ID244" i="24"/>
  <c r="IE244" i="24"/>
  <c r="IF244" i="24"/>
  <c r="IG244" i="24"/>
  <c r="IH244" i="24"/>
  <c r="II244" i="24"/>
  <c r="IJ244" i="24"/>
  <c r="IK244" i="24"/>
  <c r="IL244" i="24"/>
  <c r="IM244" i="24"/>
  <c r="IN244" i="24"/>
  <c r="IO244" i="24"/>
  <c r="IP244" i="24"/>
  <c r="IQ244" i="24"/>
  <c r="IR244" i="24"/>
  <c r="IS244" i="24"/>
  <c r="IT244" i="24"/>
  <c r="IU244" i="24"/>
  <c r="IV244" i="24"/>
  <c r="IW244" i="24"/>
  <c r="IX244" i="24"/>
  <c r="IY244" i="24"/>
  <c r="IZ244" i="24"/>
  <c r="JA244" i="24"/>
  <c r="JB244" i="24"/>
  <c r="JC244" i="24"/>
  <c r="JD244" i="24"/>
  <c r="JE244" i="24"/>
  <c r="JF244" i="24"/>
  <c r="JG244" i="24"/>
  <c r="JH244" i="24"/>
  <c r="JI244" i="24"/>
  <c r="JJ244" i="24"/>
  <c r="JK244" i="24"/>
  <c r="JL244" i="24"/>
  <c r="JM244" i="24"/>
  <c r="JN244" i="24"/>
  <c r="JO244" i="24"/>
  <c r="JP244" i="24"/>
  <c r="JQ244" i="24"/>
  <c r="JR244" i="24"/>
  <c r="JS244" i="24"/>
  <c r="JT244" i="24"/>
  <c r="JU244" i="24"/>
  <c r="JV244" i="24"/>
  <c r="JW244" i="24"/>
  <c r="JX244" i="24"/>
  <c r="JY244" i="24"/>
  <c r="JZ244" i="24"/>
  <c r="KA244" i="24"/>
  <c r="KB244" i="24"/>
  <c r="KC244" i="24"/>
  <c r="KD244" i="24"/>
  <c r="KE244" i="24"/>
  <c r="KF244" i="24"/>
  <c r="KG244" i="24"/>
  <c r="KH244" i="24"/>
  <c r="KI244" i="24"/>
  <c r="KJ244" i="24"/>
  <c r="KK244" i="24"/>
  <c r="KL244" i="24"/>
  <c r="KM244" i="24"/>
  <c r="KN244" i="24"/>
  <c r="KO244" i="24"/>
  <c r="KP244" i="24"/>
  <c r="KQ244" i="24"/>
  <c r="KR244" i="24"/>
  <c r="KS244" i="24"/>
  <c r="KT244" i="24"/>
  <c r="KU244" i="24"/>
  <c r="KV244" i="24"/>
  <c r="KW244" i="24"/>
  <c r="KX244" i="24"/>
  <c r="KY244" i="24"/>
  <c r="KZ244" i="24"/>
  <c r="LA244" i="24"/>
  <c r="LB244" i="24"/>
  <c r="LC244" i="24"/>
  <c r="LD244" i="24"/>
  <c r="LE244" i="24"/>
  <c r="LF244" i="24"/>
  <c r="LG244" i="24"/>
  <c r="LH244" i="24"/>
  <c r="LI244" i="24"/>
  <c r="LJ244" i="24"/>
  <c r="LK244" i="24"/>
  <c r="LL244" i="24"/>
  <c r="LM244" i="24"/>
  <c r="LN244" i="24"/>
  <c r="LO244" i="24"/>
  <c r="LP244" i="24"/>
  <c r="LQ244" i="24"/>
  <c r="LR244" i="24"/>
  <c r="LS244" i="24"/>
  <c r="LT244" i="24"/>
  <c r="LU244" i="24"/>
  <c r="LV244" i="24"/>
  <c r="LW244" i="24"/>
  <c r="LX244" i="24"/>
  <c r="LY244" i="24"/>
  <c r="LZ244" i="24"/>
  <c r="MA244" i="24"/>
  <c r="MB244" i="24"/>
  <c r="MC244" i="24"/>
  <c r="MD244" i="24"/>
  <c r="ME244" i="24"/>
  <c r="MF244" i="24"/>
  <c r="MG244" i="24"/>
  <c r="MH244" i="24"/>
  <c r="MI244" i="24"/>
  <c r="MJ244" i="24"/>
  <c r="MK244" i="24"/>
  <c r="ML244" i="24"/>
  <c r="MM244" i="24"/>
  <c r="MN244" i="24"/>
  <c r="MO244" i="24"/>
  <c r="MP244" i="24"/>
  <c r="MQ244" i="24"/>
  <c r="MR244" i="24"/>
  <c r="MS244" i="24"/>
  <c r="MT244" i="24"/>
  <c r="MU244" i="24"/>
  <c r="MV244" i="24"/>
  <c r="MW244" i="24"/>
  <c r="MX244" i="24"/>
  <c r="MY244" i="24"/>
  <c r="MZ244" i="24"/>
  <c r="NA244" i="24"/>
  <c r="NB244" i="24"/>
  <c r="NC244" i="24"/>
  <c r="ND244" i="24"/>
  <c r="NE244" i="24"/>
  <c r="NF244" i="24"/>
  <c r="NG244" i="24"/>
  <c r="NH244" i="24"/>
  <c r="NI244" i="24"/>
  <c r="NJ244" i="24"/>
  <c r="NK244" i="24"/>
  <c r="NL244" i="24"/>
  <c r="NM244" i="24"/>
  <c r="NN244" i="24"/>
  <c r="NO244" i="24"/>
  <c r="NP244" i="24"/>
  <c r="NQ244" i="24"/>
  <c r="NR244" i="24"/>
  <c r="NS244" i="24"/>
  <c r="NT244" i="24"/>
  <c r="NU244" i="24"/>
  <c r="NV244" i="24"/>
  <c r="NW244" i="24"/>
  <c r="NX244" i="24"/>
  <c r="NY244" i="24"/>
  <c r="NZ244" i="24"/>
  <c r="OA244" i="24"/>
  <c r="OB244" i="24"/>
  <c r="OC244" i="24"/>
  <c r="OD244" i="24"/>
  <c r="OE244" i="24"/>
  <c r="OF244" i="24"/>
  <c r="OG244" i="24"/>
  <c r="OH244" i="24"/>
  <c r="OI244" i="24"/>
  <c r="OJ244" i="24"/>
  <c r="OK244" i="24"/>
  <c r="OL244" i="24"/>
  <c r="OM244" i="24"/>
  <c r="ON244" i="24"/>
  <c r="OO244" i="24"/>
  <c r="OP244" i="24"/>
  <c r="OQ244" i="24"/>
  <c r="OR244" i="24"/>
  <c r="OS244" i="24"/>
  <c r="AW245" i="24"/>
  <c r="AX245" i="24"/>
  <c r="AY245" i="24"/>
  <c r="AZ245" i="24"/>
  <c r="BA245" i="24"/>
  <c r="BB245" i="24"/>
  <c r="BC245" i="24"/>
  <c r="BD245" i="24"/>
  <c r="BE245" i="24"/>
  <c r="BF245" i="24"/>
  <c r="BG245" i="24"/>
  <c r="BH245" i="24"/>
  <c r="BI245" i="24"/>
  <c r="BJ245" i="24"/>
  <c r="BK245" i="24"/>
  <c r="BL245" i="24"/>
  <c r="BM245" i="24"/>
  <c r="BN245" i="24"/>
  <c r="BO245" i="24"/>
  <c r="BP245" i="24"/>
  <c r="BQ245" i="24"/>
  <c r="BR245" i="24"/>
  <c r="BS245" i="24"/>
  <c r="BT245" i="24"/>
  <c r="BU245" i="24"/>
  <c r="BV245" i="24"/>
  <c r="BW245" i="24"/>
  <c r="BX245" i="24"/>
  <c r="BY245" i="24"/>
  <c r="BZ245" i="24"/>
  <c r="CA245" i="24"/>
  <c r="CB245" i="24"/>
  <c r="CC245" i="24"/>
  <c r="CD245" i="24"/>
  <c r="CE245" i="24"/>
  <c r="CF245" i="24"/>
  <c r="CG245" i="24"/>
  <c r="CH245" i="24"/>
  <c r="CI245" i="24"/>
  <c r="CJ245" i="24"/>
  <c r="CK245" i="24"/>
  <c r="CL245" i="24"/>
  <c r="CM245" i="24"/>
  <c r="CN245" i="24"/>
  <c r="CO245" i="24"/>
  <c r="CP245" i="24"/>
  <c r="CQ245" i="24"/>
  <c r="CR245" i="24"/>
  <c r="CS245" i="24"/>
  <c r="CT245" i="24"/>
  <c r="CU245" i="24"/>
  <c r="CV245" i="24"/>
  <c r="CW245" i="24"/>
  <c r="CX245" i="24"/>
  <c r="CY245" i="24"/>
  <c r="CZ245" i="24"/>
  <c r="DA245" i="24"/>
  <c r="DB245" i="24"/>
  <c r="DC245" i="24"/>
  <c r="DD245" i="24"/>
  <c r="DE245" i="24"/>
  <c r="DF245" i="24"/>
  <c r="DG245" i="24"/>
  <c r="DH245" i="24"/>
  <c r="DI245" i="24"/>
  <c r="DJ245" i="24"/>
  <c r="DK245" i="24"/>
  <c r="DL245" i="24"/>
  <c r="DM245" i="24"/>
  <c r="DN245" i="24"/>
  <c r="DO245" i="24"/>
  <c r="DP245" i="24"/>
  <c r="DQ245" i="24"/>
  <c r="DR245" i="24"/>
  <c r="DS245" i="24"/>
  <c r="DT245" i="24"/>
  <c r="DU245" i="24"/>
  <c r="DV245" i="24"/>
  <c r="DW245" i="24"/>
  <c r="DX245" i="24"/>
  <c r="DY245" i="24"/>
  <c r="DZ245" i="24"/>
  <c r="EA245" i="24"/>
  <c r="EB245" i="24"/>
  <c r="EC245" i="24"/>
  <c r="ED245" i="24"/>
  <c r="EE245" i="24"/>
  <c r="EF245" i="24"/>
  <c r="EG245" i="24"/>
  <c r="EH245" i="24"/>
  <c r="EI245" i="24"/>
  <c r="EJ245" i="24"/>
  <c r="EK245" i="24"/>
  <c r="EL245" i="24"/>
  <c r="EM245" i="24"/>
  <c r="EN245" i="24"/>
  <c r="EO245" i="24"/>
  <c r="EP245" i="24"/>
  <c r="EQ245" i="24"/>
  <c r="ER245" i="24"/>
  <c r="ES245" i="24"/>
  <c r="ET245" i="24"/>
  <c r="EU245" i="24"/>
  <c r="EV245" i="24"/>
  <c r="EW245" i="24"/>
  <c r="EX245" i="24"/>
  <c r="EY245" i="24"/>
  <c r="EZ245" i="24"/>
  <c r="FA245" i="24"/>
  <c r="FB245" i="24"/>
  <c r="FC245" i="24"/>
  <c r="FD245" i="24"/>
  <c r="FE245" i="24"/>
  <c r="FF245" i="24"/>
  <c r="FG245" i="24"/>
  <c r="FH245" i="24"/>
  <c r="FI245" i="24"/>
  <c r="FJ245" i="24"/>
  <c r="FK245" i="24"/>
  <c r="FL245" i="24"/>
  <c r="FM245" i="24"/>
  <c r="FN245" i="24"/>
  <c r="FO245" i="24"/>
  <c r="FP245" i="24"/>
  <c r="FQ245" i="24"/>
  <c r="FR245" i="24"/>
  <c r="FS245" i="24"/>
  <c r="FT245" i="24"/>
  <c r="FU245" i="24"/>
  <c r="FV245" i="24"/>
  <c r="FW245" i="24"/>
  <c r="FX245" i="24"/>
  <c r="FY245" i="24"/>
  <c r="FZ245" i="24"/>
  <c r="GA245" i="24"/>
  <c r="GB245" i="24"/>
  <c r="GC245" i="24"/>
  <c r="GD245" i="24"/>
  <c r="GE245" i="24"/>
  <c r="GF245" i="24"/>
  <c r="GG245" i="24"/>
  <c r="GH245" i="24"/>
  <c r="GI245" i="24"/>
  <c r="GJ245" i="24"/>
  <c r="GK245" i="24"/>
  <c r="GL245" i="24"/>
  <c r="GM245" i="24"/>
  <c r="GN245" i="24"/>
  <c r="GO245" i="24"/>
  <c r="GP245" i="24"/>
  <c r="GQ245" i="24"/>
  <c r="GR245" i="24"/>
  <c r="GS245" i="24"/>
  <c r="GT245" i="24"/>
  <c r="GU245" i="24"/>
  <c r="GV245" i="24"/>
  <c r="GW245" i="24"/>
  <c r="GX245" i="24"/>
  <c r="GY245" i="24"/>
  <c r="GZ245" i="24"/>
  <c r="HA245" i="24"/>
  <c r="HB245" i="24"/>
  <c r="HC245" i="24"/>
  <c r="HD245" i="24"/>
  <c r="HE245" i="24"/>
  <c r="HF245" i="24"/>
  <c r="HG245" i="24"/>
  <c r="HH245" i="24"/>
  <c r="HI245" i="24"/>
  <c r="HJ245" i="24"/>
  <c r="HK245" i="24"/>
  <c r="HL245" i="24"/>
  <c r="HM245" i="24"/>
  <c r="HN245" i="24"/>
  <c r="HO245" i="24"/>
  <c r="HP245" i="24"/>
  <c r="HQ245" i="24"/>
  <c r="HR245" i="24"/>
  <c r="HS245" i="24"/>
  <c r="HT245" i="24"/>
  <c r="HU245" i="24"/>
  <c r="HV245" i="24"/>
  <c r="HW245" i="24"/>
  <c r="HX245" i="24"/>
  <c r="HY245" i="24"/>
  <c r="HZ245" i="24"/>
  <c r="IA245" i="24"/>
  <c r="IB245" i="24"/>
  <c r="IC245" i="24"/>
  <c r="ID245" i="24"/>
  <c r="IE245" i="24"/>
  <c r="IF245" i="24"/>
  <c r="IG245" i="24"/>
  <c r="IH245" i="24"/>
  <c r="II245" i="24"/>
  <c r="IJ245" i="24"/>
  <c r="IK245" i="24"/>
  <c r="IL245" i="24"/>
  <c r="IM245" i="24"/>
  <c r="IN245" i="24"/>
  <c r="IO245" i="24"/>
  <c r="IP245" i="24"/>
  <c r="IQ245" i="24"/>
  <c r="IR245" i="24"/>
  <c r="IS245" i="24"/>
  <c r="IT245" i="24"/>
  <c r="IU245" i="24"/>
  <c r="IV245" i="24"/>
  <c r="IW245" i="24"/>
  <c r="IX245" i="24"/>
  <c r="IY245" i="24"/>
  <c r="IZ245" i="24"/>
  <c r="JA245" i="24"/>
  <c r="JB245" i="24"/>
  <c r="JC245" i="24"/>
  <c r="JD245" i="24"/>
  <c r="JE245" i="24"/>
  <c r="JF245" i="24"/>
  <c r="JG245" i="24"/>
  <c r="JH245" i="24"/>
  <c r="JI245" i="24"/>
  <c r="JJ245" i="24"/>
  <c r="JK245" i="24"/>
  <c r="JL245" i="24"/>
  <c r="JM245" i="24"/>
  <c r="JN245" i="24"/>
  <c r="JO245" i="24"/>
  <c r="JP245" i="24"/>
  <c r="JQ245" i="24"/>
  <c r="JR245" i="24"/>
  <c r="JS245" i="24"/>
  <c r="JT245" i="24"/>
  <c r="JU245" i="24"/>
  <c r="JV245" i="24"/>
  <c r="JW245" i="24"/>
  <c r="JX245" i="24"/>
  <c r="JY245" i="24"/>
  <c r="JZ245" i="24"/>
  <c r="KA245" i="24"/>
  <c r="KB245" i="24"/>
  <c r="KC245" i="24"/>
  <c r="KD245" i="24"/>
  <c r="KE245" i="24"/>
  <c r="KF245" i="24"/>
  <c r="KG245" i="24"/>
  <c r="KH245" i="24"/>
  <c r="KI245" i="24"/>
  <c r="KJ245" i="24"/>
  <c r="KK245" i="24"/>
  <c r="KL245" i="24"/>
  <c r="KM245" i="24"/>
  <c r="KN245" i="24"/>
  <c r="KO245" i="24"/>
  <c r="KP245" i="24"/>
  <c r="KQ245" i="24"/>
  <c r="KR245" i="24"/>
  <c r="KS245" i="24"/>
  <c r="KT245" i="24"/>
  <c r="KU245" i="24"/>
  <c r="KV245" i="24"/>
  <c r="KW245" i="24"/>
  <c r="KX245" i="24"/>
  <c r="KY245" i="24"/>
  <c r="KZ245" i="24"/>
  <c r="LA245" i="24"/>
  <c r="LB245" i="24"/>
  <c r="LC245" i="24"/>
  <c r="LD245" i="24"/>
  <c r="LE245" i="24"/>
  <c r="LF245" i="24"/>
  <c r="LG245" i="24"/>
  <c r="LH245" i="24"/>
  <c r="LI245" i="24"/>
  <c r="LJ245" i="24"/>
  <c r="LK245" i="24"/>
  <c r="LL245" i="24"/>
  <c r="LM245" i="24"/>
  <c r="LN245" i="24"/>
  <c r="LO245" i="24"/>
  <c r="LP245" i="24"/>
  <c r="LQ245" i="24"/>
  <c r="LR245" i="24"/>
  <c r="LS245" i="24"/>
  <c r="LT245" i="24"/>
  <c r="LU245" i="24"/>
  <c r="LV245" i="24"/>
  <c r="LW245" i="24"/>
  <c r="LX245" i="24"/>
  <c r="LY245" i="24"/>
  <c r="LZ245" i="24"/>
  <c r="MA245" i="24"/>
  <c r="MB245" i="24"/>
  <c r="MC245" i="24"/>
  <c r="MD245" i="24"/>
  <c r="ME245" i="24"/>
  <c r="MF245" i="24"/>
  <c r="MG245" i="24"/>
  <c r="MH245" i="24"/>
  <c r="MI245" i="24"/>
  <c r="MJ245" i="24"/>
  <c r="MK245" i="24"/>
  <c r="ML245" i="24"/>
  <c r="MM245" i="24"/>
  <c r="MN245" i="24"/>
  <c r="MO245" i="24"/>
  <c r="MP245" i="24"/>
  <c r="MQ245" i="24"/>
  <c r="MR245" i="24"/>
  <c r="MS245" i="24"/>
  <c r="MT245" i="24"/>
  <c r="MU245" i="24"/>
  <c r="MV245" i="24"/>
  <c r="MW245" i="24"/>
  <c r="MX245" i="24"/>
  <c r="MY245" i="24"/>
  <c r="MZ245" i="24"/>
  <c r="NA245" i="24"/>
  <c r="NB245" i="24"/>
  <c r="NC245" i="24"/>
  <c r="ND245" i="24"/>
  <c r="NE245" i="24"/>
  <c r="NF245" i="24"/>
  <c r="NG245" i="24"/>
  <c r="NH245" i="24"/>
  <c r="NI245" i="24"/>
  <c r="NJ245" i="24"/>
  <c r="NK245" i="24"/>
  <c r="NL245" i="24"/>
  <c r="NM245" i="24"/>
  <c r="NN245" i="24"/>
  <c r="NO245" i="24"/>
  <c r="NP245" i="24"/>
  <c r="NQ245" i="24"/>
  <c r="NR245" i="24"/>
  <c r="NS245" i="24"/>
  <c r="NT245" i="24"/>
  <c r="NU245" i="24"/>
  <c r="NV245" i="24"/>
  <c r="NW245" i="24"/>
  <c r="NX245" i="24"/>
  <c r="NY245" i="24"/>
  <c r="NZ245" i="24"/>
  <c r="OA245" i="24"/>
  <c r="OB245" i="24"/>
  <c r="OC245" i="24"/>
  <c r="OD245" i="24"/>
  <c r="OE245" i="24"/>
  <c r="OF245" i="24"/>
  <c r="OG245" i="24"/>
  <c r="OH245" i="24"/>
  <c r="OI245" i="24"/>
  <c r="OJ245" i="24"/>
  <c r="OK245" i="24"/>
  <c r="OL245" i="24"/>
  <c r="OM245" i="24"/>
  <c r="ON245" i="24"/>
  <c r="OO245" i="24"/>
  <c r="OP245" i="24"/>
  <c r="OQ245" i="24"/>
  <c r="OR245" i="24"/>
  <c r="OS245" i="24"/>
  <c r="AW246" i="24"/>
  <c r="AX246" i="24"/>
  <c r="AY246" i="24"/>
  <c r="AZ246" i="24"/>
  <c r="BA246" i="24"/>
  <c r="BB246" i="24"/>
  <c r="BC246" i="24"/>
  <c r="BD246" i="24"/>
  <c r="BE246" i="24"/>
  <c r="BF246" i="24"/>
  <c r="BG246" i="24"/>
  <c r="BH246" i="24"/>
  <c r="BI246" i="24"/>
  <c r="BJ246" i="24"/>
  <c r="BK246" i="24"/>
  <c r="BL246" i="24"/>
  <c r="BM246" i="24"/>
  <c r="BN246" i="24"/>
  <c r="BO246" i="24"/>
  <c r="BP246" i="24"/>
  <c r="BQ246" i="24"/>
  <c r="BR246" i="24"/>
  <c r="BS246" i="24"/>
  <c r="BT246" i="24"/>
  <c r="BU246" i="24"/>
  <c r="BV246" i="24"/>
  <c r="BW246" i="24"/>
  <c r="BX246" i="24"/>
  <c r="BY246" i="24"/>
  <c r="BZ246" i="24"/>
  <c r="CA246" i="24"/>
  <c r="CB246" i="24"/>
  <c r="CC246" i="24"/>
  <c r="CD246" i="24"/>
  <c r="CE246" i="24"/>
  <c r="CF246" i="24"/>
  <c r="CG246" i="24"/>
  <c r="CH246" i="24"/>
  <c r="CI246" i="24"/>
  <c r="CJ246" i="24"/>
  <c r="CK246" i="24"/>
  <c r="CL246" i="24"/>
  <c r="CM246" i="24"/>
  <c r="CN246" i="24"/>
  <c r="CO246" i="24"/>
  <c r="CP246" i="24"/>
  <c r="CQ246" i="24"/>
  <c r="CR246" i="24"/>
  <c r="CS246" i="24"/>
  <c r="CT246" i="24"/>
  <c r="CU246" i="24"/>
  <c r="CV246" i="24"/>
  <c r="CW246" i="24"/>
  <c r="CX246" i="24"/>
  <c r="CY246" i="24"/>
  <c r="CZ246" i="24"/>
  <c r="DA246" i="24"/>
  <c r="DB246" i="24"/>
  <c r="DC246" i="24"/>
  <c r="DD246" i="24"/>
  <c r="DE246" i="24"/>
  <c r="DF246" i="24"/>
  <c r="DG246" i="24"/>
  <c r="DH246" i="24"/>
  <c r="DI246" i="24"/>
  <c r="DJ246" i="24"/>
  <c r="DK246" i="24"/>
  <c r="DL246" i="24"/>
  <c r="DM246" i="24"/>
  <c r="DN246" i="24"/>
  <c r="DO246" i="24"/>
  <c r="DP246" i="24"/>
  <c r="DQ246" i="24"/>
  <c r="DR246" i="24"/>
  <c r="DS246" i="24"/>
  <c r="DT246" i="24"/>
  <c r="DU246" i="24"/>
  <c r="DV246" i="24"/>
  <c r="DW246" i="24"/>
  <c r="DX246" i="24"/>
  <c r="DY246" i="24"/>
  <c r="DZ246" i="24"/>
  <c r="EA246" i="24"/>
  <c r="EB246" i="24"/>
  <c r="EC246" i="24"/>
  <c r="ED246" i="24"/>
  <c r="EE246" i="24"/>
  <c r="EF246" i="24"/>
  <c r="EG246" i="24"/>
  <c r="EH246" i="24"/>
  <c r="EI246" i="24"/>
  <c r="EJ246" i="24"/>
  <c r="EK246" i="24"/>
  <c r="EL246" i="24"/>
  <c r="EM246" i="24"/>
  <c r="EN246" i="24"/>
  <c r="EO246" i="24"/>
  <c r="EP246" i="24"/>
  <c r="EQ246" i="24"/>
  <c r="ER246" i="24"/>
  <c r="ES246" i="24"/>
  <c r="ET246" i="24"/>
  <c r="EU246" i="24"/>
  <c r="EV246" i="24"/>
  <c r="EW246" i="24"/>
  <c r="EX246" i="24"/>
  <c r="EY246" i="24"/>
  <c r="EZ246" i="24"/>
  <c r="FA246" i="24"/>
  <c r="FB246" i="24"/>
  <c r="FC246" i="24"/>
  <c r="FD246" i="24"/>
  <c r="FE246" i="24"/>
  <c r="FF246" i="24"/>
  <c r="FG246" i="24"/>
  <c r="FH246" i="24"/>
  <c r="FI246" i="24"/>
  <c r="FJ246" i="24"/>
  <c r="FK246" i="24"/>
  <c r="FL246" i="24"/>
  <c r="FM246" i="24"/>
  <c r="FN246" i="24"/>
  <c r="FO246" i="24"/>
  <c r="FP246" i="24"/>
  <c r="FQ246" i="24"/>
  <c r="FR246" i="24"/>
  <c r="FS246" i="24"/>
  <c r="FT246" i="24"/>
  <c r="FU246" i="24"/>
  <c r="FV246" i="24"/>
  <c r="FW246" i="24"/>
  <c r="FX246" i="24"/>
  <c r="FY246" i="24"/>
  <c r="FZ246" i="24"/>
  <c r="GA246" i="24"/>
  <c r="GB246" i="24"/>
  <c r="GC246" i="24"/>
  <c r="GD246" i="24"/>
  <c r="GE246" i="24"/>
  <c r="GF246" i="24"/>
  <c r="GG246" i="24"/>
  <c r="GH246" i="24"/>
  <c r="GI246" i="24"/>
  <c r="GJ246" i="24"/>
  <c r="GK246" i="24"/>
  <c r="GL246" i="24"/>
  <c r="GM246" i="24"/>
  <c r="GN246" i="24"/>
  <c r="GO246" i="24"/>
  <c r="GP246" i="24"/>
  <c r="GQ246" i="24"/>
  <c r="GR246" i="24"/>
  <c r="GS246" i="24"/>
  <c r="GT246" i="24"/>
  <c r="GU246" i="24"/>
  <c r="GV246" i="24"/>
  <c r="GW246" i="24"/>
  <c r="GX246" i="24"/>
  <c r="GY246" i="24"/>
  <c r="GZ246" i="24"/>
  <c r="HA246" i="24"/>
  <c r="HB246" i="24"/>
  <c r="HC246" i="24"/>
  <c r="HD246" i="24"/>
  <c r="HE246" i="24"/>
  <c r="HF246" i="24"/>
  <c r="HG246" i="24"/>
  <c r="HH246" i="24"/>
  <c r="HI246" i="24"/>
  <c r="HJ246" i="24"/>
  <c r="HK246" i="24"/>
  <c r="HL246" i="24"/>
  <c r="HM246" i="24"/>
  <c r="HN246" i="24"/>
  <c r="HO246" i="24"/>
  <c r="HP246" i="24"/>
  <c r="HQ246" i="24"/>
  <c r="HR246" i="24"/>
  <c r="HS246" i="24"/>
  <c r="HT246" i="24"/>
  <c r="HU246" i="24"/>
  <c r="HV246" i="24"/>
  <c r="HW246" i="24"/>
  <c r="HX246" i="24"/>
  <c r="HY246" i="24"/>
  <c r="HZ246" i="24"/>
  <c r="IA246" i="24"/>
  <c r="IB246" i="24"/>
  <c r="IC246" i="24"/>
  <c r="ID246" i="24"/>
  <c r="IE246" i="24"/>
  <c r="IF246" i="24"/>
  <c r="IG246" i="24"/>
  <c r="IH246" i="24"/>
  <c r="II246" i="24"/>
  <c r="IJ246" i="24"/>
  <c r="IK246" i="24"/>
  <c r="IL246" i="24"/>
  <c r="IM246" i="24"/>
  <c r="IN246" i="24"/>
  <c r="IO246" i="24"/>
  <c r="IP246" i="24"/>
  <c r="IQ246" i="24"/>
  <c r="IR246" i="24"/>
  <c r="IS246" i="24"/>
  <c r="IT246" i="24"/>
  <c r="IU246" i="24"/>
  <c r="IV246" i="24"/>
  <c r="IW246" i="24"/>
  <c r="IX246" i="24"/>
  <c r="IY246" i="24"/>
  <c r="IZ246" i="24"/>
  <c r="JA246" i="24"/>
  <c r="JB246" i="24"/>
  <c r="JC246" i="24"/>
  <c r="JD246" i="24"/>
  <c r="JE246" i="24"/>
  <c r="JF246" i="24"/>
  <c r="JG246" i="24"/>
  <c r="JH246" i="24"/>
  <c r="JI246" i="24"/>
  <c r="JJ246" i="24"/>
  <c r="JK246" i="24"/>
  <c r="JL246" i="24"/>
  <c r="JM246" i="24"/>
  <c r="JN246" i="24"/>
  <c r="JO246" i="24"/>
  <c r="JP246" i="24"/>
  <c r="JQ246" i="24"/>
  <c r="JR246" i="24"/>
  <c r="JS246" i="24"/>
  <c r="JT246" i="24"/>
  <c r="JU246" i="24"/>
  <c r="JV246" i="24"/>
  <c r="JW246" i="24"/>
  <c r="JX246" i="24"/>
  <c r="JY246" i="24"/>
  <c r="JZ246" i="24"/>
  <c r="KA246" i="24"/>
  <c r="KB246" i="24"/>
  <c r="KC246" i="24"/>
  <c r="KD246" i="24"/>
  <c r="KE246" i="24"/>
  <c r="KF246" i="24"/>
  <c r="KG246" i="24"/>
  <c r="KH246" i="24"/>
  <c r="KI246" i="24"/>
  <c r="KJ246" i="24"/>
  <c r="KK246" i="24"/>
  <c r="KL246" i="24"/>
  <c r="KM246" i="24"/>
  <c r="KN246" i="24"/>
  <c r="KO246" i="24"/>
  <c r="KP246" i="24"/>
  <c r="KQ246" i="24"/>
  <c r="KR246" i="24"/>
  <c r="KS246" i="24"/>
  <c r="KT246" i="24"/>
  <c r="KU246" i="24"/>
  <c r="KV246" i="24"/>
  <c r="KW246" i="24"/>
  <c r="KX246" i="24"/>
  <c r="KY246" i="24"/>
  <c r="KZ246" i="24"/>
  <c r="LA246" i="24"/>
  <c r="LB246" i="24"/>
  <c r="LC246" i="24"/>
  <c r="LD246" i="24"/>
  <c r="LE246" i="24"/>
  <c r="LF246" i="24"/>
  <c r="LG246" i="24"/>
  <c r="LH246" i="24"/>
  <c r="LI246" i="24"/>
  <c r="LJ246" i="24"/>
  <c r="LK246" i="24"/>
  <c r="LL246" i="24"/>
  <c r="LM246" i="24"/>
  <c r="LN246" i="24"/>
  <c r="LO246" i="24"/>
  <c r="LP246" i="24"/>
  <c r="LQ246" i="24"/>
  <c r="LR246" i="24"/>
  <c r="LS246" i="24"/>
  <c r="LT246" i="24"/>
  <c r="LU246" i="24"/>
  <c r="LV246" i="24"/>
  <c r="LW246" i="24"/>
  <c r="LX246" i="24"/>
  <c r="LY246" i="24"/>
  <c r="LZ246" i="24"/>
  <c r="MA246" i="24"/>
  <c r="MB246" i="24"/>
  <c r="MC246" i="24"/>
  <c r="MD246" i="24"/>
  <c r="ME246" i="24"/>
  <c r="MF246" i="24"/>
  <c r="MG246" i="24"/>
  <c r="MH246" i="24"/>
  <c r="MI246" i="24"/>
  <c r="MJ246" i="24"/>
  <c r="MK246" i="24"/>
  <c r="ML246" i="24"/>
  <c r="MM246" i="24"/>
  <c r="MN246" i="24"/>
  <c r="MO246" i="24"/>
  <c r="MP246" i="24"/>
  <c r="MQ246" i="24"/>
  <c r="MR246" i="24"/>
  <c r="MS246" i="24"/>
  <c r="MT246" i="24"/>
  <c r="MU246" i="24"/>
  <c r="MV246" i="24"/>
  <c r="MW246" i="24"/>
  <c r="MX246" i="24"/>
  <c r="MY246" i="24"/>
  <c r="MZ246" i="24"/>
  <c r="NA246" i="24"/>
  <c r="NB246" i="24"/>
  <c r="NC246" i="24"/>
  <c r="ND246" i="24"/>
  <c r="NE246" i="24"/>
  <c r="NF246" i="24"/>
  <c r="NG246" i="24"/>
  <c r="NH246" i="24"/>
  <c r="NI246" i="24"/>
  <c r="NJ246" i="24"/>
  <c r="NK246" i="24"/>
  <c r="NL246" i="24"/>
  <c r="NM246" i="24"/>
  <c r="NN246" i="24"/>
  <c r="NO246" i="24"/>
  <c r="NP246" i="24"/>
  <c r="NQ246" i="24"/>
  <c r="NR246" i="24"/>
  <c r="NS246" i="24"/>
  <c r="NT246" i="24"/>
  <c r="NU246" i="24"/>
  <c r="NV246" i="24"/>
  <c r="NW246" i="24"/>
  <c r="NX246" i="24"/>
  <c r="NY246" i="24"/>
  <c r="NZ246" i="24"/>
  <c r="OA246" i="24"/>
  <c r="OB246" i="24"/>
  <c r="OC246" i="24"/>
  <c r="OD246" i="24"/>
  <c r="OE246" i="24"/>
  <c r="OF246" i="24"/>
  <c r="OG246" i="24"/>
  <c r="OH246" i="24"/>
  <c r="OI246" i="24"/>
  <c r="OJ246" i="24"/>
  <c r="OK246" i="24"/>
  <c r="OL246" i="24"/>
  <c r="OM246" i="24"/>
  <c r="ON246" i="24"/>
  <c r="OO246" i="24"/>
  <c r="OP246" i="24"/>
  <c r="OQ246" i="24"/>
  <c r="OR246" i="24"/>
  <c r="OS246" i="24"/>
  <c r="AW247" i="24"/>
  <c r="AX247" i="24"/>
  <c r="AY247" i="24"/>
  <c r="AZ247" i="24"/>
  <c r="BA247" i="24"/>
  <c r="BB247" i="24"/>
  <c r="BC247" i="24"/>
  <c r="BD247" i="24"/>
  <c r="BE247" i="24"/>
  <c r="BF247" i="24"/>
  <c r="BG247" i="24"/>
  <c r="BH247" i="24"/>
  <c r="BI247" i="24"/>
  <c r="BJ247" i="24"/>
  <c r="BK247" i="24"/>
  <c r="BL247" i="24"/>
  <c r="BM247" i="24"/>
  <c r="BN247" i="24"/>
  <c r="BO247" i="24"/>
  <c r="BP247" i="24"/>
  <c r="BQ247" i="24"/>
  <c r="BR247" i="24"/>
  <c r="BS247" i="24"/>
  <c r="BT247" i="24"/>
  <c r="BU247" i="24"/>
  <c r="BV247" i="24"/>
  <c r="BW247" i="24"/>
  <c r="BX247" i="24"/>
  <c r="BY247" i="24"/>
  <c r="BZ247" i="24"/>
  <c r="CA247" i="24"/>
  <c r="CB247" i="24"/>
  <c r="CC247" i="24"/>
  <c r="CD247" i="24"/>
  <c r="CE247" i="24"/>
  <c r="CF247" i="24"/>
  <c r="CG247" i="24"/>
  <c r="CH247" i="24"/>
  <c r="CI247" i="24"/>
  <c r="CJ247" i="24"/>
  <c r="CK247" i="24"/>
  <c r="CL247" i="24"/>
  <c r="CM247" i="24"/>
  <c r="CN247" i="24"/>
  <c r="CO247" i="24"/>
  <c r="CP247" i="24"/>
  <c r="CQ247" i="24"/>
  <c r="CR247" i="24"/>
  <c r="CS247" i="24"/>
  <c r="CT247" i="24"/>
  <c r="CU247" i="24"/>
  <c r="CV247" i="24"/>
  <c r="CW247" i="24"/>
  <c r="CX247" i="24"/>
  <c r="CY247" i="24"/>
  <c r="CZ247" i="24"/>
  <c r="DA247" i="24"/>
  <c r="DB247" i="24"/>
  <c r="DC247" i="24"/>
  <c r="DD247" i="24"/>
  <c r="DE247" i="24"/>
  <c r="DF247" i="24"/>
  <c r="DG247" i="24"/>
  <c r="DH247" i="24"/>
  <c r="DI247" i="24"/>
  <c r="DJ247" i="24"/>
  <c r="DK247" i="24"/>
  <c r="DL247" i="24"/>
  <c r="DM247" i="24"/>
  <c r="DN247" i="24"/>
  <c r="DO247" i="24"/>
  <c r="DP247" i="24"/>
  <c r="DQ247" i="24"/>
  <c r="DR247" i="24"/>
  <c r="DS247" i="24"/>
  <c r="DT247" i="24"/>
  <c r="DU247" i="24"/>
  <c r="DV247" i="24"/>
  <c r="DW247" i="24"/>
  <c r="DX247" i="24"/>
  <c r="DY247" i="24"/>
  <c r="DZ247" i="24"/>
  <c r="EA247" i="24"/>
  <c r="EB247" i="24"/>
  <c r="EC247" i="24"/>
  <c r="ED247" i="24"/>
  <c r="EE247" i="24"/>
  <c r="EF247" i="24"/>
  <c r="EG247" i="24"/>
  <c r="EH247" i="24"/>
  <c r="EI247" i="24"/>
  <c r="EJ247" i="24"/>
  <c r="EK247" i="24"/>
  <c r="EL247" i="24"/>
  <c r="EM247" i="24"/>
  <c r="EN247" i="24"/>
  <c r="EO247" i="24"/>
  <c r="EP247" i="24"/>
  <c r="EQ247" i="24"/>
  <c r="ER247" i="24"/>
  <c r="ES247" i="24"/>
  <c r="ET247" i="24"/>
  <c r="EU247" i="24"/>
  <c r="EV247" i="24"/>
  <c r="EW247" i="24"/>
  <c r="EX247" i="24"/>
  <c r="EY247" i="24"/>
  <c r="EZ247" i="24"/>
  <c r="FA247" i="24"/>
  <c r="FB247" i="24"/>
  <c r="FC247" i="24"/>
  <c r="FD247" i="24"/>
  <c r="FE247" i="24"/>
  <c r="FF247" i="24"/>
  <c r="FG247" i="24"/>
  <c r="FH247" i="24"/>
  <c r="FI247" i="24"/>
  <c r="FJ247" i="24"/>
  <c r="FK247" i="24"/>
  <c r="FL247" i="24"/>
  <c r="FM247" i="24"/>
  <c r="FN247" i="24"/>
  <c r="FO247" i="24"/>
  <c r="FP247" i="24"/>
  <c r="FQ247" i="24"/>
  <c r="FR247" i="24"/>
  <c r="FS247" i="24"/>
  <c r="FT247" i="24"/>
  <c r="FU247" i="24"/>
  <c r="FV247" i="24"/>
  <c r="FW247" i="24"/>
  <c r="FX247" i="24"/>
  <c r="FY247" i="24"/>
  <c r="FZ247" i="24"/>
  <c r="GA247" i="24"/>
  <c r="GB247" i="24"/>
  <c r="GC247" i="24"/>
  <c r="GD247" i="24"/>
  <c r="GE247" i="24"/>
  <c r="GF247" i="24"/>
  <c r="GG247" i="24"/>
  <c r="GH247" i="24"/>
  <c r="GI247" i="24"/>
  <c r="GJ247" i="24"/>
  <c r="GK247" i="24"/>
  <c r="GL247" i="24"/>
  <c r="GM247" i="24"/>
  <c r="GN247" i="24"/>
  <c r="GO247" i="24"/>
  <c r="GP247" i="24"/>
  <c r="GQ247" i="24"/>
  <c r="GR247" i="24"/>
  <c r="GS247" i="24"/>
  <c r="GT247" i="24"/>
  <c r="GU247" i="24"/>
  <c r="GV247" i="24"/>
  <c r="GW247" i="24"/>
  <c r="GX247" i="24"/>
  <c r="GY247" i="24"/>
  <c r="GZ247" i="24"/>
  <c r="HA247" i="24"/>
  <c r="HB247" i="24"/>
  <c r="HC247" i="24"/>
  <c r="HD247" i="24"/>
  <c r="HE247" i="24"/>
  <c r="HF247" i="24"/>
  <c r="HG247" i="24"/>
  <c r="HH247" i="24"/>
  <c r="HI247" i="24"/>
  <c r="HJ247" i="24"/>
  <c r="HK247" i="24"/>
  <c r="HL247" i="24"/>
  <c r="HM247" i="24"/>
  <c r="HN247" i="24"/>
  <c r="HO247" i="24"/>
  <c r="HP247" i="24"/>
  <c r="HQ247" i="24"/>
  <c r="HR247" i="24"/>
  <c r="HS247" i="24"/>
  <c r="HT247" i="24"/>
  <c r="HU247" i="24"/>
  <c r="HV247" i="24"/>
  <c r="HW247" i="24"/>
  <c r="HX247" i="24"/>
  <c r="HY247" i="24"/>
  <c r="HZ247" i="24"/>
  <c r="IA247" i="24"/>
  <c r="IB247" i="24"/>
  <c r="IC247" i="24"/>
  <c r="ID247" i="24"/>
  <c r="IE247" i="24"/>
  <c r="IF247" i="24"/>
  <c r="IG247" i="24"/>
  <c r="IH247" i="24"/>
  <c r="II247" i="24"/>
  <c r="IJ247" i="24"/>
  <c r="IK247" i="24"/>
  <c r="IL247" i="24"/>
  <c r="IM247" i="24"/>
  <c r="IN247" i="24"/>
  <c r="IO247" i="24"/>
  <c r="IP247" i="24"/>
  <c r="IQ247" i="24"/>
  <c r="IR247" i="24"/>
  <c r="IS247" i="24"/>
  <c r="IT247" i="24"/>
  <c r="IU247" i="24"/>
  <c r="IV247" i="24"/>
  <c r="IW247" i="24"/>
  <c r="IX247" i="24"/>
  <c r="IY247" i="24"/>
  <c r="IZ247" i="24"/>
  <c r="JA247" i="24"/>
  <c r="JB247" i="24"/>
  <c r="JC247" i="24"/>
  <c r="JD247" i="24"/>
  <c r="JE247" i="24"/>
  <c r="JF247" i="24"/>
  <c r="JG247" i="24"/>
  <c r="JH247" i="24"/>
  <c r="JI247" i="24"/>
  <c r="JJ247" i="24"/>
  <c r="JK247" i="24"/>
  <c r="JL247" i="24"/>
  <c r="JM247" i="24"/>
  <c r="JN247" i="24"/>
  <c r="JO247" i="24"/>
  <c r="JP247" i="24"/>
  <c r="JQ247" i="24"/>
  <c r="JR247" i="24"/>
  <c r="JS247" i="24"/>
  <c r="JT247" i="24"/>
  <c r="JU247" i="24"/>
  <c r="JV247" i="24"/>
  <c r="JW247" i="24"/>
  <c r="JX247" i="24"/>
  <c r="JY247" i="24"/>
  <c r="JZ247" i="24"/>
  <c r="KA247" i="24"/>
  <c r="KB247" i="24"/>
  <c r="KC247" i="24"/>
  <c r="KD247" i="24"/>
  <c r="KE247" i="24"/>
  <c r="KF247" i="24"/>
  <c r="KG247" i="24"/>
  <c r="KH247" i="24"/>
  <c r="KI247" i="24"/>
  <c r="KJ247" i="24"/>
  <c r="KK247" i="24"/>
  <c r="KL247" i="24"/>
  <c r="KM247" i="24"/>
  <c r="KN247" i="24"/>
  <c r="KO247" i="24"/>
  <c r="KP247" i="24"/>
  <c r="KQ247" i="24"/>
  <c r="KR247" i="24"/>
  <c r="KS247" i="24"/>
  <c r="KT247" i="24"/>
  <c r="KU247" i="24"/>
  <c r="KV247" i="24"/>
  <c r="KW247" i="24"/>
  <c r="KX247" i="24"/>
  <c r="KY247" i="24"/>
  <c r="KZ247" i="24"/>
  <c r="LA247" i="24"/>
  <c r="LB247" i="24"/>
  <c r="LC247" i="24"/>
  <c r="LD247" i="24"/>
  <c r="LE247" i="24"/>
  <c r="LF247" i="24"/>
  <c r="LG247" i="24"/>
  <c r="LH247" i="24"/>
  <c r="LI247" i="24"/>
  <c r="LJ247" i="24"/>
  <c r="LK247" i="24"/>
  <c r="LL247" i="24"/>
  <c r="LM247" i="24"/>
  <c r="LN247" i="24"/>
  <c r="LO247" i="24"/>
  <c r="LP247" i="24"/>
  <c r="LQ247" i="24"/>
  <c r="LR247" i="24"/>
  <c r="LS247" i="24"/>
  <c r="LT247" i="24"/>
  <c r="LU247" i="24"/>
  <c r="LV247" i="24"/>
  <c r="LW247" i="24"/>
  <c r="LX247" i="24"/>
  <c r="LY247" i="24"/>
  <c r="LZ247" i="24"/>
  <c r="MA247" i="24"/>
  <c r="MB247" i="24"/>
  <c r="MC247" i="24"/>
  <c r="MD247" i="24"/>
  <c r="ME247" i="24"/>
  <c r="MF247" i="24"/>
  <c r="MG247" i="24"/>
  <c r="MH247" i="24"/>
  <c r="MI247" i="24"/>
  <c r="MJ247" i="24"/>
  <c r="MK247" i="24"/>
  <c r="ML247" i="24"/>
  <c r="MM247" i="24"/>
  <c r="MN247" i="24"/>
  <c r="MO247" i="24"/>
  <c r="MP247" i="24"/>
  <c r="MQ247" i="24"/>
  <c r="MR247" i="24"/>
  <c r="MS247" i="24"/>
  <c r="MT247" i="24"/>
  <c r="MU247" i="24"/>
  <c r="MV247" i="24"/>
  <c r="MW247" i="24"/>
  <c r="MX247" i="24"/>
  <c r="MY247" i="24"/>
  <c r="MZ247" i="24"/>
  <c r="NA247" i="24"/>
  <c r="NB247" i="24"/>
  <c r="NC247" i="24"/>
  <c r="ND247" i="24"/>
  <c r="NE247" i="24"/>
  <c r="NF247" i="24"/>
  <c r="NG247" i="24"/>
  <c r="NH247" i="24"/>
  <c r="NI247" i="24"/>
  <c r="NJ247" i="24"/>
  <c r="NK247" i="24"/>
  <c r="NL247" i="24"/>
  <c r="NM247" i="24"/>
  <c r="NN247" i="24"/>
  <c r="NO247" i="24"/>
  <c r="NP247" i="24"/>
  <c r="NQ247" i="24"/>
  <c r="NR247" i="24"/>
  <c r="NS247" i="24"/>
  <c r="NT247" i="24"/>
  <c r="NU247" i="24"/>
  <c r="NV247" i="24"/>
  <c r="NW247" i="24"/>
  <c r="NX247" i="24"/>
  <c r="NY247" i="24"/>
  <c r="NZ247" i="24"/>
  <c r="OA247" i="24"/>
  <c r="OB247" i="24"/>
  <c r="OC247" i="24"/>
  <c r="OD247" i="24"/>
  <c r="OE247" i="24"/>
  <c r="OF247" i="24"/>
  <c r="OG247" i="24"/>
  <c r="OH247" i="24"/>
  <c r="OI247" i="24"/>
  <c r="OJ247" i="24"/>
  <c r="OK247" i="24"/>
  <c r="OL247" i="24"/>
  <c r="OM247" i="24"/>
  <c r="ON247" i="24"/>
  <c r="OO247" i="24"/>
  <c r="OP247" i="24"/>
  <c r="OQ247" i="24"/>
  <c r="OR247" i="24"/>
  <c r="OS247" i="24"/>
  <c r="AW248" i="24"/>
  <c r="AX248" i="24"/>
  <c r="AY248" i="24"/>
  <c r="AZ248" i="24"/>
  <c r="BA248" i="24"/>
  <c r="BB248" i="24"/>
  <c r="BC248" i="24"/>
  <c r="BD248" i="24"/>
  <c r="BE248" i="24"/>
  <c r="BF248" i="24"/>
  <c r="BG248" i="24"/>
  <c r="BH248" i="24"/>
  <c r="BI248" i="24"/>
  <c r="BJ248" i="24"/>
  <c r="BK248" i="24"/>
  <c r="BL248" i="24"/>
  <c r="BM248" i="24"/>
  <c r="BN248" i="24"/>
  <c r="BO248" i="24"/>
  <c r="BP248" i="24"/>
  <c r="BQ248" i="24"/>
  <c r="BR248" i="24"/>
  <c r="BS248" i="24"/>
  <c r="BT248" i="24"/>
  <c r="BU248" i="24"/>
  <c r="BV248" i="24"/>
  <c r="BW248" i="24"/>
  <c r="BX248" i="24"/>
  <c r="BY248" i="24"/>
  <c r="BZ248" i="24"/>
  <c r="CA248" i="24"/>
  <c r="CB248" i="24"/>
  <c r="CC248" i="24"/>
  <c r="CD248" i="24"/>
  <c r="CE248" i="24"/>
  <c r="CF248" i="24"/>
  <c r="CG248" i="24"/>
  <c r="CH248" i="24"/>
  <c r="CI248" i="24"/>
  <c r="CJ248" i="24"/>
  <c r="CK248" i="24"/>
  <c r="CL248" i="24"/>
  <c r="CM248" i="24"/>
  <c r="CN248" i="24"/>
  <c r="CO248" i="24"/>
  <c r="CP248" i="24"/>
  <c r="CQ248" i="24"/>
  <c r="CR248" i="24"/>
  <c r="CS248" i="24"/>
  <c r="CT248" i="24"/>
  <c r="CU248" i="24"/>
  <c r="CV248" i="24"/>
  <c r="CW248" i="24"/>
  <c r="CX248" i="24"/>
  <c r="CY248" i="24"/>
  <c r="CZ248" i="24"/>
  <c r="DA248" i="24"/>
  <c r="DB248" i="24"/>
  <c r="DC248" i="24"/>
  <c r="DD248" i="24"/>
  <c r="DE248" i="24"/>
  <c r="DF248" i="24"/>
  <c r="DG248" i="24"/>
  <c r="DH248" i="24"/>
  <c r="DI248" i="24"/>
  <c r="DJ248" i="24"/>
  <c r="DK248" i="24"/>
  <c r="DL248" i="24"/>
  <c r="DM248" i="24"/>
  <c r="DN248" i="24"/>
  <c r="DO248" i="24"/>
  <c r="DP248" i="24"/>
  <c r="DQ248" i="24"/>
  <c r="DR248" i="24"/>
  <c r="DS248" i="24"/>
  <c r="DT248" i="24"/>
  <c r="DU248" i="24"/>
  <c r="DV248" i="24"/>
  <c r="DW248" i="24"/>
  <c r="DX248" i="24"/>
  <c r="DY248" i="24"/>
  <c r="DZ248" i="24"/>
  <c r="EA248" i="24"/>
  <c r="EB248" i="24"/>
  <c r="EC248" i="24"/>
  <c r="ED248" i="24"/>
  <c r="EE248" i="24"/>
  <c r="EF248" i="24"/>
  <c r="EG248" i="24"/>
  <c r="EH248" i="24"/>
  <c r="EI248" i="24"/>
  <c r="EJ248" i="24"/>
  <c r="EK248" i="24"/>
  <c r="EL248" i="24"/>
  <c r="EM248" i="24"/>
  <c r="EN248" i="24"/>
  <c r="EO248" i="24"/>
  <c r="EP248" i="24"/>
  <c r="EQ248" i="24"/>
  <c r="ER248" i="24"/>
  <c r="ES248" i="24"/>
  <c r="ET248" i="24"/>
  <c r="EU248" i="24"/>
  <c r="EV248" i="24"/>
  <c r="EW248" i="24"/>
  <c r="EX248" i="24"/>
  <c r="EY248" i="24"/>
  <c r="EZ248" i="24"/>
  <c r="FA248" i="24"/>
  <c r="FB248" i="24"/>
  <c r="FC248" i="24"/>
  <c r="FD248" i="24"/>
  <c r="FE248" i="24"/>
  <c r="FF248" i="24"/>
  <c r="FG248" i="24"/>
  <c r="FH248" i="24"/>
  <c r="FI248" i="24"/>
  <c r="FJ248" i="24"/>
  <c r="FK248" i="24"/>
  <c r="FL248" i="24"/>
  <c r="FM248" i="24"/>
  <c r="FN248" i="24"/>
  <c r="FO248" i="24"/>
  <c r="FP248" i="24"/>
  <c r="FQ248" i="24"/>
  <c r="FR248" i="24"/>
  <c r="FS248" i="24"/>
  <c r="FT248" i="24"/>
  <c r="FU248" i="24"/>
  <c r="FV248" i="24"/>
  <c r="FW248" i="24"/>
  <c r="FX248" i="24"/>
  <c r="FY248" i="24"/>
  <c r="FZ248" i="24"/>
  <c r="GA248" i="24"/>
  <c r="GB248" i="24"/>
  <c r="GC248" i="24"/>
  <c r="GD248" i="24"/>
  <c r="GE248" i="24"/>
  <c r="GF248" i="24"/>
  <c r="GG248" i="24"/>
  <c r="GH248" i="24"/>
  <c r="GI248" i="24"/>
  <c r="GJ248" i="24"/>
  <c r="GK248" i="24"/>
  <c r="GL248" i="24"/>
  <c r="GM248" i="24"/>
  <c r="GN248" i="24"/>
  <c r="GO248" i="24"/>
  <c r="GP248" i="24"/>
  <c r="GQ248" i="24"/>
  <c r="GR248" i="24"/>
  <c r="GS248" i="24"/>
  <c r="GT248" i="24"/>
  <c r="GU248" i="24"/>
  <c r="GV248" i="24"/>
  <c r="GW248" i="24"/>
  <c r="GX248" i="24"/>
  <c r="GY248" i="24"/>
  <c r="GZ248" i="24"/>
  <c r="HA248" i="24"/>
  <c r="HB248" i="24"/>
  <c r="HC248" i="24"/>
  <c r="HD248" i="24"/>
  <c r="HE248" i="24"/>
  <c r="HF248" i="24"/>
  <c r="HG248" i="24"/>
  <c r="HH248" i="24"/>
  <c r="HI248" i="24"/>
  <c r="HJ248" i="24"/>
  <c r="HK248" i="24"/>
  <c r="HL248" i="24"/>
  <c r="HM248" i="24"/>
  <c r="HN248" i="24"/>
  <c r="HO248" i="24"/>
  <c r="HP248" i="24"/>
  <c r="HQ248" i="24"/>
  <c r="HR248" i="24"/>
  <c r="HS248" i="24"/>
  <c r="HT248" i="24"/>
  <c r="HU248" i="24"/>
  <c r="HV248" i="24"/>
  <c r="HW248" i="24"/>
  <c r="HX248" i="24"/>
  <c r="HY248" i="24"/>
  <c r="HZ248" i="24"/>
  <c r="IA248" i="24"/>
  <c r="IB248" i="24"/>
  <c r="IC248" i="24"/>
  <c r="ID248" i="24"/>
  <c r="IE248" i="24"/>
  <c r="IF248" i="24"/>
  <c r="IG248" i="24"/>
  <c r="IH248" i="24"/>
  <c r="II248" i="24"/>
  <c r="IJ248" i="24"/>
  <c r="IK248" i="24"/>
  <c r="IL248" i="24"/>
  <c r="IM248" i="24"/>
  <c r="IN248" i="24"/>
  <c r="IO248" i="24"/>
  <c r="IP248" i="24"/>
  <c r="IQ248" i="24"/>
  <c r="IR248" i="24"/>
  <c r="IS248" i="24"/>
  <c r="IT248" i="24"/>
  <c r="IU248" i="24"/>
  <c r="IV248" i="24"/>
  <c r="IW248" i="24"/>
  <c r="IX248" i="24"/>
  <c r="IY248" i="24"/>
  <c r="IZ248" i="24"/>
  <c r="JA248" i="24"/>
  <c r="JB248" i="24"/>
  <c r="JC248" i="24"/>
  <c r="JD248" i="24"/>
  <c r="JE248" i="24"/>
  <c r="JF248" i="24"/>
  <c r="JG248" i="24"/>
  <c r="JH248" i="24"/>
  <c r="JI248" i="24"/>
  <c r="JJ248" i="24"/>
  <c r="JK248" i="24"/>
  <c r="JL248" i="24"/>
  <c r="JM248" i="24"/>
  <c r="JN248" i="24"/>
  <c r="JO248" i="24"/>
  <c r="JP248" i="24"/>
  <c r="JQ248" i="24"/>
  <c r="JR248" i="24"/>
  <c r="JS248" i="24"/>
  <c r="JT248" i="24"/>
  <c r="JU248" i="24"/>
  <c r="JV248" i="24"/>
  <c r="JW248" i="24"/>
  <c r="JX248" i="24"/>
  <c r="JY248" i="24"/>
  <c r="JZ248" i="24"/>
  <c r="KA248" i="24"/>
  <c r="KB248" i="24"/>
  <c r="KC248" i="24"/>
  <c r="KD248" i="24"/>
  <c r="KE248" i="24"/>
  <c r="KF248" i="24"/>
  <c r="KG248" i="24"/>
  <c r="KH248" i="24"/>
  <c r="KI248" i="24"/>
  <c r="KJ248" i="24"/>
  <c r="KK248" i="24"/>
  <c r="KL248" i="24"/>
  <c r="KM248" i="24"/>
  <c r="KN248" i="24"/>
  <c r="KO248" i="24"/>
  <c r="KP248" i="24"/>
  <c r="KQ248" i="24"/>
  <c r="KR248" i="24"/>
  <c r="KS248" i="24"/>
  <c r="KT248" i="24"/>
  <c r="KU248" i="24"/>
  <c r="KV248" i="24"/>
  <c r="KW248" i="24"/>
  <c r="KX248" i="24"/>
  <c r="KY248" i="24"/>
  <c r="KZ248" i="24"/>
  <c r="LA248" i="24"/>
  <c r="LB248" i="24"/>
  <c r="LC248" i="24"/>
  <c r="LD248" i="24"/>
  <c r="LE248" i="24"/>
  <c r="LF248" i="24"/>
  <c r="LG248" i="24"/>
  <c r="LH248" i="24"/>
  <c r="LI248" i="24"/>
  <c r="LJ248" i="24"/>
  <c r="LK248" i="24"/>
  <c r="LL248" i="24"/>
  <c r="LM248" i="24"/>
  <c r="LN248" i="24"/>
  <c r="LO248" i="24"/>
  <c r="LP248" i="24"/>
  <c r="LQ248" i="24"/>
  <c r="LR248" i="24"/>
  <c r="LS248" i="24"/>
  <c r="LT248" i="24"/>
  <c r="LU248" i="24"/>
  <c r="LV248" i="24"/>
  <c r="LW248" i="24"/>
  <c r="LX248" i="24"/>
  <c r="LY248" i="24"/>
  <c r="LZ248" i="24"/>
  <c r="MA248" i="24"/>
  <c r="MB248" i="24"/>
  <c r="MC248" i="24"/>
  <c r="MD248" i="24"/>
  <c r="ME248" i="24"/>
  <c r="MF248" i="24"/>
  <c r="MG248" i="24"/>
  <c r="MH248" i="24"/>
  <c r="MI248" i="24"/>
  <c r="MJ248" i="24"/>
  <c r="MK248" i="24"/>
  <c r="ML248" i="24"/>
  <c r="MM248" i="24"/>
  <c r="MN248" i="24"/>
  <c r="MO248" i="24"/>
  <c r="MP248" i="24"/>
  <c r="MQ248" i="24"/>
  <c r="MR248" i="24"/>
  <c r="MS248" i="24"/>
  <c r="MT248" i="24"/>
  <c r="MU248" i="24"/>
  <c r="MV248" i="24"/>
  <c r="MW248" i="24"/>
  <c r="MX248" i="24"/>
  <c r="MY248" i="24"/>
  <c r="MZ248" i="24"/>
  <c r="NA248" i="24"/>
  <c r="NB248" i="24"/>
  <c r="NC248" i="24"/>
  <c r="ND248" i="24"/>
  <c r="NE248" i="24"/>
  <c r="NF248" i="24"/>
  <c r="NG248" i="24"/>
  <c r="NH248" i="24"/>
  <c r="NI248" i="24"/>
  <c r="NJ248" i="24"/>
  <c r="NK248" i="24"/>
  <c r="NL248" i="24"/>
  <c r="NM248" i="24"/>
  <c r="NN248" i="24"/>
  <c r="NO248" i="24"/>
  <c r="NP248" i="24"/>
  <c r="NQ248" i="24"/>
  <c r="NR248" i="24"/>
  <c r="NS248" i="24"/>
  <c r="NT248" i="24"/>
  <c r="NU248" i="24"/>
  <c r="NV248" i="24"/>
  <c r="NW248" i="24"/>
  <c r="NX248" i="24"/>
  <c r="NY248" i="24"/>
  <c r="NZ248" i="24"/>
  <c r="OA248" i="24"/>
  <c r="OB248" i="24"/>
  <c r="OC248" i="24"/>
  <c r="OD248" i="24"/>
  <c r="OE248" i="24"/>
  <c r="OF248" i="24"/>
  <c r="OG248" i="24"/>
  <c r="OH248" i="24"/>
  <c r="OI248" i="24"/>
  <c r="OJ248" i="24"/>
  <c r="OK248" i="24"/>
  <c r="OL248" i="24"/>
  <c r="OM248" i="24"/>
  <c r="ON248" i="24"/>
  <c r="OO248" i="24"/>
  <c r="OP248" i="24"/>
  <c r="OQ248" i="24"/>
  <c r="OR248" i="24"/>
  <c r="OS248" i="24"/>
  <c r="AW249" i="24"/>
  <c r="AX249" i="24"/>
  <c r="AY249" i="24"/>
  <c r="AZ249" i="24"/>
  <c r="BA249" i="24"/>
  <c r="BB249" i="24"/>
  <c r="BC249" i="24"/>
  <c r="BD249" i="24"/>
  <c r="BE249" i="24"/>
  <c r="BF249" i="24"/>
  <c r="BG249" i="24"/>
  <c r="BH249" i="24"/>
  <c r="BI249" i="24"/>
  <c r="BJ249" i="24"/>
  <c r="BK249" i="24"/>
  <c r="BL249" i="24"/>
  <c r="BM249" i="24"/>
  <c r="BN249" i="24"/>
  <c r="BO249" i="24"/>
  <c r="BP249" i="24"/>
  <c r="BQ249" i="24"/>
  <c r="BR249" i="24"/>
  <c r="BS249" i="24"/>
  <c r="BT249" i="24"/>
  <c r="BU249" i="24"/>
  <c r="BV249" i="24"/>
  <c r="BW249" i="24"/>
  <c r="BX249" i="24"/>
  <c r="BY249" i="24"/>
  <c r="BZ249" i="24"/>
  <c r="CA249" i="24"/>
  <c r="CB249" i="24"/>
  <c r="CC249" i="24"/>
  <c r="CD249" i="24"/>
  <c r="CE249" i="24"/>
  <c r="CF249" i="24"/>
  <c r="CG249" i="24"/>
  <c r="CH249" i="24"/>
  <c r="CI249" i="24"/>
  <c r="CJ249" i="24"/>
  <c r="CK249" i="24"/>
  <c r="CL249" i="24"/>
  <c r="CM249" i="24"/>
  <c r="CN249" i="24"/>
  <c r="CO249" i="24"/>
  <c r="CP249" i="24"/>
  <c r="CQ249" i="24"/>
  <c r="CR249" i="24"/>
  <c r="CS249" i="24"/>
  <c r="CT249" i="24"/>
  <c r="CU249" i="24"/>
  <c r="CV249" i="24"/>
  <c r="CW249" i="24"/>
  <c r="CX249" i="24"/>
  <c r="CY249" i="24"/>
  <c r="CZ249" i="24"/>
  <c r="DA249" i="24"/>
  <c r="DB249" i="24"/>
  <c r="DC249" i="24"/>
  <c r="DD249" i="24"/>
  <c r="DE249" i="24"/>
  <c r="DF249" i="24"/>
  <c r="DG249" i="24"/>
  <c r="DH249" i="24"/>
  <c r="DI249" i="24"/>
  <c r="DJ249" i="24"/>
  <c r="DK249" i="24"/>
  <c r="DL249" i="24"/>
  <c r="DM249" i="24"/>
  <c r="DN249" i="24"/>
  <c r="DO249" i="24"/>
  <c r="DP249" i="24"/>
  <c r="DQ249" i="24"/>
  <c r="DR249" i="24"/>
  <c r="DS249" i="24"/>
  <c r="DT249" i="24"/>
  <c r="DU249" i="24"/>
  <c r="DV249" i="24"/>
  <c r="DW249" i="24"/>
  <c r="DX249" i="24"/>
  <c r="DY249" i="24"/>
  <c r="DZ249" i="24"/>
  <c r="EA249" i="24"/>
  <c r="EB249" i="24"/>
  <c r="EC249" i="24"/>
  <c r="ED249" i="24"/>
  <c r="EE249" i="24"/>
  <c r="EF249" i="24"/>
  <c r="EG249" i="24"/>
  <c r="EH249" i="24"/>
  <c r="EI249" i="24"/>
  <c r="EJ249" i="24"/>
  <c r="EK249" i="24"/>
  <c r="EL249" i="24"/>
  <c r="EM249" i="24"/>
  <c r="EN249" i="24"/>
  <c r="EO249" i="24"/>
  <c r="EP249" i="24"/>
  <c r="EQ249" i="24"/>
  <c r="ER249" i="24"/>
  <c r="ES249" i="24"/>
  <c r="ET249" i="24"/>
  <c r="EU249" i="24"/>
  <c r="EV249" i="24"/>
  <c r="EW249" i="24"/>
  <c r="EX249" i="24"/>
  <c r="EY249" i="24"/>
  <c r="EZ249" i="24"/>
  <c r="FA249" i="24"/>
  <c r="FB249" i="24"/>
  <c r="FC249" i="24"/>
  <c r="FD249" i="24"/>
  <c r="FE249" i="24"/>
  <c r="FF249" i="24"/>
  <c r="FG249" i="24"/>
  <c r="FH249" i="24"/>
  <c r="FI249" i="24"/>
  <c r="FJ249" i="24"/>
  <c r="FK249" i="24"/>
  <c r="FL249" i="24"/>
  <c r="FM249" i="24"/>
  <c r="FN249" i="24"/>
  <c r="FO249" i="24"/>
  <c r="FP249" i="24"/>
  <c r="FQ249" i="24"/>
  <c r="FR249" i="24"/>
  <c r="FS249" i="24"/>
  <c r="FT249" i="24"/>
  <c r="FU249" i="24"/>
  <c r="FV249" i="24"/>
  <c r="FW249" i="24"/>
  <c r="FX249" i="24"/>
  <c r="FY249" i="24"/>
  <c r="FZ249" i="24"/>
  <c r="GA249" i="24"/>
  <c r="GB249" i="24"/>
  <c r="GC249" i="24"/>
  <c r="GD249" i="24"/>
  <c r="GE249" i="24"/>
  <c r="GF249" i="24"/>
  <c r="GG249" i="24"/>
  <c r="GH249" i="24"/>
  <c r="GI249" i="24"/>
  <c r="GJ249" i="24"/>
  <c r="GK249" i="24"/>
  <c r="GL249" i="24"/>
  <c r="GM249" i="24"/>
  <c r="GN249" i="24"/>
  <c r="GO249" i="24"/>
  <c r="GP249" i="24"/>
  <c r="GQ249" i="24"/>
  <c r="GR249" i="24"/>
  <c r="GS249" i="24"/>
  <c r="GT249" i="24"/>
  <c r="GU249" i="24"/>
  <c r="GV249" i="24"/>
  <c r="GW249" i="24"/>
  <c r="GX249" i="24"/>
  <c r="GY249" i="24"/>
  <c r="GZ249" i="24"/>
  <c r="HA249" i="24"/>
  <c r="HB249" i="24"/>
  <c r="HC249" i="24"/>
  <c r="HD249" i="24"/>
  <c r="HE249" i="24"/>
  <c r="HF249" i="24"/>
  <c r="HG249" i="24"/>
  <c r="HH249" i="24"/>
  <c r="HI249" i="24"/>
  <c r="HJ249" i="24"/>
  <c r="HK249" i="24"/>
  <c r="HL249" i="24"/>
  <c r="HM249" i="24"/>
  <c r="HN249" i="24"/>
  <c r="HO249" i="24"/>
  <c r="HP249" i="24"/>
  <c r="HQ249" i="24"/>
  <c r="HR249" i="24"/>
  <c r="HS249" i="24"/>
  <c r="HT249" i="24"/>
  <c r="HU249" i="24"/>
  <c r="HV249" i="24"/>
  <c r="HW249" i="24"/>
  <c r="HX249" i="24"/>
  <c r="HY249" i="24"/>
  <c r="HZ249" i="24"/>
  <c r="IA249" i="24"/>
  <c r="IB249" i="24"/>
  <c r="IC249" i="24"/>
  <c r="ID249" i="24"/>
  <c r="IE249" i="24"/>
  <c r="IF249" i="24"/>
  <c r="IG249" i="24"/>
  <c r="IH249" i="24"/>
  <c r="II249" i="24"/>
  <c r="IJ249" i="24"/>
  <c r="IK249" i="24"/>
  <c r="IL249" i="24"/>
  <c r="IM249" i="24"/>
  <c r="IN249" i="24"/>
  <c r="IO249" i="24"/>
  <c r="IP249" i="24"/>
  <c r="IQ249" i="24"/>
  <c r="IR249" i="24"/>
  <c r="IS249" i="24"/>
  <c r="IT249" i="24"/>
  <c r="IU249" i="24"/>
  <c r="IV249" i="24"/>
  <c r="IW249" i="24"/>
  <c r="IX249" i="24"/>
  <c r="IY249" i="24"/>
  <c r="IZ249" i="24"/>
  <c r="JA249" i="24"/>
  <c r="JB249" i="24"/>
  <c r="JC249" i="24"/>
  <c r="JD249" i="24"/>
  <c r="JE249" i="24"/>
  <c r="JF249" i="24"/>
  <c r="JG249" i="24"/>
  <c r="JH249" i="24"/>
  <c r="JI249" i="24"/>
  <c r="JJ249" i="24"/>
  <c r="JK249" i="24"/>
  <c r="JL249" i="24"/>
  <c r="JM249" i="24"/>
  <c r="JN249" i="24"/>
  <c r="JO249" i="24"/>
  <c r="JP249" i="24"/>
  <c r="JQ249" i="24"/>
  <c r="JR249" i="24"/>
  <c r="JS249" i="24"/>
  <c r="JT249" i="24"/>
  <c r="JU249" i="24"/>
  <c r="JV249" i="24"/>
  <c r="JW249" i="24"/>
  <c r="JX249" i="24"/>
  <c r="JY249" i="24"/>
  <c r="JZ249" i="24"/>
  <c r="KA249" i="24"/>
  <c r="KB249" i="24"/>
  <c r="KC249" i="24"/>
  <c r="KD249" i="24"/>
  <c r="KE249" i="24"/>
  <c r="KF249" i="24"/>
  <c r="KG249" i="24"/>
  <c r="KH249" i="24"/>
  <c r="KI249" i="24"/>
  <c r="KJ249" i="24"/>
  <c r="KK249" i="24"/>
  <c r="KL249" i="24"/>
  <c r="KM249" i="24"/>
  <c r="KN249" i="24"/>
  <c r="KO249" i="24"/>
  <c r="KP249" i="24"/>
  <c r="KQ249" i="24"/>
  <c r="KR249" i="24"/>
  <c r="KS249" i="24"/>
  <c r="KT249" i="24"/>
  <c r="KU249" i="24"/>
  <c r="KV249" i="24"/>
  <c r="KW249" i="24"/>
  <c r="KX249" i="24"/>
  <c r="KY249" i="24"/>
  <c r="KZ249" i="24"/>
  <c r="LA249" i="24"/>
  <c r="LB249" i="24"/>
  <c r="LC249" i="24"/>
  <c r="LD249" i="24"/>
  <c r="LE249" i="24"/>
  <c r="LF249" i="24"/>
  <c r="LG249" i="24"/>
  <c r="LH249" i="24"/>
  <c r="LI249" i="24"/>
  <c r="LJ249" i="24"/>
  <c r="LK249" i="24"/>
  <c r="LL249" i="24"/>
  <c r="LM249" i="24"/>
  <c r="LN249" i="24"/>
  <c r="LO249" i="24"/>
  <c r="LP249" i="24"/>
  <c r="LQ249" i="24"/>
  <c r="LR249" i="24"/>
  <c r="LS249" i="24"/>
  <c r="LT249" i="24"/>
  <c r="LU249" i="24"/>
  <c r="LV249" i="24"/>
  <c r="LW249" i="24"/>
  <c r="LX249" i="24"/>
  <c r="LY249" i="24"/>
  <c r="LZ249" i="24"/>
  <c r="MA249" i="24"/>
  <c r="MB249" i="24"/>
  <c r="MC249" i="24"/>
  <c r="MD249" i="24"/>
  <c r="ME249" i="24"/>
  <c r="MF249" i="24"/>
  <c r="MG249" i="24"/>
  <c r="MH249" i="24"/>
  <c r="MI249" i="24"/>
  <c r="MJ249" i="24"/>
  <c r="MK249" i="24"/>
  <c r="ML249" i="24"/>
  <c r="MM249" i="24"/>
  <c r="MN249" i="24"/>
  <c r="MO249" i="24"/>
  <c r="MP249" i="24"/>
  <c r="MQ249" i="24"/>
  <c r="MR249" i="24"/>
  <c r="MS249" i="24"/>
  <c r="MT249" i="24"/>
  <c r="MU249" i="24"/>
  <c r="MV249" i="24"/>
  <c r="MW249" i="24"/>
  <c r="MX249" i="24"/>
  <c r="MY249" i="24"/>
  <c r="MZ249" i="24"/>
  <c r="NA249" i="24"/>
  <c r="NB249" i="24"/>
  <c r="NC249" i="24"/>
  <c r="ND249" i="24"/>
  <c r="NE249" i="24"/>
  <c r="NF249" i="24"/>
  <c r="NG249" i="24"/>
  <c r="NH249" i="24"/>
  <c r="NI249" i="24"/>
  <c r="NJ249" i="24"/>
  <c r="NK249" i="24"/>
  <c r="NL249" i="24"/>
  <c r="NM249" i="24"/>
  <c r="NN249" i="24"/>
  <c r="NO249" i="24"/>
  <c r="NP249" i="24"/>
  <c r="NQ249" i="24"/>
  <c r="NR249" i="24"/>
  <c r="NS249" i="24"/>
  <c r="NT249" i="24"/>
  <c r="NU249" i="24"/>
  <c r="NV249" i="24"/>
  <c r="NW249" i="24"/>
  <c r="NX249" i="24"/>
  <c r="NY249" i="24"/>
  <c r="NZ249" i="24"/>
  <c r="OA249" i="24"/>
  <c r="OB249" i="24"/>
  <c r="OC249" i="24"/>
  <c r="OD249" i="24"/>
  <c r="OE249" i="24"/>
  <c r="OF249" i="24"/>
  <c r="OG249" i="24"/>
  <c r="OH249" i="24"/>
  <c r="OI249" i="24"/>
  <c r="OJ249" i="24"/>
  <c r="OK249" i="24"/>
  <c r="OL249" i="24"/>
  <c r="OM249" i="24"/>
  <c r="ON249" i="24"/>
  <c r="OO249" i="24"/>
  <c r="OP249" i="24"/>
  <c r="OQ249" i="24"/>
  <c r="OR249" i="24"/>
  <c r="OS249" i="24"/>
  <c r="AW250" i="24"/>
  <c r="AX250" i="24"/>
  <c r="AY250" i="24"/>
  <c r="AZ250" i="24"/>
  <c r="BA250" i="24"/>
  <c r="BB250" i="24"/>
  <c r="BC250" i="24"/>
  <c r="BD250" i="24"/>
  <c r="BE250" i="24"/>
  <c r="BF250" i="24"/>
  <c r="BG250" i="24"/>
  <c r="BH250" i="24"/>
  <c r="BI250" i="24"/>
  <c r="BJ250" i="24"/>
  <c r="BK250" i="24"/>
  <c r="BL250" i="24"/>
  <c r="BM250" i="24"/>
  <c r="BN250" i="24"/>
  <c r="BO250" i="24"/>
  <c r="BP250" i="24"/>
  <c r="BQ250" i="24"/>
  <c r="BR250" i="24"/>
  <c r="BS250" i="24"/>
  <c r="BT250" i="24"/>
  <c r="BU250" i="24"/>
  <c r="BV250" i="24"/>
  <c r="BW250" i="24"/>
  <c r="BX250" i="24"/>
  <c r="BY250" i="24"/>
  <c r="BZ250" i="24"/>
  <c r="CA250" i="24"/>
  <c r="CB250" i="24"/>
  <c r="CC250" i="24"/>
  <c r="CD250" i="24"/>
  <c r="CE250" i="24"/>
  <c r="CF250" i="24"/>
  <c r="CG250" i="24"/>
  <c r="CH250" i="24"/>
  <c r="CI250" i="24"/>
  <c r="CJ250" i="24"/>
  <c r="CK250" i="24"/>
  <c r="CL250" i="24"/>
  <c r="CM250" i="24"/>
  <c r="CN250" i="24"/>
  <c r="CO250" i="24"/>
  <c r="CP250" i="24"/>
  <c r="CQ250" i="24"/>
  <c r="CR250" i="24"/>
  <c r="CS250" i="24"/>
  <c r="CT250" i="24"/>
  <c r="CU250" i="24"/>
  <c r="CV250" i="24"/>
  <c r="CW250" i="24"/>
  <c r="CX250" i="24"/>
  <c r="CY250" i="24"/>
  <c r="CZ250" i="24"/>
  <c r="DA250" i="24"/>
  <c r="DB250" i="24"/>
  <c r="DC250" i="24"/>
  <c r="DD250" i="24"/>
  <c r="DE250" i="24"/>
  <c r="DF250" i="24"/>
  <c r="DG250" i="24"/>
  <c r="DH250" i="24"/>
  <c r="DI250" i="24"/>
  <c r="DJ250" i="24"/>
  <c r="DK250" i="24"/>
  <c r="DL250" i="24"/>
  <c r="DM250" i="24"/>
  <c r="DN250" i="24"/>
  <c r="DO250" i="24"/>
  <c r="DP250" i="24"/>
  <c r="DQ250" i="24"/>
  <c r="DR250" i="24"/>
  <c r="DS250" i="24"/>
  <c r="DT250" i="24"/>
  <c r="DU250" i="24"/>
  <c r="DV250" i="24"/>
  <c r="DW250" i="24"/>
  <c r="DX250" i="24"/>
  <c r="DY250" i="24"/>
  <c r="DZ250" i="24"/>
  <c r="EA250" i="24"/>
  <c r="EB250" i="24"/>
  <c r="EC250" i="24"/>
  <c r="ED250" i="24"/>
  <c r="EE250" i="24"/>
  <c r="EF250" i="24"/>
  <c r="EG250" i="24"/>
  <c r="EH250" i="24"/>
  <c r="EI250" i="24"/>
  <c r="EJ250" i="24"/>
  <c r="EK250" i="24"/>
  <c r="EL250" i="24"/>
  <c r="EM250" i="24"/>
  <c r="EN250" i="24"/>
  <c r="EO250" i="24"/>
  <c r="EP250" i="24"/>
  <c r="EQ250" i="24"/>
  <c r="ER250" i="24"/>
  <c r="ES250" i="24"/>
  <c r="ET250" i="24"/>
  <c r="EU250" i="24"/>
  <c r="EV250" i="24"/>
  <c r="EW250" i="24"/>
  <c r="EX250" i="24"/>
  <c r="EY250" i="24"/>
  <c r="EZ250" i="24"/>
  <c r="FA250" i="24"/>
  <c r="FB250" i="24"/>
  <c r="FC250" i="24"/>
  <c r="FD250" i="24"/>
  <c r="FE250" i="24"/>
  <c r="FF250" i="24"/>
  <c r="FG250" i="24"/>
  <c r="FH250" i="24"/>
  <c r="FI250" i="24"/>
  <c r="FJ250" i="24"/>
  <c r="FK250" i="24"/>
  <c r="FL250" i="24"/>
  <c r="FM250" i="24"/>
  <c r="FN250" i="24"/>
  <c r="FO250" i="24"/>
  <c r="FP250" i="24"/>
  <c r="FQ250" i="24"/>
  <c r="FR250" i="24"/>
  <c r="FS250" i="24"/>
  <c r="FT250" i="24"/>
  <c r="FU250" i="24"/>
  <c r="FV250" i="24"/>
  <c r="FW250" i="24"/>
  <c r="FX250" i="24"/>
  <c r="FY250" i="24"/>
  <c r="FZ250" i="24"/>
  <c r="GA250" i="24"/>
  <c r="GB250" i="24"/>
  <c r="GC250" i="24"/>
  <c r="GD250" i="24"/>
  <c r="GE250" i="24"/>
  <c r="GF250" i="24"/>
  <c r="GG250" i="24"/>
  <c r="GH250" i="24"/>
  <c r="GI250" i="24"/>
  <c r="GJ250" i="24"/>
  <c r="GK250" i="24"/>
  <c r="GL250" i="24"/>
  <c r="GM250" i="24"/>
  <c r="GN250" i="24"/>
  <c r="GO250" i="24"/>
  <c r="GP250" i="24"/>
  <c r="GQ250" i="24"/>
  <c r="GR250" i="24"/>
  <c r="GS250" i="24"/>
  <c r="GT250" i="24"/>
  <c r="GU250" i="24"/>
  <c r="GV250" i="24"/>
  <c r="GW250" i="24"/>
  <c r="GX250" i="24"/>
  <c r="GY250" i="24"/>
  <c r="GZ250" i="24"/>
  <c r="HA250" i="24"/>
  <c r="HB250" i="24"/>
  <c r="HC250" i="24"/>
  <c r="HD250" i="24"/>
  <c r="HE250" i="24"/>
  <c r="HF250" i="24"/>
  <c r="HG250" i="24"/>
  <c r="HH250" i="24"/>
  <c r="HI250" i="24"/>
  <c r="HJ250" i="24"/>
  <c r="HK250" i="24"/>
  <c r="HL250" i="24"/>
  <c r="HM250" i="24"/>
  <c r="HN250" i="24"/>
  <c r="HO250" i="24"/>
  <c r="HP250" i="24"/>
  <c r="HQ250" i="24"/>
  <c r="HR250" i="24"/>
  <c r="HS250" i="24"/>
  <c r="HT250" i="24"/>
  <c r="HU250" i="24"/>
  <c r="HV250" i="24"/>
  <c r="HW250" i="24"/>
  <c r="HX250" i="24"/>
  <c r="HY250" i="24"/>
  <c r="HZ250" i="24"/>
  <c r="IA250" i="24"/>
  <c r="IB250" i="24"/>
  <c r="IC250" i="24"/>
  <c r="ID250" i="24"/>
  <c r="IE250" i="24"/>
  <c r="IF250" i="24"/>
  <c r="IG250" i="24"/>
  <c r="IH250" i="24"/>
  <c r="II250" i="24"/>
  <c r="IJ250" i="24"/>
  <c r="IK250" i="24"/>
  <c r="IL250" i="24"/>
  <c r="IM250" i="24"/>
  <c r="IN250" i="24"/>
  <c r="IO250" i="24"/>
  <c r="IP250" i="24"/>
  <c r="IQ250" i="24"/>
  <c r="IR250" i="24"/>
  <c r="IS250" i="24"/>
  <c r="IT250" i="24"/>
  <c r="IU250" i="24"/>
  <c r="IV250" i="24"/>
  <c r="IW250" i="24"/>
  <c r="IX250" i="24"/>
  <c r="IY250" i="24"/>
  <c r="IZ250" i="24"/>
  <c r="JA250" i="24"/>
  <c r="JB250" i="24"/>
  <c r="JC250" i="24"/>
  <c r="JD250" i="24"/>
  <c r="JE250" i="24"/>
  <c r="JF250" i="24"/>
  <c r="JG250" i="24"/>
  <c r="JH250" i="24"/>
  <c r="JI250" i="24"/>
  <c r="JJ250" i="24"/>
  <c r="JK250" i="24"/>
  <c r="JL250" i="24"/>
  <c r="JM250" i="24"/>
  <c r="JN250" i="24"/>
  <c r="JO250" i="24"/>
  <c r="JP250" i="24"/>
  <c r="JQ250" i="24"/>
  <c r="JR250" i="24"/>
  <c r="JS250" i="24"/>
  <c r="JT250" i="24"/>
  <c r="JU250" i="24"/>
  <c r="JV250" i="24"/>
  <c r="JW250" i="24"/>
  <c r="JX250" i="24"/>
  <c r="JY250" i="24"/>
  <c r="JZ250" i="24"/>
  <c r="KA250" i="24"/>
  <c r="KB250" i="24"/>
  <c r="KC250" i="24"/>
  <c r="KD250" i="24"/>
  <c r="KE250" i="24"/>
  <c r="KF250" i="24"/>
  <c r="KG250" i="24"/>
  <c r="KH250" i="24"/>
  <c r="KI250" i="24"/>
  <c r="KJ250" i="24"/>
  <c r="KK250" i="24"/>
  <c r="KL250" i="24"/>
  <c r="KM250" i="24"/>
  <c r="KN250" i="24"/>
  <c r="KO250" i="24"/>
  <c r="KP250" i="24"/>
  <c r="KQ250" i="24"/>
  <c r="KR250" i="24"/>
  <c r="KS250" i="24"/>
  <c r="KT250" i="24"/>
  <c r="KU250" i="24"/>
  <c r="KV250" i="24"/>
  <c r="KW250" i="24"/>
  <c r="KX250" i="24"/>
  <c r="KY250" i="24"/>
  <c r="KZ250" i="24"/>
  <c r="LA250" i="24"/>
  <c r="LB250" i="24"/>
  <c r="LC250" i="24"/>
  <c r="LD250" i="24"/>
  <c r="LE250" i="24"/>
  <c r="LF250" i="24"/>
  <c r="LG250" i="24"/>
  <c r="LH250" i="24"/>
  <c r="LI250" i="24"/>
  <c r="LJ250" i="24"/>
  <c r="LK250" i="24"/>
  <c r="LL250" i="24"/>
  <c r="LM250" i="24"/>
  <c r="LN250" i="24"/>
  <c r="LO250" i="24"/>
  <c r="LP250" i="24"/>
  <c r="LQ250" i="24"/>
  <c r="LR250" i="24"/>
  <c r="LS250" i="24"/>
  <c r="LT250" i="24"/>
  <c r="LU250" i="24"/>
  <c r="LV250" i="24"/>
  <c r="LW250" i="24"/>
  <c r="LX250" i="24"/>
  <c r="LY250" i="24"/>
  <c r="LZ250" i="24"/>
  <c r="MA250" i="24"/>
  <c r="MB250" i="24"/>
  <c r="MC250" i="24"/>
  <c r="MD250" i="24"/>
  <c r="ME250" i="24"/>
  <c r="MF250" i="24"/>
  <c r="MG250" i="24"/>
  <c r="MH250" i="24"/>
  <c r="MI250" i="24"/>
  <c r="MJ250" i="24"/>
  <c r="MK250" i="24"/>
  <c r="ML250" i="24"/>
  <c r="MM250" i="24"/>
  <c r="MN250" i="24"/>
  <c r="MO250" i="24"/>
  <c r="MP250" i="24"/>
  <c r="MQ250" i="24"/>
  <c r="MR250" i="24"/>
  <c r="MS250" i="24"/>
  <c r="MT250" i="24"/>
  <c r="MU250" i="24"/>
  <c r="MV250" i="24"/>
  <c r="MW250" i="24"/>
  <c r="MX250" i="24"/>
  <c r="MY250" i="24"/>
  <c r="MZ250" i="24"/>
  <c r="NA250" i="24"/>
  <c r="NB250" i="24"/>
  <c r="NC250" i="24"/>
  <c r="ND250" i="24"/>
  <c r="NE250" i="24"/>
  <c r="NF250" i="24"/>
  <c r="NG250" i="24"/>
  <c r="NH250" i="24"/>
  <c r="NI250" i="24"/>
  <c r="NJ250" i="24"/>
  <c r="NK250" i="24"/>
  <c r="NL250" i="24"/>
  <c r="NM250" i="24"/>
  <c r="NN250" i="24"/>
  <c r="NO250" i="24"/>
  <c r="NP250" i="24"/>
  <c r="NQ250" i="24"/>
  <c r="NR250" i="24"/>
  <c r="NS250" i="24"/>
  <c r="NT250" i="24"/>
  <c r="NU250" i="24"/>
  <c r="NV250" i="24"/>
  <c r="NW250" i="24"/>
  <c r="NX250" i="24"/>
  <c r="NY250" i="24"/>
  <c r="NZ250" i="24"/>
  <c r="OA250" i="24"/>
  <c r="OB250" i="24"/>
  <c r="OC250" i="24"/>
  <c r="OD250" i="24"/>
  <c r="OE250" i="24"/>
  <c r="OF250" i="24"/>
  <c r="OG250" i="24"/>
  <c r="OH250" i="24"/>
  <c r="OI250" i="24"/>
  <c r="OJ250" i="24"/>
  <c r="OK250" i="24"/>
  <c r="OL250" i="24"/>
  <c r="OM250" i="24"/>
  <c r="ON250" i="24"/>
  <c r="OO250" i="24"/>
  <c r="OP250" i="24"/>
  <c r="OQ250" i="24"/>
  <c r="OR250" i="24"/>
  <c r="OS250" i="24"/>
  <c r="AW251" i="24"/>
  <c r="AX251" i="24"/>
  <c r="AY251" i="24"/>
  <c r="AZ251" i="24"/>
  <c r="BA251" i="24"/>
  <c r="BB251" i="24"/>
  <c r="BC251" i="24"/>
  <c r="BD251" i="24"/>
  <c r="BE251" i="24"/>
  <c r="BF251" i="24"/>
  <c r="BG251" i="24"/>
  <c r="BH251" i="24"/>
  <c r="BI251" i="24"/>
  <c r="BJ251" i="24"/>
  <c r="BK251" i="24"/>
  <c r="BL251" i="24"/>
  <c r="BM251" i="24"/>
  <c r="BN251" i="24"/>
  <c r="BO251" i="24"/>
  <c r="BP251" i="24"/>
  <c r="BQ251" i="24"/>
  <c r="BR251" i="24"/>
  <c r="BS251" i="24"/>
  <c r="BT251" i="24"/>
  <c r="BU251" i="24"/>
  <c r="BV251" i="24"/>
  <c r="BW251" i="24"/>
  <c r="BX251" i="24"/>
  <c r="BY251" i="24"/>
  <c r="BZ251" i="24"/>
  <c r="CA251" i="24"/>
  <c r="CB251" i="24"/>
  <c r="CC251" i="24"/>
  <c r="CD251" i="24"/>
  <c r="CE251" i="24"/>
  <c r="CF251" i="24"/>
  <c r="CG251" i="24"/>
  <c r="CH251" i="24"/>
  <c r="CI251" i="24"/>
  <c r="CJ251" i="24"/>
  <c r="CK251" i="24"/>
  <c r="CL251" i="24"/>
  <c r="CM251" i="24"/>
  <c r="CN251" i="24"/>
  <c r="CO251" i="24"/>
  <c r="CP251" i="24"/>
  <c r="CQ251" i="24"/>
  <c r="CR251" i="24"/>
  <c r="CS251" i="24"/>
  <c r="CT251" i="24"/>
  <c r="CU251" i="24"/>
  <c r="CV251" i="24"/>
  <c r="CW251" i="24"/>
  <c r="CX251" i="24"/>
  <c r="CY251" i="24"/>
  <c r="CZ251" i="24"/>
  <c r="DA251" i="24"/>
  <c r="DB251" i="24"/>
  <c r="DC251" i="24"/>
  <c r="DD251" i="24"/>
  <c r="DE251" i="24"/>
  <c r="DF251" i="24"/>
  <c r="DG251" i="24"/>
  <c r="DH251" i="24"/>
  <c r="DI251" i="24"/>
  <c r="DJ251" i="24"/>
  <c r="DK251" i="24"/>
  <c r="DL251" i="24"/>
  <c r="DM251" i="24"/>
  <c r="DN251" i="24"/>
  <c r="DO251" i="24"/>
  <c r="DP251" i="24"/>
  <c r="DQ251" i="24"/>
  <c r="DR251" i="24"/>
  <c r="DS251" i="24"/>
  <c r="DT251" i="24"/>
  <c r="DU251" i="24"/>
  <c r="DV251" i="24"/>
  <c r="DW251" i="24"/>
  <c r="DX251" i="24"/>
  <c r="DY251" i="24"/>
  <c r="DZ251" i="24"/>
  <c r="EA251" i="24"/>
  <c r="EB251" i="24"/>
  <c r="EC251" i="24"/>
  <c r="ED251" i="24"/>
  <c r="EE251" i="24"/>
  <c r="EF251" i="24"/>
  <c r="EG251" i="24"/>
  <c r="EH251" i="24"/>
  <c r="EI251" i="24"/>
  <c r="EJ251" i="24"/>
  <c r="EK251" i="24"/>
  <c r="EL251" i="24"/>
  <c r="EM251" i="24"/>
  <c r="EN251" i="24"/>
  <c r="EO251" i="24"/>
  <c r="EP251" i="24"/>
  <c r="EQ251" i="24"/>
  <c r="ER251" i="24"/>
  <c r="ES251" i="24"/>
  <c r="ET251" i="24"/>
  <c r="EU251" i="24"/>
  <c r="EV251" i="24"/>
  <c r="EW251" i="24"/>
  <c r="EX251" i="24"/>
  <c r="EY251" i="24"/>
  <c r="EZ251" i="24"/>
  <c r="FA251" i="24"/>
  <c r="FB251" i="24"/>
  <c r="FC251" i="24"/>
  <c r="FD251" i="24"/>
  <c r="FE251" i="24"/>
  <c r="FF251" i="24"/>
  <c r="FG251" i="24"/>
  <c r="FH251" i="24"/>
  <c r="FI251" i="24"/>
  <c r="FJ251" i="24"/>
  <c r="FK251" i="24"/>
  <c r="FL251" i="24"/>
  <c r="FM251" i="24"/>
  <c r="FN251" i="24"/>
  <c r="FO251" i="24"/>
  <c r="FP251" i="24"/>
  <c r="FQ251" i="24"/>
  <c r="FR251" i="24"/>
  <c r="FS251" i="24"/>
  <c r="FT251" i="24"/>
  <c r="FU251" i="24"/>
  <c r="FV251" i="24"/>
  <c r="FW251" i="24"/>
  <c r="FX251" i="24"/>
  <c r="FY251" i="24"/>
  <c r="FZ251" i="24"/>
  <c r="GA251" i="24"/>
  <c r="GB251" i="24"/>
  <c r="GC251" i="24"/>
  <c r="GD251" i="24"/>
  <c r="GE251" i="24"/>
  <c r="GF251" i="24"/>
  <c r="GG251" i="24"/>
  <c r="GH251" i="24"/>
  <c r="GI251" i="24"/>
  <c r="GJ251" i="24"/>
  <c r="GK251" i="24"/>
  <c r="GL251" i="24"/>
  <c r="GM251" i="24"/>
  <c r="GN251" i="24"/>
  <c r="GO251" i="24"/>
  <c r="GP251" i="24"/>
  <c r="GQ251" i="24"/>
  <c r="GR251" i="24"/>
  <c r="GS251" i="24"/>
  <c r="GT251" i="24"/>
  <c r="GU251" i="24"/>
  <c r="GV251" i="24"/>
  <c r="GW251" i="24"/>
  <c r="GX251" i="24"/>
  <c r="GY251" i="24"/>
  <c r="GZ251" i="24"/>
  <c r="HA251" i="24"/>
  <c r="HB251" i="24"/>
  <c r="HC251" i="24"/>
  <c r="HD251" i="24"/>
  <c r="HE251" i="24"/>
  <c r="HF251" i="24"/>
  <c r="HG251" i="24"/>
  <c r="HH251" i="24"/>
  <c r="HI251" i="24"/>
  <c r="HJ251" i="24"/>
  <c r="HK251" i="24"/>
  <c r="HL251" i="24"/>
  <c r="HM251" i="24"/>
  <c r="HN251" i="24"/>
  <c r="HO251" i="24"/>
  <c r="HP251" i="24"/>
  <c r="HQ251" i="24"/>
  <c r="HR251" i="24"/>
  <c r="HS251" i="24"/>
  <c r="HT251" i="24"/>
  <c r="HU251" i="24"/>
  <c r="HV251" i="24"/>
  <c r="HW251" i="24"/>
  <c r="HX251" i="24"/>
  <c r="HY251" i="24"/>
  <c r="HZ251" i="24"/>
  <c r="IA251" i="24"/>
  <c r="IB251" i="24"/>
  <c r="IC251" i="24"/>
  <c r="ID251" i="24"/>
  <c r="IE251" i="24"/>
  <c r="IF251" i="24"/>
  <c r="IG251" i="24"/>
  <c r="IH251" i="24"/>
  <c r="II251" i="24"/>
  <c r="IJ251" i="24"/>
  <c r="IK251" i="24"/>
  <c r="IL251" i="24"/>
  <c r="IM251" i="24"/>
  <c r="IN251" i="24"/>
  <c r="IO251" i="24"/>
  <c r="IP251" i="24"/>
  <c r="IQ251" i="24"/>
  <c r="IR251" i="24"/>
  <c r="IS251" i="24"/>
  <c r="IT251" i="24"/>
  <c r="IU251" i="24"/>
  <c r="IV251" i="24"/>
  <c r="IW251" i="24"/>
  <c r="IX251" i="24"/>
  <c r="IY251" i="24"/>
  <c r="IZ251" i="24"/>
  <c r="JA251" i="24"/>
  <c r="JB251" i="24"/>
  <c r="JC251" i="24"/>
  <c r="JD251" i="24"/>
  <c r="JE251" i="24"/>
  <c r="JF251" i="24"/>
  <c r="JG251" i="24"/>
  <c r="JH251" i="24"/>
  <c r="JI251" i="24"/>
  <c r="JJ251" i="24"/>
  <c r="JK251" i="24"/>
  <c r="JL251" i="24"/>
  <c r="JM251" i="24"/>
  <c r="JN251" i="24"/>
  <c r="JO251" i="24"/>
  <c r="JP251" i="24"/>
  <c r="JQ251" i="24"/>
  <c r="JR251" i="24"/>
  <c r="JS251" i="24"/>
  <c r="JT251" i="24"/>
  <c r="JU251" i="24"/>
  <c r="JV251" i="24"/>
  <c r="JW251" i="24"/>
  <c r="JX251" i="24"/>
  <c r="JY251" i="24"/>
  <c r="JZ251" i="24"/>
  <c r="KA251" i="24"/>
  <c r="KB251" i="24"/>
  <c r="KC251" i="24"/>
  <c r="KD251" i="24"/>
  <c r="KE251" i="24"/>
  <c r="KF251" i="24"/>
  <c r="KG251" i="24"/>
  <c r="KH251" i="24"/>
  <c r="KI251" i="24"/>
  <c r="KJ251" i="24"/>
  <c r="KK251" i="24"/>
  <c r="KL251" i="24"/>
  <c r="KM251" i="24"/>
  <c r="KN251" i="24"/>
  <c r="KO251" i="24"/>
  <c r="KP251" i="24"/>
  <c r="KQ251" i="24"/>
  <c r="KR251" i="24"/>
  <c r="KS251" i="24"/>
  <c r="KT251" i="24"/>
  <c r="KU251" i="24"/>
  <c r="KV251" i="24"/>
  <c r="KW251" i="24"/>
  <c r="KX251" i="24"/>
  <c r="KY251" i="24"/>
  <c r="KZ251" i="24"/>
  <c r="LA251" i="24"/>
  <c r="LB251" i="24"/>
  <c r="LC251" i="24"/>
  <c r="LD251" i="24"/>
  <c r="LE251" i="24"/>
  <c r="LF251" i="24"/>
  <c r="LG251" i="24"/>
  <c r="LH251" i="24"/>
  <c r="LI251" i="24"/>
  <c r="LJ251" i="24"/>
  <c r="LK251" i="24"/>
  <c r="LL251" i="24"/>
  <c r="LM251" i="24"/>
  <c r="LN251" i="24"/>
  <c r="LO251" i="24"/>
  <c r="LP251" i="24"/>
  <c r="LQ251" i="24"/>
  <c r="LR251" i="24"/>
  <c r="LS251" i="24"/>
  <c r="LT251" i="24"/>
  <c r="LU251" i="24"/>
  <c r="LV251" i="24"/>
  <c r="LW251" i="24"/>
  <c r="LX251" i="24"/>
  <c r="LY251" i="24"/>
  <c r="LZ251" i="24"/>
  <c r="MA251" i="24"/>
  <c r="MB251" i="24"/>
  <c r="MC251" i="24"/>
  <c r="MD251" i="24"/>
  <c r="ME251" i="24"/>
  <c r="MF251" i="24"/>
  <c r="MG251" i="24"/>
  <c r="MH251" i="24"/>
  <c r="MI251" i="24"/>
  <c r="MJ251" i="24"/>
  <c r="MK251" i="24"/>
  <c r="ML251" i="24"/>
  <c r="MM251" i="24"/>
  <c r="MN251" i="24"/>
  <c r="MO251" i="24"/>
  <c r="MP251" i="24"/>
  <c r="MQ251" i="24"/>
  <c r="MR251" i="24"/>
  <c r="MS251" i="24"/>
  <c r="MT251" i="24"/>
  <c r="MU251" i="24"/>
  <c r="MV251" i="24"/>
  <c r="MW251" i="24"/>
  <c r="MX251" i="24"/>
  <c r="MY251" i="24"/>
  <c r="MZ251" i="24"/>
  <c r="NA251" i="24"/>
  <c r="NB251" i="24"/>
  <c r="NC251" i="24"/>
  <c r="ND251" i="24"/>
  <c r="NE251" i="24"/>
  <c r="NF251" i="24"/>
  <c r="NG251" i="24"/>
  <c r="NH251" i="24"/>
  <c r="NI251" i="24"/>
  <c r="NJ251" i="24"/>
  <c r="NK251" i="24"/>
  <c r="NL251" i="24"/>
  <c r="NM251" i="24"/>
  <c r="NN251" i="24"/>
  <c r="NO251" i="24"/>
  <c r="NP251" i="24"/>
  <c r="NQ251" i="24"/>
  <c r="NR251" i="24"/>
  <c r="NS251" i="24"/>
  <c r="NT251" i="24"/>
  <c r="NU251" i="24"/>
  <c r="NV251" i="24"/>
  <c r="NW251" i="24"/>
  <c r="NX251" i="24"/>
  <c r="NY251" i="24"/>
  <c r="NZ251" i="24"/>
  <c r="OA251" i="24"/>
  <c r="OB251" i="24"/>
  <c r="OC251" i="24"/>
  <c r="OD251" i="24"/>
  <c r="OE251" i="24"/>
  <c r="OF251" i="24"/>
  <c r="OG251" i="24"/>
  <c r="OH251" i="24"/>
  <c r="OI251" i="24"/>
  <c r="OJ251" i="24"/>
  <c r="OK251" i="24"/>
  <c r="OL251" i="24"/>
  <c r="OM251" i="24"/>
  <c r="ON251" i="24"/>
  <c r="OO251" i="24"/>
  <c r="OP251" i="24"/>
  <c r="OQ251" i="24"/>
  <c r="OR251" i="24"/>
  <c r="OS251" i="24"/>
  <c r="AW252" i="24"/>
  <c r="AX252" i="24"/>
  <c r="AY252" i="24"/>
  <c r="AZ252" i="24"/>
  <c r="BA252" i="24"/>
  <c r="BB252" i="24"/>
  <c r="BC252" i="24"/>
  <c r="BD252" i="24"/>
  <c r="BE252" i="24"/>
  <c r="BF252" i="24"/>
  <c r="BG252" i="24"/>
  <c r="BH252" i="24"/>
  <c r="BI252" i="24"/>
  <c r="BJ252" i="24"/>
  <c r="BK252" i="24"/>
  <c r="BL252" i="24"/>
  <c r="BM252" i="24"/>
  <c r="BN252" i="24"/>
  <c r="BO252" i="24"/>
  <c r="BP252" i="24"/>
  <c r="BQ252" i="24"/>
  <c r="BR252" i="24"/>
  <c r="BS252" i="24"/>
  <c r="BT252" i="24"/>
  <c r="BU252" i="24"/>
  <c r="BV252" i="24"/>
  <c r="BW252" i="24"/>
  <c r="BX252" i="24"/>
  <c r="BY252" i="24"/>
  <c r="BZ252" i="24"/>
  <c r="CA252" i="24"/>
  <c r="CB252" i="24"/>
  <c r="CC252" i="24"/>
  <c r="CD252" i="24"/>
  <c r="CE252" i="24"/>
  <c r="CF252" i="24"/>
  <c r="CG252" i="24"/>
  <c r="CH252" i="24"/>
  <c r="CI252" i="24"/>
  <c r="CJ252" i="24"/>
  <c r="CK252" i="24"/>
  <c r="CL252" i="24"/>
  <c r="CM252" i="24"/>
  <c r="CN252" i="24"/>
  <c r="CO252" i="24"/>
  <c r="CP252" i="24"/>
  <c r="CQ252" i="24"/>
  <c r="CR252" i="24"/>
  <c r="CS252" i="24"/>
  <c r="CT252" i="24"/>
  <c r="CU252" i="24"/>
  <c r="CV252" i="24"/>
  <c r="CW252" i="24"/>
  <c r="CX252" i="24"/>
  <c r="CY252" i="24"/>
  <c r="CZ252" i="24"/>
  <c r="DA252" i="24"/>
  <c r="DB252" i="24"/>
  <c r="DC252" i="24"/>
  <c r="DD252" i="24"/>
  <c r="DE252" i="24"/>
  <c r="DF252" i="24"/>
  <c r="DG252" i="24"/>
  <c r="DH252" i="24"/>
  <c r="DI252" i="24"/>
  <c r="DJ252" i="24"/>
  <c r="DK252" i="24"/>
  <c r="DL252" i="24"/>
  <c r="DM252" i="24"/>
  <c r="DN252" i="24"/>
  <c r="DO252" i="24"/>
  <c r="DP252" i="24"/>
  <c r="DQ252" i="24"/>
  <c r="DR252" i="24"/>
  <c r="DS252" i="24"/>
  <c r="DT252" i="24"/>
  <c r="DU252" i="24"/>
  <c r="DV252" i="24"/>
  <c r="DW252" i="24"/>
  <c r="DX252" i="24"/>
  <c r="DY252" i="24"/>
  <c r="DZ252" i="24"/>
  <c r="EA252" i="24"/>
  <c r="EB252" i="24"/>
  <c r="EC252" i="24"/>
  <c r="ED252" i="24"/>
  <c r="EE252" i="24"/>
  <c r="EF252" i="24"/>
  <c r="EG252" i="24"/>
  <c r="EH252" i="24"/>
  <c r="EI252" i="24"/>
  <c r="EJ252" i="24"/>
  <c r="EK252" i="24"/>
  <c r="EL252" i="24"/>
  <c r="EM252" i="24"/>
  <c r="EN252" i="24"/>
  <c r="EO252" i="24"/>
  <c r="EP252" i="24"/>
  <c r="EQ252" i="24"/>
  <c r="ER252" i="24"/>
  <c r="ES252" i="24"/>
  <c r="ET252" i="24"/>
  <c r="EU252" i="24"/>
  <c r="EV252" i="24"/>
  <c r="EW252" i="24"/>
  <c r="EX252" i="24"/>
  <c r="EY252" i="24"/>
  <c r="EZ252" i="24"/>
  <c r="FA252" i="24"/>
  <c r="FB252" i="24"/>
  <c r="FC252" i="24"/>
  <c r="FD252" i="24"/>
  <c r="FE252" i="24"/>
  <c r="FF252" i="24"/>
  <c r="FG252" i="24"/>
  <c r="FH252" i="24"/>
  <c r="FI252" i="24"/>
  <c r="FJ252" i="24"/>
  <c r="FK252" i="24"/>
  <c r="FL252" i="24"/>
  <c r="FM252" i="24"/>
  <c r="FN252" i="24"/>
  <c r="FO252" i="24"/>
  <c r="FP252" i="24"/>
  <c r="FQ252" i="24"/>
  <c r="FR252" i="24"/>
  <c r="FS252" i="24"/>
  <c r="FT252" i="24"/>
  <c r="FU252" i="24"/>
  <c r="FV252" i="24"/>
  <c r="FW252" i="24"/>
  <c r="FX252" i="24"/>
  <c r="FY252" i="24"/>
  <c r="FZ252" i="24"/>
  <c r="GA252" i="24"/>
  <c r="GB252" i="24"/>
  <c r="GC252" i="24"/>
  <c r="GD252" i="24"/>
  <c r="GE252" i="24"/>
  <c r="GF252" i="24"/>
  <c r="GG252" i="24"/>
  <c r="GH252" i="24"/>
  <c r="GI252" i="24"/>
  <c r="GJ252" i="24"/>
  <c r="GK252" i="24"/>
  <c r="GL252" i="24"/>
  <c r="GM252" i="24"/>
  <c r="GN252" i="24"/>
  <c r="GO252" i="24"/>
  <c r="GP252" i="24"/>
  <c r="GQ252" i="24"/>
  <c r="GR252" i="24"/>
  <c r="GS252" i="24"/>
  <c r="GT252" i="24"/>
  <c r="GU252" i="24"/>
  <c r="GV252" i="24"/>
  <c r="GW252" i="24"/>
  <c r="GX252" i="24"/>
  <c r="GY252" i="24"/>
  <c r="GZ252" i="24"/>
  <c r="HA252" i="24"/>
  <c r="HB252" i="24"/>
  <c r="HC252" i="24"/>
  <c r="HD252" i="24"/>
  <c r="HE252" i="24"/>
  <c r="HF252" i="24"/>
  <c r="HG252" i="24"/>
  <c r="HH252" i="24"/>
  <c r="HI252" i="24"/>
  <c r="HJ252" i="24"/>
  <c r="HK252" i="24"/>
  <c r="HL252" i="24"/>
  <c r="HM252" i="24"/>
  <c r="HN252" i="24"/>
  <c r="HO252" i="24"/>
  <c r="HP252" i="24"/>
  <c r="HQ252" i="24"/>
  <c r="HR252" i="24"/>
  <c r="HS252" i="24"/>
  <c r="HT252" i="24"/>
  <c r="HU252" i="24"/>
  <c r="HV252" i="24"/>
  <c r="HW252" i="24"/>
  <c r="HX252" i="24"/>
  <c r="HY252" i="24"/>
  <c r="HZ252" i="24"/>
  <c r="IA252" i="24"/>
  <c r="IB252" i="24"/>
  <c r="IC252" i="24"/>
  <c r="ID252" i="24"/>
  <c r="IE252" i="24"/>
  <c r="IF252" i="24"/>
  <c r="IG252" i="24"/>
  <c r="IH252" i="24"/>
  <c r="II252" i="24"/>
  <c r="IJ252" i="24"/>
  <c r="IK252" i="24"/>
  <c r="IL252" i="24"/>
  <c r="IM252" i="24"/>
  <c r="IN252" i="24"/>
  <c r="IO252" i="24"/>
  <c r="IP252" i="24"/>
  <c r="IQ252" i="24"/>
  <c r="IR252" i="24"/>
  <c r="IS252" i="24"/>
  <c r="IT252" i="24"/>
  <c r="IU252" i="24"/>
  <c r="IV252" i="24"/>
  <c r="IW252" i="24"/>
  <c r="IX252" i="24"/>
  <c r="IY252" i="24"/>
  <c r="IZ252" i="24"/>
  <c r="JA252" i="24"/>
  <c r="JB252" i="24"/>
  <c r="JC252" i="24"/>
  <c r="JD252" i="24"/>
  <c r="JE252" i="24"/>
  <c r="JF252" i="24"/>
  <c r="JG252" i="24"/>
  <c r="JH252" i="24"/>
  <c r="JI252" i="24"/>
  <c r="JJ252" i="24"/>
  <c r="JK252" i="24"/>
  <c r="JL252" i="24"/>
  <c r="JM252" i="24"/>
  <c r="JN252" i="24"/>
  <c r="JO252" i="24"/>
  <c r="JP252" i="24"/>
  <c r="JQ252" i="24"/>
  <c r="JR252" i="24"/>
  <c r="JS252" i="24"/>
  <c r="JT252" i="24"/>
  <c r="JU252" i="24"/>
  <c r="JV252" i="24"/>
  <c r="JW252" i="24"/>
  <c r="JX252" i="24"/>
  <c r="JY252" i="24"/>
  <c r="JZ252" i="24"/>
  <c r="KA252" i="24"/>
  <c r="KB252" i="24"/>
  <c r="KC252" i="24"/>
  <c r="KD252" i="24"/>
  <c r="KE252" i="24"/>
  <c r="KF252" i="24"/>
  <c r="KG252" i="24"/>
  <c r="KH252" i="24"/>
  <c r="KI252" i="24"/>
  <c r="KJ252" i="24"/>
  <c r="KK252" i="24"/>
  <c r="KL252" i="24"/>
  <c r="KM252" i="24"/>
  <c r="KN252" i="24"/>
  <c r="KO252" i="24"/>
  <c r="KP252" i="24"/>
  <c r="KQ252" i="24"/>
  <c r="KR252" i="24"/>
  <c r="KS252" i="24"/>
  <c r="KT252" i="24"/>
  <c r="KU252" i="24"/>
  <c r="KV252" i="24"/>
  <c r="KW252" i="24"/>
  <c r="KX252" i="24"/>
  <c r="KY252" i="24"/>
  <c r="KZ252" i="24"/>
  <c r="LA252" i="24"/>
  <c r="LB252" i="24"/>
  <c r="LC252" i="24"/>
  <c r="LD252" i="24"/>
  <c r="LE252" i="24"/>
  <c r="LF252" i="24"/>
  <c r="LG252" i="24"/>
  <c r="LH252" i="24"/>
  <c r="LI252" i="24"/>
  <c r="LJ252" i="24"/>
  <c r="LK252" i="24"/>
  <c r="LL252" i="24"/>
  <c r="LM252" i="24"/>
  <c r="LN252" i="24"/>
  <c r="LO252" i="24"/>
  <c r="LP252" i="24"/>
  <c r="LQ252" i="24"/>
  <c r="LR252" i="24"/>
  <c r="LS252" i="24"/>
  <c r="LT252" i="24"/>
  <c r="LU252" i="24"/>
  <c r="LV252" i="24"/>
  <c r="LW252" i="24"/>
  <c r="LX252" i="24"/>
  <c r="LY252" i="24"/>
  <c r="LZ252" i="24"/>
  <c r="MA252" i="24"/>
  <c r="MB252" i="24"/>
  <c r="MC252" i="24"/>
  <c r="MD252" i="24"/>
  <c r="ME252" i="24"/>
  <c r="MF252" i="24"/>
  <c r="MG252" i="24"/>
  <c r="MH252" i="24"/>
  <c r="MI252" i="24"/>
  <c r="MJ252" i="24"/>
  <c r="MK252" i="24"/>
  <c r="ML252" i="24"/>
  <c r="MM252" i="24"/>
  <c r="MN252" i="24"/>
  <c r="MO252" i="24"/>
  <c r="MP252" i="24"/>
  <c r="MQ252" i="24"/>
  <c r="MR252" i="24"/>
  <c r="MS252" i="24"/>
  <c r="MT252" i="24"/>
  <c r="MU252" i="24"/>
  <c r="MV252" i="24"/>
  <c r="MW252" i="24"/>
  <c r="MX252" i="24"/>
  <c r="MY252" i="24"/>
  <c r="MZ252" i="24"/>
  <c r="NA252" i="24"/>
  <c r="NB252" i="24"/>
  <c r="NC252" i="24"/>
  <c r="ND252" i="24"/>
  <c r="NE252" i="24"/>
  <c r="NF252" i="24"/>
  <c r="NG252" i="24"/>
  <c r="NH252" i="24"/>
  <c r="NI252" i="24"/>
  <c r="NJ252" i="24"/>
  <c r="NK252" i="24"/>
  <c r="NL252" i="24"/>
  <c r="NM252" i="24"/>
  <c r="NN252" i="24"/>
  <c r="NO252" i="24"/>
  <c r="NP252" i="24"/>
  <c r="NQ252" i="24"/>
  <c r="NR252" i="24"/>
  <c r="NS252" i="24"/>
  <c r="NT252" i="24"/>
  <c r="NU252" i="24"/>
  <c r="NV252" i="24"/>
  <c r="NW252" i="24"/>
  <c r="NX252" i="24"/>
  <c r="NY252" i="24"/>
  <c r="NZ252" i="24"/>
  <c r="OA252" i="24"/>
  <c r="OB252" i="24"/>
  <c r="OC252" i="24"/>
  <c r="OD252" i="24"/>
  <c r="OE252" i="24"/>
  <c r="OF252" i="24"/>
  <c r="OG252" i="24"/>
  <c r="OH252" i="24"/>
  <c r="OI252" i="24"/>
  <c r="OJ252" i="24"/>
  <c r="OK252" i="24"/>
  <c r="OL252" i="24"/>
  <c r="OM252" i="24"/>
  <c r="ON252" i="24"/>
  <c r="OO252" i="24"/>
  <c r="OP252" i="24"/>
  <c r="OQ252" i="24"/>
  <c r="OR252" i="24"/>
  <c r="OS252" i="24"/>
  <c r="AW253" i="24"/>
  <c r="AX253" i="24"/>
  <c r="AY253" i="24"/>
  <c r="AZ253" i="24"/>
  <c r="BA253" i="24"/>
  <c r="BB253" i="24"/>
  <c r="BC253" i="24"/>
  <c r="BD253" i="24"/>
  <c r="BE253" i="24"/>
  <c r="BF253" i="24"/>
  <c r="BG253" i="24"/>
  <c r="BH253" i="24"/>
  <c r="BI253" i="24"/>
  <c r="BJ253" i="24"/>
  <c r="BK253" i="24"/>
  <c r="BL253" i="24"/>
  <c r="BM253" i="24"/>
  <c r="BN253" i="24"/>
  <c r="BO253" i="24"/>
  <c r="BP253" i="24"/>
  <c r="BQ253" i="24"/>
  <c r="BR253" i="24"/>
  <c r="BS253" i="24"/>
  <c r="BT253" i="24"/>
  <c r="BU253" i="24"/>
  <c r="BV253" i="24"/>
  <c r="BW253" i="24"/>
  <c r="BX253" i="24"/>
  <c r="BY253" i="24"/>
  <c r="BZ253" i="24"/>
  <c r="CA253" i="24"/>
  <c r="CB253" i="24"/>
  <c r="CC253" i="24"/>
  <c r="CD253" i="24"/>
  <c r="CE253" i="24"/>
  <c r="CF253" i="24"/>
  <c r="CG253" i="24"/>
  <c r="CH253" i="24"/>
  <c r="CI253" i="24"/>
  <c r="CJ253" i="24"/>
  <c r="CK253" i="24"/>
  <c r="CL253" i="24"/>
  <c r="CM253" i="24"/>
  <c r="CN253" i="24"/>
  <c r="CO253" i="24"/>
  <c r="CP253" i="24"/>
  <c r="CQ253" i="24"/>
  <c r="CR253" i="24"/>
  <c r="CS253" i="24"/>
  <c r="CT253" i="24"/>
  <c r="CU253" i="24"/>
  <c r="CV253" i="24"/>
  <c r="CW253" i="24"/>
  <c r="CX253" i="24"/>
  <c r="CY253" i="24"/>
  <c r="CZ253" i="24"/>
  <c r="DA253" i="24"/>
  <c r="DB253" i="24"/>
  <c r="DC253" i="24"/>
  <c r="DD253" i="24"/>
  <c r="DE253" i="24"/>
  <c r="DF253" i="24"/>
  <c r="DG253" i="24"/>
  <c r="DH253" i="24"/>
  <c r="DI253" i="24"/>
  <c r="DJ253" i="24"/>
  <c r="DK253" i="24"/>
  <c r="DL253" i="24"/>
  <c r="DM253" i="24"/>
  <c r="DN253" i="24"/>
  <c r="DO253" i="24"/>
  <c r="DP253" i="24"/>
  <c r="DQ253" i="24"/>
  <c r="DR253" i="24"/>
  <c r="DS253" i="24"/>
  <c r="DT253" i="24"/>
  <c r="DU253" i="24"/>
  <c r="DV253" i="24"/>
  <c r="DW253" i="24"/>
  <c r="DX253" i="24"/>
  <c r="DY253" i="24"/>
  <c r="DZ253" i="24"/>
  <c r="EA253" i="24"/>
  <c r="EB253" i="24"/>
  <c r="EC253" i="24"/>
  <c r="ED253" i="24"/>
  <c r="EE253" i="24"/>
  <c r="EF253" i="24"/>
  <c r="EG253" i="24"/>
  <c r="EH253" i="24"/>
  <c r="EI253" i="24"/>
  <c r="EJ253" i="24"/>
  <c r="EK253" i="24"/>
  <c r="EL253" i="24"/>
  <c r="EM253" i="24"/>
  <c r="EN253" i="24"/>
  <c r="EO253" i="24"/>
  <c r="EP253" i="24"/>
  <c r="EQ253" i="24"/>
  <c r="ER253" i="24"/>
  <c r="ES253" i="24"/>
  <c r="ET253" i="24"/>
  <c r="EU253" i="24"/>
  <c r="EV253" i="24"/>
  <c r="EW253" i="24"/>
  <c r="EX253" i="24"/>
  <c r="EY253" i="24"/>
  <c r="EZ253" i="24"/>
  <c r="FA253" i="24"/>
  <c r="FB253" i="24"/>
  <c r="FC253" i="24"/>
  <c r="FD253" i="24"/>
  <c r="FE253" i="24"/>
  <c r="FF253" i="24"/>
  <c r="FG253" i="24"/>
  <c r="FH253" i="24"/>
  <c r="FI253" i="24"/>
  <c r="FJ253" i="24"/>
  <c r="FK253" i="24"/>
  <c r="FL253" i="24"/>
  <c r="FM253" i="24"/>
  <c r="FN253" i="24"/>
  <c r="FO253" i="24"/>
  <c r="FP253" i="24"/>
  <c r="FQ253" i="24"/>
  <c r="FR253" i="24"/>
  <c r="FS253" i="24"/>
  <c r="FT253" i="24"/>
  <c r="FU253" i="24"/>
  <c r="FV253" i="24"/>
  <c r="FW253" i="24"/>
  <c r="FX253" i="24"/>
  <c r="FY253" i="24"/>
  <c r="FZ253" i="24"/>
  <c r="GA253" i="24"/>
  <c r="GB253" i="24"/>
  <c r="GC253" i="24"/>
  <c r="GD253" i="24"/>
  <c r="GE253" i="24"/>
  <c r="GF253" i="24"/>
  <c r="GG253" i="24"/>
  <c r="GH253" i="24"/>
  <c r="GI253" i="24"/>
  <c r="GJ253" i="24"/>
  <c r="GK253" i="24"/>
  <c r="GL253" i="24"/>
  <c r="GM253" i="24"/>
  <c r="GN253" i="24"/>
  <c r="GO253" i="24"/>
  <c r="GP253" i="24"/>
  <c r="GQ253" i="24"/>
  <c r="GR253" i="24"/>
  <c r="GS253" i="24"/>
  <c r="GT253" i="24"/>
  <c r="GU253" i="24"/>
  <c r="GV253" i="24"/>
  <c r="GW253" i="24"/>
  <c r="GX253" i="24"/>
  <c r="GY253" i="24"/>
  <c r="GZ253" i="24"/>
  <c r="HA253" i="24"/>
  <c r="HB253" i="24"/>
  <c r="HC253" i="24"/>
  <c r="HD253" i="24"/>
  <c r="HE253" i="24"/>
  <c r="HF253" i="24"/>
  <c r="HG253" i="24"/>
  <c r="HH253" i="24"/>
  <c r="HI253" i="24"/>
  <c r="HJ253" i="24"/>
  <c r="HK253" i="24"/>
  <c r="HL253" i="24"/>
  <c r="HM253" i="24"/>
  <c r="HN253" i="24"/>
  <c r="HO253" i="24"/>
  <c r="HP253" i="24"/>
  <c r="HQ253" i="24"/>
  <c r="HR253" i="24"/>
  <c r="HS253" i="24"/>
  <c r="HT253" i="24"/>
  <c r="HU253" i="24"/>
  <c r="HV253" i="24"/>
  <c r="HW253" i="24"/>
  <c r="HX253" i="24"/>
  <c r="HY253" i="24"/>
  <c r="HZ253" i="24"/>
  <c r="IA253" i="24"/>
  <c r="IB253" i="24"/>
  <c r="IC253" i="24"/>
  <c r="ID253" i="24"/>
  <c r="IE253" i="24"/>
  <c r="IF253" i="24"/>
  <c r="IG253" i="24"/>
  <c r="IH253" i="24"/>
  <c r="II253" i="24"/>
  <c r="IJ253" i="24"/>
  <c r="IK253" i="24"/>
  <c r="IL253" i="24"/>
  <c r="IM253" i="24"/>
  <c r="IN253" i="24"/>
  <c r="IO253" i="24"/>
  <c r="IP253" i="24"/>
  <c r="IQ253" i="24"/>
  <c r="IR253" i="24"/>
  <c r="IS253" i="24"/>
  <c r="IT253" i="24"/>
  <c r="IU253" i="24"/>
  <c r="IV253" i="24"/>
  <c r="IW253" i="24"/>
  <c r="IX253" i="24"/>
  <c r="IY253" i="24"/>
  <c r="IZ253" i="24"/>
  <c r="JA253" i="24"/>
  <c r="JB253" i="24"/>
  <c r="JC253" i="24"/>
  <c r="JD253" i="24"/>
  <c r="JE253" i="24"/>
  <c r="JF253" i="24"/>
  <c r="JG253" i="24"/>
  <c r="JH253" i="24"/>
  <c r="JI253" i="24"/>
  <c r="JJ253" i="24"/>
  <c r="JK253" i="24"/>
  <c r="JL253" i="24"/>
  <c r="JM253" i="24"/>
  <c r="JN253" i="24"/>
  <c r="JO253" i="24"/>
  <c r="JP253" i="24"/>
  <c r="JQ253" i="24"/>
  <c r="JR253" i="24"/>
  <c r="JS253" i="24"/>
  <c r="JT253" i="24"/>
  <c r="JU253" i="24"/>
  <c r="JV253" i="24"/>
  <c r="JW253" i="24"/>
  <c r="JX253" i="24"/>
  <c r="JY253" i="24"/>
  <c r="JZ253" i="24"/>
  <c r="KA253" i="24"/>
  <c r="KB253" i="24"/>
  <c r="KC253" i="24"/>
  <c r="KD253" i="24"/>
  <c r="KE253" i="24"/>
  <c r="KF253" i="24"/>
  <c r="KG253" i="24"/>
  <c r="KH253" i="24"/>
  <c r="KI253" i="24"/>
  <c r="KJ253" i="24"/>
  <c r="KK253" i="24"/>
  <c r="KL253" i="24"/>
  <c r="KM253" i="24"/>
  <c r="KN253" i="24"/>
  <c r="KO253" i="24"/>
  <c r="KP253" i="24"/>
  <c r="KQ253" i="24"/>
  <c r="KR253" i="24"/>
  <c r="KS253" i="24"/>
  <c r="KT253" i="24"/>
  <c r="KU253" i="24"/>
  <c r="KV253" i="24"/>
  <c r="KW253" i="24"/>
  <c r="KX253" i="24"/>
  <c r="KY253" i="24"/>
  <c r="KZ253" i="24"/>
  <c r="LA253" i="24"/>
  <c r="LB253" i="24"/>
  <c r="LC253" i="24"/>
  <c r="LD253" i="24"/>
  <c r="LE253" i="24"/>
  <c r="LF253" i="24"/>
  <c r="LG253" i="24"/>
  <c r="LH253" i="24"/>
  <c r="LI253" i="24"/>
  <c r="LJ253" i="24"/>
  <c r="LK253" i="24"/>
  <c r="LL253" i="24"/>
  <c r="LM253" i="24"/>
  <c r="LN253" i="24"/>
  <c r="LO253" i="24"/>
  <c r="LP253" i="24"/>
  <c r="LQ253" i="24"/>
  <c r="LR253" i="24"/>
  <c r="LS253" i="24"/>
  <c r="LT253" i="24"/>
  <c r="LU253" i="24"/>
  <c r="LV253" i="24"/>
  <c r="LW253" i="24"/>
  <c r="LX253" i="24"/>
  <c r="LY253" i="24"/>
  <c r="LZ253" i="24"/>
  <c r="MA253" i="24"/>
  <c r="MB253" i="24"/>
  <c r="MC253" i="24"/>
  <c r="MD253" i="24"/>
  <c r="ME253" i="24"/>
  <c r="MF253" i="24"/>
  <c r="MG253" i="24"/>
  <c r="MH253" i="24"/>
  <c r="MI253" i="24"/>
  <c r="MJ253" i="24"/>
  <c r="MK253" i="24"/>
  <c r="ML253" i="24"/>
  <c r="MM253" i="24"/>
  <c r="MN253" i="24"/>
  <c r="MO253" i="24"/>
  <c r="MP253" i="24"/>
  <c r="MQ253" i="24"/>
  <c r="MR253" i="24"/>
  <c r="MS253" i="24"/>
  <c r="MT253" i="24"/>
  <c r="MU253" i="24"/>
  <c r="MV253" i="24"/>
  <c r="MW253" i="24"/>
  <c r="MX253" i="24"/>
  <c r="MY253" i="24"/>
  <c r="MZ253" i="24"/>
  <c r="NA253" i="24"/>
  <c r="NB253" i="24"/>
  <c r="NC253" i="24"/>
  <c r="ND253" i="24"/>
  <c r="NE253" i="24"/>
  <c r="NF253" i="24"/>
  <c r="NG253" i="24"/>
  <c r="NH253" i="24"/>
  <c r="NI253" i="24"/>
  <c r="NJ253" i="24"/>
  <c r="NK253" i="24"/>
  <c r="NL253" i="24"/>
  <c r="NM253" i="24"/>
  <c r="NN253" i="24"/>
  <c r="NO253" i="24"/>
  <c r="NP253" i="24"/>
  <c r="NQ253" i="24"/>
  <c r="NR253" i="24"/>
  <c r="NS253" i="24"/>
  <c r="NT253" i="24"/>
  <c r="NU253" i="24"/>
  <c r="NV253" i="24"/>
  <c r="NW253" i="24"/>
  <c r="NX253" i="24"/>
  <c r="NY253" i="24"/>
  <c r="NZ253" i="24"/>
  <c r="OA253" i="24"/>
  <c r="OB253" i="24"/>
  <c r="OC253" i="24"/>
  <c r="OD253" i="24"/>
  <c r="OE253" i="24"/>
  <c r="OF253" i="24"/>
  <c r="OG253" i="24"/>
  <c r="OH253" i="24"/>
  <c r="OI253" i="24"/>
  <c r="OJ253" i="24"/>
  <c r="OK253" i="24"/>
  <c r="OL253" i="24"/>
  <c r="OM253" i="24"/>
  <c r="ON253" i="24"/>
  <c r="OO253" i="24"/>
  <c r="OP253" i="24"/>
  <c r="OQ253" i="24"/>
  <c r="OR253" i="24"/>
  <c r="OS253" i="24"/>
  <c r="AW254" i="24"/>
  <c r="AX254" i="24"/>
  <c r="AY254" i="24"/>
  <c r="AZ254" i="24"/>
  <c r="BA254" i="24"/>
  <c r="BB254" i="24"/>
  <c r="BC254" i="24"/>
  <c r="BD254" i="24"/>
  <c r="BE254" i="24"/>
  <c r="BF254" i="24"/>
  <c r="BG254" i="24"/>
  <c r="BH254" i="24"/>
  <c r="BI254" i="24"/>
  <c r="BJ254" i="24"/>
  <c r="BK254" i="24"/>
  <c r="BL254" i="24"/>
  <c r="BM254" i="24"/>
  <c r="BN254" i="24"/>
  <c r="BO254" i="24"/>
  <c r="BP254" i="24"/>
  <c r="BQ254" i="24"/>
  <c r="BR254" i="24"/>
  <c r="BS254" i="24"/>
  <c r="BT254" i="24"/>
  <c r="BU254" i="24"/>
  <c r="BV254" i="24"/>
  <c r="BW254" i="24"/>
  <c r="BX254" i="24"/>
  <c r="BY254" i="24"/>
  <c r="BZ254" i="24"/>
  <c r="CA254" i="24"/>
  <c r="CB254" i="24"/>
  <c r="CC254" i="24"/>
  <c r="CD254" i="24"/>
  <c r="CE254" i="24"/>
  <c r="CF254" i="24"/>
  <c r="CG254" i="24"/>
  <c r="CH254" i="24"/>
  <c r="CI254" i="24"/>
  <c r="CJ254" i="24"/>
  <c r="CK254" i="24"/>
  <c r="CL254" i="24"/>
  <c r="CM254" i="24"/>
  <c r="CN254" i="24"/>
  <c r="CO254" i="24"/>
  <c r="CP254" i="24"/>
  <c r="CQ254" i="24"/>
  <c r="CR254" i="24"/>
  <c r="CS254" i="24"/>
  <c r="CT254" i="24"/>
  <c r="CU254" i="24"/>
  <c r="CV254" i="24"/>
  <c r="CW254" i="24"/>
  <c r="CX254" i="24"/>
  <c r="CY254" i="24"/>
  <c r="CZ254" i="24"/>
  <c r="DA254" i="24"/>
  <c r="DB254" i="24"/>
  <c r="DC254" i="24"/>
  <c r="DD254" i="24"/>
  <c r="DE254" i="24"/>
  <c r="DF254" i="24"/>
  <c r="DG254" i="24"/>
  <c r="DH254" i="24"/>
  <c r="DI254" i="24"/>
  <c r="DJ254" i="24"/>
  <c r="DK254" i="24"/>
  <c r="DL254" i="24"/>
  <c r="DM254" i="24"/>
  <c r="DN254" i="24"/>
  <c r="DO254" i="24"/>
  <c r="DP254" i="24"/>
  <c r="DQ254" i="24"/>
  <c r="DR254" i="24"/>
  <c r="DS254" i="24"/>
  <c r="DT254" i="24"/>
  <c r="DU254" i="24"/>
  <c r="DV254" i="24"/>
  <c r="DW254" i="24"/>
  <c r="DX254" i="24"/>
  <c r="DY254" i="24"/>
  <c r="DZ254" i="24"/>
  <c r="EA254" i="24"/>
  <c r="EB254" i="24"/>
  <c r="EC254" i="24"/>
  <c r="ED254" i="24"/>
  <c r="EE254" i="24"/>
  <c r="EF254" i="24"/>
  <c r="EG254" i="24"/>
  <c r="EH254" i="24"/>
  <c r="EI254" i="24"/>
  <c r="EJ254" i="24"/>
  <c r="EK254" i="24"/>
  <c r="EL254" i="24"/>
  <c r="EM254" i="24"/>
  <c r="EN254" i="24"/>
  <c r="EO254" i="24"/>
  <c r="EP254" i="24"/>
  <c r="EQ254" i="24"/>
  <c r="ER254" i="24"/>
  <c r="ES254" i="24"/>
  <c r="ET254" i="24"/>
  <c r="EU254" i="24"/>
  <c r="EV254" i="24"/>
  <c r="EW254" i="24"/>
  <c r="EX254" i="24"/>
  <c r="EY254" i="24"/>
  <c r="EZ254" i="24"/>
  <c r="FA254" i="24"/>
  <c r="FB254" i="24"/>
  <c r="FC254" i="24"/>
  <c r="FD254" i="24"/>
  <c r="FE254" i="24"/>
  <c r="FF254" i="24"/>
  <c r="FG254" i="24"/>
  <c r="FH254" i="24"/>
  <c r="FI254" i="24"/>
  <c r="FJ254" i="24"/>
  <c r="FK254" i="24"/>
  <c r="FL254" i="24"/>
  <c r="FM254" i="24"/>
  <c r="FN254" i="24"/>
  <c r="FO254" i="24"/>
  <c r="FP254" i="24"/>
  <c r="FQ254" i="24"/>
  <c r="FR254" i="24"/>
  <c r="FS254" i="24"/>
  <c r="FT254" i="24"/>
  <c r="FU254" i="24"/>
  <c r="FV254" i="24"/>
  <c r="FW254" i="24"/>
  <c r="FX254" i="24"/>
  <c r="FY254" i="24"/>
  <c r="FZ254" i="24"/>
  <c r="GA254" i="24"/>
  <c r="GB254" i="24"/>
  <c r="GC254" i="24"/>
  <c r="GD254" i="24"/>
  <c r="GE254" i="24"/>
  <c r="GF254" i="24"/>
  <c r="GG254" i="24"/>
  <c r="GH254" i="24"/>
  <c r="GI254" i="24"/>
  <c r="GJ254" i="24"/>
  <c r="GK254" i="24"/>
  <c r="GL254" i="24"/>
  <c r="GM254" i="24"/>
  <c r="GN254" i="24"/>
  <c r="GO254" i="24"/>
  <c r="GP254" i="24"/>
  <c r="GQ254" i="24"/>
  <c r="GR254" i="24"/>
  <c r="GS254" i="24"/>
  <c r="GT254" i="24"/>
  <c r="GU254" i="24"/>
  <c r="GV254" i="24"/>
  <c r="GW254" i="24"/>
  <c r="GX254" i="24"/>
  <c r="GY254" i="24"/>
  <c r="GZ254" i="24"/>
  <c r="HA254" i="24"/>
  <c r="HB254" i="24"/>
  <c r="HC254" i="24"/>
  <c r="HD254" i="24"/>
  <c r="HE254" i="24"/>
  <c r="HF254" i="24"/>
  <c r="HG254" i="24"/>
  <c r="HH254" i="24"/>
  <c r="HI254" i="24"/>
  <c r="HJ254" i="24"/>
  <c r="HK254" i="24"/>
  <c r="HL254" i="24"/>
  <c r="HM254" i="24"/>
  <c r="HN254" i="24"/>
  <c r="HO254" i="24"/>
  <c r="HP254" i="24"/>
  <c r="HQ254" i="24"/>
  <c r="HR254" i="24"/>
  <c r="HS254" i="24"/>
  <c r="HT254" i="24"/>
  <c r="HU254" i="24"/>
  <c r="HV254" i="24"/>
  <c r="HW254" i="24"/>
  <c r="HX254" i="24"/>
  <c r="HY254" i="24"/>
  <c r="HZ254" i="24"/>
  <c r="IA254" i="24"/>
  <c r="IB254" i="24"/>
  <c r="IC254" i="24"/>
  <c r="ID254" i="24"/>
  <c r="IE254" i="24"/>
  <c r="IF254" i="24"/>
  <c r="IG254" i="24"/>
  <c r="IH254" i="24"/>
  <c r="II254" i="24"/>
  <c r="IJ254" i="24"/>
  <c r="IK254" i="24"/>
  <c r="IL254" i="24"/>
  <c r="IM254" i="24"/>
  <c r="IN254" i="24"/>
  <c r="IO254" i="24"/>
  <c r="IP254" i="24"/>
  <c r="IQ254" i="24"/>
  <c r="IR254" i="24"/>
  <c r="IS254" i="24"/>
  <c r="IT254" i="24"/>
  <c r="IU254" i="24"/>
  <c r="IV254" i="24"/>
  <c r="IW254" i="24"/>
  <c r="IX254" i="24"/>
  <c r="IY254" i="24"/>
  <c r="IZ254" i="24"/>
  <c r="JA254" i="24"/>
  <c r="JB254" i="24"/>
  <c r="JC254" i="24"/>
  <c r="JD254" i="24"/>
  <c r="JE254" i="24"/>
  <c r="JF254" i="24"/>
  <c r="JG254" i="24"/>
  <c r="JH254" i="24"/>
  <c r="JI254" i="24"/>
  <c r="JJ254" i="24"/>
  <c r="JK254" i="24"/>
  <c r="JL254" i="24"/>
  <c r="JM254" i="24"/>
  <c r="JN254" i="24"/>
  <c r="JO254" i="24"/>
  <c r="JP254" i="24"/>
  <c r="JQ254" i="24"/>
  <c r="JR254" i="24"/>
  <c r="JS254" i="24"/>
  <c r="JT254" i="24"/>
  <c r="JU254" i="24"/>
  <c r="JV254" i="24"/>
  <c r="JW254" i="24"/>
  <c r="JX254" i="24"/>
  <c r="JY254" i="24"/>
  <c r="JZ254" i="24"/>
  <c r="KA254" i="24"/>
  <c r="KB254" i="24"/>
  <c r="KC254" i="24"/>
  <c r="KD254" i="24"/>
  <c r="KE254" i="24"/>
  <c r="KF254" i="24"/>
  <c r="KG254" i="24"/>
  <c r="KH254" i="24"/>
  <c r="KI254" i="24"/>
  <c r="KJ254" i="24"/>
  <c r="KK254" i="24"/>
  <c r="KL254" i="24"/>
  <c r="KM254" i="24"/>
  <c r="KN254" i="24"/>
  <c r="KO254" i="24"/>
  <c r="KP254" i="24"/>
  <c r="KQ254" i="24"/>
  <c r="KR254" i="24"/>
  <c r="KS254" i="24"/>
  <c r="KT254" i="24"/>
  <c r="KU254" i="24"/>
  <c r="KV254" i="24"/>
  <c r="KW254" i="24"/>
  <c r="KX254" i="24"/>
  <c r="KY254" i="24"/>
  <c r="KZ254" i="24"/>
  <c r="LA254" i="24"/>
  <c r="LB254" i="24"/>
  <c r="LC254" i="24"/>
  <c r="LD254" i="24"/>
  <c r="LE254" i="24"/>
  <c r="LF254" i="24"/>
  <c r="LG254" i="24"/>
  <c r="LH254" i="24"/>
  <c r="LI254" i="24"/>
  <c r="LJ254" i="24"/>
  <c r="LK254" i="24"/>
  <c r="LL254" i="24"/>
  <c r="LM254" i="24"/>
  <c r="LN254" i="24"/>
  <c r="LO254" i="24"/>
  <c r="LP254" i="24"/>
  <c r="LQ254" i="24"/>
  <c r="LR254" i="24"/>
  <c r="LS254" i="24"/>
  <c r="LT254" i="24"/>
  <c r="LU254" i="24"/>
  <c r="LV254" i="24"/>
  <c r="LW254" i="24"/>
  <c r="LX254" i="24"/>
  <c r="LY254" i="24"/>
  <c r="LZ254" i="24"/>
  <c r="MA254" i="24"/>
  <c r="MB254" i="24"/>
  <c r="MC254" i="24"/>
  <c r="MD254" i="24"/>
  <c r="ME254" i="24"/>
  <c r="MF254" i="24"/>
  <c r="MG254" i="24"/>
  <c r="MH254" i="24"/>
  <c r="MI254" i="24"/>
  <c r="MJ254" i="24"/>
  <c r="MK254" i="24"/>
  <c r="ML254" i="24"/>
  <c r="MM254" i="24"/>
  <c r="MN254" i="24"/>
  <c r="MO254" i="24"/>
  <c r="MP254" i="24"/>
  <c r="MQ254" i="24"/>
  <c r="MR254" i="24"/>
  <c r="MS254" i="24"/>
  <c r="MT254" i="24"/>
  <c r="MU254" i="24"/>
  <c r="MV254" i="24"/>
  <c r="MW254" i="24"/>
  <c r="MX254" i="24"/>
  <c r="MY254" i="24"/>
  <c r="MZ254" i="24"/>
  <c r="NA254" i="24"/>
  <c r="NB254" i="24"/>
  <c r="NC254" i="24"/>
  <c r="ND254" i="24"/>
  <c r="NE254" i="24"/>
  <c r="NF254" i="24"/>
  <c r="NG254" i="24"/>
  <c r="NH254" i="24"/>
  <c r="NI254" i="24"/>
  <c r="NJ254" i="24"/>
  <c r="NK254" i="24"/>
  <c r="NL254" i="24"/>
  <c r="NM254" i="24"/>
  <c r="NN254" i="24"/>
  <c r="NO254" i="24"/>
  <c r="NP254" i="24"/>
  <c r="NQ254" i="24"/>
  <c r="NR254" i="24"/>
  <c r="NS254" i="24"/>
  <c r="NT254" i="24"/>
  <c r="NU254" i="24"/>
  <c r="NV254" i="24"/>
  <c r="NW254" i="24"/>
  <c r="NX254" i="24"/>
  <c r="NY254" i="24"/>
  <c r="NZ254" i="24"/>
  <c r="OA254" i="24"/>
  <c r="OB254" i="24"/>
  <c r="OC254" i="24"/>
  <c r="OD254" i="24"/>
  <c r="OE254" i="24"/>
  <c r="OF254" i="24"/>
  <c r="OG254" i="24"/>
  <c r="OH254" i="24"/>
  <c r="OI254" i="24"/>
  <c r="OJ254" i="24"/>
  <c r="OK254" i="24"/>
  <c r="OL254" i="24"/>
  <c r="OM254" i="24"/>
  <c r="ON254" i="24"/>
  <c r="OO254" i="24"/>
  <c r="OP254" i="24"/>
  <c r="OQ254" i="24"/>
  <c r="OR254" i="24"/>
  <c r="OS254" i="24"/>
  <c r="AW255" i="24"/>
  <c r="AX255" i="24"/>
  <c r="AY255" i="24"/>
  <c r="AZ255" i="24"/>
  <c r="BA255" i="24"/>
  <c r="BB255" i="24"/>
  <c r="BC255" i="24"/>
  <c r="BD255" i="24"/>
  <c r="BE255" i="24"/>
  <c r="BF255" i="24"/>
  <c r="BG255" i="24"/>
  <c r="BH255" i="24"/>
  <c r="BI255" i="24"/>
  <c r="BJ255" i="24"/>
  <c r="BK255" i="24"/>
  <c r="BL255" i="24"/>
  <c r="BM255" i="24"/>
  <c r="BN255" i="24"/>
  <c r="BO255" i="24"/>
  <c r="BP255" i="24"/>
  <c r="BQ255" i="24"/>
  <c r="BR255" i="24"/>
  <c r="BS255" i="24"/>
  <c r="BT255" i="24"/>
  <c r="BU255" i="24"/>
  <c r="BV255" i="24"/>
  <c r="BW255" i="24"/>
  <c r="BX255" i="24"/>
  <c r="BY255" i="24"/>
  <c r="BZ255" i="24"/>
  <c r="CA255" i="24"/>
  <c r="CB255" i="24"/>
  <c r="CC255" i="24"/>
  <c r="CD255" i="24"/>
  <c r="CE255" i="24"/>
  <c r="CF255" i="24"/>
  <c r="CG255" i="24"/>
  <c r="CH255" i="24"/>
  <c r="CI255" i="24"/>
  <c r="CJ255" i="24"/>
  <c r="CK255" i="24"/>
  <c r="CL255" i="24"/>
  <c r="CM255" i="24"/>
  <c r="CN255" i="24"/>
  <c r="CO255" i="24"/>
  <c r="CP255" i="24"/>
  <c r="CQ255" i="24"/>
  <c r="CR255" i="24"/>
  <c r="CS255" i="24"/>
  <c r="CT255" i="24"/>
  <c r="CU255" i="24"/>
  <c r="CV255" i="24"/>
  <c r="CW255" i="24"/>
  <c r="CX255" i="24"/>
  <c r="CY255" i="24"/>
  <c r="CZ255" i="24"/>
  <c r="DA255" i="24"/>
  <c r="DB255" i="24"/>
  <c r="DC255" i="24"/>
  <c r="DD255" i="24"/>
  <c r="DE255" i="24"/>
  <c r="DF255" i="24"/>
  <c r="DG255" i="24"/>
  <c r="DH255" i="24"/>
  <c r="DI255" i="24"/>
  <c r="DJ255" i="24"/>
  <c r="DK255" i="24"/>
  <c r="DL255" i="24"/>
  <c r="DM255" i="24"/>
  <c r="DN255" i="24"/>
  <c r="DO255" i="24"/>
  <c r="DP255" i="24"/>
  <c r="DQ255" i="24"/>
  <c r="DR255" i="24"/>
  <c r="DS255" i="24"/>
  <c r="DT255" i="24"/>
  <c r="DU255" i="24"/>
  <c r="DV255" i="24"/>
  <c r="DW255" i="24"/>
  <c r="DX255" i="24"/>
  <c r="DY255" i="24"/>
  <c r="DZ255" i="24"/>
  <c r="EA255" i="24"/>
  <c r="EB255" i="24"/>
  <c r="EC255" i="24"/>
  <c r="ED255" i="24"/>
  <c r="EE255" i="24"/>
  <c r="EF255" i="24"/>
  <c r="EG255" i="24"/>
  <c r="EH255" i="24"/>
  <c r="EI255" i="24"/>
  <c r="EJ255" i="24"/>
  <c r="EK255" i="24"/>
  <c r="EL255" i="24"/>
  <c r="EM255" i="24"/>
  <c r="EN255" i="24"/>
  <c r="EO255" i="24"/>
  <c r="EP255" i="24"/>
  <c r="EQ255" i="24"/>
  <c r="ER255" i="24"/>
  <c r="ES255" i="24"/>
  <c r="ET255" i="24"/>
  <c r="EU255" i="24"/>
  <c r="EV255" i="24"/>
  <c r="EW255" i="24"/>
  <c r="EX255" i="24"/>
  <c r="EY255" i="24"/>
  <c r="EZ255" i="24"/>
  <c r="FA255" i="24"/>
  <c r="FB255" i="24"/>
  <c r="FC255" i="24"/>
  <c r="FD255" i="24"/>
  <c r="FE255" i="24"/>
  <c r="FF255" i="24"/>
  <c r="FG255" i="24"/>
  <c r="FH255" i="24"/>
  <c r="FI255" i="24"/>
  <c r="FJ255" i="24"/>
  <c r="FK255" i="24"/>
  <c r="FL255" i="24"/>
  <c r="FM255" i="24"/>
  <c r="FN255" i="24"/>
  <c r="FO255" i="24"/>
  <c r="FP255" i="24"/>
  <c r="FQ255" i="24"/>
  <c r="FR255" i="24"/>
  <c r="FS255" i="24"/>
  <c r="FT255" i="24"/>
  <c r="FU255" i="24"/>
  <c r="FV255" i="24"/>
  <c r="FW255" i="24"/>
  <c r="FX255" i="24"/>
  <c r="FY255" i="24"/>
  <c r="FZ255" i="24"/>
  <c r="GA255" i="24"/>
  <c r="GB255" i="24"/>
  <c r="GC255" i="24"/>
  <c r="GD255" i="24"/>
  <c r="GE255" i="24"/>
  <c r="GF255" i="24"/>
  <c r="GG255" i="24"/>
  <c r="GH255" i="24"/>
  <c r="GI255" i="24"/>
  <c r="GJ255" i="24"/>
  <c r="GK255" i="24"/>
  <c r="GL255" i="24"/>
  <c r="GM255" i="24"/>
  <c r="GN255" i="24"/>
  <c r="GO255" i="24"/>
  <c r="GP255" i="24"/>
  <c r="GQ255" i="24"/>
  <c r="GR255" i="24"/>
  <c r="GS255" i="24"/>
  <c r="GT255" i="24"/>
  <c r="GU255" i="24"/>
  <c r="GV255" i="24"/>
  <c r="GW255" i="24"/>
  <c r="GX255" i="24"/>
  <c r="GY255" i="24"/>
  <c r="GZ255" i="24"/>
  <c r="HA255" i="24"/>
  <c r="HB255" i="24"/>
  <c r="HC255" i="24"/>
  <c r="HD255" i="24"/>
  <c r="HE255" i="24"/>
  <c r="HF255" i="24"/>
  <c r="HG255" i="24"/>
  <c r="HH255" i="24"/>
  <c r="HI255" i="24"/>
  <c r="HJ255" i="24"/>
  <c r="HK255" i="24"/>
  <c r="HL255" i="24"/>
  <c r="HM255" i="24"/>
  <c r="HN255" i="24"/>
  <c r="HO255" i="24"/>
  <c r="HP255" i="24"/>
  <c r="HQ255" i="24"/>
  <c r="HR255" i="24"/>
  <c r="HS255" i="24"/>
  <c r="HT255" i="24"/>
  <c r="HU255" i="24"/>
  <c r="HV255" i="24"/>
  <c r="HW255" i="24"/>
  <c r="HX255" i="24"/>
  <c r="HY255" i="24"/>
  <c r="HZ255" i="24"/>
  <c r="IA255" i="24"/>
  <c r="IB255" i="24"/>
  <c r="IC255" i="24"/>
  <c r="ID255" i="24"/>
  <c r="IE255" i="24"/>
  <c r="IF255" i="24"/>
  <c r="IG255" i="24"/>
  <c r="IH255" i="24"/>
  <c r="II255" i="24"/>
  <c r="IJ255" i="24"/>
  <c r="IK255" i="24"/>
  <c r="IL255" i="24"/>
  <c r="IM255" i="24"/>
  <c r="IN255" i="24"/>
  <c r="IO255" i="24"/>
  <c r="IP255" i="24"/>
  <c r="IQ255" i="24"/>
  <c r="IR255" i="24"/>
  <c r="IS255" i="24"/>
  <c r="IT255" i="24"/>
  <c r="IU255" i="24"/>
  <c r="IV255" i="24"/>
  <c r="IW255" i="24"/>
  <c r="IX255" i="24"/>
  <c r="IY255" i="24"/>
  <c r="IZ255" i="24"/>
  <c r="JA255" i="24"/>
  <c r="JB255" i="24"/>
  <c r="JC255" i="24"/>
  <c r="JD255" i="24"/>
  <c r="JE255" i="24"/>
  <c r="JF255" i="24"/>
  <c r="JG255" i="24"/>
  <c r="JH255" i="24"/>
  <c r="JI255" i="24"/>
  <c r="JJ255" i="24"/>
  <c r="JK255" i="24"/>
  <c r="JL255" i="24"/>
  <c r="JM255" i="24"/>
  <c r="JN255" i="24"/>
  <c r="JO255" i="24"/>
  <c r="JP255" i="24"/>
  <c r="JQ255" i="24"/>
  <c r="JR255" i="24"/>
  <c r="JS255" i="24"/>
  <c r="JT255" i="24"/>
  <c r="JU255" i="24"/>
  <c r="JV255" i="24"/>
  <c r="JW255" i="24"/>
  <c r="JX255" i="24"/>
  <c r="JY255" i="24"/>
  <c r="JZ255" i="24"/>
  <c r="KA255" i="24"/>
  <c r="KB255" i="24"/>
  <c r="KC255" i="24"/>
  <c r="KD255" i="24"/>
  <c r="KE255" i="24"/>
  <c r="KF255" i="24"/>
  <c r="KG255" i="24"/>
  <c r="KH255" i="24"/>
  <c r="KI255" i="24"/>
  <c r="KJ255" i="24"/>
  <c r="KK255" i="24"/>
  <c r="KL255" i="24"/>
  <c r="KM255" i="24"/>
  <c r="KN255" i="24"/>
  <c r="KO255" i="24"/>
  <c r="KP255" i="24"/>
  <c r="KQ255" i="24"/>
  <c r="KR255" i="24"/>
  <c r="KS255" i="24"/>
  <c r="KT255" i="24"/>
  <c r="KU255" i="24"/>
  <c r="KV255" i="24"/>
  <c r="KW255" i="24"/>
  <c r="KX255" i="24"/>
  <c r="KY255" i="24"/>
  <c r="KZ255" i="24"/>
  <c r="LA255" i="24"/>
  <c r="LB255" i="24"/>
  <c r="LC255" i="24"/>
  <c r="LD255" i="24"/>
  <c r="LE255" i="24"/>
  <c r="LF255" i="24"/>
  <c r="LG255" i="24"/>
  <c r="LH255" i="24"/>
  <c r="LI255" i="24"/>
  <c r="LJ255" i="24"/>
  <c r="LK255" i="24"/>
  <c r="LL255" i="24"/>
  <c r="LM255" i="24"/>
  <c r="LN255" i="24"/>
  <c r="LO255" i="24"/>
  <c r="LP255" i="24"/>
  <c r="LQ255" i="24"/>
  <c r="LR255" i="24"/>
  <c r="LS255" i="24"/>
  <c r="LT255" i="24"/>
  <c r="LU255" i="24"/>
  <c r="LV255" i="24"/>
  <c r="LW255" i="24"/>
  <c r="LX255" i="24"/>
  <c r="LY255" i="24"/>
  <c r="LZ255" i="24"/>
  <c r="MA255" i="24"/>
  <c r="MB255" i="24"/>
  <c r="MC255" i="24"/>
  <c r="MD255" i="24"/>
  <c r="ME255" i="24"/>
  <c r="MF255" i="24"/>
  <c r="MG255" i="24"/>
  <c r="MH255" i="24"/>
  <c r="MI255" i="24"/>
  <c r="MJ255" i="24"/>
  <c r="MK255" i="24"/>
  <c r="ML255" i="24"/>
  <c r="MM255" i="24"/>
  <c r="MN255" i="24"/>
  <c r="MO255" i="24"/>
  <c r="MP255" i="24"/>
  <c r="MQ255" i="24"/>
  <c r="MR255" i="24"/>
  <c r="MS255" i="24"/>
  <c r="MT255" i="24"/>
  <c r="MU255" i="24"/>
  <c r="MV255" i="24"/>
  <c r="MW255" i="24"/>
  <c r="MX255" i="24"/>
  <c r="MY255" i="24"/>
  <c r="MZ255" i="24"/>
  <c r="NA255" i="24"/>
  <c r="NB255" i="24"/>
  <c r="NC255" i="24"/>
  <c r="ND255" i="24"/>
  <c r="NE255" i="24"/>
  <c r="NF255" i="24"/>
  <c r="NG255" i="24"/>
  <c r="NH255" i="24"/>
  <c r="NI255" i="24"/>
  <c r="NJ255" i="24"/>
  <c r="NK255" i="24"/>
  <c r="NL255" i="24"/>
  <c r="NM255" i="24"/>
  <c r="NN255" i="24"/>
  <c r="NO255" i="24"/>
  <c r="NP255" i="24"/>
  <c r="NQ255" i="24"/>
  <c r="NR255" i="24"/>
  <c r="NS255" i="24"/>
  <c r="NT255" i="24"/>
  <c r="NU255" i="24"/>
  <c r="NV255" i="24"/>
  <c r="NW255" i="24"/>
  <c r="NX255" i="24"/>
  <c r="NY255" i="24"/>
  <c r="NZ255" i="24"/>
  <c r="OA255" i="24"/>
  <c r="OB255" i="24"/>
  <c r="OC255" i="24"/>
  <c r="OD255" i="24"/>
  <c r="OE255" i="24"/>
  <c r="OF255" i="24"/>
  <c r="OG255" i="24"/>
  <c r="OH255" i="24"/>
  <c r="OI255" i="24"/>
  <c r="OJ255" i="24"/>
  <c r="OK255" i="24"/>
  <c r="OL255" i="24"/>
  <c r="OM255" i="24"/>
  <c r="ON255" i="24"/>
  <c r="OO255" i="24"/>
  <c r="OP255" i="24"/>
  <c r="OQ255" i="24"/>
  <c r="OR255" i="24"/>
  <c r="OS255" i="24"/>
  <c r="AW256" i="24"/>
  <c r="AX256" i="24"/>
  <c r="AY256" i="24"/>
  <c r="AZ256" i="24"/>
  <c r="BA256" i="24"/>
  <c r="BB256" i="24"/>
  <c r="BC256" i="24"/>
  <c r="BD256" i="24"/>
  <c r="BE256" i="24"/>
  <c r="BF256" i="24"/>
  <c r="BG256" i="24"/>
  <c r="BH256" i="24"/>
  <c r="BI256" i="24"/>
  <c r="BJ256" i="24"/>
  <c r="BK256" i="24"/>
  <c r="BL256" i="24"/>
  <c r="BM256" i="24"/>
  <c r="BN256" i="24"/>
  <c r="BO256" i="24"/>
  <c r="BP256" i="24"/>
  <c r="BQ256" i="24"/>
  <c r="BR256" i="24"/>
  <c r="BS256" i="24"/>
  <c r="BT256" i="24"/>
  <c r="BU256" i="24"/>
  <c r="BV256" i="24"/>
  <c r="BW256" i="24"/>
  <c r="BX256" i="24"/>
  <c r="BY256" i="24"/>
  <c r="BZ256" i="24"/>
  <c r="CA256" i="24"/>
  <c r="CB256" i="24"/>
  <c r="CC256" i="24"/>
  <c r="CD256" i="24"/>
  <c r="CE256" i="24"/>
  <c r="CF256" i="24"/>
  <c r="CG256" i="24"/>
  <c r="CH256" i="24"/>
  <c r="CI256" i="24"/>
  <c r="CJ256" i="24"/>
  <c r="CK256" i="24"/>
  <c r="CL256" i="24"/>
  <c r="CM256" i="24"/>
  <c r="CN256" i="24"/>
  <c r="CO256" i="24"/>
  <c r="CP256" i="24"/>
  <c r="CQ256" i="24"/>
  <c r="CR256" i="24"/>
  <c r="CS256" i="24"/>
  <c r="CT256" i="24"/>
  <c r="CU256" i="24"/>
  <c r="CV256" i="24"/>
  <c r="CW256" i="24"/>
  <c r="CX256" i="24"/>
  <c r="CY256" i="24"/>
  <c r="CZ256" i="24"/>
  <c r="DA256" i="24"/>
  <c r="DB256" i="24"/>
  <c r="DC256" i="24"/>
  <c r="DD256" i="24"/>
  <c r="DE256" i="24"/>
  <c r="DF256" i="24"/>
  <c r="DG256" i="24"/>
  <c r="DH256" i="24"/>
  <c r="DI256" i="24"/>
  <c r="DJ256" i="24"/>
  <c r="DK256" i="24"/>
  <c r="DL256" i="24"/>
  <c r="DM256" i="24"/>
  <c r="DN256" i="24"/>
  <c r="DO256" i="24"/>
  <c r="DP256" i="24"/>
  <c r="DQ256" i="24"/>
  <c r="DR256" i="24"/>
  <c r="DS256" i="24"/>
  <c r="DT256" i="24"/>
  <c r="DU256" i="24"/>
  <c r="DV256" i="24"/>
  <c r="DW256" i="24"/>
  <c r="DX256" i="24"/>
  <c r="DY256" i="24"/>
  <c r="DZ256" i="24"/>
  <c r="EA256" i="24"/>
  <c r="EB256" i="24"/>
  <c r="EC256" i="24"/>
  <c r="ED256" i="24"/>
  <c r="EE256" i="24"/>
  <c r="EF256" i="24"/>
  <c r="EG256" i="24"/>
  <c r="EH256" i="24"/>
  <c r="EI256" i="24"/>
  <c r="EJ256" i="24"/>
  <c r="EK256" i="24"/>
  <c r="EL256" i="24"/>
  <c r="EM256" i="24"/>
  <c r="EN256" i="24"/>
  <c r="EO256" i="24"/>
  <c r="EP256" i="24"/>
  <c r="EQ256" i="24"/>
  <c r="ER256" i="24"/>
  <c r="ES256" i="24"/>
  <c r="ET256" i="24"/>
  <c r="EU256" i="24"/>
  <c r="EV256" i="24"/>
  <c r="EW256" i="24"/>
  <c r="EX256" i="24"/>
  <c r="EY256" i="24"/>
  <c r="EZ256" i="24"/>
  <c r="FA256" i="24"/>
  <c r="FB256" i="24"/>
  <c r="FC256" i="24"/>
  <c r="FD256" i="24"/>
  <c r="FE256" i="24"/>
  <c r="FF256" i="24"/>
  <c r="FG256" i="24"/>
  <c r="FH256" i="24"/>
  <c r="FI256" i="24"/>
  <c r="FJ256" i="24"/>
  <c r="FK256" i="24"/>
  <c r="FL256" i="24"/>
  <c r="FM256" i="24"/>
  <c r="FN256" i="24"/>
  <c r="FO256" i="24"/>
  <c r="FP256" i="24"/>
  <c r="FQ256" i="24"/>
  <c r="FR256" i="24"/>
  <c r="FS256" i="24"/>
  <c r="FT256" i="24"/>
  <c r="FU256" i="24"/>
  <c r="FV256" i="24"/>
  <c r="FW256" i="24"/>
  <c r="FX256" i="24"/>
  <c r="FY256" i="24"/>
  <c r="FZ256" i="24"/>
  <c r="GA256" i="24"/>
  <c r="GB256" i="24"/>
  <c r="GC256" i="24"/>
  <c r="GD256" i="24"/>
  <c r="GE256" i="24"/>
  <c r="GF256" i="24"/>
  <c r="GG256" i="24"/>
  <c r="GH256" i="24"/>
  <c r="GI256" i="24"/>
  <c r="GJ256" i="24"/>
  <c r="GK256" i="24"/>
  <c r="GL256" i="24"/>
  <c r="GM256" i="24"/>
  <c r="GN256" i="24"/>
  <c r="GO256" i="24"/>
  <c r="GP256" i="24"/>
  <c r="GQ256" i="24"/>
  <c r="GR256" i="24"/>
  <c r="GS256" i="24"/>
  <c r="GT256" i="24"/>
  <c r="GU256" i="24"/>
  <c r="GV256" i="24"/>
  <c r="GW256" i="24"/>
  <c r="GX256" i="24"/>
  <c r="GY256" i="24"/>
  <c r="GZ256" i="24"/>
  <c r="HA256" i="24"/>
  <c r="HB256" i="24"/>
  <c r="HC256" i="24"/>
  <c r="HD256" i="24"/>
  <c r="HE256" i="24"/>
  <c r="HF256" i="24"/>
  <c r="HG256" i="24"/>
  <c r="HH256" i="24"/>
  <c r="HI256" i="24"/>
  <c r="HJ256" i="24"/>
  <c r="HK256" i="24"/>
  <c r="HL256" i="24"/>
  <c r="HM256" i="24"/>
  <c r="HN256" i="24"/>
  <c r="HO256" i="24"/>
  <c r="HP256" i="24"/>
  <c r="HQ256" i="24"/>
  <c r="HR256" i="24"/>
  <c r="HS256" i="24"/>
  <c r="HT256" i="24"/>
  <c r="HU256" i="24"/>
  <c r="HV256" i="24"/>
  <c r="HW256" i="24"/>
  <c r="HX256" i="24"/>
  <c r="HY256" i="24"/>
  <c r="HZ256" i="24"/>
  <c r="IA256" i="24"/>
  <c r="IB256" i="24"/>
  <c r="IC256" i="24"/>
  <c r="ID256" i="24"/>
  <c r="IE256" i="24"/>
  <c r="IF256" i="24"/>
  <c r="IG256" i="24"/>
  <c r="IH256" i="24"/>
  <c r="II256" i="24"/>
  <c r="IJ256" i="24"/>
  <c r="IK256" i="24"/>
  <c r="IL256" i="24"/>
  <c r="IM256" i="24"/>
  <c r="IN256" i="24"/>
  <c r="IO256" i="24"/>
  <c r="IP256" i="24"/>
  <c r="IQ256" i="24"/>
  <c r="IR256" i="24"/>
  <c r="IS256" i="24"/>
  <c r="IT256" i="24"/>
  <c r="IU256" i="24"/>
  <c r="IV256" i="24"/>
  <c r="IW256" i="24"/>
  <c r="IX256" i="24"/>
  <c r="IY256" i="24"/>
  <c r="IZ256" i="24"/>
  <c r="JA256" i="24"/>
  <c r="JB256" i="24"/>
  <c r="JC256" i="24"/>
  <c r="JD256" i="24"/>
  <c r="JE256" i="24"/>
  <c r="JF256" i="24"/>
  <c r="JG256" i="24"/>
  <c r="JH256" i="24"/>
  <c r="JI256" i="24"/>
  <c r="JJ256" i="24"/>
  <c r="JK256" i="24"/>
  <c r="JL256" i="24"/>
  <c r="JM256" i="24"/>
  <c r="JN256" i="24"/>
  <c r="JO256" i="24"/>
  <c r="JP256" i="24"/>
  <c r="JQ256" i="24"/>
  <c r="JR256" i="24"/>
  <c r="JS256" i="24"/>
  <c r="JT256" i="24"/>
  <c r="JU256" i="24"/>
  <c r="JV256" i="24"/>
  <c r="JW256" i="24"/>
  <c r="JX256" i="24"/>
  <c r="JY256" i="24"/>
  <c r="JZ256" i="24"/>
  <c r="KA256" i="24"/>
  <c r="KB256" i="24"/>
  <c r="KC256" i="24"/>
  <c r="KD256" i="24"/>
  <c r="KE256" i="24"/>
  <c r="KF256" i="24"/>
  <c r="KG256" i="24"/>
  <c r="KH256" i="24"/>
  <c r="KI256" i="24"/>
  <c r="KJ256" i="24"/>
  <c r="KK256" i="24"/>
  <c r="KL256" i="24"/>
  <c r="KM256" i="24"/>
  <c r="KN256" i="24"/>
  <c r="KO256" i="24"/>
  <c r="KP256" i="24"/>
  <c r="KQ256" i="24"/>
  <c r="KR256" i="24"/>
  <c r="KS256" i="24"/>
  <c r="KT256" i="24"/>
  <c r="KU256" i="24"/>
  <c r="KV256" i="24"/>
  <c r="KW256" i="24"/>
  <c r="KX256" i="24"/>
  <c r="KY256" i="24"/>
  <c r="KZ256" i="24"/>
  <c r="LA256" i="24"/>
  <c r="LB256" i="24"/>
  <c r="LC256" i="24"/>
  <c r="LD256" i="24"/>
  <c r="LE256" i="24"/>
  <c r="LF256" i="24"/>
  <c r="LG256" i="24"/>
  <c r="LH256" i="24"/>
  <c r="LI256" i="24"/>
  <c r="LJ256" i="24"/>
  <c r="LK256" i="24"/>
  <c r="LL256" i="24"/>
  <c r="LM256" i="24"/>
  <c r="LN256" i="24"/>
  <c r="LO256" i="24"/>
  <c r="LP256" i="24"/>
  <c r="LQ256" i="24"/>
  <c r="LR256" i="24"/>
  <c r="LS256" i="24"/>
  <c r="LT256" i="24"/>
  <c r="LU256" i="24"/>
  <c r="LV256" i="24"/>
  <c r="LW256" i="24"/>
  <c r="LX256" i="24"/>
  <c r="LY256" i="24"/>
  <c r="LZ256" i="24"/>
  <c r="MA256" i="24"/>
  <c r="MB256" i="24"/>
  <c r="MC256" i="24"/>
  <c r="MD256" i="24"/>
  <c r="ME256" i="24"/>
  <c r="MF256" i="24"/>
  <c r="MG256" i="24"/>
  <c r="MH256" i="24"/>
  <c r="MI256" i="24"/>
  <c r="MJ256" i="24"/>
  <c r="MK256" i="24"/>
  <c r="ML256" i="24"/>
  <c r="MM256" i="24"/>
  <c r="MN256" i="24"/>
  <c r="MO256" i="24"/>
  <c r="MP256" i="24"/>
  <c r="MQ256" i="24"/>
  <c r="MR256" i="24"/>
  <c r="MS256" i="24"/>
  <c r="MT256" i="24"/>
  <c r="MU256" i="24"/>
  <c r="MV256" i="24"/>
  <c r="MW256" i="24"/>
  <c r="MX256" i="24"/>
  <c r="MY256" i="24"/>
  <c r="MZ256" i="24"/>
  <c r="NA256" i="24"/>
  <c r="NB256" i="24"/>
  <c r="NC256" i="24"/>
  <c r="ND256" i="24"/>
  <c r="NE256" i="24"/>
  <c r="NF256" i="24"/>
  <c r="NG256" i="24"/>
  <c r="NH256" i="24"/>
  <c r="NI256" i="24"/>
  <c r="NJ256" i="24"/>
  <c r="NK256" i="24"/>
  <c r="NL256" i="24"/>
  <c r="NM256" i="24"/>
  <c r="NN256" i="24"/>
  <c r="NO256" i="24"/>
  <c r="NP256" i="24"/>
  <c r="NQ256" i="24"/>
  <c r="NR256" i="24"/>
  <c r="NS256" i="24"/>
  <c r="NT256" i="24"/>
  <c r="NU256" i="24"/>
  <c r="NV256" i="24"/>
  <c r="NW256" i="24"/>
  <c r="NX256" i="24"/>
  <c r="NY256" i="24"/>
  <c r="NZ256" i="24"/>
  <c r="OA256" i="24"/>
  <c r="OB256" i="24"/>
  <c r="OC256" i="24"/>
  <c r="OD256" i="24"/>
  <c r="OE256" i="24"/>
  <c r="OF256" i="24"/>
  <c r="OG256" i="24"/>
  <c r="OH256" i="24"/>
  <c r="OI256" i="24"/>
  <c r="OJ256" i="24"/>
  <c r="OK256" i="24"/>
  <c r="OL256" i="24"/>
  <c r="OM256" i="24"/>
  <c r="ON256" i="24"/>
  <c r="OO256" i="24"/>
  <c r="OP256" i="24"/>
  <c r="OQ256" i="24"/>
  <c r="OR256" i="24"/>
  <c r="OS256" i="24"/>
  <c r="AW257" i="24"/>
  <c r="AX257" i="24"/>
  <c r="AY257" i="24"/>
  <c r="AZ257" i="24"/>
  <c r="BA257" i="24"/>
  <c r="BB257" i="24"/>
  <c r="BC257" i="24"/>
  <c r="BD257" i="24"/>
  <c r="BE257" i="24"/>
  <c r="BF257" i="24"/>
  <c r="BG257" i="24"/>
  <c r="BH257" i="24"/>
  <c r="BI257" i="24"/>
  <c r="BJ257" i="24"/>
  <c r="BK257" i="24"/>
  <c r="BL257" i="24"/>
  <c r="BM257" i="24"/>
  <c r="BN257" i="24"/>
  <c r="BO257" i="24"/>
  <c r="BP257" i="24"/>
  <c r="BQ257" i="24"/>
  <c r="BR257" i="24"/>
  <c r="BS257" i="24"/>
  <c r="BT257" i="24"/>
  <c r="BU257" i="24"/>
  <c r="BV257" i="24"/>
  <c r="BW257" i="24"/>
  <c r="BX257" i="24"/>
  <c r="BY257" i="24"/>
  <c r="BZ257" i="24"/>
  <c r="CA257" i="24"/>
  <c r="CB257" i="24"/>
  <c r="CC257" i="24"/>
  <c r="CD257" i="24"/>
  <c r="CE257" i="24"/>
  <c r="CF257" i="24"/>
  <c r="CG257" i="24"/>
  <c r="CH257" i="24"/>
  <c r="CI257" i="24"/>
  <c r="CJ257" i="24"/>
  <c r="CK257" i="24"/>
  <c r="CL257" i="24"/>
  <c r="CM257" i="24"/>
  <c r="CN257" i="24"/>
  <c r="CO257" i="24"/>
  <c r="CP257" i="24"/>
  <c r="CQ257" i="24"/>
  <c r="CR257" i="24"/>
  <c r="CS257" i="24"/>
  <c r="CT257" i="24"/>
  <c r="CU257" i="24"/>
  <c r="CV257" i="24"/>
  <c r="CW257" i="24"/>
  <c r="CX257" i="24"/>
  <c r="CY257" i="24"/>
  <c r="CZ257" i="24"/>
  <c r="DA257" i="24"/>
  <c r="DB257" i="24"/>
  <c r="DC257" i="24"/>
  <c r="DD257" i="24"/>
  <c r="DE257" i="24"/>
  <c r="DF257" i="24"/>
  <c r="DG257" i="24"/>
  <c r="DH257" i="24"/>
  <c r="DI257" i="24"/>
  <c r="DJ257" i="24"/>
  <c r="DK257" i="24"/>
  <c r="DL257" i="24"/>
  <c r="DM257" i="24"/>
  <c r="DN257" i="24"/>
  <c r="DO257" i="24"/>
  <c r="DP257" i="24"/>
  <c r="DQ257" i="24"/>
  <c r="DR257" i="24"/>
  <c r="DS257" i="24"/>
  <c r="DT257" i="24"/>
  <c r="DU257" i="24"/>
  <c r="DV257" i="24"/>
  <c r="DW257" i="24"/>
  <c r="DX257" i="24"/>
  <c r="DY257" i="24"/>
  <c r="DZ257" i="24"/>
  <c r="EA257" i="24"/>
  <c r="EB257" i="24"/>
  <c r="EC257" i="24"/>
  <c r="ED257" i="24"/>
  <c r="EE257" i="24"/>
  <c r="EF257" i="24"/>
  <c r="EG257" i="24"/>
  <c r="EH257" i="24"/>
  <c r="EI257" i="24"/>
  <c r="EJ257" i="24"/>
  <c r="EK257" i="24"/>
  <c r="EL257" i="24"/>
  <c r="EM257" i="24"/>
  <c r="EN257" i="24"/>
  <c r="EO257" i="24"/>
  <c r="EP257" i="24"/>
  <c r="EQ257" i="24"/>
  <c r="ER257" i="24"/>
  <c r="ES257" i="24"/>
  <c r="ET257" i="24"/>
  <c r="EU257" i="24"/>
  <c r="EV257" i="24"/>
  <c r="EW257" i="24"/>
  <c r="EX257" i="24"/>
  <c r="EY257" i="24"/>
  <c r="EZ257" i="24"/>
  <c r="FA257" i="24"/>
  <c r="FB257" i="24"/>
  <c r="FC257" i="24"/>
  <c r="FD257" i="24"/>
  <c r="FE257" i="24"/>
  <c r="FF257" i="24"/>
  <c r="FG257" i="24"/>
  <c r="FH257" i="24"/>
  <c r="FI257" i="24"/>
  <c r="FJ257" i="24"/>
  <c r="FK257" i="24"/>
  <c r="FL257" i="24"/>
  <c r="FM257" i="24"/>
  <c r="FN257" i="24"/>
  <c r="FO257" i="24"/>
  <c r="FP257" i="24"/>
  <c r="FQ257" i="24"/>
  <c r="FR257" i="24"/>
  <c r="FS257" i="24"/>
  <c r="FT257" i="24"/>
  <c r="FU257" i="24"/>
  <c r="FV257" i="24"/>
  <c r="FW257" i="24"/>
  <c r="FX257" i="24"/>
  <c r="FY257" i="24"/>
  <c r="FZ257" i="24"/>
  <c r="GA257" i="24"/>
  <c r="GB257" i="24"/>
  <c r="GC257" i="24"/>
  <c r="GD257" i="24"/>
  <c r="GE257" i="24"/>
  <c r="GF257" i="24"/>
  <c r="GG257" i="24"/>
  <c r="GH257" i="24"/>
  <c r="GI257" i="24"/>
  <c r="GJ257" i="24"/>
  <c r="GK257" i="24"/>
  <c r="GL257" i="24"/>
  <c r="GM257" i="24"/>
  <c r="GN257" i="24"/>
  <c r="GO257" i="24"/>
  <c r="GP257" i="24"/>
  <c r="GQ257" i="24"/>
  <c r="GR257" i="24"/>
  <c r="GS257" i="24"/>
  <c r="GT257" i="24"/>
  <c r="GU257" i="24"/>
  <c r="GV257" i="24"/>
  <c r="GW257" i="24"/>
  <c r="GX257" i="24"/>
  <c r="GY257" i="24"/>
  <c r="GZ257" i="24"/>
  <c r="HA257" i="24"/>
  <c r="HB257" i="24"/>
  <c r="HC257" i="24"/>
  <c r="HD257" i="24"/>
  <c r="HE257" i="24"/>
  <c r="HF257" i="24"/>
  <c r="HG257" i="24"/>
  <c r="HH257" i="24"/>
  <c r="HI257" i="24"/>
  <c r="HJ257" i="24"/>
  <c r="HK257" i="24"/>
  <c r="HL257" i="24"/>
  <c r="HM257" i="24"/>
  <c r="HN257" i="24"/>
  <c r="HO257" i="24"/>
  <c r="HP257" i="24"/>
  <c r="HQ257" i="24"/>
  <c r="HR257" i="24"/>
  <c r="HS257" i="24"/>
  <c r="HT257" i="24"/>
  <c r="HU257" i="24"/>
  <c r="HV257" i="24"/>
  <c r="HW257" i="24"/>
  <c r="HX257" i="24"/>
  <c r="HY257" i="24"/>
  <c r="HZ257" i="24"/>
  <c r="IA257" i="24"/>
  <c r="IB257" i="24"/>
  <c r="IC257" i="24"/>
  <c r="ID257" i="24"/>
  <c r="IE257" i="24"/>
  <c r="IF257" i="24"/>
  <c r="IG257" i="24"/>
  <c r="IH257" i="24"/>
  <c r="II257" i="24"/>
  <c r="IJ257" i="24"/>
  <c r="IK257" i="24"/>
  <c r="IL257" i="24"/>
  <c r="IM257" i="24"/>
  <c r="IN257" i="24"/>
  <c r="IO257" i="24"/>
  <c r="IP257" i="24"/>
  <c r="IQ257" i="24"/>
  <c r="IR257" i="24"/>
  <c r="IS257" i="24"/>
  <c r="IT257" i="24"/>
  <c r="IU257" i="24"/>
  <c r="IV257" i="24"/>
  <c r="IW257" i="24"/>
  <c r="IX257" i="24"/>
  <c r="IY257" i="24"/>
  <c r="IZ257" i="24"/>
  <c r="JA257" i="24"/>
  <c r="JB257" i="24"/>
  <c r="JC257" i="24"/>
  <c r="JD257" i="24"/>
  <c r="JE257" i="24"/>
  <c r="JF257" i="24"/>
  <c r="JG257" i="24"/>
  <c r="JH257" i="24"/>
  <c r="JI257" i="24"/>
  <c r="JJ257" i="24"/>
  <c r="JK257" i="24"/>
  <c r="JL257" i="24"/>
  <c r="JM257" i="24"/>
  <c r="JN257" i="24"/>
  <c r="JO257" i="24"/>
  <c r="JP257" i="24"/>
  <c r="JQ257" i="24"/>
  <c r="JR257" i="24"/>
  <c r="JS257" i="24"/>
  <c r="JT257" i="24"/>
  <c r="JU257" i="24"/>
  <c r="JV257" i="24"/>
  <c r="JW257" i="24"/>
  <c r="JX257" i="24"/>
  <c r="JY257" i="24"/>
  <c r="JZ257" i="24"/>
  <c r="KA257" i="24"/>
  <c r="KB257" i="24"/>
  <c r="KC257" i="24"/>
  <c r="KD257" i="24"/>
  <c r="KE257" i="24"/>
  <c r="KF257" i="24"/>
  <c r="KG257" i="24"/>
  <c r="KH257" i="24"/>
  <c r="KI257" i="24"/>
  <c r="KJ257" i="24"/>
  <c r="KK257" i="24"/>
  <c r="KL257" i="24"/>
  <c r="KM257" i="24"/>
  <c r="KN257" i="24"/>
  <c r="KO257" i="24"/>
  <c r="KP257" i="24"/>
  <c r="KQ257" i="24"/>
  <c r="KR257" i="24"/>
  <c r="KS257" i="24"/>
  <c r="KT257" i="24"/>
  <c r="KU257" i="24"/>
  <c r="KV257" i="24"/>
  <c r="KW257" i="24"/>
  <c r="KX257" i="24"/>
  <c r="KY257" i="24"/>
  <c r="KZ257" i="24"/>
  <c r="LA257" i="24"/>
  <c r="LB257" i="24"/>
  <c r="LC257" i="24"/>
  <c r="LD257" i="24"/>
  <c r="LE257" i="24"/>
  <c r="LF257" i="24"/>
  <c r="LG257" i="24"/>
  <c r="LH257" i="24"/>
  <c r="LI257" i="24"/>
  <c r="LJ257" i="24"/>
  <c r="LK257" i="24"/>
  <c r="LL257" i="24"/>
  <c r="LM257" i="24"/>
  <c r="LN257" i="24"/>
  <c r="LO257" i="24"/>
  <c r="LP257" i="24"/>
  <c r="LQ257" i="24"/>
  <c r="LR257" i="24"/>
  <c r="LS257" i="24"/>
  <c r="LT257" i="24"/>
  <c r="LU257" i="24"/>
  <c r="LV257" i="24"/>
  <c r="LW257" i="24"/>
  <c r="LX257" i="24"/>
  <c r="LY257" i="24"/>
  <c r="LZ257" i="24"/>
  <c r="MA257" i="24"/>
  <c r="MB257" i="24"/>
  <c r="MC257" i="24"/>
  <c r="MD257" i="24"/>
  <c r="ME257" i="24"/>
  <c r="MF257" i="24"/>
  <c r="MG257" i="24"/>
  <c r="MH257" i="24"/>
  <c r="MI257" i="24"/>
  <c r="MJ257" i="24"/>
  <c r="MK257" i="24"/>
  <c r="ML257" i="24"/>
  <c r="MM257" i="24"/>
  <c r="MN257" i="24"/>
  <c r="MO257" i="24"/>
  <c r="MP257" i="24"/>
  <c r="MQ257" i="24"/>
  <c r="MR257" i="24"/>
  <c r="MS257" i="24"/>
  <c r="MT257" i="24"/>
  <c r="MU257" i="24"/>
  <c r="MV257" i="24"/>
  <c r="MW257" i="24"/>
  <c r="MX257" i="24"/>
  <c r="MY257" i="24"/>
  <c r="MZ257" i="24"/>
  <c r="NA257" i="24"/>
  <c r="NB257" i="24"/>
  <c r="NC257" i="24"/>
  <c r="ND257" i="24"/>
  <c r="NE257" i="24"/>
  <c r="NF257" i="24"/>
  <c r="NG257" i="24"/>
  <c r="NH257" i="24"/>
  <c r="NI257" i="24"/>
  <c r="NJ257" i="24"/>
  <c r="NK257" i="24"/>
  <c r="NL257" i="24"/>
  <c r="NM257" i="24"/>
  <c r="NN257" i="24"/>
  <c r="NO257" i="24"/>
  <c r="NP257" i="24"/>
  <c r="NQ257" i="24"/>
  <c r="NR257" i="24"/>
  <c r="NS257" i="24"/>
  <c r="NT257" i="24"/>
  <c r="NU257" i="24"/>
  <c r="NV257" i="24"/>
  <c r="NW257" i="24"/>
  <c r="NX257" i="24"/>
  <c r="NY257" i="24"/>
  <c r="NZ257" i="24"/>
  <c r="OA257" i="24"/>
  <c r="OB257" i="24"/>
  <c r="OC257" i="24"/>
  <c r="OD257" i="24"/>
  <c r="OE257" i="24"/>
  <c r="OF257" i="24"/>
  <c r="OG257" i="24"/>
  <c r="OH257" i="24"/>
  <c r="OI257" i="24"/>
  <c r="OJ257" i="24"/>
  <c r="OK257" i="24"/>
  <c r="OL257" i="24"/>
  <c r="OM257" i="24"/>
  <c r="ON257" i="24"/>
  <c r="OO257" i="24"/>
  <c r="OP257" i="24"/>
  <c r="OQ257" i="24"/>
  <c r="OR257" i="24"/>
  <c r="OS257" i="24"/>
  <c r="AW258" i="24"/>
  <c r="AX258" i="24"/>
  <c r="AY258" i="24"/>
  <c r="AZ258" i="24"/>
  <c r="BA258" i="24"/>
  <c r="BB258" i="24"/>
  <c r="BC258" i="24"/>
  <c r="BD258" i="24"/>
  <c r="BE258" i="24"/>
  <c r="BF258" i="24"/>
  <c r="BG258" i="24"/>
  <c r="BH258" i="24"/>
  <c r="BI258" i="24"/>
  <c r="BJ258" i="24"/>
  <c r="BK258" i="24"/>
  <c r="BL258" i="24"/>
  <c r="BM258" i="24"/>
  <c r="BN258" i="24"/>
  <c r="BO258" i="24"/>
  <c r="BP258" i="24"/>
  <c r="BQ258" i="24"/>
  <c r="BR258" i="24"/>
  <c r="BS258" i="24"/>
  <c r="BT258" i="24"/>
  <c r="BU258" i="24"/>
  <c r="BV258" i="24"/>
  <c r="BW258" i="24"/>
  <c r="BX258" i="24"/>
  <c r="BY258" i="24"/>
  <c r="BZ258" i="24"/>
  <c r="CA258" i="24"/>
  <c r="CB258" i="24"/>
  <c r="CC258" i="24"/>
  <c r="CD258" i="24"/>
  <c r="CE258" i="24"/>
  <c r="CF258" i="24"/>
  <c r="CG258" i="24"/>
  <c r="CH258" i="24"/>
  <c r="CI258" i="24"/>
  <c r="CJ258" i="24"/>
  <c r="CK258" i="24"/>
  <c r="CL258" i="24"/>
  <c r="CM258" i="24"/>
  <c r="CN258" i="24"/>
  <c r="CO258" i="24"/>
  <c r="CP258" i="24"/>
  <c r="CQ258" i="24"/>
  <c r="CR258" i="24"/>
  <c r="CS258" i="24"/>
  <c r="CT258" i="24"/>
  <c r="CU258" i="24"/>
  <c r="CV258" i="24"/>
  <c r="CW258" i="24"/>
  <c r="CX258" i="24"/>
  <c r="CY258" i="24"/>
  <c r="CZ258" i="24"/>
  <c r="DA258" i="24"/>
  <c r="DB258" i="24"/>
  <c r="DC258" i="24"/>
  <c r="DD258" i="24"/>
  <c r="DE258" i="24"/>
  <c r="DF258" i="24"/>
  <c r="DG258" i="24"/>
  <c r="DH258" i="24"/>
  <c r="DI258" i="24"/>
  <c r="DJ258" i="24"/>
  <c r="DK258" i="24"/>
  <c r="DL258" i="24"/>
  <c r="DM258" i="24"/>
  <c r="DN258" i="24"/>
  <c r="DO258" i="24"/>
  <c r="DP258" i="24"/>
  <c r="DQ258" i="24"/>
  <c r="DR258" i="24"/>
  <c r="DS258" i="24"/>
  <c r="DT258" i="24"/>
  <c r="DU258" i="24"/>
  <c r="DV258" i="24"/>
  <c r="DW258" i="24"/>
  <c r="DX258" i="24"/>
  <c r="DY258" i="24"/>
  <c r="DZ258" i="24"/>
  <c r="EA258" i="24"/>
  <c r="EB258" i="24"/>
  <c r="EC258" i="24"/>
  <c r="ED258" i="24"/>
  <c r="EE258" i="24"/>
  <c r="EF258" i="24"/>
  <c r="EG258" i="24"/>
  <c r="EH258" i="24"/>
  <c r="EI258" i="24"/>
  <c r="EJ258" i="24"/>
  <c r="EK258" i="24"/>
  <c r="EL258" i="24"/>
  <c r="EM258" i="24"/>
  <c r="EN258" i="24"/>
  <c r="EO258" i="24"/>
  <c r="EP258" i="24"/>
  <c r="EQ258" i="24"/>
  <c r="ER258" i="24"/>
  <c r="ES258" i="24"/>
  <c r="ET258" i="24"/>
  <c r="EU258" i="24"/>
  <c r="EV258" i="24"/>
  <c r="EW258" i="24"/>
  <c r="EX258" i="24"/>
  <c r="EY258" i="24"/>
  <c r="EZ258" i="24"/>
  <c r="FA258" i="24"/>
  <c r="FB258" i="24"/>
  <c r="FC258" i="24"/>
  <c r="FD258" i="24"/>
  <c r="FE258" i="24"/>
  <c r="FF258" i="24"/>
  <c r="FG258" i="24"/>
  <c r="FH258" i="24"/>
  <c r="FI258" i="24"/>
  <c r="FJ258" i="24"/>
  <c r="FK258" i="24"/>
  <c r="FL258" i="24"/>
  <c r="FM258" i="24"/>
  <c r="FN258" i="24"/>
  <c r="FO258" i="24"/>
  <c r="FP258" i="24"/>
  <c r="FQ258" i="24"/>
  <c r="FR258" i="24"/>
  <c r="FS258" i="24"/>
  <c r="FT258" i="24"/>
  <c r="FU258" i="24"/>
  <c r="FV258" i="24"/>
  <c r="FW258" i="24"/>
  <c r="FX258" i="24"/>
  <c r="FY258" i="24"/>
  <c r="FZ258" i="24"/>
  <c r="GA258" i="24"/>
  <c r="GB258" i="24"/>
  <c r="GC258" i="24"/>
  <c r="GD258" i="24"/>
  <c r="GE258" i="24"/>
  <c r="GF258" i="24"/>
  <c r="GG258" i="24"/>
  <c r="GH258" i="24"/>
  <c r="GI258" i="24"/>
  <c r="GJ258" i="24"/>
  <c r="GK258" i="24"/>
  <c r="GL258" i="24"/>
  <c r="GM258" i="24"/>
  <c r="GN258" i="24"/>
  <c r="GO258" i="24"/>
  <c r="GP258" i="24"/>
  <c r="GQ258" i="24"/>
  <c r="GR258" i="24"/>
  <c r="GS258" i="24"/>
  <c r="GT258" i="24"/>
  <c r="GU258" i="24"/>
  <c r="GV258" i="24"/>
  <c r="GW258" i="24"/>
  <c r="GX258" i="24"/>
  <c r="GY258" i="24"/>
  <c r="GZ258" i="24"/>
  <c r="HA258" i="24"/>
  <c r="HB258" i="24"/>
  <c r="HC258" i="24"/>
  <c r="HD258" i="24"/>
  <c r="HE258" i="24"/>
  <c r="HF258" i="24"/>
  <c r="HG258" i="24"/>
  <c r="HH258" i="24"/>
  <c r="HI258" i="24"/>
  <c r="HJ258" i="24"/>
  <c r="HK258" i="24"/>
  <c r="HL258" i="24"/>
  <c r="HM258" i="24"/>
  <c r="HN258" i="24"/>
  <c r="HO258" i="24"/>
  <c r="HP258" i="24"/>
  <c r="HQ258" i="24"/>
  <c r="HR258" i="24"/>
  <c r="HS258" i="24"/>
  <c r="HT258" i="24"/>
  <c r="HU258" i="24"/>
  <c r="HV258" i="24"/>
  <c r="HW258" i="24"/>
  <c r="HX258" i="24"/>
  <c r="HY258" i="24"/>
  <c r="HZ258" i="24"/>
  <c r="IA258" i="24"/>
  <c r="IB258" i="24"/>
  <c r="IC258" i="24"/>
  <c r="ID258" i="24"/>
  <c r="IE258" i="24"/>
  <c r="IF258" i="24"/>
  <c r="IG258" i="24"/>
  <c r="IH258" i="24"/>
  <c r="II258" i="24"/>
  <c r="IJ258" i="24"/>
  <c r="IK258" i="24"/>
  <c r="IL258" i="24"/>
  <c r="IM258" i="24"/>
  <c r="IN258" i="24"/>
  <c r="IO258" i="24"/>
  <c r="IP258" i="24"/>
  <c r="IQ258" i="24"/>
  <c r="IR258" i="24"/>
  <c r="IS258" i="24"/>
  <c r="IT258" i="24"/>
  <c r="IU258" i="24"/>
  <c r="IV258" i="24"/>
  <c r="IW258" i="24"/>
  <c r="IX258" i="24"/>
  <c r="IY258" i="24"/>
  <c r="IZ258" i="24"/>
  <c r="JA258" i="24"/>
  <c r="JB258" i="24"/>
  <c r="JC258" i="24"/>
  <c r="JD258" i="24"/>
  <c r="JE258" i="24"/>
  <c r="JF258" i="24"/>
  <c r="JG258" i="24"/>
  <c r="JH258" i="24"/>
  <c r="JI258" i="24"/>
  <c r="JJ258" i="24"/>
  <c r="JK258" i="24"/>
  <c r="JL258" i="24"/>
  <c r="JM258" i="24"/>
  <c r="JN258" i="24"/>
  <c r="JO258" i="24"/>
  <c r="JP258" i="24"/>
  <c r="JQ258" i="24"/>
  <c r="JR258" i="24"/>
  <c r="JS258" i="24"/>
  <c r="JT258" i="24"/>
  <c r="JU258" i="24"/>
  <c r="JV258" i="24"/>
  <c r="JW258" i="24"/>
  <c r="JX258" i="24"/>
  <c r="JY258" i="24"/>
  <c r="JZ258" i="24"/>
  <c r="KA258" i="24"/>
  <c r="KB258" i="24"/>
  <c r="KC258" i="24"/>
  <c r="KD258" i="24"/>
  <c r="KE258" i="24"/>
  <c r="KF258" i="24"/>
  <c r="KG258" i="24"/>
  <c r="KH258" i="24"/>
  <c r="KI258" i="24"/>
  <c r="KJ258" i="24"/>
  <c r="KK258" i="24"/>
  <c r="KL258" i="24"/>
  <c r="KM258" i="24"/>
  <c r="KN258" i="24"/>
  <c r="KO258" i="24"/>
  <c r="KP258" i="24"/>
  <c r="KQ258" i="24"/>
  <c r="KR258" i="24"/>
  <c r="KS258" i="24"/>
  <c r="KT258" i="24"/>
  <c r="KU258" i="24"/>
  <c r="KV258" i="24"/>
  <c r="KW258" i="24"/>
  <c r="KX258" i="24"/>
  <c r="KY258" i="24"/>
  <c r="KZ258" i="24"/>
  <c r="LA258" i="24"/>
  <c r="LB258" i="24"/>
  <c r="LC258" i="24"/>
  <c r="LD258" i="24"/>
  <c r="LE258" i="24"/>
  <c r="LF258" i="24"/>
  <c r="LG258" i="24"/>
  <c r="LH258" i="24"/>
  <c r="LI258" i="24"/>
  <c r="LJ258" i="24"/>
  <c r="LK258" i="24"/>
  <c r="LL258" i="24"/>
  <c r="LM258" i="24"/>
  <c r="LN258" i="24"/>
  <c r="LO258" i="24"/>
  <c r="LP258" i="24"/>
  <c r="LQ258" i="24"/>
  <c r="LR258" i="24"/>
  <c r="LS258" i="24"/>
  <c r="LT258" i="24"/>
  <c r="LU258" i="24"/>
  <c r="LV258" i="24"/>
  <c r="LW258" i="24"/>
  <c r="LX258" i="24"/>
  <c r="LY258" i="24"/>
  <c r="LZ258" i="24"/>
  <c r="MA258" i="24"/>
  <c r="MB258" i="24"/>
  <c r="MC258" i="24"/>
  <c r="MD258" i="24"/>
  <c r="ME258" i="24"/>
  <c r="MF258" i="24"/>
  <c r="MG258" i="24"/>
  <c r="MH258" i="24"/>
  <c r="MI258" i="24"/>
  <c r="MJ258" i="24"/>
  <c r="MK258" i="24"/>
  <c r="ML258" i="24"/>
  <c r="MM258" i="24"/>
  <c r="MN258" i="24"/>
  <c r="MO258" i="24"/>
  <c r="MP258" i="24"/>
  <c r="MQ258" i="24"/>
  <c r="MR258" i="24"/>
  <c r="MS258" i="24"/>
  <c r="MT258" i="24"/>
  <c r="MU258" i="24"/>
  <c r="MV258" i="24"/>
  <c r="MW258" i="24"/>
  <c r="MX258" i="24"/>
  <c r="MY258" i="24"/>
  <c r="MZ258" i="24"/>
  <c r="NA258" i="24"/>
  <c r="NB258" i="24"/>
  <c r="NC258" i="24"/>
  <c r="ND258" i="24"/>
  <c r="NE258" i="24"/>
  <c r="NF258" i="24"/>
  <c r="NG258" i="24"/>
  <c r="NH258" i="24"/>
  <c r="NI258" i="24"/>
  <c r="NJ258" i="24"/>
  <c r="NK258" i="24"/>
  <c r="NL258" i="24"/>
  <c r="NM258" i="24"/>
  <c r="NN258" i="24"/>
  <c r="NO258" i="24"/>
  <c r="NP258" i="24"/>
  <c r="NQ258" i="24"/>
  <c r="NR258" i="24"/>
  <c r="NS258" i="24"/>
  <c r="NT258" i="24"/>
  <c r="NU258" i="24"/>
  <c r="NV258" i="24"/>
  <c r="NW258" i="24"/>
  <c r="NX258" i="24"/>
  <c r="NY258" i="24"/>
  <c r="NZ258" i="24"/>
  <c r="OA258" i="24"/>
  <c r="OB258" i="24"/>
  <c r="OC258" i="24"/>
  <c r="OD258" i="24"/>
  <c r="OE258" i="24"/>
  <c r="OF258" i="24"/>
  <c r="OG258" i="24"/>
  <c r="OH258" i="24"/>
  <c r="OI258" i="24"/>
  <c r="OJ258" i="24"/>
  <c r="OK258" i="24"/>
  <c r="OL258" i="24"/>
  <c r="OM258" i="24"/>
  <c r="ON258" i="24"/>
  <c r="OO258" i="24"/>
  <c r="OP258" i="24"/>
  <c r="OQ258" i="24"/>
  <c r="OR258" i="24"/>
  <c r="OS258" i="24"/>
  <c r="AW259" i="24"/>
  <c r="AX259" i="24"/>
  <c r="AY259" i="24"/>
  <c r="AZ259" i="24"/>
  <c r="BA259" i="24"/>
  <c r="BB259" i="24"/>
  <c r="BC259" i="24"/>
  <c r="BD259" i="24"/>
  <c r="BE259" i="24"/>
  <c r="BF259" i="24"/>
  <c r="BG259" i="24"/>
  <c r="BH259" i="24"/>
  <c r="BI259" i="24"/>
  <c r="BJ259" i="24"/>
  <c r="BK259" i="24"/>
  <c r="BL259" i="24"/>
  <c r="BM259" i="24"/>
  <c r="BN259" i="24"/>
  <c r="BO259" i="24"/>
  <c r="BP259" i="24"/>
  <c r="BQ259" i="24"/>
  <c r="BR259" i="24"/>
  <c r="BS259" i="24"/>
  <c r="BT259" i="24"/>
  <c r="BU259" i="24"/>
  <c r="BV259" i="24"/>
  <c r="BW259" i="24"/>
  <c r="BX259" i="24"/>
  <c r="BY259" i="24"/>
  <c r="BZ259" i="24"/>
  <c r="CA259" i="24"/>
  <c r="CB259" i="24"/>
  <c r="CC259" i="24"/>
  <c r="CD259" i="24"/>
  <c r="CE259" i="24"/>
  <c r="CF259" i="24"/>
  <c r="CG259" i="24"/>
  <c r="CH259" i="24"/>
  <c r="CI259" i="24"/>
  <c r="CJ259" i="24"/>
  <c r="CK259" i="24"/>
  <c r="CL259" i="24"/>
  <c r="CM259" i="24"/>
  <c r="CN259" i="24"/>
  <c r="CO259" i="24"/>
  <c r="CP259" i="24"/>
  <c r="CQ259" i="24"/>
  <c r="CR259" i="24"/>
  <c r="CS259" i="24"/>
  <c r="CT259" i="24"/>
  <c r="CU259" i="24"/>
  <c r="CV259" i="24"/>
  <c r="CW259" i="24"/>
  <c r="CX259" i="24"/>
  <c r="CY259" i="24"/>
  <c r="CZ259" i="24"/>
  <c r="DA259" i="24"/>
  <c r="DB259" i="24"/>
  <c r="DC259" i="24"/>
  <c r="DD259" i="24"/>
  <c r="DE259" i="24"/>
  <c r="DF259" i="24"/>
  <c r="DG259" i="24"/>
  <c r="DH259" i="24"/>
  <c r="DI259" i="24"/>
  <c r="DJ259" i="24"/>
  <c r="DK259" i="24"/>
  <c r="DL259" i="24"/>
  <c r="DM259" i="24"/>
  <c r="DN259" i="24"/>
  <c r="DO259" i="24"/>
  <c r="DP259" i="24"/>
  <c r="DQ259" i="24"/>
  <c r="DR259" i="24"/>
  <c r="DS259" i="24"/>
  <c r="DT259" i="24"/>
  <c r="DU259" i="24"/>
  <c r="DV259" i="24"/>
  <c r="DW259" i="24"/>
  <c r="DX259" i="24"/>
  <c r="DY259" i="24"/>
  <c r="DZ259" i="24"/>
  <c r="EA259" i="24"/>
  <c r="EB259" i="24"/>
  <c r="EC259" i="24"/>
  <c r="ED259" i="24"/>
  <c r="EE259" i="24"/>
  <c r="EF259" i="24"/>
  <c r="EG259" i="24"/>
  <c r="EH259" i="24"/>
  <c r="EI259" i="24"/>
  <c r="EJ259" i="24"/>
  <c r="EK259" i="24"/>
  <c r="EL259" i="24"/>
  <c r="EM259" i="24"/>
  <c r="EN259" i="24"/>
  <c r="EO259" i="24"/>
  <c r="EP259" i="24"/>
  <c r="EQ259" i="24"/>
  <c r="ER259" i="24"/>
  <c r="ES259" i="24"/>
  <c r="ET259" i="24"/>
  <c r="EU259" i="24"/>
  <c r="EV259" i="24"/>
  <c r="EW259" i="24"/>
  <c r="EX259" i="24"/>
  <c r="EY259" i="24"/>
  <c r="EZ259" i="24"/>
  <c r="FA259" i="24"/>
  <c r="FB259" i="24"/>
  <c r="FC259" i="24"/>
  <c r="FD259" i="24"/>
  <c r="FE259" i="24"/>
  <c r="FF259" i="24"/>
  <c r="FG259" i="24"/>
  <c r="FH259" i="24"/>
  <c r="FI259" i="24"/>
  <c r="FJ259" i="24"/>
  <c r="FK259" i="24"/>
  <c r="FL259" i="24"/>
  <c r="FM259" i="24"/>
  <c r="FN259" i="24"/>
  <c r="FO259" i="24"/>
  <c r="FP259" i="24"/>
  <c r="FQ259" i="24"/>
  <c r="FR259" i="24"/>
  <c r="FS259" i="24"/>
  <c r="FT259" i="24"/>
  <c r="FU259" i="24"/>
  <c r="FV259" i="24"/>
  <c r="FW259" i="24"/>
  <c r="FX259" i="24"/>
  <c r="FY259" i="24"/>
  <c r="FZ259" i="24"/>
  <c r="GA259" i="24"/>
  <c r="GB259" i="24"/>
  <c r="GC259" i="24"/>
  <c r="GD259" i="24"/>
  <c r="GE259" i="24"/>
  <c r="GF259" i="24"/>
  <c r="GG259" i="24"/>
  <c r="GH259" i="24"/>
  <c r="GI259" i="24"/>
  <c r="GJ259" i="24"/>
  <c r="GK259" i="24"/>
  <c r="GL259" i="24"/>
  <c r="GM259" i="24"/>
  <c r="GN259" i="24"/>
  <c r="GO259" i="24"/>
  <c r="GP259" i="24"/>
  <c r="GQ259" i="24"/>
  <c r="GR259" i="24"/>
  <c r="GS259" i="24"/>
  <c r="GT259" i="24"/>
  <c r="GU259" i="24"/>
  <c r="GV259" i="24"/>
  <c r="GW259" i="24"/>
  <c r="GX259" i="24"/>
  <c r="GY259" i="24"/>
  <c r="GZ259" i="24"/>
  <c r="HA259" i="24"/>
  <c r="HB259" i="24"/>
  <c r="HC259" i="24"/>
  <c r="HD259" i="24"/>
  <c r="HE259" i="24"/>
  <c r="HF259" i="24"/>
  <c r="HG259" i="24"/>
  <c r="HH259" i="24"/>
  <c r="HI259" i="24"/>
  <c r="HJ259" i="24"/>
  <c r="HK259" i="24"/>
  <c r="HL259" i="24"/>
  <c r="HM259" i="24"/>
  <c r="HN259" i="24"/>
  <c r="HO259" i="24"/>
  <c r="HP259" i="24"/>
  <c r="HQ259" i="24"/>
  <c r="HR259" i="24"/>
  <c r="HS259" i="24"/>
  <c r="HT259" i="24"/>
  <c r="HU259" i="24"/>
  <c r="HV259" i="24"/>
  <c r="HW259" i="24"/>
  <c r="HX259" i="24"/>
  <c r="HY259" i="24"/>
  <c r="HZ259" i="24"/>
  <c r="IA259" i="24"/>
  <c r="IB259" i="24"/>
  <c r="IC259" i="24"/>
  <c r="ID259" i="24"/>
  <c r="IE259" i="24"/>
  <c r="IF259" i="24"/>
  <c r="IG259" i="24"/>
  <c r="IH259" i="24"/>
  <c r="II259" i="24"/>
  <c r="IJ259" i="24"/>
  <c r="IK259" i="24"/>
  <c r="IL259" i="24"/>
  <c r="IM259" i="24"/>
  <c r="IN259" i="24"/>
  <c r="IO259" i="24"/>
  <c r="IP259" i="24"/>
  <c r="IQ259" i="24"/>
  <c r="IR259" i="24"/>
  <c r="IS259" i="24"/>
  <c r="IT259" i="24"/>
  <c r="IU259" i="24"/>
  <c r="IV259" i="24"/>
  <c r="IW259" i="24"/>
  <c r="IX259" i="24"/>
  <c r="IY259" i="24"/>
  <c r="IZ259" i="24"/>
  <c r="JA259" i="24"/>
  <c r="JB259" i="24"/>
  <c r="JC259" i="24"/>
  <c r="JD259" i="24"/>
  <c r="JE259" i="24"/>
  <c r="JF259" i="24"/>
  <c r="JG259" i="24"/>
  <c r="JH259" i="24"/>
  <c r="JI259" i="24"/>
  <c r="JJ259" i="24"/>
  <c r="JK259" i="24"/>
  <c r="JL259" i="24"/>
  <c r="JM259" i="24"/>
  <c r="JN259" i="24"/>
  <c r="JO259" i="24"/>
  <c r="JP259" i="24"/>
  <c r="JQ259" i="24"/>
  <c r="JR259" i="24"/>
  <c r="JS259" i="24"/>
  <c r="JT259" i="24"/>
  <c r="JU259" i="24"/>
  <c r="JV259" i="24"/>
  <c r="JW259" i="24"/>
  <c r="JX259" i="24"/>
  <c r="JY259" i="24"/>
  <c r="JZ259" i="24"/>
  <c r="KA259" i="24"/>
  <c r="KB259" i="24"/>
  <c r="KC259" i="24"/>
  <c r="KD259" i="24"/>
  <c r="KE259" i="24"/>
  <c r="KF259" i="24"/>
  <c r="KG259" i="24"/>
  <c r="KH259" i="24"/>
  <c r="KI259" i="24"/>
  <c r="KJ259" i="24"/>
  <c r="KK259" i="24"/>
  <c r="KL259" i="24"/>
  <c r="KM259" i="24"/>
  <c r="KN259" i="24"/>
  <c r="KO259" i="24"/>
  <c r="KP259" i="24"/>
  <c r="KQ259" i="24"/>
  <c r="KR259" i="24"/>
  <c r="KS259" i="24"/>
  <c r="KT259" i="24"/>
  <c r="KU259" i="24"/>
  <c r="KV259" i="24"/>
  <c r="KW259" i="24"/>
  <c r="KX259" i="24"/>
  <c r="KY259" i="24"/>
  <c r="KZ259" i="24"/>
  <c r="LA259" i="24"/>
  <c r="LB259" i="24"/>
  <c r="LC259" i="24"/>
  <c r="LD259" i="24"/>
  <c r="LE259" i="24"/>
  <c r="LF259" i="24"/>
  <c r="LG259" i="24"/>
  <c r="LH259" i="24"/>
  <c r="LI259" i="24"/>
  <c r="LJ259" i="24"/>
  <c r="LK259" i="24"/>
  <c r="LL259" i="24"/>
  <c r="LM259" i="24"/>
  <c r="LN259" i="24"/>
  <c r="LO259" i="24"/>
  <c r="LP259" i="24"/>
  <c r="LQ259" i="24"/>
  <c r="LR259" i="24"/>
  <c r="LS259" i="24"/>
  <c r="LT259" i="24"/>
  <c r="LU259" i="24"/>
  <c r="LV259" i="24"/>
  <c r="LW259" i="24"/>
  <c r="LX259" i="24"/>
  <c r="LY259" i="24"/>
  <c r="LZ259" i="24"/>
  <c r="MA259" i="24"/>
  <c r="MB259" i="24"/>
  <c r="MC259" i="24"/>
  <c r="MD259" i="24"/>
  <c r="ME259" i="24"/>
  <c r="MF259" i="24"/>
  <c r="MG259" i="24"/>
  <c r="MH259" i="24"/>
  <c r="MI259" i="24"/>
  <c r="MJ259" i="24"/>
  <c r="MK259" i="24"/>
  <c r="ML259" i="24"/>
  <c r="MM259" i="24"/>
  <c r="MN259" i="24"/>
  <c r="MO259" i="24"/>
  <c r="MP259" i="24"/>
  <c r="MQ259" i="24"/>
  <c r="MR259" i="24"/>
  <c r="MS259" i="24"/>
  <c r="MT259" i="24"/>
  <c r="MU259" i="24"/>
  <c r="MV259" i="24"/>
  <c r="MW259" i="24"/>
  <c r="MX259" i="24"/>
  <c r="MY259" i="24"/>
  <c r="MZ259" i="24"/>
  <c r="NA259" i="24"/>
  <c r="NB259" i="24"/>
  <c r="NC259" i="24"/>
  <c r="ND259" i="24"/>
  <c r="NE259" i="24"/>
  <c r="NF259" i="24"/>
  <c r="NG259" i="24"/>
  <c r="NH259" i="24"/>
  <c r="NI259" i="24"/>
  <c r="NJ259" i="24"/>
  <c r="NK259" i="24"/>
  <c r="NL259" i="24"/>
  <c r="NM259" i="24"/>
  <c r="NN259" i="24"/>
  <c r="NO259" i="24"/>
  <c r="NP259" i="24"/>
  <c r="NQ259" i="24"/>
  <c r="NR259" i="24"/>
  <c r="NS259" i="24"/>
  <c r="NT259" i="24"/>
  <c r="NU259" i="24"/>
  <c r="NV259" i="24"/>
  <c r="NW259" i="24"/>
  <c r="NX259" i="24"/>
  <c r="NY259" i="24"/>
  <c r="NZ259" i="24"/>
  <c r="OA259" i="24"/>
  <c r="OB259" i="24"/>
  <c r="OC259" i="24"/>
  <c r="OD259" i="24"/>
  <c r="OE259" i="24"/>
  <c r="OF259" i="24"/>
  <c r="OG259" i="24"/>
  <c r="OH259" i="24"/>
  <c r="OI259" i="24"/>
  <c r="OJ259" i="24"/>
  <c r="OK259" i="24"/>
  <c r="OL259" i="24"/>
  <c r="OM259" i="24"/>
  <c r="ON259" i="24"/>
  <c r="OO259" i="24"/>
  <c r="OP259" i="24"/>
  <c r="OQ259" i="24"/>
  <c r="OR259" i="24"/>
  <c r="OS259" i="24"/>
  <c r="AW260" i="24"/>
  <c r="AX260" i="24"/>
  <c r="AY260" i="24"/>
  <c r="AZ260" i="24"/>
  <c r="BA260" i="24"/>
  <c r="BB260" i="24"/>
  <c r="BC260" i="24"/>
  <c r="BD260" i="24"/>
  <c r="BE260" i="24"/>
  <c r="BF260" i="24"/>
  <c r="BG260" i="24"/>
  <c r="BH260" i="24"/>
  <c r="BI260" i="24"/>
  <c r="BJ260" i="24"/>
  <c r="BK260" i="24"/>
  <c r="BL260" i="24"/>
  <c r="BM260" i="24"/>
  <c r="BN260" i="24"/>
  <c r="BO260" i="24"/>
  <c r="BP260" i="24"/>
  <c r="BQ260" i="24"/>
  <c r="BR260" i="24"/>
  <c r="BS260" i="24"/>
  <c r="BT260" i="24"/>
  <c r="BU260" i="24"/>
  <c r="BV260" i="24"/>
  <c r="BW260" i="24"/>
  <c r="BX260" i="24"/>
  <c r="BY260" i="24"/>
  <c r="BZ260" i="24"/>
  <c r="CA260" i="24"/>
  <c r="CB260" i="24"/>
  <c r="CC260" i="24"/>
  <c r="CD260" i="24"/>
  <c r="CE260" i="24"/>
  <c r="CF260" i="24"/>
  <c r="CG260" i="24"/>
  <c r="CH260" i="24"/>
  <c r="CI260" i="24"/>
  <c r="CJ260" i="24"/>
  <c r="CK260" i="24"/>
  <c r="CL260" i="24"/>
  <c r="CM260" i="24"/>
  <c r="CN260" i="24"/>
  <c r="CO260" i="24"/>
  <c r="CP260" i="24"/>
  <c r="CQ260" i="24"/>
  <c r="CR260" i="24"/>
  <c r="CS260" i="24"/>
  <c r="CT260" i="24"/>
  <c r="CU260" i="24"/>
  <c r="CV260" i="24"/>
  <c r="CW260" i="24"/>
  <c r="CX260" i="24"/>
  <c r="CY260" i="24"/>
  <c r="CZ260" i="24"/>
  <c r="DA260" i="24"/>
  <c r="DB260" i="24"/>
  <c r="DC260" i="24"/>
  <c r="DD260" i="24"/>
  <c r="DE260" i="24"/>
  <c r="DF260" i="24"/>
  <c r="DG260" i="24"/>
  <c r="DH260" i="24"/>
  <c r="DI260" i="24"/>
  <c r="DJ260" i="24"/>
  <c r="DK260" i="24"/>
  <c r="DL260" i="24"/>
  <c r="DM260" i="24"/>
  <c r="DN260" i="24"/>
  <c r="DO260" i="24"/>
  <c r="DP260" i="24"/>
  <c r="DQ260" i="24"/>
  <c r="DR260" i="24"/>
  <c r="DS260" i="24"/>
  <c r="DT260" i="24"/>
  <c r="DU260" i="24"/>
  <c r="DV260" i="24"/>
  <c r="DW260" i="24"/>
  <c r="DX260" i="24"/>
  <c r="DY260" i="24"/>
  <c r="DZ260" i="24"/>
  <c r="EA260" i="24"/>
  <c r="EB260" i="24"/>
  <c r="EC260" i="24"/>
  <c r="ED260" i="24"/>
  <c r="EE260" i="24"/>
  <c r="EF260" i="24"/>
  <c r="EG260" i="24"/>
  <c r="EH260" i="24"/>
  <c r="EI260" i="24"/>
  <c r="EJ260" i="24"/>
  <c r="EK260" i="24"/>
  <c r="EL260" i="24"/>
  <c r="EM260" i="24"/>
  <c r="EN260" i="24"/>
  <c r="EO260" i="24"/>
  <c r="EP260" i="24"/>
  <c r="EQ260" i="24"/>
  <c r="ER260" i="24"/>
  <c r="ES260" i="24"/>
  <c r="ET260" i="24"/>
  <c r="EU260" i="24"/>
  <c r="EV260" i="24"/>
  <c r="EW260" i="24"/>
  <c r="EX260" i="24"/>
  <c r="EY260" i="24"/>
  <c r="EZ260" i="24"/>
  <c r="FA260" i="24"/>
  <c r="FB260" i="24"/>
  <c r="FC260" i="24"/>
  <c r="FD260" i="24"/>
  <c r="FE260" i="24"/>
  <c r="FF260" i="24"/>
  <c r="FG260" i="24"/>
  <c r="FH260" i="24"/>
  <c r="FI260" i="24"/>
  <c r="FJ260" i="24"/>
  <c r="FK260" i="24"/>
  <c r="FL260" i="24"/>
  <c r="FM260" i="24"/>
  <c r="FN260" i="24"/>
  <c r="FO260" i="24"/>
  <c r="FP260" i="24"/>
  <c r="FQ260" i="24"/>
  <c r="FR260" i="24"/>
  <c r="FS260" i="24"/>
  <c r="FT260" i="24"/>
  <c r="FU260" i="24"/>
  <c r="FV260" i="24"/>
  <c r="FW260" i="24"/>
  <c r="FX260" i="24"/>
  <c r="FY260" i="24"/>
  <c r="FZ260" i="24"/>
  <c r="GA260" i="24"/>
  <c r="GB260" i="24"/>
  <c r="GC260" i="24"/>
  <c r="GD260" i="24"/>
  <c r="GE260" i="24"/>
  <c r="GF260" i="24"/>
  <c r="GG260" i="24"/>
  <c r="GH260" i="24"/>
  <c r="GI260" i="24"/>
  <c r="GJ260" i="24"/>
  <c r="GK260" i="24"/>
  <c r="GL260" i="24"/>
  <c r="GM260" i="24"/>
  <c r="GN260" i="24"/>
  <c r="GO260" i="24"/>
  <c r="GP260" i="24"/>
  <c r="GQ260" i="24"/>
  <c r="GR260" i="24"/>
  <c r="GS260" i="24"/>
  <c r="GT260" i="24"/>
  <c r="GU260" i="24"/>
  <c r="GV260" i="24"/>
  <c r="GW260" i="24"/>
  <c r="GX260" i="24"/>
  <c r="GY260" i="24"/>
  <c r="GZ260" i="24"/>
  <c r="HA260" i="24"/>
  <c r="HB260" i="24"/>
  <c r="HC260" i="24"/>
  <c r="HD260" i="24"/>
  <c r="HE260" i="24"/>
  <c r="HF260" i="24"/>
  <c r="HG260" i="24"/>
  <c r="HH260" i="24"/>
  <c r="HI260" i="24"/>
  <c r="HJ260" i="24"/>
  <c r="HK260" i="24"/>
  <c r="HL260" i="24"/>
  <c r="HM260" i="24"/>
  <c r="HN260" i="24"/>
  <c r="HO260" i="24"/>
  <c r="HP260" i="24"/>
  <c r="HQ260" i="24"/>
  <c r="HR260" i="24"/>
  <c r="HS260" i="24"/>
  <c r="HT260" i="24"/>
  <c r="HU260" i="24"/>
  <c r="HV260" i="24"/>
  <c r="HW260" i="24"/>
  <c r="HX260" i="24"/>
  <c r="HY260" i="24"/>
  <c r="HZ260" i="24"/>
  <c r="IA260" i="24"/>
  <c r="IB260" i="24"/>
  <c r="IC260" i="24"/>
  <c r="ID260" i="24"/>
  <c r="IE260" i="24"/>
  <c r="IF260" i="24"/>
  <c r="IG260" i="24"/>
  <c r="IH260" i="24"/>
  <c r="II260" i="24"/>
  <c r="IJ260" i="24"/>
  <c r="IK260" i="24"/>
  <c r="IL260" i="24"/>
  <c r="IM260" i="24"/>
  <c r="IN260" i="24"/>
  <c r="IO260" i="24"/>
  <c r="IP260" i="24"/>
  <c r="IQ260" i="24"/>
  <c r="IR260" i="24"/>
  <c r="IS260" i="24"/>
  <c r="IT260" i="24"/>
  <c r="IU260" i="24"/>
  <c r="IV260" i="24"/>
  <c r="IW260" i="24"/>
  <c r="IX260" i="24"/>
  <c r="IY260" i="24"/>
  <c r="IZ260" i="24"/>
  <c r="JA260" i="24"/>
  <c r="JB260" i="24"/>
  <c r="JC260" i="24"/>
  <c r="JD260" i="24"/>
  <c r="JE260" i="24"/>
  <c r="JF260" i="24"/>
  <c r="JG260" i="24"/>
  <c r="JH260" i="24"/>
  <c r="JI260" i="24"/>
  <c r="JJ260" i="24"/>
  <c r="JK260" i="24"/>
  <c r="JL260" i="24"/>
  <c r="JM260" i="24"/>
  <c r="JN260" i="24"/>
  <c r="JO260" i="24"/>
  <c r="JP260" i="24"/>
  <c r="JQ260" i="24"/>
  <c r="JR260" i="24"/>
  <c r="JS260" i="24"/>
  <c r="JT260" i="24"/>
  <c r="JU260" i="24"/>
  <c r="JV260" i="24"/>
  <c r="JW260" i="24"/>
  <c r="JX260" i="24"/>
  <c r="JY260" i="24"/>
  <c r="JZ260" i="24"/>
  <c r="KA260" i="24"/>
  <c r="KB260" i="24"/>
  <c r="KC260" i="24"/>
  <c r="KD260" i="24"/>
  <c r="KE260" i="24"/>
  <c r="KF260" i="24"/>
  <c r="KG260" i="24"/>
  <c r="KH260" i="24"/>
  <c r="KI260" i="24"/>
  <c r="KJ260" i="24"/>
  <c r="KK260" i="24"/>
  <c r="KL260" i="24"/>
  <c r="KM260" i="24"/>
  <c r="KN260" i="24"/>
  <c r="KO260" i="24"/>
  <c r="KP260" i="24"/>
  <c r="KQ260" i="24"/>
  <c r="KR260" i="24"/>
  <c r="KS260" i="24"/>
  <c r="KT260" i="24"/>
  <c r="KU260" i="24"/>
  <c r="KV260" i="24"/>
  <c r="KW260" i="24"/>
  <c r="KX260" i="24"/>
  <c r="KY260" i="24"/>
  <c r="KZ260" i="24"/>
  <c r="LA260" i="24"/>
  <c r="LB260" i="24"/>
  <c r="LC260" i="24"/>
  <c r="LD260" i="24"/>
  <c r="LE260" i="24"/>
  <c r="LF260" i="24"/>
  <c r="LG260" i="24"/>
  <c r="LH260" i="24"/>
  <c r="LI260" i="24"/>
  <c r="LJ260" i="24"/>
  <c r="LK260" i="24"/>
  <c r="LL260" i="24"/>
  <c r="LM260" i="24"/>
  <c r="LN260" i="24"/>
  <c r="LO260" i="24"/>
  <c r="LP260" i="24"/>
  <c r="LQ260" i="24"/>
  <c r="LR260" i="24"/>
  <c r="LS260" i="24"/>
  <c r="LT260" i="24"/>
  <c r="LU260" i="24"/>
  <c r="LV260" i="24"/>
  <c r="LW260" i="24"/>
  <c r="LX260" i="24"/>
  <c r="LY260" i="24"/>
  <c r="LZ260" i="24"/>
  <c r="MA260" i="24"/>
  <c r="MB260" i="24"/>
  <c r="MC260" i="24"/>
  <c r="MD260" i="24"/>
  <c r="ME260" i="24"/>
  <c r="MF260" i="24"/>
  <c r="MG260" i="24"/>
  <c r="MH260" i="24"/>
  <c r="MI260" i="24"/>
  <c r="MJ260" i="24"/>
  <c r="MK260" i="24"/>
  <c r="ML260" i="24"/>
  <c r="MM260" i="24"/>
  <c r="MN260" i="24"/>
  <c r="MO260" i="24"/>
  <c r="MP260" i="24"/>
  <c r="MQ260" i="24"/>
  <c r="MR260" i="24"/>
  <c r="MS260" i="24"/>
  <c r="MT260" i="24"/>
  <c r="MU260" i="24"/>
  <c r="MV260" i="24"/>
  <c r="MW260" i="24"/>
  <c r="MX260" i="24"/>
  <c r="MY260" i="24"/>
  <c r="MZ260" i="24"/>
  <c r="NA260" i="24"/>
  <c r="NB260" i="24"/>
  <c r="NC260" i="24"/>
  <c r="ND260" i="24"/>
  <c r="NE260" i="24"/>
  <c r="NF260" i="24"/>
  <c r="NG260" i="24"/>
  <c r="NH260" i="24"/>
  <c r="NI260" i="24"/>
  <c r="NJ260" i="24"/>
  <c r="NK260" i="24"/>
  <c r="NL260" i="24"/>
  <c r="NM260" i="24"/>
  <c r="NN260" i="24"/>
  <c r="NO260" i="24"/>
  <c r="NP260" i="24"/>
  <c r="NQ260" i="24"/>
  <c r="NR260" i="24"/>
  <c r="NS260" i="24"/>
  <c r="NT260" i="24"/>
  <c r="NU260" i="24"/>
  <c r="NV260" i="24"/>
  <c r="NW260" i="24"/>
  <c r="NX260" i="24"/>
  <c r="NY260" i="24"/>
  <c r="NZ260" i="24"/>
  <c r="OA260" i="24"/>
  <c r="OB260" i="24"/>
  <c r="OC260" i="24"/>
  <c r="OD260" i="24"/>
  <c r="OE260" i="24"/>
  <c r="OF260" i="24"/>
  <c r="OG260" i="24"/>
  <c r="OH260" i="24"/>
  <c r="OI260" i="24"/>
  <c r="OJ260" i="24"/>
  <c r="OK260" i="24"/>
  <c r="OL260" i="24"/>
  <c r="OM260" i="24"/>
  <c r="ON260" i="24"/>
  <c r="OO260" i="24"/>
  <c r="OP260" i="24"/>
  <c r="OQ260" i="24"/>
  <c r="OR260" i="24"/>
  <c r="OS260" i="24"/>
  <c r="AW261" i="24"/>
  <c r="AX261" i="24"/>
  <c r="AY261" i="24"/>
  <c r="AZ261" i="24"/>
  <c r="BA261" i="24"/>
  <c r="BB261" i="24"/>
  <c r="BC261" i="24"/>
  <c r="BD261" i="24"/>
  <c r="BE261" i="24"/>
  <c r="BF261" i="24"/>
  <c r="BG261" i="24"/>
  <c r="BH261" i="24"/>
  <c r="BI261" i="24"/>
  <c r="BJ261" i="24"/>
  <c r="BK261" i="24"/>
  <c r="BL261" i="24"/>
  <c r="BM261" i="24"/>
  <c r="BN261" i="24"/>
  <c r="BO261" i="24"/>
  <c r="BP261" i="24"/>
  <c r="BQ261" i="24"/>
  <c r="BR261" i="24"/>
  <c r="BS261" i="24"/>
  <c r="BT261" i="24"/>
  <c r="BU261" i="24"/>
  <c r="BV261" i="24"/>
  <c r="BW261" i="24"/>
  <c r="BX261" i="24"/>
  <c r="BY261" i="24"/>
  <c r="BZ261" i="24"/>
  <c r="CA261" i="24"/>
  <c r="CB261" i="24"/>
  <c r="CC261" i="24"/>
  <c r="CD261" i="24"/>
  <c r="CE261" i="24"/>
  <c r="CF261" i="24"/>
  <c r="CG261" i="24"/>
  <c r="CH261" i="24"/>
  <c r="CI261" i="24"/>
  <c r="CJ261" i="24"/>
  <c r="CK261" i="24"/>
  <c r="CL261" i="24"/>
  <c r="CM261" i="24"/>
  <c r="CN261" i="24"/>
  <c r="CO261" i="24"/>
  <c r="CP261" i="24"/>
  <c r="CQ261" i="24"/>
  <c r="CR261" i="24"/>
  <c r="CS261" i="24"/>
  <c r="CT261" i="24"/>
  <c r="CU261" i="24"/>
  <c r="CV261" i="24"/>
  <c r="CW261" i="24"/>
  <c r="CX261" i="24"/>
  <c r="CY261" i="24"/>
  <c r="CZ261" i="24"/>
  <c r="DA261" i="24"/>
  <c r="DB261" i="24"/>
  <c r="DC261" i="24"/>
  <c r="DD261" i="24"/>
  <c r="DE261" i="24"/>
  <c r="DF261" i="24"/>
  <c r="DG261" i="24"/>
  <c r="DH261" i="24"/>
  <c r="DI261" i="24"/>
  <c r="DJ261" i="24"/>
  <c r="DK261" i="24"/>
  <c r="DL261" i="24"/>
  <c r="DM261" i="24"/>
  <c r="DN261" i="24"/>
  <c r="DO261" i="24"/>
  <c r="DP261" i="24"/>
  <c r="DQ261" i="24"/>
  <c r="DR261" i="24"/>
  <c r="DS261" i="24"/>
  <c r="DT261" i="24"/>
  <c r="DU261" i="24"/>
  <c r="DV261" i="24"/>
  <c r="DW261" i="24"/>
  <c r="DX261" i="24"/>
  <c r="DY261" i="24"/>
  <c r="DZ261" i="24"/>
  <c r="EA261" i="24"/>
  <c r="EB261" i="24"/>
  <c r="EC261" i="24"/>
  <c r="ED261" i="24"/>
  <c r="EE261" i="24"/>
  <c r="EF261" i="24"/>
  <c r="EG261" i="24"/>
  <c r="EH261" i="24"/>
  <c r="EI261" i="24"/>
  <c r="EJ261" i="24"/>
  <c r="EK261" i="24"/>
  <c r="EL261" i="24"/>
  <c r="EM261" i="24"/>
  <c r="EN261" i="24"/>
  <c r="EO261" i="24"/>
  <c r="EP261" i="24"/>
  <c r="EQ261" i="24"/>
  <c r="ER261" i="24"/>
  <c r="ES261" i="24"/>
  <c r="ET261" i="24"/>
  <c r="EU261" i="24"/>
  <c r="EV261" i="24"/>
  <c r="EW261" i="24"/>
  <c r="EX261" i="24"/>
  <c r="EY261" i="24"/>
  <c r="EZ261" i="24"/>
  <c r="FA261" i="24"/>
  <c r="FB261" i="24"/>
  <c r="FC261" i="24"/>
  <c r="FD261" i="24"/>
  <c r="FE261" i="24"/>
  <c r="FF261" i="24"/>
  <c r="FG261" i="24"/>
  <c r="FH261" i="24"/>
  <c r="FI261" i="24"/>
  <c r="FJ261" i="24"/>
  <c r="FK261" i="24"/>
  <c r="FL261" i="24"/>
  <c r="FM261" i="24"/>
  <c r="FN261" i="24"/>
  <c r="FO261" i="24"/>
  <c r="FP261" i="24"/>
  <c r="FQ261" i="24"/>
  <c r="FR261" i="24"/>
  <c r="FS261" i="24"/>
  <c r="FT261" i="24"/>
  <c r="FU261" i="24"/>
  <c r="FV261" i="24"/>
  <c r="FW261" i="24"/>
  <c r="FX261" i="24"/>
  <c r="FY261" i="24"/>
  <c r="FZ261" i="24"/>
  <c r="GA261" i="24"/>
  <c r="GB261" i="24"/>
  <c r="GC261" i="24"/>
  <c r="GD261" i="24"/>
  <c r="GE261" i="24"/>
  <c r="GF261" i="24"/>
  <c r="GG261" i="24"/>
  <c r="GH261" i="24"/>
  <c r="GI261" i="24"/>
  <c r="GJ261" i="24"/>
  <c r="GK261" i="24"/>
  <c r="GL261" i="24"/>
  <c r="GM261" i="24"/>
  <c r="GN261" i="24"/>
  <c r="GO261" i="24"/>
  <c r="GP261" i="24"/>
  <c r="GQ261" i="24"/>
  <c r="GR261" i="24"/>
  <c r="GS261" i="24"/>
  <c r="GT261" i="24"/>
  <c r="GU261" i="24"/>
  <c r="GV261" i="24"/>
  <c r="GW261" i="24"/>
  <c r="GX261" i="24"/>
  <c r="GY261" i="24"/>
  <c r="GZ261" i="24"/>
  <c r="HA261" i="24"/>
  <c r="HB261" i="24"/>
  <c r="HC261" i="24"/>
  <c r="HD261" i="24"/>
  <c r="HE261" i="24"/>
  <c r="HF261" i="24"/>
  <c r="HG261" i="24"/>
  <c r="HH261" i="24"/>
  <c r="HI261" i="24"/>
  <c r="HJ261" i="24"/>
  <c r="HK261" i="24"/>
  <c r="HL261" i="24"/>
  <c r="HM261" i="24"/>
  <c r="HN261" i="24"/>
  <c r="HO261" i="24"/>
  <c r="HP261" i="24"/>
  <c r="HQ261" i="24"/>
  <c r="HR261" i="24"/>
  <c r="HS261" i="24"/>
  <c r="HT261" i="24"/>
  <c r="HU261" i="24"/>
  <c r="HV261" i="24"/>
  <c r="HW261" i="24"/>
  <c r="HX261" i="24"/>
  <c r="HY261" i="24"/>
  <c r="HZ261" i="24"/>
  <c r="IA261" i="24"/>
  <c r="IB261" i="24"/>
  <c r="IC261" i="24"/>
  <c r="ID261" i="24"/>
  <c r="IE261" i="24"/>
  <c r="IF261" i="24"/>
  <c r="IG261" i="24"/>
  <c r="IH261" i="24"/>
  <c r="II261" i="24"/>
  <c r="IJ261" i="24"/>
  <c r="IK261" i="24"/>
  <c r="IL261" i="24"/>
  <c r="IM261" i="24"/>
  <c r="IN261" i="24"/>
  <c r="IO261" i="24"/>
  <c r="IP261" i="24"/>
  <c r="IQ261" i="24"/>
  <c r="IR261" i="24"/>
  <c r="IS261" i="24"/>
  <c r="IT261" i="24"/>
  <c r="IU261" i="24"/>
  <c r="IV261" i="24"/>
  <c r="IW261" i="24"/>
  <c r="IX261" i="24"/>
  <c r="IY261" i="24"/>
  <c r="IZ261" i="24"/>
  <c r="JA261" i="24"/>
  <c r="JB261" i="24"/>
  <c r="JC261" i="24"/>
  <c r="JD261" i="24"/>
  <c r="JE261" i="24"/>
  <c r="JF261" i="24"/>
  <c r="JG261" i="24"/>
  <c r="JH261" i="24"/>
  <c r="JI261" i="24"/>
  <c r="JJ261" i="24"/>
  <c r="JK261" i="24"/>
  <c r="JL261" i="24"/>
  <c r="JM261" i="24"/>
  <c r="JN261" i="24"/>
  <c r="JO261" i="24"/>
  <c r="JP261" i="24"/>
  <c r="JQ261" i="24"/>
  <c r="JR261" i="24"/>
  <c r="JS261" i="24"/>
  <c r="JT261" i="24"/>
  <c r="JU261" i="24"/>
  <c r="JV261" i="24"/>
  <c r="JW261" i="24"/>
  <c r="JX261" i="24"/>
  <c r="JY261" i="24"/>
  <c r="JZ261" i="24"/>
  <c r="KA261" i="24"/>
  <c r="KB261" i="24"/>
  <c r="KC261" i="24"/>
  <c r="KD261" i="24"/>
  <c r="KE261" i="24"/>
  <c r="KF261" i="24"/>
  <c r="KG261" i="24"/>
  <c r="KH261" i="24"/>
  <c r="KI261" i="24"/>
  <c r="KJ261" i="24"/>
  <c r="KK261" i="24"/>
  <c r="KL261" i="24"/>
  <c r="KM261" i="24"/>
  <c r="KN261" i="24"/>
  <c r="KO261" i="24"/>
  <c r="KP261" i="24"/>
  <c r="KQ261" i="24"/>
  <c r="KR261" i="24"/>
  <c r="KS261" i="24"/>
  <c r="KT261" i="24"/>
  <c r="KU261" i="24"/>
  <c r="KV261" i="24"/>
  <c r="KW261" i="24"/>
  <c r="KX261" i="24"/>
  <c r="KY261" i="24"/>
  <c r="KZ261" i="24"/>
  <c r="LA261" i="24"/>
  <c r="LB261" i="24"/>
  <c r="LC261" i="24"/>
  <c r="LD261" i="24"/>
  <c r="LE261" i="24"/>
  <c r="LF261" i="24"/>
  <c r="LG261" i="24"/>
  <c r="LH261" i="24"/>
  <c r="LI261" i="24"/>
  <c r="LJ261" i="24"/>
  <c r="LK261" i="24"/>
  <c r="LL261" i="24"/>
  <c r="LM261" i="24"/>
  <c r="LN261" i="24"/>
  <c r="LO261" i="24"/>
  <c r="LP261" i="24"/>
  <c r="LQ261" i="24"/>
  <c r="LR261" i="24"/>
  <c r="LS261" i="24"/>
  <c r="LT261" i="24"/>
  <c r="LU261" i="24"/>
  <c r="LV261" i="24"/>
  <c r="LW261" i="24"/>
  <c r="LX261" i="24"/>
  <c r="LY261" i="24"/>
  <c r="LZ261" i="24"/>
  <c r="MA261" i="24"/>
  <c r="MB261" i="24"/>
  <c r="MC261" i="24"/>
  <c r="MD261" i="24"/>
  <c r="ME261" i="24"/>
  <c r="MF261" i="24"/>
  <c r="MG261" i="24"/>
  <c r="MH261" i="24"/>
  <c r="MI261" i="24"/>
  <c r="MJ261" i="24"/>
  <c r="MK261" i="24"/>
  <c r="ML261" i="24"/>
  <c r="MM261" i="24"/>
  <c r="MN261" i="24"/>
  <c r="MO261" i="24"/>
  <c r="MP261" i="24"/>
  <c r="MQ261" i="24"/>
  <c r="MR261" i="24"/>
  <c r="MS261" i="24"/>
  <c r="MT261" i="24"/>
  <c r="MU261" i="24"/>
  <c r="MV261" i="24"/>
  <c r="MW261" i="24"/>
  <c r="MX261" i="24"/>
  <c r="MY261" i="24"/>
  <c r="MZ261" i="24"/>
  <c r="NA261" i="24"/>
  <c r="NB261" i="24"/>
  <c r="NC261" i="24"/>
  <c r="ND261" i="24"/>
  <c r="NE261" i="24"/>
  <c r="NF261" i="24"/>
  <c r="NG261" i="24"/>
  <c r="NH261" i="24"/>
  <c r="NI261" i="24"/>
  <c r="NJ261" i="24"/>
  <c r="NK261" i="24"/>
  <c r="NL261" i="24"/>
  <c r="NM261" i="24"/>
  <c r="NN261" i="24"/>
  <c r="NO261" i="24"/>
  <c r="NP261" i="24"/>
  <c r="NQ261" i="24"/>
  <c r="NR261" i="24"/>
  <c r="NS261" i="24"/>
  <c r="NT261" i="24"/>
  <c r="NU261" i="24"/>
  <c r="NV261" i="24"/>
  <c r="NW261" i="24"/>
  <c r="NX261" i="24"/>
  <c r="NY261" i="24"/>
  <c r="NZ261" i="24"/>
  <c r="OA261" i="24"/>
  <c r="OB261" i="24"/>
  <c r="OC261" i="24"/>
  <c r="OD261" i="24"/>
  <c r="OE261" i="24"/>
  <c r="OF261" i="24"/>
  <c r="OG261" i="24"/>
  <c r="OH261" i="24"/>
  <c r="OI261" i="24"/>
  <c r="OJ261" i="24"/>
  <c r="OK261" i="24"/>
  <c r="OL261" i="24"/>
  <c r="OM261" i="24"/>
  <c r="ON261" i="24"/>
  <c r="OO261" i="24"/>
  <c r="OP261" i="24"/>
  <c r="OQ261" i="24"/>
  <c r="OR261" i="24"/>
  <c r="OS261" i="24"/>
  <c r="AW262" i="24"/>
  <c r="AX262" i="24"/>
  <c r="AY262" i="24"/>
  <c r="AZ262" i="24"/>
  <c r="BA262" i="24"/>
  <c r="BB262" i="24"/>
  <c r="BC262" i="24"/>
  <c r="BD262" i="24"/>
  <c r="BE262" i="24"/>
  <c r="BF262" i="24"/>
  <c r="BG262" i="24"/>
  <c r="BH262" i="24"/>
  <c r="BI262" i="24"/>
  <c r="BJ262" i="24"/>
  <c r="BK262" i="24"/>
  <c r="BL262" i="24"/>
  <c r="BM262" i="24"/>
  <c r="BN262" i="24"/>
  <c r="BO262" i="24"/>
  <c r="BP262" i="24"/>
  <c r="BQ262" i="24"/>
  <c r="BR262" i="24"/>
  <c r="BS262" i="24"/>
  <c r="BT262" i="24"/>
  <c r="BU262" i="24"/>
  <c r="BV262" i="24"/>
  <c r="BW262" i="24"/>
  <c r="BX262" i="24"/>
  <c r="BY262" i="24"/>
  <c r="BZ262" i="24"/>
  <c r="CA262" i="24"/>
  <c r="CB262" i="24"/>
  <c r="CC262" i="24"/>
  <c r="CD262" i="24"/>
  <c r="CE262" i="24"/>
  <c r="CF262" i="24"/>
  <c r="CG262" i="24"/>
  <c r="CH262" i="24"/>
  <c r="CI262" i="24"/>
  <c r="CJ262" i="24"/>
  <c r="CK262" i="24"/>
  <c r="CL262" i="24"/>
  <c r="CM262" i="24"/>
  <c r="CN262" i="24"/>
  <c r="CO262" i="24"/>
  <c r="CP262" i="24"/>
  <c r="CQ262" i="24"/>
  <c r="CR262" i="24"/>
  <c r="CS262" i="24"/>
  <c r="CT262" i="24"/>
  <c r="CU262" i="24"/>
  <c r="CV262" i="24"/>
  <c r="CW262" i="24"/>
  <c r="CX262" i="24"/>
  <c r="CY262" i="24"/>
  <c r="CZ262" i="24"/>
  <c r="DA262" i="24"/>
  <c r="DB262" i="24"/>
  <c r="DC262" i="24"/>
  <c r="DD262" i="24"/>
  <c r="DE262" i="24"/>
  <c r="DF262" i="24"/>
  <c r="DG262" i="24"/>
  <c r="DH262" i="24"/>
  <c r="DI262" i="24"/>
  <c r="DJ262" i="24"/>
  <c r="DK262" i="24"/>
  <c r="DL262" i="24"/>
  <c r="DM262" i="24"/>
  <c r="DN262" i="24"/>
  <c r="DO262" i="24"/>
  <c r="DP262" i="24"/>
  <c r="DQ262" i="24"/>
  <c r="DR262" i="24"/>
  <c r="DS262" i="24"/>
  <c r="DT262" i="24"/>
  <c r="DU262" i="24"/>
  <c r="DV262" i="24"/>
  <c r="DW262" i="24"/>
  <c r="DX262" i="24"/>
  <c r="DY262" i="24"/>
  <c r="DZ262" i="24"/>
  <c r="EA262" i="24"/>
  <c r="EB262" i="24"/>
  <c r="EC262" i="24"/>
  <c r="ED262" i="24"/>
  <c r="EE262" i="24"/>
  <c r="EF262" i="24"/>
  <c r="EG262" i="24"/>
  <c r="EH262" i="24"/>
  <c r="EI262" i="24"/>
  <c r="EJ262" i="24"/>
  <c r="EK262" i="24"/>
  <c r="EL262" i="24"/>
  <c r="EM262" i="24"/>
  <c r="EN262" i="24"/>
  <c r="EO262" i="24"/>
  <c r="EP262" i="24"/>
  <c r="EQ262" i="24"/>
  <c r="ER262" i="24"/>
  <c r="ES262" i="24"/>
  <c r="ET262" i="24"/>
  <c r="EU262" i="24"/>
  <c r="EV262" i="24"/>
  <c r="EW262" i="24"/>
  <c r="EX262" i="24"/>
  <c r="EY262" i="24"/>
  <c r="EZ262" i="24"/>
  <c r="FA262" i="24"/>
  <c r="FB262" i="24"/>
  <c r="FC262" i="24"/>
  <c r="FD262" i="24"/>
  <c r="FE262" i="24"/>
  <c r="FF262" i="24"/>
  <c r="FG262" i="24"/>
  <c r="FH262" i="24"/>
  <c r="FI262" i="24"/>
  <c r="FJ262" i="24"/>
  <c r="FK262" i="24"/>
  <c r="FL262" i="24"/>
  <c r="FM262" i="24"/>
  <c r="FN262" i="24"/>
  <c r="FO262" i="24"/>
  <c r="FP262" i="24"/>
  <c r="FQ262" i="24"/>
  <c r="FR262" i="24"/>
  <c r="FS262" i="24"/>
  <c r="FT262" i="24"/>
  <c r="FU262" i="24"/>
  <c r="FV262" i="24"/>
  <c r="FW262" i="24"/>
  <c r="FX262" i="24"/>
  <c r="FY262" i="24"/>
  <c r="FZ262" i="24"/>
  <c r="GA262" i="24"/>
  <c r="GB262" i="24"/>
  <c r="GC262" i="24"/>
  <c r="GD262" i="24"/>
  <c r="GE262" i="24"/>
  <c r="GF262" i="24"/>
  <c r="GG262" i="24"/>
  <c r="GH262" i="24"/>
  <c r="GI262" i="24"/>
  <c r="GJ262" i="24"/>
  <c r="GK262" i="24"/>
  <c r="GL262" i="24"/>
  <c r="GM262" i="24"/>
  <c r="GN262" i="24"/>
  <c r="GO262" i="24"/>
  <c r="GP262" i="24"/>
  <c r="GQ262" i="24"/>
  <c r="GR262" i="24"/>
  <c r="GS262" i="24"/>
  <c r="GT262" i="24"/>
  <c r="GU262" i="24"/>
  <c r="GV262" i="24"/>
  <c r="GW262" i="24"/>
  <c r="GX262" i="24"/>
  <c r="GY262" i="24"/>
  <c r="GZ262" i="24"/>
  <c r="HA262" i="24"/>
  <c r="HB262" i="24"/>
  <c r="HC262" i="24"/>
  <c r="HD262" i="24"/>
  <c r="HE262" i="24"/>
  <c r="HF262" i="24"/>
  <c r="HG262" i="24"/>
  <c r="HH262" i="24"/>
  <c r="HI262" i="24"/>
  <c r="HJ262" i="24"/>
  <c r="HK262" i="24"/>
  <c r="HL262" i="24"/>
  <c r="HM262" i="24"/>
  <c r="HN262" i="24"/>
  <c r="HO262" i="24"/>
  <c r="HP262" i="24"/>
  <c r="HQ262" i="24"/>
  <c r="HR262" i="24"/>
  <c r="HS262" i="24"/>
  <c r="HT262" i="24"/>
  <c r="HU262" i="24"/>
  <c r="HV262" i="24"/>
  <c r="HW262" i="24"/>
  <c r="HX262" i="24"/>
  <c r="HY262" i="24"/>
  <c r="HZ262" i="24"/>
  <c r="IA262" i="24"/>
  <c r="IB262" i="24"/>
  <c r="IC262" i="24"/>
  <c r="ID262" i="24"/>
  <c r="IE262" i="24"/>
  <c r="IF262" i="24"/>
  <c r="IG262" i="24"/>
  <c r="IH262" i="24"/>
  <c r="II262" i="24"/>
  <c r="IJ262" i="24"/>
  <c r="IK262" i="24"/>
  <c r="IL262" i="24"/>
  <c r="IM262" i="24"/>
  <c r="IN262" i="24"/>
  <c r="IO262" i="24"/>
  <c r="IP262" i="24"/>
  <c r="IQ262" i="24"/>
  <c r="IR262" i="24"/>
  <c r="IS262" i="24"/>
  <c r="IT262" i="24"/>
  <c r="IU262" i="24"/>
  <c r="IV262" i="24"/>
  <c r="IW262" i="24"/>
  <c r="IX262" i="24"/>
  <c r="IY262" i="24"/>
  <c r="IZ262" i="24"/>
  <c r="JA262" i="24"/>
  <c r="JB262" i="24"/>
  <c r="JC262" i="24"/>
  <c r="JD262" i="24"/>
  <c r="JE262" i="24"/>
  <c r="JF262" i="24"/>
  <c r="JG262" i="24"/>
  <c r="JH262" i="24"/>
  <c r="JI262" i="24"/>
  <c r="JJ262" i="24"/>
  <c r="JK262" i="24"/>
  <c r="JL262" i="24"/>
  <c r="JM262" i="24"/>
  <c r="JN262" i="24"/>
  <c r="JO262" i="24"/>
  <c r="JP262" i="24"/>
  <c r="JQ262" i="24"/>
  <c r="JR262" i="24"/>
  <c r="JS262" i="24"/>
  <c r="JT262" i="24"/>
  <c r="JU262" i="24"/>
  <c r="JV262" i="24"/>
  <c r="JW262" i="24"/>
  <c r="JX262" i="24"/>
  <c r="JY262" i="24"/>
  <c r="JZ262" i="24"/>
  <c r="KA262" i="24"/>
  <c r="KB262" i="24"/>
  <c r="KC262" i="24"/>
  <c r="KD262" i="24"/>
  <c r="KE262" i="24"/>
  <c r="KF262" i="24"/>
  <c r="KG262" i="24"/>
  <c r="KH262" i="24"/>
  <c r="KI262" i="24"/>
  <c r="KJ262" i="24"/>
  <c r="KK262" i="24"/>
  <c r="KL262" i="24"/>
  <c r="KM262" i="24"/>
  <c r="KN262" i="24"/>
  <c r="KO262" i="24"/>
  <c r="KP262" i="24"/>
  <c r="KQ262" i="24"/>
  <c r="KR262" i="24"/>
  <c r="KS262" i="24"/>
  <c r="KT262" i="24"/>
  <c r="KU262" i="24"/>
  <c r="KV262" i="24"/>
  <c r="KW262" i="24"/>
  <c r="KX262" i="24"/>
  <c r="KY262" i="24"/>
  <c r="KZ262" i="24"/>
  <c r="LA262" i="24"/>
  <c r="LB262" i="24"/>
  <c r="LC262" i="24"/>
  <c r="LD262" i="24"/>
  <c r="LE262" i="24"/>
  <c r="LF262" i="24"/>
  <c r="LG262" i="24"/>
  <c r="LH262" i="24"/>
  <c r="LI262" i="24"/>
  <c r="LJ262" i="24"/>
  <c r="LK262" i="24"/>
  <c r="LL262" i="24"/>
  <c r="LM262" i="24"/>
  <c r="LN262" i="24"/>
  <c r="LO262" i="24"/>
  <c r="LP262" i="24"/>
  <c r="LQ262" i="24"/>
  <c r="LR262" i="24"/>
  <c r="LS262" i="24"/>
  <c r="LT262" i="24"/>
  <c r="LU262" i="24"/>
  <c r="LV262" i="24"/>
  <c r="LW262" i="24"/>
  <c r="LX262" i="24"/>
  <c r="LY262" i="24"/>
  <c r="LZ262" i="24"/>
  <c r="MA262" i="24"/>
  <c r="MB262" i="24"/>
  <c r="MC262" i="24"/>
  <c r="MD262" i="24"/>
  <c r="ME262" i="24"/>
  <c r="MF262" i="24"/>
  <c r="MG262" i="24"/>
  <c r="MH262" i="24"/>
  <c r="MI262" i="24"/>
  <c r="MJ262" i="24"/>
  <c r="MK262" i="24"/>
  <c r="ML262" i="24"/>
  <c r="MM262" i="24"/>
  <c r="MN262" i="24"/>
  <c r="MO262" i="24"/>
  <c r="MP262" i="24"/>
  <c r="MQ262" i="24"/>
  <c r="MR262" i="24"/>
  <c r="MS262" i="24"/>
  <c r="MT262" i="24"/>
  <c r="MU262" i="24"/>
  <c r="MV262" i="24"/>
  <c r="MW262" i="24"/>
  <c r="MX262" i="24"/>
  <c r="MY262" i="24"/>
  <c r="MZ262" i="24"/>
  <c r="NA262" i="24"/>
  <c r="NB262" i="24"/>
  <c r="NC262" i="24"/>
  <c r="ND262" i="24"/>
  <c r="NE262" i="24"/>
  <c r="NF262" i="24"/>
  <c r="NG262" i="24"/>
  <c r="NH262" i="24"/>
  <c r="NI262" i="24"/>
  <c r="NJ262" i="24"/>
  <c r="NK262" i="24"/>
  <c r="NL262" i="24"/>
  <c r="NM262" i="24"/>
  <c r="NN262" i="24"/>
  <c r="NO262" i="24"/>
  <c r="NP262" i="24"/>
  <c r="NQ262" i="24"/>
  <c r="NR262" i="24"/>
  <c r="NS262" i="24"/>
  <c r="NT262" i="24"/>
  <c r="NU262" i="24"/>
  <c r="NV262" i="24"/>
  <c r="NW262" i="24"/>
  <c r="NX262" i="24"/>
  <c r="NY262" i="24"/>
  <c r="NZ262" i="24"/>
  <c r="OA262" i="24"/>
  <c r="OB262" i="24"/>
  <c r="OC262" i="24"/>
  <c r="OD262" i="24"/>
  <c r="OE262" i="24"/>
  <c r="OF262" i="24"/>
  <c r="OG262" i="24"/>
  <c r="OH262" i="24"/>
  <c r="OI262" i="24"/>
  <c r="OJ262" i="24"/>
  <c r="OK262" i="24"/>
  <c r="OL262" i="24"/>
  <c r="OM262" i="24"/>
  <c r="ON262" i="24"/>
  <c r="OO262" i="24"/>
  <c r="OP262" i="24"/>
  <c r="OQ262" i="24"/>
  <c r="OR262" i="24"/>
  <c r="OS262" i="24"/>
  <c r="AW263" i="24"/>
  <c r="AX263" i="24"/>
  <c r="AY263" i="24"/>
  <c r="AZ263" i="24"/>
  <c r="BA263" i="24"/>
  <c r="BB263" i="24"/>
  <c r="BC263" i="24"/>
  <c r="BD263" i="24"/>
  <c r="BE263" i="24"/>
  <c r="BF263" i="24"/>
  <c r="BG263" i="24"/>
  <c r="BH263" i="24"/>
  <c r="BI263" i="24"/>
  <c r="BJ263" i="24"/>
  <c r="BK263" i="24"/>
  <c r="BL263" i="24"/>
  <c r="BM263" i="24"/>
  <c r="BN263" i="24"/>
  <c r="BO263" i="24"/>
  <c r="BP263" i="24"/>
  <c r="BQ263" i="24"/>
  <c r="BR263" i="24"/>
  <c r="BS263" i="24"/>
  <c r="BT263" i="24"/>
  <c r="BU263" i="24"/>
  <c r="BV263" i="24"/>
  <c r="BW263" i="24"/>
  <c r="BX263" i="24"/>
  <c r="BY263" i="24"/>
  <c r="BZ263" i="24"/>
  <c r="CA263" i="24"/>
  <c r="CB263" i="24"/>
  <c r="CC263" i="24"/>
  <c r="CD263" i="24"/>
  <c r="CE263" i="24"/>
  <c r="CF263" i="24"/>
  <c r="CG263" i="24"/>
  <c r="CH263" i="24"/>
  <c r="CI263" i="24"/>
  <c r="CJ263" i="24"/>
  <c r="CK263" i="24"/>
  <c r="CL263" i="24"/>
  <c r="CM263" i="24"/>
  <c r="CN263" i="24"/>
  <c r="CO263" i="24"/>
  <c r="CP263" i="24"/>
  <c r="CQ263" i="24"/>
  <c r="CR263" i="24"/>
  <c r="CS263" i="24"/>
  <c r="CT263" i="24"/>
  <c r="CU263" i="24"/>
  <c r="CV263" i="24"/>
  <c r="CW263" i="24"/>
  <c r="CX263" i="24"/>
  <c r="CY263" i="24"/>
  <c r="CZ263" i="24"/>
  <c r="DA263" i="24"/>
  <c r="DB263" i="24"/>
  <c r="DC263" i="24"/>
  <c r="DD263" i="24"/>
  <c r="DE263" i="24"/>
  <c r="DF263" i="24"/>
  <c r="DG263" i="24"/>
  <c r="DH263" i="24"/>
  <c r="DI263" i="24"/>
  <c r="DJ263" i="24"/>
  <c r="DK263" i="24"/>
  <c r="DL263" i="24"/>
  <c r="DM263" i="24"/>
  <c r="DN263" i="24"/>
  <c r="DO263" i="24"/>
  <c r="DP263" i="24"/>
  <c r="DQ263" i="24"/>
  <c r="DR263" i="24"/>
  <c r="DS263" i="24"/>
  <c r="DT263" i="24"/>
  <c r="DU263" i="24"/>
  <c r="DV263" i="24"/>
  <c r="DW263" i="24"/>
  <c r="DX263" i="24"/>
  <c r="DY263" i="24"/>
  <c r="DZ263" i="24"/>
  <c r="EA263" i="24"/>
  <c r="EB263" i="24"/>
  <c r="EC263" i="24"/>
  <c r="ED263" i="24"/>
  <c r="EE263" i="24"/>
  <c r="EF263" i="24"/>
  <c r="EG263" i="24"/>
  <c r="EH263" i="24"/>
  <c r="EI263" i="24"/>
  <c r="EJ263" i="24"/>
  <c r="EK263" i="24"/>
  <c r="EL263" i="24"/>
  <c r="EM263" i="24"/>
  <c r="EN263" i="24"/>
  <c r="EO263" i="24"/>
  <c r="EP263" i="24"/>
  <c r="EQ263" i="24"/>
  <c r="ER263" i="24"/>
  <c r="ES263" i="24"/>
  <c r="ET263" i="24"/>
  <c r="EU263" i="24"/>
  <c r="EV263" i="24"/>
  <c r="EW263" i="24"/>
  <c r="EX263" i="24"/>
  <c r="EY263" i="24"/>
  <c r="EZ263" i="24"/>
  <c r="FA263" i="24"/>
  <c r="FB263" i="24"/>
  <c r="FC263" i="24"/>
  <c r="FD263" i="24"/>
  <c r="FE263" i="24"/>
  <c r="FF263" i="24"/>
  <c r="FG263" i="24"/>
  <c r="FH263" i="24"/>
  <c r="FI263" i="24"/>
  <c r="FJ263" i="24"/>
  <c r="FK263" i="24"/>
  <c r="FL263" i="24"/>
  <c r="FM263" i="24"/>
  <c r="FN263" i="24"/>
  <c r="FO263" i="24"/>
  <c r="FP263" i="24"/>
  <c r="FQ263" i="24"/>
  <c r="FR263" i="24"/>
  <c r="FS263" i="24"/>
  <c r="FT263" i="24"/>
  <c r="FU263" i="24"/>
  <c r="FV263" i="24"/>
  <c r="FW263" i="24"/>
  <c r="FX263" i="24"/>
  <c r="FY263" i="24"/>
  <c r="FZ263" i="24"/>
  <c r="GA263" i="24"/>
  <c r="GB263" i="24"/>
  <c r="GC263" i="24"/>
  <c r="GD263" i="24"/>
  <c r="GE263" i="24"/>
  <c r="GF263" i="24"/>
  <c r="GG263" i="24"/>
  <c r="GH263" i="24"/>
  <c r="GI263" i="24"/>
  <c r="GJ263" i="24"/>
  <c r="GK263" i="24"/>
  <c r="GL263" i="24"/>
  <c r="GM263" i="24"/>
  <c r="GN263" i="24"/>
  <c r="GO263" i="24"/>
  <c r="GP263" i="24"/>
  <c r="GQ263" i="24"/>
  <c r="GR263" i="24"/>
  <c r="GS263" i="24"/>
  <c r="GT263" i="24"/>
  <c r="GU263" i="24"/>
  <c r="GV263" i="24"/>
  <c r="GW263" i="24"/>
  <c r="GX263" i="24"/>
  <c r="GY263" i="24"/>
  <c r="GZ263" i="24"/>
  <c r="HA263" i="24"/>
  <c r="HB263" i="24"/>
  <c r="HC263" i="24"/>
  <c r="HD263" i="24"/>
  <c r="HE263" i="24"/>
  <c r="HF263" i="24"/>
  <c r="HG263" i="24"/>
  <c r="HH263" i="24"/>
  <c r="HI263" i="24"/>
  <c r="HJ263" i="24"/>
  <c r="HK263" i="24"/>
  <c r="HL263" i="24"/>
  <c r="HM263" i="24"/>
  <c r="HN263" i="24"/>
  <c r="HO263" i="24"/>
  <c r="HP263" i="24"/>
  <c r="HQ263" i="24"/>
  <c r="HR263" i="24"/>
  <c r="HS263" i="24"/>
  <c r="HT263" i="24"/>
  <c r="HU263" i="24"/>
  <c r="HV263" i="24"/>
  <c r="HW263" i="24"/>
  <c r="HX263" i="24"/>
  <c r="HY263" i="24"/>
  <c r="HZ263" i="24"/>
  <c r="IA263" i="24"/>
  <c r="IB263" i="24"/>
  <c r="IC263" i="24"/>
  <c r="ID263" i="24"/>
  <c r="IE263" i="24"/>
  <c r="IF263" i="24"/>
  <c r="IG263" i="24"/>
  <c r="IH263" i="24"/>
  <c r="II263" i="24"/>
  <c r="IJ263" i="24"/>
  <c r="IK263" i="24"/>
  <c r="IL263" i="24"/>
  <c r="IM263" i="24"/>
  <c r="IN263" i="24"/>
  <c r="IO263" i="24"/>
  <c r="IP263" i="24"/>
  <c r="IQ263" i="24"/>
  <c r="IR263" i="24"/>
  <c r="IS263" i="24"/>
  <c r="IT263" i="24"/>
  <c r="IU263" i="24"/>
  <c r="IV263" i="24"/>
  <c r="IW263" i="24"/>
  <c r="IX263" i="24"/>
  <c r="IY263" i="24"/>
  <c r="IZ263" i="24"/>
  <c r="JA263" i="24"/>
  <c r="JB263" i="24"/>
  <c r="JC263" i="24"/>
  <c r="JD263" i="24"/>
  <c r="JE263" i="24"/>
  <c r="JF263" i="24"/>
  <c r="JG263" i="24"/>
  <c r="JH263" i="24"/>
  <c r="JI263" i="24"/>
  <c r="JJ263" i="24"/>
  <c r="JK263" i="24"/>
  <c r="JL263" i="24"/>
  <c r="JM263" i="24"/>
  <c r="JN263" i="24"/>
  <c r="JO263" i="24"/>
  <c r="JP263" i="24"/>
  <c r="JQ263" i="24"/>
  <c r="JR263" i="24"/>
  <c r="JS263" i="24"/>
  <c r="JT263" i="24"/>
  <c r="JU263" i="24"/>
  <c r="JV263" i="24"/>
  <c r="JW263" i="24"/>
  <c r="JX263" i="24"/>
  <c r="JY263" i="24"/>
  <c r="JZ263" i="24"/>
  <c r="KA263" i="24"/>
  <c r="KB263" i="24"/>
  <c r="KC263" i="24"/>
  <c r="KD263" i="24"/>
  <c r="KE263" i="24"/>
  <c r="KF263" i="24"/>
  <c r="KG263" i="24"/>
  <c r="KH263" i="24"/>
  <c r="KI263" i="24"/>
  <c r="KJ263" i="24"/>
  <c r="KK263" i="24"/>
  <c r="KL263" i="24"/>
  <c r="KM263" i="24"/>
  <c r="KN263" i="24"/>
  <c r="KO263" i="24"/>
  <c r="KP263" i="24"/>
  <c r="KQ263" i="24"/>
  <c r="KR263" i="24"/>
  <c r="KS263" i="24"/>
  <c r="KT263" i="24"/>
  <c r="KU263" i="24"/>
  <c r="KV263" i="24"/>
  <c r="KW263" i="24"/>
  <c r="KX263" i="24"/>
  <c r="KY263" i="24"/>
  <c r="KZ263" i="24"/>
  <c r="LA263" i="24"/>
  <c r="LB263" i="24"/>
  <c r="LC263" i="24"/>
  <c r="LD263" i="24"/>
  <c r="LE263" i="24"/>
  <c r="LF263" i="24"/>
  <c r="LG263" i="24"/>
  <c r="LH263" i="24"/>
  <c r="LI263" i="24"/>
  <c r="LJ263" i="24"/>
  <c r="LK263" i="24"/>
  <c r="LL263" i="24"/>
  <c r="LM263" i="24"/>
  <c r="LN263" i="24"/>
  <c r="LO263" i="24"/>
  <c r="LP263" i="24"/>
  <c r="LQ263" i="24"/>
  <c r="LR263" i="24"/>
  <c r="LS263" i="24"/>
  <c r="LT263" i="24"/>
  <c r="LU263" i="24"/>
  <c r="LV263" i="24"/>
  <c r="LW263" i="24"/>
  <c r="LX263" i="24"/>
  <c r="LY263" i="24"/>
  <c r="LZ263" i="24"/>
  <c r="MA263" i="24"/>
  <c r="MB263" i="24"/>
  <c r="MC263" i="24"/>
  <c r="MD263" i="24"/>
  <c r="ME263" i="24"/>
  <c r="MF263" i="24"/>
  <c r="MG263" i="24"/>
  <c r="MH263" i="24"/>
  <c r="MI263" i="24"/>
  <c r="MJ263" i="24"/>
  <c r="MK263" i="24"/>
  <c r="ML263" i="24"/>
  <c r="MM263" i="24"/>
  <c r="MN263" i="24"/>
  <c r="MO263" i="24"/>
  <c r="MP263" i="24"/>
  <c r="MQ263" i="24"/>
  <c r="MR263" i="24"/>
  <c r="MS263" i="24"/>
  <c r="MT263" i="24"/>
  <c r="MU263" i="24"/>
  <c r="MV263" i="24"/>
  <c r="MW263" i="24"/>
  <c r="MX263" i="24"/>
  <c r="MY263" i="24"/>
  <c r="MZ263" i="24"/>
  <c r="NA263" i="24"/>
  <c r="NB263" i="24"/>
  <c r="NC263" i="24"/>
  <c r="ND263" i="24"/>
  <c r="NE263" i="24"/>
  <c r="NF263" i="24"/>
  <c r="NG263" i="24"/>
  <c r="NH263" i="24"/>
  <c r="NI263" i="24"/>
  <c r="NJ263" i="24"/>
  <c r="NK263" i="24"/>
  <c r="NL263" i="24"/>
  <c r="NM263" i="24"/>
  <c r="NN263" i="24"/>
  <c r="NO263" i="24"/>
  <c r="NP263" i="24"/>
  <c r="NQ263" i="24"/>
  <c r="NR263" i="24"/>
  <c r="NS263" i="24"/>
  <c r="NT263" i="24"/>
  <c r="NU263" i="24"/>
  <c r="NV263" i="24"/>
  <c r="NW263" i="24"/>
  <c r="NX263" i="24"/>
  <c r="NY263" i="24"/>
  <c r="NZ263" i="24"/>
  <c r="OA263" i="24"/>
  <c r="OB263" i="24"/>
  <c r="OC263" i="24"/>
  <c r="OD263" i="24"/>
  <c r="OE263" i="24"/>
  <c r="OF263" i="24"/>
  <c r="OG263" i="24"/>
  <c r="OH263" i="24"/>
  <c r="OI263" i="24"/>
  <c r="OJ263" i="24"/>
  <c r="OK263" i="24"/>
  <c r="OL263" i="24"/>
  <c r="OM263" i="24"/>
  <c r="ON263" i="24"/>
  <c r="OO263" i="24"/>
  <c r="OP263" i="24"/>
  <c r="OQ263" i="24"/>
  <c r="OR263" i="24"/>
  <c r="OS263" i="24"/>
  <c r="AW264" i="24"/>
  <c r="AX264" i="24"/>
  <c r="AY264" i="24"/>
  <c r="AZ264" i="24"/>
  <c r="BA264" i="24"/>
  <c r="BB264" i="24"/>
  <c r="BC264" i="24"/>
  <c r="BD264" i="24"/>
  <c r="BE264" i="24"/>
  <c r="BF264" i="24"/>
  <c r="BG264" i="24"/>
  <c r="BH264" i="24"/>
  <c r="BI264" i="24"/>
  <c r="BJ264" i="24"/>
  <c r="BK264" i="24"/>
  <c r="BL264" i="24"/>
  <c r="BM264" i="24"/>
  <c r="BN264" i="24"/>
  <c r="BO264" i="24"/>
  <c r="BP264" i="24"/>
  <c r="BQ264" i="24"/>
  <c r="BR264" i="24"/>
  <c r="BS264" i="24"/>
  <c r="BT264" i="24"/>
  <c r="BU264" i="24"/>
  <c r="BV264" i="24"/>
  <c r="BW264" i="24"/>
  <c r="BX264" i="24"/>
  <c r="BY264" i="24"/>
  <c r="BZ264" i="24"/>
  <c r="CA264" i="24"/>
  <c r="CB264" i="24"/>
  <c r="CC264" i="24"/>
  <c r="CD264" i="24"/>
  <c r="CE264" i="24"/>
  <c r="CF264" i="24"/>
  <c r="CG264" i="24"/>
  <c r="CH264" i="24"/>
  <c r="CI264" i="24"/>
  <c r="CJ264" i="24"/>
  <c r="CK264" i="24"/>
  <c r="CL264" i="24"/>
  <c r="CM264" i="24"/>
  <c r="CN264" i="24"/>
  <c r="CO264" i="24"/>
  <c r="CP264" i="24"/>
  <c r="CQ264" i="24"/>
  <c r="CR264" i="24"/>
  <c r="CS264" i="24"/>
  <c r="CT264" i="24"/>
  <c r="CU264" i="24"/>
  <c r="CV264" i="24"/>
  <c r="CW264" i="24"/>
  <c r="CX264" i="24"/>
  <c r="CY264" i="24"/>
  <c r="CZ264" i="24"/>
  <c r="DA264" i="24"/>
  <c r="DB264" i="24"/>
  <c r="DC264" i="24"/>
  <c r="DD264" i="24"/>
  <c r="DE264" i="24"/>
  <c r="DF264" i="24"/>
  <c r="DG264" i="24"/>
  <c r="DH264" i="24"/>
  <c r="DI264" i="24"/>
  <c r="DJ264" i="24"/>
  <c r="DK264" i="24"/>
  <c r="DL264" i="24"/>
  <c r="DM264" i="24"/>
  <c r="DN264" i="24"/>
  <c r="DO264" i="24"/>
  <c r="DP264" i="24"/>
  <c r="DQ264" i="24"/>
  <c r="DR264" i="24"/>
  <c r="DS264" i="24"/>
  <c r="DT264" i="24"/>
  <c r="DU264" i="24"/>
  <c r="DV264" i="24"/>
  <c r="DW264" i="24"/>
  <c r="DX264" i="24"/>
  <c r="DY264" i="24"/>
  <c r="DZ264" i="24"/>
  <c r="EA264" i="24"/>
  <c r="EB264" i="24"/>
  <c r="EC264" i="24"/>
  <c r="ED264" i="24"/>
  <c r="EE264" i="24"/>
  <c r="EF264" i="24"/>
  <c r="EG264" i="24"/>
  <c r="EH264" i="24"/>
  <c r="EI264" i="24"/>
  <c r="EJ264" i="24"/>
  <c r="EK264" i="24"/>
  <c r="EL264" i="24"/>
  <c r="EM264" i="24"/>
  <c r="EN264" i="24"/>
  <c r="EO264" i="24"/>
  <c r="EP264" i="24"/>
  <c r="EQ264" i="24"/>
  <c r="ER264" i="24"/>
  <c r="ES264" i="24"/>
  <c r="ET264" i="24"/>
  <c r="EU264" i="24"/>
  <c r="EV264" i="24"/>
  <c r="EW264" i="24"/>
  <c r="EX264" i="24"/>
  <c r="EY264" i="24"/>
  <c r="EZ264" i="24"/>
  <c r="FA264" i="24"/>
  <c r="FB264" i="24"/>
  <c r="FC264" i="24"/>
  <c r="FD264" i="24"/>
  <c r="FE264" i="24"/>
  <c r="FF264" i="24"/>
  <c r="FG264" i="24"/>
  <c r="FH264" i="24"/>
  <c r="FI264" i="24"/>
  <c r="FJ264" i="24"/>
  <c r="FK264" i="24"/>
  <c r="FL264" i="24"/>
  <c r="FM264" i="24"/>
  <c r="FN264" i="24"/>
  <c r="FO264" i="24"/>
  <c r="FP264" i="24"/>
  <c r="FQ264" i="24"/>
  <c r="FR264" i="24"/>
  <c r="FS264" i="24"/>
  <c r="FT264" i="24"/>
  <c r="FU264" i="24"/>
  <c r="FV264" i="24"/>
  <c r="FW264" i="24"/>
  <c r="FX264" i="24"/>
  <c r="FY264" i="24"/>
  <c r="FZ264" i="24"/>
  <c r="GA264" i="24"/>
  <c r="GB264" i="24"/>
  <c r="GC264" i="24"/>
  <c r="GD264" i="24"/>
  <c r="GE264" i="24"/>
  <c r="GF264" i="24"/>
  <c r="GG264" i="24"/>
  <c r="GH264" i="24"/>
  <c r="GI264" i="24"/>
  <c r="GJ264" i="24"/>
  <c r="GK264" i="24"/>
  <c r="GL264" i="24"/>
  <c r="GM264" i="24"/>
  <c r="GN264" i="24"/>
  <c r="GO264" i="24"/>
  <c r="GP264" i="24"/>
  <c r="GQ264" i="24"/>
  <c r="GR264" i="24"/>
  <c r="GS264" i="24"/>
  <c r="GT264" i="24"/>
  <c r="GU264" i="24"/>
  <c r="GV264" i="24"/>
  <c r="GW264" i="24"/>
  <c r="GX264" i="24"/>
  <c r="GY264" i="24"/>
  <c r="GZ264" i="24"/>
  <c r="HA264" i="24"/>
  <c r="HB264" i="24"/>
  <c r="HC264" i="24"/>
  <c r="HD264" i="24"/>
  <c r="HE264" i="24"/>
  <c r="HF264" i="24"/>
  <c r="HG264" i="24"/>
  <c r="HH264" i="24"/>
  <c r="HI264" i="24"/>
  <c r="HJ264" i="24"/>
  <c r="HK264" i="24"/>
  <c r="HL264" i="24"/>
  <c r="HM264" i="24"/>
  <c r="HN264" i="24"/>
  <c r="HO264" i="24"/>
  <c r="HP264" i="24"/>
  <c r="HQ264" i="24"/>
  <c r="HR264" i="24"/>
  <c r="HS264" i="24"/>
  <c r="HT264" i="24"/>
  <c r="HU264" i="24"/>
  <c r="HV264" i="24"/>
  <c r="HW264" i="24"/>
  <c r="HX264" i="24"/>
  <c r="HY264" i="24"/>
  <c r="HZ264" i="24"/>
  <c r="IA264" i="24"/>
  <c r="IB264" i="24"/>
  <c r="IC264" i="24"/>
  <c r="ID264" i="24"/>
  <c r="IE264" i="24"/>
  <c r="IF264" i="24"/>
  <c r="IG264" i="24"/>
  <c r="IH264" i="24"/>
  <c r="II264" i="24"/>
  <c r="IJ264" i="24"/>
  <c r="IK264" i="24"/>
  <c r="IL264" i="24"/>
  <c r="IM264" i="24"/>
  <c r="IN264" i="24"/>
  <c r="IO264" i="24"/>
  <c r="IP264" i="24"/>
  <c r="IQ264" i="24"/>
  <c r="IR264" i="24"/>
  <c r="IS264" i="24"/>
  <c r="IT264" i="24"/>
  <c r="IU264" i="24"/>
  <c r="IV264" i="24"/>
  <c r="IW264" i="24"/>
  <c r="IX264" i="24"/>
  <c r="IY264" i="24"/>
  <c r="IZ264" i="24"/>
  <c r="JA264" i="24"/>
  <c r="JB264" i="24"/>
  <c r="JC264" i="24"/>
  <c r="JD264" i="24"/>
  <c r="JE264" i="24"/>
  <c r="JF264" i="24"/>
  <c r="JG264" i="24"/>
  <c r="JH264" i="24"/>
  <c r="JI264" i="24"/>
  <c r="JJ264" i="24"/>
  <c r="JK264" i="24"/>
  <c r="JL264" i="24"/>
  <c r="JM264" i="24"/>
  <c r="JN264" i="24"/>
  <c r="JO264" i="24"/>
  <c r="JP264" i="24"/>
  <c r="JQ264" i="24"/>
  <c r="JR264" i="24"/>
  <c r="JS264" i="24"/>
  <c r="JT264" i="24"/>
  <c r="JU264" i="24"/>
  <c r="JV264" i="24"/>
  <c r="JW264" i="24"/>
  <c r="JX264" i="24"/>
  <c r="JY264" i="24"/>
  <c r="JZ264" i="24"/>
  <c r="KA264" i="24"/>
  <c r="KB264" i="24"/>
  <c r="KC264" i="24"/>
  <c r="KD264" i="24"/>
  <c r="KE264" i="24"/>
  <c r="KF264" i="24"/>
  <c r="KG264" i="24"/>
  <c r="KH264" i="24"/>
  <c r="KI264" i="24"/>
  <c r="KJ264" i="24"/>
  <c r="KK264" i="24"/>
  <c r="KL264" i="24"/>
  <c r="KM264" i="24"/>
  <c r="KN264" i="24"/>
  <c r="KO264" i="24"/>
  <c r="KP264" i="24"/>
  <c r="KQ264" i="24"/>
  <c r="KR264" i="24"/>
  <c r="KS264" i="24"/>
  <c r="KT264" i="24"/>
  <c r="KU264" i="24"/>
  <c r="KV264" i="24"/>
  <c r="KW264" i="24"/>
  <c r="KX264" i="24"/>
  <c r="KY264" i="24"/>
  <c r="KZ264" i="24"/>
  <c r="LA264" i="24"/>
  <c r="LB264" i="24"/>
  <c r="LC264" i="24"/>
  <c r="LD264" i="24"/>
  <c r="LE264" i="24"/>
  <c r="LF264" i="24"/>
  <c r="LG264" i="24"/>
  <c r="LH264" i="24"/>
  <c r="LI264" i="24"/>
  <c r="LJ264" i="24"/>
  <c r="LK264" i="24"/>
  <c r="LL264" i="24"/>
  <c r="LM264" i="24"/>
  <c r="LN264" i="24"/>
  <c r="LO264" i="24"/>
  <c r="LP264" i="24"/>
  <c r="LQ264" i="24"/>
  <c r="LR264" i="24"/>
  <c r="LS264" i="24"/>
  <c r="LT264" i="24"/>
  <c r="LU264" i="24"/>
  <c r="LV264" i="24"/>
  <c r="LW264" i="24"/>
  <c r="LX264" i="24"/>
  <c r="LY264" i="24"/>
  <c r="LZ264" i="24"/>
  <c r="MA264" i="24"/>
  <c r="MB264" i="24"/>
  <c r="MC264" i="24"/>
  <c r="MD264" i="24"/>
  <c r="ME264" i="24"/>
  <c r="MF264" i="24"/>
  <c r="MG264" i="24"/>
  <c r="MH264" i="24"/>
  <c r="MI264" i="24"/>
  <c r="MJ264" i="24"/>
  <c r="MK264" i="24"/>
  <c r="ML264" i="24"/>
  <c r="MM264" i="24"/>
  <c r="MN264" i="24"/>
  <c r="MO264" i="24"/>
  <c r="MP264" i="24"/>
  <c r="MQ264" i="24"/>
  <c r="MR264" i="24"/>
  <c r="MS264" i="24"/>
  <c r="MT264" i="24"/>
  <c r="MU264" i="24"/>
  <c r="MV264" i="24"/>
  <c r="MW264" i="24"/>
  <c r="MX264" i="24"/>
  <c r="MY264" i="24"/>
  <c r="MZ264" i="24"/>
  <c r="NA264" i="24"/>
  <c r="NB264" i="24"/>
  <c r="NC264" i="24"/>
  <c r="ND264" i="24"/>
  <c r="NE264" i="24"/>
  <c r="NF264" i="24"/>
  <c r="NG264" i="24"/>
  <c r="NH264" i="24"/>
  <c r="NI264" i="24"/>
  <c r="NJ264" i="24"/>
  <c r="NK264" i="24"/>
  <c r="NL264" i="24"/>
  <c r="NM264" i="24"/>
  <c r="NN264" i="24"/>
  <c r="NO264" i="24"/>
  <c r="NP264" i="24"/>
  <c r="NQ264" i="24"/>
  <c r="NR264" i="24"/>
  <c r="NS264" i="24"/>
  <c r="NT264" i="24"/>
  <c r="NU264" i="24"/>
  <c r="NV264" i="24"/>
  <c r="NW264" i="24"/>
  <c r="NX264" i="24"/>
  <c r="NY264" i="24"/>
  <c r="NZ264" i="24"/>
  <c r="OA264" i="24"/>
  <c r="OB264" i="24"/>
  <c r="OC264" i="24"/>
  <c r="OD264" i="24"/>
  <c r="OE264" i="24"/>
  <c r="OF264" i="24"/>
  <c r="OG264" i="24"/>
  <c r="OH264" i="24"/>
  <c r="OI264" i="24"/>
  <c r="OJ264" i="24"/>
  <c r="OK264" i="24"/>
  <c r="OL264" i="24"/>
  <c r="OM264" i="24"/>
  <c r="ON264" i="24"/>
  <c r="OO264" i="24"/>
  <c r="OP264" i="24"/>
  <c r="OQ264" i="24"/>
  <c r="OR264" i="24"/>
  <c r="OS264" i="24"/>
  <c r="AW265" i="24"/>
  <c r="AX265" i="24"/>
  <c r="AY265" i="24"/>
  <c r="AZ265" i="24"/>
  <c r="BA265" i="24"/>
  <c r="BB265" i="24"/>
  <c r="BC265" i="24"/>
  <c r="BD265" i="24"/>
  <c r="BE265" i="24"/>
  <c r="BF265" i="24"/>
  <c r="BG265" i="24"/>
  <c r="BH265" i="24"/>
  <c r="BI265" i="24"/>
  <c r="BJ265" i="24"/>
  <c r="BK265" i="24"/>
  <c r="BL265" i="24"/>
  <c r="BM265" i="24"/>
  <c r="BN265" i="24"/>
  <c r="BO265" i="24"/>
  <c r="BP265" i="24"/>
  <c r="BQ265" i="24"/>
  <c r="BR265" i="24"/>
  <c r="BS265" i="24"/>
  <c r="BT265" i="24"/>
  <c r="BU265" i="24"/>
  <c r="BV265" i="24"/>
  <c r="BW265" i="24"/>
  <c r="BX265" i="24"/>
  <c r="BY265" i="24"/>
  <c r="BZ265" i="24"/>
  <c r="CA265" i="24"/>
  <c r="CB265" i="24"/>
  <c r="CC265" i="24"/>
  <c r="CD265" i="24"/>
  <c r="CE265" i="24"/>
  <c r="CF265" i="24"/>
  <c r="CG265" i="24"/>
  <c r="CH265" i="24"/>
  <c r="CI265" i="24"/>
  <c r="CJ265" i="24"/>
  <c r="CK265" i="24"/>
  <c r="CL265" i="24"/>
  <c r="CM265" i="24"/>
  <c r="CN265" i="24"/>
  <c r="CO265" i="24"/>
  <c r="CP265" i="24"/>
  <c r="CQ265" i="24"/>
  <c r="CR265" i="24"/>
  <c r="CS265" i="24"/>
  <c r="CT265" i="24"/>
  <c r="CU265" i="24"/>
  <c r="CV265" i="24"/>
  <c r="CW265" i="24"/>
  <c r="CX265" i="24"/>
  <c r="CY265" i="24"/>
  <c r="CZ265" i="24"/>
  <c r="DA265" i="24"/>
  <c r="DB265" i="24"/>
  <c r="DC265" i="24"/>
  <c r="DD265" i="24"/>
  <c r="DE265" i="24"/>
  <c r="DF265" i="24"/>
  <c r="DG265" i="24"/>
  <c r="DH265" i="24"/>
  <c r="DI265" i="24"/>
  <c r="DJ265" i="24"/>
  <c r="DK265" i="24"/>
  <c r="DL265" i="24"/>
  <c r="DM265" i="24"/>
  <c r="DN265" i="24"/>
  <c r="DO265" i="24"/>
  <c r="DP265" i="24"/>
  <c r="DQ265" i="24"/>
  <c r="DR265" i="24"/>
  <c r="DS265" i="24"/>
  <c r="DT265" i="24"/>
  <c r="DU265" i="24"/>
  <c r="DV265" i="24"/>
  <c r="DW265" i="24"/>
  <c r="DX265" i="24"/>
  <c r="DY265" i="24"/>
  <c r="DZ265" i="24"/>
  <c r="EA265" i="24"/>
  <c r="EB265" i="24"/>
  <c r="EC265" i="24"/>
  <c r="ED265" i="24"/>
  <c r="EE265" i="24"/>
  <c r="EF265" i="24"/>
  <c r="EG265" i="24"/>
  <c r="EH265" i="24"/>
  <c r="EI265" i="24"/>
  <c r="EJ265" i="24"/>
  <c r="EK265" i="24"/>
  <c r="EL265" i="24"/>
  <c r="EM265" i="24"/>
  <c r="EN265" i="24"/>
  <c r="EO265" i="24"/>
  <c r="EP265" i="24"/>
  <c r="EQ265" i="24"/>
  <c r="ER265" i="24"/>
  <c r="ES265" i="24"/>
  <c r="ET265" i="24"/>
  <c r="EU265" i="24"/>
  <c r="EV265" i="24"/>
  <c r="EW265" i="24"/>
  <c r="EX265" i="24"/>
  <c r="EY265" i="24"/>
  <c r="EZ265" i="24"/>
  <c r="FA265" i="24"/>
  <c r="FB265" i="24"/>
  <c r="FC265" i="24"/>
  <c r="FD265" i="24"/>
  <c r="FE265" i="24"/>
  <c r="FF265" i="24"/>
  <c r="FG265" i="24"/>
  <c r="FH265" i="24"/>
  <c r="FI265" i="24"/>
  <c r="FJ265" i="24"/>
  <c r="FK265" i="24"/>
  <c r="FL265" i="24"/>
  <c r="FM265" i="24"/>
  <c r="FN265" i="24"/>
  <c r="FO265" i="24"/>
  <c r="FP265" i="24"/>
  <c r="FQ265" i="24"/>
  <c r="FR265" i="24"/>
  <c r="FS265" i="24"/>
  <c r="FT265" i="24"/>
  <c r="FU265" i="24"/>
  <c r="FV265" i="24"/>
  <c r="FW265" i="24"/>
  <c r="FX265" i="24"/>
  <c r="FY265" i="24"/>
  <c r="FZ265" i="24"/>
  <c r="GA265" i="24"/>
  <c r="GB265" i="24"/>
  <c r="GC265" i="24"/>
  <c r="GD265" i="24"/>
  <c r="GE265" i="24"/>
  <c r="GF265" i="24"/>
  <c r="GG265" i="24"/>
  <c r="GH265" i="24"/>
  <c r="GI265" i="24"/>
  <c r="GJ265" i="24"/>
  <c r="GK265" i="24"/>
  <c r="GL265" i="24"/>
  <c r="GM265" i="24"/>
  <c r="GN265" i="24"/>
  <c r="GO265" i="24"/>
  <c r="GP265" i="24"/>
  <c r="GQ265" i="24"/>
  <c r="GR265" i="24"/>
  <c r="GS265" i="24"/>
  <c r="GT265" i="24"/>
  <c r="GU265" i="24"/>
  <c r="GV265" i="24"/>
  <c r="GW265" i="24"/>
  <c r="GX265" i="24"/>
  <c r="GY265" i="24"/>
  <c r="GZ265" i="24"/>
  <c r="HA265" i="24"/>
  <c r="HB265" i="24"/>
  <c r="HC265" i="24"/>
  <c r="HD265" i="24"/>
  <c r="HE265" i="24"/>
  <c r="HF265" i="24"/>
  <c r="HG265" i="24"/>
  <c r="HH265" i="24"/>
  <c r="HI265" i="24"/>
  <c r="HJ265" i="24"/>
  <c r="HK265" i="24"/>
  <c r="HL265" i="24"/>
  <c r="HM265" i="24"/>
  <c r="HN265" i="24"/>
  <c r="HO265" i="24"/>
  <c r="HP265" i="24"/>
  <c r="HQ265" i="24"/>
  <c r="HR265" i="24"/>
  <c r="HS265" i="24"/>
  <c r="HT265" i="24"/>
  <c r="HU265" i="24"/>
  <c r="HV265" i="24"/>
  <c r="HW265" i="24"/>
  <c r="HX265" i="24"/>
  <c r="HY265" i="24"/>
  <c r="HZ265" i="24"/>
  <c r="IA265" i="24"/>
  <c r="IB265" i="24"/>
  <c r="IC265" i="24"/>
  <c r="ID265" i="24"/>
  <c r="IE265" i="24"/>
  <c r="IF265" i="24"/>
  <c r="IG265" i="24"/>
  <c r="IH265" i="24"/>
  <c r="II265" i="24"/>
  <c r="IJ265" i="24"/>
  <c r="IK265" i="24"/>
  <c r="IL265" i="24"/>
  <c r="IM265" i="24"/>
  <c r="IN265" i="24"/>
  <c r="IO265" i="24"/>
  <c r="IP265" i="24"/>
  <c r="IQ265" i="24"/>
  <c r="IR265" i="24"/>
  <c r="IS265" i="24"/>
  <c r="IT265" i="24"/>
  <c r="IU265" i="24"/>
  <c r="IV265" i="24"/>
  <c r="IW265" i="24"/>
  <c r="IX265" i="24"/>
  <c r="IY265" i="24"/>
  <c r="IZ265" i="24"/>
  <c r="JA265" i="24"/>
  <c r="JB265" i="24"/>
  <c r="JC265" i="24"/>
  <c r="JD265" i="24"/>
  <c r="JE265" i="24"/>
  <c r="JF265" i="24"/>
  <c r="JG265" i="24"/>
  <c r="JH265" i="24"/>
  <c r="JI265" i="24"/>
  <c r="JJ265" i="24"/>
  <c r="JK265" i="24"/>
  <c r="JL265" i="24"/>
  <c r="JM265" i="24"/>
  <c r="JN265" i="24"/>
  <c r="JO265" i="24"/>
  <c r="JP265" i="24"/>
  <c r="JQ265" i="24"/>
  <c r="JR265" i="24"/>
  <c r="JS265" i="24"/>
  <c r="JT265" i="24"/>
  <c r="JU265" i="24"/>
  <c r="JV265" i="24"/>
  <c r="JW265" i="24"/>
  <c r="JX265" i="24"/>
  <c r="JY265" i="24"/>
  <c r="JZ265" i="24"/>
  <c r="KA265" i="24"/>
  <c r="KB265" i="24"/>
  <c r="KC265" i="24"/>
  <c r="KD265" i="24"/>
  <c r="KE265" i="24"/>
  <c r="KF265" i="24"/>
  <c r="KG265" i="24"/>
  <c r="KH265" i="24"/>
  <c r="KI265" i="24"/>
  <c r="KJ265" i="24"/>
  <c r="KK265" i="24"/>
  <c r="KL265" i="24"/>
  <c r="KM265" i="24"/>
  <c r="KN265" i="24"/>
  <c r="KO265" i="24"/>
  <c r="KP265" i="24"/>
  <c r="KQ265" i="24"/>
  <c r="KR265" i="24"/>
  <c r="KS265" i="24"/>
  <c r="KT265" i="24"/>
  <c r="KU265" i="24"/>
  <c r="KV265" i="24"/>
  <c r="KW265" i="24"/>
  <c r="KX265" i="24"/>
  <c r="KY265" i="24"/>
  <c r="KZ265" i="24"/>
  <c r="LA265" i="24"/>
  <c r="LB265" i="24"/>
  <c r="LC265" i="24"/>
  <c r="LD265" i="24"/>
  <c r="LE265" i="24"/>
  <c r="LF265" i="24"/>
  <c r="LG265" i="24"/>
  <c r="LH265" i="24"/>
  <c r="LI265" i="24"/>
  <c r="LJ265" i="24"/>
  <c r="LK265" i="24"/>
  <c r="LL265" i="24"/>
  <c r="LM265" i="24"/>
  <c r="LN265" i="24"/>
  <c r="LO265" i="24"/>
  <c r="LP265" i="24"/>
  <c r="LQ265" i="24"/>
  <c r="LR265" i="24"/>
  <c r="LS265" i="24"/>
  <c r="LT265" i="24"/>
  <c r="LU265" i="24"/>
  <c r="LV265" i="24"/>
  <c r="LW265" i="24"/>
  <c r="LX265" i="24"/>
  <c r="LY265" i="24"/>
  <c r="LZ265" i="24"/>
  <c r="MA265" i="24"/>
  <c r="MB265" i="24"/>
  <c r="MC265" i="24"/>
  <c r="MD265" i="24"/>
  <c r="ME265" i="24"/>
  <c r="MF265" i="24"/>
  <c r="MG265" i="24"/>
  <c r="MH265" i="24"/>
  <c r="MI265" i="24"/>
  <c r="MJ265" i="24"/>
  <c r="MK265" i="24"/>
  <c r="ML265" i="24"/>
  <c r="MM265" i="24"/>
  <c r="MN265" i="24"/>
  <c r="MO265" i="24"/>
  <c r="MP265" i="24"/>
  <c r="MQ265" i="24"/>
  <c r="MR265" i="24"/>
  <c r="MS265" i="24"/>
  <c r="MT265" i="24"/>
  <c r="MU265" i="24"/>
  <c r="MV265" i="24"/>
  <c r="MW265" i="24"/>
  <c r="MX265" i="24"/>
  <c r="MY265" i="24"/>
  <c r="MZ265" i="24"/>
  <c r="NA265" i="24"/>
  <c r="NB265" i="24"/>
  <c r="NC265" i="24"/>
  <c r="ND265" i="24"/>
  <c r="NE265" i="24"/>
  <c r="NF265" i="24"/>
  <c r="NG265" i="24"/>
  <c r="NH265" i="24"/>
  <c r="NI265" i="24"/>
  <c r="NJ265" i="24"/>
  <c r="NK265" i="24"/>
  <c r="NL265" i="24"/>
  <c r="NM265" i="24"/>
  <c r="NN265" i="24"/>
  <c r="NO265" i="24"/>
  <c r="NP265" i="24"/>
  <c r="NQ265" i="24"/>
  <c r="NR265" i="24"/>
  <c r="NS265" i="24"/>
  <c r="NT265" i="24"/>
  <c r="NU265" i="24"/>
  <c r="NV265" i="24"/>
  <c r="NW265" i="24"/>
  <c r="NX265" i="24"/>
  <c r="NY265" i="24"/>
  <c r="NZ265" i="24"/>
  <c r="OA265" i="24"/>
  <c r="OB265" i="24"/>
  <c r="OC265" i="24"/>
  <c r="OD265" i="24"/>
  <c r="OE265" i="24"/>
  <c r="OF265" i="24"/>
  <c r="OG265" i="24"/>
  <c r="OH265" i="24"/>
  <c r="OI265" i="24"/>
  <c r="OJ265" i="24"/>
  <c r="OK265" i="24"/>
  <c r="OL265" i="24"/>
  <c r="OM265" i="24"/>
  <c r="ON265" i="24"/>
  <c r="OO265" i="24"/>
  <c r="OP265" i="24"/>
  <c r="OQ265" i="24"/>
  <c r="OR265" i="24"/>
  <c r="OS265" i="24"/>
  <c r="AW266" i="24"/>
  <c r="AX266" i="24"/>
  <c r="AY266" i="24"/>
  <c r="AZ266" i="24"/>
  <c r="BA266" i="24"/>
  <c r="BB266" i="24"/>
  <c r="BC266" i="24"/>
  <c r="BD266" i="24"/>
  <c r="BE266" i="24"/>
  <c r="BF266" i="24"/>
  <c r="BG266" i="24"/>
  <c r="BH266" i="24"/>
  <c r="BI266" i="24"/>
  <c r="BJ266" i="24"/>
  <c r="BK266" i="24"/>
  <c r="BL266" i="24"/>
  <c r="BM266" i="24"/>
  <c r="BN266" i="24"/>
  <c r="BO266" i="24"/>
  <c r="BP266" i="24"/>
  <c r="BQ266" i="24"/>
  <c r="BR266" i="24"/>
  <c r="BS266" i="24"/>
  <c r="BT266" i="24"/>
  <c r="BU266" i="24"/>
  <c r="BV266" i="24"/>
  <c r="BW266" i="24"/>
  <c r="BX266" i="24"/>
  <c r="BY266" i="24"/>
  <c r="BZ266" i="24"/>
  <c r="CA266" i="24"/>
  <c r="CB266" i="24"/>
  <c r="CC266" i="24"/>
  <c r="CD266" i="24"/>
  <c r="CE266" i="24"/>
  <c r="CF266" i="24"/>
  <c r="CG266" i="24"/>
  <c r="CH266" i="24"/>
  <c r="CI266" i="24"/>
  <c r="CJ266" i="24"/>
  <c r="CK266" i="24"/>
  <c r="CL266" i="24"/>
  <c r="CM266" i="24"/>
  <c r="CN266" i="24"/>
  <c r="CO266" i="24"/>
  <c r="CP266" i="24"/>
  <c r="CQ266" i="24"/>
  <c r="CR266" i="24"/>
  <c r="CS266" i="24"/>
  <c r="CT266" i="24"/>
  <c r="CU266" i="24"/>
  <c r="CV266" i="24"/>
  <c r="CW266" i="24"/>
  <c r="CX266" i="24"/>
  <c r="CY266" i="24"/>
  <c r="CZ266" i="24"/>
  <c r="DA266" i="24"/>
  <c r="DB266" i="24"/>
  <c r="DC266" i="24"/>
  <c r="DD266" i="24"/>
  <c r="DE266" i="24"/>
  <c r="DF266" i="24"/>
  <c r="DG266" i="24"/>
  <c r="DH266" i="24"/>
  <c r="DI266" i="24"/>
  <c r="DJ266" i="24"/>
  <c r="DK266" i="24"/>
  <c r="DL266" i="24"/>
  <c r="DM266" i="24"/>
  <c r="DN266" i="24"/>
  <c r="DO266" i="24"/>
  <c r="DP266" i="24"/>
  <c r="DQ266" i="24"/>
  <c r="DR266" i="24"/>
  <c r="DS266" i="24"/>
  <c r="DT266" i="24"/>
  <c r="DU266" i="24"/>
  <c r="DV266" i="24"/>
  <c r="DW266" i="24"/>
  <c r="DX266" i="24"/>
  <c r="DY266" i="24"/>
  <c r="DZ266" i="24"/>
  <c r="EA266" i="24"/>
  <c r="EB266" i="24"/>
  <c r="EC266" i="24"/>
  <c r="ED266" i="24"/>
  <c r="EE266" i="24"/>
  <c r="EF266" i="24"/>
  <c r="EG266" i="24"/>
  <c r="EH266" i="24"/>
  <c r="EI266" i="24"/>
  <c r="EJ266" i="24"/>
  <c r="EK266" i="24"/>
  <c r="EL266" i="24"/>
  <c r="EM266" i="24"/>
  <c r="EN266" i="24"/>
  <c r="EO266" i="24"/>
  <c r="EP266" i="24"/>
  <c r="EQ266" i="24"/>
  <c r="ER266" i="24"/>
  <c r="ES266" i="24"/>
  <c r="ET266" i="24"/>
  <c r="EU266" i="24"/>
  <c r="EV266" i="24"/>
  <c r="EW266" i="24"/>
  <c r="EX266" i="24"/>
  <c r="EY266" i="24"/>
  <c r="EZ266" i="24"/>
  <c r="FA266" i="24"/>
  <c r="FB266" i="24"/>
  <c r="FC266" i="24"/>
  <c r="FD266" i="24"/>
  <c r="FE266" i="24"/>
  <c r="FF266" i="24"/>
  <c r="FG266" i="24"/>
  <c r="FH266" i="24"/>
  <c r="FI266" i="24"/>
  <c r="FJ266" i="24"/>
  <c r="FK266" i="24"/>
  <c r="FL266" i="24"/>
  <c r="FM266" i="24"/>
  <c r="FN266" i="24"/>
  <c r="FO266" i="24"/>
  <c r="FP266" i="24"/>
  <c r="FQ266" i="24"/>
  <c r="FR266" i="24"/>
  <c r="FS266" i="24"/>
  <c r="FT266" i="24"/>
  <c r="FU266" i="24"/>
  <c r="FV266" i="24"/>
  <c r="FW266" i="24"/>
  <c r="FX266" i="24"/>
  <c r="FY266" i="24"/>
  <c r="FZ266" i="24"/>
  <c r="GA266" i="24"/>
  <c r="GB266" i="24"/>
  <c r="GC266" i="24"/>
  <c r="GD266" i="24"/>
  <c r="GE266" i="24"/>
  <c r="GF266" i="24"/>
  <c r="GG266" i="24"/>
  <c r="GH266" i="24"/>
  <c r="GI266" i="24"/>
  <c r="GJ266" i="24"/>
  <c r="GK266" i="24"/>
  <c r="GL266" i="24"/>
  <c r="GM266" i="24"/>
  <c r="GN266" i="24"/>
  <c r="GO266" i="24"/>
  <c r="GP266" i="24"/>
  <c r="GQ266" i="24"/>
  <c r="GR266" i="24"/>
  <c r="GS266" i="24"/>
  <c r="GT266" i="24"/>
  <c r="GU266" i="24"/>
  <c r="GV266" i="24"/>
  <c r="GW266" i="24"/>
  <c r="GX266" i="24"/>
  <c r="GY266" i="24"/>
  <c r="GZ266" i="24"/>
  <c r="HA266" i="24"/>
  <c r="HB266" i="24"/>
  <c r="HC266" i="24"/>
  <c r="HD266" i="24"/>
  <c r="HE266" i="24"/>
  <c r="HF266" i="24"/>
  <c r="HG266" i="24"/>
  <c r="HH266" i="24"/>
  <c r="HI266" i="24"/>
  <c r="HJ266" i="24"/>
  <c r="HK266" i="24"/>
  <c r="HL266" i="24"/>
  <c r="HM266" i="24"/>
  <c r="HN266" i="24"/>
  <c r="HO266" i="24"/>
  <c r="HP266" i="24"/>
  <c r="HQ266" i="24"/>
  <c r="HR266" i="24"/>
  <c r="HS266" i="24"/>
  <c r="HT266" i="24"/>
  <c r="HU266" i="24"/>
  <c r="HV266" i="24"/>
  <c r="HW266" i="24"/>
  <c r="HX266" i="24"/>
  <c r="HY266" i="24"/>
  <c r="HZ266" i="24"/>
  <c r="IA266" i="24"/>
  <c r="IB266" i="24"/>
  <c r="IC266" i="24"/>
  <c r="ID266" i="24"/>
  <c r="IE266" i="24"/>
  <c r="IF266" i="24"/>
  <c r="IG266" i="24"/>
  <c r="IH266" i="24"/>
  <c r="II266" i="24"/>
  <c r="IJ266" i="24"/>
  <c r="IK266" i="24"/>
  <c r="IL266" i="24"/>
  <c r="IM266" i="24"/>
  <c r="IN266" i="24"/>
  <c r="IO266" i="24"/>
  <c r="IP266" i="24"/>
  <c r="IQ266" i="24"/>
  <c r="IR266" i="24"/>
  <c r="IS266" i="24"/>
  <c r="IT266" i="24"/>
  <c r="IU266" i="24"/>
  <c r="IV266" i="24"/>
  <c r="IW266" i="24"/>
  <c r="IX266" i="24"/>
  <c r="IY266" i="24"/>
  <c r="IZ266" i="24"/>
  <c r="JA266" i="24"/>
  <c r="JB266" i="24"/>
  <c r="JC266" i="24"/>
  <c r="JD266" i="24"/>
  <c r="JE266" i="24"/>
  <c r="JF266" i="24"/>
  <c r="JG266" i="24"/>
  <c r="JH266" i="24"/>
  <c r="JI266" i="24"/>
  <c r="JJ266" i="24"/>
  <c r="JK266" i="24"/>
  <c r="JL266" i="24"/>
  <c r="JM266" i="24"/>
  <c r="JN266" i="24"/>
  <c r="JO266" i="24"/>
  <c r="JP266" i="24"/>
  <c r="JQ266" i="24"/>
  <c r="JR266" i="24"/>
  <c r="JS266" i="24"/>
  <c r="JT266" i="24"/>
  <c r="JU266" i="24"/>
  <c r="JV266" i="24"/>
  <c r="JW266" i="24"/>
  <c r="JX266" i="24"/>
  <c r="JY266" i="24"/>
  <c r="JZ266" i="24"/>
  <c r="KA266" i="24"/>
  <c r="KB266" i="24"/>
  <c r="KC266" i="24"/>
  <c r="KD266" i="24"/>
  <c r="KE266" i="24"/>
  <c r="KF266" i="24"/>
  <c r="KG266" i="24"/>
  <c r="KH266" i="24"/>
  <c r="KI266" i="24"/>
  <c r="KJ266" i="24"/>
  <c r="KK266" i="24"/>
  <c r="KL266" i="24"/>
  <c r="KM266" i="24"/>
  <c r="KN266" i="24"/>
  <c r="KO266" i="24"/>
  <c r="KP266" i="24"/>
  <c r="KQ266" i="24"/>
  <c r="KR266" i="24"/>
  <c r="KS266" i="24"/>
  <c r="KT266" i="24"/>
  <c r="KU266" i="24"/>
  <c r="KV266" i="24"/>
  <c r="KW266" i="24"/>
  <c r="KX266" i="24"/>
  <c r="KY266" i="24"/>
  <c r="KZ266" i="24"/>
  <c r="LA266" i="24"/>
  <c r="LB266" i="24"/>
  <c r="LC266" i="24"/>
  <c r="LD266" i="24"/>
  <c r="LE266" i="24"/>
  <c r="LF266" i="24"/>
  <c r="LG266" i="24"/>
  <c r="LH266" i="24"/>
  <c r="LI266" i="24"/>
  <c r="LJ266" i="24"/>
  <c r="LK266" i="24"/>
  <c r="LL266" i="24"/>
  <c r="LM266" i="24"/>
  <c r="LN266" i="24"/>
  <c r="LO266" i="24"/>
  <c r="LP266" i="24"/>
  <c r="LQ266" i="24"/>
  <c r="LR266" i="24"/>
  <c r="LS266" i="24"/>
  <c r="LT266" i="24"/>
  <c r="LU266" i="24"/>
  <c r="LV266" i="24"/>
  <c r="LW266" i="24"/>
  <c r="LX266" i="24"/>
  <c r="LY266" i="24"/>
  <c r="LZ266" i="24"/>
  <c r="MA266" i="24"/>
  <c r="MB266" i="24"/>
  <c r="MC266" i="24"/>
  <c r="MD266" i="24"/>
  <c r="ME266" i="24"/>
  <c r="MF266" i="24"/>
  <c r="MG266" i="24"/>
  <c r="MH266" i="24"/>
  <c r="MI266" i="24"/>
  <c r="MJ266" i="24"/>
  <c r="MK266" i="24"/>
  <c r="ML266" i="24"/>
  <c r="MM266" i="24"/>
  <c r="MN266" i="24"/>
  <c r="MO266" i="24"/>
  <c r="MP266" i="24"/>
  <c r="MQ266" i="24"/>
  <c r="MR266" i="24"/>
  <c r="MS266" i="24"/>
  <c r="MT266" i="24"/>
  <c r="MU266" i="24"/>
  <c r="MV266" i="24"/>
  <c r="MW266" i="24"/>
  <c r="MX266" i="24"/>
  <c r="MY266" i="24"/>
  <c r="MZ266" i="24"/>
  <c r="NA266" i="24"/>
  <c r="NB266" i="24"/>
  <c r="NC266" i="24"/>
  <c r="ND266" i="24"/>
  <c r="NE266" i="24"/>
  <c r="NF266" i="24"/>
  <c r="NG266" i="24"/>
  <c r="NH266" i="24"/>
  <c r="NI266" i="24"/>
  <c r="NJ266" i="24"/>
  <c r="NK266" i="24"/>
  <c r="NL266" i="24"/>
  <c r="NM266" i="24"/>
  <c r="NN266" i="24"/>
  <c r="NO266" i="24"/>
  <c r="NP266" i="24"/>
  <c r="NQ266" i="24"/>
  <c r="NR266" i="24"/>
  <c r="NS266" i="24"/>
  <c r="NT266" i="24"/>
  <c r="NU266" i="24"/>
  <c r="NV266" i="24"/>
  <c r="NW266" i="24"/>
  <c r="NX266" i="24"/>
  <c r="NY266" i="24"/>
  <c r="NZ266" i="24"/>
  <c r="OA266" i="24"/>
  <c r="OB266" i="24"/>
  <c r="OC266" i="24"/>
  <c r="OD266" i="24"/>
  <c r="OE266" i="24"/>
  <c r="OF266" i="24"/>
  <c r="OG266" i="24"/>
  <c r="OH266" i="24"/>
  <c r="OI266" i="24"/>
  <c r="OJ266" i="24"/>
  <c r="OK266" i="24"/>
  <c r="OL266" i="24"/>
  <c r="OM266" i="24"/>
  <c r="ON266" i="24"/>
  <c r="OO266" i="24"/>
  <c r="OP266" i="24"/>
  <c r="OQ266" i="24"/>
  <c r="OR266" i="24"/>
  <c r="OS266" i="24"/>
  <c r="AW267" i="24"/>
  <c r="AX267" i="24"/>
  <c r="AY267" i="24"/>
  <c r="AZ267" i="24"/>
  <c r="BA267" i="24"/>
  <c r="BB267" i="24"/>
  <c r="BC267" i="24"/>
  <c r="BD267" i="24"/>
  <c r="BE267" i="24"/>
  <c r="BF267" i="24"/>
  <c r="BG267" i="24"/>
  <c r="BH267" i="24"/>
  <c r="BI267" i="24"/>
  <c r="BJ267" i="24"/>
  <c r="BK267" i="24"/>
  <c r="BL267" i="24"/>
  <c r="BM267" i="24"/>
  <c r="BN267" i="24"/>
  <c r="BO267" i="24"/>
  <c r="BP267" i="24"/>
  <c r="BQ267" i="24"/>
  <c r="BR267" i="24"/>
  <c r="BS267" i="24"/>
  <c r="BT267" i="24"/>
  <c r="BU267" i="24"/>
  <c r="BV267" i="24"/>
  <c r="BW267" i="24"/>
  <c r="BX267" i="24"/>
  <c r="BY267" i="24"/>
  <c r="BZ267" i="24"/>
  <c r="CA267" i="24"/>
  <c r="CB267" i="24"/>
  <c r="CC267" i="24"/>
  <c r="CD267" i="24"/>
  <c r="CE267" i="24"/>
  <c r="CF267" i="24"/>
  <c r="CG267" i="24"/>
  <c r="CH267" i="24"/>
  <c r="CI267" i="24"/>
  <c r="CJ267" i="24"/>
  <c r="CK267" i="24"/>
  <c r="CL267" i="24"/>
  <c r="CM267" i="24"/>
  <c r="CN267" i="24"/>
  <c r="CO267" i="24"/>
  <c r="CP267" i="24"/>
  <c r="CQ267" i="24"/>
  <c r="CR267" i="24"/>
  <c r="CS267" i="24"/>
  <c r="CT267" i="24"/>
  <c r="CU267" i="24"/>
  <c r="CV267" i="24"/>
  <c r="CW267" i="24"/>
  <c r="CX267" i="24"/>
  <c r="CY267" i="24"/>
  <c r="CZ267" i="24"/>
  <c r="DA267" i="24"/>
  <c r="DB267" i="24"/>
  <c r="DC267" i="24"/>
  <c r="DD267" i="24"/>
  <c r="DE267" i="24"/>
  <c r="DF267" i="24"/>
  <c r="DG267" i="24"/>
  <c r="DH267" i="24"/>
  <c r="DI267" i="24"/>
  <c r="DJ267" i="24"/>
  <c r="DK267" i="24"/>
  <c r="DL267" i="24"/>
  <c r="DM267" i="24"/>
  <c r="DN267" i="24"/>
  <c r="DO267" i="24"/>
  <c r="DP267" i="24"/>
  <c r="DQ267" i="24"/>
  <c r="DR267" i="24"/>
  <c r="DS267" i="24"/>
  <c r="DT267" i="24"/>
  <c r="DU267" i="24"/>
  <c r="DV267" i="24"/>
  <c r="DW267" i="24"/>
  <c r="DX267" i="24"/>
  <c r="DY267" i="24"/>
  <c r="DZ267" i="24"/>
  <c r="EA267" i="24"/>
  <c r="EB267" i="24"/>
  <c r="EC267" i="24"/>
  <c r="ED267" i="24"/>
  <c r="EE267" i="24"/>
  <c r="EF267" i="24"/>
  <c r="EG267" i="24"/>
  <c r="EH267" i="24"/>
  <c r="EI267" i="24"/>
  <c r="EJ267" i="24"/>
  <c r="EK267" i="24"/>
  <c r="EL267" i="24"/>
  <c r="EM267" i="24"/>
  <c r="EN267" i="24"/>
  <c r="EO267" i="24"/>
  <c r="EP267" i="24"/>
  <c r="EQ267" i="24"/>
  <c r="ER267" i="24"/>
  <c r="ES267" i="24"/>
  <c r="ET267" i="24"/>
  <c r="EU267" i="24"/>
  <c r="EV267" i="24"/>
  <c r="EW267" i="24"/>
  <c r="EX267" i="24"/>
  <c r="EY267" i="24"/>
  <c r="EZ267" i="24"/>
  <c r="FA267" i="24"/>
  <c r="FB267" i="24"/>
  <c r="FC267" i="24"/>
  <c r="FD267" i="24"/>
  <c r="FE267" i="24"/>
  <c r="FF267" i="24"/>
  <c r="FG267" i="24"/>
  <c r="FH267" i="24"/>
  <c r="FI267" i="24"/>
  <c r="FJ267" i="24"/>
  <c r="FK267" i="24"/>
  <c r="FL267" i="24"/>
  <c r="FM267" i="24"/>
  <c r="FN267" i="24"/>
  <c r="FO267" i="24"/>
  <c r="FP267" i="24"/>
  <c r="FQ267" i="24"/>
  <c r="FR267" i="24"/>
  <c r="FS267" i="24"/>
  <c r="FT267" i="24"/>
  <c r="FU267" i="24"/>
  <c r="FV267" i="24"/>
  <c r="FW267" i="24"/>
  <c r="FX267" i="24"/>
  <c r="FY267" i="24"/>
  <c r="FZ267" i="24"/>
  <c r="GA267" i="24"/>
  <c r="GB267" i="24"/>
  <c r="GC267" i="24"/>
  <c r="GD267" i="24"/>
  <c r="GE267" i="24"/>
  <c r="GF267" i="24"/>
  <c r="GG267" i="24"/>
  <c r="GH267" i="24"/>
  <c r="GI267" i="24"/>
  <c r="GJ267" i="24"/>
  <c r="GK267" i="24"/>
  <c r="GL267" i="24"/>
  <c r="GM267" i="24"/>
  <c r="GN267" i="24"/>
  <c r="GO267" i="24"/>
  <c r="GP267" i="24"/>
  <c r="GQ267" i="24"/>
  <c r="GR267" i="24"/>
  <c r="GS267" i="24"/>
  <c r="GT267" i="24"/>
  <c r="GU267" i="24"/>
  <c r="GV267" i="24"/>
  <c r="GW267" i="24"/>
  <c r="GX267" i="24"/>
  <c r="GY267" i="24"/>
  <c r="GZ267" i="24"/>
  <c r="HA267" i="24"/>
  <c r="HB267" i="24"/>
  <c r="HC267" i="24"/>
  <c r="HD267" i="24"/>
  <c r="HE267" i="24"/>
  <c r="HF267" i="24"/>
  <c r="HG267" i="24"/>
  <c r="HH267" i="24"/>
  <c r="HI267" i="24"/>
  <c r="HJ267" i="24"/>
  <c r="HK267" i="24"/>
  <c r="HL267" i="24"/>
  <c r="HM267" i="24"/>
  <c r="HN267" i="24"/>
  <c r="HO267" i="24"/>
  <c r="HP267" i="24"/>
  <c r="HQ267" i="24"/>
  <c r="HR267" i="24"/>
  <c r="HS267" i="24"/>
  <c r="HT267" i="24"/>
  <c r="HU267" i="24"/>
  <c r="HV267" i="24"/>
  <c r="HW267" i="24"/>
  <c r="HX267" i="24"/>
  <c r="HY267" i="24"/>
  <c r="HZ267" i="24"/>
  <c r="IA267" i="24"/>
  <c r="IB267" i="24"/>
  <c r="IC267" i="24"/>
  <c r="ID267" i="24"/>
  <c r="IE267" i="24"/>
  <c r="IF267" i="24"/>
  <c r="IG267" i="24"/>
  <c r="IH267" i="24"/>
  <c r="II267" i="24"/>
  <c r="IJ267" i="24"/>
  <c r="IK267" i="24"/>
  <c r="IL267" i="24"/>
  <c r="IM267" i="24"/>
  <c r="IN267" i="24"/>
  <c r="IO267" i="24"/>
  <c r="IP267" i="24"/>
  <c r="IQ267" i="24"/>
  <c r="IR267" i="24"/>
  <c r="IS267" i="24"/>
  <c r="IT267" i="24"/>
  <c r="IU267" i="24"/>
  <c r="IV267" i="24"/>
  <c r="IW267" i="24"/>
  <c r="IX267" i="24"/>
  <c r="IY267" i="24"/>
  <c r="IZ267" i="24"/>
  <c r="JA267" i="24"/>
  <c r="JB267" i="24"/>
  <c r="JC267" i="24"/>
  <c r="JD267" i="24"/>
  <c r="JE267" i="24"/>
  <c r="JF267" i="24"/>
  <c r="JG267" i="24"/>
  <c r="JH267" i="24"/>
  <c r="JI267" i="24"/>
  <c r="JJ267" i="24"/>
  <c r="JK267" i="24"/>
  <c r="JL267" i="24"/>
  <c r="JM267" i="24"/>
  <c r="JN267" i="24"/>
  <c r="JO267" i="24"/>
  <c r="JP267" i="24"/>
  <c r="JQ267" i="24"/>
  <c r="JR267" i="24"/>
  <c r="JS267" i="24"/>
  <c r="JT267" i="24"/>
  <c r="JU267" i="24"/>
  <c r="JV267" i="24"/>
  <c r="JW267" i="24"/>
  <c r="JX267" i="24"/>
  <c r="JY267" i="24"/>
  <c r="JZ267" i="24"/>
  <c r="KA267" i="24"/>
  <c r="KB267" i="24"/>
  <c r="KC267" i="24"/>
  <c r="KD267" i="24"/>
  <c r="KE267" i="24"/>
  <c r="KF267" i="24"/>
  <c r="KG267" i="24"/>
  <c r="KH267" i="24"/>
  <c r="KI267" i="24"/>
  <c r="KJ267" i="24"/>
  <c r="KK267" i="24"/>
  <c r="KL267" i="24"/>
  <c r="KM267" i="24"/>
  <c r="KN267" i="24"/>
  <c r="KO267" i="24"/>
  <c r="KP267" i="24"/>
  <c r="KQ267" i="24"/>
  <c r="KR267" i="24"/>
  <c r="KS267" i="24"/>
  <c r="KT267" i="24"/>
  <c r="KU267" i="24"/>
  <c r="KV267" i="24"/>
  <c r="KW267" i="24"/>
  <c r="KX267" i="24"/>
  <c r="KY267" i="24"/>
  <c r="KZ267" i="24"/>
  <c r="LA267" i="24"/>
  <c r="LB267" i="24"/>
  <c r="LC267" i="24"/>
  <c r="LD267" i="24"/>
  <c r="LE267" i="24"/>
  <c r="LF267" i="24"/>
  <c r="LG267" i="24"/>
  <c r="LH267" i="24"/>
  <c r="LI267" i="24"/>
  <c r="LJ267" i="24"/>
  <c r="LK267" i="24"/>
  <c r="LL267" i="24"/>
  <c r="LM267" i="24"/>
  <c r="LN267" i="24"/>
  <c r="LO267" i="24"/>
  <c r="LP267" i="24"/>
  <c r="LQ267" i="24"/>
  <c r="LR267" i="24"/>
  <c r="LS267" i="24"/>
  <c r="LT267" i="24"/>
  <c r="LU267" i="24"/>
  <c r="LV267" i="24"/>
  <c r="LW267" i="24"/>
  <c r="LX267" i="24"/>
  <c r="LY267" i="24"/>
  <c r="LZ267" i="24"/>
  <c r="MA267" i="24"/>
  <c r="MB267" i="24"/>
  <c r="MC267" i="24"/>
  <c r="MD267" i="24"/>
  <c r="ME267" i="24"/>
  <c r="MF267" i="24"/>
  <c r="MG267" i="24"/>
  <c r="MH267" i="24"/>
  <c r="MI267" i="24"/>
  <c r="MJ267" i="24"/>
  <c r="MK267" i="24"/>
  <c r="ML267" i="24"/>
  <c r="MM267" i="24"/>
  <c r="MN267" i="24"/>
  <c r="MO267" i="24"/>
  <c r="MP267" i="24"/>
  <c r="MQ267" i="24"/>
  <c r="MR267" i="24"/>
  <c r="MS267" i="24"/>
  <c r="MT267" i="24"/>
  <c r="MU267" i="24"/>
  <c r="MV267" i="24"/>
  <c r="MW267" i="24"/>
  <c r="MX267" i="24"/>
  <c r="MY267" i="24"/>
  <c r="MZ267" i="24"/>
  <c r="NA267" i="24"/>
  <c r="NB267" i="24"/>
  <c r="NC267" i="24"/>
  <c r="ND267" i="24"/>
  <c r="NE267" i="24"/>
  <c r="NF267" i="24"/>
  <c r="NG267" i="24"/>
  <c r="NH267" i="24"/>
  <c r="NI267" i="24"/>
  <c r="NJ267" i="24"/>
  <c r="NK267" i="24"/>
  <c r="NL267" i="24"/>
  <c r="NM267" i="24"/>
  <c r="NN267" i="24"/>
  <c r="NO267" i="24"/>
  <c r="NP267" i="24"/>
  <c r="NQ267" i="24"/>
  <c r="NR267" i="24"/>
  <c r="NS267" i="24"/>
  <c r="NT267" i="24"/>
  <c r="NU267" i="24"/>
  <c r="NV267" i="24"/>
  <c r="NW267" i="24"/>
  <c r="NX267" i="24"/>
  <c r="NY267" i="24"/>
  <c r="NZ267" i="24"/>
  <c r="OA267" i="24"/>
  <c r="OB267" i="24"/>
  <c r="OC267" i="24"/>
  <c r="OD267" i="24"/>
  <c r="OE267" i="24"/>
  <c r="OF267" i="24"/>
  <c r="OG267" i="24"/>
  <c r="OH267" i="24"/>
  <c r="OI267" i="24"/>
  <c r="OJ267" i="24"/>
  <c r="OK267" i="24"/>
  <c r="OL267" i="24"/>
  <c r="OM267" i="24"/>
  <c r="ON267" i="24"/>
  <c r="OO267" i="24"/>
  <c r="OP267" i="24"/>
  <c r="OQ267" i="24"/>
  <c r="OR267" i="24"/>
  <c r="OS267" i="24"/>
  <c r="AW268" i="24"/>
  <c r="AX268" i="24"/>
  <c r="AY268" i="24"/>
  <c r="AZ268" i="24"/>
  <c r="BA268" i="24"/>
  <c r="BB268" i="24"/>
  <c r="BC268" i="24"/>
  <c r="BD268" i="24"/>
  <c r="BE268" i="24"/>
  <c r="BF268" i="24"/>
  <c r="BG268" i="24"/>
  <c r="BH268" i="24"/>
  <c r="BI268" i="24"/>
  <c r="BJ268" i="24"/>
  <c r="BK268" i="24"/>
  <c r="BL268" i="24"/>
  <c r="BM268" i="24"/>
  <c r="BN268" i="24"/>
  <c r="BO268" i="24"/>
  <c r="BP268" i="24"/>
  <c r="BQ268" i="24"/>
  <c r="BR268" i="24"/>
  <c r="BS268" i="24"/>
  <c r="BT268" i="24"/>
  <c r="BU268" i="24"/>
  <c r="BV268" i="24"/>
  <c r="BW268" i="24"/>
  <c r="BX268" i="24"/>
  <c r="BY268" i="24"/>
  <c r="BZ268" i="24"/>
  <c r="CA268" i="24"/>
  <c r="CB268" i="24"/>
  <c r="CC268" i="24"/>
  <c r="CD268" i="24"/>
  <c r="CE268" i="24"/>
  <c r="CF268" i="24"/>
  <c r="CG268" i="24"/>
  <c r="CH268" i="24"/>
  <c r="CI268" i="24"/>
  <c r="CJ268" i="24"/>
  <c r="CK268" i="24"/>
  <c r="CL268" i="24"/>
  <c r="CM268" i="24"/>
  <c r="CN268" i="24"/>
  <c r="CO268" i="24"/>
  <c r="CP268" i="24"/>
  <c r="CQ268" i="24"/>
  <c r="CR268" i="24"/>
  <c r="CS268" i="24"/>
  <c r="CT268" i="24"/>
  <c r="CU268" i="24"/>
  <c r="CV268" i="24"/>
  <c r="CW268" i="24"/>
  <c r="CX268" i="24"/>
  <c r="CY268" i="24"/>
  <c r="CZ268" i="24"/>
  <c r="DA268" i="24"/>
  <c r="DB268" i="24"/>
  <c r="DC268" i="24"/>
  <c r="DD268" i="24"/>
  <c r="DE268" i="24"/>
  <c r="DF268" i="24"/>
  <c r="DG268" i="24"/>
  <c r="DH268" i="24"/>
  <c r="DI268" i="24"/>
  <c r="DJ268" i="24"/>
  <c r="DK268" i="24"/>
  <c r="DL268" i="24"/>
  <c r="DM268" i="24"/>
  <c r="DN268" i="24"/>
  <c r="DO268" i="24"/>
  <c r="DP268" i="24"/>
  <c r="DQ268" i="24"/>
  <c r="DR268" i="24"/>
  <c r="DS268" i="24"/>
  <c r="DT268" i="24"/>
  <c r="DU268" i="24"/>
  <c r="DV268" i="24"/>
  <c r="DW268" i="24"/>
  <c r="DX268" i="24"/>
  <c r="DY268" i="24"/>
  <c r="DZ268" i="24"/>
  <c r="EA268" i="24"/>
  <c r="EB268" i="24"/>
  <c r="EC268" i="24"/>
  <c r="ED268" i="24"/>
  <c r="EE268" i="24"/>
  <c r="EF268" i="24"/>
  <c r="EG268" i="24"/>
  <c r="EH268" i="24"/>
  <c r="EI268" i="24"/>
  <c r="EJ268" i="24"/>
  <c r="EK268" i="24"/>
  <c r="EL268" i="24"/>
  <c r="EM268" i="24"/>
  <c r="EN268" i="24"/>
  <c r="EO268" i="24"/>
  <c r="EP268" i="24"/>
  <c r="EQ268" i="24"/>
  <c r="ER268" i="24"/>
  <c r="ES268" i="24"/>
  <c r="ET268" i="24"/>
  <c r="EU268" i="24"/>
  <c r="EV268" i="24"/>
  <c r="EW268" i="24"/>
  <c r="EX268" i="24"/>
  <c r="EY268" i="24"/>
  <c r="EZ268" i="24"/>
  <c r="FA268" i="24"/>
  <c r="FB268" i="24"/>
  <c r="FC268" i="24"/>
  <c r="FD268" i="24"/>
  <c r="FE268" i="24"/>
  <c r="FF268" i="24"/>
  <c r="FG268" i="24"/>
  <c r="FH268" i="24"/>
  <c r="FI268" i="24"/>
  <c r="FJ268" i="24"/>
  <c r="FK268" i="24"/>
  <c r="FL268" i="24"/>
  <c r="FM268" i="24"/>
  <c r="FN268" i="24"/>
  <c r="FO268" i="24"/>
  <c r="FP268" i="24"/>
  <c r="FQ268" i="24"/>
  <c r="FR268" i="24"/>
  <c r="FS268" i="24"/>
  <c r="FT268" i="24"/>
  <c r="FU268" i="24"/>
  <c r="FV268" i="24"/>
  <c r="FW268" i="24"/>
  <c r="FX268" i="24"/>
  <c r="FY268" i="24"/>
  <c r="FZ268" i="24"/>
  <c r="GA268" i="24"/>
  <c r="GB268" i="24"/>
  <c r="GC268" i="24"/>
  <c r="GD268" i="24"/>
  <c r="GE268" i="24"/>
  <c r="GF268" i="24"/>
  <c r="GG268" i="24"/>
  <c r="GH268" i="24"/>
  <c r="GI268" i="24"/>
  <c r="GJ268" i="24"/>
  <c r="GK268" i="24"/>
  <c r="GL268" i="24"/>
  <c r="GM268" i="24"/>
  <c r="GN268" i="24"/>
  <c r="GO268" i="24"/>
  <c r="GP268" i="24"/>
  <c r="GQ268" i="24"/>
  <c r="GR268" i="24"/>
  <c r="GS268" i="24"/>
  <c r="GT268" i="24"/>
  <c r="GU268" i="24"/>
  <c r="GV268" i="24"/>
  <c r="GW268" i="24"/>
  <c r="GX268" i="24"/>
  <c r="GY268" i="24"/>
  <c r="GZ268" i="24"/>
  <c r="HA268" i="24"/>
  <c r="HB268" i="24"/>
  <c r="HC268" i="24"/>
  <c r="HD268" i="24"/>
  <c r="HE268" i="24"/>
  <c r="HF268" i="24"/>
  <c r="HG268" i="24"/>
  <c r="HH268" i="24"/>
  <c r="HI268" i="24"/>
  <c r="HJ268" i="24"/>
  <c r="HK268" i="24"/>
  <c r="HL268" i="24"/>
  <c r="HM268" i="24"/>
  <c r="HN268" i="24"/>
  <c r="HO268" i="24"/>
  <c r="HP268" i="24"/>
  <c r="HQ268" i="24"/>
  <c r="HR268" i="24"/>
  <c r="HS268" i="24"/>
  <c r="HT268" i="24"/>
  <c r="HU268" i="24"/>
  <c r="HV268" i="24"/>
  <c r="HW268" i="24"/>
  <c r="HX268" i="24"/>
  <c r="HY268" i="24"/>
  <c r="HZ268" i="24"/>
  <c r="IA268" i="24"/>
  <c r="IB268" i="24"/>
  <c r="IC268" i="24"/>
  <c r="ID268" i="24"/>
  <c r="IE268" i="24"/>
  <c r="IF268" i="24"/>
  <c r="IG268" i="24"/>
  <c r="IH268" i="24"/>
  <c r="II268" i="24"/>
  <c r="IJ268" i="24"/>
  <c r="IK268" i="24"/>
  <c r="IL268" i="24"/>
  <c r="IM268" i="24"/>
  <c r="IN268" i="24"/>
  <c r="IO268" i="24"/>
  <c r="IP268" i="24"/>
  <c r="IQ268" i="24"/>
  <c r="IR268" i="24"/>
  <c r="IS268" i="24"/>
  <c r="IT268" i="24"/>
  <c r="IU268" i="24"/>
  <c r="IV268" i="24"/>
  <c r="IW268" i="24"/>
  <c r="IX268" i="24"/>
  <c r="IY268" i="24"/>
  <c r="IZ268" i="24"/>
  <c r="JA268" i="24"/>
  <c r="JB268" i="24"/>
  <c r="JC268" i="24"/>
  <c r="JD268" i="24"/>
  <c r="JE268" i="24"/>
  <c r="JF268" i="24"/>
  <c r="JG268" i="24"/>
  <c r="JH268" i="24"/>
  <c r="JI268" i="24"/>
  <c r="JJ268" i="24"/>
  <c r="JK268" i="24"/>
  <c r="JL268" i="24"/>
  <c r="JM268" i="24"/>
  <c r="JN268" i="24"/>
  <c r="JO268" i="24"/>
  <c r="JP268" i="24"/>
  <c r="JQ268" i="24"/>
  <c r="JR268" i="24"/>
  <c r="JS268" i="24"/>
  <c r="JT268" i="24"/>
  <c r="JU268" i="24"/>
  <c r="JV268" i="24"/>
  <c r="JW268" i="24"/>
  <c r="JX268" i="24"/>
  <c r="JY268" i="24"/>
  <c r="JZ268" i="24"/>
  <c r="KA268" i="24"/>
  <c r="KB268" i="24"/>
  <c r="KC268" i="24"/>
  <c r="KD268" i="24"/>
  <c r="KE268" i="24"/>
  <c r="KF268" i="24"/>
  <c r="KG268" i="24"/>
  <c r="KH268" i="24"/>
  <c r="KI268" i="24"/>
  <c r="KJ268" i="24"/>
  <c r="KK268" i="24"/>
  <c r="KL268" i="24"/>
  <c r="KM268" i="24"/>
  <c r="KN268" i="24"/>
  <c r="KO268" i="24"/>
  <c r="KP268" i="24"/>
  <c r="KQ268" i="24"/>
  <c r="KR268" i="24"/>
  <c r="KS268" i="24"/>
  <c r="KT268" i="24"/>
  <c r="KU268" i="24"/>
  <c r="KV268" i="24"/>
  <c r="KW268" i="24"/>
  <c r="KX268" i="24"/>
  <c r="KY268" i="24"/>
  <c r="KZ268" i="24"/>
  <c r="LA268" i="24"/>
  <c r="LB268" i="24"/>
  <c r="LC268" i="24"/>
  <c r="LD268" i="24"/>
  <c r="LE268" i="24"/>
  <c r="LF268" i="24"/>
  <c r="LG268" i="24"/>
  <c r="LH268" i="24"/>
  <c r="LI268" i="24"/>
  <c r="LJ268" i="24"/>
  <c r="LK268" i="24"/>
  <c r="LL268" i="24"/>
  <c r="LM268" i="24"/>
  <c r="LN268" i="24"/>
  <c r="LO268" i="24"/>
  <c r="LP268" i="24"/>
  <c r="LQ268" i="24"/>
  <c r="LR268" i="24"/>
  <c r="LS268" i="24"/>
  <c r="LT268" i="24"/>
  <c r="LU268" i="24"/>
  <c r="LV268" i="24"/>
  <c r="LW268" i="24"/>
  <c r="LX268" i="24"/>
  <c r="LY268" i="24"/>
  <c r="LZ268" i="24"/>
  <c r="MA268" i="24"/>
  <c r="MB268" i="24"/>
  <c r="MC268" i="24"/>
  <c r="MD268" i="24"/>
  <c r="ME268" i="24"/>
  <c r="MF268" i="24"/>
  <c r="MG268" i="24"/>
  <c r="MH268" i="24"/>
  <c r="MI268" i="24"/>
  <c r="MJ268" i="24"/>
  <c r="MK268" i="24"/>
  <c r="ML268" i="24"/>
  <c r="MM268" i="24"/>
  <c r="MN268" i="24"/>
  <c r="MO268" i="24"/>
  <c r="MP268" i="24"/>
  <c r="MQ268" i="24"/>
  <c r="MR268" i="24"/>
  <c r="MS268" i="24"/>
  <c r="MT268" i="24"/>
  <c r="MU268" i="24"/>
  <c r="MV268" i="24"/>
  <c r="MW268" i="24"/>
  <c r="MX268" i="24"/>
  <c r="MY268" i="24"/>
  <c r="MZ268" i="24"/>
  <c r="NA268" i="24"/>
  <c r="NB268" i="24"/>
  <c r="NC268" i="24"/>
  <c r="ND268" i="24"/>
  <c r="NE268" i="24"/>
  <c r="NF268" i="24"/>
  <c r="NG268" i="24"/>
  <c r="NH268" i="24"/>
  <c r="NI268" i="24"/>
  <c r="NJ268" i="24"/>
  <c r="NK268" i="24"/>
  <c r="NL268" i="24"/>
  <c r="NM268" i="24"/>
  <c r="NN268" i="24"/>
  <c r="NO268" i="24"/>
  <c r="NP268" i="24"/>
  <c r="NQ268" i="24"/>
  <c r="NR268" i="24"/>
  <c r="NS268" i="24"/>
  <c r="NT268" i="24"/>
  <c r="NU268" i="24"/>
  <c r="NV268" i="24"/>
  <c r="NW268" i="24"/>
  <c r="NX268" i="24"/>
  <c r="NY268" i="24"/>
  <c r="NZ268" i="24"/>
  <c r="OA268" i="24"/>
  <c r="OB268" i="24"/>
  <c r="OC268" i="24"/>
  <c r="OD268" i="24"/>
  <c r="OE268" i="24"/>
  <c r="OF268" i="24"/>
  <c r="OG268" i="24"/>
  <c r="OH268" i="24"/>
  <c r="OI268" i="24"/>
  <c r="OJ268" i="24"/>
  <c r="OK268" i="24"/>
  <c r="OL268" i="24"/>
  <c r="OM268" i="24"/>
  <c r="ON268" i="24"/>
  <c r="OO268" i="24"/>
  <c r="OP268" i="24"/>
  <c r="OQ268" i="24"/>
  <c r="OR268" i="24"/>
  <c r="OS268" i="24"/>
  <c r="AW269" i="24"/>
  <c r="AX269" i="24"/>
  <c r="AY269" i="24"/>
  <c r="AZ269" i="24"/>
  <c r="BA269" i="24"/>
  <c r="BB269" i="24"/>
  <c r="BC269" i="24"/>
  <c r="BD269" i="24"/>
  <c r="BE269" i="24"/>
  <c r="BF269" i="24"/>
  <c r="BG269" i="24"/>
  <c r="BH269" i="24"/>
  <c r="BI269" i="24"/>
  <c r="BJ269" i="24"/>
  <c r="BK269" i="24"/>
  <c r="BL269" i="24"/>
  <c r="BM269" i="24"/>
  <c r="BN269" i="24"/>
  <c r="BO269" i="24"/>
  <c r="BP269" i="24"/>
  <c r="BQ269" i="24"/>
  <c r="BR269" i="24"/>
  <c r="BS269" i="24"/>
  <c r="BT269" i="24"/>
  <c r="BU269" i="24"/>
  <c r="BV269" i="24"/>
  <c r="BW269" i="24"/>
  <c r="BX269" i="24"/>
  <c r="BY269" i="24"/>
  <c r="BZ269" i="24"/>
  <c r="CA269" i="24"/>
  <c r="CB269" i="24"/>
  <c r="CC269" i="24"/>
  <c r="CD269" i="24"/>
  <c r="CE269" i="24"/>
  <c r="CF269" i="24"/>
  <c r="CG269" i="24"/>
  <c r="CH269" i="24"/>
  <c r="CI269" i="24"/>
  <c r="CJ269" i="24"/>
  <c r="CK269" i="24"/>
  <c r="CL269" i="24"/>
  <c r="CM269" i="24"/>
  <c r="CN269" i="24"/>
  <c r="CO269" i="24"/>
  <c r="CP269" i="24"/>
  <c r="CQ269" i="24"/>
  <c r="CR269" i="24"/>
  <c r="CS269" i="24"/>
  <c r="CT269" i="24"/>
  <c r="CU269" i="24"/>
  <c r="CV269" i="24"/>
  <c r="CW269" i="24"/>
  <c r="CX269" i="24"/>
  <c r="CY269" i="24"/>
  <c r="CZ269" i="24"/>
  <c r="DA269" i="24"/>
  <c r="DB269" i="24"/>
  <c r="DC269" i="24"/>
  <c r="DD269" i="24"/>
  <c r="DE269" i="24"/>
  <c r="DF269" i="24"/>
  <c r="DG269" i="24"/>
  <c r="DH269" i="24"/>
  <c r="DI269" i="24"/>
  <c r="DJ269" i="24"/>
  <c r="DK269" i="24"/>
  <c r="DL269" i="24"/>
  <c r="DM269" i="24"/>
  <c r="DN269" i="24"/>
  <c r="DO269" i="24"/>
  <c r="DP269" i="24"/>
  <c r="DQ269" i="24"/>
  <c r="DR269" i="24"/>
  <c r="DS269" i="24"/>
  <c r="DT269" i="24"/>
  <c r="DU269" i="24"/>
  <c r="DV269" i="24"/>
  <c r="DW269" i="24"/>
  <c r="DX269" i="24"/>
  <c r="DY269" i="24"/>
  <c r="DZ269" i="24"/>
  <c r="EA269" i="24"/>
  <c r="EB269" i="24"/>
  <c r="EC269" i="24"/>
  <c r="ED269" i="24"/>
  <c r="EE269" i="24"/>
  <c r="EF269" i="24"/>
  <c r="EG269" i="24"/>
  <c r="EH269" i="24"/>
  <c r="EI269" i="24"/>
  <c r="EJ269" i="24"/>
  <c r="EK269" i="24"/>
  <c r="EL269" i="24"/>
  <c r="EM269" i="24"/>
  <c r="EN269" i="24"/>
  <c r="EO269" i="24"/>
  <c r="EP269" i="24"/>
  <c r="EQ269" i="24"/>
  <c r="ER269" i="24"/>
  <c r="ES269" i="24"/>
  <c r="ET269" i="24"/>
  <c r="EU269" i="24"/>
  <c r="EV269" i="24"/>
  <c r="EW269" i="24"/>
  <c r="EX269" i="24"/>
  <c r="EY269" i="24"/>
  <c r="EZ269" i="24"/>
  <c r="FA269" i="24"/>
  <c r="FB269" i="24"/>
  <c r="FC269" i="24"/>
  <c r="FD269" i="24"/>
  <c r="FE269" i="24"/>
  <c r="FF269" i="24"/>
  <c r="FG269" i="24"/>
  <c r="FH269" i="24"/>
  <c r="FI269" i="24"/>
  <c r="FJ269" i="24"/>
  <c r="FK269" i="24"/>
  <c r="FL269" i="24"/>
  <c r="FM269" i="24"/>
  <c r="FN269" i="24"/>
  <c r="FO269" i="24"/>
  <c r="FP269" i="24"/>
  <c r="FQ269" i="24"/>
  <c r="FR269" i="24"/>
  <c r="FS269" i="24"/>
  <c r="FT269" i="24"/>
  <c r="FU269" i="24"/>
  <c r="FV269" i="24"/>
  <c r="FW269" i="24"/>
  <c r="FX269" i="24"/>
  <c r="FY269" i="24"/>
  <c r="FZ269" i="24"/>
  <c r="GA269" i="24"/>
  <c r="GB269" i="24"/>
  <c r="GC269" i="24"/>
  <c r="GD269" i="24"/>
  <c r="GE269" i="24"/>
  <c r="GF269" i="24"/>
  <c r="GG269" i="24"/>
  <c r="GH269" i="24"/>
  <c r="GI269" i="24"/>
  <c r="GJ269" i="24"/>
  <c r="GK269" i="24"/>
  <c r="GL269" i="24"/>
  <c r="GM269" i="24"/>
  <c r="GN269" i="24"/>
  <c r="GO269" i="24"/>
  <c r="GP269" i="24"/>
  <c r="GQ269" i="24"/>
  <c r="GR269" i="24"/>
  <c r="GS269" i="24"/>
  <c r="GT269" i="24"/>
  <c r="GU269" i="24"/>
  <c r="GV269" i="24"/>
  <c r="GW269" i="24"/>
  <c r="GX269" i="24"/>
  <c r="GY269" i="24"/>
  <c r="GZ269" i="24"/>
  <c r="HA269" i="24"/>
  <c r="HB269" i="24"/>
  <c r="HC269" i="24"/>
  <c r="HD269" i="24"/>
  <c r="HE269" i="24"/>
  <c r="HF269" i="24"/>
  <c r="HG269" i="24"/>
  <c r="HH269" i="24"/>
  <c r="HI269" i="24"/>
  <c r="HJ269" i="24"/>
  <c r="HK269" i="24"/>
  <c r="HL269" i="24"/>
  <c r="HM269" i="24"/>
  <c r="HN269" i="24"/>
  <c r="HO269" i="24"/>
  <c r="HP269" i="24"/>
  <c r="HQ269" i="24"/>
  <c r="HR269" i="24"/>
  <c r="HS269" i="24"/>
  <c r="HT269" i="24"/>
  <c r="HU269" i="24"/>
  <c r="HV269" i="24"/>
  <c r="HW269" i="24"/>
  <c r="HX269" i="24"/>
  <c r="HY269" i="24"/>
  <c r="HZ269" i="24"/>
  <c r="IA269" i="24"/>
  <c r="IB269" i="24"/>
  <c r="IC269" i="24"/>
  <c r="ID269" i="24"/>
  <c r="IE269" i="24"/>
  <c r="IF269" i="24"/>
  <c r="IG269" i="24"/>
  <c r="IH269" i="24"/>
  <c r="II269" i="24"/>
  <c r="IJ269" i="24"/>
  <c r="IK269" i="24"/>
  <c r="IL269" i="24"/>
  <c r="IM269" i="24"/>
  <c r="IN269" i="24"/>
  <c r="IO269" i="24"/>
  <c r="IP269" i="24"/>
  <c r="IQ269" i="24"/>
  <c r="IR269" i="24"/>
  <c r="IS269" i="24"/>
  <c r="IT269" i="24"/>
  <c r="IU269" i="24"/>
  <c r="IV269" i="24"/>
  <c r="IW269" i="24"/>
  <c r="IX269" i="24"/>
  <c r="IY269" i="24"/>
  <c r="IZ269" i="24"/>
  <c r="JA269" i="24"/>
  <c r="JB269" i="24"/>
  <c r="JC269" i="24"/>
  <c r="JD269" i="24"/>
  <c r="JE269" i="24"/>
  <c r="JF269" i="24"/>
  <c r="JG269" i="24"/>
  <c r="JH269" i="24"/>
  <c r="JI269" i="24"/>
  <c r="JJ269" i="24"/>
  <c r="JK269" i="24"/>
  <c r="JL269" i="24"/>
  <c r="JM269" i="24"/>
  <c r="JN269" i="24"/>
  <c r="JO269" i="24"/>
  <c r="JP269" i="24"/>
  <c r="JQ269" i="24"/>
  <c r="JR269" i="24"/>
  <c r="JS269" i="24"/>
  <c r="JT269" i="24"/>
  <c r="JU269" i="24"/>
  <c r="JV269" i="24"/>
  <c r="JW269" i="24"/>
  <c r="JX269" i="24"/>
  <c r="JY269" i="24"/>
  <c r="JZ269" i="24"/>
  <c r="KA269" i="24"/>
  <c r="KB269" i="24"/>
  <c r="KC269" i="24"/>
  <c r="KD269" i="24"/>
  <c r="KE269" i="24"/>
  <c r="KF269" i="24"/>
  <c r="KG269" i="24"/>
  <c r="KH269" i="24"/>
  <c r="KI269" i="24"/>
  <c r="KJ269" i="24"/>
  <c r="KK269" i="24"/>
  <c r="KL269" i="24"/>
  <c r="KM269" i="24"/>
  <c r="KN269" i="24"/>
  <c r="KO269" i="24"/>
  <c r="KP269" i="24"/>
  <c r="KQ269" i="24"/>
  <c r="KR269" i="24"/>
  <c r="KS269" i="24"/>
  <c r="KT269" i="24"/>
  <c r="KU269" i="24"/>
  <c r="KV269" i="24"/>
  <c r="KW269" i="24"/>
  <c r="KX269" i="24"/>
  <c r="KY269" i="24"/>
  <c r="KZ269" i="24"/>
  <c r="LA269" i="24"/>
  <c r="LB269" i="24"/>
  <c r="LC269" i="24"/>
  <c r="LD269" i="24"/>
  <c r="LE269" i="24"/>
  <c r="LF269" i="24"/>
  <c r="LG269" i="24"/>
  <c r="LH269" i="24"/>
  <c r="LI269" i="24"/>
  <c r="LJ269" i="24"/>
  <c r="LK269" i="24"/>
  <c r="LL269" i="24"/>
  <c r="LM269" i="24"/>
  <c r="LN269" i="24"/>
  <c r="LO269" i="24"/>
  <c r="LP269" i="24"/>
  <c r="LQ269" i="24"/>
  <c r="LR269" i="24"/>
  <c r="LS269" i="24"/>
  <c r="LT269" i="24"/>
  <c r="LU269" i="24"/>
  <c r="LV269" i="24"/>
  <c r="LW269" i="24"/>
  <c r="LX269" i="24"/>
  <c r="LY269" i="24"/>
  <c r="LZ269" i="24"/>
  <c r="MA269" i="24"/>
  <c r="MB269" i="24"/>
  <c r="MC269" i="24"/>
  <c r="MD269" i="24"/>
  <c r="ME269" i="24"/>
  <c r="MF269" i="24"/>
  <c r="MG269" i="24"/>
  <c r="MH269" i="24"/>
  <c r="MI269" i="24"/>
  <c r="MJ269" i="24"/>
  <c r="MK269" i="24"/>
  <c r="ML269" i="24"/>
  <c r="MM269" i="24"/>
  <c r="MN269" i="24"/>
  <c r="MO269" i="24"/>
  <c r="MP269" i="24"/>
  <c r="MQ269" i="24"/>
  <c r="MR269" i="24"/>
  <c r="MS269" i="24"/>
  <c r="MT269" i="24"/>
  <c r="MU269" i="24"/>
  <c r="MV269" i="24"/>
  <c r="MW269" i="24"/>
  <c r="MX269" i="24"/>
  <c r="MY269" i="24"/>
  <c r="MZ269" i="24"/>
  <c r="NA269" i="24"/>
  <c r="NB269" i="24"/>
  <c r="NC269" i="24"/>
  <c r="ND269" i="24"/>
  <c r="NE269" i="24"/>
  <c r="NF269" i="24"/>
  <c r="NG269" i="24"/>
  <c r="NH269" i="24"/>
  <c r="NI269" i="24"/>
  <c r="NJ269" i="24"/>
  <c r="NK269" i="24"/>
  <c r="NL269" i="24"/>
  <c r="NM269" i="24"/>
  <c r="NN269" i="24"/>
  <c r="NO269" i="24"/>
  <c r="NP269" i="24"/>
  <c r="NQ269" i="24"/>
  <c r="NR269" i="24"/>
  <c r="NS269" i="24"/>
  <c r="NT269" i="24"/>
  <c r="NU269" i="24"/>
  <c r="NV269" i="24"/>
  <c r="NW269" i="24"/>
  <c r="NX269" i="24"/>
  <c r="NY269" i="24"/>
  <c r="NZ269" i="24"/>
  <c r="OA269" i="24"/>
  <c r="OB269" i="24"/>
  <c r="OC269" i="24"/>
  <c r="OD269" i="24"/>
  <c r="OE269" i="24"/>
  <c r="OF269" i="24"/>
  <c r="OG269" i="24"/>
  <c r="OH269" i="24"/>
  <c r="OI269" i="24"/>
  <c r="OJ269" i="24"/>
  <c r="OK269" i="24"/>
  <c r="OL269" i="24"/>
  <c r="OM269" i="24"/>
  <c r="ON269" i="24"/>
  <c r="OO269" i="24"/>
  <c r="OP269" i="24"/>
  <c r="OQ269" i="24"/>
  <c r="OR269" i="24"/>
  <c r="OS269" i="24"/>
  <c r="AW270" i="24"/>
  <c r="AX270" i="24"/>
  <c r="AY270" i="24"/>
  <c r="AZ270" i="24"/>
  <c r="BA270" i="24"/>
  <c r="BB270" i="24"/>
  <c r="BC270" i="24"/>
  <c r="BD270" i="24"/>
  <c r="BE270" i="24"/>
  <c r="BF270" i="24"/>
  <c r="BG270" i="24"/>
  <c r="BH270" i="24"/>
  <c r="BI270" i="24"/>
  <c r="BJ270" i="24"/>
  <c r="BK270" i="24"/>
  <c r="BL270" i="24"/>
  <c r="BM270" i="24"/>
  <c r="BN270" i="24"/>
  <c r="BO270" i="24"/>
  <c r="BP270" i="24"/>
  <c r="BQ270" i="24"/>
  <c r="BR270" i="24"/>
  <c r="BS270" i="24"/>
  <c r="BT270" i="24"/>
  <c r="BU270" i="24"/>
  <c r="BV270" i="24"/>
  <c r="BW270" i="24"/>
  <c r="BX270" i="24"/>
  <c r="BY270" i="24"/>
  <c r="BZ270" i="24"/>
  <c r="CA270" i="24"/>
  <c r="CB270" i="24"/>
  <c r="CC270" i="24"/>
  <c r="CD270" i="24"/>
  <c r="CE270" i="24"/>
  <c r="CF270" i="24"/>
  <c r="CG270" i="24"/>
  <c r="CH270" i="24"/>
  <c r="CI270" i="24"/>
  <c r="CJ270" i="24"/>
  <c r="CK270" i="24"/>
  <c r="CL270" i="24"/>
  <c r="CM270" i="24"/>
  <c r="CN270" i="24"/>
  <c r="CO270" i="24"/>
  <c r="CP270" i="24"/>
  <c r="CQ270" i="24"/>
  <c r="CR270" i="24"/>
  <c r="CS270" i="24"/>
  <c r="CT270" i="24"/>
  <c r="CU270" i="24"/>
  <c r="CV270" i="24"/>
  <c r="CW270" i="24"/>
  <c r="CX270" i="24"/>
  <c r="CY270" i="24"/>
  <c r="CZ270" i="24"/>
  <c r="DA270" i="24"/>
  <c r="DB270" i="24"/>
  <c r="DC270" i="24"/>
  <c r="DD270" i="24"/>
  <c r="DE270" i="24"/>
  <c r="DF270" i="24"/>
  <c r="DG270" i="24"/>
  <c r="DH270" i="24"/>
  <c r="DI270" i="24"/>
  <c r="DJ270" i="24"/>
  <c r="DK270" i="24"/>
  <c r="DL270" i="24"/>
  <c r="DM270" i="24"/>
  <c r="DN270" i="24"/>
  <c r="DO270" i="24"/>
  <c r="DP270" i="24"/>
  <c r="DQ270" i="24"/>
  <c r="DR270" i="24"/>
  <c r="DS270" i="24"/>
  <c r="DT270" i="24"/>
  <c r="DU270" i="24"/>
  <c r="DV270" i="24"/>
  <c r="DW270" i="24"/>
  <c r="DX270" i="24"/>
  <c r="DY270" i="24"/>
  <c r="DZ270" i="24"/>
  <c r="EA270" i="24"/>
  <c r="EB270" i="24"/>
  <c r="EC270" i="24"/>
  <c r="ED270" i="24"/>
  <c r="EE270" i="24"/>
  <c r="EF270" i="24"/>
  <c r="EG270" i="24"/>
  <c r="EH270" i="24"/>
  <c r="EI270" i="24"/>
  <c r="EJ270" i="24"/>
  <c r="EK270" i="24"/>
  <c r="EL270" i="24"/>
  <c r="EM270" i="24"/>
  <c r="EN270" i="24"/>
  <c r="EO270" i="24"/>
  <c r="EP270" i="24"/>
  <c r="EQ270" i="24"/>
  <c r="ER270" i="24"/>
  <c r="ES270" i="24"/>
  <c r="ET270" i="24"/>
  <c r="EU270" i="24"/>
  <c r="EV270" i="24"/>
  <c r="EW270" i="24"/>
  <c r="EX270" i="24"/>
  <c r="EY270" i="24"/>
  <c r="EZ270" i="24"/>
  <c r="FA270" i="24"/>
  <c r="FB270" i="24"/>
  <c r="FC270" i="24"/>
  <c r="FD270" i="24"/>
  <c r="FE270" i="24"/>
  <c r="FF270" i="24"/>
  <c r="FG270" i="24"/>
  <c r="FH270" i="24"/>
  <c r="FI270" i="24"/>
  <c r="FJ270" i="24"/>
  <c r="FK270" i="24"/>
  <c r="FL270" i="24"/>
  <c r="FM270" i="24"/>
  <c r="FN270" i="24"/>
  <c r="FO270" i="24"/>
  <c r="FP270" i="24"/>
  <c r="FQ270" i="24"/>
  <c r="FR270" i="24"/>
  <c r="FS270" i="24"/>
  <c r="FT270" i="24"/>
  <c r="FU270" i="24"/>
  <c r="FV270" i="24"/>
  <c r="FW270" i="24"/>
  <c r="FX270" i="24"/>
  <c r="FY270" i="24"/>
  <c r="FZ270" i="24"/>
  <c r="GA270" i="24"/>
  <c r="GB270" i="24"/>
  <c r="GC270" i="24"/>
  <c r="GD270" i="24"/>
  <c r="GE270" i="24"/>
  <c r="GF270" i="24"/>
  <c r="GG270" i="24"/>
  <c r="GH270" i="24"/>
  <c r="GI270" i="24"/>
  <c r="GJ270" i="24"/>
  <c r="GK270" i="24"/>
  <c r="GL270" i="24"/>
  <c r="GM270" i="24"/>
  <c r="GN270" i="24"/>
  <c r="GO270" i="24"/>
  <c r="GP270" i="24"/>
  <c r="GQ270" i="24"/>
  <c r="GR270" i="24"/>
  <c r="GS270" i="24"/>
  <c r="GT270" i="24"/>
  <c r="GU270" i="24"/>
  <c r="GV270" i="24"/>
  <c r="GW270" i="24"/>
  <c r="GX270" i="24"/>
  <c r="GY270" i="24"/>
  <c r="GZ270" i="24"/>
  <c r="HA270" i="24"/>
  <c r="HB270" i="24"/>
  <c r="HC270" i="24"/>
  <c r="HD270" i="24"/>
  <c r="HE270" i="24"/>
  <c r="HF270" i="24"/>
  <c r="HG270" i="24"/>
  <c r="HH270" i="24"/>
  <c r="HI270" i="24"/>
  <c r="HJ270" i="24"/>
  <c r="HK270" i="24"/>
  <c r="HL270" i="24"/>
  <c r="HM270" i="24"/>
  <c r="HN270" i="24"/>
  <c r="HO270" i="24"/>
  <c r="HP270" i="24"/>
  <c r="HQ270" i="24"/>
  <c r="HR270" i="24"/>
  <c r="HS270" i="24"/>
  <c r="HT270" i="24"/>
  <c r="HU270" i="24"/>
  <c r="HV270" i="24"/>
  <c r="HW270" i="24"/>
  <c r="HX270" i="24"/>
  <c r="HY270" i="24"/>
  <c r="HZ270" i="24"/>
  <c r="IA270" i="24"/>
  <c r="IB270" i="24"/>
  <c r="IC270" i="24"/>
  <c r="ID270" i="24"/>
  <c r="IE270" i="24"/>
  <c r="IF270" i="24"/>
  <c r="IG270" i="24"/>
  <c r="IH270" i="24"/>
  <c r="II270" i="24"/>
  <c r="IJ270" i="24"/>
  <c r="IK270" i="24"/>
  <c r="IL270" i="24"/>
  <c r="IM270" i="24"/>
  <c r="IN270" i="24"/>
  <c r="IO270" i="24"/>
  <c r="IP270" i="24"/>
  <c r="IQ270" i="24"/>
  <c r="IR270" i="24"/>
  <c r="IS270" i="24"/>
  <c r="IT270" i="24"/>
  <c r="IU270" i="24"/>
  <c r="IV270" i="24"/>
  <c r="IW270" i="24"/>
  <c r="IX270" i="24"/>
  <c r="IY270" i="24"/>
  <c r="IZ270" i="24"/>
  <c r="JA270" i="24"/>
  <c r="JB270" i="24"/>
  <c r="JC270" i="24"/>
  <c r="JD270" i="24"/>
  <c r="JE270" i="24"/>
  <c r="JF270" i="24"/>
  <c r="JG270" i="24"/>
  <c r="JH270" i="24"/>
  <c r="JI270" i="24"/>
  <c r="JJ270" i="24"/>
  <c r="JK270" i="24"/>
  <c r="JL270" i="24"/>
  <c r="JM270" i="24"/>
  <c r="JN270" i="24"/>
  <c r="JO270" i="24"/>
  <c r="JP270" i="24"/>
  <c r="JQ270" i="24"/>
  <c r="JR270" i="24"/>
  <c r="JS270" i="24"/>
  <c r="JT270" i="24"/>
  <c r="JU270" i="24"/>
  <c r="JV270" i="24"/>
  <c r="JW270" i="24"/>
  <c r="JX270" i="24"/>
  <c r="JY270" i="24"/>
  <c r="JZ270" i="24"/>
  <c r="KA270" i="24"/>
  <c r="KB270" i="24"/>
  <c r="KC270" i="24"/>
  <c r="KD270" i="24"/>
  <c r="KE270" i="24"/>
  <c r="KF270" i="24"/>
  <c r="KG270" i="24"/>
  <c r="KH270" i="24"/>
  <c r="KI270" i="24"/>
  <c r="KJ270" i="24"/>
  <c r="KK270" i="24"/>
  <c r="KL270" i="24"/>
  <c r="KM270" i="24"/>
  <c r="KN270" i="24"/>
  <c r="KO270" i="24"/>
  <c r="KP270" i="24"/>
  <c r="KQ270" i="24"/>
  <c r="KR270" i="24"/>
  <c r="KS270" i="24"/>
  <c r="KT270" i="24"/>
  <c r="KU270" i="24"/>
  <c r="KV270" i="24"/>
  <c r="KW270" i="24"/>
  <c r="KX270" i="24"/>
  <c r="KY270" i="24"/>
  <c r="KZ270" i="24"/>
  <c r="LA270" i="24"/>
  <c r="LB270" i="24"/>
  <c r="LC270" i="24"/>
  <c r="LD270" i="24"/>
  <c r="LE270" i="24"/>
  <c r="LF270" i="24"/>
  <c r="LG270" i="24"/>
  <c r="LH270" i="24"/>
  <c r="LI270" i="24"/>
  <c r="LJ270" i="24"/>
  <c r="LK270" i="24"/>
  <c r="LL270" i="24"/>
  <c r="LM270" i="24"/>
  <c r="LN270" i="24"/>
  <c r="LO270" i="24"/>
  <c r="LP270" i="24"/>
  <c r="LQ270" i="24"/>
  <c r="LR270" i="24"/>
  <c r="LS270" i="24"/>
  <c r="LT270" i="24"/>
  <c r="LU270" i="24"/>
  <c r="LV270" i="24"/>
  <c r="LW270" i="24"/>
  <c r="LX270" i="24"/>
  <c r="LY270" i="24"/>
  <c r="LZ270" i="24"/>
  <c r="MA270" i="24"/>
  <c r="MB270" i="24"/>
  <c r="MC270" i="24"/>
  <c r="MD270" i="24"/>
  <c r="ME270" i="24"/>
  <c r="MF270" i="24"/>
  <c r="MG270" i="24"/>
  <c r="MH270" i="24"/>
  <c r="MI270" i="24"/>
  <c r="MJ270" i="24"/>
  <c r="MK270" i="24"/>
  <c r="ML270" i="24"/>
  <c r="MM270" i="24"/>
  <c r="MN270" i="24"/>
  <c r="MO270" i="24"/>
  <c r="MP270" i="24"/>
  <c r="MQ270" i="24"/>
  <c r="MR270" i="24"/>
  <c r="MS270" i="24"/>
  <c r="MT270" i="24"/>
  <c r="MU270" i="24"/>
  <c r="MV270" i="24"/>
  <c r="MW270" i="24"/>
  <c r="MX270" i="24"/>
  <c r="MY270" i="24"/>
  <c r="MZ270" i="24"/>
  <c r="NA270" i="24"/>
  <c r="NB270" i="24"/>
  <c r="NC270" i="24"/>
  <c r="ND270" i="24"/>
  <c r="NE270" i="24"/>
  <c r="NF270" i="24"/>
  <c r="NG270" i="24"/>
  <c r="NH270" i="24"/>
  <c r="NI270" i="24"/>
  <c r="NJ270" i="24"/>
  <c r="NK270" i="24"/>
  <c r="NL270" i="24"/>
  <c r="NM270" i="24"/>
  <c r="NN270" i="24"/>
  <c r="NO270" i="24"/>
  <c r="NP270" i="24"/>
  <c r="NQ270" i="24"/>
  <c r="NR270" i="24"/>
  <c r="NS270" i="24"/>
  <c r="NT270" i="24"/>
  <c r="NU270" i="24"/>
  <c r="NV270" i="24"/>
  <c r="NW270" i="24"/>
  <c r="NX270" i="24"/>
  <c r="NY270" i="24"/>
  <c r="NZ270" i="24"/>
  <c r="OA270" i="24"/>
  <c r="OB270" i="24"/>
  <c r="OC270" i="24"/>
  <c r="OD270" i="24"/>
  <c r="OE270" i="24"/>
  <c r="OF270" i="24"/>
  <c r="OG270" i="24"/>
  <c r="OH270" i="24"/>
  <c r="OI270" i="24"/>
  <c r="OJ270" i="24"/>
  <c r="OK270" i="24"/>
  <c r="OL270" i="24"/>
  <c r="OM270" i="24"/>
  <c r="ON270" i="24"/>
  <c r="OO270" i="24"/>
  <c r="OP270" i="24"/>
  <c r="OQ270" i="24"/>
  <c r="OR270" i="24"/>
  <c r="OS270" i="24"/>
  <c r="AW271" i="24"/>
  <c r="AX271" i="24"/>
  <c r="AY271" i="24"/>
  <c r="AZ271" i="24"/>
  <c r="BA271" i="24"/>
  <c r="BB271" i="24"/>
  <c r="BC271" i="24"/>
  <c r="BD271" i="24"/>
  <c r="BE271" i="24"/>
  <c r="BF271" i="24"/>
  <c r="BG271" i="24"/>
  <c r="BH271" i="24"/>
  <c r="BI271" i="24"/>
  <c r="BJ271" i="24"/>
  <c r="BK271" i="24"/>
  <c r="BL271" i="24"/>
  <c r="BM271" i="24"/>
  <c r="BN271" i="24"/>
  <c r="BO271" i="24"/>
  <c r="BP271" i="24"/>
  <c r="BQ271" i="24"/>
  <c r="BR271" i="24"/>
  <c r="BS271" i="24"/>
  <c r="BT271" i="24"/>
  <c r="BU271" i="24"/>
  <c r="BV271" i="24"/>
  <c r="BW271" i="24"/>
  <c r="BX271" i="24"/>
  <c r="BY271" i="24"/>
  <c r="BZ271" i="24"/>
  <c r="CA271" i="24"/>
  <c r="CB271" i="24"/>
  <c r="CC271" i="24"/>
  <c r="CD271" i="24"/>
  <c r="CE271" i="24"/>
  <c r="CF271" i="24"/>
  <c r="CG271" i="24"/>
  <c r="CH271" i="24"/>
  <c r="CI271" i="24"/>
  <c r="CJ271" i="24"/>
  <c r="CK271" i="24"/>
  <c r="CL271" i="24"/>
  <c r="CM271" i="24"/>
  <c r="CN271" i="24"/>
  <c r="CO271" i="24"/>
  <c r="CP271" i="24"/>
  <c r="CQ271" i="24"/>
  <c r="CR271" i="24"/>
  <c r="CS271" i="24"/>
  <c r="CT271" i="24"/>
  <c r="CU271" i="24"/>
  <c r="CV271" i="24"/>
  <c r="CW271" i="24"/>
  <c r="CX271" i="24"/>
  <c r="CY271" i="24"/>
  <c r="CZ271" i="24"/>
  <c r="DA271" i="24"/>
  <c r="DB271" i="24"/>
  <c r="DC271" i="24"/>
  <c r="DD271" i="24"/>
  <c r="DE271" i="24"/>
  <c r="DF271" i="24"/>
  <c r="DG271" i="24"/>
  <c r="DH271" i="24"/>
  <c r="DI271" i="24"/>
  <c r="DJ271" i="24"/>
  <c r="DK271" i="24"/>
  <c r="DL271" i="24"/>
  <c r="DM271" i="24"/>
  <c r="DN271" i="24"/>
  <c r="DO271" i="24"/>
  <c r="DP271" i="24"/>
  <c r="DQ271" i="24"/>
  <c r="DR271" i="24"/>
  <c r="DS271" i="24"/>
  <c r="DT271" i="24"/>
  <c r="DU271" i="24"/>
  <c r="DV271" i="24"/>
  <c r="DW271" i="24"/>
  <c r="DX271" i="24"/>
  <c r="DY271" i="24"/>
  <c r="DZ271" i="24"/>
  <c r="EA271" i="24"/>
  <c r="EB271" i="24"/>
  <c r="EC271" i="24"/>
  <c r="ED271" i="24"/>
  <c r="EE271" i="24"/>
  <c r="EF271" i="24"/>
  <c r="EG271" i="24"/>
  <c r="EH271" i="24"/>
  <c r="EI271" i="24"/>
  <c r="EJ271" i="24"/>
  <c r="EK271" i="24"/>
  <c r="EL271" i="24"/>
  <c r="EM271" i="24"/>
  <c r="EN271" i="24"/>
  <c r="EO271" i="24"/>
  <c r="EP271" i="24"/>
  <c r="EQ271" i="24"/>
  <c r="ER271" i="24"/>
  <c r="ES271" i="24"/>
  <c r="ET271" i="24"/>
  <c r="EU271" i="24"/>
  <c r="EV271" i="24"/>
  <c r="EW271" i="24"/>
  <c r="EX271" i="24"/>
  <c r="EY271" i="24"/>
  <c r="EZ271" i="24"/>
  <c r="FA271" i="24"/>
  <c r="FB271" i="24"/>
  <c r="FC271" i="24"/>
  <c r="FD271" i="24"/>
  <c r="FE271" i="24"/>
  <c r="FF271" i="24"/>
  <c r="FG271" i="24"/>
  <c r="FH271" i="24"/>
  <c r="FI271" i="24"/>
  <c r="FJ271" i="24"/>
  <c r="FK271" i="24"/>
  <c r="FL271" i="24"/>
  <c r="FM271" i="24"/>
  <c r="FN271" i="24"/>
  <c r="FO271" i="24"/>
  <c r="FP271" i="24"/>
  <c r="FQ271" i="24"/>
  <c r="FR271" i="24"/>
  <c r="FS271" i="24"/>
  <c r="FT271" i="24"/>
  <c r="FU271" i="24"/>
  <c r="FV271" i="24"/>
  <c r="FW271" i="24"/>
  <c r="FX271" i="24"/>
  <c r="FY271" i="24"/>
  <c r="FZ271" i="24"/>
  <c r="GA271" i="24"/>
  <c r="GB271" i="24"/>
  <c r="GC271" i="24"/>
  <c r="GD271" i="24"/>
  <c r="GE271" i="24"/>
  <c r="GF271" i="24"/>
  <c r="GG271" i="24"/>
  <c r="GH271" i="24"/>
  <c r="GI271" i="24"/>
  <c r="GJ271" i="24"/>
  <c r="GK271" i="24"/>
  <c r="GL271" i="24"/>
  <c r="GM271" i="24"/>
  <c r="GN271" i="24"/>
  <c r="GO271" i="24"/>
  <c r="GP271" i="24"/>
  <c r="GQ271" i="24"/>
  <c r="GR271" i="24"/>
  <c r="GS271" i="24"/>
  <c r="GT271" i="24"/>
  <c r="GU271" i="24"/>
  <c r="GV271" i="24"/>
  <c r="GW271" i="24"/>
  <c r="GX271" i="24"/>
  <c r="GY271" i="24"/>
  <c r="GZ271" i="24"/>
  <c r="HA271" i="24"/>
  <c r="HB271" i="24"/>
  <c r="HC271" i="24"/>
  <c r="HD271" i="24"/>
  <c r="HE271" i="24"/>
  <c r="HF271" i="24"/>
  <c r="HG271" i="24"/>
  <c r="HH271" i="24"/>
  <c r="HI271" i="24"/>
  <c r="HJ271" i="24"/>
  <c r="HK271" i="24"/>
  <c r="HL271" i="24"/>
  <c r="HM271" i="24"/>
  <c r="HN271" i="24"/>
  <c r="HO271" i="24"/>
  <c r="HP271" i="24"/>
  <c r="HQ271" i="24"/>
  <c r="HR271" i="24"/>
  <c r="HS271" i="24"/>
  <c r="HT271" i="24"/>
  <c r="HU271" i="24"/>
  <c r="HV271" i="24"/>
  <c r="HW271" i="24"/>
  <c r="HX271" i="24"/>
  <c r="HY271" i="24"/>
  <c r="HZ271" i="24"/>
  <c r="IA271" i="24"/>
  <c r="IB271" i="24"/>
  <c r="IC271" i="24"/>
  <c r="ID271" i="24"/>
  <c r="IE271" i="24"/>
  <c r="IF271" i="24"/>
  <c r="IG271" i="24"/>
  <c r="IH271" i="24"/>
  <c r="II271" i="24"/>
  <c r="IJ271" i="24"/>
  <c r="IK271" i="24"/>
  <c r="IL271" i="24"/>
  <c r="IM271" i="24"/>
  <c r="IN271" i="24"/>
  <c r="IO271" i="24"/>
  <c r="IP271" i="24"/>
  <c r="IQ271" i="24"/>
  <c r="IR271" i="24"/>
  <c r="IS271" i="24"/>
  <c r="IT271" i="24"/>
  <c r="IU271" i="24"/>
  <c r="IV271" i="24"/>
  <c r="IW271" i="24"/>
  <c r="IX271" i="24"/>
  <c r="IY271" i="24"/>
  <c r="IZ271" i="24"/>
  <c r="JA271" i="24"/>
  <c r="JB271" i="24"/>
  <c r="JC271" i="24"/>
  <c r="JD271" i="24"/>
  <c r="JE271" i="24"/>
  <c r="JF271" i="24"/>
  <c r="JG271" i="24"/>
  <c r="JH271" i="24"/>
  <c r="JI271" i="24"/>
  <c r="JJ271" i="24"/>
  <c r="JK271" i="24"/>
  <c r="JL271" i="24"/>
  <c r="JM271" i="24"/>
  <c r="JN271" i="24"/>
  <c r="JO271" i="24"/>
  <c r="JP271" i="24"/>
  <c r="JQ271" i="24"/>
  <c r="JR271" i="24"/>
  <c r="JS271" i="24"/>
  <c r="JT271" i="24"/>
  <c r="JU271" i="24"/>
  <c r="JV271" i="24"/>
  <c r="JW271" i="24"/>
  <c r="JX271" i="24"/>
  <c r="JY271" i="24"/>
  <c r="JZ271" i="24"/>
  <c r="KA271" i="24"/>
  <c r="KB271" i="24"/>
  <c r="KC271" i="24"/>
  <c r="KD271" i="24"/>
  <c r="KE271" i="24"/>
  <c r="KF271" i="24"/>
  <c r="KG271" i="24"/>
  <c r="KH271" i="24"/>
  <c r="KI271" i="24"/>
  <c r="KJ271" i="24"/>
  <c r="KK271" i="24"/>
  <c r="KL271" i="24"/>
  <c r="KM271" i="24"/>
  <c r="KN271" i="24"/>
  <c r="KO271" i="24"/>
  <c r="KP271" i="24"/>
  <c r="KQ271" i="24"/>
  <c r="KR271" i="24"/>
  <c r="KS271" i="24"/>
  <c r="KT271" i="24"/>
  <c r="KU271" i="24"/>
  <c r="KV271" i="24"/>
  <c r="KW271" i="24"/>
  <c r="KX271" i="24"/>
  <c r="KY271" i="24"/>
  <c r="KZ271" i="24"/>
  <c r="LA271" i="24"/>
  <c r="LB271" i="24"/>
  <c r="LC271" i="24"/>
  <c r="LD271" i="24"/>
  <c r="LE271" i="24"/>
  <c r="LF271" i="24"/>
  <c r="LG271" i="24"/>
  <c r="LH271" i="24"/>
  <c r="LI271" i="24"/>
  <c r="LJ271" i="24"/>
  <c r="LK271" i="24"/>
  <c r="LL271" i="24"/>
  <c r="LM271" i="24"/>
  <c r="LN271" i="24"/>
  <c r="LO271" i="24"/>
  <c r="LP271" i="24"/>
  <c r="LQ271" i="24"/>
  <c r="LR271" i="24"/>
  <c r="LS271" i="24"/>
  <c r="LT271" i="24"/>
  <c r="LU271" i="24"/>
  <c r="LV271" i="24"/>
  <c r="LW271" i="24"/>
  <c r="LX271" i="24"/>
  <c r="LY271" i="24"/>
  <c r="LZ271" i="24"/>
  <c r="MA271" i="24"/>
  <c r="MB271" i="24"/>
  <c r="MC271" i="24"/>
  <c r="MD271" i="24"/>
  <c r="ME271" i="24"/>
  <c r="MF271" i="24"/>
  <c r="MG271" i="24"/>
  <c r="MH271" i="24"/>
  <c r="MI271" i="24"/>
  <c r="MJ271" i="24"/>
  <c r="MK271" i="24"/>
  <c r="ML271" i="24"/>
  <c r="MM271" i="24"/>
  <c r="MN271" i="24"/>
  <c r="MO271" i="24"/>
  <c r="MP271" i="24"/>
  <c r="MQ271" i="24"/>
  <c r="MR271" i="24"/>
  <c r="MS271" i="24"/>
  <c r="MT271" i="24"/>
  <c r="MU271" i="24"/>
  <c r="MV271" i="24"/>
  <c r="MW271" i="24"/>
  <c r="MX271" i="24"/>
  <c r="MY271" i="24"/>
  <c r="MZ271" i="24"/>
  <c r="NA271" i="24"/>
  <c r="NB271" i="24"/>
  <c r="NC271" i="24"/>
  <c r="ND271" i="24"/>
  <c r="NE271" i="24"/>
  <c r="NF271" i="24"/>
  <c r="NG271" i="24"/>
  <c r="NH271" i="24"/>
  <c r="NI271" i="24"/>
  <c r="NJ271" i="24"/>
  <c r="NK271" i="24"/>
  <c r="NL271" i="24"/>
  <c r="NM271" i="24"/>
  <c r="NN271" i="24"/>
  <c r="NO271" i="24"/>
  <c r="NP271" i="24"/>
  <c r="NQ271" i="24"/>
  <c r="NR271" i="24"/>
  <c r="NS271" i="24"/>
  <c r="NT271" i="24"/>
  <c r="NU271" i="24"/>
  <c r="NV271" i="24"/>
  <c r="NW271" i="24"/>
  <c r="NX271" i="24"/>
  <c r="NY271" i="24"/>
  <c r="NZ271" i="24"/>
  <c r="OA271" i="24"/>
  <c r="OB271" i="24"/>
  <c r="OC271" i="24"/>
  <c r="OD271" i="24"/>
  <c r="OE271" i="24"/>
  <c r="OF271" i="24"/>
  <c r="OG271" i="24"/>
  <c r="OH271" i="24"/>
  <c r="OI271" i="24"/>
  <c r="OJ271" i="24"/>
  <c r="OK271" i="24"/>
  <c r="OL271" i="24"/>
  <c r="OM271" i="24"/>
  <c r="ON271" i="24"/>
  <c r="OO271" i="24"/>
  <c r="OP271" i="24"/>
  <c r="OQ271" i="24"/>
  <c r="OR271" i="24"/>
  <c r="OS271" i="24"/>
  <c r="AW272" i="24"/>
  <c r="AX272" i="24"/>
  <c r="AY272" i="24"/>
  <c r="AZ272" i="24"/>
  <c r="BA272" i="24"/>
  <c r="BB272" i="24"/>
  <c r="BC272" i="24"/>
  <c r="BD272" i="24"/>
  <c r="BE272" i="24"/>
  <c r="BF272" i="24"/>
  <c r="BG272" i="24"/>
  <c r="BH272" i="24"/>
  <c r="BI272" i="24"/>
  <c r="BJ272" i="24"/>
  <c r="BK272" i="24"/>
  <c r="BL272" i="24"/>
  <c r="BM272" i="24"/>
  <c r="BN272" i="24"/>
  <c r="BO272" i="24"/>
  <c r="BP272" i="24"/>
  <c r="BQ272" i="24"/>
  <c r="BR272" i="24"/>
  <c r="BS272" i="24"/>
  <c r="BT272" i="24"/>
  <c r="BU272" i="24"/>
  <c r="BV272" i="24"/>
  <c r="BW272" i="24"/>
  <c r="BX272" i="24"/>
  <c r="BY272" i="24"/>
  <c r="BZ272" i="24"/>
  <c r="CA272" i="24"/>
  <c r="CB272" i="24"/>
  <c r="CC272" i="24"/>
  <c r="CD272" i="24"/>
  <c r="CE272" i="24"/>
  <c r="CF272" i="24"/>
  <c r="CG272" i="24"/>
  <c r="CH272" i="24"/>
  <c r="CI272" i="24"/>
  <c r="CJ272" i="24"/>
  <c r="CK272" i="24"/>
  <c r="CL272" i="24"/>
  <c r="CM272" i="24"/>
  <c r="CN272" i="24"/>
  <c r="CO272" i="24"/>
  <c r="CP272" i="24"/>
  <c r="CQ272" i="24"/>
  <c r="CR272" i="24"/>
  <c r="CS272" i="24"/>
  <c r="CT272" i="24"/>
  <c r="CU272" i="24"/>
  <c r="CV272" i="24"/>
  <c r="CW272" i="24"/>
  <c r="CX272" i="24"/>
  <c r="CY272" i="24"/>
  <c r="CZ272" i="24"/>
  <c r="DA272" i="24"/>
  <c r="DB272" i="24"/>
  <c r="DC272" i="24"/>
  <c r="DD272" i="24"/>
  <c r="DE272" i="24"/>
  <c r="DF272" i="24"/>
  <c r="DG272" i="24"/>
  <c r="DH272" i="24"/>
  <c r="DI272" i="24"/>
  <c r="DJ272" i="24"/>
  <c r="DK272" i="24"/>
  <c r="DL272" i="24"/>
  <c r="DM272" i="24"/>
  <c r="DN272" i="24"/>
  <c r="DO272" i="24"/>
  <c r="DP272" i="24"/>
  <c r="DQ272" i="24"/>
  <c r="DR272" i="24"/>
  <c r="DS272" i="24"/>
  <c r="DT272" i="24"/>
  <c r="DU272" i="24"/>
  <c r="DV272" i="24"/>
  <c r="DW272" i="24"/>
  <c r="DX272" i="24"/>
  <c r="DY272" i="24"/>
  <c r="DZ272" i="24"/>
  <c r="EA272" i="24"/>
  <c r="EB272" i="24"/>
  <c r="EC272" i="24"/>
  <c r="ED272" i="24"/>
  <c r="EE272" i="24"/>
  <c r="EF272" i="24"/>
  <c r="EG272" i="24"/>
  <c r="EH272" i="24"/>
  <c r="EI272" i="24"/>
  <c r="EJ272" i="24"/>
  <c r="EK272" i="24"/>
  <c r="EL272" i="24"/>
  <c r="EM272" i="24"/>
  <c r="EN272" i="24"/>
  <c r="EO272" i="24"/>
  <c r="EP272" i="24"/>
  <c r="EQ272" i="24"/>
  <c r="ER272" i="24"/>
  <c r="ES272" i="24"/>
  <c r="ET272" i="24"/>
  <c r="EU272" i="24"/>
  <c r="EV272" i="24"/>
  <c r="EW272" i="24"/>
  <c r="EX272" i="24"/>
  <c r="EY272" i="24"/>
  <c r="EZ272" i="24"/>
  <c r="FA272" i="24"/>
  <c r="FB272" i="24"/>
  <c r="FC272" i="24"/>
  <c r="FD272" i="24"/>
  <c r="FE272" i="24"/>
  <c r="FF272" i="24"/>
  <c r="FG272" i="24"/>
  <c r="FH272" i="24"/>
  <c r="FI272" i="24"/>
  <c r="FJ272" i="24"/>
  <c r="FK272" i="24"/>
  <c r="FL272" i="24"/>
  <c r="FM272" i="24"/>
  <c r="FN272" i="24"/>
  <c r="FO272" i="24"/>
  <c r="FP272" i="24"/>
  <c r="FQ272" i="24"/>
  <c r="FR272" i="24"/>
  <c r="FS272" i="24"/>
  <c r="FT272" i="24"/>
  <c r="FU272" i="24"/>
  <c r="FV272" i="24"/>
  <c r="FW272" i="24"/>
  <c r="FX272" i="24"/>
  <c r="FY272" i="24"/>
  <c r="FZ272" i="24"/>
  <c r="GA272" i="24"/>
  <c r="GB272" i="24"/>
  <c r="GC272" i="24"/>
  <c r="GD272" i="24"/>
  <c r="GE272" i="24"/>
  <c r="GF272" i="24"/>
  <c r="GG272" i="24"/>
  <c r="GH272" i="24"/>
  <c r="GI272" i="24"/>
  <c r="GJ272" i="24"/>
  <c r="GK272" i="24"/>
  <c r="GL272" i="24"/>
  <c r="GM272" i="24"/>
  <c r="GN272" i="24"/>
  <c r="GO272" i="24"/>
  <c r="GP272" i="24"/>
  <c r="GQ272" i="24"/>
  <c r="GR272" i="24"/>
  <c r="GS272" i="24"/>
  <c r="GT272" i="24"/>
  <c r="GU272" i="24"/>
  <c r="GV272" i="24"/>
  <c r="GW272" i="24"/>
  <c r="GX272" i="24"/>
  <c r="GY272" i="24"/>
  <c r="GZ272" i="24"/>
  <c r="HA272" i="24"/>
  <c r="HB272" i="24"/>
  <c r="HC272" i="24"/>
  <c r="HD272" i="24"/>
  <c r="HE272" i="24"/>
  <c r="HF272" i="24"/>
  <c r="HG272" i="24"/>
  <c r="HH272" i="24"/>
  <c r="HI272" i="24"/>
  <c r="HJ272" i="24"/>
  <c r="HK272" i="24"/>
  <c r="HL272" i="24"/>
  <c r="HM272" i="24"/>
  <c r="HN272" i="24"/>
  <c r="HO272" i="24"/>
  <c r="HP272" i="24"/>
  <c r="HQ272" i="24"/>
  <c r="HR272" i="24"/>
  <c r="HS272" i="24"/>
  <c r="HT272" i="24"/>
  <c r="HU272" i="24"/>
  <c r="HV272" i="24"/>
  <c r="HW272" i="24"/>
  <c r="HX272" i="24"/>
  <c r="HY272" i="24"/>
  <c r="HZ272" i="24"/>
  <c r="IA272" i="24"/>
  <c r="IB272" i="24"/>
  <c r="IC272" i="24"/>
  <c r="ID272" i="24"/>
  <c r="IE272" i="24"/>
  <c r="IF272" i="24"/>
  <c r="IG272" i="24"/>
  <c r="IH272" i="24"/>
  <c r="II272" i="24"/>
  <c r="IJ272" i="24"/>
  <c r="IK272" i="24"/>
  <c r="IL272" i="24"/>
  <c r="IM272" i="24"/>
  <c r="IN272" i="24"/>
  <c r="IO272" i="24"/>
  <c r="IP272" i="24"/>
  <c r="IQ272" i="24"/>
  <c r="IR272" i="24"/>
  <c r="IS272" i="24"/>
  <c r="IT272" i="24"/>
  <c r="IU272" i="24"/>
  <c r="IV272" i="24"/>
  <c r="IW272" i="24"/>
  <c r="IX272" i="24"/>
  <c r="IY272" i="24"/>
  <c r="IZ272" i="24"/>
  <c r="JA272" i="24"/>
  <c r="JB272" i="24"/>
  <c r="JC272" i="24"/>
  <c r="JD272" i="24"/>
  <c r="JE272" i="24"/>
  <c r="JF272" i="24"/>
  <c r="JG272" i="24"/>
  <c r="JH272" i="24"/>
  <c r="JI272" i="24"/>
  <c r="JJ272" i="24"/>
  <c r="JK272" i="24"/>
  <c r="JL272" i="24"/>
  <c r="JM272" i="24"/>
  <c r="JN272" i="24"/>
  <c r="JO272" i="24"/>
  <c r="JP272" i="24"/>
  <c r="JQ272" i="24"/>
  <c r="JR272" i="24"/>
  <c r="JS272" i="24"/>
  <c r="JT272" i="24"/>
  <c r="JU272" i="24"/>
  <c r="JV272" i="24"/>
  <c r="JW272" i="24"/>
  <c r="JX272" i="24"/>
  <c r="JY272" i="24"/>
  <c r="JZ272" i="24"/>
  <c r="KA272" i="24"/>
  <c r="KB272" i="24"/>
  <c r="KC272" i="24"/>
  <c r="KD272" i="24"/>
  <c r="KE272" i="24"/>
  <c r="KF272" i="24"/>
  <c r="KG272" i="24"/>
  <c r="KH272" i="24"/>
  <c r="KI272" i="24"/>
  <c r="KJ272" i="24"/>
  <c r="KK272" i="24"/>
  <c r="KL272" i="24"/>
  <c r="KM272" i="24"/>
  <c r="KN272" i="24"/>
  <c r="KO272" i="24"/>
  <c r="KP272" i="24"/>
  <c r="KQ272" i="24"/>
  <c r="KR272" i="24"/>
  <c r="KS272" i="24"/>
  <c r="KT272" i="24"/>
  <c r="KU272" i="24"/>
  <c r="KV272" i="24"/>
  <c r="KW272" i="24"/>
  <c r="KX272" i="24"/>
  <c r="KY272" i="24"/>
  <c r="KZ272" i="24"/>
  <c r="LA272" i="24"/>
  <c r="LB272" i="24"/>
  <c r="LC272" i="24"/>
  <c r="LD272" i="24"/>
  <c r="LE272" i="24"/>
  <c r="LF272" i="24"/>
  <c r="LG272" i="24"/>
  <c r="LH272" i="24"/>
  <c r="LI272" i="24"/>
  <c r="LJ272" i="24"/>
  <c r="LK272" i="24"/>
  <c r="LL272" i="24"/>
  <c r="LM272" i="24"/>
  <c r="LN272" i="24"/>
  <c r="LO272" i="24"/>
  <c r="LP272" i="24"/>
  <c r="LQ272" i="24"/>
  <c r="LR272" i="24"/>
  <c r="LS272" i="24"/>
  <c r="LT272" i="24"/>
  <c r="LU272" i="24"/>
  <c r="LV272" i="24"/>
  <c r="LW272" i="24"/>
  <c r="LX272" i="24"/>
  <c r="LY272" i="24"/>
  <c r="LZ272" i="24"/>
  <c r="MA272" i="24"/>
  <c r="MB272" i="24"/>
  <c r="MC272" i="24"/>
  <c r="MD272" i="24"/>
  <c r="ME272" i="24"/>
  <c r="MF272" i="24"/>
  <c r="MG272" i="24"/>
  <c r="MH272" i="24"/>
  <c r="MI272" i="24"/>
  <c r="MJ272" i="24"/>
  <c r="MK272" i="24"/>
  <c r="ML272" i="24"/>
  <c r="MM272" i="24"/>
  <c r="MN272" i="24"/>
  <c r="MO272" i="24"/>
  <c r="MP272" i="24"/>
  <c r="MQ272" i="24"/>
  <c r="MR272" i="24"/>
  <c r="MS272" i="24"/>
  <c r="MT272" i="24"/>
  <c r="MU272" i="24"/>
  <c r="MV272" i="24"/>
  <c r="MW272" i="24"/>
  <c r="MX272" i="24"/>
  <c r="MY272" i="24"/>
  <c r="MZ272" i="24"/>
  <c r="NA272" i="24"/>
  <c r="NB272" i="24"/>
  <c r="NC272" i="24"/>
  <c r="ND272" i="24"/>
  <c r="NE272" i="24"/>
  <c r="NF272" i="24"/>
  <c r="NG272" i="24"/>
  <c r="NH272" i="24"/>
  <c r="NI272" i="24"/>
  <c r="NJ272" i="24"/>
  <c r="NK272" i="24"/>
  <c r="NL272" i="24"/>
  <c r="NM272" i="24"/>
  <c r="NN272" i="24"/>
  <c r="NO272" i="24"/>
  <c r="NP272" i="24"/>
  <c r="NQ272" i="24"/>
  <c r="NR272" i="24"/>
  <c r="NS272" i="24"/>
  <c r="NT272" i="24"/>
  <c r="NU272" i="24"/>
  <c r="NV272" i="24"/>
  <c r="NW272" i="24"/>
  <c r="NX272" i="24"/>
  <c r="NY272" i="24"/>
  <c r="NZ272" i="24"/>
  <c r="OA272" i="24"/>
  <c r="OB272" i="24"/>
  <c r="OC272" i="24"/>
  <c r="OD272" i="24"/>
  <c r="OE272" i="24"/>
  <c r="OF272" i="24"/>
  <c r="OG272" i="24"/>
  <c r="OH272" i="24"/>
  <c r="OI272" i="24"/>
  <c r="OJ272" i="24"/>
  <c r="OK272" i="24"/>
  <c r="OL272" i="24"/>
  <c r="OM272" i="24"/>
  <c r="ON272" i="24"/>
  <c r="OO272" i="24"/>
  <c r="OP272" i="24"/>
  <c r="OQ272" i="24"/>
  <c r="OR272" i="24"/>
  <c r="OS272" i="24"/>
  <c r="AW273" i="24"/>
  <c r="AX273" i="24"/>
  <c r="AY273" i="24"/>
  <c r="AZ273" i="24"/>
  <c r="BA273" i="24"/>
  <c r="BB273" i="24"/>
  <c r="BC273" i="24"/>
  <c r="BD273" i="24"/>
  <c r="BE273" i="24"/>
  <c r="BF273" i="24"/>
  <c r="BG273" i="24"/>
  <c r="BH273" i="24"/>
  <c r="BI273" i="24"/>
  <c r="BJ273" i="24"/>
  <c r="BK273" i="24"/>
  <c r="BL273" i="24"/>
  <c r="BM273" i="24"/>
  <c r="BN273" i="24"/>
  <c r="BO273" i="24"/>
  <c r="BP273" i="24"/>
  <c r="BQ273" i="24"/>
  <c r="BR273" i="24"/>
  <c r="BS273" i="24"/>
  <c r="BT273" i="24"/>
  <c r="BU273" i="24"/>
  <c r="BV273" i="24"/>
  <c r="BW273" i="24"/>
  <c r="BX273" i="24"/>
  <c r="BY273" i="24"/>
  <c r="BZ273" i="24"/>
  <c r="CA273" i="24"/>
  <c r="CB273" i="24"/>
  <c r="CC273" i="24"/>
  <c r="CD273" i="24"/>
  <c r="CE273" i="24"/>
  <c r="CF273" i="24"/>
  <c r="CG273" i="24"/>
  <c r="CH273" i="24"/>
  <c r="CI273" i="24"/>
  <c r="CJ273" i="24"/>
  <c r="CK273" i="24"/>
  <c r="CL273" i="24"/>
  <c r="CM273" i="24"/>
  <c r="CN273" i="24"/>
  <c r="CO273" i="24"/>
  <c r="CP273" i="24"/>
  <c r="CQ273" i="24"/>
  <c r="CR273" i="24"/>
  <c r="CS273" i="24"/>
  <c r="CT273" i="24"/>
  <c r="CU273" i="24"/>
  <c r="CV273" i="24"/>
  <c r="CW273" i="24"/>
  <c r="CX273" i="24"/>
  <c r="CY273" i="24"/>
  <c r="CZ273" i="24"/>
  <c r="DA273" i="24"/>
  <c r="DB273" i="24"/>
  <c r="DC273" i="24"/>
  <c r="DD273" i="24"/>
  <c r="DE273" i="24"/>
  <c r="DF273" i="24"/>
  <c r="DG273" i="24"/>
  <c r="DH273" i="24"/>
  <c r="DI273" i="24"/>
  <c r="DJ273" i="24"/>
  <c r="DK273" i="24"/>
  <c r="DL273" i="24"/>
  <c r="DM273" i="24"/>
  <c r="DN273" i="24"/>
  <c r="DO273" i="24"/>
  <c r="DP273" i="24"/>
  <c r="DQ273" i="24"/>
  <c r="DR273" i="24"/>
  <c r="DS273" i="24"/>
  <c r="DT273" i="24"/>
  <c r="DU273" i="24"/>
  <c r="DV273" i="24"/>
  <c r="DW273" i="24"/>
  <c r="DX273" i="24"/>
  <c r="DY273" i="24"/>
  <c r="DZ273" i="24"/>
  <c r="EA273" i="24"/>
  <c r="EB273" i="24"/>
  <c r="EC273" i="24"/>
  <c r="ED273" i="24"/>
  <c r="EE273" i="24"/>
  <c r="EF273" i="24"/>
  <c r="EG273" i="24"/>
  <c r="EH273" i="24"/>
  <c r="EI273" i="24"/>
  <c r="EJ273" i="24"/>
  <c r="EK273" i="24"/>
  <c r="EL273" i="24"/>
  <c r="EM273" i="24"/>
  <c r="EN273" i="24"/>
  <c r="EO273" i="24"/>
  <c r="EP273" i="24"/>
  <c r="EQ273" i="24"/>
  <c r="ER273" i="24"/>
  <c r="ES273" i="24"/>
  <c r="ET273" i="24"/>
  <c r="EU273" i="24"/>
  <c r="EV273" i="24"/>
  <c r="EW273" i="24"/>
  <c r="EX273" i="24"/>
  <c r="EY273" i="24"/>
  <c r="EZ273" i="24"/>
  <c r="FA273" i="24"/>
  <c r="FB273" i="24"/>
  <c r="FC273" i="24"/>
  <c r="FD273" i="24"/>
  <c r="FE273" i="24"/>
  <c r="FF273" i="24"/>
  <c r="FG273" i="24"/>
  <c r="FH273" i="24"/>
  <c r="FI273" i="24"/>
  <c r="FJ273" i="24"/>
  <c r="FK273" i="24"/>
  <c r="FL273" i="24"/>
  <c r="FM273" i="24"/>
  <c r="FN273" i="24"/>
  <c r="FO273" i="24"/>
  <c r="FP273" i="24"/>
  <c r="FQ273" i="24"/>
  <c r="FR273" i="24"/>
  <c r="FS273" i="24"/>
  <c r="FT273" i="24"/>
  <c r="FU273" i="24"/>
  <c r="FV273" i="24"/>
  <c r="FW273" i="24"/>
  <c r="FX273" i="24"/>
  <c r="FY273" i="24"/>
  <c r="FZ273" i="24"/>
  <c r="GA273" i="24"/>
  <c r="GB273" i="24"/>
  <c r="GC273" i="24"/>
  <c r="GD273" i="24"/>
  <c r="GE273" i="24"/>
  <c r="GF273" i="24"/>
  <c r="GG273" i="24"/>
  <c r="GH273" i="24"/>
  <c r="GI273" i="24"/>
  <c r="GJ273" i="24"/>
  <c r="GK273" i="24"/>
  <c r="GL273" i="24"/>
  <c r="GM273" i="24"/>
  <c r="GN273" i="24"/>
  <c r="GO273" i="24"/>
  <c r="GP273" i="24"/>
  <c r="GQ273" i="24"/>
  <c r="GR273" i="24"/>
  <c r="GS273" i="24"/>
  <c r="GT273" i="24"/>
  <c r="GU273" i="24"/>
  <c r="GV273" i="24"/>
  <c r="GW273" i="24"/>
  <c r="GX273" i="24"/>
  <c r="GY273" i="24"/>
  <c r="GZ273" i="24"/>
  <c r="HA273" i="24"/>
  <c r="HB273" i="24"/>
  <c r="HC273" i="24"/>
  <c r="HD273" i="24"/>
  <c r="HE273" i="24"/>
  <c r="HF273" i="24"/>
  <c r="HG273" i="24"/>
  <c r="HH273" i="24"/>
  <c r="HI273" i="24"/>
  <c r="HJ273" i="24"/>
  <c r="HK273" i="24"/>
  <c r="HL273" i="24"/>
  <c r="HM273" i="24"/>
  <c r="HN273" i="24"/>
  <c r="HO273" i="24"/>
  <c r="HP273" i="24"/>
  <c r="HQ273" i="24"/>
  <c r="HR273" i="24"/>
  <c r="HS273" i="24"/>
  <c r="HT273" i="24"/>
  <c r="HU273" i="24"/>
  <c r="HV273" i="24"/>
  <c r="HW273" i="24"/>
  <c r="HX273" i="24"/>
  <c r="HY273" i="24"/>
  <c r="HZ273" i="24"/>
  <c r="IA273" i="24"/>
  <c r="IB273" i="24"/>
  <c r="IC273" i="24"/>
  <c r="ID273" i="24"/>
  <c r="IE273" i="24"/>
  <c r="IF273" i="24"/>
  <c r="IG273" i="24"/>
  <c r="IH273" i="24"/>
  <c r="II273" i="24"/>
  <c r="IJ273" i="24"/>
  <c r="IK273" i="24"/>
  <c r="IL273" i="24"/>
  <c r="IM273" i="24"/>
  <c r="IN273" i="24"/>
  <c r="IO273" i="24"/>
  <c r="IP273" i="24"/>
  <c r="IQ273" i="24"/>
  <c r="IR273" i="24"/>
  <c r="IS273" i="24"/>
  <c r="IT273" i="24"/>
  <c r="IU273" i="24"/>
  <c r="IV273" i="24"/>
  <c r="IW273" i="24"/>
  <c r="IX273" i="24"/>
  <c r="IY273" i="24"/>
  <c r="IZ273" i="24"/>
  <c r="JA273" i="24"/>
  <c r="JB273" i="24"/>
  <c r="JC273" i="24"/>
  <c r="JD273" i="24"/>
  <c r="JE273" i="24"/>
  <c r="JF273" i="24"/>
  <c r="JG273" i="24"/>
  <c r="JH273" i="24"/>
  <c r="JI273" i="24"/>
  <c r="JJ273" i="24"/>
  <c r="JK273" i="24"/>
  <c r="JL273" i="24"/>
  <c r="JM273" i="24"/>
  <c r="JN273" i="24"/>
  <c r="JO273" i="24"/>
  <c r="JP273" i="24"/>
  <c r="JQ273" i="24"/>
  <c r="JR273" i="24"/>
  <c r="JS273" i="24"/>
  <c r="JT273" i="24"/>
  <c r="JU273" i="24"/>
  <c r="JV273" i="24"/>
  <c r="JW273" i="24"/>
  <c r="JX273" i="24"/>
  <c r="JY273" i="24"/>
  <c r="JZ273" i="24"/>
  <c r="KA273" i="24"/>
  <c r="KB273" i="24"/>
  <c r="KC273" i="24"/>
  <c r="KD273" i="24"/>
  <c r="KE273" i="24"/>
  <c r="KF273" i="24"/>
  <c r="KG273" i="24"/>
  <c r="KH273" i="24"/>
  <c r="KI273" i="24"/>
  <c r="KJ273" i="24"/>
  <c r="KK273" i="24"/>
  <c r="KL273" i="24"/>
  <c r="KM273" i="24"/>
  <c r="KN273" i="24"/>
  <c r="KO273" i="24"/>
  <c r="KP273" i="24"/>
  <c r="KQ273" i="24"/>
  <c r="KR273" i="24"/>
  <c r="KS273" i="24"/>
  <c r="KT273" i="24"/>
  <c r="KU273" i="24"/>
  <c r="KV273" i="24"/>
  <c r="KW273" i="24"/>
  <c r="KX273" i="24"/>
  <c r="KY273" i="24"/>
  <c r="KZ273" i="24"/>
  <c r="LA273" i="24"/>
  <c r="LB273" i="24"/>
  <c r="LC273" i="24"/>
  <c r="LD273" i="24"/>
  <c r="LE273" i="24"/>
  <c r="LF273" i="24"/>
  <c r="LG273" i="24"/>
  <c r="LH273" i="24"/>
  <c r="LI273" i="24"/>
  <c r="LJ273" i="24"/>
  <c r="LK273" i="24"/>
  <c r="LL273" i="24"/>
  <c r="LM273" i="24"/>
  <c r="LN273" i="24"/>
  <c r="LO273" i="24"/>
  <c r="LP273" i="24"/>
  <c r="LQ273" i="24"/>
  <c r="LR273" i="24"/>
  <c r="LS273" i="24"/>
  <c r="LT273" i="24"/>
  <c r="LU273" i="24"/>
  <c r="LV273" i="24"/>
  <c r="LW273" i="24"/>
  <c r="LX273" i="24"/>
  <c r="LY273" i="24"/>
  <c r="LZ273" i="24"/>
  <c r="MA273" i="24"/>
  <c r="MB273" i="24"/>
  <c r="MC273" i="24"/>
  <c r="MD273" i="24"/>
  <c r="ME273" i="24"/>
  <c r="MF273" i="24"/>
  <c r="MG273" i="24"/>
  <c r="MH273" i="24"/>
  <c r="MI273" i="24"/>
  <c r="MJ273" i="24"/>
  <c r="MK273" i="24"/>
  <c r="ML273" i="24"/>
  <c r="MM273" i="24"/>
  <c r="MN273" i="24"/>
  <c r="MO273" i="24"/>
  <c r="MP273" i="24"/>
  <c r="MQ273" i="24"/>
  <c r="MR273" i="24"/>
  <c r="MS273" i="24"/>
  <c r="MT273" i="24"/>
  <c r="MU273" i="24"/>
  <c r="MV273" i="24"/>
  <c r="MW273" i="24"/>
  <c r="MX273" i="24"/>
  <c r="MY273" i="24"/>
  <c r="MZ273" i="24"/>
  <c r="NA273" i="24"/>
  <c r="NB273" i="24"/>
  <c r="NC273" i="24"/>
  <c r="ND273" i="24"/>
  <c r="NE273" i="24"/>
  <c r="NF273" i="24"/>
  <c r="NG273" i="24"/>
  <c r="NH273" i="24"/>
  <c r="NI273" i="24"/>
  <c r="NJ273" i="24"/>
  <c r="NK273" i="24"/>
  <c r="NL273" i="24"/>
  <c r="NM273" i="24"/>
  <c r="NN273" i="24"/>
  <c r="NO273" i="24"/>
  <c r="NP273" i="24"/>
  <c r="NQ273" i="24"/>
  <c r="NR273" i="24"/>
  <c r="NS273" i="24"/>
  <c r="NT273" i="24"/>
  <c r="NU273" i="24"/>
  <c r="NV273" i="24"/>
  <c r="NW273" i="24"/>
  <c r="NX273" i="24"/>
  <c r="NY273" i="24"/>
  <c r="NZ273" i="24"/>
  <c r="OA273" i="24"/>
  <c r="OB273" i="24"/>
  <c r="OC273" i="24"/>
  <c r="OD273" i="24"/>
  <c r="OE273" i="24"/>
  <c r="OF273" i="24"/>
  <c r="OG273" i="24"/>
  <c r="OH273" i="24"/>
  <c r="OI273" i="24"/>
  <c r="OJ273" i="24"/>
  <c r="OK273" i="24"/>
  <c r="OL273" i="24"/>
  <c r="OM273" i="24"/>
  <c r="ON273" i="24"/>
  <c r="OO273" i="24"/>
  <c r="OP273" i="24"/>
  <c r="OQ273" i="24"/>
  <c r="OR273" i="24"/>
  <c r="OS273" i="24"/>
  <c r="AW274" i="24"/>
  <c r="AX274" i="24"/>
  <c r="AY274" i="24"/>
  <c r="AZ274" i="24"/>
  <c r="BA274" i="24"/>
  <c r="BB274" i="24"/>
  <c r="BC274" i="24"/>
  <c r="BD274" i="24"/>
  <c r="BE274" i="24"/>
  <c r="BF274" i="24"/>
  <c r="BG274" i="24"/>
  <c r="BH274" i="24"/>
  <c r="BI274" i="24"/>
  <c r="BJ274" i="24"/>
  <c r="BK274" i="24"/>
  <c r="BL274" i="24"/>
  <c r="BM274" i="24"/>
  <c r="BN274" i="24"/>
  <c r="BO274" i="24"/>
  <c r="BP274" i="24"/>
  <c r="BQ274" i="24"/>
  <c r="BR274" i="24"/>
  <c r="BS274" i="24"/>
  <c r="BT274" i="24"/>
  <c r="BU274" i="24"/>
  <c r="BV274" i="24"/>
  <c r="BW274" i="24"/>
  <c r="BX274" i="24"/>
  <c r="BY274" i="24"/>
  <c r="BZ274" i="24"/>
  <c r="CA274" i="24"/>
  <c r="CB274" i="24"/>
  <c r="CC274" i="24"/>
  <c r="CD274" i="24"/>
  <c r="CE274" i="24"/>
  <c r="CF274" i="24"/>
  <c r="CG274" i="24"/>
  <c r="CH274" i="24"/>
  <c r="CI274" i="24"/>
  <c r="CJ274" i="24"/>
  <c r="CK274" i="24"/>
  <c r="CL274" i="24"/>
  <c r="CM274" i="24"/>
  <c r="CN274" i="24"/>
  <c r="CO274" i="24"/>
  <c r="CP274" i="24"/>
  <c r="CQ274" i="24"/>
  <c r="CR274" i="24"/>
  <c r="CS274" i="24"/>
  <c r="CT274" i="24"/>
  <c r="CU274" i="24"/>
  <c r="CV274" i="24"/>
  <c r="CW274" i="24"/>
  <c r="CX274" i="24"/>
  <c r="CY274" i="24"/>
  <c r="CZ274" i="24"/>
  <c r="DA274" i="24"/>
  <c r="DB274" i="24"/>
  <c r="DC274" i="24"/>
  <c r="DD274" i="24"/>
  <c r="DE274" i="24"/>
  <c r="DF274" i="24"/>
  <c r="DG274" i="24"/>
  <c r="DH274" i="24"/>
  <c r="DI274" i="24"/>
  <c r="DJ274" i="24"/>
  <c r="DK274" i="24"/>
  <c r="DL274" i="24"/>
  <c r="DM274" i="24"/>
  <c r="DN274" i="24"/>
  <c r="DO274" i="24"/>
  <c r="DP274" i="24"/>
  <c r="DQ274" i="24"/>
  <c r="DR274" i="24"/>
  <c r="DS274" i="24"/>
  <c r="DT274" i="24"/>
  <c r="DU274" i="24"/>
  <c r="DV274" i="24"/>
  <c r="DW274" i="24"/>
  <c r="DX274" i="24"/>
  <c r="DY274" i="24"/>
  <c r="DZ274" i="24"/>
  <c r="EA274" i="24"/>
  <c r="EB274" i="24"/>
  <c r="EC274" i="24"/>
  <c r="ED274" i="24"/>
  <c r="EE274" i="24"/>
  <c r="EF274" i="24"/>
  <c r="EG274" i="24"/>
  <c r="EH274" i="24"/>
  <c r="EI274" i="24"/>
  <c r="EJ274" i="24"/>
  <c r="EK274" i="24"/>
  <c r="EL274" i="24"/>
  <c r="EM274" i="24"/>
  <c r="EN274" i="24"/>
  <c r="EO274" i="24"/>
  <c r="EP274" i="24"/>
  <c r="EQ274" i="24"/>
  <c r="ER274" i="24"/>
  <c r="ES274" i="24"/>
  <c r="ET274" i="24"/>
  <c r="EU274" i="24"/>
  <c r="EV274" i="24"/>
  <c r="EW274" i="24"/>
  <c r="EX274" i="24"/>
  <c r="EY274" i="24"/>
  <c r="EZ274" i="24"/>
  <c r="FA274" i="24"/>
  <c r="FB274" i="24"/>
  <c r="FC274" i="24"/>
  <c r="FD274" i="24"/>
  <c r="FE274" i="24"/>
  <c r="FF274" i="24"/>
  <c r="FG274" i="24"/>
  <c r="FH274" i="24"/>
  <c r="FI274" i="24"/>
  <c r="FJ274" i="24"/>
  <c r="FK274" i="24"/>
  <c r="FL274" i="24"/>
  <c r="FM274" i="24"/>
  <c r="FN274" i="24"/>
  <c r="FO274" i="24"/>
  <c r="FP274" i="24"/>
  <c r="FQ274" i="24"/>
  <c r="FR274" i="24"/>
  <c r="FS274" i="24"/>
  <c r="FT274" i="24"/>
  <c r="FU274" i="24"/>
  <c r="FV274" i="24"/>
  <c r="FW274" i="24"/>
  <c r="FX274" i="24"/>
  <c r="FY274" i="24"/>
  <c r="FZ274" i="24"/>
  <c r="GA274" i="24"/>
  <c r="GB274" i="24"/>
  <c r="GC274" i="24"/>
  <c r="GD274" i="24"/>
  <c r="GE274" i="24"/>
  <c r="GF274" i="24"/>
  <c r="GG274" i="24"/>
  <c r="GH274" i="24"/>
  <c r="GI274" i="24"/>
  <c r="GJ274" i="24"/>
  <c r="GK274" i="24"/>
  <c r="GL274" i="24"/>
  <c r="GM274" i="24"/>
  <c r="GN274" i="24"/>
  <c r="GO274" i="24"/>
  <c r="GP274" i="24"/>
  <c r="GQ274" i="24"/>
  <c r="GR274" i="24"/>
  <c r="GS274" i="24"/>
  <c r="GT274" i="24"/>
  <c r="GU274" i="24"/>
  <c r="GV274" i="24"/>
  <c r="GW274" i="24"/>
  <c r="GX274" i="24"/>
  <c r="GY274" i="24"/>
  <c r="GZ274" i="24"/>
  <c r="HA274" i="24"/>
  <c r="HB274" i="24"/>
  <c r="HC274" i="24"/>
  <c r="HD274" i="24"/>
  <c r="HE274" i="24"/>
  <c r="HF274" i="24"/>
  <c r="HG274" i="24"/>
  <c r="HH274" i="24"/>
  <c r="HI274" i="24"/>
  <c r="HJ274" i="24"/>
  <c r="HK274" i="24"/>
  <c r="HL274" i="24"/>
  <c r="HM274" i="24"/>
  <c r="HN274" i="24"/>
  <c r="HO274" i="24"/>
  <c r="HP274" i="24"/>
  <c r="HQ274" i="24"/>
  <c r="HR274" i="24"/>
  <c r="HS274" i="24"/>
  <c r="HT274" i="24"/>
  <c r="HU274" i="24"/>
  <c r="HV274" i="24"/>
  <c r="HW274" i="24"/>
  <c r="HX274" i="24"/>
  <c r="HY274" i="24"/>
  <c r="HZ274" i="24"/>
  <c r="IA274" i="24"/>
  <c r="IB274" i="24"/>
  <c r="IC274" i="24"/>
  <c r="ID274" i="24"/>
  <c r="IE274" i="24"/>
  <c r="IF274" i="24"/>
  <c r="IG274" i="24"/>
  <c r="IH274" i="24"/>
  <c r="II274" i="24"/>
  <c r="IJ274" i="24"/>
  <c r="IK274" i="24"/>
  <c r="IL274" i="24"/>
  <c r="IM274" i="24"/>
  <c r="IN274" i="24"/>
  <c r="IO274" i="24"/>
  <c r="IP274" i="24"/>
  <c r="IQ274" i="24"/>
  <c r="IR274" i="24"/>
  <c r="IS274" i="24"/>
  <c r="IT274" i="24"/>
  <c r="IU274" i="24"/>
  <c r="IV274" i="24"/>
  <c r="IW274" i="24"/>
  <c r="IX274" i="24"/>
  <c r="IY274" i="24"/>
  <c r="IZ274" i="24"/>
  <c r="JA274" i="24"/>
  <c r="JB274" i="24"/>
  <c r="JC274" i="24"/>
  <c r="JD274" i="24"/>
  <c r="JE274" i="24"/>
  <c r="JF274" i="24"/>
  <c r="JG274" i="24"/>
  <c r="JH274" i="24"/>
  <c r="JI274" i="24"/>
  <c r="JJ274" i="24"/>
  <c r="JK274" i="24"/>
  <c r="JL274" i="24"/>
  <c r="JM274" i="24"/>
  <c r="JN274" i="24"/>
  <c r="JO274" i="24"/>
  <c r="JP274" i="24"/>
  <c r="JQ274" i="24"/>
  <c r="JR274" i="24"/>
  <c r="JS274" i="24"/>
  <c r="JT274" i="24"/>
  <c r="JU274" i="24"/>
  <c r="JV274" i="24"/>
  <c r="JW274" i="24"/>
  <c r="JX274" i="24"/>
  <c r="JY274" i="24"/>
  <c r="JZ274" i="24"/>
  <c r="KA274" i="24"/>
  <c r="KB274" i="24"/>
  <c r="KC274" i="24"/>
  <c r="KD274" i="24"/>
  <c r="KE274" i="24"/>
  <c r="KF274" i="24"/>
  <c r="KG274" i="24"/>
  <c r="KH274" i="24"/>
  <c r="KI274" i="24"/>
  <c r="KJ274" i="24"/>
  <c r="KK274" i="24"/>
  <c r="KL274" i="24"/>
  <c r="KM274" i="24"/>
  <c r="KN274" i="24"/>
  <c r="KO274" i="24"/>
  <c r="KP274" i="24"/>
  <c r="KQ274" i="24"/>
  <c r="KR274" i="24"/>
  <c r="KS274" i="24"/>
  <c r="KT274" i="24"/>
  <c r="KU274" i="24"/>
  <c r="KV274" i="24"/>
  <c r="KW274" i="24"/>
  <c r="KX274" i="24"/>
  <c r="KY274" i="24"/>
  <c r="KZ274" i="24"/>
  <c r="LA274" i="24"/>
  <c r="LB274" i="24"/>
  <c r="LC274" i="24"/>
  <c r="LD274" i="24"/>
  <c r="LE274" i="24"/>
  <c r="LF274" i="24"/>
  <c r="LG274" i="24"/>
  <c r="LH274" i="24"/>
  <c r="LI274" i="24"/>
  <c r="LJ274" i="24"/>
  <c r="LK274" i="24"/>
  <c r="LL274" i="24"/>
  <c r="LM274" i="24"/>
  <c r="LN274" i="24"/>
  <c r="LO274" i="24"/>
  <c r="LP274" i="24"/>
  <c r="LQ274" i="24"/>
  <c r="LR274" i="24"/>
  <c r="LS274" i="24"/>
  <c r="LT274" i="24"/>
  <c r="LU274" i="24"/>
  <c r="LV274" i="24"/>
  <c r="LW274" i="24"/>
  <c r="LX274" i="24"/>
  <c r="LY274" i="24"/>
  <c r="LZ274" i="24"/>
  <c r="MA274" i="24"/>
  <c r="MB274" i="24"/>
  <c r="MC274" i="24"/>
  <c r="MD274" i="24"/>
  <c r="ME274" i="24"/>
  <c r="MF274" i="24"/>
  <c r="MG274" i="24"/>
  <c r="MH274" i="24"/>
  <c r="MI274" i="24"/>
  <c r="MJ274" i="24"/>
  <c r="MK274" i="24"/>
  <c r="ML274" i="24"/>
  <c r="MM274" i="24"/>
  <c r="MN274" i="24"/>
  <c r="MO274" i="24"/>
  <c r="MP274" i="24"/>
  <c r="MQ274" i="24"/>
  <c r="MR274" i="24"/>
  <c r="MS274" i="24"/>
  <c r="MT274" i="24"/>
  <c r="MU274" i="24"/>
  <c r="MV274" i="24"/>
  <c r="MW274" i="24"/>
  <c r="MX274" i="24"/>
  <c r="MY274" i="24"/>
  <c r="MZ274" i="24"/>
  <c r="NA274" i="24"/>
  <c r="NB274" i="24"/>
  <c r="NC274" i="24"/>
  <c r="ND274" i="24"/>
  <c r="NE274" i="24"/>
  <c r="NF274" i="24"/>
  <c r="NG274" i="24"/>
  <c r="NH274" i="24"/>
  <c r="NI274" i="24"/>
  <c r="NJ274" i="24"/>
  <c r="NK274" i="24"/>
  <c r="NL274" i="24"/>
  <c r="NM274" i="24"/>
  <c r="NN274" i="24"/>
  <c r="NO274" i="24"/>
  <c r="NP274" i="24"/>
  <c r="NQ274" i="24"/>
  <c r="NR274" i="24"/>
  <c r="NS274" i="24"/>
  <c r="NT274" i="24"/>
  <c r="NU274" i="24"/>
  <c r="NV274" i="24"/>
  <c r="NW274" i="24"/>
  <c r="NX274" i="24"/>
  <c r="NY274" i="24"/>
  <c r="NZ274" i="24"/>
  <c r="OA274" i="24"/>
  <c r="OB274" i="24"/>
  <c r="OC274" i="24"/>
  <c r="OD274" i="24"/>
  <c r="OE274" i="24"/>
  <c r="OF274" i="24"/>
  <c r="OG274" i="24"/>
  <c r="OH274" i="24"/>
  <c r="OI274" i="24"/>
  <c r="OJ274" i="24"/>
  <c r="OK274" i="24"/>
  <c r="OL274" i="24"/>
  <c r="OM274" i="24"/>
  <c r="ON274" i="24"/>
  <c r="OO274" i="24"/>
  <c r="OP274" i="24"/>
  <c r="OQ274" i="24"/>
  <c r="OR274" i="24"/>
  <c r="OS274" i="24"/>
  <c r="AW275" i="24"/>
  <c r="AX275" i="24"/>
  <c r="AY275" i="24"/>
  <c r="AZ275" i="24"/>
  <c r="BA275" i="24"/>
  <c r="BB275" i="24"/>
  <c r="BC275" i="24"/>
  <c r="BD275" i="24"/>
  <c r="BE275" i="24"/>
  <c r="BF275" i="24"/>
  <c r="BG275" i="24"/>
  <c r="BH275" i="24"/>
  <c r="BI275" i="24"/>
  <c r="BJ275" i="24"/>
  <c r="BK275" i="24"/>
  <c r="BL275" i="24"/>
  <c r="BM275" i="24"/>
  <c r="BN275" i="24"/>
  <c r="BO275" i="24"/>
  <c r="BP275" i="24"/>
  <c r="BQ275" i="24"/>
  <c r="BR275" i="24"/>
  <c r="BS275" i="24"/>
  <c r="BT275" i="24"/>
  <c r="BU275" i="24"/>
  <c r="BV275" i="24"/>
  <c r="BW275" i="24"/>
  <c r="BX275" i="24"/>
  <c r="BY275" i="24"/>
  <c r="BZ275" i="24"/>
  <c r="CA275" i="24"/>
  <c r="CB275" i="24"/>
  <c r="CC275" i="24"/>
  <c r="CD275" i="24"/>
  <c r="CE275" i="24"/>
  <c r="CF275" i="24"/>
  <c r="CG275" i="24"/>
  <c r="CH275" i="24"/>
  <c r="CI275" i="24"/>
  <c r="CJ275" i="24"/>
  <c r="CK275" i="24"/>
  <c r="CL275" i="24"/>
  <c r="CM275" i="24"/>
  <c r="CN275" i="24"/>
  <c r="CO275" i="24"/>
  <c r="CP275" i="24"/>
  <c r="CQ275" i="24"/>
  <c r="CR275" i="24"/>
  <c r="CS275" i="24"/>
  <c r="CT275" i="24"/>
  <c r="CU275" i="24"/>
  <c r="CV275" i="24"/>
  <c r="CW275" i="24"/>
  <c r="CX275" i="24"/>
  <c r="CY275" i="24"/>
  <c r="CZ275" i="24"/>
  <c r="DA275" i="24"/>
  <c r="DB275" i="24"/>
  <c r="DC275" i="24"/>
  <c r="DD275" i="24"/>
  <c r="DE275" i="24"/>
  <c r="DF275" i="24"/>
  <c r="DG275" i="24"/>
  <c r="DH275" i="24"/>
  <c r="DI275" i="24"/>
  <c r="DJ275" i="24"/>
  <c r="DK275" i="24"/>
  <c r="DL275" i="24"/>
  <c r="DM275" i="24"/>
  <c r="DN275" i="24"/>
  <c r="DO275" i="24"/>
  <c r="DP275" i="24"/>
  <c r="DQ275" i="24"/>
  <c r="DR275" i="24"/>
  <c r="DS275" i="24"/>
  <c r="DT275" i="24"/>
  <c r="DU275" i="24"/>
  <c r="DV275" i="24"/>
  <c r="DW275" i="24"/>
  <c r="DX275" i="24"/>
  <c r="DY275" i="24"/>
  <c r="DZ275" i="24"/>
  <c r="EA275" i="24"/>
  <c r="EB275" i="24"/>
  <c r="EC275" i="24"/>
  <c r="ED275" i="24"/>
  <c r="EE275" i="24"/>
  <c r="EF275" i="24"/>
  <c r="EG275" i="24"/>
  <c r="EH275" i="24"/>
  <c r="EI275" i="24"/>
  <c r="EJ275" i="24"/>
  <c r="EK275" i="24"/>
  <c r="EL275" i="24"/>
  <c r="EM275" i="24"/>
  <c r="EN275" i="24"/>
  <c r="EO275" i="24"/>
  <c r="EP275" i="24"/>
  <c r="EQ275" i="24"/>
  <c r="ER275" i="24"/>
  <c r="ES275" i="24"/>
  <c r="ET275" i="24"/>
  <c r="EU275" i="24"/>
  <c r="EV275" i="24"/>
  <c r="EW275" i="24"/>
  <c r="EX275" i="24"/>
  <c r="EY275" i="24"/>
  <c r="EZ275" i="24"/>
  <c r="FA275" i="24"/>
  <c r="FB275" i="24"/>
  <c r="FC275" i="24"/>
  <c r="FD275" i="24"/>
  <c r="FE275" i="24"/>
  <c r="FF275" i="24"/>
  <c r="FG275" i="24"/>
  <c r="FH275" i="24"/>
  <c r="FI275" i="24"/>
  <c r="FJ275" i="24"/>
  <c r="FK275" i="24"/>
  <c r="FL275" i="24"/>
  <c r="FM275" i="24"/>
  <c r="FN275" i="24"/>
  <c r="FO275" i="24"/>
  <c r="FP275" i="24"/>
  <c r="FQ275" i="24"/>
  <c r="FR275" i="24"/>
  <c r="FS275" i="24"/>
  <c r="FT275" i="24"/>
  <c r="FU275" i="24"/>
  <c r="FV275" i="24"/>
  <c r="FW275" i="24"/>
  <c r="FX275" i="24"/>
  <c r="FY275" i="24"/>
  <c r="FZ275" i="24"/>
  <c r="GA275" i="24"/>
  <c r="GB275" i="24"/>
  <c r="GC275" i="24"/>
  <c r="GD275" i="24"/>
  <c r="GE275" i="24"/>
  <c r="GF275" i="24"/>
  <c r="GG275" i="24"/>
  <c r="GH275" i="24"/>
  <c r="GI275" i="24"/>
  <c r="GJ275" i="24"/>
  <c r="GK275" i="24"/>
  <c r="GL275" i="24"/>
  <c r="GM275" i="24"/>
  <c r="GN275" i="24"/>
  <c r="GO275" i="24"/>
  <c r="GP275" i="24"/>
  <c r="GQ275" i="24"/>
  <c r="GR275" i="24"/>
  <c r="GS275" i="24"/>
  <c r="GT275" i="24"/>
  <c r="GU275" i="24"/>
  <c r="GV275" i="24"/>
  <c r="GW275" i="24"/>
  <c r="GX275" i="24"/>
  <c r="GY275" i="24"/>
  <c r="GZ275" i="24"/>
  <c r="HA275" i="24"/>
  <c r="HB275" i="24"/>
  <c r="HC275" i="24"/>
  <c r="HD275" i="24"/>
  <c r="HE275" i="24"/>
  <c r="HF275" i="24"/>
  <c r="HG275" i="24"/>
  <c r="HH275" i="24"/>
  <c r="HI275" i="24"/>
  <c r="HJ275" i="24"/>
  <c r="HK275" i="24"/>
  <c r="HL275" i="24"/>
  <c r="HM275" i="24"/>
  <c r="HN275" i="24"/>
  <c r="HO275" i="24"/>
  <c r="HP275" i="24"/>
  <c r="HQ275" i="24"/>
  <c r="HR275" i="24"/>
  <c r="HS275" i="24"/>
  <c r="HT275" i="24"/>
  <c r="HU275" i="24"/>
  <c r="HV275" i="24"/>
  <c r="HW275" i="24"/>
  <c r="HX275" i="24"/>
  <c r="HY275" i="24"/>
  <c r="HZ275" i="24"/>
  <c r="IA275" i="24"/>
  <c r="IB275" i="24"/>
  <c r="IC275" i="24"/>
  <c r="ID275" i="24"/>
  <c r="IE275" i="24"/>
  <c r="IF275" i="24"/>
  <c r="IG275" i="24"/>
  <c r="IH275" i="24"/>
  <c r="II275" i="24"/>
  <c r="IJ275" i="24"/>
  <c r="IK275" i="24"/>
  <c r="IL275" i="24"/>
  <c r="IM275" i="24"/>
  <c r="IN275" i="24"/>
  <c r="IO275" i="24"/>
  <c r="IP275" i="24"/>
  <c r="IQ275" i="24"/>
  <c r="IR275" i="24"/>
  <c r="IS275" i="24"/>
  <c r="IT275" i="24"/>
  <c r="IU275" i="24"/>
  <c r="IV275" i="24"/>
  <c r="IW275" i="24"/>
  <c r="IX275" i="24"/>
  <c r="IY275" i="24"/>
  <c r="IZ275" i="24"/>
  <c r="JA275" i="24"/>
  <c r="JB275" i="24"/>
  <c r="JC275" i="24"/>
  <c r="JD275" i="24"/>
  <c r="JE275" i="24"/>
  <c r="JF275" i="24"/>
  <c r="JG275" i="24"/>
  <c r="JH275" i="24"/>
  <c r="JI275" i="24"/>
  <c r="JJ275" i="24"/>
  <c r="JK275" i="24"/>
  <c r="JL275" i="24"/>
  <c r="JM275" i="24"/>
  <c r="JN275" i="24"/>
  <c r="JO275" i="24"/>
  <c r="JP275" i="24"/>
  <c r="JQ275" i="24"/>
  <c r="JR275" i="24"/>
  <c r="JS275" i="24"/>
  <c r="JT275" i="24"/>
  <c r="JU275" i="24"/>
  <c r="JV275" i="24"/>
  <c r="JW275" i="24"/>
  <c r="JX275" i="24"/>
  <c r="JY275" i="24"/>
  <c r="JZ275" i="24"/>
  <c r="KA275" i="24"/>
  <c r="KB275" i="24"/>
  <c r="KC275" i="24"/>
  <c r="KD275" i="24"/>
  <c r="KE275" i="24"/>
  <c r="KF275" i="24"/>
  <c r="KG275" i="24"/>
  <c r="KH275" i="24"/>
  <c r="KI275" i="24"/>
  <c r="KJ275" i="24"/>
  <c r="KK275" i="24"/>
  <c r="KL275" i="24"/>
  <c r="KM275" i="24"/>
  <c r="KN275" i="24"/>
  <c r="KO275" i="24"/>
  <c r="KP275" i="24"/>
  <c r="KQ275" i="24"/>
  <c r="KR275" i="24"/>
  <c r="KS275" i="24"/>
  <c r="KT275" i="24"/>
  <c r="KU275" i="24"/>
  <c r="KV275" i="24"/>
  <c r="KW275" i="24"/>
  <c r="KX275" i="24"/>
  <c r="KY275" i="24"/>
  <c r="KZ275" i="24"/>
  <c r="LA275" i="24"/>
  <c r="LB275" i="24"/>
  <c r="LC275" i="24"/>
  <c r="LD275" i="24"/>
  <c r="LE275" i="24"/>
  <c r="LF275" i="24"/>
  <c r="LG275" i="24"/>
  <c r="LH275" i="24"/>
  <c r="LI275" i="24"/>
  <c r="LJ275" i="24"/>
  <c r="LK275" i="24"/>
  <c r="LL275" i="24"/>
  <c r="LM275" i="24"/>
  <c r="LN275" i="24"/>
  <c r="LO275" i="24"/>
  <c r="LP275" i="24"/>
  <c r="LQ275" i="24"/>
  <c r="LR275" i="24"/>
  <c r="LS275" i="24"/>
  <c r="LT275" i="24"/>
  <c r="LU275" i="24"/>
  <c r="LV275" i="24"/>
  <c r="LW275" i="24"/>
  <c r="LX275" i="24"/>
  <c r="LY275" i="24"/>
  <c r="LZ275" i="24"/>
  <c r="MA275" i="24"/>
  <c r="MB275" i="24"/>
  <c r="MC275" i="24"/>
  <c r="MD275" i="24"/>
  <c r="ME275" i="24"/>
  <c r="MF275" i="24"/>
  <c r="MG275" i="24"/>
  <c r="MH275" i="24"/>
  <c r="MI275" i="24"/>
  <c r="MJ275" i="24"/>
  <c r="MK275" i="24"/>
  <c r="ML275" i="24"/>
  <c r="MM275" i="24"/>
  <c r="MN275" i="24"/>
  <c r="MO275" i="24"/>
  <c r="MP275" i="24"/>
  <c r="MQ275" i="24"/>
  <c r="MR275" i="24"/>
  <c r="MS275" i="24"/>
  <c r="MT275" i="24"/>
  <c r="MU275" i="24"/>
  <c r="MV275" i="24"/>
  <c r="MW275" i="24"/>
  <c r="MX275" i="24"/>
  <c r="MY275" i="24"/>
  <c r="MZ275" i="24"/>
  <c r="NA275" i="24"/>
  <c r="NB275" i="24"/>
  <c r="NC275" i="24"/>
  <c r="ND275" i="24"/>
  <c r="NE275" i="24"/>
  <c r="NF275" i="24"/>
  <c r="NG275" i="24"/>
  <c r="NH275" i="24"/>
  <c r="NI275" i="24"/>
  <c r="NJ275" i="24"/>
  <c r="NK275" i="24"/>
  <c r="NL275" i="24"/>
  <c r="NM275" i="24"/>
  <c r="NN275" i="24"/>
  <c r="NO275" i="24"/>
  <c r="NP275" i="24"/>
  <c r="NQ275" i="24"/>
  <c r="NR275" i="24"/>
  <c r="NS275" i="24"/>
  <c r="NT275" i="24"/>
  <c r="NU275" i="24"/>
  <c r="NV275" i="24"/>
  <c r="NW275" i="24"/>
  <c r="NX275" i="24"/>
  <c r="NY275" i="24"/>
  <c r="NZ275" i="24"/>
  <c r="OA275" i="24"/>
  <c r="OB275" i="24"/>
  <c r="OC275" i="24"/>
  <c r="OD275" i="24"/>
  <c r="OE275" i="24"/>
  <c r="OF275" i="24"/>
  <c r="OG275" i="24"/>
  <c r="OH275" i="24"/>
  <c r="OI275" i="24"/>
  <c r="OJ275" i="24"/>
  <c r="OK275" i="24"/>
  <c r="OL275" i="24"/>
  <c r="OM275" i="24"/>
  <c r="ON275" i="24"/>
  <c r="OO275" i="24"/>
  <c r="OP275" i="24"/>
  <c r="OQ275" i="24"/>
  <c r="OR275" i="24"/>
  <c r="OS275" i="24"/>
  <c r="AW276" i="24"/>
  <c r="AX276" i="24"/>
  <c r="AY276" i="24"/>
  <c r="AZ276" i="24"/>
  <c r="BA276" i="24"/>
  <c r="BB276" i="24"/>
  <c r="BC276" i="24"/>
  <c r="BD276" i="24"/>
  <c r="BE276" i="24"/>
  <c r="BF276" i="24"/>
  <c r="BG276" i="24"/>
  <c r="BH276" i="24"/>
  <c r="BI276" i="24"/>
  <c r="BJ276" i="24"/>
  <c r="BK276" i="24"/>
  <c r="BL276" i="24"/>
  <c r="BM276" i="24"/>
  <c r="BN276" i="24"/>
  <c r="BO276" i="24"/>
  <c r="BP276" i="24"/>
  <c r="BQ276" i="24"/>
  <c r="BR276" i="24"/>
  <c r="BS276" i="24"/>
  <c r="BT276" i="24"/>
  <c r="BU276" i="24"/>
  <c r="BV276" i="24"/>
  <c r="BW276" i="24"/>
  <c r="BX276" i="24"/>
  <c r="BY276" i="24"/>
  <c r="BZ276" i="24"/>
  <c r="CA276" i="24"/>
  <c r="CB276" i="24"/>
  <c r="CC276" i="24"/>
  <c r="CD276" i="24"/>
  <c r="CE276" i="24"/>
  <c r="CF276" i="24"/>
  <c r="CG276" i="24"/>
  <c r="CH276" i="24"/>
  <c r="CI276" i="24"/>
  <c r="CJ276" i="24"/>
  <c r="CK276" i="24"/>
  <c r="CL276" i="24"/>
  <c r="CM276" i="24"/>
  <c r="CN276" i="24"/>
  <c r="CO276" i="24"/>
  <c r="CP276" i="24"/>
  <c r="CQ276" i="24"/>
  <c r="CR276" i="24"/>
  <c r="CS276" i="24"/>
  <c r="CT276" i="24"/>
  <c r="CU276" i="24"/>
  <c r="CV276" i="24"/>
  <c r="CW276" i="24"/>
  <c r="CX276" i="24"/>
  <c r="CY276" i="24"/>
  <c r="CZ276" i="24"/>
  <c r="DA276" i="24"/>
  <c r="DB276" i="24"/>
  <c r="DC276" i="24"/>
  <c r="DD276" i="24"/>
  <c r="DE276" i="24"/>
  <c r="DF276" i="24"/>
  <c r="DG276" i="24"/>
  <c r="DH276" i="24"/>
  <c r="DI276" i="24"/>
  <c r="DJ276" i="24"/>
  <c r="DK276" i="24"/>
  <c r="DL276" i="24"/>
  <c r="DM276" i="24"/>
  <c r="DN276" i="24"/>
  <c r="DO276" i="24"/>
  <c r="DP276" i="24"/>
  <c r="DQ276" i="24"/>
  <c r="DR276" i="24"/>
  <c r="DS276" i="24"/>
  <c r="DT276" i="24"/>
  <c r="DU276" i="24"/>
  <c r="DV276" i="24"/>
  <c r="DW276" i="24"/>
  <c r="DX276" i="24"/>
  <c r="DY276" i="24"/>
  <c r="DZ276" i="24"/>
  <c r="EA276" i="24"/>
  <c r="EB276" i="24"/>
  <c r="EC276" i="24"/>
  <c r="ED276" i="24"/>
  <c r="EE276" i="24"/>
  <c r="EF276" i="24"/>
  <c r="EG276" i="24"/>
  <c r="EH276" i="24"/>
  <c r="EI276" i="24"/>
  <c r="EJ276" i="24"/>
  <c r="EK276" i="24"/>
  <c r="EL276" i="24"/>
  <c r="EM276" i="24"/>
  <c r="EN276" i="24"/>
  <c r="EO276" i="24"/>
  <c r="EP276" i="24"/>
  <c r="EQ276" i="24"/>
  <c r="ER276" i="24"/>
  <c r="ES276" i="24"/>
  <c r="ET276" i="24"/>
  <c r="EU276" i="24"/>
  <c r="EV276" i="24"/>
  <c r="EW276" i="24"/>
  <c r="EX276" i="24"/>
  <c r="EY276" i="24"/>
  <c r="EZ276" i="24"/>
  <c r="FA276" i="24"/>
  <c r="FB276" i="24"/>
  <c r="FC276" i="24"/>
  <c r="FD276" i="24"/>
  <c r="FE276" i="24"/>
  <c r="FF276" i="24"/>
  <c r="FG276" i="24"/>
  <c r="FH276" i="24"/>
  <c r="FI276" i="24"/>
  <c r="FJ276" i="24"/>
  <c r="FK276" i="24"/>
  <c r="FL276" i="24"/>
  <c r="FM276" i="24"/>
  <c r="FN276" i="24"/>
  <c r="FO276" i="24"/>
  <c r="FP276" i="24"/>
  <c r="FQ276" i="24"/>
  <c r="FR276" i="24"/>
  <c r="FS276" i="24"/>
  <c r="FT276" i="24"/>
  <c r="FU276" i="24"/>
  <c r="FV276" i="24"/>
  <c r="FW276" i="24"/>
  <c r="FX276" i="24"/>
  <c r="FY276" i="24"/>
  <c r="FZ276" i="24"/>
  <c r="GA276" i="24"/>
  <c r="GB276" i="24"/>
  <c r="GC276" i="24"/>
  <c r="GD276" i="24"/>
  <c r="GE276" i="24"/>
  <c r="GF276" i="24"/>
  <c r="GG276" i="24"/>
  <c r="GH276" i="24"/>
  <c r="GI276" i="24"/>
  <c r="GJ276" i="24"/>
  <c r="GK276" i="24"/>
  <c r="GL276" i="24"/>
  <c r="GM276" i="24"/>
  <c r="GN276" i="24"/>
  <c r="GO276" i="24"/>
  <c r="GP276" i="24"/>
  <c r="GQ276" i="24"/>
  <c r="GR276" i="24"/>
  <c r="GS276" i="24"/>
  <c r="GT276" i="24"/>
  <c r="GU276" i="24"/>
  <c r="GV276" i="24"/>
  <c r="GW276" i="24"/>
  <c r="GX276" i="24"/>
  <c r="GY276" i="24"/>
  <c r="GZ276" i="24"/>
  <c r="HA276" i="24"/>
  <c r="HB276" i="24"/>
  <c r="HC276" i="24"/>
  <c r="HD276" i="24"/>
  <c r="HE276" i="24"/>
  <c r="HF276" i="24"/>
  <c r="HG276" i="24"/>
  <c r="HH276" i="24"/>
  <c r="HI276" i="24"/>
  <c r="HJ276" i="24"/>
  <c r="HK276" i="24"/>
  <c r="HL276" i="24"/>
  <c r="HM276" i="24"/>
  <c r="HN276" i="24"/>
  <c r="HO276" i="24"/>
  <c r="HP276" i="24"/>
  <c r="HQ276" i="24"/>
  <c r="HR276" i="24"/>
  <c r="HS276" i="24"/>
  <c r="HT276" i="24"/>
  <c r="HU276" i="24"/>
  <c r="HV276" i="24"/>
  <c r="HW276" i="24"/>
  <c r="HX276" i="24"/>
  <c r="HY276" i="24"/>
  <c r="HZ276" i="24"/>
  <c r="IA276" i="24"/>
  <c r="IB276" i="24"/>
  <c r="IC276" i="24"/>
  <c r="ID276" i="24"/>
  <c r="IE276" i="24"/>
  <c r="IF276" i="24"/>
  <c r="IG276" i="24"/>
  <c r="IH276" i="24"/>
  <c r="II276" i="24"/>
  <c r="IJ276" i="24"/>
  <c r="IK276" i="24"/>
  <c r="IL276" i="24"/>
  <c r="IM276" i="24"/>
  <c r="IN276" i="24"/>
  <c r="IO276" i="24"/>
  <c r="IP276" i="24"/>
  <c r="IQ276" i="24"/>
  <c r="IR276" i="24"/>
  <c r="IS276" i="24"/>
  <c r="IT276" i="24"/>
  <c r="IU276" i="24"/>
  <c r="IV276" i="24"/>
  <c r="IW276" i="24"/>
  <c r="IX276" i="24"/>
  <c r="IY276" i="24"/>
  <c r="IZ276" i="24"/>
  <c r="JA276" i="24"/>
  <c r="JB276" i="24"/>
  <c r="JC276" i="24"/>
  <c r="JD276" i="24"/>
  <c r="JE276" i="24"/>
  <c r="JF276" i="24"/>
  <c r="JG276" i="24"/>
  <c r="JH276" i="24"/>
  <c r="JI276" i="24"/>
  <c r="JJ276" i="24"/>
  <c r="JK276" i="24"/>
  <c r="JL276" i="24"/>
  <c r="JM276" i="24"/>
  <c r="JN276" i="24"/>
  <c r="JO276" i="24"/>
  <c r="JP276" i="24"/>
  <c r="JQ276" i="24"/>
  <c r="JR276" i="24"/>
  <c r="JS276" i="24"/>
  <c r="JT276" i="24"/>
  <c r="JU276" i="24"/>
  <c r="JV276" i="24"/>
  <c r="JW276" i="24"/>
  <c r="JX276" i="24"/>
  <c r="JY276" i="24"/>
  <c r="JZ276" i="24"/>
  <c r="KA276" i="24"/>
  <c r="KB276" i="24"/>
  <c r="KC276" i="24"/>
  <c r="KD276" i="24"/>
  <c r="KE276" i="24"/>
  <c r="KF276" i="24"/>
  <c r="KG276" i="24"/>
  <c r="KH276" i="24"/>
  <c r="KI276" i="24"/>
  <c r="KJ276" i="24"/>
  <c r="KK276" i="24"/>
  <c r="KL276" i="24"/>
  <c r="KM276" i="24"/>
  <c r="KN276" i="24"/>
  <c r="KO276" i="24"/>
  <c r="KP276" i="24"/>
  <c r="KQ276" i="24"/>
  <c r="KR276" i="24"/>
  <c r="KS276" i="24"/>
  <c r="KT276" i="24"/>
  <c r="KU276" i="24"/>
  <c r="KV276" i="24"/>
  <c r="KW276" i="24"/>
  <c r="KX276" i="24"/>
  <c r="KY276" i="24"/>
  <c r="KZ276" i="24"/>
  <c r="LA276" i="24"/>
  <c r="LB276" i="24"/>
  <c r="LC276" i="24"/>
  <c r="LD276" i="24"/>
  <c r="LE276" i="24"/>
  <c r="LF276" i="24"/>
  <c r="LG276" i="24"/>
  <c r="LH276" i="24"/>
  <c r="LI276" i="24"/>
  <c r="LJ276" i="24"/>
  <c r="LK276" i="24"/>
  <c r="LL276" i="24"/>
  <c r="LM276" i="24"/>
  <c r="LN276" i="24"/>
  <c r="LO276" i="24"/>
  <c r="LP276" i="24"/>
  <c r="LQ276" i="24"/>
  <c r="LR276" i="24"/>
  <c r="LS276" i="24"/>
  <c r="LT276" i="24"/>
  <c r="LU276" i="24"/>
  <c r="LV276" i="24"/>
  <c r="LW276" i="24"/>
  <c r="LX276" i="24"/>
  <c r="LY276" i="24"/>
  <c r="LZ276" i="24"/>
  <c r="MA276" i="24"/>
  <c r="MB276" i="24"/>
  <c r="MC276" i="24"/>
  <c r="MD276" i="24"/>
  <c r="ME276" i="24"/>
  <c r="MF276" i="24"/>
  <c r="MG276" i="24"/>
  <c r="MH276" i="24"/>
  <c r="MI276" i="24"/>
  <c r="MJ276" i="24"/>
  <c r="MK276" i="24"/>
  <c r="ML276" i="24"/>
  <c r="MM276" i="24"/>
  <c r="MN276" i="24"/>
  <c r="MO276" i="24"/>
  <c r="MP276" i="24"/>
  <c r="MQ276" i="24"/>
  <c r="MR276" i="24"/>
  <c r="MS276" i="24"/>
  <c r="MT276" i="24"/>
  <c r="MU276" i="24"/>
  <c r="MV276" i="24"/>
  <c r="MW276" i="24"/>
  <c r="MX276" i="24"/>
  <c r="MY276" i="24"/>
  <c r="MZ276" i="24"/>
  <c r="NA276" i="24"/>
  <c r="NB276" i="24"/>
  <c r="NC276" i="24"/>
  <c r="ND276" i="24"/>
  <c r="NE276" i="24"/>
  <c r="NF276" i="24"/>
  <c r="NG276" i="24"/>
  <c r="NH276" i="24"/>
  <c r="NI276" i="24"/>
  <c r="NJ276" i="24"/>
  <c r="NK276" i="24"/>
  <c r="NL276" i="24"/>
  <c r="NM276" i="24"/>
  <c r="NN276" i="24"/>
  <c r="NO276" i="24"/>
  <c r="NP276" i="24"/>
  <c r="NQ276" i="24"/>
  <c r="NR276" i="24"/>
  <c r="NS276" i="24"/>
  <c r="NT276" i="24"/>
  <c r="NU276" i="24"/>
  <c r="NV276" i="24"/>
  <c r="NW276" i="24"/>
  <c r="NX276" i="24"/>
  <c r="NY276" i="24"/>
  <c r="NZ276" i="24"/>
  <c r="OA276" i="24"/>
  <c r="OB276" i="24"/>
  <c r="OC276" i="24"/>
  <c r="OD276" i="24"/>
  <c r="OE276" i="24"/>
  <c r="OF276" i="24"/>
  <c r="OG276" i="24"/>
  <c r="OH276" i="24"/>
  <c r="OI276" i="24"/>
  <c r="OJ276" i="24"/>
  <c r="OK276" i="24"/>
  <c r="OL276" i="24"/>
  <c r="OM276" i="24"/>
  <c r="ON276" i="24"/>
  <c r="OO276" i="24"/>
  <c r="OP276" i="24"/>
  <c r="OQ276" i="24"/>
  <c r="OR276" i="24"/>
  <c r="OS276" i="24"/>
  <c r="AW277" i="24"/>
  <c r="AX277" i="24"/>
  <c r="AY277" i="24"/>
  <c r="AZ277" i="24"/>
  <c r="BA277" i="24"/>
  <c r="BB277" i="24"/>
  <c r="BC277" i="24"/>
  <c r="BD277" i="24"/>
  <c r="BE277" i="24"/>
  <c r="BF277" i="24"/>
  <c r="BG277" i="24"/>
  <c r="BH277" i="24"/>
  <c r="BI277" i="24"/>
  <c r="BJ277" i="24"/>
  <c r="BK277" i="24"/>
  <c r="BL277" i="24"/>
  <c r="BM277" i="24"/>
  <c r="BN277" i="24"/>
  <c r="BO277" i="24"/>
  <c r="BP277" i="24"/>
  <c r="BQ277" i="24"/>
  <c r="BR277" i="24"/>
  <c r="BS277" i="24"/>
  <c r="BT277" i="24"/>
  <c r="BU277" i="24"/>
  <c r="BV277" i="24"/>
  <c r="BW277" i="24"/>
  <c r="BX277" i="24"/>
  <c r="BY277" i="24"/>
  <c r="BZ277" i="24"/>
  <c r="CA277" i="24"/>
  <c r="CB277" i="24"/>
  <c r="CC277" i="24"/>
  <c r="CD277" i="24"/>
  <c r="CE277" i="24"/>
  <c r="CF277" i="24"/>
  <c r="CG277" i="24"/>
  <c r="CH277" i="24"/>
  <c r="CI277" i="24"/>
  <c r="CJ277" i="24"/>
  <c r="CK277" i="24"/>
  <c r="CL277" i="24"/>
  <c r="CM277" i="24"/>
  <c r="CN277" i="24"/>
  <c r="CO277" i="24"/>
  <c r="CP277" i="24"/>
  <c r="CQ277" i="24"/>
  <c r="CR277" i="24"/>
  <c r="CS277" i="24"/>
  <c r="CT277" i="24"/>
  <c r="CU277" i="24"/>
  <c r="CV277" i="24"/>
  <c r="CW277" i="24"/>
  <c r="CX277" i="24"/>
  <c r="CY277" i="24"/>
  <c r="CZ277" i="24"/>
  <c r="DA277" i="24"/>
  <c r="DB277" i="24"/>
  <c r="DC277" i="24"/>
  <c r="DD277" i="24"/>
  <c r="DE277" i="24"/>
  <c r="DF277" i="24"/>
  <c r="DG277" i="24"/>
  <c r="DH277" i="24"/>
  <c r="DI277" i="24"/>
  <c r="DJ277" i="24"/>
  <c r="DK277" i="24"/>
  <c r="DL277" i="24"/>
  <c r="DM277" i="24"/>
  <c r="DN277" i="24"/>
  <c r="DO277" i="24"/>
  <c r="DP277" i="24"/>
  <c r="DQ277" i="24"/>
  <c r="DR277" i="24"/>
  <c r="DS277" i="24"/>
  <c r="DT277" i="24"/>
  <c r="DU277" i="24"/>
  <c r="DV277" i="24"/>
  <c r="DW277" i="24"/>
  <c r="DX277" i="24"/>
  <c r="DY277" i="24"/>
  <c r="DZ277" i="24"/>
  <c r="EA277" i="24"/>
  <c r="EB277" i="24"/>
  <c r="EC277" i="24"/>
  <c r="ED277" i="24"/>
  <c r="EE277" i="24"/>
  <c r="EF277" i="24"/>
  <c r="EG277" i="24"/>
  <c r="EH277" i="24"/>
  <c r="EI277" i="24"/>
  <c r="EJ277" i="24"/>
  <c r="EK277" i="24"/>
  <c r="EL277" i="24"/>
  <c r="EM277" i="24"/>
  <c r="EN277" i="24"/>
  <c r="EO277" i="24"/>
  <c r="EP277" i="24"/>
  <c r="EQ277" i="24"/>
  <c r="ER277" i="24"/>
  <c r="ES277" i="24"/>
  <c r="ET277" i="24"/>
  <c r="EU277" i="24"/>
  <c r="EV277" i="24"/>
  <c r="EW277" i="24"/>
  <c r="EX277" i="24"/>
  <c r="EY277" i="24"/>
  <c r="EZ277" i="24"/>
  <c r="FA277" i="24"/>
  <c r="FB277" i="24"/>
  <c r="FC277" i="24"/>
  <c r="FD277" i="24"/>
  <c r="FE277" i="24"/>
  <c r="FF277" i="24"/>
  <c r="FG277" i="24"/>
  <c r="FH277" i="24"/>
  <c r="FI277" i="24"/>
  <c r="FJ277" i="24"/>
  <c r="FK277" i="24"/>
  <c r="FL277" i="24"/>
  <c r="FM277" i="24"/>
  <c r="FN277" i="24"/>
  <c r="FO277" i="24"/>
  <c r="FP277" i="24"/>
  <c r="FQ277" i="24"/>
  <c r="FR277" i="24"/>
  <c r="FS277" i="24"/>
  <c r="FT277" i="24"/>
  <c r="FU277" i="24"/>
  <c r="FV277" i="24"/>
  <c r="FW277" i="24"/>
  <c r="FX277" i="24"/>
  <c r="FY277" i="24"/>
  <c r="FZ277" i="24"/>
  <c r="GA277" i="24"/>
  <c r="GB277" i="24"/>
  <c r="GC277" i="24"/>
  <c r="GD277" i="24"/>
  <c r="GE277" i="24"/>
  <c r="GF277" i="24"/>
  <c r="GG277" i="24"/>
  <c r="GH277" i="24"/>
  <c r="GI277" i="24"/>
  <c r="GJ277" i="24"/>
  <c r="GK277" i="24"/>
  <c r="GL277" i="24"/>
  <c r="GM277" i="24"/>
  <c r="GN277" i="24"/>
  <c r="GO277" i="24"/>
  <c r="GP277" i="24"/>
  <c r="GQ277" i="24"/>
  <c r="GR277" i="24"/>
  <c r="GS277" i="24"/>
  <c r="GT277" i="24"/>
  <c r="GU277" i="24"/>
  <c r="GV277" i="24"/>
  <c r="GW277" i="24"/>
  <c r="GX277" i="24"/>
  <c r="GY277" i="24"/>
  <c r="GZ277" i="24"/>
  <c r="HA277" i="24"/>
  <c r="HB277" i="24"/>
  <c r="HC277" i="24"/>
  <c r="HD277" i="24"/>
  <c r="HE277" i="24"/>
  <c r="HF277" i="24"/>
  <c r="HG277" i="24"/>
  <c r="HH277" i="24"/>
  <c r="HI277" i="24"/>
  <c r="HJ277" i="24"/>
  <c r="HK277" i="24"/>
  <c r="HL277" i="24"/>
  <c r="HM277" i="24"/>
  <c r="HN277" i="24"/>
  <c r="HO277" i="24"/>
  <c r="HP277" i="24"/>
  <c r="HQ277" i="24"/>
  <c r="HR277" i="24"/>
  <c r="HS277" i="24"/>
  <c r="HT277" i="24"/>
  <c r="HU277" i="24"/>
  <c r="HV277" i="24"/>
  <c r="HW277" i="24"/>
  <c r="HX277" i="24"/>
  <c r="HY277" i="24"/>
  <c r="HZ277" i="24"/>
  <c r="IA277" i="24"/>
  <c r="IB277" i="24"/>
  <c r="IC277" i="24"/>
  <c r="ID277" i="24"/>
  <c r="IE277" i="24"/>
  <c r="IF277" i="24"/>
  <c r="IG277" i="24"/>
  <c r="IH277" i="24"/>
  <c r="II277" i="24"/>
  <c r="IJ277" i="24"/>
  <c r="IK277" i="24"/>
  <c r="IL277" i="24"/>
  <c r="IM277" i="24"/>
  <c r="IN277" i="24"/>
  <c r="IO277" i="24"/>
  <c r="IP277" i="24"/>
  <c r="IQ277" i="24"/>
  <c r="IR277" i="24"/>
  <c r="IS277" i="24"/>
  <c r="IT277" i="24"/>
  <c r="IU277" i="24"/>
  <c r="IV277" i="24"/>
  <c r="IW277" i="24"/>
  <c r="IX277" i="24"/>
  <c r="IY277" i="24"/>
  <c r="IZ277" i="24"/>
  <c r="JA277" i="24"/>
  <c r="JB277" i="24"/>
  <c r="JC277" i="24"/>
  <c r="JD277" i="24"/>
  <c r="JE277" i="24"/>
  <c r="JF277" i="24"/>
  <c r="JG277" i="24"/>
  <c r="JH277" i="24"/>
  <c r="JI277" i="24"/>
  <c r="JJ277" i="24"/>
  <c r="JK277" i="24"/>
  <c r="JL277" i="24"/>
  <c r="JM277" i="24"/>
  <c r="JN277" i="24"/>
  <c r="JO277" i="24"/>
  <c r="JP277" i="24"/>
  <c r="JQ277" i="24"/>
  <c r="JR277" i="24"/>
  <c r="JS277" i="24"/>
  <c r="JT277" i="24"/>
  <c r="JU277" i="24"/>
  <c r="JV277" i="24"/>
  <c r="JW277" i="24"/>
  <c r="JX277" i="24"/>
  <c r="JY277" i="24"/>
  <c r="JZ277" i="24"/>
  <c r="KA277" i="24"/>
  <c r="KB277" i="24"/>
  <c r="KC277" i="24"/>
  <c r="KD277" i="24"/>
  <c r="KE277" i="24"/>
  <c r="KF277" i="24"/>
  <c r="KG277" i="24"/>
  <c r="KH277" i="24"/>
  <c r="KI277" i="24"/>
  <c r="KJ277" i="24"/>
  <c r="KK277" i="24"/>
  <c r="KL277" i="24"/>
  <c r="KM277" i="24"/>
  <c r="KN277" i="24"/>
  <c r="KO277" i="24"/>
  <c r="KP277" i="24"/>
  <c r="KQ277" i="24"/>
  <c r="KR277" i="24"/>
  <c r="KS277" i="24"/>
  <c r="KT277" i="24"/>
  <c r="KU277" i="24"/>
  <c r="KV277" i="24"/>
  <c r="KW277" i="24"/>
  <c r="KX277" i="24"/>
  <c r="KY277" i="24"/>
  <c r="KZ277" i="24"/>
  <c r="LA277" i="24"/>
  <c r="LB277" i="24"/>
  <c r="LC277" i="24"/>
  <c r="LD277" i="24"/>
  <c r="LE277" i="24"/>
  <c r="LF277" i="24"/>
  <c r="LG277" i="24"/>
  <c r="LH277" i="24"/>
  <c r="LI277" i="24"/>
  <c r="LJ277" i="24"/>
  <c r="LK277" i="24"/>
  <c r="LL277" i="24"/>
  <c r="LM277" i="24"/>
  <c r="LN277" i="24"/>
  <c r="LO277" i="24"/>
  <c r="LP277" i="24"/>
  <c r="LQ277" i="24"/>
  <c r="LR277" i="24"/>
  <c r="LS277" i="24"/>
  <c r="LT277" i="24"/>
  <c r="LU277" i="24"/>
  <c r="LV277" i="24"/>
  <c r="LW277" i="24"/>
  <c r="LX277" i="24"/>
  <c r="LY277" i="24"/>
  <c r="LZ277" i="24"/>
  <c r="MA277" i="24"/>
  <c r="MB277" i="24"/>
  <c r="MC277" i="24"/>
  <c r="MD277" i="24"/>
  <c r="ME277" i="24"/>
  <c r="MF277" i="24"/>
  <c r="MG277" i="24"/>
  <c r="MH277" i="24"/>
  <c r="MI277" i="24"/>
  <c r="MJ277" i="24"/>
  <c r="MK277" i="24"/>
  <c r="ML277" i="24"/>
  <c r="MM277" i="24"/>
  <c r="MN277" i="24"/>
  <c r="MO277" i="24"/>
  <c r="MP277" i="24"/>
  <c r="MQ277" i="24"/>
  <c r="MR277" i="24"/>
  <c r="MS277" i="24"/>
  <c r="MT277" i="24"/>
  <c r="MU277" i="24"/>
  <c r="MV277" i="24"/>
  <c r="MW277" i="24"/>
  <c r="MX277" i="24"/>
  <c r="MY277" i="24"/>
  <c r="MZ277" i="24"/>
  <c r="NA277" i="24"/>
  <c r="NB277" i="24"/>
  <c r="NC277" i="24"/>
  <c r="ND277" i="24"/>
  <c r="NE277" i="24"/>
  <c r="NF277" i="24"/>
  <c r="NG277" i="24"/>
  <c r="NH277" i="24"/>
  <c r="NI277" i="24"/>
  <c r="NJ277" i="24"/>
  <c r="NK277" i="24"/>
  <c r="NL277" i="24"/>
  <c r="NM277" i="24"/>
  <c r="NN277" i="24"/>
  <c r="NO277" i="24"/>
  <c r="NP277" i="24"/>
  <c r="NQ277" i="24"/>
  <c r="NR277" i="24"/>
  <c r="NS277" i="24"/>
  <c r="NT277" i="24"/>
  <c r="NU277" i="24"/>
  <c r="NV277" i="24"/>
  <c r="NW277" i="24"/>
  <c r="NX277" i="24"/>
  <c r="NY277" i="24"/>
  <c r="NZ277" i="24"/>
  <c r="OA277" i="24"/>
  <c r="OB277" i="24"/>
  <c r="OC277" i="24"/>
  <c r="OD277" i="24"/>
  <c r="OE277" i="24"/>
  <c r="OF277" i="24"/>
  <c r="OG277" i="24"/>
  <c r="OH277" i="24"/>
  <c r="OI277" i="24"/>
  <c r="OJ277" i="24"/>
  <c r="OK277" i="24"/>
  <c r="OL277" i="24"/>
  <c r="OM277" i="24"/>
  <c r="ON277" i="24"/>
  <c r="OO277" i="24"/>
  <c r="OP277" i="24"/>
  <c r="OQ277" i="24"/>
  <c r="OR277" i="24"/>
  <c r="OS277" i="24"/>
  <c r="AW278" i="24"/>
  <c r="AX278" i="24"/>
  <c r="AY278" i="24"/>
  <c r="AZ278" i="24"/>
  <c r="BA278" i="24"/>
  <c r="BB278" i="24"/>
  <c r="BC278" i="24"/>
  <c r="BD278" i="24"/>
  <c r="BE278" i="24"/>
  <c r="BF278" i="24"/>
  <c r="BG278" i="24"/>
  <c r="BH278" i="24"/>
  <c r="BI278" i="24"/>
  <c r="BJ278" i="24"/>
  <c r="BK278" i="24"/>
  <c r="BL278" i="24"/>
  <c r="BM278" i="24"/>
  <c r="BN278" i="24"/>
  <c r="BO278" i="24"/>
  <c r="BP278" i="24"/>
  <c r="BQ278" i="24"/>
  <c r="BR278" i="24"/>
  <c r="BS278" i="24"/>
  <c r="BT278" i="24"/>
  <c r="BU278" i="24"/>
  <c r="BV278" i="24"/>
  <c r="BW278" i="24"/>
  <c r="BX278" i="24"/>
  <c r="BY278" i="24"/>
  <c r="BZ278" i="24"/>
  <c r="CA278" i="24"/>
  <c r="CB278" i="24"/>
  <c r="CC278" i="24"/>
  <c r="CD278" i="24"/>
  <c r="CE278" i="24"/>
  <c r="CF278" i="24"/>
  <c r="CG278" i="24"/>
  <c r="CH278" i="24"/>
  <c r="CI278" i="24"/>
  <c r="CJ278" i="24"/>
  <c r="CK278" i="24"/>
  <c r="CL278" i="24"/>
  <c r="CM278" i="24"/>
  <c r="CN278" i="24"/>
  <c r="CO278" i="24"/>
  <c r="CP278" i="24"/>
  <c r="CQ278" i="24"/>
  <c r="CR278" i="24"/>
  <c r="CS278" i="24"/>
  <c r="CT278" i="24"/>
  <c r="CU278" i="24"/>
  <c r="CV278" i="24"/>
  <c r="CW278" i="24"/>
  <c r="CX278" i="24"/>
  <c r="CY278" i="24"/>
  <c r="CZ278" i="24"/>
  <c r="DA278" i="24"/>
  <c r="DB278" i="24"/>
  <c r="DC278" i="24"/>
  <c r="DD278" i="24"/>
  <c r="DE278" i="24"/>
  <c r="DF278" i="24"/>
  <c r="DG278" i="24"/>
  <c r="DH278" i="24"/>
  <c r="DI278" i="24"/>
  <c r="DJ278" i="24"/>
  <c r="DK278" i="24"/>
  <c r="DL278" i="24"/>
  <c r="DM278" i="24"/>
  <c r="DN278" i="24"/>
  <c r="DO278" i="24"/>
  <c r="DP278" i="24"/>
  <c r="DQ278" i="24"/>
  <c r="DR278" i="24"/>
  <c r="DS278" i="24"/>
  <c r="DT278" i="24"/>
  <c r="DU278" i="24"/>
  <c r="DV278" i="24"/>
  <c r="DW278" i="24"/>
  <c r="DX278" i="24"/>
  <c r="DY278" i="24"/>
  <c r="DZ278" i="24"/>
  <c r="EA278" i="24"/>
  <c r="EB278" i="24"/>
  <c r="EC278" i="24"/>
  <c r="ED278" i="24"/>
  <c r="EE278" i="24"/>
  <c r="EF278" i="24"/>
  <c r="EG278" i="24"/>
  <c r="EH278" i="24"/>
  <c r="EI278" i="24"/>
  <c r="EJ278" i="24"/>
  <c r="EK278" i="24"/>
  <c r="EL278" i="24"/>
  <c r="EM278" i="24"/>
  <c r="EN278" i="24"/>
  <c r="EO278" i="24"/>
  <c r="EP278" i="24"/>
  <c r="EQ278" i="24"/>
  <c r="ER278" i="24"/>
  <c r="ES278" i="24"/>
  <c r="ET278" i="24"/>
  <c r="EU278" i="24"/>
  <c r="EV278" i="24"/>
  <c r="EW278" i="24"/>
  <c r="EX278" i="24"/>
  <c r="EY278" i="24"/>
  <c r="EZ278" i="24"/>
  <c r="FA278" i="24"/>
  <c r="FB278" i="24"/>
  <c r="FC278" i="24"/>
  <c r="FD278" i="24"/>
  <c r="FE278" i="24"/>
  <c r="FF278" i="24"/>
  <c r="FG278" i="24"/>
  <c r="FH278" i="24"/>
  <c r="FI278" i="24"/>
  <c r="FJ278" i="24"/>
  <c r="FK278" i="24"/>
  <c r="FL278" i="24"/>
  <c r="FM278" i="24"/>
  <c r="FN278" i="24"/>
  <c r="FO278" i="24"/>
  <c r="FP278" i="24"/>
  <c r="FQ278" i="24"/>
  <c r="FR278" i="24"/>
  <c r="FS278" i="24"/>
  <c r="FT278" i="24"/>
  <c r="FU278" i="24"/>
  <c r="FV278" i="24"/>
  <c r="FW278" i="24"/>
  <c r="FX278" i="24"/>
  <c r="FY278" i="24"/>
  <c r="FZ278" i="24"/>
  <c r="GA278" i="24"/>
  <c r="GB278" i="24"/>
  <c r="GC278" i="24"/>
  <c r="GD278" i="24"/>
  <c r="GE278" i="24"/>
  <c r="GF278" i="24"/>
  <c r="GG278" i="24"/>
  <c r="GH278" i="24"/>
  <c r="GI278" i="24"/>
  <c r="GJ278" i="24"/>
  <c r="GK278" i="24"/>
  <c r="GL278" i="24"/>
  <c r="GM278" i="24"/>
  <c r="GN278" i="24"/>
  <c r="GO278" i="24"/>
  <c r="GP278" i="24"/>
  <c r="GQ278" i="24"/>
  <c r="GR278" i="24"/>
  <c r="GS278" i="24"/>
  <c r="GT278" i="24"/>
  <c r="GU278" i="24"/>
  <c r="GV278" i="24"/>
  <c r="GW278" i="24"/>
  <c r="GX278" i="24"/>
  <c r="GY278" i="24"/>
  <c r="GZ278" i="24"/>
  <c r="HA278" i="24"/>
  <c r="HB278" i="24"/>
  <c r="HC278" i="24"/>
  <c r="HD278" i="24"/>
  <c r="HE278" i="24"/>
  <c r="HF278" i="24"/>
  <c r="HG278" i="24"/>
  <c r="HH278" i="24"/>
  <c r="HI278" i="24"/>
  <c r="HJ278" i="24"/>
  <c r="HK278" i="24"/>
  <c r="HL278" i="24"/>
  <c r="HM278" i="24"/>
  <c r="HN278" i="24"/>
  <c r="HO278" i="24"/>
  <c r="HP278" i="24"/>
  <c r="HQ278" i="24"/>
  <c r="HR278" i="24"/>
  <c r="HS278" i="24"/>
  <c r="HT278" i="24"/>
  <c r="HU278" i="24"/>
  <c r="HV278" i="24"/>
  <c r="HW278" i="24"/>
  <c r="HX278" i="24"/>
  <c r="HY278" i="24"/>
  <c r="HZ278" i="24"/>
  <c r="IA278" i="24"/>
  <c r="IB278" i="24"/>
  <c r="IC278" i="24"/>
  <c r="ID278" i="24"/>
  <c r="IE278" i="24"/>
  <c r="IF278" i="24"/>
  <c r="IG278" i="24"/>
  <c r="IH278" i="24"/>
  <c r="II278" i="24"/>
  <c r="IJ278" i="24"/>
  <c r="IK278" i="24"/>
  <c r="IL278" i="24"/>
  <c r="IM278" i="24"/>
  <c r="IN278" i="24"/>
  <c r="IO278" i="24"/>
  <c r="IP278" i="24"/>
  <c r="IQ278" i="24"/>
  <c r="IR278" i="24"/>
  <c r="IS278" i="24"/>
  <c r="IT278" i="24"/>
  <c r="IU278" i="24"/>
  <c r="IV278" i="24"/>
  <c r="IW278" i="24"/>
  <c r="IX278" i="24"/>
  <c r="IY278" i="24"/>
  <c r="IZ278" i="24"/>
  <c r="JA278" i="24"/>
  <c r="JB278" i="24"/>
  <c r="JC278" i="24"/>
  <c r="JD278" i="24"/>
  <c r="JE278" i="24"/>
  <c r="JF278" i="24"/>
  <c r="JG278" i="24"/>
  <c r="JH278" i="24"/>
  <c r="JI278" i="24"/>
  <c r="JJ278" i="24"/>
  <c r="JK278" i="24"/>
  <c r="JL278" i="24"/>
  <c r="JM278" i="24"/>
  <c r="JN278" i="24"/>
  <c r="JO278" i="24"/>
  <c r="JP278" i="24"/>
  <c r="JQ278" i="24"/>
  <c r="JR278" i="24"/>
  <c r="JS278" i="24"/>
  <c r="JT278" i="24"/>
  <c r="JU278" i="24"/>
  <c r="JV278" i="24"/>
  <c r="JW278" i="24"/>
  <c r="JX278" i="24"/>
  <c r="JY278" i="24"/>
  <c r="JZ278" i="24"/>
  <c r="KA278" i="24"/>
  <c r="KB278" i="24"/>
  <c r="KC278" i="24"/>
  <c r="KD278" i="24"/>
  <c r="KE278" i="24"/>
  <c r="KF278" i="24"/>
  <c r="KG278" i="24"/>
  <c r="KH278" i="24"/>
  <c r="KI278" i="24"/>
  <c r="KJ278" i="24"/>
  <c r="KK278" i="24"/>
  <c r="KL278" i="24"/>
  <c r="KM278" i="24"/>
  <c r="KN278" i="24"/>
  <c r="KO278" i="24"/>
  <c r="KP278" i="24"/>
  <c r="KQ278" i="24"/>
  <c r="KR278" i="24"/>
  <c r="KS278" i="24"/>
  <c r="KT278" i="24"/>
  <c r="KU278" i="24"/>
  <c r="KV278" i="24"/>
  <c r="KW278" i="24"/>
  <c r="KX278" i="24"/>
  <c r="KY278" i="24"/>
  <c r="KZ278" i="24"/>
  <c r="LA278" i="24"/>
  <c r="LB278" i="24"/>
  <c r="LC278" i="24"/>
  <c r="LD278" i="24"/>
  <c r="LE278" i="24"/>
  <c r="LF278" i="24"/>
  <c r="LG278" i="24"/>
  <c r="LH278" i="24"/>
  <c r="LI278" i="24"/>
  <c r="LJ278" i="24"/>
  <c r="LK278" i="24"/>
  <c r="LL278" i="24"/>
  <c r="LM278" i="24"/>
  <c r="LN278" i="24"/>
  <c r="LO278" i="24"/>
  <c r="LP278" i="24"/>
  <c r="LQ278" i="24"/>
  <c r="LR278" i="24"/>
  <c r="LS278" i="24"/>
  <c r="LT278" i="24"/>
  <c r="LU278" i="24"/>
  <c r="LV278" i="24"/>
  <c r="LW278" i="24"/>
  <c r="LX278" i="24"/>
  <c r="LY278" i="24"/>
  <c r="LZ278" i="24"/>
  <c r="MA278" i="24"/>
  <c r="MB278" i="24"/>
  <c r="MC278" i="24"/>
  <c r="MD278" i="24"/>
  <c r="ME278" i="24"/>
  <c r="MF278" i="24"/>
  <c r="MG278" i="24"/>
  <c r="MH278" i="24"/>
  <c r="MI278" i="24"/>
  <c r="MJ278" i="24"/>
  <c r="MK278" i="24"/>
  <c r="ML278" i="24"/>
  <c r="MM278" i="24"/>
  <c r="MN278" i="24"/>
  <c r="MO278" i="24"/>
  <c r="MP278" i="24"/>
  <c r="MQ278" i="24"/>
  <c r="MR278" i="24"/>
  <c r="MS278" i="24"/>
  <c r="MT278" i="24"/>
  <c r="MU278" i="24"/>
  <c r="MV278" i="24"/>
  <c r="MW278" i="24"/>
  <c r="MX278" i="24"/>
  <c r="MY278" i="24"/>
  <c r="MZ278" i="24"/>
  <c r="NA278" i="24"/>
  <c r="NB278" i="24"/>
  <c r="NC278" i="24"/>
  <c r="ND278" i="24"/>
  <c r="NE278" i="24"/>
  <c r="NF278" i="24"/>
  <c r="NG278" i="24"/>
  <c r="NH278" i="24"/>
  <c r="NI278" i="24"/>
  <c r="NJ278" i="24"/>
  <c r="NK278" i="24"/>
  <c r="NL278" i="24"/>
  <c r="NM278" i="24"/>
  <c r="NN278" i="24"/>
  <c r="NO278" i="24"/>
  <c r="NP278" i="24"/>
  <c r="NQ278" i="24"/>
  <c r="NR278" i="24"/>
  <c r="NS278" i="24"/>
  <c r="NT278" i="24"/>
  <c r="NU278" i="24"/>
  <c r="NV278" i="24"/>
  <c r="NW278" i="24"/>
  <c r="NX278" i="24"/>
  <c r="NY278" i="24"/>
  <c r="NZ278" i="24"/>
  <c r="OA278" i="24"/>
  <c r="OB278" i="24"/>
  <c r="OC278" i="24"/>
  <c r="OD278" i="24"/>
  <c r="OE278" i="24"/>
  <c r="OF278" i="24"/>
  <c r="OG278" i="24"/>
  <c r="OH278" i="24"/>
  <c r="OI278" i="24"/>
  <c r="OJ278" i="24"/>
  <c r="OK278" i="24"/>
  <c r="OL278" i="24"/>
  <c r="OM278" i="24"/>
  <c r="ON278" i="24"/>
  <c r="OO278" i="24"/>
  <c r="OP278" i="24"/>
  <c r="OQ278" i="24"/>
  <c r="OR278" i="24"/>
  <c r="OS278" i="24"/>
  <c r="AW279" i="24"/>
  <c r="AX279" i="24"/>
  <c r="AY279" i="24"/>
  <c r="AZ279" i="24"/>
  <c r="BA279" i="24"/>
  <c r="BB279" i="24"/>
  <c r="BC279" i="24"/>
  <c r="BD279" i="24"/>
  <c r="BE279" i="24"/>
  <c r="BF279" i="24"/>
  <c r="BG279" i="24"/>
  <c r="BH279" i="24"/>
  <c r="BI279" i="24"/>
  <c r="BJ279" i="24"/>
  <c r="BK279" i="24"/>
  <c r="BL279" i="24"/>
  <c r="BM279" i="24"/>
  <c r="BN279" i="24"/>
  <c r="BO279" i="24"/>
  <c r="BP279" i="24"/>
  <c r="BQ279" i="24"/>
  <c r="BR279" i="24"/>
  <c r="BS279" i="24"/>
  <c r="BT279" i="24"/>
  <c r="BU279" i="24"/>
  <c r="BV279" i="24"/>
  <c r="BW279" i="24"/>
  <c r="BX279" i="24"/>
  <c r="BY279" i="24"/>
  <c r="BZ279" i="24"/>
  <c r="CA279" i="24"/>
  <c r="CB279" i="24"/>
  <c r="CC279" i="24"/>
  <c r="CD279" i="24"/>
  <c r="CE279" i="24"/>
  <c r="CF279" i="24"/>
  <c r="CG279" i="24"/>
  <c r="CH279" i="24"/>
  <c r="CI279" i="24"/>
  <c r="CJ279" i="24"/>
  <c r="CK279" i="24"/>
  <c r="CL279" i="24"/>
  <c r="CM279" i="24"/>
  <c r="CN279" i="24"/>
  <c r="CO279" i="24"/>
  <c r="CP279" i="24"/>
  <c r="CQ279" i="24"/>
  <c r="CR279" i="24"/>
  <c r="CS279" i="24"/>
  <c r="CT279" i="24"/>
  <c r="CU279" i="24"/>
  <c r="CV279" i="24"/>
  <c r="CW279" i="24"/>
  <c r="CX279" i="24"/>
  <c r="CY279" i="24"/>
  <c r="CZ279" i="24"/>
  <c r="DA279" i="24"/>
  <c r="DB279" i="24"/>
  <c r="DC279" i="24"/>
  <c r="DD279" i="24"/>
  <c r="DE279" i="24"/>
  <c r="DF279" i="24"/>
  <c r="DG279" i="24"/>
  <c r="DH279" i="24"/>
  <c r="DI279" i="24"/>
  <c r="DJ279" i="24"/>
  <c r="DK279" i="24"/>
  <c r="DL279" i="24"/>
  <c r="DM279" i="24"/>
  <c r="DN279" i="24"/>
  <c r="DO279" i="24"/>
  <c r="DP279" i="24"/>
  <c r="DQ279" i="24"/>
  <c r="DR279" i="24"/>
  <c r="DS279" i="24"/>
  <c r="DT279" i="24"/>
  <c r="DU279" i="24"/>
  <c r="DV279" i="24"/>
  <c r="DW279" i="24"/>
  <c r="DX279" i="24"/>
  <c r="DY279" i="24"/>
  <c r="DZ279" i="24"/>
  <c r="EA279" i="24"/>
  <c r="EB279" i="24"/>
  <c r="EC279" i="24"/>
  <c r="ED279" i="24"/>
  <c r="EE279" i="24"/>
  <c r="EF279" i="24"/>
  <c r="EG279" i="24"/>
  <c r="EH279" i="24"/>
  <c r="EI279" i="24"/>
  <c r="EJ279" i="24"/>
  <c r="EK279" i="24"/>
  <c r="EL279" i="24"/>
  <c r="EM279" i="24"/>
  <c r="EN279" i="24"/>
  <c r="EO279" i="24"/>
  <c r="EP279" i="24"/>
  <c r="EQ279" i="24"/>
  <c r="ER279" i="24"/>
  <c r="ES279" i="24"/>
  <c r="ET279" i="24"/>
  <c r="EU279" i="24"/>
  <c r="EV279" i="24"/>
  <c r="EW279" i="24"/>
  <c r="EX279" i="24"/>
  <c r="EY279" i="24"/>
  <c r="EZ279" i="24"/>
  <c r="FA279" i="24"/>
  <c r="FB279" i="24"/>
  <c r="FC279" i="24"/>
  <c r="FD279" i="24"/>
  <c r="FE279" i="24"/>
  <c r="FF279" i="24"/>
  <c r="FG279" i="24"/>
  <c r="FH279" i="24"/>
  <c r="FI279" i="24"/>
  <c r="FJ279" i="24"/>
  <c r="FK279" i="24"/>
  <c r="FL279" i="24"/>
  <c r="FM279" i="24"/>
  <c r="FN279" i="24"/>
  <c r="FO279" i="24"/>
  <c r="FP279" i="24"/>
  <c r="FQ279" i="24"/>
  <c r="FR279" i="24"/>
  <c r="FS279" i="24"/>
  <c r="FT279" i="24"/>
  <c r="FU279" i="24"/>
  <c r="FV279" i="24"/>
  <c r="FW279" i="24"/>
  <c r="FX279" i="24"/>
  <c r="FY279" i="24"/>
  <c r="FZ279" i="24"/>
  <c r="GA279" i="24"/>
  <c r="GB279" i="24"/>
  <c r="GC279" i="24"/>
  <c r="GD279" i="24"/>
  <c r="GE279" i="24"/>
  <c r="GF279" i="24"/>
  <c r="GG279" i="24"/>
  <c r="GH279" i="24"/>
  <c r="GI279" i="24"/>
  <c r="GJ279" i="24"/>
  <c r="GK279" i="24"/>
  <c r="GL279" i="24"/>
  <c r="GM279" i="24"/>
  <c r="GN279" i="24"/>
  <c r="GO279" i="24"/>
  <c r="GP279" i="24"/>
  <c r="GQ279" i="24"/>
  <c r="GR279" i="24"/>
  <c r="GS279" i="24"/>
  <c r="GT279" i="24"/>
  <c r="GU279" i="24"/>
  <c r="GV279" i="24"/>
  <c r="GW279" i="24"/>
  <c r="GX279" i="24"/>
  <c r="GY279" i="24"/>
  <c r="GZ279" i="24"/>
  <c r="HA279" i="24"/>
  <c r="HB279" i="24"/>
  <c r="HC279" i="24"/>
  <c r="HD279" i="24"/>
  <c r="HE279" i="24"/>
  <c r="HF279" i="24"/>
  <c r="HG279" i="24"/>
  <c r="HH279" i="24"/>
  <c r="HI279" i="24"/>
  <c r="HJ279" i="24"/>
  <c r="HK279" i="24"/>
  <c r="HL279" i="24"/>
  <c r="HM279" i="24"/>
  <c r="HN279" i="24"/>
  <c r="HO279" i="24"/>
  <c r="HP279" i="24"/>
  <c r="HQ279" i="24"/>
  <c r="HR279" i="24"/>
  <c r="HS279" i="24"/>
  <c r="HT279" i="24"/>
  <c r="HU279" i="24"/>
  <c r="HV279" i="24"/>
  <c r="HW279" i="24"/>
  <c r="HX279" i="24"/>
  <c r="HY279" i="24"/>
  <c r="HZ279" i="24"/>
  <c r="IA279" i="24"/>
  <c r="IB279" i="24"/>
  <c r="IC279" i="24"/>
  <c r="ID279" i="24"/>
  <c r="IE279" i="24"/>
  <c r="IF279" i="24"/>
  <c r="IG279" i="24"/>
  <c r="IH279" i="24"/>
  <c r="II279" i="24"/>
  <c r="IJ279" i="24"/>
  <c r="IK279" i="24"/>
  <c r="IL279" i="24"/>
  <c r="IM279" i="24"/>
  <c r="IN279" i="24"/>
  <c r="IO279" i="24"/>
  <c r="IP279" i="24"/>
  <c r="IQ279" i="24"/>
  <c r="IR279" i="24"/>
  <c r="IS279" i="24"/>
  <c r="IT279" i="24"/>
  <c r="IU279" i="24"/>
  <c r="IV279" i="24"/>
  <c r="IW279" i="24"/>
  <c r="IX279" i="24"/>
  <c r="IY279" i="24"/>
  <c r="IZ279" i="24"/>
  <c r="JA279" i="24"/>
  <c r="JB279" i="24"/>
  <c r="JC279" i="24"/>
  <c r="JD279" i="24"/>
  <c r="JE279" i="24"/>
  <c r="JF279" i="24"/>
  <c r="JG279" i="24"/>
  <c r="JH279" i="24"/>
  <c r="JI279" i="24"/>
  <c r="JJ279" i="24"/>
  <c r="JK279" i="24"/>
  <c r="JL279" i="24"/>
  <c r="JM279" i="24"/>
  <c r="JN279" i="24"/>
  <c r="JO279" i="24"/>
  <c r="JP279" i="24"/>
  <c r="JQ279" i="24"/>
  <c r="JR279" i="24"/>
  <c r="JS279" i="24"/>
  <c r="JT279" i="24"/>
  <c r="JU279" i="24"/>
  <c r="JV279" i="24"/>
  <c r="JW279" i="24"/>
  <c r="JX279" i="24"/>
  <c r="JY279" i="24"/>
  <c r="JZ279" i="24"/>
  <c r="KA279" i="24"/>
  <c r="KB279" i="24"/>
  <c r="KC279" i="24"/>
  <c r="KD279" i="24"/>
  <c r="KE279" i="24"/>
  <c r="KF279" i="24"/>
  <c r="KG279" i="24"/>
  <c r="KH279" i="24"/>
  <c r="KI279" i="24"/>
  <c r="KJ279" i="24"/>
  <c r="KK279" i="24"/>
  <c r="KL279" i="24"/>
  <c r="KM279" i="24"/>
  <c r="KN279" i="24"/>
  <c r="KO279" i="24"/>
  <c r="KP279" i="24"/>
  <c r="KQ279" i="24"/>
  <c r="KR279" i="24"/>
  <c r="KS279" i="24"/>
  <c r="KT279" i="24"/>
  <c r="KU279" i="24"/>
  <c r="KV279" i="24"/>
  <c r="KW279" i="24"/>
  <c r="KX279" i="24"/>
  <c r="KY279" i="24"/>
  <c r="KZ279" i="24"/>
  <c r="LA279" i="24"/>
  <c r="LB279" i="24"/>
  <c r="LC279" i="24"/>
  <c r="LD279" i="24"/>
  <c r="LE279" i="24"/>
  <c r="LF279" i="24"/>
  <c r="LG279" i="24"/>
  <c r="LH279" i="24"/>
  <c r="LI279" i="24"/>
  <c r="LJ279" i="24"/>
  <c r="LK279" i="24"/>
  <c r="LL279" i="24"/>
  <c r="LM279" i="24"/>
  <c r="LN279" i="24"/>
  <c r="LO279" i="24"/>
  <c r="LP279" i="24"/>
  <c r="LQ279" i="24"/>
  <c r="LR279" i="24"/>
  <c r="LS279" i="24"/>
  <c r="LT279" i="24"/>
  <c r="LU279" i="24"/>
  <c r="LV279" i="24"/>
  <c r="LW279" i="24"/>
  <c r="LX279" i="24"/>
  <c r="LY279" i="24"/>
  <c r="LZ279" i="24"/>
  <c r="MA279" i="24"/>
  <c r="MB279" i="24"/>
  <c r="MC279" i="24"/>
  <c r="MD279" i="24"/>
  <c r="ME279" i="24"/>
  <c r="MF279" i="24"/>
  <c r="MG279" i="24"/>
  <c r="MH279" i="24"/>
  <c r="MI279" i="24"/>
  <c r="MJ279" i="24"/>
  <c r="MK279" i="24"/>
  <c r="ML279" i="24"/>
  <c r="MM279" i="24"/>
  <c r="MN279" i="24"/>
  <c r="MO279" i="24"/>
  <c r="MP279" i="24"/>
  <c r="MQ279" i="24"/>
  <c r="MR279" i="24"/>
  <c r="MS279" i="24"/>
  <c r="MT279" i="24"/>
  <c r="MU279" i="24"/>
  <c r="MV279" i="24"/>
  <c r="MW279" i="24"/>
  <c r="MX279" i="24"/>
  <c r="MY279" i="24"/>
  <c r="MZ279" i="24"/>
  <c r="NA279" i="24"/>
  <c r="NB279" i="24"/>
  <c r="NC279" i="24"/>
  <c r="ND279" i="24"/>
  <c r="NE279" i="24"/>
  <c r="NF279" i="24"/>
  <c r="NG279" i="24"/>
  <c r="NH279" i="24"/>
  <c r="NI279" i="24"/>
  <c r="NJ279" i="24"/>
  <c r="NK279" i="24"/>
  <c r="NL279" i="24"/>
  <c r="NM279" i="24"/>
  <c r="NN279" i="24"/>
  <c r="NO279" i="24"/>
  <c r="NP279" i="24"/>
  <c r="NQ279" i="24"/>
  <c r="NR279" i="24"/>
  <c r="NS279" i="24"/>
  <c r="NT279" i="24"/>
  <c r="NU279" i="24"/>
  <c r="NV279" i="24"/>
  <c r="NW279" i="24"/>
  <c r="NX279" i="24"/>
  <c r="NY279" i="24"/>
  <c r="NZ279" i="24"/>
  <c r="OA279" i="24"/>
  <c r="OB279" i="24"/>
  <c r="OC279" i="24"/>
  <c r="OD279" i="24"/>
  <c r="OE279" i="24"/>
  <c r="OF279" i="24"/>
  <c r="OG279" i="24"/>
  <c r="OH279" i="24"/>
  <c r="OI279" i="24"/>
  <c r="OJ279" i="24"/>
  <c r="OK279" i="24"/>
  <c r="OL279" i="24"/>
  <c r="OM279" i="24"/>
  <c r="ON279" i="24"/>
  <c r="OO279" i="24"/>
  <c r="OP279" i="24"/>
  <c r="OQ279" i="24"/>
  <c r="OR279" i="24"/>
  <c r="OS279" i="24"/>
  <c r="AW280" i="24"/>
  <c r="AX280" i="24"/>
  <c r="AY280" i="24"/>
  <c r="AZ280" i="24"/>
  <c r="BA280" i="24"/>
  <c r="BB280" i="24"/>
  <c r="BC280" i="24"/>
  <c r="BD280" i="24"/>
  <c r="BE280" i="24"/>
  <c r="BF280" i="24"/>
  <c r="BG280" i="24"/>
  <c r="BH280" i="24"/>
  <c r="BI280" i="24"/>
  <c r="BJ280" i="24"/>
  <c r="BK280" i="24"/>
  <c r="BL280" i="24"/>
  <c r="BM280" i="24"/>
  <c r="BN280" i="24"/>
  <c r="BO280" i="24"/>
  <c r="BP280" i="24"/>
  <c r="BQ280" i="24"/>
  <c r="BR280" i="24"/>
  <c r="BS280" i="24"/>
  <c r="BT280" i="24"/>
  <c r="BU280" i="24"/>
  <c r="BV280" i="24"/>
  <c r="BW280" i="24"/>
  <c r="BX280" i="24"/>
  <c r="BY280" i="24"/>
  <c r="BZ280" i="24"/>
  <c r="CA280" i="24"/>
  <c r="CB280" i="24"/>
  <c r="CC280" i="24"/>
  <c r="CD280" i="24"/>
  <c r="CE280" i="24"/>
  <c r="CF280" i="24"/>
  <c r="CG280" i="24"/>
  <c r="CH280" i="24"/>
  <c r="CI280" i="24"/>
  <c r="CJ280" i="24"/>
  <c r="CK280" i="24"/>
  <c r="CL280" i="24"/>
  <c r="CM280" i="24"/>
  <c r="CN280" i="24"/>
  <c r="CO280" i="24"/>
  <c r="CP280" i="24"/>
  <c r="CQ280" i="24"/>
  <c r="CR280" i="24"/>
  <c r="CS280" i="24"/>
  <c r="CT280" i="24"/>
  <c r="CU280" i="24"/>
  <c r="CV280" i="24"/>
  <c r="CW280" i="24"/>
  <c r="CX280" i="24"/>
  <c r="CY280" i="24"/>
  <c r="CZ280" i="24"/>
  <c r="DA280" i="24"/>
  <c r="DB280" i="24"/>
  <c r="DC280" i="24"/>
  <c r="DD280" i="24"/>
  <c r="DE280" i="24"/>
  <c r="DF280" i="24"/>
  <c r="DG280" i="24"/>
  <c r="DH280" i="24"/>
  <c r="DI280" i="24"/>
  <c r="DJ280" i="24"/>
  <c r="DK280" i="24"/>
  <c r="DL280" i="24"/>
  <c r="DM280" i="24"/>
  <c r="DN280" i="24"/>
  <c r="DO280" i="24"/>
  <c r="DP280" i="24"/>
  <c r="DQ280" i="24"/>
  <c r="DR280" i="24"/>
  <c r="DS280" i="24"/>
  <c r="DT280" i="24"/>
  <c r="DU280" i="24"/>
  <c r="DV280" i="24"/>
  <c r="DW280" i="24"/>
  <c r="DX280" i="24"/>
  <c r="DY280" i="24"/>
  <c r="DZ280" i="24"/>
  <c r="EA280" i="24"/>
  <c r="EB280" i="24"/>
  <c r="EC280" i="24"/>
  <c r="ED280" i="24"/>
  <c r="EE280" i="24"/>
  <c r="EF280" i="24"/>
  <c r="EG280" i="24"/>
  <c r="EH280" i="24"/>
  <c r="EI280" i="24"/>
  <c r="EJ280" i="24"/>
  <c r="EK280" i="24"/>
  <c r="EL280" i="24"/>
  <c r="EM280" i="24"/>
  <c r="EN280" i="24"/>
  <c r="EO280" i="24"/>
  <c r="EP280" i="24"/>
  <c r="EQ280" i="24"/>
  <c r="ER280" i="24"/>
  <c r="ES280" i="24"/>
  <c r="ET280" i="24"/>
  <c r="EU280" i="24"/>
  <c r="EV280" i="24"/>
  <c r="EW280" i="24"/>
  <c r="EX280" i="24"/>
  <c r="EY280" i="24"/>
  <c r="EZ280" i="24"/>
  <c r="FA280" i="24"/>
  <c r="FB280" i="24"/>
  <c r="FC280" i="24"/>
  <c r="FD280" i="24"/>
  <c r="FE280" i="24"/>
  <c r="FF280" i="24"/>
  <c r="FG280" i="24"/>
  <c r="FH280" i="24"/>
  <c r="FI280" i="24"/>
  <c r="FJ280" i="24"/>
  <c r="FK280" i="24"/>
  <c r="FL280" i="24"/>
  <c r="FM280" i="24"/>
  <c r="FN280" i="24"/>
  <c r="FO280" i="24"/>
  <c r="FP280" i="24"/>
  <c r="FQ280" i="24"/>
  <c r="FR280" i="24"/>
  <c r="FS280" i="24"/>
  <c r="FT280" i="24"/>
  <c r="FU280" i="24"/>
  <c r="FV280" i="24"/>
  <c r="FW280" i="24"/>
  <c r="FX280" i="24"/>
  <c r="FY280" i="24"/>
  <c r="FZ280" i="24"/>
  <c r="GA280" i="24"/>
  <c r="GB280" i="24"/>
  <c r="GC280" i="24"/>
  <c r="GD280" i="24"/>
  <c r="GE280" i="24"/>
  <c r="GF280" i="24"/>
  <c r="GG280" i="24"/>
  <c r="GH280" i="24"/>
  <c r="GI280" i="24"/>
  <c r="GJ280" i="24"/>
  <c r="GK280" i="24"/>
  <c r="GL280" i="24"/>
  <c r="GM280" i="24"/>
  <c r="GN280" i="24"/>
  <c r="GO280" i="24"/>
  <c r="GP280" i="24"/>
  <c r="GQ280" i="24"/>
  <c r="GR280" i="24"/>
  <c r="GS280" i="24"/>
  <c r="GT280" i="24"/>
  <c r="GU280" i="24"/>
  <c r="GV280" i="24"/>
  <c r="GW280" i="24"/>
  <c r="GX280" i="24"/>
  <c r="GY280" i="24"/>
  <c r="GZ280" i="24"/>
  <c r="HA280" i="24"/>
  <c r="HB280" i="24"/>
  <c r="HC280" i="24"/>
  <c r="HD280" i="24"/>
  <c r="HE280" i="24"/>
  <c r="HF280" i="24"/>
  <c r="HG280" i="24"/>
  <c r="HH280" i="24"/>
  <c r="HI280" i="24"/>
  <c r="HJ280" i="24"/>
  <c r="HK280" i="24"/>
  <c r="HL280" i="24"/>
  <c r="HM280" i="24"/>
  <c r="HN280" i="24"/>
  <c r="HO280" i="24"/>
  <c r="HP280" i="24"/>
  <c r="HQ280" i="24"/>
  <c r="HR280" i="24"/>
  <c r="HS280" i="24"/>
  <c r="HT280" i="24"/>
  <c r="HU280" i="24"/>
  <c r="HV280" i="24"/>
  <c r="HW280" i="24"/>
  <c r="HX280" i="24"/>
  <c r="HY280" i="24"/>
  <c r="HZ280" i="24"/>
  <c r="IA280" i="24"/>
  <c r="IB280" i="24"/>
  <c r="IC280" i="24"/>
  <c r="ID280" i="24"/>
  <c r="IE280" i="24"/>
  <c r="IF280" i="24"/>
  <c r="IG280" i="24"/>
  <c r="IH280" i="24"/>
  <c r="II280" i="24"/>
  <c r="IJ280" i="24"/>
  <c r="IK280" i="24"/>
  <c r="IL280" i="24"/>
  <c r="IM280" i="24"/>
  <c r="IN280" i="24"/>
  <c r="IO280" i="24"/>
  <c r="IP280" i="24"/>
  <c r="IQ280" i="24"/>
  <c r="IR280" i="24"/>
  <c r="IS280" i="24"/>
  <c r="IT280" i="24"/>
  <c r="IU280" i="24"/>
  <c r="IV280" i="24"/>
  <c r="IW280" i="24"/>
  <c r="IX280" i="24"/>
  <c r="IY280" i="24"/>
  <c r="IZ280" i="24"/>
  <c r="JA280" i="24"/>
  <c r="JB280" i="24"/>
  <c r="JC280" i="24"/>
  <c r="JD280" i="24"/>
  <c r="JE280" i="24"/>
  <c r="JF280" i="24"/>
  <c r="JG280" i="24"/>
  <c r="JH280" i="24"/>
  <c r="JI280" i="24"/>
  <c r="JJ280" i="24"/>
  <c r="JK280" i="24"/>
  <c r="JL280" i="24"/>
  <c r="JM280" i="24"/>
  <c r="JN280" i="24"/>
  <c r="JO280" i="24"/>
  <c r="JP280" i="24"/>
  <c r="JQ280" i="24"/>
  <c r="JR280" i="24"/>
  <c r="JS280" i="24"/>
  <c r="JT280" i="24"/>
  <c r="JU280" i="24"/>
  <c r="JV280" i="24"/>
  <c r="JW280" i="24"/>
  <c r="JX280" i="24"/>
  <c r="JY280" i="24"/>
  <c r="JZ280" i="24"/>
  <c r="KA280" i="24"/>
  <c r="KB280" i="24"/>
  <c r="KC280" i="24"/>
  <c r="KD280" i="24"/>
  <c r="KE280" i="24"/>
  <c r="KF280" i="24"/>
  <c r="KG280" i="24"/>
  <c r="KH280" i="24"/>
  <c r="KI280" i="24"/>
  <c r="KJ280" i="24"/>
  <c r="KK280" i="24"/>
  <c r="KL280" i="24"/>
  <c r="KM280" i="24"/>
  <c r="KN280" i="24"/>
  <c r="KO280" i="24"/>
  <c r="KP280" i="24"/>
  <c r="KQ280" i="24"/>
  <c r="KR280" i="24"/>
  <c r="KS280" i="24"/>
  <c r="KT280" i="24"/>
  <c r="KU280" i="24"/>
  <c r="KV280" i="24"/>
  <c r="KW280" i="24"/>
  <c r="KX280" i="24"/>
  <c r="KY280" i="24"/>
  <c r="KZ280" i="24"/>
  <c r="LA280" i="24"/>
  <c r="LB280" i="24"/>
  <c r="LC280" i="24"/>
  <c r="LD280" i="24"/>
  <c r="LE280" i="24"/>
  <c r="LF280" i="24"/>
  <c r="LG280" i="24"/>
  <c r="LH280" i="24"/>
  <c r="LI280" i="24"/>
  <c r="LJ280" i="24"/>
  <c r="LK280" i="24"/>
  <c r="LL280" i="24"/>
  <c r="LM280" i="24"/>
  <c r="LN280" i="24"/>
  <c r="LO280" i="24"/>
  <c r="LP280" i="24"/>
  <c r="LQ280" i="24"/>
  <c r="LR280" i="24"/>
  <c r="LS280" i="24"/>
  <c r="LT280" i="24"/>
  <c r="LU280" i="24"/>
  <c r="LV280" i="24"/>
  <c r="LW280" i="24"/>
  <c r="LX280" i="24"/>
  <c r="LY280" i="24"/>
  <c r="LZ280" i="24"/>
  <c r="MA280" i="24"/>
  <c r="MB280" i="24"/>
  <c r="MC280" i="24"/>
  <c r="MD280" i="24"/>
  <c r="ME280" i="24"/>
  <c r="MF280" i="24"/>
  <c r="MG280" i="24"/>
  <c r="MH280" i="24"/>
  <c r="MI280" i="24"/>
  <c r="MJ280" i="24"/>
  <c r="MK280" i="24"/>
  <c r="ML280" i="24"/>
  <c r="MM280" i="24"/>
  <c r="MN280" i="24"/>
  <c r="MO280" i="24"/>
  <c r="MP280" i="24"/>
  <c r="MQ280" i="24"/>
  <c r="MR280" i="24"/>
  <c r="MS280" i="24"/>
  <c r="MT280" i="24"/>
  <c r="MU280" i="24"/>
  <c r="MV280" i="24"/>
  <c r="MW280" i="24"/>
  <c r="MX280" i="24"/>
  <c r="MY280" i="24"/>
  <c r="MZ280" i="24"/>
  <c r="NA280" i="24"/>
  <c r="NB280" i="24"/>
  <c r="NC280" i="24"/>
  <c r="ND280" i="24"/>
  <c r="NE280" i="24"/>
  <c r="NF280" i="24"/>
  <c r="NG280" i="24"/>
  <c r="NH280" i="24"/>
  <c r="NI280" i="24"/>
  <c r="NJ280" i="24"/>
  <c r="NK280" i="24"/>
  <c r="NL280" i="24"/>
  <c r="NM280" i="24"/>
  <c r="NN280" i="24"/>
  <c r="NO280" i="24"/>
  <c r="NP280" i="24"/>
  <c r="NQ280" i="24"/>
  <c r="NR280" i="24"/>
  <c r="NS280" i="24"/>
  <c r="NT280" i="24"/>
  <c r="NU280" i="24"/>
  <c r="NV280" i="24"/>
  <c r="NW280" i="24"/>
  <c r="NX280" i="24"/>
  <c r="NY280" i="24"/>
  <c r="NZ280" i="24"/>
  <c r="OA280" i="24"/>
  <c r="OB280" i="24"/>
  <c r="OC280" i="24"/>
  <c r="OD280" i="24"/>
  <c r="OE280" i="24"/>
  <c r="OF280" i="24"/>
  <c r="OG280" i="24"/>
  <c r="OH280" i="24"/>
  <c r="OI280" i="24"/>
  <c r="OJ280" i="24"/>
  <c r="OK280" i="24"/>
  <c r="OL280" i="24"/>
  <c r="OM280" i="24"/>
  <c r="ON280" i="24"/>
  <c r="OO280" i="24"/>
  <c r="OP280" i="24"/>
  <c r="OQ280" i="24"/>
  <c r="OR280" i="24"/>
  <c r="OS280" i="24"/>
  <c r="AW281" i="24"/>
  <c r="AX281" i="24"/>
  <c r="AY281" i="24"/>
  <c r="AZ281" i="24"/>
  <c r="BA281" i="24"/>
  <c r="BB281" i="24"/>
  <c r="BC281" i="24"/>
  <c r="BD281" i="24"/>
  <c r="BE281" i="24"/>
  <c r="BF281" i="24"/>
  <c r="BG281" i="24"/>
  <c r="BH281" i="24"/>
  <c r="BI281" i="24"/>
  <c r="BJ281" i="24"/>
  <c r="BK281" i="24"/>
  <c r="BL281" i="24"/>
  <c r="BM281" i="24"/>
  <c r="BN281" i="24"/>
  <c r="BO281" i="24"/>
  <c r="BP281" i="24"/>
  <c r="BQ281" i="24"/>
  <c r="BR281" i="24"/>
  <c r="BS281" i="24"/>
  <c r="BT281" i="24"/>
  <c r="BU281" i="24"/>
  <c r="BV281" i="24"/>
  <c r="BW281" i="24"/>
  <c r="BX281" i="24"/>
  <c r="BY281" i="24"/>
  <c r="BZ281" i="24"/>
  <c r="CA281" i="24"/>
  <c r="CB281" i="24"/>
  <c r="CC281" i="24"/>
  <c r="CD281" i="24"/>
  <c r="CE281" i="24"/>
  <c r="CF281" i="24"/>
  <c r="CG281" i="24"/>
  <c r="CH281" i="24"/>
  <c r="CI281" i="24"/>
  <c r="CJ281" i="24"/>
  <c r="CK281" i="24"/>
  <c r="CL281" i="24"/>
  <c r="CM281" i="24"/>
  <c r="CN281" i="24"/>
  <c r="CO281" i="24"/>
  <c r="CP281" i="24"/>
  <c r="CQ281" i="24"/>
  <c r="CR281" i="24"/>
  <c r="CS281" i="24"/>
  <c r="CT281" i="24"/>
  <c r="CU281" i="24"/>
  <c r="CV281" i="24"/>
  <c r="CW281" i="24"/>
  <c r="CX281" i="24"/>
  <c r="CY281" i="24"/>
  <c r="CZ281" i="24"/>
  <c r="DA281" i="24"/>
  <c r="DB281" i="24"/>
  <c r="DC281" i="24"/>
  <c r="DD281" i="24"/>
  <c r="DE281" i="24"/>
  <c r="DF281" i="24"/>
  <c r="DG281" i="24"/>
  <c r="DH281" i="24"/>
  <c r="DI281" i="24"/>
  <c r="DJ281" i="24"/>
  <c r="DK281" i="24"/>
  <c r="DL281" i="24"/>
  <c r="DM281" i="24"/>
  <c r="DN281" i="24"/>
  <c r="DO281" i="24"/>
  <c r="DP281" i="24"/>
  <c r="DQ281" i="24"/>
  <c r="DR281" i="24"/>
  <c r="DS281" i="24"/>
  <c r="DT281" i="24"/>
  <c r="DU281" i="24"/>
  <c r="DV281" i="24"/>
  <c r="DW281" i="24"/>
  <c r="DX281" i="24"/>
  <c r="DY281" i="24"/>
  <c r="DZ281" i="24"/>
  <c r="EA281" i="24"/>
  <c r="EB281" i="24"/>
  <c r="EC281" i="24"/>
  <c r="ED281" i="24"/>
  <c r="EE281" i="24"/>
  <c r="EF281" i="24"/>
  <c r="EG281" i="24"/>
  <c r="EH281" i="24"/>
  <c r="EI281" i="24"/>
  <c r="EJ281" i="24"/>
  <c r="EK281" i="24"/>
  <c r="EL281" i="24"/>
  <c r="EM281" i="24"/>
  <c r="EN281" i="24"/>
  <c r="EO281" i="24"/>
  <c r="EP281" i="24"/>
  <c r="EQ281" i="24"/>
  <c r="ER281" i="24"/>
  <c r="ES281" i="24"/>
  <c r="ET281" i="24"/>
  <c r="EU281" i="24"/>
  <c r="EV281" i="24"/>
  <c r="EW281" i="24"/>
  <c r="EX281" i="24"/>
  <c r="EY281" i="24"/>
  <c r="EZ281" i="24"/>
  <c r="FA281" i="24"/>
  <c r="FB281" i="24"/>
  <c r="FC281" i="24"/>
  <c r="FD281" i="24"/>
  <c r="FE281" i="24"/>
  <c r="FF281" i="24"/>
  <c r="FG281" i="24"/>
  <c r="FH281" i="24"/>
  <c r="FI281" i="24"/>
  <c r="FJ281" i="24"/>
  <c r="FK281" i="24"/>
  <c r="FL281" i="24"/>
  <c r="FM281" i="24"/>
  <c r="FN281" i="24"/>
  <c r="FO281" i="24"/>
  <c r="FP281" i="24"/>
  <c r="FQ281" i="24"/>
  <c r="FR281" i="24"/>
  <c r="FS281" i="24"/>
  <c r="FT281" i="24"/>
  <c r="FU281" i="24"/>
  <c r="FV281" i="24"/>
  <c r="FW281" i="24"/>
  <c r="FX281" i="24"/>
  <c r="FY281" i="24"/>
  <c r="FZ281" i="24"/>
  <c r="GA281" i="24"/>
  <c r="GB281" i="24"/>
  <c r="GC281" i="24"/>
  <c r="GD281" i="24"/>
  <c r="GE281" i="24"/>
  <c r="GF281" i="24"/>
  <c r="GG281" i="24"/>
  <c r="GH281" i="24"/>
  <c r="GI281" i="24"/>
  <c r="GJ281" i="24"/>
  <c r="GK281" i="24"/>
  <c r="GL281" i="24"/>
  <c r="GM281" i="24"/>
  <c r="GN281" i="24"/>
  <c r="GO281" i="24"/>
  <c r="GP281" i="24"/>
  <c r="GQ281" i="24"/>
  <c r="GR281" i="24"/>
  <c r="GS281" i="24"/>
  <c r="GT281" i="24"/>
  <c r="GU281" i="24"/>
  <c r="GV281" i="24"/>
  <c r="GW281" i="24"/>
  <c r="GX281" i="24"/>
  <c r="GY281" i="24"/>
  <c r="GZ281" i="24"/>
  <c r="HA281" i="24"/>
  <c r="HB281" i="24"/>
  <c r="HC281" i="24"/>
  <c r="HD281" i="24"/>
  <c r="HE281" i="24"/>
  <c r="HF281" i="24"/>
  <c r="HG281" i="24"/>
  <c r="HH281" i="24"/>
  <c r="HI281" i="24"/>
  <c r="HJ281" i="24"/>
  <c r="HK281" i="24"/>
  <c r="HL281" i="24"/>
  <c r="HM281" i="24"/>
  <c r="HN281" i="24"/>
  <c r="HO281" i="24"/>
  <c r="HP281" i="24"/>
  <c r="HQ281" i="24"/>
  <c r="HR281" i="24"/>
  <c r="HS281" i="24"/>
  <c r="HT281" i="24"/>
  <c r="HU281" i="24"/>
  <c r="HV281" i="24"/>
  <c r="HW281" i="24"/>
  <c r="HX281" i="24"/>
  <c r="HY281" i="24"/>
  <c r="HZ281" i="24"/>
  <c r="IA281" i="24"/>
  <c r="IB281" i="24"/>
  <c r="IC281" i="24"/>
  <c r="ID281" i="24"/>
  <c r="IE281" i="24"/>
  <c r="IF281" i="24"/>
  <c r="IG281" i="24"/>
  <c r="IH281" i="24"/>
  <c r="II281" i="24"/>
  <c r="IJ281" i="24"/>
  <c r="IK281" i="24"/>
  <c r="IL281" i="24"/>
  <c r="IM281" i="24"/>
  <c r="IN281" i="24"/>
  <c r="IO281" i="24"/>
  <c r="IP281" i="24"/>
  <c r="IQ281" i="24"/>
  <c r="IR281" i="24"/>
  <c r="IS281" i="24"/>
  <c r="IT281" i="24"/>
  <c r="IU281" i="24"/>
  <c r="IV281" i="24"/>
  <c r="IW281" i="24"/>
  <c r="IX281" i="24"/>
  <c r="IY281" i="24"/>
  <c r="IZ281" i="24"/>
  <c r="JA281" i="24"/>
  <c r="JB281" i="24"/>
  <c r="JC281" i="24"/>
  <c r="JD281" i="24"/>
  <c r="JE281" i="24"/>
  <c r="JF281" i="24"/>
  <c r="JG281" i="24"/>
  <c r="JH281" i="24"/>
  <c r="JI281" i="24"/>
  <c r="JJ281" i="24"/>
  <c r="JK281" i="24"/>
  <c r="JL281" i="24"/>
  <c r="JM281" i="24"/>
  <c r="JN281" i="24"/>
  <c r="JO281" i="24"/>
  <c r="JP281" i="24"/>
  <c r="JQ281" i="24"/>
  <c r="JR281" i="24"/>
  <c r="JS281" i="24"/>
  <c r="JT281" i="24"/>
  <c r="JU281" i="24"/>
  <c r="JV281" i="24"/>
  <c r="JW281" i="24"/>
  <c r="JX281" i="24"/>
  <c r="JY281" i="24"/>
  <c r="JZ281" i="24"/>
  <c r="KA281" i="24"/>
  <c r="KB281" i="24"/>
  <c r="KC281" i="24"/>
  <c r="KD281" i="24"/>
  <c r="KE281" i="24"/>
  <c r="KF281" i="24"/>
  <c r="KG281" i="24"/>
  <c r="KH281" i="24"/>
  <c r="KI281" i="24"/>
  <c r="KJ281" i="24"/>
  <c r="KK281" i="24"/>
  <c r="KL281" i="24"/>
  <c r="KM281" i="24"/>
  <c r="KN281" i="24"/>
  <c r="KO281" i="24"/>
  <c r="KP281" i="24"/>
  <c r="KQ281" i="24"/>
  <c r="KR281" i="24"/>
  <c r="KS281" i="24"/>
  <c r="KT281" i="24"/>
  <c r="KU281" i="24"/>
  <c r="KV281" i="24"/>
  <c r="KW281" i="24"/>
  <c r="KX281" i="24"/>
  <c r="KY281" i="24"/>
  <c r="KZ281" i="24"/>
  <c r="LA281" i="24"/>
  <c r="LB281" i="24"/>
  <c r="LC281" i="24"/>
  <c r="LD281" i="24"/>
  <c r="LE281" i="24"/>
  <c r="LF281" i="24"/>
  <c r="LG281" i="24"/>
  <c r="LH281" i="24"/>
  <c r="LI281" i="24"/>
  <c r="LJ281" i="24"/>
  <c r="LK281" i="24"/>
  <c r="LL281" i="24"/>
  <c r="LM281" i="24"/>
  <c r="LN281" i="24"/>
  <c r="LO281" i="24"/>
  <c r="LP281" i="24"/>
  <c r="LQ281" i="24"/>
  <c r="LR281" i="24"/>
  <c r="LS281" i="24"/>
  <c r="LT281" i="24"/>
  <c r="LU281" i="24"/>
  <c r="LV281" i="24"/>
  <c r="LW281" i="24"/>
  <c r="LX281" i="24"/>
  <c r="LY281" i="24"/>
  <c r="LZ281" i="24"/>
  <c r="MA281" i="24"/>
  <c r="MB281" i="24"/>
  <c r="MC281" i="24"/>
  <c r="MD281" i="24"/>
  <c r="ME281" i="24"/>
  <c r="MF281" i="24"/>
  <c r="MG281" i="24"/>
  <c r="MH281" i="24"/>
  <c r="MI281" i="24"/>
  <c r="MJ281" i="24"/>
  <c r="MK281" i="24"/>
  <c r="ML281" i="24"/>
  <c r="MM281" i="24"/>
  <c r="MN281" i="24"/>
  <c r="MO281" i="24"/>
  <c r="MP281" i="24"/>
  <c r="MQ281" i="24"/>
  <c r="MR281" i="24"/>
  <c r="MS281" i="24"/>
  <c r="MT281" i="24"/>
  <c r="MU281" i="24"/>
  <c r="MV281" i="24"/>
  <c r="MW281" i="24"/>
  <c r="MX281" i="24"/>
  <c r="MY281" i="24"/>
  <c r="MZ281" i="24"/>
  <c r="NA281" i="24"/>
  <c r="NB281" i="24"/>
  <c r="NC281" i="24"/>
  <c r="ND281" i="24"/>
  <c r="NE281" i="24"/>
  <c r="NF281" i="24"/>
  <c r="NG281" i="24"/>
  <c r="NH281" i="24"/>
  <c r="NI281" i="24"/>
  <c r="NJ281" i="24"/>
  <c r="NK281" i="24"/>
  <c r="NL281" i="24"/>
  <c r="NM281" i="24"/>
  <c r="NN281" i="24"/>
  <c r="NO281" i="24"/>
  <c r="NP281" i="24"/>
  <c r="NQ281" i="24"/>
  <c r="NR281" i="24"/>
  <c r="NS281" i="24"/>
  <c r="NT281" i="24"/>
  <c r="NU281" i="24"/>
  <c r="NV281" i="24"/>
  <c r="NW281" i="24"/>
  <c r="NX281" i="24"/>
  <c r="NY281" i="24"/>
  <c r="NZ281" i="24"/>
  <c r="OA281" i="24"/>
  <c r="OB281" i="24"/>
  <c r="OC281" i="24"/>
  <c r="OD281" i="24"/>
  <c r="OE281" i="24"/>
  <c r="OF281" i="24"/>
  <c r="OG281" i="24"/>
  <c r="OH281" i="24"/>
  <c r="OI281" i="24"/>
  <c r="OJ281" i="24"/>
  <c r="OK281" i="24"/>
  <c r="OL281" i="24"/>
  <c r="OM281" i="24"/>
  <c r="ON281" i="24"/>
  <c r="OO281" i="24"/>
  <c r="OP281" i="24"/>
  <c r="OQ281" i="24"/>
  <c r="OR281" i="24"/>
  <c r="OS281" i="24"/>
  <c r="AW282" i="24"/>
  <c r="AX282" i="24"/>
  <c r="AY282" i="24"/>
  <c r="AZ282" i="24"/>
  <c r="BA282" i="24"/>
  <c r="BB282" i="24"/>
  <c r="BC282" i="24"/>
  <c r="BD282" i="24"/>
  <c r="BE282" i="24"/>
  <c r="BF282" i="24"/>
  <c r="BG282" i="24"/>
  <c r="BH282" i="24"/>
  <c r="BI282" i="24"/>
  <c r="BJ282" i="24"/>
  <c r="BK282" i="24"/>
  <c r="BL282" i="24"/>
  <c r="BM282" i="24"/>
  <c r="BN282" i="24"/>
  <c r="BO282" i="24"/>
  <c r="BP282" i="24"/>
  <c r="BQ282" i="24"/>
  <c r="BR282" i="24"/>
  <c r="BS282" i="24"/>
  <c r="BT282" i="24"/>
  <c r="BU282" i="24"/>
  <c r="BV282" i="24"/>
  <c r="BW282" i="24"/>
  <c r="BX282" i="24"/>
  <c r="BY282" i="24"/>
  <c r="BZ282" i="24"/>
  <c r="CA282" i="24"/>
  <c r="CB282" i="24"/>
  <c r="CC282" i="24"/>
  <c r="CD282" i="24"/>
  <c r="CE282" i="24"/>
  <c r="CF282" i="24"/>
  <c r="CG282" i="24"/>
  <c r="CH282" i="24"/>
  <c r="CI282" i="24"/>
  <c r="CJ282" i="24"/>
  <c r="CK282" i="24"/>
  <c r="CL282" i="24"/>
  <c r="CM282" i="24"/>
  <c r="CN282" i="24"/>
  <c r="CO282" i="24"/>
  <c r="CP282" i="24"/>
  <c r="CQ282" i="24"/>
  <c r="CR282" i="24"/>
  <c r="CS282" i="24"/>
  <c r="CT282" i="24"/>
  <c r="CU282" i="24"/>
  <c r="CV282" i="24"/>
  <c r="CW282" i="24"/>
  <c r="CX282" i="24"/>
  <c r="CY282" i="24"/>
  <c r="CZ282" i="24"/>
  <c r="DA282" i="24"/>
  <c r="DB282" i="24"/>
  <c r="DC282" i="24"/>
  <c r="DD282" i="24"/>
  <c r="DE282" i="24"/>
  <c r="DF282" i="24"/>
  <c r="DG282" i="24"/>
  <c r="DH282" i="24"/>
  <c r="DI282" i="24"/>
  <c r="DJ282" i="24"/>
  <c r="DK282" i="24"/>
  <c r="DL282" i="24"/>
  <c r="DM282" i="24"/>
  <c r="DN282" i="24"/>
  <c r="DO282" i="24"/>
  <c r="DP282" i="24"/>
  <c r="DQ282" i="24"/>
  <c r="DR282" i="24"/>
  <c r="DS282" i="24"/>
  <c r="DT282" i="24"/>
  <c r="DU282" i="24"/>
  <c r="DV282" i="24"/>
  <c r="DW282" i="24"/>
  <c r="DX282" i="24"/>
  <c r="DY282" i="24"/>
  <c r="DZ282" i="24"/>
  <c r="EA282" i="24"/>
  <c r="EB282" i="24"/>
  <c r="EC282" i="24"/>
  <c r="ED282" i="24"/>
  <c r="EE282" i="24"/>
  <c r="EF282" i="24"/>
  <c r="EG282" i="24"/>
  <c r="EH282" i="24"/>
  <c r="EI282" i="24"/>
  <c r="EJ282" i="24"/>
  <c r="EK282" i="24"/>
  <c r="EL282" i="24"/>
  <c r="EM282" i="24"/>
  <c r="EN282" i="24"/>
  <c r="EO282" i="24"/>
  <c r="EP282" i="24"/>
  <c r="EQ282" i="24"/>
  <c r="ER282" i="24"/>
  <c r="ES282" i="24"/>
  <c r="ET282" i="24"/>
  <c r="EU282" i="24"/>
  <c r="EV282" i="24"/>
  <c r="EW282" i="24"/>
  <c r="EX282" i="24"/>
  <c r="EY282" i="24"/>
  <c r="EZ282" i="24"/>
  <c r="FA282" i="24"/>
  <c r="FB282" i="24"/>
  <c r="FC282" i="24"/>
  <c r="FD282" i="24"/>
  <c r="FE282" i="24"/>
  <c r="FF282" i="24"/>
  <c r="FG282" i="24"/>
  <c r="FH282" i="24"/>
  <c r="FI282" i="24"/>
  <c r="FJ282" i="24"/>
  <c r="FK282" i="24"/>
  <c r="FL282" i="24"/>
  <c r="FM282" i="24"/>
  <c r="FN282" i="24"/>
  <c r="FO282" i="24"/>
  <c r="FP282" i="24"/>
  <c r="FQ282" i="24"/>
  <c r="FR282" i="24"/>
  <c r="FS282" i="24"/>
  <c r="FT282" i="24"/>
  <c r="FU282" i="24"/>
  <c r="FV282" i="24"/>
  <c r="FW282" i="24"/>
  <c r="FX282" i="24"/>
  <c r="FY282" i="24"/>
  <c r="FZ282" i="24"/>
  <c r="GA282" i="24"/>
  <c r="GB282" i="24"/>
  <c r="GC282" i="24"/>
  <c r="GD282" i="24"/>
  <c r="GE282" i="24"/>
  <c r="GF282" i="24"/>
  <c r="GG282" i="24"/>
  <c r="GH282" i="24"/>
  <c r="GI282" i="24"/>
  <c r="GJ282" i="24"/>
  <c r="GK282" i="24"/>
  <c r="GL282" i="24"/>
  <c r="GM282" i="24"/>
  <c r="GN282" i="24"/>
  <c r="GO282" i="24"/>
  <c r="GP282" i="24"/>
  <c r="GQ282" i="24"/>
  <c r="GR282" i="24"/>
  <c r="GS282" i="24"/>
  <c r="GT282" i="24"/>
  <c r="GU282" i="24"/>
  <c r="GV282" i="24"/>
  <c r="GW282" i="24"/>
  <c r="GX282" i="24"/>
  <c r="GY282" i="24"/>
  <c r="GZ282" i="24"/>
  <c r="HA282" i="24"/>
  <c r="HB282" i="24"/>
  <c r="HC282" i="24"/>
  <c r="HD282" i="24"/>
  <c r="HE282" i="24"/>
  <c r="HF282" i="24"/>
  <c r="HG282" i="24"/>
  <c r="HH282" i="24"/>
  <c r="HI282" i="24"/>
  <c r="HJ282" i="24"/>
  <c r="HK282" i="24"/>
  <c r="HL282" i="24"/>
  <c r="HM282" i="24"/>
  <c r="HN282" i="24"/>
  <c r="HO282" i="24"/>
  <c r="HP282" i="24"/>
  <c r="HQ282" i="24"/>
  <c r="HR282" i="24"/>
  <c r="HS282" i="24"/>
  <c r="HT282" i="24"/>
  <c r="HU282" i="24"/>
  <c r="HV282" i="24"/>
  <c r="HW282" i="24"/>
  <c r="HX282" i="24"/>
  <c r="HY282" i="24"/>
  <c r="HZ282" i="24"/>
  <c r="IA282" i="24"/>
  <c r="IB282" i="24"/>
  <c r="IC282" i="24"/>
  <c r="ID282" i="24"/>
  <c r="IE282" i="24"/>
  <c r="IF282" i="24"/>
  <c r="IG282" i="24"/>
  <c r="IH282" i="24"/>
  <c r="II282" i="24"/>
  <c r="IJ282" i="24"/>
  <c r="IK282" i="24"/>
  <c r="IL282" i="24"/>
  <c r="IM282" i="24"/>
  <c r="IN282" i="24"/>
  <c r="IO282" i="24"/>
  <c r="IP282" i="24"/>
  <c r="IQ282" i="24"/>
  <c r="IR282" i="24"/>
  <c r="IS282" i="24"/>
  <c r="IT282" i="24"/>
  <c r="IU282" i="24"/>
  <c r="IV282" i="24"/>
  <c r="IW282" i="24"/>
  <c r="IX282" i="24"/>
  <c r="IY282" i="24"/>
  <c r="IZ282" i="24"/>
  <c r="JA282" i="24"/>
  <c r="JB282" i="24"/>
  <c r="JC282" i="24"/>
  <c r="JD282" i="24"/>
  <c r="JE282" i="24"/>
  <c r="JF282" i="24"/>
  <c r="JG282" i="24"/>
  <c r="JH282" i="24"/>
  <c r="JI282" i="24"/>
  <c r="JJ282" i="24"/>
  <c r="JK282" i="24"/>
  <c r="JL282" i="24"/>
  <c r="JM282" i="24"/>
  <c r="JN282" i="24"/>
  <c r="JO282" i="24"/>
  <c r="JP282" i="24"/>
  <c r="JQ282" i="24"/>
  <c r="JR282" i="24"/>
  <c r="JS282" i="24"/>
  <c r="JT282" i="24"/>
  <c r="JU282" i="24"/>
  <c r="JV282" i="24"/>
  <c r="JW282" i="24"/>
  <c r="JX282" i="24"/>
  <c r="JY282" i="24"/>
  <c r="JZ282" i="24"/>
  <c r="KA282" i="24"/>
  <c r="KB282" i="24"/>
  <c r="KC282" i="24"/>
  <c r="KD282" i="24"/>
  <c r="KE282" i="24"/>
  <c r="KF282" i="24"/>
  <c r="KG282" i="24"/>
  <c r="KH282" i="24"/>
  <c r="KI282" i="24"/>
  <c r="KJ282" i="24"/>
  <c r="KK282" i="24"/>
  <c r="KL282" i="24"/>
  <c r="KM282" i="24"/>
  <c r="KN282" i="24"/>
  <c r="KO282" i="24"/>
  <c r="KP282" i="24"/>
  <c r="KQ282" i="24"/>
  <c r="KR282" i="24"/>
  <c r="KS282" i="24"/>
  <c r="KT282" i="24"/>
  <c r="KU282" i="24"/>
  <c r="KV282" i="24"/>
  <c r="KW282" i="24"/>
  <c r="KX282" i="24"/>
  <c r="KY282" i="24"/>
  <c r="KZ282" i="24"/>
  <c r="LA282" i="24"/>
  <c r="LB282" i="24"/>
  <c r="LC282" i="24"/>
  <c r="LD282" i="24"/>
  <c r="LE282" i="24"/>
  <c r="LF282" i="24"/>
  <c r="LG282" i="24"/>
  <c r="LH282" i="24"/>
  <c r="LI282" i="24"/>
  <c r="LJ282" i="24"/>
  <c r="LK282" i="24"/>
  <c r="LL282" i="24"/>
  <c r="LM282" i="24"/>
  <c r="LN282" i="24"/>
  <c r="LO282" i="24"/>
  <c r="LP282" i="24"/>
  <c r="LQ282" i="24"/>
  <c r="LR282" i="24"/>
  <c r="LS282" i="24"/>
  <c r="LT282" i="24"/>
  <c r="LU282" i="24"/>
  <c r="LV282" i="24"/>
  <c r="LW282" i="24"/>
  <c r="LX282" i="24"/>
  <c r="LY282" i="24"/>
  <c r="LZ282" i="24"/>
  <c r="MA282" i="24"/>
  <c r="MB282" i="24"/>
  <c r="MC282" i="24"/>
  <c r="MD282" i="24"/>
  <c r="ME282" i="24"/>
  <c r="MF282" i="24"/>
  <c r="MG282" i="24"/>
  <c r="MH282" i="24"/>
  <c r="MI282" i="24"/>
  <c r="MJ282" i="24"/>
  <c r="MK282" i="24"/>
  <c r="ML282" i="24"/>
  <c r="MM282" i="24"/>
  <c r="MN282" i="24"/>
  <c r="MO282" i="24"/>
  <c r="MP282" i="24"/>
  <c r="MQ282" i="24"/>
  <c r="MR282" i="24"/>
  <c r="MS282" i="24"/>
  <c r="MT282" i="24"/>
  <c r="MU282" i="24"/>
  <c r="MV282" i="24"/>
  <c r="MW282" i="24"/>
  <c r="MX282" i="24"/>
  <c r="MY282" i="24"/>
  <c r="MZ282" i="24"/>
  <c r="NA282" i="24"/>
  <c r="NB282" i="24"/>
  <c r="NC282" i="24"/>
  <c r="ND282" i="24"/>
  <c r="NE282" i="24"/>
  <c r="NF282" i="24"/>
  <c r="NG282" i="24"/>
  <c r="NH282" i="24"/>
  <c r="NI282" i="24"/>
  <c r="NJ282" i="24"/>
  <c r="NK282" i="24"/>
  <c r="NL282" i="24"/>
  <c r="NM282" i="24"/>
  <c r="NN282" i="24"/>
  <c r="NO282" i="24"/>
  <c r="NP282" i="24"/>
  <c r="NQ282" i="24"/>
  <c r="NR282" i="24"/>
  <c r="NS282" i="24"/>
  <c r="NT282" i="24"/>
  <c r="NU282" i="24"/>
  <c r="NV282" i="24"/>
  <c r="NW282" i="24"/>
  <c r="NX282" i="24"/>
  <c r="NY282" i="24"/>
  <c r="NZ282" i="24"/>
  <c r="OA282" i="24"/>
  <c r="OB282" i="24"/>
  <c r="OC282" i="24"/>
  <c r="OD282" i="24"/>
  <c r="OE282" i="24"/>
  <c r="OF282" i="24"/>
  <c r="OG282" i="24"/>
  <c r="OH282" i="24"/>
  <c r="OI282" i="24"/>
  <c r="OJ282" i="24"/>
  <c r="OK282" i="24"/>
  <c r="OL282" i="24"/>
  <c r="OM282" i="24"/>
  <c r="ON282" i="24"/>
  <c r="OO282" i="24"/>
  <c r="OP282" i="24"/>
  <c r="OQ282" i="24"/>
  <c r="OR282" i="24"/>
  <c r="OS282" i="24"/>
  <c r="AL8" i="24"/>
  <c r="AM8" i="24"/>
  <c r="AN8" i="24"/>
  <c r="AO8" i="24"/>
  <c r="AP8" i="24"/>
  <c r="AQ8" i="24"/>
  <c r="AR8" i="24"/>
  <c r="AS8" i="24"/>
  <c r="AT8" i="24"/>
  <c r="AU8" i="24"/>
  <c r="AV8" i="24"/>
  <c r="AL11" i="24"/>
  <c r="AM11" i="24"/>
  <c r="AN11" i="24"/>
  <c r="AO11" i="24"/>
  <c r="AP11" i="24"/>
  <c r="AQ11" i="24"/>
  <c r="AR11" i="24"/>
  <c r="AS11" i="24"/>
  <c r="AT11" i="24"/>
  <c r="AU11" i="24"/>
  <c r="AV11" i="24"/>
  <c r="AL12" i="24"/>
  <c r="AM12" i="24"/>
  <c r="AN12" i="24"/>
  <c r="AO12" i="24"/>
  <c r="AP12" i="24"/>
  <c r="AQ12" i="24"/>
  <c r="AR12" i="24"/>
  <c r="AS12" i="24"/>
  <c r="AT12" i="24"/>
  <c r="AU12" i="24"/>
  <c r="AV12" i="24"/>
  <c r="AL13" i="24"/>
  <c r="AM13" i="24"/>
  <c r="AN13" i="24"/>
  <c r="AO13" i="24"/>
  <c r="AP13" i="24"/>
  <c r="AQ13" i="24"/>
  <c r="AR13" i="24"/>
  <c r="AS13" i="24"/>
  <c r="AT13" i="24"/>
  <c r="AU13" i="24"/>
  <c r="AV13" i="24"/>
  <c r="AL14" i="24"/>
  <c r="AM14" i="24"/>
  <c r="AN14" i="24"/>
  <c r="AO14" i="24"/>
  <c r="AP14" i="24"/>
  <c r="AQ14" i="24"/>
  <c r="AR14" i="24"/>
  <c r="AS14" i="24"/>
  <c r="AT14" i="24"/>
  <c r="AU14" i="24"/>
  <c r="AV14" i="24"/>
  <c r="AL15" i="24"/>
  <c r="AM15" i="24"/>
  <c r="AN15" i="24"/>
  <c r="AO15" i="24"/>
  <c r="AP15" i="24"/>
  <c r="AQ15" i="24"/>
  <c r="AR15" i="24"/>
  <c r="AS15" i="24"/>
  <c r="AT15" i="24"/>
  <c r="AU15" i="24"/>
  <c r="AV15" i="24"/>
  <c r="AL16" i="24"/>
  <c r="AM16" i="24"/>
  <c r="AN16" i="24"/>
  <c r="AO16" i="24"/>
  <c r="AP16" i="24"/>
  <c r="AQ16" i="24"/>
  <c r="AR16" i="24"/>
  <c r="AS16" i="24"/>
  <c r="AT16" i="24"/>
  <c r="AU16" i="24"/>
  <c r="AV16" i="24"/>
  <c r="AL151" i="24"/>
  <c r="AM151" i="24"/>
  <c r="AN151" i="24"/>
  <c r="AO151" i="24"/>
  <c r="AP151" i="24"/>
  <c r="AQ151" i="24"/>
  <c r="AR151" i="24"/>
  <c r="AS151" i="24"/>
  <c r="AT151" i="24"/>
  <c r="AU151" i="24"/>
  <c r="AV151" i="24"/>
  <c r="AL152" i="24"/>
  <c r="AM152" i="24"/>
  <c r="AN152" i="24"/>
  <c r="AO152" i="24"/>
  <c r="AP152" i="24"/>
  <c r="AQ152" i="24"/>
  <c r="AR152" i="24"/>
  <c r="AS152" i="24"/>
  <c r="AT152" i="24"/>
  <c r="AU152" i="24"/>
  <c r="AV152" i="24"/>
  <c r="AL153" i="24"/>
  <c r="AM153" i="24"/>
  <c r="AN153" i="24"/>
  <c r="AO153" i="24"/>
  <c r="AP153" i="24"/>
  <c r="AQ153" i="24"/>
  <c r="AR153" i="24"/>
  <c r="AS153" i="24"/>
  <c r="AT153" i="24"/>
  <c r="AU153" i="24"/>
  <c r="AV153" i="24"/>
  <c r="AL154" i="24"/>
  <c r="AM154" i="24"/>
  <c r="AN154" i="24"/>
  <c r="AO154" i="24"/>
  <c r="AP154" i="24"/>
  <c r="AQ154" i="24"/>
  <c r="AR154" i="24"/>
  <c r="AS154" i="24"/>
  <c r="AT154" i="24"/>
  <c r="AU154" i="24"/>
  <c r="AV154" i="24"/>
  <c r="AL155" i="24"/>
  <c r="AM155" i="24"/>
  <c r="AN155" i="24"/>
  <c r="AO155" i="24"/>
  <c r="AP155" i="24"/>
  <c r="AQ155" i="24"/>
  <c r="AR155" i="24"/>
  <c r="AS155" i="24"/>
  <c r="AT155" i="24"/>
  <c r="AU155" i="24"/>
  <c r="AV155" i="24"/>
  <c r="AL156" i="24"/>
  <c r="AM156" i="24"/>
  <c r="AN156" i="24"/>
  <c r="AO156" i="24"/>
  <c r="AP156" i="24"/>
  <c r="AQ156" i="24"/>
  <c r="AR156" i="24"/>
  <c r="AS156" i="24"/>
  <c r="AT156" i="24"/>
  <c r="AU156" i="24"/>
  <c r="AV156" i="24"/>
  <c r="AL157" i="24"/>
  <c r="AM157" i="24"/>
  <c r="AN157" i="24"/>
  <c r="AO157" i="24"/>
  <c r="AP157" i="24"/>
  <c r="AQ157" i="24"/>
  <c r="AR157" i="24"/>
  <c r="AS157" i="24"/>
  <c r="AT157" i="24"/>
  <c r="AU157" i="24"/>
  <c r="AV157" i="24"/>
  <c r="AL158" i="24"/>
  <c r="AM158" i="24"/>
  <c r="AN158" i="24"/>
  <c r="AO158" i="24"/>
  <c r="AP158" i="24"/>
  <c r="AQ158" i="24"/>
  <c r="AR158" i="24"/>
  <c r="AS158" i="24"/>
  <c r="AT158" i="24"/>
  <c r="AU158" i="24"/>
  <c r="AV158" i="24"/>
  <c r="AL159" i="24"/>
  <c r="AM159" i="24"/>
  <c r="AN159" i="24"/>
  <c r="AO159" i="24"/>
  <c r="AP159" i="24"/>
  <c r="AQ159" i="24"/>
  <c r="AR159" i="24"/>
  <c r="AS159" i="24"/>
  <c r="AT159" i="24"/>
  <c r="AU159" i="24"/>
  <c r="AV159" i="24"/>
  <c r="AL161" i="24"/>
  <c r="AM161" i="24"/>
  <c r="AN161" i="24"/>
  <c r="AO161" i="24"/>
  <c r="AP161" i="24"/>
  <c r="AQ161" i="24"/>
  <c r="AR161" i="24"/>
  <c r="AS161" i="24"/>
  <c r="AT161" i="24"/>
  <c r="AU161" i="24"/>
  <c r="AV161" i="24"/>
  <c r="AL162" i="24"/>
  <c r="AM162" i="24"/>
  <c r="AN162" i="24"/>
  <c r="AO162" i="24"/>
  <c r="AP162" i="24"/>
  <c r="AQ162" i="24"/>
  <c r="AR162" i="24"/>
  <c r="AS162" i="24"/>
  <c r="AT162" i="24"/>
  <c r="AU162" i="24"/>
  <c r="AV162" i="24"/>
  <c r="AL163" i="24"/>
  <c r="AM163" i="24"/>
  <c r="AN163" i="24"/>
  <c r="AO163" i="24"/>
  <c r="AP163" i="24"/>
  <c r="AQ163" i="24"/>
  <c r="AR163" i="24"/>
  <c r="AS163" i="24"/>
  <c r="AT163" i="24"/>
  <c r="AU163" i="24"/>
  <c r="AV163" i="24"/>
  <c r="AL164" i="24"/>
  <c r="AM164" i="24"/>
  <c r="AN164" i="24"/>
  <c r="AO164" i="24"/>
  <c r="AP164" i="24"/>
  <c r="AQ164" i="24"/>
  <c r="AR164" i="24"/>
  <c r="AS164" i="24"/>
  <c r="AT164" i="24"/>
  <c r="AU164" i="24"/>
  <c r="AV164" i="24"/>
  <c r="AL165" i="24"/>
  <c r="AM165" i="24"/>
  <c r="AN165" i="24"/>
  <c r="AO165" i="24"/>
  <c r="AP165" i="24"/>
  <c r="AQ165" i="24"/>
  <c r="AR165" i="24"/>
  <c r="AS165" i="24"/>
  <c r="AT165" i="24"/>
  <c r="AU165" i="24"/>
  <c r="AV165" i="24"/>
  <c r="AL166" i="24"/>
  <c r="AM166" i="24"/>
  <c r="AN166" i="24"/>
  <c r="AO166" i="24"/>
  <c r="AP166" i="24"/>
  <c r="AQ166" i="24"/>
  <c r="AR166" i="24"/>
  <c r="AS166" i="24"/>
  <c r="AT166" i="24"/>
  <c r="AU166" i="24"/>
  <c r="AV166" i="24"/>
  <c r="AL167" i="24"/>
  <c r="AM167" i="24"/>
  <c r="AN167" i="24"/>
  <c r="AO167" i="24"/>
  <c r="AP167" i="24"/>
  <c r="AQ167" i="24"/>
  <c r="AR167" i="24"/>
  <c r="AS167" i="24"/>
  <c r="AT167" i="24"/>
  <c r="AU167" i="24"/>
  <c r="AV167" i="24"/>
  <c r="AL168" i="24"/>
  <c r="AM168" i="24"/>
  <c r="AN168" i="24"/>
  <c r="AO168" i="24"/>
  <c r="AP168" i="24"/>
  <c r="AQ168" i="24"/>
  <c r="AR168" i="24"/>
  <c r="AS168" i="24"/>
  <c r="AT168" i="24"/>
  <c r="AU168" i="24"/>
  <c r="AV168" i="24"/>
  <c r="AL169" i="24"/>
  <c r="AM169" i="24"/>
  <c r="AN169" i="24"/>
  <c r="AO169" i="24"/>
  <c r="AP169" i="24"/>
  <c r="AQ169" i="24"/>
  <c r="AR169" i="24"/>
  <c r="AS169" i="24"/>
  <c r="AT169" i="24"/>
  <c r="AU169" i="24"/>
  <c r="AV169" i="24"/>
  <c r="AL170" i="24"/>
  <c r="AM170" i="24"/>
  <c r="AN170" i="24"/>
  <c r="AO170" i="24"/>
  <c r="AP170" i="24"/>
  <c r="AQ170" i="24"/>
  <c r="AR170" i="24"/>
  <c r="AS170" i="24"/>
  <c r="AT170" i="24"/>
  <c r="AU170" i="24"/>
  <c r="AV170" i="24"/>
  <c r="AL171" i="24"/>
  <c r="AM171" i="24"/>
  <c r="AN171" i="24"/>
  <c r="AO171" i="24"/>
  <c r="AP171" i="24"/>
  <c r="AQ171" i="24"/>
  <c r="AR171" i="24"/>
  <c r="AS171" i="24"/>
  <c r="AT171" i="24"/>
  <c r="AU171" i="24"/>
  <c r="AV171" i="24"/>
  <c r="AL173" i="24"/>
  <c r="AM173" i="24"/>
  <c r="AN173" i="24"/>
  <c r="AO173" i="24"/>
  <c r="AP173" i="24"/>
  <c r="AQ173" i="24"/>
  <c r="AR173" i="24"/>
  <c r="AS173" i="24"/>
  <c r="AT173" i="24"/>
  <c r="AU173" i="24"/>
  <c r="AV173" i="24"/>
  <c r="AL174" i="24"/>
  <c r="AM174" i="24"/>
  <c r="AN174" i="24"/>
  <c r="AO174" i="24"/>
  <c r="AP174" i="24"/>
  <c r="AQ174" i="24"/>
  <c r="AR174" i="24"/>
  <c r="AS174" i="24"/>
  <c r="AT174" i="24"/>
  <c r="AU174" i="24"/>
  <c r="AV174" i="24"/>
  <c r="AL175" i="24"/>
  <c r="AM175" i="24"/>
  <c r="AN175" i="24"/>
  <c r="AO175" i="24"/>
  <c r="AP175" i="24"/>
  <c r="AQ175" i="24"/>
  <c r="AR175" i="24"/>
  <c r="AS175" i="24"/>
  <c r="AT175" i="24"/>
  <c r="AU175" i="24"/>
  <c r="AV175" i="24"/>
  <c r="AL176" i="24"/>
  <c r="AM176" i="24"/>
  <c r="AN176" i="24"/>
  <c r="AO176" i="24"/>
  <c r="AP176" i="24"/>
  <c r="AQ176" i="24"/>
  <c r="AR176" i="24"/>
  <c r="AS176" i="24"/>
  <c r="AT176" i="24"/>
  <c r="AU176" i="24"/>
  <c r="AV176" i="24"/>
  <c r="AL177" i="24"/>
  <c r="AM177" i="24"/>
  <c r="AN177" i="24"/>
  <c r="AO177" i="24"/>
  <c r="AP177" i="24"/>
  <c r="AQ177" i="24"/>
  <c r="AR177" i="24"/>
  <c r="AS177" i="24"/>
  <c r="AT177" i="24"/>
  <c r="AU177" i="24"/>
  <c r="AV177" i="24"/>
  <c r="AL178" i="24"/>
  <c r="AM178" i="24"/>
  <c r="AN178" i="24"/>
  <c r="AO178" i="24"/>
  <c r="AP178" i="24"/>
  <c r="AQ178" i="24"/>
  <c r="AR178" i="24"/>
  <c r="AS178" i="24"/>
  <c r="AT178" i="24"/>
  <c r="AU178" i="24"/>
  <c r="AV178" i="24"/>
  <c r="AL179" i="24"/>
  <c r="AM179" i="24"/>
  <c r="AN179" i="24"/>
  <c r="AO179" i="24"/>
  <c r="AP179" i="24"/>
  <c r="AQ179" i="24"/>
  <c r="AR179" i="24"/>
  <c r="AS179" i="24"/>
  <c r="AT179" i="24"/>
  <c r="AU179" i="24"/>
  <c r="AV179" i="24"/>
  <c r="AL180" i="24"/>
  <c r="AM180" i="24"/>
  <c r="AN180" i="24"/>
  <c r="AO180" i="24"/>
  <c r="AP180" i="24"/>
  <c r="AQ180" i="24"/>
  <c r="AR180" i="24"/>
  <c r="AS180" i="24"/>
  <c r="AT180" i="24"/>
  <c r="AU180" i="24"/>
  <c r="AV180" i="24"/>
  <c r="AL181" i="24"/>
  <c r="AM181" i="24"/>
  <c r="AN181" i="24"/>
  <c r="AO181" i="24"/>
  <c r="AP181" i="24"/>
  <c r="AQ181" i="24"/>
  <c r="AR181" i="24"/>
  <c r="AS181" i="24"/>
  <c r="AT181" i="24"/>
  <c r="AU181" i="24"/>
  <c r="AV181" i="24"/>
  <c r="AL182" i="24"/>
  <c r="AM182" i="24"/>
  <c r="AN182" i="24"/>
  <c r="AO182" i="24"/>
  <c r="AP182" i="24"/>
  <c r="AQ182" i="24"/>
  <c r="AR182" i="24"/>
  <c r="AS182" i="24"/>
  <c r="AT182" i="24"/>
  <c r="AU182" i="24"/>
  <c r="AV182" i="24"/>
  <c r="AL183" i="24"/>
  <c r="AM183" i="24"/>
  <c r="AN183" i="24"/>
  <c r="AO183" i="24"/>
  <c r="AP183" i="24"/>
  <c r="AQ183" i="24"/>
  <c r="AR183" i="24"/>
  <c r="AS183" i="24"/>
  <c r="AT183" i="24"/>
  <c r="AU183" i="24"/>
  <c r="AV183" i="24"/>
  <c r="AL184" i="24"/>
  <c r="AM184" i="24"/>
  <c r="AN184" i="24"/>
  <c r="AO184" i="24"/>
  <c r="AP184" i="24"/>
  <c r="AQ184" i="24"/>
  <c r="AR184" i="24"/>
  <c r="AS184" i="24"/>
  <c r="AT184" i="24"/>
  <c r="AU184" i="24"/>
  <c r="AV184" i="24"/>
  <c r="AL185" i="24"/>
  <c r="AM185" i="24"/>
  <c r="AN185" i="24"/>
  <c r="AO185" i="24"/>
  <c r="AP185" i="24"/>
  <c r="AQ185" i="24"/>
  <c r="AR185" i="24"/>
  <c r="AS185" i="24"/>
  <c r="AT185" i="24"/>
  <c r="AU185" i="24"/>
  <c r="AV185" i="24"/>
  <c r="AL186" i="24"/>
  <c r="AM186" i="24"/>
  <c r="AN186" i="24"/>
  <c r="AO186" i="24"/>
  <c r="AP186" i="24"/>
  <c r="AQ186" i="24"/>
  <c r="AR186" i="24"/>
  <c r="AS186" i="24"/>
  <c r="AT186" i="24"/>
  <c r="AU186" i="24"/>
  <c r="AV186" i="24"/>
  <c r="AL187" i="24"/>
  <c r="AM187" i="24"/>
  <c r="AN187" i="24"/>
  <c r="AO187" i="24"/>
  <c r="AP187" i="24"/>
  <c r="AQ187" i="24"/>
  <c r="AR187" i="24"/>
  <c r="AS187" i="24"/>
  <c r="AT187" i="24"/>
  <c r="AU187" i="24"/>
  <c r="AV187" i="24"/>
  <c r="AL188" i="24"/>
  <c r="AM188" i="24"/>
  <c r="AN188" i="24"/>
  <c r="AO188" i="24"/>
  <c r="AP188" i="24"/>
  <c r="AQ188" i="24"/>
  <c r="AR188" i="24"/>
  <c r="AS188" i="24"/>
  <c r="AT188" i="24"/>
  <c r="AU188" i="24"/>
  <c r="AV188" i="24"/>
  <c r="AL189" i="24"/>
  <c r="AM189" i="24"/>
  <c r="AN189" i="24"/>
  <c r="AO189" i="24"/>
  <c r="AP189" i="24"/>
  <c r="AQ189" i="24"/>
  <c r="AR189" i="24"/>
  <c r="AS189" i="24"/>
  <c r="AT189" i="24"/>
  <c r="AU189" i="24"/>
  <c r="AV189" i="24"/>
  <c r="AL191" i="24"/>
  <c r="AM191" i="24"/>
  <c r="AN191" i="24"/>
  <c r="AO191" i="24"/>
  <c r="AP191" i="24"/>
  <c r="AQ191" i="24"/>
  <c r="AR191" i="24"/>
  <c r="AS191" i="24"/>
  <c r="AT191" i="24"/>
  <c r="AU191" i="24"/>
  <c r="AV191" i="24"/>
  <c r="AL192" i="24"/>
  <c r="AL58" i="24" s="1"/>
  <c r="AM192" i="24"/>
  <c r="AM58" i="24" s="1"/>
  <c r="AN192" i="24"/>
  <c r="AN58" i="24" s="1"/>
  <c r="AO192" i="24"/>
  <c r="AO58" i="24" s="1"/>
  <c r="AP192" i="24"/>
  <c r="AP58" i="24" s="1"/>
  <c r="AQ192" i="24"/>
  <c r="AQ58" i="24" s="1"/>
  <c r="AR192" i="24"/>
  <c r="AR58" i="24" s="1"/>
  <c r="AS192" i="24"/>
  <c r="AS58" i="24" s="1"/>
  <c r="AT192" i="24"/>
  <c r="AT58" i="24" s="1"/>
  <c r="AU192" i="24"/>
  <c r="AU58" i="24" s="1"/>
  <c r="AV192" i="24"/>
  <c r="AV58" i="24" s="1"/>
  <c r="AL193" i="24"/>
  <c r="AM193" i="24"/>
  <c r="AN193" i="24"/>
  <c r="AO193" i="24"/>
  <c r="AP193" i="24"/>
  <c r="AQ193" i="24"/>
  <c r="AR193" i="24"/>
  <c r="AS193" i="24"/>
  <c r="AT193" i="24"/>
  <c r="AU193" i="24"/>
  <c r="AV193" i="24"/>
  <c r="AL194" i="24"/>
  <c r="AM194" i="24"/>
  <c r="AN194" i="24"/>
  <c r="AO194" i="24"/>
  <c r="AP194" i="24"/>
  <c r="AQ194" i="24"/>
  <c r="AR194" i="24"/>
  <c r="AS194" i="24"/>
  <c r="AT194" i="24"/>
  <c r="AU194" i="24"/>
  <c r="AV194" i="24"/>
  <c r="AL195" i="24"/>
  <c r="AM195" i="24"/>
  <c r="AN195" i="24"/>
  <c r="AO195" i="24"/>
  <c r="AP195" i="24"/>
  <c r="AQ195" i="24"/>
  <c r="AR195" i="24"/>
  <c r="AS195" i="24"/>
  <c r="AT195" i="24"/>
  <c r="AU195" i="24"/>
  <c r="AV195" i="24"/>
  <c r="AL197" i="24"/>
  <c r="AM197" i="24"/>
  <c r="AN197" i="24"/>
  <c r="AO197" i="24"/>
  <c r="AP197" i="24"/>
  <c r="AQ197" i="24"/>
  <c r="AR197" i="24"/>
  <c r="AS197" i="24"/>
  <c r="AT197" i="24"/>
  <c r="AU197" i="24"/>
  <c r="AV197" i="24"/>
  <c r="AL198" i="24"/>
  <c r="AL64" i="24" s="1"/>
  <c r="AM198" i="24"/>
  <c r="AM64" i="24" s="1"/>
  <c r="AN198" i="24"/>
  <c r="AN64" i="24" s="1"/>
  <c r="AO198" i="24"/>
  <c r="AO64" i="24" s="1"/>
  <c r="AP198" i="24"/>
  <c r="AP64" i="24" s="1"/>
  <c r="AQ198" i="24"/>
  <c r="AQ64" i="24" s="1"/>
  <c r="AR198" i="24"/>
  <c r="AR64" i="24" s="1"/>
  <c r="AS198" i="24"/>
  <c r="AS64" i="24" s="1"/>
  <c r="AT198" i="24"/>
  <c r="AT64" i="24" s="1"/>
  <c r="AU198" i="24"/>
  <c r="AU64" i="24" s="1"/>
  <c r="AV198" i="24"/>
  <c r="AV64" i="24" s="1"/>
  <c r="AL199" i="24"/>
  <c r="AL65" i="24" s="1"/>
  <c r="AM199" i="24"/>
  <c r="AM65" i="24" s="1"/>
  <c r="AN199" i="24"/>
  <c r="AN65" i="24" s="1"/>
  <c r="AO199" i="24"/>
  <c r="AO65" i="24" s="1"/>
  <c r="AP199" i="24"/>
  <c r="AP65" i="24" s="1"/>
  <c r="AQ199" i="24"/>
  <c r="AQ65" i="24" s="1"/>
  <c r="AR199" i="24"/>
  <c r="AR65" i="24" s="1"/>
  <c r="AS199" i="24"/>
  <c r="AS65" i="24" s="1"/>
  <c r="AT199" i="24"/>
  <c r="AT65" i="24" s="1"/>
  <c r="AU199" i="24"/>
  <c r="AU65" i="24" s="1"/>
  <c r="AV199" i="24"/>
  <c r="AV65" i="24" s="1"/>
  <c r="AL200" i="24"/>
  <c r="AM200" i="24"/>
  <c r="AN200" i="24"/>
  <c r="AO200" i="24"/>
  <c r="AP200" i="24"/>
  <c r="AQ200" i="24"/>
  <c r="AR200" i="24"/>
  <c r="AS200" i="24"/>
  <c r="AT200" i="24"/>
  <c r="AU200" i="24"/>
  <c r="AV200" i="24"/>
  <c r="AL201" i="24"/>
  <c r="AM201" i="24"/>
  <c r="AN201" i="24"/>
  <c r="AO201" i="24"/>
  <c r="AP201" i="24"/>
  <c r="AQ201" i="24"/>
  <c r="AR201" i="24"/>
  <c r="AS201" i="24"/>
  <c r="AT201" i="24"/>
  <c r="AU201" i="24"/>
  <c r="AV201" i="24"/>
  <c r="AL202" i="24"/>
  <c r="AM202" i="24"/>
  <c r="AN202" i="24"/>
  <c r="AO202" i="24"/>
  <c r="AP202" i="24"/>
  <c r="AQ202" i="24"/>
  <c r="AR202" i="24"/>
  <c r="AS202" i="24"/>
  <c r="AT202" i="24"/>
  <c r="AU202" i="24"/>
  <c r="AV202" i="24"/>
  <c r="AL203" i="24"/>
  <c r="AM203" i="24"/>
  <c r="AN203" i="24"/>
  <c r="AO203" i="24"/>
  <c r="AP203" i="24"/>
  <c r="AQ203" i="24"/>
  <c r="AR203" i="24"/>
  <c r="AS203" i="24"/>
  <c r="AT203" i="24"/>
  <c r="AU203" i="24"/>
  <c r="AV203" i="24"/>
  <c r="AL204" i="24"/>
  <c r="AM204" i="24"/>
  <c r="AN204" i="24"/>
  <c r="AO204" i="24"/>
  <c r="AP204" i="24"/>
  <c r="AQ204" i="24"/>
  <c r="AR204" i="24"/>
  <c r="AS204" i="24"/>
  <c r="AT204" i="24"/>
  <c r="AV204" i="24"/>
  <c r="AL205" i="24"/>
  <c r="AM205" i="24"/>
  <c r="AN205" i="24"/>
  <c r="AO205" i="24"/>
  <c r="AP205" i="24"/>
  <c r="AQ205" i="24"/>
  <c r="AR205" i="24"/>
  <c r="AS205" i="24"/>
  <c r="AT205" i="24"/>
  <c r="AU205" i="24"/>
  <c r="AV205" i="24"/>
  <c r="AL206" i="24"/>
  <c r="AM206" i="24"/>
  <c r="AN206" i="24"/>
  <c r="AO206" i="24"/>
  <c r="AP206" i="24"/>
  <c r="AQ206" i="24"/>
  <c r="AR206" i="24"/>
  <c r="AS206" i="24"/>
  <c r="AT206" i="24"/>
  <c r="AU206" i="24"/>
  <c r="AV206" i="24"/>
  <c r="AL207" i="24"/>
  <c r="AM207" i="24"/>
  <c r="AN207" i="24"/>
  <c r="AO207" i="24"/>
  <c r="AP207" i="24"/>
  <c r="AQ207" i="24"/>
  <c r="AR207" i="24"/>
  <c r="AS207" i="24"/>
  <c r="AT207" i="24"/>
  <c r="AU207" i="24"/>
  <c r="AV207" i="24"/>
  <c r="AL208" i="24"/>
  <c r="AM208" i="24"/>
  <c r="AN208" i="24"/>
  <c r="AO208" i="24"/>
  <c r="AP208" i="24"/>
  <c r="AQ208" i="24"/>
  <c r="AR208" i="24"/>
  <c r="AS208" i="24"/>
  <c r="AT208" i="24"/>
  <c r="AU208" i="24"/>
  <c r="AV208" i="24"/>
  <c r="AL209" i="24"/>
  <c r="AM209" i="24"/>
  <c r="AN209" i="24"/>
  <c r="AO209" i="24"/>
  <c r="AP209" i="24"/>
  <c r="AQ209" i="24"/>
  <c r="AR209" i="24"/>
  <c r="AS209" i="24"/>
  <c r="AT209" i="24"/>
  <c r="AU209" i="24"/>
  <c r="AV209" i="24"/>
  <c r="AL210" i="24"/>
  <c r="AM210" i="24"/>
  <c r="AN210" i="24"/>
  <c r="AO210" i="24"/>
  <c r="AP210" i="24"/>
  <c r="AQ210" i="24"/>
  <c r="AR210" i="24"/>
  <c r="AS210" i="24"/>
  <c r="AT210" i="24"/>
  <c r="AU210" i="24"/>
  <c r="AV210" i="24"/>
  <c r="AL211" i="24"/>
  <c r="AM211" i="24"/>
  <c r="AN211" i="24"/>
  <c r="AO211" i="24"/>
  <c r="AP211" i="24"/>
  <c r="AQ211" i="24"/>
  <c r="AR211" i="24"/>
  <c r="AS211" i="24"/>
  <c r="AT211" i="24"/>
  <c r="AU211" i="24"/>
  <c r="AV211" i="24"/>
  <c r="AL212" i="24"/>
  <c r="AM212" i="24"/>
  <c r="AN212" i="24"/>
  <c r="AO212" i="24"/>
  <c r="AP212" i="24"/>
  <c r="AQ212" i="24"/>
  <c r="AR212" i="24"/>
  <c r="AS212" i="24"/>
  <c r="AT212" i="24"/>
  <c r="AU212" i="24"/>
  <c r="AV212" i="24"/>
  <c r="AL213" i="24"/>
  <c r="AM213" i="24"/>
  <c r="AN213" i="24"/>
  <c r="AO213" i="24"/>
  <c r="AP213" i="24"/>
  <c r="AQ213" i="24"/>
  <c r="AR213" i="24"/>
  <c r="AS213" i="24"/>
  <c r="AT213" i="24"/>
  <c r="AU213" i="24"/>
  <c r="AV213" i="24"/>
  <c r="AL214" i="24"/>
  <c r="AM214" i="24"/>
  <c r="AN214" i="24"/>
  <c r="AO214" i="24"/>
  <c r="AP214" i="24"/>
  <c r="AQ214" i="24"/>
  <c r="AR214" i="24"/>
  <c r="AS214" i="24"/>
  <c r="AT214" i="24"/>
  <c r="AU214" i="24"/>
  <c r="AV214" i="24"/>
  <c r="AL215" i="24"/>
  <c r="AM215" i="24"/>
  <c r="AN215" i="24"/>
  <c r="AO215" i="24"/>
  <c r="AP215" i="24"/>
  <c r="AQ215" i="24"/>
  <c r="AR215" i="24"/>
  <c r="AS215" i="24"/>
  <c r="AT215" i="24"/>
  <c r="AU215" i="24"/>
  <c r="AV215" i="24"/>
  <c r="AL216" i="24"/>
  <c r="AM216" i="24"/>
  <c r="AN216" i="24"/>
  <c r="AO216" i="24"/>
  <c r="AP216" i="24"/>
  <c r="AQ216" i="24"/>
  <c r="AR216" i="24"/>
  <c r="AS216" i="24"/>
  <c r="AT216" i="24"/>
  <c r="AU216" i="24"/>
  <c r="AV216" i="24"/>
  <c r="AL217" i="24"/>
  <c r="AM217" i="24"/>
  <c r="AN217" i="24"/>
  <c r="AO217" i="24"/>
  <c r="AP217" i="24"/>
  <c r="AQ217" i="24"/>
  <c r="AR217" i="24"/>
  <c r="AS217" i="24"/>
  <c r="AT217" i="24"/>
  <c r="AU217" i="24"/>
  <c r="AV217" i="24"/>
  <c r="AL218" i="24"/>
  <c r="AM218" i="24"/>
  <c r="AN218" i="24"/>
  <c r="AO218" i="24"/>
  <c r="AP218" i="24"/>
  <c r="AQ218" i="24"/>
  <c r="AR218" i="24"/>
  <c r="AS218" i="24"/>
  <c r="AT218" i="24"/>
  <c r="AU218" i="24"/>
  <c r="AV218" i="24"/>
  <c r="AL219" i="24"/>
  <c r="AM219" i="24"/>
  <c r="AN219" i="24"/>
  <c r="AO219" i="24"/>
  <c r="AP219" i="24"/>
  <c r="AQ219" i="24"/>
  <c r="AR219" i="24"/>
  <c r="AS219" i="24"/>
  <c r="AT219" i="24"/>
  <c r="AU219" i="24"/>
  <c r="AV219" i="24"/>
  <c r="AL220" i="24"/>
  <c r="AM220" i="24"/>
  <c r="AN220" i="24"/>
  <c r="AO220" i="24"/>
  <c r="AP220" i="24"/>
  <c r="AQ220" i="24"/>
  <c r="AR220" i="24"/>
  <c r="AS220" i="24"/>
  <c r="AT220" i="24"/>
  <c r="AU220" i="24"/>
  <c r="AV220" i="24"/>
  <c r="AL221" i="24"/>
  <c r="AM221" i="24"/>
  <c r="AN221" i="24"/>
  <c r="AO221" i="24"/>
  <c r="AP221" i="24"/>
  <c r="AQ221" i="24"/>
  <c r="AR221" i="24"/>
  <c r="AS221" i="24"/>
  <c r="AT221" i="24"/>
  <c r="AU221" i="24"/>
  <c r="AV221" i="24"/>
  <c r="AL222" i="24"/>
  <c r="AM222" i="24"/>
  <c r="AN222" i="24"/>
  <c r="AO222" i="24"/>
  <c r="AP222" i="24"/>
  <c r="AQ222" i="24"/>
  <c r="AR222" i="24"/>
  <c r="AS222" i="24"/>
  <c r="AT222" i="24"/>
  <c r="AU222" i="24"/>
  <c r="AV222" i="24"/>
  <c r="AL223" i="24"/>
  <c r="AM223" i="24"/>
  <c r="AN223" i="24"/>
  <c r="AO223" i="24"/>
  <c r="AP223" i="24"/>
  <c r="AQ223" i="24"/>
  <c r="AR223" i="24"/>
  <c r="AS223" i="24"/>
  <c r="AT223" i="24"/>
  <c r="AU223" i="24"/>
  <c r="AV223" i="24"/>
  <c r="AL224" i="24"/>
  <c r="AM224" i="24"/>
  <c r="AN224" i="24"/>
  <c r="AO224" i="24"/>
  <c r="AP224" i="24"/>
  <c r="AQ224" i="24"/>
  <c r="AR224" i="24"/>
  <c r="AS224" i="24"/>
  <c r="AT224" i="24"/>
  <c r="AU224" i="24"/>
  <c r="AV224" i="24"/>
  <c r="AL225" i="24"/>
  <c r="AM225" i="24"/>
  <c r="AN225" i="24"/>
  <c r="AO225" i="24"/>
  <c r="AP225" i="24"/>
  <c r="AQ225" i="24"/>
  <c r="AR225" i="24"/>
  <c r="AS225" i="24"/>
  <c r="AT225" i="24"/>
  <c r="AU225" i="24"/>
  <c r="AV225" i="24"/>
  <c r="AL226" i="24"/>
  <c r="AM226" i="24"/>
  <c r="AN226" i="24"/>
  <c r="AO226" i="24"/>
  <c r="AP226" i="24"/>
  <c r="AQ226" i="24"/>
  <c r="AR226" i="24"/>
  <c r="AS226" i="24"/>
  <c r="AT226" i="24"/>
  <c r="AU226" i="24"/>
  <c r="AV226" i="24"/>
  <c r="AL227" i="24"/>
  <c r="AM227" i="24"/>
  <c r="AN227" i="24"/>
  <c r="AO227" i="24"/>
  <c r="AP227" i="24"/>
  <c r="AQ227" i="24"/>
  <c r="AR227" i="24"/>
  <c r="AS227" i="24"/>
  <c r="AT227" i="24"/>
  <c r="AU227" i="24"/>
  <c r="AV227" i="24"/>
  <c r="AL228" i="24"/>
  <c r="AM228" i="24"/>
  <c r="AN228" i="24"/>
  <c r="AO228" i="24"/>
  <c r="AP228" i="24"/>
  <c r="AQ228" i="24"/>
  <c r="AR228" i="24"/>
  <c r="AS228" i="24"/>
  <c r="AT228" i="24"/>
  <c r="AU228" i="24"/>
  <c r="AV228" i="24"/>
  <c r="AL229" i="24"/>
  <c r="AM229" i="24"/>
  <c r="AN229" i="24"/>
  <c r="AO229" i="24"/>
  <c r="AP229" i="24"/>
  <c r="AQ229" i="24"/>
  <c r="AR229" i="24"/>
  <c r="AS229" i="24"/>
  <c r="AT229" i="24"/>
  <c r="AU229" i="24"/>
  <c r="AV229" i="24"/>
  <c r="AL230" i="24"/>
  <c r="AM230" i="24"/>
  <c r="AN230" i="24"/>
  <c r="AO230" i="24"/>
  <c r="AP230" i="24"/>
  <c r="AQ230" i="24"/>
  <c r="AR230" i="24"/>
  <c r="AS230" i="24"/>
  <c r="AT230" i="24"/>
  <c r="AU230" i="24"/>
  <c r="AV230" i="24"/>
  <c r="AL231" i="24"/>
  <c r="AM231" i="24"/>
  <c r="AN231" i="24"/>
  <c r="AO231" i="24"/>
  <c r="AP231" i="24"/>
  <c r="AQ231" i="24"/>
  <c r="AR231" i="24"/>
  <c r="AS231" i="24"/>
  <c r="AT231" i="24"/>
  <c r="AU231" i="24"/>
  <c r="AV231" i="24"/>
  <c r="AL232" i="24"/>
  <c r="AM232" i="24"/>
  <c r="AN232" i="24"/>
  <c r="AO232" i="24"/>
  <c r="AP232" i="24"/>
  <c r="AQ232" i="24"/>
  <c r="AR232" i="24"/>
  <c r="AS232" i="24"/>
  <c r="AT232" i="24"/>
  <c r="AU232" i="24"/>
  <c r="AV232" i="24"/>
  <c r="AL233" i="24"/>
  <c r="AM233" i="24"/>
  <c r="AN233" i="24"/>
  <c r="AO233" i="24"/>
  <c r="AP233" i="24"/>
  <c r="AQ233" i="24"/>
  <c r="AR233" i="24"/>
  <c r="AS233" i="24"/>
  <c r="AT233" i="24"/>
  <c r="AU233" i="24"/>
  <c r="AV233" i="24"/>
  <c r="AL234" i="24"/>
  <c r="AM234" i="24"/>
  <c r="AN234" i="24"/>
  <c r="AO234" i="24"/>
  <c r="AP234" i="24"/>
  <c r="AQ234" i="24"/>
  <c r="AR234" i="24"/>
  <c r="AS234" i="24"/>
  <c r="AT234" i="24"/>
  <c r="AU234" i="24"/>
  <c r="AV234" i="24"/>
  <c r="AL235" i="24"/>
  <c r="AM235" i="24"/>
  <c r="AN235" i="24"/>
  <c r="AO235" i="24"/>
  <c r="AP235" i="24"/>
  <c r="AQ235" i="24"/>
  <c r="AR235" i="24"/>
  <c r="AS235" i="24"/>
  <c r="AT235" i="24"/>
  <c r="AU235" i="24"/>
  <c r="AV235" i="24"/>
  <c r="AL236" i="24"/>
  <c r="AM236" i="24"/>
  <c r="AN236" i="24"/>
  <c r="AO236" i="24"/>
  <c r="AP236" i="24"/>
  <c r="AQ236" i="24"/>
  <c r="AR236" i="24"/>
  <c r="AS236" i="24"/>
  <c r="AT236" i="24"/>
  <c r="AU236" i="24"/>
  <c r="AV236" i="24"/>
  <c r="AL237" i="24"/>
  <c r="AM237" i="24"/>
  <c r="AN237" i="24"/>
  <c r="AO237" i="24"/>
  <c r="AP237" i="24"/>
  <c r="AQ237" i="24"/>
  <c r="AR237" i="24"/>
  <c r="AS237" i="24"/>
  <c r="AT237" i="24"/>
  <c r="AU237" i="24"/>
  <c r="AV237" i="24"/>
  <c r="AL238" i="24"/>
  <c r="AM238" i="24"/>
  <c r="AN238" i="24"/>
  <c r="AO238" i="24"/>
  <c r="AP238" i="24"/>
  <c r="AQ238" i="24"/>
  <c r="AR238" i="24"/>
  <c r="AS238" i="24"/>
  <c r="AT238" i="24"/>
  <c r="AU238" i="24"/>
  <c r="AV238" i="24"/>
  <c r="AL239" i="24"/>
  <c r="AM239" i="24"/>
  <c r="AN239" i="24"/>
  <c r="AO239" i="24"/>
  <c r="AP239" i="24"/>
  <c r="AQ239" i="24"/>
  <c r="AR239" i="24"/>
  <c r="AS239" i="24"/>
  <c r="AT239" i="24"/>
  <c r="AU239" i="24"/>
  <c r="AV239" i="24"/>
  <c r="AL240" i="24"/>
  <c r="AM240" i="24"/>
  <c r="AN240" i="24"/>
  <c r="AO240" i="24"/>
  <c r="AP240" i="24"/>
  <c r="AQ240" i="24"/>
  <c r="AR240" i="24"/>
  <c r="AS240" i="24"/>
  <c r="AT240" i="24"/>
  <c r="AU240" i="24"/>
  <c r="AV240" i="24"/>
  <c r="AL241" i="24"/>
  <c r="AM241" i="24"/>
  <c r="AN241" i="24"/>
  <c r="AO241" i="24"/>
  <c r="AP241" i="24"/>
  <c r="AQ241" i="24"/>
  <c r="AR241" i="24"/>
  <c r="AS241" i="24"/>
  <c r="AT241" i="24"/>
  <c r="AU241" i="24"/>
  <c r="AV241" i="24"/>
  <c r="AL242" i="24"/>
  <c r="AM242" i="24"/>
  <c r="AN242" i="24"/>
  <c r="AO242" i="24"/>
  <c r="AP242" i="24"/>
  <c r="AQ242" i="24"/>
  <c r="AR242" i="24"/>
  <c r="AS242" i="24"/>
  <c r="AT242" i="24"/>
  <c r="AU242" i="24"/>
  <c r="AV242" i="24"/>
  <c r="AL243" i="24"/>
  <c r="AM243" i="24"/>
  <c r="AN243" i="24"/>
  <c r="AO243" i="24"/>
  <c r="AP243" i="24"/>
  <c r="AQ243" i="24"/>
  <c r="AR243" i="24"/>
  <c r="AS243" i="24"/>
  <c r="AT243" i="24"/>
  <c r="AU243" i="24"/>
  <c r="AV243" i="24"/>
  <c r="AL244" i="24"/>
  <c r="AM244" i="24"/>
  <c r="AN244" i="24"/>
  <c r="AO244" i="24"/>
  <c r="AP244" i="24"/>
  <c r="AQ244" i="24"/>
  <c r="AR244" i="24"/>
  <c r="AS244" i="24"/>
  <c r="AT244" i="24"/>
  <c r="AU244" i="24"/>
  <c r="AV244" i="24"/>
  <c r="AL245" i="24"/>
  <c r="AM245" i="24"/>
  <c r="AN245" i="24"/>
  <c r="AO245" i="24"/>
  <c r="AP245" i="24"/>
  <c r="AQ245" i="24"/>
  <c r="AR245" i="24"/>
  <c r="AS245" i="24"/>
  <c r="AT245" i="24"/>
  <c r="AU245" i="24"/>
  <c r="AV245" i="24"/>
  <c r="AL246" i="24"/>
  <c r="AM246" i="24"/>
  <c r="AN246" i="24"/>
  <c r="AO246" i="24"/>
  <c r="AP246" i="24"/>
  <c r="AQ246" i="24"/>
  <c r="AR246" i="24"/>
  <c r="AS246" i="24"/>
  <c r="AT246" i="24"/>
  <c r="AU246" i="24"/>
  <c r="AV246" i="24"/>
  <c r="AL247" i="24"/>
  <c r="AM247" i="24"/>
  <c r="AN247" i="24"/>
  <c r="AO247" i="24"/>
  <c r="AP247" i="24"/>
  <c r="AQ247" i="24"/>
  <c r="AR247" i="24"/>
  <c r="AS247" i="24"/>
  <c r="AT247" i="24"/>
  <c r="AU247" i="24"/>
  <c r="AV247" i="24"/>
  <c r="AL248" i="24"/>
  <c r="AM248" i="24"/>
  <c r="AN248" i="24"/>
  <c r="AO248" i="24"/>
  <c r="AP248" i="24"/>
  <c r="AQ248" i="24"/>
  <c r="AR248" i="24"/>
  <c r="AS248" i="24"/>
  <c r="AT248" i="24"/>
  <c r="AU248" i="24"/>
  <c r="AV248" i="24"/>
  <c r="AL249" i="24"/>
  <c r="AM249" i="24"/>
  <c r="AN249" i="24"/>
  <c r="AO249" i="24"/>
  <c r="AP249" i="24"/>
  <c r="AQ249" i="24"/>
  <c r="AR249" i="24"/>
  <c r="AS249" i="24"/>
  <c r="AT249" i="24"/>
  <c r="AU249" i="24"/>
  <c r="AV249" i="24"/>
  <c r="AL250" i="24"/>
  <c r="AM250" i="24"/>
  <c r="AN250" i="24"/>
  <c r="AO250" i="24"/>
  <c r="AP250" i="24"/>
  <c r="AQ250" i="24"/>
  <c r="AR250" i="24"/>
  <c r="AS250" i="24"/>
  <c r="AT250" i="24"/>
  <c r="AU250" i="24"/>
  <c r="AV250" i="24"/>
  <c r="AL251" i="24"/>
  <c r="AM251" i="24"/>
  <c r="AN251" i="24"/>
  <c r="AO251" i="24"/>
  <c r="AP251" i="24"/>
  <c r="AQ251" i="24"/>
  <c r="AR251" i="24"/>
  <c r="AS251" i="24"/>
  <c r="AT251" i="24"/>
  <c r="AU251" i="24"/>
  <c r="AV251" i="24"/>
  <c r="AL252" i="24"/>
  <c r="AM252" i="24"/>
  <c r="AN252" i="24"/>
  <c r="AO252" i="24"/>
  <c r="AP252" i="24"/>
  <c r="AQ252" i="24"/>
  <c r="AR252" i="24"/>
  <c r="AS252" i="24"/>
  <c r="AT252" i="24"/>
  <c r="AU252" i="24"/>
  <c r="AV252" i="24"/>
  <c r="AL253" i="24"/>
  <c r="AM253" i="24"/>
  <c r="AN253" i="24"/>
  <c r="AO253" i="24"/>
  <c r="AP253" i="24"/>
  <c r="AQ253" i="24"/>
  <c r="AR253" i="24"/>
  <c r="AS253" i="24"/>
  <c r="AT253" i="24"/>
  <c r="AU253" i="24"/>
  <c r="AV253" i="24"/>
  <c r="AL254" i="24"/>
  <c r="AM254" i="24"/>
  <c r="AN254" i="24"/>
  <c r="AO254" i="24"/>
  <c r="AP254" i="24"/>
  <c r="AQ254" i="24"/>
  <c r="AR254" i="24"/>
  <c r="AS254" i="24"/>
  <c r="AT254" i="24"/>
  <c r="AU254" i="24"/>
  <c r="AV254" i="24"/>
  <c r="AL255" i="24"/>
  <c r="AM255" i="24"/>
  <c r="AN255" i="24"/>
  <c r="AO255" i="24"/>
  <c r="AP255" i="24"/>
  <c r="AQ255" i="24"/>
  <c r="AR255" i="24"/>
  <c r="AS255" i="24"/>
  <c r="AT255" i="24"/>
  <c r="AU255" i="24"/>
  <c r="AV255" i="24"/>
  <c r="AL256" i="24"/>
  <c r="AM256" i="24"/>
  <c r="AN256" i="24"/>
  <c r="AO256" i="24"/>
  <c r="AP256" i="24"/>
  <c r="AQ256" i="24"/>
  <c r="AR256" i="24"/>
  <c r="AS256" i="24"/>
  <c r="AT256" i="24"/>
  <c r="AU256" i="24"/>
  <c r="AV256" i="24"/>
  <c r="AL257" i="24"/>
  <c r="AM257" i="24"/>
  <c r="AN257" i="24"/>
  <c r="AO257" i="24"/>
  <c r="AP257" i="24"/>
  <c r="AQ257" i="24"/>
  <c r="AR257" i="24"/>
  <c r="AS257" i="24"/>
  <c r="AT257" i="24"/>
  <c r="AU257" i="24"/>
  <c r="AV257" i="24"/>
  <c r="AL258" i="24"/>
  <c r="AM258" i="24"/>
  <c r="AN258" i="24"/>
  <c r="AO258" i="24"/>
  <c r="AP258" i="24"/>
  <c r="AQ258" i="24"/>
  <c r="AR258" i="24"/>
  <c r="AS258" i="24"/>
  <c r="AT258" i="24"/>
  <c r="AU258" i="24"/>
  <c r="AV258" i="24"/>
  <c r="AL259" i="24"/>
  <c r="AM259" i="24"/>
  <c r="AN259" i="24"/>
  <c r="AO259" i="24"/>
  <c r="AP259" i="24"/>
  <c r="AQ259" i="24"/>
  <c r="AR259" i="24"/>
  <c r="AS259" i="24"/>
  <c r="AT259" i="24"/>
  <c r="AU259" i="24"/>
  <c r="AV259" i="24"/>
  <c r="AL260" i="24"/>
  <c r="AM260" i="24"/>
  <c r="AN260" i="24"/>
  <c r="AO260" i="24"/>
  <c r="AP260" i="24"/>
  <c r="AQ260" i="24"/>
  <c r="AR260" i="24"/>
  <c r="AS260" i="24"/>
  <c r="AT260" i="24"/>
  <c r="AU260" i="24"/>
  <c r="AV260" i="24"/>
  <c r="AL261" i="24"/>
  <c r="AM261" i="24"/>
  <c r="AN261" i="24"/>
  <c r="AO261" i="24"/>
  <c r="AP261" i="24"/>
  <c r="AQ261" i="24"/>
  <c r="AR261" i="24"/>
  <c r="AS261" i="24"/>
  <c r="AT261" i="24"/>
  <c r="AU261" i="24"/>
  <c r="AV261" i="24"/>
  <c r="AL262" i="24"/>
  <c r="AM262" i="24"/>
  <c r="AN262" i="24"/>
  <c r="AO262" i="24"/>
  <c r="AP262" i="24"/>
  <c r="AQ262" i="24"/>
  <c r="AR262" i="24"/>
  <c r="AS262" i="24"/>
  <c r="AT262" i="24"/>
  <c r="AU262" i="24"/>
  <c r="AV262" i="24"/>
  <c r="AL263" i="24"/>
  <c r="AM263" i="24"/>
  <c r="AN263" i="24"/>
  <c r="AO263" i="24"/>
  <c r="AP263" i="24"/>
  <c r="AQ263" i="24"/>
  <c r="AR263" i="24"/>
  <c r="AS263" i="24"/>
  <c r="AT263" i="24"/>
  <c r="AU263" i="24"/>
  <c r="AV263" i="24"/>
  <c r="AL264" i="24"/>
  <c r="AM264" i="24"/>
  <c r="AN264" i="24"/>
  <c r="AO264" i="24"/>
  <c r="AP264" i="24"/>
  <c r="AQ264" i="24"/>
  <c r="AR264" i="24"/>
  <c r="AS264" i="24"/>
  <c r="AT264" i="24"/>
  <c r="AU264" i="24"/>
  <c r="AV264" i="24"/>
  <c r="AL265" i="24"/>
  <c r="AM265" i="24"/>
  <c r="AN265" i="24"/>
  <c r="AO265" i="24"/>
  <c r="AP265" i="24"/>
  <c r="AQ265" i="24"/>
  <c r="AR265" i="24"/>
  <c r="AS265" i="24"/>
  <c r="AT265" i="24"/>
  <c r="AU265" i="24"/>
  <c r="AV265" i="24"/>
  <c r="AL266" i="24"/>
  <c r="AM266" i="24"/>
  <c r="AN266" i="24"/>
  <c r="AO266" i="24"/>
  <c r="AP266" i="24"/>
  <c r="AQ266" i="24"/>
  <c r="AR266" i="24"/>
  <c r="AS266" i="24"/>
  <c r="AT266" i="24"/>
  <c r="AU266" i="24"/>
  <c r="AV266" i="24"/>
  <c r="AL267" i="24"/>
  <c r="AM267" i="24"/>
  <c r="AN267" i="24"/>
  <c r="AO267" i="24"/>
  <c r="AP267" i="24"/>
  <c r="AQ267" i="24"/>
  <c r="AR267" i="24"/>
  <c r="AS267" i="24"/>
  <c r="AT267" i="24"/>
  <c r="AU267" i="24"/>
  <c r="AV267" i="24"/>
  <c r="AL268" i="24"/>
  <c r="AM268" i="24"/>
  <c r="AN268" i="24"/>
  <c r="AO268" i="24"/>
  <c r="AP268" i="24"/>
  <c r="AQ268" i="24"/>
  <c r="AR268" i="24"/>
  <c r="AS268" i="24"/>
  <c r="AT268" i="24"/>
  <c r="AU268" i="24"/>
  <c r="AV268" i="24"/>
  <c r="AL269" i="24"/>
  <c r="AM269" i="24"/>
  <c r="AN269" i="24"/>
  <c r="AO269" i="24"/>
  <c r="AP269" i="24"/>
  <c r="AQ269" i="24"/>
  <c r="AR269" i="24"/>
  <c r="AS269" i="24"/>
  <c r="AT269" i="24"/>
  <c r="AU269" i="24"/>
  <c r="AV269" i="24"/>
  <c r="AL270" i="24"/>
  <c r="AM270" i="24"/>
  <c r="AN270" i="24"/>
  <c r="AO270" i="24"/>
  <c r="AP270" i="24"/>
  <c r="AQ270" i="24"/>
  <c r="AR270" i="24"/>
  <c r="AS270" i="24"/>
  <c r="AT270" i="24"/>
  <c r="AU270" i="24"/>
  <c r="AV270" i="24"/>
  <c r="AL271" i="24"/>
  <c r="AM271" i="24"/>
  <c r="AN271" i="24"/>
  <c r="AO271" i="24"/>
  <c r="AP271" i="24"/>
  <c r="AQ271" i="24"/>
  <c r="AR271" i="24"/>
  <c r="AS271" i="24"/>
  <c r="AT271" i="24"/>
  <c r="AU271" i="24"/>
  <c r="AV271" i="24"/>
  <c r="AL272" i="24"/>
  <c r="AM272" i="24"/>
  <c r="AN272" i="24"/>
  <c r="AO272" i="24"/>
  <c r="AP272" i="24"/>
  <c r="AQ272" i="24"/>
  <c r="AR272" i="24"/>
  <c r="AS272" i="24"/>
  <c r="AT272" i="24"/>
  <c r="AU272" i="24"/>
  <c r="AV272" i="24"/>
  <c r="AL273" i="24"/>
  <c r="AM273" i="24"/>
  <c r="AN273" i="24"/>
  <c r="AO273" i="24"/>
  <c r="AP273" i="24"/>
  <c r="AQ273" i="24"/>
  <c r="AR273" i="24"/>
  <c r="AS273" i="24"/>
  <c r="AT273" i="24"/>
  <c r="AU273" i="24"/>
  <c r="AV273" i="24"/>
  <c r="AL274" i="24"/>
  <c r="AM274" i="24"/>
  <c r="AN274" i="24"/>
  <c r="AO274" i="24"/>
  <c r="AP274" i="24"/>
  <c r="AQ274" i="24"/>
  <c r="AR274" i="24"/>
  <c r="AS274" i="24"/>
  <c r="AT274" i="24"/>
  <c r="AU274" i="24"/>
  <c r="AV274" i="24"/>
  <c r="AL275" i="24"/>
  <c r="AM275" i="24"/>
  <c r="AN275" i="24"/>
  <c r="AO275" i="24"/>
  <c r="AP275" i="24"/>
  <c r="AQ275" i="24"/>
  <c r="AR275" i="24"/>
  <c r="AS275" i="24"/>
  <c r="AT275" i="24"/>
  <c r="AU275" i="24"/>
  <c r="AV275" i="24"/>
  <c r="AL276" i="24"/>
  <c r="AM276" i="24"/>
  <c r="AN276" i="24"/>
  <c r="AO276" i="24"/>
  <c r="AP276" i="24"/>
  <c r="AQ276" i="24"/>
  <c r="AR276" i="24"/>
  <c r="AS276" i="24"/>
  <c r="AT276" i="24"/>
  <c r="AU276" i="24"/>
  <c r="AV276" i="24"/>
  <c r="AL277" i="24"/>
  <c r="AM277" i="24"/>
  <c r="AN277" i="24"/>
  <c r="AO277" i="24"/>
  <c r="AP277" i="24"/>
  <c r="AQ277" i="24"/>
  <c r="AR277" i="24"/>
  <c r="AS277" i="24"/>
  <c r="AT277" i="24"/>
  <c r="AU277" i="24"/>
  <c r="AV277" i="24"/>
  <c r="AL278" i="24"/>
  <c r="AM278" i="24"/>
  <c r="AN278" i="24"/>
  <c r="AO278" i="24"/>
  <c r="AP278" i="24"/>
  <c r="AQ278" i="24"/>
  <c r="AR278" i="24"/>
  <c r="AS278" i="24"/>
  <c r="AT278" i="24"/>
  <c r="AU278" i="24"/>
  <c r="AV278" i="24"/>
  <c r="AL279" i="24"/>
  <c r="AM279" i="24"/>
  <c r="AN279" i="24"/>
  <c r="AO279" i="24"/>
  <c r="AP279" i="24"/>
  <c r="AQ279" i="24"/>
  <c r="AR279" i="24"/>
  <c r="AS279" i="24"/>
  <c r="AT279" i="24"/>
  <c r="AU279" i="24"/>
  <c r="AV279" i="24"/>
  <c r="AL280" i="24"/>
  <c r="AM280" i="24"/>
  <c r="AN280" i="24"/>
  <c r="AO280" i="24"/>
  <c r="AP280" i="24"/>
  <c r="AQ280" i="24"/>
  <c r="AR280" i="24"/>
  <c r="AS280" i="24"/>
  <c r="AT280" i="24"/>
  <c r="AU280" i="24"/>
  <c r="AV280" i="24"/>
  <c r="AL281" i="24"/>
  <c r="AM281" i="24"/>
  <c r="AN281" i="24"/>
  <c r="AO281" i="24"/>
  <c r="AP281" i="24"/>
  <c r="AQ281" i="24"/>
  <c r="AR281" i="24"/>
  <c r="AS281" i="24"/>
  <c r="AT281" i="24"/>
  <c r="AU281" i="24"/>
  <c r="AV281" i="24"/>
  <c r="AL282" i="24"/>
  <c r="AM282" i="24"/>
  <c r="AN282" i="24"/>
  <c r="AO282" i="24"/>
  <c r="AP282" i="24"/>
  <c r="AQ282" i="24"/>
  <c r="AR282" i="24"/>
  <c r="AS282" i="24"/>
  <c r="AT282" i="24"/>
  <c r="AU282" i="24"/>
  <c r="AV282" i="24"/>
  <c r="S8" i="24"/>
  <c r="T8" i="24"/>
  <c r="U8" i="24"/>
  <c r="V8" i="24"/>
  <c r="W8" i="24"/>
  <c r="X8" i="24"/>
  <c r="Y8" i="24"/>
  <c r="Z8" i="24"/>
  <c r="AA8" i="24"/>
  <c r="AB8" i="24"/>
  <c r="AC8" i="24"/>
  <c r="AD8" i="24"/>
  <c r="AE8" i="24"/>
  <c r="AF8" i="24"/>
  <c r="AG8" i="24"/>
  <c r="AH8" i="24"/>
  <c r="AI8" i="24"/>
  <c r="AJ8" i="24"/>
  <c r="AK8" i="24"/>
  <c r="S11" i="24"/>
  <c r="T11" i="24"/>
  <c r="U11" i="24"/>
  <c r="V11" i="24"/>
  <c r="W11" i="24"/>
  <c r="X11" i="24"/>
  <c r="Y11" i="24"/>
  <c r="Z11" i="24"/>
  <c r="AA11" i="24"/>
  <c r="AB11" i="24"/>
  <c r="AC11" i="24"/>
  <c r="AD11" i="24"/>
  <c r="AE11" i="24"/>
  <c r="AF11" i="24"/>
  <c r="AG11" i="24"/>
  <c r="AH11" i="24"/>
  <c r="AI11" i="24"/>
  <c r="AJ11" i="24"/>
  <c r="AK11" i="24"/>
  <c r="S12" i="24"/>
  <c r="T12" i="24"/>
  <c r="U12" i="24"/>
  <c r="V12" i="24"/>
  <c r="W12" i="24"/>
  <c r="X12" i="24"/>
  <c r="Y12" i="24"/>
  <c r="Z12" i="24"/>
  <c r="AA12" i="24"/>
  <c r="AB12" i="24"/>
  <c r="AC12" i="24"/>
  <c r="AD12" i="24"/>
  <c r="AE12" i="24"/>
  <c r="AF12" i="24"/>
  <c r="AG12" i="24"/>
  <c r="AH12" i="24"/>
  <c r="AI12" i="24"/>
  <c r="AJ12" i="24"/>
  <c r="AK12" i="24"/>
  <c r="S13" i="24"/>
  <c r="T13" i="24"/>
  <c r="U13" i="24"/>
  <c r="V13" i="24"/>
  <c r="W13" i="24"/>
  <c r="X13" i="24"/>
  <c r="Y13" i="24"/>
  <c r="Z13" i="24"/>
  <c r="AA13" i="24"/>
  <c r="AB13" i="24"/>
  <c r="AC13" i="24"/>
  <c r="AD13" i="24"/>
  <c r="AE13" i="24"/>
  <c r="AF13" i="24"/>
  <c r="AG13" i="24"/>
  <c r="AH13" i="24"/>
  <c r="AI13" i="24"/>
  <c r="AJ13" i="24"/>
  <c r="AK13" i="24"/>
  <c r="S14" i="24"/>
  <c r="T14" i="24"/>
  <c r="U14" i="24"/>
  <c r="V14" i="24"/>
  <c r="W14" i="24"/>
  <c r="X14" i="24"/>
  <c r="Y14" i="24"/>
  <c r="Z14" i="24"/>
  <c r="AA14" i="24"/>
  <c r="AB14" i="24"/>
  <c r="AC14" i="24"/>
  <c r="AD14" i="24"/>
  <c r="AE14" i="24"/>
  <c r="AF14" i="24"/>
  <c r="AG14" i="24"/>
  <c r="AH14" i="24"/>
  <c r="AI14" i="24"/>
  <c r="AJ14" i="24"/>
  <c r="AK14" i="24"/>
  <c r="S15" i="24"/>
  <c r="T15" i="24"/>
  <c r="U15" i="24"/>
  <c r="V15" i="24"/>
  <c r="W15" i="24"/>
  <c r="X15" i="24"/>
  <c r="Y15" i="24"/>
  <c r="Z15" i="24"/>
  <c r="AA15" i="24"/>
  <c r="AB15" i="24"/>
  <c r="AC15" i="24"/>
  <c r="AD15" i="24"/>
  <c r="AE15" i="24"/>
  <c r="AF15" i="24"/>
  <c r="AG15" i="24"/>
  <c r="AH15" i="24"/>
  <c r="AI15" i="24"/>
  <c r="AJ15" i="24"/>
  <c r="AK15" i="24"/>
  <c r="S16" i="24"/>
  <c r="T16" i="24"/>
  <c r="U16" i="24"/>
  <c r="V16" i="24"/>
  <c r="W16" i="24"/>
  <c r="X16" i="24"/>
  <c r="Y16" i="24"/>
  <c r="Z16" i="24"/>
  <c r="AA16" i="24"/>
  <c r="AB16" i="24"/>
  <c r="AC16" i="24"/>
  <c r="AD16" i="24"/>
  <c r="AE16" i="24"/>
  <c r="AF16" i="24"/>
  <c r="AG16" i="24"/>
  <c r="AH16" i="24"/>
  <c r="AI16" i="24"/>
  <c r="AJ16" i="24"/>
  <c r="AK16" i="24"/>
  <c r="S151" i="24"/>
  <c r="T151" i="24"/>
  <c r="U151" i="24"/>
  <c r="V151" i="24"/>
  <c r="W151" i="24"/>
  <c r="X151" i="24"/>
  <c r="Y151" i="24"/>
  <c r="Z151" i="24"/>
  <c r="AA151" i="24"/>
  <c r="AB151" i="24"/>
  <c r="AC151" i="24"/>
  <c r="AD151" i="24"/>
  <c r="AE151" i="24"/>
  <c r="AF151" i="24"/>
  <c r="AG151" i="24"/>
  <c r="AH151" i="24"/>
  <c r="AI151" i="24"/>
  <c r="AJ151" i="24"/>
  <c r="AK151" i="24"/>
  <c r="S152" i="24"/>
  <c r="T152" i="24"/>
  <c r="U152" i="24"/>
  <c r="V152" i="24"/>
  <c r="W152" i="24"/>
  <c r="X152" i="24"/>
  <c r="Y152" i="24"/>
  <c r="Z152" i="24"/>
  <c r="AA152" i="24"/>
  <c r="AB152" i="24"/>
  <c r="AC152" i="24"/>
  <c r="AD152" i="24"/>
  <c r="AE152" i="24"/>
  <c r="AF152" i="24"/>
  <c r="AG152" i="24"/>
  <c r="AH152" i="24"/>
  <c r="AI152" i="24"/>
  <c r="AJ152" i="24"/>
  <c r="AK152" i="24"/>
  <c r="S153" i="24"/>
  <c r="T153" i="24"/>
  <c r="U153" i="24"/>
  <c r="V153" i="24"/>
  <c r="W153" i="24"/>
  <c r="X153" i="24"/>
  <c r="Y153" i="24"/>
  <c r="Z153" i="24"/>
  <c r="AA153" i="24"/>
  <c r="AB153" i="24"/>
  <c r="AC153" i="24"/>
  <c r="AD153" i="24"/>
  <c r="AE153" i="24"/>
  <c r="AF153" i="24"/>
  <c r="AG153" i="24"/>
  <c r="AH153" i="24"/>
  <c r="AI153" i="24"/>
  <c r="AJ153" i="24"/>
  <c r="AK153" i="24"/>
  <c r="S154" i="24"/>
  <c r="T154" i="24"/>
  <c r="U154" i="24"/>
  <c r="V154" i="24"/>
  <c r="W154" i="24"/>
  <c r="X154" i="24"/>
  <c r="Y154" i="24"/>
  <c r="Z154" i="24"/>
  <c r="AA154" i="24"/>
  <c r="AB154" i="24"/>
  <c r="AC154" i="24"/>
  <c r="AD154" i="24"/>
  <c r="AE154" i="24"/>
  <c r="AF154" i="24"/>
  <c r="AG154" i="24"/>
  <c r="AH154" i="24"/>
  <c r="AI154" i="24"/>
  <c r="AJ154" i="24"/>
  <c r="AK154" i="24"/>
  <c r="S155" i="24"/>
  <c r="T155" i="24"/>
  <c r="U155" i="24"/>
  <c r="V155" i="24"/>
  <c r="W155" i="24"/>
  <c r="X155" i="24"/>
  <c r="Y155" i="24"/>
  <c r="Z155" i="24"/>
  <c r="AA155" i="24"/>
  <c r="AB155" i="24"/>
  <c r="AC155" i="24"/>
  <c r="AD155" i="24"/>
  <c r="AE155" i="24"/>
  <c r="AF155" i="24"/>
  <c r="AG155" i="24"/>
  <c r="AH155" i="24"/>
  <c r="AI155" i="24"/>
  <c r="AJ155" i="24"/>
  <c r="AK155" i="24"/>
  <c r="S156" i="24"/>
  <c r="T156" i="24"/>
  <c r="U156" i="24"/>
  <c r="V156" i="24"/>
  <c r="W156" i="24"/>
  <c r="X156" i="24"/>
  <c r="Y156" i="24"/>
  <c r="Z156" i="24"/>
  <c r="AA156" i="24"/>
  <c r="AB156" i="24"/>
  <c r="AC156" i="24"/>
  <c r="AD156" i="24"/>
  <c r="AE156" i="24"/>
  <c r="AF156" i="24"/>
  <c r="AG156" i="24"/>
  <c r="AH156" i="24"/>
  <c r="AI156" i="24"/>
  <c r="AJ156" i="24"/>
  <c r="AK156" i="24"/>
  <c r="S157" i="24"/>
  <c r="T157" i="24"/>
  <c r="U157" i="24"/>
  <c r="V157" i="24"/>
  <c r="W157" i="24"/>
  <c r="X157" i="24"/>
  <c r="Y157" i="24"/>
  <c r="Z157" i="24"/>
  <c r="AA157" i="24"/>
  <c r="AB157" i="24"/>
  <c r="AC157" i="24"/>
  <c r="AD157" i="24"/>
  <c r="AE157" i="24"/>
  <c r="AF157" i="24"/>
  <c r="AG157" i="24"/>
  <c r="AH157" i="24"/>
  <c r="AI157" i="24"/>
  <c r="AJ157" i="24"/>
  <c r="AK157" i="24"/>
  <c r="S158" i="24"/>
  <c r="T158" i="24"/>
  <c r="U158" i="24"/>
  <c r="V158" i="24"/>
  <c r="W158" i="24"/>
  <c r="X158" i="24"/>
  <c r="Y158" i="24"/>
  <c r="Z158" i="24"/>
  <c r="AA158" i="24"/>
  <c r="AB158" i="24"/>
  <c r="AC158" i="24"/>
  <c r="AD158" i="24"/>
  <c r="AE158" i="24"/>
  <c r="AF158" i="24"/>
  <c r="AG158" i="24"/>
  <c r="AH158" i="24"/>
  <c r="AI158" i="24"/>
  <c r="AJ158" i="24"/>
  <c r="AK158" i="24"/>
  <c r="S159" i="24"/>
  <c r="T159" i="24"/>
  <c r="U159" i="24"/>
  <c r="V159" i="24"/>
  <c r="W159" i="24"/>
  <c r="X159" i="24"/>
  <c r="Y159" i="24"/>
  <c r="Z159" i="24"/>
  <c r="AA159" i="24"/>
  <c r="AB159" i="24"/>
  <c r="AC159" i="24"/>
  <c r="AD159" i="24"/>
  <c r="AE159" i="24"/>
  <c r="AF159" i="24"/>
  <c r="AG159" i="24"/>
  <c r="AH159" i="24"/>
  <c r="AI159" i="24"/>
  <c r="AJ159" i="24"/>
  <c r="AK159" i="24"/>
  <c r="S161" i="24"/>
  <c r="T161" i="24"/>
  <c r="U161" i="24"/>
  <c r="V161" i="24"/>
  <c r="W161" i="24"/>
  <c r="X161" i="24"/>
  <c r="Y161" i="24"/>
  <c r="Z161" i="24"/>
  <c r="AA161" i="24"/>
  <c r="AB161" i="24"/>
  <c r="AC161" i="24"/>
  <c r="AD161" i="24"/>
  <c r="AE161" i="24"/>
  <c r="AF161" i="24"/>
  <c r="AG161" i="24"/>
  <c r="AH161" i="24"/>
  <c r="AI161" i="24"/>
  <c r="AJ161" i="24"/>
  <c r="AK161" i="24"/>
  <c r="S162" i="24"/>
  <c r="T162" i="24"/>
  <c r="U162" i="24"/>
  <c r="V162" i="24"/>
  <c r="W162" i="24"/>
  <c r="X162" i="24"/>
  <c r="Y162" i="24"/>
  <c r="Z162" i="24"/>
  <c r="AA162" i="24"/>
  <c r="AB162" i="24"/>
  <c r="AC162" i="24"/>
  <c r="AD162" i="24"/>
  <c r="AE162" i="24"/>
  <c r="AF162" i="24"/>
  <c r="AG162" i="24"/>
  <c r="AH162" i="24"/>
  <c r="AI162" i="24"/>
  <c r="AJ162" i="24"/>
  <c r="AK162" i="24"/>
  <c r="S163" i="24"/>
  <c r="T163" i="24"/>
  <c r="U163" i="24"/>
  <c r="V163" i="24"/>
  <c r="W163" i="24"/>
  <c r="X163" i="24"/>
  <c r="Y163" i="24"/>
  <c r="Z163" i="24"/>
  <c r="AA163" i="24"/>
  <c r="AB163" i="24"/>
  <c r="AC163" i="24"/>
  <c r="AD163" i="24"/>
  <c r="AE163" i="24"/>
  <c r="AF163" i="24"/>
  <c r="AG163" i="24"/>
  <c r="AH163" i="24"/>
  <c r="AI163" i="24"/>
  <c r="AJ163" i="24"/>
  <c r="AK163" i="24"/>
  <c r="S164" i="24"/>
  <c r="T164" i="24"/>
  <c r="U164" i="24"/>
  <c r="V164" i="24"/>
  <c r="W164" i="24"/>
  <c r="X164" i="24"/>
  <c r="Y164" i="24"/>
  <c r="Z164" i="24"/>
  <c r="AA164" i="24"/>
  <c r="AB164" i="24"/>
  <c r="AC164" i="24"/>
  <c r="AD164" i="24"/>
  <c r="AE164" i="24"/>
  <c r="AF164" i="24"/>
  <c r="AG164" i="24"/>
  <c r="AH164" i="24"/>
  <c r="AI164" i="24"/>
  <c r="AJ164" i="24"/>
  <c r="AK164" i="24"/>
  <c r="S165" i="24"/>
  <c r="T165" i="24"/>
  <c r="U165" i="24"/>
  <c r="V165" i="24"/>
  <c r="W165" i="24"/>
  <c r="X165" i="24"/>
  <c r="Y165" i="24"/>
  <c r="Z165" i="24"/>
  <c r="AA165" i="24"/>
  <c r="AB165" i="24"/>
  <c r="AC165" i="24"/>
  <c r="AD165" i="24"/>
  <c r="AE165" i="24"/>
  <c r="AF165" i="24"/>
  <c r="AG165" i="24"/>
  <c r="AH165" i="24"/>
  <c r="AI165" i="24"/>
  <c r="AJ165" i="24"/>
  <c r="AK165" i="24"/>
  <c r="S166" i="24"/>
  <c r="T166" i="24"/>
  <c r="U166" i="24"/>
  <c r="V166" i="24"/>
  <c r="W166" i="24"/>
  <c r="X166" i="24"/>
  <c r="Y166" i="24"/>
  <c r="Z166" i="24"/>
  <c r="AA166" i="24"/>
  <c r="AB166" i="24"/>
  <c r="AC166" i="24"/>
  <c r="AD166" i="24"/>
  <c r="AE166" i="24"/>
  <c r="AF166" i="24"/>
  <c r="AG166" i="24"/>
  <c r="AH166" i="24"/>
  <c r="AI166" i="24"/>
  <c r="AJ166" i="24"/>
  <c r="AK166" i="24"/>
  <c r="S167" i="24"/>
  <c r="T167" i="24"/>
  <c r="U167" i="24"/>
  <c r="V167" i="24"/>
  <c r="W167" i="24"/>
  <c r="X167" i="24"/>
  <c r="Y167" i="24"/>
  <c r="Z167" i="24"/>
  <c r="AA167" i="24"/>
  <c r="AB167" i="24"/>
  <c r="AC167" i="24"/>
  <c r="AD167" i="24"/>
  <c r="AE167" i="24"/>
  <c r="AF167" i="24"/>
  <c r="AG167" i="24"/>
  <c r="AH167" i="24"/>
  <c r="AI167" i="24"/>
  <c r="AJ167" i="24"/>
  <c r="AK167" i="24"/>
  <c r="S168" i="24"/>
  <c r="T168" i="24"/>
  <c r="U168" i="24"/>
  <c r="V168" i="24"/>
  <c r="W168" i="24"/>
  <c r="X168" i="24"/>
  <c r="Y168" i="24"/>
  <c r="Z168" i="24"/>
  <c r="AA168" i="24"/>
  <c r="AB168" i="24"/>
  <c r="AC168" i="24"/>
  <c r="AD168" i="24"/>
  <c r="AE168" i="24"/>
  <c r="AF168" i="24"/>
  <c r="AG168" i="24"/>
  <c r="AH168" i="24"/>
  <c r="AI168" i="24"/>
  <c r="AJ168" i="24"/>
  <c r="AK168" i="24"/>
  <c r="S169" i="24"/>
  <c r="T169" i="24"/>
  <c r="U169" i="24"/>
  <c r="V169" i="24"/>
  <c r="W169" i="24"/>
  <c r="X169" i="24"/>
  <c r="Y169" i="24"/>
  <c r="Z169" i="24"/>
  <c r="AA169" i="24"/>
  <c r="AB169" i="24"/>
  <c r="AC169" i="24"/>
  <c r="AD169" i="24"/>
  <c r="AE169" i="24"/>
  <c r="AF169" i="24"/>
  <c r="AG169" i="24"/>
  <c r="AH169" i="24"/>
  <c r="AI169" i="24"/>
  <c r="AJ169" i="24"/>
  <c r="AK169" i="24"/>
  <c r="S170" i="24"/>
  <c r="T170" i="24"/>
  <c r="U170" i="24"/>
  <c r="V170" i="24"/>
  <c r="W170" i="24"/>
  <c r="X170" i="24"/>
  <c r="Y170" i="24"/>
  <c r="Z170" i="24"/>
  <c r="AA170" i="24"/>
  <c r="AB170" i="24"/>
  <c r="AC170" i="24"/>
  <c r="AD170" i="24"/>
  <c r="AE170" i="24"/>
  <c r="AF170" i="24"/>
  <c r="AG170" i="24"/>
  <c r="AH170" i="24"/>
  <c r="AI170" i="24"/>
  <c r="AJ170" i="24"/>
  <c r="AK170" i="24"/>
  <c r="S171" i="24"/>
  <c r="T171" i="24"/>
  <c r="U171" i="24"/>
  <c r="V171" i="24"/>
  <c r="W171" i="24"/>
  <c r="X171" i="24"/>
  <c r="Y171" i="24"/>
  <c r="Z171" i="24"/>
  <c r="AA171" i="24"/>
  <c r="AB171" i="24"/>
  <c r="AC171" i="24"/>
  <c r="AD171" i="24"/>
  <c r="AE171" i="24"/>
  <c r="AF171" i="24"/>
  <c r="AG171" i="24"/>
  <c r="AH171" i="24"/>
  <c r="AI171" i="24"/>
  <c r="AJ171" i="24"/>
  <c r="AK171" i="24"/>
  <c r="S173" i="24"/>
  <c r="T173" i="24"/>
  <c r="U173" i="24"/>
  <c r="V173" i="24"/>
  <c r="W173" i="24"/>
  <c r="X173" i="24"/>
  <c r="Y173" i="24"/>
  <c r="Z173" i="24"/>
  <c r="AA173" i="24"/>
  <c r="AB173" i="24"/>
  <c r="AC173" i="24"/>
  <c r="AD173" i="24"/>
  <c r="AE173" i="24"/>
  <c r="AF173" i="24"/>
  <c r="AG173" i="24"/>
  <c r="AH173" i="24"/>
  <c r="AI173" i="24"/>
  <c r="AJ173" i="24"/>
  <c r="AK173" i="24"/>
  <c r="S174" i="24"/>
  <c r="T174" i="24"/>
  <c r="U174" i="24"/>
  <c r="V174" i="24"/>
  <c r="W174" i="24"/>
  <c r="X174" i="24"/>
  <c r="Y174" i="24"/>
  <c r="Z174" i="24"/>
  <c r="AA174" i="24"/>
  <c r="AB174" i="24"/>
  <c r="AC174" i="24"/>
  <c r="AD174" i="24"/>
  <c r="AE174" i="24"/>
  <c r="AF174" i="24"/>
  <c r="AG174" i="24"/>
  <c r="AH174" i="24"/>
  <c r="AI174" i="24"/>
  <c r="AJ174" i="24"/>
  <c r="AK174" i="24"/>
  <c r="S175" i="24"/>
  <c r="T175" i="24"/>
  <c r="U175" i="24"/>
  <c r="V175" i="24"/>
  <c r="W175" i="24"/>
  <c r="X175" i="24"/>
  <c r="Y175" i="24"/>
  <c r="Z175" i="24"/>
  <c r="AA175" i="24"/>
  <c r="AB175" i="24"/>
  <c r="AC175" i="24"/>
  <c r="AD175" i="24"/>
  <c r="AE175" i="24"/>
  <c r="AF175" i="24"/>
  <c r="AG175" i="24"/>
  <c r="AH175" i="24"/>
  <c r="AI175" i="24"/>
  <c r="AJ175" i="24"/>
  <c r="AK175" i="24"/>
  <c r="S176" i="24"/>
  <c r="T176" i="24"/>
  <c r="U176" i="24"/>
  <c r="V176" i="24"/>
  <c r="W176" i="24"/>
  <c r="X176" i="24"/>
  <c r="Y176" i="24"/>
  <c r="Z176" i="24"/>
  <c r="AA176" i="24"/>
  <c r="AB176" i="24"/>
  <c r="AC176" i="24"/>
  <c r="AD176" i="24"/>
  <c r="AE176" i="24"/>
  <c r="AF176" i="24"/>
  <c r="AG176" i="24"/>
  <c r="AH176" i="24"/>
  <c r="AI176" i="24"/>
  <c r="AJ176" i="24"/>
  <c r="AK176" i="24"/>
  <c r="S177" i="24"/>
  <c r="T177" i="24"/>
  <c r="U177" i="24"/>
  <c r="V177" i="24"/>
  <c r="W177" i="24"/>
  <c r="X177" i="24"/>
  <c r="Y177" i="24"/>
  <c r="Z177" i="24"/>
  <c r="AA177" i="24"/>
  <c r="AB177" i="24"/>
  <c r="AC177" i="24"/>
  <c r="AD177" i="24"/>
  <c r="AE177" i="24"/>
  <c r="AF177" i="24"/>
  <c r="AG177" i="24"/>
  <c r="AH177" i="24"/>
  <c r="AI177" i="24"/>
  <c r="AJ177" i="24"/>
  <c r="AK177" i="24"/>
  <c r="S178" i="24"/>
  <c r="T178" i="24"/>
  <c r="U178" i="24"/>
  <c r="V178" i="24"/>
  <c r="W178" i="24"/>
  <c r="X178" i="24"/>
  <c r="Y178" i="24"/>
  <c r="Z178" i="24"/>
  <c r="AA178" i="24"/>
  <c r="AB178" i="24"/>
  <c r="AC178" i="24"/>
  <c r="AD178" i="24"/>
  <c r="AE178" i="24"/>
  <c r="AF178" i="24"/>
  <c r="AG178" i="24"/>
  <c r="AH178" i="24"/>
  <c r="AI178" i="24"/>
  <c r="AJ178" i="24"/>
  <c r="AK178" i="24"/>
  <c r="S179" i="24"/>
  <c r="T179" i="24"/>
  <c r="U179" i="24"/>
  <c r="V179" i="24"/>
  <c r="W179" i="24"/>
  <c r="X179" i="24"/>
  <c r="Y179" i="24"/>
  <c r="Z179" i="24"/>
  <c r="AA179" i="24"/>
  <c r="AB179" i="24"/>
  <c r="AC179" i="24"/>
  <c r="AD179" i="24"/>
  <c r="AE179" i="24"/>
  <c r="AF179" i="24"/>
  <c r="AG179" i="24"/>
  <c r="AH179" i="24"/>
  <c r="AI179" i="24"/>
  <c r="AJ179" i="24"/>
  <c r="AK179" i="24"/>
  <c r="S180" i="24"/>
  <c r="T180" i="24"/>
  <c r="U180" i="24"/>
  <c r="V180" i="24"/>
  <c r="W180" i="24"/>
  <c r="X180" i="24"/>
  <c r="Y180" i="24"/>
  <c r="Z180" i="24"/>
  <c r="AA180" i="24"/>
  <c r="AB180" i="24"/>
  <c r="AC180" i="24"/>
  <c r="AD180" i="24"/>
  <c r="AE180" i="24"/>
  <c r="AF180" i="24"/>
  <c r="AG180" i="24"/>
  <c r="AH180" i="24"/>
  <c r="AI180" i="24"/>
  <c r="AJ180" i="24"/>
  <c r="AK180" i="24"/>
  <c r="S181" i="24"/>
  <c r="T181" i="24"/>
  <c r="U181" i="24"/>
  <c r="V181" i="24"/>
  <c r="W181" i="24"/>
  <c r="X181" i="24"/>
  <c r="Y181" i="24"/>
  <c r="Z181" i="24"/>
  <c r="AA181" i="24"/>
  <c r="AB181" i="24"/>
  <c r="AC181" i="24"/>
  <c r="AD181" i="24"/>
  <c r="AE181" i="24"/>
  <c r="AF181" i="24"/>
  <c r="AG181" i="24"/>
  <c r="AH181" i="24"/>
  <c r="AI181" i="24"/>
  <c r="AJ181" i="24"/>
  <c r="AK181" i="24"/>
  <c r="S182" i="24"/>
  <c r="T182" i="24"/>
  <c r="U182" i="24"/>
  <c r="V182" i="24"/>
  <c r="W182" i="24"/>
  <c r="X182" i="24"/>
  <c r="Y182" i="24"/>
  <c r="Z182" i="24"/>
  <c r="AA182" i="24"/>
  <c r="AB182" i="24"/>
  <c r="AC182" i="24"/>
  <c r="AD182" i="24"/>
  <c r="AE182" i="24"/>
  <c r="AF182" i="24"/>
  <c r="AG182" i="24"/>
  <c r="AH182" i="24"/>
  <c r="AI182" i="24"/>
  <c r="AJ182" i="24"/>
  <c r="AK182" i="24"/>
  <c r="S183" i="24"/>
  <c r="T183" i="24"/>
  <c r="U183" i="24"/>
  <c r="V183" i="24"/>
  <c r="W183" i="24"/>
  <c r="X183" i="24"/>
  <c r="Y183" i="24"/>
  <c r="Z183" i="24"/>
  <c r="AA183" i="24"/>
  <c r="AB183" i="24"/>
  <c r="AC183" i="24"/>
  <c r="AD183" i="24"/>
  <c r="AE183" i="24"/>
  <c r="AF183" i="24"/>
  <c r="AG183" i="24"/>
  <c r="AH183" i="24"/>
  <c r="AI183" i="24"/>
  <c r="AJ183" i="24"/>
  <c r="AK183" i="24"/>
  <c r="S184" i="24"/>
  <c r="T184" i="24"/>
  <c r="U184" i="24"/>
  <c r="V184" i="24"/>
  <c r="W184" i="24"/>
  <c r="X184" i="24"/>
  <c r="Y184" i="24"/>
  <c r="Z184" i="24"/>
  <c r="AA184" i="24"/>
  <c r="AB184" i="24"/>
  <c r="AC184" i="24"/>
  <c r="AD184" i="24"/>
  <c r="AE184" i="24"/>
  <c r="AF184" i="24"/>
  <c r="AG184" i="24"/>
  <c r="AH184" i="24"/>
  <c r="AI184" i="24"/>
  <c r="AJ184" i="24"/>
  <c r="AK184" i="24"/>
  <c r="S185" i="24"/>
  <c r="T185" i="24"/>
  <c r="U185" i="24"/>
  <c r="V185" i="24"/>
  <c r="W185" i="24"/>
  <c r="X185" i="24"/>
  <c r="Y185" i="24"/>
  <c r="Z185" i="24"/>
  <c r="AA185" i="24"/>
  <c r="AB185" i="24"/>
  <c r="AC185" i="24"/>
  <c r="AD185" i="24"/>
  <c r="AE185" i="24"/>
  <c r="AF185" i="24"/>
  <c r="AG185" i="24"/>
  <c r="AH185" i="24"/>
  <c r="AI185" i="24"/>
  <c r="AJ185" i="24"/>
  <c r="AK185" i="24"/>
  <c r="S186" i="24"/>
  <c r="T186" i="24"/>
  <c r="U186" i="24"/>
  <c r="V186" i="24"/>
  <c r="W186" i="24"/>
  <c r="X186" i="24"/>
  <c r="Y186" i="24"/>
  <c r="Z186" i="24"/>
  <c r="AA186" i="24"/>
  <c r="AB186" i="24"/>
  <c r="AC186" i="24"/>
  <c r="AD186" i="24"/>
  <c r="AE186" i="24"/>
  <c r="AF186" i="24"/>
  <c r="AG186" i="24"/>
  <c r="AH186" i="24"/>
  <c r="AI186" i="24"/>
  <c r="AJ186" i="24"/>
  <c r="AK186" i="24"/>
  <c r="S187" i="24"/>
  <c r="T187" i="24"/>
  <c r="U187" i="24"/>
  <c r="V187" i="24"/>
  <c r="W187" i="24"/>
  <c r="X187" i="24"/>
  <c r="Y187" i="24"/>
  <c r="Z187" i="24"/>
  <c r="AA187" i="24"/>
  <c r="AB187" i="24"/>
  <c r="AC187" i="24"/>
  <c r="AD187" i="24"/>
  <c r="AE187" i="24"/>
  <c r="AF187" i="24"/>
  <c r="AG187" i="24"/>
  <c r="AH187" i="24"/>
  <c r="AI187" i="24"/>
  <c r="AJ187" i="24"/>
  <c r="AK187" i="24"/>
  <c r="S188" i="24"/>
  <c r="T188" i="24"/>
  <c r="U188" i="24"/>
  <c r="V188" i="24"/>
  <c r="W188" i="24"/>
  <c r="X188" i="24"/>
  <c r="Y188" i="24"/>
  <c r="Z188" i="24"/>
  <c r="AA188" i="24"/>
  <c r="AB188" i="24"/>
  <c r="AC188" i="24"/>
  <c r="AD188" i="24"/>
  <c r="AE188" i="24"/>
  <c r="AF188" i="24"/>
  <c r="AG188" i="24"/>
  <c r="AH188" i="24"/>
  <c r="AI188" i="24"/>
  <c r="AJ188" i="24"/>
  <c r="AK188" i="24"/>
  <c r="S189" i="24"/>
  <c r="T189" i="24"/>
  <c r="U189" i="24"/>
  <c r="V189" i="24"/>
  <c r="W189" i="24"/>
  <c r="X189" i="24"/>
  <c r="Y189" i="24"/>
  <c r="Z189" i="24"/>
  <c r="AA189" i="24"/>
  <c r="AB189" i="24"/>
  <c r="AC189" i="24"/>
  <c r="AD189" i="24"/>
  <c r="AE189" i="24"/>
  <c r="AF189" i="24"/>
  <c r="AG189" i="24"/>
  <c r="AH189" i="24"/>
  <c r="AI189" i="24"/>
  <c r="AJ189" i="24"/>
  <c r="AK189" i="24"/>
  <c r="S191" i="24"/>
  <c r="T191" i="24"/>
  <c r="U191" i="24"/>
  <c r="V191" i="24"/>
  <c r="W191" i="24"/>
  <c r="X191" i="24"/>
  <c r="Y191" i="24"/>
  <c r="Z191" i="24"/>
  <c r="AA191" i="24"/>
  <c r="AB191" i="24"/>
  <c r="AC191" i="24"/>
  <c r="AD191" i="24"/>
  <c r="AE191" i="24"/>
  <c r="AF191" i="24"/>
  <c r="AG191" i="24"/>
  <c r="AH191" i="24"/>
  <c r="AI191" i="24"/>
  <c r="AJ191" i="24"/>
  <c r="AK191" i="24"/>
  <c r="S192" i="24"/>
  <c r="S58" i="24" s="1"/>
  <c r="T192" i="24"/>
  <c r="T58" i="24" s="1"/>
  <c r="U192" i="24"/>
  <c r="U58" i="24" s="1"/>
  <c r="V192" i="24"/>
  <c r="V58" i="24" s="1"/>
  <c r="W192" i="24"/>
  <c r="W58" i="24" s="1"/>
  <c r="X192" i="24"/>
  <c r="X58" i="24" s="1"/>
  <c r="Y192" i="24"/>
  <c r="Y58" i="24" s="1"/>
  <c r="Z192" i="24"/>
  <c r="Z58" i="24" s="1"/>
  <c r="AA192" i="24"/>
  <c r="AA58" i="24" s="1"/>
  <c r="AB192" i="24"/>
  <c r="AB58" i="24" s="1"/>
  <c r="AC192" i="24"/>
  <c r="AC58" i="24" s="1"/>
  <c r="AD192" i="24"/>
  <c r="AD58" i="24" s="1"/>
  <c r="AE192" i="24"/>
  <c r="AE58" i="24" s="1"/>
  <c r="AF192" i="24"/>
  <c r="AF58" i="24" s="1"/>
  <c r="AG192" i="24"/>
  <c r="AG58" i="24" s="1"/>
  <c r="AH192" i="24"/>
  <c r="AH58" i="24" s="1"/>
  <c r="AI192" i="24"/>
  <c r="AI58" i="24" s="1"/>
  <c r="AJ192" i="24"/>
  <c r="AJ58" i="24" s="1"/>
  <c r="AK192" i="24"/>
  <c r="AK58" i="24" s="1"/>
  <c r="S193" i="24"/>
  <c r="T193" i="24"/>
  <c r="U193" i="24"/>
  <c r="V193" i="24"/>
  <c r="W193" i="24"/>
  <c r="X193" i="24"/>
  <c r="Y193" i="24"/>
  <c r="Z193" i="24"/>
  <c r="AA193" i="24"/>
  <c r="AB193" i="24"/>
  <c r="AC193" i="24"/>
  <c r="AD193" i="24"/>
  <c r="AE193" i="24"/>
  <c r="AF193" i="24"/>
  <c r="AG193" i="24"/>
  <c r="AH193" i="24"/>
  <c r="AI193" i="24"/>
  <c r="AJ193" i="24"/>
  <c r="AK193" i="24"/>
  <c r="S194" i="24"/>
  <c r="T194" i="24"/>
  <c r="U194" i="24"/>
  <c r="V194" i="24"/>
  <c r="W194" i="24"/>
  <c r="X194" i="24"/>
  <c r="Y194" i="24"/>
  <c r="Z194" i="24"/>
  <c r="AA194" i="24"/>
  <c r="AB194" i="24"/>
  <c r="AC194" i="24"/>
  <c r="AD194" i="24"/>
  <c r="AE194" i="24"/>
  <c r="AF194" i="24"/>
  <c r="AG194" i="24"/>
  <c r="AH194" i="24"/>
  <c r="AI194" i="24"/>
  <c r="AJ194" i="24"/>
  <c r="AK194" i="24"/>
  <c r="S195" i="24"/>
  <c r="T195" i="24"/>
  <c r="U195" i="24"/>
  <c r="V195" i="24"/>
  <c r="W195" i="24"/>
  <c r="X195" i="24"/>
  <c r="Y195" i="24"/>
  <c r="Z195" i="24"/>
  <c r="AA195" i="24"/>
  <c r="AB195" i="24"/>
  <c r="AC195" i="24"/>
  <c r="AD195" i="24"/>
  <c r="AE195" i="24"/>
  <c r="AF195" i="24"/>
  <c r="AG195" i="24"/>
  <c r="AH195" i="24"/>
  <c r="AI195" i="24"/>
  <c r="AJ195" i="24"/>
  <c r="AK195" i="24"/>
  <c r="S197" i="24"/>
  <c r="T197" i="24"/>
  <c r="U197" i="24"/>
  <c r="V197" i="24"/>
  <c r="W197" i="24"/>
  <c r="X197" i="24"/>
  <c r="Y197" i="24"/>
  <c r="Z197" i="24"/>
  <c r="AA197" i="24"/>
  <c r="AB197" i="24"/>
  <c r="AC197" i="24"/>
  <c r="AD197" i="24"/>
  <c r="AE197" i="24"/>
  <c r="AF197" i="24"/>
  <c r="AG197" i="24"/>
  <c r="AH197" i="24"/>
  <c r="AI197" i="24"/>
  <c r="AJ197" i="24"/>
  <c r="AK197" i="24"/>
  <c r="S198" i="24"/>
  <c r="S64" i="24" s="1"/>
  <c r="T198" i="24"/>
  <c r="T64" i="24" s="1"/>
  <c r="U198" i="24"/>
  <c r="U64" i="24" s="1"/>
  <c r="V198" i="24"/>
  <c r="V64" i="24" s="1"/>
  <c r="W198" i="24"/>
  <c r="W64" i="24" s="1"/>
  <c r="X198" i="24"/>
  <c r="X64" i="24" s="1"/>
  <c r="Y198" i="24"/>
  <c r="Y64" i="24" s="1"/>
  <c r="Z198" i="24"/>
  <c r="Z64" i="24" s="1"/>
  <c r="AA198" i="24"/>
  <c r="AA64" i="24" s="1"/>
  <c r="AB198" i="24"/>
  <c r="AB64" i="24" s="1"/>
  <c r="AC198" i="24"/>
  <c r="AC64" i="24" s="1"/>
  <c r="AD198" i="24"/>
  <c r="AD64" i="24" s="1"/>
  <c r="AE198" i="24"/>
  <c r="AE64" i="24" s="1"/>
  <c r="AF198" i="24"/>
  <c r="AF64" i="24" s="1"/>
  <c r="AG198" i="24"/>
  <c r="AG64" i="24" s="1"/>
  <c r="AH198" i="24"/>
  <c r="AH64" i="24" s="1"/>
  <c r="AI198" i="24"/>
  <c r="AI64" i="24" s="1"/>
  <c r="AJ198" i="24"/>
  <c r="AJ64" i="24" s="1"/>
  <c r="AK198" i="24"/>
  <c r="AK64" i="24" s="1"/>
  <c r="S199" i="24"/>
  <c r="S65" i="24" s="1"/>
  <c r="T199" i="24"/>
  <c r="T65" i="24" s="1"/>
  <c r="U199" i="24"/>
  <c r="U65" i="24" s="1"/>
  <c r="V199" i="24"/>
  <c r="V65" i="24" s="1"/>
  <c r="W199" i="24"/>
  <c r="W65" i="24" s="1"/>
  <c r="X199" i="24"/>
  <c r="X65" i="24" s="1"/>
  <c r="Y199" i="24"/>
  <c r="Y65" i="24" s="1"/>
  <c r="Z199" i="24"/>
  <c r="Z65" i="24" s="1"/>
  <c r="AA199" i="24"/>
  <c r="AA65" i="24" s="1"/>
  <c r="AB199" i="24"/>
  <c r="AB65" i="24" s="1"/>
  <c r="AC199" i="24"/>
  <c r="AC65" i="24" s="1"/>
  <c r="AD199" i="24"/>
  <c r="AD65" i="24" s="1"/>
  <c r="AE199" i="24"/>
  <c r="AE65" i="24" s="1"/>
  <c r="AF199" i="24"/>
  <c r="AF65" i="24" s="1"/>
  <c r="AG199" i="24"/>
  <c r="AG65" i="24" s="1"/>
  <c r="AH199" i="24"/>
  <c r="AH65" i="24" s="1"/>
  <c r="AI199" i="24"/>
  <c r="AI65" i="24" s="1"/>
  <c r="AJ199" i="24"/>
  <c r="AJ65" i="24" s="1"/>
  <c r="AK199" i="24"/>
  <c r="AK65" i="24" s="1"/>
  <c r="S200" i="24"/>
  <c r="T200" i="24"/>
  <c r="U200" i="24"/>
  <c r="V200" i="24"/>
  <c r="W200" i="24"/>
  <c r="X200" i="24"/>
  <c r="Y200" i="24"/>
  <c r="Z200" i="24"/>
  <c r="AA200" i="24"/>
  <c r="AB200" i="24"/>
  <c r="AC200" i="24"/>
  <c r="AD200" i="24"/>
  <c r="AE200" i="24"/>
  <c r="AF200" i="24"/>
  <c r="AG200" i="24"/>
  <c r="AH200" i="24"/>
  <c r="AI200" i="24"/>
  <c r="AJ200" i="24"/>
  <c r="AK200" i="24"/>
  <c r="S201" i="24"/>
  <c r="T201" i="24"/>
  <c r="U201" i="24"/>
  <c r="V201" i="24"/>
  <c r="W201" i="24"/>
  <c r="X201" i="24"/>
  <c r="Y201" i="24"/>
  <c r="Z201" i="24"/>
  <c r="AA201" i="24"/>
  <c r="AB201" i="24"/>
  <c r="AC201" i="24"/>
  <c r="AD201" i="24"/>
  <c r="AE201" i="24"/>
  <c r="AF201" i="24"/>
  <c r="AG201" i="24"/>
  <c r="AH201" i="24"/>
  <c r="AI201" i="24"/>
  <c r="AJ201" i="24"/>
  <c r="AK201" i="24"/>
  <c r="S202" i="24"/>
  <c r="T202" i="24"/>
  <c r="U202" i="24"/>
  <c r="V202" i="24"/>
  <c r="W202" i="24"/>
  <c r="X202" i="24"/>
  <c r="Y202" i="24"/>
  <c r="Z202" i="24"/>
  <c r="AA202" i="24"/>
  <c r="AB202" i="24"/>
  <c r="AC202" i="24"/>
  <c r="AD202" i="24"/>
  <c r="AE202" i="24"/>
  <c r="AF202" i="24"/>
  <c r="AG202" i="24"/>
  <c r="AH202" i="24"/>
  <c r="AI202" i="24"/>
  <c r="AJ202" i="24"/>
  <c r="AK202" i="24"/>
  <c r="S203" i="24"/>
  <c r="T203" i="24"/>
  <c r="U203" i="24"/>
  <c r="V203" i="24"/>
  <c r="W203" i="24"/>
  <c r="X203" i="24"/>
  <c r="Y203" i="24"/>
  <c r="Z203" i="24"/>
  <c r="AA203" i="24"/>
  <c r="AB203" i="24"/>
  <c r="AC203" i="24"/>
  <c r="AD203" i="24"/>
  <c r="AE203" i="24"/>
  <c r="AF203" i="24"/>
  <c r="AG203" i="24"/>
  <c r="AH203" i="24"/>
  <c r="AI203" i="24"/>
  <c r="AJ203" i="24"/>
  <c r="AK203" i="24"/>
  <c r="S204" i="24"/>
  <c r="T204" i="24"/>
  <c r="U204" i="24"/>
  <c r="V204" i="24"/>
  <c r="W204" i="24"/>
  <c r="X204" i="24"/>
  <c r="Y204" i="24"/>
  <c r="Z204" i="24"/>
  <c r="AA204" i="24"/>
  <c r="AB204" i="24"/>
  <c r="AC204" i="24"/>
  <c r="AD204" i="24"/>
  <c r="AE204" i="24"/>
  <c r="AF204" i="24"/>
  <c r="AG204" i="24"/>
  <c r="AH204" i="24"/>
  <c r="AI204" i="24"/>
  <c r="AJ204" i="24"/>
  <c r="AK204" i="24"/>
  <c r="S205" i="24"/>
  <c r="T205" i="24"/>
  <c r="U205" i="24"/>
  <c r="V205" i="24"/>
  <c r="W205" i="24"/>
  <c r="X205" i="24"/>
  <c r="Y205" i="24"/>
  <c r="Z205" i="24"/>
  <c r="AA205" i="24"/>
  <c r="AB205" i="24"/>
  <c r="AC205" i="24"/>
  <c r="AD205" i="24"/>
  <c r="AE205" i="24"/>
  <c r="AF205" i="24"/>
  <c r="AG205" i="24"/>
  <c r="AH205" i="24"/>
  <c r="AI205" i="24"/>
  <c r="AJ205" i="24"/>
  <c r="AK205" i="24"/>
  <c r="S206" i="24"/>
  <c r="T206" i="24"/>
  <c r="U206" i="24"/>
  <c r="V206" i="24"/>
  <c r="W206" i="24"/>
  <c r="X206" i="24"/>
  <c r="Y206" i="24"/>
  <c r="Z206" i="24"/>
  <c r="AA206" i="24"/>
  <c r="AB206" i="24"/>
  <c r="AC206" i="24"/>
  <c r="AD206" i="24"/>
  <c r="AE206" i="24"/>
  <c r="AF206" i="24"/>
  <c r="AG206" i="24"/>
  <c r="AH206" i="24"/>
  <c r="AI206" i="24"/>
  <c r="AJ206" i="24"/>
  <c r="AK206" i="24"/>
  <c r="S207" i="24"/>
  <c r="T207" i="24"/>
  <c r="U207" i="24"/>
  <c r="V207" i="24"/>
  <c r="W207" i="24"/>
  <c r="X207" i="24"/>
  <c r="Y207" i="24"/>
  <c r="Z207" i="24"/>
  <c r="AA207" i="24"/>
  <c r="AB207" i="24"/>
  <c r="AC207" i="24"/>
  <c r="AD207" i="24"/>
  <c r="AE207" i="24"/>
  <c r="AF207" i="24"/>
  <c r="AG207" i="24"/>
  <c r="AH207" i="24"/>
  <c r="AI207" i="24"/>
  <c r="AJ207" i="24"/>
  <c r="AK207" i="24"/>
  <c r="S208" i="24"/>
  <c r="T208" i="24"/>
  <c r="U208" i="24"/>
  <c r="V208" i="24"/>
  <c r="W208" i="24"/>
  <c r="X208" i="24"/>
  <c r="Y208" i="24"/>
  <c r="Z208" i="24"/>
  <c r="AA208" i="24"/>
  <c r="AB208" i="24"/>
  <c r="AC208" i="24"/>
  <c r="AD208" i="24"/>
  <c r="AE208" i="24"/>
  <c r="AF208" i="24"/>
  <c r="AG208" i="24"/>
  <c r="AH208" i="24"/>
  <c r="AI208" i="24"/>
  <c r="AJ208" i="24"/>
  <c r="AK208" i="24"/>
  <c r="S209" i="24"/>
  <c r="T209" i="24"/>
  <c r="U209" i="24"/>
  <c r="V209" i="24"/>
  <c r="W209" i="24"/>
  <c r="X209" i="24"/>
  <c r="Y209" i="24"/>
  <c r="Z209" i="24"/>
  <c r="AA209" i="24"/>
  <c r="AB209" i="24"/>
  <c r="AC209" i="24"/>
  <c r="AD209" i="24"/>
  <c r="AE209" i="24"/>
  <c r="AF209" i="24"/>
  <c r="AG209" i="24"/>
  <c r="AH209" i="24"/>
  <c r="AI209" i="24"/>
  <c r="AJ209" i="24"/>
  <c r="AK209" i="24"/>
  <c r="S210" i="24"/>
  <c r="T210" i="24"/>
  <c r="U210" i="24"/>
  <c r="V210" i="24"/>
  <c r="W210" i="24"/>
  <c r="X210" i="24"/>
  <c r="Y210" i="24"/>
  <c r="Z210" i="24"/>
  <c r="AA210" i="24"/>
  <c r="AB210" i="24"/>
  <c r="AC210" i="24"/>
  <c r="AD210" i="24"/>
  <c r="AE210" i="24"/>
  <c r="AF210" i="24"/>
  <c r="AG210" i="24"/>
  <c r="AH210" i="24"/>
  <c r="AI210" i="24"/>
  <c r="AJ210" i="24"/>
  <c r="AK210" i="24"/>
  <c r="S211" i="24"/>
  <c r="T211" i="24"/>
  <c r="U211" i="24"/>
  <c r="V211" i="24"/>
  <c r="W211" i="24"/>
  <c r="X211" i="24"/>
  <c r="Y211" i="24"/>
  <c r="Z211" i="24"/>
  <c r="AA211" i="24"/>
  <c r="AB211" i="24"/>
  <c r="AC211" i="24"/>
  <c r="AD211" i="24"/>
  <c r="AE211" i="24"/>
  <c r="AF211" i="24"/>
  <c r="AG211" i="24"/>
  <c r="AH211" i="24"/>
  <c r="AI211" i="24"/>
  <c r="AJ211" i="24"/>
  <c r="AK211" i="24"/>
  <c r="S212" i="24"/>
  <c r="T212" i="24"/>
  <c r="U212" i="24"/>
  <c r="V212" i="24"/>
  <c r="W212" i="24"/>
  <c r="X212" i="24"/>
  <c r="Y212" i="24"/>
  <c r="Z212" i="24"/>
  <c r="AA212" i="24"/>
  <c r="AB212" i="24"/>
  <c r="AC212" i="24"/>
  <c r="AD212" i="24"/>
  <c r="AE212" i="24"/>
  <c r="AF212" i="24"/>
  <c r="AG212" i="24"/>
  <c r="AH212" i="24"/>
  <c r="AI212" i="24"/>
  <c r="AJ212" i="24"/>
  <c r="AK212" i="24"/>
  <c r="S213" i="24"/>
  <c r="T213" i="24"/>
  <c r="U213" i="24"/>
  <c r="V213" i="24"/>
  <c r="W213" i="24"/>
  <c r="X213" i="24"/>
  <c r="Y213" i="24"/>
  <c r="Z213" i="24"/>
  <c r="AA213" i="24"/>
  <c r="AB213" i="24"/>
  <c r="AC213" i="24"/>
  <c r="AD213" i="24"/>
  <c r="AE213" i="24"/>
  <c r="AF213" i="24"/>
  <c r="AG213" i="24"/>
  <c r="AH213" i="24"/>
  <c r="AI213" i="24"/>
  <c r="AJ213" i="24"/>
  <c r="AK213" i="24"/>
  <c r="S214" i="24"/>
  <c r="T214" i="24"/>
  <c r="U214" i="24"/>
  <c r="V214" i="24"/>
  <c r="W214" i="24"/>
  <c r="X214" i="24"/>
  <c r="Y214" i="24"/>
  <c r="Z214" i="24"/>
  <c r="AA214" i="24"/>
  <c r="AB214" i="24"/>
  <c r="AC214" i="24"/>
  <c r="AD214" i="24"/>
  <c r="AE214" i="24"/>
  <c r="AF214" i="24"/>
  <c r="AG214" i="24"/>
  <c r="AH214" i="24"/>
  <c r="AI214" i="24"/>
  <c r="AJ214" i="24"/>
  <c r="AK214" i="24"/>
  <c r="S215" i="24"/>
  <c r="T215" i="24"/>
  <c r="U215" i="24"/>
  <c r="V215" i="24"/>
  <c r="W215" i="24"/>
  <c r="X215" i="24"/>
  <c r="Y215" i="24"/>
  <c r="Z215" i="24"/>
  <c r="AA215" i="24"/>
  <c r="AB215" i="24"/>
  <c r="AC215" i="24"/>
  <c r="AD215" i="24"/>
  <c r="AE215" i="24"/>
  <c r="AF215" i="24"/>
  <c r="AG215" i="24"/>
  <c r="AH215" i="24"/>
  <c r="AI215" i="24"/>
  <c r="AJ215" i="24"/>
  <c r="AK215" i="24"/>
  <c r="S216" i="24"/>
  <c r="T216" i="24"/>
  <c r="U216" i="24"/>
  <c r="V216" i="24"/>
  <c r="W216" i="24"/>
  <c r="X216" i="24"/>
  <c r="Y216" i="24"/>
  <c r="Z216" i="24"/>
  <c r="AA216" i="24"/>
  <c r="AB216" i="24"/>
  <c r="AC216" i="24"/>
  <c r="AD216" i="24"/>
  <c r="AE216" i="24"/>
  <c r="AF216" i="24"/>
  <c r="AG216" i="24"/>
  <c r="AH216" i="24"/>
  <c r="AI216" i="24"/>
  <c r="AJ216" i="24"/>
  <c r="AK216" i="24"/>
  <c r="S217" i="24"/>
  <c r="T217" i="24"/>
  <c r="U217" i="24"/>
  <c r="V217" i="24"/>
  <c r="W217" i="24"/>
  <c r="X217" i="24"/>
  <c r="Y217" i="24"/>
  <c r="Z217" i="24"/>
  <c r="AA217" i="24"/>
  <c r="AB217" i="24"/>
  <c r="AC217" i="24"/>
  <c r="AD217" i="24"/>
  <c r="AE217" i="24"/>
  <c r="AF217" i="24"/>
  <c r="AG217" i="24"/>
  <c r="AH217" i="24"/>
  <c r="AI217" i="24"/>
  <c r="AJ217" i="24"/>
  <c r="AK217" i="24"/>
  <c r="S218" i="24"/>
  <c r="T218" i="24"/>
  <c r="U218" i="24"/>
  <c r="V218" i="24"/>
  <c r="W218" i="24"/>
  <c r="X218" i="24"/>
  <c r="Y218" i="24"/>
  <c r="Z218" i="24"/>
  <c r="AA218" i="24"/>
  <c r="AB218" i="24"/>
  <c r="AC218" i="24"/>
  <c r="AD218" i="24"/>
  <c r="AE218" i="24"/>
  <c r="AF218" i="24"/>
  <c r="AG218" i="24"/>
  <c r="AH218" i="24"/>
  <c r="AI218" i="24"/>
  <c r="AJ218" i="24"/>
  <c r="AK218" i="24"/>
  <c r="S219" i="24"/>
  <c r="T219" i="24"/>
  <c r="U219" i="24"/>
  <c r="V219" i="24"/>
  <c r="W219" i="24"/>
  <c r="X219" i="24"/>
  <c r="Y219" i="24"/>
  <c r="Z219" i="24"/>
  <c r="AA219" i="24"/>
  <c r="AB219" i="24"/>
  <c r="AC219" i="24"/>
  <c r="AD219" i="24"/>
  <c r="AE219" i="24"/>
  <c r="AF219" i="24"/>
  <c r="AG219" i="24"/>
  <c r="AH219" i="24"/>
  <c r="AI219" i="24"/>
  <c r="AJ219" i="24"/>
  <c r="AK219" i="24"/>
  <c r="S220" i="24"/>
  <c r="T220" i="24"/>
  <c r="U220" i="24"/>
  <c r="V220" i="24"/>
  <c r="W220" i="24"/>
  <c r="X220" i="24"/>
  <c r="Y220" i="24"/>
  <c r="Z220" i="24"/>
  <c r="AA220" i="24"/>
  <c r="AB220" i="24"/>
  <c r="AC220" i="24"/>
  <c r="AD220" i="24"/>
  <c r="AE220" i="24"/>
  <c r="AF220" i="24"/>
  <c r="AG220" i="24"/>
  <c r="AH220" i="24"/>
  <c r="AI220" i="24"/>
  <c r="AJ220" i="24"/>
  <c r="AK220" i="24"/>
  <c r="S221" i="24"/>
  <c r="T221" i="24"/>
  <c r="U221" i="24"/>
  <c r="V221" i="24"/>
  <c r="W221" i="24"/>
  <c r="X221" i="24"/>
  <c r="Y221" i="24"/>
  <c r="Z221" i="24"/>
  <c r="AA221" i="24"/>
  <c r="AB221" i="24"/>
  <c r="AC221" i="24"/>
  <c r="AD221" i="24"/>
  <c r="AE221" i="24"/>
  <c r="AF221" i="24"/>
  <c r="AG221" i="24"/>
  <c r="AH221" i="24"/>
  <c r="AI221" i="24"/>
  <c r="AJ221" i="24"/>
  <c r="AK221" i="24"/>
  <c r="S222" i="24"/>
  <c r="T222" i="24"/>
  <c r="U222" i="24"/>
  <c r="V222" i="24"/>
  <c r="W222" i="24"/>
  <c r="X222" i="24"/>
  <c r="Y222" i="24"/>
  <c r="Z222" i="24"/>
  <c r="AA222" i="24"/>
  <c r="AB222" i="24"/>
  <c r="AC222" i="24"/>
  <c r="AD222" i="24"/>
  <c r="AE222" i="24"/>
  <c r="AF222" i="24"/>
  <c r="AG222" i="24"/>
  <c r="AH222" i="24"/>
  <c r="AI222" i="24"/>
  <c r="AJ222" i="24"/>
  <c r="AK222" i="24"/>
  <c r="S223" i="24"/>
  <c r="T223" i="24"/>
  <c r="U223" i="24"/>
  <c r="V223" i="24"/>
  <c r="W223" i="24"/>
  <c r="X223" i="24"/>
  <c r="Y223" i="24"/>
  <c r="Z223" i="24"/>
  <c r="AA223" i="24"/>
  <c r="AB223" i="24"/>
  <c r="AC223" i="24"/>
  <c r="AD223" i="24"/>
  <c r="AE223" i="24"/>
  <c r="AF223" i="24"/>
  <c r="AG223" i="24"/>
  <c r="AH223" i="24"/>
  <c r="AI223" i="24"/>
  <c r="AJ223" i="24"/>
  <c r="AK223" i="24"/>
  <c r="S224" i="24"/>
  <c r="T224" i="24"/>
  <c r="U224" i="24"/>
  <c r="V224" i="24"/>
  <c r="W224" i="24"/>
  <c r="X224" i="24"/>
  <c r="Y224" i="24"/>
  <c r="Z224" i="24"/>
  <c r="AA224" i="24"/>
  <c r="AB224" i="24"/>
  <c r="AC224" i="24"/>
  <c r="AD224" i="24"/>
  <c r="AE224" i="24"/>
  <c r="AF224" i="24"/>
  <c r="AG224" i="24"/>
  <c r="AH224" i="24"/>
  <c r="AI224" i="24"/>
  <c r="AJ224" i="24"/>
  <c r="AK224" i="24"/>
  <c r="S225" i="24"/>
  <c r="T225" i="24"/>
  <c r="U225" i="24"/>
  <c r="V225" i="24"/>
  <c r="W225" i="24"/>
  <c r="X225" i="24"/>
  <c r="Y225" i="24"/>
  <c r="Z225" i="24"/>
  <c r="AA225" i="24"/>
  <c r="AB225" i="24"/>
  <c r="AC225" i="24"/>
  <c r="AD225" i="24"/>
  <c r="AE225" i="24"/>
  <c r="AF225" i="24"/>
  <c r="AG225" i="24"/>
  <c r="AH225" i="24"/>
  <c r="AI225" i="24"/>
  <c r="AJ225" i="24"/>
  <c r="AK225" i="24"/>
  <c r="S226" i="24"/>
  <c r="T226" i="24"/>
  <c r="U226" i="24"/>
  <c r="V226" i="24"/>
  <c r="W226" i="24"/>
  <c r="X226" i="24"/>
  <c r="Y226" i="24"/>
  <c r="Z226" i="24"/>
  <c r="AA226" i="24"/>
  <c r="AB226" i="24"/>
  <c r="AC226" i="24"/>
  <c r="AD226" i="24"/>
  <c r="AE226" i="24"/>
  <c r="AF226" i="24"/>
  <c r="AG226" i="24"/>
  <c r="AH226" i="24"/>
  <c r="AI226" i="24"/>
  <c r="AJ226" i="24"/>
  <c r="AK226" i="24"/>
  <c r="S227" i="24"/>
  <c r="T227" i="24"/>
  <c r="U227" i="24"/>
  <c r="V227" i="24"/>
  <c r="W227" i="24"/>
  <c r="X227" i="24"/>
  <c r="Y227" i="24"/>
  <c r="Z227" i="24"/>
  <c r="AA227" i="24"/>
  <c r="AB227" i="24"/>
  <c r="AC227" i="24"/>
  <c r="AD227" i="24"/>
  <c r="AE227" i="24"/>
  <c r="AF227" i="24"/>
  <c r="AG227" i="24"/>
  <c r="AH227" i="24"/>
  <c r="AI227" i="24"/>
  <c r="AJ227" i="24"/>
  <c r="AK227" i="24"/>
  <c r="S228" i="24"/>
  <c r="T228" i="24"/>
  <c r="U228" i="24"/>
  <c r="V228" i="24"/>
  <c r="W228" i="24"/>
  <c r="X228" i="24"/>
  <c r="Y228" i="24"/>
  <c r="Z228" i="24"/>
  <c r="AA228" i="24"/>
  <c r="AB228" i="24"/>
  <c r="AC228" i="24"/>
  <c r="AD228" i="24"/>
  <c r="AE228" i="24"/>
  <c r="AF228" i="24"/>
  <c r="AG228" i="24"/>
  <c r="AH228" i="24"/>
  <c r="AI228" i="24"/>
  <c r="AJ228" i="24"/>
  <c r="AK228" i="24"/>
  <c r="S229" i="24"/>
  <c r="T229" i="24"/>
  <c r="U229" i="24"/>
  <c r="V229" i="24"/>
  <c r="W229" i="24"/>
  <c r="X229" i="24"/>
  <c r="Y229" i="24"/>
  <c r="Z229" i="24"/>
  <c r="AA229" i="24"/>
  <c r="AB229" i="24"/>
  <c r="AC229" i="24"/>
  <c r="AD229" i="24"/>
  <c r="AE229" i="24"/>
  <c r="AF229" i="24"/>
  <c r="AG229" i="24"/>
  <c r="AH229" i="24"/>
  <c r="AI229" i="24"/>
  <c r="AJ229" i="24"/>
  <c r="AK229" i="24"/>
  <c r="S230" i="24"/>
  <c r="T230" i="24"/>
  <c r="U230" i="24"/>
  <c r="V230" i="24"/>
  <c r="W230" i="24"/>
  <c r="X230" i="24"/>
  <c r="Y230" i="24"/>
  <c r="Z230" i="24"/>
  <c r="AA230" i="24"/>
  <c r="AB230" i="24"/>
  <c r="AC230" i="24"/>
  <c r="AD230" i="24"/>
  <c r="AE230" i="24"/>
  <c r="AF230" i="24"/>
  <c r="AG230" i="24"/>
  <c r="AH230" i="24"/>
  <c r="AI230" i="24"/>
  <c r="AJ230" i="24"/>
  <c r="AK230" i="24"/>
  <c r="S231" i="24"/>
  <c r="T231" i="24"/>
  <c r="U231" i="24"/>
  <c r="V231" i="24"/>
  <c r="W231" i="24"/>
  <c r="X231" i="24"/>
  <c r="Y231" i="24"/>
  <c r="Z231" i="24"/>
  <c r="AA231" i="24"/>
  <c r="AB231" i="24"/>
  <c r="AC231" i="24"/>
  <c r="AD231" i="24"/>
  <c r="AE231" i="24"/>
  <c r="AF231" i="24"/>
  <c r="AG231" i="24"/>
  <c r="AH231" i="24"/>
  <c r="AI231" i="24"/>
  <c r="AJ231" i="24"/>
  <c r="AK231" i="24"/>
  <c r="S232" i="24"/>
  <c r="T232" i="24"/>
  <c r="U232" i="24"/>
  <c r="V232" i="24"/>
  <c r="W232" i="24"/>
  <c r="X232" i="24"/>
  <c r="Y232" i="24"/>
  <c r="Z232" i="24"/>
  <c r="AA232" i="24"/>
  <c r="AB232" i="24"/>
  <c r="AC232" i="24"/>
  <c r="AD232" i="24"/>
  <c r="AE232" i="24"/>
  <c r="AF232" i="24"/>
  <c r="AG232" i="24"/>
  <c r="AH232" i="24"/>
  <c r="AI232" i="24"/>
  <c r="AJ232" i="24"/>
  <c r="AK232" i="24"/>
  <c r="S233" i="24"/>
  <c r="T233" i="24"/>
  <c r="U233" i="24"/>
  <c r="V233" i="24"/>
  <c r="W233" i="24"/>
  <c r="X233" i="24"/>
  <c r="Y233" i="24"/>
  <c r="Z233" i="24"/>
  <c r="AA233" i="24"/>
  <c r="AB233" i="24"/>
  <c r="AC233" i="24"/>
  <c r="AD233" i="24"/>
  <c r="AE233" i="24"/>
  <c r="AF233" i="24"/>
  <c r="AG233" i="24"/>
  <c r="AH233" i="24"/>
  <c r="AI233" i="24"/>
  <c r="AJ233" i="24"/>
  <c r="AK233" i="24"/>
  <c r="S234" i="24"/>
  <c r="T234" i="24"/>
  <c r="U234" i="24"/>
  <c r="V234" i="24"/>
  <c r="W234" i="24"/>
  <c r="X234" i="24"/>
  <c r="Y234" i="24"/>
  <c r="Z234" i="24"/>
  <c r="AA234" i="24"/>
  <c r="AB234" i="24"/>
  <c r="AC234" i="24"/>
  <c r="AD234" i="24"/>
  <c r="AE234" i="24"/>
  <c r="AF234" i="24"/>
  <c r="AG234" i="24"/>
  <c r="AH234" i="24"/>
  <c r="AI234" i="24"/>
  <c r="AJ234" i="24"/>
  <c r="AK234" i="24"/>
  <c r="S235" i="24"/>
  <c r="T235" i="24"/>
  <c r="U235" i="24"/>
  <c r="V235" i="24"/>
  <c r="W235" i="24"/>
  <c r="X235" i="24"/>
  <c r="Y235" i="24"/>
  <c r="Z235" i="24"/>
  <c r="AA235" i="24"/>
  <c r="AB235" i="24"/>
  <c r="AC235" i="24"/>
  <c r="AD235" i="24"/>
  <c r="AE235" i="24"/>
  <c r="AF235" i="24"/>
  <c r="AG235" i="24"/>
  <c r="AH235" i="24"/>
  <c r="AI235" i="24"/>
  <c r="AJ235" i="24"/>
  <c r="AK235" i="24"/>
  <c r="S236" i="24"/>
  <c r="T236" i="24"/>
  <c r="U236" i="24"/>
  <c r="V236" i="24"/>
  <c r="W236" i="24"/>
  <c r="X236" i="24"/>
  <c r="Y236" i="24"/>
  <c r="Z236" i="24"/>
  <c r="AA236" i="24"/>
  <c r="AB236" i="24"/>
  <c r="AC236" i="24"/>
  <c r="AD236" i="24"/>
  <c r="AE236" i="24"/>
  <c r="AF236" i="24"/>
  <c r="AG236" i="24"/>
  <c r="AH236" i="24"/>
  <c r="AI236" i="24"/>
  <c r="AJ236" i="24"/>
  <c r="AK236" i="24"/>
  <c r="S237" i="24"/>
  <c r="T237" i="24"/>
  <c r="U237" i="24"/>
  <c r="V237" i="24"/>
  <c r="W237" i="24"/>
  <c r="X237" i="24"/>
  <c r="Y237" i="24"/>
  <c r="Z237" i="24"/>
  <c r="AA237" i="24"/>
  <c r="AB237" i="24"/>
  <c r="AC237" i="24"/>
  <c r="AD237" i="24"/>
  <c r="AE237" i="24"/>
  <c r="AF237" i="24"/>
  <c r="AG237" i="24"/>
  <c r="AH237" i="24"/>
  <c r="AI237" i="24"/>
  <c r="AJ237" i="24"/>
  <c r="AK237" i="24"/>
  <c r="S238" i="24"/>
  <c r="T238" i="24"/>
  <c r="U238" i="24"/>
  <c r="V238" i="24"/>
  <c r="W238" i="24"/>
  <c r="X238" i="24"/>
  <c r="Y238" i="24"/>
  <c r="Z238" i="24"/>
  <c r="AA238" i="24"/>
  <c r="AB238" i="24"/>
  <c r="AC238" i="24"/>
  <c r="AD238" i="24"/>
  <c r="AE238" i="24"/>
  <c r="AF238" i="24"/>
  <c r="AG238" i="24"/>
  <c r="AH238" i="24"/>
  <c r="AI238" i="24"/>
  <c r="AJ238" i="24"/>
  <c r="AK238" i="24"/>
  <c r="S239" i="24"/>
  <c r="T239" i="24"/>
  <c r="U239" i="24"/>
  <c r="V239" i="24"/>
  <c r="W239" i="24"/>
  <c r="X239" i="24"/>
  <c r="Y239" i="24"/>
  <c r="Z239" i="24"/>
  <c r="AA239" i="24"/>
  <c r="AB239" i="24"/>
  <c r="AC239" i="24"/>
  <c r="AD239" i="24"/>
  <c r="AE239" i="24"/>
  <c r="AF239" i="24"/>
  <c r="AG239" i="24"/>
  <c r="AH239" i="24"/>
  <c r="AI239" i="24"/>
  <c r="AJ239" i="24"/>
  <c r="AK239" i="24"/>
  <c r="S240" i="24"/>
  <c r="T240" i="24"/>
  <c r="U240" i="24"/>
  <c r="V240" i="24"/>
  <c r="W240" i="24"/>
  <c r="X240" i="24"/>
  <c r="Y240" i="24"/>
  <c r="Z240" i="24"/>
  <c r="AA240" i="24"/>
  <c r="AB240" i="24"/>
  <c r="AC240" i="24"/>
  <c r="AD240" i="24"/>
  <c r="AE240" i="24"/>
  <c r="AF240" i="24"/>
  <c r="AG240" i="24"/>
  <c r="AH240" i="24"/>
  <c r="AI240" i="24"/>
  <c r="AJ240" i="24"/>
  <c r="AK240" i="24"/>
  <c r="S241" i="24"/>
  <c r="T241" i="24"/>
  <c r="U241" i="24"/>
  <c r="V241" i="24"/>
  <c r="W241" i="24"/>
  <c r="X241" i="24"/>
  <c r="Y241" i="24"/>
  <c r="Z241" i="24"/>
  <c r="AA241" i="24"/>
  <c r="AB241" i="24"/>
  <c r="AC241" i="24"/>
  <c r="AD241" i="24"/>
  <c r="AE241" i="24"/>
  <c r="AF241" i="24"/>
  <c r="AG241" i="24"/>
  <c r="AH241" i="24"/>
  <c r="AI241" i="24"/>
  <c r="AJ241" i="24"/>
  <c r="AK241" i="24"/>
  <c r="S242" i="24"/>
  <c r="T242" i="24"/>
  <c r="U242" i="24"/>
  <c r="V242" i="24"/>
  <c r="W242" i="24"/>
  <c r="X242" i="24"/>
  <c r="Y242" i="24"/>
  <c r="Z242" i="24"/>
  <c r="AA242" i="24"/>
  <c r="AB242" i="24"/>
  <c r="AC242" i="24"/>
  <c r="AD242" i="24"/>
  <c r="AE242" i="24"/>
  <c r="AF242" i="24"/>
  <c r="AG242" i="24"/>
  <c r="AH242" i="24"/>
  <c r="AI242" i="24"/>
  <c r="AJ242" i="24"/>
  <c r="AK242" i="24"/>
  <c r="S243" i="24"/>
  <c r="T243" i="24"/>
  <c r="U243" i="24"/>
  <c r="V243" i="24"/>
  <c r="W243" i="24"/>
  <c r="X243" i="24"/>
  <c r="Y243" i="24"/>
  <c r="Z243" i="24"/>
  <c r="AA243" i="24"/>
  <c r="AB243" i="24"/>
  <c r="AC243" i="24"/>
  <c r="AD243" i="24"/>
  <c r="AE243" i="24"/>
  <c r="AF243" i="24"/>
  <c r="AG243" i="24"/>
  <c r="AH243" i="24"/>
  <c r="AI243" i="24"/>
  <c r="AJ243" i="24"/>
  <c r="AK243" i="24"/>
  <c r="S244" i="24"/>
  <c r="T244" i="24"/>
  <c r="U244" i="24"/>
  <c r="V244" i="24"/>
  <c r="W244" i="24"/>
  <c r="X244" i="24"/>
  <c r="Y244" i="24"/>
  <c r="Z244" i="24"/>
  <c r="AA244" i="24"/>
  <c r="AB244" i="24"/>
  <c r="AC244" i="24"/>
  <c r="AD244" i="24"/>
  <c r="AE244" i="24"/>
  <c r="AF244" i="24"/>
  <c r="AG244" i="24"/>
  <c r="AH244" i="24"/>
  <c r="AI244" i="24"/>
  <c r="AJ244" i="24"/>
  <c r="AK244" i="24"/>
  <c r="S245" i="24"/>
  <c r="T245" i="24"/>
  <c r="U245" i="24"/>
  <c r="V245" i="24"/>
  <c r="W245" i="24"/>
  <c r="X245" i="24"/>
  <c r="Y245" i="24"/>
  <c r="Z245" i="24"/>
  <c r="AA245" i="24"/>
  <c r="AB245" i="24"/>
  <c r="AC245" i="24"/>
  <c r="AD245" i="24"/>
  <c r="AE245" i="24"/>
  <c r="AF245" i="24"/>
  <c r="AG245" i="24"/>
  <c r="AH245" i="24"/>
  <c r="AI245" i="24"/>
  <c r="AJ245" i="24"/>
  <c r="AK245" i="24"/>
  <c r="S246" i="24"/>
  <c r="T246" i="24"/>
  <c r="U246" i="24"/>
  <c r="V246" i="24"/>
  <c r="W246" i="24"/>
  <c r="X246" i="24"/>
  <c r="Y246" i="24"/>
  <c r="Z246" i="24"/>
  <c r="AA246" i="24"/>
  <c r="AB246" i="24"/>
  <c r="AC246" i="24"/>
  <c r="AD246" i="24"/>
  <c r="AE246" i="24"/>
  <c r="AF246" i="24"/>
  <c r="AG246" i="24"/>
  <c r="AH246" i="24"/>
  <c r="AI246" i="24"/>
  <c r="AJ246" i="24"/>
  <c r="AK246" i="24"/>
  <c r="S247" i="24"/>
  <c r="T247" i="24"/>
  <c r="U247" i="24"/>
  <c r="V247" i="24"/>
  <c r="W247" i="24"/>
  <c r="X247" i="24"/>
  <c r="Y247" i="24"/>
  <c r="Z247" i="24"/>
  <c r="AA247" i="24"/>
  <c r="AB247" i="24"/>
  <c r="AC247" i="24"/>
  <c r="AD247" i="24"/>
  <c r="AE247" i="24"/>
  <c r="AF247" i="24"/>
  <c r="AG247" i="24"/>
  <c r="AH247" i="24"/>
  <c r="AI247" i="24"/>
  <c r="AJ247" i="24"/>
  <c r="AK247" i="24"/>
  <c r="S248" i="24"/>
  <c r="T248" i="24"/>
  <c r="U248" i="24"/>
  <c r="V248" i="24"/>
  <c r="W248" i="24"/>
  <c r="X248" i="24"/>
  <c r="Y248" i="24"/>
  <c r="Z248" i="24"/>
  <c r="AA248" i="24"/>
  <c r="AB248" i="24"/>
  <c r="AC248" i="24"/>
  <c r="AD248" i="24"/>
  <c r="AE248" i="24"/>
  <c r="AF248" i="24"/>
  <c r="AG248" i="24"/>
  <c r="AH248" i="24"/>
  <c r="AI248" i="24"/>
  <c r="AJ248" i="24"/>
  <c r="AK248" i="24"/>
  <c r="S249" i="24"/>
  <c r="T249" i="24"/>
  <c r="U249" i="24"/>
  <c r="V249" i="24"/>
  <c r="W249" i="24"/>
  <c r="X249" i="24"/>
  <c r="Y249" i="24"/>
  <c r="Z249" i="24"/>
  <c r="AA249" i="24"/>
  <c r="AB249" i="24"/>
  <c r="AC249" i="24"/>
  <c r="AD249" i="24"/>
  <c r="AE249" i="24"/>
  <c r="AF249" i="24"/>
  <c r="AG249" i="24"/>
  <c r="AH249" i="24"/>
  <c r="AI249" i="24"/>
  <c r="AJ249" i="24"/>
  <c r="AK249" i="24"/>
  <c r="S250" i="24"/>
  <c r="T250" i="24"/>
  <c r="U250" i="24"/>
  <c r="V250" i="24"/>
  <c r="W250" i="24"/>
  <c r="X250" i="24"/>
  <c r="Y250" i="24"/>
  <c r="Z250" i="24"/>
  <c r="AA250" i="24"/>
  <c r="AB250" i="24"/>
  <c r="AC250" i="24"/>
  <c r="AD250" i="24"/>
  <c r="AE250" i="24"/>
  <c r="AF250" i="24"/>
  <c r="AG250" i="24"/>
  <c r="AH250" i="24"/>
  <c r="AI250" i="24"/>
  <c r="AJ250" i="24"/>
  <c r="AK250" i="24"/>
  <c r="S251" i="24"/>
  <c r="T251" i="24"/>
  <c r="U251" i="24"/>
  <c r="V251" i="24"/>
  <c r="W251" i="24"/>
  <c r="X251" i="24"/>
  <c r="Y251" i="24"/>
  <c r="Z251" i="24"/>
  <c r="AA251" i="24"/>
  <c r="AB251" i="24"/>
  <c r="AC251" i="24"/>
  <c r="AD251" i="24"/>
  <c r="AE251" i="24"/>
  <c r="AF251" i="24"/>
  <c r="AG251" i="24"/>
  <c r="AH251" i="24"/>
  <c r="AI251" i="24"/>
  <c r="AJ251" i="24"/>
  <c r="AK251" i="24"/>
  <c r="S252" i="24"/>
  <c r="T252" i="24"/>
  <c r="U252" i="24"/>
  <c r="V252" i="24"/>
  <c r="W252" i="24"/>
  <c r="X252" i="24"/>
  <c r="Y252" i="24"/>
  <c r="Z252" i="24"/>
  <c r="AA252" i="24"/>
  <c r="AB252" i="24"/>
  <c r="AC252" i="24"/>
  <c r="AD252" i="24"/>
  <c r="AE252" i="24"/>
  <c r="AF252" i="24"/>
  <c r="AG252" i="24"/>
  <c r="AH252" i="24"/>
  <c r="AI252" i="24"/>
  <c r="AJ252" i="24"/>
  <c r="AK252" i="24"/>
  <c r="S253" i="24"/>
  <c r="T253" i="24"/>
  <c r="U253" i="24"/>
  <c r="V253" i="24"/>
  <c r="W253" i="24"/>
  <c r="X253" i="24"/>
  <c r="Y253" i="24"/>
  <c r="Z253" i="24"/>
  <c r="AA253" i="24"/>
  <c r="AB253" i="24"/>
  <c r="AC253" i="24"/>
  <c r="AD253" i="24"/>
  <c r="AE253" i="24"/>
  <c r="AF253" i="24"/>
  <c r="AG253" i="24"/>
  <c r="AH253" i="24"/>
  <c r="AI253" i="24"/>
  <c r="AJ253" i="24"/>
  <c r="AK253" i="24"/>
  <c r="S254" i="24"/>
  <c r="T254" i="24"/>
  <c r="U254" i="24"/>
  <c r="V254" i="24"/>
  <c r="W254" i="24"/>
  <c r="X254" i="24"/>
  <c r="Y254" i="24"/>
  <c r="Z254" i="24"/>
  <c r="AA254" i="24"/>
  <c r="AB254" i="24"/>
  <c r="AC254" i="24"/>
  <c r="AD254" i="24"/>
  <c r="AE254" i="24"/>
  <c r="AF254" i="24"/>
  <c r="AG254" i="24"/>
  <c r="AH254" i="24"/>
  <c r="AI254" i="24"/>
  <c r="AJ254" i="24"/>
  <c r="AK254" i="24"/>
  <c r="S255" i="24"/>
  <c r="T255" i="24"/>
  <c r="U255" i="24"/>
  <c r="V255" i="24"/>
  <c r="W255" i="24"/>
  <c r="X255" i="24"/>
  <c r="Y255" i="24"/>
  <c r="Z255" i="24"/>
  <c r="AA255" i="24"/>
  <c r="AB255" i="24"/>
  <c r="AC255" i="24"/>
  <c r="AD255" i="24"/>
  <c r="AE255" i="24"/>
  <c r="AF255" i="24"/>
  <c r="AG255" i="24"/>
  <c r="AH255" i="24"/>
  <c r="AI255" i="24"/>
  <c r="AJ255" i="24"/>
  <c r="AK255" i="24"/>
  <c r="S256" i="24"/>
  <c r="T256" i="24"/>
  <c r="U256" i="24"/>
  <c r="V256" i="24"/>
  <c r="W256" i="24"/>
  <c r="X256" i="24"/>
  <c r="Y256" i="24"/>
  <c r="Z256" i="24"/>
  <c r="AA256" i="24"/>
  <c r="AB256" i="24"/>
  <c r="AC256" i="24"/>
  <c r="AD256" i="24"/>
  <c r="AE256" i="24"/>
  <c r="AF256" i="24"/>
  <c r="AG256" i="24"/>
  <c r="AH256" i="24"/>
  <c r="AI256" i="24"/>
  <c r="AJ256" i="24"/>
  <c r="AK256" i="24"/>
  <c r="S257" i="24"/>
  <c r="T257" i="24"/>
  <c r="U257" i="24"/>
  <c r="V257" i="24"/>
  <c r="W257" i="24"/>
  <c r="X257" i="24"/>
  <c r="Y257" i="24"/>
  <c r="Z257" i="24"/>
  <c r="AA257" i="24"/>
  <c r="AB257" i="24"/>
  <c r="AC257" i="24"/>
  <c r="AD257" i="24"/>
  <c r="AE257" i="24"/>
  <c r="AF257" i="24"/>
  <c r="AG257" i="24"/>
  <c r="AH257" i="24"/>
  <c r="AI257" i="24"/>
  <c r="AJ257" i="24"/>
  <c r="AK257" i="24"/>
  <c r="S258" i="24"/>
  <c r="T258" i="24"/>
  <c r="U258" i="24"/>
  <c r="V258" i="24"/>
  <c r="W258" i="24"/>
  <c r="X258" i="24"/>
  <c r="Y258" i="24"/>
  <c r="Z258" i="24"/>
  <c r="AA258" i="24"/>
  <c r="AB258" i="24"/>
  <c r="AC258" i="24"/>
  <c r="AD258" i="24"/>
  <c r="AE258" i="24"/>
  <c r="AF258" i="24"/>
  <c r="AG258" i="24"/>
  <c r="AH258" i="24"/>
  <c r="AI258" i="24"/>
  <c r="AJ258" i="24"/>
  <c r="AK258" i="24"/>
  <c r="S259" i="24"/>
  <c r="T259" i="24"/>
  <c r="U259" i="24"/>
  <c r="V259" i="24"/>
  <c r="W259" i="24"/>
  <c r="X259" i="24"/>
  <c r="Y259" i="24"/>
  <c r="Z259" i="24"/>
  <c r="AA259" i="24"/>
  <c r="AB259" i="24"/>
  <c r="AC259" i="24"/>
  <c r="AD259" i="24"/>
  <c r="AE259" i="24"/>
  <c r="AF259" i="24"/>
  <c r="AG259" i="24"/>
  <c r="AH259" i="24"/>
  <c r="AI259" i="24"/>
  <c r="AJ259" i="24"/>
  <c r="AK259" i="24"/>
  <c r="S260" i="24"/>
  <c r="T260" i="24"/>
  <c r="U260" i="24"/>
  <c r="V260" i="24"/>
  <c r="W260" i="24"/>
  <c r="X260" i="24"/>
  <c r="Y260" i="24"/>
  <c r="Z260" i="24"/>
  <c r="AA260" i="24"/>
  <c r="AB260" i="24"/>
  <c r="AC260" i="24"/>
  <c r="AD260" i="24"/>
  <c r="AE260" i="24"/>
  <c r="AF260" i="24"/>
  <c r="AG260" i="24"/>
  <c r="AH260" i="24"/>
  <c r="AI260" i="24"/>
  <c r="AJ260" i="24"/>
  <c r="AK260" i="24"/>
  <c r="S261" i="24"/>
  <c r="T261" i="24"/>
  <c r="U261" i="24"/>
  <c r="V261" i="24"/>
  <c r="W261" i="24"/>
  <c r="X261" i="24"/>
  <c r="Y261" i="24"/>
  <c r="Z261" i="24"/>
  <c r="AA261" i="24"/>
  <c r="AB261" i="24"/>
  <c r="AC261" i="24"/>
  <c r="AD261" i="24"/>
  <c r="AE261" i="24"/>
  <c r="AF261" i="24"/>
  <c r="AG261" i="24"/>
  <c r="AH261" i="24"/>
  <c r="AI261" i="24"/>
  <c r="AJ261" i="24"/>
  <c r="AK261" i="24"/>
  <c r="S262" i="24"/>
  <c r="T262" i="24"/>
  <c r="U262" i="24"/>
  <c r="V262" i="24"/>
  <c r="W262" i="24"/>
  <c r="X262" i="24"/>
  <c r="Y262" i="24"/>
  <c r="Z262" i="24"/>
  <c r="AA262" i="24"/>
  <c r="AB262" i="24"/>
  <c r="AC262" i="24"/>
  <c r="AD262" i="24"/>
  <c r="AE262" i="24"/>
  <c r="AF262" i="24"/>
  <c r="AG262" i="24"/>
  <c r="AH262" i="24"/>
  <c r="AI262" i="24"/>
  <c r="AJ262" i="24"/>
  <c r="AK262" i="24"/>
  <c r="S263" i="24"/>
  <c r="T263" i="24"/>
  <c r="U263" i="24"/>
  <c r="V263" i="24"/>
  <c r="W263" i="24"/>
  <c r="X263" i="24"/>
  <c r="Y263" i="24"/>
  <c r="Z263" i="24"/>
  <c r="AA263" i="24"/>
  <c r="AB263" i="24"/>
  <c r="AC263" i="24"/>
  <c r="AD263" i="24"/>
  <c r="AE263" i="24"/>
  <c r="AF263" i="24"/>
  <c r="AG263" i="24"/>
  <c r="AH263" i="24"/>
  <c r="AI263" i="24"/>
  <c r="AJ263" i="24"/>
  <c r="AK263" i="24"/>
  <c r="S264" i="24"/>
  <c r="T264" i="24"/>
  <c r="U264" i="24"/>
  <c r="V264" i="24"/>
  <c r="W264" i="24"/>
  <c r="X264" i="24"/>
  <c r="Y264" i="24"/>
  <c r="Z264" i="24"/>
  <c r="AA264" i="24"/>
  <c r="AB264" i="24"/>
  <c r="AC264" i="24"/>
  <c r="AD264" i="24"/>
  <c r="AE264" i="24"/>
  <c r="AF264" i="24"/>
  <c r="AG264" i="24"/>
  <c r="AH264" i="24"/>
  <c r="AI264" i="24"/>
  <c r="AJ264" i="24"/>
  <c r="AK264" i="24"/>
  <c r="S265" i="24"/>
  <c r="T265" i="24"/>
  <c r="U265" i="24"/>
  <c r="V265" i="24"/>
  <c r="W265" i="24"/>
  <c r="X265" i="24"/>
  <c r="Y265" i="24"/>
  <c r="Z265" i="24"/>
  <c r="AA265" i="24"/>
  <c r="AB265" i="24"/>
  <c r="AC265" i="24"/>
  <c r="AD265" i="24"/>
  <c r="AE265" i="24"/>
  <c r="AF265" i="24"/>
  <c r="AG265" i="24"/>
  <c r="AH265" i="24"/>
  <c r="AI265" i="24"/>
  <c r="AJ265" i="24"/>
  <c r="AK265" i="24"/>
  <c r="S266" i="24"/>
  <c r="T266" i="24"/>
  <c r="U266" i="24"/>
  <c r="V266" i="24"/>
  <c r="W266" i="24"/>
  <c r="X266" i="24"/>
  <c r="Y266" i="24"/>
  <c r="Z266" i="24"/>
  <c r="AA266" i="24"/>
  <c r="AB266" i="24"/>
  <c r="AC266" i="24"/>
  <c r="AD266" i="24"/>
  <c r="AE266" i="24"/>
  <c r="AF266" i="24"/>
  <c r="AG266" i="24"/>
  <c r="AH266" i="24"/>
  <c r="AI266" i="24"/>
  <c r="AJ266" i="24"/>
  <c r="AK266" i="24"/>
  <c r="S267" i="24"/>
  <c r="T267" i="24"/>
  <c r="U267" i="24"/>
  <c r="V267" i="24"/>
  <c r="W267" i="24"/>
  <c r="X267" i="24"/>
  <c r="Y267" i="24"/>
  <c r="Z267" i="24"/>
  <c r="AA267" i="24"/>
  <c r="AB267" i="24"/>
  <c r="AC267" i="24"/>
  <c r="AD267" i="24"/>
  <c r="AE267" i="24"/>
  <c r="AF267" i="24"/>
  <c r="AG267" i="24"/>
  <c r="AH267" i="24"/>
  <c r="AI267" i="24"/>
  <c r="AJ267" i="24"/>
  <c r="AK267" i="24"/>
  <c r="S268" i="24"/>
  <c r="T268" i="24"/>
  <c r="U268" i="24"/>
  <c r="V268" i="24"/>
  <c r="W268" i="24"/>
  <c r="X268" i="24"/>
  <c r="Y268" i="24"/>
  <c r="Z268" i="24"/>
  <c r="AA268" i="24"/>
  <c r="AB268" i="24"/>
  <c r="AC268" i="24"/>
  <c r="AD268" i="24"/>
  <c r="AE268" i="24"/>
  <c r="AF268" i="24"/>
  <c r="AG268" i="24"/>
  <c r="AH268" i="24"/>
  <c r="AI268" i="24"/>
  <c r="AJ268" i="24"/>
  <c r="AK268" i="24"/>
  <c r="S269" i="24"/>
  <c r="T269" i="24"/>
  <c r="U269" i="24"/>
  <c r="V269" i="24"/>
  <c r="W269" i="24"/>
  <c r="X269" i="24"/>
  <c r="Y269" i="24"/>
  <c r="Z269" i="24"/>
  <c r="AA269" i="24"/>
  <c r="AB269" i="24"/>
  <c r="AC269" i="24"/>
  <c r="AD269" i="24"/>
  <c r="AE269" i="24"/>
  <c r="AF269" i="24"/>
  <c r="AG269" i="24"/>
  <c r="AH269" i="24"/>
  <c r="AI269" i="24"/>
  <c r="AJ269" i="24"/>
  <c r="AK269" i="24"/>
  <c r="S270" i="24"/>
  <c r="T270" i="24"/>
  <c r="U270" i="24"/>
  <c r="V270" i="24"/>
  <c r="W270" i="24"/>
  <c r="X270" i="24"/>
  <c r="Y270" i="24"/>
  <c r="Z270" i="24"/>
  <c r="AA270" i="24"/>
  <c r="AB270" i="24"/>
  <c r="AC270" i="24"/>
  <c r="AD270" i="24"/>
  <c r="AE270" i="24"/>
  <c r="AF270" i="24"/>
  <c r="AG270" i="24"/>
  <c r="AH270" i="24"/>
  <c r="AI270" i="24"/>
  <c r="AJ270" i="24"/>
  <c r="AK270" i="24"/>
  <c r="S271" i="24"/>
  <c r="T271" i="24"/>
  <c r="U271" i="24"/>
  <c r="V271" i="24"/>
  <c r="W271" i="24"/>
  <c r="X271" i="24"/>
  <c r="Y271" i="24"/>
  <c r="Z271" i="24"/>
  <c r="AA271" i="24"/>
  <c r="AB271" i="24"/>
  <c r="AC271" i="24"/>
  <c r="AD271" i="24"/>
  <c r="AE271" i="24"/>
  <c r="AF271" i="24"/>
  <c r="AG271" i="24"/>
  <c r="AH271" i="24"/>
  <c r="AI271" i="24"/>
  <c r="AJ271" i="24"/>
  <c r="AK271" i="24"/>
  <c r="S272" i="24"/>
  <c r="T272" i="24"/>
  <c r="U272" i="24"/>
  <c r="V272" i="24"/>
  <c r="W272" i="24"/>
  <c r="X272" i="24"/>
  <c r="Y272" i="24"/>
  <c r="Z272" i="24"/>
  <c r="AA272" i="24"/>
  <c r="AB272" i="24"/>
  <c r="AC272" i="24"/>
  <c r="AD272" i="24"/>
  <c r="AE272" i="24"/>
  <c r="AF272" i="24"/>
  <c r="AG272" i="24"/>
  <c r="AH272" i="24"/>
  <c r="AI272" i="24"/>
  <c r="AJ272" i="24"/>
  <c r="AK272" i="24"/>
  <c r="S273" i="24"/>
  <c r="T273" i="24"/>
  <c r="U273" i="24"/>
  <c r="V273" i="24"/>
  <c r="W273" i="24"/>
  <c r="X273" i="24"/>
  <c r="Y273" i="24"/>
  <c r="Z273" i="24"/>
  <c r="AA273" i="24"/>
  <c r="AB273" i="24"/>
  <c r="AC273" i="24"/>
  <c r="AD273" i="24"/>
  <c r="AE273" i="24"/>
  <c r="AF273" i="24"/>
  <c r="AG273" i="24"/>
  <c r="AH273" i="24"/>
  <c r="AI273" i="24"/>
  <c r="AJ273" i="24"/>
  <c r="AK273" i="24"/>
  <c r="S274" i="24"/>
  <c r="T274" i="24"/>
  <c r="U274" i="24"/>
  <c r="V274" i="24"/>
  <c r="W274" i="24"/>
  <c r="X274" i="24"/>
  <c r="Y274" i="24"/>
  <c r="Z274" i="24"/>
  <c r="AA274" i="24"/>
  <c r="AB274" i="24"/>
  <c r="AC274" i="24"/>
  <c r="AD274" i="24"/>
  <c r="AE274" i="24"/>
  <c r="AF274" i="24"/>
  <c r="AG274" i="24"/>
  <c r="AH274" i="24"/>
  <c r="AI274" i="24"/>
  <c r="AJ274" i="24"/>
  <c r="AK274" i="24"/>
  <c r="S275" i="24"/>
  <c r="T275" i="24"/>
  <c r="U275" i="24"/>
  <c r="V275" i="24"/>
  <c r="W275" i="24"/>
  <c r="X275" i="24"/>
  <c r="Y275" i="24"/>
  <c r="Z275" i="24"/>
  <c r="AA275" i="24"/>
  <c r="AB275" i="24"/>
  <c r="AC275" i="24"/>
  <c r="AD275" i="24"/>
  <c r="AE275" i="24"/>
  <c r="AF275" i="24"/>
  <c r="AG275" i="24"/>
  <c r="AH275" i="24"/>
  <c r="AI275" i="24"/>
  <c r="AJ275" i="24"/>
  <c r="AK275" i="24"/>
  <c r="S276" i="24"/>
  <c r="T276" i="24"/>
  <c r="U276" i="24"/>
  <c r="V276" i="24"/>
  <c r="W276" i="24"/>
  <c r="X276" i="24"/>
  <c r="Y276" i="24"/>
  <c r="Z276" i="24"/>
  <c r="AA276" i="24"/>
  <c r="AB276" i="24"/>
  <c r="AC276" i="24"/>
  <c r="AD276" i="24"/>
  <c r="AE276" i="24"/>
  <c r="AF276" i="24"/>
  <c r="AG276" i="24"/>
  <c r="AH276" i="24"/>
  <c r="AI276" i="24"/>
  <c r="AJ276" i="24"/>
  <c r="AK276" i="24"/>
  <c r="S277" i="24"/>
  <c r="T277" i="24"/>
  <c r="U277" i="24"/>
  <c r="V277" i="24"/>
  <c r="W277" i="24"/>
  <c r="X277" i="24"/>
  <c r="Y277" i="24"/>
  <c r="Z277" i="24"/>
  <c r="AA277" i="24"/>
  <c r="AB277" i="24"/>
  <c r="AC277" i="24"/>
  <c r="AD277" i="24"/>
  <c r="AE277" i="24"/>
  <c r="AF277" i="24"/>
  <c r="AG277" i="24"/>
  <c r="AH277" i="24"/>
  <c r="AI277" i="24"/>
  <c r="AJ277" i="24"/>
  <c r="AK277" i="24"/>
  <c r="S278" i="24"/>
  <c r="T278" i="24"/>
  <c r="U278" i="24"/>
  <c r="V278" i="24"/>
  <c r="W278" i="24"/>
  <c r="X278" i="24"/>
  <c r="Y278" i="24"/>
  <c r="Z278" i="24"/>
  <c r="AA278" i="24"/>
  <c r="AB278" i="24"/>
  <c r="AC278" i="24"/>
  <c r="AD278" i="24"/>
  <c r="AE278" i="24"/>
  <c r="AF278" i="24"/>
  <c r="AG278" i="24"/>
  <c r="AH278" i="24"/>
  <c r="AI278" i="24"/>
  <c r="AJ278" i="24"/>
  <c r="AK278" i="24"/>
  <c r="S279" i="24"/>
  <c r="T279" i="24"/>
  <c r="U279" i="24"/>
  <c r="V279" i="24"/>
  <c r="W279" i="24"/>
  <c r="X279" i="24"/>
  <c r="Y279" i="24"/>
  <c r="Z279" i="24"/>
  <c r="AA279" i="24"/>
  <c r="AB279" i="24"/>
  <c r="AC279" i="24"/>
  <c r="AD279" i="24"/>
  <c r="AE279" i="24"/>
  <c r="AF279" i="24"/>
  <c r="AG279" i="24"/>
  <c r="AH279" i="24"/>
  <c r="AI279" i="24"/>
  <c r="AJ279" i="24"/>
  <c r="AK279" i="24"/>
  <c r="S280" i="24"/>
  <c r="T280" i="24"/>
  <c r="U280" i="24"/>
  <c r="V280" i="24"/>
  <c r="W280" i="24"/>
  <c r="X280" i="24"/>
  <c r="Y280" i="24"/>
  <c r="Z280" i="24"/>
  <c r="AA280" i="24"/>
  <c r="AB280" i="24"/>
  <c r="AC280" i="24"/>
  <c r="AD280" i="24"/>
  <c r="AE280" i="24"/>
  <c r="AF280" i="24"/>
  <c r="AG280" i="24"/>
  <c r="AH280" i="24"/>
  <c r="AI280" i="24"/>
  <c r="AJ280" i="24"/>
  <c r="AK280" i="24"/>
  <c r="S281" i="24"/>
  <c r="T281" i="24"/>
  <c r="U281" i="24"/>
  <c r="V281" i="24"/>
  <c r="W281" i="24"/>
  <c r="X281" i="24"/>
  <c r="Y281" i="24"/>
  <c r="Z281" i="24"/>
  <c r="AA281" i="24"/>
  <c r="AB281" i="24"/>
  <c r="AC281" i="24"/>
  <c r="AD281" i="24"/>
  <c r="AE281" i="24"/>
  <c r="AF281" i="24"/>
  <c r="AG281" i="24"/>
  <c r="AH281" i="24"/>
  <c r="AI281" i="24"/>
  <c r="AJ281" i="24"/>
  <c r="AK281" i="24"/>
  <c r="S282" i="24"/>
  <c r="T282" i="24"/>
  <c r="U282" i="24"/>
  <c r="V282" i="24"/>
  <c r="W282" i="24"/>
  <c r="X282" i="24"/>
  <c r="Y282" i="24"/>
  <c r="Z282" i="24"/>
  <c r="AA282" i="24"/>
  <c r="AB282" i="24"/>
  <c r="AC282" i="24"/>
  <c r="AD282" i="24"/>
  <c r="AE282" i="24"/>
  <c r="AF282" i="24"/>
  <c r="AG282" i="24"/>
  <c r="AH282" i="24"/>
  <c r="AI282" i="24"/>
  <c r="AJ282" i="24"/>
  <c r="AK282" i="24"/>
  <c r="A134" i="24"/>
  <c r="J268" i="24"/>
  <c r="K268" i="24"/>
  <c r="L268" i="24"/>
  <c r="M268" i="24"/>
  <c r="N268" i="24"/>
  <c r="O268" i="24"/>
  <c r="P268" i="24"/>
  <c r="Q268" i="24"/>
  <c r="R268" i="24"/>
  <c r="A135" i="24"/>
  <c r="J269" i="24"/>
  <c r="K269" i="24"/>
  <c r="L269" i="24"/>
  <c r="M269" i="24"/>
  <c r="N269" i="24"/>
  <c r="O269" i="24"/>
  <c r="P269" i="24"/>
  <c r="Q269" i="24"/>
  <c r="R269" i="24"/>
  <c r="A136" i="24"/>
  <c r="J270" i="24"/>
  <c r="K270" i="24"/>
  <c r="L270" i="24"/>
  <c r="M270" i="24"/>
  <c r="N270" i="24"/>
  <c r="O270" i="24"/>
  <c r="P270" i="24"/>
  <c r="Q270" i="24"/>
  <c r="R270" i="24"/>
  <c r="A137" i="24"/>
  <c r="J271" i="24"/>
  <c r="K271" i="24"/>
  <c r="L271" i="24"/>
  <c r="M271" i="24"/>
  <c r="N271" i="24"/>
  <c r="O271" i="24"/>
  <c r="P271" i="24"/>
  <c r="Q271" i="24"/>
  <c r="R271" i="24"/>
  <c r="A138" i="24"/>
  <c r="J272" i="24"/>
  <c r="K272" i="24"/>
  <c r="L272" i="24"/>
  <c r="M272" i="24"/>
  <c r="N272" i="24"/>
  <c r="O272" i="24"/>
  <c r="P272" i="24"/>
  <c r="Q272" i="24"/>
  <c r="R272" i="24"/>
  <c r="A139" i="24"/>
  <c r="J273" i="24"/>
  <c r="K273" i="24"/>
  <c r="L273" i="24"/>
  <c r="M273" i="24"/>
  <c r="N273" i="24"/>
  <c r="O273" i="24"/>
  <c r="P273" i="24"/>
  <c r="Q273" i="24"/>
  <c r="R273" i="24"/>
  <c r="A140" i="24"/>
  <c r="J274" i="24"/>
  <c r="K274" i="24"/>
  <c r="L274" i="24"/>
  <c r="M274" i="24"/>
  <c r="N274" i="24"/>
  <c r="O274" i="24"/>
  <c r="P274" i="24"/>
  <c r="Q274" i="24"/>
  <c r="R274" i="24"/>
  <c r="A141" i="24"/>
  <c r="J275" i="24"/>
  <c r="K275" i="24"/>
  <c r="L275" i="24"/>
  <c r="M275" i="24"/>
  <c r="N275" i="24"/>
  <c r="O275" i="24"/>
  <c r="P275" i="24"/>
  <c r="Q275" i="24"/>
  <c r="R275" i="24"/>
  <c r="A142" i="24"/>
  <c r="J276" i="24"/>
  <c r="K276" i="24"/>
  <c r="L276" i="24"/>
  <c r="M276" i="24"/>
  <c r="N276" i="24"/>
  <c r="O276" i="24"/>
  <c r="P276" i="24"/>
  <c r="Q276" i="24"/>
  <c r="R276" i="24"/>
  <c r="A143" i="24"/>
  <c r="J277" i="24"/>
  <c r="K277" i="24"/>
  <c r="L277" i="24"/>
  <c r="M277" i="24"/>
  <c r="N277" i="24"/>
  <c r="O277" i="24"/>
  <c r="P277" i="24"/>
  <c r="Q277" i="24"/>
  <c r="R277" i="24"/>
  <c r="A144" i="24"/>
  <c r="J278" i="24"/>
  <c r="K278" i="24"/>
  <c r="L278" i="24"/>
  <c r="M278" i="24"/>
  <c r="N278" i="24"/>
  <c r="O278" i="24"/>
  <c r="P278" i="24"/>
  <c r="Q278" i="24"/>
  <c r="R278" i="24"/>
  <c r="A145" i="24"/>
  <c r="J279" i="24"/>
  <c r="K279" i="24"/>
  <c r="L279" i="24"/>
  <c r="M279" i="24"/>
  <c r="N279" i="24"/>
  <c r="O279" i="24"/>
  <c r="P279" i="24"/>
  <c r="Q279" i="24"/>
  <c r="R279" i="24"/>
  <c r="A146" i="24"/>
  <c r="J280" i="24"/>
  <c r="K280" i="24"/>
  <c r="L280" i="24"/>
  <c r="M280" i="24"/>
  <c r="N280" i="24"/>
  <c r="O280" i="24"/>
  <c r="P280" i="24"/>
  <c r="Q280" i="24"/>
  <c r="R280" i="24"/>
  <c r="A147" i="24"/>
  <c r="J281" i="24"/>
  <c r="K281" i="24"/>
  <c r="L281" i="24"/>
  <c r="M281" i="24"/>
  <c r="N281" i="24"/>
  <c r="O281" i="24"/>
  <c r="P281" i="24"/>
  <c r="Q281" i="24"/>
  <c r="R281" i="24"/>
  <c r="A148" i="24"/>
  <c r="J282" i="24"/>
  <c r="K282" i="24"/>
  <c r="L282" i="24"/>
  <c r="M282" i="24"/>
  <c r="N282" i="24"/>
  <c r="O282" i="24"/>
  <c r="P282" i="24"/>
  <c r="Q282" i="24"/>
  <c r="R282" i="24"/>
  <c r="A101" i="24"/>
  <c r="J235" i="24"/>
  <c r="K235" i="24"/>
  <c r="L235" i="24"/>
  <c r="M235" i="24"/>
  <c r="N235" i="24"/>
  <c r="O235" i="24"/>
  <c r="P235" i="24"/>
  <c r="Q235" i="24"/>
  <c r="R235" i="24"/>
  <c r="A102" i="24"/>
  <c r="J236" i="24"/>
  <c r="K236" i="24"/>
  <c r="L236" i="24"/>
  <c r="M236" i="24"/>
  <c r="N236" i="24"/>
  <c r="O236" i="24"/>
  <c r="P236" i="24"/>
  <c r="Q236" i="24"/>
  <c r="R236" i="24"/>
  <c r="A103" i="24"/>
  <c r="J237" i="24"/>
  <c r="K237" i="24"/>
  <c r="L237" i="24"/>
  <c r="M237" i="24"/>
  <c r="N237" i="24"/>
  <c r="O237" i="24"/>
  <c r="P237" i="24"/>
  <c r="Q237" i="24"/>
  <c r="R237" i="24"/>
  <c r="A104" i="24"/>
  <c r="J238" i="24"/>
  <c r="K238" i="24"/>
  <c r="L238" i="24"/>
  <c r="M238" i="24"/>
  <c r="N238" i="24"/>
  <c r="O238" i="24"/>
  <c r="P238" i="24"/>
  <c r="Q238" i="24"/>
  <c r="R238" i="24"/>
  <c r="A105" i="24"/>
  <c r="J239" i="24"/>
  <c r="K239" i="24"/>
  <c r="L239" i="24"/>
  <c r="M239" i="24"/>
  <c r="N239" i="24"/>
  <c r="O239" i="24"/>
  <c r="P239" i="24"/>
  <c r="Q239" i="24"/>
  <c r="R239" i="24"/>
  <c r="A106" i="24"/>
  <c r="J240" i="24"/>
  <c r="K240" i="24"/>
  <c r="L240" i="24"/>
  <c r="M240" i="24"/>
  <c r="N240" i="24"/>
  <c r="O240" i="24"/>
  <c r="P240" i="24"/>
  <c r="Q240" i="24"/>
  <c r="R240" i="24"/>
  <c r="A107" i="24"/>
  <c r="J241" i="24"/>
  <c r="K241" i="24"/>
  <c r="L241" i="24"/>
  <c r="M241" i="24"/>
  <c r="N241" i="24"/>
  <c r="O241" i="24"/>
  <c r="P241" i="24"/>
  <c r="Q241" i="24"/>
  <c r="R241" i="24"/>
  <c r="A108" i="24"/>
  <c r="J242" i="24"/>
  <c r="K242" i="24"/>
  <c r="L242" i="24"/>
  <c r="M242" i="24"/>
  <c r="N242" i="24"/>
  <c r="O242" i="24"/>
  <c r="P242" i="24"/>
  <c r="Q242" i="24"/>
  <c r="R242" i="24"/>
  <c r="A109" i="24"/>
  <c r="J243" i="24"/>
  <c r="K243" i="24"/>
  <c r="L243" i="24"/>
  <c r="M243" i="24"/>
  <c r="N243" i="24"/>
  <c r="O243" i="24"/>
  <c r="P243" i="24"/>
  <c r="Q243" i="24"/>
  <c r="R243" i="24"/>
  <c r="A110" i="24"/>
  <c r="J244" i="24"/>
  <c r="K244" i="24"/>
  <c r="L244" i="24"/>
  <c r="M244" i="24"/>
  <c r="N244" i="24"/>
  <c r="O244" i="24"/>
  <c r="P244" i="24"/>
  <c r="Q244" i="24"/>
  <c r="R244" i="24"/>
  <c r="A111" i="24"/>
  <c r="J245" i="24"/>
  <c r="K245" i="24"/>
  <c r="L245" i="24"/>
  <c r="M245" i="24"/>
  <c r="N245" i="24"/>
  <c r="O245" i="24"/>
  <c r="P245" i="24"/>
  <c r="Q245" i="24"/>
  <c r="R245" i="24"/>
  <c r="A112" i="24"/>
  <c r="J246" i="24"/>
  <c r="K246" i="24"/>
  <c r="L246" i="24"/>
  <c r="M246" i="24"/>
  <c r="N246" i="24"/>
  <c r="O246" i="24"/>
  <c r="P246" i="24"/>
  <c r="Q246" i="24"/>
  <c r="R246" i="24"/>
  <c r="A113" i="24"/>
  <c r="J247" i="24"/>
  <c r="K247" i="24"/>
  <c r="L247" i="24"/>
  <c r="M247" i="24"/>
  <c r="N247" i="24"/>
  <c r="O247" i="24"/>
  <c r="P247" i="24"/>
  <c r="Q247" i="24"/>
  <c r="R247" i="24"/>
  <c r="A114" i="24"/>
  <c r="J248" i="24"/>
  <c r="K248" i="24"/>
  <c r="L248" i="24"/>
  <c r="M248" i="24"/>
  <c r="N248" i="24"/>
  <c r="O248" i="24"/>
  <c r="P248" i="24"/>
  <c r="Q248" i="24"/>
  <c r="R248" i="24"/>
  <c r="A115" i="24"/>
  <c r="J249" i="24"/>
  <c r="K249" i="24"/>
  <c r="L249" i="24"/>
  <c r="M249" i="24"/>
  <c r="N249" i="24"/>
  <c r="O249" i="24"/>
  <c r="P249" i="24"/>
  <c r="Q249" i="24"/>
  <c r="R249" i="24"/>
  <c r="A116" i="24"/>
  <c r="J250" i="24"/>
  <c r="K250" i="24"/>
  <c r="L250" i="24"/>
  <c r="M250" i="24"/>
  <c r="N250" i="24"/>
  <c r="O250" i="24"/>
  <c r="P250" i="24"/>
  <c r="Q250" i="24"/>
  <c r="R250" i="24"/>
  <c r="A117" i="24"/>
  <c r="J251" i="24"/>
  <c r="K251" i="24"/>
  <c r="L251" i="24"/>
  <c r="M251" i="24"/>
  <c r="N251" i="24"/>
  <c r="O251" i="24"/>
  <c r="P251" i="24"/>
  <c r="Q251" i="24"/>
  <c r="R251" i="24"/>
  <c r="A118" i="24"/>
  <c r="J252" i="24"/>
  <c r="K252" i="24"/>
  <c r="L252" i="24"/>
  <c r="M252" i="24"/>
  <c r="N252" i="24"/>
  <c r="O252" i="24"/>
  <c r="P252" i="24"/>
  <c r="Q252" i="24"/>
  <c r="R252" i="24"/>
  <c r="A119" i="24"/>
  <c r="J253" i="24"/>
  <c r="K253" i="24"/>
  <c r="L253" i="24"/>
  <c r="M253" i="24"/>
  <c r="N253" i="24"/>
  <c r="O253" i="24"/>
  <c r="P253" i="24"/>
  <c r="Q253" i="24"/>
  <c r="R253" i="24"/>
  <c r="A120" i="24"/>
  <c r="J254" i="24"/>
  <c r="K254" i="24"/>
  <c r="L254" i="24"/>
  <c r="M254" i="24"/>
  <c r="N254" i="24"/>
  <c r="O254" i="24"/>
  <c r="P254" i="24"/>
  <c r="Q254" i="24"/>
  <c r="R254" i="24"/>
  <c r="A121" i="24"/>
  <c r="J255" i="24"/>
  <c r="K255" i="24"/>
  <c r="L255" i="24"/>
  <c r="M255" i="24"/>
  <c r="N255" i="24"/>
  <c r="O255" i="24"/>
  <c r="P255" i="24"/>
  <c r="Q255" i="24"/>
  <c r="R255" i="24"/>
  <c r="A122" i="24"/>
  <c r="J256" i="24"/>
  <c r="K256" i="24"/>
  <c r="L256" i="24"/>
  <c r="M256" i="24"/>
  <c r="N256" i="24"/>
  <c r="O256" i="24"/>
  <c r="P256" i="24"/>
  <c r="Q256" i="24"/>
  <c r="R256" i="24"/>
  <c r="A123" i="24"/>
  <c r="J257" i="24"/>
  <c r="K257" i="24"/>
  <c r="L257" i="24"/>
  <c r="M257" i="24"/>
  <c r="N257" i="24"/>
  <c r="O257" i="24"/>
  <c r="P257" i="24"/>
  <c r="Q257" i="24"/>
  <c r="R257" i="24"/>
  <c r="A124" i="24"/>
  <c r="J258" i="24"/>
  <c r="K258" i="24"/>
  <c r="L258" i="24"/>
  <c r="M258" i="24"/>
  <c r="N258" i="24"/>
  <c r="O258" i="24"/>
  <c r="P258" i="24"/>
  <c r="Q258" i="24"/>
  <c r="R258" i="24"/>
  <c r="A125" i="24"/>
  <c r="J259" i="24"/>
  <c r="K259" i="24"/>
  <c r="L259" i="24"/>
  <c r="M259" i="24"/>
  <c r="N259" i="24"/>
  <c r="O259" i="24"/>
  <c r="P259" i="24"/>
  <c r="Q259" i="24"/>
  <c r="R259" i="24"/>
  <c r="A126" i="24"/>
  <c r="J260" i="24"/>
  <c r="K260" i="24"/>
  <c r="L260" i="24"/>
  <c r="M260" i="24"/>
  <c r="N260" i="24"/>
  <c r="O260" i="24"/>
  <c r="P260" i="24"/>
  <c r="Q260" i="24"/>
  <c r="R260" i="24"/>
  <c r="A127" i="24"/>
  <c r="J261" i="24"/>
  <c r="K261" i="24"/>
  <c r="L261" i="24"/>
  <c r="M261" i="24"/>
  <c r="N261" i="24"/>
  <c r="O261" i="24"/>
  <c r="P261" i="24"/>
  <c r="Q261" i="24"/>
  <c r="R261" i="24"/>
  <c r="A128" i="24"/>
  <c r="J262" i="24"/>
  <c r="K262" i="24"/>
  <c r="L262" i="24"/>
  <c r="M262" i="24"/>
  <c r="N262" i="24"/>
  <c r="O262" i="24"/>
  <c r="P262" i="24"/>
  <c r="Q262" i="24"/>
  <c r="R262" i="24"/>
  <c r="A129" i="24"/>
  <c r="J263" i="24"/>
  <c r="K263" i="24"/>
  <c r="L263" i="24"/>
  <c r="M263" i="24"/>
  <c r="N263" i="24"/>
  <c r="O263" i="24"/>
  <c r="P263" i="24"/>
  <c r="Q263" i="24"/>
  <c r="R263" i="24"/>
  <c r="A130" i="24"/>
  <c r="J264" i="24"/>
  <c r="K264" i="24"/>
  <c r="L264" i="24"/>
  <c r="M264" i="24"/>
  <c r="N264" i="24"/>
  <c r="O264" i="24"/>
  <c r="P264" i="24"/>
  <c r="Q264" i="24"/>
  <c r="R264" i="24"/>
  <c r="A131" i="24"/>
  <c r="J265" i="24"/>
  <c r="K265" i="24"/>
  <c r="L265" i="24"/>
  <c r="M265" i="24"/>
  <c r="N265" i="24"/>
  <c r="O265" i="24"/>
  <c r="P265" i="24"/>
  <c r="Q265" i="24"/>
  <c r="R265" i="24"/>
  <c r="A132" i="24"/>
  <c r="J266" i="24"/>
  <c r="K266" i="24"/>
  <c r="L266" i="24"/>
  <c r="M266" i="24"/>
  <c r="N266" i="24"/>
  <c r="O266" i="24"/>
  <c r="P266" i="24"/>
  <c r="Q266" i="24"/>
  <c r="R266" i="24"/>
  <c r="A133" i="24"/>
  <c r="J267" i="24"/>
  <c r="K267" i="24"/>
  <c r="L267" i="24"/>
  <c r="M267" i="24"/>
  <c r="N267" i="24"/>
  <c r="O267" i="24"/>
  <c r="P267" i="24"/>
  <c r="Q267" i="24"/>
  <c r="R267" i="24"/>
  <c r="A55" i="24"/>
  <c r="J189" i="24"/>
  <c r="K189" i="24"/>
  <c r="L189" i="24"/>
  <c r="M189" i="24"/>
  <c r="N189" i="24"/>
  <c r="O189" i="24"/>
  <c r="P189" i="24"/>
  <c r="Q189" i="24"/>
  <c r="R189" i="24"/>
  <c r="A57" i="24"/>
  <c r="J191" i="24"/>
  <c r="K191" i="24"/>
  <c r="L191" i="24"/>
  <c r="M191" i="24"/>
  <c r="N191" i="24"/>
  <c r="O191" i="24"/>
  <c r="P191" i="24"/>
  <c r="Q191" i="24"/>
  <c r="R191" i="24"/>
  <c r="A58" i="24"/>
  <c r="J192" i="24"/>
  <c r="J58" i="24" s="1"/>
  <c r="K192" i="24"/>
  <c r="K58" i="24" s="1"/>
  <c r="L192" i="24"/>
  <c r="L58" i="24" s="1"/>
  <c r="M192" i="24"/>
  <c r="M58" i="24" s="1"/>
  <c r="N192" i="24"/>
  <c r="N58" i="24" s="1"/>
  <c r="O192" i="24"/>
  <c r="O58" i="24" s="1"/>
  <c r="P192" i="24"/>
  <c r="P58" i="24" s="1"/>
  <c r="Q192" i="24"/>
  <c r="Q58" i="24" s="1"/>
  <c r="R192" i="24"/>
  <c r="R58" i="24" s="1"/>
  <c r="A59" i="24"/>
  <c r="J193" i="24"/>
  <c r="K193" i="24"/>
  <c r="L193" i="24"/>
  <c r="M193" i="24"/>
  <c r="N193" i="24"/>
  <c r="O193" i="24"/>
  <c r="P193" i="24"/>
  <c r="Q193" i="24"/>
  <c r="R193" i="24"/>
  <c r="A60" i="24"/>
  <c r="J194" i="24"/>
  <c r="K194" i="24"/>
  <c r="L194" i="24"/>
  <c r="M194" i="24"/>
  <c r="N194" i="24"/>
  <c r="O194" i="24"/>
  <c r="P194" i="24"/>
  <c r="Q194" i="24"/>
  <c r="R194" i="24"/>
  <c r="A61" i="24"/>
  <c r="J195" i="24"/>
  <c r="K195" i="24"/>
  <c r="L195" i="24"/>
  <c r="M195" i="24"/>
  <c r="N195" i="24"/>
  <c r="O195" i="24"/>
  <c r="P195" i="24"/>
  <c r="Q195" i="24"/>
  <c r="R195" i="24"/>
  <c r="A63" i="24"/>
  <c r="J197" i="24"/>
  <c r="K197" i="24"/>
  <c r="L197" i="24"/>
  <c r="M197" i="24"/>
  <c r="N197" i="24"/>
  <c r="O197" i="24"/>
  <c r="P197" i="24"/>
  <c r="Q197" i="24"/>
  <c r="R197" i="24"/>
  <c r="A64" i="24"/>
  <c r="J198" i="24"/>
  <c r="J64" i="24" s="1"/>
  <c r="K198" i="24"/>
  <c r="K64" i="24" s="1"/>
  <c r="L198" i="24"/>
  <c r="L64" i="24" s="1"/>
  <c r="M198" i="24"/>
  <c r="M64" i="24" s="1"/>
  <c r="N198" i="24"/>
  <c r="N64" i="24" s="1"/>
  <c r="O198" i="24"/>
  <c r="O64" i="24" s="1"/>
  <c r="P198" i="24"/>
  <c r="P64" i="24" s="1"/>
  <c r="Q198" i="24"/>
  <c r="Q64" i="24" s="1"/>
  <c r="R198" i="24"/>
  <c r="R64" i="24" s="1"/>
  <c r="A65" i="24"/>
  <c r="J199" i="24"/>
  <c r="J65" i="24" s="1"/>
  <c r="K199" i="24"/>
  <c r="K65" i="24" s="1"/>
  <c r="L199" i="24"/>
  <c r="L65" i="24" s="1"/>
  <c r="M199" i="24"/>
  <c r="M65" i="24" s="1"/>
  <c r="N199" i="24"/>
  <c r="N65" i="24" s="1"/>
  <c r="O199" i="24"/>
  <c r="O65" i="24" s="1"/>
  <c r="P199" i="24"/>
  <c r="P65" i="24" s="1"/>
  <c r="Q199" i="24"/>
  <c r="Q65" i="24" s="1"/>
  <c r="R199" i="24"/>
  <c r="R65" i="24" s="1"/>
  <c r="A66" i="24"/>
  <c r="J200" i="24"/>
  <c r="K200" i="24"/>
  <c r="L200" i="24"/>
  <c r="M200" i="24"/>
  <c r="N200" i="24"/>
  <c r="O200" i="24"/>
  <c r="P200" i="24"/>
  <c r="Q200" i="24"/>
  <c r="R200" i="24"/>
  <c r="A67" i="24"/>
  <c r="J201" i="24"/>
  <c r="K201" i="24"/>
  <c r="L201" i="24"/>
  <c r="M201" i="24"/>
  <c r="N201" i="24"/>
  <c r="O201" i="24"/>
  <c r="P201" i="24"/>
  <c r="Q201" i="24"/>
  <c r="R201" i="24"/>
  <c r="A68" i="24"/>
  <c r="J202" i="24"/>
  <c r="K202" i="24"/>
  <c r="L202" i="24"/>
  <c r="M202" i="24"/>
  <c r="N202" i="24"/>
  <c r="O202" i="24"/>
  <c r="P202" i="24"/>
  <c r="Q202" i="24"/>
  <c r="R202" i="24"/>
  <c r="A69" i="24"/>
  <c r="J203" i="24"/>
  <c r="K203" i="24"/>
  <c r="L203" i="24"/>
  <c r="M203" i="24"/>
  <c r="N203" i="24"/>
  <c r="O203" i="24"/>
  <c r="P203" i="24"/>
  <c r="Q203" i="24"/>
  <c r="R203" i="24"/>
  <c r="A70" i="24"/>
  <c r="J204" i="24"/>
  <c r="K204" i="24"/>
  <c r="L204" i="24"/>
  <c r="M204" i="24"/>
  <c r="N204" i="24"/>
  <c r="O204" i="24"/>
  <c r="P204" i="24"/>
  <c r="Q204" i="24"/>
  <c r="R204" i="24"/>
  <c r="A71" i="24"/>
  <c r="J205" i="24"/>
  <c r="K205" i="24"/>
  <c r="L205" i="24"/>
  <c r="M205" i="24"/>
  <c r="N205" i="24"/>
  <c r="O205" i="24"/>
  <c r="P205" i="24"/>
  <c r="Q205" i="24"/>
  <c r="R205" i="24"/>
  <c r="A72" i="24"/>
  <c r="J206" i="24"/>
  <c r="K206" i="24"/>
  <c r="L206" i="24"/>
  <c r="M206" i="24"/>
  <c r="N206" i="24"/>
  <c r="O206" i="24"/>
  <c r="P206" i="24"/>
  <c r="Q206" i="24"/>
  <c r="R206" i="24"/>
  <c r="A73" i="24"/>
  <c r="J207" i="24"/>
  <c r="K207" i="24"/>
  <c r="L207" i="24"/>
  <c r="M207" i="24"/>
  <c r="N207" i="24"/>
  <c r="O207" i="24"/>
  <c r="P207" i="24"/>
  <c r="Q207" i="24"/>
  <c r="R207" i="24"/>
  <c r="A74" i="24"/>
  <c r="J208" i="24"/>
  <c r="K208" i="24"/>
  <c r="L208" i="24"/>
  <c r="M208" i="24"/>
  <c r="N208" i="24"/>
  <c r="O208" i="24"/>
  <c r="P208" i="24"/>
  <c r="Q208" i="24"/>
  <c r="R208" i="24"/>
  <c r="A75" i="24"/>
  <c r="J209" i="24"/>
  <c r="K209" i="24"/>
  <c r="L209" i="24"/>
  <c r="M209" i="24"/>
  <c r="N209" i="24"/>
  <c r="O209" i="24"/>
  <c r="P209" i="24"/>
  <c r="Q209" i="24"/>
  <c r="R209" i="24"/>
  <c r="A76" i="24"/>
  <c r="J210" i="24"/>
  <c r="K210" i="24"/>
  <c r="L210" i="24"/>
  <c r="M210" i="24"/>
  <c r="N210" i="24"/>
  <c r="O210" i="24"/>
  <c r="P210" i="24"/>
  <c r="Q210" i="24"/>
  <c r="R210" i="24"/>
  <c r="A77" i="24"/>
  <c r="J211" i="24"/>
  <c r="K211" i="24"/>
  <c r="L211" i="24"/>
  <c r="M211" i="24"/>
  <c r="N211" i="24"/>
  <c r="O211" i="24"/>
  <c r="P211" i="24"/>
  <c r="Q211" i="24"/>
  <c r="R211" i="24"/>
  <c r="A78" i="24"/>
  <c r="J212" i="24"/>
  <c r="K212" i="24"/>
  <c r="L212" i="24"/>
  <c r="M212" i="24"/>
  <c r="N212" i="24"/>
  <c r="O212" i="24"/>
  <c r="P212" i="24"/>
  <c r="Q212" i="24"/>
  <c r="R212" i="24"/>
  <c r="A79" i="24"/>
  <c r="J213" i="24"/>
  <c r="K213" i="24"/>
  <c r="L213" i="24"/>
  <c r="M213" i="24"/>
  <c r="N213" i="24"/>
  <c r="O213" i="24"/>
  <c r="P213" i="24"/>
  <c r="Q213" i="24"/>
  <c r="R213" i="24"/>
  <c r="A80" i="24"/>
  <c r="J214" i="24"/>
  <c r="K214" i="24"/>
  <c r="L214" i="24"/>
  <c r="M214" i="24"/>
  <c r="N214" i="24"/>
  <c r="O214" i="24"/>
  <c r="P214" i="24"/>
  <c r="Q214" i="24"/>
  <c r="R214" i="24"/>
  <c r="A81" i="24"/>
  <c r="J215" i="24"/>
  <c r="K215" i="24"/>
  <c r="L215" i="24"/>
  <c r="M215" i="24"/>
  <c r="N215" i="24"/>
  <c r="O215" i="24"/>
  <c r="P215" i="24"/>
  <c r="Q215" i="24"/>
  <c r="R215" i="24"/>
  <c r="A82" i="24"/>
  <c r="J216" i="24"/>
  <c r="K216" i="24"/>
  <c r="L216" i="24"/>
  <c r="M216" i="24"/>
  <c r="N216" i="24"/>
  <c r="O216" i="24"/>
  <c r="P216" i="24"/>
  <c r="Q216" i="24"/>
  <c r="R216" i="24"/>
  <c r="A83" i="24"/>
  <c r="J217" i="24"/>
  <c r="K217" i="24"/>
  <c r="L217" i="24"/>
  <c r="M217" i="24"/>
  <c r="N217" i="24"/>
  <c r="O217" i="24"/>
  <c r="P217" i="24"/>
  <c r="Q217" i="24"/>
  <c r="R217" i="24"/>
  <c r="A84" i="24"/>
  <c r="J218" i="24"/>
  <c r="K218" i="24"/>
  <c r="L218" i="24"/>
  <c r="M218" i="24"/>
  <c r="N218" i="24"/>
  <c r="O218" i="24"/>
  <c r="P218" i="24"/>
  <c r="Q218" i="24"/>
  <c r="R218" i="24"/>
  <c r="A85" i="24"/>
  <c r="J219" i="24"/>
  <c r="K219" i="24"/>
  <c r="L219" i="24"/>
  <c r="M219" i="24"/>
  <c r="N219" i="24"/>
  <c r="O219" i="24"/>
  <c r="P219" i="24"/>
  <c r="Q219" i="24"/>
  <c r="R219" i="24"/>
  <c r="A86" i="24"/>
  <c r="J220" i="24"/>
  <c r="K220" i="24"/>
  <c r="L220" i="24"/>
  <c r="M220" i="24"/>
  <c r="N220" i="24"/>
  <c r="O220" i="24"/>
  <c r="P220" i="24"/>
  <c r="Q220" i="24"/>
  <c r="R220" i="24"/>
  <c r="A87" i="24"/>
  <c r="J221" i="24"/>
  <c r="K221" i="24"/>
  <c r="L221" i="24"/>
  <c r="M221" i="24"/>
  <c r="N221" i="24"/>
  <c r="O221" i="24"/>
  <c r="P221" i="24"/>
  <c r="Q221" i="24"/>
  <c r="R221" i="24"/>
  <c r="A88" i="24"/>
  <c r="J222" i="24"/>
  <c r="K222" i="24"/>
  <c r="L222" i="24"/>
  <c r="M222" i="24"/>
  <c r="N222" i="24"/>
  <c r="O222" i="24"/>
  <c r="P222" i="24"/>
  <c r="Q222" i="24"/>
  <c r="R222" i="24"/>
  <c r="A89" i="24"/>
  <c r="J223" i="24"/>
  <c r="K223" i="24"/>
  <c r="L223" i="24"/>
  <c r="M223" i="24"/>
  <c r="N223" i="24"/>
  <c r="O223" i="24"/>
  <c r="P223" i="24"/>
  <c r="Q223" i="24"/>
  <c r="R223" i="24"/>
  <c r="A90" i="24"/>
  <c r="J224" i="24"/>
  <c r="K224" i="24"/>
  <c r="L224" i="24"/>
  <c r="M224" i="24"/>
  <c r="N224" i="24"/>
  <c r="O224" i="24"/>
  <c r="P224" i="24"/>
  <c r="Q224" i="24"/>
  <c r="R224" i="24"/>
  <c r="A91" i="24"/>
  <c r="J225" i="24"/>
  <c r="K225" i="24"/>
  <c r="L225" i="24"/>
  <c r="M225" i="24"/>
  <c r="N225" i="24"/>
  <c r="O225" i="24"/>
  <c r="P225" i="24"/>
  <c r="Q225" i="24"/>
  <c r="R225" i="24"/>
  <c r="A92" i="24"/>
  <c r="J226" i="24"/>
  <c r="K226" i="24"/>
  <c r="L226" i="24"/>
  <c r="M226" i="24"/>
  <c r="N226" i="24"/>
  <c r="O226" i="24"/>
  <c r="P226" i="24"/>
  <c r="Q226" i="24"/>
  <c r="R226" i="24"/>
  <c r="A93" i="24"/>
  <c r="J227" i="24"/>
  <c r="K227" i="24"/>
  <c r="L227" i="24"/>
  <c r="M227" i="24"/>
  <c r="N227" i="24"/>
  <c r="O227" i="24"/>
  <c r="P227" i="24"/>
  <c r="Q227" i="24"/>
  <c r="R227" i="24"/>
  <c r="A94" i="24"/>
  <c r="J228" i="24"/>
  <c r="K228" i="24"/>
  <c r="L228" i="24"/>
  <c r="M228" i="24"/>
  <c r="N228" i="24"/>
  <c r="O228" i="24"/>
  <c r="P228" i="24"/>
  <c r="Q228" i="24"/>
  <c r="R228" i="24"/>
  <c r="A95" i="24"/>
  <c r="J229" i="24"/>
  <c r="K229" i="24"/>
  <c r="L229" i="24"/>
  <c r="M229" i="24"/>
  <c r="N229" i="24"/>
  <c r="O229" i="24"/>
  <c r="P229" i="24"/>
  <c r="Q229" i="24"/>
  <c r="R229" i="24"/>
  <c r="A96" i="24"/>
  <c r="J230" i="24"/>
  <c r="K230" i="24"/>
  <c r="L230" i="24"/>
  <c r="M230" i="24"/>
  <c r="N230" i="24"/>
  <c r="O230" i="24"/>
  <c r="P230" i="24"/>
  <c r="Q230" i="24"/>
  <c r="R230" i="24"/>
  <c r="A97" i="24"/>
  <c r="J231" i="24"/>
  <c r="K231" i="24"/>
  <c r="L231" i="24"/>
  <c r="M231" i="24"/>
  <c r="N231" i="24"/>
  <c r="O231" i="24"/>
  <c r="P231" i="24"/>
  <c r="Q231" i="24"/>
  <c r="R231" i="24"/>
  <c r="A98" i="24"/>
  <c r="J232" i="24"/>
  <c r="K232" i="24"/>
  <c r="L232" i="24"/>
  <c r="M232" i="24"/>
  <c r="N232" i="24"/>
  <c r="O232" i="24"/>
  <c r="P232" i="24"/>
  <c r="Q232" i="24"/>
  <c r="R232" i="24"/>
  <c r="A99" i="24"/>
  <c r="J233" i="24"/>
  <c r="K233" i="24"/>
  <c r="L233" i="24"/>
  <c r="M233" i="24"/>
  <c r="N233" i="24"/>
  <c r="O233" i="24"/>
  <c r="P233" i="24"/>
  <c r="Q233" i="24"/>
  <c r="R233" i="24"/>
  <c r="A100" i="24"/>
  <c r="J234" i="24"/>
  <c r="K234" i="24"/>
  <c r="L234" i="24"/>
  <c r="M234" i="24"/>
  <c r="N234" i="24"/>
  <c r="O234" i="24"/>
  <c r="P234" i="24"/>
  <c r="Q234" i="24"/>
  <c r="R234" i="24"/>
  <c r="J162" i="24"/>
  <c r="K162" i="24"/>
  <c r="L162" i="24"/>
  <c r="M162" i="24"/>
  <c r="N162" i="24"/>
  <c r="O162" i="24"/>
  <c r="P162" i="24"/>
  <c r="Q162" i="24"/>
  <c r="R162" i="24"/>
  <c r="J163" i="24"/>
  <c r="K163" i="24"/>
  <c r="L163" i="24"/>
  <c r="M163" i="24"/>
  <c r="N163" i="24"/>
  <c r="O163" i="24"/>
  <c r="P163" i="24"/>
  <c r="Q163" i="24"/>
  <c r="R163" i="24"/>
  <c r="J164" i="24"/>
  <c r="K164" i="24"/>
  <c r="L164" i="24"/>
  <c r="M164" i="24"/>
  <c r="N164" i="24"/>
  <c r="O164" i="24"/>
  <c r="P164" i="24"/>
  <c r="Q164" i="24"/>
  <c r="R164" i="24"/>
  <c r="J165" i="24"/>
  <c r="K165" i="24"/>
  <c r="L165" i="24"/>
  <c r="M165" i="24"/>
  <c r="N165" i="24"/>
  <c r="O165" i="24"/>
  <c r="P165" i="24"/>
  <c r="Q165" i="24"/>
  <c r="R165" i="24"/>
  <c r="J166" i="24"/>
  <c r="K166" i="24"/>
  <c r="L166" i="24"/>
  <c r="M166" i="24"/>
  <c r="N166" i="24"/>
  <c r="O166" i="24"/>
  <c r="P166" i="24"/>
  <c r="Q166" i="24"/>
  <c r="R166" i="24"/>
  <c r="J167" i="24"/>
  <c r="K167" i="24"/>
  <c r="L167" i="24"/>
  <c r="M167" i="24"/>
  <c r="N167" i="24"/>
  <c r="O167" i="24"/>
  <c r="P167" i="24"/>
  <c r="Q167" i="24"/>
  <c r="R167" i="24"/>
  <c r="J168" i="24"/>
  <c r="K168" i="24"/>
  <c r="L168" i="24"/>
  <c r="M168" i="24"/>
  <c r="N168" i="24"/>
  <c r="O168" i="24"/>
  <c r="P168" i="24"/>
  <c r="Q168" i="24"/>
  <c r="R168" i="24"/>
  <c r="J169" i="24"/>
  <c r="K169" i="24"/>
  <c r="L169" i="24"/>
  <c r="M169" i="24"/>
  <c r="N169" i="24"/>
  <c r="O169" i="24"/>
  <c r="P169" i="24"/>
  <c r="Q169" i="24"/>
  <c r="R169" i="24"/>
  <c r="J170" i="24"/>
  <c r="K170" i="24"/>
  <c r="L170" i="24"/>
  <c r="M170" i="24"/>
  <c r="N170" i="24"/>
  <c r="O170" i="24"/>
  <c r="P170" i="24"/>
  <c r="Q170" i="24"/>
  <c r="R170" i="24"/>
  <c r="J171" i="24"/>
  <c r="K171" i="24"/>
  <c r="L171" i="24"/>
  <c r="M171" i="24"/>
  <c r="N171" i="24"/>
  <c r="O171" i="24"/>
  <c r="P171" i="24"/>
  <c r="Q171" i="24"/>
  <c r="R171" i="24"/>
  <c r="J173" i="24"/>
  <c r="K173" i="24"/>
  <c r="L173" i="24"/>
  <c r="M173" i="24"/>
  <c r="N173" i="24"/>
  <c r="O173" i="24"/>
  <c r="P173" i="24"/>
  <c r="Q173" i="24"/>
  <c r="R173" i="24"/>
  <c r="J174" i="24"/>
  <c r="K174" i="24"/>
  <c r="L174" i="24"/>
  <c r="M174" i="24"/>
  <c r="N174" i="24"/>
  <c r="O174" i="24"/>
  <c r="P174" i="24"/>
  <c r="Q174" i="24"/>
  <c r="R174" i="24"/>
  <c r="J175" i="24"/>
  <c r="K175" i="24"/>
  <c r="L175" i="24"/>
  <c r="M175" i="24"/>
  <c r="N175" i="24"/>
  <c r="O175" i="24"/>
  <c r="P175" i="24"/>
  <c r="Q175" i="24"/>
  <c r="R175" i="24"/>
  <c r="J176" i="24"/>
  <c r="K176" i="24"/>
  <c r="L176" i="24"/>
  <c r="M176" i="24"/>
  <c r="N176" i="24"/>
  <c r="O176" i="24"/>
  <c r="P176" i="24"/>
  <c r="Q176" i="24"/>
  <c r="R176" i="24"/>
  <c r="J177" i="24"/>
  <c r="K177" i="24"/>
  <c r="L177" i="24"/>
  <c r="M177" i="24"/>
  <c r="N177" i="24"/>
  <c r="O177" i="24"/>
  <c r="P177" i="24"/>
  <c r="Q177" i="24"/>
  <c r="R177" i="24"/>
  <c r="J178" i="24"/>
  <c r="K178" i="24"/>
  <c r="L178" i="24"/>
  <c r="M178" i="24"/>
  <c r="N178" i="24"/>
  <c r="O178" i="24"/>
  <c r="P178" i="24"/>
  <c r="Q178" i="24"/>
  <c r="R178" i="24"/>
  <c r="J179" i="24"/>
  <c r="K179" i="24"/>
  <c r="L179" i="24"/>
  <c r="M179" i="24"/>
  <c r="N179" i="24"/>
  <c r="O179" i="24"/>
  <c r="P179" i="24"/>
  <c r="Q179" i="24"/>
  <c r="R179" i="24"/>
  <c r="J180" i="24"/>
  <c r="K180" i="24"/>
  <c r="L180" i="24"/>
  <c r="M180" i="24"/>
  <c r="N180" i="24"/>
  <c r="O180" i="24"/>
  <c r="P180" i="24"/>
  <c r="Q180" i="24"/>
  <c r="R180" i="24"/>
  <c r="J181" i="24"/>
  <c r="K181" i="24"/>
  <c r="L181" i="24"/>
  <c r="M181" i="24"/>
  <c r="N181" i="24"/>
  <c r="O181" i="24"/>
  <c r="P181" i="24"/>
  <c r="Q181" i="24"/>
  <c r="R181" i="24"/>
  <c r="J182" i="24"/>
  <c r="K182" i="24"/>
  <c r="L182" i="24"/>
  <c r="M182" i="24"/>
  <c r="N182" i="24"/>
  <c r="O182" i="24"/>
  <c r="P182" i="24"/>
  <c r="Q182" i="24"/>
  <c r="R182" i="24"/>
  <c r="J183" i="24"/>
  <c r="K183" i="24"/>
  <c r="L183" i="24"/>
  <c r="M183" i="24"/>
  <c r="N183" i="24"/>
  <c r="O183" i="24"/>
  <c r="P183" i="24"/>
  <c r="Q183" i="24"/>
  <c r="R183" i="24"/>
  <c r="J184" i="24"/>
  <c r="K184" i="24"/>
  <c r="L184" i="24"/>
  <c r="M184" i="24"/>
  <c r="N184" i="24"/>
  <c r="O184" i="24"/>
  <c r="P184" i="24"/>
  <c r="Q184" i="24"/>
  <c r="R184" i="24"/>
  <c r="J185" i="24"/>
  <c r="K185" i="24"/>
  <c r="L185" i="24"/>
  <c r="M185" i="24"/>
  <c r="N185" i="24"/>
  <c r="O185" i="24"/>
  <c r="P185" i="24"/>
  <c r="Q185" i="24"/>
  <c r="R185" i="24"/>
  <c r="J186" i="24"/>
  <c r="K186" i="24"/>
  <c r="L186" i="24"/>
  <c r="M186" i="24"/>
  <c r="N186" i="24"/>
  <c r="O186" i="24"/>
  <c r="P186" i="24"/>
  <c r="Q186" i="24"/>
  <c r="R186" i="24"/>
  <c r="J187" i="24"/>
  <c r="K187" i="24"/>
  <c r="L187" i="24"/>
  <c r="M187" i="24"/>
  <c r="N187" i="24"/>
  <c r="O187" i="24"/>
  <c r="P187" i="24"/>
  <c r="Q187" i="24"/>
  <c r="R187" i="24"/>
  <c r="J188" i="24"/>
  <c r="K188" i="24"/>
  <c r="L188" i="24"/>
  <c r="M188" i="24"/>
  <c r="N188" i="24"/>
  <c r="O188" i="24"/>
  <c r="P188" i="24"/>
  <c r="Q188" i="24"/>
  <c r="R188" i="24"/>
  <c r="J11" i="24"/>
  <c r="K11" i="24"/>
  <c r="L11" i="24"/>
  <c r="M11" i="24"/>
  <c r="N11" i="24"/>
  <c r="O11" i="24"/>
  <c r="P11" i="24"/>
  <c r="Q11" i="24"/>
  <c r="R11" i="24"/>
  <c r="J12" i="24"/>
  <c r="K12" i="24"/>
  <c r="L12" i="24"/>
  <c r="M12" i="24"/>
  <c r="N12" i="24"/>
  <c r="O12" i="24"/>
  <c r="P12" i="24"/>
  <c r="Q12" i="24"/>
  <c r="R12" i="24"/>
  <c r="J13" i="24"/>
  <c r="K13" i="24"/>
  <c r="L13" i="24"/>
  <c r="M13" i="24"/>
  <c r="N13" i="24"/>
  <c r="O13" i="24"/>
  <c r="P13" i="24"/>
  <c r="Q13" i="24"/>
  <c r="R13" i="24"/>
  <c r="J14" i="24"/>
  <c r="K14" i="24"/>
  <c r="L14" i="24"/>
  <c r="M14" i="24"/>
  <c r="N14" i="24"/>
  <c r="O14" i="24"/>
  <c r="P14" i="24"/>
  <c r="Q14" i="24"/>
  <c r="R14" i="24"/>
  <c r="J15" i="24"/>
  <c r="K15" i="24"/>
  <c r="L15" i="24"/>
  <c r="M15" i="24"/>
  <c r="N15" i="24"/>
  <c r="O15" i="24"/>
  <c r="P15" i="24"/>
  <c r="Q15" i="24"/>
  <c r="R15" i="24"/>
  <c r="J16" i="24"/>
  <c r="K16" i="24"/>
  <c r="L16" i="24"/>
  <c r="M16" i="24"/>
  <c r="N16" i="24"/>
  <c r="O16" i="24"/>
  <c r="P16" i="24"/>
  <c r="Q16" i="24"/>
  <c r="R16" i="24"/>
  <c r="J151" i="24"/>
  <c r="K151" i="24"/>
  <c r="L151" i="24"/>
  <c r="M151" i="24"/>
  <c r="N151" i="24"/>
  <c r="O151" i="24"/>
  <c r="P151" i="24"/>
  <c r="Q151" i="24"/>
  <c r="R151" i="24"/>
  <c r="J152" i="24"/>
  <c r="K152" i="24"/>
  <c r="L152" i="24"/>
  <c r="M152" i="24"/>
  <c r="N152" i="24"/>
  <c r="O152" i="24"/>
  <c r="P152" i="24"/>
  <c r="Q152" i="24"/>
  <c r="R152" i="24"/>
  <c r="J153" i="24"/>
  <c r="K153" i="24"/>
  <c r="L153" i="24"/>
  <c r="M153" i="24"/>
  <c r="N153" i="24"/>
  <c r="O153" i="24"/>
  <c r="P153" i="24"/>
  <c r="Q153" i="24"/>
  <c r="R153" i="24"/>
  <c r="J154" i="24"/>
  <c r="K154" i="24"/>
  <c r="L154" i="24"/>
  <c r="M154" i="24"/>
  <c r="N154" i="24"/>
  <c r="O154" i="24"/>
  <c r="P154" i="24"/>
  <c r="Q154" i="24"/>
  <c r="R154" i="24"/>
  <c r="J155" i="24"/>
  <c r="K155" i="24"/>
  <c r="L155" i="24"/>
  <c r="M155" i="24"/>
  <c r="N155" i="24"/>
  <c r="O155" i="24"/>
  <c r="P155" i="24"/>
  <c r="Q155" i="24"/>
  <c r="R155" i="24"/>
  <c r="J156" i="24"/>
  <c r="K156" i="24"/>
  <c r="L156" i="24"/>
  <c r="M156" i="24"/>
  <c r="N156" i="24"/>
  <c r="O156" i="24"/>
  <c r="P156" i="24"/>
  <c r="Q156" i="24"/>
  <c r="R156" i="24"/>
  <c r="J157" i="24"/>
  <c r="K157" i="24"/>
  <c r="L157" i="24"/>
  <c r="M157" i="24"/>
  <c r="N157" i="24"/>
  <c r="O157" i="24"/>
  <c r="P157" i="24"/>
  <c r="Q157" i="24"/>
  <c r="R157" i="24"/>
  <c r="J158" i="24"/>
  <c r="K158" i="24"/>
  <c r="L158" i="24"/>
  <c r="M158" i="24"/>
  <c r="N158" i="24"/>
  <c r="O158" i="24"/>
  <c r="P158" i="24"/>
  <c r="Q158" i="24"/>
  <c r="R158" i="24"/>
  <c r="J159" i="24"/>
  <c r="K159" i="24"/>
  <c r="L159" i="24"/>
  <c r="M159" i="24"/>
  <c r="N159" i="24"/>
  <c r="O159" i="24"/>
  <c r="P159" i="24"/>
  <c r="Q159" i="24"/>
  <c r="R159" i="24"/>
  <c r="J161" i="24"/>
  <c r="K161" i="24"/>
  <c r="L161" i="24"/>
  <c r="M161" i="24"/>
  <c r="N161" i="24"/>
  <c r="O161" i="24"/>
  <c r="P161" i="24"/>
  <c r="Q161" i="24"/>
  <c r="R161" i="24"/>
  <c r="K8" i="24"/>
  <c r="L8" i="24"/>
  <c r="M8" i="24"/>
  <c r="N8" i="24"/>
  <c r="O8" i="24"/>
  <c r="P8" i="24"/>
  <c r="Q8" i="24"/>
  <c r="R8" i="24"/>
  <c r="J8" i="24"/>
  <c r="A12" i="24"/>
  <c r="A13" i="24"/>
  <c r="A14" i="24"/>
  <c r="A15" i="24"/>
  <c r="A17" i="24"/>
  <c r="A18" i="24"/>
  <c r="A19" i="24"/>
  <c r="A20" i="24"/>
  <c r="A21" i="24"/>
  <c r="A22" i="24"/>
  <c r="A23" i="24"/>
  <c r="A24" i="24"/>
  <c r="A25" i="24"/>
  <c r="A27" i="24"/>
  <c r="A28" i="24"/>
  <c r="A29" i="24"/>
  <c r="A30" i="24"/>
  <c r="A31" i="24"/>
  <c r="A32" i="24"/>
  <c r="A33" i="24"/>
  <c r="A34" i="24"/>
  <c r="A35" i="24"/>
  <c r="A36" i="24"/>
  <c r="A37" i="24"/>
  <c r="A39" i="24"/>
  <c r="A40" i="24"/>
  <c r="A41" i="24"/>
  <c r="A42" i="24"/>
  <c r="A43" i="24"/>
  <c r="A44" i="24"/>
  <c r="A45" i="24"/>
  <c r="A46" i="24"/>
  <c r="A47" i="24"/>
  <c r="A48" i="24"/>
  <c r="A49" i="24"/>
  <c r="A50" i="24"/>
  <c r="A51" i="24"/>
  <c r="A52" i="24"/>
  <c r="A53" i="24"/>
  <c r="A54" i="24"/>
  <c r="A8" i="24"/>
  <c r="AC15" i="17"/>
  <c r="AD12" i="17" l="1"/>
  <c r="O5" i="24"/>
  <c r="M5" i="24"/>
  <c r="K5" i="24"/>
  <c r="P5" i="24"/>
  <c r="OR5" i="24"/>
  <c r="OR9" i="24" s="1"/>
  <c r="OP5" i="24"/>
  <c r="OP9" i="24" s="1"/>
  <c r="ON5" i="24"/>
  <c r="ON9" i="24" s="1"/>
  <c r="OL5" i="24"/>
  <c r="OL9" i="24" s="1"/>
  <c r="OJ5" i="24"/>
  <c r="OJ9" i="24" s="1"/>
  <c r="OH5" i="24"/>
  <c r="OH9" i="24" s="1"/>
  <c r="OF5" i="24"/>
  <c r="OF9" i="24" s="1"/>
  <c r="OD5" i="24"/>
  <c r="OD9" i="24" s="1"/>
  <c r="OB5" i="24"/>
  <c r="OB9" i="24" s="1"/>
  <c r="NZ5" i="24"/>
  <c r="NZ9" i="24" s="1"/>
  <c r="NX5" i="24"/>
  <c r="NX9" i="24" s="1"/>
  <c r="NV5" i="24"/>
  <c r="NV9" i="24" s="1"/>
  <c r="NT5" i="24"/>
  <c r="NT9" i="24" s="1"/>
  <c r="NR5" i="24"/>
  <c r="NR9" i="24" s="1"/>
  <c r="NP5" i="24"/>
  <c r="NP9" i="24" s="1"/>
  <c r="NN5" i="24"/>
  <c r="NN9" i="24" s="1"/>
  <c r="NL5" i="24"/>
  <c r="NL9" i="24" s="1"/>
  <c r="NJ5" i="24"/>
  <c r="NJ9" i="24" s="1"/>
  <c r="NH5" i="24"/>
  <c r="NH9" i="24" s="1"/>
  <c r="NF5" i="24"/>
  <c r="NF9" i="24" s="1"/>
  <c r="ND5" i="24"/>
  <c r="ND9" i="24" s="1"/>
  <c r="NB5" i="24"/>
  <c r="NB9" i="24" s="1"/>
  <c r="MZ5" i="24"/>
  <c r="MZ9" i="24" s="1"/>
  <c r="MX5" i="24"/>
  <c r="MX9" i="24" s="1"/>
  <c r="MV5" i="24"/>
  <c r="MV9" i="24" s="1"/>
  <c r="MT5" i="24"/>
  <c r="MT9" i="24" s="1"/>
  <c r="J5" i="24"/>
  <c r="N5" i="24"/>
  <c r="L5" i="24"/>
  <c r="Q5" i="24"/>
  <c r="OS5" i="24"/>
  <c r="OS9" i="24" s="1"/>
  <c r="OQ5" i="24"/>
  <c r="OQ9" i="24" s="1"/>
  <c r="OO5" i="24"/>
  <c r="OO9" i="24" s="1"/>
  <c r="OM5" i="24"/>
  <c r="OM9" i="24" s="1"/>
  <c r="OK5" i="24"/>
  <c r="OK9" i="24" s="1"/>
  <c r="OI5" i="24"/>
  <c r="OI9" i="24" s="1"/>
  <c r="OG5" i="24"/>
  <c r="OG9" i="24" s="1"/>
  <c r="OE5" i="24"/>
  <c r="OE9" i="24" s="1"/>
  <c r="OC5" i="24"/>
  <c r="OC9" i="24" s="1"/>
  <c r="OA5" i="24"/>
  <c r="OA9" i="24" s="1"/>
  <c r="NY5" i="24"/>
  <c r="NY9" i="24" s="1"/>
  <c r="NW5" i="24"/>
  <c r="NW9" i="24" s="1"/>
  <c r="NU5" i="24"/>
  <c r="NU9" i="24" s="1"/>
  <c r="NS5" i="24"/>
  <c r="NS9" i="24" s="1"/>
  <c r="NQ5" i="24"/>
  <c r="NQ9" i="24" s="1"/>
  <c r="NO5" i="24"/>
  <c r="NO9" i="24" s="1"/>
  <c r="NM5" i="24"/>
  <c r="NM9" i="24" s="1"/>
  <c r="NK5" i="24"/>
  <c r="NK9" i="24" s="1"/>
  <c r="NI5" i="24"/>
  <c r="NI9" i="24" s="1"/>
  <c r="NG5" i="24"/>
  <c r="NG9" i="24" s="1"/>
  <c r="NE5" i="24"/>
  <c r="NE9" i="24" s="1"/>
  <c r="NC5" i="24"/>
  <c r="NC9" i="24" s="1"/>
  <c r="NA5" i="24"/>
  <c r="NA9" i="24" s="1"/>
  <c r="MY5" i="24"/>
  <c r="MY9" i="24" s="1"/>
  <c r="MW5" i="24"/>
  <c r="MW9" i="24" s="1"/>
  <c r="MU5" i="24"/>
  <c r="MU9" i="24" s="1"/>
  <c r="MS5" i="24"/>
  <c r="MS9" i="24" s="1"/>
  <c r="MQ5" i="24"/>
  <c r="MQ9" i="24" s="1"/>
  <c r="MO5" i="24"/>
  <c r="MO9" i="24" s="1"/>
  <c r="MM5" i="24"/>
  <c r="MM9" i="24" s="1"/>
  <c r="MK5" i="24"/>
  <c r="MK9" i="24" s="1"/>
  <c r="MI5" i="24"/>
  <c r="MI9" i="24" s="1"/>
  <c r="MR5" i="24"/>
  <c r="MR9" i="24" s="1"/>
  <c r="MP5" i="24"/>
  <c r="MP9" i="24" s="1"/>
  <c r="MN5" i="24"/>
  <c r="MN9" i="24" s="1"/>
  <c r="ML5" i="24"/>
  <c r="ML9" i="24" s="1"/>
  <c r="MJ5" i="24"/>
  <c r="MJ9" i="24" s="1"/>
  <c r="MH5" i="24"/>
  <c r="MH9" i="24" s="1"/>
  <c r="MF5" i="24"/>
  <c r="MF9" i="24" s="1"/>
  <c r="MD5" i="24"/>
  <c r="MD9" i="24" s="1"/>
  <c r="MB5" i="24"/>
  <c r="MB9" i="24" s="1"/>
  <c r="LZ5" i="24"/>
  <c r="LZ9" i="24" s="1"/>
  <c r="LX5" i="24"/>
  <c r="LX9" i="24" s="1"/>
  <c r="LV5" i="24"/>
  <c r="LV9" i="24" s="1"/>
  <c r="LT5" i="24"/>
  <c r="LT9" i="24" s="1"/>
  <c r="LR5" i="24"/>
  <c r="LR9" i="24" s="1"/>
  <c r="LP5" i="24"/>
  <c r="LP9" i="24" s="1"/>
  <c r="LN5" i="24"/>
  <c r="LN9" i="24" s="1"/>
  <c r="LL5" i="24"/>
  <c r="LL9" i="24" s="1"/>
  <c r="LJ5" i="24"/>
  <c r="LJ9" i="24" s="1"/>
  <c r="LH5" i="24"/>
  <c r="LH9" i="24" s="1"/>
  <c r="LF5" i="24"/>
  <c r="LF9" i="24" s="1"/>
  <c r="LD5" i="24"/>
  <c r="LD9" i="24" s="1"/>
  <c r="LB5" i="24"/>
  <c r="LB9" i="24" s="1"/>
  <c r="KZ5" i="24"/>
  <c r="KZ9" i="24" s="1"/>
  <c r="KX5" i="24"/>
  <c r="KX9" i="24" s="1"/>
  <c r="KV5" i="24"/>
  <c r="KT5" i="24"/>
  <c r="KR5" i="24"/>
  <c r="KP5" i="24"/>
  <c r="KN5" i="24"/>
  <c r="KL5" i="24"/>
  <c r="KJ5" i="24"/>
  <c r="KH5" i="24"/>
  <c r="KF5" i="24"/>
  <c r="KD5" i="24"/>
  <c r="KB5" i="24"/>
  <c r="JZ5" i="24"/>
  <c r="JX5" i="24"/>
  <c r="JV5" i="24"/>
  <c r="JT5" i="24"/>
  <c r="JR5" i="24"/>
  <c r="JP5" i="24"/>
  <c r="JN5" i="24"/>
  <c r="JL5" i="24"/>
  <c r="JJ5" i="24"/>
  <c r="JH5" i="24"/>
  <c r="JF5" i="24"/>
  <c r="JD5" i="24"/>
  <c r="JB5" i="24"/>
  <c r="IZ5" i="24"/>
  <c r="IX5" i="24"/>
  <c r="IV5" i="24"/>
  <c r="IT5" i="24"/>
  <c r="IR5" i="24"/>
  <c r="IP5" i="24"/>
  <c r="IN5" i="24"/>
  <c r="IL5" i="24"/>
  <c r="IJ5" i="24"/>
  <c r="IH5" i="24"/>
  <c r="IF5" i="24"/>
  <c r="ID5" i="24"/>
  <c r="IB5" i="24"/>
  <c r="HZ5" i="24"/>
  <c r="HX5" i="24"/>
  <c r="HV5" i="24"/>
  <c r="HT5" i="24"/>
  <c r="HR5" i="24"/>
  <c r="HP5" i="24"/>
  <c r="HN5" i="24"/>
  <c r="HL5" i="24"/>
  <c r="HJ5" i="24"/>
  <c r="HH5" i="24"/>
  <c r="HF5" i="24"/>
  <c r="HD5" i="24"/>
  <c r="HB5" i="24"/>
  <c r="GZ5" i="24"/>
  <c r="GX5" i="24"/>
  <c r="GV5" i="24"/>
  <c r="GT5" i="24"/>
  <c r="GR5" i="24"/>
  <c r="GP5" i="24"/>
  <c r="GN5" i="24"/>
  <c r="GL5" i="24"/>
  <c r="GJ5" i="24"/>
  <c r="GH5" i="24"/>
  <c r="GF5" i="24"/>
  <c r="GD5" i="24"/>
  <c r="GB5" i="24"/>
  <c r="FZ5" i="24"/>
  <c r="FX5" i="24"/>
  <c r="FV5" i="24"/>
  <c r="FT5" i="24"/>
  <c r="FR5" i="24"/>
  <c r="FP5" i="24"/>
  <c r="FN5" i="24"/>
  <c r="FL5" i="24"/>
  <c r="FJ5" i="24"/>
  <c r="FH5" i="24"/>
  <c r="FF5" i="24"/>
  <c r="FD5" i="24"/>
  <c r="FB5" i="24"/>
  <c r="EZ5" i="24"/>
  <c r="EX5" i="24"/>
  <c r="EV5" i="24"/>
  <c r="ET5" i="24"/>
  <c r="ER5" i="24"/>
  <c r="EP5" i="24"/>
  <c r="EP10" i="24" s="1"/>
  <c r="EN5" i="24"/>
  <c r="EN10" i="24" s="1"/>
  <c r="EL5" i="24"/>
  <c r="EJ5" i="24"/>
  <c r="EH5" i="24"/>
  <c r="EF5" i="24"/>
  <c r="ED5" i="24"/>
  <c r="EB5" i="24"/>
  <c r="DZ5" i="24"/>
  <c r="DX5" i="24"/>
  <c r="DV5" i="24"/>
  <c r="DT5" i="24"/>
  <c r="DR5" i="24"/>
  <c r="DP5" i="24"/>
  <c r="DN5" i="24"/>
  <c r="DL5" i="24"/>
  <c r="DJ5" i="24"/>
  <c r="DH5" i="24"/>
  <c r="DF5" i="24"/>
  <c r="DD5" i="24"/>
  <c r="DB5" i="24"/>
  <c r="CZ5" i="24"/>
  <c r="CX5" i="24"/>
  <c r="CV5" i="24"/>
  <c r="CT5" i="24"/>
  <c r="CR5" i="24"/>
  <c r="CP5" i="24"/>
  <c r="CN5" i="24"/>
  <c r="CL5" i="24"/>
  <c r="CJ5" i="24"/>
  <c r="CH5" i="24"/>
  <c r="CF5" i="24"/>
  <c r="CD5" i="24"/>
  <c r="CB5" i="24"/>
  <c r="BZ5" i="24"/>
  <c r="BX5" i="24"/>
  <c r="BV5" i="24"/>
  <c r="BT5" i="24"/>
  <c r="BR5" i="24"/>
  <c r="BP5" i="24"/>
  <c r="BN5" i="24"/>
  <c r="BL5" i="24"/>
  <c r="BJ5" i="24"/>
  <c r="BH5" i="24"/>
  <c r="BF5" i="24"/>
  <c r="BD5" i="24"/>
  <c r="BB5" i="24"/>
  <c r="AZ5" i="24"/>
  <c r="AX5" i="24"/>
  <c r="AV5" i="24"/>
  <c r="AT5" i="24"/>
  <c r="AR5" i="24"/>
  <c r="AP5" i="24"/>
  <c r="AN5" i="24"/>
  <c r="AL5" i="24"/>
  <c r="AJ5" i="24"/>
  <c r="AH5" i="24"/>
  <c r="AF5" i="24"/>
  <c r="AD5" i="24"/>
  <c r="AB5" i="24"/>
  <c r="Z5" i="24"/>
  <c r="X5" i="24"/>
  <c r="V5" i="24"/>
  <c r="T5" i="24"/>
  <c r="R5" i="24"/>
  <c r="MG5" i="24"/>
  <c r="MG9" i="24" s="1"/>
  <c r="ME5" i="24"/>
  <c r="ME9" i="24" s="1"/>
  <c r="MC5" i="24"/>
  <c r="MC9" i="24" s="1"/>
  <c r="MA5" i="24"/>
  <c r="MA9" i="24" s="1"/>
  <c r="LY5" i="24"/>
  <c r="LY9" i="24" s="1"/>
  <c r="LW5" i="24"/>
  <c r="LW9" i="24" s="1"/>
  <c r="LU5" i="24"/>
  <c r="LU9" i="24" s="1"/>
  <c r="LS5" i="24"/>
  <c r="LS9" i="24" s="1"/>
  <c r="LQ5" i="24"/>
  <c r="LQ9" i="24" s="1"/>
  <c r="LO5" i="24"/>
  <c r="LO9" i="24" s="1"/>
  <c r="LM5" i="24"/>
  <c r="LM9" i="24" s="1"/>
  <c r="LK5" i="24"/>
  <c r="LK9" i="24" s="1"/>
  <c r="LI5" i="24"/>
  <c r="LI9" i="24" s="1"/>
  <c r="LG5" i="24"/>
  <c r="LG9" i="24" s="1"/>
  <c r="LE5" i="24"/>
  <c r="LE9" i="24" s="1"/>
  <c r="LC5" i="24"/>
  <c r="LC9" i="24" s="1"/>
  <c r="LA5" i="24"/>
  <c r="LA9" i="24" s="1"/>
  <c r="KY5" i="24"/>
  <c r="KY9" i="24" s="1"/>
  <c r="KW5" i="24"/>
  <c r="KU5" i="24"/>
  <c r="KS5" i="24"/>
  <c r="KQ5" i="24"/>
  <c r="KO5" i="24"/>
  <c r="KM5" i="24"/>
  <c r="KK5" i="24"/>
  <c r="KI5" i="24"/>
  <c r="KG5" i="24"/>
  <c r="KE5" i="24"/>
  <c r="KC5" i="24"/>
  <c r="KA5" i="24"/>
  <c r="JY5" i="24"/>
  <c r="JW5" i="24"/>
  <c r="JU5" i="24"/>
  <c r="JS5" i="24"/>
  <c r="JQ5" i="24"/>
  <c r="JO5" i="24"/>
  <c r="JM5" i="24"/>
  <c r="JK5" i="24"/>
  <c r="JI5" i="24"/>
  <c r="JG5" i="24"/>
  <c r="JE5" i="24"/>
  <c r="JC5" i="24"/>
  <c r="JA5" i="24"/>
  <c r="IY5" i="24"/>
  <c r="IW5" i="24"/>
  <c r="IU5" i="24"/>
  <c r="IS5" i="24"/>
  <c r="IQ5" i="24"/>
  <c r="IO5" i="24"/>
  <c r="IM5" i="24"/>
  <c r="IK5" i="24"/>
  <c r="II5" i="24"/>
  <c r="IG5" i="24"/>
  <c r="IE5" i="24"/>
  <c r="IC5" i="24"/>
  <c r="IA5" i="24"/>
  <c r="HY5" i="24"/>
  <c r="HW5" i="24"/>
  <c r="HU5" i="24"/>
  <c r="HS5" i="24"/>
  <c r="HQ5" i="24"/>
  <c r="HO5" i="24"/>
  <c r="HM5" i="24"/>
  <c r="HK5" i="24"/>
  <c r="HI5" i="24"/>
  <c r="HG5" i="24"/>
  <c r="HE5" i="24"/>
  <c r="HC5" i="24"/>
  <c r="HA5" i="24"/>
  <c r="GY5" i="24"/>
  <c r="GW5" i="24"/>
  <c r="GU5" i="24"/>
  <c r="GS5" i="24"/>
  <c r="GQ5" i="24"/>
  <c r="GO5" i="24"/>
  <c r="GM5" i="24"/>
  <c r="GK5" i="24"/>
  <c r="GI5" i="24"/>
  <c r="GG5" i="24"/>
  <c r="GE5" i="24"/>
  <c r="GC5" i="24"/>
  <c r="GA5" i="24"/>
  <c r="FY5" i="24"/>
  <c r="FW5" i="24"/>
  <c r="FU5" i="24"/>
  <c r="FS5" i="24"/>
  <c r="FQ5" i="24"/>
  <c r="FO5" i="24"/>
  <c r="FM5" i="24"/>
  <c r="FK5" i="24"/>
  <c r="FI5" i="24"/>
  <c r="FG5" i="24"/>
  <c r="FE5" i="24"/>
  <c r="FC5" i="24"/>
  <c r="FA5" i="24"/>
  <c r="EY5" i="24"/>
  <c r="EW5" i="24"/>
  <c r="EU5" i="24"/>
  <c r="ES5" i="24"/>
  <c r="EQ5" i="24"/>
  <c r="EO5" i="24"/>
  <c r="EO10" i="24" s="1"/>
  <c r="EM5" i="24"/>
  <c r="EK5" i="24"/>
  <c r="EI5" i="24"/>
  <c r="EG5" i="24"/>
  <c r="EE5" i="24"/>
  <c r="EC5" i="24"/>
  <c r="EA5" i="24"/>
  <c r="DY5" i="24"/>
  <c r="DW5" i="24"/>
  <c r="DU5" i="24"/>
  <c r="DS5" i="24"/>
  <c r="DQ5" i="24"/>
  <c r="DO5" i="24"/>
  <c r="DM5" i="24"/>
  <c r="DK5" i="24"/>
  <c r="DI5" i="24"/>
  <c r="DG5" i="24"/>
  <c r="DE5" i="24"/>
  <c r="DC5" i="24"/>
  <c r="DA5" i="24"/>
  <c r="CY5" i="24"/>
  <c r="CW5" i="24"/>
  <c r="CU5" i="24"/>
  <c r="CS5" i="24"/>
  <c r="CQ5" i="24"/>
  <c r="CO5" i="24"/>
  <c r="CM5" i="24"/>
  <c r="CK5" i="24"/>
  <c r="CI5" i="24"/>
  <c r="CG5" i="24"/>
  <c r="CE5" i="24"/>
  <c r="CC5" i="24"/>
  <c r="CA5" i="24"/>
  <c r="BY5" i="24"/>
  <c r="BW5" i="24"/>
  <c r="BU5" i="24"/>
  <c r="BS5" i="24"/>
  <c r="BQ5" i="24"/>
  <c r="BO5" i="24"/>
  <c r="BM5" i="24"/>
  <c r="BK5" i="24"/>
  <c r="BI5" i="24"/>
  <c r="BG5" i="24"/>
  <c r="BE5" i="24"/>
  <c r="BC5" i="24"/>
  <c r="BA5" i="24"/>
  <c r="AY5" i="24"/>
  <c r="AW5" i="24"/>
  <c r="AU5" i="24"/>
  <c r="AS5" i="24"/>
  <c r="AQ5" i="24"/>
  <c r="AO5" i="24"/>
  <c r="AM5" i="24"/>
  <c r="AK5" i="24"/>
  <c r="AI5" i="24"/>
  <c r="AG5" i="24"/>
  <c r="AE5" i="24"/>
  <c r="AC5" i="24"/>
  <c r="AA5" i="24"/>
  <c r="Y5" i="24"/>
  <c r="W5" i="24"/>
  <c r="U5" i="24"/>
  <c r="S5" i="24"/>
  <c r="H101" i="24" l="1"/>
  <c r="EO101" i="24"/>
  <c r="EO102" i="24"/>
  <c r="EO103" i="24"/>
  <c r="EO105" i="24"/>
  <c r="EO104" i="24"/>
  <c r="EO106" i="24"/>
  <c r="EO107" i="24"/>
  <c r="EO108" i="24"/>
  <c r="EO111" i="24"/>
  <c r="EO110" i="24"/>
  <c r="EO109" i="24"/>
  <c r="EN101" i="24"/>
  <c r="EN102" i="24"/>
  <c r="EN103" i="24"/>
  <c r="EN104" i="24"/>
  <c r="EN105" i="24"/>
  <c r="EN106" i="24"/>
  <c r="EN108" i="24"/>
  <c r="EN107" i="24"/>
  <c r="EN110" i="24"/>
  <c r="EN109" i="24"/>
  <c r="EN111" i="24"/>
  <c r="EP101" i="24"/>
  <c r="EP102" i="24"/>
  <c r="EP103" i="24"/>
  <c r="EP104" i="24"/>
  <c r="EP105" i="24"/>
  <c r="EP107" i="24"/>
  <c r="EP106" i="24"/>
  <c r="EP109" i="24"/>
  <c r="EP108" i="24"/>
  <c r="EP111" i="24"/>
  <c r="EP110" i="24"/>
  <c r="EQ9" i="24"/>
  <c r="EQ10" i="24"/>
  <c r="ES9" i="24"/>
  <c r="ES10" i="24"/>
  <c r="FA9" i="24"/>
  <c r="FA10" i="24"/>
  <c r="FI9" i="24"/>
  <c r="FI10" i="24"/>
  <c r="FQ9" i="24"/>
  <c r="FQ10" i="24"/>
  <c r="FY9" i="24"/>
  <c r="FY10" i="24"/>
  <c r="GG9" i="24"/>
  <c r="GG10" i="24"/>
  <c r="GO9" i="24"/>
  <c r="GO10" i="24"/>
  <c r="GW9" i="24"/>
  <c r="GW10" i="24"/>
  <c r="HE9" i="24"/>
  <c r="HE10" i="24"/>
  <c r="HM9" i="24"/>
  <c r="HM10" i="24"/>
  <c r="HU9" i="24"/>
  <c r="HU10" i="24"/>
  <c r="IC9" i="24"/>
  <c r="IC10" i="24"/>
  <c r="IK9" i="24"/>
  <c r="IK10" i="24"/>
  <c r="IS9" i="24"/>
  <c r="IS10" i="24"/>
  <c r="JA9" i="24"/>
  <c r="JA10" i="24"/>
  <c r="JI9" i="24"/>
  <c r="JI10" i="24"/>
  <c r="JQ9" i="24"/>
  <c r="JQ10" i="24"/>
  <c r="JY9" i="24"/>
  <c r="JY10" i="24"/>
  <c r="KG9" i="24"/>
  <c r="KG10" i="24"/>
  <c r="KO9" i="24"/>
  <c r="KO10" i="24"/>
  <c r="KW9" i="24"/>
  <c r="KW10" i="24"/>
  <c r="ER9" i="24"/>
  <c r="ER10" i="24"/>
  <c r="EZ9" i="24"/>
  <c r="EZ10" i="24"/>
  <c r="FH9" i="24"/>
  <c r="FH10" i="24"/>
  <c r="FP9" i="24"/>
  <c r="FP10" i="24"/>
  <c r="FX9" i="24"/>
  <c r="FX10" i="24"/>
  <c r="GF9" i="24"/>
  <c r="GF10" i="24"/>
  <c r="GN9" i="24"/>
  <c r="GN10" i="24"/>
  <c r="GV9" i="24"/>
  <c r="GV10" i="24"/>
  <c r="HD9" i="24"/>
  <c r="HD10" i="24"/>
  <c r="HL9" i="24"/>
  <c r="HL10" i="24"/>
  <c r="HT9" i="24"/>
  <c r="HT10" i="24"/>
  <c r="IB9" i="24"/>
  <c r="IB10" i="24"/>
  <c r="IJ9" i="24"/>
  <c r="IJ10" i="24"/>
  <c r="IR9" i="24"/>
  <c r="IR10" i="24"/>
  <c r="IZ9" i="24"/>
  <c r="IZ10" i="24"/>
  <c r="JH9" i="24"/>
  <c r="JH10" i="24"/>
  <c r="JP9" i="24"/>
  <c r="JP10" i="24"/>
  <c r="JX9" i="24"/>
  <c r="JX10" i="24"/>
  <c r="KF9" i="24"/>
  <c r="KF10" i="24"/>
  <c r="KN9" i="24"/>
  <c r="KN10" i="24"/>
  <c r="KV9" i="24"/>
  <c r="KV10" i="24"/>
  <c r="EY9" i="24"/>
  <c r="EY10" i="24"/>
  <c r="EU9" i="24"/>
  <c r="EU10" i="24"/>
  <c r="FC9" i="24"/>
  <c r="FC10" i="24"/>
  <c r="FK9" i="24"/>
  <c r="FK10" i="24"/>
  <c r="FS9" i="24"/>
  <c r="FS10" i="24"/>
  <c r="GA9" i="24"/>
  <c r="GA10" i="24"/>
  <c r="GI9" i="24"/>
  <c r="GI10" i="24"/>
  <c r="GQ9" i="24"/>
  <c r="GQ10" i="24"/>
  <c r="GY9" i="24"/>
  <c r="GY10" i="24"/>
  <c r="HG9" i="24"/>
  <c r="HG10" i="24"/>
  <c r="HO9" i="24"/>
  <c r="HO10" i="24"/>
  <c r="HW9" i="24"/>
  <c r="HW10" i="24"/>
  <c r="IE9" i="24"/>
  <c r="IE10" i="24"/>
  <c r="IM9" i="24"/>
  <c r="IM10" i="24"/>
  <c r="IU9" i="24"/>
  <c r="IU10" i="24"/>
  <c r="JC9" i="24"/>
  <c r="JC10" i="24"/>
  <c r="JK9" i="24"/>
  <c r="JK10" i="24"/>
  <c r="JS9" i="24"/>
  <c r="JS10" i="24"/>
  <c r="KA9" i="24"/>
  <c r="KA10" i="24"/>
  <c r="KI9" i="24"/>
  <c r="KI10" i="24"/>
  <c r="KQ9" i="24"/>
  <c r="KQ10" i="24"/>
  <c r="ET9" i="24"/>
  <c r="ET10" i="24"/>
  <c r="FB9" i="24"/>
  <c r="FB10" i="24"/>
  <c r="FJ9" i="24"/>
  <c r="FJ10" i="24"/>
  <c r="FR9" i="24"/>
  <c r="FR10" i="24"/>
  <c r="FZ9" i="24"/>
  <c r="FZ10" i="24"/>
  <c r="GH9" i="24"/>
  <c r="GH10" i="24"/>
  <c r="GP9" i="24"/>
  <c r="GP10" i="24"/>
  <c r="GX9" i="24"/>
  <c r="GX10" i="24"/>
  <c r="HF9" i="24"/>
  <c r="HF10" i="24"/>
  <c r="HN9" i="24"/>
  <c r="HN10" i="24"/>
  <c r="HV9" i="24"/>
  <c r="HV10" i="24"/>
  <c r="ID9" i="24"/>
  <c r="ID10" i="24"/>
  <c r="IL9" i="24"/>
  <c r="IL10" i="24"/>
  <c r="IT9" i="24"/>
  <c r="IT10" i="24"/>
  <c r="JB9" i="24"/>
  <c r="JB10" i="24"/>
  <c r="JJ9" i="24"/>
  <c r="JJ10" i="24"/>
  <c r="JR9" i="24"/>
  <c r="JR10" i="24"/>
  <c r="JZ9" i="24"/>
  <c r="JZ10" i="24"/>
  <c r="KH9" i="24"/>
  <c r="KH10" i="24"/>
  <c r="KP9" i="24"/>
  <c r="KP10" i="24"/>
  <c r="EW9" i="24"/>
  <c r="EW10" i="24"/>
  <c r="FE9" i="24"/>
  <c r="FE10" i="24"/>
  <c r="FM9" i="24"/>
  <c r="FM10" i="24"/>
  <c r="FU9" i="24"/>
  <c r="FU10" i="24"/>
  <c r="GC9" i="24"/>
  <c r="GC10" i="24"/>
  <c r="GK9" i="24"/>
  <c r="GK10" i="24"/>
  <c r="GS9" i="24"/>
  <c r="GS10" i="24"/>
  <c r="HA9" i="24"/>
  <c r="HA10" i="24"/>
  <c r="HI9" i="24"/>
  <c r="HI10" i="24"/>
  <c r="HQ9" i="24"/>
  <c r="HQ10" i="24"/>
  <c r="HY9" i="24"/>
  <c r="HY10" i="24"/>
  <c r="IG9" i="24"/>
  <c r="IG10" i="24"/>
  <c r="IO9" i="24"/>
  <c r="IO10" i="24"/>
  <c r="IW9" i="24"/>
  <c r="IW10" i="24"/>
  <c r="JE9" i="24"/>
  <c r="JE10" i="24"/>
  <c r="JM9" i="24"/>
  <c r="JM10" i="24"/>
  <c r="JU9" i="24"/>
  <c r="JU10" i="24"/>
  <c r="KC9" i="24"/>
  <c r="KC10" i="24"/>
  <c r="KK9" i="24"/>
  <c r="KK10" i="24"/>
  <c r="KS9" i="24"/>
  <c r="KS10" i="24"/>
  <c r="EV9" i="24"/>
  <c r="EV10" i="24"/>
  <c r="FD9" i="24"/>
  <c r="FD10" i="24"/>
  <c r="FL9" i="24"/>
  <c r="FL10" i="24"/>
  <c r="FT9" i="24"/>
  <c r="FT10" i="24"/>
  <c r="GB9" i="24"/>
  <c r="GB10" i="24"/>
  <c r="GJ9" i="24"/>
  <c r="GJ10" i="24"/>
  <c r="GR9" i="24"/>
  <c r="GR10" i="24"/>
  <c r="GZ9" i="24"/>
  <c r="GZ10" i="24"/>
  <c r="HH9" i="24"/>
  <c r="HH10" i="24"/>
  <c r="HP9" i="24"/>
  <c r="HP10" i="24"/>
  <c r="HX9" i="24"/>
  <c r="HX10" i="24"/>
  <c r="IF9" i="24"/>
  <c r="IF10" i="24"/>
  <c r="IN9" i="24"/>
  <c r="IN10" i="24"/>
  <c r="IV9" i="24"/>
  <c r="IV10" i="24"/>
  <c r="JD9" i="24"/>
  <c r="JD10" i="24"/>
  <c r="JL9" i="24"/>
  <c r="JL10" i="24"/>
  <c r="JT9" i="24"/>
  <c r="JT10" i="24"/>
  <c r="KB9" i="24"/>
  <c r="KB10" i="24"/>
  <c r="KJ9" i="24"/>
  <c r="KJ10" i="24"/>
  <c r="KR9" i="24"/>
  <c r="KR10" i="24"/>
  <c r="FG9" i="24"/>
  <c r="FG10" i="24"/>
  <c r="FO9" i="24"/>
  <c r="FO10" i="24"/>
  <c r="FW9" i="24"/>
  <c r="FW10" i="24"/>
  <c r="GE9" i="24"/>
  <c r="GE10" i="24"/>
  <c r="GM9" i="24"/>
  <c r="GM10" i="24"/>
  <c r="GU9" i="24"/>
  <c r="GU10" i="24"/>
  <c r="HC9" i="24"/>
  <c r="HC10" i="24"/>
  <c r="HK9" i="24"/>
  <c r="HK10" i="24"/>
  <c r="HS9" i="24"/>
  <c r="HS10" i="24"/>
  <c r="IA9" i="24"/>
  <c r="IA10" i="24"/>
  <c r="II9" i="24"/>
  <c r="II10" i="24"/>
  <c r="IQ9" i="24"/>
  <c r="IQ10" i="24"/>
  <c r="IY9" i="24"/>
  <c r="IY10" i="24"/>
  <c r="JG9" i="24"/>
  <c r="JG10" i="24"/>
  <c r="JO9" i="24"/>
  <c r="JO10" i="24"/>
  <c r="JW9" i="24"/>
  <c r="JW10" i="24"/>
  <c r="KE9" i="24"/>
  <c r="KE10" i="24"/>
  <c r="KM9" i="24"/>
  <c r="KM10" i="24"/>
  <c r="KU9" i="24"/>
  <c r="KU10" i="24"/>
  <c r="EX9" i="24"/>
  <c r="EX10" i="24"/>
  <c r="FF9" i="24"/>
  <c r="FF10" i="24"/>
  <c r="FN9" i="24"/>
  <c r="FN10" i="24"/>
  <c r="FV9" i="24"/>
  <c r="FV10" i="24"/>
  <c r="GD9" i="24"/>
  <c r="GD10" i="24"/>
  <c r="GL9" i="24"/>
  <c r="GL10" i="24"/>
  <c r="GT9" i="24"/>
  <c r="GT10" i="24"/>
  <c r="HB9" i="24"/>
  <c r="HB10" i="24"/>
  <c r="HJ9" i="24"/>
  <c r="HJ10" i="24"/>
  <c r="HR9" i="24"/>
  <c r="HR10" i="24"/>
  <c r="HZ9" i="24"/>
  <c r="HZ10" i="24"/>
  <c r="IH9" i="24"/>
  <c r="IH10" i="24"/>
  <c r="IP9" i="24"/>
  <c r="IP10" i="24"/>
  <c r="IX9" i="24"/>
  <c r="IX10" i="24"/>
  <c r="JF9" i="24"/>
  <c r="JF10" i="24"/>
  <c r="JN9" i="24"/>
  <c r="JN10" i="24"/>
  <c r="JV9" i="24"/>
  <c r="JV10" i="24"/>
  <c r="KD9" i="24"/>
  <c r="KD10" i="24"/>
  <c r="KL9" i="24"/>
  <c r="KL10" i="24"/>
  <c r="KT9" i="24"/>
  <c r="KT10" i="24"/>
  <c r="F10" i="24"/>
  <c r="C10" i="24"/>
  <c r="G10" i="24"/>
  <c r="E10" i="24"/>
  <c r="B10" i="24"/>
  <c r="D10" i="24"/>
  <c r="H10" i="24"/>
  <c r="I10" i="24"/>
  <c r="B66" i="24"/>
  <c r="F66" i="24"/>
  <c r="C66" i="24"/>
  <c r="G66" i="24"/>
  <c r="D66" i="24"/>
  <c r="I66" i="24"/>
  <c r="E66" i="24"/>
  <c r="H66" i="24"/>
  <c r="C12" i="24"/>
  <c r="C64" i="24" s="1"/>
  <c r="ES17" i="24"/>
  <c r="ES18" i="24"/>
  <c r="ES19" i="24"/>
  <c r="ES21" i="24"/>
  <c r="ES20" i="24"/>
  <c r="ES22" i="24"/>
  <c r="ES23" i="24"/>
  <c r="ES25" i="24"/>
  <c r="ES24" i="24"/>
  <c r="ES26" i="24"/>
  <c r="ES28" i="24"/>
  <c r="ES30" i="24"/>
  <c r="ES32" i="24"/>
  <c r="ES27" i="24"/>
  <c r="ES29" i="24"/>
  <c r="ES31" i="24"/>
  <c r="ES33" i="24"/>
  <c r="ES35" i="24"/>
  <c r="ES37" i="24"/>
  <c r="ES39" i="24"/>
  <c r="ES34" i="24"/>
  <c r="ES36" i="24"/>
  <c r="ES38" i="24"/>
  <c r="ES40" i="24"/>
  <c r="ES42" i="24"/>
  <c r="ES44" i="24"/>
  <c r="ES46" i="24"/>
  <c r="ES48" i="24"/>
  <c r="ES50" i="24"/>
  <c r="ES52" i="24"/>
  <c r="ES41" i="24"/>
  <c r="ES43" i="24"/>
  <c r="ES45" i="24"/>
  <c r="ES47" i="24"/>
  <c r="ES49" i="24"/>
  <c r="ES51" i="24"/>
  <c r="ES53" i="24"/>
  <c r="ES55" i="24"/>
  <c r="ES57" i="24"/>
  <c r="ES60" i="24"/>
  <c r="ES62" i="24"/>
  <c r="ES66" i="24"/>
  <c r="ES68" i="24"/>
  <c r="ES70" i="24"/>
  <c r="ES54" i="24"/>
  <c r="ES56" i="24"/>
  <c r="ES59" i="24"/>
  <c r="ES61" i="24"/>
  <c r="ES63" i="24"/>
  <c r="ES67" i="24"/>
  <c r="ES69" i="24"/>
  <c r="ES71" i="24"/>
  <c r="ES73" i="24"/>
  <c r="ES75" i="24"/>
  <c r="ES77" i="24"/>
  <c r="ES79" i="24"/>
  <c r="ES81" i="24"/>
  <c r="ES83" i="24"/>
  <c r="ES85" i="24"/>
  <c r="ES87" i="24"/>
  <c r="ES89" i="24"/>
  <c r="ES91" i="24"/>
  <c r="ES93" i="24"/>
  <c r="ES95" i="24"/>
  <c r="ES97" i="24"/>
  <c r="ES72" i="24"/>
  <c r="ES74" i="24"/>
  <c r="ES76" i="24"/>
  <c r="ES78" i="24"/>
  <c r="ES80" i="24"/>
  <c r="ES82" i="24"/>
  <c r="ES84" i="24"/>
  <c r="ES86" i="24"/>
  <c r="ES88" i="24"/>
  <c r="ES90" i="24"/>
  <c r="ES92" i="24"/>
  <c r="ES94" i="24"/>
  <c r="ES96" i="24"/>
  <c r="ES98" i="24"/>
  <c r="ES100" i="24"/>
  <c r="ES112" i="24"/>
  <c r="ES114" i="24"/>
  <c r="ES116" i="24"/>
  <c r="ES118" i="24"/>
  <c r="ES120" i="24"/>
  <c r="ES122" i="24"/>
  <c r="ES124" i="24"/>
  <c r="ES99" i="24"/>
  <c r="ES113" i="24"/>
  <c r="ES115" i="24"/>
  <c r="ES117" i="24"/>
  <c r="ES119" i="24"/>
  <c r="ES121" i="24"/>
  <c r="ES123" i="24"/>
  <c r="ES125" i="24"/>
  <c r="ES127" i="24"/>
  <c r="ES129" i="24"/>
  <c r="ES131" i="24"/>
  <c r="ES133" i="24"/>
  <c r="ES135" i="24"/>
  <c r="ES137" i="24"/>
  <c r="ES139" i="24"/>
  <c r="ES141" i="24"/>
  <c r="ES143" i="24"/>
  <c r="ES145" i="24"/>
  <c r="ES147" i="24"/>
  <c r="ES126" i="24"/>
  <c r="ES128" i="24"/>
  <c r="ES130" i="24"/>
  <c r="ES132" i="24"/>
  <c r="ES134" i="24"/>
  <c r="ES136" i="24"/>
  <c r="ES138" i="24"/>
  <c r="ES140" i="24"/>
  <c r="ES142" i="24"/>
  <c r="ES144" i="24"/>
  <c r="ES146" i="24"/>
  <c r="ES148" i="24"/>
  <c r="EW17" i="24"/>
  <c r="EW18" i="24"/>
  <c r="EW19" i="24"/>
  <c r="EW21" i="24"/>
  <c r="EW20" i="24"/>
  <c r="EW22" i="24"/>
  <c r="EW23" i="24"/>
  <c r="EW25" i="24"/>
  <c r="EW24" i="24"/>
  <c r="EW26" i="24"/>
  <c r="EW28" i="24"/>
  <c r="EW30" i="24"/>
  <c r="EW32" i="24"/>
  <c r="EW27" i="24"/>
  <c r="EW29" i="24"/>
  <c r="EW31" i="24"/>
  <c r="EW33" i="24"/>
  <c r="EW35" i="24"/>
  <c r="EW37" i="24"/>
  <c r="EW39" i="24"/>
  <c r="EW34" i="24"/>
  <c r="EW36" i="24"/>
  <c r="EW38" i="24"/>
  <c r="EW40" i="24"/>
  <c r="EW42" i="24"/>
  <c r="EW44" i="24"/>
  <c r="EW46" i="24"/>
  <c r="EW48" i="24"/>
  <c r="EW50" i="24"/>
  <c r="EW52" i="24"/>
  <c r="EW41" i="24"/>
  <c r="EW43" i="24"/>
  <c r="EW45" i="24"/>
  <c r="EW47" i="24"/>
  <c r="EW49" i="24"/>
  <c r="EW51" i="24"/>
  <c r="EW53" i="24"/>
  <c r="EW55" i="24"/>
  <c r="EW57" i="24"/>
  <c r="EW60" i="24"/>
  <c r="EW62" i="24"/>
  <c r="EW66" i="24"/>
  <c r="EW68" i="24"/>
  <c r="EW70" i="24"/>
  <c r="EW54" i="24"/>
  <c r="EW56" i="24"/>
  <c r="EW59" i="24"/>
  <c r="EW61" i="24"/>
  <c r="EW63" i="24"/>
  <c r="EW67" i="24"/>
  <c r="EW69" i="24"/>
  <c r="EW71" i="24"/>
  <c r="EW73" i="24"/>
  <c r="EW75" i="24"/>
  <c r="EW77" i="24"/>
  <c r="EW79" i="24"/>
  <c r="EW81" i="24"/>
  <c r="EW83" i="24"/>
  <c r="EW85" i="24"/>
  <c r="EW87" i="24"/>
  <c r="EW89" i="24"/>
  <c r="EW91" i="24"/>
  <c r="EW93" i="24"/>
  <c r="EW95" i="24"/>
  <c r="EW97" i="24"/>
  <c r="EW72" i="24"/>
  <c r="EW74" i="24"/>
  <c r="EW76" i="24"/>
  <c r="EW78" i="24"/>
  <c r="EW80" i="24"/>
  <c r="EW82" i="24"/>
  <c r="EW84" i="24"/>
  <c r="EW86" i="24"/>
  <c r="EW88" i="24"/>
  <c r="EW90" i="24"/>
  <c r="EW92" i="24"/>
  <c r="EW94" i="24"/>
  <c r="EW96" i="24"/>
  <c r="EW98" i="24"/>
  <c r="EW100" i="24"/>
  <c r="EW112" i="24"/>
  <c r="EW114" i="24"/>
  <c r="EW116" i="24"/>
  <c r="EW118" i="24"/>
  <c r="EW120" i="24"/>
  <c r="EW122" i="24"/>
  <c r="EW124" i="24"/>
  <c r="EW99" i="24"/>
  <c r="EW113" i="24"/>
  <c r="EW115" i="24"/>
  <c r="EW117" i="24"/>
  <c r="EW119" i="24"/>
  <c r="EW121" i="24"/>
  <c r="EW123" i="24"/>
  <c r="EW125" i="24"/>
  <c r="EW127" i="24"/>
  <c r="EW129" i="24"/>
  <c r="EW131" i="24"/>
  <c r="EW133" i="24"/>
  <c r="EW135" i="24"/>
  <c r="EW137" i="24"/>
  <c r="EW139" i="24"/>
  <c r="EW141" i="24"/>
  <c r="EW143" i="24"/>
  <c r="EW145" i="24"/>
  <c r="EW147" i="24"/>
  <c r="EW126" i="24"/>
  <c r="EW128" i="24"/>
  <c r="EW130" i="24"/>
  <c r="EW132" i="24"/>
  <c r="EW134" i="24"/>
  <c r="EW136" i="24"/>
  <c r="EW138" i="24"/>
  <c r="EW140" i="24"/>
  <c r="EW142" i="24"/>
  <c r="EW144" i="24"/>
  <c r="EW146" i="24"/>
  <c r="EW148" i="24"/>
  <c r="FA17" i="24"/>
  <c r="FA18" i="24"/>
  <c r="FA19" i="24"/>
  <c r="FA21" i="24"/>
  <c r="FA20" i="24"/>
  <c r="FA22" i="24"/>
  <c r="FA23" i="24"/>
  <c r="FA25" i="24"/>
  <c r="FA24" i="24"/>
  <c r="FA26" i="24"/>
  <c r="FA28" i="24"/>
  <c r="FA30" i="24"/>
  <c r="FA32" i="24"/>
  <c r="FA27" i="24"/>
  <c r="FA29" i="24"/>
  <c r="FA31" i="24"/>
  <c r="FA33" i="24"/>
  <c r="FA35" i="24"/>
  <c r="FA37" i="24"/>
  <c r="FA39" i="24"/>
  <c r="FA34" i="24"/>
  <c r="FA36" i="24"/>
  <c r="FA38" i="24"/>
  <c r="FA40" i="24"/>
  <c r="FA42" i="24"/>
  <c r="FA44" i="24"/>
  <c r="FA46" i="24"/>
  <c r="FA48" i="24"/>
  <c r="FA50" i="24"/>
  <c r="FA52" i="24"/>
  <c r="FA41" i="24"/>
  <c r="FA43" i="24"/>
  <c r="FA45" i="24"/>
  <c r="FA47" i="24"/>
  <c r="FA49" i="24"/>
  <c r="FA51" i="24"/>
  <c r="FA53" i="24"/>
  <c r="FA55" i="24"/>
  <c r="FA57" i="24"/>
  <c r="FA60" i="24"/>
  <c r="FA62" i="24"/>
  <c r="FA66" i="24"/>
  <c r="FA68" i="24"/>
  <c r="FA70" i="24"/>
  <c r="FA54" i="24"/>
  <c r="FA56" i="24"/>
  <c r="FA59" i="24"/>
  <c r="FA61" i="24"/>
  <c r="FA63" i="24"/>
  <c r="FA67" i="24"/>
  <c r="FA69" i="24"/>
  <c r="FA71" i="24"/>
  <c r="FA73" i="24"/>
  <c r="FA75" i="24"/>
  <c r="FA77" i="24"/>
  <c r="FA79" i="24"/>
  <c r="FA81" i="24"/>
  <c r="FA83" i="24"/>
  <c r="FA85" i="24"/>
  <c r="FA87" i="24"/>
  <c r="FA89" i="24"/>
  <c r="FA91" i="24"/>
  <c r="FA93" i="24"/>
  <c r="FA95" i="24"/>
  <c r="FA97" i="24"/>
  <c r="FA72" i="24"/>
  <c r="FA74" i="24"/>
  <c r="FA76" i="24"/>
  <c r="FA78" i="24"/>
  <c r="FA80" i="24"/>
  <c r="FA82" i="24"/>
  <c r="FA84" i="24"/>
  <c r="FA86" i="24"/>
  <c r="FA88" i="24"/>
  <c r="FA90" i="24"/>
  <c r="FA92" i="24"/>
  <c r="FA94" i="24"/>
  <c r="FA96" i="24"/>
  <c r="FA98" i="24"/>
  <c r="FA100" i="24"/>
  <c r="FA112" i="24"/>
  <c r="FA114" i="24"/>
  <c r="FA116" i="24"/>
  <c r="FA118" i="24"/>
  <c r="FA120" i="24"/>
  <c r="FA122" i="24"/>
  <c r="FA124" i="24"/>
  <c r="FA99" i="24"/>
  <c r="FA113" i="24"/>
  <c r="FA115" i="24"/>
  <c r="FA117" i="24"/>
  <c r="FA119" i="24"/>
  <c r="FA121" i="24"/>
  <c r="FA123" i="24"/>
  <c r="FA125" i="24"/>
  <c r="FA127" i="24"/>
  <c r="FA129" i="24"/>
  <c r="FA131" i="24"/>
  <c r="FA133" i="24"/>
  <c r="FA135" i="24"/>
  <c r="FA137" i="24"/>
  <c r="FA139" i="24"/>
  <c r="FA141" i="24"/>
  <c r="FA143" i="24"/>
  <c r="FA145" i="24"/>
  <c r="FA147" i="24"/>
  <c r="FA126" i="24"/>
  <c r="FA128" i="24"/>
  <c r="FA130" i="24"/>
  <c r="FA132" i="24"/>
  <c r="FA134" i="24"/>
  <c r="FA136" i="24"/>
  <c r="FA138" i="24"/>
  <c r="FA140" i="24"/>
  <c r="FA142" i="24"/>
  <c r="FA144" i="24"/>
  <c r="FA146" i="24"/>
  <c r="FA148" i="24"/>
  <c r="FE17" i="24"/>
  <c r="FE18" i="24"/>
  <c r="FE19" i="24"/>
  <c r="FE21" i="24"/>
  <c r="FE20" i="24"/>
  <c r="FE22" i="24"/>
  <c r="FE23" i="24"/>
  <c r="FE25" i="24"/>
  <c r="FE24" i="24"/>
  <c r="FE26" i="24"/>
  <c r="FE28" i="24"/>
  <c r="FE30" i="24"/>
  <c r="FE32" i="24"/>
  <c r="FE27" i="24"/>
  <c r="FE29" i="24"/>
  <c r="FE31" i="24"/>
  <c r="FE33" i="24"/>
  <c r="FE35" i="24"/>
  <c r="FE37" i="24"/>
  <c r="FE39" i="24"/>
  <c r="FE34" i="24"/>
  <c r="FE36" i="24"/>
  <c r="FE38" i="24"/>
  <c r="FE40" i="24"/>
  <c r="FE42" i="24"/>
  <c r="FE44" i="24"/>
  <c r="FE46" i="24"/>
  <c r="FE48" i="24"/>
  <c r="FE50" i="24"/>
  <c r="FE52" i="24"/>
  <c r="FE41" i="24"/>
  <c r="FE43" i="24"/>
  <c r="FE45" i="24"/>
  <c r="FE47" i="24"/>
  <c r="FE49" i="24"/>
  <c r="FE51" i="24"/>
  <c r="FE53" i="24"/>
  <c r="FE55" i="24"/>
  <c r="FE57" i="24"/>
  <c r="FE60" i="24"/>
  <c r="FE62" i="24"/>
  <c r="FE66" i="24"/>
  <c r="FE68" i="24"/>
  <c r="FE70" i="24"/>
  <c r="FE54" i="24"/>
  <c r="FE56" i="24"/>
  <c r="FE59" i="24"/>
  <c r="FE61" i="24"/>
  <c r="FE63" i="24"/>
  <c r="FE67" i="24"/>
  <c r="FE69" i="24"/>
  <c r="FE71" i="24"/>
  <c r="FE73" i="24"/>
  <c r="FE75" i="24"/>
  <c r="FE77" i="24"/>
  <c r="FE79" i="24"/>
  <c r="FE81" i="24"/>
  <c r="FE83" i="24"/>
  <c r="FE85" i="24"/>
  <c r="FE87" i="24"/>
  <c r="FE89" i="24"/>
  <c r="FE91" i="24"/>
  <c r="FE93" i="24"/>
  <c r="FE95" i="24"/>
  <c r="FE97" i="24"/>
  <c r="FE72" i="24"/>
  <c r="FE74" i="24"/>
  <c r="FE76" i="24"/>
  <c r="FE78" i="24"/>
  <c r="FE80" i="24"/>
  <c r="FE82" i="24"/>
  <c r="FE84" i="24"/>
  <c r="FE86" i="24"/>
  <c r="FE88" i="24"/>
  <c r="FE90" i="24"/>
  <c r="FE92" i="24"/>
  <c r="FE94" i="24"/>
  <c r="FE96" i="24"/>
  <c r="FE98" i="24"/>
  <c r="FE100" i="24"/>
  <c r="FE112" i="24"/>
  <c r="FE114" i="24"/>
  <c r="FE116" i="24"/>
  <c r="FE118" i="24"/>
  <c r="FE120" i="24"/>
  <c r="FE122" i="24"/>
  <c r="FE124" i="24"/>
  <c r="FE99" i="24"/>
  <c r="FE113" i="24"/>
  <c r="FE115" i="24"/>
  <c r="FE117" i="24"/>
  <c r="FE119" i="24"/>
  <c r="FE121" i="24"/>
  <c r="FE123" i="24"/>
  <c r="FE125" i="24"/>
  <c r="FE127" i="24"/>
  <c r="FE129" i="24"/>
  <c r="FE131" i="24"/>
  <c r="FE133" i="24"/>
  <c r="FE135" i="24"/>
  <c r="FE137" i="24"/>
  <c r="FE139" i="24"/>
  <c r="FE141" i="24"/>
  <c r="FE143" i="24"/>
  <c r="FE145" i="24"/>
  <c r="FE147" i="24"/>
  <c r="FE126" i="24"/>
  <c r="FE128" i="24"/>
  <c r="FE130" i="24"/>
  <c r="FE132" i="24"/>
  <c r="FE134" i="24"/>
  <c r="FE136" i="24"/>
  <c r="FE138" i="24"/>
  <c r="FE140" i="24"/>
  <c r="FE142" i="24"/>
  <c r="FE144" i="24"/>
  <c r="FE146" i="24"/>
  <c r="FE148" i="24"/>
  <c r="FI17" i="24"/>
  <c r="FI18" i="24"/>
  <c r="FI19" i="24"/>
  <c r="FI21" i="24"/>
  <c r="FI20" i="24"/>
  <c r="FI22" i="24"/>
  <c r="FI23" i="24"/>
  <c r="FI25" i="24"/>
  <c r="FI24" i="24"/>
  <c r="FI26" i="24"/>
  <c r="FI28" i="24"/>
  <c r="FI30" i="24"/>
  <c r="FI32" i="24"/>
  <c r="FI27" i="24"/>
  <c r="FI29" i="24"/>
  <c r="FI31" i="24"/>
  <c r="FI33" i="24"/>
  <c r="FI35" i="24"/>
  <c r="FI37" i="24"/>
  <c r="FI39" i="24"/>
  <c r="FI34" i="24"/>
  <c r="FI36" i="24"/>
  <c r="FI38" i="24"/>
  <c r="FI40" i="24"/>
  <c r="FI42" i="24"/>
  <c r="FI44" i="24"/>
  <c r="FI46" i="24"/>
  <c r="FI48" i="24"/>
  <c r="FI50" i="24"/>
  <c r="FI52" i="24"/>
  <c r="FI41" i="24"/>
  <c r="FI43" i="24"/>
  <c r="FI45" i="24"/>
  <c r="FI47" i="24"/>
  <c r="FI49" i="24"/>
  <c r="FI51" i="24"/>
  <c r="FI53" i="24"/>
  <c r="FI55" i="24"/>
  <c r="FI57" i="24"/>
  <c r="FI60" i="24"/>
  <c r="FI62" i="24"/>
  <c r="FI66" i="24"/>
  <c r="FI68" i="24"/>
  <c r="FI70" i="24"/>
  <c r="FI54" i="24"/>
  <c r="FI56" i="24"/>
  <c r="FI59" i="24"/>
  <c r="FI61" i="24"/>
  <c r="FI63" i="24"/>
  <c r="FI67" i="24"/>
  <c r="FI69" i="24"/>
  <c r="FI71" i="24"/>
  <c r="FI73" i="24"/>
  <c r="FI75" i="24"/>
  <c r="FI77" i="24"/>
  <c r="FI79" i="24"/>
  <c r="FI81" i="24"/>
  <c r="FI83" i="24"/>
  <c r="FI85" i="24"/>
  <c r="FI87" i="24"/>
  <c r="FI89" i="24"/>
  <c r="FI91" i="24"/>
  <c r="FI93" i="24"/>
  <c r="FI95" i="24"/>
  <c r="FI97" i="24"/>
  <c r="FI72" i="24"/>
  <c r="FI74" i="24"/>
  <c r="FI76" i="24"/>
  <c r="FI78" i="24"/>
  <c r="FI80" i="24"/>
  <c r="FI82" i="24"/>
  <c r="FI84" i="24"/>
  <c r="FI86" i="24"/>
  <c r="FI88" i="24"/>
  <c r="FI90" i="24"/>
  <c r="FI92" i="24"/>
  <c r="FI94" i="24"/>
  <c r="FI96" i="24"/>
  <c r="FI98" i="24"/>
  <c r="FI100" i="24"/>
  <c r="FI112" i="24"/>
  <c r="FI114" i="24"/>
  <c r="FI116" i="24"/>
  <c r="FI118" i="24"/>
  <c r="FI120" i="24"/>
  <c r="FI122" i="24"/>
  <c r="FI124" i="24"/>
  <c r="FI99" i="24"/>
  <c r="FI113" i="24"/>
  <c r="FI115" i="24"/>
  <c r="FI117" i="24"/>
  <c r="FI119" i="24"/>
  <c r="FI121" i="24"/>
  <c r="FI123" i="24"/>
  <c r="FI125" i="24"/>
  <c r="FI127" i="24"/>
  <c r="FI129" i="24"/>
  <c r="FI131" i="24"/>
  <c r="FI133" i="24"/>
  <c r="FI135" i="24"/>
  <c r="FI137" i="24"/>
  <c r="FI139" i="24"/>
  <c r="FI141" i="24"/>
  <c r="FI143" i="24"/>
  <c r="FI145" i="24"/>
  <c r="FI147" i="24"/>
  <c r="FI126" i="24"/>
  <c r="FI128" i="24"/>
  <c r="FI130" i="24"/>
  <c r="FI132" i="24"/>
  <c r="FI134" i="24"/>
  <c r="FI136" i="24"/>
  <c r="FI138" i="24"/>
  <c r="FI140" i="24"/>
  <c r="FI142" i="24"/>
  <c r="FI144" i="24"/>
  <c r="FI146" i="24"/>
  <c r="FI148" i="24"/>
  <c r="FM17" i="24"/>
  <c r="FM18" i="24"/>
  <c r="FM19" i="24"/>
  <c r="FM21" i="24"/>
  <c r="FM20" i="24"/>
  <c r="FM22" i="24"/>
  <c r="FM23" i="24"/>
  <c r="FM25" i="24"/>
  <c r="FM24" i="24"/>
  <c r="FM26" i="24"/>
  <c r="FM28" i="24"/>
  <c r="FM30" i="24"/>
  <c r="FM32" i="24"/>
  <c r="FM27" i="24"/>
  <c r="FM29" i="24"/>
  <c r="FM31" i="24"/>
  <c r="FM33" i="24"/>
  <c r="FM35" i="24"/>
  <c r="FM37" i="24"/>
  <c r="FM39" i="24"/>
  <c r="FM34" i="24"/>
  <c r="FM36" i="24"/>
  <c r="FM38" i="24"/>
  <c r="FM40" i="24"/>
  <c r="FM42" i="24"/>
  <c r="FM44" i="24"/>
  <c r="FM46" i="24"/>
  <c r="FM48" i="24"/>
  <c r="FM50" i="24"/>
  <c r="FM52" i="24"/>
  <c r="FM41" i="24"/>
  <c r="FM43" i="24"/>
  <c r="FM45" i="24"/>
  <c r="FM47" i="24"/>
  <c r="FM49" i="24"/>
  <c r="FM51" i="24"/>
  <c r="FM53" i="24"/>
  <c r="FM55" i="24"/>
  <c r="FM57" i="24"/>
  <c r="FM60" i="24"/>
  <c r="FM62" i="24"/>
  <c r="FM66" i="24"/>
  <c r="FM68" i="24"/>
  <c r="FM70" i="24"/>
  <c r="FM54" i="24"/>
  <c r="FM56" i="24"/>
  <c r="FM59" i="24"/>
  <c r="FM61" i="24"/>
  <c r="FM63" i="24"/>
  <c r="FM67" i="24"/>
  <c r="FM69" i="24"/>
  <c r="FM71" i="24"/>
  <c r="FM73" i="24"/>
  <c r="FM75" i="24"/>
  <c r="FM77" i="24"/>
  <c r="FM79" i="24"/>
  <c r="FM81" i="24"/>
  <c r="FM83" i="24"/>
  <c r="FM85" i="24"/>
  <c r="FM87" i="24"/>
  <c r="FM89" i="24"/>
  <c r="FM91" i="24"/>
  <c r="FM93" i="24"/>
  <c r="FM95" i="24"/>
  <c r="FM97" i="24"/>
  <c r="FM72" i="24"/>
  <c r="FM74" i="24"/>
  <c r="FM76" i="24"/>
  <c r="FM78" i="24"/>
  <c r="FM80" i="24"/>
  <c r="FM82" i="24"/>
  <c r="FM84" i="24"/>
  <c r="FM86" i="24"/>
  <c r="FM88" i="24"/>
  <c r="FM90" i="24"/>
  <c r="FM92" i="24"/>
  <c r="FM94" i="24"/>
  <c r="FM96" i="24"/>
  <c r="FM98" i="24"/>
  <c r="FM100" i="24"/>
  <c r="FM112" i="24"/>
  <c r="FM114" i="24"/>
  <c r="FM116" i="24"/>
  <c r="FM118" i="24"/>
  <c r="FM120" i="24"/>
  <c r="FM122" i="24"/>
  <c r="FM124" i="24"/>
  <c r="FM99" i="24"/>
  <c r="FM113" i="24"/>
  <c r="FM115" i="24"/>
  <c r="FM117" i="24"/>
  <c r="FM119" i="24"/>
  <c r="FM121" i="24"/>
  <c r="FM123" i="24"/>
  <c r="FM125" i="24"/>
  <c r="FM127" i="24"/>
  <c r="FM129" i="24"/>
  <c r="FM131" i="24"/>
  <c r="FM133" i="24"/>
  <c r="FM135" i="24"/>
  <c r="FM137" i="24"/>
  <c r="FM139" i="24"/>
  <c r="FM141" i="24"/>
  <c r="FM143" i="24"/>
  <c r="FM145" i="24"/>
  <c r="FM147" i="24"/>
  <c r="FM126" i="24"/>
  <c r="FM128" i="24"/>
  <c r="FM130" i="24"/>
  <c r="FM132" i="24"/>
  <c r="FM134" i="24"/>
  <c r="FM136" i="24"/>
  <c r="FM138" i="24"/>
  <c r="FM140" i="24"/>
  <c r="FM142" i="24"/>
  <c r="FM144" i="24"/>
  <c r="FM146" i="24"/>
  <c r="FM148" i="24"/>
  <c r="FQ17" i="24"/>
  <c r="FQ18" i="24"/>
  <c r="FQ19" i="24"/>
  <c r="FQ21" i="24"/>
  <c r="FQ20" i="24"/>
  <c r="FQ22" i="24"/>
  <c r="FQ23" i="24"/>
  <c r="FQ25" i="24"/>
  <c r="FQ24" i="24"/>
  <c r="FQ26" i="24"/>
  <c r="FQ28" i="24"/>
  <c r="FQ30" i="24"/>
  <c r="FQ32" i="24"/>
  <c r="FQ27" i="24"/>
  <c r="FQ29" i="24"/>
  <c r="FQ31" i="24"/>
  <c r="FQ33" i="24"/>
  <c r="FQ35" i="24"/>
  <c r="FQ37" i="24"/>
  <c r="FQ39" i="24"/>
  <c r="FQ34" i="24"/>
  <c r="FQ36" i="24"/>
  <c r="FQ38" i="24"/>
  <c r="FQ40" i="24"/>
  <c r="FQ42" i="24"/>
  <c r="FQ44" i="24"/>
  <c r="FQ46" i="24"/>
  <c r="FQ48" i="24"/>
  <c r="FQ50" i="24"/>
  <c r="FQ52" i="24"/>
  <c r="FQ41" i="24"/>
  <c r="FQ43" i="24"/>
  <c r="FQ45" i="24"/>
  <c r="FQ47" i="24"/>
  <c r="FQ49" i="24"/>
  <c r="FQ51" i="24"/>
  <c r="FQ53" i="24"/>
  <c r="FQ55" i="24"/>
  <c r="FQ57" i="24"/>
  <c r="FQ60" i="24"/>
  <c r="FQ62" i="24"/>
  <c r="FQ66" i="24"/>
  <c r="FQ68" i="24"/>
  <c r="FQ70" i="24"/>
  <c r="FQ54" i="24"/>
  <c r="FQ56" i="24"/>
  <c r="FQ59" i="24"/>
  <c r="FQ61" i="24"/>
  <c r="FQ63" i="24"/>
  <c r="FQ67" i="24"/>
  <c r="FQ69" i="24"/>
  <c r="FQ71" i="24"/>
  <c r="FQ73" i="24"/>
  <c r="FQ75" i="24"/>
  <c r="FQ77" i="24"/>
  <c r="FQ79" i="24"/>
  <c r="FQ81" i="24"/>
  <c r="FQ83" i="24"/>
  <c r="FQ85" i="24"/>
  <c r="FQ87" i="24"/>
  <c r="FQ89" i="24"/>
  <c r="FQ91" i="24"/>
  <c r="FQ93" i="24"/>
  <c r="FQ95" i="24"/>
  <c r="FQ97" i="24"/>
  <c r="FQ72" i="24"/>
  <c r="FQ74" i="24"/>
  <c r="FQ76" i="24"/>
  <c r="FQ78" i="24"/>
  <c r="FQ80" i="24"/>
  <c r="FQ82" i="24"/>
  <c r="FQ84" i="24"/>
  <c r="FQ86" i="24"/>
  <c r="FQ88" i="24"/>
  <c r="FQ90" i="24"/>
  <c r="FQ92" i="24"/>
  <c r="FQ94" i="24"/>
  <c r="FQ96" i="24"/>
  <c r="FQ98" i="24"/>
  <c r="FQ100" i="24"/>
  <c r="FQ112" i="24"/>
  <c r="FQ114" i="24"/>
  <c r="FQ116" i="24"/>
  <c r="FQ118" i="24"/>
  <c r="FQ120" i="24"/>
  <c r="FQ122" i="24"/>
  <c r="FQ124" i="24"/>
  <c r="FQ99" i="24"/>
  <c r="FQ113" i="24"/>
  <c r="FQ115" i="24"/>
  <c r="FQ117" i="24"/>
  <c r="FQ119" i="24"/>
  <c r="FQ121" i="24"/>
  <c r="FQ123" i="24"/>
  <c r="FQ125" i="24"/>
  <c r="FQ127" i="24"/>
  <c r="FQ129" i="24"/>
  <c r="FQ131" i="24"/>
  <c r="FQ133" i="24"/>
  <c r="FQ135" i="24"/>
  <c r="FQ137" i="24"/>
  <c r="FQ139" i="24"/>
  <c r="FQ141" i="24"/>
  <c r="FQ143" i="24"/>
  <c r="FQ145" i="24"/>
  <c r="FQ147" i="24"/>
  <c r="FQ126" i="24"/>
  <c r="FQ128" i="24"/>
  <c r="FQ130" i="24"/>
  <c r="FQ132" i="24"/>
  <c r="FQ134" i="24"/>
  <c r="FQ136" i="24"/>
  <c r="FQ138" i="24"/>
  <c r="FQ140" i="24"/>
  <c r="FQ142" i="24"/>
  <c r="FQ144" i="24"/>
  <c r="FQ146" i="24"/>
  <c r="FQ148" i="24"/>
  <c r="FU17" i="24"/>
  <c r="FU18" i="24"/>
  <c r="FU19" i="24"/>
  <c r="FU21" i="24"/>
  <c r="FU20" i="24"/>
  <c r="FU22" i="24"/>
  <c r="FU23" i="24"/>
  <c r="FU25" i="24"/>
  <c r="FU24" i="24"/>
  <c r="FU26" i="24"/>
  <c r="FU28" i="24"/>
  <c r="FU30" i="24"/>
  <c r="FU32" i="24"/>
  <c r="FU27" i="24"/>
  <c r="FU29" i="24"/>
  <c r="FU31" i="24"/>
  <c r="FU33" i="24"/>
  <c r="FU35" i="24"/>
  <c r="FU37" i="24"/>
  <c r="FU39" i="24"/>
  <c r="FU34" i="24"/>
  <c r="FU36" i="24"/>
  <c r="FU38" i="24"/>
  <c r="FU40" i="24"/>
  <c r="FU42" i="24"/>
  <c r="FU44" i="24"/>
  <c r="FU46" i="24"/>
  <c r="FU48" i="24"/>
  <c r="FU50" i="24"/>
  <c r="FU52" i="24"/>
  <c r="FU41" i="24"/>
  <c r="FU43" i="24"/>
  <c r="FU45" i="24"/>
  <c r="FU47" i="24"/>
  <c r="FU49" i="24"/>
  <c r="FU51" i="24"/>
  <c r="FU53" i="24"/>
  <c r="FU55" i="24"/>
  <c r="FU57" i="24"/>
  <c r="FU60" i="24"/>
  <c r="FU62" i="24"/>
  <c r="FU66" i="24"/>
  <c r="FU68" i="24"/>
  <c r="FU70" i="24"/>
  <c r="FU54" i="24"/>
  <c r="FU56" i="24"/>
  <c r="FU59" i="24"/>
  <c r="FU61" i="24"/>
  <c r="FU63" i="24"/>
  <c r="FU67" i="24"/>
  <c r="FU69" i="24"/>
  <c r="FU71" i="24"/>
  <c r="FU73" i="24"/>
  <c r="FU75" i="24"/>
  <c r="FU77" i="24"/>
  <c r="FU79" i="24"/>
  <c r="FU81" i="24"/>
  <c r="FU83" i="24"/>
  <c r="FU85" i="24"/>
  <c r="FU87" i="24"/>
  <c r="FU89" i="24"/>
  <c r="FU91" i="24"/>
  <c r="FU93" i="24"/>
  <c r="FU95" i="24"/>
  <c r="FU97" i="24"/>
  <c r="FU72" i="24"/>
  <c r="FU74" i="24"/>
  <c r="FU76" i="24"/>
  <c r="FU78" i="24"/>
  <c r="FU80" i="24"/>
  <c r="FU82" i="24"/>
  <c r="FU84" i="24"/>
  <c r="FU86" i="24"/>
  <c r="FU88" i="24"/>
  <c r="FU90" i="24"/>
  <c r="FU92" i="24"/>
  <c r="FU94" i="24"/>
  <c r="FU96" i="24"/>
  <c r="FU98" i="24"/>
  <c r="FU100" i="24"/>
  <c r="FU112" i="24"/>
  <c r="FU114" i="24"/>
  <c r="FU116" i="24"/>
  <c r="FU118" i="24"/>
  <c r="FU120" i="24"/>
  <c r="FU122" i="24"/>
  <c r="FU124" i="24"/>
  <c r="FU99" i="24"/>
  <c r="FU113" i="24"/>
  <c r="FU115" i="24"/>
  <c r="FU117" i="24"/>
  <c r="FU119" i="24"/>
  <c r="FU121" i="24"/>
  <c r="FU123" i="24"/>
  <c r="FU125" i="24"/>
  <c r="FU127" i="24"/>
  <c r="FU129" i="24"/>
  <c r="FU131" i="24"/>
  <c r="FU133" i="24"/>
  <c r="FU135" i="24"/>
  <c r="FU137" i="24"/>
  <c r="FU139" i="24"/>
  <c r="FU141" i="24"/>
  <c r="FU143" i="24"/>
  <c r="FU145" i="24"/>
  <c r="FU147" i="24"/>
  <c r="FU126" i="24"/>
  <c r="FU128" i="24"/>
  <c r="FU130" i="24"/>
  <c r="FU132" i="24"/>
  <c r="FU134" i="24"/>
  <c r="FU136" i="24"/>
  <c r="FU138" i="24"/>
  <c r="FU140" i="24"/>
  <c r="FU142" i="24"/>
  <c r="FU144" i="24"/>
  <c r="FU146" i="24"/>
  <c r="FU148" i="24"/>
  <c r="FY17" i="24"/>
  <c r="FY18" i="24"/>
  <c r="FY19" i="24"/>
  <c r="FY21" i="24"/>
  <c r="FY20" i="24"/>
  <c r="FY22" i="24"/>
  <c r="FY23" i="24"/>
  <c r="FY25" i="24"/>
  <c r="FY24" i="24"/>
  <c r="FY26" i="24"/>
  <c r="FY28" i="24"/>
  <c r="FY30" i="24"/>
  <c r="FY32" i="24"/>
  <c r="FY27" i="24"/>
  <c r="FY29" i="24"/>
  <c r="FY31" i="24"/>
  <c r="FY33" i="24"/>
  <c r="FY35" i="24"/>
  <c r="FY37" i="24"/>
  <c r="FY39" i="24"/>
  <c r="FY34" i="24"/>
  <c r="FY36" i="24"/>
  <c r="FY38" i="24"/>
  <c r="FY40" i="24"/>
  <c r="FY42" i="24"/>
  <c r="FY44" i="24"/>
  <c r="FY46" i="24"/>
  <c r="FY48" i="24"/>
  <c r="FY50" i="24"/>
  <c r="FY52" i="24"/>
  <c r="FY41" i="24"/>
  <c r="FY43" i="24"/>
  <c r="FY45" i="24"/>
  <c r="FY47" i="24"/>
  <c r="FY49" i="24"/>
  <c r="FY51" i="24"/>
  <c r="FY53" i="24"/>
  <c r="FY55" i="24"/>
  <c r="FY57" i="24"/>
  <c r="FY60" i="24"/>
  <c r="FY62" i="24"/>
  <c r="FY66" i="24"/>
  <c r="FY68" i="24"/>
  <c r="FY70" i="24"/>
  <c r="FY54" i="24"/>
  <c r="FY56" i="24"/>
  <c r="FY59" i="24"/>
  <c r="FY61" i="24"/>
  <c r="FY63" i="24"/>
  <c r="FY67" i="24"/>
  <c r="FY69" i="24"/>
  <c r="FY71" i="24"/>
  <c r="FY73" i="24"/>
  <c r="FY75" i="24"/>
  <c r="FY77" i="24"/>
  <c r="FY79" i="24"/>
  <c r="FY81" i="24"/>
  <c r="FY83" i="24"/>
  <c r="FY85" i="24"/>
  <c r="FY87" i="24"/>
  <c r="FY89" i="24"/>
  <c r="FY91" i="24"/>
  <c r="FY93" i="24"/>
  <c r="FY95" i="24"/>
  <c r="FY97" i="24"/>
  <c r="FY72" i="24"/>
  <c r="FY74" i="24"/>
  <c r="FY76" i="24"/>
  <c r="FY78" i="24"/>
  <c r="FY80" i="24"/>
  <c r="FY82" i="24"/>
  <c r="FY84" i="24"/>
  <c r="FY86" i="24"/>
  <c r="FY88" i="24"/>
  <c r="FY90" i="24"/>
  <c r="FY92" i="24"/>
  <c r="FY94" i="24"/>
  <c r="FY96" i="24"/>
  <c r="FY98" i="24"/>
  <c r="FY100" i="24"/>
  <c r="FY112" i="24"/>
  <c r="FY114" i="24"/>
  <c r="FY116" i="24"/>
  <c r="FY118" i="24"/>
  <c r="FY120" i="24"/>
  <c r="FY122" i="24"/>
  <c r="FY124" i="24"/>
  <c r="FY99" i="24"/>
  <c r="FY113" i="24"/>
  <c r="FY115" i="24"/>
  <c r="FY117" i="24"/>
  <c r="FY119" i="24"/>
  <c r="FY121" i="24"/>
  <c r="FY123" i="24"/>
  <c r="FY125" i="24"/>
  <c r="FY127" i="24"/>
  <c r="FY129" i="24"/>
  <c r="FY131" i="24"/>
  <c r="FY133" i="24"/>
  <c r="FY135" i="24"/>
  <c r="FY137" i="24"/>
  <c r="FY139" i="24"/>
  <c r="FY141" i="24"/>
  <c r="FY143" i="24"/>
  <c r="FY145" i="24"/>
  <c r="FY147" i="24"/>
  <c r="FY126" i="24"/>
  <c r="FY128" i="24"/>
  <c r="FY130" i="24"/>
  <c r="FY132" i="24"/>
  <c r="FY134" i="24"/>
  <c r="FY136" i="24"/>
  <c r="FY138" i="24"/>
  <c r="FY140" i="24"/>
  <c r="FY142" i="24"/>
  <c r="FY144" i="24"/>
  <c r="FY146" i="24"/>
  <c r="FY148" i="24"/>
  <c r="GC17" i="24"/>
  <c r="GC18" i="24"/>
  <c r="GC19" i="24"/>
  <c r="GC21" i="24"/>
  <c r="GC20" i="24"/>
  <c r="GC22" i="24"/>
  <c r="GC23" i="24"/>
  <c r="GC25" i="24"/>
  <c r="GC24" i="24"/>
  <c r="GC26" i="24"/>
  <c r="GC28" i="24"/>
  <c r="GC30" i="24"/>
  <c r="GC32" i="24"/>
  <c r="GC27" i="24"/>
  <c r="GC29" i="24"/>
  <c r="GC31" i="24"/>
  <c r="GC33" i="24"/>
  <c r="GC35" i="24"/>
  <c r="GC37" i="24"/>
  <c r="GC39" i="24"/>
  <c r="GC34" i="24"/>
  <c r="GC36" i="24"/>
  <c r="GC38" i="24"/>
  <c r="GC40" i="24"/>
  <c r="GC42" i="24"/>
  <c r="GC44" i="24"/>
  <c r="GC46" i="24"/>
  <c r="GC48" i="24"/>
  <c r="GC50" i="24"/>
  <c r="GC52" i="24"/>
  <c r="GC41" i="24"/>
  <c r="GC43" i="24"/>
  <c r="GC45" i="24"/>
  <c r="GC47" i="24"/>
  <c r="GC49" i="24"/>
  <c r="GC51" i="24"/>
  <c r="GC53" i="24"/>
  <c r="GC55" i="24"/>
  <c r="GC57" i="24"/>
  <c r="GC60" i="24"/>
  <c r="GC62" i="24"/>
  <c r="GC66" i="24"/>
  <c r="GC68" i="24"/>
  <c r="GC70" i="24"/>
  <c r="GC54" i="24"/>
  <c r="GC56" i="24"/>
  <c r="GC59" i="24"/>
  <c r="GC61" i="24"/>
  <c r="GC63" i="24"/>
  <c r="GC67" i="24"/>
  <c r="GC69" i="24"/>
  <c r="GC71" i="24"/>
  <c r="GC73" i="24"/>
  <c r="GC75" i="24"/>
  <c r="GC77" i="24"/>
  <c r="GC79" i="24"/>
  <c r="GC81" i="24"/>
  <c r="GC83" i="24"/>
  <c r="GC85" i="24"/>
  <c r="GC87" i="24"/>
  <c r="GC89" i="24"/>
  <c r="GC91" i="24"/>
  <c r="GC93" i="24"/>
  <c r="GC95" i="24"/>
  <c r="GC97" i="24"/>
  <c r="GC72" i="24"/>
  <c r="GC74" i="24"/>
  <c r="GC76" i="24"/>
  <c r="GC78" i="24"/>
  <c r="GC80" i="24"/>
  <c r="GC82" i="24"/>
  <c r="GC84" i="24"/>
  <c r="GC86" i="24"/>
  <c r="GC88" i="24"/>
  <c r="GC90" i="24"/>
  <c r="GC92" i="24"/>
  <c r="GC94" i="24"/>
  <c r="GC96" i="24"/>
  <c r="GC98" i="24"/>
  <c r="GC100" i="24"/>
  <c r="GC112" i="24"/>
  <c r="GC114" i="24"/>
  <c r="GC116" i="24"/>
  <c r="GC118" i="24"/>
  <c r="GC120" i="24"/>
  <c r="GC122" i="24"/>
  <c r="GC124" i="24"/>
  <c r="GC99" i="24"/>
  <c r="GC113" i="24"/>
  <c r="GC115" i="24"/>
  <c r="GC117" i="24"/>
  <c r="GC119" i="24"/>
  <c r="GC121" i="24"/>
  <c r="GC123" i="24"/>
  <c r="GC125" i="24"/>
  <c r="GC127" i="24"/>
  <c r="GC129" i="24"/>
  <c r="GC131" i="24"/>
  <c r="GC133" i="24"/>
  <c r="GC135" i="24"/>
  <c r="GC137" i="24"/>
  <c r="GC139" i="24"/>
  <c r="GC141" i="24"/>
  <c r="GC143" i="24"/>
  <c r="GC145" i="24"/>
  <c r="GC147" i="24"/>
  <c r="GC126" i="24"/>
  <c r="GC128" i="24"/>
  <c r="GC130" i="24"/>
  <c r="GC132" i="24"/>
  <c r="GC134" i="24"/>
  <c r="GC136" i="24"/>
  <c r="GC138" i="24"/>
  <c r="GC140" i="24"/>
  <c r="GC142" i="24"/>
  <c r="GC144" i="24"/>
  <c r="GC146" i="24"/>
  <c r="GC148" i="24"/>
  <c r="GG17" i="24"/>
  <c r="GG18" i="24"/>
  <c r="GG19" i="24"/>
  <c r="GG21" i="24"/>
  <c r="GG20" i="24"/>
  <c r="GG22" i="24"/>
  <c r="GG23" i="24"/>
  <c r="GG25" i="24"/>
  <c r="GG24" i="24"/>
  <c r="GG26" i="24"/>
  <c r="GG28" i="24"/>
  <c r="GG30" i="24"/>
  <c r="GG32" i="24"/>
  <c r="GG27" i="24"/>
  <c r="GG29" i="24"/>
  <c r="GG31" i="24"/>
  <c r="GG33" i="24"/>
  <c r="GG35" i="24"/>
  <c r="GG37" i="24"/>
  <c r="GG39" i="24"/>
  <c r="GG34" i="24"/>
  <c r="GG36" i="24"/>
  <c r="GG38" i="24"/>
  <c r="GG40" i="24"/>
  <c r="GG42" i="24"/>
  <c r="GG44" i="24"/>
  <c r="GG46" i="24"/>
  <c r="GG48" i="24"/>
  <c r="GG50" i="24"/>
  <c r="GG52" i="24"/>
  <c r="GG41" i="24"/>
  <c r="GG43" i="24"/>
  <c r="GG45" i="24"/>
  <c r="GG47" i="24"/>
  <c r="GG49" i="24"/>
  <c r="GG51" i="24"/>
  <c r="GG53" i="24"/>
  <c r="GG55" i="24"/>
  <c r="GG57" i="24"/>
  <c r="GG60" i="24"/>
  <c r="GG62" i="24"/>
  <c r="GG66" i="24"/>
  <c r="GG68" i="24"/>
  <c r="GG70" i="24"/>
  <c r="GG54" i="24"/>
  <c r="GG56" i="24"/>
  <c r="GG59" i="24"/>
  <c r="GG61" i="24"/>
  <c r="GG63" i="24"/>
  <c r="GG67" i="24"/>
  <c r="GG69" i="24"/>
  <c r="GG71" i="24"/>
  <c r="GG73" i="24"/>
  <c r="GG75" i="24"/>
  <c r="GG77" i="24"/>
  <c r="GG79" i="24"/>
  <c r="GG81" i="24"/>
  <c r="GG83" i="24"/>
  <c r="GG85" i="24"/>
  <c r="GG87" i="24"/>
  <c r="GG89" i="24"/>
  <c r="GG91" i="24"/>
  <c r="GG93" i="24"/>
  <c r="GG95" i="24"/>
  <c r="GG97" i="24"/>
  <c r="GG72" i="24"/>
  <c r="GG74" i="24"/>
  <c r="GG76" i="24"/>
  <c r="GG78" i="24"/>
  <c r="GG80" i="24"/>
  <c r="GG82" i="24"/>
  <c r="GG84" i="24"/>
  <c r="GG86" i="24"/>
  <c r="GG88" i="24"/>
  <c r="GG90" i="24"/>
  <c r="GG92" i="24"/>
  <c r="GG94" i="24"/>
  <c r="GG96" i="24"/>
  <c r="GG98" i="24"/>
  <c r="GG100" i="24"/>
  <c r="GG112" i="24"/>
  <c r="GG114" i="24"/>
  <c r="GG116" i="24"/>
  <c r="GG118" i="24"/>
  <c r="GG120" i="24"/>
  <c r="GG122" i="24"/>
  <c r="GG124" i="24"/>
  <c r="GG99" i="24"/>
  <c r="GG113" i="24"/>
  <c r="GG115" i="24"/>
  <c r="GG117" i="24"/>
  <c r="GG119" i="24"/>
  <c r="GG121" i="24"/>
  <c r="GG123" i="24"/>
  <c r="GG125" i="24"/>
  <c r="GG127" i="24"/>
  <c r="GG129" i="24"/>
  <c r="GG131" i="24"/>
  <c r="GG133" i="24"/>
  <c r="GG135" i="24"/>
  <c r="GG137" i="24"/>
  <c r="GG139" i="24"/>
  <c r="GG141" i="24"/>
  <c r="GG143" i="24"/>
  <c r="GG145" i="24"/>
  <c r="GG147" i="24"/>
  <c r="GG126" i="24"/>
  <c r="GG128" i="24"/>
  <c r="GG130" i="24"/>
  <c r="GG132" i="24"/>
  <c r="GG134" i="24"/>
  <c r="GG136" i="24"/>
  <c r="GG138" i="24"/>
  <c r="GG140" i="24"/>
  <c r="GG142" i="24"/>
  <c r="GG144" i="24"/>
  <c r="GG146" i="24"/>
  <c r="GG148" i="24"/>
  <c r="GK17" i="24"/>
  <c r="GK18" i="24"/>
  <c r="GK19" i="24"/>
  <c r="GK21" i="24"/>
  <c r="GK20" i="24"/>
  <c r="GK22" i="24"/>
  <c r="GK23" i="24"/>
  <c r="GK25" i="24"/>
  <c r="GK24" i="24"/>
  <c r="GK26" i="24"/>
  <c r="GK28" i="24"/>
  <c r="GK30" i="24"/>
  <c r="GK32" i="24"/>
  <c r="GK27" i="24"/>
  <c r="GK29" i="24"/>
  <c r="GK31" i="24"/>
  <c r="GK33" i="24"/>
  <c r="GK35" i="24"/>
  <c r="GK37" i="24"/>
  <c r="GK39" i="24"/>
  <c r="GK34" i="24"/>
  <c r="GK36" i="24"/>
  <c r="GK38" i="24"/>
  <c r="GK40" i="24"/>
  <c r="GK42" i="24"/>
  <c r="GK44" i="24"/>
  <c r="GK46" i="24"/>
  <c r="GK48" i="24"/>
  <c r="GK50" i="24"/>
  <c r="GK52" i="24"/>
  <c r="GK41" i="24"/>
  <c r="GK43" i="24"/>
  <c r="GK45" i="24"/>
  <c r="GK47" i="24"/>
  <c r="GK49" i="24"/>
  <c r="GK51" i="24"/>
  <c r="GK53" i="24"/>
  <c r="GK55" i="24"/>
  <c r="GK57" i="24"/>
  <c r="GK60" i="24"/>
  <c r="GK62" i="24"/>
  <c r="GK66" i="24"/>
  <c r="GK68" i="24"/>
  <c r="GK70" i="24"/>
  <c r="GK54" i="24"/>
  <c r="GK56" i="24"/>
  <c r="GK59" i="24"/>
  <c r="GK61" i="24"/>
  <c r="GK63" i="24"/>
  <c r="GK67" i="24"/>
  <c r="GK69" i="24"/>
  <c r="GK71" i="24"/>
  <c r="GK73" i="24"/>
  <c r="GK75" i="24"/>
  <c r="GK77" i="24"/>
  <c r="GK79" i="24"/>
  <c r="GK81" i="24"/>
  <c r="GK83" i="24"/>
  <c r="GK85" i="24"/>
  <c r="GK87" i="24"/>
  <c r="GK89" i="24"/>
  <c r="GK91" i="24"/>
  <c r="GK93" i="24"/>
  <c r="GK95" i="24"/>
  <c r="GK97" i="24"/>
  <c r="GK72" i="24"/>
  <c r="GK74" i="24"/>
  <c r="GK76" i="24"/>
  <c r="GK78" i="24"/>
  <c r="GK80" i="24"/>
  <c r="GK82" i="24"/>
  <c r="GK84" i="24"/>
  <c r="GK86" i="24"/>
  <c r="GK88" i="24"/>
  <c r="GK90" i="24"/>
  <c r="GK92" i="24"/>
  <c r="GK94" i="24"/>
  <c r="GK96" i="24"/>
  <c r="GK98" i="24"/>
  <c r="GK100" i="24"/>
  <c r="GK112" i="24"/>
  <c r="GK114" i="24"/>
  <c r="GK116" i="24"/>
  <c r="GK118" i="24"/>
  <c r="GK120" i="24"/>
  <c r="GK122" i="24"/>
  <c r="GK124" i="24"/>
  <c r="GK99" i="24"/>
  <c r="GK113" i="24"/>
  <c r="GK115" i="24"/>
  <c r="GK117" i="24"/>
  <c r="GK119" i="24"/>
  <c r="GK121" i="24"/>
  <c r="GK123" i="24"/>
  <c r="GK125" i="24"/>
  <c r="GK127" i="24"/>
  <c r="GK129" i="24"/>
  <c r="GK131" i="24"/>
  <c r="GK133" i="24"/>
  <c r="GK135" i="24"/>
  <c r="GK137" i="24"/>
  <c r="GK139" i="24"/>
  <c r="GK141" i="24"/>
  <c r="GK143" i="24"/>
  <c r="GK145" i="24"/>
  <c r="GK147" i="24"/>
  <c r="GK126" i="24"/>
  <c r="GK128" i="24"/>
  <c r="GK130" i="24"/>
  <c r="GK132" i="24"/>
  <c r="GK134" i="24"/>
  <c r="GK136" i="24"/>
  <c r="GK138" i="24"/>
  <c r="GK140" i="24"/>
  <c r="GK142" i="24"/>
  <c r="GK144" i="24"/>
  <c r="GK146" i="24"/>
  <c r="GK148" i="24"/>
  <c r="GO17" i="24"/>
  <c r="GO18" i="24"/>
  <c r="GO19" i="24"/>
  <c r="GO21" i="24"/>
  <c r="GO20" i="24"/>
  <c r="GO22" i="24"/>
  <c r="GO23" i="24"/>
  <c r="GO25" i="24"/>
  <c r="GO24" i="24"/>
  <c r="GO26" i="24"/>
  <c r="GO28" i="24"/>
  <c r="GO30" i="24"/>
  <c r="GO32" i="24"/>
  <c r="GO27" i="24"/>
  <c r="GO29" i="24"/>
  <c r="GO31" i="24"/>
  <c r="GO33" i="24"/>
  <c r="GO35" i="24"/>
  <c r="GO37" i="24"/>
  <c r="GO39" i="24"/>
  <c r="GO34" i="24"/>
  <c r="GO36" i="24"/>
  <c r="GO38" i="24"/>
  <c r="GO40" i="24"/>
  <c r="GO42" i="24"/>
  <c r="GO44" i="24"/>
  <c r="GO46" i="24"/>
  <c r="GO48" i="24"/>
  <c r="GO50" i="24"/>
  <c r="GO52" i="24"/>
  <c r="GO41" i="24"/>
  <c r="GO43" i="24"/>
  <c r="GO45" i="24"/>
  <c r="GO47" i="24"/>
  <c r="GO49" i="24"/>
  <c r="GO51" i="24"/>
  <c r="GO53" i="24"/>
  <c r="GO55" i="24"/>
  <c r="GO57" i="24"/>
  <c r="GO60" i="24"/>
  <c r="GO62" i="24"/>
  <c r="GO66" i="24"/>
  <c r="GO68" i="24"/>
  <c r="GO70" i="24"/>
  <c r="GO54" i="24"/>
  <c r="GO56" i="24"/>
  <c r="GO59" i="24"/>
  <c r="GO61" i="24"/>
  <c r="GO63" i="24"/>
  <c r="GO67" i="24"/>
  <c r="GO69" i="24"/>
  <c r="GO71" i="24"/>
  <c r="GO73" i="24"/>
  <c r="GO75" i="24"/>
  <c r="GO77" i="24"/>
  <c r="GO79" i="24"/>
  <c r="GO81" i="24"/>
  <c r="GO83" i="24"/>
  <c r="GO85" i="24"/>
  <c r="GO87" i="24"/>
  <c r="GO89" i="24"/>
  <c r="GO91" i="24"/>
  <c r="GO93" i="24"/>
  <c r="GO95" i="24"/>
  <c r="GO97" i="24"/>
  <c r="GO72" i="24"/>
  <c r="GO74" i="24"/>
  <c r="GO76" i="24"/>
  <c r="GO78" i="24"/>
  <c r="GO80" i="24"/>
  <c r="GO82" i="24"/>
  <c r="GO84" i="24"/>
  <c r="GO86" i="24"/>
  <c r="GO88" i="24"/>
  <c r="GO90" i="24"/>
  <c r="GO92" i="24"/>
  <c r="GO94" i="24"/>
  <c r="GO96" i="24"/>
  <c r="GO98" i="24"/>
  <c r="GO100" i="24"/>
  <c r="GO112" i="24"/>
  <c r="GO114" i="24"/>
  <c r="GO116" i="24"/>
  <c r="GO118" i="24"/>
  <c r="GO120" i="24"/>
  <c r="GO122" i="24"/>
  <c r="GO124" i="24"/>
  <c r="GO99" i="24"/>
  <c r="GO113" i="24"/>
  <c r="GO115" i="24"/>
  <c r="GO117" i="24"/>
  <c r="GO119" i="24"/>
  <c r="GO121" i="24"/>
  <c r="GO123" i="24"/>
  <c r="GO125" i="24"/>
  <c r="GO127" i="24"/>
  <c r="GO129" i="24"/>
  <c r="GO131" i="24"/>
  <c r="GO133" i="24"/>
  <c r="GO135" i="24"/>
  <c r="GO137" i="24"/>
  <c r="GO139" i="24"/>
  <c r="GO141" i="24"/>
  <c r="GO143" i="24"/>
  <c r="GO145" i="24"/>
  <c r="GO147" i="24"/>
  <c r="GO126" i="24"/>
  <c r="GO128" i="24"/>
  <c r="GO130" i="24"/>
  <c r="GO132" i="24"/>
  <c r="GO134" i="24"/>
  <c r="GO136" i="24"/>
  <c r="GO138" i="24"/>
  <c r="GO140" i="24"/>
  <c r="GO142" i="24"/>
  <c r="GO144" i="24"/>
  <c r="GO146" i="24"/>
  <c r="GO148" i="24"/>
  <c r="GS17" i="24"/>
  <c r="GS18" i="24"/>
  <c r="GS19" i="24"/>
  <c r="GS21" i="24"/>
  <c r="GS20" i="24"/>
  <c r="GS22" i="24"/>
  <c r="GS23" i="24"/>
  <c r="GS25" i="24"/>
  <c r="GS24" i="24"/>
  <c r="GS26" i="24"/>
  <c r="GS28" i="24"/>
  <c r="GS30" i="24"/>
  <c r="GS32" i="24"/>
  <c r="GS27" i="24"/>
  <c r="GS29" i="24"/>
  <c r="GS31" i="24"/>
  <c r="GS33" i="24"/>
  <c r="GS35" i="24"/>
  <c r="GS37" i="24"/>
  <c r="GS39" i="24"/>
  <c r="GS34" i="24"/>
  <c r="GS36" i="24"/>
  <c r="GS38" i="24"/>
  <c r="GS40" i="24"/>
  <c r="GS42" i="24"/>
  <c r="GS44" i="24"/>
  <c r="GS46" i="24"/>
  <c r="GS48" i="24"/>
  <c r="GS50" i="24"/>
  <c r="GS52" i="24"/>
  <c r="GS41" i="24"/>
  <c r="GS43" i="24"/>
  <c r="GS45" i="24"/>
  <c r="GS47" i="24"/>
  <c r="GS49" i="24"/>
  <c r="GS51" i="24"/>
  <c r="GS53" i="24"/>
  <c r="GS55" i="24"/>
  <c r="GS57" i="24"/>
  <c r="GS60" i="24"/>
  <c r="GS62" i="24"/>
  <c r="GS66" i="24"/>
  <c r="GS68" i="24"/>
  <c r="GS70" i="24"/>
  <c r="GS54" i="24"/>
  <c r="GS56" i="24"/>
  <c r="GS59" i="24"/>
  <c r="GS61" i="24"/>
  <c r="GS63" i="24"/>
  <c r="GS67" i="24"/>
  <c r="GS69" i="24"/>
  <c r="GS71" i="24"/>
  <c r="GS73" i="24"/>
  <c r="GS75" i="24"/>
  <c r="GS77" i="24"/>
  <c r="GS79" i="24"/>
  <c r="GS81" i="24"/>
  <c r="GS83" i="24"/>
  <c r="GS85" i="24"/>
  <c r="GS87" i="24"/>
  <c r="GS89" i="24"/>
  <c r="GS91" i="24"/>
  <c r="GS93" i="24"/>
  <c r="GS95" i="24"/>
  <c r="GS97" i="24"/>
  <c r="GS72" i="24"/>
  <c r="GS74" i="24"/>
  <c r="GS76" i="24"/>
  <c r="GS78" i="24"/>
  <c r="GS80" i="24"/>
  <c r="GS82" i="24"/>
  <c r="GS84" i="24"/>
  <c r="GS86" i="24"/>
  <c r="GS88" i="24"/>
  <c r="GS90" i="24"/>
  <c r="GS92" i="24"/>
  <c r="GS94" i="24"/>
  <c r="GS96" i="24"/>
  <c r="GS98" i="24"/>
  <c r="GS100" i="24"/>
  <c r="GS112" i="24"/>
  <c r="GS114" i="24"/>
  <c r="GS116" i="24"/>
  <c r="GS118" i="24"/>
  <c r="GS120" i="24"/>
  <c r="GS122" i="24"/>
  <c r="GS124" i="24"/>
  <c r="GS99" i="24"/>
  <c r="GS113" i="24"/>
  <c r="GS115" i="24"/>
  <c r="GS117" i="24"/>
  <c r="GS119" i="24"/>
  <c r="GS121" i="24"/>
  <c r="GS123" i="24"/>
  <c r="GS125" i="24"/>
  <c r="GS127" i="24"/>
  <c r="GS129" i="24"/>
  <c r="GS131" i="24"/>
  <c r="GS133" i="24"/>
  <c r="GS135" i="24"/>
  <c r="GS137" i="24"/>
  <c r="GS139" i="24"/>
  <c r="GS141" i="24"/>
  <c r="GS143" i="24"/>
  <c r="GS145" i="24"/>
  <c r="GS147" i="24"/>
  <c r="GS126" i="24"/>
  <c r="GS128" i="24"/>
  <c r="GS130" i="24"/>
  <c r="GS132" i="24"/>
  <c r="GS134" i="24"/>
  <c r="GS136" i="24"/>
  <c r="GS138" i="24"/>
  <c r="GS140" i="24"/>
  <c r="GS142" i="24"/>
  <c r="GS144" i="24"/>
  <c r="GS146" i="24"/>
  <c r="GS148" i="24"/>
  <c r="GW17" i="24"/>
  <c r="GW18" i="24"/>
  <c r="GW19" i="24"/>
  <c r="GW21" i="24"/>
  <c r="GW20" i="24"/>
  <c r="GW22" i="24"/>
  <c r="GW23" i="24"/>
  <c r="GW25" i="24"/>
  <c r="GW24" i="24"/>
  <c r="GW26" i="24"/>
  <c r="GW28" i="24"/>
  <c r="GW30" i="24"/>
  <c r="GW32" i="24"/>
  <c r="GW27" i="24"/>
  <c r="GW29" i="24"/>
  <c r="GW31" i="24"/>
  <c r="GW33" i="24"/>
  <c r="GW35" i="24"/>
  <c r="GW37" i="24"/>
  <c r="GW39" i="24"/>
  <c r="GW34" i="24"/>
  <c r="GW36" i="24"/>
  <c r="GW38" i="24"/>
  <c r="GW40" i="24"/>
  <c r="GW42" i="24"/>
  <c r="GW44" i="24"/>
  <c r="GW46" i="24"/>
  <c r="GW48" i="24"/>
  <c r="GW50" i="24"/>
  <c r="GW52" i="24"/>
  <c r="GW41" i="24"/>
  <c r="GW43" i="24"/>
  <c r="GW45" i="24"/>
  <c r="GW47" i="24"/>
  <c r="GW49" i="24"/>
  <c r="GW51" i="24"/>
  <c r="GW53" i="24"/>
  <c r="GW55" i="24"/>
  <c r="GW57" i="24"/>
  <c r="GW60" i="24"/>
  <c r="GW62" i="24"/>
  <c r="GW66" i="24"/>
  <c r="GW68" i="24"/>
  <c r="GW70" i="24"/>
  <c r="GW54" i="24"/>
  <c r="GW56" i="24"/>
  <c r="GW59" i="24"/>
  <c r="GW61" i="24"/>
  <c r="GW63" i="24"/>
  <c r="GW67" i="24"/>
  <c r="GW69" i="24"/>
  <c r="GW71" i="24"/>
  <c r="GW73" i="24"/>
  <c r="GW75" i="24"/>
  <c r="GW77" i="24"/>
  <c r="GW79" i="24"/>
  <c r="GW81" i="24"/>
  <c r="GW83" i="24"/>
  <c r="GW85" i="24"/>
  <c r="GW87" i="24"/>
  <c r="GW89" i="24"/>
  <c r="GW91" i="24"/>
  <c r="GW93" i="24"/>
  <c r="GW95" i="24"/>
  <c r="GW97" i="24"/>
  <c r="GW72" i="24"/>
  <c r="GW74" i="24"/>
  <c r="GW76" i="24"/>
  <c r="GW78" i="24"/>
  <c r="GW80" i="24"/>
  <c r="GW82" i="24"/>
  <c r="GW84" i="24"/>
  <c r="GW86" i="24"/>
  <c r="GW88" i="24"/>
  <c r="GW90" i="24"/>
  <c r="GW92" i="24"/>
  <c r="GW94" i="24"/>
  <c r="GW96" i="24"/>
  <c r="GW98" i="24"/>
  <c r="GW100" i="24"/>
  <c r="GW112" i="24"/>
  <c r="GW114" i="24"/>
  <c r="GW116" i="24"/>
  <c r="GW118" i="24"/>
  <c r="GW120" i="24"/>
  <c r="GW122" i="24"/>
  <c r="GW124" i="24"/>
  <c r="GW99" i="24"/>
  <c r="GW113" i="24"/>
  <c r="GW115" i="24"/>
  <c r="GW117" i="24"/>
  <c r="GW119" i="24"/>
  <c r="GW121" i="24"/>
  <c r="GW123" i="24"/>
  <c r="GW125" i="24"/>
  <c r="GW127" i="24"/>
  <c r="GW129" i="24"/>
  <c r="GW131" i="24"/>
  <c r="GW133" i="24"/>
  <c r="GW135" i="24"/>
  <c r="GW137" i="24"/>
  <c r="GW139" i="24"/>
  <c r="GW141" i="24"/>
  <c r="GW143" i="24"/>
  <c r="GW145" i="24"/>
  <c r="GW147" i="24"/>
  <c r="GW126" i="24"/>
  <c r="GW128" i="24"/>
  <c r="GW130" i="24"/>
  <c r="GW132" i="24"/>
  <c r="GW134" i="24"/>
  <c r="GW136" i="24"/>
  <c r="GW138" i="24"/>
  <c r="GW140" i="24"/>
  <c r="GW142" i="24"/>
  <c r="GW144" i="24"/>
  <c r="GW146" i="24"/>
  <c r="GW148" i="24"/>
  <c r="HA17" i="24"/>
  <c r="HA18" i="24"/>
  <c r="HA19" i="24"/>
  <c r="HA21" i="24"/>
  <c r="HA20" i="24"/>
  <c r="HA22" i="24"/>
  <c r="HA23" i="24"/>
  <c r="HA25" i="24"/>
  <c r="HA24" i="24"/>
  <c r="HA26" i="24"/>
  <c r="HA28" i="24"/>
  <c r="HA30" i="24"/>
  <c r="HA32" i="24"/>
  <c r="HA27" i="24"/>
  <c r="HA29" i="24"/>
  <c r="HA31" i="24"/>
  <c r="HA33" i="24"/>
  <c r="HA35" i="24"/>
  <c r="HA37" i="24"/>
  <c r="HA39" i="24"/>
  <c r="HA34" i="24"/>
  <c r="HA36" i="24"/>
  <c r="HA38" i="24"/>
  <c r="HA40" i="24"/>
  <c r="HA42" i="24"/>
  <c r="HA44" i="24"/>
  <c r="HA46" i="24"/>
  <c r="HA48" i="24"/>
  <c r="HA50" i="24"/>
  <c r="HA52" i="24"/>
  <c r="HA41" i="24"/>
  <c r="HA43" i="24"/>
  <c r="HA45" i="24"/>
  <c r="HA47" i="24"/>
  <c r="HA49" i="24"/>
  <c r="HA51" i="24"/>
  <c r="HA53" i="24"/>
  <c r="HA55" i="24"/>
  <c r="HA57" i="24"/>
  <c r="HA60" i="24"/>
  <c r="HA62" i="24"/>
  <c r="HA66" i="24"/>
  <c r="HA68" i="24"/>
  <c r="HA70" i="24"/>
  <c r="HA54" i="24"/>
  <c r="HA56" i="24"/>
  <c r="HA59" i="24"/>
  <c r="HA61" i="24"/>
  <c r="HA63" i="24"/>
  <c r="HA67" i="24"/>
  <c r="HA69" i="24"/>
  <c r="HA71" i="24"/>
  <c r="HA73" i="24"/>
  <c r="HA75" i="24"/>
  <c r="HA77" i="24"/>
  <c r="HA79" i="24"/>
  <c r="HA81" i="24"/>
  <c r="HA83" i="24"/>
  <c r="HA85" i="24"/>
  <c r="HA87" i="24"/>
  <c r="HA89" i="24"/>
  <c r="HA91" i="24"/>
  <c r="HA93" i="24"/>
  <c r="HA95" i="24"/>
  <c r="HA97" i="24"/>
  <c r="HA72" i="24"/>
  <c r="HA74" i="24"/>
  <c r="HA76" i="24"/>
  <c r="HA78" i="24"/>
  <c r="HA80" i="24"/>
  <c r="HA82" i="24"/>
  <c r="HA84" i="24"/>
  <c r="HA86" i="24"/>
  <c r="HA88" i="24"/>
  <c r="HA90" i="24"/>
  <c r="HA92" i="24"/>
  <c r="HA94" i="24"/>
  <c r="HA96" i="24"/>
  <c r="HA98" i="24"/>
  <c r="HA100" i="24"/>
  <c r="HA112" i="24"/>
  <c r="HA114" i="24"/>
  <c r="HA116" i="24"/>
  <c r="HA118" i="24"/>
  <c r="HA120" i="24"/>
  <c r="HA122" i="24"/>
  <c r="HA124" i="24"/>
  <c r="HA99" i="24"/>
  <c r="HA113" i="24"/>
  <c r="HA115" i="24"/>
  <c r="HA117" i="24"/>
  <c r="HA119" i="24"/>
  <c r="HA121" i="24"/>
  <c r="HA123" i="24"/>
  <c r="HA125" i="24"/>
  <c r="HA127" i="24"/>
  <c r="HA129" i="24"/>
  <c r="HA131" i="24"/>
  <c r="HA133" i="24"/>
  <c r="HA135" i="24"/>
  <c r="HA137" i="24"/>
  <c r="HA139" i="24"/>
  <c r="HA141" i="24"/>
  <c r="HA143" i="24"/>
  <c r="HA145" i="24"/>
  <c r="HA147" i="24"/>
  <c r="HA126" i="24"/>
  <c r="HA128" i="24"/>
  <c r="HA130" i="24"/>
  <c r="HA132" i="24"/>
  <c r="HA134" i="24"/>
  <c r="HA136" i="24"/>
  <c r="HA138" i="24"/>
  <c r="HA140" i="24"/>
  <c r="HA142" i="24"/>
  <c r="HA144" i="24"/>
  <c r="HA146" i="24"/>
  <c r="HA148" i="24"/>
  <c r="HE17" i="24"/>
  <c r="HE18" i="24"/>
  <c r="HE19" i="24"/>
  <c r="HE21" i="24"/>
  <c r="HE20" i="24"/>
  <c r="HE22" i="24"/>
  <c r="HE23" i="24"/>
  <c r="HE25" i="24"/>
  <c r="HE24" i="24"/>
  <c r="HE26" i="24"/>
  <c r="HE28" i="24"/>
  <c r="HE30" i="24"/>
  <c r="HE32" i="24"/>
  <c r="HE27" i="24"/>
  <c r="HE29" i="24"/>
  <c r="HE31" i="24"/>
  <c r="HE33" i="24"/>
  <c r="HE35" i="24"/>
  <c r="HE37" i="24"/>
  <c r="HE39" i="24"/>
  <c r="HE34" i="24"/>
  <c r="HE36" i="24"/>
  <c r="HE38" i="24"/>
  <c r="HE40" i="24"/>
  <c r="HE42" i="24"/>
  <c r="HE44" i="24"/>
  <c r="HE46" i="24"/>
  <c r="HE48" i="24"/>
  <c r="HE50" i="24"/>
  <c r="HE52" i="24"/>
  <c r="HE41" i="24"/>
  <c r="HE43" i="24"/>
  <c r="HE45" i="24"/>
  <c r="HE47" i="24"/>
  <c r="HE49" i="24"/>
  <c r="HE51" i="24"/>
  <c r="HE53" i="24"/>
  <c r="HE55" i="24"/>
  <c r="HE57" i="24"/>
  <c r="HE60" i="24"/>
  <c r="HE62" i="24"/>
  <c r="HE66" i="24"/>
  <c r="HE68" i="24"/>
  <c r="HE70" i="24"/>
  <c r="HE54" i="24"/>
  <c r="HE56" i="24"/>
  <c r="HE59" i="24"/>
  <c r="HE61" i="24"/>
  <c r="HE63" i="24"/>
  <c r="HE67" i="24"/>
  <c r="HE69" i="24"/>
  <c r="HE71" i="24"/>
  <c r="HE73" i="24"/>
  <c r="HE75" i="24"/>
  <c r="HE77" i="24"/>
  <c r="HE79" i="24"/>
  <c r="HE81" i="24"/>
  <c r="HE83" i="24"/>
  <c r="HE85" i="24"/>
  <c r="HE87" i="24"/>
  <c r="HE89" i="24"/>
  <c r="HE91" i="24"/>
  <c r="HE93" i="24"/>
  <c r="HE95" i="24"/>
  <c r="HE97" i="24"/>
  <c r="HE72" i="24"/>
  <c r="HE74" i="24"/>
  <c r="HE76" i="24"/>
  <c r="HE78" i="24"/>
  <c r="HE80" i="24"/>
  <c r="HE82" i="24"/>
  <c r="HE84" i="24"/>
  <c r="HE86" i="24"/>
  <c r="HE88" i="24"/>
  <c r="HE90" i="24"/>
  <c r="HE92" i="24"/>
  <c r="HE94" i="24"/>
  <c r="HE96" i="24"/>
  <c r="HE98" i="24"/>
  <c r="HE100" i="24"/>
  <c r="HE112" i="24"/>
  <c r="HE114" i="24"/>
  <c r="HE116" i="24"/>
  <c r="HE118" i="24"/>
  <c r="HE120" i="24"/>
  <c r="HE122" i="24"/>
  <c r="HE124" i="24"/>
  <c r="HE99" i="24"/>
  <c r="HE113" i="24"/>
  <c r="HE115" i="24"/>
  <c r="HE117" i="24"/>
  <c r="HE119" i="24"/>
  <c r="HE121" i="24"/>
  <c r="HE123" i="24"/>
  <c r="HE125" i="24"/>
  <c r="HE127" i="24"/>
  <c r="HE129" i="24"/>
  <c r="HE131" i="24"/>
  <c r="HE133" i="24"/>
  <c r="HE135" i="24"/>
  <c r="HE137" i="24"/>
  <c r="HE139" i="24"/>
  <c r="HE141" i="24"/>
  <c r="HE143" i="24"/>
  <c r="HE145" i="24"/>
  <c r="HE147" i="24"/>
  <c r="HE126" i="24"/>
  <c r="HE128" i="24"/>
  <c r="HE130" i="24"/>
  <c r="HE132" i="24"/>
  <c r="HE134" i="24"/>
  <c r="HE136" i="24"/>
  <c r="HE138" i="24"/>
  <c r="HE140" i="24"/>
  <c r="HE142" i="24"/>
  <c r="HE144" i="24"/>
  <c r="HE146" i="24"/>
  <c r="HE148" i="24"/>
  <c r="HI17" i="24"/>
  <c r="HI18" i="24"/>
  <c r="HI19" i="24"/>
  <c r="HI21" i="24"/>
  <c r="HI20" i="24"/>
  <c r="HI22" i="24"/>
  <c r="HI23" i="24"/>
  <c r="HI25" i="24"/>
  <c r="HI24" i="24"/>
  <c r="HI26" i="24"/>
  <c r="HI28" i="24"/>
  <c r="HI30" i="24"/>
  <c r="HI32" i="24"/>
  <c r="HI27" i="24"/>
  <c r="HI29" i="24"/>
  <c r="HI31" i="24"/>
  <c r="HI33" i="24"/>
  <c r="HI35" i="24"/>
  <c r="HI37" i="24"/>
  <c r="HI39" i="24"/>
  <c r="HI34" i="24"/>
  <c r="HI36" i="24"/>
  <c r="HI38" i="24"/>
  <c r="HI40" i="24"/>
  <c r="HI42" i="24"/>
  <c r="HI44" i="24"/>
  <c r="HI46" i="24"/>
  <c r="HI48" i="24"/>
  <c r="HI50" i="24"/>
  <c r="HI52" i="24"/>
  <c r="HI41" i="24"/>
  <c r="HI43" i="24"/>
  <c r="HI45" i="24"/>
  <c r="HI47" i="24"/>
  <c r="HI49" i="24"/>
  <c r="HI51" i="24"/>
  <c r="HI53" i="24"/>
  <c r="HI55" i="24"/>
  <c r="HI57" i="24"/>
  <c r="HI60" i="24"/>
  <c r="HI62" i="24"/>
  <c r="HI66" i="24"/>
  <c r="HI68" i="24"/>
  <c r="HI70" i="24"/>
  <c r="HI54" i="24"/>
  <c r="HI56" i="24"/>
  <c r="HI59" i="24"/>
  <c r="HI61" i="24"/>
  <c r="HI63" i="24"/>
  <c r="HI67" i="24"/>
  <c r="HI69" i="24"/>
  <c r="HI71" i="24"/>
  <c r="HI73" i="24"/>
  <c r="HI75" i="24"/>
  <c r="HI77" i="24"/>
  <c r="HI79" i="24"/>
  <c r="HI81" i="24"/>
  <c r="HI83" i="24"/>
  <c r="HI85" i="24"/>
  <c r="HI87" i="24"/>
  <c r="HI89" i="24"/>
  <c r="HI91" i="24"/>
  <c r="HI93" i="24"/>
  <c r="HI95" i="24"/>
  <c r="HI97" i="24"/>
  <c r="HI72" i="24"/>
  <c r="HI74" i="24"/>
  <c r="HI76" i="24"/>
  <c r="HI78" i="24"/>
  <c r="HI80" i="24"/>
  <c r="HI82" i="24"/>
  <c r="HI84" i="24"/>
  <c r="HI86" i="24"/>
  <c r="HI88" i="24"/>
  <c r="HI90" i="24"/>
  <c r="HI92" i="24"/>
  <c r="HI94" i="24"/>
  <c r="HI96" i="24"/>
  <c r="HI98" i="24"/>
  <c r="HI100" i="24"/>
  <c r="HI112" i="24"/>
  <c r="HI114" i="24"/>
  <c r="HI116" i="24"/>
  <c r="HI118" i="24"/>
  <c r="HI120" i="24"/>
  <c r="HI122" i="24"/>
  <c r="HI124" i="24"/>
  <c r="HI99" i="24"/>
  <c r="HI113" i="24"/>
  <c r="HI115" i="24"/>
  <c r="HI117" i="24"/>
  <c r="HI119" i="24"/>
  <c r="HI121" i="24"/>
  <c r="HI123" i="24"/>
  <c r="HI125" i="24"/>
  <c r="HI127" i="24"/>
  <c r="HI129" i="24"/>
  <c r="HI131" i="24"/>
  <c r="HI133" i="24"/>
  <c r="HI135" i="24"/>
  <c r="HI137" i="24"/>
  <c r="HI139" i="24"/>
  <c r="HI141" i="24"/>
  <c r="HI143" i="24"/>
  <c r="HI145" i="24"/>
  <c r="HI147" i="24"/>
  <c r="HI126" i="24"/>
  <c r="HI128" i="24"/>
  <c r="HI130" i="24"/>
  <c r="HI132" i="24"/>
  <c r="HI134" i="24"/>
  <c r="HI136" i="24"/>
  <c r="HI138" i="24"/>
  <c r="HI140" i="24"/>
  <c r="HI142" i="24"/>
  <c r="HI144" i="24"/>
  <c r="HI146" i="24"/>
  <c r="HI148" i="24"/>
  <c r="HM17" i="24"/>
  <c r="HM18" i="24"/>
  <c r="HM19" i="24"/>
  <c r="HM21" i="24"/>
  <c r="HM20" i="24"/>
  <c r="HM22" i="24"/>
  <c r="HM23" i="24"/>
  <c r="HM25" i="24"/>
  <c r="HM24" i="24"/>
  <c r="HM26" i="24"/>
  <c r="HM28" i="24"/>
  <c r="HM30" i="24"/>
  <c r="HM32" i="24"/>
  <c r="HM27" i="24"/>
  <c r="HM29" i="24"/>
  <c r="HM31" i="24"/>
  <c r="HM33" i="24"/>
  <c r="HM35" i="24"/>
  <c r="HM37" i="24"/>
  <c r="HM39" i="24"/>
  <c r="HM34" i="24"/>
  <c r="HM36" i="24"/>
  <c r="HM38" i="24"/>
  <c r="HM40" i="24"/>
  <c r="HM42" i="24"/>
  <c r="HM44" i="24"/>
  <c r="HM46" i="24"/>
  <c r="HM48" i="24"/>
  <c r="HM50" i="24"/>
  <c r="HM52" i="24"/>
  <c r="HM41" i="24"/>
  <c r="HM43" i="24"/>
  <c r="HM45" i="24"/>
  <c r="HM47" i="24"/>
  <c r="HM49" i="24"/>
  <c r="HM51" i="24"/>
  <c r="HM53" i="24"/>
  <c r="HM55" i="24"/>
  <c r="HM57" i="24"/>
  <c r="HM60" i="24"/>
  <c r="HM62" i="24"/>
  <c r="HM66" i="24"/>
  <c r="HM68" i="24"/>
  <c r="HM70" i="24"/>
  <c r="HM54" i="24"/>
  <c r="HM56" i="24"/>
  <c r="HM59" i="24"/>
  <c r="HM61" i="24"/>
  <c r="HM63" i="24"/>
  <c r="HM67" i="24"/>
  <c r="HM69" i="24"/>
  <c r="HM71" i="24"/>
  <c r="HM73" i="24"/>
  <c r="HM75" i="24"/>
  <c r="HM77" i="24"/>
  <c r="HM79" i="24"/>
  <c r="HM81" i="24"/>
  <c r="HM83" i="24"/>
  <c r="HM85" i="24"/>
  <c r="HM87" i="24"/>
  <c r="HM89" i="24"/>
  <c r="HM91" i="24"/>
  <c r="HM93" i="24"/>
  <c r="HM95" i="24"/>
  <c r="HM97" i="24"/>
  <c r="HM72" i="24"/>
  <c r="HM74" i="24"/>
  <c r="HM76" i="24"/>
  <c r="HM78" i="24"/>
  <c r="HM80" i="24"/>
  <c r="HM82" i="24"/>
  <c r="HM84" i="24"/>
  <c r="HM86" i="24"/>
  <c r="HM88" i="24"/>
  <c r="HM90" i="24"/>
  <c r="HM92" i="24"/>
  <c r="HM94" i="24"/>
  <c r="HM96" i="24"/>
  <c r="HM98" i="24"/>
  <c r="HM100" i="24"/>
  <c r="HM112" i="24"/>
  <c r="HM114" i="24"/>
  <c r="HM116" i="24"/>
  <c r="HM118" i="24"/>
  <c r="HM120" i="24"/>
  <c r="HM122" i="24"/>
  <c r="HM124" i="24"/>
  <c r="HM99" i="24"/>
  <c r="HM113" i="24"/>
  <c r="HM115" i="24"/>
  <c r="HM117" i="24"/>
  <c r="HM119" i="24"/>
  <c r="HM121" i="24"/>
  <c r="HM123" i="24"/>
  <c r="HM125" i="24"/>
  <c r="HM127" i="24"/>
  <c r="HM129" i="24"/>
  <c r="HM131" i="24"/>
  <c r="HM133" i="24"/>
  <c r="HM135" i="24"/>
  <c r="HM137" i="24"/>
  <c r="HM139" i="24"/>
  <c r="HM141" i="24"/>
  <c r="HM143" i="24"/>
  <c r="HM145" i="24"/>
  <c r="HM147" i="24"/>
  <c r="HM126" i="24"/>
  <c r="HM128" i="24"/>
  <c r="HM130" i="24"/>
  <c r="HM132" i="24"/>
  <c r="HM134" i="24"/>
  <c r="HM136" i="24"/>
  <c r="HM138" i="24"/>
  <c r="HM140" i="24"/>
  <c r="HM142" i="24"/>
  <c r="HM144" i="24"/>
  <c r="HM146" i="24"/>
  <c r="HM148" i="24"/>
  <c r="HQ17" i="24"/>
  <c r="HQ18" i="24"/>
  <c r="HQ19" i="24"/>
  <c r="HQ21" i="24"/>
  <c r="HQ20" i="24"/>
  <c r="HQ22" i="24"/>
  <c r="HQ23" i="24"/>
  <c r="HQ25" i="24"/>
  <c r="HQ24" i="24"/>
  <c r="HQ26" i="24"/>
  <c r="HQ28" i="24"/>
  <c r="HQ30" i="24"/>
  <c r="HQ32" i="24"/>
  <c r="HQ27" i="24"/>
  <c r="HQ29" i="24"/>
  <c r="HQ31" i="24"/>
  <c r="HQ33" i="24"/>
  <c r="HQ35" i="24"/>
  <c r="HQ37" i="24"/>
  <c r="HQ39" i="24"/>
  <c r="HQ34" i="24"/>
  <c r="HQ36" i="24"/>
  <c r="HQ38" i="24"/>
  <c r="HQ40" i="24"/>
  <c r="HQ42" i="24"/>
  <c r="HQ44" i="24"/>
  <c r="HQ46" i="24"/>
  <c r="HQ48" i="24"/>
  <c r="HQ50" i="24"/>
  <c r="HQ52" i="24"/>
  <c r="HQ41" i="24"/>
  <c r="HQ43" i="24"/>
  <c r="HQ45" i="24"/>
  <c r="HQ47" i="24"/>
  <c r="HQ49" i="24"/>
  <c r="HQ51" i="24"/>
  <c r="HQ53" i="24"/>
  <c r="HQ55" i="24"/>
  <c r="HQ57" i="24"/>
  <c r="HQ60" i="24"/>
  <c r="HQ62" i="24"/>
  <c r="HQ66" i="24"/>
  <c r="HQ68" i="24"/>
  <c r="HQ70" i="24"/>
  <c r="HQ54" i="24"/>
  <c r="HQ56" i="24"/>
  <c r="HQ59" i="24"/>
  <c r="HQ61" i="24"/>
  <c r="HQ63" i="24"/>
  <c r="HQ67" i="24"/>
  <c r="HQ69" i="24"/>
  <c r="HQ71" i="24"/>
  <c r="HQ73" i="24"/>
  <c r="HQ75" i="24"/>
  <c r="HQ77" i="24"/>
  <c r="HQ79" i="24"/>
  <c r="HQ81" i="24"/>
  <c r="HQ83" i="24"/>
  <c r="HQ85" i="24"/>
  <c r="HQ87" i="24"/>
  <c r="HQ89" i="24"/>
  <c r="HQ91" i="24"/>
  <c r="HQ93" i="24"/>
  <c r="HQ95" i="24"/>
  <c r="HQ97" i="24"/>
  <c r="HQ72" i="24"/>
  <c r="HQ74" i="24"/>
  <c r="HQ76" i="24"/>
  <c r="HQ78" i="24"/>
  <c r="HQ80" i="24"/>
  <c r="HQ82" i="24"/>
  <c r="HQ84" i="24"/>
  <c r="HQ86" i="24"/>
  <c r="HQ88" i="24"/>
  <c r="HQ90" i="24"/>
  <c r="HQ92" i="24"/>
  <c r="HQ94" i="24"/>
  <c r="HQ96" i="24"/>
  <c r="HQ98" i="24"/>
  <c r="HQ100" i="24"/>
  <c r="HQ112" i="24"/>
  <c r="HQ114" i="24"/>
  <c r="HQ116" i="24"/>
  <c r="HQ118" i="24"/>
  <c r="HQ120" i="24"/>
  <c r="HQ122" i="24"/>
  <c r="HQ124" i="24"/>
  <c r="HQ99" i="24"/>
  <c r="HQ113" i="24"/>
  <c r="HQ115" i="24"/>
  <c r="HQ117" i="24"/>
  <c r="HQ119" i="24"/>
  <c r="HQ121" i="24"/>
  <c r="HQ123" i="24"/>
  <c r="HQ125" i="24"/>
  <c r="HQ127" i="24"/>
  <c r="HQ129" i="24"/>
  <c r="HQ131" i="24"/>
  <c r="HQ133" i="24"/>
  <c r="HQ135" i="24"/>
  <c r="HQ137" i="24"/>
  <c r="HQ139" i="24"/>
  <c r="HQ141" i="24"/>
  <c r="HQ143" i="24"/>
  <c r="HQ145" i="24"/>
  <c r="HQ147" i="24"/>
  <c r="HQ126" i="24"/>
  <c r="HQ128" i="24"/>
  <c r="HQ130" i="24"/>
  <c r="HQ132" i="24"/>
  <c r="HQ134" i="24"/>
  <c r="HQ136" i="24"/>
  <c r="HQ138" i="24"/>
  <c r="HQ140" i="24"/>
  <c r="HQ142" i="24"/>
  <c r="HQ144" i="24"/>
  <c r="HQ146" i="24"/>
  <c r="HQ148" i="24"/>
  <c r="HU17" i="24"/>
  <c r="HU18" i="24"/>
  <c r="HU19" i="24"/>
  <c r="HU21" i="24"/>
  <c r="HU20" i="24"/>
  <c r="HU22" i="24"/>
  <c r="HU23" i="24"/>
  <c r="HU25" i="24"/>
  <c r="HU24" i="24"/>
  <c r="HU26" i="24"/>
  <c r="HU28" i="24"/>
  <c r="HU30" i="24"/>
  <c r="HU32" i="24"/>
  <c r="HU27" i="24"/>
  <c r="HU29" i="24"/>
  <c r="HU31" i="24"/>
  <c r="HU33" i="24"/>
  <c r="HU35" i="24"/>
  <c r="HU37" i="24"/>
  <c r="HU39" i="24"/>
  <c r="HU34" i="24"/>
  <c r="HU36" i="24"/>
  <c r="HU38" i="24"/>
  <c r="HU40" i="24"/>
  <c r="HU42" i="24"/>
  <c r="HU44" i="24"/>
  <c r="HU46" i="24"/>
  <c r="HU48" i="24"/>
  <c r="HU50" i="24"/>
  <c r="HU52" i="24"/>
  <c r="HU41" i="24"/>
  <c r="HU43" i="24"/>
  <c r="HU45" i="24"/>
  <c r="HU47" i="24"/>
  <c r="HU49" i="24"/>
  <c r="HU51" i="24"/>
  <c r="HU53" i="24"/>
  <c r="HU55" i="24"/>
  <c r="HU57" i="24"/>
  <c r="HU60" i="24"/>
  <c r="HU62" i="24"/>
  <c r="HU66" i="24"/>
  <c r="HU68" i="24"/>
  <c r="HU70" i="24"/>
  <c r="HU54" i="24"/>
  <c r="HU56" i="24"/>
  <c r="HU59" i="24"/>
  <c r="HU61" i="24"/>
  <c r="HU63" i="24"/>
  <c r="HU67" i="24"/>
  <c r="HU69" i="24"/>
  <c r="HU71" i="24"/>
  <c r="HU73" i="24"/>
  <c r="HU75" i="24"/>
  <c r="HU77" i="24"/>
  <c r="HU79" i="24"/>
  <c r="HU81" i="24"/>
  <c r="HU83" i="24"/>
  <c r="HU85" i="24"/>
  <c r="HU87" i="24"/>
  <c r="HU89" i="24"/>
  <c r="HU91" i="24"/>
  <c r="HU93" i="24"/>
  <c r="HU95" i="24"/>
  <c r="HU97" i="24"/>
  <c r="HU72" i="24"/>
  <c r="HU74" i="24"/>
  <c r="HU76" i="24"/>
  <c r="HU78" i="24"/>
  <c r="HU80" i="24"/>
  <c r="HU82" i="24"/>
  <c r="HU84" i="24"/>
  <c r="HU86" i="24"/>
  <c r="HU88" i="24"/>
  <c r="HU90" i="24"/>
  <c r="HU92" i="24"/>
  <c r="HU94" i="24"/>
  <c r="HU96" i="24"/>
  <c r="HU98" i="24"/>
  <c r="HU100" i="24"/>
  <c r="HU112" i="24"/>
  <c r="HU114" i="24"/>
  <c r="HU116" i="24"/>
  <c r="HU118" i="24"/>
  <c r="HU120" i="24"/>
  <c r="HU122" i="24"/>
  <c r="HU124" i="24"/>
  <c r="HU99" i="24"/>
  <c r="HU113" i="24"/>
  <c r="HU115" i="24"/>
  <c r="HU117" i="24"/>
  <c r="HU119" i="24"/>
  <c r="HU121" i="24"/>
  <c r="HU123" i="24"/>
  <c r="HU125" i="24"/>
  <c r="HU127" i="24"/>
  <c r="HU129" i="24"/>
  <c r="HU131" i="24"/>
  <c r="HU133" i="24"/>
  <c r="HU135" i="24"/>
  <c r="HU137" i="24"/>
  <c r="HU139" i="24"/>
  <c r="HU141" i="24"/>
  <c r="HU143" i="24"/>
  <c r="HU145" i="24"/>
  <c r="HU147" i="24"/>
  <c r="HU126" i="24"/>
  <c r="HU128" i="24"/>
  <c r="HU130" i="24"/>
  <c r="HU132" i="24"/>
  <c r="HU134" i="24"/>
  <c r="HU136" i="24"/>
  <c r="HU138" i="24"/>
  <c r="HU140" i="24"/>
  <c r="HU142" i="24"/>
  <c r="HU144" i="24"/>
  <c r="HU146" i="24"/>
  <c r="HU148" i="24"/>
  <c r="HY17" i="24"/>
  <c r="HY18" i="24"/>
  <c r="HY19" i="24"/>
  <c r="HY21" i="24"/>
  <c r="HY20" i="24"/>
  <c r="HY22" i="24"/>
  <c r="HY23" i="24"/>
  <c r="HY25" i="24"/>
  <c r="HY24" i="24"/>
  <c r="HY26" i="24"/>
  <c r="HY28" i="24"/>
  <c r="HY30" i="24"/>
  <c r="HY32" i="24"/>
  <c r="HY27" i="24"/>
  <c r="HY29" i="24"/>
  <c r="HY31" i="24"/>
  <c r="HY33" i="24"/>
  <c r="HY35" i="24"/>
  <c r="HY37" i="24"/>
  <c r="HY39" i="24"/>
  <c r="HY34" i="24"/>
  <c r="HY36" i="24"/>
  <c r="HY38" i="24"/>
  <c r="HY40" i="24"/>
  <c r="HY42" i="24"/>
  <c r="HY44" i="24"/>
  <c r="HY46" i="24"/>
  <c r="HY48" i="24"/>
  <c r="HY50" i="24"/>
  <c r="HY52" i="24"/>
  <c r="HY41" i="24"/>
  <c r="HY43" i="24"/>
  <c r="HY45" i="24"/>
  <c r="HY47" i="24"/>
  <c r="HY49" i="24"/>
  <c r="HY51" i="24"/>
  <c r="HY53" i="24"/>
  <c r="HY55" i="24"/>
  <c r="HY57" i="24"/>
  <c r="HY60" i="24"/>
  <c r="HY62" i="24"/>
  <c r="HY66" i="24"/>
  <c r="HY68" i="24"/>
  <c r="HY70" i="24"/>
  <c r="HY54" i="24"/>
  <c r="HY56" i="24"/>
  <c r="HY59" i="24"/>
  <c r="HY61" i="24"/>
  <c r="HY63" i="24"/>
  <c r="HY67" i="24"/>
  <c r="HY69" i="24"/>
  <c r="HY71" i="24"/>
  <c r="HY73" i="24"/>
  <c r="HY75" i="24"/>
  <c r="HY77" i="24"/>
  <c r="HY79" i="24"/>
  <c r="HY81" i="24"/>
  <c r="HY83" i="24"/>
  <c r="HY85" i="24"/>
  <c r="HY87" i="24"/>
  <c r="HY89" i="24"/>
  <c r="HY91" i="24"/>
  <c r="HY93" i="24"/>
  <c r="HY95" i="24"/>
  <c r="HY97" i="24"/>
  <c r="HY72" i="24"/>
  <c r="HY74" i="24"/>
  <c r="HY76" i="24"/>
  <c r="HY78" i="24"/>
  <c r="HY80" i="24"/>
  <c r="HY82" i="24"/>
  <c r="HY84" i="24"/>
  <c r="HY86" i="24"/>
  <c r="HY88" i="24"/>
  <c r="HY90" i="24"/>
  <c r="HY92" i="24"/>
  <c r="HY94" i="24"/>
  <c r="HY96" i="24"/>
  <c r="HY98" i="24"/>
  <c r="HY100" i="24"/>
  <c r="HY112" i="24"/>
  <c r="HY114" i="24"/>
  <c r="HY116" i="24"/>
  <c r="HY118" i="24"/>
  <c r="HY120" i="24"/>
  <c r="HY122" i="24"/>
  <c r="HY124" i="24"/>
  <c r="HY99" i="24"/>
  <c r="HY113" i="24"/>
  <c r="HY115" i="24"/>
  <c r="HY117" i="24"/>
  <c r="HY119" i="24"/>
  <c r="HY121" i="24"/>
  <c r="HY123" i="24"/>
  <c r="HY125" i="24"/>
  <c r="HY127" i="24"/>
  <c r="HY129" i="24"/>
  <c r="HY131" i="24"/>
  <c r="HY133" i="24"/>
  <c r="HY135" i="24"/>
  <c r="HY137" i="24"/>
  <c r="HY139" i="24"/>
  <c r="HY141" i="24"/>
  <c r="HY143" i="24"/>
  <c r="HY145" i="24"/>
  <c r="HY147" i="24"/>
  <c r="HY126" i="24"/>
  <c r="HY128" i="24"/>
  <c r="HY130" i="24"/>
  <c r="HY132" i="24"/>
  <c r="HY134" i="24"/>
  <c r="HY136" i="24"/>
  <c r="HY138" i="24"/>
  <c r="HY140" i="24"/>
  <c r="HY142" i="24"/>
  <c r="HY144" i="24"/>
  <c r="HY146" i="24"/>
  <c r="HY148" i="24"/>
  <c r="IC17" i="24"/>
  <c r="IC18" i="24"/>
  <c r="IC19" i="24"/>
  <c r="IC21" i="24"/>
  <c r="IC20" i="24"/>
  <c r="IC22" i="24"/>
  <c r="IC23" i="24"/>
  <c r="IC25" i="24"/>
  <c r="IC24" i="24"/>
  <c r="IC26" i="24"/>
  <c r="IC28" i="24"/>
  <c r="IC30" i="24"/>
  <c r="IC32" i="24"/>
  <c r="IC27" i="24"/>
  <c r="IC29" i="24"/>
  <c r="IC31" i="24"/>
  <c r="IC33" i="24"/>
  <c r="IC35" i="24"/>
  <c r="IC37" i="24"/>
  <c r="IC39" i="24"/>
  <c r="IC34" i="24"/>
  <c r="IC36" i="24"/>
  <c r="IC38" i="24"/>
  <c r="IC40" i="24"/>
  <c r="IC42" i="24"/>
  <c r="IC44" i="24"/>
  <c r="IC46" i="24"/>
  <c r="IC48" i="24"/>
  <c r="IC50" i="24"/>
  <c r="IC52" i="24"/>
  <c r="IC41" i="24"/>
  <c r="IC43" i="24"/>
  <c r="IC45" i="24"/>
  <c r="IC47" i="24"/>
  <c r="IC49" i="24"/>
  <c r="IC51" i="24"/>
  <c r="IC53" i="24"/>
  <c r="IC55" i="24"/>
  <c r="IC57" i="24"/>
  <c r="IC60" i="24"/>
  <c r="IC62" i="24"/>
  <c r="IC66" i="24"/>
  <c r="IC68" i="24"/>
  <c r="IC70" i="24"/>
  <c r="IC54" i="24"/>
  <c r="IC56" i="24"/>
  <c r="IC59" i="24"/>
  <c r="IC61" i="24"/>
  <c r="IC63" i="24"/>
  <c r="IC67" i="24"/>
  <c r="IC69" i="24"/>
  <c r="IC71" i="24"/>
  <c r="IC73" i="24"/>
  <c r="IC75" i="24"/>
  <c r="IC77" i="24"/>
  <c r="IC79" i="24"/>
  <c r="IC81" i="24"/>
  <c r="IC83" i="24"/>
  <c r="IC85" i="24"/>
  <c r="IC87" i="24"/>
  <c r="IC89" i="24"/>
  <c r="IC91" i="24"/>
  <c r="IC93" i="24"/>
  <c r="IC95" i="24"/>
  <c r="IC97" i="24"/>
  <c r="IC72" i="24"/>
  <c r="IC74" i="24"/>
  <c r="IC76" i="24"/>
  <c r="IC78" i="24"/>
  <c r="IC80" i="24"/>
  <c r="IC82" i="24"/>
  <c r="IC84" i="24"/>
  <c r="IC86" i="24"/>
  <c r="IC88" i="24"/>
  <c r="IC90" i="24"/>
  <c r="IC92" i="24"/>
  <c r="IC94" i="24"/>
  <c r="IC96" i="24"/>
  <c r="IC98" i="24"/>
  <c r="IC100" i="24"/>
  <c r="IC112" i="24"/>
  <c r="IC114" i="24"/>
  <c r="IC116" i="24"/>
  <c r="IC118" i="24"/>
  <c r="IC120" i="24"/>
  <c r="IC122" i="24"/>
  <c r="IC124" i="24"/>
  <c r="IC99" i="24"/>
  <c r="IC113" i="24"/>
  <c r="IC115" i="24"/>
  <c r="IC117" i="24"/>
  <c r="IC119" i="24"/>
  <c r="IC121" i="24"/>
  <c r="IC123" i="24"/>
  <c r="IC125" i="24"/>
  <c r="IC127" i="24"/>
  <c r="IC129" i="24"/>
  <c r="IC131" i="24"/>
  <c r="IC133" i="24"/>
  <c r="IC135" i="24"/>
  <c r="IC137" i="24"/>
  <c r="IC139" i="24"/>
  <c r="IC141" i="24"/>
  <c r="IC143" i="24"/>
  <c r="IC145" i="24"/>
  <c r="IC147" i="24"/>
  <c r="IC126" i="24"/>
  <c r="IC128" i="24"/>
  <c r="IC130" i="24"/>
  <c r="IC132" i="24"/>
  <c r="IC134" i="24"/>
  <c r="IC136" i="24"/>
  <c r="IC138" i="24"/>
  <c r="IC140" i="24"/>
  <c r="IC142" i="24"/>
  <c r="IC144" i="24"/>
  <c r="IC146" i="24"/>
  <c r="IC148" i="24"/>
  <c r="IG17" i="24"/>
  <c r="IG18" i="24"/>
  <c r="IG19" i="24"/>
  <c r="IG21" i="24"/>
  <c r="IG20" i="24"/>
  <c r="IG22" i="24"/>
  <c r="IG23" i="24"/>
  <c r="IG25" i="24"/>
  <c r="IG24" i="24"/>
  <c r="IG26" i="24"/>
  <c r="IG28" i="24"/>
  <c r="IG30" i="24"/>
  <c r="IG32" i="24"/>
  <c r="IG27" i="24"/>
  <c r="IG29" i="24"/>
  <c r="IG31" i="24"/>
  <c r="IG33" i="24"/>
  <c r="IG35" i="24"/>
  <c r="IG37" i="24"/>
  <c r="IG39" i="24"/>
  <c r="IG34" i="24"/>
  <c r="IG36" i="24"/>
  <c r="IG38" i="24"/>
  <c r="IG40" i="24"/>
  <c r="IG42" i="24"/>
  <c r="IG44" i="24"/>
  <c r="IG46" i="24"/>
  <c r="IG48" i="24"/>
  <c r="IG50" i="24"/>
  <c r="IG52" i="24"/>
  <c r="IG41" i="24"/>
  <c r="IG43" i="24"/>
  <c r="IG45" i="24"/>
  <c r="IG47" i="24"/>
  <c r="IG49" i="24"/>
  <c r="IG51" i="24"/>
  <c r="IG53" i="24"/>
  <c r="IG55" i="24"/>
  <c r="IG57" i="24"/>
  <c r="IG60" i="24"/>
  <c r="IG62" i="24"/>
  <c r="IG66" i="24"/>
  <c r="IG68" i="24"/>
  <c r="IG70" i="24"/>
  <c r="IG54" i="24"/>
  <c r="IG56" i="24"/>
  <c r="IG59" i="24"/>
  <c r="IG61" i="24"/>
  <c r="IG63" i="24"/>
  <c r="IG67" i="24"/>
  <c r="IG69" i="24"/>
  <c r="IG71" i="24"/>
  <c r="IG73" i="24"/>
  <c r="IG75" i="24"/>
  <c r="IG77" i="24"/>
  <c r="IG79" i="24"/>
  <c r="IG81" i="24"/>
  <c r="IG83" i="24"/>
  <c r="IG85" i="24"/>
  <c r="IG87" i="24"/>
  <c r="IG89" i="24"/>
  <c r="IG91" i="24"/>
  <c r="IG93" i="24"/>
  <c r="IG95" i="24"/>
  <c r="IG97" i="24"/>
  <c r="IG72" i="24"/>
  <c r="IG74" i="24"/>
  <c r="IG76" i="24"/>
  <c r="IG78" i="24"/>
  <c r="IG80" i="24"/>
  <c r="IG82" i="24"/>
  <c r="IG84" i="24"/>
  <c r="IG86" i="24"/>
  <c r="IG88" i="24"/>
  <c r="IG90" i="24"/>
  <c r="IG92" i="24"/>
  <c r="IG94" i="24"/>
  <c r="IG96" i="24"/>
  <c r="IG98" i="24"/>
  <c r="IG100" i="24"/>
  <c r="IG112" i="24"/>
  <c r="IG114" i="24"/>
  <c r="IG116" i="24"/>
  <c r="IG118" i="24"/>
  <c r="IG120" i="24"/>
  <c r="IG122" i="24"/>
  <c r="IG124" i="24"/>
  <c r="IG99" i="24"/>
  <c r="IG113" i="24"/>
  <c r="IG115" i="24"/>
  <c r="IG117" i="24"/>
  <c r="IG119" i="24"/>
  <c r="IG121" i="24"/>
  <c r="IG123" i="24"/>
  <c r="IG125" i="24"/>
  <c r="IG127" i="24"/>
  <c r="IG129" i="24"/>
  <c r="IG131" i="24"/>
  <c r="IG133" i="24"/>
  <c r="IG135" i="24"/>
  <c r="IG137" i="24"/>
  <c r="IG139" i="24"/>
  <c r="IG141" i="24"/>
  <c r="IG143" i="24"/>
  <c r="IG145" i="24"/>
  <c r="IG147" i="24"/>
  <c r="IG126" i="24"/>
  <c r="IG128" i="24"/>
  <c r="IG130" i="24"/>
  <c r="IG132" i="24"/>
  <c r="IG134" i="24"/>
  <c r="IG136" i="24"/>
  <c r="IG138" i="24"/>
  <c r="IG140" i="24"/>
  <c r="IG142" i="24"/>
  <c r="IG144" i="24"/>
  <c r="IG146" i="24"/>
  <c r="IG148" i="24"/>
  <c r="IK17" i="24"/>
  <c r="IK18" i="24"/>
  <c r="IK19" i="24"/>
  <c r="IK21" i="24"/>
  <c r="IK20" i="24"/>
  <c r="IK22" i="24"/>
  <c r="IK23" i="24"/>
  <c r="IK25" i="24"/>
  <c r="IK24" i="24"/>
  <c r="IK26" i="24"/>
  <c r="IK28" i="24"/>
  <c r="IK30" i="24"/>
  <c r="IK32" i="24"/>
  <c r="IK27" i="24"/>
  <c r="IK29" i="24"/>
  <c r="IK31" i="24"/>
  <c r="IK33" i="24"/>
  <c r="IK35" i="24"/>
  <c r="IK37" i="24"/>
  <c r="IK39" i="24"/>
  <c r="IK34" i="24"/>
  <c r="IK36" i="24"/>
  <c r="IK38" i="24"/>
  <c r="IK40" i="24"/>
  <c r="IK42" i="24"/>
  <c r="IK44" i="24"/>
  <c r="IK46" i="24"/>
  <c r="IK48" i="24"/>
  <c r="IK50" i="24"/>
  <c r="IK52" i="24"/>
  <c r="IK41" i="24"/>
  <c r="IK43" i="24"/>
  <c r="IK45" i="24"/>
  <c r="IK47" i="24"/>
  <c r="IK49" i="24"/>
  <c r="IK51" i="24"/>
  <c r="IK53" i="24"/>
  <c r="IK55" i="24"/>
  <c r="IK57" i="24"/>
  <c r="IK60" i="24"/>
  <c r="IK62" i="24"/>
  <c r="IK66" i="24"/>
  <c r="IK68" i="24"/>
  <c r="IK70" i="24"/>
  <c r="IK54" i="24"/>
  <c r="IK56" i="24"/>
  <c r="IK59" i="24"/>
  <c r="IK61" i="24"/>
  <c r="IK63" i="24"/>
  <c r="IK67" i="24"/>
  <c r="IK69" i="24"/>
  <c r="IK71" i="24"/>
  <c r="IK73" i="24"/>
  <c r="IK75" i="24"/>
  <c r="IK77" i="24"/>
  <c r="IK79" i="24"/>
  <c r="IK81" i="24"/>
  <c r="IK83" i="24"/>
  <c r="IK85" i="24"/>
  <c r="IK87" i="24"/>
  <c r="IK89" i="24"/>
  <c r="IK91" i="24"/>
  <c r="IK93" i="24"/>
  <c r="IK95" i="24"/>
  <c r="IK97" i="24"/>
  <c r="IK72" i="24"/>
  <c r="IK74" i="24"/>
  <c r="IK76" i="24"/>
  <c r="IK78" i="24"/>
  <c r="IK80" i="24"/>
  <c r="IK82" i="24"/>
  <c r="IK84" i="24"/>
  <c r="IK86" i="24"/>
  <c r="IK88" i="24"/>
  <c r="IK90" i="24"/>
  <c r="IK92" i="24"/>
  <c r="IK94" i="24"/>
  <c r="IK96" i="24"/>
  <c r="IK98" i="24"/>
  <c r="IK100" i="24"/>
  <c r="IK112" i="24"/>
  <c r="IK114" i="24"/>
  <c r="IK116" i="24"/>
  <c r="IK118" i="24"/>
  <c r="IK120" i="24"/>
  <c r="IK122" i="24"/>
  <c r="IK124" i="24"/>
  <c r="IK99" i="24"/>
  <c r="IK113" i="24"/>
  <c r="IK115" i="24"/>
  <c r="IK117" i="24"/>
  <c r="IK119" i="24"/>
  <c r="IK121" i="24"/>
  <c r="IK123" i="24"/>
  <c r="IK125" i="24"/>
  <c r="IK127" i="24"/>
  <c r="IK129" i="24"/>
  <c r="IK131" i="24"/>
  <c r="IK133" i="24"/>
  <c r="IK135" i="24"/>
  <c r="IK137" i="24"/>
  <c r="IK139" i="24"/>
  <c r="IK141" i="24"/>
  <c r="IK143" i="24"/>
  <c r="IK145" i="24"/>
  <c r="IK147" i="24"/>
  <c r="IK126" i="24"/>
  <c r="IK128" i="24"/>
  <c r="IK130" i="24"/>
  <c r="IK132" i="24"/>
  <c r="IK134" i="24"/>
  <c r="IK136" i="24"/>
  <c r="IK138" i="24"/>
  <c r="IK140" i="24"/>
  <c r="IK142" i="24"/>
  <c r="IK144" i="24"/>
  <c r="IK146" i="24"/>
  <c r="IK148" i="24"/>
  <c r="IO17" i="24"/>
  <c r="IO18" i="24"/>
  <c r="IO19" i="24"/>
  <c r="IO21" i="24"/>
  <c r="IO20" i="24"/>
  <c r="IO22" i="24"/>
  <c r="IO23" i="24"/>
  <c r="IO25" i="24"/>
  <c r="IO24" i="24"/>
  <c r="IO26" i="24"/>
  <c r="IO28" i="24"/>
  <c r="IO30" i="24"/>
  <c r="IO32" i="24"/>
  <c r="IO27" i="24"/>
  <c r="IO29" i="24"/>
  <c r="IO31" i="24"/>
  <c r="IO33" i="24"/>
  <c r="IO35" i="24"/>
  <c r="IO37" i="24"/>
  <c r="IO39" i="24"/>
  <c r="IO34" i="24"/>
  <c r="IO36" i="24"/>
  <c r="IO38" i="24"/>
  <c r="IO40" i="24"/>
  <c r="IO42" i="24"/>
  <c r="IO44" i="24"/>
  <c r="IO46" i="24"/>
  <c r="IO48" i="24"/>
  <c r="IO50" i="24"/>
  <c r="IO52" i="24"/>
  <c r="IO41" i="24"/>
  <c r="IO43" i="24"/>
  <c r="IO45" i="24"/>
  <c r="IO47" i="24"/>
  <c r="IO49" i="24"/>
  <c r="IO51" i="24"/>
  <c r="IO53" i="24"/>
  <c r="IO55" i="24"/>
  <c r="IO57" i="24"/>
  <c r="IO60" i="24"/>
  <c r="IO62" i="24"/>
  <c r="IO66" i="24"/>
  <c r="IO68" i="24"/>
  <c r="IO70" i="24"/>
  <c r="IO54" i="24"/>
  <c r="IO56" i="24"/>
  <c r="IO59" i="24"/>
  <c r="IO61" i="24"/>
  <c r="IO63" i="24"/>
  <c r="IO67" i="24"/>
  <c r="IO69" i="24"/>
  <c r="IO71" i="24"/>
  <c r="IO73" i="24"/>
  <c r="IO75" i="24"/>
  <c r="IO77" i="24"/>
  <c r="IO79" i="24"/>
  <c r="IO81" i="24"/>
  <c r="IO83" i="24"/>
  <c r="IO85" i="24"/>
  <c r="IO87" i="24"/>
  <c r="IO89" i="24"/>
  <c r="IO91" i="24"/>
  <c r="IO93" i="24"/>
  <c r="IO95" i="24"/>
  <c r="IO97" i="24"/>
  <c r="IO72" i="24"/>
  <c r="IO74" i="24"/>
  <c r="IO76" i="24"/>
  <c r="IO78" i="24"/>
  <c r="IO80" i="24"/>
  <c r="IO82" i="24"/>
  <c r="IO84" i="24"/>
  <c r="IO86" i="24"/>
  <c r="IO88" i="24"/>
  <c r="IO90" i="24"/>
  <c r="IO92" i="24"/>
  <c r="IO94" i="24"/>
  <c r="IO96" i="24"/>
  <c r="IO98" i="24"/>
  <c r="IO100" i="24"/>
  <c r="IO112" i="24"/>
  <c r="IO114" i="24"/>
  <c r="IO116" i="24"/>
  <c r="IO118" i="24"/>
  <c r="IO120" i="24"/>
  <c r="IO122" i="24"/>
  <c r="IO124" i="24"/>
  <c r="IO99" i="24"/>
  <c r="IO113" i="24"/>
  <c r="IO115" i="24"/>
  <c r="IO117" i="24"/>
  <c r="IO119" i="24"/>
  <c r="IO121" i="24"/>
  <c r="IO123" i="24"/>
  <c r="IO125" i="24"/>
  <c r="IO127" i="24"/>
  <c r="IO129" i="24"/>
  <c r="IO131" i="24"/>
  <c r="IO133" i="24"/>
  <c r="IO135" i="24"/>
  <c r="IO137" i="24"/>
  <c r="IO139" i="24"/>
  <c r="IO141" i="24"/>
  <c r="IO143" i="24"/>
  <c r="IO145" i="24"/>
  <c r="IO147" i="24"/>
  <c r="IO126" i="24"/>
  <c r="IO128" i="24"/>
  <c r="IO130" i="24"/>
  <c r="IO132" i="24"/>
  <c r="IO134" i="24"/>
  <c r="IO136" i="24"/>
  <c r="IO138" i="24"/>
  <c r="IO140" i="24"/>
  <c r="IO142" i="24"/>
  <c r="IO144" i="24"/>
  <c r="IO146" i="24"/>
  <c r="IO148" i="24"/>
  <c r="IS17" i="24"/>
  <c r="IS18" i="24"/>
  <c r="IS19" i="24"/>
  <c r="IS21" i="24"/>
  <c r="IS20" i="24"/>
  <c r="IS22" i="24"/>
  <c r="IS23" i="24"/>
  <c r="IS25" i="24"/>
  <c r="IS24" i="24"/>
  <c r="IS26" i="24"/>
  <c r="IS28" i="24"/>
  <c r="IS30" i="24"/>
  <c r="IS32" i="24"/>
  <c r="IS27" i="24"/>
  <c r="IS29" i="24"/>
  <c r="IS31" i="24"/>
  <c r="IS33" i="24"/>
  <c r="IS35" i="24"/>
  <c r="IS37" i="24"/>
  <c r="IS39" i="24"/>
  <c r="IS34" i="24"/>
  <c r="IS36" i="24"/>
  <c r="IS38" i="24"/>
  <c r="IS40" i="24"/>
  <c r="IS42" i="24"/>
  <c r="IS44" i="24"/>
  <c r="IS46" i="24"/>
  <c r="IS48" i="24"/>
  <c r="IS50" i="24"/>
  <c r="IS52" i="24"/>
  <c r="IS41" i="24"/>
  <c r="IS43" i="24"/>
  <c r="IS45" i="24"/>
  <c r="IS47" i="24"/>
  <c r="IS49" i="24"/>
  <c r="IS51" i="24"/>
  <c r="IS53" i="24"/>
  <c r="IS55" i="24"/>
  <c r="IS57" i="24"/>
  <c r="IS60" i="24"/>
  <c r="IS62" i="24"/>
  <c r="IS66" i="24"/>
  <c r="IS68" i="24"/>
  <c r="IS70" i="24"/>
  <c r="IS54" i="24"/>
  <c r="IS56" i="24"/>
  <c r="IS59" i="24"/>
  <c r="IS61" i="24"/>
  <c r="IS63" i="24"/>
  <c r="IS67" i="24"/>
  <c r="IS69" i="24"/>
  <c r="IS71" i="24"/>
  <c r="IS73" i="24"/>
  <c r="IS75" i="24"/>
  <c r="IS77" i="24"/>
  <c r="IS79" i="24"/>
  <c r="IS81" i="24"/>
  <c r="IS83" i="24"/>
  <c r="IS85" i="24"/>
  <c r="IS87" i="24"/>
  <c r="IS89" i="24"/>
  <c r="IS91" i="24"/>
  <c r="IS93" i="24"/>
  <c r="IS95" i="24"/>
  <c r="IS97" i="24"/>
  <c r="IS72" i="24"/>
  <c r="IS74" i="24"/>
  <c r="IS76" i="24"/>
  <c r="IS78" i="24"/>
  <c r="IS80" i="24"/>
  <c r="IS82" i="24"/>
  <c r="IS84" i="24"/>
  <c r="IS86" i="24"/>
  <c r="IS88" i="24"/>
  <c r="IS90" i="24"/>
  <c r="IS92" i="24"/>
  <c r="IS94" i="24"/>
  <c r="IS96" i="24"/>
  <c r="IS98" i="24"/>
  <c r="IS100" i="24"/>
  <c r="IS112" i="24"/>
  <c r="IS114" i="24"/>
  <c r="IS116" i="24"/>
  <c r="IS118" i="24"/>
  <c r="IS120" i="24"/>
  <c r="IS122" i="24"/>
  <c r="IS124" i="24"/>
  <c r="IS99" i="24"/>
  <c r="IS113" i="24"/>
  <c r="IS115" i="24"/>
  <c r="IS117" i="24"/>
  <c r="IS119" i="24"/>
  <c r="IS121" i="24"/>
  <c r="IS123" i="24"/>
  <c r="IS125" i="24"/>
  <c r="IS127" i="24"/>
  <c r="IS129" i="24"/>
  <c r="IS131" i="24"/>
  <c r="IS133" i="24"/>
  <c r="IS135" i="24"/>
  <c r="IS137" i="24"/>
  <c r="IS139" i="24"/>
  <c r="IS141" i="24"/>
  <c r="IS143" i="24"/>
  <c r="IS145" i="24"/>
  <c r="IS147" i="24"/>
  <c r="IS126" i="24"/>
  <c r="IS128" i="24"/>
  <c r="IS130" i="24"/>
  <c r="IS132" i="24"/>
  <c r="IS134" i="24"/>
  <c r="IS136" i="24"/>
  <c r="IS138" i="24"/>
  <c r="IS140" i="24"/>
  <c r="IS142" i="24"/>
  <c r="IS144" i="24"/>
  <c r="IS146" i="24"/>
  <c r="IS148" i="24"/>
  <c r="IW17" i="24"/>
  <c r="IW18" i="24"/>
  <c r="IW19" i="24"/>
  <c r="IW21" i="24"/>
  <c r="IW20" i="24"/>
  <c r="IW22" i="24"/>
  <c r="IW23" i="24"/>
  <c r="IW25" i="24"/>
  <c r="IW24" i="24"/>
  <c r="IW26" i="24"/>
  <c r="IW28" i="24"/>
  <c r="IW30" i="24"/>
  <c r="IW32" i="24"/>
  <c r="IW27" i="24"/>
  <c r="IW29" i="24"/>
  <c r="IW31" i="24"/>
  <c r="IW33" i="24"/>
  <c r="IW35" i="24"/>
  <c r="IW37" i="24"/>
  <c r="IW39" i="24"/>
  <c r="IW34" i="24"/>
  <c r="IW36" i="24"/>
  <c r="IW38" i="24"/>
  <c r="IW40" i="24"/>
  <c r="IW42" i="24"/>
  <c r="IW44" i="24"/>
  <c r="IW46" i="24"/>
  <c r="IW48" i="24"/>
  <c r="IW50" i="24"/>
  <c r="IW52" i="24"/>
  <c r="IW41" i="24"/>
  <c r="IW43" i="24"/>
  <c r="IW45" i="24"/>
  <c r="IW47" i="24"/>
  <c r="IW49" i="24"/>
  <c r="IW51" i="24"/>
  <c r="IW53" i="24"/>
  <c r="IW55" i="24"/>
  <c r="IW57" i="24"/>
  <c r="IW60" i="24"/>
  <c r="IW62" i="24"/>
  <c r="IW66" i="24"/>
  <c r="IW68" i="24"/>
  <c r="IW54" i="24"/>
  <c r="IW56" i="24"/>
  <c r="IW59" i="24"/>
  <c r="IW61" i="24"/>
  <c r="IW63" i="24"/>
  <c r="IW67" i="24"/>
  <c r="IW69" i="24"/>
  <c r="IW70" i="24"/>
  <c r="IW71" i="24"/>
  <c r="IW73" i="24"/>
  <c r="IW75" i="24"/>
  <c r="IW77" i="24"/>
  <c r="IW79" i="24"/>
  <c r="IW81" i="24"/>
  <c r="IW83" i="24"/>
  <c r="IW85" i="24"/>
  <c r="IW87" i="24"/>
  <c r="IW89" i="24"/>
  <c r="IW91" i="24"/>
  <c r="IW93" i="24"/>
  <c r="IW95" i="24"/>
  <c r="IW97" i="24"/>
  <c r="IW72" i="24"/>
  <c r="IW74" i="24"/>
  <c r="IW76" i="24"/>
  <c r="IW78" i="24"/>
  <c r="IW80" i="24"/>
  <c r="IW82" i="24"/>
  <c r="IW84" i="24"/>
  <c r="IW86" i="24"/>
  <c r="IW88" i="24"/>
  <c r="IW90" i="24"/>
  <c r="IW92" i="24"/>
  <c r="IW94" i="24"/>
  <c r="IW96" i="24"/>
  <c r="IW98" i="24"/>
  <c r="IW100" i="24"/>
  <c r="IW112" i="24"/>
  <c r="IW114" i="24"/>
  <c r="IW116" i="24"/>
  <c r="IW118" i="24"/>
  <c r="IW120" i="24"/>
  <c r="IW122" i="24"/>
  <c r="IW124" i="24"/>
  <c r="IW99" i="24"/>
  <c r="IW113" i="24"/>
  <c r="IW115" i="24"/>
  <c r="IW117" i="24"/>
  <c r="IW119" i="24"/>
  <c r="IW121" i="24"/>
  <c r="IW123" i="24"/>
  <c r="IW125" i="24"/>
  <c r="IW127" i="24"/>
  <c r="IW129" i="24"/>
  <c r="IW131" i="24"/>
  <c r="IW133" i="24"/>
  <c r="IW135" i="24"/>
  <c r="IW137" i="24"/>
  <c r="IW139" i="24"/>
  <c r="IW141" i="24"/>
  <c r="IW143" i="24"/>
  <c r="IW145" i="24"/>
  <c r="IW147" i="24"/>
  <c r="IW126" i="24"/>
  <c r="IW128" i="24"/>
  <c r="IW130" i="24"/>
  <c r="IW132" i="24"/>
  <c r="IW134" i="24"/>
  <c r="IW136" i="24"/>
  <c r="IW138" i="24"/>
  <c r="IW140" i="24"/>
  <c r="IW142" i="24"/>
  <c r="IW144" i="24"/>
  <c r="IW146" i="24"/>
  <c r="IW148" i="24"/>
  <c r="JA17" i="24"/>
  <c r="JA18" i="24"/>
  <c r="JA19" i="24"/>
  <c r="JA21" i="24"/>
  <c r="JA20" i="24"/>
  <c r="JA22" i="24"/>
  <c r="JA23" i="24"/>
  <c r="JA25" i="24"/>
  <c r="JA24" i="24"/>
  <c r="JA26" i="24"/>
  <c r="JA28" i="24"/>
  <c r="JA30" i="24"/>
  <c r="JA32" i="24"/>
  <c r="JA27" i="24"/>
  <c r="JA29" i="24"/>
  <c r="JA31" i="24"/>
  <c r="JA33" i="24"/>
  <c r="JA35" i="24"/>
  <c r="JA37" i="24"/>
  <c r="JA39" i="24"/>
  <c r="JA34" i="24"/>
  <c r="JA36" i="24"/>
  <c r="JA38" i="24"/>
  <c r="JA40" i="24"/>
  <c r="JA42" i="24"/>
  <c r="JA44" i="24"/>
  <c r="JA46" i="24"/>
  <c r="JA48" i="24"/>
  <c r="JA50" i="24"/>
  <c r="JA52" i="24"/>
  <c r="JA41" i="24"/>
  <c r="JA43" i="24"/>
  <c r="JA45" i="24"/>
  <c r="JA47" i="24"/>
  <c r="JA49" i="24"/>
  <c r="JA51" i="24"/>
  <c r="JA53" i="24"/>
  <c r="JA55" i="24"/>
  <c r="JA57" i="24"/>
  <c r="JA60" i="24"/>
  <c r="JA62" i="24"/>
  <c r="JA66" i="24"/>
  <c r="JA68" i="24"/>
  <c r="JA54" i="24"/>
  <c r="JA56" i="24"/>
  <c r="JA59" i="24"/>
  <c r="JA61" i="24"/>
  <c r="JA63" i="24"/>
  <c r="JA67" i="24"/>
  <c r="JA69" i="24"/>
  <c r="JA70" i="24"/>
  <c r="JA71" i="24"/>
  <c r="JA73" i="24"/>
  <c r="JA75" i="24"/>
  <c r="JA77" i="24"/>
  <c r="JA79" i="24"/>
  <c r="JA81" i="24"/>
  <c r="JA83" i="24"/>
  <c r="JA85" i="24"/>
  <c r="JA87" i="24"/>
  <c r="JA89" i="24"/>
  <c r="JA91" i="24"/>
  <c r="JA93" i="24"/>
  <c r="JA95" i="24"/>
  <c r="JA97" i="24"/>
  <c r="JA72" i="24"/>
  <c r="JA74" i="24"/>
  <c r="JA76" i="24"/>
  <c r="JA78" i="24"/>
  <c r="JA80" i="24"/>
  <c r="JA82" i="24"/>
  <c r="JA84" i="24"/>
  <c r="JA86" i="24"/>
  <c r="JA88" i="24"/>
  <c r="JA90" i="24"/>
  <c r="JA92" i="24"/>
  <c r="JA94" i="24"/>
  <c r="JA96" i="24"/>
  <c r="JA98" i="24"/>
  <c r="JA100" i="24"/>
  <c r="JA112" i="24"/>
  <c r="JA114" i="24"/>
  <c r="JA116" i="24"/>
  <c r="JA118" i="24"/>
  <c r="JA120" i="24"/>
  <c r="JA122" i="24"/>
  <c r="JA124" i="24"/>
  <c r="JA99" i="24"/>
  <c r="JA113" i="24"/>
  <c r="JA115" i="24"/>
  <c r="JA117" i="24"/>
  <c r="JA119" i="24"/>
  <c r="JA121" i="24"/>
  <c r="JA123" i="24"/>
  <c r="JA125" i="24"/>
  <c r="JA127" i="24"/>
  <c r="JA129" i="24"/>
  <c r="JA131" i="24"/>
  <c r="JA133" i="24"/>
  <c r="JA135" i="24"/>
  <c r="JA137" i="24"/>
  <c r="JA139" i="24"/>
  <c r="JA141" i="24"/>
  <c r="JA143" i="24"/>
  <c r="JA145" i="24"/>
  <c r="JA147" i="24"/>
  <c r="JA126" i="24"/>
  <c r="JA128" i="24"/>
  <c r="JA130" i="24"/>
  <c r="JA132" i="24"/>
  <c r="JA134" i="24"/>
  <c r="JA136" i="24"/>
  <c r="JA138" i="24"/>
  <c r="JA140" i="24"/>
  <c r="JA142" i="24"/>
  <c r="JA144" i="24"/>
  <c r="JA146" i="24"/>
  <c r="JA148" i="24"/>
  <c r="JE17" i="24"/>
  <c r="JE18" i="24"/>
  <c r="JE19" i="24"/>
  <c r="JE21" i="24"/>
  <c r="JE20" i="24"/>
  <c r="JE22" i="24"/>
  <c r="JE23" i="24"/>
  <c r="JE25" i="24"/>
  <c r="JE24" i="24"/>
  <c r="JE26" i="24"/>
  <c r="JE28" i="24"/>
  <c r="JE30" i="24"/>
  <c r="JE32" i="24"/>
  <c r="JE27" i="24"/>
  <c r="JE29" i="24"/>
  <c r="JE31" i="24"/>
  <c r="JE33" i="24"/>
  <c r="JE35" i="24"/>
  <c r="JE37" i="24"/>
  <c r="JE39" i="24"/>
  <c r="JE34" i="24"/>
  <c r="JE36" i="24"/>
  <c r="JE38" i="24"/>
  <c r="JE40" i="24"/>
  <c r="JE42" i="24"/>
  <c r="JE44" i="24"/>
  <c r="JE46" i="24"/>
  <c r="JE48" i="24"/>
  <c r="JE50" i="24"/>
  <c r="JE52" i="24"/>
  <c r="JE41" i="24"/>
  <c r="JE43" i="24"/>
  <c r="JE45" i="24"/>
  <c r="JE47" i="24"/>
  <c r="JE49" i="24"/>
  <c r="JE51" i="24"/>
  <c r="JE53" i="24"/>
  <c r="JE55" i="24"/>
  <c r="JE57" i="24"/>
  <c r="JE60" i="24"/>
  <c r="JE62" i="24"/>
  <c r="JE66" i="24"/>
  <c r="JE68" i="24"/>
  <c r="JE54" i="24"/>
  <c r="JE56" i="24"/>
  <c r="JE59" i="24"/>
  <c r="JE61" i="24"/>
  <c r="JE63" i="24"/>
  <c r="JE67" i="24"/>
  <c r="JE69" i="24"/>
  <c r="JE70" i="24"/>
  <c r="JE71" i="24"/>
  <c r="JE73" i="24"/>
  <c r="JE75" i="24"/>
  <c r="JE77" i="24"/>
  <c r="JE79" i="24"/>
  <c r="JE81" i="24"/>
  <c r="JE83" i="24"/>
  <c r="JE85" i="24"/>
  <c r="JE87" i="24"/>
  <c r="JE89" i="24"/>
  <c r="JE91" i="24"/>
  <c r="JE93" i="24"/>
  <c r="JE95" i="24"/>
  <c r="JE97" i="24"/>
  <c r="JE72" i="24"/>
  <c r="JE74" i="24"/>
  <c r="JE76" i="24"/>
  <c r="JE78" i="24"/>
  <c r="JE80" i="24"/>
  <c r="JE82" i="24"/>
  <c r="JE84" i="24"/>
  <c r="JE86" i="24"/>
  <c r="JE88" i="24"/>
  <c r="JE90" i="24"/>
  <c r="JE92" i="24"/>
  <c r="JE94" i="24"/>
  <c r="JE96" i="24"/>
  <c r="JE98" i="24"/>
  <c r="JE100" i="24"/>
  <c r="JE112" i="24"/>
  <c r="JE114" i="24"/>
  <c r="JE116" i="24"/>
  <c r="JE118" i="24"/>
  <c r="JE120" i="24"/>
  <c r="JE122" i="24"/>
  <c r="JE124" i="24"/>
  <c r="JE99" i="24"/>
  <c r="JE113" i="24"/>
  <c r="JE115" i="24"/>
  <c r="JE117" i="24"/>
  <c r="JE119" i="24"/>
  <c r="JE121" i="24"/>
  <c r="JE123" i="24"/>
  <c r="JE125" i="24"/>
  <c r="JE127" i="24"/>
  <c r="JE129" i="24"/>
  <c r="JE131" i="24"/>
  <c r="JE133" i="24"/>
  <c r="JE135" i="24"/>
  <c r="JE137" i="24"/>
  <c r="JE139" i="24"/>
  <c r="JE141" i="24"/>
  <c r="JE143" i="24"/>
  <c r="JE145" i="24"/>
  <c r="JE147" i="24"/>
  <c r="JE126" i="24"/>
  <c r="JE128" i="24"/>
  <c r="JE130" i="24"/>
  <c r="JE132" i="24"/>
  <c r="JE134" i="24"/>
  <c r="JE136" i="24"/>
  <c r="JE138" i="24"/>
  <c r="JE140" i="24"/>
  <c r="JE142" i="24"/>
  <c r="JE144" i="24"/>
  <c r="JE146" i="24"/>
  <c r="JE148" i="24"/>
  <c r="JI17" i="24"/>
  <c r="JI18" i="24"/>
  <c r="JI19" i="24"/>
  <c r="JI21" i="24"/>
  <c r="JI20" i="24"/>
  <c r="JI22" i="24"/>
  <c r="JI23" i="24"/>
  <c r="JI25" i="24"/>
  <c r="JI24" i="24"/>
  <c r="JI26" i="24"/>
  <c r="JI28" i="24"/>
  <c r="JI30" i="24"/>
  <c r="JI32" i="24"/>
  <c r="JI27" i="24"/>
  <c r="JI29" i="24"/>
  <c r="JI31" i="24"/>
  <c r="JI33" i="24"/>
  <c r="JI35" i="24"/>
  <c r="JI37" i="24"/>
  <c r="JI39" i="24"/>
  <c r="JI34" i="24"/>
  <c r="JI36" i="24"/>
  <c r="JI38" i="24"/>
  <c r="JI40" i="24"/>
  <c r="JI42" i="24"/>
  <c r="JI44" i="24"/>
  <c r="JI46" i="24"/>
  <c r="JI48" i="24"/>
  <c r="JI50" i="24"/>
  <c r="JI52" i="24"/>
  <c r="JI41" i="24"/>
  <c r="JI43" i="24"/>
  <c r="JI45" i="24"/>
  <c r="JI47" i="24"/>
  <c r="JI49" i="24"/>
  <c r="JI51" i="24"/>
  <c r="JI53" i="24"/>
  <c r="JI55" i="24"/>
  <c r="JI57" i="24"/>
  <c r="JI60" i="24"/>
  <c r="JI62" i="24"/>
  <c r="JI66" i="24"/>
  <c r="JI68" i="24"/>
  <c r="JI54" i="24"/>
  <c r="JI56" i="24"/>
  <c r="JI59" i="24"/>
  <c r="JI61" i="24"/>
  <c r="JI63" i="24"/>
  <c r="JI67" i="24"/>
  <c r="JI69" i="24"/>
  <c r="JI70" i="24"/>
  <c r="JI71" i="24"/>
  <c r="JI73" i="24"/>
  <c r="JI75" i="24"/>
  <c r="JI77" i="24"/>
  <c r="JI79" i="24"/>
  <c r="JI81" i="24"/>
  <c r="JI83" i="24"/>
  <c r="JI85" i="24"/>
  <c r="JI87" i="24"/>
  <c r="JI89" i="24"/>
  <c r="JI91" i="24"/>
  <c r="JI93" i="24"/>
  <c r="JI95" i="24"/>
  <c r="JI97" i="24"/>
  <c r="JI72" i="24"/>
  <c r="JI74" i="24"/>
  <c r="JI76" i="24"/>
  <c r="JI78" i="24"/>
  <c r="JI80" i="24"/>
  <c r="JI82" i="24"/>
  <c r="JI84" i="24"/>
  <c r="JI86" i="24"/>
  <c r="JI88" i="24"/>
  <c r="JI90" i="24"/>
  <c r="JI92" i="24"/>
  <c r="JI94" i="24"/>
  <c r="JI96" i="24"/>
  <c r="JI98" i="24"/>
  <c r="JI100" i="24"/>
  <c r="JI112" i="24"/>
  <c r="JI114" i="24"/>
  <c r="JI116" i="24"/>
  <c r="JI118" i="24"/>
  <c r="JI120" i="24"/>
  <c r="JI122" i="24"/>
  <c r="JI124" i="24"/>
  <c r="JI99" i="24"/>
  <c r="JI113" i="24"/>
  <c r="JI115" i="24"/>
  <c r="JI117" i="24"/>
  <c r="JI119" i="24"/>
  <c r="JI121" i="24"/>
  <c r="JI123" i="24"/>
  <c r="JI125" i="24"/>
  <c r="JI127" i="24"/>
  <c r="JI129" i="24"/>
  <c r="JI131" i="24"/>
  <c r="JI133" i="24"/>
  <c r="JI135" i="24"/>
  <c r="JI137" i="24"/>
  <c r="JI139" i="24"/>
  <c r="JI141" i="24"/>
  <c r="JI143" i="24"/>
  <c r="JI145" i="24"/>
  <c r="JI147" i="24"/>
  <c r="JI126" i="24"/>
  <c r="JI128" i="24"/>
  <c r="JI130" i="24"/>
  <c r="JI132" i="24"/>
  <c r="JI134" i="24"/>
  <c r="JI136" i="24"/>
  <c r="JI138" i="24"/>
  <c r="JI140" i="24"/>
  <c r="JI142" i="24"/>
  <c r="JI144" i="24"/>
  <c r="JI146" i="24"/>
  <c r="JI148" i="24"/>
  <c r="JM17" i="24"/>
  <c r="JM18" i="24"/>
  <c r="JM19" i="24"/>
  <c r="JM21" i="24"/>
  <c r="JM20" i="24"/>
  <c r="JM22" i="24"/>
  <c r="JM23" i="24"/>
  <c r="JM25" i="24"/>
  <c r="JM24" i="24"/>
  <c r="JM26" i="24"/>
  <c r="JM28" i="24"/>
  <c r="JM30" i="24"/>
  <c r="JM32" i="24"/>
  <c r="JM27" i="24"/>
  <c r="JM29" i="24"/>
  <c r="JM31" i="24"/>
  <c r="JM33" i="24"/>
  <c r="JM35" i="24"/>
  <c r="JM37" i="24"/>
  <c r="JM39" i="24"/>
  <c r="JM34" i="24"/>
  <c r="JM36" i="24"/>
  <c r="JM38" i="24"/>
  <c r="JM40" i="24"/>
  <c r="JM42" i="24"/>
  <c r="JM44" i="24"/>
  <c r="JM46" i="24"/>
  <c r="JM48" i="24"/>
  <c r="JM50" i="24"/>
  <c r="JM52" i="24"/>
  <c r="JM41" i="24"/>
  <c r="JM43" i="24"/>
  <c r="JM45" i="24"/>
  <c r="JM47" i="24"/>
  <c r="JM49" i="24"/>
  <c r="JM51" i="24"/>
  <c r="JM53" i="24"/>
  <c r="JM55" i="24"/>
  <c r="JM57" i="24"/>
  <c r="JM60" i="24"/>
  <c r="JM62" i="24"/>
  <c r="JM66" i="24"/>
  <c r="JM68" i="24"/>
  <c r="JM54" i="24"/>
  <c r="JM56" i="24"/>
  <c r="JM59" i="24"/>
  <c r="JM61" i="24"/>
  <c r="JM63" i="24"/>
  <c r="JM67" i="24"/>
  <c r="JM69" i="24"/>
  <c r="JM70" i="24"/>
  <c r="JM71" i="24"/>
  <c r="JM73" i="24"/>
  <c r="JM75" i="24"/>
  <c r="JM77" i="24"/>
  <c r="JM79" i="24"/>
  <c r="JM81" i="24"/>
  <c r="JM83" i="24"/>
  <c r="JM85" i="24"/>
  <c r="JM87" i="24"/>
  <c r="JM89" i="24"/>
  <c r="JM91" i="24"/>
  <c r="JM93" i="24"/>
  <c r="JM95" i="24"/>
  <c r="JM97" i="24"/>
  <c r="JM72" i="24"/>
  <c r="JM74" i="24"/>
  <c r="JM76" i="24"/>
  <c r="JM78" i="24"/>
  <c r="JM80" i="24"/>
  <c r="JM82" i="24"/>
  <c r="JM84" i="24"/>
  <c r="JM86" i="24"/>
  <c r="JM88" i="24"/>
  <c r="JM90" i="24"/>
  <c r="JM92" i="24"/>
  <c r="JM94" i="24"/>
  <c r="JM96" i="24"/>
  <c r="JM98" i="24"/>
  <c r="JM100" i="24"/>
  <c r="JM112" i="24"/>
  <c r="JM114" i="24"/>
  <c r="JM116" i="24"/>
  <c r="JM118" i="24"/>
  <c r="JM120" i="24"/>
  <c r="JM122" i="24"/>
  <c r="JM124" i="24"/>
  <c r="JM99" i="24"/>
  <c r="JM113" i="24"/>
  <c r="JM115" i="24"/>
  <c r="JM117" i="24"/>
  <c r="JM119" i="24"/>
  <c r="JM121" i="24"/>
  <c r="JM123" i="24"/>
  <c r="JM125" i="24"/>
  <c r="JM127" i="24"/>
  <c r="JM129" i="24"/>
  <c r="JM131" i="24"/>
  <c r="JM133" i="24"/>
  <c r="JM135" i="24"/>
  <c r="JM137" i="24"/>
  <c r="JM139" i="24"/>
  <c r="JM141" i="24"/>
  <c r="JM143" i="24"/>
  <c r="JM145" i="24"/>
  <c r="JM147" i="24"/>
  <c r="JM126" i="24"/>
  <c r="JM128" i="24"/>
  <c r="JM130" i="24"/>
  <c r="JM132" i="24"/>
  <c r="JM134" i="24"/>
  <c r="JM136" i="24"/>
  <c r="JM138" i="24"/>
  <c r="JM140" i="24"/>
  <c r="JM142" i="24"/>
  <c r="JM144" i="24"/>
  <c r="JM146" i="24"/>
  <c r="JM148" i="24"/>
  <c r="JQ17" i="24"/>
  <c r="JQ18" i="24"/>
  <c r="JQ19" i="24"/>
  <c r="JQ21" i="24"/>
  <c r="JQ20" i="24"/>
  <c r="JQ22" i="24"/>
  <c r="JQ23" i="24"/>
  <c r="JQ25" i="24"/>
  <c r="JQ24" i="24"/>
  <c r="JQ26" i="24"/>
  <c r="JQ28" i="24"/>
  <c r="JQ30" i="24"/>
  <c r="JQ32" i="24"/>
  <c r="JQ27" i="24"/>
  <c r="JQ29" i="24"/>
  <c r="JQ31" i="24"/>
  <c r="JQ33" i="24"/>
  <c r="JQ35" i="24"/>
  <c r="JQ37" i="24"/>
  <c r="JQ39" i="24"/>
  <c r="JQ34" i="24"/>
  <c r="JQ36" i="24"/>
  <c r="JQ38" i="24"/>
  <c r="JQ40" i="24"/>
  <c r="JQ42" i="24"/>
  <c r="JQ44" i="24"/>
  <c r="JQ46" i="24"/>
  <c r="JQ48" i="24"/>
  <c r="JQ50" i="24"/>
  <c r="JQ52" i="24"/>
  <c r="JQ41" i="24"/>
  <c r="JQ43" i="24"/>
  <c r="JQ45" i="24"/>
  <c r="JQ47" i="24"/>
  <c r="JQ49" i="24"/>
  <c r="JQ51" i="24"/>
  <c r="JQ53" i="24"/>
  <c r="JQ55" i="24"/>
  <c r="JQ57" i="24"/>
  <c r="JQ60" i="24"/>
  <c r="JQ62" i="24"/>
  <c r="JQ66" i="24"/>
  <c r="JQ68" i="24"/>
  <c r="JQ54" i="24"/>
  <c r="JQ56" i="24"/>
  <c r="JQ59" i="24"/>
  <c r="JQ61" i="24"/>
  <c r="JQ63" i="24"/>
  <c r="JQ67" i="24"/>
  <c r="JQ69" i="24"/>
  <c r="JQ70" i="24"/>
  <c r="JQ71" i="24"/>
  <c r="JQ73" i="24"/>
  <c r="JQ75" i="24"/>
  <c r="JQ77" i="24"/>
  <c r="JQ79" i="24"/>
  <c r="JQ81" i="24"/>
  <c r="JQ83" i="24"/>
  <c r="JQ85" i="24"/>
  <c r="JQ87" i="24"/>
  <c r="JQ89" i="24"/>
  <c r="JQ91" i="24"/>
  <c r="JQ93" i="24"/>
  <c r="JQ95" i="24"/>
  <c r="JQ97" i="24"/>
  <c r="JQ72" i="24"/>
  <c r="JQ74" i="24"/>
  <c r="JQ76" i="24"/>
  <c r="JQ78" i="24"/>
  <c r="JQ80" i="24"/>
  <c r="JQ82" i="24"/>
  <c r="JQ84" i="24"/>
  <c r="JQ86" i="24"/>
  <c r="JQ88" i="24"/>
  <c r="JQ90" i="24"/>
  <c r="JQ92" i="24"/>
  <c r="JQ94" i="24"/>
  <c r="JQ96" i="24"/>
  <c r="JQ98" i="24"/>
  <c r="JQ100" i="24"/>
  <c r="JQ112" i="24"/>
  <c r="JQ114" i="24"/>
  <c r="JQ116" i="24"/>
  <c r="JQ118" i="24"/>
  <c r="JQ120" i="24"/>
  <c r="JQ122" i="24"/>
  <c r="JQ124" i="24"/>
  <c r="JQ99" i="24"/>
  <c r="JQ113" i="24"/>
  <c r="JQ115" i="24"/>
  <c r="JQ117" i="24"/>
  <c r="JQ119" i="24"/>
  <c r="JQ121" i="24"/>
  <c r="JQ123" i="24"/>
  <c r="JQ125" i="24"/>
  <c r="JQ127" i="24"/>
  <c r="JQ129" i="24"/>
  <c r="JQ131" i="24"/>
  <c r="JQ133" i="24"/>
  <c r="JQ135" i="24"/>
  <c r="JQ137" i="24"/>
  <c r="JQ139" i="24"/>
  <c r="JQ141" i="24"/>
  <c r="JQ143" i="24"/>
  <c r="JQ145" i="24"/>
  <c r="JQ147" i="24"/>
  <c r="JQ126" i="24"/>
  <c r="JQ128" i="24"/>
  <c r="JQ130" i="24"/>
  <c r="JQ132" i="24"/>
  <c r="JQ134" i="24"/>
  <c r="JQ136" i="24"/>
  <c r="JQ138" i="24"/>
  <c r="JQ140" i="24"/>
  <c r="JQ142" i="24"/>
  <c r="JQ144" i="24"/>
  <c r="JQ146" i="24"/>
  <c r="JQ148" i="24"/>
  <c r="JU17" i="24"/>
  <c r="JU18" i="24"/>
  <c r="JU19" i="24"/>
  <c r="JU21" i="24"/>
  <c r="JU20" i="24"/>
  <c r="JU22" i="24"/>
  <c r="JU23" i="24"/>
  <c r="JU25" i="24"/>
  <c r="JU24" i="24"/>
  <c r="JU26" i="24"/>
  <c r="JU28" i="24"/>
  <c r="JU30" i="24"/>
  <c r="JU32" i="24"/>
  <c r="JU27" i="24"/>
  <c r="JU29" i="24"/>
  <c r="JU31" i="24"/>
  <c r="JU33" i="24"/>
  <c r="JU35" i="24"/>
  <c r="JU37" i="24"/>
  <c r="JU39" i="24"/>
  <c r="JU34" i="24"/>
  <c r="JU36" i="24"/>
  <c r="JU38" i="24"/>
  <c r="JU40" i="24"/>
  <c r="JU42" i="24"/>
  <c r="JU44" i="24"/>
  <c r="JU46" i="24"/>
  <c r="JU48" i="24"/>
  <c r="JU50" i="24"/>
  <c r="JU52" i="24"/>
  <c r="JU41" i="24"/>
  <c r="JU43" i="24"/>
  <c r="JU45" i="24"/>
  <c r="JU47" i="24"/>
  <c r="JU49" i="24"/>
  <c r="JU51" i="24"/>
  <c r="JU53" i="24"/>
  <c r="JU55" i="24"/>
  <c r="JU57" i="24"/>
  <c r="JU60" i="24"/>
  <c r="JU62" i="24"/>
  <c r="JU66" i="24"/>
  <c r="JU68" i="24"/>
  <c r="JU54" i="24"/>
  <c r="JU56" i="24"/>
  <c r="JU59" i="24"/>
  <c r="JU61" i="24"/>
  <c r="JU63" i="24"/>
  <c r="JU67" i="24"/>
  <c r="JU69" i="24"/>
  <c r="JU70" i="24"/>
  <c r="JU71" i="24"/>
  <c r="JU73" i="24"/>
  <c r="JU75" i="24"/>
  <c r="JU77" i="24"/>
  <c r="JU79" i="24"/>
  <c r="JU81" i="24"/>
  <c r="JU83" i="24"/>
  <c r="JU85" i="24"/>
  <c r="JU87" i="24"/>
  <c r="JU89" i="24"/>
  <c r="JU91" i="24"/>
  <c r="JU93" i="24"/>
  <c r="JU95" i="24"/>
  <c r="JU97" i="24"/>
  <c r="JU72" i="24"/>
  <c r="JU74" i="24"/>
  <c r="JU76" i="24"/>
  <c r="JU78" i="24"/>
  <c r="JU80" i="24"/>
  <c r="JU82" i="24"/>
  <c r="JU84" i="24"/>
  <c r="JU86" i="24"/>
  <c r="JU88" i="24"/>
  <c r="JU90" i="24"/>
  <c r="JU92" i="24"/>
  <c r="JU94" i="24"/>
  <c r="JU96" i="24"/>
  <c r="JU98" i="24"/>
  <c r="JU100" i="24"/>
  <c r="JU112" i="24"/>
  <c r="JU114" i="24"/>
  <c r="JU116" i="24"/>
  <c r="JU118" i="24"/>
  <c r="JU120" i="24"/>
  <c r="JU122" i="24"/>
  <c r="JU124" i="24"/>
  <c r="JU99" i="24"/>
  <c r="JU113" i="24"/>
  <c r="JU115" i="24"/>
  <c r="JU117" i="24"/>
  <c r="JU119" i="24"/>
  <c r="JU121" i="24"/>
  <c r="JU123" i="24"/>
  <c r="JU125" i="24"/>
  <c r="JU127" i="24"/>
  <c r="JU129" i="24"/>
  <c r="JU131" i="24"/>
  <c r="JU133" i="24"/>
  <c r="JU135" i="24"/>
  <c r="JU137" i="24"/>
  <c r="JU139" i="24"/>
  <c r="JU141" i="24"/>
  <c r="JU143" i="24"/>
  <c r="JU145" i="24"/>
  <c r="JU147" i="24"/>
  <c r="JU126" i="24"/>
  <c r="JU128" i="24"/>
  <c r="JU130" i="24"/>
  <c r="JU132" i="24"/>
  <c r="JU134" i="24"/>
  <c r="JU136" i="24"/>
  <c r="JU138" i="24"/>
  <c r="JU140" i="24"/>
  <c r="JU142" i="24"/>
  <c r="JU144" i="24"/>
  <c r="JU146" i="24"/>
  <c r="JU148" i="24"/>
  <c r="JY17" i="24"/>
  <c r="JY18" i="24"/>
  <c r="JY19" i="24"/>
  <c r="JY21" i="24"/>
  <c r="JY20" i="24"/>
  <c r="JY22" i="24"/>
  <c r="JY23" i="24"/>
  <c r="JY25" i="24"/>
  <c r="JY24" i="24"/>
  <c r="JY26" i="24"/>
  <c r="JY28" i="24"/>
  <c r="JY30" i="24"/>
  <c r="JY32" i="24"/>
  <c r="JY27" i="24"/>
  <c r="JY29" i="24"/>
  <c r="JY31" i="24"/>
  <c r="JY33" i="24"/>
  <c r="JY35" i="24"/>
  <c r="JY37" i="24"/>
  <c r="JY39" i="24"/>
  <c r="JY34" i="24"/>
  <c r="JY36" i="24"/>
  <c r="JY38" i="24"/>
  <c r="JY40" i="24"/>
  <c r="JY42" i="24"/>
  <c r="JY44" i="24"/>
  <c r="JY46" i="24"/>
  <c r="JY48" i="24"/>
  <c r="JY50" i="24"/>
  <c r="JY52" i="24"/>
  <c r="JY41" i="24"/>
  <c r="JY43" i="24"/>
  <c r="JY45" i="24"/>
  <c r="JY47" i="24"/>
  <c r="JY49" i="24"/>
  <c r="JY51" i="24"/>
  <c r="JY53" i="24"/>
  <c r="JY55" i="24"/>
  <c r="JY57" i="24"/>
  <c r="JY60" i="24"/>
  <c r="JY62" i="24"/>
  <c r="JY66" i="24"/>
  <c r="JY68" i="24"/>
  <c r="JY54" i="24"/>
  <c r="JY56" i="24"/>
  <c r="JY59" i="24"/>
  <c r="JY61" i="24"/>
  <c r="JY63" i="24"/>
  <c r="JY67" i="24"/>
  <c r="JY69" i="24"/>
  <c r="JY70" i="24"/>
  <c r="JY71" i="24"/>
  <c r="JY73" i="24"/>
  <c r="JY75" i="24"/>
  <c r="JY77" i="24"/>
  <c r="JY79" i="24"/>
  <c r="JY81" i="24"/>
  <c r="JY83" i="24"/>
  <c r="JY85" i="24"/>
  <c r="JY87" i="24"/>
  <c r="JY89" i="24"/>
  <c r="JY91" i="24"/>
  <c r="JY93" i="24"/>
  <c r="JY95" i="24"/>
  <c r="JY97" i="24"/>
  <c r="JY72" i="24"/>
  <c r="JY74" i="24"/>
  <c r="JY76" i="24"/>
  <c r="JY78" i="24"/>
  <c r="JY80" i="24"/>
  <c r="JY82" i="24"/>
  <c r="JY84" i="24"/>
  <c r="JY86" i="24"/>
  <c r="JY88" i="24"/>
  <c r="JY90" i="24"/>
  <c r="JY92" i="24"/>
  <c r="JY94" i="24"/>
  <c r="JY96" i="24"/>
  <c r="JY98" i="24"/>
  <c r="JY100" i="24"/>
  <c r="JY112" i="24"/>
  <c r="JY114" i="24"/>
  <c r="JY116" i="24"/>
  <c r="JY118" i="24"/>
  <c r="JY120" i="24"/>
  <c r="JY122" i="24"/>
  <c r="JY124" i="24"/>
  <c r="JY99" i="24"/>
  <c r="JY113" i="24"/>
  <c r="JY115" i="24"/>
  <c r="JY117" i="24"/>
  <c r="JY119" i="24"/>
  <c r="JY121" i="24"/>
  <c r="JY123" i="24"/>
  <c r="JY125" i="24"/>
  <c r="JY127" i="24"/>
  <c r="JY129" i="24"/>
  <c r="JY131" i="24"/>
  <c r="JY133" i="24"/>
  <c r="JY135" i="24"/>
  <c r="JY137" i="24"/>
  <c r="JY139" i="24"/>
  <c r="JY141" i="24"/>
  <c r="JY143" i="24"/>
  <c r="JY145" i="24"/>
  <c r="JY147" i="24"/>
  <c r="JY126" i="24"/>
  <c r="JY128" i="24"/>
  <c r="JY130" i="24"/>
  <c r="JY132" i="24"/>
  <c r="JY134" i="24"/>
  <c r="JY136" i="24"/>
  <c r="JY138" i="24"/>
  <c r="JY140" i="24"/>
  <c r="JY142" i="24"/>
  <c r="JY144" i="24"/>
  <c r="JY146" i="24"/>
  <c r="JY148" i="24"/>
  <c r="KC17" i="24"/>
  <c r="KC18" i="24"/>
  <c r="KC19" i="24"/>
  <c r="KC21" i="24"/>
  <c r="KC20" i="24"/>
  <c r="KC22" i="24"/>
  <c r="KC23" i="24"/>
  <c r="KC25" i="24"/>
  <c r="KC24" i="24"/>
  <c r="KC26" i="24"/>
  <c r="KC28" i="24"/>
  <c r="KC30" i="24"/>
  <c r="KC32" i="24"/>
  <c r="KC27" i="24"/>
  <c r="KC29" i="24"/>
  <c r="KC31" i="24"/>
  <c r="KC33" i="24"/>
  <c r="KC35" i="24"/>
  <c r="KC37" i="24"/>
  <c r="KC39" i="24"/>
  <c r="KC34" i="24"/>
  <c r="KC36" i="24"/>
  <c r="KC38" i="24"/>
  <c r="KC40" i="24"/>
  <c r="KC42" i="24"/>
  <c r="KC44" i="24"/>
  <c r="KC46" i="24"/>
  <c r="KC48" i="24"/>
  <c r="KC50" i="24"/>
  <c r="KC52" i="24"/>
  <c r="KC41" i="24"/>
  <c r="KC43" i="24"/>
  <c r="KC45" i="24"/>
  <c r="KC47" i="24"/>
  <c r="KC49" i="24"/>
  <c r="KC51" i="24"/>
  <c r="KC53" i="24"/>
  <c r="KC55" i="24"/>
  <c r="KC57" i="24"/>
  <c r="KC60" i="24"/>
  <c r="KC62" i="24"/>
  <c r="KC66" i="24"/>
  <c r="KC68" i="24"/>
  <c r="KC54" i="24"/>
  <c r="KC56" i="24"/>
  <c r="KC59" i="24"/>
  <c r="KC61" i="24"/>
  <c r="KC63" i="24"/>
  <c r="KC67" i="24"/>
  <c r="KC69" i="24"/>
  <c r="KC70" i="24"/>
  <c r="KC71" i="24"/>
  <c r="KC73" i="24"/>
  <c r="KC75" i="24"/>
  <c r="KC77" i="24"/>
  <c r="KC79" i="24"/>
  <c r="KC81" i="24"/>
  <c r="KC83" i="24"/>
  <c r="KC85" i="24"/>
  <c r="KC87" i="24"/>
  <c r="KC89" i="24"/>
  <c r="KC91" i="24"/>
  <c r="KC93" i="24"/>
  <c r="KC95" i="24"/>
  <c r="KC97" i="24"/>
  <c r="KC72" i="24"/>
  <c r="KC74" i="24"/>
  <c r="KC76" i="24"/>
  <c r="KC78" i="24"/>
  <c r="KC80" i="24"/>
  <c r="KC82" i="24"/>
  <c r="KC84" i="24"/>
  <c r="KC86" i="24"/>
  <c r="KC88" i="24"/>
  <c r="KC90" i="24"/>
  <c r="KC92" i="24"/>
  <c r="KC94" i="24"/>
  <c r="KC96" i="24"/>
  <c r="KC98" i="24"/>
  <c r="KC100" i="24"/>
  <c r="KC112" i="24"/>
  <c r="KC114" i="24"/>
  <c r="KC116" i="24"/>
  <c r="KC118" i="24"/>
  <c r="KC120" i="24"/>
  <c r="KC122" i="24"/>
  <c r="KC124" i="24"/>
  <c r="KC99" i="24"/>
  <c r="KC113" i="24"/>
  <c r="KC115" i="24"/>
  <c r="KC117" i="24"/>
  <c r="KC119" i="24"/>
  <c r="KC121" i="24"/>
  <c r="KC123" i="24"/>
  <c r="KC125" i="24"/>
  <c r="KC127" i="24"/>
  <c r="KC129" i="24"/>
  <c r="KC131" i="24"/>
  <c r="KC133" i="24"/>
  <c r="KC135" i="24"/>
  <c r="KC137" i="24"/>
  <c r="KC139" i="24"/>
  <c r="KC141" i="24"/>
  <c r="KC143" i="24"/>
  <c r="KC145" i="24"/>
  <c r="KC147" i="24"/>
  <c r="KC126" i="24"/>
  <c r="KC128" i="24"/>
  <c r="KC130" i="24"/>
  <c r="KC132" i="24"/>
  <c r="KC134" i="24"/>
  <c r="KC136" i="24"/>
  <c r="KC138" i="24"/>
  <c r="KC140" i="24"/>
  <c r="KC142" i="24"/>
  <c r="KC144" i="24"/>
  <c r="KC146" i="24"/>
  <c r="KC148" i="24"/>
  <c r="KG17" i="24"/>
  <c r="KG18" i="24"/>
  <c r="KG19" i="24"/>
  <c r="KG21" i="24"/>
  <c r="KG20" i="24"/>
  <c r="KG22" i="24"/>
  <c r="KG23" i="24"/>
  <c r="KG25" i="24"/>
  <c r="KG24" i="24"/>
  <c r="KG26" i="24"/>
  <c r="KG28" i="24"/>
  <c r="KG30" i="24"/>
  <c r="KG32" i="24"/>
  <c r="KG27" i="24"/>
  <c r="KG29" i="24"/>
  <c r="KG31" i="24"/>
  <c r="KG33" i="24"/>
  <c r="KG35" i="24"/>
  <c r="KG37" i="24"/>
  <c r="KG39" i="24"/>
  <c r="KG34" i="24"/>
  <c r="KG36" i="24"/>
  <c r="KG38" i="24"/>
  <c r="KG40" i="24"/>
  <c r="KG42" i="24"/>
  <c r="KG44" i="24"/>
  <c r="KG46" i="24"/>
  <c r="KG48" i="24"/>
  <c r="KG50" i="24"/>
  <c r="KG52" i="24"/>
  <c r="KG41" i="24"/>
  <c r="KG43" i="24"/>
  <c r="KG45" i="24"/>
  <c r="KG47" i="24"/>
  <c r="KG49" i="24"/>
  <c r="KG51" i="24"/>
  <c r="KG53" i="24"/>
  <c r="KG55" i="24"/>
  <c r="KG57" i="24"/>
  <c r="KG60" i="24"/>
  <c r="KG62" i="24"/>
  <c r="KG66" i="24"/>
  <c r="KG68" i="24"/>
  <c r="KG54" i="24"/>
  <c r="KG56" i="24"/>
  <c r="KG59" i="24"/>
  <c r="KG61" i="24"/>
  <c r="KG63" i="24"/>
  <c r="KG67" i="24"/>
  <c r="KG69" i="24"/>
  <c r="KG70" i="24"/>
  <c r="KG71" i="24"/>
  <c r="KG73" i="24"/>
  <c r="KG75" i="24"/>
  <c r="KG77" i="24"/>
  <c r="KG79" i="24"/>
  <c r="KG81" i="24"/>
  <c r="KG83" i="24"/>
  <c r="KG85" i="24"/>
  <c r="KG87" i="24"/>
  <c r="KG89" i="24"/>
  <c r="KG91" i="24"/>
  <c r="KG93" i="24"/>
  <c r="KG95" i="24"/>
  <c r="KG97" i="24"/>
  <c r="KG72" i="24"/>
  <c r="KG74" i="24"/>
  <c r="KG76" i="24"/>
  <c r="KG78" i="24"/>
  <c r="KG80" i="24"/>
  <c r="KG82" i="24"/>
  <c r="KG84" i="24"/>
  <c r="KG86" i="24"/>
  <c r="KG88" i="24"/>
  <c r="KG90" i="24"/>
  <c r="KG92" i="24"/>
  <c r="KG94" i="24"/>
  <c r="KG96" i="24"/>
  <c r="KG98" i="24"/>
  <c r="KG100" i="24"/>
  <c r="KG112" i="24"/>
  <c r="KG114" i="24"/>
  <c r="KG116" i="24"/>
  <c r="KG118" i="24"/>
  <c r="KG120" i="24"/>
  <c r="KG122" i="24"/>
  <c r="KG124" i="24"/>
  <c r="KG99" i="24"/>
  <c r="KG113" i="24"/>
  <c r="KG115" i="24"/>
  <c r="KG117" i="24"/>
  <c r="KG119" i="24"/>
  <c r="KG121" i="24"/>
  <c r="KG123" i="24"/>
  <c r="KG125" i="24"/>
  <c r="KG127" i="24"/>
  <c r="KG129" i="24"/>
  <c r="KG131" i="24"/>
  <c r="KG133" i="24"/>
  <c r="KG135" i="24"/>
  <c r="KG137" i="24"/>
  <c r="KG139" i="24"/>
  <c r="KG141" i="24"/>
  <c r="KG143" i="24"/>
  <c r="KG145" i="24"/>
  <c r="KG147" i="24"/>
  <c r="KG126" i="24"/>
  <c r="KG128" i="24"/>
  <c r="KG130" i="24"/>
  <c r="KG132" i="24"/>
  <c r="KG134" i="24"/>
  <c r="KG136" i="24"/>
  <c r="KG138" i="24"/>
  <c r="KG140" i="24"/>
  <c r="KG142" i="24"/>
  <c r="KG144" i="24"/>
  <c r="KG146" i="24"/>
  <c r="KG148" i="24"/>
  <c r="KK17" i="24"/>
  <c r="KK18" i="24"/>
  <c r="KK19" i="24"/>
  <c r="KK21" i="24"/>
  <c r="KK20" i="24"/>
  <c r="KK22" i="24"/>
  <c r="KK23" i="24"/>
  <c r="KK25" i="24"/>
  <c r="KK24" i="24"/>
  <c r="KK26" i="24"/>
  <c r="KK28" i="24"/>
  <c r="KK30" i="24"/>
  <c r="KK32" i="24"/>
  <c r="KK27" i="24"/>
  <c r="KK29" i="24"/>
  <c r="KK31" i="24"/>
  <c r="KK33" i="24"/>
  <c r="KK35" i="24"/>
  <c r="KK37" i="24"/>
  <c r="KK39" i="24"/>
  <c r="KK34" i="24"/>
  <c r="KK36" i="24"/>
  <c r="KK38" i="24"/>
  <c r="KK40" i="24"/>
  <c r="KK42" i="24"/>
  <c r="KK44" i="24"/>
  <c r="KK46" i="24"/>
  <c r="KK48" i="24"/>
  <c r="KK50" i="24"/>
  <c r="KK52" i="24"/>
  <c r="KK41" i="24"/>
  <c r="KK43" i="24"/>
  <c r="KK45" i="24"/>
  <c r="KK47" i="24"/>
  <c r="KK49" i="24"/>
  <c r="KK51" i="24"/>
  <c r="KK53" i="24"/>
  <c r="KK55" i="24"/>
  <c r="KK57" i="24"/>
  <c r="KK60" i="24"/>
  <c r="KK62" i="24"/>
  <c r="KK66" i="24"/>
  <c r="KK68" i="24"/>
  <c r="KK54" i="24"/>
  <c r="KK56" i="24"/>
  <c r="KK59" i="24"/>
  <c r="KK61" i="24"/>
  <c r="KK63" i="24"/>
  <c r="KK67" i="24"/>
  <c r="KK69" i="24"/>
  <c r="KK70" i="24"/>
  <c r="KK71" i="24"/>
  <c r="KK73" i="24"/>
  <c r="KK75" i="24"/>
  <c r="KK77" i="24"/>
  <c r="KK79" i="24"/>
  <c r="KK81" i="24"/>
  <c r="KK83" i="24"/>
  <c r="KK85" i="24"/>
  <c r="KK87" i="24"/>
  <c r="KK89" i="24"/>
  <c r="KK91" i="24"/>
  <c r="KK93" i="24"/>
  <c r="KK95" i="24"/>
  <c r="KK97" i="24"/>
  <c r="KK72" i="24"/>
  <c r="KK74" i="24"/>
  <c r="KK76" i="24"/>
  <c r="KK78" i="24"/>
  <c r="KK80" i="24"/>
  <c r="KK82" i="24"/>
  <c r="KK84" i="24"/>
  <c r="KK86" i="24"/>
  <c r="KK88" i="24"/>
  <c r="KK90" i="24"/>
  <c r="KK92" i="24"/>
  <c r="KK94" i="24"/>
  <c r="KK96" i="24"/>
  <c r="KK98" i="24"/>
  <c r="KK100" i="24"/>
  <c r="KK112" i="24"/>
  <c r="KK114" i="24"/>
  <c r="KK116" i="24"/>
  <c r="KK118" i="24"/>
  <c r="KK120" i="24"/>
  <c r="KK122" i="24"/>
  <c r="KK124" i="24"/>
  <c r="KK99" i="24"/>
  <c r="KK113" i="24"/>
  <c r="KK115" i="24"/>
  <c r="KK117" i="24"/>
  <c r="KK119" i="24"/>
  <c r="KK121" i="24"/>
  <c r="KK123" i="24"/>
  <c r="KK125" i="24"/>
  <c r="KK127" i="24"/>
  <c r="KK129" i="24"/>
  <c r="KK131" i="24"/>
  <c r="KK133" i="24"/>
  <c r="KK135" i="24"/>
  <c r="KK137" i="24"/>
  <c r="KK139" i="24"/>
  <c r="KK141" i="24"/>
  <c r="KK143" i="24"/>
  <c r="KK145" i="24"/>
  <c r="KK147" i="24"/>
  <c r="KK126" i="24"/>
  <c r="KK128" i="24"/>
  <c r="KK130" i="24"/>
  <c r="KK132" i="24"/>
  <c r="KK134" i="24"/>
  <c r="KK136" i="24"/>
  <c r="KK138" i="24"/>
  <c r="KK140" i="24"/>
  <c r="KK142" i="24"/>
  <c r="KK144" i="24"/>
  <c r="KK146" i="24"/>
  <c r="KK148" i="24"/>
  <c r="KO17" i="24"/>
  <c r="KO18" i="24"/>
  <c r="KO19" i="24"/>
  <c r="KO21" i="24"/>
  <c r="KO20" i="24"/>
  <c r="KO22" i="24"/>
  <c r="KO23" i="24"/>
  <c r="KO25" i="24"/>
  <c r="KO24" i="24"/>
  <c r="KO26" i="24"/>
  <c r="KO28" i="24"/>
  <c r="KO30" i="24"/>
  <c r="KO32" i="24"/>
  <c r="KO27" i="24"/>
  <c r="KO29" i="24"/>
  <c r="KO31" i="24"/>
  <c r="KO33" i="24"/>
  <c r="KO35" i="24"/>
  <c r="KO37" i="24"/>
  <c r="KO39" i="24"/>
  <c r="KO34" i="24"/>
  <c r="KO36" i="24"/>
  <c r="KO38" i="24"/>
  <c r="KO40" i="24"/>
  <c r="KO42" i="24"/>
  <c r="KO44" i="24"/>
  <c r="KO46" i="24"/>
  <c r="KO48" i="24"/>
  <c r="KO50" i="24"/>
  <c r="KO52" i="24"/>
  <c r="KO41" i="24"/>
  <c r="KO43" i="24"/>
  <c r="KO45" i="24"/>
  <c r="KO47" i="24"/>
  <c r="KO49" i="24"/>
  <c r="KO51" i="24"/>
  <c r="KO53" i="24"/>
  <c r="KO55" i="24"/>
  <c r="KO57" i="24"/>
  <c r="KO60" i="24"/>
  <c r="KO62" i="24"/>
  <c r="KO66" i="24"/>
  <c r="KO68" i="24"/>
  <c r="KO54" i="24"/>
  <c r="KO56" i="24"/>
  <c r="KO59" i="24"/>
  <c r="KO61" i="24"/>
  <c r="KO63" i="24"/>
  <c r="KO67" i="24"/>
  <c r="KO69" i="24"/>
  <c r="KO70" i="24"/>
  <c r="KO71" i="24"/>
  <c r="KO73" i="24"/>
  <c r="KO75" i="24"/>
  <c r="KO77" i="24"/>
  <c r="KO79" i="24"/>
  <c r="KO81" i="24"/>
  <c r="KO83" i="24"/>
  <c r="KO85" i="24"/>
  <c r="KO87" i="24"/>
  <c r="KO89" i="24"/>
  <c r="KO91" i="24"/>
  <c r="KO93" i="24"/>
  <c r="KO95" i="24"/>
  <c r="KO97" i="24"/>
  <c r="KO72" i="24"/>
  <c r="KO74" i="24"/>
  <c r="KO76" i="24"/>
  <c r="KO78" i="24"/>
  <c r="KO80" i="24"/>
  <c r="KO82" i="24"/>
  <c r="KO84" i="24"/>
  <c r="KO86" i="24"/>
  <c r="KO88" i="24"/>
  <c r="KO90" i="24"/>
  <c r="KO92" i="24"/>
  <c r="KO94" i="24"/>
  <c r="KO96" i="24"/>
  <c r="KO98" i="24"/>
  <c r="KO100" i="24"/>
  <c r="KO112" i="24"/>
  <c r="KO114" i="24"/>
  <c r="KO116" i="24"/>
  <c r="KO118" i="24"/>
  <c r="KO120" i="24"/>
  <c r="KO122" i="24"/>
  <c r="KO124" i="24"/>
  <c r="KO99" i="24"/>
  <c r="KO113" i="24"/>
  <c r="KO115" i="24"/>
  <c r="KO117" i="24"/>
  <c r="KO119" i="24"/>
  <c r="KO121" i="24"/>
  <c r="KO123" i="24"/>
  <c r="KO125" i="24"/>
  <c r="KO127" i="24"/>
  <c r="KO129" i="24"/>
  <c r="KO131" i="24"/>
  <c r="KO133" i="24"/>
  <c r="KO135" i="24"/>
  <c r="KO137" i="24"/>
  <c r="KO139" i="24"/>
  <c r="KO141" i="24"/>
  <c r="KO143" i="24"/>
  <c r="KO145" i="24"/>
  <c r="KO147" i="24"/>
  <c r="KO126" i="24"/>
  <c r="KO128" i="24"/>
  <c r="KO130" i="24"/>
  <c r="KO132" i="24"/>
  <c r="KO134" i="24"/>
  <c r="KO136" i="24"/>
  <c r="KO138" i="24"/>
  <c r="KO140" i="24"/>
  <c r="KO142" i="24"/>
  <c r="KO144" i="24"/>
  <c r="KO146" i="24"/>
  <c r="KO148" i="24"/>
  <c r="KS17" i="24"/>
  <c r="KS18" i="24"/>
  <c r="KS19" i="24"/>
  <c r="KS21" i="24"/>
  <c r="KS20" i="24"/>
  <c r="KS22" i="24"/>
  <c r="KS23" i="24"/>
  <c r="KS25" i="24"/>
  <c r="KS24" i="24"/>
  <c r="KS26" i="24"/>
  <c r="KS28" i="24"/>
  <c r="KS30" i="24"/>
  <c r="KS32" i="24"/>
  <c r="KS27" i="24"/>
  <c r="KS29" i="24"/>
  <c r="KS31" i="24"/>
  <c r="KS33" i="24"/>
  <c r="KS35" i="24"/>
  <c r="KS37" i="24"/>
  <c r="KS39" i="24"/>
  <c r="KS34" i="24"/>
  <c r="KS36" i="24"/>
  <c r="KS38" i="24"/>
  <c r="KS40" i="24"/>
  <c r="KS42" i="24"/>
  <c r="KS44" i="24"/>
  <c r="KS46" i="24"/>
  <c r="KS48" i="24"/>
  <c r="KS50" i="24"/>
  <c r="KS52" i="24"/>
  <c r="KS41" i="24"/>
  <c r="KS43" i="24"/>
  <c r="KS45" i="24"/>
  <c r="KS47" i="24"/>
  <c r="KS49" i="24"/>
  <c r="KS51" i="24"/>
  <c r="KS53" i="24"/>
  <c r="KS55" i="24"/>
  <c r="KS57" i="24"/>
  <c r="KS60" i="24"/>
  <c r="KS62" i="24"/>
  <c r="KS66" i="24"/>
  <c r="KS68" i="24"/>
  <c r="KS54" i="24"/>
  <c r="KS56" i="24"/>
  <c r="KS59" i="24"/>
  <c r="KS61" i="24"/>
  <c r="KS63" i="24"/>
  <c r="KS67" i="24"/>
  <c r="KS69" i="24"/>
  <c r="KS70" i="24"/>
  <c r="KS71" i="24"/>
  <c r="KS73" i="24"/>
  <c r="KS75" i="24"/>
  <c r="KS77" i="24"/>
  <c r="KS79" i="24"/>
  <c r="KS81" i="24"/>
  <c r="KS83" i="24"/>
  <c r="KS85" i="24"/>
  <c r="KS87" i="24"/>
  <c r="KS89" i="24"/>
  <c r="KS91" i="24"/>
  <c r="KS93" i="24"/>
  <c r="KS95" i="24"/>
  <c r="KS97" i="24"/>
  <c r="KS72" i="24"/>
  <c r="KS74" i="24"/>
  <c r="KS76" i="24"/>
  <c r="KS78" i="24"/>
  <c r="KS80" i="24"/>
  <c r="KS82" i="24"/>
  <c r="KS84" i="24"/>
  <c r="KS86" i="24"/>
  <c r="KS88" i="24"/>
  <c r="KS90" i="24"/>
  <c r="KS92" i="24"/>
  <c r="KS94" i="24"/>
  <c r="KS96" i="24"/>
  <c r="KS98" i="24"/>
  <c r="KS100" i="24"/>
  <c r="KS112" i="24"/>
  <c r="KS114" i="24"/>
  <c r="KS116" i="24"/>
  <c r="KS118" i="24"/>
  <c r="KS120" i="24"/>
  <c r="KS122" i="24"/>
  <c r="KS124" i="24"/>
  <c r="KS99" i="24"/>
  <c r="KS113" i="24"/>
  <c r="KS115" i="24"/>
  <c r="KS117" i="24"/>
  <c r="KS119" i="24"/>
  <c r="KS121" i="24"/>
  <c r="KS123" i="24"/>
  <c r="KS125" i="24"/>
  <c r="KS127" i="24"/>
  <c r="KS129" i="24"/>
  <c r="KS131" i="24"/>
  <c r="KS133" i="24"/>
  <c r="KS135" i="24"/>
  <c r="KS137" i="24"/>
  <c r="KS139" i="24"/>
  <c r="KS141" i="24"/>
  <c r="KS143" i="24"/>
  <c r="KS145" i="24"/>
  <c r="KS147" i="24"/>
  <c r="KS126" i="24"/>
  <c r="KS128" i="24"/>
  <c r="KS130" i="24"/>
  <c r="KS132" i="24"/>
  <c r="KS134" i="24"/>
  <c r="KS136" i="24"/>
  <c r="KS138" i="24"/>
  <c r="KS140" i="24"/>
  <c r="KS142" i="24"/>
  <c r="KS144" i="24"/>
  <c r="KS146" i="24"/>
  <c r="KS148" i="24"/>
  <c r="KW17" i="24"/>
  <c r="KW18" i="24"/>
  <c r="KW19" i="24"/>
  <c r="KW21" i="24"/>
  <c r="KW20" i="24"/>
  <c r="KW22" i="24"/>
  <c r="KW23" i="24"/>
  <c r="KW25" i="24"/>
  <c r="KW24" i="24"/>
  <c r="KW26" i="24"/>
  <c r="KW28" i="24"/>
  <c r="KW30" i="24"/>
  <c r="KW32" i="24"/>
  <c r="KW27" i="24"/>
  <c r="KW29" i="24"/>
  <c r="KW31" i="24"/>
  <c r="KW33" i="24"/>
  <c r="KW35" i="24"/>
  <c r="KW37" i="24"/>
  <c r="KW39" i="24"/>
  <c r="KW34" i="24"/>
  <c r="KW36" i="24"/>
  <c r="KW38" i="24"/>
  <c r="KW40" i="24"/>
  <c r="KW42" i="24"/>
  <c r="KW44" i="24"/>
  <c r="KW46" i="24"/>
  <c r="KW48" i="24"/>
  <c r="KW50" i="24"/>
  <c r="KW52" i="24"/>
  <c r="KW41" i="24"/>
  <c r="KW43" i="24"/>
  <c r="KW45" i="24"/>
  <c r="KW47" i="24"/>
  <c r="KW49" i="24"/>
  <c r="KW51" i="24"/>
  <c r="KW53" i="24"/>
  <c r="KW55" i="24"/>
  <c r="KW57" i="24"/>
  <c r="KW60" i="24"/>
  <c r="KW62" i="24"/>
  <c r="KW66" i="24"/>
  <c r="KW68" i="24"/>
  <c r="KW54" i="24"/>
  <c r="KW56" i="24"/>
  <c r="KW59" i="24"/>
  <c r="KW61" i="24"/>
  <c r="KW63" i="24"/>
  <c r="KW67" i="24"/>
  <c r="KW69" i="24"/>
  <c r="KW70" i="24"/>
  <c r="KW71" i="24"/>
  <c r="KW73" i="24"/>
  <c r="KW75" i="24"/>
  <c r="KW77" i="24"/>
  <c r="KW79" i="24"/>
  <c r="KW81" i="24"/>
  <c r="KW83" i="24"/>
  <c r="KW85" i="24"/>
  <c r="KW87" i="24"/>
  <c r="KW89" i="24"/>
  <c r="KW91" i="24"/>
  <c r="KW93" i="24"/>
  <c r="KW95" i="24"/>
  <c r="KW97" i="24"/>
  <c r="KW72" i="24"/>
  <c r="KW74" i="24"/>
  <c r="KW76" i="24"/>
  <c r="KW78" i="24"/>
  <c r="KW80" i="24"/>
  <c r="KW82" i="24"/>
  <c r="KW84" i="24"/>
  <c r="KW86" i="24"/>
  <c r="KW88" i="24"/>
  <c r="KW90" i="24"/>
  <c r="KW92" i="24"/>
  <c r="KW94" i="24"/>
  <c r="KW96" i="24"/>
  <c r="KW98" i="24"/>
  <c r="KW100" i="24"/>
  <c r="KW112" i="24"/>
  <c r="KW114" i="24"/>
  <c r="KW116" i="24"/>
  <c r="KW118" i="24"/>
  <c r="KW120" i="24"/>
  <c r="KW122" i="24"/>
  <c r="KW124" i="24"/>
  <c r="KW99" i="24"/>
  <c r="KW113" i="24"/>
  <c r="KW115" i="24"/>
  <c r="KW117" i="24"/>
  <c r="KW119" i="24"/>
  <c r="KW121" i="24"/>
  <c r="KW123" i="24"/>
  <c r="KW125" i="24"/>
  <c r="KW127" i="24"/>
  <c r="KW129" i="24"/>
  <c r="KW131" i="24"/>
  <c r="KW133" i="24"/>
  <c r="KW135" i="24"/>
  <c r="KW137" i="24"/>
  <c r="KW139" i="24"/>
  <c r="KW141" i="24"/>
  <c r="KW143" i="24"/>
  <c r="KW145" i="24"/>
  <c r="KW147" i="24"/>
  <c r="KW126" i="24"/>
  <c r="KW128" i="24"/>
  <c r="KW130" i="24"/>
  <c r="KW132" i="24"/>
  <c r="KW134" i="24"/>
  <c r="KW136" i="24"/>
  <c r="KW138" i="24"/>
  <c r="KW140" i="24"/>
  <c r="KW142" i="24"/>
  <c r="KW144" i="24"/>
  <c r="KW146" i="24"/>
  <c r="KW148" i="24"/>
  <c r="LA17" i="24"/>
  <c r="LA18" i="24"/>
  <c r="LA19" i="24"/>
  <c r="LA21" i="24"/>
  <c r="LA20" i="24"/>
  <c r="LA22" i="24"/>
  <c r="LA23" i="24"/>
  <c r="LA25" i="24"/>
  <c r="LA24" i="24"/>
  <c r="LA26" i="24"/>
  <c r="LA28" i="24"/>
  <c r="LA30" i="24"/>
  <c r="LA32" i="24"/>
  <c r="LA27" i="24"/>
  <c r="LA29" i="24"/>
  <c r="LA31" i="24"/>
  <c r="LA33" i="24"/>
  <c r="LA35" i="24"/>
  <c r="LA37" i="24"/>
  <c r="LA39" i="24"/>
  <c r="LA34" i="24"/>
  <c r="LA36" i="24"/>
  <c r="LA38" i="24"/>
  <c r="LA40" i="24"/>
  <c r="LA42" i="24"/>
  <c r="LA44" i="24"/>
  <c r="LA46" i="24"/>
  <c r="LA48" i="24"/>
  <c r="LA50" i="24"/>
  <c r="LA52" i="24"/>
  <c r="LA41" i="24"/>
  <c r="LA43" i="24"/>
  <c r="LA45" i="24"/>
  <c r="LA47" i="24"/>
  <c r="LA49" i="24"/>
  <c r="LA51" i="24"/>
  <c r="LA53" i="24"/>
  <c r="LA55" i="24"/>
  <c r="LA57" i="24"/>
  <c r="LA60" i="24"/>
  <c r="LA62" i="24"/>
  <c r="LA66" i="24"/>
  <c r="LA68" i="24"/>
  <c r="LA54" i="24"/>
  <c r="LA56" i="24"/>
  <c r="LA59" i="24"/>
  <c r="LA61" i="24"/>
  <c r="LA63" i="24"/>
  <c r="LA67" i="24"/>
  <c r="LA69" i="24"/>
  <c r="LA70" i="24"/>
  <c r="LA71" i="24"/>
  <c r="LA73" i="24"/>
  <c r="LA75" i="24"/>
  <c r="LA77" i="24"/>
  <c r="LA79" i="24"/>
  <c r="LA81" i="24"/>
  <c r="LA83" i="24"/>
  <c r="LA85" i="24"/>
  <c r="LA87" i="24"/>
  <c r="LA89" i="24"/>
  <c r="LA91" i="24"/>
  <c r="LA93" i="24"/>
  <c r="LA95" i="24"/>
  <c r="LA97" i="24"/>
  <c r="LA72" i="24"/>
  <c r="LA74" i="24"/>
  <c r="LA76" i="24"/>
  <c r="LA78" i="24"/>
  <c r="LA80" i="24"/>
  <c r="LA82" i="24"/>
  <c r="LA84" i="24"/>
  <c r="LA86" i="24"/>
  <c r="LA88" i="24"/>
  <c r="LA90" i="24"/>
  <c r="LA92" i="24"/>
  <c r="LA94" i="24"/>
  <c r="LA96" i="24"/>
  <c r="LA98" i="24"/>
  <c r="LA100" i="24"/>
  <c r="LA112" i="24"/>
  <c r="LA114" i="24"/>
  <c r="LA116" i="24"/>
  <c r="LA118" i="24"/>
  <c r="LA120" i="24"/>
  <c r="LA122" i="24"/>
  <c r="LA124" i="24"/>
  <c r="LA99" i="24"/>
  <c r="LA113" i="24"/>
  <c r="LA115" i="24"/>
  <c r="LA117" i="24"/>
  <c r="LA119" i="24"/>
  <c r="LA121" i="24"/>
  <c r="LA123" i="24"/>
  <c r="LA125" i="24"/>
  <c r="LA127" i="24"/>
  <c r="LA129" i="24"/>
  <c r="LA131" i="24"/>
  <c r="LA133" i="24"/>
  <c r="LA135" i="24"/>
  <c r="LA137" i="24"/>
  <c r="LA139" i="24"/>
  <c r="LA141" i="24"/>
  <c r="LA143" i="24"/>
  <c r="LA145" i="24"/>
  <c r="LA147" i="24"/>
  <c r="LA126" i="24"/>
  <c r="LA128" i="24"/>
  <c r="LA130" i="24"/>
  <c r="LA132" i="24"/>
  <c r="LA134" i="24"/>
  <c r="LA136" i="24"/>
  <c r="LA138" i="24"/>
  <c r="LA140" i="24"/>
  <c r="LA142" i="24"/>
  <c r="LA144" i="24"/>
  <c r="LA146" i="24"/>
  <c r="LA148" i="24"/>
  <c r="LE17" i="24"/>
  <c r="LE18" i="24"/>
  <c r="LE19" i="24"/>
  <c r="LE21" i="24"/>
  <c r="LE20" i="24"/>
  <c r="LE22" i="24"/>
  <c r="LE23" i="24"/>
  <c r="LE25" i="24"/>
  <c r="LE24" i="24"/>
  <c r="LE26" i="24"/>
  <c r="LE28" i="24"/>
  <c r="LE30" i="24"/>
  <c r="LE32" i="24"/>
  <c r="LE27" i="24"/>
  <c r="LE29" i="24"/>
  <c r="LE31" i="24"/>
  <c r="LE33" i="24"/>
  <c r="LE35" i="24"/>
  <c r="LE37" i="24"/>
  <c r="LE39" i="24"/>
  <c r="LE34" i="24"/>
  <c r="LE36" i="24"/>
  <c r="LE38" i="24"/>
  <c r="LE40" i="24"/>
  <c r="LE42" i="24"/>
  <c r="LE44" i="24"/>
  <c r="LE46" i="24"/>
  <c r="LE48" i="24"/>
  <c r="LE50" i="24"/>
  <c r="LE52" i="24"/>
  <c r="LE41" i="24"/>
  <c r="LE43" i="24"/>
  <c r="LE45" i="24"/>
  <c r="LE47" i="24"/>
  <c r="LE49" i="24"/>
  <c r="LE51" i="24"/>
  <c r="LE53" i="24"/>
  <c r="LE55" i="24"/>
  <c r="LE57" i="24"/>
  <c r="LE60" i="24"/>
  <c r="LE62" i="24"/>
  <c r="LE66" i="24"/>
  <c r="LE68" i="24"/>
  <c r="LE54" i="24"/>
  <c r="LE56" i="24"/>
  <c r="LE59" i="24"/>
  <c r="LE61" i="24"/>
  <c r="LE63" i="24"/>
  <c r="LE67" i="24"/>
  <c r="LE69" i="24"/>
  <c r="LE70" i="24"/>
  <c r="LE71" i="24"/>
  <c r="LE73" i="24"/>
  <c r="LE75" i="24"/>
  <c r="LE77" i="24"/>
  <c r="LE79" i="24"/>
  <c r="LE81" i="24"/>
  <c r="LE83" i="24"/>
  <c r="LE85" i="24"/>
  <c r="LE87" i="24"/>
  <c r="LE89" i="24"/>
  <c r="LE91" i="24"/>
  <c r="LE93" i="24"/>
  <c r="LE95" i="24"/>
  <c r="LE97" i="24"/>
  <c r="LE72" i="24"/>
  <c r="LE74" i="24"/>
  <c r="LE76" i="24"/>
  <c r="LE78" i="24"/>
  <c r="LE80" i="24"/>
  <c r="LE82" i="24"/>
  <c r="LE84" i="24"/>
  <c r="LE86" i="24"/>
  <c r="LE88" i="24"/>
  <c r="LE90" i="24"/>
  <c r="LE92" i="24"/>
  <c r="LE94" i="24"/>
  <c r="LE96" i="24"/>
  <c r="LE98" i="24"/>
  <c r="LE100" i="24"/>
  <c r="LE112" i="24"/>
  <c r="LE114" i="24"/>
  <c r="LE116" i="24"/>
  <c r="LE118" i="24"/>
  <c r="LE120" i="24"/>
  <c r="LE122" i="24"/>
  <c r="LE124" i="24"/>
  <c r="LE99" i="24"/>
  <c r="LE113" i="24"/>
  <c r="LE115" i="24"/>
  <c r="LE117" i="24"/>
  <c r="LE119" i="24"/>
  <c r="LE121" i="24"/>
  <c r="LE123" i="24"/>
  <c r="LE125" i="24"/>
  <c r="LE127" i="24"/>
  <c r="LE129" i="24"/>
  <c r="LE131" i="24"/>
  <c r="LE133" i="24"/>
  <c r="LE135" i="24"/>
  <c r="LE137" i="24"/>
  <c r="LE139" i="24"/>
  <c r="LE141" i="24"/>
  <c r="LE143" i="24"/>
  <c r="LE145" i="24"/>
  <c r="LE147" i="24"/>
  <c r="LE126" i="24"/>
  <c r="LE128" i="24"/>
  <c r="LE130" i="24"/>
  <c r="LE132" i="24"/>
  <c r="LE134" i="24"/>
  <c r="LE136" i="24"/>
  <c r="LE138" i="24"/>
  <c r="LE140" i="24"/>
  <c r="LE142" i="24"/>
  <c r="LE144" i="24"/>
  <c r="LE146" i="24"/>
  <c r="LE148" i="24"/>
  <c r="LI17" i="24"/>
  <c r="LI18" i="24"/>
  <c r="LI19" i="24"/>
  <c r="LI21" i="24"/>
  <c r="LI20" i="24"/>
  <c r="LI22" i="24"/>
  <c r="LI23" i="24"/>
  <c r="LI25" i="24"/>
  <c r="LI24" i="24"/>
  <c r="LI26" i="24"/>
  <c r="LI28" i="24"/>
  <c r="LI30" i="24"/>
  <c r="LI32" i="24"/>
  <c r="LI27" i="24"/>
  <c r="LI29" i="24"/>
  <c r="LI31" i="24"/>
  <c r="LI33" i="24"/>
  <c r="LI35" i="24"/>
  <c r="LI37" i="24"/>
  <c r="LI39" i="24"/>
  <c r="LI34" i="24"/>
  <c r="LI36" i="24"/>
  <c r="LI38" i="24"/>
  <c r="LI40" i="24"/>
  <c r="LI42" i="24"/>
  <c r="LI44" i="24"/>
  <c r="LI46" i="24"/>
  <c r="LI48" i="24"/>
  <c r="LI50" i="24"/>
  <c r="LI52" i="24"/>
  <c r="LI41" i="24"/>
  <c r="LI43" i="24"/>
  <c r="LI45" i="24"/>
  <c r="LI47" i="24"/>
  <c r="LI49" i="24"/>
  <c r="LI51" i="24"/>
  <c r="LI53" i="24"/>
  <c r="LI55" i="24"/>
  <c r="LI57" i="24"/>
  <c r="LI60" i="24"/>
  <c r="LI62" i="24"/>
  <c r="LI66" i="24"/>
  <c r="LI68" i="24"/>
  <c r="LI54" i="24"/>
  <c r="LI56" i="24"/>
  <c r="LI59" i="24"/>
  <c r="LI61" i="24"/>
  <c r="LI63" i="24"/>
  <c r="LI67" i="24"/>
  <c r="LI69" i="24"/>
  <c r="LI70" i="24"/>
  <c r="LI71" i="24"/>
  <c r="LI73" i="24"/>
  <c r="LI75" i="24"/>
  <c r="LI77" i="24"/>
  <c r="LI79" i="24"/>
  <c r="LI81" i="24"/>
  <c r="LI83" i="24"/>
  <c r="LI85" i="24"/>
  <c r="LI87" i="24"/>
  <c r="LI89" i="24"/>
  <c r="LI91" i="24"/>
  <c r="LI93" i="24"/>
  <c r="LI95" i="24"/>
  <c r="LI97" i="24"/>
  <c r="LI72" i="24"/>
  <c r="LI74" i="24"/>
  <c r="LI76" i="24"/>
  <c r="LI78" i="24"/>
  <c r="LI80" i="24"/>
  <c r="LI82" i="24"/>
  <c r="LI84" i="24"/>
  <c r="LI86" i="24"/>
  <c r="LI88" i="24"/>
  <c r="LI90" i="24"/>
  <c r="LI92" i="24"/>
  <c r="LI94" i="24"/>
  <c r="LI96" i="24"/>
  <c r="LI98" i="24"/>
  <c r="LI100" i="24"/>
  <c r="LI112" i="24"/>
  <c r="LI114" i="24"/>
  <c r="LI116" i="24"/>
  <c r="LI118" i="24"/>
  <c r="LI120" i="24"/>
  <c r="LI122" i="24"/>
  <c r="LI124" i="24"/>
  <c r="LI99" i="24"/>
  <c r="LI113" i="24"/>
  <c r="LI115" i="24"/>
  <c r="LI117" i="24"/>
  <c r="LI119" i="24"/>
  <c r="LI121" i="24"/>
  <c r="LI123" i="24"/>
  <c r="LI125" i="24"/>
  <c r="LI127" i="24"/>
  <c r="LI129" i="24"/>
  <c r="LI131" i="24"/>
  <c r="LI133" i="24"/>
  <c r="LI135" i="24"/>
  <c r="LI137" i="24"/>
  <c r="LI139" i="24"/>
  <c r="LI141" i="24"/>
  <c r="LI143" i="24"/>
  <c r="LI145" i="24"/>
  <c r="LI147" i="24"/>
  <c r="LI126" i="24"/>
  <c r="LI128" i="24"/>
  <c r="LI130" i="24"/>
  <c r="LI132" i="24"/>
  <c r="LI134" i="24"/>
  <c r="LI136" i="24"/>
  <c r="LI138" i="24"/>
  <c r="LI140" i="24"/>
  <c r="LI142" i="24"/>
  <c r="LI144" i="24"/>
  <c r="LI146" i="24"/>
  <c r="LI148" i="24"/>
  <c r="LM17" i="24"/>
  <c r="LM18" i="24"/>
  <c r="LM19" i="24"/>
  <c r="LM21" i="24"/>
  <c r="LM20" i="24"/>
  <c r="LM22" i="24"/>
  <c r="LM23" i="24"/>
  <c r="LM25" i="24"/>
  <c r="LM24" i="24"/>
  <c r="LM26" i="24"/>
  <c r="LM28" i="24"/>
  <c r="LM30" i="24"/>
  <c r="LM32" i="24"/>
  <c r="LM27" i="24"/>
  <c r="LM29" i="24"/>
  <c r="LM31" i="24"/>
  <c r="LM33" i="24"/>
  <c r="LM35" i="24"/>
  <c r="LM37" i="24"/>
  <c r="LM39" i="24"/>
  <c r="LM34" i="24"/>
  <c r="LM36" i="24"/>
  <c r="LM38" i="24"/>
  <c r="LM40" i="24"/>
  <c r="LM42" i="24"/>
  <c r="LM44" i="24"/>
  <c r="LM46" i="24"/>
  <c r="LM48" i="24"/>
  <c r="LM50" i="24"/>
  <c r="LM52" i="24"/>
  <c r="LM41" i="24"/>
  <c r="LM43" i="24"/>
  <c r="LM45" i="24"/>
  <c r="LM47" i="24"/>
  <c r="LM49" i="24"/>
  <c r="LM51" i="24"/>
  <c r="LM53" i="24"/>
  <c r="LM55" i="24"/>
  <c r="LM57" i="24"/>
  <c r="LM60" i="24"/>
  <c r="LM62" i="24"/>
  <c r="LM66" i="24"/>
  <c r="LM68" i="24"/>
  <c r="LM54" i="24"/>
  <c r="LM56" i="24"/>
  <c r="LM59" i="24"/>
  <c r="LM61" i="24"/>
  <c r="LM63" i="24"/>
  <c r="LM67" i="24"/>
  <c r="LM69" i="24"/>
  <c r="LM70" i="24"/>
  <c r="LM71" i="24"/>
  <c r="LM73" i="24"/>
  <c r="LM75" i="24"/>
  <c r="LM77" i="24"/>
  <c r="LM79" i="24"/>
  <c r="LM81" i="24"/>
  <c r="LM83" i="24"/>
  <c r="LM85" i="24"/>
  <c r="LM87" i="24"/>
  <c r="LM89" i="24"/>
  <c r="LM91" i="24"/>
  <c r="LM93" i="24"/>
  <c r="LM95" i="24"/>
  <c r="LM97" i="24"/>
  <c r="LM72" i="24"/>
  <c r="LM74" i="24"/>
  <c r="LM76" i="24"/>
  <c r="LM78" i="24"/>
  <c r="LM80" i="24"/>
  <c r="LM82" i="24"/>
  <c r="LM84" i="24"/>
  <c r="LM86" i="24"/>
  <c r="LM88" i="24"/>
  <c r="LM90" i="24"/>
  <c r="LM92" i="24"/>
  <c r="LM94" i="24"/>
  <c r="LM96" i="24"/>
  <c r="LM98" i="24"/>
  <c r="LM100" i="24"/>
  <c r="LM112" i="24"/>
  <c r="LM114" i="24"/>
  <c r="LM116" i="24"/>
  <c r="LM118" i="24"/>
  <c r="LM120" i="24"/>
  <c r="LM122" i="24"/>
  <c r="LM124" i="24"/>
  <c r="LM99" i="24"/>
  <c r="LM113" i="24"/>
  <c r="LM115" i="24"/>
  <c r="LM117" i="24"/>
  <c r="LM119" i="24"/>
  <c r="LM121" i="24"/>
  <c r="LM123" i="24"/>
  <c r="LM125" i="24"/>
  <c r="LM127" i="24"/>
  <c r="LM129" i="24"/>
  <c r="LM131" i="24"/>
  <c r="LM133" i="24"/>
  <c r="LM135" i="24"/>
  <c r="LM137" i="24"/>
  <c r="LM139" i="24"/>
  <c r="LM141" i="24"/>
  <c r="LM143" i="24"/>
  <c r="LM145" i="24"/>
  <c r="LM147" i="24"/>
  <c r="LM126" i="24"/>
  <c r="LM128" i="24"/>
  <c r="LM130" i="24"/>
  <c r="LM132" i="24"/>
  <c r="LM134" i="24"/>
  <c r="LM136" i="24"/>
  <c r="LM138" i="24"/>
  <c r="LM140" i="24"/>
  <c r="LM142" i="24"/>
  <c r="LM144" i="24"/>
  <c r="LM146" i="24"/>
  <c r="LM148" i="24"/>
  <c r="LQ17" i="24"/>
  <c r="LQ18" i="24"/>
  <c r="LQ19" i="24"/>
  <c r="LQ21" i="24"/>
  <c r="LQ20" i="24"/>
  <c r="LQ22" i="24"/>
  <c r="LQ23" i="24"/>
  <c r="LQ25" i="24"/>
  <c r="LQ24" i="24"/>
  <c r="LQ26" i="24"/>
  <c r="LQ28" i="24"/>
  <c r="LQ30" i="24"/>
  <c r="LQ32" i="24"/>
  <c r="LQ27" i="24"/>
  <c r="LQ29" i="24"/>
  <c r="LQ31" i="24"/>
  <c r="LQ33" i="24"/>
  <c r="LQ35" i="24"/>
  <c r="LQ37" i="24"/>
  <c r="LQ39" i="24"/>
  <c r="LQ34" i="24"/>
  <c r="LQ36" i="24"/>
  <c r="LQ38" i="24"/>
  <c r="LQ40" i="24"/>
  <c r="LQ42" i="24"/>
  <c r="LQ44" i="24"/>
  <c r="LQ46" i="24"/>
  <c r="LQ48" i="24"/>
  <c r="LQ50" i="24"/>
  <c r="LQ52" i="24"/>
  <c r="LQ41" i="24"/>
  <c r="LQ43" i="24"/>
  <c r="LQ45" i="24"/>
  <c r="LQ47" i="24"/>
  <c r="LQ49" i="24"/>
  <c r="LQ51" i="24"/>
  <c r="LQ53" i="24"/>
  <c r="LQ55" i="24"/>
  <c r="LQ57" i="24"/>
  <c r="LQ60" i="24"/>
  <c r="LQ62" i="24"/>
  <c r="LQ66" i="24"/>
  <c r="LQ68" i="24"/>
  <c r="LQ54" i="24"/>
  <c r="LQ56" i="24"/>
  <c r="LQ59" i="24"/>
  <c r="LQ61" i="24"/>
  <c r="LQ63" i="24"/>
  <c r="LQ67" i="24"/>
  <c r="LQ69" i="24"/>
  <c r="LQ70" i="24"/>
  <c r="LQ71" i="24"/>
  <c r="LQ73" i="24"/>
  <c r="LQ75" i="24"/>
  <c r="LQ77" i="24"/>
  <c r="LQ79" i="24"/>
  <c r="LQ81" i="24"/>
  <c r="LQ83" i="24"/>
  <c r="LQ85" i="24"/>
  <c r="LQ87" i="24"/>
  <c r="LQ89" i="24"/>
  <c r="LQ91" i="24"/>
  <c r="LQ93" i="24"/>
  <c r="LQ95" i="24"/>
  <c r="LQ97" i="24"/>
  <c r="LQ72" i="24"/>
  <c r="LQ74" i="24"/>
  <c r="LQ76" i="24"/>
  <c r="LQ78" i="24"/>
  <c r="LQ80" i="24"/>
  <c r="LQ82" i="24"/>
  <c r="LQ84" i="24"/>
  <c r="LQ86" i="24"/>
  <c r="LQ88" i="24"/>
  <c r="LQ90" i="24"/>
  <c r="LQ92" i="24"/>
  <c r="LQ94" i="24"/>
  <c r="LQ96" i="24"/>
  <c r="LQ98" i="24"/>
  <c r="LQ100" i="24"/>
  <c r="LQ112" i="24"/>
  <c r="LQ114" i="24"/>
  <c r="LQ116" i="24"/>
  <c r="LQ118" i="24"/>
  <c r="LQ120" i="24"/>
  <c r="LQ122" i="24"/>
  <c r="LQ124" i="24"/>
  <c r="LQ99" i="24"/>
  <c r="LQ113" i="24"/>
  <c r="LQ115" i="24"/>
  <c r="LQ117" i="24"/>
  <c r="LQ119" i="24"/>
  <c r="LQ121" i="24"/>
  <c r="LQ123" i="24"/>
  <c r="LQ125" i="24"/>
  <c r="LQ127" i="24"/>
  <c r="LQ129" i="24"/>
  <c r="LQ131" i="24"/>
  <c r="LQ133" i="24"/>
  <c r="LQ135" i="24"/>
  <c r="LQ137" i="24"/>
  <c r="LQ139" i="24"/>
  <c r="LQ141" i="24"/>
  <c r="LQ143" i="24"/>
  <c r="LQ145" i="24"/>
  <c r="LQ147" i="24"/>
  <c r="LQ126" i="24"/>
  <c r="LQ128" i="24"/>
  <c r="LQ130" i="24"/>
  <c r="LQ132" i="24"/>
  <c r="LQ134" i="24"/>
  <c r="LQ136" i="24"/>
  <c r="LQ138" i="24"/>
  <c r="LQ140" i="24"/>
  <c r="LQ142" i="24"/>
  <c r="LQ144" i="24"/>
  <c r="LQ146" i="24"/>
  <c r="LQ148" i="24"/>
  <c r="LU17" i="24"/>
  <c r="LU18" i="24"/>
  <c r="LU19" i="24"/>
  <c r="LU21" i="24"/>
  <c r="LU20" i="24"/>
  <c r="LU22" i="24"/>
  <c r="LU23" i="24"/>
  <c r="LU25" i="24"/>
  <c r="LU24" i="24"/>
  <c r="LU26" i="24"/>
  <c r="LU28" i="24"/>
  <c r="LU30" i="24"/>
  <c r="LU32" i="24"/>
  <c r="LU27" i="24"/>
  <c r="LU29" i="24"/>
  <c r="LU31" i="24"/>
  <c r="LU33" i="24"/>
  <c r="LU35" i="24"/>
  <c r="LU37" i="24"/>
  <c r="LU39" i="24"/>
  <c r="LU34" i="24"/>
  <c r="LU36" i="24"/>
  <c r="LU38" i="24"/>
  <c r="LU40" i="24"/>
  <c r="LU42" i="24"/>
  <c r="LU44" i="24"/>
  <c r="LU46" i="24"/>
  <c r="LU48" i="24"/>
  <c r="LU50" i="24"/>
  <c r="LU52" i="24"/>
  <c r="LU41" i="24"/>
  <c r="LU43" i="24"/>
  <c r="LU45" i="24"/>
  <c r="LU47" i="24"/>
  <c r="LU49" i="24"/>
  <c r="LU51" i="24"/>
  <c r="LU53" i="24"/>
  <c r="LU55" i="24"/>
  <c r="LU57" i="24"/>
  <c r="LU60" i="24"/>
  <c r="LU62" i="24"/>
  <c r="LU66" i="24"/>
  <c r="LU68" i="24"/>
  <c r="LU54" i="24"/>
  <c r="LU56" i="24"/>
  <c r="LU59" i="24"/>
  <c r="LU61" i="24"/>
  <c r="LU63" i="24"/>
  <c r="LU67" i="24"/>
  <c r="LU69" i="24"/>
  <c r="LU71" i="24"/>
  <c r="LU73" i="24"/>
  <c r="LU75" i="24"/>
  <c r="LU77" i="24"/>
  <c r="LU79" i="24"/>
  <c r="LU81" i="24"/>
  <c r="LU83" i="24"/>
  <c r="LU85" i="24"/>
  <c r="LU87" i="24"/>
  <c r="LU89" i="24"/>
  <c r="LU91" i="24"/>
  <c r="LU93" i="24"/>
  <c r="LU95" i="24"/>
  <c r="LU97" i="24"/>
  <c r="LU70" i="24"/>
  <c r="LU72" i="24"/>
  <c r="LU74" i="24"/>
  <c r="LU76" i="24"/>
  <c r="LU78" i="24"/>
  <c r="LU80" i="24"/>
  <c r="LU82" i="24"/>
  <c r="LU84" i="24"/>
  <c r="LU86" i="24"/>
  <c r="LU88" i="24"/>
  <c r="LU90" i="24"/>
  <c r="LU92" i="24"/>
  <c r="LU94" i="24"/>
  <c r="LU96" i="24"/>
  <c r="LU98" i="24"/>
  <c r="LU100" i="24"/>
  <c r="LU112" i="24"/>
  <c r="LU114" i="24"/>
  <c r="LU116" i="24"/>
  <c r="LU118" i="24"/>
  <c r="LU120" i="24"/>
  <c r="LU122" i="24"/>
  <c r="LU124" i="24"/>
  <c r="LU99" i="24"/>
  <c r="LU113" i="24"/>
  <c r="LU115" i="24"/>
  <c r="LU117" i="24"/>
  <c r="LU119" i="24"/>
  <c r="LU121" i="24"/>
  <c r="LU123" i="24"/>
  <c r="LU125" i="24"/>
  <c r="LU127" i="24"/>
  <c r="LU129" i="24"/>
  <c r="LU131" i="24"/>
  <c r="LU133" i="24"/>
  <c r="LU135" i="24"/>
  <c r="LU137" i="24"/>
  <c r="LU139" i="24"/>
  <c r="LU141" i="24"/>
  <c r="LU143" i="24"/>
  <c r="LU145" i="24"/>
  <c r="LU147" i="24"/>
  <c r="LU126" i="24"/>
  <c r="LU128" i="24"/>
  <c r="LU130" i="24"/>
  <c r="LU132" i="24"/>
  <c r="LU134" i="24"/>
  <c r="LU136" i="24"/>
  <c r="LU138" i="24"/>
  <c r="LU140" i="24"/>
  <c r="LU142" i="24"/>
  <c r="LU144" i="24"/>
  <c r="LU146" i="24"/>
  <c r="LU148" i="24"/>
  <c r="LY17" i="24"/>
  <c r="LY18" i="24"/>
  <c r="LY19" i="24"/>
  <c r="LY21" i="24"/>
  <c r="LY20" i="24"/>
  <c r="LY22" i="24"/>
  <c r="LY23" i="24"/>
  <c r="LY25" i="24"/>
  <c r="LY24" i="24"/>
  <c r="LY26" i="24"/>
  <c r="LY28" i="24"/>
  <c r="LY30" i="24"/>
  <c r="LY32" i="24"/>
  <c r="LY27" i="24"/>
  <c r="LY29" i="24"/>
  <c r="LY31" i="24"/>
  <c r="LY33" i="24"/>
  <c r="LY35" i="24"/>
  <c r="LY37" i="24"/>
  <c r="LY39" i="24"/>
  <c r="LY34" i="24"/>
  <c r="LY36" i="24"/>
  <c r="LY38" i="24"/>
  <c r="LY40" i="24"/>
  <c r="LY42" i="24"/>
  <c r="LY44" i="24"/>
  <c r="LY46" i="24"/>
  <c r="LY48" i="24"/>
  <c r="LY50" i="24"/>
  <c r="LY52" i="24"/>
  <c r="LY41" i="24"/>
  <c r="LY43" i="24"/>
  <c r="LY45" i="24"/>
  <c r="LY47" i="24"/>
  <c r="LY49" i="24"/>
  <c r="LY51" i="24"/>
  <c r="LY53" i="24"/>
  <c r="LY55" i="24"/>
  <c r="LY57" i="24"/>
  <c r="LY60" i="24"/>
  <c r="LY62" i="24"/>
  <c r="LY66" i="24"/>
  <c r="LY68" i="24"/>
  <c r="LY54" i="24"/>
  <c r="LY56" i="24"/>
  <c r="LY59" i="24"/>
  <c r="LY61" i="24"/>
  <c r="LY63" i="24"/>
  <c r="LY67" i="24"/>
  <c r="LY69" i="24"/>
  <c r="LY71" i="24"/>
  <c r="LY73" i="24"/>
  <c r="LY75" i="24"/>
  <c r="LY77" i="24"/>
  <c r="LY79" i="24"/>
  <c r="LY81" i="24"/>
  <c r="LY83" i="24"/>
  <c r="LY85" i="24"/>
  <c r="LY87" i="24"/>
  <c r="LY89" i="24"/>
  <c r="LY91" i="24"/>
  <c r="LY93" i="24"/>
  <c r="LY95" i="24"/>
  <c r="LY97" i="24"/>
  <c r="LY70" i="24"/>
  <c r="LY72" i="24"/>
  <c r="LY74" i="24"/>
  <c r="LY76" i="24"/>
  <c r="LY78" i="24"/>
  <c r="LY80" i="24"/>
  <c r="LY82" i="24"/>
  <c r="LY84" i="24"/>
  <c r="LY86" i="24"/>
  <c r="LY88" i="24"/>
  <c r="LY90" i="24"/>
  <c r="LY92" i="24"/>
  <c r="LY94" i="24"/>
  <c r="LY96" i="24"/>
  <c r="LY98" i="24"/>
  <c r="LY100" i="24"/>
  <c r="LY112" i="24"/>
  <c r="LY114" i="24"/>
  <c r="LY116" i="24"/>
  <c r="LY118" i="24"/>
  <c r="LY120" i="24"/>
  <c r="LY122" i="24"/>
  <c r="LY124" i="24"/>
  <c r="LY99" i="24"/>
  <c r="LY113" i="24"/>
  <c r="LY115" i="24"/>
  <c r="LY117" i="24"/>
  <c r="LY119" i="24"/>
  <c r="LY121" i="24"/>
  <c r="LY123" i="24"/>
  <c r="LY125" i="24"/>
  <c r="LY127" i="24"/>
  <c r="LY129" i="24"/>
  <c r="LY131" i="24"/>
  <c r="LY133" i="24"/>
  <c r="LY135" i="24"/>
  <c r="LY137" i="24"/>
  <c r="LY139" i="24"/>
  <c r="LY141" i="24"/>
  <c r="LY143" i="24"/>
  <c r="LY145" i="24"/>
  <c r="LY147" i="24"/>
  <c r="LY126" i="24"/>
  <c r="LY128" i="24"/>
  <c r="LY130" i="24"/>
  <c r="LY132" i="24"/>
  <c r="LY134" i="24"/>
  <c r="LY136" i="24"/>
  <c r="LY138" i="24"/>
  <c r="LY140" i="24"/>
  <c r="LY142" i="24"/>
  <c r="LY144" i="24"/>
  <c r="LY146" i="24"/>
  <c r="LY148" i="24"/>
  <c r="MC17" i="24"/>
  <c r="MC18" i="24"/>
  <c r="MC19" i="24"/>
  <c r="MC21" i="24"/>
  <c r="MC20" i="24"/>
  <c r="MC22" i="24"/>
  <c r="MC23" i="24"/>
  <c r="MC25" i="24"/>
  <c r="MC24" i="24"/>
  <c r="MC26" i="24"/>
  <c r="MC28" i="24"/>
  <c r="MC30" i="24"/>
  <c r="MC32" i="24"/>
  <c r="MC27" i="24"/>
  <c r="MC29" i="24"/>
  <c r="MC31" i="24"/>
  <c r="MC33" i="24"/>
  <c r="MC35" i="24"/>
  <c r="MC37" i="24"/>
  <c r="MC39" i="24"/>
  <c r="MC34" i="24"/>
  <c r="MC36" i="24"/>
  <c r="MC38" i="24"/>
  <c r="MC40" i="24"/>
  <c r="MC42" i="24"/>
  <c r="MC44" i="24"/>
  <c r="MC46" i="24"/>
  <c r="MC48" i="24"/>
  <c r="MC50" i="24"/>
  <c r="MC52" i="24"/>
  <c r="MC41" i="24"/>
  <c r="MC43" i="24"/>
  <c r="MC45" i="24"/>
  <c r="MC47" i="24"/>
  <c r="MC49" i="24"/>
  <c r="MC51" i="24"/>
  <c r="MC53" i="24"/>
  <c r="MC55" i="24"/>
  <c r="MC57" i="24"/>
  <c r="MC60" i="24"/>
  <c r="MC62" i="24"/>
  <c r="MC66" i="24"/>
  <c r="MC68" i="24"/>
  <c r="MC54" i="24"/>
  <c r="MC56" i="24"/>
  <c r="MC59" i="24"/>
  <c r="MC61" i="24"/>
  <c r="MC63" i="24"/>
  <c r="MC67" i="24"/>
  <c r="MC69" i="24"/>
  <c r="MC71" i="24"/>
  <c r="MC73" i="24"/>
  <c r="MC75" i="24"/>
  <c r="MC77" i="24"/>
  <c r="MC79" i="24"/>
  <c r="MC81" i="24"/>
  <c r="MC83" i="24"/>
  <c r="MC85" i="24"/>
  <c r="MC87" i="24"/>
  <c r="MC89" i="24"/>
  <c r="MC91" i="24"/>
  <c r="MC93" i="24"/>
  <c r="MC95" i="24"/>
  <c r="MC97" i="24"/>
  <c r="MC70" i="24"/>
  <c r="MC72" i="24"/>
  <c r="MC74" i="24"/>
  <c r="MC76" i="24"/>
  <c r="MC78" i="24"/>
  <c r="MC80" i="24"/>
  <c r="MC82" i="24"/>
  <c r="MC84" i="24"/>
  <c r="MC86" i="24"/>
  <c r="MC88" i="24"/>
  <c r="MC90" i="24"/>
  <c r="MC92" i="24"/>
  <c r="MC94" i="24"/>
  <c r="MC96" i="24"/>
  <c r="MC98" i="24"/>
  <c r="MC100" i="24"/>
  <c r="MC112" i="24"/>
  <c r="MC114" i="24"/>
  <c r="MC116" i="24"/>
  <c r="MC118" i="24"/>
  <c r="MC120" i="24"/>
  <c r="MC122" i="24"/>
  <c r="MC124" i="24"/>
  <c r="MC99" i="24"/>
  <c r="MC113" i="24"/>
  <c r="MC115" i="24"/>
  <c r="MC117" i="24"/>
  <c r="MC119" i="24"/>
  <c r="MC121" i="24"/>
  <c r="MC123" i="24"/>
  <c r="MC125" i="24"/>
  <c r="MC127" i="24"/>
  <c r="MC129" i="24"/>
  <c r="MC131" i="24"/>
  <c r="MC133" i="24"/>
  <c r="MC135" i="24"/>
  <c r="MC137" i="24"/>
  <c r="MC139" i="24"/>
  <c r="MC141" i="24"/>
  <c r="MC143" i="24"/>
  <c r="MC145" i="24"/>
  <c r="MC147" i="24"/>
  <c r="MC126" i="24"/>
  <c r="MC128" i="24"/>
  <c r="MC130" i="24"/>
  <c r="MC132" i="24"/>
  <c r="MC134" i="24"/>
  <c r="MC136" i="24"/>
  <c r="MC138" i="24"/>
  <c r="MC140" i="24"/>
  <c r="MC142" i="24"/>
  <c r="MC144" i="24"/>
  <c r="MC146" i="24"/>
  <c r="MC148" i="24"/>
  <c r="MG17" i="24"/>
  <c r="MG18" i="24"/>
  <c r="MG19" i="24"/>
  <c r="MG21" i="24"/>
  <c r="MG20" i="24"/>
  <c r="MG22" i="24"/>
  <c r="MG23" i="24"/>
  <c r="MG25" i="24"/>
  <c r="MG24" i="24"/>
  <c r="MG26" i="24"/>
  <c r="MG28" i="24"/>
  <c r="MG30" i="24"/>
  <c r="MG32" i="24"/>
  <c r="MG27" i="24"/>
  <c r="MG29" i="24"/>
  <c r="MG31" i="24"/>
  <c r="MG33" i="24"/>
  <c r="MG35" i="24"/>
  <c r="MG37" i="24"/>
  <c r="MG39" i="24"/>
  <c r="MG34" i="24"/>
  <c r="MG36" i="24"/>
  <c r="MG38" i="24"/>
  <c r="MG40" i="24"/>
  <c r="MG42" i="24"/>
  <c r="MG44" i="24"/>
  <c r="MG46" i="24"/>
  <c r="MG48" i="24"/>
  <c r="MG50" i="24"/>
  <c r="MG52" i="24"/>
  <c r="MG41" i="24"/>
  <c r="MG43" i="24"/>
  <c r="MG45" i="24"/>
  <c r="MG47" i="24"/>
  <c r="MG49" i="24"/>
  <c r="MG51" i="24"/>
  <c r="MG53" i="24"/>
  <c r="MG55" i="24"/>
  <c r="MG57" i="24"/>
  <c r="MG60" i="24"/>
  <c r="MG62" i="24"/>
  <c r="MG66" i="24"/>
  <c r="MG68" i="24"/>
  <c r="MG54" i="24"/>
  <c r="MG56" i="24"/>
  <c r="MG59" i="24"/>
  <c r="MG61" i="24"/>
  <c r="MG63" i="24"/>
  <c r="MG67" i="24"/>
  <c r="MG69" i="24"/>
  <c r="MG71" i="24"/>
  <c r="MG73" i="24"/>
  <c r="MG75" i="24"/>
  <c r="MG77" i="24"/>
  <c r="MG79" i="24"/>
  <c r="MG81" i="24"/>
  <c r="MG83" i="24"/>
  <c r="MG85" i="24"/>
  <c r="MG87" i="24"/>
  <c r="MG89" i="24"/>
  <c r="MG91" i="24"/>
  <c r="MG93" i="24"/>
  <c r="MG95" i="24"/>
  <c r="MG97" i="24"/>
  <c r="MG70" i="24"/>
  <c r="MG72" i="24"/>
  <c r="MG74" i="24"/>
  <c r="MG76" i="24"/>
  <c r="MG78" i="24"/>
  <c r="MG80" i="24"/>
  <c r="MG82" i="24"/>
  <c r="MG84" i="24"/>
  <c r="MG86" i="24"/>
  <c r="MG88" i="24"/>
  <c r="MG90" i="24"/>
  <c r="MG92" i="24"/>
  <c r="MG94" i="24"/>
  <c r="MG96" i="24"/>
  <c r="MG98" i="24"/>
  <c r="MG100" i="24"/>
  <c r="MG112" i="24"/>
  <c r="MG114" i="24"/>
  <c r="MG116" i="24"/>
  <c r="MG118" i="24"/>
  <c r="MG120" i="24"/>
  <c r="MG122" i="24"/>
  <c r="MG124" i="24"/>
  <c r="MG99" i="24"/>
  <c r="MG113" i="24"/>
  <c r="MG115" i="24"/>
  <c r="MG117" i="24"/>
  <c r="MG119" i="24"/>
  <c r="MG121" i="24"/>
  <c r="MG123" i="24"/>
  <c r="MG125" i="24"/>
  <c r="MG127" i="24"/>
  <c r="MG129" i="24"/>
  <c r="MG131" i="24"/>
  <c r="MG133" i="24"/>
  <c r="MG135" i="24"/>
  <c r="MG137" i="24"/>
  <c r="MG139" i="24"/>
  <c r="MG141" i="24"/>
  <c r="MG143" i="24"/>
  <c r="MG145" i="24"/>
  <c r="MG147" i="24"/>
  <c r="MG126" i="24"/>
  <c r="MG128" i="24"/>
  <c r="MG130" i="24"/>
  <c r="MG132" i="24"/>
  <c r="MG134" i="24"/>
  <c r="MG136" i="24"/>
  <c r="MG138" i="24"/>
  <c r="MG140" i="24"/>
  <c r="MG142" i="24"/>
  <c r="MG144" i="24"/>
  <c r="MG146" i="24"/>
  <c r="MG148" i="24"/>
  <c r="ER17" i="24"/>
  <c r="ER19" i="24"/>
  <c r="ER18" i="24"/>
  <c r="ER20" i="24"/>
  <c r="ER22" i="24"/>
  <c r="ER21" i="24"/>
  <c r="ER24" i="24"/>
  <c r="ER26" i="24"/>
  <c r="ER23" i="24"/>
  <c r="ER25" i="24"/>
  <c r="ER27" i="24"/>
  <c r="ER29" i="24"/>
  <c r="ER31" i="24"/>
  <c r="ER33" i="24"/>
  <c r="ER28" i="24"/>
  <c r="ER30" i="24"/>
  <c r="ER32" i="24"/>
  <c r="ER34" i="24"/>
  <c r="ER36" i="24"/>
  <c r="ER38" i="24"/>
  <c r="ER40" i="24"/>
  <c r="ER35" i="24"/>
  <c r="ER37" i="24"/>
  <c r="ER39" i="24"/>
  <c r="ER41" i="24"/>
  <c r="ER43" i="24"/>
  <c r="ER45" i="24"/>
  <c r="ER47" i="24"/>
  <c r="ER49" i="24"/>
  <c r="ER51" i="24"/>
  <c r="ER53" i="24"/>
  <c r="ER42" i="24"/>
  <c r="ER44" i="24"/>
  <c r="ER46" i="24"/>
  <c r="ER48" i="24"/>
  <c r="ER50" i="24"/>
  <c r="ER52" i="24"/>
  <c r="ER54" i="24"/>
  <c r="ER56" i="24"/>
  <c r="ER59" i="24"/>
  <c r="ER61" i="24"/>
  <c r="ER63" i="24"/>
  <c r="ER67" i="24"/>
  <c r="ER69" i="24"/>
  <c r="ER55" i="24"/>
  <c r="ER57" i="24"/>
  <c r="ER60" i="24"/>
  <c r="ER62" i="24"/>
  <c r="ER66" i="24"/>
  <c r="ER68" i="24"/>
  <c r="ER70" i="24"/>
  <c r="ER72" i="24"/>
  <c r="ER74" i="24"/>
  <c r="ER76" i="24"/>
  <c r="ER78" i="24"/>
  <c r="ER80" i="24"/>
  <c r="ER82" i="24"/>
  <c r="ER84" i="24"/>
  <c r="ER86" i="24"/>
  <c r="ER88" i="24"/>
  <c r="ER90" i="24"/>
  <c r="ER92" i="24"/>
  <c r="ER94" i="24"/>
  <c r="ER96" i="24"/>
  <c r="ER71" i="24"/>
  <c r="ER73" i="24"/>
  <c r="ER75" i="24"/>
  <c r="ER77" i="24"/>
  <c r="ER79" i="24"/>
  <c r="ER81" i="24"/>
  <c r="ER83" i="24"/>
  <c r="ER85" i="24"/>
  <c r="ER87" i="24"/>
  <c r="ER89" i="24"/>
  <c r="ER91" i="24"/>
  <c r="ER93" i="24"/>
  <c r="ER95" i="24"/>
  <c r="ER97" i="24"/>
  <c r="ER99" i="24"/>
  <c r="ER113" i="24"/>
  <c r="ER115" i="24"/>
  <c r="ER117" i="24"/>
  <c r="ER119" i="24"/>
  <c r="ER121" i="24"/>
  <c r="ER123" i="24"/>
  <c r="ER98" i="24"/>
  <c r="ER100" i="24"/>
  <c r="ER112" i="24"/>
  <c r="ER114" i="24"/>
  <c r="ER116" i="24"/>
  <c r="ER118" i="24"/>
  <c r="ER120" i="24"/>
  <c r="ER122" i="24"/>
  <c r="ER124" i="24"/>
  <c r="ER126" i="24"/>
  <c r="ER128" i="24"/>
  <c r="ER130" i="24"/>
  <c r="ER132" i="24"/>
  <c r="ER134" i="24"/>
  <c r="ER136" i="24"/>
  <c r="ER138" i="24"/>
  <c r="ER140" i="24"/>
  <c r="ER142" i="24"/>
  <c r="ER144" i="24"/>
  <c r="ER146" i="24"/>
  <c r="ER148" i="24"/>
  <c r="ER125" i="24"/>
  <c r="ER127" i="24"/>
  <c r="ER129" i="24"/>
  <c r="ER131" i="24"/>
  <c r="ER133" i="24"/>
  <c r="ER135" i="24"/>
  <c r="ER137" i="24"/>
  <c r="ER139" i="24"/>
  <c r="ER141" i="24"/>
  <c r="ER143" i="24"/>
  <c r="ER145" i="24"/>
  <c r="ER147" i="24"/>
  <c r="EV17" i="24"/>
  <c r="EV19" i="24"/>
  <c r="EV18" i="24"/>
  <c r="EV20" i="24"/>
  <c r="EV22" i="24"/>
  <c r="EV21" i="24"/>
  <c r="EV24" i="24"/>
  <c r="EV26" i="24"/>
  <c r="EV23" i="24"/>
  <c r="EV25" i="24"/>
  <c r="EV27" i="24"/>
  <c r="EV29" i="24"/>
  <c r="EV31" i="24"/>
  <c r="EV33" i="24"/>
  <c r="EV28" i="24"/>
  <c r="EV30" i="24"/>
  <c r="EV32" i="24"/>
  <c r="EV34" i="24"/>
  <c r="EV36" i="24"/>
  <c r="EV38" i="24"/>
  <c r="EV40" i="24"/>
  <c r="EV35" i="24"/>
  <c r="EV37" i="24"/>
  <c r="EV39" i="24"/>
  <c r="EV41" i="24"/>
  <c r="EV43" i="24"/>
  <c r="EV45" i="24"/>
  <c r="EV47" i="24"/>
  <c r="EV49" i="24"/>
  <c r="EV51" i="24"/>
  <c r="EV53" i="24"/>
  <c r="EV42" i="24"/>
  <c r="EV44" i="24"/>
  <c r="EV46" i="24"/>
  <c r="EV48" i="24"/>
  <c r="EV50" i="24"/>
  <c r="EV52" i="24"/>
  <c r="EV54" i="24"/>
  <c r="EV56" i="24"/>
  <c r="EV59" i="24"/>
  <c r="EV61" i="24"/>
  <c r="EV63" i="24"/>
  <c r="EV67" i="24"/>
  <c r="EV69" i="24"/>
  <c r="EV55" i="24"/>
  <c r="EV57" i="24"/>
  <c r="EV60" i="24"/>
  <c r="EV62" i="24"/>
  <c r="EV66" i="24"/>
  <c r="EV68" i="24"/>
  <c r="EV70" i="24"/>
  <c r="EV72" i="24"/>
  <c r="EV74" i="24"/>
  <c r="EV76" i="24"/>
  <c r="EV78" i="24"/>
  <c r="EV80" i="24"/>
  <c r="EV82" i="24"/>
  <c r="EV84" i="24"/>
  <c r="EV86" i="24"/>
  <c r="EV88" i="24"/>
  <c r="EV90" i="24"/>
  <c r="EV92" i="24"/>
  <c r="EV94" i="24"/>
  <c r="EV96" i="24"/>
  <c r="EV71" i="24"/>
  <c r="EV73" i="24"/>
  <c r="EV75" i="24"/>
  <c r="EV77" i="24"/>
  <c r="EV79" i="24"/>
  <c r="EV81" i="24"/>
  <c r="EV83" i="24"/>
  <c r="EV85" i="24"/>
  <c r="EV87" i="24"/>
  <c r="EV89" i="24"/>
  <c r="EV91" i="24"/>
  <c r="EV93" i="24"/>
  <c r="EV95" i="24"/>
  <c r="EV97" i="24"/>
  <c r="EV99" i="24"/>
  <c r="EV113" i="24"/>
  <c r="EV115" i="24"/>
  <c r="EV117" i="24"/>
  <c r="EV119" i="24"/>
  <c r="EV121" i="24"/>
  <c r="EV123" i="24"/>
  <c r="EV98" i="24"/>
  <c r="EV100" i="24"/>
  <c r="EV112" i="24"/>
  <c r="EV114" i="24"/>
  <c r="EV116" i="24"/>
  <c r="EV118" i="24"/>
  <c r="EV120" i="24"/>
  <c r="EV122" i="24"/>
  <c r="EV124" i="24"/>
  <c r="EV126" i="24"/>
  <c r="EV128" i="24"/>
  <c r="EV130" i="24"/>
  <c r="EV132" i="24"/>
  <c r="EV134" i="24"/>
  <c r="EV136" i="24"/>
  <c r="EV138" i="24"/>
  <c r="EV140" i="24"/>
  <c r="EV142" i="24"/>
  <c r="EV144" i="24"/>
  <c r="EV146" i="24"/>
  <c r="EV148" i="24"/>
  <c r="EV125" i="24"/>
  <c r="EV127" i="24"/>
  <c r="EV129" i="24"/>
  <c r="EV131" i="24"/>
  <c r="EV133" i="24"/>
  <c r="EV135" i="24"/>
  <c r="EV137" i="24"/>
  <c r="EV139" i="24"/>
  <c r="EV141" i="24"/>
  <c r="EV143" i="24"/>
  <c r="EV145" i="24"/>
  <c r="EV147" i="24"/>
  <c r="EZ17" i="24"/>
  <c r="EZ19" i="24"/>
  <c r="EZ18" i="24"/>
  <c r="EZ20" i="24"/>
  <c r="EZ22" i="24"/>
  <c r="EZ21" i="24"/>
  <c r="EZ24" i="24"/>
  <c r="EZ26" i="24"/>
  <c r="EZ23" i="24"/>
  <c r="EZ25" i="24"/>
  <c r="EZ27" i="24"/>
  <c r="EZ29" i="24"/>
  <c r="EZ31" i="24"/>
  <c r="EZ33" i="24"/>
  <c r="EZ28" i="24"/>
  <c r="EZ30" i="24"/>
  <c r="EZ32" i="24"/>
  <c r="EZ34" i="24"/>
  <c r="EZ36" i="24"/>
  <c r="EZ38" i="24"/>
  <c r="EZ40" i="24"/>
  <c r="EZ35" i="24"/>
  <c r="EZ37" i="24"/>
  <c r="EZ39" i="24"/>
  <c r="EZ41" i="24"/>
  <c r="EZ43" i="24"/>
  <c r="EZ45" i="24"/>
  <c r="EZ47" i="24"/>
  <c r="EZ49" i="24"/>
  <c r="EZ51" i="24"/>
  <c r="EZ53" i="24"/>
  <c r="EZ42" i="24"/>
  <c r="EZ44" i="24"/>
  <c r="EZ46" i="24"/>
  <c r="EZ48" i="24"/>
  <c r="EZ50" i="24"/>
  <c r="EZ52" i="24"/>
  <c r="EZ54" i="24"/>
  <c r="EZ56" i="24"/>
  <c r="EZ59" i="24"/>
  <c r="EZ61" i="24"/>
  <c r="EZ63" i="24"/>
  <c r="EZ67" i="24"/>
  <c r="EZ69" i="24"/>
  <c r="EZ55" i="24"/>
  <c r="EZ57" i="24"/>
  <c r="EZ60" i="24"/>
  <c r="EZ62" i="24"/>
  <c r="EZ66" i="24"/>
  <c r="EZ68" i="24"/>
  <c r="EZ70" i="24"/>
  <c r="EZ72" i="24"/>
  <c r="EZ74" i="24"/>
  <c r="EZ76" i="24"/>
  <c r="EZ78" i="24"/>
  <c r="EZ80" i="24"/>
  <c r="EZ82" i="24"/>
  <c r="EZ84" i="24"/>
  <c r="EZ86" i="24"/>
  <c r="EZ88" i="24"/>
  <c r="EZ90" i="24"/>
  <c r="EZ92" i="24"/>
  <c r="EZ94" i="24"/>
  <c r="EZ96" i="24"/>
  <c r="EZ71" i="24"/>
  <c r="EZ73" i="24"/>
  <c r="EZ75" i="24"/>
  <c r="EZ77" i="24"/>
  <c r="EZ79" i="24"/>
  <c r="EZ81" i="24"/>
  <c r="EZ83" i="24"/>
  <c r="EZ85" i="24"/>
  <c r="EZ87" i="24"/>
  <c r="EZ89" i="24"/>
  <c r="EZ91" i="24"/>
  <c r="EZ93" i="24"/>
  <c r="EZ95" i="24"/>
  <c r="EZ97" i="24"/>
  <c r="EZ99" i="24"/>
  <c r="EZ113" i="24"/>
  <c r="EZ115" i="24"/>
  <c r="EZ117" i="24"/>
  <c r="EZ119" i="24"/>
  <c r="EZ121" i="24"/>
  <c r="EZ123" i="24"/>
  <c r="EZ98" i="24"/>
  <c r="EZ100" i="24"/>
  <c r="EZ112" i="24"/>
  <c r="EZ114" i="24"/>
  <c r="EZ116" i="24"/>
  <c r="EZ118" i="24"/>
  <c r="EZ120" i="24"/>
  <c r="EZ122" i="24"/>
  <c r="EZ124" i="24"/>
  <c r="EZ126" i="24"/>
  <c r="EZ128" i="24"/>
  <c r="EZ130" i="24"/>
  <c r="EZ132" i="24"/>
  <c r="EZ134" i="24"/>
  <c r="EZ136" i="24"/>
  <c r="EZ138" i="24"/>
  <c r="EZ140" i="24"/>
  <c r="EZ142" i="24"/>
  <c r="EZ144" i="24"/>
  <c r="EZ146" i="24"/>
  <c r="EZ148" i="24"/>
  <c r="EZ125" i="24"/>
  <c r="EZ127" i="24"/>
  <c r="EZ129" i="24"/>
  <c r="EZ131" i="24"/>
  <c r="EZ133" i="24"/>
  <c r="EZ135" i="24"/>
  <c r="EZ137" i="24"/>
  <c r="EZ139" i="24"/>
  <c r="EZ141" i="24"/>
  <c r="EZ143" i="24"/>
  <c r="EZ145" i="24"/>
  <c r="EZ147" i="24"/>
  <c r="FD17" i="24"/>
  <c r="FD19" i="24"/>
  <c r="FD18" i="24"/>
  <c r="FD20" i="24"/>
  <c r="FD22" i="24"/>
  <c r="FD21" i="24"/>
  <c r="FD24" i="24"/>
  <c r="FD26" i="24"/>
  <c r="FD23" i="24"/>
  <c r="FD25" i="24"/>
  <c r="FD27" i="24"/>
  <c r="FD29" i="24"/>
  <c r="FD31" i="24"/>
  <c r="FD33" i="24"/>
  <c r="FD28" i="24"/>
  <c r="FD30" i="24"/>
  <c r="FD32" i="24"/>
  <c r="FD34" i="24"/>
  <c r="FD36" i="24"/>
  <c r="FD38" i="24"/>
  <c r="FD40" i="24"/>
  <c r="FD35" i="24"/>
  <c r="FD37" i="24"/>
  <c r="FD39" i="24"/>
  <c r="FD41" i="24"/>
  <c r="FD43" i="24"/>
  <c r="FD45" i="24"/>
  <c r="FD47" i="24"/>
  <c r="FD49" i="24"/>
  <c r="FD51" i="24"/>
  <c r="FD53" i="24"/>
  <c r="FD42" i="24"/>
  <c r="FD44" i="24"/>
  <c r="FD46" i="24"/>
  <c r="FD48" i="24"/>
  <c r="FD50" i="24"/>
  <c r="FD52" i="24"/>
  <c r="FD54" i="24"/>
  <c r="FD56" i="24"/>
  <c r="FD59" i="24"/>
  <c r="FD61" i="24"/>
  <c r="FD63" i="24"/>
  <c r="FD67" i="24"/>
  <c r="FD69" i="24"/>
  <c r="FD55" i="24"/>
  <c r="FD57" i="24"/>
  <c r="FD60" i="24"/>
  <c r="FD62" i="24"/>
  <c r="FD66" i="24"/>
  <c r="FD68" i="24"/>
  <c r="FD70" i="24"/>
  <c r="FD72" i="24"/>
  <c r="FD74" i="24"/>
  <c r="FD76" i="24"/>
  <c r="FD78" i="24"/>
  <c r="FD80" i="24"/>
  <c r="FD82" i="24"/>
  <c r="FD84" i="24"/>
  <c r="FD86" i="24"/>
  <c r="FD88" i="24"/>
  <c r="FD90" i="24"/>
  <c r="FD92" i="24"/>
  <c r="FD94" i="24"/>
  <c r="FD96" i="24"/>
  <c r="FD71" i="24"/>
  <c r="FD73" i="24"/>
  <c r="FD75" i="24"/>
  <c r="FD77" i="24"/>
  <c r="FD79" i="24"/>
  <c r="FD81" i="24"/>
  <c r="FD83" i="24"/>
  <c r="FD85" i="24"/>
  <c r="FD87" i="24"/>
  <c r="FD89" i="24"/>
  <c r="FD91" i="24"/>
  <c r="FD93" i="24"/>
  <c r="FD95" i="24"/>
  <c r="FD97" i="24"/>
  <c r="FD99" i="24"/>
  <c r="FD113" i="24"/>
  <c r="FD115" i="24"/>
  <c r="FD117" i="24"/>
  <c r="FD119" i="24"/>
  <c r="FD121" i="24"/>
  <c r="FD123" i="24"/>
  <c r="FD98" i="24"/>
  <c r="FD100" i="24"/>
  <c r="FD112" i="24"/>
  <c r="FD114" i="24"/>
  <c r="FD116" i="24"/>
  <c r="FD118" i="24"/>
  <c r="FD120" i="24"/>
  <c r="FD122" i="24"/>
  <c r="FD124" i="24"/>
  <c r="FD126" i="24"/>
  <c r="FD128" i="24"/>
  <c r="FD130" i="24"/>
  <c r="FD132" i="24"/>
  <c r="FD134" i="24"/>
  <c r="FD136" i="24"/>
  <c r="FD138" i="24"/>
  <c r="FD140" i="24"/>
  <c r="FD142" i="24"/>
  <c r="FD144" i="24"/>
  <c r="FD146" i="24"/>
  <c r="FD148" i="24"/>
  <c r="FD125" i="24"/>
  <c r="FD127" i="24"/>
  <c r="FD129" i="24"/>
  <c r="FD131" i="24"/>
  <c r="FD133" i="24"/>
  <c r="FD135" i="24"/>
  <c r="FD137" i="24"/>
  <c r="FD139" i="24"/>
  <c r="FD141" i="24"/>
  <c r="FD143" i="24"/>
  <c r="FD145" i="24"/>
  <c r="FD147" i="24"/>
  <c r="FH17" i="24"/>
  <c r="FH19" i="24"/>
  <c r="FH18" i="24"/>
  <c r="FH20" i="24"/>
  <c r="FH22" i="24"/>
  <c r="FH21" i="24"/>
  <c r="FH24" i="24"/>
  <c r="FH26" i="24"/>
  <c r="FH23" i="24"/>
  <c r="FH25" i="24"/>
  <c r="FH27" i="24"/>
  <c r="FH29" i="24"/>
  <c r="FH31" i="24"/>
  <c r="FH33" i="24"/>
  <c r="FH28" i="24"/>
  <c r="FH30" i="24"/>
  <c r="FH32" i="24"/>
  <c r="FH34" i="24"/>
  <c r="FH36" i="24"/>
  <c r="FH38" i="24"/>
  <c r="FH40" i="24"/>
  <c r="FH35" i="24"/>
  <c r="FH37" i="24"/>
  <c r="FH39" i="24"/>
  <c r="FH41" i="24"/>
  <c r="FH43" i="24"/>
  <c r="FH45" i="24"/>
  <c r="FH47" i="24"/>
  <c r="FH49" i="24"/>
  <c r="FH51" i="24"/>
  <c r="FH53" i="24"/>
  <c r="FH42" i="24"/>
  <c r="FH44" i="24"/>
  <c r="FH46" i="24"/>
  <c r="FH48" i="24"/>
  <c r="FH50" i="24"/>
  <c r="FH52" i="24"/>
  <c r="FH54" i="24"/>
  <c r="FH56" i="24"/>
  <c r="FH59" i="24"/>
  <c r="FH61" i="24"/>
  <c r="FH63" i="24"/>
  <c r="FH67" i="24"/>
  <c r="FH69" i="24"/>
  <c r="FH55" i="24"/>
  <c r="FH57" i="24"/>
  <c r="FH60" i="24"/>
  <c r="FH62" i="24"/>
  <c r="FH66" i="24"/>
  <c r="FH68" i="24"/>
  <c r="FH70" i="24"/>
  <c r="FH72" i="24"/>
  <c r="FH74" i="24"/>
  <c r="FH76" i="24"/>
  <c r="FH78" i="24"/>
  <c r="FH80" i="24"/>
  <c r="FH82" i="24"/>
  <c r="FH84" i="24"/>
  <c r="FH86" i="24"/>
  <c r="FH88" i="24"/>
  <c r="FH90" i="24"/>
  <c r="FH92" i="24"/>
  <c r="FH94" i="24"/>
  <c r="FH96" i="24"/>
  <c r="FH71" i="24"/>
  <c r="FH73" i="24"/>
  <c r="FH75" i="24"/>
  <c r="FH77" i="24"/>
  <c r="FH79" i="24"/>
  <c r="FH81" i="24"/>
  <c r="FH83" i="24"/>
  <c r="FH85" i="24"/>
  <c r="FH87" i="24"/>
  <c r="FH89" i="24"/>
  <c r="FH91" i="24"/>
  <c r="FH93" i="24"/>
  <c r="FH95" i="24"/>
  <c r="FH97" i="24"/>
  <c r="FH99" i="24"/>
  <c r="FH113" i="24"/>
  <c r="FH115" i="24"/>
  <c r="FH117" i="24"/>
  <c r="FH119" i="24"/>
  <c r="FH121" i="24"/>
  <c r="FH123" i="24"/>
  <c r="FH98" i="24"/>
  <c r="FH100" i="24"/>
  <c r="FH112" i="24"/>
  <c r="FH114" i="24"/>
  <c r="FH116" i="24"/>
  <c r="FH118" i="24"/>
  <c r="FH120" i="24"/>
  <c r="FH122" i="24"/>
  <c r="FH124" i="24"/>
  <c r="FH126" i="24"/>
  <c r="FH128" i="24"/>
  <c r="FH130" i="24"/>
  <c r="FH132" i="24"/>
  <c r="FH134" i="24"/>
  <c r="FH136" i="24"/>
  <c r="FH138" i="24"/>
  <c r="FH140" i="24"/>
  <c r="FH142" i="24"/>
  <c r="FH144" i="24"/>
  <c r="FH146" i="24"/>
  <c r="FH148" i="24"/>
  <c r="FH125" i="24"/>
  <c r="FH127" i="24"/>
  <c r="FH129" i="24"/>
  <c r="FH131" i="24"/>
  <c r="FH133" i="24"/>
  <c r="FH135" i="24"/>
  <c r="FH137" i="24"/>
  <c r="FH139" i="24"/>
  <c r="FH141" i="24"/>
  <c r="FH143" i="24"/>
  <c r="FH145" i="24"/>
  <c r="FH147" i="24"/>
  <c r="FL17" i="24"/>
  <c r="FL19" i="24"/>
  <c r="FL18" i="24"/>
  <c r="FL20" i="24"/>
  <c r="FL22" i="24"/>
  <c r="FL21" i="24"/>
  <c r="FL24" i="24"/>
  <c r="FL26" i="24"/>
  <c r="FL23" i="24"/>
  <c r="FL25" i="24"/>
  <c r="FL27" i="24"/>
  <c r="FL29" i="24"/>
  <c r="FL31" i="24"/>
  <c r="FL33" i="24"/>
  <c r="FL28" i="24"/>
  <c r="FL30" i="24"/>
  <c r="FL32" i="24"/>
  <c r="FL34" i="24"/>
  <c r="FL36" i="24"/>
  <c r="FL38" i="24"/>
  <c r="FL40" i="24"/>
  <c r="FL35" i="24"/>
  <c r="FL37" i="24"/>
  <c r="FL39" i="24"/>
  <c r="FL41" i="24"/>
  <c r="FL43" i="24"/>
  <c r="FL45" i="24"/>
  <c r="FL47" i="24"/>
  <c r="FL49" i="24"/>
  <c r="FL51" i="24"/>
  <c r="FL53" i="24"/>
  <c r="FL42" i="24"/>
  <c r="FL44" i="24"/>
  <c r="FL46" i="24"/>
  <c r="FL48" i="24"/>
  <c r="FL50" i="24"/>
  <c r="FL52" i="24"/>
  <c r="FL54" i="24"/>
  <c r="FL56" i="24"/>
  <c r="FL59" i="24"/>
  <c r="FL61" i="24"/>
  <c r="FL63" i="24"/>
  <c r="FL67" i="24"/>
  <c r="FL69" i="24"/>
  <c r="FL55" i="24"/>
  <c r="FL57" i="24"/>
  <c r="FL60" i="24"/>
  <c r="FL62" i="24"/>
  <c r="FL66" i="24"/>
  <c r="FL68" i="24"/>
  <c r="FL70" i="24"/>
  <c r="FL72" i="24"/>
  <c r="FL74" i="24"/>
  <c r="FL76" i="24"/>
  <c r="FL78" i="24"/>
  <c r="FL80" i="24"/>
  <c r="FL82" i="24"/>
  <c r="FL84" i="24"/>
  <c r="FL86" i="24"/>
  <c r="FL88" i="24"/>
  <c r="FL90" i="24"/>
  <c r="FL92" i="24"/>
  <c r="FL94" i="24"/>
  <c r="FL96" i="24"/>
  <c r="FL71" i="24"/>
  <c r="FL73" i="24"/>
  <c r="FL75" i="24"/>
  <c r="FL77" i="24"/>
  <c r="FL79" i="24"/>
  <c r="FL81" i="24"/>
  <c r="FL83" i="24"/>
  <c r="FL85" i="24"/>
  <c r="FL87" i="24"/>
  <c r="FL89" i="24"/>
  <c r="FL91" i="24"/>
  <c r="FL93" i="24"/>
  <c r="FL95" i="24"/>
  <c r="FL97" i="24"/>
  <c r="FL99" i="24"/>
  <c r="FL113" i="24"/>
  <c r="FL115" i="24"/>
  <c r="FL117" i="24"/>
  <c r="FL119" i="24"/>
  <c r="FL121" i="24"/>
  <c r="FL123" i="24"/>
  <c r="FL98" i="24"/>
  <c r="FL100" i="24"/>
  <c r="FL112" i="24"/>
  <c r="FL114" i="24"/>
  <c r="FL116" i="24"/>
  <c r="FL118" i="24"/>
  <c r="FL120" i="24"/>
  <c r="FL122" i="24"/>
  <c r="FL124" i="24"/>
  <c r="FL126" i="24"/>
  <c r="FL128" i="24"/>
  <c r="FL130" i="24"/>
  <c r="FL132" i="24"/>
  <c r="FL134" i="24"/>
  <c r="FL136" i="24"/>
  <c r="FL138" i="24"/>
  <c r="FL140" i="24"/>
  <c r="FL142" i="24"/>
  <c r="FL144" i="24"/>
  <c r="FL146" i="24"/>
  <c r="FL148" i="24"/>
  <c r="FL125" i="24"/>
  <c r="FL127" i="24"/>
  <c r="FL129" i="24"/>
  <c r="FL131" i="24"/>
  <c r="FL133" i="24"/>
  <c r="FL135" i="24"/>
  <c r="FL137" i="24"/>
  <c r="FL139" i="24"/>
  <c r="FL141" i="24"/>
  <c r="FL143" i="24"/>
  <c r="FL145" i="24"/>
  <c r="FL147" i="24"/>
  <c r="FP17" i="24"/>
  <c r="FP19" i="24"/>
  <c r="FP18" i="24"/>
  <c r="FP20" i="24"/>
  <c r="FP22" i="24"/>
  <c r="FP21" i="24"/>
  <c r="FP24" i="24"/>
  <c r="FP26" i="24"/>
  <c r="FP23" i="24"/>
  <c r="FP25" i="24"/>
  <c r="FP27" i="24"/>
  <c r="FP29" i="24"/>
  <c r="FP31" i="24"/>
  <c r="FP33" i="24"/>
  <c r="FP28" i="24"/>
  <c r="FP30" i="24"/>
  <c r="FP32" i="24"/>
  <c r="FP34" i="24"/>
  <c r="FP36" i="24"/>
  <c r="FP38" i="24"/>
  <c r="FP40" i="24"/>
  <c r="FP35" i="24"/>
  <c r="FP37" i="24"/>
  <c r="FP39" i="24"/>
  <c r="FP41" i="24"/>
  <c r="FP43" i="24"/>
  <c r="FP45" i="24"/>
  <c r="FP47" i="24"/>
  <c r="FP49" i="24"/>
  <c r="FP51" i="24"/>
  <c r="FP53" i="24"/>
  <c r="FP42" i="24"/>
  <c r="FP44" i="24"/>
  <c r="FP46" i="24"/>
  <c r="FP48" i="24"/>
  <c r="FP50" i="24"/>
  <c r="FP52" i="24"/>
  <c r="FP54" i="24"/>
  <c r="FP56" i="24"/>
  <c r="FP59" i="24"/>
  <c r="FP61" i="24"/>
  <c r="FP63" i="24"/>
  <c r="FP67" i="24"/>
  <c r="FP69" i="24"/>
  <c r="FP55" i="24"/>
  <c r="FP57" i="24"/>
  <c r="FP60" i="24"/>
  <c r="FP62" i="24"/>
  <c r="FP66" i="24"/>
  <c r="FP68" i="24"/>
  <c r="FP70" i="24"/>
  <c r="FP72" i="24"/>
  <c r="FP74" i="24"/>
  <c r="FP76" i="24"/>
  <c r="FP78" i="24"/>
  <c r="FP80" i="24"/>
  <c r="FP82" i="24"/>
  <c r="FP84" i="24"/>
  <c r="FP86" i="24"/>
  <c r="FP88" i="24"/>
  <c r="FP90" i="24"/>
  <c r="FP92" i="24"/>
  <c r="FP94" i="24"/>
  <c r="FP96" i="24"/>
  <c r="FP71" i="24"/>
  <c r="FP73" i="24"/>
  <c r="FP75" i="24"/>
  <c r="FP77" i="24"/>
  <c r="FP79" i="24"/>
  <c r="FP81" i="24"/>
  <c r="FP83" i="24"/>
  <c r="FP85" i="24"/>
  <c r="FP87" i="24"/>
  <c r="FP89" i="24"/>
  <c r="FP91" i="24"/>
  <c r="FP93" i="24"/>
  <c r="FP95" i="24"/>
  <c r="FP97" i="24"/>
  <c r="FP99" i="24"/>
  <c r="FP113" i="24"/>
  <c r="FP115" i="24"/>
  <c r="FP117" i="24"/>
  <c r="FP119" i="24"/>
  <c r="FP121" i="24"/>
  <c r="FP123" i="24"/>
  <c r="FP98" i="24"/>
  <c r="FP100" i="24"/>
  <c r="FP112" i="24"/>
  <c r="FP114" i="24"/>
  <c r="FP116" i="24"/>
  <c r="FP118" i="24"/>
  <c r="FP120" i="24"/>
  <c r="FP122" i="24"/>
  <c r="FP124" i="24"/>
  <c r="FP126" i="24"/>
  <c r="FP128" i="24"/>
  <c r="FP130" i="24"/>
  <c r="FP132" i="24"/>
  <c r="FP134" i="24"/>
  <c r="FP136" i="24"/>
  <c r="FP138" i="24"/>
  <c r="FP140" i="24"/>
  <c r="FP142" i="24"/>
  <c r="FP144" i="24"/>
  <c r="FP146" i="24"/>
  <c r="FP148" i="24"/>
  <c r="FP125" i="24"/>
  <c r="FP127" i="24"/>
  <c r="FP129" i="24"/>
  <c r="FP131" i="24"/>
  <c r="FP133" i="24"/>
  <c r="FP135" i="24"/>
  <c r="FP137" i="24"/>
  <c r="FP139" i="24"/>
  <c r="FP141" i="24"/>
  <c r="FP143" i="24"/>
  <c r="FP145" i="24"/>
  <c r="FP147" i="24"/>
  <c r="FT17" i="24"/>
  <c r="FT19" i="24"/>
  <c r="FT18" i="24"/>
  <c r="FT20" i="24"/>
  <c r="FT22" i="24"/>
  <c r="FT21" i="24"/>
  <c r="FT24" i="24"/>
  <c r="FT26" i="24"/>
  <c r="FT23" i="24"/>
  <c r="FT25" i="24"/>
  <c r="FT27" i="24"/>
  <c r="FT29" i="24"/>
  <c r="FT31" i="24"/>
  <c r="FT33" i="24"/>
  <c r="FT28" i="24"/>
  <c r="FT30" i="24"/>
  <c r="FT32" i="24"/>
  <c r="FT34" i="24"/>
  <c r="FT36" i="24"/>
  <c r="FT38" i="24"/>
  <c r="FT40" i="24"/>
  <c r="FT35" i="24"/>
  <c r="FT37" i="24"/>
  <c r="FT39" i="24"/>
  <c r="FT41" i="24"/>
  <c r="FT43" i="24"/>
  <c r="FT45" i="24"/>
  <c r="FT47" i="24"/>
  <c r="FT49" i="24"/>
  <c r="FT51" i="24"/>
  <c r="FT53" i="24"/>
  <c r="FT42" i="24"/>
  <c r="FT44" i="24"/>
  <c r="FT46" i="24"/>
  <c r="FT48" i="24"/>
  <c r="FT50" i="24"/>
  <c r="FT52" i="24"/>
  <c r="FT54" i="24"/>
  <c r="FT56" i="24"/>
  <c r="FT59" i="24"/>
  <c r="FT61" i="24"/>
  <c r="FT63" i="24"/>
  <c r="FT67" i="24"/>
  <c r="FT69" i="24"/>
  <c r="FT55" i="24"/>
  <c r="FT57" i="24"/>
  <c r="FT60" i="24"/>
  <c r="FT62" i="24"/>
  <c r="FT66" i="24"/>
  <c r="FT68" i="24"/>
  <c r="FT70" i="24"/>
  <c r="FT72" i="24"/>
  <c r="FT74" i="24"/>
  <c r="FT76" i="24"/>
  <c r="FT78" i="24"/>
  <c r="FT80" i="24"/>
  <c r="FT82" i="24"/>
  <c r="FT84" i="24"/>
  <c r="FT86" i="24"/>
  <c r="FT88" i="24"/>
  <c r="FT90" i="24"/>
  <c r="FT92" i="24"/>
  <c r="FT94" i="24"/>
  <c r="FT96" i="24"/>
  <c r="FT71" i="24"/>
  <c r="FT73" i="24"/>
  <c r="FT75" i="24"/>
  <c r="FT77" i="24"/>
  <c r="FT79" i="24"/>
  <c r="FT81" i="24"/>
  <c r="FT83" i="24"/>
  <c r="FT85" i="24"/>
  <c r="FT87" i="24"/>
  <c r="FT89" i="24"/>
  <c r="FT91" i="24"/>
  <c r="FT93" i="24"/>
  <c r="FT95" i="24"/>
  <c r="FT97" i="24"/>
  <c r="FT99" i="24"/>
  <c r="FT113" i="24"/>
  <c r="FT115" i="24"/>
  <c r="FT117" i="24"/>
  <c r="FT119" i="24"/>
  <c r="FT121" i="24"/>
  <c r="FT123" i="24"/>
  <c r="FT98" i="24"/>
  <c r="FT100" i="24"/>
  <c r="FT112" i="24"/>
  <c r="FT114" i="24"/>
  <c r="FT116" i="24"/>
  <c r="FT118" i="24"/>
  <c r="FT120" i="24"/>
  <c r="FT122" i="24"/>
  <c r="FT124" i="24"/>
  <c r="FT126" i="24"/>
  <c r="FT128" i="24"/>
  <c r="FT130" i="24"/>
  <c r="FT132" i="24"/>
  <c r="FT134" i="24"/>
  <c r="FT136" i="24"/>
  <c r="FT138" i="24"/>
  <c r="FT140" i="24"/>
  <c r="FT142" i="24"/>
  <c r="FT144" i="24"/>
  <c r="FT146" i="24"/>
  <c r="FT148" i="24"/>
  <c r="FT125" i="24"/>
  <c r="FT127" i="24"/>
  <c r="FT129" i="24"/>
  <c r="FT131" i="24"/>
  <c r="FT133" i="24"/>
  <c r="FT135" i="24"/>
  <c r="FT137" i="24"/>
  <c r="FT139" i="24"/>
  <c r="FT141" i="24"/>
  <c r="FT143" i="24"/>
  <c r="FT145" i="24"/>
  <c r="FT147" i="24"/>
  <c r="FX17" i="24"/>
  <c r="FX19" i="24"/>
  <c r="FX18" i="24"/>
  <c r="FX20" i="24"/>
  <c r="FX22" i="24"/>
  <c r="FX21" i="24"/>
  <c r="FX24" i="24"/>
  <c r="FX26" i="24"/>
  <c r="FX23" i="24"/>
  <c r="FX25" i="24"/>
  <c r="FX27" i="24"/>
  <c r="FX29" i="24"/>
  <c r="FX31" i="24"/>
  <c r="FX33" i="24"/>
  <c r="FX28" i="24"/>
  <c r="FX30" i="24"/>
  <c r="FX32" i="24"/>
  <c r="FX34" i="24"/>
  <c r="FX36" i="24"/>
  <c r="FX38" i="24"/>
  <c r="FX40" i="24"/>
  <c r="FX35" i="24"/>
  <c r="FX37" i="24"/>
  <c r="FX39" i="24"/>
  <c r="FX41" i="24"/>
  <c r="FX43" i="24"/>
  <c r="FX45" i="24"/>
  <c r="FX47" i="24"/>
  <c r="FX49" i="24"/>
  <c r="FX51" i="24"/>
  <c r="FX53" i="24"/>
  <c r="FX42" i="24"/>
  <c r="FX44" i="24"/>
  <c r="FX46" i="24"/>
  <c r="FX48" i="24"/>
  <c r="FX50" i="24"/>
  <c r="FX52" i="24"/>
  <c r="FX54" i="24"/>
  <c r="FX56" i="24"/>
  <c r="FX59" i="24"/>
  <c r="FX61" i="24"/>
  <c r="FX63" i="24"/>
  <c r="FX67" i="24"/>
  <c r="FX69" i="24"/>
  <c r="FX55" i="24"/>
  <c r="FX57" i="24"/>
  <c r="FX60" i="24"/>
  <c r="FX62" i="24"/>
  <c r="FX66" i="24"/>
  <c r="FX68" i="24"/>
  <c r="FX70" i="24"/>
  <c r="FX72" i="24"/>
  <c r="FX74" i="24"/>
  <c r="FX76" i="24"/>
  <c r="FX78" i="24"/>
  <c r="FX80" i="24"/>
  <c r="FX82" i="24"/>
  <c r="FX84" i="24"/>
  <c r="FX86" i="24"/>
  <c r="FX88" i="24"/>
  <c r="FX90" i="24"/>
  <c r="FX92" i="24"/>
  <c r="FX94" i="24"/>
  <c r="FX96" i="24"/>
  <c r="FX71" i="24"/>
  <c r="FX73" i="24"/>
  <c r="FX75" i="24"/>
  <c r="FX77" i="24"/>
  <c r="FX79" i="24"/>
  <c r="FX81" i="24"/>
  <c r="FX83" i="24"/>
  <c r="FX85" i="24"/>
  <c r="FX87" i="24"/>
  <c r="FX89" i="24"/>
  <c r="FX91" i="24"/>
  <c r="FX93" i="24"/>
  <c r="FX95" i="24"/>
  <c r="FX97" i="24"/>
  <c r="FX99" i="24"/>
  <c r="FX113" i="24"/>
  <c r="FX115" i="24"/>
  <c r="FX117" i="24"/>
  <c r="FX119" i="24"/>
  <c r="FX121" i="24"/>
  <c r="FX123" i="24"/>
  <c r="FX98" i="24"/>
  <c r="FX100" i="24"/>
  <c r="FX112" i="24"/>
  <c r="FX114" i="24"/>
  <c r="FX116" i="24"/>
  <c r="FX118" i="24"/>
  <c r="FX120" i="24"/>
  <c r="FX122" i="24"/>
  <c r="FX124" i="24"/>
  <c r="FX126" i="24"/>
  <c r="FX128" i="24"/>
  <c r="FX130" i="24"/>
  <c r="FX132" i="24"/>
  <c r="FX134" i="24"/>
  <c r="FX136" i="24"/>
  <c r="FX138" i="24"/>
  <c r="FX140" i="24"/>
  <c r="FX142" i="24"/>
  <c r="FX144" i="24"/>
  <c r="FX146" i="24"/>
  <c r="FX148" i="24"/>
  <c r="FX125" i="24"/>
  <c r="FX127" i="24"/>
  <c r="FX129" i="24"/>
  <c r="FX131" i="24"/>
  <c r="FX133" i="24"/>
  <c r="FX135" i="24"/>
  <c r="FX137" i="24"/>
  <c r="FX139" i="24"/>
  <c r="FX141" i="24"/>
  <c r="FX143" i="24"/>
  <c r="FX145" i="24"/>
  <c r="FX147" i="24"/>
  <c r="GB17" i="24"/>
  <c r="GB19" i="24"/>
  <c r="GB18" i="24"/>
  <c r="GB20" i="24"/>
  <c r="GB22" i="24"/>
  <c r="GB21" i="24"/>
  <c r="GB24" i="24"/>
  <c r="GB26" i="24"/>
  <c r="GB23" i="24"/>
  <c r="GB25" i="24"/>
  <c r="GB27" i="24"/>
  <c r="GB29" i="24"/>
  <c r="GB31" i="24"/>
  <c r="GB33" i="24"/>
  <c r="GB28" i="24"/>
  <c r="GB30" i="24"/>
  <c r="GB32" i="24"/>
  <c r="GB34" i="24"/>
  <c r="GB36" i="24"/>
  <c r="GB38" i="24"/>
  <c r="GB40" i="24"/>
  <c r="GB35" i="24"/>
  <c r="GB37" i="24"/>
  <c r="GB39" i="24"/>
  <c r="GB41" i="24"/>
  <c r="GB43" i="24"/>
  <c r="GB45" i="24"/>
  <c r="GB47" i="24"/>
  <c r="GB49" i="24"/>
  <c r="GB51" i="24"/>
  <c r="GB53" i="24"/>
  <c r="GB42" i="24"/>
  <c r="GB44" i="24"/>
  <c r="GB46" i="24"/>
  <c r="GB48" i="24"/>
  <c r="GB50" i="24"/>
  <c r="GB52" i="24"/>
  <c r="GB54" i="24"/>
  <c r="GB56" i="24"/>
  <c r="GB59" i="24"/>
  <c r="GB61" i="24"/>
  <c r="GB63" i="24"/>
  <c r="GB67" i="24"/>
  <c r="GB69" i="24"/>
  <c r="GB55" i="24"/>
  <c r="GB57" i="24"/>
  <c r="GB60" i="24"/>
  <c r="GB62" i="24"/>
  <c r="GB66" i="24"/>
  <c r="GB68" i="24"/>
  <c r="GB70" i="24"/>
  <c r="GB72" i="24"/>
  <c r="GB74" i="24"/>
  <c r="GB76" i="24"/>
  <c r="GB78" i="24"/>
  <c r="GB80" i="24"/>
  <c r="GB82" i="24"/>
  <c r="GB84" i="24"/>
  <c r="GB86" i="24"/>
  <c r="GB88" i="24"/>
  <c r="GB90" i="24"/>
  <c r="GB92" i="24"/>
  <c r="GB94" i="24"/>
  <c r="GB96" i="24"/>
  <c r="GB71" i="24"/>
  <c r="GB73" i="24"/>
  <c r="GB75" i="24"/>
  <c r="GB77" i="24"/>
  <c r="GB79" i="24"/>
  <c r="GB81" i="24"/>
  <c r="GB83" i="24"/>
  <c r="GB85" i="24"/>
  <c r="GB87" i="24"/>
  <c r="GB89" i="24"/>
  <c r="GB91" i="24"/>
  <c r="GB93" i="24"/>
  <c r="GB95" i="24"/>
  <c r="GB97" i="24"/>
  <c r="GB99" i="24"/>
  <c r="GB113" i="24"/>
  <c r="GB115" i="24"/>
  <c r="GB117" i="24"/>
  <c r="GB119" i="24"/>
  <c r="GB121" i="24"/>
  <c r="GB123" i="24"/>
  <c r="GB98" i="24"/>
  <c r="GB100" i="24"/>
  <c r="GB112" i="24"/>
  <c r="GB114" i="24"/>
  <c r="GB116" i="24"/>
  <c r="GB118" i="24"/>
  <c r="GB120" i="24"/>
  <c r="GB122" i="24"/>
  <c r="GB124" i="24"/>
  <c r="GB126" i="24"/>
  <c r="GB128" i="24"/>
  <c r="GB130" i="24"/>
  <c r="GB132" i="24"/>
  <c r="GB134" i="24"/>
  <c r="GB136" i="24"/>
  <c r="GB138" i="24"/>
  <c r="GB140" i="24"/>
  <c r="GB142" i="24"/>
  <c r="GB144" i="24"/>
  <c r="GB146" i="24"/>
  <c r="GB148" i="24"/>
  <c r="GB125" i="24"/>
  <c r="GB127" i="24"/>
  <c r="GB129" i="24"/>
  <c r="GB131" i="24"/>
  <c r="GB133" i="24"/>
  <c r="GB135" i="24"/>
  <c r="GB137" i="24"/>
  <c r="GB139" i="24"/>
  <c r="GB141" i="24"/>
  <c r="GB143" i="24"/>
  <c r="GB145" i="24"/>
  <c r="GB147" i="24"/>
  <c r="GF17" i="24"/>
  <c r="GF19" i="24"/>
  <c r="GF18" i="24"/>
  <c r="GF20" i="24"/>
  <c r="GF22" i="24"/>
  <c r="GF21" i="24"/>
  <c r="GF24" i="24"/>
  <c r="GF26" i="24"/>
  <c r="GF23" i="24"/>
  <c r="GF25" i="24"/>
  <c r="GF27" i="24"/>
  <c r="GF29" i="24"/>
  <c r="GF31" i="24"/>
  <c r="GF33" i="24"/>
  <c r="GF28" i="24"/>
  <c r="GF30" i="24"/>
  <c r="GF32" i="24"/>
  <c r="GF34" i="24"/>
  <c r="GF36" i="24"/>
  <c r="GF38" i="24"/>
  <c r="GF35" i="24"/>
  <c r="GF37" i="24"/>
  <c r="GF39" i="24"/>
  <c r="GF41" i="24"/>
  <c r="GF43" i="24"/>
  <c r="GF45" i="24"/>
  <c r="GF47" i="24"/>
  <c r="GF49" i="24"/>
  <c r="GF51" i="24"/>
  <c r="GF53" i="24"/>
  <c r="GF40" i="24"/>
  <c r="GF42" i="24"/>
  <c r="GF44" i="24"/>
  <c r="GF46" i="24"/>
  <c r="GF48" i="24"/>
  <c r="GF50" i="24"/>
  <c r="GF52" i="24"/>
  <c r="GF54" i="24"/>
  <c r="GF56" i="24"/>
  <c r="GF59" i="24"/>
  <c r="GF61" i="24"/>
  <c r="GF63" i="24"/>
  <c r="GF67" i="24"/>
  <c r="GF69" i="24"/>
  <c r="GF55" i="24"/>
  <c r="GF57" i="24"/>
  <c r="GF60" i="24"/>
  <c r="GF62" i="24"/>
  <c r="GF66" i="24"/>
  <c r="GF68" i="24"/>
  <c r="GF70" i="24"/>
  <c r="GF72" i="24"/>
  <c r="GF74" i="24"/>
  <c r="GF76" i="24"/>
  <c r="GF78" i="24"/>
  <c r="GF80" i="24"/>
  <c r="GF82" i="24"/>
  <c r="GF84" i="24"/>
  <c r="GF86" i="24"/>
  <c r="GF88" i="24"/>
  <c r="GF90" i="24"/>
  <c r="GF92" i="24"/>
  <c r="GF94" i="24"/>
  <c r="GF96" i="24"/>
  <c r="GF71" i="24"/>
  <c r="GF73" i="24"/>
  <c r="GF75" i="24"/>
  <c r="GF77" i="24"/>
  <c r="GF79" i="24"/>
  <c r="GF81" i="24"/>
  <c r="GF83" i="24"/>
  <c r="GF85" i="24"/>
  <c r="GF87" i="24"/>
  <c r="GF89" i="24"/>
  <c r="GF91" i="24"/>
  <c r="GF93" i="24"/>
  <c r="GF95" i="24"/>
  <c r="GF97" i="24"/>
  <c r="GF99" i="24"/>
  <c r="GF113" i="24"/>
  <c r="GF115" i="24"/>
  <c r="GF117" i="24"/>
  <c r="GF119" i="24"/>
  <c r="GF121" i="24"/>
  <c r="GF123" i="24"/>
  <c r="GF98" i="24"/>
  <c r="GF100" i="24"/>
  <c r="GF112" i="24"/>
  <c r="GF114" i="24"/>
  <c r="GF116" i="24"/>
  <c r="GF118" i="24"/>
  <c r="GF120" i="24"/>
  <c r="GF122" i="24"/>
  <c r="GF124" i="24"/>
  <c r="GF126" i="24"/>
  <c r="GF128" i="24"/>
  <c r="GF130" i="24"/>
  <c r="GF132" i="24"/>
  <c r="GF134" i="24"/>
  <c r="GF136" i="24"/>
  <c r="GF138" i="24"/>
  <c r="GF140" i="24"/>
  <c r="GF142" i="24"/>
  <c r="GF144" i="24"/>
  <c r="GF146" i="24"/>
  <c r="GF148" i="24"/>
  <c r="GF125" i="24"/>
  <c r="GF127" i="24"/>
  <c r="GF129" i="24"/>
  <c r="GF131" i="24"/>
  <c r="GF133" i="24"/>
  <c r="GF135" i="24"/>
  <c r="GF137" i="24"/>
  <c r="GF139" i="24"/>
  <c r="GF141" i="24"/>
  <c r="GF143" i="24"/>
  <c r="GF145" i="24"/>
  <c r="GF147" i="24"/>
  <c r="GJ17" i="24"/>
  <c r="GJ19" i="24"/>
  <c r="GJ18" i="24"/>
  <c r="GJ20" i="24"/>
  <c r="GJ22" i="24"/>
  <c r="GJ21" i="24"/>
  <c r="GJ24" i="24"/>
  <c r="GJ26" i="24"/>
  <c r="GJ23" i="24"/>
  <c r="GJ25" i="24"/>
  <c r="GJ27" i="24"/>
  <c r="GJ29" i="24"/>
  <c r="GJ31" i="24"/>
  <c r="GJ33" i="24"/>
  <c r="GJ28" i="24"/>
  <c r="GJ30" i="24"/>
  <c r="GJ32" i="24"/>
  <c r="GJ34" i="24"/>
  <c r="GJ36" i="24"/>
  <c r="GJ38" i="24"/>
  <c r="GJ35" i="24"/>
  <c r="GJ37" i="24"/>
  <c r="GJ39" i="24"/>
  <c r="GJ41" i="24"/>
  <c r="GJ43" i="24"/>
  <c r="GJ45" i="24"/>
  <c r="GJ47" i="24"/>
  <c r="GJ49" i="24"/>
  <c r="GJ51" i="24"/>
  <c r="GJ53" i="24"/>
  <c r="GJ40" i="24"/>
  <c r="GJ42" i="24"/>
  <c r="GJ44" i="24"/>
  <c r="GJ46" i="24"/>
  <c r="GJ48" i="24"/>
  <c r="GJ50" i="24"/>
  <c r="GJ52" i="24"/>
  <c r="GJ54" i="24"/>
  <c r="GJ56" i="24"/>
  <c r="GJ59" i="24"/>
  <c r="GJ61" i="24"/>
  <c r="GJ63" i="24"/>
  <c r="GJ67" i="24"/>
  <c r="GJ69" i="24"/>
  <c r="GJ55" i="24"/>
  <c r="GJ57" i="24"/>
  <c r="GJ60" i="24"/>
  <c r="GJ62" i="24"/>
  <c r="GJ66" i="24"/>
  <c r="GJ68" i="24"/>
  <c r="GJ70" i="24"/>
  <c r="GJ72" i="24"/>
  <c r="GJ74" i="24"/>
  <c r="GJ76" i="24"/>
  <c r="GJ78" i="24"/>
  <c r="GJ80" i="24"/>
  <c r="GJ82" i="24"/>
  <c r="GJ84" i="24"/>
  <c r="GJ86" i="24"/>
  <c r="GJ88" i="24"/>
  <c r="GJ90" i="24"/>
  <c r="GJ92" i="24"/>
  <c r="GJ94" i="24"/>
  <c r="GJ96" i="24"/>
  <c r="GJ71" i="24"/>
  <c r="GJ73" i="24"/>
  <c r="GJ75" i="24"/>
  <c r="GJ77" i="24"/>
  <c r="GJ79" i="24"/>
  <c r="GJ81" i="24"/>
  <c r="GJ83" i="24"/>
  <c r="GJ85" i="24"/>
  <c r="GJ87" i="24"/>
  <c r="GJ89" i="24"/>
  <c r="GJ91" i="24"/>
  <c r="GJ93" i="24"/>
  <c r="GJ95" i="24"/>
  <c r="GJ97" i="24"/>
  <c r="GJ99" i="24"/>
  <c r="GJ113" i="24"/>
  <c r="GJ115" i="24"/>
  <c r="GJ117" i="24"/>
  <c r="GJ119" i="24"/>
  <c r="GJ121" i="24"/>
  <c r="GJ123" i="24"/>
  <c r="GJ98" i="24"/>
  <c r="GJ100" i="24"/>
  <c r="GJ112" i="24"/>
  <c r="GJ114" i="24"/>
  <c r="GJ116" i="24"/>
  <c r="GJ118" i="24"/>
  <c r="GJ120" i="24"/>
  <c r="GJ122" i="24"/>
  <c r="GJ124" i="24"/>
  <c r="GJ126" i="24"/>
  <c r="GJ128" i="24"/>
  <c r="GJ130" i="24"/>
  <c r="GJ132" i="24"/>
  <c r="GJ134" i="24"/>
  <c r="GJ136" i="24"/>
  <c r="GJ138" i="24"/>
  <c r="GJ140" i="24"/>
  <c r="GJ142" i="24"/>
  <c r="GJ144" i="24"/>
  <c r="GJ146" i="24"/>
  <c r="GJ148" i="24"/>
  <c r="GJ125" i="24"/>
  <c r="GJ127" i="24"/>
  <c r="GJ129" i="24"/>
  <c r="GJ131" i="24"/>
  <c r="GJ133" i="24"/>
  <c r="GJ135" i="24"/>
  <c r="GJ137" i="24"/>
  <c r="GJ139" i="24"/>
  <c r="GJ141" i="24"/>
  <c r="GJ143" i="24"/>
  <c r="GJ145" i="24"/>
  <c r="GJ147" i="24"/>
  <c r="GN17" i="24"/>
  <c r="GN19" i="24"/>
  <c r="GN18" i="24"/>
  <c r="GN20" i="24"/>
  <c r="GN22" i="24"/>
  <c r="GN21" i="24"/>
  <c r="GN24" i="24"/>
  <c r="GN26" i="24"/>
  <c r="GN23" i="24"/>
  <c r="GN25" i="24"/>
  <c r="GN27" i="24"/>
  <c r="GN29" i="24"/>
  <c r="GN31" i="24"/>
  <c r="GN33" i="24"/>
  <c r="GN28" i="24"/>
  <c r="GN30" i="24"/>
  <c r="GN32" i="24"/>
  <c r="GN34" i="24"/>
  <c r="GN36" i="24"/>
  <c r="GN38" i="24"/>
  <c r="GN35" i="24"/>
  <c r="GN37" i="24"/>
  <c r="GN39" i="24"/>
  <c r="GN41" i="24"/>
  <c r="GN43" i="24"/>
  <c r="GN45" i="24"/>
  <c r="GN47" i="24"/>
  <c r="GN49" i="24"/>
  <c r="GN51" i="24"/>
  <c r="GN53" i="24"/>
  <c r="GN40" i="24"/>
  <c r="GN42" i="24"/>
  <c r="GN44" i="24"/>
  <c r="GN46" i="24"/>
  <c r="GN48" i="24"/>
  <c r="GN50" i="24"/>
  <c r="GN52" i="24"/>
  <c r="GN54" i="24"/>
  <c r="GN56" i="24"/>
  <c r="GN59" i="24"/>
  <c r="GN61" i="24"/>
  <c r="GN63" i="24"/>
  <c r="GN67" i="24"/>
  <c r="GN69" i="24"/>
  <c r="GN55" i="24"/>
  <c r="GN57" i="24"/>
  <c r="GN60" i="24"/>
  <c r="GN62" i="24"/>
  <c r="GN66" i="24"/>
  <c r="GN68" i="24"/>
  <c r="GN70" i="24"/>
  <c r="GN72" i="24"/>
  <c r="GN74" i="24"/>
  <c r="GN76" i="24"/>
  <c r="GN78" i="24"/>
  <c r="GN80" i="24"/>
  <c r="GN82" i="24"/>
  <c r="GN84" i="24"/>
  <c r="GN86" i="24"/>
  <c r="GN88" i="24"/>
  <c r="GN90" i="24"/>
  <c r="GN92" i="24"/>
  <c r="GN94" i="24"/>
  <c r="GN96" i="24"/>
  <c r="GN71" i="24"/>
  <c r="GN73" i="24"/>
  <c r="GN75" i="24"/>
  <c r="GN77" i="24"/>
  <c r="GN79" i="24"/>
  <c r="GN81" i="24"/>
  <c r="GN83" i="24"/>
  <c r="GN85" i="24"/>
  <c r="GN87" i="24"/>
  <c r="GN89" i="24"/>
  <c r="GN91" i="24"/>
  <c r="GN93" i="24"/>
  <c r="GN95" i="24"/>
  <c r="GN97" i="24"/>
  <c r="GN99" i="24"/>
  <c r="GN113" i="24"/>
  <c r="GN115" i="24"/>
  <c r="GN117" i="24"/>
  <c r="GN119" i="24"/>
  <c r="GN121" i="24"/>
  <c r="GN123" i="24"/>
  <c r="GN98" i="24"/>
  <c r="GN100" i="24"/>
  <c r="GN112" i="24"/>
  <c r="GN114" i="24"/>
  <c r="GN116" i="24"/>
  <c r="GN118" i="24"/>
  <c r="GN120" i="24"/>
  <c r="GN122" i="24"/>
  <c r="GN124" i="24"/>
  <c r="GN126" i="24"/>
  <c r="GN128" i="24"/>
  <c r="GN130" i="24"/>
  <c r="GN132" i="24"/>
  <c r="GN134" i="24"/>
  <c r="GN136" i="24"/>
  <c r="GN138" i="24"/>
  <c r="GN140" i="24"/>
  <c r="GN142" i="24"/>
  <c r="GN144" i="24"/>
  <c r="GN146" i="24"/>
  <c r="GN148" i="24"/>
  <c r="GN125" i="24"/>
  <c r="GN127" i="24"/>
  <c r="GN129" i="24"/>
  <c r="GN131" i="24"/>
  <c r="GN133" i="24"/>
  <c r="GN135" i="24"/>
  <c r="GN137" i="24"/>
  <c r="GN139" i="24"/>
  <c r="GN141" i="24"/>
  <c r="GN143" i="24"/>
  <c r="GN145" i="24"/>
  <c r="GN147" i="24"/>
  <c r="GR17" i="24"/>
  <c r="GR19" i="24"/>
  <c r="GR18" i="24"/>
  <c r="GR20" i="24"/>
  <c r="GR22" i="24"/>
  <c r="GR21" i="24"/>
  <c r="GR24" i="24"/>
  <c r="GR26" i="24"/>
  <c r="GR23" i="24"/>
  <c r="GR25" i="24"/>
  <c r="GR27" i="24"/>
  <c r="GR29" i="24"/>
  <c r="GR31" i="24"/>
  <c r="GR33" i="24"/>
  <c r="GR28" i="24"/>
  <c r="GR30" i="24"/>
  <c r="GR32" i="24"/>
  <c r="GR34" i="24"/>
  <c r="GR36" i="24"/>
  <c r="GR38" i="24"/>
  <c r="GR35" i="24"/>
  <c r="GR37" i="24"/>
  <c r="GR39" i="24"/>
  <c r="GR41" i="24"/>
  <c r="GR43" i="24"/>
  <c r="GR45" i="24"/>
  <c r="GR47" i="24"/>
  <c r="GR49" i="24"/>
  <c r="GR51" i="24"/>
  <c r="GR53" i="24"/>
  <c r="GR40" i="24"/>
  <c r="GR42" i="24"/>
  <c r="GR44" i="24"/>
  <c r="GR46" i="24"/>
  <c r="GR48" i="24"/>
  <c r="GR50" i="24"/>
  <c r="GR52" i="24"/>
  <c r="GR54" i="24"/>
  <c r="GR56" i="24"/>
  <c r="GR59" i="24"/>
  <c r="GR61" i="24"/>
  <c r="GR63" i="24"/>
  <c r="GR67" i="24"/>
  <c r="GR69" i="24"/>
  <c r="GR55" i="24"/>
  <c r="GR57" i="24"/>
  <c r="GR60" i="24"/>
  <c r="GR62" i="24"/>
  <c r="GR66" i="24"/>
  <c r="GR68" i="24"/>
  <c r="GR70" i="24"/>
  <c r="GR72" i="24"/>
  <c r="GR74" i="24"/>
  <c r="GR76" i="24"/>
  <c r="GR78" i="24"/>
  <c r="GR80" i="24"/>
  <c r="GR82" i="24"/>
  <c r="GR84" i="24"/>
  <c r="GR86" i="24"/>
  <c r="GR88" i="24"/>
  <c r="GR90" i="24"/>
  <c r="GR92" i="24"/>
  <c r="GR94" i="24"/>
  <c r="GR96" i="24"/>
  <c r="GR71" i="24"/>
  <c r="GR73" i="24"/>
  <c r="GR75" i="24"/>
  <c r="GR77" i="24"/>
  <c r="GR79" i="24"/>
  <c r="GR81" i="24"/>
  <c r="GR83" i="24"/>
  <c r="GR85" i="24"/>
  <c r="GR87" i="24"/>
  <c r="GR89" i="24"/>
  <c r="GR91" i="24"/>
  <c r="GR93" i="24"/>
  <c r="GR95" i="24"/>
  <c r="GR97" i="24"/>
  <c r="GR99" i="24"/>
  <c r="GR113" i="24"/>
  <c r="GR115" i="24"/>
  <c r="GR117" i="24"/>
  <c r="GR119" i="24"/>
  <c r="GR121" i="24"/>
  <c r="GR123" i="24"/>
  <c r="GR98" i="24"/>
  <c r="GR100" i="24"/>
  <c r="GR112" i="24"/>
  <c r="GR114" i="24"/>
  <c r="GR116" i="24"/>
  <c r="GR118" i="24"/>
  <c r="GR120" i="24"/>
  <c r="GR122" i="24"/>
  <c r="GR124" i="24"/>
  <c r="GR126" i="24"/>
  <c r="GR128" i="24"/>
  <c r="GR130" i="24"/>
  <c r="GR132" i="24"/>
  <c r="GR134" i="24"/>
  <c r="GR136" i="24"/>
  <c r="GR138" i="24"/>
  <c r="GR140" i="24"/>
  <c r="GR142" i="24"/>
  <c r="GR144" i="24"/>
  <c r="GR146" i="24"/>
  <c r="GR148" i="24"/>
  <c r="GR125" i="24"/>
  <c r="GR127" i="24"/>
  <c r="GR129" i="24"/>
  <c r="GR131" i="24"/>
  <c r="GR133" i="24"/>
  <c r="GR135" i="24"/>
  <c r="GR137" i="24"/>
  <c r="GR139" i="24"/>
  <c r="GR141" i="24"/>
  <c r="GR143" i="24"/>
  <c r="GR145" i="24"/>
  <c r="GR147" i="24"/>
  <c r="GV17" i="24"/>
  <c r="GV19" i="24"/>
  <c r="GV18" i="24"/>
  <c r="GV20" i="24"/>
  <c r="GV22" i="24"/>
  <c r="GV21" i="24"/>
  <c r="GV24" i="24"/>
  <c r="GV26" i="24"/>
  <c r="GV23" i="24"/>
  <c r="GV25" i="24"/>
  <c r="GV27" i="24"/>
  <c r="GV29" i="24"/>
  <c r="GV31" i="24"/>
  <c r="GV33" i="24"/>
  <c r="GV28" i="24"/>
  <c r="GV30" i="24"/>
  <c r="GV32" i="24"/>
  <c r="GV34" i="24"/>
  <c r="GV36" i="24"/>
  <c r="GV38" i="24"/>
  <c r="GV35" i="24"/>
  <c r="GV37" i="24"/>
  <c r="GV39" i="24"/>
  <c r="GV41" i="24"/>
  <c r="GV43" i="24"/>
  <c r="GV45" i="24"/>
  <c r="GV47" i="24"/>
  <c r="GV49" i="24"/>
  <c r="GV51" i="24"/>
  <c r="GV53" i="24"/>
  <c r="GV40" i="24"/>
  <c r="GV42" i="24"/>
  <c r="GV44" i="24"/>
  <c r="GV46" i="24"/>
  <c r="GV48" i="24"/>
  <c r="GV50" i="24"/>
  <c r="GV52" i="24"/>
  <c r="GV54" i="24"/>
  <c r="GV56" i="24"/>
  <c r="GV59" i="24"/>
  <c r="GV61" i="24"/>
  <c r="GV63" i="24"/>
  <c r="GV67" i="24"/>
  <c r="GV69" i="24"/>
  <c r="GV55" i="24"/>
  <c r="GV57" i="24"/>
  <c r="GV60" i="24"/>
  <c r="GV62" i="24"/>
  <c r="GV66" i="24"/>
  <c r="GV68" i="24"/>
  <c r="GV70" i="24"/>
  <c r="GV72" i="24"/>
  <c r="GV74" i="24"/>
  <c r="GV76" i="24"/>
  <c r="GV78" i="24"/>
  <c r="GV80" i="24"/>
  <c r="GV82" i="24"/>
  <c r="GV84" i="24"/>
  <c r="GV86" i="24"/>
  <c r="GV88" i="24"/>
  <c r="GV90" i="24"/>
  <c r="GV92" i="24"/>
  <c r="GV94" i="24"/>
  <c r="GV96" i="24"/>
  <c r="GV71" i="24"/>
  <c r="GV73" i="24"/>
  <c r="GV75" i="24"/>
  <c r="GV77" i="24"/>
  <c r="GV79" i="24"/>
  <c r="GV81" i="24"/>
  <c r="GV83" i="24"/>
  <c r="GV85" i="24"/>
  <c r="GV87" i="24"/>
  <c r="GV89" i="24"/>
  <c r="GV91" i="24"/>
  <c r="GV93" i="24"/>
  <c r="GV95" i="24"/>
  <c r="GV97" i="24"/>
  <c r="GV99" i="24"/>
  <c r="GV113" i="24"/>
  <c r="GV115" i="24"/>
  <c r="GV117" i="24"/>
  <c r="GV119" i="24"/>
  <c r="GV121" i="24"/>
  <c r="GV123" i="24"/>
  <c r="GV98" i="24"/>
  <c r="GV100" i="24"/>
  <c r="GV112" i="24"/>
  <c r="GV114" i="24"/>
  <c r="GV116" i="24"/>
  <c r="GV118" i="24"/>
  <c r="GV120" i="24"/>
  <c r="GV122" i="24"/>
  <c r="GV124" i="24"/>
  <c r="GV126" i="24"/>
  <c r="GV128" i="24"/>
  <c r="GV130" i="24"/>
  <c r="GV132" i="24"/>
  <c r="GV134" i="24"/>
  <c r="GV136" i="24"/>
  <c r="GV138" i="24"/>
  <c r="GV140" i="24"/>
  <c r="GV142" i="24"/>
  <c r="GV144" i="24"/>
  <c r="GV146" i="24"/>
  <c r="GV148" i="24"/>
  <c r="GV125" i="24"/>
  <c r="GV127" i="24"/>
  <c r="GV129" i="24"/>
  <c r="GV131" i="24"/>
  <c r="GV133" i="24"/>
  <c r="GV135" i="24"/>
  <c r="GV137" i="24"/>
  <c r="GV139" i="24"/>
  <c r="GV141" i="24"/>
  <c r="GV143" i="24"/>
  <c r="GV145" i="24"/>
  <c r="GV147" i="24"/>
  <c r="GZ17" i="24"/>
  <c r="GZ19" i="24"/>
  <c r="GZ18" i="24"/>
  <c r="GZ20" i="24"/>
  <c r="GZ22" i="24"/>
  <c r="GZ21" i="24"/>
  <c r="GZ24" i="24"/>
  <c r="GZ26" i="24"/>
  <c r="GZ23" i="24"/>
  <c r="GZ25" i="24"/>
  <c r="GZ27" i="24"/>
  <c r="GZ29" i="24"/>
  <c r="GZ31" i="24"/>
  <c r="GZ33" i="24"/>
  <c r="GZ28" i="24"/>
  <c r="GZ30" i="24"/>
  <c r="GZ32" i="24"/>
  <c r="GZ34" i="24"/>
  <c r="GZ36" i="24"/>
  <c r="GZ38" i="24"/>
  <c r="GZ35" i="24"/>
  <c r="GZ37" i="24"/>
  <c r="GZ39" i="24"/>
  <c r="GZ41" i="24"/>
  <c r="GZ43" i="24"/>
  <c r="GZ45" i="24"/>
  <c r="GZ47" i="24"/>
  <c r="GZ49" i="24"/>
  <c r="GZ51" i="24"/>
  <c r="GZ53" i="24"/>
  <c r="GZ40" i="24"/>
  <c r="GZ42" i="24"/>
  <c r="GZ44" i="24"/>
  <c r="GZ46" i="24"/>
  <c r="GZ48" i="24"/>
  <c r="GZ50" i="24"/>
  <c r="GZ52" i="24"/>
  <c r="GZ54" i="24"/>
  <c r="GZ56" i="24"/>
  <c r="GZ59" i="24"/>
  <c r="GZ61" i="24"/>
  <c r="GZ63" i="24"/>
  <c r="GZ67" i="24"/>
  <c r="GZ69" i="24"/>
  <c r="GZ55" i="24"/>
  <c r="GZ57" i="24"/>
  <c r="GZ60" i="24"/>
  <c r="GZ62" i="24"/>
  <c r="GZ66" i="24"/>
  <c r="GZ68" i="24"/>
  <c r="GZ70" i="24"/>
  <c r="GZ72" i="24"/>
  <c r="GZ74" i="24"/>
  <c r="GZ76" i="24"/>
  <c r="GZ78" i="24"/>
  <c r="GZ80" i="24"/>
  <c r="GZ82" i="24"/>
  <c r="GZ84" i="24"/>
  <c r="GZ86" i="24"/>
  <c r="GZ88" i="24"/>
  <c r="GZ90" i="24"/>
  <c r="GZ92" i="24"/>
  <c r="GZ94" i="24"/>
  <c r="GZ96" i="24"/>
  <c r="GZ71" i="24"/>
  <c r="GZ73" i="24"/>
  <c r="GZ75" i="24"/>
  <c r="GZ77" i="24"/>
  <c r="GZ79" i="24"/>
  <c r="GZ81" i="24"/>
  <c r="GZ83" i="24"/>
  <c r="GZ85" i="24"/>
  <c r="GZ87" i="24"/>
  <c r="GZ89" i="24"/>
  <c r="GZ91" i="24"/>
  <c r="GZ93" i="24"/>
  <c r="GZ95" i="24"/>
  <c r="GZ97" i="24"/>
  <c r="GZ99" i="24"/>
  <c r="GZ113" i="24"/>
  <c r="GZ115" i="24"/>
  <c r="GZ117" i="24"/>
  <c r="GZ119" i="24"/>
  <c r="GZ121" i="24"/>
  <c r="GZ123" i="24"/>
  <c r="GZ98" i="24"/>
  <c r="GZ100" i="24"/>
  <c r="GZ112" i="24"/>
  <c r="GZ114" i="24"/>
  <c r="GZ116" i="24"/>
  <c r="GZ118" i="24"/>
  <c r="GZ120" i="24"/>
  <c r="GZ122" i="24"/>
  <c r="GZ124" i="24"/>
  <c r="GZ126" i="24"/>
  <c r="GZ128" i="24"/>
  <c r="GZ130" i="24"/>
  <c r="GZ132" i="24"/>
  <c r="GZ134" i="24"/>
  <c r="GZ136" i="24"/>
  <c r="GZ138" i="24"/>
  <c r="GZ140" i="24"/>
  <c r="GZ142" i="24"/>
  <c r="GZ144" i="24"/>
  <c r="GZ146" i="24"/>
  <c r="GZ148" i="24"/>
  <c r="GZ125" i="24"/>
  <c r="GZ127" i="24"/>
  <c r="GZ129" i="24"/>
  <c r="GZ131" i="24"/>
  <c r="GZ133" i="24"/>
  <c r="GZ135" i="24"/>
  <c r="GZ137" i="24"/>
  <c r="GZ139" i="24"/>
  <c r="GZ141" i="24"/>
  <c r="GZ143" i="24"/>
  <c r="GZ145" i="24"/>
  <c r="GZ147" i="24"/>
  <c r="HD17" i="24"/>
  <c r="HD19" i="24"/>
  <c r="HD18" i="24"/>
  <c r="HD20" i="24"/>
  <c r="HD22" i="24"/>
  <c r="HD21" i="24"/>
  <c r="HD24" i="24"/>
  <c r="HD26" i="24"/>
  <c r="HD23" i="24"/>
  <c r="HD25" i="24"/>
  <c r="HD27" i="24"/>
  <c r="HD29" i="24"/>
  <c r="HD31" i="24"/>
  <c r="HD33" i="24"/>
  <c r="HD28" i="24"/>
  <c r="HD30" i="24"/>
  <c r="HD32" i="24"/>
  <c r="HD34" i="24"/>
  <c r="HD36" i="24"/>
  <c r="HD38" i="24"/>
  <c r="HD35" i="24"/>
  <c r="HD37" i="24"/>
  <c r="HD39" i="24"/>
  <c r="HD41" i="24"/>
  <c r="HD43" i="24"/>
  <c r="HD45" i="24"/>
  <c r="HD47" i="24"/>
  <c r="HD49" i="24"/>
  <c r="HD51" i="24"/>
  <c r="HD53" i="24"/>
  <c r="HD40" i="24"/>
  <c r="HD42" i="24"/>
  <c r="HD44" i="24"/>
  <c r="HD46" i="24"/>
  <c r="HD48" i="24"/>
  <c r="HD50" i="24"/>
  <c r="HD52" i="24"/>
  <c r="HD54" i="24"/>
  <c r="HD56" i="24"/>
  <c r="HD59" i="24"/>
  <c r="HD61" i="24"/>
  <c r="HD63" i="24"/>
  <c r="HD67" i="24"/>
  <c r="HD69" i="24"/>
  <c r="HD55" i="24"/>
  <c r="HD57" i="24"/>
  <c r="HD60" i="24"/>
  <c r="HD62" i="24"/>
  <c r="HD66" i="24"/>
  <c r="HD68" i="24"/>
  <c r="HD70" i="24"/>
  <c r="HD72" i="24"/>
  <c r="HD74" i="24"/>
  <c r="HD76" i="24"/>
  <c r="HD78" i="24"/>
  <c r="HD80" i="24"/>
  <c r="HD82" i="24"/>
  <c r="HD84" i="24"/>
  <c r="HD86" i="24"/>
  <c r="HD88" i="24"/>
  <c r="HD90" i="24"/>
  <c r="HD92" i="24"/>
  <c r="HD94" i="24"/>
  <c r="HD96" i="24"/>
  <c r="HD71" i="24"/>
  <c r="HD73" i="24"/>
  <c r="HD75" i="24"/>
  <c r="HD77" i="24"/>
  <c r="HD79" i="24"/>
  <c r="HD81" i="24"/>
  <c r="HD83" i="24"/>
  <c r="HD85" i="24"/>
  <c r="HD87" i="24"/>
  <c r="HD89" i="24"/>
  <c r="HD91" i="24"/>
  <c r="HD93" i="24"/>
  <c r="HD95" i="24"/>
  <c r="HD97" i="24"/>
  <c r="HD99" i="24"/>
  <c r="HD113" i="24"/>
  <c r="HD115" i="24"/>
  <c r="HD117" i="24"/>
  <c r="HD119" i="24"/>
  <c r="HD121" i="24"/>
  <c r="HD123" i="24"/>
  <c r="HD98" i="24"/>
  <c r="HD100" i="24"/>
  <c r="HD112" i="24"/>
  <c r="HD114" i="24"/>
  <c r="HD116" i="24"/>
  <c r="HD118" i="24"/>
  <c r="HD120" i="24"/>
  <c r="HD122" i="24"/>
  <c r="HD124" i="24"/>
  <c r="HD126" i="24"/>
  <c r="HD128" i="24"/>
  <c r="HD130" i="24"/>
  <c r="HD132" i="24"/>
  <c r="HD134" i="24"/>
  <c r="HD136" i="24"/>
  <c r="HD138" i="24"/>
  <c r="HD140" i="24"/>
  <c r="HD142" i="24"/>
  <c r="HD144" i="24"/>
  <c r="HD146" i="24"/>
  <c r="HD148" i="24"/>
  <c r="HD125" i="24"/>
  <c r="HD127" i="24"/>
  <c r="HD129" i="24"/>
  <c r="HD131" i="24"/>
  <c r="HD133" i="24"/>
  <c r="HD135" i="24"/>
  <c r="HD137" i="24"/>
  <c r="HD139" i="24"/>
  <c r="HD141" i="24"/>
  <c r="HD143" i="24"/>
  <c r="HD145" i="24"/>
  <c r="HD147" i="24"/>
  <c r="HH17" i="24"/>
  <c r="HH19" i="24"/>
  <c r="HH18" i="24"/>
  <c r="HH20" i="24"/>
  <c r="HH22" i="24"/>
  <c r="HH21" i="24"/>
  <c r="HH24" i="24"/>
  <c r="HH26" i="24"/>
  <c r="HH23" i="24"/>
  <c r="HH25" i="24"/>
  <c r="HH27" i="24"/>
  <c r="HH29" i="24"/>
  <c r="HH31" i="24"/>
  <c r="HH33" i="24"/>
  <c r="HH28" i="24"/>
  <c r="HH30" i="24"/>
  <c r="HH32" i="24"/>
  <c r="HH34" i="24"/>
  <c r="HH36" i="24"/>
  <c r="HH38" i="24"/>
  <c r="HH35" i="24"/>
  <c r="HH37" i="24"/>
  <c r="HH39" i="24"/>
  <c r="HH41" i="24"/>
  <c r="HH43" i="24"/>
  <c r="HH45" i="24"/>
  <c r="HH47" i="24"/>
  <c r="HH49" i="24"/>
  <c r="HH51" i="24"/>
  <c r="HH53" i="24"/>
  <c r="HH40" i="24"/>
  <c r="HH42" i="24"/>
  <c r="HH44" i="24"/>
  <c r="HH46" i="24"/>
  <c r="HH48" i="24"/>
  <c r="HH50" i="24"/>
  <c r="HH52" i="24"/>
  <c r="HH54" i="24"/>
  <c r="HH56" i="24"/>
  <c r="HH59" i="24"/>
  <c r="HH61" i="24"/>
  <c r="HH63" i="24"/>
  <c r="HH67" i="24"/>
  <c r="HH69" i="24"/>
  <c r="HH55" i="24"/>
  <c r="HH57" i="24"/>
  <c r="HH60" i="24"/>
  <c r="HH62" i="24"/>
  <c r="HH66" i="24"/>
  <c r="HH68" i="24"/>
  <c r="HH70" i="24"/>
  <c r="HH72" i="24"/>
  <c r="HH74" i="24"/>
  <c r="HH76" i="24"/>
  <c r="HH78" i="24"/>
  <c r="HH80" i="24"/>
  <c r="HH82" i="24"/>
  <c r="HH84" i="24"/>
  <c r="HH86" i="24"/>
  <c r="HH88" i="24"/>
  <c r="HH90" i="24"/>
  <c r="HH92" i="24"/>
  <c r="HH94" i="24"/>
  <c r="HH96" i="24"/>
  <c r="HH71" i="24"/>
  <c r="HH73" i="24"/>
  <c r="HH75" i="24"/>
  <c r="HH77" i="24"/>
  <c r="HH79" i="24"/>
  <c r="HH81" i="24"/>
  <c r="HH83" i="24"/>
  <c r="HH85" i="24"/>
  <c r="HH87" i="24"/>
  <c r="HH89" i="24"/>
  <c r="HH91" i="24"/>
  <c r="HH93" i="24"/>
  <c r="HH95" i="24"/>
  <c r="HH97" i="24"/>
  <c r="HH99" i="24"/>
  <c r="HH113" i="24"/>
  <c r="HH115" i="24"/>
  <c r="HH117" i="24"/>
  <c r="HH119" i="24"/>
  <c r="HH121" i="24"/>
  <c r="HH123" i="24"/>
  <c r="HH98" i="24"/>
  <c r="HH100" i="24"/>
  <c r="HH112" i="24"/>
  <c r="HH114" i="24"/>
  <c r="HH116" i="24"/>
  <c r="HH118" i="24"/>
  <c r="HH120" i="24"/>
  <c r="HH122" i="24"/>
  <c r="HH124" i="24"/>
  <c r="HH126" i="24"/>
  <c r="HH128" i="24"/>
  <c r="HH130" i="24"/>
  <c r="HH132" i="24"/>
  <c r="HH134" i="24"/>
  <c r="HH136" i="24"/>
  <c r="HH138" i="24"/>
  <c r="HH140" i="24"/>
  <c r="HH142" i="24"/>
  <c r="HH144" i="24"/>
  <c r="HH146" i="24"/>
  <c r="HH148" i="24"/>
  <c r="HH125" i="24"/>
  <c r="HH127" i="24"/>
  <c r="HH129" i="24"/>
  <c r="HH131" i="24"/>
  <c r="HH133" i="24"/>
  <c r="HH135" i="24"/>
  <c r="HH137" i="24"/>
  <c r="HH139" i="24"/>
  <c r="HH141" i="24"/>
  <c r="HH143" i="24"/>
  <c r="HH145" i="24"/>
  <c r="HH147" i="24"/>
  <c r="HL17" i="24"/>
  <c r="HL19" i="24"/>
  <c r="HL18" i="24"/>
  <c r="HL20" i="24"/>
  <c r="HL22" i="24"/>
  <c r="HL21" i="24"/>
  <c r="HL24" i="24"/>
  <c r="HL26" i="24"/>
  <c r="HL23" i="24"/>
  <c r="HL25" i="24"/>
  <c r="HL27" i="24"/>
  <c r="HL29" i="24"/>
  <c r="HL31" i="24"/>
  <c r="HL33" i="24"/>
  <c r="HL28" i="24"/>
  <c r="HL30" i="24"/>
  <c r="HL32" i="24"/>
  <c r="HL34" i="24"/>
  <c r="HL36" i="24"/>
  <c r="HL38" i="24"/>
  <c r="HL35" i="24"/>
  <c r="HL37" i="24"/>
  <c r="HL39" i="24"/>
  <c r="HL41" i="24"/>
  <c r="HL43" i="24"/>
  <c r="HL45" i="24"/>
  <c r="HL47" i="24"/>
  <c r="HL49" i="24"/>
  <c r="HL51" i="24"/>
  <c r="HL53" i="24"/>
  <c r="HL40" i="24"/>
  <c r="HL42" i="24"/>
  <c r="HL44" i="24"/>
  <c r="HL46" i="24"/>
  <c r="HL48" i="24"/>
  <c r="HL50" i="24"/>
  <c r="HL52" i="24"/>
  <c r="HL54" i="24"/>
  <c r="HL56" i="24"/>
  <c r="HL59" i="24"/>
  <c r="HL61" i="24"/>
  <c r="HL63" i="24"/>
  <c r="HL67" i="24"/>
  <c r="HL69" i="24"/>
  <c r="HL55" i="24"/>
  <c r="HL57" i="24"/>
  <c r="HL60" i="24"/>
  <c r="HL62" i="24"/>
  <c r="HL66" i="24"/>
  <c r="HL68" i="24"/>
  <c r="HL70" i="24"/>
  <c r="HL72" i="24"/>
  <c r="HL74" i="24"/>
  <c r="HL76" i="24"/>
  <c r="HL78" i="24"/>
  <c r="HL80" i="24"/>
  <c r="HL82" i="24"/>
  <c r="HL84" i="24"/>
  <c r="HL86" i="24"/>
  <c r="HL88" i="24"/>
  <c r="HL90" i="24"/>
  <c r="HL92" i="24"/>
  <c r="HL94" i="24"/>
  <c r="HL96" i="24"/>
  <c r="HL71" i="24"/>
  <c r="HL73" i="24"/>
  <c r="HL75" i="24"/>
  <c r="HL77" i="24"/>
  <c r="HL79" i="24"/>
  <c r="HL81" i="24"/>
  <c r="HL83" i="24"/>
  <c r="HL85" i="24"/>
  <c r="HL87" i="24"/>
  <c r="HL89" i="24"/>
  <c r="HL91" i="24"/>
  <c r="HL93" i="24"/>
  <c r="HL95" i="24"/>
  <c r="HL97" i="24"/>
  <c r="HL99" i="24"/>
  <c r="HL113" i="24"/>
  <c r="HL115" i="24"/>
  <c r="HL117" i="24"/>
  <c r="HL119" i="24"/>
  <c r="HL121" i="24"/>
  <c r="HL123" i="24"/>
  <c r="HL98" i="24"/>
  <c r="HL100" i="24"/>
  <c r="HL112" i="24"/>
  <c r="HL114" i="24"/>
  <c r="HL116" i="24"/>
  <c r="HL118" i="24"/>
  <c r="HL120" i="24"/>
  <c r="HL122" i="24"/>
  <c r="HL124" i="24"/>
  <c r="HL126" i="24"/>
  <c r="HL128" i="24"/>
  <c r="HL130" i="24"/>
  <c r="HL132" i="24"/>
  <c r="HL134" i="24"/>
  <c r="HL136" i="24"/>
  <c r="HL138" i="24"/>
  <c r="HL140" i="24"/>
  <c r="HL142" i="24"/>
  <c r="HL144" i="24"/>
  <c r="HL146" i="24"/>
  <c r="HL148" i="24"/>
  <c r="HL125" i="24"/>
  <c r="HL127" i="24"/>
  <c r="HL129" i="24"/>
  <c r="HL131" i="24"/>
  <c r="HL133" i="24"/>
  <c r="HL135" i="24"/>
  <c r="HL137" i="24"/>
  <c r="HL139" i="24"/>
  <c r="HL141" i="24"/>
  <c r="HL143" i="24"/>
  <c r="HL145" i="24"/>
  <c r="HL147" i="24"/>
  <c r="HP17" i="24"/>
  <c r="HP19" i="24"/>
  <c r="HP18" i="24"/>
  <c r="HP20" i="24"/>
  <c r="HP22" i="24"/>
  <c r="HP21" i="24"/>
  <c r="HP24" i="24"/>
  <c r="HP26" i="24"/>
  <c r="HP23" i="24"/>
  <c r="HP25" i="24"/>
  <c r="HP27" i="24"/>
  <c r="HP29" i="24"/>
  <c r="HP31" i="24"/>
  <c r="HP33" i="24"/>
  <c r="HP28" i="24"/>
  <c r="HP30" i="24"/>
  <c r="HP32" i="24"/>
  <c r="HP34" i="24"/>
  <c r="HP36" i="24"/>
  <c r="HP38" i="24"/>
  <c r="HP35" i="24"/>
  <c r="HP37" i="24"/>
  <c r="HP39" i="24"/>
  <c r="HP41" i="24"/>
  <c r="HP43" i="24"/>
  <c r="HP45" i="24"/>
  <c r="HP47" i="24"/>
  <c r="HP49" i="24"/>
  <c r="HP51" i="24"/>
  <c r="HP53" i="24"/>
  <c r="HP40" i="24"/>
  <c r="HP42" i="24"/>
  <c r="HP44" i="24"/>
  <c r="HP46" i="24"/>
  <c r="HP48" i="24"/>
  <c r="HP50" i="24"/>
  <c r="HP52" i="24"/>
  <c r="HP54" i="24"/>
  <c r="HP56" i="24"/>
  <c r="HP59" i="24"/>
  <c r="HP61" i="24"/>
  <c r="HP63" i="24"/>
  <c r="HP67" i="24"/>
  <c r="HP69" i="24"/>
  <c r="HP55" i="24"/>
  <c r="HP57" i="24"/>
  <c r="HP60" i="24"/>
  <c r="HP62" i="24"/>
  <c r="HP66" i="24"/>
  <c r="HP68" i="24"/>
  <c r="HP70" i="24"/>
  <c r="HP72" i="24"/>
  <c r="HP74" i="24"/>
  <c r="HP76" i="24"/>
  <c r="HP78" i="24"/>
  <c r="HP80" i="24"/>
  <c r="HP82" i="24"/>
  <c r="HP84" i="24"/>
  <c r="HP86" i="24"/>
  <c r="HP88" i="24"/>
  <c r="HP90" i="24"/>
  <c r="HP92" i="24"/>
  <c r="HP94" i="24"/>
  <c r="HP96" i="24"/>
  <c r="HP71" i="24"/>
  <c r="HP73" i="24"/>
  <c r="HP75" i="24"/>
  <c r="HP77" i="24"/>
  <c r="HP79" i="24"/>
  <c r="HP81" i="24"/>
  <c r="HP83" i="24"/>
  <c r="HP85" i="24"/>
  <c r="HP87" i="24"/>
  <c r="HP89" i="24"/>
  <c r="HP91" i="24"/>
  <c r="HP93" i="24"/>
  <c r="HP95" i="24"/>
  <c r="HP97" i="24"/>
  <c r="HP99" i="24"/>
  <c r="HP113" i="24"/>
  <c r="HP115" i="24"/>
  <c r="HP117" i="24"/>
  <c r="HP119" i="24"/>
  <c r="HP121" i="24"/>
  <c r="HP123" i="24"/>
  <c r="HP98" i="24"/>
  <c r="HP100" i="24"/>
  <c r="HP112" i="24"/>
  <c r="HP114" i="24"/>
  <c r="HP116" i="24"/>
  <c r="HP118" i="24"/>
  <c r="HP120" i="24"/>
  <c r="HP122" i="24"/>
  <c r="HP124" i="24"/>
  <c r="HP126" i="24"/>
  <c r="HP128" i="24"/>
  <c r="HP130" i="24"/>
  <c r="HP132" i="24"/>
  <c r="HP134" i="24"/>
  <c r="HP136" i="24"/>
  <c r="HP138" i="24"/>
  <c r="HP140" i="24"/>
  <c r="HP142" i="24"/>
  <c r="HP144" i="24"/>
  <c r="HP146" i="24"/>
  <c r="HP148" i="24"/>
  <c r="HP125" i="24"/>
  <c r="HP127" i="24"/>
  <c r="HP129" i="24"/>
  <c r="HP131" i="24"/>
  <c r="HP133" i="24"/>
  <c r="HP135" i="24"/>
  <c r="HP137" i="24"/>
  <c r="HP139" i="24"/>
  <c r="HP141" i="24"/>
  <c r="HP143" i="24"/>
  <c r="HP145" i="24"/>
  <c r="HP147" i="24"/>
  <c r="HT17" i="24"/>
  <c r="HT19" i="24"/>
  <c r="HT18" i="24"/>
  <c r="HT20" i="24"/>
  <c r="HT22" i="24"/>
  <c r="HT21" i="24"/>
  <c r="HT24" i="24"/>
  <c r="HT26" i="24"/>
  <c r="HT23" i="24"/>
  <c r="HT25" i="24"/>
  <c r="HT27" i="24"/>
  <c r="HT29" i="24"/>
  <c r="HT31" i="24"/>
  <c r="HT33" i="24"/>
  <c r="HT28" i="24"/>
  <c r="HT30" i="24"/>
  <c r="HT32" i="24"/>
  <c r="HT34" i="24"/>
  <c r="HT36" i="24"/>
  <c r="HT38" i="24"/>
  <c r="HT35" i="24"/>
  <c r="HT37" i="24"/>
  <c r="HT39" i="24"/>
  <c r="HT41" i="24"/>
  <c r="HT43" i="24"/>
  <c r="HT45" i="24"/>
  <c r="HT47" i="24"/>
  <c r="HT49" i="24"/>
  <c r="HT51" i="24"/>
  <c r="HT53" i="24"/>
  <c r="HT40" i="24"/>
  <c r="HT42" i="24"/>
  <c r="HT44" i="24"/>
  <c r="HT46" i="24"/>
  <c r="HT48" i="24"/>
  <c r="HT50" i="24"/>
  <c r="HT52" i="24"/>
  <c r="HT54" i="24"/>
  <c r="HT56" i="24"/>
  <c r="HT59" i="24"/>
  <c r="HT61" i="24"/>
  <c r="HT63" i="24"/>
  <c r="HT67" i="24"/>
  <c r="HT69" i="24"/>
  <c r="HT55" i="24"/>
  <c r="HT57" i="24"/>
  <c r="HT60" i="24"/>
  <c r="HT62" i="24"/>
  <c r="HT66" i="24"/>
  <c r="HT68" i="24"/>
  <c r="HT70" i="24"/>
  <c r="HT72" i="24"/>
  <c r="HT74" i="24"/>
  <c r="HT76" i="24"/>
  <c r="HT78" i="24"/>
  <c r="HT80" i="24"/>
  <c r="HT82" i="24"/>
  <c r="HT84" i="24"/>
  <c r="HT86" i="24"/>
  <c r="HT88" i="24"/>
  <c r="HT90" i="24"/>
  <c r="HT92" i="24"/>
  <c r="HT94" i="24"/>
  <c r="HT96" i="24"/>
  <c r="HT71" i="24"/>
  <c r="HT73" i="24"/>
  <c r="HT75" i="24"/>
  <c r="HT77" i="24"/>
  <c r="HT79" i="24"/>
  <c r="HT81" i="24"/>
  <c r="HT83" i="24"/>
  <c r="HT85" i="24"/>
  <c r="HT87" i="24"/>
  <c r="HT89" i="24"/>
  <c r="HT91" i="24"/>
  <c r="HT93" i="24"/>
  <c r="HT95" i="24"/>
  <c r="HT97" i="24"/>
  <c r="HT99" i="24"/>
  <c r="HT113" i="24"/>
  <c r="HT115" i="24"/>
  <c r="HT117" i="24"/>
  <c r="HT119" i="24"/>
  <c r="HT121" i="24"/>
  <c r="HT123" i="24"/>
  <c r="HT98" i="24"/>
  <c r="HT100" i="24"/>
  <c r="HT112" i="24"/>
  <c r="HT114" i="24"/>
  <c r="HT116" i="24"/>
  <c r="HT118" i="24"/>
  <c r="HT120" i="24"/>
  <c r="HT122" i="24"/>
  <c r="HT124" i="24"/>
  <c r="HT126" i="24"/>
  <c r="HT128" i="24"/>
  <c r="HT130" i="24"/>
  <c r="HT132" i="24"/>
  <c r="HT134" i="24"/>
  <c r="HT136" i="24"/>
  <c r="HT138" i="24"/>
  <c r="HT140" i="24"/>
  <c r="HT142" i="24"/>
  <c r="HT144" i="24"/>
  <c r="HT146" i="24"/>
  <c r="HT148" i="24"/>
  <c r="HT125" i="24"/>
  <c r="HT127" i="24"/>
  <c r="HT129" i="24"/>
  <c r="HT131" i="24"/>
  <c r="HT133" i="24"/>
  <c r="HT135" i="24"/>
  <c r="HT137" i="24"/>
  <c r="HT139" i="24"/>
  <c r="HT141" i="24"/>
  <c r="HT143" i="24"/>
  <c r="HT145" i="24"/>
  <c r="HT147" i="24"/>
  <c r="HX17" i="24"/>
  <c r="HX19" i="24"/>
  <c r="HX18" i="24"/>
  <c r="HX20" i="24"/>
  <c r="HX22" i="24"/>
  <c r="HX21" i="24"/>
  <c r="HX24" i="24"/>
  <c r="HX26" i="24"/>
  <c r="HX23" i="24"/>
  <c r="HX25" i="24"/>
  <c r="HX27" i="24"/>
  <c r="HX29" i="24"/>
  <c r="HX31" i="24"/>
  <c r="HX33" i="24"/>
  <c r="HX28" i="24"/>
  <c r="HX30" i="24"/>
  <c r="HX32" i="24"/>
  <c r="HX34" i="24"/>
  <c r="HX36" i="24"/>
  <c r="HX38" i="24"/>
  <c r="HX35" i="24"/>
  <c r="HX37" i="24"/>
  <c r="HX39" i="24"/>
  <c r="HX41" i="24"/>
  <c r="HX43" i="24"/>
  <c r="HX45" i="24"/>
  <c r="HX47" i="24"/>
  <c r="HX49" i="24"/>
  <c r="HX51" i="24"/>
  <c r="HX53" i="24"/>
  <c r="HX40" i="24"/>
  <c r="HX42" i="24"/>
  <c r="HX44" i="24"/>
  <c r="HX46" i="24"/>
  <c r="HX48" i="24"/>
  <c r="HX50" i="24"/>
  <c r="HX52" i="24"/>
  <c r="HX54" i="24"/>
  <c r="HX56" i="24"/>
  <c r="HX59" i="24"/>
  <c r="HX61" i="24"/>
  <c r="HX63" i="24"/>
  <c r="HX67" i="24"/>
  <c r="HX69" i="24"/>
  <c r="HX55" i="24"/>
  <c r="HX57" i="24"/>
  <c r="HX60" i="24"/>
  <c r="HX62" i="24"/>
  <c r="HX66" i="24"/>
  <c r="HX68" i="24"/>
  <c r="HX70" i="24"/>
  <c r="HX72" i="24"/>
  <c r="HX74" i="24"/>
  <c r="HX76" i="24"/>
  <c r="HX78" i="24"/>
  <c r="HX80" i="24"/>
  <c r="HX82" i="24"/>
  <c r="HX84" i="24"/>
  <c r="HX86" i="24"/>
  <c r="HX88" i="24"/>
  <c r="HX90" i="24"/>
  <c r="HX92" i="24"/>
  <c r="HX94" i="24"/>
  <c r="HX96" i="24"/>
  <c r="HX71" i="24"/>
  <c r="HX73" i="24"/>
  <c r="HX75" i="24"/>
  <c r="HX77" i="24"/>
  <c r="HX79" i="24"/>
  <c r="HX81" i="24"/>
  <c r="HX83" i="24"/>
  <c r="HX85" i="24"/>
  <c r="HX87" i="24"/>
  <c r="HX89" i="24"/>
  <c r="HX91" i="24"/>
  <c r="HX93" i="24"/>
  <c r="HX95" i="24"/>
  <c r="HX97" i="24"/>
  <c r="HX99" i="24"/>
  <c r="HX113" i="24"/>
  <c r="HX115" i="24"/>
  <c r="HX117" i="24"/>
  <c r="HX119" i="24"/>
  <c r="HX121" i="24"/>
  <c r="HX123" i="24"/>
  <c r="HX98" i="24"/>
  <c r="HX100" i="24"/>
  <c r="HX112" i="24"/>
  <c r="HX114" i="24"/>
  <c r="HX116" i="24"/>
  <c r="HX118" i="24"/>
  <c r="HX120" i="24"/>
  <c r="HX122" i="24"/>
  <c r="HX124" i="24"/>
  <c r="HX126" i="24"/>
  <c r="HX128" i="24"/>
  <c r="HX130" i="24"/>
  <c r="HX132" i="24"/>
  <c r="HX134" i="24"/>
  <c r="HX136" i="24"/>
  <c r="HX138" i="24"/>
  <c r="HX140" i="24"/>
  <c r="HX142" i="24"/>
  <c r="HX144" i="24"/>
  <c r="HX146" i="24"/>
  <c r="HX148" i="24"/>
  <c r="HX125" i="24"/>
  <c r="HX127" i="24"/>
  <c r="HX129" i="24"/>
  <c r="HX131" i="24"/>
  <c r="HX133" i="24"/>
  <c r="HX135" i="24"/>
  <c r="HX137" i="24"/>
  <c r="HX139" i="24"/>
  <c r="HX141" i="24"/>
  <c r="HX143" i="24"/>
  <c r="HX145" i="24"/>
  <c r="HX147" i="24"/>
  <c r="IB17" i="24"/>
  <c r="IB19" i="24"/>
  <c r="IB18" i="24"/>
  <c r="IB20" i="24"/>
  <c r="IB22" i="24"/>
  <c r="IB21" i="24"/>
  <c r="IB24" i="24"/>
  <c r="IB26" i="24"/>
  <c r="IB23" i="24"/>
  <c r="IB25" i="24"/>
  <c r="IB27" i="24"/>
  <c r="IB29" i="24"/>
  <c r="IB31" i="24"/>
  <c r="IB33" i="24"/>
  <c r="IB28" i="24"/>
  <c r="IB30" i="24"/>
  <c r="IB32" i="24"/>
  <c r="IB34" i="24"/>
  <c r="IB36" i="24"/>
  <c r="IB38" i="24"/>
  <c r="IB35" i="24"/>
  <c r="IB37" i="24"/>
  <c r="IB39" i="24"/>
  <c r="IB41" i="24"/>
  <c r="IB43" i="24"/>
  <c r="IB45" i="24"/>
  <c r="IB47" i="24"/>
  <c r="IB49" i="24"/>
  <c r="IB51" i="24"/>
  <c r="IB53" i="24"/>
  <c r="IB40" i="24"/>
  <c r="IB42" i="24"/>
  <c r="IB44" i="24"/>
  <c r="IB46" i="24"/>
  <c r="IB48" i="24"/>
  <c r="IB50" i="24"/>
  <c r="IB52" i="24"/>
  <c r="IB54" i="24"/>
  <c r="IB56" i="24"/>
  <c r="IB59" i="24"/>
  <c r="IB61" i="24"/>
  <c r="IB63" i="24"/>
  <c r="IB67" i="24"/>
  <c r="IB69" i="24"/>
  <c r="IB55" i="24"/>
  <c r="IB57" i="24"/>
  <c r="IB60" i="24"/>
  <c r="IB62" i="24"/>
  <c r="IB66" i="24"/>
  <c r="IB68" i="24"/>
  <c r="IB70" i="24"/>
  <c r="IB72" i="24"/>
  <c r="IB74" i="24"/>
  <c r="IB76" i="24"/>
  <c r="IB78" i="24"/>
  <c r="IB80" i="24"/>
  <c r="IB82" i="24"/>
  <c r="IB84" i="24"/>
  <c r="IB86" i="24"/>
  <c r="IB88" i="24"/>
  <c r="IB90" i="24"/>
  <c r="IB92" i="24"/>
  <c r="IB94" i="24"/>
  <c r="IB96" i="24"/>
  <c r="IB71" i="24"/>
  <c r="IB73" i="24"/>
  <c r="IB75" i="24"/>
  <c r="IB77" i="24"/>
  <c r="IB79" i="24"/>
  <c r="IB81" i="24"/>
  <c r="IB83" i="24"/>
  <c r="IB85" i="24"/>
  <c r="IB87" i="24"/>
  <c r="IB89" i="24"/>
  <c r="IB91" i="24"/>
  <c r="IB93" i="24"/>
  <c r="IB95" i="24"/>
  <c r="IB97" i="24"/>
  <c r="IB99" i="24"/>
  <c r="IB113" i="24"/>
  <c r="IB115" i="24"/>
  <c r="IB117" i="24"/>
  <c r="IB119" i="24"/>
  <c r="IB121" i="24"/>
  <c r="IB123" i="24"/>
  <c r="IB98" i="24"/>
  <c r="IB100" i="24"/>
  <c r="IB112" i="24"/>
  <c r="IB114" i="24"/>
  <c r="IB116" i="24"/>
  <c r="IB118" i="24"/>
  <c r="IB120" i="24"/>
  <c r="IB122" i="24"/>
  <c r="IB124" i="24"/>
  <c r="IB126" i="24"/>
  <c r="IB128" i="24"/>
  <c r="IB130" i="24"/>
  <c r="IB132" i="24"/>
  <c r="IB134" i="24"/>
  <c r="IB136" i="24"/>
  <c r="IB138" i="24"/>
  <c r="IB140" i="24"/>
  <c r="IB142" i="24"/>
  <c r="IB144" i="24"/>
  <c r="IB146" i="24"/>
  <c r="IB148" i="24"/>
  <c r="IB125" i="24"/>
  <c r="IB127" i="24"/>
  <c r="IB129" i="24"/>
  <c r="IB131" i="24"/>
  <c r="IB133" i="24"/>
  <c r="IB135" i="24"/>
  <c r="IB137" i="24"/>
  <c r="IB139" i="24"/>
  <c r="IB141" i="24"/>
  <c r="IB143" i="24"/>
  <c r="IB145" i="24"/>
  <c r="IB147" i="24"/>
  <c r="IF17" i="24"/>
  <c r="IF19" i="24"/>
  <c r="IF18" i="24"/>
  <c r="IF20" i="24"/>
  <c r="IF22" i="24"/>
  <c r="IF21" i="24"/>
  <c r="IF24" i="24"/>
  <c r="IF26" i="24"/>
  <c r="IF23" i="24"/>
  <c r="IF25" i="24"/>
  <c r="IF27" i="24"/>
  <c r="IF29" i="24"/>
  <c r="IF31" i="24"/>
  <c r="IF33" i="24"/>
  <c r="IF28" i="24"/>
  <c r="IF30" i="24"/>
  <c r="IF32" i="24"/>
  <c r="IF34" i="24"/>
  <c r="IF36" i="24"/>
  <c r="IF38" i="24"/>
  <c r="IF35" i="24"/>
  <c r="IF37" i="24"/>
  <c r="IF39" i="24"/>
  <c r="IF41" i="24"/>
  <c r="IF43" i="24"/>
  <c r="IF45" i="24"/>
  <c r="IF47" i="24"/>
  <c r="IF49" i="24"/>
  <c r="IF51" i="24"/>
  <c r="IF53" i="24"/>
  <c r="IF40" i="24"/>
  <c r="IF42" i="24"/>
  <c r="IF44" i="24"/>
  <c r="IF46" i="24"/>
  <c r="IF48" i="24"/>
  <c r="IF50" i="24"/>
  <c r="IF52" i="24"/>
  <c r="IF54" i="24"/>
  <c r="IF56" i="24"/>
  <c r="IF59" i="24"/>
  <c r="IF61" i="24"/>
  <c r="IF63" i="24"/>
  <c r="IF67" i="24"/>
  <c r="IF69" i="24"/>
  <c r="IF55" i="24"/>
  <c r="IF57" i="24"/>
  <c r="IF60" i="24"/>
  <c r="IF62" i="24"/>
  <c r="IF66" i="24"/>
  <c r="IF68" i="24"/>
  <c r="IF70" i="24"/>
  <c r="IF72" i="24"/>
  <c r="IF74" i="24"/>
  <c r="IF76" i="24"/>
  <c r="IF78" i="24"/>
  <c r="IF80" i="24"/>
  <c r="IF82" i="24"/>
  <c r="IF84" i="24"/>
  <c r="IF86" i="24"/>
  <c r="IF88" i="24"/>
  <c r="IF90" i="24"/>
  <c r="IF92" i="24"/>
  <c r="IF94" i="24"/>
  <c r="IF96" i="24"/>
  <c r="IF71" i="24"/>
  <c r="IF73" i="24"/>
  <c r="IF75" i="24"/>
  <c r="IF77" i="24"/>
  <c r="IF79" i="24"/>
  <c r="IF81" i="24"/>
  <c r="IF83" i="24"/>
  <c r="IF85" i="24"/>
  <c r="IF87" i="24"/>
  <c r="IF89" i="24"/>
  <c r="IF91" i="24"/>
  <c r="IF93" i="24"/>
  <c r="IF95" i="24"/>
  <c r="IF97" i="24"/>
  <c r="IF99" i="24"/>
  <c r="IF113" i="24"/>
  <c r="IF115" i="24"/>
  <c r="IF117" i="24"/>
  <c r="IF119" i="24"/>
  <c r="IF121" i="24"/>
  <c r="IF123" i="24"/>
  <c r="IF98" i="24"/>
  <c r="IF100" i="24"/>
  <c r="IF112" i="24"/>
  <c r="IF114" i="24"/>
  <c r="IF116" i="24"/>
  <c r="IF118" i="24"/>
  <c r="IF120" i="24"/>
  <c r="IF122" i="24"/>
  <c r="IF124" i="24"/>
  <c r="IF126" i="24"/>
  <c r="IF128" i="24"/>
  <c r="IF130" i="24"/>
  <c r="IF132" i="24"/>
  <c r="IF134" i="24"/>
  <c r="IF136" i="24"/>
  <c r="IF138" i="24"/>
  <c r="IF140" i="24"/>
  <c r="IF142" i="24"/>
  <c r="IF144" i="24"/>
  <c r="IF146" i="24"/>
  <c r="IF148" i="24"/>
  <c r="IF125" i="24"/>
  <c r="IF127" i="24"/>
  <c r="IF129" i="24"/>
  <c r="IF131" i="24"/>
  <c r="IF133" i="24"/>
  <c r="IF135" i="24"/>
  <c r="IF137" i="24"/>
  <c r="IF139" i="24"/>
  <c r="IF141" i="24"/>
  <c r="IF143" i="24"/>
  <c r="IF145" i="24"/>
  <c r="IF147" i="24"/>
  <c r="IJ17" i="24"/>
  <c r="IJ19" i="24"/>
  <c r="IJ18" i="24"/>
  <c r="IJ20" i="24"/>
  <c r="IJ22" i="24"/>
  <c r="IJ21" i="24"/>
  <c r="IJ24" i="24"/>
  <c r="IJ26" i="24"/>
  <c r="IJ23" i="24"/>
  <c r="IJ25" i="24"/>
  <c r="IJ27" i="24"/>
  <c r="IJ29" i="24"/>
  <c r="IJ31" i="24"/>
  <c r="IJ33" i="24"/>
  <c r="IJ28" i="24"/>
  <c r="IJ30" i="24"/>
  <c r="IJ32" i="24"/>
  <c r="IJ34" i="24"/>
  <c r="IJ36" i="24"/>
  <c r="IJ38" i="24"/>
  <c r="IJ35" i="24"/>
  <c r="IJ37" i="24"/>
  <c r="IJ39" i="24"/>
  <c r="IJ41" i="24"/>
  <c r="IJ43" i="24"/>
  <c r="IJ45" i="24"/>
  <c r="IJ47" i="24"/>
  <c r="IJ49" i="24"/>
  <c r="IJ51" i="24"/>
  <c r="IJ53" i="24"/>
  <c r="IJ40" i="24"/>
  <c r="IJ42" i="24"/>
  <c r="IJ44" i="24"/>
  <c r="IJ46" i="24"/>
  <c r="IJ48" i="24"/>
  <c r="IJ50" i="24"/>
  <c r="IJ52" i="24"/>
  <c r="IJ54" i="24"/>
  <c r="IJ56" i="24"/>
  <c r="IJ59" i="24"/>
  <c r="IJ61" i="24"/>
  <c r="IJ63" i="24"/>
  <c r="IJ67" i="24"/>
  <c r="IJ69" i="24"/>
  <c r="IJ55" i="24"/>
  <c r="IJ57" i="24"/>
  <c r="IJ60" i="24"/>
  <c r="IJ62" i="24"/>
  <c r="IJ66" i="24"/>
  <c r="IJ68" i="24"/>
  <c r="IJ70" i="24"/>
  <c r="IJ72" i="24"/>
  <c r="IJ74" i="24"/>
  <c r="IJ76" i="24"/>
  <c r="IJ78" i="24"/>
  <c r="IJ80" i="24"/>
  <c r="IJ82" i="24"/>
  <c r="IJ84" i="24"/>
  <c r="IJ86" i="24"/>
  <c r="IJ88" i="24"/>
  <c r="IJ90" i="24"/>
  <c r="IJ92" i="24"/>
  <c r="IJ94" i="24"/>
  <c r="IJ96" i="24"/>
  <c r="IJ71" i="24"/>
  <c r="IJ73" i="24"/>
  <c r="IJ75" i="24"/>
  <c r="IJ77" i="24"/>
  <c r="IJ79" i="24"/>
  <c r="IJ81" i="24"/>
  <c r="IJ83" i="24"/>
  <c r="IJ85" i="24"/>
  <c r="IJ87" i="24"/>
  <c r="IJ89" i="24"/>
  <c r="IJ91" i="24"/>
  <c r="IJ93" i="24"/>
  <c r="IJ95" i="24"/>
  <c r="IJ97" i="24"/>
  <c r="IJ99" i="24"/>
  <c r="IJ113" i="24"/>
  <c r="IJ115" i="24"/>
  <c r="IJ117" i="24"/>
  <c r="IJ119" i="24"/>
  <c r="IJ121" i="24"/>
  <c r="IJ123" i="24"/>
  <c r="IJ98" i="24"/>
  <c r="IJ100" i="24"/>
  <c r="IJ112" i="24"/>
  <c r="IJ114" i="24"/>
  <c r="IJ116" i="24"/>
  <c r="IJ118" i="24"/>
  <c r="IJ120" i="24"/>
  <c r="IJ122" i="24"/>
  <c r="IJ124" i="24"/>
  <c r="IJ126" i="24"/>
  <c r="IJ128" i="24"/>
  <c r="IJ130" i="24"/>
  <c r="IJ132" i="24"/>
  <c r="IJ134" i="24"/>
  <c r="IJ136" i="24"/>
  <c r="IJ138" i="24"/>
  <c r="IJ140" i="24"/>
  <c r="IJ142" i="24"/>
  <c r="IJ144" i="24"/>
  <c r="IJ146" i="24"/>
  <c r="IJ148" i="24"/>
  <c r="IJ125" i="24"/>
  <c r="IJ127" i="24"/>
  <c r="IJ129" i="24"/>
  <c r="IJ131" i="24"/>
  <c r="IJ133" i="24"/>
  <c r="IJ135" i="24"/>
  <c r="IJ137" i="24"/>
  <c r="IJ139" i="24"/>
  <c r="IJ141" i="24"/>
  <c r="IJ143" i="24"/>
  <c r="IJ145" i="24"/>
  <c r="IJ147" i="24"/>
  <c r="IN17" i="24"/>
  <c r="IN19" i="24"/>
  <c r="IN18" i="24"/>
  <c r="IN20" i="24"/>
  <c r="IN22" i="24"/>
  <c r="IN21" i="24"/>
  <c r="IN24" i="24"/>
  <c r="IN26" i="24"/>
  <c r="IN23" i="24"/>
  <c r="IN25" i="24"/>
  <c r="IN27" i="24"/>
  <c r="IN29" i="24"/>
  <c r="IN31" i="24"/>
  <c r="IN28" i="24"/>
  <c r="IN30" i="24"/>
  <c r="IN32" i="24"/>
  <c r="IN34" i="24"/>
  <c r="IN36" i="24"/>
  <c r="IN38" i="24"/>
  <c r="IN33" i="24"/>
  <c r="IN35" i="24"/>
  <c r="IN37" i="24"/>
  <c r="IN39" i="24"/>
  <c r="IN41" i="24"/>
  <c r="IN43" i="24"/>
  <c r="IN45" i="24"/>
  <c r="IN47" i="24"/>
  <c r="IN49" i="24"/>
  <c r="IN51" i="24"/>
  <c r="IN53" i="24"/>
  <c r="IN40" i="24"/>
  <c r="IN42" i="24"/>
  <c r="IN44" i="24"/>
  <c r="IN46" i="24"/>
  <c r="IN48" i="24"/>
  <c r="IN50" i="24"/>
  <c r="IN52" i="24"/>
  <c r="IN54" i="24"/>
  <c r="IN56" i="24"/>
  <c r="IN59" i="24"/>
  <c r="IN61" i="24"/>
  <c r="IN63" i="24"/>
  <c r="IN67" i="24"/>
  <c r="IN69" i="24"/>
  <c r="IN55" i="24"/>
  <c r="IN57" i="24"/>
  <c r="IN60" i="24"/>
  <c r="IN62" i="24"/>
  <c r="IN66" i="24"/>
  <c r="IN68" i="24"/>
  <c r="IN70" i="24"/>
  <c r="IN72" i="24"/>
  <c r="IN74" i="24"/>
  <c r="IN76" i="24"/>
  <c r="IN78" i="24"/>
  <c r="IN80" i="24"/>
  <c r="IN82" i="24"/>
  <c r="IN84" i="24"/>
  <c r="IN86" i="24"/>
  <c r="IN88" i="24"/>
  <c r="IN90" i="24"/>
  <c r="IN92" i="24"/>
  <c r="IN94" i="24"/>
  <c r="IN96" i="24"/>
  <c r="IN71" i="24"/>
  <c r="IN73" i="24"/>
  <c r="IN75" i="24"/>
  <c r="IN77" i="24"/>
  <c r="IN79" i="24"/>
  <c r="IN81" i="24"/>
  <c r="IN83" i="24"/>
  <c r="IN85" i="24"/>
  <c r="IN87" i="24"/>
  <c r="IN89" i="24"/>
  <c r="IN91" i="24"/>
  <c r="IN93" i="24"/>
  <c r="IN95" i="24"/>
  <c r="IN97" i="24"/>
  <c r="IN99" i="24"/>
  <c r="IN113" i="24"/>
  <c r="IN115" i="24"/>
  <c r="IN117" i="24"/>
  <c r="IN119" i="24"/>
  <c r="IN121" i="24"/>
  <c r="IN123" i="24"/>
  <c r="IN98" i="24"/>
  <c r="IN100" i="24"/>
  <c r="IN112" i="24"/>
  <c r="IN114" i="24"/>
  <c r="IN116" i="24"/>
  <c r="IN118" i="24"/>
  <c r="IN120" i="24"/>
  <c r="IN122" i="24"/>
  <c r="IN124" i="24"/>
  <c r="IN126" i="24"/>
  <c r="IN128" i="24"/>
  <c r="IN130" i="24"/>
  <c r="IN132" i="24"/>
  <c r="IN134" i="24"/>
  <c r="IN136" i="24"/>
  <c r="IN138" i="24"/>
  <c r="IN140" i="24"/>
  <c r="IN142" i="24"/>
  <c r="IN144" i="24"/>
  <c r="IN146" i="24"/>
  <c r="IN148" i="24"/>
  <c r="IN125" i="24"/>
  <c r="IN127" i="24"/>
  <c r="IN129" i="24"/>
  <c r="IN131" i="24"/>
  <c r="IN133" i="24"/>
  <c r="IN135" i="24"/>
  <c r="IN137" i="24"/>
  <c r="IN139" i="24"/>
  <c r="IN141" i="24"/>
  <c r="IN143" i="24"/>
  <c r="IN145" i="24"/>
  <c r="IN147" i="24"/>
  <c r="IR17" i="24"/>
  <c r="IR19" i="24"/>
  <c r="IR18" i="24"/>
  <c r="IR20" i="24"/>
  <c r="IR22" i="24"/>
  <c r="IR21" i="24"/>
  <c r="IR24" i="24"/>
  <c r="IR26" i="24"/>
  <c r="IR23" i="24"/>
  <c r="IR25" i="24"/>
  <c r="IR27" i="24"/>
  <c r="IR29" i="24"/>
  <c r="IR31" i="24"/>
  <c r="IR28" i="24"/>
  <c r="IR30" i="24"/>
  <c r="IR32" i="24"/>
  <c r="IR34" i="24"/>
  <c r="IR36" i="24"/>
  <c r="IR38" i="24"/>
  <c r="IR33" i="24"/>
  <c r="IR35" i="24"/>
  <c r="IR37" i="24"/>
  <c r="IR39" i="24"/>
  <c r="IR41" i="24"/>
  <c r="IR43" i="24"/>
  <c r="IR45" i="24"/>
  <c r="IR47" i="24"/>
  <c r="IR49" i="24"/>
  <c r="IR51" i="24"/>
  <c r="IR53" i="24"/>
  <c r="IR40" i="24"/>
  <c r="IR42" i="24"/>
  <c r="IR44" i="24"/>
  <c r="IR46" i="24"/>
  <c r="IR48" i="24"/>
  <c r="IR50" i="24"/>
  <c r="IR52" i="24"/>
  <c r="IR54" i="24"/>
  <c r="IR56" i="24"/>
  <c r="IR59" i="24"/>
  <c r="IR61" i="24"/>
  <c r="IR63" i="24"/>
  <c r="IR67" i="24"/>
  <c r="IR69" i="24"/>
  <c r="IR55" i="24"/>
  <c r="IR57" i="24"/>
  <c r="IR60" i="24"/>
  <c r="IR62" i="24"/>
  <c r="IR66" i="24"/>
  <c r="IR68" i="24"/>
  <c r="IR70" i="24"/>
  <c r="IR72" i="24"/>
  <c r="IR74" i="24"/>
  <c r="IR76" i="24"/>
  <c r="IR78" i="24"/>
  <c r="IR80" i="24"/>
  <c r="IR82" i="24"/>
  <c r="IR84" i="24"/>
  <c r="IR86" i="24"/>
  <c r="IR88" i="24"/>
  <c r="IR90" i="24"/>
  <c r="IR92" i="24"/>
  <c r="IR94" i="24"/>
  <c r="IR96" i="24"/>
  <c r="IR71" i="24"/>
  <c r="IR73" i="24"/>
  <c r="IR75" i="24"/>
  <c r="IR77" i="24"/>
  <c r="IR79" i="24"/>
  <c r="IR81" i="24"/>
  <c r="IR83" i="24"/>
  <c r="IR85" i="24"/>
  <c r="IR87" i="24"/>
  <c r="IR89" i="24"/>
  <c r="IR91" i="24"/>
  <c r="IR93" i="24"/>
  <c r="IR95" i="24"/>
  <c r="IR97" i="24"/>
  <c r="IR99" i="24"/>
  <c r="IR113" i="24"/>
  <c r="IR115" i="24"/>
  <c r="IR117" i="24"/>
  <c r="IR119" i="24"/>
  <c r="IR121" i="24"/>
  <c r="IR123" i="24"/>
  <c r="IR98" i="24"/>
  <c r="IR100" i="24"/>
  <c r="IR112" i="24"/>
  <c r="IR114" i="24"/>
  <c r="IR116" i="24"/>
  <c r="IR118" i="24"/>
  <c r="IR120" i="24"/>
  <c r="IR122" i="24"/>
  <c r="IR124" i="24"/>
  <c r="IR126" i="24"/>
  <c r="IR128" i="24"/>
  <c r="IR130" i="24"/>
  <c r="IR132" i="24"/>
  <c r="IR134" i="24"/>
  <c r="IR136" i="24"/>
  <c r="IR138" i="24"/>
  <c r="IR140" i="24"/>
  <c r="IR142" i="24"/>
  <c r="IR144" i="24"/>
  <c r="IR146" i="24"/>
  <c r="IR148" i="24"/>
  <c r="IR125" i="24"/>
  <c r="IR127" i="24"/>
  <c r="IR129" i="24"/>
  <c r="IR131" i="24"/>
  <c r="IR133" i="24"/>
  <c r="IR135" i="24"/>
  <c r="IR137" i="24"/>
  <c r="IR139" i="24"/>
  <c r="IR141" i="24"/>
  <c r="IR143" i="24"/>
  <c r="IR145" i="24"/>
  <c r="IR147" i="24"/>
  <c r="IV17" i="24"/>
  <c r="IV19" i="24"/>
  <c r="IV18" i="24"/>
  <c r="IV20" i="24"/>
  <c r="IV22" i="24"/>
  <c r="IV21" i="24"/>
  <c r="IV24" i="24"/>
  <c r="IV26" i="24"/>
  <c r="IV23" i="24"/>
  <c r="IV25" i="24"/>
  <c r="IV27" i="24"/>
  <c r="IV29" i="24"/>
  <c r="IV31" i="24"/>
  <c r="IV28" i="24"/>
  <c r="IV30" i="24"/>
  <c r="IV32" i="24"/>
  <c r="IV34" i="24"/>
  <c r="IV36" i="24"/>
  <c r="IV38" i="24"/>
  <c r="IV33" i="24"/>
  <c r="IV35" i="24"/>
  <c r="IV37" i="24"/>
  <c r="IV39" i="24"/>
  <c r="IV41" i="24"/>
  <c r="IV43" i="24"/>
  <c r="IV45" i="24"/>
  <c r="IV47" i="24"/>
  <c r="IV49" i="24"/>
  <c r="IV51" i="24"/>
  <c r="IV53" i="24"/>
  <c r="IV40" i="24"/>
  <c r="IV42" i="24"/>
  <c r="IV44" i="24"/>
  <c r="IV46" i="24"/>
  <c r="IV48" i="24"/>
  <c r="IV50" i="24"/>
  <c r="IV52" i="24"/>
  <c r="IV54" i="24"/>
  <c r="IV56" i="24"/>
  <c r="IV59" i="24"/>
  <c r="IV61" i="24"/>
  <c r="IV63" i="24"/>
  <c r="IV67" i="24"/>
  <c r="IV69" i="24"/>
  <c r="IV55" i="24"/>
  <c r="IV57" i="24"/>
  <c r="IV60" i="24"/>
  <c r="IV62" i="24"/>
  <c r="IV66" i="24"/>
  <c r="IV68" i="24"/>
  <c r="IV70" i="24"/>
  <c r="IV72" i="24"/>
  <c r="IV74" i="24"/>
  <c r="IV76" i="24"/>
  <c r="IV78" i="24"/>
  <c r="IV80" i="24"/>
  <c r="IV82" i="24"/>
  <c r="IV84" i="24"/>
  <c r="IV86" i="24"/>
  <c r="IV88" i="24"/>
  <c r="IV90" i="24"/>
  <c r="IV92" i="24"/>
  <c r="IV94" i="24"/>
  <c r="IV96" i="24"/>
  <c r="IV71" i="24"/>
  <c r="IV73" i="24"/>
  <c r="IV75" i="24"/>
  <c r="IV77" i="24"/>
  <c r="IV79" i="24"/>
  <c r="IV81" i="24"/>
  <c r="IV83" i="24"/>
  <c r="IV85" i="24"/>
  <c r="IV87" i="24"/>
  <c r="IV89" i="24"/>
  <c r="IV91" i="24"/>
  <c r="IV93" i="24"/>
  <c r="IV95" i="24"/>
  <c r="IV97" i="24"/>
  <c r="IV99" i="24"/>
  <c r="IV113" i="24"/>
  <c r="IV115" i="24"/>
  <c r="IV117" i="24"/>
  <c r="IV119" i="24"/>
  <c r="IV121" i="24"/>
  <c r="IV123" i="24"/>
  <c r="IV98" i="24"/>
  <c r="IV100" i="24"/>
  <c r="IV112" i="24"/>
  <c r="IV114" i="24"/>
  <c r="IV116" i="24"/>
  <c r="IV118" i="24"/>
  <c r="IV120" i="24"/>
  <c r="IV122" i="24"/>
  <c r="IV124" i="24"/>
  <c r="IV126" i="24"/>
  <c r="IV128" i="24"/>
  <c r="IV130" i="24"/>
  <c r="IV132" i="24"/>
  <c r="IV134" i="24"/>
  <c r="IV136" i="24"/>
  <c r="IV138" i="24"/>
  <c r="IV140" i="24"/>
  <c r="IV142" i="24"/>
  <c r="IV144" i="24"/>
  <c r="IV146" i="24"/>
  <c r="IV148" i="24"/>
  <c r="IV125" i="24"/>
  <c r="IV127" i="24"/>
  <c r="IV129" i="24"/>
  <c r="IV131" i="24"/>
  <c r="IV133" i="24"/>
  <c r="IV135" i="24"/>
  <c r="IV137" i="24"/>
  <c r="IV139" i="24"/>
  <c r="IV141" i="24"/>
  <c r="IV143" i="24"/>
  <c r="IV145" i="24"/>
  <c r="IV147" i="24"/>
  <c r="IZ17" i="24"/>
  <c r="IZ19" i="24"/>
  <c r="IZ18" i="24"/>
  <c r="IZ20" i="24"/>
  <c r="IZ22" i="24"/>
  <c r="IZ21" i="24"/>
  <c r="IZ24" i="24"/>
  <c r="IZ26" i="24"/>
  <c r="IZ23" i="24"/>
  <c r="IZ25" i="24"/>
  <c r="IZ27" i="24"/>
  <c r="IZ29" i="24"/>
  <c r="IZ31" i="24"/>
  <c r="IZ28" i="24"/>
  <c r="IZ30" i="24"/>
  <c r="IZ32" i="24"/>
  <c r="IZ34" i="24"/>
  <c r="IZ36" i="24"/>
  <c r="IZ38" i="24"/>
  <c r="IZ33" i="24"/>
  <c r="IZ35" i="24"/>
  <c r="IZ37" i="24"/>
  <c r="IZ39" i="24"/>
  <c r="IZ41" i="24"/>
  <c r="IZ43" i="24"/>
  <c r="IZ45" i="24"/>
  <c r="IZ47" i="24"/>
  <c r="IZ49" i="24"/>
  <c r="IZ51" i="24"/>
  <c r="IZ53" i="24"/>
  <c r="IZ40" i="24"/>
  <c r="IZ42" i="24"/>
  <c r="IZ44" i="24"/>
  <c r="IZ46" i="24"/>
  <c r="IZ48" i="24"/>
  <c r="IZ50" i="24"/>
  <c r="IZ52" i="24"/>
  <c r="IZ54" i="24"/>
  <c r="IZ56" i="24"/>
  <c r="IZ59" i="24"/>
  <c r="IZ61" i="24"/>
  <c r="IZ63" i="24"/>
  <c r="IZ67" i="24"/>
  <c r="IZ69" i="24"/>
  <c r="IZ55" i="24"/>
  <c r="IZ57" i="24"/>
  <c r="IZ60" i="24"/>
  <c r="IZ62" i="24"/>
  <c r="IZ66" i="24"/>
  <c r="IZ68" i="24"/>
  <c r="IZ70" i="24"/>
  <c r="IZ72" i="24"/>
  <c r="IZ74" i="24"/>
  <c r="IZ76" i="24"/>
  <c r="IZ78" i="24"/>
  <c r="IZ80" i="24"/>
  <c r="IZ82" i="24"/>
  <c r="IZ84" i="24"/>
  <c r="IZ86" i="24"/>
  <c r="IZ88" i="24"/>
  <c r="IZ90" i="24"/>
  <c r="IZ92" i="24"/>
  <c r="IZ94" i="24"/>
  <c r="IZ96" i="24"/>
  <c r="IZ71" i="24"/>
  <c r="IZ73" i="24"/>
  <c r="IZ75" i="24"/>
  <c r="IZ77" i="24"/>
  <c r="IZ79" i="24"/>
  <c r="IZ81" i="24"/>
  <c r="IZ83" i="24"/>
  <c r="IZ85" i="24"/>
  <c r="IZ87" i="24"/>
  <c r="IZ89" i="24"/>
  <c r="IZ91" i="24"/>
  <c r="IZ93" i="24"/>
  <c r="IZ95" i="24"/>
  <c r="IZ97" i="24"/>
  <c r="IZ99" i="24"/>
  <c r="IZ113" i="24"/>
  <c r="IZ115" i="24"/>
  <c r="IZ117" i="24"/>
  <c r="IZ119" i="24"/>
  <c r="IZ121" i="24"/>
  <c r="IZ123" i="24"/>
  <c r="IZ98" i="24"/>
  <c r="IZ100" i="24"/>
  <c r="IZ112" i="24"/>
  <c r="IZ114" i="24"/>
  <c r="IZ116" i="24"/>
  <c r="IZ118" i="24"/>
  <c r="IZ120" i="24"/>
  <c r="IZ122" i="24"/>
  <c r="IZ124" i="24"/>
  <c r="IZ126" i="24"/>
  <c r="IZ128" i="24"/>
  <c r="IZ130" i="24"/>
  <c r="IZ132" i="24"/>
  <c r="IZ134" i="24"/>
  <c r="IZ136" i="24"/>
  <c r="IZ138" i="24"/>
  <c r="IZ140" i="24"/>
  <c r="IZ142" i="24"/>
  <c r="IZ144" i="24"/>
  <c r="IZ146" i="24"/>
  <c r="IZ148" i="24"/>
  <c r="IZ125" i="24"/>
  <c r="IZ127" i="24"/>
  <c r="IZ129" i="24"/>
  <c r="IZ131" i="24"/>
  <c r="IZ133" i="24"/>
  <c r="IZ135" i="24"/>
  <c r="IZ137" i="24"/>
  <c r="IZ139" i="24"/>
  <c r="IZ141" i="24"/>
  <c r="IZ143" i="24"/>
  <c r="IZ145" i="24"/>
  <c r="IZ147" i="24"/>
  <c r="JD17" i="24"/>
  <c r="JD19" i="24"/>
  <c r="JD18" i="24"/>
  <c r="JD20" i="24"/>
  <c r="JD22" i="24"/>
  <c r="JD21" i="24"/>
  <c r="JD24" i="24"/>
  <c r="JD26" i="24"/>
  <c r="JD23" i="24"/>
  <c r="JD25" i="24"/>
  <c r="JD27" i="24"/>
  <c r="JD29" i="24"/>
  <c r="JD31" i="24"/>
  <c r="JD28" i="24"/>
  <c r="JD30" i="24"/>
  <c r="JD32" i="24"/>
  <c r="JD34" i="24"/>
  <c r="JD36" i="24"/>
  <c r="JD38" i="24"/>
  <c r="JD33" i="24"/>
  <c r="JD35" i="24"/>
  <c r="JD37" i="24"/>
  <c r="JD39" i="24"/>
  <c r="JD41" i="24"/>
  <c r="JD43" i="24"/>
  <c r="JD45" i="24"/>
  <c r="JD47" i="24"/>
  <c r="JD49" i="24"/>
  <c r="JD51" i="24"/>
  <c r="JD53" i="24"/>
  <c r="JD40" i="24"/>
  <c r="JD42" i="24"/>
  <c r="JD44" i="24"/>
  <c r="JD46" i="24"/>
  <c r="JD48" i="24"/>
  <c r="JD50" i="24"/>
  <c r="JD52" i="24"/>
  <c r="JD54" i="24"/>
  <c r="JD56" i="24"/>
  <c r="JD59" i="24"/>
  <c r="JD61" i="24"/>
  <c r="JD63" i="24"/>
  <c r="JD67" i="24"/>
  <c r="JD69" i="24"/>
  <c r="JD55" i="24"/>
  <c r="JD57" i="24"/>
  <c r="JD60" i="24"/>
  <c r="JD62" i="24"/>
  <c r="JD66" i="24"/>
  <c r="JD68" i="24"/>
  <c r="JD70" i="24"/>
  <c r="JD72" i="24"/>
  <c r="JD74" i="24"/>
  <c r="JD76" i="24"/>
  <c r="JD78" i="24"/>
  <c r="JD80" i="24"/>
  <c r="JD82" i="24"/>
  <c r="JD84" i="24"/>
  <c r="JD86" i="24"/>
  <c r="JD88" i="24"/>
  <c r="JD90" i="24"/>
  <c r="JD92" i="24"/>
  <c r="JD94" i="24"/>
  <c r="JD96" i="24"/>
  <c r="JD71" i="24"/>
  <c r="JD73" i="24"/>
  <c r="JD75" i="24"/>
  <c r="JD77" i="24"/>
  <c r="JD79" i="24"/>
  <c r="JD81" i="24"/>
  <c r="JD83" i="24"/>
  <c r="JD85" i="24"/>
  <c r="JD87" i="24"/>
  <c r="JD89" i="24"/>
  <c r="JD91" i="24"/>
  <c r="JD93" i="24"/>
  <c r="JD95" i="24"/>
  <c r="JD97" i="24"/>
  <c r="JD99" i="24"/>
  <c r="JD113" i="24"/>
  <c r="JD115" i="24"/>
  <c r="JD117" i="24"/>
  <c r="JD119" i="24"/>
  <c r="JD121" i="24"/>
  <c r="JD123" i="24"/>
  <c r="JD98" i="24"/>
  <c r="JD100" i="24"/>
  <c r="JD112" i="24"/>
  <c r="JD114" i="24"/>
  <c r="JD116" i="24"/>
  <c r="JD118" i="24"/>
  <c r="JD120" i="24"/>
  <c r="JD122" i="24"/>
  <c r="JD124" i="24"/>
  <c r="JD126" i="24"/>
  <c r="JD128" i="24"/>
  <c r="JD130" i="24"/>
  <c r="JD132" i="24"/>
  <c r="JD134" i="24"/>
  <c r="JD136" i="24"/>
  <c r="JD138" i="24"/>
  <c r="JD140" i="24"/>
  <c r="JD142" i="24"/>
  <c r="JD144" i="24"/>
  <c r="JD146" i="24"/>
  <c r="JD148" i="24"/>
  <c r="JD125" i="24"/>
  <c r="JD127" i="24"/>
  <c r="JD129" i="24"/>
  <c r="JD131" i="24"/>
  <c r="JD133" i="24"/>
  <c r="JD135" i="24"/>
  <c r="JD137" i="24"/>
  <c r="JD139" i="24"/>
  <c r="JD141" i="24"/>
  <c r="JD143" i="24"/>
  <c r="JD145" i="24"/>
  <c r="JD147" i="24"/>
  <c r="JH17" i="24"/>
  <c r="JH19" i="24"/>
  <c r="JH18" i="24"/>
  <c r="JH20" i="24"/>
  <c r="JH22" i="24"/>
  <c r="JH21" i="24"/>
  <c r="JH24" i="24"/>
  <c r="JH26" i="24"/>
  <c r="JH23" i="24"/>
  <c r="JH25" i="24"/>
  <c r="JH27" i="24"/>
  <c r="JH29" i="24"/>
  <c r="JH31" i="24"/>
  <c r="JH28" i="24"/>
  <c r="JH30" i="24"/>
  <c r="JH32" i="24"/>
  <c r="JH34" i="24"/>
  <c r="JH36" i="24"/>
  <c r="JH38" i="24"/>
  <c r="JH33" i="24"/>
  <c r="JH35" i="24"/>
  <c r="JH37" i="24"/>
  <c r="JH39" i="24"/>
  <c r="JH41" i="24"/>
  <c r="JH43" i="24"/>
  <c r="JH45" i="24"/>
  <c r="JH47" i="24"/>
  <c r="JH49" i="24"/>
  <c r="JH51" i="24"/>
  <c r="JH53" i="24"/>
  <c r="JH40" i="24"/>
  <c r="JH42" i="24"/>
  <c r="JH44" i="24"/>
  <c r="JH46" i="24"/>
  <c r="JH48" i="24"/>
  <c r="JH50" i="24"/>
  <c r="JH52" i="24"/>
  <c r="JH54" i="24"/>
  <c r="JH56" i="24"/>
  <c r="JH59" i="24"/>
  <c r="JH61" i="24"/>
  <c r="JH63" i="24"/>
  <c r="JH67" i="24"/>
  <c r="JH69" i="24"/>
  <c r="JH55" i="24"/>
  <c r="JH57" i="24"/>
  <c r="JH60" i="24"/>
  <c r="JH62" i="24"/>
  <c r="JH66" i="24"/>
  <c r="JH68" i="24"/>
  <c r="JH70" i="24"/>
  <c r="JH72" i="24"/>
  <c r="JH74" i="24"/>
  <c r="JH76" i="24"/>
  <c r="JH78" i="24"/>
  <c r="JH80" i="24"/>
  <c r="JH82" i="24"/>
  <c r="JH84" i="24"/>
  <c r="JH86" i="24"/>
  <c r="JH88" i="24"/>
  <c r="JH90" i="24"/>
  <c r="JH92" i="24"/>
  <c r="JH94" i="24"/>
  <c r="JH96" i="24"/>
  <c r="JH71" i="24"/>
  <c r="JH73" i="24"/>
  <c r="JH75" i="24"/>
  <c r="JH77" i="24"/>
  <c r="JH79" i="24"/>
  <c r="JH81" i="24"/>
  <c r="JH83" i="24"/>
  <c r="JH85" i="24"/>
  <c r="JH87" i="24"/>
  <c r="JH89" i="24"/>
  <c r="JH91" i="24"/>
  <c r="JH93" i="24"/>
  <c r="JH95" i="24"/>
  <c r="JH97" i="24"/>
  <c r="JH99" i="24"/>
  <c r="JH113" i="24"/>
  <c r="JH115" i="24"/>
  <c r="JH117" i="24"/>
  <c r="JH119" i="24"/>
  <c r="JH121" i="24"/>
  <c r="JH123" i="24"/>
  <c r="JH98" i="24"/>
  <c r="JH100" i="24"/>
  <c r="JH112" i="24"/>
  <c r="JH114" i="24"/>
  <c r="JH116" i="24"/>
  <c r="JH118" i="24"/>
  <c r="JH120" i="24"/>
  <c r="JH122" i="24"/>
  <c r="JH124" i="24"/>
  <c r="JH126" i="24"/>
  <c r="JH128" i="24"/>
  <c r="JH130" i="24"/>
  <c r="JH132" i="24"/>
  <c r="JH134" i="24"/>
  <c r="JH136" i="24"/>
  <c r="JH138" i="24"/>
  <c r="JH140" i="24"/>
  <c r="JH142" i="24"/>
  <c r="JH144" i="24"/>
  <c r="JH146" i="24"/>
  <c r="JH148" i="24"/>
  <c r="JH125" i="24"/>
  <c r="JH127" i="24"/>
  <c r="JH129" i="24"/>
  <c r="JH131" i="24"/>
  <c r="JH133" i="24"/>
  <c r="JH135" i="24"/>
  <c r="JH137" i="24"/>
  <c r="JH139" i="24"/>
  <c r="JH141" i="24"/>
  <c r="JH143" i="24"/>
  <c r="JH145" i="24"/>
  <c r="JH147" i="24"/>
  <c r="JL17" i="24"/>
  <c r="JL19" i="24"/>
  <c r="JL18" i="24"/>
  <c r="JL20" i="24"/>
  <c r="JL22" i="24"/>
  <c r="JL21" i="24"/>
  <c r="JL24" i="24"/>
  <c r="JL26" i="24"/>
  <c r="JL23" i="24"/>
  <c r="JL25" i="24"/>
  <c r="JL27" i="24"/>
  <c r="JL29" i="24"/>
  <c r="JL31" i="24"/>
  <c r="JL28" i="24"/>
  <c r="JL30" i="24"/>
  <c r="JL32" i="24"/>
  <c r="JL34" i="24"/>
  <c r="JL36" i="24"/>
  <c r="JL38" i="24"/>
  <c r="JL33" i="24"/>
  <c r="JL35" i="24"/>
  <c r="JL37" i="24"/>
  <c r="JL39" i="24"/>
  <c r="JL41" i="24"/>
  <c r="JL43" i="24"/>
  <c r="JL45" i="24"/>
  <c r="JL47" i="24"/>
  <c r="JL49" i="24"/>
  <c r="JL51" i="24"/>
  <c r="JL53" i="24"/>
  <c r="JL40" i="24"/>
  <c r="JL42" i="24"/>
  <c r="JL44" i="24"/>
  <c r="JL46" i="24"/>
  <c r="JL48" i="24"/>
  <c r="JL50" i="24"/>
  <c r="JL52" i="24"/>
  <c r="JL54" i="24"/>
  <c r="JL56" i="24"/>
  <c r="JL59" i="24"/>
  <c r="JL61" i="24"/>
  <c r="JL63" i="24"/>
  <c r="JL67" i="24"/>
  <c r="JL69" i="24"/>
  <c r="JL55" i="24"/>
  <c r="JL57" i="24"/>
  <c r="JL60" i="24"/>
  <c r="JL62" i="24"/>
  <c r="JL66" i="24"/>
  <c r="JL68" i="24"/>
  <c r="JL70" i="24"/>
  <c r="JL72" i="24"/>
  <c r="JL74" i="24"/>
  <c r="JL76" i="24"/>
  <c r="JL78" i="24"/>
  <c r="JL80" i="24"/>
  <c r="JL82" i="24"/>
  <c r="JL84" i="24"/>
  <c r="JL86" i="24"/>
  <c r="JL88" i="24"/>
  <c r="JL90" i="24"/>
  <c r="JL92" i="24"/>
  <c r="JL94" i="24"/>
  <c r="JL96" i="24"/>
  <c r="JL71" i="24"/>
  <c r="JL73" i="24"/>
  <c r="JL75" i="24"/>
  <c r="JL77" i="24"/>
  <c r="JL79" i="24"/>
  <c r="JL81" i="24"/>
  <c r="JL83" i="24"/>
  <c r="JL85" i="24"/>
  <c r="JL87" i="24"/>
  <c r="JL89" i="24"/>
  <c r="JL91" i="24"/>
  <c r="JL93" i="24"/>
  <c r="JL95" i="24"/>
  <c r="JL97" i="24"/>
  <c r="JL99" i="24"/>
  <c r="JL113" i="24"/>
  <c r="JL115" i="24"/>
  <c r="JL117" i="24"/>
  <c r="JL119" i="24"/>
  <c r="JL121" i="24"/>
  <c r="JL123" i="24"/>
  <c r="JL98" i="24"/>
  <c r="JL100" i="24"/>
  <c r="JL112" i="24"/>
  <c r="JL114" i="24"/>
  <c r="JL116" i="24"/>
  <c r="JL118" i="24"/>
  <c r="JL120" i="24"/>
  <c r="JL122" i="24"/>
  <c r="JL124" i="24"/>
  <c r="JL126" i="24"/>
  <c r="JL128" i="24"/>
  <c r="JL130" i="24"/>
  <c r="JL132" i="24"/>
  <c r="JL134" i="24"/>
  <c r="JL136" i="24"/>
  <c r="JL138" i="24"/>
  <c r="JL140" i="24"/>
  <c r="JL142" i="24"/>
  <c r="JL144" i="24"/>
  <c r="JL146" i="24"/>
  <c r="JL148" i="24"/>
  <c r="JL125" i="24"/>
  <c r="JL127" i="24"/>
  <c r="JL129" i="24"/>
  <c r="JL131" i="24"/>
  <c r="JL133" i="24"/>
  <c r="JL135" i="24"/>
  <c r="JL137" i="24"/>
  <c r="JL139" i="24"/>
  <c r="JL141" i="24"/>
  <c r="JL143" i="24"/>
  <c r="JL145" i="24"/>
  <c r="JL147" i="24"/>
  <c r="JP17" i="24"/>
  <c r="JP19" i="24"/>
  <c r="JP18" i="24"/>
  <c r="JP20" i="24"/>
  <c r="JP22" i="24"/>
  <c r="JP21" i="24"/>
  <c r="JP24" i="24"/>
  <c r="JP26" i="24"/>
  <c r="JP23" i="24"/>
  <c r="JP25" i="24"/>
  <c r="JP27" i="24"/>
  <c r="JP29" i="24"/>
  <c r="JP31" i="24"/>
  <c r="JP28" i="24"/>
  <c r="JP30" i="24"/>
  <c r="JP32" i="24"/>
  <c r="JP34" i="24"/>
  <c r="JP36" i="24"/>
  <c r="JP38" i="24"/>
  <c r="JP33" i="24"/>
  <c r="JP35" i="24"/>
  <c r="JP37" i="24"/>
  <c r="JP39" i="24"/>
  <c r="JP41" i="24"/>
  <c r="JP43" i="24"/>
  <c r="JP45" i="24"/>
  <c r="JP47" i="24"/>
  <c r="JP49" i="24"/>
  <c r="JP51" i="24"/>
  <c r="JP53" i="24"/>
  <c r="JP40" i="24"/>
  <c r="JP42" i="24"/>
  <c r="JP44" i="24"/>
  <c r="JP46" i="24"/>
  <c r="JP48" i="24"/>
  <c r="JP50" i="24"/>
  <c r="JP52" i="24"/>
  <c r="JP54" i="24"/>
  <c r="JP56" i="24"/>
  <c r="JP59" i="24"/>
  <c r="JP61" i="24"/>
  <c r="JP63" i="24"/>
  <c r="JP67" i="24"/>
  <c r="JP69" i="24"/>
  <c r="JP55" i="24"/>
  <c r="JP57" i="24"/>
  <c r="JP60" i="24"/>
  <c r="JP62" i="24"/>
  <c r="JP66" i="24"/>
  <c r="JP68" i="24"/>
  <c r="JP70" i="24"/>
  <c r="JP72" i="24"/>
  <c r="JP74" i="24"/>
  <c r="JP76" i="24"/>
  <c r="JP78" i="24"/>
  <c r="JP80" i="24"/>
  <c r="JP82" i="24"/>
  <c r="JP84" i="24"/>
  <c r="JP86" i="24"/>
  <c r="JP88" i="24"/>
  <c r="JP90" i="24"/>
  <c r="JP92" i="24"/>
  <c r="JP94" i="24"/>
  <c r="JP96" i="24"/>
  <c r="JP71" i="24"/>
  <c r="JP73" i="24"/>
  <c r="JP75" i="24"/>
  <c r="JP77" i="24"/>
  <c r="JP79" i="24"/>
  <c r="JP81" i="24"/>
  <c r="JP83" i="24"/>
  <c r="JP85" i="24"/>
  <c r="JP87" i="24"/>
  <c r="JP89" i="24"/>
  <c r="JP91" i="24"/>
  <c r="JP93" i="24"/>
  <c r="JP95" i="24"/>
  <c r="JP97" i="24"/>
  <c r="JP99" i="24"/>
  <c r="JP113" i="24"/>
  <c r="JP115" i="24"/>
  <c r="JP117" i="24"/>
  <c r="JP119" i="24"/>
  <c r="JP121" i="24"/>
  <c r="JP123" i="24"/>
  <c r="JP98" i="24"/>
  <c r="JP100" i="24"/>
  <c r="JP112" i="24"/>
  <c r="JP114" i="24"/>
  <c r="JP116" i="24"/>
  <c r="JP118" i="24"/>
  <c r="JP120" i="24"/>
  <c r="JP122" i="24"/>
  <c r="JP124" i="24"/>
  <c r="JP126" i="24"/>
  <c r="JP128" i="24"/>
  <c r="JP130" i="24"/>
  <c r="JP132" i="24"/>
  <c r="JP134" i="24"/>
  <c r="JP136" i="24"/>
  <c r="JP138" i="24"/>
  <c r="JP140" i="24"/>
  <c r="JP142" i="24"/>
  <c r="JP144" i="24"/>
  <c r="JP146" i="24"/>
  <c r="JP148" i="24"/>
  <c r="JP125" i="24"/>
  <c r="JP127" i="24"/>
  <c r="JP129" i="24"/>
  <c r="JP131" i="24"/>
  <c r="JP133" i="24"/>
  <c r="JP135" i="24"/>
  <c r="JP137" i="24"/>
  <c r="JP139" i="24"/>
  <c r="JP141" i="24"/>
  <c r="JP143" i="24"/>
  <c r="JP145" i="24"/>
  <c r="JP147" i="24"/>
  <c r="JT17" i="24"/>
  <c r="JT19" i="24"/>
  <c r="JT18" i="24"/>
  <c r="JT20" i="24"/>
  <c r="JT22" i="24"/>
  <c r="JT21" i="24"/>
  <c r="JT24" i="24"/>
  <c r="JT26" i="24"/>
  <c r="JT23" i="24"/>
  <c r="JT25" i="24"/>
  <c r="JT27" i="24"/>
  <c r="JT29" i="24"/>
  <c r="JT31" i="24"/>
  <c r="JT28" i="24"/>
  <c r="JT30" i="24"/>
  <c r="JT32" i="24"/>
  <c r="JT34" i="24"/>
  <c r="JT36" i="24"/>
  <c r="JT38" i="24"/>
  <c r="JT33" i="24"/>
  <c r="JT35" i="24"/>
  <c r="JT37" i="24"/>
  <c r="JT39" i="24"/>
  <c r="JT41" i="24"/>
  <c r="JT43" i="24"/>
  <c r="JT45" i="24"/>
  <c r="JT47" i="24"/>
  <c r="JT49" i="24"/>
  <c r="JT51" i="24"/>
  <c r="JT53" i="24"/>
  <c r="JT40" i="24"/>
  <c r="JT42" i="24"/>
  <c r="JT44" i="24"/>
  <c r="JT46" i="24"/>
  <c r="JT48" i="24"/>
  <c r="JT50" i="24"/>
  <c r="JT52" i="24"/>
  <c r="JT54" i="24"/>
  <c r="JT56" i="24"/>
  <c r="JT59" i="24"/>
  <c r="JT61" i="24"/>
  <c r="JT63" i="24"/>
  <c r="JT67" i="24"/>
  <c r="JT69" i="24"/>
  <c r="JT55" i="24"/>
  <c r="JT57" i="24"/>
  <c r="JT60" i="24"/>
  <c r="JT62" i="24"/>
  <c r="JT66" i="24"/>
  <c r="JT68" i="24"/>
  <c r="JT70" i="24"/>
  <c r="JT72" i="24"/>
  <c r="JT74" i="24"/>
  <c r="JT76" i="24"/>
  <c r="JT78" i="24"/>
  <c r="JT80" i="24"/>
  <c r="JT82" i="24"/>
  <c r="JT84" i="24"/>
  <c r="JT86" i="24"/>
  <c r="JT88" i="24"/>
  <c r="JT90" i="24"/>
  <c r="JT92" i="24"/>
  <c r="JT94" i="24"/>
  <c r="JT96" i="24"/>
  <c r="JT71" i="24"/>
  <c r="JT73" i="24"/>
  <c r="JT75" i="24"/>
  <c r="JT77" i="24"/>
  <c r="JT79" i="24"/>
  <c r="JT81" i="24"/>
  <c r="JT83" i="24"/>
  <c r="JT85" i="24"/>
  <c r="JT87" i="24"/>
  <c r="JT89" i="24"/>
  <c r="JT91" i="24"/>
  <c r="JT93" i="24"/>
  <c r="JT95" i="24"/>
  <c r="JT97" i="24"/>
  <c r="JT99" i="24"/>
  <c r="JT113" i="24"/>
  <c r="JT115" i="24"/>
  <c r="JT117" i="24"/>
  <c r="JT119" i="24"/>
  <c r="JT121" i="24"/>
  <c r="JT123" i="24"/>
  <c r="JT98" i="24"/>
  <c r="JT100" i="24"/>
  <c r="JT112" i="24"/>
  <c r="JT114" i="24"/>
  <c r="JT116" i="24"/>
  <c r="JT118" i="24"/>
  <c r="JT120" i="24"/>
  <c r="JT122" i="24"/>
  <c r="JT124" i="24"/>
  <c r="JT126" i="24"/>
  <c r="JT128" i="24"/>
  <c r="JT130" i="24"/>
  <c r="JT132" i="24"/>
  <c r="JT134" i="24"/>
  <c r="JT136" i="24"/>
  <c r="JT138" i="24"/>
  <c r="JT140" i="24"/>
  <c r="JT142" i="24"/>
  <c r="JT144" i="24"/>
  <c r="JT146" i="24"/>
  <c r="JT148" i="24"/>
  <c r="JT125" i="24"/>
  <c r="JT127" i="24"/>
  <c r="JT129" i="24"/>
  <c r="JT131" i="24"/>
  <c r="JT133" i="24"/>
  <c r="JT135" i="24"/>
  <c r="JT137" i="24"/>
  <c r="JT139" i="24"/>
  <c r="JT141" i="24"/>
  <c r="JT143" i="24"/>
  <c r="JT145" i="24"/>
  <c r="JT147" i="24"/>
  <c r="JX17" i="24"/>
  <c r="JX19" i="24"/>
  <c r="JX18" i="24"/>
  <c r="JX20" i="24"/>
  <c r="JX22" i="24"/>
  <c r="JX21" i="24"/>
  <c r="JX24" i="24"/>
  <c r="JX26" i="24"/>
  <c r="JX23" i="24"/>
  <c r="JX25" i="24"/>
  <c r="JX27" i="24"/>
  <c r="JX29" i="24"/>
  <c r="JX31" i="24"/>
  <c r="JX28" i="24"/>
  <c r="JX30" i="24"/>
  <c r="JX32" i="24"/>
  <c r="JX34" i="24"/>
  <c r="JX36" i="24"/>
  <c r="JX38" i="24"/>
  <c r="JX33" i="24"/>
  <c r="JX35" i="24"/>
  <c r="JX37" i="24"/>
  <c r="JX39" i="24"/>
  <c r="JX41" i="24"/>
  <c r="JX43" i="24"/>
  <c r="JX45" i="24"/>
  <c r="JX47" i="24"/>
  <c r="JX49" i="24"/>
  <c r="JX51" i="24"/>
  <c r="JX53" i="24"/>
  <c r="JX40" i="24"/>
  <c r="JX42" i="24"/>
  <c r="JX44" i="24"/>
  <c r="JX46" i="24"/>
  <c r="JX48" i="24"/>
  <c r="JX50" i="24"/>
  <c r="JX52" i="24"/>
  <c r="JX54" i="24"/>
  <c r="JX56" i="24"/>
  <c r="JX59" i="24"/>
  <c r="JX61" i="24"/>
  <c r="JX63" i="24"/>
  <c r="JX67" i="24"/>
  <c r="JX69" i="24"/>
  <c r="JX55" i="24"/>
  <c r="JX57" i="24"/>
  <c r="JX60" i="24"/>
  <c r="JX62" i="24"/>
  <c r="JX66" i="24"/>
  <c r="JX68" i="24"/>
  <c r="JX70" i="24"/>
  <c r="JX72" i="24"/>
  <c r="JX74" i="24"/>
  <c r="JX76" i="24"/>
  <c r="JX78" i="24"/>
  <c r="JX80" i="24"/>
  <c r="JX82" i="24"/>
  <c r="JX84" i="24"/>
  <c r="JX86" i="24"/>
  <c r="JX88" i="24"/>
  <c r="JX90" i="24"/>
  <c r="JX92" i="24"/>
  <c r="JX94" i="24"/>
  <c r="JX96" i="24"/>
  <c r="JX71" i="24"/>
  <c r="JX73" i="24"/>
  <c r="JX75" i="24"/>
  <c r="JX77" i="24"/>
  <c r="JX79" i="24"/>
  <c r="JX81" i="24"/>
  <c r="JX83" i="24"/>
  <c r="JX85" i="24"/>
  <c r="JX87" i="24"/>
  <c r="JX89" i="24"/>
  <c r="JX91" i="24"/>
  <c r="JX93" i="24"/>
  <c r="JX95" i="24"/>
  <c r="JX97" i="24"/>
  <c r="JX99" i="24"/>
  <c r="JX113" i="24"/>
  <c r="JX115" i="24"/>
  <c r="JX117" i="24"/>
  <c r="JX119" i="24"/>
  <c r="JX121" i="24"/>
  <c r="JX123" i="24"/>
  <c r="JX98" i="24"/>
  <c r="JX100" i="24"/>
  <c r="JX112" i="24"/>
  <c r="JX114" i="24"/>
  <c r="JX116" i="24"/>
  <c r="JX118" i="24"/>
  <c r="JX120" i="24"/>
  <c r="JX122" i="24"/>
  <c r="JX124" i="24"/>
  <c r="JX126" i="24"/>
  <c r="JX128" i="24"/>
  <c r="JX130" i="24"/>
  <c r="JX132" i="24"/>
  <c r="JX134" i="24"/>
  <c r="JX136" i="24"/>
  <c r="JX138" i="24"/>
  <c r="JX140" i="24"/>
  <c r="JX142" i="24"/>
  <c r="JX144" i="24"/>
  <c r="JX146" i="24"/>
  <c r="JX148" i="24"/>
  <c r="JX125" i="24"/>
  <c r="JX127" i="24"/>
  <c r="JX129" i="24"/>
  <c r="JX131" i="24"/>
  <c r="JX133" i="24"/>
  <c r="JX135" i="24"/>
  <c r="JX137" i="24"/>
  <c r="JX139" i="24"/>
  <c r="JX141" i="24"/>
  <c r="JX143" i="24"/>
  <c r="JX145" i="24"/>
  <c r="JX147" i="24"/>
  <c r="KB17" i="24"/>
  <c r="KB19" i="24"/>
  <c r="KB18" i="24"/>
  <c r="KB20" i="24"/>
  <c r="KB22" i="24"/>
  <c r="KB21" i="24"/>
  <c r="KB24" i="24"/>
  <c r="KB26" i="24"/>
  <c r="KB23" i="24"/>
  <c r="KB25" i="24"/>
  <c r="KB27" i="24"/>
  <c r="KB29" i="24"/>
  <c r="KB31" i="24"/>
  <c r="KB28" i="24"/>
  <c r="KB30" i="24"/>
  <c r="KB32" i="24"/>
  <c r="KB34" i="24"/>
  <c r="KB36" i="24"/>
  <c r="KB38" i="24"/>
  <c r="KB33" i="24"/>
  <c r="KB35" i="24"/>
  <c r="KB37" i="24"/>
  <c r="KB39" i="24"/>
  <c r="KB41" i="24"/>
  <c r="KB43" i="24"/>
  <c r="KB45" i="24"/>
  <c r="KB47" i="24"/>
  <c r="KB49" i="24"/>
  <c r="KB51" i="24"/>
  <c r="KB53" i="24"/>
  <c r="KB40" i="24"/>
  <c r="KB42" i="24"/>
  <c r="KB44" i="24"/>
  <c r="KB46" i="24"/>
  <c r="KB48" i="24"/>
  <c r="KB50" i="24"/>
  <c r="KB52" i="24"/>
  <c r="KB54" i="24"/>
  <c r="KB56" i="24"/>
  <c r="KB59" i="24"/>
  <c r="KB61" i="24"/>
  <c r="KB63" i="24"/>
  <c r="KB67" i="24"/>
  <c r="KB69" i="24"/>
  <c r="KB55" i="24"/>
  <c r="KB57" i="24"/>
  <c r="KB60" i="24"/>
  <c r="KB62" i="24"/>
  <c r="KB66" i="24"/>
  <c r="KB68" i="24"/>
  <c r="KB70" i="24"/>
  <c r="KB72" i="24"/>
  <c r="KB74" i="24"/>
  <c r="KB76" i="24"/>
  <c r="KB78" i="24"/>
  <c r="KB80" i="24"/>
  <c r="KB82" i="24"/>
  <c r="KB84" i="24"/>
  <c r="KB86" i="24"/>
  <c r="KB88" i="24"/>
  <c r="KB90" i="24"/>
  <c r="KB92" i="24"/>
  <c r="KB94" i="24"/>
  <c r="KB96" i="24"/>
  <c r="KB71" i="24"/>
  <c r="KB73" i="24"/>
  <c r="KB75" i="24"/>
  <c r="KB77" i="24"/>
  <c r="KB79" i="24"/>
  <c r="KB81" i="24"/>
  <c r="KB83" i="24"/>
  <c r="KB85" i="24"/>
  <c r="KB87" i="24"/>
  <c r="KB89" i="24"/>
  <c r="KB91" i="24"/>
  <c r="KB93" i="24"/>
  <c r="KB95" i="24"/>
  <c r="KB97" i="24"/>
  <c r="KB99" i="24"/>
  <c r="KB113" i="24"/>
  <c r="KB115" i="24"/>
  <c r="KB117" i="24"/>
  <c r="KB119" i="24"/>
  <c r="KB121" i="24"/>
  <c r="KB123" i="24"/>
  <c r="KB98" i="24"/>
  <c r="KB100" i="24"/>
  <c r="KB112" i="24"/>
  <c r="KB114" i="24"/>
  <c r="KB116" i="24"/>
  <c r="KB118" i="24"/>
  <c r="KB120" i="24"/>
  <c r="KB122" i="24"/>
  <c r="KB124" i="24"/>
  <c r="KB126" i="24"/>
  <c r="KB128" i="24"/>
  <c r="KB130" i="24"/>
  <c r="KB132" i="24"/>
  <c r="KB134" i="24"/>
  <c r="KB136" i="24"/>
  <c r="KB138" i="24"/>
  <c r="KB140" i="24"/>
  <c r="KB142" i="24"/>
  <c r="KB144" i="24"/>
  <c r="KB146" i="24"/>
  <c r="KB148" i="24"/>
  <c r="KB125" i="24"/>
  <c r="KB127" i="24"/>
  <c r="KB129" i="24"/>
  <c r="KB131" i="24"/>
  <c r="KB133" i="24"/>
  <c r="KB135" i="24"/>
  <c r="KB137" i="24"/>
  <c r="KB139" i="24"/>
  <c r="KB141" i="24"/>
  <c r="KB143" i="24"/>
  <c r="KB145" i="24"/>
  <c r="KB147" i="24"/>
  <c r="KF17" i="24"/>
  <c r="KF19" i="24"/>
  <c r="KF18" i="24"/>
  <c r="KF20" i="24"/>
  <c r="KF22" i="24"/>
  <c r="KF21" i="24"/>
  <c r="KF24" i="24"/>
  <c r="KF26" i="24"/>
  <c r="KF23" i="24"/>
  <c r="KF25" i="24"/>
  <c r="KF27" i="24"/>
  <c r="KF29" i="24"/>
  <c r="KF31" i="24"/>
  <c r="KF28" i="24"/>
  <c r="KF30" i="24"/>
  <c r="KF32" i="24"/>
  <c r="KF34" i="24"/>
  <c r="KF36" i="24"/>
  <c r="KF38" i="24"/>
  <c r="KF33" i="24"/>
  <c r="KF35" i="24"/>
  <c r="KF37" i="24"/>
  <c r="KF39" i="24"/>
  <c r="KF41" i="24"/>
  <c r="KF43" i="24"/>
  <c r="KF45" i="24"/>
  <c r="KF47" i="24"/>
  <c r="KF49" i="24"/>
  <c r="KF51" i="24"/>
  <c r="KF53" i="24"/>
  <c r="KF40" i="24"/>
  <c r="KF42" i="24"/>
  <c r="KF44" i="24"/>
  <c r="KF46" i="24"/>
  <c r="KF48" i="24"/>
  <c r="KF50" i="24"/>
  <c r="KF52" i="24"/>
  <c r="KF54" i="24"/>
  <c r="KF56" i="24"/>
  <c r="KF59" i="24"/>
  <c r="KF61" i="24"/>
  <c r="KF63" i="24"/>
  <c r="KF67" i="24"/>
  <c r="KF69" i="24"/>
  <c r="KF55" i="24"/>
  <c r="KF57" i="24"/>
  <c r="KF60" i="24"/>
  <c r="KF62" i="24"/>
  <c r="KF66" i="24"/>
  <c r="KF68" i="24"/>
  <c r="KF70" i="24"/>
  <c r="KF72" i="24"/>
  <c r="KF74" i="24"/>
  <c r="KF76" i="24"/>
  <c r="KF78" i="24"/>
  <c r="KF80" i="24"/>
  <c r="KF82" i="24"/>
  <c r="KF84" i="24"/>
  <c r="KF86" i="24"/>
  <c r="KF88" i="24"/>
  <c r="KF90" i="24"/>
  <c r="KF92" i="24"/>
  <c r="KF94" i="24"/>
  <c r="KF96" i="24"/>
  <c r="KF71" i="24"/>
  <c r="KF73" i="24"/>
  <c r="KF75" i="24"/>
  <c r="KF77" i="24"/>
  <c r="KF79" i="24"/>
  <c r="KF81" i="24"/>
  <c r="KF83" i="24"/>
  <c r="KF85" i="24"/>
  <c r="KF87" i="24"/>
  <c r="KF89" i="24"/>
  <c r="KF91" i="24"/>
  <c r="KF93" i="24"/>
  <c r="KF95" i="24"/>
  <c r="KF97" i="24"/>
  <c r="KF99" i="24"/>
  <c r="KF113" i="24"/>
  <c r="KF115" i="24"/>
  <c r="KF117" i="24"/>
  <c r="KF119" i="24"/>
  <c r="KF121" i="24"/>
  <c r="KF123" i="24"/>
  <c r="KF98" i="24"/>
  <c r="KF100" i="24"/>
  <c r="KF112" i="24"/>
  <c r="KF114" i="24"/>
  <c r="KF116" i="24"/>
  <c r="KF118" i="24"/>
  <c r="KF120" i="24"/>
  <c r="KF122" i="24"/>
  <c r="KF124" i="24"/>
  <c r="KF126" i="24"/>
  <c r="KF128" i="24"/>
  <c r="KF130" i="24"/>
  <c r="KF132" i="24"/>
  <c r="KF134" i="24"/>
  <c r="KF136" i="24"/>
  <c r="KF138" i="24"/>
  <c r="KF140" i="24"/>
  <c r="KF142" i="24"/>
  <c r="KF144" i="24"/>
  <c r="KF146" i="24"/>
  <c r="KF148" i="24"/>
  <c r="KF125" i="24"/>
  <c r="KF127" i="24"/>
  <c r="KF129" i="24"/>
  <c r="KF131" i="24"/>
  <c r="KF133" i="24"/>
  <c r="KF135" i="24"/>
  <c r="KF137" i="24"/>
  <c r="KF139" i="24"/>
  <c r="KF141" i="24"/>
  <c r="KF143" i="24"/>
  <c r="KF145" i="24"/>
  <c r="KF147" i="24"/>
  <c r="KJ17" i="24"/>
  <c r="KJ19" i="24"/>
  <c r="KJ18" i="24"/>
  <c r="KJ20" i="24"/>
  <c r="KJ22" i="24"/>
  <c r="KJ21" i="24"/>
  <c r="KJ24" i="24"/>
  <c r="KJ26" i="24"/>
  <c r="KJ23" i="24"/>
  <c r="KJ25" i="24"/>
  <c r="KJ27" i="24"/>
  <c r="KJ29" i="24"/>
  <c r="KJ31" i="24"/>
  <c r="KJ28" i="24"/>
  <c r="KJ30" i="24"/>
  <c r="KJ32" i="24"/>
  <c r="KJ34" i="24"/>
  <c r="KJ36" i="24"/>
  <c r="KJ38" i="24"/>
  <c r="KJ33" i="24"/>
  <c r="KJ35" i="24"/>
  <c r="KJ37" i="24"/>
  <c r="KJ39" i="24"/>
  <c r="KJ41" i="24"/>
  <c r="KJ43" i="24"/>
  <c r="KJ45" i="24"/>
  <c r="KJ47" i="24"/>
  <c r="KJ49" i="24"/>
  <c r="KJ51" i="24"/>
  <c r="KJ53" i="24"/>
  <c r="KJ40" i="24"/>
  <c r="KJ42" i="24"/>
  <c r="KJ44" i="24"/>
  <c r="KJ46" i="24"/>
  <c r="KJ48" i="24"/>
  <c r="KJ50" i="24"/>
  <c r="KJ52" i="24"/>
  <c r="KJ54" i="24"/>
  <c r="KJ56" i="24"/>
  <c r="KJ59" i="24"/>
  <c r="KJ61" i="24"/>
  <c r="KJ63" i="24"/>
  <c r="KJ67" i="24"/>
  <c r="KJ69" i="24"/>
  <c r="KJ55" i="24"/>
  <c r="KJ57" i="24"/>
  <c r="KJ60" i="24"/>
  <c r="KJ62" i="24"/>
  <c r="KJ66" i="24"/>
  <c r="KJ68" i="24"/>
  <c r="KJ70" i="24"/>
  <c r="KJ72" i="24"/>
  <c r="KJ74" i="24"/>
  <c r="KJ76" i="24"/>
  <c r="KJ78" i="24"/>
  <c r="KJ80" i="24"/>
  <c r="KJ82" i="24"/>
  <c r="KJ84" i="24"/>
  <c r="KJ86" i="24"/>
  <c r="KJ88" i="24"/>
  <c r="KJ90" i="24"/>
  <c r="KJ92" i="24"/>
  <c r="KJ94" i="24"/>
  <c r="KJ96" i="24"/>
  <c r="KJ71" i="24"/>
  <c r="KJ73" i="24"/>
  <c r="KJ75" i="24"/>
  <c r="KJ77" i="24"/>
  <c r="KJ79" i="24"/>
  <c r="KJ81" i="24"/>
  <c r="KJ83" i="24"/>
  <c r="KJ85" i="24"/>
  <c r="KJ87" i="24"/>
  <c r="KJ89" i="24"/>
  <c r="KJ91" i="24"/>
  <c r="KJ93" i="24"/>
  <c r="KJ95" i="24"/>
  <c r="KJ97" i="24"/>
  <c r="KJ99" i="24"/>
  <c r="KJ113" i="24"/>
  <c r="KJ115" i="24"/>
  <c r="KJ117" i="24"/>
  <c r="KJ119" i="24"/>
  <c r="KJ121" i="24"/>
  <c r="KJ123" i="24"/>
  <c r="KJ98" i="24"/>
  <c r="KJ100" i="24"/>
  <c r="KJ112" i="24"/>
  <c r="KJ114" i="24"/>
  <c r="KJ116" i="24"/>
  <c r="KJ118" i="24"/>
  <c r="KJ120" i="24"/>
  <c r="KJ122" i="24"/>
  <c r="KJ124" i="24"/>
  <c r="KJ126" i="24"/>
  <c r="KJ128" i="24"/>
  <c r="KJ130" i="24"/>
  <c r="KJ132" i="24"/>
  <c r="KJ134" i="24"/>
  <c r="KJ136" i="24"/>
  <c r="KJ138" i="24"/>
  <c r="KJ140" i="24"/>
  <c r="KJ142" i="24"/>
  <c r="KJ144" i="24"/>
  <c r="KJ146" i="24"/>
  <c r="KJ148" i="24"/>
  <c r="KJ125" i="24"/>
  <c r="KJ127" i="24"/>
  <c r="KJ129" i="24"/>
  <c r="KJ131" i="24"/>
  <c r="KJ133" i="24"/>
  <c r="KJ135" i="24"/>
  <c r="KJ137" i="24"/>
  <c r="KJ139" i="24"/>
  <c r="KJ141" i="24"/>
  <c r="KJ143" i="24"/>
  <c r="KJ145" i="24"/>
  <c r="KJ147" i="24"/>
  <c r="KN17" i="24"/>
  <c r="KN19" i="24"/>
  <c r="KN18" i="24"/>
  <c r="KN20" i="24"/>
  <c r="KN22" i="24"/>
  <c r="KN21" i="24"/>
  <c r="KN24" i="24"/>
  <c r="KN26" i="24"/>
  <c r="KN23" i="24"/>
  <c r="KN25" i="24"/>
  <c r="KN27" i="24"/>
  <c r="KN29" i="24"/>
  <c r="KN31" i="24"/>
  <c r="KN28" i="24"/>
  <c r="KN30" i="24"/>
  <c r="KN32" i="24"/>
  <c r="KN34" i="24"/>
  <c r="KN36" i="24"/>
  <c r="KN38" i="24"/>
  <c r="KN33" i="24"/>
  <c r="KN35" i="24"/>
  <c r="KN37" i="24"/>
  <c r="KN39" i="24"/>
  <c r="KN41" i="24"/>
  <c r="KN43" i="24"/>
  <c r="KN45" i="24"/>
  <c r="KN47" i="24"/>
  <c r="KN49" i="24"/>
  <c r="KN51" i="24"/>
  <c r="KN53" i="24"/>
  <c r="KN40" i="24"/>
  <c r="KN42" i="24"/>
  <c r="KN44" i="24"/>
  <c r="KN46" i="24"/>
  <c r="KN48" i="24"/>
  <c r="KN50" i="24"/>
  <c r="KN52" i="24"/>
  <c r="KN54" i="24"/>
  <c r="KN56" i="24"/>
  <c r="KN59" i="24"/>
  <c r="KN61" i="24"/>
  <c r="KN63" i="24"/>
  <c r="KN67" i="24"/>
  <c r="KN69" i="24"/>
  <c r="KN55" i="24"/>
  <c r="KN57" i="24"/>
  <c r="KN60" i="24"/>
  <c r="KN62" i="24"/>
  <c r="KN66" i="24"/>
  <c r="KN68" i="24"/>
  <c r="KN70" i="24"/>
  <c r="KN72" i="24"/>
  <c r="KN74" i="24"/>
  <c r="KN76" i="24"/>
  <c r="KN78" i="24"/>
  <c r="KN80" i="24"/>
  <c r="KN82" i="24"/>
  <c r="KN84" i="24"/>
  <c r="KN86" i="24"/>
  <c r="KN88" i="24"/>
  <c r="KN90" i="24"/>
  <c r="KN92" i="24"/>
  <c r="KN94" i="24"/>
  <c r="KN96" i="24"/>
  <c r="KN71" i="24"/>
  <c r="KN73" i="24"/>
  <c r="KN75" i="24"/>
  <c r="KN77" i="24"/>
  <c r="KN79" i="24"/>
  <c r="KN81" i="24"/>
  <c r="KN83" i="24"/>
  <c r="KN85" i="24"/>
  <c r="KN87" i="24"/>
  <c r="KN89" i="24"/>
  <c r="KN91" i="24"/>
  <c r="KN93" i="24"/>
  <c r="KN95" i="24"/>
  <c r="KN97" i="24"/>
  <c r="KN99" i="24"/>
  <c r="KN113" i="24"/>
  <c r="KN115" i="24"/>
  <c r="KN117" i="24"/>
  <c r="KN119" i="24"/>
  <c r="KN121" i="24"/>
  <c r="KN123" i="24"/>
  <c r="KN98" i="24"/>
  <c r="KN100" i="24"/>
  <c r="KN112" i="24"/>
  <c r="KN114" i="24"/>
  <c r="KN116" i="24"/>
  <c r="KN118" i="24"/>
  <c r="KN120" i="24"/>
  <c r="KN122" i="24"/>
  <c r="KN124" i="24"/>
  <c r="KN126" i="24"/>
  <c r="KN128" i="24"/>
  <c r="KN130" i="24"/>
  <c r="KN132" i="24"/>
  <c r="KN134" i="24"/>
  <c r="KN136" i="24"/>
  <c r="KN138" i="24"/>
  <c r="KN140" i="24"/>
  <c r="KN142" i="24"/>
  <c r="KN144" i="24"/>
  <c r="KN146" i="24"/>
  <c r="KN148" i="24"/>
  <c r="KN125" i="24"/>
  <c r="KN127" i="24"/>
  <c r="KN129" i="24"/>
  <c r="KN131" i="24"/>
  <c r="KN133" i="24"/>
  <c r="KN135" i="24"/>
  <c r="KN137" i="24"/>
  <c r="KN139" i="24"/>
  <c r="KN141" i="24"/>
  <c r="KN143" i="24"/>
  <c r="KN145" i="24"/>
  <c r="KN147" i="24"/>
  <c r="KR17" i="24"/>
  <c r="KR19" i="24"/>
  <c r="KR18" i="24"/>
  <c r="KR20" i="24"/>
  <c r="KR22" i="24"/>
  <c r="KR21" i="24"/>
  <c r="KR24" i="24"/>
  <c r="KR26" i="24"/>
  <c r="KR23" i="24"/>
  <c r="KR25" i="24"/>
  <c r="KR27" i="24"/>
  <c r="KR29" i="24"/>
  <c r="KR31" i="24"/>
  <c r="KR28" i="24"/>
  <c r="KR30" i="24"/>
  <c r="KR32" i="24"/>
  <c r="KR34" i="24"/>
  <c r="KR36" i="24"/>
  <c r="KR38" i="24"/>
  <c r="KR33" i="24"/>
  <c r="KR35" i="24"/>
  <c r="KR37" i="24"/>
  <c r="KR39" i="24"/>
  <c r="KR41" i="24"/>
  <c r="KR43" i="24"/>
  <c r="KR45" i="24"/>
  <c r="KR47" i="24"/>
  <c r="KR49" i="24"/>
  <c r="KR51" i="24"/>
  <c r="KR53" i="24"/>
  <c r="KR40" i="24"/>
  <c r="KR42" i="24"/>
  <c r="KR44" i="24"/>
  <c r="KR46" i="24"/>
  <c r="KR48" i="24"/>
  <c r="KR50" i="24"/>
  <c r="KR52" i="24"/>
  <c r="KR54" i="24"/>
  <c r="KR56" i="24"/>
  <c r="KR59" i="24"/>
  <c r="KR61" i="24"/>
  <c r="KR63" i="24"/>
  <c r="KR67" i="24"/>
  <c r="KR69" i="24"/>
  <c r="KR55" i="24"/>
  <c r="KR57" i="24"/>
  <c r="KR60" i="24"/>
  <c r="KR62" i="24"/>
  <c r="KR66" i="24"/>
  <c r="KR68" i="24"/>
  <c r="KR70" i="24"/>
  <c r="KR72" i="24"/>
  <c r="KR74" i="24"/>
  <c r="KR76" i="24"/>
  <c r="KR78" i="24"/>
  <c r="KR80" i="24"/>
  <c r="KR82" i="24"/>
  <c r="KR84" i="24"/>
  <c r="KR86" i="24"/>
  <c r="KR88" i="24"/>
  <c r="KR90" i="24"/>
  <c r="KR92" i="24"/>
  <c r="KR94" i="24"/>
  <c r="KR96" i="24"/>
  <c r="KR71" i="24"/>
  <c r="KR73" i="24"/>
  <c r="KR75" i="24"/>
  <c r="KR77" i="24"/>
  <c r="KR79" i="24"/>
  <c r="KR81" i="24"/>
  <c r="KR83" i="24"/>
  <c r="KR85" i="24"/>
  <c r="KR87" i="24"/>
  <c r="KR89" i="24"/>
  <c r="KR91" i="24"/>
  <c r="KR93" i="24"/>
  <c r="KR95" i="24"/>
  <c r="KR97" i="24"/>
  <c r="KR99" i="24"/>
  <c r="KR113" i="24"/>
  <c r="KR115" i="24"/>
  <c r="KR117" i="24"/>
  <c r="KR119" i="24"/>
  <c r="KR121" i="24"/>
  <c r="KR123" i="24"/>
  <c r="KR98" i="24"/>
  <c r="KR100" i="24"/>
  <c r="KR112" i="24"/>
  <c r="KR114" i="24"/>
  <c r="KR116" i="24"/>
  <c r="KR118" i="24"/>
  <c r="KR120" i="24"/>
  <c r="KR122" i="24"/>
  <c r="KR124" i="24"/>
  <c r="KR126" i="24"/>
  <c r="KR128" i="24"/>
  <c r="KR130" i="24"/>
  <c r="KR132" i="24"/>
  <c r="KR134" i="24"/>
  <c r="KR136" i="24"/>
  <c r="KR138" i="24"/>
  <c r="KR140" i="24"/>
  <c r="KR142" i="24"/>
  <c r="KR144" i="24"/>
  <c r="KR146" i="24"/>
  <c r="KR148" i="24"/>
  <c r="KR125" i="24"/>
  <c r="KR127" i="24"/>
  <c r="KR129" i="24"/>
  <c r="KR131" i="24"/>
  <c r="KR133" i="24"/>
  <c r="KR135" i="24"/>
  <c r="KR137" i="24"/>
  <c r="KR139" i="24"/>
  <c r="KR141" i="24"/>
  <c r="KR143" i="24"/>
  <c r="KR145" i="24"/>
  <c r="KR147" i="24"/>
  <c r="KV17" i="24"/>
  <c r="KV19" i="24"/>
  <c r="KV18" i="24"/>
  <c r="KV20" i="24"/>
  <c r="KV22" i="24"/>
  <c r="KV21" i="24"/>
  <c r="KV24" i="24"/>
  <c r="KV26" i="24"/>
  <c r="KV23" i="24"/>
  <c r="KV25" i="24"/>
  <c r="KV27" i="24"/>
  <c r="KV29" i="24"/>
  <c r="KV31" i="24"/>
  <c r="KV28" i="24"/>
  <c r="KV30" i="24"/>
  <c r="KV32" i="24"/>
  <c r="KV34" i="24"/>
  <c r="KV36" i="24"/>
  <c r="KV38" i="24"/>
  <c r="KV33" i="24"/>
  <c r="KV35" i="24"/>
  <c r="KV37" i="24"/>
  <c r="KV39" i="24"/>
  <c r="KV41" i="24"/>
  <c r="KV43" i="24"/>
  <c r="KV45" i="24"/>
  <c r="KV47" i="24"/>
  <c r="KV49" i="24"/>
  <c r="KV51" i="24"/>
  <c r="KV53" i="24"/>
  <c r="KV40" i="24"/>
  <c r="KV42" i="24"/>
  <c r="KV44" i="24"/>
  <c r="KV46" i="24"/>
  <c r="KV48" i="24"/>
  <c r="KV50" i="24"/>
  <c r="KV52" i="24"/>
  <c r="KV54" i="24"/>
  <c r="KV56" i="24"/>
  <c r="KV59" i="24"/>
  <c r="KV61" i="24"/>
  <c r="KV63" i="24"/>
  <c r="KV67" i="24"/>
  <c r="KV69" i="24"/>
  <c r="KV55" i="24"/>
  <c r="KV57" i="24"/>
  <c r="KV60" i="24"/>
  <c r="KV62" i="24"/>
  <c r="KV66" i="24"/>
  <c r="KV68" i="24"/>
  <c r="KV70" i="24"/>
  <c r="KV72" i="24"/>
  <c r="KV74" i="24"/>
  <c r="KV76" i="24"/>
  <c r="KV78" i="24"/>
  <c r="KV80" i="24"/>
  <c r="KV82" i="24"/>
  <c r="KV84" i="24"/>
  <c r="KV86" i="24"/>
  <c r="KV88" i="24"/>
  <c r="KV90" i="24"/>
  <c r="KV92" i="24"/>
  <c r="KV94" i="24"/>
  <c r="KV96" i="24"/>
  <c r="KV71" i="24"/>
  <c r="KV73" i="24"/>
  <c r="KV75" i="24"/>
  <c r="KV77" i="24"/>
  <c r="KV79" i="24"/>
  <c r="KV81" i="24"/>
  <c r="KV83" i="24"/>
  <c r="KV85" i="24"/>
  <c r="KV87" i="24"/>
  <c r="KV89" i="24"/>
  <c r="KV91" i="24"/>
  <c r="KV93" i="24"/>
  <c r="KV95" i="24"/>
  <c r="KV97" i="24"/>
  <c r="KV99" i="24"/>
  <c r="KV113" i="24"/>
  <c r="KV115" i="24"/>
  <c r="KV117" i="24"/>
  <c r="KV119" i="24"/>
  <c r="KV121" i="24"/>
  <c r="KV123" i="24"/>
  <c r="KV98" i="24"/>
  <c r="KV100" i="24"/>
  <c r="KV112" i="24"/>
  <c r="KV114" i="24"/>
  <c r="KV116" i="24"/>
  <c r="KV118" i="24"/>
  <c r="KV120" i="24"/>
  <c r="KV122" i="24"/>
  <c r="KV124" i="24"/>
  <c r="KV126" i="24"/>
  <c r="KV128" i="24"/>
  <c r="KV130" i="24"/>
  <c r="KV132" i="24"/>
  <c r="KV134" i="24"/>
  <c r="KV136" i="24"/>
  <c r="KV138" i="24"/>
  <c r="KV140" i="24"/>
  <c r="KV142" i="24"/>
  <c r="KV144" i="24"/>
  <c r="KV146" i="24"/>
  <c r="KV148" i="24"/>
  <c r="KV125" i="24"/>
  <c r="KV127" i="24"/>
  <c r="KV129" i="24"/>
  <c r="KV131" i="24"/>
  <c r="KV133" i="24"/>
  <c r="KV135" i="24"/>
  <c r="KV137" i="24"/>
  <c r="KV139" i="24"/>
  <c r="KV141" i="24"/>
  <c r="KV143" i="24"/>
  <c r="KV145" i="24"/>
  <c r="KV147" i="24"/>
  <c r="KZ17" i="24"/>
  <c r="KZ19" i="24"/>
  <c r="KZ18" i="24"/>
  <c r="KZ20" i="24"/>
  <c r="KZ22" i="24"/>
  <c r="KZ21" i="24"/>
  <c r="KZ24" i="24"/>
  <c r="KZ23" i="24"/>
  <c r="KZ25" i="24"/>
  <c r="KZ27" i="24"/>
  <c r="KZ29" i="24"/>
  <c r="KZ31" i="24"/>
  <c r="KZ26" i="24"/>
  <c r="KZ28" i="24"/>
  <c r="KZ30" i="24"/>
  <c r="KZ32" i="24"/>
  <c r="KZ34" i="24"/>
  <c r="KZ36" i="24"/>
  <c r="KZ38" i="24"/>
  <c r="KZ33" i="24"/>
  <c r="KZ35" i="24"/>
  <c r="KZ37" i="24"/>
  <c r="KZ39" i="24"/>
  <c r="KZ41" i="24"/>
  <c r="KZ43" i="24"/>
  <c r="KZ45" i="24"/>
  <c r="KZ47" i="24"/>
  <c r="KZ49" i="24"/>
  <c r="KZ51" i="24"/>
  <c r="KZ53" i="24"/>
  <c r="KZ40" i="24"/>
  <c r="KZ42" i="24"/>
  <c r="KZ44" i="24"/>
  <c r="KZ46" i="24"/>
  <c r="KZ48" i="24"/>
  <c r="KZ50" i="24"/>
  <c r="KZ52" i="24"/>
  <c r="KZ54" i="24"/>
  <c r="KZ56" i="24"/>
  <c r="KZ59" i="24"/>
  <c r="KZ61" i="24"/>
  <c r="KZ63" i="24"/>
  <c r="KZ67" i="24"/>
  <c r="KZ69" i="24"/>
  <c r="KZ55" i="24"/>
  <c r="KZ57" i="24"/>
  <c r="KZ60" i="24"/>
  <c r="KZ62" i="24"/>
  <c r="KZ66" i="24"/>
  <c r="KZ68" i="24"/>
  <c r="KZ70" i="24"/>
  <c r="KZ72" i="24"/>
  <c r="KZ74" i="24"/>
  <c r="KZ76" i="24"/>
  <c r="KZ78" i="24"/>
  <c r="KZ80" i="24"/>
  <c r="KZ82" i="24"/>
  <c r="KZ84" i="24"/>
  <c r="KZ86" i="24"/>
  <c r="KZ88" i="24"/>
  <c r="KZ90" i="24"/>
  <c r="KZ92" i="24"/>
  <c r="KZ94" i="24"/>
  <c r="KZ96" i="24"/>
  <c r="KZ71" i="24"/>
  <c r="KZ73" i="24"/>
  <c r="KZ75" i="24"/>
  <c r="KZ77" i="24"/>
  <c r="KZ79" i="24"/>
  <c r="KZ81" i="24"/>
  <c r="KZ83" i="24"/>
  <c r="KZ85" i="24"/>
  <c r="KZ87" i="24"/>
  <c r="KZ89" i="24"/>
  <c r="KZ91" i="24"/>
  <c r="KZ93" i="24"/>
  <c r="KZ95" i="24"/>
  <c r="KZ97" i="24"/>
  <c r="KZ99" i="24"/>
  <c r="KZ113" i="24"/>
  <c r="KZ115" i="24"/>
  <c r="KZ117" i="24"/>
  <c r="KZ119" i="24"/>
  <c r="KZ121" i="24"/>
  <c r="KZ123" i="24"/>
  <c r="KZ98" i="24"/>
  <c r="KZ100" i="24"/>
  <c r="KZ112" i="24"/>
  <c r="KZ114" i="24"/>
  <c r="KZ116" i="24"/>
  <c r="KZ118" i="24"/>
  <c r="KZ120" i="24"/>
  <c r="KZ122" i="24"/>
  <c r="KZ124" i="24"/>
  <c r="KZ126" i="24"/>
  <c r="KZ128" i="24"/>
  <c r="KZ130" i="24"/>
  <c r="KZ132" i="24"/>
  <c r="KZ134" i="24"/>
  <c r="KZ136" i="24"/>
  <c r="KZ138" i="24"/>
  <c r="KZ140" i="24"/>
  <c r="KZ142" i="24"/>
  <c r="KZ144" i="24"/>
  <c r="KZ146" i="24"/>
  <c r="KZ148" i="24"/>
  <c r="KZ125" i="24"/>
  <c r="KZ127" i="24"/>
  <c r="KZ129" i="24"/>
  <c r="KZ131" i="24"/>
  <c r="KZ133" i="24"/>
  <c r="KZ135" i="24"/>
  <c r="KZ137" i="24"/>
  <c r="KZ139" i="24"/>
  <c r="KZ141" i="24"/>
  <c r="KZ143" i="24"/>
  <c r="KZ145" i="24"/>
  <c r="KZ147" i="24"/>
  <c r="LD17" i="24"/>
  <c r="LD19" i="24"/>
  <c r="LD18" i="24"/>
  <c r="LD20" i="24"/>
  <c r="LD22" i="24"/>
  <c r="LD21" i="24"/>
  <c r="LD24" i="24"/>
  <c r="LD23" i="24"/>
  <c r="LD25" i="24"/>
  <c r="LD27" i="24"/>
  <c r="LD29" i="24"/>
  <c r="LD31" i="24"/>
  <c r="LD26" i="24"/>
  <c r="LD28" i="24"/>
  <c r="LD30" i="24"/>
  <c r="LD32" i="24"/>
  <c r="LD34" i="24"/>
  <c r="LD36" i="24"/>
  <c r="LD38" i="24"/>
  <c r="LD33" i="24"/>
  <c r="LD35" i="24"/>
  <c r="LD37" i="24"/>
  <c r="LD39" i="24"/>
  <c r="LD41" i="24"/>
  <c r="LD43" i="24"/>
  <c r="LD45" i="24"/>
  <c r="LD47" i="24"/>
  <c r="LD49" i="24"/>
  <c r="LD51" i="24"/>
  <c r="LD53" i="24"/>
  <c r="LD40" i="24"/>
  <c r="LD42" i="24"/>
  <c r="LD44" i="24"/>
  <c r="LD46" i="24"/>
  <c r="LD48" i="24"/>
  <c r="LD50" i="24"/>
  <c r="LD52" i="24"/>
  <c r="LD54" i="24"/>
  <c r="LD56" i="24"/>
  <c r="LD59" i="24"/>
  <c r="LD61" i="24"/>
  <c r="LD63" i="24"/>
  <c r="LD67" i="24"/>
  <c r="LD69" i="24"/>
  <c r="LD55" i="24"/>
  <c r="LD57" i="24"/>
  <c r="LD60" i="24"/>
  <c r="LD62" i="24"/>
  <c r="LD66" i="24"/>
  <c r="LD68" i="24"/>
  <c r="LD70" i="24"/>
  <c r="LD72" i="24"/>
  <c r="LD74" i="24"/>
  <c r="LD76" i="24"/>
  <c r="LD78" i="24"/>
  <c r="LD80" i="24"/>
  <c r="LD82" i="24"/>
  <c r="LD84" i="24"/>
  <c r="LD86" i="24"/>
  <c r="LD88" i="24"/>
  <c r="LD90" i="24"/>
  <c r="LD92" i="24"/>
  <c r="LD94" i="24"/>
  <c r="LD96" i="24"/>
  <c r="LD71" i="24"/>
  <c r="LD73" i="24"/>
  <c r="LD75" i="24"/>
  <c r="LD77" i="24"/>
  <c r="LD79" i="24"/>
  <c r="LD81" i="24"/>
  <c r="LD83" i="24"/>
  <c r="LD85" i="24"/>
  <c r="LD87" i="24"/>
  <c r="LD89" i="24"/>
  <c r="LD91" i="24"/>
  <c r="LD93" i="24"/>
  <c r="LD95" i="24"/>
  <c r="LD97" i="24"/>
  <c r="LD99" i="24"/>
  <c r="LD113" i="24"/>
  <c r="LD115" i="24"/>
  <c r="LD117" i="24"/>
  <c r="LD119" i="24"/>
  <c r="LD121" i="24"/>
  <c r="LD123" i="24"/>
  <c r="LD98" i="24"/>
  <c r="LD100" i="24"/>
  <c r="LD112" i="24"/>
  <c r="LD114" i="24"/>
  <c r="LD116" i="24"/>
  <c r="LD118" i="24"/>
  <c r="LD120" i="24"/>
  <c r="LD122" i="24"/>
  <c r="LD124" i="24"/>
  <c r="LD126" i="24"/>
  <c r="LD128" i="24"/>
  <c r="LD130" i="24"/>
  <c r="LD132" i="24"/>
  <c r="LD134" i="24"/>
  <c r="LD136" i="24"/>
  <c r="LD138" i="24"/>
  <c r="LD140" i="24"/>
  <c r="LD142" i="24"/>
  <c r="LD144" i="24"/>
  <c r="LD146" i="24"/>
  <c r="LD148" i="24"/>
  <c r="LD125" i="24"/>
  <c r="LD127" i="24"/>
  <c r="LD129" i="24"/>
  <c r="LD131" i="24"/>
  <c r="LD133" i="24"/>
  <c r="LD135" i="24"/>
  <c r="LD137" i="24"/>
  <c r="LD139" i="24"/>
  <c r="LD141" i="24"/>
  <c r="LD143" i="24"/>
  <c r="LD145" i="24"/>
  <c r="LD147" i="24"/>
  <c r="LH17" i="24"/>
  <c r="LH19" i="24"/>
  <c r="LH18" i="24"/>
  <c r="LH20" i="24"/>
  <c r="LH22" i="24"/>
  <c r="LH21" i="24"/>
  <c r="LH24" i="24"/>
  <c r="LH23" i="24"/>
  <c r="LH25" i="24"/>
  <c r="LH27" i="24"/>
  <c r="LH29" i="24"/>
  <c r="LH31" i="24"/>
  <c r="LH26" i="24"/>
  <c r="LH28" i="24"/>
  <c r="LH30" i="24"/>
  <c r="LH32" i="24"/>
  <c r="LH34" i="24"/>
  <c r="LH36" i="24"/>
  <c r="LH38" i="24"/>
  <c r="LH33" i="24"/>
  <c r="LH35" i="24"/>
  <c r="LH37" i="24"/>
  <c r="LH39" i="24"/>
  <c r="LH41" i="24"/>
  <c r="LH43" i="24"/>
  <c r="LH45" i="24"/>
  <c r="LH47" i="24"/>
  <c r="LH49" i="24"/>
  <c r="LH51" i="24"/>
  <c r="LH53" i="24"/>
  <c r="LH40" i="24"/>
  <c r="LH42" i="24"/>
  <c r="LH44" i="24"/>
  <c r="LH46" i="24"/>
  <c r="LH48" i="24"/>
  <c r="LH50" i="24"/>
  <c r="LH52" i="24"/>
  <c r="LH54" i="24"/>
  <c r="LH56" i="24"/>
  <c r="LH59" i="24"/>
  <c r="LH61" i="24"/>
  <c r="LH63" i="24"/>
  <c r="LH67" i="24"/>
  <c r="LH69" i="24"/>
  <c r="LH55" i="24"/>
  <c r="LH57" i="24"/>
  <c r="LH60" i="24"/>
  <c r="LH62" i="24"/>
  <c r="LH66" i="24"/>
  <c r="LH68" i="24"/>
  <c r="LH70" i="24"/>
  <c r="LH72" i="24"/>
  <c r="LH74" i="24"/>
  <c r="LH76" i="24"/>
  <c r="LH78" i="24"/>
  <c r="LH80" i="24"/>
  <c r="LH82" i="24"/>
  <c r="LH84" i="24"/>
  <c r="LH86" i="24"/>
  <c r="LH88" i="24"/>
  <c r="LH90" i="24"/>
  <c r="LH92" i="24"/>
  <c r="LH94" i="24"/>
  <c r="LH96" i="24"/>
  <c r="LH71" i="24"/>
  <c r="LH73" i="24"/>
  <c r="LH75" i="24"/>
  <c r="LH77" i="24"/>
  <c r="LH79" i="24"/>
  <c r="LH81" i="24"/>
  <c r="LH83" i="24"/>
  <c r="LH85" i="24"/>
  <c r="LH87" i="24"/>
  <c r="LH89" i="24"/>
  <c r="LH91" i="24"/>
  <c r="LH93" i="24"/>
  <c r="LH95" i="24"/>
  <c r="LH97" i="24"/>
  <c r="LH99" i="24"/>
  <c r="LH113" i="24"/>
  <c r="LH115" i="24"/>
  <c r="LH117" i="24"/>
  <c r="LH119" i="24"/>
  <c r="LH121" i="24"/>
  <c r="LH123" i="24"/>
  <c r="LH98" i="24"/>
  <c r="LH100" i="24"/>
  <c r="LH112" i="24"/>
  <c r="LH114" i="24"/>
  <c r="LH116" i="24"/>
  <c r="LH118" i="24"/>
  <c r="LH120" i="24"/>
  <c r="LH122" i="24"/>
  <c r="LH124" i="24"/>
  <c r="LH126" i="24"/>
  <c r="LH128" i="24"/>
  <c r="LH130" i="24"/>
  <c r="LH132" i="24"/>
  <c r="LH134" i="24"/>
  <c r="LH136" i="24"/>
  <c r="LH138" i="24"/>
  <c r="LH140" i="24"/>
  <c r="LH142" i="24"/>
  <c r="LH144" i="24"/>
  <c r="LH146" i="24"/>
  <c r="LH148" i="24"/>
  <c r="LH125" i="24"/>
  <c r="LH127" i="24"/>
  <c r="LH129" i="24"/>
  <c r="LH131" i="24"/>
  <c r="LH133" i="24"/>
  <c r="LH135" i="24"/>
  <c r="LH137" i="24"/>
  <c r="LH139" i="24"/>
  <c r="LH141" i="24"/>
  <c r="LH143" i="24"/>
  <c r="LH145" i="24"/>
  <c r="LH147" i="24"/>
  <c r="LL17" i="24"/>
  <c r="LL19" i="24"/>
  <c r="LL18" i="24"/>
  <c r="LL20" i="24"/>
  <c r="LL22" i="24"/>
  <c r="LL21" i="24"/>
  <c r="LL24" i="24"/>
  <c r="LL23" i="24"/>
  <c r="LL25" i="24"/>
  <c r="LL27" i="24"/>
  <c r="LL29" i="24"/>
  <c r="LL31" i="24"/>
  <c r="LL26" i="24"/>
  <c r="LL28" i="24"/>
  <c r="LL30" i="24"/>
  <c r="LL32" i="24"/>
  <c r="LL34" i="24"/>
  <c r="LL36" i="24"/>
  <c r="LL38" i="24"/>
  <c r="LL33" i="24"/>
  <c r="LL35" i="24"/>
  <c r="LL37" i="24"/>
  <c r="LL39" i="24"/>
  <c r="LL41" i="24"/>
  <c r="LL43" i="24"/>
  <c r="LL45" i="24"/>
  <c r="LL47" i="24"/>
  <c r="LL49" i="24"/>
  <c r="LL51" i="24"/>
  <c r="LL53" i="24"/>
  <c r="LL40" i="24"/>
  <c r="LL42" i="24"/>
  <c r="LL44" i="24"/>
  <c r="LL46" i="24"/>
  <c r="LL48" i="24"/>
  <c r="LL50" i="24"/>
  <c r="LL52" i="24"/>
  <c r="LL54" i="24"/>
  <c r="LL56" i="24"/>
  <c r="LL59" i="24"/>
  <c r="LL61" i="24"/>
  <c r="LL63" i="24"/>
  <c r="LL67" i="24"/>
  <c r="LL69" i="24"/>
  <c r="LL55" i="24"/>
  <c r="LL57" i="24"/>
  <c r="LL60" i="24"/>
  <c r="LL62" i="24"/>
  <c r="LL66" i="24"/>
  <c r="LL68" i="24"/>
  <c r="LL70" i="24"/>
  <c r="LL72" i="24"/>
  <c r="LL74" i="24"/>
  <c r="LL76" i="24"/>
  <c r="LL78" i="24"/>
  <c r="LL80" i="24"/>
  <c r="LL82" i="24"/>
  <c r="LL84" i="24"/>
  <c r="LL86" i="24"/>
  <c r="LL88" i="24"/>
  <c r="LL90" i="24"/>
  <c r="LL92" i="24"/>
  <c r="LL94" i="24"/>
  <c r="LL96" i="24"/>
  <c r="LL71" i="24"/>
  <c r="LL73" i="24"/>
  <c r="LL75" i="24"/>
  <c r="LL77" i="24"/>
  <c r="LL79" i="24"/>
  <c r="LL81" i="24"/>
  <c r="LL83" i="24"/>
  <c r="LL85" i="24"/>
  <c r="LL87" i="24"/>
  <c r="LL89" i="24"/>
  <c r="LL91" i="24"/>
  <c r="LL93" i="24"/>
  <c r="LL95" i="24"/>
  <c r="LL97" i="24"/>
  <c r="LL99" i="24"/>
  <c r="LL113" i="24"/>
  <c r="LL115" i="24"/>
  <c r="LL117" i="24"/>
  <c r="LL119" i="24"/>
  <c r="LL121" i="24"/>
  <c r="LL123" i="24"/>
  <c r="LL98" i="24"/>
  <c r="LL100" i="24"/>
  <c r="LL112" i="24"/>
  <c r="LL114" i="24"/>
  <c r="LL116" i="24"/>
  <c r="LL118" i="24"/>
  <c r="LL120" i="24"/>
  <c r="LL122" i="24"/>
  <c r="LL124" i="24"/>
  <c r="LL126" i="24"/>
  <c r="LL128" i="24"/>
  <c r="LL130" i="24"/>
  <c r="LL132" i="24"/>
  <c r="LL134" i="24"/>
  <c r="LL136" i="24"/>
  <c r="LL138" i="24"/>
  <c r="LL140" i="24"/>
  <c r="LL142" i="24"/>
  <c r="LL144" i="24"/>
  <c r="LL146" i="24"/>
  <c r="LL148" i="24"/>
  <c r="LL125" i="24"/>
  <c r="LL127" i="24"/>
  <c r="LL129" i="24"/>
  <c r="LL131" i="24"/>
  <c r="LL133" i="24"/>
  <c r="LL135" i="24"/>
  <c r="LL137" i="24"/>
  <c r="LL139" i="24"/>
  <c r="LL141" i="24"/>
  <c r="LL143" i="24"/>
  <c r="LL145" i="24"/>
  <c r="LL147" i="24"/>
  <c r="LP17" i="24"/>
  <c r="LP19" i="24"/>
  <c r="LP18" i="24"/>
  <c r="LP20" i="24"/>
  <c r="LP22" i="24"/>
  <c r="LP21" i="24"/>
  <c r="LP24" i="24"/>
  <c r="LP23" i="24"/>
  <c r="LP25" i="24"/>
  <c r="LP27" i="24"/>
  <c r="LP29" i="24"/>
  <c r="LP31" i="24"/>
  <c r="LP26" i="24"/>
  <c r="LP28" i="24"/>
  <c r="LP30" i="24"/>
  <c r="LP32" i="24"/>
  <c r="LP34" i="24"/>
  <c r="LP36" i="24"/>
  <c r="LP38" i="24"/>
  <c r="LP33" i="24"/>
  <c r="LP35" i="24"/>
  <c r="LP37" i="24"/>
  <c r="LP39" i="24"/>
  <c r="LP41" i="24"/>
  <c r="LP43" i="24"/>
  <c r="LP45" i="24"/>
  <c r="LP47" i="24"/>
  <c r="LP49" i="24"/>
  <c r="LP51" i="24"/>
  <c r="LP53" i="24"/>
  <c r="LP40" i="24"/>
  <c r="LP42" i="24"/>
  <c r="LP44" i="24"/>
  <c r="LP46" i="24"/>
  <c r="LP48" i="24"/>
  <c r="LP50" i="24"/>
  <c r="LP52" i="24"/>
  <c r="LP54" i="24"/>
  <c r="LP56" i="24"/>
  <c r="LP59" i="24"/>
  <c r="LP61" i="24"/>
  <c r="LP63" i="24"/>
  <c r="LP67" i="24"/>
  <c r="LP69" i="24"/>
  <c r="LP55" i="24"/>
  <c r="LP57" i="24"/>
  <c r="LP60" i="24"/>
  <c r="LP62" i="24"/>
  <c r="LP66" i="24"/>
  <c r="LP68" i="24"/>
  <c r="LP70" i="24"/>
  <c r="LP72" i="24"/>
  <c r="LP74" i="24"/>
  <c r="LP76" i="24"/>
  <c r="LP78" i="24"/>
  <c r="LP80" i="24"/>
  <c r="LP82" i="24"/>
  <c r="LP84" i="24"/>
  <c r="LP86" i="24"/>
  <c r="LP88" i="24"/>
  <c r="LP90" i="24"/>
  <c r="LP92" i="24"/>
  <c r="LP94" i="24"/>
  <c r="LP96" i="24"/>
  <c r="LP71" i="24"/>
  <c r="LP73" i="24"/>
  <c r="LP75" i="24"/>
  <c r="LP77" i="24"/>
  <c r="LP79" i="24"/>
  <c r="LP81" i="24"/>
  <c r="LP83" i="24"/>
  <c r="LP85" i="24"/>
  <c r="LP87" i="24"/>
  <c r="LP89" i="24"/>
  <c r="LP91" i="24"/>
  <c r="LP93" i="24"/>
  <c r="LP95" i="24"/>
  <c r="LP97" i="24"/>
  <c r="LP99" i="24"/>
  <c r="LP113" i="24"/>
  <c r="LP115" i="24"/>
  <c r="LP117" i="24"/>
  <c r="LP119" i="24"/>
  <c r="LP121" i="24"/>
  <c r="LP123" i="24"/>
  <c r="LP98" i="24"/>
  <c r="LP100" i="24"/>
  <c r="LP112" i="24"/>
  <c r="LP114" i="24"/>
  <c r="LP116" i="24"/>
  <c r="LP118" i="24"/>
  <c r="LP120" i="24"/>
  <c r="LP122" i="24"/>
  <c r="LP124" i="24"/>
  <c r="LP126" i="24"/>
  <c r="LP128" i="24"/>
  <c r="LP130" i="24"/>
  <c r="LP132" i="24"/>
  <c r="LP134" i="24"/>
  <c r="LP136" i="24"/>
  <c r="LP138" i="24"/>
  <c r="LP140" i="24"/>
  <c r="LP142" i="24"/>
  <c r="LP144" i="24"/>
  <c r="LP146" i="24"/>
  <c r="LP148" i="24"/>
  <c r="LP125" i="24"/>
  <c r="LP127" i="24"/>
  <c r="LP129" i="24"/>
  <c r="LP131" i="24"/>
  <c r="LP133" i="24"/>
  <c r="LP135" i="24"/>
  <c r="LP137" i="24"/>
  <c r="LP139" i="24"/>
  <c r="LP141" i="24"/>
  <c r="LP143" i="24"/>
  <c r="LP145" i="24"/>
  <c r="LP147" i="24"/>
  <c r="LT17" i="24"/>
  <c r="LT19" i="24"/>
  <c r="LT18" i="24"/>
  <c r="LT20" i="24"/>
  <c r="LT22" i="24"/>
  <c r="LT21" i="24"/>
  <c r="LT24" i="24"/>
  <c r="LT23" i="24"/>
  <c r="LT25" i="24"/>
  <c r="LT27" i="24"/>
  <c r="LT29" i="24"/>
  <c r="LT31" i="24"/>
  <c r="LT26" i="24"/>
  <c r="LT28" i="24"/>
  <c r="LT30" i="24"/>
  <c r="LT32" i="24"/>
  <c r="LT34" i="24"/>
  <c r="LT36" i="24"/>
  <c r="LT38" i="24"/>
  <c r="LT33" i="24"/>
  <c r="LT35" i="24"/>
  <c r="LT37" i="24"/>
  <c r="LT39" i="24"/>
  <c r="LT41" i="24"/>
  <c r="LT43" i="24"/>
  <c r="LT45" i="24"/>
  <c r="LT47" i="24"/>
  <c r="LT49" i="24"/>
  <c r="LT51" i="24"/>
  <c r="LT53" i="24"/>
  <c r="LT40" i="24"/>
  <c r="LT42" i="24"/>
  <c r="LT44" i="24"/>
  <c r="LT46" i="24"/>
  <c r="LT48" i="24"/>
  <c r="LT50" i="24"/>
  <c r="LT52" i="24"/>
  <c r="LT54" i="24"/>
  <c r="LT56" i="24"/>
  <c r="LT59" i="24"/>
  <c r="LT61" i="24"/>
  <c r="LT63" i="24"/>
  <c r="LT67" i="24"/>
  <c r="LT69" i="24"/>
  <c r="LT55" i="24"/>
  <c r="LT57" i="24"/>
  <c r="LT60" i="24"/>
  <c r="LT62" i="24"/>
  <c r="LT66" i="24"/>
  <c r="LT68" i="24"/>
  <c r="LT70" i="24"/>
  <c r="LT72" i="24"/>
  <c r="LT74" i="24"/>
  <c r="LT76" i="24"/>
  <c r="LT78" i="24"/>
  <c r="LT80" i="24"/>
  <c r="LT82" i="24"/>
  <c r="LT84" i="24"/>
  <c r="LT86" i="24"/>
  <c r="LT88" i="24"/>
  <c r="LT90" i="24"/>
  <c r="LT92" i="24"/>
  <c r="LT94" i="24"/>
  <c r="LT96" i="24"/>
  <c r="LT71" i="24"/>
  <c r="LT73" i="24"/>
  <c r="LT75" i="24"/>
  <c r="LT77" i="24"/>
  <c r="LT79" i="24"/>
  <c r="LT81" i="24"/>
  <c r="LT83" i="24"/>
  <c r="LT85" i="24"/>
  <c r="LT87" i="24"/>
  <c r="LT89" i="24"/>
  <c r="LT91" i="24"/>
  <c r="LT93" i="24"/>
  <c r="LT95" i="24"/>
  <c r="LT97" i="24"/>
  <c r="LT99" i="24"/>
  <c r="LT113" i="24"/>
  <c r="LT115" i="24"/>
  <c r="LT117" i="24"/>
  <c r="LT119" i="24"/>
  <c r="LT121" i="24"/>
  <c r="LT123" i="24"/>
  <c r="LT98" i="24"/>
  <c r="LT100" i="24"/>
  <c r="LT112" i="24"/>
  <c r="LT114" i="24"/>
  <c r="LT116" i="24"/>
  <c r="LT118" i="24"/>
  <c r="LT120" i="24"/>
  <c r="LT122" i="24"/>
  <c r="LT124" i="24"/>
  <c r="LT126" i="24"/>
  <c r="LT128" i="24"/>
  <c r="LT130" i="24"/>
  <c r="LT132" i="24"/>
  <c r="LT134" i="24"/>
  <c r="LT136" i="24"/>
  <c r="LT138" i="24"/>
  <c r="LT140" i="24"/>
  <c r="LT142" i="24"/>
  <c r="LT144" i="24"/>
  <c r="LT146" i="24"/>
  <c r="LT148" i="24"/>
  <c r="LT125" i="24"/>
  <c r="LT127" i="24"/>
  <c r="LT129" i="24"/>
  <c r="LT131" i="24"/>
  <c r="LT133" i="24"/>
  <c r="LT135" i="24"/>
  <c r="LT137" i="24"/>
  <c r="LT139" i="24"/>
  <c r="LT141" i="24"/>
  <c r="LT143" i="24"/>
  <c r="LT145" i="24"/>
  <c r="LT147" i="24"/>
  <c r="LX17" i="24"/>
  <c r="LX19" i="24"/>
  <c r="LX18" i="24"/>
  <c r="LX20" i="24"/>
  <c r="LX22" i="24"/>
  <c r="LX21" i="24"/>
  <c r="LX24" i="24"/>
  <c r="LX23" i="24"/>
  <c r="LX25" i="24"/>
  <c r="LX27" i="24"/>
  <c r="LX29" i="24"/>
  <c r="LX31" i="24"/>
  <c r="LX26" i="24"/>
  <c r="LX28" i="24"/>
  <c r="LX30" i="24"/>
  <c r="LX32" i="24"/>
  <c r="LX34" i="24"/>
  <c r="LX36" i="24"/>
  <c r="LX38" i="24"/>
  <c r="LX33" i="24"/>
  <c r="LX35" i="24"/>
  <c r="LX37" i="24"/>
  <c r="LX39" i="24"/>
  <c r="LX41" i="24"/>
  <c r="LX43" i="24"/>
  <c r="LX45" i="24"/>
  <c r="LX47" i="24"/>
  <c r="LX49" i="24"/>
  <c r="LX51" i="24"/>
  <c r="LX53" i="24"/>
  <c r="LX40" i="24"/>
  <c r="LX42" i="24"/>
  <c r="LX44" i="24"/>
  <c r="LX46" i="24"/>
  <c r="LX48" i="24"/>
  <c r="LX50" i="24"/>
  <c r="LX52" i="24"/>
  <c r="LX54" i="24"/>
  <c r="LX56" i="24"/>
  <c r="LX59" i="24"/>
  <c r="LX61" i="24"/>
  <c r="LX63" i="24"/>
  <c r="LX67" i="24"/>
  <c r="LX69" i="24"/>
  <c r="LX55" i="24"/>
  <c r="LX57" i="24"/>
  <c r="LX60" i="24"/>
  <c r="LX62" i="24"/>
  <c r="LX66" i="24"/>
  <c r="LX68" i="24"/>
  <c r="LX70" i="24"/>
  <c r="LX72" i="24"/>
  <c r="LX74" i="24"/>
  <c r="LX76" i="24"/>
  <c r="LX78" i="24"/>
  <c r="LX80" i="24"/>
  <c r="LX82" i="24"/>
  <c r="LX84" i="24"/>
  <c r="LX86" i="24"/>
  <c r="LX88" i="24"/>
  <c r="LX90" i="24"/>
  <c r="LX92" i="24"/>
  <c r="LX94" i="24"/>
  <c r="LX96" i="24"/>
  <c r="LX71" i="24"/>
  <c r="LX73" i="24"/>
  <c r="LX75" i="24"/>
  <c r="LX77" i="24"/>
  <c r="LX79" i="24"/>
  <c r="LX81" i="24"/>
  <c r="LX83" i="24"/>
  <c r="LX85" i="24"/>
  <c r="LX87" i="24"/>
  <c r="LX89" i="24"/>
  <c r="LX91" i="24"/>
  <c r="LX93" i="24"/>
  <c r="LX95" i="24"/>
  <c r="LX97" i="24"/>
  <c r="LX99" i="24"/>
  <c r="LX113" i="24"/>
  <c r="LX115" i="24"/>
  <c r="LX117" i="24"/>
  <c r="LX119" i="24"/>
  <c r="LX121" i="24"/>
  <c r="LX123" i="24"/>
  <c r="LX98" i="24"/>
  <c r="LX100" i="24"/>
  <c r="LX112" i="24"/>
  <c r="LX114" i="24"/>
  <c r="LX116" i="24"/>
  <c r="LX118" i="24"/>
  <c r="LX120" i="24"/>
  <c r="LX122" i="24"/>
  <c r="LX124" i="24"/>
  <c r="LX126" i="24"/>
  <c r="LX128" i="24"/>
  <c r="LX130" i="24"/>
  <c r="LX132" i="24"/>
  <c r="LX134" i="24"/>
  <c r="LX136" i="24"/>
  <c r="LX138" i="24"/>
  <c r="LX140" i="24"/>
  <c r="LX142" i="24"/>
  <c r="LX144" i="24"/>
  <c r="LX146" i="24"/>
  <c r="LX148" i="24"/>
  <c r="LX125" i="24"/>
  <c r="LX127" i="24"/>
  <c r="LX129" i="24"/>
  <c r="LX131" i="24"/>
  <c r="LX133" i="24"/>
  <c r="LX135" i="24"/>
  <c r="LX137" i="24"/>
  <c r="LX139" i="24"/>
  <c r="LX141" i="24"/>
  <c r="LX143" i="24"/>
  <c r="LX145" i="24"/>
  <c r="LX147" i="24"/>
  <c r="MB17" i="24"/>
  <c r="MB19" i="24"/>
  <c r="MB18" i="24"/>
  <c r="MB20" i="24"/>
  <c r="MB22" i="24"/>
  <c r="MB21" i="24"/>
  <c r="MB24" i="24"/>
  <c r="MB23" i="24"/>
  <c r="MB25" i="24"/>
  <c r="MB27" i="24"/>
  <c r="MB29" i="24"/>
  <c r="MB31" i="24"/>
  <c r="MB26" i="24"/>
  <c r="MB28" i="24"/>
  <c r="MB30" i="24"/>
  <c r="MB32" i="24"/>
  <c r="MB34" i="24"/>
  <c r="MB36" i="24"/>
  <c r="MB38" i="24"/>
  <c r="MB33" i="24"/>
  <c r="MB35" i="24"/>
  <c r="MB37" i="24"/>
  <c r="MB39" i="24"/>
  <c r="MB41" i="24"/>
  <c r="MB43" i="24"/>
  <c r="MB45" i="24"/>
  <c r="MB47" i="24"/>
  <c r="MB49" i="24"/>
  <c r="MB51" i="24"/>
  <c r="MB53" i="24"/>
  <c r="MB40" i="24"/>
  <c r="MB42" i="24"/>
  <c r="MB44" i="24"/>
  <c r="MB46" i="24"/>
  <c r="MB48" i="24"/>
  <c r="MB50" i="24"/>
  <c r="MB52" i="24"/>
  <c r="MB54" i="24"/>
  <c r="MB56" i="24"/>
  <c r="MB59" i="24"/>
  <c r="MB61" i="24"/>
  <c r="MB63" i="24"/>
  <c r="MB67" i="24"/>
  <c r="MB69" i="24"/>
  <c r="MB55" i="24"/>
  <c r="MB57" i="24"/>
  <c r="MB60" i="24"/>
  <c r="MB62" i="24"/>
  <c r="MB66" i="24"/>
  <c r="MB68" i="24"/>
  <c r="MB70" i="24"/>
  <c r="MB72" i="24"/>
  <c r="MB74" i="24"/>
  <c r="MB76" i="24"/>
  <c r="MB78" i="24"/>
  <c r="MB80" i="24"/>
  <c r="MB82" i="24"/>
  <c r="MB84" i="24"/>
  <c r="MB86" i="24"/>
  <c r="MB88" i="24"/>
  <c r="MB90" i="24"/>
  <c r="MB92" i="24"/>
  <c r="MB94" i="24"/>
  <c r="MB96" i="24"/>
  <c r="MB71" i="24"/>
  <c r="MB73" i="24"/>
  <c r="MB75" i="24"/>
  <c r="MB77" i="24"/>
  <c r="MB79" i="24"/>
  <c r="MB81" i="24"/>
  <c r="MB83" i="24"/>
  <c r="MB85" i="24"/>
  <c r="MB87" i="24"/>
  <c r="MB89" i="24"/>
  <c r="MB91" i="24"/>
  <c r="MB93" i="24"/>
  <c r="MB95" i="24"/>
  <c r="MB97" i="24"/>
  <c r="MB99" i="24"/>
  <c r="MB113" i="24"/>
  <c r="MB115" i="24"/>
  <c r="MB117" i="24"/>
  <c r="MB119" i="24"/>
  <c r="MB121" i="24"/>
  <c r="MB123" i="24"/>
  <c r="MB98" i="24"/>
  <c r="MB100" i="24"/>
  <c r="MB112" i="24"/>
  <c r="MB114" i="24"/>
  <c r="MB116" i="24"/>
  <c r="MB118" i="24"/>
  <c r="MB120" i="24"/>
  <c r="MB122" i="24"/>
  <c r="MB124" i="24"/>
  <c r="MB126" i="24"/>
  <c r="MB128" i="24"/>
  <c r="MB130" i="24"/>
  <c r="MB132" i="24"/>
  <c r="MB134" i="24"/>
  <c r="MB136" i="24"/>
  <c r="MB138" i="24"/>
  <c r="MB140" i="24"/>
  <c r="MB142" i="24"/>
  <c r="MB144" i="24"/>
  <c r="MB146" i="24"/>
  <c r="MB148" i="24"/>
  <c r="MB125" i="24"/>
  <c r="MB127" i="24"/>
  <c r="MB129" i="24"/>
  <c r="MB131" i="24"/>
  <c r="MB133" i="24"/>
  <c r="MB135" i="24"/>
  <c r="MB137" i="24"/>
  <c r="MB139" i="24"/>
  <c r="MB141" i="24"/>
  <c r="MB143" i="24"/>
  <c r="MB145" i="24"/>
  <c r="MB147" i="24"/>
  <c r="MF17" i="24"/>
  <c r="MF19" i="24"/>
  <c r="MF18" i="24"/>
  <c r="MF20" i="24"/>
  <c r="MF22" i="24"/>
  <c r="MF21" i="24"/>
  <c r="MF24" i="24"/>
  <c r="MF23" i="24"/>
  <c r="MF25" i="24"/>
  <c r="MF27" i="24"/>
  <c r="MF29" i="24"/>
  <c r="MF31" i="24"/>
  <c r="MF26" i="24"/>
  <c r="MF28" i="24"/>
  <c r="MF30" i="24"/>
  <c r="MF32" i="24"/>
  <c r="MF34" i="24"/>
  <c r="MF36" i="24"/>
  <c r="MF38" i="24"/>
  <c r="MF33" i="24"/>
  <c r="MF35" i="24"/>
  <c r="MF37" i="24"/>
  <c r="MF39" i="24"/>
  <c r="MF41" i="24"/>
  <c r="MF43" i="24"/>
  <c r="MF45" i="24"/>
  <c r="MF47" i="24"/>
  <c r="MF49" i="24"/>
  <c r="MF51" i="24"/>
  <c r="MF53" i="24"/>
  <c r="MF40" i="24"/>
  <c r="MF42" i="24"/>
  <c r="MF44" i="24"/>
  <c r="MF46" i="24"/>
  <c r="MF48" i="24"/>
  <c r="MF50" i="24"/>
  <c r="MF52" i="24"/>
  <c r="MF54" i="24"/>
  <c r="MF56" i="24"/>
  <c r="MF59" i="24"/>
  <c r="MF61" i="24"/>
  <c r="MF63" i="24"/>
  <c r="MF67" i="24"/>
  <c r="MF69" i="24"/>
  <c r="MF55" i="24"/>
  <c r="MF57" i="24"/>
  <c r="MF60" i="24"/>
  <c r="MF62" i="24"/>
  <c r="MF66" i="24"/>
  <c r="MF68" i="24"/>
  <c r="MF70" i="24"/>
  <c r="MF72" i="24"/>
  <c r="MF74" i="24"/>
  <c r="MF76" i="24"/>
  <c r="MF78" i="24"/>
  <c r="MF80" i="24"/>
  <c r="MF82" i="24"/>
  <c r="MF84" i="24"/>
  <c r="MF86" i="24"/>
  <c r="MF88" i="24"/>
  <c r="MF90" i="24"/>
  <c r="MF92" i="24"/>
  <c r="MF94" i="24"/>
  <c r="MF96" i="24"/>
  <c r="MF71" i="24"/>
  <c r="MF73" i="24"/>
  <c r="MF75" i="24"/>
  <c r="MF77" i="24"/>
  <c r="MF79" i="24"/>
  <c r="MF81" i="24"/>
  <c r="MF83" i="24"/>
  <c r="MF85" i="24"/>
  <c r="MF87" i="24"/>
  <c r="MF89" i="24"/>
  <c r="MF91" i="24"/>
  <c r="MF93" i="24"/>
  <c r="MF95" i="24"/>
  <c r="MF97" i="24"/>
  <c r="MF99" i="24"/>
  <c r="MF113" i="24"/>
  <c r="MF115" i="24"/>
  <c r="MF117" i="24"/>
  <c r="MF119" i="24"/>
  <c r="MF121" i="24"/>
  <c r="MF123" i="24"/>
  <c r="MF98" i="24"/>
  <c r="MF100" i="24"/>
  <c r="MF112" i="24"/>
  <c r="MF114" i="24"/>
  <c r="MF116" i="24"/>
  <c r="MF118" i="24"/>
  <c r="MF120" i="24"/>
  <c r="MF122" i="24"/>
  <c r="MF124" i="24"/>
  <c r="MF126" i="24"/>
  <c r="MF128" i="24"/>
  <c r="MF130" i="24"/>
  <c r="MF132" i="24"/>
  <c r="MF134" i="24"/>
  <c r="MF136" i="24"/>
  <c r="MF138" i="24"/>
  <c r="MF140" i="24"/>
  <c r="MF142" i="24"/>
  <c r="MF144" i="24"/>
  <c r="MF146" i="24"/>
  <c r="MF148" i="24"/>
  <c r="MF125" i="24"/>
  <c r="MF127" i="24"/>
  <c r="MF129" i="24"/>
  <c r="MF131" i="24"/>
  <c r="MF133" i="24"/>
  <c r="MF135" i="24"/>
  <c r="MF137" i="24"/>
  <c r="MF139" i="24"/>
  <c r="MF141" i="24"/>
  <c r="MF143" i="24"/>
  <c r="MF145" i="24"/>
  <c r="MF147" i="24"/>
  <c r="MJ17" i="24"/>
  <c r="MJ19" i="24"/>
  <c r="MJ18" i="24"/>
  <c r="MJ20" i="24"/>
  <c r="MJ22" i="24"/>
  <c r="MJ21" i="24"/>
  <c r="MJ24" i="24"/>
  <c r="MJ23" i="24"/>
  <c r="MJ25" i="24"/>
  <c r="MJ27" i="24"/>
  <c r="MJ29" i="24"/>
  <c r="MJ31" i="24"/>
  <c r="MJ26" i="24"/>
  <c r="MJ28" i="24"/>
  <c r="MJ30" i="24"/>
  <c r="MJ32" i="24"/>
  <c r="MJ34" i="24"/>
  <c r="MJ36" i="24"/>
  <c r="MJ38" i="24"/>
  <c r="MJ33" i="24"/>
  <c r="MJ35" i="24"/>
  <c r="MJ37" i="24"/>
  <c r="MJ39" i="24"/>
  <c r="MJ41" i="24"/>
  <c r="MJ43" i="24"/>
  <c r="MJ45" i="24"/>
  <c r="MJ47" i="24"/>
  <c r="MJ49" i="24"/>
  <c r="MJ51" i="24"/>
  <c r="MJ53" i="24"/>
  <c r="MJ40" i="24"/>
  <c r="MJ42" i="24"/>
  <c r="MJ44" i="24"/>
  <c r="MJ46" i="24"/>
  <c r="MJ48" i="24"/>
  <c r="MJ50" i="24"/>
  <c r="MJ52" i="24"/>
  <c r="MJ54" i="24"/>
  <c r="MJ56" i="24"/>
  <c r="MJ59" i="24"/>
  <c r="MJ61" i="24"/>
  <c r="MJ63" i="24"/>
  <c r="MJ67" i="24"/>
  <c r="MJ69" i="24"/>
  <c r="MJ55" i="24"/>
  <c r="MJ57" i="24"/>
  <c r="MJ60" i="24"/>
  <c r="MJ62" i="24"/>
  <c r="MJ66" i="24"/>
  <c r="MJ68" i="24"/>
  <c r="MJ70" i="24"/>
  <c r="MJ72" i="24"/>
  <c r="MJ74" i="24"/>
  <c r="MJ76" i="24"/>
  <c r="MJ78" i="24"/>
  <c r="MJ80" i="24"/>
  <c r="MJ82" i="24"/>
  <c r="MJ84" i="24"/>
  <c r="MJ86" i="24"/>
  <c r="MJ88" i="24"/>
  <c r="MJ90" i="24"/>
  <c r="MJ92" i="24"/>
  <c r="MJ94" i="24"/>
  <c r="MJ96" i="24"/>
  <c r="MJ71" i="24"/>
  <c r="MJ73" i="24"/>
  <c r="MJ75" i="24"/>
  <c r="MJ77" i="24"/>
  <c r="MJ79" i="24"/>
  <c r="MJ81" i="24"/>
  <c r="MJ83" i="24"/>
  <c r="MJ85" i="24"/>
  <c r="MJ87" i="24"/>
  <c r="MJ89" i="24"/>
  <c r="MJ91" i="24"/>
  <c r="MJ93" i="24"/>
  <c r="MJ95" i="24"/>
  <c r="MJ97" i="24"/>
  <c r="MJ99" i="24"/>
  <c r="MJ113" i="24"/>
  <c r="MJ115" i="24"/>
  <c r="MJ117" i="24"/>
  <c r="MJ119" i="24"/>
  <c r="MJ121" i="24"/>
  <c r="MJ123" i="24"/>
  <c r="MJ98" i="24"/>
  <c r="MJ100" i="24"/>
  <c r="MJ112" i="24"/>
  <c r="MJ114" i="24"/>
  <c r="MJ116" i="24"/>
  <c r="MJ118" i="24"/>
  <c r="MJ120" i="24"/>
  <c r="MJ122" i="24"/>
  <c r="MJ124" i="24"/>
  <c r="MJ126" i="24"/>
  <c r="MJ128" i="24"/>
  <c r="MJ130" i="24"/>
  <c r="MJ132" i="24"/>
  <c r="MJ134" i="24"/>
  <c r="MJ136" i="24"/>
  <c r="MJ138" i="24"/>
  <c r="MJ140" i="24"/>
  <c r="MJ142" i="24"/>
  <c r="MJ144" i="24"/>
  <c r="MJ146" i="24"/>
  <c r="MJ148" i="24"/>
  <c r="MJ125" i="24"/>
  <c r="MJ127" i="24"/>
  <c r="MJ129" i="24"/>
  <c r="MJ131" i="24"/>
  <c r="MJ133" i="24"/>
  <c r="MJ135" i="24"/>
  <c r="MJ137" i="24"/>
  <c r="MJ139" i="24"/>
  <c r="MJ141" i="24"/>
  <c r="MJ143" i="24"/>
  <c r="MJ145" i="24"/>
  <c r="MJ147" i="24"/>
  <c r="MN17" i="24"/>
  <c r="MN19" i="24"/>
  <c r="MN18" i="24"/>
  <c r="MN20" i="24"/>
  <c r="MN22" i="24"/>
  <c r="MN21" i="24"/>
  <c r="MN24" i="24"/>
  <c r="MN23" i="24"/>
  <c r="MN25" i="24"/>
  <c r="MN27" i="24"/>
  <c r="MN29" i="24"/>
  <c r="MN31" i="24"/>
  <c r="MN26" i="24"/>
  <c r="MN28" i="24"/>
  <c r="MN30" i="24"/>
  <c r="MN32" i="24"/>
  <c r="MN34" i="24"/>
  <c r="MN36" i="24"/>
  <c r="MN38" i="24"/>
  <c r="MN33" i="24"/>
  <c r="MN35" i="24"/>
  <c r="MN37" i="24"/>
  <c r="MN39" i="24"/>
  <c r="MN41" i="24"/>
  <c r="MN43" i="24"/>
  <c r="MN45" i="24"/>
  <c r="MN47" i="24"/>
  <c r="MN49" i="24"/>
  <c r="MN51" i="24"/>
  <c r="MN53" i="24"/>
  <c r="MN40" i="24"/>
  <c r="MN42" i="24"/>
  <c r="MN44" i="24"/>
  <c r="MN46" i="24"/>
  <c r="MN48" i="24"/>
  <c r="MN50" i="24"/>
  <c r="MN52" i="24"/>
  <c r="MN54" i="24"/>
  <c r="MN56" i="24"/>
  <c r="MN59" i="24"/>
  <c r="MN61" i="24"/>
  <c r="MN63" i="24"/>
  <c r="MN67" i="24"/>
  <c r="MN69" i="24"/>
  <c r="MN55" i="24"/>
  <c r="MN57" i="24"/>
  <c r="MN60" i="24"/>
  <c r="MN62" i="24"/>
  <c r="MN66" i="24"/>
  <c r="MN68" i="24"/>
  <c r="MN70" i="24"/>
  <c r="MN72" i="24"/>
  <c r="MN74" i="24"/>
  <c r="MN76" i="24"/>
  <c r="MN78" i="24"/>
  <c r="MN80" i="24"/>
  <c r="MN82" i="24"/>
  <c r="MN84" i="24"/>
  <c r="MN86" i="24"/>
  <c r="MN88" i="24"/>
  <c r="MN90" i="24"/>
  <c r="MN92" i="24"/>
  <c r="MN94" i="24"/>
  <c r="MN96" i="24"/>
  <c r="MN71" i="24"/>
  <c r="MN73" i="24"/>
  <c r="MN75" i="24"/>
  <c r="MN77" i="24"/>
  <c r="MN79" i="24"/>
  <c r="MN81" i="24"/>
  <c r="MN83" i="24"/>
  <c r="MN85" i="24"/>
  <c r="MN87" i="24"/>
  <c r="MN89" i="24"/>
  <c r="MN91" i="24"/>
  <c r="MN93" i="24"/>
  <c r="MN95" i="24"/>
  <c r="MN97" i="24"/>
  <c r="MN99" i="24"/>
  <c r="MN113" i="24"/>
  <c r="MN115" i="24"/>
  <c r="MN117" i="24"/>
  <c r="MN119" i="24"/>
  <c r="MN121" i="24"/>
  <c r="MN123" i="24"/>
  <c r="MN98" i="24"/>
  <c r="MN100" i="24"/>
  <c r="MN112" i="24"/>
  <c r="MN114" i="24"/>
  <c r="MN116" i="24"/>
  <c r="MN118" i="24"/>
  <c r="MN120" i="24"/>
  <c r="MN122" i="24"/>
  <c r="MN124" i="24"/>
  <c r="MN126" i="24"/>
  <c r="MN128" i="24"/>
  <c r="MN130" i="24"/>
  <c r="MN132" i="24"/>
  <c r="MN134" i="24"/>
  <c r="MN136" i="24"/>
  <c r="MN138" i="24"/>
  <c r="MN140" i="24"/>
  <c r="MN142" i="24"/>
  <c r="MN144" i="24"/>
  <c r="MN146" i="24"/>
  <c r="MN148" i="24"/>
  <c r="MN125" i="24"/>
  <c r="MN127" i="24"/>
  <c r="MN129" i="24"/>
  <c r="MN131" i="24"/>
  <c r="MN133" i="24"/>
  <c r="MN135" i="24"/>
  <c r="MN137" i="24"/>
  <c r="MN139" i="24"/>
  <c r="MN141" i="24"/>
  <c r="MN143" i="24"/>
  <c r="MN145" i="24"/>
  <c r="MN147" i="24"/>
  <c r="MR17" i="24"/>
  <c r="MR19" i="24"/>
  <c r="MR18" i="24"/>
  <c r="MR20" i="24"/>
  <c r="MR22" i="24"/>
  <c r="MR21" i="24"/>
  <c r="MR24" i="24"/>
  <c r="MR23" i="24"/>
  <c r="MR25" i="24"/>
  <c r="MR27" i="24"/>
  <c r="MR29" i="24"/>
  <c r="MR31" i="24"/>
  <c r="MR26" i="24"/>
  <c r="MR28" i="24"/>
  <c r="MR30" i="24"/>
  <c r="MR32" i="24"/>
  <c r="MR34" i="24"/>
  <c r="MR36" i="24"/>
  <c r="MR38" i="24"/>
  <c r="MR33" i="24"/>
  <c r="MR35" i="24"/>
  <c r="MR37" i="24"/>
  <c r="MR39" i="24"/>
  <c r="MR41" i="24"/>
  <c r="MR43" i="24"/>
  <c r="MR45" i="24"/>
  <c r="MR47" i="24"/>
  <c r="MR49" i="24"/>
  <c r="MR51" i="24"/>
  <c r="MR53" i="24"/>
  <c r="MR40" i="24"/>
  <c r="MR42" i="24"/>
  <c r="MR44" i="24"/>
  <c r="MR46" i="24"/>
  <c r="MR48" i="24"/>
  <c r="MR50" i="24"/>
  <c r="MR52" i="24"/>
  <c r="MR54" i="24"/>
  <c r="MR56" i="24"/>
  <c r="MR59" i="24"/>
  <c r="MR61" i="24"/>
  <c r="MR63" i="24"/>
  <c r="MR67" i="24"/>
  <c r="MR69" i="24"/>
  <c r="MR55" i="24"/>
  <c r="MR57" i="24"/>
  <c r="MR60" i="24"/>
  <c r="MR62" i="24"/>
  <c r="MR66" i="24"/>
  <c r="MR68" i="24"/>
  <c r="MR70" i="24"/>
  <c r="MR72" i="24"/>
  <c r="MR74" i="24"/>
  <c r="MR76" i="24"/>
  <c r="MR78" i="24"/>
  <c r="MR80" i="24"/>
  <c r="MR82" i="24"/>
  <c r="MR84" i="24"/>
  <c r="MR86" i="24"/>
  <c r="MR88" i="24"/>
  <c r="MR90" i="24"/>
  <c r="MR92" i="24"/>
  <c r="MR94" i="24"/>
  <c r="MR96" i="24"/>
  <c r="MR71" i="24"/>
  <c r="MR73" i="24"/>
  <c r="MR75" i="24"/>
  <c r="MR77" i="24"/>
  <c r="MR79" i="24"/>
  <c r="MR81" i="24"/>
  <c r="MR83" i="24"/>
  <c r="MR85" i="24"/>
  <c r="MR87" i="24"/>
  <c r="MR89" i="24"/>
  <c r="MR91" i="24"/>
  <c r="MR93" i="24"/>
  <c r="MR95" i="24"/>
  <c r="MR97" i="24"/>
  <c r="MR99" i="24"/>
  <c r="MR113" i="24"/>
  <c r="MR115" i="24"/>
  <c r="MR117" i="24"/>
  <c r="MR119" i="24"/>
  <c r="MR121" i="24"/>
  <c r="MR123" i="24"/>
  <c r="MR98" i="24"/>
  <c r="MR100" i="24"/>
  <c r="MR112" i="24"/>
  <c r="MR114" i="24"/>
  <c r="MR116" i="24"/>
  <c r="MR118" i="24"/>
  <c r="MR120" i="24"/>
  <c r="MR122" i="24"/>
  <c r="MR124" i="24"/>
  <c r="MR126" i="24"/>
  <c r="MR128" i="24"/>
  <c r="MR130" i="24"/>
  <c r="MR132" i="24"/>
  <c r="MR134" i="24"/>
  <c r="MR136" i="24"/>
  <c r="MR138" i="24"/>
  <c r="MR140" i="24"/>
  <c r="MR142" i="24"/>
  <c r="MR144" i="24"/>
  <c r="MR146" i="24"/>
  <c r="MR148" i="24"/>
  <c r="MR125" i="24"/>
  <c r="MR127" i="24"/>
  <c r="MR129" i="24"/>
  <c r="MR131" i="24"/>
  <c r="MR133" i="24"/>
  <c r="MR135" i="24"/>
  <c r="MR137" i="24"/>
  <c r="MR139" i="24"/>
  <c r="MR141" i="24"/>
  <c r="MR143" i="24"/>
  <c r="MR145" i="24"/>
  <c r="MR147" i="24"/>
  <c r="MK17" i="24"/>
  <c r="MK18" i="24"/>
  <c r="MK19" i="24"/>
  <c r="MK21" i="24"/>
  <c r="MK20" i="24"/>
  <c r="MK22" i="24"/>
  <c r="MK23" i="24"/>
  <c r="MK25" i="24"/>
  <c r="MK24" i="24"/>
  <c r="MK26" i="24"/>
  <c r="MK28" i="24"/>
  <c r="MK30" i="24"/>
  <c r="MK32" i="24"/>
  <c r="MK27" i="24"/>
  <c r="MK29" i="24"/>
  <c r="MK31" i="24"/>
  <c r="MK33" i="24"/>
  <c r="MK35" i="24"/>
  <c r="MK37" i="24"/>
  <c r="MK39" i="24"/>
  <c r="MK34" i="24"/>
  <c r="MK36" i="24"/>
  <c r="MK38" i="24"/>
  <c r="MK40" i="24"/>
  <c r="MK42" i="24"/>
  <c r="MK44" i="24"/>
  <c r="MK46" i="24"/>
  <c r="MK48" i="24"/>
  <c r="MK50" i="24"/>
  <c r="MK52" i="24"/>
  <c r="MK41" i="24"/>
  <c r="MK43" i="24"/>
  <c r="MK45" i="24"/>
  <c r="MK47" i="24"/>
  <c r="MK49" i="24"/>
  <c r="MK51" i="24"/>
  <c r="MK53" i="24"/>
  <c r="MK55" i="24"/>
  <c r="MK57" i="24"/>
  <c r="MK60" i="24"/>
  <c r="MK62" i="24"/>
  <c r="MK66" i="24"/>
  <c r="MK68" i="24"/>
  <c r="MK54" i="24"/>
  <c r="MK56" i="24"/>
  <c r="MK59" i="24"/>
  <c r="MK61" i="24"/>
  <c r="MK63" i="24"/>
  <c r="MK67" i="24"/>
  <c r="MK69" i="24"/>
  <c r="MK71" i="24"/>
  <c r="MK73" i="24"/>
  <c r="MK75" i="24"/>
  <c r="MK77" i="24"/>
  <c r="MK79" i="24"/>
  <c r="MK81" i="24"/>
  <c r="MK83" i="24"/>
  <c r="MK85" i="24"/>
  <c r="MK87" i="24"/>
  <c r="MK89" i="24"/>
  <c r="MK91" i="24"/>
  <c r="MK93" i="24"/>
  <c r="MK95" i="24"/>
  <c r="MK97" i="24"/>
  <c r="MK70" i="24"/>
  <c r="MK72" i="24"/>
  <c r="MK74" i="24"/>
  <c r="MK76" i="24"/>
  <c r="MK78" i="24"/>
  <c r="MK80" i="24"/>
  <c r="MK82" i="24"/>
  <c r="MK84" i="24"/>
  <c r="MK86" i="24"/>
  <c r="MK88" i="24"/>
  <c r="MK90" i="24"/>
  <c r="MK92" i="24"/>
  <c r="MK94" i="24"/>
  <c r="MK96" i="24"/>
  <c r="MK98" i="24"/>
  <c r="MK100" i="24"/>
  <c r="MK112" i="24"/>
  <c r="MK114" i="24"/>
  <c r="MK116" i="24"/>
  <c r="MK118" i="24"/>
  <c r="MK120" i="24"/>
  <c r="MK122" i="24"/>
  <c r="MK124" i="24"/>
  <c r="MK99" i="24"/>
  <c r="MK113" i="24"/>
  <c r="MK115" i="24"/>
  <c r="MK117" i="24"/>
  <c r="MK119" i="24"/>
  <c r="MK121" i="24"/>
  <c r="MK123" i="24"/>
  <c r="MK125" i="24"/>
  <c r="MK127" i="24"/>
  <c r="MK129" i="24"/>
  <c r="MK131" i="24"/>
  <c r="MK133" i="24"/>
  <c r="MK135" i="24"/>
  <c r="MK137" i="24"/>
  <c r="MK139" i="24"/>
  <c r="MK141" i="24"/>
  <c r="MK143" i="24"/>
  <c r="MK145" i="24"/>
  <c r="MK147" i="24"/>
  <c r="MK126" i="24"/>
  <c r="MK128" i="24"/>
  <c r="MK130" i="24"/>
  <c r="MK132" i="24"/>
  <c r="MK134" i="24"/>
  <c r="MK136" i="24"/>
  <c r="MK138" i="24"/>
  <c r="MK140" i="24"/>
  <c r="MK142" i="24"/>
  <c r="MK144" i="24"/>
  <c r="MK146" i="24"/>
  <c r="MK148" i="24"/>
  <c r="MO17" i="24"/>
  <c r="MO18" i="24"/>
  <c r="MO19" i="24"/>
  <c r="MO21" i="24"/>
  <c r="MO20" i="24"/>
  <c r="MO22" i="24"/>
  <c r="MO23" i="24"/>
  <c r="MO25" i="24"/>
  <c r="MO24" i="24"/>
  <c r="MO26" i="24"/>
  <c r="MO28" i="24"/>
  <c r="MO30" i="24"/>
  <c r="MO32" i="24"/>
  <c r="MO27" i="24"/>
  <c r="MO29" i="24"/>
  <c r="MO31" i="24"/>
  <c r="MO33" i="24"/>
  <c r="MO35" i="24"/>
  <c r="MO37" i="24"/>
  <c r="MO39" i="24"/>
  <c r="MO34" i="24"/>
  <c r="MO36" i="24"/>
  <c r="MO38" i="24"/>
  <c r="MO40" i="24"/>
  <c r="MO42" i="24"/>
  <c r="MO44" i="24"/>
  <c r="MO46" i="24"/>
  <c r="MO48" i="24"/>
  <c r="MO50" i="24"/>
  <c r="MO52" i="24"/>
  <c r="MO41" i="24"/>
  <c r="MO43" i="24"/>
  <c r="MO45" i="24"/>
  <c r="MO47" i="24"/>
  <c r="MO49" i="24"/>
  <c r="MO51" i="24"/>
  <c r="MO53" i="24"/>
  <c r="MO55" i="24"/>
  <c r="MO57" i="24"/>
  <c r="MO60" i="24"/>
  <c r="MO62" i="24"/>
  <c r="MO66" i="24"/>
  <c r="MO68" i="24"/>
  <c r="MO54" i="24"/>
  <c r="MO56" i="24"/>
  <c r="MO59" i="24"/>
  <c r="MO61" i="24"/>
  <c r="MO63" i="24"/>
  <c r="MO67" i="24"/>
  <c r="MO69" i="24"/>
  <c r="MO71" i="24"/>
  <c r="MO73" i="24"/>
  <c r="MO75" i="24"/>
  <c r="MO77" i="24"/>
  <c r="MO79" i="24"/>
  <c r="MO81" i="24"/>
  <c r="MO83" i="24"/>
  <c r="MO85" i="24"/>
  <c r="MO87" i="24"/>
  <c r="MO89" i="24"/>
  <c r="MO91" i="24"/>
  <c r="MO93" i="24"/>
  <c r="MO95" i="24"/>
  <c r="MO97" i="24"/>
  <c r="MO70" i="24"/>
  <c r="MO72" i="24"/>
  <c r="MO74" i="24"/>
  <c r="MO76" i="24"/>
  <c r="MO78" i="24"/>
  <c r="MO80" i="24"/>
  <c r="MO82" i="24"/>
  <c r="MO84" i="24"/>
  <c r="MO86" i="24"/>
  <c r="MO88" i="24"/>
  <c r="MO90" i="24"/>
  <c r="MO92" i="24"/>
  <c r="MO94" i="24"/>
  <c r="MO96" i="24"/>
  <c r="MO98" i="24"/>
  <c r="MO100" i="24"/>
  <c r="MO112" i="24"/>
  <c r="MO114" i="24"/>
  <c r="MO116" i="24"/>
  <c r="MO118" i="24"/>
  <c r="MO120" i="24"/>
  <c r="MO122" i="24"/>
  <c r="MO124" i="24"/>
  <c r="MO99" i="24"/>
  <c r="MO113" i="24"/>
  <c r="MO115" i="24"/>
  <c r="MO117" i="24"/>
  <c r="MO119" i="24"/>
  <c r="MO121" i="24"/>
  <c r="MO123" i="24"/>
  <c r="MO125" i="24"/>
  <c r="MO127" i="24"/>
  <c r="MO129" i="24"/>
  <c r="MO131" i="24"/>
  <c r="MO133" i="24"/>
  <c r="MO135" i="24"/>
  <c r="MO137" i="24"/>
  <c r="MO139" i="24"/>
  <c r="MO141" i="24"/>
  <c r="MO143" i="24"/>
  <c r="MO145" i="24"/>
  <c r="MO147" i="24"/>
  <c r="MO126" i="24"/>
  <c r="MO128" i="24"/>
  <c r="MO130" i="24"/>
  <c r="MO132" i="24"/>
  <c r="MO134" i="24"/>
  <c r="MO136" i="24"/>
  <c r="MO138" i="24"/>
  <c r="MO140" i="24"/>
  <c r="MO142" i="24"/>
  <c r="MO144" i="24"/>
  <c r="MO146" i="24"/>
  <c r="MO148" i="24"/>
  <c r="MS17" i="24"/>
  <c r="MS18" i="24"/>
  <c r="MS19" i="24"/>
  <c r="MS21" i="24"/>
  <c r="MS20" i="24"/>
  <c r="MS22" i="24"/>
  <c r="MS23" i="24"/>
  <c r="MS25" i="24"/>
  <c r="MS24" i="24"/>
  <c r="MS26" i="24"/>
  <c r="MS28" i="24"/>
  <c r="MS30" i="24"/>
  <c r="MS32" i="24"/>
  <c r="MS27" i="24"/>
  <c r="MS29" i="24"/>
  <c r="MS31" i="24"/>
  <c r="MS33" i="24"/>
  <c r="MS35" i="24"/>
  <c r="MS37" i="24"/>
  <c r="MS39" i="24"/>
  <c r="MS34" i="24"/>
  <c r="MS36" i="24"/>
  <c r="MS38" i="24"/>
  <c r="MS40" i="24"/>
  <c r="MS42" i="24"/>
  <c r="MS44" i="24"/>
  <c r="MS46" i="24"/>
  <c r="MS48" i="24"/>
  <c r="MS50" i="24"/>
  <c r="MS52" i="24"/>
  <c r="MS41" i="24"/>
  <c r="MS43" i="24"/>
  <c r="MS45" i="24"/>
  <c r="MS47" i="24"/>
  <c r="MS49" i="24"/>
  <c r="MS51" i="24"/>
  <c r="MS53" i="24"/>
  <c r="MS55" i="24"/>
  <c r="MS57" i="24"/>
  <c r="MS60" i="24"/>
  <c r="MS62" i="24"/>
  <c r="MS66" i="24"/>
  <c r="MS68" i="24"/>
  <c r="MS54" i="24"/>
  <c r="MS56" i="24"/>
  <c r="MS59" i="24"/>
  <c r="MS61" i="24"/>
  <c r="MS63" i="24"/>
  <c r="MS67" i="24"/>
  <c r="MS69" i="24"/>
  <c r="MS71" i="24"/>
  <c r="MS73" i="24"/>
  <c r="MS75" i="24"/>
  <c r="MS77" i="24"/>
  <c r="MS79" i="24"/>
  <c r="MS81" i="24"/>
  <c r="MS83" i="24"/>
  <c r="MS85" i="24"/>
  <c r="MS87" i="24"/>
  <c r="MS89" i="24"/>
  <c r="MS91" i="24"/>
  <c r="MS93" i="24"/>
  <c r="MS95" i="24"/>
  <c r="MS97" i="24"/>
  <c r="MS70" i="24"/>
  <c r="MS72" i="24"/>
  <c r="MS74" i="24"/>
  <c r="MS76" i="24"/>
  <c r="MS78" i="24"/>
  <c r="MS80" i="24"/>
  <c r="MS82" i="24"/>
  <c r="MS84" i="24"/>
  <c r="MS86" i="24"/>
  <c r="MS88" i="24"/>
  <c r="MS90" i="24"/>
  <c r="MS92" i="24"/>
  <c r="MS94" i="24"/>
  <c r="MS96" i="24"/>
  <c r="MS98" i="24"/>
  <c r="MS100" i="24"/>
  <c r="MS112" i="24"/>
  <c r="MS114" i="24"/>
  <c r="MS116" i="24"/>
  <c r="MS118" i="24"/>
  <c r="MS120" i="24"/>
  <c r="MS122" i="24"/>
  <c r="MS124" i="24"/>
  <c r="MS99" i="24"/>
  <c r="MS113" i="24"/>
  <c r="MS115" i="24"/>
  <c r="MS117" i="24"/>
  <c r="MS119" i="24"/>
  <c r="MS121" i="24"/>
  <c r="MS123" i="24"/>
  <c r="MS125" i="24"/>
  <c r="MS127" i="24"/>
  <c r="MS129" i="24"/>
  <c r="MS131" i="24"/>
  <c r="MS133" i="24"/>
  <c r="MS135" i="24"/>
  <c r="MS137" i="24"/>
  <c r="MS139" i="24"/>
  <c r="MS141" i="24"/>
  <c r="MS143" i="24"/>
  <c r="MS145" i="24"/>
  <c r="MS147" i="24"/>
  <c r="MS126" i="24"/>
  <c r="MS128" i="24"/>
  <c r="MS130" i="24"/>
  <c r="MS132" i="24"/>
  <c r="MS134" i="24"/>
  <c r="MS136" i="24"/>
  <c r="MS138" i="24"/>
  <c r="MS140" i="24"/>
  <c r="MS142" i="24"/>
  <c r="MS144" i="24"/>
  <c r="MS146" i="24"/>
  <c r="MS148" i="24"/>
  <c r="MW17" i="24"/>
  <c r="MW18" i="24"/>
  <c r="MW19" i="24"/>
  <c r="MW21" i="24"/>
  <c r="MW20" i="24"/>
  <c r="MW22" i="24"/>
  <c r="MW23" i="24"/>
  <c r="MW25" i="24"/>
  <c r="MW24" i="24"/>
  <c r="MW26" i="24"/>
  <c r="MW28" i="24"/>
  <c r="MW30" i="24"/>
  <c r="MW32" i="24"/>
  <c r="MW27" i="24"/>
  <c r="MW29" i="24"/>
  <c r="MW31" i="24"/>
  <c r="MW33" i="24"/>
  <c r="MW35" i="24"/>
  <c r="MW37" i="24"/>
  <c r="MW39" i="24"/>
  <c r="MW34" i="24"/>
  <c r="MW36" i="24"/>
  <c r="MW38" i="24"/>
  <c r="MW40" i="24"/>
  <c r="MW42" i="24"/>
  <c r="MW44" i="24"/>
  <c r="MW46" i="24"/>
  <c r="MW48" i="24"/>
  <c r="MW50" i="24"/>
  <c r="MW52" i="24"/>
  <c r="MW41" i="24"/>
  <c r="MW43" i="24"/>
  <c r="MW45" i="24"/>
  <c r="MW47" i="24"/>
  <c r="MW49" i="24"/>
  <c r="MW51" i="24"/>
  <c r="MW53" i="24"/>
  <c r="MW55" i="24"/>
  <c r="MW57" i="24"/>
  <c r="MW60" i="24"/>
  <c r="MW62" i="24"/>
  <c r="MW66" i="24"/>
  <c r="MW68" i="24"/>
  <c r="MW54" i="24"/>
  <c r="MW56" i="24"/>
  <c r="MW59" i="24"/>
  <c r="MW61" i="24"/>
  <c r="MW63" i="24"/>
  <c r="MW67" i="24"/>
  <c r="MW69" i="24"/>
  <c r="MW71" i="24"/>
  <c r="MW73" i="24"/>
  <c r="MW75" i="24"/>
  <c r="MW77" i="24"/>
  <c r="MW79" i="24"/>
  <c r="MW81" i="24"/>
  <c r="MW83" i="24"/>
  <c r="MW85" i="24"/>
  <c r="MW87" i="24"/>
  <c r="MW89" i="24"/>
  <c r="MW91" i="24"/>
  <c r="MW93" i="24"/>
  <c r="MW95" i="24"/>
  <c r="MW97" i="24"/>
  <c r="MW70" i="24"/>
  <c r="MW72" i="24"/>
  <c r="MW74" i="24"/>
  <c r="MW76" i="24"/>
  <c r="MW78" i="24"/>
  <c r="MW80" i="24"/>
  <c r="MW82" i="24"/>
  <c r="MW84" i="24"/>
  <c r="MW86" i="24"/>
  <c r="MW88" i="24"/>
  <c r="MW90" i="24"/>
  <c r="MW92" i="24"/>
  <c r="MW94" i="24"/>
  <c r="MW96" i="24"/>
  <c r="MW98" i="24"/>
  <c r="MW100" i="24"/>
  <c r="MW112" i="24"/>
  <c r="MW114" i="24"/>
  <c r="MW116" i="24"/>
  <c r="MW118" i="24"/>
  <c r="MW120" i="24"/>
  <c r="MW122" i="24"/>
  <c r="MW124" i="24"/>
  <c r="MW99" i="24"/>
  <c r="MW113" i="24"/>
  <c r="MW115" i="24"/>
  <c r="MW117" i="24"/>
  <c r="MW119" i="24"/>
  <c r="MW121" i="24"/>
  <c r="MW123" i="24"/>
  <c r="MW125" i="24"/>
  <c r="MW127" i="24"/>
  <c r="MW129" i="24"/>
  <c r="MW131" i="24"/>
  <c r="MW133" i="24"/>
  <c r="MW135" i="24"/>
  <c r="MW137" i="24"/>
  <c r="MW139" i="24"/>
  <c r="MW141" i="24"/>
  <c r="MW143" i="24"/>
  <c r="MW145" i="24"/>
  <c r="MW147" i="24"/>
  <c r="MW126" i="24"/>
  <c r="MW128" i="24"/>
  <c r="MW130" i="24"/>
  <c r="MW132" i="24"/>
  <c r="MW134" i="24"/>
  <c r="MW136" i="24"/>
  <c r="MW138" i="24"/>
  <c r="MW140" i="24"/>
  <c r="MW142" i="24"/>
  <c r="MW144" i="24"/>
  <c r="MW146" i="24"/>
  <c r="MW148" i="24"/>
  <c r="NA17" i="24"/>
  <c r="NA18" i="24"/>
  <c r="NA19" i="24"/>
  <c r="NA21" i="24"/>
  <c r="NA20" i="24"/>
  <c r="NA22" i="24"/>
  <c r="NA23" i="24"/>
  <c r="NA25" i="24"/>
  <c r="NA24" i="24"/>
  <c r="NA26" i="24"/>
  <c r="NA28" i="24"/>
  <c r="NA30" i="24"/>
  <c r="NA32" i="24"/>
  <c r="NA27" i="24"/>
  <c r="NA29" i="24"/>
  <c r="NA31" i="24"/>
  <c r="NA33" i="24"/>
  <c r="NA35" i="24"/>
  <c r="NA37" i="24"/>
  <c r="NA39" i="24"/>
  <c r="NA34" i="24"/>
  <c r="NA36" i="24"/>
  <c r="NA38" i="24"/>
  <c r="NA40" i="24"/>
  <c r="NA42" i="24"/>
  <c r="NA44" i="24"/>
  <c r="NA46" i="24"/>
  <c r="NA48" i="24"/>
  <c r="NA50" i="24"/>
  <c r="NA52" i="24"/>
  <c r="NA41" i="24"/>
  <c r="NA43" i="24"/>
  <c r="NA45" i="24"/>
  <c r="NA47" i="24"/>
  <c r="NA49" i="24"/>
  <c r="NA51" i="24"/>
  <c r="NA53" i="24"/>
  <c r="NA55" i="24"/>
  <c r="NA57" i="24"/>
  <c r="NA60" i="24"/>
  <c r="NA62" i="24"/>
  <c r="NA66" i="24"/>
  <c r="NA68" i="24"/>
  <c r="NA54" i="24"/>
  <c r="NA56" i="24"/>
  <c r="NA59" i="24"/>
  <c r="NA61" i="24"/>
  <c r="NA63" i="24"/>
  <c r="NA67" i="24"/>
  <c r="NA69" i="24"/>
  <c r="NA71" i="24"/>
  <c r="NA73" i="24"/>
  <c r="NA75" i="24"/>
  <c r="NA77" i="24"/>
  <c r="NA79" i="24"/>
  <c r="NA81" i="24"/>
  <c r="NA83" i="24"/>
  <c r="NA85" i="24"/>
  <c r="NA87" i="24"/>
  <c r="NA89" i="24"/>
  <c r="NA91" i="24"/>
  <c r="NA93" i="24"/>
  <c r="NA95" i="24"/>
  <c r="NA97" i="24"/>
  <c r="NA70" i="24"/>
  <c r="NA72" i="24"/>
  <c r="NA74" i="24"/>
  <c r="NA76" i="24"/>
  <c r="NA78" i="24"/>
  <c r="NA80" i="24"/>
  <c r="NA82" i="24"/>
  <c r="NA84" i="24"/>
  <c r="NA86" i="24"/>
  <c r="NA88" i="24"/>
  <c r="NA90" i="24"/>
  <c r="NA92" i="24"/>
  <c r="NA94" i="24"/>
  <c r="NA96" i="24"/>
  <c r="NA98" i="24"/>
  <c r="NA100" i="24"/>
  <c r="NA112" i="24"/>
  <c r="NA114" i="24"/>
  <c r="NA116" i="24"/>
  <c r="NA118" i="24"/>
  <c r="NA120" i="24"/>
  <c r="NA122" i="24"/>
  <c r="NA124" i="24"/>
  <c r="NA99" i="24"/>
  <c r="NA113" i="24"/>
  <c r="NA115" i="24"/>
  <c r="NA117" i="24"/>
  <c r="NA119" i="24"/>
  <c r="NA121" i="24"/>
  <c r="NA123" i="24"/>
  <c r="NA125" i="24"/>
  <c r="NA127" i="24"/>
  <c r="NA129" i="24"/>
  <c r="NA131" i="24"/>
  <c r="NA133" i="24"/>
  <c r="NA135" i="24"/>
  <c r="NA137" i="24"/>
  <c r="NA139" i="24"/>
  <c r="NA141" i="24"/>
  <c r="NA143" i="24"/>
  <c r="NA145" i="24"/>
  <c r="NA147" i="24"/>
  <c r="NA126" i="24"/>
  <c r="NA128" i="24"/>
  <c r="NA130" i="24"/>
  <c r="NA132" i="24"/>
  <c r="NA134" i="24"/>
  <c r="NA136" i="24"/>
  <c r="NA138" i="24"/>
  <c r="NA140" i="24"/>
  <c r="NA142" i="24"/>
  <c r="NA144" i="24"/>
  <c r="NA146" i="24"/>
  <c r="NA148" i="24"/>
  <c r="NE17" i="24"/>
  <c r="NE18" i="24"/>
  <c r="NE19" i="24"/>
  <c r="NE21" i="24"/>
  <c r="NE20" i="24"/>
  <c r="NE22" i="24"/>
  <c r="NE23" i="24"/>
  <c r="NE25" i="24"/>
  <c r="NE24" i="24"/>
  <c r="NE26" i="24"/>
  <c r="NE28" i="24"/>
  <c r="NE30" i="24"/>
  <c r="NE32" i="24"/>
  <c r="NE27" i="24"/>
  <c r="NE29" i="24"/>
  <c r="NE31" i="24"/>
  <c r="NE33" i="24"/>
  <c r="NE35" i="24"/>
  <c r="NE37" i="24"/>
  <c r="NE39" i="24"/>
  <c r="NE34" i="24"/>
  <c r="NE36" i="24"/>
  <c r="NE38" i="24"/>
  <c r="NE40" i="24"/>
  <c r="NE42" i="24"/>
  <c r="NE44" i="24"/>
  <c r="NE46" i="24"/>
  <c r="NE48" i="24"/>
  <c r="NE50" i="24"/>
  <c r="NE52" i="24"/>
  <c r="NE41" i="24"/>
  <c r="NE43" i="24"/>
  <c r="NE45" i="24"/>
  <c r="NE47" i="24"/>
  <c r="NE49" i="24"/>
  <c r="NE51" i="24"/>
  <c r="NE53" i="24"/>
  <c r="NE55" i="24"/>
  <c r="NE57" i="24"/>
  <c r="NE60" i="24"/>
  <c r="NE62" i="24"/>
  <c r="NE66" i="24"/>
  <c r="NE68" i="24"/>
  <c r="NE54" i="24"/>
  <c r="NE56" i="24"/>
  <c r="NE59" i="24"/>
  <c r="NE61" i="24"/>
  <c r="NE63" i="24"/>
  <c r="NE67" i="24"/>
  <c r="NE69" i="24"/>
  <c r="NE71" i="24"/>
  <c r="NE73" i="24"/>
  <c r="NE75" i="24"/>
  <c r="NE77" i="24"/>
  <c r="NE79" i="24"/>
  <c r="NE81" i="24"/>
  <c r="NE83" i="24"/>
  <c r="NE85" i="24"/>
  <c r="NE87" i="24"/>
  <c r="NE89" i="24"/>
  <c r="NE91" i="24"/>
  <c r="NE93" i="24"/>
  <c r="NE95" i="24"/>
  <c r="NE97" i="24"/>
  <c r="NE70" i="24"/>
  <c r="NE72" i="24"/>
  <c r="NE74" i="24"/>
  <c r="NE76" i="24"/>
  <c r="NE78" i="24"/>
  <c r="NE80" i="24"/>
  <c r="NE82" i="24"/>
  <c r="NE84" i="24"/>
  <c r="NE86" i="24"/>
  <c r="NE88" i="24"/>
  <c r="NE90" i="24"/>
  <c r="NE92" i="24"/>
  <c r="NE94" i="24"/>
  <c r="NE96" i="24"/>
  <c r="NE98" i="24"/>
  <c r="NE100" i="24"/>
  <c r="NE112" i="24"/>
  <c r="NE114" i="24"/>
  <c r="NE116" i="24"/>
  <c r="NE118" i="24"/>
  <c r="NE120" i="24"/>
  <c r="NE122" i="24"/>
  <c r="NE124" i="24"/>
  <c r="NE99" i="24"/>
  <c r="NE113" i="24"/>
  <c r="NE115" i="24"/>
  <c r="NE117" i="24"/>
  <c r="NE119" i="24"/>
  <c r="NE121" i="24"/>
  <c r="NE123" i="24"/>
  <c r="NE125" i="24"/>
  <c r="NE127" i="24"/>
  <c r="NE129" i="24"/>
  <c r="NE131" i="24"/>
  <c r="NE133" i="24"/>
  <c r="NE135" i="24"/>
  <c r="NE137" i="24"/>
  <c r="NE139" i="24"/>
  <c r="NE141" i="24"/>
  <c r="NE143" i="24"/>
  <c r="NE145" i="24"/>
  <c r="NE147" i="24"/>
  <c r="NE126" i="24"/>
  <c r="NE128" i="24"/>
  <c r="NE130" i="24"/>
  <c r="NE132" i="24"/>
  <c r="NE134" i="24"/>
  <c r="NE136" i="24"/>
  <c r="NE138" i="24"/>
  <c r="NE140" i="24"/>
  <c r="NE142" i="24"/>
  <c r="NE144" i="24"/>
  <c r="NE146" i="24"/>
  <c r="NE148" i="24"/>
  <c r="NI17" i="24"/>
  <c r="NI18" i="24"/>
  <c r="NI19" i="24"/>
  <c r="NI21" i="24"/>
  <c r="NI20" i="24"/>
  <c r="NI22" i="24"/>
  <c r="NI23" i="24"/>
  <c r="NI25" i="24"/>
  <c r="NI24" i="24"/>
  <c r="NI26" i="24"/>
  <c r="NI28" i="24"/>
  <c r="NI30" i="24"/>
  <c r="NI32" i="24"/>
  <c r="NI27" i="24"/>
  <c r="NI29" i="24"/>
  <c r="NI31" i="24"/>
  <c r="NI33" i="24"/>
  <c r="NI35" i="24"/>
  <c r="NI37" i="24"/>
  <c r="NI39" i="24"/>
  <c r="NI34" i="24"/>
  <c r="NI36" i="24"/>
  <c r="NI38" i="24"/>
  <c r="NI40" i="24"/>
  <c r="NI42" i="24"/>
  <c r="NI44" i="24"/>
  <c r="NI46" i="24"/>
  <c r="NI48" i="24"/>
  <c r="NI50" i="24"/>
  <c r="NI52" i="24"/>
  <c r="NI41" i="24"/>
  <c r="NI43" i="24"/>
  <c r="NI45" i="24"/>
  <c r="NI47" i="24"/>
  <c r="NI49" i="24"/>
  <c r="NI51" i="24"/>
  <c r="NI53" i="24"/>
  <c r="NI55" i="24"/>
  <c r="NI57" i="24"/>
  <c r="NI60" i="24"/>
  <c r="NI62" i="24"/>
  <c r="NI66" i="24"/>
  <c r="NI68" i="24"/>
  <c r="NI54" i="24"/>
  <c r="NI56" i="24"/>
  <c r="NI59" i="24"/>
  <c r="NI61" i="24"/>
  <c r="NI63" i="24"/>
  <c r="NI67" i="24"/>
  <c r="NI69" i="24"/>
  <c r="NI71" i="24"/>
  <c r="NI73" i="24"/>
  <c r="NI75" i="24"/>
  <c r="NI77" i="24"/>
  <c r="NI79" i="24"/>
  <c r="NI81" i="24"/>
  <c r="NI83" i="24"/>
  <c r="NI85" i="24"/>
  <c r="NI87" i="24"/>
  <c r="NI89" i="24"/>
  <c r="NI91" i="24"/>
  <c r="NI93" i="24"/>
  <c r="NI95" i="24"/>
  <c r="NI97" i="24"/>
  <c r="NI70" i="24"/>
  <c r="NI72" i="24"/>
  <c r="NI74" i="24"/>
  <c r="NI76" i="24"/>
  <c r="NI78" i="24"/>
  <c r="NI80" i="24"/>
  <c r="NI82" i="24"/>
  <c r="NI84" i="24"/>
  <c r="NI86" i="24"/>
  <c r="NI88" i="24"/>
  <c r="NI90" i="24"/>
  <c r="NI92" i="24"/>
  <c r="NI94" i="24"/>
  <c r="NI96" i="24"/>
  <c r="NI98" i="24"/>
  <c r="NI100" i="24"/>
  <c r="NI112" i="24"/>
  <c r="NI114" i="24"/>
  <c r="NI116" i="24"/>
  <c r="NI118" i="24"/>
  <c r="NI120" i="24"/>
  <c r="NI122" i="24"/>
  <c r="NI124" i="24"/>
  <c r="NI99" i="24"/>
  <c r="NI113" i="24"/>
  <c r="NI115" i="24"/>
  <c r="NI117" i="24"/>
  <c r="NI119" i="24"/>
  <c r="NI121" i="24"/>
  <c r="NI123" i="24"/>
  <c r="NI125" i="24"/>
  <c r="NI127" i="24"/>
  <c r="NI129" i="24"/>
  <c r="NI131" i="24"/>
  <c r="NI133" i="24"/>
  <c r="NI135" i="24"/>
  <c r="NI137" i="24"/>
  <c r="NI139" i="24"/>
  <c r="NI141" i="24"/>
  <c r="NI143" i="24"/>
  <c r="NI145" i="24"/>
  <c r="NI147" i="24"/>
  <c r="NI126" i="24"/>
  <c r="NI128" i="24"/>
  <c r="NI130" i="24"/>
  <c r="NI132" i="24"/>
  <c r="NI134" i="24"/>
  <c r="NI136" i="24"/>
  <c r="NI138" i="24"/>
  <c r="NI140" i="24"/>
  <c r="NI142" i="24"/>
  <c r="NI144" i="24"/>
  <c r="NI146" i="24"/>
  <c r="NI148" i="24"/>
  <c r="NM17" i="24"/>
  <c r="NM18" i="24"/>
  <c r="NM19" i="24"/>
  <c r="NM21" i="24"/>
  <c r="NM20" i="24"/>
  <c r="NM22" i="24"/>
  <c r="NM23" i="24"/>
  <c r="NM25" i="24"/>
  <c r="NM24" i="24"/>
  <c r="NM26" i="24"/>
  <c r="NM28" i="24"/>
  <c r="NM30" i="24"/>
  <c r="NM32" i="24"/>
  <c r="NM27" i="24"/>
  <c r="NM29" i="24"/>
  <c r="NM31" i="24"/>
  <c r="NM33" i="24"/>
  <c r="NM35" i="24"/>
  <c r="NM37" i="24"/>
  <c r="NM39" i="24"/>
  <c r="NM34" i="24"/>
  <c r="NM36" i="24"/>
  <c r="NM38" i="24"/>
  <c r="NM40" i="24"/>
  <c r="NM42" i="24"/>
  <c r="NM44" i="24"/>
  <c r="NM46" i="24"/>
  <c r="NM48" i="24"/>
  <c r="NM50" i="24"/>
  <c r="NM52" i="24"/>
  <c r="NM41" i="24"/>
  <c r="NM43" i="24"/>
  <c r="NM45" i="24"/>
  <c r="NM47" i="24"/>
  <c r="NM49" i="24"/>
  <c r="NM51" i="24"/>
  <c r="NM53" i="24"/>
  <c r="NM55" i="24"/>
  <c r="NM57" i="24"/>
  <c r="NM60" i="24"/>
  <c r="NM62" i="24"/>
  <c r="NM66" i="24"/>
  <c r="NM68" i="24"/>
  <c r="NM54" i="24"/>
  <c r="NM56" i="24"/>
  <c r="NM59" i="24"/>
  <c r="NM61" i="24"/>
  <c r="NM63" i="24"/>
  <c r="NM67" i="24"/>
  <c r="NM69" i="24"/>
  <c r="NM71" i="24"/>
  <c r="NM73" i="24"/>
  <c r="NM75" i="24"/>
  <c r="NM77" i="24"/>
  <c r="NM79" i="24"/>
  <c r="NM81" i="24"/>
  <c r="NM83" i="24"/>
  <c r="NM85" i="24"/>
  <c r="NM87" i="24"/>
  <c r="NM89" i="24"/>
  <c r="NM91" i="24"/>
  <c r="NM93" i="24"/>
  <c r="NM95" i="24"/>
  <c r="NM97" i="24"/>
  <c r="NM70" i="24"/>
  <c r="NM72" i="24"/>
  <c r="NM74" i="24"/>
  <c r="NM76" i="24"/>
  <c r="NM78" i="24"/>
  <c r="NM80" i="24"/>
  <c r="NM82" i="24"/>
  <c r="NM84" i="24"/>
  <c r="NM86" i="24"/>
  <c r="NM88" i="24"/>
  <c r="NM90" i="24"/>
  <c r="NM92" i="24"/>
  <c r="NM94" i="24"/>
  <c r="NM96" i="24"/>
  <c r="NM98" i="24"/>
  <c r="NM100" i="24"/>
  <c r="NM112" i="24"/>
  <c r="NM114" i="24"/>
  <c r="NM116" i="24"/>
  <c r="NM118" i="24"/>
  <c r="NM120" i="24"/>
  <c r="NM122" i="24"/>
  <c r="NM124" i="24"/>
  <c r="NM99" i="24"/>
  <c r="NM113" i="24"/>
  <c r="NM115" i="24"/>
  <c r="NM117" i="24"/>
  <c r="NM119" i="24"/>
  <c r="NM121" i="24"/>
  <c r="NM123" i="24"/>
  <c r="NM125" i="24"/>
  <c r="NM127" i="24"/>
  <c r="NM129" i="24"/>
  <c r="NM131" i="24"/>
  <c r="NM133" i="24"/>
  <c r="NM135" i="24"/>
  <c r="NM137" i="24"/>
  <c r="NM139" i="24"/>
  <c r="NM141" i="24"/>
  <c r="NM143" i="24"/>
  <c r="NM145" i="24"/>
  <c r="NM147" i="24"/>
  <c r="NM126" i="24"/>
  <c r="NM128" i="24"/>
  <c r="NM130" i="24"/>
  <c r="NM132" i="24"/>
  <c r="NM134" i="24"/>
  <c r="NM136" i="24"/>
  <c r="NM138" i="24"/>
  <c r="NM140" i="24"/>
  <c r="NM142" i="24"/>
  <c r="NM144" i="24"/>
  <c r="NM146" i="24"/>
  <c r="NM148" i="24"/>
  <c r="NQ17" i="24"/>
  <c r="NQ18" i="24"/>
  <c r="NQ19" i="24"/>
  <c r="NQ21" i="24"/>
  <c r="NQ20" i="24"/>
  <c r="NQ22" i="24"/>
  <c r="NQ23" i="24"/>
  <c r="NQ25" i="24"/>
  <c r="NQ24" i="24"/>
  <c r="NQ26" i="24"/>
  <c r="NQ28" i="24"/>
  <c r="NQ30" i="24"/>
  <c r="NQ32" i="24"/>
  <c r="NQ27" i="24"/>
  <c r="NQ29" i="24"/>
  <c r="NQ31" i="24"/>
  <c r="NQ33" i="24"/>
  <c r="NQ35" i="24"/>
  <c r="NQ37" i="24"/>
  <c r="NQ39" i="24"/>
  <c r="NQ34" i="24"/>
  <c r="NQ36" i="24"/>
  <c r="NQ38" i="24"/>
  <c r="NQ40" i="24"/>
  <c r="NQ42" i="24"/>
  <c r="NQ44" i="24"/>
  <c r="NQ46" i="24"/>
  <c r="NQ48" i="24"/>
  <c r="NQ50" i="24"/>
  <c r="NQ52" i="24"/>
  <c r="NQ41" i="24"/>
  <c r="NQ43" i="24"/>
  <c r="NQ45" i="24"/>
  <c r="NQ47" i="24"/>
  <c r="NQ49" i="24"/>
  <c r="NQ51" i="24"/>
  <c r="NQ53" i="24"/>
  <c r="NQ55" i="24"/>
  <c r="NQ57" i="24"/>
  <c r="NQ60" i="24"/>
  <c r="NQ62" i="24"/>
  <c r="NQ66" i="24"/>
  <c r="NQ68" i="24"/>
  <c r="NQ54" i="24"/>
  <c r="NQ56" i="24"/>
  <c r="NQ59" i="24"/>
  <c r="NQ61" i="24"/>
  <c r="NQ63" i="24"/>
  <c r="NQ67" i="24"/>
  <c r="NQ69" i="24"/>
  <c r="NQ71" i="24"/>
  <c r="NQ73" i="24"/>
  <c r="NQ75" i="24"/>
  <c r="NQ77" i="24"/>
  <c r="NQ79" i="24"/>
  <c r="NQ81" i="24"/>
  <c r="NQ83" i="24"/>
  <c r="NQ85" i="24"/>
  <c r="NQ87" i="24"/>
  <c r="NQ89" i="24"/>
  <c r="NQ91" i="24"/>
  <c r="NQ93" i="24"/>
  <c r="NQ95" i="24"/>
  <c r="NQ97" i="24"/>
  <c r="NQ70" i="24"/>
  <c r="NQ72" i="24"/>
  <c r="NQ74" i="24"/>
  <c r="NQ76" i="24"/>
  <c r="NQ78" i="24"/>
  <c r="NQ80" i="24"/>
  <c r="NQ82" i="24"/>
  <c r="NQ84" i="24"/>
  <c r="NQ86" i="24"/>
  <c r="NQ88" i="24"/>
  <c r="NQ90" i="24"/>
  <c r="NQ92" i="24"/>
  <c r="NQ94" i="24"/>
  <c r="NQ96" i="24"/>
  <c r="NQ98" i="24"/>
  <c r="NQ100" i="24"/>
  <c r="NQ112" i="24"/>
  <c r="NQ114" i="24"/>
  <c r="NQ116" i="24"/>
  <c r="NQ118" i="24"/>
  <c r="NQ120" i="24"/>
  <c r="NQ122" i="24"/>
  <c r="NQ124" i="24"/>
  <c r="NQ99" i="24"/>
  <c r="NQ113" i="24"/>
  <c r="NQ115" i="24"/>
  <c r="NQ117" i="24"/>
  <c r="NQ119" i="24"/>
  <c r="NQ121" i="24"/>
  <c r="NQ123" i="24"/>
  <c r="NQ125" i="24"/>
  <c r="NQ127" i="24"/>
  <c r="NQ129" i="24"/>
  <c r="NQ131" i="24"/>
  <c r="NQ133" i="24"/>
  <c r="NQ135" i="24"/>
  <c r="NQ137" i="24"/>
  <c r="NQ139" i="24"/>
  <c r="NQ141" i="24"/>
  <c r="NQ143" i="24"/>
  <c r="NQ145" i="24"/>
  <c r="NQ147" i="24"/>
  <c r="NQ126" i="24"/>
  <c r="NQ128" i="24"/>
  <c r="NQ130" i="24"/>
  <c r="NQ132" i="24"/>
  <c r="NQ134" i="24"/>
  <c r="NQ136" i="24"/>
  <c r="NQ138" i="24"/>
  <c r="NQ140" i="24"/>
  <c r="NQ142" i="24"/>
  <c r="NQ144" i="24"/>
  <c r="NQ146" i="24"/>
  <c r="NQ148" i="24"/>
  <c r="NU17" i="24"/>
  <c r="NU18" i="24"/>
  <c r="NU19" i="24"/>
  <c r="NU21" i="24"/>
  <c r="NU20" i="24"/>
  <c r="NU22" i="24"/>
  <c r="NU23" i="24"/>
  <c r="NU25" i="24"/>
  <c r="NU24" i="24"/>
  <c r="NU26" i="24"/>
  <c r="NU28" i="24"/>
  <c r="NU30" i="24"/>
  <c r="NU32" i="24"/>
  <c r="NU27" i="24"/>
  <c r="NU29" i="24"/>
  <c r="NU31" i="24"/>
  <c r="NU33" i="24"/>
  <c r="NU35" i="24"/>
  <c r="NU37" i="24"/>
  <c r="NU39" i="24"/>
  <c r="NU34" i="24"/>
  <c r="NU36" i="24"/>
  <c r="NU38" i="24"/>
  <c r="NU40" i="24"/>
  <c r="NU42" i="24"/>
  <c r="NU44" i="24"/>
  <c r="NU46" i="24"/>
  <c r="NU48" i="24"/>
  <c r="NU50" i="24"/>
  <c r="NU52" i="24"/>
  <c r="NU41" i="24"/>
  <c r="NU43" i="24"/>
  <c r="NU45" i="24"/>
  <c r="NU47" i="24"/>
  <c r="NU49" i="24"/>
  <c r="NU51" i="24"/>
  <c r="NU53" i="24"/>
  <c r="NU55" i="24"/>
  <c r="NU57" i="24"/>
  <c r="NU60" i="24"/>
  <c r="NU62" i="24"/>
  <c r="NU66" i="24"/>
  <c r="NU68" i="24"/>
  <c r="NU54" i="24"/>
  <c r="NU56" i="24"/>
  <c r="NU59" i="24"/>
  <c r="NU61" i="24"/>
  <c r="NU63" i="24"/>
  <c r="NU67" i="24"/>
  <c r="NU69" i="24"/>
  <c r="NU71" i="24"/>
  <c r="NU73" i="24"/>
  <c r="NU75" i="24"/>
  <c r="NU77" i="24"/>
  <c r="NU79" i="24"/>
  <c r="NU81" i="24"/>
  <c r="NU83" i="24"/>
  <c r="NU85" i="24"/>
  <c r="NU87" i="24"/>
  <c r="NU89" i="24"/>
  <c r="NU91" i="24"/>
  <c r="NU93" i="24"/>
  <c r="NU95" i="24"/>
  <c r="NU97" i="24"/>
  <c r="NU70" i="24"/>
  <c r="NU72" i="24"/>
  <c r="NU74" i="24"/>
  <c r="NU76" i="24"/>
  <c r="NU78" i="24"/>
  <c r="NU80" i="24"/>
  <c r="NU82" i="24"/>
  <c r="NU84" i="24"/>
  <c r="NU86" i="24"/>
  <c r="NU88" i="24"/>
  <c r="NU90" i="24"/>
  <c r="NU92" i="24"/>
  <c r="NU94" i="24"/>
  <c r="NU96" i="24"/>
  <c r="NU98" i="24"/>
  <c r="NU100" i="24"/>
  <c r="NU112" i="24"/>
  <c r="NU114" i="24"/>
  <c r="NU116" i="24"/>
  <c r="NU118" i="24"/>
  <c r="NU120" i="24"/>
  <c r="NU122" i="24"/>
  <c r="NU124" i="24"/>
  <c r="NU99" i="24"/>
  <c r="NU113" i="24"/>
  <c r="NU115" i="24"/>
  <c r="NU117" i="24"/>
  <c r="NU119" i="24"/>
  <c r="NU121" i="24"/>
  <c r="NU123" i="24"/>
  <c r="NU125" i="24"/>
  <c r="NU127" i="24"/>
  <c r="NU129" i="24"/>
  <c r="NU131" i="24"/>
  <c r="NU133" i="24"/>
  <c r="NU135" i="24"/>
  <c r="NU137" i="24"/>
  <c r="NU139" i="24"/>
  <c r="NU141" i="24"/>
  <c r="NU143" i="24"/>
  <c r="NU145" i="24"/>
  <c r="NU147" i="24"/>
  <c r="NU126" i="24"/>
  <c r="NU128" i="24"/>
  <c r="NU130" i="24"/>
  <c r="NU132" i="24"/>
  <c r="NU134" i="24"/>
  <c r="NU136" i="24"/>
  <c r="NU138" i="24"/>
  <c r="NU140" i="24"/>
  <c r="NU142" i="24"/>
  <c r="NU144" i="24"/>
  <c r="NU146" i="24"/>
  <c r="NU148" i="24"/>
  <c r="NY17" i="24"/>
  <c r="NY18" i="24"/>
  <c r="NY19" i="24"/>
  <c r="NY21" i="24"/>
  <c r="NY20" i="24"/>
  <c r="NY22" i="24"/>
  <c r="NY23" i="24"/>
  <c r="NY25" i="24"/>
  <c r="NY24" i="24"/>
  <c r="NY26" i="24"/>
  <c r="NY28" i="24"/>
  <c r="NY30" i="24"/>
  <c r="NY32" i="24"/>
  <c r="NY27" i="24"/>
  <c r="NY29" i="24"/>
  <c r="NY31" i="24"/>
  <c r="NY33" i="24"/>
  <c r="NY35" i="24"/>
  <c r="NY37" i="24"/>
  <c r="NY39" i="24"/>
  <c r="NY34" i="24"/>
  <c r="NY36" i="24"/>
  <c r="NY38" i="24"/>
  <c r="NY40" i="24"/>
  <c r="NY42" i="24"/>
  <c r="NY44" i="24"/>
  <c r="NY46" i="24"/>
  <c r="NY48" i="24"/>
  <c r="NY50" i="24"/>
  <c r="NY52" i="24"/>
  <c r="NY41" i="24"/>
  <c r="NY43" i="24"/>
  <c r="NY45" i="24"/>
  <c r="NY47" i="24"/>
  <c r="NY49" i="24"/>
  <c r="NY51" i="24"/>
  <c r="NY53" i="24"/>
  <c r="NY55" i="24"/>
  <c r="NY57" i="24"/>
  <c r="NY60" i="24"/>
  <c r="NY62" i="24"/>
  <c r="NY66" i="24"/>
  <c r="NY68" i="24"/>
  <c r="NY54" i="24"/>
  <c r="NY56" i="24"/>
  <c r="NY59" i="24"/>
  <c r="NY61" i="24"/>
  <c r="NY63" i="24"/>
  <c r="NY67" i="24"/>
  <c r="NY69" i="24"/>
  <c r="NY71" i="24"/>
  <c r="NY73" i="24"/>
  <c r="NY75" i="24"/>
  <c r="NY77" i="24"/>
  <c r="NY79" i="24"/>
  <c r="NY81" i="24"/>
  <c r="NY83" i="24"/>
  <c r="NY85" i="24"/>
  <c r="NY87" i="24"/>
  <c r="NY89" i="24"/>
  <c r="NY91" i="24"/>
  <c r="NY93" i="24"/>
  <c r="NY95" i="24"/>
  <c r="NY97" i="24"/>
  <c r="NY70" i="24"/>
  <c r="NY72" i="24"/>
  <c r="NY74" i="24"/>
  <c r="NY76" i="24"/>
  <c r="NY78" i="24"/>
  <c r="NY80" i="24"/>
  <c r="NY82" i="24"/>
  <c r="NY84" i="24"/>
  <c r="NY86" i="24"/>
  <c r="NY88" i="24"/>
  <c r="NY90" i="24"/>
  <c r="NY92" i="24"/>
  <c r="NY94" i="24"/>
  <c r="NY96" i="24"/>
  <c r="NY98" i="24"/>
  <c r="NY100" i="24"/>
  <c r="NY112" i="24"/>
  <c r="NY114" i="24"/>
  <c r="NY116" i="24"/>
  <c r="NY118" i="24"/>
  <c r="NY120" i="24"/>
  <c r="NY122" i="24"/>
  <c r="NY124" i="24"/>
  <c r="NY99" i="24"/>
  <c r="NY113" i="24"/>
  <c r="NY115" i="24"/>
  <c r="NY117" i="24"/>
  <c r="NY119" i="24"/>
  <c r="NY121" i="24"/>
  <c r="NY123" i="24"/>
  <c r="NY125" i="24"/>
  <c r="NY127" i="24"/>
  <c r="NY129" i="24"/>
  <c r="NY131" i="24"/>
  <c r="NY133" i="24"/>
  <c r="NY135" i="24"/>
  <c r="NY137" i="24"/>
  <c r="NY139" i="24"/>
  <c r="NY141" i="24"/>
  <c r="NY143" i="24"/>
  <c r="NY145" i="24"/>
  <c r="NY147" i="24"/>
  <c r="NY126" i="24"/>
  <c r="NY128" i="24"/>
  <c r="NY130" i="24"/>
  <c r="NY132" i="24"/>
  <c r="NY134" i="24"/>
  <c r="NY136" i="24"/>
  <c r="NY138" i="24"/>
  <c r="NY140" i="24"/>
  <c r="NY142" i="24"/>
  <c r="NY144" i="24"/>
  <c r="NY146" i="24"/>
  <c r="NY148" i="24"/>
  <c r="OC17" i="24"/>
  <c r="OC18" i="24"/>
  <c r="OC19" i="24"/>
  <c r="OC21" i="24"/>
  <c r="OC20" i="24"/>
  <c r="OC22" i="24"/>
  <c r="OC23" i="24"/>
  <c r="OC25" i="24"/>
  <c r="OC24" i="24"/>
  <c r="OC26" i="24"/>
  <c r="OC28" i="24"/>
  <c r="OC30" i="24"/>
  <c r="OC32" i="24"/>
  <c r="OC27" i="24"/>
  <c r="OC29" i="24"/>
  <c r="OC31" i="24"/>
  <c r="OC33" i="24"/>
  <c r="OC35" i="24"/>
  <c r="OC37" i="24"/>
  <c r="OC39" i="24"/>
  <c r="OC34" i="24"/>
  <c r="OC36" i="24"/>
  <c r="OC38" i="24"/>
  <c r="OC40" i="24"/>
  <c r="OC42" i="24"/>
  <c r="OC44" i="24"/>
  <c r="OC46" i="24"/>
  <c r="OC48" i="24"/>
  <c r="OC50" i="24"/>
  <c r="OC52" i="24"/>
  <c r="OC41" i="24"/>
  <c r="OC43" i="24"/>
  <c r="OC45" i="24"/>
  <c r="OC47" i="24"/>
  <c r="OC49" i="24"/>
  <c r="OC51" i="24"/>
  <c r="OC53" i="24"/>
  <c r="OC55" i="24"/>
  <c r="OC57" i="24"/>
  <c r="OC60" i="24"/>
  <c r="OC62" i="24"/>
  <c r="OC66" i="24"/>
  <c r="OC68" i="24"/>
  <c r="OC54" i="24"/>
  <c r="OC56" i="24"/>
  <c r="OC59" i="24"/>
  <c r="OC61" i="24"/>
  <c r="OC63" i="24"/>
  <c r="OC67" i="24"/>
  <c r="OC69" i="24"/>
  <c r="OC71" i="24"/>
  <c r="OC73" i="24"/>
  <c r="OC75" i="24"/>
  <c r="OC77" i="24"/>
  <c r="OC79" i="24"/>
  <c r="OC81" i="24"/>
  <c r="OC83" i="24"/>
  <c r="OC85" i="24"/>
  <c r="OC87" i="24"/>
  <c r="OC89" i="24"/>
  <c r="OC91" i="24"/>
  <c r="OC93" i="24"/>
  <c r="OC95" i="24"/>
  <c r="OC97" i="24"/>
  <c r="OC70" i="24"/>
  <c r="OC72" i="24"/>
  <c r="OC74" i="24"/>
  <c r="OC76" i="24"/>
  <c r="OC78" i="24"/>
  <c r="OC80" i="24"/>
  <c r="OC82" i="24"/>
  <c r="OC84" i="24"/>
  <c r="OC86" i="24"/>
  <c r="OC88" i="24"/>
  <c r="OC90" i="24"/>
  <c r="OC92" i="24"/>
  <c r="OC94" i="24"/>
  <c r="OC96" i="24"/>
  <c r="OC98" i="24"/>
  <c r="OC100" i="24"/>
  <c r="OC112" i="24"/>
  <c r="OC114" i="24"/>
  <c r="OC116" i="24"/>
  <c r="OC118" i="24"/>
  <c r="OC120" i="24"/>
  <c r="OC122" i="24"/>
  <c r="OC124" i="24"/>
  <c r="OC99" i="24"/>
  <c r="OC113" i="24"/>
  <c r="OC115" i="24"/>
  <c r="OC117" i="24"/>
  <c r="OC119" i="24"/>
  <c r="OC121" i="24"/>
  <c r="OC123" i="24"/>
  <c r="OC125" i="24"/>
  <c r="OC127" i="24"/>
  <c r="OC129" i="24"/>
  <c r="OC131" i="24"/>
  <c r="OC133" i="24"/>
  <c r="OC135" i="24"/>
  <c r="OC137" i="24"/>
  <c r="OC139" i="24"/>
  <c r="OC141" i="24"/>
  <c r="OC143" i="24"/>
  <c r="OC145" i="24"/>
  <c r="OC147" i="24"/>
  <c r="OC126" i="24"/>
  <c r="OC128" i="24"/>
  <c r="OC130" i="24"/>
  <c r="OC132" i="24"/>
  <c r="OC134" i="24"/>
  <c r="OC136" i="24"/>
  <c r="OC138" i="24"/>
  <c r="OC140" i="24"/>
  <c r="OC142" i="24"/>
  <c r="OC144" i="24"/>
  <c r="OC146" i="24"/>
  <c r="OC148" i="24"/>
  <c r="OG17" i="24"/>
  <c r="OG18" i="24"/>
  <c r="OG19" i="24"/>
  <c r="OG21" i="24"/>
  <c r="OG20" i="24"/>
  <c r="OG22" i="24"/>
  <c r="OG23" i="24"/>
  <c r="OG25" i="24"/>
  <c r="OG24" i="24"/>
  <c r="OG26" i="24"/>
  <c r="OG28" i="24"/>
  <c r="OG30" i="24"/>
  <c r="OG32" i="24"/>
  <c r="OG27" i="24"/>
  <c r="OG29" i="24"/>
  <c r="OG31" i="24"/>
  <c r="OG33" i="24"/>
  <c r="OG35" i="24"/>
  <c r="OG37" i="24"/>
  <c r="OG39" i="24"/>
  <c r="OG34" i="24"/>
  <c r="OG36" i="24"/>
  <c r="OG38" i="24"/>
  <c r="OG40" i="24"/>
  <c r="OG42" i="24"/>
  <c r="OG44" i="24"/>
  <c r="OG46" i="24"/>
  <c r="OG48" i="24"/>
  <c r="OG50" i="24"/>
  <c r="OG52" i="24"/>
  <c r="OG41" i="24"/>
  <c r="OG43" i="24"/>
  <c r="OG45" i="24"/>
  <c r="OG47" i="24"/>
  <c r="OG49" i="24"/>
  <c r="OG51" i="24"/>
  <c r="OG53" i="24"/>
  <c r="OG55" i="24"/>
  <c r="OG57" i="24"/>
  <c r="OG60" i="24"/>
  <c r="OG62" i="24"/>
  <c r="OG66" i="24"/>
  <c r="OG68" i="24"/>
  <c r="OG54" i="24"/>
  <c r="OG56" i="24"/>
  <c r="OG59" i="24"/>
  <c r="OG61" i="24"/>
  <c r="OG63" i="24"/>
  <c r="OG67" i="24"/>
  <c r="OG69" i="24"/>
  <c r="OG71" i="24"/>
  <c r="OG73" i="24"/>
  <c r="OG75" i="24"/>
  <c r="OG77" i="24"/>
  <c r="OG79" i="24"/>
  <c r="OG81" i="24"/>
  <c r="OG83" i="24"/>
  <c r="OG85" i="24"/>
  <c r="OG87" i="24"/>
  <c r="OG89" i="24"/>
  <c r="OG91" i="24"/>
  <c r="OG93" i="24"/>
  <c r="OG95" i="24"/>
  <c r="OG97" i="24"/>
  <c r="OG70" i="24"/>
  <c r="OG72" i="24"/>
  <c r="OG74" i="24"/>
  <c r="OG76" i="24"/>
  <c r="OG78" i="24"/>
  <c r="OG80" i="24"/>
  <c r="OG82" i="24"/>
  <c r="OG84" i="24"/>
  <c r="OG86" i="24"/>
  <c r="OG88" i="24"/>
  <c r="OG90" i="24"/>
  <c r="OG92" i="24"/>
  <c r="OG94" i="24"/>
  <c r="OG96" i="24"/>
  <c r="OG98" i="24"/>
  <c r="OG100" i="24"/>
  <c r="OG112" i="24"/>
  <c r="OG114" i="24"/>
  <c r="OG116" i="24"/>
  <c r="OG118" i="24"/>
  <c r="OG120" i="24"/>
  <c r="OG122" i="24"/>
  <c r="OG124" i="24"/>
  <c r="OG99" i="24"/>
  <c r="OG113" i="24"/>
  <c r="OG115" i="24"/>
  <c r="OG117" i="24"/>
  <c r="OG119" i="24"/>
  <c r="OG121" i="24"/>
  <c r="OG123" i="24"/>
  <c r="OG125" i="24"/>
  <c r="OG127" i="24"/>
  <c r="OG129" i="24"/>
  <c r="OG131" i="24"/>
  <c r="OG133" i="24"/>
  <c r="OG135" i="24"/>
  <c r="OG137" i="24"/>
  <c r="OG139" i="24"/>
  <c r="OG141" i="24"/>
  <c r="OG143" i="24"/>
  <c r="OG145" i="24"/>
  <c r="OG147" i="24"/>
  <c r="OG126" i="24"/>
  <c r="OG128" i="24"/>
  <c r="OG130" i="24"/>
  <c r="OG132" i="24"/>
  <c r="OG134" i="24"/>
  <c r="OG136" i="24"/>
  <c r="OG138" i="24"/>
  <c r="OG140" i="24"/>
  <c r="OG142" i="24"/>
  <c r="OG144" i="24"/>
  <c r="OG146" i="24"/>
  <c r="OG148" i="24"/>
  <c r="OK17" i="24"/>
  <c r="OK18" i="24"/>
  <c r="OK19" i="24"/>
  <c r="OK21" i="24"/>
  <c r="OK20" i="24"/>
  <c r="OK22" i="24"/>
  <c r="OK23" i="24"/>
  <c r="OK25" i="24"/>
  <c r="OK24" i="24"/>
  <c r="OK26" i="24"/>
  <c r="OK28" i="24"/>
  <c r="OK30" i="24"/>
  <c r="OK32" i="24"/>
  <c r="OK27" i="24"/>
  <c r="OK29" i="24"/>
  <c r="OK31" i="24"/>
  <c r="OK33" i="24"/>
  <c r="OK35" i="24"/>
  <c r="OK37" i="24"/>
  <c r="OK39" i="24"/>
  <c r="OK34" i="24"/>
  <c r="OK36" i="24"/>
  <c r="OK38" i="24"/>
  <c r="OK40" i="24"/>
  <c r="OK42" i="24"/>
  <c r="OK44" i="24"/>
  <c r="OK46" i="24"/>
  <c r="OK48" i="24"/>
  <c r="OK50" i="24"/>
  <c r="OK52" i="24"/>
  <c r="OK41" i="24"/>
  <c r="OK43" i="24"/>
  <c r="OK45" i="24"/>
  <c r="OK47" i="24"/>
  <c r="OK49" i="24"/>
  <c r="OK51" i="24"/>
  <c r="OK53" i="24"/>
  <c r="OK55" i="24"/>
  <c r="OK57" i="24"/>
  <c r="OK60" i="24"/>
  <c r="OK62" i="24"/>
  <c r="OK66" i="24"/>
  <c r="OK68" i="24"/>
  <c r="OK54" i="24"/>
  <c r="OK56" i="24"/>
  <c r="OK59" i="24"/>
  <c r="OK61" i="24"/>
  <c r="OK63" i="24"/>
  <c r="OK67" i="24"/>
  <c r="OK69" i="24"/>
  <c r="OK71" i="24"/>
  <c r="OK73" i="24"/>
  <c r="OK75" i="24"/>
  <c r="OK77" i="24"/>
  <c r="OK79" i="24"/>
  <c r="OK81" i="24"/>
  <c r="OK83" i="24"/>
  <c r="OK85" i="24"/>
  <c r="OK87" i="24"/>
  <c r="OK89" i="24"/>
  <c r="OK91" i="24"/>
  <c r="OK93" i="24"/>
  <c r="OK95" i="24"/>
  <c r="OK97" i="24"/>
  <c r="OK70" i="24"/>
  <c r="OK72" i="24"/>
  <c r="OK74" i="24"/>
  <c r="OK76" i="24"/>
  <c r="OK78" i="24"/>
  <c r="OK80" i="24"/>
  <c r="OK82" i="24"/>
  <c r="OK84" i="24"/>
  <c r="OK86" i="24"/>
  <c r="OK88" i="24"/>
  <c r="OK90" i="24"/>
  <c r="OK92" i="24"/>
  <c r="OK94" i="24"/>
  <c r="OK96" i="24"/>
  <c r="OK98" i="24"/>
  <c r="OK100" i="24"/>
  <c r="OK112" i="24"/>
  <c r="OK114" i="24"/>
  <c r="OK116" i="24"/>
  <c r="OK118" i="24"/>
  <c r="OK120" i="24"/>
  <c r="OK122" i="24"/>
  <c r="OK124" i="24"/>
  <c r="OK99" i="24"/>
  <c r="OK113" i="24"/>
  <c r="OK115" i="24"/>
  <c r="OK117" i="24"/>
  <c r="OK119" i="24"/>
  <c r="OK121" i="24"/>
  <c r="OK123" i="24"/>
  <c r="OK125" i="24"/>
  <c r="OK127" i="24"/>
  <c r="OK129" i="24"/>
  <c r="OK131" i="24"/>
  <c r="OK133" i="24"/>
  <c r="OK135" i="24"/>
  <c r="OK137" i="24"/>
  <c r="OK139" i="24"/>
  <c r="OK141" i="24"/>
  <c r="OK143" i="24"/>
  <c r="OK145" i="24"/>
  <c r="OK147" i="24"/>
  <c r="OK126" i="24"/>
  <c r="OK128" i="24"/>
  <c r="OK130" i="24"/>
  <c r="OK132" i="24"/>
  <c r="OK134" i="24"/>
  <c r="OK136" i="24"/>
  <c r="OK138" i="24"/>
  <c r="OK140" i="24"/>
  <c r="OK142" i="24"/>
  <c r="OK144" i="24"/>
  <c r="OK146" i="24"/>
  <c r="OK148" i="24"/>
  <c r="OO17" i="24"/>
  <c r="OO18" i="24"/>
  <c r="OO19" i="24"/>
  <c r="OO21" i="24"/>
  <c r="OO20" i="24"/>
  <c r="OO22" i="24"/>
  <c r="OO23" i="24"/>
  <c r="OO25" i="24"/>
  <c r="OO24" i="24"/>
  <c r="OO26" i="24"/>
  <c r="OO28" i="24"/>
  <c r="OO30" i="24"/>
  <c r="OO32" i="24"/>
  <c r="OO27" i="24"/>
  <c r="OO29" i="24"/>
  <c r="OO31" i="24"/>
  <c r="OO33" i="24"/>
  <c r="OO35" i="24"/>
  <c r="OO37" i="24"/>
  <c r="OO39" i="24"/>
  <c r="OO34" i="24"/>
  <c r="OO36" i="24"/>
  <c r="OO38" i="24"/>
  <c r="OO40" i="24"/>
  <c r="OO42" i="24"/>
  <c r="OO44" i="24"/>
  <c r="OO46" i="24"/>
  <c r="OO48" i="24"/>
  <c r="OO50" i="24"/>
  <c r="OO52" i="24"/>
  <c r="OO41" i="24"/>
  <c r="OO43" i="24"/>
  <c r="OO45" i="24"/>
  <c r="OO47" i="24"/>
  <c r="OO49" i="24"/>
  <c r="OO51" i="24"/>
  <c r="OO53" i="24"/>
  <c r="OO55" i="24"/>
  <c r="OO57" i="24"/>
  <c r="OO60" i="24"/>
  <c r="OO62" i="24"/>
  <c r="OO66" i="24"/>
  <c r="OO68" i="24"/>
  <c r="OO54" i="24"/>
  <c r="OO56" i="24"/>
  <c r="OO59" i="24"/>
  <c r="OO61" i="24"/>
  <c r="OO63" i="24"/>
  <c r="OO67" i="24"/>
  <c r="OO69" i="24"/>
  <c r="OO71" i="24"/>
  <c r="OO73" i="24"/>
  <c r="OO75" i="24"/>
  <c r="OO77" i="24"/>
  <c r="OO79" i="24"/>
  <c r="OO81" i="24"/>
  <c r="OO83" i="24"/>
  <c r="OO85" i="24"/>
  <c r="OO87" i="24"/>
  <c r="OO89" i="24"/>
  <c r="OO91" i="24"/>
  <c r="OO93" i="24"/>
  <c r="OO95" i="24"/>
  <c r="OO97" i="24"/>
  <c r="OO70" i="24"/>
  <c r="OO72" i="24"/>
  <c r="OO74" i="24"/>
  <c r="OO76" i="24"/>
  <c r="OO78" i="24"/>
  <c r="OO80" i="24"/>
  <c r="OO82" i="24"/>
  <c r="OO84" i="24"/>
  <c r="OO86" i="24"/>
  <c r="OO88" i="24"/>
  <c r="OO90" i="24"/>
  <c r="OO92" i="24"/>
  <c r="OO94" i="24"/>
  <c r="OO96" i="24"/>
  <c r="OO98" i="24"/>
  <c r="OO100" i="24"/>
  <c r="OO112" i="24"/>
  <c r="OO114" i="24"/>
  <c r="OO116" i="24"/>
  <c r="OO118" i="24"/>
  <c r="OO120" i="24"/>
  <c r="OO122" i="24"/>
  <c r="OO124" i="24"/>
  <c r="OO99" i="24"/>
  <c r="OO113" i="24"/>
  <c r="OO115" i="24"/>
  <c r="OO117" i="24"/>
  <c r="OO119" i="24"/>
  <c r="OO121" i="24"/>
  <c r="OO123" i="24"/>
  <c r="OO125" i="24"/>
  <c r="OO127" i="24"/>
  <c r="OO129" i="24"/>
  <c r="OO131" i="24"/>
  <c r="OO133" i="24"/>
  <c r="OO135" i="24"/>
  <c r="OO137" i="24"/>
  <c r="OO139" i="24"/>
  <c r="OO141" i="24"/>
  <c r="OO143" i="24"/>
  <c r="OO145" i="24"/>
  <c r="OO147" i="24"/>
  <c r="OO126" i="24"/>
  <c r="OO128" i="24"/>
  <c r="OO130" i="24"/>
  <c r="OO132" i="24"/>
  <c r="OO134" i="24"/>
  <c r="OO136" i="24"/>
  <c r="OO138" i="24"/>
  <c r="OO140" i="24"/>
  <c r="OO142" i="24"/>
  <c r="OO144" i="24"/>
  <c r="OO146" i="24"/>
  <c r="OO148" i="24"/>
  <c r="OS17" i="24"/>
  <c r="OS18" i="24"/>
  <c r="OS19" i="24"/>
  <c r="OS21" i="24"/>
  <c r="OS20" i="24"/>
  <c r="OS22" i="24"/>
  <c r="OS23" i="24"/>
  <c r="OS25" i="24"/>
  <c r="OS24" i="24"/>
  <c r="OS26" i="24"/>
  <c r="OS28" i="24"/>
  <c r="OS30" i="24"/>
  <c r="OS32" i="24"/>
  <c r="OS27" i="24"/>
  <c r="OS29" i="24"/>
  <c r="OS31" i="24"/>
  <c r="OS33" i="24"/>
  <c r="OS35" i="24"/>
  <c r="OS37" i="24"/>
  <c r="OS39" i="24"/>
  <c r="OS34" i="24"/>
  <c r="OS36" i="24"/>
  <c r="OS38" i="24"/>
  <c r="OS40" i="24"/>
  <c r="OS42" i="24"/>
  <c r="OS44" i="24"/>
  <c r="OS46" i="24"/>
  <c r="OS48" i="24"/>
  <c r="OS50" i="24"/>
  <c r="OS52" i="24"/>
  <c r="OS41" i="24"/>
  <c r="OS43" i="24"/>
  <c r="OS45" i="24"/>
  <c r="OS47" i="24"/>
  <c r="OS49" i="24"/>
  <c r="OS51" i="24"/>
  <c r="OS53" i="24"/>
  <c r="OS55" i="24"/>
  <c r="OS57" i="24"/>
  <c r="OS60" i="24"/>
  <c r="OS62" i="24"/>
  <c r="OS66" i="24"/>
  <c r="OS68" i="24"/>
  <c r="OS54" i="24"/>
  <c r="OS56" i="24"/>
  <c r="OS59" i="24"/>
  <c r="OS61" i="24"/>
  <c r="OS63" i="24"/>
  <c r="OS67" i="24"/>
  <c r="OS69" i="24"/>
  <c r="OS71" i="24"/>
  <c r="OS73" i="24"/>
  <c r="OS75" i="24"/>
  <c r="OS77" i="24"/>
  <c r="OS79" i="24"/>
  <c r="OS81" i="24"/>
  <c r="OS83" i="24"/>
  <c r="OS85" i="24"/>
  <c r="OS87" i="24"/>
  <c r="OS89" i="24"/>
  <c r="OS91" i="24"/>
  <c r="OS93" i="24"/>
  <c r="OS95" i="24"/>
  <c r="OS97" i="24"/>
  <c r="OS70" i="24"/>
  <c r="OS72" i="24"/>
  <c r="OS74" i="24"/>
  <c r="OS76" i="24"/>
  <c r="OS78" i="24"/>
  <c r="OS80" i="24"/>
  <c r="OS82" i="24"/>
  <c r="OS84" i="24"/>
  <c r="OS86" i="24"/>
  <c r="OS88" i="24"/>
  <c r="OS90" i="24"/>
  <c r="OS92" i="24"/>
  <c r="OS94" i="24"/>
  <c r="OS96" i="24"/>
  <c r="OS98" i="24"/>
  <c r="OS100" i="24"/>
  <c r="OS112" i="24"/>
  <c r="OS114" i="24"/>
  <c r="OS116" i="24"/>
  <c r="OS118" i="24"/>
  <c r="OS120" i="24"/>
  <c r="OS122" i="24"/>
  <c r="OS124" i="24"/>
  <c r="OS99" i="24"/>
  <c r="OS113" i="24"/>
  <c r="OS115" i="24"/>
  <c r="OS117" i="24"/>
  <c r="OS119" i="24"/>
  <c r="OS121" i="24"/>
  <c r="OS123" i="24"/>
  <c r="OS125" i="24"/>
  <c r="OS127" i="24"/>
  <c r="OS129" i="24"/>
  <c r="OS131" i="24"/>
  <c r="OS133" i="24"/>
  <c r="OS135" i="24"/>
  <c r="OS137" i="24"/>
  <c r="OS139" i="24"/>
  <c r="OS141" i="24"/>
  <c r="OS143" i="24"/>
  <c r="OS145" i="24"/>
  <c r="OS147" i="24"/>
  <c r="OS126" i="24"/>
  <c r="OS128" i="24"/>
  <c r="OS130" i="24"/>
  <c r="OS132" i="24"/>
  <c r="OS134" i="24"/>
  <c r="OS136" i="24"/>
  <c r="OS138" i="24"/>
  <c r="OS140" i="24"/>
  <c r="OS142" i="24"/>
  <c r="OS144" i="24"/>
  <c r="OS146" i="24"/>
  <c r="OS148" i="24"/>
  <c r="C65" i="24"/>
  <c r="F18" i="24"/>
  <c r="F19" i="24"/>
  <c r="F20" i="24"/>
  <c r="F21" i="24"/>
  <c r="F22" i="24"/>
  <c r="F23" i="24"/>
  <c r="F24" i="24"/>
  <c r="F25" i="24"/>
  <c r="F26" i="24"/>
  <c r="F27" i="24"/>
  <c r="F28" i="24"/>
  <c r="F29" i="24"/>
  <c r="F30" i="24"/>
  <c r="F31" i="24"/>
  <c r="F32" i="24"/>
  <c r="F33" i="24"/>
  <c r="F34" i="24"/>
  <c r="F35" i="24"/>
  <c r="F36" i="24"/>
  <c r="F37" i="24"/>
  <c r="F38" i="24"/>
  <c r="F39" i="24"/>
  <c r="F40" i="24"/>
  <c r="F41" i="24"/>
  <c r="F42" i="24"/>
  <c r="F43" i="24"/>
  <c r="F44" i="24"/>
  <c r="F45" i="24"/>
  <c r="F46" i="24"/>
  <c r="F47" i="24"/>
  <c r="F48" i="24"/>
  <c r="F49" i="24"/>
  <c r="F50" i="24"/>
  <c r="F51" i="24"/>
  <c r="F52" i="24"/>
  <c r="F53" i="24"/>
  <c r="F54" i="24"/>
  <c r="F55" i="24"/>
  <c r="F56" i="24"/>
  <c r="F57" i="24"/>
  <c r="F59" i="24"/>
  <c r="F60" i="24"/>
  <c r="F61" i="24"/>
  <c r="F62" i="24"/>
  <c r="F63" i="24"/>
  <c r="F67" i="24"/>
  <c r="F68" i="24"/>
  <c r="F69" i="24"/>
  <c r="F70" i="24"/>
  <c r="F71" i="24"/>
  <c r="F72" i="24"/>
  <c r="F73" i="24"/>
  <c r="F74" i="24"/>
  <c r="F75" i="24"/>
  <c r="F76" i="24"/>
  <c r="F77" i="24"/>
  <c r="F78" i="24"/>
  <c r="F79" i="24"/>
  <c r="F80" i="24"/>
  <c r="F81" i="24"/>
  <c r="F82" i="24"/>
  <c r="F83" i="24"/>
  <c r="F84" i="24"/>
  <c r="F85" i="24"/>
  <c r="F86" i="24"/>
  <c r="F87" i="24"/>
  <c r="F88" i="24"/>
  <c r="F89" i="24"/>
  <c r="F90" i="24"/>
  <c r="F91" i="24"/>
  <c r="F92" i="24"/>
  <c r="F93" i="24"/>
  <c r="F94" i="24"/>
  <c r="F95" i="24"/>
  <c r="F96" i="24"/>
  <c r="F97" i="24"/>
  <c r="F98" i="24"/>
  <c r="F99" i="24"/>
  <c r="F100" i="24"/>
  <c r="F101" i="24"/>
  <c r="F8" i="25" s="1"/>
  <c r="F102" i="24"/>
  <c r="F9" i="25" s="1"/>
  <c r="F103" i="24"/>
  <c r="F10" i="25" s="1"/>
  <c r="F104" i="24"/>
  <c r="F11" i="25" s="1"/>
  <c r="F105" i="24"/>
  <c r="F12" i="25" s="1"/>
  <c r="F106" i="24"/>
  <c r="F13" i="25" s="1"/>
  <c r="F107" i="24"/>
  <c r="F108" i="24"/>
  <c r="F109" i="24"/>
  <c r="F110" i="24"/>
  <c r="F111" i="24"/>
  <c r="F7" i="25" s="1"/>
  <c r="F112" i="24"/>
  <c r="F113" i="24"/>
  <c r="F114" i="24"/>
  <c r="F115" i="24"/>
  <c r="F116" i="24"/>
  <c r="F117" i="24"/>
  <c r="F118" i="24"/>
  <c r="F119" i="24"/>
  <c r="F120" i="24"/>
  <c r="F121" i="24"/>
  <c r="F122" i="24"/>
  <c r="F123" i="24"/>
  <c r="F124" i="24"/>
  <c r="F125" i="24"/>
  <c r="F126" i="24"/>
  <c r="F127" i="24"/>
  <c r="F128" i="24"/>
  <c r="F129" i="24"/>
  <c r="F130" i="24"/>
  <c r="F131" i="24"/>
  <c r="F132" i="24"/>
  <c r="F133" i="24"/>
  <c r="F134" i="24"/>
  <c r="F135" i="24"/>
  <c r="F136" i="24"/>
  <c r="F137" i="24"/>
  <c r="F138" i="24"/>
  <c r="F139" i="24"/>
  <c r="F140" i="24"/>
  <c r="F141" i="24"/>
  <c r="F142" i="24"/>
  <c r="F143" i="24"/>
  <c r="F144" i="24"/>
  <c r="F145" i="24"/>
  <c r="F146" i="24"/>
  <c r="F147" i="24"/>
  <c r="F148" i="24"/>
  <c r="F17" i="24"/>
  <c r="MV17" i="24"/>
  <c r="MV19" i="24"/>
  <c r="MV18" i="24"/>
  <c r="MV20" i="24"/>
  <c r="MV22" i="24"/>
  <c r="MV21" i="24"/>
  <c r="MV24" i="24"/>
  <c r="MV23" i="24"/>
  <c r="MV25" i="24"/>
  <c r="MV27" i="24"/>
  <c r="MV29" i="24"/>
  <c r="MV31" i="24"/>
  <c r="MV26" i="24"/>
  <c r="MV28" i="24"/>
  <c r="MV30" i="24"/>
  <c r="MV32" i="24"/>
  <c r="MV34" i="24"/>
  <c r="MV36" i="24"/>
  <c r="MV38" i="24"/>
  <c r="MV33" i="24"/>
  <c r="MV35" i="24"/>
  <c r="MV37" i="24"/>
  <c r="MV39" i="24"/>
  <c r="MV41" i="24"/>
  <c r="MV43" i="24"/>
  <c r="MV45" i="24"/>
  <c r="MV47" i="24"/>
  <c r="MV49" i="24"/>
  <c r="MV51" i="24"/>
  <c r="MV53" i="24"/>
  <c r="MV40" i="24"/>
  <c r="MV42" i="24"/>
  <c r="MV44" i="24"/>
  <c r="MV46" i="24"/>
  <c r="MV48" i="24"/>
  <c r="MV50" i="24"/>
  <c r="MV52" i="24"/>
  <c r="MV54" i="24"/>
  <c r="MV56" i="24"/>
  <c r="MV59" i="24"/>
  <c r="MV61" i="24"/>
  <c r="MV63" i="24"/>
  <c r="MV67" i="24"/>
  <c r="MV69" i="24"/>
  <c r="MV55" i="24"/>
  <c r="MV57" i="24"/>
  <c r="MV60" i="24"/>
  <c r="MV62" i="24"/>
  <c r="MV66" i="24"/>
  <c r="MV68" i="24"/>
  <c r="MV70" i="24"/>
  <c r="MV72" i="24"/>
  <c r="MV74" i="24"/>
  <c r="MV76" i="24"/>
  <c r="MV78" i="24"/>
  <c r="MV80" i="24"/>
  <c r="MV82" i="24"/>
  <c r="MV84" i="24"/>
  <c r="MV86" i="24"/>
  <c r="MV88" i="24"/>
  <c r="MV90" i="24"/>
  <c r="MV92" i="24"/>
  <c r="MV94" i="24"/>
  <c r="MV96" i="24"/>
  <c r="MV71" i="24"/>
  <c r="MV73" i="24"/>
  <c r="MV75" i="24"/>
  <c r="MV77" i="24"/>
  <c r="MV79" i="24"/>
  <c r="MV81" i="24"/>
  <c r="MV83" i="24"/>
  <c r="MV85" i="24"/>
  <c r="MV87" i="24"/>
  <c r="MV89" i="24"/>
  <c r="MV91" i="24"/>
  <c r="MV93" i="24"/>
  <c r="MV95" i="24"/>
  <c r="MV97" i="24"/>
  <c r="MV99" i="24"/>
  <c r="MV113" i="24"/>
  <c r="MV115" i="24"/>
  <c r="MV117" i="24"/>
  <c r="MV119" i="24"/>
  <c r="MV121" i="24"/>
  <c r="MV123" i="24"/>
  <c r="MV98" i="24"/>
  <c r="MV100" i="24"/>
  <c r="MV112" i="24"/>
  <c r="MV114" i="24"/>
  <c r="MV116" i="24"/>
  <c r="MV118" i="24"/>
  <c r="MV120" i="24"/>
  <c r="MV122" i="24"/>
  <c r="MV124" i="24"/>
  <c r="MV126" i="24"/>
  <c r="MV128" i="24"/>
  <c r="MV130" i="24"/>
  <c r="MV132" i="24"/>
  <c r="MV134" i="24"/>
  <c r="MV136" i="24"/>
  <c r="MV138" i="24"/>
  <c r="MV140" i="24"/>
  <c r="MV142" i="24"/>
  <c r="MV144" i="24"/>
  <c r="MV146" i="24"/>
  <c r="MV148" i="24"/>
  <c r="MV125" i="24"/>
  <c r="MV127" i="24"/>
  <c r="MV129" i="24"/>
  <c r="MV131" i="24"/>
  <c r="MV133" i="24"/>
  <c r="MV135" i="24"/>
  <c r="MV137" i="24"/>
  <c r="MV139" i="24"/>
  <c r="MV141" i="24"/>
  <c r="MV143" i="24"/>
  <c r="MV145" i="24"/>
  <c r="MV147" i="24"/>
  <c r="MZ17" i="24"/>
  <c r="MZ19" i="24"/>
  <c r="MZ18" i="24"/>
  <c r="MZ20" i="24"/>
  <c r="MZ22" i="24"/>
  <c r="MZ21" i="24"/>
  <c r="MZ24" i="24"/>
  <c r="MZ23" i="24"/>
  <c r="MZ25" i="24"/>
  <c r="MZ27" i="24"/>
  <c r="MZ29" i="24"/>
  <c r="MZ31" i="24"/>
  <c r="MZ26" i="24"/>
  <c r="MZ28" i="24"/>
  <c r="MZ30" i="24"/>
  <c r="MZ32" i="24"/>
  <c r="MZ34" i="24"/>
  <c r="MZ36" i="24"/>
  <c r="MZ38" i="24"/>
  <c r="MZ33" i="24"/>
  <c r="MZ35" i="24"/>
  <c r="MZ37" i="24"/>
  <c r="MZ39" i="24"/>
  <c r="MZ41" i="24"/>
  <c r="MZ43" i="24"/>
  <c r="MZ45" i="24"/>
  <c r="MZ47" i="24"/>
  <c r="MZ49" i="24"/>
  <c r="MZ51" i="24"/>
  <c r="MZ53" i="24"/>
  <c r="MZ40" i="24"/>
  <c r="MZ42" i="24"/>
  <c r="MZ44" i="24"/>
  <c r="MZ46" i="24"/>
  <c r="MZ48" i="24"/>
  <c r="MZ50" i="24"/>
  <c r="MZ52" i="24"/>
  <c r="MZ54" i="24"/>
  <c r="MZ56" i="24"/>
  <c r="MZ59" i="24"/>
  <c r="MZ61" i="24"/>
  <c r="MZ63" i="24"/>
  <c r="MZ67" i="24"/>
  <c r="MZ69" i="24"/>
  <c r="MZ55" i="24"/>
  <c r="MZ57" i="24"/>
  <c r="MZ60" i="24"/>
  <c r="MZ62" i="24"/>
  <c r="MZ66" i="24"/>
  <c r="MZ68" i="24"/>
  <c r="MZ70" i="24"/>
  <c r="MZ72" i="24"/>
  <c r="MZ74" i="24"/>
  <c r="MZ76" i="24"/>
  <c r="MZ78" i="24"/>
  <c r="MZ80" i="24"/>
  <c r="MZ82" i="24"/>
  <c r="MZ84" i="24"/>
  <c r="MZ86" i="24"/>
  <c r="MZ88" i="24"/>
  <c r="MZ90" i="24"/>
  <c r="MZ92" i="24"/>
  <c r="MZ94" i="24"/>
  <c r="MZ96" i="24"/>
  <c r="MZ71" i="24"/>
  <c r="MZ73" i="24"/>
  <c r="MZ75" i="24"/>
  <c r="MZ77" i="24"/>
  <c r="MZ79" i="24"/>
  <c r="MZ81" i="24"/>
  <c r="MZ83" i="24"/>
  <c r="MZ85" i="24"/>
  <c r="MZ87" i="24"/>
  <c r="MZ89" i="24"/>
  <c r="MZ91" i="24"/>
  <c r="MZ93" i="24"/>
  <c r="MZ95" i="24"/>
  <c r="MZ97" i="24"/>
  <c r="MZ99" i="24"/>
  <c r="MZ113" i="24"/>
  <c r="MZ115" i="24"/>
  <c r="MZ117" i="24"/>
  <c r="MZ119" i="24"/>
  <c r="MZ121" i="24"/>
  <c r="MZ123" i="24"/>
  <c r="MZ98" i="24"/>
  <c r="MZ100" i="24"/>
  <c r="MZ112" i="24"/>
  <c r="MZ114" i="24"/>
  <c r="MZ116" i="24"/>
  <c r="MZ118" i="24"/>
  <c r="MZ120" i="24"/>
  <c r="MZ122" i="24"/>
  <c r="MZ124" i="24"/>
  <c r="MZ126" i="24"/>
  <c r="MZ128" i="24"/>
  <c r="MZ130" i="24"/>
  <c r="MZ132" i="24"/>
  <c r="MZ134" i="24"/>
  <c r="MZ136" i="24"/>
  <c r="MZ138" i="24"/>
  <c r="MZ140" i="24"/>
  <c r="MZ142" i="24"/>
  <c r="MZ144" i="24"/>
  <c r="MZ146" i="24"/>
  <c r="MZ148" i="24"/>
  <c r="MZ125" i="24"/>
  <c r="MZ127" i="24"/>
  <c r="MZ129" i="24"/>
  <c r="MZ131" i="24"/>
  <c r="MZ133" i="24"/>
  <c r="MZ135" i="24"/>
  <c r="MZ137" i="24"/>
  <c r="MZ139" i="24"/>
  <c r="MZ141" i="24"/>
  <c r="MZ143" i="24"/>
  <c r="MZ145" i="24"/>
  <c r="MZ147" i="24"/>
  <c r="ND17" i="24"/>
  <c r="ND19" i="24"/>
  <c r="ND18" i="24"/>
  <c r="ND20" i="24"/>
  <c r="ND22" i="24"/>
  <c r="ND21" i="24"/>
  <c r="ND24" i="24"/>
  <c r="ND23" i="24"/>
  <c r="ND25" i="24"/>
  <c r="ND27" i="24"/>
  <c r="ND29" i="24"/>
  <c r="ND31" i="24"/>
  <c r="ND26" i="24"/>
  <c r="ND28" i="24"/>
  <c r="ND30" i="24"/>
  <c r="ND32" i="24"/>
  <c r="ND34" i="24"/>
  <c r="ND36" i="24"/>
  <c r="ND38" i="24"/>
  <c r="ND33" i="24"/>
  <c r="ND35" i="24"/>
  <c r="ND37" i="24"/>
  <c r="ND39" i="24"/>
  <c r="ND41" i="24"/>
  <c r="ND43" i="24"/>
  <c r="ND45" i="24"/>
  <c r="ND47" i="24"/>
  <c r="ND49" i="24"/>
  <c r="ND51" i="24"/>
  <c r="ND53" i="24"/>
  <c r="ND40" i="24"/>
  <c r="ND42" i="24"/>
  <c r="ND44" i="24"/>
  <c r="ND46" i="24"/>
  <c r="ND48" i="24"/>
  <c r="ND50" i="24"/>
  <c r="ND52" i="24"/>
  <c r="ND54" i="24"/>
  <c r="ND56" i="24"/>
  <c r="ND59" i="24"/>
  <c r="ND61" i="24"/>
  <c r="ND63" i="24"/>
  <c r="ND67" i="24"/>
  <c r="ND69" i="24"/>
  <c r="ND55" i="24"/>
  <c r="ND57" i="24"/>
  <c r="ND60" i="24"/>
  <c r="ND62" i="24"/>
  <c r="ND66" i="24"/>
  <c r="ND68" i="24"/>
  <c r="ND70" i="24"/>
  <c r="ND72" i="24"/>
  <c r="ND74" i="24"/>
  <c r="ND76" i="24"/>
  <c r="ND78" i="24"/>
  <c r="ND80" i="24"/>
  <c r="ND82" i="24"/>
  <c r="ND84" i="24"/>
  <c r="ND86" i="24"/>
  <c r="ND88" i="24"/>
  <c r="ND90" i="24"/>
  <c r="ND92" i="24"/>
  <c r="ND94" i="24"/>
  <c r="ND96" i="24"/>
  <c r="ND71" i="24"/>
  <c r="ND73" i="24"/>
  <c r="ND75" i="24"/>
  <c r="ND77" i="24"/>
  <c r="ND79" i="24"/>
  <c r="ND81" i="24"/>
  <c r="ND83" i="24"/>
  <c r="ND85" i="24"/>
  <c r="ND87" i="24"/>
  <c r="ND89" i="24"/>
  <c r="ND91" i="24"/>
  <c r="ND93" i="24"/>
  <c r="ND95" i="24"/>
  <c r="ND97" i="24"/>
  <c r="ND99" i="24"/>
  <c r="ND113" i="24"/>
  <c r="ND115" i="24"/>
  <c r="ND117" i="24"/>
  <c r="ND119" i="24"/>
  <c r="ND121" i="24"/>
  <c r="ND123" i="24"/>
  <c r="ND98" i="24"/>
  <c r="ND100" i="24"/>
  <c r="ND112" i="24"/>
  <c r="ND114" i="24"/>
  <c r="ND116" i="24"/>
  <c r="ND118" i="24"/>
  <c r="ND120" i="24"/>
  <c r="ND122" i="24"/>
  <c r="ND124" i="24"/>
  <c r="ND126" i="24"/>
  <c r="ND128" i="24"/>
  <c r="ND130" i="24"/>
  <c r="ND132" i="24"/>
  <c r="ND134" i="24"/>
  <c r="ND136" i="24"/>
  <c r="ND138" i="24"/>
  <c r="ND140" i="24"/>
  <c r="ND142" i="24"/>
  <c r="ND144" i="24"/>
  <c r="ND146" i="24"/>
  <c r="ND148" i="24"/>
  <c r="ND125" i="24"/>
  <c r="ND127" i="24"/>
  <c r="ND129" i="24"/>
  <c r="ND131" i="24"/>
  <c r="ND133" i="24"/>
  <c r="ND135" i="24"/>
  <c r="ND137" i="24"/>
  <c r="ND139" i="24"/>
  <c r="ND141" i="24"/>
  <c r="ND143" i="24"/>
  <c r="ND145" i="24"/>
  <c r="ND147" i="24"/>
  <c r="NH17" i="24"/>
  <c r="NH19" i="24"/>
  <c r="NH18" i="24"/>
  <c r="NH20" i="24"/>
  <c r="NH22" i="24"/>
  <c r="NH21" i="24"/>
  <c r="NH24" i="24"/>
  <c r="NH23" i="24"/>
  <c r="NH25" i="24"/>
  <c r="NH27" i="24"/>
  <c r="NH29" i="24"/>
  <c r="NH31" i="24"/>
  <c r="NH26" i="24"/>
  <c r="NH28" i="24"/>
  <c r="NH30" i="24"/>
  <c r="NH32" i="24"/>
  <c r="NH34" i="24"/>
  <c r="NH36" i="24"/>
  <c r="NH38" i="24"/>
  <c r="NH33" i="24"/>
  <c r="NH35" i="24"/>
  <c r="NH37" i="24"/>
  <c r="NH39" i="24"/>
  <c r="NH41" i="24"/>
  <c r="NH43" i="24"/>
  <c r="NH45" i="24"/>
  <c r="NH47" i="24"/>
  <c r="NH49" i="24"/>
  <c r="NH51" i="24"/>
  <c r="NH53" i="24"/>
  <c r="NH40" i="24"/>
  <c r="NH42" i="24"/>
  <c r="NH44" i="24"/>
  <c r="NH46" i="24"/>
  <c r="NH48" i="24"/>
  <c r="NH50" i="24"/>
  <c r="NH52" i="24"/>
  <c r="NH54" i="24"/>
  <c r="NH56" i="24"/>
  <c r="NH59" i="24"/>
  <c r="NH61" i="24"/>
  <c r="NH63" i="24"/>
  <c r="NH67" i="24"/>
  <c r="NH69" i="24"/>
  <c r="NH55" i="24"/>
  <c r="NH57" i="24"/>
  <c r="NH60" i="24"/>
  <c r="NH62" i="24"/>
  <c r="NH66" i="24"/>
  <c r="NH68" i="24"/>
  <c r="NH70" i="24"/>
  <c r="NH72" i="24"/>
  <c r="NH74" i="24"/>
  <c r="NH76" i="24"/>
  <c r="NH78" i="24"/>
  <c r="NH80" i="24"/>
  <c r="NH82" i="24"/>
  <c r="NH84" i="24"/>
  <c r="NH86" i="24"/>
  <c r="NH88" i="24"/>
  <c r="NH90" i="24"/>
  <c r="NH92" i="24"/>
  <c r="NH94" i="24"/>
  <c r="NH96" i="24"/>
  <c r="NH71" i="24"/>
  <c r="NH73" i="24"/>
  <c r="NH75" i="24"/>
  <c r="NH77" i="24"/>
  <c r="NH79" i="24"/>
  <c r="NH81" i="24"/>
  <c r="NH83" i="24"/>
  <c r="NH85" i="24"/>
  <c r="NH87" i="24"/>
  <c r="NH89" i="24"/>
  <c r="NH91" i="24"/>
  <c r="NH93" i="24"/>
  <c r="NH95" i="24"/>
  <c r="NH97" i="24"/>
  <c r="NH99" i="24"/>
  <c r="NH113" i="24"/>
  <c r="NH115" i="24"/>
  <c r="NH117" i="24"/>
  <c r="NH119" i="24"/>
  <c r="NH121" i="24"/>
  <c r="NH123" i="24"/>
  <c r="NH98" i="24"/>
  <c r="NH100" i="24"/>
  <c r="NH112" i="24"/>
  <c r="NH114" i="24"/>
  <c r="NH116" i="24"/>
  <c r="NH118" i="24"/>
  <c r="NH120" i="24"/>
  <c r="NH122" i="24"/>
  <c r="NH124" i="24"/>
  <c r="NH126" i="24"/>
  <c r="NH128" i="24"/>
  <c r="NH130" i="24"/>
  <c r="NH132" i="24"/>
  <c r="NH134" i="24"/>
  <c r="NH136" i="24"/>
  <c r="NH138" i="24"/>
  <c r="NH140" i="24"/>
  <c r="NH142" i="24"/>
  <c r="NH144" i="24"/>
  <c r="NH146" i="24"/>
  <c r="NH148" i="24"/>
  <c r="NH125" i="24"/>
  <c r="NH127" i="24"/>
  <c r="NH129" i="24"/>
  <c r="NH131" i="24"/>
  <c r="NH133" i="24"/>
  <c r="NH135" i="24"/>
  <c r="NH137" i="24"/>
  <c r="NH139" i="24"/>
  <c r="NH141" i="24"/>
  <c r="NH143" i="24"/>
  <c r="NH145" i="24"/>
  <c r="NH147" i="24"/>
  <c r="NL17" i="24"/>
  <c r="NL18" i="24"/>
  <c r="NL20" i="24"/>
  <c r="NL22" i="24"/>
  <c r="NL19" i="24"/>
  <c r="NL21" i="24"/>
  <c r="NL24" i="24"/>
  <c r="NL23" i="24"/>
  <c r="NL25" i="24"/>
  <c r="NL27" i="24"/>
  <c r="NL29" i="24"/>
  <c r="NL31" i="24"/>
  <c r="NL26" i="24"/>
  <c r="NL28" i="24"/>
  <c r="NL30" i="24"/>
  <c r="NL32" i="24"/>
  <c r="NL34" i="24"/>
  <c r="NL36" i="24"/>
  <c r="NL38" i="24"/>
  <c r="NL33" i="24"/>
  <c r="NL35" i="24"/>
  <c r="NL37" i="24"/>
  <c r="NL39" i="24"/>
  <c r="NL41" i="24"/>
  <c r="NL43" i="24"/>
  <c r="NL45" i="24"/>
  <c r="NL47" i="24"/>
  <c r="NL49" i="24"/>
  <c r="NL51" i="24"/>
  <c r="NL53" i="24"/>
  <c r="NL40" i="24"/>
  <c r="NL42" i="24"/>
  <c r="NL44" i="24"/>
  <c r="NL46" i="24"/>
  <c r="NL48" i="24"/>
  <c r="NL50" i="24"/>
  <c r="NL52" i="24"/>
  <c r="NL54" i="24"/>
  <c r="NL56" i="24"/>
  <c r="NL59" i="24"/>
  <c r="NL61" i="24"/>
  <c r="NL63" i="24"/>
  <c r="NL67" i="24"/>
  <c r="NL69" i="24"/>
  <c r="NL55" i="24"/>
  <c r="NL57" i="24"/>
  <c r="NL60" i="24"/>
  <c r="NL62" i="24"/>
  <c r="NL66" i="24"/>
  <c r="NL68" i="24"/>
  <c r="NL70" i="24"/>
  <c r="NL72" i="24"/>
  <c r="NL74" i="24"/>
  <c r="NL76" i="24"/>
  <c r="NL78" i="24"/>
  <c r="NL80" i="24"/>
  <c r="NL82" i="24"/>
  <c r="NL84" i="24"/>
  <c r="NL86" i="24"/>
  <c r="NL88" i="24"/>
  <c r="NL90" i="24"/>
  <c r="NL92" i="24"/>
  <c r="NL94" i="24"/>
  <c r="NL96" i="24"/>
  <c r="NL71" i="24"/>
  <c r="NL73" i="24"/>
  <c r="NL75" i="24"/>
  <c r="NL77" i="24"/>
  <c r="NL79" i="24"/>
  <c r="NL81" i="24"/>
  <c r="NL83" i="24"/>
  <c r="NL85" i="24"/>
  <c r="NL87" i="24"/>
  <c r="NL89" i="24"/>
  <c r="NL91" i="24"/>
  <c r="NL93" i="24"/>
  <c r="NL95" i="24"/>
  <c r="NL97" i="24"/>
  <c r="NL99" i="24"/>
  <c r="NL113" i="24"/>
  <c r="NL115" i="24"/>
  <c r="NL117" i="24"/>
  <c r="NL119" i="24"/>
  <c r="NL121" i="24"/>
  <c r="NL123" i="24"/>
  <c r="NL98" i="24"/>
  <c r="NL100" i="24"/>
  <c r="NL112" i="24"/>
  <c r="NL114" i="24"/>
  <c r="NL116" i="24"/>
  <c r="NL118" i="24"/>
  <c r="NL120" i="24"/>
  <c r="NL122" i="24"/>
  <c r="NL124" i="24"/>
  <c r="NL126" i="24"/>
  <c r="NL128" i="24"/>
  <c r="NL130" i="24"/>
  <c r="NL132" i="24"/>
  <c r="NL134" i="24"/>
  <c r="NL136" i="24"/>
  <c r="NL138" i="24"/>
  <c r="NL140" i="24"/>
  <c r="NL142" i="24"/>
  <c r="NL144" i="24"/>
  <c r="NL146" i="24"/>
  <c r="NL148" i="24"/>
  <c r="NL125" i="24"/>
  <c r="NL127" i="24"/>
  <c r="NL129" i="24"/>
  <c r="NL131" i="24"/>
  <c r="NL133" i="24"/>
  <c r="NL135" i="24"/>
  <c r="NL137" i="24"/>
  <c r="NL139" i="24"/>
  <c r="NL141" i="24"/>
  <c r="NL143" i="24"/>
  <c r="NL145" i="24"/>
  <c r="NL147" i="24"/>
  <c r="NP17" i="24"/>
  <c r="NP18" i="24"/>
  <c r="NP20" i="24"/>
  <c r="NP22" i="24"/>
  <c r="NP19" i="24"/>
  <c r="NP21" i="24"/>
  <c r="NP24" i="24"/>
  <c r="NP23" i="24"/>
  <c r="NP25" i="24"/>
  <c r="NP27" i="24"/>
  <c r="NP29" i="24"/>
  <c r="NP31" i="24"/>
  <c r="NP26" i="24"/>
  <c r="NP28" i="24"/>
  <c r="NP30" i="24"/>
  <c r="NP32" i="24"/>
  <c r="NP34" i="24"/>
  <c r="NP36" i="24"/>
  <c r="NP38" i="24"/>
  <c r="NP33" i="24"/>
  <c r="NP35" i="24"/>
  <c r="NP37" i="24"/>
  <c r="NP39" i="24"/>
  <c r="NP41" i="24"/>
  <c r="NP43" i="24"/>
  <c r="NP45" i="24"/>
  <c r="NP47" i="24"/>
  <c r="NP49" i="24"/>
  <c r="NP51" i="24"/>
  <c r="NP53" i="24"/>
  <c r="NP40" i="24"/>
  <c r="NP42" i="24"/>
  <c r="NP44" i="24"/>
  <c r="NP46" i="24"/>
  <c r="NP48" i="24"/>
  <c r="NP50" i="24"/>
  <c r="NP52" i="24"/>
  <c r="NP54" i="24"/>
  <c r="NP56" i="24"/>
  <c r="NP59" i="24"/>
  <c r="NP61" i="24"/>
  <c r="NP63" i="24"/>
  <c r="NP67" i="24"/>
  <c r="NP69" i="24"/>
  <c r="NP55" i="24"/>
  <c r="NP57" i="24"/>
  <c r="NP60" i="24"/>
  <c r="NP62" i="24"/>
  <c r="NP66" i="24"/>
  <c r="NP68" i="24"/>
  <c r="NP70" i="24"/>
  <c r="NP72" i="24"/>
  <c r="NP74" i="24"/>
  <c r="NP76" i="24"/>
  <c r="NP78" i="24"/>
  <c r="NP80" i="24"/>
  <c r="NP82" i="24"/>
  <c r="NP84" i="24"/>
  <c r="NP86" i="24"/>
  <c r="NP88" i="24"/>
  <c r="NP90" i="24"/>
  <c r="NP92" i="24"/>
  <c r="NP94" i="24"/>
  <c r="NP96" i="24"/>
  <c r="NP71" i="24"/>
  <c r="NP73" i="24"/>
  <c r="NP75" i="24"/>
  <c r="NP77" i="24"/>
  <c r="NP79" i="24"/>
  <c r="NP81" i="24"/>
  <c r="NP83" i="24"/>
  <c r="NP85" i="24"/>
  <c r="NP87" i="24"/>
  <c r="NP89" i="24"/>
  <c r="NP91" i="24"/>
  <c r="NP93" i="24"/>
  <c r="NP95" i="24"/>
  <c r="NP97" i="24"/>
  <c r="NP99" i="24"/>
  <c r="NP113" i="24"/>
  <c r="NP115" i="24"/>
  <c r="NP117" i="24"/>
  <c r="NP119" i="24"/>
  <c r="NP121" i="24"/>
  <c r="NP123" i="24"/>
  <c r="NP98" i="24"/>
  <c r="NP100" i="24"/>
  <c r="NP112" i="24"/>
  <c r="NP114" i="24"/>
  <c r="NP116" i="24"/>
  <c r="NP118" i="24"/>
  <c r="NP120" i="24"/>
  <c r="NP122" i="24"/>
  <c r="NP124" i="24"/>
  <c r="NP126" i="24"/>
  <c r="NP128" i="24"/>
  <c r="NP130" i="24"/>
  <c r="NP132" i="24"/>
  <c r="NP134" i="24"/>
  <c r="NP136" i="24"/>
  <c r="NP138" i="24"/>
  <c r="NP140" i="24"/>
  <c r="NP142" i="24"/>
  <c r="NP144" i="24"/>
  <c r="NP146" i="24"/>
  <c r="NP148" i="24"/>
  <c r="NP125" i="24"/>
  <c r="NP127" i="24"/>
  <c r="NP129" i="24"/>
  <c r="NP131" i="24"/>
  <c r="NP133" i="24"/>
  <c r="NP135" i="24"/>
  <c r="NP137" i="24"/>
  <c r="NP139" i="24"/>
  <c r="NP141" i="24"/>
  <c r="NP143" i="24"/>
  <c r="NP145" i="24"/>
  <c r="NP147" i="24"/>
  <c r="NT17" i="24"/>
  <c r="NT18" i="24"/>
  <c r="NT20" i="24"/>
  <c r="NT22" i="24"/>
  <c r="NT19" i="24"/>
  <c r="NT21" i="24"/>
  <c r="NT24" i="24"/>
  <c r="NT23" i="24"/>
  <c r="NT25" i="24"/>
  <c r="NT27" i="24"/>
  <c r="NT29" i="24"/>
  <c r="NT31" i="24"/>
  <c r="NT26" i="24"/>
  <c r="NT28" i="24"/>
  <c r="NT30" i="24"/>
  <c r="NT32" i="24"/>
  <c r="NT34" i="24"/>
  <c r="NT36" i="24"/>
  <c r="NT38" i="24"/>
  <c r="NT33" i="24"/>
  <c r="NT35" i="24"/>
  <c r="NT37" i="24"/>
  <c r="NT39" i="24"/>
  <c r="NT41" i="24"/>
  <c r="NT43" i="24"/>
  <c r="NT45" i="24"/>
  <c r="NT47" i="24"/>
  <c r="NT49" i="24"/>
  <c r="NT51" i="24"/>
  <c r="NT53" i="24"/>
  <c r="NT40" i="24"/>
  <c r="NT42" i="24"/>
  <c r="NT44" i="24"/>
  <c r="NT46" i="24"/>
  <c r="NT48" i="24"/>
  <c r="NT50" i="24"/>
  <c r="NT52" i="24"/>
  <c r="NT54" i="24"/>
  <c r="NT56" i="24"/>
  <c r="NT59" i="24"/>
  <c r="NT61" i="24"/>
  <c r="NT63" i="24"/>
  <c r="NT67" i="24"/>
  <c r="NT69" i="24"/>
  <c r="NT55" i="24"/>
  <c r="NT57" i="24"/>
  <c r="NT60" i="24"/>
  <c r="NT62" i="24"/>
  <c r="NT66" i="24"/>
  <c r="NT68" i="24"/>
  <c r="NT70" i="24"/>
  <c r="NT72" i="24"/>
  <c r="NT74" i="24"/>
  <c r="NT76" i="24"/>
  <c r="NT78" i="24"/>
  <c r="NT80" i="24"/>
  <c r="NT82" i="24"/>
  <c r="NT84" i="24"/>
  <c r="NT86" i="24"/>
  <c r="NT88" i="24"/>
  <c r="NT90" i="24"/>
  <c r="NT92" i="24"/>
  <c r="NT94" i="24"/>
  <c r="NT96" i="24"/>
  <c r="NT71" i="24"/>
  <c r="NT73" i="24"/>
  <c r="NT75" i="24"/>
  <c r="NT77" i="24"/>
  <c r="NT79" i="24"/>
  <c r="NT81" i="24"/>
  <c r="NT83" i="24"/>
  <c r="NT85" i="24"/>
  <c r="NT87" i="24"/>
  <c r="NT89" i="24"/>
  <c r="NT91" i="24"/>
  <c r="NT93" i="24"/>
  <c r="NT95" i="24"/>
  <c r="NT97" i="24"/>
  <c r="NT99" i="24"/>
  <c r="NT113" i="24"/>
  <c r="NT115" i="24"/>
  <c r="NT117" i="24"/>
  <c r="NT119" i="24"/>
  <c r="NT121" i="24"/>
  <c r="NT123" i="24"/>
  <c r="NT98" i="24"/>
  <c r="NT100" i="24"/>
  <c r="NT112" i="24"/>
  <c r="NT114" i="24"/>
  <c r="NT116" i="24"/>
  <c r="NT118" i="24"/>
  <c r="NT120" i="24"/>
  <c r="NT122" i="24"/>
  <c r="NT124" i="24"/>
  <c r="NT126" i="24"/>
  <c r="NT128" i="24"/>
  <c r="NT130" i="24"/>
  <c r="NT132" i="24"/>
  <c r="NT134" i="24"/>
  <c r="NT136" i="24"/>
  <c r="NT138" i="24"/>
  <c r="NT140" i="24"/>
  <c r="NT142" i="24"/>
  <c r="NT144" i="24"/>
  <c r="NT146" i="24"/>
  <c r="NT148" i="24"/>
  <c r="NT125" i="24"/>
  <c r="NT127" i="24"/>
  <c r="NT129" i="24"/>
  <c r="NT131" i="24"/>
  <c r="NT133" i="24"/>
  <c r="NT135" i="24"/>
  <c r="NT137" i="24"/>
  <c r="NT139" i="24"/>
  <c r="NT141" i="24"/>
  <c r="NT143" i="24"/>
  <c r="NT145" i="24"/>
  <c r="NT147" i="24"/>
  <c r="NX17" i="24"/>
  <c r="NX18" i="24"/>
  <c r="NX20" i="24"/>
  <c r="NX22" i="24"/>
  <c r="NX19" i="24"/>
  <c r="NX21" i="24"/>
  <c r="NX24" i="24"/>
  <c r="NX23" i="24"/>
  <c r="NX25" i="24"/>
  <c r="NX27" i="24"/>
  <c r="NX29" i="24"/>
  <c r="NX31" i="24"/>
  <c r="NX26" i="24"/>
  <c r="NX28" i="24"/>
  <c r="NX30" i="24"/>
  <c r="NX32" i="24"/>
  <c r="NX34" i="24"/>
  <c r="NX36" i="24"/>
  <c r="NX38" i="24"/>
  <c r="NX33" i="24"/>
  <c r="NX35" i="24"/>
  <c r="NX37" i="24"/>
  <c r="NX39" i="24"/>
  <c r="NX41" i="24"/>
  <c r="NX43" i="24"/>
  <c r="NX45" i="24"/>
  <c r="NX47" i="24"/>
  <c r="NX49" i="24"/>
  <c r="NX51" i="24"/>
  <c r="NX53" i="24"/>
  <c r="NX40" i="24"/>
  <c r="NX42" i="24"/>
  <c r="NX44" i="24"/>
  <c r="NX46" i="24"/>
  <c r="NX48" i="24"/>
  <c r="NX50" i="24"/>
  <c r="NX52" i="24"/>
  <c r="NX54" i="24"/>
  <c r="NX56" i="24"/>
  <c r="NX59" i="24"/>
  <c r="NX61" i="24"/>
  <c r="NX63" i="24"/>
  <c r="NX67" i="24"/>
  <c r="NX69" i="24"/>
  <c r="NX55" i="24"/>
  <c r="NX57" i="24"/>
  <c r="NX60" i="24"/>
  <c r="NX62" i="24"/>
  <c r="NX66" i="24"/>
  <c r="NX68" i="24"/>
  <c r="NX70" i="24"/>
  <c r="NX72" i="24"/>
  <c r="NX74" i="24"/>
  <c r="NX76" i="24"/>
  <c r="NX78" i="24"/>
  <c r="NX80" i="24"/>
  <c r="NX82" i="24"/>
  <c r="NX84" i="24"/>
  <c r="NX86" i="24"/>
  <c r="NX88" i="24"/>
  <c r="NX90" i="24"/>
  <c r="NX92" i="24"/>
  <c r="NX94" i="24"/>
  <c r="NX96" i="24"/>
  <c r="NX71" i="24"/>
  <c r="NX73" i="24"/>
  <c r="NX75" i="24"/>
  <c r="NX77" i="24"/>
  <c r="NX79" i="24"/>
  <c r="NX81" i="24"/>
  <c r="NX83" i="24"/>
  <c r="NX85" i="24"/>
  <c r="NX87" i="24"/>
  <c r="NX89" i="24"/>
  <c r="NX91" i="24"/>
  <c r="NX93" i="24"/>
  <c r="NX95" i="24"/>
  <c r="NX97" i="24"/>
  <c r="NX99" i="24"/>
  <c r="NX113" i="24"/>
  <c r="NX115" i="24"/>
  <c r="NX117" i="24"/>
  <c r="NX119" i="24"/>
  <c r="NX121" i="24"/>
  <c r="NX123" i="24"/>
  <c r="NX98" i="24"/>
  <c r="NX100" i="24"/>
  <c r="NX112" i="24"/>
  <c r="NX114" i="24"/>
  <c r="NX116" i="24"/>
  <c r="NX118" i="24"/>
  <c r="NX120" i="24"/>
  <c r="NX122" i="24"/>
  <c r="NX124" i="24"/>
  <c r="NX126" i="24"/>
  <c r="NX128" i="24"/>
  <c r="NX130" i="24"/>
  <c r="NX132" i="24"/>
  <c r="NX134" i="24"/>
  <c r="NX136" i="24"/>
  <c r="NX138" i="24"/>
  <c r="NX140" i="24"/>
  <c r="NX142" i="24"/>
  <c r="NX144" i="24"/>
  <c r="NX146" i="24"/>
  <c r="NX148" i="24"/>
  <c r="NX125" i="24"/>
  <c r="NX127" i="24"/>
  <c r="NX129" i="24"/>
  <c r="NX131" i="24"/>
  <c r="NX133" i="24"/>
  <c r="NX135" i="24"/>
  <c r="NX137" i="24"/>
  <c r="NX139" i="24"/>
  <c r="NX141" i="24"/>
  <c r="NX143" i="24"/>
  <c r="NX145" i="24"/>
  <c r="NX147" i="24"/>
  <c r="OB17" i="24"/>
  <c r="OB18" i="24"/>
  <c r="OB20" i="24"/>
  <c r="OB22" i="24"/>
  <c r="OB19" i="24"/>
  <c r="OB21" i="24"/>
  <c r="OB24" i="24"/>
  <c r="OB23" i="24"/>
  <c r="OB25" i="24"/>
  <c r="OB27" i="24"/>
  <c r="OB29" i="24"/>
  <c r="OB31" i="24"/>
  <c r="OB26" i="24"/>
  <c r="OB28" i="24"/>
  <c r="OB30" i="24"/>
  <c r="OB32" i="24"/>
  <c r="OB34" i="24"/>
  <c r="OB36" i="24"/>
  <c r="OB38" i="24"/>
  <c r="OB33" i="24"/>
  <c r="OB35" i="24"/>
  <c r="OB37" i="24"/>
  <c r="OB39" i="24"/>
  <c r="OB41" i="24"/>
  <c r="OB43" i="24"/>
  <c r="OB45" i="24"/>
  <c r="OB47" i="24"/>
  <c r="OB49" i="24"/>
  <c r="OB51" i="24"/>
  <c r="OB53" i="24"/>
  <c r="OB40" i="24"/>
  <c r="OB42" i="24"/>
  <c r="OB44" i="24"/>
  <c r="OB46" i="24"/>
  <c r="OB48" i="24"/>
  <c r="OB50" i="24"/>
  <c r="OB52" i="24"/>
  <c r="OB54" i="24"/>
  <c r="OB56" i="24"/>
  <c r="OB59" i="24"/>
  <c r="OB61" i="24"/>
  <c r="OB63" i="24"/>
  <c r="OB67" i="24"/>
  <c r="OB69" i="24"/>
  <c r="OB55" i="24"/>
  <c r="OB57" i="24"/>
  <c r="OB60" i="24"/>
  <c r="OB62" i="24"/>
  <c r="OB66" i="24"/>
  <c r="OB68" i="24"/>
  <c r="OB70" i="24"/>
  <c r="OB72" i="24"/>
  <c r="OB74" i="24"/>
  <c r="OB76" i="24"/>
  <c r="OB78" i="24"/>
  <c r="OB80" i="24"/>
  <c r="OB82" i="24"/>
  <c r="OB84" i="24"/>
  <c r="OB86" i="24"/>
  <c r="OB88" i="24"/>
  <c r="OB90" i="24"/>
  <c r="OB92" i="24"/>
  <c r="OB94" i="24"/>
  <c r="OB96" i="24"/>
  <c r="OB71" i="24"/>
  <c r="OB73" i="24"/>
  <c r="OB75" i="24"/>
  <c r="OB77" i="24"/>
  <c r="OB79" i="24"/>
  <c r="OB81" i="24"/>
  <c r="OB83" i="24"/>
  <c r="OB85" i="24"/>
  <c r="OB87" i="24"/>
  <c r="OB89" i="24"/>
  <c r="OB91" i="24"/>
  <c r="OB93" i="24"/>
  <c r="OB95" i="24"/>
  <c r="OB97" i="24"/>
  <c r="OB99" i="24"/>
  <c r="OB113" i="24"/>
  <c r="OB115" i="24"/>
  <c r="OB117" i="24"/>
  <c r="OB119" i="24"/>
  <c r="OB121" i="24"/>
  <c r="OB123" i="24"/>
  <c r="OB98" i="24"/>
  <c r="OB100" i="24"/>
  <c r="OB112" i="24"/>
  <c r="OB114" i="24"/>
  <c r="OB116" i="24"/>
  <c r="OB118" i="24"/>
  <c r="OB120" i="24"/>
  <c r="OB122" i="24"/>
  <c r="OB124" i="24"/>
  <c r="OB126" i="24"/>
  <c r="OB128" i="24"/>
  <c r="OB130" i="24"/>
  <c r="OB132" i="24"/>
  <c r="OB134" i="24"/>
  <c r="OB136" i="24"/>
  <c r="OB138" i="24"/>
  <c r="OB140" i="24"/>
  <c r="OB142" i="24"/>
  <c r="OB144" i="24"/>
  <c r="OB146" i="24"/>
  <c r="OB148" i="24"/>
  <c r="OB125" i="24"/>
  <c r="OB127" i="24"/>
  <c r="OB129" i="24"/>
  <c r="OB131" i="24"/>
  <c r="OB133" i="24"/>
  <c r="OB135" i="24"/>
  <c r="OB137" i="24"/>
  <c r="OB139" i="24"/>
  <c r="OB141" i="24"/>
  <c r="OB143" i="24"/>
  <c r="OB145" i="24"/>
  <c r="OB147" i="24"/>
  <c r="OF17" i="24"/>
  <c r="OF18" i="24"/>
  <c r="OF20" i="24"/>
  <c r="OF22" i="24"/>
  <c r="OF19" i="24"/>
  <c r="OF21" i="24"/>
  <c r="OF24" i="24"/>
  <c r="OF23" i="24"/>
  <c r="OF25" i="24"/>
  <c r="OF27" i="24"/>
  <c r="OF29" i="24"/>
  <c r="OF31" i="24"/>
  <c r="OF26" i="24"/>
  <c r="OF28" i="24"/>
  <c r="OF30" i="24"/>
  <c r="OF32" i="24"/>
  <c r="OF34" i="24"/>
  <c r="OF36" i="24"/>
  <c r="OF38" i="24"/>
  <c r="OF33" i="24"/>
  <c r="OF35" i="24"/>
  <c r="OF37" i="24"/>
  <c r="OF39" i="24"/>
  <c r="OF41" i="24"/>
  <c r="OF43" i="24"/>
  <c r="OF45" i="24"/>
  <c r="OF47" i="24"/>
  <c r="OF49" i="24"/>
  <c r="OF51" i="24"/>
  <c r="OF53" i="24"/>
  <c r="OF40" i="24"/>
  <c r="OF42" i="24"/>
  <c r="OF44" i="24"/>
  <c r="OF46" i="24"/>
  <c r="OF48" i="24"/>
  <c r="OF50" i="24"/>
  <c r="OF52" i="24"/>
  <c r="OF54" i="24"/>
  <c r="OF56" i="24"/>
  <c r="OF59" i="24"/>
  <c r="OF61" i="24"/>
  <c r="OF63" i="24"/>
  <c r="OF67" i="24"/>
  <c r="OF69" i="24"/>
  <c r="OF55" i="24"/>
  <c r="OF57" i="24"/>
  <c r="OF60" i="24"/>
  <c r="OF62" i="24"/>
  <c r="OF66" i="24"/>
  <c r="OF68" i="24"/>
  <c r="OF70" i="24"/>
  <c r="OF72" i="24"/>
  <c r="OF74" i="24"/>
  <c r="OF76" i="24"/>
  <c r="OF78" i="24"/>
  <c r="OF80" i="24"/>
  <c r="OF82" i="24"/>
  <c r="OF84" i="24"/>
  <c r="OF86" i="24"/>
  <c r="OF88" i="24"/>
  <c r="OF90" i="24"/>
  <c r="OF92" i="24"/>
  <c r="OF94" i="24"/>
  <c r="OF96" i="24"/>
  <c r="OF71" i="24"/>
  <c r="OF73" i="24"/>
  <c r="OF75" i="24"/>
  <c r="OF77" i="24"/>
  <c r="OF79" i="24"/>
  <c r="OF81" i="24"/>
  <c r="OF83" i="24"/>
  <c r="OF85" i="24"/>
  <c r="OF87" i="24"/>
  <c r="OF89" i="24"/>
  <c r="OF91" i="24"/>
  <c r="OF93" i="24"/>
  <c r="OF95" i="24"/>
  <c r="OF97" i="24"/>
  <c r="OF99" i="24"/>
  <c r="OF113" i="24"/>
  <c r="OF115" i="24"/>
  <c r="OF117" i="24"/>
  <c r="OF119" i="24"/>
  <c r="OF121" i="24"/>
  <c r="OF123" i="24"/>
  <c r="OF98" i="24"/>
  <c r="OF100" i="24"/>
  <c r="OF112" i="24"/>
  <c r="OF114" i="24"/>
  <c r="OF116" i="24"/>
  <c r="OF118" i="24"/>
  <c r="OF120" i="24"/>
  <c r="OF122" i="24"/>
  <c r="OF124" i="24"/>
  <c r="OF126" i="24"/>
  <c r="OF128" i="24"/>
  <c r="OF130" i="24"/>
  <c r="OF132" i="24"/>
  <c r="OF134" i="24"/>
  <c r="OF136" i="24"/>
  <c r="OF138" i="24"/>
  <c r="OF140" i="24"/>
  <c r="OF142" i="24"/>
  <c r="OF144" i="24"/>
  <c r="OF146" i="24"/>
  <c r="OF148" i="24"/>
  <c r="OF125" i="24"/>
  <c r="OF127" i="24"/>
  <c r="OF129" i="24"/>
  <c r="OF131" i="24"/>
  <c r="OF133" i="24"/>
  <c r="OF135" i="24"/>
  <c r="OF137" i="24"/>
  <c r="OF139" i="24"/>
  <c r="OF141" i="24"/>
  <c r="OF143" i="24"/>
  <c r="OF145" i="24"/>
  <c r="OF147" i="24"/>
  <c r="OJ17" i="24"/>
  <c r="OJ18" i="24"/>
  <c r="OJ20" i="24"/>
  <c r="OJ22" i="24"/>
  <c r="OJ19" i="24"/>
  <c r="OJ21" i="24"/>
  <c r="OJ24" i="24"/>
  <c r="OJ23" i="24"/>
  <c r="OJ25" i="24"/>
  <c r="OJ27" i="24"/>
  <c r="OJ29" i="24"/>
  <c r="OJ31" i="24"/>
  <c r="OJ26" i="24"/>
  <c r="OJ28" i="24"/>
  <c r="OJ30" i="24"/>
  <c r="OJ32" i="24"/>
  <c r="OJ34" i="24"/>
  <c r="OJ36" i="24"/>
  <c r="OJ38" i="24"/>
  <c r="OJ33" i="24"/>
  <c r="OJ35" i="24"/>
  <c r="OJ37" i="24"/>
  <c r="OJ39" i="24"/>
  <c r="OJ41" i="24"/>
  <c r="OJ43" i="24"/>
  <c r="OJ45" i="24"/>
  <c r="OJ47" i="24"/>
  <c r="OJ49" i="24"/>
  <c r="OJ51" i="24"/>
  <c r="OJ53" i="24"/>
  <c r="OJ40" i="24"/>
  <c r="OJ42" i="24"/>
  <c r="OJ44" i="24"/>
  <c r="OJ46" i="24"/>
  <c r="OJ48" i="24"/>
  <c r="OJ50" i="24"/>
  <c r="OJ52" i="24"/>
  <c r="OJ54" i="24"/>
  <c r="OJ56" i="24"/>
  <c r="OJ59" i="24"/>
  <c r="OJ61" i="24"/>
  <c r="OJ63" i="24"/>
  <c r="OJ67" i="24"/>
  <c r="OJ69" i="24"/>
  <c r="OJ55" i="24"/>
  <c r="OJ57" i="24"/>
  <c r="OJ60" i="24"/>
  <c r="OJ62" i="24"/>
  <c r="OJ66" i="24"/>
  <c r="OJ68" i="24"/>
  <c r="OJ70" i="24"/>
  <c r="OJ72" i="24"/>
  <c r="OJ74" i="24"/>
  <c r="OJ76" i="24"/>
  <c r="OJ78" i="24"/>
  <c r="OJ80" i="24"/>
  <c r="OJ82" i="24"/>
  <c r="OJ84" i="24"/>
  <c r="OJ86" i="24"/>
  <c r="OJ88" i="24"/>
  <c r="OJ90" i="24"/>
  <c r="OJ92" i="24"/>
  <c r="OJ94" i="24"/>
  <c r="OJ96" i="24"/>
  <c r="OJ71" i="24"/>
  <c r="OJ73" i="24"/>
  <c r="OJ75" i="24"/>
  <c r="OJ77" i="24"/>
  <c r="OJ79" i="24"/>
  <c r="OJ81" i="24"/>
  <c r="OJ83" i="24"/>
  <c r="OJ85" i="24"/>
  <c r="OJ87" i="24"/>
  <c r="OJ89" i="24"/>
  <c r="OJ91" i="24"/>
  <c r="OJ93" i="24"/>
  <c r="OJ95" i="24"/>
  <c r="OJ97" i="24"/>
  <c r="OJ99" i="24"/>
  <c r="OJ113" i="24"/>
  <c r="OJ115" i="24"/>
  <c r="OJ117" i="24"/>
  <c r="OJ119" i="24"/>
  <c r="OJ121" i="24"/>
  <c r="OJ123" i="24"/>
  <c r="OJ98" i="24"/>
  <c r="OJ100" i="24"/>
  <c r="OJ112" i="24"/>
  <c r="OJ114" i="24"/>
  <c r="OJ116" i="24"/>
  <c r="OJ118" i="24"/>
  <c r="OJ120" i="24"/>
  <c r="OJ122" i="24"/>
  <c r="OJ124" i="24"/>
  <c r="OJ126" i="24"/>
  <c r="OJ128" i="24"/>
  <c r="OJ130" i="24"/>
  <c r="OJ132" i="24"/>
  <c r="OJ134" i="24"/>
  <c r="OJ136" i="24"/>
  <c r="OJ138" i="24"/>
  <c r="OJ140" i="24"/>
  <c r="OJ142" i="24"/>
  <c r="OJ144" i="24"/>
  <c r="OJ146" i="24"/>
  <c r="OJ148" i="24"/>
  <c r="OJ125" i="24"/>
  <c r="OJ127" i="24"/>
  <c r="OJ129" i="24"/>
  <c r="OJ131" i="24"/>
  <c r="OJ133" i="24"/>
  <c r="OJ135" i="24"/>
  <c r="OJ137" i="24"/>
  <c r="OJ139" i="24"/>
  <c r="OJ141" i="24"/>
  <c r="OJ143" i="24"/>
  <c r="OJ145" i="24"/>
  <c r="OJ147" i="24"/>
  <c r="ON17" i="24"/>
  <c r="ON18" i="24"/>
  <c r="ON20" i="24"/>
  <c r="ON22" i="24"/>
  <c r="ON19" i="24"/>
  <c r="ON21" i="24"/>
  <c r="ON24" i="24"/>
  <c r="ON23" i="24"/>
  <c r="ON25" i="24"/>
  <c r="ON27" i="24"/>
  <c r="ON29" i="24"/>
  <c r="ON31" i="24"/>
  <c r="ON26" i="24"/>
  <c r="ON28" i="24"/>
  <c r="ON30" i="24"/>
  <c r="ON32" i="24"/>
  <c r="ON34" i="24"/>
  <c r="ON36" i="24"/>
  <c r="ON38" i="24"/>
  <c r="ON33" i="24"/>
  <c r="ON35" i="24"/>
  <c r="ON37" i="24"/>
  <c r="ON39" i="24"/>
  <c r="ON41" i="24"/>
  <c r="ON43" i="24"/>
  <c r="ON45" i="24"/>
  <c r="ON47" i="24"/>
  <c r="ON49" i="24"/>
  <c r="ON51" i="24"/>
  <c r="ON53" i="24"/>
  <c r="ON40" i="24"/>
  <c r="ON42" i="24"/>
  <c r="ON44" i="24"/>
  <c r="ON46" i="24"/>
  <c r="ON48" i="24"/>
  <c r="ON50" i="24"/>
  <c r="ON52" i="24"/>
  <c r="ON54" i="24"/>
  <c r="ON56" i="24"/>
  <c r="ON59" i="24"/>
  <c r="ON61" i="24"/>
  <c r="ON63" i="24"/>
  <c r="ON67" i="24"/>
  <c r="ON69" i="24"/>
  <c r="ON55" i="24"/>
  <c r="ON57" i="24"/>
  <c r="ON60" i="24"/>
  <c r="ON62" i="24"/>
  <c r="ON66" i="24"/>
  <c r="ON68" i="24"/>
  <c r="ON70" i="24"/>
  <c r="ON72" i="24"/>
  <c r="ON74" i="24"/>
  <c r="ON76" i="24"/>
  <c r="ON78" i="24"/>
  <c r="ON80" i="24"/>
  <c r="ON82" i="24"/>
  <c r="ON84" i="24"/>
  <c r="ON86" i="24"/>
  <c r="ON88" i="24"/>
  <c r="ON90" i="24"/>
  <c r="ON92" i="24"/>
  <c r="ON94" i="24"/>
  <c r="ON96" i="24"/>
  <c r="ON71" i="24"/>
  <c r="ON73" i="24"/>
  <c r="ON75" i="24"/>
  <c r="ON77" i="24"/>
  <c r="ON79" i="24"/>
  <c r="ON81" i="24"/>
  <c r="ON83" i="24"/>
  <c r="ON85" i="24"/>
  <c r="ON87" i="24"/>
  <c r="ON89" i="24"/>
  <c r="ON91" i="24"/>
  <c r="ON93" i="24"/>
  <c r="ON95" i="24"/>
  <c r="ON99" i="24"/>
  <c r="ON113" i="24"/>
  <c r="ON115" i="24"/>
  <c r="ON117" i="24"/>
  <c r="ON119" i="24"/>
  <c r="ON121" i="24"/>
  <c r="ON123" i="24"/>
  <c r="ON97" i="24"/>
  <c r="ON98" i="24"/>
  <c r="ON100" i="24"/>
  <c r="ON112" i="24"/>
  <c r="ON114" i="24"/>
  <c r="ON116" i="24"/>
  <c r="ON118" i="24"/>
  <c r="ON120" i="24"/>
  <c r="ON122" i="24"/>
  <c r="ON124" i="24"/>
  <c r="ON126" i="24"/>
  <c r="ON128" i="24"/>
  <c r="ON130" i="24"/>
  <c r="ON132" i="24"/>
  <c r="ON134" i="24"/>
  <c r="ON136" i="24"/>
  <c r="ON138" i="24"/>
  <c r="ON140" i="24"/>
  <c r="ON142" i="24"/>
  <c r="ON144" i="24"/>
  <c r="ON146" i="24"/>
  <c r="ON148" i="24"/>
  <c r="ON125" i="24"/>
  <c r="ON127" i="24"/>
  <c r="ON129" i="24"/>
  <c r="ON131" i="24"/>
  <c r="ON133" i="24"/>
  <c r="ON135" i="24"/>
  <c r="ON137" i="24"/>
  <c r="ON139" i="24"/>
  <c r="ON141" i="24"/>
  <c r="ON143" i="24"/>
  <c r="ON145" i="24"/>
  <c r="ON147" i="24"/>
  <c r="OR17" i="24"/>
  <c r="OR18" i="24"/>
  <c r="OR20" i="24"/>
  <c r="OR22" i="24"/>
  <c r="OR19" i="24"/>
  <c r="OR21" i="24"/>
  <c r="OR24" i="24"/>
  <c r="OR23" i="24"/>
  <c r="OR25" i="24"/>
  <c r="OR27" i="24"/>
  <c r="OR29" i="24"/>
  <c r="OR31" i="24"/>
  <c r="OR26" i="24"/>
  <c r="OR28" i="24"/>
  <c r="OR30" i="24"/>
  <c r="OR32" i="24"/>
  <c r="OR34" i="24"/>
  <c r="OR36" i="24"/>
  <c r="OR38" i="24"/>
  <c r="OR33" i="24"/>
  <c r="OR35" i="24"/>
  <c r="OR37" i="24"/>
  <c r="OR39" i="24"/>
  <c r="OR41" i="24"/>
  <c r="OR43" i="24"/>
  <c r="OR45" i="24"/>
  <c r="OR47" i="24"/>
  <c r="OR49" i="24"/>
  <c r="OR51" i="24"/>
  <c r="OR53" i="24"/>
  <c r="OR40" i="24"/>
  <c r="OR42" i="24"/>
  <c r="OR44" i="24"/>
  <c r="OR46" i="24"/>
  <c r="OR48" i="24"/>
  <c r="OR50" i="24"/>
  <c r="OR52" i="24"/>
  <c r="OR54" i="24"/>
  <c r="OR56" i="24"/>
  <c r="OR59" i="24"/>
  <c r="OR61" i="24"/>
  <c r="OR63" i="24"/>
  <c r="OR67" i="24"/>
  <c r="OR69" i="24"/>
  <c r="OR55" i="24"/>
  <c r="OR57" i="24"/>
  <c r="OR60" i="24"/>
  <c r="OR62" i="24"/>
  <c r="OR66" i="24"/>
  <c r="OR68" i="24"/>
  <c r="OR70" i="24"/>
  <c r="OR72" i="24"/>
  <c r="OR74" i="24"/>
  <c r="OR76" i="24"/>
  <c r="OR78" i="24"/>
  <c r="OR80" i="24"/>
  <c r="OR82" i="24"/>
  <c r="OR84" i="24"/>
  <c r="OR86" i="24"/>
  <c r="OR88" i="24"/>
  <c r="OR90" i="24"/>
  <c r="OR92" i="24"/>
  <c r="OR94" i="24"/>
  <c r="OR96" i="24"/>
  <c r="OR71" i="24"/>
  <c r="OR73" i="24"/>
  <c r="OR75" i="24"/>
  <c r="OR77" i="24"/>
  <c r="OR79" i="24"/>
  <c r="OR81" i="24"/>
  <c r="OR83" i="24"/>
  <c r="OR85" i="24"/>
  <c r="OR87" i="24"/>
  <c r="OR89" i="24"/>
  <c r="OR91" i="24"/>
  <c r="OR93" i="24"/>
  <c r="OR95" i="24"/>
  <c r="OR99" i="24"/>
  <c r="OR113" i="24"/>
  <c r="OR115" i="24"/>
  <c r="OR117" i="24"/>
  <c r="OR119" i="24"/>
  <c r="OR121" i="24"/>
  <c r="OR123" i="24"/>
  <c r="OR97" i="24"/>
  <c r="OR98" i="24"/>
  <c r="OR100" i="24"/>
  <c r="OR112" i="24"/>
  <c r="OR114" i="24"/>
  <c r="OR116" i="24"/>
  <c r="OR118" i="24"/>
  <c r="OR120" i="24"/>
  <c r="OR122" i="24"/>
  <c r="OR124" i="24"/>
  <c r="OR126" i="24"/>
  <c r="OR128" i="24"/>
  <c r="OR130" i="24"/>
  <c r="OR132" i="24"/>
  <c r="OR134" i="24"/>
  <c r="OR136" i="24"/>
  <c r="OR138" i="24"/>
  <c r="OR140" i="24"/>
  <c r="OR142" i="24"/>
  <c r="OR144" i="24"/>
  <c r="OR146" i="24"/>
  <c r="OR148" i="24"/>
  <c r="OR125" i="24"/>
  <c r="OR127" i="24"/>
  <c r="OR129" i="24"/>
  <c r="OR131" i="24"/>
  <c r="OR133" i="24"/>
  <c r="OR135" i="24"/>
  <c r="OR137" i="24"/>
  <c r="OR139" i="24"/>
  <c r="OR141" i="24"/>
  <c r="OR143" i="24"/>
  <c r="OR145" i="24"/>
  <c r="OR147" i="24"/>
  <c r="EQ17" i="24"/>
  <c r="EQ18" i="24"/>
  <c r="EQ19" i="24"/>
  <c r="EQ21" i="24"/>
  <c r="EQ20" i="24"/>
  <c r="EQ22" i="24"/>
  <c r="EQ23" i="24"/>
  <c r="EQ25" i="24"/>
  <c r="EQ24" i="24"/>
  <c r="EQ26" i="24"/>
  <c r="EQ28" i="24"/>
  <c r="EQ30" i="24"/>
  <c r="EQ32" i="24"/>
  <c r="EQ27" i="24"/>
  <c r="EQ29" i="24"/>
  <c r="EQ31" i="24"/>
  <c r="EQ33" i="24"/>
  <c r="EQ35" i="24"/>
  <c r="EQ37" i="24"/>
  <c r="EQ39" i="24"/>
  <c r="EQ34" i="24"/>
  <c r="EQ36" i="24"/>
  <c r="EQ38" i="24"/>
  <c r="EQ40" i="24"/>
  <c r="EQ42" i="24"/>
  <c r="EQ44" i="24"/>
  <c r="EQ46" i="24"/>
  <c r="EQ48" i="24"/>
  <c r="EQ50" i="24"/>
  <c r="EQ52" i="24"/>
  <c r="EQ41" i="24"/>
  <c r="EQ43" i="24"/>
  <c r="EQ45" i="24"/>
  <c r="EQ47" i="24"/>
  <c r="EQ49" i="24"/>
  <c r="EQ51" i="24"/>
  <c r="EQ53" i="24"/>
  <c r="EQ55" i="24"/>
  <c r="EQ57" i="24"/>
  <c r="EQ60" i="24"/>
  <c r="EQ62" i="24"/>
  <c r="EQ66" i="24"/>
  <c r="EQ68" i="24"/>
  <c r="EQ70" i="24"/>
  <c r="EQ54" i="24"/>
  <c r="EQ56" i="24"/>
  <c r="EQ59" i="24"/>
  <c r="EQ61" i="24"/>
  <c r="EQ63" i="24"/>
  <c r="EQ67" i="24"/>
  <c r="EQ69" i="24"/>
  <c r="EQ71" i="24"/>
  <c r="EQ73" i="24"/>
  <c r="EQ75" i="24"/>
  <c r="EQ77" i="24"/>
  <c r="EQ79" i="24"/>
  <c r="EQ81" i="24"/>
  <c r="EQ83" i="24"/>
  <c r="EQ85" i="24"/>
  <c r="EQ87" i="24"/>
  <c r="EQ89" i="24"/>
  <c r="EQ91" i="24"/>
  <c r="EQ93" i="24"/>
  <c r="EQ95" i="24"/>
  <c r="EQ97" i="24"/>
  <c r="EQ72" i="24"/>
  <c r="EQ74" i="24"/>
  <c r="EQ76" i="24"/>
  <c r="EQ78" i="24"/>
  <c r="EQ80" i="24"/>
  <c r="EQ82" i="24"/>
  <c r="EQ84" i="24"/>
  <c r="EQ86" i="24"/>
  <c r="EQ88" i="24"/>
  <c r="EQ90" i="24"/>
  <c r="EQ92" i="24"/>
  <c r="EQ94" i="24"/>
  <c r="EQ96" i="24"/>
  <c r="EQ98" i="24"/>
  <c r="EQ100" i="24"/>
  <c r="EQ112" i="24"/>
  <c r="EQ114" i="24"/>
  <c r="EQ116" i="24"/>
  <c r="EQ118" i="24"/>
  <c r="EQ120" i="24"/>
  <c r="EQ122" i="24"/>
  <c r="EQ124" i="24"/>
  <c r="EQ99" i="24"/>
  <c r="EQ113" i="24"/>
  <c r="EQ115" i="24"/>
  <c r="EQ117" i="24"/>
  <c r="EQ119" i="24"/>
  <c r="EQ121" i="24"/>
  <c r="EQ123" i="24"/>
  <c r="EQ125" i="24"/>
  <c r="EQ127" i="24"/>
  <c r="EQ129" i="24"/>
  <c r="EQ131" i="24"/>
  <c r="EQ133" i="24"/>
  <c r="EQ135" i="24"/>
  <c r="EQ137" i="24"/>
  <c r="EQ139" i="24"/>
  <c r="EQ141" i="24"/>
  <c r="EQ143" i="24"/>
  <c r="EQ145" i="24"/>
  <c r="EQ147" i="24"/>
  <c r="EQ126" i="24"/>
  <c r="EQ128" i="24"/>
  <c r="EQ130" i="24"/>
  <c r="EQ132" i="24"/>
  <c r="EQ134" i="24"/>
  <c r="EQ136" i="24"/>
  <c r="EQ138" i="24"/>
  <c r="EQ140" i="24"/>
  <c r="EQ142" i="24"/>
  <c r="EQ144" i="24"/>
  <c r="EQ146" i="24"/>
  <c r="EQ148" i="24"/>
  <c r="EU17" i="24"/>
  <c r="EU18" i="24"/>
  <c r="EU19" i="24"/>
  <c r="EU21" i="24"/>
  <c r="EU20" i="24"/>
  <c r="EU22" i="24"/>
  <c r="EU23" i="24"/>
  <c r="EU25" i="24"/>
  <c r="EU24" i="24"/>
  <c r="EU26" i="24"/>
  <c r="EU28" i="24"/>
  <c r="EU30" i="24"/>
  <c r="EU32" i="24"/>
  <c r="EU27" i="24"/>
  <c r="EU29" i="24"/>
  <c r="EU31" i="24"/>
  <c r="EU33" i="24"/>
  <c r="EU35" i="24"/>
  <c r="EU37" i="24"/>
  <c r="EU39" i="24"/>
  <c r="EU34" i="24"/>
  <c r="EU36" i="24"/>
  <c r="EU38" i="24"/>
  <c r="EU40" i="24"/>
  <c r="EU42" i="24"/>
  <c r="EU44" i="24"/>
  <c r="EU46" i="24"/>
  <c r="EU48" i="24"/>
  <c r="EU50" i="24"/>
  <c r="EU52" i="24"/>
  <c r="EU41" i="24"/>
  <c r="EU43" i="24"/>
  <c r="EU45" i="24"/>
  <c r="EU47" i="24"/>
  <c r="EU49" i="24"/>
  <c r="EU51" i="24"/>
  <c r="EU53" i="24"/>
  <c r="EU55" i="24"/>
  <c r="EU57" i="24"/>
  <c r="EU60" i="24"/>
  <c r="EU62" i="24"/>
  <c r="EU66" i="24"/>
  <c r="EU68" i="24"/>
  <c r="EU70" i="24"/>
  <c r="EU54" i="24"/>
  <c r="EU56" i="24"/>
  <c r="EU59" i="24"/>
  <c r="EU61" i="24"/>
  <c r="EU63" i="24"/>
  <c r="EU67" i="24"/>
  <c r="EU69" i="24"/>
  <c r="EU71" i="24"/>
  <c r="EU73" i="24"/>
  <c r="EU75" i="24"/>
  <c r="EU77" i="24"/>
  <c r="EU79" i="24"/>
  <c r="EU81" i="24"/>
  <c r="EU83" i="24"/>
  <c r="EU85" i="24"/>
  <c r="EU87" i="24"/>
  <c r="EU89" i="24"/>
  <c r="EU91" i="24"/>
  <c r="EU93" i="24"/>
  <c r="EU95" i="24"/>
  <c r="EU97" i="24"/>
  <c r="EU72" i="24"/>
  <c r="EU74" i="24"/>
  <c r="EU76" i="24"/>
  <c r="EU78" i="24"/>
  <c r="EU80" i="24"/>
  <c r="EU82" i="24"/>
  <c r="EU84" i="24"/>
  <c r="EU86" i="24"/>
  <c r="EU88" i="24"/>
  <c r="EU90" i="24"/>
  <c r="EU92" i="24"/>
  <c r="EU94" i="24"/>
  <c r="EU96" i="24"/>
  <c r="EU98" i="24"/>
  <c r="EU100" i="24"/>
  <c r="EU112" i="24"/>
  <c r="EU114" i="24"/>
  <c r="EU116" i="24"/>
  <c r="EU118" i="24"/>
  <c r="EU120" i="24"/>
  <c r="EU122" i="24"/>
  <c r="EU124" i="24"/>
  <c r="EU99" i="24"/>
  <c r="EU113" i="24"/>
  <c r="EU115" i="24"/>
  <c r="EU117" i="24"/>
  <c r="EU119" i="24"/>
  <c r="EU121" i="24"/>
  <c r="EU123" i="24"/>
  <c r="EU125" i="24"/>
  <c r="EU127" i="24"/>
  <c r="EU129" i="24"/>
  <c r="EU131" i="24"/>
  <c r="EU133" i="24"/>
  <c r="EU135" i="24"/>
  <c r="EU137" i="24"/>
  <c r="EU139" i="24"/>
  <c r="EU141" i="24"/>
  <c r="EU143" i="24"/>
  <c r="EU145" i="24"/>
  <c r="EU147" i="24"/>
  <c r="EU126" i="24"/>
  <c r="EU128" i="24"/>
  <c r="EU130" i="24"/>
  <c r="EU132" i="24"/>
  <c r="EU134" i="24"/>
  <c r="EU136" i="24"/>
  <c r="EU138" i="24"/>
  <c r="EU140" i="24"/>
  <c r="EU142" i="24"/>
  <c r="EU144" i="24"/>
  <c r="EU146" i="24"/>
  <c r="EU148" i="24"/>
  <c r="EY17" i="24"/>
  <c r="EY18" i="24"/>
  <c r="EY19" i="24"/>
  <c r="EY21" i="24"/>
  <c r="EY20" i="24"/>
  <c r="EY22" i="24"/>
  <c r="EY23" i="24"/>
  <c r="EY25" i="24"/>
  <c r="EY24" i="24"/>
  <c r="EY26" i="24"/>
  <c r="EY28" i="24"/>
  <c r="EY30" i="24"/>
  <c r="EY32" i="24"/>
  <c r="EY27" i="24"/>
  <c r="EY29" i="24"/>
  <c r="EY31" i="24"/>
  <c r="EY33" i="24"/>
  <c r="EY35" i="24"/>
  <c r="EY37" i="24"/>
  <c r="EY39" i="24"/>
  <c r="EY34" i="24"/>
  <c r="EY36" i="24"/>
  <c r="EY38" i="24"/>
  <c r="EY40" i="24"/>
  <c r="EY42" i="24"/>
  <c r="EY44" i="24"/>
  <c r="EY46" i="24"/>
  <c r="EY48" i="24"/>
  <c r="EY50" i="24"/>
  <c r="EY52" i="24"/>
  <c r="EY41" i="24"/>
  <c r="EY43" i="24"/>
  <c r="EY45" i="24"/>
  <c r="EY47" i="24"/>
  <c r="EY49" i="24"/>
  <c r="EY51" i="24"/>
  <c r="EY53" i="24"/>
  <c r="EY55" i="24"/>
  <c r="EY57" i="24"/>
  <c r="EY60" i="24"/>
  <c r="EY62" i="24"/>
  <c r="EY66" i="24"/>
  <c r="EY68" i="24"/>
  <c r="EY70" i="24"/>
  <c r="EY54" i="24"/>
  <c r="EY56" i="24"/>
  <c r="EY59" i="24"/>
  <c r="EY61" i="24"/>
  <c r="EY63" i="24"/>
  <c r="EY67" i="24"/>
  <c r="EY69" i="24"/>
  <c r="EY71" i="24"/>
  <c r="EY73" i="24"/>
  <c r="EY75" i="24"/>
  <c r="EY77" i="24"/>
  <c r="EY79" i="24"/>
  <c r="EY81" i="24"/>
  <c r="EY83" i="24"/>
  <c r="EY85" i="24"/>
  <c r="EY87" i="24"/>
  <c r="EY89" i="24"/>
  <c r="EY91" i="24"/>
  <c r="EY93" i="24"/>
  <c r="EY95" i="24"/>
  <c r="EY97" i="24"/>
  <c r="EY72" i="24"/>
  <c r="EY74" i="24"/>
  <c r="EY76" i="24"/>
  <c r="EY78" i="24"/>
  <c r="EY80" i="24"/>
  <c r="EY82" i="24"/>
  <c r="EY84" i="24"/>
  <c r="EY86" i="24"/>
  <c r="EY88" i="24"/>
  <c r="EY90" i="24"/>
  <c r="EY92" i="24"/>
  <c r="EY94" i="24"/>
  <c r="EY96" i="24"/>
  <c r="EY98" i="24"/>
  <c r="EY100" i="24"/>
  <c r="EY112" i="24"/>
  <c r="EY114" i="24"/>
  <c r="EY116" i="24"/>
  <c r="EY118" i="24"/>
  <c r="EY120" i="24"/>
  <c r="EY122" i="24"/>
  <c r="EY124" i="24"/>
  <c r="EY99" i="24"/>
  <c r="EY113" i="24"/>
  <c r="EY115" i="24"/>
  <c r="EY117" i="24"/>
  <c r="EY119" i="24"/>
  <c r="EY121" i="24"/>
  <c r="EY123" i="24"/>
  <c r="EY125" i="24"/>
  <c r="EY127" i="24"/>
  <c r="EY129" i="24"/>
  <c r="EY131" i="24"/>
  <c r="EY133" i="24"/>
  <c r="EY135" i="24"/>
  <c r="EY137" i="24"/>
  <c r="EY139" i="24"/>
  <c r="EY141" i="24"/>
  <c r="EY143" i="24"/>
  <c r="EY145" i="24"/>
  <c r="EY147" i="24"/>
  <c r="EY126" i="24"/>
  <c r="EY128" i="24"/>
  <c r="EY130" i="24"/>
  <c r="EY132" i="24"/>
  <c r="EY134" i="24"/>
  <c r="EY136" i="24"/>
  <c r="EY138" i="24"/>
  <c r="EY140" i="24"/>
  <c r="EY142" i="24"/>
  <c r="EY144" i="24"/>
  <c r="EY146" i="24"/>
  <c r="EY148" i="24"/>
  <c r="FC17" i="24"/>
  <c r="FC18" i="24"/>
  <c r="FC19" i="24"/>
  <c r="FC21" i="24"/>
  <c r="FC20" i="24"/>
  <c r="FC22" i="24"/>
  <c r="FC23" i="24"/>
  <c r="FC25" i="24"/>
  <c r="FC24" i="24"/>
  <c r="FC26" i="24"/>
  <c r="FC28" i="24"/>
  <c r="FC30" i="24"/>
  <c r="FC32" i="24"/>
  <c r="FC27" i="24"/>
  <c r="FC29" i="24"/>
  <c r="FC31" i="24"/>
  <c r="FC33" i="24"/>
  <c r="FC35" i="24"/>
  <c r="FC37" i="24"/>
  <c r="FC39" i="24"/>
  <c r="FC34" i="24"/>
  <c r="FC36" i="24"/>
  <c r="FC38" i="24"/>
  <c r="FC40" i="24"/>
  <c r="FC42" i="24"/>
  <c r="FC44" i="24"/>
  <c r="FC46" i="24"/>
  <c r="FC48" i="24"/>
  <c r="FC50" i="24"/>
  <c r="FC52" i="24"/>
  <c r="FC41" i="24"/>
  <c r="FC43" i="24"/>
  <c r="FC45" i="24"/>
  <c r="FC47" i="24"/>
  <c r="FC49" i="24"/>
  <c r="FC51" i="24"/>
  <c r="FC53" i="24"/>
  <c r="FC55" i="24"/>
  <c r="FC57" i="24"/>
  <c r="FC60" i="24"/>
  <c r="FC62" i="24"/>
  <c r="FC66" i="24"/>
  <c r="FC68" i="24"/>
  <c r="FC70" i="24"/>
  <c r="FC54" i="24"/>
  <c r="FC56" i="24"/>
  <c r="FC59" i="24"/>
  <c r="FC61" i="24"/>
  <c r="FC63" i="24"/>
  <c r="FC67" i="24"/>
  <c r="FC69" i="24"/>
  <c r="FC71" i="24"/>
  <c r="FC73" i="24"/>
  <c r="FC75" i="24"/>
  <c r="FC77" i="24"/>
  <c r="FC79" i="24"/>
  <c r="FC81" i="24"/>
  <c r="FC83" i="24"/>
  <c r="FC85" i="24"/>
  <c r="FC87" i="24"/>
  <c r="FC89" i="24"/>
  <c r="FC91" i="24"/>
  <c r="FC93" i="24"/>
  <c r="FC95" i="24"/>
  <c r="FC97" i="24"/>
  <c r="FC72" i="24"/>
  <c r="FC74" i="24"/>
  <c r="FC76" i="24"/>
  <c r="FC78" i="24"/>
  <c r="FC80" i="24"/>
  <c r="FC82" i="24"/>
  <c r="FC84" i="24"/>
  <c r="FC86" i="24"/>
  <c r="FC88" i="24"/>
  <c r="FC90" i="24"/>
  <c r="FC92" i="24"/>
  <c r="FC94" i="24"/>
  <c r="FC96" i="24"/>
  <c r="FC98" i="24"/>
  <c r="FC100" i="24"/>
  <c r="FC112" i="24"/>
  <c r="FC114" i="24"/>
  <c r="FC116" i="24"/>
  <c r="FC118" i="24"/>
  <c r="FC120" i="24"/>
  <c r="FC122" i="24"/>
  <c r="FC124" i="24"/>
  <c r="FC99" i="24"/>
  <c r="FC113" i="24"/>
  <c r="FC115" i="24"/>
  <c r="FC117" i="24"/>
  <c r="FC119" i="24"/>
  <c r="FC121" i="24"/>
  <c r="FC123" i="24"/>
  <c r="FC125" i="24"/>
  <c r="FC127" i="24"/>
  <c r="FC129" i="24"/>
  <c r="FC131" i="24"/>
  <c r="FC133" i="24"/>
  <c r="FC135" i="24"/>
  <c r="FC137" i="24"/>
  <c r="FC139" i="24"/>
  <c r="FC141" i="24"/>
  <c r="FC143" i="24"/>
  <c r="FC145" i="24"/>
  <c r="FC147" i="24"/>
  <c r="FC126" i="24"/>
  <c r="FC128" i="24"/>
  <c r="FC130" i="24"/>
  <c r="FC132" i="24"/>
  <c r="FC134" i="24"/>
  <c r="FC136" i="24"/>
  <c r="FC138" i="24"/>
  <c r="FC140" i="24"/>
  <c r="FC142" i="24"/>
  <c r="FC144" i="24"/>
  <c r="FC146" i="24"/>
  <c r="FC148" i="24"/>
  <c r="FG17" i="24"/>
  <c r="FG18" i="24"/>
  <c r="FG19" i="24"/>
  <c r="FG21" i="24"/>
  <c r="FG20" i="24"/>
  <c r="FG22" i="24"/>
  <c r="FG23" i="24"/>
  <c r="FG25" i="24"/>
  <c r="FG24" i="24"/>
  <c r="FG26" i="24"/>
  <c r="FG28" i="24"/>
  <c r="FG30" i="24"/>
  <c r="FG32" i="24"/>
  <c r="FG27" i="24"/>
  <c r="FG29" i="24"/>
  <c r="FG31" i="24"/>
  <c r="FG33" i="24"/>
  <c r="FG35" i="24"/>
  <c r="FG37" i="24"/>
  <c r="FG39" i="24"/>
  <c r="FG34" i="24"/>
  <c r="FG36" i="24"/>
  <c r="FG38" i="24"/>
  <c r="FG40" i="24"/>
  <c r="FG42" i="24"/>
  <c r="FG44" i="24"/>
  <c r="FG46" i="24"/>
  <c r="FG48" i="24"/>
  <c r="FG50" i="24"/>
  <c r="FG52" i="24"/>
  <c r="FG41" i="24"/>
  <c r="FG43" i="24"/>
  <c r="FG45" i="24"/>
  <c r="FG47" i="24"/>
  <c r="FG49" i="24"/>
  <c r="FG51" i="24"/>
  <c r="FG53" i="24"/>
  <c r="FG55" i="24"/>
  <c r="FG57" i="24"/>
  <c r="FG60" i="24"/>
  <c r="FG62" i="24"/>
  <c r="FG66" i="24"/>
  <c r="FG68" i="24"/>
  <c r="FG70" i="24"/>
  <c r="FG54" i="24"/>
  <c r="FG56" i="24"/>
  <c r="FG59" i="24"/>
  <c r="FG61" i="24"/>
  <c r="FG63" i="24"/>
  <c r="FG67" i="24"/>
  <c r="FG69" i="24"/>
  <c r="FG71" i="24"/>
  <c r="FG73" i="24"/>
  <c r="FG75" i="24"/>
  <c r="FG77" i="24"/>
  <c r="FG79" i="24"/>
  <c r="FG81" i="24"/>
  <c r="FG83" i="24"/>
  <c r="FG85" i="24"/>
  <c r="FG87" i="24"/>
  <c r="FG89" i="24"/>
  <c r="FG91" i="24"/>
  <c r="FG93" i="24"/>
  <c r="FG95" i="24"/>
  <c r="FG97" i="24"/>
  <c r="FG72" i="24"/>
  <c r="FG74" i="24"/>
  <c r="FG76" i="24"/>
  <c r="FG78" i="24"/>
  <c r="FG80" i="24"/>
  <c r="FG82" i="24"/>
  <c r="FG84" i="24"/>
  <c r="FG86" i="24"/>
  <c r="FG88" i="24"/>
  <c r="FG90" i="24"/>
  <c r="FG92" i="24"/>
  <c r="FG94" i="24"/>
  <c r="FG96" i="24"/>
  <c r="FG98" i="24"/>
  <c r="FG100" i="24"/>
  <c r="FG112" i="24"/>
  <c r="FG114" i="24"/>
  <c r="FG116" i="24"/>
  <c r="FG118" i="24"/>
  <c r="FG120" i="24"/>
  <c r="FG122" i="24"/>
  <c r="FG124" i="24"/>
  <c r="FG99" i="24"/>
  <c r="FG113" i="24"/>
  <c r="FG115" i="24"/>
  <c r="FG117" i="24"/>
  <c r="FG119" i="24"/>
  <c r="FG121" i="24"/>
  <c r="FG123" i="24"/>
  <c r="FG125" i="24"/>
  <c r="FG127" i="24"/>
  <c r="FG129" i="24"/>
  <c r="FG131" i="24"/>
  <c r="FG133" i="24"/>
  <c r="FG135" i="24"/>
  <c r="FG137" i="24"/>
  <c r="FG139" i="24"/>
  <c r="FG141" i="24"/>
  <c r="FG143" i="24"/>
  <c r="FG145" i="24"/>
  <c r="FG147" i="24"/>
  <c r="FG126" i="24"/>
  <c r="FG128" i="24"/>
  <c r="FG130" i="24"/>
  <c r="FG132" i="24"/>
  <c r="FG134" i="24"/>
  <c r="FG136" i="24"/>
  <c r="FG138" i="24"/>
  <c r="FG140" i="24"/>
  <c r="FG142" i="24"/>
  <c r="FG144" i="24"/>
  <c r="FG146" i="24"/>
  <c r="FG148" i="24"/>
  <c r="FK17" i="24"/>
  <c r="FK18" i="24"/>
  <c r="FK19" i="24"/>
  <c r="FK21" i="24"/>
  <c r="FK20" i="24"/>
  <c r="FK22" i="24"/>
  <c r="FK23" i="24"/>
  <c r="FK25" i="24"/>
  <c r="FK24" i="24"/>
  <c r="FK26" i="24"/>
  <c r="FK28" i="24"/>
  <c r="FK30" i="24"/>
  <c r="FK32" i="24"/>
  <c r="FK27" i="24"/>
  <c r="FK29" i="24"/>
  <c r="FK31" i="24"/>
  <c r="FK33" i="24"/>
  <c r="FK35" i="24"/>
  <c r="FK37" i="24"/>
  <c r="FK39" i="24"/>
  <c r="FK34" i="24"/>
  <c r="FK36" i="24"/>
  <c r="FK38" i="24"/>
  <c r="FK40" i="24"/>
  <c r="FK42" i="24"/>
  <c r="FK44" i="24"/>
  <c r="FK46" i="24"/>
  <c r="FK48" i="24"/>
  <c r="FK50" i="24"/>
  <c r="FK52" i="24"/>
  <c r="FK41" i="24"/>
  <c r="FK43" i="24"/>
  <c r="FK45" i="24"/>
  <c r="FK47" i="24"/>
  <c r="FK49" i="24"/>
  <c r="FK51" i="24"/>
  <c r="FK53" i="24"/>
  <c r="FK55" i="24"/>
  <c r="FK57" i="24"/>
  <c r="FK60" i="24"/>
  <c r="FK62" i="24"/>
  <c r="FK66" i="24"/>
  <c r="FK68" i="24"/>
  <c r="FK70" i="24"/>
  <c r="FK54" i="24"/>
  <c r="FK56" i="24"/>
  <c r="FK59" i="24"/>
  <c r="FK61" i="24"/>
  <c r="FK63" i="24"/>
  <c r="FK67" i="24"/>
  <c r="FK69" i="24"/>
  <c r="FK71" i="24"/>
  <c r="FK73" i="24"/>
  <c r="FK75" i="24"/>
  <c r="FK77" i="24"/>
  <c r="FK79" i="24"/>
  <c r="FK81" i="24"/>
  <c r="FK83" i="24"/>
  <c r="FK85" i="24"/>
  <c r="FK87" i="24"/>
  <c r="FK89" i="24"/>
  <c r="FK91" i="24"/>
  <c r="FK93" i="24"/>
  <c r="FK95" i="24"/>
  <c r="FK97" i="24"/>
  <c r="FK72" i="24"/>
  <c r="FK74" i="24"/>
  <c r="FK76" i="24"/>
  <c r="FK78" i="24"/>
  <c r="FK80" i="24"/>
  <c r="FK82" i="24"/>
  <c r="FK84" i="24"/>
  <c r="FK86" i="24"/>
  <c r="FK88" i="24"/>
  <c r="FK90" i="24"/>
  <c r="FK92" i="24"/>
  <c r="FK94" i="24"/>
  <c r="FK96" i="24"/>
  <c r="FK98" i="24"/>
  <c r="FK100" i="24"/>
  <c r="FK112" i="24"/>
  <c r="FK114" i="24"/>
  <c r="FK116" i="24"/>
  <c r="FK118" i="24"/>
  <c r="FK120" i="24"/>
  <c r="FK122" i="24"/>
  <c r="FK124" i="24"/>
  <c r="FK99" i="24"/>
  <c r="FK113" i="24"/>
  <c r="FK115" i="24"/>
  <c r="FK117" i="24"/>
  <c r="FK119" i="24"/>
  <c r="FK121" i="24"/>
  <c r="FK123" i="24"/>
  <c r="FK125" i="24"/>
  <c r="FK127" i="24"/>
  <c r="FK129" i="24"/>
  <c r="FK131" i="24"/>
  <c r="FK133" i="24"/>
  <c r="FK135" i="24"/>
  <c r="FK137" i="24"/>
  <c r="FK139" i="24"/>
  <c r="FK141" i="24"/>
  <c r="FK143" i="24"/>
  <c r="FK145" i="24"/>
  <c r="FK147" i="24"/>
  <c r="FK126" i="24"/>
  <c r="FK128" i="24"/>
  <c r="FK130" i="24"/>
  <c r="FK132" i="24"/>
  <c r="FK134" i="24"/>
  <c r="FK136" i="24"/>
  <c r="FK138" i="24"/>
  <c r="FK140" i="24"/>
  <c r="FK142" i="24"/>
  <c r="FK144" i="24"/>
  <c r="FK146" i="24"/>
  <c r="FK148" i="24"/>
  <c r="FO17" i="24"/>
  <c r="FO18" i="24"/>
  <c r="FO19" i="24"/>
  <c r="FO21" i="24"/>
  <c r="FO20" i="24"/>
  <c r="FO22" i="24"/>
  <c r="FO23" i="24"/>
  <c r="FO25" i="24"/>
  <c r="FO24" i="24"/>
  <c r="FO26" i="24"/>
  <c r="FO28" i="24"/>
  <c r="FO30" i="24"/>
  <c r="FO32" i="24"/>
  <c r="FO27" i="24"/>
  <c r="FO29" i="24"/>
  <c r="FO31" i="24"/>
  <c r="FO33" i="24"/>
  <c r="FO35" i="24"/>
  <c r="FO37" i="24"/>
  <c r="FO39" i="24"/>
  <c r="FO34" i="24"/>
  <c r="FO36" i="24"/>
  <c r="FO38" i="24"/>
  <c r="FO40" i="24"/>
  <c r="FO42" i="24"/>
  <c r="FO44" i="24"/>
  <c r="FO46" i="24"/>
  <c r="FO48" i="24"/>
  <c r="FO50" i="24"/>
  <c r="FO52" i="24"/>
  <c r="FO41" i="24"/>
  <c r="FO43" i="24"/>
  <c r="FO45" i="24"/>
  <c r="FO47" i="24"/>
  <c r="FO49" i="24"/>
  <c r="FO51" i="24"/>
  <c r="FO53" i="24"/>
  <c r="FO55" i="24"/>
  <c r="FO57" i="24"/>
  <c r="FO60" i="24"/>
  <c r="FO62" i="24"/>
  <c r="FO66" i="24"/>
  <c r="FO68" i="24"/>
  <c r="FO70" i="24"/>
  <c r="FO54" i="24"/>
  <c r="FO56" i="24"/>
  <c r="FO59" i="24"/>
  <c r="FO61" i="24"/>
  <c r="FO63" i="24"/>
  <c r="FO67" i="24"/>
  <c r="FO69" i="24"/>
  <c r="FO71" i="24"/>
  <c r="FO73" i="24"/>
  <c r="FO75" i="24"/>
  <c r="FO77" i="24"/>
  <c r="FO79" i="24"/>
  <c r="FO81" i="24"/>
  <c r="FO83" i="24"/>
  <c r="FO85" i="24"/>
  <c r="FO87" i="24"/>
  <c r="FO89" i="24"/>
  <c r="FO91" i="24"/>
  <c r="FO93" i="24"/>
  <c r="FO95" i="24"/>
  <c r="FO97" i="24"/>
  <c r="FO72" i="24"/>
  <c r="FO74" i="24"/>
  <c r="FO76" i="24"/>
  <c r="FO78" i="24"/>
  <c r="FO80" i="24"/>
  <c r="FO82" i="24"/>
  <c r="FO84" i="24"/>
  <c r="FO86" i="24"/>
  <c r="FO88" i="24"/>
  <c r="FO90" i="24"/>
  <c r="FO92" i="24"/>
  <c r="FO94" i="24"/>
  <c r="FO96" i="24"/>
  <c r="FO98" i="24"/>
  <c r="FO100" i="24"/>
  <c r="FO112" i="24"/>
  <c r="FO114" i="24"/>
  <c r="FO116" i="24"/>
  <c r="FO118" i="24"/>
  <c r="FO120" i="24"/>
  <c r="FO122" i="24"/>
  <c r="FO124" i="24"/>
  <c r="FO99" i="24"/>
  <c r="FO113" i="24"/>
  <c r="FO115" i="24"/>
  <c r="FO117" i="24"/>
  <c r="FO119" i="24"/>
  <c r="FO121" i="24"/>
  <c r="FO123" i="24"/>
  <c r="FO125" i="24"/>
  <c r="FO127" i="24"/>
  <c r="FO129" i="24"/>
  <c r="FO131" i="24"/>
  <c r="FO133" i="24"/>
  <c r="FO135" i="24"/>
  <c r="FO137" i="24"/>
  <c r="FO139" i="24"/>
  <c r="FO141" i="24"/>
  <c r="FO143" i="24"/>
  <c r="FO145" i="24"/>
  <c r="FO147" i="24"/>
  <c r="FO126" i="24"/>
  <c r="FO128" i="24"/>
  <c r="FO130" i="24"/>
  <c r="FO132" i="24"/>
  <c r="FO134" i="24"/>
  <c r="FO136" i="24"/>
  <c r="FO138" i="24"/>
  <c r="FO140" i="24"/>
  <c r="FO142" i="24"/>
  <c r="FO144" i="24"/>
  <c r="FO146" i="24"/>
  <c r="FO148" i="24"/>
  <c r="FS17" i="24"/>
  <c r="FS18" i="24"/>
  <c r="FS19" i="24"/>
  <c r="FS21" i="24"/>
  <c r="FS20" i="24"/>
  <c r="FS22" i="24"/>
  <c r="FS23" i="24"/>
  <c r="FS25" i="24"/>
  <c r="FS24" i="24"/>
  <c r="FS26" i="24"/>
  <c r="FS28" i="24"/>
  <c r="FS30" i="24"/>
  <c r="FS32" i="24"/>
  <c r="FS27" i="24"/>
  <c r="FS29" i="24"/>
  <c r="FS31" i="24"/>
  <c r="FS33" i="24"/>
  <c r="FS35" i="24"/>
  <c r="FS37" i="24"/>
  <c r="FS39" i="24"/>
  <c r="FS34" i="24"/>
  <c r="FS36" i="24"/>
  <c r="FS38" i="24"/>
  <c r="FS40" i="24"/>
  <c r="FS42" i="24"/>
  <c r="FS44" i="24"/>
  <c r="FS46" i="24"/>
  <c r="FS48" i="24"/>
  <c r="FS50" i="24"/>
  <c r="FS52" i="24"/>
  <c r="FS41" i="24"/>
  <c r="FS43" i="24"/>
  <c r="FS45" i="24"/>
  <c r="FS47" i="24"/>
  <c r="FS49" i="24"/>
  <c r="FS51" i="24"/>
  <c r="FS53" i="24"/>
  <c r="FS55" i="24"/>
  <c r="FS57" i="24"/>
  <c r="FS60" i="24"/>
  <c r="FS62" i="24"/>
  <c r="FS66" i="24"/>
  <c r="FS68" i="24"/>
  <c r="FS70" i="24"/>
  <c r="FS54" i="24"/>
  <c r="FS56" i="24"/>
  <c r="FS59" i="24"/>
  <c r="FS61" i="24"/>
  <c r="FS63" i="24"/>
  <c r="FS67" i="24"/>
  <c r="FS69" i="24"/>
  <c r="FS71" i="24"/>
  <c r="FS73" i="24"/>
  <c r="FS75" i="24"/>
  <c r="FS77" i="24"/>
  <c r="FS79" i="24"/>
  <c r="FS81" i="24"/>
  <c r="FS83" i="24"/>
  <c r="FS85" i="24"/>
  <c r="FS87" i="24"/>
  <c r="FS89" i="24"/>
  <c r="FS91" i="24"/>
  <c r="FS93" i="24"/>
  <c r="FS95" i="24"/>
  <c r="FS97" i="24"/>
  <c r="FS72" i="24"/>
  <c r="FS74" i="24"/>
  <c r="FS76" i="24"/>
  <c r="FS78" i="24"/>
  <c r="FS80" i="24"/>
  <c r="FS82" i="24"/>
  <c r="FS84" i="24"/>
  <c r="FS86" i="24"/>
  <c r="FS88" i="24"/>
  <c r="FS90" i="24"/>
  <c r="FS92" i="24"/>
  <c r="FS94" i="24"/>
  <c r="FS96" i="24"/>
  <c r="FS98" i="24"/>
  <c r="FS100" i="24"/>
  <c r="FS112" i="24"/>
  <c r="FS114" i="24"/>
  <c r="FS116" i="24"/>
  <c r="FS118" i="24"/>
  <c r="FS120" i="24"/>
  <c r="FS122" i="24"/>
  <c r="FS124" i="24"/>
  <c r="FS99" i="24"/>
  <c r="FS113" i="24"/>
  <c r="FS115" i="24"/>
  <c r="FS117" i="24"/>
  <c r="FS119" i="24"/>
  <c r="FS121" i="24"/>
  <c r="FS123" i="24"/>
  <c r="FS125" i="24"/>
  <c r="FS127" i="24"/>
  <c r="FS129" i="24"/>
  <c r="FS131" i="24"/>
  <c r="FS133" i="24"/>
  <c r="FS135" i="24"/>
  <c r="FS137" i="24"/>
  <c r="FS139" i="24"/>
  <c r="FS141" i="24"/>
  <c r="FS143" i="24"/>
  <c r="FS145" i="24"/>
  <c r="FS147" i="24"/>
  <c r="FS126" i="24"/>
  <c r="FS128" i="24"/>
  <c r="FS130" i="24"/>
  <c r="FS132" i="24"/>
  <c r="FS134" i="24"/>
  <c r="FS136" i="24"/>
  <c r="FS138" i="24"/>
  <c r="FS140" i="24"/>
  <c r="FS142" i="24"/>
  <c r="FS144" i="24"/>
  <c r="FS146" i="24"/>
  <c r="FS148" i="24"/>
  <c r="FW17" i="24"/>
  <c r="FW18" i="24"/>
  <c r="FW19" i="24"/>
  <c r="FW21" i="24"/>
  <c r="FW20" i="24"/>
  <c r="FW22" i="24"/>
  <c r="FW23" i="24"/>
  <c r="FW25" i="24"/>
  <c r="FW24" i="24"/>
  <c r="FW26" i="24"/>
  <c r="FW28" i="24"/>
  <c r="FW30" i="24"/>
  <c r="FW32" i="24"/>
  <c r="FW27" i="24"/>
  <c r="FW29" i="24"/>
  <c r="FW31" i="24"/>
  <c r="FW33" i="24"/>
  <c r="FW35" i="24"/>
  <c r="FW37" i="24"/>
  <c r="FW39" i="24"/>
  <c r="FW34" i="24"/>
  <c r="FW36" i="24"/>
  <c r="FW38" i="24"/>
  <c r="FW40" i="24"/>
  <c r="FW42" i="24"/>
  <c r="FW44" i="24"/>
  <c r="FW46" i="24"/>
  <c r="FW48" i="24"/>
  <c r="FW50" i="24"/>
  <c r="FW52" i="24"/>
  <c r="FW41" i="24"/>
  <c r="FW43" i="24"/>
  <c r="FW45" i="24"/>
  <c r="FW47" i="24"/>
  <c r="FW49" i="24"/>
  <c r="FW51" i="24"/>
  <c r="FW53" i="24"/>
  <c r="FW55" i="24"/>
  <c r="FW57" i="24"/>
  <c r="FW60" i="24"/>
  <c r="FW62" i="24"/>
  <c r="FW66" i="24"/>
  <c r="FW68" i="24"/>
  <c r="FW70" i="24"/>
  <c r="FW54" i="24"/>
  <c r="FW56" i="24"/>
  <c r="FW59" i="24"/>
  <c r="FW61" i="24"/>
  <c r="FW63" i="24"/>
  <c r="FW67" i="24"/>
  <c r="FW69" i="24"/>
  <c r="FW71" i="24"/>
  <c r="FW73" i="24"/>
  <c r="FW75" i="24"/>
  <c r="FW77" i="24"/>
  <c r="FW79" i="24"/>
  <c r="FW81" i="24"/>
  <c r="FW83" i="24"/>
  <c r="FW85" i="24"/>
  <c r="FW87" i="24"/>
  <c r="FW89" i="24"/>
  <c r="FW91" i="24"/>
  <c r="FW93" i="24"/>
  <c r="FW95" i="24"/>
  <c r="FW97" i="24"/>
  <c r="FW72" i="24"/>
  <c r="FW74" i="24"/>
  <c r="FW76" i="24"/>
  <c r="FW78" i="24"/>
  <c r="FW80" i="24"/>
  <c r="FW82" i="24"/>
  <c r="FW84" i="24"/>
  <c r="FW86" i="24"/>
  <c r="FW88" i="24"/>
  <c r="FW90" i="24"/>
  <c r="FW92" i="24"/>
  <c r="FW94" i="24"/>
  <c r="FW96" i="24"/>
  <c r="FW98" i="24"/>
  <c r="FW100" i="24"/>
  <c r="FW112" i="24"/>
  <c r="FW114" i="24"/>
  <c r="FW116" i="24"/>
  <c r="FW118" i="24"/>
  <c r="FW120" i="24"/>
  <c r="FW122" i="24"/>
  <c r="FW124" i="24"/>
  <c r="FW99" i="24"/>
  <c r="FW113" i="24"/>
  <c r="FW115" i="24"/>
  <c r="FW117" i="24"/>
  <c r="FW119" i="24"/>
  <c r="FW121" i="24"/>
  <c r="FW123" i="24"/>
  <c r="FW125" i="24"/>
  <c r="FW127" i="24"/>
  <c r="FW129" i="24"/>
  <c r="FW131" i="24"/>
  <c r="FW133" i="24"/>
  <c r="FW135" i="24"/>
  <c r="FW137" i="24"/>
  <c r="FW139" i="24"/>
  <c r="FW141" i="24"/>
  <c r="FW143" i="24"/>
  <c r="FW145" i="24"/>
  <c r="FW147" i="24"/>
  <c r="FW126" i="24"/>
  <c r="FW128" i="24"/>
  <c r="FW130" i="24"/>
  <c r="FW132" i="24"/>
  <c r="FW134" i="24"/>
  <c r="FW136" i="24"/>
  <c r="FW138" i="24"/>
  <c r="FW140" i="24"/>
  <c r="FW142" i="24"/>
  <c r="FW144" i="24"/>
  <c r="FW146" i="24"/>
  <c r="FW148" i="24"/>
  <c r="GA17" i="24"/>
  <c r="GA18" i="24"/>
  <c r="GA19" i="24"/>
  <c r="GA21" i="24"/>
  <c r="GA20" i="24"/>
  <c r="GA22" i="24"/>
  <c r="GA23" i="24"/>
  <c r="GA25" i="24"/>
  <c r="GA24" i="24"/>
  <c r="GA26" i="24"/>
  <c r="GA28" i="24"/>
  <c r="GA30" i="24"/>
  <c r="GA32" i="24"/>
  <c r="GA27" i="24"/>
  <c r="GA29" i="24"/>
  <c r="GA31" i="24"/>
  <c r="GA33" i="24"/>
  <c r="GA35" i="24"/>
  <c r="GA37" i="24"/>
  <c r="GA39" i="24"/>
  <c r="GA34" i="24"/>
  <c r="GA36" i="24"/>
  <c r="GA38" i="24"/>
  <c r="GA40" i="24"/>
  <c r="GA42" i="24"/>
  <c r="GA44" i="24"/>
  <c r="GA46" i="24"/>
  <c r="GA48" i="24"/>
  <c r="GA50" i="24"/>
  <c r="GA52" i="24"/>
  <c r="GA41" i="24"/>
  <c r="GA43" i="24"/>
  <c r="GA45" i="24"/>
  <c r="GA47" i="24"/>
  <c r="GA49" i="24"/>
  <c r="GA51" i="24"/>
  <c r="GA53" i="24"/>
  <c r="GA55" i="24"/>
  <c r="GA57" i="24"/>
  <c r="GA60" i="24"/>
  <c r="GA62" i="24"/>
  <c r="GA66" i="24"/>
  <c r="GA68" i="24"/>
  <c r="GA70" i="24"/>
  <c r="GA54" i="24"/>
  <c r="GA56" i="24"/>
  <c r="GA59" i="24"/>
  <c r="GA61" i="24"/>
  <c r="GA63" i="24"/>
  <c r="GA67" i="24"/>
  <c r="GA69" i="24"/>
  <c r="GA71" i="24"/>
  <c r="GA73" i="24"/>
  <c r="GA75" i="24"/>
  <c r="GA77" i="24"/>
  <c r="GA79" i="24"/>
  <c r="GA81" i="24"/>
  <c r="GA83" i="24"/>
  <c r="GA85" i="24"/>
  <c r="GA87" i="24"/>
  <c r="GA89" i="24"/>
  <c r="GA91" i="24"/>
  <c r="GA93" i="24"/>
  <c r="GA95" i="24"/>
  <c r="GA97" i="24"/>
  <c r="GA72" i="24"/>
  <c r="GA74" i="24"/>
  <c r="GA76" i="24"/>
  <c r="GA78" i="24"/>
  <c r="GA80" i="24"/>
  <c r="GA82" i="24"/>
  <c r="GA84" i="24"/>
  <c r="GA86" i="24"/>
  <c r="GA88" i="24"/>
  <c r="GA90" i="24"/>
  <c r="GA92" i="24"/>
  <c r="GA94" i="24"/>
  <c r="GA96" i="24"/>
  <c r="GA98" i="24"/>
  <c r="GA100" i="24"/>
  <c r="GA112" i="24"/>
  <c r="GA114" i="24"/>
  <c r="GA116" i="24"/>
  <c r="GA118" i="24"/>
  <c r="GA120" i="24"/>
  <c r="GA122" i="24"/>
  <c r="GA124" i="24"/>
  <c r="GA99" i="24"/>
  <c r="GA113" i="24"/>
  <c r="GA115" i="24"/>
  <c r="GA117" i="24"/>
  <c r="GA119" i="24"/>
  <c r="GA121" i="24"/>
  <c r="GA123" i="24"/>
  <c r="GA125" i="24"/>
  <c r="GA127" i="24"/>
  <c r="GA129" i="24"/>
  <c r="GA131" i="24"/>
  <c r="GA133" i="24"/>
  <c r="GA135" i="24"/>
  <c r="GA137" i="24"/>
  <c r="GA139" i="24"/>
  <c r="GA141" i="24"/>
  <c r="GA143" i="24"/>
  <c r="GA145" i="24"/>
  <c r="GA147" i="24"/>
  <c r="GA126" i="24"/>
  <c r="GA128" i="24"/>
  <c r="GA130" i="24"/>
  <c r="GA132" i="24"/>
  <c r="GA134" i="24"/>
  <c r="GA136" i="24"/>
  <c r="GA138" i="24"/>
  <c r="GA140" i="24"/>
  <c r="GA142" i="24"/>
  <c r="GA144" i="24"/>
  <c r="GA146" i="24"/>
  <c r="GA148" i="24"/>
  <c r="GE17" i="24"/>
  <c r="GE18" i="24"/>
  <c r="GE19" i="24"/>
  <c r="GE21" i="24"/>
  <c r="GE20" i="24"/>
  <c r="GE22" i="24"/>
  <c r="GE23" i="24"/>
  <c r="GE25" i="24"/>
  <c r="GE24" i="24"/>
  <c r="GE26" i="24"/>
  <c r="GE28" i="24"/>
  <c r="GE30" i="24"/>
  <c r="GE32" i="24"/>
  <c r="GE27" i="24"/>
  <c r="GE29" i="24"/>
  <c r="GE31" i="24"/>
  <c r="GE33" i="24"/>
  <c r="GE35" i="24"/>
  <c r="GE37" i="24"/>
  <c r="GE39" i="24"/>
  <c r="GE34" i="24"/>
  <c r="GE36" i="24"/>
  <c r="GE38" i="24"/>
  <c r="GE40" i="24"/>
  <c r="GE42" i="24"/>
  <c r="GE44" i="24"/>
  <c r="GE46" i="24"/>
  <c r="GE48" i="24"/>
  <c r="GE50" i="24"/>
  <c r="GE52" i="24"/>
  <c r="GE41" i="24"/>
  <c r="GE43" i="24"/>
  <c r="GE45" i="24"/>
  <c r="GE47" i="24"/>
  <c r="GE49" i="24"/>
  <c r="GE51" i="24"/>
  <c r="GE53" i="24"/>
  <c r="GE55" i="24"/>
  <c r="GE57" i="24"/>
  <c r="GE60" i="24"/>
  <c r="GE62" i="24"/>
  <c r="GE66" i="24"/>
  <c r="GE68" i="24"/>
  <c r="GE70" i="24"/>
  <c r="GE54" i="24"/>
  <c r="GE56" i="24"/>
  <c r="GE59" i="24"/>
  <c r="GE61" i="24"/>
  <c r="GE63" i="24"/>
  <c r="GE67" i="24"/>
  <c r="GE69" i="24"/>
  <c r="GE71" i="24"/>
  <c r="GE73" i="24"/>
  <c r="GE75" i="24"/>
  <c r="GE77" i="24"/>
  <c r="GE79" i="24"/>
  <c r="GE81" i="24"/>
  <c r="GE83" i="24"/>
  <c r="GE85" i="24"/>
  <c r="GE87" i="24"/>
  <c r="GE89" i="24"/>
  <c r="GE91" i="24"/>
  <c r="GE93" i="24"/>
  <c r="GE95" i="24"/>
  <c r="GE97" i="24"/>
  <c r="GE72" i="24"/>
  <c r="GE74" i="24"/>
  <c r="GE76" i="24"/>
  <c r="GE78" i="24"/>
  <c r="GE80" i="24"/>
  <c r="GE82" i="24"/>
  <c r="GE84" i="24"/>
  <c r="GE86" i="24"/>
  <c r="GE88" i="24"/>
  <c r="GE90" i="24"/>
  <c r="GE92" i="24"/>
  <c r="GE94" i="24"/>
  <c r="GE96" i="24"/>
  <c r="GE98" i="24"/>
  <c r="GE100" i="24"/>
  <c r="GE112" i="24"/>
  <c r="GE114" i="24"/>
  <c r="GE116" i="24"/>
  <c r="GE118" i="24"/>
  <c r="GE120" i="24"/>
  <c r="GE122" i="24"/>
  <c r="GE124" i="24"/>
  <c r="GE99" i="24"/>
  <c r="GE113" i="24"/>
  <c r="GE115" i="24"/>
  <c r="GE117" i="24"/>
  <c r="GE119" i="24"/>
  <c r="GE121" i="24"/>
  <c r="GE123" i="24"/>
  <c r="GE125" i="24"/>
  <c r="GE127" i="24"/>
  <c r="GE129" i="24"/>
  <c r="GE131" i="24"/>
  <c r="GE133" i="24"/>
  <c r="GE135" i="24"/>
  <c r="GE137" i="24"/>
  <c r="GE139" i="24"/>
  <c r="GE141" i="24"/>
  <c r="GE143" i="24"/>
  <c r="GE145" i="24"/>
  <c r="GE147" i="24"/>
  <c r="GE126" i="24"/>
  <c r="GE128" i="24"/>
  <c r="GE130" i="24"/>
  <c r="GE132" i="24"/>
  <c r="GE134" i="24"/>
  <c r="GE136" i="24"/>
  <c r="GE138" i="24"/>
  <c r="GE140" i="24"/>
  <c r="GE142" i="24"/>
  <c r="GE144" i="24"/>
  <c r="GE146" i="24"/>
  <c r="GE148" i="24"/>
  <c r="GI17" i="24"/>
  <c r="GI18" i="24"/>
  <c r="GI19" i="24"/>
  <c r="GI21" i="24"/>
  <c r="GI20" i="24"/>
  <c r="GI22" i="24"/>
  <c r="GI23" i="24"/>
  <c r="GI25" i="24"/>
  <c r="GI24" i="24"/>
  <c r="GI26" i="24"/>
  <c r="GI28" i="24"/>
  <c r="GI30" i="24"/>
  <c r="GI32" i="24"/>
  <c r="GI27" i="24"/>
  <c r="GI29" i="24"/>
  <c r="GI31" i="24"/>
  <c r="GI33" i="24"/>
  <c r="GI35" i="24"/>
  <c r="GI37" i="24"/>
  <c r="GI39" i="24"/>
  <c r="GI34" i="24"/>
  <c r="GI36" i="24"/>
  <c r="GI38" i="24"/>
  <c r="GI40" i="24"/>
  <c r="GI42" i="24"/>
  <c r="GI44" i="24"/>
  <c r="GI46" i="24"/>
  <c r="GI48" i="24"/>
  <c r="GI50" i="24"/>
  <c r="GI52" i="24"/>
  <c r="GI41" i="24"/>
  <c r="GI43" i="24"/>
  <c r="GI45" i="24"/>
  <c r="GI47" i="24"/>
  <c r="GI49" i="24"/>
  <c r="GI51" i="24"/>
  <c r="GI53" i="24"/>
  <c r="GI55" i="24"/>
  <c r="GI57" i="24"/>
  <c r="GI60" i="24"/>
  <c r="GI62" i="24"/>
  <c r="GI66" i="24"/>
  <c r="GI68" i="24"/>
  <c r="GI70" i="24"/>
  <c r="GI54" i="24"/>
  <c r="GI56" i="24"/>
  <c r="GI59" i="24"/>
  <c r="GI61" i="24"/>
  <c r="GI63" i="24"/>
  <c r="GI67" i="24"/>
  <c r="GI69" i="24"/>
  <c r="GI71" i="24"/>
  <c r="GI73" i="24"/>
  <c r="GI75" i="24"/>
  <c r="GI77" i="24"/>
  <c r="GI79" i="24"/>
  <c r="GI81" i="24"/>
  <c r="GI83" i="24"/>
  <c r="GI85" i="24"/>
  <c r="GI87" i="24"/>
  <c r="GI89" i="24"/>
  <c r="GI91" i="24"/>
  <c r="GI93" i="24"/>
  <c r="GI95" i="24"/>
  <c r="GI97" i="24"/>
  <c r="GI72" i="24"/>
  <c r="GI74" i="24"/>
  <c r="GI76" i="24"/>
  <c r="GI78" i="24"/>
  <c r="GI80" i="24"/>
  <c r="GI82" i="24"/>
  <c r="GI84" i="24"/>
  <c r="GI86" i="24"/>
  <c r="GI88" i="24"/>
  <c r="GI90" i="24"/>
  <c r="GI92" i="24"/>
  <c r="GI94" i="24"/>
  <c r="GI96" i="24"/>
  <c r="GI98" i="24"/>
  <c r="GI100" i="24"/>
  <c r="GI112" i="24"/>
  <c r="GI114" i="24"/>
  <c r="GI116" i="24"/>
  <c r="GI118" i="24"/>
  <c r="GI120" i="24"/>
  <c r="GI122" i="24"/>
  <c r="GI124" i="24"/>
  <c r="GI99" i="24"/>
  <c r="GI113" i="24"/>
  <c r="GI115" i="24"/>
  <c r="GI117" i="24"/>
  <c r="GI119" i="24"/>
  <c r="GI121" i="24"/>
  <c r="GI123" i="24"/>
  <c r="GI125" i="24"/>
  <c r="GI127" i="24"/>
  <c r="GI129" i="24"/>
  <c r="GI131" i="24"/>
  <c r="GI133" i="24"/>
  <c r="GI135" i="24"/>
  <c r="GI137" i="24"/>
  <c r="GI139" i="24"/>
  <c r="GI141" i="24"/>
  <c r="GI143" i="24"/>
  <c r="GI145" i="24"/>
  <c r="GI147" i="24"/>
  <c r="GI126" i="24"/>
  <c r="GI128" i="24"/>
  <c r="GI130" i="24"/>
  <c r="GI132" i="24"/>
  <c r="GI134" i="24"/>
  <c r="GI136" i="24"/>
  <c r="GI138" i="24"/>
  <c r="GI140" i="24"/>
  <c r="GI142" i="24"/>
  <c r="GI144" i="24"/>
  <c r="GI146" i="24"/>
  <c r="GI148" i="24"/>
  <c r="GM17" i="24"/>
  <c r="GM18" i="24"/>
  <c r="GM19" i="24"/>
  <c r="GM21" i="24"/>
  <c r="GM20" i="24"/>
  <c r="GM22" i="24"/>
  <c r="GM23" i="24"/>
  <c r="GM25" i="24"/>
  <c r="GM24" i="24"/>
  <c r="GM26" i="24"/>
  <c r="GM28" i="24"/>
  <c r="GM30" i="24"/>
  <c r="GM32" i="24"/>
  <c r="GM27" i="24"/>
  <c r="GM29" i="24"/>
  <c r="GM31" i="24"/>
  <c r="GM33" i="24"/>
  <c r="GM35" i="24"/>
  <c r="GM37" i="24"/>
  <c r="GM39" i="24"/>
  <c r="GM34" i="24"/>
  <c r="GM36" i="24"/>
  <c r="GM38" i="24"/>
  <c r="GM40" i="24"/>
  <c r="GM42" i="24"/>
  <c r="GM44" i="24"/>
  <c r="GM46" i="24"/>
  <c r="GM48" i="24"/>
  <c r="GM50" i="24"/>
  <c r="GM52" i="24"/>
  <c r="GM41" i="24"/>
  <c r="GM43" i="24"/>
  <c r="GM45" i="24"/>
  <c r="GM47" i="24"/>
  <c r="GM49" i="24"/>
  <c r="GM51" i="24"/>
  <c r="GM53" i="24"/>
  <c r="GM55" i="24"/>
  <c r="GM57" i="24"/>
  <c r="GM60" i="24"/>
  <c r="GM62" i="24"/>
  <c r="GM66" i="24"/>
  <c r="GM68" i="24"/>
  <c r="GM70" i="24"/>
  <c r="GM54" i="24"/>
  <c r="GM56" i="24"/>
  <c r="GM59" i="24"/>
  <c r="GM61" i="24"/>
  <c r="GM63" i="24"/>
  <c r="GM67" i="24"/>
  <c r="GM69" i="24"/>
  <c r="GM71" i="24"/>
  <c r="GM73" i="24"/>
  <c r="GM75" i="24"/>
  <c r="GM77" i="24"/>
  <c r="GM79" i="24"/>
  <c r="GM81" i="24"/>
  <c r="GM83" i="24"/>
  <c r="GM85" i="24"/>
  <c r="GM87" i="24"/>
  <c r="GM89" i="24"/>
  <c r="GM91" i="24"/>
  <c r="GM93" i="24"/>
  <c r="GM95" i="24"/>
  <c r="GM97" i="24"/>
  <c r="GM72" i="24"/>
  <c r="GM74" i="24"/>
  <c r="GM76" i="24"/>
  <c r="GM78" i="24"/>
  <c r="GM80" i="24"/>
  <c r="GM82" i="24"/>
  <c r="GM84" i="24"/>
  <c r="GM86" i="24"/>
  <c r="GM88" i="24"/>
  <c r="GM90" i="24"/>
  <c r="GM92" i="24"/>
  <c r="GM94" i="24"/>
  <c r="GM96" i="24"/>
  <c r="GM98" i="24"/>
  <c r="GM100" i="24"/>
  <c r="GM112" i="24"/>
  <c r="GM114" i="24"/>
  <c r="GM116" i="24"/>
  <c r="GM118" i="24"/>
  <c r="GM120" i="24"/>
  <c r="GM122" i="24"/>
  <c r="GM124" i="24"/>
  <c r="GM99" i="24"/>
  <c r="GM113" i="24"/>
  <c r="GM115" i="24"/>
  <c r="GM117" i="24"/>
  <c r="GM119" i="24"/>
  <c r="GM121" i="24"/>
  <c r="GM123" i="24"/>
  <c r="GM125" i="24"/>
  <c r="GM127" i="24"/>
  <c r="GM129" i="24"/>
  <c r="GM131" i="24"/>
  <c r="GM133" i="24"/>
  <c r="GM135" i="24"/>
  <c r="GM137" i="24"/>
  <c r="GM139" i="24"/>
  <c r="GM141" i="24"/>
  <c r="GM143" i="24"/>
  <c r="GM145" i="24"/>
  <c r="GM147" i="24"/>
  <c r="GM126" i="24"/>
  <c r="GM128" i="24"/>
  <c r="GM130" i="24"/>
  <c r="GM132" i="24"/>
  <c r="GM134" i="24"/>
  <c r="GM136" i="24"/>
  <c r="GM138" i="24"/>
  <c r="GM140" i="24"/>
  <c r="GM142" i="24"/>
  <c r="GM144" i="24"/>
  <c r="GM146" i="24"/>
  <c r="GM148" i="24"/>
  <c r="GQ17" i="24"/>
  <c r="GQ18" i="24"/>
  <c r="GQ19" i="24"/>
  <c r="GQ21" i="24"/>
  <c r="GQ20" i="24"/>
  <c r="GQ22" i="24"/>
  <c r="GQ23" i="24"/>
  <c r="GQ25" i="24"/>
  <c r="GQ24" i="24"/>
  <c r="GQ26" i="24"/>
  <c r="GQ28" i="24"/>
  <c r="GQ30" i="24"/>
  <c r="GQ32" i="24"/>
  <c r="GQ27" i="24"/>
  <c r="GQ29" i="24"/>
  <c r="GQ31" i="24"/>
  <c r="GQ33" i="24"/>
  <c r="GQ35" i="24"/>
  <c r="GQ37" i="24"/>
  <c r="GQ39" i="24"/>
  <c r="GQ34" i="24"/>
  <c r="GQ36" i="24"/>
  <c r="GQ38" i="24"/>
  <c r="GQ40" i="24"/>
  <c r="GQ42" i="24"/>
  <c r="GQ44" i="24"/>
  <c r="GQ46" i="24"/>
  <c r="GQ48" i="24"/>
  <c r="GQ50" i="24"/>
  <c r="GQ52" i="24"/>
  <c r="GQ41" i="24"/>
  <c r="GQ43" i="24"/>
  <c r="GQ45" i="24"/>
  <c r="GQ47" i="24"/>
  <c r="GQ49" i="24"/>
  <c r="GQ51" i="24"/>
  <c r="GQ53" i="24"/>
  <c r="GQ55" i="24"/>
  <c r="GQ57" i="24"/>
  <c r="GQ60" i="24"/>
  <c r="GQ62" i="24"/>
  <c r="GQ66" i="24"/>
  <c r="GQ68" i="24"/>
  <c r="GQ70" i="24"/>
  <c r="GQ54" i="24"/>
  <c r="GQ56" i="24"/>
  <c r="GQ59" i="24"/>
  <c r="GQ61" i="24"/>
  <c r="GQ63" i="24"/>
  <c r="GQ67" i="24"/>
  <c r="GQ69" i="24"/>
  <c r="GQ71" i="24"/>
  <c r="GQ73" i="24"/>
  <c r="GQ75" i="24"/>
  <c r="GQ77" i="24"/>
  <c r="GQ79" i="24"/>
  <c r="GQ81" i="24"/>
  <c r="GQ83" i="24"/>
  <c r="GQ85" i="24"/>
  <c r="GQ87" i="24"/>
  <c r="GQ89" i="24"/>
  <c r="GQ91" i="24"/>
  <c r="GQ93" i="24"/>
  <c r="GQ95" i="24"/>
  <c r="GQ97" i="24"/>
  <c r="GQ72" i="24"/>
  <c r="GQ74" i="24"/>
  <c r="GQ76" i="24"/>
  <c r="GQ78" i="24"/>
  <c r="GQ80" i="24"/>
  <c r="GQ82" i="24"/>
  <c r="GQ84" i="24"/>
  <c r="GQ86" i="24"/>
  <c r="GQ88" i="24"/>
  <c r="GQ90" i="24"/>
  <c r="GQ92" i="24"/>
  <c r="GQ94" i="24"/>
  <c r="GQ96" i="24"/>
  <c r="GQ98" i="24"/>
  <c r="GQ100" i="24"/>
  <c r="GQ112" i="24"/>
  <c r="GQ114" i="24"/>
  <c r="GQ116" i="24"/>
  <c r="GQ118" i="24"/>
  <c r="GQ120" i="24"/>
  <c r="GQ122" i="24"/>
  <c r="GQ124" i="24"/>
  <c r="GQ99" i="24"/>
  <c r="GQ113" i="24"/>
  <c r="GQ115" i="24"/>
  <c r="GQ117" i="24"/>
  <c r="GQ119" i="24"/>
  <c r="GQ121" i="24"/>
  <c r="GQ123" i="24"/>
  <c r="GQ125" i="24"/>
  <c r="GQ127" i="24"/>
  <c r="GQ129" i="24"/>
  <c r="GQ131" i="24"/>
  <c r="GQ133" i="24"/>
  <c r="GQ135" i="24"/>
  <c r="GQ137" i="24"/>
  <c r="GQ139" i="24"/>
  <c r="GQ141" i="24"/>
  <c r="GQ143" i="24"/>
  <c r="GQ145" i="24"/>
  <c r="GQ147" i="24"/>
  <c r="GQ126" i="24"/>
  <c r="GQ128" i="24"/>
  <c r="GQ130" i="24"/>
  <c r="GQ132" i="24"/>
  <c r="GQ134" i="24"/>
  <c r="GQ136" i="24"/>
  <c r="GQ138" i="24"/>
  <c r="GQ140" i="24"/>
  <c r="GQ142" i="24"/>
  <c r="GQ144" i="24"/>
  <c r="GQ146" i="24"/>
  <c r="GQ148" i="24"/>
  <c r="GU17" i="24"/>
  <c r="GU18" i="24"/>
  <c r="GU19" i="24"/>
  <c r="GU21" i="24"/>
  <c r="GU20" i="24"/>
  <c r="GU22" i="24"/>
  <c r="GU23" i="24"/>
  <c r="GU25" i="24"/>
  <c r="GU24" i="24"/>
  <c r="GU26" i="24"/>
  <c r="GU28" i="24"/>
  <c r="GU30" i="24"/>
  <c r="GU32" i="24"/>
  <c r="GU27" i="24"/>
  <c r="GU29" i="24"/>
  <c r="GU31" i="24"/>
  <c r="GU33" i="24"/>
  <c r="GU35" i="24"/>
  <c r="GU37" i="24"/>
  <c r="GU39" i="24"/>
  <c r="GU34" i="24"/>
  <c r="GU36" i="24"/>
  <c r="GU38" i="24"/>
  <c r="GU40" i="24"/>
  <c r="GU42" i="24"/>
  <c r="GU44" i="24"/>
  <c r="GU46" i="24"/>
  <c r="GU48" i="24"/>
  <c r="GU50" i="24"/>
  <c r="GU52" i="24"/>
  <c r="GU41" i="24"/>
  <c r="GU43" i="24"/>
  <c r="GU45" i="24"/>
  <c r="GU47" i="24"/>
  <c r="GU49" i="24"/>
  <c r="GU51" i="24"/>
  <c r="GU53" i="24"/>
  <c r="GU55" i="24"/>
  <c r="GU57" i="24"/>
  <c r="GU60" i="24"/>
  <c r="GU62" i="24"/>
  <c r="GU66" i="24"/>
  <c r="GU68" i="24"/>
  <c r="GU70" i="24"/>
  <c r="GU54" i="24"/>
  <c r="GU56" i="24"/>
  <c r="GU59" i="24"/>
  <c r="GU61" i="24"/>
  <c r="GU63" i="24"/>
  <c r="GU67" i="24"/>
  <c r="GU69" i="24"/>
  <c r="GU71" i="24"/>
  <c r="GU73" i="24"/>
  <c r="GU75" i="24"/>
  <c r="GU77" i="24"/>
  <c r="GU79" i="24"/>
  <c r="GU81" i="24"/>
  <c r="GU83" i="24"/>
  <c r="GU85" i="24"/>
  <c r="GU87" i="24"/>
  <c r="GU89" i="24"/>
  <c r="GU91" i="24"/>
  <c r="GU93" i="24"/>
  <c r="GU95" i="24"/>
  <c r="GU97" i="24"/>
  <c r="GU72" i="24"/>
  <c r="GU74" i="24"/>
  <c r="GU76" i="24"/>
  <c r="GU78" i="24"/>
  <c r="GU80" i="24"/>
  <c r="GU82" i="24"/>
  <c r="GU84" i="24"/>
  <c r="GU86" i="24"/>
  <c r="GU88" i="24"/>
  <c r="GU90" i="24"/>
  <c r="GU92" i="24"/>
  <c r="GU94" i="24"/>
  <c r="GU96" i="24"/>
  <c r="GU98" i="24"/>
  <c r="GU100" i="24"/>
  <c r="GU112" i="24"/>
  <c r="GU114" i="24"/>
  <c r="GU116" i="24"/>
  <c r="GU118" i="24"/>
  <c r="GU120" i="24"/>
  <c r="GU122" i="24"/>
  <c r="GU124" i="24"/>
  <c r="GU99" i="24"/>
  <c r="GU113" i="24"/>
  <c r="GU115" i="24"/>
  <c r="GU117" i="24"/>
  <c r="GU119" i="24"/>
  <c r="GU121" i="24"/>
  <c r="GU123" i="24"/>
  <c r="GU125" i="24"/>
  <c r="GU127" i="24"/>
  <c r="GU129" i="24"/>
  <c r="GU131" i="24"/>
  <c r="GU133" i="24"/>
  <c r="GU135" i="24"/>
  <c r="GU137" i="24"/>
  <c r="GU139" i="24"/>
  <c r="GU141" i="24"/>
  <c r="GU143" i="24"/>
  <c r="GU145" i="24"/>
  <c r="GU147" i="24"/>
  <c r="GU126" i="24"/>
  <c r="GU128" i="24"/>
  <c r="GU130" i="24"/>
  <c r="GU132" i="24"/>
  <c r="GU134" i="24"/>
  <c r="GU136" i="24"/>
  <c r="GU138" i="24"/>
  <c r="GU140" i="24"/>
  <c r="GU142" i="24"/>
  <c r="GU144" i="24"/>
  <c r="GU146" i="24"/>
  <c r="GU148" i="24"/>
  <c r="GY17" i="24"/>
  <c r="GY18" i="24"/>
  <c r="GY19" i="24"/>
  <c r="GY21" i="24"/>
  <c r="GY20" i="24"/>
  <c r="GY22" i="24"/>
  <c r="GY23" i="24"/>
  <c r="GY25" i="24"/>
  <c r="GY24" i="24"/>
  <c r="GY26" i="24"/>
  <c r="GY28" i="24"/>
  <c r="GY30" i="24"/>
  <c r="GY32" i="24"/>
  <c r="GY27" i="24"/>
  <c r="GY29" i="24"/>
  <c r="GY31" i="24"/>
  <c r="GY33" i="24"/>
  <c r="GY35" i="24"/>
  <c r="GY37" i="24"/>
  <c r="GY39" i="24"/>
  <c r="GY34" i="24"/>
  <c r="GY36" i="24"/>
  <c r="GY38" i="24"/>
  <c r="GY40" i="24"/>
  <c r="GY42" i="24"/>
  <c r="GY44" i="24"/>
  <c r="GY46" i="24"/>
  <c r="GY48" i="24"/>
  <c r="GY50" i="24"/>
  <c r="GY52" i="24"/>
  <c r="GY41" i="24"/>
  <c r="GY43" i="24"/>
  <c r="GY45" i="24"/>
  <c r="GY47" i="24"/>
  <c r="GY49" i="24"/>
  <c r="GY51" i="24"/>
  <c r="GY53" i="24"/>
  <c r="GY55" i="24"/>
  <c r="GY57" i="24"/>
  <c r="GY60" i="24"/>
  <c r="GY62" i="24"/>
  <c r="GY66" i="24"/>
  <c r="GY68" i="24"/>
  <c r="GY70" i="24"/>
  <c r="GY54" i="24"/>
  <c r="GY56" i="24"/>
  <c r="GY59" i="24"/>
  <c r="GY61" i="24"/>
  <c r="GY63" i="24"/>
  <c r="GY67" i="24"/>
  <c r="GY69" i="24"/>
  <c r="GY71" i="24"/>
  <c r="GY73" i="24"/>
  <c r="GY75" i="24"/>
  <c r="GY77" i="24"/>
  <c r="GY79" i="24"/>
  <c r="GY81" i="24"/>
  <c r="GY83" i="24"/>
  <c r="GY85" i="24"/>
  <c r="GY87" i="24"/>
  <c r="GY89" i="24"/>
  <c r="GY91" i="24"/>
  <c r="GY93" i="24"/>
  <c r="GY95" i="24"/>
  <c r="GY97" i="24"/>
  <c r="GY72" i="24"/>
  <c r="GY74" i="24"/>
  <c r="GY76" i="24"/>
  <c r="GY78" i="24"/>
  <c r="GY80" i="24"/>
  <c r="GY82" i="24"/>
  <c r="GY84" i="24"/>
  <c r="GY86" i="24"/>
  <c r="GY88" i="24"/>
  <c r="GY90" i="24"/>
  <c r="GY92" i="24"/>
  <c r="GY94" i="24"/>
  <c r="GY96" i="24"/>
  <c r="GY98" i="24"/>
  <c r="GY100" i="24"/>
  <c r="GY112" i="24"/>
  <c r="GY114" i="24"/>
  <c r="GY116" i="24"/>
  <c r="GY118" i="24"/>
  <c r="GY120" i="24"/>
  <c r="GY122" i="24"/>
  <c r="GY124" i="24"/>
  <c r="GY99" i="24"/>
  <c r="GY113" i="24"/>
  <c r="GY115" i="24"/>
  <c r="GY117" i="24"/>
  <c r="GY119" i="24"/>
  <c r="GY121" i="24"/>
  <c r="GY123" i="24"/>
  <c r="GY125" i="24"/>
  <c r="GY127" i="24"/>
  <c r="GY129" i="24"/>
  <c r="GY131" i="24"/>
  <c r="GY133" i="24"/>
  <c r="GY135" i="24"/>
  <c r="GY137" i="24"/>
  <c r="GY139" i="24"/>
  <c r="GY141" i="24"/>
  <c r="GY143" i="24"/>
  <c r="GY145" i="24"/>
  <c r="GY147" i="24"/>
  <c r="GY126" i="24"/>
  <c r="GY128" i="24"/>
  <c r="GY130" i="24"/>
  <c r="GY132" i="24"/>
  <c r="GY134" i="24"/>
  <c r="GY136" i="24"/>
  <c r="GY138" i="24"/>
  <c r="GY140" i="24"/>
  <c r="GY142" i="24"/>
  <c r="GY144" i="24"/>
  <c r="GY146" i="24"/>
  <c r="GY148" i="24"/>
  <c r="HC17" i="24"/>
  <c r="HC18" i="24"/>
  <c r="HC19" i="24"/>
  <c r="HC21" i="24"/>
  <c r="HC20" i="24"/>
  <c r="HC22" i="24"/>
  <c r="HC23" i="24"/>
  <c r="HC25" i="24"/>
  <c r="HC24" i="24"/>
  <c r="HC26" i="24"/>
  <c r="HC28" i="24"/>
  <c r="HC30" i="24"/>
  <c r="HC32" i="24"/>
  <c r="HC27" i="24"/>
  <c r="HC29" i="24"/>
  <c r="HC31" i="24"/>
  <c r="HC33" i="24"/>
  <c r="HC35" i="24"/>
  <c r="HC37" i="24"/>
  <c r="HC39" i="24"/>
  <c r="HC34" i="24"/>
  <c r="HC36" i="24"/>
  <c r="HC38" i="24"/>
  <c r="HC40" i="24"/>
  <c r="HC42" i="24"/>
  <c r="HC44" i="24"/>
  <c r="HC46" i="24"/>
  <c r="HC48" i="24"/>
  <c r="HC50" i="24"/>
  <c r="HC52" i="24"/>
  <c r="HC41" i="24"/>
  <c r="HC43" i="24"/>
  <c r="HC45" i="24"/>
  <c r="HC47" i="24"/>
  <c r="HC49" i="24"/>
  <c r="HC51" i="24"/>
  <c r="HC53" i="24"/>
  <c r="HC55" i="24"/>
  <c r="HC57" i="24"/>
  <c r="HC60" i="24"/>
  <c r="HC62" i="24"/>
  <c r="HC66" i="24"/>
  <c r="HC68" i="24"/>
  <c r="HC70" i="24"/>
  <c r="HC54" i="24"/>
  <c r="HC56" i="24"/>
  <c r="HC59" i="24"/>
  <c r="HC61" i="24"/>
  <c r="HC63" i="24"/>
  <c r="HC67" i="24"/>
  <c r="HC69" i="24"/>
  <c r="HC71" i="24"/>
  <c r="HC73" i="24"/>
  <c r="HC75" i="24"/>
  <c r="HC77" i="24"/>
  <c r="HC79" i="24"/>
  <c r="HC81" i="24"/>
  <c r="HC83" i="24"/>
  <c r="HC85" i="24"/>
  <c r="HC87" i="24"/>
  <c r="HC89" i="24"/>
  <c r="HC91" i="24"/>
  <c r="HC93" i="24"/>
  <c r="HC95" i="24"/>
  <c r="HC97" i="24"/>
  <c r="HC72" i="24"/>
  <c r="HC74" i="24"/>
  <c r="HC76" i="24"/>
  <c r="HC78" i="24"/>
  <c r="HC80" i="24"/>
  <c r="HC82" i="24"/>
  <c r="HC84" i="24"/>
  <c r="HC86" i="24"/>
  <c r="HC88" i="24"/>
  <c r="HC90" i="24"/>
  <c r="HC92" i="24"/>
  <c r="HC94" i="24"/>
  <c r="HC96" i="24"/>
  <c r="HC98" i="24"/>
  <c r="HC100" i="24"/>
  <c r="HC112" i="24"/>
  <c r="HC114" i="24"/>
  <c r="HC116" i="24"/>
  <c r="HC118" i="24"/>
  <c r="HC120" i="24"/>
  <c r="HC122" i="24"/>
  <c r="HC124" i="24"/>
  <c r="HC99" i="24"/>
  <c r="HC113" i="24"/>
  <c r="HC115" i="24"/>
  <c r="HC117" i="24"/>
  <c r="HC119" i="24"/>
  <c r="HC121" i="24"/>
  <c r="HC123" i="24"/>
  <c r="HC125" i="24"/>
  <c r="HC127" i="24"/>
  <c r="HC129" i="24"/>
  <c r="HC131" i="24"/>
  <c r="HC133" i="24"/>
  <c r="HC135" i="24"/>
  <c r="HC137" i="24"/>
  <c r="HC139" i="24"/>
  <c r="HC141" i="24"/>
  <c r="HC143" i="24"/>
  <c r="HC145" i="24"/>
  <c r="HC147" i="24"/>
  <c r="HC126" i="24"/>
  <c r="HC128" i="24"/>
  <c r="HC130" i="24"/>
  <c r="HC132" i="24"/>
  <c r="HC134" i="24"/>
  <c r="HC136" i="24"/>
  <c r="HC138" i="24"/>
  <c r="HC140" i="24"/>
  <c r="HC142" i="24"/>
  <c r="HC144" i="24"/>
  <c r="HC146" i="24"/>
  <c r="HC148" i="24"/>
  <c r="HG17" i="24"/>
  <c r="HG18" i="24"/>
  <c r="HG19" i="24"/>
  <c r="HG21" i="24"/>
  <c r="HG20" i="24"/>
  <c r="HG22" i="24"/>
  <c r="HG23" i="24"/>
  <c r="HG25" i="24"/>
  <c r="HG24" i="24"/>
  <c r="HG26" i="24"/>
  <c r="HG28" i="24"/>
  <c r="HG30" i="24"/>
  <c r="HG32" i="24"/>
  <c r="HG27" i="24"/>
  <c r="HG29" i="24"/>
  <c r="HG31" i="24"/>
  <c r="HG33" i="24"/>
  <c r="HG35" i="24"/>
  <c r="HG37" i="24"/>
  <c r="HG39" i="24"/>
  <c r="HG34" i="24"/>
  <c r="HG36" i="24"/>
  <c r="HG38" i="24"/>
  <c r="HG40" i="24"/>
  <c r="HG42" i="24"/>
  <c r="HG44" i="24"/>
  <c r="HG46" i="24"/>
  <c r="HG48" i="24"/>
  <c r="HG50" i="24"/>
  <c r="HG52" i="24"/>
  <c r="HG41" i="24"/>
  <c r="HG43" i="24"/>
  <c r="HG45" i="24"/>
  <c r="HG47" i="24"/>
  <c r="HG49" i="24"/>
  <c r="HG51" i="24"/>
  <c r="HG53" i="24"/>
  <c r="HG55" i="24"/>
  <c r="HG57" i="24"/>
  <c r="HG60" i="24"/>
  <c r="HG62" i="24"/>
  <c r="HG66" i="24"/>
  <c r="HG68" i="24"/>
  <c r="HG70" i="24"/>
  <c r="HG54" i="24"/>
  <c r="HG56" i="24"/>
  <c r="HG59" i="24"/>
  <c r="HG61" i="24"/>
  <c r="HG63" i="24"/>
  <c r="HG67" i="24"/>
  <c r="HG69" i="24"/>
  <c r="HG71" i="24"/>
  <c r="HG73" i="24"/>
  <c r="HG75" i="24"/>
  <c r="HG77" i="24"/>
  <c r="HG79" i="24"/>
  <c r="HG81" i="24"/>
  <c r="HG83" i="24"/>
  <c r="HG85" i="24"/>
  <c r="HG87" i="24"/>
  <c r="HG89" i="24"/>
  <c r="HG91" i="24"/>
  <c r="HG93" i="24"/>
  <c r="HG95" i="24"/>
  <c r="HG97" i="24"/>
  <c r="HG72" i="24"/>
  <c r="HG74" i="24"/>
  <c r="HG76" i="24"/>
  <c r="HG78" i="24"/>
  <c r="HG80" i="24"/>
  <c r="HG82" i="24"/>
  <c r="HG84" i="24"/>
  <c r="HG86" i="24"/>
  <c r="HG88" i="24"/>
  <c r="HG90" i="24"/>
  <c r="HG92" i="24"/>
  <c r="HG94" i="24"/>
  <c r="HG96" i="24"/>
  <c r="HG98" i="24"/>
  <c r="HG100" i="24"/>
  <c r="HG112" i="24"/>
  <c r="HG114" i="24"/>
  <c r="HG116" i="24"/>
  <c r="HG118" i="24"/>
  <c r="HG120" i="24"/>
  <c r="HG122" i="24"/>
  <c r="HG124" i="24"/>
  <c r="HG99" i="24"/>
  <c r="HG113" i="24"/>
  <c r="HG115" i="24"/>
  <c r="HG117" i="24"/>
  <c r="HG119" i="24"/>
  <c r="HG121" i="24"/>
  <c r="HG123" i="24"/>
  <c r="HG125" i="24"/>
  <c r="HG127" i="24"/>
  <c r="HG129" i="24"/>
  <c r="HG131" i="24"/>
  <c r="HG133" i="24"/>
  <c r="HG135" i="24"/>
  <c r="HG137" i="24"/>
  <c r="HG139" i="24"/>
  <c r="HG141" i="24"/>
  <c r="HG143" i="24"/>
  <c r="HG145" i="24"/>
  <c r="HG147" i="24"/>
  <c r="HG126" i="24"/>
  <c r="HG128" i="24"/>
  <c r="HG130" i="24"/>
  <c r="HG132" i="24"/>
  <c r="HG134" i="24"/>
  <c r="HG136" i="24"/>
  <c r="HG138" i="24"/>
  <c r="HG140" i="24"/>
  <c r="HG142" i="24"/>
  <c r="HG144" i="24"/>
  <c r="HG146" i="24"/>
  <c r="HG148" i="24"/>
  <c r="HK17" i="24"/>
  <c r="HK18" i="24"/>
  <c r="HK19" i="24"/>
  <c r="HK21" i="24"/>
  <c r="HK20" i="24"/>
  <c r="HK22" i="24"/>
  <c r="HK23" i="24"/>
  <c r="HK25" i="24"/>
  <c r="HK24" i="24"/>
  <c r="HK26" i="24"/>
  <c r="HK28" i="24"/>
  <c r="HK30" i="24"/>
  <c r="HK32" i="24"/>
  <c r="HK27" i="24"/>
  <c r="HK29" i="24"/>
  <c r="HK31" i="24"/>
  <c r="HK33" i="24"/>
  <c r="HK35" i="24"/>
  <c r="HK37" i="24"/>
  <c r="HK39" i="24"/>
  <c r="HK34" i="24"/>
  <c r="HK36" i="24"/>
  <c r="HK38" i="24"/>
  <c r="HK40" i="24"/>
  <c r="HK42" i="24"/>
  <c r="HK44" i="24"/>
  <c r="HK46" i="24"/>
  <c r="HK48" i="24"/>
  <c r="HK50" i="24"/>
  <c r="HK52" i="24"/>
  <c r="HK41" i="24"/>
  <c r="HK43" i="24"/>
  <c r="HK45" i="24"/>
  <c r="HK47" i="24"/>
  <c r="HK49" i="24"/>
  <c r="HK51" i="24"/>
  <c r="HK53" i="24"/>
  <c r="HK55" i="24"/>
  <c r="HK57" i="24"/>
  <c r="HK60" i="24"/>
  <c r="HK62" i="24"/>
  <c r="HK66" i="24"/>
  <c r="HK68" i="24"/>
  <c r="HK70" i="24"/>
  <c r="HK54" i="24"/>
  <c r="HK56" i="24"/>
  <c r="HK59" i="24"/>
  <c r="HK61" i="24"/>
  <c r="HK63" i="24"/>
  <c r="HK67" i="24"/>
  <c r="HK69" i="24"/>
  <c r="HK71" i="24"/>
  <c r="HK73" i="24"/>
  <c r="HK75" i="24"/>
  <c r="HK77" i="24"/>
  <c r="HK79" i="24"/>
  <c r="HK81" i="24"/>
  <c r="HK83" i="24"/>
  <c r="HK85" i="24"/>
  <c r="HK87" i="24"/>
  <c r="HK89" i="24"/>
  <c r="HK91" i="24"/>
  <c r="HK93" i="24"/>
  <c r="HK95" i="24"/>
  <c r="HK97" i="24"/>
  <c r="HK72" i="24"/>
  <c r="HK74" i="24"/>
  <c r="HK76" i="24"/>
  <c r="HK78" i="24"/>
  <c r="HK80" i="24"/>
  <c r="HK82" i="24"/>
  <c r="HK84" i="24"/>
  <c r="HK86" i="24"/>
  <c r="HK88" i="24"/>
  <c r="HK90" i="24"/>
  <c r="HK92" i="24"/>
  <c r="HK94" i="24"/>
  <c r="HK96" i="24"/>
  <c r="HK98" i="24"/>
  <c r="HK100" i="24"/>
  <c r="HK112" i="24"/>
  <c r="HK114" i="24"/>
  <c r="HK116" i="24"/>
  <c r="HK118" i="24"/>
  <c r="HK120" i="24"/>
  <c r="HK122" i="24"/>
  <c r="HK124" i="24"/>
  <c r="HK99" i="24"/>
  <c r="HK113" i="24"/>
  <c r="HK115" i="24"/>
  <c r="HK117" i="24"/>
  <c r="HK119" i="24"/>
  <c r="HK121" i="24"/>
  <c r="HK123" i="24"/>
  <c r="HK125" i="24"/>
  <c r="HK127" i="24"/>
  <c r="HK129" i="24"/>
  <c r="HK131" i="24"/>
  <c r="HK133" i="24"/>
  <c r="HK135" i="24"/>
  <c r="HK137" i="24"/>
  <c r="HK139" i="24"/>
  <c r="HK141" i="24"/>
  <c r="HK143" i="24"/>
  <c r="HK145" i="24"/>
  <c r="HK147" i="24"/>
  <c r="HK126" i="24"/>
  <c r="HK128" i="24"/>
  <c r="HK130" i="24"/>
  <c r="HK132" i="24"/>
  <c r="HK134" i="24"/>
  <c r="HK136" i="24"/>
  <c r="HK138" i="24"/>
  <c r="HK140" i="24"/>
  <c r="HK142" i="24"/>
  <c r="HK144" i="24"/>
  <c r="HK146" i="24"/>
  <c r="HK148" i="24"/>
  <c r="HO17" i="24"/>
  <c r="HO18" i="24"/>
  <c r="HO19" i="24"/>
  <c r="HO21" i="24"/>
  <c r="HO20" i="24"/>
  <c r="HO22" i="24"/>
  <c r="HO23" i="24"/>
  <c r="HO25" i="24"/>
  <c r="HO24" i="24"/>
  <c r="HO26" i="24"/>
  <c r="HO28" i="24"/>
  <c r="HO30" i="24"/>
  <c r="HO32" i="24"/>
  <c r="HO27" i="24"/>
  <c r="HO29" i="24"/>
  <c r="HO31" i="24"/>
  <c r="HO33" i="24"/>
  <c r="HO35" i="24"/>
  <c r="HO37" i="24"/>
  <c r="HO39" i="24"/>
  <c r="HO34" i="24"/>
  <c r="HO36" i="24"/>
  <c r="HO38" i="24"/>
  <c r="HO40" i="24"/>
  <c r="HO42" i="24"/>
  <c r="HO44" i="24"/>
  <c r="HO46" i="24"/>
  <c r="HO48" i="24"/>
  <c r="HO50" i="24"/>
  <c r="HO52" i="24"/>
  <c r="HO41" i="24"/>
  <c r="HO43" i="24"/>
  <c r="HO45" i="24"/>
  <c r="HO47" i="24"/>
  <c r="HO49" i="24"/>
  <c r="HO51" i="24"/>
  <c r="HO53" i="24"/>
  <c r="HO55" i="24"/>
  <c r="HO57" i="24"/>
  <c r="HO60" i="24"/>
  <c r="HO62" i="24"/>
  <c r="HO66" i="24"/>
  <c r="HO68" i="24"/>
  <c r="HO70" i="24"/>
  <c r="HO54" i="24"/>
  <c r="HO56" i="24"/>
  <c r="HO59" i="24"/>
  <c r="HO61" i="24"/>
  <c r="HO63" i="24"/>
  <c r="HO67" i="24"/>
  <c r="HO69" i="24"/>
  <c r="HO71" i="24"/>
  <c r="HO73" i="24"/>
  <c r="HO75" i="24"/>
  <c r="HO77" i="24"/>
  <c r="HO79" i="24"/>
  <c r="HO81" i="24"/>
  <c r="HO83" i="24"/>
  <c r="HO85" i="24"/>
  <c r="HO87" i="24"/>
  <c r="HO89" i="24"/>
  <c r="HO91" i="24"/>
  <c r="HO93" i="24"/>
  <c r="HO95" i="24"/>
  <c r="HO97" i="24"/>
  <c r="HO72" i="24"/>
  <c r="HO74" i="24"/>
  <c r="HO76" i="24"/>
  <c r="HO78" i="24"/>
  <c r="HO80" i="24"/>
  <c r="HO82" i="24"/>
  <c r="HO84" i="24"/>
  <c r="HO86" i="24"/>
  <c r="HO88" i="24"/>
  <c r="HO90" i="24"/>
  <c r="HO92" i="24"/>
  <c r="HO94" i="24"/>
  <c r="HO96" i="24"/>
  <c r="HO98" i="24"/>
  <c r="HO100" i="24"/>
  <c r="HO112" i="24"/>
  <c r="HO114" i="24"/>
  <c r="HO116" i="24"/>
  <c r="HO118" i="24"/>
  <c r="HO120" i="24"/>
  <c r="HO122" i="24"/>
  <c r="HO124" i="24"/>
  <c r="HO99" i="24"/>
  <c r="HO113" i="24"/>
  <c r="HO115" i="24"/>
  <c r="HO117" i="24"/>
  <c r="HO119" i="24"/>
  <c r="HO121" i="24"/>
  <c r="HO123" i="24"/>
  <c r="HO125" i="24"/>
  <c r="HO127" i="24"/>
  <c r="HO129" i="24"/>
  <c r="HO131" i="24"/>
  <c r="HO133" i="24"/>
  <c r="HO135" i="24"/>
  <c r="HO137" i="24"/>
  <c r="HO139" i="24"/>
  <c r="HO141" i="24"/>
  <c r="HO143" i="24"/>
  <c r="HO145" i="24"/>
  <c r="HO147" i="24"/>
  <c r="HO126" i="24"/>
  <c r="HO128" i="24"/>
  <c r="HO130" i="24"/>
  <c r="HO132" i="24"/>
  <c r="HO134" i="24"/>
  <c r="HO136" i="24"/>
  <c r="HO138" i="24"/>
  <c r="HO140" i="24"/>
  <c r="HO142" i="24"/>
  <c r="HO144" i="24"/>
  <c r="HO146" i="24"/>
  <c r="HO148" i="24"/>
  <c r="HS17" i="24"/>
  <c r="HS18" i="24"/>
  <c r="HS19" i="24"/>
  <c r="HS21" i="24"/>
  <c r="HS20" i="24"/>
  <c r="HS22" i="24"/>
  <c r="HS23" i="24"/>
  <c r="HS25" i="24"/>
  <c r="HS24" i="24"/>
  <c r="HS26" i="24"/>
  <c r="HS28" i="24"/>
  <c r="HS30" i="24"/>
  <c r="HS32" i="24"/>
  <c r="HS27" i="24"/>
  <c r="HS29" i="24"/>
  <c r="HS31" i="24"/>
  <c r="HS33" i="24"/>
  <c r="HS35" i="24"/>
  <c r="HS37" i="24"/>
  <c r="HS39" i="24"/>
  <c r="HS34" i="24"/>
  <c r="HS36" i="24"/>
  <c r="HS38" i="24"/>
  <c r="HS40" i="24"/>
  <c r="HS42" i="24"/>
  <c r="HS44" i="24"/>
  <c r="HS46" i="24"/>
  <c r="HS48" i="24"/>
  <c r="HS50" i="24"/>
  <c r="HS52" i="24"/>
  <c r="HS41" i="24"/>
  <c r="HS43" i="24"/>
  <c r="HS45" i="24"/>
  <c r="HS47" i="24"/>
  <c r="HS49" i="24"/>
  <c r="HS51" i="24"/>
  <c r="HS53" i="24"/>
  <c r="HS55" i="24"/>
  <c r="HS57" i="24"/>
  <c r="HS60" i="24"/>
  <c r="HS62" i="24"/>
  <c r="HS66" i="24"/>
  <c r="HS68" i="24"/>
  <c r="HS70" i="24"/>
  <c r="HS54" i="24"/>
  <c r="HS56" i="24"/>
  <c r="HS59" i="24"/>
  <c r="HS61" i="24"/>
  <c r="HS63" i="24"/>
  <c r="HS67" i="24"/>
  <c r="HS69" i="24"/>
  <c r="HS71" i="24"/>
  <c r="HS73" i="24"/>
  <c r="HS75" i="24"/>
  <c r="HS77" i="24"/>
  <c r="HS79" i="24"/>
  <c r="HS81" i="24"/>
  <c r="HS83" i="24"/>
  <c r="HS85" i="24"/>
  <c r="HS87" i="24"/>
  <c r="HS89" i="24"/>
  <c r="HS91" i="24"/>
  <c r="HS93" i="24"/>
  <c r="HS95" i="24"/>
  <c r="HS97" i="24"/>
  <c r="HS72" i="24"/>
  <c r="HS74" i="24"/>
  <c r="HS76" i="24"/>
  <c r="HS78" i="24"/>
  <c r="HS80" i="24"/>
  <c r="HS82" i="24"/>
  <c r="HS84" i="24"/>
  <c r="HS86" i="24"/>
  <c r="HS88" i="24"/>
  <c r="HS90" i="24"/>
  <c r="HS92" i="24"/>
  <c r="HS94" i="24"/>
  <c r="HS96" i="24"/>
  <c r="HS98" i="24"/>
  <c r="HS100" i="24"/>
  <c r="HS112" i="24"/>
  <c r="HS114" i="24"/>
  <c r="HS116" i="24"/>
  <c r="HS118" i="24"/>
  <c r="HS120" i="24"/>
  <c r="HS122" i="24"/>
  <c r="HS124" i="24"/>
  <c r="HS99" i="24"/>
  <c r="HS113" i="24"/>
  <c r="HS115" i="24"/>
  <c r="HS117" i="24"/>
  <c r="HS119" i="24"/>
  <c r="HS121" i="24"/>
  <c r="HS123" i="24"/>
  <c r="HS125" i="24"/>
  <c r="HS127" i="24"/>
  <c r="HS129" i="24"/>
  <c r="HS131" i="24"/>
  <c r="HS133" i="24"/>
  <c r="HS135" i="24"/>
  <c r="HS137" i="24"/>
  <c r="HS139" i="24"/>
  <c r="HS141" i="24"/>
  <c r="HS143" i="24"/>
  <c r="HS145" i="24"/>
  <c r="HS147" i="24"/>
  <c r="HS126" i="24"/>
  <c r="HS128" i="24"/>
  <c r="HS130" i="24"/>
  <c r="HS132" i="24"/>
  <c r="HS134" i="24"/>
  <c r="HS136" i="24"/>
  <c r="HS138" i="24"/>
  <c r="HS140" i="24"/>
  <c r="HS142" i="24"/>
  <c r="HS144" i="24"/>
  <c r="HS146" i="24"/>
  <c r="HS148" i="24"/>
  <c r="HW17" i="24"/>
  <c r="HW18" i="24"/>
  <c r="HW19" i="24"/>
  <c r="HW21" i="24"/>
  <c r="HW20" i="24"/>
  <c r="HW22" i="24"/>
  <c r="HW23" i="24"/>
  <c r="HW25" i="24"/>
  <c r="HW24" i="24"/>
  <c r="HW26" i="24"/>
  <c r="HW28" i="24"/>
  <c r="HW30" i="24"/>
  <c r="HW32" i="24"/>
  <c r="HW27" i="24"/>
  <c r="HW29" i="24"/>
  <c r="HW31" i="24"/>
  <c r="HW33" i="24"/>
  <c r="HW35" i="24"/>
  <c r="HW37" i="24"/>
  <c r="HW39" i="24"/>
  <c r="HW34" i="24"/>
  <c r="HW36" i="24"/>
  <c r="HW38" i="24"/>
  <c r="HW40" i="24"/>
  <c r="HW42" i="24"/>
  <c r="HW44" i="24"/>
  <c r="HW46" i="24"/>
  <c r="HW48" i="24"/>
  <c r="HW50" i="24"/>
  <c r="HW52" i="24"/>
  <c r="HW41" i="24"/>
  <c r="HW43" i="24"/>
  <c r="HW45" i="24"/>
  <c r="HW47" i="24"/>
  <c r="HW49" i="24"/>
  <c r="HW51" i="24"/>
  <c r="HW53" i="24"/>
  <c r="HW55" i="24"/>
  <c r="HW57" i="24"/>
  <c r="HW60" i="24"/>
  <c r="HW62" i="24"/>
  <c r="HW66" i="24"/>
  <c r="HW68" i="24"/>
  <c r="HW70" i="24"/>
  <c r="HW54" i="24"/>
  <c r="HW56" i="24"/>
  <c r="HW59" i="24"/>
  <c r="HW61" i="24"/>
  <c r="HW63" i="24"/>
  <c r="HW67" i="24"/>
  <c r="HW69" i="24"/>
  <c r="HW71" i="24"/>
  <c r="HW73" i="24"/>
  <c r="HW75" i="24"/>
  <c r="HW77" i="24"/>
  <c r="HW79" i="24"/>
  <c r="HW81" i="24"/>
  <c r="HW83" i="24"/>
  <c r="HW85" i="24"/>
  <c r="HW87" i="24"/>
  <c r="HW89" i="24"/>
  <c r="HW91" i="24"/>
  <c r="HW93" i="24"/>
  <c r="HW95" i="24"/>
  <c r="HW97" i="24"/>
  <c r="HW72" i="24"/>
  <c r="HW74" i="24"/>
  <c r="HW76" i="24"/>
  <c r="HW78" i="24"/>
  <c r="HW80" i="24"/>
  <c r="HW82" i="24"/>
  <c r="HW84" i="24"/>
  <c r="HW86" i="24"/>
  <c r="HW88" i="24"/>
  <c r="HW90" i="24"/>
  <c r="HW92" i="24"/>
  <c r="HW94" i="24"/>
  <c r="HW96" i="24"/>
  <c r="HW98" i="24"/>
  <c r="HW100" i="24"/>
  <c r="HW112" i="24"/>
  <c r="HW114" i="24"/>
  <c r="HW116" i="24"/>
  <c r="HW118" i="24"/>
  <c r="HW120" i="24"/>
  <c r="HW122" i="24"/>
  <c r="HW124" i="24"/>
  <c r="HW99" i="24"/>
  <c r="HW113" i="24"/>
  <c r="HW115" i="24"/>
  <c r="HW117" i="24"/>
  <c r="HW119" i="24"/>
  <c r="HW121" i="24"/>
  <c r="HW123" i="24"/>
  <c r="HW125" i="24"/>
  <c r="HW127" i="24"/>
  <c r="HW129" i="24"/>
  <c r="HW131" i="24"/>
  <c r="HW133" i="24"/>
  <c r="HW135" i="24"/>
  <c r="HW137" i="24"/>
  <c r="HW139" i="24"/>
  <c r="HW141" i="24"/>
  <c r="HW143" i="24"/>
  <c r="HW145" i="24"/>
  <c r="HW147" i="24"/>
  <c r="HW126" i="24"/>
  <c r="HW128" i="24"/>
  <c r="HW130" i="24"/>
  <c r="HW132" i="24"/>
  <c r="HW134" i="24"/>
  <c r="HW136" i="24"/>
  <c r="HW138" i="24"/>
  <c r="HW140" i="24"/>
  <c r="HW142" i="24"/>
  <c r="HW144" i="24"/>
  <c r="HW146" i="24"/>
  <c r="HW148" i="24"/>
  <c r="IA17" i="24"/>
  <c r="IA18" i="24"/>
  <c r="IA19" i="24"/>
  <c r="IA21" i="24"/>
  <c r="IA20" i="24"/>
  <c r="IA22" i="24"/>
  <c r="IA23" i="24"/>
  <c r="IA25" i="24"/>
  <c r="IA24" i="24"/>
  <c r="IA26" i="24"/>
  <c r="IA28" i="24"/>
  <c r="IA30" i="24"/>
  <c r="IA32" i="24"/>
  <c r="IA27" i="24"/>
  <c r="IA29" i="24"/>
  <c r="IA31" i="24"/>
  <c r="IA33" i="24"/>
  <c r="IA35" i="24"/>
  <c r="IA37" i="24"/>
  <c r="IA39" i="24"/>
  <c r="IA34" i="24"/>
  <c r="IA36" i="24"/>
  <c r="IA38" i="24"/>
  <c r="IA40" i="24"/>
  <c r="IA42" i="24"/>
  <c r="IA44" i="24"/>
  <c r="IA46" i="24"/>
  <c r="IA48" i="24"/>
  <c r="IA50" i="24"/>
  <c r="IA52" i="24"/>
  <c r="IA41" i="24"/>
  <c r="IA43" i="24"/>
  <c r="IA45" i="24"/>
  <c r="IA47" i="24"/>
  <c r="IA49" i="24"/>
  <c r="IA51" i="24"/>
  <c r="IA53" i="24"/>
  <c r="IA55" i="24"/>
  <c r="IA57" i="24"/>
  <c r="IA60" i="24"/>
  <c r="IA62" i="24"/>
  <c r="IA66" i="24"/>
  <c r="IA68" i="24"/>
  <c r="IA70" i="24"/>
  <c r="IA54" i="24"/>
  <c r="IA56" i="24"/>
  <c r="IA59" i="24"/>
  <c r="IA61" i="24"/>
  <c r="IA63" i="24"/>
  <c r="IA67" i="24"/>
  <c r="IA69" i="24"/>
  <c r="IA71" i="24"/>
  <c r="IA73" i="24"/>
  <c r="IA75" i="24"/>
  <c r="IA77" i="24"/>
  <c r="IA79" i="24"/>
  <c r="IA81" i="24"/>
  <c r="IA83" i="24"/>
  <c r="IA85" i="24"/>
  <c r="IA87" i="24"/>
  <c r="IA89" i="24"/>
  <c r="IA91" i="24"/>
  <c r="IA93" i="24"/>
  <c r="IA95" i="24"/>
  <c r="IA97" i="24"/>
  <c r="IA72" i="24"/>
  <c r="IA74" i="24"/>
  <c r="IA76" i="24"/>
  <c r="IA78" i="24"/>
  <c r="IA80" i="24"/>
  <c r="IA82" i="24"/>
  <c r="IA84" i="24"/>
  <c r="IA86" i="24"/>
  <c r="IA88" i="24"/>
  <c r="IA90" i="24"/>
  <c r="IA92" i="24"/>
  <c r="IA94" i="24"/>
  <c r="IA96" i="24"/>
  <c r="IA98" i="24"/>
  <c r="IA100" i="24"/>
  <c r="IA112" i="24"/>
  <c r="IA114" i="24"/>
  <c r="IA116" i="24"/>
  <c r="IA118" i="24"/>
  <c r="IA120" i="24"/>
  <c r="IA122" i="24"/>
  <c r="IA124" i="24"/>
  <c r="IA99" i="24"/>
  <c r="IA113" i="24"/>
  <c r="IA115" i="24"/>
  <c r="IA117" i="24"/>
  <c r="IA119" i="24"/>
  <c r="IA121" i="24"/>
  <c r="IA123" i="24"/>
  <c r="IA125" i="24"/>
  <c r="IA127" i="24"/>
  <c r="IA129" i="24"/>
  <c r="IA131" i="24"/>
  <c r="IA133" i="24"/>
  <c r="IA135" i="24"/>
  <c r="IA137" i="24"/>
  <c r="IA139" i="24"/>
  <c r="IA141" i="24"/>
  <c r="IA143" i="24"/>
  <c r="IA145" i="24"/>
  <c r="IA147" i="24"/>
  <c r="IA126" i="24"/>
  <c r="IA128" i="24"/>
  <c r="IA130" i="24"/>
  <c r="IA132" i="24"/>
  <c r="IA134" i="24"/>
  <c r="IA136" i="24"/>
  <c r="IA138" i="24"/>
  <c r="IA140" i="24"/>
  <c r="IA142" i="24"/>
  <c r="IA144" i="24"/>
  <c r="IA146" i="24"/>
  <c r="IA148" i="24"/>
  <c r="IE17" i="24"/>
  <c r="IE18" i="24"/>
  <c r="IE19" i="24"/>
  <c r="IE21" i="24"/>
  <c r="IE20" i="24"/>
  <c r="IE22" i="24"/>
  <c r="IE23" i="24"/>
  <c r="IE25" i="24"/>
  <c r="IE24" i="24"/>
  <c r="IE26" i="24"/>
  <c r="IE28" i="24"/>
  <c r="IE30" i="24"/>
  <c r="IE32" i="24"/>
  <c r="IE27" i="24"/>
  <c r="IE29" i="24"/>
  <c r="IE31" i="24"/>
  <c r="IE33" i="24"/>
  <c r="IE35" i="24"/>
  <c r="IE37" i="24"/>
  <c r="IE39" i="24"/>
  <c r="IE34" i="24"/>
  <c r="IE36" i="24"/>
  <c r="IE38" i="24"/>
  <c r="IE40" i="24"/>
  <c r="IE42" i="24"/>
  <c r="IE44" i="24"/>
  <c r="IE46" i="24"/>
  <c r="IE48" i="24"/>
  <c r="IE50" i="24"/>
  <c r="IE52" i="24"/>
  <c r="IE41" i="24"/>
  <c r="IE43" i="24"/>
  <c r="IE45" i="24"/>
  <c r="IE47" i="24"/>
  <c r="IE49" i="24"/>
  <c r="IE51" i="24"/>
  <c r="IE53" i="24"/>
  <c r="IE55" i="24"/>
  <c r="IE57" i="24"/>
  <c r="IE60" i="24"/>
  <c r="IE62" i="24"/>
  <c r="IE66" i="24"/>
  <c r="IE68" i="24"/>
  <c r="IE70" i="24"/>
  <c r="IE54" i="24"/>
  <c r="IE56" i="24"/>
  <c r="IE59" i="24"/>
  <c r="IE61" i="24"/>
  <c r="IE63" i="24"/>
  <c r="IE67" i="24"/>
  <c r="IE69" i="24"/>
  <c r="IE71" i="24"/>
  <c r="IE73" i="24"/>
  <c r="IE75" i="24"/>
  <c r="IE77" i="24"/>
  <c r="IE79" i="24"/>
  <c r="IE81" i="24"/>
  <c r="IE83" i="24"/>
  <c r="IE85" i="24"/>
  <c r="IE87" i="24"/>
  <c r="IE89" i="24"/>
  <c r="IE91" i="24"/>
  <c r="IE93" i="24"/>
  <c r="IE95" i="24"/>
  <c r="IE97" i="24"/>
  <c r="IE72" i="24"/>
  <c r="IE74" i="24"/>
  <c r="IE76" i="24"/>
  <c r="IE78" i="24"/>
  <c r="IE80" i="24"/>
  <c r="IE82" i="24"/>
  <c r="IE84" i="24"/>
  <c r="IE86" i="24"/>
  <c r="IE88" i="24"/>
  <c r="IE90" i="24"/>
  <c r="IE92" i="24"/>
  <c r="IE94" i="24"/>
  <c r="IE96" i="24"/>
  <c r="IE98" i="24"/>
  <c r="IE100" i="24"/>
  <c r="IE112" i="24"/>
  <c r="IE114" i="24"/>
  <c r="IE116" i="24"/>
  <c r="IE118" i="24"/>
  <c r="IE120" i="24"/>
  <c r="IE122" i="24"/>
  <c r="IE124" i="24"/>
  <c r="IE99" i="24"/>
  <c r="IE113" i="24"/>
  <c r="IE115" i="24"/>
  <c r="IE117" i="24"/>
  <c r="IE119" i="24"/>
  <c r="IE121" i="24"/>
  <c r="IE123" i="24"/>
  <c r="IE125" i="24"/>
  <c r="IE127" i="24"/>
  <c r="IE129" i="24"/>
  <c r="IE131" i="24"/>
  <c r="IE133" i="24"/>
  <c r="IE135" i="24"/>
  <c r="IE137" i="24"/>
  <c r="IE139" i="24"/>
  <c r="IE141" i="24"/>
  <c r="IE143" i="24"/>
  <c r="IE145" i="24"/>
  <c r="IE147" i="24"/>
  <c r="IE126" i="24"/>
  <c r="IE128" i="24"/>
  <c r="IE130" i="24"/>
  <c r="IE132" i="24"/>
  <c r="IE134" i="24"/>
  <c r="IE136" i="24"/>
  <c r="IE138" i="24"/>
  <c r="IE140" i="24"/>
  <c r="IE142" i="24"/>
  <c r="IE144" i="24"/>
  <c r="IE146" i="24"/>
  <c r="IE148" i="24"/>
  <c r="II17" i="24"/>
  <c r="II18" i="24"/>
  <c r="II19" i="24"/>
  <c r="II21" i="24"/>
  <c r="II20" i="24"/>
  <c r="II22" i="24"/>
  <c r="II23" i="24"/>
  <c r="II25" i="24"/>
  <c r="II24" i="24"/>
  <c r="II26" i="24"/>
  <c r="II28" i="24"/>
  <c r="II30" i="24"/>
  <c r="II32" i="24"/>
  <c r="II27" i="24"/>
  <c r="II29" i="24"/>
  <c r="II31" i="24"/>
  <c r="II33" i="24"/>
  <c r="II35" i="24"/>
  <c r="II37" i="24"/>
  <c r="II39" i="24"/>
  <c r="II34" i="24"/>
  <c r="II36" i="24"/>
  <c r="II38" i="24"/>
  <c r="II40" i="24"/>
  <c r="II42" i="24"/>
  <c r="II44" i="24"/>
  <c r="II46" i="24"/>
  <c r="II48" i="24"/>
  <c r="II50" i="24"/>
  <c r="II52" i="24"/>
  <c r="II41" i="24"/>
  <c r="II43" i="24"/>
  <c r="II45" i="24"/>
  <c r="II47" i="24"/>
  <c r="II49" i="24"/>
  <c r="II51" i="24"/>
  <c r="II53" i="24"/>
  <c r="II55" i="24"/>
  <c r="II57" i="24"/>
  <c r="II60" i="24"/>
  <c r="II62" i="24"/>
  <c r="II66" i="24"/>
  <c r="II68" i="24"/>
  <c r="II70" i="24"/>
  <c r="II54" i="24"/>
  <c r="II56" i="24"/>
  <c r="II59" i="24"/>
  <c r="II61" i="24"/>
  <c r="II63" i="24"/>
  <c r="II67" i="24"/>
  <c r="II69" i="24"/>
  <c r="II71" i="24"/>
  <c r="II73" i="24"/>
  <c r="II75" i="24"/>
  <c r="II77" i="24"/>
  <c r="II79" i="24"/>
  <c r="II81" i="24"/>
  <c r="II83" i="24"/>
  <c r="II85" i="24"/>
  <c r="II87" i="24"/>
  <c r="II89" i="24"/>
  <c r="II91" i="24"/>
  <c r="II93" i="24"/>
  <c r="II95" i="24"/>
  <c r="II97" i="24"/>
  <c r="II72" i="24"/>
  <c r="II74" i="24"/>
  <c r="II76" i="24"/>
  <c r="II78" i="24"/>
  <c r="II80" i="24"/>
  <c r="II82" i="24"/>
  <c r="II84" i="24"/>
  <c r="II86" i="24"/>
  <c r="II88" i="24"/>
  <c r="II90" i="24"/>
  <c r="II92" i="24"/>
  <c r="II94" i="24"/>
  <c r="II96" i="24"/>
  <c r="II98" i="24"/>
  <c r="II100" i="24"/>
  <c r="II112" i="24"/>
  <c r="II114" i="24"/>
  <c r="II116" i="24"/>
  <c r="II118" i="24"/>
  <c r="II120" i="24"/>
  <c r="II122" i="24"/>
  <c r="II124" i="24"/>
  <c r="II99" i="24"/>
  <c r="II113" i="24"/>
  <c r="II115" i="24"/>
  <c r="II117" i="24"/>
  <c r="II119" i="24"/>
  <c r="II121" i="24"/>
  <c r="II123" i="24"/>
  <c r="II125" i="24"/>
  <c r="II127" i="24"/>
  <c r="II129" i="24"/>
  <c r="II131" i="24"/>
  <c r="II133" i="24"/>
  <c r="II135" i="24"/>
  <c r="II137" i="24"/>
  <c r="II139" i="24"/>
  <c r="II141" i="24"/>
  <c r="II143" i="24"/>
  <c r="II145" i="24"/>
  <c r="II147" i="24"/>
  <c r="II126" i="24"/>
  <c r="II128" i="24"/>
  <c r="II130" i="24"/>
  <c r="II132" i="24"/>
  <c r="II134" i="24"/>
  <c r="II136" i="24"/>
  <c r="II138" i="24"/>
  <c r="II140" i="24"/>
  <c r="II142" i="24"/>
  <c r="II144" i="24"/>
  <c r="II146" i="24"/>
  <c r="II148" i="24"/>
  <c r="IM17" i="24"/>
  <c r="IM18" i="24"/>
  <c r="IM19" i="24"/>
  <c r="IM21" i="24"/>
  <c r="IM20" i="24"/>
  <c r="IM22" i="24"/>
  <c r="IM23" i="24"/>
  <c r="IM25" i="24"/>
  <c r="IM24" i="24"/>
  <c r="IM26" i="24"/>
  <c r="IM28" i="24"/>
  <c r="IM30" i="24"/>
  <c r="IM32" i="24"/>
  <c r="IM27" i="24"/>
  <c r="IM29" i="24"/>
  <c r="IM31" i="24"/>
  <c r="IM33" i="24"/>
  <c r="IM35" i="24"/>
  <c r="IM37" i="24"/>
  <c r="IM39" i="24"/>
  <c r="IM34" i="24"/>
  <c r="IM36" i="24"/>
  <c r="IM38" i="24"/>
  <c r="IM40" i="24"/>
  <c r="IM42" i="24"/>
  <c r="IM44" i="24"/>
  <c r="IM46" i="24"/>
  <c r="IM48" i="24"/>
  <c r="IM50" i="24"/>
  <c r="IM52" i="24"/>
  <c r="IM41" i="24"/>
  <c r="IM43" i="24"/>
  <c r="IM45" i="24"/>
  <c r="IM47" i="24"/>
  <c r="IM49" i="24"/>
  <c r="IM51" i="24"/>
  <c r="IM53" i="24"/>
  <c r="IM55" i="24"/>
  <c r="IM57" i="24"/>
  <c r="IM60" i="24"/>
  <c r="IM62" i="24"/>
  <c r="IM66" i="24"/>
  <c r="IM68" i="24"/>
  <c r="IM70" i="24"/>
  <c r="IM54" i="24"/>
  <c r="IM56" i="24"/>
  <c r="IM59" i="24"/>
  <c r="IM61" i="24"/>
  <c r="IM63" i="24"/>
  <c r="IM67" i="24"/>
  <c r="IM69" i="24"/>
  <c r="IM71" i="24"/>
  <c r="IM73" i="24"/>
  <c r="IM75" i="24"/>
  <c r="IM77" i="24"/>
  <c r="IM79" i="24"/>
  <c r="IM81" i="24"/>
  <c r="IM83" i="24"/>
  <c r="IM85" i="24"/>
  <c r="IM87" i="24"/>
  <c r="IM89" i="24"/>
  <c r="IM91" i="24"/>
  <c r="IM93" i="24"/>
  <c r="IM95" i="24"/>
  <c r="IM97" i="24"/>
  <c r="IM72" i="24"/>
  <c r="IM74" i="24"/>
  <c r="IM76" i="24"/>
  <c r="IM78" i="24"/>
  <c r="IM80" i="24"/>
  <c r="IM82" i="24"/>
  <c r="IM84" i="24"/>
  <c r="IM86" i="24"/>
  <c r="IM88" i="24"/>
  <c r="IM90" i="24"/>
  <c r="IM92" i="24"/>
  <c r="IM94" i="24"/>
  <c r="IM96" i="24"/>
  <c r="IM98" i="24"/>
  <c r="IM100" i="24"/>
  <c r="IM112" i="24"/>
  <c r="IM114" i="24"/>
  <c r="IM116" i="24"/>
  <c r="IM118" i="24"/>
  <c r="IM120" i="24"/>
  <c r="IM122" i="24"/>
  <c r="IM124" i="24"/>
  <c r="IM99" i="24"/>
  <c r="IM113" i="24"/>
  <c r="IM115" i="24"/>
  <c r="IM117" i="24"/>
  <c r="IM119" i="24"/>
  <c r="IM121" i="24"/>
  <c r="IM123" i="24"/>
  <c r="IM125" i="24"/>
  <c r="IM127" i="24"/>
  <c r="IM129" i="24"/>
  <c r="IM131" i="24"/>
  <c r="IM133" i="24"/>
  <c r="IM135" i="24"/>
  <c r="IM137" i="24"/>
  <c r="IM139" i="24"/>
  <c r="IM141" i="24"/>
  <c r="IM143" i="24"/>
  <c r="IM145" i="24"/>
  <c r="IM147" i="24"/>
  <c r="IM126" i="24"/>
  <c r="IM128" i="24"/>
  <c r="IM130" i="24"/>
  <c r="IM132" i="24"/>
  <c r="IM134" i="24"/>
  <c r="IM136" i="24"/>
  <c r="IM138" i="24"/>
  <c r="IM140" i="24"/>
  <c r="IM142" i="24"/>
  <c r="IM144" i="24"/>
  <c r="IM146" i="24"/>
  <c r="IM148" i="24"/>
  <c r="IQ17" i="24"/>
  <c r="IQ18" i="24"/>
  <c r="IQ19" i="24"/>
  <c r="IQ21" i="24"/>
  <c r="IQ20" i="24"/>
  <c r="IQ22" i="24"/>
  <c r="IQ23" i="24"/>
  <c r="IQ25" i="24"/>
  <c r="IQ24" i="24"/>
  <c r="IQ26" i="24"/>
  <c r="IQ28" i="24"/>
  <c r="IQ30" i="24"/>
  <c r="IQ32" i="24"/>
  <c r="IQ27" i="24"/>
  <c r="IQ29" i="24"/>
  <c r="IQ31" i="24"/>
  <c r="IQ33" i="24"/>
  <c r="IQ35" i="24"/>
  <c r="IQ37" i="24"/>
  <c r="IQ39" i="24"/>
  <c r="IQ34" i="24"/>
  <c r="IQ36" i="24"/>
  <c r="IQ38" i="24"/>
  <c r="IQ40" i="24"/>
  <c r="IQ42" i="24"/>
  <c r="IQ44" i="24"/>
  <c r="IQ46" i="24"/>
  <c r="IQ48" i="24"/>
  <c r="IQ50" i="24"/>
  <c r="IQ52" i="24"/>
  <c r="IQ41" i="24"/>
  <c r="IQ43" i="24"/>
  <c r="IQ45" i="24"/>
  <c r="IQ47" i="24"/>
  <c r="IQ49" i="24"/>
  <c r="IQ51" i="24"/>
  <c r="IQ53" i="24"/>
  <c r="IQ55" i="24"/>
  <c r="IQ57" i="24"/>
  <c r="IQ60" i="24"/>
  <c r="IQ62" i="24"/>
  <c r="IQ66" i="24"/>
  <c r="IQ68" i="24"/>
  <c r="IQ70" i="24"/>
  <c r="IQ54" i="24"/>
  <c r="IQ56" i="24"/>
  <c r="IQ59" i="24"/>
  <c r="IQ61" i="24"/>
  <c r="IQ63" i="24"/>
  <c r="IQ67" i="24"/>
  <c r="IQ69" i="24"/>
  <c r="IQ71" i="24"/>
  <c r="IQ73" i="24"/>
  <c r="IQ75" i="24"/>
  <c r="IQ77" i="24"/>
  <c r="IQ79" i="24"/>
  <c r="IQ81" i="24"/>
  <c r="IQ83" i="24"/>
  <c r="IQ85" i="24"/>
  <c r="IQ87" i="24"/>
  <c r="IQ89" i="24"/>
  <c r="IQ91" i="24"/>
  <c r="IQ93" i="24"/>
  <c r="IQ95" i="24"/>
  <c r="IQ97" i="24"/>
  <c r="IQ72" i="24"/>
  <c r="IQ74" i="24"/>
  <c r="IQ76" i="24"/>
  <c r="IQ78" i="24"/>
  <c r="IQ80" i="24"/>
  <c r="IQ82" i="24"/>
  <c r="IQ84" i="24"/>
  <c r="IQ86" i="24"/>
  <c r="IQ88" i="24"/>
  <c r="IQ90" i="24"/>
  <c r="IQ92" i="24"/>
  <c r="IQ94" i="24"/>
  <c r="IQ96" i="24"/>
  <c r="IQ98" i="24"/>
  <c r="IQ100" i="24"/>
  <c r="IQ112" i="24"/>
  <c r="IQ114" i="24"/>
  <c r="IQ116" i="24"/>
  <c r="IQ118" i="24"/>
  <c r="IQ120" i="24"/>
  <c r="IQ122" i="24"/>
  <c r="IQ124" i="24"/>
  <c r="IQ99" i="24"/>
  <c r="IQ113" i="24"/>
  <c r="IQ115" i="24"/>
  <c r="IQ117" i="24"/>
  <c r="IQ119" i="24"/>
  <c r="IQ121" i="24"/>
  <c r="IQ123" i="24"/>
  <c r="IQ125" i="24"/>
  <c r="IQ127" i="24"/>
  <c r="IQ129" i="24"/>
  <c r="IQ131" i="24"/>
  <c r="IQ133" i="24"/>
  <c r="IQ135" i="24"/>
  <c r="IQ137" i="24"/>
  <c r="IQ139" i="24"/>
  <c r="IQ141" i="24"/>
  <c r="IQ143" i="24"/>
  <c r="IQ145" i="24"/>
  <c r="IQ147" i="24"/>
  <c r="IQ126" i="24"/>
  <c r="IQ128" i="24"/>
  <c r="IQ130" i="24"/>
  <c r="IQ132" i="24"/>
  <c r="IQ134" i="24"/>
  <c r="IQ136" i="24"/>
  <c r="IQ138" i="24"/>
  <c r="IQ140" i="24"/>
  <c r="IQ142" i="24"/>
  <c r="IQ144" i="24"/>
  <c r="IQ146" i="24"/>
  <c r="IQ148" i="24"/>
  <c r="IU17" i="24"/>
  <c r="IU18" i="24"/>
  <c r="IU19" i="24"/>
  <c r="IU21" i="24"/>
  <c r="IU20" i="24"/>
  <c r="IU22" i="24"/>
  <c r="IU23" i="24"/>
  <c r="IU25" i="24"/>
  <c r="IU24" i="24"/>
  <c r="IU26" i="24"/>
  <c r="IU28" i="24"/>
  <c r="IU30" i="24"/>
  <c r="IU32" i="24"/>
  <c r="IU27" i="24"/>
  <c r="IU29" i="24"/>
  <c r="IU31" i="24"/>
  <c r="IU33" i="24"/>
  <c r="IU35" i="24"/>
  <c r="IU37" i="24"/>
  <c r="IU39" i="24"/>
  <c r="IU34" i="24"/>
  <c r="IU36" i="24"/>
  <c r="IU38" i="24"/>
  <c r="IU40" i="24"/>
  <c r="IU42" i="24"/>
  <c r="IU44" i="24"/>
  <c r="IU46" i="24"/>
  <c r="IU48" i="24"/>
  <c r="IU50" i="24"/>
  <c r="IU52" i="24"/>
  <c r="IU41" i="24"/>
  <c r="IU43" i="24"/>
  <c r="IU45" i="24"/>
  <c r="IU47" i="24"/>
  <c r="IU49" i="24"/>
  <c r="IU51" i="24"/>
  <c r="IU53" i="24"/>
  <c r="IU55" i="24"/>
  <c r="IU57" i="24"/>
  <c r="IU60" i="24"/>
  <c r="IU62" i="24"/>
  <c r="IU66" i="24"/>
  <c r="IU68" i="24"/>
  <c r="IU70" i="24"/>
  <c r="IU54" i="24"/>
  <c r="IU56" i="24"/>
  <c r="IU59" i="24"/>
  <c r="IU61" i="24"/>
  <c r="IU63" i="24"/>
  <c r="IU67" i="24"/>
  <c r="IU69" i="24"/>
  <c r="IU71" i="24"/>
  <c r="IU73" i="24"/>
  <c r="IU75" i="24"/>
  <c r="IU77" i="24"/>
  <c r="IU79" i="24"/>
  <c r="IU81" i="24"/>
  <c r="IU83" i="24"/>
  <c r="IU85" i="24"/>
  <c r="IU87" i="24"/>
  <c r="IU89" i="24"/>
  <c r="IU91" i="24"/>
  <c r="IU93" i="24"/>
  <c r="IU95" i="24"/>
  <c r="IU97" i="24"/>
  <c r="IU72" i="24"/>
  <c r="IU74" i="24"/>
  <c r="IU76" i="24"/>
  <c r="IU78" i="24"/>
  <c r="IU80" i="24"/>
  <c r="IU82" i="24"/>
  <c r="IU84" i="24"/>
  <c r="IU86" i="24"/>
  <c r="IU88" i="24"/>
  <c r="IU90" i="24"/>
  <c r="IU92" i="24"/>
  <c r="IU94" i="24"/>
  <c r="IU96" i="24"/>
  <c r="IU98" i="24"/>
  <c r="IU100" i="24"/>
  <c r="IU112" i="24"/>
  <c r="IU114" i="24"/>
  <c r="IU116" i="24"/>
  <c r="IU118" i="24"/>
  <c r="IU120" i="24"/>
  <c r="IU122" i="24"/>
  <c r="IU124" i="24"/>
  <c r="IU99" i="24"/>
  <c r="IU113" i="24"/>
  <c r="IU115" i="24"/>
  <c r="IU117" i="24"/>
  <c r="IU119" i="24"/>
  <c r="IU121" i="24"/>
  <c r="IU123" i="24"/>
  <c r="IU125" i="24"/>
  <c r="IU127" i="24"/>
  <c r="IU129" i="24"/>
  <c r="IU131" i="24"/>
  <c r="IU133" i="24"/>
  <c r="IU135" i="24"/>
  <c r="IU137" i="24"/>
  <c r="IU139" i="24"/>
  <c r="IU141" i="24"/>
  <c r="IU143" i="24"/>
  <c r="IU145" i="24"/>
  <c r="IU147" i="24"/>
  <c r="IU126" i="24"/>
  <c r="IU128" i="24"/>
  <c r="IU130" i="24"/>
  <c r="IU132" i="24"/>
  <c r="IU134" i="24"/>
  <c r="IU136" i="24"/>
  <c r="IU138" i="24"/>
  <c r="IU140" i="24"/>
  <c r="IU142" i="24"/>
  <c r="IU144" i="24"/>
  <c r="IU146" i="24"/>
  <c r="IU148" i="24"/>
  <c r="IY17" i="24"/>
  <c r="IY18" i="24"/>
  <c r="IY19" i="24"/>
  <c r="IY21" i="24"/>
  <c r="IY20" i="24"/>
  <c r="IY22" i="24"/>
  <c r="IY23" i="24"/>
  <c r="IY25" i="24"/>
  <c r="IY24" i="24"/>
  <c r="IY26" i="24"/>
  <c r="IY28" i="24"/>
  <c r="IY30" i="24"/>
  <c r="IY32" i="24"/>
  <c r="IY27" i="24"/>
  <c r="IY29" i="24"/>
  <c r="IY31" i="24"/>
  <c r="IY33" i="24"/>
  <c r="IY35" i="24"/>
  <c r="IY37" i="24"/>
  <c r="IY39" i="24"/>
  <c r="IY34" i="24"/>
  <c r="IY36" i="24"/>
  <c r="IY38" i="24"/>
  <c r="IY40" i="24"/>
  <c r="IY42" i="24"/>
  <c r="IY44" i="24"/>
  <c r="IY46" i="24"/>
  <c r="IY48" i="24"/>
  <c r="IY50" i="24"/>
  <c r="IY52" i="24"/>
  <c r="IY41" i="24"/>
  <c r="IY43" i="24"/>
  <c r="IY45" i="24"/>
  <c r="IY47" i="24"/>
  <c r="IY49" i="24"/>
  <c r="IY51" i="24"/>
  <c r="IY53" i="24"/>
  <c r="IY55" i="24"/>
  <c r="IY57" i="24"/>
  <c r="IY60" i="24"/>
  <c r="IY62" i="24"/>
  <c r="IY66" i="24"/>
  <c r="IY68" i="24"/>
  <c r="IY54" i="24"/>
  <c r="IY56" i="24"/>
  <c r="IY59" i="24"/>
  <c r="IY61" i="24"/>
  <c r="IY63" i="24"/>
  <c r="IY67" i="24"/>
  <c r="IY69" i="24"/>
  <c r="IY71" i="24"/>
  <c r="IY73" i="24"/>
  <c r="IY75" i="24"/>
  <c r="IY77" i="24"/>
  <c r="IY79" i="24"/>
  <c r="IY81" i="24"/>
  <c r="IY83" i="24"/>
  <c r="IY85" i="24"/>
  <c r="IY87" i="24"/>
  <c r="IY89" i="24"/>
  <c r="IY91" i="24"/>
  <c r="IY93" i="24"/>
  <c r="IY95" i="24"/>
  <c r="IY97" i="24"/>
  <c r="IY70" i="24"/>
  <c r="IY72" i="24"/>
  <c r="IY74" i="24"/>
  <c r="IY76" i="24"/>
  <c r="IY78" i="24"/>
  <c r="IY80" i="24"/>
  <c r="IY82" i="24"/>
  <c r="IY84" i="24"/>
  <c r="IY86" i="24"/>
  <c r="IY88" i="24"/>
  <c r="IY90" i="24"/>
  <c r="IY92" i="24"/>
  <c r="IY94" i="24"/>
  <c r="IY96" i="24"/>
  <c r="IY98" i="24"/>
  <c r="IY100" i="24"/>
  <c r="IY112" i="24"/>
  <c r="IY114" i="24"/>
  <c r="IY116" i="24"/>
  <c r="IY118" i="24"/>
  <c r="IY120" i="24"/>
  <c r="IY122" i="24"/>
  <c r="IY124" i="24"/>
  <c r="IY99" i="24"/>
  <c r="IY113" i="24"/>
  <c r="IY115" i="24"/>
  <c r="IY117" i="24"/>
  <c r="IY119" i="24"/>
  <c r="IY121" i="24"/>
  <c r="IY123" i="24"/>
  <c r="IY125" i="24"/>
  <c r="IY127" i="24"/>
  <c r="IY129" i="24"/>
  <c r="IY131" i="24"/>
  <c r="IY133" i="24"/>
  <c r="IY135" i="24"/>
  <c r="IY137" i="24"/>
  <c r="IY139" i="24"/>
  <c r="IY141" i="24"/>
  <c r="IY143" i="24"/>
  <c r="IY145" i="24"/>
  <c r="IY147" i="24"/>
  <c r="IY126" i="24"/>
  <c r="IY128" i="24"/>
  <c r="IY130" i="24"/>
  <c r="IY132" i="24"/>
  <c r="IY134" i="24"/>
  <c r="IY136" i="24"/>
  <c r="IY138" i="24"/>
  <c r="IY140" i="24"/>
  <c r="IY142" i="24"/>
  <c r="IY144" i="24"/>
  <c r="IY146" i="24"/>
  <c r="IY148" i="24"/>
  <c r="JC17" i="24"/>
  <c r="JC18" i="24"/>
  <c r="JC19" i="24"/>
  <c r="JC21" i="24"/>
  <c r="JC20" i="24"/>
  <c r="JC22" i="24"/>
  <c r="JC23" i="24"/>
  <c r="JC25" i="24"/>
  <c r="JC24" i="24"/>
  <c r="JC26" i="24"/>
  <c r="JC28" i="24"/>
  <c r="JC30" i="24"/>
  <c r="JC32" i="24"/>
  <c r="JC27" i="24"/>
  <c r="JC29" i="24"/>
  <c r="JC31" i="24"/>
  <c r="JC33" i="24"/>
  <c r="JC35" i="24"/>
  <c r="JC37" i="24"/>
  <c r="JC39" i="24"/>
  <c r="JC34" i="24"/>
  <c r="JC36" i="24"/>
  <c r="JC38" i="24"/>
  <c r="JC40" i="24"/>
  <c r="JC42" i="24"/>
  <c r="JC44" i="24"/>
  <c r="JC46" i="24"/>
  <c r="JC48" i="24"/>
  <c r="JC50" i="24"/>
  <c r="JC52" i="24"/>
  <c r="JC41" i="24"/>
  <c r="JC43" i="24"/>
  <c r="JC45" i="24"/>
  <c r="JC47" i="24"/>
  <c r="JC49" i="24"/>
  <c r="JC51" i="24"/>
  <c r="JC53" i="24"/>
  <c r="JC55" i="24"/>
  <c r="JC57" i="24"/>
  <c r="JC60" i="24"/>
  <c r="JC62" i="24"/>
  <c r="JC66" i="24"/>
  <c r="JC68" i="24"/>
  <c r="JC54" i="24"/>
  <c r="JC56" i="24"/>
  <c r="JC59" i="24"/>
  <c r="JC61" i="24"/>
  <c r="JC63" i="24"/>
  <c r="JC67" i="24"/>
  <c r="JC69" i="24"/>
  <c r="JC71" i="24"/>
  <c r="JC73" i="24"/>
  <c r="JC75" i="24"/>
  <c r="JC77" i="24"/>
  <c r="JC79" i="24"/>
  <c r="JC81" i="24"/>
  <c r="JC83" i="24"/>
  <c r="JC85" i="24"/>
  <c r="JC87" i="24"/>
  <c r="JC89" i="24"/>
  <c r="JC91" i="24"/>
  <c r="JC93" i="24"/>
  <c r="JC95" i="24"/>
  <c r="JC97" i="24"/>
  <c r="JC70" i="24"/>
  <c r="JC72" i="24"/>
  <c r="JC74" i="24"/>
  <c r="JC76" i="24"/>
  <c r="JC78" i="24"/>
  <c r="JC80" i="24"/>
  <c r="JC82" i="24"/>
  <c r="JC84" i="24"/>
  <c r="JC86" i="24"/>
  <c r="JC88" i="24"/>
  <c r="JC90" i="24"/>
  <c r="JC92" i="24"/>
  <c r="JC94" i="24"/>
  <c r="JC96" i="24"/>
  <c r="JC98" i="24"/>
  <c r="JC100" i="24"/>
  <c r="JC112" i="24"/>
  <c r="JC114" i="24"/>
  <c r="JC116" i="24"/>
  <c r="JC118" i="24"/>
  <c r="JC120" i="24"/>
  <c r="JC122" i="24"/>
  <c r="JC124" i="24"/>
  <c r="JC99" i="24"/>
  <c r="JC113" i="24"/>
  <c r="JC115" i="24"/>
  <c r="JC117" i="24"/>
  <c r="JC119" i="24"/>
  <c r="JC121" i="24"/>
  <c r="JC123" i="24"/>
  <c r="JC125" i="24"/>
  <c r="JC127" i="24"/>
  <c r="JC129" i="24"/>
  <c r="JC131" i="24"/>
  <c r="JC133" i="24"/>
  <c r="JC135" i="24"/>
  <c r="JC137" i="24"/>
  <c r="JC139" i="24"/>
  <c r="JC141" i="24"/>
  <c r="JC143" i="24"/>
  <c r="JC145" i="24"/>
  <c r="JC147" i="24"/>
  <c r="JC126" i="24"/>
  <c r="JC128" i="24"/>
  <c r="JC130" i="24"/>
  <c r="JC132" i="24"/>
  <c r="JC134" i="24"/>
  <c r="JC136" i="24"/>
  <c r="JC138" i="24"/>
  <c r="JC140" i="24"/>
  <c r="JC142" i="24"/>
  <c r="JC144" i="24"/>
  <c r="JC146" i="24"/>
  <c r="JC148" i="24"/>
  <c r="JG17" i="24"/>
  <c r="JG18" i="24"/>
  <c r="JG19" i="24"/>
  <c r="JG21" i="24"/>
  <c r="JG20" i="24"/>
  <c r="JG22" i="24"/>
  <c r="JG23" i="24"/>
  <c r="JG25" i="24"/>
  <c r="JG24" i="24"/>
  <c r="JG26" i="24"/>
  <c r="JG28" i="24"/>
  <c r="JG30" i="24"/>
  <c r="JG32" i="24"/>
  <c r="JG27" i="24"/>
  <c r="JG29" i="24"/>
  <c r="JG31" i="24"/>
  <c r="JG33" i="24"/>
  <c r="JG35" i="24"/>
  <c r="JG37" i="24"/>
  <c r="JG39" i="24"/>
  <c r="JG34" i="24"/>
  <c r="JG36" i="24"/>
  <c r="JG38" i="24"/>
  <c r="JG40" i="24"/>
  <c r="JG42" i="24"/>
  <c r="JG44" i="24"/>
  <c r="JG46" i="24"/>
  <c r="JG48" i="24"/>
  <c r="JG50" i="24"/>
  <c r="JG52" i="24"/>
  <c r="JG41" i="24"/>
  <c r="JG43" i="24"/>
  <c r="JG45" i="24"/>
  <c r="JG47" i="24"/>
  <c r="JG49" i="24"/>
  <c r="JG51" i="24"/>
  <c r="JG53" i="24"/>
  <c r="JG55" i="24"/>
  <c r="JG57" i="24"/>
  <c r="JG60" i="24"/>
  <c r="JG62" i="24"/>
  <c r="JG66" i="24"/>
  <c r="JG68" i="24"/>
  <c r="JG54" i="24"/>
  <c r="JG56" i="24"/>
  <c r="JG59" i="24"/>
  <c r="JG61" i="24"/>
  <c r="JG63" i="24"/>
  <c r="JG67" i="24"/>
  <c r="JG69" i="24"/>
  <c r="JG71" i="24"/>
  <c r="JG73" i="24"/>
  <c r="JG75" i="24"/>
  <c r="JG77" i="24"/>
  <c r="JG79" i="24"/>
  <c r="JG81" i="24"/>
  <c r="JG83" i="24"/>
  <c r="JG85" i="24"/>
  <c r="JG87" i="24"/>
  <c r="JG89" i="24"/>
  <c r="JG91" i="24"/>
  <c r="JG93" i="24"/>
  <c r="JG95" i="24"/>
  <c r="JG97" i="24"/>
  <c r="JG70" i="24"/>
  <c r="JG72" i="24"/>
  <c r="JG74" i="24"/>
  <c r="JG76" i="24"/>
  <c r="JG78" i="24"/>
  <c r="JG80" i="24"/>
  <c r="JG82" i="24"/>
  <c r="JG84" i="24"/>
  <c r="JG86" i="24"/>
  <c r="JG88" i="24"/>
  <c r="JG90" i="24"/>
  <c r="JG92" i="24"/>
  <c r="JG94" i="24"/>
  <c r="JG96" i="24"/>
  <c r="JG98" i="24"/>
  <c r="JG100" i="24"/>
  <c r="JG112" i="24"/>
  <c r="JG114" i="24"/>
  <c r="JG116" i="24"/>
  <c r="JG118" i="24"/>
  <c r="JG120" i="24"/>
  <c r="JG122" i="24"/>
  <c r="JG124" i="24"/>
  <c r="JG99" i="24"/>
  <c r="JG113" i="24"/>
  <c r="JG115" i="24"/>
  <c r="JG117" i="24"/>
  <c r="JG119" i="24"/>
  <c r="JG121" i="24"/>
  <c r="JG123" i="24"/>
  <c r="JG125" i="24"/>
  <c r="JG127" i="24"/>
  <c r="JG129" i="24"/>
  <c r="JG131" i="24"/>
  <c r="JG133" i="24"/>
  <c r="JG135" i="24"/>
  <c r="JG137" i="24"/>
  <c r="JG139" i="24"/>
  <c r="JG141" i="24"/>
  <c r="JG143" i="24"/>
  <c r="JG145" i="24"/>
  <c r="JG147" i="24"/>
  <c r="JG126" i="24"/>
  <c r="JG128" i="24"/>
  <c r="JG130" i="24"/>
  <c r="JG132" i="24"/>
  <c r="JG134" i="24"/>
  <c r="JG136" i="24"/>
  <c r="JG138" i="24"/>
  <c r="JG140" i="24"/>
  <c r="JG142" i="24"/>
  <c r="JG144" i="24"/>
  <c r="JG146" i="24"/>
  <c r="JG148" i="24"/>
  <c r="JK17" i="24"/>
  <c r="JK18" i="24"/>
  <c r="JK19" i="24"/>
  <c r="JK21" i="24"/>
  <c r="JK20" i="24"/>
  <c r="JK22" i="24"/>
  <c r="JK23" i="24"/>
  <c r="JK25" i="24"/>
  <c r="JK24" i="24"/>
  <c r="JK26" i="24"/>
  <c r="JK28" i="24"/>
  <c r="JK30" i="24"/>
  <c r="JK32" i="24"/>
  <c r="JK27" i="24"/>
  <c r="JK29" i="24"/>
  <c r="JK31" i="24"/>
  <c r="JK33" i="24"/>
  <c r="JK35" i="24"/>
  <c r="JK37" i="24"/>
  <c r="JK39" i="24"/>
  <c r="JK34" i="24"/>
  <c r="JK36" i="24"/>
  <c r="JK38" i="24"/>
  <c r="JK40" i="24"/>
  <c r="JK42" i="24"/>
  <c r="JK44" i="24"/>
  <c r="JK46" i="24"/>
  <c r="JK48" i="24"/>
  <c r="JK50" i="24"/>
  <c r="JK52" i="24"/>
  <c r="JK41" i="24"/>
  <c r="JK43" i="24"/>
  <c r="JK45" i="24"/>
  <c r="JK47" i="24"/>
  <c r="JK49" i="24"/>
  <c r="JK51" i="24"/>
  <c r="JK53" i="24"/>
  <c r="JK55" i="24"/>
  <c r="JK57" i="24"/>
  <c r="JK60" i="24"/>
  <c r="JK62" i="24"/>
  <c r="JK66" i="24"/>
  <c r="JK68" i="24"/>
  <c r="JK54" i="24"/>
  <c r="JK56" i="24"/>
  <c r="JK59" i="24"/>
  <c r="JK61" i="24"/>
  <c r="JK63" i="24"/>
  <c r="JK67" i="24"/>
  <c r="JK69" i="24"/>
  <c r="JK71" i="24"/>
  <c r="JK73" i="24"/>
  <c r="JK75" i="24"/>
  <c r="JK77" i="24"/>
  <c r="JK79" i="24"/>
  <c r="JK81" i="24"/>
  <c r="JK83" i="24"/>
  <c r="JK85" i="24"/>
  <c r="JK87" i="24"/>
  <c r="JK89" i="24"/>
  <c r="JK91" i="24"/>
  <c r="JK93" i="24"/>
  <c r="JK95" i="24"/>
  <c r="JK97" i="24"/>
  <c r="JK70" i="24"/>
  <c r="JK72" i="24"/>
  <c r="JK74" i="24"/>
  <c r="JK76" i="24"/>
  <c r="JK78" i="24"/>
  <c r="JK80" i="24"/>
  <c r="JK82" i="24"/>
  <c r="JK84" i="24"/>
  <c r="JK86" i="24"/>
  <c r="JK88" i="24"/>
  <c r="JK90" i="24"/>
  <c r="JK92" i="24"/>
  <c r="JK94" i="24"/>
  <c r="JK96" i="24"/>
  <c r="JK98" i="24"/>
  <c r="JK100" i="24"/>
  <c r="JK112" i="24"/>
  <c r="JK114" i="24"/>
  <c r="JK116" i="24"/>
  <c r="JK118" i="24"/>
  <c r="JK120" i="24"/>
  <c r="JK122" i="24"/>
  <c r="JK124" i="24"/>
  <c r="JK99" i="24"/>
  <c r="JK113" i="24"/>
  <c r="JK115" i="24"/>
  <c r="JK117" i="24"/>
  <c r="JK119" i="24"/>
  <c r="JK121" i="24"/>
  <c r="JK123" i="24"/>
  <c r="JK125" i="24"/>
  <c r="JK127" i="24"/>
  <c r="JK129" i="24"/>
  <c r="JK131" i="24"/>
  <c r="JK133" i="24"/>
  <c r="JK135" i="24"/>
  <c r="JK137" i="24"/>
  <c r="JK139" i="24"/>
  <c r="JK141" i="24"/>
  <c r="JK143" i="24"/>
  <c r="JK145" i="24"/>
  <c r="JK147" i="24"/>
  <c r="JK126" i="24"/>
  <c r="JK128" i="24"/>
  <c r="JK130" i="24"/>
  <c r="JK132" i="24"/>
  <c r="JK134" i="24"/>
  <c r="JK136" i="24"/>
  <c r="JK138" i="24"/>
  <c r="JK140" i="24"/>
  <c r="JK142" i="24"/>
  <c r="JK144" i="24"/>
  <c r="JK146" i="24"/>
  <c r="JK148" i="24"/>
  <c r="JO17" i="24"/>
  <c r="JO18" i="24"/>
  <c r="JO19" i="24"/>
  <c r="JO21" i="24"/>
  <c r="JO20" i="24"/>
  <c r="JO22" i="24"/>
  <c r="JO23" i="24"/>
  <c r="JO25" i="24"/>
  <c r="JO24" i="24"/>
  <c r="JO26" i="24"/>
  <c r="JO28" i="24"/>
  <c r="JO30" i="24"/>
  <c r="JO32" i="24"/>
  <c r="JO27" i="24"/>
  <c r="JO29" i="24"/>
  <c r="JO31" i="24"/>
  <c r="JO33" i="24"/>
  <c r="JO35" i="24"/>
  <c r="JO37" i="24"/>
  <c r="JO39" i="24"/>
  <c r="JO34" i="24"/>
  <c r="JO36" i="24"/>
  <c r="JO38" i="24"/>
  <c r="JO40" i="24"/>
  <c r="JO42" i="24"/>
  <c r="JO44" i="24"/>
  <c r="JO46" i="24"/>
  <c r="JO48" i="24"/>
  <c r="JO50" i="24"/>
  <c r="JO52" i="24"/>
  <c r="JO41" i="24"/>
  <c r="JO43" i="24"/>
  <c r="JO45" i="24"/>
  <c r="JO47" i="24"/>
  <c r="JO49" i="24"/>
  <c r="JO51" i="24"/>
  <c r="JO53" i="24"/>
  <c r="JO55" i="24"/>
  <c r="JO57" i="24"/>
  <c r="JO60" i="24"/>
  <c r="JO62" i="24"/>
  <c r="JO66" i="24"/>
  <c r="JO68" i="24"/>
  <c r="JO54" i="24"/>
  <c r="JO56" i="24"/>
  <c r="JO59" i="24"/>
  <c r="JO61" i="24"/>
  <c r="JO63" i="24"/>
  <c r="JO67" i="24"/>
  <c r="JO69" i="24"/>
  <c r="JO71" i="24"/>
  <c r="JO73" i="24"/>
  <c r="JO75" i="24"/>
  <c r="JO77" i="24"/>
  <c r="JO79" i="24"/>
  <c r="JO81" i="24"/>
  <c r="JO83" i="24"/>
  <c r="JO85" i="24"/>
  <c r="JO87" i="24"/>
  <c r="JO89" i="24"/>
  <c r="JO91" i="24"/>
  <c r="JO93" i="24"/>
  <c r="JO95" i="24"/>
  <c r="JO97" i="24"/>
  <c r="JO70" i="24"/>
  <c r="JO72" i="24"/>
  <c r="JO74" i="24"/>
  <c r="JO76" i="24"/>
  <c r="JO78" i="24"/>
  <c r="JO80" i="24"/>
  <c r="JO82" i="24"/>
  <c r="JO84" i="24"/>
  <c r="JO86" i="24"/>
  <c r="JO88" i="24"/>
  <c r="JO90" i="24"/>
  <c r="JO92" i="24"/>
  <c r="JO94" i="24"/>
  <c r="JO96" i="24"/>
  <c r="JO98" i="24"/>
  <c r="JO100" i="24"/>
  <c r="JO112" i="24"/>
  <c r="JO114" i="24"/>
  <c r="JO116" i="24"/>
  <c r="JO118" i="24"/>
  <c r="JO120" i="24"/>
  <c r="JO122" i="24"/>
  <c r="JO124" i="24"/>
  <c r="JO99" i="24"/>
  <c r="JO113" i="24"/>
  <c r="JO115" i="24"/>
  <c r="JO117" i="24"/>
  <c r="JO119" i="24"/>
  <c r="JO121" i="24"/>
  <c r="JO123" i="24"/>
  <c r="JO125" i="24"/>
  <c r="JO127" i="24"/>
  <c r="JO129" i="24"/>
  <c r="JO131" i="24"/>
  <c r="JO133" i="24"/>
  <c r="JO135" i="24"/>
  <c r="JO137" i="24"/>
  <c r="JO139" i="24"/>
  <c r="JO141" i="24"/>
  <c r="JO143" i="24"/>
  <c r="JO145" i="24"/>
  <c r="JO147" i="24"/>
  <c r="JO126" i="24"/>
  <c r="JO128" i="24"/>
  <c r="JO130" i="24"/>
  <c r="JO132" i="24"/>
  <c r="JO134" i="24"/>
  <c r="JO136" i="24"/>
  <c r="JO138" i="24"/>
  <c r="JO140" i="24"/>
  <c r="JO142" i="24"/>
  <c r="JO144" i="24"/>
  <c r="JO146" i="24"/>
  <c r="JO148" i="24"/>
  <c r="JS17" i="24"/>
  <c r="JS18" i="24"/>
  <c r="JS19" i="24"/>
  <c r="JS21" i="24"/>
  <c r="JS20" i="24"/>
  <c r="JS22" i="24"/>
  <c r="JS23" i="24"/>
  <c r="JS25" i="24"/>
  <c r="JS24" i="24"/>
  <c r="JS26" i="24"/>
  <c r="JS28" i="24"/>
  <c r="JS30" i="24"/>
  <c r="JS32" i="24"/>
  <c r="JS27" i="24"/>
  <c r="JS29" i="24"/>
  <c r="JS31" i="24"/>
  <c r="JS33" i="24"/>
  <c r="JS35" i="24"/>
  <c r="JS37" i="24"/>
  <c r="JS39" i="24"/>
  <c r="JS34" i="24"/>
  <c r="JS36" i="24"/>
  <c r="JS38" i="24"/>
  <c r="JS40" i="24"/>
  <c r="JS42" i="24"/>
  <c r="JS44" i="24"/>
  <c r="JS46" i="24"/>
  <c r="JS48" i="24"/>
  <c r="JS50" i="24"/>
  <c r="JS52" i="24"/>
  <c r="JS41" i="24"/>
  <c r="JS43" i="24"/>
  <c r="JS45" i="24"/>
  <c r="JS47" i="24"/>
  <c r="JS49" i="24"/>
  <c r="JS51" i="24"/>
  <c r="JS53" i="24"/>
  <c r="JS55" i="24"/>
  <c r="JS57" i="24"/>
  <c r="JS60" i="24"/>
  <c r="JS62" i="24"/>
  <c r="JS66" i="24"/>
  <c r="JS68" i="24"/>
  <c r="JS54" i="24"/>
  <c r="JS56" i="24"/>
  <c r="JS59" i="24"/>
  <c r="JS61" i="24"/>
  <c r="JS63" i="24"/>
  <c r="JS67" i="24"/>
  <c r="JS69" i="24"/>
  <c r="JS71" i="24"/>
  <c r="JS73" i="24"/>
  <c r="JS75" i="24"/>
  <c r="JS77" i="24"/>
  <c r="JS79" i="24"/>
  <c r="JS81" i="24"/>
  <c r="JS83" i="24"/>
  <c r="JS85" i="24"/>
  <c r="JS87" i="24"/>
  <c r="JS89" i="24"/>
  <c r="JS91" i="24"/>
  <c r="JS93" i="24"/>
  <c r="JS95" i="24"/>
  <c r="JS97" i="24"/>
  <c r="JS70" i="24"/>
  <c r="JS72" i="24"/>
  <c r="JS74" i="24"/>
  <c r="JS76" i="24"/>
  <c r="JS78" i="24"/>
  <c r="JS80" i="24"/>
  <c r="JS82" i="24"/>
  <c r="JS84" i="24"/>
  <c r="JS86" i="24"/>
  <c r="JS88" i="24"/>
  <c r="JS90" i="24"/>
  <c r="JS92" i="24"/>
  <c r="JS94" i="24"/>
  <c r="JS96" i="24"/>
  <c r="JS98" i="24"/>
  <c r="JS100" i="24"/>
  <c r="JS112" i="24"/>
  <c r="JS114" i="24"/>
  <c r="JS116" i="24"/>
  <c r="JS118" i="24"/>
  <c r="JS120" i="24"/>
  <c r="JS122" i="24"/>
  <c r="JS124" i="24"/>
  <c r="JS99" i="24"/>
  <c r="JS113" i="24"/>
  <c r="JS115" i="24"/>
  <c r="JS117" i="24"/>
  <c r="JS119" i="24"/>
  <c r="JS121" i="24"/>
  <c r="JS123" i="24"/>
  <c r="JS125" i="24"/>
  <c r="JS127" i="24"/>
  <c r="JS129" i="24"/>
  <c r="JS131" i="24"/>
  <c r="JS133" i="24"/>
  <c r="JS135" i="24"/>
  <c r="JS137" i="24"/>
  <c r="JS139" i="24"/>
  <c r="JS141" i="24"/>
  <c r="JS143" i="24"/>
  <c r="JS145" i="24"/>
  <c r="JS147" i="24"/>
  <c r="JS126" i="24"/>
  <c r="JS128" i="24"/>
  <c r="JS130" i="24"/>
  <c r="JS132" i="24"/>
  <c r="JS134" i="24"/>
  <c r="JS136" i="24"/>
  <c r="JS138" i="24"/>
  <c r="JS140" i="24"/>
  <c r="JS142" i="24"/>
  <c r="JS144" i="24"/>
  <c r="JS146" i="24"/>
  <c r="JS148" i="24"/>
  <c r="JW17" i="24"/>
  <c r="JW18" i="24"/>
  <c r="JW19" i="24"/>
  <c r="JW21" i="24"/>
  <c r="JW20" i="24"/>
  <c r="JW22" i="24"/>
  <c r="JW23" i="24"/>
  <c r="JW25" i="24"/>
  <c r="JW24" i="24"/>
  <c r="JW26" i="24"/>
  <c r="JW28" i="24"/>
  <c r="JW30" i="24"/>
  <c r="JW32" i="24"/>
  <c r="JW27" i="24"/>
  <c r="JW29" i="24"/>
  <c r="JW31" i="24"/>
  <c r="JW33" i="24"/>
  <c r="JW35" i="24"/>
  <c r="JW37" i="24"/>
  <c r="JW39" i="24"/>
  <c r="JW34" i="24"/>
  <c r="JW36" i="24"/>
  <c r="JW38" i="24"/>
  <c r="JW40" i="24"/>
  <c r="JW42" i="24"/>
  <c r="JW44" i="24"/>
  <c r="JW46" i="24"/>
  <c r="JW48" i="24"/>
  <c r="JW50" i="24"/>
  <c r="JW52" i="24"/>
  <c r="JW41" i="24"/>
  <c r="JW43" i="24"/>
  <c r="JW45" i="24"/>
  <c r="JW47" i="24"/>
  <c r="JW49" i="24"/>
  <c r="JW51" i="24"/>
  <c r="JW53" i="24"/>
  <c r="JW55" i="24"/>
  <c r="JW57" i="24"/>
  <c r="JW60" i="24"/>
  <c r="JW62" i="24"/>
  <c r="JW66" i="24"/>
  <c r="JW68" i="24"/>
  <c r="JW54" i="24"/>
  <c r="JW56" i="24"/>
  <c r="JW59" i="24"/>
  <c r="JW61" i="24"/>
  <c r="JW63" i="24"/>
  <c r="JW67" i="24"/>
  <c r="JW69" i="24"/>
  <c r="JW71" i="24"/>
  <c r="JW73" i="24"/>
  <c r="JW75" i="24"/>
  <c r="JW77" i="24"/>
  <c r="JW79" i="24"/>
  <c r="JW81" i="24"/>
  <c r="JW83" i="24"/>
  <c r="JW85" i="24"/>
  <c r="JW87" i="24"/>
  <c r="JW89" i="24"/>
  <c r="JW91" i="24"/>
  <c r="JW93" i="24"/>
  <c r="JW95" i="24"/>
  <c r="JW97" i="24"/>
  <c r="JW70" i="24"/>
  <c r="JW72" i="24"/>
  <c r="JW74" i="24"/>
  <c r="JW76" i="24"/>
  <c r="JW78" i="24"/>
  <c r="JW80" i="24"/>
  <c r="JW82" i="24"/>
  <c r="JW84" i="24"/>
  <c r="JW86" i="24"/>
  <c r="JW88" i="24"/>
  <c r="JW90" i="24"/>
  <c r="JW92" i="24"/>
  <c r="JW94" i="24"/>
  <c r="JW96" i="24"/>
  <c r="JW98" i="24"/>
  <c r="JW100" i="24"/>
  <c r="JW112" i="24"/>
  <c r="JW114" i="24"/>
  <c r="JW116" i="24"/>
  <c r="JW118" i="24"/>
  <c r="JW120" i="24"/>
  <c r="JW122" i="24"/>
  <c r="JW124" i="24"/>
  <c r="JW99" i="24"/>
  <c r="JW113" i="24"/>
  <c r="JW115" i="24"/>
  <c r="JW117" i="24"/>
  <c r="JW119" i="24"/>
  <c r="JW121" i="24"/>
  <c r="JW123" i="24"/>
  <c r="JW125" i="24"/>
  <c r="JW127" i="24"/>
  <c r="JW129" i="24"/>
  <c r="JW131" i="24"/>
  <c r="JW133" i="24"/>
  <c r="JW135" i="24"/>
  <c r="JW137" i="24"/>
  <c r="JW139" i="24"/>
  <c r="JW141" i="24"/>
  <c r="JW143" i="24"/>
  <c r="JW145" i="24"/>
  <c r="JW147" i="24"/>
  <c r="JW126" i="24"/>
  <c r="JW128" i="24"/>
  <c r="JW130" i="24"/>
  <c r="JW132" i="24"/>
  <c r="JW134" i="24"/>
  <c r="JW136" i="24"/>
  <c r="JW138" i="24"/>
  <c r="JW140" i="24"/>
  <c r="JW142" i="24"/>
  <c r="JW144" i="24"/>
  <c r="JW146" i="24"/>
  <c r="JW148" i="24"/>
  <c r="KA17" i="24"/>
  <c r="KA18" i="24"/>
  <c r="KA19" i="24"/>
  <c r="KA21" i="24"/>
  <c r="KA20" i="24"/>
  <c r="KA22" i="24"/>
  <c r="KA23" i="24"/>
  <c r="KA25" i="24"/>
  <c r="KA24" i="24"/>
  <c r="KA26" i="24"/>
  <c r="KA28" i="24"/>
  <c r="KA30" i="24"/>
  <c r="KA32" i="24"/>
  <c r="KA27" i="24"/>
  <c r="KA29" i="24"/>
  <c r="KA31" i="24"/>
  <c r="KA33" i="24"/>
  <c r="KA35" i="24"/>
  <c r="KA37" i="24"/>
  <c r="KA39" i="24"/>
  <c r="KA34" i="24"/>
  <c r="KA36" i="24"/>
  <c r="KA38" i="24"/>
  <c r="KA40" i="24"/>
  <c r="KA42" i="24"/>
  <c r="KA44" i="24"/>
  <c r="KA46" i="24"/>
  <c r="KA48" i="24"/>
  <c r="KA50" i="24"/>
  <c r="KA52" i="24"/>
  <c r="KA41" i="24"/>
  <c r="KA43" i="24"/>
  <c r="KA45" i="24"/>
  <c r="KA47" i="24"/>
  <c r="KA49" i="24"/>
  <c r="KA51" i="24"/>
  <c r="KA53" i="24"/>
  <c r="KA55" i="24"/>
  <c r="KA57" i="24"/>
  <c r="KA60" i="24"/>
  <c r="KA62" i="24"/>
  <c r="KA66" i="24"/>
  <c r="KA68" i="24"/>
  <c r="KA54" i="24"/>
  <c r="KA56" i="24"/>
  <c r="KA59" i="24"/>
  <c r="KA61" i="24"/>
  <c r="KA63" i="24"/>
  <c r="KA67" i="24"/>
  <c r="KA69" i="24"/>
  <c r="KA71" i="24"/>
  <c r="KA73" i="24"/>
  <c r="KA75" i="24"/>
  <c r="KA77" i="24"/>
  <c r="KA79" i="24"/>
  <c r="KA81" i="24"/>
  <c r="KA83" i="24"/>
  <c r="KA85" i="24"/>
  <c r="KA87" i="24"/>
  <c r="KA89" i="24"/>
  <c r="KA91" i="24"/>
  <c r="KA93" i="24"/>
  <c r="KA95" i="24"/>
  <c r="KA97" i="24"/>
  <c r="KA70" i="24"/>
  <c r="KA72" i="24"/>
  <c r="KA74" i="24"/>
  <c r="KA76" i="24"/>
  <c r="KA78" i="24"/>
  <c r="KA80" i="24"/>
  <c r="KA82" i="24"/>
  <c r="KA84" i="24"/>
  <c r="KA86" i="24"/>
  <c r="KA88" i="24"/>
  <c r="KA90" i="24"/>
  <c r="KA92" i="24"/>
  <c r="KA94" i="24"/>
  <c r="KA96" i="24"/>
  <c r="KA98" i="24"/>
  <c r="KA100" i="24"/>
  <c r="KA112" i="24"/>
  <c r="KA114" i="24"/>
  <c r="KA116" i="24"/>
  <c r="KA118" i="24"/>
  <c r="KA120" i="24"/>
  <c r="KA122" i="24"/>
  <c r="KA124" i="24"/>
  <c r="KA99" i="24"/>
  <c r="KA113" i="24"/>
  <c r="KA115" i="24"/>
  <c r="KA117" i="24"/>
  <c r="KA119" i="24"/>
  <c r="KA121" i="24"/>
  <c r="KA123" i="24"/>
  <c r="KA125" i="24"/>
  <c r="KA127" i="24"/>
  <c r="KA129" i="24"/>
  <c r="KA131" i="24"/>
  <c r="KA133" i="24"/>
  <c r="KA135" i="24"/>
  <c r="KA137" i="24"/>
  <c r="KA139" i="24"/>
  <c r="KA141" i="24"/>
  <c r="KA143" i="24"/>
  <c r="KA145" i="24"/>
  <c r="KA147" i="24"/>
  <c r="KA126" i="24"/>
  <c r="KA128" i="24"/>
  <c r="KA130" i="24"/>
  <c r="KA132" i="24"/>
  <c r="KA134" i="24"/>
  <c r="KA136" i="24"/>
  <c r="KA138" i="24"/>
  <c r="KA140" i="24"/>
  <c r="KA142" i="24"/>
  <c r="KA144" i="24"/>
  <c r="KA146" i="24"/>
  <c r="KA148" i="24"/>
  <c r="KE17" i="24"/>
  <c r="KE18" i="24"/>
  <c r="KE19" i="24"/>
  <c r="KE21" i="24"/>
  <c r="KE20" i="24"/>
  <c r="KE22" i="24"/>
  <c r="KE23" i="24"/>
  <c r="KE25" i="24"/>
  <c r="KE24" i="24"/>
  <c r="KE26" i="24"/>
  <c r="KE28" i="24"/>
  <c r="KE30" i="24"/>
  <c r="KE32" i="24"/>
  <c r="KE27" i="24"/>
  <c r="KE29" i="24"/>
  <c r="KE31" i="24"/>
  <c r="KE33" i="24"/>
  <c r="KE35" i="24"/>
  <c r="KE37" i="24"/>
  <c r="KE39" i="24"/>
  <c r="KE34" i="24"/>
  <c r="KE36" i="24"/>
  <c r="KE38" i="24"/>
  <c r="KE40" i="24"/>
  <c r="KE42" i="24"/>
  <c r="KE44" i="24"/>
  <c r="KE46" i="24"/>
  <c r="KE48" i="24"/>
  <c r="KE50" i="24"/>
  <c r="KE52" i="24"/>
  <c r="KE41" i="24"/>
  <c r="KE43" i="24"/>
  <c r="KE45" i="24"/>
  <c r="KE47" i="24"/>
  <c r="KE49" i="24"/>
  <c r="KE51" i="24"/>
  <c r="KE53" i="24"/>
  <c r="KE55" i="24"/>
  <c r="KE57" i="24"/>
  <c r="KE60" i="24"/>
  <c r="KE62" i="24"/>
  <c r="KE66" i="24"/>
  <c r="KE68" i="24"/>
  <c r="KE54" i="24"/>
  <c r="KE56" i="24"/>
  <c r="KE59" i="24"/>
  <c r="KE61" i="24"/>
  <c r="KE63" i="24"/>
  <c r="KE67" i="24"/>
  <c r="KE69" i="24"/>
  <c r="KE71" i="24"/>
  <c r="KE73" i="24"/>
  <c r="KE75" i="24"/>
  <c r="KE77" i="24"/>
  <c r="KE79" i="24"/>
  <c r="KE81" i="24"/>
  <c r="KE83" i="24"/>
  <c r="KE85" i="24"/>
  <c r="KE87" i="24"/>
  <c r="KE89" i="24"/>
  <c r="KE91" i="24"/>
  <c r="KE93" i="24"/>
  <c r="KE95" i="24"/>
  <c r="KE97" i="24"/>
  <c r="KE70" i="24"/>
  <c r="KE72" i="24"/>
  <c r="KE74" i="24"/>
  <c r="KE76" i="24"/>
  <c r="KE78" i="24"/>
  <c r="KE80" i="24"/>
  <c r="KE82" i="24"/>
  <c r="KE84" i="24"/>
  <c r="KE86" i="24"/>
  <c r="KE88" i="24"/>
  <c r="KE90" i="24"/>
  <c r="KE92" i="24"/>
  <c r="KE94" i="24"/>
  <c r="KE96" i="24"/>
  <c r="KE98" i="24"/>
  <c r="KE100" i="24"/>
  <c r="KE112" i="24"/>
  <c r="KE114" i="24"/>
  <c r="KE116" i="24"/>
  <c r="KE118" i="24"/>
  <c r="KE120" i="24"/>
  <c r="KE122" i="24"/>
  <c r="KE124" i="24"/>
  <c r="KE99" i="24"/>
  <c r="KE113" i="24"/>
  <c r="KE115" i="24"/>
  <c r="KE117" i="24"/>
  <c r="KE119" i="24"/>
  <c r="KE121" i="24"/>
  <c r="KE123" i="24"/>
  <c r="KE125" i="24"/>
  <c r="KE127" i="24"/>
  <c r="KE129" i="24"/>
  <c r="KE131" i="24"/>
  <c r="KE133" i="24"/>
  <c r="KE135" i="24"/>
  <c r="KE137" i="24"/>
  <c r="KE139" i="24"/>
  <c r="KE141" i="24"/>
  <c r="KE143" i="24"/>
  <c r="KE145" i="24"/>
  <c r="KE147" i="24"/>
  <c r="KE126" i="24"/>
  <c r="KE128" i="24"/>
  <c r="KE130" i="24"/>
  <c r="KE132" i="24"/>
  <c r="KE134" i="24"/>
  <c r="KE136" i="24"/>
  <c r="KE138" i="24"/>
  <c r="KE140" i="24"/>
  <c r="KE142" i="24"/>
  <c r="KE144" i="24"/>
  <c r="KE146" i="24"/>
  <c r="KE148" i="24"/>
  <c r="KI17" i="24"/>
  <c r="KI18" i="24"/>
  <c r="KI19" i="24"/>
  <c r="KI21" i="24"/>
  <c r="KI20" i="24"/>
  <c r="KI22" i="24"/>
  <c r="KI23" i="24"/>
  <c r="KI25" i="24"/>
  <c r="KI24" i="24"/>
  <c r="KI26" i="24"/>
  <c r="KI28" i="24"/>
  <c r="KI30" i="24"/>
  <c r="KI32" i="24"/>
  <c r="KI27" i="24"/>
  <c r="KI29" i="24"/>
  <c r="KI31" i="24"/>
  <c r="KI33" i="24"/>
  <c r="KI35" i="24"/>
  <c r="KI37" i="24"/>
  <c r="KI39" i="24"/>
  <c r="KI34" i="24"/>
  <c r="KI36" i="24"/>
  <c r="KI38" i="24"/>
  <c r="KI40" i="24"/>
  <c r="KI42" i="24"/>
  <c r="KI44" i="24"/>
  <c r="KI46" i="24"/>
  <c r="KI48" i="24"/>
  <c r="KI50" i="24"/>
  <c r="KI52" i="24"/>
  <c r="KI41" i="24"/>
  <c r="KI43" i="24"/>
  <c r="KI45" i="24"/>
  <c r="KI47" i="24"/>
  <c r="KI49" i="24"/>
  <c r="KI51" i="24"/>
  <c r="KI53" i="24"/>
  <c r="KI55" i="24"/>
  <c r="KI57" i="24"/>
  <c r="KI60" i="24"/>
  <c r="KI62" i="24"/>
  <c r="KI66" i="24"/>
  <c r="KI68" i="24"/>
  <c r="KI54" i="24"/>
  <c r="KI56" i="24"/>
  <c r="KI59" i="24"/>
  <c r="KI61" i="24"/>
  <c r="KI63" i="24"/>
  <c r="KI67" i="24"/>
  <c r="KI69" i="24"/>
  <c r="KI71" i="24"/>
  <c r="KI73" i="24"/>
  <c r="KI75" i="24"/>
  <c r="KI77" i="24"/>
  <c r="KI79" i="24"/>
  <c r="KI81" i="24"/>
  <c r="KI83" i="24"/>
  <c r="KI85" i="24"/>
  <c r="KI87" i="24"/>
  <c r="KI89" i="24"/>
  <c r="KI91" i="24"/>
  <c r="KI93" i="24"/>
  <c r="KI95" i="24"/>
  <c r="KI97" i="24"/>
  <c r="KI70" i="24"/>
  <c r="KI72" i="24"/>
  <c r="KI74" i="24"/>
  <c r="KI76" i="24"/>
  <c r="KI78" i="24"/>
  <c r="KI80" i="24"/>
  <c r="KI82" i="24"/>
  <c r="KI84" i="24"/>
  <c r="KI86" i="24"/>
  <c r="KI88" i="24"/>
  <c r="KI90" i="24"/>
  <c r="KI92" i="24"/>
  <c r="KI94" i="24"/>
  <c r="KI96" i="24"/>
  <c r="KI98" i="24"/>
  <c r="KI100" i="24"/>
  <c r="KI112" i="24"/>
  <c r="KI114" i="24"/>
  <c r="KI116" i="24"/>
  <c r="KI118" i="24"/>
  <c r="KI120" i="24"/>
  <c r="KI122" i="24"/>
  <c r="KI124" i="24"/>
  <c r="KI99" i="24"/>
  <c r="KI113" i="24"/>
  <c r="KI115" i="24"/>
  <c r="KI117" i="24"/>
  <c r="KI119" i="24"/>
  <c r="KI121" i="24"/>
  <c r="KI123" i="24"/>
  <c r="KI125" i="24"/>
  <c r="KI127" i="24"/>
  <c r="KI129" i="24"/>
  <c r="KI131" i="24"/>
  <c r="KI133" i="24"/>
  <c r="KI135" i="24"/>
  <c r="KI137" i="24"/>
  <c r="KI139" i="24"/>
  <c r="KI141" i="24"/>
  <c r="KI143" i="24"/>
  <c r="KI145" i="24"/>
  <c r="KI147" i="24"/>
  <c r="KI126" i="24"/>
  <c r="KI128" i="24"/>
  <c r="KI130" i="24"/>
  <c r="KI132" i="24"/>
  <c r="KI134" i="24"/>
  <c r="KI136" i="24"/>
  <c r="KI138" i="24"/>
  <c r="KI140" i="24"/>
  <c r="KI142" i="24"/>
  <c r="KI144" i="24"/>
  <c r="KI146" i="24"/>
  <c r="KI148" i="24"/>
  <c r="KM17" i="24"/>
  <c r="KM18" i="24"/>
  <c r="KM19" i="24"/>
  <c r="KM21" i="24"/>
  <c r="KM20" i="24"/>
  <c r="KM22" i="24"/>
  <c r="KM23" i="24"/>
  <c r="KM25" i="24"/>
  <c r="KM24" i="24"/>
  <c r="KM26" i="24"/>
  <c r="KM28" i="24"/>
  <c r="KM30" i="24"/>
  <c r="KM32" i="24"/>
  <c r="KM27" i="24"/>
  <c r="KM29" i="24"/>
  <c r="KM31" i="24"/>
  <c r="KM33" i="24"/>
  <c r="KM35" i="24"/>
  <c r="KM37" i="24"/>
  <c r="KM39" i="24"/>
  <c r="KM34" i="24"/>
  <c r="KM36" i="24"/>
  <c r="KM38" i="24"/>
  <c r="KM40" i="24"/>
  <c r="KM42" i="24"/>
  <c r="KM44" i="24"/>
  <c r="KM46" i="24"/>
  <c r="KM48" i="24"/>
  <c r="KM50" i="24"/>
  <c r="KM52" i="24"/>
  <c r="KM41" i="24"/>
  <c r="KM43" i="24"/>
  <c r="KM45" i="24"/>
  <c r="KM47" i="24"/>
  <c r="KM49" i="24"/>
  <c r="KM51" i="24"/>
  <c r="KM53" i="24"/>
  <c r="KM55" i="24"/>
  <c r="KM57" i="24"/>
  <c r="KM60" i="24"/>
  <c r="KM62" i="24"/>
  <c r="KM66" i="24"/>
  <c r="KM68" i="24"/>
  <c r="KM54" i="24"/>
  <c r="KM56" i="24"/>
  <c r="KM59" i="24"/>
  <c r="KM61" i="24"/>
  <c r="KM63" i="24"/>
  <c r="KM67" i="24"/>
  <c r="KM69" i="24"/>
  <c r="KM71" i="24"/>
  <c r="KM73" i="24"/>
  <c r="KM75" i="24"/>
  <c r="KM77" i="24"/>
  <c r="KM79" i="24"/>
  <c r="KM81" i="24"/>
  <c r="KM83" i="24"/>
  <c r="KM85" i="24"/>
  <c r="KM87" i="24"/>
  <c r="KM89" i="24"/>
  <c r="KM91" i="24"/>
  <c r="KM93" i="24"/>
  <c r="KM95" i="24"/>
  <c r="KM97" i="24"/>
  <c r="KM70" i="24"/>
  <c r="KM72" i="24"/>
  <c r="KM74" i="24"/>
  <c r="KM76" i="24"/>
  <c r="KM78" i="24"/>
  <c r="KM80" i="24"/>
  <c r="KM82" i="24"/>
  <c r="KM84" i="24"/>
  <c r="KM86" i="24"/>
  <c r="KM88" i="24"/>
  <c r="KM90" i="24"/>
  <c r="KM92" i="24"/>
  <c r="KM94" i="24"/>
  <c r="KM96" i="24"/>
  <c r="KM98" i="24"/>
  <c r="KM100" i="24"/>
  <c r="KM112" i="24"/>
  <c r="KM114" i="24"/>
  <c r="KM116" i="24"/>
  <c r="KM118" i="24"/>
  <c r="KM120" i="24"/>
  <c r="KM122" i="24"/>
  <c r="KM124" i="24"/>
  <c r="KM99" i="24"/>
  <c r="KM113" i="24"/>
  <c r="KM115" i="24"/>
  <c r="KM117" i="24"/>
  <c r="KM119" i="24"/>
  <c r="KM121" i="24"/>
  <c r="KM123" i="24"/>
  <c r="KM125" i="24"/>
  <c r="KM127" i="24"/>
  <c r="KM129" i="24"/>
  <c r="KM131" i="24"/>
  <c r="KM133" i="24"/>
  <c r="KM135" i="24"/>
  <c r="KM137" i="24"/>
  <c r="KM139" i="24"/>
  <c r="KM141" i="24"/>
  <c r="KM143" i="24"/>
  <c r="KM145" i="24"/>
  <c r="KM147" i="24"/>
  <c r="KM126" i="24"/>
  <c r="KM128" i="24"/>
  <c r="KM130" i="24"/>
  <c r="KM132" i="24"/>
  <c r="KM134" i="24"/>
  <c r="KM136" i="24"/>
  <c r="KM138" i="24"/>
  <c r="KM140" i="24"/>
  <c r="KM142" i="24"/>
  <c r="KM144" i="24"/>
  <c r="KM146" i="24"/>
  <c r="KM148" i="24"/>
  <c r="KQ17" i="24"/>
  <c r="KQ18" i="24"/>
  <c r="KQ19" i="24"/>
  <c r="KQ21" i="24"/>
  <c r="KQ20" i="24"/>
  <c r="KQ22" i="24"/>
  <c r="KQ23" i="24"/>
  <c r="KQ25" i="24"/>
  <c r="KQ24" i="24"/>
  <c r="KQ26" i="24"/>
  <c r="KQ28" i="24"/>
  <c r="KQ30" i="24"/>
  <c r="KQ32" i="24"/>
  <c r="KQ27" i="24"/>
  <c r="KQ29" i="24"/>
  <c r="KQ31" i="24"/>
  <c r="KQ33" i="24"/>
  <c r="KQ35" i="24"/>
  <c r="KQ37" i="24"/>
  <c r="KQ39" i="24"/>
  <c r="KQ34" i="24"/>
  <c r="KQ36" i="24"/>
  <c r="KQ38" i="24"/>
  <c r="KQ40" i="24"/>
  <c r="KQ42" i="24"/>
  <c r="KQ44" i="24"/>
  <c r="KQ46" i="24"/>
  <c r="KQ48" i="24"/>
  <c r="KQ50" i="24"/>
  <c r="KQ52" i="24"/>
  <c r="KQ41" i="24"/>
  <c r="KQ43" i="24"/>
  <c r="KQ45" i="24"/>
  <c r="KQ47" i="24"/>
  <c r="KQ49" i="24"/>
  <c r="KQ51" i="24"/>
  <c r="KQ53" i="24"/>
  <c r="KQ55" i="24"/>
  <c r="KQ57" i="24"/>
  <c r="KQ60" i="24"/>
  <c r="KQ62" i="24"/>
  <c r="KQ66" i="24"/>
  <c r="KQ68" i="24"/>
  <c r="KQ54" i="24"/>
  <c r="KQ56" i="24"/>
  <c r="KQ59" i="24"/>
  <c r="KQ61" i="24"/>
  <c r="KQ63" i="24"/>
  <c r="KQ67" i="24"/>
  <c r="KQ69" i="24"/>
  <c r="KQ71" i="24"/>
  <c r="KQ73" i="24"/>
  <c r="KQ75" i="24"/>
  <c r="KQ77" i="24"/>
  <c r="KQ79" i="24"/>
  <c r="KQ81" i="24"/>
  <c r="KQ83" i="24"/>
  <c r="KQ85" i="24"/>
  <c r="KQ87" i="24"/>
  <c r="KQ89" i="24"/>
  <c r="KQ91" i="24"/>
  <c r="KQ93" i="24"/>
  <c r="KQ95" i="24"/>
  <c r="KQ97" i="24"/>
  <c r="KQ70" i="24"/>
  <c r="KQ72" i="24"/>
  <c r="KQ74" i="24"/>
  <c r="KQ76" i="24"/>
  <c r="KQ78" i="24"/>
  <c r="KQ80" i="24"/>
  <c r="KQ82" i="24"/>
  <c r="KQ84" i="24"/>
  <c r="KQ86" i="24"/>
  <c r="KQ88" i="24"/>
  <c r="KQ90" i="24"/>
  <c r="KQ92" i="24"/>
  <c r="KQ94" i="24"/>
  <c r="KQ96" i="24"/>
  <c r="KQ98" i="24"/>
  <c r="KQ100" i="24"/>
  <c r="KQ112" i="24"/>
  <c r="KQ114" i="24"/>
  <c r="KQ116" i="24"/>
  <c r="KQ118" i="24"/>
  <c r="KQ120" i="24"/>
  <c r="KQ122" i="24"/>
  <c r="KQ124" i="24"/>
  <c r="KQ99" i="24"/>
  <c r="KQ113" i="24"/>
  <c r="KQ115" i="24"/>
  <c r="KQ117" i="24"/>
  <c r="KQ119" i="24"/>
  <c r="KQ121" i="24"/>
  <c r="KQ123" i="24"/>
  <c r="KQ125" i="24"/>
  <c r="KQ127" i="24"/>
  <c r="KQ129" i="24"/>
  <c r="KQ131" i="24"/>
  <c r="KQ133" i="24"/>
  <c r="KQ135" i="24"/>
  <c r="KQ137" i="24"/>
  <c r="KQ139" i="24"/>
  <c r="KQ141" i="24"/>
  <c r="KQ143" i="24"/>
  <c r="KQ145" i="24"/>
  <c r="KQ147" i="24"/>
  <c r="KQ126" i="24"/>
  <c r="KQ128" i="24"/>
  <c r="KQ130" i="24"/>
  <c r="KQ132" i="24"/>
  <c r="KQ134" i="24"/>
  <c r="KQ136" i="24"/>
  <c r="KQ138" i="24"/>
  <c r="KQ140" i="24"/>
  <c r="KQ142" i="24"/>
  <c r="KQ144" i="24"/>
  <c r="KQ146" i="24"/>
  <c r="KQ148" i="24"/>
  <c r="KU17" i="24"/>
  <c r="KU18" i="24"/>
  <c r="KU19" i="24"/>
  <c r="KU21" i="24"/>
  <c r="KU20" i="24"/>
  <c r="KU22" i="24"/>
  <c r="KU23" i="24"/>
  <c r="KU25" i="24"/>
  <c r="KU24" i="24"/>
  <c r="KU26" i="24"/>
  <c r="KU28" i="24"/>
  <c r="KU30" i="24"/>
  <c r="KU32" i="24"/>
  <c r="KU27" i="24"/>
  <c r="KU29" i="24"/>
  <c r="KU31" i="24"/>
  <c r="KU33" i="24"/>
  <c r="KU35" i="24"/>
  <c r="KU37" i="24"/>
  <c r="KU39" i="24"/>
  <c r="KU34" i="24"/>
  <c r="KU36" i="24"/>
  <c r="KU38" i="24"/>
  <c r="KU40" i="24"/>
  <c r="KU42" i="24"/>
  <c r="KU44" i="24"/>
  <c r="KU46" i="24"/>
  <c r="KU48" i="24"/>
  <c r="KU50" i="24"/>
  <c r="KU52" i="24"/>
  <c r="KU41" i="24"/>
  <c r="KU43" i="24"/>
  <c r="KU45" i="24"/>
  <c r="KU47" i="24"/>
  <c r="KU49" i="24"/>
  <c r="KU51" i="24"/>
  <c r="KU53" i="24"/>
  <c r="KU55" i="24"/>
  <c r="KU57" i="24"/>
  <c r="KU60" i="24"/>
  <c r="KU62" i="24"/>
  <c r="KU66" i="24"/>
  <c r="KU68" i="24"/>
  <c r="KU54" i="24"/>
  <c r="KU56" i="24"/>
  <c r="KU59" i="24"/>
  <c r="KU61" i="24"/>
  <c r="KU63" i="24"/>
  <c r="KU67" i="24"/>
  <c r="KU69" i="24"/>
  <c r="KU71" i="24"/>
  <c r="KU73" i="24"/>
  <c r="KU75" i="24"/>
  <c r="KU77" i="24"/>
  <c r="KU79" i="24"/>
  <c r="KU81" i="24"/>
  <c r="KU83" i="24"/>
  <c r="KU85" i="24"/>
  <c r="KU87" i="24"/>
  <c r="KU89" i="24"/>
  <c r="KU91" i="24"/>
  <c r="KU93" i="24"/>
  <c r="KU95" i="24"/>
  <c r="KU97" i="24"/>
  <c r="KU70" i="24"/>
  <c r="KU72" i="24"/>
  <c r="KU74" i="24"/>
  <c r="KU76" i="24"/>
  <c r="KU78" i="24"/>
  <c r="KU80" i="24"/>
  <c r="KU82" i="24"/>
  <c r="KU84" i="24"/>
  <c r="KU86" i="24"/>
  <c r="KU88" i="24"/>
  <c r="KU90" i="24"/>
  <c r="KU92" i="24"/>
  <c r="KU94" i="24"/>
  <c r="KU96" i="24"/>
  <c r="KU98" i="24"/>
  <c r="KU100" i="24"/>
  <c r="KU112" i="24"/>
  <c r="KU114" i="24"/>
  <c r="KU116" i="24"/>
  <c r="KU118" i="24"/>
  <c r="KU120" i="24"/>
  <c r="KU122" i="24"/>
  <c r="KU124" i="24"/>
  <c r="KU99" i="24"/>
  <c r="KU113" i="24"/>
  <c r="KU115" i="24"/>
  <c r="KU117" i="24"/>
  <c r="KU119" i="24"/>
  <c r="KU121" i="24"/>
  <c r="KU123" i="24"/>
  <c r="KU125" i="24"/>
  <c r="KU127" i="24"/>
  <c r="KU129" i="24"/>
  <c r="KU131" i="24"/>
  <c r="KU133" i="24"/>
  <c r="KU135" i="24"/>
  <c r="KU137" i="24"/>
  <c r="KU139" i="24"/>
  <c r="KU141" i="24"/>
  <c r="KU143" i="24"/>
  <c r="KU145" i="24"/>
  <c r="KU147" i="24"/>
  <c r="KU126" i="24"/>
  <c r="KU128" i="24"/>
  <c r="KU130" i="24"/>
  <c r="KU132" i="24"/>
  <c r="KU134" i="24"/>
  <c r="KU136" i="24"/>
  <c r="KU138" i="24"/>
  <c r="KU140" i="24"/>
  <c r="KU142" i="24"/>
  <c r="KU144" i="24"/>
  <c r="KU146" i="24"/>
  <c r="KU148" i="24"/>
  <c r="KY17" i="24"/>
  <c r="KY18" i="24"/>
  <c r="KY19" i="24"/>
  <c r="KY21" i="24"/>
  <c r="KY20" i="24"/>
  <c r="KY22" i="24"/>
  <c r="KY23" i="24"/>
  <c r="KY25" i="24"/>
  <c r="KY24" i="24"/>
  <c r="KY26" i="24"/>
  <c r="KY28" i="24"/>
  <c r="KY30" i="24"/>
  <c r="KY32" i="24"/>
  <c r="KY27" i="24"/>
  <c r="KY29" i="24"/>
  <c r="KY31" i="24"/>
  <c r="KY33" i="24"/>
  <c r="KY35" i="24"/>
  <c r="KY37" i="24"/>
  <c r="KY39" i="24"/>
  <c r="KY34" i="24"/>
  <c r="KY36" i="24"/>
  <c r="KY38" i="24"/>
  <c r="KY40" i="24"/>
  <c r="KY42" i="24"/>
  <c r="KY44" i="24"/>
  <c r="KY46" i="24"/>
  <c r="KY48" i="24"/>
  <c r="KY50" i="24"/>
  <c r="KY52" i="24"/>
  <c r="KY41" i="24"/>
  <c r="KY43" i="24"/>
  <c r="KY45" i="24"/>
  <c r="KY47" i="24"/>
  <c r="KY49" i="24"/>
  <c r="KY51" i="24"/>
  <c r="KY53" i="24"/>
  <c r="KY55" i="24"/>
  <c r="KY57" i="24"/>
  <c r="KY60" i="24"/>
  <c r="KY62" i="24"/>
  <c r="KY66" i="24"/>
  <c r="KY68" i="24"/>
  <c r="KY54" i="24"/>
  <c r="KY56" i="24"/>
  <c r="KY59" i="24"/>
  <c r="KY61" i="24"/>
  <c r="KY63" i="24"/>
  <c r="KY67" i="24"/>
  <c r="KY69" i="24"/>
  <c r="KY71" i="24"/>
  <c r="KY73" i="24"/>
  <c r="KY75" i="24"/>
  <c r="KY77" i="24"/>
  <c r="KY79" i="24"/>
  <c r="KY81" i="24"/>
  <c r="KY83" i="24"/>
  <c r="KY85" i="24"/>
  <c r="KY87" i="24"/>
  <c r="KY89" i="24"/>
  <c r="KY91" i="24"/>
  <c r="KY93" i="24"/>
  <c r="KY95" i="24"/>
  <c r="KY97" i="24"/>
  <c r="KY70" i="24"/>
  <c r="KY72" i="24"/>
  <c r="KY74" i="24"/>
  <c r="KY76" i="24"/>
  <c r="KY78" i="24"/>
  <c r="KY80" i="24"/>
  <c r="KY82" i="24"/>
  <c r="KY84" i="24"/>
  <c r="KY86" i="24"/>
  <c r="KY88" i="24"/>
  <c r="KY90" i="24"/>
  <c r="KY92" i="24"/>
  <c r="KY94" i="24"/>
  <c r="KY96" i="24"/>
  <c r="KY98" i="24"/>
  <c r="KY100" i="24"/>
  <c r="KY112" i="24"/>
  <c r="KY114" i="24"/>
  <c r="KY116" i="24"/>
  <c r="KY118" i="24"/>
  <c r="KY120" i="24"/>
  <c r="KY122" i="24"/>
  <c r="KY124" i="24"/>
  <c r="KY99" i="24"/>
  <c r="KY113" i="24"/>
  <c r="KY115" i="24"/>
  <c r="KY117" i="24"/>
  <c r="KY119" i="24"/>
  <c r="KY121" i="24"/>
  <c r="KY123" i="24"/>
  <c r="KY125" i="24"/>
  <c r="KY127" i="24"/>
  <c r="KY129" i="24"/>
  <c r="KY131" i="24"/>
  <c r="KY133" i="24"/>
  <c r="KY135" i="24"/>
  <c r="KY137" i="24"/>
  <c r="KY139" i="24"/>
  <c r="KY141" i="24"/>
  <c r="KY143" i="24"/>
  <c r="KY145" i="24"/>
  <c r="KY147" i="24"/>
  <c r="KY126" i="24"/>
  <c r="KY128" i="24"/>
  <c r="KY130" i="24"/>
  <c r="KY132" i="24"/>
  <c r="KY134" i="24"/>
  <c r="KY136" i="24"/>
  <c r="KY138" i="24"/>
  <c r="KY140" i="24"/>
  <c r="KY142" i="24"/>
  <c r="KY144" i="24"/>
  <c r="KY146" i="24"/>
  <c r="KY148" i="24"/>
  <c r="LC17" i="24"/>
  <c r="LC18" i="24"/>
  <c r="LC19" i="24"/>
  <c r="LC21" i="24"/>
  <c r="LC20" i="24"/>
  <c r="LC22" i="24"/>
  <c r="LC23" i="24"/>
  <c r="LC25" i="24"/>
  <c r="LC24" i="24"/>
  <c r="LC26" i="24"/>
  <c r="LC28" i="24"/>
  <c r="LC30" i="24"/>
  <c r="LC32" i="24"/>
  <c r="LC27" i="24"/>
  <c r="LC29" i="24"/>
  <c r="LC31" i="24"/>
  <c r="LC33" i="24"/>
  <c r="LC35" i="24"/>
  <c r="LC37" i="24"/>
  <c r="LC39" i="24"/>
  <c r="LC34" i="24"/>
  <c r="LC36" i="24"/>
  <c r="LC38" i="24"/>
  <c r="LC40" i="24"/>
  <c r="LC42" i="24"/>
  <c r="LC44" i="24"/>
  <c r="LC46" i="24"/>
  <c r="LC48" i="24"/>
  <c r="LC50" i="24"/>
  <c r="LC52" i="24"/>
  <c r="LC41" i="24"/>
  <c r="LC43" i="24"/>
  <c r="LC45" i="24"/>
  <c r="LC47" i="24"/>
  <c r="LC49" i="24"/>
  <c r="LC51" i="24"/>
  <c r="LC53" i="24"/>
  <c r="LC55" i="24"/>
  <c r="LC57" i="24"/>
  <c r="LC60" i="24"/>
  <c r="LC62" i="24"/>
  <c r="LC66" i="24"/>
  <c r="LC68" i="24"/>
  <c r="LC54" i="24"/>
  <c r="LC56" i="24"/>
  <c r="LC59" i="24"/>
  <c r="LC61" i="24"/>
  <c r="LC63" i="24"/>
  <c r="LC67" i="24"/>
  <c r="LC69" i="24"/>
  <c r="LC71" i="24"/>
  <c r="LC73" i="24"/>
  <c r="LC75" i="24"/>
  <c r="LC77" i="24"/>
  <c r="LC79" i="24"/>
  <c r="LC81" i="24"/>
  <c r="LC83" i="24"/>
  <c r="LC85" i="24"/>
  <c r="LC87" i="24"/>
  <c r="LC89" i="24"/>
  <c r="LC91" i="24"/>
  <c r="LC93" i="24"/>
  <c r="LC95" i="24"/>
  <c r="LC97" i="24"/>
  <c r="LC70" i="24"/>
  <c r="LC72" i="24"/>
  <c r="LC74" i="24"/>
  <c r="LC76" i="24"/>
  <c r="LC78" i="24"/>
  <c r="LC80" i="24"/>
  <c r="LC82" i="24"/>
  <c r="LC84" i="24"/>
  <c r="LC86" i="24"/>
  <c r="LC88" i="24"/>
  <c r="LC90" i="24"/>
  <c r="LC92" i="24"/>
  <c r="LC94" i="24"/>
  <c r="LC96" i="24"/>
  <c r="LC98" i="24"/>
  <c r="LC100" i="24"/>
  <c r="LC112" i="24"/>
  <c r="LC114" i="24"/>
  <c r="LC116" i="24"/>
  <c r="LC118" i="24"/>
  <c r="LC120" i="24"/>
  <c r="LC122" i="24"/>
  <c r="LC124" i="24"/>
  <c r="LC99" i="24"/>
  <c r="LC113" i="24"/>
  <c r="LC115" i="24"/>
  <c r="LC117" i="24"/>
  <c r="LC119" i="24"/>
  <c r="LC121" i="24"/>
  <c r="LC123" i="24"/>
  <c r="LC125" i="24"/>
  <c r="LC127" i="24"/>
  <c r="LC129" i="24"/>
  <c r="LC131" i="24"/>
  <c r="LC133" i="24"/>
  <c r="LC135" i="24"/>
  <c r="LC137" i="24"/>
  <c r="LC139" i="24"/>
  <c r="LC141" i="24"/>
  <c r="LC143" i="24"/>
  <c r="LC145" i="24"/>
  <c r="LC147" i="24"/>
  <c r="LC126" i="24"/>
  <c r="LC128" i="24"/>
  <c r="LC130" i="24"/>
  <c r="LC132" i="24"/>
  <c r="LC134" i="24"/>
  <c r="LC136" i="24"/>
  <c r="LC138" i="24"/>
  <c r="LC140" i="24"/>
  <c r="LC142" i="24"/>
  <c r="LC144" i="24"/>
  <c r="LC146" i="24"/>
  <c r="LC148" i="24"/>
  <c r="LG17" i="24"/>
  <c r="LG18" i="24"/>
  <c r="LG19" i="24"/>
  <c r="LG21" i="24"/>
  <c r="LG20" i="24"/>
  <c r="LG22" i="24"/>
  <c r="LG23" i="24"/>
  <c r="LG25" i="24"/>
  <c r="LG24" i="24"/>
  <c r="LG26" i="24"/>
  <c r="LG28" i="24"/>
  <c r="LG30" i="24"/>
  <c r="LG32" i="24"/>
  <c r="LG27" i="24"/>
  <c r="LG29" i="24"/>
  <c r="LG31" i="24"/>
  <c r="LG33" i="24"/>
  <c r="LG35" i="24"/>
  <c r="LG37" i="24"/>
  <c r="LG39" i="24"/>
  <c r="LG34" i="24"/>
  <c r="LG36" i="24"/>
  <c r="LG38" i="24"/>
  <c r="LG40" i="24"/>
  <c r="LG42" i="24"/>
  <c r="LG44" i="24"/>
  <c r="LG46" i="24"/>
  <c r="LG48" i="24"/>
  <c r="LG50" i="24"/>
  <c r="LG52" i="24"/>
  <c r="LG41" i="24"/>
  <c r="LG43" i="24"/>
  <c r="LG45" i="24"/>
  <c r="LG47" i="24"/>
  <c r="LG49" i="24"/>
  <c r="LG51" i="24"/>
  <c r="LG53" i="24"/>
  <c r="LG55" i="24"/>
  <c r="LG57" i="24"/>
  <c r="LG60" i="24"/>
  <c r="LG62" i="24"/>
  <c r="LG66" i="24"/>
  <c r="LG68" i="24"/>
  <c r="LG54" i="24"/>
  <c r="LG56" i="24"/>
  <c r="LG59" i="24"/>
  <c r="LG61" i="24"/>
  <c r="LG63" i="24"/>
  <c r="LG67" i="24"/>
  <c r="LG69" i="24"/>
  <c r="LG71" i="24"/>
  <c r="LG73" i="24"/>
  <c r="LG75" i="24"/>
  <c r="LG77" i="24"/>
  <c r="LG79" i="24"/>
  <c r="LG81" i="24"/>
  <c r="LG83" i="24"/>
  <c r="LG85" i="24"/>
  <c r="LG87" i="24"/>
  <c r="LG89" i="24"/>
  <c r="LG91" i="24"/>
  <c r="LG93" i="24"/>
  <c r="LG95" i="24"/>
  <c r="LG97" i="24"/>
  <c r="LG70" i="24"/>
  <c r="LG72" i="24"/>
  <c r="LG74" i="24"/>
  <c r="LG76" i="24"/>
  <c r="LG78" i="24"/>
  <c r="LG80" i="24"/>
  <c r="LG82" i="24"/>
  <c r="LG84" i="24"/>
  <c r="LG86" i="24"/>
  <c r="LG88" i="24"/>
  <c r="LG90" i="24"/>
  <c r="LG92" i="24"/>
  <c r="LG94" i="24"/>
  <c r="LG96" i="24"/>
  <c r="LG98" i="24"/>
  <c r="LG100" i="24"/>
  <c r="LG112" i="24"/>
  <c r="LG114" i="24"/>
  <c r="LG116" i="24"/>
  <c r="LG118" i="24"/>
  <c r="LG120" i="24"/>
  <c r="LG122" i="24"/>
  <c r="LG124" i="24"/>
  <c r="LG99" i="24"/>
  <c r="LG113" i="24"/>
  <c r="LG115" i="24"/>
  <c r="LG117" i="24"/>
  <c r="LG119" i="24"/>
  <c r="LG121" i="24"/>
  <c r="LG123" i="24"/>
  <c r="LG125" i="24"/>
  <c r="LG127" i="24"/>
  <c r="LG129" i="24"/>
  <c r="LG131" i="24"/>
  <c r="LG133" i="24"/>
  <c r="LG135" i="24"/>
  <c r="LG137" i="24"/>
  <c r="LG139" i="24"/>
  <c r="LG141" i="24"/>
  <c r="LG143" i="24"/>
  <c r="LG145" i="24"/>
  <c r="LG147" i="24"/>
  <c r="LG126" i="24"/>
  <c r="LG128" i="24"/>
  <c r="LG130" i="24"/>
  <c r="LG132" i="24"/>
  <c r="LG134" i="24"/>
  <c r="LG136" i="24"/>
  <c r="LG138" i="24"/>
  <c r="LG140" i="24"/>
  <c r="LG142" i="24"/>
  <c r="LG144" i="24"/>
  <c r="LG146" i="24"/>
  <c r="LG148" i="24"/>
  <c r="LK17" i="24"/>
  <c r="LK18" i="24"/>
  <c r="LK19" i="24"/>
  <c r="LK21" i="24"/>
  <c r="LK20" i="24"/>
  <c r="LK22" i="24"/>
  <c r="LK23" i="24"/>
  <c r="LK25" i="24"/>
  <c r="LK24" i="24"/>
  <c r="LK26" i="24"/>
  <c r="LK28" i="24"/>
  <c r="LK30" i="24"/>
  <c r="LK32" i="24"/>
  <c r="LK27" i="24"/>
  <c r="LK29" i="24"/>
  <c r="LK31" i="24"/>
  <c r="LK33" i="24"/>
  <c r="LK35" i="24"/>
  <c r="LK37" i="24"/>
  <c r="LK39" i="24"/>
  <c r="LK34" i="24"/>
  <c r="LK36" i="24"/>
  <c r="LK38" i="24"/>
  <c r="LK40" i="24"/>
  <c r="LK42" i="24"/>
  <c r="LK44" i="24"/>
  <c r="LK46" i="24"/>
  <c r="LK48" i="24"/>
  <c r="LK50" i="24"/>
  <c r="LK52" i="24"/>
  <c r="LK41" i="24"/>
  <c r="LK43" i="24"/>
  <c r="LK45" i="24"/>
  <c r="LK47" i="24"/>
  <c r="LK49" i="24"/>
  <c r="LK51" i="24"/>
  <c r="LK53" i="24"/>
  <c r="LK55" i="24"/>
  <c r="LK57" i="24"/>
  <c r="LK60" i="24"/>
  <c r="LK62" i="24"/>
  <c r="LK66" i="24"/>
  <c r="LK68" i="24"/>
  <c r="LK54" i="24"/>
  <c r="LK56" i="24"/>
  <c r="LK59" i="24"/>
  <c r="LK61" i="24"/>
  <c r="LK63" i="24"/>
  <c r="LK67" i="24"/>
  <c r="LK69" i="24"/>
  <c r="LK71" i="24"/>
  <c r="LK73" i="24"/>
  <c r="LK75" i="24"/>
  <c r="LK77" i="24"/>
  <c r="LK79" i="24"/>
  <c r="LK81" i="24"/>
  <c r="LK83" i="24"/>
  <c r="LK85" i="24"/>
  <c r="LK87" i="24"/>
  <c r="LK89" i="24"/>
  <c r="LK91" i="24"/>
  <c r="LK93" i="24"/>
  <c r="LK95" i="24"/>
  <c r="LK97" i="24"/>
  <c r="LK70" i="24"/>
  <c r="LK72" i="24"/>
  <c r="LK74" i="24"/>
  <c r="LK76" i="24"/>
  <c r="LK78" i="24"/>
  <c r="LK80" i="24"/>
  <c r="LK82" i="24"/>
  <c r="LK84" i="24"/>
  <c r="LK86" i="24"/>
  <c r="LK88" i="24"/>
  <c r="LK90" i="24"/>
  <c r="LK92" i="24"/>
  <c r="LK94" i="24"/>
  <c r="LK96" i="24"/>
  <c r="LK98" i="24"/>
  <c r="LK100" i="24"/>
  <c r="LK112" i="24"/>
  <c r="LK114" i="24"/>
  <c r="LK116" i="24"/>
  <c r="LK118" i="24"/>
  <c r="LK120" i="24"/>
  <c r="LK122" i="24"/>
  <c r="LK124" i="24"/>
  <c r="LK99" i="24"/>
  <c r="LK113" i="24"/>
  <c r="LK115" i="24"/>
  <c r="LK117" i="24"/>
  <c r="LK119" i="24"/>
  <c r="LK121" i="24"/>
  <c r="LK123" i="24"/>
  <c r="LK125" i="24"/>
  <c r="LK127" i="24"/>
  <c r="LK129" i="24"/>
  <c r="LK131" i="24"/>
  <c r="LK133" i="24"/>
  <c r="LK135" i="24"/>
  <c r="LK137" i="24"/>
  <c r="LK139" i="24"/>
  <c r="LK141" i="24"/>
  <c r="LK143" i="24"/>
  <c r="LK145" i="24"/>
  <c r="LK147" i="24"/>
  <c r="LK126" i="24"/>
  <c r="LK128" i="24"/>
  <c r="LK130" i="24"/>
  <c r="LK132" i="24"/>
  <c r="LK134" i="24"/>
  <c r="LK136" i="24"/>
  <c r="LK138" i="24"/>
  <c r="LK140" i="24"/>
  <c r="LK142" i="24"/>
  <c r="LK144" i="24"/>
  <c r="LK146" i="24"/>
  <c r="LK148" i="24"/>
  <c r="LO17" i="24"/>
  <c r="LO18" i="24"/>
  <c r="LO19" i="24"/>
  <c r="LO21" i="24"/>
  <c r="LO20" i="24"/>
  <c r="LO22" i="24"/>
  <c r="LO23" i="24"/>
  <c r="LO25" i="24"/>
  <c r="LO24" i="24"/>
  <c r="LO26" i="24"/>
  <c r="LO28" i="24"/>
  <c r="LO30" i="24"/>
  <c r="LO32" i="24"/>
  <c r="LO27" i="24"/>
  <c r="LO29" i="24"/>
  <c r="LO31" i="24"/>
  <c r="LO33" i="24"/>
  <c r="LO35" i="24"/>
  <c r="LO37" i="24"/>
  <c r="LO39" i="24"/>
  <c r="LO34" i="24"/>
  <c r="LO36" i="24"/>
  <c r="LO38" i="24"/>
  <c r="LO40" i="24"/>
  <c r="LO42" i="24"/>
  <c r="LO44" i="24"/>
  <c r="LO46" i="24"/>
  <c r="LO48" i="24"/>
  <c r="LO50" i="24"/>
  <c r="LO52" i="24"/>
  <c r="LO41" i="24"/>
  <c r="LO43" i="24"/>
  <c r="LO45" i="24"/>
  <c r="LO47" i="24"/>
  <c r="LO49" i="24"/>
  <c r="LO51" i="24"/>
  <c r="LO53" i="24"/>
  <c r="LO55" i="24"/>
  <c r="LO57" i="24"/>
  <c r="LO60" i="24"/>
  <c r="LO62" i="24"/>
  <c r="LO66" i="24"/>
  <c r="LO68" i="24"/>
  <c r="LO54" i="24"/>
  <c r="LO56" i="24"/>
  <c r="LO59" i="24"/>
  <c r="LO61" i="24"/>
  <c r="LO63" i="24"/>
  <c r="LO67" i="24"/>
  <c r="LO69" i="24"/>
  <c r="LO71" i="24"/>
  <c r="LO73" i="24"/>
  <c r="LO75" i="24"/>
  <c r="LO77" i="24"/>
  <c r="LO79" i="24"/>
  <c r="LO81" i="24"/>
  <c r="LO83" i="24"/>
  <c r="LO85" i="24"/>
  <c r="LO87" i="24"/>
  <c r="LO89" i="24"/>
  <c r="LO91" i="24"/>
  <c r="LO93" i="24"/>
  <c r="LO95" i="24"/>
  <c r="LO97" i="24"/>
  <c r="LO70" i="24"/>
  <c r="LO72" i="24"/>
  <c r="LO74" i="24"/>
  <c r="LO76" i="24"/>
  <c r="LO78" i="24"/>
  <c r="LO80" i="24"/>
  <c r="LO82" i="24"/>
  <c r="LO84" i="24"/>
  <c r="LO86" i="24"/>
  <c r="LO88" i="24"/>
  <c r="LO90" i="24"/>
  <c r="LO92" i="24"/>
  <c r="LO94" i="24"/>
  <c r="LO96" i="24"/>
  <c r="LO98" i="24"/>
  <c r="LO100" i="24"/>
  <c r="LO112" i="24"/>
  <c r="LO114" i="24"/>
  <c r="LO116" i="24"/>
  <c r="LO118" i="24"/>
  <c r="LO120" i="24"/>
  <c r="LO122" i="24"/>
  <c r="LO124" i="24"/>
  <c r="LO99" i="24"/>
  <c r="LO113" i="24"/>
  <c r="LO115" i="24"/>
  <c r="LO117" i="24"/>
  <c r="LO119" i="24"/>
  <c r="LO121" i="24"/>
  <c r="LO123" i="24"/>
  <c r="LO125" i="24"/>
  <c r="LO127" i="24"/>
  <c r="LO129" i="24"/>
  <c r="LO131" i="24"/>
  <c r="LO133" i="24"/>
  <c r="LO135" i="24"/>
  <c r="LO137" i="24"/>
  <c r="LO139" i="24"/>
  <c r="LO141" i="24"/>
  <c r="LO143" i="24"/>
  <c r="LO145" i="24"/>
  <c r="LO147" i="24"/>
  <c r="LO126" i="24"/>
  <c r="LO128" i="24"/>
  <c r="LO130" i="24"/>
  <c r="LO132" i="24"/>
  <c r="LO134" i="24"/>
  <c r="LO136" i="24"/>
  <c r="LO138" i="24"/>
  <c r="LO140" i="24"/>
  <c r="LO142" i="24"/>
  <c r="LO144" i="24"/>
  <c r="LO146" i="24"/>
  <c r="LO148" i="24"/>
  <c r="LS17" i="24"/>
  <c r="LS18" i="24"/>
  <c r="LS19" i="24"/>
  <c r="LS21" i="24"/>
  <c r="LS20" i="24"/>
  <c r="LS22" i="24"/>
  <c r="LS23" i="24"/>
  <c r="LS25" i="24"/>
  <c r="LS24" i="24"/>
  <c r="LS26" i="24"/>
  <c r="LS28" i="24"/>
  <c r="LS30" i="24"/>
  <c r="LS32" i="24"/>
  <c r="LS27" i="24"/>
  <c r="LS29" i="24"/>
  <c r="LS31" i="24"/>
  <c r="LS33" i="24"/>
  <c r="LS35" i="24"/>
  <c r="LS37" i="24"/>
  <c r="LS39" i="24"/>
  <c r="LS34" i="24"/>
  <c r="LS36" i="24"/>
  <c r="LS38" i="24"/>
  <c r="LS40" i="24"/>
  <c r="LS42" i="24"/>
  <c r="LS44" i="24"/>
  <c r="LS46" i="24"/>
  <c r="LS48" i="24"/>
  <c r="LS50" i="24"/>
  <c r="LS52" i="24"/>
  <c r="LS41" i="24"/>
  <c r="LS43" i="24"/>
  <c r="LS45" i="24"/>
  <c r="LS47" i="24"/>
  <c r="LS49" i="24"/>
  <c r="LS51" i="24"/>
  <c r="LS53" i="24"/>
  <c r="LS55" i="24"/>
  <c r="LS57" i="24"/>
  <c r="LS60" i="24"/>
  <c r="LS62" i="24"/>
  <c r="LS66" i="24"/>
  <c r="LS68" i="24"/>
  <c r="LS54" i="24"/>
  <c r="LS56" i="24"/>
  <c r="LS59" i="24"/>
  <c r="LS61" i="24"/>
  <c r="LS63" i="24"/>
  <c r="LS67" i="24"/>
  <c r="LS69" i="24"/>
  <c r="LS71" i="24"/>
  <c r="LS73" i="24"/>
  <c r="LS75" i="24"/>
  <c r="LS77" i="24"/>
  <c r="LS79" i="24"/>
  <c r="LS81" i="24"/>
  <c r="LS83" i="24"/>
  <c r="LS85" i="24"/>
  <c r="LS87" i="24"/>
  <c r="LS89" i="24"/>
  <c r="LS91" i="24"/>
  <c r="LS93" i="24"/>
  <c r="LS95" i="24"/>
  <c r="LS97" i="24"/>
  <c r="LS70" i="24"/>
  <c r="LS72" i="24"/>
  <c r="LS74" i="24"/>
  <c r="LS76" i="24"/>
  <c r="LS78" i="24"/>
  <c r="LS80" i="24"/>
  <c r="LS82" i="24"/>
  <c r="LS84" i="24"/>
  <c r="LS86" i="24"/>
  <c r="LS88" i="24"/>
  <c r="LS90" i="24"/>
  <c r="LS92" i="24"/>
  <c r="LS94" i="24"/>
  <c r="LS96" i="24"/>
  <c r="LS98" i="24"/>
  <c r="LS100" i="24"/>
  <c r="LS112" i="24"/>
  <c r="LS114" i="24"/>
  <c r="LS116" i="24"/>
  <c r="LS118" i="24"/>
  <c r="LS120" i="24"/>
  <c r="LS122" i="24"/>
  <c r="LS124" i="24"/>
  <c r="LS99" i="24"/>
  <c r="LS113" i="24"/>
  <c r="LS115" i="24"/>
  <c r="LS117" i="24"/>
  <c r="LS119" i="24"/>
  <c r="LS121" i="24"/>
  <c r="LS123" i="24"/>
  <c r="LS125" i="24"/>
  <c r="LS127" i="24"/>
  <c r="LS129" i="24"/>
  <c r="LS131" i="24"/>
  <c r="LS133" i="24"/>
  <c r="LS135" i="24"/>
  <c r="LS137" i="24"/>
  <c r="LS139" i="24"/>
  <c r="LS141" i="24"/>
  <c r="LS143" i="24"/>
  <c r="LS145" i="24"/>
  <c r="LS147" i="24"/>
  <c r="LS126" i="24"/>
  <c r="LS128" i="24"/>
  <c r="LS130" i="24"/>
  <c r="LS132" i="24"/>
  <c r="LS134" i="24"/>
  <c r="LS136" i="24"/>
  <c r="LS138" i="24"/>
  <c r="LS140" i="24"/>
  <c r="LS142" i="24"/>
  <c r="LS144" i="24"/>
  <c r="LS146" i="24"/>
  <c r="LS148" i="24"/>
  <c r="LW17" i="24"/>
  <c r="LW18" i="24"/>
  <c r="LW19" i="24"/>
  <c r="LW21" i="24"/>
  <c r="LW20" i="24"/>
  <c r="LW22" i="24"/>
  <c r="LW23" i="24"/>
  <c r="LW25" i="24"/>
  <c r="LW24" i="24"/>
  <c r="LW26" i="24"/>
  <c r="LW28" i="24"/>
  <c r="LW30" i="24"/>
  <c r="LW32" i="24"/>
  <c r="LW27" i="24"/>
  <c r="LW29" i="24"/>
  <c r="LW31" i="24"/>
  <c r="LW33" i="24"/>
  <c r="LW35" i="24"/>
  <c r="LW37" i="24"/>
  <c r="LW39" i="24"/>
  <c r="LW34" i="24"/>
  <c r="LW36" i="24"/>
  <c r="LW38" i="24"/>
  <c r="LW40" i="24"/>
  <c r="LW42" i="24"/>
  <c r="LW44" i="24"/>
  <c r="LW46" i="24"/>
  <c r="LW48" i="24"/>
  <c r="LW50" i="24"/>
  <c r="LW52" i="24"/>
  <c r="LW41" i="24"/>
  <c r="LW43" i="24"/>
  <c r="LW45" i="24"/>
  <c r="LW47" i="24"/>
  <c r="LW49" i="24"/>
  <c r="LW51" i="24"/>
  <c r="LW53" i="24"/>
  <c r="LW55" i="24"/>
  <c r="LW57" i="24"/>
  <c r="LW60" i="24"/>
  <c r="LW62" i="24"/>
  <c r="LW66" i="24"/>
  <c r="LW68" i="24"/>
  <c r="LW54" i="24"/>
  <c r="LW56" i="24"/>
  <c r="LW59" i="24"/>
  <c r="LW61" i="24"/>
  <c r="LW63" i="24"/>
  <c r="LW67" i="24"/>
  <c r="LW69" i="24"/>
  <c r="LW71" i="24"/>
  <c r="LW73" i="24"/>
  <c r="LW75" i="24"/>
  <c r="LW77" i="24"/>
  <c r="LW79" i="24"/>
  <c r="LW81" i="24"/>
  <c r="LW83" i="24"/>
  <c r="LW85" i="24"/>
  <c r="LW87" i="24"/>
  <c r="LW89" i="24"/>
  <c r="LW91" i="24"/>
  <c r="LW93" i="24"/>
  <c r="LW95" i="24"/>
  <c r="LW97" i="24"/>
  <c r="LW70" i="24"/>
  <c r="LW72" i="24"/>
  <c r="LW74" i="24"/>
  <c r="LW76" i="24"/>
  <c r="LW78" i="24"/>
  <c r="LW80" i="24"/>
  <c r="LW82" i="24"/>
  <c r="LW84" i="24"/>
  <c r="LW86" i="24"/>
  <c r="LW88" i="24"/>
  <c r="LW90" i="24"/>
  <c r="LW92" i="24"/>
  <c r="LW94" i="24"/>
  <c r="LW96" i="24"/>
  <c r="LW98" i="24"/>
  <c r="LW100" i="24"/>
  <c r="LW112" i="24"/>
  <c r="LW114" i="24"/>
  <c r="LW116" i="24"/>
  <c r="LW118" i="24"/>
  <c r="LW120" i="24"/>
  <c r="LW122" i="24"/>
  <c r="LW124" i="24"/>
  <c r="LW99" i="24"/>
  <c r="LW113" i="24"/>
  <c r="LW115" i="24"/>
  <c r="LW117" i="24"/>
  <c r="LW119" i="24"/>
  <c r="LW121" i="24"/>
  <c r="LW123" i="24"/>
  <c r="LW125" i="24"/>
  <c r="LW127" i="24"/>
  <c r="LW129" i="24"/>
  <c r="LW131" i="24"/>
  <c r="LW133" i="24"/>
  <c r="LW135" i="24"/>
  <c r="LW137" i="24"/>
  <c r="LW139" i="24"/>
  <c r="LW141" i="24"/>
  <c r="LW143" i="24"/>
  <c r="LW145" i="24"/>
  <c r="LW147" i="24"/>
  <c r="LW126" i="24"/>
  <c r="LW128" i="24"/>
  <c r="LW130" i="24"/>
  <c r="LW132" i="24"/>
  <c r="LW134" i="24"/>
  <c r="LW136" i="24"/>
  <c r="LW138" i="24"/>
  <c r="LW140" i="24"/>
  <c r="LW142" i="24"/>
  <c r="LW144" i="24"/>
  <c r="LW146" i="24"/>
  <c r="LW148" i="24"/>
  <c r="MA17" i="24"/>
  <c r="MA18" i="24"/>
  <c r="MA19" i="24"/>
  <c r="MA21" i="24"/>
  <c r="MA20" i="24"/>
  <c r="MA22" i="24"/>
  <c r="MA23" i="24"/>
  <c r="MA25" i="24"/>
  <c r="MA24" i="24"/>
  <c r="MA26" i="24"/>
  <c r="MA28" i="24"/>
  <c r="MA30" i="24"/>
  <c r="MA32" i="24"/>
  <c r="MA27" i="24"/>
  <c r="MA29" i="24"/>
  <c r="MA31" i="24"/>
  <c r="MA33" i="24"/>
  <c r="MA35" i="24"/>
  <c r="MA37" i="24"/>
  <c r="MA39" i="24"/>
  <c r="MA34" i="24"/>
  <c r="MA36" i="24"/>
  <c r="MA38" i="24"/>
  <c r="MA40" i="24"/>
  <c r="MA42" i="24"/>
  <c r="MA44" i="24"/>
  <c r="MA46" i="24"/>
  <c r="MA48" i="24"/>
  <c r="MA50" i="24"/>
  <c r="MA52" i="24"/>
  <c r="MA41" i="24"/>
  <c r="MA43" i="24"/>
  <c r="MA45" i="24"/>
  <c r="MA47" i="24"/>
  <c r="MA49" i="24"/>
  <c r="MA51" i="24"/>
  <c r="MA53" i="24"/>
  <c r="MA55" i="24"/>
  <c r="MA57" i="24"/>
  <c r="MA60" i="24"/>
  <c r="MA62" i="24"/>
  <c r="MA66" i="24"/>
  <c r="MA68" i="24"/>
  <c r="MA54" i="24"/>
  <c r="MA56" i="24"/>
  <c r="MA59" i="24"/>
  <c r="MA61" i="24"/>
  <c r="MA63" i="24"/>
  <c r="MA67" i="24"/>
  <c r="MA69" i="24"/>
  <c r="MA71" i="24"/>
  <c r="MA73" i="24"/>
  <c r="MA75" i="24"/>
  <c r="MA77" i="24"/>
  <c r="MA79" i="24"/>
  <c r="MA81" i="24"/>
  <c r="MA83" i="24"/>
  <c r="MA85" i="24"/>
  <c r="MA87" i="24"/>
  <c r="MA89" i="24"/>
  <c r="MA91" i="24"/>
  <c r="MA93" i="24"/>
  <c r="MA95" i="24"/>
  <c r="MA97" i="24"/>
  <c r="MA70" i="24"/>
  <c r="MA72" i="24"/>
  <c r="MA74" i="24"/>
  <c r="MA76" i="24"/>
  <c r="MA78" i="24"/>
  <c r="MA80" i="24"/>
  <c r="MA82" i="24"/>
  <c r="MA84" i="24"/>
  <c r="MA86" i="24"/>
  <c r="MA88" i="24"/>
  <c r="MA90" i="24"/>
  <c r="MA92" i="24"/>
  <c r="MA94" i="24"/>
  <c r="MA96" i="24"/>
  <c r="MA98" i="24"/>
  <c r="MA100" i="24"/>
  <c r="MA112" i="24"/>
  <c r="MA114" i="24"/>
  <c r="MA116" i="24"/>
  <c r="MA118" i="24"/>
  <c r="MA120" i="24"/>
  <c r="MA122" i="24"/>
  <c r="MA124" i="24"/>
  <c r="MA99" i="24"/>
  <c r="MA113" i="24"/>
  <c r="MA115" i="24"/>
  <c r="MA117" i="24"/>
  <c r="MA119" i="24"/>
  <c r="MA121" i="24"/>
  <c r="MA123" i="24"/>
  <c r="MA125" i="24"/>
  <c r="MA127" i="24"/>
  <c r="MA129" i="24"/>
  <c r="MA131" i="24"/>
  <c r="MA133" i="24"/>
  <c r="MA135" i="24"/>
  <c r="MA137" i="24"/>
  <c r="MA139" i="24"/>
  <c r="MA141" i="24"/>
  <c r="MA143" i="24"/>
  <c r="MA145" i="24"/>
  <c r="MA147" i="24"/>
  <c r="MA126" i="24"/>
  <c r="MA128" i="24"/>
  <c r="MA130" i="24"/>
  <c r="MA132" i="24"/>
  <c r="MA134" i="24"/>
  <c r="MA136" i="24"/>
  <c r="MA138" i="24"/>
  <c r="MA140" i="24"/>
  <c r="MA142" i="24"/>
  <c r="MA144" i="24"/>
  <c r="MA146" i="24"/>
  <c r="MA148" i="24"/>
  <c r="ME17" i="24"/>
  <c r="ME18" i="24"/>
  <c r="ME19" i="24"/>
  <c r="ME21" i="24"/>
  <c r="ME20" i="24"/>
  <c r="ME22" i="24"/>
  <c r="ME23" i="24"/>
  <c r="ME25" i="24"/>
  <c r="ME24" i="24"/>
  <c r="ME26" i="24"/>
  <c r="ME28" i="24"/>
  <c r="ME30" i="24"/>
  <c r="ME32" i="24"/>
  <c r="ME27" i="24"/>
  <c r="ME29" i="24"/>
  <c r="ME31" i="24"/>
  <c r="ME33" i="24"/>
  <c r="ME35" i="24"/>
  <c r="ME37" i="24"/>
  <c r="ME39" i="24"/>
  <c r="ME34" i="24"/>
  <c r="ME36" i="24"/>
  <c r="ME38" i="24"/>
  <c r="ME40" i="24"/>
  <c r="ME42" i="24"/>
  <c r="ME44" i="24"/>
  <c r="ME46" i="24"/>
  <c r="ME48" i="24"/>
  <c r="ME50" i="24"/>
  <c r="ME52" i="24"/>
  <c r="ME41" i="24"/>
  <c r="ME43" i="24"/>
  <c r="ME45" i="24"/>
  <c r="ME47" i="24"/>
  <c r="ME49" i="24"/>
  <c r="ME51" i="24"/>
  <c r="ME53" i="24"/>
  <c r="ME55" i="24"/>
  <c r="ME57" i="24"/>
  <c r="ME60" i="24"/>
  <c r="ME62" i="24"/>
  <c r="ME66" i="24"/>
  <c r="ME68" i="24"/>
  <c r="ME54" i="24"/>
  <c r="ME56" i="24"/>
  <c r="ME59" i="24"/>
  <c r="ME61" i="24"/>
  <c r="ME63" i="24"/>
  <c r="ME67" i="24"/>
  <c r="ME69" i="24"/>
  <c r="ME71" i="24"/>
  <c r="ME73" i="24"/>
  <c r="ME75" i="24"/>
  <c r="ME77" i="24"/>
  <c r="ME79" i="24"/>
  <c r="ME81" i="24"/>
  <c r="ME83" i="24"/>
  <c r="ME85" i="24"/>
  <c r="ME87" i="24"/>
  <c r="ME89" i="24"/>
  <c r="ME91" i="24"/>
  <c r="ME93" i="24"/>
  <c r="ME95" i="24"/>
  <c r="ME97" i="24"/>
  <c r="ME70" i="24"/>
  <c r="ME72" i="24"/>
  <c r="ME74" i="24"/>
  <c r="ME76" i="24"/>
  <c r="ME78" i="24"/>
  <c r="ME80" i="24"/>
  <c r="ME82" i="24"/>
  <c r="ME84" i="24"/>
  <c r="ME86" i="24"/>
  <c r="ME88" i="24"/>
  <c r="ME90" i="24"/>
  <c r="ME92" i="24"/>
  <c r="ME94" i="24"/>
  <c r="ME96" i="24"/>
  <c r="ME98" i="24"/>
  <c r="ME100" i="24"/>
  <c r="ME112" i="24"/>
  <c r="ME114" i="24"/>
  <c r="ME116" i="24"/>
  <c r="ME118" i="24"/>
  <c r="ME120" i="24"/>
  <c r="ME122" i="24"/>
  <c r="ME124" i="24"/>
  <c r="ME99" i="24"/>
  <c r="ME113" i="24"/>
  <c r="ME115" i="24"/>
  <c r="ME117" i="24"/>
  <c r="ME119" i="24"/>
  <c r="ME121" i="24"/>
  <c r="ME123" i="24"/>
  <c r="ME125" i="24"/>
  <c r="ME127" i="24"/>
  <c r="ME129" i="24"/>
  <c r="ME131" i="24"/>
  <c r="ME133" i="24"/>
  <c r="ME135" i="24"/>
  <c r="ME137" i="24"/>
  <c r="ME139" i="24"/>
  <c r="ME141" i="24"/>
  <c r="ME143" i="24"/>
  <c r="ME145" i="24"/>
  <c r="ME147" i="24"/>
  <c r="ME126" i="24"/>
  <c r="ME128" i="24"/>
  <c r="ME130" i="24"/>
  <c r="ME132" i="24"/>
  <c r="ME134" i="24"/>
  <c r="ME136" i="24"/>
  <c r="ME138" i="24"/>
  <c r="ME140" i="24"/>
  <c r="ME142" i="24"/>
  <c r="ME144" i="24"/>
  <c r="ME146" i="24"/>
  <c r="ME148" i="24"/>
  <c r="ET17" i="24"/>
  <c r="ET19" i="24"/>
  <c r="ET18" i="24"/>
  <c r="ET20" i="24"/>
  <c r="ET22" i="24"/>
  <c r="ET21" i="24"/>
  <c r="ET24" i="24"/>
  <c r="ET26" i="24"/>
  <c r="ET23" i="24"/>
  <c r="ET25" i="24"/>
  <c r="ET27" i="24"/>
  <c r="ET29" i="24"/>
  <c r="ET31" i="24"/>
  <c r="ET33" i="24"/>
  <c r="ET28" i="24"/>
  <c r="ET30" i="24"/>
  <c r="ET32" i="24"/>
  <c r="ET34" i="24"/>
  <c r="ET36" i="24"/>
  <c r="ET38" i="24"/>
  <c r="ET40" i="24"/>
  <c r="ET35" i="24"/>
  <c r="ET37" i="24"/>
  <c r="ET39" i="24"/>
  <c r="ET41" i="24"/>
  <c r="ET43" i="24"/>
  <c r="ET45" i="24"/>
  <c r="ET47" i="24"/>
  <c r="ET49" i="24"/>
  <c r="ET51" i="24"/>
  <c r="ET53" i="24"/>
  <c r="ET42" i="24"/>
  <c r="ET44" i="24"/>
  <c r="ET46" i="24"/>
  <c r="ET48" i="24"/>
  <c r="ET50" i="24"/>
  <c r="ET52" i="24"/>
  <c r="ET54" i="24"/>
  <c r="ET56" i="24"/>
  <c r="ET59" i="24"/>
  <c r="ET61" i="24"/>
  <c r="ET63" i="24"/>
  <c r="ET67" i="24"/>
  <c r="ET69" i="24"/>
  <c r="ET55" i="24"/>
  <c r="ET57" i="24"/>
  <c r="ET60" i="24"/>
  <c r="ET62" i="24"/>
  <c r="ET66" i="24"/>
  <c r="ET68" i="24"/>
  <c r="ET70" i="24"/>
  <c r="ET72" i="24"/>
  <c r="ET74" i="24"/>
  <c r="ET76" i="24"/>
  <c r="ET78" i="24"/>
  <c r="ET80" i="24"/>
  <c r="ET82" i="24"/>
  <c r="ET84" i="24"/>
  <c r="ET86" i="24"/>
  <c r="ET88" i="24"/>
  <c r="ET90" i="24"/>
  <c r="ET92" i="24"/>
  <c r="ET94" i="24"/>
  <c r="ET96" i="24"/>
  <c r="ET71" i="24"/>
  <c r="ET73" i="24"/>
  <c r="ET75" i="24"/>
  <c r="ET77" i="24"/>
  <c r="ET79" i="24"/>
  <c r="ET81" i="24"/>
  <c r="ET83" i="24"/>
  <c r="ET85" i="24"/>
  <c r="ET87" i="24"/>
  <c r="ET89" i="24"/>
  <c r="ET91" i="24"/>
  <c r="ET93" i="24"/>
  <c r="ET95" i="24"/>
  <c r="ET97" i="24"/>
  <c r="ET99" i="24"/>
  <c r="ET113" i="24"/>
  <c r="ET115" i="24"/>
  <c r="ET117" i="24"/>
  <c r="ET119" i="24"/>
  <c r="ET121" i="24"/>
  <c r="ET123" i="24"/>
  <c r="ET98" i="24"/>
  <c r="ET100" i="24"/>
  <c r="ET112" i="24"/>
  <c r="ET114" i="24"/>
  <c r="ET116" i="24"/>
  <c r="ET118" i="24"/>
  <c r="ET120" i="24"/>
  <c r="ET122" i="24"/>
  <c r="ET124" i="24"/>
  <c r="ET125" i="24"/>
  <c r="ET126" i="24"/>
  <c r="ET128" i="24"/>
  <c r="ET130" i="24"/>
  <c r="ET132" i="24"/>
  <c r="ET134" i="24"/>
  <c r="ET136" i="24"/>
  <c r="ET138" i="24"/>
  <c r="ET140" i="24"/>
  <c r="ET142" i="24"/>
  <c r="ET144" i="24"/>
  <c r="ET146" i="24"/>
  <c r="ET148" i="24"/>
  <c r="ET127" i="24"/>
  <c r="ET129" i="24"/>
  <c r="ET131" i="24"/>
  <c r="ET133" i="24"/>
  <c r="ET135" i="24"/>
  <c r="ET137" i="24"/>
  <c r="ET139" i="24"/>
  <c r="ET141" i="24"/>
  <c r="ET143" i="24"/>
  <c r="ET145" i="24"/>
  <c r="ET147" i="24"/>
  <c r="EX17" i="24"/>
  <c r="EX19" i="24"/>
  <c r="EX18" i="24"/>
  <c r="EX20" i="24"/>
  <c r="EX22" i="24"/>
  <c r="EX21" i="24"/>
  <c r="EX24" i="24"/>
  <c r="EX26" i="24"/>
  <c r="EX23" i="24"/>
  <c r="EX25" i="24"/>
  <c r="EX27" i="24"/>
  <c r="EX29" i="24"/>
  <c r="EX31" i="24"/>
  <c r="EX33" i="24"/>
  <c r="EX28" i="24"/>
  <c r="EX30" i="24"/>
  <c r="EX32" i="24"/>
  <c r="EX34" i="24"/>
  <c r="EX36" i="24"/>
  <c r="EX38" i="24"/>
  <c r="EX40" i="24"/>
  <c r="EX35" i="24"/>
  <c r="EX37" i="24"/>
  <c r="EX39" i="24"/>
  <c r="EX41" i="24"/>
  <c r="EX43" i="24"/>
  <c r="EX45" i="24"/>
  <c r="EX47" i="24"/>
  <c r="EX49" i="24"/>
  <c r="EX51" i="24"/>
  <c r="EX53" i="24"/>
  <c r="EX42" i="24"/>
  <c r="EX44" i="24"/>
  <c r="EX46" i="24"/>
  <c r="EX48" i="24"/>
  <c r="EX50" i="24"/>
  <c r="EX52" i="24"/>
  <c r="EX54" i="24"/>
  <c r="EX56" i="24"/>
  <c r="EX59" i="24"/>
  <c r="EX61" i="24"/>
  <c r="EX63" i="24"/>
  <c r="EX67" i="24"/>
  <c r="EX69" i="24"/>
  <c r="EX55" i="24"/>
  <c r="EX57" i="24"/>
  <c r="EX60" i="24"/>
  <c r="EX62" i="24"/>
  <c r="EX66" i="24"/>
  <c r="EX68" i="24"/>
  <c r="EX70" i="24"/>
  <c r="EX72" i="24"/>
  <c r="EX74" i="24"/>
  <c r="EX76" i="24"/>
  <c r="EX78" i="24"/>
  <c r="EX80" i="24"/>
  <c r="EX82" i="24"/>
  <c r="EX84" i="24"/>
  <c r="EX86" i="24"/>
  <c r="EX88" i="24"/>
  <c r="EX90" i="24"/>
  <c r="EX92" i="24"/>
  <c r="EX94" i="24"/>
  <c r="EX96" i="24"/>
  <c r="EX71" i="24"/>
  <c r="EX73" i="24"/>
  <c r="EX75" i="24"/>
  <c r="EX77" i="24"/>
  <c r="EX79" i="24"/>
  <c r="EX81" i="24"/>
  <c r="EX83" i="24"/>
  <c r="EX85" i="24"/>
  <c r="EX87" i="24"/>
  <c r="EX89" i="24"/>
  <c r="EX91" i="24"/>
  <c r="EX93" i="24"/>
  <c r="EX95" i="24"/>
  <c r="EX97" i="24"/>
  <c r="EX99" i="24"/>
  <c r="EX113" i="24"/>
  <c r="EX115" i="24"/>
  <c r="EX117" i="24"/>
  <c r="EX119" i="24"/>
  <c r="EX121" i="24"/>
  <c r="EX123" i="24"/>
  <c r="EX98" i="24"/>
  <c r="EX100" i="24"/>
  <c r="EX112" i="24"/>
  <c r="EX114" i="24"/>
  <c r="EX116" i="24"/>
  <c r="EX118" i="24"/>
  <c r="EX120" i="24"/>
  <c r="EX122" i="24"/>
  <c r="EX124" i="24"/>
  <c r="EX125" i="24"/>
  <c r="EX126" i="24"/>
  <c r="EX128" i="24"/>
  <c r="EX130" i="24"/>
  <c r="EX132" i="24"/>
  <c r="EX134" i="24"/>
  <c r="EX136" i="24"/>
  <c r="EX138" i="24"/>
  <c r="EX140" i="24"/>
  <c r="EX142" i="24"/>
  <c r="EX144" i="24"/>
  <c r="EX146" i="24"/>
  <c r="EX148" i="24"/>
  <c r="EX127" i="24"/>
  <c r="EX129" i="24"/>
  <c r="EX131" i="24"/>
  <c r="EX133" i="24"/>
  <c r="EX135" i="24"/>
  <c r="EX137" i="24"/>
  <c r="EX139" i="24"/>
  <c r="EX141" i="24"/>
  <c r="EX143" i="24"/>
  <c r="EX145" i="24"/>
  <c r="EX147" i="24"/>
  <c r="FB17" i="24"/>
  <c r="FB19" i="24"/>
  <c r="FB18" i="24"/>
  <c r="FB20" i="24"/>
  <c r="FB22" i="24"/>
  <c r="FB21" i="24"/>
  <c r="FB24" i="24"/>
  <c r="FB26" i="24"/>
  <c r="FB23" i="24"/>
  <c r="FB25" i="24"/>
  <c r="FB27" i="24"/>
  <c r="FB29" i="24"/>
  <c r="FB31" i="24"/>
  <c r="FB33" i="24"/>
  <c r="FB28" i="24"/>
  <c r="FB30" i="24"/>
  <c r="FB32" i="24"/>
  <c r="FB34" i="24"/>
  <c r="FB36" i="24"/>
  <c r="FB38" i="24"/>
  <c r="FB40" i="24"/>
  <c r="FB35" i="24"/>
  <c r="FB37" i="24"/>
  <c r="FB39" i="24"/>
  <c r="FB41" i="24"/>
  <c r="FB43" i="24"/>
  <c r="FB45" i="24"/>
  <c r="FB47" i="24"/>
  <c r="FB49" i="24"/>
  <c r="FB51" i="24"/>
  <c r="FB53" i="24"/>
  <c r="FB42" i="24"/>
  <c r="FB44" i="24"/>
  <c r="FB46" i="24"/>
  <c r="FB48" i="24"/>
  <c r="FB50" i="24"/>
  <c r="FB52" i="24"/>
  <c r="FB54" i="24"/>
  <c r="FB56" i="24"/>
  <c r="FB59" i="24"/>
  <c r="FB61" i="24"/>
  <c r="FB63" i="24"/>
  <c r="FB67" i="24"/>
  <c r="FB69" i="24"/>
  <c r="FB55" i="24"/>
  <c r="FB57" i="24"/>
  <c r="FB60" i="24"/>
  <c r="FB62" i="24"/>
  <c r="FB66" i="24"/>
  <c r="FB68" i="24"/>
  <c r="FB70" i="24"/>
  <c r="FB72" i="24"/>
  <c r="FB74" i="24"/>
  <c r="FB76" i="24"/>
  <c r="FB78" i="24"/>
  <c r="FB80" i="24"/>
  <c r="FB82" i="24"/>
  <c r="FB84" i="24"/>
  <c r="FB86" i="24"/>
  <c r="FB88" i="24"/>
  <c r="FB90" i="24"/>
  <c r="FB92" i="24"/>
  <c r="FB94" i="24"/>
  <c r="FB96" i="24"/>
  <c r="FB71" i="24"/>
  <c r="FB73" i="24"/>
  <c r="FB75" i="24"/>
  <c r="FB77" i="24"/>
  <c r="FB79" i="24"/>
  <c r="FB81" i="24"/>
  <c r="FB83" i="24"/>
  <c r="FB85" i="24"/>
  <c r="FB87" i="24"/>
  <c r="FB89" i="24"/>
  <c r="FB91" i="24"/>
  <c r="FB93" i="24"/>
  <c r="FB95" i="24"/>
  <c r="FB97" i="24"/>
  <c r="FB99" i="24"/>
  <c r="FB113" i="24"/>
  <c r="FB115" i="24"/>
  <c r="FB117" i="24"/>
  <c r="FB119" i="24"/>
  <c r="FB121" i="24"/>
  <c r="FB123" i="24"/>
  <c r="FB98" i="24"/>
  <c r="FB100" i="24"/>
  <c r="FB112" i="24"/>
  <c r="FB114" i="24"/>
  <c r="FB116" i="24"/>
  <c r="FB118" i="24"/>
  <c r="FB120" i="24"/>
  <c r="FB122" i="24"/>
  <c r="FB124" i="24"/>
  <c r="FB125" i="24"/>
  <c r="FB126" i="24"/>
  <c r="FB128" i="24"/>
  <c r="FB130" i="24"/>
  <c r="FB132" i="24"/>
  <c r="FB134" i="24"/>
  <c r="FB136" i="24"/>
  <c r="FB138" i="24"/>
  <c r="FB140" i="24"/>
  <c r="FB142" i="24"/>
  <c r="FB144" i="24"/>
  <c r="FB146" i="24"/>
  <c r="FB148" i="24"/>
  <c r="FB127" i="24"/>
  <c r="FB129" i="24"/>
  <c r="FB131" i="24"/>
  <c r="FB133" i="24"/>
  <c r="FB135" i="24"/>
  <c r="FB137" i="24"/>
  <c r="FB139" i="24"/>
  <c r="FB141" i="24"/>
  <c r="FB143" i="24"/>
  <c r="FB145" i="24"/>
  <c r="FB147" i="24"/>
  <c r="FF17" i="24"/>
  <c r="FF19" i="24"/>
  <c r="FF18" i="24"/>
  <c r="FF20" i="24"/>
  <c r="FF22" i="24"/>
  <c r="FF21" i="24"/>
  <c r="FF24" i="24"/>
  <c r="FF26" i="24"/>
  <c r="FF23" i="24"/>
  <c r="FF25" i="24"/>
  <c r="FF27" i="24"/>
  <c r="FF29" i="24"/>
  <c r="FF31" i="24"/>
  <c r="FF33" i="24"/>
  <c r="FF28" i="24"/>
  <c r="FF30" i="24"/>
  <c r="FF32" i="24"/>
  <c r="FF34" i="24"/>
  <c r="FF36" i="24"/>
  <c r="FF38" i="24"/>
  <c r="FF40" i="24"/>
  <c r="FF35" i="24"/>
  <c r="FF37" i="24"/>
  <c r="FF39" i="24"/>
  <c r="FF41" i="24"/>
  <c r="FF43" i="24"/>
  <c r="FF45" i="24"/>
  <c r="FF47" i="24"/>
  <c r="FF49" i="24"/>
  <c r="FF51" i="24"/>
  <c r="FF53" i="24"/>
  <c r="FF42" i="24"/>
  <c r="FF44" i="24"/>
  <c r="FF46" i="24"/>
  <c r="FF48" i="24"/>
  <c r="FF50" i="24"/>
  <c r="FF52" i="24"/>
  <c r="FF54" i="24"/>
  <c r="FF56" i="24"/>
  <c r="FF59" i="24"/>
  <c r="FF61" i="24"/>
  <c r="FF63" i="24"/>
  <c r="FF67" i="24"/>
  <c r="FF69" i="24"/>
  <c r="FF55" i="24"/>
  <c r="FF57" i="24"/>
  <c r="FF60" i="24"/>
  <c r="FF62" i="24"/>
  <c r="FF66" i="24"/>
  <c r="FF68" i="24"/>
  <c r="FF70" i="24"/>
  <c r="FF72" i="24"/>
  <c r="FF74" i="24"/>
  <c r="FF76" i="24"/>
  <c r="FF78" i="24"/>
  <c r="FF80" i="24"/>
  <c r="FF82" i="24"/>
  <c r="FF84" i="24"/>
  <c r="FF86" i="24"/>
  <c r="FF88" i="24"/>
  <c r="FF90" i="24"/>
  <c r="FF92" i="24"/>
  <c r="FF94" i="24"/>
  <c r="FF96" i="24"/>
  <c r="FF71" i="24"/>
  <c r="FF73" i="24"/>
  <c r="FF75" i="24"/>
  <c r="FF77" i="24"/>
  <c r="FF79" i="24"/>
  <c r="FF81" i="24"/>
  <c r="FF83" i="24"/>
  <c r="FF85" i="24"/>
  <c r="FF87" i="24"/>
  <c r="FF89" i="24"/>
  <c r="FF91" i="24"/>
  <c r="FF93" i="24"/>
  <c r="FF95" i="24"/>
  <c r="FF97" i="24"/>
  <c r="FF99" i="24"/>
  <c r="FF113" i="24"/>
  <c r="FF115" i="24"/>
  <c r="FF117" i="24"/>
  <c r="FF119" i="24"/>
  <c r="FF121" i="24"/>
  <c r="FF123" i="24"/>
  <c r="FF98" i="24"/>
  <c r="FF100" i="24"/>
  <c r="FF112" i="24"/>
  <c r="FF114" i="24"/>
  <c r="FF116" i="24"/>
  <c r="FF118" i="24"/>
  <c r="FF120" i="24"/>
  <c r="FF122" i="24"/>
  <c r="FF124" i="24"/>
  <c r="FF125" i="24"/>
  <c r="FF126" i="24"/>
  <c r="FF128" i="24"/>
  <c r="FF130" i="24"/>
  <c r="FF132" i="24"/>
  <c r="FF134" i="24"/>
  <c r="FF136" i="24"/>
  <c r="FF138" i="24"/>
  <c r="FF140" i="24"/>
  <c r="FF142" i="24"/>
  <c r="FF144" i="24"/>
  <c r="FF146" i="24"/>
  <c r="FF148" i="24"/>
  <c r="FF127" i="24"/>
  <c r="FF129" i="24"/>
  <c r="FF131" i="24"/>
  <c r="FF133" i="24"/>
  <c r="FF135" i="24"/>
  <c r="FF137" i="24"/>
  <c r="FF139" i="24"/>
  <c r="FF141" i="24"/>
  <c r="FF143" i="24"/>
  <c r="FF145" i="24"/>
  <c r="FF147" i="24"/>
  <c r="FJ17" i="24"/>
  <c r="FJ19" i="24"/>
  <c r="FJ18" i="24"/>
  <c r="FJ20" i="24"/>
  <c r="FJ22" i="24"/>
  <c r="FJ21" i="24"/>
  <c r="FJ24" i="24"/>
  <c r="FJ26" i="24"/>
  <c r="FJ23" i="24"/>
  <c r="FJ25" i="24"/>
  <c r="FJ27" i="24"/>
  <c r="FJ29" i="24"/>
  <c r="FJ31" i="24"/>
  <c r="FJ33" i="24"/>
  <c r="FJ28" i="24"/>
  <c r="FJ30" i="24"/>
  <c r="FJ32" i="24"/>
  <c r="FJ34" i="24"/>
  <c r="FJ36" i="24"/>
  <c r="FJ38" i="24"/>
  <c r="FJ40" i="24"/>
  <c r="FJ35" i="24"/>
  <c r="FJ37" i="24"/>
  <c r="FJ39" i="24"/>
  <c r="FJ41" i="24"/>
  <c r="FJ43" i="24"/>
  <c r="FJ45" i="24"/>
  <c r="FJ47" i="24"/>
  <c r="FJ49" i="24"/>
  <c r="FJ51" i="24"/>
  <c r="FJ53" i="24"/>
  <c r="FJ42" i="24"/>
  <c r="FJ44" i="24"/>
  <c r="FJ46" i="24"/>
  <c r="FJ48" i="24"/>
  <c r="FJ50" i="24"/>
  <c r="FJ52" i="24"/>
  <c r="FJ54" i="24"/>
  <c r="FJ56" i="24"/>
  <c r="FJ59" i="24"/>
  <c r="FJ61" i="24"/>
  <c r="FJ63" i="24"/>
  <c r="FJ67" i="24"/>
  <c r="FJ69" i="24"/>
  <c r="FJ55" i="24"/>
  <c r="FJ57" i="24"/>
  <c r="FJ60" i="24"/>
  <c r="FJ62" i="24"/>
  <c r="FJ66" i="24"/>
  <c r="FJ68" i="24"/>
  <c r="FJ70" i="24"/>
  <c r="FJ72" i="24"/>
  <c r="FJ74" i="24"/>
  <c r="FJ76" i="24"/>
  <c r="FJ78" i="24"/>
  <c r="FJ80" i="24"/>
  <c r="FJ82" i="24"/>
  <c r="FJ84" i="24"/>
  <c r="FJ86" i="24"/>
  <c r="FJ88" i="24"/>
  <c r="FJ90" i="24"/>
  <c r="FJ92" i="24"/>
  <c r="FJ94" i="24"/>
  <c r="FJ96" i="24"/>
  <c r="FJ71" i="24"/>
  <c r="FJ73" i="24"/>
  <c r="FJ75" i="24"/>
  <c r="FJ77" i="24"/>
  <c r="FJ79" i="24"/>
  <c r="FJ81" i="24"/>
  <c r="FJ83" i="24"/>
  <c r="FJ85" i="24"/>
  <c r="FJ87" i="24"/>
  <c r="FJ89" i="24"/>
  <c r="FJ91" i="24"/>
  <c r="FJ93" i="24"/>
  <c r="FJ95" i="24"/>
  <c r="FJ97" i="24"/>
  <c r="FJ99" i="24"/>
  <c r="FJ113" i="24"/>
  <c r="FJ115" i="24"/>
  <c r="FJ117" i="24"/>
  <c r="FJ119" i="24"/>
  <c r="FJ121" i="24"/>
  <c r="FJ123" i="24"/>
  <c r="FJ98" i="24"/>
  <c r="FJ100" i="24"/>
  <c r="FJ112" i="24"/>
  <c r="FJ114" i="24"/>
  <c r="FJ116" i="24"/>
  <c r="FJ118" i="24"/>
  <c r="FJ120" i="24"/>
  <c r="FJ122" i="24"/>
  <c r="FJ124" i="24"/>
  <c r="FJ125" i="24"/>
  <c r="FJ126" i="24"/>
  <c r="FJ128" i="24"/>
  <c r="FJ130" i="24"/>
  <c r="FJ132" i="24"/>
  <c r="FJ134" i="24"/>
  <c r="FJ136" i="24"/>
  <c r="FJ138" i="24"/>
  <c r="FJ140" i="24"/>
  <c r="FJ142" i="24"/>
  <c r="FJ144" i="24"/>
  <c r="FJ146" i="24"/>
  <c r="FJ148" i="24"/>
  <c r="FJ127" i="24"/>
  <c r="FJ129" i="24"/>
  <c r="FJ131" i="24"/>
  <c r="FJ133" i="24"/>
  <c r="FJ135" i="24"/>
  <c r="FJ137" i="24"/>
  <c r="FJ139" i="24"/>
  <c r="FJ141" i="24"/>
  <c r="FJ143" i="24"/>
  <c r="FJ145" i="24"/>
  <c r="FJ147" i="24"/>
  <c r="FN17" i="24"/>
  <c r="FN19" i="24"/>
  <c r="FN18" i="24"/>
  <c r="FN20" i="24"/>
  <c r="FN22" i="24"/>
  <c r="FN21" i="24"/>
  <c r="FN24" i="24"/>
  <c r="FN26" i="24"/>
  <c r="FN23" i="24"/>
  <c r="FN25" i="24"/>
  <c r="FN27" i="24"/>
  <c r="FN29" i="24"/>
  <c r="FN31" i="24"/>
  <c r="FN33" i="24"/>
  <c r="FN28" i="24"/>
  <c r="FN30" i="24"/>
  <c r="FN32" i="24"/>
  <c r="FN34" i="24"/>
  <c r="FN36" i="24"/>
  <c r="FN38" i="24"/>
  <c r="FN40" i="24"/>
  <c r="FN35" i="24"/>
  <c r="FN37" i="24"/>
  <c r="FN39" i="24"/>
  <c r="FN41" i="24"/>
  <c r="FN43" i="24"/>
  <c r="FN45" i="24"/>
  <c r="FN47" i="24"/>
  <c r="FN49" i="24"/>
  <c r="FN51" i="24"/>
  <c r="FN53" i="24"/>
  <c r="FN42" i="24"/>
  <c r="FN44" i="24"/>
  <c r="FN46" i="24"/>
  <c r="FN48" i="24"/>
  <c r="FN50" i="24"/>
  <c r="FN52" i="24"/>
  <c r="FN54" i="24"/>
  <c r="FN56" i="24"/>
  <c r="FN59" i="24"/>
  <c r="FN61" i="24"/>
  <c r="FN63" i="24"/>
  <c r="FN67" i="24"/>
  <c r="FN69" i="24"/>
  <c r="FN55" i="24"/>
  <c r="FN57" i="24"/>
  <c r="FN60" i="24"/>
  <c r="FN62" i="24"/>
  <c r="FN66" i="24"/>
  <c r="FN68" i="24"/>
  <c r="FN70" i="24"/>
  <c r="FN72" i="24"/>
  <c r="FN74" i="24"/>
  <c r="FN76" i="24"/>
  <c r="FN78" i="24"/>
  <c r="FN80" i="24"/>
  <c r="FN82" i="24"/>
  <c r="FN84" i="24"/>
  <c r="FN86" i="24"/>
  <c r="FN88" i="24"/>
  <c r="FN90" i="24"/>
  <c r="FN92" i="24"/>
  <c r="FN94" i="24"/>
  <c r="FN96" i="24"/>
  <c r="FN71" i="24"/>
  <c r="FN73" i="24"/>
  <c r="FN75" i="24"/>
  <c r="FN77" i="24"/>
  <c r="FN79" i="24"/>
  <c r="FN81" i="24"/>
  <c r="FN83" i="24"/>
  <c r="FN85" i="24"/>
  <c r="FN87" i="24"/>
  <c r="FN89" i="24"/>
  <c r="FN91" i="24"/>
  <c r="FN93" i="24"/>
  <c r="FN95" i="24"/>
  <c r="FN97" i="24"/>
  <c r="FN99" i="24"/>
  <c r="FN113" i="24"/>
  <c r="FN115" i="24"/>
  <c r="FN117" i="24"/>
  <c r="FN119" i="24"/>
  <c r="FN121" i="24"/>
  <c r="FN123" i="24"/>
  <c r="FN98" i="24"/>
  <c r="FN100" i="24"/>
  <c r="FN112" i="24"/>
  <c r="FN114" i="24"/>
  <c r="FN116" i="24"/>
  <c r="FN118" i="24"/>
  <c r="FN120" i="24"/>
  <c r="FN122" i="24"/>
  <c r="FN124" i="24"/>
  <c r="FN125" i="24"/>
  <c r="FN126" i="24"/>
  <c r="FN128" i="24"/>
  <c r="FN130" i="24"/>
  <c r="FN132" i="24"/>
  <c r="FN134" i="24"/>
  <c r="FN136" i="24"/>
  <c r="FN138" i="24"/>
  <c r="FN140" i="24"/>
  <c r="FN142" i="24"/>
  <c r="FN144" i="24"/>
  <c r="FN146" i="24"/>
  <c r="FN148" i="24"/>
  <c r="FN127" i="24"/>
  <c r="FN129" i="24"/>
  <c r="FN131" i="24"/>
  <c r="FN133" i="24"/>
  <c r="FN135" i="24"/>
  <c r="FN137" i="24"/>
  <c r="FN139" i="24"/>
  <c r="FN141" i="24"/>
  <c r="FN143" i="24"/>
  <c r="FN145" i="24"/>
  <c r="FN147" i="24"/>
  <c r="FR17" i="24"/>
  <c r="FR19" i="24"/>
  <c r="FR18" i="24"/>
  <c r="FR20" i="24"/>
  <c r="FR22" i="24"/>
  <c r="FR21" i="24"/>
  <c r="FR24" i="24"/>
  <c r="FR26" i="24"/>
  <c r="FR23" i="24"/>
  <c r="FR25" i="24"/>
  <c r="FR27" i="24"/>
  <c r="FR29" i="24"/>
  <c r="FR31" i="24"/>
  <c r="FR33" i="24"/>
  <c r="FR28" i="24"/>
  <c r="FR30" i="24"/>
  <c r="FR32" i="24"/>
  <c r="FR34" i="24"/>
  <c r="FR36" i="24"/>
  <c r="FR38" i="24"/>
  <c r="FR40" i="24"/>
  <c r="FR35" i="24"/>
  <c r="FR37" i="24"/>
  <c r="FR39" i="24"/>
  <c r="FR41" i="24"/>
  <c r="FR43" i="24"/>
  <c r="FR45" i="24"/>
  <c r="FR47" i="24"/>
  <c r="FR49" i="24"/>
  <c r="FR51" i="24"/>
  <c r="FR53" i="24"/>
  <c r="FR42" i="24"/>
  <c r="FR44" i="24"/>
  <c r="FR46" i="24"/>
  <c r="FR48" i="24"/>
  <c r="FR50" i="24"/>
  <c r="FR52" i="24"/>
  <c r="FR54" i="24"/>
  <c r="FR56" i="24"/>
  <c r="FR59" i="24"/>
  <c r="FR61" i="24"/>
  <c r="FR63" i="24"/>
  <c r="FR67" i="24"/>
  <c r="FR69" i="24"/>
  <c r="FR55" i="24"/>
  <c r="FR57" i="24"/>
  <c r="FR60" i="24"/>
  <c r="FR62" i="24"/>
  <c r="FR66" i="24"/>
  <c r="FR68" i="24"/>
  <c r="FR70" i="24"/>
  <c r="FR72" i="24"/>
  <c r="FR74" i="24"/>
  <c r="FR76" i="24"/>
  <c r="FR78" i="24"/>
  <c r="FR80" i="24"/>
  <c r="FR82" i="24"/>
  <c r="FR84" i="24"/>
  <c r="FR86" i="24"/>
  <c r="FR88" i="24"/>
  <c r="FR90" i="24"/>
  <c r="FR92" i="24"/>
  <c r="FR94" i="24"/>
  <c r="FR96" i="24"/>
  <c r="FR71" i="24"/>
  <c r="FR73" i="24"/>
  <c r="FR75" i="24"/>
  <c r="FR77" i="24"/>
  <c r="FR79" i="24"/>
  <c r="FR81" i="24"/>
  <c r="FR83" i="24"/>
  <c r="FR85" i="24"/>
  <c r="FR87" i="24"/>
  <c r="FR89" i="24"/>
  <c r="FR91" i="24"/>
  <c r="FR93" i="24"/>
  <c r="FR95" i="24"/>
  <c r="FR97" i="24"/>
  <c r="FR99" i="24"/>
  <c r="FR113" i="24"/>
  <c r="FR115" i="24"/>
  <c r="FR117" i="24"/>
  <c r="FR119" i="24"/>
  <c r="FR121" i="24"/>
  <c r="FR123" i="24"/>
  <c r="FR98" i="24"/>
  <c r="FR100" i="24"/>
  <c r="FR112" i="24"/>
  <c r="FR114" i="24"/>
  <c r="FR116" i="24"/>
  <c r="FR118" i="24"/>
  <c r="FR120" i="24"/>
  <c r="FR122" i="24"/>
  <c r="FR124" i="24"/>
  <c r="FR126" i="24"/>
  <c r="FR128" i="24"/>
  <c r="FR130" i="24"/>
  <c r="FR132" i="24"/>
  <c r="FR134" i="24"/>
  <c r="FR136" i="24"/>
  <c r="FR138" i="24"/>
  <c r="FR140" i="24"/>
  <c r="FR142" i="24"/>
  <c r="FR144" i="24"/>
  <c r="FR146" i="24"/>
  <c r="FR148" i="24"/>
  <c r="FR125" i="24"/>
  <c r="FR127" i="24"/>
  <c r="FR129" i="24"/>
  <c r="FR131" i="24"/>
  <c r="FR133" i="24"/>
  <c r="FR135" i="24"/>
  <c r="FR137" i="24"/>
  <c r="FR139" i="24"/>
  <c r="FR141" i="24"/>
  <c r="FR143" i="24"/>
  <c r="FR145" i="24"/>
  <c r="FR147" i="24"/>
  <c r="FV17" i="24"/>
  <c r="FV19" i="24"/>
  <c r="FV18" i="24"/>
  <c r="FV20" i="24"/>
  <c r="FV22" i="24"/>
  <c r="FV21" i="24"/>
  <c r="FV24" i="24"/>
  <c r="FV26" i="24"/>
  <c r="FV23" i="24"/>
  <c r="FV25" i="24"/>
  <c r="FV27" i="24"/>
  <c r="FV29" i="24"/>
  <c r="FV31" i="24"/>
  <c r="FV33" i="24"/>
  <c r="FV28" i="24"/>
  <c r="FV30" i="24"/>
  <c r="FV32" i="24"/>
  <c r="FV34" i="24"/>
  <c r="FV36" i="24"/>
  <c r="FV38" i="24"/>
  <c r="FV40" i="24"/>
  <c r="FV35" i="24"/>
  <c r="FV37" i="24"/>
  <c r="FV39" i="24"/>
  <c r="FV41" i="24"/>
  <c r="FV43" i="24"/>
  <c r="FV45" i="24"/>
  <c r="FV47" i="24"/>
  <c r="FV49" i="24"/>
  <c r="FV51" i="24"/>
  <c r="FV53" i="24"/>
  <c r="FV42" i="24"/>
  <c r="FV44" i="24"/>
  <c r="FV46" i="24"/>
  <c r="FV48" i="24"/>
  <c r="FV50" i="24"/>
  <c r="FV52" i="24"/>
  <c r="FV54" i="24"/>
  <c r="FV56" i="24"/>
  <c r="FV59" i="24"/>
  <c r="FV61" i="24"/>
  <c r="FV63" i="24"/>
  <c r="FV67" i="24"/>
  <c r="FV69" i="24"/>
  <c r="FV55" i="24"/>
  <c r="FV57" i="24"/>
  <c r="FV60" i="24"/>
  <c r="FV62" i="24"/>
  <c r="FV66" i="24"/>
  <c r="FV68" i="24"/>
  <c r="FV70" i="24"/>
  <c r="FV72" i="24"/>
  <c r="FV74" i="24"/>
  <c r="FV76" i="24"/>
  <c r="FV78" i="24"/>
  <c r="FV80" i="24"/>
  <c r="FV82" i="24"/>
  <c r="FV84" i="24"/>
  <c r="FV86" i="24"/>
  <c r="FV88" i="24"/>
  <c r="FV90" i="24"/>
  <c r="FV92" i="24"/>
  <c r="FV94" i="24"/>
  <c r="FV96" i="24"/>
  <c r="FV71" i="24"/>
  <c r="FV73" i="24"/>
  <c r="FV75" i="24"/>
  <c r="FV77" i="24"/>
  <c r="FV79" i="24"/>
  <c r="FV81" i="24"/>
  <c r="FV83" i="24"/>
  <c r="FV85" i="24"/>
  <c r="FV87" i="24"/>
  <c r="FV89" i="24"/>
  <c r="FV91" i="24"/>
  <c r="FV93" i="24"/>
  <c r="FV95" i="24"/>
  <c r="FV97" i="24"/>
  <c r="FV99" i="24"/>
  <c r="FV113" i="24"/>
  <c r="FV115" i="24"/>
  <c r="FV117" i="24"/>
  <c r="FV119" i="24"/>
  <c r="FV121" i="24"/>
  <c r="FV123" i="24"/>
  <c r="FV98" i="24"/>
  <c r="FV100" i="24"/>
  <c r="FV112" i="24"/>
  <c r="FV114" i="24"/>
  <c r="FV116" i="24"/>
  <c r="FV118" i="24"/>
  <c r="FV120" i="24"/>
  <c r="FV122" i="24"/>
  <c r="FV124" i="24"/>
  <c r="FV126" i="24"/>
  <c r="FV128" i="24"/>
  <c r="FV130" i="24"/>
  <c r="FV132" i="24"/>
  <c r="FV134" i="24"/>
  <c r="FV136" i="24"/>
  <c r="FV138" i="24"/>
  <c r="FV140" i="24"/>
  <c r="FV142" i="24"/>
  <c r="FV144" i="24"/>
  <c r="FV146" i="24"/>
  <c r="FV148" i="24"/>
  <c r="FV125" i="24"/>
  <c r="FV127" i="24"/>
  <c r="FV129" i="24"/>
  <c r="FV131" i="24"/>
  <c r="FV133" i="24"/>
  <c r="FV135" i="24"/>
  <c r="FV137" i="24"/>
  <c r="FV139" i="24"/>
  <c r="FV141" i="24"/>
  <c r="FV143" i="24"/>
  <c r="FV145" i="24"/>
  <c r="FV147" i="24"/>
  <c r="FZ17" i="24"/>
  <c r="FZ19" i="24"/>
  <c r="FZ18" i="24"/>
  <c r="FZ20" i="24"/>
  <c r="FZ22" i="24"/>
  <c r="FZ21" i="24"/>
  <c r="FZ24" i="24"/>
  <c r="FZ26" i="24"/>
  <c r="FZ23" i="24"/>
  <c r="FZ25" i="24"/>
  <c r="FZ27" i="24"/>
  <c r="FZ29" i="24"/>
  <c r="FZ31" i="24"/>
  <c r="FZ33" i="24"/>
  <c r="FZ28" i="24"/>
  <c r="FZ30" i="24"/>
  <c r="FZ32" i="24"/>
  <c r="FZ34" i="24"/>
  <c r="FZ36" i="24"/>
  <c r="FZ38" i="24"/>
  <c r="FZ40" i="24"/>
  <c r="FZ35" i="24"/>
  <c r="FZ37" i="24"/>
  <c r="FZ39" i="24"/>
  <c r="FZ41" i="24"/>
  <c r="FZ43" i="24"/>
  <c r="FZ45" i="24"/>
  <c r="FZ47" i="24"/>
  <c r="FZ49" i="24"/>
  <c r="FZ51" i="24"/>
  <c r="FZ53" i="24"/>
  <c r="FZ42" i="24"/>
  <c r="FZ44" i="24"/>
  <c r="FZ46" i="24"/>
  <c r="FZ48" i="24"/>
  <c r="FZ50" i="24"/>
  <c r="FZ52" i="24"/>
  <c r="FZ54" i="24"/>
  <c r="FZ56" i="24"/>
  <c r="FZ59" i="24"/>
  <c r="FZ61" i="24"/>
  <c r="FZ63" i="24"/>
  <c r="FZ67" i="24"/>
  <c r="FZ69" i="24"/>
  <c r="FZ55" i="24"/>
  <c r="FZ57" i="24"/>
  <c r="FZ60" i="24"/>
  <c r="FZ62" i="24"/>
  <c r="FZ66" i="24"/>
  <c r="FZ68" i="24"/>
  <c r="FZ70" i="24"/>
  <c r="FZ72" i="24"/>
  <c r="FZ74" i="24"/>
  <c r="FZ76" i="24"/>
  <c r="FZ78" i="24"/>
  <c r="FZ80" i="24"/>
  <c r="FZ82" i="24"/>
  <c r="FZ84" i="24"/>
  <c r="FZ86" i="24"/>
  <c r="FZ88" i="24"/>
  <c r="FZ90" i="24"/>
  <c r="FZ92" i="24"/>
  <c r="FZ94" i="24"/>
  <c r="FZ96" i="24"/>
  <c r="FZ71" i="24"/>
  <c r="FZ73" i="24"/>
  <c r="FZ75" i="24"/>
  <c r="FZ77" i="24"/>
  <c r="FZ79" i="24"/>
  <c r="FZ81" i="24"/>
  <c r="FZ83" i="24"/>
  <c r="FZ85" i="24"/>
  <c r="FZ87" i="24"/>
  <c r="FZ89" i="24"/>
  <c r="FZ91" i="24"/>
  <c r="FZ93" i="24"/>
  <c r="FZ95" i="24"/>
  <c r="FZ97" i="24"/>
  <c r="FZ99" i="24"/>
  <c r="FZ113" i="24"/>
  <c r="FZ115" i="24"/>
  <c r="FZ117" i="24"/>
  <c r="FZ119" i="24"/>
  <c r="FZ121" i="24"/>
  <c r="FZ123" i="24"/>
  <c r="FZ98" i="24"/>
  <c r="FZ100" i="24"/>
  <c r="FZ112" i="24"/>
  <c r="FZ114" i="24"/>
  <c r="FZ116" i="24"/>
  <c r="FZ118" i="24"/>
  <c r="FZ120" i="24"/>
  <c r="FZ122" i="24"/>
  <c r="FZ124" i="24"/>
  <c r="FZ126" i="24"/>
  <c r="FZ128" i="24"/>
  <c r="FZ130" i="24"/>
  <c r="FZ132" i="24"/>
  <c r="FZ134" i="24"/>
  <c r="FZ136" i="24"/>
  <c r="FZ138" i="24"/>
  <c r="FZ140" i="24"/>
  <c r="FZ142" i="24"/>
  <c r="FZ144" i="24"/>
  <c r="FZ146" i="24"/>
  <c r="FZ148" i="24"/>
  <c r="FZ125" i="24"/>
  <c r="FZ127" i="24"/>
  <c r="FZ129" i="24"/>
  <c r="FZ131" i="24"/>
  <c r="FZ133" i="24"/>
  <c r="FZ135" i="24"/>
  <c r="FZ137" i="24"/>
  <c r="FZ139" i="24"/>
  <c r="FZ141" i="24"/>
  <c r="FZ143" i="24"/>
  <c r="FZ145" i="24"/>
  <c r="FZ147" i="24"/>
  <c r="GD17" i="24"/>
  <c r="GD19" i="24"/>
  <c r="GD18" i="24"/>
  <c r="GD20" i="24"/>
  <c r="GD22" i="24"/>
  <c r="GD21" i="24"/>
  <c r="GD24" i="24"/>
  <c r="GD26" i="24"/>
  <c r="GD23" i="24"/>
  <c r="GD25" i="24"/>
  <c r="GD27" i="24"/>
  <c r="GD29" i="24"/>
  <c r="GD31" i="24"/>
  <c r="GD33" i="24"/>
  <c r="GD28" i="24"/>
  <c r="GD30" i="24"/>
  <c r="GD32" i="24"/>
  <c r="GD34" i="24"/>
  <c r="GD36" i="24"/>
  <c r="GD38" i="24"/>
  <c r="GD35" i="24"/>
  <c r="GD37" i="24"/>
  <c r="GD39" i="24"/>
  <c r="GD41" i="24"/>
  <c r="GD43" i="24"/>
  <c r="GD45" i="24"/>
  <c r="GD47" i="24"/>
  <c r="GD49" i="24"/>
  <c r="GD51" i="24"/>
  <c r="GD53" i="24"/>
  <c r="GD40" i="24"/>
  <c r="GD42" i="24"/>
  <c r="GD44" i="24"/>
  <c r="GD46" i="24"/>
  <c r="GD48" i="24"/>
  <c r="GD50" i="24"/>
  <c r="GD52" i="24"/>
  <c r="GD54" i="24"/>
  <c r="GD56" i="24"/>
  <c r="GD59" i="24"/>
  <c r="GD61" i="24"/>
  <c r="GD63" i="24"/>
  <c r="GD67" i="24"/>
  <c r="GD69" i="24"/>
  <c r="GD55" i="24"/>
  <c r="GD57" i="24"/>
  <c r="GD60" i="24"/>
  <c r="GD62" i="24"/>
  <c r="GD66" i="24"/>
  <c r="GD68" i="24"/>
  <c r="GD70" i="24"/>
  <c r="GD72" i="24"/>
  <c r="GD74" i="24"/>
  <c r="GD76" i="24"/>
  <c r="GD78" i="24"/>
  <c r="GD80" i="24"/>
  <c r="GD82" i="24"/>
  <c r="GD84" i="24"/>
  <c r="GD86" i="24"/>
  <c r="GD88" i="24"/>
  <c r="GD90" i="24"/>
  <c r="GD92" i="24"/>
  <c r="GD94" i="24"/>
  <c r="GD96" i="24"/>
  <c r="GD71" i="24"/>
  <c r="GD73" i="24"/>
  <c r="GD75" i="24"/>
  <c r="GD77" i="24"/>
  <c r="GD79" i="24"/>
  <c r="GD81" i="24"/>
  <c r="GD83" i="24"/>
  <c r="GD85" i="24"/>
  <c r="GD87" i="24"/>
  <c r="GD89" i="24"/>
  <c r="GD91" i="24"/>
  <c r="GD93" i="24"/>
  <c r="GD95" i="24"/>
  <c r="GD97" i="24"/>
  <c r="GD99" i="24"/>
  <c r="GD113" i="24"/>
  <c r="GD115" i="24"/>
  <c r="GD117" i="24"/>
  <c r="GD119" i="24"/>
  <c r="GD121" i="24"/>
  <c r="GD123" i="24"/>
  <c r="GD98" i="24"/>
  <c r="GD100" i="24"/>
  <c r="GD112" i="24"/>
  <c r="GD114" i="24"/>
  <c r="GD116" i="24"/>
  <c r="GD118" i="24"/>
  <c r="GD120" i="24"/>
  <c r="GD122" i="24"/>
  <c r="GD124" i="24"/>
  <c r="GD126" i="24"/>
  <c r="GD128" i="24"/>
  <c r="GD130" i="24"/>
  <c r="GD132" i="24"/>
  <c r="GD134" i="24"/>
  <c r="GD136" i="24"/>
  <c r="GD138" i="24"/>
  <c r="GD140" i="24"/>
  <c r="GD142" i="24"/>
  <c r="GD144" i="24"/>
  <c r="GD146" i="24"/>
  <c r="GD148" i="24"/>
  <c r="GD125" i="24"/>
  <c r="GD127" i="24"/>
  <c r="GD129" i="24"/>
  <c r="GD131" i="24"/>
  <c r="GD133" i="24"/>
  <c r="GD135" i="24"/>
  <c r="GD137" i="24"/>
  <c r="GD139" i="24"/>
  <c r="GD141" i="24"/>
  <c r="GD143" i="24"/>
  <c r="GD145" i="24"/>
  <c r="GD147" i="24"/>
  <c r="GH17" i="24"/>
  <c r="GH19" i="24"/>
  <c r="GH18" i="24"/>
  <c r="GH20" i="24"/>
  <c r="GH22" i="24"/>
  <c r="GH21" i="24"/>
  <c r="GH24" i="24"/>
  <c r="GH26" i="24"/>
  <c r="GH23" i="24"/>
  <c r="GH25" i="24"/>
  <c r="GH27" i="24"/>
  <c r="GH29" i="24"/>
  <c r="GH31" i="24"/>
  <c r="GH33" i="24"/>
  <c r="GH28" i="24"/>
  <c r="GH30" i="24"/>
  <c r="GH32" i="24"/>
  <c r="GH34" i="24"/>
  <c r="GH36" i="24"/>
  <c r="GH38" i="24"/>
  <c r="GH35" i="24"/>
  <c r="GH37" i="24"/>
  <c r="GH39" i="24"/>
  <c r="GH41" i="24"/>
  <c r="GH43" i="24"/>
  <c r="GH45" i="24"/>
  <c r="GH47" i="24"/>
  <c r="GH49" i="24"/>
  <c r="GH51" i="24"/>
  <c r="GH53" i="24"/>
  <c r="GH40" i="24"/>
  <c r="GH42" i="24"/>
  <c r="GH44" i="24"/>
  <c r="GH46" i="24"/>
  <c r="GH48" i="24"/>
  <c r="GH50" i="24"/>
  <c r="GH52" i="24"/>
  <c r="GH54" i="24"/>
  <c r="GH56" i="24"/>
  <c r="GH59" i="24"/>
  <c r="GH61" i="24"/>
  <c r="GH63" i="24"/>
  <c r="GH67" i="24"/>
  <c r="GH69" i="24"/>
  <c r="GH55" i="24"/>
  <c r="GH57" i="24"/>
  <c r="GH60" i="24"/>
  <c r="GH62" i="24"/>
  <c r="GH66" i="24"/>
  <c r="GH68" i="24"/>
  <c r="GH70" i="24"/>
  <c r="GH72" i="24"/>
  <c r="GH74" i="24"/>
  <c r="GH76" i="24"/>
  <c r="GH78" i="24"/>
  <c r="GH80" i="24"/>
  <c r="GH82" i="24"/>
  <c r="GH84" i="24"/>
  <c r="GH86" i="24"/>
  <c r="GH88" i="24"/>
  <c r="GH90" i="24"/>
  <c r="GH92" i="24"/>
  <c r="GH94" i="24"/>
  <c r="GH96" i="24"/>
  <c r="GH71" i="24"/>
  <c r="GH73" i="24"/>
  <c r="GH75" i="24"/>
  <c r="GH77" i="24"/>
  <c r="GH79" i="24"/>
  <c r="GH81" i="24"/>
  <c r="GH83" i="24"/>
  <c r="GH85" i="24"/>
  <c r="GH87" i="24"/>
  <c r="GH89" i="24"/>
  <c r="GH91" i="24"/>
  <c r="GH93" i="24"/>
  <c r="GH95" i="24"/>
  <c r="GH97" i="24"/>
  <c r="GH99" i="24"/>
  <c r="GH113" i="24"/>
  <c r="GH115" i="24"/>
  <c r="GH117" i="24"/>
  <c r="GH119" i="24"/>
  <c r="GH121" i="24"/>
  <c r="GH123" i="24"/>
  <c r="GH98" i="24"/>
  <c r="GH100" i="24"/>
  <c r="GH112" i="24"/>
  <c r="GH114" i="24"/>
  <c r="GH116" i="24"/>
  <c r="GH118" i="24"/>
  <c r="GH120" i="24"/>
  <c r="GH122" i="24"/>
  <c r="GH124" i="24"/>
  <c r="GH126" i="24"/>
  <c r="GH128" i="24"/>
  <c r="GH130" i="24"/>
  <c r="GH132" i="24"/>
  <c r="GH134" i="24"/>
  <c r="GH136" i="24"/>
  <c r="GH138" i="24"/>
  <c r="GH140" i="24"/>
  <c r="GH142" i="24"/>
  <c r="GH144" i="24"/>
  <c r="GH146" i="24"/>
  <c r="GH148" i="24"/>
  <c r="GH125" i="24"/>
  <c r="GH127" i="24"/>
  <c r="GH129" i="24"/>
  <c r="GH131" i="24"/>
  <c r="GH133" i="24"/>
  <c r="GH135" i="24"/>
  <c r="GH137" i="24"/>
  <c r="GH139" i="24"/>
  <c r="GH141" i="24"/>
  <c r="GH143" i="24"/>
  <c r="GH145" i="24"/>
  <c r="GH147" i="24"/>
  <c r="GL17" i="24"/>
  <c r="GL19" i="24"/>
  <c r="GL18" i="24"/>
  <c r="GL20" i="24"/>
  <c r="GL22" i="24"/>
  <c r="GL21" i="24"/>
  <c r="GL24" i="24"/>
  <c r="GL26" i="24"/>
  <c r="GL23" i="24"/>
  <c r="GL25" i="24"/>
  <c r="GL27" i="24"/>
  <c r="GL29" i="24"/>
  <c r="GL31" i="24"/>
  <c r="GL33" i="24"/>
  <c r="GL28" i="24"/>
  <c r="GL30" i="24"/>
  <c r="GL32" i="24"/>
  <c r="GL34" i="24"/>
  <c r="GL36" i="24"/>
  <c r="GL38" i="24"/>
  <c r="GL35" i="24"/>
  <c r="GL37" i="24"/>
  <c r="GL39" i="24"/>
  <c r="GL41" i="24"/>
  <c r="GL43" i="24"/>
  <c r="GL45" i="24"/>
  <c r="GL47" i="24"/>
  <c r="GL49" i="24"/>
  <c r="GL51" i="24"/>
  <c r="GL53" i="24"/>
  <c r="GL40" i="24"/>
  <c r="GL42" i="24"/>
  <c r="GL44" i="24"/>
  <c r="GL46" i="24"/>
  <c r="GL48" i="24"/>
  <c r="GL50" i="24"/>
  <c r="GL52" i="24"/>
  <c r="GL54" i="24"/>
  <c r="GL56" i="24"/>
  <c r="GL59" i="24"/>
  <c r="GL61" i="24"/>
  <c r="GL63" i="24"/>
  <c r="GL67" i="24"/>
  <c r="GL69" i="24"/>
  <c r="GL55" i="24"/>
  <c r="GL57" i="24"/>
  <c r="GL60" i="24"/>
  <c r="GL62" i="24"/>
  <c r="GL66" i="24"/>
  <c r="GL68" i="24"/>
  <c r="GL70" i="24"/>
  <c r="GL72" i="24"/>
  <c r="GL74" i="24"/>
  <c r="GL76" i="24"/>
  <c r="GL78" i="24"/>
  <c r="GL80" i="24"/>
  <c r="GL82" i="24"/>
  <c r="GL84" i="24"/>
  <c r="GL86" i="24"/>
  <c r="GL88" i="24"/>
  <c r="GL90" i="24"/>
  <c r="GL92" i="24"/>
  <c r="GL94" i="24"/>
  <c r="GL96" i="24"/>
  <c r="GL71" i="24"/>
  <c r="GL73" i="24"/>
  <c r="GL75" i="24"/>
  <c r="GL77" i="24"/>
  <c r="GL79" i="24"/>
  <c r="GL81" i="24"/>
  <c r="GL83" i="24"/>
  <c r="GL85" i="24"/>
  <c r="GL87" i="24"/>
  <c r="GL89" i="24"/>
  <c r="GL91" i="24"/>
  <c r="GL93" i="24"/>
  <c r="GL95" i="24"/>
  <c r="GL97" i="24"/>
  <c r="GL99" i="24"/>
  <c r="GL113" i="24"/>
  <c r="GL115" i="24"/>
  <c r="GL117" i="24"/>
  <c r="GL119" i="24"/>
  <c r="GL121" i="24"/>
  <c r="GL123" i="24"/>
  <c r="GL98" i="24"/>
  <c r="GL100" i="24"/>
  <c r="GL112" i="24"/>
  <c r="GL114" i="24"/>
  <c r="GL116" i="24"/>
  <c r="GL118" i="24"/>
  <c r="GL120" i="24"/>
  <c r="GL122" i="24"/>
  <c r="GL124" i="24"/>
  <c r="GL126" i="24"/>
  <c r="GL128" i="24"/>
  <c r="GL130" i="24"/>
  <c r="GL132" i="24"/>
  <c r="GL134" i="24"/>
  <c r="GL136" i="24"/>
  <c r="GL138" i="24"/>
  <c r="GL140" i="24"/>
  <c r="GL142" i="24"/>
  <c r="GL144" i="24"/>
  <c r="GL146" i="24"/>
  <c r="GL148" i="24"/>
  <c r="GL125" i="24"/>
  <c r="GL127" i="24"/>
  <c r="GL129" i="24"/>
  <c r="GL131" i="24"/>
  <c r="GL133" i="24"/>
  <c r="GL135" i="24"/>
  <c r="GL137" i="24"/>
  <c r="GL139" i="24"/>
  <c r="GL141" i="24"/>
  <c r="GL143" i="24"/>
  <c r="GL145" i="24"/>
  <c r="GL147" i="24"/>
  <c r="GP17" i="24"/>
  <c r="GP19" i="24"/>
  <c r="GP18" i="24"/>
  <c r="GP20" i="24"/>
  <c r="GP22" i="24"/>
  <c r="GP21" i="24"/>
  <c r="GP24" i="24"/>
  <c r="GP26" i="24"/>
  <c r="GP23" i="24"/>
  <c r="GP25" i="24"/>
  <c r="GP27" i="24"/>
  <c r="GP29" i="24"/>
  <c r="GP31" i="24"/>
  <c r="GP33" i="24"/>
  <c r="GP28" i="24"/>
  <c r="GP30" i="24"/>
  <c r="GP32" i="24"/>
  <c r="GP34" i="24"/>
  <c r="GP36" i="24"/>
  <c r="GP38" i="24"/>
  <c r="GP35" i="24"/>
  <c r="GP37" i="24"/>
  <c r="GP39" i="24"/>
  <c r="GP41" i="24"/>
  <c r="GP43" i="24"/>
  <c r="GP45" i="24"/>
  <c r="GP47" i="24"/>
  <c r="GP49" i="24"/>
  <c r="GP51" i="24"/>
  <c r="GP53" i="24"/>
  <c r="GP40" i="24"/>
  <c r="GP42" i="24"/>
  <c r="GP44" i="24"/>
  <c r="GP46" i="24"/>
  <c r="GP48" i="24"/>
  <c r="GP50" i="24"/>
  <c r="GP52" i="24"/>
  <c r="GP54" i="24"/>
  <c r="GP56" i="24"/>
  <c r="GP59" i="24"/>
  <c r="GP61" i="24"/>
  <c r="GP63" i="24"/>
  <c r="GP67" i="24"/>
  <c r="GP69" i="24"/>
  <c r="GP55" i="24"/>
  <c r="GP57" i="24"/>
  <c r="GP60" i="24"/>
  <c r="GP62" i="24"/>
  <c r="GP66" i="24"/>
  <c r="GP68" i="24"/>
  <c r="GP70" i="24"/>
  <c r="GP72" i="24"/>
  <c r="GP74" i="24"/>
  <c r="GP76" i="24"/>
  <c r="GP78" i="24"/>
  <c r="GP80" i="24"/>
  <c r="GP82" i="24"/>
  <c r="GP84" i="24"/>
  <c r="GP86" i="24"/>
  <c r="GP88" i="24"/>
  <c r="GP90" i="24"/>
  <c r="GP92" i="24"/>
  <c r="GP94" i="24"/>
  <c r="GP96" i="24"/>
  <c r="GP71" i="24"/>
  <c r="GP73" i="24"/>
  <c r="GP75" i="24"/>
  <c r="GP77" i="24"/>
  <c r="GP79" i="24"/>
  <c r="GP81" i="24"/>
  <c r="GP83" i="24"/>
  <c r="GP85" i="24"/>
  <c r="GP87" i="24"/>
  <c r="GP89" i="24"/>
  <c r="GP91" i="24"/>
  <c r="GP93" i="24"/>
  <c r="GP95" i="24"/>
  <c r="GP97" i="24"/>
  <c r="GP99" i="24"/>
  <c r="GP113" i="24"/>
  <c r="GP115" i="24"/>
  <c r="GP117" i="24"/>
  <c r="GP119" i="24"/>
  <c r="GP121" i="24"/>
  <c r="GP123" i="24"/>
  <c r="GP98" i="24"/>
  <c r="GP100" i="24"/>
  <c r="GP112" i="24"/>
  <c r="GP114" i="24"/>
  <c r="GP116" i="24"/>
  <c r="GP118" i="24"/>
  <c r="GP120" i="24"/>
  <c r="GP122" i="24"/>
  <c r="GP124" i="24"/>
  <c r="GP126" i="24"/>
  <c r="GP128" i="24"/>
  <c r="GP130" i="24"/>
  <c r="GP132" i="24"/>
  <c r="GP134" i="24"/>
  <c r="GP136" i="24"/>
  <c r="GP138" i="24"/>
  <c r="GP140" i="24"/>
  <c r="GP142" i="24"/>
  <c r="GP144" i="24"/>
  <c r="GP146" i="24"/>
  <c r="GP148" i="24"/>
  <c r="GP125" i="24"/>
  <c r="GP127" i="24"/>
  <c r="GP129" i="24"/>
  <c r="GP131" i="24"/>
  <c r="GP133" i="24"/>
  <c r="GP135" i="24"/>
  <c r="GP137" i="24"/>
  <c r="GP139" i="24"/>
  <c r="GP141" i="24"/>
  <c r="GP143" i="24"/>
  <c r="GP145" i="24"/>
  <c r="GP147" i="24"/>
  <c r="GT17" i="24"/>
  <c r="GT19" i="24"/>
  <c r="GT18" i="24"/>
  <c r="GT20" i="24"/>
  <c r="GT22" i="24"/>
  <c r="GT21" i="24"/>
  <c r="GT24" i="24"/>
  <c r="GT26" i="24"/>
  <c r="GT23" i="24"/>
  <c r="GT25" i="24"/>
  <c r="GT27" i="24"/>
  <c r="GT29" i="24"/>
  <c r="GT31" i="24"/>
  <c r="GT33" i="24"/>
  <c r="GT28" i="24"/>
  <c r="GT30" i="24"/>
  <c r="GT32" i="24"/>
  <c r="GT34" i="24"/>
  <c r="GT36" i="24"/>
  <c r="GT38" i="24"/>
  <c r="GT35" i="24"/>
  <c r="GT37" i="24"/>
  <c r="GT39" i="24"/>
  <c r="GT41" i="24"/>
  <c r="GT43" i="24"/>
  <c r="GT45" i="24"/>
  <c r="GT47" i="24"/>
  <c r="GT49" i="24"/>
  <c r="GT51" i="24"/>
  <c r="GT53" i="24"/>
  <c r="GT40" i="24"/>
  <c r="GT42" i="24"/>
  <c r="GT44" i="24"/>
  <c r="GT46" i="24"/>
  <c r="GT48" i="24"/>
  <c r="GT50" i="24"/>
  <c r="GT52" i="24"/>
  <c r="GT54" i="24"/>
  <c r="GT56" i="24"/>
  <c r="GT59" i="24"/>
  <c r="GT61" i="24"/>
  <c r="GT63" i="24"/>
  <c r="GT67" i="24"/>
  <c r="GT69" i="24"/>
  <c r="GT55" i="24"/>
  <c r="GT57" i="24"/>
  <c r="GT60" i="24"/>
  <c r="GT62" i="24"/>
  <c r="GT66" i="24"/>
  <c r="GT68" i="24"/>
  <c r="GT70" i="24"/>
  <c r="GT72" i="24"/>
  <c r="GT74" i="24"/>
  <c r="GT76" i="24"/>
  <c r="GT78" i="24"/>
  <c r="GT80" i="24"/>
  <c r="GT82" i="24"/>
  <c r="GT84" i="24"/>
  <c r="GT86" i="24"/>
  <c r="GT88" i="24"/>
  <c r="GT90" i="24"/>
  <c r="GT92" i="24"/>
  <c r="GT94" i="24"/>
  <c r="GT96" i="24"/>
  <c r="GT71" i="24"/>
  <c r="GT73" i="24"/>
  <c r="GT75" i="24"/>
  <c r="GT77" i="24"/>
  <c r="GT79" i="24"/>
  <c r="GT81" i="24"/>
  <c r="GT83" i="24"/>
  <c r="GT85" i="24"/>
  <c r="GT87" i="24"/>
  <c r="GT89" i="24"/>
  <c r="GT91" i="24"/>
  <c r="GT93" i="24"/>
  <c r="GT95" i="24"/>
  <c r="GT97" i="24"/>
  <c r="GT99" i="24"/>
  <c r="GT113" i="24"/>
  <c r="GT115" i="24"/>
  <c r="GT117" i="24"/>
  <c r="GT119" i="24"/>
  <c r="GT121" i="24"/>
  <c r="GT123" i="24"/>
  <c r="GT98" i="24"/>
  <c r="GT100" i="24"/>
  <c r="GT112" i="24"/>
  <c r="GT114" i="24"/>
  <c r="GT116" i="24"/>
  <c r="GT118" i="24"/>
  <c r="GT120" i="24"/>
  <c r="GT122" i="24"/>
  <c r="GT124" i="24"/>
  <c r="GT126" i="24"/>
  <c r="GT128" i="24"/>
  <c r="GT130" i="24"/>
  <c r="GT132" i="24"/>
  <c r="GT134" i="24"/>
  <c r="GT136" i="24"/>
  <c r="GT138" i="24"/>
  <c r="GT140" i="24"/>
  <c r="GT142" i="24"/>
  <c r="GT144" i="24"/>
  <c r="GT146" i="24"/>
  <c r="GT148" i="24"/>
  <c r="GT125" i="24"/>
  <c r="GT127" i="24"/>
  <c r="GT129" i="24"/>
  <c r="GT131" i="24"/>
  <c r="GT133" i="24"/>
  <c r="GT135" i="24"/>
  <c r="GT137" i="24"/>
  <c r="GT139" i="24"/>
  <c r="GT141" i="24"/>
  <c r="GT143" i="24"/>
  <c r="GT145" i="24"/>
  <c r="GT147" i="24"/>
  <c r="GX17" i="24"/>
  <c r="GX19" i="24"/>
  <c r="GX18" i="24"/>
  <c r="GX20" i="24"/>
  <c r="GX22" i="24"/>
  <c r="GX21" i="24"/>
  <c r="GX24" i="24"/>
  <c r="GX26" i="24"/>
  <c r="GX23" i="24"/>
  <c r="GX25" i="24"/>
  <c r="GX27" i="24"/>
  <c r="GX29" i="24"/>
  <c r="GX31" i="24"/>
  <c r="GX33" i="24"/>
  <c r="GX28" i="24"/>
  <c r="GX30" i="24"/>
  <c r="GX32" i="24"/>
  <c r="GX34" i="24"/>
  <c r="GX36" i="24"/>
  <c r="GX38" i="24"/>
  <c r="GX35" i="24"/>
  <c r="GX37" i="24"/>
  <c r="GX39" i="24"/>
  <c r="GX41" i="24"/>
  <c r="GX43" i="24"/>
  <c r="GX45" i="24"/>
  <c r="GX47" i="24"/>
  <c r="GX49" i="24"/>
  <c r="GX51" i="24"/>
  <c r="GX53" i="24"/>
  <c r="GX40" i="24"/>
  <c r="GX42" i="24"/>
  <c r="GX44" i="24"/>
  <c r="GX46" i="24"/>
  <c r="GX48" i="24"/>
  <c r="GX50" i="24"/>
  <c r="GX52" i="24"/>
  <c r="GX54" i="24"/>
  <c r="GX56" i="24"/>
  <c r="GX59" i="24"/>
  <c r="GX61" i="24"/>
  <c r="GX63" i="24"/>
  <c r="GX67" i="24"/>
  <c r="GX69" i="24"/>
  <c r="GX55" i="24"/>
  <c r="GX57" i="24"/>
  <c r="GX60" i="24"/>
  <c r="GX62" i="24"/>
  <c r="GX66" i="24"/>
  <c r="GX68" i="24"/>
  <c r="GX70" i="24"/>
  <c r="GX72" i="24"/>
  <c r="GX74" i="24"/>
  <c r="GX76" i="24"/>
  <c r="GX78" i="24"/>
  <c r="GX80" i="24"/>
  <c r="GX82" i="24"/>
  <c r="GX84" i="24"/>
  <c r="GX86" i="24"/>
  <c r="GX88" i="24"/>
  <c r="GX90" i="24"/>
  <c r="GX92" i="24"/>
  <c r="GX94" i="24"/>
  <c r="GX96" i="24"/>
  <c r="GX71" i="24"/>
  <c r="GX73" i="24"/>
  <c r="GX75" i="24"/>
  <c r="GX77" i="24"/>
  <c r="GX79" i="24"/>
  <c r="GX81" i="24"/>
  <c r="GX83" i="24"/>
  <c r="GX85" i="24"/>
  <c r="GX87" i="24"/>
  <c r="GX89" i="24"/>
  <c r="GX91" i="24"/>
  <c r="GX93" i="24"/>
  <c r="GX95" i="24"/>
  <c r="GX97" i="24"/>
  <c r="GX99" i="24"/>
  <c r="GX113" i="24"/>
  <c r="GX115" i="24"/>
  <c r="GX117" i="24"/>
  <c r="GX119" i="24"/>
  <c r="GX121" i="24"/>
  <c r="GX123" i="24"/>
  <c r="GX98" i="24"/>
  <c r="GX100" i="24"/>
  <c r="GX112" i="24"/>
  <c r="GX114" i="24"/>
  <c r="GX116" i="24"/>
  <c r="GX118" i="24"/>
  <c r="GX120" i="24"/>
  <c r="GX122" i="24"/>
  <c r="GX124" i="24"/>
  <c r="GX126" i="24"/>
  <c r="GX128" i="24"/>
  <c r="GX130" i="24"/>
  <c r="GX132" i="24"/>
  <c r="GX134" i="24"/>
  <c r="GX136" i="24"/>
  <c r="GX138" i="24"/>
  <c r="GX140" i="24"/>
  <c r="GX142" i="24"/>
  <c r="GX144" i="24"/>
  <c r="GX146" i="24"/>
  <c r="GX148" i="24"/>
  <c r="GX125" i="24"/>
  <c r="GX127" i="24"/>
  <c r="GX129" i="24"/>
  <c r="GX131" i="24"/>
  <c r="GX133" i="24"/>
  <c r="GX135" i="24"/>
  <c r="GX137" i="24"/>
  <c r="GX139" i="24"/>
  <c r="GX141" i="24"/>
  <c r="GX143" i="24"/>
  <c r="GX145" i="24"/>
  <c r="GX147" i="24"/>
  <c r="HB17" i="24"/>
  <c r="HB19" i="24"/>
  <c r="HB18" i="24"/>
  <c r="HB20" i="24"/>
  <c r="HB22" i="24"/>
  <c r="HB21" i="24"/>
  <c r="HB24" i="24"/>
  <c r="HB26" i="24"/>
  <c r="HB23" i="24"/>
  <c r="HB25" i="24"/>
  <c r="HB27" i="24"/>
  <c r="HB29" i="24"/>
  <c r="HB31" i="24"/>
  <c r="HB33" i="24"/>
  <c r="HB28" i="24"/>
  <c r="HB30" i="24"/>
  <c r="HB32" i="24"/>
  <c r="HB34" i="24"/>
  <c r="HB36" i="24"/>
  <c r="HB38" i="24"/>
  <c r="HB35" i="24"/>
  <c r="HB37" i="24"/>
  <c r="HB39" i="24"/>
  <c r="HB41" i="24"/>
  <c r="HB43" i="24"/>
  <c r="HB45" i="24"/>
  <c r="HB47" i="24"/>
  <c r="HB49" i="24"/>
  <c r="HB51" i="24"/>
  <c r="HB53" i="24"/>
  <c r="HB40" i="24"/>
  <c r="HB42" i="24"/>
  <c r="HB44" i="24"/>
  <c r="HB46" i="24"/>
  <c r="HB48" i="24"/>
  <c r="HB50" i="24"/>
  <c r="HB52" i="24"/>
  <c r="HB54" i="24"/>
  <c r="HB56" i="24"/>
  <c r="HB59" i="24"/>
  <c r="HB61" i="24"/>
  <c r="HB63" i="24"/>
  <c r="HB67" i="24"/>
  <c r="HB69" i="24"/>
  <c r="HB55" i="24"/>
  <c r="HB57" i="24"/>
  <c r="HB60" i="24"/>
  <c r="HB62" i="24"/>
  <c r="HB66" i="24"/>
  <c r="HB68" i="24"/>
  <c r="HB70" i="24"/>
  <c r="HB72" i="24"/>
  <c r="HB74" i="24"/>
  <c r="HB76" i="24"/>
  <c r="HB78" i="24"/>
  <c r="HB80" i="24"/>
  <c r="HB82" i="24"/>
  <c r="HB84" i="24"/>
  <c r="HB86" i="24"/>
  <c r="HB88" i="24"/>
  <c r="HB90" i="24"/>
  <c r="HB92" i="24"/>
  <c r="HB94" i="24"/>
  <c r="HB96" i="24"/>
  <c r="HB71" i="24"/>
  <c r="HB73" i="24"/>
  <c r="HB75" i="24"/>
  <c r="HB77" i="24"/>
  <c r="HB79" i="24"/>
  <c r="HB81" i="24"/>
  <c r="HB83" i="24"/>
  <c r="HB85" i="24"/>
  <c r="HB87" i="24"/>
  <c r="HB89" i="24"/>
  <c r="HB91" i="24"/>
  <c r="HB93" i="24"/>
  <c r="HB95" i="24"/>
  <c r="HB97" i="24"/>
  <c r="HB99" i="24"/>
  <c r="HB113" i="24"/>
  <c r="HB115" i="24"/>
  <c r="HB117" i="24"/>
  <c r="HB119" i="24"/>
  <c r="HB121" i="24"/>
  <c r="HB123" i="24"/>
  <c r="HB98" i="24"/>
  <c r="HB100" i="24"/>
  <c r="HB112" i="24"/>
  <c r="HB114" i="24"/>
  <c r="HB116" i="24"/>
  <c r="HB118" i="24"/>
  <c r="HB120" i="24"/>
  <c r="HB122" i="24"/>
  <c r="HB124" i="24"/>
  <c r="HB126" i="24"/>
  <c r="HB128" i="24"/>
  <c r="HB130" i="24"/>
  <c r="HB132" i="24"/>
  <c r="HB134" i="24"/>
  <c r="HB136" i="24"/>
  <c r="HB138" i="24"/>
  <c r="HB140" i="24"/>
  <c r="HB142" i="24"/>
  <c r="HB144" i="24"/>
  <c r="HB146" i="24"/>
  <c r="HB148" i="24"/>
  <c r="HB125" i="24"/>
  <c r="HB127" i="24"/>
  <c r="HB129" i="24"/>
  <c r="HB131" i="24"/>
  <c r="HB133" i="24"/>
  <c r="HB135" i="24"/>
  <c r="HB137" i="24"/>
  <c r="HB139" i="24"/>
  <c r="HB141" i="24"/>
  <c r="HB143" i="24"/>
  <c r="HB145" i="24"/>
  <c r="HB147" i="24"/>
  <c r="HF17" i="24"/>
  <c r="HF19" i="24"/>
  <c r="HF18" i="24"/>
  <c r="HF20" i="24"/>
  <c r="HF22" i="24"/>
  <c r="HF21" i="24"/>
  <c r="HF24" i="24"/>
  <c r="HF26" i="24"/>
  <c r="HF23" i="24"/>
  <c r="HF25" i="24"/>
  <c r="HF27" i="24"/>
  <c r="HF29" i="24"/>
  <c r="HF31" i="24"/>
  <c r="HF33" i="24"/>
  <c r="HF28" i="24"/>
  <c r="HF30" i="24"/>
  <c r="HF32" i="24"/>
  <c r="HF34" i="24"/>
  <c r="HF36" i="24"/>
  <c r="HF38" i="24"/>
  <c r="HF35" i="24"/>
  <c r="HF37" i="24"/>
  <c r="HF39" i="24"/>
  <c r="HF41" i="24"/>
  <c r="HF43" i="24"/>
  <c r="HF45" i="24"/>
  <c r="HF47" i="24"/>
  <c r="HF49" i="24"/>
  <c r="HF51" i="24"/>
  <c r="HF53" i="24"/>
  <c r="HF40" i="24"/>
  <c r="HF42" i="24"/>
  <c r="HF44" i="24"/>
  <c r="HF46" i="24"/>
  <c r="HF48" i="24"/>
  <c r="HF50" i="24"/>
  <c r="HF52" i="24"/>
  <c r="HF54" i="24"/>
  <c r="HF56" i="24"/>
  <c r="HF59" i="24"/>
  <c r="HF61" i="24"/>
  <c r="HF63" i="24"/>
  <c r="HF67" i="24"/>
  <c r="HF69" i="24"/>
  <c r="HF55" i="24"/>
  <c r="HF57" i="24"/>
  <c r="HF60" i="24"/>
  <c r="HF62" i="24"/>
  <c r="HF66" i="24"/>
  <c r="HF68" i="24"/>
  <c r="HF70" i="24"/>
  <c r="HF72" i="24"/>
  <c r="HF74" i="24"/>
  <c r="HF76" i="24"/>
  <c r="HF78" i="24"/>
  <c r="HF80" i="24"/>
  <c r="HF82" i="24"/>
  <c r="HF84" i="24"/>
  <c r="HF86" i="24"/>
  <c r="HF88" i="24"/>
  <c r="HF90" i="24"/>
  <c r="HF92" i="24"/>
  <c r="HF94" i="24"/>
  <c r="HF96" i="24"/>
  <c r="HF71" i="24"/>
  <c r="HF73" i="24"/>
  <c r="HF75" i="24"/>
  <c r="HF77" i="24"/>
  <c r="HF79" i="24"/>
  <c r="HF81" i="24"/>
  <c r="HF83" i="24"/>
  <c r="HF85" i="24"/>
  <c r="HF87" i="24"/>
  <c r="HF89" i="24"/>
  <c r="HF91" i="24"/>
  <c r="HF93" i="24"/>
  <c r="HF95" i="24"/>
  <c r="HF97" i="24"/>
  <c r="HF99" i="24"/>
  <c r="HF113" i="24"/>
  <c r="HF115" i="24"/>
  <c r="HF117" i="24"/>
  <c r="HF119" i="24"/>
  <c r="HF121" i="24"/>
  <c r="HF123" i="24"/>
  <c r="HF98" i="24"/>
  <c r="HF100" i="24"/>
  <c r="HF112" i="24"/>
  <c r="HF114" i="24"/>
  <c r="HF116" i="24"/>
  <c r="HF118" i="24"/>
  <c r="HF120" i="24"/>
  <c r="HF122" i="24"/>
  <c r="HF124" i="24"/>
  <c r="HF126" i="24"/>
  <c r="HF128" i="24"/>
  <c r="HF130" i="24"/>
  <c r="HF132" i="24"/>
  <c r="HF134" i="24"/>
  <c r="HF136" i="24"/>
  <c r="HF138" i="24"/>
  <c r="HF140" i="24"/>
  <c r="HF142" i="24"/>
  <c r="HF144" i="24"/>
  <c r="HF146" i="24"/>
  <c r="HF148" i="24"/>
  <c r="HF125" i="24"/>
  <c r="HF127" i="24"/>
  <c r="HF129" i="24"/>
  <c r="HF131" i="24"/>
  <c r="HF133" i="24"/>
  <c r="HF135" i="24"/>
  <c r="HF137" i="24"/>
  <c r="HF139" i="24"/>
  <c r="HF141" i="24"/>
  <c r="HF143" i="24"/>
  <c r="HF145" i="24"/>
  <c r="HF147" i="24"/>
  <c r="HJ17" i="24"/>
  <c r="HJ19" i="24"/>
  <c r="HJ18" i="24"/>
  <c r="HJ20" i="24"/>
  <c r="HJ22" i="24"/>
  <c r="HJ21" i="24"/>
  <c r="HJ24" i="24"/>
  <c r="HJ26" i="24"/>
  <c r="HJ23" i="24"/>
  <c r="HJ25" i="24"/>
  <c r="HJ27" i="24"/>
  <c r="HJ29" i="24"/>
  <c r="HJ31" i="24"/>
  <c r="HJ33" i="24"/>
  <c r="HJ28" i="24"/>
  <c r="HJ30" i="24"/>
  <c r="HJ32" i="24"/>
  <c r="HJ34" i="24"/>
  <c r="HJ36" i="24"/>
  <c r="HJ38" i="24"/>
  <c r="HJ35" i="24"/>
  <c r="HJ37" i="24"/>
  <c r="HJ39" i="24"/>
  <c r="HJ41" i="24"/>
  <c r="HJ43" i="24"/>
  <c r="HJ45" i="24"/>
  <c r="HJ47" i="24"/>
  <c r="HJ49" i="24"/>
  <c r="HJ51" i="24"/>
  <c r="HJ53" i="24"/>
  <c r="HJ40" i="24"/>
  <c r="HJ42" i="24"/>
  <c r="HJ44" i="24"/>
  <c r="HJ46" i="24"/>
  <c r="HJ48" i="24"/>
  <c r="HJ50" i="24"/>
  <c r="HJ52" i="24"/>
  <c r="HJ54" i="24"/>
  <c r="HJ56" i="24"/>
  <c r="HJ59" i="24"/>
  <c r="HJ61" i="24"/>
  <c r="HJ63" i="24"/>
  <c r="HJ67" i="24"/>
  <c r="HJ69" i="24"/>
  <c r="HJ55" i="24"/>
  <c r="HJ57" i="24"/>
  <c r="HJ60" i="24"/>
  <c r="HJ62" i="24"/>
  <c r="HJ66" i="24"/>
  <c r="HJ68" i="24"/>
  <c r="HJ70" i="24"/>
  <c r="HJ72" i="24"/>
  <c r="HJ74" i="24"/>
  <c r="HJ76" i="24"/>
  <c r="HJ78" i="24"/>
  <c r="HJ80" i="24"/>
  <c r="HJ82" i="24"/>
  <c r="HJ84" i="24"/>
  <c r="HJ86" i="24"/>
  <c r="HJ88" i="24"/>
  <c r="HJ90" i="24"/>
  <c r="HJ92" i="24"/>
  <c r="HJ94" i="24"/>
  <c r="HJ96" i="24"/>
  <c r="HJ71" i="24"/>
  <c r="HJ73" i="24"/>
  <c r="HJ75" i="24"/>
  <c r="HJ77" i="24"/>
  <c r="HJ79" i="24"/>
  <c r="HJ81" i="24"/>
  <c r="HJ83" i="24"/>
  <c r="HJ85" i="24"/>
  <c r="HJ87" i="24"/>
  <c r="HJ89" i="24"/>
  <c r="HJ91" i="24"/>
  <c r="HJ93" i="24"/>
  <c r="HJ95" i="24"/>
  <c r="HJ97" i="24"/>
  <c r="HJ99" i="24"/>
  <c r="HJ113" i="24"/>
  <c r="HJ115" i="24"/>
  <c r="HJ117" i="24"/>
  <c r="HJ119" i="24"/>
  <c r="HJ121" i="24"/>
  <c r="HJ123" i="24"/>
  <c r="HJ98" i="24"/>
  <c r="HJ100" i="24"/>
  <c r="HJ112" i="24"/>
  <c r="HJ114" i="24"/>
  <c r="HJ116" i="24"/>
  <c r="HJ118" i="24"/>
  <c r="HJ120" i="24"/>
  <c r="HJ122" i="24"/>
  <c r="HJ124" i="24"/>
  <c r="HJ126" i="24"/>
  <c r="HJ128" i="24"/>
  <c r="HJ130" i="24"/>
  <c r="HJ132" i="24"/>
  <c r="HJ134" i="24"/>
  <c r="HJ136" i="24"/>
  <c r="HJ138" i="24"/>
  <c r="HJ140" i="24"/>
  <c r="HJ142" i="24"/>
  <c r="HJ144" i="24"/>
  <c r="HJ146" i="24"/>
  <c r="HJ148" i="24"/>
  <c r="HJ125" i="24"/>
  <c r="HJ127" i="24"/>
  <c r="HJ129" i="24"/>
  <c r="HJ131" i="24"/>
  <c r="HJ133" i="24"/>
  <c r="HJ135" i="24"/>
  <c r="HJ137" i="24"/>
  <c r="HJ139" i="24"/>
  <c r="HJ141" i="24"/>
  <c r="HJ143" i="24"/>
  <c r="HJ145" i="24"/>
  <c r="HJ147" i="24"/>
  <c r="HN17" i="24"/>
  <c r="HN19" i="24"/>
  <c r="HN18" i="24"/>
  <c r="HN20" i="24"/>
  <c r="HN22" i="24"/>
  <c r="HN21" i="24"/>
  <c r="HN24" i="24"/>
  <c r="HN26" i="24"/>
  <c r="HN23" i="24"/>
  <c r="HN25" i="24"/>
  <c r="HN27" i="24"/>
  <c r="HN29" i="24"/>
  <c r="HN31" i="24"/>
  <c r="HN33" i="24"/>
  <c r="HN28" i="24"/>
  <c r="HN30" i="24"/>
  <c r="HN32" i="24"/>
  <c r="HN34" i="24"/>
  <c r="HN36" i="24"/>
  <c r="HN38" i="24"/>
  <c r="HN35" i="24"/>
  <c r="HN37" i="24"/>
  <c r="HN39" i="24"/>
  <c r="HN41" i="24"/>
  <c r="HN43" i="24"/>
  <c r="HN45" i="24"/>
  <c r="HN47" i="24"/>
  <c r="HN49" i="24"/>
  <c r="HN51" i="24"/>
  <c r="HN53" i="24"/>
  <c r="HN40" i="24"/>
  <c r="HN42" i="24"/>
  <c r="HN44" i="24"/>
  <c r="HN46" i="24"/>
  <c r="HN48" i="24"/>
  <c r="HN50" i="24"/>
  <c r="HN52" i="24"/>
  <c r="HN54" i="24"/>
  <c r="HN56" i="24"/>
  <c r="HN59" i="24"/>
  <c r="HN61" i="24"/>
  <c r="HN63" i="24"/>
  <c r="HN67" i="24"/>
  <c r="HN69" i="24"/>
  <c r="HN55" i="24"/>
  <c r="HN57" i="24"/>
  <c r="HN60" i="24"/>
  <c r="HN62" i="24"/>
  <c r="HN66" i="24"/>
  <c r="HN68" i="24"/>
  <c r="HN70" i="24"/>
  <c r="HN72" i="24"/>
  <c r="HN74" i="24"/>
  <c r="HN76" i="24"/>
  <c r="HN78" i="24"/>
  <c r="HN80" i="24"/>
  <c r="HN82" i="24"/>
  <c r="HN84" i="24"/>
  <c r="HN86" i="24"/>
  <c r="HN88" i="24"/>
  <c r="HN90" i="24"/>
  <c r="HN92" i="24"/>
  <c r="HN94" i="24"/>
  <c r="HN96" i="24"/>
  <c r="HN71" i="24"/>
  <c r="HN73" i="24"/>
  <c r="HN75" i="24"/>
  <c r="HN77" i="24"/>
  <c r="HN79" i="24"/>
  <c r="HN81" i="24"/>
  <c r="HN83" i="24"/>
  <c r="HN85" i="24"/>
  <c r="HN87" i="24"/>
  <c r="HN89" i="24"/>
  <c r="HN91" i="24"/>
  <c r="HN93" i="24"/>
  <c r="HN95" i="24"/>
  <c r="HN97" i="24"/>
  <c r="HN99" i="24"/>
  <c r="HN113" i="24"/>
  <c r="HN115" i="24"/>
  <c r="HN117" i="24"/>
  <c r="HN119" i="24"/>
  <c r="HN121" i="24"/>
  <c r="HN123" i="24"/>
  <c r="HN98" i="24"/>
  <c r="HN100" i="24"/>
  <c r="HN112" i="24"/>
  <c r="HN114" i="24"/>
  <c r="HN116" i="24"/>
  <c r="HN118" i="24"/>
  <c r="HN120" i="24"/>
  <c r="HN122" i="24"/>
  <c r="HN124" i="24"/>
  <c r="HN126" i="24"/>
  <c r="HN128" i="24"/>
  <c r="HN130" i="24"/>
  <c r="HN132" i="24"/>
  <c r="HN134" i="24"/>
  <c r="HN136" i="24"/>
  <c r="HN138" i="24"/>
  <c r="HN140" i="24"/>
  <c r="HN142" i="24"/>
  <c r="HN144" i="24"/>
  <c r="HN146" i="24"/>
  <c r="HN148" i="24"/>
  <c r="HN125" i="24"/>
  <c r="HN127" i="24"/>
  <c r="HN129" i="24"/>
  <c r="HN131" i="24"/>
  <c r="HN133" i="24"/>
  <c r="HN135" i="24"/>
  <c r="HN137" i="24"/>
  <c r="HN139" i="24"/>
  <c r="HN141" i="24"/>
  <c r="HN143" i="24"/>
  <c r="HN145" i="24"/>
  <c r="HN147" i="24"/>
  <c r="HR17" i="24"/>
  <c r="HR19" i="24"/>
  <c r="HR18" i="24"/>
  <c r="HR20" i="24"/>
  <c r="HR22" i="24"/>
  <c r="HR21" i="24"/>
  <c r="HR24" i="24"/>
  <c r="HR26" i="24"/>
  <c r="HR23" i="24"/>
  <c r="HR25" i="24"/>
  <c r="HR27" i="24"/>
  <c r="HR29" i="24"/>
  <c r="HR31" i="24"/>
  <c r="HR33" i="24"/>
  <c r="HR28" i="24"/>
  <c r="HR30" i="24"/>
  <c r="HR32" i="24"/>
  <c r="HR34" i="24"/>
  <c r="HR36" i="24"/>
  <c r="HR38" i="24"/>
  <c r="HR35" i="24"/>
  <c r="HR37" i="24"/>
  <c r="HR39" i="24"/>
  <c r="HR41" i="24"/>
  <c r="HR43" i="24"/>
  <c r="HR45" i="24"/>
  <c r="HR47" i="24"/>
  <c r="HR49" i="24"/>
  <c r="HR51" i="24"/>
  <c r="HR53" i="24"/>
  <c r="HR40" i="24"/>
  <c r="HR42" i="24"/>
  <c r="HR44" i="24"/>
  <c r="HR46" i="24"/>
  <c r="HR48" i="24"/>
  <c r="HR50" i="24"/>
  <c r="HR52" i="24"/>
  <c r="HR54" i="24"/>
  <c r="HR56" i="24"/>
  <c r="HR59" i="24"/>
  <c r="HR61" i="24"/>
  <c r="HR63" i="24"/>
  <c r="HR67" i="24"/>
  <c r="HR69" i="24"/>
  <c r="HR55" i="24"/>
  <c r="HR57" i="24"/>
  <c r="HR60" i="24"/>
  <c r="HR62" i="24"/>
  <c r="HR66" i="24"/>
  <c r="HR68" i="24"/>
  <c r="HR70" i="24"/>
  <c r="HR72" i="24"/>
  <c r="HR74" i="24"/>
  <c r="HR76" i="24"/>
  <c r="HR78" i="24"/>
  <c r="HR80" i="24"/>
  <c r="HR82" i="24"/>
  <c r="HR84" i="24"/>
  <c r="HR86" i="24"/>
  <c r="HR88" i="24"/>
  <c r="HR90" i="24"/>
  <c r="HR92" i="24"/>
  <c r="HR94" i="24"/>
  <c r="HR96" i="24"/>
  <c r="HR71" i="24"/>
  <c r="HR73" i="24"/>
  <c r="HR75" i="24"/>
  <c r="HR77" i="24"/>
  <c r="HR79" i="24"/>
  <c r="HR81" i="24"/>
  <c r="HR83" i="24"/>
  <c r="HR85" i="24"/>
  <c r="HR87" i="24"/>
  <c r="HR89" i="24"/>
  <c r="HR91" i="24"/>
  <c r="HR93" i="24"/>
  <c r="HR95" i="24"/>
  <c r="HR97" i="24"/>
  <c r="HR99" i="24"/>
  <c r="HR113" i="24"/>
  <c r="HR115" i="24"/>
  <c r="HR117" i="24"/>
  <c r="HR119" i="24"/>
  <c r="HR121" i="24"/>
  <c r="HR123" i="24"/>
  <c r="HR98" i="24"/>
  <c r="HR100" i="24"/>
  <c r="HR112" i="24"/>
  <c r="HR114" i="24"/>
  <c r="HR116" i="24"/>
  <c r="HR118" i="24"/>
  <c r="HR120" i="24"/>
  <c r="HR122" i="24"/>
  <c r="HR124" i="24"/>
  <c r="HR126" i="24"/>
  <c r="HR128" i="24"/>
  <c r="HR130" i="24"/>
  <c r="HR132" i="24"/>
  <c r="HR134" i="24"/>
  <c r="HR136" i="24"/>
  <c r="HR138" i="24"/>
  <c r="HR140" i="24"/>
  <c r="HR142" i="24"/>
  <c r="HR144" i="24"/>
  <c r="HR146" i="24"/>
  <c r="HR148" i="24"/>
  <c r="HR125" i="24"/>
  <c r="HR127" i="24"/>
  <c r="HR129" i="24"/>
  <c r="HR131" i="24"/>
  <c r="HR133" i="24"/>
  <c r="HR135" i="24"/>
  <c r="HR137" i="24"/>
  <c r="HR139" i="24"/>
  <c r="HR141" i="24"/>
  <c r="HR143" i="24"/>
  <c r="HR145" i="24"/>
  <c r="HR147" i="24"/>
  <c r="HV17" i="24"/>
  <c r="HV19" i="24"/>
  <c r="HV18" i="24"/>
  <c r="HV20" i="24"/>
  <c r="HV22" i="24"/>
  <c r="HV21" i="24"/>
  <c r="HV24" i="24"/>
  <c r="HV26" i="24"/>
  <c r="HV23" i="24"/>
  <c r="HV25" i="24"/>
  <c r="HV27" i="24"/>
  <c r="HV29" i="24"/>
  <c r="HV31" i="24"/>
  <c r="HV33" i="24"/>
  <c r="HV28" i="24"/>
  <c r="HV30" i="24"/>
  <c r="HV32" i="24"/>
  <c r="HV34" i="24"/>
  <c r="HV36" i="24"/>
  <c r="HV38" i="24"/>
  <c r="HV35" i="24"/>
  <c r="HV37" i="24"/>
  <c r="HV39" i="24"/>
  <c r="HV41" i="24"/>
  <c r="HV43" i="24"/>
  <c r="HV45" i="24"/>
  <c r="HV47" i="24"/>
  <c r="HV49" i="24"/>
  <c r="HV51" i="24"/>
  <c r="HV53" i="24"/>
  <c r="HV40" i="24"/>
  <c r="HV42" i="24"/>
  <c r="HV44" i="24"/>
  <c r="HV46" i="24"/>
  <c r="HV48" i="24"/>
  <c r="HV50" i="24"/>
  <c r="HV52" i="24"/>
  <c r="HV54" i="24"/>
  <c r="HV56" i="24"/>
  <c r="HV59" i="24"/>
  <c r="HV61" i="24"/>
  <c r="HV63" i="24"/>
  <c r="HV67" i="24"/>
  <c r="HV69" i="24"/>
  <c r="HV55" i="24"/>
  <c r="HV57" i="24"/>
  <c r="HV60" i="24"/>
  <c r="HV62" i="24"/>
  <c r="HV66" i="24"/>
  <c r="HV68" i="24"/>
  <c r="HV70" i="24"/>
  <c r="HV72" i="24"/>
  <c r="HV74" i="24"/>
  <c r="HV76" i="24"/>
  <c r="HV78" i="24"/>
  <c r="HV80" i="24"/>
  <c r="HV82" i="24"/>
  <c r="HV84" i="24"/>
  <c r="HV86" i="24"/>
  <c r="HV88" i="24"/>
  <c r="HV90" i="24"/>
  <c r="HV92" i="24"/>
  <c r="HV94" i="24"/>
  <c r="HV96" i="24"/>
  <c r="HV71" i="24"/>
  <c r="HV73" i="24"/>
  <c r="HV75" i="24"/>
  <c r="HV77" i="24"/>
  <c r="HV79" i="24"/>
  <c r="HV81" i="24"/>
  <c r="HV83" i="24"/>
  <c r="HV85" i="24"/>
  <c r="HV87" i="24"/>
  <c r="HV89" i="24"/>
  <c r="HV91" i="24"/>
  <c r="HV93" i="24"/>
  <c r="HV95" i="24"/>
  <c r="HV97" i="24"/>
  <c r="HV99" i="24"/>
  <c r="HV113" i="24"/>
  <c r="HV115" i="24"/>
  <c r="HV117" i="24"/>
  <c r="HV119" i="24"/>
  <c r="HV121" i="24"/>
  <c r="HV123" i="24"/>
  <c r="HV98" i="24"/>
  <c r="HV100" i="24"/>
  <c r="HV112" i="24"/>
  <c r="HV114" i="24"/>
  <c r="HV116" i="24"/>
  <c r="HV118" i="24"/>
  <c r="HV120" i="24"/>
  <c r="HV122" i="24"/>
  <c r="HV124" i="24"/>
  <c r="HV126" i="24"/>
  <c r="HV128" i="24"/>
  <c r="HV130" i="24"/>
  <c r="HV132" i="24"/>
  <c r="HV134" i="24"/>
  <c r="HV136" i="24"/>
  <c r="HV138" i="24"/>
  <c r="HV140" i="24"/>
  <c r="HV142" i="24"/>
  <c r="HV144" i="24"/>
  <c r="HV146" i="24"/>
  <c r="HV148" i="24"/>
  <c r="HV125" i="24"/>
  <c r="HV127" i="24"/>
  <c r="HV129" i="24"/>
  <c r="HV131" i="24"/>
  <c r="HV133" i="24"/>
  <c r="HV135" i="24"/>
  <c r="HV137" i="24"/>
  <c r="HV139" i="24"/>
  <c r="HV141" i="24"/>
  <c r="HV143" i="24"/>
  <c r="HV145" i="24"/>
  <c r="HV147" i="24"/>
  <c r="HZ17" i="24"/>
  <c r="HZ19" i="24"/>
  <c r="HZ18" i="24"/>
  <c r="HZ20" i="24"/>
  <c r="HZ22" i="24"/>
  <c r="HZ21" i="24"/>
  <c r="HZ24" i="24"/>
  <c r="HZ26" i="24"/>
  <c r="HZ23" i="24"/>
  <c r="HZ25" i="24"/>
  <c r="HZ27" i="24"/>
  <c r="HZ29" i="24"/>
  <c r="HZ31" i="24"/>
  <c r="HZ33" i="24"/>
  <c r="HZ28" i="24"/>
  <c r="HZ30" i="24"/>
  <c r="HZ32" i="24"/>
  <c r="HZ34" i="24"/>
  <c r="HZ36" i="24"/>
  <c r="HZ38" i="24"/>
  <c r="HZ35" i="24"/>
  <c r="HZ37" i="24"/>
  <c r="HZ39" i="24"/>
  <c r="HZ41" i="24"/>
  <c r="HZ43" i="24"/>
  <c r="HZ45" i="24"/>
  <c r="HZ47" i="24"/>
  <c r="HZ49" i="24"/>
  <c r="HZ51" i="24"/>
  <c r="HZ53" i="24"/>
  <c r="HZ40" i="24"/>
  <c r="HZ42" i="24"/>
  <c r="HZ44" i="24"/>
  <c r="HZ46" i="24"/>
  <c r="HZ48" i="24"/>
  <c r="HZ50" i="24"/>
  <c r="HZ52" i="24"/>
  <c r="HZ54" i="24"/>
  <c r="HZ56" i="24"/>
  <c r="HZ59" i="24"/>
  <c r="HZ61" i="24"/>
  <c r="HZ63" i="24"/>
  <c r="HZ67" i="24"/>
  <c r="HZ69" i="24"/>
  <c r="HZ55" i="24"/>
  <c r="HZ57" i="24"/>
  <c r="HZ60" i="24"/>
  <c r="HZ62" i="24"/>
  <c r="HZ66" i="24"/>
  <c r="HZ68" i="24"/>
  <c r="HZ70" i="24"/>
  <c r="HZ72" i="24"/>
  <c r="HZ74" i="24"/>
  <c r="HZ76" i="24"/>
  <c r="HZ78" i="24"/>
  <c r="HZ80" i="24"/>
  <c r="HZ82" i="24"/>
  <c r="HZ84" i="24"/>
  <c r="HZ86" i="24"/>
  <c r="HZ88" i="24"/>
  <c r="HZ90" i="24"/>
  <c r="HZ92" i="24"/>
  <c r="HZ94" i="24"/>
  <c r="HZ96" i="24"/>
  <c r="HZ71" i="24"/>
  <c r="HZ73" i="24"/>
  <c r="HZ75" i="24"/>
  <c r="HZ77" i="24"/>
  <c r="HZ79" i="24"/>
  <c r="HZ81" i="24"/>
  <c r="HZ83" i="24"/>
  <c r="HZ85" i="24"/>
  <c r="HZ87" i="24"/>
  <c r="HZ89" i="24"/>
  <c r="HZ91" i="24"/>
  <c r="HZ93" i="24"/>
  <c r="HZ95" i="24"/>
  <c r="HZ97" i="24"/>
  <c r="HZ99" i="24"/>
  <c r="HZ113" i="24"/>
  <c r="HZ115" i="24"/>
  <c r="HZ117" i="24"/>
  <c r="HZ119" i="24"/>
  <c r="HZ121" i="24"/>
  <c r="HZ123" i="24"/>
  <c r="HZ98" i="24"/>
  <c r="HZ100" i="24"/>
  <c r="HZ112" i="24"/>
  <c r="HZ114" i="24"/>
  <c r="HZ116" i="24"/>
  <c r="HZ118" i="24"/>
  <c r="HZ120" i="24"/>
  <c r="HZ122" i="24"/>
  <c r="HZ124" i="24"/>
  <c r="HZ126" i="24"/>
  <c r="HZ128" i="24"/>
  <c r="HZ130" i="24"/>
  <c r="HZ132" i="24"/>
  <c r="HZ134" i="24"/>
  <c r="HZ136" i="24"/>
  <c r="HZ138" i="24"/>
  <c r="HZ140" i="24"/>
  <c r="HZ142" i="24"/>
  <c r="HZ144" i="24"/>
  <c r="HZ146" i="24"/>
  <c r="HZ148" i="24"/>
  <c r="HZ125" i="24"/>
  <c r="HZ127" i="24"/>
  <c r="HZ129" i="24"/>
  <c r="HZ131" i="24"/>
  <c r="HZ133" i="24"/>
  <c r="HZ135" i="24"/>
  <c r="HZ137" i="24"/>
  <c r="HZ139" i="24"/>
  <c r="HZ141" i="24"/>
  <c r="HZ143" i="24"/>
  <c r="HZ145" i="24"/>
  <c r="HZ147" i="24"/>
  <c r="ID17" i="24"/>
  <c r="ID19" i="24"/>
  <c r="ID18" i="24"/>
  <c r="ID20" i="24"/>
  <c r="ID22" i="24"/>
  <c r="ID21" i="24"/>
  <c r="ID24" i="24"/>
  <c r="ID26" i="24"/>
  <c r="ID23" i="24"/>
  <c r="ID25" i="24"/>
  <c r="ID27" i="24"/>
  <c r="ID29" i="24"/>
  <c r="ID31" i="24"/>
  <c r="ID33" i="24"/>
  <c r="ID28" i="24"/>
  <c r="ID30" i="24"/>
  <c r="ID32" i="24"/>
  <c r="ID34" i="24"/>
  <c r="ID36" i="24"/>
  <c r="ID38" i="24"/>
  <c r="ID35" i="24"/>
  <c r="ID37" i="24"/>
  <c r="ID39" i="24"/>
  <c r="ID41" i="24"/>
  <c r="ID43" i="24"/>
  <c r="ID45" i="24"/>
  <c r="ID47" i="24"/>
  <c r="ID49" i="24"/>
  <c r="ID51" i="24"/>
  <c r="ID53" i="24"/>
  <c r="ID40" i="24"/>
  <c r="ID42" i="24"/>
  <c r="ID44" i="24"/>
  <c r="ID46" i="24"/>
  <c r="ID48" i="24"/>
  <c r="ID50" i="24"/>
  <c r="ID52" i="24"/>
  <c r="ID54" i="24"/>
  <c r="ID56" i="24"/>
  <c r="ID59" i="24"/>
  <c r="ID61" i="24"/>
  <c r="ID63" i="24"/>
  <c r="ID67" i="24"/>
  <c r="ID69" i="24"/>
  <c r="ID55" i="24"/>
  <c r="ID57" i="24"/>
  <c r="ID60" i="24"/>
  <c r="ID62" i="24"/>
  <c r="ID66" i="24"/>
  <c r="ID68" i="24"/>
  <c r="ID70" i="24"/>
  <c r="ID72" i="24"/>
  <c r="ID74" i="24"/>
  <c r="ID76" i="24"/>
  <c r="ID78" i="24"/>
  <c r="ID80" i="24"/>
  <c r="ID82" i="24"/>
  <c r="ID84" i="24"/>
  <c r="ID86" i="24"/>
  <c r="ID88" i="24"/>
  <c r="ID90" i="24"/>
  <c r="ID92" i="24"/>
  <c r="ID94" i="24"/>
  <c r="ID96" i="24"/>
  <c r="ID71" i="24"/>
  <c r="ID73" i="24"/>
  <c r="ID75" i="24"/>
  <c r="ID77" i="24"/>
  <c r="ID79" i="24"/>
  <c r="ID81" i="24"/>
  <c r="ID83" i="24"/>
  <c r="ID85" i="24"/>
  <c r="ID87" i="24"/>
  <c r="ID89" i="24"/>
  <c r="ID91" i="24"/>
  <c r="ID93" i="24"/>
  <c r="ID95" i="24"/>
  <c r="ID97" i="24"/>
  <c r="ID99" i="24"/>
  <c r="ID113" i="24"/>
  <c r="ID115" i="24"/>
  <c r="ID117" i="24"/>
  <c r="ID119" i="24"/>
  <c r="ID121" i="24"/>
  <c r="ID123" i="24"/>
  <c r="ID98" i="24"/>
  <c r="ID100" i="24"/>
  <c r="ID112" i="24"/>
  <c r="ID114" i="24"/>
  <c r="ID116" i="24"/>
  <c r="ID118" i="24"/>
  <c r="ID120" i="24"/>
  <c r="ID122" i="24"/>
  <c r="ID124" i="24"/>
  <c r="ID126" i="24"/>
  <c r="ID128" i="24"/>
  <c r="ID130" i="24"/>
  <c r="ID132" i="24"/>
  <c r="ID134" i="24"/>
  <c r="ID136" i="24"/>
  <c r="ID138" i="24"/>
  <c r="ID140" i="24"/>
  <c r="ID142" i="24"/>
  <c r="ID144" i="24"/>
  <c r="ID146" i="24"/>
  <c r="ID148" i="24"/>
  <c r="ID125" i="24"/>
  <c r="ID127" i="24"/>
  <c r="ID129" i="24"/>
  <c r="ID131" i="24"/>
  <c r="ID133" i="24"/>
  <c r="ID135" i="24"/>
  <c r="ID137" i="24"/>
  <c r="ID139" i="24"/>
  <c r="ID141" i="24"/>
  <c r="ID143" i="24"/>
  <c r="ID145" i="24"/>
  <c r="ID147" i="24"/>
  <c r="IH17" i="24"/>
  <c r="IH19" i="24"/>
  <c r="IH18" i="24"/>
  <c r="IH20" i="24"/>
  <c r="IH22" i="24"/>
  <c r="IH21" i="24"/>
  <c r="IH24" i="24"/>
  <c r="IH26" i="24"/>
  <c r="IH23" i="24"/>
  <c r="IH25" i="24"/>
  <c r="IH27" i="24"/>
  <c r="IH29" i="24"/>
  <c r="IH31" i="24"/>
  <c r="IH33" i="24"/>
  <c r="IH28" i="24"/>
  <c r="IH30" i="24"/>
  <c r="IH32" i="24"/>
  <c r="IH34" i="24"/>
  <c r="IH36" i="24"/>
  <c r="IH38" i="24"/>
  <c r="IH35" i="24"/>
  <c r="IH37" i="24"/>
  <c r="IH39" i="24"/>
  <c r="IH41" i="24"/>
  <c r="IH43" i="24"/>
  <c r="IH45" i="24"/>
  <c r="IH47" i="24"/>
  <c r="IH49" i="24"/>
  <c r="IH51" i="24"/>
  <c r="IH53" i="24"/>
  <c r="IH40" i="24"/>
  <c r="IH42" i="24"/>
  <c r="IH44" i="24"/>
  <c r="IH46" i="24"/>
  <c r="IH48" i="24"/>
  <c r="IH50" i="24"/>
  <c r="IH52" i="24"/>
  <c r="IH54" i="24"/>
  <c r="IH56" i="24"/>
  <c r="IH59" i="24"/>
  <c r="IH61" i="24"/>
  <c r="IH63" i="24"/>
  <c r="IH67" i="24"/>
  <c r="IH69" i="24"/>
  <c r="IH55" i="24"/>
  <c r="IH57" i="24"/>
  <c r="IH60" i="24"/>
  <c r="IH62" i="24"/>
  <c r="IH66" i="24"/>
  <c r="IH68" i="24"/>
  <c r="IH70" i="24"/>
  <c r="IH72" i="24"/>
  <c r="IH74" i="24"/>
  <c r="IH76" i="24"/>
  <c r="IH78" i="24"/>
  <c r="IH80" i="24"/>
  <c r="IH82" i="24"/>
  <c r="IH84" i="24"/>
  <c r="IH86" i="24"/>
  <c r="IH88" i="24"/>
  <c r="IH90" i="24"/>
  <c r="IH92" i="24"/>
  <c r="IH94" i="24"/>
  <c r="IH96" i="24"/>
  <c r="IH71" i="24"/>
  <c r="IH73" i="24"/>
  <c r="IH75" i="24"/>
  <c r="IH77" i="24"/>
  <c r="IH79" i="24"/>
  <c r="IH81" i="24"/>
  <c r="IH83" i="24"/>
  <c r="IH85" i="24"/>
  <c r="IH87" i="24"/>
  <c r="IH89" i="24"/>
  <c r="IH91" i="24"/>
  <c r="IH93" i="24"/>
  <c r="IH95" i="24"/>
  <c r="IH97" i="24"/>
  <c r="IH99" i="24"/>
  <c r="IH113" i="24"/>
  <c r="IH115" i="24"/>
  <c r="IH117" i="24"/>
  <c r="IH119" i="24"/>
  <c r="IH121" i="24"/>
  <c r="IH123" i="24"/>
  <c r="IH98" i="24"/>
  <c r="IH100" i="24"/>
  <c r="IH112" i="24"/>
  <c r="IH114" i="24"/>
  <c r="IH116" i="24"/>
  <c r="IH118" i="24"/>
  <c r="IH120" i="24"/>
  <c r="IH122" i="24"/>
  <c r="IH124" i="24"/>
  <c r="IH126" i="24"/>
  <c r="IH128" i="24"/>
  <c r="IH130" i="24"/>
  <c r="IH132" i="24"/>
  <c r="IH134" i="24"/>
  <c r="IH136" i="24"/>
  <c r="IH138" i="24"/>
  <c r="IH140" i="24"/>
  <c r="IH142" i="24"/>
  <c r="IH144" i="24"/>
  <c r="IH146" i="24"/>
  <c r="IH148" i="24"/>
  <c r="IH125" i="24"/>
  <c r="IH127" i="24"/>
  <c r="IH129" i="24"/>
  <c r="IH131" i="24"/>
  <c r="IH133" i="24"/>
  <c r="IH135" i="24"/>
  <c r="IH137" i="24"/>
  <c r="IH139" i="24"/>
  <c r="IH141" i="24"/>
  <c r="IH143" i="24"/>
  <c r="IH145" i="24"/>
  <c r="IH147" i="24"/>
  <c r="IL17" i="24"/>
  <c r="IL19" i="24"/>
  <c r="IL18" i="24"/>
  <c r="IL20" i="24"/>
  <c r="IL22" i="24"/>
  <c r="IL21" i="24"/>
  <c r="IL24" i="24"/>
  <c r="IL26" i="24"/>
  <c r="IL23" i="24"/>
  <c r="IL25" i="24"/>
  <c r="IL27" i="24"/>
  <c r="IL29" i="24"/>
  <c r="IL31" i="24"/>
  <c r="IL33" i="24"/>
  <c r="IL28" i="24"/>
  <c r="IL30" i="24"/>
  <c r="IL32" i="24"/>
  <c r="IL34" i="24"/>
  <c r="IL36" i="24"/>
  <c r="IL38" i="24"/>
  <c r="IL35" i="24"/>
  <c r="IL37" i="24"/>
  <c r="IL39" i="24"/>
  <c r="IL41" i="24"/>
  <c r="IL43" i="24"/>
  <c r="IL45" i="24"/>
  <c r="IL47" i="24"/>
  <c r="IL49" i="24"/>
  <c r="IL51" i="24"/>
  <c r="IL53" i="24"/>
  <c r="IL40" i="24"/>
  <c r="IL42" i="24"/>
  <c r="IL44" i="24"/>
  <c r="IL46" i="24"/>
  <c r="IL48" i="24"/>
  <c r="IL50" i="24"/>
  <c r="IL52" i="24"/>
  <c r="IL54" i="24"/>
  <c r="IL56" i="24"/>
  <c r="IL59" i="24"/>
  <c r="IL61" i="24"/>
  <c r="IL63" i="24"/>
  <c r="IL67" i="24"/>
  <c r="IL69" i="24"/>
  <c r="IL55" i="24"/>
  <c r="IL57" i="24"/>
  <c r="IL60" i="24"/>
  <c r="IL62" i="24"/>
  <c r="IL66" i="24"/>
  <c r="IL68" i="24"/>
  <c r="IL70" i="24"/>
  <c r="IL72" i="24"/>
  <c r="IL74" i="24"/>
  <c r="IL76" i="24"/>
  <c r="IL78" i="24"/>
  <c r="IL80" i="24"/>
  <c r="IL82" i="24"/>
  <c r="IL84" i="24"/>
  <c r="IL86" i="24"/>
  <c r="IL88" i="24"/>
  <c r="IL90" i="24"/>
  <c r="IL92" i="24"/>
  <c r="IL94" i="24"/>
  <c r="IL96" i="24"/>
  <c r="IL71" i="24"/>
  <c r="IL73" i="24"/>
  <c r="IL75" i="24"/>
  <c r="IL77" i="24"/>
  <c r="IL79" i="24"/>
  <c r="IL81" i="24"/>
  <c r="IL83" i="24"/>
  <c r="IL85" i="24"/>
  <c r="IL87" i="24"/>
  <c r="IL89" i="24"/>
  <c r="IL91" i="24"/>
  <c r="IL93" i="24"/>
  <c r="IL95" i="24"/>
  <c r="IL97" i="24"/>
  <c r="IL99" i="24"/>
  <c r="IL113" i="24"/>
  <c r="IL115" i="24"/>
  <c r="IL117" i="24"/>
  <c r="IL119" i="24"/>
  <c r="IL121" i="24"/>
  <c r="IL123" i="24"/>
  <c r="IL98" i="24"/>
  <c r="IL100" i="24"/>
  <c r="IL112" i="24"/>
  <c r="IL114" i="24"/>
  <c r="IL116" i="24"/>
  <c r="IL118" i="24"/>
  <c r="IL120" i="24"/>
  <c r="IL122" i="24"/>
  <c r="IL124" i="24"/>
  <c r="IL126" i="24"/>
  <c r="IL128" i="24"/>
  <c r="IL130" i="24"/>
  <c r="IL132" i="24"/>
  <c r="IL134" i="24"/>
  <c r="IL136" i="24"/>
  <c r="IL138" i="24"/>
  <c r="IL140" i="24"/>
  <c r="IL142" i="24"/>
  <c r="IL144" i="24"/>
  <c r="IL146" i="24"/>
  <c r="IL148" i="24"/>
  <c r="IL125" i="24"/>
  <c r="IL127" i="24"/>
  <c r="IL129" i="24"/>
  <c r="IL131" i="24"/>
  <c r="IL133" i="24"/>
  <c r="IL135" i="24"/>
  <c r="IL137" i="24"/>
  <c r="IL139" i="24"/>
  <c r="IL141" i="24"/>
  <c r="IL143" i="24"/>
  <c r="IL145" i="24"/>
  <c r="IL147" i="24"/>
  <c r="IP17" i="24"/>
  <c r="IP19" i="24"/>
  <c r="IP18" i="24"/>
  <c r="IP20" i="24"/>
  <c r="IP22" i="24"/>
  <c r="IP21" i="24"/>
  <c r="IP24" i="24"/>
  <c r="IP26" i="24"/>
  <c r="IP23" i="24"/>
  <c r="IP25" i="24"/>
  <c r="IP27" i="24"/>
  <c r="IP29" i="24"/>
  <c r="IP31" i="24"/>
  <c r="IP28" i="24"/>
  <c r="IP30" i="24"/>
  <c r="IP32" i="24"/>
  <c r="IP34" i="24"/>
  <c r="IP36" i="24"/>
  <c r="IP38" i="24"/>
  <c r="IP33" i="24"/>
  <c r="IP35" i="24"/>
  <c r="IP37" i="24"/>
  <c r="IP39" i="24"/>
  <c r="IP41" i="24"/>
  <c r="IP43" i="24"/>
  <c r="IP45" i="24"/>
  <c r="IP47" i="24"/>
  <c r="IP49" i="24"/>
  <c r="IP51" i="24"/>
  <c r="IP53" i="24"/>
  <c r="IP40" i="24"/>
  <c r="IP42" i="24"/>
  <c r="IP44" i="24"/>
  <c r="IP46" i="24"/>
  <c r="IP48" i="24"/>
  <c r="IP50" i="24"/>
  <c r="IP52" i="24"/>
  <c r="IP54" i="24"/>
  <c r="IP56" i="24"/>
  <c r="IP59" i="24"/>
  <c r="IP61" i="24"/>
  <c r="IP63" i="24"/>
  <c r="IP67" i="24"/>
  <c r="IP69" i="24"/>
  <c r="IP55" i="24"/>
  <c r="IP57" i="24"/>
  <c r="IP60" i="24"/>
  <c r="IP62" i="24"/>
  <c r="IP66" i="24"/>
  <c r="IP68" i="24"/>
  <c r="IP70" i="24"/>
  <c r="IP72" i="24"/>
  <c r="IP74" i="24"/>
  <c r="IP76" i="24"/>
  <c r="IP78" i="24"/>
  <c r="IP80" i="24"/>
  <c r="IP82" i="24"/>
  <c r="IP84" i="24"/>
  <c r="IP86" i="24"/>
  <c r="IP88" i="24"/>
  <c r="IP90" i="24"/>
  <c r="IP92" i="24"/>
  <c r="IP94" i="24"/>
  <c r="IP96" i="24"/>
  <c r="IP71" i="24"/>
  <c r="IP73" i="24"/>
  <c r="IP75" i="24"/>
  <c r="IP77" i="24"/>
  <c r="IP79" i="24"/>
  <c r="IP81" i="24"/>
  <c r="IP83" i="24"/>
  <c r="IP85" i="24"/>
  <c r="IP87" i="24"/>
  <c r="IP89" i="24"/>
  <c r="IP91" i="24"/>
  <c r="IP93" i="24"/>
  <c r="IP95" i="24"/>
  <c r="IP97" i="24"/>
  <c r="IP99" i="24"/>
  <c r="IP113" i="24"/>
  <c r="IP115" i="24"/>
  <c r="IP117" i="24"/>
  <c r="IP119" i="24"/>
  <c r="IP121" i="24"/>
  <c r="IP123" i="24"/>
  <c r="IP98" i="24"/>
  <c r="IP100" i="24"/>
  <c r="IP112" i="24"/>
  <c r="IP114" i="24"/>
  <c r="IP116" i="24"/>
  <c r="IP118" i="24"/>
  <c r="IP120" i="24"/>
  <c r="IP122" i="24"/>
  <c r="IP124" i="24"/>
  <c r="IP126" i="24"/>
  <c r="IP128" i="24"/>
  <c r="IP130" i="24"/>
  <c r="IP132" i="24"/>
  <c r="IP134" i="24"/>
  <c r="IP136" i="24"/>
  <c r="IP138" i="24"/>
  <c r="IP140" i="24"/>
  <c r="IP142" i="24"/>
  <c r="IP144" i="24"/>
  <c r="IP146" i="24"/>
  <c r="IP148" i="24"/>
  <c r="IP125" i="24"/>
  <c r="IP127" i="24"/>
  <c r="IP129" i="24"/>
  <c r="IP131" i="24"/>
  <c r="IP133" i="24"/>
  <c r="IP135" i="24"/>
  <c r="IP137" i="24"/>
  <c r="IP139" i="24"/>
  <c r="IP141" i="24"/>
  <c r="IP143" i="24"/>
  <c r="IP145" i="24"/>
  <c r="IP147" i="24"/>
  <c r="IT17" i="24"/>
  <c r="IT19" i="24"/>
  <c r="IT18" i="24"/>
  <c r="IT20" i="24"/>
  <c r="IT22" i="24"/>
  <c r="IT21" i="24"/>
  <c r="IT24" i="24"/>
  <c r="IT26" i="24"/>
  <c r="IT23" i="24"/>
  <c r="IT25" i="24"/>
  <c r="IT27" i="24"/>
  <c r="IT29" i="24"/>
  <c r="IT31" i="24"/>
  <c r="IT28" i="24"/>
  <c r="IT30" i="24"/>
  <c r="IT32" i="24"/>
  <c r="IT34" i="24"/>
  <c r="IT36" i="24"/>
  <c r="IT38" i="24"/>
  <c r="IT33" i="24"/>
  <c r="IT35" i="24"/>
  <c r="IT37" i="24"/>
  <c r="IT39" i="24"/>
  <c r="IT41" i="24"/>
  <c r="IT43" i="24"/>
  <c r="IT45" i="24"/>
  <c r="IT47" i="24"/>
  <c r="IT49" i="24"/>
  <c r="IT51" i="24"/>
  <c r="IT53" i="24"/>
  <c r="IT40" i="24"/>
  <c r="IT42" i="24"/>
  <c r="IT44" i="24"/>
  <c r="IT46" i="24"/>
  <c r="IT48" i="24"/>
  <c r="IT50" i="24"/>
  <c r="IT52" i="24"/>
  <c r="IT54" i="24"/>
  <c r="IT56" i="24"/>
  <c r="IT59" i="24"/>
  <c r="IT61" i="24"/>
  <c r="IT63" i="24"/>
  <c r="IT67" i="24"/>
  <c r="IT69" i="24"/>
  <c r="IT55" i="24"/>
  <c r="IT57" i="24"/>
  <c r="IT60" i="24"/>
  <c r="IT62" i="24"/>
  <c r="IT66" i="24"/>
  <c r="IT68" i="24"/>
  <c r="IT70" i="24"/>
  <c r="IT72" i="24"/>
  <c r="IT74" i="24"/>
  <c r="IT76" i="24"/>
  <c r="IT78" i="24"/>
  <c r="IT80" i="24"/>
  <c r="IT82" i="24"/>
  <c r="IT84" i="24"/>
  <c r="IT86" i="24"/>
  <c r="IT88" i="24"/>
  <c r="IT90" i="24"/>
  <c r="IT92" i="24"/>
  <c r="IT94" i="24"/>
  <c r="IT96" i="24"/>
  <c r="IT71" i="24"/>
  <c r="IT73" i="24"/>
  <c r="IT75" i="24"/>
  <c r="IT77" i="24"/>
  <c r="IT79" i="24"/>
  <c r="IT81" i="24"/>
  <c r="IT83" i="24"/>
  <c r="IT85" i="24"/>
  <c r="IT87" i="24"/>
  <c r="IT89" i="24"/>
  <c r="IT91" i="24"/>
  <c r="IT93" i="24"/>
  <c r="IT95" i="24"/>
  <c r="IT97" i="24"/>
  <c r="IT99" i="24"/>
  <c r="IT113" i="24"/>
  <c r="IT115" i="24"/>
  <c r="IT117" i="24"/>
  <c r="IT119" i="24"/>
  <c r="IT121" i="24"/>
  <c r="IT123" i="24"/>
  <c r="IT98" i="24"/>
  <c r="IT100" i="24"/>
  <c r="IT112" i="24"/>
  <c r="IT114" i="24"/>
  <c r="IT116" i="24"/>
  <c r="IT118" i="24"/>
  <c r="IT120" i="24"/>
  <c r="IT122" i="24"/>
  <c r="IT124" i="24"/>
  <c r="IT126" i="24"/>
  <c r="IT128" i="24"/>
  <c r="IT130" i="24"/>
  <c r="IT132" i="24"/>
  <c r="IT134" i="24"/>
  <c r="IT136" i="24"/>
  <c r="IT138" i="24"/>
  <c r="IT140" i="24"/>
  <c r="IT142" i="24"/>
  <c r="IT144" i="24"/>
  <c r="IT146" i="24"/>
  <c r="IT148" i="24"/>
  <c r="IT125" i="24"/>
  <c r="IT127" i="24"/>
  <c r="IT129" i="24"/>
  <c r="IT131" i="24"/>
  <c r="IT133" i="24"/>
  <c r="IT135" i="24"/>
  <c r="IT137" i="24"/>
  <c r="IT139" i="24"/>
  <c r="IT141" i="24"/>
  <c r="IT143" i="24"/>
  <c r="IT145" i="24"/>
  <c r="IT147" i="24"/>
  <c r="IX17" i="24"/>
  <c r="IX19" i="24"/>
  <c r="IX18" i="24"/>
  <c r="IX20" i="24"/>
  <c r="IX22" i="24"/>
  <c r="IX21" i="24"/>
  <c r="IX24" i="24"/>
  <c r="IX26" i="24"/>
  <c r="IX23" i="24"/>
  <c r="IX25" i="24"/>
  <c r="IX27" i="24"/>
  <c r="IX29" i="24"/>
  <c r="IX31" i="24"/>
  <c r="IX28" i="24"/>
  <c r="IX30" i="24"/>
  <c r="IX32" i="24"/>
  <c r="IX34" i="24"/>
  <c r="IX36" i="24"/>
  <c r="IX38" i="24"/>
  <c r="IX33" i="24"/>
  <c r="IX35" i="24"/>
  <c r="IX37" i="24"/>
  <c r="IX39" i="24"/>
  <c r="IX41" i="24"/>
  <c r="IX43" i="24"/>
  <c r="IX45" i="24"/>
  <c r="IX47" i="24"/>
  <c r="IX49" i="24"/>
  <c r="IX51" i="24"/>
  <c r="IX53" i="24"/>
  <c r="IX40" i="24"/>
  <c r="IX42" i="24"/>
  <c r="IX44" i="24"/>
  <c r="IX46" i="24"/>
  <c r="IX48" i="24"/>
  <c r="IX50" i="24"/>
  <c r="IX52" i="24"/>
  <c r="IX54" i="24"/>
  <c r="IX56" i="24"/>
  <c r="IX59" i="24"/>
  <c r="IX61" i="24"/>
  <c r="IX63" i="24"/>
  <c r="IX67" i="24"/>
  <c r="IX69" i="24"/>
  <c r="IX55" i="24"/>
  <c r="IX57" i="24"/>
  <c r="IX60" i="24"/>
  <c r="IX62" i="24"/>
  <c r="IX66" i="24"/>
  <c r="IX68" i="24"/>
  <c r="IX70" i="24"/>
  <c r="IX72" i="24"/>
  <c r="IX74" i="24"/>
  <c r="IX76" i="24"/>
  <c r="IX78" i="24"/>
  <c r="IX80" i="24"/>
  <c r="IX82" i="24"/>
  <c r="IX84" i="24"/>
  <c r="IX86" i="24"/>
  <c r="IX88" i="24"/>
  <c r="IX90" i="24"/>
  <c r="IX92" i="24"/>
  <c r="IX94" i="24"/>
  <c r="IX96" i="24"/>
  <c r="IX71" i="24"/>
  <c r="IX73" i="24"/>
  <c r="IX75" i="24"/>
  <c r="IX77" i="24"/>
  <c r="IX79" i="24"/>
  <c r="IX81" i="24"/>
  <c r="IX83" i="24"/>
  <c r="IX85" i="24"/>
  <c r="IX87" i="24"/>
  <c r="IX89" i="24"/>
  <c r="IX91" i="24"/>
  <c r="IX93" i="24"/>
  <c r="IX95" i="24"/>
  <c r="IX97" i="24"/>
  <c r="IX99" i="24"/>
  <c r="IX113" i="24"/>
  <c r="IX115" i="24"/>
  <c r="IX117" i="24"/>
  <c r="IX119" i="24"/>
  <c r="IX121" i="24"/>
  <c r="IX123" i="24"/>
  <c r="IX98" i="24"/>
  <c r="IX100" i="24"/>
  <c r="IX112" i="24"/>
  <c r="IX114" i="24"/>
  <c r="IX116" i="24"/>
  <c r="IX118" i="24"/>
  <c r="IX120" i="24"/>
  <c r="IX122" i="24"/>
  <c r="IX124" i="24"/>
  <c r="IX126" i="24"/>
  <c r="IX128" i="24"/>
  <c r="IX130" i="24"/>
  <c r="IX132" i="24"/>
  <c r="IX134" i="24"/>
  <c r="IX136" i="24"/>
  <c r="IX138" i="24"/>
  <c r="IX140" i="24"/>
  <c r="IX142" i="24"/>
  <c r="IX144" i="24"/>
  <c r="IX146" i="24"/>
  <c r="IX148" i="24"/>
  <c r="IX125" i="24"/>
  <c r="IX127" i="24"/>
  <c r="IX129" i="24"/>
  <c r="IX131" i="24"/>
  <c r="IX133" i="24"/>
  <c r="IX135" i="24"/>
  <c r="IX137" i="24"/>
  <c r="IX139" i="24"/>
  <c r="IX141" i="24"/>
  <c r="IX143" i="24"/>
  <c r="IX145" i="24"/>
  <c r="IX147" i="24"/>
  <c r="JB17" i="24"/>
  <c r="JB19" i="24"/>
  <c r="JB18" i="24"/>
  <c r="JB20" i="24"/>
  <c r="JB22" i="24"/>
  <c r="JB21" i="24"/>
  <c r="JB24" i="24"/>
  <c r="JB26" i="24"/>
  <c r="JB23" i="24"/>
  <c r="JB25" i="24"/>
  <c r="JB27" i="24"/>
  <c r="JB29" i="24"/>
  <c r="JB31" i="24"/>
  <c r="JB28" i="24"/>
  <c r="JB30" i="24"/>
  <c r="JB32" i="24"/>
  <c r="JB34" i="24"/>
  <c r="JB36" i="24"/>
  <c r="JB38" i="24"/>
  <c r="JB33" i="24"/>
  <c r="JB35" i="24"/>
  <c r="JB37" i="24"/>
  <c r="JB39" i="24"/>
  <c r="JB41" i="24"/>
  <c r="JB43" i="24"/>
  <c r="JB45" i="24"/>
  <c r="JB47" i="24"/>
  <c r="JB49" i="24"/>
  <c r="JB51" i="24"/>
  <c r="JB53" i="24"/>
  <c r="JB40" i="24"/>
  <c r="JB42" i="24"/>
  <c r="JB44" i="24"/>
  <c r="JB46" i="24"/>
  <c r="JB48" i="24"/>
  <c r="JB50" i="24"/>
  <c r="JB52" i="24"/>
  <c r="JB54" i="24"/>
  <c r="JB56" i="24"/>
  <c r="JB59" i="24"/>
  <c r="JB61" i="24"/>
  <c r="JB63" i="24"/>
  <c r="JB67" i="24"/>
  <c r="JB69" i="24"/>
  <c r="JB55" i="24"/>
  <c r="JB57" i="24"/>
  <c r="JB60" i="24"/>
  <c r="JB62" i="24"/>
  <c r="JB66" i="24"/>
  <c r="JB68" i="24"/>
  <c r="JB70" i="24"/>
  <c r="JB72" i="24"/>
  <c r="JB74" i="24"/>
  <c r="JB76" i="24"/>
  <c r="JB78" i="24"/>
  <c r="JB80" i="24"/>
  <c r="JB82" i="24"/>
  <c r="JB84" i="24"/>
  <c r="JB86" i="24"/>
  <c r="JB88" i="24"/>
  <c r="JB90" i="24"/>
  <c r="JB92" i="24"/>
  <c r="JB94" i="24"/>
  <c r="JB96" i="24"/>
  <c r="JB71" i="24"/>
  <c r="JB73" i="24"/>
  <c r="JB75" i="24"/>
  <c r="JB77" i="24"/>
  <c r="JB79" i="24"/>
  <c r="JB81" i="24"/>
  <c r="JB83" i="24"/>
  <c r="JB85" i="24"/>
  <c r="JB87" i="24"/>
  <c r="JB89" i="24"/>
  <c r="JB91" i="24"/>
  <c r="JB93" i="24"/>
  <c r="JB95" i="24"/>
  <c r="JB97" i="24"/>
  <c r="JB99" i="24"/>
  <c r="JB113" i="24"/>
  <c r="JB115" i="24"/>
  <c r="JB117" i="24"/>
  <c r="JB119" i="24"/>
  <c r="JB121" i="24"/>
  <c r="JB123" i="24"/>
  <c r="JB98" i="24"/>
  <c r="JB100" i="24"/>
  <c r="JB112" i="24"/>
  <c r="JB114" i="24"/>
  <c r="JB116" i="24"/>
  <c r="JB118" i="24"/>
  <c r="JB120" i="24"/>
  <c r="JB122" i="24"/>
  <c r="JB124" i="24"/>
  <c r="JB126" i="24"/>
  <c r="JB128" i="24"/>
  <c r="JB130" i="24"/>
  <c r="JB132" i="24"/>
  <c r="JB134" i="24"/>
  <c r="JB136" i="24"/>
  <c r="JB138" i="24"/>
  <c r="JB140" i="24"/>
  <c r="JB142" i="24"/>
  <c r="JB144" i="24"/>
  <c r="JB146" i="24"/>
  <c r="JB148" i="24"/>
  <c r="JB125" i="24"/>
  <c r="JB127" i="24"/>
  <c r="JB129" i="24"/>
  <c r="JB131" i="24"/>
  <c r="JB133" i="24"/>
  <c r="JB135" i="24"/>
  <c r="JB137" i="24"/>
  <c r="JB139" i="24"/>
  <c r="JB141" i="24"/>
  <c r="JB143" i="24"/>
  <c r="JB145" i="24"/>
  <c r="JB147" i="24"/>
  <c r="JF17" i="24"/>
  <c r="JF19" i="24"/>
  <c r="JF18" i="24"/>
  <c r="JF20" i="24"/>
  <c r="JF22" i="24"/>
  <c r="JF21" i="24"/>
  <c r="JF24" i="24"/>
  <c r="JF26" i="24"/>
  <c r="JF23" i="24"/>
  <c r="JF25" i="24"/>
  <c r="JF27" i="24"/>
  <c r="JF29" i="24"/>
  <c r="JF31" i="24"/>
  <c r="JF28" i="24"/>
  <c r="JF30" i="24"/>
  <c r="JF32" i="24"/>
  <c r="JF34" i="24"/>
  <c r="JF36" i="24"/>
  <c r="JF38" i="24"/>
  <c r="JF33" i="24"/>
  <c r="JF35" i="24"/>
  <c r="JF37" i="24"/>
  <c r="JF39" i="24"/>
  <c r="JF41" i="24"/>
  <c r="JF43" i="24"/>
  <c r="JF45" i="24"/>
  <c r="JF47" i="24"/>
  <c r="JF49" i="24"/>
  <c r="JF51" i="24"/>
  <c r="JF53" i="24"/>
  <c r="JF40" i="24"/>
  <c r="JF42" i="24"/>
  <c r="JF44" i="24"/>
  <c r="JF46" i="24"/>
  <c r="JF48" i="24"/>
  <c r="JF50" i="24"/>
  <c r="JF52" i="24"/>
  <c r="JF54" i="24"/>
  <c r="JF56" i="24"/>
  <c r="JF59" i="24"/>
  <c r="JF61" i="24"/>
  <c r="JF63" i="24"/>
  <c r="JF67" i="24"/>
  <c r="JF69" i="24"/>
  <c r="JF55" i="24"/>
  <c r="JF57" i="24"/>
  <c r="JF60" i="24"/>
  <c r="JF62" i="24"/>
  <c r="JF66" i="24"/>
  <c r="JF68" i="24"/>
  <c r="JF70" i="24"/>
  <c r="JF72" i="24"/>
  <c r="JF74" i="24"/>
  <c r="JF76" i="24"/>
  <c r="JF78" i="24"/>
  <c r="JF80" i="24"/>
  <c r="JF82" i="24"/>
  <c r="JF84" i="24"/>
  <c r="JF86" i="24"/>
  <c r="JF88" i="24"/>
  <c r="JF90" i="24"/>
  <c r="JF92" i="24"/>
  <c r="JF94" i="24"/>
  <c r="JF96" i="24"/>
  <c r="JF71" i="24"/>
  <c r="JF73" i="24"/>
  <c r="JF75" i="24"/>
  <c r="JF77" i="24"/>
  <c r="JF79" i="24"/>
  <c r="JF81" i="24"/>
  <c r="JF83" i="24"/>
  <c r="JF85" i="24"/>
  <c r="JF87" i="24"/>
  <c r="JF89" i="24"/>
  <c r="JF91" i="24"/>
  <c r="JF93" i="24"/>
  <c r="JF95" i="24"/>
  <c r="JF97" i="24"/>
  <c r="JF99" i="24"/>
  <c r="JF113" i="24"/>
  <c r="JF115" i="24"/>
  <c r="JF117" i="24"/>
  <c r="JF119" i="24"/>
  <c r="JF121" i="24"/>
  <c r="JF123" i="24"/>
  <c r="JF98" i="24"/>
  <c r="JF100" i="24"/>
  <c r="JF112" i="24"/>
  <c r="JF114" i="24"/>
  <c r="JF116" i="24"/>
  <c r="JF118" i="24"/>
  <c r="JF120" i="24"/>
  <c r="JF122" i="24"/>
  <c r="JF124" i="24"/>
  <c r="JF126" i="24"/>
  <c r="JF128" i="24"/>
  <c r="JF130" i="24"/>
  <c r="JF132" i="24"/>
  <c r="JF134" i="24"/>
  <c r="JF136" i="24"/>
  <c r="JF138" i="24"/>
  <c r="JF140" i="24"/>
  <c r="JF142" i="24"/>
  <c r="JF144" i="24"/>
  <c r="JF146" i="24"/>
  <c r="JF148" i="24"/>
  <c r="JF125" i="24"/>
  <c r="JF127" i="24"/>
  <c r="JF129" i="24"/>
  <c r="JF131" i="24"/>
  <c r="JF133" i="24"/>
  <c r="JF135" i="24"/>
  <c r="JF137" i="24"/>
  <c r="JF139" i="24"/>
  <c r="JF141" i="24"/>
  <c r="JF143" i="24"/>
  <c r="JF145" i="24"/>
  <c r="JF147" i="24"/>
  <c r="JJ17" i="24"/>
  <c r="JJ19" i="24"/>
  <c r="JJ18" i="24"/>
  <c r="JJ20" i="24"/>
  <c r="JJ22" i="24"/>
  <c r="JJ21" i="24"/>
  <c r="JJ24" i="24"/>
  <c r="JJ26" i="24"/>
  <c r="JJ23" i="24"/>
  <c r="JJ25" i="24"/>
  <c r="JJ27" i="24"/>
  <c r="JJ29" i="24"/>
  <c r="JJ31" i="24"/>
  <c r="JJ28" i="24"/>
  <c r="JJ30" i="24"/>
  <c r="JJ32" i="24"/>
  <c r="JJ34" i="24"/>
  <c r="JJ36" i="24"/>
  <c r="JJ38" i="24"/>
  <c r="JJ33" i="24"/>
  <c r="JJ35" i="24"/>
  <c r="JJ37" i="24"/>
  <c r="JJ39" i="24"/>
  <c r="JJ41" i="24"/>
  <c r="JJ43" i="24"/>
  <c r="JJ45" i="24"/>
  <c r="JJ47" i="24"/>
  <c r="JJ49" i="24"/>
  <c r="JJ51" i="24"/>
  <c r="JJ53" i="24"/>
  <c r="JJ40" i="24"/>
  <c r="JJ42" i="24"/>
  <c r="JJ44" i="24"/>
  <c r="JJ46" i="24"/>
  <c r="JJ48" i="24"/>
  <c r="JJ50" i="24"/>
  <c r="JJ52" i="24"/>
  <c r="JJ54" i="24"/>
  <c r="JJ56" i="24"/>
  <c r="JJ59" i="24"/>
  <c r="JJ61" i="24"/>
  <c r="JJ63" i="24"/>
  <c r="JJ67" i="24"/>
  <c r="JJ69" i="24"/>
  <c r="JJ55" i="24"/>
  <c r="JJ57" i="24"/>
  <c r="JJ60" i="24"/>
  <c r="JJ62" i="24"/>
  <c r="JJ66" i="24"/>
  <c r="JJ68" i="24"/>
  <c r="JJ70" i="24"/>
  <c r="JJ72" i="24"/>
  <c r="JJ74" i="24"/>
  <c r="JJ76" i="24"/>
  <c r="JJ78" i="24"/>
  <c r="JJ80" i="24"/>
  <c r="JJ82" i="24"/>
  <c r="JJ84" i="24"/>
  <c r="JJ86" i="24"/>
  <c r="JJ88" i="24"/>
  <c r="JJ90" i="24"/>
  <c r="JJ92" i="24"/>
  <c r="JJ94" i="24"/>
  <c r="JJ96" i="24"/>
  <c r="JJ71" i="24"/>
  <c r="JJ73" i="24"/>
  <c r="JJ75" i="24"/>
  <c r="JJ77" i="24"/>
  <c r="JJ79" i="24"/>
  <c r="JJ81" i="24"/>
  <c r="JJ83" i="24"/>
  <c r="JJ85" i="24"/>
  <c r="JJ87" i="24"/>
  <c r="JJ89" i="24"/>
  <c r="JJ91" i="24"/>
  <c r="JJ93" i="24"/>
  <c r="JJ95" i="24"/>
  <c r="JJ97" i="24"/>
  <c r="JJ99" i="24"/>
  <c r="JJ113" i="24"/>
  <c r="JJ115" i="24"/>
  <c r="JJ117" i="24"/>
  <c r="JJ119" i="24"/>
  <c r="JJ121" i="24"/>
  <c r="JJ123" i="24"/>
  <c r="JJ98" i="24"/>
  <c r="JJ100" i="24"/>
  <c r="JJ112" i="24"/>
  <c r="JJ114" i="24"/>
  <c r="JJ116" i="24"/>
  <c r="JJ118" i="24"/>
  <c r="JJ120" i="24"/>
  <c r="JJ122" i="24"/>
  <c r="JJ124" i="24"/>
  <c r="JJ126" i="24"/>
  <c r="JJ128" i="24"/>
  <c r="JJ130" i="24"/>
  <c r="JJ132" i="24"/>
  <c r="JJ134" i="24"/>
  <c r="JJ136" i="24"/>
  <c r="JJ138" i="24"/>
  <c r="JJ140" i="24"/>
  <c r="JJ142" i="24"/>
  <c r="JJ144" i="24"/>
  <c r="JJ146" i="24"/>
  <c r="JJ148" i="24"/>
  <c r="JJ125" i="24"/>
  <c r="JJ127" i="24"/>
  <c r="JJ129" i="24"/>
  <c r="JJ131" i="24"/>
  <c r="JJ133" i="24"/>
  <c r="JJ135" i="24"/>
  <c r="JJ137" i="24"/>
  <c r="JJ139" i="24"/>
  <c r="JJ141" i="24"/>
  <c r="JJ143" i="24"/>
  <c r="JJ145" i="24"/>
  <c r="JJ147" i="24"/>
  <c r="JN17" i="24"/>
  <c r="JN19" i="24"/>
  <c r="JN18" i="24"/>
  <c r="JN20" i="24"/>
  <c r="JN22" i="24"/>
  <c r="JN21" i="24"/>
  <c r="JN24" i="24"/>
  <c r="JN26" i="24"/>
  <c r="JN23" i="24"/>
  <c r="JN25" i="24"/>
  <c r="JN27" i="24"/>
  <c r="JN29" i="24"/>
  <c r="JN31" i="24"/>
  <c r="JN28" i="24"/>
  <c r="JN30" i="24"/>
  <c r="JN32" i="24"/>
  <c r="JN34" i="24"/>
  <c r="JN36" i="24"/>
  <c r="JN38" i="24"/>
  <c r="JN33" i="24"/>
  <c r="JN35" i="24"/>
  <c r="JN37" i="24"/>
  <c r="JN39" i="24"/>
  <c r="JN41" i="24"/>
  <c r="JN43" i="24"/>
  <c r="JN45" i="24"/>
  <c r="JN47" i="24"/>
  <c r="JN49" i="24"/>
  <c r="JN51" i="24"/>
  <c r="JN53" i="24"/>
  <c r="JN40" i="24"/>
  <c r="JN42" i="24"/>
  <c r="JN44" i="24"/>
  <c r="JN46" i="24"/>
  <c r="JN48" i="24"/>
  <c r="JN50" i="24"/>
  <c r="JN52" i="24"/>
  <c r="JN54" i="24"/>
  <c r="JN56" i="24"/>
  <c r="JN59" i="24"/>
  <c r="JN61" i="24"/>
  <c r="JN63" i="24"/>
  <c r="JN67" i="24"/>
  <c r="JN69" i="24"/>
  <c r="JN55" i="24"/>
  <c r="JN57" i="24"/>
  <c r="JN60" i="24"/>
  <c r="JN62" i="24"/>
  <c r="JN66" i="24"/>
  <c r="JN68" i="24"/>
  <c r="JN70" i="24"/>
  <c r="JN72" i="24"/>
  <c r="JN74" i="24"/>
  <c r="JN76" i="24"/>
  <c r="JN78" i="24"/>
  <c r="JN80" i="24"/>
  <c r="JN82" i="24"/>
  <c r="JN84" i="24"/>
  <c r="JN86" i="24"/>
  <c r="JN88" i="24"/>
  <c r="JN90" i="24"/>
  <c r="JN92" i="24"/>
  <c r="JN94" i="24"/>
  <c r="JN96" i="24"/>
  <c r="JN71" i="24"/>
  <c r="JN73" i="24"/>
  <c r="JN75" i="24"/>
  <c r="JN77" i="24"/>
  <c r="JN79" i="24"/>
  <c r="JN81" i="24"/>
  <c r="JN83" i="24"/>
  <c r="JN85" i="24"/>
  <c r="JN87" i="24"/>
  <c r="JN89" i="24"/>
  <c r="JN91" i="24"/>
  <c r="JN93" i="24"/>
  <c r="JN95" i="24"/>
  <c r="JN97" i="24"/>
  <c r="JN99" i="24"/>
  <c r="JN113" i="24"/>
  <c r="JN115" i="24"/>
  <c r="JN117" i="24"/>
  <c r="JN119" i="24"/>
  <c r="JN121" i="24"/>
  <c r="JN123" i="24"/>
  <c r="JN98" i="24"/>
  <c r="JN100" i="24"/>
  <c r="JN112" i="24"/>
  <c r="JN114" i="24"/>
  <c r="JN116" i="24"/>
  <c r="JN118" i="24"/>
  <c r="JN120" i="24"/>
  <c r="JN122" i="24"/>
  <c r="JN124" i="24"/>
  <c r="JN126" i="24"/>
  <c r="JN128" i="24"/>
  <c r="JN130" i="24"/>
  <c r="JN132" i="24"/>
  <c r="JN134" i="24"/>
  <c r="JN136" i="24"/>
  <c r="JN138" i="24"/>
  <c r="JN140" i="24"/>
  <c r="JN142" i="24"/>
  <c r="JN144" i="24"/>
  <c r="JN146" i="24"/>
  <c r="JN148" i="24"/>
  <c r="JN125" i="24"/>
  <c r="JN127" i="24"/>
  <c r="JN129" i="24"/>
  <c r="JN131" i="24"/>
  <c r="JN133" i="24"/>
  <c r="JN135" i="24"/>
  <c r="JN137" i="24"/>
  <c r="JN139" i="24"/>
  <c r="JN141" i="24"/>
  <c r="JN143" i="24"/>
  <c r="JN145" i="24"/>
  <c r="JN147" i="24"/>
  <c r="JR17" i="24"/>
  <c r="JR19" i="24"/>
  <c r="JR18" i="24"/>
  <c r="JR20" i="24"/>
  <c r="JR22" i="24"/>
  <c r="JR21" i="24"/>
  <c r="JR24" i="24"/>
  <c r="JR26" i="24"/>
  <c r="JR23" i="24"/>
  <c r="JR25" i="24"/>
  <c r="JR27" i="24"/>
  <c r="JR29" i="24"/>
  <c r="JR31" i="24"/>
  <c r="JR28" i="24"/>
  <c r="JR30" i="24"/>
  <c r="JR32" i="24"/>
  <c r="JR34" i="24"/>
  <c r="JR36" i="24"/>
  <c r="JR38" i="24"/>
  <c r="JR33" i="24"/>
  <c r="JR35" i="24"/>
  <c r="JR37" i="24"/>
  <c r="JR39" i="24"/>
  <c r="JR41" i="24"/>
  <c r="JR43" i="24"/>
  <c r="JR45" i="24"/>
  <c r="JR47" i="24"/>
  <c r="JR49" i="24"/>
  <c r="JR51" i="24"/>
  <c r="JR53" i="24"/>
  <c r="JR40" i="24"/>
  <c r="JR42" i="24"/>
  <c r="JR44" i="24"/>
  <c r="JR46" i="24"/>
  <c r="JR48" i="24"/>
  <c r="JR50" i="24"/>
  <c r="JR52" i="24"/>
  <c r="JR54" i="24"/>
  <c r="JR56" i="24"/>
  <c r="JR59" i="24"/>
  <c r="JR61" i="24"/>
  <c r="JR63" i="24"/>
  <c r="JR67" i="24"/>
  <c r="JR69" i="24"/>
  <c r="JR55" i="24"/>
  <c r="JR57" i="24"/>
  <c r="JR60" i="24"/>
  <c r="JR62" i="24"/>
  <c r="JR66" i="24"/>
  <c r="JR68" i="24"/>
  <c r="JR70" i="24"/>
  <c r="JR72" i="24"/>
  <c r="JR74" i="24"/>
  <c r="JR76" i="24"/>
  <c r="JR78" i="24"/>
  <c r="JR80" i="24"/>
  <c r="JR82" i="24"/>
  <c r="JR84" i="24"/>
  <c r="JR86" i="24"/>
  <c r="JR88" i="24"/>
  <c r="JR90" i="24"/>
  <c r="JR92" i="24"/>
  <c r="JR94" i="24"/>
  <c r="JR96" i="24"/>
  <c r="JR71" i="24"/>
  <c r="JR73" i="24"/>
  <c r="JR75" i="24"/>
  <c r="JR77" i="24"/>
  <c r="JR79" i="24"/>
  <c r="JR81" i="24"/>
  <c r="JR83" i="24"/>
  <c r="JR85" i="24"/>
  <c r="JR87" i="24"/>
  <c r="JR89" i="24"/>
  <c r="JR91" i="24"/>
  <c r="JR93" i="24"/>
  <c r="JR95" i="24"/>
  <c r="JR97" i="24"/>
  <c r="JR99" i="24"/>
  <c r="JR113" i="24"/>
  <c r="JR115" i="24"/>
  <c r="JR117" i="24"/>
  <c r="JR119" i="24"/>
  <c r="JR121" i="24"/>
  <c r="JR123" i="24"/>
  <c r="JR98" i="24"/>
  <c r="JR100" i="24"/>
  <c r="JR112" i="24"/>
  <c r="JR114" i="24"/>
  <c r="JR116" i="24"/>
  <c r="JR118" i="24"/>
  <c r="JR120" i="24"/>
  <c r="JR122" i="24"/>
  <c r="JR124" i="24"/>
  <c r="JR126" i="24"/>
  <c r="JR128" i="24"/>
  <c r="JR130" i="24"/>
  <c r="JR132" i="24"/>
  <c r="JR134" i="24"/>
  <c r="JR136" i="24"/>
  <c r="JR138" i="24"/>
  <c r="JR140" i="24"/>
  <c r="JR142" i="24"/>
  <c r="JR144" i="24"/>
  <c r="JR146" i="24"/>
  <c r="JR148" i="24"/>
  <c r="JR125" i="24"/>
  <c r="JR127" i="24"/>
  <c r="JR129" i="24"/>
  <c r="JR131" i="24"/>
  <c r="JR133" i="24"/>
  <c r="JR135" i="24"/>
  <c r="JR137" i="24"/>
  <c r="JR139" i="24"/>
  <c r="JR141" i="24"/>
  <c r="JR143" i="24"/>
  <c r="JR145" i="24"/>
  <c r="JR147" i="24"/>
  <c r="JV17" i="24"/>
  <c r="JV19" i="24"/>
  <c r="JV18" i="24"/>
  <c r="JV20" i="24"/>
  <c r="JV22" i="24"/>
  <c r="JV21" i="24"/>
  <c r="JV24" i="24"/>
  <c r="JV26" i="24"/>
  <c r="JV23" i="24"/>
  <c r="JV25" i="24"/>
  <c r="JV27" i="24"/>
  <c r="JV29" i="24"/>
  <c r="JV31" i="24"/>
  <c r="JV28" i="24"/>
  <c r="JV30" i="24"/>
  <c r="JV32" i="24"/>
  <c r="JV34" i="24"/>
  <c r="JV36" i="24"/>
  <c r="JV38" i="24"/>
  <c r="JV33" i="24"/>
  <c r="JV35" i="24"/>
  <c r="JV37" i="24"/>
  <c r="JV39" i="24"/>
  <c r="JV41" i="24"/>
  <c r="JV43" i="24"/>
  <c r="JV45" i="24"/>
  <c r="JV47" i="24"/>
  <c r="JV49" i="24"/>
  <c r="JV51" i="24"/>
  <c r="JV53" i="24"/>
  <c r="JV40" i="24"/>
  <c r="JV42" i="24"/>
  <c r="JV44" i="24"/>
  <c r="JV46" i="24"/>
  <c r="JV48" i="24"/>
  <c r="JV50" i="24"/>
  <c r="JV52" i="24"/>
  <c r="JV54" i="24"/>
  <c r="JV56" i="24"/>
  <c r="JV59" i="24"/>
  <c r="JV61" i="24"/>
  <c r="JV63" i="24"/>
  <c r="JV67" i="24"/>
  <c r="JV69" i="24"/>
  <c r="JV55" i="24"/>
  <c r="JV57" i="24"/>
  <c r="JV60" i="24"/>
  <c r="JV62" i="24"/>
  <c r="JV66" i="24"/>
  <c r="JV68" i="24"/>
  <c r="JV70" i="24"/>
  <c r="JV72" i="24"/>
  <c r="JV74" i="24"/>
  <c r="JV76" i="24"/>
  <c r="JV78" i="24"/>
  <c r="JV80" i="24"/>
  <c r="JV82" i="24"/>
  <c r="JV84" i="24"/>
  <c r="JV86" i="24"/>
  <c r="JV88" i="24"/>
  <c r="JV90" i="24"/>
  <c r="JV92" i="24"/>
  <c r="JV94" i="24"/>
  <c r="JV96" i="24"/>
  <c r="JV71" i="24"/>
  <c r="JV73" i="24"/>
  <c r="JV75" i="24"/>
  <c r="JV77" i="24"/>
  <c r="JV79" i="24"/>
  <c r="JV81" i="24"/>
  <c r="JV83" i="24"/>
  <c r="JV85" i="24"/>
  <c r="JV87" i="24"/>
  <c r="JV89" i="24"/>
  <c r="JV91" i="24"/>
  <c r="JV93" i="24"/>
  <c r="JV95" i="24"/>
  <c r="JV97" i="24"/>
  <c r="JV99" i="24"/>
  <c r="JV113" i="24"/>
  <c r="JV115" i="24"/>
  <c r="JV117" i="24"/>
  <c r="JV119" i="24"/>
  <c r="JV121" i="24"/>
  <c r="JV123" i="24"/>
  <c r="JV98" i="24"/>
  <c r="JV100" i="24"/>
  <c r="JV112" i="24"/>
  <c r="JV114" i="24"/>
  <c r="JV116" i="24"/>
  <c r="JV118" i="24"/>
  <c r="JV120" i="24"/>
  <c r="JV122" i="24"/>
  <c r="JV124" i="24"/>
  <c r="JV126" i="24"/>
  <c r="JV128" i="24"/>
  <c r="JV130" i="24"/>
  <c r="JV132" i="24"/>
  <c r="JV134" i="24"/>
  <c r="JV136" i="24"/>
  <c r="JV138" i="24"/>
  <c r="JV140" i="24"/>
  <c r="JV142" i="24"/>
  <c r="JV144" i="24"/>
  <c r="JV146" i="24"/>
  <c r="JV148" i="24"/>
  <c r="JV125" i="24"/>
  <c r="JV127" i="24"/>
  <c r="JV129" i="24"/>
  <c r="JV131" i="24"/>
  <c r="JV133" i="24"/>
  <c r="JV135" i="24"/>
  <c r="JV137" i="24"/>
  <c r="JV139" i="24"/>
  <c r="JV141" i="24"/>
  <c r="JV143" i="24"/>
  <c r="JV145" i="24"/>
  <c r="JV147" i="24"/>
  <c r="JZ17" i="24"/>
  <c r="JZ19" i="24"/>
  <c r="JZ18" i="24"/>
  <c r="JZ20" i="24"/>
  <c r="JZ22" i="24"/>
  <c r="JZ21" i="24"/>
  <c r="JZ24" i="24"/>
  <c r="JZ26" i="24"/>
  <c r="JZ23" i="24"/>
  <c r="JZ25" i="24"/>
  <c r="JZ27" i="24"/>
  <c r="JZ29" i="24"/>
  <c r="JZ31" i="24"/>
  <c r="JZ28" i="24"/>
  <c r="JZ30" i="24"/>
  <c r="JZ32" i="24"/>
  <c r="JZ34" i="24"/>
  <c r="JZ36" i="24"/>
  <c r="JZ38" i="24"/>
  <c r="JZ33" i="24"/>
  <c r="JZ35" i="24"/>
  <c r="JZ37" i="24"/>
  <c r="JZ39" i="24"/>
  <c r="JZ41" i="24"/>
  <c r="JZ43" i="24"/>
  <c r="JZ45" i="24"/>
  <c r="JZ47" i="24"/>
  <c r="JZ49" i="24"/>
  <c r="JZ51" i="24"/>
  <c r="JZ53" i="24"/>
  <c r="JZ40" i="24"/>
  <c r="JZ42" i="24"/>
  <c r="JZ44" i="24"/>
  <c r="JZ46" i="24"/>
  <c r="JZ48" i="24"/>
  <c r="JZ50" i="24"/>
  <c r="JZ52" i="24"/>
  <c r="JZ54" i="24"/>
  <c r="JZ56" i="24"/>
  <c r="JZ59" i="24"/>
  <c r="JZ61" i="24"/>
  <c r="JZ63" i="24"/>
  <c r="JZ67" i="24"/>
  <c r="JZ69" i="24"/>
  <c r="JZ55" i="24"/>
  <c r="JZ57" i="24"/>
  <c r="JZ60" i="24"/>
  <c r="JZ62" i="24"/>
  <c r="JZ66" i="24"/>
  <c r="JZ68" i="24"/>
  <c r="JZ70" i="24"/>
  <c r="JZ72" i="24"/>
  <c r="JZ74" i="24"/>
  <c r="JZ76" i="24"/>
  <c r="JZ78" i="24"/>
  <c r="JZ80" i="24"/>
  <c r="JZ82" i="24"/>
  <c r="JZ84" i="24"/>
  <c r="JZ86" i="24"/>
  <c r="JZ88" i="24"/>
  <c r="JZ90" i="24"/>
  <c r="JZ92" i="24"/>
  <c r="JZ94" i="24"/>
  <c r="JZ96" i="24"/>
  <c r="JZ71" i="24"/>
  <c r="JZ73" i="24"/>
  <c r="JZ75" i="24"/>
  <c r="JZ77" i="24"/>
  <c r="JZ79" i="24"/>
  <c r="JZ81" i="24"/>
  <c r="JZ83" i="24"/>
  <c r="JZ85" i="24"/>
  <c r="JZ87" i="24"/>
  <c r="JZ89" i="24"/>
  <c r="JZ91" i="24"/>
  <c r="JZ93" i="24"/>
  <c r="JZ95" i="24"/>
  <c r="JZ97" i="24"/>
  <c r="JZ99" i="24"/>
  <c r="JZ113" i="24"/>
  <c r="JZ115" i="24"/>
  <c r="JZ117" i="24"/>
  <c r="JZ119" i="24"/>
  <c r="JZ121" i="24"/>
  <c r="JZ123" i="24"/>
  <c r="JZ98" i="24"/>
  <c r="JZ100" i="24"/>
  <c r="JZ112" i="24"/>
  <c r="JZ114" i="24"/>
  <c r="JZ116" i="24"/>
  <c r="JZ118" i="24"/>
  <c r="JZ120" i="24"/>
  <c r="JZ122" i="24"/>
  <c r="JZ124" i="24"/>
  <c r="JZ126" i="24"/>
  <c r="JZ128" i="24"/>
  <c r="JZ130" i="24"/>
  <c r="JZ132" i="24"/>
  <c r="JZ134" i="24"/>
  <c r="JZ136" i="24"/>
  <c r="JZ138" i="24"/>
  <c r="JZ140" i="24"/>
  <c r="JZ142" i="24"/>
  <c r="JZ144" i="24"/>
  <c r="JZ146" i="24"/>
  <c r="JZ148" i="24"/>
  <c r="JZ125" i="24"/>
  <c r="JZ127" i="24"/>
  <c r="JZ129" i="24"/>
  <c r="JZ131" i="24"/>
  <c r="JZ133" i="24"/>
  <c r="JZ135" i="24"/>
  <c r="JZ137" i="24"/>
  <c r="JZ139" i="24"/>
  <c r="JZ141" i="24"/>
  <c r="JZ143" i="24"/>
  <c r="JZ145" i="24"/>
  <c r="JZ147" i="24"/>
  <c r="KD17" i="24"/>
  <c r="KD19" i="24"/>
  <c r="KD18" i="24"/>
  <c r="KD20" i="24"/>
  <c r="KD22" i="24"/>
  <c r="KD21" i="24"/>
  <c r="KD24" i="24"/>
  <c r="KD26" i="24"/>
  <c r="KD23" i="24"/>
  <c r="KD25" i="24"/>
  <c r="KD27" i="24"/>
  <c r="KD29" i="24"/>
  <c r="KD31" i="24"/>
  <c r="KD28" i="24"/>
  <c r="KD30" i="24"/>
  <c r="KD32" i="24"/>
  <c r="KD34" i="24"/>
  <c r="KD36" i="24"/>
  <c r="KD38" i="24"/>
  <c r="KD33" i="24"/>
  <c r="KD35" i="24"/>
  <c r="KD37" i="24"/>
  <c r="KD39" i="24"/>
  <c r="KD41" i="24"/>
  <c r="KD43" i="24"/>
  <c r="KD45" i="24"/>
  <c r="KD47" i="24"/>
  <c r="KD49" i="24"/>
  <c r="KD51" i="24"/>
  <c r="KD53" i="24"/>
  <c r="KD40" i="24"/>
  <c r="KD42" i="24"/>
  <c r="KD44" i="24"/>
  <c r="KD46" i="24"/>
  <c r="KD48" i="24"/>
  <c r="KD50" i="24"/>
  <c r="KD52" i="24"/>
  <c r="KD54" i="24"/>
  <c r="KD56" i="24"/>
  <c r="KD59" i="24"/>
  <c r="KD61" i="24"/>
  <c r="KD63" i="24"/>
  <c r="KD67" i="24"/>
  <c r="KD69" i="24"/>
  <c r="KD55" i="24"/>
  <c r="KD57" i="24"/>
  <c r="KD60" i="24"/>
  <c r="KD62" i="24"/>
  <c r="KD66" i="24"/>
  <c r="KD68" i="24"/>
  <c r="KD70" i="24"/>
  <c r="KD72" i="24"/>
  <c r="KD74" i="24"/>
  <c r="KD76" i="24"/>
  <c r="KD78" i="24"/>
  <c r="KD80" i="24"/>
  <c r="KD82" i="24"/>
  <c r="KD84" i="24"/>
  <c r="KD86" i="24"/>
  <c r="KD88" i="24"/>
  <c r="KD90" i="24"/>
  <c r="KD92" i="24"/>
  <c r="KD94" i="24"/>
  <c r="KD96" i="24"/>
  <c r="KD71" i="24"/>
  <c r="KD73" i="24"/>
  <c r="KD75" i="24"/>
  <c r="KD77" i="24"/>
  <c r="KD79" i="24"/>
  <c r="KD81" i="24"/>
  <c r="KD83" i="24"/>
  <c r="KD85" i="24"/>
  <c r="KD87" i="24"/>
  <c r="KD89" i="24"/>
  <c r="KD91" i="24"/>
  <c r="KD93" i="24"/>
  <c r="KD95" i="24"/>
  <c r="KD97" i="24"/>
  <c r="KD99" i="24"/>
  <c r="KD113" i="24"/>
  <c r="KD115" i="24"/>
  <c r="KD117" i="24"/>
  <c r="KD119" i="24"/>
  <c r="KD121" i="24"/>
  <c r="KD123" i="24"/>
  <c r="KD98" i="24"/>
  <c r="KD100" i="24"/>
  <c r="KD112" i="24"/>
  <c r="KD114" i="24"/>
  <c r="KD116" i="24"/>
  <c r="KD118" i="24"/>
  <c r="KD120" i="24"/>
  <c r="KD122" i="24"/>
  <c r="KD124" i="24"/>
  <c r="KD126" i="24"/>
  <c r="KD128" i="24"/>
  <c r="KD130" i="24"/>
  <c r="KD132" i="24"/>
  <c r="KD134" i="24"/>
  <c r="KD136" i="24"/>
  <c r="KD138" i="24"/>
  <c r="KD140" i="24"/>
  <c r="KD142" i="24"/>
  <c r="KD144" i="24"/>
  <c r="KD146" i="24"/>
  <c r="KD148" i="24"/>
  <c r="KD125" i="24"/>
  <c r="KD127" i="24"/>
  <c r="KD129" i="24"/>
  <c r="KD131" i="24"/>
  <c r="KD133" i="24"/>
  <c r="KD135" i="24"/>
  <c r="KD137" i="24"/>
  <c r="KD139" i="24"/>
  <c r="KD141" i="24"/>
  <c r="KD143" i="24"/>
  <c r="KD145" i="24"/>
  <c r="KD147" i="24"/>
  <c r="KH17" i="24"/>
  <c r="KH19" i="24"/>
  <c r="KH18" i="24"/>
  <c r="KH20" i="24"/>
  <c r="KH22" i="24"/>
  <c r="KH21" i="24"/>
  <c r="KH24" i="24"/>
  <c r="KH26" i="24"/>
  <c r="KH23" i="24"/>
  <c r="KH25" i="24"/>
  <c r="KH27" i="24"/>
  <c r="KH29" i="24"/>
  <c r="KH31" i="24"/>
  <c r="KH28" i="24"/>
  <c r="KH30" i="24"/>
  <c r="KH32" i="24"/>
  <c r="KH34" i="24"/>
  <c r="KH36" i="24"/>
  <c r="KH38" i="24"/>
  <c r="KH33" i="24"/>
  <c r="KH35" i="24"/>
  <c r="KH37" i="24"/>
  <c r="KH39" i="24"/>
  <c r="KH41" i="24"/>
  <c r="KH43" i="24"/>
  <c r="KH45" i="24"/>
  <c r="KH47" i="24"/>
  <c r="KH49" i="24"/>
  <c r="KH51" i="24"/>
  <c r="KH53" i="24"/>
  <c r="KH40" i="24"/>
  <c r="KH42" i="24"/>
  <c r="KH44" i="24"/>
  <c r="KH46" i="24"/>
  <c r="KH48" i="24"/>
  <c r="KH50" i="24"/>
  <c r="KH52" i="24"/>
  <c r="KH54" i="24"/>
  <c r="KH56" i="24"/>
  <c r="KH59" i="24"/>
  <c r="KH61" i="24"/>
  <c r="KH63" i="24"/>
  <c r="KH67" i="24"/>
  <c r="KH69" i="24"/>
  <c r="KH55" i="24"/>
  <c r="KH57" i="24"/>
  <c r="KH60" i="24"/>
  <c r="KH62" i="24"/>
  <c r="KH66" i="24"/>
  <c r="KH68" i="24"/>
  <c r="KH70" i="24"/>
  <c r="KH72" i="24"/>
  <c r="KH74" i="24"/>
  <c r="KH76" i="24"/>
  <c r="KH78" i="24"/>
  <c r="KH80" i="24"/>
  <c r="KH82" i="24"/>
  <c r="KH84" i="24"/>
  <c r="KH86" i="24"/>
  <c r="KH88" i="24"/>
  <c r="KH90" i="24"/>
  <c r="KH92" i="24"/>
  <c r="KH94" i="24"/>
  <c r="KH96" i="24"/>
  <c r="KH71" i="24"/>
  <c r="KH73" i="24"/>
  <c r="KH75" i="24"/>
  <c r="KH77" i="24"/>
  <c r="KH79" i="24"/>
  <c r="KH81" i="24"/>
  <c r="KH83" i="24"/>
  <c r="KH85" i="24"/>
  <c r="KH87" i="24"/>
  <c r="KH89" i="24"/>
  <c r="KH91" i="24"/>
  <c r="KH93" i="24"/>
  <c r="KH95" i="24"/>
  <c r="KH97" i="24"/>
  <c r="KH99" i="24"/>
  <c r="KH113" i="24"/>
  <c r="KH115" i="24"/>
  <c r="KH117" i="24"/>
  <c r="KH119" i="24"/>
  <c r="KH121" i="24"/>
  <c r="KH123" i="24"/>
  <c r="KH98" i="24"/>
  <c r="KH100" i="24"/>
  <c r="KH112" i="24"/>
  <c r="KH114" i="24"/>
  <c r="KH116" i="24"/>
  <c r="KH118" i="24"/>
  <c r="KH120" i="24"/>
  <c r="KH122" i="24"/>
  <c r="KH124" i="24"/>
  <c r="KH126" i="24"/>
  <c r="KH128" i="24"/>
  <c r="KH130" i="24"/>
  <c r="KH132" i="24"/>
  <c r="KH134" i="24"/>
  <c r="KH136" i="24"/>
  <c r="KH138" i="24"/>
  <c r="KH140" i="24"/>
  <c r="KH142" i="24"/>
  <c r="KH144" i="24"/>
  <c r="KH146" i="24"/>
  <c r="KH148" i="24"/>
  <c r="KH125" i="24"/>
  <c r="KH127" i="24"/>
  <c r="KH129" i="24"/>
  <c r="KH131" i="24"/>
  <c r="KH133" i="24"/>
  <c r="KH135" i="24"/>
  <c r="KH137" i="24"/>
  <c r="KH139" i="24"/>
  <c r="KH141" i="24"/>
  <c r="KH143" i="24"/>
  <c r="KH145" i="24"/>
  <c r="KH147" i="24"/>
  <c r="KL17" i="24"/>
  <c r="KL19" i="24"/>
  <c r="KL18" i="24"/>
  <c r="KL20" i="24"/>
  <c r="KL22" i="24"/>
  <c r="KL21" i="24"/>
  <c r="KL24" i="24"/>
  <c r="KL26" i="24"/>
  <c r="KL23" i="24"/>
  <c r="KL25" i="24"/>
  <c r="KL27" i="24"/>
  <c r="KL29" i="24"/>
  <c r="KL31" i="24"/>
  <c r="KL28" i="24"/>
  <c r="KL30" i="24"/>
  <c r="KL32" i="24"/>
  <c r="KL34" i="24"/>
  <c r="KL36" i="24"/>
  <c r="KL38" i="24"/>
  <c r="KL33" i="24"/>
  <c r="KL35" i="24"/>
  <c r="KL37" i="24"/>
  <c r="KL39" i="24"/>
  <c r="KL41" i="24"/>
  <c r="KL43" i="24"/>
  <c r="KL45" i="24"/>
  <c r="KL47" i="24"/>
  <c r="KL49" i="24"/>
  <c r="KL51" i="24"/>
  <c r="KL53" i="24"/>
  <c r="KL40" i="24"/>
  <c r="KL42" i="24"/>
  <c r="KL44" i="24"/>
  <c r="KL46" i="24"/>
  <c r="KL48" i="24"/>
  <c r="KL50" i="24"/>
  <c r="KL52" i="24"/>
  <c r="KL54" i="24"/>
  <c r="KL56" i="24"/>
  <c r="KL59" i="24"/>
  <c r="KL61" i="24"/>
  <c r="KL63" i="24"/>
  <c r="KL67" i="24"/>
  <c r="KL69" i="24"/>
  <c r="KL55" i="24"/>
  <c r="KL57" i="24"/>
  <c r="KL60" i="24"/>
  <c r="KL62" i="24"/>
  <c r="KL66" i="24"/>
  <c r="KL68" i="24"/>
  <c r="KL70" i="24"/>
  <c r="KL72" i="24"/>
  <c r="KL74" i="24"/>
  <c r="KL76" i="24"/>
  <c r="KL78" i="24"/>
  <c r="KL80" i="24"/>
  <c r="KL82" i="24"/>
  <c r="KL84" i="24"/>
  <c r="KL86" i="24"/>
  <c r="KL88" i="24"/>
  <c r="KL90" i="24"/>
  <c r="KL92" i="24"/>
  <c r="KL94" i="24"/>
  <c r="KL96" i="24"/>
  <c r="KL71" i="24"/>
  <c r="KL73" i="24"/>
  <c r="KL75" i="24"/>
  <c r="KL77" i="24"/>
  <c r="KL79" i="24"/>
  <c r="KL81" i="24"/>
  <c r="KL83" i="24"/>
  <c r="KL85" i="24"/>
  <c r="KL87" i="24"/>
  <c r="KL89" i="24"/>
  <c r="KL91" i="24"/>
  <c r="KL93" i="24"/>
  <c r="KL95" i="24"/>
  <c r="KL97" i="24"/>
  <c r="KL99" i="24"/>
  <c r="KL113" i="24"/>
  <c r="KL115" i="24"/>
  <c r="KL117" i="24"/>
  <c r="KL119" i="24"/>
  <c r="KL121" i="24"/>
  <c r="KL123" i="24"/>
  <c r="KL98" i="24"/>
  <c r="KL100" i="24"/>
  <c r="KL112" i="24"/>
  <c r="KL114" i="24"/>
  <c r="KL116" i="24"/>
  <c r="KL118" i="24"/>
  <c r="KL120" i="24"/>
  <c r="KL122" i="24"/>
  <c r="KL124" i="24"/>
  <c r="KL126" i="24"/>
  <c r="KL128" i="24"/>
  <c r="KL130" i="24"/>
  <c r="KL132" i="24"/>
  <c r="KL134" i="24"/>
  <c r="KL136" i="24"/>
  <c r="KL138" i="24"/>
  <c r="KL140" i="24"/>
  <c r="KL142" i="24"/>
  <c r="KL144" i="24"/>
  <c r="KL146" i="24"/>
  <c r="KL148" i="24"/>
  <c r="KL125" i="24"/>
  <c r="KL127" i="24"/>
  <c r="KL129" i="24"/>
  <c r="KL131" i="24"/>
  <c r="KL133" i="24"/>
  <c r="KL135" i="24"/>
  <c r="KL137" i="24"/>
  <c r="KL139" i="24"/>
  <c r="KL141" i="24"/>
  <c r="KL143" i="24"/>
  <c r="KL145" i="24"/>
  <c r="KL147" i="24"/>
  <c r="KP17" i="24"/>
  <c r="KP19" i="24"/>
  <c r="KP18" i="24"/>
  <c r="KP20" i="24"/>
  <c r="KP22" i="24"/>
  <c r="KP21" i="24"/>
  <c r="KP24" i="24"/>
  <c r="KP26" i="24"/>
  <c r="KP23" i="24"/>
  <c r="KP25" i="24"/>
  <c r="KP27" i="24"/>
  <c r="KP29" i="24"/>
  <c r="KP31" i="24"/>
  <c r="KP28" i="24"/>
  <c r="KP30" i="24"/>
  <c r="KP32" i="24"/>
  <c r="KP34" i="24"/>
  <c r="KP36" i="24"/>
  <c r="KP38" i="24"/>
  <c r="KP33" i="24"/>
  <c r="KP35" i="24"/>
  <c r="KP37" i="24"/>
  <c r="KP39" i="24"/>
  <c r="KP41" i="24"/>
  <c r="KP43" i="24"/>
  <c r="KP45" i="24"/>
  <c r="KP47" i="24"/>
  <c r="KP49" i="24"/>
  <c r="KP51" i="24"/>
  <c r="KP53" i="24"/>
  <c r="KP40" i="24"/>
  <c r="KP42" i="24"/>
  <c r="KP44" i="24"/>
  <c r="KP46" i="24"/>
  <c r="KP48" i="24"/>
  <c r="KP50" i="24"/>
  <c r="KP52" i="24"/>
  <c r="KP54" i="24"/>
  <c r="KP56" i="24"/>
  <c r="KP59" i="24"/>
  <c r="KP61" i="24"/>
  <c r="KP63" i="24"/>
  <c r="KP67" i="24"/>
  <c r="KP69" i="24"/>
  <c r="KP55" i="24"/>
  <c r="KP57" i="24"/>
  <c r="KP60" i="24"/>
  <c r="KP62" i="24"/>
  <c r="KP66" i="24"/>
  <c r="KP68" i="24"/>
  <c r="KP70" i="24"/>
  <c r="KP72" i="24"/>
  <c r="KP74" i="24"/>
  <c r="KP76" i="24"/>
  <c r="KP78" i="24"/>
  <c r="KP80" i="24"/>
  <c r="KP82" i="24"/>
  <c r="KP84" i="24"/>
  <c r="KP86" i="24"/>
  <c r="KP88" i="24"/>
  <c r="KP90" i="24"/>
  <c r="KP92" i="24"/>
  <c r="KP94" i="24"/>
  <c r="KP96" i="24"/>
  <c r="KP71" i="24"/>
  <c r="KP73" i="24"/>
  <c r="KP75" i="24"/>
  <c r="KP77" i="24"/>
  <c r="KP79" i="24"/>
  <c r="KP81" i="24"/>
  <c r="KP83" i="24"/>
  <c r="KP85" i="24"/>
  <c r="KP87" i="24"/>
  <c r="KP89" i="24"/>
  <c r="KP91" i="24"/>
  <c r="KP93" i="24"/>
  <c r="KP95" i="24"/>
  <c r="KP97" i="24"/>
  <c r="KP99" i="24"/>
  <c r="KP113" i="24"/>
  <c r="KP115" i="24"/>
  <c r="KP117" i="24"/>
  <c r="KP119" i="24"/>
  <c r="KP121" i="24"/>
  <c r="KP123" i="24"/>
  <c r="KP98" i="24"/>
  <c r="KP100" i="24"/>
  <c r="KP112" i="24"/>
  <c r="KP114" i="24"/>
  <c r="KP116" i="24"/>
  <c r="KP118" i="24"/>
  <c r="KP120" i="24"/>
  <c r="KP122" i="24"/>
  <c r="KP124" i="24"/>
  <c r="KP126" i="24"/>
  <c r="KP128" i="24"/>
  <c r="KP130" i="24"/>
  <c r="KP132" i="24"/>
  <c r="KP134" i="24"/>
  <c r="KP136" i="24"/>
  <c r="KP138" i="24"/>
  <c r="KP140" i="24"/>
  <c r="KP142" i="24"/>
  <c r="KP144" i="24"/>
  <c r="KP146" i="24"/>
  <c r="KP148" i="24"/>
  <c r="KP125" i="24"/>
  <c r="KP127" i="24"/>
  <c r="KP129" i="24"/>
  <c r="KP131" i="24"/>
  <c r="KP133" i="24"/>
  <c r="KP135" i="24"/>
  <c r="KP137" i="24"/>
  <c r="KP139" i="24"/>
  <c r="KP141" i="24"/>
  <c r="KP143" i="24"/>
  <c r="KP145" i="24"/>
  <c r="KP147" i="24"/>
  <c r="KT17" i="24"/>
  <c r="KT19" i="24"/>
  <c r="KT18" i="24"/>
  <c r="KT20" i="24"/>
  <c r="KT22" i="24"/>
  <c r="KT21" i="24"/>
  <c r="KT24" i="24"/>
  <c r="KT26" i="24"/>
  <c r="KT23" i="24"/>
  <c r="KT25" i="24"/>
  <c r="KT27" i="24"/>
  <c r="KT29" i="24"/>
  <c r="KT31" i="24"/>
  <c r="KT28" i="24"/>
  <c r="KT30" i="24"/>
  <c r="KT32" i="24"/>
  <c r="KT34" i="24"/>
  <c r="KT36" i="24"/>
  <c r="KT38" i="24"/>
  <c r="KT33" i="24"/>
  <c r="KT35" i="24"/>
  <c r="KT37" i="24"/>
  <c r="KT39" i="24"/>
  <c r="KT41" i="24"/>
  <c r="KT43" i="24"/>
  <c r="KT45" i="24"/>
  <c r="KT47" i="24"/>
  <c r="KT49" i="24"/>
  <c r="KT51" i="24"/>
  <c r="KT53" i="24"/>
  <c r="KT40" i="24"/>
  <c r="KT42" i="24"/>
  <c r="KT44" i="24"/>
  <c r="KT46" i="24"/>
  <c r="KT48" i="24"/>
  <c r="KT50" i="24"/>
  <c r="KT52" i="24"/>
  <c r="KT54" i="24"/>
  <c r="KT56" i="24"/>
  <c r="KT59" i="24"/>
  <c r="KT61" i="24"/>
  <c r="KT63" i="24"/>
  <c r="KT67" i="24"/>
  <c r="KT69" i="24"/>
  <c r="KT55" i="24"/>
  <c r="KT57" i="24"/>
  <c r="KT60" i="24"/>
  <c r="KT62" i="24"/>
  <c r="KT66" i="24"/>
  <c r="KT68" i="24"/>
  <c r="KT70" i="24"/>
  <c r="KT72" i="24"/>
  <c r="KT74" i="24"/>
  <c r="KT76" i="24"/>
  <c r="KT78" i="24"/>
  <c r="KT80" i="24"/>
  <c r="KT82" i="24"/>
  <c r="KT84" i="24"/>
  <c r="KT86" i="24"/>
  <c r="KT88" i="24"/>
  <c r="KT90" i="24"/>
  <c r="KT92" i="24"/>
  <c r="KT94" i="24"/>
  <c r="KT96" i="24"/>
  <c r="KT71" i="24"/>
  <c r="KT73" i="24"/>
  <c r="KT75" i="24"/>
  <c r="KT77" i="24"/>
  <c r="KT79" i="24"/>
  <c r="KT81" i="24"/>
  <c r="KT83" i="24"/>
  <c r="KT85" i="24"/>
  <c r="KT87" i="24"/>
  <c r="KT89" i="24"/>
  <c r="KT91" i="24"/>
  <c r="KT93" i="24"/>
  <c r="KT95" i="24"/>
  <c r="KT97" i="24"/>
  <c r="KT99" i="24"/>
  <c r="KT113" i="24"/>
  <c r="KT115" i="24"/>
  <c r="KT117" i="24"/>
  <c r="KT119" i="24"/>
  <c r="KT121" i="24"/>
  <c r="KT123" i="24"/>
  <c r="KT98" i="24"/>
  <c r="KT100" i="24"/>
  <c r="KT112" i="24"/>
  <c r="KT114" i="24"/>
  <c r="KT116" i="24"/>
  <c r="KT118" i="24"/>
  <c r="KT120" i="24"/>
  <c r="KT122" i="24"/>
  <c r="KT124" i="24"/>
  <c r="KT126" i="24"/>
  <c r="KT128" i="24"/>
  <c r="KT130" i="24"/>
  <c r="KT132" i="24"/>
  <c r="KT134" i="24"/>
  <c r="KT136" i="24"/>
  <c r="KT138" i="24"/>
  <c r="KT140" i="24"/>
  <c r="KT142" i="24"/>
  <c r="KT144" i="24"/>
  <c r="KT146" i="24"/>
  <c r="KT148" i="24"/>
  <c r="KT125" i="24"/>
  <c r="KT127" i="24"/>
  <c r="KT129" i="24"/>
  <c r="KT131" i="24"/>
  <c r="KT133" i="24"/>
  <c r="KT135" i="24"/>
  <c r="KT137" i="24"/>
  <c r="KT139" i="24"/>
  <c r="KT141" i="24"/>
  <c r="KT143" i="24"/>
  <c r="KT145" i="24"/>
  <c r="KT147" i="24"/>
  <c r="KX17" i="24"/>
  <c r="KX19" i="24"/>
  <c r="KX18" i="24"/>
  <c r="KX20" i="24"/>
  <c r="KX22" i="24"/>
  <c r="KX21" i="24"/>
  <c r="KX24" i="24"/>
  <c r="KX26" i="24"/>
  <c r="KX23" i="24"/>
  <c r="KX25" i="24"/>
  <c r="KX27" i="24"/>
  <c r="KX29" i="24"/>
  <c r="KX31" i="24"/>
  <c r="KX28" i="24"/>
  <c r="KX30" i="24"/>
  <c r="KX32" i="24"/>
  <c r="KX34" i="24"/>
  <c r="KX36" i="24"/>
  <c r="KX38" i="24"/>
  <c r="KX33" i="24"/>
  <c r="KX35" i="24"/>
  <c r="KX37" i="24"/>
  <c r="KX39" i="24"/>
  <c r="KX41" i="24"/>
  <c r="KX43" i="24"/>
  <c r="KX45" i="24"/>
  <c r="KX47" i="24"/>
  <c r="KX49" i="24"/>
  <c r="KX51" i="24"/>
  <c r="KX53" i="24"/>
  <c r="KX40" i="24"/>
  <c r="KX42" i="24"/>
  <c r="KX44" i="24"/>
  <c r="KX46" i="24"/>
  <c r="KX48" i="24"/>
  <c r="KX50" i="24"/>
  <c r="KX52" i="24"/>
  <c r="KX54" i="24"/>
  <c r="KX56" i="24"/>
  <c r="KX59" i="24"/>
  <c r="KX61" i="24"/>
  <c r="KX63" i="24"/>
  <c r="KX67" i="24"/>
  <c r="KX69" i="24"/>
  <c r="KX55" i="24"/>
  <c r="KX57" i="24"/>
  <c r="KX60" i="24"/>
  <c r="KX62" i="24"/>
  <c r="KX66" i="24"/>
  <c r="KX68" i="24"/>
  <c r="KX70" i="24"/>
  <c r="KX72" i="24"/>
  <c r="KX74" i="24"/>
  <c r="KX76" i="24"/>
  <c r="KX78" i="24"/>
  <c r="KX80" i="24"/>
  <c r="KX82" i="24"/>
  <c r="KX84" i="24"/>
  <c r="KX86" i="24"/>
  <c r="KX88" i="24"/>
  <c r="KX90" i="24"/>
  <c r="KX92" i="24"/>
  <c r="KX94" i="24"/>
  <c r="KX96" i="24"/>
  <c r="KX71" i="24"/>
  <c r="KX73" i="24"/>
  <c r="KX75" i="24"/>
  <c r="KX77" i="24"/>
  <c r="KX79" i="24"/>
  <c r="KX81" i="24"/>
  <c r="KX83" i="24"/>
  <c r="KX85" i="24"/>
  <c r="KX87" i="24"/>
  <c r="KX89" i="24"/>
  <c r="KX91" i="24"/>
  <c r="KX93" i="24"/>
  <c r="KX95" i="24"/>
  <c r="KX97" i="24"/>
  <c r="KX99" i="24"/>
  <c r="KX113" i="24"/>
  <c r="KX115" i="24"/>
  <c r="KX117" i="24"/>
  <c r="KX119" i="24"/>
  <c r="KX121" i="24"/>
  <c r="KX123" i="24"/>
  <c r="KX98" i="24"/>
  <c r="KX100" i="24"/>
  <c r="KX112" i="24"/>
  <c r="KX114" i="24"/>
  <c r="KX116" i="24"/>
  <c r="KX118" i="24"/>
  <c r="KX120" i="24"/>
  <c r="KX122" i="24"/>
  <c r="KX124" i="24"/>
  <c r="KX126" i="24"/>
  <c r="KX128" i="24"/>
  <c r="KX130" i="24"/>
  <c r="KX132" i="24"/>
  <c r="KX134" i="24"/>
  <c r="KX136" i="24"/>
  <c r="KX138" i="24"/>
  <c r="KX140" i="24"/>
  <c r="KX142" i="24"/>
  <c r="KX144" i="24"/>
  <c r="KX146" i="24"/>
  <c r="KX148" i="24"/>
  <c r="KX125" i="24"/>
  <c r="KX127" i="24"/>
  <c r="KX129" i="24"/>
  <c r="KX131" i="24"/>
  <c r="KX133" i="24"/>
  <c r="KX135" i="24"/>
  <c r="KX137" i="24"/>
  <c r="KX139" i="24"/>
  <c r="KX141" i="24"/>
  <c r="KX143" i="24"/>
  <c r="KX145" i="24"/>
  <c r="KX147" i="24"/>
  <c r="LB17" i="24"/>
  <c r="LB19" i="24"/>
  <c r="LB18" i="24"/>
  <c r="LB20" i="24"/>
  <c r="LB22" i="24"/>
  <c r="LB21" i="24"/>
  <c r="LB24" i="24"/>
  <c r="LB23" i="24"/>
  <c r="LB25" i="24"/>
  <c r="LB27" i="24"/>
  <c r="LB29" i="24"/>
  <c r="LB31" i="24"/>
  <c r="LB26" i="24"/>
  <c r="LB28" i="24"/>
  <c r="LB30" i="24"/>
  <c r="LB32" i="24"/>
  <c r="LB34" i="24"/>
  <c r="LB36" i="24"/>
  <c r="LB38" i="24"/>
  <c r="LB33" i="24"/>
  <c r="LB35" i="24"/>
  <c r="LB37" i="24"/>
  <c r="LB39" i="24"/>
  <c r="LB41" i="24"/>
  <c r="LB43" i="24"/>
  <c r="LB45" i="24"/>
  <c r="LB47" i="24"/>
  <c r="LB49" i="24"/>
  <c r="LB51" i="24"/>
  <c r="LB53" i="24"/>
  <c r="LB40" i="24"/>
  <c r="LB42" i="24"/>
  <c r="LB44" i="24"/>
  <c r="LB46" i="24"/>
  <c r="LB48" i="24"/>
  <c r="LB50" i="24"/>
  <c r="LB52" i="24"/>
  <c r="LB54" i="24"/>
  <c r="LB56" i="24"/>
  <c r="LB59" i="24"/>
  <c r="LB61" i="24"/>
  <c r="LB63" i="24"/>
  <c r="LB67" i="24"/>
  <c r="LB69" i="24"/>
  <c r="LB55" i="24"/>
  <c r="LB57" i="24"/>
  <c r="LB60" i="24"/>
  <c r="LB62" i="24"/>
  <c r="LB66" i="24"/>
  <c r="LB68" i="24"/>
  <c r="LB70" i="24"/>
  <c r="LB72" i="24"/>
  <c r="LB74" i="24"/>
  <c r="LB76" i="24"/>
  <c r="LB78" i="24"/>
  <c r="LB80" i="24"/>
  <c r="LB82" i="24"/>
  <c r="LB84" i="24"/>
  <c r="LB86" i="24"/>
  <c r="LB88" i="24"/>
  <c r="LB90" i="24"/>
  <c r="LB92" i="24"/>
  <c r="LB94" i="24"/>
  <c r="LB96" i="24"/>
  <c r="LB71" i="24"/>
  <c r="LB73" i="24"/>
  <c r="LB75" i="24"/>
  <c r="LB77" i="24"/>
  <c r="LB79" i="24"/>
  <c r="LB81" i="24"/>
  <c r="LB83" i="24"/>
  <c r="LB85" i="24"/>
  <c r="LB87" i="24"/>
  <c r="LB89" i="24"/>
  <c r="LB91" i="24"/>
  <c r="LB93" i="24"/>
  <c r="LB95" i="24"/>
  <c r="LB97" i="24"/>
  <c r="LB99" i="24"/>
  <c r="LB113" i="24"/>
  <c r="LB115" i="24"/>
  <c r="LB117" i="24"/>
  <c r="LB119" i="24"/>
  <c r="LB121" i="24"/>
  <c r="LB123" i="24"/>
  <c r="LB98" i="24"/>
  <c r="LB100" i="24"/>
  <c r="LB112" i="24"/>
  <c r="LB114" i="24"/>
  <c r="LB116" i="24"/>
  <c r="LB118" i="24"/>
  <c r="LB120" i="24"/>
  <c r="LB122" i="24"/>
  <c r="LB124" i="24"/>
  <c r="LB126" i="24"/>
  <c r="LB128" i="24"/>
  <c r="LB130" i="24"/>
  <c r="LB132" i="24"/>
  <c r="LB134" i="24"/>
  <c r="LB136" i="24"/>
  <c r="LB138" i="24"/>
  <c r="LB140" i="24"/>
  <c r="LB142" i="24"/>
  <c r="LB144" i="24"/>
  <c r="LB146" i="24"/>
  <c r="LB148" i="24"/>
  <c r="LB125" i="24"/>
  <c r="LB127" i="24"/>
  <c r="LB129" i="24"/>
  <c r="LB131" i="24"/>
  <c r="LB133" i="24"/>
  <c r="LB135" i="24"/>
  <c r="LB137" i="24"/>
  <c r="LB139" i="24"/>
  <c r="LB141" i="24"/>
  <c r="LB143" i="24"/>
  <c r="LB145" i="24"/>
  <c r="LB147" i="24"/>
  <c r="LF17" i="24"/>
  <c r="LF19" i="24"/>
  <c r="LF18" i="24"/>
  <c r="LF20" i="24"/>
  <c r="LF22" i="24"/>
  <c r="LF21" i="24"/>
  <c r="LF24" i="24"/>
  <c r="LF23" i="24"/>
  <c r="LF25" i="24"/>
  <c r="LF27" i="24"/>
  <c r="LF29" i="24"/>
  <c r="LF31" i="24"/>
  <c r="LF26" i="24"/>
  <c r="LF28" i="24"/>
  <c r="LF30" i="24"/>
  <c r="LF32" i="24"/>
  <c r="LF34" i="24"/>
  <c r="LF36" i="24"/>
  <c r="LF38" i="24"/>
  <c r="LF33" i="24"/>
  <c r="LF35" i="24"/>
  <c r="LF37" i="24"/>
  <c r="LF39" i="24"/>
  <c r="LF41" i="24"/>
  <c r="LF43" i="24"/>
  <c r="LF45" i="24"/>
  <c r="LF47" i="24"/>
  <c r="LF49" i="24"/>
  <c r="LF51" i="24"/>
  <c r="LF53" i="24"/>
  <c r="LF40" i="24"/>
  <c r="LF42" i="24"/>
  <c r="LF44" i="24"/>
  <c r="LF46" i="24"/>
  <c r="LF48" i="24"/>
  <c r="LF50" i="24"/>
  <c r="LF52" i="24"/>
  <c r="LF54" i="24"/>
  <c r="LF56" i="24"/>
  <c r="LF59" i="24"/>
  <c r="LF61" i="24"/>
  <c r="LF63" i="24"/>
  <c r="LF67" i="24"/>
  <c r="LF69" i="24"/>
  <c r="LF55" i="24"/>
  <c r="LF57" i="24"/>
  <c r="LF60" i="24"/>
  <c r="LF62" i="24"/>
  <c r="LF66" i="24"/>
  <c r="LF68" i="24"/>
  <c r="LF70" i="24"/>
  <c r="LF72" i="24"/>
  <c r="LF74" i="24"/>
  <c r="LF76" i="24"/>
  <c r="LF78" i="24"/>
  <c r="LF80" i="24"/>
  <c r="LF82" i="24"/>
  <c r="LF84" i="24"/>
  <c r="LF86" i="24"/>
  <c r="LF88" i="24"/>
  <c r="LF90" i="24"/>
  <c r="LF92" i="24"/>
  <c r="LF94" i="24"/>
  <c r="LF96" i="24"/>
  <c r="LF71" i="24"/>
  <c r="LF73" i="24"/>
  <c r="LF75" i="24"/>
  <c r="LF77" i="24"/>
  <c r="LF79" i="24"/>
  <c r="LF81" i="24"/>
  <c r="LF83" i="24"/>
  <c r="LF85" i="24"/>
  <c r="LF87" i="24"/>
  <c r="LF89" i="24"/>
  <c r="LF91" i="24"/>
  <c r="LF93" i="24"/>
  <c r="LF95" i="24"/>
  <c r="LF97" i="24"/>
  <c r="LF99" i="24"/>
  <c r="LF113" i="24"/>
  <c r="LF115" i="24"/>
  <c r="LF117" i="24"/>
  <c r="LF119" i="24"/>
  <c r="LF121" i="24"/>
  <c r="LF123" i="24"/>
  <c r="LF98" i="24"/>
  <c r="LF100" i="24"/>
  <c r="LF112" i="24"/>
  <c r="LF114" i="24"/>
  <c r="LF116" i="24"/>
  <c r="LF118" i="24"/>
  <c r="LF120" i="24"/>
  <c r="LF122" i="24"/>
  <c r="LF124" i="24"/>
  <c r="LF126" i="24"/>
  <c r="LF128" i="24"/>
  <c r="LF130" i="24"/>
  <c r="LF132" i="24"/>
  <c r="LF134" i="24"/>
  <c r="LF136" i="24"/>
  <c r="LF138" i="24"/>
  <c r="LF140" i="24"/>
  <c r="LF142" i="24"/>
  <c r="LF144" i="24"/>
  <c r="LF146" i="24"/>
  <c r="LF148" i="24"/>
  <c r="LF125" i="24"/>
  <c r="LF127" i="24"/>
  <c r="LF129" i="24"/>
  <c r="LF131" i="24"/>
  <c r="LF133" i="24"/>
  <c r="LF135" i="24"/>
  <c r="LF137" i="24"/>
  <c r="LF139" i="24"/>
  <c r="LF141" i="24"/>
  <c r="LF143" i="24"/>
  <c r="LF145" i="24"/>
  <c r="LF147" i="24"/>
  <c r="LJ17" i="24"/>
  <c r="LJ19" i="24"/>
  <c r="LJ18" i="24"/>
  <c r="LJ20" i="24"/>
  <c r="LJ22" i="24"/>
  <c r="LJ21" i="24"/>
  <c r="LJ24" i="24"/>
  <c r="LJ23" i="24"/>
  <c r="LJ25" i="24"/>
  <c r="LJ27" i="24"/>
  <c r="LJ29" i="24"/>
  <c r="LJ31" i="24"/>
  <c r="LJ26" i="24"/>
  <c r="LJ28" i="24"/>
  <c r="LJ30" i="24"/>
  <c r="LJ32" i="24"/>
  <c r="LJ34" i="24"/>
  <c r="LJ36" i="24"/>
  <c r="LJ38" i="24"/>
  <c r="LJ33" i="24"/>
  <c r="LJ35" i="24"/>
  <c r="LJ37" i="24"/>
  <c r="LJ39" i="24"/>
  <c r="LJ41" i="24"/>
  <c r="LJ43" i="24"/>
  <c r="LJ45" i="24"/>
  <c r="LJ47" i="24"/>
  <c r="LJ49" i="24"/>
  <c r="LJ51" i="24"/>
  <c r="LJ53" i="24"/>
  <c r="LJ40" i="24"/>
  <c r="LJ42" i="24"/>
  <c r="LJ44" i="24"/>
  <c r="LJ46" i="24"/>
  <c r="LJ48" i="24"/>
  <c r="LJ50" i="24"/>
  <c r="LJ52" i="24"/>
  <c r="LJ54" i="24"/>
  <c r="LJ56" i="24"/>
  <c r="LJ59" i="24"/>
  <c r="LJ61" i="24"/>
  <c r="LJ63" i="24"/>
  <c r="LJ67" i="24"/>
  <c r="LJ69" i="24"/>
  <c r="LJ55" i="24"/>
  <c r="LJ57" i="24"/>
  <c r="LJ60" i="24"/>
  <c r="LJ62" i="24"/>
  <c r="LJ66" i="24"/>
  <c r="LJ68" i="24"/>
  <c r="LJ70" i="24"/>
  <c r="LJ72" i="24"/>
  <c r="LJ74" i="24"/>
  <c r="LJ76" i="24"/>
  <c r="LJ78" i="24"/>
  <c r="LJ80" i="24"/>
  <c r="LJ82" i="24"/>
  <c r="LJ84" i="24"/>
  <c r="LJ86" i="24"/>
  <c r="LJ88" i="24"/>
  <c r="LJ90" i="24"/>
  <c r="LJ92" i="24"/>
  <c r="LJ94" i="24"/>
  <c r="LJ96" i="24"/>
  <c r="LJ71" i="24"/>
  <c r="LJ73" i="24"/>
  <c r="LJ75" i="24"/>
  <c r="LJ77" i="24"/>
  <c r="LJ79" i="24"/>
  <c r="LJ81" i="24"/>
  <c r="LJ83" i="24"/>
  <c r="LJ85" i="24"/>
  <c r="LJ87" i="24"/>
  <c r="LJ89" i="24"/>
  <c r="LJ91" i="24"/>
  <c r="LJ93" i="24"/>
  <c r="LJ95" i="24"/>
  <c r="LJ97" i="24"/>
  <c r="LJ99" i="24"/>
  <c r="LJ113" i="24"/>
  <c r="LJ115" i="24"/>
  <c r="LJ117" i="24"/>
  <c r="LJ119" i="24"/>
  <c r="LJ121" i="24"/>
  <c r="LJ123" i="24"/>
  <c r="LJ98" i="24"/>
  <c r="LJ100" i="24"/>
  <c r="LJ112" i="24"/>
  <c r="LJ114" i="24"/>
  <c r="LJ116" i="24"/>
  <c r="LJ118" i="24"/>
  <c r="LJ120" i="24"/>
  <c r="LJ122" i="24"/>
  <c r="LJ124" i="24"/>
  <c r="LJ126" i="24"/>
  <c r="LJ128" i="24"/>
  <c r="LJ130" i="24"/>
  <c r="LJ132" i="24"/>
  <c r="LJ134" i="24"/>
  <c r="LJ136" i="24"/>
  <c r="LJ138" i="24"/>
  <c r="LJ140" i="24"/>
  <c r="LJ142" i="24"/>
  <c r="LJ144" i="24"/>
  <c r="LJ146" i="24"/>
  <c r="LJ148" i="24"/>
  <c r="LJ125" i="24"/>
  <c r="LJ127" i="24"/>
  <c r="LJ129" i="24"/>
  <c r="LJ131" i="24"/>
  <c r="LJ133" i="24"/>
  <c r="LJ135" i="24"/>
  <c r="LJ137" i="24"/>
  <c r="LJ139" i="24"/>
  <c r="LJ141" i="24"/>
  <c r="LJ143" i="24"/>
  <c r="LJ145" i="24"/>
  <c r="LJ147" i="24"/>
  <c r="LN17" i="24"/>
  <c r="LN19" i="24"/>
  <c r="LN18" i="24"/>
  <c r="LN20" i="24"/>
  <c r="LN22" i="24"/>
  <c r="LN21" i="24"/>
  <c r="LN24" i="24"/>
  <c r="LN23" i="24"/>
  <c r="LN25" i="24"/>
  <c r="LN27" i="24"/>
  <c r="LN29" i="24"/>
  <c r="LN31" i="24"/>
  <c r="LN26" i="24"/>
  <c r="LN28" i="24"/>
  <c r="LN30" i="24"/>
  <c r="LN32" i="24"/>
  <c r="LN34" i="24"/>
  <c r="LN36" i="24"/>
  <c r="LN38" i="24"/>
  <c r="LN33" i="24"/>
  <c r="LN35" i="24"/>
  <c r="LN37" i="24"/>
  <c r="LN39" i="24"/>
  <c r="LN41" i="24"/>
  <c r="LN43" i="24"/>
  <c r="LN45" i="24"/>
  <c r="LN47" i="24"/>
  <c r="LN49" i="24"/>
  <c r="LN51" i="24"/>
  <c r="LN53" i="24"/>
  <c r="LN40" i="24"/>
  <c r="LN42" i="24"/>
  <c r="LN44" i="24"/>
  <c r="LN46" i="24"/>
  <c r="LN48" i="24"/>
  <c r="LN50" i="24"/>
  <c r="LN52" i="24"/>
  <c r="LN54" i="24"/>
  <c r="LN56" i="24"/>
  <c r="LN59" i="24"/>
  <c r="LN61" i="24"/>
  <c r="LN63" i="24"/>
  <c r="LN67" i="24"/>
  <c r="LN69" i="24"/>
  <c r="LN55" i="24"/>
  <c r="LN57" i="24"/>
  <c r="LN60" i="24"/>
  <c r="LN62" i="24"/>
  <c r="LN66" i="24"/>
  <c r="LN68" i="24"/>
  <c r="LN70" i="24"/>
  <c r="LN72" i="24"/>
  <c r="LN74" i="24"/>
  <c r="LN76" i="24"/>
  <c r="LN78" i="24"/>
  <c r="LN80" i="24"/>
  <c r="LN82" i="24"/>
  <c r="LN84" i="24"/>
  <c r="LN86" i="24"/>
  <c r="LN88" i="24"/>
  <c r="LN90" i="24"/>
  <c r="LN92" i="24"/>
  <c r="LN94" i="24"/>
  <c r="LN96" i="24"/>
  <c r="LN71" i="24"/>
  <c r="LN73" i="24"/>
  <c r="LN75" i="24"/>
  <c r="LN77" i="24"/>
  <c r="LN79" i="24"/>
  <c r="LN81" i="24"/>
  <c r="LN83" i="24"/>
  <c r="LN85" i="24"/>
  <c r="LN87" i="24"/>
  <c r="LN89" i="24"/>
  <c r="LN91" i="24"/>
  <c r="LN93" i="24"/>
  <c r="LN95" i="24"/>
  <c r="LN97" i="24"/>
  <c r="LN99" i="24"/>
  <c r="LN113" i="24"/>
  <c r="LN115" i="24"/>
  <c r="LN117" i="24"/>
  <c r="LN119" i="24"/>
  <c r="LN121" i="24"/>
  <c r="LN123" i="24"/>
  <c r="LN98" i="24"/>
  <c r="LN100" i="24"/>
  <c r="LN112" i="24"/>
  <c r="LN114" i="24"/>
  <c r="LN116" i="24"/>
  <c r="LN118" i="24"/>
  <c r="LN120" i="24"/>
  <c r="LN122" i="24"/>
  <c r="LN124" i="24"/>
  <c r="LN126" i="24"/>
  <c r="LN128" i="24"/>
  <c r="LN130" i="24"/>
  <c r="LN132" i="24"/>
  <c r="LN134" i="24"/>
  <c r="LN136" i="24"/>
  <c r="LN138" i="24"/>
  <c r="LN140" i="24"/>
  <c r="LN142" i="24"/>
  <c r="LN144" i="24"/>
  <c r="LN146" i="24"/>
  <c r="LN148" i="24"/>
  <c r="LN125" i="24"/>
  <c r="LN127" i="24"/>
  <c r="LN129" i="24"/>
  <c r="LN131" i="24"/>
  <c r="LN133" i="24"/>
  <c r="LN135" i="24"/>
  <c r="LN137" i="24"/>
  <c r="LN139" i="24"/>
  <c r="LN141" i="24"/>
  <c r="LN143" i="24"/>
  <c r="LN145" i="24"/>
  <c r="LN147" i="24"/>
  <c r="LR17" i="24"/>
  <c r="LR19" i="24"/>
  <c r="LR18" i="24"/>
  <c r="LR20" i="24"/>
  <c r="LR22" i="24"/>
  <c r="LR21" i="24"/>
  <c r="LR24" i="24"/>
  <c r="LR23" i="24"/>
  <c r="LR25" i="24"/>
  <c r="LR27" i="24"/>
  <c r="LR29" i="24"/>
  <c r="LR31" i="24"/>
  <c r="LR26" i="24"/>
  <c r="LR28" i="24"/>
  <c r="LR30" i="24"/>
  <c r="LR32" i="24"/>
  <c r="LR34" i="24"/>
  <c r="LR36" i="24"/>
  <c r="LR38" i="24"/>
  <c r="LR33" i="24"/>
  <c r="LR35" i="24"/>
  <c r="LR37" i="24"/>
  <c r="LR39" i="24"/>
  <c r="LR41" i="24"/>
  <c r="LR43" i="24"/>
  <c r="LR45" i="24"/>
  <c r="LR47" i="24"/>
  <c r="LR49" i="24"/>
  <c r="LR51" i="24"/>
  <c r="LR53" i="24"/>
  <c r="LR40" i="24"/>
  <c r="LR42" i="24"/>
  <c r="LR44" i="24"/>
  <c r="LR46" i="24"/>
  <c r="LR48" i="24"/>
  <c r="LR50" i="24"/>
  <c r="LR52" i="24"/>
  <c r="LR54" i="24"/>
  <c r="LR56" i="24"/>
  <c r="LR59" i="24"/>
  <c r="LR61" i="24"/>
  <c r="LR63" i="24"/>
  <c r="LR67" i="24"/>
  <c r="LR69" i="24"/>
  <c r="LR55" i="24"/>
  <c r="LR57" i="24"/>
  <c r="LR60" i="24"/>
  <c r="LR62" i="24"/>
  <c r="LR66" i="24"/>
  <c r="LR68" i="24"/>
  <c r="LR70" i="24"/>
  <c r="LR72" i="24"/>
  <c r="LR74" i="24"/>
  <c r="LR76" i="24"/>
  <c r="LR78" i="24"/>
  <c r="LR80" i="24"/>
  <c r="LR82" i="24"/>
  <c r="LR84" i="24"/>
  <c r="LR86" i="24"/>
  <c r="LR88" i="24"/>
  <c r="LR90" i="24"/>
  <c r="LR92" i="24"/>
  <c r="LR94" i="24"/>
  <c r="LR96" i="24"/>
  <c r="LR71" i="24"/>
  <c r="LR73" i="24"/>
  <c r="LR75" i="24"/>
  <c r="LR77" i="24"/>
  <c r="LR79" i="24"/>
  <c r="LR81" i="24"/>
  <c r="LR83" i="24"/>
  <c r="LR85" i="24"/>
  <c r="LR87" i="24"/>
  <c r="LR89" i="24"/>
  <c r="LR91" i="24"/>
  <c r="LR93" i="24"/>
  <c r="LR95" i="24"/>
  <c r="LR97" i="24"/>
  <c r="LR99" i="24"/>
  <c r="LR113" i="24"/>
  <c r="LR115" i="24"/>
  <c r="LR117" i="24"/>
  <c r="LR119" i="24"/>
  <c r="LR121" i="24"/>
  <c r="LR123" i="24"/>
  <c r="LR98" i="24"/>
  <c r="LR100" i="24"/>
  <c r="LR112" i="24"/>
  <c r="LR114" i="24"/>
  <c r="LR116" i="24"/>
  <c r="LR118" i="24"/>
  <c r="LR120" i="24"/>
  <c r="LR122" i="24"/>
  <c r="LR124" i="24"/>
  <c r="LR126" i="24"/>
  <c r="LR128" i="24"/>
  <c r="LR130" i="24"/>
  <c r="LR132" i="24"/>
  <c r="LR134" i="24"/>
  <c r="LR136" i="24"/>
  <c r="LR138" i="24"/>
  <c r="LR140" i="24"/>
  <c r="LR142" i="24"/>
  <c r="LR144" i="24"/>
  <c r="LR146" i="24"/>
  <c r="LR148" i="24"/>
  <c r="LR125" i="24"/>
  <c r="LR127" i="24"/>
  <c r="LR129" i="24"/>
  <c r="LR131" i="24"/>
  <c r="LR133" i="24"/>
  <c r="LR135" i="24"/>
  <c r="LR137" i="24"/>
  <c r="LR139" i="24"/>
  <c r="LR141" i="24"/>
  <c r="LR143" i="24"/>
  <c r="LR145" i="24"/>
  <c r="LR147" i="24"/>
  <c r="LV17" i="24"/>
  <c r="LV19" i="24"/>
  <c r="LV18" i="24"/>
  <c r="LV20" i="24"/>
  <c r="LV22" i="24"/>
  <c r="LV21" i="24"/>
  <c r="LV24" i="24"/>
  <c r="LV23" i="24"/>
  <c r="LV25" i="24"/>
  <c r="LV27" i="24"/>
  <c r="LV29" i="24"/>
  <c r="LV31" i="24"/>
  <c r="LV26" i="24"/>
  <c r="LV28" i="24"/>
  <c r="LV30" i="24"/>
  <c r="LV32" i="24"/>
  <c r="LV34" i="24"/>
  <c r="LV36" i="24"/>
  <c r="LV38" i="24"/>
  <c r="LV33" i="24"/>
  <c r="LV35" i="24"/>
  <c r="LV37" i="24"/>
  <c r="LV39" i="24"/>
  <c r="LV41" i="24"/>
  <c r="LV43" i="24"/>
  <c r="LV45" i="24"/>
  <c r="LV47" i="24"/>
  <c r="LV49" i="24"/>
  <c r="LV51" i="24"/>
  <c r="LV53" i="24"/>
  <c r="LV40" i="24"/>
  <c r="LV42" i="24"/>
  <c r="LV44" i="24"/>
  <c r="LV46" i="24"/>
  <c r="LV48" i="24"/>
  <c r="LV50" i="24"/>
  <c r="LV52" i="24"/>
  <c r="LV54" i="24"/>
  <c r="LV56" i="24"/>
  <c r="LV59" i="24"/>
  <c r="LV61" i="24"/>
  <c r="LV63" i="24"/>
  <c r="LV67" i="24"/>
  <c r="LV69" i="24"/>
  <c r="LV55" i="24"/>
  <c r="LV57" i="24"/>
  <c r="LV60" i="24"/>
  <c r="LV62" i="24"/>
  <c r="LV66" i="24"/>
  <c r="LV68" i="24"/>
  <c r="LV70" i="24"/>
  <c r="LV72" i="24"/>
  <c r="LV74" i="24"/>
  <c r="LV76" i="24"/>
  <c r="LV78" i="24"/>
  <c r="LV80" i="24"/>
  <c r="LV82" i="24"/>
  <c r="LV84" i="24"/>
  <c r="LV86" i="24"/>
  <c r="LV88" i="24"/>
  <c r="LV90" i="24"/>
  <c r="LV92" i="24"/>
  <c r="LV94" i="24"/>
  <c r="LV96" i="24"/>
  <c r="LV71" i="24"/>
  <c r="LV73" i="24"/>
  <c r="LV75" i="24"/>
  <c r="LV77" i="24"/>
  <c r="LV79" i="24"/>
  <c r="LV81" i="24"/>
  <c r="LV83" i="24"/>
  <c r="LV85" i="24"/>
  <c r="LV87" i="24"/>
  <c r="LV89" i="24"/>
  <c r="LV91" i="24"/>
  <c r="LV93" i="24"/>
  <c r="LV95" i="24"/>
  <c r="LV97" i="24"/>
  <c r="LV99" i="24"/>
  <c r="LV113" i="24"/>
  <c r="LV115" i="24"/>
  <c r="LV117" i="24"/>
  <c r="LV119" i="24"/>
  <c r="LV121" i="24"/>
  <c r="LV123" i="24"/>
  <c r="LV98" i="24"/>
  <c r="LV100" i="24"/>
  <c r="LV112" i="24"/>
  <c r="LV114" i="24"/>
  <c r="LV116" i="24"/>
  <c r="LV118" i="24"/>
  <c r="LV120" i="24"/>
  <c r="LV122" i="24"/>
  <c r="LV124" i="24"/>
  <c r="LV126" i="24"/>
  <c r="LV128" i="24"/>
  <c r="LV130" i="24"/>
  <c r="LV132" i="24"/>
  <c r="LV134" i="24"/>
  <c r="LV136" i="24"/>
  <c r="LV138" i="24"/>
  <c r="LV140" i="24"/>
  <c r="LV142" i="24"/>
  <c r="LV144" i="24"/>
  <c r="LV146" i="24"/>
  <c r="LV148" i="24"/>
  <c r="LV125" i="24"/>
  <c r="LV127" i="24"/>
  <c r="LV129" i="24"/>
  <c r="LV131" i="24"/>
  <c r="LV133" i="24"/>
  <c r="LV135" i="24"/>
  <c r="LV137" i="24"/>
  <c r="LV139" i="24"/>
  <c r="LV141" i="24"/>
  <c r="LV143" i="24"/>
  <c r="LV145" i="24"/>
  <c r="LV147" i="24"/>
  <c r="LZ17" i="24"/>
  <c r="LZ19" i="24"/>
  <c r="LZ18" i="24"/>
  <c r="LZ20" i="24"/>
  <c r="LZ22" i="24"/>
  <c r="LZ21" i="24"/>
  <c r="LZ24" i="24"/>
  <c r="LZ23" i="24"/>
  <c r="LZ25" i="24"/>
  <c r="LZ27" i="24"/>
  <c r="LZ29" i="24"/>
  <c r="LZ31" i="24"/>
  <c r="LZ26" i="24"/>
  <c r="LZ28" i="24"/>
  <c r="LZ30" i="24"/>
  <c r="LZ32" i="24"/>
  <c r="LZ34" i="24"/>
  <c r="LZ36" i="24"/>
  <c r="LZ38" i="24"/>
  <c r="LZ33" i="24"/>
  <c r="LZ35" i="24"/>
  <c r="LZ37" i="24"/>
  <c r="LZ39" i="24"/>
  <c r="LZ41" i="24"/>
  <c r="LZ43" i="24"/>
  <c r="LZ45" i="24"/>
  <c r="LZ47" i="24"/>
  <c r="LZ49" i="24"/>
  <c r="LZ51" i="24"/>
  <c r="LZ53" i="24"/>
  <c r="LZ40" i="24"/>
  <c r="LZ42" i="24"/>
  <c r="LZ44" i="24"/>
  <c r="LZ46" i="24"/>
  <c r="LZ48" i="24"/>
  <c r="LZ50" i="24"/>
  <c r="LZ52" i="24"/>
  <c r="LZ54" i="24"/>
  <c r="LZ56" i="24"/>
  <c r="LZ59" i="24"/>
  <c r="LZ61" i="24"/>
  <c r="LZ63" i="24"/>
  <c r="LZ67" i="24"/>
  <c r="LZ69" i="24"/>
  <c r="LZ55" i="24"/>
  <c r="LZ57" i="24"/>
  <c r="LZ60" i="24"/>
  <c r="LZ62" i="24"/>
  <c r="LZ66" i="24"/>
  <c r="LZ68" i="24"/>
  <c r="LZ70" i="24"/>
  <c r="LZ72" i="24"/>
  <c r="LZ74" i="24"/>
  <c r="LZ76" i="24"/>
  <c r="LZ78" i="24"/>
  <c r="LZ80" i="24"/>
  <c r="LZ82" i="24"/>
  <c r="LZ84" i="24"/>
  <c r="LZ86" i="24"/>
  <c r="LZ88" i="24"/>
  <c r="LZ90" i="24"/>
  <c r="LZ92" i="24"/>
  <c r="LZ94" i="24"/>
  <c r="LZ96" i="24"/>
  <c r="LZ71" i="24"/>
  <c r="LZ73" i="24"/>
  <c r="LZ75" i="24"/>
  <c r="LZ77" i="24"/>
  <c r="LZ79" i="24"/>
  <c r="LZ81" i="24"/>
  <c r="LZ83" i="24"/>
  <c r="LZ85" i="24"/>
  <c r="LZ87" i="24"/>
  <c r="LZ89" i="24"/>
  <c r="LZ91" i="24"/>
  <c r="LZ93" i="24"/>
  <c r="LZ95" i="24"/>
  <c r="LZ97" i="24"/>
  <c r="LZ99" i="24"/>
  <c r="LZ113" i="24"/>
  <c r="LZ115" i="24"/>
  <c r="LZ117" i="24"/>
  <c r="LZ119" i="24"/>
  <c r="LZ121" i="24"/>
  <c r="LZ123" i="24"/>
  <c r="LZ98" i="24"/>
  <c r="LZ100" i="24"/>
  <c r="LZ112" i="24"/>
  <c r="LZ114" i="24"/>
  <c r="LZ116" i="24"/>
  <c r="LZ118" i="24"/>
  <c r="LZ120" i="24"/>
  <c r="LZ122" i="24"/>
  <c r="LZ124" i="24"/>
  <c r="LZ126" i="24"/>
  <c r="LZ128" i="24"/>
  <c r="LZ130" i="24"/>
  <c r="LZ132" i="24"/>
  <c r="LZ134" i="24"/>
  <c r="LZ136" i="24"/>
  <c r="LZ138" i="24"/>
  <c r="LZ140" i="24"/>
  <c r="LZ142" i="24"/>
  <c r="LZ144" i="24"/>
  <c r="LZ146" i="24"/>
  <c r="LZ148" i="24"/>
  <c r="LZ125" i="24"/>
  <c r="LZ127" i="24"/>
  <c r="LZ129" i="24"/>
  <c r="LZ131" i="24"/>
  <c r="LZ133" i="24"/>
  <c r="LZ135" i="24"/>
  <c r="LZ137" i="24"/>
  <c r="LZ139" i="24"/>
  <c r="LZ141" i="24"/>
  <c r="LZ143" i="24"/>
  <c r="LZ145" i="24"/>
  <c r="LZ147" i="24"/>
  <c r="MD17" i="24"/>
  <c r="MD19" i="24"/>
  <c r="MD18" i="24"/>
  <c r="MD20" i="24"/>
  <c r="MD22" i="24"/>
  <c r="MD21" i="24"/>
  <c r="MD24" i="24"/>
  <c r="MD23" i="24"/>
  <c r="MD25" i="24"/>
  <c r="MD27" i="24"/>
  <c r="MD29" i="24"/>
  <c r="MD31" i="24"/>
  <c r="MD26" i="24"/>
  <c r="MD28" i="24"/>
  <c r="MD30" i="24"/>
  <c r="MD32" i="24"/>
  <c r="MD34" i="24"/>
  <c r="MD36" i="24"/>
  <c r="MD38" i="24"/>
  <c r="MD33" i="24"/>
  <c r="MD35" i="24"/>
  <c r="MD37" i="24"/>
  <c r="MD39" i="24"/>
  <c r="MD41" i="24"/>
  <c r="MD43" i="24"/>
  <c r="MD45" i="24"/>
  <c r="MD47" i="24"/>
  <c r="MD49" i="24"/>
  <c r="MD51" i="24"/>
  <c r="MD53" i="24"/>
  <c r="MD40" i="24"/>
  <c r="MD42" i="24"/>
  <c r="MD44" i="24"/>
  <c r="MD46" i="24"/>
  <c r="MD48" i="24"/>
  <c r="MD50" i="24"/>
  <c r="MD52" i="24"/>
  <c r="MD54" i="24"/>
  <c r="MD56" i="24"/>
  <c r="MD59" i="24"/>
  <c r="MD61" i="24"/>
  <c r="MD63" i="24"/>
  <c r="MD67" i="24"/>
  <c r="MD69" i="24"/>
  <c r="MD55" i="24"/>
  <c r="MD57" i="24"/>
  <c r="MD60" i="24"/>
  <c r="MD62" i="24"/>
  <c r="MD66" i="24"/>
  <c r="MD68" i="24"/>
  <c r="MD70" i="24"/>
  <c r="MD72" i="24"/>
  <c r="MD74" i="24"/>
  <c r="MD76" i="24"/>
  <c r="MD78" i="24"/>
  <c r="MD80" i="24"/>
  <c r="MD82" i="24"/>
  <c r="MD84" i="24"/>
  <c r="MD86" i="24"/>
  <c r="MD88" i="24"/>
  <c r="MD90" i="24"/>
  <c r="MD92" i="24"/>
  <c r="MD94" i="24"/>
  <c r="MD96" i="24"/>
  <c r="MD71" i="24"/>
  <c r="MD73" i="24"/>
  <c r="MD75" i="24"/>
  <c r="MD77" i="24"/>
  <c r="MD79" i="24"/>
  <c r="MD81" i="24"/>
  <c r="MD83" i="24"/>
  <c r="MD85" i="24"/>
  <c r="MD87" i="24"/>
  <c r="MD89" i="24"/>
  <c r="MD91" i="24"/>
  <c r="MD93" i="24"/>
  <c r="MD95" i="24"/>
  <c r="MD97" i="24"/>
  <c r="MD99" i="24"/>
  <c r="MD113" i="24"/>
  <c r="MD115" i="24"/>
  <c r="MD117" i="24"/>
  <c r="MD119" i="24"/>
  <c r="MD121" i="24"/>
  <c r="MD123" i="24"/>
  <c r="MD98" i="24"/>
  <c r="MD100" i="24"/>
  <c r="MD112" i="24"/>
  <c r="MD114" i="24"/>
  <c r="MD116" i="24"/>
  <c r="MD118" i="24"/>
  <c r="MD120" i="24"/>
  <c r="MD122" i="24"/>
  <c r="MD124" i="24"/>
  <c r="MD126" i="24"/>
  <c r="MD128" i="24"/>
  <c r="MD130" i="24"/>
  <c r="MD132" i="24"/>
  <c r="MD134" i="24"/>
  <c r="MD136" i="24"/>
  <c r="MD138" i="24"/>
  <c r="MD140" i="24"/>
  <c r="MD142" i="24"/>
  <c r="MD144" i="24"/>
  <c r="MD146" i="24"/>
  <c r="MD148" i="24"/>
  <c r="MD125" i="24"/>
  <c r="MD127" i="24"/>
  <c r="MD129" i="24"/>
  <c r="MD131" i="24"/>
  <c r="MD133" i="24"/>
  <c r="MD135" i="24"/>
  <c r="MD137" i="24"/>
  <c r="MD139" i="24"/>
  <c r="MD141" i="24"/>
  <c r="MD143" i="24"/>
  <c r="MD145" i="24"/>
  <c r="MD147" i="24"/>
  <c r="MH17" i="24"/>
  <c r="MH19" i="24"/>
  <c r="MH18" i="24"/>
  <c r="MH20" i="24"/>
  <c r="MH22" i="24"/>
  <c r="MH21" i="24"/>
  <c r="MH24" i="24"/>
  <c r="MH23" i="24"/>
  <c r="MH25" i="24"/>
  <c r="MH27" i="24"/>
  <c r="MH29" i="24"/>
  <c r="MH31" i="24"/>
  <c r="MH26" i="24"/>
  <c r="MH28" i="24"/>
  <c r="MH30" i="24"/>
  <c r="MH32" i="24"/>
  <c r="MH34" i="24"/>
  <c r="MH36" i="24"/>
  <c r="MH38" i="24"/>
  <c r="MH33" i="24"/>
  <c r="MH35" i="24"/>
  <c r="MH37" i="24"/>
  <c r="MH39" i="24"/>
  <c r="MH41" i="24"/>
  <c r="MH43" i="24"/>
  <c r="MH45" i="24"/>
  <c r="MH47" i="24"/>
  <c r="MH49" i="24"/>
  <c r="MH51" i="24"/>
  <c r="MH53" i="24"/>
  <c r="MH40" i="24"/>
  <c r="MH42" i="24"/>
  <c r="MH44" i="24"/>
  <c r="MH46" i="24"/>
  <c r="MH48" i="24"/>
  <c r="MH50" i="24"/>
  <c r="MH52" i="24"/>
  <c r="MH54" i="24"/>
  <c r="MH56" i="24"/>
  <c r="MH59" i="24"/>
  <c r="MH61" i="24"/>
  <c r="MH63" i="24"/>
  <c r="MH67" i="24"/>
  <c r="MH69" i="24"/>
  <c r="MH55" i="24"/>
  <c r="MH57" i="24"/>
  <c r="MH60" i="24"/>
  <c r="MH62" i="24"/>
  <c r="MH66" i="24"/>
  <c r="MH68" i="24"/>
  <c r="MH70" i="24"/>
  <c r="MH72" i="24"/>
  <c r="MH74" i="24"/>
  <c r="MH76" i="24"/>
  <c r="MH78" i="24"/>
  <c r="MH80" i="24"/>
  <c r="MH82" i="24"/>
  <c r="MH84" i="24"/>
  <c r="MH86" i="24"/>
  <c r="MH88" i="24"/>
  <c r="MH90" i="24"/>
  <c r="MH92" i="24"/>
  <c r="MH94" i="24"/>
  <c r="MH96" i="24"/>
  <c r="MH71" i="24"/>
  <c r="MH73" i="24"/>
  <c r="MH75" i="24"/>
  <c r="MH77" i="24"/>
  <c r="MH79" i="24"/>
  <c r="MH81" i="24"/>
  <c r="MH83" i="24"/>
  <c r="MH85" i="24"/>
  <c r="MH87" i="24"/>
  <c r="MH89" i="24"/>
  <c r="MH91" i="24"/>
  <c r="MH93" i="24"/>
  <c r="MH95" i="24"/>
  <c r="MH97" i="24"/>
  <c r="MH99" i="24"/>
  <c r="MH113" i="24"/>
  <c r="MH115" i="24"/>
  <c r="MH117" i="24"/>
  <c r="MH119" i="24"/>
  <c r="MH121" i="24"/>
  <c r="MH123" i="24"/>
  <c r="MH98" i="24"/>
  <c r="MH100" i="24"/>
  <c r="MH112" i="24"/>
  <c r="MH114" i="24"/>
  <c r="MH116" i="24"/>
  <c r="MH118" i="24"/>
  <c r="MH120" i="24"/>
  <c r="MH122" i="24"/>
  <c r="MH124" i="24"/>
  <c r="MH126" i="24"/>
  <c r="MH128" i="24"/>
  <c r="MH130" i="24"/>
  <c r="MH132" i="24"/>
  <c r="MH134" i="24"/>
  <c r="MH136" i="24"/>
  <c r="MH138" i="24"/>
  <c r="MH140" i="24"/>
  <c r="MH142" i="24"/>
  <c r="MH144" i="24"/>
  <c r="MH146" i="24"/>
  <c r="MH148" i="24"/>
  <c r="MH125" i="24"/>
  <c r="MH127" i="24"/>
  <c r="MH129" i="24"/>
  <c r="MH131" i="24"/>
  <c r="MH133" i="24"/>
  <c r="MH135" i="24"/>
  <c r="MH137" i="24"/>
  <c r="MH139" i="24"/>
  <c r="MH141" i="24"/>
  <c r="MH143" i="24"/>
  <c r="MH145" i="24"/>
  <c r="MH147" i="24"/>
  <c r="ML17" i="24"/>
  <c r="ML19" i="24"/>
  <c r="ML18" i="24"/>
  <c r="ML20" i="24"/>
  <c r="ML22" i="24"/>
  <c r="ML21" i="24"/>
  <c r="ML24" i="24"/>
  <c r="ML23" i="24"/>
  <c r="ML25" i="24"/>
  <c r="ML27" i="24"/>
  <c r="ML29" i="24"/>
  <c r="ML31" i="24"/>
  <c r="ML26" i="24"/>
  <c r="ML28" i="24"/>
  <c r="ML30" i="24"/>
  <c r="ML32" i="24"/>
  <c r="ML34" i="24"/>
  <c r="ML36" i="24"/>
  <c r="ML38" i="24"/>
  <c r="ML33" i="24"/>
  <c r="ML35" i="24"/>
  <c r="ML37" i="24"/>
  <c r="ML39" i="24"/>
  <c r="ML41" i="24"/>
  <c r="ML43" i="24"/>
  <c r="ML45" i="24"/>
  <c r="ML47" i="24"/>
  <c r="ML49" i="24"/>
  <c r="ML51" i="24"/>
  <c r="ML53" i="24"/>
  <c r="ML40" i="24"/>
  <c r="ML42" i="24"/>
  <c r="ML44" i="24"/>
  <c r="ML46" i="24"/>
  <c r="ML48" i="24"/>
  <c r="ML50" i="24"/>
  <c r="ML52" i="24"/>
  <c r="ML54" i="24"/>
  <c r="ML56" i="24"/>
  <c r="ML59" i="24"/>
  <c r="ML61" i="24"/>
  <c r="ML63" i="24"/>
  <c r="ML67" i="24"/>
  <c r="ML69" i="24"/>
  <c r="ML55" i="24"/>
  <c r="ML57" i="24"/>
  <c r="ML60" i="24"/>
  <c r="ML62" i="24"/>
  <c r="ML66" i="24"/>
  <c r="ML68" i="24"/>
  <c r="ML70" i="24"/>
  <c r="ML72" i="24"/>
  <c r="ML74" i="24"/>
  <c r="ML76" i="24"/>
  <c r="ML78" i="24"/>
  <c r="ML80" i="24"/>
  <c r="ML82" i="24"/>
  <c r="ML84" i="24"/>
  <c r="ML86" i="24"/>
  <c r="ML88" i="24"/>
  <c r="ML90" i="24"/>
  <c r="ML92" i="24"/>
  <c r="ML94" i="24"/>
  <c r="ML96" i="24"/>
  <c r="ML71" i="24"/>
  <c r="ML73" i="24"/>
  <c r="ML75" i="24"/>
  <c r="ML77" i="24"/>
  <c r="ML79" i="24"/>
  <c r="ML81" i="24"/>
  <c r="ML83" i="24"/>
  <c r="ML85" i="24"/>
  <c r="ML87" i="24"/>
  <c r="ML89" i="24"/>
  <c r="ML91" i="24"/>
  <c r="ML93" i="24"/>
  <c r="ML95" i="24"/>
  <c r="ML97" i="24"/>
  <c r="ML99" i="24"/>
  <c r="ML113" i="24"/>
  <c r="ML115" i="24"/>
  <c r="ML117" i="24"/>
  <c r="ML119" i="24"/>
  <c r="ML121" i="24"/>
  <c r="ML123" i="24"/>
  <c r="ML98" i="24"/>
  <c r="ML100" i="24"/>
  <c r="ML112" i="24"/>
  <c r="ML114" i="24"/>
  <c r="ML116" i="24"/>
  <c r="ML118" i="24"/>
  <c r="ML120" i="24"/>
  <c r="ML122" i="24"/>
  <c r="ML124" i="24"/>
  <c r="ML126" i="24"/>
  <c r="ML128" i="24"/>
  <c r="ML130" i="24"/>
  <c r="ML132" i="24"/>
  <c r="ML134" i="24"/>
  <c r="ML136" i="24"/>
  <c r="ML138" i="24"/>
  <c r="ML140" i="24"/>
  <c r="ML142" i="24"/>
  <c r="ML144" i="24"/>
  <c r="ML146" i="24"/>
  <c r="ML148" i="24"/>
  <c r="ML125" i="24"/>
  <c r="ML127" i="24"/>
  <c r="ML129" i="24"/>
  <c r="ML131" i="24"/>
  <c r="ML133" i="24"/>
  <c r="ML135" i="24"/>
  <c r="ML137" i="24"/>
  <c r="ML139" i="24"/>
  <c r="ML141" i="24"/>
  <c r="ML143" i="24"/>
  <c r="ML145" i="24"/>
  <c r="ML147" i="24"/>
  <c r="MP17" i="24"/>
  <c r="MP19" i="24"/>
  <c r="MP18" i="24"/>
  <c r="MP20" i="24"/>
  <c r="MP22" i="24"/>
  <c r="MP21" i="24"/>
  <c r="MP24" i="24"/>
  <c r="MP23" i="24"/>
  <c r="MP25" i="24"/>
  <c r="MP27" i="24"/>
  <c r="MP29" i="24"/>
  <c r="MP31" i="24"/>
  <c r="MP26" i="24"/>
  <c r="MP28" i="24"/>
  <c r="MP30" i="24"/>
  <c r="MP32" i="24"/>
  <c r="MP34" i="24"/>
  <c r="MP36" i="24"/>
  <c r="MP38" i="24"/>
  <c r="MP33" i="24"/>
  <c r="MP35" i="24"/>
  <c r="MP37" i="24"/>
  <c r="MP39" i="24"/>
  <c r="MP41" i="24"/>
  <c r="MP43" i="24"/>
  <c r="MP45" i="24"/>
  <c r="MP47" i="24"/>
  <c r="MP49" i="24"/>
  <c r="MP51" i="24"/>
  <c r="MP53" i="24"/>
  <c r="MP40" i="24"/>
  <c r="MP42" i="24"/>
  <c r="MP44" i="24"/>
  <c r="MP46" i="24"/>
  <c r="MP48" i="24"/>
  <c r="MP50" i="24"/>
  <c r="MP52" i="24"/>
  <c r="MP54" i="24"/>
  <c r="MP56" i="24"/>
  <c r="MP59" i="24"/>
  <c r="MP61" i="24"/>
  <c r="MP63" i="24"/>
  <c r="MP67" i="24"/>
  <c r="MP69" i="24"/>
  <c r="MP55" i="24"/>
  <c r="MP57" i="24"/>
  <c r="MP60" i="24"/>
  <c r="MP62" i="24"/>
  <c r="MP66" i="24"/>
  <c r="MP68" i="24"/>
  <c r="MP70" i="24"/>
  <c r="MP72" i="24"/>
  <c r="MP74" i="24"/>
  <c r="MP76" i="24"/>
  <c r="MP78" i="24"/>
  <c r="MP80" i="24"/>
  <c r="MP82" i="24"/>
  <c r="MP84" i="24"/>
  <c r="MP86" i="24"/>
  <c r="MP88" i="24"/>
  <c r="MP90" i="24"/>
  <c r="MP92" i="24"/>
  <c r="MP94" i="24"/>
  <c r="MP96" i="24"/>
  <c r="MP71" i="24"/>
  <c r="MP73" i="24"/>
  <c r="MP75" i="24"/>
  <c r="MP77" i="24"/>
  <c r="MP79" i="24"/>
  <c r="MP81" i="24"/>
  <c r="MP83" i="24"/>
  <c r="MP85" i="24"/>
  <c r="MP87" i="24"/>
  <c r="MP89" i="24"/>
  <c r="MP91" i="24"/>
  <c r="MP93" i="24"/>
  <c r="MP95" i="24"/>
  <c r="MP97" i="24"/>
  <c r="MP99" i="24"/>
  <c r="MP113" i="24"/>
  <c r="MP115" i="24"/>
  <c r="MP117" i="24"/>
  <c r="MP119" i="24"/>
  <c r="MP121" i="24"/>
  <c r="MP123" i="24"/>
  <c r="MP98" i="24"/>
  <c r="MP100" i="24"/>
  <c r="MP112" i="24"/>
  <c r="MP114" i="24"/>
  <c r="MP116" i="24"/>
  <c r="MP118" i="24"/>
  <c r="MP120" i="24"/>
  <c r="MP122" i="24"/>
  <c r="MP124" i="24"/>
  <c r="MP126" i="24"/>
  <c r="MP128" i="24"/>
  <c r="MP130" i="24"/>
  <c r="MP132" i="24"/>
  <c r="MP134" i="24"/>
  <c r="MP136" i="24"/>
  <c r="MP138" i="24"/>
  <c r="MP140" i="24"/>
  <c r="MP142" i="24"/>
  <c r="MP144" i="24"/>
  <c r="MP146" i="24"/>
  <c r="MP148" i="24"/>
  <c r="MP125" i="24"/>
  <c r="MP127" i="24"/>
  <c r="MP129" i="24"/>
  <c r="MP131" i="24"/>
  <c r="MP133" i="24"/>
  <c r="MP135" i="24"/>
  <c r="MP137" i="24"/>
  <c r="MP139" i="24"/>
  <c r="MP141" i="24"/>
  <c r="MP143" i="24"/>
  <c r="MP145" i="24"/>
  <c r="MP147" i="24"/>
  <c r="MI17" i="24"/>
  <c r="MI18" i="24"/>
  <c r="MI19" i="24"/>
  <c r="MI21" i="24"/>
  <c r="MI20" i="24"/>
  <c r="MI22" i="24"/>
  <c r="MI23" i="24"/>
  <c r="MI25" i="24"/>
  <c r="MI24" i="24"/>
  <c r="MI26" i="24"/>
  <c r="MI28" i="24"/>
  <c r="MI30" i="24"/>
  <c r="MI32" i="24"/>
  <c r="MI27" i="24"/>
  <c r="MI29" i="24"/>
  <c r="MI31" i="24"/>
  <c r="MI33" i="24"/>
  <c r="MI35" i="24"/>
  <c r="MI37" i="24"/>
  <c r="MI39" i="24"/>
  <c r="MI34" i="24"/>
  <c r="MI36" i="24"/>
  <c r="MI38" i="24"/>
  <c r="MI40" i="24"/>
  <c r="MI42" i="24"/>
  <c r="MI44" i="24"/>
  <c r="MI46" i="24"/>
  <c r="MI48" i="24"/>
  <c r="MI50" i="24"/>
  <c r="MI52" i="24"/>
  <c r="MI41" i="24"/>
  <c r="MI43" i="24"/>
  <c r="MI45" i="24"/>
  <c r="MI47" i="24"/>
  <c r="MI49" i="24"/>
  <c r="MI51" i="24"/>
  <c r="MI53" i="24"/>
  <c r="MI55" i="24"/>
  <c r="MI57" i="24"/>
  <c r="MI60" i="24"/>
  <c r="MI62" i="24"/>
  <c r="MI66" i="24"/>
  <c r="MI68" i="24"/>
  <c r="MI54" i="24"/>
  <c r="MI56" i="24"/>
  <c r="MI59" i="24"/>
  <c r="MI61" i="24"/>
  <c r="MI63" i="24"/>
  <c r="MI67" i="24"/>
  <c r="MI69" i="24"/>
  <c r="MI71" i="24"/>
  <c r="MI73" i="24"/>
  <c r="MI75" i="24"/>
  <c r="MI77" i="24"/>
  <c r="MI79" i="24"/>
  <c r="MI81" i="24"/>
  <c r="MI83" i="24"/>
  <c r="MI85" i="24"/>
  <c r="MI87" i="24"/>
  <c r="MI89" i="24"/>
  <c r="MI91" i="24"/>
  <c r="MI93" i="24"/>
  <c r="MI95" i="24"/>
  <c r="MI97" i="24"/>
  <c r="MI70" i="24"/>
  <c r="MI72" i="24"/>
  <c r="MI74" i="24"/>
  <c r="MI76" i="24"/>
  <c r="MI78" i="24"/>
  <c r="MI80" i="24"/>
  <c r="MI82" i="24"/>
  <c r="MI84" i="24"/>
  <c r="MI86" i="24"/>
  <c r="MI88" i="24"/>
  <c r="MI90" i="24"/>
  <c r="MI92" i="24"/>
  <c r="MI94" i="24"/>
  <c r="MI96" i="24"/>
  <c r="MI98" i="24"/>
  <c r="MI100" i="24"/>
  <c r="MI112" i="24"/>
  <c r="MI114" i="24"/>
  <c r="MI116" i="24"/>
  <c r="MI118" i="24"/>
  <c r="MI120" i="24"/>
  <c r="MI122" i="24"/>
  <c r="MI124" i="24"/>
  <c r="MI99" i="24"/>
  <c r="MI113" i="24"/>
  <c r="MI115" i="24"/>
  <c r="MI117" i="24"/>
  <c r="MI119" i="24"/>
  <c r="MI121" i="24"/>
  <c r="MI123" i="24"/>
  <c r="MI125" i="24"/>
  <c r="MI127" i="24"/>
  <c r="MI129" i="24"/>
  <c r="MI131" i="24"/>
  <c r="MI133" i="24"/>
  <c r="MI135" i="24"/>
  <c r="MI137" i="24"/>
  <c r="MI139" i="24"/>
  <c r="MI141" i="24"/>
  <c r="MI143" i="24"/>
  <c r="MI145" i="24"/>
  <c r="MI147" i="24"/>
  <c r="MI126" i="24"/>
  <c r="MI128" i="24"/>
  <c r="MI130" i="24"/>
  <c r="MI132" i="24"/>
  <c r="MI134" i="24"/>
  <c r="MI136" i="24"/>
  <c r="MI138" i="24"/>
  <c r="MI140" i="24"/>
  <c r="MI142" i="24"/>
  <c r="MI144" i="24"/>
  <c r="MI146" i="24"/>
  <c r="MI148" i="24"/>
  <c r="MM17" i="24"/>
  <c r="MM18" i="24"/>
  <c r="MM19" i="24"/>
  <c r="MM21" i="24"/>
  <c r="MM20" i="24"/>
  <c r="MM22" i="24"/>
  <c r="MM23" i="24"/>
  <c r="MM25" i="24"/>
  <c r="MM24" i="24"/>
  <c r="MM26" i="24"/>
  <c r="MM28" i="24"/>
  <c r="MM30" i="24"/>
  <c r="MM32" i="24"/>
  <c r="MM27" i="24"/>
  <c r="MM29" i="24"/>
  <c r="MM31" i="24"/>
  <c r="MM33" i="24"/>
  <c r="MM35" i="24"/>
  <c r="MM37" i="24"/>
  <c r="MM39" i="24"/>
  <c r="MM34" i="24"/>
  <c r="MM36" i="24"/>
  <c r="MM38" i="24"/>
  <c r="MM40" i="24"/>
  <c r="MM42" i="24"/>
  <c r="MM44" i="24"/>
  <c r="MM46" i="24"/>
  <c r="MM48" i="24"/>
  <c r="MM50" i="24"/>
  <c r="MM52" i="24"/>
  <c r="MM41" i="24"/>
  <c r="MM43" i="24"/>
  <c r="MM45" i="24"/>
  <c r="MM47" i="24"/>
  <c r="MM49" i="24"/>
  <c r="MM51" i="24"/>
  <c r="MM53" i="24"/>
  <c r="MM55" i="24"/>
  <c r="MM57" i="24"/>
  <c r="MM60" i="24"/>
  <c r="MM62" i="24"/>
  <c r="MM66" i="24"/>
  <c r="MM68" i="24"/>
  <c r="MM54" i="24"/>
  <c r="MM56" i="24"/>
  <c r="MM59" i="24"/>
  <c r="MM61" i="24"/>
  <c r="MM63" i="24"/>
  <c r="MM67" i="24"/>
  <c r="MM69" i="24"/>
  <c r="MM71" i="24"/>
  <c r="MM73" i="24"/>
  <c r="MM75" i="24"/>
  <c r="MM77" i="24"/>
  <c r="MM79" i="24"/>
  <c r="MM81" i="24"/>
  <c r="MM83" i="24"/>
  <c r="MM85" i="24"/>
  <c r="MM87" i="24"/>
  <c r="MM89" i="24"/>
  <c r="MM91" i="24"/>
  <c r="MM93" i="24"/>
  <c r="MM95" i="24"/>
  <c r="MM97" i="24"/>
  <c r="MM70" i="24"/>
  <c r="MM72" i="24"/>
  <c r="MM74" i="24"/>
  <c r="MM76" i="24"/>
  <c r="MM78" i="24"/>
  <c r="MM80" i="24"/>
  <c r="MM82" i="24"/>
  <c r="MM84" i="24"/>
  <c r="MM86" i="24"/>
  <c r="MM88" i="24"/>
  <c r="MM90" i="24"/>
  <c r="MM92" i="24"/>
  <c r="MM94" i="24"/>
  <c r="MM96" i="24"/>
  <c r="MM98" i="24"/>
  <c r="MM100" i="24"/>
  <c r="MM112" i="24"/>
  <c r="MM114" i="24"/>
  <c r="MM116" i="24"/>
  <c r="MM118" i="24"/>
  <c r="MM120" i="24"/>
  <c r="MM122" i="24"/>
  <c r="MM124" i="24"/>
  <c r="MM99" i="24"/>
  <c r="MM113" i="24"/>
  <c r="MM115" i="24"/>
  <c r="MM117" i="24"/>
  <c r="MM119" i="24"/>
  <c r="MM121" i="24"/>
  <c r="MM123" i="24"/>
  <c r="MM125" i="24"/>
  <c r="MM127" i="24"/>
  <c r="MM129" i="24"/>
  <c r="MM131" i="24"/>
  <c r="MM133" i="24"/>
  <c r="MM135" i="24"/>
  <c r="MM137" i="24"/>
  <c r="MM139" i="24"/>
  <c r="MM141" i="24"/>
  <c r="MM143" i="24"/>
  <c r="MM145" i="24"/>
  <c r="MM147" i="24"/>
  <c r="MM126" i="24"/>
  <c r="MM128" i="24"/>
  <c r="MM130" i="24"/>
  <c r="MM132" i="24"/>
  <c r="MM134" i="24"/>
  <c r="MM136" i="24"/>
  <c r="MM138" i="24"/>
  <c r="MM140" i="24"/>
  <c r="MM142" i="24"/>
  <c r="MM144" i="24"/>
  <c r="MM146" i="24"/>
  <c r="MM148" i="24"/>
  <c r="MQ17" i="24"/>
  <c r="MQ18" i="24"/>
  <c r="MQ19" i="24"/>
  <c r="MQ21" i="24"/>
  <c r="MQ20" i="24"/>
  <c r="MQ22" i="24"/>
  <c r="MQ23" i="24"/>
  <c r="MQ25" i="24"/>
  <c r="MQ24" i="24"/>
  <c r="MQ26" i="24"/>
  <c r="MQ28" i="24"/>
  <c r="MQ30" i="24"/>
  <c r="MQ32" i="24"/>
  <c r="MQ27" i="24"/>
  <c r="MQ29" i="24"/>
  <c r="MQ31" i="24"/>
  <c r="MQ33" i="24"/>
  <c r="MQ35" i="24"/>
  <c r="MQ37" i="24"/>
  <c r="MQ39" i="24"/>
  <c r="MQ34" i="24"/>
  <c r="MQ36" i="24"/>
  <c r="MQ38" i="24"/>
  <c r="MQ40" i="24"/>
  <c r="MQ42" i="24"/>
  <c r="MQ44" i="24"/>
  <c r="MQ46" i="24"/>
  <c r="MQ48" i="24"/>
  <c r="MQ50" i="24"/>
  <c r="MQ52" i="24"/>
  <c r="MQ41" i="24"/>
  <c r="MQ43" i="24"/>
  <c r="MQ45" i="24"/>
  <c r="MQ47" i="24"/>
  <c r="MQ49" i="24"/>
  <c r="MQ51" i="24"/>
  <c r="MQ53" i="24"/>
  <c r="MQ55" i="24"/>
  <c r="MQ57" i="24"/>
  <c r="MQ60" i="24"/>
  <c r="MQ62" i="24"/>
  <c r="MQ66" i="24"/>
  <c r="MQ68" i="24"/>
  <c r="MQ54" i="24"/>
  <c r="MQ56" i="24"/>
  <c r="MQ59" i="24"/>
  <c r="MQ61" i="24"/>
  <c r="MQ63" i="24"/>
  <c r="MQ67" i="24"/>
  <c r="MQ69" i="24"/>
  <c r="MQ71" i="24"/>
  <c r="MQ73" i="24"/>
  <c r="MQ75" i="24"/>
  <c r="MQ77" i="24"/>
  <c r="MQ79" i="24"/>
  <c r="MQ81" i="24"/>
  <c r="MQ83" i="24"/>
  <c r="MQ85" i="24"/>
  <c r="MQ87" i="24"/>
  <c r="MQ89" i="24"/>
  <c r="MQ91" i="24"/>
  <c r="MQ93" i="24"/>
  <c r="MQ95" i="24"/>
  <c r="MQ97" i="24"/>
  <c r="MQ70" i="24"/>
  <c r="MQ72" i="24"/>
  <c r="MQ74" i="24"/>
  <c r="MQ76" i="24"/>
  <c r="MQ78" i="24"/>
  <c r="MQ80" i="24"/>
  <c r="MQ82" i="24"/>
  <c r="MQ84" i="24"/>
  <c r="MQ86" i="24"/>
  <c r="MQ88" i="24"/>
  <c r="MQ90" i="24"/>
  <c r="MQ92" i="24"/>
  <c r="MQ94" i="24"/>
  <c r="MQ96" i="24"/>
  <c r="MQ98" i="24"/>
  <c r="MQ100" i="24"/>
  <c r="MQ112" i="24"/>
  <c r="MQ114" i="24"/>
  <c r="MQ116" i="24"/>
  <c r="MQ118" i="24"/>
  <c r="MQ120" i="24"/>
  <c r="MQ122" i="24"/>
  <c r="MQ124" i="24"/>
  <c r="MQ99" i="24"/>
  <c r="MQ113" i="24"/>
  <c r="MQ115" i="24"/>
  <c r="MQ117" i="24"/>
  <c r="MQ119" i="24"/>
  <c r="MQ121" i="24"/>
  <c r="MQ123" i="24"/>
  <c r="MQ125" i="24"/>
  <c r="MQ127" i="24"/>
  <c r="MQ129" i="24"/>
  <c r="MQ131" i="24"/>
  <c r="MQ133" i="24"/>
  <c r="MQ135" i="24"/>
  <c r="MQ137" i="24"/>
  <c r="MQ139" i="24"/>
  <c r="MQ141" i="24"/>
  <c r="MQ143" i="24"/>
  <c r="MQ145" i="24"/>
  <c r="MQ147" i="24"/>
  <c r="MQ126" i="24"/>
  <c r="MQ128" i="24"/>
  <c r="MQ130" i="24"/>
  <c r="MQ132" i="24"/>
  <c r="MQ134" i="24"/>
  <c r="MQ136" i="24"/>
  <c r="MQ138" i="24"/>
  <c r="MQ140" i="24"/>
  <c r="MQ142" i="24"/>
  <c r="MQ144" i="24"/>
  <c r="MQ146" i="24"/>
  <c r="MQ148" i="24"/>
  <c r="MU17" i="24"/>
  <c r="MU18" i="24"/>
  <c r="MU19" i="24"/>
  <c r="MU21" i="24"/>
  <c r="MU20" i="24"/>
  <c r="MU22" i="24"/>
  <c r="MU23" i="24"/>
  <c r="MU25" i="24"/>
  <c r="MU24" i="24"/>
  <c r="MU26" i="24"/>
  <c r="MU28" i="24"/>
  <c r="MU30" i="24"/>
  <c r="MU32" i="24"/>
  <c r="MU27" i="24"/>
  <c r="MU29" i="24"/>
  <c r="MU31" i="24"/>
  <c r="MU33" i="24"/>
  <c r="MU35" i="24"/>
  <c r="MU37" i="24"/>
  <c r="MU39" i="24"/>
  <c r="MU34" i="24"/>
  <c r="MU36" i="24"/>
  <c r="MU38" i="24"/>
  <c r="MU40" i="24"/>
  <c r="MU42" i="24"/>
  <c r="MU44" i="24"/>
  <c r="MU46" i="24"/>
  <c r="MU48" i="24"/>
  <c r="MU50" i="24"/>
  <c r="MU52" i="24"/>
  <c r="MU41" i="24"/>
  <c r="MU43" i="24"/>
  <c r="MU45" i="24"/>
  <c r="MU47" i="24"/>
  <c r="MU49" i="24"/>
  <c r="MU51" i="24"/>
  <c r="MU53" i="24"/>
  <c r="MU55" i="24"/>
  <c r="MU57" i="24"/>
  <c r="MU60" i="24"/>
  <c r="MU62" i="24"/>
  <c r="MU66" i="24"/>
  <c r="MU68" i="24"/>
  <c r="MU54" i="24"/>
  <c r="MU56" i="24"/>
  <c r="MU59" i="24"/>
  <c r="MU61" i="24"/>
  <c r="MU63" i="24"/>
  <c r="MU67" i="24"/>
  <c r="MU69" i="24"/>
  <c r="MU71" i="24"/>
  <c r="MU73" i="24"/>
  <c r="MU75" i="24"/>
  <c r="MU77" i="24"/>
  <c r="MU79" i="24"/>
  <c r="MU81" i="24"/>
  <c r="MU83" i="24"/>
  <c r="MU85" i="24"/>
  <c r="MU87" i="24"/>
  <c r="MU89" i="24"/>
  <c r="MU91" i="24"/>
  <c r="MU93" i="24"/>
  <c r="MU95" i="24"/>
  <c r="MU97" i="24"/>
  <c r="MU70" i="24"/>
  <c r="MU72" i="24"/>
  <c r="MU74" i="24"/>
  <c r="MU76" i="24"/>
  <c r="MU78" i="24"/>
  <c r="MU80" i="24"/>
  <c r="MU82" i="24"/>
  <c r="MU84" i="24"/>
  <c r="MU86" i="24"/>
  <c r="MU88" i="24"/>
  <c r="MU90" i="24"/>
  <c r="MU92" i="24"/>
  <c r="MU94" i="24"/>
  <c r="MU96" i="24"/>
  <c r="MU98" i="24"/>
  <c r="MU100" i="24"/>
  <c r="MU112" i="24"/>
  <c r="MU114" i="24"/>
  <c r="MU116" i="24"/>
  <c r="MU118" i="24"/>
  <c r="MU120" i="24"/>
  <c r="MU122" i="24"/>
  <c r="MU124" i="24"/>
  <c r="MU99" i="24"/>
  <c r="MU113" i="24"/>
  <c r="MU115" i="24"/>
  <c r="MU117" i="24"/>
  <c r="MU119" i="24"/>
  <c r="MU121" i="24"/>
  <c r="MU123" i="24"/>
  <c r="MU125" i="24"/>
  <c r="MU127" i="24"/>
  <c r="MU129" i="24"/>
  <c r="MU131" i="24"/>
  <c r="MU133" i="24"/>
  <c r="MU135" i="24"/>
  <c r="MU137" i="24"/>
  <c r="MU139" i="24"/>
  <c r="MU141" i="24"/>
  <c r="MU143" i="24"/>
  <c r="MU145" i="24"/>
  <c r="MU147" i="24"/>
  <c r="MU126" i="24"/>
  <c r="MU128" i="24"/>
  <c r="MU130" i="24"/>
  <c r="MU132" i="24"/>
  <c r="MU134" i="24"/>
  <c r="MU136" i="24"/>
  <c r="MU138" i="24"/>
  <c r="MU140" i="24"/>
  <c r="MU142" i="24"/>
  <c r="MU144" i="24"/>
  <c r="MU146" i="24"/>
  <c r="MU148" i="24"/>
  <c r="MY17" i="24"/>
  <c r="MY18" i="24"/>
  <c r="MY19" i="24"/>
  <c r="MY21" i="24"/>
  <c r="MY20" i="24"/>
  <c r="MY22" i="24"/>
  <c r="MY23" i="24"/>
  <c r="MY25" i="24"/>
  <c r="MY24" i="24"/>
  <c r="MY26" i="24"/>
  <c r="MY28" i="24"/>
  <c r="MY30" i="24"/>
  <c r="MY32" i="24"/>
  <c r="MY27" i="24"/>
  <c r="MY29" i="24"/>
  <c r="MY31" i="24"/>
  <c r="MY33" i="24"/>
  <c r="MY35" i="24"/>
  <c r="MY37" i="24"/>
  <c r="MY39" i="24"/>
  <c r="MY34" i="24"/>
  <c r="MY36" i="24"/>
  <c r="MY38" i="24"/>
  <c r="MY40" i="24"/>
  <c r="MY42" i="24"/>
  <c r="MY44" i="24"/>
  <c r="MY46" i="24"/>
  <c r="MY48" i="24"/>
  <c r="MY50" i="24"/>
  <c r="MY52" i="24"/>
  <c r="MY41" i="24"/>
  <c r="MY43" i="24"/>
  <c r="MY45" i="24"/>
  <c r="MY47" i="24"/>
  <c r="MY49" i="24"/>
  <c r="MY51" i="24"/>
  <c r="MY53" i="24"/>
  <c r="MY55" i="24"/>
  <c r="MY57" i="24"/>
  <c r="MY60" i="24"/>
  <c r="MY62" i="24"/>
  <c r="MY66" i="24"/>
  <c r="MY68" i="24"/>
  <c r="MY54" i="24"/>
  <c r="MY56" i="24"/>
  <c r="MY59" i="24"/>
  <c r="MY61" i="24"/>
  <c r="MY63" i="24"/>
  <c r="MY67" i="24"/>
  <c r="MY69" i="24"/>
  <c r="MY71" i="24"/>
  <c r="MY73" i="24"/>
  <c r="MY75" i="24"/>
  <c r="MY77" i="24"/>
  <c r="MY79" i="24"/>
  <c r="MY81" i="24"/>
  <c r="MY83" i="24"/>
  <c r="MY85" i="24"/>
  <c r="MY87" i="24"/>
  <c r="MY89" i="24"/>
  <c r="MY91" i="24"/>
  <c r="MY93" i="24"/>
  <c r="MY95" i="24"/>
  <c r="MY97" i="24"/>
  <c r="MY70" i="24"/>
  <c r="MY72" i="24"/>
  <c r="MY74" i="24"/>
  <c r="MY76" i="24"/>
  <c r="MY78" i="24"/>
  <c r="MY80" i="24"/>
  <c r="MY82" i="24"/>
  <c r="MY84" i="24"/>
  <c r="MY86" i="24"/>
  <c r="MY88" i="24"/>
  <c r="MY90" i="24"/>
  <c r="MY92" i="24"/>
  <c r="MY94" i="24"/>
  <c r="MY96" i="24"/>
  <c r="MY98" i="24"/>
  <c r="MY100" i="24"/>
  <c r="MY112" i="24"/>
  <c r="MY114" i="24"/>
  <c r="MY116" i="24"/>
  <c r="MY118" i="24"/>
  <c r="MY120" i="24"/>
  <c r="MY122" i="24"/>
  <c r="MY124" i="24"/>
  <c r="MY99" i="24"/>
  <c r="MY113" i="24"/>
  <c r="MY115" i="24"/>
  <c r="MY117" i="24"/>
  <c r="MY119" i="24"/>
  <c r="MY121" i="24"/>
  <c r="MY123" i="24"/>
  <c r="MY125" i="24"/>
  <c r="MY127" i="24"/>
  <c r="MY129" i="24"/>
  <c r="MY131" i="24"/>
  <c r="MY133" i="24"/>
  <c r="MY135" i="24"/>
  <c r="MY137" i="24"/>
  <c r="MY139" i="24"/>
  <c r="MY141" i="24"/>
  <c r="MY143" i="24"/>
  <c r="MY145" i="24"/>
  <c r="MY147" i="24"/>
  <c r="MY126" i="24"/>
  <c r="MY128" i="24"/>
  <c r="MY130" i="24"/>
  <c r="MY132" i="24"/>
  <c r="MY134" i="24"/>
  <c r="MY136" i="24"/>
  <c r="MY138" i="24"/>
  <c r="MY140" i="24"/>
  <c r="MY142" i="24"/>
  <c r="MY144" i="24"/>
  <c r="MY146" i="24"/>
  <c r="MY148" i="24"/>
  <c r="NC17" i="24"/>
  <c r="NC18" i="24"/>
  <c r="NC19" i="24"/>
  <c r="NC21" i="24"/>
  <c r="NC20" i="24"/>
  <c r="NC22" i="24"/>
  <c r="NC23" i="24"/>
  <c r="NC25" i="24"/>
  <c r="NC24" i="24"/>
  <c r="NC26" i="24"/>
  <c r="NC28" i="24"/>
  <c r="NC30" i="24"/>
  <c r="NC32" i="24"/>
  <c r="NC27" i="24"/>
  <c r="NC29" i="24"/>
  <c r="NC31" i="24"/>
  <c r="NC33" i="24"/>
  <c r="NC35" i="24"/>
  <c r="NC37" i="24"/>
  <c r="NC39" i="24"/>
  <c r="NC34" i="24"/>
  <c r="NC36" i="24"/>
  <c r="NC38" i="24"/>
  <c r="NC40" i="24"/>
  <c r="NC42" i="24"/>
  <c r="NC44" i="24"/>
  <c r="NC46" i="24"/>
  <c r="NC48" i="24"/>
  <c r="NC50" i="24"/>
  <c r="NC52" i="24"/>
  <c r="NC41" i="24"/>
  <c r="NC43" i="24"/>
  <c r="NC45" i="24"/>
  <c r="NC47" i="24"/>
  <c r="NC49" i="24"/>
  <c r="NC51" i="24"/>
  <c r="NC53" i="24"/>
  <c r="NC55" i="24"/>
  <c r="NC57" i="24"/>
  <c r="NC60" i="24"/>
  <c r="NC62" i="24"/>
  <c r="NC66" i="24"/>
  <c r="NC68" i="24"/>
  <c r="NC54" i="24"/>
  <c r="NC56" i="24"/>
  <c r="NC59" i="24"/>
  <c r="NC61" i="24"/>
  <c r="NC63" i="24"/>
  <c r="NC67" i="24"/>
  <c r="NC69" i="24"/>
  <c r="NC71" i="24"/>
  <c r="NC73" i="24"/>
  <c r="NC75" i="24"/>
  <c r="NC77" i="24"/>
  <c r="NC79" i="24"/>
  <c r="NC81" i="24"/>
  <c r="NC83" i="24"/>
  <c r="NC85" i="24"/>
  <c r="NC87" i="24"/>
  <c r="NC89" i="24"/>
  <c r="NC91" i="24"/>
  <c r="NC93" i="24"/>
  <c r="NC95" i="24"/>
  <c r="NC97" i="24"/>
  <c r="NC70" i="24"/>
  <c r="NC72" i="24"/>
  <c r="NC74" i="24"/>
  <c r="NC76" i="24"/>
  <c r="NC78" i="24"/>
  <c r="NC80" i="24"/>
  <c r="NC82" i="24"/>
  <c r="NC84" i="24"/>
  <c r="NC86" i="24"/>
  <c r="NC88" i="24"/>
  <c r="NC90" i="24"/>
  <c r="NC92" i="24"/>
  <c r="NC94" i="24"/>
  <c r="NC96" i="24"/>
  <c r="NC98" i="24"/>
  <c r="NC100" i="24"/>
  <c r="NC112" i="24"/>
  <c r="NC114" i="24"/>
  <c r="NC116" i="24"/>
  <c r="NC118" i="24"/>
  <c r="NC120" i="24"/>
  <c r="NC122" i="24"/>
  <c r="NC124" i="24"/>
  <c r="NC99" i="24"/>
  <c r="NC113" i="24"/>
  <c r="NC115" i="24"/>
  <c r="NC117" i="24"/>
  <c r="NC119" i="24"/>
  <c r="NC121" i="24"/>
  <c r="NC123" i="24"/>
  <c r="NC125" i="24"/>
  <c r="NC127" i="24"/>
  <c r="NC129" i="24"/>
  <c r="NC131" i="24"/>
  <c r="NC133" i="24"/>
  <c r="NC135" i="24"/>
  <c r="NC137" i="24"/>
  <c r="NC139" i="24"/>
  <c r="NC141" i="24"/>
  <c r="NC143" i="24"/>
  <c r="NC145" i="24"/>
  <c r="NC147" i="24"/>
  <c r="NC126" i="24"/>
  <c r="NC128" i="24"/>
  <c r="NC130" i="24"/>
  <c r="NC132" i="24"/>
  <c r="NC134" i="24"/>
  <c r="NC136" i="24"/>
  <c r="NC138" i="24"/>
  <c r="NC140" i="24"/>
  <c r="NC142" i="24"/>
  <c r="NC144" i="24"/>
  <c r="NC146" i="24"/>
  <c r="NC148" i="24"/>
  <c r="NG17" i="24"/>
  <c r="NG18" i="24"/>
  <c r="NG19" i="24"/>
  <c r="NG21" i="24"/>
  <c r="NG20" i="24"/>
  <c r="NG22" i="24"/>
  <c r="NG23" i="24"/>
  <c r="NG25" i="24"/>
  <c r="NG24" i="24"/>
  <c r="NG26" i="24"/>
  <c r="NG28" i="24"/>
  <c r="NG30" i="24"/>
  <c r="NG32" i="24"/>
  <c r="NG27" i="24"/>
  <c r="NG29" i="24"/>
  <c r="NG31" i="24"/>
  <c r="NG33" i="24"/>
  <c r="NG35" i="24"/>
  <c r="NG37" i="24"/>
  <c r="NG39" i="24"/>
  <c r="NG34" i="24"/>
  <c r="NG36" i="24"/>
  <c r="NG38" i="24"/>
  <c r="NG40" i="24"/>
  <c r="NG42" i="24"/>
  <c r="NG44" i="24"/>
  <c r="NG46" i="24"/>
  <c r="NG48" i="24"/>
  <c r="NG50" i="24"/>
  <c r="NG52" i="24"/>
  <c r="NG41" i="24"/>
  <c r="NG43" i="24"/>
  <c r="NG45" i="24"/>
  <c r="NG47" i="24"/>
  <c r="NG49" i="24"/>
  <c r="NG51" i="24"/>
  <c r="NG53" i="24"/>
  <c r="NG55" i="24"/>
  <c r="NG57" i="24"/>
  <c r="NG60" i="24"/>
  <c r="NG62" i="24"/>
  <c r="NG66" i="24"/>
  <c r="NG68" i="24"/>
  <c r="NG54" i="24"/>
  <c r="NG56" i="24"/>
  <c r="NG59" i="24"/>
  <c r="NG61" i="24"/>
  <c r="NG63" i="24"/>
  <c r="NG67" i="24"/>
  <c r="NG69" i="24"/>
  <c r="NG71" i="24"/>
  <c r="NG73" i="24"/>
  <c r="NG75" i="24"/>
  <c r="NG77" i="24"/>
  <c r="NG79" i="24"/>
  <c r="NG81" i="24"/>
  <c r="NG83" i="24"/>
  <c r="NG85" i="24"/>
  <c r="NG87" i="24"/>
  <c r="NG89" i="24"/>
  <c r="NG91" i="24"/>
  <c r="NG93" i="24"/>
  <c r="NG95" i="24"/>
  <c r="NG97" i="24"/>
  <c r="NG70" i="24"/>
  <c r="NG72" i="24"/>
  <c r="NG74" i="24"/>
  <c r="NG76" i="24"/>
  <c r="NG78" i="24"/>
  <c r="NG80" i="24"/>
  <c r="NG82" i="24"/>
  <c r="NG84" i="24"/>
  <c r="NG86" i="24"/>
  <c r="NG88" i="24"/>
  <c r="NG90" i="24"/>
  <c r="NG92" i="24"/>
  <c r="NG94" i="24"/>
  <c r="NG96" i="24"/>
  <c r="NG98" i="24"/>
  <c r="NG100" i="24"/>
  <c r="NG112" i="24"/>
  <c r="NG114" i="24"/>
  <c r="NG116" i="24"/>
  <c r="NG118" i="24"/>
  <c r="NG120" i="24"/>
  <c r="NG122" i="24"/>
  <c r="NG124" i="24"/>
  <c r="NG99" i="24"/>
  <c r="NG113" i="24"/>
  <c r="NG115" i="24"/>
  <c r="NG117" i="24"/>
  <c r="NG119" i="24"/>
  <c r="NG121" i="24"/>
  <c r="NG123" i="24"/>
  <c r="NG125" i="24"/>
  <c r="NG127" i="24"/>
  <c r="NG129" i="24"/>
  <c r="NG131" i="24"/>
  <c r="NG133" i="24"/>
  <c r="NG135" i="24"/>
  <c r="NG137" i="24"/>
  <c r="NG139" i="24"/>
  <c r="NG141" i="24"/>
  <c r="NG143" i="24"/>
  <c r="NG145" i="24"/>
  <c r="NG147" i="24"/>
  <c r="NG126" i="24"/>
  <c r="NG128" i="24"/>
  <c r="NG130" i="24"/>
  <c r="NG132" i="24"/>
  <c r="NG134" i="24"/>
  <c r="NG136" i="24"/>
  <c r="NG138" i="24"/>
  <c r="NG140" i="24"/>
  <c r="NG142" i="24"/>
  <c r="NG144" i="24"/>
  <c r="NG146" i="24"/>
  <c r="NG148" i="24"/>
  <c r="NK17" i="24"/>
  <c r="NK18" i="24"/>
  <c r="NK19" i="24"/>
  <c r="NK21" i="24"/>
  <c r="NK20" i="24"/>
  <c r="NK22" i="24"/>
  <c r="NK23" i="24"/>
  <c r="NK25" i="24"/>
  <c r="NK24" i="24"/>
  <c r="NK26" i="24"/>
  <c r="NK28" i="24"/>
  <c r="NK30" i="24"/>
  <c r="NK32" i="24"/>
  <c r="NK27" i="24"/>
  <c r="NK29" i="24"/>
  <c r="NK31" i="24"/>
  <c r="NK33" i="24"/>
  <c r="NK35" i="24"/>
  <c r="NK37" i="24"/>
  <c r="NK39" i="24"/>
  <c r="NK34" i="24"/>
  <c r="NK36" i="24"/>
  <c r="NK38" i="24"/>
  <c r="NK40" i="24"/>
  <c r="NK42" i="24"/>
  <c r="NK44" i="24"/>
  <c r="NK46" i="24"/>
  <c r="NK48" i="24"/>
  <c r="NK50" i="24"/>
  <c r="NK52" i="24"/>
  <c r="NK41" i="24"/>
  <c r="NK43" i="24"/>
  <c r="NK45" i="24"/>
  <c r="NK47" i="24"/>
  <c r="NK49" i="24"/>
  <c r="NK51" i="24"/>
  <c r="NK53" i="24"/>
  <c r="NK55" i="24"/>
  <c r="NK57" i="24"/>
  <c r="NK60" i="24"/>
  <c r="NK62" i="24"/>
  <c r="NK66" i="24"/>
  <c r="NK68" i="24"/>
  <c r="NK54" i="24"/>
  <c r="NK56" i="24"/>
  <c r="NK59" i="24"/>
  <c r="NK61" i="24"/>
  <c r="NK63" i="24"/>
  <c r="NK67" i="24"/>
  <c r="NK69" i="24"/>
  <c r="NK71" i="24"/>
  <c r="NK73" i="24"/>
  <c r="NK75" i="24"/>
  <c r="NK77" i="24"/>
  <c r="NK79" i="24"/>
  <c r="NK81" i="24"/>
  <c r="NK83" i="24"/>
  <c r="NK85" i="24"/>
  <c r="NK87" i="24"/>
  <c r="NK89" i="24"/>
  <c r="NK91" i="24"/>
  <c r="NK93" i="24"/>
  <c r="NK95" i="24"/>
  <c r="NK97" i="24"/>
  <c r="NK70" i="24"/>
  <c r="NK72" i="24"/>
  <c r="NK74" i="24"/>
  <c r="NK76" i="24"/>
  <c r="NK78" i="24"/>
  <c r="NK80" i="24"/>
  <c r="NK82" i="24"/>
  <c r="NK84" i="24"/>
  <c r="NK86" i="24"/>
  <c r="NK88" i="24"/>
  <c r="NK90" i="24"/>
  <c r="NK92" i="24"/>
  <c r="NK94" i="24"/>
  <c r="NK96" i="24"/>
  <c r="NK98" i="24"/>
  <c r="NK100" i="24"/>
  <c r="NK112" i="24"/>
  <c r="NK114" i="24"/>
  <c r="NK116" i="24"/>
  <c r="NK118" i="24"/>
  <c r="NK120" i="24"/>
  <c r="NK122" i="24"/>
  <c r="NK124" i="24"/>
  <c r="NK99" i="24"/>
  <c r="NK113" i="24"/>
  <c r="NK115" i="24"/>
  <c r="NK117" i="24"/>
  <c r="NK119" i="24"/>
  <c r="NK121" i="24"/>
  <c r="NK123" i="24"/>
  <c r="NK125" i="24"/>
  <c r="NK127" i="24"/>
  <c r="NK129" i="24"/>
  <c r="NK131" i="24"/>
  <c r="NK133" i="24"/>
  <c r="NK135" i="24"/>
  <c r="NK137" i="24"/>
  <c r="NK139" i="24"/>
  <c r="NK141" i="24"/>
  <c r="NK143" i="24"/>
  <c r="NK145" i="24"/>
  <c r="NK147" i="24"/>
  <c r="NK126" i="24"/>
  <c r="NK128" i="24"/>
  <c r="NK130" i="24"/>
  <c r="NK132" i="24"/>
  <c r="NK134" i="24"/>
  <c r="NK136" i="24"/>
  <c r="NK138" i="24"/>
  <c r="NK140" i="24"/>
  <c r="NK142" i="24"/>
  <c r="NK144" i="24"/>
  <c r="NK146" i="24"/>
  <c r="NK148" i="24"/>
  <c r="NO17" i="24"/>
  <c r="NO18" i="24"/>
  <c r="NO19" i="24"/>
  <c r="NO21" i="24"/>
  <c r="NO20" i="24"/>
  <c r="NO22" i="24"/>
  <c r="NO23" i="24"/>
  <c r="NO25" i="24"/>
  <c r="NO24" i="24"/>
  <c r="NO26" i="24"/>
  <c r="NO28" i="24"/>
  <c r="NO30" i="24"/>
  <c r="NO32" i="24"/>
  <c r="NO27" i="24"/>
  <c r="NO29" i="24"/>
  <c r="NO31" i="24"/>
  <c r="NO33" i="24"/>
  <c r="NO35" i="24"/>
  <c r="NO37" i="24"/>
  <c r="NO39" i="24"/>
  <c r="NO34" i="24"/>
  <c r="NO36" i="24"/>
  <c r="NO38" i="24"/>
  <c r="NO40" i="24"/>
  <c r="NO42" i="24"/>
  <c r="NO44" i="24"/>
  <c r="NO46" i="24"/>
  <c r="NO48" i="24"/>
  <c r="NO50" i="24"/>
  <c r="NO52" i="24"/>
  <c r="NO41" i="24"/>
  <c r="NO43" i="24"/>
  <c r="NO45" i="24"/>
  <c r="NO47" i="24"/>
  <c r="NO49" i="24"/>
  <c r="NO51" i="24"/>
  <c r="NO53" i="24"/>
  <c r="NO55" i="24"/>
  <c r="NO57" i="24"/>
  <c r="NO60" i="24"/>
  <c r="NO62" i="24"/>
  <c r="NO66" i="24"/>
  <c r="NO68" i="24"/>
  <c r="NO54" i="24"/>
  <c r="NO56" i="24"/>
  <c r="NO59" i="24"/>
  <c r="NO61" i="24"/>
  <c r="NO63" i="24"/>
  <c r="NO67" i="24"/>
  <c r="NO69" i="24"/>
  <c r="NO71" i="24"/>
  <c r="NO73" i="24"/>
  <c r="NO75" i="24"/>
  <c r="NO77" i="24"/>
  <c r="NO79" i="24"/>
  <c r="NO81" i="24"/>
  <c r="NO83" i="24"/>
  <c r="NO85" i="24"/>
  <c r="NO87" i="24"/>
  <c r="NO89" i="24"/>
  <c r="NO91" i="24"/>
  <c r="NO93" i="24"/>
  <c r="NO95" i="24"/>
  <c r="NO97" i="24"/>
  <c r="NO70" i="24"/>
  <c r="NO72" i="24"/>
  <c r="NO74" i="24"/>
  <c r="NO76" i="24"/>
  <c r="NO78" i="24"/>
  <c r="NO80" i="24"/>
  <c r="NO82" i="24"/>
  <c r="NO84" i="24"/>
  <c r="NO86" i="24"/>
  <c r="NO88" i="24"/>
  <c r="NO90" i="24"/>
  <c r="NO92" i="24"/>
  <c r="NO94" i="24"/>
  <c r="NO96" i="24"/>
  <c r="NO98" i="24"/>
  <c r="NO100" i="24"/>
  <c r="NO112" i="24"/>
  <c r="NO114" i="24"/>
  <c r="NO116" i="24"/>
  <c r="NO118" i="24"/>
  <c r="NO120" i="24"/>
  <c r="NO122" i="24"/>
  <c r="NO124" i="24"/>
  <c r="NO99" i="24"/>
  <c r="NO113" i="24"/>
  <c r="NO115" i="24"/>
  <c r="NO117" i="24"/>
  <c r="NO119" i="24"/>
  <c r="NO121" i="24"/>
  <c r="NO123" i="24"/>
  <c r="NO125" i="24"/>
  <c r="NO127" i="24"/>
  <c r="NO129" i="24"/>
  <c r="NO131" i="24"/>
  <c r="NO133" i="24"/>
  <c r="NO135" i="24"/>
  <c r="NO137" i="24"/>
  <c r="NO139" i="24"/>
  <c r="NO141" i="24"/>
  <c r="NO143" i="24"/>
  <c r="NO145" i="24"/>
  <c r="NO147" i="24"/>
  <c r="NO126" i="24"/>
  <c r="NO128" i="24"/>
  <c r="NO130" i="24"/>
  <c r="NO132" i="24"/>
  <c r="NO134" i="24"/>
  <c r="NO136" i="24"/>
  <c r="NO138" i="24"/>
  <c r="NO140" i="24"/>
  <c r="NO142" i="24"/>
  <c r="NO144" i="24"/>
  <c r="NO146" i="24"/>
  <c r="NO148" i="24"/>
  <c r="NS17" i="24"/>
  <c r="NS18" i="24"/>
  <c r="NS19" i="24"/>
  <c r="NS21" i="24"/>
  <c r="NS20" i="24"/>
  <c r="NS22" i="24"/>
  <c r="NS23" i="24"/>
  <c r="NS25" i="24"/>
  <c r="NS24" i="24"/>
  <c r="NS26" i="24"/>
  <c r="NS28" i="24"/>
  <c r="NS30" i="24"/>
  <c r="NS32" i="24"/>
  <c r="NS27" i="24"/>
  <c r="NS29" i="24"/>
  <c r="NS31" i="24"/>
  <c r="NS33" i="24"/>
  <c r="NS35" i="24"/>
  <c r="NS37" i="24"/>
  <c r="NS39" i="24"/>
  <c r="NS34" i="24"/>
  <c r="NS36" i="24"/>
  <c r="NS38" i="24"/>
  <c r="NS40" i="24"/>
  <c r="NS42" i="24"/>
  <c r="NS44" i="24"/>
  <c r="NS46" i="24"/>
  <c r="NS48" i="24"/>
  <c r="NS50" i="24"/>
  <c r="NS52" i="24"/>
  <c r="NS41" i="24"/>
  <c r="NS43" i="24"/>
  <c r="NS45" i="24"/>
  <c r="NS47" i="24"/>
  <c r="NS49" i="24"/>
  <c r="NS51" i="24"/>
  <c r="NS53" i="24"/>
  <c r="NS55" i="24"/>
  <c r="NS57" i="24"/>
  <c r="NS60" i="24"/>
  <c r="NS62" i="24"/>
  <c r="NS66" i="24"/>
  <c r="NS68" i="24"/>
  <c r="NS54" i="24"/>
  <c r="NS56" i="24"/>
  <c r="NS59" i="24"/>
  <c r="NS61" i="24"/>
  <c r="NS63" i="24"/>
  <c r="NS67" i="24"/>
  <c r="NS69" i="24"/>
  <c r="NS71" i="24"/>
  <c r="NS73" i="24"/>
  <c r="NS75" i="24"/>
  <c r="NS77" i="24"/>
  <c r="NS79" i="24"/>
  <c r="NS81" i="24"/>
  <c r="NS83" i="24"/>
  <c r="NS85" i="24"/>
  <c r="NS87" i="24"/>
  <c r="NS89" i="24"/>
  <c r="NS91" i="24"/>
  <c r="NS93" i="24"/>
  <c r="NS95" i="24"/>
  <c r="NS97" i="24"/>
  <c r="NS70" i="24"/>
  <c r="NS72" i="24"/>
  <c r="NS74" i="24"/>
  <c r="NS76" i="24"/>
  <c r="NS78" i="24"/>
  <c r="NS80" i="24"/>
  <c r="NS82" i="24"/>
  <c r="NS84" i="24"/>
  <c r="NS86" i="24"/>
  <c r="NS88" i="24"/>
  <c r="NS90" i="24"/>
  <c r="NS92" i="24"/>
  <c r="NS94" i="24"/>
  <c r="NS96" i="24"/>
  <c r="NS98" i="24"/>
  <c r="NS100" i="24"/>
  <c r="NS112" i="24"/>
  <c r="NS114" i="24"/>
  <c r="NS116" i="24"/>
  <c r="NS118" i="24"/>
  <c r="NS120" i="24"/>
  <c r="NS122" i="24"/>
  <c r="NS124" i="24"/>
  <c r="NS99" i="24"/>
  <c r="NS113" i="24"/>
  <c r="NS115" i="24"/>
  <c r="NS117" i="24"/>
  <c r="NS119" i="24"/>
  <c r="NS121" i="24"/>
  <c r="NS123" i="24"/>
  <c r="NS125" i="24"/>
  <c r="NS127" i="24"/>
  <c r="NS129" i="24"/>
  <c r="NS131" i="24"/>
  <c r="NS133" i="24"/>
  <c r="NS135" i="24"/>
  <c r="NS137" i="24"/>
  <c r="NS139" i="24"/>
  <c r="NS141" i="24"/>
  <c r="NS143" i="24"/>
  <c r="NS145" i="24"/>
  <c r="NS147" i="24"/>
  <c r="NS126" i="24"/>
  <c r="NS128" i="24"/>
  <c r="NS130" i="24"/>
  <c r="NS132" i="24"/>
  <c r="NS134" i="24"/>
  <c r="NS136" i="24"/>
  <c r="NS138" i="24"/>
  <c r="NS140" i="24"/>
  <c r="NS142" i="24"/>
  <c r="NS144" i="24"/>
  <c r="NS146" i="24"/>
  <c r="NS148" i="24"/>
  <c r="NW17" i="24"/>
  <c r="NW18" i="24"/>
  <c r="NW19" i="24"/>
  <c r="NW21" i="24"/>
  <c r="NW20" i="24"/>
  <c r="NW22" i="24"/>
  <c r="NW23" i="24"/>
  <c r="NW25" i="24"/>
  <c r="NW24" i="24"/>
  <c r="NW26" i="24"/>
  <c r="NW28" i="24"/>
  <c r="NW30" i="24"/>
  <c r="NW32" i="24"/>
  <c r="NW27" i="24"/>
  <c r="NW29" i="24"/>
  <c r="NW31" i="24"/>
  <c r="NW33" i="24"/>
  <c r="NW35" i="24"/>
  <c r="NW37" i="24"/>
  <c r="NW39" i="24"/>
  <c r="NW34" i="24"/>
  <c r="NW36" i="24"/>
  <c r="NW38" i="24"/>
  <c r="NW40" i="24"/>
  <c r="NW42" i="24"/>
  <c r="NW44" i="24"/>
  <c r="NW46" i="24"/>
  <c r="NW48" i="24"/>
  <c r="NW50" i="24"/>
  <c r="NW52" i="24"/>
  <c r="NW41" i="24"/>
  <c r="NW43" i="24"/>
  <c r="NW45" i="24"/>
  <c r="NW47" i="24"/>
  <c r="NW49" i="24"/>
  <c r="NW51" i="24"/>
  <c r="NW53" i="24"/>
  <c r="NW55" i="24"/>
  <c r="NW57" i="24"/>
  <c r="NW60" i="24"/>
  <c r="NW62" i="24"/>
  <c r="NW66" i="24"/>
  <c r="NW68" i="24"/>
  <c r="NW54" i="24"/>
  <c r="NW56" i="24"/>
  <c r="NW59" i="24"/>
  <c r="NW61" i="24"/>
  <c r="NW63" i="24"/>
  <c r="NW67" i="24"/>
  <c r="NW69" i="24"/>
  <c r="NW71" i="24"/>
  <c r="NW73" i="24"/>
  <c r="NW75" i="24"/>
  <c r="NW77" i="24"/>
  <c r="NW79" i="24"/>
  <c r="NW81" i="24"/>
  <c r="NW83" i="24"/>
  <c r="NW85" i="24"/>
  <c r="NW87" i="24"/>
  <c r="NW89" i="24"/>
  <c r="NW91" i="24"/>
  <c r="NW93" i="24"/>
  <c r="NW95" i="24"/>
  <c r="NW97" i="24"/>
  <c r="NW70" i="24"/>
  <c r="NW72" i="24"/>
  <c r="NW74" i="24"/>
  <c r="NW76" i="24"/>
  <c r="NW78" i="24"/>
  <c r="NW80" i="24"/>
  <c r="NW82" i="24"/>
  <c r="NW84" i="24"/>
  <c r="NW86" i="24"/>
  <c r="NW88" i="24"/>
  <c r="NW90" i="24"/>
  <c r="NW92" i="24"/>
  <c r="NW94" i="24"/>
  <c r="NW96" i="24"/>
  <c r="NW98" i="24"/>
  <c r="NW100" i="24"/>
  <c r="NW112" i="24"/>
  <c r="NW114" i="24"/>
  <c r="NW116" i="24"/>
  <c r="NW118" i="24"/>
  <c r="NW120" i="24"/>
  <c r="NW122" i="24"/>
  <c r="NW124" i="24"/>
  <c r="NW99" i="24"/>
  <c r="NW113" i="24"/>
  <c r="NW115" i="24"/>
  <c r="NW117" i="24"/>
  <c r="NW119" i="24"/>
  <c r="NW121" i="24"/>
  <c r="NW123" i="24"/>
  <c r="NW125" i="24"/>
  <c r="NW127" i="24"/>
  <c r="NW129" i="24"/>
  <c r="NW131" i="24"/>
  <c r="NW133" i="24"/>
  <c r="NW135" i="24"/>
  <c r="NW137" i="24"/>
  <c r="NW139" i="24"/>
  <c r="NW141" i="24"/>
  <c r="NW143" i="24"/>
  <c r="NW145" i="24"/>
  <c r="NW147" i="24"/>
  <c r="NW126" i="24"/>
  <c r="NW128" i="24"/>
  <c r="NW130" i="24"/>
  <c r="NW132" i="24"/>
  <c r="NW134" i="24"/>
  <c r="NW136" i="24"/>
  <c r="NW138" i="24"/>
  <c r="NW140" i="24"/>
  <c r="NW142" i="24"/>
  <c r="NW144" i="24"/>
  <c r="NW146" i="24"/>
  <c r="NW148" i="24"/>
  <c r="OA17" i="24"/>
  <c r="OA18" i="24"/>
  <c r="OA19" i="24"/>
  <c r="OA21" i="24"/>
  <c r="OA20" i="24"/>
  <c r="OA22" i="24"/>
  <c r="OA23" i="24"/>
  <c r="OA25" i="24"/>
  <c r="OA24" i="24"/>
  <c r="OA26" i="24"/>
  <c r="OA28" i="24"/>
  <c r="OA30" i="24"/>
  <c r="OA32" i="24"/>
  <c r="OA27" i="24"/>
  <c r="OA29" i="24"/>
  <c r="OA31" i="24"/>
  <c r="OA33" i="24"/>
  <c r="OA35" i="24"/>
  <c r="OA37" i="24"/>
  <c r="OA39" i="24"/>
  <c r="OA34" i="24"/>
  <c r="OA36" i="24"/>
  <c r="OA38" i="24"/>
  <c r="OA40" i="24"/>
  <c r="OA42" i="24"/>
  <c r="OA44" i="24"/>
  <c r="OA46" i="24"/>
  <c r="OA48" i="24"/>
  <c r="OA50" i="24"/>
  <c r="OA52" i="24"/>
  <c r="OA41" i="24"/>
  <c r="OA43" i="24"/>
  <c r="OA45" i="24"/>
  <c r="OA47" i="24"/>
  <c r="OA49" i="24"/>
  <c r="OA51" i="24"/>
  <c r="OA53" i="24"/>
  <c r="OA55" i="24"/>
  <c r="OA57" i="24"/>
  <c r="OA60" i="24"/>
  <c r="OA62" i="24"/>
  <c r="OA66" i="24"/>
  <c r="OA68" i="24"/>
  <c r="OA54" i="24"/>
  <c r="OA56" i="24"/>
  <c r="OA59" i="24"/>
  <c r="OA61" i="24"/>
  <c r="OA63" i="24"/>
  <c r="OA67" i="24"/>
  <c r="OA69" i="24"/>
  <c r="OA71" i="24"/>
  <c r="OA73" i="24"/>
  <c r="OA75" i="24"/>
  <c r="OA77" i="24"/>
  <c r="OA79" i="24"/>
  <c r="OA81" i="24"/>
  <c r="OA83" i="24"/>
  <c r="OA85" i="24"/>
  <c r="OA87" i="24"/>
  <c r="OA89" i="24"/>
  <c r="OA91" i="24"/>
  <c r="OA93" i="24"/>
  <c r="OA95" i="24"/>
  <c r="OA97" i="24"/>
  <c r="OA70" i="24"/>
  <c r="OA72" i="24"/>
  <c r="OA74" i="24"/>
  <c r="OA76" i="24"/>
  <c r="OA78" i="24"/>
  <c r="OA80" i="24"/>
  <c r="OA82" i="24"/>
  <c r="OA84" i="24"/>
  <c r="OA86" i="24"/>
  <c r="OA88" i="24"/>
  <c r="OA90" i="24"/>
  <c r="OA92" i="24"/>
  <c r="OA94" i="24"/>
  <c r="OA96" i="24"/>
  <c r="OA98" i="24"/>
  <c r="OA100" i="24"/>
  <c r="OA112" i="24"/>
  <c r="OA114" i="24"/>
  <c r="OA116" i="24"/>
  <c r="OA118" i="24"/>
  <c r="OA120" i="24"/>
  <c r="OA122" i="24"/>
  <c r="OA124" i="24"/>
  <c r="OA99" i="24"/>
  <c r="OA113" i="24"/>
  <c r="OA115" i="24"/>
  <c r="OA117" i="24"/>
  <c r="OA119" i="24"/>
  <c r="OA121" i="24"/>
  <c r="OA123" i="24"/>
  <c r="OA125" i="24"/>
  <c r="OA127" i="24"/>
  <c r="OA129" i="24"/>
  <c r="OA131" i="24"/>
  <c r="OA133" i="24"/>
  <c r="OA135" i="24"/>
  <c r="OA137" i="24"/>
  <c r="OA139" i="24"/>
  <c r="OA141" i="24"/>
  <c r="OA143" i="24"/>
  <c r="OA145" i="24"/>
  <c r="OA147" i="24"/>
  <c r="OA126" i="24"/>
  <c r="OA128" i="24"/>
  <c r="OA130" i="24"/>
  <c r="OA132" i="24"/>
  <c r="OA134" i="24"/>
  <c r="OA136" i="24"/>
  <c r="OA138" i="24"/>
  <c r="OA140" i="24"/>
  <c r="OA142" i="24"/>
  <c r="OA144" i="24"/>
  <c r="OA146" i="24"/>
  <c r="OA148" i="24"/>
  <c r="OE17" i="24"/>
  <c r="OE18" i="24"/>
  <c r="OE19" i="24"/>
  <c r="OE21" i="24"/>
  <c r="OE20" i="24"/>
  <c r="OE22" i="24"/>
  <c r="OE23" i="24"/>
  <c r="OE25" i="24"/>
  <c r="OE24" i="24"/>
  <c r="OE26" i="24"/>
  <c r="OE28" i="24"/>
  <c r="OE30" i="24"/>
  <c r="OE32" i="24"/>
  <c r="OE27" i="24"/>
  <c r="OE29" i="24"/>
  <c r="OE31" i="24"/>
  <c r="OE33" i="24"/>
  <c r="OE35" i="24"/>
  <c r="OE37" i="24"/>
  <c r="OE39" i="24"/>
  <c r="OE34" i="24"/>
  <c r="OE36" i="24"/>
  <c r="OE38" i="24"/>
  <c r="OE40" i="24"/>
  <c r="OE42" i="24"/>
  <c r="OE44" i="24"/>
  <c r="OE46" i="24"/>
  <c r="OE48" i="24"/>
  <c r="OE50" i="24"/>
  <c r="OE52" i="24"/>
  <c r="OE41" i="24"/>
  <c r="OE43" i="24"/>
  <c r="OE45" i="24"/>
  <c r="OE47" i="24"/>
  <c r="OE49" i="24"/>
  <c r="OE51" i="24"/>
  <c r="OE53" i="24"/>
  <c r="OE55" i="24"/>
  <c r="OE57" i="24"/>
  <c r="OE60" i="24"/>
  <c r="OE62" i="24"/>
  <c r="OE66" i="24"/>
  <c r="OE68" i="24"/>
  <c r="OE54" i="24"/>
  <c r="OE56" i="24"/>
  <c r="OE59" i="24"/>
  <c r="OE61" i="24"/>
  <c r="OE63" i="24"/>
  <c r="OE67" i="24"/>
  <c r="OE69" i="24"/>
  <c r="OE71" i="24"/>
  <c r="OE73" i="24"/>
  <c r="OE75" i="24"/>
  <c r="OE77" i="24"/>
  <c r="OE79" i="24"/>
  <c r="OE81" i="24"/>
  <c r="OE83" i="24"/>
  <c r="OE85" i="24"/>
  <c r="OE87" i="24"/>
  <c r="OE89" i="24"/>
  <c r="OE91" i="24"/>
  <c r="OE93" i="24"/>
  <c r="OE95" i="24"/>
  <c r="OE97" i="24"/>
  <c r="OE70" i="24"/>
  <c r="OE72" i="24"/>
  <c r="OE74" i="24"/>
  <c r="OE76" i="24"/>
  <c r="OE78" i="24"/>
  <c r="OE80" i="24"/>
  <c r="OE82" i="24"/>
  <c r="OE84" i="24"/>
  <c r="OE86" i="24"/>
  <c r="OE88" i="24"/>
  <c r="OE90" i="24"/>
  <c r="OE92" i="24"/>
  <c r="OE94" i="24"/>
  <c r="OE96" i="24"/>
  <c r="OE98" i="24"/>
  <c r="OE100" i="24"/>
  <c r="OE112" i="24"/>
  <c r="OE114" i="24"/>
  <c r="OE116" i="24"/>
  <c r="OE118" i="24"/>
  <c r="OE120" i="24"/>
  <c r="OE122" i="24"/>
  <c r="OE124" i="24"/>
  <c r="OE99" i="24"/>
  <c r="OE113" i="24"/>
  <c r="OE115" i="24"/>
  <c r="OE117" i="24"/>
  <c r="OE119" i="24"/>
  <c r="OE121" i="24"/>
  <c r="OE123" i="24"/>
  <c r="OE125" i="24"/>
  <c r="OE127" i="24"/>
  <c r="OE129" i="24"/>
  <c r="OE131" i="24"/>
  <c r="OE133" i="24"/>
  <c r="OE135" i="24"/>
  <c r="OE137" i="24"/>
  <c r="OE139" i="24"/>
  <c r="OE141" i="24"/>
  <c r="OE143" i="24"/>
  <c r="OE145" i="24"/>
  <c r="OE147" i="24"/>
  <c r="OE126" i="24"/>
  <c r="OE128" i="24"/>
  <c r="OE130" i="24"/>
  <c r="OE132" i="24"/>
  <c r="OE134" i="24"/>
  <c r="OE136" i="24"/>
  <c r="OE138" i="24"/>
  <c r="OE140" i="24"/>
  <c r="OE142" i="24"/>
  <c r="OE144" i="24"/>
  <c r="OE146" i="24"/>
  <c r="OE148" i="24"/>
  <c r="OI17" i="24"/>
  <c r="OI18" i="24"/>
  <c r="OI19" i="24"/>
  <c r="OI21" i="24"/>
  <c r="OI20" i="24"/>
  <c r="OI22" i="24"/>
  <c r="OI23" i="24"/>
  <c r="OI25" i="24"/>
  <c r="OI24" i="24"/>
  <c r="OI26" i="24"/>
  <c r="OI28" i="24"/>
  <c r="OI30" i="24"/>
  <c r="OI32" i="24"/>
  <c r="OI27" i="24"/>
  <c r="OI29" i="24"/>
  <c r="OI31" i="24"/>
  <c r="OI33" i="24"/>
  <c r="OI35" i="24"/>
  <c r="OI37" i="24"/>
  <c r="OI39" i="24"/>
  <c r="OI34" i="24"/>
  <c r="OI36" i="24"/>
  <c r="OI38" i="24"/>
  <c r="OI40" i="24"/>
  <c r="OI42" i="24"/>
  <c r="OI44" i="24"/>
  <c r="OI46" i="24"/>
  <c r="OI48" i="24"/>
  <c r="OI50" i="24"/>
  <c r="OI52" i="24"/>
  <c r="OI41" i="24"/>
  <c r="OI43" i="24"/>
  <c r="OI45" i="24"/>
  <c r="OI47" i="24"/>
  <c r="OI49" i="24"/>
  <c r="OI51" i="24"/>
  <c r="OI53" i="24"/>
  <c r="OI55" i="24"/>
  <c r="OI57" i="24"/>
  <c r="OI60" i="24"/>
  <c r="OI62" i="24"/>
  <c r="OI66" i="24"/>
  <c r="OI68" i="24"/>
  <c r="OI54" i="24"/>
  <c r="OI56" i="24"/>
  <c r="OI59" i="24"/>
  <c r="OI61" i="24"/>
  <c r="OI63" i="24"/>
  <c r="OI67" i="24"/>
  <c r="OI69" i="24"/>
  <c r="OI71" i="24"/>
  <c r="OI73" i="24"/>
  <c r="OI75" i="24"/>
  <c r="OI77" i="24"/>
  <c r="OI79" i="24"/>
  <c r="OI81" i="24"/>
  <c r="OI83" i="24"/>
  <c r="OI85" i="24"/>
  <c r="OI87" i="24"/>
  <c r="OI89" i="24"/>
  <c r="OI91" i="24"/>
  <c r="OI93" i="24"/>
  <c r="OI95" i="24"/>
  <c r="OI97" i="24"/>
  <c r="OI70" i="24"/>
  <c r="OI72" i="24"/>
  <c r="OI74" i="24"/>
  <c r="OI76" i="24"/>
  <c r="OI78" i="24"/>
  <c r="OI80" i="24"/>
  <c r="OI82" i="24"/>
  <c r="OI84" i="24"/>
  <c r="OI86" i="24"/>
  <c r="OI88" i="24"/>
  <c r="OI90" i="24"/>
  <c r="OI92" i="24"/>
  <c r="OI94" i="24"/>
  <c r="OI96" i="24"/>
  <c r="OI98" i="24"/>
  <c r="OI100" i="24"/>
  <c r="OI112" i="24"/>
  <c r="OI114" i="24"/>
  <c r="OI116" i="24"/>
  <c r="OI118" i="24"/>
  <c r="OI120" i="24"/>
  <c r="OI122" i="24"/>
  <c r="OI124" i="24"/>
  <c r="OI99" i="24"/>
  <c r="OI113" i="24"/>
  <c r="OI115" i="24"/>
  <c r="OI117" i="24"/>
  <c r="OI119" i="24"/>
  <c r="OI121" i="24"/>
  <c r="OI123" i="24"/>
  <c r="OI125" i="24"/>
  <c r="OI127" i="24"/>
  <c r="OI129" i="24"/>
  <c r="OI131" i="24"/>
  <c r="OI133" i="24"/>
  <c r="OI135" i="24"/>
  <c r="OI137" i="24"/>
  <c r="OI139" i="24"/>
  <c r="OI141" i="24"/>
  <c r="OI143" i="24"/>
  <c r="OI145" i="24"/>
  <c r="OI147" i="24"/>
  <c r="OI126" i="24"/>
  <c r="OI128" i="24"/>
  <c r="OI130" i="24"/>
  <c r="OI132" i="24"/>
  <c r="OI134" i="24"/>
  <c r="OI136" i="24"/>
  <c r="OI138" i="24"/>
  <c r="OI140" i="24"/>
  <c r="OI142" i="24"/>
  <c r="OI144" i="24"/>
  <c r="OI146" i="24"/>
  <c r="OI148" i="24"/>
  <c r="OM17" i="24"/>
  <c r="OM18" i="24"/>
  <c r="OM19" i="24"/>
  <c r="OM21" i="24"/>
  <c r="OM20" i="24"/>
  <c r="OM22" i="24"/>
  <c r="OM23" i="24"/>
  <c r="OM25" i="24"/>
  <c r="OM24" i="24"/>
  <c r="OM26" i="24"/>
  <c r="OM28" i="24"/>
  <c r="OM30" i="24"/>
  <c r="OM32" i="24"/>
  <c r="OM27" i="24"/>
  <c r="OM29" i="24"/>
  <c r="OM31" i="24"/>
  <c r="OM33" i="24"/>
  <c r="OM35" i="24"/>
  <c r="OM37" i="24"/>
  <c r="OM39" i="24"/>
  <c r="OM34" i="24"/>
  <c r="OM36" i="24"/>
  <c r="OM38" i="24"/>
  <c r="OM40" i="24"/>
  <c r="OM42" i="24"/>
  <c r="OM44" i="24"/>
  <c r="OM46" i="24"/>
  <c r="OM48" i="24"/>
  <c r="OM50" i="24"/>
  <c r="OM52" i="24"/>
  <c r="OM41" i="24"/>
  <c r="OM43" i="24"/>
  <c r="OM45" i="24"/>
  <c r="OM47" i="24"/>
  <c r="OM49" i="24"/>
  <c r="OM51" i="24"/>
  <c r="OM53" i="24"/>
  <c r="OM55" i="24"/>
  <c r="OM57" i="24"/>
  <c r="OM60" i="24"/>
  <c r="OM62" i="24"/>
  <c r="OM66" i="24"/>
  <c r="OM68" i="24"/>
  <c r="OM54" i="24"/>
  <c r="OM56" i="24"/>
  <c r="OM59" i="24"/>
  <c r="OM61" i="24"/>
  <c r="OM63" i="24"/>
  <c r="OM67" i="24"/>
  <c r="OM69" i="24"/>
  <c r="OM71" i="24"/>
  <c r="OM73" i="24"/>
  <c r="OM75" i="24"/>
  <c r="OM77" i="24"/>
  <c r="OM79" i="24"/>
  <c r="OM81" i="24"/>
  <c r="OM83" i="24"/>
  <c r="OM85" i="24"/>
  <c r="OM87" i="24"/>
  <c r="OM89" i="24"/>
  <c r="OM91" i="24"/>
  <c r="OM93" i="24"/>
  <c r="OM95" i="24"/>
  <c r="OM97" i="24"/>
  <c r="OM70" i="24"/>
  <c r="OM72" i="24"/>
  <c r="OM74" i="24"/>
  <c r="OM76" i="24"/>
  <c r="OM78" i="24"/>
  <c r="OM80" i="24"/>
  <c r="OM82" i="24"/>
  <c r="OM84" i="24"/>
  <c r="OM86" i="24"/>
  <c r="OM88" i="24"/>
  <c r="OM90" i="24"/>
  <c r="OM92" i="24"/>
  <c r="OM94" i="24"/>
  <c r="OM96" i="24"/>
  <c r="OM98" i="24"/>
  <c r="OM100" i="24"/>
  <c r="OM112" i="24"/>
  <c r="OM114" i="24"/>
  <c r="OM116" i="24"/>
  <c r="OM118" i="24"/>
  <c r="OM120" i="24"/>
  <c r="OM122" i="24"/>
  <c r="OM124" i="24"/>
  <c r="OM99" i="24"/>
  <c r="OM113" i="24"/>
  <c r="OM115" i="24"/>
  <c r="OM117" i="24"/>
  <c r="OM119" i="24"/>
  <c r="OM121" i="24"/>
  <c r="OM123" i="24"/>
  <c r="OM125" i="24"/>
  <c r="OM127" i="24"/>
  <c r="OM129" i="24"/>
  <c r="OM131" i="24"/>
  <c r="OM133" i="24"/>
  <c r="OM135" i="24"/>
  <c r="OM137" i="24"/>
  <c r="OM139" i="24"/>
  <c r="OM141" i="24"/>
  <c r="OM143" i="24"/>
  <c r="OM145" i="24"/>
  <c r="OM147" i="24"/>
  <c r="OM126" i="24"/>
  <c r="OM128" i="24"/>
  <c r="OM130" i="24"/>
  <c r="OM132" i="24"/>
  <c r="OM134" i="24"/>
  <c r="OM136" i="24"/>
  <c r="OM138" i="24"/>
  <c r="OM140" i="24"/>
  <c r="OM142" i="24"/>
  <c r="OM144" i="24"/>
  <c r="OM146" i="24"/>
  <c r="OM148" i="24"/>
  <c r="OQ17" i="24"/>
  <c r="OQ18" i="24"/>
  <c r="OQ19" i="24"/>
  <c r="OQ21" i="24"/>
  <c r="OQ20" i="24"/>
  <c r="OQ22" i="24"/>
  <c r="OQ23" i="24"/>
  <c r="OQ25" i="24"/>
  <c r="OQ24" i="24"/>
  <c r="OQ26" i="24"/>
  <c r="OQ28" i="24"/>
  <c r="OQ30" i="24"/>
  <c r="OQ32" i="24"/>
  <c r="OQ27" i="24"/>
  <c r="OQ29" i="24"/>
  <c r="OQ31" i="24"/>
  <c r="OQ33" i="24"/>
  <c r="OQ35" i="24"/>
  <c r="OQ37" i="24"/>
  <c r="OQ39" i="24"/>
  <c r="OQ34" i="24"/>
  <c r="OQ36" i="24"/>
  <c r="OQ38" i="24"/>
  <c r="OQ40" i="24"/>
  <c r="OQ42" i="24"/>
  <c r="OQ44" i="24"/>
  <c r="OQ46" i="24"/>
  <c r="OQ48" i="24"/>
  <c r="OQ50" i="24"/>
  <c r="OQ52" i="24"/>
  <c r="OQ41" i="24"/>
  <c r="OQ43" i="24"/>
  <c r="OQ45" i="24"/>
  <c r="OQ47" i="24"/>
  <c r="OQ49" i="24"/>
  <c r="OQ51" i="24"/>
  <c r="OQ53" i="24"/>
  <c r="OQ55" i="24"/>
  <c r="OQ57" i="24"/>
  <c r="OQ60" i="24"/>
  <c r="OQ62" i="24"/>
  <c r="OQ66" i="24"/>
  <c r="OQ68" i="24"/>
  <c r="OQ54" i="24"/>
  <c r="OQ56" i="24"/>
  <c r="OQ59" i="24"/>
  <c r="OQ61" i="24"/>
  <c r="OQ63" i="24"/>
  <c r="OQ67" i="24"/>
  <c r="OQ69" i="24"/>
  <c r="OQ71" i="24"/>
  <c r="OQ73" i="24"/>
  <c r="OQ75" i="24"/>
  <c r="OQ77" i="24"/>
  <c r="OQ79" i="24"/>
  <c r="OQ81" i="24"/>
  <c r="OQ83" i="24"/>
  <c r="OQ85" i="24"/>
  <c r="OQ87" i="24"/>
  <c r="OQ89" i="24"/>
  <c r="OQ91" i="24"/>
  <c r="OQ93" i="24"/>
  <c r="OQ95" i="24"/>
  <c r="OQ97" i="24"/>
  <c r="OQ70" i="24"/>
  <c r="OQ72" i="24"/>
  <c r="OQ74" i="24"/>
  <c r="OQ76" i="24"/>
  <c r="OQ78" i="24"/>
  <c r="OQ80" i="24"/>
  <c r="OQ82" i="24"/>
  <c r="OQ84" i="24"/>
  <c r="OQ86" i="24"/>
  <c r="OQ88" i="24"/>
  <c r="OQ90" i="24"/>
  <c r="OQ92" i="24"/>
  <c r="OQ94" i="24"/>
  <c r="OQ96" i="24"/>
  <c r="OQ98" i="24"/>
  <c r="OQ100" i="24"/>
  <c r="OQ112" i="24"/>
  <c r="OQ114" i="24"/>
  <c r="OQ116" i="24"/>
  <c r="OQ118" i="24"/>
  <c r="OQ120" i="24"/>
  <c r="OQ122" i="24"/>
  <c r="OQ124" i="24"/>
  <c r="OQ99" i="24"/>
  <c r="OQ113" i="24"/>
  <c r="OQ115" i="24"/>
  <c r="OQ117" i="24"/>
  <c r="OQ119" i="24"/>
  <c r="OQ121" i="24"/>
  <c r="OQ123" i="24"/>
  <c r="OQ125" i="24"/>
  <c r="OQ127" i="24"/>
  <c r="OQ129" i="24"/>
  <c r="OQ131" i="24"/>
  <c r="OQ133" i="24"/>
  <c r="OQ135" i="24"/>
  <c r="OQ137" i="24"/>
  <c r="OQ139" i="24"/>
  <c r="OQ141" i="24"/>
  <c r="OQ143" i="24"/>
  <c r="OQ145" i="24"/>
  <c r="OQ147" i="24"/>
  <c r="OQ126" i="24"/>
  <c r="OQ128" i="24"/>
  <c r="OQ130" i="24"/>
  <c r="OQ132" i="24"/>
  <c r="OQ134" i="24"/>
  <c r="OQ136" i="24"/>
  <c r="OQ138" i="24"/>
  <c r="OQ140" i="24"/>
  <c r="OQ142" i="24"/>
  <c r="OQ144" i="24"/>
  <c r="OQ146" i="24"/>
  <c r="OQ148" i="24"/>
  <c r="MT17" i="24"/>
  <c r="MT19" i="24"/>
  <c r="MT18" i="24"/>
  <c r="MT20" i="24"/>
  <c r="MT22" i="24"/>
  <c r="MT21" i="24"/>
  <c r="MT24" i="24"/>
  <c r="MT23" i="24"/>
  <c r="MT25" i="24"/>
  <c r="MT27" i="24"/>
  <c r="MT29" i="24"/>
  <c r="MT31" i="24"/>
  <c r="MT26" i="24"/>
  <c r="MT28" i="24"/>
  <c r="MT30" i="24"/>
  <c r="MT32" i="24"/>
  <c r="MT34" i="24"/>
  <c r="MT36" i="24"/>
  <c r="MT38" i="24"/>
  <c r="MT33" i="24"/>
  <c r="MT35" i="24"/>
  <c r="MT37" i="24"/>
  <c r="MT39" i="24"/>
  <c r="MT41" i="24"/>
  <c r="MT43" i="24"/>
  <c r="MT45" i="24"/>
  <c r="MT47" i="24"/>
  <c r="MT49" i="24"/>
  <c r="MT51" i="24"/>
  <c r="MT53" i="24"/>
  <c r="MT40" i="24"/>
  <c r="MT42" i="24"/>
  <c r="MT44" i="24"/>
  <c r="MT46" i="24"/>
  <c r="MT48" i="24"/>
  <c r="MT50" i="24"/>
  <c r="MT52" i="24"/>
  <c r="MT54" i="24"/>
  <c r="MT56" i="24"/>
  <c r="MT59" i="24"/>
  <c r="MT61" i="24"/>
  <c r="MT63" i="24"/>
  <c r="MT67" i="24"/>
  <c r="MT69" i="24"/>
  <c r="MT55" i="24"/>
  <c r="MT57" i="24"/>
  <c r="MT60" i="24"/>
  <c r="MT62" i="24"/>
  <c r="MT66" i="24"/>
  <c r="MT68" i="24"/>
  <c r="MT70" i="24"/>
  <c r="MT72" i="24"/>
  <c r="MT74" i="24"/>
  <c r="MT76" i="24"/>
  <c r="MT78" i="24"/>
  <c r="MT80" i="24"/>
  <c r="MT82" i="24"/>
  <c r="MT84" i="24"/>
  <c r="MT86" i="24"/>
  <c r="MT88" i="24"/>
  <c r="MT90" i="24"/>
  <c r="MT92" i="24"/>
  <c r="MT94" i="24"/>
  <c r="MT96" i="24"/>
  <c r="MT71" i="24"/>
  <c r="MT73" i="24"/>
  <c r="MT75" i="24"/>
  <c r="MT77" i="24"/>
  <c r="MT79" i="24"/>
  <c r="MT81" i="24"/>
  <c r="MT83" i="24"/>
  <c r="MT85" i="24"/>
  <c r="MT87" i="24"/>
  <c r="MT89" i="24"/>
  <c r="MT91" i="24"/>
  <c r="MT93" i="24"/>
  <c r="MT95" i="24"/>
  <c r="MT97" i="24"/>
  <c r="MT99" i="24"/>
  <c r="MT113" i="24"/>
  <c r="MT115" i="24"/>
  <c r="MT117" i="24"/>
  <c r="MT119" i="24"/>
  <c r="MT121" i="24"/>
  <c r="MT123" i="24"/>
  <c r="MT98" i="24"/>
  <c r="MT100" i="24"/>
  <c r="MT112" i="24"/>
  <c r="MT114" i="24"/>
  <c r="MT116" i="24"/>
  <c r="MT118" i="24"/>
  <c r="MT120" i="24"/>
  <c r="MT122" i="24"/>
  <c r="MT124" i="24"/>
  <c r="MT126" i="24"/>
  <c r="MT128" i="24"/>
  <c r="MT130" i="24"/>
  <c r="MT132" i="24"/>
  <c r="MT134" i="24"/>
  <c r="MT136" i="24"/>
  <c r="MT138" i="24"/>
  <c r="MT140" i="24"/>
  <c r="MT142" i="24"/>
  <c r="MT144" i="24"/>
  <c r="MT146" i="24"/>
  <c r="MT148" i="24"/>
  <c r="MT125" i="24"/>
  <c r="MT127" i="24"/>
  <c r="MT129" i="24"/>
  <c r="MT131" i="24"/>
  <c r="MT133" i="24"/>
  <c r="MT135" i="24"/>
  <c r="MT137" i="24"/>
  <c r="MT139" i="24"/>
  <c r="MT141" i="24"/>
  <c r="MT143" i="24"/>
  <c r="MT145" i="24"/>
  <c r="MT147" i="24"/>
  <c r="MX17" i="24"/>
  <c r="MX19" i="24"/>
  <c r="MX18" i="24"/>
  <c r="MX20" i="24"/>
  <c r="MX22" i="24"/>
  <c r="MX21" i="24"/>
  <c r="MX24" i="24"/>
  <c r="MX23" i="24"/>
  <c r="MX25" i="24"/>
  <c r="MX27" i="24"/>
  <c r="MX29" i="24"/>
  <c r="MX31" i="24"/>
  <c r="MX26" i="24"/>
  <c r="MX28" i="24"/>
  <c r="MX30" i="24"/>
  <c r="MX32" i="24"/>
  <c r="MX34" i="24"/>
  <c r="MX36" i="24"/>
  <c r="MX38" i="24"/>
  <c r="MX33" i="24"/>
  <c r="MX35" i="24"/>
  <c r="MX37" i="24"/>
  <c r="MX39" i="24"/>
  <c r="MX41" i="24"/>
  <c r="MX43" i="24"/>
  <c r="MX45" i="24"/>
  <c r="MX47" i="24"/>
  <c r="MX49" i="24"/>
  <c r="MX51" i="24"/>
  <c r="MX53" i="24"/>
  <c r="MX40" i="24"/>
  <c r="MX42" i="24"/>
  <c r="MX44" i="24"/>
  <c r="MX46" i="24"/>
  <c r="MX48" i="24"/>
  <c r="MX50" i="24"/>
  <c r="MX52" i="24"/>
  <c r="MX54" i="24"/>
  <c r="MX56" i="24"/>
  <c r="MX59" i="24"/>
  <c r="MX61" i="24"/>
  <c r="MX63" i="24"/>
  <c r="MX67" i="24"/>
  <c r="MX69" i="24"/>
  <c r="MX55" i="24"/>
  <c r="MX57" i="24"/>
  <c r="MX60" i="24"/>
  <c r="MX62" i="24"/>
  <c r="MX66" i="24"/>
  <c r="MX68" i="24"/>
  <c r="MX70" i="24"/>
  <c r="MX72" i="24"/>
  <c r="MX74" i="24"/>
  <c r="MX76" i="24"/>
  <c r="MX78" i="24"/>
  <c r="MX80" i="24"/>
  <c r="MX82" i="24"/>
  <c r="MX84" i="24"/>
  <c r="MX86" i="24"/>
  <c r="MX88" i="24"/>
  <c r="MX90" i="24"/>
  <c r="MX92" i="24"/>
  <c r="MX94" i="24"/>
  <c r="MX96" i="24"/>
  <c r="MX71" i="24"/>
  <c r="MX73" i="24"/>
  <c r="MX75" i="24"/>
  <c r="MX77" i="24"/>
  <c r="MX79" i="24"/>
  <c r="MX81" i="24"/>
  <c r="MX83" i="24"/>
  <c r="MX85" i="24"/>
  <c r="MX87" i="24"/>
  <c r="MX89" i="24"/>
  <c r="MX91" i="24"/>
  <c r="MX93" i="24"/>
  <c r="MX95" i="24"/>
  <c r="MX97" i="24"/>
  <c r="MX99" i="24"/>
  <c r="MX113" i="24"/>
  <c r="MX115" i="24"/>
  <c r="MX117" i="24"/>
  <c r="MX119" i="24"/>
  <c r="MX121" i="24"/>
  <c r="MX123" i="24"/>
  <c r="MX98" i="24"/>
  <c r="MX100" i="24"/>
  <c r="MX112" i="24"/>
  <c r="MX114" i="24"/>
  <c r="MX116" i="24"/>
  <c r="MX118" i="24"/>
  <c r="MX120" i="24"/>
  <c r="MX122" i="24"/>
  <c r="MX124" i="24"/>
  <c r="MX126" i="24"/>
  <c r="MX128" i="24"/>
  <c r="MX130" i="24"/>
  <c r="MX132" i="24"/>
  <c r="MX134" i="24"/>
  <c r="MX136" i="24"/>
  <c r="MX138" i="24"/>
  <c r="MX140" i="24"/>
  <c r="MX142" i="24"/>
  <c r="MX144" i="24"/>
  <c r="MX146" i="24"/>
  <c r="MX148" i="24"/>
  <c r="MX125" i="24"/>
  <c r="MX127" i="24"/>
  <c r="MX129" i="24"/>
  <c r="MX131" i="24"/>
  <c r="MX133" i="24"/>
  <c r="MX135" i="24"/>
  <c r="MX137" i="24"/>
  <c r="MX139" i="24"/>
  <c r="MX141" i="24"/>
  <c r="MX143" i="24"/>
  <c r="MX145" i="24"/>
  <c r="MX147" i="24"/>
  <c r="NB17" i="24"/>
  <c r="NB19" i="24"/>
  <c r="NB18" i="24"/>
  <c r="NB20" i="24"/>
  <c r="NB22" i="24"/>
  <c r="NB21" i="24"/>
  <c r="NB24" i="24"/>
  <c r="NB23" i="24"/>
  <c r="NB25" i="24"/>
  <c r="NB27" i="24"/>
  <c r="NB29" i="24"/>
  <c r="NB31" i="24"/>
  <c r="NB26" i="24"/>
  <c r="NB28" i="24"/>
  <c r="NB30" i="24"/>
  <c r="NB32" i="24"/>
  <c r="NB34" i="24"/>
  <c r="NB36" i="24"/>
  <c r="NB38" i="24"/>
  <c r="NB33" i="24"/>
  <c r="NB35" i="24"/>
  <c r="NB37" i="24"/>
  <c r="NB39" i="24"/>
  <c r="NB41" i="24"/>
  <c r="NB43" i="24"/>
  <c r="NB45" i="24"/>
  <c r="NB47" i="24"/>
  <c r="NB49" i="24"/>
  <c r="NB51" i="24"/>
  <c r="NB53" i="24"/>
  <c r="NB40" i="24"/>
  <c r="NB42" i="24"/>
  <c r="NB44" i="24"/>
  <c r="NB46" i="24"/>
  <c r="NB48" i="24"/>
  <c r="NB50" i="24"/>
  <c r="NB52" i="24"/>
  <c r="NB54" i="24"/>
  <c r="NB56" i="24"/>
  <c r="NB59" i="24"/>
  <c r="NB61" i="24"/>
  <c r="NB63" i="24"/>
  <c r="NB67" i="24"/>
  <c r="NB69" i="24"/>
  <c r="NB55" i="24"/>
  <c r="NB57" i="24"/>
  <c r="NB60" i="24"/>
  <c r="NB62" i="24"/>
  <c r="NB66" i="24"/>
  <c r="NB68" i="24"/>
  <c r="NB70" i="24"/>
  <c r="NB72" i="24"/>
  <c r="NB74" i="24"/>
  <c r="NB76" i="24"/>
  <c r="NB78" i="24"/>
  <c r="NB80" i="24"/>
  <c r="NB82" i="24"/>
  <c r="NB84" i="24"/>
  <c r="NB86" i="24"/>
  <c r="NB88" i="24"/>
  <c r="NB90" i="24"/>
  <c r="NB92" i="24"/>
  <c r="NB94" i="24"/>
  <c r="NB96" i="24"/>
  <c r="NB71" i="24"/>
  <c r="NB73" i="24"/>
  <c r="NB75" i="24"/>
  <c r="NB77" i="24"/>
  <c r="NB79" i="24"/>
  <c r="NB81" i="24"/>
  <c r="NB83" i="24"/>
  <c r="NB85" i="24"/>
  <c r="NB87" i="24"/>
  <c r="NB89" i="24"/>
  <c r="NB91" i="24"/>
  <c r="NB93" i="24"/>
  <c r="NB95" i="24"/>
  <c r="NB97" i="24"/>
  <c r="NB99" i="24"/>
  <c r="NB113" i="24"/>
  <c r="NB115" i="24"/>
  <c r="NB117" i="24"/>
  <c r="NB119" i="24"/>
  <c r="NB121" i="24"/>
  <c r="NB123" i="24"/>
  <c r="NB98" i="24"/>
  <c r="NB100" i="24"/>
  <c r="NB112" i="24"/>
  <c r="NB114" i="24"/>
  <c r="NB116" i="24"/>
  <c r="NB118" i="24"/>
  <c r="NB120" i="24"/>
  <c r="NB122" i="24"/>
  <c r="NB124" i="24"/>
  <c r="NB126" i="24"/>
  <c r="NB128" i="24"/>
  <c r="NB130" i="24"/>
  <c r="NB132" i="24"/>
  <c r="NB134" i="24"/>
  <c r="NB136" i="24"/>
  <c r="NB138" i="24"/>
  <c r="NB140" i="24"/>
  <c r="NB142" i="24"/>
  <c r="NB144" i="24"/>
  <c r="NB146" i="24"/>
  <c r="NB148" i="24"/>
  <c r="NB125" i="24"/>
  <c r="NB127" i="24"/>
  <c r="NB129" i="24"/>
  <c r="NB131" i="24"/>
  <c r="NB133" i="24"/>
  <c r="NB135" i="24"/>
  <c r="NB137" i="24"/>
  <c r="NB139" i="24"/>
  <c r="NB141" i="24"/>
  <c r="NB143" i="24"/>
  <c r="NB145" i="24"/>
  <c r="NB147" i="24"/>
  <c r="NF17" i="24"/>
  <c r="NF19" i="24"/>
  <c r="NF18" i="24"/>
  <c r="NF20" i="24"/>
  <c r="NF22" i="24"/>
  <c r="NF21" i="24"/>
  <c r="NF24" i="24"/>
  <c r="NF23" i="24"/>
  <c r="NF25" i="24"/>
  <c r="NF27" i="24"/>
  <c r="NF29" i="24"/>
  <c r="NF31" i="24"/>
  <c r="NF26" i="24"/>
  <c r="NF28" i="24"/>
  <c r="NF30" i="24"/>
  <c r="NF32" i="24"/>
  <c r="NF34" i="24"/>
  <c r="NF36" i="24"/>
  <c r="NF38" i="24"/>
  <c r="NF33" i="24"/>
  <c r="NF35" i="24"/>
  <c r="NF37" i="24"/>
  <c r="NF39" i="24"/>
  <c r="NF41" i="24"/>
  <c r="NF43" i="24"/>
  <c r="NF45" i="24"/>
  <c r="NF47" i="24"/>
  <c r="NF49" i="24"/>
  <c r="NF51" i="24"/>
  <c r="NF53" i="24"/>
  <c r="NF40" i="24"/>
  <c r="NF42" i="24"/>
  <c r="NF44" i="24"/>
  <c r="NF46" i="24"/>
  <c r="NF48" i="24"/>
  <c r="NF50" i="24"/>
  <c r="NF52" i="24"/>
  <c r="NF54" i="24"/>
  <c r="NF56" i="24"/>
  <c r="NF59" i="24"/>
  <c r="NF61" i="24"/>
  <c r="NF63" i="24"/>
  <c r="NF67" i="24"/>
  <c r="NF69" i="24"/>
  <c r="NF55" i="24"/>
  <c r="NF57" i="24"/>
  <c r="NF60" i="24"/>
  <c r="NF62" i="24"/>
  <c r="NF66" i="24"/>
  <c r="NF68" i="24"/>
  <c r="NF70" i="24"/>
  <c r="NF72" i="24"/>
  <c r="NF74" i="24"/>
  <c r="NF76" i="24"/>
  <c r="NF78" i="24"/>
  <c r="NF80" i="24"/>
  <c r="NF82" i="24"/>
  <c r="NF84" i="24"/>
  <c r="NF86" i="24"/>
  <c r="NF88" i="24"/>
  <c r="NF90" i="24"/>
  <c r="NF92" i="24"/>
  <c r="NF94" i="24"/>
  <c r="NF96" i="24"/>
  <c r="NF71" i="24"/>
  <c r="NF73" i="24"/>
  <c r="NF75" i="24"/>
  <c r="NF77" i="24"/>
  <c r="NF79" i="24"/>
  <c r="NF81" i="24"/>
  <c r="NF83" i="24"/>
  <c r="NF85" i="24"/>
  <c r="NF87" i="24"/>
  <c r="NF89" i="24"/>
  <c r="NF91" i="24"/>
  <c r="NF93" i="24"/>
  <c r="NF95" i="24"/>
  <c r="NF97" i="24"/>
  <c r="NF99" i="24"/>
  <c r="NF113" i="24"/>
  <c r="NF115" i="24"/>
  <c r="NF117" i="24"/>
  <c r="NF119" i="24"/>
  <c r="NF121" i="24"/>
  <c r="NF123" i="24"/>
  <c r="NF98" i="24"/>
  <c r="NF100" i="24"/>
  <c r="NF112" i="24"/>
  <c r="NF114" i="24"/>
  <c r="NF116" i="24"/>
  <c r="NF118" i="24"/>
  <c r="NF120" i="24"/>
  <c r="NF122" i="24"/>
  <c r="NF124" i="24"/>
  <c r="NF126" i="24"/>
  <c r="NF128" i="24"/>
  <c r="NF130" i="24"/>
  <c r="NF132" i="24"/>
  <c r="NF134" i="24"/>
  <c r="NF136" i="24"/>
  <c r="NF138" i="24"/>
  <c r="NF140" i="24"/>
  <c r="NF142" i="24"/>
  <c r="NF144" i="24"/>
  <c r="NF146" i="24"/>
  <c r="NF148" i="24"/>
  <c r="NF125" i="24"/>
  <c r="NF127" i="24"/>
  <c r="NF129" i="24"/>
  <c r="NF131" i="24"/>
  <c r="NF133" i="24"/>
  <c r="NF135" i="24"/>
  <c r="NF137" i="24"/>
  <c r="NF139" i="24"/>
  <c r="NF141" i="24"/>
  <c r="NF143" i="24"/>
  <c r="NF145" i="24"/>
  <c r="NF147" i="24"/>
  <c r="NJ17" i="24"/>
  <c r="NJ19" i="24"/>
  <c r="NJ18" i="24"/>
  <c r="NJ20" i="24"/>
  <c r="NJ22" i="24"/>
  <c r="NJ21" i="24"/>
  <c r="NJ24" i="24"/>
  <c r="NJ23" i="24"/>
  <c r="NJ25" i="24"/>
  <c r="NJ27" i="24"/>
  <c r="NJ29" i="24"/>
  <c r="NJ31" i="24"/>
  <c r="NJ26" i="24"/>
  <c r="NJ28" i="24"/>
  <c r="NJ30" i="24"/>
  <c r="NJ32" i="24"/>
  <c r="NJ34" i="24"/>
  <c r="NJ36" i="24"/>
  <c r="NJ38" i="24"/>
  <c r="NJ33" i="24"/>
  <c r="NJ35" i="24"/>
  <c r="NJ37" i="24"/>
  <c r="NJ39" i="24"/>
  <c r="NJ41" i="24"/>
  <c r="NJ43" i="24"/>
  <c r="NJ45" i="24"/>
  <c r="NJ47" i="24"/>
  <c r="NJ49" i="24"/>
  <c r="NJ51" i="24"/>
  <c r="NJ53" i="24"/>
  <c r="NJ40" i="24"/>
  <c r="NJ42" i="24"/>
  <c r="NJ44" i="24"/>
  <c r="NJ46" i="24"/>
  <c r="NJ48" i="24"/>
  <c r="NJ50" i="24"/>
  <c r="NJ52" i="24"/>
  <c r="NJ54" i="24"/>
  <c r="NJ56" i="24"/>
  <c r="NJ59" i="24"/>
  <c r="NJ61" i="24"/>
  <c r="NJ63" i="24"/>
  <c r="NJ67" i="24"/>
  <c r="NJ69" i="24"/>
  <c r="NJ55" i="24"/>
  <c r="NJ57" i="24"/>
  <c r="NJ60" i="24"/>
  <c r="NJ62" i="24"/>
  <c r="NJ66" i="24"/>
  <c r="NJ68" i="24"/>
  <c r="NJ70" i="24"/>
  <c r="NJ72" i="24"/>
  <c r="NJ74" i="24"/>
  <c r="NJ76" i="24"/>
  <c r="NJ78" i="24"/>
  <c r="NJ80" i="24"/>
  <c r="NJ82" i="24"/>
  <c r="NJ84" i="24"/>
  <c r="NJ86" i="24"/>
  <c r="NJ88" i="24"/>
  <c r="NJ90" i="24"/>
  <c r="NJ92" i="24"/>
  <c r="NJ94" i="24"/>
  <c r="NJ96" i="24"/>
  <c r="NJ71" i="24"/>
  <c r="NJ73" i="24"/>
  <c r="NJ75" i="24"/>
  <c r="NJ77" i="24"/>
  <c r="NJ79" i="24"/>
  <c r="NJ81" i="24"/>
  <c r="NJ83" i="24"/>
  <c r="NJ85" i="24"/>
  <c r="NJ87" i="24"/>
  <c r="NJ89" i="24"/>
  <c r="NJ91" i="24"/>
  <c r="NJ93" i="24"/>
  <c r="NJ95" i="24"/>
  <c r="NJ97" i="24"/>
  <c r="NJ99" i="24"/>
  <c r="NJ113" i="24"/>
  <c r="NJ115" i="24"/>
  <c r="NJ117" i="24"/>
  <c r="NJ119" i="24"/>
  <c r="NJ121" i="24"/>
  <c r="NJ123" i="24"/>
  <c r="NJ98" i="24"/>
  <c r="NJ100" i="24"/>
  <c r="NJ112" i="24"/>
  <c r="NJ114" i="24"/>
  <c r="NJ116" i="24"/>
  <c r="NJ118" i="24"/>
  <c r="NJ120" i="24"/>
  <c r="NJ122" i="24"/>
  <c r="NJ124" i="24"/>
  <c r="NJ126" i="24"/>
  <c r="NJ128" i="24"/>
  <c r="NJ130" i="24"/>
  <c r="NJ132" i="24"/>
  <c r="NJ134" i="24"/>
  <c r="NJ136" i="24"/>
  <c r="NJ138" i="24"/>
  <c r="NJ140" i="24"/>
  <c r="NJ142" i="24"/>
  <c r="NJ144" i="24"/>
  <c r="NJ146" i="24"/>
  <c r="NJ148" i="24"/>
  <c r="NJ125" i="24"/>
  <c r="NJ127" i="24"/>
  <c r="NJ129" i="24"/>
  <c r="NJ131" i="24"/>
  <c r="NJ133" i="24"/>
  <c r="NJ135" i="24"/>
  <c r="NJ137" i="24"/>
  <c r="NJ139" i="24"/>
  <c r="NJ141" i="24"/>
  <c r="NJ143" i="24"/>
  <c r="NJ145" i="24"/>
  <c r="NJ147" i="24"/>
  <c r="NN17" i="24"/>
  <c r="NN18" i="24"/>
  <c r="NN20" i="24"/>
  <c r="NN22" i="24"/>
  <c r="NN19" i="24"/>
  <c r="NN21" i="24"/>
  <c r="NN24" i="24"/>
  <c r="NN23" i="24"/>
  <c r="NN25" i="24"/>
  <c r="NN27" i="24"/>
  <c r="NN29" i="24"/>
  <c r="NN31" i="24"/>
  <c r="NN26" i="24"/>
  <c r="NN28" i="24"/>
  <c r="NN30" i="24"/>
  <c r="NN32" i="24"/>
  <c r="NN34" i="24"/>
  <c r="NN36" i="24"/>
  <c r="NN38" i="24"/>
  <c r="NN33" i="24"/>
  <c r="NN35" i="24"/>
  <c r="NN37" i="24"/>
  <c r="NN39" i="24"/>
  <c r="NN41" i="24"/>
  <c r="NN43" i="24"/>
  <c r="NN45" i="24"/>
  <c r="NN47" i="24"/>
  <c r="NN49" i="24"/>
  <c r="NN51" i="24"/>
  <c r="NN53" i="24"/>
  <c r="NN40" i="24"/>
  <c r="NN42" i="24"/>
  <c r="NN44" i="24"/>
  <c r="NN46" i="24"/>
  <c r="NN48" i="24"/>
  <c r="NN50" i="24"/>
  <c r="NN52" i="24"/>
  <c r="NN54" i="24"/>
  <c r="NN56" i="24"/>
  <c r="NN59" i="24"/>
  <c r="NN61" i="24"/>
  <c r="NN63" i="24"/>
  <c r="NN67" i="24"/>
  <c r="NN69" i="24"/>
  <c r="NN55" i="24"/>
  <c r="NN57" i="24"/>
  <c r="NN60" i="24"/>
  <c r="NN62" i="24"/>
  <c r="NN66" i="24"/>
  <c r="NN68" i="24"/>
  <c r="NN70" i="24"/>
  <c r="NN72" i="24"/>
  <c r="NN74" i="24"/>
  <c r="NN76" i="24"/>
  <c r="NN78" i="24"/>
  <c r="NN80" i="24"/>
  <c r="NN82" i="24"/>
  <c r="NN84" i="24"/>
  <c r="NN86" i="24"/>
  <c r="NN88" i="24"/>
  <c r="NN90" i="24"/>
  <c r="NN92" i="24"/>
  <c r="NN94" i="24"/>
  <c r="NN96" i="24"/>
  <c r="NN71" i="24"/>
  <c r="NN73" i="24"/>
  <c r="NN75" i="24"/>
  <c r="NN77" i="24"/>
  <c r="NN79" i="24"/>
  <c r="NN81" i="24"/>
  <c r="NN83" i="24"/>
  <c r="NN85" i="24"/>
  <c r="NN87" i="24"/>
  <c r="NN89" i="24"/>
  <c r="NN91" i="24"/>
  <c r="NN93" i="24"/>
  <c r="NN95" i="24"/>
  <c r="NN97" i="24"/>
  <c r="NN99" i="24"/>
  <c r="NN113" i="24"/>
  <c r="NN115" i="24"/>
  <c r="NN117" i="24"/>
  <c r="NN119" i="24"/>
  <c r="NN121" i="24"/>
  <c r="NN123" i="24"/>
  <c r="NN98" i="24"/>
  <c r="NN100" i="24"/>
  <c r="NN112" i="24"/>
  <c r="NN114" i="24"/>
  <c r="NN116" i="24"/>
  <c r="NN118" i="24"/>
  <c r="NN120" i="24"/>
  <c r="NN122" i="24"/>
  <c r="NN124" i="24"/>
  <c r="NN126" i="24"/>
  <c r="NN128" i="24"/>
  <c r="NN130" i="24"/>
  <c r="NN132" i="24"/>
  <c r="NN134" i="24"/>
  <c r="NN136" i="24"/>
  <c r="NN138" i="24"/>
  <c r="NN140" i="24"/>
  <c r="NN142" i="24"/>
  <c r="NN144" i="24"/>
  <c r="NN146" i="24"/>
  <c r="NN148" i="24"/>
  <c r="NN125" i="24"/>
  <c r="NN127" i="24"/>
  <c r="NN129" i="24"/>
  <c r="NN131" i="24"/>
  <c r="NN133" i="24"/>
  <c r="NN135" i="24"/>
  <c r="NN137" i="24"/>
  <c r="NN139" i="24"/>
  <c r="NN141" i="24"/>
  <c r="NN143" i="24"/>
  <c r="NN145" i="24"/>
  <c r="NN147" i="24"/>
  <c r="NR17" i="24"/>
  <c r="NR18" i="24"/>
  <c r="NR20" i="24"/>
  <c r="NR22" i="24"/>
  <c r="NR19" i="24"/>
  <c r="NR21" i="24"/>
  <c r="NR24" i="24"/>
  <c r="NR23" i="24"/>
  <c r="NR25" i="24"/>
  <c r="NR27" i="24"/>
  <c r="NR29" i="24"/>
  <c r="NR31" i="24"/>
  <c r="NR26" i="24"/>
  <c r="NR28" i="24"/>
  <c r="NR30" i="24"/>
  <c r="NR32" i="24"/>
  <c r="NR34" i="24"/>
  <c r="NR36" i="24"/>
  <c r="NR38" i="24"/>
  <c r="NR33" i="24"/>
  <c r="NR35" i="24"/>
  <c r="NR37" i="24"/>
  <c r="NR39" i="24"/>
  <c r="NR41" i="24"/>
  <c r="NR43" i="24"/>
  <c r="NR45" i="24"/>
  <c r="NR47" i="24"/>
  <c r="NR49" i="24"/>
  <c r="NR51" i="24"/>
  <c r="NR53" i="24"/>
  <c r="NR40" i="24"/>
  <c r="NR42" i="24"/>
  <c r="NR44" i="24"/>
  <c r="NR46" i="24"/>
  <c r="NR48" i="24"/>
  <c r="NR50" i="24"/>
  <c r="NR52" i="24"/>
  <c r="NR54" i="24"/>
  <c r="NR56" i="24"/>
  <c r="NR59" i="24"/>
  <c r="NR61" i="24"/>
  <c r="NR63" i="24"/>
  <c r="NR67" i="24"/>
  <c r="NR69" i="24"/>
  <c r="NR55" i="24"/>
  <c r="NR57" i="24"/>
  <c r="NR60" i="24"/>
  <c r="NR62" i="24"/>
  <c r="NR66" i="24"/>
  <c r="NR68" i="24"/>
  <c r="NR70" i="24"/>
  <c r="NR72" i="24"/>
  <c r="NR74" i="24"/>
  <c r="NR76" i="24"/>
  <c r="NR78" i="24"/>
  <c r="NR80" i="24"/>
  <c r="NR82" i="24"/>
  <c r="NR84" i="24"/>
  <c r="NR86" i="24"/>
  <c r="NR88" i="24"/>
  <c r="NR90" i="24"/>
  <c r="NR92" i="24"/>
  <c r="NR94" i="24"/>
  <c r="NR96" i="24"/>
  <c r="NR71" i="24"/>
  <c r="NR73" i="24"/>
  <c r="NR75" i="24"/>
  <c r="NR77" i="24"/>
  <c r="NR79" i="24"/>
  <c r="NR81" i="24"/>
  <c r="NR83" i="24"/>
  <c r="NR85" i="24"/>
  <c r="NR87" i="24"/>
  <c r="NR89" i="24"/>
  <c r="NR91" i="24"/>
  <c r="NR93" i="24"/>
  <c r="NR95" i="24"/>
  <c r="NR97" i="24"/>
  <c r="NR99" i="24"/>
  <c r="NR113" i="24"/>
  <c r="NR115" i="24"/>
  <c r="NR117" i="24"/>
  <c r="NR119" i="24"/>
  <c r="NR121" i="24"/>
  <c r="NR123" i="24"/>
  <c r="NR98" i="24"/>
  <c r="NR100" i="24"/>
  <c r="NR112" i="24"/>
  <c r="NR114" i="24"/>
  <c r="NR116" i="24"/>
  <c r="NR118" i="24"/>
  <c r="NR120" i="24"/>
  <c r="NR122" i="24"/>
  <c r="NR124" i="24"/>
  <c r="NR126" i="24"/>
  <c r="NR128" i="24"/>
  <c r="NR130" i="24"/>
  <c r="NR132" i="24"/>
  <c r="NR134" i="24"/>
  <c r="NR136" i="24"/>
  <c r="NR138" i="24"/>
  <c r="NR140" i="24"/>
  <c r="NR142" i="24"/>
  <c r="NR144" i="24"/>
  <c r="NR146" i="24"/>
  <c r="NR148" i="24"/>
  <c r="NR125" i="24"/>
  <c r="NR127" i="24"/>
  <c r="NR129" i="24"/>
  <c r="NR131" i="24"/>
  <c r="NR133" i="24"/>
  <c r="NR135" i="24"/>
  <c r="NR137" i="24"/>
  <c r="NR139" i="24"/>
  <c r="NR141" i="24"/>
  <c r="NR143" i="24"/>
  <c r="NR145" i="24"/>
  <c r="NR147" i="24"/>
  <c r="NV17" i="24"/>
  <c r="NV18" i="24"/>
  <c r="NV20" i="24"/>
  <c r="NV22" i="24"/>
  <c r="NV19" i="24"/>
  <c r="NV21" i="24"/>
  <c r="NV24" i="24"/>
  <c r="NV23" i="24"/>
  <c r="NV25" i="24"/>
  <c r="NV27" i="24"/>
  <c r="NV29" i="24"/>
  <c r="NV31" i="24"/>
  <c r="NV26" i="24"/>
  <c r="NV28" i="24"/>
  <c r="NV30" i="24"/>
  <c r="NV32" i="24"/>
  <c r="NV34" i="24"/>
  <c r="NV36" i="24"/>
  <c r="NV38" i="24"/>
  <c r="NV33" i="24"/>
  <c r="NV35" i="24"/>
  <c r="NV37" i="24"/>
  <c r="NV39" i="24"/>
  <c r="NV41" i="24"/>
  <c r="NV43" i="24"/>
  <c r="NV45" i="24"/>
  <c r="NV47" i="24"/>
  <c r="NV49" i="24"/>
  <c r="NV51" i="24"/>
  <c r="NV53" i="24"/>
  <c r="NV40" i="24"/>
  <c r="NV42" i="24"/>
  <c r="NV44" i="24"/>
  <c r="NV46" i="24"/>
  <c r="NV48" i="24"/>
  <c r="NV50" i="24"/>
  <c r="NV52" i="24"/>
  <c r="NV54" i="24"/>
  <c r="NV56" i="24"/>
  <c r="NV59" i="24"/>
  <c r="NV61" i="24"/>
  <c r="NV63" i="24"/>
  <c r="NV67" i="24"/>
  <c r="NV69" i="24"/>
  <c r="NV55" i="24"/>
  <c r="NV57" i="24"/>
  <c r="NV60" i="24"/>
  <c r="NV62" i="24"/>
  <c r="NV66" i="24"/>
  <c r="NV68" i="24"/>
  <c r="NV70" i="24"/>
  <c r="NV72" i="24"/>
  <c r="NV74" i="24"/>
  <c r="NV76" i="24"/>
  <c r="NV78" i="24"/>
  <c r="NV80" i="24"/>
  <c r="NV82" i="24"/>
  <c r="NV84" i="24"/>
  <c r="NV86" i="24"/>
  <c r="NV88" i="24"/>
  <c r="NV90" i="24"/>
  <c r="NV92" i="24"/>
  <c r="NV94" i="24"/>
  <c r="NV96" i="24"/>
  <c r="NV71" i="24"/>
  <c r="NV73" i="24"/>
  <c r="NV75" i="24"/>
  <c r="NV77" i="24"/>
  <c r="NV79" i="24"/>
  <c r="NV81" i="24"/>
  <c r="NV83" i="24"/>
  <c r="NV85" i="24"/>
  <c r="NV87" i="24"/>
  <c r="NV89" i="24"/>
  <c r="NV91" i="24"/>
  <c r="NV93" i="24"/>
  <c r="NV95" i="24"/>
  <c r="NV97" i="24"/>
  <c r="NV99" i="24"/>
  <c r="NV113" i="24"/>
  <c r="NV115" i="24"/>
  <c r="NV117" i="24"/>
  <c r="NV119" i="24"/>
  <c r="NV121" i="24"/>
  <c r="NV123" i="24"/>
  <c r="NV98" i="24"/>
  <c r="NV100" i="24"/>
  <c r="NV112" i="24"/>
  <c r="NV114" i="24"/>
  <c r="NV116" i="24"/>
  <c r="NV118" i="24"/>
  <c r="NV120" i="24"/>
  <c r="NV122" i="24"/>
  <c r="NV124" i="24"/>
  <c r="NV126" i="24"/>
  <c r="NV128" i="24"/>
  <c r="NV130" i="24"/>
  <c r="NV132" i="24"/>
  <c r="NV134" i="24"/>
  <c r="NV136" i="24"/>
  <c r="NV138" i="24"/>
  <c r="NV140" i="24"/>
  <c r="NV142" i="24"/>
  <c r="NV144" i="24"/>
  <c r="NV146" i="24"/>
  <c r="NV148" i="24"/>
  <c r="NV125" i="24"/>
  <c r="NV127" i="24"/>
  <c r="NV129" i="24"/>
  <c r="NV131" i="24"/>
  <c r="NV133" i="24"/>
  <c r="NV135" i="24"/>
  <c r="NV137" i="24"/>
  <c r="NV139" i="24"/>
  <c r="NV141" i="24"/>
  <c r="NV143" i="24"/>
  <c r="NV145" i="24"/>
  <c r="NV147" i="24"/>
  <c r="NZ17" i="24"/>
  <c r="NZ18" i="24"/>
  <c r="NZ20" i="24"/>
  <c r="NZ22" i="24"/>
  <c r="NZ19" i="24"/>
  <c r="NZ21" i="24"/>
  <c r="NZ24" i="24"/>
  <c r="NZ23" i="24"/>
  <c r="NZ25" i="24"/>
  <c r="NZ27" i="24"/>
  <c r="NZ29" i="24"/>
  <c r="NZ31" i="24"/>
  <c r="NZ26" i="24"/>
  <c r="NZ28" i="24"/>
  <c r="NZ30" i="24"/>
  <c r="NZ32" i="24"/>
  <c r="NZ34" i="24"/>
  <c r="NZ36" i="24"/>
  <c r="NZ38" i="24"/>
  <c r="NZ33" i="24"/>
  <c r="NZ35" i="24"/>
  <c r="NZ37" i="24"/>
  <c r="NZ39" i="24"/>
  <c r="NZ41" i="24"/>
  <c r="NZ43" i="24"/>
  <c r="NZ45" i="24"/>
  <c r="NZ47" i="24"/>
  <c r="NZ49" i="24"/>
  <c r="NZ51" i="24"/>
  <c r="NZ53" i="24"/>
  <c r="NZ40" i="24"/>
  <c r="NZ42" i="24"/>
  <c r="NZ44" i="24"/>
  <c r="NZ46" i="24"/>
  <c r="NZ48" i="24"/>
  <c r="NZ50" i="24"/>
  <c r="NZ52" i="24"/>
  <c r="NZ54" i="24"/>
  <c r="NZ56" i="24"/>
  <c r="NZ59" i="24"/>
  <c r="NZ61" i="24"/>
  <c r="NZ63" i="24"/>
  <c r="NZ67" i="24"/>
  <c r="NZ69" i="24"/>
  <c r="NZ55" i="24"/>
  <c r="NZ57" i="24"/>
  <c r="NZ60" i="24"/>
  <c r="NZ62" i="24"/>
  <c r="NZ66" i="24"/>
  <c r="NZ68" i="24"/>
  <c r="NZ70" i="24"/>
  <c r="NZ72" i="24"/>
  <c r="NZ74" i="24"/>
  <c r="NZ76" i="24"/>
  <c r="NZ78" i="24"/>
  <c r="NZ80" i="24"/>
  <c r="NZ82" i="24"/>
  <c r="NZ84" i="24"/>
  <c r="NZ86" i="24"/>
  <c r="NZ88" i="24"/>
  <c r="NZ90" i="24"/>
  <c r="NZ92" i="24"/>
  <c r="NZ94" i="24"/>
  <c r="NZ96" i="24"/>
  <c r="NZ71" i="24"/>
  <c r="NZ73" i="24"/>
  <c r="NZ75" i="24"/>
  <c r="NZ77" i="24"/>
  <c r="NZ79" i="24"/>
  <c r="NZ81" i="24"/>
  <c r="NZ83" i="24"/>
  <c r="NZ85" i="24"/>
  <c r="NZ87" i="24"/>
  <c r="NZ89" i="24"/>
  <c r="NZ91" i="24"/>
  <c r="NZ93" i="24"/>
  <c r="NZ95" i="24"/>
  <c r="NZ97" i="24"/>
  <c r="NZ99" i="24"/>
  <c r="NZ113" i="24"/>
  <c r="NZ115" i="24"/>
  <c r="NZ117" i="24"/>
  <c r="NZ119" i="24"/>
  <c r="NZ121" i="24"/>
  <c r="NZ123" i="24"/>
  <c r="NZ98" i="24"/>
  <c r="NZ100" i="24"/>
  <c r="NZ112" i="24"/>
  <c r="NZ114" i="24"/>
  <c r="NZ116" i="24"/>
  <c r="NZ118" i="24"/>
  <c r="NZ120" i="24"/>
  <c r="NZ122" i="24"/>
  <c r="NZ124" i="24"/>
  <c r="NZ126" i="24"/>
  <c r="NZ128" i="24"/>
  <c r="NZ130" i="24"/>
  <c r="NZ132" i="24"/>
  <c r="NZ134" i="24"/>
  <c r="NZ136" i="24"/>
  <c r="NZ138" i="24"/>
  <c r="NZ140" i="24"/>
  <c r="NZ142" i="24"/>
  <c r="NZ144" i="24"/>
  <c r="NZ146" i="24"/>
  <c r="NZ148" i="24"/>
  <c r="NZ125" i="24"/>
  <c r="NZ127" i="24"/>
  <c r="NZ129" i="24"/>
  <c r="NZ131" i="24"/>
  <c r="NZ133" i="24"/>
  <c r="NZ135" i="24"/>
  <c r="NZ137" i="24"/>
  <c r="NZ139" i="24"/>
  <c r="NZ141" i="24"/>
  <c r="NZ143" i="24"/>
  <c r="NZ145" i="24"/>
  <c r="NZ147" i="24"/>
  <c r="OD17" i="24"/>
  <c r="OD18" i="24"/>
  <c r="OD20" i="24"/>
  <c r="OD22" i="24"/>
  <c r="OD19" i="24"/>
  <c r="OD21" i="24"/>
  <c r="OD24" i="24"/>
  <c r="OD23" i="24"/>
  <c r="OD25" i="24"/>
  <c r="OD27" i="24"/>
  <c r="OD29" i="24"/>
  <c r="OD31" i="24"/>
  <c r="OD26" i="24"/>
  <c r="OD28" i="24"/>
  <c r="OD30" i="24"/>
  <c r="OD32" i="24"/>
  <c r="OD34" i="24"/>
  <c r="OD36" i="24"/>
  <c r="OD38" i="24"/>
  <c r="OD33" i="24"/>
  <c r="OD35" i="24"/>
  <c r="OD37" i="24"/>
  <c r="OD39" i="24"/>
  <c r="OD41" i="24"/>
  <c r="OD43" i="24"/>
  <c r="OD45" i="24"/>
  <c r="OD47" i="24"/>
  <c r="OD49" i="24"/>
  <c r="OD51" i="24"/>
  <c r="OD53" i="24"/>
  <c r="OD40" i="24"/>
  <c r="OD42" i="24"/>
  <c r="OD44" i="24"/>
  <c r="OD46" i="24"/>
  <c r="OD48" i="24"/>
  <c r="OD50" i="24"/>
  <c r="OD52" i="24"/>
  <c r="OD54" i="24"/>
  <c r="OD56" i="24"/>
  <c r="OD59" i="24"/>
  <c r="OD61" i="24"/>
  <c r="OD63" i="24"/>
  <c r="OD67" i="24"/>
  <c r="OD69" i="24"/>
  <c r="OD55" i="24"/>
  <c r="OD57" i="24"/>
  <c r="OD60" i="24"/>
  <c r="OD62" i="24"/>
  <c r="OD66" i="24"/>
  <c r="OD68" i="24"/>
  <c r="OD70" i="24"/>
  <c r="OD72" i="24"/>
  <c r="OD74" i="24"/>
  <c r="OD76" i="24"/>
  <c r="OD78" i="24"/>
  <c r="OD80" i="24"/>
  <c r="OD82" i="24"/>
  <c r="OD84" i="24"/>
  <c r="OD86" i="24"/>
  <c r="OD88" i="24"/>
  <c r="OD90" i="24"/>
  <c r="OD92" i="24"/>
  <c r="OD94" i="24"/>
  <c r="OD96" i="24"/>
  <c r="OD71" i="24"/>
  <c r="OD73" i="24"/>
  <c r="OD75" i="24"/>
  <c r="OD77" i="24"/>
  <c r="OD79" i="24"/>
  <c r="OD81" i="24"/>
  <c r="OD83" i="24"/>
  <c r="OD85" i="24"/>
  <c r="OD87" i="24"/>
  <c r="OD89" i="24"/>
  <c r="OD91" i="24"/>
  <c r="OD93" i="24"/>
  <c r="OD95" i="24"/>
  <c r="OD97" i="24"/>
  <c r="OD99" i="24"/>
  <c r="OD113" i="24"/>
  <c r="OD115" i="24"/>
  <c r="OD117" i="24"/>
  <c r="OD119" i="24"/>
  <c r="OD121" i="24"/>
  <c r="OD123" i="24"/>
  <c r="OD98" i="24"/>
  <c r="OD100" i="24"/>
  <c r="OD112" i="24"/>
  <c r="OD114" i="24"/>
  <c r="OD116" i="24"/>
  <c r="OD118" i="24"/>
  <c r="OD120" i="24"/>
  <c r="OD122" i="24"/>
  <c r="OD124" i="24"/>
  <c r="OD126" i="24"/>
  <c r="OD128" i="24"/>
  <c r="OD130" i="24"/>
  <c r="OD132" i="24"/>
  <c r="OD134" i="24"/>
  <c r="OD136" i="24"/>
  <c r="OD138" i="24"/>
  <c r="OD140" i="24"/>
  <c r="OD142" i="24"/>
  <c r="OD144" i="24"/>
  <c r="OD146" i="24"/>
  <c r="OD148" i="24"/>
  <c r="OD125" i="24"/>
  <c r="OD127" i="24"/>
  <c r="OD129" i="24"/>
  <c r="OD131" i="24"/>
  <c r="OD133" i="24"/>
  <c r="OD135" i="24"/>
  <c r="OD137" i="24"/>
  <c r="OD139" i="24"/>
  <c r="OD141" i="24"/>
  <c r="OD143" i="24"/>
  <c r="OD145" i="24"/>
  <c r="OD147" i="24"/>
  <c r="OH17" i="24"/>
  <c r="OH18" i="24"/>
  <c r="OH20" i="24"/>
  <c r="OH22" i="24"/>
  <c r="OH19" i="24"/>
  <c r="OH21" i="24"/>
  <c r="OH24" i="24"/>
  <c r="OH23" i="24"/>
  <c r="OH25" i="24"/>
  <c r="OH27" i="24"/>
  <c r="OH29" i="24"/>
  <c r="OH31" i="24"/>
  <c r="OH26" i="24"/>
  <c r="OH28" i="24"/>
  <c r="OH30" i="24"/>
  <c r="OH32" i="24"/>
  <c r="OH34" i="24"/>
  <c r="OH36" i="24"/>
  <c r="OH38" i="24"/>
  <c r="OH33" i="24"/>
  <c r="OH35" i="24"/>
  <c r="OH37" i="24"/>
  <c r="OH39" i="24"/>
  <c r="OH41" i="24"/>
  <c r="OH43" i="24"/>
  <c r="OH45" i="24"/>
  <c r="OH47" i="24"/>
  <c r="OH49" i="24"/>
  <c r="OH51" i="24"/>
  <c r="OH53" i="24"/>
  <c r="OH40" i="24"/>
  <c r="OH42" i="24"/>
  <c r="OH44" i="24"/>
  <c r="OH46" i="24"/>
  <c r="OH48" i="24"/>
  <c r="OH50" i="24"/>
  <c r="OH52" i="24"/>
  <c r="OH54" i="24"/>
  <c r="OH56" i="24"/>
  <c r="OH59" i="24"/>
  <c r="OH61" i="24"/>
  <c r="OH63" i="24"/>
  <c r="OH67" i="24"/>
  <c r="OH69" i="24"/>
  <c r="OH55" i="24"/>
  <c r="OH57" i="24"/>
  <c r="OH60" i="24"/>
  <c r="OH62" i="24"/>
  <c r="OH66" i="24"/>
  <c r="OH68" i="24"/>
  <c r="OH70" i="24"/>
  <c r="OH72" i="24"/>
  <c r="OH74" i="24"/>
  <c r="OH76" i="24"/>
  <c r="OH78" i="24"/>
  <c r="OH80" i="24"/>
  <c r="OH82" i="24"/>
  <c r="OH84" i="24"/>
  <c r="OH86" i="24"/>
  <c r="OH88" i="24"/>
  <c r="OH90" i="24"/>
  <c r="OH92" i="24"/>
  <c r="OH94" i="24"/>
  <c r="OH96" i="24"/>
  <c r="OH71" i="24"/>
  <c r="OH73" i="24"/>
  <c r="OH75" i="24"/>
  <c r="OH77" i="24"/>
  <c r="OH79" i="24"/>
  <c r="OH81" i="24"/>
  <c r="OH83" i="24"/>
  <c r="OH85" i="24"/>
  <c r="OH87" i="24"/>
  <c r="OH89" i="24"/>
  <c r="OH91" i="24"/>
  <c r="OH93" i="24"/>
  <c r="OH95" i="24"/>
  <c r="OH97" i="24"/>
  <c r="OH99" i="24"/>
  <c r="OH113" i="24"/>
  <c r="OH115" i="24"/>
  <c r="OH117" i="24"/>
  <c r="OH119" i="24"/>
  <c r="OH121" i="24"/>
  <c r="OH123" i="24"/>
  <c r="OH98" i="24"/>
  <c r="OH100" i="24"/>
  <c r="OH112" i="24"/>
  <c r="OH114" i="24"/>
  <c r="OH116" i="24"/>
  <c r="OH118" i="24"/>
  <c r="OH120" i="24"/>
  <c r="OH122" i="24"/>
  <c r="OH124" i="24"/>
  <c r="OH126" i="24"/>
  <c r="OH128" i="24"/>
  <c r="OH130" i="24"/>
  <c r="OH132" i="24"/>
  <c r="OH134" i="24"/>
  <c r="OH136" i="24"/>
  <c r="OH138" i="24"/>
  <c r="OH140" i="24"/>
  <c r="OH142" i="24"/>
  <c r="OH144" i="24"/>
  <c r="OH146" i="24"/>
  <c r="OH148" i="24"/>
  <c r="OH125" i="24"/>
  <c r="OH127" i="24"/>
  <c r="OH129" i="24"/>
  <c r="OH131" i="24"/>
  <c r="OH133" i="24"/>
  <c r="OH135" i="24"/>
  <c r="OH137" i="24"/>
  <c r="OH139" i="24"/>
  <c r="OH141" i="24"/>
  <c r="OH143" i="24"/>
  <c r="OH145" i="24"/>
  <c r="OH147" i="24"/>
  <c r="OL17" i="24"/>
  <c r="OL18" i="24"/>
  <c r="OL20" i="24"/>
  <c r="OL22" i="24"/>
  <c r="OL19" i="24"/>
  <c r="OL21" i="24"/>
  <c r="OL24" i="24"/>
  <c r="OL23" i="24"/>
  <c r="OL25" i="24"/>
  <c r="OL27" i="24"/>
  <c r="OL29" i="24"/>
  <c r="OL31" i="24"/>
  <c r="OL26" i="24"/>
  <c r="OL28" i="24"/>
  <c r="OL30" i="24"/>
  <c r="OL32" i="24"/>
  <c r="OL34" i="24"/>
  <c r="OL36" i="24"/>
  <c r="OL38" i="24"/>
  <c r="OL33" i="24"/>
  <c r="OL35" i="24"/>
  <c r="OL37" i="24"/>
  <c r="OL39" i="24"/>
  <c r="OL41" i="24"/>
  <c r="OL43" i="24"/>
  <c r="OL45" i="24"/>
  <c r="OL47" i="24"/>
  <c r="OL49" i="24"/>
  <c r="OL51" i="24"/>
  <c r="OL53" i="24"/>
  <c r="OL40" i="24"/>
  <c r="OL42" i="24"/>
  <c r="OL44" i="24"/>
  <c r="OL46" i="24"/>
  <c r="OL48" i="24"/>
  <c r="OL50" i="24"/>
  <c r="OL52" i="24"/>
  <c r="OL54" i="24"/>
  <c r="OL56" i="24"/>
  <c r="OL59" i="24"/>
  <c r="OL61" i="24"/>
  <c r="OL63" i="24"/>
  <c r="OL67" i="24"/>
  <c r="OL69" i="24"/>
  <c r="OL55" i="24"/>
  <c r="OL57" i="24"/>
  <c r="OL60" i="24"/>
  <c r="OL62" i="24"/>
  <c r="OL66" i="24"/>
  <c r="OL68" i="24"/>
  <c r="OL70" i="24"/>
  <c r="OL72" i="24"/>
  <c r="OL74" i="24"/>
  <c r="OL76" i="24"/>
  <c r="OL78" i="24"/>
  <c r="OL80" i="24"/>
  <c r="OL82" i="24"/>
  <c r="OL84" i="24"/>
  <c r="OL86" i="24"/>
  <c r="OL88" i="24"/>
  <c r="OL90" i="24"/>
  <c r="OL92" i="24"/>
  <c r="OL94" i="24"/>
  <c r="OL96" i="24"/>
  <c r="OL71" i="24"/>
  <c r="OL73" i="24"/>
  <c r="OL75" i="24"/>
  <c r="OL77" i="24"/>
  <c r="OL79" i="24"/>
  <c r="OL81" i="24"/>
  <c r="OL83" i="24"/>
  <c r="OL85" i="24"/>
  <c r="OL87" i="24"/>
  <c r="OL89" i="24"/>
  <c r="OL91" i="24"/>
  <c r="OL93" i="24"/>
  <c r="OL95" i="24"/>
  <c r="OL97" i="24"/>
  <c r="OL99" i="24"/>
  <c r="OL113" i="24"/>
  <c r="OL115" i="24"/>
  <c r="OL117" i="24"/>
  <c r="OL119" i="24"/>
  <c r="OL121" i="24"/>
  <c r="OL123" i="24"/>
  <c r="OL98" i="24"/>
  <c r="OL100" i="24"/>
  <c r="OL112" i="24"/>
  <c r="OL114" i="24"/>
  <c r="OL116" i="24"/>
  <c r="OL118" i="24"/>
  <c r="OL120" i="24"/>
  <c r="OL122" i="24"/>
  <c r="OL124" i="24"/>
  <c r="OL126" i="24"/>
  <c r="OL128" i="24"/>
  <c r="OL130" i="24"/>
  <c r="OL132" i="24"/>
  <c r="OL134" i="24"/>
  <c r="OL136" i="24"/>
  <c r="OL138" i="24"/>
  <c r="OL140" i="24"/>
  <c r="OL142" i="24"/>
  <c r="OL144" i="24"/>
  <c r="OL146" i="24"/>
  <c r="OL148" i="24"/>
  <c r="OL125" i="24"/>
  <c r="OL127" i="24"/>
  <c r="OL129" i="24"/>
  <c r="OL131" i="24"/>
  <c r="OL133" i="24"/>
  <c r="OL135" i="24"/>
  <c r="OL137" i="24"/>
  <c r="OL139" i="24"/>
  <c r="OL141" i="24"/>
  <c r="OL143" i="24"/>
  <c r="OL145" i="24"/>
  <c r="OL147" i="24"/>
  <c r="OP17" i="24"/>
  <c r="OP18" i="24"/>
  <c r="OP20" i="24"/>
  <c r="OP22" i="24"/>
  <c r="OP19" i="24"/>
  <c r="OP21" i="24"/>
  <c r="OP24" i="24"/>
  <c r="OP23" i="24"/>
  <c r="OP25" i="24"/>
  <c r="OP27" i="24"/>
  <c r="OP29" i="24"/>
  <c r="OP31" i="24"/>
  <c r="OP26" i="24"/>
  <c r="OP28" i="24"/>
  <c r="OP30" i="24"/>
  <c r="OP32" i="24"/>
  <c r="OP34" i="24"/>
  <c r="OP36" i="24"/>
  <c r="OP38" i="24"/>
  <c r="OP33" i="24"/>
  <c r="OP35" i="24"/>
  <c r="OP37" i="24"/>
  <c r="OP39" i="24"/>
  <c r="OP41" i="24"/>
  <c r="OP43" i="24"/>
  <c r="OP45" i="24"/>
  <c r="OP47" i="24"/>
  <c r="OP49" i="24"/>
  <c r="OP51" i="24"/>
  <c r="OP53" i="24"/>
  <c r="OP40" i="24"/>
  <c r="OP42" i="24"/>
  <c r="OP44" i="24"/>
  <c r="OP46" i="24"/>
  <c r="OP48" i="24"/>
  <c r="OP50" i="24"/>
  <c r="OP52" i="24"/>
  <c r="OP54" i="24"/>
  <c r="OP56" i="24"/>
  <c r="OP59" i="24"/>
  <c r="OP61" i="24"/>
  <c r="OP63" i="24"/>
  <c r="OP67" i="24"/>
  <c r="OP69" i="24"/>
  <c r="OP55" i="24"/>
  <c r="OP57" i="24"/>
  <c r="OP60" i="24"/>
  <c r="OP62" i="24"/>
  <c r="OP66" i="24"/>
  <c r="OP68" i="24"/>
  <c r="OP70" i="24"/>
  <c r="OP72" i="24"/>
  <c r="OP74" i="24"/>
  <c r="OP76" i="24"/>
  <c r="OP78" i="24"/>
  <c r="OP80" i="24"/>
  <c r="OP82" i="24"/>
  <c r="OP84" i="24"/>
  <c r="OP86" i="24"/>
  <c r="OP88" i="24"/>
  <c r="OP90" i="24"/>
  <c r="OP92" i="24"/>
  <c r="OP94" i="24"/>
  <c r="OP96" i="24"/>
  <c r="OP71" i="24"/>
  <c r="OP73" i="24"/>
  <c r="OP75" i="24"/>
  <c r="OP77" i="24"/>
  <c r="OP79" i="24"/>
  <c r="OP81" i="24"/>
  <c r="OP83" i="24"/>
  <c r="OP85" i="24"/>
  <c r="OP87" i="24"/>
  <c r="OP89" i="24"/>
  <c r="OP91" i="24"/>
  <c r="OP93" i="24"/>
  <c r="OP95" i="24"/>
  <c r="OP97" i="24"/>
  <c r="OP99" i="24"/>
  <c r="OP113" i="24"/>
  <c r="OP115" i="24"/>
  <c r="OP117" i="24"/>
  <c r="OP119" i="24"/>
  <c r="OP121" i="24"/>
  <c r="OP123" i="24"/>
  <c r="OP98" i="24"/>
  <c r="OP100" i="24"/>
  <c r="OP112" i="24"/>
  <c r="OP114" i="24"/>
  <c r="OP116" i="24"/>
  <c r="OP118" i="24"/>
  <c r="OP120" i="24"/>
  <c r="OP122" i="24"/>
  <c r="OP124" i="24"/>
  <c r="OP126" i="24"/>
  <c r="OP128" i="24"/>
  <c r="OP130" i="24"/>
  <c r="OP132" i="24"/>
  <c r="OP134" i="24"/>
  <c r="OP136" i="24"/>
  <c r="OP138" i="24"/>
  <c r="OP140" i="24"/>
  <c r="OP142" i="24"/>
  <c r="OP144" i="24"/>
  <c r="OP146" i="24"/>
  <c r="OP148" i="24"/>
  <c r="OP125" i="24"/>
  <c r="OP127" i="24"/>
  <c r="OP129" i="24"/>
  <c r="OP131" i="24"/>
  <c r="OP133" i="24"/>
  <c r="OP135" i="24"/>
  <c r="OP137" i="24"/>
  <c r="OP139" i="24"/>
  <c r="OP141" i="24"/>
  <c r="OP143" i="24"/>
  <c r="OP145" i="24"/>
  <c r="OP147" i="24"/>
  <c r="C9" i="24"/>
  <c r="E9" i="24"/>
  <c r="Y9" i="24" s="1"/>
  <c r="G9" i="24"/>
  <c r="I9" i="24"/>
  <c r="D9" i="24"/>
  <c r="F9" i="24"/>
  <c r="H9" i="24"/>
  <c r="B9" i="24"/>
  <c r="F12" i="24"/>
  <c r="F65" i="24" s="1"/>
  <c r="H12" i="24"/>
  <c r="H65" i="24" s="1"/>
  <c r="G12" i="24"/>
  <c r="G65" i="24" s="1"/>
  <c r="I12" i="24"/>
  <c r="I65" i="24" s="1"/>
  <c r="B12" i="24"/>
  <c r="B65" i="24" s="1"/>
  <c r="D12" i="24"/>
  <c r="D65" i="24" s="1"/>
  <c r="E12" i="24"/>
  <c r="E65" i="24" s="1"/>
  <c r="J10" i="24" l="1"/>
  <c r="J101" i="24" s="1"/>
  <c r="KT101" i="24"/>
  <c r="KT102" i="24"/>
  <c r="KT103" i="24"/>
  <c r="KT105" i="24"/>
  <c r="KT104" i="24"/>
  <c r="KT106" i="24"/>
  <c r="KT107" i="24"/>
  <c r="KT109" i="24"/>
  <c r="KT108" i="24"/>
  <c r="KT111" i="24"/>
  <c r="KT110" i="24"/>
  <c r="KD101" i="24"/>
  <c r="KD102" i="24"/>
  <c r="KD103" i="24"/>
  <c r="KD105" i="24"/>
  <c r="KD104" i="24"/>
  <c r="KD106" i="24"/>
  <c r="KD107" i="24"/>
  <c r="KD109" i="24"/>
  <c r="KD108" i="24"/>
  <c r="KD111" i="24"/>
  <c r="KD110" i="24"/>
  <c r="JN101" i="24"/>
  <c r="JN102" i="24"/>
  <c r="JN103" i="24"/>
  <c r="JN105" i="24"/>
  <c r="JN104" i="24"/>
  <c r="JN106" i="24"/>
  <c r="JN107" i="24"/>
  <c r="JN109" i="24"/>
  <c r="JN108" i="24"/>
  <c r="JN111" i="24"/>
  <c r="JN110" i="24"/>
  <c r="IX101" i="24"/>
  <c r="IX102" i="24"/>
  <c r="IX103" i="24"/>
  <c r="IX105" i="24"/>
  <c r="IX104" i="24"/>
  <c r="IX107" i="24"/>
  <c r="IX106" i="24"/>
  <c r="IX109" i="24"/>
  <c r="IX108" i="24"/>
  <c r="IX111" i="24"/>
  <c r="IX110" i="24"/>
  <c r="IH101" i="24"/>
  <c r="IH102" i="24"/>
  <c r="IH103" i="24"/>
  <c r="IH105" i="24"/>
  <c r="IH104" i="24"/>
  <c r="IH107" i="24"/>
  <c r="IH106" i="24"/>
  <c r="IH109" i="24"/>
  <c r="IH108" i="24"/>
  <c r="IH111" i="24"/>
  <c r="IH110" i="24"/>
  <c r="HR101" i="24"/>
  <c r="HR103" i="24"/>
  <c r="HR102" i="24"/>
  <c r="HR105" i="24"/>
  <c r="HR104" i="24"/>
  <c r="HR107" i="24"/>
  <c r="HR106" i="24"/>
  <c r="HR109" i="24"/>
  <c r="HR108" i="24"/>
  <c r="HR111" i="24"/>
  <c r="HR110" i="24"/>
  <c r="HB101" i="24"/>
  <c r="HB103" i="24"/>
  <c r="HB102" i="24"/>
  <c r="HB105" i="24"/>
  <c r="HB104" i="24"/>
  <c r="HB107" i="24"/>
  <c r="HB106" i="24"/>
  <c r="HB109" i="24"/>
  <c r="HB108" i="24"/>
  <c r="HB111" i="24"/>
  <c r="HB110" i="24"/>
  <c r="GL101" i="24"/>
  <c r="GL103" i="24"/>
  <c r="GL102" i="24"/>
  <c r="GL105" i="24"/>
  <c r="GL104" i="24"/>
  <c r="GL107" i="24"/>
  <c r="GL106" i="24"/>
  <c r="GL109" i="24"/>
  <c r="GL108" i="24"/>
  <c r="GL111" i="24"/>
  <c r="GL110" i="24"/>
  <c r="FV101" i="24"/>
  <c r="FV103" i="24"/>
  <c r="FV102" i="24"/>
  <c r="FV105" i="24"/>
  <c r="FV104" i="24"/>
  <c r="FV107" i="24"/>
  <c r="FV106" i="24"/>
  <c r="FV109" i="24"/>
  <c r="FV108" i="24"/>
  <c r="FV111" i="24"/>
  <c r="FV110" i="24"/>
  <c r="FF101" i="24"/>
  <c r="FF102" i="24"/>
  <c r="FF103" i="24"/>
  <c r="FF105" i="24"/>
  <c r="FF104" i="24"/>
  <c r="FF107" i="24"/>
  <c r="FF106" i="24"/>
  <c r="FF109" i="24"/>
  <c r="FF108" i="24"/>
  <c r="FF111" i="24"/>
  <c r="FF110" i="24"/>
  <c r="KU101" i="24"/>
  <c r="KU102" i="24"/>
  <c r="KU103" i="24"/>
  <c r="KU104" i="24"/>
  <c r="KU105" i="24"/>
  <c r="KU106" i="24"/>
  <c r="KU107" i="24"/>
  <c r="KU109" i="24"/>
  <c r="KU108" i="24"/>
  <c r="KU110" i="24"/>
  <c r="KU111" i="24"/>
  <c r="KE101" i="24"/>
  <c r="KE102" i="24"/>
  <c r="KE103" i="24"/>
  <c r="KE104" i="24"/>
  <c r="KE105" i="24"/>
  <c r="KE106" i="24"/>
  <c r="KE107" i="24"/>
  <c r="KE109" i="24"/>
  <c r="KE108" i="24"/>
  <c r="KE110" i="24"/>
  <c r="KE111" i="24"/>
  <c r="JO101" i="24"/>
  <c r="JO102" i="24"/>
  <c r="JO103" i="24"/>
  <c r="JO104" i="24"/>
  <c r="JO105" i="24"/>
  <c r="JO106" i="24"/>
  <c r="JO107" i="24"/>
  <c r="JO109" i="24"/>
  <c r="JO108" i="24"/>
  <c r="JO110" i="24"/>
  <c r="JO111" i="24"/>
  <c r="IY101" i="24"/>
  <c r="IY102" i="24"/>
  <c r="IY103" i="24"/>
  <c r="IY104" i="24"/>
  <c r="IY105" i="24"/>
  <c r="IY106" i="24"/>
  <c r="IY109" i="24"/>
  <c r="IY107" i="24"/>
  <c r="IY108" i="24"/>
  <c r="IY110" i="24"/>
  <c r="IY111" i="24"/>
  <c r="II101" i="24"/>
  <c r="II102" i="24"/>
  <c r="II104" i="24"/>
  <c r="II103" i="24"/>
  <c r="II107" i="24"/>
  <c r="II105" i="24"/>
  <c r="II106" i="24"/>
  <c r="II109" i="24"/>
  <c r="II108" i="24"/>
  <c r="II110" i="24"/>
  <c r="II111" i="24"/>
  <c r="HS101" i="24"/>
  <c r="HS102" i="24"/>
  <c r="HS104" i="24"/>
  <c r="HS103" i="24"/>
  <c r="HS105" i="24"/>
  <c r="HS107" i="24"/>
  <c r="HS106" i="24"/>
  <c r="HS109" i="24"/>
  <c r="HS108" i="24"/>
  <c r="HS110" i="24"/>
  <c r="HS111" i="24"/>
  <c r="HC101" i="24"/>
  <c r="HC102" i="24"/>
  <c r="HC104" i="24"/>
  <c r="HC103" i="24"/>
  <c r="HC105" i="24"/>
  <c r="HC107" i="24"/>
  <c r="HC106" i="24"/>
  <c r="HC109" i="24"/>
  <c r="HC108" i="24"/>
  <c r="HC110" i="24"/>
  <c r="HC111" i="24"/>
  <c r="GM101" i="24"/>
  <c r="GM102" i="24"/>
  <c r="GM104" i="24"/>
  <c r="GM103" i="24"/>
  <c r="GM105" i="24"/>
  <c r="GM107" i="24"/>
  <c r="GM106" i="24"/>
  <c r="GM109" i="24"/>
  <c r="GM108" i="24"/>
  <c r="GM110" i="24"/>
  <c r="GM111" i="24"/>
  <c r="FW101" i="24"/>
  <c r="FW102" i="24"/>
  <c r="FW104" i="24"/>
  <c r="FW103" i="24"/>
  <c r="FW105" i="24"/>
  <c r="FW107" i="24"/>
  <c r="FW106" i="24"/>
  <c r="FW109" i="24"/>
  <c r="FW108" i="24"/>
  <c r="FW110" i="24"/>
  <c r="FW111" i="24"/>
  <c r="FG101" i="24"/>
  <c r="FG102" i="24"/>
  <c r="FG104" i="24"/>
  <c r="FG103" i="24"/>
  <c r="FG105" i="24"/>
  <c r="FG107" i="24"/>
  <c r="FG106" i="24"/>
  <c r="FG109" i="24"/>
  <c r="FG108" i="24"/>
  <c r="FG110" i="24"/>
  <c r="FG111" i="24"/>
  <c r="KJ101" i="24"/>
  <c r="KJ102" i="24"/>
  <c r="KJ103" i="24"/>
  <c r="KJ104" i="24"/>
  <c r="KJ105" i="24"/>
  <c r="KJ106" i="24"/>
  <c r="KJ108" i="24"/>
  <c r="KJ107" i="24"/>
  <c r="KJ110" i="24"/>
  <c r="KJ109" i="24"/>
  <c r="KJ111" i="24"/>
  <c r="JT101" i="24"/>
  <c r="JT102" i="24"/>
  <c r="JT103" i="24"/>
  <c r="JT104" i="24"/>
  <c r="JT105" i="24"/>
  <c r="JT106" i="24"/>
  <c r="JT108" i="24"/>
  <c r="JT107" i="24"/>
  <c r="JT110" i="24"/>
  <c r="JT109" i="24"/>
  <c r="JT111" i="24"/>
  <c r="JD101" i="24"/>
  <c r="JD102" i="24"/>
  <c r="JD103" i="24"/>
  <c r="JD104" i="24"/>
  <c r="JD105" i="24"/>
  <c r="JD106" i="24"/>
  <c r="JD108" i="24"/>
  <c r="JD107" i="24"/>
  <c r="JD110" i="24"/>
  <c r="JD109" i="24"/>
  <c r="JD111" i="24"/>
  <c r="IN101" i="24"/>
  <c r="IN102" i="24"/>
  <c r="IN103" i="24"/>
  <c r="IN104" i="24"/>
  <c r="IN105" i="24"/>
  <c r="IN106" i="24"/>
  <c r="IN108" i="24"/>
  <c r="IN107" i="24"/>
  <c r="IN110" i="24"/>
  <c r="IN109" i="24"/>
  <c r="IN111" i="24"/>
  <c r="HX101" i="24"/>
  <c r="HX102" i="24"/>
  <c r="HX104" i="24"/>
  <c r="HX103" i="24"/>
  <c r="HX105" i="24"/>
  <c r="HX106" i="24"/>
  <c r="HX108" i="24"/>
  <c r="HX107" i="24"/>
  <c r="HX110" i="24"/>
  <c r="HX109" i="24"/>
  <c r="HX111" i="24"/>
  <c r="HH101" i="24"/>
  <c r="HH102" i="24"/>
  <c r="HH104" i="24"/>
  <c r="HH103" i="24"/>
  <c r="HH105" i="24"/>
  <c r="HH106" i="24"/>
  <c r="HH108" i="24"/>
  <c r="HH107" i="24"/>
  <c r="HH110" i="24"/>
  <c r="HH109" i="24"/>
  <c r="HH111" i="24"/>
  <c r="GR101" i="24"/>
  <c r="GR102" i="24"/>
  <c r="GR104" i="24"/>
  <c r="GR103" i="24"/>
  <c r="GR105" i="24"/>
  <c r="GR106" i="24"/>
  <c r="GR108" i="24"/>
  <c r="GR107" i="24"/>
  <c r="GR110" i="24"/>
  <c r="GR109" i="24"/>
  <c r="GR111" i="24"/>
  <c r="GB101" i="24"/>
  <c r="GB102" i="24"/>
  <c r="GB104" i="24"/>
  <c r="GB103" i="24"/>
  <c r="GB105" i="24"/>
  <c r="GB106" i="24"/>
  <c r="GB108" i="24"/>
  <c r="GB107" i="24"/>
  <c r="GB110" i="24"/>
  <c r="GB109" i="24"/>
  <c r="GB111" i="24"/>
  <c r="FL101" i="24"/>
  <c r="FL102" i="24"/>
  <c r="FL103" i="24"/>
  <c r="FL104" i="24"/>
  <c r="FL105" i="24"/>
  <c r="FL106" i="24"/>
  <c r="FL108" i="24"/>
  <c r="FL107" i="24"/>
  <c r="FL110" i="24"/>
  <c r="FL109" i="24"/>
  <c r="FL111" i="24"/>
  <c r="EV101" i="24"/>
  <c r="EV102" i="24"/>
  <c r="EV103" i="24"/>
  <c r="EV104" i="24"/>
  <c r="EV105" i="24"/>
  <c r="EV106" i="24"/>
  <c r="EV108" i="24"/>
  <c r="EV107" i="24"/>
  <c r="EV110" i="24"/>
  <c r="EV109" i="24"/>
  <c r="EV111" i="24"/>
  <c r="KK101" i="24"/>
  <c r="KK102" i="24"/>
  <c r="KK103" i="24"/>
  <c r="KK105" i="24"/>
  <c r="KK104" i="24"/>
  <c r="KK106" i="24"/>
  <c r="KK108" i="24"/>
  <c r="KK107" i="24"/>
  <c r="KK111" i="24"/>
  <c r="KK110" i="24"/>
  <c r="KK109" i="24"/>
  <c r="JU101" i="24"/>
  <c r="JU102" i="24"/>
  <c r="JU103" i="24"/>
  <c r="JU105" i="24"/>
  <c r="JU104" i="24"/>
  <c r="JU106" i="24"/>
  <c r="JU108" i="24"/>
  <c r="JU107" i="24"/>
  <c r="JU111" i="24"/>
  <c r="JU110" i="24"/>
  <c r="JU109" i="24"/>
  <c r="JE101" i="24"/>
  <c r="JE102" i="24"/>
  <c r="JE103" i="24"/>
  <c r="JE105" i="24"/>
  <c r="JE104" i="24"/>
  <c r="JE106" i="24"/>
  <c r="JE108" i="24"/>
  <c r="JE107" i="24"/>
  <c r="JE111" i="24"/>
  <c r="JE110" i="24"/>
  <c r="JE109" i="24"/>
  <c r="IO101" i="24"/>
  <c r="IO102" i="24"/>
  <c r="IO103" i="24"/>
  <c r="IO105" i="24"/>
  <c r="IO104" i="24"/>
  <c r="IO106" i="24"/>
  <c r="IO107" i="24"/>
  <c r="IO108" i="24"/>
  <c r="IO111" i="24"/>
  <c r="IO110" i="24"/>
  <c r="IO109" i="24"/>
  <c r="HY101" i="24"/>
  <c r="HY102" i="24"/>
  <c r="HY103" i="24"/>
  <c r="HY105" i="24"/>
  <c r="HY104" i="24"/>
  <c r="HY106" i="24"/>
  <c r="HY107" i="24"/>
  <c r="HY108" i="24"/>
  <c r="HY111" i="24"/>
  <c r="HY110" i="24"/>
  <c r="HY109" i="24"/>
  <c r="HI101" i="24"/>
  <c r="HI102" i="24"/>
  <c r="HI103" i="24"/>
  <c r="HI105" i="24"/>
  <c r="HI104" i="24"/>
  <c r="HI106" i="24"/>
  <c r="HI107" i="24"/>
  <c r="HI108" i="24"/>
  <c r="HI111" i="24"/>
  <c r="HI110" i="24"/>
  <c r="HI109" i="24"/>
  <c r="GS101" i="24"/>
  <c r="GS102" i="24"/>
  <c r="GS103" i="24"/>
  <c r="GS105" i="24"/>
  <c r="GS104" i="24"/>
  <c r="GS106" i="24"/>
  <c r="GS107" i="24"/>
  <c r="GS108" i="24"/>
  <c r="GS111" i="24"/>
  <c r="GS110" i="24"/>
  <c r="GS109" i="24"/>
  <c r="GC101" i="24"/>
  <c r="GC102" i="24"/>
  <c r="GC103" i="24"/>
  <c r="GC105" i="24"/>
  <c r="GC104" i="24"/>
  <c r="GC106" i="24"/>
  <c r="GC107" i="24"/>
  <c r="GC108" i="24"/>
  <c r="GC111" i="24"/>
  <c r="GC110" i="24"/>
  <c r="GC109" i="24"/>
  <c r="FM101" i="24"/>
  <c r="FM102" i="24"/>
  <c r="FM103" i="24"/>
  <c r="FM105" i="24"/>
  <c r="FM104" i="24"/>
  <c r="FM106" i="24"/>
  <c r="FM107" i="24"/>
  <c r="FM108" i="24"/>
  <c r="FM111" i="24"/>
  <c r="FM110" i="24"/>
  <c r="FM109" i="24"/>
  <c r="EW101" i="24"/>
  <c r="EW102" i="24"/>
  <c r="EW103" i="24"/>
  <c r="EW105" i="24"/>
  <c r="EW104" i="24"/>
  <c r="EW106" i="24"/>
  <c r="EW107" i="24"/>
  <c r="EW108" i="24"/>
  <c r="EW111" i="24"/>
  <c r="EW110" i="24"/>
  <c r="EW109" i="24"/>
  <c r="KH101" i="24"/>
  <c r="KH102" i="24"/>
  <c r="KH103" i="24"/>
  <c r="KH105" i="24"/>
  <c r="KH104" i="24"/>
  <c r="KH106" i="24"/>
  <c r="KH107" i="24"/>
  <c r="KH109" i="24"/>
  <c r="KH108" i="24"/>
  <c r="KH111" i="24"/>
  <c r="KH110" i="24"/>
  <c r="JR101" i="24"/>
  <c r="JR102" i="24"/>
  <c r="JR103" i="24"/>
  <c r="JR105" i="24"/>
  <c r="JR104" i="24"/>
  <c r="JR106" i="24"/>
  <c r="JR107" i="24"/>
  <c r="JR109" i="24"/>
  <c r="JR108" i="24"/>
  <c r="JR111" i="24"/>
  <c r="JR110" i="24"/>
  <c r="JB101" i="24"/>
  <c r="JB102" i="24"/>
  <c r="JB103" i="24"/>
  <c r="JB105" i="24"/>
  <c r="JB104" i="24"/>
  <c r="JB107" i="24"/>
  <c r="JB106" i="24"/>
  <c r="JB109" i="24"/>
  <c r="JB108" i="24"/>
  <c r="JB111" i="24"/>
  <c r="JB110" i="24"/>
  <c r="IL101" i="24"/>
  <c r="IL102" i="24"/>
  <c r="IL103" i="24"/>
  <c r="IL104" i="24"/>
  <c r="IL105" i="24"/>
  <c r="IL107" i="24"/>
  <c r="IL106" i="24"/>
  <c r="IL109" i="24"/>
  <c r="IL108" i="24"/>
  <c r="IL111" i="24"/>
  <c r="IL110" i="24"/>
  <c r="HV101" i="24"/>
  <c r="HV102" i="24"/>
  <c r="HV103" i="24"/>
  <c r="HV104" i="24"/>
  <c r="HV105" i="24"/>
  <c r="HV107" i="24"/>
  <c r="HV106" i="24"/>
  <c r="HV109" i="24"/>
  <c r="HV108" i="24"/>
  <c r="HV111" i="24"/>
  <c r="HV110" i="24"/>
  <c r="HF101" i="24"/>
  <c r="HF102" i="24"/>
  <c r="HF103" i="24"/>
  <c r="HF104" i="24"/>
  <c r="HF105" i="24"/>
  <c r="HF107" i="24"/>
  <c r="HF106" i="24"/>
  <c r="HF109" i="24"/>
  <c r="HF108" i="24"/>
  <c r="HF111" i="24"/>
  <c r="HF110" i="24"/>
  <c r="GP101" i="24"/>
  <c r="GP102" i="24"/>
  <c r="GP103" i="24"/>
  <c r="GP104" i="24"/>
  <c r="GP105" i="24"/>
  <c r="GP107" i="24"/>
  <c r="GP106" i="24"/>
  <c r="GP109" i="24"/>
  <c r="GP108" i="24"/>
  <c r="GP111" i="24"/>
  <c r="GP110" i="24"/>
  <c r="FZ101" i="24"/>
  <c r="FZ103" i="24"/>
  <c r="FZ102" i="24"/>
  <c r="FZ104" i="24"/>
  <c r="FZ105" i="24"/>
  <c r="FZ107" i="24"/>
  <c r="FZ106" i="24"/>
  <c r="FZ109" i="24"/>
  <c r="FZ108" i="24"/>
  <c r="FZ111" i="24"/>
  <c r="FZ110" i="24"/>
  <c r="FJ101" i="24"/>
  <c r="FJ102" i="24"/>
  <c r="FJ103" i="24"/>
  <c r="FJ104" i="24"/>
  <c r="FJ105" i="24"/>
  <c r="FJ107" i="24"/>
  <c r="FJ106" i="24"/>
  <c r="FJ109" i="24"/>
  <c r="FJ108" i="24"/>
  <c r="FJ111" i="24"/>
  <c r="FJ110" i="24"/>
  <c r="ET101" i="24"/>
  <c r="ET102" i="24"/>
  <c r="ET103" i="24"/>
  <c r="ET104" i="24"/>
  <c r="ET105" i="24"/>
  <c r="ET107" i="24"/>
  <c r="ET106" i="24"/>
  <c r="ET109" i="24"/>
  <c r="ET108" i="24"/>
  <c r="ET111" i="24"/>
  <c r="ET110" i="24"/>
  <c r="KI101" i="24"/>
  <c r="KI102" i="24"/>
  <c r="KI103" i="24"/>
  <c r="KI104" i="24"/>
  <c r="KI105" i="24"/>
  <c r="KI106" i="24"/>
  <c r="KI107" i="24"/>
  <c r="KI109" i="24"/>
  <c r="KI108" i="24"/>
  <c r="KI110" i="24"/>
  <c r="KI111" i="24"/>
  <c r="JS101" i="24"/>
  <c r="JS102" i="24"/>
  <c r="JS103" i="24"/>
  <c r="JS104" i="24"/>
  <c r="JS105" i="24"/>
  <c r="JS106" i="24"/>
  <c r="JS107" i="24"/>
  <c r="JS109" i="24"/>
  <c r="JS108" i="24"/>
  <c r="JS110" i="24"/>
  <c r="JS111" i="24"/>
  <c r="JC101" i="24"/>
  <c r="JC102" i="24"/>
  <c r="JC103" i="24"/>
  <c r="JC104" i="24"/>
  <c r="JC105" i="24"/>
  <c r="JC106" i="24"/>
  <c r="JC107" i="24"/>
  <c r="JC109" i="24"/>
  <c r="JC108" i="24"/>
  <c r="JC110" i="24"/>
  <c r="JC111" i="24"/>
  <c r="IM101" i="24"/>
  <c r="IM102" i="24"/>
  <c r="IM104" i="24"/>
  <c r="IM103" i="24"/>
  <c r="IM105" i="24"/>
  <c r="IM107" i="24"/>
  <c r="IM106" i="24"/>
  <c r="IM109" i="24"/>
  <c r="IM108" i="24"/>
  <c r="IM110" i="24"/>
  <c r="IM111" i="24"/>
  <c r="HW101" i="24"/>
  <c r="HW102" i="24"/>
  <c r="HW104" i="24"/>
  <c r="HW103" i="24"/>
  <c r="HW105" i="24"/>
  <c r="HW107" i="24"/>
  <c r="HW106" i="24"/>
  <c r="HW109" i="24"/>
  <c r="HW108" i="24"/>
  <c r="HW110" i="24"/>
  <c r="HW111" i="24"/>
  <c r="HG101" i="24"/>
  <c r="HG102" i="24"/>
  <c r="HG104" i="24"/>
  <c r="HG103" i="24"/>
  <c r="HG105" i="24"/>
  <c r="HG107" i="24"/>
  <c r="HG106" i="24"/>
  <c r="HG109" i="24"/>
  <c r="HG108" i="24"/>
  <c r="HG110" i="24"/>
  <c r="HG111" i="24"/>
  <c r="GQ101" i="24"/>
  <c r="GQ102" i="24"/>
  <c r="GQ104" i="24"/>
  <c r="GQ103" i="24"/>
  <c r="GQ105" i="24"/>
  <c r="GQ107" i="24"/>
  <c r="GQ106" i="24"/>
  <c r="GQ109" i="24"/>
  <c r="GQ108" i="24"/>
  <c r="GQ110" i="24"/>
  <c r="GQ111" i="24"/>
  <c r="GA101" i="24"/>
  <c r="GA102" i="24"/>
  <c r="GA104" i="24"/>
  <c r="GA103" i="24"/>
  <c r="GA105" i="24"/>
  <c r="GA107" i="24"/>
  <c r="GA106" i="24"/>
  <c r="GA109" i="24"/>
  <c r="GA108" i="24"/>
  <c r="GA110" i="24"/>
  <c r="GA111" i="24"/>
  <c r="FK101" i="24"/>
  <c r="FK102" i="24"/>
  <c r="FK104" i="24"/>
  <c r="FK103" i="24"/>
  <c r="FK105" i="24"/>
  <c r="FK107" i="24"/>
  <c r="FK106" i="24"/>
  <c r="FK109" i="24"/>
  <c r="FK108" i="24"/>
  <c r="FK110" i="24"/>
  <c r="FK111" i="24"/>
  <c r="EU101" i="24"/>
  <c r="EU102" i="24"/>
  <c r="EU104" i="24"/>
  <c r="EU103" i="24"/>
  <c r="EU105" i="24"/>
  <c r="EU107" i="24"/>
  <c r="EU106" i="24"/>
  <c r="EU109" i="24"/>
  <c r="EU108" i="24"/>
  <c r="EU110" i="24"/>
  <c r="EU111" i="24"/>
  <c r="KV101" i="24"/>
  <c r="KV102" i="24"/>
  <c r="KV103" i="24"/>
  <c r="KV104" i="24"/>
  <c r="KV106" i="24"/>
  <c r="KV105" i="24"/>
  <c r="KV108" i="24"/>
  <c r="KV107" i="24"/>
  <c r="KV109" i="24"/>
  <c r="KV110" i="24"/>
  <c r="KV111" i="24"/>
  <c r="KF101" i="24"/>
  <c r="KF102" i="24"/>
  <c r="KF103" i="24"/>
  <c r="KF104" i="24"/>
  <c r="KF106" i="24"/>
  <c r="KF105" i="24"/>
  <c r="KF108" i="24"/>
  <c r="KF107" i="24"/>
  <c r="KF109" i="24"/>
  <c r="KF110" i="24"/>
  <c r="KF111" i="24"/>
  <c r="JP101" i="24"/>
  <c r="JP102" i="24"/>
  <c r="JP103" i="24"/>
  <c r="JP104" i="24"/>
  <c r="JP106" i="24"/>
  <c r="JP105" i="24"/>
  <c r="JP108" i="24"/>
  <c r="JP107" i="24"/>
  <c r="JP109" i="24"/>
  <c r="JP110" i="24"/>
  <c r="JP111" i="24"/>
  <c r="IZ101" i="24"/>
  <c r="IZ102" i="24"/>
  <c r="IZ103" i="24"/>
  <c r="IZ104" i="24"/>
  <c r="IZ105" i="24"/>
  <c r="IZ106" i="24"/>
  <c r="IZ108" i="24"/>
  <c r="IZ107" i="24"/>
  <c r="IZ109" i="24"/>
  <c r="IZ110" i="24"/>
  <c r="IZ111" i="24"/>
  <c r="IJ101" i="24"/>
  <c r="IJ102" i="24"/>
  <c r="IJ104" i="24"/>
  <c r="IJ103" i="24"/>
  <c r="IJ105" i="24"/>
  <c r="IJ106" i="24"/>
  <c r="IJ108" i="24"/>
  <c r="IJ107" i="24"/>
  <c r="IJ109" i="24"/>
  <c r="IJ110" i="24"/>
  <c r="IJ111" i="24"/>
  <c r="HT101" i="24"/>
  <c r="HT102" i="24"/>
  <c r="HT104" i="24"/>
  <c r="HT103" i="24"/>
  <c r="HT105" i="24"/>
  <c r="HT106" i="24"/>
  <c r="HT108" i="24"/>
  <c r="HT107" i="24"/>
  <c r="HT109" i="24"/>
  <c r="HT110" i="24"/>
  <c r="HT111" i="24"/>
  <c r="HD101" i="24"/>
  <c r="HD102" i="24"/>
  <c r="HD104" i="24"/>
  <c r="HD103" i="24"/>
  <c r="HD105" i="24"/>
  <c r="HD106" i="24"/>
  <c r="HD108" i="24"/>
  <c r="HD107" i="24"/>
  <c r="HD109" i="24"/>
  <c r="HD110" i="24"/>
  <c r="HD111" i="24"/>
  <c r="GN101" i="24"/>
  <c r="GN102" i="24"/>
  <c r="GN104" i="24"/>
  <c r="GN103" i="24"/>
  <c r="GN105" i="24"/>
  <c r="GN106" i="24"/>
  <c r="GN108" i="24"/>
  <c r="GN107" i="24"/>
  <c r="GN109" i="24"/>
  <c r="GN110" i="24"/>
  <c r="GN111" i="24"/>
  <c r="FX101" i="24"/>
  <c r="FX102" i="24"/>
  <c r="FX104" i="24"/>
  <c r="FX103" i="24"/>
  <c r="FX105" i="24"/>
  <c r="FX106" i="24"/>
  <c r="FX108" i="24"/>
  <c r="FX107" i="24"/>
  <c r="FX109" i="24"/>
  <c r="FX110" i="24"/>
  <c r="FX111" i="24"/>
  <c r="FH101" i="24"/>
  <c r="FH102" i="24"/>
  <c r="FH103" i="24"/>
  <c r="FH104" i="24"/>
  <c r="FH105" i="24"/>
  <c r="FH106" i="24"/>
  <c r="FH108" i="24"/>
  <c r="FH107" i="24"/>
  <c r="FH109" i="24"/>
  <c r="FH110" i="24"/>
  <c r="FH111" i="24"/>
  <c r="ER101" i="24"/>
  <c r="ER102" i="24"/>
  <c r="ER103" i="24"/>
  <c r="ER104" i="24"/>
  <c r="ER105" i="24"/>
  <c r="ER106" i="24"/>
  <c r="ER108" i="24"/>
  <c r="ER107" i="24"/>
  <c r="ER109" i="24"/>
  <c r="ER110" i="24"/>
  <c r="ER111" i="24"/>
  <c r="KO101" i="24"/>
  <c r="KO102" i="24"/>
  <c r="KO103" i="24"/>
  <c r="KO105" i="24"/>
  <c r="KO104" i="24"/>
  <c r="KO106" i="24"/>
  <c r="KO108" i="24"/>
  <c r="KO107" i="24"/>
  <c r="KO111" i="24"/>
  <c r="KO109" i="24"/>
  <c r="KO110" i="24"/>
  <c r="JY101" i="24"/>
  <c r="JY102" i="24"/>
  <c r="JY103" i="24"/>
  <c r="JY105" i="24"/>
  <c r="JY104" i="24"/>
  <c r="JY106" i="24"/>
  <c r="JY108" i="24"/>
  <c r="JY107" i="24"/>
  <c r="JY111" i="24"/>
  <c r="JY109" i="24"/>
  <c r="JY110" i="24"/>
  <c r="JI101" i="24"/>
  <c r="JI102" i="24"/>
  <c r="JI103" i="24"/>
  <c r="JI105" i="24"/>
  <c r="JI104" i="24"/>
  <c r="JI106" i="24"/>
  <c r="JI108" i="24"/>
  <c r="JI107" i="24"/>
  <c r="JI111" i="24"/>
  <c r="JI109" i="24"/>
  <c r="JI110" i="24"/>
  <c r="IS101" i="24"/>
  <c r="IS102" i="24"/>
  <c r="IS103" i="24"/>
  <c r="IS105" i="24"/>
  <c r="IS104" i="24"/>
  <c r="IS106" i="24"/>
  <c r="IS108" i="24"/>
  <c r="IS107" i="24"/>
  <c r="IS111" i="24"/>
  <c r="IS109" i="24"/>
  <c r="IS110" i="24"/>
  <c r="IC101" i="24"/>
  <c r="IC102" i="24"/>
  <c r="IC103" i="24"/>
  <c r="IC105" i="24"/>
  <c r="IC104" i="24"/>
  <c r="IC106" i="24"/>
  <c r="IC108" i="24"/>
  <c r="IC107" i="24"/>
  <c r="IC111" i="24"/>
  <c r="IC109" i="24"/>
  <c r="IC110" i="24"/>
  <c r="HM101" i="24"/>
  <c r="HM102" i="24"/>
  <c r="HM103" i="24"/>
  <c r="HM105" i="24"/>
  <c r="HM104" i="24"/>
  <c r="HM106" i="24"/>
  <c r="HM108" i="24"/>
  <c r="HM107" i="24"/>
  <c r="HM111" i="24"/>
  <c r="HM109" i="24"/>
  <c r="HM110" i="24"/>
  <c r="GW101" i="24"/>
  <c r="GW102" i="24"/>
  <c r="GW103" i="24"/>
  <c r="GW105" i="24"/>
  <c r="GW104" i="24"/>
  <c r="GW106" i="24"/>
  <c r="GW108" i="24"/>
  <c r="GW107" i="24"/>
  <c r="GW111" i="24"/>
  <c r="GW109" i="24"/>
  <c r="GW110" i="24"/>
  <c r="GG101" i="24"/>
  <c r="GG102" i="24"/>
  <c r="GG103" i="24"/>
  <c r="GG105" i="24"/>
  <c r="GG104" i="24"/>
  <c r="GG106" i="24"/>
  <c r="GG108" i="24"/>
  <c r="GG107" i="24"/>
  <c r="GG111" i="24"/>
  <c r="GG109" i="24"/>
  <c r="GG110" i="24"/>
  <c r="FQ101" i="24"/>
  <c r="FQ102" i="24"/>
  <c r="FQ103" i="24"/>
  <c r="FQ105" i="24"/>
  <c r="FQ104" i="24"/>
  <c r="FQ106" i="24"/>
  <c r="FQ108" i="24"/>
  <c r="FQ107" i="24"/>
  <c r="FQ111" i="24"/>
  <c r="FQ109" i="24"/>
  <c r="FQ110" i="24"/>
  <c r="FA101" i="24"/>
  <c r="FA102" i="24"/>
  <c r="FA103" i="24"/>
  <c r="FA105" i="24"/>
  <c r="FA104" i="24"/>
  <c r="FA106" i="24"/>
  <c r="FA108" i="24"/>
  <c r="FA107" i="24"/>
  <c r="FA111" i="24"/>
  <c r="FA109" i="24"/>
  <c r="FA110" i="24"/>
  <c r="EQ101" i="24"/>
  <c r="EQ102" i="24"/>
  <c r="EQ104" i="24"/>
  <c r="EQ103" i="24"/>
  <c r="EQ105" i="24"/>
  <c r="EQ107" i="24"/>
  <c r="EQ106" i="24"/>
  <c r="EQ109" i="24"/>
  <c r="EQ108" i="24"/>
  <c r="EQ110" i="24"/>
  <c r="EQ111" i="24"/>
  <c r="KL101" i="24"/>
  <c r="KL102" i="24"/>
  <c r="KL103" i="24"/>
  <c r="KL105" i="24"/>
  <c r="KL104" i="24"/>
  <c r="KL106" i="24"/>
  <c r="KL107" i="24"/>
  <c r="KL109" i="24"/>
  <c r="KL108" i="24"/>
  <c r="KL111" i="24"/>
  <c r="KL110" i="24"/>
  <c r="JV101" i="24"/>
  <c r="JV102" i="24"/>
  <c r="JV103" i="24"/>
  <c r="JV105" i="24"/>
  <c r="JV104" i="24"/>
  <c r="JV106" i="24"/>
  <c r="JV107" i="24"/>
  <c r="JV109" i="24"/>
  <c r="JV108" i="24"/>
  <c r="JV111" i="24"/>
  <c r="JV110" i="24"/>
  <c r="JF101" i="24"/>
  <c r="JF102" i="24"/>
  <c r="JF103" i="24"/>
  <c r="JF105" i="24"/>
  <c r="JF104" i="24"/>
  <c r="JF106" i="24"/>
  <c r="JF107" i="24"/>
  <c r="JF109" i="24"/>
  <c r="JF108" i="24"/>
  <c r="JF111" i="24"/>
  <c r="JF110" i="24"/>
  <c r="IP101" i="24"/>
  <c r="IP102" i="24"/>
  <c r="IP103" i="24"/>
  <c r="IP105" i="24"/>
  <c r="IP104" i="24"/>
  <c r="IP107" i="24"/>
  <c r="IP106" i="24"/>
  <c r="IP109" i="24"/>
  <c r="IP108" i="24"/>
  <c r="IP111" i="24"/>
  <c r="IP110" i="24"/>
  <c r="HZ101" i="24"/>
  <c r="HZ102" i="24"/>
  <c r="HZ103" i="24"/>
  <c r="HZ105" i="24"/>
  <c r="HZ104" i="24"/>
  <c r="HZ107" i="24"/>
  <c r="HZ106" i="24"/>
  <c r="HZ109" i="24"/>
  <c r="HZ108" i="24"/>
  <c r="HZ111" i="24"/>
  <c r="HZ110" i="24"/>
  <c r="HJ101" i="24"/>
  <c r="HJ103" i="24"/>
  <c r="HJ102" i="24"/>
  <c r="HJ105" i="24"/>
  <c r="HJ104" i="24"/>
  <c r="HJ107" i="24"/>
  <c r="HJ106" i="24"/>
  <c r="HJ109" i="24"/>
  <c r="HJ108" i="24"/>
  <c r="HJ111" i="24"/>
  <c r="HJ110" i="24"/>
  <c r="GT101" i="24"/>
  <c r="GT103" i="24"/>
  <c r="GT102" i="24"/>
  <c r="GT105" i="24"/>
  <c r="GT104" i="24"/>
  <c r="GT107" i="24"/>
  <c r="GT106" i="24"/>
  <c r="GT109" i="24"/>
  <c r="GT108" i="24"/>
  <c r="GT111" i="24"/>
  <c r="GT110" i="24"/>
  <c r="GD101" i="24"/>
  <c r="GD102" i="24"/>
  <c r="GD103" i="24"/>
  <c r="GD105" i="24"/>
  <c r="GD104" i="24"/>
  <c r="GD107" i="24"/>
  <c r="GD106" i="24"/>
  <c r="GD109" i="24"/>
  <c r="GD108" i="24"/>
  <c r="GD111" i="24"/>
  <c r="GD110" i="24"/>
  <c r="FN101" i="24"/>
  <c r="FN102" i="24"/>
  <c r="FN103" i="24"/>
  <c r="FN105" i="24"/>
  <c r="FN104" i="24"/>
  <c r="FN107" i="24"/>
  <c r="FN106" i="24"/>
  <c r="FN109" i="24"/>
  <c r="FN108" i="24"/>
  <c r="FN111" i="24"/>
  <c r="FN110" i="24"/>
  <c r="EX101" i="24"/>
  <c r="EX102" i="24"/>
  <c r="EX103" i="24"/>
  <c r="EX105" i="24"/>
  <c r="EX104" i="24"/>
  <c r="EX107" i="24"/>
  <c r="EX106" i="24"/>
  <c r="EX109" i="24"/>
  <c r="EX108" i="24"/>
  <c r="EX111" i="24"/>
  <c r="EX110" i="24"/>
  <c r="KM101" i="24"/>
  <c r="KM102" i="24"/>
  <c r="KM103" i="24"/>
  <c r="KM104" i="24"/>
  <c r="KM105" i="24"/>
  <c r="KM106" i="24"/>
  <c r="KM107" i="24"/>
  <c r="KM109" i="24"/>
  <c r="KM108" i="24"/>
  <c r="KM110" i="24"/>
  <c r="KM111" i="24"/>
  <c r="JW101" i="24"/>
  <c r="JW102" i="24"/>
  <c r="JW103" i="24"/>
  <c r="JW104" i="24"/>
  <c r="JW105" i="24"/>
  <c r="JW106" i="24"/>
  <c r="JW107" i="24"/>
  <c r="JW109" i="24"/>
  <c r="JW108" i="24"/>
  <c r="JW110" i="24"/>
  <c r="JW111" i="24"/>
  <c r="JG101" i="24"/>
  <c r="JG102" i="24"/>
  <c r="JG103" i="24"/>
  <c r="JG104" i="24"/>
  <c r="JG105" i="24"/>
  <c r="JG106" i="24"/>
  <c r="JG107" i="24"/>
  <c r="JG109" i="24"/>
  <c r="JG108" i="24"/>
  <c r="JG110" i="24"/>
  <c r="JG111" i="24"/>
  <c r="IQ101" i="24"/>
  <c r="IQ102" i="24"/>
  <c r="IQ103" i="24"/>
  <c r="IQ104" i="24"/>
  <c r="IQ105" i="24"/>
  <c r="IQ107" i="24"/>
  <c r="IQ106" i="24"/>
  <c r="IQ109" i="24"/>
  <c r="IQ108" i="24"/>
  <c r="IQ110" i="24"/>
  <c r="IQ111" i="24"/>
  <c r="IA101" i="24"/>
  <c r="IA102" i="24"/>
  <c r="IA104" i="24"/>
  <c r="IA103" i="24"/>
  <c r="IA105" i="24"/>
  <c r="IA107" i="24"/>
  <c r="IA106" i="24"/>
  <c r="IA109" i="24"/>
  <c r="IA108" i="24"/>
  <c r="IA110" i="24"/>
  <c r="IA111" i="24"/>
  <c r="HK101" i="24"/>
  <c r="HK102" i="24"/>
  <c r="HK103" i="24"/>
  <c r="HK104" i="24"/>
  <c r="HK105" i="24"/>
  <c r="HK107" i="24"/>
  <c r="HK106" i="24"/>
  <c r="HK109" i="24"/>
  <c r="HK108" i="24"/>
  <c r="HK110" i="24"/>
  <c r="HK111" i="24"/>
  <c r="GU101" i="24"/>
  <c r="GU102" i="24"/>
  <c r="GU103" i="24"/>
  <c r="GU104" i="24"/>
  <c r="GU105" i="24"/>
  <c r="GU107" i="24"/>
  <c r="GU106" i="24"/>
  <c r="GU109" i="24"/>
  <c r="GU108" i="24"/>
  <c r="GU110" i="24"/>
  <c r="GU111" i="24"/>
  <c r="GE101" i="24"/>
  <c r="GE102" i="24"/>
  <c r="GE103" i="24"/>
  <c r="GE104" i="24"/>
  <c r="GE105" i="24"/>
  <c r="GE107" i="24"/>
  <c r="GE106" i="24"/>
  <c r="GE109" i="24"/>
  <c r="GE108" i="24"/>
  <c r="GE110" i="24"/>
  <c r="GE111" i="24"/>
  <c r="FO101" i="24"/>
  <c r="FO102" i="24"/>
  <c r="FO104" i="24"/>
  <c r="FO103" i="24"/>
  <c r="FO105" i="24"/>
  <c r="FO107" i="24"/>
  <c r="FO106" i="24"/>
  <c r="FO109" i="24"/>
  <c r="FO108" i="24"/>
  <c r="FO110" i="24"/>
  <c r="FO111" i="24"/>
  <c r="KR101" i="24"/>
  <c r="KR102" i="24"/>
  <c r="KR103" i="24"/>
  <c r="KR104" i="24"/>
  <c r="KR105" i="24"/>
  <c r="KR106" i="24"/>
  <c r="KR108" i="24"/>
  <c r="KR107" i="24"/>
  <c r="KR110" i="24"/>
  <c r="KR109" i="24"/>
  <c r="KR111" i="24"/>
  <c r="KB101" i="24"/>
  <c r="KB102" i="24"/>
  <c r="KB103" i="24"/>
  <c r="KB104" i="24"/>
  <c r="KB105" i="24"/>
  <c r="KB106" i="24"/>
  <c r="KB108" i="24"/>
  <c r="KB107" i="24"/>
  <c r="KB110" i="24"/>
  <c r="KB109" i="24"/>
  <c r="KB111" i="24"/>
  <c r="JL101" i="24"/>
  <c r="JL102" i="24"/>
  <c r="JL103" i="24"/>
  <c r="JL104" i="24"/>
  <c r="JL105" i="24"/>
  <c r="JL106" i="24"/>
  <c r="JL108" i="24"/>
  <c r="JL107" i="24"/>
  <c r="JL110" i="24"/>
  <c r="JL109" i="24"/>
  <c r="JL111" i="24"/>
  <c r="IV101" i="24"/>
  <c r="IV102" i="24"/>
  <c r="IV103" i="24"/>
  <c r="IV104" i="24"/>
  <c r="IV105" i="24"/>
  <c r="IV106" i="24"/>
  <c r="IV107" i="24"/>
  <c r="IV108" i="24"/>
  <c r="IV110" i="24"/>
  <c r="IV109" i="24"/>
  <c r="IV111" i="24"/>
  <c r="IF101" i="24"/>
  <c r="IF102" i="24"/>
  <c r="IF104" i="24"/>
  <c r="IF103" i="24"/>
  <c r="IF105" i="24"/>
  <c r="IF106" i="24"/>
  <c r="IF108" i="24"/>
  <c r="IF107" i="24"/>
  <c r="IF110" i="24"/>
  <c r="IF109" i="24"/>
  <c r="IF111" i="24"/>
  <c r="HP101" i="24"/>
  <c r="HP102" i="24"/>
  <c r="HP103" i="24"/>
  <c r="HP104" i="24"/>
  <c r="HP105" i="24"/>
  <c r="HP106" i="24"/>
  <c r="HP108" i="24"/>
  <c r="HP107" i="24"/>
  <c r="HP110" i="24"/>
  <c r="HP109" i="24"/>
  <c r="HP111" i="24"/>
  <c r="GZ101" i="24"/>
  <c r="GZ102" i="24"/>
  <c r="GZ103" i="24"/>
  <c r="GZ104" i="24"/>
  <c r="GZ105" i="24"/>
  <c r="GZ106" i="24"/>
  <c r="GZ108" i="24"/>
  <c r="GZ107" i="24"/>
  <c r="GZ110" i="24"/>
  <c r="GZ109" i="24"/>
  <c r="GZ111" i="24"/>
  <c r="GJ101" i="24"/>
  <c r="GJ102" i="24"/>
  <c r="GJ103" i="24"/>
  <c r="GJ104" i="24"/>
  <c r="GJ105" i="24"/>
  <c r="GJ106" i="24"/>
  <c r="GJ108" i="24"/>
  <c r="GJ107" i="24"/>
  <c r="GJ110" i="24"/>
  <c r="GJ109" i="24"/>
  <c r="GJ111" i="24"/>
  <c r="FT101" i="24"/>
  <c r="FT102" i="24"/>
  <c r="FT103" i="24"/>
  <c r="FT104" i="24"/>
  <c r="FT105" i="24"/>
  <c r="FT106" i="24"/>
  <c r="FT108" i="24"/>
  <c r="FT107" i="24"/>
  <c r="FT110" i="24"/>
  <c r="FT109" i="24"/>
  <c r="FT111" i="24"/>
  <c r="FD101" i="24"/>
  <c r="FD102" i="24"/>
  <c r="FD103" i="24"/>
  <c r="FD104" i="24"/>
  <c r="FD105" i="24"/>
  <c r="FD106" i="24"/>
  <c r="FD108" i="24"/>
  <c r="FD107" i="24"/>
  <c r="FD110" i="24"/>
  <c r="FD109" i="24"/>
  <c r="FD111" i="24"/>
  <c r="KS101" i="24"/>
  <c r="KS102" i="24"/>
  <c r="KS103" i="24"/>
  <c r="KS105" i="24"/>
  <c r="KS104" i="24"/>
  <c r="KS106" i="24"/>
  <c r="KS108" i="24"/>
  <c r="KS107" i="24"/>
  <c r="KS111" i="24"/>
  <c r="KS110" i="24"/>
  <c r="KS109" i="24"/>
  <c r="KC101" i="24"/>
  <c r="KC102" i="24"/>
  <c r="KC103" i="24"/>
  <c r="KC105" i="24"/>
  <c r="KC104" i="24"/>
  <c r="KC106" i="24"/>
  <c r="KC108" i="24"/>
  <c r="KC107" i="24"/>
  <c r="KC111" i="24"/>
  <c r="KC110" i="24"/>
  <c r="KC109" i="24"/>
  <c r="JM101" i="24"/>
  <c r="JM102" i="24"/>
  <c r="JM103" i="24"/>
  <c r="JM105" i="24"/>
  <c r="JM104" i="24"/>
  <c r="JM106" i="24"/>
  <c r="JM108" i="24"/>
  <c r="JM107" i="24"/>
  <c r="JM111" i="24"/>
  <c r="JM110" i="24"/>
  <c r="JM109" i="24"/>
  <c r="IW101" i="24"/>
  <c r="IW102" i="24"/>
  <c r="IW103" i="24"/>
  <c r="IW105" i="24"/>
  <c r="IW104" i="24"/>
  <c r="IW106" i="24"/>
  <c r="IW107" i="24"/>
  <c r="IW108" i="24"/>
  <c r="IW111" i="24"/>
  <c r="IW110" i="24"/>
  <c r="IW109" i="24"/>
  <c r="IG101" i="24"/>
  <c r="IG102" i="24"/>
  <c r="IG103" i="24"/>
  <c r="IG105" i="24"/>
  <c r="IG104" i="24"/>
  <c r="IG106" i="24"/>
  <c r="IG107" i="24"/>
  <c r="IG108" i="24"/>
  <c r="IG111" i="24"/>
  <c r="IG110" i="24"/>
  <c r="IG109" i="24"/>
  <c r="HQ101" i="24"/>
  <c r="HQ102" i="24"/>
  <c r="HQ103" i="24"/>
  <c r="HQ105" i="24"/>
  <c r="HQ104" i="24"/>
  <c r="HQ106" i="24"/>
  <c r="HQ107" i="24"/>
  <c r="HQ108" i="24"/>
  <c r="HQ111" i="24"/>
  <c r="HQ110" i="24"/>
  <c r="HQ109" i="24"/>
  <c r="HA101" i="24"/>
  <c r="HA102" i="24"/>
  <c r="HA103" i="24"/>
  <c r="HA105" i="24"/>
  <c r="HA104" i="24"/>
  <c r="HA106" i="24"/>
  <c r="HA107" i="24"/>
  <c r="HA108" i="24"/>
  <c r="HA111" i="24"/>
  <c r="HA110" i="24"/>
  <c r="HA109" i="24"/>
  <c r="GK101" i="24"/>
  <c r="GK102" i="24"/>
  <c r="GK103" i="24"/>
  <c r="GK105" i="24"/>
  <c r="GK104" i="24"/>
  <c r="GK106" i="24"/>
  <c r="GK107" i="24"/>
  <c r="GK108" i="24"/>
  <c r="GK111" i="24"/>
  <c r="GK110" i="24"/>
  <c r="GK109" i="24"/>
  <c r="FU101" i="24"/>
  <c r="FU102" i="24"/>
  <c r="FU103" i="24"/>
  <c r="FU105" i="24"/>
  <c r="FU104" i="24"/>
  <c r="FU106" i="24"/>
  <c r="FU107" i="24"/>
  <c r="FU108" i="24"/>
  <c r="FU111" i="24"/>
  <c r="FU110" i="24"/>
  <c r="FU109" i="24"/>
  <c r="FE101" i="24"/>
  <c r="FE102" i="24"/>
  <c r="FE103" i="24"/>
  <c r="FE105" i="24"/>
  <c r="FE104" i="24"/>
  <c r="FE106" i="24"/>
  <c r="FE107" i="24"/>
  <c r="FE108" i="24"/>
  <c r="FE111" i="24"/>
  <c r="FE110" i="24"/>
  <c r="FE109" i="24"/>
  <c r="KP101" i="24"/>
  <c r="KP102" i="24"/>
  <c r="KP103" i="24"/>
  <c r="KP105" i="24"/>
  <c r="KP104" i="24"/>
  <c r="KP106" i="24"/>
  <c r="KP107" i="24"/>
  <c r="KP109" i="24"/>
  <c r="KP108" i="24"/>
  <c r="KP111" i="24"/>
  <c r="KP110" i="24"/>
  <c r="JZ101" i="24"/>
  <c r="JZ102" i="24"/>
  <c r="JZ103" i="24"/>
  <c r="JZ105" i="24"/>
  <c r="JZ104" i="24"/>
  <c r="JZ106" i="24"/>
  <c r="JZ107" i="24"/>
  <c r="JZ109" i="24"/>
  <c r="JZ108" i="24"/>
  <c r="JZ111" i="24"/>
  <c r="JZ110" i="24"/>
  <c r="JJ101" i="24"/>
  <c r="JJ102" i="24"/>
  <c r="JJ103" i="24"/>
  <c r="JJ105" i="24"/>
  <c r="JJ104" i="24"/>
  <c r="JJ106" i="24"/>
  <c r="JJ107" i="24"/>
  <c r="JJ109" i="24"/>
  <c r="JJ108" i="24"/>
  <c r="JJ111" i="24"/>
  <c r="JJ110" i="24"/>
  <c r="IT101" i="24"/>
  <c r="IT102" i="24"/>
  <c r="IT103" i="24"/>
  <c r="IT105" i="24"/>
  <c r="IT104" i="24"/>
  <c r="IT107" i="24"/>
  <c r="IT106" i="24"/>
  <c r="IT109" i="24"/>
  <c r="IT108" i="24"/>
  <c r="IT111" i="24"/>
  <c r="IT110" i="24"/>
  <c r="ID101" i="24"/>
  <c r="ID102" i="24"/>
  <c r="ID103" i="24"/>
  <c r="ID104" i="24"/>
  <c r="ID105" i="24"/>
  <c r="ID107" i="24"/>
  <c r="ID106" i="24"/>
  <c r="ID109" i="24"/>
  <c r="ID108" i="24"/>
  <c r="ID111" i="24"/>
  <c r="ID110" i="24"/>
  <c r="HN101" i="24"/>
  <c r="HN102" i="24"/>
  <c r="HN103" i="24"/>
  <c r="HN104" i="24"/>
  <c r="HN105" i="24"/>
  <c r="HN107" i="24"/>
  <c r="HN106" i="24"/>
  <c r="HN109" i="24"/>
  <c r="HN108" i="24"/>
  <c r="HN111" i="24"/>
  <c r="HN110" i="24"/>
  <c r="GX101" i="24"/>
  <c r="GX102" i="24"/>
  <c r="GX103" i="24"/>
  <c r="GX104" i="24"/>
  <c r="GX105" i="24"/>
  <c r="GX107" i="24"/>
  <c r="GX106" i="24"/>
  <c r="GX109" i="24"/>
  <c r="GX108" i="24"/>
  <c r="GX111" i="24"/>
  <c r="GX110" i="24"/>
  <c r="GH101" i="24"/>
  <c r="GH102" i="24"/>
  <c r="GH103" i="24"/>
  <c r="GH104" i="24"/>
  <c r="GH105" i="24"/>
  <c r="GH107" i="24"/>
  <c r="GH106" i="24"/>
  <c r="GH109" i="24"/>
  <c r="GH108" i="24"/>
  <c r="GH111" i="24"/>
  <c r="GH110" i="24"/>
  <c r="FR101" i="24"/>
  <c r="FR102" i="24"/>
  <c r="FR103" i="24"/>
  <c r="FR104" i="24"/>
  <c r="FR105" i="24"/>
  <c r="FR107" i="24"/>
  <c r="FR106" i="24"/>
  <c r="FR109" i="24"/>
  <c r="FR108" i="24"/>
  <c r="FR111" i="24"/>
  <c r="FR110" i="24"/>
  <c r="FB101" i="24"/>
  <c r="FB102" i="24"/>
  <c r="FB103" i="24"/>
  <c r="FB104" i="24"/>
  <c r="FB105" i="24"/>
  <c r="FB107" i="24"/>
  <c r="FB106" i="24"/>
  <c r="FB109" i="24"/>
  <c r="FB108" i="24"/>
  <c r="FB111" i="24"/>
  <c r="FB110" i="24"/>
  <c r="KQ101" i="24"/>
  <c r="KQ102" i="24"/>
  <c r="KQ103" i="24"/>
  <c r="KQ104" i="24"/>
  <c r="KQ105" i="24"/>
  <c r="KQ106" i="24"/>
  <c r="KQ107" i="24"/>
  <c r="KQ109" i="24"/>
  <c r="KQ108" i="24"/>
  <c r="KQ110" i="24"/>
  <c r="KQ111" i="24"/>
  <c r="KA101" i="24"/>
  <c r="KA102" i="24"/>
  <c r="KA103" i="24"/>
  <c r="KA104" i="24"/>
  <c r="KA105" i="24"/>
  <c r="KA106" i="24"/>
  <c r="KA107" i="24"/>
  <c r="KA109" i="24"/>
  <c r="KA108" i="24"/>
  <c r="KA110" i="24"/>
  <c r="KA111" i="24"/>
  <c r="JK101" i="24"/>
  <c r="JK102" i="24"/>
  <c r="JK103" i="24"/>
  <c r="JK104" i="24"/>
  <c r="JK105" i="24"/>
  <c r="JK106" i="24"/>
  <c r="JK107" i="24"/>
  <c r="JK109" i="24"/>
  <c r="JK108" i="24"/>
  <c r="JK110" i="24"/>
  <c r="JK111" i="24"/>
  <c r="IU101" i="24"/>
  <c r="IU102" i="24"/>
  <c r="IU103" i="24"/>
  <c r="IU104" i="24"/>
  <c r="IU105" i="24"/>
  <c r="IU106" i="24"/>
  <c r="IU109" i="24"/>
  <c r="IU107" i="24"/>
  <c r="IU108" i="24"/>
  <c r="IU110" i="24"/>
  <c r="IU111" i="24"/>
  <c r="IE101" i="24"/>
  <c r="IE102" i="24"/>
  <c r="IE104" i="24"/>
  <c r="IE103" i="24"/>
  <c r="IE107" i="24"/>
  <c r="IE105" i="24"/>
  <c r="IE106" i="24"/>
  <c r="IE109" i="24"/>
  <c r="IE108" i="24"/>
  <c r="IE110" i="24"/>
  <c r="IE111" i="24"/>
  <c r="HO101" i="24"/>
  <c r="HO102" i="24"/>
  <c r="HO104" i="24"/>
  <c r="HO103" i="24"/>
  <c r="HO105" i="24"/>
  <c r="HO107" i="24"/>
  <c r="HO106" i="24"/>
  <c r="HO109" i="24"/>
  <c r="HO108" i="24"/>
  <c r="HO110" i="24"/>
  <c r="HO111" i="24"/>
  <c r="GY101" i="24"/>
  <c r="GY102" i="24"/>
  <c r="GY104" i="24"/>
  <c r="GY103" i="24"/>
  <c r="GY105" i="24"/>
  <c r="GY107" i="24"/>
  <c r="GY106" i="24"/>
  <c r="GY109" i="24"/>
  <c r="GY108" i="24"/>
  <c r="GY110" i="24"/>
  <c r="GY111" i="24"/>
  <c r="GI101" i="24"/>
  <c r="GI102" i="24"/>
  <c r="GI104" i="24"/>
  <c r="GI103" i="24"/>
  <c r="GI105" i="24"/>
  <c r="GI107" i="24"/>
  <c r="GI106" i="24"/>
  <c r="GI109" i="24"/>
  <c r="GI108" i="24"/>
  <c r="GI110" i="24"/>
  <c r="GI111" i="24"/>
  <c r="FS101" i="24"/>
  <c r="FS102" i="24"/>
  <c r="FS103" i="24"/>
  <c r="FS104" i="24"/>
  <c r="FS105" i="24"/>
  <c r="FS107" i="24"/>
  <c r="FS106" i="24"/>
  <c r="FS109" i="24"/>
  <c r="FS108" i="24"/>
  <c r="FS110" i="24"/>
  <c r="FS111" i="24"/>
  <c r="FC101" i="24"/>
  <c r="FC102" i="24"/>
  <c r="FC103" i="24"/>
  <c r="FC104" i="24"/>
  <c r="FC105" i="24"/>
  <c r="FC107" i="24"/>
  <c r="FC106" i="24"/>
  <c r="FC109" i="24"/>
  <c r="FC108" i="24"/>
  <c r="FC110" i="24"/>
  <c r="FC111" i="24"/>
  <c r="EY101" i="24"/>
  <c r="EY102" i="24"/>
  <c r="EY104" i="24"/>
  <c r="EY103" i="24"/>
  <c r="EY105" i="24"/>
  <c r="EY107" i="24"/>
  <c r="EY106" i="24"/>
  <c r="EY109" i="24"/>
  <c r="EY108" i="24"/>
  <c r="EY110" i="24"/>
  <c r="EY111" i="24"/>
  <c r="KN101" i="24"/>
  <c r="KN102" i="24"/>
  <c r="KN103" i="24"/>
  <c r="KN104" i="24"/>
  <c r="KN106" i="24"/>
  <c r="KN105" i="24"/>
  <c r="KN108" i="24"/>
  <c r="KN107" i="24"/>
  <c r="KN109" i="24"/>
  <c r="KN110" i="24"/>
  <c r="KN111" i="24"/>
  <c r="JX101" i="24"/>
  <c r="JX102" i="24"/>
  <c r="JX103" i="24"/>
  <c r="JX104" i="24"/>
  <c r="JX106" i="24"/>
  <c r="JX105" i="24"/>
  <c r="JX108" i="24"/>
  <c r="JX107" i="24"/>
  <c r="JX109" i="24"/>
  <c r="JX110" i="24"/>
  <c r="JX111" i="24"/>
  <c r="JH101" i="24"/>
  <c r="JH102" i="24"/>
  <c r="JH103" i="24"/>
  <c r="JH104" i="24"/>
  <c r="JH106" i="24"/>
  <c r="JH105" i="24"/>
  <c r="JH108" i="24"/>
  <c r="JH107" i="24"/>
  <c r="JH109" i="24"/>
  <c r="JH110" i="24"/>
  <c r="JH111" i="24"/>
  <c r="IR101" i="24"/>
  <c r="IR102" i="24"/>
  <c r="IR103" i="24"/>
  <c r="IR104" i="24"/>
  <c r="IR105" i="24"/>
  <c r="IR106" i="24"/>
  <c r="IR108" i="24"/>
  <c r="IR107" i="24"/>
  <c r="IR109" i="24"/>
  <c r="IR110" i="24"/>
  <c r="IR111" i="24"/>
  <c r="IB101" i="24"/>
  <c r="IB102" i="24"/>
  <c r="IB104" i="24"/>
  <c r="IB103" i="24"/>
  <c r="IB105" i="24"/>
  <c r="IB106" i="24"/>
  <c r="IB108" i="24"/>
  <c r="IB107" i="24"/>
  <c r="IB109" i="24"/>
  <c r="IB110" i="24"/>
  <c r="IB111" i="24"/>
  <c r="HL101" i="24"/>
  <c r="HL102" i="24"/>
  <c r="HL103" i="24"/>
  <c r="HL104" i="24"/>
  <c r="HL105" i="24"/>
  <c r="HL106" i="24"/>
  <c r="HL108" i="24"/>
  <c r="HL107" i="24"/>
  <c r="HL109" i="24"/>
  <c r="HL110" i="24"/>
  <c r="HL111" i="24"/>
  <c r="GV101" i="24"/>
  <c r="GV102" i="24"/>
  <c r="GV103" i="24"/>
  <c r="GV104" i="24"/>
  <c r="GV105" i="24"/>
  <c r="GV106" i="24"/>
  <c r="GV108" i="24"/>
  <c r="GV107" i="24"/>
  <c r="GV109" i="24"/>
  <c r="GV110" i="24"/>
  <c r="GV111" i="24"/>
  <c r="GF101" i="24"/>
  <c r="GF102" i="24"/>
  <c r="GF103" i="24"/>
  <c r="GF104" i="24"/>
  <c r="GF105" i="24"/>
  <c r="GF106" i="24"/>
  <c r="GF108" i="24"/>
  <c r="GF107" i="24"/>
  <c r="GF109" i="24"/>
  <c r="GF110" i="24"/>
  <c r="GF111" i="24"/>
  <c r="FP101" i="24"/>
  <c r="FP102" i="24"/>
  <c r="FP103" i="24"/>
  <c r="FP104" i="24"/>
  <c r="FP105" i="24"/>
  <c r="FP106" i="24"/>
  <c r="FP108" i="24"/>
  <c r="FP107" i="24"/>
  <c r="FP109" i="24"/>
  <c r="FP110" i="24"/>
  <c r="FP111" i="24"/>
  <c r="EZ101" i="24"/>
  <c r="EZ102" i="24"/>
  <c r="EZ103" i="24"/>
  <c r="EZ104" i="24"/>
  <c r="EZ105" i="24"/>
  <c r="EZ106" i="24"/>
  <c r="EZ108" i="24"/>
  <c r="EZ107" i="24"/>
  <c r="EZ109" i="24"/>
  <c r="EZ110" i="24"/>
  <c r="EZ111" i="24"/>
  <c r="KW101" i="24"/>
  <c r="KW102" i="24"/>
  <c r="KW103" i="24"/>
  <c r="KW105" i="24"/>
  <c r="KW104" i="24"/>
  <c r="KW106" i="24"/>
  <c r="KW108" i="24"/>
  <c r="KW107" i="24"/>
  <c r="KW111" i="24"/>
  <c r="KW109" i="24"/>
  <c r="KW110" i="24"/>
  <c r="KG101" i="24"/>
  <c r="KG102" i="24"/>
  <c r="KG103" i="24"/>
  <c r="KG105" i="24"/>
  <c r="KG104" i="24"/>
  <c r="KG106" i="24"/>
  <c r="KG108" i="24"/>
  <c r="KG107" i="24"/>
  <c r="KG111" i="24"/>
  <c r="KG109" i="24"/>
  <c r="KG110" i="24"/>
  <c r="JQ101" i="24"/>
  <c r="JQ102" i="24"/>
  <c r="JQ103" i="24"/>
  <c r="JQ105" i="24"/>
  <c r="JQ104" i="24"/>
  <c r="JQ106" i="24"/>
  <c r="JQ108" i="24"/>
  <c r="JQ107" i="24"/>
  <c r="JQ111" i="24"/>
  <c r="JQ109" i="24"/>
  <c r="JQ110" i="24"/>
  <c r="JA101" i="24"/>
  <c r="JA102" i="24"/>
  <c r="JA103" i="24"/>
  <c r="JA105" i="24"/>
  <c r="JA104" i="24"/>
  <c r="JA106" i="24"/>
  <c r="JA107" i="24"/>
  <c r="JA108" i="24"/>
  <c r="JA111" i="24"/>
  <c r="JA109" i="24"/>
  <c r="JA110" i="24"/>
  <c r="IK101" i="24"/>
  <c r="IK102" i="24"/>
  <c r="IK103" i="24"/>
  <c r="IK105" i="24"/>
  <c r="IK104" i="24"/>
  <c r="IK106" i="24"/>
  <c r="IK108" i="24"/>
  <c r="IK107" i="24"/>
  <c r="IK111" i="24"/>
  <c r="IK109" i="24"/>
  <c r="IK110" i="24"/>
  <c r="HU101" i="24"/>
  <c r="HU102" i="24"/>
  <c r="HU103" i="24"/>
  <c r="HU105" i="24"/>
  <c r="HU104" i="24"/>
  <c r="HU106" i="24"/>
  <c r="HU108" i="24"/>
  <c r="HU107" i="24"/>
  <c r="HU111" i="24"/>
  <c r="HU109" i="24"/>
  <c r="HU110" i="24"/>
  <c r="HE101" i="24"/>
  <c r="HE102" i="24"/>
  <c r="HE103" i="24"/>
  <c r="HE105" i="24"/>
  <c r="HE104" i="24"/>
  <c r="HE106" i="24"/>
  <c r="HE108" i="24"/>
  <c r="HE107" i="24"/>
  <c r="HE111" i="24"/>
  <c r="HE109" i="24"/>
  <c r="HE110" i="24"/>
  <c r="GO101" i="24"/>
  <c r="GO102" i="24"/>
  <c r="GO103" i="24"/>
  <c r="GO105" i="24"/>
  <c r="GO104" i="24"/>
  <c r="GO106" i="24"/>
  <c r="GO108" i="24"/>
  <c r="GO107" i="24"/>
  <c r="GO111" i="24"/>
  <c r="GO109" i="24"/>
  <c r="GO110" i="24"/>
  <c r="FY101" i="24"/>
  <c r="FY102" i="24"/>
  <c r="FY103" i="24"/>
  <c r="FY105" i="24"/>
  <c r="FY104" i="24"/>
  <c r="FY106" i="24"/>
  <c r="FY108" i="24"/>
  <c r="FY107" i="24"/>
  <c r="FY111" i="24"/>
  <c r="FY109" i="24"/>
  <c r="FY110" i="24"/>
  <c r="FI101" i="24"/>
  <c r="FI102" i="24"/>
  <c r="FI103" i="24"/>
  <c r="FI105" i="24"/>
  <c r="FI104" i="24"/>
  <c r="FI106" i="24"/>
  <c r="FI108" i="24"/>
  <c r="FI107" i="24"/>
  <c r="FI111" i="24"/>
  <c r="FI109" i="24"/>
  <c r="FI110" i="24"/>
  <c r="ES101" i="24"/>
  <c r="ES102" i="24"/>
  <c r="ES103" i="24"/>
  <c r="ES104" i="24"/>
  <c r="ES105" i="24"/>
  <c r="ES106" i="24"/>
  <c r="ES108" i="24"/>
  <c r="ES107" i="24"/>
  <c r="ES111" i="24"/>
  <c r="ES109" i="24"/>
  <c r="ES110" i="24"/>
  <c r="AG9" i="24"/>
  <c r="AG21" i="24" s="1"/>
  <c r="CA9" i="24"/>
  <c r="CA17" i="24" s="1"/>
  <c r="DQ9" i="24"/>
  <c r="DQ21" i="24" s="1"/>
  <c r="DL9" i="24"/>
  <c r="DL17" i="24" s="1"/>
  <c r="U10" i="24"/>
  <c r="BI10" i="24"/>
  <c r="CO10" i="24"/>
  <c r="DU10" i="24"/>
  <c r="AB10" i="24"/>
  <c r="BH10" i="24"/>
  <c r="CN10" i="24"/>
  <c r="DT10" i="24"/>
  <c r="AM10" i="24"/>
  <c r="BS10" i="24"/>
  <c r="CY10" i="24"/>
  <c r="EE10" i="24"/>
  <c r="AL10" i="24"/>
  <c r="BR10" i="24"/>
  <c r="CX10" i="24"/>
  <c r="ED10" i="24"/>
  <c r="AG10" i="24"/>
  <c r="BU10" i="24"/>
  <c r="DA10" i="24"/>
  <c r="EG10" i="24"/>
  <c r="AV10" i="24"/>
  <c r="CB10" i="24"/>
  <c r="DH10" i="24"/>
  <c r="O10" i="24"/>
  <c r="O101" i="24" s="1"/>
  <c r="S10" i="24"/>
  <c r="AY10" i="24"/>
  <c r="CE10" i="24"/>
  <c r="DK10" i="24"/>
  <c r="R10" i="24"/>
  <c r="AX10" i="24"/>
  <c r="CD10" i="24"/>
  <c r="DJ10" i="24"/>
  <c r="P10" i="24"/>
  <c r="AK10" i="24"/>
  <c r="BQ10" i="24"/>
  <c r="CW10" i="24"/>
  <c r="EC10" i="24"/>
  <c r="AJ10" i="24"/>
  <c r="BP10" i="24"/>
  <c r="CV10" i="24"/>
  <c r="EB10" i="24"/>
  <c r="AU10" i="24"/>
  <c r="CA10" i="24"/>
  <c r="DG10" i="24"/>
  <c r="EM10" i="24"/>
  <c r="AT10" i="24"/>
  <c r="BZ10" i="24"/>
  <c r="DF10" i="24"/>
  <c r="EL10" i="24"/>
  <c r="AW10" i="24"/>
  <c r="CC10" i="24"/>
  <c r="DI10" i="24"/>
  <c r="X10" i="24"/>
  <c r="BD10" i="24"/>
  <c r="CJ10" i="24"/>
  <c r="DP10" i="24"/>
  <c r="W10" i="24"/>
  <c r="AA10" i="24"/>
  <c r="BG10" i="24"/>
  <c r="CM10" i="24"/>
  <c r="DS10" i="24"/>
  <c r="Z10" i="24"/>
  <c r="BF10" i="24"/>
  <c r="CL10" i="24"/>
  <c r="DR10" i="24"/>
  <c r="AS10" i="24"/>
  <c r="BY10" i="24"/>
  <c r="DE10" i="24"/>
  <c r="EK10" i="24"/>
  <c r="AR10" i="24"/>
  <c r="BX10" i="24"/>
  <c r="DD10" i="24"/>
  <c r="EJ10" i="24"/>
  <c r="BC10" i="24"/>
  <c r="CI10" i="24"/>
  <c r="DO10" i="24"/>
  <c r="V10" i="24"/>
  <c r="BB10" i="24"/>
  <c r="CH10" i="24"/>
  <c r="DN10" i="24"/>
  <c r="Q10" i="24"/>
  <c r="BE10" i="24"/>
  <c r="CK10" i="24"/>
  <c r="DQ10" i="24"/>
  <c r="AF10" i="24"/>
  <c r="BL10" i="24"/>
  <c r="CR10" i="24"/>
  <c r="DX10" i="24"/>
  <c r="Y10" i="24"/>
  <c r="AI10" i="24"/>
  <c r="BO10" i="24"/>
  <c r="CU10" i="24"/>
  <c r="EA10" i="24"/>
  <c r="AH10" i="24"/>
  <c r="BN10" i="24"/>
  <c r="CT10" i="24"/>
  <c r="DZ10" i="24"/>
  <c r="BA10" i="24"/>
  <c r="CG10" i="24"/>
  <c r="DM10" i="24"/>
  <c r="T10" i="24"/>
  <c r="AZ10" i="24"/>
  <c r="CF10" i="24"/>
  <c r="DL10" i="24"/>
  <c r="AE10" i="24"/>
  <c r="BK10" i="24"/>
  <c r="CQ10" i="24"/>
  <c r="DW10" i="24"/>
  <c r="AD10" i="24"/>
  <c r="BJ10" i="24"/>
  <c r="CP10" i="24"/>
  <c r="DV10" i="24"/>
  <c r="AC10" i="24"/>
  <c r="BM10" i="24"/>
  <c r="CS10" i="24"/>
  <c r="DY10" i="24"/>
  <c r="AN10" i="24"/>
  <c r="BT10" i="24"/>
  <c r="CZ10" i="24"/>
  <c r="EF10" i="24"/>
  <c r="AO10" i="24"/>
  <c r="AQ10" i="24"/>
  <c r="BW10" i="24"/>
  <c r="DC10" i="24"/>
  <c r="EI10" i="24"/>
  <c r="AP10" i="24"/>
  <c r="BV10" i="24"/>
  <c r="DB10" i="24"/>
  <c r="EH10" i="24"/>
  <c r="N10" i="24"/>
  <c r="N101" i="24" s="1"/>
  <c r="L10" i="24"/>
  <c r="L101" i="24" s="1"/>
  <c r="F14" i="25"/>
  <c r="M10" i="24"/>
  <c r="M101" i="24" s="1"/>
  <c r="K10" i="24"/>
  <c r="K101" i="24" s="1"/>
  <c r="J105" i="24"/>
  <c r="J103" i="24"/>
  <c r="J109" i="24"/>
  <c r="J104" i="24"/>
  <c r="J110" i="24"/>
  <c r="J106" i="24"/>
  <c r="J111" i="24"/>
  <c r="J102" i="24"/>
  <c r="J108" i="24"/>
  <c r="J107" i="24"/>
  <c r="H64" i="24"/>
  <c r="B64" i="24"/>
  <c r="B3" i="25" s="1"/>
  <c r="AB8" i="18" s="1"/>
  <c r="D64" i="24"/>
  <c r="D2" i="25" s="1"/>
  <c r="AH7" i="18" s="1"/>
  <c r="I64" i="24"/>
  <c r="E64" i="24"/>
  <c r="C2" i="25"/>
  <c r="AE7" i="18" s="1"/>
  <c r="F64" i="24"/>
  <c r="G64" i="24"/>
  <c r="C58" i="24"/>
  <c r="C27" i="25" s="1"/>
  <c r="AE34" i="18" s="1"/>
  <c r="AW9" i="24"/>
  <c r="AW18" i="24" s="1"/>
  <c r="DL19" i="24"/>
  <c r="DL20" i="24"/>
  <c r="DL21" i="24"/>
  <c r="DL25" i="24"/>
  <c r="DL29" i="24"/>
  <c r="DL33" i="24"/>
  <c r="DL34" i="24"/>
  <c r="DL38" i="24"/>
  <c r="DL35" i="24"/>
  <c r="DL43" i="24"/>
  <c r="DL47" i="24"/>
  <c r="DL51" i="24"/>
  <c r="DL46" i="24"/>
  <c r="DL50" i="24"/>
  <c r="DL54" i="24"/>
  <c r="DL63" i="24"/>
  <c r="DL69" i="24"/>
  <c r="DL57" i="24"/>
  <c r="DL68" i="24"/>
  <c r="DL72" i="24"/>
  <c r="DL76" i="24"/>
  <c r="DL84" i="24"/>
  <c r="DL88" i="24"/>
  <c r="DL92" i="24"/>
  <c r="DL73" i="24"/>
  <c r="DL77" i="24"/>
  <c r="DL81" i="24"/>
  <c r="DL89" i="24"/>
  <c r="DL93" i="24"/>
  <c r="DL97" i="24"/>
  <c r="DL119" i="24"/>
  <c r="DL123" i="24"/>
  <c r="DL98" i="24"/>
  <c r="DL116" i="24"/>
  <c r="DL120" i="24"/>
  <c r="DL124" i="24"/>
  <c r="DL132" i="24"/>
  <c r="DL136" i="24"/>
  <c r="DL140" i="24"/>
  <c r="DL148" i="24"/>
  <c r="DL129" i="24"/>
  <c r="DL133" i="24"/>
  <c r="DL141" i="24"/>
  <c r="DL145" i="24"/>
  <c r="CA33" i="24"/>
  <c r="CA42" i="24"/>
  <c r="CA63" i="24"/>
  <c r="CA81" i="24"/>
  <c r="CA112" i="24"/>
  <c r="CA127" i="24"/>
  <c r="G58" i="24"/>
  <c r="G27" i="25" s="1"/>
  <c r="AQ34" i="18" s="1"/>
  <c r="H58" i="24"/>
  <c r="H27" i="25" s="1"/>
  <c r="AT34" i="18" s="1"/>
  <c r="D58" i="24"/>
  <c r="D27" i="25" s="1"/>
  <c r="AH34" i="18" s="1"/>
  <c r="AG17" i="24"/>
  <c r="AG19" i="24"/>
  <c r="AG23" i="24"/>
  <c r="AG22" i="24"/>
  <c r="AG24" i="24"/>
  <c r="AG26" i="24"/>
  <c r="AG32" i="24"/>
  <c r="AG27" i="24"/>
  <c r="AG29" i="24"/>
  <c r="AG35" i="24"/>
  <c r="AG37" i="24"/>
  <c r="AG34" i="24"/>
  <c r="AG38" i="24"/>
  <c r="AG42" i="24"/>
  <c r="AG44" i="24"/>
  <c r="AG46" i="24"/>
  <c r="AG50" i="24"/>
  <c r="AG52" i="24"/>
  <c r="AG54" i="24"/>
  <c r="AG43" i="24"/>
  <c r="AG45" i="24"/>
  <c r="AG47" i="24"/>
  <c r="AG51" i="24"/>
  <c r="AG53" i="24"/>
  <c r="AG55" i="24"/>
  <c r="AG60" i="24"/>
  <c r="AG62" i="24"/>
  <c r="AG66" i="24"/>
  <c r="AG70" i="24"/>
  <c r="AG56" i="24"/>
  <c r="AG59" i="24"/>
  <c r="AG63" i="24"/>
  <c r="AG67" i="24"/>
  <c r="AG69" i="24"/>
  <c r="AG73" i="24"/>
  <c r="AG75" i="24"/>
  <c r="AG77" i="24"/>
  <c r="AG81" i="24"/>
  <c r="AG83" i="24"/>
  <c r="AG85" i="24"/>
  <c r="AG89" i="24"/>
  <c r="AG91" i="24"/>
  <c r="AG93" i="24"/>
  <c r="AG97" i="24"/>
  <c r="AG72" i="24"/>
  <c r="AG74" i="24"/>
  <c r="AG78" i="24"/>
  <c r="AG80" i="24"/>
  <c r="AG82" i="24"/>
  <c r="AG86" i="24"/>
  <c r="AG88" i="24"/>
  <c r="AG90" i="24"/>
  <c r="AG94" i="24"/>
  <c r="AG96" i="24"/>
  <c r="AG100" i="24"/>
  <c r="AG114" i="24"/>
  <c r="AG116" i="24"/>
  <c r="AG118" i="24"/>
  <c r="AG122" i="24"/>
  <c r="AG124" i="24"/>
  <c r="AG98" i="24"/>
  <c r="AG113" i="24"/>
  <c r="AG115" i="24"/>
  <c r="AG117" i="24"/>
  <c r="AG121" i="24"/>
  <c r="AG123" i="24"/>
  <c r="AG125" i="24"/>
  <c r="AG129" i="24"/>
  <c r="AG131" i="24"/>
  <c r="AG133" i="24"/>
  <c r="AG137" i="24"/>
  <c r="AG139" i="24"/>
  <c r="AG141" i="24"/>
  <c r="AG145" i="24"/>
  <c r="AG147" i="24"/>
  <c r="AG126" i="24"/>
  <c r="AG130" i="24"/>
  <c r="AG132" i="24"/>
  <c r="AG134" i="24"/>
  <c r="AG138" i="24"/>
  <c r="AG140" i="24"/>
  <c r="AG142" i="24"/>
  <c r="AG146" i="24"/>
  <c r="AG148" i="24"/>
  <c r="AW54" i="24"/>
  <c r="AW93" i="24"/>
  <c r="DQ18" i="24"/>
  <c r="DQ19" i="24"/>
  <c r="DQ20" i="24"/>
  <c r="DQ22" i="24"/>
  <c r="DQ26" i="24"/>
  <c r="DQ28" i="24"/>
  <c r="DQ27" i="24"/>
  <c r="DQ29" i="24"/>
  <c r="DQ35" i="24"/>
  <c r="DQ37" i="24"/>
  <c r="DQ36" i="24"/>
  <c r="DQ38" i="24"/>
  <c r="DQ44" i="24"/>
  <c r="DQ46" i="24"/>
  <c r="DQ52" i="24"/>
  <c r="DQ41" i="24"/>
  <c r="DQ47" i="24"/>
  <c r="DQ49" i="24"/>
  <c r="DQ55" i="24"/>
  <c r="DQ57" i="24"/>
  <c r="DQ66" i="24"/>
  <c r="DQ68" i="24"/>
  <c r="DQ56" i="24"/>
  <c r="DQ59" i="24"/>
  <c r="DQ67" i="24"/>
  <c r="DQ69" i="24"/>
  <c r="DQ75" i="24"/>
  <c r="DQ77" i="24"/>
  <c r="DQ83" i="24"/>
  <c r="DQ85" i="24"/>
  <c r="DQ91" i="24"/>
  <c r="DQ93" i="24"/>
  <c r="DQ72" i="24"/>
  <c r="DQ74" i="24"/>
  <c r="DQ80" i="24"/>
  <c r="DQ82" i="24"/>
  <c r="DQ88" i="24"/>
  <c r="DQ90" i="24"/>
  <c r="DQ96" i="24"/>
  <c r="DQ98" i="24"/>
  <c r="DQ114" i="24"/>
  <c r="DQ116" i="24"/>
  <c r="DQ122" i="24"/>
  <c r="DQ124" i="24"/>
  <c r="DQ113" i="24"/>
  <c r="DQ115" i="24"/>
  <c r="DQ121" i="24"/>
  <c r="DQ123" i="24"/>
  <c r="DQ129" i="24"/>
  <c r="DQ131" i="24"/>
  <c r="DQ137" i="24"/>
  <c r="DQ139" i="24"/>
  <c r="DQ145" i="24"/>
  <c r="DQ147" i="24"/>
  <c r="DQ130" i="24"/>
  <c r="DQ132" i="24"/>
  <c r="DQ138" i="24"/>
  <c r="DQ140" i="24"/>
  <c r="DQ146" i="24"/>
  <c r="DQ148" i="24"/>
  <c r="Y18" i="24"/>
  <c r="Y17" i="24"/>
  <c r="Y19" i="24"/>
  <c r="Y21" i="24"/>
  <c r="Y23" i="24"/>
  <c r="Y20" i="24"/>
  <c r="Y22" i="24"/>
  <c r="Y25" i="24"/>
  <c r="Y24" i="24"/>
  <c r="Y26" i="24"/>
  <c r="Y28" i="24"/>
  <c r="Y30" i="24"/>
  <c r="Y32" i="24"/>
  <c r="Y27" i="24"/>
  <c r="Y29" i="24"/>
  <c r="Y31" i="24"/>
  <c r="Y33" i="24"/>
  <c r="Y35" i="24"/>
  <c r="Y37" i="24"/>
  <c r="Y39" i="24"/>
  <c r="Y34" i="24"/>
  <c r="Y36" i="24"/>
  <c r="Y38" i="24"/>
  <c r="Y40" i="24"/>
  <c r="Y42" i="24"/>
  <c r="Y44" i="24"/>
  <c r="Y46" i="24"/>
  <c r="Y48" i="24"/>
  <c r="Y50" i="24"/>
  <c r="Y52" i="24"/>
  <c r="Y54" i="24"/>
  <c r="Y41" i="24"/>
  <c r="Y43" i="24"/>
  <c r="Y45" i="24"/>
  <c r="Y47" i="24"/>
  <c r="Y49" i="24"/>
  <c r="Y51" i="24"/>
  <c r="Y53" i="24"/>
  <c r="Y55" i="24"/>
  <c r="Y57" i="24"/>
  <c r="Y60" i="24"/>
  <c r="Y62" i="24"/>
  <c r="Y66" i="24"/>
  <c r="Y68" i="24"/>
  <c r="Y70" i="24"/>
  <c r="Y56" i="24"/>
  <c r="Y59" i="24"/>
  <c r="Y61" i="24"/>
  <c r="Y63" i="24"/>
  <c r="Y67" i="24"/>
  <c r="Y69" i="24"/>
  <c r="Y71" i="24"/>
  <c r="Y73" i="24"/>
  <c r="Y75" i="24"/>
  <c r="Y77" i="24"/>
  <c r="Y79" i="24"/>
  <c r="Y81" i="24"/>
  <c r="Y83" i="24"/>
  <c r="Y85" i="24"/>
  <c r="Y87" i="24"/>
  <c r="Y89" i="24"/>
  <c r="Y91" i="24"/>
  <c r="Y93" i="24"/>
  <c r="Y95" i="24"/>
  <c r="Y97" i="24"/>
  <c r="Y72" i="24"/>
  <c r="Y74" i="24"/>
  <c r="Y76" i="24"/>
  <c r="Y78" i="24"/>
  <c r="Y80" i="24"/>
  <c r="Y82" i="24"/>
  <c r="Y84" i="24"/>
  <c r="Y86" i="24"/>
  <c r="Y88" i="24"/>
  <c r="Y90" i="24"/>
  <c r="Y92" i="24"/>
  <c r="Y94" i="24"/>
  <c r="Y96" i="24"/>
  <c r="Y100" i="24"/>
  <c r="Y112" i="24"/>
  <c r="Y114" i="24"/>
  <c r="Y116" i="24"/>
  <c r="Y118" i="24"/>
  <c r="Y120" i="24"/>
  <c r="Y122" i="24"/>
  <c r="Y124" i="24"/>
  <c r="Y98" i="24"/>
  <c r="Y99" i="24"/>
  <c r="Y113" i="24"/>
  <c r="Y115" i="24"/>
  <c r="Y117" i="24"/>
  <c r="Y119" i="24"/>
  <c r="Y121" i="24"/>
  <c r="Y123" i="24"/>
  <c r="Y125" i="24"/>
  <c r="Y127" i="24"/>
  <c r="Y129" i="24"/>
  <c r="Y131" i="24"/>
  <c r="Y133" i="24"/>
  <c r="Y135" i="24"/>
  <c r="Y137" i="24"/>
  <c r="Y139" i="24"/>
  <c r="Y141" i="24"/>
  <c r="Y143" i="24"/>
  <c r="Y145" i="24"/>
  <c r="Y147" i="24"/>
  <c r="Y126" i="24"/>
  <c r="Y128" i="24"/>
  <c r="Y130" i="24"/>
  <c r="Y132" i="24"/>
  <c r="Y134" i="24"/>
  <c r="Y136" i="24"/>
  <c r="Y138" i="24"/>
  <c r="Y140" i="24"/>
  <c r="Y142" i="24"/>
  <c r="Y144" i="24"/>
  <c r="Y146" i="24"/>
  <c r="Y148" i="24"/>
  <c r="I58" i="24"/>
  <c r="I27" i="25" s="1"/>
  <c r="AW34" i="18" s="1"/>
  <c r="E58" i="24"/>
  <c r="E27" i="25" s="1"/>
  <c r="AK34" i="18" s="1"/>
  <c r="B58" i="24"/>
  <c r="B27" i="25" s="1"/>
  <c r="AB34" i="18" s="1"/>
  <c r="F58" i="24"/>
  <c r="F27" i="25" s="1"/>
  <c r="AN34" i="18" s="1"/>
  <c r="F2" i="25"/>
  <c r="AN7" i="18" s="1"/>
  <c r="I2" i="25"/>
  <c r="AW7" i="18" s="1"/>
  <c r="M9" i="24"/>
  <c r="M84" i="24" s="1"/>
  <c r="N9" i="24"/>
  <c r="N84" i="24" s="1"/>
  <c r="EP9" i="24"/>
  <c r="EH9" i="24"/>
  <c r="DZ9" i="24"/>
  <c r="DR9" i="24"/>
  <c r="DJ9" i="24"/>
  <c r="DB9" i="24"/>
  <c r="CT9" i="24"/>
  <c r="CL9" i="24"/>
  <c r="CD9" i="24"/>
  <c r="BV9" i="24"/>
  <c r="BN9" i="24"/>
  <c r="BF9" i="24"/>
  <c r="AX9" i="24"/>
  <c r="AP9" i="24"/>
  <c r="AH9" i="24"/>
  <c r="Z9" i="24"/>
  <c r="R9" i="24"/>
  <c r="EI9" i="24"/>
  <c r="EA9" i="24"/>
  <c r="DS9" i="24"/>
  <c r="DK9" i="24"/>
  <c r="DC9" i="24"/>
  <c r="CU9" i="24"/>
  <c r="CM9" i="24"/>
  <c r="CE9" i="24"/>
  <c r="BW9" i="24"/>
  <c r="BO9" i="24"/>
  <c r="BG9" i="24"/>
  <c r="AY9" i="24"/>
  <c r="AQ9" i="24"/>
  <c r="AI9" i="24"/>
  <c r="AA9" i="24"/>
  <c r="S9" i="24"/>
  <c r="O9" i="24"/>
  <c r="L9" i="24"/>
  <c r="L84" i="24" s="1"/>
  <c r="EJ9" i="24"/>
  <c r="EB9" i="24"/>
  <c r="DT9" i="24"/>
  <c r="DD9" i="24"/>
  <c r="CV9" i="24"/>
  <c r="CN9" i="24"/>
  <c r="CF9" i="24"/>
  <c r="BX9" i="24"/>
  <c r="BP9" i="24"/>
  <c r="BH9" i="24"/>
  <c r="AZ9" i="24"/>
  <c r="AR9" i="24"/>
  <c r="AJ9" i="24"/>
  <c r="AB9" i="24"/>
  <c r="T9" i="24"/>
  <c r="EK9" i="24"/>
  <c r="EC9" i="24"/>
  <c r="DU9" i="24"/>
  <c r="DM9" i="24"/>
  <c r="DE9" i="24"/>
  <c r="CW9" i="24"/>
  <c r="CO9" i="24"/>
  <c r="CG9" i="24"/>
  <c r="BY9" i="24"/>
  <c r="BQ9" i="24"/>
  <c r="BI9" i="24"/>
  <c r="BA9" i="24"/>
  <c r="AS9" i="24"/>
  <c r="AK9" i="24"/>
  <c r="AC9" i="24"/>
  <c r="P9" i="24"/>
  <c r="Q9" i="24"/>
  <c r="EL9" i="24"/>
  <c r="ED9" i="24"/>
  <c r="DV9" i="24"/>
  <c r="DN9" i="24"/>
  <c r="DF9" i="24"/>
  <c r="CX9" i="24"/>
  <c r="CP9" i="24"/>
  <c r="CH9" i="24"/>
  <c r="BZ9" i="24"/>
  <c r="BR9" i="24"/>
  <c r="BJ9" i="24"/>
  <c r="BB9" i="24"/>
  <c r="AT9" i="24"/>
  <c r="AL9" i="24"/>
  <c r="AD9" i="24"/>
  <c r="V9" i="24"/>
  <c r="EM9" i="24"/>
  <c r="EE9" i="24"/>
  <c r="DW9" i="24"/>
  <c r="DO9" i="24"/>
  <c r="DG9" i="24"/>
  <c r="CY9" i="24"/>
  <c r="CQ9" i="24"/>
  <c r="CI9" i="24"/>
  <c r="BS9" i="24"/>
  <c r="BK9" i="24"/>
  <c r="BC9" i="24"/>
  <c r="AU9" i="24"/>
  <c r="AM9" i="24"/>
  <c r="AE9" i="24"/>
  <c r="W9" i="24"/>
  <c r="U9" i="24"/>
  <c r="K9" i="24"/>
  <c r="K84" i="24" s="1"/>
  <c r="J9" i="24"/>
  <c r="J84" i="24" s="1"/>
  <c r="EN9" i="24"/>
  <c r="EF9" i="24"/>
  <c r="DX9" i="24"/>
  <c r="DP9" i="24"/>
  <c r="DH9" i="24"/>
  <c r="CZ9" i="24"/>
  <c r="CR9" i="24"/>
  <c r="CJ9" i="24"/>
  <c r="CB9" i="24"/>
  <c r="BT9" i="24"/>
  <c r="BL9" i="24"/>
  <c r="BD9" i="24"/>
  <c r="AV9" i="24"/>
  <c r="AN9" i="24"/>
  <c r="AF9" i="24"/>
  <c r="X9" i="24"/>
  <c r="EO9" i="24"/>
  <c r="EG9" i="24"/>
  <c r="DY9" i="24"/>
  <c r="DI9" i="24"/>
  <c r="DA9" i="24"/>
  <c r="CS9" i="24"/>
  <c r="CK9" i="24"/>
  <c r="CC9" i="24"/>
  <c r="BU9" i="24"/>
  <c r="BM9" i="24"/>
  <c r="BE9" i="24"/>
  <c r="AO9" i="24"/>
  <c r="F29" i="25"/>
  <c r="H2" i="25"/>
  <c r="AT7" i="18" s="1"/>
  <c r="A7" i="24"/>
  <c r="G2" i="25"/>
  <c r="AQ7" i="18" s="1"/>
  <c r="AN13" i="18"/>
  <c r="AN20" i="18"/>
  <c r="AN19" i="18"/>
  <c r="AN18" i="18"/>
  <c r="AN17" i="18"/>
  <c r="AN16" i="18"/>
  <c r="AN14" i="18"/>
  <c r="F18" i="25"/>
  <c r="AN25" i="18" s="1"/>
  <c r="F22" i="25"/>
  <c r="AN29" i="18" s="1"/>
  <c r="F21" i="25"/>
  <c r="AN28" i="18" s="1"/>
  <c r="F20" i="25"/>
  <c r="AN27" i="18" s="1"/>
  <c r="F16" i="25"/>
  <c r="AN22" i="18" s="1"/>
  <c r="F4" i="25"/>
  <c r="F26" i="25"/>
  <c r="AN33" i="18" s="1"/>
  <c r="F24" i="25"/>
  <c r="F60" i="25"/>
  <c r="AN68" i="18" s="1"/>
  <c r="F59" i="25"/>
  <c r="AN67" i="18" s="1"/>
  <c r="F58" i="25"/>
  <c r="F55" i="25"/>
  <c r="AN63" i="18" s="1"/>
  <c r="F54" i="25"/>
  <c r="AN62" i="18" s="1"/>
  <c r="F53" i="25"/>
  <c r="AN61" i="18" s="1"/>
  <c r="F52" i="25"/>
  <c r="AN60" i="18" s="1"/>
  <c r="F51" i="25"/>
  <c r="AN59" i="18" s="1"/>
  <c r="F50" i="25"/>
  <c r="AN58" i="18" s="1"/>
  <c r="F49" i="25"/>
  <c r="F44" i="25"/>
  <c r="AN52" i="18" s="1"/>
  <c r="F43" i="25"/>
  <c r="AN51" i="18" s="1"/>
  <c r="F42" i="25"/>
  <c r="AN50" i="18" s="1"/>
  <c r="F41" i="25"/>
  <c r="AN49" i="18" s="1"/>
  <c r="F40" i="25"/>
  <c r="AN48" i="18" s="1"/>
  <c r="F39" i="25"/>
  <c r="AN47" i="18" s="1"/>
  <c r="F38" i="25"/>
  <c r="AN46" i="18" s="1"/>
  <c r="F37" i="25"/>
  <c r="AN45" i="18" s="1"/>
  <c r="F36" i="25"/>
  <c r="F33" i="25"/>
  <c r="AN41" i="18" s="1"/>
  <c r="F32" i="25"/>
  <c r="AN40" i="18" s="1"/>
  <c r="F30" i="25"/>
  <c r="AN38" i="18" s="1"/>
  <c r="F31" i="25"/>
  <c r="AN39" i="18" s="1"/>
  <c r="E2" i="25"/>
  <c r="AK7" i="18" s="1"/>
  <c r="C3" i="25"/>
  <c r="AE8" i="18" s="1"/>
  <c r="AG36" i="24" l="1"/>
  <c r="AG33" i="24"/>
  <c r="AG28" i="24"/>
  <c r="AG20" i="24"/>
  <c r="AG18" i="24"/>
  <c r="CA136" i="24"/>
  <c r="CA86" i="24"/>
  <c r="CA62" i="24"/>
  <c r="CA24" i="24"/>
  <c r="AW123" i="24"/>
  <c r="CA143" i="24"/>
  <c r="CA97" i="24"/>
  <c r="CA45" i="24"/>
  <c r="CA18" i="24"/>
  <c r="AG144" i="24"/>
  <c r="AG136" i="24"/>
  <c r="AG128" i="24"/>
  <c r="AG143" i="24"/>
  <c r="AG135" i="24"/>
  <c r="AG127" i="24"/>
  <c r="AG119" i="24"/>
  <c r="AG99" i="24"/>
  <c r="AG120" i="24"/>
  <c r="AG112" i="24"/>
  <c r="AG92" i="24"/>
  <c r="AG84" i="24"/>
  <c r="AG76" i="24"/>
  <c r="AG95" i="24"/>
  <c r="AG87" i="24"/>
  <c r="AG79" i="24"/>
  <c r="AG71" i="24"/>
  <c r="AG61" i="24"/>
  <c r="AG68" i="24"/>
  <c r="AG57" i="24"/>
  <c r="AG49" i="24"/>
  <c r="AG41" i="24"/>
  <c r="AG48" i="24"/>
  <c r="AG40" i="24"/>
  <c r="AG39" i="24"/>
  <c r="AG31" i="24"/>
  <c r="AG30" i="24"/>
  <c r="AG25" i="24"/>
  <c r="DL137" i="24"/>
  <c r="DL144" i="24"/>
  <c r="DL128" i="24"/>
  <c r="DL112" i="24"/>
  <c r="DL115" i="24"/>
  <c r="DL85" i="24"/>
  <c r="DL96" i="24"/>
  <c r="DL80" i="24"/>
  <c r="DL62" i="24"/>
  <c r="DL59" i="24"/>
  <c r="DL42" i="24"/>
  <c r="DL39" i="24"/>
  <c r="DL30" i="24"/>
  <c r="DL24" i="24"/>
  <c r="BV101" i="24"/>
  <c r="BV102" i="24"/>
  <c r="BV103" i="24"/>
  <c r="BV104" i="24"/>
  <c r="BV105" i="24"/>
  <c r="BV106" i="24"/>
  <c r="BV107" i="24"/>
  <c r="BV109" i="24"/>
  <c r="BV108" i="24"/>
  <c r="BV111" i="24"/>
  <c r="BV110" i="24"/>
  <c r="BW101" i="24"/>
  <c r="BW102" i="24"/>
  <c r="BW104" i="24"/>
  <c r="BW103" i="24"/>
  <c r="BW106" i="24"/>
  <c r="BW105" i="24"/>
  <c r="BW107" i="24"/>
  <c r="BW109" i="24"/>
  <c r="BW108" i="24"/>
  <c r="BW110" i="24"/>
  <c r="BW111" i="24"/>
  <c r="CZ101" i="24"/>
  <c r="CZ102" i="24"/>
  <c r="CZ103" i="24"/>
  <c r="CZ104" i="24"/>
  <c r="CZ105" i="24"/>
  <c r="CZ106" i="24"/>
  <c r="CZ108" i="24"/>
  <c r="CZ107" i="24"/>
  <c r="CZ110" i="24"/>
  <c r="CZ109" i="24"/>
  <c r="CZ111" i="24"/>
  <c r="CS101" i="24"/>
  <c r="CS102" i="24"/>
  <c r="CS103" i="24"/>
  <c r="CS104" i="24"/>
  <c r="CS105" i="24"/>
  <c r="CS106" i="24"/>
  <c r="CS107" i="24"/>
  <c r="CS108" i="24"/>
  <c r="CS111" i="24"/>
  <c r="CS110" i="24"/>
  <c r="CS109" i="24"/>
  <c r="CP101" i="24"/>
  <c r="CP102" i="24"/>
  <c r="CP103" i="24"/>
  <c r="CP104" i="24"/>
  <c r="CP105" i="24"/>
  <c r="CP107" i="24"/>
  <c r="CP106" i="24"/>
  <c r="CP109" i="24"/>
  <c r="CP108" i="24"/>
  <c r="CP111" i="24"/>
  <c r="CP110" i="24"/>
  <c r="CQ101" i="24"/>
  <c r="CQ102" i="24"/>
  <c r="CQ103" i="24"/>
  <c r="CQ104" i="24"/>
  <c r="CQ105" i="24"/>
  <c r="CQ107" i="24"/>
  <c r="CQ106" i="24"/>
  <c r="CQ109" i="24"/>
  <c r="CQ108" i="24"/>
  <c r="CQ110" i="24"/>
  <c r="CQ111" i="24"/>
  <c r="CF101" i="24"/>
  <c r="CF102" i="24"/>
  <c r="CF103" i="24"/>
  <c r="CF104" i="24"/>
  <c r="CF105" i="24"/>
  <c r="CF106" i="24"/>
  <c r="CF108" i="24"/>
  <c r="CF107" i="24"/>
  <c r="CF109" i="24"/>
  <c r="CF110" i="24"/>
  <c r="CF111" i="24"/>
  <c r="CG101" i="24"/>
  <c r="CG102" i="24"/>
  <c r="CG103" i="24"/>
  <c r="CG104" i="24"/>
  <c r="CG105" i="24"/>
  <c r="CG106" i="24"/>
  <c r="CG108" i="24"/>
  <c r="CG107" i="24"/>
  <c r="CG111" i="24"/>
  <c r="CG109" i="24"/>
  <c r="CG110" i="24"/>
  <c r="BN101" i="24"/>
  <c r="BN102" i="24"/>
  <c r="BN103" i="24"/>
  <c r="BN104" i="24"/>
  <c r="BN105" i="24"/>
  <c r="BN107" i="24"/>
  <c r="BN106" i="24"/>
  <c r="BN109" i="24"/>
  <c r="BN108" i="24"/>
  <c r="BN111" i="24"/>
  <c r="BN110" i="24"/>
  <c r="BO101" i="24"/>
  <c r="BO102" i="24"/>
  <c r="BO103" i="24"/>
  <c r="BO104" i="24"/>
  <c r="BO106" i="24"/>
  <c r="BO105" i="24"/>
  <c r="BO107" i="24"/>
  <c r="BO109" i="24"/>
  <c r="BO108" i="24"/>
  <c r="BO110" i="24"/>
  <c r="BO111" i="24"/>
  <c r="CR101" i="24"/>
  <c r="CR102" i="24"/>
  <c r="CR103" i="24"/>
  <c r="CR104" i="24"/>
  <c r="CR105" i="24"/>
  <c r="CR106" i="24"/>
  <c r="CR108" i="24"/>
  <c r="CR107" i="24"/>
  <c r="CR110" i="24"/>
  <c r="CR109" i="24"/>
  <c r="CR111" i="24"/>
  <c r="CK101" i="24"/>
  <c r="CK102" i="24"/>
  <c r="CK103" i="24"/>
  <c r="CK104" i="24"/>
  <c r="CK105" i="24"/>
  <c r="CK106" i="24"/>
  <c r="CK107" i="24"/>
  <c r="CK108" i="24"/>
  <c r="CK111" i="24"/>
  <c r="CK110" i="24"/>
  <c r="CK109" i="24"/>
  <c r="CH101" i="24"/>
  <c r="CH102" i="24"/>
  <c r="CH103" i="24"/>
  <c r="CH104" i="24"/>
  <c r="CH105" i="24"/>
  <c r="CH107" i="24"/>
  <c r="CH106" i="24"/>
  <c r="CH109" i="24"/>
  <c r="CH108" i="24"/>
  <c r="CH111" i="24"/>
  <c r="CH110" i="24"/>
  <c r="CI101" i="24"/>
  <c r="CI102" i="24"/>
  <c r="CI104" i="24"/>
  <c r="CI103" i="24"/>
  <c r="CI105" i="24"/>
  <c r="CI107" i="24"/>
  <c r="CI106" i="24"/>
  <c r="CI109" i="24"/>
  <c r="CI108" i="24"/>
  <c r="CI110" i="24"/>
  <c r="CI111" i="24"/>
  <c r="BX101" i="24"/>
  <c r="BX102" i="24"/>
  <c r="BX103" i="24"/>
  <c r="BX104" i="24"/>
  <c r="BX105" i="24"/>
  <c r="BX106" i="24"/>
  <c r="BX108" i="24"/>
  <c r="BX107" i="24"/>
  <c r="BX109" i="24"/>
  <c r="BX110" i="24"/>
  <c r="BX111" i="24"/>
  <c r="BY101" i="24"/>
  <c r="BY102" i="24"/>
  <c r="BY103" i="24"/>
  <c r="BY104" i="24"/>
  <c r="BY105" i="24"/>
  <c r="BY106" i="24"/>
  <c r="BY108" i="24"/>
  <c r="BY107" i="24"/>
  <c r="BY111" i="24"/>
  <c r="BY109" i="24"/>
  <c r="BY110" i="24"/>
  <c r="BF101" i="24"/>
  <c r="BF102" i="24"/>
  <c r="BF103" i="24"/>
  <c r="BF104" i="24"/>
  <c r="BF105" i="24"/>
  <c r="BF107" i="24"/>
  <c r="BF106" i="24"/>
  <c r="BF109" i="24"/>
  <c r="BF108" i="24"/>
  <c r="BF111" i="24"/>
  <c r="BF110" i="24"/>
  <c r="BG101" i="24"/>
  <c r="BG102" i="24"/>
  <c r="BG103" i="24"/>
  <c r="BG104" i="24"/>
  <c r="BG106" i="24"/>
  <c r="BG105" i="24"/>
  <c r="BG107" i="24"/>
  <c r="BG109" i="24"/>
  <c r="BG108" i="24"/>
  <c r="BG110" i="24"/>
  <c r="BG111" i="24"/>
  <c r="CJ101" i="24"/>
  <c r="CJ102" i="24"/>
  <c r="CJ103" i="24"/>
  <c r="CJ104" i="24"/>
  <c r="CJ105" i="24"/>
  <c r="CJ106" i="24"/>
  <c r="CJ108" i="24"/>
  <c r="CJ107" i="24"/>
  <c r="CJ110" i="24"/>
  <c r="CJ109" i="24"/>
  <c r="CJ111" i="24"/>
  <c r="CC101" i="24"/>
  <c r="CC102" i="24"/>
  <c r="CC103" i="24"/>
  <c r="CC104" i="24"/>
  <c r="CC105" i="24"/>
  <c r="CC106" i="24"/>
  <c r="CC107" i="24"/>
  <c r="CC108" i="24"/>
  <c r="CC111" i="24"/>
  <c r="CC110" i="24"/>
  <c r="CC109" i="24"/>
  <c r="BZ101" i="24"/>
  <c r="BZ102" i="24"/>
  <c r="BZ103" i="24"/>
  <c r="BZ104" i="24"/>
  <c r="BZ105" i="24"/>
  <c r="BZ107" i="24"/>
  <c r="BZ106" i="24"/>
  <c r="BZ109" i="24"/>
  <c r="BZ108" i="24"/>
  <c r="BZ111" i="24"/>
  <c r="BZ110" i="24"/>
  <c r="CA101" i="24"/>
  <c r="CA102" i="24"/>
  <c r="CA103" i="24"/>
  <c r="CA104" i="24"/>
  <c r="CA106" i="24"/>
  <c r="CA105" i="24"/>
  <c r="CA107" i="24"/>
  <c r="CA109" i="24"/>
  <c r="CA108" i="24"/>
  <c r="CA110" i="24"/>
  <c r="CA111" i="24"/>
  <c r="BP101" i="24"/>
  <c r="BP102" i="24"/>
  <c r="BP103" i="24"/>
  <c r="BP104" i="24"/>
  <c r="BP105" i="24"/>
  <c r="BP106" i="24"/>
  <c r="BP108" i="24"/>
  <c r="BP107" i="24"/>
  <c r="BP109" i="24"/>
  <c r="BP110" i="24"/>
  <c r="BP111" i="24"/>
  <c r="BQ101" i="24"/>
  <c r="BQ102" i="24"/>
  <c r="BQ103" i="24"/>
  <c r="BQ104" i="24"/>
  <c r="BQ105" i="24"/>
  <c r="BQ106" i="24"/>
  <c r="BQ108" i="24"/>
  <c r="BQ107" i="24"/>
  <c r="BQ111" i="24"/>
  <c r="BQ109" i="24"/>
  <c r="BQ110" i="24"/>
  <c r="CD101" i="24"/>
  <c r="CD102" i="24"/>
  <c r="CD103" i="24"/>
  <c r="CD104" i="24"/>
  <c r="CD105" i="24"/>
  <c r="CD107" i="24"/>
  <c r="CD106" i="24"/>
  <c r="CD109" i="24"/>
  <c r="CD108" i="24"/>
  <c r="CD111" i="24"/>
  <c r="CD110" i="24"/>
  <c r="CE101" i="24"/>
  <c r="CE102" i="24"/>
  <c r="CE104" i="24"/>
  <c r="CE103" i="24"/>
  <c r="CE105" i="24"/>
  <c r="CE107" i="24"/>
  <c r="CE106" i="24"/>
  <c r="CE109" i="24"/>
  <c r="CE108" i="24"/>
  <c r="CE110" i="24"/>
  <c r="CE111" i="24"/>
  <c r="DH101" i="24"/>
  <c r="DH102" i="24"/>
  <c r="DH103" i="24"/>
  <c r="DH104" i="24"/>
  <c r="DH105" i="24"/>
  <c r="DH106" i="24"/>
  <c r="DH108" i="24"/>
  <c r="DH107" i="24"/>
  <c r="DH110" i="24"/>
  <c r="DH109" i="24"/>
  <c r="DH111" i="24"/>
  <c r="DA101" i="24"/>
  <c r="DA102" i="24"/>
  <c r="DA103" i="24"/>
  <c r="DA104" i="24"/>
  <c r="DA105" i="24"/>
  <c r="DA106" i="24"/>
  <c r="DA107" i="24"/>
  <c r="DA108" i="24"/>
  <c r="DA111" i="24"/>
  <c r="DA110" i="24"/>
  <c r="DA109" i="24"/>
  <c r="CX101" i="24"/>
  <c r="CX102" i="24"/>
  <c r="CX103" i="24"/>
  <c r="CX104" i="24"/>
  <c r="CX105" i="24"/>
  <c r="CX107" i="24"/>
  <c r="CX106" i="24"/>
  <c r="CX109" i="24"/>
  <c r="CX108" i="24"/>
  <c r="CX111" i="24"/>
  <c r="CX110" i="24"/>
  <c r="CY101" i="24"/>
  <c r="CY102" i="24"/>
  <c r="CY104" i="24"/>
  <c r="CY103" i="24"/>
  <c r="CY105" i="24"/>
  <c r="CY107" i="24"/>
  <c r="CY106" i="24"/>
  <c r="CY109" i="24"/>
  <c r="CY108" i="24"/>
  <c r="CY110" i="24"/>
  <c r="CY111" i="24"/>
  <c r="CN101" i="24"/>
  <c r="CN102" i="24"/>
  <c r="CN103" i="24"/>
  <c r="CN104" i="24"/>
  <c r="CN105" i="24"/>
  <c r="CN106" i="24"/>
  <c r="CN108" i="24"/>
  <c r="CN107" i="24"/>
  <c r="CN109" i="24"/>
  <c r="CN110" i="24"/>
  <c r="CN111" i="24"/>
  <c r="CO101" i="24"/>
  <c r="CO102" i="24"/>
  <c r="CO103" i="24"/>
  <c r="CO104" i="24"/>
  <c r="CO105" i="24"/>
  <c r="CO106" i="24"/>
  <c r="CO108" i="24"/>
  <c r="CO107" i="24"/>
  <c r="CO111" i="24"/>
  <c r="CO109" i="24"/>
  <c r="CO110" i="24"/>
  <c r="AP101" i="24"/>
  <c r="AP102" i="24"/>
  <c r="AP103" i="24"/>
  <c r="AP104" i="24"/>
  <c r="AP105" i="24"/>
  <c r="AP107" i="24"/>
  <c r="AP106" i="24"/>
  <c r="AP109" i="24"/>
  <c r="AP108" i="24"/>
  <c r="AP111" i="24"/>
  <c r="AP110" i="24"/>
  <c r="AQ101" i="24"/>
  <c r="AQ102" i="24"/>
  <c r="AQ103" i="24"/>
  <c r="AQ104" i="24"/>
  <c r="AQ106" i="24"/>
  <c r="AQ105" i="24"/>
  <c r="AQ107" i="24"/>
  <c r="AQ109" i="24"/>
  <c r="AQ108" i="24"/>
  <c r="AQ110" i="24"/>
  <c r="AQ111" i="24"/>
  <c r="BT101" i="24"/>
  <c r="BT102" i="24"/>
  <c r="BT103" i="24"/>
  <c r="BT104" i="24"/>
  <c r="BT105" i="24"/>
  <c r="BT106" i="24"/>
  <c r="BT108" i="24"/>
  <c r="BT107" i="24"/>
  <c r="BT110" i="24"/>
  <c r="BT109" i="24"/>
  <c r="BT111" i="24"/>
  <c r="BM101" i="24"/>
  <c r="BM102" i="24"/>
  <c r="BM103" i="24"/>
  <c r="BM104" i="24"/>
  <c r="BM105" i="24"/>
  <c r="BM106" i="24"/>
  <c r="BM107" i="24"/>
  <c r="BM108" i="24"/>
  <c r="BM111" i="24"/>
  <c r="BM110" i="24"/>
  <c r="BM109" i="24"/>
  <c r="BJ101" i="24"/>
  <c r="BJ102" i="24"/>
  <c r="BJ103" i="24"/>
  <c r="BJ104" i="24"/>
  <c r="BJ105" i="24"/>
  <c r="BJ106" i="24"/>
  <c r="BJ107" i="24"/>
  <c r="BJ109" i="24"/>
  <c r="BJ108" i="24"/>
  <c r="BJ111" i="24"/>
  <c r="BJ110" i="24"/>
  <c r="BK101" i="24"/>
  <c r="BK102" i="24"/>
  <c r="BK103" i="24"/>
  <c r="BK104" i="24"/>
  <c r="BK106" i="24"/>
  <c r="BK105" i="24"/>
  <c r="BK107" i="24"/>
  <c r="BK109" i="24"/>
  <c r="BK108" i="24"/>
  <c r="BK110" i="24"/>
  <c r="BK111" i="24"/>
  <c r="AZ101" i="24"/>
  <c r="AZ102" i="24"/>
  <c r="AZ103" i="24"/>
  <c r="AZ104" i="24"/>
  <c r="AZ106" i="24"/>
  <c r="AZ105" i="24"/>
  <c r="AZ108" i="24"/>
  <c r="AZ107" i="24"/>
  <c r="AZ109" i="24"/>
  <c r="AZ110" i="24"/>
  <c r="AZ111" i="24"/>
  <c r="BA101" i="24"/>
  <c r="BA102" i="24"/>
  <c r="BA103" i="24"/>
  <c r="BA104" i="24"/>
  <c r="BA105" i="24"/>
  <c r="BA106" i="24"/>
  <c r="BA107" i="24"/>
  <c r="BA108" i="24"/>
  <c r="BA111" i="24"/>
  <c r="BA109" i="24"/>
  <c r="BA110" i="24"/>
  <c r="AH101" i="24"/>
  <c r="AH102" i="24"/>
  <c r="AH103" i="24"/>
  <c r="AH104" i="24"/>
  <c r="AH105" i="24"/>
  <c r="AH107" i="24"/>
  <c r="AH106" i="24"/>
  <c r="AH109" i="24"/>
  <c r="AH108" i="24"/>
  <c r="AH111" i="24"/>
  <c r="AH110" i="24"/>
  <c r="AI101" i="24"/>
  <c r="AI102" i="24"/>
  <c r="AI103" i="24"/>
  <c r="AI104" i="24"/>
  <c r="AI106" i="24"/>
  <c r="AI105" i="24"/>
  <c r="AI107" i="24"/>
  <c r="AI109" i="24"/>
  <c r="AI108" i="24"/>
  <c r="AI110" i="24"/>
  <c r="AI111" i="24"/>
  <c r="BL101" i="24"/>
  <c r="BL102" i="24"/>
  <c r="BL103" i="24"/>
  <c r="BL104" i="24"/>
  <c r="BL106" i="24"/>
  <c r="BL105" i="24"/>
  <c r="BL108" i="24"/>
  <c r="BL107" i="24"/>
  <c r="BL110" i="24"/>
  <c r="BL109" i="24"/>
  <c r="BL111" i="24"/>
  <c r="BE101" i="24"/>
  <c r="BE102" i="24"/>
  <c r="BE103" i="24"/>
  <c r="BE104" i="24"/>
  <c r="BE105" i="24"/>
  <c r="BE106" i="24"/>
  <c r="BE107" i="24"/>
  <c r="BE108" i="24"/>
  <c r="BE111" i="24"/>
  <c r="BE110" i="24"/>
  <c r="BE109" i="24"/>
  <c r="BB101" i="24"/>
  <c r="BB102" i="24"/>
  <c r="BB103" i="24"/>
  <c r="BB104" i="24"/>
  <c r="BB105" i="24"/>
  <c r="BB106" i="24"/>
  <c r="BB107" i="24"/>
  <c r="BB109" i="24"/>
  <c r="BB108" i="24"/>
  <c r="BB111" i="24"/>
  <c r="BB110" i="24"/>
  <c r="BC101" i="24"/>
  <c r="BC102" i="24"/>
  <c r="BC103" i="24"/>
  <c r="BC104" i="24"/>
  <c r="BC106" i="24"/>
  <c r="BC105" i="24"/>
  <c r="BC107" i="24"/>
  <c r="BC109" i="24"/>
  <c r="BC108" i="24"/>
  <c r="BC110" i="24"/>
  <c r="BC111" i="24"/>
  <c r="AR101" i="24"/>
  <c r="AR102" i="24"/>
  <c r="AR103" i="24"/>
  <c r="AR104" i="24"/>
  <c r="AR106" i="24"/>
  <c r="AR105" i="24"/>
  <c r="AR107" i="24"/>
  <c r="AR108" i="24"/>
  <c r="AR109" i="24"/>
  <c r="AR110" i="24"/>
  <c r="AR111" i="24"/>
  <c r="AS101" i="24"/>
  <c r="AS102" i="24"/>
  <c r="AS103" i="24"/>
  <c r="AS104" i="24"/>
  <c r="AS105" i="24"/>
  <c r="AS106" i="24"/>
  <c r="AS107" i="24"/>
  <c r="AS108" i="24"/>
  <c r="AS111" i="24"/>
  <c r="AS109" i="24"/>
  <c r="AS110" i="24"/>
  <c r="Z101" i="24"/>
  <c r="Z102" i="24"/>
  <c r="Z103" i="24"/>
  <c r="Z104" i="24"/>
  <c r="Z105" i="24"/>
  <c r="Z107" i="24"/>
  <c r="Z106" i="24"/>
  <c r="Z109" i="24"/>
  <c r="Z108" i="24"/>
  <c r="Z111" i="24"/>
  <c r="Z110" i="24"/>
  <c r="AA101" i="24"/>
  <c r="AA102" i="24"/>
  <c r="AA103" i="24"/>
  <c r="AA104" i="24"/>
  <c r="AA106" i="24"/>
  <c r="AA105" i="24"/>
  <c r="AA107" i="24"/>
  <c r="AA109" i="24"/>
  <c r="AA108" i="24"/>
  <c r="AA110" i="24"/>
  <c r="AA111" i="24"/>
  <c r="BD101" i="24"/>
  <c r="BD102" i="24"/>
  <c r="BD103" i="24"/>
  <c r="BD104" i="24"/>
  <c r="BD106" i="24"/>
  <c r="BD105" i="24"/>
  <c r="BD107" i="24"/>
  <c r="BD108" i="24"/>
  <c r="BD110" i="24"/>
  <c r="BD109" i="24"/>
  <c r="BD111" i="24"/>
  <c r="AW101" i="24"/>
  <c r="AW102" i="24"/>
  <c r="AW103" i="24"/>
  <c r="AW104" i="24"/>
  <c r="AW105" i="24"/>
  <c r="AW106" i="24"/>
  <c r="AW107" i="24"/>
  <c r="AW108" i="24"/>
  <c r="AW111" i="24"/>
  <c r="AW110" i="24"/>
  <c r="AW109" i="24"/>
  <c r="AT101" i="24"/>
  <c r="AT102" i="24"/>
  <c r="AT103" i="24"/>
  <c r="AT104" i="24"/>
  <c r="AT105" i="24"/>
  <c r="AT106" i="24"/>
  <c r="AT107" i="24"/>
  <c r="AT109" i="24"/>
  <c r="AT108" i="24"/>
  <c r="AT111" i="24"/>
  <c r="AT110" i="24"/>
  <c r="AU101" i="24"/>
  <c r="AU102" i="24"/>
  <c r="AU103" i="24"/>
  <c r="AU104" i="24"/>
  <c r="AU106" i="24"/>
  <c r="AU105" i="24"/>
  <c r="AU107" i="24"/>
  <c r="AU109" i="24"/>
  <c r="AU108" i="24"/>
  <c r="AU110" i="24"/>
  <c r="AU111" i="24"/>
  <c r="AJ101" i="24"/>
  <c r="AJ102" i="24"/>
  <c r="AJ103" i="24"/>
  <c r="AJ104" i="24"/>
  <c r="AJ106" i="24"/>
  <c r="AJ105" i="24"/>
  <c r="AJ107" i="24"/>
  <c r="AJ108" i="24"/>
  <c r="AJ109" i="24"/>
  <c r="AJ110" i="24"/>
  <c r="AJ111" i="24"/>
  <c r="AK101" i="24"/>
  <c r="AK102" i="24"/>
  <c r="AK103" i="24"/>
  <c r="AK104" i="24"/>
  <c r="AK105" i="24"/>
  <c r="AK106" i="24"/>
  <c r="AK107" i="24"/>
  <c r="AK108" i="24"/>
  <c r="AK111" i="24"/>
  <c r="AK110" i="24"/>
  <c r="AK109" i="24"/>
  <c r="AX101" i="24"/>
  <c r="AX102" i="24"/>
  <c r="AX103" i="24"/>
  <c r="AX104" i="24"/>
  <c r="AX105" i="24"/>
  <c r="AX107" i="24"/>
  <c r="AX106" i="24"/>
  <c r="AX109" i="24"/>
  <c r="AX108" i="24"/>
  <c r="AX111" i="24"/>
  <c r="AX110" i="24"/>
  <c r="AY101" i="24"/>
  <c r="AY102" i="24"/>
  <c r="AY103" i="24"/>
  <c r="AY104" i="24"/>
  <c r="AY106" i="24"/>
  <c r="AY105" i="24"/>
  <c r="AY107" i="24"/>
  <c r="AY109" i="24"/>
  <c r="AY108" i="24"/>
  <c r="AY110" i="24"/>
  <c r="AY111" i="24"/>
  <c r="CB101" i="24"/>
  <c r="CB102" i="24"/>
  <c r="CB103" i="24"/>
  <c r="CB104" i="24"/>
  <c r="CB105" i="24"/>
  <c r="CB106" i="24"/>
  <c r="CB108" i="24"/>
  <c r="CB107" i="24"/>
  <c r="CB110" i="24"/>
  <c r="CB109" i="24"/>
  <c r="CB111" i="24"/>
  <c r="BU101" i="24"/>
  <c r="BU102" i="24"/>
  <c r="BU103" i="24"/>
  <c r="BU104" i="24"/>
  <c r="BU105" i="24"/>
  <c r="BU106" i="24"/>
  <c r="BU107" i="24"/>
  <c r="BU108" i="24"/>
  <c r="BU111" i="24"/>
  <c r="BU110" i="24"/>
  <c r="BU109" i="24"/>
  <c r="BR101" i="24"/>
  <c r="BR102" i="24"/>
  <c r="BR103" i="24"/>
  <c r="BR104" i="24"/>
  <c r="BR105" i="24"/>
  <c r="BR107" i="24"/>
  <c r="BR106" i="24"/>
  <c r="BR109" i="24"/>
  <c r="BR108" i="24"/>
  <c r="BR111" i="24"/>
  <c r="BR110" i="24"/>
  <c r="BS101" i="24"/>
  <c r="BS102" i="24"/>
  <c r="BS104" i="24"/>
  <c r="BS103" i="24"/>
  <c r="BS106" i="24"/>
  <c r="BS105" i="24"/>
  <c r="BS107" i="24"/>
  <c r="BS109" i="24"/>
  <c r="BS108" i="24"/>
  <c r="BS110" i="24"/>
  <c r="BS111" i="24"/>
  <c r="BH101" i="24"/>
  <c r="BH102" i="24"/>
  <c r="BH103" i="24"/>
  <c r="BH104" i="24"/>
  <c r="BH106" i="24"/>
  <c r="BH105" i="24"/>
  <c r="BH108" i="24"/>
  <c r="BH107" i="24"/>
  <c r="BH109" i="24"/>
  <c r="BH110" i="24"/>
  <c r="BH111" i="24"/>
  <c r="BI101" i="24"/>
  <c r="BI102" i="24"/>
  <c r="BI103" i="24"/>
  <c r="BI104" i="24"/>
  <c r="BI105" i="24"/>
  <c r="BI106" i="24"/>
  <c r="BI108" i="24"/>
  <c r="BI107" i="24"/>
  <c r="BI111" i="24"/>
  <c r="BI109" i="24"/>
  <c r="BI110" i="24"/>
  <c r="EH101" i="24"/>
  <c r="EH102" i="24"/>
  <c r="EH103" i="24"/>
  <c r="EH104" i="24"/>
  <c r="EH105" i="24"/>
  <c r="EH107" i="24"/>
  <c r="EH106" i="24"/>
  <c r="EH109" i="24"/>
  <c r="EH108" i="24"/>
  <c r="EH111" i="24"/>
  <c r="EH110" i="24"/>
  <c r="EI101" i="24"/>
  <c r="EI102" i="24"/>
  <c r="EI104" i="24"/>
  <c r="EI103" i="24"/>
  <c r="EI105" i="24"/>
  <c r="EI107" i="24"/>
  <c r="EI106" i="24"/>
  <c r="EI109" i="24"/>
  <c r="EI108" i="24"/>
  <c r="EI110" i="24"/>
  <c r="EI111" i="24"/>
  <c r="AO101" i="24"/>
  <c r="AO102" i="24"/>
  <c r="AO103" i="24"/>
  <c r="AO104" i="24"/>
  <c r="AO105" i="24"/>
  <c r="AO106" i="24"/>
  <c r="AO107" i="24"/>
  <c r="AO108" i="24"/>
  <c r="AO109" i="24"/>
  <c r="AO111" i="24"/>
  <c r="AO110" i="24"/>
  <c r="AN101" i="24"/>
  <c r="AN102" i="24"/>
  <c r="AN103" i="24"/>
  <c r="AN104" i="24"/>
  <c r="AN106" i="24"/>
  <c r="AN105" i="24"/>
  <c r="AN107" i="24"/>
  <c r="AN108" i="24"/>
  <c r="AN109" i="24"/>
  <c r="AN110" i="24"/>
  <c r="AN111" i="24"/>
  <c r="AC101" i="24"/>
  <c r="AC102" i="24"/>
  <c r="AC103" i="24"/>
  <c r="AC104" i="24"/>
  <c r="AC105" i="24"/>
  <c r="AC106" i="24"/>
  <c r="AC107" i="24"/>
  <c r="AC108" i="24"/>
  <c r="AC111" i="24"/>
  <c r="AC109" i="24"/>
  <c r="AC110" i="24"/>
  <c r="AD101" i="24"/>
  <c r="AD102" i="24"/>
  <c r="AD103" i="24"/>
  <c r="AD104" i="24"/>
  <c r="AD105" i="24"/>
  <c r="AD106" i="24"/>
  <c r="AD107" i="24"/>
  <c r="AD109" i="24"/>
  <c r="AD108" i="24"/>
  <c r="AD111" i="24"/>
  <c r="AD110" i="24"/>
  <c r="AE101" i="24"/>
  <c r="AE102" i="24"/>
  <c r="AE103" i="24"/>
  <c r="AE104" i="24"/>
  <c r="AE106" i="24"/>
  <c r="AE105" i="24"/>
  <c r="AE107" i="24"/>
  <c r="AE109" i="24"/>
  <c r="AE108" i="24"/>
  <c r="AE110" i="24"/>
  <c r="AE111" i="24"/>
  <c r="T101" i="24"/>
  <c r="T102" i="24"/>
  <c r="T103" i="24"/>
  <c r="T104" i="24"/>
  <c r="T106" i="24"/>
  <c r="T105" i="24"/>
  <c r="T107" i="24"/>
  <c r="T108" i="24"/>
  <c r="T109" i="24"/>
  <c r="T110" i="24"/>
  <c r="T111" i="24"/>
  <c r="DZ101" i="24"/>
  <c r="DZ102" i="24"/>
  <c r="DZ103" i="24"/>
  <c r="DZ104" i="24"/>
  <c r="DZ105" i="24"/>
  <c r="DZ107" i="24"/>
  <c r="DZ106" i="24"/>
  <c r="DZ109" i="24"/>
  <c r="DZ108" i="24"/>
  <c r="DZ111" i="24"/>
  <c r="DZ110" i="24"/>
  <c r="EA101" i="24"/>
  <c r="EA102" i="24"/>
  <c r="EA104" i="24"/>
  <c r="EA103" i="24"/>
  <c r="EA105" i="24"/>
  <c r="EA107" i="24"/>
  <c r="EA106" i="24"/>
  <c r="EA109" i="24"/>
  <c r="EA108" i="24"/>
  <c r="EA110" i="24"/>
  <c r="EA111" i="24"/>
  <c r="Y101" i="24"/>
  <c r="Y102" i="24"/>
  <c r="Y103" i="24"/>
  <c r="Y104" i="24"/>
  <c r="Y105" i="24"/>
  <c r="Y106" i="24"/>
  <c r="Y107" i="24"/>
  <c r="Y108" i="24"/>
  <c r="Y109" i="24"/>
  <c r="Y111" i="24"/>
  <c r="Y110" i="24"/>
  <c r="AF101" i="24"/>
  <c r="AF102" i="24"/>
  <c r="AF103" i="24"/>
  <c r="AF104" i="24"/>
  <c r="AF106" i="24"/>
  <c r="AF105" i="24"/>
  <c r="AF107" i="24"/>
  <c r="AF108" i="24"/>
  <c r="AF109" i="24"/>
  <c r="AF110" i="24"/>
  <c r="AF111" i="24"/>
  <c r="Q101" i="24"/>
  <c r="Q102" i="24"/>
  <c r="Q103" i="24"/>
  <c r="Q104" i="24"/>
  <c r="Q105" i="24"/>
  <c r="Q106" i="24"/>
  <c r="Q107" i="24"/>
  <c r="Q108" i="24"/>
  <c r="Q111" i="24"/>
  <c r="Q109" i="24"/>
  <c r="Q110" i="24"/>
  <c r="V101" i="24"/>
  <c r="V102" i="24"/>
  <c r="V103" i="24"/>
  <c r="V104" i="24"/>
  <c r="V105" i="24"/>
  <c r="V106" i="24"/>
  <c r="V107" i="24"/>
  <c r="V109" i="24"/>
  <c r="V108" i="24"/>
  <c r="V111" i="24"/>
  <c r="V110" i="24"/>
  <c r="EJ101" i="24"/>
  <c r="EJ102" i="24"/>
  <c r="EJ103" i="24"/>
  <c r="EJ104" i="24"/>
  <c r="EJ105" i="24"/>
  <c r="EJ106" i="24"/>
  <c r="EJ108" i="24"/>
  <c r="EJ107" i="24"/>
  <c r="EJ109" i="24"/>
  <c r="EJ110" i="24"/>
  <c r="EJ111" i="24"/>
  <c r="EK101" i="24"/>
  <c r="EK102" i="24"/>
  <c r="EK103" i="24"/>
  <c r="EK105" i="24"/>
  <c r="EK104" i="24"/>
  <c r="EK106" i="24"/>
  <c r="EK108" i="24"/>
  <c r="EK107" i="24"/>
  <c r="EK111" i="24"/>
  <c r="EK109" i="24"/>
  <c r="EK110" i="24"/>
  <c r="DR101" i="24"/>
  <c r="DR102" i="24"/>
  <c r="DR103" i="24"/>
  <c r="DR104" i="24"/>
  <c r="DR105" i="24"/>
  <c r="DR107" i="24"/>
  <c r="DR106" i="24"/>
  <c r="DR109" i="24"/>
  <c r="DR108" i="24"/>
  <c r="DR111" i="24"/>
  <c r="DR110" i="24"/>
  <c r="DS101" i="24"/>
  <c r="DS102" i="24"/>
  <c r="DS104" i="24"/>
  <c r="DS103" i="24"/>
  <c r="DS105" i="24"/>
  <c r="DS107" i="24"/>
  <c r="DS106" i="24"/>
  <c r="DS109" i="24"/>
  <c r="DS108" i="24"/>
  <c r="DS110" i="24"/>
  <c r="DS111" i="24"/>
  <c r="W101" i="24"/>
  <c r="W102" i="24"/>
  <c r="W103" i="24"/>
  <c r="W104" i="24"/>
  <c r="W106" i="24"/>
  <c r="W105" i="24"/>
  <c r="W107" i="24"/>
  <c r="W109" i="24"/>
  <c r="W108" i="24"/>
  <c r="W110" i="24"/>
  <c r="W111" i="24"/>
  <c r="X101" i="24"/>
  <c r="X102" i="24"/>
  <c r="X103" i="24"/>
  <c r="X104" i="24"/>
  <c r="X106" i="24"/>
  <c r="X105" i="24"/>
  <c r="X107" i="24"/>
  <c r="X108" i="24"/>
  <c r="X109" i="24"/>
  <c r="X110" i="24"/>
  <c r="X111" i="24"/>
  <c r="EL101" i="24"/>
  <c r="EL102" i="24"/>
  <c r="EL103" i="24"/>
  <c r="EL104" i="24"/>
  <c r="EL105" i="24"/>
  <c r="EL107" i="24"/>
  <c r="EL106" i="24"/>
  <c r="EL109" i="24"/>
  <c r="EL108" i="24"/>
  <c r="EL111" i="24"/>
  <c r="EL110" i="24"/>
  <c r="EM101" i="24"/>
  <c r="EM102" i="24"/>
  <c r="EM103" i="24"/>
  <c r="EM104" i="24"/>
  <c r="EM105" i="24"/>
  <c r="EM107" i="24"/>
  <c r="EM106" i="24"/>
  <c r="EM109" i="24"/>
  <c r="EM108" i="24"/>
  <c r="EM110" i="24"/>
  <c r="EM111" i="24"/>
  <c r="EB101" i="24"/>
  <c r="EB102" i="24"/>
  <c r="EB103" i="24"/>
  <c r="EB104" i="24"/>
  <c r="EB105" i="24"/>
  <c r="EB106" i="24"/>
  <c r="EB108" i="24"/>
  <c r="EB107" i="24"/>
  <c r="EB109" i="24"/>
  <c r="EB110" i="24"/>
  <c r="EB111" i="24"/>
  <c r="EC101" i="24"/>
  <c r="EC102" i="24"/>
  <c r="EC103" i="24"/>
  <c r="EC104" i="24"/>
  <c r="EC105" i="24"/>
  <c r="EC106" i="24"/>
  <c r="EC108" i="24"/>
  <c r="EC107" i="24"/>
  <c r="EC111" i="24"/>
  <c r="EC109" i="24"/>
  <c r="EC110" i="24"/>
  <c r="P101" i="24"/>
  <c r="P102" i="24"/>
  <c r="P103" i="24"/>
  <c r="P104" i="24"/>
  <c r="P106" i="24"/>
  <c r="P105" i="24"/>
  <c r="P107" i="24"/>
  <c r="P108" i="24"/>
  <c r="P109" i="24"/>
  <c r="P110" i="24"/>
  <c r="P111" i="24"/>
  <c r="R101" i="24"/>
  <c r="R102" i="24"/>
  <c r="R103" i="24"/>
  <c r="R104" i="24"/>
  <c r="R105" i="24"/>
  <c r="R107" i="24"/>
  <c r="R106" i="24"/>
  <c r="R109" i="24"/>
  <c r="R108" i="24"/>
  <c r="R111" i="24"/>
  <c r="R110" i="24"/>
  <c r="S101" i="24"/>
  <c r="S102" i="24"/>
  <c r="S103" i="24"/>
  <c r="S104" i="24"/>
  <c r="S106" i="24"/>
  <c r="S105" i="24"/>
  <c r="S107" i="24"/>
  <c r="S109" i="24"/>
  <c r="S108" i="24"/>
  <c r="S110" i="24"/>
  <c r="S111" i="24"/>
  <c r="AV101" i="24"/>
  <c r="AV102" i="24"/>
  <c r="AV103" i="24"/>
  <c r="AV104" i="24"/>
  <c r="AV106" i="24"/>
  <c r="AV105" i="24"/>
  <c r="AV108" i="24"/>
  <c r="AV107" i="24"/>
  <c r="AV110" i="24"/>
  <c r="AV109" i="24"/>
  <c r="AV111" i="24"/>
  <c r="AG101" i="24"/>
  <c r="AG102" i="24"/>
  <c r="AG103" i="24"/>
  <c r="AG104" i="24"/>
  <c r="AG105" i="24"/>
  <c r="AG106" i="24"/>
  <c r="AG107" i="24"/>
  <c r="AG108" i="24"/>
  <c r="AG111" i="24"/>
  <c r="AG109" i="24"/>
  <c r="AG110" i="24"/>
  <c r="AL101" i="24"/>
  <c r="AL102" i="24"/>
  <c r="AL103" i="24"/>
  <c r="AL104" i="24"/>
  <c r="AL105" i="24"/>
  <c r="AL106" i="24"/>
  <c r="AL107" i="24"/>
  <c r="AL109" i="24"/>
  <c r="AL108" i="24"/>
  <c r="AL111" i="24"/>
  <c r="AL110" i="24"/>
  <c r="AM101" i="24"/>
  <c r="AM102" i="24"/>
  <c r="AM103" i="24"/>
  <c r="AM104" i="24"/>
  <c r="AM106" i="24"/>
  <c r="AM105" i="24"/>
  <c r="AM107" i="24"/>
  <c r="AM109" i="24"/>
  <c r="AM108" i="24"/>
  <c r="AM110" i="24"/>
  <c r="AM111" i="24"/>
  <c r="AB101" i="24"/>
  <c r="AB102" i="24"/>
  <c r="AB103" i="24"/>
  <c r="AB104" i="24"/>
  <c r="AB106" i="24"/>
  <c r="AB105" i="24"/>
  <c r="AB107" i="24"/>
  <c r="AB108" i="24"/>
  <c r="AB109" i="24"/>
  <c r="AB110" i="24"/>
  <c r="AB111" i="24"/>
  <c r="U101" i="24"/>
  <c r="U102" i="24"/>
  <c r="U103" i="24"/>
  <c r="U104" i="24"/>
  <c r="U105" i="24"/>
  <c r="U106" i="24"/>
  <c r="U107" i="24"/>
  <c r="U108" i="24"/>
  <c r="U111" i="24"/>
  <c r="U110" i="24"/>
  <c r="U109" i="24"/>
  <c r="DB101" i="24"/>
  <c r="DB102" i="24"/>
  <c r="DB103" i="24"/>
  <c r="DB104" i="24"/>
  <c r="DB105" i="24"/>
  <c r="DB107" i="24"/>
  <c r="DB106" i="24"/>
  <c r="DB109" i="24"/>
  <c r="DB108" i="24"/>
  <c r="DB111" i="24"/>
  <c r="DB110" i="24"/>
  <c r="DC101" i="24"/>
  <c r="DC102" i="24"/>
  <c r="DC104" i="24"/>
  <c r="DC103" i="24"/>
  <c r="DC105" i="24"/>
  <c r="DC107" i="24"/>
  <c r="DC106" i="24"/>
  <c r="DC109" i="24"/>
  <c r="DC108" i="24"/>
  <c r="DC110" i="24"/>
  <c r="DC111" i="24"/>
  <c r="EF101" i="24"/>
  <c r="EF102" i="24"/>
  <c r="EF103" i="24"/>
  <c r="EF104" i="24"/>
  <c r="EF105" i="24"/>
  <c r="EF106" i="24"/>
  <c r="EF108" i="24"/>
  <c r="EF107" i="24"/>
  <c r="EF110" i="24"/>
  <c r="EF109" i="24"/>
  <c r="EF111" i="24"/>
  <c r="DY101" i="24"/>
  <c r="DY102" i="24"/>
  <c r="DY103" i="24"/>
  <c r="DY105" i="24"/>
  <c r="DY104" i="24"/>
  <c r="DY106" i="24"/>
  <c r="DY107" i="24"/>
  <c r="DY108" i="24"/>
  <c r="DY111" i="24"/>
  <c r="DY110" i="24"/>
  <c r="DY109" i="24"/>
  <c r="DV101" i="24"/>
  <c r="DV102" i="24"/>
  <c r="DV103" i="24"/>
  <c r="DV104" i="24"/>
  <c r="DV105" i="24"/>
  <c r="DV107" i="24"/>
  <c r="DV106" i="24"/>
  <c r="DV109" i="24"/>
  <c r="DV108" i="24"/>
  <c r="DV111" i="24"/>
  <c r="DV110" i="24"/>
  <c r="DW101" i="24"/>
  <c r="DW102" i="24"/>
  <c r="DW103" i="24"/>
  <c r="DW104" i="24"/>
  <c r="DW105" i="24"/>
  <c r="DW107" i="24"/>
  <c r="DW106" i="24"/>
  <c r="DW109" i="24"/>
  <c r="DW108" i="24"/>
  <c r="DW110" i="24"/>
  <c r="DW111" i="24"/>
  <c r="DL101" i="24"/>
  <c r="DL102" i="24"/>
  <c r="DL103" i="24"/>
  <c r="DL104" i="24"/>
  <c r="DL105" i="24"/>
  <c r="DL106" i="24"/>
  <c r="DL108" i="24"/>
  <c r="DL107" i="24"/>
  <c r="DL109" i="24"/>
  <c r="DL110" i="24"/>
  <c r="DL111" i="24"/>
  <c r="DM101" i="24"/>
  <c r="DM102" i="24"/>
  <c r="DM103" i="24"/>
  <c r="DM104" i="24"/>
  <c r="DM105" i="24"/>
  <c r="DM106" i="24"/>
  <c r="DM108" i="24"/>
  <c r="DM107" i="24"/>
  <c r="DM111" i="24"/>
  <c r="DM109" i="24"/>
  <c r="DM110" i="24"/>
  <c r="CT101" i="24"/>
  <c r="CT102" i="24"/>
  <c r="CT103" i="24"/>
  <c r="CT104" i="24"/>
  <c r="CT105" i="24"/>
  <c r="CT107" i="24"/>
  <c r="CT106" i="24"/>
  <c r="CT109" i="24"/>
  <c r="CT108" i="24"/>
  <c r="CT111" i="24"/>
  <c r="CT110" i="24"/>
  <c r="CU101" i="24"/>
  <c r="CU102" i="24"/>
  <c r="CU104" i="24"/>
  <c r="CU103" i="24"/>
  <c r="CU105" i="24"/>
  <c r="CU107" i="24"/>
  <c r="CU106" i="24"/>
  <c r="CU109" i="24"/>
  <c r="CU108" i="24"/>
  <c r="CU110" i="24"/>
  <c r="CU111" i="24"/>
  <c r="DX101" i="24"/>
  <c r="DX102" i="24"/>
  <c r="DX103" i="24"/>
  <c r="DX104" i="24"/>
  <c r="DX105" i="24"/>
  <c r="DX106" i="24"/>
  <c r="DX108" i="24"/>
  <c r="DX107" i="24"/>
  <c r="DX110" i="24"/>
  <c r="DX109" i="24"/>
  <c r="DX111" i="24"/>
  <c r="DQ101" i="24"/>
  <c r="DQ102" i="24"/>
  <c r="DQ103" i="24"/>
  <c r="DQ105" i="24"/>
  <c r="DQ104" i="24"/>
  <c r="DQ106" i="24"/>
  <c r="DQ107" i="24"/>
  <c r="DQ108" i="24"/>
  <c r="DQ111" i="24"/>
  <c r="DQ110" i="24"/>
  <c r="DQ109" i="24"/>
  <c r="DN101" i="24"/>
  <c r="DN102" i="24"/>
  <c r="DN103" i="24"/>
  <c r="DN104" i="24"/>
  <c r="DN105" i="24"/>
  <c r="DN107" i="24"/>
  <c r="DN106" i="24"/>
  <c r="DN109" i="24"/>
  <c r="DN108" i="24"/>
  <c r="DN111" i="24"/>
  <c r="DN110" i="24"/>
  <c r="DO101" i="24"/>
  <c r="DO102" i="24"/>
  <c r="DO104" i="24"/>
  <c r="DO103" i="24"/>
  <c r="DO105" i="24"/>
  <c r="DO107" i="24"/>
  <c r="DO106" i="24"/>
  <c r="DO109" i="24"/>
  <c r="DO108" i="24"/>
  <c r="DO110" i="24"/>
  <c r="DO111" i="24"/>
  <c r="DD101" i="24"/>
  <c r="DD102" i="24"/>
  <c r="DD103" i="24"/>
  <c r="DD104" i="24"/>
  <c r="DD105" i="24"/>
  <c r="DD106" i="24"/>
  <c r="DD108" i="24"/>
  <c r="DD107" i="24"/>
  <c r="DD109" i="24"/>
  <c r="DD110" i="24"/>
  <c r="DD111" i="24"/>
  <c r="DE101" i="24"/>
  <c r="DE102" i="24"/>
  <c r="DE103" i="24"/>
  <c r="DE105" i="24"/>
  <c r="DE104" i="24"/>
  <c r="DE106" i="24"/>
  <c r="DE108" i="24"/>
  <c r="DE107" i="24"/>
  <c r="DE111" i="24"/>
  <c r="DE109" i="24"/>
  <c r="DE110" i="24"/>
  <c r="CL101" i="24"/>
  <c r="CL102" i="24"/>
  <c r="CL103" i="24"/>
  <c r="CL104" i="24"/>
  <c r="CL105" i="24"/>
  <c r="CL107" i="24"/>
  <c r="CL106" i="24"/>
  <c r="CL109" i="24"/>
  <c r="CL108" i="24"/>
  <c r="CL111" i="24"/>
  <c r="CL110" i="24"/>
  <c r="CM101" i="24"/>
  <c r="CM102" i="24"/>
  <c r="CM104" i="24"/>
  <c r="CM103" i="24"/>
  <c r="CM105" i="24"/>
  <c r="CM107" i="24"/>
  <c r="CM106" i="24"/>
  <c r="CM109" i="24"/>
  <c r="CM108" i="24"/>
  <c r="CM110" i="24"/>
  <c r="CM111" i="24"/>
  <c r="DP101" i="24"/>
  <c r="DP102" i="24"/>
  <c r="DP103" i="24"/>
  <c r="DP104" i="24"/>
  <c r="DP105" i="24"/>
  <c r="DP106" i="24"/>
  <c r="DP108" i="24"/>
  <c r="DP107" i="24"/>
  <c r="DP110" i="24"/>
  <c r="DP109" i="24"/>
  <c r="DP111" i="24"/>
  <c r="DI101" i="24"/>
  <c r="DI102" i="24"/>
  <c r="DI103" i="24"/>
  <c r="DI105" i="24"/>
  <c r="DI104" i="24"/>
  <c r="DI106" i="24"/>
  <c r="DI107" i="24"/>
  <c r="DI108" i="24"/>
  <c r="DI111" i="24"/>
  <c r="DI110" i="24"/>
  <c r="DI109" i="24"/>
  <c r="DF101" i="24"/>
  <c r="DF102" i="24"/>
  <c r="DF103" i="24"/>
  <c r="DF104" i="24"/>
  <c r="DF105" i="24"/>
  <c r="DF107" i="24"/>
  <c r="DF106" i="24"/>
  <c r="DF109" i="24"/>
  <c r="DF108" i="24"/>
  <c r="DF111" i="24"/>
  <c r="DF110" i="24"/>
  <c r="DG101" i="24"/>
  <c r="DG102" i="24"/>
  <c r="DG103" i="24"/>
  <c r="DG104" i="24"/>
  <c r="DG105" i="24"/>
  <c r="DG107" i="24"/>
  <c r="DG106" i="24"/>
  <c r="DG109" i="24"/>
  <c r="DG108" i="24"/>
  <c r="DG110" i="24"/>
  <c r="DG111" i="24"/>
  <c r="CV101" i="24"/>
  <c r="CV102" i="24"/>
  <c r="CV103" i="24"/>
  <c r="CV104" i="24"/>
  <c r="CV105" i="24"/>
  <c r="CV106" i="24"/>
  <c r="CV108" i="24"/>
  <c r="CV107" i="24"/>
  <c r="CV109" i="24"/>
  <c r="CV110" i="24"/>
  <c r="CV111" i="24"/>
  <c r="CW101" i="24"/>
  <c r="CW102" i="24"/>
  <c r="CW103" i="24"/>
  <c r="CW104" i="24"/>
  <c r="CW105" i="24"/>
  <c r="CW106" i="24"/>
  <c r="CW108" i="24"/>
  <c r="CW107" i="24"/>
  <c r="CW111" i="24"/>
  <c r="CW109" i="24"/>
  <c r="CW110" i="24"/>
  <c r="DJ101" i="24"/>
  <c r="DJ102" i="24"/>
  <c r="DJ103" i="24"/>
  <c r="DJ104" i="24"/>
  <c r="DJ105" i="24"/>
  <c r="DJ107" i="24"/>
  <c r="DJ106" i="24"/>
  <c r="DJ109" i="24"/>
  <c r="DJ108" i="24"/>
  <c r="DJ111" i="24"/>
  <c r="DJ110" i="24"/>
  <c r="DK101" i="24"/>
  <c r="DK102" i="24"/>
  <c r="DK104" i="24"/>
  <c r="DK103" i="24"/>
  <c r="DK105" i="24"/>
  <c r="DK107" i="24"/>
  <c r="DK106" i="24"/>
  <c r="DK109" i="24"/>
  <c r="DK108" i="24"/>
  <c r="DK110" i="24"/>
  <c r="DK111" i="24"/>
  <c r="EG101" i="24"/>
  <c r="EG102" i="24"/>
  <c r="EG103" i="24"/>
  <c r="EG105" i="24"/>
  <c r="EG104" i="24"/>
  <c r="EG106" i="24"/>
  <c r="EG107" i="24"/>
  <c r="EG108" i="24"/>
  <c r="EG111" i="24"/>
  <c r="EG110" i="24"/>
  <c r="EG109" i="24"/>
  <c r="ED101" i="24"/>
  <c r="ED102" i="24"/>
  <c r="ED103" i="24"/>
  <c r="ED104" i="24"/>
  <c r="ED105" i="24"/>
  <c r="ED107" i="24"/>
  <c r="ED106" i="24"/>
  <c r="ED109" i="24"/>
  <c r="ED108" i="24"/>
  <c r="ED111" i="24"/>
  <c r="ED110" i="24"/>
  <c r="EE101" i="24"/>
  <c r="EE102" i="24"/>
  <c r="EE104" i="24"/>
  <c r="EE103" i="24"/>
  <c r="EE105" i="24"/>
  <c r="EE107" i="24"/>
  <c r="EE106" i="24"/>
  <c r="EE109" i="24"/>
  <c r="EE108" i="24"/>
  <c r="EE110" i="24"/>
  <c r="EE111" i="24"/>
  <c r="DT101" i="24"/>
  <c r="DT102" i="24"/>
  <c r="DT103" i="24"/>
  <c r="DT104" i="24"/>
  <c r="DT105" i="24"/>
  <c r="DT106" i="24"/>
  <c r="DT108" i="24"/>
  <c r="DT107" i="24"/>
  <c r="DT109" i="24"/>
  <c r="DT110" i="24"/>
  <c r="DT111" i="24"/>
  <c r="DU101" i="24"/>
  <c r="DU102" i="24"/>
  <c r="DU103" i="24"/>
  <c r="DU105" i="24"/>
  <c r="DU104" i="24"/>
  <c r="DU106" i="24"/>
  <c r="DU108" i="24"/>
  <c r="DU107" i="24"/>
  <c r="DU111" i="24"/>
  <c r="DU109" i="24"/>
  <c r="DU110" i="24"/>
  <c r="AW148" i="24"/>
  <c r="AW77" i="24"/>
  <c r="CA128" i="24"/>
  <c r="CA119" i="24"/>
  <c r="CA94" i="24"/>
  <c r="CA89" i="24"/>
  <c r="CA54" i="24"/>
  <c r="CA50" i="24"/>
  <c r="CA32" i="24"/>
  <c r="AW124" i="24"/>
  <c r="AW38" i="24"/>
  <c r="CA144" i="24"/>
  <c r="CA135" i="24"/>
  <c r="CA120" i="24"/>
  <c r="CA78" i="24"/>
  <c r="CA73" i="24"/>
  <c r="CA53" i="24"/>
  <c r="CA34" i="24"/>
  <c r="CA23" i="24"/>
  <c r="DQ144" i="24"/>
  <c r="DQ136" i="24"/>
  <c r="DQ128" i="24"/>
  <c r="DQ143" i="24"/>
  <c r="DQ135" i="24"/>
  <c r="DQ127" i="24"/>
  <c r="DQ119" i="24"/>
  <c r="DQ120" i="24"/>
  <c r="DQ112" i="24"/>
  <c r="DQ94" i="24"/>
  <c r="DQ86" i="24"/>
  <c r="DQ78" i="24"/>
  <c r="DQ97" i="24"/>
  <c r="DQ89" i="24"/>
  <c r="DQ81" i="24"/>
  <c r="DQ73" i="24"/>
  <c r="DQ63" i="24"/>
  <c r="DQ54" i="24"/>
  <c r="DQ62" i="24"/>
  <c r="DQ53" i="24"/>
  <c r="DQ45" i="24"/>
  <c r="DQ50" i="24"/>
  <c r="DQ42" i="24"/>
  <c r="DQ34" i="24"/>
  <c r="DQ33" i="24"/>
  <c r="DQ32" i="24"/>
  <c r="DQ24" i="24"/>
  <c r="DQ23" i="24"/>
  <c r="DQ17" i="24"/>
  <c r="DQ142" i="24"/>
  <c r="DQ134" i="24"/>
  <c r="DQ126" i="24"/>
  <c r="DQ141" i="24"/>
  <c r="DQ133" i="24"/>
  <c r="DQ125" i="24"/>
  <c r="DQ117" i="24"/>
  <c r="DQ99" i="24"/>
  <c r="DQ118" i="24"/>
  <c r="DQ100" i="24"/>
  <c r="DQ92" i="24"/>
  <c r="DQ84" i="24"/>
  <c r="DQ76" i="24"/>
  <c r="DQ95" i="24"/>
  <c r="DQ87" i="24"/>
  <c r="DQ79" i="24"/>
  <c r="DQ71" i="24"/>
  <c r="DQ61" i="24"/>
  <c r="DQ70" i="24"/>
  <c r="DQ60" i="24"/>
  <c r="DQ51" i="24"/>
  <c r="DQ43" i="24"/>
  <c r="DQ48" i="24"/>
  <c r="DQ40" i="24"/>
  <c r="DQ39" i="24"/>
  <c r="DQ31" i="24"/>
  <c r="DQ30" i="24"/>
  <c r="DQ25" i="24"/>
  <c r="AW132" i="24"/>
  <c r="AW98" i="24"/>
  <c r="AW59" i="24"/>
  <c r="AW29" i="24"/>
  <c r="AW139" i="24"/>
  <c r="AW82" i="24"/>
  <c r="AW55" i="24"/>
  <c r="AW22" i="24"/>
  <c r="AW142" i="24"/>
  <c r="AW126" i="24"/>
  <c r="AW133" i="24"/>
  <c r="AW117" i="24"/>
  <c r="AW118" i="24"/>
  <c r="AW92" i="24"/>
  <c r="AW76" i="24"/>
  <c r="AW87" i="24"/>
  <c r="AW71" i="24"/>
  <c r="AW68" i="24"/>
  <c r="AW49" i="24"/>
  <c r="AW48" i="24"/>
  <c r="AW39" i="24"/>
  <c r="AW30" i="24"/>
  <c r="AW21" i="24"/>
  <c r="CA142" i="24"/>
  <c r="CA134" i="24"/>
  <c r="CA126" i="24"/>
  <c r="CA141" i="24"/>
  <c r="CA133" i="24"/>
  <c r="CA125" i="24"/>
  <c r="CA117" i="24"/>
  <c r="CA99" i="24"/>
  <c r="CA118" i="24"/>
  <c r="CA100" i="24"/>
  <c r="CA92" i="24"/>
  <c r="CA84" i="24"/>
  <c r="CA76" i="24"/>
  <c r="CA95" i="24"/>
  <c r="CA87" i="24"/>
  <c r="CA79" i="24"/>
  <c r="CA71" i="24"/>
  <c r="CA61" i="24"/>
  <c r="CA70" i="24"/>
  <c r="CA60" i="24"/>
  <c r="CA51" i="24"/>
  <c r="CA43" i="24"/>
  <c r="CA48" i="24"/>
  <c r="CA40" i="24"/>
  <c r="CA39" i="24"/>
  <c r="CA31" i="24"/>
  <c r="CA30" i="24"/>
  <c r="CA25" i="24"/>
  <c r="CA21" i="24"/>
  <c r="DL147" i="24"/>
  <c r="DL139" i="24"/>
  <c r="DL131" i="24"/>
  <c r="DL146" i="24"/>
  <c r="DL138" i="24"/>
  <c r="DL130" i="24"/>
  <c r="DL122" i="24"/>
  <c r="DL114" i="24"/>
  <c r="DL125" i="24"/>
  <c r="DL117" i="24"/>
  <c r="DL99" i="24"/>
  <c r="DL91" i="24"/>
  <c r="DL83" i="24"/>
  <c r="DL75" i="24"/>
  <c r="DL94" i="24"/>
  <c r="DL86" i="24"/>
  <c r="DL78" i="24"/>
  <c r="DL70" i="24"/>
  <c r="DL60" i="24"/>
  <c r="DL67" i="24"/>
  <c r="DL56" i="24"/>
  <c r="DL48" i="24"/>
  <c r="DL53" i="24"/>
  <c r="DL45" i="24"/>
  <c r="DL37" i="24"/>
  <c r="DL36" i="24"/>
  <c r="DL28" i="24"/>
  <c r="DL27" i="24"/>
  <c r="DL23" i="24"/>
  <c r="DL18" i="24"/>
  <c r="AW69" i="24"/>
  <c r="CA148" i="24"/>
  <c r="CA132" i="24"/>
  <c r="CA147" i="24"/>
  <c r="CA139" i="24"/>
  <c r="CA131" i="24"/>
  <c r="CA123" i="24"/>
  <c r="CA115" i="24"/>
  <c r="CA124" i="24"/>
  <c r="CA116" i="24"/>
  <c r="CA98" i="24"/>
  <c r="CA90" i="24"/>
  <c r="CA82" i="24"/>
  <c r="CA74" i="24"/>
  <c r="CA93" i="24"/>
  <c r="CA85" i="24"/>
  <c r="CA77" i="24"/>
  <c r="CA69" i="24"/>
  <c r="CA59" i="24"/>
  <c r="CA68" i="24"/>
  <c r="CA57" i="24"/>
  <c r="CA49" i="24"/>
  <c r="CA41" i="24"/>
  <c r="CA46" i="24"/>
  <c r="CA38" i="24"/>
  <c r="CA37" i="24"/>
  <c r="CA29" i="24"/>
  <c r="CA28" i="24"/>
  <c r="CA22" i="24"/>
  <c r="CA19" i="24"/>
  <c r="AW140" i="24"/>
  <c r="AW147" i="24"/>
  <c r="AW131" i="24"/>
  <c r="AW115" i="24"/>
  <c r="AW116" i="24"/>
  <c r="AW90" i="24"/>
  <c r="AW74" i="24"/>
  <c r="AW85" i="24"/>
  <c r="AW66" i="24"/>
  <c r="AW47" i="24"/>
  <c r="AW46" i="24"/>
  <c r="AW37" i="24"/>
  <c r="AW28" i="24"/>
  <c r="AW19" i="24"/>
  <c r="CA140" i="24"/>
  <c r="AW134" i="24"/>
  <c r="AW141" i="24"/>
  <c r="AW125" i="24"/>
  <c r="AW99" i="24"/>
  <c r="AW100" i="24"/>
  <c r="AW84" i="24"/>
  <c r="AW95" i="24"/>
  <c r="AW79" i="24"/>
  <c r="AW61" i="24"/>
  <c r="AW57" i="24"/>
  <c r="AW41" i="24"/>
  <c r="AW40" i="24"/>
  <c r="AW31" i="24"/>
  <c r="AW25" i="24"/>
  <c r="CA146" i="24"/>
  <c r="CA138" i="24"/>
  <c r="CA130" i="24"/>
  <c r="CA145" i="24"/>
  <c r="CA137" i="24"/>
  <c r="CA129" i="24"/>
  <c r="CA121" i="24"/>
  <c r="CA113" i="24"/>
  <c r="CA122" i="24"/>
  <c r="CA114" i="24"/>
  <c r="CA96" i="24"/>
  <c r="CA88" i="24"/>
  <c r="CA80" i="24"/>
  <c r="CA72" i="24"/>
  <c r="CA91" i="24"/>
  <c r="CA83" i="24"/>
  <c r="CA75" i="24"/>
  <c r="CA67" i="24"/>
  <c r="CA56" i="24"/>
  <c r="CA66" i="24"/>
  <c r="CA55" i="24"/>
  <c r="CA47" i="24"/>
  <c r="CA52" i="24"/>
  <c r="CA44" i="24"/>
  <c r="CA36" i="24"/>
  <c r="CA35" i="24"/>
  <c r="CA27" i="24"/>
  <c r="CA26" i="24"/>
  <c r="CA20" i="24"/>
  <c r="DL143" i="24"/>
  <c r="DL135" i="24"/>
  <c r="DL127" i="24"/>
  <c r="DL142" i="24"/>
  <c r="DL134" i="24"/>
  <c r="DL126" i="24"/>
  <c r="DL118" i="24"/>
  <c r="DL100" i="24"/>
  <c r="DL121" i="24"/>
  <c r="DL113" i="24"/>
  <c r="DL95" i="24"/>
  <c r="DL87" i="24"/>
  <c r="DL79" i="24"/>
  <c r="DL71" i="24"/>
  <c r="DL90" i="24"/>
  <c r="DL82" i="24"/>
  <c r="DL74" i="24"/>
  <c r="DL66" i="24"/>
  <c r="DL55" i="24"/>
  <c r="DL61" i="24"/>
  <c r="DL52" i="24"/>
  <c r="DL44" i="24"/>
  <c r="DL49" i="24"/>
  <c r="DL41" i="24"/>
  <c r="DL40" i="24"/>
  <c r="DL32" i="24"/>
  <c r="DL31" i="24"/>
  <c r="DL26" i="24"/>
  <c r="DL22" i="24"/>
  <c r="O102" i="24"/>
  <c r="O105" i="24"/>
  <c r="O111" i="24"/>
  <c r="O103" i="24"/>
  <c r="O107" i="24"/>
  <c r="O110" i="24"/>
  <c r="O106" i="24"/>
  <c r="O108" i="24"/>
  <c r="O104" i="24"/>
  <c r="O109" i="24"/>
  <c r="M105" i="24"/>
  <c r="M106" i="24"/>
  <c r="M111" i="24"/>
  <c r="M102" i="24"/>
  <c r="M107" i="24"/>
  <c r="M110" i="24"/>
  <c r="M103" i="24"/>
  <c r="M108" i="24"/>
  <c r="M104" i="24"/>
  <c r="M109" i="24"/>
  <c r="L102" i="24"/>
  <c r="L107" i="24"/>
  <c r="L111" i="24"/>
  <c r="L103" i="24"/>
  <c r="L109" i="24"/>
  <c r="L104" i="24"/>
  <c r="L108" i="24"/>
  <c r="L105" i="24"/>
  <c r="L106" i="24"/>
  <c r="L110" i="24"/>
  <c r="K105" i="24"/>
  <c r="K106" i="24"/>
  <c r="K111" i="24"/>
  <c r="K102" i="24"/>
  <c r="K107" i="24"/>
  <c r="K110" i="24"/>
  <c r="K103" i="24"/>
  <c r="K109" i="24"/>
  <c r="K104" i="24"/>
  <c r="K108" i="24"/>
  <c r="N103" i="24"/>
  <c r="N108" i="24"/>
  <c r="N104" i="24"/>
  <c r="N109" i="24"/>
  <c r="N105" i="24"/>
  <c r="N106" i="24"/>
  <c r="N111" i="24"/>
  <c r="N102" i="24"/>
  <c r="N107" i="24"/>
  <c r="N110" i="24"/>
  <c r="AW146" i="24"/>
  <c r="AW138" i="24"/>
  <c r="AW130" i="24"/>
  <c r="AW145" i="24"/>
  <c r="AW137" i="24"/>
  <c r="AW129" i="24"/>
  <c r="AW121" i="24"/>
  <c r="AW113" i="24"/>
  <c r="AW122" i="24"/>
  <c r="AW114" i="24"/>
  <c r="AW96" i="24"/>
  <c r="AW88" i="24"/>
  <c r="AW80" i="24"/>
  <c r="AW72" i="24"/>
  <c r="AW91" i="24"/>
  <c r="AW83" i="24"/>
  <c r="AW75" i="24"/>
  <c r="AW67" i="24"/>
  <c r="AW56" i="24"/>
  <c r="AW62" i="24"/>
  <c r="AW53" i="24"/>
  <c r="AW45" i="24"/>
  <c r="AW52" i="24"/>
  <c r="AW44" i="24"/>
  <c r="AW36" i="24"/>
  <c r="AW35" i="24"/>
  <c r="AW27" i="24"/>
  <c r="AW26" i="24"/>
  <c r="AW20" i="24"/>
  <c r="AW17" i="24"/>
  <c r="AW144" i="24"/>
  <c r="AW136" i="24"/>
  <c r="AW128" i="24"/>
  <c r="AW143" i="24"/>
  <c r="AW135" i="24"/>
  <c r="AW127" i="24"/>
  <c r="AW119" i="24"/>
  <c r="AW120" i="24"/>
  <c r="AW112" i="24"/>
  <c r="AW94" i="24"/>
  <c r="AW86" i="24"/>
  <c r="AW78" i="24"/>
  <c r="AW97" i="24"/>
  <c r="AW89" i="24"/>
  <c r="AW81" i="24"/>
  <c r="AW73" i="24"/>
  <c r="AW63" i="24"/>
  <c r="AW70" i="24"/>
  <c r="AW60" i="24"/>
  <c r="AW51" i="24"/>
  <c r="AW43" i="24"/>
  <c r="AW50" i="24"/>
  <c r="AW42" i="24"/>
  <c r="AW34" i="24"/>
  <c r="AW33" i="24"/>
  <c r="AW32" i="24"/>
  <c r="AW24" i="24"/>
  <c r="AW23" i="24"/>
  <c r="B2" i="25"/>
  <c r="AB7" i="18" s="1"/>
  <c r="AN9" i="18"/>
  <c r="AO18" i="24"/>
  <c r="AO17" i="24"/>
  <c r="AO19" i="24"/>
  <c r="AO21" i="24"/>
  <c r="AO23" i="24"/>
  <c r="AO20" i="24"/>
  <c r="AO22" i="24"/>
  <c r="AO25" i="24"/>
  <c r="AO24" i="24"/>
  <c r="AO26" i="24"/>
  <c r="AO28" i="24"/>
  <c r="AO30" i="24"/>
  <c r="AO32" i="24"/>
  <c r="AO27" i="24"/>
  <c r="AO29" i="24"/>
  <c r="AO31" i="24"/>
  <c r="AO33" i="24"/>
  <c r="AO35" i="24"/>
  <c r="AO37" i="24"/>
  <c r="AO39" i="24"/>
  <c r="AO34" i="24"/>
  <c r="AO36" i="24"/>
  <c r="AO38" i="24"/>
  <c r="AO40" i="24"/>
  <c r="AO42" i="24"/>
  <c r="AO44" i="24"/>
  <c r="AO46" i="24"/>
  <c r="AO48" i="24"/>
  <c r="AO50" i="24"/>
  <c r="AO52" i="24"/>
  <c r="AO54" i="24"/>
  <c r="AO41" i="24"/>
  <c r="AO43" i="24"/>
  <c r="AO45" i="24"/>
  <c r="AO47" i="24"/>
  <c r="AO49" i="24"/>
  <c r="AO51" i="24"/>
  <c r="AO53" i="24"/>
  <c r="AO55" i="24"/>
  <c r="AO57" i="24"/>
  <c r="AO60" i="24"/>
  <c r="AO62" i="24"/>
  <c r="AO66" i="24"/>
  <c r="AO68" i="24"/>
  <c r="AO70" i="24"/>
  <c r="AO56" i="24"/>
  <c r="AO59" i="24"/>
  <c r="AO61" i="24"/>
  <c r="AO63" i="24"/>
  <c r="AO67" i="24"/>
  <c r="AO69" i="24"/>
  <c r="AO71" i="24"/>
  <c r="AO73" i="24"/>
  <c r="AO75" i="24"/>
  <c r="AO77" i="24"/>
  <c r="AO79" i="24"/>
  <c r="AO81" i="24"/>
  <c r="AO83" i="24"/>
  <c r="AO85" i="24"/>
  <c r="AO87" i="24"/>
  <c r="AO89" i="24"/>
  <c r="AO91" i="24"/>
  <c r="AO93" i="24"/>
  <c r="AO95" i="24"/>
  <c r="AO97" i="24"/>
  <c r="AO72" i="24"/>
  <c r="AO74" i="24"/>
  <c r="AO76" i="24"/>
  <c r="AO78" i="24"/>
  <c r="AO80" i="24"/>
  <c r="AO82" i="24"/>
  <c r="AO84" i="24"/>
  <c r="AO86" i="24"/>
  <c r="AO88" i="24"/>
  <c r="AO90" i="24"/>
  <c r="AO92" i="24"/>
  <c r="AO94" i="24"/>
  <c r="AO96" i="24"/>
  <c r="AO100" i="24"/>
  <c r="AO112" i="24"/>
  <c r="AO114" i="24"/>
  <c r="AO116" i="24"/>
  <c r="AO118" i="24"/>
  <c r="AO120" i="24"/>
  <c r="AO122" i="24"/>
  <c r="AO124" i="24"/>
  <c r="AO98" i="24"/>
  <c r="AO99" i="24"/>
  <c r="AO113" i="24"/>
  <c r="AO115" i="24"/>
  <c r="AO117" i="24"/>
  <c r="AO119" i="24"/>
  <c r="AO121" i="24"/>
  <c r="AO123" i="24"/>
  <c r="AO125" i="24"/>
  <c r="AO127" i="24"/>
  <c r="AO129" i="24"/>
  <c r="AO131" i="24"/>
  <c r="AO133" i="24"/>
  <c r="AO135" i="24"/>
  <c r="AO137" i="24"/>
  <c r="AO139" i="24"/>
  <c r="AO141" i="24"/>
  <c r="AO143" i="24"/>
  <c r="AO145" i="24"/>
  <c r="AO147" i="24"/>
  <c r="AO126" i="24"/>
  <c r="AO128" i="24"/>
  <c r="AO130" i="24"/>
  <c r="AO132" i="24"/>
  <c r="AO134" i="24"/>
  <c r="AO136" i="24"/>
  <c r="AO138" i="24"/>
  <c r="AO140" i="24"/>
  <c r="AO142" i="24"/>
  <c r="AO144" i="24"/>
  <c r="AO146" i="24"/>
  <c r="AO148" i="24"/>
  <c r="BM18" i="24"/>
  <c r="BM17" i="24"/>
  <c r="BM19" i="24"/>
  <c r="BM21" i="24"/>
  <c r="BM23" i="24"/>
  <c r="BM20" i="24"/>
  <c r="BM22" i="24"/>
  <c r="BM25" i="24"/>
  <c r="BM24" i="24"/>
  <c r="BM26" i="24"/>
  <c r="BM28" i="24"/>
  <c r="BM30" i="24"/>
  <c r="BM32" i="24"/>
  <c r="BM27" i="24"/>
  <c r="BM29" i="24"/>
  <c r="BM31" i="24"/>
  <c r="BM33" i="24"/>
  <c r="BM35" i="24"/>
  <c r="BM37" i="24"/>
  <c r="BM39" i="24"/>
  <c r="BM34" i="24"/>
  <c r="BM36" i="24"/>
  <c r="BM38" i="24"/>
  <c r="BM40" i="24"/>
  <c r="BM42" i="24"/>
  <c r="BM44" i="24"/>
  <c r="BM46" i="24"/>
  <c r="BM48" i="24"/>
  <c r="BM50" i="24"/>
  <c r="BM52" i="24"/>
  <c r="BM41" i="24"/>
  <c r="BM43" i="24"/>
  <c r="BM45" i="24"/>
  <c r="BM47" i="24"/>
  <c r="BM49" i="24"/>
  <c r="BM51" i="24"/>
  <c r="BM53" i="24"/>
  <c r="BM55" i="24"/>
  <c r="BM57" i="24"/>
  <c r="BM60" i="24"/>
  <c r="BM62" i="24"/>
  <c r="BM66" i="24"/>
  <c r="BM68" i="24"/>
  <c r="BM70" i="24"/>
  <c r="BM54" i="24"/>
  <c r="BM56" i="24"/>
  <c r="BM59" i="24"/>
  <c r="BM61" i="24"/>
  <c r="BM63" i="24"/>
  <c r="BM67" i="24"/>
  <c r="BM69" i="24"/>
  <c r="BM71" i="24"/>
  <c r="BM73" i="24"/>
  <c r="BM75" i="24"/>
  <c r="BM77" i="24"/>
  <c r="BM79" i="24"/>
  <c r="BM81" i="24"/>
  <c r="BM83" i="24"/>
  <c r="BM85" i="24"/>
  <c r="BM87" i="24"/>
  <c r="BM89" i="24"/>
  <c r="BM91" i="24"/>
  <c r="BM93" i="24"/>
  <c r="BM95" i="24"/>
  <c r="BM97" i="24"/>
  <c r="BM72" i="24"/>
  <c r="BM74" i="24"/>
  <c r="BM76" i="24"/>
  <c r="BM78" i="24"/>
  <c r="BM80" i="24"/>
  <c r="BM82" i="24"/>
  <c r="BM84" i="24"/>
  <c r="BM86" i="24"/>
  <c r="BM88" i="24"/>
  <c r="BM90" i="24"/>
  <c r="BM92" i="24"/>
  <c r="BM94" i="24"/>
  <c r="BM96" i="24"/>
  <c r="BM98" i="24"/>
  <c r="BM100" i="24"/>
  <c r="BM112" i="24"/>
  <c r="BM114" i="24"/>
  <c r="BM116" i="24"/>
  <c r="BM118" i="24"/>
  <c r="BM120" i="24"/>
  <c r="BM122" i="24"/>
  <c r="BM124" i="24"/>
  <c r="BM99" i="24"/>
  <c r="BM113" i="24"/>
  <c r="BM115" i="24"/>
  <c r="BM117" i="24"/>
  <c r="BM119" i="24"/>
  <c r="BM121" i="24"/>
  <c r="BM123" i="24"/>
  <c r="BM125" i="24"/>
  <c r="BM127" i="24"/>
  <c r="BM129" i="24"/>
  <c r="BM131" i="24"/>
  <c r="BM133" i="24"/>
  <c r="BM135" i="24"/>
  <c r="BM137" i="24"/>
  <c r="BM139" i="24"/>
  <c r="BM141" i="24"/>
  <c r="BM143" i="24"/>
  <c r="BM145" i="24"/>
  <c r="BM147" i="24"/>
  <c r="BM126" i="24"/>
  <c r="BM128" i="24"/>
  <c r="BM130" i="24"/>
  <c r="BM132" i="24"/>
  <c r="BM134" i="24"/>
  <c r="BM136" i="24"/>
  <c r="BM138" i="24"/>
  <c r="BM140" i="24"/>
  <c r="BM142" i="24"/>
  <c r="BM144" i="24"/>
  <c r="BM146" i="24"/>
  <c r="BM148" i="24"/>
  <c r="CC18" i="24"/>
  <c r="CC17" i="24"/>
  <c r="CC19" i="24"/>
  <c r="CC21" i="24"/>
  <c r="CC23" i="24"/>
  <c r="CC20" i="24"/>
  <c r="CC22" i="24"/>
  <c r="CC25" i="24"/>
  <c r="CC24" i="24"/>
  <c r="CC26" i="24"/>
  <c r="CC28" i="24"/>
  <c r="CC30" i="24"/>
  <c r="CC32" i="24"/>
  <c r="CC27" i="24"/>
  <c r="CC29" i="24"/>
  <c r="CC31" i="24"/>
  <c r="CC33" i="24"/>
  <c r="CC35" i="24"/>
  <c r="CC37" i="24"/>
  <c r="CC39" i="24"/>
  <c r="CC34" i="24"/>
  <c r="CC36" i="24"/>
  <c r="CC38" i="24"/>
  <c r="CC40" i="24"/>
  <c r="CC42" i="24"/>
  <c r="CC44" i="24"/>
  <c r="CC46" i="24"/>
  <c r="CC48" i="24"/>
  <c r="CC50" i="24"/>
  <c r="CC52" i="24"/>
  <c r="CC41" i="24"/>
  <c r="CC43" i="24"/>
  <c r="CC45" i="24"/>
  <c r="CC47" i="24"/>
  <c r="CC49" i="24"/>
  <c r="CC51" i="24"/>
  <c r="CC53" i="24"/>
  <c r="CC55" i="24"/>
  <c r="CC57" i="24"/>
  <c r="CC60" i="24"/>
  <c r="CC62" i="24"/>
  <c r="CC66" i="24"/>
  <c r="CC68" i="24"/>
  <c r="CC70" i="24"/>
  <c r="CC54" i="24"/>
  <c r="CC56" i="24"/>
  <c r="CC59" i="24"/>
  <c r="CC61" i="24"/>
  <c r="CC63" i="24"/>
  <c r="CC67" i="24"/>
  <c r="CC69" i="24"/>
  <c r="CC71" i="24"/>
  <c r="CC73" i="24"/>
  <c r="CC75" i="24"/>
  <c r="CC77" i="24"/>
  <c r="CC79" i="24"/>
  <c r="CC81" i="24"/>
  <c r="CC83" i="24"/>
  <c r="CC85" i="24"/>
  <c r="CC87" i="24"/>
  <c r="CC89" i="24"/>
  <c r="CC91" i="24"/>
  <c r="CC93" i="24"/>
  <c r="CC95" i="24"/>
  <c r="CC97" i="24"/>
  <c r="CC72" i="24"/>
  <c r="CC74" i="24"/>
  <c r="CC76" i="24"/>
  <c r="CC78" i="24"/>
  <c r="CC80" i="24"/>
  <c r="CC82" i="24"/>
  <c r="CC84" i="24"/>
  <c r="CC86" i="24"/>
  <c r="CC88" i="24"/>
  <c r="CC90" i="24"/>
  <c r="CC92" i="24"/>
  <c r="CC94" i="24"/>
  <c r="CC96" i="24"/>
  <c r="CC98" i="24"/>
  <c r="CC100" i="24"/>
  <c r="CC112" i="24"/>
  <c r="CC114" i="24"/>
  <c r="CC116" i="24"/>
  <c r="CC118" i="24"/>
  <c r="CC120" i="24"/>
  <c r="CC122" i="24"/>
  <c r="CC124" i="24"/>
  <c r="CC99" i="24"/>
  <c r="CC113" i="24"/>
  <c r="CC115" i="24"/>
  <c r="CC117" i="24"/>
  <c r="CC119" i="24"/>
  <c r="CC121" i="24"/>
  <c r="CC123" i="24"/>
  <c r="CC125" i="24"/>
  <c r="CC127" i="24"/>
  <c r="CC129" i="24"/>
  <c r="CC131" i="24"/>
  <c r="CC133" i="24"/>
  <c r="CC135" i="24"/>
  <c r="CC137" i="24"/>
  <c r="CC139" i="24"/>
  <c r="CC141" i="24"/>
  <c r="CC143" i="24"/>
  <c r="CC145" i="24"/>
  <c r="CC147" i="24"/>
  <c r="CC126" i="24"/>
  <c r="CC128" i="24"/>
  <c r="CC130" i="24"/>
  <c r="CC132" i="24"/>
  <c r="CC134" i="24"/>
  <c r="CC136" i="24"/>
  <c r="CC138" i="24"/>
  <c r="CC140" i="24"/>
  <c r="CC142" i="24"/>
  <c r="CC144" i="24"/>
  <c r="CC146" i="24"/>
  <c r="CC148" i="24"/>
  <c r="CS17" i="24"/>
  <c r="CS18" i="24"/>
  <c r="CS19" i="24"/>
  <c r="CS21" i="24"/>
  <c r="CS23" i="24"/>
  <c r="CS20" i="24"/>
  <c r="CS22" i="24"/>
  <c r="CS25" i="24"/>
  <c r="CS24" i="24"/>
  <c r="CS26" i="24"/>
  <c r="CS28" i="24"/>
  <c r="CS30" i="24"/>
  <c r="CS32" i="24"/>
  <c r="CS27" i="24"/>
  <c r="CS29" i="24"/>
  <c r="CS31" i="24"/>
  <c r="CS33" i="24"/>
  <c r="CS35" i="24"/>
  <c r="CS37" i="24"/>
  <c r="CS39" i="24"/>
  <c r="CS34" i="24"/>
  <c r="CS36" i="24"/>
  <c r="CS38" i="24"/>
  <c r="CS40" i="24"/>
  <c r="CS42" i="24"/>
  <c r="CS44" i="24"/>
  <c r="CS46" i="24"/>
  <c r="CS48" i="24"/>
  <c r="CS50" i="24"/>
  <c r="CS52" i="24"/>
  <c r="CS41" i="24"/>
  <c r="CS43" i="24"/>
  <c r="CS45" i="24"/>
  <c r="CS47" i="24"/>
  <c r="CS49" i="24"/>
  <c r="CS51" i="24"/>
  <c r="CS53" i="24"/>
  <c r="CS55" i="24"/>
  <c r="CS57" i="24"/>
  <c r="CS60" i="24"/>
  <c r="CS62" i="24"/>
  <c r="CS66" i="24"/>
  <c r="CS68" i="24"/>
  <c r="CS70" i="24"/>
  <c r="CS54" i="24"/>
  <c r="CS56" i="24"/>
  <c r="CS59" i="24"/>
  <c r="CS61" i="24"/>
  <c r="CS63" i="24"/>
  <c r="CS67" i="24"/>
  <c r="CS69" i="24"/>
  <c r="CS71" i="24"/>
  <c r="CS73" i="24"/>
  <c r="CS75" i="24"/>
  <c r="CS77" i="24"/>
  <c r="CS79" i="24"/>
  <c r="CS81" i="24"/>
  <c r="CS83" i="24"/>
  <c r="CS85" i="24"/>
  <c r="CS87" i="24"/>
  <c r="CS89" i="24"/>
  <c r="CS91" i="24"/>
  <c r="CS93" i="24"/>
  <c r="CS95" i="24"/>
  <c r="CS97" i="24"/>
  <c r="CS72" i="24"/>
  <c r="CS74" i="24"/>
  <c r="CS76" i="24"/>
  <c r="CS78" i="24"/>
  <c r="CS80" i="24"/>
  <c r="CS82" i="24"/>
  <c r="CS84" i="24"/>
  <c r="CS86" i="24"/>
  <c r="CS88" i="24"/>
  <c r="CS90" i="24"/>
  <c r="CS92" i="24"/>
  <c r="CS94" i="24"/>
  <c r="CS96" i="24"/>
  <c r="CS98" i="24"/>
  <c r="CS100" i="24"/>
  <c r="CS112" i="24"/>
  <c r="CS114" i="24"/>
  <c r="CS116" i="24"/>
  <c r="CS118" i="24"/>
  <c r="CS120" i="24"/>
  <c r="CS122" i="24"/>
  <c r="CS124" i="24"/>
  <c r="CS99" i="24"/>
  <c r="CS113" i="24"/>
  <c r="CS115" i="24"/>
  <c r="CS117" i="24"/>
  <c r="CS119" i="24"/>
  <c r="CS121" i="24"/>
  <c r="CS123" i="24"/>
  <c r="CS125" i="24"/>
  <c r="CS127" i="24"/>
  <c r="CS129" i="24"/>
  <c r="CS131" i="24"/>
  <c r="CS133" i="24"/>
  <c r="CS135" i="24"/>
  <c r="CS137" i="24"/>
  <c r="CS139" i="24"/>
  <c r="CS141" i="24"/>
  <c r="CS143" i="24"/>
  <c r="CS145" i="24"/>
  <c r="CS147" i="24"/>
  <c r="CS126" i="24"/>
  <c r="CS128" i="24"/>
  <c r="CS130" i="24"/>
  <c r="CS132" i="24"/>
  <c r="CS134" i="24"/>
  <c r="CS136" i="24"/>
  <c r="CS138" i="24"/>
  <c r="CS140" i="24"/>
  <c r="CS142" i="24"/>
  <c r="CS144" i="24"/>
  <c r="CS146" i="24"/>
  <c r="CS148" i="24"/>
  <c r="DI17" i="24"/>
  <c r="DI18" i="24"/>
  <c r="DI19" i="24"/>
  <c r="DI21" i="24"/>
  <c r="DI23" i="24"/>
  <c r="DI20" i="24"/>
  <c r="DI22" i="24"/>
  <c r="DI25" i="24"/>
  <c r="DI24" i="24"/>
  <c r="DI26" i="24"/>
  <c r="DI28" i="24"/>
  <c r="DI30" i="24"/>
  <c r="DI32" i="24"/>
  <c r="DI27" i="24"/>
  <c r="DI29" i="24"/>
  <c r="DI31" i="24"/>
  <c r="DI33" i="24"/>
  <c r="DI35" i="24"/>
  <c r="DI37" i="24"/>
  <c r="DI39" i="24"/>
  <c r="DI34" i="24"/>
  <c r="DI36" i="24"/>
  <c r="DI38" i="24"/>
  <c r="DI40" i="24"/>
  <c r="DI42" i="24"/>
  <c r="DI44" i="24"/>
  <c r="DI46" i="24"/>
  <c r="DI48" i="24"/>
  <c r="DI50" i="24"/>
  <c r="DI52" i="24"/>
  <c r="DI41" i="24"/>
  <c r="DI43" i="24"/>
  <c r="DI45" i="24"/>
  <c r="DI47" i="24"/>
  <c r="DI49" i="24"/>
  <c r="DI51" i="24"/>
  <c r="DI53" i="24"/>
  <c r="DI55" i="24"/>
  <c r="DI57" i="24"/>
  <c r="DI60" i="24"/>
  <c r="DI62" i="24"/>
  <c r="DI66" i="24"/>
  <c r="DI68" i="24"/>
  <c r="DI70" i="24"/>
  <c r="DI54" i="24"/>
  <c r="DI56" i="24"/>
  <c r="DI59" i="24"/>
  <c r="DI61" i="24"/>
  <c r="DI63" i="24"/>
  <c r="DI67" i="24"/>
  <c r="DI69" i="24"/>
  <c r="DI71" i="24"/>
  <c r="DI73" i="24"/>
  <c r="DI75" i="24"/>
  <c r="DI77" i="24"/>
  <c r="DI79" i="24"/>
  <c r="DI81" i="24"/>
  <c r="DI83" i="24"/>
  <c r="DI85" i="24"/>
  <c r="DI87" i="24"/>
  <c r="DI89" i="24"/>
  <c r="DI91" i="24"/>
  <c r="DI93" i="24"/>
  <c r="DI95" i="24"/>
  <c r="DI97" i="24"/>
  <c r="DI72" i="24"/>
  <c r="DI74" i="24"/>
  <c r="DI76" i="24"/>
  <c r="DI78" i="24"/>
  <c r="DI80" i="24"/>
  <c r="DI82" i="24"/>
  <c r="DI84" i="24"/>
  <c r="DI86" i="24"/>
  <c r="DI88" i="24"/>
  <c r="DI90" i="24"/>
  <c r="DI92" i="24"/>
  <c r="DI94" i="24"/>
  <c r="DI96" i="24"/>
  <c r="DI98" i="24"/>
  <c r="DI100" i="24"/>
  <c r="DI112" i="24"/>
  <c r="DI114" i="24"/>
  <c r="DI116" i="24"/>
  <c r="DI118" i="24"/>
  <c r="DI120" i="24"/>
  <c r="DI122" i="24"/>
  <c r="DI124" i="24"/>
  <c r="DI99" i="24"/>
  <c r="DI113" i="24"/>
  <c r="DI115" i="24"/>
  <c r="DI117" i="24"/>
  <c r="DI119" i="24"/>
  <c r="DI121" i="24"/>
  <c r="DI123" i="24"/>
  <c r="DI125" i="24"/>
  <c r="DI127" i="24"/>
  <c r="DI129" i="24"/>
  <c r="DI131" i="24"/>
  <c r="DI133" i="24"/>
  <c r="DI135" i="24"/>
  <c r="DI137" i="24"/>
  <c r="DI139" i="24"/>
  <c r="DI141" i="24"/>
  <c r="DI143" i="24"/>
  <c r="DI145" i="24"/>
  <c r="DI147" i="24"/>
  <c r="DI126" i="24"/>
  <c r="DI128" i="24"/>
  <c r="DI130" i="24"/>
  <c r="DI132" i="24"/>
  <c r="DI134" i="24"/>
  <c r="DI136" i="24"/>
  <c r="DI138" i="24"/>
  <c r="DI140" i="24"/>
  <c r="DI142" i="24"/>
  <c r="DI144" i="24"/>
  <c r="DI146" i="24"/>
  <c r="DI148" i="24"/>
  <c r="EG17" i="24"/>
  <c r="EG18" i="24"/>
  <c r="EG19" i="24"/>
  <c r="EG21" i="24"/>
  <c r="EG23" i="24"/>
  <c r="EG20" i="24"/>
  <c r="EG22" i="24"/>
  <c r="EG25" i="24"/>
  <c r="EG24" i="24"/>
  <c r="EG26" i="24"/>
  <c r="EG28" i="24"/>
  <c r="EG30" i="24"/>
  <c r="EG32" i="24"/>
  <c r="EG27" i="24"/>
  <c r="EG29" i="24"/>
  <c r="EG31" i="24"/>
  <c r="EG33" i="24"/>
  <c r="EG35" i="24"/>
  <c r="EG37" i="24"/>
  <c r="EG39" i="24"/>
  <c r="EG34" i="24"/>
  <c r="EG36" i="24"/>
  <c r="EG38" i="24"/>
  <c r="EG40" i="24"/>
  <c r="EG42" i="24"/>
  <c r="EG44" i="24"/>
  <c r="EG46" i="24"/>
  <c r="EG48" i="24"/>
  <c r="EG50" i="24"/>
  <c r="EG52" i="24"/>
  <c r="EG41" i="24"/>
  <c r="EG43" i="24"/>
  <c r="EG45" i="24"/>
  <c r="EG47" i="24"/>
  <c r="EG49" i="24"/>
  <c r="EG51" i="24"/>
  <c r="EG53" i="24"/>
  <c r="EG55" i="24"/>
  <c r="EG57" i="24"/>
  <c r="EG60" i="24"/>
  <c r="EG62" i="24"/>
  <c r="EG66" i="24"/>
  <c r="EG68" i="24"/>
  <c r="EG70" i="24"/>
  <c r="EG54" i="24"/>
  <c r="EG56" i="24"/>
  <c r="EG59" i="24"/>
  <c r="EG61" i="24"/>
  <c r="EG63" i="24"/>
  <c r="EG67" i="24"/>
  <c r="EG69" i="24"/>
  <c r="EG71" i="24"/>
  <c r="EG73" i="24"/>
  <c r="EG75" i="24"/>
  <c r="EG77" i="24"/>
  <c r="EG79" i="24"/>
  <c r="EG81" i="24"/>
  <c r="EG83" i="24"/>
  <c r="EG85" i="24"/>
  <c r="EG87" i="24"/>
  <c r="EG89" i="24"/>
  <c r="EG91" i="24"/>
  <c r="EG93" i="24"/>
  <c r="EG95" i="24"/>
  <c r="EG97" i="24"/>
  <c r="EG72" i="24"/>
  <c r="EG74" i="24"/>
  <c r="EG76" i="24"/>
  <c r="EG78" i="24"/>
  <c r="EG80" i="24"/>
  <c r="EG82" i="24"/>
  <c r="EG84" i="24"/>
  <c r="EG86" i="24"/>
  <c r="EG88" i="24"/>
  <c r="EG90" i="24"/>
  <c r="EG92" i="24"/>
  <c r="EG94" i="24"/>
  <c r="EG96" i="24"/>
  <c r="EG98" i="24"/>
  <c r="EG100" i="24"/>
  <c r="EG112" i="24"/>
  <c r="EG114" i="24"/>
  <c r="EG116" i="24"/>
  <c r="EG118" i="24"/>
  <c r="EG120" i="24"/>
  <c r="EG122" i="24"/>
  <c r="EG124" i="24"/>
  <c r="EG99" i="24"/>
  <c r="EG113" i="24"/>
  <c r="EG115" i="24"/>
  <c r="EG117" i="24"/>
  <c r="EG119" i="24"/>
  <c r="EG121" i="24"/>
  <c r="EG123" i="24"/>
  <c r="EG125" i="24"/>
  <c r="EG127" i="24"/>
  <c r="EG129" i="24"/>
  <c r="EG131" i="24"/>
  <c r="EG133" i="24"/>
  <c r="EG135" i="24"/>
  <c r="EG137" i="24"/>
  <c r="EG139" i="24"/>
  <c r="EG141" i="24"/>
  <c r="EG143" i="24"/>
  <c r="EG145" i="24"/>
  <c r="EG147" i="24"/>
  <c r="EG126" i="24"/>
  <c r="EG128" i="24"/>
  <c r="EG130" i="24"/>
  <c r="EG132" i="24"/>
  <c r="EG134" i="24"/>
  <c r="EG136" i="24"/>
  <c r="EG138" i="24"/>
  <c r="EG140" i="24"/>
  <c r="EG142" i="24"/>
  <c r="EG144" i="24"/>
  <c r="EG146" i="24"/>
  <c r="EG148" i="24"/>
  <c r="X17" i="24"/>
  <c r="X18" i="24"/>
  <c r="X19" i="24"/>
  <c r="X20" i="24"/>
  <c r="X22" i="24"/>
  <c r="X21" i="24"/>
  <c r="X23" i="24"/>
  <c r="X24" i="24"/>
  <c r="X26" i="24"/>
  <c r="X25" i="24"/>
  <c r="X27" i="24"/>
  <c r="X29" i="24"/>
  <c r="X31" i="24"/>
  <c r="X33" i="24"/>
  <c r="X28" i="24"/>
  <c r="X30" i="24"/>
  <c r="X32" i="24"/>
  <c r="X34" i="24"/>
  <c r="X36" i="24"/>
  <c r="X38" i="24"/>
  <c r="X40" i="24"/>
  <c r="X35" i="24"/>
  <c r="X37" i="24"/>
  <c r="X39" i="24"/>
  <c r="X41" i="24"/>
  <c r="X43" i="24"/>
  <c r="X45" i="24"/>
  <c r="X47" i="24"/>
  <c r="X49" i="24"/>
  <c r="X51" i="24"/>
  <c r="X53" i="24"/>
  <c r="X42" i="24"/>
  <c r="X44" i="24"/>
  <c r="X46" i="24"/>
  <c r="X48" i="24"/>
  <c r="X50" i="24"/>
  <c r="X52" i="24"/>
  <c r="X54" i="24"/>
  <c r="X56" i="24"/>
  <c r="X59" i="24"/>
  <c r="X61" i="24"/>
  <c r="X63" i="24"/>
  <c r="X67" i="24"/>
  <c r="X69" i="24"/>
  <c r="X55" i="24"/>
  <c r="X57" i="24"/>
  <c r="X60" i="24"/>
  <c r="X62" i="24"/>
  <c r="X66" i="24"/>
  <c r="X68" i="24"/>
  <c r="X70" i="24"/>
  <c r="X72" i="24"/>
  <c r="X74" i="24"/>
  <c r="X76" i="24"/>
  <c r="X78" i="24"/>
  <c r="X80" i="24"/>
  <c r="X82" i="24"/>
  <c r="X84" i="24"/>
  <c r="X86" i="24"/>
  <c r="X88" i="24"/>
  <c r="X90" i="24"/>
  <c r="X92" i="24"/>
  <c r="X94" i="24"/>
  <c r="X96" i="24"/>
  <c r="X98" i="24"/>
  <c r="X71" i="24"/>
  <c r="X73" i="24"/>
  <c r="X75" i="24"/>
  <c r="X77" i="24"/>
  <c r="X79" i="24"/>
  <c r="X81" i="24"/>
  <c r="X83" i="24"/>
  <c r="X85" i="24"/>
  <c r="X87" i="24"/>
  <c r="X89" i="24"/>
  <c r="X91" i="24"/>
  <c r="X93" i="24"/>
  <c r="X95" i="24"/>
  <c r="X97" i="24"/>
  <c r="X99" i="24"/>
  <c r="X113" i="24"/>
  <c r="X115" i="24"/>
  <c r="X117" i="24"/>
  <c r="X119" i="24"/>
  <c r="X121" i="24"/>
  <c r="X123" i="24"/>
  <c r="X125" i="24"/>
  <c r="X100" i="24"/>
  <c r="X112" i="24"/>
  <c r="X114" i="24"/>
  <c r="X116" i="24"/>
  <c r="X118" i="24"/>
  <c r="X120" i="24"/>
  <c r="X122" i="24"/>
  <c r="X124" i="24"/>
  <c r="X126" i="24"/>
  <c r="X128" i="24"/>
  <c r="X130" i="24"/>
  <c r="X132" i="24"/>
  <c r="X134" i="24"/>
  <c r="X136" i="24"/>
  <c r="X138" i="24"/>
  <c r="X140" i="24"/>
  <c r="X142" i="24"/>
  <c r="X144" i="24"/>
  <c r="X146" i="24"/>
  <c r="X148" i="24"/>
  <c r="X127" i="24"/>
  <c r="X129" i="24"/>
  <c r="X131" i="24"/>
  <c r="X133" i="24"/>
  <c r="X135" i="24"/>
  <c r="X137" i="24"/>
  <c r="X139" i="24"/>
  <c r="X141" i="24"/>
  <c r="X143" i="24"/>
  <c r="X145" i="24"/>
  <c r="X147" i="24"/>
  <c r="AN17" i="24"/>
  <c r="AN18" i="24"/>
  <c r="AN19" i="24"/>
  <c r="AN20" i="24"/>
  <c r="AN22" i="24"/>
  <c r="AN21" i="24"/>
  <c r="AN23" i="24"/>
  <c r="AN24" i="24"/>
  <c r="AN26" i="24"/>
  <c r="AN25" i="24"/>
  <c r="AN27" i="24"/>
  <c r="AN29" i="24"/>
  <c r="AN31" i="24"/>
  <c r="AN33" i="24"/>
  <c r="AN28" i="24"/>
  <c r="AN30" i="24"/>
  <c r="AN32" i="24"/>
  <c r="AN34" i="24"/>
  <c r="AN36" i="24"/>
  <c r="AN38" i="24"/>
  <c r="AN40" i="24"/>
  <c r="AN35" i="24"/>
  <c r="AN37" i="24"/>
  <c r="AN39" i="24"/>
  <c r="AN41" i="24"/>
  <c r="AN43" i="24"/>
  <c r="AN45" i="24"/>
  <c r="AN47" i="24"/>
  <c r="AN49" i="24"/>
  <c r="AN51" i="24"/>
  <c r="AN53" i="24"/>
  <c r="AN42" i="24"/>
  <c r="AN44" i="24"/>
  <c r="AN46" i="24"/>
  <c r="AN48" i="24"/>
  <c r="AN50" i="24"/>
  <c r="AN52" i="24"/>
  <c r="AN54" i="24"/>
  <c r="AN56" i="24"/>
  <c r="AN59" i="24"/>
  <c r="AN61" i="24"/>
  <c r="AN63" i="24"/>
  <c r="AN67" i="24"/>
  <c r="AN69" i="24"/>
  <c r="AN55" i="24"/>
  <c r="AN57" i="24"/>
  <c r="AN60" i="24"/>
  <c r="AN62" i="24"/>
  <c r="AN66" i="24"/>
  <c r="AN68" i="24"/>
  <c r="AN70" i="24"/>
  <c r="AN72" i="24"/>
  <c r="AN74" i="24"/>
  <c r="AN76" i="24"/>
  <c r="AN78" i="24"/>
  <c r="AN80" i="24"/>
  <c r="AN82" i="24"/>
  <c r="AN84" i="24"/>
  <c r="AN86" i="24"/>
  <c r="AN88" i="24"/>
  <c r="AN90" i="24"/>
  <c r="AN92" i="24"/>
  <c r="AN94" i="24"/>
  <c r="AN96" i="24"/>
  <c r="AN98" i="24"/>
  <c r="AN71" i="24"/>
  <c r="AN73" i="24"/>
  <c r="AN75" i="24"/>
  <c r="AN77" i="24"/>
  <c r="AN79" i="24"/>
  <c r="AN81" i="24"/>
  <c r="AN83" i="24"/>
  <c r="AN85" i="24"/>
  <c r="AN87" i="24"/>
  <c r="AN89" i="24"/>
  <c r="AN91" i="24"/>
  <c r="AN93" i="24"/>
  <c r="AN95" i="24"/>
  <c r="AN97" i="24"/>
  <c r="AN99" i="24"/>
  <c r="AN113" i="24"/>
  <c r="AN115" i="24"/>
  <c r="AN117" i="24"/>
  <c r="AN119" i="24"/>
  <c r="AN121" i="24"/>
  <c r="AN123" i="24"/>
  <c r="AN125" i="24"/>
  <c r="AN100" i="24"/>
  <c r="AN112" i="24"/>
  <c r="AN114" i="24"/>
  <c r="AN116" i="24"/>
  <c r="AN118" i="24"/>
  <c r="AN120" i="24"/>
  <c r="AN122" i="24"/>
  <c r="AN124" i="24"/>
  <c r="AN126" i="24"/>
  <c r="AN128" i="24"/>
  <c r="AN130" i="24"/>
  <c r="AN132" i="24"/>
  <c r="AN134" i="24"/>
  <c r="AN136" i="24"/>
  <c r="AN138" i="24"/>
  <c r="AN140" i="24"/>
  <c r="AN142" i="24"/>
  <c r="AN144" i="24"/>
  <c r="AN146" i="24"/>
  <c r="AN148" i="24"/>
  <c r="AN127" i="24"/>
  <c r="AN129" i="24"/>
  <c r="AN131" i="24"/>
  <c r="AN133" i="24"/>
  <c r="AN135" i="24"/>
  <c r="AN137" i="24"/>
  <c r="AN139" i="24"/>
  <c r="AN141" i="24"/>
  <c r="AN143" i="24"/>
  <c r="AN145" i="24"/>
  <c r="AN147" i="24"/>
  <c r="BD17" i="24"/>
  <c r="BD18" i="24"/>
  <c r="BD19" i="24"/>
  <c r="BD20" i="24"/>
  <c r="BD22" i="24"/>
  <c r="BD21" i="24"/>
  <c r="BD23" i="24"/>
  <c r="BD24" i="24"/>
  <c r="BD26" i="24"/>
  <c r="BD25" i="24"/>
  <c r="BD27" i="24"/>
  <c r="BD29" i="24"/>
  <c r="BD31" i="24"/>
  <c r="BD33" i="24"/>
  <c r="BD28" i="24"/>
  <c r="BD30" i="24"/>
  <c r="BD32" i="24"/>
  <c r="BD34" i="24"/>
  <c r="BD36" i="24"/>
  <c r="BD38" i="24"/>
  <c r="BD40" i="24"/>
  <c r="BD35" i="24"/>
  <c r="BD37" i="24"/>
  <c r="BD39" i="24"/>
  <c r="BD41" i="24"/>
  <c r="BD43" i="24"/>
  <c r="BD45" i="24"/>
  <c r="BD47" i="24"/>
  <c r="BD49" i="24"/>
  <c r="BD51" i="24"/>
  <c r="BD53" i="24"/>
  <c r="BD42" i="24"/>
  <c r="BD44" i="24"/>
  <c r="BD46" i="24"/>
  <c r="BD48" i="24"/>
  <c r="BD50" i="24"/>
  <c r="BD52" i="24"/>
  <c r="BD54" i="24"/>
  <c r="BD56" i="24"/>
  <c r="BD59" i="24"/>
  <c r="BD61" i="24"/>
  <c r="BD63" i="24"/>
  <c r="BD67" i="24"/>
  <c r="BD69" i="24"/>
  <c r="BD55" i="24"/>
  <c r="BD57" i="24"/>
  <c r="BD60" i="24"/>
  <c r="BD62" i="24"/>
  <c r="BD66" i="24"/>
  <c r="BD68" i="24"/>
  <c r="BD70" i="24"/>
  <c r="BD72" i="24"/>
  <c r="BD74" i="24"/>
  <c r="BD76" i="24"/>
  <c r="BD78" i="24"/>
  <c r="BD80" i="24"/>
  <c r="BD82" i="24"/>
  <c r="BD84" i="24"/>
  <c r="BD86" i="24"/>
  <c r="BD88" i="24"/>
  <c r="BD90" i="24"/>
  <c r="BD92" i="24"/>
  <c r="BD94" i="24"/>
  <c r="BD96" i="24"/>
  <c r="BD71" i="24"/>
  <c r="BD73" i="24"/>
  <c r="BD75" i="24"/>
  <c r="BD77" i="24"/>
  <c r="BD79" i="24"/>
  <c r="BD81" i="24"/>
  <c r="BD83" i="24"/>
  <c r="BD85" i="24"/>
  <c r="BD87" i="24"/>
  <c r="BD89" i="24"/>
  <c r="BD91" i="24"/>
  <c r="BD93" i="24"/>
  <c r="BD95" i="24"/>
  <c r="BD97" i="24"/>
  <c r="BD99" i="24"/>
  <c r="BD113" i="24"/>
  <c r="BD115" i="24"/>
  <c r="BD117" i="24"/>
  <c r="BD119" i="24"/>
  <c r="BD121" i="24"/>
  <c r="BD123" i="24"/>
  <c r="BD125" i="24"/>
  <c r="BD98" i="24"/>
  <c r="BD100" i="24"/>
  <c r="BD112" i="24"/>
  <c r="BD114" i="24"/>
  <c r="BD116" i="24"/>
  <c r="BD118" i="24"/>
  <c r="BD120" i="24"/>
  <c r="BD122" i="24"/>
  <c r="BD124" i="24"/>
  <c r="BD126" i="24"/>
  <c r="BD128" i="24"/>
  <c r="BD130" i="24"/>
  <c r="BD132" i="24"/>
  <c r="BD134" i="24"/>
  <c r="BD136" i="24"/>
  <c r="BD138" i="24"/>
  <c r="BD140" i="24"/>
  <c r="BD142" i="24"/>
  <c r="BD144" i="24"/>
  <c r="BD146" i="24"/>
  <c r="BD148" i="24"/>
  <c r="BD127" i="24"/>
  <c r="BD129" i="24"/>
  <c r="BD131" i="24"/>
  <c r="BD133" i="24"/>
  <c r="BD135" i="24"/>
  <c r="BD137" i="24"/>
  <c r="BD139" i="24"/>
  <c r="BD141" i="24"/>
  <c r="BD143" i="24"/>
  <c r="BD145" i="24"/>
  <c r="BD147" i="24"/>
  <c r="BT17" i="24"/>
  <c r="BT18" i="24"/>
  <c r="BT19" i="24"/>
  <c r="BT20" i="24"/>
  <c r="BT22" i="24"/>
  <c r="BT21" i="24"/>
  <c r="BT23" i="24"/>
  <c r="BT24" i="24"/>
  <c r="BT26" i="24"/>
  <c r="BT25" i="24"/>
  <c r="BT27" i="24"/>
  <c r="BT29" i="24"/>
  <c r="BT31" i="24"/>
  <c r="BT33" i="24"/>
  <c r="BT28" i="24"/>
  <c r="BT30" i="24"/>
  <c r="BT32" i="24"/>
  <c r="BT34" i="24"/>
  <c r="BT36" i="24"/>
  <c r="BT38" i="24"/>
  <c r="BT40" i="24"/>
  <c r="BT35" i="24"/>
  <c r="BT37" i="24"/>
  <c r="BT39" i="24"/>
  <c r="BT41" i="24"/>
  <c r="BT43" i="24"/>
  <c r="BT45" i="24"/>
  <c r="BT47" i="24"/>
  <c r="BT49" i="24"/>
  <c r="BT51" i="24"/>
  <c r="BT53" i="24"/>
  <c r="BT42" i="24"/>
  <c r="BT44" i="24"/>
  <c r="BT46" i="24"/>
  <c r="BT48" i="24"/>
  <c r="BT50" i="24"/>
  <c r="BT52" i="24"/>
  <c r="BT54" i="24"/>
  <c r="BT56" i="24"/>
  <c r="BT59" i="24"/>
  <c r="BT61" i="24"/>
  <c r="BT63" i="24"/>
  <c r="BT67" i="24"/>
  <c r="BT69" i="24"/>
  <c r="BT55" i="24"/>
  <c r="BT57" i="24"/>
  <c r="BT60" i="24"/>
  <c r="BT62" i="24"/>
  <c r="BT66" i="24"/>
  <c r="BT68" i="24"/>
  <c r="BT70" i="24"/>
  <c r="BT72" i="24"/>
  <c r="BT74" i="24"/>
  <c r="BT76" i="24"/>
  <c r="BT78" i="24"/>
  <c r="BT80" i="24"/>
  <c r="BT82" i="24"/>
  <c r="BT84" i="24"/>
  <c r="BT86" i="24"/>
  <c r="BT88" i="24"/>
  <c r="BT90" i="24"/>
  <c r="BT92" i="24"/>
  <c r="BT94" i="24"/>
  <c r="BT96" i="24"/>
  <c r="BT71" i="24"/>
  <c r="BT73" i="24"/>
  <c r="BT75" i="24"/>
  <c r="BT77" i="24"/>
  <c r="BT79" i="24"/>
  <c r="BT81" i="24"/>
  <c r="BT83" i="24"/>
  <c r="BT85" i="24"/>
  <c r="BT87" i="24"/>
  <c r="BT89" i="24"/>
  <c r="BT91" i="24"/>
  <c r="BT93" i="24"/>
  <c r="BT95" i="24"/>
  <c r="BT97" i="24"/>
  <c r="BT99" i="24"/>
  <c r="BT113" i="24"/>
  <c r="BT115" i="24"/>
  <c r="BT117" i="24"/>
  <c r="BT119" i="24"/>
  <c r="BT121" i="24"/>
  <c r="BT123" i="24"/>
  <c r="BT125" i="24"/>
  <c r="BT98" i="24"/>
  <c r="BT100" i="24"/>
  <c r="BT112" i="24"/>
  <c r="BT114" i="24"/>
  <c r="BT116" i="24"/>
  <c r="BT118" i="24"/>
  <c r="BT120" i="24"/>
  <c r="BT122" i="24"/>
  <c r="BT124" i="24"/>
  <c r="BT126" i="24"/>
  <c r="BT128" i="24"/>
  <c r="BT130" i="24"/>
  <c r="BT132" i="24"/>
  <c r="BT134" i="24"/>
  <c r="BT136" i="24"/>
  <c r="BT138" i="24"/>
  <c r="BT140" i="24"/>
  <c r="BT142" i="24"/>
  <c r="BT144" i="24"/>
  <c r="BT146" i="24"/>
  <c r="BT148" i="24"/>
  <c r="BT127" i="24"/>
  <c r="BT129" i="24"/>
  <c r="BT131" i="24"/>
  <c r="BT133" i="24"/>
  <c r="BT135" i="24"/>
  <c r="BT137" i="24"/>
  <c r="BT139" i="24"/>
  <c r="BT141" i="24"/>
  <c r="BT143" i="24"/>
  <c r="BT145" i="24"/>
  <c r="BT147" i="24"/>
  <c r="CJ17" i="24"/>
  <c r="CJ18" i="24"/>
  <c r="CJ19" i="24"/>
  <c r="CJ20" i="24"/>
  <c r="CJ22" i="24"/>
  <c r="CJ21" i="24"/>
  <c r="CJ23" i="24"/>
  <c r="CJ24" i="24"/>
  <c r="CJ26" i="24"/>
  <c r="CJ25" i="24"/>
  <c r="CJ27" i="24"/>
  <c r="CJ29" i="24"/>
  <c r="CJ31" i="24"/>
  <c r="CJ33" i="24"/>
  <c r="CJ28" i="24"/>
  <c r="CJ30" i="24"/>
  <c r="CJ32" i="24"/>
  <c r="CJ34" i="24"/>
  <c r="CJ36" i="24"/>
  <c r="CJ38" i="24"/>
  <c r="CJ40" i="24"/>
  <c r="CJ35" i="24"/>
  <c r="CJ37" i="24"/>
  <c r="CJ39" i="24"/>
  <c r="CJ41" i="24"/>
  <c r="CJ43" i="24"/>
  <c r="CJ45" i="24"/>
  <c r="CJ47" i="24"/>
  <c r="CJ49" i="24"/>
  <c r="CJ51" i="24"/>
  <c r="CJ53" i="24"/>
  <c r="CJ42" i="24"/>
  <c r="CJ44" i="24"/>
  <c r="CJ46" i="24"/>
  <c r="CJ48" i="24"/>
  <c r="CJ50" i="24"/>
  <c r="CJ52" i="24"/>
  <c r="CJ54" i="24"/>
  <c r="CJ56" i="24"/>
  <c r="CJ59" i="24"/>
  <c r="CJ61" i="24"/>
  <c r="CJ63" i="24"/>
  <c r="CJ67" i="24"/>
  <c r="CJ69" i="24"/>
  <c r="CJ55" i="24"/>
  <c r="CJ57" i="24"/>
  <c r="CJ60" i="24"/>
  <c r="CJ62" i="24"/>
  <c r="CJ66" i="24"/>
  <c r="CJ68" i="24"/>
  <c r="CJ70" i="24"/>
  <c r="CJ72" i="24"/>
  <c r="CJ74" i="24"/>
  <c r="CJ76" i="24"/>
  <c r="CJ78" i="24"/>
  <c r="CJ80" i="24"/>
  <c r="CJ82" i="24"/>
  <c r="CJ84" i="24"/>
  <c r="CJ86" i="24"/>
  <c r="CJ88" i="24"/>
  <c r="CJ90" i="24"/>
  <c r="CJ92" i="24"/>
  <c r="CJ94" i="24"/>
  <c r="CJ96" i="24"/>
  <c r="CJ71" i="24"/>
  <c r="CJ73" i="24"/>
  <c r="CJ75" i="24"/>
  <c r="CJ77" i="24"/>
  <c r="CJ79" i="24"/>
  <c r="CJ81" i="24"/>
  <c r="CJ83" i="24"/>
  <c r="CJ85" i="24"/>
  <c r="CJ87" i="24"/>
  <c r="CJ89" i="24"/>
  <c r="CJ91" i="24"/>
  <c r="CJ93" i="24"/>
  <c r="CJ95" i="24"/>
  <c r="CJ97" i="24"/>
  <c r="CJ99" i="24"/>
  <c r="CJ113" i="24"/>
  <c r="CJ115" i="24"/>
  <c r="CJ117" i="24"/>
  <c r="CJ119" i="24"/>
  <c r="CJ121" i="24"/>
  <c r="CJ123" i="24"/>
  <c r="CJ125" i="24"/>
  <c r="CJ98" i="24"/>
  <c r="CJ100" i="24"/>
  <c r="CJ112" i="24"/>
  <c r="CJ114" i="24"/>
  <c r="CJ116" i="24"/>
  <c r="CJ118" i="24"/>
  <c r="CJ120" i="24"/>
  <c r="CJ122" i="24"/>
  <c r="CJ124" i="24"/>
  <c r="CJ126" i="24"/>
  <c r="CJ128" i="24"/>
  <c r="CJ130" i="24"/>
  <c r="CJ132" i="24"/>
  <c r="CJ134" i="24"/>
  <c r="CJ136" i="24"/>
  <c r="CJ138" i="24"/>
  <c r="CJ140" i="24"/>
  <c r="CJ142" i="24"/>
  <c r="CJ144" i="24"/>
  <c r="CJ146" i="24"/>
  <c r="CJ148" i="24"/>
  <c r="CJ127" i="24"/>
  <c r="CJ129" i="24"/>
  <c r="CJ131" i="24"/>
  <c r="CJ133" i="24"/>
  <c r="CJ135" i="24"/>
  <c r="CJ137" i="24"/>
  <c r="CJ139" i="24"/>
  <c r="CJ141" i="24"/>
  <c r="CJ143" i="24"/>
  <c r="CJ145" i="24"/>
  <c r="CJ147" i="24"/>
  <c r="CZ17" i="24"/>
  <c r="CZ19" i="24"/>
  <c r="CZ18" i="24"/>
  <c r="CZ20" i="24"/>
  <c r="CZ22" i="24"/>
  <c r="CZ21" i="24"/>
  <c r="CZ23" i="24"/>
  <c r="CZ24" i="24"/>
  <c r="CZ26" i="24"/>
  <c r="CZ25" i="24"/>
  <c r="CZ27" i="24"/>
  <c r="CZ29" i="24"/>
  <c r="CZ31" i="24"/>
  <c r="CZ33" i="24"/>
  <c r="CZ28" i="24"/>
  <c r="CZ30" i="24"/>
  <c r="CZ32" i="24"/>
  <c r="CZ34" i="24"/>
  <c r="CZ36" i="24"/>
  <c r="CZ38" i="24"/>
  <c r="CZ40" i="24"/>
  <c r="CZ35" i="24"/>
  <c r="CZ37" i="24"/>
  <c r="CZ39" i="24"/>
  <c r="CZ41" i="24"/>
  <c r="CZ43" i="24"/>
  <c r="CZ45" i="24"/>
  <c r="CZ47" i="24"/>
  <c r="CZ49" i="24"/>
  <c r="CZ51" i="24"/>
  <c r="CZ53" i="24"/>
  <c r="CZ42" i="24"/>
  <c r="CZ44" i="24"/>
  <c r="CZ46" i="24"/>
  <c r="CZ48" i="24"/>
  <c r="CZ50" i="24"/>
  <c r="CZ52" i="24"/>
  <c r="CZ54" i="24"/>
  <c r="CZ56" i="24"/>
  <c r="CZ59" i="24"/>
  <c r="CZ61" i="24"/>
  <c r="CZ63" i="24"/>
  <c r="CZ67" i="24"/>
  <c r="CZ69" i="24"/>
  <c r="CZ55" i="24"/>
  <c r="CZ57" i="24"/>
  <c r="CZ60" i="24"/>
  <c r="CZ62" i="24"/>
  <c r="CZ66" i="24"/>
  <c r="CZ68" i="24"/>
  <c r="CZ70" i="24"/>
  <c r="CZ72" i="24"/>
  <c r="CZ74" i="24"/>
  <c r="CZ76" i="24"/>
  <c r="CZ78" i="24"/>
  <c r="CZ80" i="24"/>
  <c r="CZ82" i="24"/>
  <c r="CZ84" i="24"/>
  <c r="CZ86" i="24"/>
  <c r="CZ88" i="24"/>
  <c r="CZ90" i="24"/>
  <c r="CZ92" i="24"/>
  <c r="CZ94" i="24"/>
  <c r="CZ96" i="24"/>
  <c r="CZ71" i="24"/>
  <c r="CZ73" i="24"/>
  <c r="CZ75" i="24"/>
  <c r="CZ77" i="24"/>
  <c r="CZ79" i="24"/>
  <c r="CZ81" i="24"/>
  <c r="CZ83" i="24"/>
  <c r="CZ85" i="24"/>
  <c r="CZ87" i="24"/>
  <c r="CZ89" i="24"/>
  <c r="CZ91" i="24"/>
  <c r="CZ93" i="24"/>
  <c r="CZ95" i="24"/>
  <c r="CZ97" i="24"/>
  <c r="CZ99" i="24"/>
  <c r="CZ113" i="24"/>
  <c r="CZ115" i="24"/>
  <c r="CZ117" i="24"/>
  <c r="CZ119" i="24"/>
  <c r="CZ121" i="24"/>
  <c r="CZ123" i="24"/>
  <c r="CZ125" i="24"/>
  <c r="CZ98" i="24"/>
  <c r="CZ100" i="24"/>
  <c r="CZ112" i="24"/>
  <c r="CZ114" i="24"/>
  <c r="CZ116" i="24"/>
  <c r="CZ118" i="24"/>
  <c r="CZ120" i="24"/>
  <c r="CZ122" i="24"/>
  <c r="CZ124" i="24"/>
  <c r="CZ126" i="24"/>
  <c r="CZ128" i="24"/>
  <c r="CZ130" i="24"/>
  <c r="CZ132" i="24"/>
  <c r="CZ134" i="24"/>
  <c r="CZ136" i="24"/>
  <c r="CZ138" i="24"/>
  <c r="CZ140" i="24"/>
  <c r="CZ142" i="24"/>
  <c r="CZ144" i="24"/>
  <c r="CZ146" i="24"/>
  <c r="CZ148" i="24"/>
  <c r="CZ127" i="24"/>
  <c r="CZ129" i="24"/>
  <c r="CZ131" i="24"/>
  <c r="CZ133" i="24"/>
  <c r="CZ135" i="24"/>
  <c r="CZ137" i="24"/>
  <c r="CZ139" i="24"/>
  <c r="CZ141" i="24"/>
  <c r="CZ143" i="24"/>
  <c r="CZ145" i="24"/>
  <c r="CZ147" i="24"/>
  <c r="DP17" i="24"/>
  <c r="DP19" i="24"/>
  <c r="DP18" i="24"/>
  <c r="DP20" i="24"/>
  <c r="DP22" i="24"/>
  <c r="DP21" i="24"/>
  <c r="DP23" i="24"/>
  <c r="DP24" i="24"/>
  <c r="DP26" i="24"/>
  <c r="DP25" i="24"/>
  <c r="DP27" i="24"/>
  <c r="DP29" i="24"/>
  <c r="DP31" i="24"/>
  <c r="DP33" i="24"/>
  <c r="DP28" i="24"/>
  <c r="DP30" i="24"/>
  <c r="DP32" i="24"/>
  <c r="DP34" i="24"/>
  <c r="DP36" i="24"/>
  <c r="DP38" i="24"/>
  <c r="DP40" i="24"/>
  <c r="DP35" i="24"/>
  <c r="DP37" i="24"/>
  <c r="DP39" i="24"/>
  <c r="DP41" i="24"/>
  <c r="DP43" i="24"/>
  <c r="DP45" i="24"/>
  <c r="DP47" i="24"/>
  <c r="DP49" i="24"/>
  <c r="DP51" i="24"/>
  <c r="DP53" i="24"/>
  <c r="DP42" i="24"/>
  <c r="DP44" i="24"/>
  <c r="DP46" i="24"/>
  <c r="DP48" i="24"/>
  <c r="DP50" i="24"/>
  <c r="DP52" i="24"/>
  <c r="DP54" i="24"/>
  <c r="DP56" i="24"/>
  <c r="DP59" i="24"/>
  <c r="DP61" i="24"/>
  <c r="DP63" i="24"/>
  <c r="DP67" i="24"/>
  <c r="DP69" i="24"/>
  <c r="DP55" i="24"/>
  <c r="DP57" i="24"/>
  <c r="DP60" i="24"/>
  <c r="DP62" i="24"/>
  <c r="DP66" i="24"/>
  <c r="DP68" i="24"/>
  <c r="DP70" i="24"/>
  <c r="DP72" i="24"/>
  <c r="DP74" i="24"/>
  <c r="DP76" i="24"/>
  <c r="DP78" i="24"/>
  <c r="DP80" i="24"/>
  <c r="DP82" i="24"/>
  <c r="DP84" i="24"/>
  <c r="DP86" i="24"/>
  <c r="DP88" i="24"/>
  <c r="DP90" i="24"/>
  <c r="DP92" i="24"/>
  <c r="DP94" i="24"/>
  <c r="DP96" i="24"/>
  <c r="DP71" i="24"/>
  <c r="DP73" i="24"/>
  <c r="DP75" i="24"/>
  <c r="DP77" i="24"/>
  <c r="DP79" i="24"/>
  <c r="DP81" i="24"/>
  <c r="DP83" i="24"/>
  <c r="DP85" i="24"/>
  <c r="DP87" i="24"/>
  <c r="DP89" i="24"/>
  <c r="DP91" i="24"/>
  <c r="DP93" i="24"/>
  <c r="DP95" i="24"/>
  <c r="DP97" i="24"/>
  <c r="DP99" i="24"/>
  <c r="DP113" i="24"/>
  <c r="DP115" i="24"/>
  <c r="DP117" i="24"/>
  <c r="DP119" i="24"/>
  <c r="DP121" i="24"/>
  <c r="DP123" i="24"/>
  <c r="DP125" i="24"/>
  <c r="DP98" i="24"/>
  <c r="DP100" i="24"/>
  <c r="DP112" i="24"/>
  <c r="DP114" i="24"/>
  <c r="DP116" i="24"/>
  <c r="DP118" i="24"/>
  <c r="DP120" i="24"/>
  <c r="DP122" i="24"/>
  <c r="DP124" i="24"/>
  <c r="DP126" i="24"/>
  <c r="DP128" i="24"/>
  <c r="DP130" i="24"/>
  <c r="DP132" i="24"/>
  <c r="DP134" i="24"/>
  <c r="DP136" i="24"/>
  <c r="DP138" i="24"/>
  <c r="DP140" i="24"/>
  <c r="DP142" i="24"/>
  <c r="DP144" i="24"/>
  <c r="DP146" i="24"/>
  <c r="DP148" i="24"/>
  <c r="DP127" i="24"/>
  <c r="DP129" i="24"/>
  <c r="DP131" i="24"/>
  <c r="DP133" i="24"/>
  <c r="DP135" i="24"/>
  <c r="DP137" i="24"/>
  <c r="DP139" i="24"/>
  <c r="DP141" i="24"/>
  <c r="DP143" i="24"/>
  <c r="DP145" i="24"/>
  <c r="DP147" i="24"/>
  <c r="EF17" i="24"/>
  <c r="EF19" i="24"/>
  <c r="EF18" i="24"/>
  <c r="EF20" i="24"/>
  <c r="EF22" i="24"/>
  <c r="EF21" i="24"/>
  <c r="EF23" i="24"/>
  <c r="EF24" i="24"/>
  <c r="EF26" i="24"/>
  <c r="EF25" i="24"/>
  <c r="EF27" i="24"/>
  <c r="EF29" i="24"/>
  <c r="EF31" i="24"/>
  <c r="EF33" i="24"/>
  <c r="EF28" i="24"/>
  <c r="EF30" i="24"/>
  <c r="EF32" i="24"/>
  <c r="EF34" i="24"/>
  <c r="EF36" i="24"/>
  <c r="EF38" i="24"/>
  <c r="EF40" i="24"/>
  <c r="EF35" i="24"/>
  <c r="EF37" i="24"/>
  <c r="EF39" i="24"/>
  <c r="EF41" i="24"/>
  <c r="EF43" i="24"/>
  <c r="EF45" i="24"/>
  <c r="EF47" i="24"/>
  <c r="EF49" i="24"/>
  <c r="EF51" i="24"/>
  <c r="EF53" i="24"/>
  <c r="EF42" i="24"/>
  <c r="EF44" i="24"/>
  <c r="EF46" i="24"/>
  <c r="EF48" i="24"/>
  <c r="EF50" i="24"/>
  <c r="EF52" i="24"/>
  <c r="EF54" i="24"/>
  <c r="EF56" i="24"/>
  <c r="EF59" i="24"/>
  <c r="EF61" i="24"/>
  <c r="EF63" i="24"/>
  <c r="EF67" i="24"/>
  <c r="EF69" i="24"/>
  <c r="EF55" i="24"/>
  <c r="EF57" i="24"/>
  <c r="EF60" i="24"/>
  <c r="EF62" i="24"/>
  <c r="EF66" i="24"/>
  <c r="EF68" i="24"/>
  <c r="EF70" i="24"/>
  <c r="EF72" i="24"/>
  <c r="EF74" i="24"/>
  <c r="EF76" i="24"/>
  <c r="EF78" i="24"/>
  <c r="EF80" i="24"/>
  <c r="EF82" i="24"/>
  <c r="EF84" i="24"/>
  <c r="EF86" i="24"/>
  <c r="EF88" i="24"/>
  <c r="EF90" i="24"/>
  <c r="EF92" i="24"/>
  <c r="EF94" i="24"/>
  <c r="EF96" i="24"/>
  <c r="EF71" i="24"/>
  <c r="EF73" i="24"/>
  <c r="EF75" i="24"/>
  <c r="EF77" i="24"/>
  <c r="EF79" i="24"/>
  <c r="EF81" i="24"/>
  <c r="EF83" i="24"/>
  <c r="EF85" i="24"/>
  <c r="EF87" i="24"/>
  <c r="EF89" i="24"/>
  <c r="EF91" i="24"/>
  <c r="EF93" i="24"/>
  <c r="EF95" i="24"/>
  <c r="EF97" i="24"/>
  <c r="EF99" i="24"/>
  <c r="EF113" i="24"/>
  <c r="EF115" i="24"/>
  <c r="EF117" i="24"/>
  <c r="EF119" i="24"/>
  <c r="EF121" i="24"/>
  <c r="EF123" i="24"/>
  <c r="EF98" i="24"/>
  <c r="EF100" i="24"/>
  <c r="EF112" i="24"/>
  <c r="EF114" i="24"/>
  <c r="EF116" i="24"/>
  <c r="EF118" i="24"/>
  <c r="EF120" i="24"/>
  <c r="EF122" i="24"/>
  <c r="EF124" i="24"/>
  <c r="EF126" i="24"/>
  <c r="EF128" i="24"/>
  <c r="EF130" i="24"/>
  <c r="EF132" i="24"/>
  <c r="EF134" i="24"/>
  <c r="EF136" i="24"/>
  <c r="EF138" i="24"/>
  <c r="EF140" i="24"/>
  <c r="EF142" i="24"/>
  <c r="EF144" i="24"/>
  <c r="EF146" i="24"/>
  <c r="EF148" i="24"/>
  <c r="EF125" i="24"/>
  <c r="EF127" i="24"/>
  <c r="EF129" i="24"/>
  <c r="EF131" i="24"/>
  <c r="EF133" i="24"/>
  <c r="EF135" i="24"/>
  <c r="EF137" i="24"/>
  <c r="EF139" i="24"/>
  <c r="EF141" i="24"/>
  <c r="EF143" i="24"/>
  <c r="EF145" i="24"/>
  <c r="EF147" i="24"/>
  <c r="J18" i="24"/>
  <c r="G18" i="24" s="1"/>
  <c r="J20" i="24"/>
  <c r="G20" i="24" s="1"/>
  <c r="J22" i="24"/>
  <c r="G22" i="24" s="1"/>
  <c r="J24" i="24"/>
  <c r="G24" i="24" s="1"/>
  <c r="J26" i="24"/>
  <c r="G26" i="24" s="1"/>
  <c r="J28" i="24"/>
  <c r="G28" i="24" s="1"/>
  <c r="G37" i="25" s="1"/>
  <c r="AQ45" i="18" s="1"/>
  <c r="J30" i="24"/>
  <c r="G30" i="24" s="1"/>
  <c r="G39" i="25" s="1"/>
  <c r="AQ47" i="18" s="1"/>
  <c r="J32" i="24"/>
  <c r="G32" i="24" s="1"/>
  <c r="G41" i="25" s="1"/>
  <c r="AQ49" i="18" s="1"/>
  <c r="J34" i="24"/>
  <c r="G34" i="24" s="1"/>
  <c r="G43" i="25" s="1"/>
  <c r="AQ51" i="18" s="1"/>
  <c r="J36" i="24"/>
  <c r="G36" i="24" s="1"/>
  <c r="J38" i="24"/>
  <c r="G38" i="24" s="1"/>
  <c r="J40" i="24"/>
  <c r="G40" i="24" s="1"/>
  <c r="G50" i="25" s="1"/>
  <c r="AQ58" i="18" s="1"/>
  <c r="J42" i="24"/>
  <c r="G42" i="24" s="1"/>
  <c r="G52" i="25" s="1"/>
  <c r="AQ60" i="18" s="1"/>
  <c r="J44" i="24"/>
  <c r="G44" i="24" s="1"/>
  <c r="G54" i="25" s="1"/>
  <c r="AQ62" i="18" s="1"/>
  <c r="J46" i="24"/>
  <c r="G46" i="24" s="1"/>
  <c r="J48" i="24"/>
  <c r="G48" i="24" s="1"/>
  <c r="G58" i="25" s="1"/>
  <c r="J50" i="24"/>
  <c r="G50" i="24" s="1"/>
  <c r="J52" i="24"/>
  <c r="G52" i="24" s="1"/>
  <c r="J54" i="24"/>
  <c r="G54" i="24" s="1"/>
  <c r="J56" i="24"/>
  <c r="G56" i="24" s="1"/>
  <c r="J59" i="24"/>
  <c r="G59" i="24" s="1"/>
  <c r="J61" i="24"/>
  <c r="G61" i="24" s="1"/>
  <c r="G26" i="25" s="1"/>
  <c r="AQ33" i="18" s="1"/>
  <c r="J63" i="24"/>
  <c r="G63" i="24" s="1"/>
  <c r="J67" i="24"/>
  <c r="G67" i="24" s="1"/>
  <c r="J69" i="24"/>
  <c r="G69" i="24" s="1"/>
  <c r="J71" i="24"/>
  <c r="G71" i="24" s="1"/>
  <c r="J73" i="24"/>
  <c r="G73" i="24" s="1"/>
  <c r="J75" i="24"/>
  <c r="G75" i="24" s="1"/>
  <c r="J77" i="24"/>
  <c r="G77" i="24" s="1"/>
  <c r="J79" i="24"/>
  <c r="G79" i="24" s="1"/>
  <c r="J81" i="24"/>
  <c r="G81" i="24" s="1"/>
  <c r="J83" i="24"/>
  <c r="G83" i="24" s="1"/>
  <c r="J85" i="24"/>
  <c r="G85" i="24" s="1"/>
  <c r="J87" i="24"/>
  <c r="G87" i="24" s="1"/>
  <c r="J89" i="24"/>
  <c r="G89" i="24" s="1"/>
  <c r="J91" i="24"/>
  <c r="G91" i="24" s="1"/>
  <c r="J93" i="24"/>
  <c r="G93" i="24" s="1"/>
  <c r="G21" i="25" s="1"/>
  <c r="AQ28" i="18" s="1"/>
  <c r="J95" i="24"/>
  <c r="G95" i="24" s="1"/>
  <c r="J97" i="24"/>
  <c r="G97" i="24" s="1"/>
  <c r="J99" i="24"/>
  <c r="G99" i="24" s="1"/>
  <c r="G101" i="24"/>
  <c r="G103" i="24"/>
  <c r="G105" i="24"/>
  <c r="G107" i="24"/>
  <c r="G109" i="24"/>
  <c r="J113" i="24"/>
  <c r="G113" i="24" s="1"/>
  <c r="J115" i="24"/>
  <c r="G115" i="24" s="1"/>
  <c r="J117" i="24"/>
  <c r="G117" i="24" s="1"/>
  <c r="J119" i="24"/>
  <c r="G119" i="24" s="1"/>
  <c r="J121" i="24"/>
  <c r="G121" i="24" s="1"/>
  <c r="J123" i="24"/>
  <c r="G123" i="24" s="1"/>
  <c r="J125" i="24"/>
  <c r="G125" i="24" s="1"/>
  <c r="J127" i="24"/>
  <c r="G127" i="24" s="1"/>
  <c r="J129" i="24"/>
  <c r="G129" i="24" s="1"/>
  <c r="J131" i="24"/>
  <c r="G131" i="24" s="1"/>
  <c r="J133" i="24"/>
  <c r="G133" i="24" s="1"/>
  <c r="J135" i="24"/>
  <c r="G135" i="24" s="1"/>
  <c r="J137" i="24"/>
  <c r="G137" i="24" s="1"/>
  <c r="J139" i="24"/>
  <c r="G139" i="24" s="1"/>
  <c r="J141" i="24"/>
  <c r="G141" i="24" s="1"/>
  <c r="J143" i="24"/>
  <c r="G143" i="24" s="1"/>
  <c r="J145" i="24"/>
  <c r="G145" i="24" s="1"/>
  <c r="J147" i="24"/>
  <c r="G147" i="24" s="1"/>
  <c r="J17" i="24"/>
  <c r="G17" i="24" s="1"/>
  <c r="G29" i="25" s="1"/>
  <c r="AQ37" i="18" s="1"/>
  <c r="J19" i="24"/>
  <c r="G19" i="24" s="1"/>
  <c r="G31" i="25" s="1"/>
  <c r="AQ39" i="18" s="1"/>
  <c r="J21" i="24"/>
  <c r="G21" i="24" s="1"/>
  <c r="G32" i="25" s="1"/>
  <c r="AQ40" i="18" s="1"/>
  <c r="J23" i="24"/>
  <c r="G23" i="24" s="1"/>
  <c r="J25" i="24"/>
  <c r="G25" i="24" s="1"/>
  <c r="J27" i="24"/>
  <c r="G27" i="24" s="1"/>
  <c r="G36" i="25" s="1"/>
  <c r="J29" i="24"/>
  <c r="G29" i="24" s="1"/>
  <c r="G38" i="25" s="1"/>
  <c r="AQ46" i="18" s="1"/>
  <c r="J31" i="24"/>
  <c r="G31" i="24" s="1"/>
  <c r="G40" i="25" s="1"/>
  <c r="AQ48" i="18" s="1"/>
  <c r="J33" i="24"/>
  <c r="G33" i="24" s="1"/>
  <c r="G42" i="25" s="1"/>
  <c r="AQ50" i="18" s="1"/>
  <c r="J35" i="24"/>
  <c r="G35" i="24" s="1"/>
  <c r="G44" i="25" s="1"/>
  <c r="AQ52" i="18" s="1"/>
  <c r="J37" i="24"/>
  <c r="G37" i="24" s="1"/>
  <c r="J39" i="24"/>
  <c r="G39" i="24" s="1"/>
  <c r="G49" i="25" s="1"/>
  <c r="J41" i="24"/>
  <c r="G41" i="24" s="1"/>
  <c r="G51" i="25" s="1"/>
  <c r="AQ59" i="18" s="1"/>
  <c r="J43" i="24"/>
  <c r="G43" i="24" s="1"/>
  <c r="G53" i="25" s="1"/>
  <c r="AQ61" i="18" s="1"/>
  <c r="J45" i="24"/>
  <c r="G45" i="24" s="1"/>
  <c r="G55" i="25" s="1"/>
  <c r="AQ63" i="18" s="1"/>
  <c r="J47" i="24"/>
  <c r="G47" i="24" s="1"/>
  <c r="J49" i="24"/>
  <c r="G49" i="24" s="1"/>
  <c r="G59" i="25" s="1"/>
  <c r="AQ67" i="18" s="1"/>
  <c r="J51" i="24"/>
  <c r="G51" i="24" s="1"/>
  <c r="J53" i="24"/>
  <c r="G53" i="24" s="1"/>
  <c r="J55" i="24"/>
  <c r="G55" i="24" s="1"/>
  <c r="J57" i="24"/>
  <c r="G57" i="24" s="1"/>
  <c r="J60" i="24"/>
  <c r="G60" i="24" s="1"/>
  <c r="G24" i="25" s="1"/>
  <c r="J62" i="24"/>
  <c r="G62" i="24" s="1"/>
  <c r="J66" i="24"/>
  <c r="G4" i="25" s="1"/>
  <c r="AQ9" i="18" s="1"/>
  <c r="J68" i="24"/>
  <c r="G68" i="24" s="1"/>
  <c r="J70" i="24"/>
  <c r="G70" i="24" s="1"/>
  <c r="J72" i="24"/>
  <c r="G72" i="24" s="1"/>
  <c r="J74" i="24"/>
  <c r="G74" i="24" s="1"/>
  <c r="J76" i="24"/>
  <c r="G76" i="24" s="1"/>
  <c r="J78" i="24"/>
  <c r="G78" i="24" s="1"/>
  <c r="J80" i="24"/>
  <c r="G80" i="24" s="1"/>
  <c r="J82" i="24"/>
  <c r="G82" i="24" s="1"/>
  <c r="G84" i="24"/>
  <c r="G16" i="25" s="1"/>
  <c r="AQ22" i="18" s="1"/>
  <c r="J86" i="24"/>
  <c r="G86" i="24" s="1"/>
  <c r="J88" i="24"/>
  <c r="G88" i="24" s="1"/>
  <c r="J90" i="24"/>
  <c r="G90" i="24" s="1"/>
  <c r="J92" i="24"/>
  <c r="G92" i="24" s="1"/>
  <c r="G20" i="25" s="1"/>
  <c r="AQ27" i="18" s="1"/>
  <c r="J94" i="24"/>
  <c r="G94" i="24" s="1"/>
  <c r="G22" i="25" s="1"/>
  <c r="AQ29" i="18" s="1"/>
  <c r="J96" i="24"/>
  <c r="G96" i="24" s="1"/>
  <c r="J98" i="24"/>
  <c r="G98" i="24" s="1"/>
  <c r="G18" i="25" s="1"/>
  <c r="AQ25" i="18" s="1"/>
  <c r="J100" i="24"/>
  <c r="G100" i="24" s="1"/>
  <c r="G102" i="24"/>
  <c r="G9" i="25" s="1"/>
  <c r="G104" i="24"/>
  <c r="G106" i="24"/>
  <c r="G108" i="24"/>
  <c r="G110" i="24"/>
  <c r="J112" i="24"/>
  <c r="G112" i="24" s="1"/>
  <c r="J114" i="24"/>
  <c r="G114" i="24" s="1"/>
  <c r="J116" i="24"/>
  <c r="G116" i="24" s="1"/>
  <c r="J118" i="24"/>
  <c r="G118" i="24" s="1"/>
  <c r="J120" i="24"/>
  <c r="G120" i="24" s="1"/>
  <c r="J122" i="24"/>
  <c r="G122" i="24" s="1"/>
  <c r="J124" i="24"/>
  <c r="G124" i="24" s="1"/>
  <c r="J126" i="24"/>
  <c r="G126" i="24" s="1"/>
  <c r="J128" i="24"/>
  <c r="G128" i="24" s="1"/>
  <c r="J130" i="24"/>
  <c r="G130" i="24" s="1"/>
  <c r="J132" i="24"/>
  <c r="G132" i="24" s="1"/>
  <c r="J134" i="24"/>
  <c r="G134" i="24" s="1"/>
  <c r="J136" i="24"/>
  <c r="G136" i="24" s="1"/>
  <c r="J138" i="24"/>
  <c r="G138" i="24" s="1"/>
  <c r="J140" i="24"/>
  <c r="G140" i="24" s="1"/>
  <c r="J142" i="24"/>
  <c r="G142" i="24" s="1"/>
  <c r="J144" i="24"/>
  <c r="G144" i="24" s="1"/>
  <c r="J146" i="24"/>
  <c r="G146" i="24" s="1"/>
  <c r="J148" i="24"/>
  <c r="G148" i="24" s="1"/>
  <c r="U18" i="24"/>
  <c r="U17" i="24"/>
  <c r="U19" i="24"/>
  <c r="U21" i="24"/>
  <c r="U23" i="24"/>
  <c r="U20" i="24"/>
  <c r="U22" i="24"/>
  <c r="U25" i="24"/>
  <c r="U24" i="24"/>
  <c r="U26" i="24"/>
  <c r="U28" i="24"/>
  <c r="U30" i="24"/>
  <c r="U32" i="24"/>
  <c r="U27" i="24"/>
  <c r="U29" i="24"/>
  <c r="U31" i="24"/>
  <c r="U33" i="24"/>
  <c r="U35" i="24"/>
  <c r="U37" i="24"/>
  <c r="U39" i="24"/>
  <c r="U34" i="24"/>
  <c r="U36" i="24"/>
  <c r="U38" i="24"/>
  <c r="U40" i="24"/>
  <c r="U42" i="24"/>
  <c r="U44" i="24"/>
  <c r="U46" i="24"/>
  <c r="U48" i="24"/>
  <c r="U50" i="24"/>
  <c r="U52" i="24"/>
  <c r="U54" i="24"/>
  <c r="U41" i="24"/>
  <c r="U43" i="24"/>
  <c r="U45" i="24"/>
  <c r="U47" i="24"/>
  <c r="U49" i="24"/>
  <c r="U51" i="24"/>
  <c r="U53" i="24"/>
  <c r="U55" i="24"/>
  <c r="U57" i="24"/>
  <c r="U60" i="24"/>
  <c r="U62" i="24"/>
  <c r="U66" i="24"/>
  <c r="U68" i="24"/>
  <c r="U70" i="24"/>
  <c r="U56" i="24"/>
  <c r="U59" i="24"/>
  <c r="U61" i="24"/>
  <c r="U63" i="24"/>
  <c r="U67" i="24"/>
  <c r="U69" i="24"/>
  <c r="U71" i="24"/>
  <c r="U73" i="24"/>
  <c r="U75" i="24"/>
  <c r="U77" i="24"/>
  <c r="U79" i="24"/>
  <c r="U81" i="24"/>
  <c r="U83" i="24"/>
  <c r="U85" i="24"/>
  <c r="U87" i="24"/>
  <c r="U89" i="24"/>
  <c r="U91" i="24"/>
  <c r="U93" i="24"/>
  <c r="U95" i="24"/>
  <c r="U97" i="24"/>
  <c r="U72" i="24"/>
  <c r="U74" i="24"/>
  <c r="U76" i="24"/>
  <c r="U78" i="24"/>
  <c r="U80" i="24"/>
  <c r="U82" i="24"/>
  <c r="U84" i="24"/>
  <c r="U86" i="24"/>
  <c r="U88" i="24"/>
  <c r="U90" i="24"/>
  <c r="U92" i="24"/>
  <c r="U94" i="24"/>
  <c r="U96" i="24"/>
  <c r="U100" i="24"/>
  <c r="U112" i="24"/>
  <c r="U114" i="24"/>
  <c r="U116" i="24"/>
  <c r="U118" i="24"/>
  <c r="U120" i="24"/>
  <c r="U122" i="24"/>
  <c r="U124" i="24"/>
  <c r="U98" i="24"/>
  <c r="U99" i="24"/>
  <c r="U113" i="24"/>
  <c r="U115" i="24"/>
  <c r="U117" i="24"/>
  <c r="U119" i="24"/>
  <c r="U121" i="24"/>
  <c r="U123" i="24"/>
  <c r="U125" i="24"/>
  <c r="U127" i="24"/>
  <c r="U129" i="24"/>
  <c r="U131" i="24"/>
  <c r="U133" i="24"/>
  <c r="U135" i="24"/>
  <c r="U137" i="24"/>
  <c r="U139" i="24"/>
  <c r="U141" i="24"/>
  <c r="U143" i="24"/>
  <c r="U145" i="24"/>
  <c r="U147" i="24"/>
  <c r="U126" i="24"/>
  <c r="U128" i="24"/>
  <c r="U130" i="24"/>
  <c r="U132" i="24"/>
  <c r="U134" i="24"/>
  <c r="U136" i="24"/>
  <c r="U138" i="24"/>
  <c r="U140" i="24"/>
  <c r="U142" i="24"/>
  <c r="U144" i="24"/>
  <c r="U146" i="24"/>
  <c r="U148" i="24"/>
  <c r="AE18" i="24"/>
  <c r="AE17" i="24"/>
  <c r="AE19" i="24"/>
  <c r="AE21" i="24"/>
  <c r="AE23" i="24"/>
  <c r="AE20" i="24"/>
  <c r="AE22" i="24"/>
  <c r="AE25" i="24"/>
  <c r="AE24" i="24"/>
  <c r="AE26" i="24"/>
  <c r="AE28" i="24"/>
  <c r="AE30" i="24"/>
  <c r="AE32" i="24"/>
  <c r="AE27" i="24"/>
  <c r="AE29" i="24"/>
  <c r="AE31" i="24"/>
  <c r="AE33" i="24"/>
  <c r="AE35" i="24"/>
  <c r="AE37" i="24"/>
  <c r="AE39" i="24"/>
  <c r="AE34" i="24"/>
  <c r="AE36" i="24"/>
  <c r="AE38" i="24"/>
  <c r="AE40" i="24"/>
  <c r="AE42" i="24"/>
  <c r="AE44" i="24"/>
  <c r="AE46" i="24"/>
  <c r="AE48" i="24"/>
  <c r="AE50" i="24"/>
  <c r="AE52" i="24"/>
  <c r="AE54" i="24"/>
  <c r="AE41" i="24"/>
  <c r="AE43" i="24"/>
  <c r="AE45" i="24"/>
  <c r="AE47" i="24"/>
  <c r="AE49" i="24"/>
  <c r="AE51" i="24"/>
  <c r="AE53" i="24"/>
  <c r="AE55" i="24"/>
  <c r="AE57" i="24"/>
  <c r="AE60" i="24"/>
  <c r="AE62" i="24"/>
  <c r="AE66" i="24"/>
  <c r="AE68" i="24"/>
  <c r="AE70" i="24"/>
  <c r="AE56" i="24"/>
  <c r="AE59" i="24"/>
  <c r="AE61" i="24"/>
  <c r="AE63" i="24"/>
  <c r="AE67" i="24"/>
  <c r="AE69" i="24"/>
  <c r="AE71" i="24"/>
  <c r="AE73" i="24"/>
  <c r="AE75" i="24"/>
  <c r="AE77" i="24"/>
  <c r="AE79" i="24"/>
  <c r="AE81" i="24"/>
  <c r="AE83" i="24"/>
  <c r="AE85" i="24"/>
  <c r="AE87" i="24"/>
  <c r="AE89" i="24"/>
  <c r="AE91" i="24"/>
  <c r="AE93" i="24"/>
  <c r="AE95" i="24"/>
  <c r="AE97" i="24"/>
  <c r="AE72" i="24"/>
  <c r="AE74" i="24"/>
  <c r="AE76" i="24"/>
  <c r="AE78" i="24"/>
  <c r="AE80" i="24"/>
  <c r="AE82" i="24"/>
  <c r="AE84" i="24"/>
  <c r="AE86" i="24"/>
  <c r="AE88" i="24"/>
  <c r="AE90" i="24"/>
  <c r="AE92" i="24"/>
  <c r="AE94" i="24"/>
  <c r="AE96" i="24"/>
  <c r="AE98" i="24"/>
  <c r="AE100" i="24"/>
  <c r="AE112" i="24"/>
  <c r="AE114" i="24"/>
  <c r="AE116" i="24"/>
  <c r="AE118" i="24"/>
  <c r="AE120" i="24"/>
  <c r="AE122" i="24"/>
  <c r="AE124" i="24"/>
  <c r="AE99" i="24"/>
  <c r="AE113" i="24"/>
  <c r="AE115" i="24"/>
  <c r="AE117" i="24"/>
  <c r="AE119" i="24"/>
  <c r="AE121" i="24"/>
  <c r="AE123" i="24"/>
  <c r="AE125" i="24"/>
  <c r="AE127" i="24"/>
  <c r="AE129" i="24"/>
  <c r="AE131" i="24"/>
  <c r="AE133" i="24"/>
  <c r="AE135" i="24"/>
  <c r="AE137" i="24"/>
  <c r="AE139" i="24"/>
  <c r="AE141" i="24"/>
  <c r="AE143" i="24"/>
  <c r="AE145" i="24"/>
  <c r="AE147" i="24"/>
  <c r="AE126" i="24"/>
  <c r="AE128" i="24"/>
  <c r="AE130" i="24"/>
  <c r="AE132" i="24"/>
  <c r="AE134" i="24"/>
  <c r="AE136" i="24"/>
  <c r="AE138" i="24"/>
  <c r="AE140" i="24"/>
  <c r="AE142" i="24"/>
  <c r="AE144" i="24"/>
  <c r="AE146" i="24"/>
  <c r="AE148" i="24"/>
  <c r="AU18" i="24"/>
  <c r="AU17" i="24"/>
  <c r="AU19" i="24"/>
  <c r="AU21" i="24"/>
  <c r="AU23" i="24"/>
  <c r="AU20" i="24"/>
  <c r="AU22" i="24"/>
  <c r="AU25" i="24"/>
  <c r="AU24" i="24"/>
  <c r="AU26" i="24"/>
  <c r="AU28" i="24"/>
  <c r="AU30" i="24"/>
  <c r="AU32" i="24"/>
  <c r="AU27" i="24"/>
  <c r="AU29" i="24"/>
  <c r="AU31" i="24"/>
  <c r="AU33" i="24"/>
  <c r="AU35" i="24"/>
  <c r="AU37" i="24"/>
  <c r="AU39" i="24"/>
  <c r="AU34" i="24"/>
  <c r="AU36" i="24"/>
  <c r="AU38" i="24"/>
  <c r="AU40" i="24"/>
  <c r="AU42" i="24"/>
  <c r="AU44" i="24"/>
  <c r="AU46" i="24"/>
  <c r="AU48" i="24"/>
  <c r="AU50" i="24"/>
  <c r="AU52" i="24"/>
  <c r="AU54" i="24"/>
  <c r="AU41" i="24"/>
  <c r="AU43" i="24"/>
  <c r="AU45" i="24"/>
  <c r="AU47" i="24"/>
  <c r="AU49" i="24"/>
  <c r="AU51" i="24"/>
  <c r="AU53" i="24"/>
  <c r="AU55" i="24"/>
  <c r="AU57" i="24"/>
  <c r="AU60" i="24"/>
  <c r="AU62" i="24"/>
  <c r="AU66" i="24"/>
  <c r="AU68" i="24"/>
  <c r="AU70" i="24"/>
  <c r="AU56" i="24"/>
  <c r="AU59" i="24"/>
  <c r="AU61" i="24"/>
  <c r="AU63" i="24"/>
  <c r="AU67" i="24"/>
  <c r="AU69" i="24"/>
  <c r="AU71" i="24"/>
  <c r="AU73" i="24"/>
  <c r="AU75" i="24"/>
  <c r="AU77" i="24"/>
  <c r="AU79" i="24"/>
  <c r="AU81" i="24"/>
  <c r="AU83" i="24"/>
  <c r="AU85" i="24"/>
  <c r="AU87" i="24"/>
  <c r="AU89" i="24"/>
  <c r="AU91" i="24"/>
  <c r="AU93" i="24"/>
  <c r="AU95" i="24"/>
  <c r="AU97" i="24"/>
  <c r="AU72" i="24"/>
  <c r="AU74" i="24"/>
  <c r="AU76" i="24"/>
  <c r="AU78" i="24"/>
  <c r="AU80" i="24"/>
  <c r="AU82" i="24"/>
  <c r="AU84" i="24"/>
  <c r="AU86" i="24"/>
  <c r="AU88" i="24"/>
  <c r="AU90" i="24"/>
  <c r="AU92" i="24"/>
  <c r="AU94" i="24"/>
  <c r="AU96" i="24"/>
  <c r="AU98" i="24"/>
  <c r="AU100" i="24"/>
  <c r="AU112" i="24"/>
  <c r="AU114" i="24"/>
  <c r="AU116" i="24"/>
  <c r="AU118" i="24"/>
  <c r="AU120" i="24"/>
  <c r="AU122" i="24"/>
  <c r="AU124" i="24"/>
  <c r="AU99" i="24"/>
  <c r="AU113" i="24"/>
  <c r="AU115" i="24"/>
  <c r="AU117" i="24"/>
  <c r="AU119" i="24"/>
  <c r="AU121" i="24"/>
  <c r="AU123" i="24"/>
  <c r="AU125" i="24"/>
  <c r="AU127" i="24"/>
  <c r="AU129" i="24"/>
  <c r="AU131" i="24"/>
  <c r="AU133" i="24"/>
  <c r="AU135" i="24"/>
  <c r="AU137" i="24"/>
  <c r="AU139" i="24"/>
  <c r="AU141" i="24"/>
  <c r="AU143" i="24"/>
  <c r="AU145" i="24"/>
  <c r="AU147" i="24"/>
  <c r="AU126" i="24"/>
  <c r="AU128" i="24"/>
  <c r="AU130" i="24"/>
  <c r="AU132" i="24"/>
  <c r="AU134" i="24"/>
  <c r="AU136" i="24"/>
  <c r="AU138" i="24"/>
  <c r="AU140" i="24"/>
  <c r="AU142" i="24"/>
  <c r="AU144" i="24"/>
  <c r="AU146" i="24"/>
  <c r="AU148" i="24"/>
  <c r="BK18" i="24"/>
  <c r="BK17" i="24"/>
  <c r="BK19" i="24"/>
  <c r="BK21" i="24"/>
  <c r="BK23" i="24"/>
  <c r="BK20" i="24"/>
  <c r="BK22" i="24"/>
  <c r="BK25" i="24"/>
  <c r="BK24" i="24"/>
  <c r="BK26" i="24"/>
  <c r="BK28" i="24"/>
  <c r="BK30" i="24"/>
  <c r="BK32" i="24"/>
  <c r="BK27" i="24"/>
  <c r="BK29" i="24"/>
  <c r="BK31" i="24"/>
  <c r="BK33" i="24"/>
  <c r="BK35" i="24"/>
  <c r="BK37" i="24"/>
  <c r="BK39" i="24"/>
  <c r="BK34" i="24"/>
  <c r="BK36" i="24"/>
  <c r="BK38" i="24"/>
  <c r="BK40" i="24"/>
  <c r="BK42" i="24"/>
  <c r="BK44" i="24"/>
  <c r="BK46" i="24"/>
  <c r="BK48" i="24"/>
  <c r="BK50" i="24"/>
  <c r="BK52" i="24"/>
  <c r="BK41" i="24"/>
  <c r="BK43" i="24"/>
  <c r="BK45" i="24"/>
  <c r="BK47" i="24"/>
  <c r="BK49" i="24"/>
  <c r="BK51" i="24"/>
  <c r="BK53" i="24"/>
  <c r="BK55" i="24"/>
  <c r="BK57" i="24"/>
  <c r="BK60" i="24"/>
  <c r="BK62" i="24"/>
  <c r="BK66" i="24"/>
  <c r="BK68" i="24"/>
  <c r="BK70" i="24"/>
  <c r="BK54" i="24"/>
  <c r="BK56" i="24"/>
  <c r="BK59" i="24"/>
  <c r="BK61" i="24"/>
  <c r="BK63" i="24"/>
  <c r="BK67" i="24"/>
  <c r="BK69" i="24"/>
  <c r="BK71" i="24"/>
  <c r="BK73" i="24"/>
  <c r="BK75" i="24"/>
  <c r="BK77" i="24"/>
  <c r="BK79" i="24"/>
  <c r="BK81" i="24"/>
  <c r="BK83" i="24"/>
  <c r="BK85" i="24"/>
  <c r="BK87" i="24"/>
  <c r="BK89" i="24"/>
  <c r="BK91" i="24"/>
  <c r="BK93" i="24"/>
  <c r="BK95" i="24"/>
  <c r="BK97" i="24"/>
  <c r="BK72" i="24"/>
  <c r="BK74" i="24"/>
  <c r="BK76" i="24"/>
  <c r="BK78" i="24"/>
  <c r="BK80" i="24"/>
  <c r="BK82" i="24"/>
  <c r="BK84" i="24"/>
  <c r="BK86" i="24"/>
  <c r="BK88" i="24"/>
  <c r="BK90" i="24"/>
  <c r="BK92" i="24"/>
  <c r="BK94" i="24"/>
  <c r="BK96" i="24"/>
  <c r="BK98" i="24"/>
  <c r="BK100" i="24"/>
  <c r="BK112" i="24"/>
  <c r="BK114" i="24"/>
  <c r="BK116" i="24"/>
  <c r="BK118" i="24"/>
  <c r="BK120" i="24"/>
  <c r="BK122" i="24"/>
  <c r="BK124" i="24"/>
  <c r="BK99" i="24"/>
  <c r="BK113" i="24"/>
  <c r="BK115" i="24"/>
  <c r="BK117" i="24"/>
  <c r="BK119" i="24"/>
  <c r="BK121" i="24"/>
  <c r="BK123" i="24"/>
  <c r="BK125" i="24"/>
  <c r="BK127" i="24"/>
  <c r="BK129" i="24"/>
  <c r="BK131" i="24"/>
  <c r="BK133" i="24"/>
  <c r="BK135" i="24"/>
  <c r="BK137" i="24"/>
  <c r="BK139" i="24"/>
  <c r="BK141" i="24"/>
  <c r="BK143" i="24"/>
  <c r="BK145" i="24"/>
  <c r="BK147" i="24"/>
  <c r="BK126" i="24"/>
  <c r="BK128" i="24"/>
  <c r="BK130" i="24"/>
  <c r="BK132" i="24"/>
  <c r="BK134" i="24"/>
  <c r="BK136" i="24"/>
  <c r="BK138" i="24"/>
  <c r="BK140" i="24"/>
  <c r="BK142" i="24"/>
  <c r="BK144" i="24"/>
  <c r="BK146" i="24"/>
  <c r="BK148" i="24"/>
  <c r="CI18" i="24"/>
  <c r="CI17" i="24"/>
  <c r="CI19" i="24"/>
  <c r="CI21" i="24"/>
  <c r="CI23" i="24"/>
  <c r="CI20" i="24"/>
  <c r="CI22" i="24"/>
  <c r="CI25" i="24"/>
  <c r="CI24" i="24"/>
  <c r="CI26" i="24"/>
  <c r="CI28" i="24"/>
  <c r="CI30" i="24"/>
  <c r="CI32" i="24"/>
  <c r="CI27" i="24"/>
  <c r="CI29" i="24"/>
  <c r="CI31" i="24"/>
  <c r="CI33" i="24"/>
  <c r="CI35" i="24"/>
  <c r="CI37" i="24"/>
  <c r="CI39" i="24"/>
  <c r="CI34" i="24"/>
  <c r="CI36" i="24"/>
  <c r="CI38" i="24"/>
  <c r="CI40" i="24"/>
  <c r="CI42" i="24"/>
  <c r="CI44" i="24"/>
  <c r="CI46" i="24"/>
  <c r="CI48" i="24"/>
  <c r="CI50" i="24"/>
  <c r="CI52" i="24"/>
  <c r="CI41" i="24"/>
  <c r="CI43" i="24"/>
  <c r="CI45" i="24"/>
  <c r="CI47" i="24"/>
  <c r="CI49" i="24"/>
  <c r="CI51" i="24"/>
  <c r="CI53" i="24"/>
  <c r="CI55" i="24"/>
  <c r="CI57" i="24"/>
  <c r="CI60" i="24"/>
  <c r="CI62" i="24"/>
  <c r="CI66" i="24"/>
  <c r="CI68" i="24"/>
  <c r="CI70" i="24"/>
  <c r="CI54" i="24"/>
  <c r="CI56" i="24"/>
  <c r="CI59" i="24"/>
  <c r="CI61" i="24"/>
  <c r="CI63" i="24"/>
  <c r="CI67" i="24"/>
  <c r="CI69" i="24"/>
  <c r="CI71" i="24"/>
  <c r="CI73" i="24"/>
  <c r="CI75" i="24"/>
  <c r="CI77" i="24"/>
  <c r="CI79" i="24"/>
  <c r="CI81" i="24"/>
  <c r="CI83" i="24"/>
  <c r="CI85" i="24"/>
  <c r="CI87" i="24"/>
  <c r="CI89" i="24"/>
  <c r="CI91" i="24"/>
  <c r="CI93" i="24"/>
  <c r="CI95" i="24"/>
  <c r="CI97" i="24"/>
  <c r="CI72" i="24"/>
  <c r="CI74" i="24"/>
  <c r="CI76" i="24"/>
  <c r="CI78" i="24"/>
  <c r="CI80" i="24"/>
  <c r="CI82" i="24"/>
  <c r="CI84" i="24"/>
  <c r="CI86" i="24"/>
  <c r="CI88" i="24"/>
  <c r="CI90" i="24"/>
  <c r="CI92" i="24"/>
  <c r="CI94" i="24"/>
  <c r="CI96" i="24"/>
  <c r="CI98" i="24"/>
  <c r="CI100" i="24"/>
  <c r="CI112" i="24"/>
  <c r="CI114" i="24"/>
  <c r="CI116" i="24"/>
  <c r="CI118" i="24"/>
  <c r="CI120" i="24"/>
  <c r="CI122" i="24"/>
  <c r="CI124" i="24"/>
  <c r="CI99" i="24"/>
  <c r="CI113" i="24"/>
  <c r="CI115" i="24"/>
  <c r="CI117" i="24"/>
  <c r="CI119" i="24"/>
  <c r="CI121" i="24"/>
  <c r="CI123" i="24"/>
  <c r="CI125" i="24"/>
  <c r="CI127" i="24"/>
  <c r="CI129" i="24"/>
  <c r="CI131" i="24"/>
  <c r="CI133" i="24"/>
  <c r="CI135" i="24"/>
  <c r="CI137" i="24"/>
  <c r="CI139" i="24"/>
  <c r="CI141" i="24"/>
  <c r="CI143" i="24"/>
  <c r="CI145" i="24"/>
  <c r="CI147" i="24"/>
  <c r="CI126" i="24"/>
  <c r="CI128" i="24"/>
  <c r="CI130" i="24"/>
  <c r="CI132" i="24"/>
  <c r="CI134" i="24"/>
  <c r="CI136" i="24"/>
  <c r="CI138" i="24"/>
  <c r="CI140" i="24"/>
  <c r="CI142" i="24"/>
  <c r="CI144" i="24"/>
  <c r="CI146" i="24"/>
  <c r="CI148" i="24"/>
  <c r="CY17" i="24"/>
  <c r="CY18" i="24"/>
  <c r="CY19" i="24"/>
  <c r="CY21" i="24"/>
  <c r="CY23" i="24"/>
  <c r="CY20" i="24"/>
  <c r="CY22" i="24"/>
  <c r="CY25" i="24"/>
  <c r="CY24" i="24"/>
  <c r="CY26" i="24"/>
  <c r="CY28" i="24"/>
  <c r="CY30" i="24"/>
  <c r="CY32" i="24"/>
  <c r="CY27" i="24"/>
  <c r="CY29" i="24"/>
  <c r="CY31" i="24"/>
  <c r="CY33" i="24"/>
  <c r="CY35" i="24"/>
  <c r="CY37" i="24"/>
  <c r="CY39" i="24"/>
  <c r="CY34" i="24"/>
  <c r="CY36" i="24"/>
  <c r="CY38" i="24"/>
  <c r="CY40" i="24"/>
  <c r="CY42" i="24"/>
  <c r="CY44" i="24"/>
  <c r="CY46" i="24"/>
  <c r="CY48" i="24"/>
  <c r="CY50" i="24"/>
  <c r="CY52" i="24"/>
  <c r="CY41" i="24"/>
  <c r="CY43" i="24"/>
  <c r="CY45" i="24"/>
  <c r="CY47" i="24"/>
  <c r="CY49" i="24"/>
  <c r="CY51" i="24"/>
  <c r="CY53" i="24"/>
  <c r="CY55" i="24"/>
  <c r="CY57" i="24"/>
  <c r="CY60" i="24"/>
  <c r="CY62" i="24"/>
  <c r="CY66" i="24"/>
  <c r="CY68" i="24"/>
  <c r="CY70" i="24"/>
  <c r="CY54" i="24"/>
  <c r="CY56" i="24"/>
  <c r="CY59" i="24"/>
  <c r="CY61" i="24"/>
  <c r="CY63" i="24"/>
  <c r="CY67" i="24"/>
  <c r="CY69" i="24"/>
  <c r="CY71" i="24"/>
  <c r="CY73" i="24"/>
  <c r="CY75" i="24"/>
  <c r="CY77" i="24"/>
  <c r="CY79" i="24"/>
  <c r="CY81" i="24"/>
  <c r="CY83" i="24"/>
  <c r="CY85" i="24"/>
  <c r="CY87" i="24"/>
  <c r="CY89" i="24"/>
  <c r="CY91" i="24"/>
  <c r="CY93" i="24"/>
  <c r="CY95" i="24"/>
  <c r="CY97" i="24"/>
  <c r="CY72" i="24"/>
  <c r="CY74" i="24"/>
  <c r="CY76" i="24"/>
  <c r="CY78" i="24"/>
  <c r="CY80" i="24"/>
  <c r="CY82" i="24"/>
  <c r="CY84" i="24"/>
  <c r="CY86" i="24"/>
  <c r="CY88" i="24"/>
  <c r="CY90" i="24"/>
  <c r="CY92" i="24"/>
  <c r="CY94" i="24"/>
  <c r="CY96" i="24"/>
  <c r="CY98" i="24"/>
  <c r="CY100" i="24"/>
  <c r="CY112" i="24"/>
  <c r="CY114" i="24"/>
  <c r="CY116" i="24"/>
  <c r="CY118" i="24"/>
  <c r="CY120" i="24"/>
  <c r="CY122" i="24"/>
  <c r="CY124" i="24"/>
  <c r="CY99" i="24"/>
  <c r="CY113" i="24"/>
  <c r="CY115" i="24"/>
  <c r="CY117" i="24"/>
  <c r="CY119" i="24"/>
  <c r="CY121" i="24"/>
  <c r="CY123" i="24"/>
  <c r="CY125" i="24"/>
  <c r="CY127" i="24"/>
  <c r="CY129" i="24"/>
  <c r="CY131" i="24"/>
  <c r="CY133" i="24"/>
  <c r="CY135" i="24"/>
  <c r="CY137" i="24"/>
  <c r="CY139" i="24"/>
  <c r="CY141" i="24"/>
  <c r="CY143" i="24"/>
  <c r="CY145" i="24"/>
  <c r="CY147" i="24"/>
  <c r="CY126" i="24"/>
  <c r="CY128" i="24"/>
  <c r="CY130" i="24"/>
  <c r="CY132" i="24"/>
  <c r="CY134" i="24"/>
  <c r="CY136" i="24"/>
  <c r="CY138" i="24"/>
  <c r="CY140" i="24"/>
  <c r="CY142" i="24"/>
  <c r="CY144" i="24"/>
  <c r="CY146" i="24"/>
  <c r="CY148" i="24"/>
  <c r="DO17" i="24"/>
  <c r="DO18" i="24"/>
  <c r="DO19" i="24"/>
  <c r="DO21" i="24"/>
  <c r="DO23" i="24"/>
  <c r="DO20" i="24"/>
  <c r="DO22" i="24"/>
  <c r="DO25" i="24"/>
  <c r="DO24" i="24"/>
  <c r="DO26" i="24"/>
  <c r="DO28" i="24"/>
  <c r="DO30" i="24"/>
  <c r="DO32" i="24"/>
  <c r="DO27" i="24"/>
  <c r="DO29" i="24"/>
  <c r="DO31" i="24"/>
  <c r="DO33" i="24"/>
  <c r="DO35" i="24"/>
  <c r="DO37" i="24"/>
  <c r="DO39" i="24"/>
  <c r="DO34" i="24"/>
  <c r="DO36" i="24"/>
  <c r="DO38" i="24"/>
  <c r="DO40" i="24"/>
  <c r="DO42" i="24"/>
  <c r="DO44" i="24"/>
  <c r="DO46" i="24"/>
  <c r="DO48" i="24"/>
  <c r="DO50" i="24"/>
  <c r="DO52" i="24"/>
  <c r="DO41" i="24"/>
  <c r="DO43" i="24"/>
  <c r="DO45" i="24"/>
  <c r="DO47" i="24"/>
  <c r="DO49" i="24"/>
  <c r="DO51" i="24"/>
  <c r="DO53" i="24"/>
  <c r="DO55" i="24"/>
  <c r="DO57" i="24"/>
  <c r="DO60" i="24"/>
  <c r="DO62" i="24"/>
  <c r="DO66" i="24"/>
  <c r="DO68" i="24"/>
  <c r="DO70" i="24"/>
  <c r="DO54" i="24"/>
  <c r="DO56" i="24"/>
  <c r="DO59" i="24"/>
  <c r="DO61" i="24"/>
  <c r="DO63" i="24"/>
  <c r="DO67" i="24"/>
  <c r="DO69" i="24"/>
  <c r="DO71" i="24"/>
  <c r="DO73" i="24"/>
  <c r="DO75" i="24"/>
  <c r="DO77" i="24"/>
  <c r="DO79" i="24"/>
  <c r="DO81" i="24"/>
  <c r="DO83" i="24"/>
  <c r="DO85" i="24"/>
  <c r="DO87" i="24"/>
  <c r="DO89" i="24"/>
  <c r="DO91" i="24"/>
  <c r="DO93" i="24"/>
  <c r="DO95" i="24"/>
  <c r="DO97" i="24"/>
  <c r="DO72" i="24"/>
  <c r="DO74" i="24"/>
  <c r="DO76" i="24"/>
  <c r="DO78" i="24"/>
  <c r="DO80" i="24"/>
  <c r="DO82" i="24"/>
  <c r="DO84" i="24"/>
  <c r="DO86" i="24"/>
  <c r="DO88" i="24"/>
  <c r="DO90" i="24"/>
  <c r="DO92" i="24"/>
  <c r="DO94" i="24"/>
  <c r="DO96" i="24"/>
  <c r="DO98" i="24"/>
  <c r="DO100" i="24"/>
  <c r="DO112" i="24"/>
  <c r="DO114" i="24"/>
  <c r="DO116" i="24"/>
  <c r="DO118" i="24"/>
  <c r="DO120" i="24"/>
  <c r="DO122" i="24"/>
  <c r="DO124" i="24"/>
  <c r="DO99" i="24"/>
  <c r="DO113" i="24"/>
  <c r="DO115" i="24"/>
  <c r="DO117" i="24"/>
  <c r="DO119" i="24"/>
  <c r="DO121" i="24"/>
  <c r="DO123" i="24"/>
  <c r="DO125" i="24"/>
  <c r="DO127" i="24"/>
  <c r="DO129" i="24"/>
  <c r="DO131" i="24"/>
  <c r="DO133" i="24"/>
  <c r="DO135" i="24"/>
  <c r="DO137" i="24"/>
  <c r="DO139" i="24"/>
  <c r="DO141" i="24"/>
  <c r="DO143" i="24"/>
  <c r="DO145" i="24"/>
  <c r="DO147" i="24"/>
  <c r="DO126" i="24"/>
  <c r="DO128" i="24"/>
  <c r="DO130" i="24"/>
  <c r="DO132" i="24"/>
  <c r="DO134" i="24"/>
  <c r="DO136" i="24"/>
  <c r="DO138" i="24"/>
  <c r="DO140" i="24"/>
  <c r="DO142" i="24"/>
  <c r="DO144" i="24"/>
  <c r="DO146" i="24"/>
  <c r="DO148" i="24"/>
  <c r="EE17" i="24"/>
  <c r="EE18" i="24"/>
  <c r="EE19" i="24"/>
  <c r="EE21" i="24"/>
  <c r="EE23" i="24"/>
  <c r="EE20" i="24"/>
  <c r="EE22" i="24"/>
  <c r="EE25" i="24"/>
  <c r="EE24" i="24"/>
  <c r="EE26" i="24"/>
  <c r="EE28" i="24"/>
  <c r="EE30" i="24"/>
  <c r="EE32" i="24"/>
  <c r="EE27" i="24"/>
  <c r="EE29" i="24"/>
  <c r="EE31" i="24"/>
  <c r="EE33" i="24"/>
  <c r="EE35" i="24"/>
  <c r="EE37" i="24"/>
  <c r="EE39" i="24"/>
  <c r="EE34" i="24"/>
  <c r="EE36" i="24"/>
  <c r="EE38" i="24"/>
  <c r="EE40" i="24"/>
  <c r="EE42" i="24"/>
  <c r="EE44" i="24"/>
  <c r="EE46" i="24"/>
  <c r="EE48" i="24"/>
  <c r="EE50" i="24"/>
  <c r="EE52" i="24"/>
  <c r="EE41" i="24"/>
  <c r="EE43" i="24"/>
  <c r="EE45" i="24"/>
  <c r="EE47" i="24"/>
  <c r="EE49" i="24"/>
  <c r="EE51" i="24"/>
  <c r="EE53" i="24"/>
  <c r="EE55" i="24"/>
  <c r="EE57" i="24"/>
  <c r="EE60" i="24"/>
  <c r="EE62" i="24"/>
  <c r="EE66" i="24"/>
  <c r="EE68" i="24"/>
  <c r="EE70" i="24"/>
  <c r="EE54" i="24"/>
  <c r="EE56" i="24"/>
  <c r="EE59" i="24"/>
  <c r="EE61" i="24"/>
  <c r="EE63" i="24"/>
  <c r="EE67" i="24"/>
  <c r="EE69" i="24"/>
  <c r="EE71" i="24"/>
  <c r="EE73" i="24"/>
  <c r="EE75" i="24"/>
  <c r="EE77" i="24"/>
  <c r="EE79" i="24"/>
  <c r="EE81" i="24"/>
  <c r="EE83" i="24"/>
  <c r="EE85" i="24"/>
  <c r="EE87" i="24"/>
  <c r="EE89" i="24"/>
  <c r="EE91" i="24"/>
  <c r="EE93" i="24"/>
  <c r="EE95" i="24"/>
  <c r="EE97" i="24"/>
  <c r="EE72" i="24"/>
  <c r="EE74" i="24"/>
  <c r="EE76" i="24"/>
  <c r="EE78" i="24"/>
  <c r="EE80" i="24"/>
  <c r="EE82" i="24"/>
  <c r="EE84" i="24"/>
  <c r="EE86" i="24"/>
  <c r="EE88" i="24"/>
  <c r="EE90" i="24"/>
  <c r="EE92" i="24"/>
  <c r="EE94" i="24"/>
  <c r="EE96" i="24"/>
  <c r="EE98" i="24"/>
  <c r="EE100" i="24"/>
  <c r="EE112" i="24"/>
  <c r="EE114" i="24"/>
  <c r="EE116" i="24"/>
  <c r="EE118" i="24"/>
  <c r="EE120" i="24"/>
  <c r="EE122" i="24"/>
  <c r="EE124" i="24"/>
  <c r="EE99" i="24"/>
  <c r="EE113" i="24"/>
  <c r="EE115" i="24"/>
  <c r="EE117" i="24"/>
  <c r="EE119" i="24"/>
  <c r="EE121" i="24"/>
  <c r="EE123" i="24"/>
  <c r="EE125" i="24"/>
  <c r="EE127" i="24"/>
  <c r="EE129" i="24"/>
  <c r="EE131" i="24"/>
  <c r="EE133" i="24"/>
  <c r="EE135" i="24"/>
  <c r="EE137" i="24"/>
  <c r="EE139" i="24"/>
  <c r="EE141" i="24"/>
  <c r="EE143" i="24"/>
  <c r="EE145" i="24"/>
  <c r="EE147" i="24"/>
  <c r="EE126" i="24"/>
  <c r="EE128" i="24"/>
  <c r="EE130" i="24"/>
  <c r="EE132" i="24"/>
  <c r="EE134" i="24"/>
  <c r="EE136" i="24"/>
  <c r="EE138" i="24"/>
  <c r="EE140" i="24"/>
  <c r="EE142" i="24"/>
  <c r="EE144" i="24"/>
  <c r="EE146" i="24"/>
  <c r="EE148" i="24"/>
  <c r="V17" i="24"/>
  <c r="V18" i="24"/>
  <c r="V19" i="24"/>
  <c r="V20" i="24"/>
  <c r="V22" i="24"/>
  <c r="V21" i="24"/>
  <c r="V23" i="24"/>
  <c r="V24" i="24"/>
  <c r="V26" i="24"/>
  <c r="V25" i="24"/>
  <c r="V27" i="24"/>
  <c r="V29" i="24"/>
  <c r="V31" i="24"/>
  <c r="V33" i="24"/>
  <c r="V28" i="24"/>
  <c r="V30" i="24"/>
  <c r="V32" i="24"/>
  <c r="V34" i="24"/>
  <c r="V36" i="24"/>
  <c r="V38" i="24"/>
  <c r="V40" i="24"/>
  <c r="V35" i="24"/>
  <c r="V37" i="24"/>
  <c r="V39" i="24"/>
  <c r="V41" i="24"/>
  <c r="V43" i="24"/>
  <c r="V45" i="24"/>
  <c r="V47" i="24"/>
  <c r="V49" i="24"/>
  <c r="V51" i="24"/>
  <c r="V53" i="24"/>
  <c r="V42" i="24"/>
  <c r="V44" i="24"/>
  <c r="V46" i="24"/>
  <c r="V48" i="24"/>
  <c r="V50" i="24"/>
  <c r="V52" i="24"/>
  <c r="V54" i="24"/>
  <c r="V56" i="24"/>
  <c r="V59" i="24"/>
  <c r="V61" i="24"/>
  <c r="V63" i="24"/>
  <c r="V67" i="24"/>
  <c r="V69" i="24"/>
  <c r="V55" i="24"/>
  <c r="V57" i="24"/>
  <c r="V60" i="24"/>
  <c r="V62" i="24"/>
  <c r="V66" i="24"/>
  <c r="V68" i="24"/>
  <c r="V70" i="24"/>
  <c r="V72" i="24"/>
  <c r="V74" i="24"/>
  <c r="V76" i="24"/>
  <c r="V78" i="24"/>
  <c r="V80" i="24"/>
  <c r="V82" i="24"/>
  <c r="V84" i="24"/>
  <c r="V86" i="24"/>
  <c r="V88" i="24"/>
  <c r="V90" i="24"/>
  <c r="V92" i="24"/>
  <c r="V94" i="24"/>
  <c r="V96" i="24"/>
  <c r="V98" i="24"/>
  <c r="V71" i="24"/>
  <c r="V73" i="24"/>
  <c r="V75" i="24"/>
  <c r="V77" i="24"/>
  <c r="V79" i="24"/>
  <c r="V81" i="24"/>
  <c r="V83" i="24"/>
  <c r="V85" i="24"/>
  <c r="V87" i="24"/>
  <c r="V89" i="24"/>
  <c r="V91" i="24"/>
  <c r="V93" i="24"/>
  <c r="V95" i="24"/>
  <c r="V97" i="24"/>
  <c r="V99" i="24"/>
  <c r="V113" i="24"/>
  <c r="V115" i="24"/>
  <c r="V117" i="24"/>
  <c r="V119" i="24"/>
  <c r="V121" i="24"/>
  <c r="V123" i="24"/>
  <c r="V125" i="24"/>
  <c r="V100" i="24"/>
  <c r="V112" i="24"/>
  <c r="V114" i="24"/>
  <c r="V116" i="24"/>
  <c r="V118" i="24"/>
  <c r="V120" i="24"/>
  <c r="V122" i="24"/>
  <c r="V124" i="24"/>
  <c r="V126" i="24"/>
  <c r="V128" i="24"/>
  <c r="V130" i="24"/>
  <c r="V132" i="24"/>
  <c r="V134" i="24"/>
  <c r="V136" i="24"/>
  <c r="V138" i="24"/>
  <c r="V140" i="24"/>
  <c r="V142" i="24"/>
  <c r="V144" i="24"/>
  <c r="V146" i="24"/>
  <c r="V148" i="24"/>
  <c r="V127" i="24"/>
  <c r="V129" i="24"/>
  <c r="V131" i="24"/>
  <c r="V133" i="24"/>
  <c r="V135" i="24"/>
  <c r="V137" i="24"/>
  <c r="V139" i="24"/>
  <c r="V141" i="24"/>
  <c r="V143" i="24"/>
  <c r="V145" i="24"/>
  <c r="V147" i="24"/>
  <c r="AL17" i="24"/>
  <c r="AL18" i="24"/>
  <c r="AL19" i="24"/>
  <c r="AL20" i="24"/>
  <c r="AL22" i="24"/>
  <c r="AL21" i="24"/>
  <c r="AL23" i="24"/>
  <c r="AL24" i="24"/>
  <c r="AL26" i="24"/>
  <c r="AL25" i="24"/>
  <c r="AL27" i="24"/>
  <c r="AL29" i="24"/>
  <c r="AL31" i="24"/>
  <c r="AL33" i="24"/>
  <c r="AL28" i="24"/>
  <c r="AL30" i="24"/>
  <c r="AL32" i="24"/>
  <c r="AL34" i="24"/>
  <c r="AL36" i="24"/>
  <c r="AL38" i="24"/>
  <c r="AL40" i="24"/>
  <c r="AL35" i="24"/>
  <c r="AL37" i="24"/>
  <c r="AL39" i="24"/>
  <c r="AL41" i="24"/>
  <c r="AL43" i="24"/>
  <c r="AL45" i="24"/>
  <c r="AL47" i="24"/>
  <c r="AL49" i="24"/>
  <c r="AL51" i="24"/>
  <c r="AL53" i="24"/>
  <c r="AL42" i="24"/>
  <c r="AL44" i="24"/>
  <c r="AL46" i="24"/>
  <c r="AL48" i="24"/>
  <c r="AL50" i="24"/>
  <c r="AL52" i="24"/>
  <c r="AL54" i="24"/>
  <c r="AL56" i="24"/>
  <c r="AL59" i="24"/>
  <c r="AL61" i="24"/>
  <c r="AL63" i="24"/>
  <c r="AL67" i="24"/>
  <c r="AL69" i="24"/>
  <c r="AL55" i="24"/>
  <c r="AL57" i="24"/>
  <c r="AL60" i="24"/>
  <c r="AL62" i="24"/>
  <c r="AL66" i="24"/>
  <c r="AL68" i="24"/>
  <c r="AL70" i="24"/>
  <c r="AL72" i="24"/>
  <c r="AL74" i="24"/>
  <c r="AL76" i="24"/>
  <c r="AL78" i="24"/>
  <c r="AL80" i="24"/>
  <c r="AL82" i="24"/>
  <c r="AL84" i="24"/>
  <c r="AL86" i="24"/>
  <c r="AL88" i="24"/>
  <c r="AL90" i="24"/>
  <c r="AL92" i="24"/>
  <c r="AL94" i="24"/>
  <c r="AL96" i="24"/>
  <c r="AL98" i="24"/>
  <c r="AL71" i="24"/>
  <c r="AL73" i="24"/>
  <c r="AL75" i="24"/>
  <c r="AL77" i="24"/>
  <c r="AL79" i="24"/>
  <c r="AL81" i="24"/>
  <c r="AL83" i="24"/>
  <c r="AL85" i="24"/>
  <c r="AL87" i="24"/>
  <c r="AL89" i="24"/>
  <c r="AL91" i="24"/>
  <c r="AL93" i="24"/>
  <c r="AL95" i="24"/>
  <c r="AL97" i="24"/>
  <c r="AL99" i="24"/>
  <c r="AL113" i="24"/>
  <c r="AL115" i="24"/>
  <c r="AL117" i="24"/>
  <c r="AL119" i="24"/>
  <c r="AL121" i="24"/>
  <c r="AL123" i="24"/>
  <c r="AL125" i="24"/>
  <c r="AL100" i="24"/>
  <c r="AL112" i="24"/>
  <c r="AL114" i="24"/>
  <c r="AL116" i="24"/>
  <c r="AL118" i="24"/>
  <c r="AL120" i="24"/>
  <c r="AL122" i="24"/>
  <c r="AL124" i="24"/>
  <c r="AL126" i="24"/>
  <c r="AL128" i="24"/>
  <c r="AL130" i="24"/>
  <c r="AL132" i="24"/>
  <c r="AL134" i="24"/>
  <c r="AL136" i="24"/>
  <c r="AL138" i="24"/>
  <c r="AL140" i="24"/>
  <c r="AL142" i="24"/>
  <c r="AL144" i="24"/>
  <c r="AL146" i="24"/>
  <c r="AL148" i="24"/>
  <c r="AL127" i="24"/>
  <c r="AL129" i="24"/>
  <c r="AL131" i="24"/>
  <c r="AL133" i="24"/>
  <c r="AL135" i="24"/>
  <c r="AL137" i="24"/>
  <c r="AL139" i="24"/>
  <c r="AL141" i="24"/>
  <c r="AL143" i="24"/>
  <c r="AL145" i="24"/>
  <c r="AL147" i="24"/>
  <c r="BB17" i="24"/>
  <c r="BB18" i="24"/>
  <c r="BB19" i="24"/>
  <c r="BB20" i="24"/>
  <c r="BB22" i="24"/>
  <c r="BB21" i="24"/>
  <c r="BB23" i="24"/>
  <c r="BB24" i="24"/>
  <c r="BB26" i="24"/>
  <c r="BB25" i="24"/>
  <c r="BB27" i="24"/>
  <c r="BB29" i="24"/>
  <c r="BB31" i="24"/>
  <c r="BB33" i="24"/>
  <c r="BB28" i="24"/>
  <c r="BB30" i="24"/>
  <c r="BB32" i="24"/>
  <c r="BB34" i="24"/>
  <c r="BB36" i="24"/>
  <c r="BB38" i="24"/>
  <c r="BB40" i="24"/>
  <c r="BB35" i="24"/>
  <c r="BB37" i="24"/>
  <c r="BB39" i="24"/>
  <c r="BB41" i="24"/>
  <c r="BB43" i="24"/>
  <c r="BB45" i="24"/>
  <c r="BB47" i="24"/>
  <c r="BB49" i="24"/>
  <c r="BB51" i="24"/>
  <c r="BB53" i="24"/>
  <c r="BB42" i="24"/>
  <c r="BB44" i="24"/>
  <c r="BB46" i="24"/>
  <c r="BB48" i="24"/>
  <c r="BB50" i="24"/>
  <c r="BB52" i="24"/>
  <c r="BB54" i="24"/>
  <c r="BB56" i="24"/>
  <c r="BB59" i="24"/>
  <c r="BB61" i="24"/>
  <c r="BB63" i="24"/>
  <c r="BB67" i="24"/>
  <c r="BB69" i="24"/>
  <c r="BB55" i="24"/>
  <c r="BB57" i="24"/>
  <c r="BB60" i="24"/>
  <c r="BB62" i="24"/>
  <c r="BB66" i="24"/>
  <c r="BB68" i="24"/>
  <c r="BB70" i="24"/>
  <c r="BB72" i="24"/>
  <c r="BB74" i="24"/>
  <c r="BB76" i="24"/>
  <c r="BB78" i="24"/>
  <c r="BB80" i="24"/>
  <c r="BB82" i="24"/>
  <c r="BB84" i="24"/>
  <c r="BB86" i="24"/>
  <c r="BB88" i="24"/>
  <c r="BB90" i="24"/>
  <c r="BB92" i="24"/>
  <c r="BB94" i="24"/>
  <c r="BB96" i="24"/>
  <c r="BB71" i="24"/>
  <c r="BB73" i="24"/>
  <c r="BB75" i="24"/>
  <c r="BB77" i="24"/>
  <c r="BB79" i="24"/>
  <c r="BB81" i="24"/>
  <c r="BB83" i="24"/>
  <c r="BB85" i="24"/>
  <c r="BB87" i="24"/>
  <c r="BB89" i="24"/>
  <c r="BB91" i="24"/>
  <c r="BB93" i="24"/>
  <c r="BB95" i="24"/>
  <c r="BB97" i="24"/>
  <c r="BB99" i="24"/>
  <c r="BB113" i="24"/>
  <c r="BB115" i="24"/>
  <c r="BB117" i="24"/>
  <c r="BB119" i="24"/>
  <c r="BB121" i="24"/>
  <c r="BB123" i="24"/>
  <c r="BB125" i="24"/>
  <c r="BB98" i="24"/>
  <c r="BB100" i="24"/>
  <c r="BB112" i="24"/>
  <c r="BB114" i="24"/>
  <c r="BB116" i="24"/>
  <c r="BB118" i="24"/>
  <c r="BB120" i="24"/>
  <c r="BB122" i="24"/>
  <c r="BB124" i="24"/>
  <c r="BB126" i="24"/>
  <c r="BB128" i="24"/>
  <c r="BB130" i="24"/>
  <c r="BB132" i="24"/>
  <c r="BB134" i="24"/>
  <c r="BB136" i="24"/>
  <c r="BB138" i="24"/>
  <c r="BB140" i="24"/>
  <c r="BB142" i="24"/>
  <c r="BB144" i="24"/>
  <c r="BB146" i="24"/>
  <c r="BB148" i="24"/>
  <c r="BB127" i="24"/>
  <c r="BB129" i="24"/>
  <c r="BB131" i="24"/>
  <c r="BB133" i="24"/>
  <c r="BB135" i="24"/>
  <c r="BB137" i="24"/>
  <c r="BB139" i="24"/>
  <c r="BB141" i="24"/>
  <c r="BB143" i="24"/>
  <c r="BB145" i="24"/>
  <c r="BB147" i="24"/>
  <c r="BR17" i="24"/>
  <c r="BR18" i="24"/>
  <c r="BR19" i="24"/>
  <c r="BR20" i="24"/>
  <c r="BR22" i="24"/>
  <c r="BR21" i="24"/>
  <c r="BR23" i="24"/>
  <c r="BR24" i="24"/>
  <c r="BR26" i="24"/>
  <c r="BR25" i="24"/>
  <c r="BR27" i="24"/>
  <c r="BR29" i="24"/>
  <c r="BR31" i="24"/>
  <c r="BR33" i="24"/>
  <c r="BR28" i="24"/>
  <c r="BR30" i="24"/>
  <c r="BR32" i="24"/>
  <c r="BR34" i="24"/>
  <c r="BR36" i="24"/>
  <c r="BR38" i="24"/>
  <c r="BR40" i="24"/>
  <c r="BR35" i="24"/>
  <c r="BR37" i="24"/>
  <c r="BR39" i="24"/>
  <c r="BR41" i="24"/>
  <c r="BR43" i="24"/>
  <c r="BR45" i="24"/>
  <c r="BR47" i="24"/>
  <c r="BR49" i="24"/>
  <c r="BR51" i="24"/>
  <c r="BR53" i="24"/>
  <c r="BR42" i="24"/>
  <c r="BR44" i="24"/>
  <c r="BR46" i="24"/>
  <c r="BR48" i="24"/>
  <c r="BR50" i="24"/>
  <c r="BR52" i="24"/>
  <c r="BR54" i="24"/>
  <c r="BR56" i="24"/>
  <c r="BR59" i="24"/>
  <c r="BR61" i="24"/>
  <c r="BR63" i="24"/>
  <c r="BR67" i="24"/>
  <c r="BR69" i="24"/>
  <c r="BR55" i="24"/>
  <c r="BR57" i="24"/>
  <c r="BR60" i="24"/>
  <c r="BR62" i="24"/>
  <c r="BR66" i="24"/>
  <c r="BR68" i="24"/>
  <c r="BR70" i="24"/>
  <c r="BR72" i="24"/>
  <c r="BR74" i="24"/>
  <c r="BR76" i="24"/>
  <c r="BR78" i="24"/>
  <c r="BR80" i="24"/>
  <c r="BR82" i="24"/>
  <c r="BR84" i="24"/>
  <c r="BR86" i="24"/>
  <c r="BR88" i="24"/>
  <c r="BR90" i="24"/>
  <c r="BR92" i="24"/>
  <c r="BR94" i="24"/>
  <c r="BR96" i="24"/>
  <c r="BR71" i="24"/>
  <c r="BR73" i="24"/>
  <c r="BR75" i="24"/>
  <c r="BR77" i="24"/>
  <c r="BR79" i="24"/>
  <c r="BR81" i="24"/>
  <c r="BR83" i="24"/>
  <c r="BR85" i="24"/>
  <c r="BR87" i="24"/>
  <c r="BR89" i="24"/>
  <c r="BR91" i="24"/>
  <c r="BR93" i="24"/>
  <c r="BR95" i="24"/>
  <c r="BR97" i="24"/>
  <c r="BR99" i="24"/>
  <c r="BR113" i="24"/>
  <c r="BR115" i="24"/>
  <c r="BR117" i="24"/>
  <c r="BR119" i="24"/>
  <c r="BR121" i="24"/>
  <c r="BR123" i="24"/>
  <c r="BR125" i="24"/>
  <c r="BR98" i="24"/>
  <c r="BR100" i="24"/>
  <c r="BR112" i="24"/>
  <c r="BR114" i="24"/>
  <c r="BR116" i="24"/>
  <c r="BR118" i="24"/>
  <c r="BR120" i="24"/>
  <c r="BR122" i="24"/>
  <c r="BR124" i="24"/>
  <c r="BR126" i="24"/>
  <c r="BR128" i="24"/>
  <c r="BR130" i="24"/>
  <c r="BR132" i="24"/>
  <c r="BR134" i="24"/>
  <c r="BR136" i="24"/>
  <c r="BR138" i="24"/>
  <c r="BR140" i="24"/>
  <c r="BR142" i="24"/>
  <c r="BR144" i="24"/>
  <c r="BR146" i="24"/>
  <c r="BR148" i="24"/>
  <c r="BR127" i="24"/>
  <c r="BR129" i="24"/>
  <c r="BR131" i="24"/>
  <c r="BR133" i="24"/>
  <c r="BR135" i="24"/>
  <c r="BR137" i="24"/>
  <c r="BR139" i="24"/>
  <c r="BR141" i="24"/>
  <c r="BR143" i="24"/>
  <c r="BR145" i="24"/>
  <c r="BR147" i="24"/>
  <c r="CH17" i="24"/>
  <c r="CH18" i="24"/>
  <c r="CH19" i="24"/>
  <c r="CH20" i="24"/>
  <c r="CH22" i="24"/>
  <c r="CH21" i="24"/>
  <c r="CH23" i="24"/>
  <c r="CH24" i="24"/>
  <c r="CH26" i="24"/>
  <c r="CH25" i="24"/>
  <c r="CH27" i="24"/>
  <c r="CH29" i="24"/>
  <c r="CH31" i="24"/>
  <c r="CH33" i="24"/>
  <c r="CH28" i="24"/>
  <c r="CH30" i="24"/>
  <c r="CH32" i="24"/>
  <c r="CH34" i="24"/>
  <c r="CH36" i="24"/>
  <c r="CH38" i="24"/>
  <c r="CH40" i="24"/>
  <c r="CH35" i="24"/>
  <c r="CH37" i="24"/>
  <c r="CH39" i="24"/>
  <c r="CH41" i="24"/>
  <c r="CH43" i="24"/>
  <c r="CH45" i="24"/>
  <c r="CH47" i="24"/>
  <c r="CH49" i="24"/>
  <c r="CH51" i="24"/>
  <c r="CH53" i="24"/>
  <c r="CH42" i="24"/>
  <c r="CH44" i="24"/>
  <c r="CH46" i="24"/>
  <c r="CH48" i="24"/>
  <c r="CH50" i="24"/>
  <c r="CH52" i="24"/>
  <c r="CH54" i="24"/>
  <c r="CH56" i="24"/>
  <c r="CH59" i="24"/>
  <c r="CH61" i="24"/>
  <c r="CH63" i="24"/>
  <c r="CH67" i="24"/>
  <c r="CH69" i="24"/>
  <c r="CH55" i="24"/>
  <c r="CH57" i="24"/>
  <c r="CH60" i="24"/>
  <c r="CH62" i="24"/>
  <c r="CH66" i="24"/>
  <c r="CH68" i="24"/>
  <c r="CH70" i="24"/>
  <c r="CH72" i="24"/>
  <c r="CH74" i="24"/>
  <c r="CH76" i="24"/>
  <c r="CH78" i="24"/>
  <c r="CH80" i="24"/>
  <c r="CH82" i="24"/>
  <c r="CH84" i="24"/>
  <c r="CH86" i="24"/>
  <c r="CH88" i="24"/>
  <c r="CH90" i="24"/>
  <c r="CH92" i="24"/>
  <c r="CH94" i="24"/>
  <c r="CH96" i="24"/>
  <c r="CH71" i="24"/>
  <c r="CH73" i="24"/>
  <c r="CH75" i="24"/>
  <c r="CH77" i="24"/>
  <c r="CH79" i="24"/>
  <c r="CH81" i="24"/>
  <c r="CH83" i="24"/>
  <c r="CH85" i="24"/>
  <c r="CH87" i="24"/>
  <c r="CH89" i="24"/>
  <c r="CH91" i="24"/>
  <c r="CH93" i="24"/>
  <c r="CH95" i="24"/>
  <c r="CH97" i="24"/>
  <c r="CH99" i="24"/>
  <c r="CH113" i="24"/>
  <c r="CH115" i="24"/>
  <c r="CH117" i="24"/>
  <c r="CH119" i="24"/>
  <c r="CH121" i="24"/>
  <c r="CH123" i="24"/>
  <c r="CH125" i="24"/>
  <c r="CH98" i="24"/>
  <c r="CH100" i="24"/>
  <c r="CH112" i="24"/>
  <c r="CH114" i="24"/>
  <c r="CH116" i="24"/>
  <c r="CH118" i="24"/>
  <c r="CH120" i="24"/>
  <c r="CH122" i="24"/>
  <c r="CH124" i="24"/>
  <c r="CH126" i="24"/>
  <c r="CH128" i="24"/>
  <c r="CH130" i="24"/>
  <c r="CH132" i="24"/>
  <c r="CH134" i="24"/>
  <c r="CH136" i="24"/>
  <c r="CH138" i="24"/>
  <c r="CH140" i="24"/>
  <c r="CH142" i="24"/>
  <c r="CH144" i="24"/>
  <c r="CH146" i="24"/>
  <c r="CH148" i="24"/>
  <c r="CH127" i="24"/>
  <c r="CH129" i="24"/>
  <c r="CH131" i="24"/>
  <c r="CH133" i="24"/>
  <c r="CH135" i="24"/>
  <c r="CH137" i="24"/>
  <c r="CH139" i="24"/>
  <c r="CH141" i="24"/>
  <c r="CH143" i="24"/>
  <c r="CH145" i="24"/>
  <c r="CH147" i="24"/>
  <c r="CX17" i="24"/>
  <c r="CX19" i="24"/>
  <c r="CX18" i="24"/>
  <c r="CX20" i="24"/>
  <c r="CX22" i="24"/>
  <c r="CX21" i="24"/>
  <c r="CX23" i="24"/>
  <c r="CX24" i="24"/>
  <c r="CX26" i="24"/>
  <c r="CX25" i="24"/>
  <c r="CX27" i="24"/>
  <c r="CX29" i="24"/>
  <c r="CX31" i="24"/>
  <c r="CX33" i="24"/>
  <c r="CX28" i="24"/>
  <c r="CX30" i="24"/>
  <c r="CX32" i="24"/>
  <c r="CX34" i="24"/>
  <c r="CX36" i="24"/>
  <c r="CX38" i="24"/>
  <c r="CX40" i="24"/>
  <c r="CX35" i="24"/>
  <c r="CX37" i="24"/>
  <c r="CX39" i="24"/>
  <c r="CX41" i="24"/>
  <c r="CX43" i="24"/>
  <c r="CX45" i="24"/>
  <c r="CX47" i="24"/>
  <c r="CX49" i="24"/>
  <c r="CX51" i="24"/>
  <c r="CX53" i="24"/>
  <c r="CX42" i="24"/>
  <c r="CX44" i="24"/>
  <c r="CX46" i="24"/>
  <c r="CX48" i="24"/>
  <c r="CX50" i="24"/>
  <c r="CX52" i="24"/>
  <c r="CX54" i="24"/>
  <c r="CX56" i="24"/>
  <c r="CX59" i="24"/>
  <c r="CX61" i="24"/>
  <c r="CX63" i="24"/>
  <c r="CX67" i="24"/>
  <c r="CX69" i="24"/>
  <c r="CX55" i="24"/>
  <c r="CX57" i="24"/>
  <c r="CX60" i="24"/>
  <c r="CX62" i="24"/>
  <c r="CX66" i="24"/>
  <c r="CX68" i="24"/>
  <c r="CX70" i="24"/>
  <c r="CX72" i="24"/>
  <c r="CX74" i="24"/>
  <c r="CX76" i="24"/>
  <c r="CX78" i="24"/>
  <c r="CX80" i="24"/>
  <c r="CX82" i="24"/>
  <c r="CX84" i="24"/>
  <c r="CX86" i="24"/>
  <c r="CX88" i="24"/>
  <c r="CX90" i="24"/>
  <c r="CX92" i="24"/>
  <c r="CX94" i="24"/>
  <c r="CX96" i="24"/>
  <c r="CX71" i="24"/>
  <c r="CX73" i="24"/>
  <c r="CX75" i="24"/>
  <c r="CX77" i="24"/>
  <c r="CX79" i="24"/>
  <c r="CX81" i="24"/>
  <c r="CX83" i="24"/>
  <c r="CX85" i="24"/>
  <c r="CX87" i="24"/>
  <c r="CX89" i="24"/>
  <c r="CX91" i="24"/>
  <c r="CX93" i="24"/>
  <c r="CX95" i="24"/>
  <c r="CX97" i="24"/>
  <c r="CX99" i="24"/>
  <c r="CX113" i="24"/>
  <c r="CX115" i="24"/>
  <c r="CX117" i="24"/>
  <c r="CX119" i="24"/>
  <c r="CX121" i="24"/>
  <c r="CX123" i="24"/>
  <c r="CX125" i="24"/>
  <c r="CX98" i="24"/>
  <c r="CX100" i="24"/>
  <c r="CX112" i="24"/>
  <c r="CX114" i="24"/>
  <c r="CX116" i="24"/>
  <c r="CX118" i="24"/>
  <c r="CX120" i="24"/>
  <c r="CX122" i="24"/>
  <c r="CX124" i="24"/>
  <c r="CX126" i="24"/>
  <c r="CX128" i="24"/>
  <c r="CX130" i="24"/>
  <c r="CX132" i="24"/>
  <c r="CX134" i="24"/>
  <c r="CX136" i="24"/>
  <c r="CX138" i="24"/>
  <c r="CX140" i="24"/>
  <c r="CX142" i="24"/>
  <c r="CX144" i="24"/>
  <c r="CX146" i="24"/>
  <c r="CX148" i="24"/>
  <c r="CX127" i="24"/>
  <c r="CX129" i="24"/>
  <c r="CX131" i="24"/>
  <c r="CX133" i="24"/>
  <c r="CX135" i="24"/>
  <c r="CX137" i="24"/>
  <c r="CX139" i="24"/>
  <c r="CX141" i="24"/>
  <c r="CX143" i="24"/>
  <c r="CX145" i="24"/>
  <c r="CX147" i="24"/>
  <c r="DN17" i="24"/>
  <c r="DN19" i="24"/>
  <c r="DN18" i="24"/>
  <c r="DN20" i="24"/>
  <c r="DN22" i="24"/>
  <c r="DN21" i="24"/>
  <c r="DN23" i="24"/>
  <c r="DN24" i="24"/>
  <c r="DN26" i="24"/>
  <c r="DN25" i="24"/>
  <c r="DN27" i="24"/>
  <c r="DN29" i="24"/>
  <c r="DN31" i="24"/>
  <c r="DN33" i="24"/>
  <c r="DN28" i="24"/>
  <c r="DN30" i="24"/>
  <c r="DN32" i="24"/>
  <c r="DN34" i="24"/>
  <c r="DN36" i="24"/>
  <c r="DN38" i="24"/>
  <c r="DN40" i="24"/>
  <c r="DN35" i="24"/>
  <c r="DN37" i="24"/>
  <c r="DN39" i="24"/>
  <c r="DN41" i="24"/>
  <c r="DN43" i="24"/>
  <c r="DN45" i="24"/>
  <c r="DN47" i="24"/>
  <c r="DN49" i="24"/>
  <c r="DN51" i="24"/>
  <c r="DN53" i="24"/>
  <c r="DN42" i="24"/>
  <c r="DN44" i="24"/>
  <c r="DN46" i="24"/>
  <c r="DN48" i="24"/>
  <c r="DN50" i="24"/>
  <c r="DN52" i="24"/>
  <c r="DN54" i="24"/>
  <c r="DN56" i="24"/>
  <c r="DN59" i="24"/>
  <c r="DN61" i="24"/>
  <c r="DN63" i="24"/>
  <c r="DN67" i="24"/>
  <c r="DN69" i="24"/>
  <c r="DN55" i="24"/>
  <c r="DN57" i="24"/>
  <c r="DN60" i="24"/>
  <c r="DN62" i="24"/>
  <c r="DN66" i="24"/>
  <c r="DN68" i="24"/>
  <c r="DN70" i="24"/>
  <c r="DN72" i="24"/>
  <c r="DN74" i="24"/>
  <c r="DN76" i="24"/>
  <c r="DN78" i="24"/>
  <c r="DN80" i="24"/>
  <c r="DN82" i="24"/>
  <c r="DN84" i="24"/>
  <c r="DN86" i="24"/>
  <c r="DN88" i="24"/>
  <c r="DN90" i="24"/>
  <c r="DN92" i="24"/>
  <c r="DN94" i="24"/>
  <c r="DN96" i="24"/>
  <c r="DN71" i="24"/>
  <c r="DN73" i="24"/>
  <c r="DN75" i="24"/>
  <c r="DN77" i="24"/>
  <c r="DN79" i="24"/>
  <c r="DN81" i="24"/>
  <c r="DN83" i="24"/>
  <c r="DN85" i="24"/>
  <c r="DN87" i="24"/>
  <c r="DN89" i="24"/>
  <c r="DN91" i="24"/>
  <c r="DN93" i="24"/>
  <c r="DN95" i="24"/>
  <c r="DN97" i="24"/>
  <c r="DN99" i="24"/>
  <c r="DN113" i="24"/>
  <c r="DN115" i="24"/>
  <c r="DN117" i="24"/>
  <c r="DN119" i="24"/>
  <c r="DN121" i="24"/>
  <c r="DN123" i="24"/>
  <c r="DN125" i="24"/>
  <c r="DN98" i="24"/>
  <c r="DN100" i="24"/>
  <c r="DN112" i="24"/>
  <c r="DN114" i="24"/>
  <c r="DN116" i="24"/>
  <c r="DN118" i="24"/>
  <c r="DN120" i="24"/>
  <c r="DN122" i="24"/>
  <c r="DN124" i="24"/>
  <c r="DN126" i="24"/>
  <c r="DN128" i="24"/>
  <c r="DN130" i="24"/>
  <c r="DN132" i="24"/>
  <c r="DN134" i="24"/>
  <c r="DN136" i="24"/>
  <c r="DN138" i="24"/>
  <c r="DN140" i="24"/>
  <c r="DN142" i="24"/>
  <c r="DN144" i="24"/>
  <c r="DN146" i="24"/>
  <c r="DN148" i="24"/>
  <c r="DN127" i="24"/>
  <c r="DN129" i="24"/>
  <c r="DN131" i="24"/>
  <c r="DN133" i="24"/>
  <c r="DN135" i="24"/>
  <c r="DN137" i="24"/>
  <c r="DN139" i="24"/>
  <c r="DN141" i="24"/>
  <c r="DN143" i="24"/>
  <c r="DN145" i="24"/>
  <c r="DN147" i="24"/>
  <c r="ED17" i="24"/>
  <c r="ED19" i="24"/>
  <c r="ED18" i="24"/>
  <c r="ED20" i="24"/>
  <c r="ED22" i="24"/>
  <c r="ED21" i="24"/>
  <c r="ED23" i="24"/>
  <c r="ED24" i="24"/>
  <c r="ED26" i="24"/>
  <c r="ED25" i="24"/>
  <c r="ED27" i="24"/>
  <c r="ED29" i="24"/>
  <c r="ED31" i="24"/>
  <c r="ED33" i="24"/>
  <c r="ED28" i="24"/>
  <c r="ED30" i="24"/>
  <c r="ED32" i="24"/>
  <c r="ED34" i="24"/>
  <c r="ED36" i="24"/>
  <c r="ED38" i="24"/>
  <c r="ED40" i="24"/>
  <c r="ED35" i="24"/>
  <c r="ED37" i="24"/>
  <c r="ED39" i="24"/>
  <c r="ED41" i="24"/>
  <c r="ED43" i="24"/>
  <c r="ED45" i="24"/>
  <c r="ED47" i="24"/>
  <c r="ED49" i="24"/>
  <c r="ED51" i="24"/>
  <c r="ED53" i="24"/>
  <c r="ED42" i="24"/>
  <c r="ED44" i="24"/>
  <c r="ED46" i="24"/>
  <c r="ED48" i="24"/>
  <c r="ED50" i="24"/>
  <c r="ED52" i="24"/>
  <c r="ED54" i="24"/>
  <c r="ED56" i="24"/>
  <c r="ED59" i="24"/>
  <c r="ED61" i="24"/>
  <c r="ED63" i="24"/>
  <c r="ED67" i="24"/>
  <c r="ED69" i="24"/>
  <c r="ED55" i="24"/>
  <c r="ED57" i="24"/>
  <c r="ED60" i="24"/>
  <c r="ED62" i="24"/>
  <c r="ED66" i="24"/>
  <c r="ED68" i="24"/>
  <c r="ED70" i="24"/>
  <c r="ED72" i="24"/>
  <c r="ED74" i="24"/>
  <c r="ED76" i="24"/>
  <c r="ED78" i="24"/>
  <c r="ED80" i="24"/>
  <c r="ED82" i="24"/>
  <c r="ED84" i="24"/>
  <c r="ED86" i="24"/>
  <c r="ED88" i="24"/>
  <c r="ED90" i="24"/>
  <c r="ED92" i="24"/>
  <c r="ED94" i="24"/>
  <c r="ED96" i="24"/>
  <c r="ED71" i="24"/>
  <c r="ED73" i="24"/>
  <c r="ED75" i="24"/>
  <c r="ED77" i="24"/>
  <c r="ED79" i="24"/>
  <c r="ED81" i="24"/>
  <c r="ED83" i="24"/>
  <c r="ED85" i="24"/>
  <c r="ED87" i="24"/>
  <c r="ED89" i="24"/>
  <c r="ED91" i="24"/>
  <c r="ED93" i="24"/>
  <c r="ED95" i="24"/>
  <c r="ED97" i="24"/>
  <c r="ED99" i="24"/>
  <c r="ED113" i="24"/>
  <c r="ED115" i="24"/>
  <c r="ED117" i="24"/>
  <c r="ED119" i="24"/>
  <c r="ED121" i="24"/>
  <c r="ED123" i="24"/>
  <c r="ED98" i="24"/>
  <c r="ED100" i="24"/>
  <c r="ED112" i="24"/>
  <c r="ED114" i="24"/>
  <c r="ED116" i="24"/>
  <c r="ED118" i="24"/>
  <c r="ED120" i="24"/>
  <c r="ED122" i="24"/>
  <c r="ED124" i="24"/>
  <c r="ED125" i="24"/>
  <c r="ED126" i="24"/>
  <c r="ED128" i="24"/>
  <c r="ED130" i="24"/>
  <c r="ED132" i="24"/>
  <c r="ED134" i="24"/>
  <c r="ED136" i="24"/>
  <c r="ED138" i="24"/>
  <c r="ED140" i="24"/>
  <c r="ED142" i="24"/>
  <c r="ED144" i="24"/>
  <c r="ED146" i="24"/>
  <c r="ED148" i="24"/>
  <c r="ED127" i="24"/>
  <c r="ED129" i="24"/>
  <c r="ED131" i="24"/>
  <c r="ED133" i="24"/>
  <c r="ED135" i="24"/>
  <c r="ED137" i="24"/>
  <c r="ED139" i="24"/>
  <c r="ED141" i="24"/>
  <c r="ED143" i="24"/>
  <c r="ED145" i="24"/>
  <c r="ED147" i="24"/>
  <c r="Q18" i="24"/>
  <c r="Q17" i="24"/>
  <c r="Q19" i="24"/>
  <c r="Q21" i="24"/>
  <c r="Q23" i="24"/>
  <c r="Q20" i="24"/>
  <c r="Q22" i="24"/>
  <c r="Q25" i="24"/>
  <c r="Q24" i="24"/>
  <c r="Q26" i="24"/>
  <c r="Q28" i="24"/>
  <c r="Q30" i="24"/>
  <c r="Q32" i="24"/>
  <c r="Q27" i="24"/>
  <c r="Q29" i="24"/>
  <c r="Q31" i="24"/>
  <c r="Q33" i="24"/>
  <c r="Q35" i="24"/>
  <c r="Q37" i="24"/>
  <c r="Q39" i="24"/>
  <c r="Q34" i="24"/>
  <c r="Q36" i="24"/>
  <c r="Q38" i="24"/>
  <c r="Q40" i="24"/>
  <c r="Q42" i="24"/>
  <c r="Q44" i="24"/>
  <c r="Q46" i="24"/>
  <c r="Q48" i="24"/>
  <c r="Q50" i="24"/>
  <c r="Q52" i="24"/>
  <c r="Q54" i="24"/>
  <c r="Q41" i="24"/>
  <c r="Q43" i="24"/>
  <c r="Q45" i="24"/>
  <c r="Q47" i="24"/>
  <c r="Q49" i="24"/>
  <c r="Q51" i="24"/>
  <c r="Q53" i="24"/>
  <c r="Q55" i="24"/>
  <c r="Q57" i="24"/>
  <c r="Q60" i="24"/>
  <c r="Q62" i="24"/>
  <c r="Q66" i="24"/>
  <c r="Q68" i="24"/>
  <c r="Q70" i="24"/>
  <c r="Q56" i="24"/>
  <c r="Q59" i="24"/>
  <c r="Q61" i="24"/>
  <c r="Q63" i="24"/>
  <c r="Q67" i="24"/>
  <c r="Q69" i="24"/>
  <c r="Q71" i="24"/>
  <c r="Q73" i="24"/>
  <c r="Q75" i="24"/>
  <c r="Q77" i="24"/>
  <c r="Q79" i="24"/>
  <c r="Q81" i="24"/>
  <c r="Q83" i="24"/>
  <c r="Q85" i="24"/>
  <c r="Q87" i="24"/>
  <c r="Q89" i="24"/>
  <c r="Q91" i="24"/>
  <c r="Q93" i="24"/>
  <c r="Q95" i="24"/>
  <c r="Q97" i="24"/>
  <c r="Q72" i="24"/>
  <c r="Q74" i="24"/>
  <c r="Q76" i="24"/>
  <c r="Q78" i="24"/>
  <c r="Q80" i="24"/>
  <c r="Q82" i="24"/>
  <c r="Q84" i="24"/>
  <c r="Q86" i="24"/>
  <c r="Q88" i="24"/>
  <c r="Q90" i="24"/>
  <c r="Q92" i="24"/>
  <c r="Q94" i="24"/>
  <c r="Q96" i="24"/>
  <c r="Q100" i="24"/>
  <c r="Q112" i="24"/>
  <c r="Q114" i="24"/>
  <c r="Q116" i="24"/>
  <c r="Q118" i="24"/>
  <c r="Q120" i="24"/>
  <c r="Q122" i="24"/>
  <c r="Q124" i="24"/>
  <c r="Q98" i="24"/>
  <c r="Q99" i="24"/>
  <c r="Q113" i="24"/>
  <c r="Q115" i="24"/>
  <c r="Q117" i="24"/>
  <c r="Q119" i="24"/>
  <c r="Q121" i="24"/>
  <c r="Q123" i="24"/>
  <c r="Q125" i="24"/>
  <c r="Q127" i="24"/>
  <c r="Q129" i="24"/>
  <c r="Q131" i="24"/>
  <c r="Q133" i="24"/>
  <c r="Q135" i="24"/>
  <c r="Q137" i="24"/>
  <c r="Q139" i="24"/>
  <c r="Q141" i="24"/>
  <c r="Q143" i="24"/>
  <c r="Q145" i="24"/>
  <c r="Q147" i="24"/>
  <c r="Q126" i="24"/>
  <c r="Q128" i="24"/>
  <c r="Q130" i="24"/>
  <c r="Q132" i="24"/>
  <c r="Q134" i="24"/>
  <c r="Q136" i="24"/>
  <c r="Q138" i="24"/>
  <c r="Q140" i="24"/>
  <c r="Q142" i="24"/>
  <c r="Q144" i="24"/>
  <c r="Q146" i="24"/>
  <c r="Q148" i="24"/>
  <c r="AK18" i="24"/>
  <c r="AK17" i="24"/>
  <c r="AK19" i="24"/>
  <c r="AK21" i="24"/>
  <c r="AK23" i="24"/>
  <c r="AK20" i="24"/>
  <c r="AK22" i="24"/>
  <c r="AK25" i="24"/>
  <c r="AK24" i="24"/>
  <c r="AK26" i="24"/>
  <c r="AK28" i="24"/>
  <c r="AK30" i="24"/>
  <c r="AK32" i="24"/>
  <c r="AK27" i="24"/>
  <c r="AK29" i="24"/>
  <c r="AK31" i="24"/>
  <c r="AK33" i="24"/>
  <c r="AK35" i="24"/>
  <c r="AK37" i="24"/>
  <c r="AK39" i="24"/>
  <c r="AK34" i="24"/>
  <c r="AK36" i="24"/>
  <c r="AK38" i="24"/>
  <c r="AK40" i="24"/>
  <c r="AK42" i="24"/>
  <c r="AK44" i="24"/>
  <c r="AK46" i="24"/>
  <c r="AK48" i="24"/>
  <c r="AK50" i="24"/>
  <c r="AK52" i="24"/>
  <c r="AK54" i="24"/>
  <c r="AK41" i="24"/>
  <c r="AK43" i="24"/>
  <c r="AK45" i="24"/>
  <c r="AK47" i="24"/>
  <c r="AK49" i="24"/>
  <c r="AK51" i="24"/>
  <c r="AK53" i="24"/>
  <c r="AK55" i="24"/>
  <c r="AK57" i="24"/>
  <c r="AK60" i="24"/>
  <c r="AK62" i="24"/>
  <c r="AK66" i="24"/>
  <c r="AK68" i="24"/>
  <c r="AK70" i="24"/>
  <c r="AK56" i="24"/>
  <c r="AK59" i="24"/>
  <c r="AK61" i="24"/>
  <c r="AK63" i="24"/>
  <c r="AK67" i="24"/>
  <c r="AK69" i="24"/>
  <c r="AK71" i="24"/>
  <c r="AK73" i="24"/>
  <c r="AK75" i="24"/>
  <c r="AK77" i="24"/>
  <c r="AK79" i="24"/>
  <c r="AK81" i="24"/>
  <c r="AK83" i="24"/>
  <c r="AK85" i="24"/>
  <c r="AK87" i="24"/>
  <c r="AK89" i="24"/>
  <c r="AK91" i="24"/>
  <c r="AK93" i="24"/>
  <c r="AK95" i="24"/>
  <c r="AK97" i="24"/>
  <c r="AK72" i="24"/>
  <c r="AK74" i="24"/>
  <c r="AK76" i="24"/>
  <c r="AK78" i="24"/>
  <c r="AK80" i="24"/>
  <c r="AK82" i="24"/>
  <c r="AK84" i="24"/>
  <c r="AK86" i="24"/>
  <c r="AK88" i="24"/>
  <c r="AK90" i="24"/>
  <c r="AK92" i="24"/>
  <c r="AK94" i="24"/>
  <c r="AK96" i="24"/>
  <c r="AK100" i="24"/>
  <c r="AK112" i="24"/>
  <c r="AK114" i="24"/>
  <c r="AK116" i="24"/>
  <c r="AK118" i="24"/>
  <c r="AK120" i="24"/>
  <c r="AK122" i="24"/>
  <c r="AK124" i="24"/>
  <c r="AK98" i="24"/>
  <c r="AK99" i="24"/>
  <c r="AK113" i="24"/>
  <c r="AK115" i="24"/>
  <c r="AK117" i="24"/>
  <c r="AK119" i="24"/>
  <c r="AK121" i="24"/>
  <c r="AK123" i="24"/>
  <c r="AK125" i="24"/>
  <c r="AK127" i="24"/>
  <c r="AK129" i="24"/>
  <c r="AK131" i="24"/>
  <c r="AK133" i="24"/>
  <c r="AK135" i="24"/>
  <c r="AK137" i="24"/>
  <c r="AK139" i="24"/>
  <c r="AK141" i="24"/>
  <c r="AK143" i="24"/>
  <c r="AK145" i="24"/>
  <c r="AK147" i="24"/>
  <c r="AK126" i="24"/>
  <c r="AK128" i="24"/>
  <c r="AK130" i="24"/>
  <c r="AK132" i="24"/>
  <c r="AK134" i="24"/>
  <c r="AK136" i="24"/>
  <c r="AK138" i="24"/>
  <c r="AK140" i="24"/>
  <c r="AK142" i="24"/>
  <c r="AK144" i="24"/>
  <c r="AK146" i="24"/>
  <c r="AK148" i="24"/>
  <c r="BA18" i="24"/>
  <c r="BA17" i="24"/>
  <c r="BA19" i="24"/>
  <c r="BA21" i="24"/>
  <c r="BA23" i="24"/>
  <c r="BA20" i="24"/>
  <c r="BA22" i="24"/>
  <c r="BA25" i="24"/>
  <c r="BA24" i="24"/>
  <c r="BA26" i="24"/>
  <c r="BA28" i="24"/>
  <c r="BA30" i="24"/>
  <c r="BA32" i="24"/>
  <c r="BA27" i="24"/>
  <c r="BA29" i="24"/>
  <c r="BA31" i="24"/>
  <c r="BA33" i="24"/>
  <c r="BA35" i="24"/>
  <c r="BA37" i="24"/>
  <c r="BA39" i="24"/>
  <c r="BA34" i="24"/>
  <c r="BA36" i="24"/>
  <c r="BA38" i="24"/>
  <c r="BA40" i="24"/>
  <c r="BA42" i="24"/>
  <c r="BA44" i="24"/>
  <c r="BA46" i="24"/>
  <c r="BA48" i="24"/>
  <c r="BA50" i="24"/>
  <c r="BA52" i="24"/>
  <c r="BA54" i="24"/>
  <c r="BA41" i="24"/>
  <c r="BA43" i="24"/>
  <c r="BA45" i="24"/>
  <c r="BA47" i="24"/>
  <c r="BA49" i="24"/>
  <c r="BA51" i="24"/>
  <c r="BA53" i="24"/>
  <c r="BA55" i="24"/>
  <c r="BA57" i="24"/>
  <c r="BA60" i="24"/>
  <c r="BA62" i="24"/>
  <c r="BA66" i="24"/>
  <c r="BA68" i="24"/>
  <c r="BA70" i="24"/>
  <c r="BA56" i="24"/>
  <c r="BA59" i="24"/>
  <c r="BA61" i="24"/>
  <c r="BA63" i="24"/>
  <c r="BA67" i="24"/>
  <c r="BA69" i="24"/>
  <c r="BA71" i="24"/>
  <c r="BA73" i="24"/>
  <c r="BA75" i="24"/>
  <c r="BA77" i="24"/>
  <c r="BA79" i="24"/>
  <c r="BA81" i="24"/>
  <c r="BA83" i="24"/>
  <c r="BA85" i="24"/>
  <c r="BA87" i="24"/>
  <c r="BA89" i="24"/>
  <c r="BA91" i="24"/>
  <c r="BA93" i="24"/>
  <c r="BA95" i="24"/>
  <c r="BA97" i="24"/>
  <c r="BA72" i="24"/>
  <c r="BA74" i="24"/>
  <c r="BA76" i="24"/>
  <c r="BA78" i="24"/>
  <c r="BA80" i="24"/>
  <c r="BA82" i="24"/>
  <c r="BA84" i="24"/>
  <c r="BA86" i="24"/>
  <c r="BA88" i="24"/>
  <c r="BA90" i="24"/>
  <c r="BA92" i="24"/>
  <c r="BA94" i="24"/>
  <c r="BA96" i="24"/>
  <c r="BA98" i="24"/>
  <c r="BA100" i="24"/>
  <c r="BA112" i="24"/>
  <c r="BA114" i="24"/>
  <c r="BA116" i="24"/>
  <c r="BA118" i="24"/>
  <c r="BA120" i="24"/>
  <c r="BA122" i="24"/>
  <c r="BA124" i="24"/>
  <c r="BA99" i="24"/>
  <c r="BA113" i="24"/>
  <c r="BA115" i="24"/>
  <c r="BA117" i="24"/>
  <c r="BA119" i="24"/>
  <c r="BA121" i="24"/>
  <c r="BA123" i="24"/>
  <c r="BA125" i="24"/>
  <c r="BA127" i="24"/>
  <c r="BA129" i="24"/>
  <c r="BA131" i="24"/>
  <c r="BA133" i="24"/>
  <c r="BA135" i="24"/>
  <c r="BA137" i="24"/>
  <c r="BA139" i="24"/>
  <c r="BA141" i="24"/>
  <c r="BA143" i="24"/>
  <c r="BA145" i="24"/>
  <c r="BA147" i="24"/>
  <c r="BA126" i="24"/>
  <c r="BA128" i="24"/>
  <c r="BA130" i="24"/>
  <c r="BA132" i="24"/>
  <c r="BA134" i="24"/>
  <c r="BA136" i="24"/>
  <c r="BA138" i="24"/>
  <c r="BA140" i="24"/>
  <c r="BA142" i="24"/>
  <c r="BA144" i="24"/>
  <c r="BA146" i="24"/>
  <c r="BA148" i="24"/>
  <c r="BQ18" i="24"/>
  <c r="BQ17" i="24"/>
  <c r="BQ19" i="24"/>
  <c r="BQ21" i="24"/>
  <c r="BQ23" i="24"/>
  <c r="BQ20" i="24"/>
  <c r="BQ22" i="24"/>
  <c r="BQ25" i="24"/>
  <c r="BQ24" i="24"/>
  <c r="BQ26" i="24"/>
  <c r="BQ28" i="24"/>
  <c r="BQ30" i="24"/>
  <c r="BQ32" i="24"/>
  <c r="BQ27" i="24"/>
  <c r="BQ29" i="24"/>
  <c r="BQ31" i="24"/>
  <c r="BQ33" i="24"/>
  <c r="BQ35" i="24"/>
  <c r="BQ37" i="24"/>
  <c r="BQ39" i="24"/>
  <c r="BQ34" i="24"/>
  <c r="BQ36" i="24"/>
  <c r="BQ38" i="24"/>
  <c r="BQ40" i="24"/>
  <c r="BQ42" i="24"/>
  <c r="BQ44" i="24"/>
  <c r="BQ46" i="24"/>
  <c r="BQ48" i="24"/>
  <c r="BQ50" i="24"/>
  <c r="BQ52" i="24"/>
  <c r="BQ41" i="24"/>
  <c r="BQ43" i="24"/>
  <c r="BQ45" i="24"/>
  <c r="BQ47" i="24"/>
  <c r="BQ49" i="24"/>
  <c r="BQ51" i="24"/>
  <c r="BQ53" i="24"/>
  <c r="BQ55" i="24"/>
  <c r="BQ57" i="24"/>
  <c r="BQ60" i="24"/>
  <c r="BQ62" i="24"/>
  <c r="BQ66" i="24"/>
  <c r="BQ68" i="24"/>
  <c r="BQ70" i="24"/>
  <c r="BQ54" i="24"/>
  <c r="BQ56" i="24"/>
  <c r="BQ59" i="24"/>
  <c r="BQ61" i="24"/>
  <c r="BQ63" i="24"/>
  <c r="BQ67" i="24"/>
  <c r="BQ69" i="24"/>
  <c r="BQ71" i="24"/>
  <c r="BQ73" i="24"/>
  <c r="BQ75" i="24"/>
  <c r="BQ77" i="24"/>
  <c r="BQ79" i="24"/>
  <c r="BQ81" i="24"/>
  <c r="BQ83" i="24"/>
  <c r="BQ85" i="24"/>
  <c r="BQ87" i="24"/>
  <c r="BQ89" i="24"/>
  <c r="BQ91" i="24"/>
  <c r="BQ93" i="24"/>
  <c r="BQ95" i="24"/>
  <c r="BQ97" i="24"/>
  <c r="BQ72" i="24"/>
  <c r="BQ74" i="24"/>
  <c r="BQ76" i="24"/>
  <c r="BQ78" i="24"/>
  <c r="BQ80" i="24"/>
  <c r="BQ82" i="24"/>
  <c r="BQ84" i="24"/>
  <c r="BQ86" i="24"/>
  <c r="BQ88" i="24"/>
  <c r="BQ90" i="24"/>
  <c r="BQ92" i="24"/>
  <c r="BQ94" i="24"/>
  <c r="BQ96" i="24"/>
  <c r="BQ98" i="24"/>
  <c r="BQ100" i="24"/>
  <c r="BQ112" i="24"/>
  <c r="BQ114" i="24"/>
  <c r="BQ116" i="24"/>
  <c r="BQ118" i="24"/>
  <c r="BQ120" i="24"/>
  <c r="BQ122" i="24"/>
  <c r="BQ124" i="24"/>
  <c r="BQ99" i="24"/>
  <c r="BQ113" i="24"/>
  <c r="BQ115" i="24"/>
  <c r="BQ117" i="24"/>
  <c r="BQ119" i="24"/>
  <c r="BQ121" i="24"/>
  <c r="BQ123" i="24"/>
  <c r="BQ125" i="24"/>
  <c r="BQ127" i="24"/>
  <c r="BQ129" i="24"/>
  <c r="BQ131" i="24"/>
  <c r="BQ133" i="24"/>
  <c r="BQ135" i="24"/>
  <c r="BQ137" i="24"/>
  <c r="BQ139" i="24"/>
  <c r="BQ141" i="24"/>
  <c r="BQ143" i="24"/>
  <c r="BQ145" i="24"/>
  <c r="BQ147" i="24"/>
  <c r="BQ126" i="24"/>
  <c r="BQ128" i="24"/>
  <c r="BQ130" i="24"/>
  <c r="BQ132" i="24"/>
  <c r="BQ134" i="24"/>
  <c r="BQ136" i="24"/>
  <c r="BQ138" i="24"/>
  <c r="BQ140" i="24"/>
  <c r="BQ142" i="24"/>
  <c r="BQ144" i="24"/>
  <c r="BQ146" i="24"/>
  <c r="BQ148" i="24"/>
  <c r="CG18" i="24"/>
  <c r="CG17" i="24"/>
  <c r="CG19" i="24"/>
  <c r="CG21" i="24"/>
  <c r="CG23" i="24"/>
  <c r="CG20" i="24"/>
  <c r="CG22" i="24"/>
  <c r="CG25" i="24"/>
  <c r="CG24" i="24"/>
  <c r="CG26" i="24"/>
  <c r="CG28" i="24"/>
  <c r="CG30" i="24"/>
  <c r="CG32" i="24"/>
  <c r="CG27" i="24"/>
  <c r="CG29" i="24"/>
  <c r="CG31" i="24"/>
  <c r="CG33" i="24"/>
  <c r="CG35" i="24"/>
  <c r="CG37" i="24"/>
  <c r="CG39" i="24"/>
  <c r="CG34" i="24"/>
  <c r="CG36" i="24"/>
  <c r="CG38" i="24"/>
  <c r="CG40" i="24"/>
  <c r="CG42" i="24"/>
  <c r="CG44" i="24"/>
  <c r="CG46" i="24"/>
  <c r="CG48" i="24"/>
  <c r="CG50" i="24"/>
  <c r="CG52" i="24"/>
  <c r="CG41" i="24"/>
  <c r="CG43" i="24"/>
  <c r="CG45" i="24"/>
  <c r="CG47" i="24"/>
  <c r="CG49" i="24"/>
  <c r="CG51" i="24"/>
  <c r="CG53" i="24"/>
  <c r="CG55" i="24"/>
  <c r="CG57" i="24"/>
  <c r="CG60" i="24"/>
  <c r="CG62" i="24"/>
  <c r="CG66" i="24"/>
  <c r="CG68" i="24"/>
  <c r="CG70" i="24"/>
  <c r="CG54" i="24"/>
  <c r="CG56" i="24"/>
  <c r="CG59" i="24"/>
  <c r="CG61" i="24"/>
  <c r="CG63" i="24"/>
  <c r="CG67" i="24"/>
  <c r="CG69" i="24"/>
  <c r="CG71" i="24"/>
  <c r="CG73" i="24"/>
  <c r="CG75" i="24"/>
  <c r="CG77" i="24"/>
  <c r="CG79" i="24"/>
  <c r="CG81" i="24"/>
  <c r="CG83" i="24"/>
  <c r="CG85" i="24"/>
  <c r="CG87" i="24"/>
  <c r="CG89" i="24"/>
  <c r="CG91" i="24"/>
  <c r="CG93" i="24"/>
  <c r="CG95" i="24"/>
  <c r="CG97" i="24"/>
  <c r="CG72" i="24"/>
  <c r="CG74" i="24"/>
  <c r="CG76" i="24"/>
  <c r="CG78" i="24"/>
  <c r="CG80" i="24"/>
  <c r="CG82" i="24"/>
  <c r="CG84" i="24"/>
  <c r="CG86" i="24"/>
  <c r="CG88" i="24"/>
  <c r="CG90" i="24"/>
  <c r="CG92" i="24"/>
  <c r="CG94" i="24"/>
  <c r="CG96" i="24"/>
  <c r="CG98" i="24"/>
  <c r="CG100" i="24"/>
  <c r="CG112" i="24"/>
  <c r="CG114" i="24"/>
  <c r="CG116" i="24"/>
  <c r="CG118" i="24"/>
  <c r="CG120" i="24"/>
  <c r="CG122" i="24"/>
  <c r="CG124" i="24"/>
  <c r="CG99" i="24"/>
  <c r="CG113" i="24"/>
  <c r="CG115" i="24"/>
  <c r="CG117" i="24"/>
  <c r="CG119" i="24"/>
  <c r="CG121" i="24"/>
  <c r="CG123" i="24"/>
  <c r="CG125" i="24"/>
  <c r="CG127" i="24"/>
  <c r="CG129" i="24"/>
  <c r="CG131" i="24"/>
  <c r="CG133" i="24"/>
  <c r="CG135" i="24"/>
  <c r="CG137" i="24"/>
  <c r="CG139" i="24"/>
  <c r="CG141" i="24"/>
  <c r="CG143" i="24"/>
  <c r="CG145" i="24"/>
  <c r="CG147" i="24"/>
  <c r="CG126" i="24"/>
  <c r="CG128" i="24"/>
  <c r="CG130" i="24"/>
  <c r="CG132" i="24"/>
  <c r="CG134" i="24"/>
  <c r="CG136" i="24"/>
  <c r="CG138" i="24"/>
  <c r="CG140" i="24"/>
  <c r="CG142" i="24"/>
  <c r="CG144" i="24"/>
  <c r="CG146" i="24"/>
  <c r="CG148" i="24"/>
  <c r="CW17" i="24"/>
  <c r="CW18" i="24"/>
  <c r="CW19" i="24"/>
  <c r="CW21" i="24"/>
  <c r="CW23" i="24"/>
  <c r="CW20" i="24"/>
  <c r="CW22" i="24"/>
  <c r="CW25" i="24"/>
  <c r="CW24" i="24"/>
  <c r="CW26" i="24"/>
  <c r="CW28" i="24"/>
  <c r="CW30" i="24"/>
  <c r="CW32" i="24"/>
  <c r="CW27" i="24"/>
  <c r="CW29" i="24"/>
  <c r="CW31" i="24"/>
  <c r="CW33" i="24"/>
  <c r="CW35" i="24"/>
  <c r="CW37" i="24"/>
  <c r="CW39" i="24"/>
  <c r="CW34" i="24"/>
  <c r="CW36" i="24"/>
  <c r="CW38" i="24"/>
  <c r="CW40" i="24"/>
  <c r="CW42" i="24"/>
  <c r="CW44" i="24"/>
  <c r="CW46" i="24"/>
  <c r="CW48" i="24"/>
  <c r="CW50" i="24"/>
  <c r="CW52" i="24"/>
  <c r="CW41" i="24"/>
  <c r="CW43" i="24"/>
  <c r="CW45" i="24"/>
  <c r="CW47" i="24"/>
  <c r="CW49" i="24"/>
  <c r="CW51" i="24"/>
  <c r="CW53" i="24"/>
  <c r="CW55" i="24"/>
  <c r="CW57" i="24"/>
  <c r="CW60" i="24"/>
  <c r="CW62" i="24"/>
  <c r="CW66" i="24"/>
  <c r="CW68" i="24"/>
  <c r="CW70" i="24"/>
  <c r="CW54" i="24"/>
  <c r="CW56" i="24"/>
  <c r="CW59" i="24"/>
  <c r="CW61" i="24"/>
  <c r="CW63" i="24"/>
  <c r="CW67" i="24"/>
  <c r="CW69" i="24"/>
  <c r="CW71" i="24"/>
  <c r="CW73" i="24"/>
  <c r="CW75" i="24"/>
  <c r="CW77" i="24"/>
  <c r="CW79" i="24"/>
  <c r="CW81" i="24"/>
  <c r="CW83" i="24"/>
  <c r="CW85" i="24"/>
  <c r="CW87" i="24"/>
  <c r="CW89" i="24"/>
  <c r="CW91" i="24"/>
  <c r="CW93" i="24"/>
  <c r="CW95" i="24"/>
  <c r="CW97" i="24"/>
  <c r="CW72" i="24"/>
  <c r="CW74" i="24"/>
  <c r="CW76" i="24"/>
  <c r="CW78" i="24"/>
  <c r="CW80" i="24"/>
  <c r="CW82" i="24"/>
  <c r="CW84" i="24"/>
  <c r="CW86" i="24"/>
  <c r="CW88" i="24"/>
  <c r="CW90" i="24"/>
  <c r="CW92" i="24"/>
  <c r="CW94" i="24"/>
  <c r="CW96" i="24"/>
  <c r="CW98" i="24"/>
  <c r="CW100" i="24"/>
  <c r="CW112" i="24"/>
  <c r="CW114" i="24"/>
  <c r="CW116" i="24"/>
  <c r="CW118" i="24"/>
  <c r="CW120" i="24"/>
  <c r="CW122" i="24"/>
  <c r="CW124" i="24"/>
  <c r="CW99" i="24"/>
  <c r="CW113" i="24"/>
  <c r="CW115" i="24"/>
  <c r="CW117" i="24"/>
  <c r="CW119" i="24"/>
  <c r="CW121" i="24"/>
  <c r="CW123" i="24"/>
  <c r="CW125" i="24"/>
  <c r="CW127" i="24"/>
  <c r="CW129" i="24"/>
  <c r="CW131" i="24"/>
  <c r="CW133" i="24"/>
  <c r="CW135" i="24"/>
  <c r="CW137" i="24"/>
  <c r="CW139" i="24"/>
  <c r="CW141" i="24"/>
  <c r="CW143" i="24"/>
  <c r="CW145" i="24"/>
  <c r="CW147" i="24"/>
  <c r="CW126" i="24"/>
  <c r="CW128" i="24"/>
  <c r="CW130" i="24"/>
  <c r="CW132" i="24"/>
  <c r="CW134" i="24"/>
  <c r="CW136" i="24"/>
  <c r="CW138" i="24"/>
  <c r="CW140" i="24"/>
  <c r="CW142" i="24"/>
  <c r="CW144" i="24"/>
  <c r="CW146" i="24"/>
  <c r="CW148" i="24"/>
  <c r="DM17" i="24"/>
  <c r="DM18" i="24"/>
  <c r="DM19" i="24"/>
  <c r="DM21" i="24"/>
  <c r="DM23" i="24"/>
  <c r="DM20" i="24"/>
  <c r="DM22" i="24"/>
  <c r="DM25" i="24"/>
  <c r="DM24" i="24"/>
  <c r="DM26" i="24"/>
  <c r="DM28" i="24"/>
  <c r="DM30" i="24"/>
  <c r="DM32" i="24"/>
  <c r="DM27" i="24"/>
  <c r="DM29" i="24"/>
  <c r="DM31" i="24"/>
  <c r="DM33" i="24"/>
  <c r="DM35" i="24"/>
  <c r="DM37" i="24"/>
  <c r="DM39" i="24"/>
  <c r="DM34" i="24"/>
  <c r="DM36" i="24"/>
  <c r="DM38" i="24"/>
  <c r="DM40" i="24"/>
  <c r="DM42" i="24"/>
  <c r="DM44" i="24"/>
  <c r="DM46" i="24"/>
  <c r="DM48" i="24"/>
  <c r="DM50" i="24"/>
  <c r="DM52" i="24"/>
  <c r="DM41" i="24"/>
  <c r="DM43" i="24"/>
  <c r="DM45" i="24"/>
  <c r="DM47" i="24"/>
  <c r="DM49" i="24"/>
  <c r="DM51" i="24"/>
  <c r="DM53" i="24"/>
  <c r="DM55" i="24"/>
  <c r="DM57" i="24"/>
  <c r="DM60" i="24"/>
  <c r="DM62" i="24"/>
  <c r="DM66" i="24"/>
  <c r="DM68" i="24"/>
  <c r="DM70" i="24"/>
  <c r="DM54" i="24"/>
  <c r="DM56" i="24"/>
  <c r="DM59" i="24"/>
  <c r="DM61" i="24"/>
  <c r="DM63" i="24"/>
  <c r="DM67" i="24"/>
  <c r="DM69" i="24"/>
  <c r="DM71" i="24"/>
  <c r="DM73" i="24"/>
  <c r="DM75" i="24"/>
  <c r="DM77" i="24"/>
  <c r="DM79" i="24"/>
  <c r="DM81" i="24"/>
  <c r="DM83" i="24"/>
  <c r="DM85" i="24"/>
  <c r="DM87" i="24"/>
  <c r="DM89" i="24"/>
  <c r="DM91" i="24"/>
  <c r="DM93" i="24"/>
  <c r="DM95" i="24"/>
  <c r="DM97" i="24"/>
  <c r="DM72" i="24"/>
  <c r="DM74" i="24"/>
  <c r="DM76" i="24"/>
  <c r="DM78" i="24"/>
  <c r="DM80" i="24"/>
  <c r="DM82" i="24"/>
  <c r="DM84" i="24"/>
  <c r="DM86" i="24"/>
  <c r="DM88" i="24"/>
  <c r="DM90" i="24"/>
  <c r="DM92" i="24"/>
  <c r="DM94" i="24"/>
  <c r="DM96" i="24"/>
  <c r="DM98" i="24"/>
  <c r="DM100" i="24"/>
  <c r="DM112" i="24"/>
  <c r="DM114" i="24"/>
  <c r="DM116" i="24"/>
  <c r="DM118" i="24"/>
  <c r="DM120" i="24"/>
  <c r="DM122" i="24"/>
  <c r="DM124" i="24"/>
  <c r="DM99" i="24"/>
  <c r="DM113" i="24"/>
  <c r="DM115" i="24"/>
  <c r="DM117" i="24"/>
  <c r="DM119" i="24"/>
  <c r="DM121" i="24"/>
  <c r="DM123" i="24"/>
  <c r="DM125" i="24"/>
  <c r="DM127" i="24"/>
  <c r="DM129" i="24"/>
  <c r="DM131" i="24"/>
  <c r="DM133" i="24"/>
  <c r="DM135" i="24"/>
  <c r="DM137" i="24"/>
  <c r="DM139" i="24"/>
  <c r="DM141" i="24"/>
  <c r="DM143" i="24"/>
  <c r="DM145" i="24"/>
  <c r="DM147" i="24"/>
  <c r="DM126" i="24"/>
  <c r="DM128" i="24"/>
  <c r="DM130" i="24"/>
  <c r="DM132" i="24"/>
  <c r="DM134" i="24"/>
  <c r="DM136" i="24"/>
  <c r="DM138" i="24"/>
  <c r="DM140" i="24"/>
  <c r="DM142" i="24"/>
  <c r="DM144" i="24"/>
  <c r="DM146" i="24"/>
  <c r="DM148" i="24"/>
  <c r="EC17" i="24"/>
  <c r="EC18" i="24"/>
  <c r="EC19" i="24"/>
  <c r="EC21" i="24"/>
  <c r="EC23" i="24"/>
  <c r="EC20" i="24"/>
  <c r="EC22" i="24"/>
  <c r="EC25" i="24"/>
  <c r="EC24" i="24"/>
  <c r="EC26" i="24"/>
  <c r="EC28" i="24"/>
  <c r="EC30" i="24"/>
  <c r="EC32" i="24"/>
  <c r="EC27" i="24"/>
  <c r="EC29" i="24"/>
  <c r="EC31" i="24"/>
  <c r="EC33" i="24"/>
  <c r="EC35" i="24"/>
  <c r="EC37" i="24"/>
  <c r="EC39" i="24"/>
  <c r="EC34" i="24"/>
  <c r="EC36" i="24"/>
  <c r="EC38" i="24"/>
  <c r="EC40" i="24"/>
  <c r="EC42" i="24"/>
  <c r="EC44" i="24"/>
  <c r="EC46" i="24"/>
  <c r="EC48" i="24"/>
  <c r="EC50" i="24"/>
  <c r="EC52" i="24"/>
  <c r="EC41" i="24"/>
  <c r="EC43" i="24"/>
  <c r="EC45" i="24"/>
  <c r="EC47" i="24"/>
  <c r="EC49" i="24"/>
  <c r="EC51" i="24"/>
  <c r="EC53" i="24"/>
  <c r="EC55" i="24"/>
  <c r="EC57" i="24"/>
  <c r="EC60" i="24"/>
  <c r="EC62" i="24"/>
  <c r="EC66" i="24"/>
  <c r="EC68" i="24"/>
  <c r="EC70" i="24"/>
  <c r="EC54" i="24"/>
  <c r="EC56" i="24"/>
  <c r="EC59" i="24"/>
  <c r="EC61" i="24"/>
  <c r="EC63" i="24"/>
  <c r="EC67" i="24"/>
  <c r="EC69" i="24"/>
  <c r="EC71" i="24"/>
  <c r="EC73" i="24"/>
  <c r="EC75" i="24"/>
  <c r="EC77" i="24"/>
  <c r="EC79" i="24"/>
  <c r="EC81" i="24"/>
  <c r="EC83" i="24"/>
  <c r="EC85" i="24"/>
  <c r="EC87" i="24"/>
  <c r="EC89" i="24"/>
  <c r="EC91" i="24"/>
  <c r="EC93" i="24"/>
  <c r="EC95" i="24"/>
  <c r="EC97" i="24"/>
  <c r="EC72" i="24"/>
  <c r="EC74" i="24"/>
  <c r="EC76" i="24"/>
  <c r="EC78" i="24"/>
  <c r="EC80" i="24"/>
  <c r="EC82" i="24"/>
  <c r="EC84" i="24"/>
  <c r="EC86" i="24"/>
  <c r="EC88" i="24"/>
  <c r="EC90" i="24"/>
  <c r="EC92" i="24"/>
  <c r="EC94" i="24"/>
  <c r="EC96" i="24"/>
  <c r="EC98" i="24"/>
  <c r="EC100" i="24"/>
  <c r="EC112" i="24"/>
  <c r="EC114" i="24"/>
  <c r="EC116" i="24"/>
  <c r="EC118" i="24"/>
  <c r="EC120" i="24"/>
  <c r="EC122" i="24"/>
  <c r="EC124" i="24"/>
  <c r="EC99" i="24"/>
  <c r="EC113" i="24"/>
  <c r="EC115" i="24"/>
  <c r="EC117" i="24"/>
  <c r="EC119" i="24"/>
  <c r="EC121" i="24"/>
  <c r="EC123" i="24"/>
  <c r="EC125" i="24"/>
  <c r="EC127" i="24"/>
  <c r="EC129" i="24"/>
  <c r="EC131" i="24"/>
  <c r="EC133" i="24"/>
  <c r="EC135" i="24"/>
  <c r="EC137" i="24"/>
  <c r="EC139" i="24"/>
  <c r="EC141" i="24"/>
  <c r="EC143" i="24"/>
  <c r="EC145" i="24"/>
  <c r="EC147" i="24"/>
  <c r="EC126" i="24"/>
  <c r="EC128" i="24"/>
  <c r="EC130" i="24"/>
  <c r="EC132" i="24"/>
  <c r="EC134" i="24"/>
  <c r="EC136" i="24"/>
  <c r="EC138" i="24"/>
  <c r="EC140" i="24"/>
  <c r="EC142" i="24"/>
  <c r="EC144" i="24"/>
  <c r="EC146" i="24"/>
  <c r="EC148" i="24"/>
  <c r="T17" i="24"/>
  <c r="T18" i="24"/>
  <c r="T19" i="24"/>
  <c r="T20" i="24"/>
  <c r="T22" i="24"/>
  <c r="T21" i="24"/>
  <c r="T23" i="24"/>
  <c r="T24" i="24"/>
  <c r="T26" i="24"/>
  <c r="T25" i="24"/>
  <c r="T27" i="24"/>
  <c r="T29" i="24"/>
  <c r="T31" i="24"/>
  <c r="T33" i="24"/>
  <c r="T28" i="24"/>
  <c r="T30" i="24"/>
  <c r="T32" i="24"/>
  <c r="T34" i="24"/>
  <c r="T36" i="24"/>
  <c r="T38" i="24"/>
  <c r="T40" i="24"/>
  <c r="T35" i="24"/>
  <c r="T37" i="24"/>
  <c r="T39" i="24"/>
  <c r="T41" i="24"/>
  <c r="T43" i="24"/>
  <c r="T45" i="24"/>
  <c r="T47" i="24"/>
  <c r="T49" i="24"/>
  <c r="T51" i="24"/>
  <c r="T53" i="24"/>
  <c r="T42" i="24"/>
  <c r="T44" i="24"/>
  <c r="T46" i="24"/>
  <c r="T48" i="24"/>
  <c r="T50" i="24"/>
  <c r="T52" i="24"/>
  <c r="T54" i="24"/>
  <c r="T56" i="24"/>
  <c r="T59" i="24"/>
  <c r="T61" i="24"/>
  <c r="T63" i="24"/>
  <c r="T67" i="24"/>
  <c r="T69" i="24"/>
  <c r="T55" i="24"/>
  <c r="T57" i="24"/>
  <c r="T60" i="24"/>
  <c r="T62" i="24"/>
  <c r="T66" i="24"/>
  <c r="T68" i="24"/>
  <c r="T70" i="24"/>
  <c r="T72" i="24"/>
  <c r="T74" i="24"/>
  <c r="T76" i="24"/>
  <c r="T78" i="24"/>
  <c r="T80" i="24"/>
  <c r="T82" i="24"/>
  <c r="T84" i="24"/>
  <c r="T86" i="24"/>
  <c r="T88" i="24"/>
  <c r="T90" i="24"/>
  <c r="T92" i="24"/>
  <c r="T94" i="24"/>
  <c r="T96" i="24"/>
  <c r="T98" i="24"/>
  <c r="T71" i="24"/>
  <c r="T73" i="24"/>
  <c r="T75" i="24"/>
  <c r="T77" i="24"/>
  <c r="T79" i="24"/>
  <c r="T81" i="24"/>
  <c r="T83" i="24"/>
  <c r="T85" i="24"/>
  <c r="T87" i="24"/>
  <c r="T89" i="24"/>
  <c r="T91" i="24"/>
  <c r="T93" i="24"/>
  <c r="T95" i="24"/>
  <c r="T97" i="24"/>
  <c r="T99" i="24"/>
  <c r="T113" i="24"/>
  <c r="T115" i="24"/>
  <c r="T117" i="24"/>
  <c r="T119" i="24"/>
  <c r="T121" i="24"/>
  <c r="T123" i="24"/>
  <c r="T125" i="24"/>
  <c r="T100" i="24"/>
  <c r="T112" i="24"/>
  <c r="T114" i="24"/>
  <c r="T116" i="24"/>
  <c r="T118" i="24"/>
  <c r="T120" i="24"/>
  <c r="T122" i="24"/>
  <c r="T124" i="24"/>
  <c r="T126" i="24"/>
  <c r="T128" i="24"/>
  <c r="T130" i="24"/>
  <c r="T132" i="24"/>
  <c r="T134" i="24"/>
  <c r="T136" i="24"/>
  <c r="T138" i="24"/>
  <c r="T140" i="24"/>
  <c r="T142" i="24"/>
  <c r="T144" i="24"/>
  <c r="T146" i="24"/>
  <c r="T148" i="24"/>
  <c r="T127" i="24"/>
  <c r="T129" i="24"/>
  <c r="T131" i="24"/>
  <c r="T133" i="24"/>
  <c r="T135" i="24"/>
  <c r="T137" i="24"/>
  <c r="T139" i="24"/>
  <c r="T141" i="24"/>
  <c r="T143" i="24"/>
  <c r="T145" i="24"/>
  <c r="T147" i="24"/>
  <c r="AJ17" i="24"/>
  <c r="AJ18" i="24"/>
  <c r="AJ19" i="24"/>
  <c r="AJ20" i="24"/>
  <c r="AJ22" i="24"/>
  <c r="AJ21" i="24"/>
  <c r="AJ23" i="24"/>
  <c r="AJ24" i="24"/>
  <c r="AJ26" i="24"/>
  <c r="AJ25" i="24"/>
  <c r="AJ27" i="24"/>
  <c r="AJ29" i="24"/>
  <c r="AJ31" i="24"/>
  <c r="AJ33" i="24"/>
  <c r="AJ28" i="24"/>
  <c r="AJ30" i="24"/>
  <c r="AJ32" i="24"/>
  <c r="AJ34" i="24"/>
  <c r="AJ36" i="24"/>
  <c r="AJ38" i="24"/>
  <c r="AJ40" i="24"/>
  <c r="AJ35" i="24"/>
  <c r="AJ37" i="24"/>
  <c r="AJ39" i="24"/>
  <c r="AJ41" i="24"/>
  <c r="AJ43" i="24"/>
  <c r="AJ45" i="24"/>
  <c r="AJ47" i="24"/>
  <c r="AJ49" i="24"/>
  <c r="AJ51" i="24"/>
  <c r="AJ53" i="24"/>
  <c r="AJ42" i="24"/>
  <c r="AJ44" i="24"/>
  <c r="AJ46" i="24"/>
  <c r="AJ48" i="24"/>
  <c r="AJ50" i="24"/>
  <c r="AJ52" i="24"/>
  <c r="AJ54" i="24"/>
  <c r="AJ56" i="24"/>
  <c r="AJ59" i="24"/>
  <c r="AJ61" i="24"/>
  <c r="AJ63" i="24"/>
  <c r="AJ67" i="24"/>
  <c r="AJ69" i="24"/>
  <c r="AJ55" i="24"/>
  <c r="AJ57" i="24"/>
  <c r="AJ60" i="24"/>
  <c r="AJ62" i="24"/>
  <c r="AJ66" i="24"/>
  <c r="AJ68" i="24"/>
  <c r="AJ70" i="24"/>
  <c r="AJ72" i="24"/>
  <c r="AJ74" i="24"/>
  <c r="AJ76" i="24"/>
  <c r="AJ78" i="24"/>
  <c r="AJ80" i="24"/>
  <c r="AJ82" i="24"/>
  <c r="AJ84" i="24"/>
  <c r="AJ86" i="24"/>
  <c r="AJ88" i="24"/>
  <c r="AJ90" i="24"/>
  <c r="AJ92" i="24"/>
  <c r="AJ94" i="24"/>
  <c r="AJ96" i="24"/>
  <c r="AJ98" i="24"/>
  <c r="AJ71" i="24"/>
  <c r="AJ73" i="24"/>
  <c r="AJ75" i="24"/>
  <c r="AJ77" i="24"/>
  <c r="AJ79" i="24"/>
  <c r="AJ81" i="24"/>
  <c r="AJ83" i="24"/>
  <c r="AJ85" i="24"/>
  <c r="AJ87" i="24"/>
  <c r="AJ89" i="24"/>
  <c r="AJ91" i="24"/>
  <c r="AJ93" i="24"/>
  <c r="AJ95" i="24"/>
  <c r="AJ97" i="24"/>
  <c r="AJ99" i="24"/>
  <c r="AJ113" i="24"/>
  <c r="AJ115" i="24"/>
  <c r="AJ117" i="24"/>
  <c r="AJ119" i="24"/>
  <c r="AJ121" i="24"/>
  <c r="AJ123" i="24"/>
  <c r="AJ125" i="24"/>
  <c r="AJ100" i="24"/>
  <c r="AJ112" i="24"/>
  <c r="AJ114" i="24"/>
  <c r="AJ116" i="24"/>
  <c r="AJ118" i="24"/>
  <c r="AJ120" i="24"/>
  <c r="AJ122" i="24"/>
  <c r="AJ124" i="24"/>
  <c r="AJ126" i="24"/>
  <c r="AJ128" i="24"/>
  <c r="AJ130" i="24"/>
  <c r="AJ132" i="24"/>
  <c r="AJ134" i="24"/>
  <c r="AJ136" i="24"/>
  <c r="AJ138" i="24"/>
  <c r="AJ140" i="24"/>
  <c r="AJ142" i="24"/>
  <c r="AJ144" i="24"/>
  <c r="AJ146" i="24"/>
  <c r="AJ148" i="24"/>
  <c r="AJ127" i="24"/>
  <c r="AJ129" i="24"/>
  <c r="AJ131" i="24"/>
  <c r="AJ133" i="24"/>
  <c r="AJ135" i="24"/>
  <c r="AJ137" i="24"/>
  <c r="AJ139" i="24"/>
  <c r="AJ141" i="24"/>
  <c r="AJ143" i="24"/>
  <c r="AJ145" i="24"/>
  <c r="AJ147" i="24"/>
  <c r="AZ17" i="24"/>
  <c r="AZ18" i="24"/>
  <c r="AZ19" i="24"/>
  <c r="AZ20" i="24"/>
  <c r="AZ22" i="24"/>
  <c r="AZ21" i="24"/>
  <c r="AZ23" i="24"/>
  <c r="AZ24" i="24"/>
  <c r="AZ26" i="24"/>
  <c r="AZ25" i="24"/>
  <c r="AZ27" i="24"/>
  <c r="AZ29" i="24"/>
  <c r="AZ31" i="24"/>
  <c r="AZ33" i="24"/>
  <c r="AZ28" i="24"/>
  <c r="AZ30" i="24"/>
  <c r="AZ32" i="24"/>
  <c r="AZ34" i="24"/>
  <c r="AZ36" i="24"/>
  <c r="AZ38" i="24"/>
  <c r="AZ40" i="24"/>
  <c r="AZ35" i="24"/>
  <c r="AZ37" i="24"/>
  <c r="AZ39" i="24"/>
  <c r="AZ41" i="24"/>
  <c r="AZ43" i="24"/>
  <c r="AZ45" i="24"/>
  <c r="AZ47" i="24"/>
  <c r="AZ49" i="24"/>
  <c r="AZ51" i="24"/>
  <c r="AZ53" i="24"/>
  <c r="AZ42" i="24"/>
  <c r="AZ44" i="24"/>
  <c r="AZ46" i="24"/>
  <c r="AZ48" i="24"/>
  <c r="AZ50" i="24"/>
  <c r="AZ52" i="24"/>
  <c r="AZ54" i="24"/>
  <c r="AZ56" i="24"/>
  <c r="AZ59" i="24"/>
  <c r="AZ61" i="24"/>
  <c r="AZ63" i="24"/>
  <c r="AZ67" i="24"/>
  <c r="AZ69" i="24"/>
  <c r="AZ55" i="24"/>
  <c r="AZ57" i="24"/>
  <c r="AZ60" i="24"/>
  <c r="AZ62" i="24"/>
  <c r="AZ66" i="24"/>
  <c r="AZ68" i="24"/>
  <c r="AZ70" i="24"/>
  <c r="AZ72" i="24"/>
  <c r="AZ74" i="24"/>
  <c r="AZ76" i="24"/>
  <c r="AZ78" i="24"/>
  <c r="AZ80" i="24"/>
  <c r="AZ82" i="24"/>
  <c r="AZ84" i="24"/>
  <c r="AZ86" i="24"/>
  <c r="AZ88" i="24"/>
  <c r="AZ90" i="24"/>
  <c r="AZ92" i="24"/>
  <c r="AZ94" i="24"/>
  <c r="AZ96" i="24"/>
  <c r="AZ71" i="24"/>
  <c r="AZ73" i="24"/>
  <c r="AZ75" i="24"/>
  <c r="AZ77" i="24"/>
  <c r="AZ79" i="24"/>
  <c r="AZ81" i="24"/>
  <c r="AZ83" i="24"/>
  <c r="AZ85" i="24"/>
  <c r="AZ87" i="24"/>
  <c r="AZ89" i="24"/>
  <c r="AZ91" i="24"/>
  <c r="AZ93" i="24"/>
  <c r="AZ95" i="24"/>
  <c r="AZ97" i="24"/>
  <c r="AZ99" i="24"/>
  <c r="AZ113" i="24"/>
  <c r="AZ115" i="24"/>
  <c r="AZ117" i="24"/>
  <c r="AZ119" i="24"/>
  <c r="AZ121" i="24"/>
  <c r="AZ123" i="24"/>
  <c r="AZ125" i="24"/>
  <c r="AZ98" i="24"/>
  <c r="AZ100" i="24"/>
  <c r="AZ112" i="24"/>
  <c r="AZ114" i="24"/>
  <c r="AZ116" i="24"/>
  <c r="AZ118" i="24"/>
  <c r="AZ120" i="24"/>
  <c r="AZ122" i="24"/>
  <c r="AZ124" i="24"/>
  <c r="AZ126" i="24"/>
  <c r="AZ128" i="24"/>
  <c r="AZ130" i="24"/>
  <c r="AZ132" i="24"/>
  <c r="AZ134" i="24"/>
  <c r="AZ136" i="24"/>
  <c r="AZ138" i="24"/>
  <c r="AZ140" i="24"/>
  <c r="AZ142" i="24"/>
  <c r="AZ144" i="24"/>
  <c r="AZ146" i="24"/>
  <c r="AZ148" i="24"/>
  <c r="AZ127" i="24"/>
  <c r="AZ129" i="24"/>
  <c r="AZ131" i="24"/>
  <c r="AZ133" i="24"/>
  <c r="AZ135" i="24"/>
  <c r="AZ137" i="24"/>
  <c r="AZ139" i="24"/>
  <c r="AZ141" i="24"/>
  <c r="AZ143" i="24"/>
  <c r="AZ145" i="24"/>
  <c r="AZ147" i="24"/>
  <c r="BP17" i="24"/>
  <c r="BP18" i="24"/>
  <c r="BP19" i="24"/>
  <c r="BP20" i="24"/>
  <c r="BP22" i="24"/>
  <c r="BP21" i="24"/>
  <c r="BP23" i="24"/>
  <c r="BP24" i="24"/>
  <c r="BP26" i="24"/>
  <c r="BP25" i="24"/>
  <c r="BP27" i="24"/>
  <c r="BP29" i="24"/>
  <c r="BP31" i="24"/>
  <c r="BP33" i="24"/>
  <c r="BP28" i="24"/>
  <c r="BP30" i="24"/>
  <c r="BP32" i="24"/>
  <c r="BP34" i="24"/>
  <c r="BP36" i="24"/>
  <c r="BP38" i="24"/>
  <c r="BP40" i="24"/>
  <c r="BP35" i="24"/>
  <c r="BP37" i="24"/>
  <c r="BP39" i="24"/>
  <c r="BP41" i="24"/>
  <c r="BP43" i="24"/>
  <c r="BP45" i="24"/>
  <c r="BP47" i="24"/>
  <c r="BP49" i="24"/>
  <c r="BP51" i="24"/>
  <c r="BP53" i="24"/>
  <c r="BP42" i="24"/>
  <c r="BP44" i="24"/>
  <c r="BP46" i="24"/>
  <c r="BP48" i="24"/>
  <c r="BP50" i="24"/>
  <c r="BP52" i="24"/>
  <c r="BP54" i="24"/>
  <c r="BP56" i="24"/>
  <c r="BP59" i="24"/>
  <c r="BP61" i="24"/>
  <c r="BP63" i="24"/>
  <c r="BP67" i="24"/>
  <c r="BP69" i="24"/>
  <c r="BP55" i="24"/>
  <c r="BP57" i="24"/>
  <c r="BP60" i="24"/>
  <c r="BP62" i="24"/>
  <c r="BP66" i="24"/>
  <c r="BP68" i="24"/>
  <c r="BP70" i="24"/>
  <c r="BP72" i="24"/>
  <c r="BP74" i="24"/>
  <c r="BP76" i="24"/>
  <c r="BP78" i="24"/>
  <c r="BP80" i="24"/>
  <c r="BP82" i="24"/>
  <c r="BP84" i="24"/>
  <c r="BP86" i="24"/>
  <c r="BP88" i="24"/>
  <c r="BP90" i="24"/>
  <c r="BP92" i="24"/>
  <c r="BP94" i="24"/>
  <c r="BP96" i="24"/>
  <c r="BP71" i="24"/>
  <c r="BP73" i="24"/>
  <c r="BP75" i="24"/>
  <c r="BP77" i="24"/>
  <c r="BP79" i="24"/>
  <c r="BP81" i="24"/>
  <c r="BP83" i="24"/>
  <c r="BP85" i="24"/>
  <c r="BP87" i="24"/>
  <c r="BP89" i="24"/>
  <c r="BP91" i="24"/>
  <c r="BP93" i="24"/>
  <c r="BP95" i="24"/>
  <c r="BP97" i="24"/>
  <c r="BP99" i="24"/>
  <c r="BP113" i="24"/>
  <c r="BP115" i="24"/>
  <c r="BP117" i="24"/>
  <c r="BP119" i="24"/>
  <c r="BP121" i="24"/>
  <c r="BP123" i="24"/>
  <c r="BP125" i="24"/>
  <c r="BP98" i="24"/>
  <c r="BP100" i="24"/>
  <c r="BP112" i="24"/>
  <c r="BP114" i="24"/>
  <c r="BP116" i="24"/>
  <c r="BP118" i="24"/>
  <c r="BP120" i="24"/>
  <c r="BP122" i="24"/>
  <c r="BP124" i="24"/>
  <c r="BP126" i="24"/>
  <c r="BP128" i="24"/>
  <c r="BP130" i="24"/>
  <c r="BP132" i="24"/>
  <c r="BP134" i="24"/>
  <c r="BP136" i="24"/>
  <c r="BP138" i="24"/>
  <c r="BP140" i="24"/>
  <c r="BP142" i="24"/>
  <c r="BP144" i="24"/>
  <c r="BP146" i="24"/>
  <c r="BP148" i="24"/>
  <c r="BP127" i="24"/>
  <c r="BP129" i="24"/>
  <c r="BP131" i="24"/>
  <c r="BP133" i="24"/>
  <c r="BP135" i="24"/>
  <c r="BP137" i="24"/>
  <c r="BP139" i="24"/>
  <c r="BP141" i="24"/>
  <c r="BP143" i="24"/>
  <c r="BP145" i="24"/>
  <c r="BP147" i="24"/>
  <c r="CF17" i="24"/>
  <c r="CF18" i="24"/>
  <c r="CF19" i="24"/>
  <c r="CF20" i="24"/>
  <c r="CF22" i="24"/>
  <c r="CF21" i="24"/>
  <c r="CF23" i="24"/>
  <c r="CF24" i="24"/>
  <c r="CF26" i="24"/>
  <c r="CF25" i="24"/>
  <c r="CF27" i="24"/>
  <c r="CF29" i="24"/>
  <c r="CF31" i="24"/>
  <c r="CF33" i="24"/>
  <c r="CF28" i="24"/>
  <c r="CF30" i="24"/>
  <c r="CF32" i="24"/>
  <c r="CF34" i="24"/>
  <c r="CF36" i="24"/>
  <c r="CF38" i="24"/>
  <c r="CF40" i="24"/>
  <c r="CF35" i="24"/>
  <c r="CF37" i="24"/>
  <c r="CF39" i="24"/>
  <c r="CF41" i="24"/>
  <c r="CF43" i="24"/>
  <c r="CF45" i="24"/>
  <c r="CF47" i="24"/>
  <c r="CF49" i="24"/>
  <c r="CF51" i="24"/>
  <c r="CF53" i="24"/>
  <c r="CF42" i="24"/>
  <c r="CF44" i="24"/>
  <c r="CF46" i="24"/>
  <c r="CF48" i="24"/>
  <c r="CF50" i="24"/>
  <c r="CF52" i="24"/>
  <c r="CF54" i="24"/>
  <c r="CF56" i="24"/>
  <c r="CF59" i="24"/>
  <c r="CF61" i="24"/>
  <c r="CF63" i="24"/>
  <c r="CF67" i="24"/>
  <c r="CF69" i="24"/>
  <c r="CF55" i="24"/>
  <c r="CF57" i="24"/>
  <c r="CF60" i="24"/>
  <c r="CF62" i="24"/>
  <c r="CF66" i="24"/>
  <c r="CF68" i="24"/>
  <c r="CF70" i="24"/>
  <c r="CF72" i="24"/>
  <c r="CF74" i="24"/>
  <c r="CF76" i="24"/>
  <c r="CF78" i="24"/>
  <c r="CF80" i="24"/>
  <c r="CF82" i="24"/>
  <c r="CF84" i="24"/>
  <c r="CF86" i="24"/>
  <c r="CF88" i="24"/>
  <c r="CF90" i="24"/>
  <c r="CF92" i="24"/>
  <c r="CF94" i="24"/>
  <c r="CF96" i="24"/>
  <c r="CF71" i="24"/>
  <c r="CF73" i="24"/>
  <c r="CF75" i="24"/>
  <c r="CF77" i="24"/>
  <c r="CF79" i="24"/>
  <c r="CF81" i="24"/>
  <c r="CF83" i="24"/>
  <c r="CF85" i="24"/>
  <c r="CF87" i="24"/>
  <c r="CF89" i="24"/>
  <c r="CF91" i="24"/>
  <c r="CF93" i="24"/>
  <c r="CF95" i="24"/>
  <c r="CF97" i="24"/>
  <c r="CF99" i="24"/>
  <c r="CF113" i="24"/>
  <c r="CF115" i="24"/>
  <c r="CF117" i="24"/>
  <c r="CF119" i="24"/>
  <c r="CF121" i="24"/>
  <c r="CF123" i="24"/>
  <c r="CF125" i="24"/>
  <c r="CF98" i="24"/>
  <c r="CF100" i="24"/>
  <c r="CF112" i="24"/>
  <c r="CF114" i="24"/>
  <c r="CF116" i="24"/>
  <c r="CF118" i="24"/>
  <c r="CF120" i="24"/>
  <c r="CF122" i="24"/>
  <c r="CF124" i="24"/>
  <c r="CF126" i="24"/>
  <c r="CF128" i="24"/>
  <c r="CF130" i="24"/>
  <c r="CF132" i="24"/>
  <c r="CF134" i="24"/>
  <c r="CF136" i="24"/>
  <c r="CF138" i="24"/>
  <c r="CF140" i="24"/>
  <c r="CF142" i="24"/>
  <c r="CF144" i="24"/>
  <c r="CF146" i="24"/>
  <c r="CF148" i="24"/>
  <c r="CF127" i="24"/>
  <c r="CF129" i="24"/>
  <c r="CF131" i="24"/>
  <c r="CF133" i="24"/>
  <c r="CF135" i="24"/>
  <c r="CF137" i="24"/>
  <c r="CF139" i="24"/>
  <c r="CF141" i="24"/>
  <c r="CF143" i="24"/>
  <c r="CF145" i="24"/>
  <c r="CF147" i="24"/>
  <c r="CV17" i="24"/>
  <c r="CV19" i="24"/>
  <c r="CV18" i="24"/>
  <c r="CV20" i="24"/>
  <c r="CV22" i="24"/>
  <c r="CV21" i="24"/>
  <c r="CV23" i="24"/>
  <c r="CV24" i="24"/>
  <c r="CV26" i="24"/>
  <c r="CV25" i="24"/>
  <c r="CV27" i="24"/>
  <c r="CV29" i="24"/>
  <c r="CV31" i="24"/>
  <c r="CV33" i="24"/>
  <c r="CV28" i="24"/>
  <c r="CV30" i="24"/>
  <c r="CV32" i="24"/>
  <c r="CV34" i="24"/>
  <c r="CV36" i="24"/>
  <c r="CV38" i="24"/>
  <c r="CV40" i="24"/>
  <c r="CV35" i="24"/>
  <c r="CV37" i="24"/>
  <c r="CV39" i="24"/>
  <c r="CV41" i="24"/>
  <c r="CV43" i="24"/>
  <c r="CV45" i="24"/>
  <c r="CV47" i="24"/>
  <c r="CV49" i="24"/>
  <c r="CV51" i="24"/>
  <c r="CV53" i="24"/>
  <c r="CV42" i="24"/>
  <c r="CV44" i="24"/>
  <c r="CV46" i="24"/>
  <c r="CV48" i="24"/>
  <c r="CV50" i="24"/>
  <c r="CV52" i="24"/>
  <c r="CV54" i="24"/>
  <c r="CV56" i="24"/>
  <c r="CV59" i="24"/>
  <c r="CV61" i="24"/>
  <c r="CV63" i="24"/>
  <c r="CV67" i="24"/>
  <c r="CV69" i="24"/>
  <c r="CV55" i="24"/>
  <c r="CV57" i="24"/>
  <c r="CV60" i="24"/>
  <c r="CV62" i="24"/>
  <c r="CV66" i="24"/>
  <c r="CV68" i="24"/>
  <c r="CV70" i="24"/>
  <c r="CV72" i="24"/>
  <c r="CV74" i="24"/>
  <c r="CV76" i="24"/>
  <c r="CV78" i="24"/>
  <c r="CV80" i="24"/>
  <c r="CV82" i="24"/>
  <c r="CV84" i="24"/>
  <c r="CV86" i="24"/>
  <c r="CV88" i="24"/>
  <c r="CV90" i="24"/>
  <c r="CV92" i="24"/>
  <c r="CV94" i="24"/>
  <c r="CV96" i="24"/>
  <c r="CV71" i="24"/>
  <c r="CV73" i="24"/>
  <c r="CV75" i="24"/>
  <c r="CV77" i="24"/>
  <c r="CV79" i="24"/>
  <c r="CV81" i="24"/>
  <c r="CV83" i="24"/>
  <c r="CV85" i="24"/>
  <c r="CV87" i="24"/>
  <c r="CV89" i="24"/>
  <c r="CV91" i="24"/>
  <c r="CV93" i="24"/>
  <c r="CV95" i="24"/>
  <c r="CV97" i="24"/>
  <c r="CV99" i="24"/>
  <c r="CV113" i="24"/>
  <c r="CV115" i="24"/>
  <c r="CV117" i="24"/>
  <c r="CV119" i="24"/>
  <c r="CV121" i="24"/>
  <c r="CV123" i="24"/>
  <c r="CV125" i="24"/>
  <c r="CV98" i="24"/>
  <c r="CV100" i="24"/>
  <c r="CV112" i="24"/>
  <c r="CV114" i="24"/>
  <c r="CV116" i="24"/>
  <c r="CV118" i="24"/>
  <c r="CV120" i="24"/>
  <c r="CV122" i="24"/>
  <c r="CV124" i="24"/>
  <c r="CV126" i="24"/>
  <c r="CV128" i="24"/>
  <c r="CV130" i="24"/>
  <c r="CV132" i="24"/>
  <c r="CV134" i="24"/>
  <c r="CV136" i="24"/>
  <c r="CV138" i="24"/>
  <c r="CV140" i="24"/>
  <c r="CV142" i="24"/>
  <c r="CV144" i="24"/>
  <c r="CV146" i="24"/>
  <c r="CV148" i="24"/>
  <c r="CV127" i="24"/>
  <c r="CV129" i="24"/>
  <c r="CV131" i="24"/>
  <c r="CV133" i="24"/>
  <c r="CV135" i="24"/>
  <c r="CV137" i="24"/>
  <c r="CV139" i="24"/>
  <c r="CV141" i="24"/>
  <c r="CV143" i="24"/>
  <c r="CV145" i="24"/>
  <c r="CV147" i="24"/>
  <c r="DT17" i="24"/>
  <c r="DT19" i="24"/>
  <c r="DT18" i="24"/>
  <c r="DT20" i="24"/>
  <c r="DT22" i="24"/>
  <c r="DT21" i="24"/>
  <c r="DT23" i="24"/>
  <c r="DT24" i="24"/>
  <c r="DT26" i="24"/>
  <c r="DT25" i="24"/>
  <c r="DT27" i="24"/>
  <c r="DT29" i="24"/>
  <c r="DT31" i="24"/>
  <c r="DT33" i="24"/>
  <c r="DT28" i="24"/>
  <c r="DT30" i="24"/>
  <c r="DT32" i="24"/>
  <c r="DT34" i="24"/>
  <c r="DT36" i="24"/>
  <c r="DT38" i="24"/>
  <c r="DT40" i="24"/>
  <c r="DT35" i="24"/>
  <c r="DT37" i="24"/>
  <c r="DT39" i="24"/>
  <c r="DT41" i="24"/>
  <c r="DT43" i="24"/>
  <c r="DT45" i="24"/>
  <c r="DT47" i="24"/>
  <c r="DT49" i="24"/>
  <c r="DT51" i="24"/>
  <c r="DT53" i="24"/>
  <c r="DT42" i="24"/>
  <c r="DT44" i="24"/>
  <c r="DT46" i="24"/>
  <c r="DT48" i="24"/>
  <c r="DT50" i="24"/>
  <c r="DT52" i="24"/>
  <c r="DT54" i="24"/>
  <c r="DT56" i="24"/>
  <c r="DT59" i="24"/>
  <c r="DT61" i="24"/>
  <c r="DT63" i="24"/>
  <c r="DT67" i="24"/>
  <c r="DT69" i="24"/>
  <c r="DT55" i="24"/>
  <c r="DT57" i="24"/>
  <c r="DT60" i="24"/>
  <c r="DT62" i="24"/>
  <c r="DT66" i="24"/>
  <c r="DT68" i="24"/>
  <c r="DT70" i="24"/>
  <c r="DT72" i="24"/>
  <c r="DT74" i="24"/>
  <c r="DT76" i="24"/>
  <c r="DT78" i="24"/>
  <c r="DT80" i="24"/>
  <c r="DT82" i="24"/>
  <c r="DT84" i="24"/>
  <c r="DT86" i="24"/>
  <c r="DT88" i="24"/>
  <c r="DT90" i="24"/>
  <c r="DT92" i="24"/>
  <c r="DT94" i="24"/>
  <c r="DT96" i="24"/>
  <c r="DT71" i="24"/>
  <c r="DT73" i="24"/>
  <c r="DT75" i="24"/>
  <c r="DT77" i="24"/>
  <c r="DT79" i="24"/>
  <c r="DT81" i="24"/>
  <c r="DT83" i="24"/>
  <c r="DT85" i="24"/>
  <c r="DT87" i="24"/>
  <c r="DT89" i="24"/>
  <c r="DT91" i="24"/>
  <c r="DT93" i="24"/>
  <c r="DT95" i="24"/>
  <c r="DT97" i="24"/>
  <c r="DT99" i="24"/>
  <c r="DT113" i="24"/>
  <c r="DT115" i="24"/>
  <c r="DT117" i="24"/>
  <c r="DT119" i="24"/>
  <c r="DT121" i="24"/>
  <c r="DT123" i="24"/>
  <c r="DT125" i="24"/>
  <c r="DT98" i="24"/>
  <c r="DT100" i="24"/>
  <c r="DT112" i="24"/>
  <c r="DT114" i="24"/>
  <c r="DT116" i="24"/>
  <c r="DT118" i="24"/>
  <c r="DT120" i="24"/>
  <c r="DT122" i="24"/>
  <c r="DT124" i="24"/>
  <c r="DT126" i="24"/>
  <c r="DT128" i="24"/>
  <c r="DT130" i="24"/>
  <c r="DT132" i="24"/>
  <c r="DT134" i="24"/>
  <c r="DT136" i="24"/>
  <c r="DT138" i="24"/>
  <c r="DT140" i="24"/>
  <c r="DT142" i="24"/>
  <c r="DT144" i="24"/>
  <c r="DT146" i="24"/>
  <c r="DT148" i="24"/>
  <c r="DT127" i="24"/>
  <c r="DT129" i="24"/>
  <c r="DT131" i="24"/>
  <c r="DT133" i="24"/>
  <c r="DT135" i="24"/>
  <c r="DT137" i="24"/>
  <c r="DT139" i="24"/>
  <c r="DT141" i="24"/>
  <c r="DT143" i="24"/>
  <c r="DT145" i="24"/>
  <c r="DT147" i="24"/>
  <c r="EJ17" i="24"/>
  <c r="EJ19" i="24"/>
  <c r="EJ18" i="24"/>
  <c r="EJ20" i="24"/>
  <c r="EJ22" i="24"/>
  <c r="EJ21" i="24"/>
  <c r="EJ23" i="24"/>
  <c r="EJ24" i="24"/>
  <c r="EJ26" i="24"/>
  <c r="EJ25" i="24"/>
  <c r="EJ27" i="24"/>
  <c r="EJ29" i="24"/>
  <c r="EJ31" i="24"/>
  <c r="EJ33" i="24"/>
  <c r="EJ28" i="24"/>
  <c r="EJ30" i="24"/>
  <c r="EJ32" i="24"/>
  <c r="EJ34" i="24"/>
  <c r="EJ36" i="24"/>
  <c r="EJ38" i="24"/>
  <c r="EJ40" i="24"/>
  <c r="EJ35" i="24"/>
  <c r="EJ37" i="24"/>
  <c r="EJ39" i="24"/>
  <c r="EJ41" i="24"/>
  <c r="EJ43" i="24"/>
  <c r="EJ45" i="24"/>
  <c r="EJ47" i="24"/>
  <c r="EJ49" i="24"/>
  <c r="EJ51" i="24"/>
  <c r="EJ53" i="24"/>
  <c r="EJ42" i="24"/>
  <c r="EJ44" i="24"/>
  <c r="EJ46" i="24"/>
  <c r="EJ48" i="24"/>
  <c r="EJ50" i="24"/>
  <c r="EJ52" i="24"/>
  <c r="EJ54" i="24"/>
  <c r="EJ56" i="24"/>
  <c r="EJ59" i="24"/>
  <c r="EJ61" i="24"/>
  <c r="EJ63" i="24"/>
  <c r="EJ67" i="24"/>
  <c r="EJ69" i="24"/>
  <c r="EJ55" i="24"/>
  <c r="EJ57" i="24"/>
  <c r="EJ60" i="24"/>
  <c r="EJ62" i="24"/>
  <c r="EJ66" i="24"/>
  <c r="EJ68" i="24"/>
  <c r="EJ70" i="24"/>
  <c r="EJ72" i="24"/>
  <c r="EJ74" i="24"/>
  <c r="EJ76" i="24"/>
  <c r="EJ78" i="24"/>
  <c r="EJ80" i="24"/>
  <c r="EJ82" i="24"/>
  <c r="EJ84" i="24"/>
  <c r="EJ86" i="24"/>
  <c r="EJ88" i="24"/>
  <c r="EJ90" i="24"/>
  <c r="EJ92" i="24"/>
  <c r="EJ94" i="24"/>
  <c r="EJ96" i="24"/>
  <c r="EJ71" i="24"/>
  <c r="EJ73" i="24"/>
  <c r="EJ75" i="24"/>
  <c r="EJ77" i="24"/>
  <c r="EJ79" i="24"/>
  <c r="EJ81" i="24"/>
  <c r="EJ83" i="24"/>
  <c r="EJ85" i="24"/>
  <c r="EJ87" i="24"/>
  <c r="EJ89" i="24"/>
  <c r="EJ91" i="24"/>
  <c r="EJ93" i="24"/>
  <c r="EJ95" i="24"/>
  <c r="EJ97" i="24"/>
  <c r="EJ99" i="24"/>
  <c r="EJ113" i="24"/>
  <c r="EJ115" i="24"/>
  <c r="EJ117" i="24"/>
  <c r="EJ119" i="24"/>
  <c r="EJ121" i="24"/>
  <c r="EJ123" i="24"/>
  <c r="EJ98" i="24"/>
  <c r="EJ100" i="24"/>
  <c r="EJ112" i="24"/>
  <c r="EJ114" i="24"/>
  <c r="EJ116" i="24"/>
  <c r="EJ118" i="24"/>
  <c r="EJ120" i="24"/>
  <c r="EJ122" i="24"/>
  <c r="EJ124" i="24"/>
  <c r="EJ126" i="24"/>
  <c r="EJ128" i="24"/>
  <c r="EJ130" i="24"/>
  <c r="EJ132" i="24"/>
  <c r="EJ134" i="24"/>
  <c r="EJ136" i="24"/>
  <c r="EJ138" i="24"/>
  <c r="EJ140" i="24"/>
  <c r="EJ142" i="24"/>
  <c r="EJ144" i="24"/>
  <c r="EJ146" i="24"/>
  <c r="EJ148" i="24"/>
  <c r="EJ125" i="24"/>
  <c r="EJ127" i="24"/>
  <c r="EJ129" i="24"/>
  <c r="EJ131" i="24"/>
  <c r="EJ133" i="24"/>
  <c r="EJ135" i="24"/>
  <c r="EJ137" i="24"/>
  <c r="EJ139" i="24"/>
  <c r="EJ141" i="24"/>
  <c r="EJ143" i="24"/>
  <c r="EJ145" i="24"/>
  <c r="EJ147" i="24"/>
  <c r="O18" i="24"/>
  <c r="O17" i="24"/>
  <c r="O19" i="24"/>
  <c r="O21" i="24"/>
  <c r="O23" i="24"/>
  <c r="O20" i="24"/>
  <c r="O22" i="24"/>
  <c r="O25" i="24"/>
  <c r="O24" i="24"/>
  <c r="O26" i="24"/>
  <c r="O28" i="24"/>
  <c r="O30" i="24"/>
  <c r="O32" i="24"/>
  <c r="O27" i="24"/>
  <c r="O29" i="24"/>
  <c r="O31" i="24"/>
  <c r="O33" i="24"/>
  <c r="O35" i="24"/>
  <c r="O37" i="24"/>
  <c r="O39" i="24"/>
  <c r="O34" i="24"/>
  <c r="O36" i="24"/>
  <c r="O38" i="24"/>
  <c r="O40" i="24"/>
  <c r="O42" i="24"/>
  <c r="O44" i="24"/>
  <c r="O46" i="24"/>
  <c r="O48" i="24"/>
  <c r="O50" i="24"/>
  <c r="O52" i="24"/>
  <c r="O54" i="24"/>
  <c r="O41" i="24"/>
  <c r="O43" i="24"/>
  <c r="O45" i="24"/>
  <c r="O47" i="24"/>
  <c r="O49" i="24"/>
  <c r="O51" i="24"/>
  <c r="O53" i="24"/>
  <c r="O55" i="24"/>
  <c r="O57" i="24"/>
  <c r="O60" i="24"/>
  <c r="O62" i="24"/>
  <c r="O66" i="24"/>
  <c r="O68" i="24"/>
  <c r="O70" i="24"/>
  <c r="O56" i="24"/>
  <c r="O59" i="24"/>
  <c r="O61" i="24"/>
  <c r="O63" i="24"/>
  <c r="O67" i="24"/>
  <c r="O69" i="24"/>
  <c r="O71" i="24"/>
  <c r="O73" i="24"/>
  <c r="O75" i="24"/>
  <c r="O77" i="24"/>
  <c r="O79" i="24"/>
  <c r="O81" i="24"/>
  <c r="O83" i="24"/>
  <c r="O85" i="24"/>
  <c r="O87" i="24"/>
  <c r="O89" i="24"/>
  <c r="O91" i="24"/>
  <c r="O93" i="24"/>
  <c r="O95" i="24"/>
  <c r="O97" i="24"/>
  <c r="O72" i="24"/>
  <c r="O74" i="24"/>
  <c r="O76" i="24"/>
  <c r="O78" i="24"/>
  <c r="O80" i="24"/>
  <c r="O82" i="24"/>
  <c r="O84" i="24"/>
  <c r="O86" i="24"/>
  <c r="O88" i="24"/>
  <c r="O90" i="24"/>
  <c r="O92" i="24"/>
  <c r="O94" i="24"/>
  <c r="O96" i="24"/>
  <c r="O98" i="24"/>
  <c r="O100" i="24"/>
  <c r="O112" i="24"/>
  <c r="O114" i="24"/>
  <c r="O116" i="24"/>
  <c r="O118" i="24"/>
  <c r="O120" i="24"/>
  <c r="O122" i="24"/>
  <c r="O124" i="24"/>
  <c r="O99" i="24"/>
  <c r="O113" i="24"/>
  <c r="O115" i="24"/>
  <c r="O117" i="24"/>
  <c r="O119" i="24"/>
  <c r="O121" i="24"/>
  <c r="O123" i="24"/>
  <c r="O125" i="24"/>
  <c r="O127" i="24"/>
  <c r="O129" i="24"/>
  <c r="O131" i="24"/>
  <c r="O133" i="24"/>
  <c r="O135" i="24"/>
  <c r="O137" i="24"/>
  <c r="O139" i="24"/>
  <c r="O141" i="24"/>
  <c r="O143" i="24"/>
  <c r="O145" i="24"/>
  <c r="O147" i="24"/>
  <c r="O126" i="24"/>
  <c r="O128" i="24"/>
  <c r="O130" i="24"/>
  <c r="O132" i="24"/>
  <c r="O134" i="24"/>
  <c r="O136" i="24"/>
  <c r="O138" i="24"/>
  <c r="O140" i="24"/>
  <c r="O142" i="24"/>
  <c r="O144" i="24"/>
  <c r="O146" i="24"/>
  <c r="O148" i="24"/>
  <c r="AA18" i="24"/>
  <c r="AA17" i="24"/>
  <c r="AA19" i="24"/>
  <c r="AA21" i="24"/>
  <c r="AA23" i="24"/>
  <c r="AA20" i="24"/>
  <c r="AA22" i="24"/>
  <c r="AA25" i="24"/>
  <c r="AA24" i="24"/>
  <c r="AA26" i="24"/>
  <c r="AA28" i="24"/>
  <c r="AA30" i="24"/>
  <c r="AA32" i="24"/>
  <c r="AA27" i="24"/>
  <c r="AA29" i="24"/>
  <c r="AA31" i="24"/>
  <c r="AA33" i="24"/>
  <c r="AA35" i="24"/>
  <c r="AA37" i="24"/>
  <c r="AA39" i="24"/>
  <c r="AA34" i="24"/>
  <c r="AA36" i="24"/>
  <c r="AA38" i="24"/>
  <c r="AA40" i="24"/>
  <c r="AA42" i="24"/>
  <c r="AA44" i="24"/>
  <c r="AA46" i="24"/>
  <c r="AA48" i="24"/>
  <c r="AA50" i="24"/>
  <c r="AA52" i="24"/>
  <c r="AA54" i="24"/>
  <c r="AA41" i="24"/>
  <c r="AA43" i="24"/>
  <c r="AA45" i="24"/>
  <c r="AA47" i="24"/>
  <c r="AA49" i="24"/>
  <c r="AA51" i="24"/>
  <c r="AA53" i="24"/>
  <c r="AA55" i="24"/>
  <c r="AA57" i="24"/>
  <c r="AA60" i="24"/>
  <c r="AA62" i="24"/>
  <c r="AA66" i="24"/>
  <c r="AA68" i="24"/>
  <c r="AA70" i="24"/>
  <c r="AA56" i="24"/>
  <c r="AA59" i="24"/>
  <c r="AA61" i="24"/>
  <c r="AA63" i="24"/>
  <c r="AA67" i="24"/>
  <c r="AA69" i="24"/>
  <c r="AA71" i="24"/>
  <c r="AA73" i="24"/>
  <c r="AA75" i="24"/>
  <c r="AA77" i="24"/>
  <c r="AA79" i="24"/>
  <c r="AA81" i="24"/>
  <c r="AA83" i="24"/>
  <c r="AA85" i="24"/>
  <c r="AA87" i="24"/>
  <c r="AA89" i="24"/>
  <c r="AA91" i="24"/>
  <c r="AA93" i="24"/>
  <c r="AA95" i="24"/>
  <c r="AA97" i="24"/>
  <c r="AA72" i="24"/>
  <c r="AA74" i="24"/>
  <c r="AA76" i="24"/>
  <c r="AA78" i="24"/>
  <c r="AA80" i="24"/>
  <c r="AA82" i="24"/>
  <c r="AA84" i="24"/>
  <c r="AA86" i="24"/>
  <c r="AA88" i="24"/>
  <c r="AA90" i="24"/>
  <c r="AA92" i="24"/>
  <c r="AA94" i="24"/>
  <c r="AA96" i="24"/>
  <c r="AA98" i="24"/>
  <c r="AA100" i="24"/>
  <c r="AA112" i="24"/>
  <c r="AA114" i="24"/>
  <c r="AA116" i="24"/>
  <c r="AA118" i="24"/>
  <c r="AA120" i="24"/>
  <c r="AA122" i="24"/>
  <c r="AA124" i="24"/>
  <c r="AA99" i="24"/>
  <c r="AA113" i="24"/>
  <c r="AA115" i="24"/>
  <c r="AA117" i="24"/>
  <c r="AA119" i="24"/>
  <c r="AA121" i="24"/>
  <c r="AA123" i="24"/>
  <c r="AA125" i="24"/>
  <c r="AA127" i="24"/>
  <c r="AA129" i="24"/>
  <c r="AA131" i="24"/>
  <c r="AA133" i="24"/>
  <c r="AA135" i="24"/>
  <c r="AA137" i="24"/>
  <c r="AA139" i="24"/>
  <c r="AA141" i="24"/>
  <c r="AA143" i="24"/>
  <c r="AA145" i="24"/>
  <c r="AA147" i="24"/>
  <c r="AA126" i="24"/>
  <c r="AA128" i="24"/>
  <c r="AA130" i="24"/>
  <c r="AA132" i="24"/>
  <c r="AA134" i="24"/>
  <c r="AA136" i="24"/>
  <c r="AA138" i="24"/>
  <c r="AA140" i="24"/>
  <c r="AA142" i="24"/>
  <c r="AA144" i="24"/>
  <c r="AA146" i="24"/>
  <c r="AA148" i="24"/>
  <c r="AQ18" i="24"/>
  <c r="AQ17" i="24"/>
  <c r="AQ19" i="24"/>
  <c r="AQ21" i="24"/>
  <c r="AQ23" i="24"/>
  <c r="AQ20" i="24"/>
  <c r="AQ22" i="24"/>
  <c r="AQ25" i="24"/>
  <c r="AQ24" i="24"/>
  <c r="AQ26" i="24"/>
  <c r="AQ28" i="24"/>
  <c r="AQ30" i="24"/>
  <c r="AQ32" i="24"/>
  <c r="AQ27" i="24"/>
  <c r="AQ29" i="24"/>
  <c r="AQ31" i="24"/>
  <c r="AQ33" i="24"/>
  <c r="AQ35" i="24"/>
  <c r="AQ37" i="24"/>
  <c r="AQ39" i="24"/>
  <c r="AQ34" i="24"/>
  <c r="AQ36" i="24"/>
  <c r="AQ38" i="24"/>
  <c r="AQ40" i="24"/>
  <c r="AQ42" i="24"/>
  <c r="AQ44" i="24"/>
  <c r="AQ46" i="24"/>
  <c r="AQ48" i="24"/>
  <c r="AQ50" i="24"/>
  <c r="AQ52" i="24"/>
  <c r="AQ54" i="24"/>
  <c r="AQ41" i="24"/>
  <c r="AQ43" i="24"/>
  <c r="AQ45" i="24"/>
  <c r="AQ47" i="24"/>
  <c r="AQ49" i="24"/>
  <c r="AQ51" i="24"/>
  <c r="AQ53" i="24"/>
  <c r="AQ55" i="24"/>
  <c r="AQ57" i="24"/>
  <c r="AQ60" i="24"/>
  <c r="AQ62" i="24"/>
  <c r="AQ66" i="24"/>
  <c r="AQ68" i="24"/>
  <c r="AQ70" i="24"/>
  <c r="AQ56" i="24"/>
  <c r="AQ59" i="24"/>
  <c r="AQ61" i="24"/>
  <c r="AQ63" i="24"/>
  <c r="AQ67" i="24"/>
  <c r="AQ69" i="24"/>
  <c r="AQ71" i="24"/>
  <c r="AQ73" i="24"/>
  <c r="AQ75" i="24"/>
  <c r="AQ77" i="24"/>
  <c r="AQ79" i="24"/>
  <c r="AQ81" i="24"/>
  <c r="AQ83" i="24"/>
  <c r="AQ85" i="24"/>
  <c r="AQ87" i="24"/>
  <c r="AQ89" i="24"/>
  <c r="AQ91" i="24"/>
  <c r="AQ93" i="24"/>
  <c r="AQ95" i="24"/>
  <c r="AQ97" i="24"/>
  <c r="AQ72" i="24"/>
  <c r="AQ74" i="24"/>
  <c r="AQ76" i="24"/>
  <c r="AQ78" i="24"/>
  <c r="AQ80" i="24"/>
  <c r="AQ82" i="24"/>
  <c r="AQ84" i="24"/>
  <c r="AQ86" i="24"/>
  <c r="AQ88" i="24"/>
  <c r="AQ90" i="24"/>
  <c r="AQ92" i="24"/>
  <c r="AQ94" i="24"/>
  <c r="AQ96" i="24"/>
  <c r="AQ98" i="24"/>
  <c r="AQ100" i="24"/>
  <c r="AQ112" i="24"/>
  <c r="AQ114" i="24"/>
  <c r="AQ116" i="24"/>
  <c r="AQ118" i="24"/>
  <c r="AQ120" i="24"/>
  <c r="AQ122" i="24"/>
  <c r="AQ124" i="24"/>
  <c r="AQ99" i="24"/>
  <c r="AQ113" i="24"/>
  <c r="AQ115" i="24"/>
  <c r="AQ117" i="24"/>
  <c r="AQ119" i="24"/>
  <c r="AQ121" i="24"/>
  <c r="AQ123" i="24"/>
  <c r="AQ125" i="24"/>
  <c r="AQ127" i="24"/>
  <c r="AQ129" i="24"/>
  <c r="AQ131" i="24"/>
  <c r="AQ133" i="24"/>
  <c r="AQ135" i="24"/>
  <c r="AQ137" i="24"/>
  <c r="AQ139" i="24"/>
  <c r="AQ141" i="24"/>
  <c r="AQ143" i="24"/>
  <c r="AQ145" i="24"/>
  <c r="AQ147" i="24"/>
  <c r="AQ126" i="24"/>
  <c r="AQ128" i="24"/>
  <c r="AQ130" i="24"/>
  <c r="AQ132" i="24"/>
  <c r="AQ134" i="24"/>
  <c r="AQ136" i="24"/>
  <c r="AQ138" i="24"/>
  <c r="AQ140" i="24"/>
  <c r="AQ142" i="24"/>
  <c r="AQ144" i="24"/>
  <c r="AQ146" i="24"/>
  <c r="AQ148" i="24"/>
  <c r="BG18" i="24"/>
  <c r="BG17" i="24"/>
  <c r="BG19" i="24"/>
  <c r="BG21" i="24"/>
  <c r="BG23" i="24"/>
  <c r="BG20" i="24"/>
  <c r="BG22" i="24"/>
  <c r="BG25" i="24"/>
  <c r="BG24" i="24"/>
  <c r="BG26" i="24"/>
  <c r="BG28" i="24"/>
  <c r="BG30" i="24"/>
  <c r="BG32" i="24"/>
  <c r="BG27" i="24"/>
  <c r="BG29" i="24"/>
  <c r="BG31" i="24"/>
  <c r="BG33" i="24"/>
  <c r="BG35" i="24"/>
  <c r="BG37" i="24"/>
  <c r="BG39" i="24"/>
  <c r="BG34" i="24"/>
  <c r="BG36" i="24"/>
  <c r="BG38" i="24"/>
  <c r="BG40" i="24"/>
  <c r="BG42" i="24"/>
  <c r="BG44" i="24"/>
  <c r="BG46" i="24"/>
  <c r="BG48" i="24"/>
  <c r="BG50" i="24"/>
  <c r="BG52" i="24"/>
  <c r="BG41" i="24"/>
  <c r="BG43" i="24"/>
  <c r="BG45" i="24"/>
  <c r="BG47" i="24"/>
  <c r="BG49" i="24"/>
  <c r="BG51" i="24"/>
  <c r="BG53" i="24"/>
  <c r="BG55" i="24"/>
  <c r="BG57" i="24"/>
  <c r="BG60" i="24"/>
  <c r="BG62" i="24"/>
  <c r="BG66" i="24"/>
  <c r="BG68" i="24"/>
  <c r="BG70" i="24"/>
  <c r="BG54" i="24"/>
  <c r="BG56" i="24"/>
  <c r="BG59" i="24"/>
  <c r="BG61" i="24"/>
  <c r="BG63" i="24"/>
  <c r="BG67" i="24"/>
  <c r="BG69" i="24"/>
  <c r="BG71" i="24"/>
  <c r="BG73" i="24"/>
  <c r="BG75" i="24"/>
  <c r="BG77" i="24"/>
  <c r="BG79" i="24"/>
  <c r="BG81" i="24"/>
  <c r="BG83" i="24"/>
  <c r="BG85" i="24"/>
  <c r="BG87" i="24"/>
  <c r="BG89" i="24"/>
  <c r="BG91" i="24"/>
  <c r="BG93" i="24"/>
  <c r="BG95" i="24"/>
  <c r="BG97" i="24"/>
  <c r="BG72" i="24"/>
  <c r="BG74" i="24"/>
  <c r="BG76" i="24"/>
  <c r="BG78" i="24"/>
  <c r="BG80" i="24"/>
  <c r="BG82" i="24"/>
  <c r="BG84" i="24"/>
  <c r="BG86" i="24"/>
  <c r="BG88" i="24"/>
  <c r="BG90" i="24"/>
  <c r="BG92" i="24"/>
  <c r="BG94" i="24"/>
  <c r="BG96" i="24"/>
  <c r="BG98" i="24"/>
  <c r="BG100" i="24"/>
  <c r="BG112" i="24"/>
  <c r="BG114" i="24"/>
  <c r="BG116" i="24"/>
  <c r="BG118" i="24"/>
  <c r="BG120" i="24"/>
  <c r="BG122" i="24"/>
  <c r="BG124" i="24"/>
  <c r="BG99" i="24"/>
  <c r="BG113" i="24"/>
  <c r="BG115" i="24"/>
  <c r="BG117" i="24"/>
  <c r="BG119" i="24"/>
  <c r="BG121" i="24"/>
  <c r="BG123" i="24"/>
  <c r="BG125" i="24"/>
  <c r="BG127" i="24"/>
  <c r="BG129" i="24"/>
  <c r="BG131" i="24"/>
  <c r="BG133" i="24"/>
  <c r="BG135" i="24"/>
  <c r="BG137" i="24"/>
  <c r="BG139" i="24"/>
  <c r="BG141" i="24"/>
  <c r="BG143" i="24"/>
  <c r="BG145" i="24"/>
  <c r="BG147" i="24"/>
  <c r="BG126" i="24"/>
  <c r="BG128" i="24"/>
  <c r="BG130" i="24"/>
  <c r="BG132" i="24"/>
  <c r="BG134" i="24"/>
  <c r="BG136" i="24"/>
  <c r="BG138" i="24"/>
  <c r="BG140" i="24"/>
  <c r="BG142" i="24"/>
  <c r="BG144" i="24"/>
  <c r="BG146" i="24"/>
  <c r="BG148" i="24"/>
  <c r="BW18" i="24"/>
  <c r="BW17" i="24"/>
  <c r="BW19" i="24"/>
  <c r="BW21" i="24"/>
  <c r="BW23" i="24"/>
  <c r="BW20" i="24"/>
  <c r="BW22" i="24"/>
  <c r="BW25" i="24"/>
  <c r="BW24" i="24"/>
  <c r="BW26" i="24"/>
  <c r="BW28" i="24"/>
  <c r="BW30" i="24"/>
  <c r="BW32" i="24"/>
  <c r="BW27" i="24"/>
  <c r="BW29" i="24"/>
  <c r="BW31" i="24"/>
  <c r="BW33" i="24"/>
  <c r="BW35" i="24"/>
  <c r="BW37" i="24"/>
  <c r="BW39" i="24"/>
  <c r="BW34" i="24"/>
  <c r="BW36" i="24"/>
  <c r="BW38" i="24"/>
  <c r="BW40" i="24"/>
  <c r="BW42" i="24"/>
  <c r="BW44" i="24"/>
  <c r="BW46" i="24"/>
  <c r="BW48" i="24"/>
  <c r="BW50" i="24"/>
  <c r="BW52" i="24"/>
  <c r="BW41" i="24"/>
  <c r="BW43" i="24"/>
  <c r="BW45" i="24"/>
  <c r="BW47" i="24"/>
  <c r="BW49" i="24"/>
  <c r="BW51" i="24"/>
  <c r="BW53" i="24"/>
  <c r="BW55" i="24"/>
  <c r="BW57" i="24"/>
  <c r="BW60" i="24"/>
  <c r="BW62" i="24"/>
  <c r="BW66" i="24"/>
  <c r="BW68" i="24"/>
  <c r="BW70" i="24"/>
  <c r="BW54" i="24"/>
  <c r="BW56" i="24"/>
  <c r="BW59" i="24"/>
  <c r="BW61" i="24"/>
  <c r="BW63" i="24"/>
  <c r="BW67" i="24"/>
  <c r="BW69" i="24"/>
  <c r="BW71" i="24"/>
  <c r="BW73" i="24"/>
  <c r="BW75" i="24"/>
  <c r="BW77" i="24"/>
  <c r="BW79" i="24"/>
  <c r="BW81" i="24"/>
  <c r="BW83" i="24"/>
  <c r="BW85" i="24"/>
  <c r="BW87" i="24"/>
  <c r="BW89" i="24"/>
  <c r="BW91" i="24"/>
  <c r="BW93" i="24"/>
  <c r="BW95" i="24"/>
  <c r="BW97" i="24"/>
  <c r="BW72" i="24"/>
  <c r="BW74" i="24"/>
  <c r="BW76" i="24"/>
  <c r="BW78" i="24"/>
  <c r="BW80" i="24"/>
  <c r="BW82" i="24"/>
  <c r="BW84" i="24"/>
  <c r="BW86" i="24"/>
  <c r="BW88" i="24"/>
  <c r="BW90" i="24"/>
  <c r="BW92" i="24"/>
  <c r="BW94" i="24"/>
  <c r="BW96" i="24"/>
  <c r="BW98" i="24"/>
  <c r="BW100" i="24"/>
  <c r="BW112" i="24"/>
  <c r="BW114" i="24"/>
  <c r="BW116" i="24"/>
  <c r="BW118" i="24"/>
  <c r="BW120" i="24"/>
  <c r="BW122" i="24"/>
  <c r="BW124" i="24"/>
  <c r="BW99" i="24"/>
  <c r="BW113" i="24"/>
  <c r="BW115" i="24"/>
  <c r="BW117" i="24"/>
  <c r="BW119" i="24"/>
  <c r="BW121" i="24"/>
  <c r="BW123" i="24"/>
  <c r="BW125" i="24"/>
  <c r="BW127" i="24"/>
  <c r="BW129" i="24"/>
  <c r="BW131" i="24"/>
  <c r="BW133" i="24"/>
  <c r="BW135" i="24"/>
  <c r="BW137" i="24"/>
  <c r="BW139" i="24"/>
  <c r="BW141" i="24"/>
  <c r="BW143" i="24"/>
  <c r="BW145" i="24"/>
  <c r="BW147" i="24"/>
  <c r="BW126" i="24"/>
  <c r="BW128" i="24"/>
  <c r="BW130" i="24"/>
  <c r="BW132" i="24"/>
  <c r="BW134" i="24"/>
  <c r="BW136" i="24"/>
  <c r="BW138" i="24"/>
  <c r="BW140" i="24"/>
  <c r="BW142" i="24"/>
  <c r="BW144" i="24"/>
  <c r="BW146" i="24"/>
  <c r="BW148" i="24"/>
  <c r="CM17" i="24"/>
  <c r="CM18" i="24"/>
  <c r="CM19" i="24"/>
  <c r="CM21" i="24"/>
  <c r="CM23" i="24"/>
  <c r="CM20" i="24"/>
  <c r="CM22" i="24"/>
  <c r="CM25" i="24"/>
  <c r="CM24" i="24"/>
  <c r="CM26" i="24"/>
  <c r="CM28" i="24"/>
  <c r="CM30" i="24"/>
  <c r="CM32" i="24"/>
  <c r="CM27" i="24"/>
  <c r="CM29" i="24"/>
  <c r="CM31" i="24"/>
  <c r="CM33" i="24"/>
  <c r="CM35" i="24"/>
  <c r="CM37" i="24"/>
  <c r="CM39" i="24"/>
  <c r="CM34" i="24"/>
  <c r="CM36" i="24"/>
  <c r="CM38" i="24"/>
  <c r="CM40" i="24"/>
  <c r="CM42" i="24"/>
  <c r="CM44" i="24"/>
  <c r="CM46" i="24"/>
  <c r="CM48" i="24"/>
  <c r="CM50" i="24"/>
  <c r="CM52" i="24"/>
  <c r="CM41" i="24"/>
  <c r="CM43" i="24"/>
  <c r="CM45" i="24"/>
  <c r="CM47" i="24"/>
  <c r="CM49" i="24"/>
  <c r="CM51" i="24"/>
  <c r="CM53" i="24"/>
  <c r="CM55" i="24"/>
  <c r="CM57" i="24"/>
  <c r="CM60" i="24"/>
  <c r="CM62" i="24"/>
  <c r="CM66" i="24"/>
  <c r="CM68" i="24"/>
  <c r="CM70" i="24"/>
  <c r="CM54" i="24"/>
  <c r="CM56" i="24"/>
  <c r="CM59" i="24"/>
  <c r="CM61" i="24"/>
  <c r="CM63" i="24"/>
  <c r="CM67" i="24"/>
  <c r="CM69" i="24"/>
  <c r="CM71" i="24"/>
  <c r="CM73" i="24"/>
  <c r="CM75" i="24"/>
  <c r="CM77" i="24"/>
  <c r="CM79" i="24"/>
  <c r="CM81" i="24"/>
  <c r="CM83" i="24"/>
  <c r="CM85" i="24"/>
  <c r="CM87" i="24"/>
  <c r="CM89" i="24"/>
  <c r="CM91" i="24"/>
  <c r="CM93" i="24"/>
  <c r="CM95" i="24"/>
  <c r="CM97" i="24"/>
  <c r="CM72" i="24"/>
  <c r="CM74" i="24"/>
  <c r="CM76" i="24"/>
  <c r="CM78" i="24"/>
  <c r="CM80" i="24"/>
  <c r="CM82" i="24"/>
  <c r="CM84" i="24"/>
  <c r="CM86" i="24"/>
  <c r="CM88" i="24"/>
  <c r="CM90" i="24"/>
  <c r="CM92" i="24"/>
  <c r="CM94" i="24"/>
  <c r="CM96" i="24"/>
  <c r="CM98" i="24"/>
  <c r="CM100" i="24"/>
  <c r="CM112" i="24"/>
  <c r="CM114" i="24"/>
  <c r="CM116" i="24"/>
  <c r="CM118" i="24"/>
  <c r="CM120" i="24"/>
  <c r="CM122" i="24"/>
  <c r="CM124" i="24"/>
  <c r="CM99" i="24"/>
  <c r="CM113" i="24"/>
  <c r="CM115" i="24"/>
  <c r="CM117" i="24"/>
  <c r="CM119" i="24"/>
  <c r="CM121" i="24"/>
  <c r="CM123" i="24"/>
  <c r="CM125" i="24"/>
  <c r="CM127" i="24"/>
  <c r="CM129" i="24"/>
  <c r="CM131" i="24"/>
  <c r="CM133" i="24"/>
  <c r="CM135" i="24"/>
  <c r="CM137" i="24"/>
  <c r="CM139" i="24"/>
  <c r="CM141" i="24"/>
  <c r="CM143" i="24"/>
  <c r="CM145" i="24"/>
  <c r="CM147" i="24"/>
  <c r="CM126" i="24"/>
  <c r="CM128" i="24"/>
  <c r="CM130" i="24"/>
  <c r="CM132" i="24"/>
  <c r="CM134" i="24"/>
  <c r="CM136" i="24"/>
  <c r="CM138" i="24"/>
  <c r="CM140" i="24"/>
  <c r="CM142" i="24"/>
  <c r="CM144" i="24"/>
  <c r="CM146" i="24"/>
  <c r="CM148" i="24"/>
  <c r="DC17" i="24"/>
  <c r="DC18" i="24"/>
  <c r="DC19" i="24"/>
  <c r="DC21" i="24"/>
  <c r="DC23" i="24"/>
  <c r="DC20" i="24"/>
  <c r="DC22" i="24"/>
  <c r="DC25" i="24"/>
  <c r="DC24" i="24"/>
  <c r="DC26" i="24"/>
  <c r="DC28" i="24"/>
  <c r="DC30" i="24"/>
  <c r="DC32" i="24"/>
  <c r="DC27" i="24"/>
  <c r="DC29" i="24"/>
  <c r="DC31" i="24"/>
  <c r="DC33" i="24"/>
  <c r="DC35" i="24"/>
  <c r="DC37" i="24"/>
  <c r="DC39" i="24"/>
  <c r="DC34" i="24"/>
  <c r="DC36" i="24"/>
  <c r="DC38" i="24"/>
  <c r="DC40" i="24"/>
  <c r="DC42" i="24"/>
  <c r="DC44" i="24"/>
  <c r="DC46" i="24"/>
  <c r="DC48" i="24"/>
  <c r="DC50" i="24"/>
  <c r="DC52" i="24"/>
  <c r="DC41" i="24"/>
  <c r="DC43" i="24"/>
  <c r="DC45" i="24"/>
  <c r="DC47" i="24"/>
  <c r="DC49" i="24"/>
  <c r="DC51" i="24"/>
  <c r="DC53" i="24"/>
  <c r="DC55" i="24"/>
  <c r="DC57" i="24"/>
  <c r="DC60" i="24"/>
  <c r="DC62" i="24"/>
  <c r="DC66" i="24"/>
  <c r="DC68" i="24"/>
  <c r="DC70" i="24"/>
  <c r="DC54" i="24"/>
  <c r="DC56" i="24"/>
  <c r="DC59" i="24"/>
  <c r="DC61" i="24"/>
  <c r="DC63" i="24"/>
  <c r="DC67" i="24"/>
  <c r="DC69" i="24"/>
  <c r="DC71" i="24"/>
  <c r="DC73" i="24"/>
  <c r="DC75" i="24"/>
  <c r="DC77" i="24"/>
  <c r="DC79" i="24"/>
  <c r="DC81" i="24"/>
  <c r="DC83" i="24"/>
  <c r="DC85" i="24"/>
  <c r="DC87" i="24"/>
  <c r="DC89" i="24"/>
  <c r="DC91" i="24"/>
  <c r="DC93" i="24"/>
  <c r="DC95" i="24"/>
  <c r="DC97" i="24"/>
  <c r="DC72" i="24"/>
  <c r="DC74" i="24"/>
  <c r="DC76" i="24"/>
  <c r="DC78" i="24"/>
  <c r="DC80" i="24"/>
  <c r="DC82" i="24"/>
  <c r="DC84" i="24"/>
  <c r="DC86" i="24"/>
  <c r="DC88" i="24"/>
  <c r="DC90" i="24"/>
  <c r="DC92" i="24"/>
  <c r="DC94" i="24"/>
  <c r="DC96" i="24"/>
  <c r="DC98" i="24"/>
  <c r="DC100" i="24"/>
  <c r="DC112" i="24"/>
  <c r="DC114" i="24"/>
  <c r="DC116" i="24"/>
  <c r="DC118" i="24"/>
  <c r="DC120" i="24"/>
  <c r="DC122" i="24"/>
  <c r="DC124" i="24"/>
  <c r="DC99" i="24"/>
  <c r="DC113" i="24"/>
  <c r="DC115" i="24"/>
  <c r="DC117" i="24"/>
  <c r="DC119" i="24"/>
  <c r="DC121" i="24"/>
  <c r="DC123" i="24"/>
  <c r="DC125" i="24"/>
  <c r="DC127" i="24"/>
  <c r="DC129" i="24"/>
  <c r="DC131" i="24"/>
  <c r="DC133" i="24"/>
  <c r="DC135" i="24"/>
  <c r="DC137" i="24"/>
  <c r="DC139" i="24"/>
  <c r="DC141" i="24"/>
  <c r="DC143" i="24"/>
  <c r="DC145" i="24"/>
  <c r="DC147" i="24"/>
  <c r="DC126" i="24"/>
  <c r="DC128" i="24"/>
  <c r="DC130" i="24"/>
  <c r="DC132" i="24"/>
  <c r="DC134" i="24"/>
  <c r="DC136" i="24"/>
  <c r="DC138" i="24"/>
  <c r="DC140" i="24"/>
  <c r="DC142" i="24"/>
  <c r="DC144" i="24"/>
  <c r="DC146" i="24"/>
  <c r="DC148" i="24"/>
  <c r="DS17" i="24"/>
  <c r="DS18" i="24"/>
  <c r="DS19" i="24"/>
  <c r="DS21" i="24"/>
  <c r="DS23" i="24"/>
  <c r="DS20" i="24"/>
  <c r="DS22" i="24"/>
  <c r="DS25" i="24"/>
  <c r="DS24" i="24"/>
  <c r="DS26" i="24"/>
  <c r="DS28" i="24"/>
  <c r="DS30" i="24"/>
  <c r="DS32" i="24"/>
  <c r="DS27" i="24"/>
  <c r="DS29" i="24"/>
  <c r="DS31" i="24"/>
  <c r="DS33" i="24"/>
  <c r="DS35" i="24"/>
  <c r="DS37" i="24"/>
  <c r="DS39" i="24"/>
  <c r="DS34" i="24"/>
  <c r="DS36" i="24"/>
  <c r="DS38" i="24"/>
  <c r="DS40" i="24"/>
  <c r="DS42" i="24"/>
  <c r="DS44" i="24"/>
  <c r="DS46" i="24"/>
  <c r="DS48" i="24"/>
  <c r="DS50" i="24"/>
  <c r="DS52" i="24"/>
  <c r="DS41" i="24"/>
  <c r="DS43" i="24"/>
  <c r="DS45" i="24"/>
  <c r="DS47" i="24"/>
  <c r="DS49" i="24"/>
  <c r="DS51" i="24"/>
  <c r="DS53" i="24"/>
  <c r="DS55" i="24"/>
  <c r="DS57" i="24"/>
  <c r="DS60" i="24"/>
  <c r="DS62" i="24"/>
  <c r="DS66" i="24"/>
  <c r="DS68" i="24"/>
  <c r="DS70" i="24"/>
  <c r="DS54" i="24"/>
  <c r="DS56" i="24"/>
  <c r="DS59" i="24"/>
  <c r="DS61" i="24"/>
  <c r="DS63" i="24"/>
  <c r="DS67" i="24"/>
  <c r="DS69" i="24"/>
  <c r="DS71" i="24"/>
  <c r="DS73" i="24"/>
  <c r="DS75" i="24"/>
  <c r="DS77" i="24"/>
  <c r="DS79" i="24"/>
  <c r="DS81" i="24"/>
  <c r="DS83" i="24"/>
  <c r="DS85" i="24"/>
  <c r="DS87" i="24"/>
  <c r="DS89" i="24"/>
  <c r="DS91" i="24"/>
  <c r="DS93" i="24"/>
  <c r="DS95" i="24"/>
  <c r="DS97" i="24"/>
  <c r="DS72" i="24"/>
  <c r="DS74" i="24"/>
  <c r="DS76" i="24"/>
  <c r="DS78" i="24"/>
  <c r="DS80" i="24"/>
  <c r="DS82" i="24"/>
  <c r="DS84" i="24"/>
  <c r="DS86" i="24"/>
  <c r="DS88" i="24"/>
  <c r="DS90" i="24"/>
  <c r="DS92" i="24"/>
  <c r="DS94" i="24"/>
  <c r="DS96" i="24"/>
  <c r="DS98" i="24"/>
  <c r="DS100" i="24"/>
  <c r="DS112" i="24"/>
  <c r="DS114" i="24"/>
  <c r="DS116" i="24"/>
  <c r="DS118" i="24"/>
  <c r="DS120" i="24"/>
  <c r="DS122" i="24"/>
  <c r="DS124" i="24"/>
  <c r="DS99" i="24"/>
  <c r="DS113" i="24"/>
  <c r="DS115" i="24"/>
  <c r="DS117" i="24"/>
  <c r="DS119" i="24"/>
  <c r="DS121" i="24"/>
  <c r="DS123" i="24"/>
  <c r="DS125" i="24"/>
  <c r="DS127" i="24"/>
  <c r="DS129" i="24"/>
  <c r="DS131" i="24"/>
  <c r="DS133" i="24"/>
  <c r="DS135" i="24"/>
  <c r="DS137" i="24"/>
  <c r="DS139" i="24"/>
  <c r="DS141" i="24"/>
  <c r="DS143" i="24"/>
  <c r="DS145" i="24"/>
  <c r="DS147" i="24"/>
  <c r="DS126" i="24"/>
  <c r="DS128" i="24"/>
  <c r="DS130" i="24"/>
  <c r="DS132" i="24"/>
  <c r="DS134" i="24"/>
  <c r="DS136" i="24"/>
  <c r="DS138" i="24"/>
  <c r="DS140" i="24"/>
  <c r="DS142" i="24"/>
  <c r="DS144" i="24"/>
  <c r="DS146" i="24"/>
  <c r="DS148" i="24"/>
  <c r="EI17" i="24"/>
  <c r="EI18" i="24"/>
  <c r="EI19" i="24"/>
  <c r="EI21" i="24"/>
  <c r="EI23" i="24"/>
  <c r="EI20" i="24"/>
  <c r="EI22" i="24"/>
  <c r="EI25" i="24"/>
  <c r="EI24" i="24"/>
  <c r="EI26" i="24"/>
  <c r="EI28" i="24"/>
  <c r="EI30" i="24"/>
  <c r="EI32" i="24"/>
  <c r="EI27" i="24"/>
  <c r="EI29" i="24"/>
  <c r="EI31" i="24"/>
  <c r="EI33" i="24"/>
  <c r="EI35" i="24"/>
  <c r="EI37" i="24"/>
  <c r="EI39" i="24"/>
  <c r="EI34" i="24"/>
  <c r="EI36" i="24"/>
  <c r="EI38" i="24"/>
  <c r="EI40" i="24"/>
  <c r="EI42" i="24"/>
  <c r="EI44" i="24"/>
  <c r="EI46" i="24"/>
  <c r="EI48" i="24"/>
  <c r="EI50" i="24"/>
  <c r="EI52" i="24"/>
  <c r="EI41" i="24"/>
  <c r="EI43" i="24"/>
  <c r="EI45" i="24"/>
  <c r="EI47" i="24"/>
  <c r="EI49" i="24"/>
  <c r="EI51" i="24"/>
  <c r="EI53" i="24"/>
  <c r="EI55" i="24"/>
  <c r="EI57" i="24"/>
  <c r="EI60" i="24"/>
  <c r="EI62" i="24"/>
  <c r="EI66" i="24"/>
  <c r="EI68" i="24"/>
  <c r="EI70" i="24"/>
  <c r="EI54" i="24"/>
  <c r="EI56" i="24"/>
  <c r="EI59" i="24"/>
  <c r="EI61" i="24"/>
  <c r="EI63" i="24"/>
  <c r="EI67" i="24"/>
  <c r="EI69" i="24"/>
  <c r="EI71" i="24"/>
  <c r="EI73" i="24"/>
  <c r="EI75" i="24"/>
  <c r="EI77" i="24"/>
  <c r="EI79" i="24"/>
  <c r="EI81" i="24"/>
  <c r="EI83" i="24"/>
  <c r="EI85" i="24"/>
  <c r="EI87" i="24"/>
  <c r="EI89" i="24"/>
  <c r="EI91" i="24"/>
  <c r="EI93" i="24"/>
  <c r="EI95" i="24"/>
  <c r="EI97" i="24"/>
  <c r="EI72" i="24"/>
  <c r="EI74" i="24"/>
  <c r="EI76" i="24"/>
  <c r="EI78" i="24"/>
  <c r="EI80" i="24"/>
  <c r="EI82" i="24"/>
  <c r="EI84" i="24"/>
  <c r="EI86" i="24"/>
  <c r="EI88" i="24"/>
  <c r="EI90" i="24"/>
  <c r="EI92" i="24"/>
  <c r="EI94" i="24"/>
  <c r="EI96" i="24"/>
  <c r="EI98" i="24"/>
  <c r="EI100" i="24"/>
  <c r="EI112" i="24"/>
  <c r="EI114" i="24"/>
  <c r="EI116" i="24"/>
  <c r="EI118" i="24"/>
  <c r="EI120" i="24"/>
  <c r="EI122" i="24"/>
  <c r="EI124" i="24"/>
  <c r="EI99" i="24"/>
  <c r="EI113" i="24"/>
  <c r="EI115" i="24"/>
  <c r="EI117" i="24"/>
  <c r="EI119" i="24"/>
  <c r="EI121" i="24"/>
  <c r="EI123" i="24"/>
  <c r="EI125" i="24"/>
  <c r="EI127" i="24"/>
  <c r="EI129" i="24"/>
  <c r="EI131" i="24"/>
  <c r="EI133" i="24"/>
  <c r="EI135" i="24"/>
  <c r="EI137" i="24"/>
  <c r="EI139" i="24"/>
  <c r="EI141" i="24"/>
  <c r="EI143" i="24"/>
  <c r="EI145" i="24"/>
  <c r="EI147" i="24"/>
  <c r="EI126" i="24"/>
  <c r="EI128" i="24"/>
  <c r="EI130" i="24"/>
  <c r="EI132" i="24"/>
  <c r="EI134" i="24"/>
  <c r="EI136" i="24"/>
  <c r="EI138" i="24"/>
  <c r="EI140" i="24"/>
  <c r="EI142" i="24"/>
  <c r="EI144" i="24"/>
  <c r="EI146" i="24"/>
  <c r="EI148" i="24"/>
  <c r="Z17" i="24"/>
  <c r="Z18" i="24"/>
  <c r="Z19" i="24"/>
  <c r="Z20" i="24"/>
  <c r="Z22" i="24"/>
  <c r="Z21" i="24"/>
  <c r="Z23" i="24"/>
  <c r="Z24" i="24"/>
  <c r="Z26" i="24"/>
  <c r="Z25" i="24"/>
  <c r="Z27" i="24"/>
  <c r="Z29" i="24"/>
  <c r="Z31" i="24"/>
  <c r="Z33" i="24"/>
  <c r="Z28" i="24"/>
  <c r="Z30" i="24"/>
  <c r="Z32" i="24"/>
  <c r="Z34" i="24"/>
  <c r="Z36" i="24"/>
  <c r="Z38" i="24"/>
  <c r="Z40" i="24"/>
  <c r="Z35" i="24"/>
  <c r="Z37" i="24"/>
  <c r="Z39" i="24"/>
  <c r="Z41" i="24"/>
  <c r="Z43" i="24"/>
  <c r="Z45" i="24"/>
  <c r="Z47" i="24"/>
  <c r="Z49" i="24"/>
  <c r="Z51" i="24"/>
  <c r="Z53" i="24"/>
  <c r="Z42" i="24"/>
  <c r="Z44" i="24"/>
  <c r="Z46" i="24"/>
  <c r="Z48" i="24"/>
  <c r="Z50" i="24"/>
  <c r="Z52" i="24"/>
  <c r="Z54" i="24"/>
  <c r="Z56" i="24"/>
  <c r="Z59" i="24"/>
  <c r="Z61" i="24"/>
  <c r="Z63" i="24"/>
  <c r="Z67" i="24"/>
  <c r="Z69" i="24"/>
  <c r="Z55" i="24"/>
  <c r="Z57" i="24"/>
  <c r="Z60" i="24"/>
  <c r="Z62" i="24"/>
  <c r="Z66" i="24"/>
  <c r="Z68" i="24"/>
  <c r="Z70" i="24"/>
  <c r="Z72" i="24"/>
  <c r="Z74" i="24"/>
  <c r="Z76" i="24"/>
  <c r="Z78" i="24"/>
  <c r="Z80" i="24"/>
  <c r="Z82" i="24"/>
  <c r="Z84" i="24"/>
  <c r="Z86" i="24"/>
  <c r="Z88" i="24"/>
  <c r="Z90" i="24"/>
  <c r="Z92" i="24"/>
  <c r="Z94" i="24"/>
  <c r="Z96" i="24"/>
  <c r="Z98" i="24"/>
  <c r="Z71" i="24"/>
  <c r="Z73" i="24"/>
  <c r="Z75" i="24"/>
  <c r="Z77" i="24"/>
  <c r="Z79" i="24"/>
  <c r="Z81" i="24"/>
  <c r="Z83" i="24"/>
  <c r="Z85" i="24"/>
  <c r="Z87" i="24"/>
  <c r="Z89" i="24"/>
  <c r="Z91" i="24"/>
  <c r="Z93" i="24"/>
  <c r="Z95" i="24"/>
  <c r="Z97" i="24"/>
  <c r="Z99" i="24"/>
  <c r="Z113" i="24"/>
  <c r="Z115" i="24"/>
  <c r="Z117" i="24"/>
  <c r="Z119" i="24"/>
  <c r="Z121" i="24"/>
  <c r="Z123" i="24"/>
  <c r="Z125" i="24"/>
  <c r="Z100" i="24"/>
  <c r="Z112" i="24"/>
  <c r="Z114" i="24"/>
  <c r="Z116" i="24"/>
  <c r="Z118" i="24"/>
  <c r="Z120" i="24"/>
  <c r="Z122" i="24"/>
  <c r="Z124" i="24"/>
  <c r="Z126" i="24"/>
  <c r="Z128" i="24"/>
  <c r="Z130" i="24"/>
  <c r="Z132" i="24"/>
  <c r="Z134" i="24"/>
  <c r="Z136" i="24"/>
  <c r="Z138" i="24"/>
  <c r="Z140" i="24"/>
  <c r="Z142" i="24"/>
  <c r="Z144" i="24"/>
  <c r="Z146" i="24"/>
  <c r="Z148" i="24"/>
  <c r="Z127" i="24"/>
  <c r="Z129" i="24"/>
  <c r="Z131" i="24"/>
  <c r="Z133" i="24"/>
  <c r="Z135" i="24"/>
  <c r="Z137" i="24"/>
  <c r="Z139" i="24"/>
  <c r="Z141" i="24"/>
  <c r="Z143" i="24"/>
  <c r="Z145" i="24"/>
  <c r="Z147" i="24"/>
  <c r="AP17" i="24"/>
  <c r="AP18" i="24"/>
  <c r="AP19" i="24"/>
  <c r="AP20" i="24"/>
  <c r="AP22" i="24"/>
  <c r="AP21" i="24"/>
  <c r="AP23" i="24"/>
  <c r="AP24" i="24"/>
  <c r="AP26" i="24"/>
  <c r="AP25" i="24"/>
  <c r="AP27" i="24"/>
  <c r="AP29" i="24"/>
  <c r="AP31" i="24"/>
  <c r="AP33" i="24"/>
  <c r="AP28" i="24"/>
  <c r="AP30" i="24"/>
  <c r="AP32" i="24"/>
  <c r="AP34" i="24"/>
  <c r="AP36" i="24"/>
  <c r="AP38" i="24"/>
  <c r="AP40" i="24"/>
  <c r="AP35" i="24"/>
  <c r="AP37" i="24"/>
  <c r="AP39" i="24"/>
  <c r="AP41" i="24"/>
  <c r="AP43" i="24"/>
  <c r="AP45" i="24"/>
  <c r="AP47" i="24"/>
  <c r="AP49" i="24"/>
  <c r="AP51" i="24"/>
  <c r="AP53" i="24"/>
  <c r="AP42" i="24"/>
  <c r="AP44" i="24"/>
  <c r="AP46" i="24"/>
  <c r="AP48" i="24"/>
  <c r="AP50" i="24"/>
  <c r="AP52" i="24"/>
  <c r="AP54" i="24"/>
  <c r="AP56" i="24"/>
  <c r="AP59" i="24"/>
  <c r="AP61" i="24"/>
  <c r="AP63" i="24"/>
  <c r="AP67" i="24"/>
  <c r="AP69" i="24"/>
  <c r="AP55" i="24"/>
  <c r="AP57" i="24"/>
  <c r="AP60" i="24"/>
  <c r="AP62" i="24"/>
  <c r="AP66" i="24"/>
  <c r="AP68" i="24"/>
  <c r="AP70" i="24"/>
  <c r="AP72" i="24"/>
  <c r="AP74" i="24"/>
  <c r="AP76" i="24"/>
  <c r="AP78" i="24"/>
  <c r="AP80" i="24"/>
  <c r="AP82" i="24"/>
  <c r="AP84" i="24"/>
  <c r="AP86" i="24"/>
  <c r="AP88" i="24"/>
  <c r="AP90" i="24"/>
  <c r="AP92" i="24"/>
  <c r="AP94" i="24"/>
  <c r="AP96" i="24"/>
  <c r="AP98" i="24"/>
  <c r="AP71" i="24"/>
  <c r="AP73" i="24"/>
  <c r="AP75" i="24"/>
  <c r="AP77" i="24"/>
  <c r="AP79" i="24"/>
  <c r="AP81" i="24"/>
  <c r="AP83" i="24"/>
  <c r="AP85" i="24"/>
  <c r="AP87" i="24"/>
  <c r="AP89" i="24"/>
  <c r="AP91" i="24"/>
  <c r="AP93" i="24"/>
  <c r="AP95" i="24"/>
  <c r="AP97" i="24"/>
  <c r="AP99" i="24"/>
  <c r="AP113" i="24"/>
  <c r="AP115" i="24"/>
  <c r="AP117" i="24"/>
  <c r="AP119" i="24"/>
  <c r="AP121" i="24"/>
  <c r="AP123" i="24"/>
  <c r="AP125" i="24"/>
  <c r="AP100" i="24"/>
  <c r="AP112" i="24"/>
  <c r="AP114" i="24"/>
  <c r="AP116" i="24"/>
  <c r="AP118" i="24"/>
  <c r="AP120" i="24"/>
  <c r="AP122" i="24"/>
  <c r="AP124" i="24"/>
  <c r="AP126" i="24"/>
  <c r="AP128" i="24"/>
  <c r="AP130" i="24"/>
  <c r="AP132" i="24"/>
  <c r="AP134" i="24"/>
  <c r="AP136" i="24"/>
  <c r="AP138" i="24"/>
  <c r="AP140" i="24"/>
  <c r="AP142" i="24"/>
  <c r="AP144" i="24"/>
  <c r="AP146" i="24"/>
  <c r="AP148" i="24"/>
  <c r="AP127" i="24"/>
  <c r="AP129" i="24"/>
  <c r="AP131" i="24"/>
  <c r="AP133" i="24"/>
  <c r="AP135" i="24"/>
  <c r="AP137" i="24"/>
  <c r="AP139" i="24"/>
  <c r="AP141" i="24"/>
  <c r="AP143" i="24"/>
  <c r="AP145" i="24"/>
  <c r="AP147" i="24"/>
  <c r="BF17" i="24"/>
  <c r="BF18" i="24"/>
  <c r="BF19" i="24"/>
  <c r="BF20" i="24"/>
  <c r="BF22" i="24"/>
  <c r="BF21" i="24"/>
  <c r="BF23" i="24"/>
  <c r="BF24" i="24"/>
  <c r="BF26" i="24"/>
  <c r="BF25" i="24"/>
  <c r="BF27" i="24"/>
  <c r="BF29" i="24"/>
  <c r="BF31" i="24"/>
  <c r="BF33" i="24"/>
  <c r="BF28" i="24"/>
  <c r="BF30" i="24"/>
  <c r="BF32" i="24"/>
  <c r="BF34" i="24"/>
  <c r="BF36" i="24"/>
  <c r="BF38" i="24"/>
  <c r="BF40" i="24"/>
  <c r="BF35" i="24"/>
  <c r="BF37" i="24"/>
  <c r="BF39" i="24"/>
  <c r="BF41" i="24"/>
  <c r="BF43" i="24"/>
  <c r="BF45" i="24"/>
  <c r="BF47" i="24"/>
  <c r="BF49" i="24"/>
  <c r="BF51" i="24"/>
  <c r="BF53" i="24"/>
  <c r="BF42" i="24"/>
  <c r="BF44" i="24"/>
  <c r="BF46" i="24"/>
  <c r="BF48" i="24"/>
  <c r="BF50" i="24"/>
  <c r="BF52" i="24"/>
  <c r="BF54" i="24"/>
  <c r="BF56" i="24"/>
  <c r="BF59" i="24"/>
  <c r="BF61" i="24"/>
  <c r="BF63" i="24"/>
  <c r="BF67" i="24"/>
  <c r="BF69" i="24"/>
  <c r="BF55" i="24"/>
  <c r="BF57" i="24"/>
  <c r="BF60" i="24"/>
  <c r="BF62" i="24"/>
  <c r="BF66" i="24"/>
  <c r="BF68" i="24"/>
  <c r="BF70" i="24"/>
  <c r="BF72" i="24"/>
  <c r="BF74" i="24"/>
  <c r="BF76" i="24"/>
  <c r="BF78" i="24"/>
  <c r="BF80" i="24"/>
  <c r="BF82" i="24"/>
  <c r="BF84" i="24"/>
  <c r="BF86" i="24"/>
  <c r="BF88" i="24"/>
  <c r="BF90" i="24"/>
  <c r="BF92" i="24"/>
  <c r="BF94" i="24"/>
  <c r="BF96" i="24"/>
  <c r="BF71" i="24"/>
  <c r="BF73" i="24"/>
  <c r="BF75" i="24"/>
  <c r="BF77" i="24"/>
  <c r="BF79" i="24"/>
  <c r="BF81" i="24"/>
  <c r="BF83" i="24"/>
  <c r="BF85" i="24"/>
  <c r="BF87" i="24"/>
  <c r="BF89" i="24"/>
  <c r="BF91" i="24"/>
  <c r="BF93" i="24"/>
  <c r="BF95" i="24"/>
  <c r="BF97" i="24"/>
  <c r="BF99" i="24"/>
  <c r="BF113" i="24"/>
  <c r="BF115" i="24"/>
  <c r="BF117" i="24"/>
  <c r="BF119" i="24"/>
  <c r="BF121" i="24"/>
  <c r="BF123" i="24"/>
  <c r="BF125" i="24"/>
  <c r="BF98" i="24"/>
  <c r="BF100" i="24"/>
  <c r="BF112" i="24"/>
  <c r="BF114" i="24"/>
  <c r="BF116" i="24"/>
  <c r="BF118" i="24"/>
  <c r="BF120" i="24"/>
  <c r="BF122" i="24"/>
  <c r="BF124" i="24"/>
  <c r="BF126" i="24"/>
  <c r="BF128" i="24"/>
  <c r="BF130" i="24"/>
  <c r="BF132" i="24"/>
  <c r="BF134" i="24"/>
  <c r="BF136" i="24"/>
  <c r="BF138" i="24"/>
  <c r="BF140" i="24"/>
  <c r="BF142" i="24"/>
  <c r="BF144" i="24"/>
  <c r="BF146" i="24"/>
  <c r="BF148" i="24"/>
  <c r="BF127" i="24"/>
  <c r="BF129" i="24"/>
  <c r="BF131" i="24"/>
  <c r="BF133" i="24"/>
  <c r="BF135" i="24"/>
  <c r="BF137" i="24"/>
  <c r="BF139" i="24"/>
  <c r="BF141" i="24"/>
  <c r="BF143" i="24"/>
  <c r="BF145" i="24"/>
  <c r="BF147" i="24"/>
  <c r="BV17" i="24"/>
  <c r="BV18" i="24"/>
  <c r="BV19" i="24"/>
  <c r="BV20" i="24"/>
  <c r="BV22" i="24"/>
  <c r="BV21" i="24"/>
  <c r="BV23" i="24"/>
  <c r="BV24" i="24"/>
  <c r="BV26" i="24"/>
  <c r="BV25" i="24"/>
  <c r="BV27" i="24"/>
  <c r="BV29" i="24"/>
  <c r="BV31" i="24"/>
  <c r="BV33" i="24"/>
  <c r="BV28" i="24"/>
  <c r="BV30" i="24"/>
  <c r="BV32" i="24"/>
  <c r="BV34" i="24"/>
  <c r="BV36" i="24"/>
  <c r="BV38" i="24"/>
  <c r="BV40" i="24"/>
  <c r="BV35" i="24"/>
  <c r="BV37" i="24"/>
  <c r="BV39" i="24"/>
  <c r="BV41" i="24"/>
  <c r="BV43" i="24"/>
  <c r="BV45" i="24"/>
  <c r="BV47" i="24"/>
  <c r="BV49" i="24"/>
  <c r="BV51" i="24"/>
  <c r="BV53" i="24"/>
  <c r="BV42" i="24"/>
  <c r="BV44" i="24"/>
  <c r="BV46" i="24"/>
  <c r="BV48" i="24"/>
  <c r="BV50" i="24"/>
  <c r="BV52" i="24"/>
  <c r="BV54" i="24"/>
  <c r="BV56" i="24"/>
  <c r="BV59" i="24"/>
  <c r="BV61" i="24"/>
  <c r="BV63" i="24"/>
  <c r="BV67" i="24"/>
  <c r="BV69" i="24"/>
  <c r="BV55" i="24"/>
  <c r="BV57" i="24"/>
  <c r="BV60" i="24"/>
  <c r="BV62" i="24"/>
  <c r="BV66" i="24"/>
  <c r="BV68" i="24"/>
  <c r="BV70" i="24"/>
  <c r="BV72" i="24"/>
  <c r="BV74" i="24"/>
  <c r="BV76" i="24"/>
  <c r="BV78" i="24"/>
  <c r="BV80" i="24"/>
  <c r="BV82" i="24"/>
  <c r="BV84" i="24"/>
  <c r="BV86" i="24"/>
  <c r="BV88" i="24"/>
  <c r="BV90" i="24"/>
  <c r="BV92" i="24"/>
  <c r="BV94" i="24"/>
  <c r="BV96" i="24"/>
  <c r="BV71" i="24"/>
  <c r="BV73" i="24"/>
  <c r="BV75" i="24"/>
  <c r="BV77" i="24"/>
  <c r="BV79" i="24"/>
  <c r="BV81" i="24"/>
  <c r="BV83" i="24"/>
  <c r="BV85" i="24"/>
  <c r="BV87" i="24"/>
  <c r="BV89" i="24"/>
  <c r="BV91" i="24"/>
  <c r="BV93" i="24"/>
  <c r="BV95" i="24"/>
  <c r="BV97" i="24"/>
  <c r="BV99" i="24"/>
  <c r="BV113" i="24"/>
  <c r="BV115" i="24"/>
  <c r="BV117" i="24"/>
  <c r="BV119" i="24"/>
  <c r="BV121" i="24"/>
  <c r="BV123" i="24"/>
  <c r="BV125" i="24"/>
  <c r="BV98" i="24"/>
  <c r="BV100" i="24"/>
  <c r="BV112" i="24"/>
  <c r="BV114" i="24"/>
  <c r="BV116" i="24"/>
  <c r="BV118" i="24"/>
  <c r="BV120" i="24"/>
  <c r="BV122" i="24"/>
  <c r="BV124" i="24"/>
  <c r="BV126" i="24"/>
  <c r="BV128" i="24"/>
  <c r="BV130" i="24"/>
  <c r="BV132" i="24"/>
  <c r="BV134" i="24"/>
  <c r="BV136" i="24"/>
  <c r="BV138" i="24"/>
  <c r="BV140" i="24"/>
  <c r="BV142" i="24"/>
  <c r="BV144" i="24"/>
  <c r="BV146" i="24"/>
  <c r="BV148" i="24"/>
  <c r="BV127" i="24"/>
  <c r="BV129" i="24"/>
  <c r="BV131" i="24"/>
  <c r="BV133" i="24"/>
  <c r="BV135" i="24"/>
  <c r="BV137" i="24"/>
  <c r="BV139" i="24"/>
  <c r="BV141" i="24"/>
  <c r="BV143" i="24"/>
  <c r="BV145" i="24"/>
  <c r="BV147" i="24"/>
  <c r="CL17" i="24"/>
  <c r="CL18" i="24"/>
  <c r="CL19" i="24"/>
  <c r="CL20" i="24"/>
  <c r="CL22" i="24"/>
  <c r="CL21" i="24"/>
  <c r="CL23" i="24"/>
  <c r="CL24" i="24"/>
  <c r="CL26" i="24"/>
  <c r="CL25" i="24"/>
  <c r="CL27" i="24"/>
  <c r="CL29" i="24"/>
  <c r="CL31" i="24"/>
  <c r="CL33" i="24"/>
  <c r="CL28" i="24"/>
  <c r="CL30" i="24"/>
  <c r="CL32" i="24"/>
  <c r="CL34" i="24"/>
  <c r="CL36" i="24"/>
  <c r="CL38" i="24"/>
  <c r="CL40" i="24"/>
  <c r="CL35" i="24"/>
  <c r="CL37" i="24"/>
  <c r="CL39" i="24"/>
  <c r="CL41" i="24"/>
  <c r="CL43" i="24"/>
  <c r="CL45" i="24"/>
  <c r="CL47" i="24"/>
  <c r="CL49" i="24"/>
  <c r="CL51" i="24"/>
  <c r="CL53" i="24"/>
  <c r="CL42" i="24"/>
  <c r="CL44" i="24"/>
  <c r="CL46" i="24"/>
  <c r="CL48" i="24"/>
  <c r="CL50" i="24"/>
  <c r="CL52" i="24"/>
  <c r="CL54" i="24"/>
  <c r="CL56" i="24"/>
  <c r="CL59" i="24"/>
  <c r="CL61" i="24"/>
  <c r="CL63" i="24"/>
  <c r="CL67" i="24"/>
  <c r="CL69" i="24"/>
  <c r="CL55" i="24"/>
  <c r="CL57" i="24"/>
  <c r="CL60" i="24"/>
  <c r="CL62" i="24"/>
  <c r="CL66" i="24"/>
  <c r="CL68" i="24"/>
  <c r="CL70" i="24"/>
  <c r="CL72" i="24"/>
  <c r="CL74" i="24"/>
  <c r="CL76" i="24"/>
  <c r="CL78" i="24"/>
  <c r="CL80" i="24"/>
  <c r="CL82" i="24"/>
  <c r="CL84" i="24"/>
  <c r="CL86" i="24"/>
  <c r="CL88" i="24"/>
  <c r="CL90" i="24"/>
  <c r="CL92" i="24"/>
  <c r="CL94" i="24"/>
  <c r="CL96" i="24"/>
  <c r="CL71" i="24"/>
  <c r="CL73" i="24"/>
  <c r="CL75" i="24"/>
  <c r="CL77" i="24"/>
  <c r="CL79" i="24"/>
  <c r="CL81" i="24"/>
  <c r="CL83" i="24"/>
  <c r="CL85" i="24"/>
  <c r="CL87" i="24"/>
  <c r="CL89" i="24"/>
  <c r="CL91" i="24"/>
  <c r="CL93" i="24"/>
  <c r="CL95" i="24"/>
  <c r="CL97" i="24"/>
  <c r="CL99" i="24"/>
  <c r="CL113" i="24"/>
  <c r="CL115" i="24"/>
  <c r="CL117" i="24"/>
  <c r="CL119" i="24"/>
  <c r="CL121" i="24"/>
  <c r="CL123" i="24"/>
  <c r="CL125" i="24"/>
  <c r="CL98" i="24"/>
  <c r="CL100" i="24"/>
  <c r="CL112" i="24"/>
  <c r="CL114" i="24"/>
  <c r="CL116" i="24"/>
  <c r="CL118" i="24"/>
  <c r="CL120" i="24"/>
  <c r="CL122" i="24"/>
  <c r="CL124" i="24"/>
  <c r="CL126" i="24"/>
  <c r="CL128" i="24"/>
  <c r="CL130" i="24"/>
  <c r="CL132" i="24"/>
  <c r="CL134" i="24"/>
  <c r="CL136" i="24"/>
  <c r="CL138" i="24"/>
  <c r="CL140" i="24"/>
  <c r="CL142" i="24"/>
  <c r="CL144" i="24"/>
  <c r="CL146" i="24"/>
  <c r="CL148" i="24"/>
  <c r="CL127" i="24"/>
  <c r="CL129" i="24"/>
  <c r="CL131" i="24"/>
  <c r="CL133" i="24"/>
  <c r="CL135" i="24"/>
  <c r="CL137" i="24"/>
  <c r="CL139" i="24"/>
  <c r="CL141" i="24"/>
  <c r="CL143" i="24"/>
  <c r="CL145" i="24"/>
  <c r="CL147" i="24"/>
  <c r="DB17" i="24"/>
  <c r="DB19" i="24"/>
  <c r="DB18" i="24"/>
  <c r="DB20" i="24"/>
  <c r="DB22" i="24"/>
  <c r="DB21" i="24"/>
  <c r="DB23" i="24"/>
  <c r="DB24" i="24"/>
  <c r="DB26" i="24"/>
  <c r="DB25" i="24"/>
  <c r="DB27" i="24"/>
  <c r="DB29" i="24"/>
  <c r="DB31" i="24"/>
  <c r="DB33" i="24"/>
  <c r="DB28" i="24"/>
  <c r="DB30" i="24"/>
  <c r="DB32" i="24"/>
  <c r="DB34" i="24"/>
  <c r="DB36" i="24"/>
  <c r="DB38" i="24"/>
  <c r="DB40" i="24"/>
  <c r="DB35" i="24"/>
  <c r="DB37" i="24"/>
  <c r="DB39" i="24"/>
  <c r="DB41" i="24"/>
  <c r="DB43" i="24"/>
  <c r="DB45" i="24"/>
  <c r="DB47" i="24"/>
  <c r="DB49" i="24"/>
  <c r="DB51" i="24"/>
  <c r="DB53" i="24"/>
  <c r="DB42" i="24"/>
  <c r="DB44" i="24"/>
  <c r="DB46" i="24"/>
  <c r="DB48" i="24"/>
  <c r="DB50" i="24"/>
  <c r="DB52" i="24"/>
  <c r="DB54" i="24"/>
  <c r="DB56" i="24"/>
  <c r="DB59" i="24"/>
  <c r="DB61" i="24"/>
  <c r="DB63" i="24"/>
  <c r="DB67" i="24"/>
  <c r="DB69" i="24"/>
  <c r="DB55" i="24"/>
  <c r="DB57" i="24"/>
  <c r="DB60" i="24"/>
  <c r="DB62" i="24"/>
  <c r="DB66" i="24"/>
  <c r="DB68" i="24"/>
  <c r="DB70" i="24"/>
  <c r="DB72" i="24"/>
  <c r="DB74" i="24"/>
  <c r="DB76" i="24"/>
  <c r="DB78" i="24"/>
  <c r="DB80" i="24"/>
  <c r="DB82" i="24"/>
  <c r="DB84" i="24"/>
  <c r="DB86" i="24"/>
  <c r="DB88" i="24"/>
  <c r="DB90" i="24"/>
  <c r="DB92" i="24"/>
  <c r="DB94" i="24"/>
  <c r="DB96" i="24"/>
  <c r="DB71" i="24"/>
  <c r="DB73" i="24"/>
  <c r="DB75" i="24"/>
  <c r="DB77" i="24"/>
  <c r="DB79" i="24"/>
  <c r="DB81" i="24"/>
  <c r="DB83" i="24"/>
  <c r="DB85" i="24"/>
  <c r="DB87" i="24"/>
  <c r="DB89" i="24"/>
  <c r="DB91" i="24"/>
  <c r="DB93" i="24"/>
  <c r="DB95" i="24"/>
  <c r="DB97" i="24"/>
  <c r="DB99" i="24"/>
  <c r="DB113" i="24"/>
  <c r="DB115" i="24"/>
  <c r="DB117" i="24"/>
  <c r="DB119" i="24"/>
  <c r="DB121" i="24"/>
  <c r="DB123" i="24"/>
  <c r="DB125" i="24"/>
  <c r="DB98" i="24"/>
  <c r="DB100" i="24"/>
  <c r="DB112" i="24"/>
  <c r="DB114" i="24"/>
  <c r="DB116" i="24"/>
  <c r="DB118" i="24"/>
  <c r="DB120" i="24"/>
  <c r="DB122" i="24"/>
  <c r="DB124" i="24"/>
  <c r="DB126" i="24"/>
  <c r="DB128" i="24"/>
  <c r="DB130" i="24"/>
  <c r="DB132" i="24"/>
  <c r="DB134" i="24"/>
  <c r="DB136" i="24"/>
  <c r="DB138" i="24"/>
  <c r="DB140" i="24"/>
  <c r="DB142" i="24"/>
  <c r="DB144" i="24"/>
  <c r="DB146" i="24"/>
  <c r="DB148" i="24"/>
  <c r="DB127" i="24"/>
  <c r="DB129" i="24"/>
  <c r="DB131" i="24"/>
  <c r="DB133" i="24"/>
  <c r="DB135" i="24"/>
  <c r="DB137" i="24"/>
  <c r="DB139" i="24"/>
  <c r="DB141" i="24"/>
  <c r="DB143" i="24"/>
  <c r="DB145" i="24"/>
  <c r="DB147" i="24"/>
  <c r="DR17" i="24"/>
  <c r="DR19" i="24"/>
  <c r="DR18" i="24"/>
  <c r="DR20" i="24"/>
  <c r="DR22" i="24"/>
  <c r="DR21" i="24"/>
  <c r="DR23" i="24"/>
  <c r="DR24" i="24"/>
  <c r="DR26" i="24"/>
  <c r="DR25" i="24"/>
  <c r="DR27" i="24"/>
  <c r="DR29" i="24"/>
  <c r="DR31" i="24"/>
  <c r="DR33" i="24"/>
  <c r="DR28" i="24"/>
  <c r="DR30" i="24"/>
  <c r="DR32" i="24"/>
  <c r="DR34" i="24"/>
  <c r="DR36" i="24"/>
  <c r="DR38" i="24"/>
  <c r="DR40" i="24"/>
  <c r="DR35" i="24"/>
  <c r="DR37" i="24"/>
  <c r="DR39" i="24"/>
  <c r="DR41" i="24"/>
  <c r="DR43" i="24"/>
  <c r="DR45" i="24"/>
  <c r="DR47" i="24"/>
  <c r="DR49" i="24"/>
  <c r="DR51" i="24"/>
  <c r="DR53" i="24"/>
  <c r="DR42" i="24"/>
  <c r="DR44" i="24"/>
  <c r="DR46" i="24"/>
  <c r="DR48" i="24"/>
  <c r="DR50" i="24"/>
  <c r="DR52" i="24"/>
  <c r="DR54" i="24"/>
  <c r="DR56" i="24"/>
  <c r="DR59" i="24"/>
  <c r="DR61" i="24"/>
  <c r="DR63" i="24"/>
  <c r="DR67" i="24"/>
  <c r="DR69" i="24"/>
  <c r="DR55" i="24"/>
  <c r="DR57" i="24"/>
  <c r="DR60" i="24"/>
  <c r="DR62" i="24"/>
  <c r="DR66" i="24"/>
  <c r="DR68" i="24"/>
  <c r="DR70" i="24"/>
  <c r="DR72" i="24"/>
  <c r="DR74" i="24"/>
  <c r="DR76" i="24"/>
  <c r="DR78" i="24"/>
  <c r="DR80" i="24"/>
  <c r="DR82" i="24"/>
  <c r="DR84" i="24"/>
  <c r="DR86" i="24"/>
  <c r="DR88" i="24"/>
  <c r="DR90" i="24"/>
  <c r="DR92" i="24"/>
  <c r="DR94" i="24"/>
  <c r="DR96" i="24"/>
  <c r="DR71" i="24"/>
  <c r="DR73" i="24"/>
  <c r="DR75" i="24"/>
  <c r="DR77" i="24"/>
  <c r="DR79" i="24"/>
  <c r="DR81" i="24"/>
  <c r="DR83" i="24"/>
  <c r="DR85" i="24"/>
  <c r="DR87" i="24"/>
  <c r="DR89" i="24"/>
  <c r="DR91" i="24"/>
  <c r="DR93" i="24"/>
  <c r="DR95" i="24"/>
  <c r="DR97" i="24"/>
  <c r="DR99" i="24"/>
  <c r="DR113" i="24"/>
  <c r="DR115" i="24"/>
  <c r="DR117" i="24"/>
  <c r="DR119" i="24"/>
  <c r="DR121" i="24"/>
  <c r="DR123" i="24"/>
  <c r="DR125" i="24"/>
  <c r="DR98" i="24"/>
  <c r="DR100" i="24"/>
  <c r="DR112" i="24"/>
  <c r="DR114" i="24"/>
  <c r="DR116" i="24"/>
  <c r="DR118" i="24"/>
  <c r="DR120" i="24"/>
  <c r="DR122" i="24"/>
  <c r="DR124" i="24"/>
  <c r="DR126" i="24"/>
  <c r="DR128" i="24"/>
  <c r="DR130" i="24"/>
  <c r="DR132" i="24"/>
  <c r="DR134" i="24"/>
  <c r="DR136" i="24"/>
  <c r="DR138" i="24"/>
  <c r="DR140" i="24"/>
  <c r="DR142" i="24"/>
  <c r="DR144" i="24"/>
  <c r="DR146" i="24"/>
  <c r="DR148" i="24"/>
  <c r="DR127" i="24"/>
  <c r="DR129" i="24"/>
  <c r="DR131" i="24"/>
  <c r="DR133" i="24"/>
  <c r="DR135" i="24"/>
  <c r="DR137" i="24"/>
  <c r="DR139" i="24"/>
  <c r="DR141" i="24"/>
  <c r="DR143" i="24"/>
  <c r="DR145" i="24"/>
  <c r="DR147" i="24"/>
  <c r="EH17" i="24"/>
  <c r="EH19" i="24"/>
  <c r="EH18" i="24"/>
  <c r="EH20" i="24"/>
  <c r="EH22" i="24"/>
  <c r="EH21" i="24"/>
  <c r="EH23" i="24"/>
  <c r="EH24" i="24"/>
  <c r="EH26" i="24"/>
  <c r="EH25" i="24"/>
  <c r="EH27" i="24"/>
  <c r="EH29" i="24"/>
  <c r="EH31" i="24"/>
  <c r="EH33" i="24"/>
  <c r="EH28" i="24"/>
  <c r="EH30" i="24"/>
  <c r="EH32" i="24"/>
  <c r="EH34" i="24"/>
  <c r="EH36" i="24"/>
  <c r="EH38" i="24"/>
  <c r="EH40" i="24"/>
  <c r="EH35" i="24"/>
  <c r="EH37" i="24"/>
  <c r="EH39" i="24"/>
  <c r="EH41" i="24"/>
  <c r="EH43" i="24"/>
  <c r="EH45" i="24"/>
  <c r="EH47" i="24"/>
  <c r="EH49" i="24"/>
  <c r="EH51" i="24"/>
  <c r="EH53" i="24"/>
  <c r="EH42" i="24"/>
  <c r="EH44" i="24"/>
  <c r="EH46" i="24"/>
  <c r="EH48" i="24"/>
  <c r="EH50" i="24"/>
  <c r="EH52" i="24"/>
  <c r="EH54" i="24"/>
  <c r="EH56" i="24"/>
  <c r="EH59" i="24"/>
  <c r="EH61" i="24"/>
  <c r="EH63" i="24"/>
  <c r="EH67" i="24"/>
  <c r="EH69" i="24"/>
  <c r="EH55" i="24"/>
  <c r="EH57" i="24"/>
  <c r="EH60" i="24"/>
  <c r="EH62" i="24"/>
  <c r="EH66" i="24"/>
  <c r="EH68" i="24"/>
  <c r="EH70" i="24"/>
  <c r="EH72" i="24"/>
  <c r="EH74" i="24"/>
  <c r="EH76" i="24"/>
  <c r="EH78" i="24"/>
  <c r="EH80" i="24"/>
  <c r="EH82" i="24"/>
  <c r="EH84" i="24"/>
  <c r="EH86" i="24"/>
  <c r="EH88" i="24"/>
  <c r="EH90" i="24"/>
  <c r="EH92" i="24"/>
  <c r="EH94" i="24"/>
  <c r="EH96" i="24"/>
  <c r="EH71" i="24"/>
  <c r="EH73" i="24"/>
  <c r="EH75" i="24"/>
  <c r="EH77" i="24"/>
  <c r="EH79" i="24"/>
  <c r="EH81" i="24"/>
  <c r="EH83" i="24"/>
  <c r="EH85" i="24"/>
  <c r="EH87" i="24"/>
  <c r="EH89" i="24"/>
  <c r="EH91" i="24"/>
  <c r="EH93" i="24"/>
  <c r="EH95" i="24"/>
  <c r="EH97" i="24"/>
  <c r="EH99" i="24"/>
  <c r="EH113" i="24"/>
  <c r="EH115" i="24"/>
  <c r="EH117" i="24"/>
  <c r="EH119" i="24"/>
  <c r="EH121" i="24"/>
  <c r="EH123" i="24"/>
  <c r="EH98" i="24"/>
  <c r="EH100" i="24"/>
  <c r="EH112" i="24"/>
  <c r="EH114" i="24"/>
  <c r="EH116" i="24"/>
  <c r="EH118" i="24"/>
  <c r="EH120" i="24"/>
  <c r="EH122" i="24"/>
  <c r="EH124" i="24"/>
  <c r="EH125" i="24"/>
  <c r="EH126" i="24"/>
  <c r="EH128" i="24"/>
  <c r="EH130" i="24"/>
  <c r="EH132" i="24"/>
  <c r="EH134" i="24"/>
  <c r="EH136" i="24"/>
  <c r="EH138" i="24"/>
  <c r="EH140" i="24"/>
  <c r="EH142" i="24"/>
  <c r="EH144" i="24"/>
  <c r="EH146" i="24"/>
  <c r="EH148" i="24"/>
  <c r="EH127" i="24"/>
  <c r="EH129" i="24"/>
  <c r="EH131" i="24"/>
  <c r="EH133" i="24"/>
  <c r="EH135" i="24"/>
  <c r="EH137" i="24"/>
  <c r="EH139" i="24"/>
  <c r="EH141" i="24"/>
  <c r="EH143" i="24"/>
  <c r="EH145" i="24"/>
  <c r="EH147" i="24"/>
  <c r="N17" i="24"/>
  <c r="N18" i="24"/>
  <c r="N19" i="24"/>
  <c r="N20" i="24"/>
  <c r="N22" i="24"/>
  <c r="N21" i="24"/>
  <c r="N23" i="24"/>
  <c r="N24" i="24"/>
  <c r="N26" i="24"/>
  <c r="N25" i="24"/>
  <c r="N27" i="24"/>
  <c r="N29" i="24"/>
  <c r="N31" i="24"/>
  <c r="N33" i="24"/>
  <c r="N28" i="24"/>
  <c r="N30" i="24"/>
  <c r="N32" i="24"/>
  <c r="N34" i="24"/>
  <c r="N36" i="24"/>
  <c r="N38" i="24"/>
  <c r="N40" i="24"/>
  <c r="N35" i="24"/>
  <c r="N37" i="24"/>
  <c r="N39" i="24"/>
  <c r="N41" i="24"/>
  <c r="N43" i="24"/>
  <c r="N45" i="24"/>
  <c r="N47" i="24"/>
  <c r="N49" i="24"/>
  <c r="N51" i="24"/>
  <c r="N53" i="24"/>
  <c r="N42" i="24"/>
  <c r="N44" i="24"/>
  <c r="N46" i="24"/>
  <c r="N48" i="24"/>
  <c r="N50" i="24"/>
  <c r="N52" i="24"/>
  <c r="N54" i="24"/>
  <c r="N56" i="24"/>
  <c r="N59" i="24"/>
  <c r="N61" i="24"/>
  <c r="N63" i="24"/>
  <c r="N67" i="24"/>
  <c r="N69" i="24"/>
  <c r="N55" i="24"/>
  <c r="N57" i="24"/>
  <c r="N60" i="24"/>
  <c r="N62" i="24"/>
  <c r="N66" i="24"/>
  <c r="N68" i="24"/>
  <c r="N70" i="24"/>
  <c r="N72" i="24"/>
  <c r="N74" i="24"/>
  <c r="N76" i="24"/>
  <c r="N78" i="24"/>
  <c r="N80" i="24"/>
  <c r="N82" i="24"/>
  <c r="N86" i="24"/>
  <c r="N88" i="24"/>
  <c r="N90" i="24"/>
  <c r="N92" i="24"/>
  <c r="N94" i="24"/>
  <c r="N96" i="24"/>
  <c r="N98" i="24"/>
  <c r="N71" i="24"/>
  <c r="N73" i="24"/>
  <c r="N75" i="24"/>
  <c r="N77" i="24"/>
  <c r="N79" i="24"/>
  <c r="N81" i="24"/>
  <c r="N83" i="24"/>
  <c r="N85" i="24"/>
  <c r="N87" i="24"/>
  <c r="N89" i="24"/>
  <c r="N91" i="24"/>
  <c r="N93" i="24"/>
  <c r="N95" i="24"/>
  <c r="N97" i="24"/>
  <c r="N99" i="24"/>
  <c r="N113" i="24"/>
  <c r="N115" i="24"/>
  <c r="N117" i="24"/>
  <c r="N119" i="24"/>
  <c r="N121" i="24"/>
  <c r="N123" i="24"/>
  <c r="N125" i="24"/>
  <c r="N100" i="24"/>
  <c r="N112" i="24"/>
  <c r="N114" i="24"/>
  <c r="N116" i="24"/>
  <c r="N118" i="24"/>
  <c r="N120" i="24"/>
  <c r="N122" i="24"/>
  <c r="N124" i="24"/>
  <c r="N126" i="24"/>
  <c r="N128" i="24"/>
  <c r="N130" i="24"/>
  <c r="N132" i="24"/>
  <c r="N134" i="24"/>
  <c r="N136" i="24"/>
  <c r="N138" i="24"/>
  <c r="N140" i="24"/>
  <c r="N142" i="24"/>
  <c r="N144" i="24"/>
  <c r="N146" i="24"/>
  <c r="N148" i="24"/>
  <c r="N127" i="24"/>
  <c r="N129" i="24"/>
  <c r="N131" i="24"/>
  <c r="N133" i="24"/>
  <c r="N135" i="24"/>
  <c r="N137" i="24"/>
  <c r="N139" i="24"/>
  <c r="N141" i="24"/>
  <c r="N143" i="24"/>
  <c r="N145" i="24"/>
  <c r="N147" i="24"/>
  <c r="BE18" i="24"/>
  <c r="BE17" i="24"/>
  <c r="BE19" i="24"/>
  <c r="BE21" i="24"/>
  <c r="BE23" i="24"/>
  <c r="BE20" i="24"/>
  <c r="BE22" i="24"/>
  <c r="BE25" i="24"/>
  <c r="BE24" i="24"/>
  <c r="BE26" i="24"/>
  <c r="BE28" i="24"/>
  <c r="BE30" i="24"/>
  <c r="BE32" i="24"/>
  <c r="BE27" i="24"/>
  <c r="BE29" i="24"/>
  <c r="BE31" i="24"/>
  <c r="BE33" i="24"/>
  <c r="BE35" i="24"/>
  <c r="BE37" i="24"/>
  <c r="BE39" i="24"/>
  <c r="BE34" i="24"/>
  <c r="BE36" i="24"/>
  <c r="BE38" i="24"/>
  <c r="BE40" i="24"/>
  <c r="BE42" i="24"/>
  <c r="BE44" i="24"/>
  <c r="BE46" i="24"/>
  <c r="BE48" i="24"/>
  <c r="BE50" i="24"/>
  <c r="BE52" i="24"/>
  <c r="BE54" i="24"/>
  <c r="BE41" i="24"/>
  <c r="BE43" i="24"/>
  <c r="BE45" i="24"/>
  <c r="BE47" i="24"/>
  <c r="BE49" i="24"/>
  <c r="BE51" i="24"/>
  <c r="BE53" i="24"/>
  <c r="BE55" i="24"/>
  <c r="BE57" i="24"/>
  <c r="BE60" i="24"/>
  <c r="BE62" i="24"/>
  <c r="BE66" i="24"/>
  <c r="BE68" i="24"/>
  <c r="BE70" i="24"/>
  <c r="BE56" i="24"/>
  <c r="BE59" i="24"/>
  <c r="BE61" i="24"/>
  <c r="BE63" i="24"/>
  <c r="BE67" i="24"/>
  <c r="BE69" i="24"/>
  <c r="BE71" i="24"/>
  <c r="BE73" i="24"/>
  <c r="BE75" i="24"/>
  <c r="BE77" i="24"/>
  <c r="BE79" i="24"/>
  <c r="BE81" i="24"/>
  <c r="BE83" i="24"/>
  <c r="BE85" i="24"/>
  <c r="BE87" i="24"/>
  <c r="BE89" i="24"/>
  <c r="BE91" i="24"/>
  <c r="BE93" i="24"/>
  <c r="BE95" i="24"/>
  <c r="BE97" i="24"/>
  <c r="BE72" i="24"/>
  <c r="BE74" i="24"/>
  <c r="BE76" i="24"/>
  <c r="BE78" i="24"/>
  <c r="BE80" i="24"/>
  <c r="BE82" i="24"/>
  <c r="BE84" i="24"/>
  <c r="BE86" i="24"/>
  <c r="BE88" i="24"/>
  <c r="BE90" i="24"/>
  <c r="BE92" i="24"/>
  <c r="BE94" i="24"/>
  <c r="BE96" i="24"/>
  <c r="BE98" i="24"/>
  <c r="BE100" i="24"/>
  <c r="BE112" i="24"/>
  <c r="BE114" i="24"/>
  <c r="BE116" i="24"/>
  <c r="BE118" i="24"/>
  <c r="BE120" i="24"/>
  <c r="BE122" i="24"/>
  <c r="BE124" i="24"/>
  <c r="BE99" i="24"/>
  <c r="BE113" i="24"/>
  <c r="BE115" i="24"/>
  <c r="BE117" i="24"/>
  <c r="BE119" i="24"/>
  <c r="BE121" i="24"/>
  <c r="BE123" i="24"/>
  <c r="BE125" i="24"/>
  <c r="BE127" i="24"/>
  <c r="BE129" i="24"/>
  <c r="BE131" i="24"/>
  <c r="BE133" i="24"/>
  <c r="BE135" i="24"/>
  <c r="BE137" i="24"/>
  <c r="BE139" i="24"/>
  <c r="BE141" i="24"/>
  <c r="BE143" i="24"/>
  <c r="BE145" i="24"/>
  <c r="BE147" i="24"/>
  <c r="BE126" i="24"/>
  <c r="BE128" i="24"/>
  <c r="BE130" i="24"/>
  <c r="BE132" i="24"/>
  <c r="BE134" i="24"/>
  <c r="BE136" i="24"/>
  <c r="BE138" i="24"/>
  <c r="BE140" i="24"/>
  <c r="BE142" i="24"/>
  <c r="BE144" i="24"/>
  <c r="BE146" i="24"/>
  <c r="BE148" i="24"/>
  <c r="BU18" i="24"/>
  <c r="BU17" i="24"/>
  <c r="BU19" i="24"/>
  <c r="BU21" i="24"/>
  <c r="BU23" i="24"/>
  <c r="BU20" i="24"/>
  <c r="BU22" i="24"/>
  <c r="BU25" i="24"/>
  <c r="BU24" i="24"/>
  <c r="BU26" i="24"/>
  <c r="BU28" i="24"/>
  <c r="BU30" i="24"/>
  <c r="BU32" i="24"/>
  <c r="BU27" i="24"/>
  <c r="BU29" i="24"/>
  <c r="BU31" i="24"/>
  <c r="BU33" i="24"/>
  <c r="BU35" i="24"/>
  <c r="BU37" i="24"/>
  <c r="BU39" i="24"/>
  <c r="BU34" i="24"/>
  <c r="BU36" i="24"/>
  <c r="BU38" i="24"/>
  <c r="BU40" i="24"/>
  <c r="BU42" i="24"/>
  <c r="BU44" i="24"/>
  <c r="BU46" i="24"/>
  <c r="BU48" i="24"/>
  <c r="BU50" i="24"/>
  <c r="BU52" i="24"/>
  <c r="BU41" i="24"/>
  <c r="BU43" i="24"/>
  <c r="BU45" i="24"/>
  <c r="BU47" i="24"/>
  <c r="BU49" i="24"/>
  <c r="BU51" i="24"/>
  <c r="BU53" i="24"/>
  <c r="BU55" i="24"/>
  <c r="BU57" i="24"/>
  <c r="BU60" i="24"/>
  <c r="BU62" i="24"/>
  <c r="BU66" i="24"/>
  <c r="BU68" i="24"/>
  <c r="BU70" i="24"/>
  <c r="BU54" i="24"/>
  <c r="BU56" i="24"/>
  <c r="BU59" i="24"/>
  <c r="BU61" i="24"/>
  <c r="BU63" i="24"/>
  <c r="BU67" i="24"/>
  <c r="BU69" i="24"/>
  <c r="BU71" i="24"/>
  <c r="BU73" i="24"/>
  <c r="BU75" i="24"/>
  <c r="BU77" i="24"/>
  <c r="BU79" i="24"/>
  <c r="BU81" i="24"/>
  <c r="BU83" i="24"/>
  <c r="BU85" i="24"/>
  <c r="BU87" i="24"/>
  <c r="BU89" i="24"/>
  <c r="BU91" i="24"/>
  <c r="BU93" i="24"/>
  <c r="BU95" i="24"/>
  <c r="BU97" i="24"/>
  <c r="BU72" i="24"/>
  <c r="BU74" i="24"/>
  <c r="BU76" i="24"/>
  <c r="BU78" i="24"/>
  <c r="BU80" i="24"/>
  <c r="BU82" i="24"/>
  <c r="BU84" i="24"/>
  <c r="BU86" i="24"/>
  <c r="BU88" i="24"/>
  <c r="BU90" i="24"/>
  <c r="BU92" i="24"/>
  <c r="BU94" i="24"/>
  <c r="BU96" i="24"/>
  <c r="BU98" i="24"/>
  <c r="BU100" i="24"/>
  <c r="BU112" i="24"/>
  <c r="BU114" i="24"/>
  <c r="BU116" i="24"/>
  <c r="BU118" i="24"/>
  <c r="BU120" i="24"/>
  <c r="BU122" i="24"/>
  <c r="BU124" i="24"/>
  <c r="BU99" i="24"/>
  <c r="BU113" i="24"/>
  <c r="BU115" i="24"/>
  <c r="BU117" i="24"/>
  <c r="BU119" i="24"/>
  <c r="BU121" i="24"/>
  <c r="BU123" i="24"/>
  <c r="BU125" i="24"/>
  <c r="BU127" i="24"/>
  <c r="BU129" i="24"/>
  <c r="BU131" i="24"/>
  <c r="BU133" i="24"/>
  <c r="BU135" i="24"/>
  <c r="BU137" i="24"/>
  <c r="BU139" i="24"/>
  <c r="BU141" i="24"/>
  <c r="BU143" i="24"/>
  <c r="BU145" i="24"/>
  <c r="BU147" i="24"/>
  <c r="BU126" i="24"/>
  <c r="BU128" i="24"/>
  <c r="BU130" i="24"/>
  <c r="BU132" i="24"/>
  <c r="BU134" i="24"/>
  <c r="BU136" i="24"/>
  <c r="BU138" i="24"/>
  <c r="BU140" i="24"/>
  <c r="BU142" i="24"/>
  <c r="BU144" i="24"/>
  <c r="BU146" i="24"/>
  <c r="BU148" i="24"/>
  <c r="CK18" i="24"/>
  <c r="CK17" i="24"/>
  <c r="CK19" i="24"/>
  <c r="CK21" i="24"/>
  <c r="CK23" i="24"/>
  <c r="CK20" i="24"/>
  <c r="CK22" i="24"/>
  <c r="CK25" i="24"/>
  <c r="CK24" i="24"/>
  <c r="CK26" i="24"/>
  <c r="CK28" i="24"/>
  <c r="CK30" i="24"/>
  <c r="CK32" i="24"/>
  <c r="CK27" i="24"/>
  <c r="CK29" i="24"/>
  <c r="CK31" i="24"/>
  <c r="CK33" i="24"/>
  <c r="CK35" i="24"/>
  <c r="CK37" i="24"/>
  <c r="CK39" i="24"/>
  <c r="CK34" i="24"/>
  <c r="CK36" i="24"/>
  <c r="CK38" i="24"/>
  <c r="CK40" i="24"/>
  <c r="CK42" i="24"/>
  <c r="CK44" i="24"/>
  <c r="CK46" i="24"/>
  <c r="CK48" i="24"/>
  <c r="CK50" i="24"/>
  <c r="CK52" i="24"/>
  <c r="CK41" i="24"/>
  <c r="CK43" i="24"/>
  <c r="CK45" i="24"/>
  <c r="CK47" i="24"/>
  <c r="CK49" i="24"/>
  <c r="CK51" i="24"/>
  <c r="CK53" i="24"/>
  <c r="CK55" i="24"/>
  <c r="CK57" i="24"/>
  <c r="CK60" i="24"/>
  <c r="CK62" i="24"/>
  <c r="CK66" i="24"/>
  <c r="CK68" i="24"/>
  <c r="CK70" i="24"/>
  <c r="CK54" i="24"/>
  <c r="CK56" i="24"/>
  <c r="CK59" i="24"/>
  <c r="CK61" i="24"/>
  <c r="CK63" i="24"/>
  <c r="CK67" i="24"/>
  <c r="CK69" i="24"/>
  <c r="CK71" i="24"/>
  <c r="CK73" i="24"/>
  <c r="CK75" i="24"/>
  <c r="CK77" i="24"/>
  <c r="CK79" i="24"/>
  <c r="CK81" i="24"/>
  <c r="CK83" i="24"/>
  <c r="CK85" i="24"/>
  <c r="CK87" i="24"/>
  <c r="CK89" i="24"/>
  <c r="CK91" i="24"/>
  <c r="CK93" i="24"/>
  <c r="CK95" i="24"/>
  <c r="CK97" i="24"/>
  <c r="CK72" i="24"/>
  <c r="CK74" i="24"/>
  <c r="CK76" i="24"/>
  <c r="CK78" i="24"/>
  <c r="CK80" i="24"/>
  <c r="CK82" i="24"/>
  <c r="CK84" i="24"/>
  <c r="CK86" i="24"/>
  <c r="CK88" i="24"/>
  <c r="CK90" i="24"/>
  <c r="CK92" i="24"/>
  <c r="CK94" i="24"/>
  <c r="CK96" i="24"/>
  <c r="CK98" i="24"/>
  <c r="CK100" i="24"/>
  <c r="CK112" i="24"/>
  <c r="CK114" i="24"/>
  <c r="CK116" i="24"/>
  <c r="CK118" i="24"/>
  <c r="CK120" i="24"/>
  <c r="CK122" i="24"/>
  <c r="CK124" i="24"/>
  <c r="CK99" i="24"/>
  <c r="CK113" i="24"/>
  <c r="CK115" i="24"/>
  <c r="CK117" i="24"/>
  <c r="CK119" i="24"/>
  <c r="CK121" i="24"/>
  <c r="CK123" i="24"/>
  <c r="CK125" i="24"/>
  <c r="CK127" i="24"/>
  <c r="CK129" i="24"/>
  <c r="CK131" i="24"/>
  <c r="CK133" i="24"/>
  <c r="CK135" i="24"/>
  <c r="CK137" i="24"/>
  <c r="CK139" i="24"/>
  <c r="CK141" i="24"/>
  <c r="CK143" i="24"/>
  <c r="CK145" i="24"/>
  <c r="CK147" i="24"/>
  <c r="CK126" i="24"/>
  <c r="CK128" i="24"/>
  <c r="CK130" i="24"/>
  <c r="CK132" i="24"/>
  <c r="CK134" i="24"/>
  <c r="CK136" i="24"/>
  <c r="CK138" i="24"/>
  <c r="CK140" i="24"/>
  <c r="CK142" i="24"/>
  <c r="CK144" i="24"/>
  <c r="CK146" i="24"/>
  <c r="CK148" i="24"/>
  <c r="DA17" i="24"/>
  <c r="DA18" i="24"/>
  <c r="DA19" i="24"/>
  <c r="DA21" i="24"/>
  <c r="DA23" i="24"/>
  <c r="DA20" i="24"/>
  <c r="DA22" i="24"/>
  <c r="DA25" i="24"/>
  <c r="DA24" i="24"/>
  <c r="DA26" i="24"/>
  <c r="DA28" i="24"/>
  <c r="DA30" i="24"/>
  <c r="DA32" i="24"/>
  <c r="DA27" i="24"/>
  <c r="DA29" i="24"/>
  <c r="DA31" i="24"/>
  <c r="DA33" i="24"/>
  <c r="DA35" i="24"/>
  <c r="DA37" i="24"/>
  <c r="DA39" i="24"/>
  <c r="DA34" i="24"/>
  <c r="DA36" i="24"/>
  <c r="DA38" i="24"/>
  <c r="DA40" i="24"/>
  <c r="DA42" i="24"/>
  <c r="DA44" i="24"/>
  <c r="DA46" i="24"/>
  <c r="DA48" i="24"/>
  <c r="DA50" i="24"/>
  <c r="DA52" i="24"/>
  <c r="DA41" i="24"/>
  <c r="DA43" i="24"/>
  <c r="DA45" i="24"/>
  <c r="DA47" i="24"/>
  <c r="DA49" i="24"/>
  <c r="DA51" i="24"/>
  <c r="DA53" i="24"/>
  <c r="DA55" i="24"/>
  <c r="DA57" i="24"/>
  <c r="DA60" i="24"/>
  <c r="DA62" i="24"/>
  <c r="DA66" i="24"/>
  <c r="DA68" i="24"/>
  <c r="DA70" i="24"/>
  <c r="DA54" i="24"/>
  <c r="DA56" i="24"/>
  <c r="DA59" i="24"/>
  <c r="DA61" i="24"/>
  <c r="DA63" i="24"/>
  <c r="DA67" i="24"/>
  <c r="DA69" i="24"/>
  <c r="DA71" i="24"/>
  <c r="DA73" i="24"/>
  <c r="DA75" i="24"/>
  <c r="DA77" i="24"/>
  <c r="DA79" i="24"/>
  <c r="DA81" i="24"/>
  <c r="DA83" i="24"/>
  <c r="DA85" i="24"/>
  <c r="DA87" i="24"/>
  <c r="DA89" i="24"/>
  <c r="DA91" i="24"/>
  <c r="DA93" i="24"/>
  <c r="DA95" i="24"/>
  <c r="DA97" i="24"/>
  <c r="DA72" i="24"/>
  <c r="DA74" i="24"/>
  <c r="DA76" i="24"/>
  <c r="DA78" i="24"/>
  <c r="DA80" i="24"/>
  <c r="DA82" i="24"/>
  <c r="DA84" i="24"/>
  <c r="DA86" i="24"/>
  <c r="DA88" i="24"/>
  <c r="DA90" i="24"/>
  <c r="DA92" i="24"/>
  <c r="DA94" i="24"/>
  <c r="DA96" i="24"/>
  <c r="DA98" i="24"/>
  <c r="DA100" i="24"/>
  <c r="DA112" i="24"/>
  <c r="DA114" i="24"/>
  <c r="DA116" i="24"/>
  <c r="DA118" i="24"/>
  <c r="DA120" i="24"/>
  <c r="DA122" i="24"/>
  <c r="DA124" i="24"/>
  <c r="DA99" i="24"/>
  <c r="DA113" i="24"/>
  <c r="DA115" i="24"/>
  <c r="DA117" i="24"/>
  <c r="DA119" i="24"/>
  <c r="DA121" i="24"/>
  <c r="DA123" i="24"/>
  <c r="DA125" i="24"/>
  <c r="DA127" i="24"/>
  <c r="DA129" i="24"/>
  <c r="DA131" i="24"/>
  <c r="DA133" i="24"/>
  <c r="DA135" i="24"/>
  <c r="DA137" i="24"/>
  <c r="DA139" i="24"/>
  <c r="DA141" i="24"/>
  <c r="DA143" i="24"/>
  <c r="DA145" i="24"/>
  <c r="DA147" i="24"/>
  <c r="DA126" i="24"/>
  <c r="DA128" i="24"/>
  <c r="DA130" i="24"/>
  <c r="DA132" i="24"/>
  <c r="DA134" i="24"/>
  <c r="DA136" i="24"/>
  <c r="DA138" i="24"/>
  <c r="DA140" i="24"/>
  <c r="DA142" i="24"/>
  <c r="DA144" i="24"/>
  <c r="DA146" i="24"/>
  <c r="DA148" i="24"/>
  <c r="DY17" i="24"/>
  <c r="DY18" i="24"/>
  <c r="DY19" i="24"/>
  <c r="DY21" i="24"/>
  <c r="DY23" i="24"/>
  <c r="DY20" i="24"/>
  <c r="DY22" i="24"/>
  <c r="DY25" i="24"/>
  <c r="DY24" i="24"/>
  <c r="DY26" i="24"/>
  <c r="DY28" i="24"/>
  <c r="DY30" i="24"/>
  <c r="DY32" i="24"/>
  <c r="DY27" i="24"/>
  <c r="DY29" i="24"/>
  <c r="DY31" i="24"/>
  <c r="DY33" i="24"/>
  <c r="DY35" i="24"/>
  <c r="DY37" i="24"/>
  <c r="DY39" i="24"/>
  <c r="DY34" i="24"/>
  <c r="DY36" i="24"/>
  <c r="DY38" i="24"/>
  <c r="DY40" i="24"/>
  <c r="DY42" i="24"/>
  <c r="DY44" i="24"/>
  <c r="DY46" i="24"/>
  <c r="DY48" i="24"/>
  <c r="DY50" i="24"/>
  <c r="DY52" i="24"/>
  <c r="DY41" i="24"/>
  <c r="DY43" i="24"/>
  <c r="DY45" i="24"/>
  <c r="DY47" i="24"/>
  <c r="DY49" i="24"/>
  <c r="DY51" i="24"/>
  <c r="DY53" i="24"/>
  <c r="DY55" i="24"/>
  <c r="DY57" i="24"/>
  <c r="DY60" i="24"/>
  <c r="DY62" i="24"/>
  <c r="DY66" i="24"/>
  <c r="DY68" i="24"/>
  <c r="DY70" i="24"/>
  <c r="DY54" i="24"/>
  <c r="DY56" i="24"/>
  <c r="DY59" i="24"/>
  <c r="DY61" i="24"/>
  <c r="DY63" i="24"/>
  <c r="DY67" i="24"/>
  <c r="DY69" i="24"/>
  <c r="DY71" i="24"/>
  <c r="DY73" i="24"/>
  <c r="DY75" i="24"/>
  <c r="DY77" i="24"/>
  <c r="DY79" i="24"/>
  <c r="DY81" i="24"/>
  <c r="DY83" i="24"/>
  <c r="DY85" i="24"/>
  <c r="DY87" i="24"/>
  <c r="DY89" i="24"/>
  <c r="DY91" i="24"/>
  <c r="DY93" i="24"/>
  <c r="DY95" i="24"/>
  <c r="DY97" i="24"/>
  <c r="DY72" i="24"/>
  <c r="DY74" i="24"/>
  <c r="DY76" i="24"/>
  <c r="DY78" i="24"/>
  <c r="DY80" i="24"/>
  <c r="DY82" i="24"/>
  <c r="DY84" i="24"/>
  <c r="DY86" i="24"/>
  <c r="DY88" i="24"/>
  <c r="DY90" i="24"/>
  <c r="DY92" i="24"/>
  <c r="DY94" i="24"/>
  <c r="DY96" i="24"/>
  <c r="DY98" i="24"/>
  <c r="DY100" i="24"/>
  <c r="DY112" i="24"/>
  <c r="DY114" i="24"/>
  <c r="DY116" i="24"/>
  <c r="DY118" i="24"/>
  <c r="DY120" i="24"/>
  <c r="DY122" i="24"/>
  <c r="DY124" i="24"/>
  <c r="DY99" i="24"/>
  <c r="DY113" i="24"/>
  <c r="DY115" i="24"/>
  <c r="DY117" i="24"/>
  <c r="DY119" i="24"/>
  <c r="DY121" i="24"/>
  <c r="DY123" i="24"/>
  <c r="DY125" i="24"/>
  <c r="DY127" i="24"/>
  <c r="DY129" i="24"/>
  <c r="DY131" i="24"/>
  <c r="DY133" i="24"/>
  <c r="DY135" i="24"/>
  <c r="DY137" i="24"/>
  <c r="DY139" i="24"/>
  <c r="DY141" i="24"/>
  <c r="DY143" i="24"/>
  <c r="DY145" i="24"/>
  <c r="DY147" i="24"/>
  <c r="DY126" i="24"/>
  <c r="DY128" i="24"/>
  <c r="DY130" i="24"/>
  <c r="DY132" i="24"/>
  <c r="DY134" i="24"/>
  <c r="DY136" i="24"/>
  <c r="DY138" i="24"/>
  <c r="DY140" i="24"/>
  <c r="DY142" i="24"/>
  <c r="DY144" i="24"/>
  <c r="DY146" i="24"/>
  <c r="DY148" i="24"/>
  <c r="EO17" i="24"/>
  <c r="EO18" i="24"/>
  <c r="EO19" i="24"/>
  <c r="EO21" i="24"/>
  <c r="EO20" i="24"/>
  <c r="EO22" i="24"/>
  <c r="EO23" i="24"/>
  <c r="EO25" i="24"/>
  <c r="EO24" i="24"/>
  <c r="EO26" i="24"/>
  <c r="EO28" i="24"/>
  <c r="EO30" i="24"/>
  <c r="EO32" i="24"/>
  <c r="EO27" i="24"/>
  <c r="EO29" i="24"/>
  <c r="EO31" i="24"/>
  <c r="EO33" i="24"/>
  <c r="EO35" i="24"/>
  <c r="EO37" i="24"/>
  <c r="EO39" i="24"/>
  <c r="EO34" i="24"/>
  <c r="EO36" i="24"/>
  <c r="EO38" i="24"/>
  <c r="EO40" i="24"/>
  <c r="EO42" i="24"/>
  <c r="EO44" i="24"/>
  <c r="EO46" i="24"/>
  <c r="EO48" i="24"/>
  <c r="EO50" i="24"/>
  <c r="EO52" i="24"/>
  <c r="EO41" i="24"/>
  <c r="EO43" i="24"/>
  <c r="EO45" i="24"/>
  <c r="EO47" i="24"/>
  <c r="EO49" i="24"/>
  <c r="EO51" i="24"/>
  <c r="EO53" i="24"/>
  <c r="EO55" i="24"/>
  <c r="EO57" i="24"/>
  <c r="EO60" i="24"/>
  <c r="EO62" i="24"/>
  <c r="EO66" i="24"/>
  <c r="EO68" i="24"/>
  <c r="EO70" i="24"/>
  <c r="EO54" i="24"/>
  <c r="EO56" i="24"/>
  <c r="EO59" i="24"/>
  <c r="EO61" i="24"/>
  <c r="EO63" i="24"/>
  <c r="EO67" i="24"/>
  <c r="EO69" i="24"/>
  <c r="EO71" i="24"/>
  <c r="EO73" i="24"/>
  <c r="EO75" i="24"/>
  <c r="EO77" i="24"/>
  <c r="EO79" i="24"/>
  <c r="EO81" i="24"/>
  <c r="EO83" i="24"/>
  <c r="EO85" i="24"/>
  <c r="EO87" i="24"/>
  <c r="EO89" i="24"/>
  <c r="EO91" i="24"/>
  <c r="EO93" i="24"/>
  <c r="EO95" i="24"/>
  <c r="EO97" i="24"/>
  <c r="EO72" i="24"/>
  <c r="EO74" i="24"/>
  <c r="EO76" i="24"/>
  <c r="EO78" i="24"/>
  <c r="EO80" i="24"/>
  <c r="EO82" i="24"/>
  <c r="EO84" i="24"/>
  <c r="EO86" i="24"/>
  <c r="EO88" i="24"/>
  <c r="EO90" i="24"/>
  <c r="EO92" i="24"/>
  <c r="EO94" i="24"/>
  <c r="EO96" i="24"/>
  <c r="EO98" i="24"/>
  <c r="EO100" i="24"/>
  <c r="EO112" i="24"/>
  <c r="EO114" i="24"/>
  <c r="EO116" i="24"/>
  <c r="EO118" i="24"/>
  <c r="EO120" i="24"/>
  <c r="EO122" i="24"/>
  <c r="EO124" i="24"/>
  <c r="EO99" i="24"/>
  <c r="EO113" i="24"/>
  <c r="EO115" i="24"/>
  <c r="EO117" i="24"/>
  <c r="EO119" i="24"/>
  <c r="EO121" i="24"/>
  <c r="EO123" i="24"/>
  <c r="EO125" i="24"/>
  <c r="EO127" i="24"/>
  <c r="EO129" i="24"/>
  <c r="EO131" i="24"/>
  <c r="EO133" i="24"/>
  <c r="EO135" i="24"/>
  <c r="EO137" i="24"/>
  <c r="EO139" i="24"/>
  <c r="EO141" i="24"/>
  <c r="EO143" i="24"/>
  <c r="EO145" i="24"/>
  <c r="EO147" i="24"/>
  <c r="EO126" i="24"/>
  <c r="EO128" i="24"/>
  <c r="EO130" i="24"/>
  <c r="EO132" i="24"/>
  <c r="EO134" i="24"/>
  <c r="EO136" i="24"/>
  <c r="EO138" i="24"/>
  <c r="EO140" i="24"/>
  <c r="EO142" i="24"/>
  <c r="EO144" i="24"/>
  <c r="EO146" i="24"/>
  <c r="EO148" i="24"/>
  <c r="AF17" i="24"/>
  <c r="AF18" i="24"/>
  <c r="AF19" i="24"/>
  <c r="AF20" i="24"/>
  <c r="AF22" i="24"/>
  <c r="AF21" i="24"/>
  <c r="AF23" i="24"/>
  <c r="AF24" i="24"/>
  <c r="AF26" i="24"/>
  <c r="AF25" i="24"/>
  <c r="AF27" i="24"/>
  <c r="AF29" i="24"/>
  <c r="AF31" i="24"/>
  <c r="AF33" i="24"/>
  <c r="AF28" i="24"/>
  <c r="AF30" i="24"/>
  <c r="AF32" i="24"/>
  <c r="AF34" i="24"/>
  <c r="AF36" i="24"/>
  <c r="AF38" i="24"/>
  <c r="AF40" i="24"/>
  <c r="AF35" i="24"/>
  <c r="AF37" i="24"/>
  <c r="AF39" i="24"/>
  <c r="AF41" i="24"/>
  <c r="AF43" i="24"/>
  <c r="AF45" i="24"/>
  <c r="AF47" i="24"/>
  <c r="AF49" i="24"/>
  <c r="AF51" i="24"/>
  <c r="AF53" i="24"/>
  <c r="AF42" i="24"/>
  <c r="AF44" i="24"/>
  <c r="AF46" i="24"/>
  <c r="AF48" i="24"/>
  <c r="AF50" i="24"/>
  <c r="AF52" i="24"/>
  <c r="AF54" i="24"/>
  <c r="AF56" i="24"/>
  <c r="AF59" i="24"/>
  <c r="AF61" i="24"/>
  <c r="AF63" i="24"/>
  <c r="AF67" i="24"/>
  <c r="AF69" i="24"/>
  <c r="AF55" i="24"/>
  <c r="AF57" i="24"/>
  <c r="AF60" i="24"/>
  <c r="AF62" i="24"/>
  <c r="AF66" i="24"/>
  <c r="AF68" i="24"/>
  <c r="AF70" i="24"/>
  <c r="AF72" i="24"/>
  <c r="AF74" i="24"/>
  <c r="AF76" i="24"/>
  <c r="AF78" i="24"/>
  <c r="AF80" i="24"/>
  <c r="AF82" i="24"/>
  <c r="AF84" i="24"/>
  <c r="AF86" i="24"/>
  <c r="AF88" i="24"/>
  <c r="AF90" i="24"/>
  <c r="AF92" i="24"/>
  <c r="AF94" i="24"/>
  <c r="AF96" i="24"/>
  <c r="AF98" i="24"/>
  <c r="AF71" i="24"/>
  <c r="AF73" i="24"/>
  <c r="AF75" i="24"/>
  <c r="AF77" i="24"/>
  <c r="AF79" i="24"/>
  <c r="AF81" i="24"/>
  <c r="AF83" i="24"/>
  <c r="AF85" i="24"/>
  <c r="AF87" i="24"/>
  <c r="AF89" i="24"/>
  <c r="AF91" i="24"/>
  <c r="AF93" i="24"/>
  <c r="AF95" i="24"/>
  <c r="AF97" i="24"/>
  <c r="AF99" i="24"/>
  <c r="AF113" i="24"/>
  <c r="AF115" i="24"/>
  <c r="AF117" i="24"/>
  <c r="AF119" i="24"/>
  <c r="AF121" i="24"/>
  <c r="AF123" i="24"/>
  <c r="AF125" i="24"/>
  <c r="AF100" i="24"/>
  <c r="AF112" i="24"/>
  <c r="AF114" i="24"/>
  <c r="AF116" i="24"/>
  <c r="AF118" i="24"/>
  <c r="AF120" i="24"/>
  <c r="AF122" i="24"/>
  <c r="AF124" i="24"/>
  <c r="AF126" i="24"/>
  <c r="AF128" i="24"/>
  <c r="AF130" i="24"/>
  <c r="AF132" i="24"/>
  <c r="AF134" i="24"/>
  <c r="AF136" i="24"/>
  <c r="AF138" i="24"/>
  <c r="AF140" i="24"/>
  <c r="AF142" i="24"/>
  <c r="AF144" i="24"/>
  <c r="AF146" i="24"/>
  <c r="AF148" i="24"/>
  <c r="AF127" i="24"/>
  <c r="AF129" i="24"/>
  <c r="AF131" i="24"/>
  <c r="AF133" i="24"/>
  <c r="AF135" i="24"/>
  <c r="AF137" i="24"/>
  <c r="AF139" i="24"/>
  <c r="AF141" i="24"/>
  <c r="AF143" i="24"/>
  <c r="AF145" i="24"/>
  <c r="AF147" i="24"/>
  <c r="AV17" i="24"/>
  <c r="AV18" i="24"/>
  <c r="AV19" i="24"/>
  <c r="AV20" i="24"/>
  <c r="AV22" i="24"/>
  <c r="AV21" i="24"/>
  <c r="AV23" i="24"/>
  <c r="AV24" i="24"/>
  <c r="AV26" i="24"/>
  <c r="AV25" i="24"/>
  <c r="AV27" i="24"/>
  <c r="AV29" i="24"/>
  <c r="AV31" i="24"/>
  <c r="AV33" i="24"/>
  <c r="AV28" i="24"/>
  <c r="AV30" i="24"/>
  <c r="AV32" i="24"/>
  <c r="AV34" i="24"/>
  <c r="AV36" i="24"/>
  <c r="AV38" i="24"/>
  <c r="AV40" i="24"/>
  <c r="AV35" i="24"/>
  <c r="AV37" i="24"/>
  <c r="AV39" i="24"/>
  <c r="AV41" i="24"/>
  <c r="AV43" i="24"/>
  <c r="AV45" i="24"/>
  <c r="AV47" i="24"/>
  <c r="AV49" i="24"/>
  <c r="AV51" i="24"/>
  <c r="AV53" i="24"/>
  <c r="AV42" i="24"/>
  <c r="AV44" i="24"/>
  <c r="AV46" i="24"/>
  <c r="AV48" i="24"/>
  <c r="AV50" i="24"/>
  <c r="AV52" i="24"/>
  <c r="AV54" i="24"/>
  <c r="AV56" i="24"/>
  <c r="AV59" i="24"/>
  <c r="AV61" i="24"/>
  <c r="AV63" i="24"/>
  <c r="AV67" i="24"/>
  <c r="AV69" i="24"/>
  <c r="AV55" i="24"/>
  <c r="AV57" i="24"/>
  <c r="AV60" i="24"/>
  <c r="AV62" i="24"/>
  <c r="AV66" i="24"/>
  <c r="AV68" i="24"/>
  <c r="AV70" i="24"/>
  <c r="AV72" i="24"/>
  <c r="AV74" i="24"/>
  <c r="AV76" i="24"/>
  <c r="AV78" i="24"/>
  <c r="AV80" i="24"/>
  <c r="AV82" i="24"/>
  <c r="AV84" i="24"/>
  <c r="AV86" i="24"/>
  <c r="AV88" i="24"/>
  <c r="AV90" i="24"/>
  <c r="AV92" i="24"/>
  <c r="AV94" i="24"/>
  <c r="AV96" i="24"/>
  <c r="AV71" i="24"/>
  <c r="AV73" i="24"/>
  <c r="AV75" i="24"/>
  <c r="AV77" i="24"/>
  <c r="AV79" i="24"/>
  <c r="AV81" i="24"/>
  <c r="AV83" i="24"/>
  <c r="AV85" i="24"/>
  <c r="AV87" i="24"/>
  <c r="AV89" i="24"/>
  <c r="AV91" i="24"/>
  <c r="AV93" i="24"/>
  <c r="AV95" i="24"/>
  <c r="AV97" i="24"/>
  <c r="AV99" i="24"/>
  <c r="AV113" i="24"/>
  <c r="AV115" i="24"/>
  <c r="AV117" i="24"/>
  <c r="AV119" i="24"/>
  <c r="AV121" i="24"/>
  <c r="AV123" i="24"/>
  <c r="AV125" i="24"/>
  <c r="AV98" i="24"/>
  <c r="AV100" i="24"/>
  <c r="AV112" i="24"/>
  <c r="AV114" i="24"/>
  <c r="AV116" i="24"/>
  <c r="AV118" i="24"/>
  <c r="AV120" i="24"/>
  <c r="AV122" i="24"/>
  <c r="AV124" i="24"/>
  <c r="AV126" i="24"/>
  <c r="AV128" i="24"/>
  <c r="AV130" i="24"/>
  <c r="AV132" i="24"/>
  <c r="AV134" i="24"/>
  <c r="AV136" i="24"/>
  <c r="AV138" i="24"/>
  <c r="AV140" i="24"/>
  <c r="AV142" i="24"/>
  <c r="AV144" i="24"/>
  <c r="AV146" i="24"/>
  <c r="AV148" i="24"/>
  <c r="AV127" i="24"/>
  <c r="AV129" i="24"/>
  <c r="AV131" i="24"/>
  <c r="AV133" i="24"/>
  <c r="AV135" i="24"/>
  <c r="AV137" i="24"/>
  <c r="AV139" i="24"/>
  <c r="AV141" i="24"/>
  <c r="AV143" i="24"/>
  <c r="AV145" i="24"/>
  <c r="AV147" i="24"/>
  <c r="BL17" i="24"/>
  <c r="BL18" i="24"/>
  <c r="BL19" i="24"/>
  <c r="BL20" i="24"/>
  <c r="BL22" i="24"/>
  <c r="BL21" i="24"/>
  <c r="BL23" i="24"/>
  <c r="BL24" i="24"/>
  <c r="BL26" i="24"/>
  <c r="BL25" i="24"/>
  <c r="BL27" i="24"/>
  <c r="BL29" i="24"/>
  <c r="BL31" i="24"/>
  <c r="BL33" i="24"/>
  <c r="BL28" i="24"/>
  <c r="BL30" i="24"/>
  <c r="BL32" i="24"/>
  <c r="BL34" i="24"/>
  <c r="BL36" i="24"/>
  <c r="BL38" i="24"/>
  <c r="BL40" i="24"/>
  <c r="BL35" i="24"/>
  <c r="BL37" i="24"/>
  <c r="BL39" i="24"/>
  <c r="BL41" i="24"/>
  <c r="BL43" i="24"/>
  <c r="BL45" i="24"/>
  <c r="BL47" i="24"/>
  <c r="BL49" i="24"/>
  <c r="BL51" i="24"/>
  <c r="BL53" i="24"/>
  <c r="BL42" i="24"/>
  <c r="BL44" i="24"/>
  <c r="BL46" i="24"/>
  <c r="BL48" i="24"/>
  <c r="BL50" i="24"/>
  <c r="BL52" i="24"/>
  <c r="BL54" i="24"/>
  <c r="BL56" i="24"/>
  <c r="BL59" i="24"/>
  <c r="BL61" i="24"/>
  <c r="BL63" i="24"/>
  <c r="BL67" i="24"/>
  <c r="BL69" i="24"/>
  <c r="BL55" i="24"/>
  <c r="BL57" i="24"/>
  <c r="BL60" i="24"/>
  <c r="BL62" i="24"/>
  <c r="BL66" i="24"/>
  <c r="BL68" i="24"/>
  <c r="BL70" i="24"/>
  <c r="BL72" i="24"/>
  <c r="BL74" i="24"/>
  <c r="BL76" i="24"/>
  <c r="BL78" i="24"/>
  <c r="BL80" i="24"/>
  <c r="BL82" i="24"/>
  <c r="BL84" i="24"/>
  <c r="BL86" i="24"/>
  <c r="BL88" i="24"/>
  <c r="BL90" i="24"/>
  <c r="BL92" i="24"/>
  <c r="BL94" i="24"/>
  <c r="BL96" i="24"/>
  <c r="BL71" i="24"/>
  <c r="BL73" i="24"/>
  <c r="BL75" i="24"/>
  <c r="BL77" i="24"/>
  <c r="BL79" i="24"/>
  <c r="BL81" i="24"/>
  <c r="BL83" i="24"/>
  <c r="BL85" i="24"/>
  <c r="BL87" i="24"/>
  <c r="BL89" i="24"/>
  <c r="BL91" i="24"/>
  <c r="BL93" i="24"/>
  <c r="BL95" i="24"/>
  <c r="BL97" i="24"/>
  <c r="BL99" i="24"/>
  <c r="BL113" i="24"/>
  <c r="BL115" i="24"/>
  <c r="BL117" i="24"/>
  <c r="BL119" i="24"/>
  <c r="BL121" i="24"/>
  <c r="BL123" i="24"/>
  <c r="BL125" i="24"/>
  <c r="BL98" i="24"/>
  <c r="BL100" i="24"/>
  <c r="BL112" i="24"/>
  <c r="BL114" i="24"/>
  <c r="BL116" i="24"/>
  <c r="BL118" i="24"/>
  <c r="BL120" i="24"/>
  <c r="BL122" i="24"/>
  <c r="BL124" i="24"/>
  <c r="BL126" i="24"/>
  <c r="BL128" i="24"/>
  <c r="BL130" i="24"/>
  <c r="BL132" i="24"/>
  <c r="BL134" i="24"/>
  <c r="BL136" i="24"/>
  <c r="BL138" i="24"/>
  <c r="BL140" i="24"/>
  <c r="BL142" i="24"/>
  <c r="BL144" i="24"/>
  <c r="BL146" i="24"/>
  <c r="BL148" i="24"/>
  <c r="BL127" i="24"/>
  <c r="BL129" i="24"/>
  <c r="BL131" i="24"/>
  <c r="BL133" i="24"/>
  <c r="BL135" i="24"/>
  <c r="BL137" i="24"/>
  <c r="BL139" i="24"/>
  <c r="BL141" i="24"/>
  <c r="BL143" i="24"/>
  <c r="BL145" i="24"/>
  <c r="BL147" i="24"/>
  <c r="CB17" i="24"/>
  <c r="CB18" i="24"/>
  <c r="CB19" i="24"/>
  <c r="CB20" i="24"/>
  <c r="CB22" i="24"/>
  <c r="CB21" i="24"/>
  <c r="CB23" i="24"/>
  <c r="CB24" i="24"/>
  <c r="CB26" i="24"/>
  <c r="CB25" i="24"/>
  <c r="CB27" i="24"/>
  <c r="CB29" i="24"/>
  <c r="CB31" i="24"/>
  <c r="CB33" i="24"/>
  <c r="CB28" i="24"/>
  <c r="CB30" i="24"/>
  <c r="CB32" i="24"/>
  <c r="CB34" i="24"/>
  <c r="CB36" i="24"/>
  <c r="CB38" i="24"/>
  <c r="CB40" i="24"/>
  <c r="CB35" i="24"/>
  <c r="CB37" i="24"/>
  <c r="CB39" i="24"/>
  <c r="CB41" i="24"/>
  <c r="CB43" i="24"/>
  <c r="CB45" i="24"/>
  <c r="CB47" i="24"/>
  <c r="CB49" i="24"/>
  <c r="CB51" i="24"/>
  <c r="CB53" i="24"/>
  <c r="CB42" i="24"/>
  <c r="CB44" i="24"/>
  <c r="CB46" i="24"/>
  <c r="CB48" i="24"/>
  <c r="CB50" i="24"/>
  <c r="CB52" i="24"/>
  <c r="CB54" i="24"/>
  <c r="CB56" i="24"/>
  <c r="CB59" i="24"/>
  <c r="CB61" i="24"/>
  <c r="CB63" i="24"/>
  <c r="CB67" i="24"/>
  <c r="CB69" i="24"/>
  <c r="CB55" i="24"/>
  <c r="CB57" i="24"/>
  <c r="CB60" i="24"/>
  <c r="CB62" i="24"/>
  <c r="CB66" i="24"/>
  <c r="CB68" i="24"/>
  <c r="CB70" i="24"/>
  <c r="CB72" i="24"/>
  <c r="CB74" i="24"/>
  <c r="CB76" i="24"/>
  <c r="CB78" i="24"/>
  <c r="CB80" i="24"/>
  <c r="CB82" i="24"/>
  <c r="CB84" i="24"/>
  <c r="CB86" i="24"/>
  <c r="CB88" i="24"/>
  <c r="CB90" i="24"/>
  <c r="CB92" i="24"/>
  <c r="CB94" i="24"/>
  <c r="CB96" i="24"/>
  <c r="CB71" i="24"/>
  <c r="CB73" i="24"/>
  <c r="CB75" i="24"/>
  <c r="CB77" i="24"/>
  <c r="CB79" i="24"/>
  <c r="CB81" i="24"/>
  <c r="CB83" i="24"/>
  <c r="CB85" i="24"/>
  <c r="CB87" i="24"/>
  <c r="CB89" i="24"/>
  <c r="CB91" i="24"/>
  <c r="CB93" i="24"/>
  <c r="CB95" i="24"/>
  <c r="CB97" i="24"/>
  <c r="CB99" i="24"/>
  <c r="CB113" i="24"/>
  <c r="CB115" i="24"/>
  <c r="CB117" i="24"/>
  <c r="CB119" i="24"/>
  <c r="CB121" i="24"/>
  <c r="CB123" i="24"/>
  <c r="CB125" i="24"/>
  <c r="CB98" i="24"/>
  <c r="CB100" i="24"/>
  <c r="CB112" i="24"/>
  <c r="CB114" i="24"/>
  <c r="CB116" i="24"/>
  <c r="CB118" i="24"/>
  <c r="CB120" i="24"/>
  <c r="CB122" i="24"/>
  <c r="CB124" i="24"/>
  <c r="CB126" i="24"/>
  <c r="CB128" i="24"/>
  <c r="CB130" i="24"/>
  <c r="CB132" i="24"/>
  <c r="CB134" i="24"/>
  <c r="CB136" i="24"/>
  <c r="CB138" i="24"/>
  <c r="CB140" i="24"/>
  <c r="CB142" i="24"/>
  <c r="CB144" i="24"/>
  <c r="CB146" i="24"/>
  <c r="CB148" i="24"/>
  <c r="CB127" i="24"/>
  <c r="CB129" i="24"/>
  <c r="CB131" i="24"/>
  <c r="CB133" i="24"/>
  <c r="CB135" i="24"/>
  <c r="CB137" i="24"/>
  <c r="CB139" i="24"/>
  <c r="CB141" i="24"/>
  <c r="CB143" i="24"/>
  <c r="CB145" i="24"/>
  <c r="CB147" i="24"/>
  <c r="CR17" i="24"/>
  <c r="CR19" i="24"/>
  <c r="CR18" i="24"/>
  <c r="CR20" i="24"/>
  <c r="CR22" i="24"/>
  <c r="CR21" i="24"/>
  <c r="CR23" i="24"/>
  <c r="CR24" i="24"/>
  <c r="CR26" i="24"/>
  <c r="CR25" i="24"/>
  <c r="CR27" i="24"/>
  <c r="CR29" i="24"/>
  <c r="CR31" i="24"/>
  <c r="CR33" i="24"/>
  <c r="CR28" i="24"/>
  <c r="CR30" i="24"/>
  <c r="CR32" i="24"/>
  <c r="CR34" i="24"/>
  <c r="CR36" i="24"/>
  <c r="CR38" i="24"/>
  <c r="CR40" i="24"/>
  <c r="CR35" i="24"/>
  <c r="CR37" i="24"/>
  <c r="CR39" i="24"/>
  <c r="CR41" i="24"/>
  <c r="CR43" i="24"/>
  <c r="CR45" i="24"/>
  <c r="CR47" i="24"/>
  <c r="CR49" i="24"/>
  <c r="CR51" i="24"/>
  <c r="CR53" i="24"/>
  <c r="CR42" i="24"/>
  <c r="CR44" i="24"/>
  <c r="CR46" i="24"/>
  <c r="CR48" i="24"/>
  <c r="CR50" i="24"/>
  <c r="CR52" i="24"/>
  <c r="CR54" i="24"/>
  <c r="CR56" i="24"/>
  <c r="CR59" i="24"/>
  <c r="CR61" i="24"/>
  <c r="CR63" i="24"/>
  <c r="CR67" i="24"/>
  <c r="CR69" i="24"/>
  <c r="CR55" i="24"/>
  <c r="CR57" i="24"/>
  <c r="CR60" i="24"/>
  <c r="CR62" i="24"/>
  <c r="CR66" i="24"/>
  <c r="CR68" i="24"/>
  <c r="CR70" i="24"/>
  <c r="CR72" i="24"/>
  <c r="CR74" i="24"/>
  <c r="CR76" i="24"/>
  <c r="CR78" i="24"/>
  <c r="CR80" i="24"/>
  <c r="CR82" i="24"/>
  <c r="CR84" i="24"/>
  <c r="CR86" i="24"/>
  <c r="CR88" i="24"/>
  <c r="CR90" i="24"/>
  <c r="CR92" i="24"/>
  <c r="CR94" i="24"/>
  <c r="CR96" i="24"/>
  <c r="CR71" i="24"/>
  <c r="CR73" i="24"/>
  <c r="CR75" i="24"/>
  <c r="CR77" i="24"/>
  <c r="CR79" i="24"/>
  <c r="CR81" i="24"/>
  <c r="CR83" i="24"/>
  <c r="CR85" i="24"/>
  <c r="CR87" i="24"/>
  <c r="CR89" i="24"/>
  <c r="CR91" i="24"/>
  <c r="CR93" i="24"/>
  <c r="CR95" i="24"/>
  <c r="CR97" i="24"/>
  <c r="CR99" i="24"/>
  <c r="CR113" i="24"/>
  <c r="CR115" i="24"/>
  <c r="CR117" i="24"/>
  <c r="CR119" i="24"/>
  <c r="CR121" i="24"/>
  <c r="CR123" i="24"/>
  <c r="CR125" i="24"/>
  <c r="CR98" i="24"/>
  <c r="CR100" i="24"/>
  <c r="CR112" i="24"/>
  <c r="CR114" i="24"/>
  <c r="CR116" i="24"/>
  <c r="CR118" i="24"/>
  <c r="CR120" i="24"/>
  <c r="CR122" i="24"/>
  <c r="CR124" i="24"/>
  <c r="CR126" i="24"/>
  <c r="CR128" i="24"/>
  <c r="CR130" i="24"/>
  <c r="CR132" i="24"/>
  <c r="CR134" i="24"/>
  <c r="CR136" i="24"/>
  <c r="CR138" i="24"/>
  <c r="CR140" i="24"/>
  <c r="CR142" i="24"/>
  <c r="CR144" i="24"/>
  <c r="CR146" i="24"/>
  <c r="CR148" i="24"/>
  <c r="CR127" i="24"/>
  <c r="CR129" i="24"/>
  <c r="CR131" i="24"/>
  <c r="CR133" i="24"/>
  <c r="CR135" i="24"/>
  <c r="CR137" i="24"/>
  <c r="CR139" i="24"/>
  <c r="CR141" i="24"/>
  <c r="CR143" i="24"/>
  <c r="CR145" i="24"/>
  <c r="CR147" i="24"/>
  <c r="DH17" i="24"/>
  <c r="DH19" i="24"/>
  <c r="DH18" i="24"/>
  <c r="DH20" i="24"/>
  <c r="DH22" i="24"/>
  <c r="DH21" i="24"/>
  <c r="DH23" i="24"/>
  <c r="DH24" i="24"/>
  <c r="DH26" i="24"/>
  <c r="DH25" i="24"/>
  <c r="DH27" i="24"/>
  <c r="DH29" i="24"/>
  <c r="DH31" i="24"/>
  <c r="DH33" i="24"/>
  <c r="DH28" i="24"/>
  <c r="DH30" i="24"/>
  <c r="DH32" i="24"/>
  <c r="DH34" i="24"/>
  <c r="DH36" i="24"/>
  <c r="DH38" i="24"/>
  <c r="DH40" i="24"/>
  <c r="DH35" i="24"/>
  <c r="DH37" i="24"/>
  <c r="DH39" i="24"/>
  <c r="DH41" i="24"/>
  <c r="DH43" i="24"/>
  <c r="DH45" i="24"/>
  <c r="DH47" i="24"/>
  <c r="DH49" i="24"/>
  <c r="DH51" i="24"/>
  <c r="DH53" i="24"/>
  <c r="DH42" i="24"/>
  <c r="DH44" i="24"/>
  <c r="DH46" i="24"/>
  <c r="DH48" i="24"/>
  <c r="DH50" i="24"/>
  <c r="DH52" i="24"/>
  <c r="DH54" i="24"/>
  <c r="DH56" i="24"/>
  <c r="DH59" i="24"/>
  <c r="DH61" i="24"/>
  <c r="DH63" i="24"/>
  <c r="DH67" i="24"/>
  <c r="DH69" i="24"/>
  <c r="DH55" i="24"/>
  <c r="DH57" i="24"/>
  <c r="DH60" i="24"/>
  <c r="DH62" i="24"/>
  <c r="DH66" i="24"/>
  <c r="DH68" i="24"/>
  <c r="DH70" i="24"/>
  <c r="DH72" i="24"/>
  <c r="DH74" i="24"/>
  <c r="DH76" i="24"/>
  <c r="DH78" i="24"/>
  <c r="DH80" i="24"/>
  <c r="DH82" i="24"/>
  <c r="DH84" i="24"/>
  <c r="DH86" i="24"/>
  <c r="DH88" i="24"/>
  <c r="DH90" i="24"/>
  <c r="DH92" i="24"/>
  <c r="DH94" i="24"/>
  <c r="DH96" i="24"/>
  <c r="DH71" i="24"/>
  <c r="DH73" i="24"/>
  <c r="DH75" i="24"/>
  <c r="DH77" i="24"/>
  <c r="DH79" i="24"/>
  <c r="DH81" i="24"/>
  <c r="DH83" i="24"/>
  <c r="DH85" i="24"/>
  <c r="DH87" i="24"/>
  <c r="DH89" i="24"/>
  <c r="DH91" i="24"/>
  <c r="DH93" i="24"/>
  <c r="DH95" i="24"/>
  <c r="DH97" i="24"/>
  <c r="DH99" i="24"/>
  <c r="DH113" i="24"/>
  <c r="DH115" i="24"/>
  <c r="DH117" i="24"/>
  <c r="DH119" i="24"/>
  <c r="DH121" i="24"/>
  <c r="DH123" i="24"/>
  <c r="DH125" i="24"/>
  <c r="DH98" i="24"/>
  <c r="DH100" i="24"/>
  <c r="DH112" i="24"/>
  <c r="DH114" i="24"/>
  <c r="DH116" i="24"/>
  <c r="DH118" i="24"/>
  <c r="DH120" i="24"/>
  <c r="DH122" i="24"/>
  <c r="DH124" i="24"/>
  <c r="DH126" i="24"/>
  <c r="DH128" i="24"/>
  <c r="DH130" i="24"/>
  <c r="DH132" i="24"/>
  <c r="DH134" i="24"/>
  <c r="DH136" i="24"/>
  <c r="DH138" i="24"/>
  <c r="DH140" i="24"/>
  <c r="DH142" i="24"/>
  <c r="DH144" i="24"/>
  <c r="DH146" i="24"/>
  <c r="DH148" i="24"/>
  <c r="DH127" i="24"/>
  <c r="DH129" i="24"/>
  <c r="DH131" i="24"/>
  <c r="DH133" i="24"/>
  <c r="DH135" i="24"/>
  <c r="DH137" i="24"/>
  <c r="DH139" i="24"/>
  <c r="DH141" i="24"/>
  <c r="DH143" i="24"/>
  <c r="DH145" i="24"/>
  <c r="DH147" i="24"/>
  <c r="DX17" i="24"/>
  <c r="DX19" i="24"/>
  <c r="DX18" i="24"/>
  <c r="DX20" i="24"/>
  <c r="DX22" i="24"/>
  <c r="DX21" i="24"/>
  <c r="DX23" i="24"/>
  <c r="DX24" i="24"/>
  <c r="DX26" i="24"/>
  <c r="DX25" i="24"/>
  <c r="DX27" i="24"/>
  <c r="DX29" i="24"/>
  <c r="DX31" i="24"/>
  <c r="DX33" i="24"/>
  <c r="DX28" i="24"/>
  <c r="DX30" i="24"/>
  <c r="DX32" i="24"/>
  <c r="DX34" i="24"/>
  <c r="DX36" i="24"/>
  <c r="DX38" i="24"/>
  <c r="DX40" i="24"/>
  <c r="DX35" i="24"/>
  <c r="DX37" i="24"/>
  <c r="DX39" i="24"/>
  <c r="DX41" i="24"/>
  <c r="DX43" i="24"/>
  <c r="DX45" i="24"/>
  <c r="DX47" i="24"/>
  <c r="DX49" i="24"/>
  <c r="DX51" i="24"/>
  <c r="DX53" i="24"/>
  <c r="DX42" i="24"/>
  <c r="DX44" i="24"/>
  <c r="DX46" i="24"/>
  <c r="DX48" i="24"/>
  <c r="DX50" i="24"/>
  <c r="DX52" i="24"/>
  <c r="DX54" i="24"/>
  <c r="DX56" i="24"/>
  <c r="DX59" i="24"/>
  <c r="DX61" i="24"/>
  <c r="DX63" i="24"/>
  <c r="DX67" i="24"/>
  <c r="DX69" i="24"/>
  <c r="DX55" i="24"/>
  <c r="DX57" i="24"/>
  <c r="DX60" i="24"/>
  <c r="DX62" i="24"/>
  <c r="DX66" i="24"/>
  <c r="DX68" i="24"/>
  <c r="DX70" i="24"/>
  <c r="DX72" i="24"/>
  <c r="DX74" i="24"/>
  <c r="DX76" i="24"/>
  <c r="DX78" i="24"/>
  <c r="DX80" i="24"/>
  <c r="DX82" i="24"/>
  <c r="DX84" i="24"/>
  <c r="DX86" i="24"/>
  <c r="DX88" i="24"/>
  <c r="DX90" i="24"/>
  <c r="DX92" i="24"/>
  <c r="DX94" i="24"/>
  <c r="DX96" i="24"/>
  <c r="DX71" i="24"/>
  <c r="DX73" i="24"/>
  <c r="DX75" i="24"/>
  <c r="DX77" i="24"/>
  <c r="DX79" i="24"/>
  <c r="DX81" i="24"/>
  <c r="DX83" i="24"/>
  <c r="DX85" i="24"/>
  <c r="DX87" i="24"/>
  <c r="DX89" i="24"/>
  <c r="DX91" i="24"/>
  <c r="DX93" i="24"/>
  <c r="DX95" i="24"/>
  <c r="DX97" i="24"/>
  <c r="DX99" i="24"/>
  <c r="DX113" i="24"/>
  <c r="DX115" i="24"/>
  <c r="DX117" i="24"/>
  <c r="DX119" i="24"/>
  <c r="DX121" i="24"/>
  <c r="DX123" i="24"/>
  <c r="DX125" i="24"/>
  <c r="DX98" i="24"/>
  <c r="DX100" i="24"/>
  <c r="DX112" i="24"/>
  <c r="DX114" i="24"/>
  <c r="DX116" i="24"/>
  <c r="DX118" i="24"/>
  <c r="DX120" i="24"/>
  <c r="DX122" i="24"/>
  <c r="DX124" i="24"/>
  <c r="DX126" i="24"/>
  <c r="DX128" i="24"/>
  <c r="DX130" i="24"/>
  <c r="DX132" i="24"/>
  <c r="DX134" i="24"/>
  <c r="DX136" i="24"/>
  <c r="DX138" i="24"/>
  <c r="DX140" i="24"/>
  <c r="DX142" i="24"/>
  <c r="DX144" i="24"/>
  <c r="DX146" i="24"/>
  <c r="DX148" i="24"/>
  <c r="DX127" i="24"/>
  <c r="DX129" i="24"/>
  <c r="DX131" i="24"/>
  <c r="DX133" i="24"/>
  <c r="DX135" i="24"/>
  <c r="DX137" i="24"/>
  <c r="DX139" i="24"/>
  <c r="DX141" i="24"/>
  <c r="DX143" i="24"/>
  <c r="DX145" i="24"/>
  <c r="DX147" i="24"/>
  <c r="EN17" i="24"/>
  <c r="EN19" i="24"/>
  <c r="EN18" i="24"/>
  <c r="EN20" i="24"/>
  <c r="EN22" i="24"/>
  <c r="EN21" i="24"/>
  <c r="EN24" i="24"/>
  <c r="EN26" i="24"/>
  <c r="EN23" i="24"/>
  <c r="EN25" i="24"/>
  <c r="EN27" i="24"/>
  <c r="EN29" i="24"/>
  <c r="EN31" i="24"/>
  <c r="EN33" i="24"/>
  <c r="EN28" i="24"/>
  <c r="EN30" i="24"/>
  <c r="EN32" i="24"/>
  <c r="EN34" i="24"/>
  <c r="EN36" i="24"/>
  <c r="EN38" i="24"/>
  <c r="EN40" i="24"/>
  <c r="EN35" i="24"/>
  <c r="EN37" i="24"/>
  <c r="EN39" i="24"/>
  <c r="EN41" i="24"/>
  <c r="EN43" i="24"/>
  <c r="EN45" i="24"/>
  <c r="EN47" i="24"/>
  <c r="EN49" i="24"/>
  <c r="EN51" i="24"/>
  <c r="EN53" i="24"/>
  <c r="EN42" i="24"/>
  <c r="EN44" i="24"/>
  <c r="EN46" i="24"/>
  <c r="EN48" i="24"/>
  <c r="EN50" i="24"/>
  <c r="EN52" i="24"/>
  <c r="EN54" i="24"/>
  <c r="EN56" i="24"/>
  <c r="EN59" i="24"/>
  <c r="EN61" i="24"/>
  <c r="EN63" i="24"/>
  <c r="EN67" i="24"/>
  <c r="EN69" i="24"/>
  <c r="EN55" i="24"/>
  <c r="EN57" i="24"/>
  <c r="EN60" i="24"/>
  <c r="EN62" i="24"/>
  <c r="EN66" i="24"/>
  <c r="EN68" i="24"/>
  <c r="EN70" i="24"/>
  <c r="EN72" i="24"/>
  <c r="EN74" i="24"/>
  <c r="EN76" i="24"/>
  <c r="EN78" i="24"/>
  <c r="EN80" i="24"/>
  <c r="EN82" i="24"/>
  <c r="EN84" i="24"/>
  <c r="EN86" i="24"/>
  <c r="EN88" i="24"/>
  <c r="EN90" i="24"/>
  <c r="EN92" i="24"/>
  <c r="EN94" i="24"/>
  <c r="EN96" i="24"/>
  <c r="EN71" i="24"/>
  <c r="EN73" i="24"/>
  <c r="EN75" i="24"/>
  <c r="EN77" i="24"/>
  <c r="EN79" i="24"/>
  <c r="EN81" i="24"/>
  <c r="EN83" i="24"/>
  <c r="EN85" i="24"/>
  <c r="EN87" i="24"/>
  <c r="EN89" i="24"/>
  <c r="EN91" i="24"/>
  <c r="EN93" i="24"/>
  <c r="EN95" i="24"/>
  <c r="EN97" i="24"/>
  <c r="EN99" i="24"/>
  <c r="EN113" i="24"/>
  <c r="EN115" i="24"/>
  <c r="EN117" i="24"/>
  <c r="EN119" i="24"/>
  <c r="EN121" i="24"/>
  <c r="EN123" i="24"/>
  <c r="EN98" i="24"/>
  <c r="EN100" i="24"/>
  <c r="EN112" i="24"/>
  <c r="EN114" i="24"/>
  <c r="EN116" i="24"/>
  <c r="EN118" i="24"/>
  <c r="EN120" i="24"/>
  <c r="EN122" i="24"/>
  <c r="EN124" i="24"/>
  <c r="EN126" i="24"/>
  <c r="EN128" i="24"/>
  <c r="EN130" i="24"/>
  <c r="EN132" i="24"/>
  <c r="EN134" i="24"/>
  <c r="EN136" i="24"/>
  <c r="EN138" i="24"/>
  <c r="EN140" i="24"/>
  <c r="EN142" i="24"/>
  <c r="EN144" i="24"/>
  <c r="EN146" i="24"/>
  <c r="EN148" i="24"/>
  <c r="EN125" i="24"/>
  <c r="EN127" i="24"/>
  <c r="EN129" i="24"/>
  <c r="EN131" i="24"/>
  <c r="EN133" i="24"/>
  <c r="EN135" i="24"/>
  <c r="EN137" i="24"/>
  <c r="EN139" i="24"/>
  <c r="EN141" i="24"/>
  <c r="EN143" i="24"/>
  <c r="EN145" i="24"/>
  <c r="EN147" i="24"/>
  <c r="K18" i="24"/>
  <c r="K17" i="24"/>
  <c r="K19" i="24"/>
  <c r="K21" i="24"/>
  <c r="K23" i="24"/>
  <c r="K20" i="24"/>
  <c r="K22" i="24"/>
  <c r="K25" i="24"/>
  <c r="K24" i="24"/>
  <c r="K26" i="24"/>
  <c r="K28" i="24"/>
  <c r="K30" i="24"/>
  <c r="K32" i="24"/>
  <c r="K27" i="24"/>
  <c r="K29" i="24"/>
  <c r="K31" i="24"/>
  <c r="K33" i="24"/>
  <c r="K35" i="24"/>
  <c r="K37" i="24"/>
  <c r="K39" i="24"/>
  <c r="K34" i="24"/>
  <c r="K36" i="24"/>
  <c r="K38" i="24"/>
  <c r="K40" i="24"/>
  <c r="K42" i="24"/>
  <c r="K44" i="24"/>
  <c r="K46" i="24"/>
  <c r="K48" i="24"/>
  <c r="K50" i="24"/>
  <c r="K52" i="24"/>
  <c r="K54" i="24"/>
  <c r="K41" i="24"/>
  <c r="K43" i="24"/>
  <c r="K45" i="24"/>
  <c r="K47" i="24"/>
  <c r="K49" i="24"/>
  <c r="K51" i="24"/>
  <c r="K53" i="24"/>
  <c r="K55" i="24"/>
  <c r="K57" i="24"/>
  <c r="K60" i="24"/>
  <c r="K62" i="24"/>
  <c r="K66" i="24"/>
  <c r="K68" i="24"/>
  <c r="K70" i="24"/>
  <c r="K56" i="24"/>
  <c r="K59" i="24"/>
  <c r="K61" i="24"/>
  <c r="K63" i="24"/>
  <c r="K67" i="24"/>
  <c r="K69" i="24"/>
  <c r="K71" i="24"/>
  <c r="K73" i="24"/>
  <c r="K75" i="24"/>
  <c r="K77" i="24"/>
  <c r="K79" i="24"/>
  <c r="K81" i="24"/>
  <c r="K83" i="24"/>
  <c r="K85" i="24"/>
  <c r="K87" i="24"/>
  <c r="K89" i="24"/>
  <c r="K91" i="24"/>
  <c r="K93" i="24"/>
  <c r="K95" i="24"/>
  <c r="K97" i="24"/>
  <c r="K72" i="24"/>
  <c r="K74" i="24"/>
  <c r="K76" i="24"/>
  <c r="K78" i="24"/>
  <c r="K80" i="24"/>
  <c r="K82" i="24"/>
  <c r="K86" i="24"/>
  <c r="K88" i="24"/>
  <c r="K90" i="24"/>
  <c r="K92" i="24"/>
  <c r="K94" i="24"/>
  <c r="K96" i="24"/>
  <c r="K98" i="24"/>
  <c r="K100" i="24"/>
  <c r="K112" i="24"/>
  <c r="K114" i="24"/>
  <c r="K116" i="24"/>
  <c r="K118" i="24"/>
  <c r="K120" i="24"/>
  <c r="K122" i="24"/>
  <c r="K124" i="24"/>
  <c r="K99" i="24"/>
  <c r="K113" i="24"/>
  <c r="K115" i="24"/>
  <c r="K117" i="24"/>
  <c r="K119" i="24"/>
  <c r="K121" i="24"/>
  <c r="K123" i="24"/>
  <c r="K125" i="24"/>
  <c r="K127" i="24"/>
  <c r="K129" i="24"/>
  <c r="K131" i="24"/>
  <c r="K133" i="24"/>
  <c r="K135" i="24"/>
  <c r="K137" i="24"/>
  <c r="K139" i="24"/>
  <c r="K141" i="24"/>
  <c r="K143" i="24"/>
  <c r="K145" i="24"/>
  <c r="K147" i="24"/>
  <c r="K126" i="24"/>
  <c r="K128" i="24"/>
  <c r="K130" i="24"/>
  <c r="K132" i="24"/>
  <c r="K134" i="24"/>
  <c r="K136" i="24"/>
  <c r="K138" i="24"/>
  <c r="K140" i="24"/>
  <c r="K142" i="24"/>
  <c r="K144" i="24"/>
  <c r="K146" i="24"/>
  <c r="K148" i="24"/>
  <c r="W18" i="24"/>
  <c r="W17" i="24"/>
  <c r="W19" i="24"/>
  <c r="W21" i="24"/>
  <c r="W23" i="24"/>
  <c r="W20" i="24"/>
  <c r="W22" i="24"/>
  <c r="W25" i="24"/>
  <c r="W24" i="24"/>
  <c r="W26" i="24"/>
  <c r="W28" i="24"/>
  <c r="W30" i="24"/>
  <c r="W32" i="24"/>
  <c r="W27" i="24"/>
  <c r="W29" i="24"/>
  <c r="W31" i="24"/>
  <c r="W33" i="24"/>
  <c r="W35" i="24"/>
  <c r="W37" i="24"/>
  <c r="W39" i="24"/>
  <c r="W34" i="24"/>
  <c r="W36" i="24"/>
  <c r="W38" i="24"/>
  <c r="W40" i="24"/>
  <c r="W42" i="24"/>
  <c r="W44" i="24"/>
  <c r="W46" i="24"/>
  <c r="W48" i="24"/>
  <c r="W50" i="24"/>
  <c r="W52" i="24"/>
  <c r="W54" i="24"/>
  <c r="W41" i="24"/>
  <c r="W43" i="24"/>
  <c r="W45" i="24"/>
  <c r="W47" i="24"/>
  <c r="W49" i="24"/>
  <c r="W51" i="24"/>
  <c r="W53" i="24"/>
  <c r="W55" i="24"/>
  <c r="W57" i="24"/>
  <c r="W60" i="24"/>
  <c r="W62" i="24"/>
  <c r="W66" i="24"/>
  <c r="W68" i="24"/>
  <c r="W70" i="24"/>
  <c r="W56" i="24"/>
  <c r="W59" i="24"/>
  <c r="W61" i="24"/>
  <c r="W63" i="24"/>
  <c r="W67" i="24"/>
  <c r="W69" i="24"/>
  <c r="W71" i="24"/>
  <c r="W73" i="24"/>
  <c r="W75" i="24"/>
  <c r="W77" i="24"/>
  <c r="W79" i="24"/>
  <c r="W81" i="24"/>
  <c r="W83" i="24"/>
  <c r="W85" i="24"/>
  <c r="W87" i="24"/>
  <c r="W89" i="24"/>
  <c r="W91" i="24"/>
  <c r="W93" i="24"/>
  <c r="W95" i="24"/>
  <c r="W97" i="24"/>
  <c r="W72" i="24"/>
  <c r="W74" i="24"/>
  <c r="W76" i="24"/>
  <c r="W78" i="24"/>
  <c r="W80" i="24"/>
  <c r="W82" i="24"/>
  <c r="W84" i="24"/>
  <c r="W86" i="24"/>
  <c r="W88" i="24"/>
  <c r="W90" i="24"/>
  <c r="W92" i="24"/>
  <c r="W94" i="24"/>
  <c r="W96" i="24"/>
  <c r="W98" i="24"/>
  <c r="W100" i="24"/>
  <c r="W112" i="24"/>
  <c r="W114" i="24"/>
  <c r="W116" i="24"/>
  <c r="W118" i="24"/>
  <c r="W120" i="24"/>
  <c r="W122" i="24"/>
  <c r="W124" i="24"/>
  <c r="W99" i="24"/>
  <c r="W113" i="24"/>
  <c r="W115" i="24"/>
  <c r="W117" i="24"/>
  <c r="W119" i="24"/>
  <c r="W121" i="24"/>
  <c r="W123" i="24"/>
  <c r="W125" i="24"/>
  <c r="W127" i="24"/>
  <c r="W129" i="24"/>
  <c r="W131" i="24"/>
  <c r="W133" i="24"/>
  <c r="W135" i="24"/>
  <c r="W137" i="24"/>
  <c r="W139" i="24"/>
  <c r="W141" i="24"/>
  <c r="W143" i="24"/>
  <c r="W145" i="24"/>
  <c r="W147" i="24"/>
  <c r="W126" i="24"/>
  <c r="W128" i="24"/>
  <c r="W130" i="24"/>
  <c r="W132" i="24"/>
  <c r="W134" i="24"/>
  <c r="W136" i="24"/>
  <c r="W138" i="24"/>
  <c r="W140" i="24"/>
  <c r="W142" i="24"/>
  <c r="W144" i="24"/>
  <c r="W146" i="24"/>
  <c r="W148" i="24"/>
  <c r="AM18" i="24"/>
  <c r="AM17" i="24"/>
  <c r="AM19" i="24"/>
  <c r="AM21" i="24"/>
  <c r="AM23" i="24"/>
  <c r="AM20" i="24"/>
  <c r="AM22" i="24"/>
  <c r="AM25" i="24"/>
  <c r="AM24" i="24"/>
  <c r="AM26" i="24"/>
  <c r="AM28" i="24"/>
  <c r="AM30" i="24"/>
  <c r="AM32" i="24"/>
  <c r="AM27" i="24"/>
  <c r="AM29" i="24"/>
  <c r="AM31" i="24"/>
  <c r="AM33" i="24"/>
  <c r="AM35" i="24"/>
  <c r="AM37" i="24"/>
  <c r="AM39" i="24"/>
  <c r="AM34" i="24"/>
  <c r="AM36" i="24"/>
  <c r="AM38" i="24"/>
  <c r="AM40" i="24"/>
  <c r="AM42" i="24"/>
  <c r="AM44" i="24"/>
  <c r="AM46" i="24"/>
  <c r="AM48" i="24"/>
  <c r="AM50" i="24"/>
  <c r="AM52" i="24"/>
  <c r="AM54" i="24"/>
  <c r="AM41" i="24"/>
  <c r="AM43" i="24"/>
  <c r="AM45" i="24"/>
  <c r="AM47" i="24"/>
  <c r="AM49" i="24"/>
  <c r="AM51" i="24"/>
  <c r="AM53" i="24"/>
  <c r="AM55" i="24"/>
  <c r="AM57" i="24"/>
  <c r="AM60" i="24"/>
  <c r="AM62" i="24"/>
  <c r="AM66" i="24"/>
  <c r="AM68" i="24"/>
  <c r="AM70" i="24"/>
  <c r="AM56" i="24"/>
  <c r="AM59" i="24"/>
  <c r="AM61" i="24"/>
  <c r="AM63" i="24"/>
  <c r="AM67" i="24"/>
  <c r="AM69" i="24"/>
  <c r="AM71" i="24"/>
  <c r="AM73" i="24"/>
  <c r="AM75" i="24"/>
  <c r="AM77" i="24"/>
  <c r="AM79" i="24"/>
  <c r="AM81" i="24"/>
  <c r="AM83" i="24"/>
  <c r="AM85" i="24"/>
  <c r="AM87" i="24"/>
  <c r="AM89" i="24"/>
  <c r="AM91" i="24"/>
  <c r="AM93" i="24"/>
  <c r="AM95" i="24"/>
  <c r="AM97" i="24"/>
  <c r="AM72" i="24"/>
  <c r="AM74" i="24"/>
  <c r="AM76" i="24"/>
  <c r="AM78" i="24"/>
  <c r="AM80" i="24"/>
  <c r="AM82" i="24"/>
  <c r="AM84" i="24"/>
  <c r="AM86" i="24"/>
  <c r="AM88" i="24"/>
  <c r="AM90" i="24"/>
  <c r="AM92" i="24"/>
  <c r="AM94" i="24"/>
  <c r="AM96" i="24"/>
  <c r="AM98" i="24"/>
  <c r="AM100" i="24"/>
  <c r="AM112" i="24"/>
  <c r="AM114" i="24"/>
  <c r="AM116" i="24"/>
  <c r="AM118" i="24"/>
  <c r="AM120" i="24"/>
  <c r="AM122" i="24"/>
  <c r="AM124" i="24"/>
  <c r="AM99" i="24"/>
  <c r="AM113" i="24"/>
  <c r="AM115" i="24"/>
  <c r="AM117" i="24"/>
  <c r="AM119" i="24"/>
  <c r="AM121" i="24"/>
  <c r="AM123" i="24"/>
  <c r="AM125" i="24"/>
  <c r="AM127" i="24"/>
  <c r="AM129" i="24"/>
  <c r="AM131" i="24"/>
  <c r="AM133" i="24"/>
  <c r="AM135" i="24"/>
  <c r="AM137" i="24"/>
  <c r="AM139" i="24"/>
  <c r="AM141" i="24"/>
  <c r="AM143" i="24"/>
  <c r="AM145" i="24"/>
  <c r="AM147" i="24"/>
  <c r="AM126" i="24"/>
  <c r="AM128" i="24"/>
  <c r="AM130" i="24"/>
  <c r="AM132" i="24"/>
  <c r="AM134" i="24"/>
  <c r="AM136" i="24"/>
  <c r="AM138" i="24"/>
  <c r="AM140" i="24"/>
  <c r="AM142" i="24"/>
  <c r="AM144" i="24"/>
  <c r="AM146" i="24"/>
  <c r="AM148" i="24"/>
  <c r="BC18" i="24"/>
  <c r="BC17" i="24"/>
  <c r="BC19" i="24"/>
  <c r="BC21" i="24"/>
  <c r="BC23" i="24"/>
  <c r="BC20" i="24"/>
  <c r="BC22" i="24"/>
  <c r="BC25" i="24"/>
  <c r="BC24" i="24"/>
  <c r="BC26" i="24"/>
  <c r="BC28" i="24"/>
  <c r="BC30" i="24"/>
  <c r="BC32" i="24"/>
  <c r="BC27" i="24"/>
  <c r="BC29" i="24"/>
  <c r="BC31" i="24"/>
  <c r="BC33" i="24"/>
  <c r="BC35" i="24"/>
  <c r="BC37" i="24"/>
  <c r="BC39" i="24"/>
  <c r="BC34" i="24"/>
  <c r="BC36" i="24"/>
  <c r="BC38" i="24"/>
  <c r="BC40" i="24"/>
  <c r="BC42" i="24"/>
  <c r="BC44" i="24"/>
  <c r="BC46" i="24"/>
  <c r="BC48" i="24"/>
  <c r="BC50" i="24"/>
  <c r="BC52" i="24"/>
  <c r="BC54" i="24"/>
  <c r="BC41" i="24"/>
  <c r="BC43" i="24"/>
  <c r="BC45" i="24"/>
  <c r="BC47" i="24"/>
  <c r="BC49" i="24"/>
  <c r="BC51" i="24"/>
  <c r="BC53" i="24"/>
  <c r="BC55" i="24"/>
  <c r="BC57" i="24"/>
  <c r="BC60" i="24"/>
  <c r="BC62" i="24"/>
  <c r="BC66" i="24"/>
  <c r="BC68" i="24"/>
  <c r="BC70" i="24"/>
  <c r="BC56" i="24"/>
  <c r="BC59" i="24"/>
  <c r="BC61" i="24"/>
  <c r="BC63" i="24"/>
  <c r="BC67" i="24"/>
  <c r="BC69" i="24"/>
  <c r="BC71" i="24"/>
  <c r="BC73" i="24"/>
  <c r="BC75" i="24"/>
  <c r="BC77" i="24"/>
  <c r="BC79" i="24"/>
  <c r="BC81" i="24"/>
  <c r="BC83" i="24"/>
  <c r="BC85" i="24"/>
  <c r="BC87" i="24"/>
  <c r="BC89" i="24"/>
  <c r="BC91" i="24"/>
  <c r="BC93" i="24"/>
  <c r="BC95" i="24"/>
  <c r="BC97" i="24"/>
  <c r="BC72" i="24"/>
  <c r="BC74" i="24"/>
  <c r="BC76" i="24"/>
  <c r="BC78" i="24"/>
  <c r="BC80" i="24"/>
  <c r="BC82" i="24"/>
  <c r="BC84" i="24"/>
  <c r="BC86" i="24"/>
  <c r="BC88" i="24"/>
  <c r="BC90" i="24"/>
  <c r="BC92" i="24"/>
  <c r="BC94" i="24"/>
  <c r="BC96" i="24"/>
  <c r="BC98" i="24"/>
  <c r="BC100" i="24"/>
  <c r="BC112" i="24"/>
  <c r="BC114" i="24"/>
  <c r="BC116" i="24"/>
  <c r="BC118" i="24"/>
  <c r="BC120" i="24"/>
  <c r="BC122" i="24"/>
  <c r="BC124" i="24"/>
  <c r="BC99" i="24"/>
  <c r="BC113" i="24"/>
  <c r="BC115" i="24"/>
  <c r="BC117" i="24"/>
  <c r="BC119" i="24"/>
  <c r="BC121" i="24"/>
  <c r="BC123" i="24"/>
  <c r="BC125" i="24"/>
  <c r="BC127" i="24"/>
  <c r="BC129" i="24"/>
  <c r="BC131" i="24"/>
  <c r="BC133" i="24"/>
  <c r="BC135" i="24"/>
  <c r="BC137" i="24"/>
  <c r="BC139" i="24"/>
  <c r="BC141" i="24"/>
  <c r="BC143" i="24"/>
  <c r="BC145" i="24"/>
  <c r="BC147" i="24"/>
  <c r="BC126" i="24"/>
  <c r="BC128" i="24"/>
  <c r="BC130" i="24"/>
  <c r="BC132" i="24"/>
  <c r="BC134" i="24"/>
  <c r="BC136" i="24"/>
  <c r="BC138" i="24"/>
  <c r="BC140" i="24"/>
  <c r="BC142" i="24"/>
  <c r="BC144" i="24"/>
  <c r="BC146" i="24"/>
  <c r="BC148" i="24"/>
  <c r="BS18" i="24"/>
  <c r="BS17" i="24"/>
  <c r="BS19" i="24"/>
  <c r="BS21" i="24"/>
  <c r="BS23" i="24"/>
  <c r="BS20" i="24"/>
  <c r="BS22" i="24"/>
  <c r="BS25" i="24"/>
  <c r="BS24" i="24"/>
  <c r="BS26" i="24"/>
  <c r="BS28" i="24"/>
  <c r="BS30" i="24"/>
  <c r="BS32" i="24"/>
  <c r="BS27" i="24"/>
  <c r="BS29" i="24"/>
  <c r="BS31" i="24"/>
  <c r="BS33" i="24"/>
  <c r="BS35" i="24"/>
  <c r="BS37" i="24"/>
  <c r="BS39" i="24"/>
  <c r="BS34" i="24"/>
  <c r="BS36" i="24"/>
  <c r="BS38" i="24"/>
  <c r="BS40" i="24"/>
  <c r="BS42" i="24"/>
  <c r="BS44" i="24"/>
  <c r="BS46" i="24"/>
  <c r="BS48" i="24"/>
  <c r="BS50" i="24"/>
  <c r="BS52" i="24"/>
  <c r="BS41" i="24"/>
  <c r="BS43" i="24"/>
  <c r="BS45" i="24"/>
  <c r="BS47" i="24"/>
  <c r="BS49" i="24"/>
  <c r="BS51" i="24"/>
  <c r="BS53" i="24"/>
  <c r="BS55" i="24"/>
  <c r="BS57" i="24"/>
  <c r="BS60" i="24"/>
  <c r="BS62" i="24"/>
  <c r="BS66" i="24"/>
  <c r="BS68" i="24"/>
  <c r="BS70" i="24"/>
  <c r="BS54" i="24"/>
  <c r="BS56" i="24"/>
  <c r="BS59" i="24"/>
  <c r="BS61" i="24"/>
  <c r="BS63" i="24"/>
  <c r="BS67" i="24"/>
  <c r="BS69" i="24"/>
  <c r="BS71" i="24"/>
  <c r="BS73" i="24"/>
  <c r="BS75" i="24"/>
  <c r="BS77" i="24"/>
  <c r="BS79" i="24"/>
  <c r="BS81" i="24"/>
  <c r="BS83" i="24"/>
  <c r="BS85" i="24"/>
  <c r="BS87" i="24"/>
  <c r="BS89" i="24"/>
  <c r="BS91" i="24"/>
  <c r="BS93" i="24"/>
  <c r="BS95" i="24"/>
  <c r="BS97" i="24"/>
  <c r="BS72" i="24"/>
  <c r="BS74" i="24"/>
  <c r="BS76" i="24"/>
  <c r="BS78" i="24"/>
  <c r="BS80" i="24"/>
  <c r="BS82" i="24"/>
  <c r="BS84" i="24"/>
  <c r="BS86" i="24"/>
  <c r="BS88" i="24"/>
  <c r="BS90" i="24"/>
  <c r="BS92" i="24"/>
  <c r="BS94" i="24"/>
  <c r="BS96" i="24"/>
  <c r="BS98" i="24"/>
  <c r="BS100" i="24"/>
  <c r="BS112" i="24"/>
  <c r="BS114" i="24"/>
  <c r="BS116" i="24"/>
  <c r="BS118" i="24"/>
  <c r="BS120" i="24"/>
  <c r="BS122" i="24"/>
  <c r="BS124" i="24"/>
  <c r="BS99" i="24"/>
  <c r="BS113" i="24"/>
  <c r="BS115" i="24"/>
  <c r="BS117" i="24"/>
  <c r="BS119" i="24"/>
  <c r="BS121" i="24"/>
  <c r="BS123" i="24"/>
  <c r="BS125" i="24"/>
  <c r="BS127" i="24"/>
  <c r="BS129" i="24"/>
  <c r="BS131" i="24"/>
  <c r="BS133" i="24"/>
  <c r="BS135" i="24"/>
  <c r="BS137" i="24"/>
  <c r="BS139" i="24"/>
  <c r="BS141" i="24"/>
  <c r="BS143" i="24"/>
  <c r="BS145" i="24"/>
  <c r="BS147" i="24"/>
  <c r="BS126" i="24"/>
  <c r="BS128" i="24"/>
  <c r="BS130" i="24"/>
  <c r="BS132" i="24"/>
  <c r="BS134" i="24"/>
  <c r="BS136" i="24"/>
  <c r="BS138" i="24"/>
  <c r="BS140" i="24"/>
  <c r="BS142" i="24"/>
  <c r="BS144" i="24"/>
  <c r="BS146" i="24"/>
  <c r="BS148" i="24"/>
  <c r="CQ17" i="24"/>
  <c r="CQ18" i="24"/>
  <c r="CQ19" i="24"/>
  <c r="CQ21" i="24"/>
  <c r="CQ23" i="24"/>
  <c r="CQ20" i="24"/>
  <c r="CQ22" i="24"/>
  <c r="CQ25" i="24"/>
  <c r="CQ24" i="24"/>
  <c r="CQ26" i="24"/>
  <c r="CQ28" i="24"/>
  <c r="CQ30" i="24"/>
  <c r="CQ32" i="24"/>
  <c r="CQ27" i="24"/>
  <c r="CQ29" i="24"/>
  <c r="CQ31" i="24"/>
  <c r="CQ33" i="24"/>
  <c r="CQ35" i="24"/>
  <c r="CQ37" i="24"/>
  <c r="CQ39" i="24"/>
  <c r="CQ34" i="24"/>
  <c r="CQ36" i="24"/>
  <c r="CQ38" i="24"/>
  <c r="CQ40" i="24"/>
  <c r="CQ42" i="24"/>
  <c r="CQ44" i="24"/>
  <c r="CQ46" i="24"/>
  <c r="CQ48" i="24"/>
  <c r="CQ50" i="24"/>
  <c r="CQ52" i="24"/>
  <c r="CQ41" i="24"/>
  <c r="CQ43" i="24"/>
  <c r="CQ45" i="24"/>
  <c r="CQ47" i="24"/>
  <c r="CQ49" i="24"/>
  <c r="CQ51" i="24"/>
  <c r="CQ53" i="24"/>
  <c r="CQ55" i="24"/>
  <c r="CQ57" i="24"/>
  <c r="CQ60" i="24"/>
  <c r="CQ62" i="24"/>
  <c r="CQ66" i="24"/>
  <c r="CQ68" i="24"/>
  <c r="CQ70" i="24"/>
  <c r="CQ54" i="24"/>
  <c r="CQ56" i="24"/>
  <c r="CQ59" i="24"/>
  <c r="CQ61" i="24"/>
  <c r="CQ63" i="24"/>
  <c r="CQ67" i="24"/>
  <c r="CQ69" i="24"/>
  <c r="CQ71" i="24"/>
  <c r="CQ73" i="24"/>
  <c r="CQ75" i="24"/>
  <c r="CQ77" i="24"/>
  <c r="CQ79" i="24"/>
  <c r="CQ81" i="24"/>
  <c r="CQ83" i="24"/>
  <c r="CQ85" i="24"/>
  <c r="CQ87" i="24"/>
  <c r="CQ89" i="24"/>
  <c r="CQ91" i="24"/>
  <c r="CQ93" i="24"/>
  <c r="CQ95" i="24"/>
  <c r="CQ97" i="24"/>
  <c r="CQ72" i="24"/>
  <c r="CQ74" i="24"/>
  <c r="CQ76" i="24"/>
  <c r="CQ78" i="24"/>
  <c r="CQ80" i="24"/>
  <c r="CQ82" i="24"/>
  <c r="CQ84" i="24"/>
  <c r="CQ86" i="24"/>
  <c r="CQ88" i="24"/>
  <c r="CQ90" i="24"/>
  <c r="CQ92" i="24"/>
  <c r="CQ94" i="24"/>
  <c r="CQ96" i="24"/>
  <c r="CQ98" i="24"/>
  <c r="CQ100" i="24"/>
  <c r="CQ112" i="24"/>
  <c r="CQ114" i="24"/>
  <c r="CQ116" i="24"/>
  <c r="CQ118" i="24"/>
  <c r="CQ120" i="24"/>
  <c r="CQ122" i="24"/>
  <c r="CQ124" i="24"/>
  <c r="CQ99" i="24"/>
  <c r="CQ113" i="24"/>
  <c r="CQ115" i="24"/>
  <c r="CQ117" i="24"/>
  <c r="CQ119" i="24"/>
  <c r="CQ121" i="24"/>
  <c r="CQ123" i="24"/>
  <c r="CQ125" i="24"/>
  <c r="CQ127" i="24"/>
  <c r="CQ129" i="24"/>
  <c r="CQ131" i="24"/>
  <c r="CQ133" i="24"/>
  <c r="CQ135" i="24"/>
  <c r="CQ137" i="24"/>
  <c r="CQ139" i="24"/>
  <c r="CQ141" i="24"/>
  <c r="CQ143" i="24"/>
  <c r="CQ145" i="24"/>
  <c r="CQ147" i="24"/>
  <c r="CQ126" i="24"/>
  <c r="CQ128" i="24"/>
  <c r="CQ130" i="24"/>
  <c r="CQ132" i="24"/>
  <c r="CQ134" i="24"/>
  <c r="CQ136" i="24"/>
  <c r="CQ138" i="24"/>
  <c r="CQ140" i="24"/>
  <c r="CQ142" i="24"/>
  <c r="CQ144" i="24"/>
  <c r="CQ146" i="24"/>
  <c r="CQ148" i="24"/>
  <c r="DG17" i="24"/>
  <c r="DG18" i="24"/>
  <c r="DG19" i="24"/>
  <c r="DG21" i="24"/>
  <c r="DG23" i="24"/>
  <c r="DG20" i="24"/>
  <c r="DG22" i="24"/>
  <c r="DG25" i="24"/>
  <c r="DG24" i="24"/>
  <c r="DG26" i="24"/>
  <c r="DG28" i="24"/>
  <c r="DG30" i="24"/>
  <c r="DG32" i="24"/>
  <c r="DG27" i="24"/>
  <c r="DG29" i="24"/>
  <c r="DG31" i="24"/>
  <c r="DG33" i="24"/>
  <c r="DG35" i="24"/>
  <c r="DG37" i="24"/>
  <c r="DG39" i="24"/>
  <c r="DG34" i="24"/>
  <c r="DG36" i="24"/>
  <c r="DG38" i="24"/>
  <c r="DG40" i="24"/>
  <c r="DG42" i="24"/>
  <c r="DG44" i="24"/>
  <c r="DG46" i="24"/>
  <c r="DG48" i="24"/>
  <c r="DG50" i="24"/>
  <c r="DG52" i="24"/>
  <c r="DG41" i="24"/>
  <c r="DG43" i="24"/>
  <c r="DG45" i="24"/>
  <c r="DG47" i="24"/>
  <c r="DG49" i="24"/>
  <c r="DG51" i="24"/>
  <c r="DG53" i="24"/>
  <c r="DG55" i="24"/>
  <c r="DG57" i="24"/>
  <c r="DG60" i="24"/>
  <c r="DG62" i="24"/>
  <c r="DG66" i="24"/>
  <c r="DG68" i="24"/>
  <c r="DG70" i="24"/>
  <c r="DG54" i="24"/>
  <c r="DG56" i="24"/>
  <c r="DG59" i="24"/>
  <c r="DG61" i="24"/>
  <c r="DG63" i="24"/>
  <c r="DG67" i="24"/>
  <c r="DG69" i="24"/>
  <c r="DG71" i="24"/>
  <c r="DG73" i="24"/>
  <c r="DG75" i="24"/>
  <c r="DG77" i="24"/>
  <c r="DG79" i="24"/>
  <c r="DG81" i="24"/>
  <c r="DG83" i="24"/>
  <c r="DG85" i="24"/>
  <c r="DG87" i="24"/>
  <c r="DG89" i="24"/>
  <c r="DG91" i="24"/>
  <c r="DG93" i="24"/>
  <c r="DG95" i="24"/>
  <c r="DG97" i="24"/>
  <c r="DG72" i="24"/>
  <c r="DG74" i="24"/>
  <c r="DG76" i="24"/>
  <c r="DG78" i="24"/>
  <c r="DG80" i="24"/>
  <c r="DG82" i="24"/>
  <c r="DG84" i="24"/>
  <c r="DG86" i="24"/>
  <c r="DG88" i="24"/>
  <c r="DG90" i="24"/>
  <c r="DG92" i="24"/>
  <c r="DG94" i="24"/>
  <c r="DG96" i="24"/>
  <c r="DG98" i="24"/>
  <c r="DG100" i="24"/>
  <c r="DG112" i="24"/>
  <c r="DG114" i="24"/>
  <c r="DG116" i="24"/>
  <c r="DG118" i="24"/>
  <c r="DG120" i="24"/>
  <c r="DG122" i="24"/>
  <c r="DG124" i="24"/>
  <c r="DG99" i="24"/>
  <c r="DG113" i="24"/>
  <c r="DG115" i="24"/>
  <c r="DG117" i="24"/>
  <c r="DG119" i="24"/>
  <c r="DG121" i="24"/>
  <c r="DG123" i="24"/>
  <c r="DG125" i="24"/>
  <c r="DG127" i="24"/>
  <c r="DG129" i="24"/>
  <c r="DG131" i="24"/>
  <c r="DG133" i="24"/>
  <c r="DG135" i="24"/>
  <c r="DG137" i="24"/>
  <c r="DG139" i="24"/>
  <c r="DG141" i="24"/>
  <c r="DG143" i="24"/>
  <c r="DG145" i="24"/>
  <c r="DG147" i="24"/>
  <c r="DG126" i="24"/>
  <c r="DG128" i="24"/>
  <c r="DG130" i="24"/>
  <c r="DG132" i="24"/>
  <c r="DG134" i="24"/>
  <c r="DG136" i="24"/>
  <c r="DG138" i="24"/>
  <c r="DG140" i="24"/>
  <c r="DG142" i="24"/>
  <c r="DG144" i="24"/>
  <c r="DG146" i="24"/>
  <c r="DG148" i="24"/>
  <c r="DW17" i="24"/>
  <c r="DW18" i="24"/>
  <c r="DW19" i="24"/>
  <c r="DW21" i="24"/>
  <c r="DW23" i="24"/>
  <c r="DW20" i="24"/>
  <c r="DW22" i="24"/>
  <c r="DW25" i="24"/>
  <c r="DW24" i="24"/>
  <c r="DW26" i="24"/>
  <c r="DW28" i="24"/>
  <c r="DW30" i="24"/>
  <c r="DW32" i="24"/>
  <c r="DW27" i="24"/>
  <c r="DW29" i="24"/>
  <c r="DW31" i="24"/>
  <c r="DW33" i="24"/>
  <c r="DW35" i="24"/>
  <c r="DW37" i="24"/>
  <c r="DW39" i="24"/>
  <c r="DW34" i="24"/>
  <c r="DW36" i="24"/>
  <c r="DW38" i="24"/>
  <c r="DW40" i="24"/>
  <c r="DW42" i="24"/>
  <c r="DW44" i="24"/>
  <c r="DW46" i="24"/>
  <c r="DW48" i="24"/>
  <c r="DW50" i="24"/>
  <c r="DW52" i="24"/>
  <c r="DW41" i="24"/>
  <c r="DW43" i="24"/>
  <c r="DW45" i="24"/>
  <c r="DW47" i="24"/>
  <c r="DW49" i="24"/>
  <c r="DW51" i="24"/>
  <c r="DW53" i="24"/>
  <c r="DW55" i="24"/>
  <c r="DW57" i="24"/>
  <c r="DW60" i="24"/>
  <c r="DW62" i="24"/>
  <c r="DW66" i="24"/>
  <c r="DW68" i="24"/>
  <c r="DW70" i="24"/>
  <c r="DW54" i="24"/>
  <c r="DW56" i="24"/>
  <c r="DW59" i="24"/>
  <c r="DW61" i="24"/>
  <c r="DW63" i="24"/>
  <c r="DW67" i="24"/>
  <c r="DW69" i="24"/>
  <c r="DW71" i="24"/>
  <c r="DW73" i="24"/>
  <c r="DW75" i="24"/>
  <c r="DW77" i="24"/>
  <c r="DW79" i="24"/>
  <c r="DW81" i="24"/>
  <c r="DW83" i="24"/>
  <c r="DW85" i="24"/>
  <c r="DW87" i="24"/>
  <c r="DW89" i="24"/>
  <c r="DW91" i="24"/>
  <c r="DW93" i="24"/>
  <c r="DW95" i="24"/>
  <c r="DW97" i="24"/>
  <c r="DW72" i="24"/>
  <c r="DW74" i="24"/>
  <c r="DW76" i="24"/>
  <c r="DW78" i="24"/>
  <c r="DW80" i="24"/>
  <c r="DW82" i="24"/>
  <c r="DW84" i="24"/>
  <c r="DW86" i="24"/>
  <c r="DW88" i="24"/>
  <c r="DW90" i="24"/>
  <c r="DW92" i="24"/>
  <c r="DW94" i="24"/>
  <c r="DW96" i="24"/>
  <c r="DW98" i="24"/>
  <c r="DW100" i="24"/>
  <c r="DW112" i="24"/>
  <c r="DW114" i="24"/>
  <c r="DW116" i="24"/>
  <c r="DW118" i="24"/>
  <c r="DW120" i="24"/>
  <c r="DW122" i="24"/>
  <c r="DW124" i="24"/>
  <c r="DW99" i="24"/>
  <c r="DW113" i="24"/>
  <c r="DW115" i="24"/>
  <c r="DW117" i="24"/>
  <c r="DW119" i="24"/>
  <c r="DW121" i="24"/>
  <c r="DW123" i="24"/>
  <c r="DW125" i="24"/>
  <c r="DW127" i="24"/>
  <c r="DW129" i="24"/>
  <c r="DW131" i="24"/>
  <c r="DW133" i="24"/>
  <c r="DW135" i="24"/>
  <c r="DW137" i="24"/>
  <c r="DW139" i="24"/>
  <c r="DW141" i="24"/>
  <c r="DW143" i="24"/>
  <c r="DW145" i="24"/>
  <c r="DW147" i="24"/>
  <c r="DW126" i="24"/>
  <c r="DW128" i="24"/>
  <c r="DW130" i="24"/>
  <c r="DW132" i="24"/>
  <c r="DW134" i="24"/>
  <c r="DW136" i="24"/>
  <c r="DW138" i="24"/>
  <c r="DW140" i="24"/>
  <c r="DW142" i="24"/>
  <c r="DW144" i="24"/>
  <c r="DW146" i="24"/>
  <c r="DW148" i="24"/>
  <c r="EM17" i="24"/>
  <c r="EM18" i="24"/>
  <c r="EM19" i="24"/>
  <c r="EM21" i="24"/>
  <c r="EM20" i="24"/>
  <c r="EM22" i="24"/>
  <c r="EM23" i="24"/>
  <c r="EM25" i="24"/>
  <c r="EM24" i="24"/>
  <c r="EM26" i="24"/>
  <c r="EM28" i="24"/>
  <c r="EM30" i="24"/>
  <c r="EM32" i="24"/>
  <c r="EM27" i="24"/>
  <c r="EM29" i="24"/>
  <c r="EM31" i="24"/>
  <c r="EM33" i="24"/>
  <c r="EM35" i="24"/>
  <c r="EM37" i="24"/>
  <c r="EM39" i="24"/>
  <c r="EM34" i="24"/>
  <c r="EM36" i="24"/>
  <c r="EM38" i="24"/>
  <c r="EM40" i="24"/>
  <c r="EM42" i="24"/>
  <c r="EM44" i="24"/>
  <c r="EM46" i="24"/>
  <c r="EM48" i="24"/>
  <c r="EM50" i="24"/>
  <c r="EM52" i="24"/>
  <c r="EM41" i="24"/>
  <c r="EM43" i="24"/>
  <c r="EM45" i="24"/>
  <c r="EM47" i="24"/>
  <c r="EM49" i="24"/>
  <c r="EM51" i="24"/>
  <c r="EM53" i="24"/>
  <c r="EM55" i="24"/>
  <c r="EM57" i="24"/>
  <c r="EM60" i="24"/>
  <c r="EM62" i="24"/>
  <c r="EM66" i="24"/>
  <c r="EM68" i="24"/>
  <c r="EM70" i="24"/>
  <c r="EM54" i="24"/>
  <c r="EM56" i="24"/>
  <c r="EM59" i="24"/>
  <c r="EM61" i="24"/>
  <c r="EM63" i="24"/>
  <c r="EM67" i="24"/>
  <c r="EM69" i="24"/>
  <c r="EM71" i="24"/>
  <c r="EM73" i="24"/>
  <c r="EM75" i="24"/>
  <c r="EM77" i="24"/>
  <c r="EM79" i="24"/>
  <c r="EM81" i="24"/>
  <c r="EM83" i="24"/>
  <c r="EM85" i="24"/>
  <c r="EM87" i="24"/>
  <c r="EM89" i="24"/>
  <c r="EM91" i="24"/>
  <c r="EM93" i="24"/>
  <c r="EM95" i="24"/>
  <c r="EM97" i="24"/>
  <c r="EM72" i="24"/>
  <c r="EM74" i="24"/>
  <c r="EM76" i="24"/>
  <c r="EM78" i="24"/>
  <c r="EM80" i="24"/>
  <c r="EM82" i="24"/>
  <c r="EM84" i="24"/>
  <c r="EM86" i="24"/>
  <c r="EM88" i="24"/>
  <c r="EM90" i="24"/>
  <c r="EM92" i="24"/>
  <c r="EM94" i="24"/>
  <c r="EM96" i="24"/>
  <c r="EM98" i="24"/>
  <c r="EM100" i="24"/>
  <c r="EM112" i="24"/>
  <c r="EM114" i="24"/>
  <c r="EM116" i="24"/>
  <c r="EM118" i="24"/>
  <c r="EM120" i="24"/>
  <c r="EM122" i="24"/>
  <c r="EM124" i="24"/>
  <c r="EM99" i="24"/>
  <c r="EM113" i="24"/>
  <c r="EM115" i="24"/>
  <c r="EM117" i="24"/>
  <c r="EM119" i="24"/>
  <c r="EM121" i="24"/>
  <c r="EM123" i="24"/>
  <c r="EM125" i="24"/>
  <c r="EM127" i="24"/>
  <c r="EM129" i="24"/>
  <c r="EM131" i="24"/>
  <c r="EM133" i="24"/>
  <c r="EM135" i="24"/>
  <c r="EM137" i="24"/>
  <c r="EM139" i="24"/>
  <c r="EM141" i="24"/>
  <c r="EM143" i="24"/>
  <c r="EM145" i="24"/>
  <c r="EM147" i="24"/>
  <c r="EM126" i="24"/>
  <c r="EM128" i="24"/>
  <c r="EM130" i="24"/>
  <c r="EM132" i="24"/>
  <c r="EM134" i="24"/>
  <c r="EM136" i="24"/>
  <c r="EM138" i="24"/>
  <c r="EM140" i="24"/>
  <c r="EM142" i="24"/>
  <c r="EM144" i="24"/>
  <c r="EM146" i="24"/>
  <c r="EM148" i="24"/>
  <c r="AD17" i="24"/>
  <c r="AD18" i="24"/>
  <c r="AD19" i="24"/>
  <c r="AD20" i="24"/>
  <c r="AD22" i="24"/>
  <c r="AD21" i="24"/>
  <c r="AD23" i="24"/>
  <c r="AD24" i="24"/>
  <c r="AD26" i="24"/>
  <c r="AD25" i="24"/>
  <c r="AD27" i="24"/>
  <c r="AD29" i="24"/>
  <c r="AD31" i="24"/>
  <c r="AD33" i="24"/>
  <c r="AD28" i="24"/>
  <c r="AD30" i="24"/>
  <c r="AD32" i="24"/>
  <c r="AD34" i="24"/>
  <c r="AD36" i="24"/>
  <c r="AD38" i="24"/>
  <c r="AD40" i="24"/>
  <c r="AD35" i="24"/>
  <c r="AD37" i="24"/>
  <c r="AD39" i="24"/>
  <c r="AD41" i="24"/>
  <c r="AD43" i="24"/>
  <c r="AD45" i="24"/>
  <c r="AD47" i="24"/>
  <c r="AD49" i="24"/>
  <c r="AD51" i="24"/>
  <c r="AD53" i="24"/>
  <c r="AD42" i="24"/>
  <c r="AD44" i="24"/>
  <c r="AD46" i="24"/>
  <c r="AD48" i="24"/>
  <c r="AD50" i="24"/>
  <c r="AD52" i="24"/>
  <c r="AD54" i="24"/>
  <c r="AD56" i="24"/>
  <c r="AD59" i="24"/>
  <c r="AD61" i="24"/>
  <c r="AD63" i="24"/>
  <c r="AD67" i="24"/>
  <c r="AD69" i="24"/>
  <c r="AD55" i="24"/>
  <c r="AD57" i="24"/>
  <c r="AD60" i="24"/>
  <c r="AD62" i="24"/>
  <c r="AD66" i="24"/>
  <c r="AD68" i="24"/>
  <c r="AD70" i="24"/>
  <c r="AD72" i="24"/>
  <c r="AD74" i="24"/>
  <c r="AD76" i="24"/>
  <c r="AD78" i="24"/>
  <c r="AD80" i="24"/>
  <c r="AD82" i="24"/>
  <c r="AD84" i="24"/>
  <c r="AD86" i="24"/>
  <c r="AD88" i="24"/>
  <c r="AD90" i="24"/>
  <c r="AD92" i="24"/>
  <c r="AD94" i="24"/>
  <c r="AD96" i="24"/>
  <c r="AD98" i="24"/>
  <c r="AD71" i="24"/>
  <c r="AD73" i="24"/>
  <c r="AD75" i="24"/>
  <c r="AD77" i="24"/>
  <c r="AD79" i="24"/>
  <c r="AD81" i="24"/>
  <c r="AD83" i="24"/>
  <c r="AD85" i="24"/>
  <c r="AD87" i="24"/>
  <c r="AD89" i="24"/>
  <c r="AD91" i="24"/>
  <c r="AD93" i="24"/>
  <c r="AD95" i="24"/>
  <c r="AD97" i="24"/>
  <c r="AD99" i="24"/>
  <c r="AD113" i="24"/>
  <c r="AD115" i="24"/>
  <c r="AD117" i="24"/>
  <c r="AD119" i="24"/>
  <c r="AD121" i="24"/>
  <c r="AD123" i="24"/>
  <c r="AD125" i="24"/>
  <c r="AD100" i="24"/>
  <c r="AD112" i="24"/>
  <c r="AD114" i="24"/>
  <c r="AD116" i="24"/>
  <c r="AD118" i="24"/>
  <c r="AD120" i="24"/>
  <c r="AD122" i="24"/>
  <c r="AD124" i="24"/>
  <c r="AD126" i="24"/>
  <c r="AD128" i="24"/>
  <c r="AD130" i="24"/>
  <c r="AD132" i="24"/>
  <c r="AD134" i="24"/>
  <c r="AD136" i="24"/>
  <c r="AD138" i="24"/>
  <c r="AD140" i="24"/>
  <c r="AD142" i="24"/>
  <c r="AD144" i="24"/>
  <c r="AD146" i="24"/>
  <c r="AD148" i="24"/>
  <c r="AD127" i="24"/>
  <c r="AD129" i="24"/>
  <c r="AD131" i="24"/>
  <c r="AD133" i="24"/>
  <c r="AD135" i="24"/>
  <c r="AD137" i="24"/>
  <c r="AD139" i="24"/>
  <c r="AD141" i="24"/>
  <c r="AD143" i="24"/>
  <c r="AD145" i="24"/>
  <c r="AD147" i="24"/>
  <c r="AT17" i="24"/>
  <c r="AT18" i="24"/>
  <c r="AT19" i="24"/>
  <c r="AT20" i="24"/>
  <c r="AT22" i="24"/>
  <c r="AT21" i="24"/>
  <c r="AT23" i="24"/>
  <c r="AT24" i="24"/>
  <c r="AT26" i="24"/>
  <c r="AT25" i="24"/>
  <c r="AT27" i="24"/>
  <c r="AT29" i="24"/>
  <c r="AT31" i="24"/>
  <c r="AT33" i="24"/>
  <c r="AT28" i="24"/>
  <c r="AT30" i="24"/>
  <c r="AT32" i="24"/>
  <c r="AT34" i="24"/>
  <c r="AT36" i="24"/>
  <c r="AT38" i="24"/>
  <c r="AT40" i="24"/>
  <c r="AT35" i="24"/>
  <c r="AT37" i="24"/>
  <c r="AT39" i="24"/>
  <c r="AT41" i="24"/>
  <c r="AT43" i="24"/>
  <c r="AT45" i="24"/>
  <c r="AT47" i="24"/>
  <c r="AT49" i="24"/>
  <c r="AT51" i="24"/>
  <c r="AT53" i="24"/>
  <c r="AT42" i="24"/>
  <c r="AT44" i="24"/>
  <c r="AT46" i="24"/>
  <c r="AT48" i="24"/>
  <c r="AT50" i="24"/>
  <c r="AT52" i="24"/>
  <c r="AT54" i="24"/>
  <c r="AT56" i="24"/>
  <c r="AT59" i="24"/>
  <c r="AT61" i="24"/>
  <c r="AT63" i="24"/>
  <c r="AT67" i="24"/>
  <c r="AT69" i="24"/>
  <c r="AT55" i="24"/>
  <c r="AT57" i="24"/>
  <c r="AT60" i="24"/>
  <c r="AT62" i="24"/>
  <c r="AT66" i="24"/>
  <c r="AT68" i="24"/>
  <c r="AT70" i="24"/>
  <c r="AT72" i="24"/>
  <c r="AT74" i="24"/>
  <c r="AT76" i="24"/>
  <c r="AT78" i="24"/>
  <c r="AT80" i="24"/>
  <c r="AT82" i="24"/>
  <c r="AT84" i="24"/>
  <c r="AT86" i="24"/>
  <c r="AT88" i="24"/>
  <c r="AT90" i="24"/>
  <c r="AT92" i="24"/>
  <c r="AT94" i="24"/>
  <c r="AT96" i="24"/>
  <c r="AT71" i="24"/>
  <c r="AT73" i="24"/>
  <c r="AT75" i="24"/>
  <c r="AT77" i="24"/>
  <c r="AT79" i="24"/>
  <c r="AT81" i="24"/>
  <c r="AT83" i="24"/>
  <c r="AT85" i="24"/>
  <c r="AT87" i="24"/>
  <c r="AT89" i="24"/>
  <c r="AT91" i="24"/>
  <c r="AT93" i="24"/>
  <c r="AT95" i="24"/>
  <c r="AT97" i="24"/>
  <c r="AT99" i="24"/>
  <c r="AT113" i="24"/>
  <c r="AT115" i="24"/>
  <c r="AT117" i="24"/>
  <c r="AT119" i="24"/>
  <c r="AT121" i="24"/>
  <c r="AT123" i="24"/>
  <c r="AT125" i="24"/>
  <c r="AT98" i="24"/>
  <c r="AT100" i="24"/>
  <c r="AT112" i="24"/>
  <c r="AT114" i="24"/>
  <c r="AT116" i="24"/>
  <c r="AT118" i="24"/>
  <c r="AT120" i="24"/>
  <c r="AT122" i="24"/>
  <c r="AT124" i="24"/>
  <c r="AT126" i="24"/>
  <c r="AT128" i="24"/>
  <c r="AT130" i="24"/>
  <c r="AT132" i="24"/>
  <c r="AT134" i="24"/>
  <c r="AT136" i="24"/>
  <c r="AT138" i="24"/>
  <c r="AT140" i="24"/>
  <c r="AT142" i="24"/>
  <c r="AT144" i="24"/>
  <c r="AT146" i="24"/>
  <c r="AT148" i="24"/>
  <c r="AT127" i="24"/>
  <c r="AT129" i="24"/>
  <c r="AT131" i="24"/>
  <c r="AT133" i="24"/>
  <c r="AT135" i="24"/>
  <c r="AT137" i="24"/>
  <c r="AT139" i="24"/>
  <c r="AT141" i="24"/>
  <c r="AT143" i="24"/>
  <c r="AT145" i="24"/>
  <c r="AT147" i="24"/>
  <c r="BJ17" i="24"/>
  <c r="BJ18" i="24"/>
  <c r="BJ19" i="24"/>
  <c r="BJ20" i="24"/>
  <c r="BJ22" i="24"/>
  <c r="BJ21" i="24"/>
  <c r="BJ23" i="24"/>
  <c r="BJ24" i="24"/>
  <c r="BJ26" i="24"/>
  <c r="BJ25" i="24"/>
  <c r="BJ27" i="24"/>
  <c r="BJ29" i="24"/>
  <c r="BJ31" i="24"/>
  <c r="BJ33" i="24"/>
  <c r="BJ28" i="24"/>
  <c r="BJ30" i="24"/>
  <c r="BJ32" i="24"/>
  <c r="BJ34" i="24"/>
  <c r="BJ36" i="24"/>
  <c r="BJ38" i="24"/>
  <c r="BJ40" i="24"/>
  <c r="BJ35" i="24"/>
  <c r="BJ37" i="24"/>
  <c r="BJ39" i="24"/>
  <c r="BJ41" i="24"/>
  <c r="BJ43" i="24"/>
  <c r="BJ45" i="24"/>
  <c r="BJ47" i="24"/>
  <c r="BJ49" i="24"/>
  <c r="BJ51" i="24"/>
  <c r="BJ53" i="24"/>
  <c r="BJ42" i="24"/>
  <c r="BJ44" i="24"/>
  <c r="BJ46" i="24"/>
  <c r="BJ48" i="24"/>
  <c r="BJ50" i="24"/>
  <c r="BJ52" i="24"/>
  <c r="BJ54" i="24"/>
  <c r="BJ56" i="24"/>
  <c r="BJ59" i="24"/>
  <c r="BJ61" i="24"/>
  <c r="BJ63" i="24"/>
  <c r="BJ67" i="24"/>
  <c r="BJ69" i="24"/>
  <c r="BJ55" i="24"/>
  <c r="BJ57" i="24"/>
  <c r="BJ60" i="24"/>
  <c r="BJ62" i="24"/>
  <c r="BJ66" i="24"/>
  <c r="BJ68" i="24"/>
  <c r="BJ70" i="24"/>
  <c r="BJ72" i="24"/>
  <c r="BJ74" i="24"/>
  <c r="BJ76" i="24"/>
  <c r="BJ78" i="24"/>
  <c r="BJ80" i="24"/>
  <c r="BJ82" i="24"/>
  <c r="BJ84" i="24"/>
  <c r="BJ86" i="24"/>
  <c r="BJ88" i="24"/>
  <c r="BJ90" i="24"/>
  <c r="BJ92" i="24"/>
  <c r="BJ94" i="24"/>
  <c r="BJ96" i="24"/>
  <c r="BJ71" i="24"/>
  <c r="BJ73" i="24"/>
  <c r="BJ75" i="24"/>
  <c r="BJ77" i="24"/>
  <c r="BJ79" i="24"/>
  <c r="BJ81" i="24"/>
  <c r="BJ83" i="24"/>
  <c r="BJ85" i="24"/>
  <c r="BJ87" i="24"/>
  <c r="BJ89" i="24"/>
  <c r="BJ91" i="24"/>
  <c r="BJ93" i="24"/>
  <c r="BJ95" i="24"/>
  <c r="BJ97" i="24"/>
  <c r="BJ99" i="24"/>
  <c r="BJ113" i="24"/>
  <c r="BJ115" i="24"/>
  <c r="BJ117" i="24"/>
  <c r="BJ119" i="24"/>
  <c r="BJ121" i="24"/>
  <c r="BJ123" i="24"/>
  <c r="BJ125" i="24"/>
  <c r="BJ98" i="24"/>
  <c r="BJ100" i="24"/>
  <c r="BJ112" i="24"/>
  <c r="BJ114" i="24"/>
  <c r="BJ116" i="24"/>
  <c r="BJ118" i="24"/>
  <c r="BJ120" i="24"/>
  <c r="BJ122" i="24"/>
  <c r="BJ124" i="24"/>
  <c r="BJ126" i="24"/>
  <c r="BJ128" i="24"/>
  <c r="BJ130" i="24"/>
  <c r="BJ132" i="24"/>
  <c r="BJ134" i="24"/>
  <c r="BJ136" i="24"/>
  <c r="BJ138" i="24"/>
  <c r="BJ140" i="24"/>
  <c r="BJ142" i="24"/>
  <c r="BJ144" i="24"/>
  <c r="BJ146" i="24"/>
  <c r="BJ148" i="24"/>
  <c r="BJ127" i="24"/>
  <c r="BJ129" i="24"/>
  <c r="BJ131" i="24"/>
  <c r="BJ133" i="24"/>
  <c r="BJ135" i="24"/>
  <c r="BJ137" i="24"/>
  <c r="BJ139" i="24"/>
  <c r="BJ141" i="24"/>
  <c r="BJ143" i="24"/>
  <c r="BJ145" i="24"/>
  <c r="BJ147" i="24"/>
  <c r="BZ17" i="24"/>
  <c r="BZ18" i="24"/>
  <c r="BZ19" i="24"/>
  <c r="BZ20" i="24"/>
  <c r="BZ22" i="24"/>
  <c r="BZ21" i="24"/>
  <c r="BZ23" i="24"/>
  <c r="BZ24" i="24"/>
  <c r="BZ26" i="24"/>
  <c r="BZ25" i="24"/>
  <c r="BZ27" i="24"/>
  <c r="BZ29" i="24"/>
  <c r="BZ31" i="24"/>
  <c r="BZ33" i="24"/>
  <c r="BZ28" i="24"/>
  <c r="BZ30" i="24"/>
  <c r="BZ32" i="24"/>
  <c r="BZ34" i="24"/>
  <c r="BZ36" i="24"/>
  <c r="BZ38" i="24"/>
  <c r="BZ40" i="24"/>
  <c r="BZ35" i="24"/>
  <c r="BZ37" i="24"/>
  <c r="BZ39" i="24"/>
  <c r="BZ41" i="24"/>
  <c r="BZ43" i="24"/>
  <c r="BZ45" i="24"/>
  <c r="BZ47" i="24"/>
  <c r="BZ49" i="24"/>
  <c r="BZ51" i="24"/>
  <c r="BZ53" i="24"/>
  <c r="BZ42" i="24"/>
  <c r="BZ44" i="24"/>
  <c r="BZ46" i="24"/>
  <c r="BZ48" i="24"/>
  <c r="BZ50" i="24"/>
  <c r="BZ52" i="24"/>
  <c r="BZ54" i="24"/>
  <c r="BZ56" i="24"/>
  <c r="BZ59" i="24"/>
  <c r="BZ61" i="24"/>
  <c r="BZ63" i="24"/>
  <c r="BZ67" i="24"/>
  <c r="BZ69" i="24"/>
  <c r="BZ55" i="24"/>
  <c r="BZ57" i="24"/>
  <c r="BZ60" i="24"/>
  <c r="BZ62" i="24"/>
  <c r="BZ66" i="24"/>
  <c r="BZ68" i="24"/>
  <c r="BZ70" i="24"/>
  <c r="BZ72" i="24"/>
  <c r="BZ74" i="24"/>
  <c r="BZ76" i="24"/>
  <c r="BZ78" i="24"/>
  <c r="BZ80" i="24"/>
  <c r="BZ82" i="24"/>
  <c r="BZ84" i="24"/>
  <c r="BZ86" i="24"/>
  <c r="BZ88" i="24"/>
  <c r="BZ90" i="24"/>
  <c r="BZ92" i="24"/>
  <c r="BZ94" i="24"/>
  <c r="BZ96" i="24"/>
  <c r="BZ71" i="24"/>
  <c r="BZ73" i="24"/>
  <c r="BZ75" i="24"/>
  <c r="BZ77" i="24"/>
  <c r="BZ79" i="24"/>
  <c r="BZ81" i="24"/>
  <c r="BZ83" i="24"/>
  <c r="BZ85" i="24"/>
  <c r="BZ87" i="24"/>
  <c r="BZ89" i="24"/>
  <c r="BZ91" i="24"/>
  <c r="BZ93" i="24"/>
  <c r="BZ95" i="24"/>
  <c r="BZ97" i="24"/>
  <c r="BZ99" i="24"/>
  <c r="BZ113" i="24"/>
  <c r="BZ115" i="24"/>
  <c r="BZ117" i="24"/>
  <c r="BZ119" i="24"/>
  <c r="BZ121" i="24"/>
  <c r="BZ123" i="24"/>
  <c r="BZ125" i="24"/>
  <c r="BZ98" i="24"/>
  <c r="BZ100" i="24"/>
  <c r="BZ112" i="24"/>
  <c r="BZ114" i="24"/>
  <c r="BZ116" i="24"/>
  <c r="BZ118" i="24"/>
  <c r="BZ120" i="24"/>
  <c r="BZ122" i="24"/>
  <c r="BZ124" i="24"/>
  <c r="BZ126" i="24"/>
  <c r="BZ128" i="24"/>
  <c r="BZ130" i="24"/>
  <c r="BZ132" i="24"/>
  <c r="BZ134" i="24"/>
  <c r="BZ136" i="24"/>
  <c r="BZ138" i="24"/>
  <c r="BZ140" i="24"/>
  <c r="BZ142" i="24"/>
  <c r="BZ144" i="24"/>
  <c r="BZ146" i="24"/>
  <c r="BZ148" i="24"/>
  <c r="BZ127" i="24"/>
  <c r="BZ129" i="24"/>
  <c r="BZ131" i="24"/>
  <c r="BZ133" i="24"/>
  <c r="BZ135" i="24"/>
  <c r="BZ137" i="24"/>
  <c r="BZ139" i="24"/>
  <c r="BZ141" i="24"/>
  <c r="BZ143" i="24"/>
  <c r="BZ145" i="24"/>
  <c r="BZ147" i="24"/>
  <c r="CP17" i="24"/>
  <c r="CP19" i="24"/>
  <c r="CP18" i="24"/>
  <c r="CP20" i="24"/>
  <c r="CP22" i="24"/>
  <c r="CP21" i="24"/>
  <c r="CP23" i="24"/>
  <c r="CP24" i="24"/>
  <c r="CP26" i="24"/>
  <c r="CP25" i="24"/>
  <c r="CP27" i="24"/>
  <c r="CP29" i="24"/>
  <c r="CP31" i="24"/>
  <c r="CP33" i="24"/>
  <c r="CP28" i="24"/>
  <c r="CP30" i="24"/>
  <c r="CP32" i="24"/>
  <c r="CP34" i="24"/>
  <c r="CP36" i="24"/>
  <c r="CP38" i="24"/>
  <c r="CP40" i="24"/>
  <c r="CP35" i="24"/>
  <c r="CP37" i="24"/>
  <c r="CP39" i="24"/>
  <c r="CP41" i="24"/>
  <c r="CP43" i="24"/>
  <c r="CP45" i="24"/>
  <c r="CP47" i="24"/>
  <c r="CP49" i="24"/>
  <c r="CP51" i="24"/>
  <c r="CP53" i="24"/>
  <c r="CP42" i="24"/>
  <c r="CP44" i="24"/>
  <c r="CP46" i="24"/>
  <c r="CP48" i="24"/>
  <c r="CP50" i="24"/>
  <c r="CP52" i="24"/>
  <c r="CP54" i="24"/>
  <c r="CP56" i="24"/>
  <c r="CP59" i="24"/>
  <c r="CP61" i="24"/>
  <c r="CP63" i="24"/>
  <c r="CP67" i="24"/>
  <c r="CP69" i="24"/>
  <c r="CP55" i="24"/>
  <c r="CP57" i="24"/>
  <c r="CP60" i="24"/>
  <c r="CP62" i="24"/>
  <c r="CP66" i="24"/>
  <c r="CP68" i="24"/>
  <c r="CP70" i="24"/>
  <c r="CP72" i="24"/>
  <c r="CP74" i="24"/>
  <c r="CP76" i="24"/>
  <c r="CP78" i="24"/>
  <c r="CP80" i="24"/>
  <c r="CP82" i="24"/>
  <c r="CP84" i="24"/>
  <c r="CP86" i="24"/>
  <c r="CP88" i="24"/>
  <c r="CP90" i="24"/>
  <c r="CP92" i="24"/>
  <c r="CP94" i="24"/>
  <c r="CP96" i="24"/>
  <c r="CP71" i="24"/>
  <c r="CP73" i="24"/>
  <c r="CP75" i="24"/>
  <c r="CP77" i="24"/>
  <c r="CP79" i="24"/>
  <c r="CP81" i="24"/>
  <c r="CP83" i="24"/>
  <c r="CP85" i="24"/>
  <c r="CP87" i="24"/>
  <c r="CP89" i="24"/>
  <c r="CP91" i="24"/>
  <c r="CP93" i="24"/>
  <c r="CP95" i="24"/>
  <c r="CP97" i="24"/>
  <c r="CP99" i="24"/>
  <c r="CP113" i="24"/>
  <c r="CP115" i="24"/>
  <c r="CP117" i="24"/>
  <c r="CP119" i="24"/>
  <c r="CP121" i="24"/>
  <c r="CP123" i="24"/>
  <c r="CP125" i="24"/>
  <c r="CP98" i="24"/>
  <c r="CP100" i="24"/>
  <c r="CP112" i="24"/>
  <c r="CP114" i="24"/>
  <c r="CP116" i="24"/>
  <c r="CP118" i="24"/>
  <c r="CP120" i="24"/>
  <c r="CP122" i="24"/>
  <c r="CP124" i="24"/>
  <c r="CP126" i="24"/>
  <c r="CP128" i="24"/>
  <c r="CP130" i="24"/>
  <c r="CP132" i="24"/>
  <c r="CP134" i="24"/>
  <c r="CP136" i="24"/>
  <c r="CP138" i="24"/>
  <c r="CP140" i="24"/>
  <c r="CP142" i="24"/>
  <c r="CP144" i="24"/>
  <c r="CP146" i="24"/>
  <c r="CP148" i="24"/>
  <c r="CP127" i="24"/>
  <c r="CP129" i="24"/>
  <c r="CP131" i="24"/>
  <c r="CP133" i="24"/>
  <c r="CP135" i="24"/>
  <c r="CP137" i="24"/>
  <c r="CP139" i="24"/>
  <c r="CP141" i="24"/>
  <c r="CP143" i="24"/>
  <c r="CP145" i="24"/>
  <c r="CP147" i="24"/>
  <c r="DF17" i="24"/>
  <c r="DF19" i="24"/>
  <c r="DF18" i="24"/>
  <c r="DF20" i="24"/>
  <c r="DF22" i="24"/>
  <c r="DF21" i="24"/>
  <c r="DF23" i="24"/>
  <c r="DF24" i="24"/>
  <c r="DF26" i="24"/>
  <c r="DF25" i="24"/>
  <c r="DF27" i="24"/>
  <c r="DF29" i="24"/>
  <c r="DF31" i="24"/>
  <c r="DF33" i="24"/>
  <c r="DF28" i="24"/>
  <c r="DF30" i="24"/>
  <c r="DF32" i="24"/>
  <c r="DF34" i="24"/>
  <c r="DF36" i="24"/>
  <c r="DF38" i="24"/>
  <c r="DF40" i="24"/>
  <c r="DF35" i="24"/>
  <c r="DF37" i="24"/>
  <c r="DF39" i="24"/>
  <c r="DF41" i="24"/>
  <c r="DF43" i="24"/>
  <c r="DF45" i="24"/>
  <c r="DF47" i="24"/>
  <c r="DF49" i="24"/>
  <c r="DF51" i="24"/>
  <c r="DF53" i="24"/>
  <c r="DF42" i="24"/>
  <c r="DF44" i="24"/>
  <c r="DF46" i="24"/>
  <c r="DF48" i="24"/>
  <c r="DF50" i="24"/>
  <c r="DF52" i="24"/>
  <c r="DF54" i="24"/>
  <c r="DF56" i="24"/>
  <c r="DF59" i="24"/>
  <c r="DF61" i="24"/>
  <c r="DF63" i="24"/>
  <c r="DF67" i="24"/>
  <c r="DF69" i="24"/>
  <c r="DF55" i="24"/>
  <c r="DF57" i="24"/>
  <c r="DF60" i="24"/>
  <c r="DF62" i="24"/>
  <c r="DF66" i="24"/>
  <c r="DF68" i="24"/>
  <c r="DF70" i="24"/>
  <c r="DF72" i="24"/>
  <c r="DF74" i="24"/>
  <c r="DF76" i="24"/>
  <c r="DF78" i="24"/>
  <c r="DF80" i="24"/>
  <c r="DF82" i="24"/>
  <c r="DF84" i="24"/>
  <c r="DF86" i="24"/>
  <c r="DF88" i="24"/>
  <c r="DF90" i="24"/>
  <c r="DF92" i="24"/>
  <c r="DF94" i="24"/>
  <c r="DF96" i="24"/>
  <c r="DF71" i="24"/>
  <c r="DF73" i="24"/>
  <c r="DF75" i="24"/>
  <c r="DF77" i="24"/>
  <c r="DF79" i="24"/>
  <c r="DF81" i="24"/>
  <c r="DF83" i="24"/>
  <c r="DF85" i="24"/>
  <c r="DF87" i="24"/>
  <c r="DF89" i="24"/>
  <c r="DF91" i="24"/>
  <c r="DF93" i="24"/>
  <c r="DF95" i="24"/>
  <c r="DF97" i="24"/>
  <c r="DF99" i="24"/>
  <c r="DF113" i="24"/>
  <c r="DF115" i="24"/>
  <c r="DF117" i="24"/>
  <c r="DF119" i="24"/>
  <c r="DF121" i="24"/>
  <c r="DF123" i="24"/>
  <c r="DF125" i="24"/>
  <c r="DF98" i="24"/>
  <c r="DF100" i="24"/>
  <c r="DF112" i="24"/>
  <c r="DF114" i="24"/>
  <c r="DF116" i="24"/>
  <c r="DF118" i="24"/>
  <c r="DF120" i="24"/>
  <c r="DF122" i="24"/>
  <c r="DF124" i="24"/>
  <c r="DF126" i="24"/>
  <c r="DF128" i="24"/>
  <c r="DF130" i="24"/>
  <c r="DF132" i="24"/>
  <c r="DF134" i="24"/>
  <c r="DF136" i="24"/>
  <c r="DF138" i="24"/>
  <c r="DF140" i="24"/>
  <c r="DF142" i="24"/>
  <c r="DF144" i="24"/>
  <c r="DF146" i="24"/>
  <c r="DF148" i="24"/>
  <c r="DF127" i="24"/>
  <c r="DF129" i="24"/>
  <c r="DF131" i="24"/>
  <c r="DF133" i="24"/>
  <c r="DF135" i="24"/>
  <c r="DF137" i="24"/>
  <c r="DF139" i="24"/>
  <c r="DF141" i="24"/>
  <c r="DF143" i="24"/>
  <c r="DF145" i="24"/>
  <c r="DF147" i="24"/>
  <c r="DV17" i="24"/>
  <c r="DV19" i="24"/>
  <c r="DV18" i="24"/>
  <c r="DV20" i="24"/>
  <c r="DV22" i="24"/>
  <c r="DV21" i="24"/>
  <c r="DV23" i="24"/>
  <c r="DV24" i="24"/>
  <c r="DV26" i="24"/>
  <c r="DV25" i="24"/>
  <c r="DV27" i="24"/>
  <c r="DV29" i="24"/>
  <c r="DV31" i="24"/>
  <c r="DV33" i="24"/>
  <c r="DV28" i="24"/>
  <c r="DV30" i="24"/>
  <c r="DV32" i="24"/>
  <c r="DV34" i="24"/>
  <c r="DV36" i="24"/>
  <c r="DV38" i="24"/>
  <c r="DV40" i="24"/>
  <c r="DV35" i="24"/>
  <c r="DV37" i="24"/>
  <c r="DV39" i="24"/>
  <c r="DV41" i="24"/>
  <c r="DV43" i="24"/>
  <c r="DV45" i="24"/>
  <c r="DV47" i="24"/>
  <c r="DV49" i="24"/>
  <c r="DV51" i="24"/>
  <c r="DV53" i="24"/>
  <c r="DV42" i="24"/>
  <c r="DV44" i="24"/>
  <c r="DV46" i="24"/>
  <c r="DV48" i="24"/>
  <c r="DV50" i="24"/>
  <c r="DV52" i="24"/>
  <c r="DV54" i="24"/>
  <c r="DV56" i="24"/>
  <c r="DV59" i="24"/>
  <c r="DV61" i="24"/>
  <c r="DV63" i="24"/>
  <c r="DV67" i="24"/>
  <c r="DV69" i="24"/>
  <c r="DV55" i="24"/>
  <c r="DV57" i="24"/>
  <c r="DV60" i="24"/>
  <c r="DV62" i="24"/>
  <c r="DV66" i="24"/>
  <c r="DV68" i="24"/>
  <c r="DV70" i="24"/>
  <c r="DV72" i="24"/>
  <c r="DV74" i="24"/>
  <c r="DV76" i="24"/>
  <c r="DV78" i="24"/>
  <c r="DV80" i="24"/>
  <c r="DV82" i="24"/>
  <c r="DV84" i="24"/>
  <c r="DV86" i="24"/>
  <c r="DV88" i="24"/>
  <c r="DV90" i="24"/>
  <c r="DV92" i="24"/>
  <c r="DV94" i="24"/>
  <c r="DV96" i="24"/>
  <c r="DV71" i="24"/>
  <c r="DV73" i="24"/>
  <c r="DV75" i="24"/>
  <c r="DV77" i="24"/>
  <c r="DV79" i="24"/>
  <c r="DV81" i="24"/>
  <c r="DV83" i="24"/>
  <c r="DV85" i="24"/>
  <c r="DV87" i="24"/>
  <c r="DV89" i="24"/>
  <c r="DV91" i="24"/>
  <c r="DV93" i="24"/>
  <c r="DV95" i="24"/>
  <c r="DV97" i="24"/>
  <c r="DV99" i="24"/>
  <c r="DV113" i="24"/>
  <c r="DV115" i="24"/>
  <c r="DV117" i="24"/>
  <c r="DV119" i="24"/>
  <c r="DV121" i="24"/>
  <c r="DV123" i="24"/>
  <c r="DV125" i="24"/>
  <c r="DV98" i="24"/>
  <c r="DV100" i="24"/>
  <c r="DV112" i="24"/>
  <c r="DV114" i="24"/>
  <c r="DV116" i="24"/>
  <c r="DV118" i="24"/>
  <c r="DV120" i="24"/>
  <c r="DV122" i="24"/>
  <c r="DV124" i="24"/>
  <c r="DV126" i="24"/>
  <c r="DV128" i="24"/>
  <c r="DV130" i="24"/>
  <c r="DV132" i="24"/>
  <c r="DV134" i="24"/>
  <c r="DV136" i="24"/>
  <c r="DV138" i="24"/>
  <c r="DV140" i="24"/>
  <c r="DV142" i="24"/>
  <c r="DV144" i="24"/>
  <c r="DV146" i="24"/>
  <c r="DV148" i="24"/>
  <c r="DV127" i="24"/>
  <c r="DV129" i="24"/>
  <c r="DV131" i="24"/>
  <c r="DV133" i="24"/>
  <c r="DV135" i="24"/>
  <c r="DV137" i="24"/>
  <c r="DV139" i="24"/>
  <c r="DV141" i="24"/>
  <c r="DV143" i="24"/>
  <c r="DV145" i="24"/>
  <c r="DV147" i="24"/>
  <c r="EL17" i="24"/>
  <c r="EL19" i="24"/>
  <c r="EL18" i="24"/>
  <c r="EL20" i="24"/>
  <c r="EL22" i="24"/>
  <c r="EL21" i="24"/>
  <c r="EL23" i="24"/>
  <c r="EL24" i="24"/>
  <c r="EL26" i="24"/>
  <c r="EL25" i="24"/>
  <c r="EL27" i="24"/>
  <c r="EL29" i="24"/>
  <c r="EL31" i="24"/>
  <c r="EL33" i="24"/>
  <c r="EL28" i="24"/>
  <c r="EL30" i="24"/>
  <c r="EL32" i="24"/>
  <c r="EL34" i="24"/>
  <c r="EL36" i="24"/>
  <c r="EL38" i="24"/>
  <c r="EL40" i="24"/>
  <c r="EL35" i="24"/>
  <c r="EL37" i="24"/>
  <c r="EL39" i="24"/>
  <c r="EL41" i="24"/>
  <c r="EL43" i="24"/>
  <c r="EL45" i="24"/>
  <c r="EL47" i="24"/>
  <c r="EL49" i="24"/>
  <c r="EL51" i="24"/>
  <c r="EL53" i="24"/>
  <c r="EL42" i="24"/>
  <c r="EL44" i="24"/>
  <c r="EL46" i="24"/>
  <c r="EL48" i="24"/>
  <c r="EL50" i="24"/>
  <c r="EL52" i="24"/>
  <c r="EL54" i="24"/>
  <c r="EL56" i="24"/>
  <c r="EL59" i="24"/>
  <c r="EL61" i="24"/>
  <c r="EL63" i="24"/>
  <c r="EL67" i="24"/>
  <c r="EL69" i="24"/>
  <c r="EL55" i="24"/>
  <c r="EL57" i="24"/>
  <c r="EL60" i="24"/>
  <c r="EL62" i="24"/>
  <c r="EL66" i="24"/>
  <c r="EL68" i="24"/>
  <c r="EL70" i="24"/>
  <c r="EL72" i="24"/>
  <c r="EL74" i="24"/>
  <c r="EL76" i="24"/>
  <c r="EL78" i="24"/>
  <c r="EL80" i="24"/>
  <c r="EL82" i="24"/>
  <c r="EL84" i="24"/>
  <c r="EL86" i="24"/>
  <c r="EL88" i="24"/>
  <c r="EL90" i="24"/>
  <c r="EL92" i="24"/>
  <c r="EL94" i="24"/>
  <c r="EL96" i="24"/>
  <c r="EL71" i="24"/>
  <c r="EL73" i="24"/>
  <c r="EL75" i="24"/>
  <c r="EL77" i="24"/>
  <c r="EL79" i="24"/>
  <c r="EL81" i="24"/>
  <c r="EL83" i="24"/>
  <c r="EL85" i="24"/>
  <c r="EL87" i="24"/>
  <c r="EL89" i="24"/>
  <c r="EL91" i="24"/>
  <c r="EL93" i="24"/>
  <c r="EL95" i="24"/>
  <c r="EL97" i="24"/>
  <c r="EL99" i="24"/>
  <c r="EL113" i="24"/>
  <c r="EL115" i="24"/>
  <c r="EL117" i="24"/>
  <c r="EL119" i="24"/>
  <c r="EL121" i="24"/>
  <c r="EL123" i="24"/>
  <c r="EL98" i="24"/>
  <c r="EL100" i="24"/>
  <c r="EL112" i="24"/>
  <c r="EL114" i="24"/>
  <c r="EL116" i="24"/>
  <c r="EL118" i="24"/>
  <c r="EL120" i="24"/>
  <c r="EL122" i="24"/>
  <c r="EL124" i="24"/>
  <c r="EL125" i="24"/>
  <c r="EL126" i="24"/>
  <c r="EL128" i="24"/>
  <c r="EL130" i="24"/>
  <c r="EL132" i="24"/>
  <c r="EL134" i="24"/>
  <c r="EL136" i="24"/>
  <c r="EL138" i="24"/>
  <c r="EL140" i="24"/>
  <c r="EL142" i="24"/>
  <c r="EL144" i="24"/>
  <c r="EL146" i="24"/>
  <c r="EL148" i="24"/>
  <c r="EL127" i="24"/>
  <c r="EL129" i="24"/>
  <c r="EL131" i="24"/>
  <c r="EL133" i="24"/>
  <c r="EL135" i="24"/>
  <c r="EL137" i="24"/>
  <c r="EL139" i="24"/>
  <c r="EL141" i="24"/>
  <c r="EL143" i="24"/>
  <c r="EL145" i="24"/>
  <c r="EL147" i="24"/>
  <c r="P17" i="24"/>
  <c r="P18" i="24"/>
  <c r="P19" i="24"/>
  <c r="P20" i="24"/>
  <c r="P22" i="24"/>
  <c r="P21" i="24"/>
  <c r="P23" i="24"/>
  <c r="P24" i="24"/>
  <c r="P26" i="24"/>
  <c r="P25" i="24"/>
  <c r="P27" i="24"/>
  <c r="P29" i="24"/>
  <c r="P31" i="24"/>
  <c r="P33" i="24"/>
  <c r="P28" i="24"/>
  <c r="P30" i="24"/>
  <c r="P32" i="24"/>
  <c r="P34" i="24"/>
  <c r="P36" i="24"/>
  <c r="P38" i="24"/>
  <c r="P40" i="24"/>
  <c r="P35" i="24"/>
  <c r="P37" i="24"/>
  <c r="P39" i="24"/>
  <c r="P41" i="24"/>
  <c r="P43" i="24"/>
  <c r="P45" i="24"/>
  <c r="P47" i="24"/>
  <c r="P49" i="24"/>
  <c r="P51" i="24"/>
  <c r="P53" i="24"/>
  <c r="P42" i="24"/>
  <c r="P44" i="24"/>
  <c r="P46" i="24"/>
  <c r="P48" i="24"/>
  <c r="P50" i="24"/>
  <c r="P52" i="24"/>
  <c r="P54" i="24"/>
  <c r="P56" i="24"/>
  <c r="P59" i="24"/>
  <c r="P61" i="24"/>
  <c r="P63" i="24"/>
  <c r="P67" i="24"/>
  <c r="P69" i="24"/>
  <c r="P55" i="24"/>
  <c r="P57" i="24"/>
  <c r="P60" i="24"/>
  <c r="P62" i="24"/>
  <c r="P66" i="24"/>
  <c r="P68" i="24"/>
  <c r="P70" i="24"/>
  <c r="P72" i="24"/>
  <c r="P74" i="24"/>
  <c r="P76" i="24"/>
  <c r="P78" i="24"/>
  <c r="P80" i="24"/>
  <c r="P82" i="24"/>
  <c r="P84" i="24"/>
  <c r="P86" i="24"/>
  <c r="P88" i="24"/>
  <c r="P90" i="24"/>
  <c r="P92" i="24"/>
  <c r="P94" i="24"/>
  <c r="P96" i="24"/>
  <c r="P98" i="24"/>
  <c r="P71" i="24"/>
  <c r="P73" i="24"/>
  <c r="P75" i="24"/>
  <c r="P77" i="24"/>
  <c r="P79" i="24"/>
  <c r="P81" i="24"/>
  <c r="P83" i="24"/>
  <c r="P85" i="24"/>
  <c r="P87" i="24"/>
  <c r="P89" i="24"/>
  <c r="P91" i="24"/>
  <c r="P93" i="24"/>
  <c r="P95" i="24"/>
  <c r="P97" i="24"/>
  <c r="P99" i="24"/>
  <c r="P113" i="24"/>
  <c r="P115" i="24"/>
  <c r="P117" i="24"/>
  <c r="P119" i="24"/>
  <c r="P121" i="24"/>
  <c r="P123" i="24"/>
  <c r="P125" i="24"/>
  <c r="P100" i="24"/>
  <c r="P112" i="24"/>
  <c r="P114" i="24"/>
  <c r="P116" i="24"/>
  <c r="P118" i="24"/>
  <c r="P120" i="24"/>
  <c r="P122" i="24"/>
  <c r="P124" i="24"/>
  <c r="P126" i="24"/>
  <c r="P128" i="24"/>
  <c r="P130" i="24"/>
  <c r="P132" i="24"/>
  <c r="P134" i="24"/>
  <c r="P136" i="24"/>
  <c r="P138" i="24"/>
  <c r="P140" i="24"/>
  <c r="P142" i="24"/>
  <c r="P144" i="24"/>
  <c r="P146" i="24"/>
  <c r="P148" i="24"/>
  <c r="P127" i="24"/>
  <c r="P129" i="24"/>
  <c r="P131" i="24"/>
  <c r="P133" i="24"/>
  <c r="P135" i="24"/>
  <c r="P137" i="24"/>
  <c r="P139" i="24"/>
  <c r="P141" i="24"/>
  <c r="P143" i="24"/>
  <c r="P145" i="24"/>
  <c r="P147" i="24"/>
  <c r="AC18" i="24"/>
  <c r="AC17" i="24"/>
  <c r="AC19" i="24"/>
  <c r="AC21" i="24"/>
  <c r="AC23" i="24"/>
  <c r="AC20" i="24"/>
  <c r="AC22" i="24"/>
  <c r="AC25" i="24"/>
  <c r="AC24" i="24"/>
  <c r="AC26" i="24"/>
  <c r="AC28" i="24"/>
  <c r="AC30" i="24"/>
  <c r="AC32" i="24"/>
  <c r="AC27" i="24"/>
  <c r="AC29" i="24"/>
  <c r="AC31" i="24"/>
  <c r="AC33" i="24"/>
  <c r="AC35" i="24"/>
  <c r="AC37" i="24"/>
  <c r="AC39" i="24"/>
  <c r="AC34" i="24"/>
  <c r="AC36" i="24"/>
  <c r="AC38" i="24"/>
  <c r="AC40" i="24"/>
  <c r="AC42" i="24"/>
  <c r="AC44" i="24"/>
  <c r="AC46" i="24"/>
  <c r="AC48" i="24"/>
  <c r="AC50" i="24"/>
  <c r="AC52" i="24"/>
  <c r="AC54" i="24"/>
  <c r="AC41" i="24"/>
  <c r="AC43" i="24"/>
  <c r="AC45" i="24"/>
  <c r="AC47" i="24"/>
  <c r="AC49" i="24"/>
  <c r="AC51" i="24"/>
  <c r="AC53" i="24"/>
  <c r="AC55" i="24"/>
  <c r="AC57" i="24"/>
  <c r="AC60" i="24"/>
  <c r="AC62" i="24"/>
  <c r="AC66" i="24"/>
  <c r="AC68" i="24"/>
  <c r="AC70" i="24"/>
  <c r="AC56" i="24"/>
  <c r="AC59" i="24"/>
  <c r="AC61" i="24"/>
  <c r="AC63" i="24"/>
  <c r="AC67" i="24"/>
  <c r="AC69" i="24"/>
  <c r="AC71" i="24"/>
  <c r="AC73" i="24"/>
  <c r="AC75" i="24"/>
  <c r="AC77" i="24"/>
  <c r="AC79" i="24"/>
  <c r="AC81" i="24"/>
  <c r="AC83" i="24"/>
  <c r="AC85" i="24"/>
  <c r="AC87" i="24"/>
  <c r="AC89" i="24"/>
  <c r="AC91" i="24"/>
  <c r="AC93" i="24"/>
  <c r="AC95" i="24"/>
  <c r="AC97" i="24"/>
  <c r="AC72" i="24"/>
  <c r="AC74" i="24"/>
  <c r="AC76" i="24"/>
  <c r="AC78" i="24"/>
  <c r="AC80" i="24"/>
  <c r="AC82" i="24"/>
  <c r="AC84" i="24"/>
  <c r="AC86" i="24"/>
  <c r="AC88" i="24"/>
  <c r="AC90" i="24"/>
  <c r="AC92" i="24"/>
  <c r="AC94" i="24"/>
  <c r="AC96" i="24"/>
  <c r="AC100" i="24"/>
  <c r="AC112" i="24"/>
  <c r="AC114" i="24"/>
  <c r="AC116" i="24"/>
  <c r="AC118" i="24"/>
  <c r="AC120" i="24"/>
  <c r="AC122" i="24"/>
  <c r="AC124" i="24"/>
  <c r="AC98" i="24"/>
  <c r="AC99" i="24"/>
  <c r="AC113" i="24"/>
  <c r="AC115" i="24"/>
  <c r="AC117" i="24"/>
  <c r="AC119" i="24"/>
  <c r="AC121" i="24"/>
  <c r="AC123" i="24"/>
  <c r="AC125" i="24"/>
  <c r="AC127" i="24"/>
  <c r="AC129" i="24"/>
  <c r="AC131" i="24"/>
  <c r="AC133" i="24"/>
  <c r="AC135" i="24"/>
  <c r="AC137" i="24"/>
  <c r="AC139" i="24"/>
  <c r="AC141" i="24"/>
  <c r="AC143" i="24"/>
  <c r="AC145" i="24"/>
  <c r="AC147" i="24"/>
  <c r="AC126" i="24"/>
  <c r="AC128" i="24"/>
  <c r="AC130" i="24"/>
  <c r="AC132" i="24"/>
  <c r="AC134" i="24"/>
  <c r="AC136" i="24"/>
  <c r="AC138" i="24"/>
  <c r="AC140" i="24"/>
  <c r="AC142" i="24"/>
  <c r="AC144" i="24"/>
  <c r="AC146" i="24"/>
  <c r="AC148" i="24"/>
  <c r="AS18" i="24"/>
  <c r="AS17" i="24"/>
  <c r="AS19" i="24"/>
  <c r="AS21" i="24"/>
  <c r="AS23" i="24"/>
  <c r="AS20" i="24"/>
  <c r="AS22" i="24"/>
  <c r="AS25" i="24"/>
  <c r="AS24" i="24"/>
  <c r="AS26" i="24"/>
  <c r="AS28" i="24"/>
  <c r="AS30" i="24"/>
  <c r="AS32" i="24"/>
  <c r="AS27" i="24"/>
  <c r="AS29" i="24"/>
  <c r="AS31" i="24"/>
  <c r="AS33" i="24"/>
  <c r="AS35" i="24"/>
  <c r="AS37" i="24"/>
  <c r="AS39" i="24"/>
  <c r="AS34" i="24"/>
  <c r="AS36" i="24"/>
  <c r="AS38" i="24"/>
  <c r="AS40" i="24"/>
  <c r="AS42" i="24"/>
  <c r="AS44" i="24"/>
  <c r="AS46" i="24"/>
  <c r="AS48" i="24"/>
  <c r="AS50" i="24"/>
  <c r="AS52" i="24"/>
  <c r="AS54" i="24"/>
  <c r="AS41" i="24"/>
  <c r="AS43" i="24"/>
  <c r="AS45" i="24"/>
  <c r="AS47" i="24"/>
  <c r="AS49" i="24"/>
  <c r="AS51" i="24"/>
  <c r="AS53" i="24"/>
  <c r="AS55" i="24"/>
  <c r="AS57" i="24"/>
  <c r="AS60" i="24"/>
  <c r="AS62" i="24"/>
  <c r="AS66" i="24"/>
  <c r="AS68" i="24"/>
  <c r="AS70" i="24"/>
  <c r="AS56" i="24"/>
  <c r="AS59" i="24"/>
  <c r="AS61" i="24"/>
  <c r="AS63" i="24"/>
  <c r="AS67" i="24"/>
  <c r="AS69" i="24"/>
  <c r="AS71" i="24"/>
  <c r="AS73" i="24"/>
  <c r="AS75" i="24"/>
  <c r="AS77" i="24"/>
  <c r="AS79" i="24"/>
  <c r="AS81" i="24"/>
  <c r="AS83" i="24"/>
  <c r="AS85" i="24"/>
  <c r="AS87" i="24"/>
  <c r="AS89" i="24"/>
  <c r="AS91" i="24"/>
  <c r="AS93" i="24"/>
  <c r="AS95" i="24"/>
  <c r="AS97" i="24"/>
  <c r="AS72" i="24"/>
  <c r="AS74" i="24"/>
  <c r="AS76" i="24"/>
  <c r="AS78" i="24"/>
  <c r="AS80" i="24"/>
  <c r="AS82" i="24"/>
  <c r="AS84" i="24"/>
  <c r="AS86" i="24"/>
  <c r="AS88" i="24"/>
  <c r="AS90" i="24"/>
  <c r="AS92" i="24"/>
  <c r="AS94" i="24"/>
  <c r="AS96" i="24"/>
  <c r="AS98" i="24"/>
  <c r="AS100" i="24"/>
  <c r="AS112" i="24"/>
  <c r="AS114" i="24"/>
  <c r="AS116" i="24"/>
  <c r="AS118" i="24"/>
  <c r="AS120" i="24"/>
  <c r="AS122" i="24"/>
  <c r="AS124" i="24"/>
  <c r="AS99" i="24"/>
  <c r="AS113" i="24"/>
  <c r="AS115" i="24"/>
  <c r="AS117" i="24"/>
  <c r="AS119" i="24"/>
  <c r="AS121" i="24"/>
  <c r="AS123" i="24"/>
  <c r="AS125" i="24"/>
  <c r="AS127" i="24"/>
  <c r="AS129" i="24"/>
  <c r="AS131" i="24"/>
  <c r="AS133" i="24"/>
  <c r="AS135" i="24"/>
  <c r="AS137" i="24"/>
  <c r="AS139" i="24"/>
  <c r="AS141" i="24"/>
  <c r="AS143" i="24"/>
  <c r="AS145" i="24"/>
  <c r="AS147" i="24"/>
  <c r="AS126" i="24"/>
  <c r="AS128" i="24"/>
  <c r="AS130" i="24"/>
  <c r="AS132" i="24"/>
  <c r="AS134" i="24"/>
  <c r="AS136" i="24"/>
  <c r="AS138" i="24"/>
  <c r="AS140" i="24"/>
  <c r="AS142" i="24"/>
  <c r="AS144" i="24"/>
  <c r="AS146" i="24"/>
  <c r="AS148" i="24"/>
  <c r="BI18" i="24"/>
  <c r="BI17" i="24"/>
  <c r="BI19" i="24"/>
  <c r="BI21" i="24"/>
  <c r="BI23" i="24"/>
  <c r="BI20" i="24"/>
  <c r="BI22" i="24"/>
  <c r="BI25" i="24"/>
  <c r="BI24" i="24"/>
  <c r="BI26" i="24"/>
  <c r="BI28" i="24"/>
  <c r="BI30" i="24"/>
  <c r="BI32" i="24"/>
  <c r="BI27" i="24"/>
  <c r="BI29" i="24"/>
  <c r="BI31" i="24"/>
  <c r="BI33" i="24"/>
  <c r="BI35" i="24"/>
  <c r="BI37" i="24"/>
  <c r="BI39" i="24"/>
  <c r="BI34" i="24"/>
  <c r="BI36" i="24"/>
  <c r="BI38" i="24"/>
  <c r="BI40" i="24"/>
  <c r="BI42" i="24"/>
  <c r="BI44" i="24"/>
  <c r="BI46" i="24"/>
  <c r="BI48" i="24"/>
  <c r="BI50" i="24"/>
  <c r="BI52" i="24"/>
  <c r="BI41" i="24"/>
  <c r="BI43" i="24"/>
  <c r="BI45" i="24"/>
  <c r="BI47" i="24"/>
  <c r="BI49" i="24"/>
  <c r="BI51" i="24"/>
  <c r="BI53" i="24"/>
  <c r="BI55" i="24"/>
  <c r="BI57" i="24"/>
  <c r="BI60" i="24"/>
  <c r="BI62" i="24"/>
  <c r="BI66" i="24"/>
  <c r="BI68" i="24"/>
  <c r="BI70" i="24"/>
  <c r="BI54" i="24"/>
  <c r="BI56" i="24"/>
  <c r="BI59" i="24"/>
  <c r="BI61" i="24"/>
  <c r="BI63" i="24"/>
  <c r="BI67" i="24"/>
  <c r="BI69" i="24"/>
  <c r="BI71" i="24"/>
  <c r="BI73" i="24"/>
  <c r="BI75" i="24"/>
  <c r="BI77" i="24"/>
  <c r="BI79" i="24"/>
  <c r="BI81" i="24"/>
  <c r="BI83" i="24"/>
  <c r="BI85" i="24"/>
  <c r="BI87" i="24"/>
  <c r="BI89" i="24"/>
  <c r="BI91" i="24"/>
  <c r="BI93" i="24"/>
  <c r="BI95" i="24"/>
  <c r="BI97" i="24"/>
  <c r="BI72" i="24"/>
  <c r="BI74" i="24"/>
  <c r="BI76" i="24"/>
  <c r="BI78" i="24"/>
  <c r="BI80" i="24"/>
  <c r="BI82" i="24"/>
  <c r="BI84" i="24"/>
  <c r="BI86" i="24"/>
  <c r="BI88" i="24"/>
  <c r="BI90" i="24"/>
  <c r="BI92" i="24"/>
  <c r="BI94" i="24"/>
  <c r="BI96" i="24"/>
  <c r="BI98" i="24"/>
  <c r="BI100" i="24"/>
  <c r="BI112" i="24"/>
  <c r="BI114" i="24"/>
  <c r="BI116" i="24"/>
  <c r="BI118" i="24"/>
  <c r="BI120" i="24"/>
  <c r="BI122" i="24"/>
  <c r="BI124" i="24"/>
  <c r="BI99" i="24"/>
  <c r="BI113" i="24"/>
  <c r="BI115" i="24"/>
  <c r="BI117" i="24"/>
  <c r="BI119" i="24"/>
  <c r="BI121" i="24"/>
  <c r="BI123" i="24"/>
  <c r="BI125" i="24"/>
  <c r="BI127" i="24"/>
  <c r="BI129" i="24"/>
  <c r="BI131" i="24"/>
  <c r="BI133" i="24"/>
  <c r="BI135" i="24"/>
  <c r="BI137" i="24"/>
  <c r="BI139" i="24"/>
  <c r="BI141" i="24"/>
  <c r="BI143" i="24"/>
  <c r="BI145" i="24"/>
  <c r="BI147" i="24"/>
  <c r="BI126" i="24"/>
  <c r="BI128" i="24"/>
  <c r="BI130" i="24"/>
  <c r="BI132" i="24"/>
  <c r="BI134" i="24"/>
  <c r="BI136" i="24"/>
  <c r="BI138" i="24"/>
  <c r="BI140" i="24"/>
  <c r="BI142" i="24"/>
  <c r="BI144" i="24"/>
  <c r="BI146" i="24"/>
  <c r="BI148" i="24"/>
  <c r="BY18" i="24"/>
  <c r="BY17" i="24"/>
  <c r="BY19" i="24"/>
  <c r="BY21" i="24"/>
  <c r="BY23" i="24"/>
  <c r="BY20" i="24"/>
  <c r="BY22" i="24"/>
  <c r="BY25" i="24"/>
  <c r="BY24" i="24"/>
  <c r="BY26" i="24"/>
  <c r="BY28" i="24"/>
  <c r="BY30" i="24"/>
  <c r="BY32" i="24"/>
  <c r="BY27" i="24"/>
  <c r="BY29" i="24"/>
  <c r="BY31" i="24"/>
  <c r="BY33" i="24"/>
  <c r="BY35" i="24"/>
  <c r="BY37" i="24"/>
  <c r="BY39" i="24"/>
  <c r="BY34" i="24"/>
  <c r="BY36" i="24"/>
  <c r="BY38" i="24"/>
  <c r="BY40" i="24"/>
  <c r="BY42" i="24"/>
  <c r="BY44" i="24"/>
  <c r="BY46" i="24"/>
  <c r="BY48" i="24"/>
  <c r="BY50" i="24"/>
  <c r="BY52" i="24"/>
  <c r="BY41" i="24"/>
  <c r="BY43" i="24"/>
  <c r="BY45" i="24"/>
  <c r="BY47" i="24"/>
  <c r="BY49" i="24"/>
  <c r="BY51" i="24"/>
  <c r="BY53" i="24"/>
  <c r="BY55" i="24"/>
  <c r="BY57" i="24"/>
  <c r="BY60" i="24"/>
  <c r="BY62" i="24"/>
  <c r="BY66" i="24"/>
  <c r="BY68" i="24"/>
  <c r="BY70" i="24"/>
  <c r="BY54" i="24"/>
  <c r="BY56" i="24"/>
  <c r="BY59" i="24"/>
  <c r="BY61" i="24"/>
  <c r="BY63" i="24"/>
  <c r="BY67" i="24"/>
  <c r="BY69" i="24"/>
  <c r="BY71" i="24"/>
  <c r="BY73" i="24"/>
  <c r="BY75" i="24"/>
  <c r="BY77" i="24"/>
  <c r="BY79" i="24"/>
  <c r="BY81" i="24"/>
  <c r="BY83" i="24"/>
  <c r="BY85" i="24"/>
  <c r="BY87" i="24"/>
  <c r="BY89" i="24"/>
  <c r="BY91" i="24"/>
  <c r="BY93" i="24"/>
  <c r="BY95" i="24"/>
  <c r="BY97" i="24"/>
  <c r="BY72" i="24"/>
  <c r="BY74" i="24"/>
  <c r="BY76" i="24"/>
  <c r="BY78" i="24"/>
  <c r="BY80" i="24"/>
  <c r="BY82" i="24"/>
  <c r="BY84" i="24"/>
  <c r="BY86" i="24"/>
  <c r="BY88" i="24"/>
  <c r="BY90" i="24"/>
  <c r="BY92" i="24"/>
  <c r="BY94" i="24"/>
  <c r="BY96" i="24"/>
  <c r="BY98" i="24"/>
  <c r="BY100" i="24"/>
  <c r="BY112" i="24"/>
  <c r="BY114" i="24"/>
  <c r="BY116" i="24"/>
  <c r="BY118" i="24"/>
  <c r="BY120" i="24"/>
  <c r="BY122" i="24"/>
  <c r="BY124" i="24"/>
  <c r="BY99" i="24"/>
  <c r="BY113" i="24"/>
  <c r="BY115" i="24"/>
  <c r="BY117" i="24"/>
  <c r="BY119" i="24"/>
  <c r="BY121" i="24"/>
  <c r="BY123" i="24"/>
  <c r="BY125" i="24"/>
  <c r="BY127" i="24"/>
  <c r="BY129" i="24"/>
  <c r="BY131" i="24"/>
  <c r="BY133" i="24"/>
  <c r="BY135" i="24"/>
  <c r="BY137" i="24"/>
  <c r="BY139" i="24"/>
  <c r="BY141" i="24"/>
  <c r="BY143" i="24"/>
  <c r="BY145" i="24"/>
  <c r="BY147" i="24"/>
  <c r="BY126" i="24"/>
  <c r="BY128" i="24"/>
  <c r="BY130" i="24"/>
  <c r="BY132" i="24"/>
  <c r="BY134" i="24"/>
  <c r="BY136" i="24"/>
  <c r="BY138" i="24"/>
  <c r="BY140" i="24"/>
  <c r="BY142" i="24"/>
  <c r="BY144" i="24"/>
  <c r="BY146" i="24"/>
  <c r="BY148" i="24"/>
  <c r="CO17" i="24"/>
  <c r="CO18" i="24"/>
  <c r="CO19" i="24"/>
  <c r="CO21" i="24"/>
  <c r="CO23" i="24"/>
  <c r="CO20" i="24"/>
  <c r="CO22" i="24"/>
  <c r="CO25" i="24"/>
  <c r="CO24" i="24"/>
  <c r="CO26" i="24"/>
  <c r="CO28" i="24"/>
  <c r="CO30" i="24"/>
  <c r="CO32" i="24"/>
  <c r="CO27" i="24"/>
  <c r="CO29" i="24"/>
  <c r="CO31" i="24"/>
  <c r="CO33" i="24"/>
  <c r="CO35" i="24"/>
  <c r="CO37" i="24"/>
  <c r="CO39" i="24"/>
  <c r="CO34" i="24"/>
  <c r="CO36" i="24"/>
  <c r="CO38" i="24"/>
  <c r="CO40" i="24"/>
  <c r="CO42" i="24"/>
  <c r="CO44" i="24"/>
  <c r="CO46" i="24"/>
  <c r="CO48" i="24"/>
  <c r="CO50" i="24"/>
  <c r="CO52" i="24"/>
  <c r="CO41" i="24"/>
  <c r="CO43" i="24"/>
  <c r="CO45" i="24"/>
  <c r="CO47" i="24"/>
  <c r="CO49" i="24"/>
  <c r="CO51" i="24"/>
  <c r="CO53" i="24"/>
  <c r="CO55" i="24"/>
  <c r="CO57" i="24"/>
  <c r="CO60" i="24"/>
  <c r="CO62" i="24"/>
  <c r="CO66" i="24"/>
  <c r="CO68" i="24"/>
  <c r="CO70" i="24"/>
  <c r="CO54" i="24"/>
  <c r="CO56" i="24"/>
  <c r="CO59" i="24"/>
  <c r="CO61" i="24"/>
  <c r="CO63" i="24"/>
  <c r="CO67" i="24"/>
  <c r="CO69" i="24"/>
  <c r="CO71" i="24"/>
  <c r="CO73" i="24"/>
  <c r="CO75" i="24"/>
  <c r="CO77" i="24"/>
  <c r="CO79" i="24"/>
  <c r="CO81" i="24"/>
  <c r="CO83" i="24"/>
  <c r="CO85" i="24"/>
  <c r="CO87" i="24"/>
  <c r="CO89" i="24"/>
  <c r="CO91" i="24"/>
  <c r="CO93" i="24"/>
  <c r="CO95" i="24"/>
  <c r="CO97" i="24"/>
  <c r="CO72" i="24"/>
  <c r="CO74" i="24"/>
  <c r="CO76" i="24"/>
  <c r="CO78" i="24"/>
  <c r="CO80" i="24"/>
  <c r="CO82" i="24"/>
  <c r="CO84" i="24"/>
  <c r="CO86" i="24"/>
  <c r="CO88" i="24"/>
  <c r="CO90" i="24"/>
  <c r="CO92" i="24"/>
  <c r="CO94" i="24"/>
  <c r="CO96" i="24"/>
  <c r="CO98" i="24"/>
  <c r="CO100" i="24"/>
  <c r="CO112" i="24"/>
  <c r="CO114" i="24"/>
  <c r="CO116" i="24"/>
  <c r="CO118" i="24"/>
  <c r="CO120" i="24"/>
  <c r="CO122" i="24"/>
  <c r="CO124" i="24"/>
  <c r="CO99" i="24"/>
  <c r="CO113" i="24"/>
  <c r="CO115" i="24"/>
  <c r="CO117" i="24"/>
  <c r="CO119" i="24"/>
  <c r="CO121" i="24"/>
  <c r="CO123" i="24"/>
  <c r="CO125" i="24"/>
  <c r="CO127" i="24"/>
  <c r="CO129" i="24"/>
  <c r="CO131" i="24"/>
  <c r="CO133" i="24"/>
  <c r="CO135" i="24"/>
  <c r="CO137" i="24"/>
  <c r="CO139" i="24"/>
  <c r="CO141" i="24"/>
  <c r="CO143" i="24"/>
  <c r="CO145" i="24"/>
  <c r="CO147" i="24"/>
  <c r="CO126" i="24"/>
  <c r="CO128" i="24"/>
  <c r="CO130" i="24"/>
  <c r="CO132" i="24"/>
  <c r="CO134" i="24"/>
  <c r="CO136" i="24"/>
  <c r="CO138" i="24"/>
  <c r="CO140" i="24"/>
  <c r="CO142" i="24"/>
  <c r="CO144" i="24"/>
  <c r="CO146" i="24"/>
  <c r="CO148" i="24"/>
  <c r="DE17" i="24"/>
  <c r="DE18" i="24"/>
  <c r="DE19" i="24"/>
  <c r="DE21" i="24"/>
  <c r="DE23" i="24"/>
  <c r="DE20" i="24"/>
  <c r="DE22" i="24"/>
  <c r="DE25" i="24"/>
  <c r="DE24" i="24"/>
  <c r="DE26" i="24"/>
  <c r="DE28" i="24"/>
  <c r="DE30" i="24"/>
  <c r="DE32" i="24"/>
  <c r="DE27" i="24"/>
  <c r="DE29" i="24"/>
  <c r="DE31" i="24"/>
  <c r="DE33" i="24"/>
  <c r="DE35" i="24"/>
  <c r="DE37" i="24"/>
  <c r="DE39" i="24"/>
  <c r="DE34" i="24"/>
  <c r="DE36" i="24"/>
  <c r="DE38" i="24"/>
  <c r="DE40" i="24"/>
  <c r="DE42" i="24"/>
  <c r="DE44" i="24"/>
  <c r="DE46" i="24"/>
  <c r="DE48" i="24"/>
  <c r="DE50" i="24"/>
  <c r="DE52" i="24"/>
  <c r="DE41" i="24"/>
  <c r="DE43" i="24"/>
  <c r="DE45" i="24"/>
  <c r="DE47" i="24"/>
  <c r="DE49" i="24"/>
  <c r="DE51" i="24"/>
  <c r="DE53" i="24"/>
  <c r="DE55" i="24"/>
  <c r="DE57" i="24"/>
  <c r="DE60" i="24"/>
  <c r="DE62" i="24"/>
  <c r="DE66" i="24"/>
  <c r="DE68" i="24"/>
  <c r="DE70" i="24"/>
  <c r="DE54" i="24"/>
  <c r="DE56" i="24"/>
  <c r="DE59" i="24"/>
  <c r="DE61" i="24"/>
  <c r="DE63" i="24"/>
  <c r="DE67" i="24"/>
  <c r="DE69" i="24"/>
  <c r="DE71" i="24"/>
  <c r="DE73" i="24"/>
  <c r="DE75" i="24"/>
  <c r="DE77" i="24"/>
  <c r="DE79" i="24"/>
  <c r="DE81" i="24"/>
  <c r="DE83" i="24"/>
  <c r="DE85" i="24"/>
  <c r="DE87" i="24"/>
  <c r="DE89" i="24"/>
  <c r="DE91" i="24"/>
  <c r="DE93" i="24"/>
  <c r="DE95" i="24"/>
  <c r="DE97" i="24"/>
  <c r="DE72" i="24"/>
  <c r="DE74" i="24"/>
  <c r="DE76" i="24"/>
  <c r="DE78" i="24"/>
  <c r="DE80" i="24"/>
  <c r="DE82" i="24"/>
  <c r="DE84" i="24"/>
  <c r="DE86" i="24"/>
  <c r="DE88" i="24"/>
  <c r="DE90" i="24"/>
  <c r="DE92" i="24"/>
  <c r="DE94" i="24"/>
  <c r="DE96" i="24"/>
  <c r="DE98" i="24"/>
  <c r="DE100" i="24"/>
  <c r="DE112" i="24"/>
  <c r="DE114" i="24"/>
  <c r="DE116" i="24"/>
  <c r="DE118" i="24"/>
  <c r="DE120" i="24"/>
  <c r="DE122" i="24"/>
  <c r="DE124" i="24"/>
  <c r="DE99" i="24"/>
  <c r="DE113" i="24"/>
  <c r="DE115" i="24"/>
  <c r="DE117" i="24"/>
  <c r="DE119" i="24"/>
  <c r="DE121" i="24"/>
  <c r="DE123" i="24"/>
  <c r="DE125" i="24"/>
  <c r="DE127" i="24"/>
  <c r="DE129" i="24"/>
  <c r="DE131" i="24"/>
  <c r="DE133" i="24"/>
  <c r="DE135" i="24"/>
  <c r="DE137" i="24"/>
  <c r="DE139" i="24"/>
  <c r="DE141" i="24"/>
  <c r="DE143" i="24"/>
  <c r="DE145" i="24"/>
  <c r="DE147" i="24"/>
  <c r="DE126" i="24"/>
  <c r="DE128" i="24"/>
  <c r="DE130" i="24"/>
  <c r="DE132" i="24"/>
  <c r="DE134" i="24"/>
  <c r="DE136" i="24"/>
  <c r="DE138" i="24"/>
  <c r="DE140" i="24"/>
  <c r="DE142" i="24"/>
  <c r="DE144" i="24"/>
  <c r="DE146" i="24"/>
  <c r="DE148" i="24"/>
  <c r="DU17" i="24"/>
  <c r="DU18" i="24"/>
  <c r="DU19" i="24"/>
  <c r="DU21" i="24"/>
  <c r="DU23" i="24"/>
  <c r="DU20" i="24"/>
  <c r="DU22" i="24"/>
  <c r="DU25" i="24"/>
  <c r="DU24" i="24"/>
  <c r="DU26" i="24"/>
  <c r="DU28" i="24"/>
  <c r="DU30" i="24"/>
  <c r="DU32" i="24"/>
  <c r="DU27" i="24"/>
  <c r="DU29" i="24"/>
  <c r="DU31" i="24"/>
  <c r="DU33" i="24"/>
  <c r="DU35" i="24"/>
  <c r="DU37" i="24"/>
  <c r="DU39" i="24"/>
  <c r="DU34" i="24"/>
  <c r="DU36" i="24"/>
  <c r="DU38" i="24"/>
  <c r="DU40" i="24"/>
  <c r="DU42" i="24"/>
  <c r="DU44" i="24"/>
  <c r="DU46" i="24"/>
  <c r="DU48" i="24"/>
  <c r="DU50" i="24"/>
  <c r="DU52" i="24"/>
  <c r="DU41" i="24"/>
  <c r="DU43" i="24"/>
  <c r="DU45" i="24"/>
  <c r="DU47" i="24"/>
  <c r="DU49" i="24"/>
  <c r="DU51" i="24"/>
  <c r="DU53" i="24"/>
  <c r="DU55" i="24"/>
  <c r="DU57" i="24"/>
  <c r="DU60" i="24"/>
  <c r="DU62" i="24"/>
  <c r="DU66" i="24"/>
  <c r="DU68" i="24"/>
  <c r="DU70" i="24"/>
  <c r="DU54" i="24"/>
  <c r="DU56" i="24"/>
  <c r="DU59" i="24"/>
  <c r="DU61" i="24"/>
  <c r="DU63" i="24"/>
  <c r="DU67" i="24"/>
  <c r="DU69" i="24"/>
  <c r="DU71" i="24"/>
  <c r="DU73" i="24"/>
  <c r="DU75" i="24"/>
  <c r="DU77" i="24"/>
  <c r="DU79" i="24"/>
  <c r="DU81" i="24"/>
  <c r="DU83" i="24"/>
  <c r="DU85" i="24"/>
  <c r="DU87" i="24"/>
  <c r="DU89" i="24"/>
  <c r="DU91" i="24"/>
  <c r="DU93" i="24"/>
  <c r="DU95" i="24"/>
  <c r="DU97" i="24"/>
  <c r="DU72" i="24"/>
  <c r="DU74" i="24"/>
  <c r="DU76" i="24"/>
  <c r="DU78" i="24"/>
  <c r="DU80" i="24"/>
  <c r="DU82" i="24"/>
  <c r="DU84" i="24"/>
  <c r="DU86" i="24"/>
  <c r="DU88" i="24"/>
  <c r="DU90" i="24"/>
  <c r="DU92" i="24"/>
  <c r="DU94" i="24"/>
  <c r="DU96" i="24"/>
  <c r="DU98" i="24"/>
  <c r="DU100" i="24"/>
  <c r="DU112" i="24"/>
  <c r="DU114" i="24"/>
  <c r="DU116" i="24"/>
  <c r="DU118" i="24"/>
  <c r="DU120" i="24"/>
  <c r="DU122" i="24"/>
  <c r="DU124" i="24"/>
  <c r="DU99" i="24"/>
  <c r="DU113" i="24"/>
  <c r="DU115" i="24"/>
  <c r="DU117" i="24"/>
  <c r="DU119" i="24"/>
  <c r="DU121" i="24"/>
  <c r="DU123" i="24"/>
  <c r="DU125" i="24"/>
  <c r="DU127" i="24"/>
  <c r="DU129" i="24"/>
  <c r="DU131" i="24"/>
  <c r="DU133" i="24"/>
  <c r="DU135" i="24"/>
  <c r="DU137" i="24"/>
  <c r="DU139" i="24"/>
  <c r="DU141" i="24"/>
  <c r="DU143" i="24"/>
  <c r="DU145" i="24"/>
  <c r="DU147" i="24"/>
  <c r="DU126" i="24"/>
  <c r="DU128" i="24"/>
  <c r="DU130" i="24"/>
  <c r="DU132" i="24"/>
  <c r="DU134" i="24"/>
  <c r="DU136" i="24"/>
  <c r="DU138" i="24"/>
  <c r="DU140" i="24"/>
  <c r="DU142" i="24"/>
  <c r="DU144" i="24"/>
  <c r="DU146" i="24"/>
  <c r="DU148" i="24"/>
  <c r="EK17" i="24"/>
  <c r="EK18" i="24"/>
  <c r="EK19" i="24"/>
  <c r="EK21" i="24"/>
  <c r="EK23" i="24"/>
  <c r="EK20" i="24"/>
  <c r="EK22" i="24"/>
  <c r="EK25" i="24"/>
  <c r="EK24" i="24"/>
  <c r="EK26" i="24"/>
  <c r="EK28" i="24"/>
  <c r="EK30" i="24"/>
  <c r="EK32" i="24"/>
  <c r="EK27" i="24"/>
  <c r="EK29" i="24"/>
  <c r="EK31" i="24"/>
  <c r="EK33" i="24"/>
  <c r="EK35" i="24"/>
  <c r="EK37" i="24"/>
  <c r="EK39" i="24"/>
  <c r="EK34" i="24"/>
  <c r="EK36" i="24"/>
  <c r="EK38" i="24"/>
  <c r="EK40" i="24"/>
  <c r="EK42" i="24"/>
  <c r="EK44" i="24"/>
  <c r="EK46" i="24"/>
  <c r="EK48" i="24"/>
  <c r="EK50" i="24"/>
  <c r="EK52" i="24"/>
  <c r="EK41" i="24"/>
  <c r="EK43" i="24"/>
  <c r="EK45" i="24"/>
  <c r="EK47" i="24"/>
  <c r="EK49" i="24"/>
  <c r="EK51" i="24"/>
  <c r="EK53" i="24"/>
  <c r="EK55" i="24"/>
  <c r="EK57" i="24"/>
  <c r="EK60" i="24"/>
  <c r="EK62" i="24"/>
  <c r="EK66" i="24"/>
  <c r="EK68" i="24"/>
  <c r="EK70" i="24"/>
  <c r="EK54" i="24"/>
  <c r="EK56" i="24"/>
  <c r="EK59" i="24"/>
  <c r="EK61" i="24"/>
  <c r="EK63" i="24"/>
  <c r="EK67" i="24"/>
  <c r="EK69" i="24"/>
  <c r="EK71" i="24"/>
  <c r="EK73" i="24"/>
  <c r="EK75" i="24"/>
  <c r="EK77" i="24"/>
  <c r="EK79" i="24"/>
  <c r="EK81" i="24"/>
  <c r="EK83" i="24"/>
  <c r="EK85" i="24"/>
  <c r="EK87" i="24"/>
  <c r="EK89" i="24"/>
  <c r="EK91" i="24"/>
  <c r="EK93" i="24"/>
  <c r="EK95" i="24"/>
  <c r="EK97" i="24"/>
  <c r="EK72" i="24"/>
  <c r="EK74" i="24"/>
  <c r="EK76" i="24"/>
  <c r="EK78" i="24"/>
  <c r="EK80" i="24"/>
  <c r="EK82" i="24"/>
  <c r="EK84" i="24"/>
  <c r="EK86" i="24"/>
  <c r="EK88" i="24"/>
  <c r="EK90" i="24"/>
  <c r="EK92" i="24"/>
  <c r="EK94" i="24"/>
  <c r="EK96" i="24"/>
  <c r="EK98" i="24"/>
  <c r="EK100" i="24"/>
  <c r="EK112" i="24"/>
  <c r="EK114" i="24"/>
  <c r="EK116" i="24"/>
  <c r="EK118" i="24"/>
  <c r="EK120" i="24"/>
  <c r="EK122" i="24"/>
  <c r="EK124" i="24"/>
  <c r="EK99" i="24"/>
  <c r="EK113" i="24"/>
  <c r="EK115" i="24"/>
  <c r="EK117" i="24"/>
  <c r="EK119" i="24"/>
  <c r="EK121" i="24"/>
  <c r="EK123" i="24"/>
  <c r="EK125" i="24"/>
  <c r="EK127" i="24"/>
  <c r="EK129" i="24"/>
  <c r="EK131" i="24"/>
  <c r="EK133" i="24"/>
  <c r="EK135" i="24"/>
  <c r="EK137" i="24"/>
  <c r="EK139" i="24"/>
  <c r="EK141" i="24"/>
  <c r="EK143" i="24"/>
  <c r="EK145" i="24"/>
  <c r="EK147" i="24"/>
  <c r="EK126" i="24"/>
  <c r="EK128" i="24"/>
  <c r="EK130" i="24"/>
  <c r="EK132" i="24"/>
  <c r="EK134" i="24"/>
  <c r="EK136" i="24"/>
  <c r="EK138" i="24"/>
  <c r="EK140" i="24"/>
  <c r="EK142" i="24"/>
  <c r="EK144" i="24"/>
  <c r="EK146" i="24"/>
  <c r="EK148" i="24"/>
  <c r="AB17" i="24"/>
  <c r="AB18" i="24"/>
  <c r="AB19" i="24"/>
  <c r="AB20" i="24"/>
  <c r="AB22" i="24"/>
  <c r="AB21" i="24"/>
  <c r="AB23" i="24"/>
  <c r="AB24" i="24"/>
  <c r="AB26" i="24"/>
  <c r="AB25" i="24"/>
  <c r="AB27" i="24"/>
  <c r="AB29" i="24"/>
  <c r="AB31" i="24"/>
  <c r="AB33" i="24"/>
  <c r="AB28" i="24"/>
  <c r="AB30" i="24"/>
  <c r="AB32" i="24"/>
  <c r="AB34" i="24"/>
  <c r="AB36" i="24"/>
  <c r="AB38" i="24"/>
  <c r="AB40" i="24"/>
  <c r="AB35" i="24"/>
  <c r="AB37" i="24"/>
  <c r="AB39" i="24"/>
  <c r="AB41" i="24"/>
  <c r="AB43" i="24"/>
  <c r="AB45" i="24"/>
  <c r="AB47" i="24"/>
  <c r="AB49" i="24"/>
  <c r="AB51" i="24"/>
  <c r="AB53" i="24"/>
  <c r="AB42" i="24"/>
  <c r="AB44" i="24"/>
  <c r="AB46" i="24"/>
  <c r="AB48" i="24"/>
  <c r="AB50" i="24"/>
  <c r="AB52" i="24"/>
  <c r="AB54" i="24"/>
  <c r="AB56" i="24"/>
  <c r="AB59" i="24"/>
  <c r="AB61" i="24"/>
  <c r="AB63" i="24"/>
  <c r="AB67" i="24"/>
  <c r="AB69" i="24"/>
  <c r="AB55" i="24"/>
  <c r="AB57" i="24"/>
  <c r="AB60" i="24"/>
  <c r="AB62" i="24"/>
  <c r="AB66" i="24"/>
  <c r="AB68" i="24"/>
  <c r="AB70" i="24"/>
  <c r="AB72" i="24"/>
  <c r="AB74" i="24"/>
  <c r="AB76" i="24"/>
  <c r="AB78" i="24"/>
  <c r="AB80" i="24"/>
  <c r="AB82" i="24"/>
  <c r="AB84" i="24"/>
  <c r="AB86" i="24"/>
  <c r="AB88" i="24"/>
  <c r="AB90" i="24"/>
  <c r="AB92" i="24"/>
  <c r="AB94" i="24"/>
  <c r="AB96" i="24"/>
  <c r="AB98" i="24"/>
  <c r="AB71" i="24"/>
  <c r="AB73" i="24"/>
  <c r="AB75" i="24"/>
  <c r="AB77" i="24"/>
  <c r="AB79" i="24"/>
  <c r="AB81" i="24"/>
  <c r="AB83" i="24"/>
  <c r="AB85" i="24"/>
  <c r="AB87" i="24"/>
  <c r="AB89" i="24"/>
  <c r="AB91" i="24"/>
  <c r="AB93" i="24"/>
  <c r="AB95" i="24"/>
  <c r="AB97" i="24"/>
  <c r="AB99" i="24"/>
  <c r="AB113" i="24"/>
  <c r="AB115" i="24"/>
  <c r="AB117" i="24"/>
  <c r="AB119" i="24"/>
  <c r="AB121" i="24"/>
  <c r="AB123" i="24"/>
  <c r="AB125" i="24"/>
  <c r="AB100" i="24"/>
  <c r="AB112" i="24"/>
  <c r="AB114" i="24"/>
  <c r="AB116" i="24"/>
  <c r="AB118" i="24"/>
  <c r="AB120" i="24"/>
  <c r="AB122" i="24"/>
  <c r="AB124" i="24"/>
  <c r="AB126" i="24"/>
  <c r="AB128" i="24"/>
  <c r="AB130" i="24"/>
  <c r="AB132" i="24"/>
  <c r="AB134" i="24"/>
  <c r="AB136" i="24"/>
  <c r="AB138" i="24"/>
  <c r="AB140" i="24"/>
  <c r="AB142" i="24"/>
  <c r="AB144" i="24"/>
  <c r="AB146" i="24"/>
  <c r="AB148" i="24"/>
  <c r="AB127" i="24"/>
  <c r="AB129" i="24"/>
  <c r="AB131" i="24"/>
  <c r="AB133" i="24"/>
  <c r="AB135" i="24"/>
  <c r="AB137" i="24"/>
  <c r="AB139" i="24"/>
  <c r="AB141" i="24"/>
  <c r="AB143" i="24"/>
  <c r="AB145" i="24"/>
  <c r="AB147" i="24"/>
  <c r="AR17" i="24"/>
  <c r="AR18" i="24"/>
  <c r="AR19" i="24"/>
  <c r="AR20" i="24"/>
  <c r="AR22" i="24"/>
  <c r="AR21" i="24"/>
  <c r="AR23" i="24"/>
  <c r="AR24" i="24"/>
  <c r="AR26" i="24"/>
  <c r="AR25" i="24"/>
  <c r="AR27" i="24"/>
  <c r="AR29" i="24"/>
  <c r="AR31" i="24"/>
  <c r="AR33" i="24"/>
  <c r="AR28" i="24"/>
  <c r="AR30" i="24"/>
  <c r="AR32" i="24"/>
  <c r="AR34" i="24"/>
  <c r="AR36" i="24"/>
  <c r="AR38" i="24"/>
  <c r="AR40" i="24"/>
  <c r="AR35" i="24"/>
  <c r="AR37" i="24"/>
  <c r="AR39" i="24"/>
  <c r="AR41" i="24"/>
  <c r="AR43" i="24"/>
  <c r="AR45" i="24"/>
  <c r="AR47" i="24"/>
  <c r="AR49" i="24"/>
  <c r="AR51" i="24"/>
  <c r="AR53" i="24"/>
  <c r="AR42" i="24"/>
  <c r="AR44" i="24"/>
  <c r="AR46" i="24"/>
  <c r="AR48" i="24"/>
  <c r="AR50" i="24"/>
  <c r="AR52" i="24"/>
  <c r="AR54" i="24"/>
  <c r="AR56" i="24"/>
  <c r="AR59" i="24"/>
  <c r="AR61" i="24"/>
  <c r="AR63" i="24"/>
  <c r="AR67" i="24"/>
  <c r="AR69" i="24"/>
  <c r="AR55" i="24"/>
  <c r="AR57" i="24"/>
  <c r="AR60" i="24"/>
  <c r="AR62" i="24"/>
  <c r="AR66" i="24"/>
  <c r="AR68" i="24"/>
  <c r="AR70" i="24"/>
  <c r="AR72" i="24"/>
  <c r="AR74" i="24"/>
  <c r="AR76" i="24"/>
  <c r="AR78" i="24"/>
  <c r="AR80" i="24"/>
  <c r="AR82" i="24"/>
  <c r="AR84" i="24"/>
  <c r="AR86" i="24"/>
  <c r="AR88" i="24"/>
  <c r="AR90" i="24"/>
  <c r="AR92" i="24"/>
  <c r="AR94" i="24"/>
  <c r="AR96" i="24"/>
  <c r="AR71" i="24"/>
  <c r="AR73" i="24"/>
  <c r="AR75" i="24"/>
  <c r="AR77" i="24"/>
  <c r="AR79" i="24"/>
  <c r="AR81" i="24"/>
  <c r="AR83" i="24"/>
  <c r="AR85" i="24"/>
  <c r="AR87" i="24"/>
  <c r="AR89" i="24"/>
  <c r="AR91" i="24"/>
  <c r="AR93" i="24"/>
  <c r="AR95" i="24"/>
  <c r="AR97" i="24"/>
  <c r="AR99" i="24"/>
  <c r="AR113" i="24"/>
  <c r="AR115" i="24"/>
  <c r="AR117" i="24"/>
  <c r="AR119" i="24"/>
  <c r="AR121" i="24"/>
  <c r="AR123" i="24"/>
  <c r="AR125" i="24"/>
  <c r="AR98" i="24"/>
  <c r="AR100" i="24"/>
  <c r="AR112" i="24"/>
  <c r="AR114" i="24"/>
  <c r="AR116" i="24"/>
  <c r="AR118" i="24"/>
  <c r="AR120" i="24"/>
  <c r="AR122" i="24"/>
  <c r="AR124" i="24"/>
  <c r="AR126" i="24"/>
  <c r="AR128" i="24"/>
  <c r="AR130" i="24"/>
  <c r="AR132" i="24"/>
  <c r="AR134" i="24"/>
  <c r="AR136" i="24"/>
  <c r="AR138" i="24"/>
  <c r="AR140" i="24"/>
  <c r="AR142" i="24"/>
  <c r="AR144" i="24"/>
  <c r="AR146" i="24"/>
  <c r="AR148" i="24"/>
  <c r="AR127" i="24"/>
  <c r="AR129" i="24"/>
  <c r="AR131" i="24"/>
  <c r="AR133" i="24"/>
  <c r="AR135" i="24"/>
  <c r="AR137" i="24"/>
  <c r="AR139" i="24"/>
  <c r="AR141" i="24"/>
  <c r="AR143" i="24"/>
  <c r="AR145" i="24"/>
  <c r="AR147" i="24"/>
  <c r="BH17" i="24"/>
  <c r="BH18" i="24"/>
  <c r="BH19" i="24"/>
  <c r="BH20" i="24"/>
  <c r="BH22" i="24"/>
  <c r="BH21" i="24"/>
  <c r="BH23" i="24"/>
  <c r="BH24" i="24"/>
  <c r="BH26" i="24"/>
  <c r="BH25" i="24"/>
  <c r="BH27" i="24"/>
  <c r="BH29" i="24"/>
  <c r="BH31" i="24"/>
  <c r="BH33" i="24"/>
  <c r="BH28" i="24"/>
  <c r="BH30" i="24"/>
  <c r="BH32" i="24"/>
  <c r="BH34" i="24"/>
  <c r="BH36" i="24"/>
  <c r="BH38" i="24"/>
  <c r="BH40" i="24"/>
  <c r="BH35" i="24"/>
  <c r="BH37" i="24"/>
  <c r="BH39" i="24"/>
  <c r="BH41" i="24"/>
  <c r="BH43" i="24"/>
  <c r="BH45" i="24"/>
  <c r="BH47" i="24"/>
  <c r="BH49" i="24"/>
  <c r="BH51" i="24"/>
  <c r="BH53" i="24"/>
  <c r="BH42" i="24"/>
  <c r="BH44" i="24"/>
  <c r="BH46" i="24"/>
  <c r="BH48" i="24"/>
  <c r="BH50" i="24"/>
  <c r="BH52" i="24"/>
  <c r="BH54" i="24"/>
  <c r="BH56" i="24"/>
  <c r="BH59" i="24"/>
  <c r="BH61" i="24"/>
  <c r="BH63" i="24"/>
  <c r="BH67" i="24"/>
  <c r="BH69" i="24"/>
  <c r="BH55" i="24"/>
  <c r="BH57" i="24"/>
  <c r="BH60" i="24"/>
  <c r="BH62" i="24"/>
  <c r="BH66" i="24"/>
  <c r="BH68" i="24"/>
  <c r="BH70" i="24"/>
  <c r="BH72" i="24"/>
  <c r="BH74" i="24"/>
  <c r="BH76" i="24"/>
  <c r="BH78" i="24"/>
  <c r="BH80" i="24"/>
  <c r="BH82" i="24"/>
  <c r="BH84" i="24"/>
  <c r="BH86" i="24"/>
  <c r="BH88" i="24"/>
  <c r="BH90" i="24"/>
  <c r="BH92" i="24"/>
  <c r="BH94" i="24"/>
  <c r="BH96" i="24"/>
  <c r="BH71" i="24"/>
  <c r="BH73" i="24"/>
  <c r="BH75" i="24"/>
  <c r="BH77" i="24"/>
  <c r="BH79" i="24"/>
  <c r="BH81" i="24"/>
  <c r="BH83" i="24"/>
  <c r="BH85" i="24"/>
  <c r="BH87" i="24"/>
  <c r="BH89" i="24"/>
  <c r="BH91" i="24"/>
  <c r="BH93" i="24"/>
  <c r="BH95" i="24"/>
  <c r="BH97" i="24"/>
  <c r="BH99" i="24"/>
  <c r="BH113" i="24"/>
  <c r="BH115" i="24"/>
  <c r="BH117" i="24"/>
  <c r="BH119" i="24"/>
  <c r="BH121" i="24"/>
  <c r="BH123" i="24"/>
  <c r="BH125" i="24"/>
  <c r="BH98" i="24"/>
  <c r="BH100" i="24"/>
  <c r="BH112" i="24"/>
  <c r="BH114" i="24"/>
  <c r="BH116" i="24"/>
  <c r="BH118" i="24"/>
  <c r="BH120" i="24"/>
  <c r="BH122" i="24"/>
  <c r="BH124" i="24"/>
  <c r="BH126" i="24"/>
  <c r="BH128" i="24"/>
  <c r="BH130" i="24"/>
  <c r="BH132" i="24"/>
  <c r="BH134" i="24"/>
  <c r="BH136" i="24"/>
  <c r="BH138" i="24"/>
  <c r="BH140" i="24"/>
  <c r="BH142" i="24"/>
  <c r="BH144" i="24"/>
  <c r="BH146" i="24"/>
  <c r="BH148" i="24"/>
  <c r="BH127" i="24"/>
  <c r="BH129" i="24"/>
  <c r="BH131" i="24"/>
  <c r="BH133" i="24"/>
  <c r="BH135" i="24"/>
  <c r="BH137" i="24"/>
  <c r="BH139" i="24"/>
  <c r="BH141" i="24"/>
  <c r="BH143" i="24"/>
  <c r="BH145" i="24"/>
  <c r="BH147" i="24"/>
  <c r="BX17" i="24"/>
  <c r="BX18" i="24"/>
  <c r="BX19" i="24"/>
  <c r="BX20" i="24"/>
  <c r="BX22" i="24"/>
  <c r="BX21" i="24"/>
  <c r="BX23" i="24"/>
  <c r="BX24" i="24"/>
  <c r="BX26" i="24"/>
  <c r="BX25" i="24"/>
  <c r="BX27" i="24"/>
  <c r="BX29" i="24"/>
  <c r="BX31" i="24"/>
  <c r="BX33" i="24"/>
  <c r="BX28" i="24"/>
  <c r="BX30" i="24"/>
  <c r="BX32" i="24"/>
  <c r="BX34" i="24"/>
  <c r="BX36" i="24"/>
  <c r="BX38" i="24"/>
  <c r="BX40" i="24"/>
  <c r="BX35" i="24"/>
  <c r="BX37" i="24"/>
  <c r="BX39" i="24"/>
  <c r="BX41" i="24"/>
  <c r="BX43" i="24"/>
  <c r="BX45" i="24"/>
  <c r="BX47" i="24"/>
  <c r="BX49" i="24"/>
  <c r="BX51" i="24"/>
  <c r="BX53" i="24"/>
  <c r="BX42" i="24"/>
  <c r="BX44" i="24"/>
  <c r="BX46" i="24"/>
  <c r="BX48" i="24"/>
  <c r="BX50" i="24"/>
  <c r="BX52" i="24"/>
  <c r="BX54" i="24"/>
  <c r="BX56" i="24"/>
  <c r="BX59" i="24"/>
  <c r="BX61" i="24"/>
  <c r="BX63" i="24"/>
  <c r="BX67" i="24"/>
  <c r="BX69" i="24"/>
  <c r="BX55" i="24"/>
  <c r="BX57" i="24"/>
  <c r="BX60" i="24"/>
  <c r="BX62" i="24"/>
  <c r="BX66" i="24"/>
  <c r="BX68" i="24"/>
  <c r="BX70" i="24"/>
  <c r="BX72" i="24"/>
  <c r="BX74" i="24"/>
  <c r="BX76" i="24"/>
  <c r="BX78" i="24"/>
  <c r="BX80" i="24"/>
  <c r="BX82" i="24"/>
  <c r="BX84" i="24"/>
  <c r="BX86" i="24"/>
  <c r="BX88" i="24"/>
  <c r="BX90" i="24"/>
  <c r="BX92" i="24"/>
  <c r="BX94" i="24"/>
  <c r="BX96" i="24"/>
  <c r="BX71" i="24"/>
  <c r="BX73" i="24"/>
  <c r="BX75" i="24"/>
  <c r="BX77" i="24"/>
  <c r="BX79" i="24"/>
  <c r="BX81" i="24"/>
  <c r="BX83" i="24"/>
  <c r="BX85" i="24"/>
  <c r="BX87" i="24"/>
  <c r="BX89" i="24"/>
  <c r="BX91" i="24"/>
  <c r="BX93" i="24"/>
  <c r="BX95" i="24"/>
  <c r="BX97" i="24"/>
  <c r="BX99" i="24"/>
  <c r="BX113" i="24"/>
  <c r="BX115" i="24"/>
  <c r="BX117" i="24"/>
  <c r="BX119" i="24"/>
  <c r="BX121" i="24"/>
  <c r="BX123" i="24"/>
  <c r="BX125" i="24"/>
  <c r="BX98" i="24"/>
  <c r="BX100" i="24"/>
  <c r="BX112" i="24"/>
  <c r="BX114" i="24"/>
  <c r="BX116" i="24"/>
  <c r="BX118" i="24"/>
  <c r="BX120" i="24"/>
  <c r="BX122" i="24"/>
  <c r="BX124" i="24"/>
  <c r="BX126" i="24"/>
  <c r="BX128" i="24"/>
  <c r="BX130" i="24"/>
  <c r="BX132" i="24"/>
  <c r="BX134" i="24"/>
  <c r="BX136" i="24"/>
  <c r="BX138" i="24"/>
  <c r="BX140" i="24"/>
  <c r="BX142" i="24"/>
  <c r="BX144" i="24"/>
  <c r="BX146" i="24"/>
  <c r="BX148" i="24"/>
  <c r="BX127" i="24"/>
  <c r="BX129" i="24"/>
  <c r="BX131" i="24"/>
  <c r="BX133" i="24"/>
  <c r="BX135" i="24"/>
  <c r="BX137" i="24"/>
  <c r="BX139" i="24"/>
  <c r="BX141" i="24"/>
  <c r="BX143" i="24"/>
  <c r="BX145" i="24"/>
  <c r="BX147" i="24"/>
  <c r="CN17" i="24"/>
  <c r="CN19" i="24"/>
  <c r="CN18" i="24"/>
  <c r="CN20" i="24"/>
  <c r="CN22" i="24"/>
  <c r="CN21" i="24"/>
  <c r="CN23" i="24"/>
  <c r="CN24" i="24"/>
  <c r="CN26" i="24"/>
  <c r="CN25" i="24"/>
  <c r="CN27" i="24"/>
  <c r="CN29" i="24"/>
  <c r="CN31" i="24"/>
  <c r="CN33" i="24"/>
  <c r="CN28" i="24"/>
  <c r="CN30" i="24"/>
  <c r="CN32" i="24"/>
  <c r="CN34" i="24"/>
  <c r="CN36" i="24"/>
  <c r="CN38" i="24"/>
  <c r="CN40" i="24"/>
  <c r="CN35" i="24"/>
  <c r="CN37" i="24"/>
  <c r="CN39" i="24"/>
  <c r="CN41" i="24"/>
  <c r="CN43" i="24"/>
  <c r="CN45" i="24"/>
  <c r="CN47" i="24"/>
  <c r="CN49" i="24"/>
  <c r="CN51" i="24"/>
  <c r="CN53" i="24"/>
  <c r="CN42" i="24"/>
  <c r="CN44" i="24"/>
  <c r="CN46" i="24"/>
  <c r="CN48" i="24"/>
  <c r="CN50" i="24"/>
  <c r="CN52" i="24"/>
  <c r="CN54" i="24"/>
  <c r="CN56" i="24"/>
  <c r="CN59" i="24"/>
  <c r="CN61" i="24"/>
  <c r="CN63" i="24"/>
  <c r="CN67" i="24"/>
  <c r="CN69" i="24"/>
  <c r="CN55" i="24"/>
  <c r="CN57" i="24"/>
  <c r="CN60" i="24"/>
  <c r="CN62" i="24"/>
  <c r="CN66" i="24"/>
  <c r="CN68" i="24"/>
  <c r="CN70" i="24"/>
  <c r="CN72" i="24"/>
  <c r="CN74" i="24"/>
  <c r="CN76" i="24"/>
  <c r="CN78" i="24"/>
  <c r="CN80" i="24"/>
  <c r="CN82" i="24"/>
  <c r="CN84" i="24"/>
  <c r="CN86" i="24"/>
  <c r="CN88" i="24"/>
  <c r="CN90" i="24"/>
  <c r="CN92" i="24"/>
  <c r="CN94" i="24"/>
  <c r="CN96" i="24"/>
  <c r="CN71" i="24"/>
  <c r="CN73" i="24"/>
  <c r="CN75" i="24"/>
  <c r="CN77" i="24"/>
  <c r="CN79" i="24"/>
  <c r="CN81" i="24"/>
  <c r="CN83" i="24"/>
  <c r="CN85" i="24"/>
  <c r="CN87" i="24"/>
  <c r="CN89" i="24"/>
  <c r="CN91" i="24"/>
  <c r="CN93" i="24"/>
  <c r="CN95" i="24"/>
  <c r="CN97" i="24"/>
  <c r="CN99" i="24"/>
  <c r="CN113" i="24"/>
  <c r="CN115" i="24"/>
  <c r="CN117" i="24"/>
  <c r="CN119" i="24"/>
  <c r="CN121" i="24"/>
  <c r="CN123" i="24"/>
  <c r="CN125" i="24"/>
  <c r="CN98" i="24"/>
  <c r="CN100" i="24"/>
  <c r="CN112" i="24"/>
  <c r="CN114" i="24"/>
  <c r="CN116" i="24"/>
  <c r="CN118" i="24"/>
  <c r="CN120" i="24"/>
  <c r="CN122" i="24"/>
  <c r="CN124" i="24"/>
  <c r="CN126" i="24"/>
  <c r="CN128" i="24"/>
  <c r="CN130" i="24"/>
  <c r="CN132" i="24"/>
  <c r="CN134" i="24"/>
  <c r="CN136" i="24"/>
  <c r="CN138" i="24"/>
  <c r="CN140" i="24"/>
  <c r="CN142" i="24"/>
  <c r="CN144" i="24"/>
  <c r="CN146" i="24"/>
  <c r="CN148" i="24"/>
  <c r="CN127" i="24"/>
  <c r="CN129" i="24"/>
  <c r="CN131" i="24"/>
  <c r="CN133" i="24"/>
  <c r="CN135" i="24"/>
  <c r="CN137" i="24"/>
  <c r="CN139" i="24"/>
  <c r="CN141" i="24"/>
  <c r="CN143" i="24"/>
  <c r="CN145" i="24"/>
  <c r="CN147" i="24"/>
  <c r="DD17" i="24"/>
  <c r="DD19" i="24"/>
  <c r="DD18" i="24"/>
  <c r="DD20" i="24"/>
  <c r="DD22" i="24"/>
  <c r="DD21" i="24"/>
  <c r="DD23" i="24"/>
  <c r="DD24" i="24"/>
  <c r="DD26" i="24"/>
  <c r="DD25" i="24"/>
  <c r="DD27" i="24"/>
  <c r="DD29" i="24"/>
  <c r="DD31" i="24"/>
  <c r="DD33" i="24"/>
  <c r="DD28" i="24"/>
  <c r="DD30" i="24"/>
  <c r="DD32" i="24"/>
  <c r="DD34" i="24"/>
  <c r="DD36" i="24"/>
  <c r="DD38" i="24"/>
  <c r="DD40" i="24"/>
  <c r="DD35" i="24"/>
  <c r="DD37" i="24"/>
  <c r="DD39" i="24"/>
  <c r="DD41" i="24"/>
  <c r="DD43" i="24"/>
  <c r="DD45" i="24"/>
  <c r="DD47" i="24"/>
  <c r="DD49" i="24"/>
  <c r="DD51" i="24"/>
  <c r="DD53" i="24"/>
  <c r="DD42" i="24"/>
  <c r="DD44" i="24"/>
  <c r="DD46" i="24"/>
  <c r="DD48" i="24"/>
  <c r="DD50" i="24"/>
  <c r="DD52" i="24"/>
  <c r="DD54" i="24"/>
  <c r="DD56" i="24"/>
  <c r="DD59" i="24"/>
  <c r="DD61" i="24"/>
  <c r="DD63" i="24"/>
  <c r="DD67" i="24"/>
  <c r="DD69" i="24"/>
  <c r="DD55" i="24"/>
  <c r="DD57" i="24"/>
  <c r="DD60" i="24"/>
  <c r="DD62" i="24"/>
  <c r="DD66" i="24"/>
  <c r="DD68" i="24"/>
  <c r="DD70" i="24"/>
  <c r="DD72" i="24"/>
  <c r="DD74" i="24"/>
  <c r="DD76" i="24"/>
  <c r="DD78" i="24"/>
  <c r="DD80" i="24"/>
  <c r="DD82" i="24"/>
  <c r="DD84" i="24"/>
  <c r="DD86" i="24"/>
  <c r="DD88" i="24"/>
  <c r="DD90" i="24"/>
  <c r="DD92" i="24"/>
  <c r="DD94" i="24"/>
  <c r="DD96" i="24"/>
  <c r="DD71" i="24"/>
  <c r="DD73" i="24"/>
  <c r="DD75" i="24"/>
  <c r="DD77" i="24"/>
  <c r="DD79" i="24"/>
  <c r="DD81" i="24"/>
  <c r="DD83" i="24"/>
  <c r="DD85" i="24"/>
  <c r="DD87" i="24"/>
  <c r="DD89" i="24"/>
  <c r="DD91" i="24"/>
  <c r="DD93" i="24"/>
  <c r="DD95" i="24"/>
  <c r="DD97" i="24"/>
  <c r="DD99" i="24"/>
  <c r="DD113" i="24"/>
  <c r="DD115" i="24"/>
  <c r="DD117" i="24"/>
  <c r="DD119" i="24"/>
  <c r="DD121" i="24"/>
  <c r="DD123" i="24"/>
  <c r="DD125" i="24"/>
  <c r="DD98" i="24"/>
  <c r="DD100" i="24"/>
  <c r="DD112" i="24"/>
  <c r="DD114" i="24"/>
  <c r="DD116" i="24"/>
  <c r="DD118" i="24"/>
  <c r="DD120" i="24"/>
  <c r="DD122" i="24"/>
  <c r="DD124" i="24"/>
  <c r="DD126" i="24"/>
  <c r="DD128" i="24"/>
  <c r="DD130" i="24"/>
  <c r="DD132" i="24"/>
  <c r="DD134" i="24"/>
  <c r="DD136" i="24"/>
  <c r="DD138" i="24"/>
  <c r="DD140" i="24"/>
  <c r="DD142" i="24"/>
  <c r="DD144" i="24"/>
  <c r="DD146" i="24"/>
  <c r="DD148" i="24"/>
  <c r="DD127" i="24"/>
  <c r="DD129" i="24"/>
  <c r="DD131" i="24"/>
  <c r="DD133" i="24"/>
  <c r="DD135" i="24"/>
  <c r="DD137" i="24"/>
  <c r="DD139" i="24"/>
  <c r="DD141" i="24"/>
  <c r="DD143" i="24"/>
  <c r="DD145" i="24"/>
  <c r="DD147" i="24"/>
  <c r="EB17" i="24"/>
  <c r="EB19" i="24"/>
  <c r="EB18" i="24"/>
  <c r="EB20" i="24"/>
  <c r="EB22" i="24"/>
  <c r="EB21" i="24"/>
  <c r="EB23" i="24"/>
  <c r="EB24" i="24"/>
  <c r="EB26" i="24"/>
  <c r="EB25" i="24"/>
  <c r="EB27" i="24"/>
  <c r="EB29" i="24"/>
  <c r="EB31" i="24"/>
  <c r="EB33" i="24"/>
  <c r="EB28" i="24"/>
  <c r="EB30" i="24"/>
  <c r="EB32" i="24"/>
  <c r="EB34" i="24"/>
  <c r="EB36" i="24"/>
  <c r="EB38" i="24"/>
  <c r="EB40" i="24"/>
  <c r="EB35" i="24"/>
  <c r="EB37" i="24"/>
  <c r="EB39" i="24"/>
  <c r="EB41" i="24"/>
  <c r="EB43" i="24"/>
  <c r="EB45" i="24"/>
  <c r="EB47" i="24"/>
  <c r="EB49" i="24"/>
  <c r="EB51" i="24"/>
  <c r="EB53" i="24"/>
  <c r="EB42" i="24"/>
  <c r="EB44" i="24"/>
  <c r="EB46" i="24"/>
  <c r="EB48" i="24"/>
  <c r="EB50" i="24"/>
  <c r="EB52" i="24"/>
  <c r="EB54" i="24"/>
  <c r="EB56" i="24"/>
  <c r="EB59" i="24"/>
  <c r="EB61" i="24"/>
  <c r="EB63" i="24"/>
  <c r="EB67" i="24"/>
  <c r="EB69" i="24"/>
  <c r="EB55" i="24"/>
  <c r="EB57" i="24"/>
  <c r="EB60" i="24"/>
  <c r="EB62" i="24"/>
  <c r="EB66" i="24"/>
  <c r="EB68" i="24"/>
  <c r="EB70" i="24"/>
  <c r="EB72" i="24"/>
  <c r="EB74" i="24"/>
  <c r="EB76" i="24"/>
  <c r="EB78" i="24"/>
  <c r="EB80" i="24"/>
  <c r="EB82" i="24"/>
  <c r="EB84" i="24"/>
  <c r="EB86" i="24"/>
  <c r="EB88" i="24"/>
  <c r="EB90" i="24"/>
  <c r="EB92" i="24"/>
  <c r="EB94" i="24"/>
  <c r="EB96" i="24"/>
  <c r="EB71" i="24"/>
  <c r="EB73" i="24"/>
  <c r="EB75" i="24"/>
  <c r="EB77" i="24"/>
  <c r="EB79" i="24"/>
  <c r="EB81" i="24"/>
  <c r="EB83" i="24"/>
  <c r="EB85" i="24"/>
  <c r="EB87" i="24"/>
  <c r="EB89" i="24"/>
  <c r="EB91" i="24"/>
  <c r="EB93" i="24"/>
  <c r="EB95" i="24"/>
  <c r="EB97" i="24"/>
  <c r="EB99" i="24"/>
  <c r="EB113" i="24"/>
  <c r="EB115" i="24"/>
  <c r="EB117" i="24"/>
  <c r="EB119" i="24"/>
  <c r="EB121" i="24"/>
  <c r="EB123" i="24"/>
  <c r="EB98" i="24"/>
  <c r="EB100" i="24"/>
  <c r="EB112" i="24"/>
  <c r="EB114" i="24"/>
  <c r="EB116" i="24"/>
  <c r="EB118" i="24"/>
  <c r="EB120" i="24"/>
  <c r="EB122" i="24"/>
  <c r="EB124" i="24"/>
  <c r="EB126" i="24"/>
  <c r="EB128" i="24"/>
  <c r="EB130" i="24"/>
  <c r="EB132" i="24"/>
  <c r="EB134" i="24"/>
  <c r="EB136" i="24"/>
  <c r="EB138" i="24"/>
  <c r="EB140" i="24"/>
  <c r="EB142" i="24"/>
  <c r="EB144" i="24"/>
  <c r="EB146" i="24"/>
  <c r="EB148" i="24"/>
  <c r="EB125" i="24"/>
  <c r="EB127" i="24"/>
  <c r="EB129" i="24"/>
  <c r="EB131" i="24"/>
  <c r="EB133" i="24"/>
  <c r="EB135" i="24"/>
  <c r="EB137" i="24"/>
  <c r="EB139" i="24"/>
  <c r="EB141" i="24"/>
  <c r="EB143" i="24"/>
  <c r="EB145" i="24"/>
  <c r="EB147" i="24"/>
  <c r="L17" i="24"/>
  <c r="L18" i="24"/>
  <c r="L19" i="24"/>
  <c r="L20" i="24"/>
  <c r="L22" i="24"/>
  <c r="L21" i="24"/>
  <c r="L23" i="24"/>
  <c r="L24" i="24"/>
  <c r="L26" i="24"/>
  <c r="L25" i="24"/>
  <c r="L27" i="24"/>
  <c r="L29" i="24"/>
  <c r="L31" i="24"/>
  <c r="L33" i="24"/>
  <c r="L28" i="24"/>
  <c r="L30" i="24"/>
  <c r="L32" i="24"/>
  <c r="L34" i="24"/>
  <c r="L36" i="24"/>
  <c r="L38" i="24"/>
  <c r="L40" i="24"/>
  <c r="L35" i="24"/>
  <c r="L37" i="24"/>
  <c r="L39" i="24"/>
  <c r="L41" i="24"/>
  <c r="L43" i="24"/>
  <c r="L45" i="24"/>
  <c r="L47" i="24"/>
  <c r="L49" i="24"/>
  <c r="L51" i="24"/>
  <c r="L53" i="24"/>
  <c r="L42" i="24"/>
  <c r="L44" i="24"/>
  <c r="L46" i="24"/>
  <c r="L48" i="24"/>
  <c r="L50" i="24"/>
  <c r="L52" i="24"/>
  <c r="L54" i="24"/>
  <c r="L56" i="24"/>
  <c r="L59" i="24"/>
  <c r="L61" i="24"/>
  <c r="L63" i="24"/>
  <c r="L67" i="24"/>
  <c r="L69" i="24"/>
  <c r="L55" i="24"/>
  <c r="L57" i="24"/>
  <c r="L60" i="24"/>
  <c r="L62" i="24"/>
  <c r="L66" i="24"/>
  <c r="L68" i="24"/>
  <c r="L70" i="24"/>
  <c r="L72" i="24"/>
  <c r="L74" i="24"/>
  <c r="L76" i="24"/>
  <c r="L78" i="24"/>
  <c r="L80" i="24"/>
  <c r="L82" i="24"/>
  <c r="L86" i="24"/>
  <c r="L88" i="24"/>
  <c r="L90" i="24"/>
  <c r="L92" i="24"/>
  <c r="L94" i="24"/>
  <c r="L96" i="24"/>
  <c r="L98" i="24"/>
  <c r="L71" i="24"/>
  <c r="L73" i="24"/>
  <c r="L75" i="24"/>
  <c r="L77" i="24"/>
  <c r="L79" i="24"/>
  <c r="L81" i="24"/>
  <c r="L83" i="24"/>
  <c r="L85" i="24"/>
  <c r="L87" i="24"/>
  <c r="L89" i="24"/>
  <c r="L91" i="24"/>
  <c r="L93" i="24"/>
  <c r="L95" i="24"/>
  <c r="L97" i="24"/>
  <c r="L99" i="24"/>
  <c r="L113" i="24"/>
  <c r="L115" i="24"/>
  <c r="L117" i="24"/>
  <c r="L119" i="24"/>
  <c r="L121" i="24"/>
  <c r="L123" i="24"/>
  <c r="L125" i="24"/>
  <c r="L100" i="24"/>
  <c r="L112" i="24"/>
  <c r="L114" i="24"/>
  <c r="L116" i="24"/>
  <c r="L118" i="24"/>
  <c r="L120" i="24"/>
  <c r="L122" i="24"/>
  <c r="L124" i="24"/>
  <c r="L126" i="24"/>
  <c r="L128" i="24"/>
  <c r="L130" i="24"/>
  <c r="L132" i="24"/>
  <c r="L134" i="24"/>
  <c r="L136" i="24"/>
  <c r="L138" i="24"/>
  <c r="L140" i="24"/>
  <c r="L142" i="24"/>
  <c r="L144" i="24"/>
  <c r="L146" i="24"/>
  <c r="L148" i="24"/>
  <c r="L127" i="24"/>
  <c r="L129" i="24"/>
  <c r="L131" i="24"/>
  <c r="L133" i="24"/>
  <c r="L135" i="24"/>
  <c r="L137" i="24"/>
  <c r="L139" i="24"/>
  <c r="L141" i="24"/>
  <c r="L143" i="24"/>
  <c r="L145" i="24"/>
  <c r="L147" i="24"/>
  <c r="S18" i="24"/>
  <c r="S17" i="24"/>
  <c r="S19" i="24"/>
  <c r="S21" i="24"/>
  <c r="S23" i="24"/>
  <c r="S20" i="24"/>
  <c r="S22" i="24"/>
  <c r="S25" i="24"/>
  <c r="S24" i="24"/>
  <c r="S26" i="24"/>
  <c r="S28" i="24"/>
  <c r="S30" i="24"/>
  <c r="S32" i="24"/>
  <c r="S27" i="24"/>
  <c r="S29" i="24"/>
  <c r="S31" i="24"/>
  <c r="S33" i="24"/>
  <c r="S35" i="24"/>
  <c r="S37" i="24"/>
  <c r="S39" i="24"/>
  <c r="S34" i="24"/>
  <c r="S36" i="24"/>
  <c r="S38" i="24"/>
  <c r="S40" i="24"/>
  <c r="S42" i="24"/>
  <c r="S44" i="24"/>
  <c r="S46" i="24"/>
  <c r="S48" i="24"/>
  <c r="S50" i="24"/>
  <c r="S52" i="24"/>
  <c r="S54" i="24"/>
  <c r="S41" i="24"/>
  <c r="S43" i="24"/>
  <c r="S45" i="24"/>
  <c r="S47" i="24"/>
  <c r="S49" i="24"/>
  <c r="S51" i="24"/>
  <c r="S53" i="24"/>
  <c r="S55" i="24"/>
  <c r="S57" i="24"/>
  <c r="S60" i="24"/>
  <c r="S62" i="24"/>
  <c r="S66" i="24"/>
  <c r="S68" i="24"/>
  <c r="S70" i="24"/>
  <c r="S56" i="24"/>
  <c r="S59" i="24"/>
  <c r="S61" i="24"/>
  <c r="S63" i="24"/>
  <c r="S67" i="24"/>
  <c r="S69" i="24"/>
  <c r="S71" i="24"/>
  <c r="S73" i="24"/>
  <c r="S75" i="24"/>
  <c r="S77" i="24"/>
  <c r="S79" i="24"/>
  <c r="S81" i="24"/>
  <c r="S83" i="24"/>
  <c r="S85" i="24"/>
  <c r="S87" i="24"/>
  <c r="S89" i="24"/>
  <c r="S91" i="24"/>
  <c r="S93" i="24"/>
  <c r="S95" i="24"/>
  <c r="S97" i="24"/>
  <c r="S72" i="24"/>
  <c r="S74" i="24"/>
  <c r="S76" i="24"/>
  <c r="S78" i="24"/>
  <c r="S80" i="24"/>
  <c r="S82" i="24"/>
  <c r="S84" i="24"/>
  <c r="S86" i="24"/>
  <c r="S88" i="24"/>
  <c r="S90" i="24"/>
  <c r="S92" i="24"/>
  <c r="S94" i="24"/>
  <c r="S96" i="24"/>
  <c r="S98" i="24"/>
  <c r="S100" i="24"/>
  <c r="S112" i="24"/>
  <c r="S114" i="24"/>
  <c r="S116" i="24"/>
  <c r="S118" i="24"/>
  <c r="S120" i="24"/>
  <c r="S122" i="24"/>
  <c r="S124" i="24"/>
  <c r="S99" i="24"/>
  <c r="S113" i="24"/>
  <c r="S115" i="24"/>
  <c r="S117" i="24"/>
  <c r="S119" i="24"/>
  <c r="S121" i="24"/>
  <c r="S123" i="24"/>
  <c r="S125" i="24"/>
  <c r="S127" i="24"/>
  <c r="S129" i="24"/>
  <c r="S131" i="24"/>
  <c r="S133" i="24"/>
  <c r="S135" i="24"/>
  <c r="S137" i="24"/>
  <c r="S139" i="24"/>
  <c r="S141" i="24"/>
  <c r="S143" i="24"/>
  <c r="S145" i="24"/>
  <c r="S147" i="24"/>
  <c r="S126" i="24"/>
  <c r="S128" i="24"/>
  <c r="S130" i="24"/>
  <c r="S132" i="24"/>
  <c r="S134" i="24"/>
  <c r="S136" i="24"/>
  <c r="S138" i="24"/>
  <c r="S140" i="24"/>
  <c r="S142" i="24"/>
  <c r="S144" i="24"/>
  <c r="S146" i="24"/>
  <c r="S148" i="24"/>
  <c r="AI18" i="24"/>
  <c r="AI17" i="24"/>
  <c r="AI19" i="24"/>
  <c r="AI21" i="24"/>
  <c r="AI23" i="24"/>
  <c r="AI20" i="24"/>
  <c r="AI22" i="24"/>
  <c r="AI25" i="24"/>
  <c r="AI24" i="24"/>
  <c r="AI26" i="24"/>
  <c r="AI28" i="24"/>
  <c r="AI30" i="24"/>
  <c r="AI32" i="24"/>
  <c r="AI27" i="24"/>
  <c r="AI29" i="24"/>
  <c r="AI31" i="24"/>
  <c r="AI33" i="24"/>
  <c r="AI35" i="24"/>
  <c r="AI37" i="24"/>
  <c r="AI39" i="24"/>
  <c r="AI34" i="24"/>
  <c r="AI36" i="24"/>
  <c r="AI38" i="24"/>
  <c r="AI40" i="24"/>
  <c r="AI42" i="24"/>
  <c r="AI44" i="24"/>
  <c r="AI46" i="24"/>
  <c r="AI48" i="24"/>
  <c r="AI50" i="24"/>
  <c r="AI52" i="24"/>
  <c r="AI54" i="24"/>
  <c r="AI41" i="24"/>
  <c r="AI43" i="24"/>
  <c r="AI45" i="24"/>
  <c r="AI47" i="24"/>
  <c r="AI49" i="24"/>
  <c r="AI51" i="24"/>
  <c r="AI53" i="24"/>
  <c r="AI55" i="24"/>
  <c r="AI57" i="24"/>
  <c r="AI60" i="24"/>
  <c r="AI62" i="24"/>
  <c r="AI66" i="24"/>
  <c r="AI68" i="24"/>
  <c r="AI70" i="24"/>
  <c r="AI56" i="24"/>
  <c r="AI59" i="24"/>
  <c r="AI61" i="24"/>
  <c r="AI63" i="24"/>
  <c r="AI67" i="24"/>
  <c r="AI69" i="24"/>
  <c r="AI71" i="24"/>
  <c r="AI73" i="24"/>
  <c r="AI75" i="24"/>
  <c r="AI77" i="24"/>
  <c r="AI79" i="24"/>
  <c r="AI81" i="24"/>
  <c r="AI83" i="24"/>
  <c r="AI85" i="24"/>
  <c r="AI87" i="24"/>
  <c r="AI89" i="24"/>
  <c r="AI91" i="24"/>
  <c r="AI93" i="24"/>
  <c r="AI95" i="24"/>
  <c r="AI97" i="24"/>
  <c r="AI72" i="24"/>
  <c r="AI74" i="24"/>
  <c r="AI76" i="24"/>
  <c r="AI78" i="24"/>
  <c r="AI80" i="24"/>
  <c r="AI82" i="24"/>
  <c r="AI84" i="24"/>
  <c r="AI86" i="24"/>
  <c r="AI88" i="24"/>
  <c r="AI90" i="24"/>
  <c r="AI92" i="24"/>
  <c r="AI94" i="24"/>
  <c r="AI96" i="24"/>
  <c r="AI98" i="24"/>
  <c r="AI100" i="24"/>
  <c r="AI112" i="24"/>
  <c r="AI114" i="24"/>
  <c r="AI116" i="24"/>
  <c r="AI118" i="24"/>
  <c r="AI120" i="24"/>
  <c r="AI122" i="24"/>
  <c r="AI124" i="24"/>
  <c r="AI99" i="24"/>
  <c r="AI113" i="24"/>
  <c r="AI115" i="24"/>
  <c r="AI117" i="24"/>
  <c r="AI119" i="24"/>
  <c r="AI121" i="24"/>
  <c r="AI123" i="24"/>
  <c r="AI125" i="24"/>
  <c r="AI127" i="24"/>
  <c r="AI129" i="24"/>
  <c r="AI131" i="24"/>
  <c r="AI133" i="24"/>
  <c r="AI135" i="24"/>
  <c r="AI137" i="24"/>
  <c r="AI139" i="24"/>
  <c r="AI141" i="24"/>
  <c r="AI143" i="24"/>
  <c r="AI145" i="24"/>
  <c r="AI147" i="24"/>
  <c r="AI126" i="24"/>
  <c r="AI128" i="24"/>
  <c r="AI130" i="24"/>
  <c r="AI132" i="24"/>
  <c r="AI134" i="24"/>
  <c r="AI136" i="24"/>
  <c r="AI138" i="24"/>
  <c r="AI140" i="24"/>
  <c r="AI142" i="24"/>
  <c r="AI144" i="24"/>
  <c r="AI146" i="24"/>
  <c r="AI148" i="24"/>
  <c r="AY18" i="24"/>
  <c r="AY17" i="24"/>
  <c r="AY19" i="24"/>
  <c r="AY21" i="24"/>
  <c r="AY23" i="24"/>
  <c r="AY20" i="24"/>
  <c r="AY22" i="24"/>
  <c r="AY25" i="24"/>
  <c r="AY24" i="24"/>
  <c r="AY26" i="24"/>
  <c r="AY28" i="24"/>
  <c r="AY30" i="24"/>
  <c r="AY32" i="24"/>
  <c r="AY27" i="24"/>
  <c r="AY29" i="24"/>
  <c r="AY31" i="24"/>
  <c r="AY33" i="24"/>
  <c r="AY35" i="24"/>
  <c r="AY37" i="24"/>
  <c r="AY39" i="24"/>
  <c r="AY34" i="24"/>
  <c r="AY36" i="24"/>
  <c r="AY38" i="24"/>
  <c r="AY40" i="24"/>
  <c r="AY42" i="24"/>
  <c r="AY44" i="24"/>
  <c r="AY46" i="24"/>
  <c r="AY48" i="24"/>
  <c r="AY50" i="24"/>
  <c r="AY52" i="24"/>
  <c r="AY54" i="24"/>
  <c r="AY41" i="24"/>
  <c r="AY43" i="24"/>
  <c r="AY45" i="24"/>
  <c r="AY47" i="24"/>
  <c r="AY49" i="24"/>
  <c r="AY51" i="24"/>
  <c r="AY53" i="24"/>
  <c r="AY55" i="24"/>
  <c r="AY57" i="24"/>
  <c r="AY60" i="24"/>
  <c r="AY62" i="24"/>
  <c r="AY66" i="24"/>
  <c r="AY68" i="24"/>
  <c r="AY70" i="24"/>
  <c r="AY56" i="24"/>
  <c r="AY59" i="24"/>
  <c r="AY61" i="24"/>
  <c r="AY63" i="24"/>
  <c r="AY67" i="24"/>
  <c r="AY69" i="24"/>
  <c r="AY71" i="24"/>
  <c r="AY73" i="24"/>
  <c r="AY75" i="24"/>
  <c r="AY77" i="24"/>
  <c r="AY79" i="24"/>
  <c r="AY81" i="24"/>
  <c r="AY83" i="24"/>
  <c r="AY85" i="24"/>
  <c r="AY87" i="24"/>
  <c r="AY89" i="24"/>
  <c r="AY91" i="24"/>
  <c r="AY93" i="24"/>
  <c r="AY95" i="24"/>
  <c r="AY97" i="24"/>
  <c r="AY72" i="24"/>
  <c r="AY74" i="24"/>
  <c r="AY76" i="24"/>
  <c r="AY78" i="24"/>
  <c r="AY80" i="24"/>
  <c r="AY82" i="24"/>
  <c r="AY84" i="24"/>
  <c r="AY86" i="24"/>
  <c r="AY88" i="24"/>
  <c r="AY90" i="24"/>
  <c r="AY92" i="24"/>
  <c r="AY94" i="24"/>
  <c r="AY96" i="24"/>
  <c r="AY98" i="24"/>
  <c r="AY100" i="24"/>
  <c r="AY112" i="24"/>
  <c r="AY114" i="24"/>
  <c r="AY116" i="24"/>
  <c r="AY118" i="24"/>
  <c r="AY120" i="24"/>
  <c r="AY122" i="24"/>
  <c r="AY124" i="24"/>
  <c r="AY99" i="24"/>
  <c r="AY113" i="24"/>
  <c r="AY115" i="24"/>
  <c r="AY117" i="24"/>
  <c r="AY119" i="24"/>
  <c r="AY121" i="24"/>
  <c r="AY123" i="24"/>
  <c r="AY125" i="24"/>
  <c r="AY127" i="24"/>
  <c r="AY129" i="24"/>
  <c r="AY131" i="24"/>
  <c r="AY133" i="24"/>
  <c r="AY135" i="24"/>
  <c r="AY137" i="24"/>
  <c r="AY139" i="24"/>
  <c r="AY141" i="24"/>
  <c r="AY143" i="24"/>
  <c r="AY145" i="24"/>
  <c r="AY147" i="24"/>
  <c r="AY126" i="24"/>
  <c r="AY128" i="24"/>
  <c r="AY130" i="24"/>
  <c r="AY132" i="24"/>
  <c r="AY134" i="24"/>
  <c r="AY136" i="24"/>
  <c r="AY138" i="24"/>
  <c r="AY140" i="24"/>
  <c r="AY142" i="24"/>
  <c r="AY144" i="24"/>
  <c r="AY146" i="24"/>
  <c r="AY148" i="24"/>
  <c r="BO18" i="24"/>
  <c r="BO17" i="24"/>
  <c r="BO19" i="24"/>
  <c r="BO21" i="24"/>
  <c r="BO23" i="24"/>
  <c r="BO20" i="24"/>
  <c r="BO22" i="24"/>
  <c r="BO25" i="24"/>
  <c r="BO24" i="24"/>
  <c r="BO26" i="24"/>
  <c r="BO28" i="24"/>
  <c r="BO30" i="24"/>
  <c r="BO32" i="24"/>
  <c r="BO27" i="24"/>
  <c r="BO29" i="24"/>
  <c r="BO31" i="24"/>
  <c r="BO33" i="24"/>
  <c r="BO35" i="24"/>
  <c r="BO37" i="24"/>
  <c r="BO39" i="24"/>
  <c r="BO34" i="24"/>
  <c r="BO36" i="24"/>
  <c r="BO38" i="24"/>
  <c r="BO40" i="24"/>
  <c r="BO42" i="24"/>
  <c r="BO44" i="24"/>
  <c r="BO46" i="24"/>
  <c r="BO48" i="24"/>
  <c r="BO50" i="24"/>
  <c r="BO52" i="24"/>
  <c r="BO41" i="24"/>
  <c r="BO43" i="24"/>
  <c r="BO45" i="24"/>
  <c r="BO47" i="24"/>
  <c r="BO49" i="24"/>
  <c r="BO51" i="24"/>
  <c r="BO53" i="24"/>
  <c r="BO55" i="24"/>
  <c r="BO57" i="24"/>
  <c r="BO60" i="24"/>
  <c r="BO62" i="24"/>
  <c r="BO66" i="24"/>
  <c r="BO68" i="24"/>
  <c r="BO70" i="24"/>
  <c r="BO54" i="24"/>
  <c r="BO56" i="24"/>
  <c r="BO59" i="24"/>
  <c r="BO61" i="24"/>
  <c r="BO63" i="24"/>
  <c r="BO67" i="24"/>
  <c r="BO69" i="24"/>
  <c r="BO71" i="24"/>
  <c r="BO73" i="24"/>
  <c r="BO75" i="24"/>
  <c r="BO77" i="24"/>
  <c r="BO79" i="24"/>
  <c r="BO81" i="24"/>
  <c r="BO83" i="24"/>
  <c r="BO85" i="24"/>
  <c r="BO87" i="24"/>
  <c r="BO89" i="24"/>
  <c r="BO91" i="24"/>
  <c r="BO93" i="24"/>
  <c r="BO95" i="24"/>
  <c r="BO97" i="24"/>
  <c r="BO72" i="24"/>
  <c r="BO74" i="24"/>
  <c r="BO76" i="24"/>
  <c r="BO78" i="24"/>
  <c r="BO80" i="24"/>
  <c r="BO82" i="24"/>
  <c r="BO84" i="24"/>
  <c r="BO86" i="24"/>
  <c r="BO88" i="24"/>
  <c r="BO90" i="24"/>
  <c r="BO92" i="24"/>
  <c r="BO94" i="24"/>
  <c r="BO96" i="24"/>
  <c r="BO98" i="24"/>
  <c r="BO100" i="24"/>
  <c r="BO112" i="24"/>
  <c r="BO114" i="24"/>
  <c r="BO116" i="24"/>
  <c r="BO118" i="24"/>
  <c r="BO120" i="24"/>
  <c r="BO122" i="24"/>
  <c r="BO124" i="24"/>
  <c r="BO99" i="24"/>
  <c r="BO113" i="24"/>
  <c r="BO115" i="24"/>
  <c r="BO117" i="24"/>
  <c r="BO119" i="24"/>
  <c r="BO121" i="24"/>
  <c r="BO123" i="24"/>
  <c r="BO125" i="24"/>
  <c r="BO127" i="24"/>
  <c r="BO129" i="24"/>
  <c r="BO131" i="24"/>
  <c r="BO133" i="24"/>
  <c r="BO135" i="24"/>
  <c r="BO137" i="24"/>
  <c r="BO139" i="24"/>
  <c r="BO141" i="24"/>
  <c r="BO143" i="24"/>
  <c r="BO145" i="24"/>
  <c r="BO147" i="24"/>
  <c r="BO126" i="24"/>
  <c r="BO128" i="24"/>
  <c r="BO130" i="24"/>
  <c r="BO132" i="24"/>
  <c r="BO134" i="24"/>
  <c r="BO136" i="24"/>
  <c r="BO138" i="24"/>
  <c r="BO140" i="24"/>
  <c r="BO142" i="24"/>
  <c r="BO144" i="24"/>
  <c r="BO146" i="24"/>
  <c r="BO148" i="24"/>
  <c r="CE18" i="24"/>
  <c r="CE17" i="24"/>
  <c r="CE19" i="24"/>
  <c r="CE21" i="24"/>
  <c r="CE23" i="24"/>
  <c r="CE20" i="24"/>
  <c r="CE22" i="24"/>
  <c r="CE25" i="24"/>
  <c r="CE24" i="24"/>
  <c r="CE26" i="24"/>
  <c r="CE28" i="24"/>
  <c r="CE30" i="24"/>
  <c r="CE32" i="24"/>
  <c r="CE27" i="24"/>
  <c r="CE29" i="24"/>
  <c r="CE31" i="24"/>
  <c r="CE33" i="24"/>
  <c r="CE35" i="24"/>
  <c r="CE37" i="24"/>
  <c r="CE39" i="24"/>
  <c r="CE34" i="24"/>
  <c r="CE36" i="24"/>
  <c r="CE38" i="24"/>
  <c r="CE40" i="24"/>
  <c r="CE42" i="24"/>
  <c r="CE44" i="24"/>
  <c r="CE46" i="24"/>
  <c r="CE48" i="24"/>
  <c r="CE50" i="24"/>
  <c r="CE52" i="24"/>
  <c r="CE41" i="24"/>
  <c r="CE43" i="24"/>
  <c r="CE45" i="24"/>
  <c r="CE47" i="24"/>
  <c r="CE49" i="24"/>
  <c r="CE51" i="24"/>
  <c r="CE53" i="24"/>
  <c r="CE55" i="24"/>
  <c r="CE57" i="24"/>
  <c r="CE60" i="24"/>
  <c r="CE62" i="24"/>
  <c r="CE66" i="24"/>
  <c r="CE68" i="24"/>
  <c r="CE70" i="24"/>
  <c r="CE54" i="24"/>
  <c r="CE56" i="24"/>
  <c r="CE59" i="24"/>
  <c r="CE61" i="24"/>
  <c r="CE63" i="24"/>
  <c r="CE67" i="24"/>
  <c r="CE69" i="24"/>
  <c r="CE71" i="24"/>
  <c r="CE73" i="24"/>
  <c r="CE75" i="24"/>
  <c r="CE77" i="24"/>
  <c r="CE79" i="24"/>
  <c r="CE81" i="24"/>
  <c r="CE83" i="24"/>
  <c r="CE85" i="24"/>
  <c r="CE87" i="24"/>
  <c r="CE89" i="24"/>
  <c r="CE91" i="24"/>
  <c r="CE93" i="24"/>
  <c r="CE95" i="24"/>
  <c r="CE97" i="24"/>
  <c r="CE72" i="24"/>
  <c r="CE74" i="24"/>
  <c r="CE76" i="24"/>
  <c r="CE78" i="24"/>
  <c r="CE80" i="24"/>
  <c r="CE82" i="24"/>
  <c r="CE84" i="24"/>
  <c r="CE86" i="24"/>
  <c r="CE88" i="24"/>
  <c r="CE90" i="24"/>
  <c r="CE92" i="24"/>
  <c r="CE94" i="24"/>
  <c r="CE96" i="24"/>
  <c r="CE98" i="24"/>
  <c r="CE100" i="24"/>
  <c r="CE112" i="24"/>
  <c r="CE114" i="24"/>
  <c r="CE116" i="24"/>
  <c r="CE118" i="24"/>
  <c r="CE120" i="24"/>
  <c r="CE122" i="24"/>
  <c r="CE124" i="24"/>
  <c r="CE99" i="24"/>
  <c r="CE113" i="24"/>
  <c r="CE115" i="24"/>
  <c r="CE117" i="24"/>
  <c r="CE119" i="24"/>
  <c r="CE121" i="24"/>
  <c r="CE123" i="24"/>
  <c r="CE125" i="24"/>
  <c r="CE127" i="24"/>
  <c r="CE129" i="24"/>
  <c r="CE131" i="24"/>
  <c r="CE133" i="24"/>
  <c r="CE135" i="24"/>
  <c r="CE137" i="24"/>
  <c r="CE139" i="24"/>
  <c r="CE141" i="24"/>
  <c r="CE143" i="24"/>
  <c r="CE145" i="24"/>
  <c r="CE147" i="24"/>
  <c r="CE126" i="24"/>
  <c r="CE128" i="24"/>
  <c r="CE130" i="24"/>
  <c r="CE132" i="24"/>
  <c r="CE134" i="24"/>
  <c r="CE136" i="24"/>
  <c r="CE138" i="24"/>
  <c r="CE140" i="24"/>
  <c r="CE142" i="24"/>
  <c r="CE144" i="24"/>
  <c r="CE146" i="24"/>
  <c r="CE148" i="24"/>
  <c r="CU17" i="24"/>
  <c r="CU18" i="24"/>
  <c r="CU19" i="24"/>
  <c r="CU21" i="24"/>
  <c r="CU23" i="24"/>
  <c r="CU20" i="24"/>
  <c r="CU22" i="24"/>
  <c r="CU25" i="24"/>
  <c r="CU24" i="24"/>
  <c r="CU26" i="24"/>
  <c r="CU28" i="24"/>
  <c r="CU30" i="24"/>
  <c r="CU32" i="24"/>
  <c r="CU27" i="24"/>
  <c r="CU29" i="24"/>
  <c r="CU31" i="24"/>
  <c r="CU33" i="24"/>
  <c r="CU35" i="24"/>
  <c r="CU37" i="24"/>
  <c r="CU39" i="24"/>
  <c r="CU34" i="24"/>
  <c r="CU36" i="24"/>
  <c r="CU38" i="24"/>
  <c r="CU40" i="24"/>
  <c r="CU42" i="24"/>
  <c r="CU44" i="24"/>
  <c r="CU46" i="24"/>
  <c r="CU48" i="24"/>
  <c r="CU50" i="24"/>
  <c r="CU52" i="24"/>
  <c r="CU41" i="24"/>
  <c r="CU43" i="24"/>
  <c r="CU45" i="24"/>
  <c r="CU47" i="24"/>
  <c r="CU49" i="24"/>
  <c r="CU51" i="24"/>
  <c r="CU53" i="24"/>
  <c r="CU55" i="24"/>
  <c r="CU57" i="24"/>
  <c r="CU60" i="24"/>
  <c r="CU62" i="24"/>
  <c r="CU66" i="24"/>
  <c r="CU68" i="24"/>
  <c r="CU70" i="24"/>
  <c r="CU54" i="24"/>
  <c r="CU56" i="24"/>
  <c r="CU59" i="24"/>
  <c r="CU61" i="24"/>
  <c r="CU63" i="24"/>
  <c r="CU67" i="24"/>
  <c r="CU69" i="24"/>
  <c r="CU71" i="24"/>
  <c r="CU73" i="24"/>
  <c r="CU75" i="24"/>
  <c r="CU77" i="24"/>
  <c r="CU79" i="24"/>
  <c r="CU81" i="24"/>
  <c r="CU83" i="24"/>
  <c r="CU85" i="24"/>
  <c r="CU87" i="24"/>
  <c r="CU89" i="24"/>
  <c r="CU91" i="24"/>
  <c r="CU93" i="24"/>
  <c r="CU95" i="24"/>
  <c r="CU97" i="24"/>
  <c r="CU72" i="24"/>
  <c r="CU74" i="24"/>
  <c r="CU76" i="24"/>
  <c r="CU78" i="24"/>
  <c r="CU80" i="24"/>
  <c r="CU82" i="24"/>
  <c r="CU84" i="24"/>
  <c r="CU86" i="24"/>
  <c r="CU88" i="24"/>
  <c r="CU90" i="24"/>
  <c r="CU92" i="24"/>
  <c r="CU94" i="24"/>
  <c r="CU96" i="24"/>
  <c r="CU98" i="24"/>
  <c r="CU100" i="24"/>
  <c r="CU112" i="24"/>
  <c r="CU114" i="24"/>
  <c r="CU116" i="24"/>
  <c r="CU118" i="24"/>
  <c r="CU120" i="24"/>
  <c r="CU122" i="24"/>
  <c r="CU124" i="24"/>
  <c r="CU99" i="24"/>
  <c r="CU113" i="24"/>
  <c r="CU115" i="24"/>
  <c r="CU117" i="24"/>
  <c r="CU119" i="24"/>
  <c r="CU121" i="24"/>
  <c r="CU123" i="24"/>
  <c r="CU125" i="24"/>
  <c r="CU127" i="24"/>
  <c r="CU129" i="24"/>
  <c r="CU131" i="24"/>
  <c r="CU133" i="24"/>
  <c r="CU135" i="24"/>
  <c r="CU137" i="24"/>
  <c r="CU139" i="24"/>
  <c r="CU141" i="24"/>
  <c r="CU143" i="24"/>
  <c r="CU145" i="24"/>
  <c r="CU147" i="24"/>
  <c r="CU126" i="24"/>
  <c r="CU128" i="24"/>
  <c r="CU130" i="24"/>
  <c r="CU132" i="24"/>
  <c r="CU134" i="24"/>
  <c r="CU136" i="24"/>
  <c r="CU138" i="24"/>
  <c r="CU140" i="24"/>
  <c r="CU142" i="24"/>
  <c r="CU144" i="24"/>
  <c r="CU146" i="24"/>
  <c r="CU148" i="24"/>
  <c r="DK17" i="24"/>
  <c r="DK18" i="24"/>
  <c r="DK19" i="24"/>
  <c r="DK21" i="24"/>
  <c r="DK23" i="24"/>
  <c r="DK20" i="24"/>
  <c r="DK22" i="24"/>
  <c r="DK25" i="24"/>
  <c r="DK24" i="24"/>
  <c r="DK26" i="24"/>
  <c r="DK28" i="24"/>
  <c r="DK30" i="24"/>
  <c r="DK32" i="24"/>
  <c r="DK27" i="24"/>
  <c r="DK29" i="24"/>
  <c r="DK31" i="24"/>
  <c r="DK33" i="24"/>
  <c r="DK35" i="24"/>
  <c r="DK37" i="24"/>
  <c r="DK39" i="24"/>
  <c r="DK34" i="24"/>
  <c r="DK36" i="24"/>
  <c r="DK38" i="24"/>
  <c r="DK40" i="24"/>
  <c r="DK42" i="24"/>
  <c r="DK44" i="24"/>
  <c r="DK46" i="24"/>
  <c r="DK48" i="24"/>
  <c r="DK50" i="24"/>
  <c r="DK52" i="24"/>
  <c r="DK41" i="24"/>
  <c r="DK43" i="24"/>
  <c r="DK45" i="24"/>
  <c r="DK47" i="24"/>
  <c r="DK49" i="24"/>
  <c r="DK51" i="24"/>
  <c r="DK53" i="24"/>
  <c r="DK55" i="24"/>
  <c r="DK57" i="24"/>
  <c r="DK60" i="24"/>
  <c r="DK62" i="24"/>
  <c r="DK66" i="24"/>
  <c r="DK68" i="24"/>
  <c r="DK70" i="24"/>
  <c r="DK54" i="24"/>
  <c r="DK56" i="24"/>
  <c r="DK59" i="24"/>
  <c r="DK61" i="24"/>
  <c r="DK63" i="24"/>
  <c r="DK67" i="24"/>
  <c r="DK69" i="24"/>
  <c r="DK71" i="24"/>
  <c r="DK73" i="24"/>
  <c r="DK75" i="24"/>
  <c r="DK77" i="24"/>
  <c r="DK79" i="24"/>
  <c r="DK81" i="24"/>
  <c r="DK83" i="24"/>
  <c r="DK85" i="24"/>
  <c r="DK87" i="24"/>
  <c r="DK89" i="24"/>
  <c r="DK91" i="24"/>
  <c r="DK93" i="24"/>
  <c r="DK95" i="24"/>
  <c r="DK97" i="24"/>
  <c r="DK72" i="24"/>
  <c r="DK74" i="24"/>
  <c r="DK76" i="24"/>
  <c r="DK78" i="24"/>
  <c r="DK80" i="24"/>
  <c r="DK82" i="24"/>
  <c r="DK84" i="24"/>
  <c r="DK86" i="24"/>
  <c r="DK88" i="24"/>
  <c r="DK90" i="24"/>
  <c r="DK92" i="24"/>
  <c r="DK94" i="24"/>
  <c r="DK96" i="24"/>
  <c r="DK98" i="24"/>
  <c r="DK100" i="24"/>
  <c r="DK112" i="24"/>
  <c r="DK114" i="24"/>
  <c r="DK116" i="24"/>
  <c r="DK118" i="24"/>
  <c r="DK120" i="24"/>
  <c r="DK122" i="24"/>
  <c r="DK124" i="24"/>
  <c r="DK99" i="24"/>
  <c r="DK113" i="24"/>
  <c r="DK115" i="24"/>
  <c r="DK117" i="24"/>
  <c r="DK119" i="24"/>
  <c r="DK121" i="24"/>
  <c r="DK123" i="24"/>
  <c r="DK125" i="24"/>
  <c r="DK127" i="24"/>
  <c r="DK129" i="24"/>
  <c r="DK131" i="24"/>
  <c r="DK133" i="24"/>
  <c r="DK135" i="24"/>
  <c r="DK137" i="24"/>
  <c r="DK139" i="24"/>
  <c r="DK141" i="24"/>
  <c r="DK143" i="24"/>
  <c r="DK145" i="24"/>
  <c r="DK147" i="24"/>
  <c r="DK126" i="24"/>
  <c r="DK128" i="24"/>
  <c r="DK130" i="24"/>
  <c r="DK132" i="24"/>
  <c r="DK134" i="24"/>
  <c r="DK136" i="24"/>
  <c r="DK138" i="24"/>
  <c r="DK140" i="24"/>
  <c r="DK142" i="24"/>
  <c r="DK144" i="24"/>
  <c r="DK146" i="24"/>
  <c r="DK148" i="24"/>
  <c r="EA17" i="24"/>
  <c r="EA18" i="24"/>
  <c r="EA19" i="24"/>
  <c r="EA21" i="24"/>
  <c r="EA23" i="24"/>
  <c r="EA20" i="24"/>
  <c r="EA22" i="24"/>
  <c r="EA25" i="24"/>
  <c r="EA24" i="24"/>
  <c r="EA26" i="24"/>
  <c r="EA28" i="24"/>
  <c r="EA30" i="24"/>
  <c r="EA32" i="24"/>
  <c r="EA27" i="24"/>
  <c r="EA29" i="24"/>
  <c r="EA31" i="24"/>
  <c r="EA33" i="24"/>
  <c r="EA35" i="24"/>
  <c r="EA37" i="24"/>
  <c r="EA39" i="24"/>
  <c r="EA34" i="24"/>
  <c r="EA36" i="24"/>
  <c r="EA38" i="24"/>
  <c r="EA40" i="24"/>
  <c r="EA42" i="24"/>
  <c r="EA44" i="24"/>
  <c r="EA46" i="24"/>
  <c r="EA48" i="24"/>
  <c r="EA50" i="24"/>
  <c r="EA52" i="24"/>
  <c r="EA41" i="24"/>
  <c r="EA43" i="24"/>
  <c r="EA45" i="24"/>
  <c r="EA47" i="24"/>
  <c r="EA49" i="24"/>
  <c r="EA51" i="24"/>
  <c r="EA53" i="24"/>
  <c r="EA55" i="24"/>
  <c r="EA57" i="24"/>
  <c r="EA60" i="24"/>
  <c r="EA62" i="24"/>
  <c r="EA66" i="24"/>
  <c r="EA68" i="24"/>
  <c r="EA70" i="24"/>
  <c r="EA54" i="24"/>
  <c r="EA56" i="24"/>
  <c r="EA59" i="24"/>
  <c r="EA61" i="24"/>
  <c r="EA63" i="24"/>
  <c r="EA67" i="24"/>
  <c r="EA69" i="24"/>
  <c r="EA71" i="24"/>
  <c r="EA73" i="24"/>
  <c r="EA75" i="24"/>
  <c r="EA77" i="24"/>
  <c r="EA79" i="24"/>
  <c r="EA81" i="24"/>
  <c r="EA83" i="24"/>
  <c r="EA85" i="24"/>
  <c r="EA87" i="24"/>
  <c r="EA89" i="24"/>
  <c r="EA91" i="24"/>
  <c r="EA93" i="24"/>
  <c r="EA95" i="24"/>
  <c r="EA97" i="24"/>
  <c r="EA72" i="24"/>
  <c r="EA74" i="24"/>
  <c r="EA76" i="24"/>
  <c r="EA78" i="24"/>
  <c r="EA80" i="24"/>
  <c r="EA82" i="24"/>
  <c r="EA84" i="24"/>
  <c r="EA86" i="24"/>
  <c r="EA88" i="24"/>
  <c r="EA90" i="24"/>
  <c r="EA92" i="24"/>
  <c r="EA94" i="24"/>
  <c r="EA96" i="24"/>
  <c r="EA98" i="24"/>
  <c r="EA100" i="24"/>
  <c r="EA112" i="24"/>
  <c r="EA114" i="24"/>
  <c r="EA116" i="24"/>
  <c r="EA118" i="24"/>
  <c r="EA120" i="24"/>
  <c r="EA122" i="24"/>
  <c r="EA124" i="24"/>
  <c r="EA99" i="24"/>
  <c r="EA113" i="24"/>
  <c r="EA115" i="24"/>
  <c r="EA117" i="24"/>
  <c r="EA119" i="24"/>
  <c r="EA121" i="24"/>
  <c r="EA123" i="24"/>
  <c r="EA125" i="24"/>
  <c r="EA127" i="24"/>
  <c r="EA129" i="24"/>
  <c r="EA131" i="24"/>
  <c r="EA133" i="24"/>
  <c r="EA135" i="24"/>
  <c r="EA137" i="24"/>
  <c r="EA139" i="24"/>
  <c r="EA141" i="24"/>
  <c r="EA143" i="24"/>
  <c r="EA145" i="24"/>
  <c r="EA147" i="24"/>
  <c r="EA126" i="24"/>
  <c r="EA128" i="24"/>
  <c r="EA130" i="24"/>
  <c r="EA132" i="24"/>
  <c r="EA134" i="24"/>
  <c r="EA136" i="24"/>
  <c r="EA138" i="24"/>
  <c r="EA140" i="24"/>
  <c r="EA142" i="24"/>
  <c r="EA144" i="24"/>
  <c r="EA146" i="24"/>
  <c r="EA148" i="24"/>
  <c r="R17" i="24"/>
  <c r="R18" i="24"/>
  <c r="R19" i="24"/>
  <c r="R20" i="24"/>
  <c r="R22" i="24"/>
  <c r="R21" i="24"/>
  <c r="R23" i="24"/>
  <c r="R24" i="24"/>
  <c r="R26" i="24"/>
  <c r="R25" i="24"/>
  <c r="R27" i="24"/>
  <c r="R29" i="24"/>
  <c r="R31" i="24"/>
  <c r="R33" i="24"/>
  <c r="R28" i="24"/>
  <c r="R30" i="24"/>
  <c r="R32" i="24"/>
  <c r="R34" i="24"/>
  <c r="R36" i="24"/>
  <c r="R38" i="24"/>
  <c r="R40" i="24"/>
  <c r="R35" i="24"/>
  <c r="R37" i="24"/>
  <c r="R39" i="24"/>
  <c r="R41" i="24"/>
  <c r="R43" i="24"/>
  <c r="R45" i="24"/>
  <c r="R47" i="24"/>
  <c r="R49" i="24"/>
  <c r="R51" i="24"/>
  <c r="R53" i="24"/>
  <c r="R42" i="24"/>
  <c r="R44" i="24"/>
  <c r="R46" i="24"/>
  <c r="R48" i="24"/>
  <c r="R50" i="24"/>
  <c r="R52" i="24"/>
  <c r="R54" i="24"/>
  <c r="R56" i="24"/>
  <c r="R59" i="24"/>
  <c r="R61" i="24"/>
  <c r="R63" i="24"/>
  <c r="R67" i="24"/>
  <c r="R69" i="24"/>
  <c r="R55" i="24"/>
  <c r="R57" i="24"/>
  <c r="R60" i="24"/>
  <c r="R62" i="24"/>
  <c r="R66" i="24"/>
  <c r="R68" i="24"/>
  <c r="R70" i="24"/>
  <c r="R72" i="24"/>
  <c r="R74" i="24"/>
  <c r="R76" i="24"/>
  <c r="R78" i="24"/>
  <c r="R80" i="24"/>
  <c r="R82" i="24"/>
  <c r="R84" i="24"/>
  <c r="R86" i="24"/>
  <c r="R88" i="24"/>
  <c r="R90" i="24"/>
  <c r="R92" i="24"/>
  <c r="R94" i="24"/>
  <c r="R96" i="24"/>
  <c r="R98" i="24"/>
  <c r="R71" i="24"/>
  <c r="R73" i="24"/>
  <c r="R75" i="24"/>
  <c r="R77" i="24"/>
  <c r="R79" i="24"/>
  <c r="R81" i="24"/>
  <c r="R83" i="24"/>
  <c r="R85" i="24"/>
  <c r="R87" i="24"/>
  <c r="R89" i="24"/>
  <c r="R91" i="24"/>
  <c r="R93" i="24"/>
  <c r="R95" i="24"/>
  <c r="R97" i="24"/>
  <c r="R99" i="24"/>
  <c r="R113" i="24"/>
  <c r="R115" i="24"/>
  <c r="R117" i="24"/>
  <c r="R119" i="24"/>
  <c r="R121" i="24"/>
  <c r="R123" i="24"/>
  <c r="R125" i="24"/>
  <c r="R100" i="24"/>
  <c r="R112" i="24"/>
  <c r="R114" i="24"/>
  <c r="R116" i="24"/>
  <c r="R118" i="24"/>
  <c r="R120" i="24"/>
  <c r="R122" i="24"/>
  <c r="R124" i="24"/>
  <c r="R126" i="24"/>
  <c r="R128" i="24"/>
  <c r="R130" i="24"/>
  <c r="R132" i="24"/>
  <c r="R134" i="24"/>
  <c r="R136" i="24"/>
  <c r="R138" i="24"/>
  <c r="R140" i="24"/>
  <c r="R142" i="24"/>
  <c r="R144" i="24"/>
  <c r="R146" i="24"/>
  <c r="R148" i="24"/>
  <c r="R127" i="24"/>
  <c r="R129" i="24"/>
  <c r="R131" i="24"/>
  <c r="R133" i="24"/>
  <c r="R135" i="24"/>
  <c r="R137" i="24"/>
  <c r="R139" i="24"/>
  <c r="R141" i="24"/>
  <c r="R143" i="24"/>
  <c r="R145" i="24"/>
  <c r="R147" i="24"/>
  <c r="AH17" i="24"/>
  <c r="AH18" i="24"/>
  <c r="AH19" i="24"/>
  <c r="AH20" i="24"/>
  <c r="AH22" i="24"/>
  <c r="AH21" i="24"/>
  <c r="AH23" i="24"/>
  <c r="AH24" i="24"/>
  <c r="AH26" i="24"/>
  <c r="AH25" i="24"/>
  <c r="AH27" i="24"/>
  <c r="AH29" i="24"/>
  <c r="AH31" i="24"/>
  <c r="AH33" i="24"/>
  <c r="AH28" i="24"/>
  <c r="AH30" i="24"/>
  <c r="AH32" i="24"/>
  <c r="AH34" i="24"/>
  <c r="AH36" i="24"/>
  <c r="AH38" i="24"/>
  <c r="AH40" i="24"/>
  <c r="AH35" i="24"/>
  <c r="AH37" i="24"/>
  <c r="AH39" i="24"/>
  <c r="AH41" i="24"/>
  <c r="AH43" i="24"/>
  <c r="AH45" i="24"/>
  <c r="AH47" i="24"/>
  <c r="AH49" i="24"/>
  <c r="AH51" i="24"/>
  <c r="AH53" i="24"/>
  <c r="AH42" i="24"/>
  <c r="AH44" i="24"/>
  <c r="AH46" i="24"/>
  <c r="AH48" i="24"/>
  <c r="AH50" i="24"/>
  <c r="AH52" i="24"/>
  <c r="AH54" i="24"/>
  <c r="AH56" i="24"/>
  <c r="AH59" i="24"/>
  <c r="AH61" i="24"/>
  <c r="AH63" i="24"/>
  <c r="AH67" i="24"/>
  <c r="AH69" i="24"/>
  <c r="AH55" i="24"/>
  <c r="AH57" i="24"/>
  <c r="AH60" i="24"/>
  <c r="AH62" i="24"/>
  <c r="AH66" i="24"/>
  <c r="AH68" i="24"/>
  <c r="AH70" i="24"/>
  <c r="AH72" i="24"/>
  <c r="AH74" i="24"/>
  <c r="AH76" i="24"/>
  <c r="AH78" i="24"/>
  <c r="AH80" i="24"/>
  <c r="AH82" i="24"/>
  <c r="AH84" i="24"/>
  <c r="AH86" i="24"/>
  <c r="AH88" i="24"/>
  <c r="AH90" i="24"/>
  <c r="AH92" i="24"/>
  <c r="AH94" i="24"/>
  <c r="AH96" i="24"/>
  <c r="AH98" i="24"/>
  <c r="AH71" i="24"/>
  <c r="AH73" i="24"/>
  <c r="AH75" i="24"/>
  <c r="AH77" i="24"/>
  <c r="AH79" i="24"/>
  <c r="AH81" i="24"/>
  <c r="AH83" i="24"/>
  <c r="AH85" i="24"/>
  <c r="AH87" i="24"/>
  <c r="AH89" i="24"/>
  <c r="AH91" i="24"/>
  <c r="AH93" i="24"/>
  <c r="AH95" i="24"/>
  <c r="AH97" i="24"/>
  <c r="AH99" i="24"/>
  <c r="AH113" i="24"/>
  <c r="AH115" i="24"/>
  <c r="AH117" i="24"/>
  <c r="AH119" i="24"/>
  <c r="AH121" i="24"/>
  <c r="AH123" i="24"/>
  <c r="AH125" i="24"/>
  <c r="AH100" i="24"/>
  <c r="AH112" i="24"/>
  <c r="AH114" i="24"/>
  <c r="AH116" i="24"/>
  <c r="AH118" i="24"/>
  <c r="AH120" i="24"/>
  <c r="AH122" i="24"/>
  <c r="AH124" i="24"/>
  <c r="AH126" i="24"/>
  <c r="AH128" i="24"/>
  <c r="AH130" i="24"/>
  <c r="AH132" i="24"/>
  <c r="AH134" i="24"/>
  <c r="AH136" i="24"/>
  <c r="AH138" i="24"/>
  <c r="AH140" i="24"/>
  <c r="AH142" i="24"/>
  <c r="AH144" i="24"/>
  <c r="AH146" i="24"/>
  <c r="AH148" i="24"/>
  <c r="AH127" i="24"/>
  <c r="AH129" i="24"/>
  <c r="AH131" i="24"/>
  <c r="AH133" i="24"/>
  <c r="AH135" i="24"/>
  <c r="AH137" i="24"/>
  <c r="AH139" i="24"/>
  <c r="AH141" i="24"/>
  <c r="AH143" i="24"/>
  <c r="AH145" i="24"/>
  <c r="AH147" i="24"/>
  <c r="AX17" i="24"/>
  <c r="AX18" i="24"/>
  <c r="AX19" i="24"/>
  <c r="AX20" i="24"/>
  <c r="AX22" i="24"/>
  <c r="AX21" i="24"/>
  <c r="AX23" i="24"/>
  <c r="AX24" i="24"/>
  <c r="AX26" i="24"/>
  <c r="AX25" i="24"/>
  <c r="AX27" i="24"/>
  <c r="AX29" i="24"/>
  <c r="AX31" i="24"/>
  <c r="AX33" i="24"/>
  <c r="AX28" i="24"/>
  <c r="AX30" i="24"/>
  <c r="AX32" i="24"/>
  <c r="AX34" i="24"/>
  <c r="AX36" i="24"/>
  <c r="AX38" i="24"/>
  <c r="AX40" i="24"/>
  <c r="AX35" i="24"/>
  <c r="AX37" i="24"/>
  <c r="AX39" i="24"/>
  <c r="AX41" i="24"/>
  <c r="AX43" i="24"/>
  <c r="AX45" i="24"/>
  <c r="AX47" i="24"/>
  <c r="AX49" i="24"/>
  <c r="AX51" i="24"/>
  <c r="AX53" i="24"/>
  <c r="AX42" i="24"/>
  <c r="AX44" i="24"/>
  <c r="AX46" i="24"/>
  <c r="AX48" i="24"/>
  <c r="AX50" i="24"/>
  <c r="AX52" i="24"/>
  <c r="AX54" i="24"/>
  <c r="AX56" i="24"/>
  <c r="AX59" i="24"/>
  <c r="AX61" i="24"/>
  <c r="AX63" i="24"/>
  <c r="AX67" i="24"/>
  <c r="AX69" i="24"/>
  <c r="AX55" i="24"/>
  <c r="AX57" i="24"/>
  <c r="AX60" i="24"/>
  <c r="AX62" i="24"/>
  <c r="AX66" i="24"/>
  <c r="AX68" i="24"/>
  <c r="AX70" i="24"/>
  <c r="AX72" i="24"/>
  <c r="AX74" i="24"/>
  <c r="AX76" i="24"/>
  <c r="AX78" i="24"/>
  <c r="AX80" i="24"/>
  <c r="AX82" i="24"/>
  <c r="AX84" i="24"/>
  <c r="AX86" i="24"/>
  <c r="AX88" i="24"/>
  <c r="AX90" i="24"/>
  <c r="AX92" i="24"/>
  <c r="AX94" i="24"/>
  <c r="AX96" i="24"/>
  <c r="AX71" i="24"/>
  <c r="AX73" i="24"/>
  <c r="AX75" i="24"/>
  <c r="AX77" i="24"/>
  <c r="AX79" i="24"/>
  <c r="AX81" i="24"/>
  <c r="AX83" i="24"/>
  <c r="AX85" i="24"/>
  <c r="AX87" i="24"/>
  <c r="AX89" i="24"/>
  <c r="AX91" i="24"/>
  <c r="AX93" i="24"/>
  <c r="AX95" i="24"/>
  <c r="AX97" i="24"/>
  <c r="AX99" i="24"/>
  <c r="AX113" i="24"/>
  <c r="AX115" i="24"/>
  <c r="AX117" i="24"/>
  <c r="AX119" i="24"/>
  <c r="AX121" i="24"/>
  <c r="AX123" i="24"/>
  <c r="AX125" i="24"/>
  <c r="AX98" i="24"/>
  <c r="AX100" i="24"/>
  <c r="AX112" i="24"/>
  <c r="AX114" i="24"/>
  <c r="AX116" i="24"/>
  <c r="AX118" i="24"/>
  <c r="AX120" i="24"/>
  <c r="AX122" i="24"/>
  <c r="AX124" i="24"/>
  <c r="AX126" i="24"/>
  <c r="AX128" i="24"/>
  <c r="AX130" i="24"/>
  <c r="AX132" i="24"/>
  <c r="AX134" i="24"/>
  <c r="AX136" i="24"/>
  <c r="AX138" i="24"/>
  <c r="AX140" i="24"/>
  <c r="AX142" i="24"/>
  <c r="AX144" i="24"/>
  <c r="AX146" i="24"/>
  <c r="AX148" i="24"/>
  <c r="AX127" i="24"/>
  <c r="AX129" i="24"/>
  <c r="AX131" i="24"/>
  <c r="AX133" i="24"/>
  <c r="AX135" i="24"/>
  <c r="AX137" i="24"/>
  <c r="AX139" i="24"/>
  <c r="AX141" i="24"/>
  <c r="AX143" i="24"/>
  <c r="AX145" i="24"/>
  <c r="AX147" i="24"/>
  <c r="BN17" i="24"/>
  <c r="BN18" i="24"/>
  <c r="BN19" i="24"/>
  <c r="BN20" i="24"/>
  <c r="BN22" i="24"/>
  <c r="BN21" i="24"/>
  <c r="BN23" i="24"/>
  <c r="BN24" i="24"/>
  <c r="BN26" i="24"/>
  <c r="BN25" i="24"/>
  <c r="BN27" i="24"/>
  <c r="BN29" i="24"/>
  <c r="BN31" i="24"/>
  <c r="BN33" i="24"/>
  <c r="BN28" i="24"/>
  <c r="BN30" i="24"/>
  <c r="BN32" i="24"/>
  <c r="BN34" i="24"/>
  <c r="BN36" i="24"/>
  <c r="BN38" i="24"/>
  <c r="BN40" i="24"/>
  <c r="BN35" i="24"/>
  <c r="BN37" i="24"/>
  <c r="BN39" i="24"/>
  <c r="BN41" i="24"/>
  <c r="BN43" i="24"/>
  <c r="BN45" i="24"/>
  <c r="BN47" i="24"/>
  <c r="BN49" i="24"/>
  <c r="BN51" i="24"/>
  <c r="BN53" i="24"/>
  <c r="BN42" i="24"/>
  <c r="BN44" i="24"/>
  <c r="BN46" i="24"/>
  <c r="BN48" i="24"/>
  <c r="BN50" i="24"/>
  <c r="BN52" i="24"/>
  <c r="BN54" i="24"/>
  <c r="BN56" i="24"/>
  <c r="BN59" i="24"/>
  <c r="BN61" i="24"/>
  <c r="BN63" i="24"/>
  <c r="BN67" i="24"/>
  <c r="BN69" i="24"/>
  <c r="BN55" i="24"/>
  <c r="BN57" i="24"/>
  <c r="BN60" i="24"/>
  <c r="BN62" i="24"/>
  <c r="BN66" i="24"/>
  <c r="BN68" i="24"/>
  <c r="BN70" i="24"/>
  <c r="BN72" i="24"/>
  <c r="BN74" i="24"/>
  <c r="BN76" i="24"/>
  <c r="BN78" i="24"/>
  <c r="BN80" i="24"/>
  <c r="BN82" i="24"/>
  <c r="BN84" i="24"/>
  <c r="BN86" i="24"/>
  <c r="BN88" i="24"/>
  <c r="BN90" i="24"/>
  <c r="BN92" i="24"/>
  <c r="BN94" i="24"/>
  <c r="BN96" i="24"/>
  <c r="BN71" i="24"/>
  <c r="BN73" i="24"/>
  <c r="BN75" i="24"/>
  <c r="BN77" i="24"/>
  <c r="BN79" i="24"/>
  <c r="BN81" i="24"/>
  <c r="BN83" i="24"/>
  <c r="BN85" i="24"/>
  <c r="BN87" i="24"/>
  <c r="BN89" i="24"/>
  <c r="BN91" i="24"/>
  <c r="BN93" i="24"/>
  <c r="BN95" i="24"/>
  <c r="BN97" i="24"/>
  <c r="BN99" i="24"/>
  <c r="BN113" i="24"/>
  <c r="BN115" i="24"/>
  <c r="BN117" i="24"/>
  <c r="BN119" i="24"/>
  <c r="BN121" i="24"/>
  <c r="BN123" i="24"/>
  <c r="BN125" i="24"/>
  <c r="BN98" i="24"/>
  <c r="BN100" i="24"/>
  <c r="BN112" i="24"/>
  <c r="BN114" i="24"/>
  <c r="BN116" i="24"/>
  <c r="BN118" i="24"/>
  <c r="BN120" i="24"/>
  <c r="BN122" i="24"/>
  <c r="BN124" i="24"/>
  <c r="BN126" i="24"/>
  <c r="BN128" i="24"/>
  <c r="BN130" i="24"/>
  <c r="BN132" i="24"/>
  <c r="BN134" i="24"/>
  <c r="BN136" i="24"/>
  <c r="BN138" i="24"/>
  <c r="BN140" i="24"/>
  <c r="BN142" i="24"/>
  <c r="BN144" i="24"/>
  <c r="BN146" i="24"/>
  <c r="BN148" i="24"/>
  <c r="BN127" i="24"/>
  <c r="BN129" i="24"/>
  <c r="BN131" i="24"/>
  <c r="BN133" i="24"/>
  <c r="BN135" i="24"/>
  <c r="BN137" i="24"/>
  <c r="BN139" i="24"/>
  <c r="BN141" i="24"/>
  <c r="BN143" i="24"/>
  <c r="BN145" i="24"/>
  <c r="BN147" i="24"/>
  <c r="CD17" i="24"/>
  <c r="CD18" i="24"/>
  <c r="CD19" i="24"/>
  <c r="CD20" i="24"/>
  <c r="CD22" i="24"/>
  <c r="CD21" i="24"/>
  <c r="CD23" i="24"/>
  <c r="CD24" i="24"/>
  <c r="CD26" i="24"/>
  <c r="CD25" i="24"/>
  <c r="CD27" i="24"/>
  <c r="CD29" i="24"/>
  <c r="CD31" i="24"/>
  <c r="CD33" i="24"/>
  <c r="CD28" i="24"/>
  <c r="CD30" i="24"/>
  <c r="CD32" i="24"/>
  <c r="CD34" i="24"/>
  <c r="CD36" i="24"/>
  <c r="CD38" i="24"/>
  <c r="CD40" i="24"/>
  <c r="CD35" i="24"/>
  <c r="CD37" i="24"/>
  <c r="CD39" i="24"/>
  <c r="CD41" i="24"/>
  <c r="CD43" i="24"/>
  <c r="CD45" i="24"/>
  <c r="CD47" i="24"/>
  <c r="CD49" i="24"/>
  <c r="CD51" i="24"/>
  <c r="CD53" i="24"/>
  <c r="CD42" i="24"/>
  <c r="CD44" i="24"/>
  <c r="CD46" i="24"/>
  <c r="CD48" i="24"/>
  <c r="CD50" i="24"/>
  <c r="CD52" i="24"/>
  <c r="CD54" i="24"/>
  <c r="CD56" i="24"/>
  <c r="CD59" i="24"/>
  <c r="CD61" i="24"/>
  <c r="CD63" i="24"/>
  <c r="CD67" i="24"/>
  <c r="CD69" i="24"/>
  <c r="CD55" i="24"/>
  <c r="CD57" i="24"/>
  <c r="CD60" i="24"/>
  <c r="CD62" i="24"/>
  <c r="CD66" i="24"/>
  <c r="CD68" i="24"/>
  <c r="CD70" i="24"/>
  <c r="CD72" i="24"/>
  <c r="CD74" i="24"/>
  <c r="CD76" i="24"/>
  <c r="CD78" i="24"/>
  <c r="CD80" i="24"/>
  <c r="CD82" i="24"/>
  <c r="CD84" i="24"/>
  <c r="CD86" i="24"/>
  <c r="CD88" i="24"/>
  <c r="CD90" i="24"/>
  <c r="CD92" i="24"/>
  <c r="CD94" i="24"/>
  <c r="CD96" i="24"/>
  <c r="CD71" i="24"/>
  <c r="CD73" i="24"/>
  <c r="CD75" i="24"/>
  <c r="CD77" i="24"/>
  <c r="CD79" i="24"/>
  <c r="CD81" i="24"/>
  <c r="CD83" i="24"/>
  <c r="CD85" i="24"/>
  <c r="CD87" i="24"/>
  <c r="CD89" i="24"/>
  <c r="CD91" i="24"/>
  <c r="CD93" i="24"/>
  <c r="CD95" i="24"/>
  <c r="CD97" i="24"/>
  <c r="CD99" i="24"/>
  <c r="CD113" i="24"/>
  <c r="CD115" i="24"/>
  <c r="CD117" i="24"/>
  <c r="CD119" i="24"/>
  <c r="CD121" i="24"/>
  <c r="CD123" i="24"/>
  <c r="CD125" i="24"/>
  <c r="CD98" i="24"/>
  <c r="CD100" i="24"/>
  <c r="CD112" i="24"/>
  <c r="CD114" i="24"/>
  <c r="CD116" i="24"/>
  <c r="CD118" i="24"/>
  <c r="CD120" i="24"/>
  <c r="CD122" i="24"/>
  <c r="CD124" i="24"/>
  <c r="CD126" i="24"/>
  <c r="CD128" i="24"/>
  <c r="CD130" i="24"/>
  <c r="CD132" i="24"/>
  <c r="CD134" i="24"/>
  <c r="CD136" i="24"/>
  <c r="CD138" i="24"/>
  <c r="CD140" i="24"/>
  <c r="CD142" i="24"/>
  <c r="CD144" i="24"/>
  <c r="CD146" i="24"/>
  <c r="CD148" i="24"/>
  <c r="CD127" i="24"/>
  <c r="CD129" i="24"/>
  <c r="CD131" i="24"/>
  <c r="CD133" i="24"/>
  <c r="CD135" i="24"/>
  <c r="CD137" i="24"/>
  <c r="CD139" i="24"/>
  <c r="CD141" i="24"/>
  <c r="CD143" i="24"/>
  <c r="CD145" i="24"/>
  <c r="CD147" i="24"/>
  <c r="CT17" i="24"/>
  <c r="CT19" i="24"/>
  <c r="CT18" i="24"/>
  <c r="CT20" i="24"/>
  <c r="CT22" i="24"/>
  <c r="CT21" i="24"/>
  <c r="CT23" i="24"/>
  <c r="CT24" i="24"/>
  <c r="CT26" i="24"/>
  <c r="CT25" i="24"/>
  <c r="CT27" i="24"/>
  <c r="CT29" i="24"/>
  <c r="CT31" i="24"/>
  <c r="CT33" i="24"/>
  <c r="CT28" i="24"/>
  <c r="CT30" i="24"/>
  <c r="CT32" i="24"/>
  <c r="CT34" i="24"/>
  <c r="CT36" i="24"/>
  <c r="CT38" i="24"/>
  <c r="CT40" i="24"/>
  <c r="CT35" i="24"/>
  <c r="CT37" i="24"/>
  <c r="CT39" i="24"/>
  <c r="CT41" i="24"/>
  <c r="CT43" i="24"/>
  <c r="CT45" i="24"/>
  <c r="CT47" i="24"/>
  <c r="CT49" i="24"/>
  <c r="CT51" i="24"/>
  <c r="CT53" i="24"/>
  <c r="CT42" i="24"/>
  <c r="CT44" i="24"/>
  <c r="CT46" i="24"/>
  <c r="CT48" i="24"/>
  <c r="CT50" i="24"/>
  <c r="CT52" i="24"/>
  <c r="CT54" i="24"/>
  <c r="CT56" i="24"/>
  <c r="CT59" i="24"/>
  <c r="CT61" i="24"/>
  <c r="CT63" i="24"/>
  <c r="CT67" i="24"/>
  <c r="CT69" i="24"/>
  <c r="CT55" i="24"/>
  <c r="CT57" i="24"/>
  <c r="CT60" i="24"/>
  <c r="CT62" i="24"/>
  <c r="CT66" i="24"/>
  <c r="CT68" i="24"/>
  <c r="CT70" i="24"/>
  <c r="CT72" i="24"/>
  <c r="CT74" i="24"/>
  <c r="CT76" i="24"/>
  <c r="CT78" i="24"/>
  <c r="CT80" i="24"/>
  <c r="CT82" i="24"/>
  <c r="CT84" i="24"/>
  <c r="CT86" i="24"/>
  <c r="CT88" i="24"/>
  <c r="CT90" i="24"/>
  <c r="CT92" i="24"/>
  <c r="CT94" i="24"/>
  <c r="CT96" i="24"/>
  <c r="CT71" i="24"/>
  <c r="CT73" i="24"/>
  <c r="CT75" i="24"/>
  <c r="CT77" i="24"/>
  <c r="CT79" i="24"/>
  <c r="CT81" i="24"/>
  <c r="CT83" i="24"/>
  <c r="CT85" i="24"/>
  <c r="CT87" i="24"/>
  <c r="CT89" i="24"/>
  <c r="CT91" i="24"/>
  <c r="CT93" i="24"/>
  <c r="CT95" i="24"/>
  <c r="CT97" i="24"/>
  <c r="CT99" i="24"/>
  <c r="CT113" i="24"/>
  <c r="CT115" i="24"/>
  <c r="CT117" i="24"/>
  <c r="CT119" i="24"/>
  <c r="CT121" i="24"/>
  <c r="CT123" i="24"/>
  <c r="CT125" i="24"/>
  <c r="CT98" i="24"/>
  <c r="CT100" i="24"/>
  <c r="CT112" i="24"/>
  <c r="CT114" i="24"/>
  <c r="CT116" i="24"/>
  <c r="CT118" i="24"/>
  <c r="CT120" i="24"/>
  <c r="CT122" i="24"/>
  <c r="CT124" i="24"/>
  <c r="CT126" i="24"/>
  <c r="CT128" i="24"/>
  <c r="CT130" i="24"/>
  <c r="CT132" i="24"/>
  <c r="CT134" i="24"/>
  <c r="CT136" i="24"/>
  <c r="CT138" i="24"/>
  <c r="CT140" i="24"/>
  <c r="CT142" i="24"/>
  <c r="CT144" i="24"/>
  <c r="CT146" i="24"/>
  <c r="CT148" i="24"/>
  <c r="CT127" i="24"/>
  <c r="CT129" i="24"/>
  <c r="CT131" i="24"/>
  <c r="CT133" i="24"/>
  <c r="CT135" i="24"/>
  <c r="CT137" i="24"/>
  <c r="CT139" i="24"/>
  <c r="CT141" i="24"/>
  <c r="CT143" i="24"/>
  <c r="CT145" i="24"/>
  <c r="CT147" i="24"/>
  <c r="DJ17" i="24"/>
  <c r="DJ19" i="24"/>
  <c r="DJ18" i="24"/>
  <c r="DJ20" i="24"/>
  <c r="DJ22" i="24"/>
  <c r="DJ21" i="24"/>
  <c r="DJ23" i="24"/>
  <c r="DJ24" i="24"/>
  <c r="DJ26" i="24"/>
  <c r="DJ25" i="24"/>
  <c r="DJ27" i="24"/>
  <c r="DJ29" i="24"/>
  <c r="DJ31" i="24"/>
  <c r="DJ33" i="24"/>
  <c r="DJ28" i="24"/>
  <c r="DJ30" i="24"/>
  <c r="DJ32" i="24"/>
  <c r="DJ34" i="24"/>
  <c r="DJ36" i="24"/>
  <c r="DJ38" i="24"/>
  <c r="DJ40" i="24"/>
  <c r="DJ35" i="24"/>
  <c r="DJ37" i="24"/>
  <c r="DJ39" i="24"/>
  <c r="DJ41" i="24"/>
  <c r="DJ43" i="24"/>
  <c r="DJ45" i="24"/>
  <c r="DJ47" i="24"/>
  <c r="DJ49" i="24"/>
  <c r="DJ51" i="24"/>
  <c r="DJ53" i="24"/>
  <c r="DJ42" i="24"/>
  <c r="DJ44" i="24"/>
  <c r="DJ46" i="24"/>
  <c r="DJ48" i="24"/>
  <c r="DJ50" i="24"/>
  <c r="DJ52" i="24"/>
  <c r="DJ54" i="24"/>
  <c r="DJ56" i="24"/>
  <c r="DJ59" i="24"/>
  <c r="DJ61" i="24"/>
  <c r="DJ63" i="24"/>
  <c r="DJ67" i="24"/>
  <c r="DJ69" i="24"/>
  <c r="DJ55" i="24"/>
  <c r="DJ57" i="24"/>
  <c r="DJ60" i="24"/>
  <c r="DJ62" i="24"/>
  <c r="DJ66" i="24"/>
  <c r="DJ68" i="24"/>
  <c r="DJ70" i="24"/>
  <c r="DJ72" i="24"/>
  <c r="DJ74" i="24"/>
  <c r="DJ76" i="24"/>
  <c r="DJ78" i="24"/>
  <c r="DJ80" i="24"/>
  <c r="DJ82" i="24"/>
  <c r="DJ84" i="24"/>
  <c r="DJ86" i="24"/>
  <c r="DJ88" i="24"/>
  <c r="DJ90" i="24"/>
  <c r="DJ92" i="24"/>
  <c r="DJ94" i="24"/>
  <c r="DJ96" i="24"/>
  <c r="DJ71" i="24"/>
  <c r="DJ73" i="24"/>
  <c r="DJ75" i="24"/>
  <c r="DJ77" i="24"/>
  <c r="DJ79" i="24"/>
  <c r="DJ81" i="24"/>
  <c r="DJ83" i="24"/>
  <c r="DJ85" i="24"/>
  <c r="DJ87" i="24"/>
  <c r="DJ89" i="24"/>
  <c r="DJ91" i="24"/>
  <c r="DJ93" i="24"/>
  <c r="DJ95" i="24"/>
  <c r="DJ97" i="24"/>
  <c r="DJ99" i="24"/>
  <c r="DJ113" i="24"/>
  <c r="DJ115" i="24"/>
  <c r="DJ117" i="24"/>
  <c r="DJ119" i="24"/>
  <c r="DJ121" i="24"/>
  <c r="DJ123" i="24"/>
  <c r="DJ125" i="24"/>
  <c r="DJ98" i="24"/>
  <c r="DJ100" i="24"/>
  <c r="DJ112" i="24"/>
  <c r="DJ114" i="24"/>
  <c r="DJ116" i="24"/>
  <c r="DJ118" i="24"/>
  <c r="DJ120" i="24"/>
  <c r="DJ122" i="24"/>
  <c r="DJ124" i="24"/>
  <c r="DJ126" i="24"/>
  <c r="DJ128" i="24"/>
  <c r="DJ130" i="24"/>
  <c r="DJ132" i="24"/>
  <c r="DJ134" i="24"/>
  <c r="DJ136" i="24"/>
  <c r="DJ138" i="24"/>
  <c r="DJ140" i="24"/>
  <c r="DJ142" i="24"/>
  <c r="DJ144" i="24"/>
  <c r="DJ146" i="24"/>
  <c r="DJ148" i="24"/>
  <c r="DJ127" i="24"/>
  <c r="DJ129" i="24"/>
  <c r="DJ131" i="24"/>
  <c r="DJ133" i="24"/>
  <c r="DJ135" i="24"/>
  <c r="DJ137" i="24"/>
  <c r="DJ139" i="24"/>
  <c r="DJ141" i="24"/>
  <c r="DJ143" i="24"/>
  <c r="DJ145" i="24"/>
  <c r="DJ147" i="24"/>
  <c r="DZ17" i="24"/>
  <c r="DZ19" i="24"/>
  <c r="DZ18" i="24"/>
  <c r="DZ20" i="24"/>
  <c r="DZ22" i="24"/>
  <c r="DZ21" i="24"/>
  <c r="DZ23" i="24"/>
  <c r="DZ24" i="24"/>
  <c r="DZ26" i="24"/>
  <c r="DZ25" i="24"/>
  <c r="DZ27" i="24"/>
  <c r="DZ29" i="24"/>
  <c r="DZ31" i="24"/>
  <c r="DZ33" i="24"/>
  <c r="DZ28" i="24"/>
  <c r="DZ30" i="24"/>
  <c r="DZ32" i="24"/>
  <c r="DZ34" i="24"/>
  <c r="DZ36" i="24"/>
  <c r="DZ38" i="24"/>
  <c r="DZ40" i="24"/>
  <c r="DZ35" i="24"/>
  <c r="DZ37" i="24"/>
  <c r="DZ39" i="24"/>
  <c r="DZ41" i="24"/>
  <c r="DZ43" i="24"/>
  <c r="DZ45" i="24"/>
  <c r="DZ47" i="24"/>
  <c r="DZ49" i="24"/>
  <c r="DZ51" i="24"/>
  <c r="DZ53" i="24"/>
  <c r="DZ42" i="24"/>
  <c r="DZ44" i="24"/>
  <c r="DZ46" i="24"/>
  <c r="DZ48" i="24"/>
  <c r="DZ50" i="24"/>
  <c r="DZ52" i="24"/>
  <c r="DZ54" i="24"/>
  <c r="DZ56" i="24"/>
  <c r="DZ59" i="24"/>
  <c r="DZ61" i="24"/>
  <c r="DZ63" i="24"/>
  <c r="DZ67" i="24"/>
  <c r="DZ69" i="24"/>
  <c r="DZ55" i="24"/>
  <c r="DZ57" i="24"/>
  <c r="DZ60" i="24"/>
  <c r="DZ62" i="24"/>
  <c r="DZ66" i="24"/>
  <c r="DZ68" i="24"/>
  <c r="DZ70" i="24"/>
  <c r="DZ72" i="24"/>
  <c r="DZ74" i="24"/>
  <c r="DZ76" i="24"/>
  <c r="DZ78" i="24"/>
  <c r="DZ80" i="24"/>
  <c r="DZ82" i="24"/>
  <c r="DZ84" i="24"/>
  <c r="DZ86" i="24"/>
  <c r="DZ88" i="24"/>
  <c r="DZ90" i="24"/>
  <c r="DZ92" i="24"/>
  <c r="DZ94" i="24"/>
  <c r="DZ96" i="24"/>
  <c r="DZ71" i="24"/>
  <c r="DZ73" i="24"/>
  <c r="DZ75" i="24"/>
  <c r="DZ77" i="24"/>
  <c r="DZ79" i="24"/>
  <c r="DZ81" i="24"/>
  <c r="DZ83" i="24"/>
  <c r="DZ85" i="24"/>
  <c r="DZ87" i="24"/>
  <c r="DZ89" i="24"/>
  <c r="DZ91" i="24"/>
  <c r="DZ93" i="24"/>
  <c r="DZ95" i="24"/>
  <c r="DZ97" i="24"/>
  <c r="DZ99" i="24"/>
  <c r="DZ113" i="24"/>
  <c r="DZ115" i="24"/>
  <c r="DZ117" i="24"/>
  <c r="DZ119" i="24"/>
  <c r="DZ121" i="24"/>
  <c r="DZ123" i="24"/>
  <c r="DZ98" i="24"/>
  <c r="DZ100" i="24"/>
  <c r="DZ112" i="24"/>
  <c r="DZ114" i="24"/>
  <c r="DZ116" i="24"/>
  <c r="DZ118" i="24"/>
  <c r="DZ120" i="24"/>
  <c r="DZ122" i="24"/>
  <c r="DZ124" i="24"/>
  <c r="DZ125" i="24"/>
  <c r="DZ126" i="24"/>
  <c r="DZ128" i="24"/>
  <c r="DZ130" i="24"/>
  <c r="DZ132" i="24"/>
  <c r="DZ134" i="24"/>
  <c r="DZ136" i="24"/>
  <c r="DZ138" i="24"/>
  <c r="DZ140" i="24"/>
  <c r="DZ142" i="24"/>
  <c r="DZ144" i="24"/>
  <c r="DZ146" i="24"/>
  <c r="DZ148" i="24"/>
  <c r="DZ127" i="24"/>
  <c r="DZ129" i="24"/>
  <c r="DZ131" i="24"/>
  <c r="DZ133" i="24"/>
  <c r="DZ135" i="24"/>
  <c r="DZ137" i="24"/>
  <c r="DZ139" i="24"/>
  <c r="DZ141" i="24"/>
  <c r="DZ143" i="24"/>
  <c r="DZ145" i="24"/>
  <c r="DZ147" i="24"/>
  <c r="EP17" i="24"/>
  <c r="EP19" i="24"/>
  <c r="EP18" i="24"/>
  <c r="EP20" i="24"/>
  <c r="EP22" i="24"/>
  <c r="EP21" i="24"/>
  <c r="EP24" i="24"/>
  <c r="EP26" i="24"/>
  <c r="EP23" i="24"/>
  <c r="EP25" i="24"/>
  <c r="EP27" i="24"/>
  <c r="EP29" i="24"/>
  <c r="EP31" i="24"/>
  <c r="EP33" i="24"/>
  <c r="EP28" i="24"/>
  <c r="EP30" i="24"/>
  <c r="EP32" i="24"/>
  <c r="EP34" i="24"/>
  <c r="EP36" i="24"/>
  <c r="EP38" i="24"/>
  <c r="EP40" i="24"/>
  <c r="EP35" i="24"/>
  <c r="EP37" i="24"/>
  <c r="EP39" i="24"/>
  <c r="EP41" i="24"/>
  <c r="EP43" i="24"/>
  <c r="EP45" i="24"/>
  <c r="EP47" i="24"/>
  <c r="EP49" i="24"/>
  <c r="EP51" i="24"/>
  <c r="EP53" i="24"/>
  <c r="EP42" i="24"/>
  <c r="EP44" i="24"/>
  <c r="EP46" i="24"/>
  <c r="EP48" i="24"/>
  <c r="EP50" i="24"/>
  <c r="EP52" i="24"/>
  <c r="EP54" i="24"/>
  <c r="EP56" i="24"/>
  <c r="EP59" i="24"/>
  <c r="EP61" i="24"/>
  <c r="EP63" i="24"/>
  <c r="EP67" i="24"/>
  <c r="EP69" i="24"/>
  <c r="EP55" i="24"/>
  <c r="EP57" i="24"/>
  <c r="EP60" i="24"/>
  <c r="EP62" i="24"/>
  <c r="EP66" i="24"/>
  <c r="EP68" i="24"/>
  <c r="EP70" i="24"/>
  <c r="EP72" i="24"/>
  <c r="EP74" i="24"/>
  <c r="EP76" i="24"/>
  <c r="EP78" i="24"/>
  <c r="EP80" i="24"/>
  <c r="EP82" i="24"/>
  <c r="EP84" i="24"/>
  <c r="EP86" i="24"/>
  <c r="EP88" i="24"/>
  <c r="EP90" i="24"/>
  <c r="EP92" i="24"/>
  <c r="EP94" i="24"/>
  <c r="EP96" i="24"/>
  <c r="EP71" i="24"/>
  <c r="EP73" i="24"/>
  <c r="EP75" i="24"/>
  <c r="EP77" i="24"/>
  <c r="EP79" i="24"/>
  <c r="EP81" i="24"/>
  <c r="EP83" i="24"/>
  <c r="EP85" i="24"/>
  <c r="EP87" i="24"/>
  <c r="EP89" i="24"/>
  <c r="EP91" i="24"/>
  <c r="EP93" i="24"/>
  <c r="EP95" i="24"/>
  <c r="EP97" i="24"/>
  <c r="EP99" i="24"/>
  <c r="EP113" i="24"/>
  <c r="EP115" i="24"/>
  <c r="EP117" i="24"/>
  <c r="EP119" i="24"/>
  <c r="EP121" i="24"/>
  <c r="EP123" i="24"/>
  <c r="EP98" i="24"/>
  <c r="EP100" i="24"/>
  <c r="EP112" i="24"/>
  <c r="EP114" i="24"/>
  <c r="EP116" i="24"/>
  <c r="EP118" i="24"/>
  <c r="EP120" i="24"/>
  <c r="EP122" i="24"/>
  <c r="EP124" i="24"/>
  <c r="EP125" i="24"/>
  <c r="EP126" i="24"/>
  <c r="EP128" i="24"/>
  <c r="EP130" i="24"/>
  <c r="EP132" i="24"/>
  <c r="EP134" i="24"/>
  <c r="EP136" i="24"/>
  <c r="EP138" i="24"/>
  <c r="EP140" i="24"/>
  <c r="EP142" i="24"/>
  <c r="EP144" i="24"/>
  <c r="EP146" i="24"/>
  <c r="EP148" i="24"/>
  <c r="EP127" i="24"/>
  <c r="EP129" i="24"/>
  <c r="EP131" i="24"/>
  <c r="EP133" i="24"/>
  <c r="EP135" i="24"/>
  <c r="EP137" i="24"/>
  <c r="EP139" i="24"/>
  <c r="EP141" i="24"/>
  <c r="EP143" i="24"/>
  <c r="EP145" i="24"/>
  <c r="EP147" i="24"/>
  <c r="M18" i="24"/>
  <c r="M17" i="24"/>
  <c r="M19" i="24"/>
  <c r="M21" i="24"/>
  <c r="M23" i="24"/>
  <c r="M20" i="24"/>
  <c r="M22" i="24"/>
  <c r="M25" i="24"/>
  <c r="M24" i="24"/>
  <c r="M26" i="24"/>
  <c r="M28" i="24"/>
  <c r="M30" i="24"/>
  <c r="M32" i="24"/>
  <c r="M27" i="24"/>
  <c r="M29" i="24"/>
  <c r="M31" i="24"/>
  <c r="M33" i="24"/>
  <c r="M35" i="24"/>
  <c r="M37" i="24"/>
  <c r="M39" i="24"/>
  <c r="M34" i="24"/>
  <c r="M36" i="24"/>
  <c r="M38" i="24"/>
  <c r="M40" i="24"/>
  <c r="M42" i="24"/>
  <c r="M44" i="24"/>
  <c r="M46" i="24"/>
  <c r="M48" i="24"/>
  <c r="M50" i="24"/>
  <c r="M52" i="24"/>
  <c r="M54" i="24"/>
  <c r="M41" i="24"/>
  <c r="M43" i="24"/>
  <c r="M45" i="24"/>
  <c r="M47" i="24"/>
  <c r="M49" i="24"/>
  <c r="M51" i="24"/>
  <c r="M53" i="24"/>
  <c r="M55" i="24"/>
  <c r="M57" i="24"/>
  <c r="M60" i="24"/>
  <c r="M62" i="24"/>
  <c r="M66" i="24"/>
  <c r="M68" i="24"/>
  <c r="M70" i="24"/>
  <c r="M56" i="24"/>
  <c r="M59" i="24"/>
  <c r="M61" i="24"/>
  <c r="M63" i="24"/>
  <c r="M67" i="24"/>
  <c r="M69" i="24"/>
  <c r="M71" i="24"/>
  <c r="M73" i="24"/>
  <c r="M75" i="24"/>
  <c r="M77" i="24"/>
  <c r="M79" i="24"/>
  <c r="M81" i="24"/>
  <c r="M83" i="24"/>
  <c r="M85" i="24"/>
  <c r="M87" i="24"/>
  <c r="M89" i="24"/>
  <c r="M91" i="24"/>
  <c r="M93" i="24"/>
  <c r="M95" i="24"/>
  <c r="M97" i="24"/>
  <c r="M72" i="24"/>
  <c r="M74" i="24"/>
  <c r="M76" i="24"/>
  <c r="M78" i="24"/>
  <c r="M80" i="24"/>
  <c r="M82" i="24"/>
  <c r="M86" i="24"/>
  <c r="M88" i="24"/>
  <c r="M90" i="24"/>
  <c r="M92" i="24"/>
  <c r="M94" i="24"/>
  <c r="M96" i="24"/>
  <c r="M100" i="24"/>
  <c r="B108" i="24"/>
  <c r="M112" i="24"/>
  <c r="M114" i="24"/>
  <c r="M116" i="24"/>
  <c r="M118" i="24"/>
  <c r="M120" i="24"/>
  <c r="M122" i="24"/>
  <c r="M124" i="24"/>
  <c r="M98" i="24"/>
  <c r="M99" i="24"/>
  <c r="M113" i="24"/>
  <c r="M115" i="24"/>
  <c r="M117" i="24"/>
  <c r="M119" i="24"/>
  <c r="M121" i="24"/>
  <c r="M123" i="24"/>
  <c r="M125" i="24"/>
  <c r="M127" i="24"/>
  <c r="M129" i="24"/>
  <c r="M131" i="24"/>
  <c r="M133" i="24"/>
  <c r="M135" i="24"/>
  <c r="M137" i="24"/>
  <c r="B137" i="24" s="1"/>
  <c r="M139" i="24"/>
  <c r="M141" i="24"/>
  <c r="M143" i="24"/>
  <c r="M145" i="24"/>
  <c r="M147" i="24"/>
  <c r="M126" i="24"/>
  <c r="M128" i="24"/>
  <c r="M130" i="24"/>
  <c r="M132" i="24"/>
  <c r="M134" i="24"/>
  <c r="M136" i="24"/>
  <c r="M138" i="24"/>
  <c r="M140" i="24"/>
  <c r="M142" i="24"/>
  <c r="M144" i="24"/>
  <c r="M146" i="24"/>
  <c r="B146" i="24" s="1"/>
  <c r="M148" i="24"/>
  <c r="B138" i="24"/>
  <c r="B130" i="24"/>
  <c r="B145" i="24"/>
  <c r="B129" i="24"/>
  <c r="B113" i="24"/>
  <c r="B124" i="24"/>
  <c r="B92" i="24"/>
  <c r="B20" i="25" s="1"/>
  <c r="AB27" i="18" s="1"/>
  <c r="B76" i="24"/>
  <c r="B95" i="24"/>
  <c r="B87" i="24"/>
  <c r="B79" i="24"/>
  <c r="B71" i="24"/>
  <c r="B61" i="24"/>
  <c r="B26" i="25" s="1"/>
  <c r="AB33" i="18" s="1"/>
  <c r="B68" i="24"/>
  <c r="B53" i="24"/>
  <c r="B49" i="24"/>
  <c r="B45" i="24"/>
  <c r="B55" i="25" s="1"/>
  <c r="AB63" i="18" s="1"/>
  <c r="B41" i="24"/>
  <c r="B51" i="25" s="1"/>
  <c r="AB59" i="18" s="1"/>
  <c r="B48" i="24"/>
  <c r="B58" i="25" s="1"/>
  <c r="AB66" i="18" s="1"/>
  <c r="B40" i="24"/>
  <c r="B50" i="25" s="1"/>
  <c r="AB58" i="18" s="1"/>
  <c r="B39" i="24"/>
  <c r="B49" i="25" s="1"/>
  <c r="AB57" i="18" s="1"/>
  <c r="B31" i="24"/>
  <c r="B40" i="25" s="1"/>
  <c r="AB48" i="18" s="1"/>
  <c r="B30" i="24"/>
  <c r="B39" i="25" s="1"/>
  <c r="AB47" i="18" s="1"/>
  <c r="B21" i="24"/>
  <c r="B32" i="25" s="1"/>
  <c r="AB40" i="18" s="1"/>
  <c r="B17" i="24"/>
  <c r="B29" i="25" s="1"/>
  <c r="AB37" i="18" s="1"/>
  <c r="E3" i="25"/>
  <c r="AK8" i="18" s="1"/>
  <c r="F25" i="25"/>
  <c r="AN32" i="18" s="1"/>
  <c r="G25" i="25"/>
  <c r="AQ32" i="18" s="1"/>
  <c r="G45" i="25"/>
  <c r="AQ53" i="18" s="1"/>
  <c r="AQ44" i="18"/>
  <c r="AN66" i="18"/>
  <c r="AN31" i="18"/>
  <c r="AQ66" i="18"/>
  <c r="AQ31" i="18"/>
  <c r="AN15" i="18"/>
  <c r="F45" i="25"/>
  <c r="AN53" i="18" s="1"/>
  <c r="AN44" i="18"/>
  <c r="F56" i="25"/>
  <c r="AN64" i="18" s="1"/>
  <c r="AN57" i="18"/>
  <c r="F3" i="25"/>
  <c r="AN8" i="18" s="1"/>
  <c r="G56" i="25"/>
  <c r="AQ64" i="18" s="1"/>
  <c r="AQ57" i="18"/>
  <c r="G3" i="25"/>
  <c r="AQ8" i="18" s="1"/>
  <c r="H3" i="25"/>
  <c r="AT8" i="18" s="1"/>
  <c r="I3" i="25"/>
  <c r="AW8" i="18" s="1"/>
  <c r="F34" i="25"/>
  <c r="AN37" i="18"/>
  <c r="D3" i="25"/>
  <c r="AH8" i="18" s="1"/>
  <c r="D93" i="17"/>
  <c r="D92" i="17"/>
  <c r="C92" i="17"/>
  <c r="B93" i="17"/>
  <c r="B92" i="17"/>
  <c r="CS6" i="19"/>
  <c r="CT6" i="19"/>
  <c r="CU6" i="19"/>
  <c r="CV6" i="19"/>
  <c r="CW6" i="19"/>
  <c r="CX6" i="19"/>
  <c r="CY6" i="19"/>
  <c r="CZ6" i="19"/>
  <c r="DA6" i="19"/>
  <c r="DB6" i="19"/>
  <c r="DC6" i="19"/>
  <c r="DD6" i="19"/>
  <c r="DE6" i="19"/>
  <c r="DF6" i="19"/>
  <c r="DG6" i="19"/>
  <c r="DH6" i="19"/>
  <c r="DI6" i="19"/>
  <c r="DJ6" i="19"/>
  <c r="DK6" i="19"/>
  <c r="DL6" i="19"/>
  <c r="DM6" i="19"/>
  <c r="DN6" i="19"/>
  <c r="DO6" i="19"/>
  <c r="DP6" i="19"/>
  <c r="DQ6" i="19"/>
  <c r="DR6" i="19"/>
  <c r="DS6" i="19"/>
  <c r="DT6" i="19"/>
  <c r="DU6" i="19"/>
  <c r="DV6" i="19"/>
  <c r="DW6" i="19"/>
  <c r="DX6" i="19"/>
  <c r="DY6" i="19"/>
  <c r="DZ6" i="19"/>
  <c r="EA6" i="19"/>
  <c r="EB6" i="19"/>
  <c r="EC6" i="19"/>
  <c r="ED6" i="19"/>
  <c r="EE6" i="19"/>
  <c r="EF6" i="19"/>
  <c r="EG6" i="19"/>
  <c r="EH6" i="19"/>
  <c r="EI6" i="19"/>
  <c r="EJ6" i="19"/>
  <c r="EK6" i="19"/>
  <c r="EL6" i="19"/>
  <c r="EM6" i="19"/>
  <c r="EN6" i="19"/>
  <c r="EO6" i="19"/>
  <c r="EP6" i="19"/>
  <c r="EQ6" i="19"/>
  <c r="ER6" i="19"/>
  <c r="ES6" i="19"/>
  <c r="ET6" i="19"/>
  <c r="EU6" i="19"/>
  <c r="EV6" i="19"/>
  <c r="EW6" i="19"/>
  <c r="EX6" i="19"/>
  <c r="EY6" i="19"/>
  <c r="EZ6" i="19"/>
  <c r="FA6" i="19"/>
  <c r="FB6" i="19"/>
  <c r="FC6" i="19"/>
  <c r="FD6" i="19"/>
  <c r="FE6" i="19"/>
  <c r="FF6" i="19"/>
  <c r="FG6" i="19"/>
  <c r="FH6" i="19"/>
  <c r="FI6" i="19"/>
  <c r="FJ6" i="19"/>
  <c r="FK6" i="19"/>
  <c r="FL6" i="19"/>
  <c r="FM6" i="19"/>
  <c r="FN6" i="19"/>
  <c r="FO6" i="19"/>
  <c r="FP6" i="19"/>
  <c r="FQ6" i="19"/>
  <c r="FR6" i="19"/>
  <c r="FS6" i="19"/>
  <c r="FT6" i="19"/>
  <c r="FU6" i="19"/>
  <c r="FV6" i="19"/>
  <c r="FW6" i="19"/>
  <c r="FX6" i="19"/>
  <c r="FY6" i="19"/>
  <c r="FZ6" i="19"/>
  <c r="GA6" i="19"/>
  <c r="GB6" i="19"/>
  <c r="GC6" i="19"/>
  <c r="GD6" i="19"/>
  <c r="GE6" i="19"/>
  <c r="GF6" i="19"/>
  <c r="GG6" i="19"/>
  <c r="GH6" i="19"/>
  <c r="GI6" i="19"/>
  <c r="GJ6" i="19"/>
  <c r="GK6" i="19"/>
  <c r="GL6" i="19"/>
  <c r="GM6" i="19"/>
  <c r="GN6" i="19"/>
  <c r="GO6" i="19"/>
  <c r="GP6" i="19"/>
  <c r="GQ6" i="19"/>
  <c r="GR6" i="19"/>
  <c r="GS6" i="19"/>
  <c r="GT6" i="19"/>
  <c r="GU6" i="19"/>
  <c r="GV6" i="19"/>
  <c r="GW6" i="19"/>
  <c r="GX6" i="19"/>
  <c r="GY6" i="19"/>
  <c r="GZ6" i="19"/>
  <c r="HA6" i="19"/>
  <c r="HB6" i="19"/>
  <c r="HC6" i="19"/>
  <c r="HD6" i="19"/>
  <c r="HE6" i="19"/>
  <c r="HF6" i="19"/>
  <c r="HG6" i="19"/>
  <c r="HH6" i="19"/>
  <c r="HI6" i="19"/>
  <c r="HJ6" i="19"/>
  <c r="HK6" i="19"/>
  <c r="HL6" i="19"/>
  <c r="HM6" i="19"/>
  <c r="HN6" i="19"/>
  <c r="HO6" i="19"/>
  <c r="HP6" i="19"/>
  <c r="HQ6" i="19"/>
  <c r="HR6" i="19"/>
  <c r="HS6" i="19"/>
  <c r="HT6" i="19"/>
  <c r="HU6" i="19"/>
  <c r="HV6" i="19"/>
  <c r="HW6" i="19"/>
  <c r="HX6" i="19"/>
  <c r="HY6" i="19"/>
  <c r="HZ6" i="19"/>
  <c r="IA6" i="19"/>
  <c r="IB6" i="19"/>
  <c r="IC6" i="19"/>
  <c r="ID6" i="19"/>
  <c r="IE6" i="19"/>
  <c r="IF6" i="19"/>
  <c r="IG6" i="19"/>
  <c r="IH6" i="19"/>
  <c r="II6" i="19"/>
  <c r="IJ6" i="19"/>
  <c r="IK6" i="19"/>
  <c r="IL6" i="19"/>
  <c r="IM6" i="19"/>
  <c r="IN6" i="19"/>
  <c r="IO6" i="19"/>
  <c r="IP6" i="19"/>
  <c r="IQ6" i="19"/>
  <c r="IR6" i="19"/>
  <c r="IS6" i="19"/>
  <c r="IT6" i="19"/>
  <c r="IU6" i="19"/>
  <c r="IV6" i="19"/>
  <c r="IW6" i="19"/>
  <c r="IX6" i="19"/>
  <c r="IY6" i="19"/>
  <c r="IZ6" i="19"/>
  <c r="JA6" i="19"/>
  <c r="JB6" i="19"/>
  <c r="JC6" i="19"/>
  <c r="JD6" i="19"/>
  <c r="JE6" i="19"/>
  <c r="JF6" i="19"/>
  <c r="JG6" i="19"/>
  <c r="JH6" i="19"/>
  <c r="JI6" i="19"/>
  <c r="JJ6" i="19"/>
  <c r="JK6" i="19"/>
  <c r="JL6" i="19"/>
  <c r="JM6" i="19"/>
  <c r="JN6" i="19"/>
  <c r="JO6" i="19"/>
  <c r="JP6" i="19"/>
  <c r="JQ6" i="19"/>
  <c r="JR6" i="19"/>
  <c r="JS6" i="19"/>
  <c r="JT6" i="19"/>
  <c r="JU6" i="19"/>
  <c r="JV6" i="19"/>
  <c r="JW6" i="19"/>
  <c r="JX6" i="19"/>
  <c r="JY6" i="19"/>
  <c r="JZ6" i="19"/>
  <c r="KA6" i="19"/>
  <c r="KB6" i="19"/>
  <c r="KC6" i="19"/>
  <c r="KD6" i="19"/>
  <c r="KE6" i="19"/>
  <c r="KF6" i="19"/>
  <c r="KG6" i="19"/>
  <c r="KH6" i="19"/>
  <c r="KI6" i="19"/>
  <c r="CR6" i="19"/>
  <c r="B3" i="20"/>
  <c r="B4" i="20"/>
  <c r="B5" i="20"/>
  <c r="B10" i="20" s="1"/>
  <c r="B6" i="20"/>
  <c r="B11" i="20" s="1"/>
  <c r="B14" i="20"/>
  <c r="B87" i="20" s="1"/>
  <c r="B23" i="20"/>
  <c r="B25" i="20" s="1"/>
  <c r="B29" i="20"/>
  <c r="B30" i="20"/>
  <c r="B31" i="20"/>
  <c r="B32" i="20"/>
  <c r="B34" i="20"/>
  <c r="B35" i="20"/>
  <c r="B36" i="20"/>
  <c r="B39" i="20"/>
  <c r="B40" i="20"/>
  <c r="B41" i="20"/>
  <c r="B42" i="20"/>
  <c r="B43" i="20"/>
  <c r="B44" i="20"/>
  <c r="B52" i="20" s="1"/>
  <c r="B70" i="20"/>
  <c r="B71" i="20"/>
  <c r="B155" i="20" s="1"/>
  <c r="CQ30" i="19" s="1"/>
  <c r="B88" i="20"/>
  <c r="B89" i="20" s="1"/>
  <c r="B132" i="20"/>
  <c r="CQ7" i="19" s="1"/>
  <c r="B133" i="20"/>
  <c r="CQ8" i="19" s="1"/>
  <c r="B134" i="20"/>
  <c r="CQ9" i="19" s="1"/>
  <c r="B135" i="20"/>
  <c r="B137" i="20"/>
  <c r="CQ12" i="19" s="1"/>
  <c r="B138" i="20"/>
  <c r="B139" i="20"/>
  <c r="CQ14" i="19" s="1"/>
  <c r="B140" i="20"/>
  <c r="CQ15" i="19" s="1"/>
  <c r="B141" i="20"/>
  <c r="CQ16" i="19" s="1"/>
  <c r="B142" i="20"/>
  <c r="CQ17" i="19" s="1"/>
  <c r="B143" i="20"/>
  <c r="CQ18" i="19" s="1"/>
  <c r="B146" i="20"/>
  <c r="CQ21" i="19" s="1"/>
  <c r="B148" i="20"/>
  <c r="CQ23" i="19" s="1"/>
  <c r="B150" i="20"/>
  <c r="CQ25" i="19" s="1"/>
  <c r="B151" i="20"/>
  <c r="CQ26" i="19" s="1"/>
  <c r="B152" i="20"/>
  <c r="CQ27" i="19" s="1"/>
  <c r="B154" i="20"/>
  <c r="CQ29" i="19" s="1"/>
  <c r="B156" i="20"/>
  <c r="CQ31" i="19" s="1"/>
  <c r="B157" i="20"/>
  <c r="CQ32" i="19" s="1"/>
  <c r="B159" i="20"/>
  <c r="CQ34" i="19" s="1"/>
  <c r="B160" i="20"/>
  <c r="CQ35" i="19" s="1"/>
  <c r="B161" i="20"/>
  <c r="CQ36" i="19" s="1"/>
  <c r="B162" i="20"/>
  <c r="CQ37" i="19" s="1"/>
  <c r="B163" i="20"/>
  <c r="CQ38" i="19" s="1"/>
  <c r="B166" i="20"/>
  <c r="B167" i="20"/>
  <c r="CQ42" i="19" s="1"/>
  <c r="B168" i="20"/>
  <c r="CQ43" i="19" s="1"/>
  <c r="B169" i="20"/>
  <c r="CQ44" i="19" s="1"/>
  <c r="B170" i="20"/>
  <c r="CQ45" i="19" s="1"/>
  <c r="B171" i="20"/>
  <c r="CQ46" i="19" s="1"/>
  <c r="B172" i="20"/>
  <c r="CQ47" i="19" s="1"/>
  <c r="B173" i="20"/>
  <c r="CQ48" i="19" s="1"/>
  <c r="B174" i="20"/>
  <c r="CQ49" i="19" s="1"/>
  <c r="B179" i="20"/>
  <c r="CQ54" i="19" s="1"/>
  <c r="B180" i="20"/>
  <c r="CQ55" i="19" s="1"/>
  <c r="B181" i="20"/>
  <c r="CQ56" i="19" s="1"/>
  <c r="B182" i="20"/>
  <c r="CQ57" i="19" s="1"/>
  <c r="B183" i="20"/>
  <c r="CQ58" i="19" s="1"/>
  <c r="B184" i="20"/>
  <c r="CQ59" i="19" s="1"/>
  <c r="B185" i="20"/>
  <c r="CQ60" i="19" s="1"/>
  <c r="B188" i="20"/>
  <c r="CQ63" i="19" s="1"/>
  <c r="B189" i="20"/>
  <c r="CQ64" i="19" s="1"/>
  <c r="B190" i="20"/>
  <c r="CQ65" i="19" s="1"/>
  <c r="B191" i="20"/>
  <c r="CQ66" i="19" s="1"/>
  <c r="CQ11" i="19"/>
  <c r="CQ20" i="19"/>
  <c r="CQ22" i="19"/>
  <c r="CQ28" i="19"/>
  <c r="CQ33" i="19"/>
  <c r="CQ40" i="19"/>
  <c r="CQ51" i="19"/>
  <c r="CQ53" i="19"/>
  <c r="CQ62" i="19"/>
  <c r="CQ68" i="19"/>
  <c r="G60" i="25" l="1"/>
  <c r="AQ68" i="18" s="1"/>
  <c r="G8" i="25"/>
  <c r="AQ14" i="18" s="1"/>
  <c r="CQ13" i="19"/>
  <c r="B144" i="20"/>
  <c r="CQ19" i="19" s="1"/>
  <c r="F31" i="17" s="1"/>
  <c r="G13" i="25"/>
  <c r="AQ19" i="18" s="1"/>
  <c r="G12" i="25"/>
  <c r="AQ18" i="18" s="1"/>
  <c r="G11" i="25"/>
  <c r="AQ17" i="18" s="1"/>
  <c r="G10" i="25"/>
  <c r="AQ16" i="18" s="1"/>
  <c r="G111" i="24"/>
  <c r="H111" i="24"/>
  <c r="H7" i="25" s="1"/>
  <c r="AT13" i="18" s="1"/>
  <c r="H142" i="24"/>
  <c r="H134" i="24"/>
  <c r="H126" i="24"/>
  <c r="H141" i="24"/>
  <c r="H133" i="24"/>
  <c r="H125" i="24"/>
  <c r="H117" i="24"/>
  <c r="H109" i="24"/>
  <c r="H8" i="25"/>
  <c r="H120" i="24"/>
  <c r="H112" i="24"/>
  <c r="H104" i="24"/>
  <c r="H96" i="24"/>
  <c r="H88" i="24"/>
  <c r="H80" i="24"/>
  <c r="H72" i="24"/>
  <c r="H91" i="24"/>
  <c r="H83" i="24"/>
  <c r="H75" i="24"/>
  <c r="H67" i="24"/>
  <c r="H56" i="24"/>
  <c r="H62" i="24"/>
  <c r="H53" i="24"/>
  <c r="H45" i="24"/>
  <c r="H55" i="25" s="1"/>
  <c r="AT63" i="18" s="1"/>
  <c r="H52" i="24"/>
  <c r="H44" i="24"/>
  <c r="H54" i="25" s="1"/>
  <c r="AT62" i="18" s="1"/>
  <c r="H36" i="24"/>
  <c r="H35" i="24"/>
  <c r="H44" i="25" s="1"/>
  <c r="AT52" i="18" s="1"/>
  <c r="H27" i="24"/>
  <c r="H36" i="25" s="1"/>
  <c r="H26" i="24"/>
  <c r="H20" i="24"/>
  <c r="H17" i="24"/>
  <c r="H29" i="25" s="1"/>
  <c r="AT37" i="18" s="1"/>
  <c r="H148" i="24"/>
  <c r="H140" i="24"/>
  <c r="H132" i="24"/>
  <c r="H147" i="24"/>
  <c r="H139" i="24"/>
  <c r="H131" i="24"/>
  <c r="H123" i="24"/>
  <c r="H115" i="24"/>
  <c r="H107" i="24"/>
  <c r="H99" i="24"/>
  <c r="H118" i="24"/>
  <c r="H110" i="24"/>
  <c r="H102" i="24"/>
  <c r="H9" i="25" s="1"/>
  <c r="H94" i="24"/>
  <c r="H22" i="25" s="1"/>
  <c r="AT29" i="18" s="1"/>
  <c r="H86" i="24"/>
  <c r="H78" i="24"/>
  <c r="H97" i="24"/>
  <c r="H89" i="24"/>
  <c r="H81" i="24"/>
  <c r="H73" i="24"/>
  <c r="H63" i="24"/>
  <c r="H70" i="24"/>
  <c r="H60" i="24"/>
  <c r="H24" i="25" s="1"/>
  <c r="AT31" i="18" s="1"/>
  <c r="H51" i="24"/>
  <c r="H43" i="24"/>
  <c r="H53" i="25" s="1"/>
  <c r="AT61" i="18" s="1"/>
  <c r="H50" i="24"/>
  <c r="H42" i="24"/>
  <c r="H52" i="25" s="1"/>
  <c r="AT60" i="18" s="1"/>
  <c r="H34" i="24"/>
  <c r="H43" i="25" s="1"/>
  <c r="AT51" i="18" s="1"/>
  <c r="H33" i="24"/>
  <c r="H42" i="25" s="1"/>
  <c r="AT50" i="18" s="1"/>
  <c r="H32" i="24"/>
  <c r="H41" i="25" s="1"/>
  <c r="AT49" i="18" s="1"/>
  <c r="H24" i="24"/>
  <c r="H23" i="24"/>
  <c r="H18" i="24"/>
  <c r="H146" i="24"/>
  <c r="H138" i="24"/>
  <c r="H130" i="24"/>
  <c r="H145" i="24"/>
  <c r="H137" i="24"/>
  <c r="H129" i="24"/>
  <c r="H121" i="24"/>
  <c r="H113" i="24"/>
  <c r="H105" i="24"/>
  <c r="H12" i="25" s="1"/>
  <c r="H124" i="24"/>
  <c r="H116" i="24"/>
  <c r="H108" i="24"/>
  <c r="H100" i="24"/>
  <c r="H92" i="24"/>
  <c r="H20" i="25" s="1"/>
  <c r="AT27" i="18" s="1"/>
  <c r="H84" i="24"/>
  <c r="H16" i="25" s="1"/>
  <c r="AT22" i="18" s="1"/>
  <c r="H76" i="24"/>
  <c r="H95" i="24"/>
  <c r="H87" i="24"/>
  <c r="H79" i="24"/>
  <c r="H71" i="24"/>
  <c r="H61" i="24"/>
  <c r="H26" i="25" s="1"/>
  <c r="AT33" i="18" s="1"/>
  <c r="H68" i="24"/>
  <c r="H57" i="24"/>
  <c r="H49" i="24"/>
  <c r="H59" i="25" s="1"/>
  <c r="AT67" i="18" s="1"/>
  <c r="H41" i="24"/>
  <c r="H51" i="25" s="1"/>
  <c r="AT59" i="18" s="1"/>
  <c r="H48" i="24"/>
  <c r="H58" i="25" s="1"/>
  <c r="AT66" i="18" s="1"/>
  <c r="H40" i="24"/>
  <c r="H50" i="25" s="1"/>
  <c r="AT58" i="18" s="1"/>
  <c r="H39" i="24"/>
  <c r="H49" i="25" s="1"/>
  <c r="H31" i="24"/>
  <c r="H40" i="25" s="1"/>
  <c r="AT48" i="18" s="1"/>
  <c r="H30" i="24"/>
  <c r="H39" i="25" s="1"/>
  <c r="AT47" i="18" s="1"/>
  <c r="H25" i="24"/>
  <c r="H21" i="24"/>
  <c r="H32" i="25" s="1"/>
  <c r="AT40" i="18" s="1"/>
  <c r="H144" i="24"/>
  <c r="H136" i="24"/>
  <c r="H128" i="24"/>
  <c r="H143" i="24"/>
  <c r="H135" i="24"/>
  <c r="H127" i="24"/>
  <c r="H119" i="24"/>
  <c r="H103" i="24"/>
  <c r="H122" i="24"/>
  <c r="H114" i="24"/>
  <c r="H106" i="24"/>
  <c r="H98" i="24"/>
  <c r="H18" i="25" s="1"/>
  <c r="H90" i="24"/>
  <c r="H82" i="24"/>
  <c r="H74" i="24"/>
  <c r="H93" i="24"/>
  <c r="H21" i="25" s="1"/>
  <c r="AT28" i="18" s="1"/>
  <c r="H85" i="24"/>
  <c r="H77" i="24"/>
  <c r="H69" i="24"/>
  <c r="H59" i="24"/>
  <c r="H4" i="25"/>
  <c r="AT9" i="18" s="1"/>
  <c r="H55" i="24"/>
  <c r="H47" i="24"/>
  <c r="H54" i="24"/>
  <c r="H46" i="24"/>
  <c r="H38" i="24"/>
  <c r="H37" i="24"/>
  <c r="H29" i="24"/>
  <c r="H38" i="25" s="1"/>
  <c r="AT46" i="18" s="1"/>
  <c r="H28" i="24"/>
  <c r="H37" i="25" s="1"/>
  <c r="AT45" i="18" s="1"/>
  <c r="H22" i="24"/>
  <c r="H19" i="24"/>
  <c r="H31" i="25" s="1"/>
  <c r="AT39" i="18" s="1"/>
  <c r="AT44" i="18"/>
  <c r="H60" i="25"/>
  <c r="AT68" i="18" s="1"/>
  <c r="AT57" i="18"/>
  <c r="AT25" i="18"/>
  <c r="AQ15" i="18"/>
  <c r="G33" i="25"/>
  <c r="AQ41" i="18" s="1"/>
  <c r="G30" i="25"/>
  <c r="B90" i="20"/>
  <c r="B147" i="24"/>
  <c r="B139" i="24"/>
  <c r="B131" i="24"/>
  <c r="B122" i="24"/>
  <c r="B114" i="24"/>
  <c r="B106" i="24"/>
  <c r="B13" i="25" s="1"/>
  <c r="B98" i="24"/>
  <c r="B119" i="24"/>
  <c r="B111" i="24"/>
  <c r="B7" i="25" s="1"/>
  <c r="B103" i="24"/>
  <c r="B90" i="24"/>
  <c r="B82" i="24"/>
  <c r="B74" i="24"/>
  <c r="B32" i="24"/>
  <c r="B41" i="25" s="1"/>
  <c r="AB49" i="18" s="1"/>
  <c r="B22" i="24"/>
  <c r="B144" i="24"/>
  <c r="B136" i="24"/>
  <c r="B128" i="24"/>
  <c r="B120" i="24"/>
  <c r="B112" i="24"/>
  <c r="B104" i="24"/>
  <c r="B125" i="24"/>
  <c r="B117" i="24"/>
  <c r="B109" i="24"/>
  <c r="B101" i="24"/>
  <c r="B93" i="24"/>
  <c r="B21" i="25" s="1"/>
  <c r="AB28" i="18" s="1"/>
  <c r="B85" i="24"/>
  <c r="B77" i="24"/>
  <c r="B96" i="24"/>
  <c r="B88" i="24"/>
  <c r="B80" i="24"/>
  <c r="B72" i="24"/>
  <c r="B62" i="24"/>
  <c r="B69" i="24"/>
  <c r="B59" i="24"/>
  <c r="B50" i="24"/>
  <c r="B42" i="24"/>
  <c r="B52" i="25" s="1"/>
  <c r="AB60" i="18" s="1"/>
  <c r="B38" i="24"/>
  <c r="B29" i="24"/>
  <c r="B38" i="25" s="1"/>
  <c r="AB46" i="18" s="1"/>
  <c r="B24" i="24"/>
  <c r="B143" i="24"/>
  <c r="B135" i="24"/>
  <c r="B127" i="24"/>
  <c r="B118" i="24"/>
  <c r="B110" i="24"/>
  <c r="B102" i="24"/>
  <c r="B9" i="25" s="1"/>
  <c r="B123" i="24"/>
  <c r="B115" i="24"/>
  <c r="B107" i="24"/>
  <c r="B99" i="24"/>
  <c r="B94" i="24"/>
  <c r="B22" i="25" s="1"/>
  <c r="AB29" i="18" s="1"/>
  <c r="B86" i="24"/>
  <c r="B78" i="24"/>
  <c r="B70" i="24"/>
  <c r="B60" i="24"/>
  <c r="B24" i="25" s="1"/>
  <c r="AB31" i="18" s="1"/>
  <c r="B37" i="24"/>
  <c r="B28" i="24"/>
  <c r="B37" i="25" s="1"/>
  <c r="AB45" i="18" s="1"/>
  <c r="B23" i="24"/>
  <c r="B19" i="24"/>
  <c r="B31" i="25" s="1"/>
  <c r="AB39" i="18" s="1"/>
  <c r="B141" i="24"/>
  <c r="B133" i="24"/>
  <c r="B148" i="24"/>
  <c r="B140" i="24"/>
  <c r="B132" i="24"/>
  <c r="B116" i="24"/>
  <c r="B100" i="24"/>
  <c r="B121" i="24"/>
  <c r="B105" i="24"/>
  <c r="B97" i="24"/>
  <c r="B89" i="24"/>
  <c r="B81" i="24"/>
  <c r="B73" i="24"/>
  <c r="B84" i="24"/>
  <c r="B16" i="25" s="1"/>
  <c r="AB22" i="18" s="1"/>
  <c r="B57" i="24"/>
  <c r="B63" i="24"/>
  <c r="B54" i="24"/>
  <c r="B46" i="24"/>
  <c r="B51" i="24"/>
  <c r="B43" i="24"/>
  <c r="B53" i="25" s="1"/>
  <c r="AB61" i="18" s="1"/>
  <c r="B35" i="24"/>
  <c r="B44" i="25" s="1"/>
  <c r="AB52" i="18" s="1"/>
  <c r="B34" i="24"/>
  <c r="B43" i="25" s="1"/>
  <c r="AB51" i="18" s="1"/>
  <c r="B33" i="24"/>
  <c r="B42" i="25" s="1"/>
  <c r="AB50" i="18" s="1"/>
  <c r="B25" i="24"/>
  <c r="B18" i="24"/>
  <c r="B142" i="24"/>
  <c r="B134" i="24"/>
  <c r="B126" i="24"/>
  <c r="B91" i="24"/>
  <c r="B83" i="24"/>
  <c r="B75" i="24"/>
  <c r="B67" i="24"/>
  <c r="B56" i="24"/>
  <c r="B52" i="24"/>
  <c r="B44" i="24"/>
  <c r="B54" i="25" s="1"/>
  <c r="AB62" i="18" s="1"/>
  <c r="B36" i="24"/>
  <c r="B27" i="24"/>
  <c r="B36" i="25" s="1"/>
  <c r="AB44" i="18" s="1"/>
  <c r="B26" i="24"/>
  <c r="B20" i="24"/>
  <c r="F61" i="25"/>
  <c r="AN69" i="18" s="1"/>
  <c r="B18" i="25"/>
  <c r="AB25" i="18" s="1"/>
  <c r="B4" i="25"/>
  <c r="B55" i="24"/>
  <c r="B47" i="24"/>
  <c r="G61" i="25"/>
  <c r="AQ69" i="18" s="1"/>
  <c r="AB9" i="18"/>
  <c r="B59" i="25"/>
  <c r="AB67" i="18" s="1"/>
  <c r="B33" i="25"/>
  <c r="AB41" i="18" s="1"/>
  <c r="E147" i="24"/>
  <c r="E143" i="24"/>
  <c r="E139" i="24"/>
  <c r="E135" i="24"/>
  <c r="E131" i="24"/>
  <c r="E127" i="24"/>
  <c r="E146" i="24"/>
  <c r="E142" i="24"/>
  <c r="E138" i="24"/>
  <c r="E134" i="24"/>
  <c r="E130" i="24"/>
  <c r="E126" i="24"/>
  <c r="E122" i="24"/>
  <c r="E118" i="24"/>
  <c r="E114" i="24"/>
  <c r="E110" i="24"/>
  <c r="E106" i="24"/>
  <c r="E102" i="24"/>
  <c r="E9" i="25" s="1"/>
  <c r="E125" i="24"/>
  <c r="E121" i="24"/>
  <c r="E117" i="24"/>
  <c r="E113" i="24"/>
  <c r="E109" i="24"/>
  <c r="E105" i="24"/>
  <c r="E101" i="24"/>
  <c r="E97" i="24"/>
  <c r="E93" i="24"/>
  <c r="E21" i="25" s="1"/>
  <c r="AK28" i="18" s="1"/>
  <c r="E89" i="24"/>
  <c r="E85" i="24"/>
  <c r="E81" i="24"/>
  <c r="E77" i="24"/>
  <c r="E73" i="24"/>
  <c r="E98" i="24"/>
  <c r="E94" i="24"/>
  <c r="E22" i="25" s="1"/>
  <c r="AK29" i="18" s="1"/>
  <c r="E90" i="24"/>
  <c r="E86" i="24"/>
  <c r="E82" i="24"/>
  <c r="E78" i="24"/>
  <c r="E74" i="24"/>
  <c r="E70" i="24"/>
  <c r="E4" i="25"/>
  <c r="E60" i="24"/>
  <c r="E24" i="25" s="1"/>
  <c r="E55" i="24"/>
  <c r="E67" i="24"/>
  <c r="E61" i="24"/>
  <c r="E26" i="25" s="1"/>
  <c r="AK33" i="18" s="1"/>
  <c r="E56" i="24"/>
  <c r="E52" i="24"/>
  <c r="E48" i="24"/>
  <c r="E58" i="25" s="1"/>
  <c r="AK66" i="18" s="1"/>
  <c r="E44" i="24"/>
  <c r="E54" i="25" s="1"/>
  <c r="AK62" i="18" s="1"/>
  <c r="E53" i="24"/>
  <c r="E25" i="25" s="1"/>
  <c r="AK32" i="18" s="1"/>
  <c r="E49" i="24"/>
  <c r="E45" i="24"/>
  <c r="E55" i="25" s="1"/>
  <c r="AK63" i="18" s="1"/>
  <c r="E41" i="24"/>
  <c r="E51" i="25" s="1"/>
  <c r="AK59" i="18" s="1"/>
  <c r="E37" i="24"/>
  <c r="E40" i="24"/>
  <c r="E50" i="25" s="1"/>
  <c r="AK58" i="18" s="1"/>
  <c r="E36" i="24"/>
  <c r="E32" i="24"/>
  <c r="E41" i="25" s="1"/>
  <c r="AK49" i="18" s="1"/>
  <c r="E28" i="24"/>
  <c r="E37" i="25" s="1"/>
  <c r="AK45" i="18" s="1"/>
  <c r="E31" i="24"/>
  <c r="E40" i="25" s="1"/>
  <c r="AK48" i="18" s="1"/>
  <c r="E27" i="24"/>
  <c r="E36" i="25" s="1"/>
  <c r="E26" i="24"/>
  <c r="E23" i="24"/>
  <c r="E22" i="24"/>
  <c r="E19" i="24"/>
  <c r="E31" i="25" s="1"/>
  <c r="AK39" i="18" s="1"/>
  <c r="E17" i="24"/>
  <c r="E29" i="25" s="1"/>
  <c r="AK37" i="18" s="1"/>
  <c r="C148" i="24"/>
  <c r="C144" i="24"/>
  <c r="C140" i="24"/>
  <c r="C136" i="24"/>
  <c r="C132" i="24"/>
  <c r="C128" i="24"/>
  <c r="C147" i="24"/>
  <c r="C143" i="24"/>
  <c r="C139" i="24"/>
  <c r="C135" i="24"/>
  <c r="C131" i="24"/>
  <c r="C127" i="24"/>
  <c r="C123" i="24"/>
  <c r="C119" i="24"/>
  <c r="C115" i="24"/>
  <c r="C111" i="24"/>
  <c r="C107" i="24"/>
  <c r="C103" i="24"/>
  <c r="C99" i="24"/>
  <c r="C122" i="24"/>
  <c r="C118" i="24"/>
  <c r="C114" i="24"/>
  <c r="C110" i="24"/>
  <c r="C106" i="24"/>
  <c r="C102" i="24"/>
  <c r="C9" i="25" s="1"/>
  <c r="C98" i="24"/>
  <c r="C94" i="24"/>
  <c r="C22" i="25" s="1"/>
  <c r="AE29" i="18" s="1"/>
  <c r="C90" i="24"/>
  <c r="C86" i="24"/>
  <c r="C82" i="24"/>
  <c r="C78" i="24"/>
  <c r="C74" i="24"/>
  <c r="C97" i="24"/>
  <c r="C93" i="24"/>
  <c r="C21" i="25" s="1"/>
  <c r="AE28" i="18" s="1"/>
  <c r="C89" i="24"/>
  <c r="C85" i="24"/>
  <c r="C81" i="24"/>
  <c r="C77" i="24"/>
  <c r="C73" i="24"/>
  <c r="C69" i="24"/>
  <c r="C63" i="24"/>
  <c r="C59" i="24"/>
  <c r="C70" i="24"/>
  <c r="C4" i="25"/>
  <c r="C60" i="24"/>
  <c r="C24" i="25" s="1"/>
  <c r="C55" i="24"/>
  <c r="C51" i="24"/>
  <c r="C47" i="24"/>
  <c r="C43" i="24"/>
  <c r="C53" i="25" s="1"/>
  <c r="AE61" i="18" s="1"/>
  <c r="C54" i="24"/>
  <c r="C50" i="24"/>
  <c r="C46" i="24"/>
  <c r="C42" i="24"/>
  <c r="C52" i="25" s="1"/>
  <c r="AE60" i="18" s="1"/>
  <c r="C38" i="24"/>
  <c r="C34" i="24"/>
  <c r="C43" i="25" s="1"/>
  <c r="AE51" i="18" s="1"/>
  <c r="C37" i="24"/>
  <c r="C33" i="24"/>
  <c r="C42" i="25" s="1"/>
  <c r="AE50" i="18" s="1"/>
  <c r="C29" i="24"/>
  <c r="C38" i="25" s="1"/>
  <c r="AE46" i="18" s="1"/>
  <c r="C32" i="24"/>
  <c r="C41" i="25" s="1"/>
  <c r="AE49" i="18" s="1"/>
  <c r="C28" i="24"/>
  <c r="C37" i="25" s="1"/>
  <c r="AE45" i="18" s="1"/>
  <c r="C24" i="24"/>
  <c r="C22" i="24"/>
  <c r="C23" i="24"/>
  <c r="C19" i="24"/>
  <c r="C31" i="25" s="1"/>
  <c r="AE39" i="18" s="1"/>
  <c r="C18" i="24"/>
  <c r="I146" i="24"/>
  <c r="I142" i="24"/>
  <c r="I138" i="24"/>
  <c r="I134" i="24"/>
  <c r="I130" i="24"/>
  <c r="I126" i="24"/>
  <c r="I145" i="24"/>
  <c r="I141" i="24"/>
  <c r="I137" i="24"/>
  <c r="I133" i="24"/>
  <c r="I129" i="24"/>
  <c r="I125" i="24"/>
  <c r="I121" i="24"/>
  <c r="I117" i="24"/>
  <c r="I113" i="24"/>
  <c r="I109" i="24"/>
  <c r="I105" i="24"/>
  <c r="I101" i="24"/>
  <c r="I98" i="24"/>
  <c r="I122" i="24"/>
  <c r="I118" i="24"/>
  <c r="I114" i="24"/>
  <c r="I110" i="24"/>
  <c r="I106" i="24"/>
  <c r="I102" i="24"/>
  <c r="I9" i="25" s="1"/>
  <c r="I96" i="24"/>
  <c r="I92" i="24"/>
  <c r="I20" i="25" s="1"/>
  <c r="AW27" i="18" s="1"/>
  <c r="I88" i="24"/>
  <c r="I84" i="24"/>
  <c r="I16" i="25" s="1"/>
  <c r="AW22" i="18" s="1"/>
  <c r="I80" i="24"/>
  <c r="I76" i="24"/>
  <c r="I72" i="24"/>
  <c r="I95" i="24"/>
  <c r="I91" i="24"/>
  <c r="I87" i="24"/>
  <c r="I83" i="24"/>
  <c r="I79" i="24"/>
  <c r="I75" i="24"/>
  <c r="I71" i="24"/>
  <c r="I67" i="24"/>
  <c r="I61" i="24"/>
  <c r="I26" i="25" s="1"/>
  <c r="AW33" i="18" s="1"/>
  <c r="I56" i="24"/>
  <c r="I68" i="24"/>
  <c r="I62" i="24"/>
  <c r="I57" i="24"/>
  <c r="I53" i="24"/>
  <c r="I49" i="24"/>
  <c r="I45" i="24"/>
  <c r="I55" i="25" s="1"/>
  <c r="AW63" i="18" s="1"/>
  <c r="I41" i="24"/>
  <c r="I51" i="25" s="1"/>
  <c r="AW59" i="18" s="1"/>
  <c r="I52" i="24"/>
  <c r="I48" i="24"/>
  <c r="I58" i="25" s="1"/>
  <c r="AW66" i="18" s="1"/>
  <c r="I44" i="24"/>
  <c r="I54" i="25" s="1"/>
  <c r="AW62" i="18" s="1"/>
  <c r="I40" i="24"/>
  <c r="I50" i="25" s="1"/>
  <c r="AW58" i="18" s="1"/>
  <c r="I36" i="24"/>
  <c r="I39" i="24"/>
  <c r="I49" i="25" s="1"/>
  <c r="I35" i="24"/>
  <c r="I44" i="25" s="1"/>
  <c r="AW52" i="18" s="1"/>
  <c r="I31" i="24"/>
  <c r="I40" i="25" s="1"/>
  <c r="AW48" i="18" s="1"/>
  <c r="I27" i="24"/>
  <c r="I36" i="25" s="1"/>
  <c r="I30" i="24"/>
  <c r="I39" i="25" s="1"/>
  <c r="AW47" i="18" s="1"/>
  <c r="I26" i="24"/>
  <c r="I25" i="24"/>
  <c r="I20" i="24"/>
  <c r="I21" i="24"/>
  <c r="I32" i="25" s="1"/>
  <c r="AW40" i="18" s="1"/>
  <c r="I17" i="24"/>
  <c r="I29" i="25" s="1"/>
  <c r="D146" i="24"/>
  <c r="D142" i="24"/>
  <c r="D138" i="24"/>
  <c r="D134" i="24"/>
  <c r="D130" i="24"/>
  <c r="D126" i="24"/>
  <c r="D122" i="24"/>
  <c r="D118" i="24"/>
  <c r="D114" i="24"/>
  <c r="D110" i="24"/>
  <c r="D106" i="24"/>
  <c r="D102" i="24"/>
  <c r="D9" i="25" s="1"/>
  <c r="D98" i="24"/>
  <c r="D94" i="24"/>
  <c r="D22" i="25" s="1"/>
  <c r="AH29" i="18" s="1"/>
  <c r="D90" i="24"/>
  <c r="D86" i="24"/>
  <c r="D82" i="24"/>
  <c r="D78" i="24"/>
  <c r="D74" i="24"/>
  <c r="D70" i="24"/>
  <c r="D4" i="25"/>
  <c r="D60" i="24"/>
  <c r="D24" i="25" s="1"/>
  <c r="D55" i="24"/>
  <c r="D51" i="24"/>
  <c r="D47" i="24"/>
  <c r="D43" i="24"/>
  <c r="D53" i="25" s="1"/>
  <c r="AH61" i="18" s="1"/>
  <c r="D39" i="24"/>
  <c r="D49" i="25" s="1"/>
  <c r="D35" i="24"/>
  <c r="D44" i="25" s="1"/>
  <c r="AH52" i="18" s="1"/>
  <c r="D31" i="24"/>
  <c r="D40" i="25" s="1"/>
  <c r="AH48" i="18" s="1"/>
  <c r="D27" i="24"/>
  <c r="D36" i="25" s="1"/>
  <c r="D23" i="24"/>
  <c r="D19" i="24"/>
  <c r="D31" i="25" s="1"/>
  <c r="AH39" i="18" s="1"/>
  <c r="D147" i="24"/>
  <c r="D143" i="24"/>
  <c r="D139" i="24"/>
  <c r="D135" i="24"/>
  <c r="D131" i="24"/>
  <c r="D127" i="24"/>
  <c r="D123" i="24"/>
  <c r="D119" i="24"/>
  <c r="D115" i="24"/>
  <c r="D111" i="24"/>
  <c r="D107" i="24"/>
  <c r="D103" i="24"/>
  <c r="D99" i="24"/>
  <c r="D95" i="24"/>
  <c r="D91" i="24"/>
  <c r="D87" i="24"/>
  <c r="D83" i="24"/>
  <c r="D79" i="24"/>
  <c r="D75" i="24"/>
  <c r="D71" i="24"/>
  <c r="D67" i="24"/>
  <c r="D61" i="24"/>
  <c r="D26" i="25" s="1"/>
  <c r="AH33" i="18" s="1"/>
  <c r="D56" i="24"/>
  <c r="D52" i="24"/>
  <c r="D48" i="24"/>
  <c r="D58" i="25" s="1"/>
  <c r="D44" i="24"/>
  <c r="D54" i="25" s="1"/>
  <c r="AH62" i="18" s="1"/>
  <c r="D40" i="24"/>
  <c r="D50" i="25" s="1"/>
  <c r="AH58" i="18" s="1"/>
  <c r="D36" i="24"/>
  <c r="D32" i="24"/>
  <c r="D41" i="25" s="1"/>
  <c r="AH49" i="18" s="1"/>
  <c r="D28" i="24"/>
  <c r="D37" i="25" s="1"/>
  <c r="AH45" i="18" s="1"/>
  <c r="D24" i="24"/>
  <c r="D20" i="24"/>
  <c r="E145" i="24"/>
  <c r="E141" i="24"/>
  <c r="E137" i="24"/>
  <c r="E133" i="24"/>
  <c r="E129" i="24"/>
  <c r="E148" i="24"/>
  <c r="E144" i="24"/>
  <c r="E140" i="24"/>
  <c r="E136" i="24"/>
  <c r="E132" i="24"/>
  <c r="E128" i="24"/>
  <c r="E124" i="24"/>
  <c r="E120" i="24"/>
  <c r="E116" i="24"/>
  <c r="E112" i="24"/>
  <c r="E108" i="24"/>
  <c r="E104" i="24"/>
  <c r="E100" i="24"/>
  <c r="E123" i="24"/>
  <c r="E119" i="24"/>
  <c r="E115" i="24"/>
  <c r="E111" i="24"/>
  <c r="E107" i="24"/>
  <c r="E103" i="24"/>
  <c r="E99" i="24"/>
  <c r="E95" i="24"/>
  <c r="E91" i="24"/>
  <c r="E87" i="24"/>
  <c r="E83" i="24"/>
  <c r="E79" i="24"/>
  <c r="E75" i="24"/>
  <c r="E71" i="24"/>
  <c r="E96" i="24"/>
  <c r="E92" i="24"/>
  <c r="E20" i="25" s="1"/>
  <c r="AK27" i="18" s="1"/>
  <c r="E88" i="24"/>
  <c r="E84" i="24"/>
  <c r="E16" i="25" s="1"/>
  <c r="AK22" i="18" s="1"/>
  <c r="E80" i="24"/>
  <c r="E76" i="24"/>
  <c r="E72" i="24"/>
  <c r="E68" i="24"/>
  <c r="E62" i="24"/>
  <c r="E57" i="24"/>
  <c r="E69" i="24"/>
  <c r="E63" i="24"/>
  <c r="E59" i="24"/>
  <c r="E54" i="24"/>
  <c r="E50" i="24"/>
  <c r="E46" i="24"/>
  <c r="E42" i="24"/>
  <c r="E52" i="25" s="1"/>
  <c r="AK60" i="18" s="1"/>
  <c r="E51" i="24"/>
  <c r="E47" i="24"/>
  <c r="E43" i="24"/>
  <c r="E53" i="25" s="1"/>
  <c r="AK61" i="18" s="1"/>
  <c r="E39" i="24"/>
  <c r="E49" i="25" s="1"/>
  <c r="E35" i="24"/>
  <c r="E44" i="25" s="1"/>
  <c r="AK52" i="18" s="1"/>
  <c r="E38" i="24"/>
  <c r="E34" i="24"/>
  <c r="E43" i="25" s="1"/>
  <c r="AK51" i="18" s="1"/>
  <c r="E30" i="24"/>
  <c r="E39" i="25" s="1"/>
  <c r="AK47" i="18" s="1"/>
  <c r="E33" i="24"/>
  <c r="E42" i="25" s="1"/>
  <c r="AK50" i="18" s="1"/>
  <c r="E29" i="24"/>
  <c r="E38" i="25" s="1"/>
  <c r="AK46" i="18" s="1"/>
  <c r="E25" i="24"/>
  <c r="E24" i="24"/>
  <c r="E21" i="24"/>
  <c r="E32" i="25" s="1"/>
  <c r="AK40" i="18" s="1"/>
  <c r="E20" i="24"/>
  <c r="E18" i="24"/>
  <c r="C146" i="24"/>
  <c r="C142" i="24"/>
  <c r="C138" i="24"/>
  <c r="C134" i="24"/>
  <c r="C130" i="24"/>
  <c r="C126" i="24"/>
  <c r="C145" i="24"/>
  <c r="C141" i="24"/>
  <c r="C137" i="24"/>
  <c r="C133" i="24"/>
  <c r="C129" i="24"/>
  <c r="C125" i="24"/>
  <c r="C121" i="24"/>
  <c r="C117" i="24"/>
  <c r="C113" i="24"/>
  <c r="C109" i="24"/>
  <c r="C105" i="24"/>
  <c r="C101" i="24"/>
  <c r="C124" i="24"/>
  <c r="C120" i="24"/>
  <c r="C116" i="24"/>
  <c r="C112" i="24"/>
  <c r="C108" i="24"/>
  <c r="C104" i="24"/>
  <c r="C100" i="24"/>
  <c r="C96" i="24"/>
  <c r="C92" i="24"/>
  <c r="C20" i="25" s="1"/>
  <c r="AE27" i="18" s="1"/>
  <c r="C88" i="24"/>
  <c r="C84" i="24"/>
  <c r="C16" i="25" s="1"/>
  <c r="AE22" i="18" s="1"/>
  <c r="C80" i="24"/>
  <c r="C76" i="24"/>
  <c r="C72" i="24"/>
  <c r="C95" i="24"/>
  <c r="C91" i="24"/>
  <c r="C87" i="24"/>
  <c r="C83" i="24"/>
  <c r="C79" i="24"/>
  <c r="C75" i="24"/>
  <c r="C71" i="24"/>
  <c r="C67" i="24"/>
  <c r="C61" i="24"/>
  <c r="C26" i="25" s="1"/>
  <c r="AE33" i="18" s="1"/>
  <c r="C56" i="24"/>
  <c r="C68" i="24"/>
  <c r="C62" i="24"/>
  <c r="C57" i="24"/>
  <c r="C53" i="24"/>
  <c r="C25" i="25" s="1"/>
  <c r="AE32" i="18" s="1"/>
  <c r="C49" i="24"/>
  <c r="C45" i="24"/>
  <c r="C55" i="25" s="1"/>
  <c r="AE63" i="18" s="1"/>
  <c r="C41" i="24"/>
  <c r="C51" i="25" s="1"/>
  <c r="AE59" i="18" s="1"/>
  <c r="C52" i="24"/>
  <c r="C48" i="24"/>
  <c r="C58" i="25" s="1"/>
  <c r="C44" i="24"/>
  <c r="C54" i="25" s="1"/>
  <c r="AE62" i="18" s="1"/>
  <c r="C40" i="24"/>
  <c r="C50" i="25" s="1"/>
  <c r="AE58" i="18" s="1"/>
  <c r="C36" i="24"/>
  <c r="C39" i="24"/>
  <c r="C49" i="25" s="1"/>
  <c r="C35" i="24"/>
  <c r="C44" i="25" s="1"/>
  <c r="AE52" i="18" s="1"/>
  <c r="C31" i="24"/>
  <c r="C40" i="25" s="1"/>
  <c r="AE48" i="18" s="1"/>
  <c r="C27" i="24"/>
  <c r="C36" i="25" s="1"/>
  <c r="C30" i="24"/>
  <c r="C39" i="25" s="1"/>
  <c r="AE47" i="18" s="1"/>
  <c r="C26" i="24"/>
  <c r="C25" i="24"/>
  <c r="C20" i="24"/>
  <c r="C21" i="24"/>
  <c r="C32" i="25" s="1"/>
  <c r="AE40" i="18" s="1"/>
  <c r="C17" i="24"/>
  <c r="C29" i="25" s="1"/>
  <c r="I148" i="24"/>
  <c r="I144" i="24"/>
  <c r="I140" i="24"/>
  <c r="I136" i="24"/>
  <c r="I132" i="24"/>
  <c r="I128" i="24"/>
  <c r="I147" i="24"/>
  <c r="I143" i="24"/>
  <c r="I139" i="24"/>
  <c r="I135" i="24"/>
  <c r="I131" i="24"/>
  <c r="I127" i="24"/>
  <c r="I123" i="24"/>
  <c r="I119" i="24"/>
  <c r="I115" i="24"/>
  <c r="I111" i="24"/>
  <c r="I107" i="24"/>
  <c r="I103" i="24"/>
  <c r="I99" i="24"/>
  <c r="I124" i="24"/>
  <c r="I120" i="24"/>
  <c r="I116" i="24"/>
  <c r="I112" i="24"/>
  <c r="I108" i="24"/>
  <c r="I104" i="24"/>
  <c r="I100" i="24"/>
  <c r="I94" i="24"/>
  <c r="I22" i="25" s="1"/>
  <c r="AW29" i="18" s="1"/>
  <c r="I90" i="24"/>
  <c r="I86" i="24"/>
  <c r="I82" i="24"/>
  <c r="I78" i="24"/>
  <c r="I74" i="24"/>
  <c r="I97" i="24"/>
  <c r="I93" i="24"/>
  <c r="I21" i="25" s="1"/>
  <c r="AW28" i="18" s="1"/>
  <c r="I89" i="24"/>
  <c r="I85" i="24"/>
  <c r="I81" i="24"/>
  <c r="I77" i="24"/>
  <c r="I73" i="24"/>
  <c r="I69" i="24"/>
  <c r="I63" i="24"/>
  <c r="I59" i="24"/>
  <c r="I70" i="24"/>
  <c r="I4" i="25"/>
  <c r="I60" i="24"/>
  <c r="I24" i="25" s="1"/>
  <c r="I55" i="24"/>
  <c r="I51" i="24"/>
  <c r="I47" i="24"/>
  <c r="I43" i="24"/>
  <c r="I53" i="25" s="1"/>
  <c r="AW61" i="18" s="1"/>
  <c r="I54" i="24"/>
  <c r="I50" i="24"/>
  <c r="I46" i="24"/>
  <c r="I42" i="24"/>
  <c r="I52" i="25" s="1"/>
  <c r="AW60" i="18" s="1"/>
  <c r="I38" i="24"/>
  <c r="I34" i="24"/>
  <c r="I43" i="25" s="1"/>
  <c r="AW51" i="18" s="1"/>
  <c r="I37" i="24"/>
  <c r="I33" i="24"/>
  <c r="I42" i="25" s="1"/>
  <c r="AW50" i="18" s="1"/>
  <c r="I29" i="24"/>
  <c r="I38" i="25" s="1"/>
  <c r="AW46" i="18" s="1"/>
  <c r="I32" i="24"/>
  <c r="I41" i="25" s="1"/>
  <c r="AW49" i="18" s="1"/>
  <c r="I28" i="24"/>
  <c r="I37" i="25" s="1"/>
  <c r="AW45" i="18" s="1"/>
  <c r="I24" i="24"/>
  <c r="I22" i="24"/>
  <c r="I23" i="24"/>
  <c r="I19" i="24"/>
  <c r="I31" i="25" s="1"/>
  <c r="AW39" i="18" s="1"/>
  <c r="I18" i="24"/>
  <c r="D148" i="24"/>
  <c r="D144" i="24"/>
  <c r="D140" i="24"/>
  <c r="D136" i="24"/>
  <c r="D132" i="24"/>
  <c r="D128" i="24"/>
  <c r="D124" i="24"/>
  <c r="D120" i="24"/>
  <c r="D116" i="24"/>
  <c r="D112" i="24"/>
  <c r="D108" i="24"/>
  <c r="D104" i="24"/>
  <c r="D100" i="24"/>
  <c r="D96" i="24"/>
  <c r="D92" i="24"/>
  <c r="D20" i="25" s="1"/>
  <c r="AH27" i="18" s="1"/>
  <c r="D88" i="24"/>
  <c r="D84" i="24"/>
  <c r="D16" i="25" s="1"/>
  <c r="AH22" i="18" s="1"/>
  <c r="D80" i="24"/>
  <c r="D76" i="24"/>
  <c r="D72" i="24"/>
  <c r="D68" i="24"/>
  <c r="D62" i="24"/>
  <c r="D57" i="24"/>
  <c r="D53" i="24"/>
  <c r="D49" i="24"/>
  <c r="D45" i="24"/>
  <c r="D55" i="25" s="1"/>
  <c r="AH63" i="18" s="1"/>
  <c r="D41" i="24"/>
  <c r="D51" i="25" s="1"/>
  <c r="AH59" i="18" s="1"/>
  <c r="D37" i="24"/>
  <c r="D33" i="24"/>
  <c r="D42" i="25" s="1"/>
  <c r="AH50" i="18" s="1"/>
  <c r="D29" i="24"/>
  <c r="D38" i="25" s="1"/>
  <c r="AH46" i="18" s="1"/>
  <c r="D25" i="24"/>
  <c r="D21" i="24"/>
  <c r="D32" i="25" s="1"/>
  <c r="AH40" i="18" s="1"/>
  <c r="D17" i="24"/>
  <c r="D29" i="25" s="1"/>
  <c r="AH37" i="18" s="1"/>
  <c r="D145" i="24"/>
  <c r="D141" i="24"/>
  <c r="D137" i="24"/>
  <c r="D133" i="24"/>
  <c r="D129" i="24"/>
  <c r="D125" i="24"/>
  <c r="D121" i="24"/>
  <c r="D117" i="24"/>
  <c r="D113" i="24"/>
  <c r="D109" i="24"/>
  <c r="D105" i="24"/>
  <c r="D101" i="24"/>
  <c r="D97" i="24"/>
  <c r="D93" i="24"/>
  <c r="D21" i="25" s="1"/>
  <c r="AH28" i="18" s="1"/>
  <c r="D89" i="24"/>
  <c r="D85" i="24"/>
  <c r="D81" i="24"/>
  <c r="D77" i="24"/>
  <c r="D73" i="24"/>
  <c r="D69" i="24"/>
  <c r="D63" i="24"/>
  <c r="D59" i="24"/>
  <c r="D54" i="24"/>
  <c r="D50" i="24"/>
  <c r="D46" i="24"/>
  <c r="D42" i="24"/>
  <c r="D52" i="25" s="1"/>
  <c r="AH60" i="18" s="1"/>
  <c r="D38" i="24"/>
  <c r="D34" i="24"/>
  <c r="D43" i="25" s="1"/>
  <c r="AH51" i="18" s="1"/>
  <c r="D30" i="24"/>
  <c r="D39" i="25" s="1"/>
  <c r="AH47" i="18" s="1"/>
  <c r="D26" i="24"/>
  <c r="D22" i="24"/>
  <c r="D33" i="25" s="1"/>
  <c r="AH41" i="18" s="1"/>
  <c r="D18" i="24"/>
  <c r="D30" i="25" s="1"/>
  <c r="AH38" i="18" s="1"/>
  <c r="G62" i="25"/>
  <c r="AQ70" i="18" s="1"/>
  <c r="F47" i="25"/>
  <c r="AN42" i="18"/>
  <c r="B51" i="20"/>
  <c r="B65" i="20"/>
  <c r="B67" i="20" s="1"/>
  <c r="B77" i="20"/>
  <c r="B54" i="20"/>
  <c r="B62" i="20" s="1"/>
  <c r="B72" i="20"/>
  <c r="B7" i="20"/>
  <c r="B50" i="20"/>
  <c r="B49" i="20"/>
  <c r="B48" i="20"/>
  <c r="B47" i="20"/>
  <c r="B28" i="20"/>
  <c r="B17" i="20" s="1"/>
  <c r="B192" i="20"/>
  <c r="CQ67" i="19" s="1"/>
  <c r="B21" i="20"/>
  <c r="B175" i="20"/>
  <c r="CQ50" i="19" s="1"/>
  <c r="B84" i="20"/>
  <c r="B22" i="20" s="1"/>
  <c r="B24" i="20" s="1"/>
  <c r="B26" i="20" s="1"/>
  <c r="B27" i="20" s="1"/>
  <c r="B8" i="20"/>
  <c r="B12" i="20"/>
  <c r="CQ41" i="19"/>
  <c r="B186" i="20"/>
  <c r="CQ61" i="19" s="1"/>
  <c r="B164" i="20"/>
  <c r="B9" i="20"/>
  <c r="B25" i="25" l="1"/>
  <c r="AB32" i="18" s="1"/>
  <c r="B60" i="25"/>
  <c r="AB68" i="18" s="1"/>
  <c r="AT14" i="18"/>
  <c r="H30" i="25"/>
  <c r="AT38" i="18" s="1"/>
  <c r="H33" i="25"/>
  <c r="AT41" i="18" s="1"/>
  <c r="D25" i="25"/>
  <c r="AH32" i="18" s="1"/>
  <c r="I30" i="25"/>
  <c r="AW38" i="18" s="1"/>
  <c r="C18" i="25"/>
  <c r="AE25" i="18" s="1"/>
  <c r="F62" i="25"/>
  <c r="AN70" i="18" s="1"/>
  <c r="I60" i="25"/>
  <c r="AW68" i="18" s="1"/>
  <c r="C59" i="25"/>
  <c r="AE67" i="18" s="1"/>
  <c r="D8" i="25"/>
  <c r="I10" i="25"/>
  <c r="AW16" i="18" s="1"/>
  <c r="C8" i="25"/>
  <c r="AE14" i="18" s="1"/>
  <c r="E7" i="25"/>
  <c r="AK13" i="18" s="1"/>
  <c r="D7" i="25"/>
  <c r="AH13" i="18" s="1"/>
  <c r="I8" i="25"/>
  <c r="AW14" i="18" s="1"/>
  <c r="E12" i="25"/>
  <c r="AK18" i="18" s="1"/>
  <c r="B12" i="25"/>
  <c r="AB18" i="18" s="1"/>
  <c r="H10" i="25"/>
  <c r="AT16" i="18" s="1"/>
  <c r="D12" i="25"/>
  <c r="AH18" i="18" s="1"/>
  <c r="D11" i="25"/>
  <c r="AH17" i="18" s="1"/>
  <c r="I11" i="25"/>
  <c r="AW17" i="18" s="1"/>
  <c r="C12" i="25"/>
  <c r="AE18" i="18" s="1"/>
  <c r="E11" i="25"/>
  <c r="AK17" i="18" s="1"/>
  <c r="I12" i="25"/>
  <c r="AW18" i="18" s="1"/>
  <c r="C10" i="25"/>
  <c r="AE16" i="18" s="1"/>
  <c r="H13" i="25"/>
  <c r="AT19" i="18" s="1"/>
  <c r="H11" i="25"/>
  <c r="AT17" i="18" s="1"/>
  <c r="G14" i="25"/>
  <c r="AQ20" i="18" s="1"/>
  <c r="I7" i="25"/>
  <c r="AW13" i="18" s="1"/>
  <c r="C11" i="25"/>
  <c r="E10" i="25"/>
  <c r="AK16" i="18" s="1"/>
  <c r="D10" i="25"/>
  <c r="AH16" i="18" s="1"/>
  <c r="I13" i="25"/>
  <c r="AW19" i="18" s="1"/>
  <c r="B45" i="25"/>
  <c r="AB53" i="18" s="1"/>
  <c r="B10" i="25"/>
  <c r="AB16" i="18" s="1"/>
  <c r="G7" i="25"/>
  <c r="AQ13" i="18" s="1"/>
  <c r="D13" i="25"/>
  <c r="AH19" i="18" s="1"/>
  <c r="C13" i="25"/>
  <c r="AE19" i="18" s="1"/>
  <c r="C7" i="25"/>
  <c r="AE13" i="18" s="1"/>
  <c r="E8" i="25"/>
  <c r="AK14" i="18" s="1"/>
  <c r="E13" i="25"/>
  <c r="AK19" i="18" s="1"/>
  <c r="B8" i="25"/>
  <c r="AB14" i="18" s="1"/>
  <c r="B11" i="25"/>
  <c r="AB17" i="18" s="1"/>
  <c r="AT18" i="18"/>
  <c r="B56" i="25"/>
  <c r="AB64" i="18" s="1"/>
  <c r="AT15" i="18"/>
  <c r="H56" i="25"/>
  <c r="AT64" i="18" s="1"/>
  <c r="H45" i="25"/>
  <c r="AT53" i="18" s="1"/>
  <c r="H25" i="25"/>
  <c r="E60" i="25"/>
  <c r="AK68" i="18" s="1"/>
  <c r="AQ38" i="18"/>
  <c r="G34" i="25"/>
  <c r="B30" i="25"/>
  <c r="B34" i="25" s="1"/>
  <c r="AB15" i="18"/>
  <c r="AW9" i="18"/>
  <c r="AW15" i="18"/>
  <c r="I33" i="25"/>
  <c r="AW41" i="18" s="1"/>
  <c r="E30" i="25"/>
  <c r="AK38" i="18" s="1"/>
  <c r="AH9" i="18"/>
  <c r="AH15" i="18"/>
  <c r="AE9" i="18"/>
  <c r="AE15" i="18"/>
  <c r="AK9" i="18"/>
  <c r="AK15" i="18"/>
  <c r="B61" i="25"/>
  <c r="AB69" i="18" s="1"/>
  <c r="D34" i="25"/>
  <c r="AH42" i="18" s="1"/>
  <c r="AW31" i="18"/>
  <c r="C56" i="25"/>
  <c r="AE64" i="18" s="1"/>
  <c r="AE57" i="18"/>
  <c r="AE66" i="18"/>
  <c r="E56" i="25"/>
  <c r="AK64" i="18" s="1"/>
  <c r="AK57" i="18"/>
  <c r="AH66" i="18"/>
  <c r="D56" i="25"/>
  <c r="AH64" i="18" s="1"/>
  <c r="AH57" i="18"/>
  <c r="D18" i="25"/>
  <c r="AH25" i="18" s="1"/>
  <c r="AW57" i="18"/>
  <c r="I56" i="25"/>
  <c r="AW64" i="18" s="1"/>
  <c r="I59" i="25"/>
  <c r="I18" i="25"/>
  <c r="AW25" i="18" s="1"/>
  <c r="C33" i="25"/>
  <c r="AE41" i="18" s="1"/>
  <c r="E33" i="25"/>
  <c r="E59" i="25"/>
  <c r="E18" i="25"/>
  <c r="AK25" i="18" s="1"/>
  <c r="B62" i="25"/>
  <c r="D59" i="25"/>
  <c r="AH67" i="18" s="1"/>
  <c r="AE37" i="18"/>
  <c r="AE44" i="18"/>
  <c r="C45" i="25"/>
  <c r="AE53" i="18" s="1"/>
  <c r="D45" i="25"/>
  <c r="AH53" i="18" s="1"/>
  <c r="AH44" i="18"/>
  <c r="D60" i="25"/>
  <c r="AH68" i="18" s="1"/>
  <c r="AH31" i="18"/>
  <c r="AW37" i="18"/>
  <c r="AW44" i="18"/>
  <c r="I45" i="25"/>
  <c r="AW53" i="18" s="1"/>
  <c r="I25" i="25"/>
  <c r="AW32" i="18" s="1"/>
  <c r="C30" i="25"/>
  <c r="AE38" i="18" s="1"/>
  <c r="C60" i="25"/>
  <c r="AE68" i="18" s="1"/>
  <c r="AE31" i="18"/>
  <c r="C61" i="25"/>
  <c r="AE69" i="18" s="1"/>
  <c r="E45" i="25"/>
  <c r="AK53" i="18" s="1"/>
  <c r="AK44" i="18"/>
  <c r="AK31" i="18"/>
  <c r="E61" i="25"/>
  <c r="AK69" i="18" s="1"/>
  <c r="F19" i="25"/>
  <c r="AN26" i="18" s="1"/>
  <c r="F64" i="25"/>
  <c r="AN72" i="18" s="1"/>
  <c r="AN55" i="18"/>
  <c r="B66" i="20"/>
  <c r="B177" i="20"/>
  <c r="B149" i="20" s="1"/>
  <c r="CQ39" i="19"/>
  <c r="H34" i="25" l="1"/>
  <c r="D61" i="25"/>
  <c r="AH69" i="18" s="1"/>
  <c r="H14" i="25"/>
  <c r="AT20" i="18" s="1"/>
  <c r="C14" i="25"/>
  <c r="AE20" i="18" s="1"/>
  <c r="E14" i="25"/>
  <c r="AK20" i="18" s="1"/>
  <c r="I14" i="25"/>
  <c r="AW20" i="18" s="1"/>
  <c r="D14" i="25"/>
  <c r="AH20" i="18" s="1"/>
  <c r="B14" i="25"/>
  <c r="AB20" i="18" s="1"/>
  <c r="AE17" i="18"/>
  <c r="AH14" i="18"/>
  <c r="AT32" i="18"/>
  <c r="H61" i="25"/>
  <c r="H47" i="25"/>
  <c r="H19" i="25" s="1"/>
  <c r="AT42" i="18"/>
  <c r="AQ42" i="18"/>
  <c r="G47" i="25"/>
  <c r="AB38" i="18"/>
  <c r="B47" i="25"/>
  <c r="B64" i="25" s="1"/>
  <c r="AB72" i="18" s="1"/>
  <c r="AB42" i="18"/>
  <c r="I34" i="25"/>
  <c r="AW42" i="18" s="1"/>
  <c r="D47" i="25"/>
  <c r="AH55" i="18" s="1"/>
  <c r="I61" i="25"/>
  <c r="AW69" i="18" s="1"/>
  <c r="C34" i="25"/>
  <c r="AK41" i="18"/>
  <c r="E34" i="25"/>
  <c r="D62" i="25"/>
  <c r="AH70" i="18" s="1"/>
  <c r="AB19" i="18"/>
  <c r="AB70" i="18"/>
  <c r="AK67" i="18"/>
  <c r="E62" i="25"/>
  <c r="AK70" i="18" s="1"/>
  <c r="AW67" i="18"/>
  <c r="C62" i="25"/>
  <c r="AE70" i="18" s="1"/>
  <c r="B194" i="20"/>
  <c r="CQ69" i="19" s="1"/>
  <c r="CQ24" i="19"/>
  <c r="CQ52" i="19"/>
  <c r="AT69" i="18" l="1"/>
  <c r="H62" i="25"/>
  <c r="AT70" i="18" s="1"/>
  <c r="AT55" i="18"/>
  <c r="AT26" i="18"/>
  <c r="G19" i="25"/>
  <c r="AQ26" i="18" s="1"/>
  <c r="G64" i="25"/>
  <c r="AQ72" i="18" s="1"/>
  <c r="AQ55" i="18"/>
  <c r="D64" i="25"/>
  <c r="AH72" i="18" s="1"/>
  <c r="AB55" i="18"/>
  <c r="B19" i="25"/>
  <c r="I47" i="25"/>
  <c r="I19" i="25" s="1"/>
  <c r="AW26" i="18" s="1"/>
  <c r="D19" i="25"/>
  <c r="AH26" i="18" s="1"/>
  <c r="I62" i="25"/>
  <c r="AW70" i="18" s="1"/>
  <c r="AK42" i="18"/>
  <c r="E47" i="25"/>
  <c r="C47" i="25"/>
  <c r="AE42" i="18"/>
  <c r="AC17" i="17"/>
  <c r="H64" i="25" l="1"/>
  <c r="AT72" i="18" s="1"/>
  <c r="AB13" i="18"/>
  <c r="AB26" i="18"/>
  <c r="AW55" i="18"/>
  <c r="I64" i="25"/>
  <c r="AW72" i="18" s="1"/>
  <c r="E64" i="25"/>
  <c r="AK72" i="18" s="1"/>
  <c r="E19" i="25"/>
  <c r="AK26" i="18" s="1"/>
  <c r="AK55" i="18"/>
  <c r="C19" i="25"/>
  <c r="AE26" i="18" s="1"/>
  <c r="AE55" i="18"/>
  <c r="C64" i="25"/>
  <c r="AE72" i="18" s="1"/>
  <c r="AE24" i="17"/>
  <c r="AC24" i="17"/>
  <c r="AA24" i="17"/>
  <c r="AD24" i="17"/>
  <c r="AB24" i="17"/>
  <c r="AB25" i="17" s="1"/>
  <c r="BI11" i="22" s="1"/>
  <c r="AE22" i="17"/>
  <c r="AC22" i="17"/>
  <c r="AC23" i="17" s="1"/>
  <c r="BE11" i="22" s="1"/>
  <c r="AD22" i="17"/>
  <c r="AB22" i="17"/>
  <c r="AB23" i="17" s="1"/>
  <c r="BD11" i="22" s="1"/>
  <c r="AE25" i="17"/>
  <c r="BL11" i="22" s="1"/>
  <c r="AA22" i="17"/>
  <c r="AY17" i="22"/>
  <c r="AY16" i="22"/>
  <c r="AY15" i="22"/>
  <c r="AY14" i="22"/>
  <c r="AY13" i="22"/>
  <c r="AY12" i="22"/>
  <c r="AA25" i="17" l="1"/>
  <c r="AD23" i="17"/>
  <c r="AE23" i="17"/>
  <c r="AD25" i="17"/>
  <c r="AC25" i="17"/>
  <c r="AA23" i="17"/>
  <c r="BN76" i="22"/>
  <c r="BN108" i="22" s="1"/>
  <c r="J92" i="17"/>
  <c r="BT92" i="22"/>
  <c r="BT119" i="22" s="1"/>
  <c r="G92" i="17"/>
  <c r="H15" i="17"/>
  <c r="BP76" i="22"/>
  <c r="BP108" i="22" s="1"/>
  <c r="G15" i="17"/>
  <c r="BE101" i="22"/>
  <c r="BE100" i="22"/>
  <c r="BE99" i="22"/>
  <c r="BE98" i="22"/>
  <c r="BE97" i="22"/>
  <c r="BE96" i="22"/>
  <c r="BE95" i="22"/>
  <c r="BE94" i="22"/>
  <c r="BK93" i="22"/>
  <c r="BJ93" i="22"/>
  <c r="BI93" i="22"/>
  <c r="BH93" i="22"/>
  <c r="BG93" i="22"/>
  <c r="BF93" i="22"/>
  <c r="BN92" i="22"/>
  <c r="BN119" i="22" s="1"/>
  <c r="BH76" i="22"/>
  <c r="BH92" i="22" l="1"/>
  <c r="BH119" i="22" s="1"/>
  <c r="BH108" i="22"/>
  <c r="I92" i="17"/>
  <c r="BK11" i="22"/>
  <c r="BR92" i="22" s="1"/>
  <c r="BR119" i="22" s="1"/>
  <c r="H92" i="17"/>
  <c r="BJ11" i="22"/>
  <c r="BP92" i="22" s="1"/>
  <c r="BP119" i="22" s="1"/>
  <c r="F92" i="17"/>
  <c r="BH11" i="22"/>
  <c r="BL92" i="22" s="1"/>
  <c r="BL119" i="22" s="1"/>
  <c r="I15" i="17"/>
  <c r="BF11" i="22"/>
  <c r="BR76" i="22" s="1"/>
  <c r="BR108" i="22" s="1"/>
  <c r="F15" i="17"/>
  <c r="BC11" i="22"/>
  <c r="BL76" i="22" s="1"/>
  <c r="BL108" i="22" s="1"/>
  <c r="J15" i="17"/>
  <c r="BG11" i="22"/>
  <c r="BT76" i="22" s="1"/>
  <c r="BT108" i="22" s="1"/>
  <c r="KA11" i="19"/>
  <c r="KB11" i="19"/>
  <c r="KC11" i="19"/>
  <c r="KD11" i="19"/>
  <c r="KE11" i="19"/>
  <c r="KF11" i="19"/>
  <c r="KG11" i="19"/>
  <c r="KH11" i="19"/>
  <c r="KI11" i="19"/>
  <c r="KA20" i="19"/>
  <c r="KB20" i="19"/>
  <c r="KC20" i="19"/>
  <c r="KD20" i="19"/>
  <c r="KE20" i="19"/>
  <c r="KF20" i="19"/>
  <c r="KG20" i="19"/>
  <c r="KH20" i="19"/>
  <c r="KI20" i="19"/>
  <c r="KA22" i="19"/>
  <c r="KB22" i="19"/>
  <c r="KC22" i="19"/>
  <c r="KD22" i="19"/>
  <c r="KE22" i="19"/>
  <c r="KF22" i="19"/>
  <c r="KG22" i="19"/>
  <c r="KH22" i="19"/>
  <c r="KI22" i="19"/>
  <c r="KA28" i="19"/>
  <c r="KB28" i="19"/>
  <c r="KC28" i="19"/>
  <c r="KD28" i="19"/>
  <c r="KE28" i="19"/>
  <c r="KF28" i="19"/>
  <c r="KG28" i="19"/>
  <c r="KH28" i="19"/>
  <c r="KI28" i="19"/>
  <c r="KA33" i="19"/>
  <c r="KB33" i="19"/>
  <c r="KC33" i="19"/>
  <c r="KD33" i="19"/>
  <c r="KE33" i="19"/>
  <c r="KF33" i="19"/>
  <c r="KG33" i="19"/>
  <c r="KH33" i="19"/>
  <c r="KI33" i="19"/>
  <c r="KA40" i="19"/>
  <c r="KB40" i="19"/>
  <c r="KC40" i="19"/>
  <c r="KD40" i="19"/>
  <c r="KE40" i="19"/>
  <c r="KF40" i="19"/>
  <c r="KG40" i="19"/>
  <c r="KH40" i="19"/>
  <c r="KI40" i="19"/>
  <c r="KA51" i="19"/>
  <c r="KB51" i="19"/>
  <c r="KC51" i="19"/>
  <c r="KD51" i="19"/>
  <c r="KE51" i="19"/>
  <c r="KF51" i="19"/>
  <c r="KG51" i="19"/>
  <c r="KH51" i="19"/>
  <c r="KI51" i="19"/>
  <c r="KA53" i="19"/>
  <c r="KB53" i="19"/>
  <c r="KC53" i="19"/>
  <c r="KD53" i="19"/>
  <c r="KE53" i="19"/>
  <c r="KF53" i="19"/>
  <c r="KG53" i="19"/>
  <c r="KH53" i="19"/>
  <c r="KI53" i="19"/>
  <c r="KA62" i="19"/>
  <c r="KB62" i="19"/>
  <c r="KC62" i="19"/>
  <c r="KD62" i="19"/>
  <c r="KE62" i="19"/>
  <c r="KF62" i="19"/>
  <c r="KG62" i="19"/>
  <c r="KH62" i="19"/>
  <c r="KI62" i="19"/>
  <c r="KA68" i="19"/>
  <c r="KB68" i="19"/>
  <c r="KC68" i="19"/>
  <c r="KD68" i="19"/>
  <c r="KE68" i="19"/>
  <c r="KF68" i="19"/>
  <c r="KG68" i="19"/>
  <c r="KH68" i="19"/>
  <c r="KI68" i="19"/>
  <c r="CY2" i="20"/>
  <c r="CZ2" i="20"/>
  <c r="DA2" i="20"/>
  <c r="DB2" i="20"/>
  <c r="DC2" i="20"/>
  <c r="DD2" i="20"/>
  <c r="DE2" i="20"/>
  <c r="DF2" i="20"/>
  <c r="DG2" i="20"/>
  <c r="DH2" i="20"/>
  <c r="DI2" i="20"/>
  <c r="DJ2" i="20"/>
  <c r="DK2" i="20"/>
  <c r="DL2" i="20"/>
  <c r="DM2" i="20"/>
  <c r="DN2" i="20"/>
  <c r="DO2" i="20"/>
  <c r="DP2" i="20"/>
  <c r="DQ2" i="20"/>
  <c r="DR2" i="20"/>
  <c r="DS2" i="20"/>
  <c r="DT2" i="20"/>
  <c r="DU2" i="20"/>
  <c r="DV2" i="20"/>
  <c r="DW2" i="20"/>
  <c r="DX2" i="20"/>
  <c r="DY2" i="20"/>
  <c r="DZ2" i="20"/>
  <c r="EA2" i="20"/>
  <c r="EB2" i="20"/>
  <c r="EC2" i="20"/>
  <c r="ED2" i="20"/>
  <c r="EE2" i="20"/>
  <c r="EF2" i="20"/>
  <c r="EG2" i="20"/>
  <c r="EH2" i="20"/>
  <c r="EI2" i="20"/>
  <c r="EJ2" i="20"/>
  <c r="EK2" i="20"/>
  <c r="EL2" i="20"/>
  <c r="EM2" i="20"/>
  <c r="EN2" i="20"/>
  <c r="EO2" i="20"/>
  <c r="EP2" i="20"/>
  <c r="EQ2" i="20"/>
  <c r="ER2" i="20"/>
  <c r="ES2" i="20"/>
  <c r="ET2" i="20"/>
  <c r="EU2" i="20"/>
  <c r="EV2" i="20"/>
  <c r="EW2" i="20"/>
  <c r="EX2" i="20"/>
  <c r="EY2" i="20"/>
  <c r="EZ2" i="20"/>
  <c r="FA2" i="20"/>
  <c r="FB2" i="20"/>
  <c r="FC2" i="20"/>
  <c r="FD2" i="20"/>
  <c r="FE2" i="20"/>
  <c r="FF2" i="20"/>
  <c r="FG2" i="20"/>
  <c r="FH2" i="20"/>
  <c r="FI2" i="20"/>
  <c r="FJ2" i="20"/>
  <c r="FK2" i="20"/>
  <c r="FL2" i="20"/>
  <c r="FM2" i="20"/>
  <c r="FN2" i="20"/>
  <c r="FO2" i="20"/>
  <c r="FP2" i="20"/>
  <c r="FQ2" i="20"/>
  <c r="FR2" i="20"/>
  <c r="FS2" i="20"/>
  <c r="FT2" i="20"/>
  <c r="FU2" i="20"/>
  <c r="FV2" i="20"/>
  <c r="FW2" i="20"/>
  <c r="FX2" i="20"/>
  <c r="FY2" i="20"/>
  <c r="FZ2" i="20"/>
  <c r="GA2" i="20"/>
  <c r="GB2" i="20"/>
  <c r="GC2" i="20"/>
  <c r="GD2" i="20"/>
  <c r="GE2" i="20"/>
  <c r="GF2" i="20"/>
  <c r="GG2" i="20"/>
  <c r="GH2" i="20"/>
  <c r="GI2" i="20"/>
  <c r="GJ2" i="20"/>
  <c r="GK2" i="20"/>
  <c r="GL2" i="20"/>
  <c r="GM2" i="20"/>
  <c r="GN2" i="20"/>
  <c r="GO2" i="20"/>
  <c r="GP2" i="20"/>
  <c r="GQ2" i="20"/>
  <c r="GR2" i="20"/>
  <c r="GS2" i="20"/>
  <c r="GT2" i="20"/>
  <c r="CY3" i="20"/>
  <c r="CZ3" i="20"/>
  <c r="DA3" i="20"/>
  <c r="DB3" i="20"/>
  <c r="DC3" i="20"/>
  <c r="DD3" i="20"/>
  <c r="DE3" i="20"/>
  <c r="DF3" i="20"/>
  <c r="DG3" i="20"/>
  <c r="DH3" i="20"/>
  <c r="DI3" i="20"/>
  <c r="DJ3" i="20"/>
  <c r="DK3" i="20"/>
  <c r="DL3" i="20"/>
  <c r="DM3" i="20"/>
  <c r="DN3" i="20"/>
  <c r="DO3" i="20"/>
  <c r="DP3" i="20"/>
  <c r="DQ3" i="20"/>
  <c r="DR3" i="20"/>
  <c r="DS3" i="20"/>
  <c r="DT3" i="20"/>
  <c r="DU3" i="20"/>
  <c r="DV3" i="20"/>
  <c r="DW3" i="20"/>
  <c r="DX3" i="20"/>
  <c r="DY3" i="20"/>
  <c r="DZ3" i="20"/>
  <c r="EA3" i="20"/>
  <c r="EB3" i="20"/>
  <c r="EC3" i="20"/>
  <c r="ED3" i="20"/>
  <c r="EE3" i="20"/>
  <c r="EF3" i="20"/>
  <c r="EG3" i="20"/>
  <c r="EH3" i="20"/>
  <c r="EI3" i="20"/>
  <c r="EJ3" i="20"/>
  <c r="EK3" i="20"/>
  <c r="EL3" i="20"/>
  <c r="EM3" i="20"/>
  <c r="EN3" i="20"/>
  <c r="EO3" i="20"/>
  <c r="EP3" i="20"/>
  <c r="EQ3" i="20"/>
  <c r="ER3" i="20"/>
  <c r="ES3" i="20"/>
  <c r="ET3" i="20"/>
  <c r="EU3" i="20"/>
  <c r="EV3" i="20"/>
  <c r="EW3" i="20"/>
  <c r="EX3" i="20"/>
  <c r="EY3" i="20"/>
  <c r="EZ3" i="20"/>
  <c r="FA3" i="20"/>
  <c r="FB3" i="20"/>
  <c r="FC3" i="20"/>
  <c r="FD3" i="20"/>
  <c r="FE3" i="20"/>
  <c r="FF3" i="20"/>
  <c r="FG3" i="20"/>
  <c r="FH3" i="20"/>
  <c r="FI3" i="20"/>
  <c r="FJ3" i="20"/>
  <c r="FK3" i="20"/>
  <c r="FL3" i="20"/>
  <c r="FM3" i="20"/>
  <c r="FN3" i="20"/>
  <c r="FO3" i="20"/>
  <c r="FP3" i="20"/>
  <c r="FQ3" i="20"/>
  <c r="FR3" i="20"/>
  <c r="FS3" i="20"/>
  <c r="FT3" i="20"/>
  <c r="FU3" i="20"/>
  <c r="FV3" i="20"/>
  <c r="FW3" i="20"/>
  <c r="FX3" i="20"/>
  <c r="FY3" i="20"/>
  <c r="FZ3" i="20"/>
  <c r="GA3" i="20"/>
  <c r="GB3" i="20"/>
  <c r="GC3" i="20"/>
  <c r="GD3" i="20"/>
  <c r="GE3" i="20"/>
  <c r="GF3" i="20"/>
  <c r="GG3" i="20"/>
  <c r="GH3" i="20"/>
  <c r="GI3" i="20"/>
  <c r="GJ3" i="20"/>
  <c r="GK3" i="20"/>
  <c r="GL3" i="20"/>
  <c r="GM3" i="20"/>
  <c r="GN3" i="20"/>
  <c r="GO3" i="20"/>
  <c r="GP3" i="20"/>
  <c r="GQ3" i="20"/>
  <c r="GR3" i="20"/>
  <c r="GS3" i="20"/>
  <c r="GT3" i="20"/>
  <c r="CY4" i="20"/>
  <c r="CZ4" i="20"/>
  <c r="DA4" i="20"/>
  <c r="DB4" i="20"/>
  <c r="DC4" i="20"/>
  <c r="DD4" i="20"/>
  <c r="DE4" i="20"/>
  <c r="DF4" i="20"/>
  <c r="DG4" i="20"/>
  <c r="DH4" i="20"/>
  <c r="DI4" i="20"/>
  <c r="DJ4" i="20"/>
  <c r="DK4" i="20"/>
  <c r="DL4" i="20"/>
  <c r="DM4" i="20"/>
  <c r="DN4" i="20"/>
  <c r="DO4" i="20"/>
  <c r="DP4" i="20"/>
  <c r="DQ4" i="20"/>
  <c r="DR4" i="20"/>
  <c r="DS4" i="20"/>
  <c r="DT4" i="20"/>
  <c r="DU4" i="20"/>
  <c r="DV4" i="20"/>
  <c r="DW4" i="20"/>
  <c r="DX4" i="20"/>
  <c r="DY4" i="20"/>
  <c r="DZ4" i="20"/>
  <c r="EA4" i="20"/>
  <c r="EB4" i="20"/>
  <c r="EC4" i="20"/>
  <c r="ED4" i="20"/>
  <c r="EE4" i="20"/>
  <c r="EF4" i="20"/>
  <c r="EG4" i="20"/>
  <c r="EH4" i="20"/>
  <c r="EI4" i="20"/>
  <c r="EJ4" i="20"/>
  <c r="EK4" i="20"/>
  <c r="EL4" i="20"/>
  <c r="EM4" i="20"/>
  <c r="EN4" i="20"/>
  <c r="EO4" i="20"/>
  <c r="EP4" i="20"/>
  <c r="EQ4" i="20"/>
  <c r="ER4" i="20"/>
  <c r="ES4" i="20"/>
  <c r="ET4" i="20"/>
  <c r="EU4" i="20"/>
  <c r="EV4" i="20"/>
  <c r="EW4" i="20"/>
  <c r="EX4" i="20"/>
  <c r="EY4" i="20"/>
  <c r="EZ4" i="20"/>
  <c r="FA4" i="20"/>
  <c r="FB4" i="20"/>
  <c r="FC4" i="20"/>
  <c r="FD4" i="20"/>
  <c r="FE4" i="20"/>
  <c r="FF4" i="20"/>
  <c r="FG4" i="20"/>
  <c r="FH4" i="20"/>
  <c r="FI4" i="20"/>
  <c r="FJ4" i="20"/>
  <c r="FK4" i="20"/>
  <c r="FL4" i="20"/>
  <c r="FM4" i="20"/>
  <c r="FN4" i="20"/>
  <c r="FO4" i="20"/>
  <c r="FP4" i="20"/>
  <c r="FQ4" i="20"/>
  <c r="FR4" i="20"/>
  <c r="FS4" i="20"/>
  <c r="FT4" i="20"/>
  <c r="FU4" i="20"/>
  <c r="FV4" i="20"/>
  <c r="FW4" i="20"/>
  <c r="FX4" i="20"/>
  <c r="FY4" i="20"/>
  <c r="FZ4" i="20"/>
  <c r="GA4" i="20"/>
  <c r="GB4" i="20"/>
  <c r="GC4" i="20"/>
  <c r="GD4" i="20"/>
  <c r="GE4" i="20"/>
  <c r="GF4" i="20"/>
  <c r="GG4" i="20"/>
  <c r="GH4" i="20"/>
  <c r="GI4" i="20"/>
  <c r="GJ4" i="20"/>
  <c r="GK4" i="20"/>
  <c r="GL4" i="20"/>
  <c r="GM4" i="20"/>
  <c r="GN4" i="20"/>
  <c r="GO4" i="20"/>
  <c r="GP4" i="20"/>
  <c r="GQ4" i="20"/>
  <c r="GR4" i="20"/>
  <c r="GS4" i="20"/>
  <c r="GT4" i="20"/>
  <c r="CY5" i="20"/>
  <c r="CY10" i="20" s="1"/>
  <c r="CZ5" i="20"/>
  <c r="DA5" i="20"/>
  <c r="DB5" i="20"/>
  <c r="DB10" i="20" s="1"/>
  <c r="DC5" i="20"/>
  <c r="DD5" i="20"/>
  <c r="DD10" i="20" s="1"/>
  <c r="DE5" i="20"/>
  <c r="DE10" i="20" s="1"/>
  <c r="DF5" i="20"/>
  <c r="DF10" i="20" s="1"/>
  <c r="DG5" i="20"/>
  <c r="DG10" i="20" s="1"/>
  <c r="DH5" i="20"/>
  <c r="DH10" i="20" s="1"/>
  <c r="DI5" i="20"/>
  <c r="DJ5" i="20"/>
  <c r="DJ10" i="20" s="1"/>
  <c r="DK5" i="20"/>
  <c r="DL5" i="20"/>
  <c r="DL10" i="20" s="1"/>
  <c r="DM5" i="20"/>
  <c r="DM10" i="20" s="1"/>
  <c r="DN5" i="20"/>
  <c r="DN10" i="20" s="1"/>
  <c r="DO5" i="20"/>
  <c r="DO10" i="20" s="1"/>
  <c r="DP5" i="20"/>
  <c r="DQ5" i="20"/>
  <c r="DR5" i="20"/>
  <c r="DR10" i="20" s="1"/>
  <c r="DS5" i="20"/>
  <c r="DT5" i="20"/>
  <c r="DU5" i="20"/>
  <c r="DV5" i="20"/>
  <c r="DV10" i="20" s="1"/>
  <c r="DW5" i="20"/>
  <c r="DX5" i="20"/>
  <c r="DY5" i="20"/>
  <c r="DZ5" i="20"/>
  <c r="DZ10" i="20" s="1"/>
  <c r="EA5" i="20"/>
  <c r="EB5" i="20"/>
  <c r="EC5" i="20"/>
  <c r="ED5" i="20"/>
  <c r="ED10" i="20" s="1"/>
  <c r="EE5" i="20"/>
  <c r="EF5" i="20"/>
  <c r="EG5" i="20"/>
  <c r="EH5" i="20"/>
  <c r="EH10" i="20" s="1"/>
  <c r="EI5" i="20"/>
  <c r="EJ5" i="20"/>
  <c r="EK5" i="20"/>
  <c r="EL5" i="20"/>
  <c r="EL10" i="20" s="1"/>
  <c r="EM5" i="20"/>
  <c r="EN5" i="20"/>
  <c r="EN7" i="20" s="1"/>
  <c r="EO5" i="20"/>
  <c r="EP5" i="20"/>
  <c r="EP10" i="20" s="1"/>
  <c r="EQ5" i="20"/>
  <c r="ER5" i="20"/>
  <c r="ER7" i="20" s="1"/>
  <c r="ES5" i="20"/>
  <c r="ET5" i="20"/>
  <c r="ET10" i="20" s="1"/>
  <c r="EU5" i="20"/>
  <c r="EV5" i="20"/>
  <c r="EV7" i="20" s="1"/>
  <c r="EW5" i="20"/>
  <c r="EX5" i="20"/>
  <c r="EX10" i="20" s="1"/>
  <c r="EY5" i="20"/>
  <c r="EZ5" i="20"/>
  <c r="EZ7" i="20" s="1"/>
  <c r="FA5" i="20"/>
  <c r="FB5" i="20"/>
  <c r="FB10" i="20" s="1"/>
  <c r="FC5" i="20"/>
  <c r="FD5" i="20"/>
  <c r="FD7" i="20" s="1"/>
  <c r="FE5" i="20"/>
  <c r="FF5" i="20"/>
  <c r="FF10" i="20" s="1"/>
  <c r="FG5" i="20"/>
  <c r="FH5" i="20"/>
  <c r="FH7" i="20" s="1"/>
  <c r="FI5" i="20"/>
  <c r="FJ5" i="20"/>
  <c r="FJ10" i="20" s="1"/>
  <c r="FK5" i="20"/>
  <c r="FL5" i="20"/>
  <c r="FL7" i="20" s="1"/>
  <c r="FM5" i="20"/>
  <c r="FN5" i="20"/>
  <c r="FN10" i="20" s="1"/>
  <c r="FO5" i="20"/>
  <c r="FP5" i="20"/>
  <c r="FP7" i="20" s="1"/>
  <c r="FQ5" i="20"/>
  <c r="FR5" i="20"/>
  <c r="FR10" i="20" s="1"/>
  <c r="FS5" i="20"/>
  <c r="FT5" i="20"/>
  <c r="FT7" i="20" s="1"/>
  <c r="FU5" i="20"/>
  <c r="FV5" i="20"/>
  <c r="FV10" i="20" s="1"/>
  <c r="FW5" i="20"/>
  <c r="FX5" i="20"/>
  <c r="FX7" i="20" s="1"/>
  <c r="FY5" i="20"/>
  <c r="FZ5" i="20"/>
  <c r="FZ10" i="20" s="1"/>
  <c r="GA5" i="20"/>
  <c r="GB5" i="20"/>
  <c r="GB7" i="20" s="1"/>
  <c r="GC5" i="20"/>
  <c r="GD5" i="20"/>
  <c r="GD10" i="20" s="1"/>
  <c r="GE5" i="20"/>
  <c r="GF5" i="20"/>
  <c r="GF7" i="20" s="1"/>
  <c r="GG5" i="20"/>
  <c r="GH5" i="20"/>
  <c r="GH10" i="20" s="1"/>
  <c r="GI5" i="20"/>
  <c r="GJ5" i="20"/>
  <c r="GJ7" i="20" s="1"/>
  <c r="GK5" i="20"/>
  <c r="GL5" i="20"/>
  <c r="GL10" i="20" s="1"/>
  <c r="GM5" i="20"/>
  <c r="GN5" i="20"/>
  <c r="GN7" i="20" s="1"/>
  <c r="GO5" i="20"/>
  <c r="GP5" i="20"/>
  <c r="GP10" i="20" s="1"/>
  <c r="GQ5" i="20"/>
  <c r="GR5" i="20"/>
  <c r="GR7" i="20" s="1"/>
  <c r="GS5" i="20"/>
  <c r="GT5" i="20"/>
  <c r="GT10" i="20" s="1"/>
  <c r="CY6" i="20"/>
  <c r="CZ6" i="20"/>
  <c r="CZ12" i="20" s="1"/>
  <c r="DA6" i="20"/>
  <c r="DA12" i="20" s="1"/>
  <c r="DB6" i="20"/>
  <c r="DC6" i="20"/>
  <c r="DC11" i="20" s="1"/>
  <c r="DD6" i="20"/>
  <c r="DE6" i="20"/>
  <c r="DF6" i="20"/>
  <c r="DG6" i="20"/>
  <c r="DH6" i="20"/>
  <c r="DH12" i="20" s="1"/>
  <c r="DI6" i="20"/>
  <c r="DI12" i="20" s="1"/>
  <c r="DJ6" i="20"/>
  <c r="DK6" i="20"/>
  <c r="DK11" i="20" s="1"/>
  <c r="DL6" i="20"/>
  <c r="DM6" i="20"/>
  <c r="DN6" i="20"/>
  <c r="DO6" i="20"/>
  <c r="DP6" i="20"/>
  <c r="DQ6" i="20"/>
  <c r="DQ12" i="20" s="1"/>
  <c r="DR6" i="20"/>
  <c r="DS6" i="20"/>
  <c r="DS12" i="20" s="1"/>
  <c r="DT6" i="20"/>
  <c r="DT11" i="20" s="1"/>
  <c r="DU6" i="20"/>
  <c r="DV6" i="20"/>
  <c r="DW6" i="20"/>
  <c r="DX6" i="20"/>
  <c r="DY6" i="20"/>
  <c r="DZ6" i="20"/>
  <c r="EA6" i="20"/>
  <c r="EB6" i="20"/>
  <c r="EB11" i="20" s="1"/>
  <c r="EC6" i="20"/>
  <c r="ED6" i="20"/>
  <c r="EE6" i="20"/>
  <c r="EF6" i="20"/>
  <c r="EG6" i="20"/>
  <c r="EH6" i="20"/>
  <c r="EI6" i="20"/>
  <c r="EJ6" i="20"/>
  <c r="EK6" i="20"/>
  <c r="EL6" i="20"/>
  <c r="EM6" i="20"/>
  <c r="EN6" i="20"/>
  <c r="EO6" i="20"/>
  <c r="EP6" i="20"/>
  <c r="EQ6" i="20"/>
  <c r="ER6" i="20"/>
  <c r="ES6" i="20"/>
  <c r="ET6" i="20"/>
  <c r="EU6" i="20"/>
  <c r="EV6" i="20"/>
  <c r="EW6" i="20"/>
  <c r="EX6" i="20"/>
  <c r="EY6" i="20"/>
  <c r="EZ6" i="20"/>
  <c r="FA6" i="20"/>
  <c r="FB6" i="20"/>
  <c r="FC6" i="20"/>
  <c r="FD6" i="20"/>
  <c r="FD11" i="20" s="1"/>
  <c r="FE6" i="20"/>
  <c r="FF6" i="20"/>
  <c r="FG6" i="20"/>
  <c r="FH6" i="20"/>
  <c r="FH11" i="20" s="1"/>
  <c r="FI6" i="20"/>
  <c r="FJ6" i="20"/>
  <c r="FK6" i="20"/>
  <c r="FL6" i="20"/>
  <c r="FL11" i="20" s="1"/>
  <c r="FM6" i="20"/>
  <c r="FN6" i="20"/>
  <c r="FO6" i="20"/>
  <c r="FP6" i="20"/>
  <c r="FP11" i="20" s="1"/>
  <c r="FQ6" i="20"/>
  <c r="FR6" i="20"/>
  <c r="FS6" i="20"/>
  <c r="FT6" i="20"/>
  <c r="FT11" i="20" s="1"/>
  <c r="FU6" i="20"/>
  <c r="FV6" i="20"/>
  <c r="FW6" i="20"/>
  <c r="FX6" i="20"/>
  <c r="FX11" i="20" s="1"/>
  <c r="FY6" i="20"/>
  <c r="FZ6" i="20"/>
  <c r="GA6" i="20"/>
  <c r="GB6" i="20"/>
  <c r="GB11" i="20" s="1"/>
  <c r="GC6" i="20"/>
  <c r="GD6" i="20"/>
  <c r="GE6" i="20"/>
  <c r="GF6" i="20"/>
  <c r="GF11" i="20" s="1"/>
  <c r="GG6" i="20"/>
  <c r="GH6" i="20"/>
  <c r="GI6" i="20"/>
  <c r="GJ6" i="20"/>
  <c r="GJ11" i="20" s="1"/>
  <c r="GK6" i="20"/>
  <c r="GL6" i="20"/>
  <c r="GM6" i="20"/>
  <c r="GN6" i="20"/>
  <c r="GN11" i="20" s="1"/>
  <c r="GO6" i="20"/>
  <c r="GP6" i="20"/>
  <c r="GQ6" i="20"/>
  <c r="GR6" i="20"/>
  <c r="GR11" i="20" s="1"/>
  <c r="GS6" i="20"/>
  <c r="GT6" i="20"/>
  <c r="CY7" i="20"/>
  <c r="DG7" i="20"/>
  <c r="DO7" i="20"/>
  <c r="DS7" i="20"/>
  <c r="DU7" i="20"/>
  <c r="DW7" i="20"/>
  <c r="DY7" i="20"/>
  <c r="EA7" i="20"/>
  <c r="EC7" i="20"/>
  <c r="EE7" i="20"/>
  <c r="EG7" i="20"/>
  <c r="EI7" i="20"/>
  <c r="EK7" i="20"/>
  <c r="EM7" i="20"/>
  <c r="EO7" i="20"/>
  <c r="EQ7" i="20"/>
  <c r="ES7" i="20"/>
  <c r="EU7" i="20"/>
  <c r="EW7" i="20"/>
  <c r="EY7" i="20"/>
  <c r="FA7" i="20"/>
  <c r="FC7" i="20"/>
  <c r="FE7" i="20"/>
  <c r="FG7" i="20"/>
  <c r="FI7" i="20"/>
  <c r="FK7" i="20"/>
  <c r="FM7" i="20"/>
  <c r="FO7" i="20"/>
  <c r="FQ7" i="20"/>
  <c r="FS7" i="20"/>
  <c r="FU7" i="20"/>
  <c r="FW7" i="20"/>
  <c r="FY7" i="20"/>
  <c r="GA7" i="20"/>
  <c r="GC7" i="20"/>
  <c r="GE7" i="20"/>
  <c r="GG7" i="20"/>
  <c r="GI7" i="20"/>
  <c r="GK7" i="20"/>
  <c r="GM7" i="20"/>
  <c r="GO7" i="20"/>
  <c r="GQ7" i="20"/>
  <c r="GS7" i="20"/>
  <c r="DA8" i="20"/>
  <c r="DC8" i="20"/>
  <c r="DI8" i="20"/>
  <c r="DK8" i="20"/>
  <c r="DQ8" i="20"/>
  <c r="DU8" i="20"/>
  <c r="DW8" i="20"/>
  <c r="DY8" i="20"/>
  <c r="EA8" i="20"/>
  <c r="EC8" i="20"/>
  <c r="EE8" i="20"/>
  <c r="EG8" i="20"/>
  <c r="EI8" i="20"/>
  <c r="EK8" i="20"/>
  <c r="EM8" i="20"/>
  <c r="EN8" i="20"/>
  <c r="EO8" i="20"/>
  <c r="EQ8" i="20"/>
  <c r="ER8" i="20"/>
  <c r="ES8" i="20"/>
  <c r="EU8" i="20"/>
  <c r="EV8" i="20"/>
  <c r="EW8" i="20"/>
  <c r="EY8" i="20"/>
  <c r="EZ8" i="20"/>
  <c r="FA8" i="20"/>
  <c r="FC8" i="20"/>
  <c r="FD8" i="20"/>
  <c r="FE8" i="20"/>
  <c r="FG8" i="20"/>
  <c r="FH8" i="20"/>
  <c r="FI8" i="20"/>
  <c r="FK8" i="20"/>
  <c r="FL8" i="20"/>
  <c r="FM8" i="20"/>
  <c r="FO8" i="20"/>
  <c r="FP8" i="20"/>
  <c r="FQ8" i="20"/>
  <c r="FS8" i="20"/>
  <c r="FT8" i="20"/>
  <c r="FU8" i="20"/>
  <c r="FW8" i="20"/>
  <c r="FX8" i="20"/>
  <c r="FY8" i="20"/>
  <c r="GA8" i="20"/>
  <c r="GB8" i="20"/>
  <c r="GC8" i="20"/>
  <c r="GE8" i="20"/>
  <c r="GF8" i="20"/>
  <c r="GG8" i="20"/>
  <c r="GI8" i="20"/>
  <c r="GJ8" i="20"/>
  <c r="GK8" i="20"/>
  <c r="GM8" i="20"/>
  <c r="GN8" i="20"/>
  <c r="GO8" i="20"/>
  <c r="GQ8" i="20"/>
  <c r="GR8" i="20"/>
  <c r="GS8" i="20"/>
  <c r="CY9" i="20"/>
  <c r="DG9" i="20"/>
  <c r="DU9" i="20"/>
  <c r="DW9" i="20"/>
  <c r="DY9" i="20"/>
  <c r="EA9" i="20"/>
  <c r="EC9" i="20"/>
  <c r="EE9" i="20"/>
  <c r="EG9" i="20"/>
  <c r="EI9" i="20"/>
  <c r="EK9" i="20"/>
  <c r="EM9" i="20"/>
  <c r="EN9" i="20"/>
  <c r="EO9" i="20"/>
  <c r="EQ9" i="20"/>
  <c r="ER9" i="20"/>
  <c r="ES9" i="20"/>
  <c r="EU9" i="20"/>
  <c r="EV9" i="20"/>
  <c r="EW9" i="20"/>
  <c r="EY9" i="20"/>
  <c r="EZ9" i="20"/>
  <c r="FA9" i="20"/>
  <c r="FC9" i="20"/>
  <c r="FD9" i="20"/>
  <c r="FE9" i="20"/>
  <c r="FG9" i="20"/>
  <c r="FH9" i="20"/>
  <c r="FI9" i="20"/>
  <c r="FK9" i="20"/>
  <c r="FL9" i="20"/>
  <c r="FM9" i="20"/>
  <c r="FO9" i="20"/>
  <c r="FP9" i="20"/>
  <c r="FQ9" i="20"/>
  <c r="FS9" i="20"/>
  <c r="FT9" i="20"/>
  <c r="FU9" i="20"/>
  <c r="FW9" i="20"/>
  <c r="FX9" i="20"/>
  <c r="FY9" i="20"/>
  <c r="GA9" i="20"/>
  <c r="GB9" i="20"/>
  <c r="GC9" i="20"/>
  <c r="GE9" i="20"/>
  <c r="GF9" i="20"/>
  <c r="GG9" i="20"/>
  <c r="GI9" i="20"/>
  <c r="GJ9" i="20"/>
  <c r="GK9" i="20"/>
  <c r="GM9" i="20"/>
  <c r="GN9" i="20"/>
  <c r="GO9" i="20"/>
  <c r="GQ9" i="20"/>
  <c r="GR9" i="20"/>
  <c r="GS9" i="20"/>
  <c r="CZ10" i="20"/>
  <c r="DA10" i="20"/>
  <c r="DC10" i="20"/>
  <c r="DI10" i="20"/>
  <c r="DK10" i="20"/>
  <c r="DP10" i="20"/>
  <c r="DQ10" i="20"/>
  <c r="DS10" i="20"/>
  <c r="DT10" i="20"/>
  <c r="DU10" i="20"/>
  <c r="DW10" i="20"/>
  <c r="DX10" i="20"/>
  <c r="DY10" i="20"/>
  <c r="EA10" i="20"/>
  <c r="EB10" i="20"/>
  <c r="EC10" i="20"/>
  <c r="EE10" i="20"/>
  <c r="EF10" i="20"/>
  <c r="EG10" i="20"/>
  <c r="EI10" i="20"/>
  <c r="EJ10" i="20"/>
  <c r="EK10" i="20"/>
  <c r="EM10" i="20"/>
  <c r="EN10" i="20"/>
  <c r="EO10" i="20"/>
  <c r="EQ10" i="20"/>
  <c r="ER10" i="20"/>
  <c r="ES10" i="20"/>
  <c r="EU10" i="20"/>
  <c r="EV10" i="20"/>
  <c r="EW10" i="20"/>
  <c r="EY10" i="20"/>
  <c r="EZ10" i="20"/>
  <c r="FA10" i="20"/>
  <c r="FC10" i="20"/>
  <c r="FD10" i="20"/>
  <c r="FE10" i="20"/>
  <c r="FG10" i="20"/>
  <c r="FH10" i="20"/>
  <c r="FI10" i="20"/>
  <c r="FK10" i="20"/>
  <c r="FL10" i="20"/>
  <c r="FM10" i="20"/>
  <c r="FO10" i="20"/>
  <c r="FP10" i="20"/>
  <c r="FQ10" i="20"/>
  <c r="FS10" i="20"/>
  <c r="FT10" i="20"/>
  <c r="FU10" i="20"/>
  <c r="FW10" i="20"/>
  <c r="FX10" i="20"/>
  <c r="FY10" i="20"/>
  <c r="GA10" i="20"/>
  <c r="GB10" i="20"/>
  <c r="GC10" i="20"/>
  <c r="GE10" i="20"/>
  <c r="GF10" i="20"/>
  <c r="GG10" i="20"/>
  <c r="GI10" i="20"/>
  <c r="GJ10" i="20"/>
  <c r="GK10" i="20"/>
  <c r="GM10" i="20"/>
  <c r="GN10" i="20"/>
  <c r="GO10" i="20"/>
  <c r="GQ10" i="20"/>
  <c r="GR10" i="20"/>
  <c r="GS10" i="20"/>
  <c r="CY11" i="20"/>
  <c r="DE11" i="20"/>
  <c r="DG11" i="20"/>
  <c r="DM11" i="20"/>
  <c r="DO11" i="20"/>
  <c r="DS11" i="20"/>
  <c r="DU11" i="20"/>
  <c r="DW11" i="20"/>
  <c r="DX11" i="20"/>
  <c r="DY11" i="20"/>
  <c r="EA11" i="20"/>
  <c r="EC11" i="20"/>
  <c r="EE11" i="20"/>
  <c r="EF11" i="20"/>
  <c r="EG11" i="20"/>
  <c r="EI11" i="20"/>
  <c r="EJ11" i="20"/>
  <c r="EK11" i="20"/>
  <c r="EM11" i="20"/>
  <c r="EN11" i="20"/>
  <c r="EO11" i="20"/>
  <c r="EQ11" i="20"/>
  <c r="ER11" i="20"/>
  <c r="ES11" i="20"/>
  <c r="EU11" i="20"/>
  <c r="EV11" i="20"/>
  <c r="EW11" i="20"/>
  <c r="EY11" i="20"/>
  <c r="EZ11" i="20"/>
  <c r="FA11" i="20"/>
  <c r="FC11" i="20"/>
  <c r="FE11" i="20"/>
  <c r="FG11" i="20"/>
  <c r="FI11" i="20"/>
  <c r="FK11" i="20"/>
  <c r="FM11" i="20"/>
  <c r="FO11" i="20"/>
  <c r="FQ11" i="20"/>
  <c r="FS11" i="20"/>
  <c r="FU11" i="20"/>
  <c r="FW11" i="20"/>
  <c r="FY11" i="20"/>
  <c r="GA11" i="20"/>
  <c r="GC11" i="20"/>
  <c r="GE11" i="20"/>
  <c r="GG11" i="20"/>
  <c r="GI11" i="20"/>
  <c r="GK11" i="20"/>
  <c r="GM11" i="20"/>
  <c r="GO11" i="20"/>
  <c r="GQ11" i="20"/>
  <c r="GS11" i="20"/>
  <c r="DC12" i="20"/>
  <c r="DK12" i="20"/>
  <c r="DO12" i="20"/>
  <c r="DP12" i="20"/>
  <c r="DU12" i="20"/>
  <c r="DW12" i="20"/>
  <c r="DY12" i="20"/>
  <c r="EA12" i="20"/>
  <c r="EC12" i="20"/>
  <c r="EE12" i="20"/>
  <c r="EG12" i="20"/>
  <c r="EI12" i="20"/>
  <c r="EK12" i="20"/>
  <c r="EM12" i="20"/>
  <c r="EN12" i="20"/>
  <c r="EO12" i="20"/>
  <c r="EP12" i="20"/>
  <c r="EQ12" i="20"/>
  <c r="ER12" i="20"/>
  <c r="ES12" i="20"/>
  <c r="ET12" i="20"/>
  <c r="EU12" i="20"/>
  <c r="EV12" i="20"/>
  <c r="EW12" i="20"/>
  <c r="EX12" i="20"/>
  <c r="EY12" i="20"/>
  <c r="EZ12" i="20"/>
  <c r="FA12" i="20"/>
  <c r="FB12" i="20"/>
  <c r="FC12" i="20"/>
  <c r="FD12" i="20"/>
  <c r="FE12" i="20"/>
  <c r="FF12" i="20"/>
  <c r="FG12" i="20"/>
  <c r="FH12" i="20"/>
  <c r="FI12" i="20"/>
  <c r="FJ12" i="20"/>
  <c r="FK12" i="20"/>
  <c r="FL12" i="20"/>
  <c r="FM12" i="20"/>
  <c r="FN12" i="20"/>
  <c r="FO12" i="20"/>
  <c r="FP12" i="20"/>
  <c r="FQ12" i="20"/>
  <c r="FR12" i="20"/>
  <c r="FS12" i="20"/>
  <c r="FT12" i="20"/>
  <c r="FU12" i="20"/>
  <c r="FV12" i="20"/>
  <c r="FW12" i="20"/>
  <c r="FX12" i="20"/>
  <c r="FY12" i="20"/>
  <c r="FZ12" i="20"/>
  <c r="GA12" i="20"/>
  <c r="GB12" i="20"/>
  <c r="GC12" i="20"/>
  <c r="GD12" i="20"/>
  <c r="GE12" i="20"/>
  <c r="GF12" i="20"/>
  <c r="GG12" i="20"/>
  <c r="GH12" i="20"/>
  <c r="GI12" i="20"/>
  <c r="GJ12" i="20"/>
  <c r="GK12" i="20"/>
  <c r="GL12" i="20"/>
  <c r="GM12" i="20"/>
  <c r="GN12" i="20"/>
  <c r="GO12" i="20"/>
  <c r="GP12" i="20"/>
  <c r="GQ12" i="20"/>
  <c r="GR12" i="20"/>
  <c r="GS12" i="20"/>
  <c r="GT12" i="20"/>
  <c r="CY14" i="20"/>
  <c r="CZ14" i="20"/>
  <c r="DA14" i="20"/>
  <c r="DB14" i="20"/>
  <c r="DB87" i="20" s="1"/>
  <c r="DC14" i="20"/>
  <c r="DD14" i="20"/>
  <c r="DE14" i="20"/>
  <c r="DF14" i="20"/>
  <c r="DF87" i="20" s="1"/>
  <c r="DG14" i="20"/>
  <c r="DH14" i="20"/>
  <c r="DI14" i="20"/>
  <c r="DJ14" i="20"/>
  <c r="DJ87" i="20" s="1"/>
  <c r="DK14" i="20"/>
  <c r="DL14" i="20"/>
  <c r="DM14" i="20"/>
  <c r="DN14" i="20"/>
  <c r="DN87" i="20" s="1"/>
  <c r="DO14" i="20"/>
  <c r="DP14" i="20"/>
  <c r="DQ14" i="20"/>
  <c r="DR14" i="20"/>
  <c r="DR87" i="20" s="1"/>
  <c r="DS14" i="20"/>
  <c r="DT14" i="20"/>
  <c r="DU14" i="20"/>
  <c r="DV14" i="20"/>
  <c r="DV87" i="20" s="1"/>
  <c r="DW14" i="20"/>
  <c r="DX14" i="20"/>
  <c r="DY14" i="20"/>
  <c r="DZ14" i="20"/>
  <c r="DZ87" i="20" s="1"/>
  <c r="EA14" i="20"/>
  <c r="EB14" i="20"/>
  <c r="EC14" i="20"/>
  <c r="ED14" i="20"/>
  <c r="ED87" i="20" s="1"/>
  <c r="EE14" i="20"/>
  <c r="EF14" i="20"/>
  <c r="EG14" i="20"/>
  <c r="EH14" i="20"/>
  <c r="EH87" i="20" s="1"/>
  <c r="EI14" i="20"/>
  <c r="EJ14" i="20"/>
  <c r="EK14" i="20"/>
  <c r="EL14" i="20"/>
  <c r="EL87" i="20" s="1"/>
  <c r="EM14" i="20"/>
  <c r="EN14" i="20"/>
  <c r="EO14" i="20"/>
  <c r="EP14" i="20"/>
  <c r="EP87" i="20" s="1"/>
  <c r="EQ14" i="20"/>
  <c r="ER14" i="20"/>
  <c r="ES14" i="20"/>
  <c r="ET14" i="20"/>
  <c r="ET87" i="20" s="1"/>
  <c r="EU14" i="20"/>
  <c r="EV14" i="20"/>
  <c r="EW14" i="20"/>
  <c r="EX14" i="20"/>
  <c r="EX87" i="20" s="1"/>
  <c r="EY14" i="20"/>
  <c r="EZ14" i="20"/>
  <c r="FA14" i="20"/>
  <c r="FB14" i="20"/>
  <c r="FB87" i="20" s="1"/>
  <c r="FC14" i="20"/>
  <c r="FD14" i="20"/>
  <c r="FE14" i="20"/>
  <c r="FF14" i="20"/>
  <c r="FF87" i="20" s="1"/>
  <c r="FG14" i="20"/>
  <c r="FH14" i="20"/>
  <c r="FI14" i="20"/>
  <c r="FJ14" i="20"/>
  <c r="FJ87" i="20" s="1"/>
  <c r="FK14" i="20"/>
  <c r="FL14" i="20"/>
  <c r="FM14" i="20"/>
  <c r="FN14" i="20"/>
  <c r="FN87" i="20" s="1"/>
  <c r="FO14" i="20"/>
  <c r="FP14" i="20"/>
  <c r="FQ14" i="20"/>
  <c r="FR14" i="20"/>
  <c r="FR87" i="20" s="1"/>
  <c r="FS14" i="20"/>
  <c r="FT14" i="20"/>
  <c r="FU14" i="20"/>
  <c r="FV14" i="20"/>
  <c r="FV87" i="20" s="1"/>
  <c r="FW14" i="20"/>
  <c r="FX14" i="20"/>
  <c r="FY14" i="20"/>
  <c r="FZ14" i="20"/>
  <c r="FZ87" i="20" s="1"/>
  <c r="GA14" i="20"/>
  <c r="GB14" i="20"/>
  <c r="GC14" i="20"/>
  <c r="GD14" i="20"/>
  <c r="GD87" i="20" s="1"/>
  <c r="GE14" i="20"/>
  <c r="GF14" i="20"/>
  <c r="GG14" i="20"/>
  <c r="GH14" i="20"/>
  <c r="GH87" i="20" s="1"/>
  <c r="GI14" i="20"/>
  <c r="GJ14" i="20"/>
  <c r="GK14" i="20"/>
  <c r="GL14" i="20"/>
  <c r="GL87" i="20" s="1"/>
  <c r="GM14" i="20"/>
  <c r="GN14" i="20"/>
  <c r="GO14" i="20"/>
  <c r="GP14" i="20"/>
  <c r="GP87" i="20" s="1"/>
  <c r="GQ14" i="20"/>
  <c r="GR14" i="20"/>
  <c r="GS14" i="20"/>
  <c r="GT14" i="20"/>
  <c r="GT87" i="20" s="1"/>
  <c r="CY21" i="20"/>
  <c r="DB21" i="20"/>
  <c r="DQ21" i="20"/>
  <c r="DS21" i="20"/>
  <c r="DY21" i="20"/>
  <c r="EA21" i="20"/>
  <c r="EG21" i="20"/>
  <c r="EH21" i="20"/>
  <c r="EI21" i="20"/>
  <c r="EO21" i="20"/>
  <c r="EQ21" i="20"/>
  <c r="EW21" i="20"/>
  <c r="EY21" i="20"/>
  <c r="FE21" i="20"/>
  <c r="FG21" i="20"/>
  <c r="FM21" i="20"/>
  <c r="FN21" i="20"/>
  <c r="FO21" i="20"/>
  <c r="FU21" i="20"/>
  <c r="FW21" i="20"/>
  <c r="FY21" i="20"/>
  <c r="GC21" i="20"/>
  <c r="GE21" i="20"/>
  <c r="GK21" i="20"/>
  <c r="GM21" i="20"/>
  <c r="GS21" i="20"/>
  <c r="GT21" i="20"/>
  <c r="DG21" i="20"/>
  <c r="DH21" i="20"/>
  <c r="DO21" i="20"/>
  <c r="DW21" i="20"/>
  <c r="EE21" i="20"/>
  <c r="EM21" i="20"/>
  <c r="EN21" i="20"/>
  <c r="EU21" i="20"/>
  <c r="FC21" i="20"/>
  <c r="FD21" i="20"/>
  <c r="FK21" i="20"/>
  <c r="FS21" i="20"/>
  <c r="GA21" i="20"/>
  <c r="GG21" i="20"/>
  <c r="GI21" i="20"/>
  <c r="GQ21" i="20"/>
  <c r="CY23" i="20"/>
  <c r="CY28" i="20" s="1"/>
  <c r="CZ23" i="20"/>
  <c r="CZ25" i="20" s="1"/>
  <c r="DA23" i="20"/>
  <c r="DA25" i="20" s="1"/>
  <c r="DB23" i="20"/>
  <c r="DB25" i="20" s="1"/>
  <c r="DC23" i="20"/>
  <c r="DC25" i="20" s="1"/>
  <c r="DD23" i="20"/>
  <c r="DD28" i="20" s="1"/>
  <c r="DE23" i="20"/>
  <c r="DE25" i="20" s="1"/>
  <c r="DF23" i="20"/>
  <c r="DF25" i="20" s="1"/>
  <c r="DG23" i="20"/>
  <c r="DH23" i="20"/>
  <c r="DH25" i="20" s="1"/>
  <c r="DI23" i="20"/>
  <c r="DI25" i="20" s="1"/>
  <c r="DJ23" i="20"/>
  <c r="DJ25" i="20" s="1"/>
  <c r="DK23" i="20"/>
  <c r="DL23" i="20"/>
  <c r="DL25" i="20" s="1"/>
  <c r="DM23" i="20"/>
  <c r="DM25" i="20" s="1"/>
  <c r="DN23" i="20"/>
  <c r="DN25" i="20" s="1"/>
  <c r="DO23" i="20"/>
  <c r="DO28" i="20" s="1"/>
  <c r="DP23" i="20"/>
  <c r="DP28" i="20" s="1"/>
  <c r="DQ23" i="20"/>
  <c r="DQ25" i="20" s="1"/>
  <c r="DR23" i="20"/>
  <c r="DR25" i="20" s="1"/>
  <c r="DS23" i="20"/>
  <c r="DS28" i="20" s="1"/>
  <c r="DT23" i="20"/>
  <c r="DT28" i="20" s="1"/>
  <c r="DU23" i="20"/>
  <c r="DU28" i="20" s="1"/>
  <c r="DV23" i="20"/>
  <c r="DV28" i="20" s="1"/>
  <c r="DW23" i="20"/>
  <c r="DW28" i="20" s="1"/>
  <c r="DX23" i="20"/>
  <c r="DX28" i="20" s="1"/>
  <c r="DY23" i="20"/>
  <c r="DY28" i="20" s="1"/>
  <c r="DZ23" i="20"/>
  <c r="DZ28" i="20" s="1"/>
  <c r="EA23" i="20"/>
  <c r="EA28" i="20" s="1"/>
  <c r="EB23" i="20"/>
  <c r="EB28" i="20" s="1"/>
  <c r="EC23" i="20"/>
  <c r="EC28" i="20" s="1"/>
  <c r="ED23" i="20"/>
  <c r="ED28" i="20" s="1"/>
  <c r="EE23" i="20"/>
  <c r="EE28" i="20" s="1"/>
  <c r="EF23" i="20"/>
  <c r="EF28" i="20" s="1"/>
  <c r="EG23" i="20"/>
  <c r="EG28" i="20" s="1"/>
  <c r="EH23" i="20"/>
  <c r="EI23" i="20"/>
  <c r="EI28" i="20" s="1"/>
  <c r="EJ23" i="20"/>
  <c r="EJ28" i="20" s="1"/>
  <c r="EK23" i="20"/>
  <c r="EK28" i="20" s="1"/>
  <c r="EL23" i="20"/>
  <c r="EL28" i="20" s="1"/>
  <c r="EM23" i="20"/>
  <c r="EN23" i="20"/>
  <c r="EN25" i="20" s="1"/>
  <c r="EO23" i="20"/>
  <c r="EO25" i="20" s="1"/>
  <c r="EP23" i="20"/>
  <c r="EQ23" i="20"/>
  <c r="EQ28" i="20" s="1"/>
  <c r="ER23" i="20"/>
  <c r="ER25" i="20" s="1"/>
  <c r="ES23" i="20"/>
  <c r="ES25" i="20" s="1"/>
  <c r="ET23" i="20"/>
  <c r="EU23" i="20"/>
  <c r="EV23" i="20"/>
  <c r="EV25" i="20" s="1"/>
  <c r="EW23" i="20"/>
  <c r="EW25" i="20" s="1"/>
  <c r="EX23" i="20"/>
  <c r="EY23" i="20"/>
  <c r="EY28" i="20" s="1"/>
  <c r="EZ23" i="20"/>
  <c r="EZ25" i="20" s="1"/>
  <c r="FA23" i="20"/>
  <c r="FA25" i="20" s="1"/>
  <c r="FB23" i="20"/>
  <c r="FC23" i="20"/>
  <c r="FC28" i="20" s="1"/>
  <c r="FD23" i="20"/>
  <c r="FD25" i="20" s="1"/>
  <c r="FE23" i="20"/>
  <c r="FE25" i="20" s="1"/>
  <c r="FF23" i="20"/>
  <c r="FG23" i="20"/>
  <c r="FG28" i="20" s="1"/>
  <c r="FH23" i="20"/>
  <c r="FH25" i="20" s="1"/>
  <c r="FI23" i="20"/>
  <c r="FI25" i="20" s="1"/>
  <c r="FJ23" i="20"/>
  <c r="FK23" i="20"/>
  <c r="FK28" i="20" s="1"/>
  <c r="FL23" i="20"/>
  <c r="FL25" i="20" s="1"/>
  <c r="FM23" i="20"/>
  <c r="FM25" i="20" s="1"/>
  <c r="FN23" i="20"/>
  <c r="FO23" i="20"/>
  <c r="FO28" i="20" s="1"/>
  <c r="FP23" i="20"/>
  <c r="FP25" i="20" s="1"/>
  <c r="FQ23" i="20"/>
  <c r="FQ25" i="20" s="1"/>
  <c r="FR23" i="20"/>
  <c r="FS23" i="20"/>
  <c r="FT23" i="20"/>
  <c r="FT25" i="20" s="1"/>
  <c r="FU23" i="20"/>
  <c r="FU25" i="20" s="1"/>
  <c r="FV23" i="20"/>
  <c r="FW23" i="20"/>
  <c r="FW28" i="20" s="1"/>
  <c r="FX23" i="20"/>
  <c r="FX25" i="20" s="1"/>
  <c r="FY23" i="20"/>
  <c r="FY25" i="20" s="1"/>
  <c r="FZ23" i="20"/>
  <c r="GA23" i="20"/>
  <c r="GA28" i="20" s="1"/>
  <c r="GB23" i="20"/>
  <c r="GB25" i="20" s="1"/>
  <c r="GC23" i="20"/>
  <c r="GC25" i="20" s="1"/>
  <c r="GD23" i="20"/>
  <c r="GE23" i="20"/>
  <c r="GE28" i="20" s="1"/>
  <c r="GF23" i="20"/>
  <c r="GF25" i="20" s="1"/>
  <c r="GG23" i="20"/>
  <c r="GG25" i="20" s="1"/>
  <c r="GH23" i="20"/>
  <c r="GI23" i="20"/>
  <c r="GI28" i="20" s="1"/>
  <c r="GJ23" i="20"/>
  <c r="GJ25" i="20" s="1"/>
  <c r="GK23" i="20"/>
  <c r="GK25" i="20" s="1"/>
  <c r="GL23" i="20"/>
  <c r="GM23" i="20"/>
  <c r="GM28" i="20" s="1"/>
  <c r="GN23" i="20"/>
  <c r="GN25" i="20" s="1"/>
  <c r="GO23" i="20"/>
  <c r="GO25" i="20" s="1"/>
  <c r="GP23" i="20"/>
  <c r="GQ23" i="20"/>
  <c r="GQ28" i="20" s="1"/>
  <c r="GR23" i="20"/>
  <c r="GR25" i="20" s="1"/>
  <c r="GS23" i="20"/>
  <c r="GS25" i="20" s="1"/>
  <c r="GT23" i="20"/>
  <c r="CY25" i="20"/>
  <c r="DD25" i="20"/>
  <c r="DV25" i="20"/>
  <c r="EH25" i="20"/>
  <c r="EL25" i="20"/>
  <c r="EP25" i="20"/>
  <c r="ET25" i="20"/>
  <c r="EX25" i="20"/>
  <c r="FB25" i="20"/>
  <c r="FF25" i="20"/>
  <c r="FJ25" i="20"/>
  <c r="FN25" i="20"/>
  <c r="FR25" i="20"/>
  <c r="FV25" i="20"/>
  <c r="FZ25" i="20"/>
  <c r="GD25" i="20"/>
  <c r="GH25" i="20"/>
  <c r="GL25" i="20"/>
  <c r="GP25" i="20"/>
  <c r="GT25" i="20"/>
  <c r="DN28" i="20"/>
  <c r="EH28" i="20"/>
  <c r="EP28" i="20"/>
  <c r="ET28" i="20"/>
  <c r="EX28" i="20"/>
  <c r="FB28" i="20"/>
  <c r="FF28" i="20"/>
  <c r="FJ28" i="20"/>
  <c r="FN28" i="20"/>
  <c r="FR28" i="20"/>
  <c r="FV28" i="20"/>
  <c r="FZ28" i="20"/>
  <c r="GD28" i="20"/>
  <c r="GH28" i="20"/>
  <c r="GL28" i="20"/>
  <c r="GP28" i="20"/>
  <c r="GT28" i="20"/>
  <c r="CY29" i="20"/>
  <c r="CZ29" i="20"/>
  <c r="DA29" i="20"/>
  <c r="DB29" i="20"/>
  <c r="DC29" i="20"/>
  <c r="DD29" i="20"/>
  <c r="DE29" i="20"/>
  <c r="DF29" i="20"/>
  <c r="DG29" i="20"/>
  <c r="DH29" i="20"/>
  <c r="DI29" i="20"/>
  <c r="DJ29" i="20"/>
  <c r="DK29" i="20"/>
  <c r="DL29" i="20"/>
  <c r="DM29" i="20"/>
  <c r="DN29" i="20"/>
  <c r="DO29" i="20"/>
  <c r="DP29" i="20"/>
  <c r="DQ29" i="20"/>
  <c r="DR29" i="20"/>
  <c r="DS29" i="20"/>
  <c r="DT29" i="20"/>
  <c r="DU29" i="20"/>
  <c r="DV29" i="20"/>
  <c r="DW29" i="20"/>
  <c r="DX29" i="20"/>
  <c r="DY29" i="20"/>
  <c r="DZ29" i="20"/>
  <c r="EA29" i="20"/>
  <c r="EB29" i="20"/>
  <c r="EC29" i="20"/>
  <c r="ED29" i="20"/>
  <c r="EE29" i="20"/>
  <c r="EF29" i="20"/>
  <c r="EG29" i="20"/>
  <c r="EH29" i="20"/>
  <c r="EI29" i="20"/>
  <c r="EJ29" i="20"/>
  <c r="EK29" i="20"/>
  <c r="EL29" i="20"/>
  <c r="EM29" i="20"/>
  <c r="EN29" i="20"/>
  <c r="EO29" i="20"/>
  <c r="EP29" i="20"/>
  <c r="EQ29" i="20"/>
  <c r="ER29" i="20"/>
  <c r="ES29" i="20"/>
  <c r="ET29" i="20"/>
  <c r="EU29" i="20"/>
  <c r="EV29" i="20"/>
  <c r="EW29" i="20"/>
  <c r="EX29" i="20"/>
  <c r="EY29" i="20"/>
  <c r="EZ29" i="20"/>
  <c r="FA29" i="20"/>
  <c r="FB29" i="20"/>
  <c r="FC29" i="20"/>
  <c r="FD29" i="20"/>
  <c r="FE29" i="20"/>
  <c r="FF29" i="20"/>
  <c r="FG29" i="20"/>
  <c r="FH29" i="20"/>
  <c r="FI29" i="20"/>
  <c r="FJ29" i="20"/>
  <c r="FK29" i="20"/>
  <c r="FL29" i="20"/>
  <c r="FM29" i="20"/>
  <c r="FN29" i="20"/>
  <c r="FO29" i="20"/>
  <c r="FP29" i="20"/>
  <c r="FQ29" i="20"/>
  <c r="FR29" i="20"/>
  <c r="FS29" i="20"/>
  <c r="FT29" i="20"/>
  <c r="FU29" i="20"/>
  <c r="FV29" i="20"/>
  <c r="FW29" i="20"/>
  <c r="FX29" i="20"/>
  <c r="FY29" i="20"/>
  <c r="FZ29" i="20"/>
  <c r="GA29" i="20"/>
  <c r="GB29" i="20"/>
  <c r="GC29" i="20"/>
  <c r="GD29" i="20"/>
  <c r="GE29" i="20"/>
  <c r="GF29" i="20"/>
  <c r="GG29" i="20"/>
  <c r="GH29" i="20"/>
  <c r="GI29" i="20"/>
  <c r="GJ29" i="20"/>
  <c r="GK29" i="20"/>
  <c r="GL29" i="20"/>
  <c r="GM29" i="20"/>
  <c r="GN29" i="20"/>
  <c r="GO29" i="20"/>
  <c r="GP29" i="20"/>
  <c r="GQ29" i="20"/>
  <c r="GR29" i="20"/>
  <c r="GS29" i="20"/>
  <c r="GT29" i="20"/>
  <c r="CY30" i="20"/>
  <c r="CZ30" i="20"/>
  <c r="DA30" i="20"/>
  <c r="DB30" i="20"/>
  <c r="DC30" i="20"/>
  <c r="DD30" i="20"/>
  <c r="DE30" i="20"/>
  <c r="DF30" i="20"/>
  <c r="DG30" i="20"/>
  <c r="DH30" i="20"/>
  <c r="DI30" i="20"/>
  <c r="DJ30" i="20"/>
  <c r="DK30" i="20"/>
  <c r="DL30" i="20"/>
  <c r="DM30" i="20"/>
  <c r="DN30" i="20"/>
  <c r="DO30" i="20"/>
  <c r="DP30" i="20"/>
  <c r="DQ30" i="20"/>
  <c r="DR30" i="20"/>
  <c r="DS30" i="20"/>
  <c r="DT30" i="20"/>
  <c r="DU30" i="20"/>
  <c r="DV30" i="20"/>
  <c r="DW30" i="20"/>
  <c r="DX30" i="20"/>
  <c r="DY30" i="20"/>
  <c r="DZ30" i="20"/>
  <c r="EA30" i="20"/>
  <c r="EB30" i="20"/>
  <c r="EC30" i="20"/>
  <c r="ED30" i="20"/>
  <c r="EE30" i="20"/>
  <c r="EF30" i="20"/>
  <c r="EG30" i="20"/>
  <c r="EH30" i="20"/>
  <c r="EI30" i="20"/>
  <c r="EJ30" i="20"/>
  <c r="EK30" i="20"/>
  <c r="EL30" i="20"/>
  <c r="EM30" i="20"/>
  <c r="EN30" i="20"/>
  <c r="EO30" i="20"/>
  <c r="EP30" i="20"/>
  <c r="EQ30" i="20"/>
  <c r="ER30" i="20"/>
  <c r="ES30" i="20"/>
  <c r="ET30" i="20"/>
  <c r="EU30" i="20"/>
  <c r="EV30" i="20"/>
  <c r="EW30" i="20"/>
  <c r="EX30" i="20"/>
  <c r="EY30" i="20"/>
  <c r="EZ30" i="20"/>
  <c r="FA30" i="20"/>
  <c r="FB30" i="20"/>
  <c r="FC30" i="20"/>
  <c r="FD30" i="20"/>
  <c r="FE30" i="20"/>
  <c r="FF30" i="20"/>
  <c r="FG30" i="20"/>
  <c r="FH30" i="20"/>
  <c r="FI30" i="20"/>
  <c r="FJ30" i="20"/>
  <c r="FK30" i="20"/>
  <c r="FL30" i="20"/>
  <c r="FM30" i="20"/>
  <c r="FN30" i="20"/>
  <c r="FO30" i="20"/>
  <c r="FP30" i="20"/>
  <c r="FQ30" i="20"/>
  <c r="FR30" i="20"/>
  <c r="FS30" i="20"/>
  <c r="FT30" i="20"/>
  <c r="FU30" i="20"/>
  <c r="FV30" i="20"/>
  <c r="FW30" i="20"/>
  <c r="FX30" i="20"/>
  <c r="FY30" i="20"/>
  <c r="FZ30" i="20"/>
  <c r="GA30" i="20"/>
  <c r="GB30" i="20"/>
  <c r="GC30" i="20"/>
  <c r="GD30" i="20"/>
  <c r="GE30" i="20"/>
  <c r="GF30" i="20"/>
  <c r="GG30" i="20"/>
  <c r="GH30" i="20"/>
  <c r="GI30" i="20"/>
  <c r="GJ30" i="20"/>
  <c r="GK30" i="20"/>
  <c r="GL30" i="20"/>
  <c r="GM30" i="20"/>
  <c r="GN30" i="20"/>
  <c r="GO30" i="20"/>
  <c r="GP30" i="20"/>
  <c r="GQ30" i="20"/>
  <c r="GR30" i="20"/>
  <c r="GS30" i="20"/>
  <c r="GT30" i="20"/>
  <c r="CY31" i="20"/>
  <c r="CZ31" i="20"/>
  <c r="DA31" i="20"/>
  <c r="DB31" i="20"/>
  <c r="DC31" i="20"/>
  <c r="DD31" i="20"/>
  <c r="DE31" i="20"/>
  <c r="DF31" i="20"/>
  <c r="DG31" i="20"/>
  <c r="DH31" i="20"/>
  <c r="DI31" i="20"/>
  <c r="DJ31" i="20"/>
  <c r="DK31" i="20"/>
  <c r="DL31" i="20"/>
  <c r="DM31" i="20"/>
  <c r="DN31" i="20"/>
  <c r="DO31" i="20"/>
  <c r="DP31" i="20"/>
  <c r="DQ31" i="20"/>
  <c r="DR31" i="20"/>
  <c r="DS31" i="20"/>
  <c r="DT31" i="20"/>
  <c r="DU31" i="20"/>
  <c r="DV31" i="20"/>
  <c r="DW31" i="20"/>
  <c r="DX31" i="20"/>
  <c r="DY31" i="20"/>
  <c r="DZ31" i="20"/>
  <c r="EA31" i="20"/>
  <c r="EB31" i="20"/>
  <c r="EC31" i="20"/>
  <c r="ED31" i="20"/>
  <c r="EE31" i="20"/>
  <c r="EF31" i="20"/>
  <c r="EG31" i="20"/>
  <c r="EH31" i="20"/>
  <c r="EI31" i="20"/>
  <c r="EJ31" i="20"/>
  <c r="EK31" i="20"/>
  <c r="EL31" i="20"/>
  <c r="EM31" i="20"/>
  <c r="EN31" i="20"/>
  <c r="EO31" i="20"/>
  <c r="EP31" i="20"/>
  <c r="EQ31" i="20"/>
  <c r="ER31" i="20"/>
  <c r="ES31" i="20"/>
  <c r="ET31" i="20"/>
  <c r="EU31" i="20"/>
  <c r="EV31" i="20"/>
  <c r="EW31" i="20"/>
  <c r="EX31" i="20"/>
  <c r="EY31" i="20"/>
  <c r="EZ31" i="20"/>
  <c r="FA31" i="20"/>
  <c r="FB31" i="20"/>
  <c r="FC31" i="20"/>
  <c r="FD31" i="20"/>
  <c r="FE31" i="20"/>
  <c r="FF31" i="20"/>
  <c r="FG31" i="20"/>
  <c r="FH31" i="20"/>
  <c r="FI31" i="20"/>
  <c r="FJ31" i="20"/>
  <c r="FK31" i="20"/>
  <c r="FL31" i="20"/>
  <c r="FM31" i="20"/>
  <c r="FN31" i="20"/>
  <c r="FO31" i="20"/>
  <c r="FP31" i="20"/>
  <c r="FQ31" i="20"/>
  <c r="FR31" i="20"/>
  <c r="FS31" i="20"/>
  <c r="FT31" i="20"/>
  <c r="FU31" i="20"/>
  <c r="FV31" i="20"/>
  <c r="FW31" i="20"/>
  <c r="FX31" i="20"/>
  <c r="FY31" i="20"/>
  <c r="FZ31" i="20"/>
  <c r="GA31" i="20"/>
  <c r="GB31" i="20"/>
  <c r="GC31" i="20"/>
  <c r="GD31" i="20"/>
  <c r="GE31" i="20"/>
  <c r="GF31" i="20"/>
  <c r="GG31" i="20"/>
  <c r="GH31" i="20"/>
  <c r="GI31" i="20"/>
  <c r="GJ31" i="20"/>
  <c r="GK31" i="20"/>
  <c r="GL31" i="20"/>
  <c r="GM31" i="20"/>
  <c r="GN31" i="20"/>
  <c r="GO31" i="20"/>
  <c r="GP31" i="20"/>
  <c r="GQ31" i="20"/>
  <c r="GR31" i="20"/>
  <c r="GS31" i="20"/>
  <c r="GT31" i="20"/>
  <c r="CY32" i="20"/>
  <c r="CZ32" i="20"/>
  <c r="DA32" i="20"/>
  <c r="DB32" i="20"/>
  <c r="DC32" i="20"/>
  <c r="DD32" i="20"/>
  <c r="DE32" i="20"/>
  <c r="DF32" i="20"/>
  <c r="DG32" i="20"/>
  <c r="DH32" i="20"/>
  <c r="DI32" i="20"/>
  <c r="DJ32" i="20"/>
  <c r="DK32" i="20"/>
  <c r="DL32" i="20"/>
  <c r="DM32" i="20"/>
  <c r="DN32" i="20"/>
  <c r="DO32" i="20"/>
  <c r="DP32" i="20"/>
  <c r="DQ32" i="20"/>
  <c r="DR32" i="20"/>
  <c r="DS32" i="20"/>
  <c r="DT32" i="20"/>
  <c r="DU32" i="20"/>
  <c r="DV32" i="20"/>
  <c r="DW32" i="20"/>
  <c r="DX32" i="20"/>
  <c r="DY32" i="20"/>
  <c r="DZ32" i="20"/>
  <c r="EA32" i="20"/>
  <c r="EB32" i="20"/>
  <c r="EC32" i="20"/>
  <c r="ED32" i="20"/>
  <c r="EE32" i="20"/>
  <c r="EF32" i="20"/>
  <c r="EG32" i="20"/>
  <c r="EH32" i="20"/>
  <c r="EI32" i="20"/>
  <c r="EJ32" i="20"/>
  <c r="EK32" i="20"/>
  <c r="EL32" i="20"/>
  <c r="EM32" i="20"/>
  <c r="EN32" i="20"/>
  <c r="EO32" i="20"/>
  <c r="EP32" i="20"/>
  <c r="EQ32" i="20"/>
  <c r="ER32" i="20"/>
  <c r="ES32" i="20"/>
  <c r="ET32" i="20"/>
  <c r="EU32" i="20"/>
  <c r="EV32" i="20"/>
  <c r="EW32" i="20"/>
  <c r="EX32" i="20"/>
  <c r="EY32" i="20"/>
  <c r="EZ32" i="20"/>
  <c r="FA32" i="20"/>
  <c r="FB32" i="20"/>
  <c r="FC32" i="20"/>
  <c r="FD32" i="20"/>
  <c r="FE32" i="20"/>
  <c r="FF32" i="20"/>
  <c r="FG32" i="20"/>
  <c r="FH32" i="20"/>
  <c r="FI32" i="20"/>
  <c r="FJ32" i="20"/>
  <c r="FK32" i="20"/>
  <c r="FL32" i="20"/>
  <c r="FM32" i="20"/>
  <c r="FN32" i="20"/>
  <c r="FO32" i="20"/>
  <c r="FP32" i="20"/>
  <c r="FQ32" i="20"/>
  <c r="FR32" i="20"/>
  <c r="FS32" i="20"/>
  <c r="FT32" i="20"/>
  <c r="FU32" i="20"/>
  <c r="FV32" i="20"/>
  <c r="FW32" i="20"/>
  <c r="FX32" i="20"/>
  <c r="FY32" i="20"/>
  <c r="FZ32" i="20"/>
  <c r="GA32" i="20"/>
  <c r="GB32" i="20"/>
  <c r="GC32" i="20"/>
  <c r="GD32" i="20"/>
  <c r="GE32" i="20"/>
  <c r="GF32" i="20"/>
  <c r="GG32" i="20"/>
  <c r="GH32" i="20"/>
  <c r="GI32" i="20"/>
  <c r="GJ32" i="20"/>
  <c r="GK32" i="20"/>
  <c r="GL32" i="20"/>
  <c r="GM32" i="20"/>
  <c r="GN32" i="20"/>
  <c r="GO32" i="20"/>
  <c r="GP32" i="20"/>
  <c r="GQ32" i="20"/>
  <c r="GR32" i="20"/>
  <c r="GS32" i="20"/>
  <c r="GT32" i="20"/>
  <c r="CY34" i="20"/>
  <c r="CZ34" i="20"/>
  <c r="DA34" i="20"/>
  <c r="DB34" i="20"/>
  <c r="DC34" i="20"/>
  <c r="DD34" i="20"/>
  <c r="DE34" i="20"/>
  <c r="DF34" i="20"/>
  <c r="DG34" i="20"/>
  <c r="DH34" i="20"/>
  <c r="DI34" i="20"/>
  <c r="DJ34" i="20"/>
  <c r="DK34" i="20"/>
  <c r="DL34" i="20"/>
  <c r="DM34" i="20"/>
  <c r="DN34" i="20"/>
  <c r="DO34" i="20"/>
  <c r="DP34" i="20"/>
  <c r="DQ34" i="20"/>
  <c r="DR34" i="20"/>
  <c r="DS34" i="20"/>
  <c r="DT34" i="20"/>
  <c r="DU34" i="20"/>
  <c r="DV34" i="20"/>
  <c r="DW34" i="20"/>
  <c r="DX34" i="20"/>
  <c r="DY34" i="20"/>
  <c r="DZ34" i="20"/>
  <c r="EA34" i="20"/>
  <c r="EB34" i="20"/>
  <c r="EC34" i="20"/>
  <c r="ED34" i="20"/>
  <c r="EE34" i="20"/>
  <c r="EF34" i="20"/>
  <c r="EG34" i="20"/>
  <c r="EH34" i="20"/>
  <c r="EI34" i="20"/>
  <c r="EJ34" i="20"/>
  <c r="EK34" i="20"/>
  <c r="EL34" i="20"/>
  <c r="EM34" i="20"/>
  <c r="EN34" i="20"/>
  <c r="EO34" i="20"/>
  <c r="EP34" i="20"/>
  <c r="EQ34" i="20"/>
  <c r="ER34" i="20"/>
  <c r="ES34" i="20"/>
  <c r="ET34" i="20"/>
  <c r="EU34" i="20"/>
  <c r="EV34" i="20"/>
  <c r="EW34" i="20"/>
  <c r="EX34" i="20"/>
  <c r="EY34" i="20"/>
  <c r="EZ34" i="20"/>
  <c r="FA34" i="20"/>
  <c r="FB34" i="20"/>
  <c r="FC34" i="20"/>
  <c r="FD34" i="20"/>
  <c r="FE34" i="20"/>
  <c r="FF34" i="20"/>
  <c r="FG34" i="20"/>
  <c r="FH34" i="20"/>
  <c r="FI34" i="20"/>
  <c r="FJ34" i="20"/>
  <c r="FK34" i="20"/>
  <c r="FL34" i="20"/>
  <c r="FM34" i="20"/>
  <c r="FN34" i="20"/>
  <c r="FO34" i="20"/>
  <c r="FP34" i="20"/>
  <c r="FQ34" i="20"/>
  <c r="FR34" i="20"/>
  <c r="FS34" i="20"/>
  <c r="FT34" i="20"/>
  <c r="FU34" i="20"/>
  <c r="FV34" i="20"/>
  <c r="FW34" i="20"/>
  <c r="FX34" i="20"/>
  <c r="FY34" i="20"/>
  <c r="FZ34" i="20"/>
  <c r="GA34" i="20"/>
  <c r="GB34" i="20"/>
  <c r="GC34" i="20"/>
  <c r="GD34" i="20"/>
  <c r="GE34" i="20"/>
  <c r="GF34" i="20"/>
  <c r="GG34" i="20"/>
  <c r="GH34" i="20"/>
  <c r="GI34" i="20"/>
  <c r="GJ34" i="20"/>
  <c r="GK34" i="20"/>
  <c r="GL34" i="20"/>
  <c r="GM34" i="20"/>
  <c r="GN34" i="20"/>
  <c r="GO34" i="20"/>
  <c r="GP34" i="20"/>
  <c r="GQ34" i="20"/>
  <c r="GR34" i="20"/>
  <c r="GS34" i="20"/>
  <c r="GT34" i="20"/>
  <c r="CY35" i="20"/>
  <c r="CZ35" i="20"/>
  <c r="DA35" i="20"/>
  <c r="DB35" i="20"/>
  <c r="DC35" i="20"/>
  <c r="DD35" i="20"/>
  <c r="DE35" i="20"/>
  <c r="DF35" i="20"/>
  <c r="DG35" i="20"/>
  <c r="DH35" i="20"/>
  <c r="DI35" i="20"/>
  <c r="DJ35" i="20"/>
  <c r="DK35" i="20"/>
  <c r="DL35" i="20"/>
  <c r="DM35" i="20"/>
  <c r="DN35" i="20"/>
  <c r="DO35" i="20"/>
  <c r="DP35" i="20"/>
  <c r="DQ35" i="20"/>
  <c r="DR35" i="20"/>
  <c r="DS35" i="20"/>
  <c r="DT35" i="20"/>
  <c r="DU35" i="20"/>
  <c r="DV35" i="20"/>
  <c r="DW35" i="20"/>
  <c r="DX35" i="20"/>
  <c r="DY35" i="20"/>
  <c r="DZ35" i="20"/>
  <c r="EA35" i="20"/>
  <c r="EB35" i="20"/>
  <c r="EC35" i="20"/>
  <c r="ED35" i="20"/>
  <c r="EE35" i="20"/>
  <c r="EF35" i="20"/>
  <c r="EG35" i="20"/>
  <c r="EH35" i="20"/>
  <c r="EI35" i="20"/>
  <c r="EJ35" i="20"/>
  <c r="EK35" i="20"/>
  <c r="EL35" i="20"/>
  <c r="EM35" i="20"/>
  <c r="EN35" i="20"/>
  <c r="EO35" i="20"/>
  <c r="EP35" i="20"/>
  <c r="EQ35" i="20"/>
  <c r="ER35" i="20"/>
  <c r="ES35" i="20"/>
  <c r="ET35" i="20"/>
  <c r="EU35" i="20"/>
  <c r="EV35" i="20"/>
  <c r="EW35" i="20"/>
  <c r="EX35" i="20"/>
  <c r="EY35" i="20"/>
  <c r="EZ35" i="20"/>
  <c r="FA35" i="20"/>
  <c r="FB35" i="20"/>
  <c r="FC35" i="20"/>
  <c r="FD35" i="20"/>
  <c r="FE35" i="20"/>
  <c r="FF35" i="20"/>
  <c r="FG35" i="20"/>
  <c r="FH35" i="20"/>
  <c r="FI35" i="20"/>
  <c r="FJ35" i="20"/>
  <c r="FK35" i="20"/>
  <c r="FL35" i="20"/>
  <c r="FM35" i="20"/>
  <c r="FN35" i="20"/>
  <c r="FO35" i="20"/>
  <c r="FP35" i="20"/>
  <c r="FQ35" i="20"/>
  <c r="FR35" i="20"/>
  <c r="FS35" i="20"/>
  <c r="FT35" i="20"/>
  <c r="FU35" i="20"/>
  <c r="FV35" i="20"/>
  <c r="FW35" i="20"/>
  <c r="FX35" i="20"/>
  <c r="FY35" i="20"/>
  <c r="FZ35" i="20"/>
  <c r="GA35" i="20"/>
  <c r="GB35" i="20"/>
  <c r="GC35" i="20"/>
  <c r="GD35" i="20"/>
  <c r="GE35" i="20"/>
  <c r="GF35" i="20"/>
  <c r="GG35" i="20"/>
  <c r="GH35" i="20"/>
  <c r="GI35" i="20"/>
  <c r="GJ35" i="20"/>
  <c r="GK35" i="20"/>
  <c r="GL35" i="20"/>
  <c r="GM35" i="20"/>
  <c r="GN35" i="20"/>
  <c r="GO35" i="20"/>
  <c r="GP35" i="20"/>
  <c r="GQ35" i="20"/>
  <c r="GR35" i="20"/>
  <c r="GS35" i="20"/>
  <c r="GT35" i="20"/>
  <c r="CY36" i="20"/>
  <c r="CZ36" i="20"/>
  <c r="DA36" i="20"/>
  <c r="DB36" i="20"/>
  <c r="DC36" i="20"/>
  <c r="DD36" i="20"/>
  <c r="DE36" i="20"/>
  <c r="DF36" i="20"/>
  <c r="DG36" i="20"/>
  <c r="DH36" i="20"/>
  <c r="DI36" i="20"/>
  <c r="DJ36" i="20"/>
  <c r="DK36" i="20"/>
  <c r="DL36" i="20"/>
  <c r="DM36" i="20"/>
  <c r="DN36" i="20"/>
  <c r="DO36" i="20"/>
  <c r="DP36" i="20"/>
  <c r="DQ36" i="20"/>
  <c r="DR36" i="20"/>
  <c r="DS36" i="20"/>
  <c r="DT36" i="20"/>
  <c r="DU36" i="20"/>
  <c r="DV36" i="20"/>
  <c r="DW36" i="20"/>
  <c r="DX36" i="20"/>
  <c r="DY36" i="20"/>
  <c r="DZ36" i="20"/>
  <c r="EA36" i="20"/>
  <c r="EB36" i="20"/>
  <c r="EC36" i="20"/>
  <c r="ED36" i="20"/>
  <c r="EE36" i="20"/>
  <c r="EF36" i="20"/>
  <c r="EG36" i="20"/>
  <c r="EH36" i="20"/>
  <c r="EI36" i="20"/>
  <c r="EJ36" i="20"/>
  <c r="EK36" i="20"/>
  <c r="EL36" i="20"/>
  <c r="EM36" i="20"/>
  <c r="EN36" i="20"/>
  <c r="EO36" i="20"/>
  <c r="EP36" i="20"/>
  <c r="EQ36" i="20"/>
  <c r="ER36" i="20"/>
  <c r="ES36" i="20"/>
  <c r="ET36" i="20"/>
  <c r="EU36" i="20"/>
  <c r="EV36" i="20"/>
  <c r="EW36" i="20"/>
  <c r="EX36" i="20"/>
  <c r="EY36" i="20"/>
  <c r="EZ36" i="20"/>
  <c r="FA36" i="20"/>
  <c r="FB36" i="20"/>
  <c r="FC36" i="20"/>
  <c r="FD36" i="20"/>
  <c r="FE36" i="20"/>
  <c r="FF36" i="20"/>
  <c r="FG36" i="20"/>
  <c r="FH36" i="20"/>
  <c r="FI36" i="20"/>
  <c r="FJ36" i="20"/>
  <c r="FK36" i="20"/>
  <c r="FL36" i="20"/>
  <c r="FM36" i="20"/>
  <c r="FN36" i="20"/>
  <c r="FO36" i="20"/>
  <c r="FP36" i="20"/>
  <c r="FQ36" i="20"/>
  <c r="FR36" i="20"/>
  <c r="FS36" i="20"/>
  <c r="FT36" i="20"/>
  <c r="FU36" i="20"/>
  <c r="FV36" i="20"/>
  <c r="FW36" i="20"/>
  <c r="FX36" i="20"/>
  <c r="FY36" i="20"/>
  <c r="FZ36" i="20"/>
  <c r="GA36" i="20"/>
  <c r="GB36" i="20"/>
  <c r="GC36" i="20"/>
  <c r="GD36" i="20"/>
  <c r="GE36" i="20"/>
  <c r="GF36" i="20"/>
  <c r="GG36" i="20"/>
  <c r="GH36" i="20"/>
  <c r="GI36" i="20"/>
  <c r="GJ36" i="20"/>
  <c r="GK36" i="20"/>
  <c r="GL36" i="20"/>
  <c r="GM36" i="20"/>
  <c r="GN36" i="20"/>
  <c r="GO36" i="20"/>
  <c r="GP36" i="20"/>
  <c r="GQ36" i="20"/>
  <c r="GR36" i="20"/>
  <c r="GS36" i="20"/>
  <c r="GT36" i="20"/>
  <c r="CY39" i="20"/>
  <c r="CZ39" i="20"/>
  <c r="DA39" i="20"/>
  <c r="DB39" i="20"/>
  <c r="DC39" i="20"/>
  <c r="DD39" i="20"/>
  <c r="DE39" i="20"/>
  <c r="DF39" i="20"/>
  <c r="DG39" i="20"/>
  <c r="DH39" i="20"/>
  <c r="DI39" i="20"/>
  <c r="DJ39" i="20"/>
  <c r="DK39" i="20"/>
  <c r="DL39" i="20"/>
  <c r="DM39" i="20"/>
  <c r="DN39" i="20"/>
  <c r="DO39" i="20"/>
  <c r="DP39" i="20"/>
  <c r="DQ39" i="20"/>
  <c r="DR39" i="20"/>
  <c r="DS39" i="20"/>
  <c r="DT39" i="20"/>
  <c r="DU39" i="20"/>
  <c r="DV39" i="20"/>
  <c r="DW39" i="20"/>
  <c r="DX39" i="20"/>
  <c r="DY39" i="20"/>
  <c r="DZ39" i="20"/>
  <c r="EA39" i="20"/>
  <c r="EB39" i="20"/>
  <c r="EC39" i="20"/>
  <c r="ED39" i="20"/>
  <c r="EE39" i="20"/>
  <c r="EF39" i="20"/>
  <c r="EG39" i="20"/>
  <c r="EH39" i="20"/>
  <c r="EI39" i="20"/>
  <c r="EJ39" i="20"/>
  <c r="EK39" i="20"/>
  <c r="EL39" i="20"/>
  <c r="EM39" i="20"/>
  <c r="EN39" i="20"/>
  <c r="EO39" i="20"/>
  <c r="EP39" i="20"/>
  <c r="EQ39" i="20"/>
  <c r="ER39" i="20"/>
  <c r="ES39" i="20"/>
  <c r="ET39" i="20"/>
  <c r="EU39" i="20"/>
  <c r="EV39" i="20"/>
  <c r="EW39" i="20"/>
  <c r="EX39" i="20"/>
  <c r="EY39" i="20"/>
  <c r="EZ39" i="20"/>
  <c r="FA39" i="20"/>
  <c r="FB39" i="20"/>
  <c r="FC39" i="20"/>
  <c r="FD39" i="20"/>
  <c r="FE39" i="20"/>
  <c r="FF39" i="20"/>
  <c r="FG39" i="20"/>
  <c r="FH39" i="20"/>
  <c r="FI39" i="20"/>
  <c r="FJ39" i="20"/>
  <c r="FK39" i="20"/>
  <c r="FL39" i="20"/>
  <c r="FM39" i="20"/>
  <c r="FN39" i="20"/>
  <c r="FO39" i="20"/>
  <c r="FP39" i="20"/>
  <c r="FQ39" i="20"/>
  <c r="FR39" i="20"/>
  <c r="FS39" i="20"/>
  <c r="FT39" i="20"/>
  <c r="FU39" i="20"/>
  <c r="FV39" i="20"/>
  <c r="FW39" i="20"/>
  <c r="FX39" i="20"/>
  <c r="FY39" i="20"/>
  <c r="FZ39" i="20"/>
  <c r="GA39" i="20"/>
  <c r="GB39" i="20"/>
  <c r="GC39" i="20"/>
  <c r="GD39" i="20"/>
  <c r="GE39" i="20"/>
  <c r="GF39" i="20"/>
  <c r="GG39" i="20"/>
  <c r="GH39" i="20"/>
  <c r="GI39" i="20"/>
  <c r="GJ39" i="20"/>
  <c r="GK39" i="20"/>
  <c r="GL39" i="20"/>
  <c r="GM39" i="20"/>
  <c r="GN39" i="20"/>
  <c r="GO39" i="20"/>
  <c r="GP39" i="20"/>
  <c r="GQ39" i="20"/>
  <c r="GR39" i="20"/>
  <c r="GS39" i="20"/>
  <c r="GT39" i="20"/>
  <c r="CY40" i="20"/>
  <c r="CZ40" i="20"/>
  <c r="DA40" i="20"/>
  <c r="DB40" i="20"/>
  <c r="DC40" i="20"/>
  <c r="DD40" i="20"/>
  <c r="DE40" i="20"/>
  <c r="DF40" i="20"/>
  <c r="DG40" i="20"/>
  <c r="DH40" i="20"/>
  <c r="DI40" i="20"/>
  <c r="DJ40" i="20"/>
  <c r="DK40" i="20"/>
  <c r="DL40" i="20"/>
  <c r="DM40" i="20"/>
  <c r="DN40" i="20"/>
  <c r="DO40" i="20"/>
  <c r="DP40" i="20"/>
  <c r="DQ40" i="20"/>
  <c r="DR40" i="20"/>
  <c r="DS40" i="20"/>
  <c r="DT40" i="20"/>
  <c r="DU40" i="20"/>
  <c r="DV40" i="20"/>
  <c r="DW40" i="20"/>
  <c r="DX40" i="20"/>
  <c r="DY40" i="20"/>
  <c r="DZ40" i="20"/>
  <c r="EA40" i="20"/>
  <c r="EB40" i="20"/>
  <c r="EC40" i="20"/>
  <c r="ED40" i="20"/>
  <c r="EE40" i="20"/>
  <c r="EF40" i="20"/>
  <c r="EG40" i="20"/>
  <c r="EH40" i="20"/>
  <c r="EI40" i="20"/>
  <c r="EJ40" i="20"/>
  <c r="EK40" i="20"/>
  <c r="EL40" i="20"/>
  <c r="EM40" i="20"/>
  <c r="EN40" i="20"/>
  <c r="EO40" i="20"/>
  <c r="EP40" i="20"/>
  <c r="EQ40" i="20"/>
  <c r="ER40" i="20"/>
  <c r="ES40" i="20"/>
  <c r="ET40" i="20"/>
  <c r="EU40" i="20"/>
  <c r="EV40" i="20"/>
  <c r="EW40" i="20"/>
  <c r="EX40" i="20"/>
  <c r="EY40" i="20"/>
  <c r="EZ40" i="20"/>
  <c r="FA40" i="20"/>
  <c r="FB40" i="20"/>
  <c r="FC40" i="20"/>
  <c r="FD40" i="20"/>
  <c r="FE40" i="20"/>
  <c r="FF40" i="20"/>
  <c r="FG40" i="20"/>
  <c r="FH40" i="20"/>
  <c r="FI40" i="20"/>
  <c r="FJ40" i="20"/>
  <c r="FK40" i="20"/>
  <c r="FL40" i="20"/>
  <c r="FM40" i="20"/>
  <c r="FN40" i="20"/>
  <c r="FO40" i="20"/>
  <c r="FP40" i="20"/>
  <c r="FQ40" i="20"/>
  <c r="FR40" i="20"/>
  <c r="FS40" i="20"/>
  <c r="FT40" i="20"/>
  <c r="FU40" i="20"/>
  <c r="FV40" i="20"/>
  <c r="FW40" i="20"/>
  <c r="FX40" i="20"/>
  <c r="FY40" i="20"/>
  <c r="FZ40" i="20"/>
  <c r="GA40" i="20"/>
  <c r="GB40" i="20"/>
  <c r="GC40" i="20"/>
  <c r="GD40" i="20"/>
  <c r="GE40" i="20"/>
  <c r="GF40" i="20"/>
  <c r="GG40" i="20"/>
  <c r="GH40" i="20"/>
  <c r="GI40" i="20"/>
  <c r="GJ40" i="20"/>
  <c r="GK40" i="20"/>
  <c r="GL40" i="20"/>
  <c r="GM40" i="20"/>
  <c r="GN40" i="20"/>
  <c r="GO40" i="20"/>
  <c r="GP40" i="20"/>
  <c r="GQ40" i="20"/>
  <c r="GR40" i="20"/>
  <c r="GS40" i="20"/>
  <c r="GT40" i="20"/>
  <c r="CY41" i="20"/>
  <c r="CZ41" i="20"/>
  <c r="DA41" i="20"/>
  <c r="DB41" i="20"/>
  <c r="DC41" i="20"/>
  <c r="DD41" i="20"/>
  <c r="DE41" i="20"/>
  <c r="DF41" i="20"/>
  <c r="DG41" i="20"/>
  <c r="DH41" i="20"/>
  <c r="DI41" i="20"/>
  <c r="DJ41" i="20"/>
  <c r="DK41" i="20"/>
  <c r="DL41" i="20"/>
  <c r="DL49" i="20" s="1"/>
  <c r="DM41" i="20"/>
  <c r="DN41" i="20"/>
  <c r="DO41" i="20"/>
  <c r="DP41" i="20"/>
  <c r="DQ41" i="20"/>
  <c r="DR41" i="20"/>
  <c r="DS41" i="20"/>
  <c r="DT41" i="20"/>
  <c r="DU41" i="20"/>
  <c r="DV41" i="20"/>
  <c r="DW41" i="20"/>
  <c r="DX41" i="20"/>
  <c r="DY41" i="20"/>
  <c r="DZ41" i="20"/>
  <c r="EA41" i="20"/>
  <c r="EB41" i="20"/>
  <c r="EC41" i="20"/>
  <c r="ED41" i="20"/>
  <c r="EE41" i="20"/>
  <c r="EF41" i="20"/>
  <c r="EG41" i="20"/>
  <c r="EH41" i="20"/>
  <c r="EI41" i="20"/>
  <c r="EJ41" i="20"/>
  <c r="EK41" i="20"/>
  <c r="EL41" i="20"/>
  <c r="EM41" i="20"/>
  <c r="EN41" i="20"/>
  <c r="EO41" i="20"/>
  <c r="EP41" i="20"/>
  <c r="EQ41" i="20"/>
  <c r="ER41" i="20"/>
  <c r="ES41" i="20"/>
  <c r="ET41" i="20"/>
  <c r="EU41" i="20"/>
  <c r="EV41" i="20"/>
  <c r="EW41" i="20"/>
  <c r="EX41" i="20"/>
  <c r="EX49" i="20" s="1"/>
  <c r="EY41" i="20"/>
  <c r="EZ41" i="20"/>
  <c r="FA41" i="20"/>
  <c r="FB41" i="20"/>
  <c r="FC41" i="20"/>
  <c r="FD41" i="20"/>
  <c r="FE41" i="20"/>
  <c r="FF41" i="20"/>
  <c r="FG41" i="20"/>
  <c r="FH41" i="20"/>
  <c r="FI41" i="20"/>
  <c r="FJ41" i="20"/>
  <c r="FK41" i="20"/>
  <c r="FL41" i="20"/>
  <c r="FM41" i="20"/>
  <c r="FN41" i="20"/>
  <c r="FO41" i="20"/>
  <c r="FP41" i="20"/>
  <c r="FQ41" i="20"/>
  <c r="FR41" i="20"/>
  <c r="FS41" i="20"/>
  <c r="FT41" i="20"/>
  <c r="FU41" i="20"/>
  <c r="FV41" i="20"/>
  <c r="FW41" i="20"/>
  <c r="FX41" i="20"/>
  <c r="FY41" i="20"/>
  <c r="FZ41" i="20"/>
  <c r="GA41" i="20"/>
  <c r="GB41" i="20"/>
  <c r="GC41" i="20"/>
  <c r="GD41" i="20"/>
  <c r="GD49" i="20" s="1"/>
  <c r="GE41" i="20"/>
  <c r="GF41" i="20"/>
  <c r="GF49" i="20" s="1"/>
  <c r="GG41" i="20"/>
  <c r="GH41" i="20"/>
  <c r="GI41" i="20"/>
  <c r="GJ41" i="20"/>
  <c r="GK41" i="20"/>
  <c r="GL41" i="20"/>
  <c r="GM41" i="20"/>
  <c r="GN41" i="20"/>
  <c r="GO41" i="20"/>
  <c r="GP41" i="20"/>
  <c r="GQ41" i="20"/>
  <c r="GR41" i="20"/>
  <c r="GS41" i="20"/>
  <c r="GT41" i="20"/>
  <c r="CY42" i="20"/>
  <c r="CZ42" i="20"/>
  <c r="CZ50" i="20" s="1"/>
  <c r="DA42" i="20"/>
  <c r="DB42" i="20"/>
  <c r="DC42" i="20"/>
  <c r="DD42" i="20"/>
  <c r="DE42" i="20"/>
  <c r="DF42" i="20"/>
  <c r="DG42" i="20"/>
  <c r="DH42" i="20"/>
  <c r="DH50" i="20" s="1"/>
  <c r="DI42" i="20"/>
  <c r="DJ42" i="20"/>
  <c r="DK42" i="20"/>
  <c r="DL42" i="20"/>
  <c r="DM42" i="20"/>
  <c r="DN42" i="20"/>
  <c r="DO42" i="20"/>
  <c r="DP42" i="20"/>
  <c r="DQ42" i="20"/>
  <c r="DQ50" i="20" s="1"/>
  <c r="DR42" i="20"/>
  <c r="DS42" i="20"/>
  <c r="DT42" i="20"/>
  <c r="DT50" i="20" s="1"/>
  <c r="DU42" i="20"/>
  <c r="DV42" i="20"/>
  <c r="DW42" i="20"/>
  <c r="DX42" i="20"/>
  <c r="DX50" i="20" s="1"/>
  <c r="DY42" i="20"/>
  <c r="DZ42" i="20"/>
  <c r="EA42" i="20"/>
  <c r="EB42" i="20"/>
  <c r="EC42" i="20"/>
  <c r="ED42" i="20"/>
  <c r="EE42" i="20"/>
  <c r="EF42" i="20"/>
  <c r="EG42" i="20"/>
  <c r="EH42" i="20"/>
  <c r="EI42" i="20"/>
  <c r="EJ42" i="20"/>
  <c r="EJ50" i="20" s="1"/>
  <c r="EK42" i="20"/>
  <c r="EL42" i="20"/>
  <c r="EM42" i="20"/>
  <c r="EN42" i="20"/>
  <c r="EN50" i="20" s="1"/>
  <c r="EO42" i="20"/>
  <c r="EP42" i="20"/>
  <c r="EQ42" i="20"/>
  <c r="ER42" i="20"/>
  <c r="ES42" i="20"/>
  <c r="ET42" i="20"/>
  <c r="EU42" i="20"/>
  <c r="EV42" i="20"/>
  <c r="EW42" i="20"/>
  <c r="EX42" i="20"/>
  <c r="EY42" i="20"/>
  <c r="EZ42" i="20"/>
  <c r="FA42" i="20"/>
  <c r="FB42" i="20"/>
  <c r="FC42" i="20"/>
  <c r="FD42" i="20"/>
  <c r="FD50" i="20" s="1"/>
  <c r="FE42" i="20"/>
  <c r="FF42" i="20"/>
  <c r="FG42" i="20"/>
  <c r="FH42" i="20"/>
  <c r="FI42" i="20"/>
  <c r="FJ42" i="20"/>
  <c r="FK42" i="20"/>
  <c r="FL42" i="20"/>
  <c r="FM42" i="20"/>
  <c r="FN42" i="20"/>
  <c r="FO42" i="20"/>
  <c r="FP42" i="20"/>
  <c r="FQ42" i="20"/>
  <c r="FR42" i="20"/>
  <c r="FS42" i="20"/>
  <c r="FT42" i="20"/>
  <c r="FU42" i="20"/>
  <c r="FV42" i="20"/>
  <c r="FW42" i="20"/>
  <c r="FX42" i="20"/>
  <c r="FY42" i="20"/>
  <c r="FZ42" i="20"/>
  <c r="GA42" i="20"/>
  <c r="GB42" i="20"/>
  <c r="GB50" i="20" s="1"/>
  <c r="GC42" i="20"/>
  <c r="GD42" i="20"/>
  <c r="GE42" i="20"/>
  <c r="GF42" i="20"/>
  <c r="GG42" i="20"/>
  <c r="GH42" i="20"/>
  <c r="GI42" i="20"/>
  <c r="GJ42" i="20"/>
  <c r="GK42" i="20"/>
  <c r="GL42" i="20"/>
  <c r="GM42" i="20"/>
  <c r="GN42" i="20"/>
  <c r="GO42" i="20"/>
  <c r="GP42" i="20"/>
  <c r="GQ42" i="20"/>
  <c r="GR42" i="20"/>
  <c r="GS42" i="20"/>
  <c r="GT42" i="20"/>
  <c r="GT50" i="20" s="1"/>
  <c r="CY43" i="20"/>
  <c r="CZ43" i="20"/>
  <c r="DA43" i="20"/>
  <c r="DB43" i="20"/>
  <c r="DC43" i="20"/>
  <c r="DD43" i="20"/>
  <c r="DE43" i="20"/>
  <c r="DF43" i="20"/>
  <c r="DG43" i="20"/>
  <c r="DH43" i="20"/>
  <c r="DI43" i="20"/>
  <c r="DI51" i="20" s="1"/>
  <c r="DJ43" i="20"/>
  <c r="DK43" i="20"/>
  <c r="DL43" i="20"/>
  <c r="DM43" i="20"/>
  <c r="DN43" i="20"/>
  <c r="DO43" i="20"/>
  <c r="DP43" i="20"/>
  <c r="DQ43" i="20"/>
  <c r="DQ51" i="20" s="1"/>
  <c r="DR43" i="20"/>
  <c r="DS43" i="20"/>
  <c r="DT43" i="20"/>
  <c r="DU43" i="20"/>
  <c r="DV43" i="20"/>
  <c r="DW43" i="20"/>
  <c r="DX43" i="20"/>
  <c r="DY43" i="20"/>
  <c r="DZ43" i="20"/>
  <c r="EA43" i="20"/>
  <c r="EA51" i="20" s="1"/>
  <c r="EB43" i="20"/>
  <c r="EC43" i="20"/>
  <c r="ED43" i="20"/>
  <c r="EE43" i="20"/>
  <c r="EF43" i="20"/>
  <c r="EG43" i="20"/>
  <c r="EH43" i="20"/>
  <c r="EI43" i="20"/>
  <c r="EJ43" i="20"/>
  <c r="EK43" i="20"/>
  <c r="EL43" i="20"/>
  <c r="EM43" i="20"/>
  <c r="EN43" i="20"/>
  <c r="EO43" i="20"/>
  <c r="EP43" i="20"/>
  <c r="EQ43" i="20"/>
  <c r="ER43" i="20"/>
  <c r="ES43" i="20"/>
  <c r="ET43" i="20"/>
  <c r="EU43" i="20"/>
  <c r="EV43" i="20"/>
  <c r="EW43" i="20"/>
  <c r="EX43" i="20"/>
  <c r="EY43" i="20"/>
  <c r="EZ43" i="20"/>
  <c r="FA43" i="20"/>
  <c r="FB43" i="20"/>
  <c r="FC43" i="20"/>
  <c r="FD43" i="20"/>
  <c r="FE43" i="20"/>
  <c r="FF43" i="20"/>
  <c r="FG43" i="20"/>
  <c r="FH43" i="20"/>
  <c r="FI43" i="20"/>
  <c r="FJ43" i="20"/>
  <c r="FK43" i="20"/>
  <c r="FL43" i="20"/>
  <c r="FM43" i="20"/>
  <c r="FN43" i="20"/>
  <c r="FO43" i="20"/>
  <c r="FP43" i="20"/>
  <c r="FQ43" i="20"/>
  <c r="FQ51" i="20" s="1"/>
  <c r="FR43" i="20"/>
  <c r="FS43" i="20"/>
  <c r="FT43" i="20"/>
  <c r="FU43" i="20"/>
  <c r="FV43" i="20"/>
  <c r="FW43" i="20"/>
  <c r="FX43" i="20"/>
  <c r="FY43" i="20"/>
  <c r="FZ43" i="20"/>
  <c r="GA43" i="20"/>
  <c r="GB43" i="20"/>
  <c r="GC43" i="20"/>
  <c r="GD43" i="20"/>
  <c r="GE43" i="20"/>
  <c r="GF43" i="20"/>
  <c r="GG43" i="20"/>
  <c r="GH43" i="20"/>
  <c r="GI43" i="20"/>
  <c r="GJ43" i="20"/>
  <c r="GK43" i="20"/>
  <c r="GL43" i="20"/>
  <c r="GM43" i="20"/>
  <c r="GN43" i="20"/>
  <c r="GO43" i="20"/>
  <c r="GP43" i="20"/>
  <c r="GQ43" i="20"/>
  <c r="GR43" i="20"/>
  <c r="GS43" i="20"/>
  <c r="GT43" i="20"/>
  <c r="CY44" i="20"/>
  <c r="CZ44" i="20"/>
  <c r="DA44" i="20"/>
  <c r="DA54" i="20" s="1"/>
  <c r="DA62" i="20" s="1"/>
  <c r="DB44" i="20"/>
  <c r="DC44" i="20"/>
  <c r="DD44" i="20"/>
  <c r="DD52" i="20" s="1"/>
  <c r="DE44" i="20"/>
  <c r="DF44" i="20"/>
  <c r="DG44" i="20"/>
  <c r="DG52" i="20" s="1"/>
  <c r="DH44" i="20"/>
  <c r="DI44" i="20"/>
  <c r="DJ44" i="20"/>
  <c r="DK44" i="20"/>
  <c r="DL44" i="20"/>
  <c r="DL54" i="20" s="1"/>
  <c r="DL62" i="20" s="1"/>
  <c r="DM44" i="20"/>
  <c r="DN44" i="20"/>
  <c r="DO44" i="20"/>
  <c r="DO54" i="20" s="1"/>
  <c r="DO62" i="20" s="1"/>
  <c r="DP44" i="20"/>
  <c r="DQ44" i="20"/>
  <c r="DQ54" i="20" s="1"/>
  <c r="DQ62" i="20" s="1"/>
  <c r="DR44" i="20"/>
  <c r="DS44" i="20"/>
  <c r="DT44" i="20"/>
  <c r="DU44" i="20"/>
  <c r="DV44" i="20"/>
  <c r="DW44" i="20"/>
  <c r="DW54" i="20" s="1"/>
  <c r="DW62" i="20" s="1"/>
  <c r="DX44" i="20"/>
  <c r="DY44" i="20"/>
  <c r="DY52" i="20" s="1"/>
  <c r="DZ44" i="20"/>
  <c r="EA44" i="20"/>
  <c r="EB44" i="20"/>
  <c r="EC44" i="20"/>
  <c r="EC52" i="20" s="1"/>
  <c r="ED44" i="20"/>
  <c r="EE44" i="20"/>
  <c r="EF44" i="20"/>
  <c r="EG44" i="20"/>
  <c r="EG54" i="20" s="1"/>
  <c r="EG62" i="20" s="1"/>
  <c r="EH44" i="20"/>
  <c r="EI44" i="20"/>
  <c r="EI54" i="20" s="1"/>
  <c r="EI62" i="20" s="1"/>
  <c r="EJ44" i="20"/>
  <c r="EK44" i="20"/>
  <c r="EL44" i="20"/>
  <c r="EM44" i="20"/>
  <c r="EM52" i="20" s="1"/>
  <c r="EN44" i="20"/>
  <c r="EO44" i="20"/>
  <c r="EO52" i="20" s="1"/>
  <c r="EP44" i="20"/>
  <c r="EQ44" i="20"/>
  <c r="ER44" i="20"/>
  <c r="ES44" i="20"/>
  <c r="ES54" i="20" s="1"/>
  <c r="ES62" i="20" s="1"/>
  <c r="ET44" i="20"/>
  <c r="EU44" i="20"/>
  <c r="EU54" i="20" s="1"/>
  <c r="EU62" i="20" s="1"/>
  <c r="EV44" i="20"/>
  <c r="EW44" i="20"/>
  <c r="EW52" i="20" s="1"/>
  <c r="EX44" i="20"/>
  <c r="EY44" i="20"/>
  <c r="EZ44" i="20"/>
  <c r="EZ54" i="20" s="1"/>
  <c r="EZ62" i="20" s="1"/>
  <c r="FA44" i="20"/>
  <c r="FA54" i="20" s="1"/>
  <c r="FA62" i="20" s="1"/>
  <c r="FB44" i="20"/>
  <c r="FC44" i="20"/>
  <c r="FC52" i="20" s="1"/>
  <c r="FD44" i="20"/>
  <c r="FE44" i="20"/>
  <c r="FE54" i="20" s="1"/>
  <c r="FE62" i="20" s="1"/>
  <c r="FF44" i="20"/>
  <c r="FG44" i="20"/>
  <c r="FG54" i="20" s="1"/>
  <c r="FG62" i="20" s="1"/>
  <c r="FH44" i="20"/>
  <c r="FI44" i="20"/>
  <c r="FI52" i="20" s="1"/>
  <c r="FJ44" i="20"/>
  <c r="FK44" i="20"/>
  <c r="FK52" i="20" s="1"/>
  <c r="FL44" i="20"/>
  <c r="FM44" i="20"/>
  <c r="FM52" i="20" s="1"/>
  <c r="FN44" i="20"/>
  <c r="FO44" i="20"/>
  <c r="FP44" i="20"/>
  <c r="FP54" i="20" s="1"/>
  <c r="FP62" i="20" s="1"/>
  <c r="FQ44" i="20"/>
  <c r="FQ54" i="20" s="1"/>
  <c r="FQ62" i="20" s="1"/>
  <c r="FR44" i="20"/>
  <c r="FS44" i="20"/>
  <c r="FS52" i="20" s="1"/>
  <c r="FT44" i="20"/>
  <c r="FU44" i="20"/>
  <c r="FU52" i="20" s="1"/>
  <c r="FV44" i="20"/>
  <c r="FW44" i="20"/>
  <c r="FW54" i="20" s="1"/>
  <c r="FW62" i="20" s="1"/>
  <c r="FX44" i="20"/>
  <c r="FY44" i="20"/>
  <c r="FY52" i="20" s="1"/>
  <c r="FZ44" i="20"/>
  <c r="GA44" i="20"/>
  <c r="GA54" i="20" s="1"/>
  <c r="GA62" i="20" s="1"/>
  <c r="GB44" i="20"/>
  <c r="GC44" i="20"/>
  <c r="GC54" i="20" s="1"/>
  <c r="GC62" i="20" s="1"/>
  <c r="GD44" i="20"/>
  <c r="GE44" i="20"/>
  <c r="GF44" i="20"/>
  <c r="GF54" i="20" s="1"/>
  <c r="GF62" i="20" s="1"/>
  <c r="GG44" i="20"/>
  <c r="GG54" i="20" s="1"/>
  <c r="GG62" i="20" s="1"/>
  <c r="GH44" i="20"/>
  <c r="GI44" i="20"/>
  <c r="GJ44" i="20"/>
  <c r="GK44" i="20"/>
  <c r="GK54" i="20" s="1"/>
  <c r="GK62" i="20" s="1"/>
  <c r="GL44" i="20"/>
  <c r="GM44" i="20"/>
  <c r="GM54" i="20" s="1"/>
  <c r="GM62" i="20" s="1"/>
  <c r="GN44" i="20"/>
  <c r="GO44" i="20"/>
  <c r="GO54" i="20" s="1"/>
  <c r="GO62" i="20" s="1"/>
  <c r="GP44" i="20"/>
  <c r="GQ44" i="20"/>
  <c r="GQ54" i="20" s="1"/>
  <c r="GQ62" i="20" s="1"/>
  <c r="GR44" i="20"/>
  <c r="GS44" i="20"/>
  <c r="GS54" i="20" s="1"/>
  <c r="GS62" i="20" s="1"/>
  <c r="GT44" i="20"/>
  <c r="DC48" i="20"/>
  <c r="DE48" i="20"/>
  <c r="DG48" i="20"/>
  <c r="DM47" i="20"/>
  <c r="DO50" i="20"/>
  <c r="DP50" i="20"/>
  <c r="DS48" i="20"/>
  <c r="DU50" i="20"/>
  <c r="EB51" i="20"/>
  <c r="EE48" i="20"/>
  <c r="EF50" i="20"/>
  <c r="EG51" i="20"/>
  <c r="EI49" i="20"/>
  <c r="EJ47" i="20"/>
  <c r="EK48" i="20"/>
  <c r="EO47" i="20"/>
  <c r="EQ47" i="20"/>
  <c r="ER47" i="20"/>
  <c r="ES51" i="20"/>
  <c r="EU48" i="20"/>
  <c r="EV50" i="20"/>
  <c r="EW48" i="20"/>
  <c r="EZ47" i="20"/>
  <c r="FA49" i="20"/>
  <c r="FC48" i="20"/>
  <c r="FG50" i="20"/>
  <c r="FH48" i="20"/>
  <c r="FI48" i="20"/>
  <c r="FK48" i="20"/>
  <c r="FL50" i="20"/>
  <c r="FO50" i="20"/>
  <c r="FP47" i="20"/>
  <c r="FS48" i="20"/>
  <c r="FT50" i="20"/>
  <c r="FU51" i="20"/>
  <c r="FW47" i="20"/>
  <c r="FX47" i="20"/>
  <c r="FY49" i="20"/>
  <c r="GA48" i="20"/>
  <c r="GC50" i="20"/>
  <c r="GE50" i="20"/>
  <c r="GG50" i="20"/>
  <c r="GI48" i="20"/>
  <c r="GJ50" i="20"/>
  <c r="GK48" i="20"/>
  <c r="GM49" i="20"/>
  <c r="GN48" i="20"/>
  <c r="GO47" i="20"/>
  <c r="GQ48" i="20"/>
  <c r="GR50" i="20"/>
  <c r="GS51" i="20"/>
  <c r="DE47" i="20"/>
  <c r="DK47" i="20"/>
  <c r="DY47" i="20"/>
  <c r="EA47" i="20"/>
  <c r="EC47" i="20"/>
  <c r="EW47" i="20"/>
  <c r="FA47" i="20"/>
  <c r="FE47" i="20"/>
  <c r="FI47" i="20"/>
  <c r="FM47" i="20"/>
  <c r="FQ47" i="20"/>
  <c r="GE47" i="20"/>
  <c r="GF47" i="20"/>
  <c r="GK47" i="20"/>
  <c r="DH48" i="20"/>
  <c r="DM48" i="20"/>
  <c r="DW48" i="20"/>
  <c r="DX48" i="20"/>
  <c r="DY48" i="20"/>
  <c r="EC48" i="20"/>
  <c r="EM48" i="20"/>
  <c r="FE48" i="20"/>
  <c r="FQ48" i="20"/>
  <c r="FY48" i="20"/>
  <c r="DD49" i="20"/>
  <c r="DY49" i="20"/>
  <c r="EK49" i="20"/>
  <c r="EQ49" i="20"/>
  <c r="EW49" i="20"/>
  <c r="FI49" i="20"/>
  <c r="FM49" i="20"/>
  <c r="FU49" i="20"/>
  <c r="DC50" i="20"/>
  <c r="DE50" i="20"/>
  <c r="DG50" i="20"/>
  <c r="DI50" i="20"/>
  <c r="DM50" i="20"/>
  <c r="DW50" i="20"/>
  <c r="DY50" i="20"/>
  <c r="EE50" i="20"/>
  <c r="EM50" i="20"/>
  <c r="ES50" i="20"/>
  <c r="EU50" i="20"/>
  <c r="FE50" i="20"/>
  <c r="FI50" i="20"/>
  <c r="FK50" i="20"/>
  <c r="FQ50" i="20"/>
  <c r="FS50" i="20"/>
  <c r="FU50" i="20"/>
  <c r="GA50" i="20"/>
  <c r="DU51" i="20"/>
  <c r="EW51" i="20"/>
  <c r="FA51" i="20"/>
  <c r="FE51" i="20"/>
  <c r="GK51" i="20"/>
  <c r="DW52" i="20"/>
  <c r="GR52" i="20"/>
  <c r="DU54" i="20"/>
  <c r="DU62" i="20" s="1"/>
  <c r="EE54" i="20"/>
  <c r="EE62" i="20" s="1"/>
  <c r="EK54" i="20"/>
  <c r="EK62" i="20" s="1"/>
  <c r="EN54" i="20"/>
  <c r="EN62" i="20" s="1"/>
  <c r="EQ54" i="20"/>
  <c r="EQ62" i="20" s="1"/>
  <c r="EV54" i="20"/>
  <c r="EV62" i="20" s="1"/>
  <c r="FC54" i="20"/>
  <c r="FC62" i="20" s="1"/>
  <c r="FD54" i="20"/>
  <c r="FD62" i="20" s="1"/>
  <c r="FO54" i="20"/>
  <c r="FO62" i="20" s="1"/>
  <c r="FT54" i="20"/>
  <c r="FT62" i="20" s="1"/>
  <c r="GB54" i="20"/>
  <c r="GB62" i="20" s="1"/>
  <c r="GI54" i="20"/>
  <c r="GI62" i="20" s="1"/>
  <c r="GJ54" i="20"/>
  <c r="GJ62" i="20" s="1"/>
  <c r="CY65" i="20"/>
  <c r="DG65" i="20"/>
  <c r="DM65" i="20"/>
  <c r="DU65" i="20"/>
  <c r="EC65" i="20"/>
  <c r="EH65" i="20"/>
  <c r="EK65" i="20"/>
  <c r="EM65" i="20"/>
  <c r="EP65" i="20"/>
  <c r="EU65" i="20"/>
  <c r="EX65" i="20"/>
  <c r="EY65" i="20"/>
  <c r="EZ65" i="20"/>
  <c r="EZ66" i="20" s="1"/>
  <c r="FC65" i="20"/>
  <c r="FE65" i="20"/>
  <c r="FF65" i="20"/>
  <c r="FH65" i="20"/>
  <c r="FH66" i="20" s="1"/>
  <c r="FK65" i="20"/>
  <c r="FM65" i="20"/>
  <c r="FS65" i="20"/>
  <c r="FU65" i="20"/>
  <c r="GC65" i="20"/>
  <c r="GK65" i="20"/>
  <c r="GK67" i="20" s="1"/>
  <c r="GQ65" i="20"/>
  <c r="GS65" i="20"/>
  <c r="DE65" i="20"/>
  <c r="DE67" i="20" s="1"/>
  <c r="DY65" i="20"/>
  <c r="DY67" i="20" s="1"/>
  <c r="EG65" i="20"/>
  <c r="EG66" i="20" s="1"/>
  <c r="EO65" i="20"/>
  <c r="EO66" i="20" s="1"/>
  <c r="EQ65" i="20"/>
  <c r="ES65" i="20"/>
  <c r="ES67" i="20" s="1"/>
  <c r="EW65" i="20"/>
  <c r="EW67" i="20" s="1"/>
  <c r="FA65" i="20"/>
  <c r="FA66" i="20" s="1"/>
  <c r="FI65" i="20"/>
  <c r="FI66" i="20" s="1"/>
  <c r="FQ65" i="20"/>
  <c r="FQ66" i="20" s="1"/>
  <c r="FY65" i="20"/>
  <c r="GG65" i="20"/>
  <c r="GO65" i="20"/>
  <c r="GO66" i="20" s="1"/>
  <c r="CY70" i="20"/>
  <c r="CZ70" i="20"/>
  <c r="DA70" i="20"/>
  <c r="DB70" i="20"/>
  <c r="DC70" i="20"/>
  <c r="DD70" i="20"/>
  <c r="DE70" i="20"/>
  <c r="DF70" i="20"/>
  <c r="DG70" i="20"/>
  <c r="DH70" i="20"/>
  <c r="DI70" i="20"/>
  <c r="DJ70" i="20"/>
  <c r="DK70" i="20"/>
  <c r="DL70" i="20"/>
  <c r="DM70" i="20"/>
  <c r="DN70" i="20"/>
  <c r="DO70" i="20"/>
  <c r="DP70" i="20"/>
  <c r="DQ70" i="20"/>
  <c r="DR70" i="20"/>
  <c r="DS70" i="20"/>
  <c r="DT70" i="20"/>
  <c r="DU70" i="20"/>
  <c r="DV70" i="20"/>
  <c r="DW70" i="20"/>
  <c r="DX70" i="20"/>
  <c r="DY70" i="20"/>
  <c r="DZ70" i="20"/>
  <c r="EA70" i="20"/>
  <c r="EB70" i="20"/>
  <c r="EC70" i="20"/>
  <c r="ED70" i="20"/>
  <c r="EE70" i="20"/>
  <c r="EF70" i="20"/>
  <c r="EG70" i="20"/>
  <c r="EH70" i="20"/>
  <c r="EI70" i="20"/>
  <c r="EJ70" i="20"/>
  <c r="EK70" i="20"/>
  <c r="EL70" i="20"/>
  <c r="EM70" i="20"/>
  <c r="EN70" i="20"/>
  <c r="EO70" i="20"/>
  <c r="EP70" i="20"/>
  <c r="EQ70" i="20"/>
  <c r="ER70" i="20"/>
  <c r="ES70" i="20"/>
  <c r="ES72" i="20" s="1"/>
  <c r="ET70" i="20"/>
  <c r="EU70" i="20"/>
  <c r="EV70" i="20"/>
  <c r="EW70" i="20"/>
  <c r="EX70" i="20"/>
  <c r="EY70" i="20"/>
  <c r="EZ70" i="20"/>
  <c r="FA70" i="20"/>
  <c r="FA72" i="20" s="1"/>
  <c r="FB70" i="20"/>
  <c r="FC70" i="20"/>
  <c r="FD70" i="20"/>
  <c r="FE70" i="20"/>
  <c r="FF70" i="20"/>
  <c r="FG70" i="20"/>
  <c r="FH70" i="20"/>
  <c r="FI70" i="20"/>
  <c r="FJ70" i="20"/>
  <c r="FK70" i="20"/>
  <c r="FL70" i="20"/>
  <c r="FM70" i="20"/>
  <c r="FM72" i="20" s="1"/>
  <c r="FN70" i="20"/>
  <c r="FO70" i="20"/>
  <c r="FP70" i="20"/>
  <c r="FQ70" i="20"/>
  <c r="FR70" i="20"/>
  <c r="FS70" i="20"/>
  <c r="FT70" i="20"/>
  <c r="FU70" i="20"/>
  <c r="FU72" i="20" s="1"/>
  <c r="FV70" i="20"/>
  <c r="FW70" i="20"/>
  <c r="FX70" i="20"/>
  <c r="FY70" i="20"/>
  <c r="FZ70" i="20"/>
  <c r="GA70" i="20"/>
  <c r="GB70" i="20"/>
  <c r="GC70" i="20"/>
  <c r="GD70" i="20"/>
  <c r="GE70" i="20"/>
  <c r="GF70" i="20"/>
  <c r="GG70" i="20"/>
  <c r="GH70" i="20"/>
  <c r="GI70" i="20"/>
  <c r="GJ70" i="20"/>
  <c r="GK70" i="20"/>
  <c r="GK72" i="20" s="1"/>
  <c r="GL70" i="20"/>
  <c r="GM70" i="20"/>
  <c r="GN70" i="20"/>
  <c r="GO70" i="20"/>
  <c r="GO72" i="20" s="1"/>
  <c r="GP70" i="20"/>
  <c r="GQ70" i="20"/>
  <c r="GR70" i="20"/>
  <c r="GS70" i="20"/>
  <c r="GT70" i="20"/>
  <c r="CY71" i="20"/>
  <c r="CY155" i="20" s="1"/>
  <c r="GN30" i="19" s="1"/>
  <c r="CZ71" i="20"/>
  <c r="CZ155" i="20" s="1"/>
  <c r="DA71" i="20"/>
  <c r="DA155" i="20" s="1"/>
  <c r="DB71" i="20"/>
  <c r="DB155" i="20" s="1"/>
  <c r="DC71" i="20"/>
  <c r="DC155" i="20" s="1"/>
  <c r="GR30" i="19" s="1"/>
  <c r="DD71" i="20"/>
  <c r="DE71" i="20"/>
  <c r="DF71" i="20"/>
  <c r="DF155" i="20" s="1"/>
  <c r="DG71" i="20"/>
  <c r="DG155" i="20" s="1"/>
  <c r="DH71" i="20"/>
  <c r="DH155" i="20" s="1"/>
  <c r="DI71" i="20"/>
  <c r="DI155" i="20" s="1"/>
  <c r="DJ71" i="20"/>
  <c r="DJ155" i="20" s="1"/>
  <c r="DK71" i="20"/>
  <c r="DK155" i="20" s="1"/>
  <c r="GZ30" i="19" s="1"/>
  <c r="DL71" i="20"/>
  <c r="DM71" i="20"/>
  <c r="DN71" i="20"/>
  <c r="DN155" i="20" s="1"/>
  <c r="DO71" i="20"/>
  <c r="DO155" i="20" s="1"/>
  <c r="DP71" i="20"/>
  <c r="DP155" i="20" s="1"/>
  <c r="DQ71" i="20"/>
  <c r="DQ155" i="20" s="1"/>
  <c r="DR71" i="20"/>
  <c r="DR155" i="20" s="1"/>
  <c r="HG30" i="19" s="1"/>
  <c r="DS71" i="20"/>
  <c r="DS155" i="20" s="1"/>
  <c r="DT71" i="20"/>
  <c r="DT155" i="20" s="1"/>
  <c r="DU71" i="20"/>
  <c r="DU155" i="20" s="1"/>
  <c r="DV71" i="20"/>
  <c r="DV155" i="20" s="1"/>
  <c r="DW71" i="20"/>
  <c r="DW155" i="20" s="1"/>
  <c r="DX71" i="20"/>
  <c r="DX155" i="20" s="1"/>
  <c r="DY71" i="20"/>
  <c r="DY155" i="20" s="1"/>
  <c r="DZ71" i="20"/>
  <c r="DZ155" i="20" s="1"/>
  <c r="EA71" i="20"/>
  <c r="EA155" i="20" s="1"/>
  <c r="EB71" i="20"/>
  <c r="EB155" i="20" s="1"/>
  <c r="EC71" i="20"/>
  <c r="EC155" i="20" s="1"/>
  <c r="ED71" i="20"/>
  <c r="ED155" i="20" s="1"/>
  <c r="EE71" i="20"/>
  <c r="EE155" i="20" s="1"/>
  <c r="EF71" i="20"/>
  <c r="EF155" i="20" s="1"/>
  <c r="EG71" i="20"/>
  <c r="EG155" i="20" s="1"/>
  <c r="EH71" i="20"/>
  <c r="EH155" i="20" s="1"/>
  <c r="EI71" i="20"/>
  <c r="EI155" i="20" s="1"/>
  <c r="EJ71" i="20"/>
  <c r="EJ155" i="20" s="1"/>
  <c r="EK71" i="20"/>
  <c r="EK155" i="20" s="1"/>
  <c r="EL71" i="20"/>
  <c r="EL155" i="20" s="1"/>
  <c r="EM71" i="20"/>
  <c r="EM155" i="20" s="1"/>
  <c r="EN71" i="20"/>
  <c r="EN155" i="20" s="1"/>
  <c r="EO71" i="20"/>
  <c r="EO155" i="20" s="1"/>
  <c r="EP71" i="20"/>
  <c r="EP155" i="20" s="1"/>
  <c r="EQ71" i="20"/>
  <c r="EQ155" i="20" s="1"/>
  <c r="ER71" i="20"/>
  <c r="ER155" i="20" s="1"/>
  <c r="ES71" i="20"/>
  <c r="ES155" i="20" s="1"/>
  <c r="ET71" i="20"/>
  <c r="ET155" i="20" s="1"/>
  <c r="EU71" i="20"/>
  <c r="EU155" i="20" s="1"/>
  <c r="EV71" i="20"/>
  <c r="EV155" i="20" s="1"/>
  <c r="EW71" i="20"/>
  <c r="EW155" i="20" s="1"/>
  <c r="EX71" i="20"/>
  <c r="EX155" i="20" s="1"/>
  <c r="EY71" i="20"/>
  <c r="EY155" i="20" s="1"/>
  <c r="EZ71" i="20"/>
  <c r="EZ155" i="20" s="1"/>
  <c r="FA71" i="20"/>
  <c r="FA155" i="20" s="1"/>
  <c r="FB71" i="20"/>
  <c r="FB155" i="20" s="1"/>
  <c r="FC71" i="20"/>
  <c r="FC155" i="20" s="1"/>
  <c r="FD71" i="20"/>
  <c r="FD155" i="20" s="1"/>
  <c r="FE71" i="20"/>
  <c r="FE155" i="20" s="1"/>
  <c r="FF71" i="20"/>
  <c r="FF155" i="20" s="1"/>
  <c r="FG71" i="20"/>
  <c r="FG155" i="20" s="1"/>
  <c r="FH71" i="20"/>
  <c r="FH155" i="20" s="1"/>
  <c r="FI71" i="20"/>
  <c r="FI155" i="20" s="1"/>
  <c r="FJ71" i="20"/>
  <c r="FJ155" i="20" s="1"/>
  <c r="FK71" i="20"/>
  <c r="FK155" i="20" s="1"/>
  <c r="FL71" i="20"/>
  <c r="FL155" i="20" s="1"/>
  <c r="FM71" i="20"/>
  <c r="FM155" i="20" s="1"/>
  <c r="FN71" i="20"/>
  <c r="FN155" i="20" s="1"/>
  <c r="FO71" i="20"/>
  <c r="FO155" i="20" s="1"/>
  <c r="FP71" i="20"/>
  <c r="FP155" i="20" s="1"/>
  <c r="FQ71" i="20"/>
  <c r="FQ155" i="20" s="1"/>
  <c r="FR71" i="20"/>
  <c r="FR155" i="20" s="1"/>
  <c r="FS71" i="20"/>
  <c r="FS155" i="20" s="1"/>
  <c r="FT71" i="20"/>
  <c r="FT155" i="20" s="1"/>
  <c r="FU71" i="20"/>
  <c r="FU155" i="20" s="1"/>
  <c r="FV71" i="20"/>
  <c r="FV155" i="20" s="1"/>
  <c r="FW71" i="20"/>
  <c r="FW155" i="20" s="1"/>
  <c r="FX71" i="20"/>
  <c r="FX155" i="20" s="1"/>
  <c r="FY71" i="20"/>
  <c r="FY155" i="20" s="1"/>
  <c r="FZ71" i="20"/>
  <c r="FZ155" i="20" s="1"/>
  <c r="GA71" i="20"/>
  <c r="GA155" i="20" s="1"/>
  <c r="GB71" i="20"/>
  <c r="GB155" i="20" s="1"/>
  <c r="GC71" i="20"/>
  <c r="GC155" i="20" s="1"/>
  <c r="GD71" i="20"/>
  <c r="GD155" i="20" s="1"/>
  <c r="GE71" i="20"/>
  <c r="GE155" i="20" s="1"/>
  <c r="GF71" i="20"/>
  <c r="GF155" i="20" s="1"/>
  <c r="GG71" i="20"/>
  <c r="GG155" i="20" s="1"/>
  <c r="GH71" i="20"/>
  <c r="GH155" i="20" s="1"/>
  <c r="GI71" i="20"/>
  <c r="GI155" i="20" s="1"/>
  <c r="GJ71" i="20"/>
  <c r="GJ155" i="20" s="1"/>
  <c r="GK71" i="20"/>
  <c r="GK155" i="20" s="1"/>
  <c r="GL71" i="20"/>
  <c r="GL155" i="20" s="1"/>
  <c r="KA30" i="19" s="1"/>
  <c r="GM71" i="20"/>
  <c r="GM155" i="20" s="1"/>
  <c r="KB30" i="19" s="1"/>
  <c r="GN71" i="20"/>
  <c r="GN155" i="20" s="1"/>
  <c r="KC30" i="19" s="1"/>
  <c r="GO71" i="20"/>
  <c r="GO155" i="20" s="1"/>
  <c r="KD30" i="19" s="1"/>
  <c r="GP71" i="20"/>
  <c r="GP155" i="20" s="1"/>
  <c r="KE30" i="19" s="1"/>
  <c r="GQ71" i="20"/>
  <c r="GQ155" i="20" s="1"/>
  <c r="KF30" i="19" s="1"/>
  <c r="GR71" i="20"/>
  <c r="GR155" i="20" s="1"/>
  <c r="KG30" i="19" s="1"/>
  <c r="GS71" i="20"/>
  <c r="GS155" i="20" s="1"/>
  <c r="KH30" i="19" s="1"/>
  <c r="GT71" i="20"/>
  <c r="GT155" i="20" s="1"/>
  <c r="KI30" i="19" s="1"/>
  <c r="CY72" i="20"/>
  <c r="CZ72" i="20"/>
  <c r="DA72" i="20"/>
  <c r="DF72" i="20"/>
  <c r="DO72" i="20"/>
  <c r="DT72" i="20"/>
  <c r="EO72" i="20"/>
  <c r="EP72" i="20"/>
  <c r="FE72" i="20"/>
  <c r="FI72" i="20"/>
  <c r="FY72" i="20"/>
  <c r="GG72" i="20"/>
  <c r="GS72" i="20"/>
  <c r="DA77" i="20"/>
  <c r="EO77" i="20"/>
  <c r="EV77" i="20"/>
  <c r="FE77" i="20"/>
  <c r="FL77" i="20"/>
  <c r="FU77" i="20"/>
  <c r="GB77" i="20"/>
  <c r="GK77" i="20"/>
  <c r="GT77" i="20"/>
  <c r="DP77" i="20"/>
  <c r="DV77" i="20"/>
  <c r="DW77" i="20"/>
  <c r="ED77" i="20"/>
  <c r="EE77" i="20"/>
  <c r="EF77" i="20"/>
  <c r="EH77" i="20"/>
  <c r="EI77" i="20"/>
  <c r="EL77" i="20"/>
  <c r="EM77" i="20"/>
  <c r="EP77" i="20"/>
  <c r="EU77" i="20"/>
  <c r="EW77" i="20"/>
  <c r="EX77" i="20"/>
  <c r="EY77" i="20"/>
  <c r="FC77" i="20"/>
  <c r="FF77" i="20"/>
  <c r="FK77" i="20"/>
  <c r="FM77" i="20"/>
  <c r="FN77" i="20"/>
  <c r="FO77" i="20"/>
  <c r="FS77" i="20"/>
  <c r="FV77" i="20"/>
  <c r="GA77" i="20"/>
  <c r="GC77" i="20"/>
  <c r="GD77" i="20"/>
  <c r="GE77" i="20"/>
  <c r="GI77" i="20"/>
  <c r="GL77" i="20"/>
  <c r="GQ77" i="20"/>
  <c r="GR77" i="20"/>
  <c r="GS77" i="20"/>
  <c r="DB77" i="20"/>
  <c r="DF77" i="20"/>
  <c r="DJ77" i="20"/>
  <c r="DS77" i="20"/>
  <c r="DX77" i="20"/>
  <c r="DY77" i="20"/>
  <c r="DZ77" i="20"/>
  <c r="EA77" i="20"/>
  <c r="EG77" i="20"/>
  <c r="EN77" i="20"/>
  <c r="EQ77" i="20"/>
  <c r="ET77" i="20"/>
  <c r="FB77" i="20"/>
  <c r="FD77" i="20"/>
  <c r="FG77" i="20"/>
  <c r="FJ77" i="20"/>
  <c r="FR77" i="20"/>
  <c r="FT77" i="20"/>
  <c r="FW77" i="20"/>
  <c r="FZ77" i="20"/>
  <c r="GH77" i="20"/>
  <c r="GJ77" i="20"/>
  <c r="GM77" i="20"/>
  <c r="GP77" i="20"/>
  <c r="ES84" i="20"/>
  <c r="ES22" i="20" s="1"/>
  <c r="ES24" i="20" s="1"/>
  <c r="EZ84" i="20"/>
  <c r="EZ22" i="20" s="1"/>
  <c r="EZ24" i="20" s="1"/>
  <c r="EZ26" i="20" s="1"/>
  <c r="EZ27" i="20" s="1"/>
  <c r="FK84" i="20"/>
  <c r="FK22" i="20" s="1"/>
  <c r="FP84" i="20"/>
  <c r="FP22" i="20" s="1"/>
  <c r="FP24" i="20" s="1"/>
  <c r="FS84" i="20"/>
  <c r="FS22" i="20" s="1"/>
  <c r="GF84" i="20"/>
  <c r="GF22" i="20" s="1"/>
  <c r="GF24" i="20" s="1"/>
  <c r="GF26" i="20" s="1"/>
  <c r="GF27" i="20" s="1"/>
  <c r="DE84" i="20"/>
  <c r="DE22" i="20" s="1"/>
  <c r="DE24" i="20" s="1"/>
  <c r="DE26" i="20" s="1"/>
  <c r="DE27" i="20" s="1"/>
  <c r="DG84" i="20"/>
  <c r="DG22" i="20" s="1"/>
  <c r="DU84" i="20"/>
  <c r="DU22" i="20" s="1"/>
  <c r="DU24" i="20" s="1"/>
  <c r="DW84" i="20"/>
  <c r="DW22" i="20" s="1"/>
  <c r="DZ84" i="20"/>
  <c r="DZ22" i="20" s="1"/>
  <c r="DZ24" i="20" s="1"/>
  <c r="EC84" i="20"/>
  <c r="EC22" i="20" s="1"/>
  <c r="EC24" i="20" s="1"/>
  <c r="EE84" i="20"/>
  <c r="EE22" i="20" s="1"/>
  <c r="EK84" i="20"/>
  <c r="EK22" i="20" s="1"/>
  <c r="EK24" i="20" s="1"/>
  <c r="ER84" i="20"/>
  <c r="ER22" i="20" s="1"/>
  <c r="ER24" i="20" s="1"/>
  <c r="ER26" i="20" s="1"/>
  <c r="ER27" i="20" s="1"/>
  <c r="ET84" i="20"/>
  <c r="ET22" i="20" s="1"/>
  <c r="ET24" i="20" s="1"/>
  <c r="ET26" i="20" s="1"/>
  <c r="ET27" i="20" s="1"/>
  <c r="EU84" i="20"/>
  <c r="EU22" i="20" s="1"/>
  <c r="EX84" i="20"/>
  <c r="EX22" i="20" s="1"/>
  <c r="EX24" i="20" s="1"/>
  <c r="EX26" i="20" s="1"/>
  <c r="EX27" i="20" s="1"/>
  <c r="FA84" i="20"/>
  <c r="FA22" i="20" s="1"/>
  <c r="FA24" i="20" s="1"/>
  <c r="FA26" i="20" s="1"/>
  <c r="FA27" i="20" s="1"/>
  <c r="FC84" i="20"/>
  <c r="FC22" i="20" s="1"/>
  <c r="FH84" i="20"/>
  <c r="FH22" i="20" s="1"/>
  <c r="FH24" i="20" s="1"/>
  <c r="FI84" i="20"/>
  <c r="FI22" i="20" s="1"/>
  <c r="FI24" i="20" s="1"/>
  <c r="FI26" i="20" s="1"/>
  <c r="FI27" i="20" s="1"/>
  <c r="FJ84" i="20"/>
  <c r="FJ22" i="20" s="1"/>
  <c r="FJ24" i="20" s="1"/>
  <c r="FJ26" i="20" s="1"/>
  <c r="FJ27" i="20" s="1"/>
  <c r="FN84" i="20"/>
  <c r="FN22" i="20" s="1"/>
  <c r="FN24" i="20" s="1"/>
  <c r="FN26" i="20" s="1"/>
  <c r="FN27" i="20" s="1"/>
  <c r="GA84" i="20"/>
  <c r="GA22" i="20" s="1"/>
  <c r="GG84" i="20"/>
  <c r="GG22" i="20" s="1"/>
  <c r="GG24" i="20" s="1"/>
  <c r="GG26" i="20" s="1"/>
  <c r="GG27" i="20" s="1"/>
  <c r="GI84" i="20"/>
  <c r="GI22" i="20" s="1"/>
  <c r="GO84" i="20"/>
  <c r="GO22" i="20" s="1"/>
  <c r="GO24" i="20" s="1"/>
  <c r="GO26" i="20" s="1"/>
  <c r="GO27" i="20" s="1"/>
  <c r="CY84" i="20"/>
  <c r="CY22" i="20" s="1"/>
  <c r="EM84" i="20"/>
  <c r="EM22" i="20" s="1"/>
  <c r="EP84" i="20"/>
  <c r="EP22" i="20" s="1"/>
  <c r="EP24" i="20" s="1"/>
  <c r="FB84" i="20"/>
  <c r="FB22" i="20" s="1"/>
  <c r="FB24" i="20" s="1"/>
  <c r="FF84" i="20"/>
  <c r="FF22" i="20" s="1"/>
  <c r="FF24" i="20" s="1"/>
  <c r="FF26" i="20" s="1"/>
  <c r="FF27" i="20" s="1"/>
  <c r="FQ84" i="20"/>
  <c r="FQ22" i="20" s="1"/>
  <c r="FQ24" i="20" s="1"/>
  <c r="FQ26" i="20" s="1"/>
  <c r="FQ27" i="20" s="1"/>
  <c r="FR84" i="20"/>
  <c r="FR22" i="20" s="1"/>
  <c r="FR24" i="20" s="1"/>
  <c r="FV84" i="20"/>
  <c r="FV22" i="20" s="1"/>
  <c r="FV24" i="20" s="1"/>
  <c r="FV26" i="20" s="1"/>
  <c r="FV27" i="20" s="1"/>
  <c r="FY84" i="20"/>
  <c r="FY22" i="20" s="1"/>
  <c r="FY24" i="20" s="1"/>
  <c r="FY26" i="20" s="1"/>
  <c r="FY27" i="20" s="1"/>
  <c r="GH84" i="20"/>
  <c r="GH22" i="20" s="1"/>
  <c r="GH24" i="20" s="1"/>
  <c r="GH26" i="20" s="1"/>
  <c r="GH27" i="20" s="1"/>
  <c r="GL84" i="20"/>
  <c r="GL22" i="20" s="1"/>
  <c r="GL24" i="20" s="1"/>
  <c r="GL26" i="20" s="1"/>
  <c r="GL27" i="20" s="1"/>
  <c r="GQ84" i="20"/>
  <c r="GQ22" i="20" s="1"/>
  <c r="CY87" i="20"/>
  <c r="CZ87" i="20"/>
  <c r="DA87" i="20"/>
  <c r="DC87" i="20"/>
  <c r="DD87" i="20"/>
  <c r="DE87" i="20"/>
  <c r="DG87" i="20"/>
  <c r="DH87" i="20"/>
  <c r="DI87" i="20"/>
  <c r="DK87" i="20"/>
  <c r="DL87" i="20"/>
  <c r="DM87" i="20"/>
  <c r="DO87" i="20"/>
  <c r="DP87" i="20"/>
  <c r="DS87" i="20"/>
  <c r="DT87" i="20"/>
  <c r="DU87" i="20"/>
  <c r="DW87" i="20"/>
  <c r="DX87" i="20"/>
  <c r="DY87" i="20"/>
  <c r="EA87" i="20"/>
  <c r="EB87" i="20"/>
  <c r="EC87" i="20"/>
  <c r="EE87" i="20"/>
  <c r="EF87" i="20"/>
  <c r="EG87" i="20"/>
  <c r="EI87" i="20"/>
  <c r="EJ87" i="20"/>
  <c r="EK87" i="20"/>
  <c r="EM87" i="20"/>
  <c r="EN87" i="20"/>
  <c r="EO87" i="20"/>
  <c r="EQ87" i="20"/>
  <c r="ER87" i="20"/>
  <c r="ES87" i="20"/>
  <c r="EU87" i="20"/>
  <c r="EV87" i="20"/>
  <c r="EW87" i="20"/>
  <c r="EY87" i="20"/>
  <c r="EZ87" i="20"/>
  <c r="FA87" i="20"/>
  <c r="FC87" i="20"/>
  <c r="FD87" i="20"/>
  <c r="FE87" i="20"/>
  <c r="FG87" i="20"/>
  <c r="FH87" i="20"/>
  <c r="FI87" i="20"/>
  <c r="FK87" i="20"/>
  <c r="FL87" i="20"/>
  <c r="FM87" i="20"/>
  <c r="FO87" i="20"/>
  <c r="FP87" i="20"/>
  <c r="FQ87" i="20"/>
  <c r="FS87" i="20"/>
  <c r="FT87" i="20"/>
  <c r="FU87" i="20"/>
  <c r="FW87" i="20"/>
  <c r="FX87" i="20"/>
  <c r="FY87" i="20"/>
  <c r="GA87" i="20"/>
  <c r="GB87" i="20"/>
  <c r="GC87" i="20"/>
  <c r="GE87" i="20"/>
  <c r="GF87" i="20"/>
  <c r="GG87" i="20"/>
  <c r="GI87" i="20"/>
  <c r="GJ87" i="20"/>
  <c r="GK87" i="20"/>
  <c r="GM87" i="20"/>
  <c r="GN87" i="20"/>
  <c r="GO87" i="20"/>
  <c r="GQ87" i="20"/>
  <c r="GR87" i="20"/>
  <c r="GS87" i="20"/>
  <c r="DM88" i="20"/>
  <c r="DM89" i="20" s="1"/>
  <c r="DM90" i="20" s="1"/>
  <c r="DP88" i="20"/>
  <c r="DP89" i="20" s="1"/>
  <c r="DP90" i="20" s="1"/>
  <c r="DV88" i="20"/>
  <c r="DV89" i="20" s="1"/>
  <c r="EH88" i="20"/>
  <c r="EH89" i="20" s="1"/>
  <c r="EJ88" i="20"/>
  <c r="EJ89" i="20" s="1"/>
  <c r="EJ90" i="20" s="1"/>
  <c r="CY131" i="20"/>
  <c r="GN5" i="19" s="1"/>
  <c r="HQ2" i="17" s="1"/>
  <c r="CZ131" i="20"/>
  <c r="GO5" i="19" s="1"/>
  <c r="HR2" i="17" s="1"/>
  <c r="DA131" i="20"/>
  <c r="DB131" i="20"/>
  <c r="GQ5" i="19" s="1"/>
  <c r="HT2" i="17" s="1"/>
  <c r="DC131" i="20"/>
  <c r="GR5" i="19" s="1"/>
  <c r="HU2" i="17" s="1"/>
  <c r="DD131" i="20"/>
  <c r="GS5" i="19" s="1"/>
  <c r="HV2" i="17" s="1"/>
  <c r="DE131" i="20"/>
  <c r="GT5" i="19" s="1"/>
  <c r="HW2" i="17" s="1"/>
  <c r="DF131" i="20"/>
  <c r="GU5" i="19" s="1"/>
  <c r="HX2" i="17" s="1"/>
  <c r="DG131" i="20"/>
  <c r="GV5" i="19" s="1"/>
  <c r="HY2" i="17" s="1"/>
  <c r="DH131" i="20"/>
  <c r="DI131" i="20"/>
  <c r="DJ131" i="20"/>
  <c r="GY5" i="19" s="1"/>
  <c r="IB2" i="17" s="1"/>
  <c r="DK131" i="20"/>
  <c r="GZ5" i="19" s="1"/>
  <c r="IC2" i="17" s="1"/>
  <c r="DL131" i="20"/>
  <c r="DM131" i="20"/>
  <c r="DN131" i="20"/>
  <c r="DO131" i="20"/>
  <c r="HD5" i="19" s="1"/>
  <c r="IG2" i="17" s="1"/>
  <c r="DP131" i="20"/>
  <c r="HE5" i="19" s="1"/>
  <c r="IH2" i="17" s="1"/>
  <c r="DQ131" i="20"/>
  <c r="HF5" i="19" s="1"/>
  <c r="II2" i="17" s="1"/>
  <c r="DR131" i="20"/>
  <c r="HG5" i="19" s="1"/>
  <c r="IJ2" i="17" s="1"/>
  <c r="DS131" i="20"/>
  <c r="HH5" i="19" s="1"/>
  <c r="IK2" i="17" s="1"/>
  <c r="DT131" i="20"/>
  <c r="HI5" i="19" s="1"/>
  <c r="IL2" i="17" s="1"/>
  <c r="DU131" i="20"/>
  <c r="DV131" i="20"/>
  <c r="HK5" i="19" s="1"/>
  <c r="IN2" i="17" s="1"/>
  <c r="DW131" i="20"/>
  <c r="HL5" i="19" s="1"/>
  <c r="IO2" i="17" s="1"/>
  <c r="DX131" i="20"/>
  <c r="HM5" i="19" s="1"/>
  <c r="IP2" i="17" s="1"/>
  <c r="DY131" i="20"/>
  <c r="DZ131" i="20"/>
  <c r="HO5" i="19" s="1"/>
  <c r="IR2" i="17" s="1"/>
  <c r="EA131" i="20"/>
  <c r="HP5" i="19" s="1"/>
  <c r="IS2" i="17" s="1"/>
  <c r="EB131" i="20"/>
  <c r="HQ5" i="19" s="1"/>
  <c r="IT2" i="17" s="1"/>
  <c r="EC131" i="20"/>
  <c r="ED131" i="20"/>
  <c r="HS5" i="19" s="1"/>
  <c r="IV2" i="17" s="1"/>
  <c r="EE131" i="20"/>
  <c r="HT5" i="19" s="1"/>
  <c r="IW2" i="17" s="1"/>
  <c r="EF131" i="20"/>
  <c r="HU5" i="19" s="1"/>
  <c r="IX2" i="17" s="1"/>
  <c r="EG131" i="20"/>
  <c r="HV5" i="19" s="1"/>
  <c r="IY2" i="17" s="1"/>
  <c r="EH131" i="20"/>
  <c r="HW5" i="19" s="1"/>
  <c r="IZ2" i="17" s="1"/>
  <c r="EI131" i="20"/>
  <c r="HX5" i="19" s="1"/>
  <c r="JA2" i="17" s="1"/>
  <c r="EJ131" i="20"/>
  <c r="HY5" i="19" s="1"/>
  <c r="JB2" i="17" s="1"/>
  <c r="EK131" i="20"/>
  <c r="EL131" i="20"/>
  <c r="IA5" i="19" s="1"/>
  <c r="JD2" i="17" s="1"/>
  <c r="EM131" i="20"/>
  <c r="EN131" i="20"/>
  <c r="EO131" i="20"/>
  <c r="ID5" i="19" s="1"/>
  <c r="JG2" i="17" s="1"/>
  <c r="EP131" i="20"/>
  <c r="EQ131" i="20"/>
  <c r="ER131" i="20"/>
  <c r="ES131" i="20"/>
  <c r="IH5" i="19" s="1"/>
  <c r="JK2" i="17" s="1"/>
  <c r="ET131" i="20"/>
  <c r="EU131" i="20"/>
  <c r="EV131" i="20"/>
  <c r="EW131" i="20"/>
  <c r="IL5" i="19" s="1"/>
  <c r="JO2" i="17" s="1"/>
  <c r="EX131" i="20"/>
  <c r="EY131" i="20"/>
  <c r="EZ131" i="20"/>
  <c r="FA131" i="20"/>
  <c r="IP5" i="19" s="1"/>
  <c r="JS2" i="17" s="1"/>
  <c r="FB131" i="20"/>
  <c r="FC131" i="20"/>
  <c r="FD131" i="20"/>
  <c r="FE131" i="20"/>
  <c r="IT5" i="19" s="1"/>
  <c r="JW2" i="17" s="1"/>
  <c r="FF131" i="20"/>
  <c r="FG131" i="20"/>
  <c r="FH131" i="20"/>
  <c r="FI131" i="20"/>
  <c r="IX5" i="19" s="1"/>
  <c r="KA2" i="17" s="1"/>
  <c r="FJ131" i="20"/>
  <c r="FK131" i="20"/>
  <c r="FL131" i="20"/>
  <c r="FM131" i="20"/>
  <c r="JB5" i="19" s="1"/>
  <c r="KE2" i="17" s="1"/>
  <c r="FN131" i="20"/>
  <c r="FO131" i="20"/>
  <c r="FP131" i="20"/>
  <c r="FQ131" i="20"/>
  <c r="JF5" i="19" s="1"/>
  <c r="KI2" i="17" s="1"/>
  <c r="FR131" i="20"/>
  <c r="FS131" i="20"/>
  <c r="FT131" i="20"/>
  <c r="FU131" i="20"/>
  <c r="JJ5" i="19" s="1"/>
  <c r="KM2" i="17" s="1"/>
  <c r="FV131" i="20"/>
  <c r="FW131" i="20"/>
  <c r="FX131" i="20"/>
  <c r="FY131" i="20"/>
  <c r="JN5" i="19" s="1"/>
  <c r="KQ2" i="17" s="1"/>
  <c r="FZ131" i="20"/>
  <c r="GA131" i="20"/>
  <c r="GB131" i="20"/>
  <c r="GC131" i="20"/>
  <c r="JR5" i="19" s="1"/>
  <c r="KU2" i="17" s="1"/>
  <c r="GD131" i="20"/>
  <c r="GE131" i="20"/>
  <c r="GF131" i="20"/>
  <c r="GG131" i="20"/>
  <c r="JV5" i="19" s="1"/>
  <c r="KY2" i="17" s="1"/>
  <c r="GH131" i="20"/>
  <c r="GI131" i="20"/>
  <c r="GJ131" i="20"/>
  <c r="GK131" i="20"/>
  <c r="JZ5" i="19" s="1"/>
  <c r="LC2" i="17" s="1"/>
  <c r="GL131" i="20"/>
  <c r="KA5" i="19" s="1"/>
  <c r="LD2" i="17" s="1"/>
  <c r="GM131" i="20"/>
  <c r="KB5" i="19" s="1"/>
  <c r="LE2" i="17" s="1"/>
  <c r="GN131" i="20"/>
  <c r="KC5" i="19" s="1"/>
  <c r="LF2" i="17" s="1"/>
  <c r="GO131" i="20"/>
  <c r="KD5" i="19" s="1"/>
  <c r="LG2" i="17" s="1"/>
  <c r="GP131" i="20"/>
  <c r="KE5" i="19" s="1"/>
  <c r="LH2" i="17" s="1"/>
  <c r="GQ131" i="20"/>
  <c r="KF5" i="19" s="1"/>
  <c r="LI2" i="17" s="1"/>
  <c r="GR131" i="20"/>
  <c r="KG5" i="19" s="1"/>
  <c r="LJ2" i="17" s="1"/>
  <c r="GS131" i="20"/>
  <c r="KH5" i="19" s="1"/>
  <c r="LK2" i="17" s="1"/>
  <c r="GT131" i="20"/>
  <c r="KI5" i="19" s="1"/>
  <c r="LL2" i="17" s="1"/>
  <c r="CY132" i="20"/>
  <c r="GN7" i="19" s="1"/>
  <c r="CZ132" i="20"/>
  <c r="GO7" i="19" s="1"/>
  <c r="DA132" i="20"/>
  <c r="GP7" i="19" s="1"/>
  <c r="DB132" i="20"/>
  <c r="GQ7" i="19" s="1"/>
  <c r="DC132" i="20"/>
  <c r="GR7" i="19" s="1"/>
  <c r="DD132" i="20"/>
  <c r="DE132" i="20"/>
  <c r="DF132" i="20"/>
  <c r="DG132" i="20"/>
  <c r="GV7" i="19" s="1"/>
  <c r="DH132" i="20"/>
  <c r="GW7" i="19" s="1"/>
  <c r="DI132" i="20"/>
  <c r="GX7" i="19" s="1"/>
  <c r="DJ132" i="20"/>
  <c r="GY7" i="19" s="1"/>
  <c r="DK132" i="20"/>
  <c r="GZ7" i="19" s="1"/>
  <c r="DL132" i="20"/>
  <c r="HA7" i="19" s="1"/>
  <c r="DM132" i="20"/>
  <c r="DN132" i="20"/>
  <c r="HC7" i="19" s="1"/>
  <c r="DO132" i="20"/>
  <c r="HD7" i="19" s="1"/>
  <c r="DP132" i="20"/>
  <c r="HE7" i="19" s="1"/>
  <c r="DQ132" i="20"/>
  <c r="DR132" i="20"/>
  <c r="HG7" i="19" s="1"/>
  <c r="DS132" i="20"/>
  <c r="HH7" i="19" s="1"/>
  <c r="DT132" i="20"/>
  <c r="DU132" i="20"/>
  <c r="HJ7" i="19" s="1"/>
  <c r="DV132" i="20"/>
  <c r="DW132" i="20"/>
  <c r="HL7" i="19" s="1"/>
  <c r="DX132" i="20"/>
  <c r="DY132" i="20"/>
  <c r="HN7" i="19" s="1"/>
  <c r="DZ132" i="20"/>
  <c r="EA132" i="20"/>
  <c r="EB132" i="20"/>
  <c r="EC132" i="20"/>
  <c r="HR7" i="19" s="1"/>
  <c r="ED132" i="20"/>
  <c r="EE132" i="20"/>
  <c r="EF132" i="20"/>
  <c r="EG132" i="20"/>
  <c r="HV7" i="19" s="1"/>
  <c r="EH132" i="20"/>
  <c r="EI132" i="20"/>
  <c r="EJ132" i="20"/>
  <c r="EK132" i="20"/>
  <c r="HZ7" i="19" s="1"/>
  <c r="EL132" i="20"/>
  <c r="EM132" i="20"/>
  <c r="EN132" i="20"/>
  <c r="EO132" i="20"/>
  <c r="ID7" i="19" s="1"/>
  <c r="EP132" i="20"/>
  <c r="EQ132" i="20"/>
  <c r="ER132" i="20"/>
  <c r="ES132" i="20"/>
  <c r="IH7" i="19" s="1"/>
  <c r="ET132" i="20"/>
  <c r="EU132" i="20"/>
  <c r="EV132" i="20"/>
  <c r="EW132" i="20"/>
  <c r="IL7" i="19" s="1"/>
  <c r="EX132" i="20"/>
  <c r="EY132" i="20"/>
  <c r="EZ132" i="20"/>
  <c r="FA132" i="20"/>
  <c r="IP7" i="19" s="1"/>
  <c r="FB132" i="20"/>
  <c r="FC132" i="20"/>
  <c r="FD132" i="20"/>
  <c r="FE132" i="20"/>
  <c r="IT7" i="19" s="1"/>
  <c r="FF132" i="20"/>
  <c r="FG132" i="20"/>
  <c r="FH132" i="20"/>
  <c r="FI132" i="20"/>
  <c r="IX7" i="19" s="1"/>
  <c r="FJ132" i="20"/>
  <c r="FK132" i="20"/>
  <c r="FL132" i="20"/>
  <c r="FM132" i="20"/>
  <c r="JB7" i="19" s="1"/>
  <c r="FN132" i="20"/>
  <c r="FO132" i="20"/>
  <c r="FP132" i="20"/>
  <c r="FQ132" i="20"/>
  <c r="FR132" i="20"/>
  <c r="FS132" i="20"/>
  <c r="FT132" i="20"/>
  <c r="FU132" i="20"/>
  <c r="FV132" i="20"/>
  <c r="FW132" i="20"/>
  <c r="FX132" i="20"/>
  <c r="FY132" i="20"/>
  <c r="FZ132" i="20"/>
  <c r="GA132" i="20"/>
  <c r="GB132" i="20"/>
  <c r="GC132" i="20"/>
  <c r="GD132" i="20"/>
  <c r="GE132" i="20"/>
  <c r="GF132" i="20"/>
  <c r="GG132" i="20"/>
  <c r="GH132" i="20"/>
  <c r="GI132" i="20"/>
  <c r="GJ132" i="20"/>
  <c r="GK132" i="20"/>
  <c r="GL132" i="20"/>
  <c r="KA7" i="19" s="1"/>
  <c r="GM132" i="20"/>
  <c r="KB7" i="19" s="1"/>
  <c r="GN132" i="20"/>
  <c r="KC7" i="19" s="1"/>
  <c r="GO132" i="20"/>
  <c r="KD7" i="19" s="1"/>
  <c r="GP132" i="20"/>
  <c r="KE7" i="19" s="1"/>
  <c r="GQ132" i="20"/>
  <c r="KF7" i="19" s="1"/>
  <c r="GR132" i="20"/>
  <c r="KG7" i="19" s="1"/>
  <c r="GS132" i="20"/>
  <c r="KH7" i="19" s="1"/>
  <c r="GT132" i="20"/>
  <c r="KI7" i="19" s="1"/>
  <c r="CY133" i="20"/>
  <c r="GN8" i="19" s="1"/>
  <c r="CZ133" i="20"/>
  <c r="DA133" i="20"/>
  <c r="GP8" i="19" s="1"/>
  <c r="DB133" i="20"/>
  <c r="GQ8" i="19" s="1"/>
  <c r="DC133" i="20"/>
  <c r="GR8" i="19" s="1"/>
  <c r="DD133" i="20"/>
  <c r="DE133" i="20"/>
  <c r="GT8" i="19" s="1"/>
  <c r="DF133" i="20"/>
  <c r="GU8" i="19" s="1"/>
  <c r="DG133" i="20"/>
  <c r="GV8" i="19" s="1"/>
  <c r="DH133" i="20"/>
  <c r="GW8" i="19" s="1"/>
  <c r="DI133" i="20"/>
  <c r="GX8" i="19" s="1"/>
  <c r="DJ133" i="20"/>
  <c r="GY8" i="19" s="1"/>
  <c r="DK133" i="20"/>
  <c r="GZ8" i="19" s="1"/>
  <c r="DL133" i="20"/>
  <c r="HA8" i="19" s="1"/>
  <c r="DM133" i="20"/>
  <c r="HB8" i="19" s="1"/>
  <c r="DN133" i="20"/>
  <c r="DO133" i="20"/>
  <c r="HD8" i="19" s="1"/>
  <c r="DP133" i="20"/>
  <c r="HE8" i="19" s="1"/>
  <c r="DQ133" i="20"/>
  <c r="HF8" i="19" s="1"/>
  <c r="DR133" i="20"/>
  <c r="HG8" i="19" s="1"/>
  <c r="DS133" i="20"/>
  <c r="HH8" i="19" s="1"/>
  <c r="DT133" i="20"/>
  <c r="HI8" i="19" s="1"/>
  <c r="DU133" i="20"/>
  <c r="HJ8" i="19" s="1"/>
  <c r="DV133" i="20"/>
  <c r="DW133" i="20"/>
  <c r="HL8" i="19" s="1"/>
  <c r="DX133" i="20"/>
  <c r="HM8" i="19" s="1"/>
  <c r="DY133" i="20"/>
  <c r="HN8" i="19" s="1"/>
  <c r="DZ133" i="20"/>
  <c r="EA133" i="20"/>
  <c r="HP8" i="19" s="1"/>
  <c r="EB133" i="20"/>
  <c r="HQ8" i="19" s="1"/>
  <c r="EC133" i="20"/>
  <c r="HR8" i="19" s="1"/>
  <c r="ED133" i="20"/>
  <c r="EE133" i="20"/>
  <c r="HT8" i="19" s="1"/>
  <c r="EF133" i="20"/>
  <c r="HU8" i="19" s="1"/>
  <c r="EG133" i="20"/>
  <c r="HV8" i="19" s="1"/>
  <c r="EH133" i="20"/>
  <c r="EI133" i="20"/>
  <c r="HX8" i="19" s="1"/>
  <c r="EJ133" i="20"/>
  <c r="HY8" i="19" s="1"/>
  <c r="EK133" i="20"/>
  <c r="HZ8" i="19" s="1"/>
  <c r="EL133" i="20"/>
  <c r="EM133" i="20"/>
  <c r="IB8" i="19" s="1"/>
  <c r="EN133" i="20"/>
  <c r="EO133" i="20"/>
  <c r="ID8" i="19" s="1"/>
  <c r="EP133" i="20"/>
  <c r="EQ133" i="20"/>
  <c r="IF8" i="19" s="1"/>
  <c r="ER133" i="20"/>
  <c r="ES133" i="20"/>
  <c r="IH8" i="19" s="1"/>
  <c r="ET133" i="20"/>
  <c r="EU133" i="20"/>
  <c r="IJ8" i="19" s="1"/>
  <c r="EV133" i="20"/>
  <c r="EW133" i="20"/>
  <c r="IL8" i="19" s="1"/>
  <c r="EX133" i="20"/>
  <c r="EY133" i="20"/>
  <c r="IN8" i="19" s="1"/>
  <c r="EZ133" i="20"/>
  <c r="FA133" i="20"/>
  <c r="IP8" i="19" s="1"/>
  <c r="FB133" i="20"/>
  <c r="FC133" i="20"/>
  <c r="IR8" i="19" s="1"/>
  <c r="FD133" i="20"/>
  <c r="FE133" i="20"/>
  <c r="IT8" i="19" s="1"/>
  <c r="FF133" i="20"/>
  <c r="FG133" i="20"/>
  <c r="IV8" i="19" s="1"/>
  <c r="FH133" i="20"/>
  <c r="FI133" i="20"/>
  <c r="IX8" i="19" s="1"/>
  <c r="FJ133" i="20"/>
  <c r="FK133" i="20"/>
  <c r="IZ8" i="19" s="1"/>
  <c r="FL133" i="20"/>
  <c r="FM133" i="20"/>
  <c r="JB8" i="19" s="1"/>
  <c r="FN133" i="20"/>
  <c r="FO133" i="20"/>
  <c r="JD8" i="19" s="1"/>
  <c r="FP133" i="20"/>
  <c r="FQ133" i="20"/>
  <c r="JF8" i="19" s="1"/>
  <c r="FR133" i="20"/>
  <c r="FS133" i="20"/>
  <c r="JH8" i="19" s="1"/>
  <c r="FT133" i="20"/>
  <c r="FU133" i="20"/>
  <c r="JJ8" i="19" s="1"/>
  <c r="FV133" i="20"/>
  <c r="FW133" i="20"/>
  <c r="JL8" i="19" s="1"/>
  <c r="FX133" i="20"/>
  <c r="FY133" i="20"/>
  <c r="JN8" i="19" s="1"/>
  <c r="FZ133" i="20"/>
  <c r="GA133" i="20"/>
  <c r="JP8" i="19" s="1"/>
  <c r="GB133" i="20"/>
  <c r="GC133" i="20"/>
  <c r="JR8" i="19" s="1"/>
  <c r="GD133" i="20"/>
  <c r="GE133" i="20"/>
  <c r="JT8" i="19" s="1"/>
  <c r="GF133" i="20"/>
  <c r="GG133" i="20"/>
  <c r="JV8" i="19" s="1"/>
  <c r="GH133" i="20"/>
  <c r="GI133" i="20"/>
  <c r="JX8" i="19" s="1"/>
  <c r="GJ133" i="20"/>
  <c r="GK133" i="20"/>
  <c r="JZ8" i="19" s="1"/>
  <c r="GL133" i="20"/>
  <c r="KA8" i="19" s="1"/>
  <c r="GM133" i="20"/>
  <c r="KB8" i="19" s="1"/>
  <c r="GN133" i="20"/>
  <c r="KC8" i="19" s="1"/>
  <c r="GO133" i="20"/>
  <c r="KD8" i="19" s="1"/>
  <c r="GP133" i="20"/>
  <c r="KE8" i="19" s="1"/>
  <c r="GQ133" i="20"/>
  <c r="KF8" i="19" s="1"/>
  <c r="GR133" i="20"/>
  <c r="KG8" i="19" s="1"/>
  <c r="GS133" i="20"/>
  <c r="KH8" i="19" s="1"/>
  <c r="GT133" i="20"/>
  <c r="KI8" i="19" s="1"/>
  <c r="CY134" i="20"/>
  <c r="GN9" i="19" s="1"/>
  <c r="CZ134" i="20"/>
  <c r="GO9" i="19" s="1"/>
  <c r="DA134" i="20"/>
  <c r="GP9" i="19" s="1"/>
  <c r="DB134" i="20"/>
  <c r="GQ9" i="19" s="1"/>
  <c r="DC134" i="20"/>
  <c r="GR9" i="19" s="1"/>
  <c r="DD134" i="20"/>
  <c r="DE134" i="20"/>
  <c r="GT9" i="19" s="1"/>
  <c r="DF134" i="20"/>
  <c r="GU9" i="19" s="1"/>
  <c r="DG134" i="20"/>
  <c r="GV9" i="19" s="1"/>
  <c r="DH134" i="20"/>
  <c r="DI134" i="20"/>
  <c r="GX9" i="19" s="1"/>
  <c r="DJ134" i="20"/>
  <c r="GY9" i="19" s="1"/>
  <c r="DK134" i="20"/>
  <c r="GZ9" i="19" s="1"/>
  <c r="DL134" i="20"/>
  <c r="HA9" i="19" s="1"/>
  <c r="DM134" i="20"/>
  <c r="HB9" i="19" s="1"/>
  <c r="DN134" i="20"/>
  <c r="HC9" i="19" s="1"/>
  <c r="DO134" i="20"/>
  <c r="HD9" i="19" s="1"/>
  <c r="DP134" i="20"/>
  <c r="DQ134" i="20"/>
  <c r="HF9" i="19" s="1"/>
  <c r="DR134" i="20"/>
  <c r="HG9" i="19" s="1"/>
  <c r="DS134" i="20"/>
  <c r="HH9" i="19" s="1"/>
  <c r="DT134" i="20"/>
  <c r="HI9" i="19" s="1"/>
  <c r="DU134" i="20"/>
  <c r="HJ9" i="19" s="1"/>
  <c r="DV134" i="20"/>
  <c r="DW134" i="20"/>
  <c r="HL9" i="19" s="1"/>
  <c r="DX134" i="20"/>
  <c r="HM9" i="19" s="1"/>
  <c r="DY134" i="20"/>
  <c r="HN9" i="19" s="1"/>
  <c r="DZ134" i="20"/>
  <c r="EA134" i="20"/>
  <c r="HP9" i="19" s="1"/>
  <c r="EB134" i="20"/>
  <c r="HQ9" i="19" s="1"/>
  <c r="EC134" i="20"/>
  <c r="HR9" i="19" s="1"/>
  <c r="ED134" i="20"/>
  <c r="EE134" i="20"/>
  <c r="HT9" i="19" s="1"/>
  <c r="EF134" i="20"/>
  <c r="HU9" i="19" s="1"/>
  <c r="EG134" i="20"/>
  <c r="HV9" i="19" s="1"/>
  <c r="EH134" i="20"/>
  <c r="EI134" i="20"/>
  <c r="HX9" i="19" s="1"/>
  <c r="EJ134" i="20"/>
  <c r="HY9" i="19" s="1"/>
  <c r="EK134" i="20"/>
  <c r="HZ9" i="19" s="1"/>
  <c r="EL134" i="20"/>
  <c r="EM134" i="20"/>
  <c r="IB9" i="19" s="1"/>
  <c r="EN134" i="20"/>
  <c r="EO134" i="20"/>
  <c r="ID9" i="19" s="1"/>
  <c r="EP134" i="20"/>
  <c r="EQ134" i="20"/>
  <c r="IF9" i="19" s="1"/>
  <c r="ER134" i="20"/>
  <c r="ES134" i="20"/>
  <c r="IH9" i="19" s="1"/>
  <c r="ET134" i="20"/>
  <c r="EU134" i="20"/>
  <c r="IJ9" i="19" s="1"/>
  <c r="EV134" i="20"/>
  <c r="EW134" i="20"/>
  <c r="IL9" i="19" s="1"/>
  <c r="EX134" i="20"/>
  <c r="EY134" i="20"/>
  <c r="IN9" i="19" s="1"/>
  <c r="EZ134" i="20"/>
  <c r="FA134" i="20"/>
  <c r="IP9" i="19" s="1"/>
  <c r="FB134" i="20"/>
  <c r="FC134" i="20"/>
  <c r="IR9" i="19" s="1"/>
  <c r="FD134" i="20"/>
  <c r="FE134" i="20"/>
  <c r="IT9" i="19" s="1"/>
  <c r="FF134" i="20"/>
  <c r="FG134" i="20"/>
  <c r="IV9" i="19" s="1"/>
  <c r="FH134" i="20"/>
  <c r="FI134" i="20"/>
  <c r="IX9" i="19" s="1"/>
  <c r="FJ134" i="20"/>
  <c r="FK134" i="20"/>
  <c r="IZ9" i="19" s="1"/>
  <c r="FL134" i="20"/>
  <c r="FM134" i="20"/>
  <c r="JB9" i="19" s="1"/>
  <c r="FN134" i="20"/>
  <c r="FO134" i="20"/>
  <c r="JD9" i="19" s="1"/>
  <c r="FP134" i="20"/>
  <c r="FQ134" i="20"/>
  <c r="JF9" i="19" s="1"/>
  <c r="FR134" i="20"/>
  <c r="FS134" i="20"/>
  <c r="JH9" i="19" s="1"/>
  <c r="FT134" i="20"/>
  <c r="FU134" i="20"/>
  <c r="JJ9" i="19" s="1"/>
  <c r="FV134" i="20"/>
  <c r="FW134" i="20"/>
  <c r="JL9" i="19" s="1"/>
  <c r="FX134" i="20"/>
  <c r="FY134" i="20"/>
  <c r="JN9" i="19" s="1"/>
  <c r="FZ134" i="20"/>
  <c r="GA134" i="20"/>
  <c r="JP9" i="19" s="1"/>
  <c r="GB134" i="20"/>
  <c r="GC134" i="20"/>
  <c r="JR9" i="19" s="1"/>
  <c r="GD134" i="20"/>
  <c r="GE134" i="20"/>
  <c r="JT9" i="19" s="1"/>
  <c r="GF134" i="20"/>
  <c r="GG134" i="20"/>
  <c r="JV9" i="19" s="1"/>
  <c r="GH134" i="20"/>
  <c r="GI134" i="20"/>
  <c r="JX9" i="19" s="1"/>
  <c r="GJ134" i="20"/>
  <c r="GK134" i="20"/>
  <c r="JZ9" i="19" s="1"/>
  <c r="GL134" i="20"/>
  <c r="KA9" i="19" s="1"/>
  <c r="GM134" i="20"/>
  <c r="KB9" i="19" s="1"/>
  <c r="GN134" i="20"/>
  <c r="KC9" i="19" s="1"/>
  <c r="GO134" i="20"/>
  <c r="KD9" i="19" s="1"/>
  <c r="GP134" i="20"/>
  <c r="KE9" i="19" s="1"/>
  <c r="GQ134" i="20"/>
  <c r="KF9" i="19" s="1"/>
  <c r="GR134" i="20"/>
  <c r="KG9" i="19" s="1"/>
  <c r="GS134" i="20"/>
  <c r="KH9" i="19" s="1"/>
  <c r="GT134" i="20"/>
  <c r="KI9" i="19" s="1"/>
  <c r="CY135" i="20"/>
  <c r="GN10" i="19" s="1"/>
  <c r="CZ135" i="20"/>
  <c r="DA135" i="20"/>
  <c r="GP10" i="19" s="1"/>
  <c r="DB135" i="20"/>
  <c r="GQ10" i="19" s="1"/>
  <c r="DC135" i="20"/>
  <c r="GR10" i="19" s="1"/>
  <c r="DD135" i="20"/>
  <c r="GS10" i="19" s="1"/>
  <c r="DE135" i="20"/>
  <c r="GT10" i="19" s="1"/>
  <c r="DF135" i="20"/>
  <c r="GU10" i="19" s="1"/>
  <c r="DG135" i="20"/>
  <c r="GV10" i="19" s="1"/>
  <c r="DH135" i="20"/>
  <c r="DI135" i="20"/>
  <c r="GX10" i="19" s="1"/>
  <c r="DJ135" i="20"/>
  <c r="GY10" i="19" s="1"/>
  <c r="DK135" i="20"/>
  <c r="GZ10" i="19" s="1"/>
  <c r="DL135" i="20"/>
  <c r="HA10" i="19" s="1"/>
  <c r="DM135" i="20"/>
  <c r="HB10" i="19" s="1"/>
  <c r="DN135" i="20"/>
  <c r="HC10" i="19" s="1"/>
  <c r="DO135" i="20"/>
  <c r="HD10" i="19" s="1"/>
  <c r="DP135" i="20"/>
  <c r="DQ135" i="20"/>
  <c r="HF10" i="19" s="1"/>
  <c r="DR135" i="20"/>
  <c r="HG10" i="19" s="1"/>
  <c r="DS135" i="20"/>
  <c r="HH10" i="19" s="1"/>
  <c r="DT135" i="20"/>
  <c r="HI10" i="19" s="1"/>
  <c r="DU135" i="20"/>
  <c r="HJ10" i="19" s="1"/>
  <c r="DV135" i="20"/>
  <c r="DW135" i="20"/>
  <c r="HL10" i="19" s="1"/>
  <c r="DX135" i="20"/>
  <c r="HM10" i="19" s="1"/>
  <c r="DY135" i="20"/>
  <c r="HN10" i="19" s="1"/>
  <c r="DZ135" i="20"/>
  <c r="EA135" i="20"/>
  <c r="HP10" i="19" s="1"/>
  <c r="EB135" i="20"/>
  <c r="HQ10" i="19" s="1"/>
  <c r="EC135" i="20"/>
  <c r="HR10" i="19" s="1"/>
  <c r="ED135" i="20"/>
  <c r="EE135" i="20"/>
  <c r="HT10" i="19" s="1"/>
  <c r="EF135" i="20"/>
  <c r="HU10" i="19" s="1"/>
  <c r="EG135" i="20"/>
  <c r="HV10" i="19" s="1"/>
  <c r="EH135" i="20"/>
  <c r="EI135" i="20"/>
  <c r="HX10" i="19" s="1"/>
  <c r="EJ135" i="20"/>
  <c r="HY10" i="19" s="1"/>
  <c r="EK135" i="20"/>
  <c r="HZ10" i="19" s="1"/>
  <c r="EL135" i="20"/>
  <c r="EM135" i="20"/>
  <c r="IB10" i="19" s="1"/>
  <c r="EN135" i="20"/>
  <c r="EO135" i="20"/>
  <c r="ID10" i="19" s="1"/>
  <c r="EP135" i="20"/>
  <c r="EQ135" i="20"/>
  <c r="IF10" i="19" s="1"/>
  <c r="ER135" i="20"/>
  <c r="ES135" i="20"/>
  <c r="IH10" i="19" s="1"/>
  <c r="ET135" i="20"/>
  <c r="EU135" i="20"/>
  <c r="IJ10" i="19" s="1"/>
  <c r="EV135" i="20"/>
  <c r="EW135" i="20"/>
  <c r="IL10" i="19" s="1"/>
  <c r="EX135" i="20"/>
  <c r="EY135" i="20"/>
  <c r="IN10" i="19" s="1"/>
  <c r="EZ135" i="20"/>
  <c r="FA135" i="20"/>
  <c r="IP10" i="19" s="1"/>
  <c r="FB135" i="20"/>
  <c r="FC135" i="20"/>
  <c r="IR10" i="19" s="1"/>
  <c r="FD135" i="20"/>
  <c r="FE135" i="20"/>
  <c r="IT10" i="19" s="1"/>
  <c r="FF135" i="20"/>
  <c r="FG135" i="20"/>
  <c r="IV10" i="19" s="1"/>
  <c r="FH135" i="20"/>
  <c r="FI135" i="20"/>
  <c r="IX10" i="19" s="1"/>
  <c r="FJ135" i="20"/>
  <c r="FK135" i="20"/>
  <c r="IZ10" i="19" s="1"/>
  <c r="FL135" i="20"/>
  <c r="FM135" i="20"/>
  <c r="JB10" i="19" s="1"/>
  <c r="FN135" i="20"/>
  <c r="FO135" i="20"/>
  <c r="JD10" i="19" s="1"/>
  <c r="FP135" i="20"/>
  <c r="FQ135" i="20"/>
  <c r="JF10" i="19" s="1"/>
  <c r="FR135" i="20"/>
  <c r="FS135" i="20"/>
  <c r="JH10" i="19" s="1"/>
  <c r="FT135" i="20"/>
  <c r="FU135" i="20"/>
  <c r="JJ10" i="19" s="1"/>
  <c r="FV135" i="20"/>
  <c r="FW135" i="20"/>
  <c r="JL10" i="19" s="1"/>
  <c r="FX135" i="20"/>
  <c r="FY135" i="20"/>
  <c r="JN10" i="19" s="1"/>
  <c r="FZ135" i="20"/>
  <c r="GA135" i="20"/>
  <c r="JP10" i="19" s="1"/>
  <c r="GB135" i="20"/>
  <c r="GC135" i="20"/>
  <c r="JR10" i="19" s="1"/>
  <c r="GD135" i="20"/>
  <c r="GE135" i="20"/>
  <c r="JT10" i="19" s="1"/>
  <c r="GF135" i="20"/>
  <c r="GG135" i="20"/>
  <c r="JV10" i="19" s="1"/>
  <c r="GH135" i="20"/>
  <c r="GI135" i="20"/>
  <c r="JX10" i="19" s="1"/>
  <c r="GJ135" i="20"/>
  <c r="GK135" i="20"/>
  <c r="JZ10" i="19" s="1"/>
  <c r="GL135" i="20"/>
  <c r="KA10" i="19" s="1"/>
  <c r="GM135" i="20"/>
  <c r="KB10" i="19" s="1"/>
  <c r="GN135" i="20"/>
  <c r="KC10" i="19" s="1"/>
  <c r="GO135" i="20"/>
  <c r="KD10" i="19" s="1"/>
  <c r="GP135" i="20"/>
  <c r="KE10" i="19" s="1"/>
  <c r="GQ135" i="20"/>
  <c r="KF10" i="19" s="1"/>
  <c r="GR135" i="20"/>
  <c r="KG10" i="19" s="1"/>
  <c r="GS135" i="20"/>
  <c r="KH10" i="19" s="1"/>
  <c r="GT135" i="20"/>
  <c r="KI10" i="19" s="1"/>
  <c r="CY137" i="20"/>
  <c r="GN12" i="19" s="1"/>
  <c r="CZ137" i="20"/>
  <c r="DA137" i="20"/>
  <c r="GP12" i="19" s="1"/>
  <c r="DB137" i="20"/>
  <c r="GQ12" i="19" s="1"/>
  <c r="DC137" i="20"/>
  <c r="GR12" i="19" s="1"/>
  <c r="DD137" i="20"/>
  <c r="DE137" i="20"/>
  <c r="GT12" i="19" s="1"/>
  <c r="DF137" i="20"/>
  <c r="GU12" i="19" s="1"/>
  <c r="DG137" i="20"/>
  <c r="GV12" i="19" s="1"/>
  <c r="DH137" i="20"/>
  <c r="GW12" i="19" s="1"/>
  <c r="DI137" i="20"/>
  <c r="GX12" i="19" s="1"/>
  <c r="DJ137" i="20"/>
  <c r="GY12" i="19" s="1"/>
  <c r="DK137" i="20"/>
  <c r="GZ12" i="19" s="1"/>
  <c r="DL137" i="20"/>
  <c r="DM137" i="20"/>
  <c r="HB12" i="19" s="1"/>
  <c r="DN137" i="20"/>
  <c r="HC12" i="19" s="1"/>
  <c r="DO137" i="20"/>
  <c r="HD12" i="19" s="1"/>
  <c r="DP137" i="20"/>
  <c r="HE12" i="19" s="1"/>
  <c r="DQ137" i="20"/>
  <c r="HF12" i="19" s="1"/>
  <c r="DR137" i="20"/>
  <c r="DS137" i="20"/>
  <c r="HH12" i="19" s="1"/>
  <c r="DT137" i="20"/>
  <c r="DU137" i="20"/>
  <c r="HJ12" i="19" s="1"/>
  <c r="DV137" i="20"/>
  <c r="DW137" i="20"/>
  <c r="HL12" i="19" s="1"/>
  <c r="DX137" i="20"/>
  <c r="DY137" i="20"/>
  <c r="HN12" i="19" s="1"/>
  <c r="DZ137" i="20"/>
  <c r="EA137" i="20"/>
  <c r="HP12" i="19" s="1"/>
  <c r="EB137" i="20"/>
  <c r="EC137" i="20"/>
  <c r="HR12" i="19" s="1"/>
  <c r="ED137" i="20"/>
  <c r="EE137" i="20"/>
  <c r="HT12" i="19" s="1"/>
  <c r="EF137" i="20"/>
  <c r="EG137" i="20"/>
  <c r="HV12" i="19" s="1"/>
  <c r="EH137" i="20"/>
  <c r="EI137" i="20"/>
  <c r="HX12" i="19" s="1"/>
  <c r="EJ137" i="20"/>
  <c r="EK137" i="20"/>
  <c r="HZ12" i="19" s="1"/>
  <c r="EL137" i="20"/>
  <c r="EM137" i="20"/>
  <c r="IB12" i="19" s="1"/>
  <c r="EN137" i="20"/>
  <c r="EO137" i="20"/>
  <c r="ID12" i="19" s="1"/>
  <c r="EP137" i="20"/>
  <c r="EQ137" i="20"/>
  <c r="IF12" i="19" s="1"/>
  <c r="ER137" i="20"/>
  <c r="ES137" i="20"/>
  <c r="IH12" i="19" s="1"/>
  <c r="ET137" i="20"/>
  <c r="EU137" i="20"/>
  <c r="IJ12" i="19" s="1"/>
  <c r="EV137" i="20"/>
  <c r="EW137" i="20"/>
  <c r="IL12" i="19" s="1"/>
  <c r="EX137" i="20"/>
  <c r="EY137" i="20"/>
  <c r="IN12" i="19" s="1"/>
  <c r="EZ137" i="20"/>
  <c r="FA137" i="20"/>
  <c r="IP12" i="19" s="1"/>
  <c r="FB137" i="20"/>
  <c r="FC137" i="20"/>
  <c r="IR12" i="19" s="1"/>
  <c r="FD137" i="20"/>
  <c r="FE137" i="20"/>
  <c r="IT12" i="19" s="1"/>
  <c r="FF137" i="20"/>
  <c r="FG137" i="20"/>
  <c r="IV12" i="19" s="1"/>
  <c r="FH137" i="20"/>
  <c r="FI137" i="20"/>
  <c r="IX12" i="19" s="1"/>
  <c r="FJ137" i="20"/>
  <c r="FK137" i="20"/>
  <c r="IZ12" i="19" s="1"/>
  <c r="FL137" i="20"/>
  <c r="FM137" i="20"/>
  <c r="JB12" i="19" s="1"/>
  <c r="FN137" i="20"/>
  <c r="FO137" i="20"/>
  <c r="JD12" i="19" s="1"/>
  <c r="FP137" i="20"/>
  <c r="FQ137" i="20"/>
  <c r="JF12" i="19" s="1"/>
  <c r="FR137" i="20"/>
  <c r="FS137" i="20"/>
  <c r="JH12" i="19" s="1"/>
  <c r="FT137" i="20"/>
  <c r="FU137" i="20"/>
  <c r="JJ12" i="19" s="1"/>
  <c r="FV137" i="20"/>
  <c r="FW137" i="20"/>
  <c r="JL12" i="19" s="1"/>
  <c r="FX137" i="20"/>
  <c r="FY137" i="20"/>
  <c r="JN12" i="19" s="1"/>
  <c r="FZ137" i="20"/>
  <c r="GA137" i="20"/>
  <c r="JP12" i="19" s="1"/>
  <c r="GB137" i="20"/>
  <c r="GC137" i="20"/>
  <c r="JR12" i="19" s="1"/>
  <c r="GD137" i="20"/>
  <c r="GE137" i="20"/>
  <c r="JT12" i="19" s="1"/>
  <c r="GF137" i="20"/>
  <c r="GG137" i="20"/>
  <c r="JV12" i="19" s="1"/>
  <c r="GH137" i="20"/>
  <c r="GI137" i="20"/>
  <c r="JX12" i="19" s="1"/>
  <c r="GJ137" i="20"/>
  <c r="GK137" i="20"/>
  <c r="JZ12" i="19" s="1"/>
  <c r="GL137" i="20"/>
  <c r="KA12" i="19" s="1"/>
  <c r="GM137" i="20"/>
  <c r="KB12" i="19" s="1"/>
  <c r="GN137" i="20"/>
  <c r="KC12" i="19" s="1"/>
  <c r="GO137" i="20"/>
  <c r="KD12" i="19" s="1"/>
  <c r="GP137" i="20"/>
  <c r="KE12" i="19" s="1"/>
  <c r="GQ137" i="20"/>
  <c r="KF12" i="19" s="1"/>
  <c r="GR137" i="20"/>
  <c r="KG12" i="19" s="1"/>
  <c r="GS137" i="20"/>
  <c r="KH12" i="19" s="1"/>
  <c r="GT137" i="20"/>
  <c r="KI12" i="19" s="1"/>
  <c r="CY138" i="20"/>
  <c r="CZ138" i="20"/>
  <c r="DA138" i="20"/>
  <c r="DB138" i="20"/>
  <c r="DC138" i="20"/>
  <c r="DD138" i="20"/>
  <c r="DE138" i="20"/>
  <c r="DF138" i="20"/>
  <c r="DG138" i="20"/>
  <c r="DH138" i="20"/>
  <c r="DI138" i="20"/>
  <c r="DJ138" i="20"/>
  <c r="DK138" i="20"/>
  <c r="DL138" i="20"/>
  <c r="DM138" i="20"/>
  <c r="DN138" i="20"/>
  <c r="DO138" i="20"/>
  <c r="DP138" i="20"/>
  <c r="DQ138" i="20"/>
  <c r="DR138" i="20"/>
  <c r="DS138" i="20"/>
  <c r="DT138" i="20"/>
  <c r="DU138" i="20"/>
  <c r="DV138" i="20"/>
  <c r="DW138" i="20"/>
  <c r="DX138" i="20"/>
  <c r="DY138" i="20"/>
  <c r="DZ138" i="20"/>
  <c r="EA138" i="20"/>
  <c r="EB138" i="20"/>
  <c r="EC138" i="20"/>
  <c r="ED138" i="20"/>
  <c r="EE138" i="20"/>
  <c r="EF138" i="20"/>
  <c r="EG138" i="20"/>
  <c r="EH138" i="20"/>
  <c r="EI138" i="20"/>
  <c r="EJ138" i="20"/>
  <c r="EK138" i="20"/>
  <c r="EL138" i="20"/>
  <c r="EM138" i="20"/>
  <c r="EN138" i="20"/>
  <c r="EO138" i="20"/>
  <c r="EP138" i="20"/>
  <c r="EQ138" i="20"/>
  <c r="ER138" i="20"/>
  <c r="ES138" i="20"/>
  <c r="ET138" i="20"/>
  <c r="EU138" i="20"/>
  <c r="EV138" i="20"/>
  <c r="EW138" i="20"/>
  <c r="EX138" i="20"/>
  <c r="EY138" i="20"/>
  <c r="EZ138" i="20"/>
  <c r="FA138" i="20"/>
  <c r="FB138" i="20"/>
  <c r="FC138" i="20"/>
  <c r="FD138" i="20"/>
  <c r="FE138" i="20"/>
  <c r="FF138" i="20"/>
  <c r="FG138" i="20"/>
  <c r="FH138" i="20"/>
  <c r="FI138" i="20"/>
  <c r="FJ138" i="20"/>
  <c r="FK138" i="20"/>
  <c r="FL138" i="20"/>
  <c r="FM138" i="20"/>
  <c r="FN138" i="20"/>
  <c r="FO138" i="20"/>
  <c r="FP138" i="20"/>
  <c r="FQ138" i="20"/>
  <c r="FR138" i="20"/>
  <c r="FS138" i="20"/>
  <c r="FT138" i="20"/>
  <c r="FU138" i="20"/>
  <c r="FV138" i="20"/>
  <c r="FW138" i="20"/>
  <c r="FX138" i="20"/>
  <c r="FY138" i="20"/>
  <c r="FZ138" i="20"/>
  <c r="GA138" i="20"/>
  <c r="GB138" i="20"/>
  <c r="GC138" i="20"/>
  <c r="GD138" i="20"/>
  <c r="GE138" i="20"/>
  <c r="GF138" i="20"/>
  <c r="GG138" i="20"/>
  <c r="GH138" i="20"/>
  <c r="GI138" i="20"/>
  <c r="GJ138" i="20"/>
  <c r="GK138" i="20"/>
  <c r="GL138" i="20"/>
  <c r="GM138" i="20"/>
  <c r="GN138" i="20"/>
  <c r="GO138" i="20"/>
  <c r="GP138" i="20"/>
  <c r="GQ138" i="20"/>
  <c r="GR138" i="20"/>
  <c r="GS138" i="20"/>
  <c r="GT138" i="20"/>
  <c r="CY139" i="20"/>
  <c r="GN14" i="19" s="1"/>
  <c r="CZ139" i="20"/>
  <c r="GO14" i="19" s="1"/>
  <c r="DA139" i="20"/>
  <c r="GP14" i="19" s="1"/>
  <c r="DB139" i="20"/>
  <c r="GQ14" i="19" s="1"/>
  <c r="DC139" i="20"/>
  <c r="GR14" i="19" s="1"/>
  <c r="DD139" i="20"/>
  <c r="DE139" i="20"/>
  <c r="GT14" i="19" s="1"/>
  <c r="DF139" i="20"/>
  <c r="GU14" i="19" s="1"/>
  <c r="DG139" i="20"/>
  <c r="GV14" i="19" s="1"/>
  <c r="DH139" i="20"/>
  <c r="GW14" i="19" s="1"/>
  <c r="DI139" i="20"/>
  <c r="GX14" i="19" s="1"/>
  <c r="DJ139" i="20"/>
  <c r="GY14" i="19" s="1"/>
  <c r="DK139" i="20"/>
  <c r="GZ14" i="19" s="1"/>
  <c r="DL139" i="20"/>
  <c r="DM139" i="20"/>
  <c r="HB14" i="19" s="1"/>
  <c r="DN139" i="20"/>
  <c r="HC14" i="19" s="1"/>
  <c r="DO139" i="20"/>
  <c r="HD14" i="19" s="1"/>
  <c r="DP139" i="20"/>
  <c r="HE14" i="19" s="1"/>
  <c r="DQ139" i="20"/>
  <c r="HF14" i="19" s="1"/>
  <c r="DR139" i="20"/>
  <c r="DS139" i="20"/>
  <c r="HH14" i="19" s="1"/>
  <c r="DT139" i="20"/>
  <c r="DU139" i="20"/>
  <c r="HJ14" i="19" s="1"/>
  <c r="DV139" i="20"/>
  <c r="DW139" i="20"/>
  <c r="HL14" i="19" s="1"/>
  <c r="DX139" i="20"/>
  <c r="DY139" i="20"/>
  <c r="HN14" i="19" s="1"/>
  <c r="DZ139" i="20"/>
  <c r="EA139" i="20"/>
  <c r="HP14" i="19" s="1"/>
  <c r="EB139" i="20"/>
  <c r="EC139" i="20"/>
  <c r="HR14" i="19" s="1"/>
  <c r="ED139" i="20"/>
  <c r="EE139" i="20"/>
  <c r="HT14" i="19" s="1"/>
  <c r="EF139" i="20"/>
  <c r="EG139" i="20"/>
  <c r="HV14" i="19" s="1"/>
  <c r="EH139" i="20"/>
  <c r="EI139" i="20"/>
  <c r="HX14" i="19" s="1"/>
  <c r="EJ139" i="20"/>
  <c r="EK139" i="20"/>
  <c r="HZ14" i="19" s="1"/>
  <c r="EL139" i="20"/>
  <c r="EM139" i="20"/>
  <c r="IB14" i="19" s="1"/>
  <c r="EN139" i="20"/>
  <c r="EO139" i="20"/>
  <c r="ID14" i="19" s="1"/>
  <c r="EP139" i="20"/>
  <c r="EQ139" i="20"/>
  <c r="IF14" i="19" s="1"/>
  <c r="ER139" i="20"/>
  <c r="ES139" i="20"/>
  <c r="IH14" i="19" s="1"/>
  <c r="ET139" i="20"/>
  <c r="EU139" i="20"/>
  <c r="IJ14" i="19" s="1"/>
  <c r="EV139" i="20"/>
  <c r="EW139" i="20"/>
  <c r="IL14" i="19" s="1"/>
  <c r="EX139" i="20"/>
  <c r="EY139" i="20"/>
  <c r="IN14" i="19" s="1"/>
  <c r="EZ139" i="20"/>
  <c r="FA139" i="20"/>
  <c r="IP14" i="19" s="1"/>
  <c r="FB139" i="20"/>
  <c r="FC139" i="20"/>
  <c r="IR14" i="19" s="1"/>
  <c r="FD139" i="20"/>
  <c r="FE139" i="20"/>
  <c r="IT14" i="19" s="1"/>
  <c r="FF139" i="20"/>
  <c r="FG139" i="20"/>
  <c r="IV14" i="19" s="1"/>
  <c r="FH139" i="20"/>
  <c r="FI139" i="20"/>
  <c r="IX14" i="19" s="1"/>
  <c r="FJ139" i="20"/>
  <c r="FK139" i="20"/>
  <c r="IZ14" i="19" s="1"/>
  <c r="FL139" i="20"/>
  <c r="FM139" i="20"/>
  <c r="JB14" i="19" s="1"/>
  <c r="FN139" i="20"/>
  <c r="FO139" i="20"/>
  <c r="JD14" i="19" s="1"/>
  <c r="FP139" i="20"/>
  <c r="FQ139" i="20"/>
  <c r="JF14" i="19" s="1"/>
  <c r="FR139" i="20"/>
  <c r="FS139" i="20"/>
  <c r="JH14" i="19" s="1"/>
  <c r="FT139" i="20"/>
  <c r="FU139" i="20"/>
  <c r="JJ14" i="19" s="1"/>
  <c r="FV139" i="20"/>
  <c r="FW139" i="20"/>
  <c r="JL14" i="19" s="1"/>
  <c r="FX139" i="20"/>
  <c r="FY139" i="20"/>
  <c r="JN14" i="19" s="1"/>
  <c r="FZ139" i="20"/>
  <c r="GA139" i="20"/>
  <c r="JP14" i="19" s="1"/>
  <c r="GB139" i="20"/>
  <c r="GC139" i="20"/>
  <c r="JR14" i="19" s="1"/>
  <c r="GD139" i="20"/>
  <c r="GE139" i="20"/>
  <c r="JT14" i="19" s="1"/>
  <c r="GF139" i="20"/>
  <c r="GG139" i="20"/>
  <c r="JV14" i="19" s="1"/>
  <c r="GH139" i="20"/>
  <c r="GI139" i="20"/>
  <c r="JX14" i="19" s="1"/>
  <c r="GJ139" i="20"/>
  <c r="GK139" i="20"/>
  <c r="JZ14" i="19" s="1"/>
  <c r="GL139" i="20"/>
  <c r="KA14" i="19" s="1"/>
  <c r="GM139" i="20"/>
  <c r="KB14" i="19" s="1"/>
  <c r="GN139" i="20"/>
  <c r="KC14" i="19" s="1"/>
  <c r="GO139" i="20"/>
  <c r="KD14" i="19" s="1"/>
  <c r="GP139" i="20"/>
  <c r="KE14" i="19" s="1"/>
  <c r="GQ139" i="20"/>
  <c r="KF14" i="19" s="1"/>
  <c r="GR139" i="20"/>
  <c r="KG14" i="19" s="1"/>
  <c r="GS139" i="20"/>
  <c r="KH14" i="19" s="1"/>
  <c r="GT139" i="20"/>
  <c r="KI14" i="19" s="1"/>
  <c r="CY140" i="20"/>
  <c r="GN15" i="19" s="1"/>
  <c r="CZ140" i="20"/>
  <c r="DA140" i="20"/>
  <c r="GP15" i="19" s="1"/>
  <c r="DB140" i="20"/>
  <c r="DC140" i="20"/>
  <c r="GR15" i="19" s="1"/>
  <c r="DD140" i="20"/>
  <c r="DE140" i="20"/>
  <c r="GT15" i="19" s="1"/>
  <c r="DF140" i="20"/>
  <c r="GU15" i="19" s="1"/>
  <c r="DG140" i="20"/>
  <c r="GV15" i="19" s="1"/>
  <c r="DH140" i="20"/>
  <c r="DI140" i="20"/>
  <c r="GX15" i="19" s="1"/>
  <c r="DJ140" i="20"/>
  <c r="GY15" i="19" s="1"/>
  <c r="DK140" i="20"/>
  <c r="GZ15" i="19" s="1"/>
  <c r="DL140" i="20"/>
  <c r="HA15" i="19" s="1"/>
  <c r="DM140" i="20"/>
  <c r="HB15" i="19" s="1"/>
  <c r="DN140" i="20"/>
  <c r="DO140" i="20"/>
  <c r="HD15" i="19" s="1"/>
  <c r="DP140" i="20"/>
  <c r="DQ140" i="20"/>
  <c r="HF15" i="19" s="1"/>
  <c r="DR140" i="20"/>
  <c r="HG15" i="19" s="1"/>
  <c r="DS140" i="20"/>
  <c r="HH15" i="19" s="1"/>
  <c r="DT140" i="20"/>
  <c r="DU140" i="20"/>
  <c r="HJ15" i="19" s="1"/>
  <c r="DV140" i="20"/>
  <c r="DW140" i="20"/>
  <c r="HL15" i="19" s="1"/>
  <c r="DX140" i="20"/>
  <c r="DY140" i="20"/>
  <c r="HN15" i="19" s="1"/>
  <c r="DZ140" i="20"/>
  <c r="EA140" i="20"/>
  <c r="HP15" i="19" s="1"/>
  <c r="EB140" i="20"/>
  <c r="EC140" i="20"/>
  <c r="HR15" i="19" s="1"/>
  <c r="ED140" i="20"/>
  <c r="EE140" i="20"/>
  <c r="HT15" i="19" s="1"/>
  <c r="EF140" i="20"/>
  <c r="EG140" i="20"/>
  <c r="HV15" i="19" s="1"/>
  <c r="EH140" i="20"/>
  <c r="EI140" i="20"/>
  <c r="HX15" i="19" s="1"/>
  <c r="EJ140" i="20"/>
  <c r="EK140" i="20"/>
  <c r="HZ15" i="19" s="1"/>
  <c r="EL140" i="20"/>
  <c r="EM140" i="20"/>
  <c r="IB15" i="19" s="1"/>
  <c r="EN140" i="20"/>
  <c r="EO140" i="20"/>
  <c r="ID15" i="19" s="1"/>
  <c r="EP140" i="20"/>
  <c r="EQ140" i="20"/>
  <c r="IF15" i="19" s="1"/>
  <c r="ER140" i="20"/>
  <c r="ES140" i="20"/>
  <c r="IH15" i="19" s="1"/>
  <c r="ET140" i="20"/>
  <c r="EU140" i="20"/>
  <c r="IJ15" i="19" s="1"/>
  <c r="EV140" i="20"/>
  <c r="EW140" i="20"/>
  <c r="IL15" i="19" s="1"/>
  <c r="EX140" i="20"/>
  <c r="EY140" i="20"/>
  <c r="IN15" i="19" s="1"/>
  <c r="EZ140" i="20"/>
  <c r="FA140" i="20"/>
  <c r="IP15" i="19" s="1"/>
  <c r="FB140" i="20"/>
  <c r="FC140" i="20"/>
  <c r="IR15" i="19" s="1"/>
  <c r="FD140" i="20"/>
  <c r="FE140" i="20"/>
  <c r="IT15" i="19" s="1"/>
  <c r="FF140" i="20"/>
  <c r="FG140" i="20"/>
  <c r="IV15" i="19" s="1"/>
  <c r="FH140" i="20"/>
  <c r="FI140" i="20"/>
  <c r="IX15" i="19" s="1"/>
  <c r="FJ140" i="20"/>
  <c r="FK140" i="20"/>
  <c r="IZ15" i="19" s="1"/>
  <c r="FL140" i="20"/>
  <c r="FM140" i="20"/>
  <c r="JB15" i="19" s="1"/>
  <c r="FN140" i="20"/>
  <c r="FO140" i="20"/>
  <c r="JD15" i="19" s="1"/>
  <c r="FP140" i="20"/>
  <c r="FQ140" i="20"/>
  <c r="JF15" i="19" s="1"/>
  <c r="FR140" i="20"/>
  <c r="FS140" i="20"/>
  <c r="JH15" i="19" s="1"/>
  <c r="FT140" i="20"/>
  <c r="FU140" i="20"/>
  <c r="JJ15" i="19" s="1"/>
  <c r="FV140" i="20"/>
  <c r="FW140" i="20"/>
  <c r="JL15" i="19" s="1"/>
  <c r="FX140" i="20"/>
  <c r="FY140" i="20"/>
  <c r="JN15" i="19" s="1"/>
  <c r="FZ140" i="20"/>
  <c r="GA140" i="20"/>
  <c r="JP15" i="19" s="1"/>
  <c r="GB140" i="20"/>
  <c r="GC140" i="20"/>
  <c r="JR15" i="19" s="1"/>
  <c r="GD140" i="20"/>
  <c r="GE140" i="20"/>
  <c r="JT15" i="19" s="1"/>
  <c r="GF140" i="20"/>
  <c r="GG140" i="20"/>
  <c r="JV15" i="19" s="1"/>
  <c r="GH140" i="20"/>
  <c r="GI140" i="20"/>
  <c r="JX15" i="19" s="1"/>
  <c r="GJ140" i="20"/>
  <c r="GK140" i="20"/>
  <c r="JZ15" i="19" s="1"/>
  <c r="GL140" i="20"/>
  <c r="KA15" i="19" s="1"/>
  <c r="GM140" i="20"/>
  <c r="KB15" i="19" s="1"/>
  <c r="GN140" i="20"/>
  <c r="KC15" i="19" s="1"/>
  <c r="GO140" i="20"/>
  <c r="KD15" i="19" s="1"/>
  <c r="GP140" i="20"/>
  <c r="KE15" i="19" s="1"/>
  <c r="GQ140" i="20"/>
  <c r="KF15" i="19" s="1"/>
  <c r="GR140" i="20"/>
  <c r="KG15" i="19" s="1"/>
  <c r="GS140" i="20"/>
  <c r="KH15" i="19" s="1"/>
  <c r="GT140" i="20"/>
  <c r="KI15" i="19" s="1"/>
  <c r="CY141" i="20"/>
  <c r="GN16" i="19" s="1"/>
  <c r="CZ141" i="20"/>
  <c r="GO16" i="19" s="1"/>
  <c r="DA141" i="20"/>
  <c r="DB141" i="20"/>
  <c r="GQ16" i="19" s="1"/>
  <c r="DC141" i="20"/>
  <c r="GR16" i="19" s="1"/>
  <c r="DD141" i="20"/>
  <c r="DE141" i="20"/>
  <c r="GT16" i="19" s="1"/>
  <c r="DF141" i="20"/>
  <c r="DG141" i="20"/>
  <c r="GV16" i="19" s="1"/>
  <c r="DH141" i="20"/>
  <c r="GW16" i="19" s="1"/>
  <c r="DI141" i="20"/>
  <c r="GX16" i="19" s="1"/>
  <c r="DJ141" i="20"/>
  <c r="GY16" i="19" s="1"/>
  <c r="DK141" i="20"/>
  <c r="GZ16" i="19" s="1"/>
  <c r="DL141" i="20"/>
  <c r="DM141" i="20"/>
  <c r="DN141" i="20"/>
  <c r="HC16" i="19" s="1"/>
  <c r="DO141" i="20"/>
  <c r="HD16" i="19" s="1"/>
  <c r="DP141" i="20"/>
  <c r="DQ141" i="20"/>
  <c r="HF16" i="19" s="1"/>
  <c r="DR141" i="20"/>
  <c r="DS141" i="20"/>
  <c r="HH16" i="19" s="1"/>
  <c r="DT141" i="20"/>
  <c r="DU141" i="20"/>
  <c r="HJ16" i="19" s="1"/>
  <c r="DV141" i="20"/>
  <c r="DW141" i="20"/>
  <c r="HL16" i="19" s="1"/>
  <c r="DX141" i="20"/>
  <c r="DY141" i="20"/>
  <c r="HN16" i="19" s="1"/>
  <c r="DZ141" i="20"/>
  <c r="EA141" i="20"/>
  <c r="HP16" i="19" s="1"/>
  <c r="EB141" i="20"/>
  <c r="EC141" i="20"/>
  <c r="HR16" i="19" s="1"/>
  <c r="ED141" i="20"/>
  <c r="EE141" i="20"/>
  <c r="HT16" i="19" s="1"/>
  <c r="EF141" i="20"/>
  <c r="EG141" i="20"/>
  <c r="HV16" i="19" s="1"/>
  <c r="EH141" i="20"/>
  <c r="EI141" i="20"/>
  <c r="HX16" i="19" s="1"/>
  <c r="EJ141" i="20"/>
  <c r="EK141" i="20"/>
  <c r="HZ16" i="19" s="1"/>
  <c r="EL141" i="20"/>
  <c r="EM141" i="20"/>
  <c r="EN141" i="20"/>
  <c r="EO141" i="20"/>
  <c r="EP141" i="20"/>
  <c r="EQ141" i="20"/>
  <c r="ER141" i="20"/>
  <c r="ES141" i="20"/>
  <c r="ET141" i="20"/>
  <c r="EU141" i="20"/>
  <c r="EV141" i="20"/>
  <c r="EW141" i="20"/>
  <c r="EX141" i="20"/>
  <c r="EY141" i="20"/>
  <c r="EZ141" i="20"/>
  <c r="FA141" i="20"/>
  <c r="FB141" i="20"/>
  <c r="FC141" i="20"/>
  <c r="FD141" i="20"/>
  <c r="FE141" i="20"/>
  <c r="FF141" i="20"/>
  <c r="FG141" i="20"/>
  <c r="FH141" i="20"/>
  <c r="FI141" i="20"/>
  <c r="FJ141" i="20"/>
  <c r="FK141" i="20"/>
  <c r="FL141" i="20"/>
  <c r="FM141" i="20"/>
  <c r="FN141" i="20"/>
  <c r="FO141" i="20"/>
  <c r="FP141" i="20"/>
  <c r="FQ141" i="20"/>
  <c r="FR141" i="20"/>
  <c r="FS141" i="20"/>
  <c r="FT141" i="20"/>
  <c r="FU141" i="20"/>
  <c r="FV141" i="20"/>
  <c r="FW141" i="20"/>
  <c r="FX141" i="20"/>
  <c r="FY141" i="20"/>
  <c r="FZ141" i="20"/>
  <c r="GA141" i="20"/>
  <c r="GB141" i="20"/>
  <c r="GC141" i="20"/>
  <c r="GD141" i="20"/>
  <c r="GE141" i="20"/>
  <c r="GF141" i="20"/>
  <c r="GG141" i="20"/>
  <c r="GH141" i="20"/>
  <c r="GI141" i="20"/>
  <c r="GJ141" i="20"/>
  <c r="GK141" i="20"/>
  <c r="JZ16" i="19" s="1"/>
  <c r="GL141" i="20"/>
  <c r="KA16" i="19" s="1"/>
  <c r="GM141" i="20"/>
  <c r="KB16" i="19" s="1"/>
  <c r="GN141" i="20"/>
  <c r="KC16" i="19" s="1"/>
  <c r="GO141" i="20"/>
  <c r="KD16" i="19" s="1"/>
  <c r="GP141" i="20"/>
  <c r="KE16" i="19" s="1"/>
  <c r="GQ141" i="20"/>
  <c r="KF16" i="19" s="1"/>
  <c r="GR141" i="20"/>
  <c r="KG16" i="19" s="1"/>
  <c r="GS141" i="20"/>
  <c r="KH16" i="19" s="1"/>
  <c r="GT141" i="20"/>
  <c r="KI16" i="19" s="1"/>
  <c r="CY142" i="20"/>
  <c r="GN17" i="19" s="1"/>
  <c r="CZ142" i="20"/>
  <c r="DA142" i="20"/>
  <c r="GP17" i="19" s="1"/>
  <c r="DB142" i="20"/>
  <c r="DC142" i="20"/>
  <c r="GR17" i="19" s="1"/>
  <c r="DD142" i="20"/>
  <c r="DE142" i="20"/>
  <c r="DF142" i="20"/>
  <c r="GU17" i="19" s="1"/>
  <c r="DG142" i="20"/>
  <c r="GV17" i="19" s="1"/>
  <c r="DH142" i="20"/>
  <c r="DI142" i="20"/>
  <c r="GX17" i="19" s="1"/>
  <c r="DJ142" i="20"/>
  <c r="DK142" i="20"/>
  <c r="GZ17" i="19" s="1"/>
  <c r="DL142" i="20"/>
  <c r="DM142" i="20"/>
  <c r="DN142" i="20"/>
  <c r="DO142" i="20"/>
  <c r="DP142" i="20"/>
  <c r="DQ142" i="20"/>
  <c r="DR142" i="20"/>
  <c r="HG17" i="19" s="1"/>
  <c r="DS142" i="20"/>
  <c r="HH17" i="19" s="1"/>
  <c r="DT142" i="20"/>
  <c r="DU142" i="20"/>
  <c r="HJ17" i="19" s="1"/>
  <c r="DV142" i="20"/>
  <c r="DW142" i="20"/>
  <c r="DX142" i="20"/>
  <c r="DY142" i="20"/>
  <c r="DZ142" i="20"/>
  <c r="EA142" i="20"/>
  <c r="EB142" i="20"/>
  <c r="EC142" i="20"/>
  <c r="ED142" i="20"/>
  <c r="EE142" i="20"/>
  <c r="EF142" i="20"/>
  <c r="EG142" i="20"/>
  <c r="EH142" i="20"/>
  <c r="EI142" i="20"/>
  <c r="EJ142" i="20"/>
  <c r="EK142" i="20"/>
  <c r="EL142" i="20"/>
  <c r="EM142" i="20"/>
  <c r="EN142" i="20"/>
  <c r="EO142" i="20"/>
  <c r="EP142" i="20"/>
  <c r="EQ142" i="20"/>
  <c r="ER142" i="20"/>
  <c r="ES142" i="20"/>
  <c r="ET142" i="20"/>
  <c r="EU142" i="20"/>
  <c r="EV142" i="20"/>
  <c r="EW142" i="20"/>
  <c r="EX142" i="20"/>
  <c r="EY142" i="20"/>
  <c r="EZ142" i="20"/>
  <c r="FA142" i="20"/>
  <c r="FB142" i="20"/>
  <c r="FC142" i="20"/>
  <c r="FD142" i="20"/>
  <c r="FE142" i="20"/>
  <c r="FF142" i="20"/>
  <c r="FG142" i="20"/>
  <c r="FH142" i="20"/>
  <c r="FI142" i="20"/>
  <c r="FJ142" i="20"/>
  <c r="FK142" i="20"/>
  <c r="FL142" i="20"/>
  <c r="FM142" i="20"/>
  <c r="FN142" i="20"/>
  <c r="FO142" i="20"/>
  <c r="FP142" i="20"/>
  <c r="FQ142" i="20"/>
  <c r="FR142" i="20"/>
  <c r="FS142" i="20"/>
  <c r="FT142" i="20"/>
  <c r="FU142" i="20"/>
  <c r="FV142" i="20"/>
  <c r="FW142" i="20"/>
  <c r="FX142" i="20"/>
  <c r="FY142" i="20"/>
  <c r="FZ142" i="20"/>
  <c r="GA142" i="20"/>
  <c r="GB142" i="20"/>
  <c r="GC142" i="20"/>
  <c r="GD142" i="20"/>
  <c r="GE142" i="20"/>
  <c r="GF142" i="20"/>
  <c r="GG142" i="20"/>
  <c r="GH142" i="20"/>
  <c r="GI142" i="20"/>
  <c r="GJ142" i="20"/>
  <c r="GK142" i="20"/>
  <c r="GL142" i="20"/>
  <c r="KA17" i="19" s="1"/>
  <c r="GM142" i="20"/>
  <c r="KB17" i="19" s="1"/>
  <c r="GN142" i="20"/>
  <c r="KC17" i="19" s="1"/>
  <c r="GO142" i="20"/>
  <c r="KD17" i="19" s="1"/>
  <c r="GP142" i="20"/>
  <c r="KE17" i="19" s="1"/>
  <c r="GQ142" i="20"/>
  <c r="KF17" i="19" s="1"/>
  <c r="GR142" i="20"/>
  <c r="KG17" i="19" s="1"/>
  <c r="GS142" i="20"/>
  <c r="KH17" i="19" s="1"/>
  <c r="GT142" i="20"/>
  <c r="KI17" i="19" s="1"/>
  <c r="CY143" i="20"/>
  <c r="GN18" i="19" s="1"/>
  <c r="CZ143" i="20"/>
  <c r="GO18" i="19" s="1"/>
  <c r="DA143" i="20"/>
  <c r="GP18" i="19" s="1"/>
  <c r="DB143" i="20"/>
  <c r="GQ18" i="19" s="1"/>
  <c r="DC143" i="20"/>
  <c r="GR18" i="19" s="1"/>
  <c r="DD143" i="20"/>
  <c r="DE143" i="20"/>
  <c r="GT18" i="19" s="1"/>
  <c r="DF143" i="20"/>
  <c r="GU18" i="19" s="1"/>
  <c r="DG143" i="20"/>
  <c r="GV18" i="19" s="1"/>
  <c r="DH143" i="20"/>
  <c r="GW18" i="19" s="1"/>
  <c r="DI143" i="20"/>
  <c r="GX18" i="19" s="1"/>
  <c r="DJ143" i="20"/>
  <c r="GY18" i="19" s="1"/>
  <c r="DK143" i="20"/>
  <c r="GZ18" i="19" s="1"/>
  <c r="DL143" i="20"/>
  <c r="DM143" i="20"/>
  <c r="HB18" i="19" s="1"/>
  <c r="DN143" i="20"/>
  <c r="HC18" i="19" s="1"/>
  <c r="DO143" i="20"/>
  <c r="HD18" i="19" s="1"/>
  <c r="DP143" i="20"/>
  <c r="HE18" i="19" s="1"/>
  <c r="DQ143" i="20"/>
  <c r="HF18" i="19" s="1"/>
  <c r="DR143" i="20"/>
  <c r="DS143" i="20"/>
  <c r="HH18" i="19" s="1"/>
  <c r="DT143" i="20"/>
  <c r="DU143" i="20"/>
  <c r="HJ18" i="19" s="1"/>
  <c r="DV143" i="20"/>
  <c r="DW143" i="20"/>
  <c r="HL18" i="19" s="1"/>
  <c r="DX143" i="20"/>
  <c r="DY143" i="20"/>
  <c r="HN18" i="19" s="1"/>
  <c r="DZ143" i="20"/>
  <c r="EA143" i="20"/>
  <c r="HP18" i="19" s="1"/>
  <c r="EB143" i="20"/>
  <c r="EC143" i="20"/>
  <c r="HR18" i="19" s="1"/>
  <c r="ED143" i="20"/>
  <c r="EE143" i="20"/>
  <c r="HT18" i="19" s="1"/>
  <c r="EF143" i="20"/>
  <c r="EG143" i="20"/>
  <c r="HV18" i="19" s="1"/>
  <c r="EH143" i="20"/>
  <c r="EI143" i="20"/>
  <c r="HX18" i="19" s="1"/>
  <c r="EJ143" i="20"/>
  <c r="EK143" i="20"/>
  <c r="HZ18" i="19" s="1"/>
  <c r="EL143" i="20"/>
  <c r="EM143" i="20"/>
  <c r="IB18" i="19" s="1"/>
  <c r="EN143" i="20"/>
  <c r="EO143" i="20"/>
  <c r="ID18" i="19" s="1"/>
  <c r="EP143" i="20"/>
  <c r="EQ143" i="20"/>
  <c r="IF18" i="19" s="1"/>
  <c r="ER143" i="20"/>
  <c r="ES143" i="20"/>
  <c r="IH18" i="19" s="1"/>
  <c r="ET143" i="20"/>
  <c r="EU143" i="20"/>
  <c r="IJ18" i="19" s="1"/>
  <c r="EV143" i="20"/>
  <c r="EW143" i="20"/>
  <c r="IL18" i="19" s="1"/>
  <c r="EX143" i="20"/>
  <c r="EY143" i="20"/>
  <c r="IN18" i="19" s="1"/>
  <c r="EZ143" i="20"/>
  <c r="FA143" i="20"/>
  <c r="IP18" i="19" s="1"/>
  <c r="FB143" i="20"/>
  <c r="FC143" i="20"/>
  <c r="IR18" i="19" s="1"/>
  <c r="FD143" i="20"/>
  <c r="FE143" i="20"/>
  <c r="IT18" i="19" s="1"/>
  <c r="FF143" i="20"/>
  <c r="FG143" i="20"/>
  <c r="IV18" i="19" s="1"/>
  <c r="FH143" i="20"/>
  <c r="FI143" i="20"/>
  <c r="IX18" i="19" s="1"/>
  <c r="FJ143" i="20"/>
  <c r="FK143" i="20"/>
  <c r="IZ18" i="19" s="1"/>
  <c r="FL143" i="20"/>
  <c r="FM143" i="20"/>
  <c r="JB18" i="19" s="1"/>
  <c r="FN143" i="20"/>
  <c r="FO143" i="20"/>
  <c r="JD18" i="19" s="1"/>
  <c r="FP143" i="20"/>
  <c r="FQ143" i="20"/>
  <c r="JF18" i="19" s="1"/>
  <c r="FR143" i="20"/>
  <c r="FS143" i="20"/>
  <c r="JH18" i="19" s="1"/>
  <c r="FT143" i="20"/>
  <c r="FU143" i="20"/>
  <c r="JJ18" i="19" s="1"/>
  <c r="FV143" i="20"/>
  <c r="FW143" i="20"/>
  <c r="JL18" i="19" s="1"/>
  <c r="FX143" i="20"/>
  <c r="FY143" i="20"/>
  <c r="JN18" i="19" s="1"/>
  <c r="FZ143" i="20"/>
  <c r="GA143" i="20"/>
  <c r="JP18" i="19" s="1"/>
  <c r="GB143" i="20"/>
  <c r="GC143" i="20"/>
  <c r="JR18" i="19" s="1"/>
  <c r="GD143" i="20"/>
  <c r="GE143" i="20"/>
  <c r="JT18" i="19" s="1"/>
  <c r="GF143" i="20"/>
  <c r="GG143" i="20"/>
  <c r="JV18" i="19" s="1"/>
  <c r="GH143" i="20"/>
  <c r="GI143" i="20"/>
  <c r="JX18" i="19" s="1"/>
  <c r="GJ143" i="20"/>
  <c r="GK143" i="20"/>
  <c r="JZ18" i="19" s="1"/>
  <c r="GL143" i="20"/>
  <c r="KA18" i="19" s="1"/>
  <c r="GM143" i="20"/>
  <c r="KB18" i="19" s="1"/>
  <c r="GN143" i="20"/>
  <c r="KC18" i="19" s="1"/>
  <c r="GO143" i="20"/>
  <c r="KD18" i="19" s="1"/>
  <c r="GP143" i="20"/>
  <c r="KE18" i="19" s="1"/>
  <c r="GQ143" i="20"/>
  <c r="KF18" i="19" s="1"/>
  <c r="GR143" i="20"/>
  <c r="KG18" i="19" s="1"/>
  <c r="GS143" i="20"/>
  <c r="KH18" i="19" s="1"/>
  <c r="GT143" i="20"/>
  <c r="KI18" i="19" s="1"/>
  <c r="CY146" i="20"/>
  <c r="GN21" i="19" s="1"/>
  <c r="CZ146" i="20"/>
  <c r="GO21" i="19" s="1"/>
  <c r="DA146" i="20"/>
  <c r="GP21" i="19" s="1"/>
  <c r="DB146" i="20"/>
  <c r="GQ21" i="19" s="1"/>
  <c r="DC146" i="20"/>
  <c r="GR21" i="19" s="1"/>
  <c r="DD146" i="20"/>
  <c r="DE146" i="20"/>
  <c r="GT21" i="19" s="1"/>
  <c r="DF146" i="20"/>
  <c r="DG146" i="20"/>
  <c r="GV21" i="19" s="1"/>
  <c r="DH146" i="20"/>
  <c r="GW21" i="19" s="1"/>
  <c r="DI146" i="20"/>
  <c r="GX21" i="19" s="1"/>
  <c r="DJ146" i="20"/>
  <c r="GY21" i="19" s="1"/>
  <c r="DK146" i="20"/>
  <c r="GZ21" i="19" s="1"/>
  <c r="DL146" i="20"/>
  <c r="DM146" i="20"/>
  <c r="HB21" i="19" s="1"/>
  <c r="DN146" i="20"/>
  <c r="HC21" i="19" s="1"/>
  <c r="DO146" i="20"/>
  <c r="HD21" i="19" s="1"/>
  <c r="DP146" i="20"/>
  <c r="HE21" i="19" s="1"/>
  <c r="DQ146" i="20"/>
  <c r="HF21" i="19" s="1"/>
  <c r="DR146" i="20"/>
  <c r="HG21" i="19" s="1"/>
  <c r="DS146" i="20"/>
  <c r="HH21" i="19" s="1"/>
  <c r="DT146" i="20"/>
  <c r="DU146" i="20"/>
  <c r="HJ21" i="19" s="1"/>
  <c r="DV146" i="20"/>
  <c r="DW146" i="20"/>
  <c r="HL21" i="19" s="1"/>
  <c r="DX146" i="20"/>
  <c r="DY146" i="20"/>
  <c r="HN21" i="19" s="1"/>
  <c r="DZ146" i="20"/>
  <c r="HO21" i="19" s="1"/>
  <c r="EA146" i="20"/>
  <c r="HP21" i="19" s="1"/>
  <c r="EB146" i="20"/>
  <c r="EC146" i="20"/>
  <c r="HR21" i="19" s="1"/>
  <c r="ED146" i="20"/>
  <c r="EE146" i="20"/>
  <c r="HT21" i="19" s="1"/>
  <c r="EF146" i="20"/>
  <c r="EG146" i="20"/>
  <c r="HV21" i="19" s="1"/>
  <c r="EH146" i="20"/>
  <c r="EI146" i="20"/>
  <c r="HX21" i="19" s="1"/>
  <c r="EJ146" i="20"/>
  <c r="EK146" i="20"/>
  <c r="HZ21" i="19" s="1"/>
  <c r="EL146" i="20"/>
  <c r="EM146" i="20"/>
  <c r="IB21" i="19" s="1"/>
  <c r="EN146" i="20"/>
  <c r="EO146" i="20"/>
  <c r="ID21" i="19" s="1"/>
  <c r="EP146" i="20"/>
  <c r="EQ146" i="20"/>
  <c r="IF21" i="19" s="1"/>
  <c r="ER146" i="20"/>
  <c r="ES146" i="20"/>
  <c r="IH21" i="19" s="1"/>
  <c r="ET146" i="20"/>
  <c r="EU146" i="20"/>
  <c r="IJ21" i="19" s="1"/>
  <c r="EV146" i="20"/>
  <c r="EW146" i="20"/>
  <c r="IL21" i="19" s="1"/>
  <c r="EX146" i="20"/>
  <c r="EY146" i="20"/>
  <c r="IN21" i="19" s="1"/>
  <c r="EZ146" i="20"/>
  <c r="FA146" i="20"/>
  <c r="IP21" i="19" s="1"/>
  <c r="FB146" i="20"/>
  <c r="FC146" i="20"/>
  <c r="IR21" i="19" s="1"/>
  <c r="FD146" i="20"/>
  <c r="FE146" i="20"/>
  <c r="IT21" i="19" s="1"/>
  <c r="FF146" i="20"/>
  <c r="FG146" i="20"/>
  <c r="IV21" i="19" s="1"/>
  <c r="FH146" i="20"/>
  <c r="FI146" i="20"/>
  <c r="IX21" i="19" s="1"/>
  <c r="FJ146" i="20"/>
  <c r="FK146" i="20"/>
  <c r="IZ21" i="19" s="1"/>
  <c r="FL146" i="20"/>
  <c r="FM146" i="20"/>
  <c r="JB21" i="19" s="1"/>
  <c r="FN146" i="20"/>
  <c r="FO146" i="20"/>
  <c r="JD21" i="19" s="1"/>
  <c r="FP146" i="20"/>
  <c r="FQ146" i="20"/>
  <c r="JF21" i="19" s="1"/>
  <c r="FR146" i="20"/>
  <c r="FS146" i="20"/>
  <c r="JH21" i="19" s="1"/>
  <c r="FT146" i="20"/>
  <c r="FU146" i="20"/>
  <c r="JJ21" i="19" s="1"/>
  <c r="FV146" i="20"/>
  <c r="FW146" i="20"/>
  <c r="JL21" i="19" s="1"/>
  <c r="FX146" i="20"/>
  <c r="FY146" i="20"/>
  <c r="JN21" i="19" s="1"/>
  <c r="FZ146" i="20"/>
  <c r="GA146" i="20"/>
  <c r="JP21" i="19" s="1"/>
  <c r="GB146" i="20"/>
  <c r="GC146" i="20"/>
  <c r="JR21" i="19" s="1"/>
  <c r="GD146" i="20"/>
  <c r="GE146" i="20"/>
  <c r="JT21" i="19" s="1"/>
  <c r="GF146" i="20"/>
  <c r="GG146" i="20"/>
  <c r="JV21" i="19" s="1"/>
  <c r="GH146" i="20"/>
  <c r="GI146" i="20"/>
  <c r="JX21" i="19" s="1"/>
  <c r="GJ146" i="20"/>
  <c r="GK146" i="20"/>
  <c r="JZ21" i="19" s="1"/>
  <c r="GL146" i="20"/>
  <c r="KA21" i="19" s="1"/>
  <c r="GM146" i="20"/>
  <c r="KB21" i="19" s="1"/>
  <c r="GN146" i="20"/>
  <c r="KC21" i="19" s="1"/>
  <c r="GO146" i="20"/>
  <c r="KD21" i="19" s="1"/>
  <c r="GP146" i="20"/>
  <c r="KE21" i="19" s="1"/>
  <c r="GQ146" i="20"/>
  <c r="KF21" i="19" s="1"/>
  <c r="GR146" i="20"/>
  <c r="KG21" i="19" s="1"/>
  <c r="GS146" i="20"/>
  <c r="KH21" i="19" s="1"/>
  <c r="GT146" i="20"/>
  <c r="KI21" i="19" s="1"/>
  <c r="CY148" i="20"/>
  <c r="GN23" i="19" s="1"/>
  <c r="CZ148" i="20"/>
  <c r="DA148" i="20"/>
  <c r="GP23" i="19" s="1"/>
  <c r="DB148" i="20"/>
  <c r="GQ23" i="19" s="1"/>
  <c r="DC148" i="20"/>
  <c r="GR23" i="19" s="1"/>
  <c r="DD148" i="20"/>
  <c r="GS23" i="19" s="1"/>
  <c r="DE148" i="20"/>
  <c r="GT23" i="19" s="1"/>
  <c r="DF148" i="20"/>
  <c r="GU23" i="19" s="1"/>
  <c r="DG148" i="20"/>
  <c r="GV23" i="19" s="1"/>
  <c r="DH148" i="20"/>
  <c r="DI148" i="20"/>
  <c r="GX23" i="19" s="1"/>
  <c r="DJ148" i="20"/>
  <c r="DK148" i="20"/>
  <c r="GZ23" i="19" s="1"/>
  <c r="DL148" i="20"/>
  <c r="HA23" i="19" s="1"/>
  <c r="DM148" i="20"/>
  <c r="HB23" i="19" s="1"/>
  <c r="DN148" i="20"/>
  <c r="DO148" i="20"/>
  <c r="HD23" i="19" s="1"/>
  <c r="DP148" i="20"/>
  <c r="HE23" i="19" s="1"/>
  <c r="DQ148" i="20"/>
  <c r="HF23" i="19" s="1"/>
  <c r="DR148" i="20"/>
  <c r="HG23" i="19" s="1"/>
  <c r="DS148" i="20"/>
  <c r="HH23" i="19" s="1"/>
  <c r="DT148" i="20"/>
  <c r="DU148" i="20"/>
  <c r="HJ23" i="19" s="1"/>
  <c r="DV148" i="20"/>
  <c r="DW148" i="20"/>
  <c r="HL23" i="19" s="1"/>
  <c r="DX148" i="20"/>
  <c r="DY148" i="20"/>
  <c r="HN23" i="19" s="1"/>
  <c r="DZ148" i="20"/>
  <c r="EA148" i="20"/>
  <c r="HP23" i="19" s="1"/>
  <c r="EB148" i="20"/>
  <c r="EC148" i="20"/>
  <c r="HR23" i="19" s="1"/>
  <c r="ED148" i="20"/>
  <c r="EE148" i="20"/>
  <c r="HT23" i="19" s="1"/>
  <c r="EF148" i="20"/>
  <c r="EG148" i="20"/>
  <c r="HV23" i="19" s="1"/>
  <c r="EH148" i="20"/>
  <c r="EI148" i="20"/>
  <c r="HX23" i="19" s="1"/>
  <c r="EJ148" i="20"/>
  <c r="EK148" i="20"/>
  <c r="HZ23" i="19" s="1"/>
  <c r="EL148" i="20"/>
  <c r="EM148" i="20"/>
  <c r="IB23" i="19" s="1"/>
  <c r="EN148" i="20"/>
  <c r="EO148" i="20"/>
  <c r="ID23" i="19" s="1"/>
  <c r="EP148" i="20"/>
  <c r="EQ148" i="20"/>
  <c r="IF23" i="19" s="1"/>
  <c r="ER148" i="20"/>
  <c r="ES148" i="20"/>
  <c r="IH23" i="19" s="1"/>
  <c r="ET148" i="20"/>
  <c r="EU148" i="20"/>
  <c r="IJ23" i="19" s="1"/>
  <c r="EV148" i="20"/>
  <c r="EW148" i="20"/>
  <c r="IL23" i="19" s="1"/>
  <c r="EX148" i="20"/>
  <c r="EY148" i="20"/>
  <c r="IN23" i="19" s="1"/>
  <c r="EZ148" i="20"/>
  <c r="FA148" i="20"/>
  <c r="IP23" i="19" s="1"/>
  <c r="FB148" i="20"/>
  <c r="FC148" i="20"/>
  <c r="IR23" i="19" s="1"/>
  <c r="FD148" i="20"/>
  <c r="FE148" i="20"/>
  <c r="IT23" i="19" s="1"/>
  <c r="FF148" i="20"/>
  <c r="FG148" i="20"/>
  <c r="IV23" i="19" s="1"/>
  <c r="FH148" i="20"/>
  <c r="FI148" i="20"/>
  <c r="IX23" i="19" s="1"/>
  <c r="FJ148" i="20"/>
  <c r="FK148" i="20"/>
  <c r="IZ23" i="19" s="1"/>
  <c r="FL148" i="20"/>
  <c r="FM148" i="20"/>
  <c r="JB23" i="19" s="1"/>
  <c r="FN148" i="20"/>
  <c r="FO148" i="20"/>
  <c r="JD23" i="19" s="1"/>
  <c r="FP148" i="20"/>
  <c r="FQ148" i="20"/>
  <c r="JF23" i="19" s="1"/>
  <c r="FR148" i="20"/>
  <c r="FS148" i="20"/>
  <c r="JH23" i="19" s="1"/>
  <c r="FT148" i="20"/>
  <c r="FU148" i="20"/>
  <c r="JJ23" i="19" s="1"/>
  <c r="FV148" i="20"/>
  <c r="FW148" i="20"/>
  <c r="JL23" i="19" s="1"/>
  <c r="FX148" i="20"/>
  <c r="FY148" i="20"/>
  <c r="JN23" i="19" s="1"/>
  <c r="FZ148" i="20"/>
  <c r="GA148" i="20"/>
  <c r="JP23" i="19" s="1"/>
  <c r="GB148" i="20"/>
  <c r="GC148" i="20"/>
  <c r="JR23" i="19" s="1"/>
  <c r="GD148" i="20"/>
  <c r="GE148" i="20"/>
  <c r="JT23" i="19" s="1"/>
  <c r="GF148" i="20"/>
  <c r="GG148" i="20"/>
  <c r="JV23" i="19" s="1"/>
  <c r="GH148" i="20"/>
  <c r="GI148" i="20"/>
  <c r="JX23" i="19" s="1"/>
  <c r="GJ148" i="20"/>
  <c r="GK148" i="20"/>
  <c r="JZ23" i="19" s="1"/>
  <c r="GL148" i="20"/>
  <c r="KA23" i="19" s="1"/>
  <c r="GM148" i="20"/>
  <c r="KB23" i="19" s="1"/>
  <c r="GN148" i="20"/>
  <c r="KC23" i="19" s="1"/>
  <c r="GO148" i="20"/>
  <c r="KD23" i="19" s="1"/>
  <c r="GP148" i="20"/>
  <c r="KE23" i="19" s="1"/>
  <c r="GQ148" i="20"/>
  <c r="KF23" i="19" s="1"/>
  <c r="GR148" i="20"/>
  <c r="KG23" i="19" s="1"/>
  <c r="GS148" i="20"/>
  <c r="KH23" i="19" s="1"/>
  <c r="GT148" i="20"/>
  <c r="KI23" i="19" s="1"/>
  <c r="CY150" i="20"/>
  <c r="GN25" i="19" s="1"/>
  <c r="CZ150" i="20"/>
  <c r="DA150" i="20"/>
  <c r="GP25" i="19" s="1"/>
  <c r="DB150" i="20"/>
  <c r="GQ25" i="19" s="1"/>
  <c r="DC150" i="20"/>
  <c r="GR25" i="19" s="1"/>
  <c r="DD150" i="20"/>
  <c r="DE150" i="20"/>
  <c r="GT25" i="19" s="1"/>
  <c r="DF150" i="20"/>
  <c r="GU25" i="19" s="1"/>
  <c r="DG150" i="20"/>
  <c r="GV25" i="19" s="1"/>
  <c r="DH150" i="20"/>
  <c r="GW25" i="19" s="1"/>
  <c r="DI150" i="20"/>
  <c r="GX25" i="19" s="1"/>
  <c r="DJ150" i="20"/>
  <c r="GY25" i="19" s="1"/>
  <c r="DK150" i="20"/>
  <c r="GZ25" i="19" s="1"/>
  <c r="DL150" i="20"/>
  <c r="DM150" i="20"/>
  <c r="HB25" i="19" s="1"/>
  <c r="DN150" i="20"/>
  <c r="HC25" i="19" s="1"/>
  <c r="DO150" i="20"/>
  <c r="HD25" i="19" s="1"/>
  <c r="DP150" i="20"/>
  <c r="HE25" i="19" s="1"/>
  <c r="DQ150" i="20"/>
  <c r="HF25" i="19" s="1"/>
  <c r="DR150" i="20"/>
  <c r="DS150" i="20"/>
  <c r="HH25" i="19" s="1"/>
  <c r="DT150" i="20"/>
  <c r="DU150" i="20"/>
  <c r="HJ25" i="19" s="1"/>
  <c r="DV150" i="20"/>
  <c r="HK25" i="19" s="1"/>
  <c r="DW150" i="20"/>
  <c r="HL25" i="19" s="1"/>
  <c r="DX150" i="20"/>
  <c r="DY150" i="20"/>
  <c r="HN25" i="19" s="1"/>
  <c r="DZ150" i="20"/>
  <c r="EA150" i="20"/>
  <c r="HP25" i="19" s="1"/>
  <c r="EB150" i="20"/>
  <c r="EC150" i="20"/>
  <c r="HR25" i="19" s="1"/>
  <c r="ED150" i="20"/>
  <c r="HS25" i="19" s="1"/>
  <c r="EE150" i="20"/>
  <c r="HT25" i="19" s="1"/>
  <c r="EF150" i="20"/>
  <c r="EG150" i="20"/>
  <c r="HV25" i="19" s="1"/>
  <c r="EH150" i="20"/>
  <c r="EI150" i="20"/>
  <c r="HX25" i="19" s="1"/>
  <c r="EJ150" i="20"/>
  <c r="EK150" i="20"/>
  <c r="HZ25" i="19" s="1"/>
  <c r="EL150" i="20"/>
  <c r="EM150" i="20"/>
  <c r="IB25" i="19" s="1"/>
  <c r="EN150" i="20"/>
  <c r="EO150" i="20"/>
  <c r="ID25" i="19" s="1"/>
  <c r="EP150" i="20"/>
  <c r="EQ150" i="20"/>
  <c r="IF25" i="19" s="1"/>
  <c r="ER150" i="20"/>
  <c r="ES150" i="20"/>
  <c r="IH25" i="19" s="1"/>
  <c r="ET150" i="20"/>
  <c r="EU150" i="20"/>
  <c r="IJ25" i="19" s="1"/>
  <c r="EV150" i="20"/>
  <c r="EW150" i="20"/>
  <c r="IL25" i="19" s="1"/>
  <c r="EX150" i="20"/>
  <c r="EY150" i="20"/>
  <c r="IN25" i="19" s="1"/>
  <c r="EZ150" i="20"/>
  <c r="FA150" i="20"/>
  <c r="IP25" i="19" s="1"/>
  <c r="FB150" i="20"/>
  <c r="FC150" i="20"/>
  <c r="IR25" i="19" s="1"/>
  <c r="FD150" i="20"/>
  <c r="FE150" i="20"/>
  <c r="IT25" i="19" s="1"/>
  <c r="FF150" i="20"/>
  <c r="FG150" i="20"/>
  <c r="IV25" i="19" s="1"/>
  <c r="FH150" i="20"/>
  <c r="FI150" i="20"/>
  <c r="IX25" i="19" s="1"/>
  <c r="FJ150" i="20"/>
  <c r="FK150" i="20"/>
  <c r="IZ25" i="19" s="1"/>
  <c r="FL150" i="20"/>
  <c r="FM150" i="20"/>
  <c r="JB25" i="19" s="1"/>
  <c r="FN150" i="20"/>
  <c r="FO150" i="20"/>
  <c r="JD25" i="19" s="1"/>
  <c r="FP150" i="20"/>
  <c r="FQ150" i="20"/>
  <c r="JF25" i="19" s="1"/>
  <c r="FR150" i="20"/>
  <c r="FS150" i="20"/>
  <c r="JH25" i="19" s="1"/>
  <c r="FT150" i="20"/>
  <c r="FU150" i="20"/>
  <c r="JJ25" i="19" s="1"/>
  <c r="FV150" i="20"/>
  <c r="FW150" i="20"/>
  <c r="JL25" i="19" s="1"/>
  <c r="FX150" i="20"/>
  <c r="FY150" i="20"/>
  <c r="JN25" i="19" s="1"/>
  <c r="FZ150" i="20"/>
  <c r="GA150" i="20"/>
  <c r="JP25" i="19" s="1"/>
  <c r="GB150" i="20"/>
  <c r="GC150" i="20"/>
  <c r="JR25" i="19" s="1"/>
  <c r="GD150" i="20"/>
  <c r="GE150" i="20"/>
  <c r="JT25" i="19" s="1"/>
  <c r="GF150" i="20"/>
  <c r="GG150" i="20"/>
  <c r="JV25" i="19" s="1"/>
  <c r="GH150" i="20"/>
  <c r="GI150" i="20"/>
  <c r="JX25" i="19" s="1"/>
  <c r="GJ150" i="20"/>
  <c r="GK150" i="20"/>
  <c r="JZ25" i="19" s="1"/>
  <c r="GL150" i="20"/>
  <c r="KA25" i="19" s="1"/>
  <c r="GM150" i="20"/>
  <c r="KB25" i="19" s="1"/>
  <c r="GN150" i="20"/>
  <c r="KC25" i="19" s="1"/>
  <c r="GO150" i="20"/>
  <c r="KD25" i="19" s="1"/>
  <c r="GP150" i="20"/>
  <c r="KE25" i="19" s="1"/>
  <c r="GQ150" i="20"/>
  <c r="KF25" i="19" s="1"/>
  <c r="GR150" i="20"/>
  <c r="KG25" i="19" s="1"/>
  <c r="GS150" i="20"/>
  <c r="KH25" i="19" s="1"/>
  <c r="GT150" i="20"/>
  <c r="KI25" i="19" s="1"/>
  <c r="CY151" i="20"/>
  <c r="GN26" i="19" s="1"/>
  <c r="CZ151" i="20"/>
  <c r="DA151" i="20"/>
  <c r="GP26" i="19" s="1"/>
  <c r="DB151" i="20"/>
  <c r="GQ26" i="19" s="1"/>
  <c r="DC151" i="20"/>
  <c r="GR26" i="19" s="1"/>
  <c r="DD151" i="20"/>
  <c r="GS26" i="19" s="1"/>
  <c r="DE151" i="20"/>
  <c r="GT26" i="19" s="1"/>
  <c r="DF151" i="20"/>
  <c r="GU26" i="19" s="1"/>
  <c r="DG151" i="20"/>
  <c r="GV26" i="19" s="1"/>
  <c r="DH151" i="20"/>
  <c r="DI151" i="20"/>
  <c r="GX26" i="19" s="1"/>
  <c r="DJ151" i="20"/>
  <c r="GY26" i="19" s="1"/>
  <c r="DK151" i="20"/>
  <c r="GZ26" i="19" s="1"/>
  <c r="DL151" i="20"/>
  <c r="HA26" i="19" s="1"/>
  <c r="DM151" i="20"/>
  <c r="HB26" i="19" s="1"/>
  <c r="DN151" i="20"/>
  <c r="DO151" i="20"/>
  <c r="HD26" i="19" s="1"/>
  <c r="DP151" i="20"/>
  <c r="DQ151" i="20"/>
  <c r="HF26" i="19" s="1"/>
  <c r="DR151" i="20"/>
  <c r="HG26" i="19" s="1"/>
  <c r="DS151" i="20"/>
  <c r="HH26" i="19" s="1"/>
  <c r="DT151" i="20"/>
  <c r="DU151" i="20"/>
  <c r="HJ26" i="19" s="1"/>
  <c r="DV151" i="20"/>
  <c r="HK26" i="19" s="1"/>
  <c r="DW151" i="20"/>
  <c r="HL26" i="19" s="1"/>
  <c r="DX151" i="20"/>
  <c r="DY151" i="20"/>
  <c r="HN26" i="19" s="1"/>
  <c r="DZ151" i="20"/>
  <c r="EA151" i="20"/>
  <c r="HP26" i="19" s="1"/>
  <c r="EB151" i="20"/>
  <c r="EC151" i="20"/>
  <c r="HR26" i="19" s="1"/>
  <c r="ED151" i="20"/>
  <c r="HS26" i="19" s="1"/>
  <c r="EE151" i="20"/>
  <c r="HT26" i="19" s="1"/>
  <c r="EF151" i="20"/>
  <c r="EG151" i="20"/>
  <c r="HV26" i="19" s="1"/>
  <c r="EH151" i="20"/>
  <c r="EI151" i="20"/>
  <c r="HX26" i="19" s="1"/>
  <c r="EJ151" i="20"/>
  <c r="EK151" i="20"/>
  <c r="HZ26" i="19" s="1"/>
  <c r="EL151" i="20"/>
  <c r="EM151" i="20"/>
  <c r="IB26" i="19" s="1"/>
  <c r="EN151" i="20"/>
  <c r="EO151" i="20"/>
  <c r="ID26" i="19" s="1"/>
  <c r="EP151" i="20"/>
  <c r="EQ151" i="20"/>
  <c r="IF26" i="19" s="1"/>
  <c r="ER151" i="20"/>
  <c r="ES151" i="20"/>
  <c r="IH26" i="19" s="1"/>
  <c r="ET151" i="20"/>
  <c r="EU151" i="20"/>
  <c r="IJ26" i="19" s="1"/>
  <c r="EV151" i="20"/>
  <c r="EW151" i="20"/>
  <c r="IL26" i="19" s="1"/>
  <c r="EX151" i="20"/>
  <c r="EY151" i="20"/>
  <c r="IN26" i="19" s="1"/>
  <c r="EZ151" i="20"/>
  <c r="FA151" i="20"/>
  <c r="IP26" i="19" s="1"/>
  <c r="FB151" i="20"/>
  <c r="FC151" i="20"/>
  <c r="IR26" i="19" s="1"/>
  <c r="FD151" i="20"/>
  <c r="FE151" i="20"/>
  <c r="IT26" i="19" s="1"/>
  <c r="FF151" i="20"/>
  <c r="FG151" i="20"/>
  <c r="IV26" i="19" s="1"/>
  <c r="FH151" i="20"/>
  <c r="FI151" i="20"/>
  <c r="IX26" i="19" s="1"/>
  <c r="FJ151" i="20"/>
  <c r="FK151" i="20"/>
  <c r="IZ26" i="19" s="1"/>
  <c r="FL151" i="20"/>
  <c r="FM151" i="20"/>
  <c r="JB26" i="19" s="1"/>
  <c r="FN151" i="20"/>
  <c r="FO151" i="20"/>
  <c r="JD26" i="19" s="1"/>
  <c r="FP151" i="20"/>
  <c r="FQ151" i="20"/>
  <c r="JF26" i="19" s="1"/>
  <c r="FR151" i="20"/>
  <c r="FS151" i="20"/>
  <c r="JH26" i="19" s="1"/>
  <c r="FT151" i="20"/>
  <c r="FU151" i="20"/>
  <c r="JJ26" i="19" s="1"/>
  <c r="FV151" i="20"/>
  <c r="FW151" i="20"/>
  <c r="JL26" i="19" s="1"/>
  <c r="FX151" i="20"/>
  <c r="FY151" i="20"/>
  <c r="JN26" i="19" s="1"/>
  <c r="FZ151" i="20"/>
  <c r="GA151" i="20"/>
  <c r="JP26" i="19" s="1"/>
  <c r="GB151" i="20"/>
  <c r="GC151" i="20"/>
  <c r="JR26" i="19" s="1"/>
  <c r="GD151" i="20"/>
  <c r="GE151" i="20"/>
  <c r="JT26" i="19" s="1"/>
  <c r="GF151" i="20"/>
  <c r="GG151" i="20"/>
  <c r="JV26" i="19" s="1"/>
  <c r="GH151" i="20"/>
  <c r="GI151" i="20"/>
  <c r="JX26" i="19" s="1"/>
  <c r="GJ151" i="20"/>
  <c r="GK151" i="20"/>
  <c r="JZ26" i="19" s="1"/>
  <c r="GL151" i="20"/>
  <c r="KA26" i="19" s="1"/>
  <c r="GM151" i="20"/>
  <c r="KB26" i="19" s="1"/>
  <c r="GN151" i="20"/>
  <c r="KC26" i="19" s="1"/>
  <c r="GO151" i="20"/>
  <c r="KD26" i="19" s="1"/>
  <c r="GP151" i="20"/>
  <c r="KE26" i="19" s="1"/>
  <c r="GQ151" i="20"/>
  <c r="KF26" i="19" s="1"/>
  <c r="GR151" i="20"/>
  <c r="KG26" i="19" s="1"/>
  <c r="GS151" i="20"/>
  <c r="KH26" i="19" s="1"/>
  <c r="GT151" i="20"/>
  <c r="KI26" i="19" s="1"/>
  <c r="CY152" i="20"/>
  <c r="GN27" i="19" s="1"/>
  <c r="CZ152" i="20"/>
  <c r="DA152" i="20"/>
  <c r="GP27" i="19" s="1"/>
  <c r="DB152" i="20"/>
  <c r="GQ27" i="19" s="1"/>
  <c r="DC152" i="20"/>
  <c r="DD152" i="20"/>
  <c r="DE152" i="20"/>
  <c r="DF152" i="20"/>
  <c r="GU27" i="19" s="1"/>
  <c r="DG152" i="20"/>
  <c r="DH152" i="20"/>
  <c r="GW27" i="19" s="1"/>
  <c r="DI152" i="20"/>
  <c r="DJ152" i="20"/>
  <c r="GY27" i="19" s="1"/>
  <c r="DK152" i="20"/>
  <c r="DL152" i="20"/>
  <c r="DM152" i="20"/>
  <c r="DN152" i="20"/>
  <c r="HC27" i="19" s="1"/>
  <c r="DO152" i="20"/>
  <c r="DP152" i="20"/>
  <c r="DQ152" i="20"/>
  <c r="DR152" i="20"/>
  <c r="HG27" i="19" s="1"/>
  <c r="DS152" i="20"/>
  <c r="DT152" i="20"/>
  <c r="DU152" i="20"/>
  <c r="HJ27" i="19" s="1"/>
  <c r="DV152" i="20"/>
  <c r="DW152" i="20"/>
  <c r="DX152" i="20"/>
  <c r="DY152" i="20"/>
  <c r="HN27" i="19" s="1"/>
  <c r="DZ152" i="20"/>
  <c r="EA152" i="20"/>
  <c r="EB152" i="20"/>
  <c r="EC152" i="20"/>
  <c r="HR27" i="19" s="1"/>
  <c r="ED152" i="20"/>
  <c r="EE152" i="20"/>
  <c r="EF152" i="20"/>
  <c r="EG152" i="20"/>
  <c r="EH152" i="20"/>
  <c r="EI152" i="20"/>
  <c r="EJ152" i="20"/>
  <c r="EK152" i="20"/>
  <c r="EL152" i="20"/>
  <c r="EM152" i="20"/>
  <c r="EN152" i="20"/>
  <c r="EO152" i="20"/>
  <c r="EP152" i="20"/>
  <c r="EQ152" i="20"/>
  <c r="ER152" i="20"/>
  <c r="ES152" i="20"/>
  <c r="ET152" i="20"/>
  <c r="EU152" i="20"/>
  <c r="EV152" i="20"/>
  <c r="EW152" i="20"/>
  <c r="EX152" i="20"/>
  <c r="EY152" i="20"/>
  <c r="EZ152" i="20"/>
  <c r="FA152" i="20"/>
  <c r="FB152" i="20"/>
  <c r="FC152" i="20"/>
  <c r="FD152" i="20"/>
  <c r="FE152" i="20"/>
  <c r="FF152" i="20"/>
  <c r="FG152" i="20"/>
  <c r="FH152" i="20"/>
  <c r="FI152" i="20"/>
  <c r="FJ152" i="20"/>
  <c r="FK152" i="20"/>
  <c r="FL152" i="20"/>
  <c r="FM152" i="20"/>
  <c r="FN152" i="20"/>
  <c r="FO152" i="20"/>
  <c r="FP152" i="20"/>
  <c r="FQ152" i="20"/>
  <c r="FR152" i="20"/>
  <c r="FS152" i="20"/>
  <c r="FT152" i="20"/>
  <c r="FU152" i="20"/>
  <c r="FV152" i="20"/>
  <c r="FW152" i="20"/>
  <c r="FX152" i="20"/>
  <c r="FY152" i="20"/>
  <c r="FZ152" i="20"/>
  <c r="GA152" i="20"/>
  <c r="GB152" i="20"/>
  <c r="GC152" i="20"/>
  <c r="GD152" i="20"/>
  <c r="GE152" i="20"/>
  <c r="GF152" i="20"/>
  <c r="GG152" i="20"/>
  <c r="GH152" i="20"/>
  <c r="GI152" i="20"/>
  <c r="GJ152" i="20"/>
  <c r="GK152" i="20"/>
  <c r="JZ27" i="19" s="1"/>
  <c r="GL152" i="20"/>
  <c r="KA27" i="19" s="1"/>
  <c r="GM152" i="20"/>
  <c r="KB27" i="19" s="1"/>
  <c r="GN152" i="20"/>
  <c r="KC27" i="19" s="1"/>
  <c r="GO152" i="20"/>
  <c r="KD27" i="19" s="1"/>
  <c r="GP152" i="20"/>
  <c r="KE27" i="19" s="1"/>
  <c r="GQ152" i="20"/>
  <c r="KF27" i="19" s="1"/>
  <c r="GR152" i="20"/>
  <c r="KG27" i="19" s="1"/>
  <c r="GS152" i="20"/>
  <c r="KH27" i="19" s="1"/>
  <c r="GT152" i="20"/>
  <c r="KI27" i="19" s="1"/>
  <c r="CY154" i="20"/>
  <c r="GN29" i="19" s="1"/>
  <c r="CZ154" i="20"/>
  <c r="DA154" i="20"/>
  <c r="GP29" i="19" s="1"/>
  <c r="DB154" i="20"/>
  <c r="GQ29" i="19" s="1"/>
  <c r="DC154" i="20"/>
  <c r="GR29" i="19" s="1"/>
  <c r="DD154" i="20"/>
  <c r="GS29" i="19" s="1"/>
  <c r="DE154" i="20"/>
  <c r="GT29" i="19" s="1"/>
  <c r="DF154" i="20"/>
  <c r="GU29" i="19" s="1"/>
  <c r="DG154" i="20"/>
  <c r="GV29" i="19" s="1"/>
  <c r="DH154" i="20"/>
  <c r="DI154" i="20"/>
  <c r="GX29" i="19" s="1"/>
  <c r="DJ154" i="20"/>
  <c r="DK154" i="20"/>
  <c r="GZ29" i="19" s="1"/>
  <c r="DL154" i="20"/>
  <c r="HA29" i="19" s="1"/>
  <c r="DM154" i="20"/>
  <c r="HB29" i="19" s="1"/>
  <c r="DN154" i="20"/>
  <c r="DO154" i="20"/>
  <c r="HD29" i="19" s="1"/>
  <c r="DP154" i="20"/>
  <c r="DQ154" i="20"/>
  <c r="HF29" i="19" s="1"/>
  <c r="DR154" i="20"/>
  <c r="HG29" i="19" s="1"/>
  <c r="DS154" i="20"/>
  <c r="HH29" i="19" s="1"/>
  <c r="DT154" i="20"/>
  <c r="DU154" i="20"/>
  <c r="HJ29" i="19" s="1"/>
  <c r="DV154" i="20"/>
  <c r="DW154" i="20"/>
  <c r="HL29" i="19" s="1"/>
  <c r="DX154" i="20"/>
  <c r="DY154" i="20"/>
  <c r="HN29" i="19" s="1"/>
  <c r="DZ154" i="20"/>
  <c r="HO29" i="19" s="1"/>
  <c r="EA154" i="20"/>
  <c r="HP29" i="19" s="1"/>
  <c r="EB154" i="20"/>
  <c r="EC154" i="20"/>
  <c r="HR29" i="19" s="1"/>
  <c r="ED154" i="20"/>
  <c r="EE154" i="20"/>
  <c r="HT29" i="19" s="1"/>
  <c r="EF154" i="20"/>
  <c r="EG154" i="20"/>
  <c r="HV29" i="19" s="1"/>
  <c r="EH154" i="20"/>
  <c r="EI154" i="20"/>
  <c r="HX29" i="19" s="1"/>
  <c r="EJ154" i="20"/>
  <c r="EK154" i="20"/>
  <c r="HZ29" i="19" s="1"/>
  <c r="EL154" i="20"/>
  <c r="EM154" i="20"/>
  <c r="IB29" i="19" s="1"/>
  <c r="EN154" i="20"/>
  <c r="EO154" i="20"/>
  <c r="ID29" i="19" s="1"/>
  <c r="EP154" i="20"/>
  <c r="EQ154" i="20"/>
  <c r="IF29" i="19" s="1"/>
  <c r="ER154" i="20"/>
  <c r="ES154" i="20"/>
  <c r="IH29" i="19" s="1"/>
  <c r="ET154" i="20"/>
  <c r="EU154" i="20"/>
  <c r="IJ29" i="19" s="1"/>
  <c r="EV154" i="20"/>
  <c r="EW154" i="20"/>
  <c r="IL29" i="19" s="1"/>
  <c r="EX154" i="20"/>
  <c r="EY154" i="20"/>
  <c r="IN29" i="19" s="1"/>
  <c r="EZ154" i="20"/>
  <c r="FA154" i="20"/>
  <c r="IP29" i="19" s="1"/>
  <c r="FB154" i="20"/>
  <c r="FC154" i="20"/>
  <c r="IR29" i="19" s="1"/>
  <c r="FD154" i="20"/>
  <c r="FE154" i="20"/>
  <c r="IT29" i="19" s="1"/>
  <c r="FF154" i="20"/>
  <c r="FG154" i="20"/>
  <c r="IV29" i="19" s="1"/>
  <c r="FH154" i="20"/>
  <c r="FI154" i="20"/>
  <c r="IX29" i="19" s="1"/>
  <c r="FJ154" i="20"/>
  <c r="FK154" i="20"/>
  <c r="IZ29" i="19" s="1"/>
  <c r="FL154" i="20"/>
  <c r="FM154" i="20"/>
  <c r="JB29" i="19" s="1"/>
  <c r="FN154" i="20"/>
  <c r="FO154" i="20"/>
  <c r="JD29" i="19" s="1"/>
  <c r="FP154" i="20"/>
  <c r="FQ154" i="20"/>
  <c r="JF29" i="19" s="1"/>
  <c r="FR154" i="20"/>
  <c r="FS154" i="20"/>
  <c r="JH29" i="19" s="1"/>
  <c r="FT154" i="20"/>
  <c r="FU154" i="20"/>
  <c r="JJ29" i="19" s="1"/>
  <c r="FV154" i="20"/>
  <c r="FW154" i="20"/>
  <c r="JL29" i="19" s="1"/>
  <c r="FX154" i="20"/>
  <c r="FY154" i="20"/>
  <c r="JN29" i="19" s="1"/>
  <c r="FZ154" i="20"/>
  <c r="GA154" i="20"/>
  <c r="JP29" i="19" s="1"/>
  <c r="GB154" i="20"/>
  <c r="GC154" i="20"/>
  <c r="JR29" i="19" s="1"/>
  <c r="GD154" i="20"/>
  <c r="GE154" i="20"/>
  <c r="JT29" i="19" s="1"/>
  <c r="GF154" i="20"/>
  <c r="GG154" i="20"/>
  <c r="JV29" i="19" s="1"/>
  <c r="GH154" i="20"/>
  <c r="GI154" i="20"/>
  <c r="JX29" i="19" s="1"/>
  <c r="GJ154" i="20"/>
  <c r="GK154" i="20"/>
  <c r="JZ29" i="19" s="1"/>
  <c r="GL154" i="20"/>
  <c r="KA29" i="19" s="1"/>
  <c r="GM154" i="20"/>
  <c r="KB29" i="19" s="1"/>
  <c r="GN154" i="20"/>
  <c r="KC29" i="19" s="1"/>
  <c r="GO154" i="20"/>
  <c r="KD29" i="19" s="1"/>
  <c r="GP154" i="20"/>
  <c r="KE29" i="19" s="1"/>
  <c r="GQ154" i="20"/>
  <c r="KF29" i="19" s="1"/>
  <c r="GR154" i="20"/>
  <c r="KG29" i="19" s="1"/>
  <c r="GS154" i="20"/>
  <c r="KH29" i="19" s="1"/>
  <c r="GT154" i="20"/>
  <c r="KI29" i="19" s="1"/>
  <c r="CY156" i="20"/>
  <c r="GN31" i="19" s="1"/>
  <c r="CZ156" i="20"/>
  <c r="GO31" i="19" s="1"/>
  <c r="DA156" i="20"/>
  <c r="GP31" i="19" s="1"/>
  <c r="DB156" i="20"/>
  <c r="GQ31" i="19" s="1"/>
  <c r="DC156" i="20"/>
  <c r="GR31" i="19" s="1"/>
  <c r="DD156" i="20"/>
  <c r="DE156" i="20"/>
  <c r="GT31" i="19" s="1"/>
  <c r="DF156" i="20"/>
  <c r="GU31" i="19" s="1"/>
  <c r="DG156" i="20"/>
  <c r="GV31" i="19" s="1"/>
  <c r="DH156" i="20"/>
  <c r="DI156" i="20"/>
  <c r="GX31" i="19" s="1"/>
  <c r="DJ156" i="20"/>
  <c r="GY31" i="19" s="1"/>
  <c r="DK156" i="20"/>
  <c r="GZ31" i="19" s="1"/>
  <c r="DL156" i="20"/>
  <c r="DM156" i="20"/>
  <c r="HB31" i="19" s="1"/>
  <c r="DN156" i="20"/>
  <c r="HC31" i="19" s="1"/>
  <c r="DO156" i="20"/>
  <c r="HD31" i="19" s="1"/>
  <c r="DP156" i="20"/>
  <c r="HE31" i="19" s="1"/>
  <c r="DQ156" i="20"/>
  <c r="HF31" i="19" s="1"/>
  <c r="DR156" i="20"/>
  <c r="DS156" i="20"/>
  <c r="HH31" i="19" s="1"/>
  <c r="DT156" i="20"/>
  <c r="DU156" i="20"/>
  <c r="DV156" i="20"/>
  <c r="DW156" i="20"/>
  <c r="DX156" i="20"/>
  <c r="DY156" i="20"/>
  <c r="DZ156" i="20"/>
  <c r="EA156" i="20"/>
  <c r="EB156" i="20"/>
  <c r="EC156" i="20"/>
  <c r="ED156" i="20"/>
  <c r="EE156" i="20"/>
  <c r="EF156" i="20"/>
  <c r="EG156" i="20"/>
  <c r="EH156" i="20"/>
  <c r="EI156" i="20"/>
  <c r="EJ156" i="20"/>
  <c r="EK156" i="20"/>
  <c r="EL156" i="20"/>
  <c r="EM156" i="20"/>
  <c r="EN156" i="20"/>
  <c r="EO156" i="20"/>
  <c r="EP156" i="20"/>
  <c r="EQ156" i="20"/>
  <c r="ER156" i="20"/>
  <c r="ES156" i="20"/>
  <c r="ET156" i="20"/>
  <c r="EU156" i="20"/>
  <c r="EV156" i="20"/>
  <c r="EW156" i="20"/>
  <c r="EX156" i="20"/>
  <c r="EY156" i="20"/>
  <c r="EZ156" i="20"/>
  <c r="FA156" i="20"/>
  <c r="FB156" i="20"/>
  <c r="FC156" i="20"/>
  <c r="FD156" i="20"/>
  <c r="FE156" i="20"/>
  <c r="FF156" i="20"/>
  <c r="FG156" i="20"/>
  <c r="FH156" i="20"/>
  <c r="FI156" i="20"/>
  <c r="FJ156" i="20"/>
  <c r="FK156" i="20"/>
  <c r="FL156" i="20"/>
  <c r="FM156" i="20"/>
  <c r="FN156" i="20"/>
  <c r="FO156" i="20"/>
  <c r="FP156" i="20"/>
  <c r="FQ156" i="20"/>
  <c r="FR156" i="20"/>
  <c r="FS156" i="20"/>
  <c r="FT156" i="20"/>
  <c r="FU156" i="20"/>
  <c r="FV156" i="20"/>
  <c r="FW156" i="20"/>
  <c r="FX156" i="20"/>
  <c r="FY156" i="20"/>
  <c r="FZ156" i="20"/>
  <c r="GA156" i="20"/>
  <c r="GB156" i="20"/>
  <c r="GC156" i="20"/>
  <c r="GD156" i="20"/>
  <c r="GE156" i="20"/>
  <c r="GF156" i="20"/>
  <c r="GG156" i="20"/>
  <c r="GH156" i="20"/>
  <c r="GI156" i="20"/>
  <c r="GJ156" i="20"/>
  <c r="GK156" i="20"/>
  <c r="JZ31" i="19" s="1"/>
  <c r="GL156" i="20"/>
  <c r="KA31" i="19" s="1"/>
  <c r="GM156" i="20"/>
  <c r="KB31" i="19" s="1"/>
  <c r="GN156" i="20"/>
  <c r="KC31" i="19" s="1"/>
  <c r="GO156" i="20"/>
  <c r="KD31" i="19" s="1"/>
  <c r="GP156" i="20"/>
  <c r="KE31" i="19" s="1"/>
  <c r="GQ156" i="20"/>
  <c r="KF31" i="19" s="1"/>
  <c r="GR156" i="20"/>
  <c r="KG31" i="19" s="1"/>
  <c r="GS156" i="20"/>
  <c r="KH31" i="19" s="1"/>
  <c r="GT156" i="20"/>
  <c r="KI31" i="19" s="1"/>
  <c r="CY157" i="20"/>
  <c r="GN32" i="19" s="1"/>
  <c r="CZ157" i="20"/>
  <c r="DA157" i="20"/>
  <c r="GP32" i="19" s="1"/>
  <c r="DB157" i="20"/>
  <c r="GQ32" i="19" s="1"/>
  <c r="DC157" i="20"/>
  <c r="GR32" i="19" s="1"/>
  <c r="DD157" i="20"/>
  <c r="DE157" i="20"/>
  <c r="GT32" i="19" s="1"/>
  <c r="DF157" i="20"/>
  <c r="GU32" i="19" s="1"/>
  <c r="DG157" i="20"/>
  <c r="GV32" i="19" s="1"/>
  <c r="DH157" i="20"/>
  <c r="DI157" i="20"/>
  <c r="GX32" i="19" s="1"/>
  <c r="DJ157" i="20"/>
  <c r="GY32" i="19" s="1"/>
  <c r="DK157" i="20"/>
  <c r="GZ32" i="19" s="1"/>
  <c r="DL157" i="20"/>
  <c r="DM157" i="20"/>
  <c r="HB32" i="19" s="1"/>
  <c r="DN157" i="20"/>
  <c r="DO157" i="20"/>
  <c r="HD32" i="19" s="1"/>
  <c r="DP157" i="20"/>
  <c r="HE32" i="19" s="1"/>
  <c r="DQ157" i="20"/>
  <c r="HF32" i="19" s="1"/>
  <c r="DR157" i="20"/>
  <c r="HG32" i="19" s="1"/>
  <c r="DS157" i="20"/>
  <c r="DT157" i="20"/>
  <c r="DU157" i="20"/>
  <c r="HJ32" i="19" s="1"/>
  <c r="DV157" i="20"/>
  <c r="DW157" i="20"/>
  <c r="DX157" i="20"/>
  <c r="DY157" i="20"/>
  <c r="HN32" i="19" s="1"/>
  <c r="DZ157" i="20"/>
  <c r="EA157" i="20"/>
  <c r="EB157" i="20"/>
  <c r="EC157" i="20"/>
  <c r="HR32" i="19" s="1"/>
  <c r="ED157" i="20"/>
  <c r="EE157" i="20"/>
  <c r="EF157" i="20"/>
  <c r="EG157" i="20"/>
  <c r="EH157" i="20"/>
  <c r="EI157" i="20"/>
  <c r="EJ157" i="20"/>
  <c r="EK157" i="20"/>
  <c r="EL157" i="20"/>
  <c r="EM157" i="20"/>
  <c r="EN157" i="20"/>
  <c r="EO157" i="20"/>
  <c r="EP157" i="20"/>
  <c r="EQ157" i="20"/>
  <c r="ER157" i="20"/>
  <c r="ES157" i="20"/>
  <c r="ET157" i="20"/>
  <c r="EU157" i="20"/>
  <c r="EV157" i="20"/>
  <c r="EW157" i="20"/>
  <c r="EX157" i="20"/>
  <c r="EY157" i="20"/>
  <c r="EZ157" i="20"/>
  <c r="FA157" i="20"/>
  <c r="FB157" i="20"/>
  <c r="FC157" i="20"/>
  <c r="FD157" i="20"/>
  <c r="FE157" i="20"/>
  <c r="FF157" i="20"/>
  <c r="FG157" i="20"/>
  <c r="FH157" i="20"/>
  <c r="FI157" i="20"/>
  <c r="FJ157" i="20"/>
  <c r="FK157" i="20"/>
  <c r="FL157" i="20"/>
  <c r="FM157" i="20"/>
  <c r="FN157" i="20"/>
  <c r="FO157" i="20"/>
  <c r="FP157" i="20"/>
  <c r="FQ157" i="20"/>
  <c r="FR157" i="20"/>
  <c r="FS157" i="20"/>
  <c r="FT157" i="20"/>
  <c r="FU157" i="20"/>
  <c r="FV157" i="20"/>
  <c r="FW157" i="20"/>
  <c r="FX157" i="20"/>
  <c r="FY157" i="20"/>
  <c r="FZ157" i="20"/>
  <c r="GA157" i="20"/>
  <c r="GB157" i="20"/>
  <c r="GC157" i="20"/>
  <c r="GD157" i="20"/>
  <c r="GE157" i="20"/>
  <c r="GF157" i="20"/>
  <c r="GG157" i="20"/>
  <c r="GH157" i="20"/>
  <c r="GI157" i="20"/>
  <c r="GJ157" i="20"/>
  <c r="GK157" i="20"/>
  <c r="GL157" i="20"/>
  <c r="KA32" i="19" s="1"/>
  <c r="GM157" i="20"/>
  <c r="KB32" i="19" s="1"/>
  <c r="GN157" i="20"/>
  <c r="KC32" i="19" s="1"/>
  <c r="GO157" i="20"/>
  <c r="KD32" i="19" s="1"/>
  <c r="GP157" i="20"/>
  <c r="KE32" i="19" s="1"/>
  <c r="GQ157" i="20"/>
  <c r="KF32" i="19" s="1"/>
  <c r="GR157" i="20"/>
  <c r="KG32" i="19" s="1"/>
  <c r="GS157" i="20"/>
  <c r="KH32" i="19" s="1"/>
  <c r="GT157" i="20"/>
  <c r="KI32" i="19" s="1"/>
  <c r="CY159" i="20"/>
  <c r="CZ159" i="20"/>
  <c r="DA159" i="20"/>
  <c r="GP34" i="19" s="1"/>
  <c r="DB159" i="20"/>
  <c r="DC159" i="20"/>
  <c r="GR34" i="19" s="1"/>
  <c r="DD159" i="20"/>
  <c r="DE159" i="20"/>
  <c r="DF159" i="20"/>
  <c r="GU34" i="19" s="1"/>
  <c r="DG159" i="20"/>
  <c r="DH159" i="20"/>
  <c r="DI159" i="20"/>
  <c r="GX34" i="19" s="1"/>
  <c r="DJ159" i="20"/>
  <c r="GY34" i="19" s="1"/>
  <c r="DK159" i="20"/>
  <c r="GZ34" i="19" s="1"/>
  <c r="DL159" i="20"/>
  <c r="DM159" i="20"/>
  <c r="DN159" i="20"/>
  <c r="HC34" i="19" s="1"/>
  <c r="DO159" i="20"/>
  <c r="HD34" i="19" s="1"/>
  <c r="DP159" i="20"/>
  <c r="HE34" i="19" s="1"/>
  <c r="DQ159" i="20"/>
  <c r="DR159" i="20"/>
  <c r="HG34" i="19" s="1"/>
  <c r="DS159" i="20"/>
  <c r="HH34" i="19" s="1"/>
  <c r="DT159" i="20"/>
  <c r="DU159" i="20"/>
  <c r="HJ34" i="19" s="1"/>
  <c r="DV159" i="20"/>
  <c r="DW159" i="20"/>
  <c r="DX159" i="20"/>
  <c r="DY159" i="20"/>
  <c r="HN34" i="19" s="1"/>
  <c r="DZ159" i="20"/>
  <c r="EA159" i="20"/>
  <c r="EB159" i="20"/>
  <c r="EC159" i="20"/>
  <c r="HR34" i="19" s="1"/>
  <c r="ED159" i="20"/>
  <c r="EE159" i="20"/>
  <c r="EF159" i="20"/>
  <c r="EG159" i="20"/>
  <c r="EH159" i="20"/>
  <c r="EI159" i="20"/>
  <c r="EJ159" i="20"/>
  <c r="EK159" i="20"/>
  <c r="EL159" i="20"/>
  <c r="EM159" i="20"/>
  <c r="EN159" i="20"/>
  <c r="EO159" i="20"/>
  <c r="EP159" i="20"/>
  <c r="EQ159" i="20"/>
  <c r="ER159" i="20"/>
  <c r="ES159" i="20"/>
  <c r="ET159" i="20"/>
  <c r="EU159" i="20"/>
  <c r="EV159" i="20"/>
  <c r="EW159" i="20"/>
  <c r="EX159" i="20"/>
  <c r="EY159" i="20"/>
  <c r="EZ159" i="20"/>
  <c r="FA159" i="20"/>
  <c r="FB159" i="20"/>
  <c r="FC159" i="20"/>
  <c r="FD159" i="20"/>
  <c r="FE159" i="20"/>
  <c r="FF159" i="20"/>
  <c r="FG159" i="20"/>
  <c r="FH159" i="20"/>
  <c r="FI159" i="20"/>
  <c r="FJ159" i="20"/>
  <c r="FK159" i="20"/>
  <c r="FL159" i="20"/>
  <c r="FM159" i="20"/>
  <c r="FN159" i="20"/>
  <c r="FO159" i="20"/>
  <c r="FP159" i="20"/>
  <c r="FQ159" i="20"/>
  <c r="FR159" i="20"/>
  <c r="FS159" i="20"/>
  <c r="FT159" i="20"/>
  <c r="FU159" i="20"/>
  <c r="FV159" i="20"/>
  <c r="FW159" i="20"/>
  <c r="FX159" i="20"/>
  <c r="FY159" i="20"/>
  <c r="FZ159" i="20"/>
  <c r="GA159" i="20"/>
  <c r="GB159" i="20"/>
  <c r="GC159" i="20"/>
  <c r="GD159" i="20"/>
  <c r="GE159" i="20"/>
  <c r="GF159" i="20"/>
  <c r="GG159" i="20"/>
  <c r="GH159" i="20"/>
  <c r="GI159" i="20"/>
  <c r="GJ159" i="20"/>
  <c r="GK159" i="20"/>
  <c r="GL159" i="20"/>
  <c r="KA34" i="19" s="1"/>
  <c r="GM159" i="20"/>
  <c r="GN159" i="20"/>
  <c r="KC34" i="19" s="1"/>
  <c r="GO159" i="20"/>
  <c r="GP159" i="20"/>
  <c r="KE34" i="19" s="1"/>
  <c r="GQ159" i="20"/>
  <c r="GR159" i="20"/>
  <c r="KG34" i="19" s="1"/>
  <c r="GS159" i="20"/>
  <c r="GT159" i="20"/>
  <c r="KI34" i="19" s="1"/>
  <c r="CY160" i="20"/>
  <c r="GN35" i="19" s="1"/>
  <c r="CZ160" i="20"/>
  <c r="DA160" i="20"/>
  <c r="GP35" i="19" s="1"/>
  <c r="DB160" i="20"/>
  <c r="GQ35" i="19" s="1"/>
  <c r="DC160" i="20"/>
  <c r="GR35" i="19" s="1"/>
  <c r="DD160" i="20"/>
  <c r="GS35" i="19" s="1"/>
  <c r="DE160" i="20"/>
  <c r="GT35" i="19" s="1"/>
  <c r="DF160" i="20"/>
  <c r="DG160" i="20"/>
  <c r="GV35" i="19" s="1"/>
  <c r="DH160" i="20"/>
  <c r="DI160" i="20"/>
  <c r="GX35" i="19" s="1"/>
  <c r="DJ160" i="20"/>
  <c r="DK160" i="20"/>
  <c r="GZ35" i="19" s="1"/>
  <c r="DL160" i="20"/>
  <c r="HA35" i="19" s="1"/>
  <c r="DM160" i="20"/>
  <c r="HB35" i="19" s="1"/>
  <c r="DN160" i="20"/>
  <c r="HC35" i="19" s="1"/>
  <c r="DO160" i="20"/>
  <c r="HD35" i="19" s="1"/>
  <c r="DP160" i="20"/>
  <c r="DQ160" i="20"/>
  <c r="HF35" i="19" s="1"/>
  <c r="DR160" i="20"/>
  <c r="DS160" i="20"/>
  <c r="HH35" i="19" s="1"/>
  <c r="DT160" i="20"/>
  <c r="DU160" i="20"/>
  <c r="HJ35" i="19" s="1"/>
  <c r="DV160" i="20"/>
  <c r="DW160" i="20"/>
  <c r="HL35" i="19" s="1"/>
  <c r="DX160" i="20"/>
  <c r="DY160" i="20"/>
  <c r="HN35" i="19" s="1"/>
  <c r="DZ160" i="20"/>
  <c r="HO35" i="19" s="1"/>
  <c r="EA160" i="20"/>
  <c r="HP35" i="19" s="1"/>
  <c r="EB160" i="20"/>
  <c r="EC160" i="20"/>
  <c r="HR35" i="19" s="1"/>
  <c r="ED160" i="20"/>
  <c r="EE160" i="20"/>
  <c r="HT35" i="19" s="1"/>
  <c r="EF160" i="20"/>
  <c r="EG160" i="20"/>
  <c r="HV35" i="19" s="1"/>
  <c r="EH160" i="20"/>
  <c r="EI160" i="20"/>
  <c r="HX35" i="19" s="1"/>
  <c r="EJ160" i="20"/>
  <c r="EK160" i="20"/>
  <c r="HZ35" i="19" s="1"/>
  <c r="EL160" i="20"/>
  <c r="EM160" i="20"/>
  <c r="IB35" i="19" s="1"/>
  <c r="EN160" i="20"/>
  <c r="EO160" i="20"/>
  <c r="ID35" i="19" s="1"/>
  <c r="EP160" i="20"/>
  <c r="EQ160" i="20"/>
  <c r="IF35" i="19" s="1"/>
  <c r="ER160" i="20"/>
  <c r="ES160" i="20"/>
  <c r="IH35" i="19" s="1"/>
  <c r="ET160" i="20"/>
  <c r="EU160" i="20"/>
  <c r="IJ35" i="19" s="1"/>
  <c r="EV160" i="20"/>
  <c r="EW160" i="20"/>
  <c r="IL35" i="19" s="1"/>
  <c r="EX160" i="20"/>
  <c r="EY160" i="20"/>
  <c r="IN35" i="19" s="1"/>
  <c r="EZ160" i="20"/>
  <c r="FA160" i="20"/>
  <c r="IP35" i="19" s="1"/>
  <c r="FB160" i="20"/>
  <c r="FC160" i="20"/>
  <c r="IR35" i="19" s="1"/>
  <c r="FD160" i="20"/>
  <c r="FE160" i="20"/>
  <c r="IT35" i="19" s="1"/>
  <c r="FF160" i="20"/>
  <c r="FG160" i="20"/>
  <c r="IV35" i="19" s="1"/>
  <c r="FH160" i="20"/>
  <c r="FI160" i="20"/>
  <c r="IX35" i="19" s="1"/>
  <c r="FJ160" i="20"/>
  <c r="FK160" i="20"/>
  <c r="IZ35" i="19" s="1"/>
  <c r="FL160" i="20"/>
  <c r="FM160" i="20"/>
  <c r="JB35" i="19" s="1"/>
  <c r="FN160" i="20"/>
  <c r="FO160" i="20"/>
  <c r="JD35" i="19" s="1"/>
  <c r="FP160" i="20"/>
  <c r="FQ160" i="20"/>
  <c r="JF35" i="19" s="1"/>
  <c r="FR160" i="20"/>
  <c r="FS160" i="20"/>
  <c r="JH35" i="19" s="1"/>
  <c r="FT160" i="20"/>
  <c r="FU160" i="20"/>
  <c r="JJ35" i="19" s="1"/>
  <c r="FV160" i="20"/>
  <c r="FW160" i="20"/>
  <c r="JL35" i="19" s="1"/>
  <c r="FX160" i="20"/>
  <c r="FY160" i="20"/>
  <c r="JN35" i="19" s="1"/>
  <c r="FZ160" i="20"/>
  <c r="GA160" i="20"/>
  <c r="JP35" i="19" s="1"/>
  <c r="GB160" i="20"/>
  <c r="GC160" i="20"/>
  <c r="JR35" i="19" s="1"/>
  <c r="GD160" i="20"/>
  <c r="GE160" i="20"/>
  <c r="JT35" i="19" s="1"/>
  <c r="GF160" i="20"/>
  <c r="GG160" i="20"/>
  <c r="JV35" i="19" s="1"/>
  <c r="GH160" i="20"/>
  <c r="GI160" i="20"/>
  <c r="JX35" i="19" s="1"/>
  <c r="GJ160" i="20"/>
  <c r="GK160" i="20"/>
  <c r="JZ35" i="19" s="1"/>
  <c r="GL160" i="20"/>
  <c r="KA35" i="19" s="1"/>
  <c r="GM160" i="20"/>
  <c r="KB35" i="19" s="1"/>
  <c r="GN160" i="20"/>
  <c r="KC35" i="19" s="1"/>
  <c r="GO160" i="20"/>
  <c r="KD35" i="19" s="1"/>
  <c r="GP160" i="20"/>
  <c r="KE35" i="19" s="1"/>
  <c r="GQ160" i="20"/>
  <c r="KF35" i="19" s="1"/>
  <c r="GR160" i="20"/>
  <c r="KG35" i="19" s="1"/>
  <c r="GS160" i="20"/>
  <c r="KH35" i="19" s="1"/>
  <c r="GT160" i="20"/>
  <c r="KI35" i="19" s="1"/>
  <c r="CY161" i="20"/>
  <c r="GN36" i="19" s="1"/>
  <c r="CZ161" i="20"/>
  <c r="DA161" i="20"/>
  <c r="GP36" i="19" s="1"/>
  <c r="DB161" i="20"/>
  <c r="GQ36" i="19" s="1"/>
  <c r="DC161" i="20"/>
  <c r="GR36" i="19" s="1"/>
  <c r="DD161" i="20"/>
  <c r="DE161" i="20"/>
  <c r="GT36" i="19" s="1"/>
  <c r="DF161" i="20"/>
  <c r="GU36" i="19" s="1"/>
  <c r="DG161" i="20"/>
  <c r="GV36" i="19" s="1"/>
  <c r="DH161" i="20"/>
  <c r="GW36" i="19" s="1"/>
  <c r="DI161" i="20"/>
  <c r="GX36" i="19" s="1"/>
  <c r="DJ161" i="20"/>
  <c r="GY36" i="19" s="1"/>
  <c r="DK161" i="20"/>
  <c r="GZ36" i="19" s="1"/>
  <c r="DL161" i="20"/>
  <c r="DM161" i="20"/>
  <c r="HB36" i="19" s="1"/>
  <c r="DN161" i="20"/>
  <c r="HC36" i="19" s="1"/>
  <c r="DO161" i="20"/>
  <c r="HD36" i="19" s="1"/>
  <c r="DP161" i="20"/>
  <c r="HE36" i="19" s="1"/>
  <c r="DQ161" i="20"/>
  <c r="HF36" i="19" s="1"/>
  <c r="DR161" i="20"/>
  <c r="HG36" i="19" s="1"/>
  <c r="DS161" i="20"/>
  <c r="HH36" i="19" s="1"/>
  <c r="DT161" i="20"/>
  <c r="DU161" i="20"/>
  <c r="HJ36" i="19" s="1"/>
  <c r="DV161" i="20"/>
  <c r="HK36" i="19" s="1"/>
  <c r="DW161" i="20"/>
  <c r="HL36" i="19" s="1"/>
  <c r="DX161" i="20"/>
  <c r="DY161" i="20"/>
  <c r="HN36" i="19" s="1"/>
  <c r="DZ161" i="20"/>
  <c r="EA161" i="20"/>
  <c r="HP36" i="19" s="1"/>
  <c r="EB161" i="20"/>
  <c r="EC161" i="20"/>
  <c r="HR36" i="19" s="1"/>
  <c r="ED161" i="20"/>
  <c r="HS36" i="19" s="1"/>
  <c r="EE161" i="20"/>
  <c r="HT36" i="19" s="1"/>
  <c r="EF161" i="20"/>
  <c r="EG161" i="20"/>
  <c r="HV36" i="19" s="1"/>
  <c r="EH161" i="20"/>
  <c r="EI161" i="20"/>
  <c r="HX36" i="19" s="1"/>
  <c r="EJ161" i="20"/>
  <c r="EK161" i="20"/>
  <c r="HZ36" i="19" s="1"/>
  <c r="EL161" i="20"/>
  <c r="EM161" i="20"/>
  <c r="IB36" i="19" s="1"/>
  <c r="EN161" i="20"/>
  <c r="EO161" i="20"/>
  <c r="ID36" i="19" s="1"/>
  <c r="EP161" i="20"/>
  <c r="EQ161" i="20"/>
  <c r="IF36" i="19" s="1"/>
  <c r="ER161" i="20"/>
  <c r="ES161" i="20"/>
  <c r="IH36" i="19" s="1"/>
  <c r="ET161" i="20"/>
  <c r="EU161" i="20"/>
  <c r="IJ36" i="19" s="1"/>
  <c r="EV161" i="20"/>
  <c r="EW161" i="20"/>
  <c r="IL36" i="19" s="1"/>
  <c r="EX161" i="20"/>
  <c r="EY161" i="20"/>
  <c r="IN36" i="19" s="1"/>
  <c r="EZ161" i="20"/>
  <c r="FA161" i="20"/>
  <c r="IP36" i="19" s="1"/>
  <c r="FB161" i="20"/>
  <c r="FC161" i="20"/>
  <c r="IR36" i="19" s="1"/>
  <c r="FD161" i="20"/>
  <c r="FE161" i="20"/>
  <c r="IT36" i="19" s="1"/>
  <c r="FF161" i="20"/>
  <c r="FG161" i="20"/>
  <c r="IV36" i="19" s="1"/>
  <c r="FH161" i="20"/>
  <c r="FI161" i="20"/>
  <c r="IX36" i="19" s="1"/>
  <c r="FJ161" i="20"/>
  <c r="FK161" i="20"/>
  <c r="IZ36" i="19" s="1"/>
  <c r="FL161" i="20"/>
  <c r="FM161" i="20"/>
  <c r="JB36" i="19" s="1"/>
  <c r="FN161" i="20"/>
  <c r="FO161" i="20"/>
  <c r="JD36" i="19" s="1"/>
  <c r="FP161" i="20"/>
  <c r="FQ161" i="20"/>
  <c r="JF36" i="19" s="1"/>
  <c r="FR161" i="20"/>
  <c r="FS161" i="20"/>
  <c r="JH36" i="19" s="1"/>
  <c r="FT161" i="20"/>
  <c r="FU161" i="20"/>
  <c r="JJ36" i="19" s="1"/>
  <c r="FV161" i="20"/>
  <c r="FW161" i="20"/>
  <c r="JL36" i="19" s="1"/>
  <c r="FX161" i="20"/>
  <c r="FY161" i="20"/>
  <c r="JN36" i="19" s="1"/>
  <c r="FZ161" i="20"/>
  <c r="GA161" i="20"/>
  <c r="JP36" i="19" s="1"/>
  <c r="GB161" i="20"/>
  <c r="GC161" i="20"/>
  <c r="JR36" i="19" s="1"/>
  <c r="GD161" i="20"/>
  <c r="GE161" i="20"/>
  <c r="JT36" i="19" s="1"/>
  <c r="GF161" i="20"/>
  <c r="GG161" i="20"/>
  <c r="JV36" i="19" s="1"/>
  <c r="GH161" i="20"/>
  <c r="GI161" i="20"/>
  <c r="JX36" i="19" s="1"/>
  <c r="GJ161" i="20"/>
  <c r="GK161" i="20"/>
  <c r="JZ36" i="19" s="1"/>
  <c r="GL161" i="20"/>
  <c r="KA36" i="19" s="1"/>
  <c r="GM161" i="20"/>
  <c r="KB36" i="19" s="1"/>
  <c r="GN161" i="20"/>
  <c r="KC36" i="19" s="1"/>
  <c r="GO161" i="20"/>
  <c r="KD36" i="19" s="1"/>
  <c r="GP161" i="20"/>
  <c r="KE36" i="19" s="1"/>
  <c r="GQ161" i="20"/>
  <c r="KF36" i="19" s="1"/>
  <c r="GR161" i="20"/>
  <c r="KG36" i="19" s="1"/>
  <c r="GS161" i="20"/>
  <c r="KH36" i="19" s="1"/>
  <c r="GT161" i="20"/>
  <c r="KI36" i="19" s="1"/>
  <c r="CY162" i="20"/>
  <c r="GN37" i="19" s="1"/>
  <c r="CZ162" i="20"/>
  <c r="DA162" i="20"/>
  <c r="GP37" i="19" s="1"/>
  <c r="DB162" i="20"/>
  <c r="GQ37" i="19" s="1"/>
  <c r="DC162" i="20"/>
  <c r="GR37" i="19" s="1"/>
  <c r="DD162" i="20"/>
  <c r="DE162" i="20"/>
  <c r="GT37" i="19" s="1"/>
  <c r="DF162" i="20"/>
  <c r="GU37" i="19" s="1"/>
  <c r="DG162" i="20"/>
  <c r="GV37" i="19" s="1"/>
  <c r="DH162" i="20"/>
  <c r="DI162" i="20"/>
  <c r="GX37" i="19" s="1"/>
  <c r="DJ162" i="20"/>
  <c r="DK162" i="20"/>
  <c r="GZ37" i="19" s="1"/>
  <c r="DL162" i="20"/>
  <c r="HA37" i="19" s="1"/>
  <c r="DM162" i="20"/>
  <c r="HB37" i="19" s="1"/>
  <c r="DN162" i="20"/>
  <c r="HC37" i="19" s="1"/>
  <c r="DO162" i="20"/>
  <c r="HD37" i="19" s="1"/>
  <c r="DP162" i="20"/>
  <c r="DQ162" i="20"/>
  <c r="HF37" i="19" s="1"/>
  <c r="DR162" i="20"/>
  <c r="DS162" i="20"/>
  <c r="HH37" i="19" s="1"/>
  <c r="DT162" i="20"/>
  <c r="DU162" i="20"/>
  <c r="HJ37" i="19" s="1"/>
  <c r="DV162" i="20"/>
  <c r="HK37" i="19" s="1"/>
  <c r="DW162" i="20"/>
  <c r="HL37" i="19" s="1"/>
  <c r="DX162" i="20"/>
  <c r="DY162" i="20"/>
  <c r="HN37" i="19" s="1"/>
  <c r="DZ162" i="20"/>
  <c r="EA162" i="20"/>
  <c r="HP37" i="19" s="1"/>
  <c r="EB162" i="20"/>
  <c r="EC162" i="20"/>
  <c r="HR37" i="19" s="1"/>
  <c r="ED162" i="20"/>
  <c r="HS37" i="19" s="1"/>
  <c r="EE162" i="20"/>
  <c r="HT37" i="19" s="1"/>
  <c r="EF162" i="20"/>
  <c r="EG162" i="20"/>
  <c r="HV37" i="19" s="1"/>
  <c r="EH162" i="20"/>
  <c r="EI162" i="20"/>
  <c r="HX37" i="19" s="1"/>
  <c r="EJ162" i="20"/>
  <c r="EK162" i="20"/>
  <c r="HZ37" i="19" s="1"/>
  <c r="EL162" i="20"/>
  <c r="EM162" i="20"/>
  <c r="EN162" i="20"/>
  <c r="EO162" i="20"/>
  <c r="EP162" i="20"/>
  <c r="EQ162" i="20"/>
  <c r="ER162" i="20"/>
  <c r="ES162" i="20"/>
  <c r="ET162" i="20"/>
  <c r="EU162" i="20"/>
  <c r="EV162" i="20"/>
  <c r="EW162" i="20"/>
  <c r="EX162" i="20"/>
  <c r="EY162" i="20"/>
  <c r="EZ162" i="20"/>
  <c r="FA162" i="20"/>
  <c r="FB162" i="20"/>
  <c r="FC162" i="20"/>
  <c r="FD162" i="20"/>
  <c r="FE162" i="20"/>
  <c r="FF162" i="20"/>
  <c r="FG162" i="20"/>
  <c r="FH162" i="20"/>
  <c r="FI162" i="20"/>
  <c r="FJ162" i="20"/>
  <c r="FK162" i="20"/>
  <c r="FL162" i="20"/>
  <c r="FM162" i="20"/>
  <c r="FN162" i="20"/>
  <c r="FO162" i="20"/>
  <c r="FP162" i="20"/>
  <c r="FQ162" i="20"/>
  <c r="FR162" i="20"/>
  <c r="FS162" i="20"/>
  <c r="FT162" i="20"/>
  <c r="FU162" i="20"/>
  <c r="FV162" i="20"/>
  <c r="FW162" i="20"/>
  <c r="FX162" i="20"/>
  <c r="FY162" i="20"/>
  <c r="FZ162" i="20"/>
  <c r="GA162" i="20"/>
  <c r="GB162" i="20"/>
  <c r="GC162" i="20"/>
  <c r="GD162" i="20"/>
  <c r="GE162" i="20"/>
  <c r="GF162" i="20"/>
  <c r="GG162" i="20"/>
  <c r="GH162" i="20"/>
  <c r="GI162" i="20"/>
  <c r="GJ162" i="20"/>
  <c r="GK162" i="20"/>
  <c r="JZ37" i="19" s="1"/>
  <c r="GL162" i="20"/>
  <c r="KA37" i="19" s="1"/>
  <c r="GM162" i="20"/>
  <c r="KB37" i="19" s="1"/>
  <c r="GN162" i="20"/>
  <c r="KC37" i="19" s="1"/>
  <c r="GO162" i="20"/>
  <c r="KD37" i="19" s="1"/>
  <c r="GP162" i="20"/>
  <c r="KE37" i="19" s="1"/>
  <c r="GQ162" i="20"/>
  <c r="KF37" i="19" s="1"/>
  <c r="GR162" i="20"/>
  <c r="KG37" i="19" s="1"/>
  <c r="GS162" i="20"/>
  <c r="KH37" i="19" s="1"/>
  <c r="GT162" i="20"/>
  <c r="KI37" i="19" s="1"/>
  <c r="CY163" i="20"/>
  <c r="GN38" i="19" s="1"/>
  <c r="CZ163" i="20"/>
  <c r="GO38" i="19" s="1"/>
  <c r="DA163" i="20"/>
  <c r="GP38" i="19" s="1"/>
  <c r="DB163" i="20"/>
  <c r="GQ38" i="19" s="1"/>
  <c r="DC163" i="20"/>
  <c r="GR38" i="19" s="1"/>
  <c r="DD163" i="20"/>
  <c r="DE163" i="20"/>
  <c r="GT38" i="19" s="1"/>
  <c r="DF163" i="20"/>
  <c r="GU38" i="19" s="1"/>
  <c r="DG163" i="20"/>
  <c r="GV38" i="19" s="1"/>
  <c r="DH163" i="20"/>
  <c r="DI163" i="20"/>
  <c r="GX38" i="19" s="1"/>
  <c r="DJ163" i="20"/>
  <c r="GY38" i="19" s="1"/>
  <c r="DK163" i="20"/>
  <c r="GZ38" i="19" s="1"/>
  <c r="DL163" i="20"/>
  <c r="DM163" i="20"/>
  <c r="HB38" i="19" s="1"/>
  <c r="DN163" i="20"/>
  <c r="DO163" i="20"/>
  <c r="HD38" i="19" s="1"/>
  <c r="DP163" i="20"/>
  <c r="HE38" i="19" s="1"/>
  <c r="DQ163" i="20"/>
  <c r="HF38" i="19" s="1"/>
  <c r="DR163" i="20"/>
  <c r="HG38" i="19" s="1"/>
  <c r="DS163" i="20"/>
  <c r="HH38" i="19" s="1"/>
  <c r="DT163" i="20"/>
  <c r="DU163" i="20"/>
  <c r="HJ38" i="19" s="1"/>
  <c r="DV163" i="20"/>
  <c r="DW163" i="20"/>
  <c r="HL38" i="19" s="1"/>
  <c r="DX163" i="20"/>
  <c r="DY163" i="20"/>
  <c r="HN38" i="19" s="1"/>
  <c r="DZ163" i="20"/>
  <c r="HO38" i="19" s="1"/>
  <c r="EA163" i="20"/>
  <c r="HP38" i="19" s="1"/>
  <c r="EB163" i="20"/>
  <c r="EC163" i="20"/>
  <c r="HR38" i="19" s="1"/>
  <c r="ED163" i="20"/>
  <c r="EE163" i="20"/>
  <c r="HT38" i="19" s="1"/>
  <c r="EF163" i="20"/>
  <c r="EG163" i="20"/>
  <c r="HV38" i="19" s="1"/>
  <c r="EH163" i="20"/>
  <c r="EI163" i="20"/>
  <c r="HX38" i="19" s="1"/>
  <c r="EJ163" i="20"/>
  <c r="EK163" i="20"/>
  <c r="HZ38" i="19" s="1"/>
  <c r="EL163" i="20"/>
  <c r="EM163" i="20"/>
  <c r="EN163" i="20"/>
  <c r="EO163" i="20"/>
  <c r="EP163" i="20"/>
  <c r="EQ163" i="20"/>
  <c r="ER163" i="20"/>
  <c r="ES163" i="20"/>
  <c r="ET163" i="20"/>
  <c r="EU163" i="20"/>
  <c r="EV163" i="20"/>
  <c r="EW163" i="20"/>
  <c r="EX163" i="20"/>
  <c r="EY163" i="20"/>
  <c r="EZ163" i="20"/>
  <c r="FA163" i="20"/>
  <c r="FB163" i="20"/>
  <c r="FC163" i="20"/>
  <c r="FD163" i="20"/>
  <c r="FE163" i="20"/>
  <c r="FF163" i="20"/>
  <c r="FG163" i="20"/>
  <c r="FH163" i="20"/>
  <c r="FI163" i="20"/>
  <c r="FJ163" i="20"/>
  <c r="FK163" i="20"/>
  <c r="FL163" i="20"/>
  <c r="FM163" i="20"/>
  <c r="FN163" i="20"/>
  <c r="FO163" i="20"/>
  <c r="FP163" i="20"/>
  <c r="FQ163" i="20"/>
  <c r="FR163" i="20"/>
  <c r="FS163" i="20"/>
  <c r="FT163" i="20"/>
  <c r="FU163" i="20"/>
  <c r="FV163" i="20"/>
  <c r="FW163" i="20"/>
  <c r="FX163" i="20"/>
  <c r="FY163" i="20"/>
  <c r="FZ163" i="20"/>
  <c r="FZ164" i="20" s="1"/>
  <c r="JO39" i="19" s="1"/>
  <c r="GA163" i="20"/>
  <c r="GB163" i="20"/>
  <c r="GC163" i="20"/>
  <c r="GD163" i="20"/>
  <c r="GE163" i="20"/>
  <c r="GF163" i="20"/>
  <c r="GG163" i="20"/>
  <c r="GH163" i="20"/>
  <c r="GI163" i="20"/>
  <c r="GJ163" i="20"/>
  <c r="GK163" i="20"/>
  <c r="GL163" i="20"/>
  <c r="KA38" i="19" s="1"/>
  <c r="GM163" i="20"/>
  <c r="KB38" i="19" s="1"/>
  <c r="GN163" i="20"/>
  <c r="KC38" i="19" s="1"/>
  <c r="GO163" i="20"/>
  <c r="KD38" i="19" s="1"/>
  <c r="GP163" i="20"/>
  <c r="KE38" i="19" s="1"/>
  <c r="GQ163" i="20"/>
  <c r="KF38" i="19" s="1"/>
  <c r="GR163" i="20"/>
  <c r="KG38" i="19" s="1"/>
  <c r="GS163" i="20"/>
  <c r="KH38" i="19" s="1"/>
  <c r="GT163" i="20"/>
  <c r="KI38" i="19" s="1"/>
  <c r="CY166" i="20"/>
  <c r="CZ166" i="20"/>
  <c r="DA166" i="20"/>
  <c r="GP41" i="19" s="1"/>
  <c r="DB166" i="20"/>
  <c r="GQ41" i="19" s="1"/>
  <c r="DC166" i="20"/>
  <c r="GR41" i="19" s="1"/>
  <c r="DD166" i="20"/>
  <c r="DE166" i="20"/>
  <c r="GT41" i="19" s="1"/>
  <c r="DF166" i="20"/>
  <c r="GU41" i="19" s="1"/>
  <c r="DG166" i="20"/>
  <c r="DH166" i="20"/>
  <c r="DI166" i="20"/>
  <c r="GX41" i="19" s="1"/>
  <c r="DJ166" i="20"/>
  <c r="DK166" i="20"/>
  <c r="GZ41" i="19" s="1"/>
  <c r="DL166" i="20"/>
  <c r="DM166" i="20"/>
  <c r="HB41" i="19" s="1"/>
  <c r="DN166" i="20"/>
  <c r="DO166" i="20"/>
  <c r="HD41" i="19" s="1"/>
  <c r="DP166" i="20"/>
  <c r="DQ166" i="20"/>
  <c r="DR166" i="20"/>
  <c r="DS166" i="20"/>
  <c r="HH41" i="19" s="1"/>
  <c r="DT166" i="20"/>
  <c r="DU166" i="20"/>
  <c r="DV166" i="20"/>
  <c r="DW166" i="20"/>
  <c r="DX166" i="20"/>
  <c r="DY166" i="20"/>
  <c r="DZ166" i="20"/>
  <c r="EA166" i="20"/>
  <c r="EB166" i="20"/>
  <c r="EC166" i="20"/>
  <c r="ED166" i="20"/>
  <c r="EE166" i="20"/>
  <c r="EF166" i="20"/>
  <c r="EG166" i="20"/>
  <c r="EH166" i="20"/>
  <c r="EI166" i="20"/>
  <c r="EJ166" i="20"/>
  <c r="EK166" i="20"/>
  <c r="EL166" i="20"/>
  <c r="EM166" i="20"/>
  <c r="EN166" i="20"/>
  <c r="EO166" i="20"/>
  <c r="EP166" i="20"/>
  <c r="EQ166" i="20"/>
  <c r="ER166" i="20"/>
  <c r="ES166" i="20"/>
  <c r="ET166" i="20"/>
  <c r="EU166" i="20"/>
  <c r="EV166" i="20"/>
  <c r="EW166" i="20"/>
  <c r="EX166" i="20"/>
  <c r="EY166" i="20"/>
  <c r="EZ166" i="20"/>
  <c r="FA166" i="20"/>
  <c r="FB166" i="20"/>
  <c r="FC166" i="20"/>
  <c r="FD166" i="20"/>
  <c r="FE166" i="20"/>
  <c r="FF166" i="20"/>
  <c r="FG166" i="20"/>
  <c r="FH166" i="20"/>
  <c r="FI166" i="20"/>
  <c r="FJ166" i="20"/>
  <c r="FK166" i="20"/>
  <c r="FL166" i="20"/>
  <c r="FM166" i="20"/>
  <c r="FN166" i="20"/>
  <c r="FO166" i="20"/>
  <c r="FP166" i="20"/>
  <c r="FQ166" i="20"/>
  <c r="FR166" i="20"/>
  <c r="FS166" i="20"/>
  <c r="FT166" i="20"/>
  <c r="FU166" i="20"/>
  <c r="FV166" i="20"/>
  <c r="FW166" i="20"/>
  <c r="FX166" i="20"/>
  <c r="FY166" i="20"/>
  <c r="FZ166" i="20"/>
  <c r="GA166" i="20"/>
  <c r="GB166" i="20"/>
  <c r="GC166" i="20"/>
  <c r="GD166" i="20"/>
  <c r="GE166" i="20"/>
  <c r="GF166" i="20"/>
  <c r="GG166" i="20"/>
  <c r="GH166" i="20"/>
  <c r="GI166" i="20"/>
  <c r="GJ166" i="20"/>
  <c r="GK166" i="20"/>
  <c r="JZ41" i="19" s="1"/>
  <c r="GL166" i="20"/>
  <c r="GM166" i="20"/>
  <c r="KB41" i="19" s="1"/>
  <c r="GN166" i="20"/>
  <c r="GO166" i="20"/>
  <c r="KD41" i="19" s="1"/>
  <c r="GP166" i="20"/>
  <c r="GQ166" i="20"/>
  <c r="GR166" i="20"/>
  <c r="GS166" i="20"/>
  <c r="KH41" i="19" s="1"/>
  <c r="GT166" i="20"/>
  <c r="CY167" i="20"/>
  <c r="GN42" i="19" s="1"/>
  <c r="CZ167" i="20"/>
  <c r="DA167" i="20"/>
  <c r="GP42" i="19" s="1"/>
  <c r="DB167" i="20"/>
  <c r="GQ42" i="19" s="1"/>
  <c r="DC167" i="20"/>
  <c r="GR42" i="19" s="1"/>
  <c r="DD167" i="20"/>
  <c r="GS42" i="19" s="1"/>
  <c r="DE167" i="20"/>
  <c r="GT42" i="19" s="1"/>
  <c r="DF167" i="20"/>
  <c r="GU42" i="19" s="1"/>
  <c r="DG167" i="20"/>
  <c r="GV42" i="19" s="1"/>
  <c r="DH167" i="20"/>
  <c r="GW42" i="19" s="1"/>
  <c r="DI167" i="20"/>
  <c r="GX42" i="19" s="1"/>
  <c r="DJ167" i="20"/>
  <c r="GY42" i="19" s="1"/>
  <c r="DK167" i="20"/>
  <c r="GZ42" i="19" s="1"/>
  <c r="DL167" i="20"/>
  <c r="HA42" i="19" s="1"/>
  <c r="DM167" i="20"/>
  <c r="HB42" i="19" s="1"/>
  <c r="DN167" i="20"/>
  <c r="DO167" i="20"/>
  <c r="HD42" i="19" s="1"/>
  <c r="DP167" i="20"/>
  <c r="DQ167" i="20"/>
  <c r="HF42" i="19" s="1"/>
  <c r="DR167" i="20"/>
  <c r="DS167" i="20"/>
  <c r="HH42" i="19" s="1"/>
  <c r="DT167" i="20"/>
  <c r="HI42" i="19" s="1"/>
  <c r="DU167" i="20"/>
  <c r="HJ42" i="19" s="1"/>
  <c r="DV167" i="20"/>
  <c r="DW167" i="20"/>
  <c r="HL42" i="19" s="1"/>
  <c r="DX167" i="20"/>
  <c r="DY167" i="20"/>
  <c r="HN42" i="19" s="1"/>
  <c r="DZ167" i="20"/>
  <c r="EA167" i="20"/>
  <c r="HP42" i="19" s="1"/>
  <c r="EB167" i="20"/>
  <c r="HQ42" i="19" s="1"/>
  <c r="EC167" i="20"/>
  <c r="HR42" i="19" s="1"/>
  <c r="ED167" i="20"/>
  <c r="EE167" i="20"/>
  <c r="HT42" i="19" s="1"/>
  <c r="EF167" i="20"/>
  <c r="HU42" i="19" s="1"/>
  <c r="EG167" i="20"/>
  <c r="HV42" i="19" s="1"/>
  <c r="EH167" i="20"/>
  <c r="EI167" i="20"/>
  <c r="HX42" i="19" s="1"/>
  <c r="EJ167" i="20"/>
  <c r="EK167" i="20"/>
  <c r="HZ42" i="19" s="1"/>
  <c r="EL167" i="20"/>
  <c r="EM167" i="20"/>
  <c r="EN167" i="20"/>
  <c r="EO167" i="20"/>
  <c r="EP167" i="20"/>
  <c r="EQ167" i="20"/>
  <c r="ER167" i="20"/>
  <c r="ES167" i="20"/>
  <c r="ET167" i="20"/>
  <c r="EU167" i="20"/>
  <c r="EV167" i="20"/>
  <c r="EW167" i="20"/>
  <c r="EX167" i="20"/>
  <c r="EY167" i="20"/>
  <c r="EZ167" i="20"/>
  <c r="FA167" i="20"/>
  <c r="FB167" i="20"/>
  <c r="FC167" i="20"/>
  <c r="FD167" i="20"/>
  <c r="FE167" i="20"/>
  <c r="FF167" i="20"/>
  <c r="FG167" i="20"/>
  <c r="FH167" i="20"/>
  <c r="FI167" i="20"/>
  <c r="FJ167" i="20"/>
  <c r="FK167" i="20"/>
  <c r="FL167" i="20"/>
  <c r="FM167" i="20"/>
  <c r="FN167" i="20"/>
  <c r="FO167" i="20"/>
  <c r="FP167" i="20"/>
  <c r="FQ167" i="20"/>
  <c r="FR167" i="20"/>
  <c r="FS167" i="20"/>
  <c r="FT167" i="20"/>
  <c r="FU167" i="20"/>
  <c r="FV167" i="20"/>
  <c r="FW167" i="20"/>
  <c r="FX167" i="20"/>
  <c r="FY167" i="20"/>
  <c r="FZ167" i="20"/>
  <c r="GA167" i="20"/>
  <c r="GB167" i="20"/>
  <c r="GC167" i="20"/>
  <c r="GD167" i="20"/>
  <c r="GE167" i="20"/>
  <c r="GF167" i="20"/>
  <c r="GG167" i="20"/>
  <c r="GH167" i="20"/>
  <c r="GI167" i="20"/>
  <c r="GJ167" i="20"/>
  <c r="GK167" i="20"/>
  <c r="GL167" i="20"/>
  <c r="KA42" i="19" s="1"/>
  <c r="GM167" i="20"/>
  <c r="KB42" i="19" s="1"/>
  <c r="GN167" i="20"/>
  <c r="KC42" i="19" s="1"/>
  <c r="GO167" i="20"/>
  <c r="KD42" i="19" s="1"/>
  <c r="GP167" i="20"/>
  <c r="KE42" i="19" s="1"/>
  <c r="GQ167" i="20"/>
  <c r="KF42" i="19" s="1"/>
  <c r="GR167" i="20"/>
  <c r="KG42" i="19" s="1"/>
  <c r="GS167" i="20"/>
  <c r="KH42" i="19" s="1"/>
  <c r="GT167" i="20"/>
  <c r="KI42" i="19" s="1"/>
  <c r="CY168" i="20"/>
  <c r="GN43" i="19" s="1"/>
  <c r="CZ168" i="20"/>
  <c r="GO43" i="19" s="1"/>
  <c r="DA168" i="20"/>
  <c r="GP43" i="19" s="1"/>
  <c r="DB168" i="20"/>
  <c r="GQ43" i="19" s="1"/>
  <c r="DC168" i="20"/>
  <c r="GR43" i="19" s="1"/>
  <c r="DD168" i="20"/>
  <c r="GS43" i="19" s="1"/>
  <c r="DE168" i="20"/>
  <c r="GT43" i="19" s="1"/>
  <c r="DF168" i="20"/>
  <c r="GU43" i="19" s="1"/>
  <c r="DG168" i="20"/>
  <c r="GV43" i="19" s="1"/>
  <c r="DH168" i="20"/>
  <c r="GW43" i="19" s="1"/>
  <c r="DI168" i="20"/>
  <c r="GX43" i="19" s="1"/>
  <c r="DJ168" i="20"/>
  <c r="DK168" i="20"/>
  <c r="GZ43" i="19" s="1"/>
  <c r="DL168" i="20"/>
  <c r="HA43" i="19" s="1"/>
  <c r="DM168" i="20"/>
  <c r="HB43" i="19" s="1"/>
  <c r="DN168" i="20"/>
  <c r="HC43" i="19" s="1"/>
  <c r="DO168" i="20"/>
  <c r="HD43" i="19" s="1"/>
  <c r="DP168" i="20"/>
  <c r="DQ168" i="20"/>
  <c r="HF43" i="19" s="1"/>
  <c r="DR168" i="20"/>
  <c r="HG43" i="19" s="1"/>
  <c r="DS168" i="20"/>
  <c r="HH43" i="19" s="1"/>
  <c r="DT168" i="20"/>
  <c r="HI43" i="19" s="1"/>
  <c r="DU168" i="20"/>
  <c r="HJ43" i="19" s="1"/>
  <c r="DV168" i="20"/>
  <c r="DW168" i="20"/>
  <c r="HL43" i="19" s="1"/>
  <c r="DX168" i="20"/>
  <c r="HM43" i="19" s="1"/>
  <c r="DY168" i="20"/>
  <c r="HN43" i="19" s="1"/>
  <c r="DZ168" i="20"/>
  <c r="EA168" i="20"/>
  <c r="HP43" i="19" s="1"/>
  <c r="EB168" i="20"/>
  <c r="EC168" i="20"/>
  <c r="HR43" i="19" s="1"/>
  <c r="ED168" i="20"/>
  <c r="EE168" i="20"/>
  <c r="HT43" i="19" s="1"/>
  <c r="EF168" i="20"/>
  <c r="HU43" i="19" s="1"/>
  <c r="EG168" i="20"/>
  <c r="HV43" i="19" s="1"/>
  <c r="EH168" i="20"/>
  <c r="EI168" i="20"/>
  <c r="HX43" i="19" s="1"/>
  <c r="EJ168" i="20"/>
  <c r="EK168" i="20"/>
  <c r="HZ43" i="19" s="1"/>
  <c r="EL168" i="20"/>
  <c r="EM168" i="20"/>
  <c r="IB43" i="19" s="1"/>
  <c r="EN168" i="20"/>
  <c r="EO168" i="20"/>
  <c r="ID43" i="19" s="1"/>
  <c r="EP168" i="20"/>
  <c r="EQ168" i="20"/>
  <c r="IF43" i="19" s="1"/>
  <c r="ER168" i="20"/>
  <c r="ES168" i="20"/>
  <c r="IH43" i="19" s="1"/>
  <c r="ET168" i="20"/>
  <c r="EU168" i="20"/>
  <c r="IJ43" i="19" s="1"/>
  <c r="EV168" i="20"/>
  <c r="EW168" i="20"/>
  <c r="IL43" i="19" s="1"/>
  <c r="EX168" i="20"/>
  <c r="EY168" i="20"/>
  <c r="IN43" i="19" s="1"/>
  <c r="EZ168" i="20"/>
  <c r="FA168" i="20"/>
  <c r="IP43" i="19" s="1"/>
  <c r="FB168" i="20"/>
  <c r="FC168" i="20"/>
  <c r="IR43" i="19" s="1"/>
  <c r="FD168" i="20"/>
  <c r="FE168" i="20"/>
  <c r="IT43" i="19" s="1"/>
  <c r="FF168" i="20"/>
  <c r="FG168" i="20"/>
  <c r="IV43" i="19" s="1"/>
  <c r="FH168" i="20"/>
  <c r="FI168" i="20"/>
  <c r="IX43" i="19" s="1"/>
  <c r="FJ168" i="20"/>
  <c r="FK168" i="20"/>
  <c r="IZ43" i="19" s="1"/>
  <c r="FL168" i="20"/>
  <c r="FM168" i="20"/>
  <c r="JB43" i="19" s="1"/>
  <c r="FN168" i="20"/>
  <c r="FO168" i="20"/>
  <c r="JD43" i="19" s="1"/>
  <c r="FP168" i="20"/>
  <c r="FQ168" i="20"/>
  <c r="JF43" i="19" s="1"/>
  <c r="FR168" i="20"/>
  <c r="FS168" i="20"/>
  <c r="JH43" i="19" s="1"/>
  <c r="FT168" i="20"/>
  <c r="FU168" i="20"/>
  <c r="JJ43" i="19" s="1"/>
  <c r="FV168" i="20"/>
  <c r="FW168" i="20"/>
  <c r="JL43" i="19" s="1"/>
  <c r="FX168" i="20"/>
  <c r="FY168" i="20"/>
  <c r="JN43" i="19" s="1"/>
  <c r="FZ168" i="20"/>
  <c r="GA168" i="20"/>
  <c r="JP43" i="19" s="1"/>
  <c r="GB168" i="20"/>
  <c r="GC168" i="20"/>
  <c r="JR43" i="19" s="1"/>
  <c r="GD168" i="20"/>
  <c r="GE168" i="20"/>
  <c r="JT43" i="19" s="1"/>
  <c r="GF168" i="20"/>
  <c r="GG168" i="20"/>
  <c r="JV43" i="19" s="1"/>
  <c r="GH168" i="20"/>
  <c r="GI168" i="20"/>
  <c r="JX43" i="19" s="1"/>
  <c r="GJ168" i="20"/>
  <c r="GK168" i="20"/>
  <c r="JZ43" i="19" s="1"/>
  <c r="GL168" i="20"/>
  <c r="KA43" i="19" s="1"/>
  <c r="GM168" i="20"/>
  <c r="KB43" i="19" s="1"/>
  <c r="GN168" i="20"/>
  <c r="KC43" i="19" s="1"/>
  <c r="GO168" i="20"/>
  <c r="KD43" i="19" s="1"/>
  <c r="GP168" i="20"/>
  <c r="KE43" i="19" s="1"/>
  <c r="GQ168" i="20"/>
  <c r="KF43" i="19" s="1"/>
  <c r="GR168" i="20"/>
  <c r="KG43" i="19" s="1"/>
  <c r="GS168" i="20"/>
  <c r="KH43" i="19" s="1"/>
  <c r="GT168" i="20"/>
  <c r="KI43" i="19" s="1"/>
  <c r="CY169" i="20"/>
  <c r="GN44" i="19" s="1"/>
  <c r="CZ169" i="20"/>
  <c r="GO44" i="19" s="1"/>
  <c r="DA169" i="20"/>
  <c r="GP44" i="19" s="1"/>
  <c r="DB169" i="20"/>
  <c r="GQ44" i="19" s="1"/>
  <c r="DC169" i="20"/>
  <c r="GR44" i="19" s="1"/>
  <c r="DD169" i="20"/>
  <c r="GS44" i="19" s="1"/>
  <c r="DE169" i="20"/>
  <c r="GT44" i="19" s="1"/>
  <c r="DF169" i="20"/>
  <c r="DG169" i="20"/>
  <c r="GV44" i="19" s="1"/>
  <c r="DH169" i="20"/>
  <c r="DI169" i="20"/>
  <c r="GX44" i="19" s="1"/>
  <c r="DJ169" i="20"/>
  <c r="GY44" i="19" s="1"/>
  <c r="DK169" i="20"/>
  <c r="GZ44" i="19" s="1"/>
  <c r="DL169" i="20"/>
  <c r="HA44" i="19" s="1"/>
  <c r="DM169" i="20"/>
  <c r="HB44" i="19" s="1"/>
  <c r="DN169" i="20"/>
  <c r="HC44" i="19" s="1"/>
  <c r="DO169" i="20"/>
  <c r="HD44" i="19" s="1"/>
  <c r="DP169" i="20"/>
  <c r="HE44" i="19" s="1"/>
  <c r="DQ169" i="20"/>
  <c r="HF44" i="19" s="1"/>
  <c r="DR169" i="20"/>
  <c r="HG44" i="19" s="1"/>
  <c r="DS169" i="20"/>
  <c r="HH44" i="19" s="1"/>
  <c r="DT169" i="20"/>
  <c r="HI44" i="19" s="1"/>
  <c r="DU169" i="20"/>
  <c r="HJ44" i="19" s="1"/>
  <c r="DV169" i="20"/>
  <c r="DW169" i="20"/>
  <c r="HL44" i="19" s="1"/>
  <c r="DX169" i="20"/>
  <c r="HM44" i="19" s="1"/>
  <c r="DY169" i="20"/>
  <c r="HN44" i="19" s="1"/>
  <c r="DZ169" i="20"/>
  <c r="EA169" i="20"/>
  <c r="HP44" i="19" s="1"/>
  <c r="EB169" i="20"/>
  <c r="HQ44" i="19" s="1"/>
  <c r="EC169" i="20"/>
  <c r="HR44" i="19" s="1"/>
  <c r="ED169" i="20"/>
  <c r="EE169" i="20"/>
  <c r="HT44" i="19" s="1"/>
  <c r="EF169" i="20"/>
  <c r="HU44" i="19" s="1"/>
  <c r="EG169" i="20"/>
  <c r="HV44" i="19" s="1"/>
  <c r="EH169" i="20"/>
  <c r="EI169" i="20"/>
  <c r="HX44" i="19" s="1"/>
  <c r="EJ169" i="20"/>
  <c r="EK169" i="20"/>
  <c r="HZ44" i="19" s="1"/>
  <c r="EL169" i="20"/>
  <c r="EM169" i="20"/>
  <c r="IB44" i="19" s="1"/>
  <c r="EN169" i="20"/>
  <c r="EO169" i="20"/>
  <c r="ID44" i="19" s="1"/>
  <c r="EP169" i="20"/>
  <c r="EQ169" i="20"/>
  <c r="IF44" i="19" s="1"/>
  <c r="ER169" i="20"/>
  <c r="ES169" i="20"/>
  <c r="IH44" i="19" s="1"/>
  <c r="ET169" i="20"/>
  <c r="EU169" i="20"/>
  <c r="IJ44" i="19" s="1"/>
  <c r="EV169" i="20"/>
  <c r="EW169" i="20"/>
  <c r="IL44" i="19" s="1"/>
  <c r="EX169" i="20"/>
  <c r="EY169" i="20"/>
  <c r="IN44" i="19" s="1"/>
  <c r="EZ169" i="20"/>
  <c r="FA169" i="20"/>
  <c r="IP44" i="19" s="1"/>
  <c r="FB169" i="20"/>
  <c r="FC169" i="20"/>
  <c r="IR44" i="19" s="1"/>
  <c r="FD169" i="20"/>
  <c r="FE169" i="20"/>
  <c r="IT44" i="19" s="1"/>
  <c r="FF169" i="20"/>
  <c r="FG169" i="20"/>
  <c r="IV44" i="19" s="1"/>
  <c r="FH169" i="20"/>
  <c r="FI169" i="20"/>
  <c r="IX44" i="19" s="1"/>
  <c r="FJ169" i="20"/>
  <c r="FK169" i="20"/>
  <c r="IZ44" i="19" s="1"/>
  <c r="FL169" i="20"/>
  <c r="FM169" i="20"/>
  <c r="JB44" i="19" s="1"/>
  <c r="FN169" i="20"/>
  <c r="FO169" i="20"/>
  <c r="JD44" i="19" s="1"/>
  <c r="FP169" i="20"/>
  <c r="FQ169" i="20"/>
  <c r="JF44" i="19" s="1"/>
  <c r="FR169" i="20"/>
  <c r="FS169" i="20"/>
  <c r="JH44" i="19" s="1"/>
  <c r="FT169" i="20"/>
  <c r="FU169" i="20"/>
  <c r="JJ44" i="19" s="1"/>
  <c r="FV169" i="20"/>
  <c r="FW169" i="20"/>
  <c r="JL44" i="19" s="1"/>
  <c r="FX169" i="20"/>
  <c r="FY169" i="20"/>
  <c r="JN44" i="19" s="1"/>
  <c r="FZ169" i="20"/>
  <c r="GA169" i="20"/>
  <c r="JP44" i="19" s="1"/>
  <c r="GB169" i="20"/>
  <c r="GC169" i="20"/>
  <c r="JR44" i="19" s="1"/>
  <c r="GD169" i="20"/>
  <c r="GE169" i="20"/>
  <c r="JT44" i="19" s="1"/>
  <c r="GF169" i="20"/>
  <c r="GG169" i="20"/>
  <c r="JV44" i="19" s="1"/>
  <c r="GH169" i="20"/>
  <c r="GI169" i="20"/>
  <c r="JX44" i="19" s="1"/>
  <c r="GJ169" i="20"/>
  <c r="GK169" i="20"/>
  <c r="JZ44" i="19" s="1"/>
  <c r="GL169" i="20"/>
  <c r="KA44" i="19" s="1"/>
  <c r="GM169" i="20"/>
  <c r="KB44" i="19" s="1"/>
  <c r="GN169" i="20"/>
  <c r="KC44" i="19" s="1"/>
  <c r="GO169" i="20"/>
  <c r="KD44" i="19" s="1"/>
  <c r="GP169" i="20"/>
  <c r="KE44" i="19" s="1"/>
  <c r="GQ169" i="20"/>
  <c r="KF44" i="19" s="1"/>
  <c r="GR169" i="20"/>
  <c r="KG44" i="19" s="1"/>
  <c r="GS169" i="20"/>
  <c r="KH44" i="19" s="1"/>
  <c r="GT169" i="20"/>
  <c r="KI44" i="19" s="1"/>
  <c r="CY170" i="20"/>
  <c r="GN45" i="19" s="1"/>
  <c r="CZ170" i="20"/>
  <c r="GO45" i="19" s="1"/>
  <c r="DA170" i="20"/>
  <c r="GP45" i="19" s="1"/>
  <c r="DB170" i="20"/>
  <c r="GQ45" i="19" s="1"/>
  <c r="DC170" i="20"/>
  <c r="GR45" i="19" s="1"/>
  <c r="DD170" i="20"/>
  <c r="DE170" i="20"/>
  <c r="GT45" i="19" s="1"/>
  <c r="DF170" i="20"/>
  <c r="GU45" i="19" s="1"/>
  <c r="DG170" i="20"/>
  <c r="GV45" i="19" s="1"/>
  <c r="DH170" i="20"/>
  <c r="GW45" i="19" s="1"/>
  <c r="DI170" i="20"/>
  <c r="GX45" i="19" s="1"/>
  <c r="DJ170" i="20"/>
  <c r="GY45" i="19" s="1"/>
  <c r="DK170" i="20"/>
  <c r="GZ45" i="19" s="1"/>
  <c r="DL170" i="20"/>
  <c r="DM170" i="20"/>
  <c r="HB45" i="19" s="1"/>
  <c r="DN170" i="20"/>
  <c r="HC45" i="19" s="1"/>
  <c r="DO170" i="20"/>
  <c r="HD45" i="19" s="1"/>
  <c r="DP170" i="20"/>
  <c r="HE45" i="19" s="1"/>
  <c r="DQ170" i="20"/>
  <c r="HF45" i="19" s="1"/>
  <c r="DR170" i="20"/>
  <c r="HG45" i="19" s="1"/>
  <c r="DS170" i="20"/>
  <c r="HH45" i="19" s="1"/>
  <c r="DT170" i="20"/>
  <c r="HI45" i="19" s="1"/>
  <c r="DU170" i="20"/>
  <c r="HJ45" i="19" s="1"/>
  <c r="DV170" i="20"/>
  <c r="DW170" i="20"/>
  <c r="HL45" i="19" s="1"/>
  <c r="DX170" i="20"/>
  <c r="DY170" i="20"/>
  <c r="HN45" i="19" s="1"/>
  <c r="DZ170" i="20"/>
  <c r="EA170" i="20"/>
  <c r="HP45" i="19" s="1"/>
  <c r="EB170" i="20"/>
  <c r="HQ45" i="19" s="1"/>
  <c r="EC170" i="20"/>
  <c r="HR45" i="19" s="1"/>
  <c r="ED170" i="20"/>
  <c r="EE170" i="20"/>
  <c r="HT45" i="19" s="1"/>
  <c r="EF170" i="20"/>
  <c r="HU45" i="19" s="1"/>
  <c r="EG170" i="20"/>
  <c r="HV45" i="19" s="1"/>
  <c r="EH170" i="20"/>
  <c r="EI170" i="20"/>
  <c r="HX45" i="19" s="1"/>
  <c r="EJ170" i="20"/>
  <c r="EK170" i="20"/>
  <c r="HZ45" i="19" s="1"/>
  <c r="EL170" i="20"/>
  <c r="EM170" i="20"/>
  <c r="EN170" i="20"/>
  <c r="EO170" i="20"/>
  <c r="EP170" i="20"/>
  <c r="EQ170" i="20"/>
  <c r="ER170" i="20"/>
  <c r="ES170" i="20"/>
  <c r="ET170" i="20"/>
  <c r="EU170" i="20"/>
  <c r="EV170" i="20"/>
  <c r="EW170" i="20"/>
  <c r="EX170" i="20"/>
  <c r="EY170" i="20"/>
  <c r="EZ170" i="20"/>
  <c r="FA170" i="20"/>
  <c r="FB170" i="20"/>
  <c r="FC170" i="20"/>
  <c r="FD170" i="20"/>
  <c r="FE170" i="20"/>
  <c r="FF170" i="20"/>
  <c r="FG170" i="20"/>
  <c r="FH170" i="20"/>
  <c r="FI170" i="20"/>
  <c r="FJ170" i="20"/>
  <c r="FK170" i="20"/>
  <c r="FL170" i="20"/>
  <c r="FM170" i="20"/>
  <c r="FN170" i="20"/>
  <c r="FO170" i="20"/>
  <c r="FP170" i="20"/>
  <c r="FQ170" i="20"/>
  <c r="FR170" i="20"/>
  <c r="FS170" i="20"/>
  <c r="FT170" i="20"/>
  <c r="FU170" i="20"/>
  <c r="FV170" i="20"/>
  <c r="FW170" i="20"/>
  <c r="FX170" i="20"/>
  <c r="FY170" i="20"/>
  <c r="FZ170" i="20"/>
  <c r="GA170" i="20"/>
  <c r="GB170" i="20"/>
  <c r="GC170" i="20"/>
  <c r="GD170" i="20"/>
  <c r="GE170" i="20"/>
  <c r="GF170" i="20"/>
  <c r="GG170" i="20"/>
  <c r="GH170" i="20"/>
  <c r="GI170" i="20"/>
  <c r="GJ170" i="20"/>
  <c r="GK170" i="20"/>
  <c r="JZ45" i="19" s="1"/>
  <c r="GL170" i="20"/>
  <c r="KA45" i="19" s="1"/>
  <c r="GM170" i="20"/>
  <c r="KB45" i="19" s="1"/>
  <c r="GN170" i="20"/>
  <c r="KC45" i="19" s="1"/>
  <c r="GO170" i="20"/>
  <c r="KD45" i="19" s="1"/>
  <c r="GP170" i="20"/>
  <c r="KE45" i="19" s="1"/>
  <c r="GQ170" i="20"/>
  <c r="KF45" i="19" s="1"/>
  <c r="GR170" i="20"/>
  <c r="KG45" i="19" s="1"/>
  <c r="GS170" i="20"/>
  <c r="KH45" i="19" s="1"/>
  <c r="GT170" i="20"/>
  <c r="KI45" i="19" s="1"/>
  <c r="CY171" i="20"/>
  <c r="GN46" i="19" s="1"/>
  <c r="CZ171" i="20"/>
  <c r="GO46" i="19" s="1"/>
  <c r="DA171" i="20"/>
  <c r="GP46" i="19" s="1"/>
  <c r="DB171" i="20"/>
  <c r="GQ46" i="19" s="1"/>
  <c r="DC171" i="20"/>
  <c r="GR46" i="19" s="1"/>
  <c r="DD171" i="20"/>
  <c r="GS46" i="19" s="1"/>
  <c r="DE171" i="20"/>
  <c r="GT46" i="19" s="1"/>
  <c r="DF171" i="20"/>
  <c r="GU46" i="19" s="1"/>
  <c r="DG171" i="20"/>
  <c r="GV46" i="19" s="1"/>
  <c r="DH171" i="20"/>
  <c r="DI171" i="20"/>
  <c r="GX46" i="19" s="1"/>
  <c r="DJ171" i="20"/>
  <c r="DK171" i="20"/>
  <c r="DL171" i="20"/>
  <c r="HA46" i="19" s="1"/>
  <c r="DM171" i="20"/>
  <c r="HB46" i="19" s="1"/>
  <c r="DN171" i="20"/>
  <c r="HC46" i="19" s="1"/>
  <c r="DO171" i="20"/>
  <c r="HD46" i="19" s="1"/>
  <c r="DP171" i="20"/>
  <c r="HE46" i="19" s="1"/>
  <c r="DQ171" i="20"/>
  <c r="HF46" i="19" s="1"/>
  <c r="DR171" i="20"/>
  <c r="DS171" i="20"/>
  <c r="HH46" i="19" s="1"/>
  <c r="DT171" i="20"/>
  <c r="DU171" i="20"/>
  <c r="HJ46" i="19" s="1"/>
  <c r="DV171" i="20"/>
  <c r="HK46" i="19" s="1"/>
  <c r="DW171" i="20"/>
  <c r="HL46" i="19" s="1"/>
  <c r="DX171" i="20"/>
  <c r="DY171" i="20"/>
  <c r="DZ171" i="20"/>
  <c r="HO46" i="19" s="1"/>
  <c r="EA171" i="20"/>
  <c r="EB171" i="20"/>
  <c r="HQ46" i="19" s="1"/>
  <c r="EC171" i="20"/>
  <c r="HR46" i="19" s="1"/>
  <c r="ED171" i="20"/>
  <c r="HS46" i="19" s="1"/>
  <c r="EE171" i="20"/>
  <c r="EF171" i="20"/>
  <c r="HU46" i="19" s="1"/>
  <c r="EG171" i="20"/>
  <c r="EH171" i="20"/>
  <c r="EI171" i="20"/>
  <c r="HX46" i="19" s="1"/>
  <c r="EJ171" i="20"/>
  <c r="EK171" i="20"/>
  <c r="EL171" i="20"/>
  <c r="EM171" i="20"/>
  <c r="IB46" i="19" s="1"/>
  <c r="EN171" i="20"/>
  <c r="EO171" i="20"/>
  <c r="EP171" i="20"/>
  <c r="EQ171" i="20"/>
  <c r="IF46" i="19" s="1"/>
  <c r="ER171" i="20"/>
  <c r="ES171" i="20"/>
  <c r="ET171" i="20"/>
  <c r="EU171" i="20"/>
  <c r="IJ46" i="19" s="1"/>
  <c r="EV171" i="20"/>
  <c r="EW171" i="20"/>
  <c r="EX171" i="20"/>
  <c r="EY171" i="20"/>
  <c r="IN46" i="19" s="1"/>
  <c r="EZ171" i="20"/>
  <c r="FA171" i="20"/>
  <c r="FB171" i="20"/>
  <c r="FC171" i="20"/>
  <c r="IR46" i="19" s="1"/>
  <c r="FD171" i="20"/>
  <c r="FE171" i="20"/>
  <c r="FF171" i="20"/>
  <c r="FG171" i="20"/>
  <c r="IV46" i="19" s="1"/>
  <c r="FH171" i="20"/>
  <c r="FI171" i="20"/>
  <c r="FJ171" i="20"/>
  <c r="FK171" i="20"/>
  <c r="IZ46" i="19" s="1"/>
  <c r="FL171" i="20"/>
  <c r="FM171" i="20"/>
  <c r="FN171" i="20"/>
  <c r="FO171" i="20"/>
  <c r="JD46" i="19" s="1"/>
  <c r="FP171" i="20"/>
  <c r="FQ171" i="20"/>
  <c r="FR171" i="20"/>
  <c r="FS171" i="20"/>
  <c r="JH46" i="19" s="1"/>
  <c r="FT171" i="20"/>
  <c r="FU171" i="20"/>
  <c r="FV171" i="20"/>
  <c r="FW171" i="20"/>
  <c r="JL46" i="19" s="1"/>
  <c r="FX171" i="20"/>
  <c r="FY171" i="20"/>
  <c r="FZ171" i="20"/>
  <c r="GA171" i="20"/>
  <c r="JP46" i="19" s="1"/>
  <c r="GB171" i="20"/>
  <c r="GC171" i="20"/>
  <c r="GD171" i="20"/>
  <c r="GE171" i="20"/>
  <c r="JT46" i="19" s="1"/>
  <c r="GF171" i="20"/>
  <c r="GG171" i="20"/>
  <c r="GH171" i="20"/>
  <c r="GI171" i="20"/>
  <c r="JX46" i="19" s="1"/>
  <c r="GJ171" i="20"/>
  <c r="GK171" i="20"/>
  <c r="GL171" i="20"/>
  <c r="KA46" i="19" s="1"/>
  <c r="GM171" i="20"/>
  <c r="KB46" i="19" s="1"/>
  <c r="GN171" i="20"/>
  <c r="KC46" i="19" s="1"/>
  <c r="GO171" i="20"/>
  <c r="KD46" i="19" s="1"/>
  <c r="GP171" i="20"/>
  <c r="KE46" i="19" s="1"/>
  <c r="GQ171" i="20"/>
  <c r="KF46" i="19" s="1"/>
  <c r="GR171" i="20"/>
  <c r="KG46" i="19" s="1"/>
  <c r="GS171" i="20"/>
  <c r="KH46" i="19" s="1"/>
  <c r="GT171" i="20"/>
  <c r="KI46" i="19" s="1"/>
  <c r="CY172" i="20"/>
  <c r="GN47" i="19" s="1"/>
  <c r="CZ172" i="20"/>
  <c r="GO47" i="19" s="1"/>
  <c r="DA172" i="20"/>
  <c r="GP47" i="19" s="1"/>
  <c r="DB172" i="20"/>
  <c r="GQ47" i="19" s="1"/>
  <c r="DC172" i="20"/>
  <c r="GR47" i="19" s="1"/>
  <c r="DD172" i="20"/>
  <c r="DE172" i="20"/>
  <c r="GT47" i="19" s="1"/>
  <c r="DF172" i="20"/>
  <c r="GU47" i="19" s="1"/>
  <c r="DG172" i="20"/>
  <c r="GV47" i="19" s="1"/>
  <c r="DH172" i="20"/>
  <c r="GW47" i="19" s="1"/>
  <c r="DI172" i="20"/>
  <c r="GX47" i="19" s="1"/>
  <c r="DJ172" i="20"/>
  <c r="GY47" i="19" s="1"/>
  <c r="DK172" i="20"/>
  <c r="GZ47" i="19" s="1"/>
  <c r="DL172" i="20"/>
  <c r="DM172" i="20"/>
  <c r="HB47" i="19" s="1"/>
  <c r="DN172" i="20"/>
  <c r="HC47" i="19" s="1"/>
  <c r="DO172" i="20"/>
  <c r="HD47" i="19" s="1"/>
  <c r="DP172" i="20"/>
  <c r="HE47" i="19" s="1"/>
  <c r="DQ172" i="20"/>
  <c r="HF47" i="19" s="1"/>
  <c r="DR172" i="20"/>
  <c r="DS172" i="20"/>
  <c r="HH47" i="19" s="1"/>
  <c r="DT172" i="20"/>
  <c r="HI47" i="19" s="1"/>
  <c r="DU172" i="20"/>
  <c r="HJ47" i="19" s="1"/>
  <c r="DV172" i="20"/>
  <c r="DW172" i="20"/>
  <c r="HL47" i="19" s="1"/>
  <c r="DX172" i="20"/>
  <c r="DY172" i="20"/>
  <c r="HN47" i="19" s="1"/>
  <c r="DZ172" i="20"/>
  <c r="EA172" i="20"/>
  <c r="HP47" i="19" s="1"/>
  <c r="EB172" i="20"/>
  <c r="HQ47" i="19" s="1"/>
  <c r="EC172" i="20"/>
  <c r="HR47" i="19" s="1"/>
  <c r="ED172" i="20"/>
  <c r="EE172" i="20"/>
  <c r="HT47" i="19" s="1"/>
  <c r="EF172" i="20"/>
  <c r="HU47" i="19" s="1"/>
  <c r="EG172" i="20"/>
  <c r="HV47" i="19" s="1"/>
  <c r="EH172" i="20"/>
  <c r="EI172" i="20"/>
  <c r="HX47" i="19" s="1"/>
  <c r="EJ172" i="20"/>
  <c r="EK172" i="20"/>
  <c r="HZ47" i="19" s="1"/>
  <c r="EL172" i="20"/>
  <c r="EM172" i="20"/>
  <c r="IB47" i="19" s="1"/>
  <c r="EN172" i="20"/>
  <c r="EO172" i="20"/>
  <c r="ID47" i="19" s="1"/>
  <c r="EP172" i="20"/>
  <c r="EQ172" i="20"/>
  <c r="IF47" i="19" s="1"/>
  <c r="ER172" i="20"/>
  <c r="ES172" i="20"/>
  <c r="IH47" i="19" s="1"/>
  <c r="ET172" i="20"/>
  <c r="EU172" i="20"/>
  <c r="IJ47" i="19" s="1"/>
  <c r="EV172" i="20"/>
  <c r="EW172" i="20"/>
  <c r="IL47" i="19" s="1"/>
  <c r="EX172" i="20"/>
  <c r="EY172" i="20"/>
  <c r="IN47" i="19" s="1"/>
  <c r="EZ172" i="20"/>
  <c r="FA172" i="20"/>
  <c r="IP47" i="19" s="1"/>
  <c r="FB172" i="20"/>
  <c r="FC172" i="20"/>
  <c r="IR47" i="19" s="1"/>
  <c r="FD172" i="20"/>
  <c r="FE172" i="20"/>
  <c r="IT47" i="19" s="1"/>
  <c r="FF172" i="20"/>
  <c r="FG172" i="20"/>
  <c r="IV47" i="19" s="1"/>
  <c r="FH172" i="20"/>
  <c r="FI172" i="20"/>
  <c r="IX47" i="19" s="1"/>
  <c r="FJ172" i="20"/>
  <c r="FK172" i="20"/>
  <c r="IZ47" i="19" s="1"/>
  <c r="FL172" i="20"/>
  <c r="FM172" i="20"/>
  <c r="JB47" i="19" s="1"/>
  <c r="FN172" i="20"/>
  <c r="FO172" i="20"/>
  <c r="JD47" i="19" s="1"/>
  <c r="FP172" i="20"/>
  <c r="FQ172" i="20"/>
  <c r="JF47" i="19" s="1"/>
  <c r="FR172" i="20"/>
  <c r="FS172" i="20"/>
  <c r="JH47" i="19" s="1"/>
  <c r="FT172" i="20"/>
  <c r="FU172" i="20"/>
  <c r="JJ47" i="19" s="1"/>
  <c r="FV172" i="20"/>
  <c r="FW172" i="20"/>
  <c r="JL47" i="19" s="1"/>
  <c r="FX172" i="20"/>
  <c r="FY172" i="20"/>
  <c r="JN47" i="19" s="1"/>
  <c r="FZ172" i="20"/>
  <c r="GA172" i="20"/>
  <c r="JP47" i="19" s="1"/>
  <c r="GB172" i="20"/>
  <c r="GC172" i="20"/>
  <c r="JR47" i="19" s="1"/>
  <c r="GD172" i="20"/>
  <c r="GE172" i="20"/>
  <c r="JT47" i="19" s="1"/>
  <c r="GF172" i="20"/>
  <c r="GG172" i="20"/>
  <c r="JV47" i="19" s="1"/>
  <c r="GH172" i="20"/>
  <c r="GI172" i="20"/>
  <c r="JX47" i="19" s="1"/>
  <c r="GJ172" i="20"/>
  <c r="GK172" i="20"/>
  <c r="JZ47" i="19" s="1"/>
  <c r="GL172" i="20"/>
  <c r="KA47" i="19" s="1"/>
  <c r="GM172" i="20"/>
  <c r="KB47" i="19" s="1"/>
  <c r="GN172" i="20"/>
  <c r="KC47" i="19" s="1"/>
  <c r="GO172" i="20"/>
  <c r="KD47" i="19" s="1"/>
  <c r="GP172" i="20"/>
  <c r="KE47" i="19" s="1"/>
  <c r="GQ172" i="20"/>
  <c r="KF47" i="19" s="1"/>
  <c r="GR172" i="20"/>
  <c r="KG47" i="19" s="1"/>
  <c r="GS172" i="20"/>
  <c r="KH47" i="19" s="1"/>
  <c r="GT172" i="20"/>
  <c r="KI47" i="19" s="1"/>
  <c r="CY173" i="20"/>
  <c r="GN48" i="19" s="1"/>
  <c r="CZ173" i="20"/>
  <c r="DA173" i="20"/>
  <c r="GP48" i="19" s="1"/>
  <c r="DB173" i="20"/>
  <c r="GQ48" i="19" s="1"/>
  <c r="DC173" i="20"/>
  <c r="GR48" i="19" s="1"/>
  <c r="DD173" i="20"/>
  <c r="GS48" i="19" s="1"/>
  <c r="DE173" i="20"/>
  <c r="GT48" i="19" s="1"/>
  <c r="DF173" i="20"/>
  <c r="GU48" i="19" s="1"/>
  <c r="DG173" i="20"/>
  <c r="GV48" i="19" s="1"/>
  <c r="DH173" i="20"/>
  <c r="DI173" i="20"/>
  <c r="GX48" i="19" s="1"/>
  <c r="DJ173" i="20"/>
  <c r="GY48" i="19" s="1"/>
  <c r="DK173" i="20"/>
  <c r="GZ48" i="19" s="1"/>
  <c r="DL173" i="20"/>
  <c r="HA48" i="19" s="1"/>
  <c r="DM173" i="20"/>
  <c r="HB48" i="19" s="1"/>
  <c r="DN173" i="20"/>
  <c r="DO173" i="20"/>
  <c r="HD48" i="19" s="1"/>
  <c r="DP173" i="20"/>
  <c r="HE48" i="19" s="1"/>
  <c r="DQ173" i="20"/>
  <c r="HF48" i="19" s="1"/>
  <c r="DR173" i="20"/>
  <c r="HG48" i="19" s="1"/>
  <c r="DS173" i="20"/>
  <c r="HH48" i="19" s="1"/>
  <c r="DT173" i="20"/>
  <c r="HI48" i="19" s="1"/>
  <c r="DU173" i="20"/>
  <c r="HJ48" i="19" s="1"/>
  <c r="DV173" i="20"/>
  <c r="HK48" i="19" s="1"/>
  <c r="DW173" i="20"/>
  <c r="HL48" i="19" s="1"/>
  <c r="DX173" i="20"/>
  <c r="DY173" i="20"/>
  <c r="HN48" i="19" s="1"/>
  <c r="DZ173" i="20"/>
  <c r="EA173" i="20"/>
  <c r="HP48" i="19" s="1"/>
  <c r="EB173" i="20"/>
  <c r="HQ48" i="19" s="1"/>
  <c r="EC173" i="20"/>
  <c r="HR48" i="19" s="1"/>
  <c r="ED173" i="20"/>
  <c r="HS48" i="19" s="1"/>
  <c r="EE173" i="20"/>
  <c r="HT48" i="19" s="1"/>
  <c r="EF173" i="20"/>
  <c r="HU48" i="19" s="1"/>
  <c r="EG173" i="20"/>
  <c r="HV48" i="19" s="1"/>
  <c r="EH173" i="20"/>
  <c r="EI173" i="20"/>
  <c r="HX48" i="19" s="1"/>
  <c r="EJ173" i="20"/>
  <c r="EK173" i="20"/>
  <c r="HZ48" i="19" s="1"/>
  <c r="EL173" i="20"/>
  <c r="EM173" i="20"/>
  <c r="IB48" i="19" s="1"/>
  <c r="EN173" i="20"/>
  <c r="EO173" i="20"/>
  <c r="ID48" i="19" s="1"/>
  <c r="EP173" i="20"/>
  <c r="EQ173" i="20"/>
  <c r="IF48" i="19" s="1"/>
  <c r="ER173" i="20"/>
  <c r="ES173" i="20"/>
  <c r="IH48" i="19" s="1"/>
  <c r="ET173" i="20"/>
  <c r="EU173" i="20"/>
  <c r="IJ48" i="19" s="1"/>
  <c r="EV173" i="20"/>
  <c r="EW173" i="20"/>
  <c r="IL48" i="19" s="1"/>
  <c r="EX173" i="20"/>
  <c r="EY173" i="20"/>
  <c r="IN48" i="19" s="1"/>
  <c r="EZ173" i="20"/>
  <c r="FA173" i="20"/>
  <c r="IP48" i="19" s="1"/>
  <c r="FB173" i="20"/>
  <c r="FC173" i="20"/>
  <c r="IR48" i="19" s="1"/>
  <c r="FD173" i="20"/>
  <c r="FE173" i="20"/>
  <c r="IT48" i="19" s="1"/>
  <c r="FF173" i="20"/>
  <c r="FG173" i="20"/>
  <c r="IV48" i="19" s="1"/>
  <c r="FH173" i="20"/>
  <c r="FI173" i="20"/>
  <c r="IX48" i="19" s="1"/>
  <c r="FJ173" i="20"/>
  <c r="FK173" i="20"/>
  <c r="IZ48" i="19" s="1"/>
  <c r="FL173" i="20"/>
  <c r="FM173" i="20"/>
  <c r="JB48" i="19" s="1"/>
  <c r="FN173" i="20"/>
  <c r="FO173" i="20"/>
  <c r="JD48" i="19" s="1"/>
  <c r="FP173" i="20"/>
  <c r="FQ173" i="20"/>
  <c r="JF48" i="19" s="1"/>
  <c r="FR173" i="20"/>
  <c r="FS173" i="20"/>
  <c r="JH48" i="19" s="1"/>
  <c r="FT173" i="20"/>
  <c r="FU173" i="20"/>
  <c r="JJ48" i="19" s="1"/>
  <c r="FV173" i="20"/>
  <c r="FW173" i="20"/>
  <c r="JL48" i="19" s="1"/>
  <c r="FX173" i="20"/>
  <c r="FY173" i="20"/>
  <c r="JN48" i="19" s="1"/>
  <c r="FZ173" i="20"/>
  <c r="GA173" i="20"/>
  <c r="JP48" i="19" s="1"/>
  <c r="GB173" i="20"/>
  <c r="GC173" i="20"/>
  <c r="JR48" i="19" s="1"/>
  <c r="GD173" i="20"/>
  <c r="GE173" i="20"/>
  <c r="JT48" i="19" s="1"/>
  <c r="GF173" i="20"/>
  <c r="GG173" i="20"/>
  <c r="JV48" i="19" s="1"/>
  <c r="GH173" i="20"/>
  <c r="GI173" i="20"/>
  <c r="JX48" i="19" s="1"/>
  <c r="GJ173" i="20"/>
  <c r="GK173" i="20"/>
  <c r="JZ48" i="19" s="1"/>
  <c r="GL173" i="20"/>
  <c r="KA48" i="19" s="1"/>
  <c r="GM173" i="20"/>
  <c r="KB48" i="19" s="1"/>
  <c r="GN173" i="20"/>
  <c r="KC48" i="19" s="1"/>
  <c r="GO173" i="20"/>
  <c r="KD48" i="19" s="1"/>
  <c r="GP173" i="20"/>
  <c r="KE48" i="19" s="1"/>
  <c r="GQ173" i="20"/>
  <c r="KF48" i="19" s="1"/>
  <c r="GR173" i="20"/>
  <c r="KG48" i="19" s="1"/>
  <c r="GS173" i="20"/>
  <c r="KH48" i="19" s="1"/>
  <c r="GT173" i="20"/>
  <c r="KI48" i="19" s="1"/>
  <c r="CY174" i="20"/>
  <c r="GN49" i="19" s="1"/>
  <c r="CZ174" i="20"/>
  <c r="GO49" i="19" s="1"/>
  <c r="DA174" i="20"/>
  <c r="GP49" i="19" s="1"/>
  <c r="DB174" i="20"/>
  <c r="GQ49" i="19" s="1"/>
  <c r="DC174" i="20"/>
  <c r="GR49" i="19" s="1"/>
  <c r="DD174" i="20"/>
  <c r="DE174" i="20"/>
  <c r="GT49" i="19" s="1"/>
  <c r="DF174" i="20"/>
  <c r="GU49" i="19" s="1"/>
  <c r="DG174" i="20"/>
  <c r="GV49" i="19" s="1"/>
  <c r="DH174" i="20"/>
  <c r="GW49" i="19" s="1"/>
  <c r="DI174" i="20"/>
  <c r="GX49" i="19" s="1"/>
  <c r="DJ174" i="20"/>
  <c r="DK174" i="20"/>
  <c r="GZ49" i="19" s="1"/>
  <c r="DL174" i="20"/>
  <c r="HA49" i="19" s="1"/>
  <c r="DM174" i="20"/>
  <c r="HB49" i="19" s="1"/>
  <c r="DN174" i="20"/>
  <c r="HC49" i="19" s="1"/>
  <c r="DO174" i="20"/>
  <c r="HD49" i="19" s="1"/>
  <c r="DP174" i="20"/>
  <c r="HE49" i="19" s="1"/>
  <c r="DQ174" i="20"/>
  <c r="HF49" i="19" s="1"/>
  <c r="DR174" i="20"/>
  <c r="DS174" i="20"/>
  <c r="HH49" i="19" s="1"/>
  <c r="DT174" i="20"/>
  <c r="HI49" i="19" s="1"/>
  <c r="DU174" i="20"/>
  <c r="HJ49" i="19" s="1"/>
  <c r="DV174" i="20"/>
  <c r="HK49" i="19" s="1"/>
  <c r="DW174" i="20"/>
  <c r="HL49" i="19" s="1"/>
  <c r="DX174" i="20"/>
  <c r="HM49" i="19" s="1"/>
  <c r="DY174" i="20"/>
  <c r="HN49" i="19" s="1"/>
  <c r="DZ174" i="20"/>
  <c r="EA174" i="20"/>
  <c r="HP49" i="19" s="1"/>
  <c r="EB174" i="20"/>
  <c r="EC174" i="20"/>
  <c r="HR49" i="19" s="1"/>
  <c r="ED174" i="20"/>
  <c r="HS49" i="19" s="1"/>
  <c r="EE174" i="20"/>
  <c r="HT49" i="19" s="1"/>
  <c r="EF174" i="20"/>
  <c r="HU49" i="19" s="1"/>
  <c r="EG174" i="20"/>
  <c r="HV49" i="19" s="1"/>
  <c r="EH174" i="20"/>
  <c r="EI174" i="20"/>
  <c r="HX49" i="19" s="1"/>
  <c r="EJ174" i="20"/>
  <c r="EK174" i="20"/>
  <c r="HZ49" i="19" s="1"/>
  <c r="EL174" i="20"/>
  <c r="IA49" i="19" s="1"/>
  <c r="EM174" i="20"/>
  <c r="EN174" i="20"/>
  <c r="EO174" i="20"/>
  <c r="ID49" i="19" s="1"/>
  <c r="EP174" i="20"/>
  <c r="IE49" i="19" s="1"/>
  <c r="EQ174" i="20"/>
  <c r="ER174" i="20"/>
  <c r="ES174" i="20"/>
  <c r="ET174" i="20"/>
  <c r="II49" i="19" s="1"/>
  <c r="EU174" i="20"/>
  <c r="IJ49" i="19" s="1"/>
  <c r="EV174" i="20"/>
  <c r="EW174" i="20"/>
  <c r="EX174" i="20"/>
  <c r="IM49" i="19" s="1"/>
  <c r="EY174" i="20"/>
  <c r="EZ174" i="20"/>
  <c r="FA174" i="20"/>
  <c r="FA175" i="20" s="1"/>
  <c r="IP50" i="19" s="1"/>
  <c r="FB174" i="20"/>
  <c r="IQ49" i="19" s="1"/>
  <c r="FC174" i="20"/>
  <c r="FD174" i="20"/>
  <c r="FE174" i="20"/>
  <c r="IT49" i="19" s="1"/>
  <c r="FF174" i="20"/>
  <c r="IU49" i="19" s="1"/>
  <c r="FG174" i="20"/>
  <c r="FH174" i="20"/>
  <c r="FI174" i="20"/>
  <c r="FJ174" i="20"/>
  <c r="IY49" i="19" s="1"/>
  <c r="FK174" i="20"/>
  <c r="IZ49" i="19" s="1"/>
  <c r="FL174" i="20"/>
  <c r="FM174" i="20"/>
  <c r="FN174" i="20"/>
  <c r="JC49" i="19" s="1"/>
  <c r="FO174" i="20"/>
  <c r="FP174" i="20"/>
  <c r="FQ174" i="20"/>
  <c r="FQ175" i="20" s="1"/>
  <c r="JF50" i="19" s="1"/>
  <c r="FR174" i="20"/>
  <c r="JG49" i="19" s="1"/>
  <c r="FS174" i="20"/>
  <c r="FT174" i="20"/>
  <c r="FU174" i="20"/>
  <c r="JJ49" i="19" s="1"/>
  <c r="FV174" i="20"/>
  <c r="JK49" i="19" s="1"/>
  <c r="FW174" i="20"/>
  <c r="FX174" i="20"/>
  <c r="FY174" i="20"/>
  <c r="FZ174" i="20"/>
  <c r="JO49" i="19" s="1"/>
  <c r="GA174" i="20"/>
  <c r="JP49" i="19" s="1"/>
  <c r="GB174" i="20"/>
  <c r="GC174" i="20"/>
  <c r="GD174" i="20"/>
  <c r="JS49" i="19" s="1"/>
  <c r="GE174" i="20"/>
  <c r="GF174" i="20"/>
  <c r="GG174" i="20"/>
  <c r="GH174" i="20"/>
  <c r="JW49" i="19" s="1"/>
  <c r="GI174" i="20"/>
  <c r="GJ174" i="20"/>
  <c r="GK174" i="20"/>
  <c r="JZ49" i="19" s="1"/>
  <c r="GL174" i="20"/>
  <c r="KA49" i="19" s="1"/>
  <c r="GM174" i="20"/>
  <c r="KB49" i="19" s="1"/>
  <c r="GN174" i="20"/>
  <c r="KC49" i="19" s="1"/>
  <c r="GO174" i="20"/>
  <c r="KD49" i="19" s="1"/>
  <c r="GP174" i="20"/>
  <c r="KE49" i="19" s="1"/>
  <c r="GQ174" i="20"/>
  <c r="KF49" i="19" s="1"/>
  <c r="GR174" i="20"/>
  <c r="KG49" i="19" s="1"/>
  <c r="GS174" i="20"/>
  <c r="KH49" i="19" s="1"/>
  <c r="GT174" i="20"/>
  <c r="KI49" i="19" s="1"/>
  <c r="GG175" i="20"/>
  <c r="JV50" i="19" s="1"/>
  <c r="CY179" i="20"/>
  <c r="GN54" i="19" s="1"/>
  <c r="CZ179" i="20"/>
  <c r="GO54" i="19" s="1"/>
  <c r="DA179" i="20"/>
  <c r="GP54" i="19" s="1"/>
  <c r="DB179" i="20"/>
  <c r="DC179" i="20"/>
  <c r="GR54" i="19" s="1"/>
  <c r="DD179" i="20"/>
  <c r="GS54" i="19" s="1"/>
  <c r="DE179" i="20"/>
  <c r="DF179" i="20"/>
  <c r="GU54" i="19" s="1"/>
  <c r="DG179" i="20"/>
  <c r="GV54" i="19" s="1"/>
  <c r="DH179" i="20"/>
  <c r="GW54" i="19" s="1"/>
  <c r="DI179" i="20"/>
  <c r="DJ179" i="20"/>
  <c r="GY54" i="19" s="1"/>
  <c r="DK179" i="20"/>
  <c r="GZ54" i="19" s="1"/>
  <c r="DL179" i="20"/>
  <c r="HA54" i="19" s="1"/>
  <c r="DM179" i="20"/>
  <c r="HB54" i="19" s="1"/>
  <c r="DN179" i="20"/>
  <c r="DO179" i="20"/>
  <c r="HD54" i="19" s="1"/>
  <c r="DP179" i="20"/>
  <c r="HE54" i="19" s="1"/>
  <c r="DQ179" i="20"/>
  <c r="HF54" i="19" s="1"/>
  <c r="DR179" i="20"/>
  <c r="HG54" i="19" s="1"/>
  <c r="DS179" i="20"/>
  <c r="HH54" i="19" s="1"/>
  <c r="DT179" i="20"/>
  <c r="DU179" i="20"/>
  <c r="HJ54" i="19" s="1"/>
  <c r="DV179" i="20"/>
  <c r="HK54" i="19" s="1"/>
  <c r="DW179" i="20"/>
  <c r="HL54" i="19" s="1"/>
  <c r="DX179" i="20"/>
  <c r="HM54" i="19" s="1"/>
  <c r="DY179" i="20"/>
  <c r="HN54" i="19" s="1"/>
  <c r="DZ179" i="20"/>
  <c r="EA179" i="20"/>
  <c r="HP54" i="19" s="1"/>
  <c r="EB179" i="20"/>
  <c r="HQ54" i="19" s="1"/>
  <c r="EC179" i="20"/>
  <c r="HR54" i="19" s="1"/>
  <c r="ED179" i="20"/>
  <c r="HS54" i="19" s="1"/>
  <c r="EE179" i="20"/>
  <c r="HT54" i="19" s="1"/>
  <c r="EF179" i="20"/>
  <c r="EG179" i="20"/>
  <c r="HV54" i="19" s="1"/>
  <c r="EH179" i="20"/>
  <c r="EI179" i="20"/>
  <c r="HX54" i="19" s="1"/>
  <c r="EJ179" i="20"/>
  <c r="HY54" i="19" s="1"/>
  <c r="EK179" i="20"/>
  <c r="HZ54" i="19" s="1"/>
  <c r="EL179" i="20"/>
  <c r="EM179" i="20"/>
  <c r="EN179" i="20"/>
  <c r="EO179" i="20"/>
  <c r="ID54" i="19" s="1"/>
  <c r="EP179" i="20"/>
  <c r="EQ179" i="20"/>
  <c r="ER179" i="20"/>
  <c r="ES179" i="20"/>
  <c r="IH54" i="19" s="1"/>
  <c r="ET179" i="20"/>
  <c r="EU179" i="20"/>
  <c r="EV179" i="20"/>
  <c r="EW179" i="20"/>
  <c r="IL54" i="19" s="1"/>
  <c r="EX179" i="20"/>
  <c r="EY179" i="20"/>
  <c r="EZ179" i="20"/>
  <c r="FA179" i="20"/>
  <c r="IP54" i="19" s="1"/>
  <c r="FB179" i="20"/>
  <c r="FC179" i="20"/>
  <c r="FD179" i="20"/>
  <c r="FE179" i="20"/>
  <c r="IT54" i="19" s="1"/>
  <c r="FF179" i="20"/>
  <c r="FG179" i="20"/>
  <c r="FH179" i="20"/>
  <c r="FI179" i="20"/>
  <c r="IX54" i="19" s="1"/>
  <c r="FJ179" i="20"/>
  <c r="FK179" i="20"/>
  <c r="FL179" i="20"/>
  <c r="FM179" i="20"/>
  <c r="JB54" i="19" s="1"/>
  <c r="FN179" i="20"/>
  <c r="FO179" i="20"/>
  <c r="FP179" i="20"/>
  <c r="FQ179" i="20"/>
  <c r="JF54" i="19" s="1"/>
  <c r="FR179" i="20"/>
  <c r="FS179" i="20"/>
  <c r="FT179" i="20"/>
  <c r="FU179" i="20"/>
  <c r="JJ54" i="19" s="1"/>
  <c r="FV179" i="20"/>
  <c r="FW179" i="20"/>
  <c r="FX179" i="20"/>
  <c r="FY179" i="20"/>
  <c r="JN54" i="19" s="1"/>
  <c r="FZ179" i="20"/>
  <c r="GA179" i="20"/>
  <c r="GB179" i="20"/>
  <c r="GC179" i="20"/>
  <c r="JR54" i="19" s="1"/>
  <c r="GD179" i="20"/>
  <c r="GD186" i="20" s="1"/>
  <c r="JS61" i="19" s="1"/>
  <c r="GE179" i="20"/>
  <c r="GF179" i="20"/>
  <c r="GG179" i="20"/>
  <c r="JV54" i="19" s="1"/>
  <c r="GH179" i="20"/>
  <c r="GI179" i="20"/>
  <c r="GJ179" i="20"/>
  <c r="GK179" i="20"/>
  <c r="JZ54" i="19" s="1"/>
  <c r="GL179" i="20"/>
  <c r="KA54" i="19" s="1"/>
  <c r="GM179" i="20"/>
  <c r="KB54" i="19" s="1"/>
  <c r="GN179" i="20"/>
  <c r="KC54" i="19" s="1"/>
  <c r="GO179" i="20"/>
  <c r="KD54" i="19" s="1"/>
  <c r="GP179" i="20"/>
  <c r="GQ179" i="20"/>
  <c r="KF54" i="19" s="1"/>
  <c r="GR179" i="20"/>
  <c r="KG54" i="19" s="1"/>
  <c r="GS179" i="20"/>
  <c r="KH54" i="19" s="1"/>
  <c r="GT179" i="20"/>
  <c r="KI54" i="19" s="1"/>
  <c r="CY180" i="20"/>
  <c r="GN55" i="19" s="1"/>
  <c r="CZ180" i="20"/>
  <c r="GO55" i="19" s="1"/>
  <c r="DA180" i="20"/>
  <c r="GP55" i="19" s="1"/>
  <c r="DB180" i="20"/>
  <c r="GQ55" i="19" s="1"/>
  <c r="DC180" i="20"/>
  <c r="GR55" i="19" s="1"/>
  <c r="DD180" i="20"/>
  <c r="GS55" i="19" s="1"/>
  <c r="DE180" i="20"/>
  <c r="GT55" i="19" s="1"/>
  <c r="DF180" i="20"/>
  <c r="GU55" i="19" s="1"/>
  <c r="DG180" i="20"/>
  <c r="GV55" i="19" s="1"/>
  <c r="DH180" i="20"/>
  <c r="GW55" i="19" s="1"/>
  <c r="DI180" i="20"/>
  <c r="GX55" i="19" s="1"/>
  <c r="DJ180" i="20"/>
  <c r="GY55" i="19" s="1"/>
  <c r="DK180" i="20"/>
  <c r="GZ55" i="19" s="1"/>
  <c r="DL180" i="20"/>
  <c r="DM180" i="20"/>
  <c r="HB55" i="19" s="1"/>
  <c r="DN180" i="20"/>
  <c r="DO180" i="20"/>
  <c r="HD55" i="19" s="1"/>
  <c r="DP180" i="20"/>
  <c r="HE55" i="19" s="1"/>
  <c r="DQ180" i="20"/>
  <c r="HF55" i="19" s="1"/>
  <c r="DR180" i="20"/>
  <c r="HG55" i="19" s="1"/>
  <c r="DS180" i="20"/>
  <c r="HH55" i="19" s="1"/>
  <c r="DT180" i="20"/>
  <c r="HI55" i="19" s="1"/>
  <c r="DU180" i="20"/>
  <c r="HJ55" i="19" s="1"/>
  <c r="DV180" i="20"/>
  <c r="DW180" i="20"/>
  <c r="HL55" i="19" s="1"/>
  <c r="DX180" i="20"/>
  <c r="HM55" i="19" s="1"/>
  <c r="DY180" i="20"/>
  <c r="HN55" i="19" s="1"/>
  <c r="DZ180" i="20"/>
  <c r="HO55" i="19" s="1"/>
  <c r="EA180" i="20"/>
  <c r="HP55" i="19" s="1"/>
  <c r="EB180" i="20"/>
  <c r="EC180" i="20"/>
  <c r="HR55" i="19" s="1"/>
  <c r="ED180" i="20"/>
  <c r="EE180" i="20"/>
  <c r="HT55" i="19" s="1"/>
  <c r="EF180" i="20"/>
  <c r="HU55" i="19" s="1"/>
  <c r="EG180" i="20"/>
  <c r="HV55" i="19" s="1"/>
  <c r="EH180" i="20"/>
  <c r="EI180" i="20"/>
  <c r="HX55" i="19" s="1"/>
  <c r="EJ180" i="20"/>
  <c r="HY55" i="19" s="1"/>
  <c r="EK180" i="20"/>
  <c r="HZ55" i="19" s="1"/>
  <c r="EL180" i="20"/>
  <c r="EM180" i="20"/>
  <c r="IB55" i="19" s="1"/>
  <c r="EN180" i="20"/>
  <c r="EO180" i="20"/>
  <c r="ID55" i="19" s="1"/>
  <c r="EP180" i="20"/>
  <c r="EQ180" i="20"/>
  <c r="IF55" i="19" s="1"/>
  <c r="ER180" i="20"/>
  <c r="IG55" i="19" s="1"/>
  <c r="ES180" i="20"/>
  <c r="IH55" i="19" s="1"/>
  <c r="ET180" i="20"/>
  <c r="EU180" i="20"/>
  <c r="IJ55" i="19" s="1"/>
  <c r="EV180" i="20"/>
  <c r="EW180" i="20"/>
  <c r="IL55" i="19" s="1"/>
  <c r="EX180" i="20"/>
  <c r="EY180" i="20"/>
  <c r="IN55" i="19" s="1"/>
  <c r="EZ180" i="20"/>
  <c r="IO55" i="19" s="1"/>
  <c r="FA180" i="20"/>
  <c r="IP55" i="19" s="1"/>
  <c r="FB180" i="20"/>
  <c r="FC180" i="20"/>
  <c r="IR55" i="19" s="1"/>
  <c r="FD180" i="20"/>
  <c r="FE180" i="20"/>
  <c r="IT55" i="19" s="1"/>
  <c r="FF180" i="20"/>
  <c r="FG180" i="20"/>
  <c r="IV55" i="19" s="1"/>
  <c r="FH180" i="20"/>
  <c r="IW55" i="19" s="1"/>
  <c r="FI180" i="20"/>
  <c r="IX55" i="19" s="1"/>
  <c r="FJ180" i="20"/>
  <c r="FK180" i="20"/>
  <c r="IZ55" i="19" s="1"/>
  <c r="FL180" i="20"/>
  <c r="FM180" i="20"/>
  <c r="JB55" i="19" s="1"/>
  <c r="FN180" i="20"/>
  <c r="FO180" i="20"/>
  <c r="JD55" i="19" s="1"/>
  <c r="FP180" i="20"/>
  <c r="JE55" i="19" s="1"/>
  <c r="FQ180" i="20"/>
  <c r="JF55" i="19" s="1"/>
  <c r="FR180" i="20"/>
  <c r="FS180" i="20"/>
  <c r="JH55" i="19" s="1"/>
  <c r="FT180" i="20"/>
  <c r="FU180" i="20"/>
  <c r="JJ55" i="19" s="1"/>
  <c r="FV180" i="20"/>
  <c r="FW180" i="20"/>
  <c r="JL55" i="19" s="1"/>
  <c r="FX180" i="20"/>
  <c r="JM55" i="19" s="1"/>
  <c r="FY180" i="20"/>
  <c r="JN55" i="19" s="1"/>
  <c r="FZ180" i="20"/>
  <c r="GA180" i="20"/>
  <c r="JP55" i="19" s="1"/>
  <c r="GB180" i="20"/>
  <c r="GC180" i="20"/>
  <c r="JR55" i="19" s="1"/>
  <c r="GD180" i="20"/>
  <c r="GE180" i="20"/>
  <c r="JT55" i="19" s="1"/>
  <c r="GF180" i="20"/>
  <c r="JU55" i="19" s="1"/>
  <c r="GG180" i="20"/>
  <c r="JV55" i="19" s="1"/>
  <c r="GH180" i="20"/>
  <c r="GI180" i="20"/>
  <c r="JX55" i="19" s="1"/>
  <c r="GJ180" i="20"/>
  <c r="GK180" i="20"/>
  <c r="JZ55" i="19" s="1"/>
  <c r="GL180" i="20"/>
  <c r="KA55" i="19" s="1"/>
  <c r="GM180" i="20"/>
  <c r="KB55" i="19" s="1"/>
  <c r="GN180" i="20"/>
  <c r="KC55" i="19" s="1"/>
  <c r="GO180" i="20"/>
  <c r="KD55" i="19" s="1"/>
  <c r="GP180" i="20"/>
  <c r="KE55" i="19" s="1"/>
  <c r="GQ180" i="20"/>
  <c r="KF55" i="19" s="1"/>
  <c r="GR180" i="20"/>
  <c r="KG55" i="19" s="1"/>
  <c r="GS180" i="20"/>
  <c r="KH55" i="19" s="1"/>
  <c r="GT180" i="20"/>
  <c r="KI55" i="19" s="1"/>
  <c r="CY181" i="20"/>
  <c r="GN56" i="19" s="1"/>
  <c r="CZ181" i="20"/>
  <c r="GO56" i="19" s="1"/>
  <c r="DA181" i="20"/>
  <c r="GP56" i="19" s="1"/>
  <c r="DB181" i="20"/>
  <c r="GQ56" i="19" s="1"/>
  <c r="DC181" i="20"/>
  <c r="GR56" i="19" s="1"/>
  <c r="DD181" i="20"/>
  <c r="GS56" i="19" s="1"/>
  <c r="DE181" i="20"/>
  <c r="GT56" i="19" s="1"/>
  <c r="DF181" i="20"/>
  <c r="DG181" i="20"/>
  <c r="GV56" i="19" s="1"/>
  <c r="DH181" i="20"/>
  <c r="GW56" i="19" s="1"/>
  <c r="DI181" i="20"/>
  <c r="GX56" i="19" s="1"/>
  <c r="DJ181" i="20"/>
  <c r="GY56" i="19" s="1"/>
  <c r="DK181" i="20"/>
  <c r="GZ56" i="19" s="1"/>
  <c r="DL181" i="20"/>
  <c r="HA56" i="19" s="1"/>
  <c r="DM181" i="20"/>
  <c r="HB56" i="19" s="1"/>
  <c r="DN181" i="20"/>
  <c r="DO181" i="20"/>
  <c r="HD56" i="19" s="1"/>
  <c r="DP181" i="20"/>
  <c r="HE56" i="19" s="1"/>
  <c r="DQ181" i="20"/>
  <c r="HF56" i="19" s="1"/>
  <c r="DR181" i="20"/>
  <c r="HG56" i="19" s="1"/>
  <c r="DS181" i="20"/>
  <c r="HH56" i="19" s="1"/>
  <c r="DT181" i="20"/>
  <c r="HI56" i="19" s="1"/>
  <c r="DU181" i="20"/>
  <c r="HJ56" i="19" s="1"/>
  <c r="DV181" i="20"/>
  <c r="DW181" i="20"/>
  <c r="HL56" i="19" s="1"/>
  <c r="DX181" i="20"/>
  <c r="DY181" i="20"/>
  <c r="HN56" i="19" s="1"/>
  <c r="DZ181" i="20"/>
  <c r="HO56" i="19" s="1"/>
  <c r="EA181" i="20"/>
  <c r="HP56" i="19" s="1"/>
  <c r="EB181" i="20"/>
  <c r="HQ56" i="19" s="1"/>
  <c r="EC181" i="20"/>
  <c r="HR56" i="19" s="1"/>
  <c r="ED181" i="20"/>
  <c r="HS56" i="19" s="1"/>
  <c r="EE181" i="20"/>
  <c r="HT56" i="19" s="1"/>
  <c r="EF181" i="20"/>
  <c r="EG181" i="20"/>
  <c r="HV56" i="19" s="1"/>
  <c r="EH181" i="20"/>
  <c r="EI181" i="20"/>
  <c r="HX56" i="19" s="1"/>
  <c r="EJ181" i="20"/>
  <c r="EK181" i="20"/>
  <c r="HZ56" i="19" s="1"/>
  <c r="EL181" i="20"/>
  <c r="IA56" i="19" s="1"/>
  <c r="EM181" i="20"/>
  <c r="IB56" i="19" s="1"/>
  <c r="EN181" i="20"/>
  <c r="IC56" i="19" s="1"/>
  <c r="EO181" i="20"/>
  <c r="ID56" i="19" s="1"/>
  <c r="EP181" i="20"/>
  <c r="EQ181" i="20"/>
  <c r="IF56" i="19" s="1"/>
  <c r="ER181" i="20"/>
  <c r="ES181" i="20"/>
  <c r="IH56" i="19" s="1"/>
  <c r="ET181" i="20"/>
  <c r="II56" i="19" s="1"/>
  <c r="EU181" i="20"/>
  <c r="IJ56" i="19" s="1"/>
  <c r="EV181" i="20"/>
  <c r="EW181" i="20"/>
  <c r="IL56" i="19" s="1"/>
  <c r="EX181" i="20"/>
  <c r="IM56" i="19" s="1"/>
  <c r="EY181" i="20"/>
  <c r="IN56" i="19" s="1"/>
  <c r="EZ181" i="20"/>
  <c r="FA181" i="20"/>
  <c r="IP56" i="19" s="1"/>
  <c r="FB181" i="20"/>
  <c r="IQ56" i="19" s="1"/>
  <c r="FC181" i="20"/>
  <c r="IR56" i="19" s="1"/>
  <c r="FD181" i="20"/>
  <c r="FE181" i="20"/>
  <c r="IT56" i="19" s="1"/>
  <c r="FF181" i="20"/>
  <c r="FG181" i="20"/>
  <c r="IV56" i="19" s="1"/>
  <c r="FH181" i="20"/>
  <c r="IW56" i="19" s="1"/>
  <c r="FI181" i="20"/>
  <c r="IX56" i="19" s="1"/>
  <c r="FJ181" i="20"/>
  <c r="IY56" i="19" s="1"/>
  <c r="FK181" i="20"/>
  <c r="IZ56" i="19" s="1"/>
  <c r="FL181" i="20"/>
  <c r="FM181" i="20"/>
  <c r="JB56" i="19" s="1"/>
  <c r="FN181" i="20"/>
  <c r="FO181" i="20"/>
  <c r="JD56" i="19" s="1"/>
  <c r="FP181" i="20"/>
  <c r="FQ181" i="20"/>
  <c r="JF56" i="19" s="1"/>
  <c r="FR181" i="20"/>
  <c r="JG56" i="19" s="1"/>
  <c r="FS181" i="20"/>
  <c r="JH56" i="19" s="1"/>
  <c r="FT181" i="20"/>
  <c r="JI56" i="19" s="1"/>
  <c r="FU181" i="20"/>
  <c r="JJ56" i="19" s="1"/>
  <c r="FV181" i="20"/>
  <c r="FW181" i="20"/>
  <c r="JL56" i="19" s="1"/>
  <c r="FX181" i="20"/>
  <c r="FY181" i="20"/>
  <c r="JN56" i="19" s="1"/>
  <c r="FZ181" i="20"/>
  <c r="JO56" i="19" s="1"/>
  <c r="GA181" i="20"/>
  <c r="JP56" i="19" s="1"/>
  <c r="GB181" i="20"/>
  <c r="GC181" i="20"/>
  <c r="JR56" i="19" s="1"/>
  <c r="GD181" i="20"/>
  <c r="JS56" i="19" s="1"/>
  <c r="GE181" i="20"/>
  <c r="JT56" i="19" s="1"/>
  <c r="GF181" i="20"/>
  <c r="GG181" i="20"/>
  <c r="JV56" i="19" s="1"/>
  <c r="GH181" i="20"/>
  <c r="JW56" i="19" s="1"/>
  <c r="GI181" i="20"/>
  <c r="JX56" i="19" s="1"/>
  <c r="GJ181" i="20"/>
  <c r="GK181" i="20"/>
  <c r="JZ56" i="19" s="1"/>
  <c r="GL181" i="20"/>
  <c r="KA56" i="19" s="1"/>
  <c r="GM181" i="20"/>
  <c r="KB56" i="19" s="1"/>
  <c r="GN181" i="20"/>
  <c r="KC56" i="19" s="1"/>
  <c r="GO181" i="20"/>
  <c r="KD56" i="19" s="1"/>
  <c r="GP181" i="20"/>
  <c r="KE56" i="19" s="1"/>
  <c r="GQ181" i="20"/>
  <c r="KF56" i="19" s="1"/>
  <c r="GR181" i="20"/>
  <c r="KG56" i="19" s="1"/>
  <c r="GS181" i="20"/>
  <c r="KH56" i="19" s="1"/>
  <c r="GT181" i="20"/>
  <c r="KI56" i="19" s="1"/>
  <c r="CY182" i="20"/>
  <c r="GN57" i="19" s="1"/>
  <c r="CZ182" i="20"/>
  <c r="GO57" i="19" s="1"/>
  <c r="DA182" i="20"/>
  <c r="GP57" i="19" s="1"/>
  <c r="DB182" i="20"/>
  <c r="GQ57" i="19" s="1"/>
  <c r="DC182" i="20"/>
  <c r="GR57" i="19" s="1"/>
  <c r="DD182" i="20"/>
  <c r="GS57" i="19" s="1"/>
  <c r="DE182" i="20"/>
  <c r="GT57" i="19" s="1"/>
  <c r="DF182" i="20"/>
  <c r="GU57" i="19" s="1"/>
  <c r="DG182" i="20"/>
  <c r="GV57" i="19" s="1"/>
  <c r="DH182" i="20"/>
  <c r="GW57" i="19" s="1"/>
  <c r="DI182" i="20"/>
  <c r="GX57" i="19" s="1"/>
  <c r="DJ182" i="20"/>
  <c r="GY57" i="19" s="1"/>
  <c r="DK182" i="20"/>
  <c r="GZ57" i="19" s="1"/>
  <c r="DL182" i="20"/>
  <c r="DM182" i="20"/>
  <c r="HB57" i="19" s="1"/>
  <c r="DN182" i="20"/>
  <c r="HC57" i="19" s="1"/>
  <c r="DO182" i="20"/>
  <c r="HD57" i="19" s="1"/>
  <c r="DP182" i="20"/>
  <c r="HE57" i="19" s="1"/>
  <c r="DQ182" i="20"/>
  <c r="HF57" i="19" s="1"/>
  <c r="DR182" i="20"/>
  <c r="HG57" i="19" s="1"/>
  <c r="DS182" i="20"/>
  <c r="HH57" i="19" s="1"/>
  <c r="DT182" i="20"/>
  <c r="HI57" i="19" s="1"/>
  <c r="DU182" i="20"/>
  <c r="HJ57" i="19" s="1"/>
  <c r="DV182" i="20"/>
  <c r="HK57" i="19" s="1"/>
  <c r="DW182" i="20"/>
  <c r="HL57" i="19" s="1"/>
  <c r="DX182" i="20"/>
  <c r="HM57" i="19" s="1"/>
  <c r="DY182" i="20"/>
  <c r="HN57" i="19" s="1"/>
  <c r="DZ182" i="20"/>
  <c r="EA182" i="20"/>
  <c r="HP57" i="19" s="1"/>
  <c r="EB182" i="20"/>
  <c r="HQ57" i="19" s="1"/>
  <c r="EC182" i="20"/>
  <c r="HR57" i="19" s="1"/>
  <c r="ED182" i="20"/>
  <c r="HS57" i="19" s="1"/>
  <c r="EE182" i="20"/>
  <c r="HT57" i="19" s="1"/>
  <c r="EF182" i="20"/>
  <c r="HU57" i="19" s="1"/>
  <c r="EG182" i="20"/>
  <c r="HV57" i="19" s="1"/>
  <c r="EH182" i="20"/>
  <c r="EI182" i="20"/>
  <c r="HX57" i="19" s="1"/>
  <c r="EJ182" i="20"/>
  <c r="EK182" i="20"/>
  <c r="HZ57" i="19" s="1"/>
  <c r="EL182" i="20"/>
  <c r="IA57" i="19" s="1"/>
  <c r="EM182" i="20"/>
  <c r="IB57" i="19" s="1"/>
  <c r="EN182" i="20"/>
  <c r="IC57" i="19" s="1"/>
  <c r="EO182" i="20"/>
  <c r="ID57" i="19" s="1"/>
  <c r="EP182" i="20"/>
  <c r="EQ182" i="20"/>
  <c r="IF57" i="19" s="1"/>
  <c r="ER182" i="20"/>
  <c r="ES182" i="20"/>
  <c r="IH57" i="19" s="1"/>
  <c r="ET182" i="20"/>
  <c r="II57" i="19" s="1"/>
  <c r="EU182" i="20"/>
  <c r="IJ57" i="19" s="1"/>
  <c r="EV182" i="20"/>
  <c r="EW182" i="20"/>
  <c r="IL57" i="19" s="1"/>
  <c r="EX182" i="20"/>
  <c r="IM57" i="19" s="1"/>
  <c r="EY182" i="20"/>
  <c r="IN57" i="19" s="1"/>
  <c r="EZ182" i="20"/>
  <c r="FA182" i="20"/>
  <c r="IP57" i="19" s="1"/>
  <c r="FB182" i="20"/>
  <c r="IQ57" i="19" s="1"/>
  <c r="FC182" i="20"/>
  <c r="IR57" i="19" s="1"/>
  <c r="FD182" i="20"/>
  <c r="FE182" i="20"/>
  <c r="IT57" i="19" s="1"/>
  <c r="FF182" i="20"/>
  <c r="FG182" i="20"/>
  <c r="IV57" i="19" s="1"/>
  <c r="FH182" i="20"/>
  <c r="IW57" i="19" s="1"/>
  <c r="FI182" i="20"/>
  <c r="IX57" i="19" s="1"/>
  <c r="FJ182" i="20"/>
  <c r="IY57" i="19" s="1"/>
  <c r="FK182" i="20"/>
  <c r="IZ57" i="19" s="1"/>
  <c r="FL182" i="20"/>
  <c r="FM182" i="20"/>
  <c r="JB57" i="19" s="1"/>
  <c r="FN182" i="20"/>
  <c r="FO182" i="20"/>
  <c r="JD57" i="19" s="1"/>
  <c r="FP182" i="20"/>
  <c r="FQ182" i="20"/>
  <c r="JF57" i="19" s="1"/>
  <c r="FR182" i="20"/>
  <c r="JG57" i="19" s="1"/>
  <c r="FS182" i="20"/>
  <c r="JH57" i="19" s="1"/>
  <c r="FT182" i="20"/>
  <c r="JI57" i="19" s="1"/>
  <c r="FU182" i="20"/>
  <c r="JJ57" i="19" s="1"/>
  <c r="FV182" i="20"/>
  <c r="FW182" i="20"/>
  <c r="JL57" i="19" s="1"/>
  <c r="FX182" i="20"/>
  <c r="FY182" i="20"/>
  <c r="JN57" i="19" s="1"/>
  <c r="FZ182" i="20"/>
  <c r="JO57" i="19" s="1"/>
  <c r="GA182" i="20"/>
  <c r="JP57" i="19" s="1"/>
  <c r="GB182" i="20"/>
  <c r="GC182" i="20"/>
  <c r="JR57" i="19" s="1"/>
  <c r="GD182" i="20"/>
  <c r="JS57" i="19" s="1"/>
  <c r="GE182" i="20"/>
  <c r="JT57" i="19" s="1"/>
  <c r="GF182" i="20"/>
  <c r="GG182" i="20"/>
  <c r="JV57" i="19" s="1"/>
  <c r="GH182" i="20"/>
  <c r="JW57" i="19" s="1"/>
  <c r="GI182" i="20"/>
  <c r="JX57" i="19" s="1"/>
  <c r="GJ182" i="20"/>
  <c r="GK182" i="20"/>
  <c r="JZ57" i="19" s="1"/>
  <c r="GL182" i="20"/>
  <c r="KA57" i="19" s="1"/>
  <c r="GM182" i="20"/>
  <c r="KB57" i="19" s="1"/>
  <c r="GN182" i="20"/>
  <c r="KC57" i="19" s="1"/>
  <c r="GO182" i="20"/>
  <c r="KD57" i="19" s="1"/>
  <c r="GP182" i="20"/>
  <c r="KE57" i="19" s="1"/>
  <c r="GQ182" i="20"/>
  <c r="KF57" i="19" s="1"/>
  <c r="GR182" i="20"/>
  <c r="KG57" i="19" s="1"/>
  <c r="GS182" i="20"/>
  <c r="KH57" i="19" s="1"/>
  <c r="GT182" i="20"/>
  <c r="KI57" i="19" s="1"/>
  <c r="CY183" i="20"/>
  <c r="GN58" i="19" s="1"/>
  <c r="CZ183" i="20"/>
  <c r="DA183" i="20"/>
  <c r="GP58" i="19" s="1"/>
  <c r="DB183" i="20"/>
  <c r="GQ58" i="19" s="1"/>
  <c r="DC183" i="20"/>
  <c r="GR58" i="19" s="1"/>
  <c r="DD183" i="20"/>
  <c r="GS58" i="19" s="1"/>
  <c r="DE183" i="20"/>
  <c r="GT58" i="19" s="1"/>
  <c r="DF183" i="20"/>
  <c r="GU58" i="19" s="1"/>
  <c r="DG183" i="20"/>
  <c r="GV58" i="19" s="1"/>
  <c r="DH183" i="20"/>
  <c r="GW58" i="19" s="1"/>
  <c r="DI183" i="20"/>
  <c r="GX58" i="19" s="1"/>
  <c r="DJ183" i="20"/>
  <c r="GY58" i="19" s="1"/>
  <c r="DK183" i="20"/>
  <c r="GZ58" i="19" s="1"/>
  <c r="DL183" i="20"/>
  <c r="HA58" i="19" s="1"/>
  <c r="DM183" i="20"/>
  <c r="HB58" i="19" s="1"/>
  <c r="DN183" i="20"/>
  <c r="HC58" i="19" s="1"/>
  <c r="DO183" i="20"/>
  <c r="HD58" i="19" s="1"/>
  <c r="DP183" i="20"/>
  <c r="HE58" i="19" s="1"/>
  <c r="DQ183" i="20"/>
  <c r="HF58" i="19" s="1"/>
  <c r="DR183" i="20"/>
  <c r="HG58" i="19" s="1"/>
  <c r="DS183" i="20"/>
  <c r="HH58" i="19" s="1"/>
  <c r="DT183" i="20"/>
  <c r="HI58" i="19" s="1"/>
  <c r="DU183" i="20"/>
  <c r="HJ58" i="19" s="1"/>
  <c r="DV183" i="20"/>
  <c r="HK58" i="19" s="1"/>
  <c r="DW183" i="20"/>
  <c r="HL58" i="19" s="1"/>
  <c r="DX183" i="20"/>
  <c r="HM58" i="19" s="1"/>
  <c r="DY183" i="20"/>
  <c r="HN58" i="19" s="1"/>
  <c r="DZ183" i="20"/>
  <c r="HO58" i="19" s="1"/>
  <c r="EA183" i="20"/>
  <c r="HP58" i="19" s="1"/>
  <c r="EB183" i="20"/>
  <c r="HQ58" i="19" s="1"/>
  <c r="EC183" i="20"/>
  <c r="HR58" i="19" s="1"/>
  <c r="ED183" i="20"/>
  <c r="EE183" i="20"/>
  <c r="HT58" i="19" s="1"/>
  <c r="EF183" i="20"/>
  <c r="HU58" i="19" s="1"/>
  <c r="EG183" i="20"/>
  <c r="HV58" i="19" s="1"/>
  <c r="EH183" i="20"/>
  <c r="HW58" i="19" s="1"/>
  <c r="EI183" i="20"/>
  <c r="HX58" i="19" s="1"/>
  <c r="EJ183" i="20"/>
  <c r="EK183" i="20"/>
  <c r="HZ58" i="19" s="1"/>
  <c r="EL183" i="20"/>
  <c r="EM183" i="20"/>
  <c r="IB58" i="19" s="1"/>
  <c r="EN183" i="20"/>
  <c r="IC58" i="19" s="1"/>
  <c r="EO183" i="20"/>
  <c r="ID58" i="19" s="1"/>
  <c r="EP183" i="20"/>
  <c r="IE58" i="19" s="1"/>
  <c r="EQ183" i="20"/>
  <c r="IF58" i="19" s="1"/>
  <c r="ER183" i="20"/>
  <c r="ES183" i="20"/>
  <c r="IH58" i="19" s="1"/>
  <c r="ET183" i="20"/>
  <c r="EU183" i="20"/>
  <c r="IJ58" i="19" s="1"/>
  <c r="EV183" i="20"/>
  <c r="EW183" i="20"/>
  <c r="IL58" i="19" s="1"/>
  <c r="EX183" i="20"/>
  <c r="IM58" i="19" s="1"/>
  <c r="EY183" i="20"/>
  <c r="IN58" i="19" s="1"/>
  <c r="EZ183" i="20"/>
  <c r="IO58" i="19" s="1"/>
  <c r="FA183" i="20"/>
  <c r="IP58" i="19" s="1"/>
  <c r="FB183" i="20"/>
  <c r="FC183" i="20"/>
  <c r="IR58" i="19" s="1"/>
  <c r="FD183" i="20"/>
  <c r="FE183" i="20"/>
  <c r="IT58" i="19" s="1"/>
  <c r="FF183" i="20"/>
  <c r="IU58" i="19" s="1"/>
  <c r="FG183" i="20"/>
  <c r="IV58" i="19" s="1"/>
  <c r="FH183" i="20"/>
  <c r="FI183" i="20"/>
  <c r="IX58" i="19" s="1"/>
  <c r="FJ183" i="20"/>
  <c r="IY58" i="19" s="1"/>
  <c r="FK183" i="20"/>
  <c r="IZ58" i="19" s="1"/>
  <c r="FL183" i="20"/>
  <c r="FM183" i="20"/>
  <c r="JB58" i="19" s="1"/>
  <c r="FN183" i="20"/>
  <c r="JC58" i="19" s="1"/>
  <c r="FO183" i="20"/>
  <c r="JD58" i="19" s="1"/>
  <c r="FP183" i="20"/>
  <c r="FQ183" i="20"/>
  <c r="JF58" i="19" s="1"/>
  <c r="FR183" i="20"/>
  <c r="FS183" i="20"/>
  <c r="JH58" i="19" s="1"/>
  <c r="FT183" i="20"/>
  <c r="JI58" i="19" s="1"/>
  <c r="FU183" i="20"/>
  <c r="JJ58" i="19" s="1"/>
  <c r="FV183" i="20"/>
  <c r="JK58" i="19" s="1"/>
  <c r="FW183" i="20"/>
  <c r="JL58" i="19" s="1"/>
  <c r="FX183" i="20"/>
  <c r="FY183" i="20"/>
  <c r="JN58" i="19" s="1"/>
  <c r="FZ183" i="20"/>
  <c r="GA183" i="20"/>
  <c r="JP58" i="19" s="1"/>
  <c r="GB183" i="20"/>
  <c r="GC183" i="20"/>
  <c r="JR58" i="19" s="1"/>
  <c r="GD183" i="20"/>
  <c r="JS58" i="19" s="1"/>
  <c r="GE183" i="20"/>
  <c r="JT58" i="19" s="1"/>
  <c r="GF183" i="20"/>
  <c r="JU58" i="19" s="1"/>
  <c r="GG183" i="20"/>
  <c r="JV58" i="19" s="1"/>
  <c r="GH183" i="20"/>
  <c r="GI183" i="20"/>
  <c r="JX58" i="19" s="1"/>
  <c r="GJ183" i="20"/>
  <c r="GK183" i="20"/>
  <c r="JZ58" i="19" s="1"/>
  <c r="GL183" i="20"/>
  <c r="KA58" i="19" s="1"/>
  <c r="GM183" i="20"/>
  <c r="KB58" i="19" s="1"/>
  <c r="GN183" i="20"/>
  <c r="KC58" i="19" s="1"/>
  <c r="GO183" i="20"/>
  <c r="KD58" i="19" s="1"/>
  <c r="GP183" i="20"/>
  <c r="KE58" i="19" s="1"/>
  <c r="GQ183" i="20"/>
  <c r="KF58" i="19" s="1"/>
  <c r="GR183" i="20"/>
  <c r="KG58" i="19" s="1"/>
  <c r="GS183" i="20"/>
  <c r="KH58" i="19" s="1"/>
  <c r="GT183" i="20"/>
  <c r="KI58" i="19" s="1"/>
  <c r="CY184" i="20"/>
  <c r="GN59" i="19" s="1"/>
  <c r="CZ184" i="20"/>
  <c r="DA184" i="20"/>
  <c r="GP59" i="19" s="1"/>
  <c r="DB184" i="20"/>
  <c r="GQ59" i="19" s="1"/>
  <c r="DC184" i="20"/>
  <c r="GR59" i="19" s="1"/>
  <c r="DD184" i="20"/>
  <c r="GS59" i="19" s="1"/>
  <c r="DE184" i="20"/>
  <c r="GT59" i="19" s="1"/>
  <c r="DF184" i="20"/>
  <c r="GU59" i="19" s="1"/>
  <c r="DG184" i="20"/>
  <c r="GV59" i="19" s="1"/>
  <c r="DH184" i="20"/>
  <c r="GW59" i="19" s="1"/>
  <c r="DI184" i="20"/>
  <c r="GX59" i="19" s="1"/>
  <c r="DJ184" i="20"/>
  <c r="GY59" i="19" s="1"/>
  <c r="DK184" i="20"/>
  <c r="GZ59" i="19" s="1"/>
  <c r="DL184" i="20"/>
  <c r="HA59" i="19" s="1"/>
  <c r="DM184" i="20"/>
  <c r="HB59" i="19" s="1"/>
  <c r="DN184" i="20"/>
  <c r="HC59" i="19" s="1"/>
  <c r="DO184" i="20"/>
  <c r="HD59" i="19" s="1"/>
  <c r="DP184" i="20"/>
  <c r="HE59" i="19" s="1"/>
  <c r="DQ184" i="20"/>
  <c r="HF59" i="19" s="1"/>
  <c r="DR184" i="20"/>
  <c r="HG59" i="19" s="1"/>
  <c r="DS184" i="20"/>
  <c r="HH59" i="19" s="1"/>
  <c r="DT184" i="20"/>
  <c r="HI59" i="19" s="1"/>
  <c r="DU184" i="20"/>
  <c r="HJ59" i="19" s="1"/>
  <c r="DV184" i="20"/>
  <c r="HK59" i="19" s="1"/>
  <c r="DW184" i="20"/>
  <c r="HL59" i="19" s="1"/>
  <c r="DX184" i="20"/>
  <c r="HM59" i="19" s="1"/>
  <c r="DY184" i="20"/>
  <c r="HN59" i="19" s="1"/>
  <c r="DZ184" i="20"/>
  <c r="HO59" i="19" s="1"/>
  <c r="EA184" i="20"/>
  <c r="HP59" i="19" s="1"/>
  <c r="EB184" i="20"/>
  <c r="HQ59" i="19" s="1"/>
  <c r="EC184" i="20"/>
  <c r="HR59" i="19" s="1"/>
  <c r="ED184" i="20"/>
  <c r="HS59" i="19" s="1"/>
  <c r="EE184" i="20"/>
  <c r="HT59" i="19" s="1"/>
  <c r="EF184" i="20"/>
  <c r="EG184" i="20"/>
  <c r="HV59" i="19" s="1"/>
  <c r="EH184" i="20"/>
  <c r="HW59" i="19" s="1"/>
  <c r="EI184" i="20"/>
  <c r="HX59" i="19" s="1"/>
  <c r="EJ184" i="20"/>
  <c r="HY59" i="19" s="1"/>
  <c r="EK184" i="20"/>
  <c r="HZ59" i="19" s="1"/>
  <c r="EL184" i="20"/>
  <c r="IA59" i="19" s="1"/>
  <c r="EM184" i="20"/>
  <c r="IB59" i="19" s="1"/>
  <c r="EN184" i="20"/>
  <c r="EO184" i="20"/>
  <c r="ID59" i="19" s="1"/>
  <c r="EP184" i="20"/>
  <c r="EQ184" i="20"/>
  <c r="IF59" i="19" s="1"/>
  <c r="ER184" i="20"/>
  <c r="IG59" i="19" s="1"/>
  <c r="ES184" i="20"/>
  <c r="IH59" i="19" s="1"/>
  <c r="ET184" i="20"/>
  <c r="II59" i="19" s="1"/>
  <c r="EU184" i="20"/>
  <c r="IJ59" i="19" s="1"/>
  <c r="EV184" i="20"/>
  <c r="EW184" i="20"/>
  <c r="IL59" i="19" s="1"/>
  <c r="EX184" i="20"/>
  <c r="EY184" i="20"/>
  <c r="IN59" i="19" s="1"/>
  <c r="EZ184" i="20"/>
  <c r="FA184" i="20"/>
  <c r="IP59" i="19" s="1"/>
  <c r="FB184" i="20"/>
  <c r="IQ59" i="19" s="1"/>
  <c r="FC184" i="20"/>
  <c r="IR59" i="19" s="1"/>
  <c r="FD184" i="20"/>
  <c r="IS59" i="19" s="1"/>
  <c r="FE184" i="20"/>
  <c r="IT59" i="19" s="1"/>
  <c r="FF184" i="20"/>
  <c r="FG184" i="20"/>
  <c r="IV59" i="19" s="1"/>
  <c r="FH184" i="20"/>
  <c r="FI184" i="20"/>
  <c r="IX59" i="19" s="1"/>
  <c r="FJ184" i="20"/>
  <c r="IY59" i="19" s="1"/>
  <c r="FK184" i="20"/>
  <c r="IZ59" i="19" s="1"/>
  <c r="FL184" i="20"/>
  <c r="FM184" i="20"/>
  <c r="JB59" i="19" s="1"/>
  <c r="FN184" i="20"/>
  <c r="JC59" i="19" s="1"/>
  <c r="FO184" i="20"/>
  <c r="JD59" i="19" s="1"/>
  <c r="FP184" i="20"/>
  <c r="FQ184" i="20"/>
  <c r="JF59" i="19" s="1"/>
  <c r="FR184" i="20"/>
  <c r="JG59" i="19" s="1"/>
  <c r="FS184" i="20"/>
  <c r="JH59" i="19" s="1"/>
  <c r="FT184" i="20"/>
  <c r="FU184" i="20"/>
  <c r="JJ59" i="19" s="1"/>
  <c r="FV184" i="20"/>
  <c r="FW184" i="20"/>
  <c r="JL59" i="19" s="1"/>
  <c r="FX184" i="20"/>
  <c r="JM59" i="19" s="1"/>
  <c r="FY184" i="20"/>
  <c r="JN59" i="19" s="1"/>
  <c r="FZ184" i="20"/>
  <c r="JO59" i="19" s="1"/>
  <c r="GA184" i="20"/>
  <c r="JP59" i="19" s="1"/>
  <c r="GB184" i="20"/>
  <c r="GC184" i="20"/>
  <c r="JR59" i="19" s="1"/>
  <c r="GD184" i="20"/>
  <c r="GE184" i="20"/>
  <c r="JT59" i="19" s="1"/>
  <c r="GF184" i="20"/>
  <c r="GG184" i="20"/>
  <c r="JV59" i="19" s="1"/>
  <c r="GH184" i="20"/>
  <c r="JW59" i="19" s="1"/>
  <c r="GI184" i="20"/>
  <c r="JX59" i="19" s="1"/>
  <c r="GJ184" i="20"/>
  <c r="JY59" i="19" s="1"/>
  <c r="GK184" i="20"/>
  <c r="JZ59" i="19" s="1"/>
  <c r="GL184" i="20"/>
  <c r="KA59" i="19" s="1"/>
  <c r="GM184" i="20"/>
  <c r="KB59" i="19" s="1"/>
  <c r="GN184" i="20"/>
  <c r="KC59" i="19" s="1"/>
  <c r="GO184" i="20"/>
  <c r="KD59" i="19" s="1"/>
  <c r="GP184" i="20"/>
  <c r="KE59" i="19" s="1"/>
  <c r="GQ184" i="20"/>
  <c r="KF59" i="19" s="1"/>
  <c r="GR184" i="20"/>
  <c r="KG59" i="19" s="1"/>
  <c r="GS184" i="20"/>
  <c r="KH59" i="19" s="1"/>
  <c r="GT184" i="20"/>
  <c r="KI59" i="19" s="1"/>
  <c r="CY185" i="20"/>
  <c r="GN60" i="19" s="1"/>
  <c r="CZ185" i="20"/>
  <c r="DA185" i="20"/>
  <c r="GP60" i="19" s="1"/>
  <c r="DB185" i="20"/>
  <c r="GQ60" i="19" s="1"/>
  <c r="DC185" i="20"/>
  <c r="GR60" i="19" s="1"/>
  <c r="DD185" i="20"/>
  <c r="GS60" i="19" s="1"/>
  <c r="DE185" i="20"/>
  <c r="GT60" i="19" s="1"/>
  <c r="DF185" i="20"/>
  <c r="GU60" i="19" s="1"/>
  <c r="DG185" i="20"/>
  <c r="GV60" i="19" s="1"/>
  <c r="DH185" i="20"/>
  <c r="GW60" i="19" s="1"/>
  <c r="DI185" i="20"/>
  <c r="GX60" i="19" s="1"/>
  <c r="DJ185" i="20"/>
  <c r="GY60" i="19" s="1"/>
  <c r="DK185" i="20"/>
  <c r="GZ60" i="19" s="1"/>
  <c r="DL185" i="20"/>
  <c r="HA60" i="19" s="1"/>
  <c r="DM185" i="20"/>
  <c r="HB60" i="19" s="1"/>
  <c r="DN185" i="20"/>
  <c r="HC60" i="19" s="1"/>
  <c r="DO185" i="20"/>
  <c r="HD60" i="19" s="1"/>
  <c r="DP185" i="20"/>
  <c r="HE60" i="19" s="1"/>
  <c r="DQ185" i="20"/>
  <c r="HF60" i="19" s="1"/>
  <c r="DR185" i="20"/>
  <c r="HG60" i="19" s="1"/>
  <c r="DS185" i="20"/>
  <c r="HH60" i="19" s="1"/>
  <c r="DT185" i="20"/>
  <c r="HI60" i="19" s="1"/>
  <c r="DU185" i="20"/>
  <c r="HJ60" i="19" s="1"/>
  <c r="DV185" i="20"/>
  <c r="HK60" i="19" s="1"/>
  <c r="DW185" i="20"/>
  <c r="HL60" i="19" s="1"/>
  <c r="DX185" i="20"/>
  <c r="HM60" i="19" s="1"/>
  <c r="DY185" i="20"/>
  <c r="HN60" i="19" s="1"/>
  <c r="DZ185" i="20"/>
  <c r="HO60" i="19" s="1"/>
  <c r="EA185" i="20"/>
  <c r="HP60" i="19" s="1"/>
  <c r="EB185" i="20"/>
  <c r="HQ60" i="19" s="1"/>
  <c r="EC185" i="20"/>
  <c r="HR60" i="19" s="1"/>
  <c r="ED185" i="20"/>
  <c r="HS60" i="19" s="1"/>
  <c r="EE185" i="20"/>
  <c r="HT60" i="19" s="1"/>
  <c r="EF185" i="20"/>
  <c r="HU60" i="19" s="1"/>
  <c r="EG185" i="20"/>
  <c r="HV60" i="19" s="1"/>
  <c r="EH185" i="20"/>
  <c r="HW60" i="19" s="1"/>
  <c r="EI185" i="20"/>
  <c r="HX60" i="19" s="1"/>
  <c r="EJ185" i="20"/>
  <c r="EJ186" i="20" s="1"/>
  <c r="HY61" i="19" s="1"/>
  <c r="EK185" i="20"/>
  <c r="HZ60" i="19" s="1"/>
  <c r="EL185" i="20"/>
  <c r="EM185" i="20"/>
  <c r="IB60" i="19" s="1"/>
  <c r="EN185" i="20"/>
  <c r="IC60" i="19" s="1"/>
  <c r="EO185" i="20"/>
  <c r="ID60" i="19" s="1"/>
  <c r="EP185" i="20"/>
  <c r="IE60" i="19" s="1"/>
  <c r="EQ185" i="20"/>
  <c r="IF60" i="19" s="1"/>
  <c r="ER185" i="20"/>
  <c r="ES185" i="20"/>
  <c r="IH60" i="19" s="1"/>
  <c r="ET185" i="20"/>
  <c r="EU185" i="20"/>
  <c r="IJ60" i="19" s="1"/>
  <c r="EV185" i="20"/>
  <c r="EW185" i="20"/>
  <c r="IL60" i="19" s="1"/>
  <c r="EX185" i="20"/>
  <c r="IM60" i="19" s="1"/>
  <c r="EY185" i="20"/>
  <c r="IN60" i="19" s="1"/>
  <c r="EZ185" i="20"/>
  <c r="IO60" i="19" s="1"/>
  <c r="FA185" i="20"/>
  <c r="IP60" i="19" s="1"/>
  <c r="FB185" i="20"/>
  <c r="FC185" i="20"/>
  <c r="IR60" i="19" s="1"/>
  <c r="FD185" i="20"/>
  <c r="FE185" i="20"/>
  <c r="IT60" i="19" s="1"/>
  <c r="FF185" i="20"/>
  <c r="IU60" i="19" s="1"/>
  <c r="FG185" i="20"/>
  <c r="IV60" i="19" s="1"/>
  <c r="FH185" i="20"/>
  <c r="FI185" i="20"/>
  <c r="IX60" i="19" s="1"/>
  <c r="FJ185" i="20"/>
  <c r="IY60" i="19" s="1"/>
  <c r="FK185" i="20"/>
  <c r="IZ60" i="19" s="1"/>
  <c r="FL185" i="20"/>
  <c r="FM185" i="20"/>
  <c r="JB60" i="19" s="1"/>
  <c r="FN185" i="20"/>
  <c r="JC60" i="19" s="1"/>
  <c r="FO185" i="20"/>
  <c r="JD60" i="19" s="1"/>
  <c r="FP185" i="20"/>
  <c r="FQ185" i="20"/>
  <c r="JF60" i="19" s="1"/>
  <c r="FR185" i="20"/>
  <c r="FS185" i="20"/>
  <c r="JH60" i="19" s="1"/>
  <c r="FT185" i="20"/>
  <c r="JI60" i="19" s="1"/>
  <c r="FU185" i="20"/>
  <c r="JJ60" i="19" s="1"/>
  <c r="FV185" i="20"/>
  <c r="JK60" i="19" s="1"/>
  <c r="FW185" i="20"/>
  <c r="JL60" i="19" s="1"/>
  <c r="FX185" i="20"/>
  <c r="FY185" i="20"/>
  <c r="JN60" i="19" s="1"/>
  <c r="FZ185" i="20"/>
  <c r="GA185" i="20"/>
  <c r="JP60" i="19" s="1"/>
  <c r="GB185" i="20"/>
  <c r="GC185" i="20"/>
  <c r="JR60" i="19" s="1"/>
  <c r="GD185" i="20"/>
  <c r="JS60" i="19" s="1"/>
  <c r="GE185" i="20"/>
  <c r="JT60" i="19" s="1"/>
  <c r="GF185" i="20"/>
  <c r="JU60" i="19" s="1"/>
  <c r="GG185" i="20"/>
  <c r="JV60" i="19" s="1"/>
  <c r="GH185" i="20"/>
  <c r="GI185" i="20"/>
  <c r="JX60" i="19" s="1"/>
  <c r="GJ185" i="20"/>
  <c r="GJ186" i="20" s="1"/>
  <c r="JY61" i="19" s="1"/>
  <c r="GK185" i="20"/>
  <c r="JZ60" i="19" s="1"/>
  <c r="GL185" i="20"/>
  <c r="KA60" i="19" s="1"/>
  <c r="GM185" i="20"/>
  <c r="KB60" i="19" s="1"/>
  <c r="GN185" i="20"/>
  <c r="KC60" i="19" s="1"/>
  <c r="GO185" i="20"/>
  <c r="KD60" i="19" s="1"/>
  <c r="GP185" i="20"/>
  <c r="KE60" i="19" s="1"/>
  <c r="GQ185" i="20"/>
  <c r="KF60" i="19" s="1"/>
  <c r="GR185" i="20"/>
  <c r="KG60" i="19" s="1"/>
  <c r="GS185" i="20"/>
  <c r="KH60" i="19" s="1"/>
  <c r="GT185" i="20"/>
  <c r="KI60" i="19" s="1"/>
  <c r="CY186" i="20"/>
  <c r="GN61" i="19" s="1"/>
  <c r="CZ186" i="20"/>
  <c r="GO61" i="19" s="1"/>
  <c r="DA186" i="20"/>
  <c r="GP61" i="19" s="1"/>
  <c r="DR186" i="20"/>
  <c r="HG61" i="19" s="1"/>
  <c r="CY188" i="20"/>
  <c r="GN63" i="19" s="1"/>
  <c r="CZ188" i="20"/>
  <c r="GO63" i="19" s="1"/>
  <c r="DA188" i="20"/>
  <c r="GP63" i="19" s="1"/>
  <c r="DB188" i="20"/>
  <c r="DC188" i="20"/>
  <c r="GR63" i="19" s="1"/>
  <c r="DD188" i="20"/>
  <c r="GS63" i="19" s="1"/>
  <c r="DE188" i="20"/>
  <c r="GT63" i="19" s="1"/>
  <c r="DF188" i="20"/>
  <c r="DG188" i="20"/>
  <c r="GV63" i="19" s="1"/>
  <c r="DH188" i="20"/>
  <c r="GW63" i="19" s="1"/>
  <c r="DI188" i="20"/>
  <c r="GX63" i="19" s="1"/>
  <c r="DJ188" i="20"/>
  <c r="DK188" i="20"/>
  <c r="DL188" i="20"/>
  <c r="HA63" i="19" s="1"/>
  <c r="DM188" i="20"/>
  <c r="DN188" i="20"/>
  <c r="HC63" i="19" s="1"/>
  <c r="DO188" i="20"/>
  <c r="HD63" i="19" s="1"/>
  <c r="DP188" i="20"/>
  <c r="HE63" i="19" s="1"/>
  <c r="DQ188" i="20"/>
  <c r="HF63" i="19" s="1"/>
  <c r="DR188" i="20"/>
  <c r="HG63" i="19" s="1"/>
  <c r="DS188" i="20"/>
  <c r="HH63" i="19" s="1"/>
  <c r="DT188" i="20"/>
  <c r="HI63" i="19" s="1"/>
  <c r="DU188" i="20"/>
  <c r="DV188" i="20"/>
  <c r="DW188" i="20"/>
  <c r="DX188" i="20"/>
  <c r="HM63" i="19" s="1"/>
  <c r="DY188" i="20"/>
  <c r="DZ188" i="20"/>
  <c r="HO63" i="19" s="1"/>
  <c r="EA188" i="20"/>
  <c r="HP63" i="19" s="1"/>
  <c r="EB188" i="20"/>
  <c r="EC188" i="20"/>
  <c r="ED188" i="20"/>
  <c r="HS63" i="19" s="1"/>
  <c r="EE188" i="20"/>
  <c r="HT63" i="19" s="1"/>
  <c r="EF188" i="20"/>
  <c r="EG188" i="20"/>
  <c r="HV63" i="19" s="1"/>
  <c r="EH188" i="20"/>
  <c r="EI188" i="20"/>
  <c r="HX63" i="19" s="1"/>
  <c r="EJ188" i="20"/>
  <c r="EK188" i="20"/>
  <c r="EL188" i="20"/>
  <c r="IA63" i="19" s="1"/>
  <c r="EM188" i="20"/>
  <c r="IB63" i="19" s="1"/>
  <c r="EN188" i="20"/>
  <c r="EO188" i="20"/>
  <c r="ID63" i="19" s="1"/>
  <c r="EP188" i="20"/>
  <c r="EQ188" i="20"/>
  <c r="IF63" i="19" s="1"/>
  <c r="ER188" i="20"/>
  <c r="ES188" i="20"/>
  <c r="IH63" i="19" s="1"/>
  <c r="ET188" i="20"/>
  <c r="EU188" i="20"/>
  <c r="IJ63" i="19" s="1"/>
  <c r="EV188" i="20"/>
  <c r="EW188" i="20"/>
  <c r="IL63" i="19" s="1"/>
  <c r="EX188" i="20"/>
  <c r="EY188" i="20"/>
  <c r="IN63" i="19" s="1"/>
  <c r="EZ188" i="20"/>
  <c r="FA188" i="20"/>
  <c r="IP63" i="19" s="1"/>
  <c r="FB188" i="20"/>
  <c r="FC188" i="20"/>
  <c r="IR63" i="19" s="1"/>
  <c r="FD188" i="20"/>
  <c r="FE188" i="20"/>
  <c r="IT63" i="19" s="1"/>
  <c r="FF188" i="20"/>
  <c r="IU63" i="19" s="1"/>
  <c r="FG188" i="20"/>
  <c r="IV63" i="19" s="1"/>
  <c r="FH188" i="20"/>
  <c r="FI188" i="20"/>
  <c r="IX63" i="19" s="1"/>
  <c r="FJ188" i="20"/>
  <c r="FK188" i="20"/>
  <c r="IZ63" i="19" s="1"/>
  <c r="FL188" i="20"/>
  <c r="FM188" i="20"/>
  <c r="JB63" i="19" s="1"/>
  <c r="FN188" i="20"/>
  <c r="FO188" i="20"/>
  <c r="JD63" i="19" s="1"/>
  <c r="FP188" i="20"/>
  <c r="FQ188" i="20"/>
  <c r="JF63" i="19" s="1"/>
  <c r="FR188" i="20"/>
  <c r="JG63" i="19" s="1"/>
  <c r="FS188" i="20"/>
  <c r="JH63" i="19" s="1"/>
  <c r="FT188" i="20"/>
  <c r="FU188" i="20"/>
  <c r="JJ63" i="19" s="1"/>
  <c r="FV188" i="20"/>
  <c r="FW188" i="20"/>
  <c r="JL63" i="19" s="1"/>
  <c r="FX188" i="20"/>
  <c r="FY188" i="20"/>
  <c r="JN63" i="19" s="1"/>
  <c r="FZ188" i="20"/>
  <c r="GA188" i="20"/>
  <c r="JP63" i="19" s="1"/>
  <c r="GB188" i="20"/>
  <c r="GC188" i="20"/>
  <c r="JR63" i="19" s="1"/>
  <c r="GD188" i="20"/>
  <c r="GE188" i="20"/>
  <c r="JT63" i="19" s="1"/>
  <c r="GF188" i="20"/>
  <c r="GG188" i="20"/>
  <c r="JV63" i="19" s="1"/>
  <c r="GH188" i="20"/>
  <c r="GI188" i="20"/>
  <c r="JX63" i="19" s="1"/>
  <c r="GJ188" i="20"/>
  <c r="GK188" i="20"/>
  <c r="JZ63" i="19" s="1"/>
  <c r="GL188" i="20"/>
  <c r="KA63" i="19" s="1"/>
  <c r="GM188" i="20"/>
  <c r="KB63" i="19" s="1"/>
  <c r="GN188" i="20"/>
  <c r="KC63" i="19" s="1"/>
  <c r="GO188" i="20"/>
  <c r="KD63" i="19" s="1"/>
  <c r="GP188" i="20"/>
  <c r="KE63" i="19" s="1"/>
  <c r="GQ188" i="20"/>
  <c r="KF63" i="19" s="1"/>
  <c r="GR188" i="20"/>
  <c r="KG63" i="19" s="1"/>
  <c r="GS188" i="20"/>
  <c r="KH63" i="19" s="1"/>
  <c r="GT188" i="20"/>
  <c r="KI63" i="19" s="1"/>
  <c r="CY189" i="20"/>
  <c r="CZ189" i="20"/>
  <c r="GO64" i="19" s="1"/>
  <c r="DA189" i="20"/>
  <c r="GP64" i="19" s="1"/>
  <c r="DB189" i="20"/>
  <c r="GQ64" i="19" s="1"/>
  <c r="DC189" i="20"/>
  <c r="GR64" i="19" s="1"/>
  <c r="DD189" i="20"/>
  <c r="GS64" i="19" s="1"/>
  <c r="DE189" i="20"/>
  <c r="GT64" i="19" s="1"/>
  <c r="DF189" i="20"/>
  <c r="GU64" i="19" s="1"/>
  <c r="DG189" i="20"/>
  <c r="GV64" i="19" s="1"/>
  <c r="DH189" i="20"/>
  <c r="GW64" i="19" s="1"/>
  <c r="DI189" i="20"/>
  <c r="GX64" i="19" s="1"/>
  <c r="DJ189" i="20"/>
  <c r="GY64" i="19" s="1"/>
  <c r="DK189" i="20"/>
  <c r="GZ64" i="19" s="1"/>
  <c r="DL189" i="20"/>
  <c r="HA64" i="19" s="1"/>
  <c r="DM189" i="20"/>
  <c r="HB64" i="19" s="1"/>
  <c r="DN189" i="20"/>
  <c r="HC64" i="19" s="1"/>
  <c r="DO189" i="20"/>
  <c r="HD64" i="19" s="1"/>
  <c r="DP189" i="20"/>
  <c r="DQ189" i="20"/>
  <c r="HF64" i="19" s="1"/>
  <c r="DR189" i="20"/>
  <c r="HG64" i="19" s="1"/>
  <c r="DS189" i="20"/>
  <c r="HH64" i="19" s="1"/>
  <c r="DT189" i="20"/>
  <c r="HI64" i="19" s="1"/>
  <c r="DU189" i="20"/>
  <c r="HJ64" i="19" s="1"/>
  <c r="DV189" i="20"/>
  <c r="HK64" i="19" s="1"/>
  <c r="DW189" i="20"/>
  <c r="HL64" i="19" s="1"/>
  <c r="DX189" i="20"/>
  <c r="HM64" i="19" s="1"/>
  <c r="DY189" i="20"/>
  <c r="HN64" i="19" s="1"/>
  <c r="DZ189" i="20"/>
  <c r="HO64" i="19" s="1"/>
  <c r="EA189" i="20"/>
  <c r="HP64" i="19" s="1"/>
  <c r="EB189" i="20"/>
  <c r="HQ64" i="19" s="1"/>
  <c r="EC189" i="20"/>
  <c r="HR64" i="19" s="1"/>
  <c r="ED189" i="20"/>
  <c r="HS64" i="19" s="1"/>
  <c r="EE189" i="20"/>
  <c r="HT64" i="19" s="1"/>
  <c r="EF189" i="20"/>
  <c r="HU64" i="19" s="1"/>
  <c r="EG189" i="20"/>
  <c r="HV64" i="19" s="1"/>
  <c r="EH189" i="20"/>
  <c r="HW64" i="19" s="1"/>
  <c r="EI189" i="20"/>
  <c r="HX64" i="19" s="1"/>
  <c r="EJ189" i="20"/>
  <c r="EK189" i="20"/>
  <c r="HZ64" i="19" s="1"/>
  <c r="EL189" i="20"/>
  <c r="IA64" i="19" s="1"/>
  <c r="EM189" i="20"/>
  <c r="IB64" i="19" s="1"/>
  <c r="EN189" i="20"/>
  <c r="IC64" i="19" s="1"/>
  <c r="EO189" i="20"/>
  <c r="ID64" i="19" s="1"/>
  <c r="EP189" i="20"/>
  <c r="EQ189" i="20"/>
  <c r="IF64" i="19" s="1"/>
  <c r="ER189" i="20"/>
  <c r="ES189" i="20"/>
  <c r="IH64" i="19" s="1"/>
  <c r="ET189" i="20"/>
  <c r="EU189" i="20"/>
  <c r="IJ64" i="19" s="1"/>
  <c r="EV189" i="20"/>
  <c r="IK64" i="19" s="1"/>
  <c r="EW189" i="20"/>
  <c r="IL64" i="19" s="1"/>
  <c r="EX189" i="20"/>
  <c r="EY189" i="20"/>
  <c r="IN64" i="19" s="1"/>
  <c r="EZ189" i="20"/>
  <c r="FA189" i="20"/>
  <c r="IP64" i="19" s="1"/>
  <c r="FB189" i="20"/>
  <c r="FC189" i="20"/>
  <c r="IR64" i="19" s="1"/>
  <c r="FD189" i="20"/>
  <c r="IS64" i="19" s="1"/>
  <c r="FE189" i="20"/>
  <c r="IT64" i="19" s="1"/>
  <c r="FF189" i="20"/>
  <c r="FG189" i="20"/>
  <c r="IV64" i="19" s="1"/>
  <c r="FH189" i="20"/>
  <c r="FI189" i="20"/>
  <c r="IX64" i="19" s="1"/>
  <c r="FJ189" i="20"/>
  <c r="FK189" i="20"/>
  <c r="IZ64" i="19" s="1"/>
  <c r="FL189" i="20"/>
  <c r="JA64" i="19" s="1"/>
  <c r="FM189" i="20"/>
  <c r="JB64" i="19" s="1"/>
  <c r="FN189" i="20"/>
  <c r="FO189" i="20"/>
  <c r="JD64" i="19" s="1"/>
  <c r="FP189" i="20"/>
  <c r="FQ189" i="20"/>
  <c r="JF64" i="19" s="1"/>
  <c r="FR189" i="20"/>
  <c r="FS189" i="20"/>
  <c r="JH64" i="19" s="1"/>
  <c r="FT189" i="20"/>
  <c r="JI64" i="19" s="1"/>
  <c r="FU189" i="20"/>
  <c r="JJ64" i="19" s="1"/>
  <c r="FV189" i="20"/>
  <c r="FW189" i="20"/>
  <c r="JL64" i="19" s="1"/>
  <c r="FX189" i="20"/>
  <c r="FY189" i="20"/>
  <c r="JN64" i="19" s="1"/>
  <c r="FZ189" i="20"/>
  <c r="GA189" i="20"/>
  <c r="JP64" i="19" s="1"/>
  <c r="GB189" i="20"/>
  <c r="JQ64" i="19" s="1"/>
  <c r="GC189" i="20"/>
  <c r="JR64" i="19" s="1"/>
  <c r="GD189" i="20"/>
  <c r="GE189" i="20"/>
  <c r="JT64" i="19" s="1"/>
  <c r="GF189" i="20"/>
  <c r="GG189" i="20"/>
  <c r="JV64" i="19" s="1"/>
  <c r="GH189" i="20"/>
  <c r="GI189" i="20"/>
  <c r="JX64" i="19" s="1"/>
  <c r="GJ189" i="20"/>
  <c r="JY64" i="19" s="1"/>
  <c r="GK189" i="20"/>
  <c r="JZ64" i="19" s="1"/>
  <c r="GL189" i="20"/>
  <c r="KA64" i="19" s="1"/>
  <c r="GM189" i="20"/>
  <c r="KB64" i="19" s="1"/>
  <c r="GN189" i="20"/>
  <c r="KC64" i="19" s="1"/>
  <c r="GO189" i="20"/>
  <c r="KD64" i="19" s="1"/>
  <c r="GP189" i="20"/>
  <c r="KE64" i="19" s="1"/>
  <c r="GQ189" i="20"/>
  <c r="KF64" i="19" s="1"/>
  <c r="GR189" i="20"/>
  <c r="KG64" i="19" s="1"/>
  <c r="GS189" i="20"/>
  <c r="KH64" i="19" s="1"/>
  <c r="GT189" i="20"/>
  <c r="KI64" i="19" s="1"/>
  <c r="CY190" i="20"/>
  <c r="GN65" i="19" s="1"/>
  <c r="CZ190" i="20"/>
  <c r="GO65" i="19" s="1"/>
  <c r="DA190" i="20"/>
  <c r="GP65" i="19" s="1"/>
  <c r="DB190" i="20"/>
  <c r="GQ65" i="19" s="1"/>
  <c r="DC190" i="20"/>
  <c r="GR65" i="19" s="1"/>
  <c r="DD190" i="20"/>
  <c r="GS65" i="19" s="1"/>
  <c r="DE190" i="20"/>
  <c r="GT65" i="19" s="1"/>
  <c r="DF190" i="20"/>
  <c r="GU65" i="19" s="1"/>
  <c r="DG190" i="20"/>
  <c r="GV65" i="19" s="1"/>
  <c r="DH190" i="20"/>
  <c r="DI190" i="20"/>
  <c r="GX65" i="19" s="1"/>
  <c r="DJ190" i="20"/>
  <c r="GY65" i="19" s="1"/>
  <c r="DK190" i="20"/>
  <c r="GZ65" i="19" s="1"/>
  <c r="DL190" i="20"/>
  <c r="HA65" i="19" s="1"/>
  <c r="DM190" i="20"/>
  <c r="HB65" i="19" s="1"/>
  <c r="DN190" i="20"/>
  <c r="HC65" i="19" s="1"/>
  <c r="DO190" i="20"/>
  <c r="HD65" i="19" s="1"/>
  <c r="DP190" i="20"/>
  <c r="HE65" i="19" s="1"/>
  <c r="DQ190" i="20"/>
  <c r="HF65" i="19" s="1"/>
  <c r="DR190" i="20"/>
  <c r="DS190" i="20"/>
  <c r="HH65" i="19" s="1"/>
  <c r="DT190" i="20"/>
  <c r="HI65" i="19" s="1"/>
  <c r="DU190" i="20"/>
  <c r="HJ65" i="19" s="1"/>
  <c r="DV190" i="20"/>
  <c r="HK65" i="19" s="1"/>
  <c r="DW190" i="20"/>
  <c r="HL65" i="19" s="1"/>
  <c r="DX190" i="20"/>
  <c r="HM65" i="19" s="1"/>
  <c r="DY190" i="20"/>
  <c r="HN65" i="19" s="1"/>
  <c r="DZ190" i="20"/>
  <c r="HO65" i="19" s="1"/>
  <c r="EA190" i="20"/>
  <c r="HP65" i="19" s="1"/>
  <c r="EB190" i="20"/>
  <c r="EC190" i="20"/>
  <c r="ED190" i="20"/>
  <c r="HS65" i="19" s="1"/>
  <c r="EE190" i="20"/>
  <c r="HT65" i="19" s="1"/>
  <c r="EF190" i="20"/>
  <c r="HU65" i="19" s="1"/>
  <c r="EG190" i="20"/>
  <c r="HV65" i="19" s="1"/>
  <c r="EH190" i="20"/>
  <c r="EI190" i="20"/>
  <c r="HX65" i="19" s="1"/>
  <c r="EJ190" i="20"/>
  <c r="HY65" i="19" s="1"/>
  <c r="EK190" i="20"/>
  <c r="HZ65" i="19" s="1"/>
  <c r="EL190" i="20"/>
  <c r="EM190" i="20"/>
  <c r="EN190" i="20"/>
  <c r="IC65" i="19" s="1"/>
  <c r="EO190" i="20"/>
  <c r="ID65" i="19" s="1"/>
  <c r="EP190" i="20"/>
  <c r="EQ190" i="20"/>
  <c r="ER190" i="20"/>
  <c r="IG65" i="19" s="1"/>
  <c r="ES190" i="20"/>
  <c r="IH65" i="19" s="1"/>
  <c r="ET190" i="20"/>
  <c r="EU190" i="20"/>
  <c r="EV190" i="20"/>
  <c r="IK65" i="19" s="1"/>
  <c r="EW190" i="20"/>
  <c r="IL65" i="19" s="1"/>
  <c r="EX190" i="20"/>
  <c r="EY190" i="20"/>
  <c r="EZ190" i="20"/>
  <c r="IO65" i="19" s="1"/>
  <c r="FA190" i="20"/>
  <c r="IP65" i="19" s="1"/>
  <c r="FB190" i="20"/>
  <c r="FC190" i="20"/>
  <c r="FD190" i="20"/>
  <c r="IS65" i="19" s="1"/>
  <c r="FE190" i="20"/>
  <c r="IT65" i="19" s="1"/>
  <c r="FF190" i="20"/>
  <c r="FG190" i="20"/>
  <c r="FH190" i="20"/>
  <c r="IW65" i="19" s="1"/>
  <c r="FI190" i="20"/>
  <c r="IX65" i="19" s="1"/>
  <c r="FJ190" i="20"/>
  <c r="FK190" i="20"/>
  <c r="FL190" i="20"/>
  <c r="JA65" i="19" s="1"/>
  <c r="FM190" i="20"/>
  <c r="JB65" i="19" s="1"/>
  <c r="FN190" i="20"/>
  <c r="FO190" i="20"/>
  <c r="FP190" i="20"/>
  <c r="JE65" i="19" s="1"/>
  <c r="FQ190" i="20"/>
  <c r="JF65" i="19" s="1"/>
  <c r="FR190" i="20"/>
  <c r="FS190" i="20"/>
  <c r="FT190" i="20"/>
  <c r="JI65" i="19" s="1"/>
  <c r="FU190" i="20"/>
  <c r="JJ65" i="19" s="1"/>
  <c r="FV190" i="20"/>
  <c r="FW190" i="20"/>
  <c r="FX190" i="20"/>
  <c r="JM65" i="19" s="1"/>
  <c r="FY190" i="20"/>
  <c r="JN65" i="19" s="1"/>
  <c r="FZ190" i="20"/>
  <c r="GA190" i="20"/>
  <c r="GB190" i="20"/>
  <c r="JQ65" i="19" s="1"/>
  <c r="GC190" i="20"/>
  <c r="JR65" i="19" s="1"/>
  <c r="GD190" i="20"/>
  <c r="GE190" i="20"/>
  <c r="GF190" i="20"/>
  <c r="JU65" i="19" s="1"/>
  <c r="GG190" i="20"/>
  <c r="JV65" i="19" s="1"/>
  <c r="GH190" i="20"/>
  <c r="GI190" i="20"/>
  <c r="GJ190" i="20"/>
  <c r="JY65" i="19" s="1"/>
  <c r="GK190" i="20"/>
  <c r="JZ65" i="19" s="1"/>
  <c r="GL190" i="20"/>
  <c r="KA65" i="19" s="1"/>
  <c r="GM190" i="20"/>
  <c r="KB65" i="19" s="1"/>
  <c r="GN190" i="20"/>
  <c r="KC65" i="19" s="1"/>
  <c r="GO190" i="20"/>
  <c r="KD65" i="19" s="1"/>
  <c r="GP190" i="20"/>
  <c r="KE65" i="19" s="1"/>
  <c r="GQ190" i="20"/>
  <c r="KF65" i="19" s="1"/>
  <c r="GR190" i="20"/>
  <c r="KG65" i="19" s="1"/>
  <c r="GS190" i="20"/>
  <c r="KH65" i="19" s="1"/>
  <c r="GT190" i="20"/>
  <c r="KI65" i="19" s="1"/>
  <c r="CY191" i="20"/>
  <c r="GN66" i="19" s="1"/>
  <c r="CZ191" i="20"/>
  <c r="GO66" i="19" s="1"/>
  <c r="DA191" i="20"/>
  <c r="GP66" i="19" s="1"/>
  <c r="DB191" i="20"/>
  <c r="GQ66" i="19" s="1"/>
  <c r="DC191" i="20"/>
  <c r="GR66" i="19" s="1"/>
  <c r="DD191" i="20"/>
  <c r="GS66" i="19" s="1"/>
  <c r="DE191" i="20"/>
  <c r="GT66" i="19" s="1"/>
  <c r="DF191" i="20"/>
  <c r="GU66" i="19" s="1"/>
  <c r="DG191" i="20"/>
  <c r="GV66" i="19" s="1"/>
  <c r="DH191" i="20"/>
  <c r="GW66" i="19" s="1"/>
  <c r="DI191" i="20"/>
  <c r="GX66" i="19" s="1"/>
  <c r="DJ191" i="20"/>
  <c r="GY66" i="19" s="1"/>
  <c r="DK191" i="20"/>
  <c r="GZ66" i="19" s="1"/>
  <c r="DL191" i="20"/>
  <c r="HA66" i="19" s="1"/>
  <c r="DM191" i="20"/>
  <c r="HB66" i="19" s="1"/>
  <c r="DN191" i="20"/>
  <c r="HC66" i="19" s="1"/>
  <c r="DO191" i="20"/>
  <c r="HD66" i="19" s="1"/>
  <c r="DP191" i="20"/>
  <c r="HE66" i="19" s="1"/>
  <c r="DQ191" i="20"/>
  <c r="HF66" i="19" s="1"/>
  <c r="DR191" i="20"/>
  <c r="HG66" i="19" s="1"/>
  <c r="DS191" i="20"/>
  <c r="HH66" i="19" s="1"/>
  <c r="DT191" i="20"/>
  <c r="HI66" i="19" s="1"/>
  <c r="DU191" i="20"/>
  <c r="HJ66" i="19" s="1"/>
  <c r="DV191" i="20"/>
  <c r="HK66" i="19" s="1"/>
  <c r="DW191" i="20"/>
  <c r="HL66" i="19" s="1"/>
  <c r="DX191" i="20"/>
  <c r="DY191" i="20"/>
  <c r="HN66" i="19" s="1"/>
  <c r="DZ191" i="20"/>
  <c r="HO66" i="19" s="1"/>
  <c r="EA191" i="20"/>
  <c r="EA192" i="20" s="1"/>
  <c r="EB191" i="20"/>
  <c r="HQ66" i="19" s="1"/>
  <c r="EC191" i="20"/>
  <c r="HR66" i="19" s="1"/>
  <c r="ED191" i="20"/>
  <c r="HS66" i="19" s="1"/>
  <c r="EE191" i="20"/>
  <c r="EE192" i="20" s="1"/>
  <c r="HT67" i="19" s="1"/>
  <c r="EF191" i="20"/>
  <c r="HU66" i="19" s="1"/>
  <c r="EG191" i="20"/>
  <c r="HV66" i="19" s="1"/>
  <c r="EH191" i="20"/>
  <c r="EI191" i="20"/>
  <c r="EI192" i="20" s="1"/>
  <c r="HX67" i="19" s="1"/>
  <c r="EJ191" i="20"/>
  <c r="HY66" i="19" s="1"/>
  <c r="EK191" i="20"/>
  <c r="HZ66" i="19" s="1"/>
  <c r="EL191" i="20"/>
  <c r="EM191" i="20"/>
  <c r="IB66" i="19" s="1"/>
  <c r="EN191" i="20"/>
  <c r="IC66" i="19" s="1"/>
  <c r="EO191" i="20"/>
  <c r="ID66" i="19" s="1"/>
  <c r="EP191" i="20"/>
  <c r="EQ191" i="20"/>
  <c r="IF66" i="19" s="1"/>
  <c r="ER191" i="20"/>
  <c r="IG66" i="19" s="1"/>
  <c r="ES191" i="20"/>
  <c r="IH66" i="19" s="1"/>
  <c r="ET191" i="20"/>
  <c r="EU191" i="20"/>
  <c r="IJ66" i="19" s="1"/>
  <c r="EV191" i="20"/>
  <c r="IK66" i="19" s="1"/>
  <c r="EW191" i="20"/>
  <c r="IL66" i="19" s="1"/>
  <c r="EX191" i="20"/>
  <c r="EY191" i="20"/>
  <c r="IN66" i="19" s="1"/>
  <c r="EZ191" i="20"/>
  <c r="IO66" i="19" s="1"/>
  <c r="FA191" i="20"/>
  <c r="IP66" i="19" s="1"/>
  <c r="FB191" i="20"/>
  <c r="FC191" i="20"/>
  <c r="IR66" i="19" s="1"/>
  <c r="FD191" i="20"/>
  <c r="FE191" i="20"/>
  <c r="IT66" i="19" s="1"/>
  <c r="FF191" i="20"/>
  <c r="FG191" i="20"/>
  <c r="IV66" i="19" s="1"/>
  <c r="FH191" i="20"/>
  <c r="IW66" i="19" s="1"/>
  <c r="FI191" i="20"/>
  <c r="IX66" i="19" s="1"/>
  <c r="FJ191" i="20"/>
  <c r="FK191" i="20"/>
  <c r="IZ66" i="19" s="1"/>
  <c r="FL191" i="20"/>
  <c r="FM191" i="20"/>
  <c r="JB66" i="19" s="1"/>
  <c r="FN191" i="20"/>
  <c r="FO191" i="20"/>
  <c r="JD66" i="19" s="1"/>
  <c r="FP191" i="20"/>
  <c r="JE66" i="19" s="1"/>
  <c r="FQ191" i="20"/>
  <c r="JF66" i="19" s="1"/>
  <c r="FR191" i="20"/>
  <c r="FS191" i="20"/>
  <c r="JH66" i="19" s="1"/>
  <c r="FT191" i="20"/>
  <c r="JI66" i="19" s="1"/>
  <c r="FU191" i="20"/>
  <c r="JJ66" i="19" s="1"/>
  <c r="FV191" i="20"/>
  <c r="FW191" i="20"/>
  <c r="JL66" i="19" s="1"/>
  <c r="FX191" i="20"/>
  <c r="JM66" i="19" s="1"/>
  <c r="FY191" i="20"/>
  <c r="JN66" i="19" s="1"/>
  <c r="FZ191" i="20"/>
  <c r="GA191" i="20"/>
  <c r="JP66" i="19" s="1"/>
  <c r="GB191" i="20"/>
  <c r="JQ66" i="19" s="1"/>
  <c r="GC191" i="20"/>
  <c r="JR66" i="19" s="1"/>
  <c r="GD191" i="20"/>
  <c r="GE191" i="20"/>
  <c r="JT66" i="19" s="1"/>
  <c r="GF191" i="20"/>
  <c r="JU66" i="19" s="1"/>
  <c r="GG191" i="20"/>
  <c r="JV66" i="19" s="1"/>
  <c r="GH191" i="20"/>
  <c r="GI191" i="20"/>
  <c r="JX66" i="19" s="1"/>
  <c r="GJ191" i="20"/>
  <c r="GK191" i="20"/>
  <c r="JZ66" i="19" s="1"/>
  <c r="GL191" i="20"/>
  <c r="KA66" i="19" s="1"/>
  <c r="GM191" i="20"/>
  <c r="KB66" i="19" s="1"/>
  <c r="GN191" i="20"/>
  <c r="KC66" i="19" s="1"/>
  <c r="GO191" i="20"/>
  <c r="KD66" i="19" s="1"/>
  <c r="GP191" i="20"/>
  <c r="KE66" i="19" s="1"/>
  <c r="GQ191" i="20"/>
  <c r="KF66" i="19" s="1"/>
  <c r="GR191" i="20"/>
  <c r="KG66" i="19" s="1"/>
  <c r="GS191" i="20"/>
  <c r="KH66" i="19" s="1"/>
  <c r="GT191" i="20"/>
  <c r="KI66" i="19" s="1"/>
  <c r="GP5" i="19"/>
  <c r="HS2" i="17" s="1"/>
  <c r="GW5" i="19"/>
  <c r="HZ2" i="17" s="1"/>
  <c r="GX5" i="19"/>
  <c r="IA2" i="17" s="1"/>
  <c r="HA5" i="19"/>
  <c r="ID2" i="17" s="1"/>
  <c r="HB5" i="19"/>
  <c r="IE2" i="17" s="1"/>
  <c r="HC5" i="19"/>
  <c r="IF2" i="17" s="1"/>
  <c r="HJ5" i="19"/>
  <c r="IM2" i="17" s="1"/>
  <c r="HN5" i="19"/>
  <c r="IQ2" i="17" s="1"/>
  <c r="HR5" i="19"/>
  <c r="IU2" i="17" s="1"/>
  <c r="HZ5" i="19"/>
  <c r="JC2" i="17" s="1"/>
  <c r="IB5" i="19"/>
  <c r="JE2" i="17" s="1"/>
  <c r="IC5" i="19"/>
  <c r="JF2" i="17" s="1"/>
  <c r="IE5" i="19"/>
  <c r="JH2" i="17" s="1"/>
  <c r="IF5" i="19"/>
  <c r="JI2" i="17" s="1"/>
  <c r="IG5" i="19"/>
  <c r="JJ2" i="17" s="1"/>
  <c r="II5" i="19"/>
  <c r="JL2" i="17" s="1"/>
  <c r="IJ5" i="19"/>
  <c r="JM2" i="17" s="1"/>
  <c r="IK5" i="19"/>
  <c r="JN2" i="17" s="1"/>
  <c r="IM5" i="19"/>
  <c r="JP2" i="17" s="1"/>
  <c r="IN5" i="19"/>
  <c r="JQ2" i="17" s="1"/>
  <c r="IO5" i="19"/>
  <c r="JR2" i="17" s="1"/>
  <c r="IQ5" i="19"/>
  <c r="JT2" i="17" s="1"/>
  <c r="IR5" i="19"/>
  <c r="JU2" i="17" s="1"/>
  <c r="IS5" i="19"/>
  <c r="JV2" i="17" s="1"/>
  <c r="IU5" i="19"/>
  <c r="JX2" i="17" s="1"/>
  <c r="IV5" i="19"/>
  <c r="JY2" i="17" s="1"/>
  <c r="IW5" i="19"/>
  <c r="JZ2" i="17" s="1"/>
  <c r="IY5" i="19"/>
  <c r="KB2" i="17" s="1"/>
  <c r="IZ5" i="19"/>
  <c r="KC2" i="17" s="1"/>
  <c r="JA5" i="19"/>
  <c r="KD2" i="17" s="1"/>
  <c r="JC5" i="19"/>
  <c r="KF2" i="17" s="1"/>
  <c r="JD5" i="19"/>
  <c r="KG2" i="17" s="1"/>
  <c r="JE5" i="19"/>
  <c r="KH2" i="17" s="1"/>
  <c r="JG5" i="19"/>
  <c r="KJ2" i="17" s="1"/>
  <c r="JH5" i="19"/>
  <c r="KK2" i="17" s="1"/>
  <c r="JI5" i="19"/>
  <c r="KL2" i="17" s="1"/>
  <c r="JK5" i="19"/>
  <c r="KN2" i="17" s="1"/>
  <c r="JL5" i="19"/>
  <c r="KO2" i="17" s="1"/>
  <c r="JM5" i="19"/>
  <c r="KP2" i="17" s="1"/>
  <c r="JO5" i="19"/>
  <c r="KR2" i="17" s="1"/>
  <c r="JP5" i="19"/>
  <c r="KS2" i="17" s="1"/>
  <c r="JQ5" i="19"/>
  <c r="KT2" i="17" s="1"/>
  <c r="JS5" i="19"/>
  <c r="KV2" i="17" s="1"/>
  <c r="JT5" i="19"/>
  <c r="KW2" i="17" s="1"/>
  <c r="JU5" i="19"/>
  <c r="KX2" i="17" s="1"/>
  <c r="JW5" i="19"/>
  <c r="KZ2" i="17" s="1"/>
  <c r="JX5" i="19"/>
  <c r="LA2" i="17" s="1"/>
  <c r="JY5" i="19"/>
  <c r="LB2" i="17" s="1"/>
  <c r="GS7" i="19"/>
  <c r="GT7" i="19"/>
  <c r="GU7" i="19"/>
  <c r="HB7" i="19"/>
  <c r="HF7" i="19"/>
  <c r="HI7" i="19"/>
  <c r="HK7" i="19"/>
  <c r="HM7" i="19"/>
  <c r="HO7" i="19"/>
  <c r="HP7" i="19"/>
  <c r="HQ7" i="19"/>
  <c r="HS7" i="19"/>
  <c r="HT7" i="19"/>
  <c r="HU7" i="19"/>
  <c r="HW7" i="19"/>
  <c r="HX7" i="19"/>
  <c r="HY7" i="19"/>
  <c r="IA7" i="19"/>
  <c r="IB7" i="19"/>
  <c r="IC7" i="19"/>
  <c r="IE7" i="19"/>
  <c r="IF7" i="19"/>
  <c r="IG7" i="19"/>
  <c r="II7" i="19"/>
  <c r="IJ7" i="19"/>
  <c r="IK7" i="19"/>
  <c r="IM7" i="19"/>
  <c r="IN7" i="19"/>
  <c r="IO7" i="19"/>
  <c r="IQ7" i="19"/>
  <c r="IR7" i="19"/>
  <c r="IS7" i="19"/>
  <c r="IU7" i="19"/>
  <c r="IV7" i="19"/>
  <c r="IW7" i="19"/>
  <c r="IY7" i="19"/>
  <c r="IZ7" i="19"/>
  <c r="JA7" i="19"/>
  <c r="JC7" i="19"/>
  <c r="JD7" i="19"/>
  <c r="JE7" i="19"/>
  <c r="JF7" i="19"/>
  <c r="JG7" i="19"/>
  <c r="JH7" i="19"/>
  <c r="JI7" i="19"/>
  <c r="JJ7" i="19"/>
  <c r="JK7" i="19"/>
  <c r="JL7" i="19"/>
  <c r="JM7" i="19"/>
  <c r="JN7" i="19"/>
  <c r="JO7" i="19"/>
  <c r="JP7" i="19"/>
  <c r="JQ7" i="19"/>
  <c r="JR7" i="19"/>
  <c r="JS7" i="19"/>
  <c r="JT7" i="19"/>
  <c r="JU7" i="19"/>
  <c r="JV7" i="19"/>
  <c r="JW7" i="19"/>
  <c r="JX7" i="19"/>
  <c r="JY7" i="19"/>
  <c r="JZ7" i="19"/>
  <c r="GO8" i="19"/>
  <c r="GS8" i="19"/>
  <c r="HC8" i="19"/>
  <c r="HK8" i="19"/>
  <c r="HO8" i="19"/>
  <c r="HS8" i="19"/>
  <c r="HW8" i="19"/>
  <c r="IA8" i="19"/>
  <c r="IC8" i="19"/>
  <c r="IE8" i="19"/>
  <c r="IG8" i="19"/>
  <c r="II8" i="19"/>
  <c r="IK8" i="19"/>
  <c r="IM8" i="19"/>
  <c r="IO8" i="19"/>
  <c r="IQ8" i="19"/>
  <c r="IS8" i="19"/>
  <c r="IU8" i="19"/>
  <c r="IW8" i="19"/>
  <c r="IY8" i="19"/>
  <c r="JA8" i="19"/>
  <c r="JC8" i="19"/>
  <c r="JE8" i="19"/>
  <c r="JG8" i="19"/>
  <c r="JI8" i="19"/>
  <c r="JK8" i="19"/>
  <c r="JM8" i="19"/>
  <c r="JO8" i="19"/>
  <c r="JQ8" i="19"/>
  <c r="JS8" i="19"/>
  <c r="JU8" i="19"/>
  <c r="JW8" i="19"/>
  <c r="JY8" i="19"/>
  <c r="GS9" i="19"/>
  <c r="GW9" i="19"/>
  <c r="HE9" i="19"/>
  <c r="HK9" i="19"/>
  <c r="HO9" i="19"/>
  <c r="HS9" i="19"/>
  <c r="HW9" i="19"/>
  <c r="IA9" i="19"/>
  <c r="IC9" i="19"/>
  <c r="IE9" i="19"/>
  <c r="IG9" i="19"/>
  <c r="II9" i="19"/>
  <c r="IK9" i="19"/>
  <c r="IM9" i="19"/>
  <c r="IO9" i="19"/>
  <c r="IQ9" i="19"/>
  <c r="IS9" i="19"/>
  <c r="IU9" i="19"/>
  <c r="IW9" i="19"/>
  <c r="IY9" i="19"/>
  <c r="JA9" i="19"/>
  <c r="JC9" i="19"/>
  <c r="JE9" i="19"/>
  <c r="JG9" i="19"/>
  <c r="JI9" i="19"/>
  <c r="JK9" i="19"/>
  <c r="JM9" i="19"/>
  <c r="JO9" i="19"/>
  <c r="JQ9" i="19"/>
  <c r="JS9" i="19"/>
  <c r="JU9" i="19"/>
  <c r="JW9" i="19"/>
  <c r="JY9" i="19"/>
  <c r="GO10" i="19"/>
  <c r="GW10" i="19"/>
  <c r="HE10" i="19"/>
  <c r="HK10" i="19"/>
  <c r="HO10" i="19"/>
  <c r="HS10" i="19"/>
  <c r="HW10" i="19"/>
  <c r="IA10" i="19"/>
  <c r="IC10" i="19"/>
  <c r="IE10" i="19"/>
  <c r="IG10" i="19"/>
  <c r="II10" i="19"/>
  <c r="IK10" i="19"/>
  <c r="IM10" i="19"/>
  <c r="IO10" i="19"/>
  <c r="IQ10" i="19"/>
  <c r="IS10" i="19"/>
  <c r="IU10" i="19"/>
  <c r="IW10" i="19"/>
  <c r="IY10" i="19"/>
  <c r="JA10" i="19"/>
  <c r="JC10" i="19"/>
  <c r="JE10" i="19"/>
  <c r="JG10" i="19"/>
  <c r="JI10" i="19"/>
  <c r="JK10" i="19"/>
  <c r="JM10" i="19"/>
  <c r="JO10" i="19"/>
  <c r="JQ10" i="19"/>
  <c r="JS10" i="19"/>
  <c r="JU10" i="19"/>
  <c r="JW10" i="19"/>
  <c r="JY10" i="19"/>
  <c r="GN11" i="19"/>
  <c r="GO11" i="19"/>
  <c r="GP11" i="19"/>
  <c r="GQ11" i="19"/>
  <c r="GR11" i="19"/>
  <c r="GS11" i="19"/>
  <c r="GT11" i="19"/>
  <c r="GU11" i="19"/>
  <c r="GV11" i="19"/>
  <c r="GW11" i="19"/>
  <c r="GX11" i="19"/>
  <c r="GY11" i="19"/>
  <c r="GZ11" i="19"/>
  <c r="HA11" i="19"/>
  <c r="HB11" i="19"/>
  <c r="HC11" i="19"/>
  <c r="HD11" i="19"/>
  <c r="HE11" i="19"/>
  <c r="HF11" i="19"/>
  <c r="HG11" i="19"/>
  <c r="HH11" i="19"/>
  <c r="HI11" i="19"/>
  <c r="HJ11" i="19"/>
  <c r="HK11" i="19"/>
  <c r="HL11" i="19"/>
  <c r="HM11" i="19"/>
  <c r="HN11" i="19"/>
  <c r="HO11" i="19"/>
  <c r="HP11" i="19"/>
  <c r="HQ11" i="19"/>
  <c r="HR11" i="19"/>
  <c r="HS11" i="19"/>
  <c r="HT11" i="19"/>
  <c r="HU11" i="19"/>
  <c r="HV11" i="19"/>
  <c r="HW11" i="19"/>
  <c r="HX11" i="19"/>
  <c r="HY11" i="19"/>
  <c r="HZ11" i="19"/>
  <c r="IA11" i="19"/>
  <c r="IB11" i="19"/>
  <c r="IC11" i="19"/>
  <c r="ID11" i="19"/>
  <c r="IE11" i="19"/>
  <c r="IF11" i="19"/>
  <c r="IG11" i="19"/>
  <c r="IH11" i="19"/>
  <c r="II11" i="19"/>
  <c r="IJ11" i="19"/>
  <c r="IK11" i="19"/>
  <c r="IL11" i="19"/>
  <c r="IM11" i="19"/>
  <c r="IN11" i="19"/>
  <c r="IO11" i="19"/>
  <c r="IP11" i="19"/>
  <c r="IQ11" i="19"/>
  <c r="IR11" i="19"/>
  <c r="IS11" i="19"/>
  <c r="IT11" i="19"/>
  <c r="IU11" i="19"/>
  <c r="IV11" i="19"/>
  <c r="IW11" i="19"/>
  <c r="IX11" i="19"/>
  <c r="IY11" i="19"/>
  <c r="IZ11" i="19"/>
  <c r="JA11" i="19"/>
  <c r="JB11" i="19"/>
  <c r="JC11" i="19"/>
  <c r="JD11" i="19"/>
  <c r="JE11" i="19"/>
  <c r="JF11" i="19"/>
  <c r="JG11" i="19"/>
  <c r="JH11" i="19"/>
  <c r="JI11" i="19"/>
  <c r="JJ11" i="19"/>
  <c r="JK11" i="19"/>
  <c r="JL11" i="19"/>
  <c r="JM11" i="19"/>
  <c r="JN11" i="19"/>
  <c r="JO11" i="19"/>
  <c r="JP11" i="19"/>
  <c r="JQ11" i="19"/>
  <c r="JR11" i="19"/>
  <c r="JS11" i="19"/>
  <c r="JT11" i="19"/>
  <c r="JU11" i="19"/>
  <c r="JV11" i="19"/>
  <c r="JW11" i="19"/>
  <c r="JX11" i="19"/>
  <c r="JY11" i="19"/>
  <c r="JZ11" i="19"/>
  <c r="GO12" i="19"/>
  <c r="GS12" i="19"/>
  <c r="HA12" i="19"/>
  <c r="HG12" i="19"/>
  <c r="HI12" i="19"/>
  <c r="HK12" i="19"/>
  <c r="HM12" i="19"/>
  <c r="HO12" i="19"/>
  <c r="HQ12" i="19"/>
  <c r="HS12" i="19"/>
  <c r="HU12" i="19"/>
  <c r="HW12" i="19"/>
  <c r="HY12" i="19"/>
  <c r="IA12" i="19"/>
  <c r="IC12" i="19"/>
  <c r="IE12" i="19"/>
  <c r="IG12" i="19"/>
  <c r="II12" i="19"/>
  <c r="IK12" i="19"/>
  <c r="IM12" i="19"/>
  <c r="IO12" i="19"/>
  <c r="IQ12" i="19"/>
  <c r="IS12" i="19"/>
  <c r="IU12" i="19"/>
  <c r="IW12" i="19"/>
  <c r="IY12" i="19"/>
  <c r="JA12" i="19"/>
  <c r="JC12" i="19"/>
  <c r="JE12" i="19"/>
  <c r="JG12" i="19"/>
  <c r="JI12" i="19"/>
  <c r="JK12" i="19"/>
  <c r="JM12" i="19"/>
  <c r="JO12" i="19"/>
  <c r="JQ12" i="19"/>
  <c r="JS12" i="19"/>
  <c r="JU12" i="19"/>
  <c r="JW12" i="19"/>
  <c r="JY12" i="19"/>
  <c r="GO13" i="19"/>
  <c r="GQ13" i="19"/>
  <c r="GS13" i="19"/>
  <c r="GW13" i="19"/>
  <c r="GY13" i="19"/>
  <c r="HC13" i="19"/>
  <c r="HE13" i="19"/>
  <c r="HI13" i="19"/>
  <c r="HK13" i="19"/>
  <c r="HM13" i="19"/>
  <c r="HO13" i="19"/>
  <c r="HQ13" i="19"/>
  <c r="HS13" i="19"/>
  <c r="HU13" i="19"/>
  <c r="HW13" i="19"/>
  <c r="HY13" i="19"/>
  <c r="IA13" i="19"/>
  <c r="IC13" i="19"/>
  <c r="IE13" i="19"/>
  <c r="IG13" i="19"/>
  <c r="IH13" i="19"/>
  <c r="II13" i="19"/>
  <c r="IJ13" i="19"/>
  <c r="IK13" i="19"/>
  <c r="IL13" i="19"/>
  <c r="IM13" i="19"/>
  <c r="IN13" i="19"/>
  <c r="IO13" i="19"/>
  <c r="IP13" i="19"/>
  <c r="IQ13" i="19"/>
  <c r="IR13" i="19"/>
  <c r="IS13" i="19"/>
  <c r="IT13" i="19"/>
  <c r="IU13" i="19"/>
  <c r="IV13" i="19"/>
  <c r="IW13" i="19"/>
  <c r="IX13" i="19"/>
  <c r="IY13" i="19"/>
  <c r="IZ13" i="19"/>
  <c r="JA13" i="19"/>
  <c r="JB13" i="19"/>
  <c r="JC13" i="19"/>
  <c r="JD13" i="19"/>
  <c r="JE13" i="19"/>
  <c r="JF13" i="19"/>
  <c r="JG13" i="19"/>
  <c r="JH13" i="19"/>
  <c r="JI13" i="19"/>
  <c r="JJ13" i="19"/>
  <c r="JK13" i="19"/>
  <c r="JL13" i="19"/>
  <c r="JM13" i="19"/>
  <c r="JN13" i="19"/>
  <c r="JO13" i="19"/>
  <c r="JP13" i="19"/>
  <c r="JQ13" i="19"/>
  <c r="JR13" i="19"/>
  <c r="JS13" i="19"/>
  <c r="JT13" i="19"/>
  <c r="JU13" i="19"/>
  <c r="JV13" i="19"/>
  <c r="JW13" i="19"/>
  <c r="JX13" i="19"/>
  <c r="JY13" i="19"/>
  <c r="JZ13" i="19"/>
  <c r="GS14" i="19"/>
  <c r="HA14" i="19"/>
  <c r="HG14" i="19"/>
  <c r="HI14" i="19"/>
  <c r="HK14" i="19"/>
  <c r="HM14" i="19"/>
  <c r="HO14" i="19"/>
  <c r="HQ14" i="19"/>
  <c r="HS14" i="19"/>
  <c r="HU14" i="19"/>
  <c r="HW14" i="19"/>
  <c r="HY14" i="19"/>
  <c r="IA14" i="19"/>
  <c r="IC14" i="19"/>
  <c r="IE14" i="19"/>
  <c r="IG14" i="19"/>
  <c r="II14" i="19"/>
  <c r="IK14" i="19"/>
  <c r="IM14" i="19"/>
  <c r="IO14" i="19"/>
  <c r="IQ14" i="19"/>
  <c r="IS14" i="19"/>
  <c r="IU14" i="19"/>
  <c r="IW14" i="19"/>
  <c r="IY14" i="19"/>
  <c r="JA14" i="19"/>
  <c r="JC14" i="19"/>
  <c r="JE14" i="19"/>
  <c r="JG14" i="19"/>
  <c r="JI14" i="19"/>
  <c r="JK14" i="19"/>
  <c r="JM14" i="19"/>
  <c r="JO14" i="19"/>
  <c r="JQ14" i="19"/>
  <c r="JS14" i="19"/>
  <c r="JU14" i="19"/>
  <c r="JW14" i="19"/>
  <c r="JY14" i="19"/>
  <c r="GO15" i="19"/>
  <c r="GQ15" i="19"/>
  <c r="GS15" i="19"/>
  <c r="GW15" i="19"/>
  <c r="HC15" i="19"/>
  <c r="HE15" i="19"/>
  <c r="HI15" i="19"/>
  <c r="HK15" i="19"/>
  <c r="HM15" i="19"/>
  <c r="HO15" i="19"/>
  <c r="HQ15" i="19"/>
  <c r="HS15" i="19"/>
  <c r="HU15" i="19"/>
  <c r="HW15" i="19"/>
  <c r="HY15" i="19"/>
  <c r="IA15" i="19"/>
  <c r="IC15" i="19"/>
  <c r="IE15" i="19"/>
  <c r="IG15" i="19"/>
  <c r="II15" i="19"/>
  <c r="IK15" i="19"/>
  <c r="IM15" i="19"/>
  <c r="IO15" i="19"/>
  <c r="IQ15" i="19"/>
  <c r="IS15" i="19"/>
  <c r="IU15" i="19"/>
  <c r="IW15" i="19"/>
  <c r="IY15" i="19"/>
  <c r="JA15" i="19"/>
  <c r="JC15" i="19"/>
  <c r="JE15" i="19"/>
  <c r="JG15" i="19"/>
  <c r="JI15" i="19"/>
  <c r="JK15" i="19"/>
  <c r="JM15" i="19"/>
  <c r="JO15" i="19"/>
  <c r="JQ15" i="19"/>
  <c r="JS15" i="19"/>
  <c r="JU15" i="19"/>
  <c r="JW15" i="19"/>
  <c r="JY15" i="19"/>
  <c r="GP16" i="19"/>
  <c r="GS16" i="19"/>
  <c r="GU16" i="19"/>
  <c r="HA16" i="19"/>
  <c r="HB16" i="19"/>
  <c r="HE16" i="19"/>
  <c r="HG16" i="19"/>
  <c r="HI16" i="19"/>
  <c r="HK16" i="19"/>
  <c r="HM16" i="19"/>
  <c r="HO16" i="19"/>
  <c r="HQ16" i="19"/>
  <c r="HS16" i="19"/>
  <c r="HU16" i="19"/>
  <c r="HW16" i="19"/>
  <c r="HY16" i="19"/>
  <c r="IA16" i="19"/>
  <c r="IB16" i="19"/>
  <c r="IC16" i="19"/>
  <c r="ID16" i="19"/>
  <c r="IE16" i="19"/>
  <c r="IF16" i="19"/>
  <c r="IG16" i="19"/>
  <c r="IH16" i="19"/>
  <c r="II16" i="19"/>
  <c r="IJ16" i="19"/>
  <c r="IK16" i="19"/>
  <c r="IL16" i="19"/>
  <c r="IM16" i="19"/>
  <c r="IN16" i="19"/>
  <c r="IO16" i="19"/>
  <c r="IP16" i="19"/>
  <c r="IQ16" i="19"/>
  <c r="IR16" i="19"/>
  <c r="IS16" i="19"/>
  <c r="IT16" i="19"/>
  <c r="IU16" i="19"/>
  <c r="IV16" i="19"/>
  <c r="IW16" i="19"/>
  <c r="IX16" i="19"/>
  <c r="IY16" i="19"/>
  <c r="IZ16" i="19"/>
  <c r="JA16" i="19"/>
  <c r="JB16" i="19"/>
  <c r="JC16" i="19"/>
  <c r="JD16" i="19"/>
  <c r="JE16" i="19"/>
  <c r="JF16" i="19"/>
  <c r="JG16" i="19"/>
  <c r="JH16" i="19"/>
  <c r="JI16" i="19"/>
  <c r="JJ16" i="19"/>
  <c r="JK16" i="19"/>
  <c r="JL16" i="19"/>
  <c r="JM16" i="19"/>
  <c r="JN16" i="19"/>
  <c r="JO16" i="19"/>
  <c r="JP16" i="19"/>
  <c r="JQ16" i="19"/>
  <c r="JR16" i="19"/>
  <c r="JS16" i="19"/>
  <c r="JT16" i="19"/>
  <c r="JU16" i="19"/>
  <c r="JV16" i="19"/>
  <c r="JW16" i="19"/>
  <c r="JX16" i="19"/>
  <c r="JY16" i="19"/>
  <c r="GO17" i="19"/>
  <c r="GQ17" i="19"/>
  <c r="GS17" i="19"/>
  <c r="GT17" i="19"/>
  <c r="GW17" i="19"/>
  <c r="GY17" i="19"/>
  <c r="HA17" i="19"/>
  <c r="HB17" i="19"/>
  <c r="HC17" i="19"/>
  <c r="HD17" i="19"/>
  <c r="HE17" i="19"/>
  <c r="HF17" i="19"/>
  <c r="HI17" i="19"/>
  <c r="HK17" i="19"/>
  <c r="HL17" i="19"/>
  <c r="HM17" i="19"/>
  <c r="HN17" i="19"/>
  <c r="HO17" i="19"/>
  <c r="HP17" i="19"/>
  <c r="HQ17" i="19"/>
  <c r="HR17" i="19"/>
  <c r="HS17" i="19"/>
  <c r="HT17" i="19"/>
  <c r="HU17" i="19"/>
  <c r="HV17" i="19"/>
  <c r="HW17" i="19"/>
  <c r="HX17" i="19"/>
  <c r="HY17" i="19"/>
  <c r="HZ17" i="19"/>
  <c r="IA17" i="19"/>
  <c r="IB17" i="19"/>
  <c r="IC17" i="19"/>
  <c r="ID17" i="19"/>
  <c r="IE17" i="19"/>
  <c r="IF17" i="19"/>
  <c r="IG17" i="19"/>
  <c r="IH17" i="19"/>
  <c r="II17" i="19"/>
  <c r="IJ17" i="19"/>
  <c r="IK17" i="19"/>
  <c r="IL17" i="19"/>
  <c r="IM17" i="19"/>
  <c r="IN17" i="19"/>
  <c r="IO17" i="19"/>
  <c r="IP17" i="19"/>
  <c r="IQ17" i="19"/>
  <c r="IR17" i="19"/>
  <c r="IS17" i="19"/>
  <c r="IT17" i="19"/>
  <c r="IU17" i="19"/>
  <c r="IV17" i="19"/>
  <c r="IW17" i="19"/>
  <c r="IX17" i="19"/>
  <c r="IY17" i="19"/>
  <c r="IZ17" i="19"/>
  <c r="JA17" i="19"/>
  <c r="JB17" i="19"/>
  <c r="JC17" i="19"/>
  <c r="JD17" i="19"/>
  <c r="JE17" i="19"/>
  <c r="JF17" i="19"/>
  <c r="JG17" i="19"/>
  <c r="JH17" i="19"/>
  <c r="JI17" i="19"/>
  <c r="JJ17" i="19"/>
  <c r="JK17" i="19"/>
  <c r="JL17" i="19"/>
  <c r="JM17" i="19"/>
  <c r="JN17" i="19"/>
  <c r="JO17" i="19"/>
  <c r="JP17" i="19"/>
  <c r="JQ17" i="19"/>
  <c r="JR17" i="19"/>
  <c r="JS17" i="19"/>
  <c r="JT17" i="19"/>
  <c r="JU17" i="19"/>
  <c r="JV17" i="19"/>
  <c r="JW17" i="19"/>
  <c r="JX17" i="19"/>
  <c r="JY17" i="19"/>
  <c r="JZ17" i="19"/>
  <c r="GS18" i="19"/>
  <c r="HA18" i="19"/>
  <c r="HG18" i="19"/>
  <c r="HI18" i="19"/>
  <c r="HK18" i="19"/>
  <c r="HM18" i="19"/>
  <c r="HO18" i="19"/>
  <c r="HQ18" i="19"/>
  <c r="HS18" i="19"/>
  <c r="HU18" i="19"/>
  <c r="HW18" i="19"/>
  <c r="HY18" i="19"/>
  <c r="IA18" i="19"/>
  <c r="IC18" i="19"/>
  <c r="IE18" i="19"/>
  <c r="IG18" i="19"/>
  <c r="II18" i="19"/>
  <c r="IK18" i="19"/>
  <c r="IM18" i="19"/>
  <c r="IO18" i="19"/>
  <c r="IQ18" i="19"/>
  <c r="IS18" i="19"/>
  <c r="IU18" i="19"/>
  <c r="IW18" i="19"/>
  <c r="IY18" i="19"/>
  <c r="JA18" i="19"/>
  <c r="JC18" i="19"/>
  <c r="JE18" i="19"/>
  <c r="JG18" i="19"/>
  <c r="JI18" i="19"/>
  <c r="JK18" i="19"/>
  <c r="JM18" i="19"/>
  <c r="JO18" i="19"/>
  <c r="JQ18" i="19"/>
  <c r="JS18" i="19"/>
  <c r="JU18" i="19"/>
  <c r="JW18" i="19"/>
  <c r="JY18" i="19"/>
  <c r="GN20" i="19"/>
  <c r="GO20" i="19"/>
  <c r="GP20" i="19"/>
  <c r="GQ20" i="19"/>
  <c r="GR20" i="19"/>
  <c r="GS20" i="19"/>
  <c r="GT20" i="19"/>
  <c r="GU20" i="19"/>
  <c r="GV20" i="19"/>
  <c r="GW20" i="19"/>
  <c r="GX20" i="19"/>
  <c r="GY20" i="19"/>
  <c r="GZ20" i="19"/>
  <c r="HA20" i="19"/>
  <c r="HB20" i="19"/>
  <c r="HC20" i="19"/>
  <c r="HD20" i="19"/>
  <c r="HE20" i="19"/>
  <c r="HF20" i="19"/>
  <c r="HG20" i="19"/>
  <c r="HH20" i="19"/>
  <c r="HI20" i="19"/>
  <c r="HJ20" i="19"/>
  <c r="HK20" i="19"/>
  <c r="HL20" i="19"/>
  <c r="HM20" i="19"/>
  <c r="HN20" i="19"/>
  <c r="HO20" i="19"/>
  <c r="HP20" i="19"/>
  <c r="HQ20" i="19"/>
  <c r="HR20" i="19"/>
  <c r="HS20" i="19"/>
  <c r="HT20" i="19"/>
  <c r="HU20" i="19"/>
  <c r="HV20" i="19"/>
  <c r="HW20" i="19"/>
  <c r="HX20" i="19"/>
  <c r="HY20" i="19"/>
  <c r="HZ20" i="19"/>
  <c r="IA20" i="19"/>
  <c r="IB20" i="19"/>
  <c r="IC20" i="19"/>
  <c r="ID20" i="19"/>
  <c r="IE20" i="19"/>
  <c r="IF20" i="19"/>
  <c r="IG20" i="19"/>
  <c r="IH20" i="19"/>
  <c r="II20" i="19"/>
  <c r="IJ20" i="19"/>
  <c r="IK20" i="19"/>
  <c r="IL20" i="19"/>
  <c r="IM20" i="19"/>
  <c r="IN20" i="19"/>
  <c r="IO20" i="19"/>
  <c r="IP20" i="19"/>
  <c r="IQ20" i="19"/>
  <c r="IR20" i="19"/>
  <c r="IS20" i="19"/>
  <c r="IT20" i="19"/>
  <c r="IU20" i="19"/>
  <c r="IV20" i="19"/>
  <c r="IW20" i="19"/>
  <c r="IX20" i="19"/>
  <c r="IY20" i="19"/>
  <c r="IZ20" i="19"/>
  <c r="JA20" i="19"/>
  <c r="JB20" i="19"/>
  <c r="JC20" i="19"/>
  <c r="JD20" i="19"/>
  <c r="JE20" i="19"/>
  <c r="JF20" i="19"/>
  <c r="JG20" i="19"/>
  <c r="JH20" i="19"/>
  <c r="JI20" i="19"/>
  <c r="JJ20" i="19"/>
  <c r="JK20" i="19"/>
  <c r="JL20" i="19"/>
  <c r="JM20" i="19"/>
  <c r="JN20" i="19"/>
  <c r="JO20" i="19"/>
  <c r="JP20" i="19"/>
  <c r="JQ20" i="19"/>
  <c r="JR20" i="19"/>
  <c r="JS20" i="19"/>
  <c r="JT20" i="19"/>
  <c r="JU20" i="19"/>
  <c r="JV20" i="19"/>
  <c r="JW20" i="19"/>
  <c r="JX20" i="19"/>
  <c r="JY20" i="19"/>
  <c r="JZ20" i="19"/>
  <c r="GS21" i="19"/>
  <c r="GU21" i="19"/>
  <c r="HA21" i="19"/>
  <c r="HI21" i="19"/>
  <c r="HK21" i="19"/>
  <c r="HM21" i="19"/>
  <c r="HQ21" i="19"/>
  <c r="HS21" i="19"/>
  <c r="HU21" i="19"/>
  <c r="HW21" i="19"/>
  <c r="HY21" i="19"/>
  <c r="IA21" i="19"/>
  <c r="IC21" i="19"/>
  <c r="IE21" i="19"/>
  <c r="IG21" i="19"/>
  <c r="II21" i="19"/>
  <c r="IK21" i="19"/>
  <c r="IM21" i="19"/>
  <c r="IO21" i="19"/>
  <c r="IQ21" i="19"/>
  <c r="IS21" i="19"/>
  <c r="IU21" i="19"/>
  <c r="IW21" i="19"/>
  <c r="IY21" i="19"/>
  <c r="JA21" i="19"/>
  <c r="JC21" i="19"/>
  <c r="JE21" i="19"/>
  <c r="JG21" i="19"/>
  <c r="JI21" i="19"/>
  <c r="JK21" i="19"/>
  <c r="JM21" i="19"/>
  <c r="JO21" i="19"/>
  <c r="JQ21" i="19"/>
  <c r="JS21" i="19"/>
  <c r="JU21" i="19"/>
  <c r="JW21" i="19"/>
  <c r="JY21" i="19"/>
  <c r="GN22" i="19"/>
  <c r="GO22" i="19"/>
  <c r="GP22" i="19"/>
  <c r="GQ22" i="19"/>
  <c r="GR22" i="19"/>
  <c r="GS22" i="19"/>
  <c r="GT22" i="19"/>
  <c r="GU22" i="19"/>
  <c r="GV22" i="19"/>
  <c r="GW22" i="19"/>
  <c r="GX22" i="19"/>
  <c r="GY22" i="19"/>
  <c r="GZ22" i="19"/>
  <c r="HA22" i="19"/>
  <c r="HB22" i="19"/>
  <c r="HC22" i="19"/>
  <c r="HD22" i="19"/>
  <c r="HE22" i="19"/>
  <c r="HF22" i="19"/>
  <c r="HG22" i="19"/>
  <c r="HH22" i="19"/>
  <c r="HI22" i="19"/>
  <c r="HJ22" i="19"/>
  <c r="HK22" i="19"/>
  <c r="HL22" i="19"/>
  <c r="HM22" i="19"/>
  <c r="HN22" i="19"/>
  <c r="HO22" i="19"/>
  <c r="HP22" i="19"/>
  <c r="HQ22" i="19"/>
  <c r="HR22" i="19"/>
  <c r="HS22" i="19"/>
  <c r="HT22" i="19"/>
  <c r="HU22" i="19"/>
  <c r="HV22" i="19"/>
  <c r="HW22" i="19"/>
  <c r="HX22" i="19"/>
  <c r="HY22" i="19"/>
  <c r="HZ22" i="19"/>
  <c r="IA22" i="19"/>
  <c r="IB22" i="19"/>
  <c r="IC22" i="19"/>
  <c r="ID22" i="19"/>
  <c r="IE22" i="19"/>
  <c r="IF22" i="19"/>
  <c r="IG22" i="19"/>
  <c r="IH22" i="19"/>
  <c r="II22" i="19"/>
  <c r="IJ22" i="19"/>
  <c r="IK22" i="19"/>
  <c r="IL22" i="19"/>
  <c r="IM22" i="19"/>
  <c r="IN22" i="19"/>
  <c r="IO22" i="19"/>
  <c r="IP22" i="19"/>
  <c r="IQ22" i="19"/>
  <c r="IR22" i="19"/>
  <c r="IS22" i="19"/>
  <c r="IT22" i="19"/>
  <c r="IU22" i="19"/>
  <c r="IV22" i="19"/>
  <c r="IW22" i="19"/>
  <c r="IX22" i="19"/>
  <c r="IY22" i="19"/>
  <c r="IZ22" i="19"/>
  <c r="JA22" i="19"/>
  <c r="JB22" i="19"/>
  <c r="JC22" i="19"/>
  <c r="JD22" i="19"/>
  <c r="JE22" i="19"/>
  <c r="JF22" i="19"/>
  <c r="JG22" i="19"/>
  <c r="JH22" i="19"/>
  <c r="JI22" i="19"/>
  <c r="JJ22" i="19"/>
  <c r="JK22" i="19"/>
  <c r="JL22" i="19"/>
  <c r="JM22" i="19"/>
  <c r="JN22" i="19"/>
  <c r="JO22" i="19"/>
  <c r="JP22" i="19"/>
  <c r="JQ22" i="19"/>
  <c r="JR22" i="19"/>
  <c r="JS22" i="19"/>
  <c r="JT22" i="19"/>
  <c r="JU22" i="19"/>
  <c r="JV22" i="19"/>
  <c r="JW22" i="19"/>
  <c r="JX22" i="19"/>
  <c r="JY22" i="19"/>
  <c r="JZ22" i="19"/>
  <c r="GO23" i="19"/>
  <c r="GW23" i="19"/>
  <c r="GY23" i="19"/>
  <c r="HC23" i="19"/>
  <c r="HI23" i="19"/>
  <c r="HK23" i="19"/>
  <c r="HM23" i="19"/>
  <c r="HO23" i="19"/>
  <c r="HQ23" i="19"/>
  <c r="HS23" i="19"/>
  <c r="HU23" i="19"/>
  <c r="HW23" i="19"/>
  <c r="HY23" i="19"/>
  <c r="IA23" i="19"/>
  <c r="IC23" i="19"/>
  <c r="IE23" i="19"/>
  <c r="IG23" i="19"/>
  <c r="II23" i="19"/>
  <c r="IK23" i="19"/>
  <c r="IM23" i="19"/>
  <c r="IO23" i="19"/>
  <c r="IQ23" i="19"/>
  <c r="IS23" i="19"/>
  <c r="IU23" i="19"/>
  <c r="IW23" i="19"/>
  <c r="IY23" i="19"/>
  <c r="JA23" i="19"/>
  <c r="JC23" i="19"/>
  <c r="JE23" i="19"/>
  <c r="JG23" i="19"/>
  <c r="JI23" i="19"/>
  <c r="JK23" i="19"/>
  <c r="JM23" i="19"/>
  <c r="JO23" i="19"/>
  <c r="JQ23" i="19"/>
  <c r="JS23" i="19"/>
  <c r="JU23" i="19"/>
  <c r="JW23" i="19"/>
  <c r="JY23" i="19"/>
  <c r="GO25" i="19"/>
  <c r="GS25" i="19"/>
  <c r="HA25" i="19"/>
  <c r="HG25" i="19"/>
  <c r="HI25" i="19"/>
  <c r="HM25" i="19"/>
  <c r="HO25" i="19"/>
  <c r="HQ25" i="19"/>
  <c r="HU25" i="19"/>
  <c r="HW25" i="19"/>
  <c r="HY25" i="19"/>
  <c r="IA25" i="19"/>
  <c r="IC25" i="19"/>
  <c r="IE25" i="19"/>
  <c r="IG25" i="19"/>
  <c r="II25" i="19"/>
  <c r="IK25" i="19"/>
  <c r="IM25" i="19"/>
  <c r="IO25" i="19"/>
  <c r="IQ25" i="19"/>
  <c r="IS25" i="19"/>
  <c r="IU25" i="19"/>
  <c r="IW25" i="19"/>
  <c r="IY25" i="19"/>
  <c r="JA25" i="19"/>
  <c r="JC25" i="19"/>
  <c r="JE25" i="19"/>
  <c r="JG25" i="19"/>
  <c r="JI25" i="19"/>
  <c r="JK25" i="19"/>
  <c r="JM25" i="19"/>
  <c r="JO25" i="19"/>
  <c r="JQ25" i="19"/>
  <c r="JS25" i="19"/>
  <c r="JU25" i="19"/>
  <c r="JW25" i="19"/>
  <c r="JY25" i="19"/>
  <c r="GO26" i="19"/>
  <c r="GW26" i="19"/>
  <c r="HC26" i="19"/>
  <c r="HE26" i="19"/>
  <c r="HI26" i="19"/>
  <c r="HM26" i="19"/>
  <c r="HO26" i="19"/>
  <c r="HQ26" i="19"/>
  <c r="HU26" i="19"/>
  <c r="HW26" i="19"/>
  <c r="HY26" i="19"/>
  <c r="IA26" i="19"/>
  <c r="IC26" i="19"/>
  <c r="IE26" i="19"/>
  <c r="IG26" i="19"/>
  <c r="II26" i="19"/>
  <c r="IK26" i="19"/>
  <c r="IM26" i="19"/>
  <c r="IO26" i="19"/>
  <c r="IQ26" i="19"/>
  <c r="IS26" i="19"/>
  <c r="IU26" i="19"/>
  <c r="IW26" i="19"/>
  <c r="IY26" i="19"/>
  <c r="JA26" i="19"/>
  <c r="JC26" i="19"/>
  <c r="JE26" i="19"/>
  <c r="JG26" i="19"/>
  <c r="JI26" i="19"/>
  <c r="JK26" i="19"/>
  <c r="JM26" i="19"/>
  <c r="JO26" i="19"/>
  <c r="JQ26" i="19"/>
  <c r="JS26" i="19"/>
  <c r="JU26" i="19"/>
  <c r="JW26" i="19"/>
  <c r="JY26" i="19"/>
  <c r="GO27" i="19"/>
  <c r="GR27" i="19"/>
  <c r="GS27" i="19"/>
  <c r="GT27" i="19"/>
  <c r="GV27" i="19"/>
  <c r="GX27" i="19"/>
  <c r="GZ27" i="19"/>
  <c r="HA27" i="19"/>
  <c r="HB27" i="19"/>
  <c r="HD27" i="19"/>
  <c r="HE27" i="19"/>
  <c r="HF27" i="19"/>
  <c r="HH27" i="19"/>
  <c r="HI27" i="19"/>
  <c r="HK27" i="19"/>
  <c r="HL27" i="19"/>
  <c r="HM27" i="19"/>
  <c r="HO27" i="19"/>
  <c r="HP27" i="19"/>
  <c r="HQ27" i="19"/>
  <c r="HS27" i="19"/>
  <c r="HT27" i="19"/>
  <c r="HU27" i="19"/>
  <c r="HV27" i="19"/>
  <c r="HW27" i="19"/>
  <c r="HX27" i="19"/>
  <c r="HY27" i="19"/>
  <c r="HZ27" i="19"/>
  <c r="IA27" i="19"/>
  <c r="IB27" i="19"/>
  <c r="IC27" i="19"/>
  <c r="ID27" i="19"/>
  <c r="IE27" i="19"/>
  <c r="IF27" i="19"/>
  <c r="IG27" i="19"/>
  <c r="IH27" i="19"/>
  <c r="II27" i="19"/>
  <c r="IJ27" i="19"/>
  <c r="IK27" i="19"/>
  <c r="IL27" i="19"/>
  <c r="IM27" i="19"/>
  <c r="IN27" i="19"/>
  <c r="IO27" i="19"/>
  <c r="IP27" i="19"/>
  <c r="IQ27" i="19"/>
  <c r="IR27" i="19"/>
  <c r="IS27" i="19"/>
  <c r="IT27" i="19"/>
  <c r="IU27" i="19"/>
  <c r="IV27" i="19"/>
  <c r="IW27" i="19"/>
  <c r="IX27" i="19"/>
  <c r="IY27" i="19"/>
  <c r="IZ27" i="19"/>
  <c r="JA27" i="19"/>
  <c r="JB27" i="19"/>
  <c r="JC27" i="19"/>
  <c r="JD27" i="19"/>
  <c r="JE27" i="19"/>
  <c r="JF27" i="19"/>
  <c r="JG27" i="19"/>
  <c r="JH27" i="19"/>
  <c r="JI27" i="19"/>
  <c r="JJ27" i="19"/>
  <c r="JK27" i="19"/>
  <c r="JL27" i="19"/>
  <c r="JM27" i="19"/>
  <c r="JN27" i="19"/>
  <c r="JO27" i="19"/>
  <c r="JP27" i="19"/>
  <c r="JQ27" i="19"/>
  <c r="JR27" i="19"/>
  <c r="JS27" i="19"/>
  <c r="JT27" i="19"/>
  <c r="JU27" i="19"/>
  <c r="JV27" i="19"/>
  <c r="JW27" i="19"/>
  <c r="JX27" i="19"/>
  <c r="JY27" i="19"/>
  <c r="GN28" i="19"/>
  <c r="GO28" i="19"/>
  <c r="GP28" i="19"/>
  <c r="GQ28" i="19"/>
  <c r="GR28" i="19"/>
  <c r="GS28" i="19"/>
  <c r="GT28" i="19"/>
  <c r="GU28" i="19"/>
  <c r="GV28" i="19"/>
  <c r="GW28" i="19"/>
  <c r="GX28" i="19"/>
  <c r="GY28" i="19"/>
  <c r="GZ28" i="19"/>
  <c r="HA28" i="19"/>
  <c r="HB28" i="19"/>
  <c r="HC28" i="19"/>
  <c r="HD28" i="19"/>
  <c r="HE28" i="19"/>
  <c r="HF28" i="19"/>
  <c r="HG28" i="19"/>
  <c r="HH28" i="19"/>
  <c r="HI28" i="19"/>
  <c r="HJ28" i="19"/>
  <c r="HK28" i="19"/>
  <c r="HL28" i="19"/>
  <c r="HM28" i="19"/>
  <c r="HN28" i="19"/>
  <c r="HO28" i="19"/>
  <c r="HP28" i="19"/>
  <c r="HQ28" i="19"/>
  <c r="HR28" i="19"/>
  <c r="HS28" i="19"/>
  <c r="HT28" i="19"/>
  <c r="HU28" i="19"/>
  <c r="HV28" i="19"/>
  <c r="HW28" i="19"/>
  <c r="HX28" i="19"/>
  <c r="HY28" i="19"/>
  <c r="HZ28" i="19"/>
  <c r="IA28" i="19"/>
  <c r="IB28" i="19"/>
  <c r="IC28" i="19"/>
  <c r="ID28" i="19"/>
  <c r="IE28" i="19"/>
  <c r="IF28" i="19"/>
  <c r="IG28" i="19"/>
  <c r="IH28" i="19"/>
  <c r="II28" i="19"/>
  <c r="IJ28" i="19"/>
  <c r="IK28" i="19"/>
  <c r="IL28" i="19"/>
  <c r="IM28" i="19"/>
  <c r="IN28" i="19"/>
  <c r="IO28" i="19"/>
  <c r="IP28" i="19"/>
  <c r="IQ28" i="19"/>
  <c r="IR28" i="19"/>
  <c r="IS28" i="19"/>
  <c r="IT28" i="19"/>
  <c r="IU28" i="19"/>
  <c r="IV28" i="19"/>
  <c r="IW28" i="19"/>
  <c r="IX28" i="19"/>
  <c r="IY28" i="19"/>
  <c r="IZ28" i="19"/>
  <c r="JA28" i="19"/>
  <c r="JB28" i="19"/>
  <c r="JC28" i="19"/>
  <c r="JD28" i="19"/>
  <c r="JE28" i="19"/>
  <c r="JF28" i="19"/>
  <c r="JG28" i="19"/>
  <c r="JH28" i="19"/>
  <c r="JI28" i="19"/>
  <c r="JJ28" i="19"/>
  <c r="JK28" i="19"/>
  <c r="JL28" i="19"/>
  <c r="JM28" i="19"/>
  <c r="JN28" i="19"/>
  <c r="JO28" i="19"/>
  <c r="JP28" i="19"/>
  <c r="JQ28" i="19"/>
  <c r="JR28" i="19"/>
  <c r="JS28" i="19"/>
  <c r="JT28" i="19"/>
  <c r="JU28" i="19"/>
  <c r="JV28" i="19"/>
  <c r="JW28" i="19"/>
  <c r="JX28" i="19"/>
  <c r="JY28" i="19"/>
  <c r="JZ28" i="19"/>
  <c r="GO29" i="19"/>
  <c r="GW29" i="19"/>
  <c r="GY29" i="19"/>
  <c r="HC29" i="19"/>
  <c r="HE29" i="19"/>
  <c r="HI29" i="19"/>
  <c r="HK29" i="19"/>
  <c r="HM29" i="19"/>
  <c r="HQ29" i="19"/>
  <c r="HS29" i="19"/>
  <c r="HU29" i="19"/>
  <c r="HW29" i="19"/>
  <c r="HY29" i="19"/>
  <c r="IA29" i="19"/>
  <c r="IC29" i="19"/>
  <c r="IE29" i="19"/>
  <c r="IG29" i="19"/>
  <c r="II29" i="19"/>
  <c r="IK29" i="19"/>
  <c r="IM29" i="19"/>
  <c r="IO29" i="19"/>
  <c r="IQ29" i="19"/>
  <c r="IS29" i="19"/>
  <c r="IU29" i="19"/>
  <c r="IW29" i="19"/>
  <c r="IY29" i="19"/>
  <c r="JA29" i="19"/>
  <c r="JC29" i="19"/>
  <c r="JE29" i="19"/>
  <c r="JG29" i="19"/>
  <c r="JI29" i="19"/>
  <c r="JK29" i="19"/>
  <c r="JM29" i="19"/>
  <c r="JO29" i="19"/>
  <c r="JQ29" i="19"/>
  <c r="JS29" i="19"/>
  <c r="JU29" i="19"/>
  <c r="JW29" i="19"/>
  <c r="JY29" i="19"/>
  <c r="GO30" i="19"/>
  <c r="GP30" i="19"/>
  <c r="GQ30" i="19"/>
  <c r="GU30" i="19"/>
  <c r="GV30" i="19"/>
  <c r="GW30" i="19"/>
  <c r="GX30" i="19"/>
  <c r="GY30" i="19"/>
  <c r="HC30" i="19"/>
  <c r="HD30" i="19"/>
  <c r="HE30" i="19"/>
  <c r="HF30" i="19"/>
  <c r="HH30" i="19"/>
  <c r="HI30" i="19"/>
  <c r="HJ30" i="19"/>
  <c r="HK30" i="19"/>
  <c r="HL30" i="19"/>
  <c r="HM30" i="19"/>
  <c r="HN30" i="19"/>
  <c r="HO30" i="19"/>
  <c r="HP30" i="19"/>
  <c r="HQ30" i="19"/>
  <c r="HR30" i="19"/>
  <c r="HS30" i="19"/>
  <c r="HT30" i="19"/>
  <c r="HU30" i="19"/>
  <c r="HV30" i="19"/>
  <c r="HW30" i="19"/>
  <c r="HX30" i="19"/>
  <c r="HY30" i="19"/>
  <c r="HZ30" i="19"/>
  <c r="IA30" i="19"/>
  <c r="IB30" i="19"/>
  <c r="IC30" i="19"/>
  <c r="ID30" i="19"/>
  <c r="IE30" i="19"/>
  <c r="IF30" i="19"/>
  <c r="IG30" i="19"/>
  <c r="IH30" i="19"/>
  <c r="II30" i="19"/>
  <c r="IJ30" i="19"/>
  <c r="IK30" i="19"/>
  <c r="IL30" i="19"/>
  <c r="IM30" i="19"/>
  <c r="IN30" i="19"/>
  <c r="IO30" i="19"/>
  <c r="IP30" i="19"/>
  <c r="IQ30" i="19"/>
  <c r="IR30" i="19"/>
  <c r="IS30" i="19"/>
  <c r="IT30" i="19"/>
  <c r="IU30" i="19"/>
  <c r="IV30" i="19"/>
  <c r="IW30" i="19"/>
  <c r="IX30" i="19"/>
  <c r="IY30" i="19"/>
  <c r="IZ30" i="19"/>
  <c r="JA30" i="19"/>
  <c r="JB30" i="19"/>
  <c r="JC30" i="19"/>
  <c r="JD30" i="19"/>
  <c r="JE30" i="19"/>
  <c r="JF30" i="19"/>
  <c r="JG30" i="19"/>
  <c r="JH30" i="19"/>
  <c r="JI30" i="19"/>
  <c r="JJ30" i="19"/>
  <c r="JK30" i="19"/>
  <c r="JL30" i="19"/>
  <c r="JM30" i="19"/>
  <c r="JN30" i="19"/>
  <c r="JO30" i="19"/>
  <c r="JP30" i="19"/>
  <c r="JQ30" i="19"/>
  <c r="JR30" i="19"/>
  <c r="JS30" i="19"/>
  <c r="JT30" i="19"/>
  <c r="JU30" i="19"/>
  <c r="JV30" i="19"/>
  <c r="JW30" i="19"/>
  <c r="JX30" i="19"/>
  <c r="JY30" i="19"/>
  <c r="JZ30" i="19"/>
  <c r="GS31" i="19"/>
  <c r="GW31" i="19"/>
  <c r="HA31" i="19"/>
  <c r="HG31" i="19"/>
  <c r="HI31" i="19"/>
  <c r="HJ31" i="19"/>
  <c r="HK31" i="19"/>
  <c r="HL31" i="19"/>
  <c r="HM31" i="19"/>
  <c r="HN31" i="19"/>
  <c r="HO31" i="19"/>
  <c r="HP31" i="19"/>
  <c r="HQ31" i="19"/>
  <c r="HR31" i="19"/>
  <c r="HS31" i="19"/>
  <c r="HT31" i="19"/>
  <c r="HU31" i="19"/>
  <c r="HV31" i="19"/>
  <c r="HW31" i="19"/>
  <c r="HX31" i="19"/>
  <c r="HY31" i="19"/>
  <c r="HZ31" i="19"/>
  <c r="IA31" i="19"/>
  <c r="IB31" i="19"/>
  <c r="IC31" i="19"/>
  <c r="ID31" i="19"/>
  <c r="IE31" i="19"/>
  <c r="IF31" i="19"/>
  <c r="IG31" i="19"/>
  <c r="IH31" i="19"/>
  <c r="II31" i="19"/>
  <c r="IJ31" i="19"/>
  <c r="IK31" i="19"/>
  <c r="IL31" i="19"/>
  <c r="IM31" i="19"/>
  <c r="IN31" i="19"/>
  <c r="IO31" i="19"/>
  <c r="IP31" i="19"/>
  <c r="IQ31" i="19"/>
  <c r="IR31" i="19"/>
  <c r="IS31" i="19"/>
  <c r="IT31" i="19"/>
  <c r="IU31" i="19"/>
  <c r="IV31" i="19"/>
  <c r="IW31" i="19"/>
  <c r="IX31" i="19"/>
  <c r="IY31" i="19"/>
  <c r="IZ31" i="19"/>
  <c r="JA31" i="19"/>
  <c r="JB31" i="19"/>
  <c r="JC31" i="19"/>
  <c r="JD31" i="19"/>
  <c r="JE31" i="19"/>
  <c r="JF31" i="19"/>
  <c r="JG31" i="19"/>
  <c r="JH31" i="19"/>
  <c r="JI31" i="19"/>
  <c r="JJ31" i="19"/>
  <c r="JK31" i="19"/>
  <c r="JL31" i="19"/>
  <c r="JM31" i="19"/>
  <c r="JN31" i="19"/>
  <c r="JO31" i="19"/>
  <c r="JP31" i="19"/>
  <c r="JQ31" i="19"/>
  <c r="JR31" i="19"/>
  <c r="JS31" i="19"/>
  <c r="JT31" i="19"/>
  <c r="JU31" i="19"/>
  <c r="JV31" i="19"/>
  <c r="JW31" i="19"/>
  <c r="JX31" i="19"/>
  <c r="JY31" i="19"/>
  <c r="GO32" i="19"/>
  <c r="GS32" i="19"/>
  <c r="GW32" i="19"/>
  <c r="HA32" i="19"/>
  <c r="HC32" i="19"/>
  <c r="HH32" i="19"/>
  <c r="HI32" i="19"/>
  <c r="HK32" i="19"/>
  <c r="HL32" i="19"/>
  <c r="HM32" i="19"/>
  <c r="HO32" i="19"/>
  <c r="HP32" i="19"/>
  <c r="HQ32" i="19"/>
  <c r="HS32" i="19"/>
  <c r="HT32" i="19"/>
  <c r="HU32" i="19"/>
  <c r="HV32" i="19"/>
  <c r="HW32" i="19"/>
  <c r="HX32" i="19"/>
  <c r="HY32" i="19"/>
  <c r="HZ32" i="19"/>
  <c r="IA32" i="19"/>
  <c r="IB32" i="19"/>
  <c r="IC32" i="19"/>
  <c r="ID32" i="19"/>
  <c r="IE32" i="19"/>
  <c r="IF32" i="19"/>
  <c r="IG32" i="19"/>
  <c r="IH32" i="19"/>
  <c r="II32" i="19"/>
  <c r="IJ32" i="19"/>
  <c r="IK32" i="19"/>
  <c r="IL32" i="19"/>
  <c r="IM32" i="19"/>
  <c r="IN32" i="19"/>
  <c r="IO32" i="19"/>
  <c r="IP32" i="19"/>
  <c r="IQ32" i="19"/>
  <c r="IR32" i="19"/>
  <c r="IS32" i="19"/>
  <c r="IT32" i="19"/>
  <c r="IU32" i="19"/>
  <c r="IV32" i="19"/>
  <c r="IW32" i="19"/>
  <c r="IX32" i="19"/>
  <c r="IY32" i="19"/>
  <c r="IZ32" i="19"/>
  <c r="JA32" i="19"/>
  <c r="JB32" i="19"/>
  <c r="JC32" i="19"/>
  <c r="JD32" i="19"/>
  <c r="JE32" i="19"/>
  <c r="JF32" i="19"/>
  <c r="JG32" i="19"/>
  <c r="JH32" i="19"/>
  <c r="JI32" i="19"/>
  <c r="JJ32" i="19"/>
  <c r="JK32" i="19"/>
  <c r="JL32" i="19"/>
  <c r="JM32" i="19"/>
  <c r="JN32" i="19"/>
  <c r="JO32" i="19"/>
  <c r="JP32" i="19"/>
  <c r="JQ32" i="19"/>
  <c r="JR32" i="19"/>
  <c r="JS32" i="19"/>
  <c r="JT32" i="19"/>
  <c r="JU32" i="19"/>
  <c r="JV32" i="19"/>
  <c r="JW32" i="19"/>
  <c r="JX32" i="19"/>
  <c r="JY32" i="19"/>
  <c r="JZ32" i="19"/>
  <c r="GN33" i="19"/>
  <c r="GO33" i="19"/>
  <c r="GP33" i="19"/>
  <c r="GQ33" i="19"/>
  <c r="GR33" i="19"/>
  <c r="GS33" i="19"/>
  <c r="GT33" i="19"/>
  <c r="GU33" i="19"/>
  <c r="GV33" i="19"/>
  <c r="GW33" i="19"/>
  <c r="GX33" i="19"/>
  <c r="GY33" i="19"/>
  <c r="GZ33" i="19"/>
  <c r="HA33" i="19"/>
  <c r="HB33" i="19"/>
  <c r="HC33" i="19"/>
  <c r="HD33" i="19"/>
  <c r="HE33" i="19"/>
  <c r="HF33" i="19"/>
  <c r="HG33" i="19"/>
  <c r="HH33" i="19"/>
  <c r="HI33" i="19"/>
  <c r="HJ33" i="19"/>
  <c r="HK33" i="19"/>
  <c r="HL33" i="19"/>
  <c r="HM33" i="19"/>
  <c r="HN33" i="19"/>
  <c r="HO33" i="19"/>
  <c r="HP33" i="19"/>
  <c r="HQ33" i="19"/>
  <c r="HR33" i="19"/>
  <c r="HS33" i="19"/>
  <c r="HT33" i="19"/>
  <c r="HU33" i="19"/>
  <c r="HV33" i="19"/>
  <c r="HW33" i="19"/>
  <c r="HX33" i="19"/>
  <c r="HY33" i="19"/>
  <c r="HZ33" i="19"/>
  <c r="IA33" i="19"/>
  <c r="IB33" i="19"/>
  <c r="IC33" i="19"/>
  <c r="ID33" i="19"/>
  <c r="IE33" i="19"/>
  <c r="IF33" i="19"/>
  <c r="IG33" i="19"/>
  <c r="IH33" i="19"/>
  <c r="II33" i="19"/>
  <c r="IJ33" i="19"/>
  <c r="IK33" i="19"/>
  <c r="IL33" i="19"/>
  <c r="IM33" i="19"/>
  <c r="IN33" i="19"/>
  <c r="IO33" i="19"/>
  <c r="IP33" i="19"/>
  <c r="IQ33" i="19"/>
  <c r="IR33" i="19"/>
  <c r="IS33" i="19"/>
  <c r="IT33" i="19"/>
  <c r="IU33" i="19"/>
  <c r="IV33" i="19"/>
  <c r="IW33" i="19"/>
  <c r="IX33" i="19"/>
  <c r="IY33" i="19"/>
  <c r="IZ33" i="19"/>
  <c r="JA33" i="19"/>
  <c r="JB33" i="19"/>
  <c r="JC33" i="19"/>
  <c r="JD33" i="19"/>
  <c r="JE33" i="19"/>
  <c r="JF33" i="19"/>
  <c r="JG33" i="19"/>
  <c r="JH33" i="19"/>
  <c r="JI33" i="19"/>
  <c r="JJ33" i="19"/>
  <c r="JK33" i="19"/>
  <c r="JL33" i="19"/>
  <c r="JM33" i="19"/>
  <c r="JN33" i="19"/>
  <c r="JO33" i="19"/>
  <c r="JP33" i="19"/>
  <c r="JQ33" i="19"/>
  <c r="JR33" i="19"/>
  <c r="JS33" i="19"/>
  <c r="JT33" i="19"/>
  <c r="JU33" i="19"/>
  <c r="JV33" i="19"/>
  <c r="JW33" i="19"/>
  <c r="JX33" i="19"/>
  <c r="JY33" i="19"/>
  <c r="JZ33" i="19"/>
  <c r="GS34" i="19"/>
  <c r="HA34" i="19"/>
  <c r="HF34" i="19"/>
  <c r="HI34" i="19"/>
  <c r="HK34" i="19"/>
  <c r="HL34" i="19"/>
  <c r="HM34" i="19"/>
  <c r="HO34" i="19"/>
  <c r="HP34" i="19"/>
  <c r="HQ34" i="19"/>
  <c r="HS34" i="19"/>
  <c r="HT34" i="19"/>
  <c r="HU34" i="19"/>
  <c r="HV34" i="19"/>
  <c r="HW34" i="19"/>
  <c r="HX34" i="19"/>
  <c r="HY34" i="19"/>
  <c r="HZ34" i="19"/>
  <c r="IA34" i="19"/>
  <c r="IB34" i="19"/>
  <c r="IC34" i="19"/>
  <c r="ID34" i="19"/>
  <c r="IE34" i="19"/>
  <c r="IF34" i="19"/>
  <c r="IG34" i="19"/>
  <c r="IH34" i="19"/>
  <c r="II34" i="19"/>
  <c r="IJ34" i="19"/>
  <c r="IK34" i="19"/>
  <c r="IL34" i="19"/>
  <c r="IM34" i="19"/>
  <c r="IN34" i="19"/>
  <c r="IO34" i="19"/>
  <c r="IP34" i="19"/>
  <c r="IQ34" i="19"/>
  <c r="IR34" i="19"/>
  <c r="IS34" i="19"/>
  <c r="IT34" i="19"/>
  <c r="IU34" i="19"/>
  <c r="IV34" i="19"/>
  <c r="IW34" i="19"/>
  <c r="IX34" i="19"/>
  <c r="IY34" i="19"/>
  <c r="IZ34" i="19"/>
  <c r="JA34" i="19"/>
  <c r="JB34" i="19"/>
  <c r="JC34" i="19"/>
  <c r="JD34" i="19"/>
  <c r="JE34" i="19"/>
  <c r="JF34" i="19"/>
  <c r="JG34" i="19"/>
  <c r="JH34" i="19"/>
  <c r="JI34" i="19"/>
  <c r="JJ34" i="19"/>
  <c r="JK34" i="19"/>
  <c r="JL34" i="19"/>
  <c r="JM34" i="19"/>
  <c r="JN34" i="19"/>
  <c r="JO34" i="19"/>
  <c r="JP34" i="19"/>
  <c r="JQ34" i="19"/>
  <c r="JR34" i="19"/>
  <c r="JS34" i="19"/>
  <c r="JT34" i="19"/>
  <c r="JU34" i="19"/>
  <c r="JV34" i="19"/>
  <c r="JW34" i="19"/>
  <c r="JX34" i="19"/>
  <c r="JY34" i="19"/>
  <c r="JZ34" i="19"/>
  <c r="GO35" i="19"/>
  <c r="GW35" i="19"/>
  <c r="GY35" i="19"/>
  <c r="HE35" i="19"/>
  <c r="HI35" i="19"/>
  <c r="HK35" i="19"/>
  <c r="HM35" i="19"/>
  <c r="HQ35" i="19"/>
  <c r="HS35" i="19"/>
  <c r="HU35" i="19"/>
  <c r="HW35" i="19"/>
  <c r="HY35" i="19"/>
  <c r="IA35" i="19"/>
  <c r="IC35" i="19"/>
  <c r="IE35" i="19"/>
  <c r="IG35" i="19"/>
  <c r="II35" i="19"/>
  <c r="IK35" i="19"/>
  <c r="IM35" i="19"/>
  <c r="IO35" i="19"/>
  <c r="IQ35" i="19"/>
  <c r="IS35" i="19"/>
  <c r="IU35" i="19"/>
  <c r="IW35" i="19"/>
  <c r="IY35" i="19"/>
  <c r="JA35" i="19"/>
  <c r="JC35" i="19"/>
  <c r="JE35" i="19"/>
  <c r="JG35" i="19"/>
  <c r="JI35" i="19"/>
  <c r="JK35" i="19"/>
  <c r="JM35" i="19"/>
  <c r="JO35" i="19"/>
  <c r="JQ35" i="19"/>
  <c r="JS35" i="19"/>
  <c r="JU35" i="19"/>
  <c r="JW35" i="19"/>
  <c r="JY35" i="19"/>
  <c r="GO36" i="19"/>
  <c r="GS36" i="19"/>
  <c r="HA36" i="19"/>
  <c r="HI36" i="19"/>
  <c r="HM36" i="19"/>
  <c r="HO36" i="19"/>
  <c r="HQ36" i="19"/>
  <c r="HU36" i="19"/>
  <c r="HW36" i="19"/>
  <c r="HY36" i="19"/>
  <c r="IA36" i="19"/>
  <c r="IC36" i="19"/>
  <c r="IE36" i="19"/>
  <c r="IG36" i="19"/>
  <c r="II36" i="19"/>
  <c r="IK36" i="19"/>
  <c r="IM36" i="19"/>
  <c r="IO36" i="19"/>
  <c r="IQ36" i="19"/>
  <c r="IS36" i="19"/>
  <c r="IU36" i="19"/>
  <c r="IW36" i="19"/>
  <c r="IY36" i="19"/>
  <c r="JA36" i="19"/>
  <c r="JC36" i="19"/>
  <c r="JE36" i="19"/>
  <c r="JG36" i="19"/>
  <c r="JI36" i="19"/>
  <c r="JK36" i="19"/>
  <c r="JM36" i="19"/>
  <c r="JO36" i="19"/>
  <c r="JQ36" i="19"/>
  <c r="JS36" i="19"/>
  <c r="JU36" i="19"/>
  <c r="JW36" i="19"/>
  <c r="JY36" i="19"/>
  <c r="GO37" i="19"/>
  <c r="GS37" i="19"/>
  <c r="GW37" i="19"/>
  <c r="GY37" i="19"/>
  <c r="HE37" i="19"/>
  <c r="HG37" i="19"/>
  <c r="HI37" i="19"/>
  <c r="HM37" i="19"/>
  <c r="HO37" i="19"/>
  <c r="HQ37" i="19"/>
  <c r="HU37" i="19"/>
  <c r="HW37" i="19"/>
  <c r="HY37" i="19"/>
  <c r="IA37" i="19"/>
  <c r="IB37" i="19"/>
  <c r="IC37" i="19"/>
  <c r="ID37" i="19"/>
  <c r="IE37" i="19"/>
  <c r="IF37" i="19"/>
  <c r="IG37" i="19"/>
  <c r="IH37" i="19"/>
  <c r="II37" i="19"/>
  <c r="IJ37" i="19"/>
  <c r="IK37" i="19"/>
  <c r="IL37" i="19"/>
  <c r="IM37" i="19"/>
  <c r="IN37" i="19"/>
  <c r="IO37" i="19"/>
  <c r="IP37" i="19"/>
  <c r="IQ37" i="19"/>
  <c r="IR37" i="19"/>
  <c r="IS37" i="19"/>
  <c r="IT37" i="19"/>
  <c r="IU37" i="19"/>
  <c r="IV37" i="19"/>
  <c r="IW37" i="19"/>
  <c r="IX37" i="19"/>
  <c r="IY37" i="19"/>
  <c r="IZ37" i="19"/>
  <c r="JA37" i="19"/>
  <c r="JB37" i="19"/>
  <c r="JC37" i="19"/>
  <c r="JD37" i="19"/>
  <c r="JE37" i="19"/>
  <c r="JF37" i="19"/>
  <c r="JG37" i="19"/>
  <c r="JH37" i="19"/>
  <c r="JI37" i="19"/>
  <c r="JJ37" i="19"/>
  <c r="JK37" i="19"/>
  <c r="JL37" i="19"/>
  <c r="JM37" i="19"/>
  <c r="JN37" i="19"/>
  <c r="JO37" i="19"/>
  <c r="JP37" i="19"/>
  <c r="JQ37" i="19"/>
  <c r="JR37" i="19"/>
  <c r="JS37" i="19"/>
  <c r="JT37" i="19"/>
  <c r="JU37" i="19"/>
  <c r="JV37" i="19"/>
  <c r="JW37" i="19"/>
  <c r="JX37" i="19"/>
  <c r="JY37" i="19"/>
  <c r="GS38" i="19"/>
  <c r="GW38" i="19"/>
  <c r="HA38" i="19"/>
  <c r="HC38" i="19"/>
  <c r="HI38" i="19"/>
  <c r="HK38" i="19"/>
  <c r="HM38" i="19"/>
  <c r="HQ38" i="19"/>
  <c r="HS38" i="19"/>
  <c r="HU38" i="19"/>
  <c r="HW38" i="19"/>
  <c r="HY38" i="19"/>
  <c r="IA38" i="19"/>
  <c r="IB38" i="19"/>
  <c r="IC38" i="19"/>
  <c r="ID38" i="19"/>
  <c r="IE38" i="19"/>
  <c r="IF38" i="19"/>
  <c r="IG38" i="19"/>
  <c r="IH38" i="19"/>
  <c r="II38" i="19"/>
  <c r="IJ38" i="19"/>
  <c r="IK38" i="19"/>
  <c r="IL38" i="19"/>
  <c r="IM38" i="19"/>
  <c r="IN38" i="19"/>
  <c r="IO38" i="19"/>
  <c r="IP38" i="19"/>
  <c r="IQ38" i="19"/>
  <c r="IR38" i="19"/>
  <c r="IS38" i="19"/>
  <c r="IT38" i="19"/>
  <c r="IU38" i="19"/>
  <c r="IV38" i="19"/>
  <c r="IW38" i="19"/>
  <c r="IX38" i="19"/>
  <c r="IY38" i="19"/>
  <c r="IZ38" i="19"/>
  <c r="JA38" i="19"/>
  <c r="JB38" i="19"/>
  <c r="JC38" i="19"/>
  <c r="JD38" i="19"/>
  <c r="JE38" i="19"/>
  <c r="JF38" i="19"/>
  <c r="JG38" i="19"/>
  <c r="JH38" i="19"/>
  <c r="JI38" i="19"/>
  <c r="JJ38" i="19"/>
  <c r="JK38" i="19"/>
  <c r="JL38" i="19"/>
  <c r="JM38" i="19"/>
  <c r="JN38" i="19"/>
  <c r="JO38" i="19"/>
  <c r="JP38" i="19"/>
  <c r="JQ38" i="19"/>
  <c r="JR38" i="19"/>
  <c r="JS38" i="19"/>
  <c r="JT38" i="19"/>
  <c r="JU38" i="19"/>
  <c r="JV38" i="19"/>
  <c r="JW38" i="19"/>
  <c r="JX38" i="19"/>
  <c r="JY38" i="19"/>
  <c r="JZ38" i="19"/>
  <c r="GN40" i="19"/>
  <c r="GO40" i="19"/>
  <c r="GP40" i="19"/>
  <c r="GQ40" i="19"/>
  <c r="GR40" i="19"/>
  <c r="GS40" i="19"/>
  <c r="GT40" i="19"/>
  <c r="GU40" i="19"/>
  <c r="GV40" i="19"/>
  <c r="GW40" i="19"/>
  <c r="GX40" i="19"/>
  <c r="GY40" i="19"/>
  <c r="GZ40" i="19"/>
  <c r="HA40" i="19"/>
  <c r="HB40" i="19"/>
  <c r="HC40" i="19"/>
  <c r="HD40" i="19"/>
  <c r="HE40" i="19"/>
  <c r="HF40" i="19"/>
  <c r="HG40" i="19"/>
  <c r="HH40" i="19"/>
  <c r="HI40" i="19"/>
  <c r="HJ40" i="19"/>
  <c r="HK40" i="19"/>
  <c r="HL40" i="19"/>
  <c r="HM40" i="19"/>
  <c r="HN40" i="19"/>
  <c r="HO40" i="19"/>
  <c r="HP40" i="19"/>
  <c r="HQ40" i="19"/>
  <c r="HR40" i="19"/>
  <c r="HS40" i="19"/>
  <c r="HT40" i="19"/>
  <c r="HU40" i="19"/>
  <c r="HV40" i="19"/>
  <c r="HW40" i="19"/>
  <c r="HX40" i="19"/>
  <c r="HY40" i="19"/>
  <c r="HZ40" i="19"/>
  <c r="IA40" i="19"/>
  <c r="IB40" i="19"/>
  <c r="IC40" i="19"/>
  <c r="ID40" i="19"/>
  <c r="IE40" i="19"/>
  <c r="IF40" i="19"/>
  <c r="IG40" i="19"/>
  <c r="IH40" i="19"/>
  <c r="II40" i="19"/>
  <c r="IJ40" i="19"/>
  <c r="IK40" i="19"/>
  <c r="IL40" i="19"/>
  <c r="IM40" i="19"/>
  <c r="IN40" i="19"/>
  <c r="IO40" i="19"/>
  <c r="IP40" i="19"/>
  <c r="IQ40" i="19"/>
  <c r="IR40" i="19"/>
  <c r="IS40" i="19"/>
  <c r="IT40" i="19"/>
  <c r="IU40" i="19"/>
  <c r="IV40" i="19"/>
  <c r="IW40" i="19"/>
  <c r="IX40" i="19"/>
  <c r="IY40" i="19"/>
  <c r="IZ40" i="19"/>
  <c r="JA40" i="19"/>
  <c r="JB40" i="19"/>
  <c r="JC40" i="19"/>
  <c r="JD40" i="19"/>
  <c r="JE40" i="19"/>
  <c r="JF40" i="19"/>
  <c r="JG40" i="19"/>
  <c r="JH40" i="19"/>
  <c r="JI40" i="19"/>
  <c r="JJ40" i="19"/>
  <c r="JK40" i="19"/>
  <c r="JL40" i="19"/>
  <c r="JM40" i="19"/>
  <c r="JN40" i="19"/>
  <c r="JO40" i="19"/>
  <c r="JP40" i="19"/>
  <c r="JQ40" i="19"/>
  <c r="JR40" i="19"/>
  <c r="JS40" i="19"/>
  <c r="JT40" i="19"/>
  <c r="JU40" i="19"/>
  <c r="JV40" i="19"/>
  <c r="JW40" i="19"/>
  <c r="JX40" i="19"/>
  <c r="JY40" i="19"/>
  <c r="JZ40" i="19"/>
  <c r="GS41" i="19"/>
  <c r="GY41" i="19"/>
  <c r="HA41" i="19"/>
  <c r="HG41" i="19"/>
  <c r="HI41" i="19"/>
  <c r="HK41" i="19"/>
  <c r="HM41" i="19"/>
  <c r="HO41" i="19"/>
  <c r="HQ41" i="19"/>
  <c r="HS41" i="19"/>
  <c r="HU41" i="19"/>
  <c r="HW41" i="19"/>
  <c r="HY41" i="19"/>
  <c r="IA41" i="19"/>
  <c r="IB41" i="19"/>
  <c r="IC41" i="19"/>
  <c r="ID41" i="19"/>
  <c r="IE41" i="19"/>
  <c r="IF41" i="19"/>
  <c r="IG41" i="19"/>
  <c r="IH41" i="19"/>
  <c r="II41" i="19"/>
  <c r="IJ41" i="19"/>
  <c r="IK41" i="19"/>
  <c r="IL41" i="19"/>
  <c r="IM41" i="19"/>
  <c r="IN41" i="19"/>
  <c r="IO41" i="19"/>
  <c r="IP41" i="19"/>
  <c r="IQ41" i="19"/>
  <c r="IR41" i="19"/>
  <c r="IS41" i="19"/>
  <c r="IT41" i="19"/>
  <c r="IU41" i="19"/>
  <c r="IV41" i="19"/>
  <c r="IW41" i="19"/>
  <c r="IX41" i="19"/>
  <c r="IY41" i="19"/>
  <c r="IZ41" i="19"/>
  <c r="JA41" i="19"/>
  <c r="JB41" i="19"/>
  <c r="JC41" i="19"/>
  <c r="JD41" i="19"/>
  <c r="JE41" i="19"/>
  <c r="JF41" i="19"/>
  <c r="JG41" i="19"/>
  <c r="JH41" i="19"/>
  <c r="JI41" i="19"/>
  <c r="JJ41" i="19"/>
  <c r="JK41" i="19"/>
  <c r="JL41" i="19"/>
  <c r="JM41" i="19"/>
  <c r="JN41" i="19"/>
  <c r="JO41" i="19"/>
  <c r="JP41" i="19"/>
  <c r="JQ41" i="19"/>
  <c r="JR41" i="19"/>
  <c r="JS41" i="19"/>
  <c r="JT41" i="19"/>
  <c r="JU41" i="19"/>
  <c r="JV41" i="19"/>
  <c r="JW41" i="19"/>
  <c r="JX41" i="19"/>
  <c r="JY41" i="19"/>
  <c r="GO42" i="19"/>
  <c r="HC42" i="19"/>
  <c r="HE42" i="19"/>
  <c r="HG42" i="19"/>
  <c r="HK42" i="19"/>
  <c r="HM42" i="19"/>
  <c r="HO42" i="19"/>
  <c r="HS42" i="19"/>
  <c r="HW42" i="19"/>
  <c r="HY42" i="19"/>
  <c r="IA42" i="19"/>
  <c r="IB42" i="19"/>
  <c r="IC42" i="19"/>
  <c r="ID42" i="19"/>
  <c r="IE42" i="19"/>
  <c r="IF42" i="19"/>
  <c r="IG42" i="19"/>
  <c r="IH42" i="19"/>
  <c r="II42" i="19"/>
  <c r="IJ42" i="19"/>
  <c r="IK42" i="19"/>
  <c r="IL42" i="19"/>
  <c r="IM42" i="19"/>
  <c r="IN42" i="19"/>
  <c r="IO42" i="19"/>
  <c r="IP42" i="19"/>
  <c r="IQ42" i="19"/>
  <c r="IR42" i="19"/>
  <c r="IS42" i="19"/>
  <c r="IT42" i="19"/>
  <c r="IU42" i="19"/>
  <c r="IV42" i="19"/>
  <c r="IW42" i="19"/>
  <c r="IX42" i="19"/>
  <c r="IY42" i="19"/>
  <c r="IZ42" i="19"/>
  <c r="JA42" i="19"/>
  <c r="JB42" i="19"/>
  <c r="JC42" i="19"/>
  <c r="JD42" i="19"/>
  <c r="JE42" i="19"/>
  <c r="JF42" i="19"/>
  <c r="JG42" i="19"/>
  <c r="JH42" i="19"/>
  <c r="JI42" i="19"/>
  <c r="JJ42" i="19"/>
  <c r="JK42" i="19"/>
  <c r="JL42" i="19"/>
  <c r="JM42" i="19"/>
  <c r="JN42" i="19"/>
  <c r="JO42" i="19"/>
  <c r="JP42" i="19"/>
  <c r="JQ42" i="19"/>
  <c r="JR42" i="19"/>
  <c r="JS42" i="19"/>
  <c r="JT42" i="19"/>
  <c r="JU42" i="19"/>
  <c r="JV42" i="19"/>
  <c r="JW42" i="19"/>
  <c r="JX42" i="19"/>
  <c r="JY42" i="19"/>
  <c r="JZ42" i="19"/>
  <c r="GY43" i="19"/>
  <c r="HE43" i="19"/>
  <c r="HK43" i="19"/>
  <c r="HO43" i="19"/>
  <c r="HQ43" i="19"/>
  <c r="HS43" i="19"/>
  <c r="HW43" i="19"/>
  <c r="HY43" i="19"/>
  <c r="IA43" i="19"/>
  <c r="IC43" i="19"/>
  <c r="IE43" i="19"/>
  <c r="IG43" i="19"/>
  <c r="II43" i="19"/>
  <c r="IK43" i="19"/>
  <c r="IM43" i="19"/>
  <c r="IO43" i="19"/>
  <c r="IQ43" i="19"/>
  <c r="IS43" i="19"/>
  <c r="IU43" i="19"/>
  <c r="IW43" i="19"/>
  <c r="IY43" i="19"/>
  <c r="JA43" i="19"/>
  <c r="JC43" i="19"/>
  <c r="JE43" i="19"/>
  <c r="JG43" i="19"/>
  <c r="JI43" i="19"/>
  <c r="JK43" i="19"/>
  <c r="JM43" i="19"/>
  <c r="JO43" i="19"/>
  <c r="JQ43" i="19"/>
  <c r="JS43" i="19"/>
  <c r="JU43" i="19"/>
  <c r="JW43" i="19"/>
  <c r="JY43" i="19"/>
  <c r="GU44" i="19"/>
  <c r="GW44" i="19"/>
  <c r="HK44" i="19"/>
  <c r="HO44" i="19"/>
  <c r="HS44" i="19"/>
  <c r="HW44" i="19"/>
  <c r="HY44" i="19"/>
  <c r="IA44" i="19"/>
  <c r="IC44" i="19"/>
  <c r="IE44" i="19"/>
  <c r="IG44" i="19"/>
  <c r="II44" i="19"/>
  <c r="IK44" i="19"/>
  <c r="IM44" i="19"/>
  <c r="IO44" i="19"/>
  <c r="IQ44" i="19"/>
  <c r="IS44" i="19"/>
  <c r="IU44" i="19"/>
  <c r="IW44" i="19"/>
  <c r="IY44" i="19"/>
  <c r="JA44" i="19"/>
  <c r="JC44" i="19"/>
  <c r="JE44" i="19"/>
  <c r="JG44" i="19"/>
  <c r="JI44" i="19"/>
  <c r="JK44" i="19"/>
  <c r="JM44" i="19"/>
  <c r="JO44" i="19"/>
  <c r="JQ44" i="19"/>
  <c r="JS44" i="19"/>
  <c r="JU44" i="19"/>
  <c r="JW44" i="19"/>
  <c r="JY44" i="19"/>
  <c r="GS45" i="19"/>
  <c r="HA45" i="19"/>
  <c r="HK45" i="19"/>
  <c r="HM45" i="19"/>
  <c r="HO45" i="19"/>
  <c r="HS45" i="19"/>
  <c r="HW45" i="19"/>
  <c r="HY45" i="19"/>
  <c r="IA45" i="19"/>
  <c r="IB45" i="19"/>
  <c r="IC45" i="19"/>
  <c r="ID45" i="19"/>
  <c r="IE45" i="19"/>
  <c r="IF45" i="19"/>
  <c r="IG45" i="19"/>
  <c r="IH45" i="19"/>
  <c r="II45" i="19"/>
  <c r="IJ45" i="19"/>
  <c r="IK45" i="19"/>
  <c r="IL45" i="19"/>
  <c r="IM45" i="19"/>
  <c r="IN45" i="19"/>
  <c r="IO45" i="19"/>
  <c r="IP45" i="19"/>
  <c r="IQ45" i="19"/>
  <c r="IR45" i="19"/>
  <c r="IS45" i="19"/>
  <c r="IT45" i="19"/>
  <c r="IU45" i="19"/>
  <c r="IV45" i="19"/>
  <c r="IW45" i="19"/>
  <c r="IX45" i="19"/>
  <c r="IY45" i="19"/>
  <c r="IZ45" i="19"/>
  <c r="JA45" i="19"/>
  <c r="JB45" i="19"/>
  <c r="JC45" i="19"/>
  <c r="JD45" i="19"/>
  <c r="JE45" i="19"/>
  <c r="JF45" i="19"/>
  <c r="JG45" i="19"/>
  <c r="JH45" i="19"/>
  <c r="JI45" i="19"/>
  <c r="JJ45" i="19"/>
  <c r="JK45" i="19"/>
  <c r="JL45" i="19"/>
  <c r="JM45" i="19"/>
  <c r="JN45" i="19"/>
  <c r="JO45" i="19"/>
  <c r="JP45" i="19"/>
  <c r="JQ45" i="19"/>
  <c r="JR45" i="19"/>
  <c r="JS45" i="19"/>
  <c r="JT45" i="19"/>
  <c r="JU45" i="19"/>
  <c r="JV45" i="19"/>
  <c r="JW45" i="19"/>
  <c r="JX45" i="19"/>
  <c r="JY45" i="19"/>
  <c r="GW46" i="19"/>
  <c r="GY46" i="19"/>
  <c r="GZ46" i="19"/>
  <c r="HG46" i="19"/>
  <c r="HI46" i="19"/>
  <c r="HM46" i="19"/>
  <c r="HN46" i="19"/>
  <c r="HP46" i="19"/>
  <c r="HT46" i="19"/>
  <c r="HV46" i="19"/>
  <c r="HW46" i="19"/>
  <c r="HY46" i="19"/>
  <c r="HZ46" i="19"/>
  <c r="IA46" i="19"/>
  <c r="IC46" i="19"/>
  <c r="ID46" i="19"/>
  <c r="IE46" i="19"/>
  <c r="IG46" i="19"/>
  <c r="IH46" i="19"/>
  <c r="II46" i="19"/>
  <c r="IK46" i="19"/>
  <c r="IL46" i="19"/>
  <c r="IM46" i="19"/>
  <c r="IO46" i="19"/>
  <c r="IP46" i="19"/>
  <c r="IQ46" i="19"/>
  <c r="IS46" i="19"/>
  <c r="IT46" i="19"/>
  <c r="IU46" i="19"/>
  <c r="IW46" i="19"/>
  <c r="IX46" i="19"/>
  <c r="IY46" i="19"/>
  <c r="JA46" i="19"/>
  <c r="JB46" i="19"/>
  <c r="JC46" i="19"/>
  <c r="JE46" i="19"/>
  <c r="JF46" i="19"/>
  <c r="JG46" i="19"/>
  <c r="JI46" i="19"/>
  <c r="JJ46" i="19"/>
  <c r="JK46" i="19"/>
  <c r="JM46" i="19"/>
  <c r="JN46" i="19"/>
  <c r="JO46" i="19"/>
  <c r="JQ46" i="19"/>
  <c r="JR46" i="19"/>
  <c r="JS46" i="19"/>
  <c r="JU46" i="19"/>
  <c r="JV46" i="19"/>
  <c r="JW46" i="19"/>
  <c r="JY46" i="19"/>
  <c r="JZ46" i="19"/>
  <c r="GS47" i="19"/>
  <c r="HA47" i="19"/>
  <c r="HG47" i="19"/>
  <c r="HK47" i="19"/>
  <c r="HM47" i="19"/>
  <c r="HO47" i="19"/>
  <c r="HS47" i="19"/>
  <c r="HW47" i="19"/>
  <c r="HY47" i="19"/>
  <c r="IA47" i="19"/>
  <c r="IC47" i="19"/>
  <c r="IE47" i="19"/>
  <c r="IG47" i="19"/>
  <c r="II47" i="19"/>
  <c r="IK47" i="19"/>
  <c r="IM47" i="19"/>
  <c r="IO47" i="19"/>
  <c r="IQ47" i="19"/>
  <c r="IS47" i="19"/>
  <c r="IU47" i="19"/>
  <c r="IW47" i="19"/>
  <c r="IY47" i="19"/>
  <c r="JA47" i="19"/>
  <c r="JC47" i="19"/>
  <c r="JE47" i="19"/>
  <c r="JG47" i="19"/>
  <c r="JI47" i="19"/>
  <c r="JK47" i="19"/>
  <c r="JM47" i="19"/>
  <c r="JO47" i="19"/>
  <c r="JQ47" i="19"/>
  <c r="JS47" i="19"/>
  <c r="JU47" i="19"/>
  <c r="JW47" i="19"/>
  <c r="JY47" i="19"/>
  <c r="GO48" i="19"/>
  <c r="GW48" i="19"/>
  <c r="HC48" i="19"/>
  <c r="HM48" i="19"/>
  <c r="HO48" i="19"/>
  <c r="HW48" i="19"/>
  <c r="HY48" i="19"/>
  <c r="IA48" i="19"/>
  <c r="IC48" i="19"/>
  <c r="IE48" i="19"/>
  <c r="IG48" i="19"/>
  <c r="II48" i="19"/>
  <c r="IK48" i="19"/>
  <c r="IM48" i="19"/>
  <c r="IO48" i="19"/>
  <c r="IQ48" i="19"/>
  <c r="IS48" i="19"/>
  <c r="IU48" i="19"/>
  <c r="IW48" i="19"/>
  <c r="IY48" i="19"/>
  <c r="JA48" i="19"/>
  <c r="JC48" i="19"/>
  <c r="JE48" i="19"/>
  <c r="JG48" i="19"/>
  <c r="JI48" i="19"/>
  <c r="JK48" i="19"/>
  <c r="JM48" i="19"/>
  <c r="JO48" i="19"/>
  <c r="JQ48" i="19"/>
  <c r="JS48" i="19"/>
  <c r="JU48" i="19"/>
  <c r="JW48" i="19"/>
  <c r="JY48" i="19"/>
  <c r="GS49" i="19"/>
  <c r="GY49" i="19"/>
  <c r="HG49" i="19"/>
  <c r="HO49" i="19"/>
  <c r="HQ49" i="19"/>
  <c r="HW49" i="19"/>
  <c r="HY49" i="19"/>
  <c r="IB49" i="19"/>
  <c r="IC49" i="19"/>
  <c r="IF49" i="19"/>
  <c r="IG49" i="19"/>
  <c r="IH49" i="19"/>
  <c r="IK49" i="19"/>
  <c r="IL49" i="19"/>
  <c r="IN49" i="19"/>
  <c r="IO49" i="19"/>
  <c r="IP49" i="19"/>
  <c r="IR49" i="19"/>
  <c r="IS49" i="19"/>
  <c r="IV49" i="19"/>
  <c r="IW49" i="19"/>
  <c r="IX49" i="19"/>
  <c r="JA49" i="19"/>
  <c r="JB49" i="19"/>
  <c r="JD49" i="19"/>
  <c r="JE49" i="19"/>
  <c r="JF49" i="19"/>
  <c r="JH49" i="19"/>
  <c r="JI49" i="19"/>
  <c r="JL49" i="19"/>
  <c r="JM49" i="19"/>
  <c r="JN49" i="19"/>
  <c r="JQ49" i="19"/>
  <c r="JR49" i="19"/>
  <c r="JT49" i="19"/>
  <c r="JU49" i="19"/>
  <c r="JV49" i="19"/>
  <c r="JX49" i="19"/>
  <c r="JY49" i="19"/>
  <c r="GN51" i="19"/>
  <c r="GO51" i="19"/>
  <c r="GP51" i="19"/>
  <c r="GQ51" i="19"/>
  <c r="GR51" i="19"/>
  <c r="GS51" i="19"/>
  <c r="GT51" i="19"/>
  <c r="GU51" i="19"/>
  <c r="GV51" i="19"/>
  <c r="GW51" i="19"/>
  <c r="GX51" i="19"/>
  <c r="GY51" i="19"/>
  <c r="GZ51" i="19"/>
  <c r="HA51" i="19"/>
  <c r="HB51" i="19"/>
  <c r="HC51" i="19"/>
  <c r="HD51" i="19"/>
  <c r="HE51" i="19"/>
  <c r="HF51" i="19"/>
  <c r="HG51" i="19"/>
  <c r="HH51" i="19"/>
  <c r="HI51" i="19"/>
  <c r="HJ51" i="19"/>
  <c r="HK51" i="19"/>
  <c r="HL51" i="19"/>
  <c r="HM51" i="19"/>
  <c r="HN51" i="19"/>
  <c r="HO51" i="19"/>
  <c r="HP51" i="19"/>
  <c r="HQ51" i="19"/>
  <c r="HR51" i="19"/>
  <c r="HS51" i="19"/>
  <c r="HT51" i="19"/>
  <c r="HU51" i="19"/>
  <c r="HV51" i="19"/>
  <c r="HW51" i="19"/>
  <c r="HX51" i="19"/>
  <c r="HY51" i="19"/>
  <c r="HZ51" i="19"/>
  <c r="IA51" i="19"/>
  <c r="IB51" i="19"/>
  <c r="IC51" i="19"/>
  <c r="ID51" i="19"/>
  <c r="IE51" i="19"/>
  <c r="IF51" i="19"/>
  <c r="IG51" i="19"/>
  <c r="IH51" i="19"/>
  <c r="II51" i="19"/>
  <c r="IJ51" i="19"/>
  <c r="IK51" i="19"/>
  <c r="IL51" i="19"/>
  <c r="IM51" i="19"/>
  <c r="IN51" i="19"/>
  <c r="IO51" i="19"/>
  <c r="IP51" i="19"/>
  <c r="IQ51" i="19"/>
  <c r="IR51" i="19"/>
  <c r="IS51" i="19"/>
  <c r="IT51" i="19"/>
  <c r="IU51" i="19"/>
  <c r="IV51" i="19"/>
  <c r="IW51" i="19"/>
  <c r="IX51" i="19"/>
  <c r="IY51" i="19"/>
  <c r="IZ51" i="19"/>
  <c r="JA51" i="19"/>
  <c r="JB51" i="19"/>
  <c r="JC51" i="19"/>
  <c r="JD51" i="19"/>
  <c r="JE51" i="19"/>
  <c r="JF51" i="19"/>
  <c r="JG51" i="19"/>
  <c r="JH51" i="19"/>
  <c r="JI51" i="19"/>
  <c r="JJ51" i="19"/>
  <c r="JK51" i="19"/>
  <c r="JL51" i="19"/>
  <c r="JM51" i="19"/>
  <c r="JN51" i="19"/>
  <c r="JO51" i="19"/>
  <c r="JP51" i="19"/>
  <c r="JQ51" i="19"/>
  <c r="JR51" i="19"/>
  <c r="JS51" i="19"/>
  <c r="JT51" i="19"/>
  <c r="JU51" i="19"/>
  <c r="JV51" i="19"/>
  <c r="JW51" i="19"/>
  <c r="JX51" i="19"/>
  <c r="JY51" i="19"/>
  <c r="JZ51" i="19"/>
  <c r="GN53" i="19"/>
  <c r="GO53" i="19"/>
  <c r="GP53" i="19"/>
  <c r="GQ53" i="19"/>
  <c r="GR53" i="19"/>
  <c r="GS53" i="19"/>
  <c r="GT53" i="19"/>
  <c r="GU53" i="19"/>
  <c r="GV53" i="19"/>
  <c r="GW53" i="19"/>
  <c r="GX53" i="19"/>
  <c r="GY53" i="19"/>
  <c r="GZ53" i="19"/>
  <c r="HA53" i="19"/>
  <c r="HB53" i="19"/>
  <c r="HC53" i="19"/>
  <c r="HD53" i="19"/>
  <c r="HE53" i="19"/>
  <c r="HF53" i="19"/>
  <c r="HG53" i="19"/>
  <c r="HH53" i="19"/>
  <c r="HI53" i="19"/>
  <c r="HJ53" i="19"/>
  <c r="HK53" i="19"/>
  <c r="HL53" i="19"/>
  <c r="HM53" i="19"/>
  <c r="HN53" i="19"/>
  <c r="HO53" i="19"/>
  <c r="HP53" i="19"/>
  <c r="HQ53" i="19"/>
  <c r="HR53" i="19"/>
  <c r="HS53" i="19"/>
  <c r="HT53" i="19"/>
  <c r="HU53" i="19"/>
  <c r="HV53" i="19"/>
  <c r="HW53" i="19"/>
  <c r="HX53" i="19"/>
  <c r="HY53" i="19"/>
  <c r="HZ53" i="19"/>
  <c r="IA53" i="19"/>
  <c r="IB53" i="19"/>
  <c r="IC53" i="19"/>
  <c r="ID53" i="19"/>
  <c r="IE53" i="19"/>
  <c r="IF53" i="19"/>
  <c r="IG53" i="19"/>
  <c r="IH53" i="19"/>
  <c r="II53" i="19"/>
  <c r="IJ53" i="19"/>
  <c r="IK53" i="19"/>
  <c r="IL53" i="19"/>
  <c r="IM53" i="19"/>
  <c r="IN53" i="19"/>
  <c r="IO53" i="19"/>
  <c r="IP53" i="19"/>
  <c r="IQ53" i="19"/>
  <c r="IR53" i="19"/>
  <c r="IS53" i="19"/>
  <c r="IT53" i="19"/>
  <c r="IU53" i="19"/>
  <c r="IV53" i="19"/>
  <c r="IW53" i="19"/>
  <c r="IX53" i="19"/>
  <c r="IY53" i="19"/>
  <c r="IZ53" i="19"/>
  <c r="JA53" i="19"/>
  <c r="JB53" i="19"/>
  <c r="JC53" i="19"/>
  <c r="JD53" i="19"/>
  <c r="JE53" i="19"/>
  <c r="JF53" i="19"/>
  <c r="JG53" i="19"/>
  <c r="JH53" i="19"/>
  <c r="JI53" i="19"/>
  <c r="JJ53" i="19"/>
  <c r="JK53" i="19"/>
  <c r="JL53" i="19"/>
  <c r="JM53" i="19"/>
  <c r="JN53" i="19"/>
  <c r="JO53" i="19"/>
  <c r="JP53" i="19"/>
  <c r="JQ53" i="19"/>
  <c r="JR53" i="19"/>
  <c r="JS53" i="19"/>
  <c r="JT53" i="19"/>
  <c r="JU53" i="19"/>
  <c r="JV53" i="19"/>
  <c r="JW53" i="19"/>
  <c r="JX53" i="19"/>
  <c r="JY53" i="19"/>
  <c r="JZ53" i="19"/>
  <c r="GT54" i="19"/>
  <c r="GX54" i="19"/>
  <c r="HC54" i="19"/>
  <c r="HI54" i="19"/>
  <c r="HO54" i="19"/>
  <c r="HU54" i="19"/>
  <c r="HW54" i="19"/>
  <c r="IA54" i="19"/>
  <c r="IB54" i="19"/>
  <c r="IC54" i="19"/>
  <c r="IE54" i="19"/>
  <c r="IF54" i="19"/>
  <c r="IG54" i="19"/>
  <c r="II54" i="19"/>
  <c r="IJ54" i="19"/>
  <c r="IK54" i="19"/>
  <c r="IM54" i="19"/>
  <c r="IN54" i="19"/>
  <c r="IO54" i="19"/>
  <c r="IQ54" i="19"/>
  <c r="IR54" i="19"/>
  <c r="IS54" i="19"/>
  <c r="IU54" i="19"/>
  <c r="IV54" i="19"/>
  <c r="IW54" i="19"/>
  <c r="IY54" i="19"/>
  <c r="IZ54" i="19"/>
  <c r="JA54" i="19"/>
  <c r="JC54" i="19"/>
  <c r="JD54" i="19"/>
  <c r="JE54" i="19"/>
  <c r="JG54" i="19"/>
  <c r="JH54" i="19"/>
  <c r="JI54" i="19"/>
  <c r="JK54" i="19"/>
  <c r="JL54" i="19"/>
  <c r="JM54" i="19"/>
  <c r="JO54" i="19"/>
  <c r="JP54" i="19"/>
  <c r="JQ54" i="19"/>
  <c r="JS54" i="19"/>
  <c r="JT54" i="19"/>
  <c r="JU54" i="19"/>
  <c r="JW54" i="19"/>
  <c r="JX54" i="19"/>
  <c r="JY54" i="19"/>
  <c r="HA55" i="19"/>
  <c r="HC55" i="19"/>
  <c r="HK55" i="19"/>
  <c r="HQ55" i="19"/>
  <c r="HS55" i="19"/>
  <c r="HW55" i="19"/>
  <c r="IA55" i="19"/>
  <c r="IC55" i="19"/>
  <c r="IE55" i="19"/>
  <c r="II55" i="19"/>
  <c r="IK55" i="19"/>
  <c r="IM55" i="19"/>
  <c r="IQ55" i="19"/>
  <c r="IS55" i="19"/>
  <c r="IU55" i="19"/>
  <c r="IY55" i="19"/>
  <c r="JA55" i="19"/>
  <c r="JC55" i="19"/>
  <c r="JG55" i="19"/>
  <c r="JI55" i="19"/>
  <c r="JK55" i="19"/>
  <c r="JO55" i="19"/>
  <c r="JQ55" i="19"/>
  <c r="JS55" i="19"/>
  <c r="JW55" i="19"/>
  <c r="JY55" i="19"/>
  <c r="GU56" i="19"/>
  <c r="HC56" i="19"/>
  <c r="HK56" i="19"/>
  <c r="HM56" i="19"/>
  <c r="HU56" i="19"/>
  <c r="HW56" i="19"/>
  <c r="HY56" i="19"/>
  <c r="IE56" i="19"/>
  <c r="IG56" i="19"/>
  <c r="IK56" i="19"/>
  <c r="IO56" i="19"/>
  <c r="IS56" i="19"/>
  <c r="IU56" i="19"/>
  <c r="JA56" i="19"/>
  <c r="JC56" i="19"/>
  <c r="JE56" i="19"/>
  <c r="JK56" i="19"/>
  <c r="JM56" i="19"/>
  <c r="JQ56" i="19"/>
  <c r="JU56" i="19"/>
  <c r="JY56" i="19"/>
  <c r="HA57" i="19"/>
  <c r="HO57" i="19"/>
  <c r="HW57" i="19"/>
  <c r="HY57" i="19"/>
  <c r="IE57" i="19"/>
  <c r="IG57" i="19"/>
  <c r="IK57" i="19"/>
  <c r="IO57" i="19"/>
  <c r="IS57" i="19"/>
  <c r="IU57" i="19"/>
  <c r="JA57" i="19"/>
  <c r="JC57" i="19"/>
  <c r="JE57" i="19"/>
  <c r="JK57" i="19"/>
  <c r="JM57" i="19"/>
  <c r="JQ57" i="19"/>
  <c r="JU57" i="19"/>
  <c r="JY57" i="19"/>
  <c r="GO58" i="19"/>
  <c r="HS58" i="19"/>
  <c r="HY58" i="19"/>
  <c r="IA58" i="19"/>
  <c r="IG58" i="19"/>
  <c r="II58" i="19"/>
  <c r="IK58" i="19"/>
  <c r="IQ58" i="19"/>
  <c r="IS58" i="19"/>
  <c r="IW58" i="19"/>
  <c r="JA58" i="19"/>
  <c r="JE58" i="19"/>
  <c r="JG58" i="19"/>
  <c r="JM58" i="19"/>
  <c r="JO58" i="19"/>
  <c r="JQ58" i="19"/>
  <c r="JW58" i="19"/>
  <c r="JY58" i="19"/>
  <c r="GO59" i="19"/>
  <c r="HU59" i="19"/>
  <c r="IC59" i="19"/>
  <c r="IE59" i="19"/>
  <c r="IK59" i="19"/>
  <c r="IM59" i="19"/>
  <c r="IO59" i="19"/>
  <c r="IU59" i="19"/>
  <c r="IW59" i="19"/>
  <c r="JA59" i="19"/>
  <c r="JE59" i="19"/>
  <c r="JI59" i="19"/>
  <c r="JK59" i="19"/>
  <c r="JQ59" i="19"/>
  <c r="JS59" i="19"/>
  <c r="JU59" i="19"/>
  <c r="GO60" i="19"/>
  <c r="HY60" i="19"/>
  <c r="IA60" i="19"/>
  <c r="IG60" i="19"/>
  <c r="II60" i="19"/>
  <c r="IK60" i="19"/>
  <c r="IQ60" i="19"/>
  <c r="IS60" i="19"/>
  <c r="IW60" i="19"/>
  <c r="JA60" i="19"/>
  <c r="JE60" i="19"/>
  <c r="JG60" i="19"/>
  <c r="JM60" i="19"/>
  <c r="JO60" i="19"/>
  <c r="JQ60" i="19"/>
  <c r="JW60" i="19"/>
  <c r="JY60" i="19"/>
  <c r="GN62" i="19"/>
  <c r="GO62" i="19"/>
  <c r="GP62" i="19"/>
  <c r="GQ62" i="19"/>
  <c r="GR62" i="19"/>
  <c r="GS62" i="19"/>
  <c r="GT62" i="19"/>
  <c r="GU62" i="19"/>
  <c r="GV62" i="19"/>
  <c r="GW62" i="19"/>
  <c r="GX62" i="19"/>
  <c r="GY62" i="19"/>
  <c r="GZ62" i="19"/>
  <c r="HA62" i="19"/>
  <c r="HB62" i="19"/>
  <c r="HC62" i="19"/>
  <c r="HD62" i="19"/>
  <c r="HE62" i="19"/>
  <c r="HF62" i="19"/>
  <c r="HG62" i="19"/>
  <c r="HH62" i="19"/>
  <c r="HI62" i="19"/>
  <c r="HJ62" i="19"/>
  <c r="HK62" i="19"/>
  <c r="HL62" i="19"/>
  <c r="HM62" i="19"/>
  <c r="HN62" i="19"/>
  <c r="HO62" i="19"/>
  <c r="HP62" i="19"/>
  <c r="HQ62" i="19"/>
  <c r="HR62" i="19"/>
  <c r="HS62" i="19"/>
  <c r="HT62" i="19"/>
  <c r="HU62" i="19"/>
  <c r="HV62" i="19"/>
  <c r="HW62" i="19"/>
  <c r="HX62" i="19"/>
  <c r="HY62" i="19"/>
  <c r="HZ62" i="19"/>
  <c r="IA62" i="19"/>
  <c r="IB62" i="19"/>
  <c r="IC62" i="19"/>
  <c r="ID62" i="19"/>
  <c r="IE62" i="19"/>
  <c r="IF62" i="19"/>
  <c r="IG62" i="19"/>
  <c r="IH62" i="19"/>
  <c r="II62" i="19"/>
  <c r="IJ62" i="19"/>
  <c r="IK62" i="19"/>
  <c r="IL62" i="19"/>
  <c r="IM62" i="19"/>
  <c r="IN62" i="19"/>
  <c r="IO62" i="19"/>
  <c r="IP62" i="19"/>
  <c r="IQ62" i="19"/>
  <c r="IR62" i="19"/>
  <c r="IS62" i="19"/>
  <c r="IT62" i="19"/>
  <c r="IU62" i="19"/>
  <c r="IV62" i="19"/>
  <c r="IW62" i="19"/>
  <c r="IX62" i="19"/>
  <c r="IY62" i="19"/>
  <c r="IZ62" i="19"/>
  <c r="JA62" i="19"/>
  <c r="JB62" i="19"/>
  <c r="JC62" i="19"/>
  <c r="JD62" i="19"/>
  <c r="JE62" i="19"/>
  <c r="JF62" i="19"/>
  <c r="JG62" i="19"/>
  <c r="JH62" i="19"/>
  <c r="JI62" i="19"/>
  <c r="JJ62" i="19"/>
  <c r="JK62" i="19"/>
  <c r="JL62" i="19"/>
  <c r="JM62" i="19"/>
  <c r="JN62" i="19"/>
  <c r="JO62" i="19"/>
  <c r="JP62" i="19"/>
  <c r="JQ62" i="19"/>
  <c r="JR62" i="19"/>
  <c r="JS62" i="19"/>
  <c r="JT62" i="19"/>
  <c r="JU62" i="19"/>
  <c r="JV62" i="19"/>
  <c r="JW62" i="19"/>
  <c r="JX62" i="19"/>
  <c r="JY62" i="19"/>
  <c r="JZ62" i="19"/>
  <c r="GY63" i="19"/>
  <c r="HW63" i="19"/>
  <c r="IC63" i="19"/>
  <c r="IE63" i="19"/>
  <c r="II63" i="19"/>
  <c r="IM63" i="19"/>
  <c r="IQ63" i="19"/>
  <c r="IS63" i="19"/>
  <c r="IY63" i="19"/>
  <c r="JA63" i="19"/>
  <c r="JC63" i="19"/>
  <c r="JI63" i="19"/>
  <c r="JK63" i="19"/>
  <c r="JO63" i="19"/>
  <c r="JQ63" i="19"/>
  <c r="JS63" i="19"/>
  <c r="JW63" i="19"/>
  <c r="JY63" i="19"/>
  <c r="HE64" i="19"/>
  <c r="HY64" i="19"/>
  <c r="IE64" i="19"/>
  <c r="IG64" i="19"/>
  <c r="II64" i="19"/>
  <c r="IM64" i="19"/>
  <c r="IO64" i="19"/>
  <c r="IQ64" i="19"/>
  <c r="IU64" i="19"/>
  <c r="IW64" i="19"/>
  <c r="IY64" i="19"/>
  <c r="JC64" i="19"/>
  <c r="JE64" i="19"/>
  <c r="JG64" i="19"/>
  <c r="JK64" i="19"/>
  <c r="JM64" i="19"/>
  <c r="JO64" i="19"/>
  <c r="JS64" i="19"/>
  <c r="JU64" i="19"/>
  <c r="JW64" i="19"/>
  <c r="GW65" i="19"/>
  <c r="HG65" i="19"/>
  <c r="HQ65" i="19"/>
  <c r="HR65" i="19"/>
  <c r="HW65" i="19"/>
  <c r="IA65" i="19"/>
  <c r="IB65" i="19"/>
  <c r="IE65" i="19"/>
  <c r="IF65" i="19"/>
  <c r="II65" i="19"/>
  <c r="IJ65" i="19"/>
  <c r="IM65" i="19"/>
  <c r="IN65" i="19"/>
  <c r="IQ65" i="19"/>
  <c r="IR65" i="19"/>
  <c r="IU65" i="19"/>
  <c r="IV65" i="19"/>
  <c r="IY65" i="19"/>
  <c r="IZ65" i="19"/>
  <c r="JC65" i="19"/>
  <c r="JD65" i="19"/>
  <c r="JG65" i="19"/>
  <c r="JH65" i="19"/>
  <c r="JK65" i="19"/>
  <c r="JL65" i="19"/>
  <c r="JO65" i="19"/>
  <c r="JP65" i="19"/>
  <c r="JS65" i="19"/>
  <c r="JT65" i="19"/>
  <c r="JW65" i="19"/>
  <c r="JX65" i="19"/>
  <c r="HM66" i="19"/>
  <c r="HW66" i="19"/>
  <c r="IA66" i="19"/>
  <c r="IE66" i="19"/>
  <c r="II66" i="19"/>
  <c r="IM66" i="19"/>
  <c r="IQ66" i="19"/>
  <c r="IS66" i="19"/>
  <c r="IU66" i="19"/>
  <c r="IY66" i="19"/>
  <c r="JA66" i="19"/>
  <c r="JC66" i="19"/>
  <c r="JG66" i="19"/>
  <c r="JK66" i="19"/>
  <c r="JO66" i="19"/>
  <c r="JS66" i="19"/>
  <c r="JW66" i="19"/>
  <c r="JY66" i="19"/>
  <c r="GN68" i="19"/>
  <c r="GO68" i="19"/>
  <c r="GP68" i="19"/>
  <c r="GQ68" i="19"/>
  <c r="GR68" i="19"/>
  <c r="GS68" i="19"/>
  <c r="GT68" i="19"/>
  <c r="GU68" i="19"/>
  <c r="GV68" i="19"/>
  <c r="GW68" i="19"/>
  <c r="GX68" i="19"/>
  <c r="GY68" i="19"/>
  <c r="GZ68" i="19"/>
  <c r="HA68" i="19"/>
  <c r="HB68" i="19"/>
  <c r="HC68" i="19"/>
  <c r="HD68" i="19"/>
  <c r="HE68" i="19"/>
  <c r="HF68" i="19"/>
  <c r="HG68" i="19"/>
  <c r="HH68" i="19"/>
  <c r="HI68" i="19"/>
  <c r="HJ68" i="19"/>
  <c r="HK68" i="19"/>
  <c r="HL68" i="19"/>
  <c r="HM68" i="19"/>
  <c r="HN68" i="19"/>
  <c r="HO68" i="19"/>
  <c r="HP68" i="19"/>
  <c r="HQ68" i="19"/>
  <c r="HR68" i="19"/>
  <c r="HS68" i="19"/>
  <c r="HT68" i="19"/>
  <c r="HU68" i="19"/>
  <c r="HV68" i="19"/>
  <c r="HW68" i="19"/>
  <c r="HX68" i="19"/>
  <c r="HY68" i="19"/>
  <c r="HZ68" i="19"/>
  <c r="IA68" i="19"/>
  <c r="IB68" i="19"/>
  <c r="IC68" i="19"/>
  <c r="ID68" i="19"/>
  <c r="IE68" i="19"/>
  <c r="IF68" i="19"/>
  <c r="IG68" i="19"/>
  <c r="IH68" i="19"/>
  <c r="II68" i="19"/>
  <c r="IJ68" i="19"/>
  <c r="IK68" i="19"/>
  <c r="IL68" i="19"/>
  <c r="IM68" i="19"/>
  <c r="IN68" i="19"/>
  <c r="IO68" i="19"/>
  <c r="IP68" i="19"/>
  <c r="IQ68" i="19"/>
  <c r="IR68" i="19"/>
  <c r="IS68" i="19"/>
  <c r="IT68" i="19"/>
  <c r="IU68" i="19"/>
  <c r="IV68" i="19"/>
  <c r="IW68" i="19"/>
  <c r="IX68" i="19"/>
  <c r="IY68" i="19"/>
  <c r="IZ68" i="19"/>
  <c r="JA68" i="19"/>
  <c r="JB68" i="19"/>
  <c r="JC68" i="19"/>
  <c r="JD68" i="19"/>
  <c r="JE68" i="19"/>
  <c r="JF68" i="19"/>
  <c r="JG68" i="19"/>
  <c r="JH68" i="19"/>
  <c r="JI68" i="19"/>
  <c r="JJ68" i="19"/>
  <c r="JK68" i="19"/>
  <c r="JL68" i="19"/>
  <c r="JM68" i="19"/>
  <c r="JN68" i="19"/>
  <c r="JO68" i="19"/>
  <c r="JP68" i="19"/>
  <c r="JQ68" i="19"/>
  <c r="JR68" i="19"/>
  <c r="JS68" i="19"/>
  <c r="JT68" i="19"/>
  <c r="JU68" i="19"/>
  <c r="JV68" i="19"/>
  <c r="JW68" i="19"/>
  <c r="JX68" i="19"/>
  <c r="JY68" i="19"/>
  <c r="JZ68" i="19"/>
  <c r="EP186" i="20" l="1"/>
  <c r="IE61" i="19" s="1"/>
  <c r="EV192" i="20"/>
  <c r="IK67" i="19" s="1"/>
  <c r="IK63" i="19"/>
  <c r="FP186" i="20"/>
  <c r="JE61" i="19" s="1"/>
  <c r="KH13" i="19"/>
  <c r="GS144" i="20"/>
  <c r="KH19" i="19" s="1"/>
  <c r="KD13" i="19"/>
  <c r="GO144" i="20"/>
  <c r="KD19" i="19" s="1"/>
  <c r="GK144" i="20"/>
  <c r="JZ19" i="19" s="1"/>
  <c r="GG144" i="20"/>
  <c r="JV19" i="19" s="1"/>
  <c r="GC144" i="20"/>
  <c r="JR19" i="19" s="1"/>
  <c r="FY144" i="20"/>
  <c r="JN19" i="19" s="1"/>
  <c r="FU144" i="20"/>
  <c r="JJ19" i="19" s="1"/>
  <c r="FQ144" i="20"/>
  <c r="JF19" i="19" s="1"/>
  <c r="FM144" i="20"/>
  <c r="JB19" i="19" s="1"/>
  <c r="FI144" i="20"/>
  <c r="IX19" i="19" s="1"/>
  <c r="FE144" i="20"/>
  <c r="IT19" i="19" s="1"/>
  <c r="FA144" i="20"/>
  <c r="IP19" i="19" s="1"/>
  <c r="EW144" i="20"/>
  <c r="IL19" i="19" s="1"/>
  <c r="ES144" i="20"/>
  <c r="IH19" i="19" s="1"/>
  <c r="ID13" i="19"/>
  <c r="EO144" i="20"/>
  <c r="ID19" i="19" s="1"/>
  <c r="HZ13" i="19"/>
  <c r="EK144" i="20"/>
  <c r="HZ19" i="19" s="1"/>
  <c r="HV13" i="19"/>
  <c r="EG144" i="20"/>
  <c r="HV19" i="19" s="1"/>
  <c r="DB11" i="20"/>
  <c r="KG13" i="19"/>
  <c r="GR144" i="20"/>
  <c r="KG19" i="19" s="1"/>
  <c r="KC13" i="19"/>
  <c r="GN144" i="20"/>
  <c r="KC19" i="19" s="1"/>
  <c r="GJ144" i="20"/>
  <c r="JY19" i="19" s="1"/>
  <c r="GF144" i="20"/>
  <c r="JU19" i="19" s="1"/>
  <c r="GB144" i="20"/>
  <c r="JQ19" i="19" s="1"/>
  <c r="FX144" i="20"/>
  <c r="JM19" i="19" s="1"/>
  <c r="FT144" i="20"/>
  <c r="JI19" i="19" s="1"/>
  <c r="FP144" i="20"/>
  <c r="JE19" i="19" s="1"/>
  <c r="FL144" i="20"/>
  <c r="JA19" i="19" s="1"/>
  <c r="FH144" i="20"/>
  <c r="IW19" i="19" s="1"/>
  <c r="FD144" i="20"/>
  <c r="IS19" i="19" s="1"/>
  <c r="EZ144" i="20"/>
  <c r="IO19" i="19" s="1"/>
  <c r="EV144" i="20"/>
  <c r="IK19" i="19" s="1"/>
  <c r="ER144" i="20"/>
  <c r="IG19" i="19" s="1"/>
  <c r="EN144" i="20"/>
  <c r="IC19" i="19" s="1"/>
  <c r="EJ144" i="20"/>
  <c r="HY19" i="19" s="1"/>
  <c r="GP54" i="20"/>
  <c r="GP62" i="20" s="1"/>
  <c r="FJ54" i="20"/>
  <c r="FJ62" i="20" s="1"/>
  <c r="KF13" i="19"/>
  <c r="GQ144" i="20"/>
  <c r="KF19" i="19" s="1"/>
  <c r="KB13" i="19"/>
  <c r="GM144" i="20"/>
  <c r="KB19" i="19" s="1"/>
  <c r="GI144" i="20"/>
  <c r="JX19" i="19" s="1"/>
  <c r="GE144" i="20"/>
  <c r="JT19" i="19" s="1"/>
  <c r="GA144" i="20"/>
  <c r="JP19" i="19" s="1"/>
  <c r="FW144" i="20"/>
  <c r="JL19" i="19" s="1"/>
  <c r="FS144" i="20"/>
  <c r="JH19" i="19" s="1"/>
  <c r="FO144" i="20"/>
  <c r="JD19" i="19" s="1"/>
  <c r="FK144" i="20"/>
  <c r="IZ19" i="19" s="1"/>
  <c r="FG144" i="20"/>
  <c r="IV19" i="19" s="1"/>
  <c r="FC144" i="20"/>
  <c r="IR19" i="19" s="1"/>
  <c r="EY144" i="20"/>
  <c r="IN19" i="19" s="1"/>
  <c r="EU144" i="20"/>
  <c r="IJ19" i="19" s="1"/>
  <c r="IF13" i="19"/>
  <c r="EQ144" i="20"/>
  <c r="IF19" i="19" s="1"/>
  <c r="IB13" i="19"/>
  <c r="EM144" i="20"/>
  <c r="IB19" i="19" s="1"/>
  <c r="HX13" i="19"/>
  <c r="EI144" i="20"/>
  <c r="HX19" i="19" s="1"/>
  <c r="EC54" i="20"/>
  <c r="EC62" i="20" s="1"/>
  <c r="FE192" i="20"/>
  <c r="IT67" i="19" s="1"/>
  <c r="KI13" i="19"/>
  <c r="GT144" i="20"/>
  <c r="KI19" i="19" s="1"/>
  <c r="KE13" i="19"/>
  <c r="GP144" i="20"/>
  <c r="KE19" i="19" s="1"/>
  <c r="KA13" i="19"/>
  <c r="GL144" i="20"/>
  <c r="KA19" i="19" s="1"/>
  <c r="GH144" i="20"/>
  <c r="JW19" i="19" s="1"/>
  <c r="GD144" i="20"/>
  <c r="JS19" i="19" s="1"/>
  <c r="FZ144" i="20"/>
  <c r="JO19" i="19" s="1"/>
  <c r="FV144" i="20"/>
  <c r="JK19" i="19" s="1"/>
  <c r="FR144" i="20"/>
  <c r="JG19" i="19" s="1"/>
  <c r="FN144" i="20"/>
  <c r="JC19" i="19" s="1"/>
  <c r="FJ144" i="20"/>
  <c r="IY19" i="19" s="1"/>
  <c r="FF144" i="20"/>
  <c r="IU19" i="19" s="1"/>
  <c r="FB144" i="20"/>
  <c r="IQ19" i="19" s="1"/>
  <c r="EX144" i="20"/>
  <c r="IM19" i="19" s="1"/>
  <c r="ET144" i="20"/>
  <c r="II19" i="19" s="1"/>
  <c r="EP144" i="20"/>
  <c r="IE19" i="19" s="1"/>
  <c r="EL144" i="20"/>
  <c r="IA19" i="19" s="1"/>
  <c r="EH144" i="20"/>
  <c r="HW19" i="19" s="1"/>
  <c r="GN54" i="20"/>
  <c r="GN62" i="20" s="1"/>
  <c r="FH54" i="20"/>
  <c r="FH62" i="20" s="1"/>
  <c r="GA25" i="20"/>
  <c r="EC51" i="20"/>
  <c r="DJ28" i="20"/>
  <c r="DF28" i="20"/>
  <c r="ED25" i="20"/>
  <c r="ED186" i="20"/>
  <c r="HS61" i="19" s="1"/>
  <c r="EB164" i="20"/>
  <c r="HQ39" i="19" s="1"/>
  <c r="DR28" i="20"/>
  <c r="DB28" i="20"/>
  <c r="DZ25" i="20"/>
  <c r="DZ26" i="20" s="1"/>
  <c r="DZ27" i="20" s="1"/>
  <c r="DV192" i="20"/>
  <c r="DP25" i="20"/>
  <c r="DT175" i="20"/>
  <c r="HI50" i="19" s="1"/>
  <c r="HK63" i="19"/>
  <c r="EF144" i="20"/>
  <c r="HU19" i="19" s="1"/>
  <c r="EB144" i="20"/>
  <c r="HQ19" i="19" s="1"/>
  <c r="DX144" i="20"/>
  <c r="HM19" i="19" s="1"/>
  <c r="DT144" i="20"/>
  <c r="HI19" i="19" s="1"/>
  <c r="DP144" i="20"/>
  <c r="HE19" i="19" s="1"/>
  <c r="HA13" i="19"/>
  <c r="DL144" i="20"/>
  <c r="HA19" i="19" s="1"/>
  <c r="DH144" i="20"/>
  <c r="GW19" i="19" s="1"/>
  <c r="DD144" i="20"/>
  <c r="GS19" i="19" s="1"/>
  <c r="CZ144" i="20"/>
  <c r="GO19" i="19" s="1"/>
  <c r="DJ7" i="20"/>
  <c r="HT13" i="19"/>
  <c r="EE144" i="20"/>
  <c r="HT19" i="19" s="1"/>
  <c r="HP13" i="19"/>
  <c r="EA144" i="20"/>
  <c r="HP19" i="19" s="1"/>
  <c r="HL13" i="19"/>
  <c r="DW144" i="20"/>
  <c r="HL19" i="19" s="1"/>
  <c r="HH13" i="19"/>
  <c r="DS144" i="20"/>
  <c r="HH19" i="19" s="1"/>
  <c r="HD13" i="19"/>
  <c r="DO144" i="20"/>
  <c r="HD19" i="19" s="1"/>
  <c r="GZ13" i="19"/>
  <c r="DK144" i="20"/>
  <c r="GZ19" i="19" s="1"/>
  <c r="GV13" i="19"/>
  <c r="DG144" i="20"/>
  <c r="GV19" i="19" s="1"/>
  <c r="GR13" i="19"/>
  <c r="DC144" i="20"/>
  <c r="GR19" i="19" s="1"/>
  <c r="GN13" i="19"/>
  <c r="CY144" i="20"/>
  <c r="GN19" i="19" s="1"/>
  <c r="ED144" i="20"/>
  <c r="HS19" i="19" s="1"/>
  <c r="DZ144" i="20"/>
  <c r="HO19" i="19" s="1"/>
  <c r="DV144" i="20"/>
  <c r="HK19" i="19" s="1"/>
  <c r="HG13" i="19"/>
  <c r="DR144" i="20"/>
  <c r="HG19" i="19" s="1"/>
  <c r="DN144" i="20"/>
  <c r="HC19" i="19" s="1"/>
  <c r="DJ144" i="20"/>
  <c r="GY19" i="19" s="1"/>
  <c r="GU13" i="19"/>
  <c r="DF144" i="20"/>
  <c r="GU19" i="19" s="1"/>
  <c r="DB144" i="20"/>
  <c r="GQ19" i="19" s="1"/>
  <c r="HR13" i="19"/>
  <c r="EC144" i="20"/>
  <c r="HR19" i="19" s="1"/>
  <c r="HN13" i="19"/>
  <c r="DY144" i="20"/>
  <c r="HN19" i="19" s="1"/>
  <c r="HJ13" i="19"/>
  <c r="DU144" i="20"/>
  <c r="HJ19" i="19" s="1"/>
  <c r="HF13" i="19"/>
  <c r="DQ144" i="20"/>
  <c r="HF19" i="19" s="1"/>
  <c r="HB13" i="19"/>
  <c r="DM144" i="20"/>
  <c r="HB19" i="19" s="1"/>
  <c r="GX13" i="19"/>
  <c r="DI144" i="20"/>
  <c r="GX19" i="19" s="1"/>
  <c r="GT13" i="19"/>
  <c r="DE144" i="20"/>
  <c r="GT19" i="19" s="1"/>
  <c r="GP13" i="19"/>
  <c r="DA144" i="20"/>
  <c r="GP19" i="19" s="1"/>
  <c r="GT54" i="20"/>
  <c r="GT62" i="20" s="1"/>
  <c r="GL54" i="20"/>
  <c r="GL62" i="20" s="1"/>
  <c r="GH54" i="20"/>
  <c r="GH62" i="20" s="1"/>
  <c r="GD54" i="20"/>
  <c r="GD62" i="20" s="1"/>
  <c r="FZ54" i="20"/>
  <c r="FZ62" i="20" s="1"/>
  <c r="FV54" i="20"/>
  <c r="FV62" i="20" s="1"/>
  <c r="FR54" i="20"/>
  <c r="FR62" i="20" s="1"/>
  <c r="FN54" i="20"/>
  <c r="FN62" i="20" s="1"/>
  <c r="FF54" i="20"/>
  <c r="FF62" i="20" s="1"/>
  <c r="FB54" i="20"/>
  <c r="FB62" i="20" s="1"/>
  <c r="EX54" i="20"/>
  <c r="EX62" i="20" s="1"/>
  <c r="ET54" i="20"/>
  <c r="ET62" i="20" s="1"/>
  <c r="EP54" i="20"/>
  <c r="EP62" i="20" s="1"/>
  <c r="DR54" i="20"/>
  <c r="DR62" i="20" s="1"/>
  <c r="GT9" i="20"/>
  <c r="GP9" i="20"/>
  <c r="GL9" i="20"/>
  <c r="GH9" i="20"/>
  <c r="GD9" i="20"/>
  <c r="FZ9" i="20"/>
  <c r="FV9" i="20"/>
  <c r="FR9" i="20"/>
  <c r="FN9" i="20"/>
  <c r="FJ9" i="20"/>
  <c r="FF9" i="20"/>
  <c r="FB9" i="20"/>
  <c r="EX9" i="20"/>
  <c r="ET9" i="20"/>
  <c r="EP9" i="20"/>
  <c r="DR9" i="20"/>
  <c r="GT8" i="20"/>
  <c r="GP8" i="20"/>
  <c r="GL8" i="20"/>
  <c r="GH8" i="20"/>
  <c r="GD8" i="20"/>
  <c r="FZ8" i="20"/>
  <c r="FV8" i="20"/>
  <c r="FR8" i="20"/>
  <c r="FN8" i="20"/>
  <c r="FJ8" i="20"/>
  <c r="FF8" i="20"/>
  <c r="FB8" i="20"/>
  <c r="EX8" i="20"/>
  <c r="ET8" i="20"/>
  <c r="EP8" i="20"/>
  <c r="DN12" i="20"/>
  <c r="DF8" i="20"/>
  <c r="DF12" i="20"/>
  <c r="GT11" i="20"/>
  <c r="GT7" i="20"/>
  <c r="GP11" i="20"/>
  <c r="GP7" i="20"/>
  <c r="GL11" i="20"/>
  <c r="GL7" i="20"/>
  <c r="GH11" i="20"/>
  <c r="GH7" i="20"/>
  <c r="GD11" i="20"/>
  <c r="GD7" i="20"/>
  <c r="FZ11" i="20"/>
  <c r="FZ7" i="20"/>
  <c r="FV11" i="20"/>
  <c r="FV7" i="20"/>
  <c r="FR11" i="20"/>
  <c r="FR7" i="20"/>
  <c r="FN11" i="20"/>
  <c r="FN7" i="20"/>
  <c r="FJ11" i="20"/>
  <c r="FJ7" i="20"/>
  <c r="FF11" i="20"/>
  <c r="FF7" i="20"/>
  <c r="FB11" i="20"/>
  <c r="FB7" i="20"/>
  <c r="EX11" i="20"/>
  <c r="EX7" i="20"/>
  <c r="ET11" i="20"/>
  <c r="ET7" i="20"/>
  <c r="EP11" i="20"/>
  <c r="EP7" i="20"/>
  <c r="EL11" i="20"/>
  <c r="EH11" i="20"/>
  <c r="ED11" i="20"/>
  <c r="DZ11" i="20"/>
  <c r="DV11" i="20"/>
  <c r="DR11" i="20"/>
  <c r="DB7" i="20"/>
  <c r="GN192" i="20"/>
  <c r="KC67" i="19" s="1"/>
  <c r="GF186" i="20"/>
  <c r="JU61" i="19" s="1"/>
  <c r="FT186" i="20"/>
  <c r="JI61" i="19" s="1"/>
  <c r="DT186" i="20"/>
  <c r="HI61" i="19" s="1"/>
  <c r="EZ186" i="20"/>
  <c r="IO61" i="19" s="1"/>
  <c r="EN186" i="20"/>
  <c r="IC61" i="19" s="1"/>
  <c r="FD186" i="20"/>
  <c r="IS61" i="19" s="1"/>
  <c r="DX186" i="20"/>
  <c r="HM61" i="19" s="1"/>
  <c r="GT72" i="20"/>
  <c r="FV72" i="20"/>
  <c r="EX72" i="20"/>
  <c r="FS28" i="20"/>
  <c r="FS25" i="20"/>
  <c r="EU28" i="20"/>
  <c r="EU25" i="20"/>
  <c r="EM28" i="20"/>
  <c r="EM25" i="20"/>
  <c r="DK25" i="20"/>
  <c r="DK28" i="20"/>
  <c r="DG28" i="20"/>
  <c r="DG25" i="20"/>
  <c r="JU63" i="19"/>
  <c r="GF192" i="20"/>
  <c r="JU67" i="19" s="1"/>
  <c r="FV186" i="20"/>
  <c r="JK61" i="19" s="1"/>
  <c r="FJ186" i="20"/>
  <c r="IY61" i="19" s="1"/>
  <c r="EX186" i="20"/>
  <c r="IM61" i="19" s="1"/>
  <c r="FF186" i="20"/>
  <c r="IU61" i="19" s="1"/>
  <c r="ET186" i="20"/>
  <c r="II61" i="19" s="1"/>
  <c r="EH186" i="20"/>
  <c r="HW61" i="19" s="1"/>
  <c r="FZ186" i="20"/>
  <c r="JO61" i="19" s="1"/>
  <c r="FN186" i="20"/>
  <c r="JC61" i="19" s="1"/>
  <c r="DZ186" i="20"/>
  <c r="HO61" i="19" s="1"/>
  <c r="KE54" i="19"/>
  <c r="GP186" i="20"/>
  <c r="KE61" i="19" s="1"/>
  <c r="EJ175" i="20"/>
  <c r="HY50" i="19" s="1"/>
  <c r="EH90" i="20"/>
  <c r="EM24" i="20"/>
  <c r="EM26" i="20" s="1"/>
  <c r="EM27" i="20" s="1"/>
  <c r="DW24" i="20"/>
  <c r="DO25" i="20"/>
  <c r="DI175" i="20"/>
  <c r="GX50" i="19" s="1"/>
  <c r="DV90" i="20"/>
  <c r="CY24" i="20"/>
  <c r="GA24" i="20"/>
  <c r="GA26" i="20" s="1"/>
  <c r="GA27" i="20" s="1"/>
  <c r="EU24" i="20"/>
  <c r="EE24" i="20"/>
  <c r="FS24" i="20"/>
  <c r="GS28" i="20"/>
  <c r="GK28" i="20"/>
  <c r="GC28" i="20"/>
  <c r="FU28" i="20"/>
  <c r="FM28" i="20"/>
  <c r="FE28" i="20"/>
  <c r="EW28" i="20"/>
  <c r="EO28" i="20"/>
  <c r="DA28" i="20"/>
  <c r="GQ24" i="20"/>
  <c r="FB26" i="20"/>
  <c r="FB27" i="20" s="1"/>
  <c r="FC24" i="20"/>
  <c r="DG24" i="20"/>
  <c r="DG26" i="20" s="1"/>
  <c r="DG27" i="20" s="1"/>
  <c r="FB164" i="20"/>
  <c r="IQ39" i="19" s="1"/>
  <c r="FR26" i="20"/>
  <c r="FR27" i="20" s="1"/>
  <c r="EP26" i="20"/>
  <c r="EP27" i="20" s="1"/>
  <c r="GI24" i="20"/>
  <c r="FK24" i="20"/>
  <c r="CZ54" i="20"/>
  <c r="CZ62" i="20" s="1"/>
  <c r="GO28" i="20"/>
  <c r="GG28" i="20"/>
  <c r="FY28" i="20"/>
  <c r="FQ28" i="20"/>
  <c r="FI28" i="20"/>
  <c r="FA28" i="20"/>
  <c r="ES28" i="20"/>
  <c r="GL186" i="20"/>
  <c r="KA61" i="19" s="1"/>
  <c r="FO175" i="20"/>
  <c r="JD50" i="19" s="1"/>
  <c r="GT164" i="20"/>
  <c r="KI39" i="19" s="1"/>
  <c r="GD72" i="20"/>
  <c r="FN72" i="20"/>
  <c r="GC72" i="20"/>
  <c r="FQ72" i="20"/>
  <c r="EW72" i="20"/>
  <c r="EW175" i="20"/>
  <c r="IL50" i="19" s="1"/>
  <c r="FM192" i="20"/>
  <c r="JB67" i="19" s="1"/>
  <c r="GT186" i="20"/>
  <c r="KI61" i="19" s="1"/>
  <c r="DD175" i="20"/>
  <c r="GS50" i="19" s="1"/>
  <c r="FE52" i="20"/>
  <c r="GH186" i="20"/>
  <c r="JW61" i="19" s="1"/>
  <c r="FR186" i="20"/>
  <c r="JG61" i="19" s="1"/>
  <c r="FB186" i="20"/>
  <c r="IQ61" i="19" s="1"/>
  <c r="EL186" i="20"/>
  <c r="IA61" i="19" s="1"/>
  <c r="DV186" i="20"/>
  <c r="HK61" i="19" s="1"/>
  <c r="EX164" i="20"/>
  <c r="IM39" i="19" s="1"/>
  <c r="FR164" i="20"/>
  <c r="JG39" i="19" s="1"/>
  <c r="GL72" i="20"/>
  <c r="FF72" i="20"/>
  <c r="GG192" i="20"/>
  <c r="JV67" i="19" s="1"/>
  <c r="FI192" i="20"/>
  <c r="IX67" i="19" s="1"/>
  <c r="EO192" i="20"/>
  <c r="ID67" i="19" s="1"/>
  <c r="GO186" i="20"/>
  <c r="KD61" i="19" s="1"/>
  <c r="FY186" i="20"/>
  <c r="JN61" i="19" s="1"/>
  <c r="FI186" i="20"/>
  <c r="IX61" i="19" s="1"/>
  <c r="ES186" i="20"/>
  <c r="IH61" i="19" s="1"/>
  <c r="EC186" i="20"/>
  <c r="HR61" i="19" s="1"/>
  <c r="GB186" i="20"/>
  <c r="JQ61" i="19" s="1"/>
  <c r="FX186" i="20"/>
  <c r="JM61" i="19" s="1"/>
  <c r="FL186" i="20"/>
  <c r="JA61" i="19" s="1"/>
  <c r="FH186" i="20"/>
  <c r="IW61" i="19" s="1"/>
  <c r="EV186" i="20"/>
  <c r="IK61" i="19" s="1"/>
  <c r="ER186" i="20"/>
  <c r="IG61" i="19" s="1"/>
  <c r="EF186" i="20"/>
  <c r="HU61" i="19" s="1"/>
  <c r="EB186" i="20"/>
  <c r="HQ61" i="19" s="1"/>
  <c r="DP186" i="20"/>
  <c r="HE61" i="19" s="1"/>
  <c r="DA164" i="20"/>
  <c r="GP39" i="19" s="1"/>
  <c r="GH164" i="20"/>
  <c r="JW39" i="19" s="1"/>
  <c r="GD164" i="20"/>
  <c r="JS39" i="19" s="1"/>
  <c r="FN164" i="20"/>
  <c r="JC39" i="19" s="1"/>
  <c r="FJ164" i="20"/>
  <c r="IY39" i="19" s="1"/>
  <c r="ET164" i="20"/>
  <c r="II39" i="19" s="1"/>
  <c r="GO192" i="20"/>
  <c r="KD67" i="19" s="1"/>
  <c r="FY192" i="20"/>
  <c r="JN67" i="19" s="1"/>
  <c r="EW192" i="20"/>
  <c r="IL67" i="19" s="1"/>
  <c r="GK186" i="20"/>
  <c r="JZ61" i="19" s="1"/>
  <c r="FU186" i="20"/>
  <c r="JJ61" i="19" s="1"/>
  <c r="FE186" i="20"/>
  <c r="IT61" i="19" s="1"/>
  <c r="EO186" i="20"/>
  <c r="ID61" i="19" s="1"/>
  <c r="DY186" i="20"/>
  <c r="HN61" i="19" s="1"/>
  <c r="GC175" i="20"/>
  <c r="JR50" i="19" s="1"/>
  <c r="FY175" i="20"/>
  <c r="JN50" i="19" s="1"/>
  <c r="FM175" i="20"/>
  <c r="JB50" i="19" s="1"/>
  <c r="FE175" i="20"/>
  <c r="IT50" i="19" s="1"/>
  <c r="ES175" i="20"/>
  <c r="IH50" i="19" s="1"/>
  <c r="GP164" i="20"/>
  <c r="KE39" i="19" s="1"/>
  <c r="GP72" i="20"/>
  <c r="GH72" i="20"/>
  <c r="FZ72" i="20"/>
  <c r="FR72" i="20"/>
  <c r="FJ72" i="20"/>
  <c r="FB72" i="20"/>
  <c r="ET72" i="20"/>
  <c r="GR54" i="20"/>
  <c r="GR62" i="20" s="1"/>
  <c r="FX54" i="20"/>
  <c r="FX62" i="20" s="1"/>
  <c r="FL54" i="20"/>
  <c r="FL62" i="20" s="1"/>
  <c r="ER54" i="20"/>
  <c r="ER62" i="20" s="1"/>
  <c r="DD54" i="20"/>
  <c r="DD62" i="20" s="1"/>
  <c r="GG186" i="20"/>
  <c r="JV61" i="19" s="1"/>
  <c r="GC186" i="20"/>
  <c r="JR61" i="19" s="1"/>
  <c r="FQ186" i="20"/>
  <c r="JF61" i="19" s="1"/>
  <c r="FM186" i="20"/>
  <c r="JB61" i="19" s="1"/>
  <c r="FA186" i="20"/>
  <c r="IP61" i="19" s="1"/>
  <c r="EW186" i="20"/>
  <c r="IL61" i="19" s="1"/>
  <c r="GE54" i="20"/>
  <c r="GE62" i="20" s="1"/>
  <c r="FS54" i="20"/>
  <c r="FS62" i="20" s="1"/>
  <c r="EY54" i="20"/>
  <c r="EY62" i="20" s="1"/>
  <c r="EM54" i="20"/>
  <c r="EM62" i="20" s="1"/>
  <c r="FK192" i="20"/>
  <c r="IZ67" i="19" s="1"/>
  <c r="GA192" i="20"/>
  <c r="JP67" i="19" s="1"/>
  <c r="EU192" i="20"/>
  <c r="IJ67" i="19" s="1"/>
  <c r="GS186" i="20"/>
  <c r="KH61" i="19" s="1"/>
  <c r="GN186" i="20"/>
  <c r="KC61" i="19" s="1"/>
  <c r="EG186" i="20"/>
  <c r="HV61" i="19" s="1"/>
  <c r="DQ186" i="20"/>
  <c r="HF61" i="19" s="1"/>
  <c r="GI186" i="20"/>
  <c r="JX61" i="19" s="1"/>
  <c r="GE186" i="20"/>
  <c r="JT61" i="19" s="1"/>
  <c r="GA186" i="20"/>
  <c r="JP61" i="19" s="1"/>
  <c r="FW186" i="20"/>
  <c r="JL61" i="19" s="1"/>
  <c r="FS186" i="20"/>
  <c r="JH61" i="19" s="1"/>
  <c r="FO186" i="20"/>
  <c r="JD61" i="19" s="1"/>
  <c r="FK186" i="20"/>
  <c r="IZ61" i="19" s="1"/>
  <c r="FG186" i="20"/>
  <c r="IV61" i="19" s="1"/>
  <c r="FC186" i="20"/>
  <c r="IR61" i="19" s="1"/>
  <c r="EY186" i="20"/>
  <c r="IN61" i="19" s="1"/>
  <c r="EU186" i="20"/>
  <c r="IJ61" i="19" s="1"/>
  <c r="EQ186" i="20"/>
  <c r="IF61" i="19" s="1"/>
  <c r="EM186" i="20"/>
  <c r="IB61" i="19" s="1"/>
  <c r="EA54" i="20"/>
  <c r="EA62" i="20" s="1"/>
  <c r="EU52" i="20"/>
  <c r="DC28" i="20"/>
  <c r="GI25" i="20"/>
  <c r="FC25" i="20"/>
  <c r="FC26" i="20" s="1"/>
  <c r="FC27" i="20" s="1"/>
  <c r="DW25" i="20"/>
  <c r="DW26" i="20" s="1"/>
  <c r="DW27" i="20" s="1"/>
  <c r="GJ192" i="20"/>
  <c r="JY67" i="19" s="1"/>
  <c r="GB192" i="20"/>
  <c r="JQ67" i="19" s="1"/>
  <c r="FP192" i="20"/>
  <c r="JE67" i="19" s="1"/>
  <c r="FL192" i="20"/>
  <c r="JA67" i="19" s="1"/>
  <c r="EZ192" i="20"/>
  <c r="IO67" i="19" s="1"/>
  <c r="GR186" i="20"/>
  <c r="KG61" i="19" s="1"/>
  <c r="EK186" i="20"/>
  <c r="HZ61" i="19" s="1"/>
  <c r="DU186" i="20"/>
  <c r="HJ61" i="19" s="1"/>
  <c r="GS175" i="20"/>
  <c r="KH50" i="19" s="1"/>
  <c r="DA175" i="20"/>
  <c r="FG175" i="20"/>
  <c r="IV50" i="19" s="1"/>
  <c r="GQ25" i="20"/>
  <c r="FK25" i="20"/>
  <c r="FK26" i="20" s="1"/>
  <c r="FK27" i="20" s="1"/>
  <c r="EE25" i="20"/>
  <c r="EE26" i="20" s="1"/>
  <c r="EE27" i="20" s="1"/>
  <c r="GK175" i="20"/>
  <c r="JZ50" i="19" s="1"/>
  <c r="GQ26" i="20"/>
  <c r="GQ27" i="20" s="1"/>
  <c r="FX192" i="20"/>
  <c r="JM67" i="19" s="1"/>
  <c r="FT192" i="20"/>
  <c r="JI67" i="19" s="1"/>
  <c r="FH192" i="20"/>
  <c r="IW67" i="19" s="1"/>
  <c r="FD192" i="20"/>
  <c r="IS67" i="19" s="1"/>
  <c r="ER192" i="20"/>
  <c r="IG67" i="19" s="1"/>
  <c r="EN192" i="20"/>
  <c r="IC67" i="19" s="1"/>
  <c r="GS192" i="20"/>
  <c r="KH67" i="19" s="1"/>
  <c r="GK192" i="20"/>
  <c r="JZ67" i="19" s="1"/>
  <c r="GC192" i="20"/>
  <c r="JR67" i="19" s="1"/>
  <c r="FU192" i="20"/>
  <c r="JJ67" i="19" s="1"/>
  <c r="FA192" i="20"/>
  <c r="IP67" i="19" s="1"/>
  <c r="DL192" i="20"/>
  <c r="GQ186" i="20"/>
  <c r="KF61" i="19" s="1"/>
  <c r="GM186" i="20"/>
  <c r="KB61" i="19" s="1"/>
  <c r="EI186" i="20"/>
  <c r="HX61" i="19" s="1"/>
  <c r="EE186" i="20"/>
  <c r="HT61" i="19" s="1"/>
  <c r="EA186" i="20"/>
  <c r="HP61" i="19" s="1"/>
  <c r="DW186" i="20"/>
  <c r="HL61" i="19" s="1"/>
  <c r="DS186" i="20"/>
  <c r="HH61" i="19" s="1"/>
  <c r="DO186" i="20"/>
  <c r="HD61" i="19" s="1"/>
  <c r="FF164" i="20"/>
  <c r="IU39" i="19" s="1"/>
  <c r="EP164" i="20"/>
  <c r="IE39" i="19" s="1"/>
  <c r="FK54" i="20"/>
  <c r="FK62" i="20" s="1"/>
  <c r="JM63" i="19"/>
  <c r="JE63" i="19"/>
  <c r="IW63" i="19"/>
  <c r="IO63" i="19"/>
  <c r="IG63" i="19"/>
  <c r="GR192" i="20"/>
  <c r="KG67" i="19" s="1"/>
  <c r="FQ192" i="20"/>
  <c r="JF67" i="19" s="1"/>
  <c r="ES192" i="20"/>
  <c r="IH67" i="19" s="1"/>
  <c r="GH192" i="20"/>
  <c r="JW67" i="19" s="1"/>
  <c r="GM175" i="20"/>
  <c r="KB50" i="19" s="1"/>
  <c r="GM25" i="20"/>
  <c r="GE25" i="20"/>
  <c r="FW25" i="20"/>
  <c r="FO25" i="20"/>
  <c r="FG25" i="20"/>
  <c r="EY25" i="20"/>
  <c r="EQ25" i="20"/>
  <c r="EI25" i="20"/>
  <c r="EA25" i="20"/>
  <c r="DS25" i="20"/>
  <c r="FW175" i="20"/>
  <c r="JL50" i="19" s="1"/>
  <c r="EQ175" i="20"/>
  <c r="IF50" i="19" s="1"/>
  <c r="GE175" i="20"/>
  <c r="JT50" i="19" s="1"/>
  <c r="EY175" i="20"/>
  <c r="IN50" i="19" s="1"/>
  <c r="GQ192" i="20"/>
  <c r="KF67" i="19" s="1"/>
  <c r="GM192" i="20"/>
  <c r="KB67" i="19" s="1"/>
  <c r="GI192" i="20"/>
  <c r="JX67" i="19" s="1"/>
  <c r="GE192" i="20"/>
  <c r="JT67" i="19" s="1"/>
  <c r="FO192" i="20"/>
  <c r="JD67" i="19" s="1"/>
  <c r="EY192" i="20"/>
  <c r="IN67" i="19" s="1"/>
  <c r="GD192" i="20"/>
  <c r="JS67" i="19" s="1"/>
  <c r="FZ192" i="20"/>
  <c r="JO67" i="19" s="1"/>
  <c r="FV192" i="20"/>
  <c r="JK67" i="19" s="1"/>
  <c r="FR192" i="20"/>
  <c r="JG67" i="19" s="1"/>
  <c r="FN192" i="20"/>
  <c r="JC67" i="19" s="1"/>
  <c r="FJ192" i="20"/>
  <c r="IY67" i="19" s="1"/>
  <c r="FF192" i="20"/>
  <c r="IU67" i="19" s="1"/>
  <c r="FB192" i="20"/>
  <c r="IQ67" i="19" s="1"/>
  <c r="EX192" i="20"/>
  <c r="IM67" i="19" s="1"/>
  <c r="ET192" i="20"/>
  <c r="II67" i="19" s="1"/>
  <c r="EP192" i="20"/>
  <c r="IE67" i="19" s="1"/>
  <c r="DZ192" i="20"/>
  <c r="DH186" i="20"/>
  <c r="GW61" i="19" s="1"/>
  <c r="FV164" i="20"/>
  <c r="JK39" i="19" s="1"/>
  <c r="GT192" i="20"/>
  <c r="KI67" i="19" s="1"/>
  <c r="GP192" i="20"/>
  <c r="KE67" i="19" s="1"/>
  <c r="GL192" i="20"/>
  <c r="KA67" i="19" s="1"/>
  <c r="FS192" i="20"/>
  <c r="JH67" i="19" s="1"/>
  <c r="FC192" i="20"/>
  <c r="IR67" i="19" s="1"/>
  <c r="EM192" i="20"/>
  <c r="IB67" i="19" s="1"/>
  <c r="GO175" i="20"/>
  <c r="KD50" i="19" s="1"/>
  <c r="FU175" i="20"/>
  <c r="JJ50" i="19" s="1"/>
  <c r="FI175" i="20"/>
  <c r="IX50" i="19" s="1"/>
  <c r="EO175" i="20"/>
  <c r="ID50" i="19" s="1"/>
  <c r="FW192" i="20"/>
  <c r="JL67" i="19" s="1"/>
  <c r="FG192" i="20"/>
  <c r="IV67" i="19" s="1"/>
  <c r="EQ192" i="20"/>
  <c r="IF67" i="19" s="1"/>
  <c r="KF41" i="19"/>
  <c r="GQ175" i="20"/>
  <c r="KF50" i="19" s="1"/>
  <c r="GI175" i="20"/>
  <c r="JX50" i="19" s="1"/>
  <c r="GA175" i="20"/>
  <c r="JP50" i="19" s="1"/>
  <c r="FS175" i="20"/>
  <c r="JH50" i="19" s="1"/>
  <c r="FK175" i="20"/>
  <c r="IZ50" i="19" s="1"/>
  <c r="FC175" i="20"/>
  <c r="IR50" i="19" s="1"/>
  <c r="EU175" i="20"/>
  <c r="IJ50" i="19" s="1"/>
  <c r="EM175" i="20"/>
  <c r="IB50" i="19" s="1"/>
  <c r="GJ164" i="20"/>
  <c r="JY39" i="19" s="1"/>
  <c r="GF164" i="20"/>
  <c r="JU39" i="19" s="1"/>
  <c r="GB164" i="20"/>
  <c r="JQ39" i="19" s="1"/>
  <c r="FX164" i="20"/>
  <c r="JM39" i="19" s="1"/>
  <c r="FT164" i="20"/>
  <c r="JI39" i="19" s="1"/>
  <c r="FP164" i="20"/>
  <c r="JE39" i="19" s="1"/>
  <c r="FL164" i="20"/>
  <c r="JA39" i="19" s="1"/>
  <c r="FH164" i="20"/>
  <c r="IW39" i="19" s="1"/>
  <c r="FD164" i="20"/>
  <c r="IS39" i="19" s="1"/>
  <c r="EZ164" i="20"/>
  <c r="IO39" i="19" s="1"/>
  <c r="EV164" i="20"/>
  <c r="IK39" i="19" s="1"/>
  <c r="ER164" i="20"/>
  <c r="IG39" i="19" s="1"/>
  <c r="EN164" i="20"/>
  <c r="IC39" i="19" s="1"/>
  <c r="GQ72" i="20"/>
  <c r="GM72" i="20"/>
  <c r="GI72" i="20"/>
  <c r="GE72" i="20"/>
  <c r="GA72" i="20"/>
  <c r="FW72" i="20"/>
  <c r="FS72" i="20"/>
  <c r="FO72" i="20"/>
  <c r="FK72" i="20"/>
  <c r="FG72" i="20"/>
  <c r="FC72" i="20"/>
  <c r="EY72" i="20"/>
  <c r="EU72" i="20"/>
  <c r="EQ72" i="20"/>
  <c r="EM72" i="20"/>
  <c r="EB175" i="20"/>
  <c r="HQ50" i="19" s="1"/>
  <c r="GL164" i="20"/>
  <c r="KA39" i="19" s="1"/>
  <c r="GR72" i="20"/>
  <c r="GN72" i="20"/>
  <c r="GJ72" i="20"/>
  <c r="GF72" i="20"/>
  <c r="GB72" i="20"/>
  <c r="FX72" i="20"/>
  <c r="FT72" i="20"/>
  <c r="FP72" i="20"/>
  <c r="FL72" i="20"/>
  <c r="FH72" i="20"/>
  <c r="FD72" i="20"/>
  <c r="EZ72" i="20"/>
  <c r="EV72" i="20"/>
  <c r="ER72" i="20"/>
  <c r="EN72" i="20"/>
  <c r="FH26" i="20"/>
  <c r="FH27" i="20" s="1"/>
  <c r="ES26" i="20"/>
  <c r="ES27" i="20" s="1"/>
  <c r="EW66" i="20"/>
  <c r="FY54" i="20"/>
  <c r="FY62" i="20" s="1"/>
  <c r="FU54" i="20"/>
  <c r="FU62" i="20" s="1"/>
  <c r="FM54" i="20"/>
  <c r="FM62" i="20" s="1"/>
  <c r="FI54" i="20"/>
  <c r="FI62" i="20" s="1"/>
  <c r="EW54" i="20"/>
  <c r="EW62" i="20" s="1"/>
  <c r="EO54" i="20"/>
  <c r="EO62" i="20" s="1"/>
  <c r="EG52" i="20"/>
  <c r="DA52" i="20"/>
  <c r="GR28" i="20"/>
  <c r="GN28" i="20"/>
  <c r="GJ28" i="20"/>
  <c r="GF28" i="20"/>
  <c r="GB28" i="20"/>
  <c r="FX28" i="20"/>
  <c r="FT28" i="20"/>
  <c r="FP28" i="20"/>
  <c r="FL28" i="20"/>
  <c r="FH28" i="20"/>
  <c r="FD28" i="20"/>
  <c r="EZ28" i="20"/>
  <c r="EV28" i="20"/>
  <c r="ER28" i="20"/>
  <c r="EN28" i="20"/>
  <c r="DQ28" i="20"/>
  <c r="DM28" i="20"/>
  <c r="DI28" i="20"/>
  <c r="DE28" i="20"/>
  <c r="EK25" i="20"/>
  <c r="EK26" i="20" s="1"/>
  <c r="EK27" i="20" s="1"/>
  <c r="EG25" i="20"/>
  <c r="EC25" i="20"/>
  <c r="EC26" i="20" s="1"/>
  <c r="EC27" i="20" s="1"/>
  <c r="DY25" i="20"/>
  <c r="DU25" i="20"/>
  <c r="DU26" i="20" s="1"/>
  <c r="DU27" i="20" s="1"/>
  <c r="FP26" i="20"/>
  <c r="FP27" i="20" s="1"/>
  <c r="DY54" i="20"/>
  <c r="DY62" i="20" s="1"/>
  <c r="DL28" i="20"/>
  <c r="DH28" i="20"/>
  <c r="CZ28" i="20"/>
  <c r="EJ25" i="20"/>
  <c r="EF25" i="20"/>
  <c r="EB25" i="20"/>
  <c r="DX25" i="20"/>
  <c r="DT25" i="20"/>
  <c r="EF175" i="20"/>
  <c r="HU50" i="19" s="1"/>
  <c r="DX175" i="20"/>
  <c r="HM50" i="19" s="1"/>
  <c r="DX192" i="20"/>
  <c r="HM67" i="19" s="1"/>
  <c r="DT192" i="20"/>
  <c r="HI67" i="19" s="1"/>
  <c r="DD192" i="20"/>
  <c r="GS67" i="19" s="1"/>
  <c r="GR164" i="20"/>
  <c r="KG39" i="19" s="1"/>
  <c r="GN164" i="20"/>
  <c r="KC39" i="19" s="1"/>
  <c r="GA52" i="20"/>
  <c r="FQ52" i="20"/>
  <c r="FG52" i="20"/>
  <c r="ES52" i="20"/>
  <c r="FM51" i="20"/>
  <c r="EO51" i="20"/>
  <c r="DL51" i="20"/>
  <c r="FX50" i="20"/>
  <c r="FP50" i="20"/>
  <c r="FC50" i="20"/>
  <c r="EO50" i="20"/>
  <c r="EC50" i="20"/>
  <c r="GS49" i="20"/>
  <c r="FE49" i="20"/>
  <c r="EC49" i="20"/>
  <c r="GF48" i="20"/>
  <c r="FU48" i="20"/>
  <c r="FM48" i="20"/>
  <c r="ES48" i="20"/>
  <c r="EB48" i="20"/>
  <c r="DT48" i="20"/>
  <c r="GN47" i="20"/>
  <c r="FY47" i="20"/>
  <c r="FH47" i="20"/>
  <c r="DU47" i="20"/>
  <c r="FL52" i="20"/>
  <c r="ER52" i="20"/>
  <c r="GN50" i="20"/>
  <c r="EZ50" i="20"/>
  <c r="GB48" i="20"/>
  <c r="FT48" i="20"/>
  <c r="FL48" i="20"/>
  <c r="EN48" i="20"/>
  <c r="DL47" i="20"/>
  <c r="FA67" i="20"/>
  <c r="GO52" i="20"/>
  <c r="EN52" i="20"/>
  <c r="DL52" i="20"/>
  <c r="GC51" i="20"/>
  <c r="FY50" i="20"/>
  <c r="GJ48" i="20"/>
  <c r="FX48" i="20"/>
  <c r="FP48" i="20"/>
  <c r="EZ48" i="20"/>
  <c r="GS47" i="20"/>
  <c r="EO67" i="20"/>
  <c r="ES66" i="20"/>
  <c r="GI52" i="20"/>
  <c r="GO50" i="20"/>
  <c r="GK50" i="20"/>
  <c r="GK49" i="20"/>
  <c r="GG48" i="20"/>
  <c r="GE48" i="20"/>
  <c r="EE52" i="20"/>
  <c r="EI51" i="20"/>
  <c r="EB177" i="20"/>
  <c r="EB149" i="20" s="1"/>
  <c r="HQ24" i="19" s="1"/>
  <c r="FI67" i="20"/>
  <c r="FX52" i="20"/>
  <c r="FT52" i="20"/>
  <c r="GF51" i="20"/>
  <c r="FP51" i="20"/>
  <c r="FH51" i="20"/>
  <c r="GN49" i="20"/>
  <c r="FX49" i="20"/>
  <c r="FP49" i="20"/>
  <c r="GR48" i="20"/>
  <c r="GS52" i="20"/>
  <c r="GQ52" i="20"/>
  <c r="GK52" i="20"/>
  <c r="GE52" i="20"/>
  <c r="GO51" i="20"/>
  <c r="GG51" i="20"/>
  <c r="GE51" i="20"/>
  <c r="GQ50" i="20"/>
  <c r="GI50" i="20"/>
  <c r="GO49" i="20"/>
  <c r="GS48" i="20"/>
  <c r="GT84" i="20"/>
  <c r="GT22" i="20" s="1"/>
  <c r="GT24" i="20" s="1"/>
  <c r="GT26" i="20" s="1"/>
  <c r="GT27" i="20" s="1"/>
  <c r="GP84" i="20"/>
  <c r="GP22" i="20" s="1"/>
  <c r="GP24" i="20" s="1"/>
  <c r="GP26" i="20" s="1"/>
  <c r="GP27" i="20" s="1"/>
  <c r="GN84" i="20"/>
  <c r="GN22" i="20" s="1"/>
  <c r="GN24" i="20" s="1"/>
  <c r="GN26" i="20" s="1"/>
  <c r="GN27" i="20" s="1"/>
  <c r="GD84" i="20"/>
  <c r="GD22" i="20" s="1"/>
  <c r="GD24" i="20" s="1"/>
  <c r="GD26" i="20" s="1"/>
  <c r="GD27" i="20" s="1"/>
  <c r="FZ84" i="20"/>
  <c r="FZ22" i="20" s="1"/>
  <c r="FZ24" i="20" s="1"/>
  <c r="FZ26" i="20" s="1"/>
  <c r="FZ27" i="20" s="1"/>
  <c r="FX84" i="20"/>
  <c r="FX22" i="20" s="1"/>
  <c r="FX24" i="20" s="1"/>
  <c r="FX26" i="20" s="1"/>
  <c r="FX27" i="20" s="1"/>
  <c r="KI41" i="19"/>
  <c r="GT175" i="20"/>
  <c r="KG41" i="19"/>
  <c r="GR175" i="20"/>
  <c r="KG50" i="19" s="1"/>
  <c r="KE41" i="19"/>
  <c r="GP175" i="20"/>
  <c r="KC41" i="19"/>
  <c r="GN175" i="20"/>
  <c r="KC50" i="19" s="1"/>
  <c r="KA41" i="19"/>
  <c r="GL175" i="20"/>
  <c r="GJ175" i="20"/>
  <c r="JY50" i="19" s="1"/>
  <c r="GH175" i="20"/>
  <c r="GF175" i="20"/>
  <c r="JU50" i="19" s="1"/>
  <c r="GD175" i="20"/>
  <c r="GB175" i="20"/>
  <c r="JQ50" i="19" s="1"/>
  <c r="FZ175" i="20"/>
  <c r="FX175" i="20"/>
  <c r="JM50" i="19" s="1"/>
  <c r="FV175" i="20"/>
  <c r="FT175" i="20"/>
  <c r="JI50" i="19" s="1"/>
  <c r="FR175" i="20"/>
  <c r="FP175" i="20"/>
  <c r="JE50" i="19" s="1"/>
  <c r="FN175" i="20"/>
  <c r="FL175" i="20"/>
  <c r="JA50" i="19" s="1"/>
  <c r="FJ175" i="20"/>
  <c r="FH175" i="20"/>
  <c r="IW50" i="19" s="1"/>
  <c r="FF175" i="20"/>
  <c r="FD175" i="20"/>
  <c r="IS50" i="19" s="1"/>
  <c r="FB175" i="20"/>
  <c r="EZ175" i="20"/>
  <c r="IO50" i="19" s="1"/>
  <c r="EX175" i="20"/>
  <c r="EV175" i="20"/>
  <c r="IK50" i="19" s="1"/>
  <c r="ET175" i="20"/>
  <c r="ER175" i="20"/>
  <c r="IG50" i="19" s="1"/>
  <c r="EP175" i="20"/>
  <c r="EN175" i="20"/>
  <c r="IC50" i="19" s="1"/>
  <c r="EL175" i="20"/>
  <c r="IA50" i="19" s="1"/>
  <c r="EH175" i="20"/>
  <c r="HW50" i="19" s="1"/>
  <c r="ED175" i="20"/>
  <c r="HS50" i="19" s="1"/>
  <c r="DZ175" i="20"/>
  <c r="HO50" i="19" s="1"/>
  <c r="DV175" i="20"/>
  <c r="HK50" i="19" s="1"/>
  <c r="KH34" i="19"/>
  <c r="GS164" i="20"/>
  <c r="KF34" i="19"/>
  <c r="GQ164" i="20"/>
  <c r="KD34" i="19"/>
  <c r="GO164" i="20"/>
  <c r="KB34" i="19"/>
  <c r="GM164" i="20"/>
  <c r="GK164" i="20"/>
  <c r="GI164" i="20"/>
  <c r="GG164" i="20"/>
  <c r="GE164" i="20"/>
  <c r="GC164" i="20"/>
  <c r="GA164" i="20"/>
  <c r="FY164" i="20"/>
  <c r="FW164" i="20"/>
  <c r="FU164" i="20"/>
  <c r="FS164" i="20"/>
  <c r="FQ164" i="20"/>
  <c r="FO164" i="20"/>
  <c r="FM164" i="20"/>
  <c r="FK164" i="20"/>
  <c r="FI164" i="20"/>
  <c r="FG164" i="20"/>
  <c r="FE164" i="20"/>
  <c r="FC164" i="20"/>
  <c r="FA164" i="20"/>
  <c r="EY164" i="20"/>
  <c r="EW164" i="20"/>
  <c r="EU164" i="20"/>
  <c r="ES164" i="20"/>
  <c r="EQ164" i="20"/>
  <c r="EO164" i="20"/>
  <c r="EM164" i="20"/>
  <c r="HB34" i="19"/>
  <c r="DM164" i="20"/>
  <c r="HB39" i="19" s="1"/>
  <c r="GS67" i="20"/>
  <c r="GS66" i="20"/>
  <c r="FU66" i="20"/>
  <c r="FU67" i="20"/>
  <c r="FM67" i="20"/>
  <c r="FM66" i="20"/>
  <c r="FE67" i="20"/>
  <c r="FE66" i="20"/>
  <c r="GR84" i="20"/>
  <c r="GR22" i="20" s="1"/>
  <c r="GR24" i="20" s="1"/>
  <c r="GR26" i="20" s="1"/>
  <c r="GR27" i="20" s="1"/>
  <c r="GJ84" i="20"/>
  <c r="GJ22" i="20" s="1"/>
  <c r="GJ24" i="20" s="1"/>
  <c r="GJ26" i="20" s="1"/>
  <c r="GJ27" i="20" s="1"/>
  <c r="GB84" i="20"/>
  <c r="GB22" i="20" s="1"/>
  <c r="GB24" i="20" s="1"/>
  <c r="GB26" i="20" s="1"/>
  <c r="GB27" i="20" s="1"/>
  <c r="FT84" i="20"/>
  <c r="FT22" i="20" s="1"/>
  <c r="FT24" i="20" s="1"/>
  <c r="FT26" i="20" s="1"/>
  <c r="FT27" i="20" s="1"/>
  <c r="FL84" i="20"/>
  <c r="FL22" i="20" s="1"/>
  <c r="FL24" i="20" s="1"/>
  <c r="FL26" i="20" s="1"/>
  <c r="FL27" i="20" s="1"/>
  <c r="FD84" i="20"/>
  <c r="FD22" i="20" s="1"/>
  <c r="FD24" i="20" s="1"/>
  <c r="FD26" i="20" s="1"/>
  <c r="FD27" i="20" s="1"/>
  <c r="EV84" i="20"/>
  <c r="EV22" i="20" s="1"/>
  <c r="EV24" i="20" s="1"/>
  <c r="EV26" i="20" s="1"/>
  <c r="EV27" i="20" s="1"/>
  <c r="EN84" i="20"/>
  <c r="EN22" i="20" s="1"/>
  <c r="EN24" i="20" s="1"/>
  <c r="EN26" i="20" s="1"/>
  <c r="EN27" i="20" s="1"/>
  <c r="GO77" i="20"/>
  <c r="GG77" i="20"/>
  <c r="FY77" i="20"/>
  <c r="FQ77" i="20"/>
  <c r="FI77" i="20"/>
  <c r="FA77" i="20"/>
  <c r="ES77" i="20"/>
  <c r="GR21" i="20"/>
  <c r="GJ21" i="20"/>
  <c r="FZ21" i="20"/>
  <c r="FT21" i="20"/>
  <c r="FR21" i="20"/>
  <c r="FL21" i="20"/>
  <c r="ET21" i="20"/>
  <c r="GS84" i="20"/>
  <c r="GS22" i="20" s="1"/>
  <c r="GS24" i="20" s="1"/>
  <c r="GS26" i="20" s="1"/>
  <c r="GS27" i="20" s="1"/>
  <c r="GM84" i="20"/>
  <c r="GM22" i="20" s="1"/>
  <c r="GM24" i="20" s="1"/>
  <c r="GM26" i="20" s="1"/>
  <c r="GM27" i="20" s="1"/>
  <c r="GK84" i="20"/>
  <c r="GK22" i="20" s="1"/>
  <c r="GK24" i="20" s="1"/>
  <c r="GK26" i="20" s="1"/>
  <c r="GK27" i="20" s="1"/>
  <c r="GE84" i="20"/>
  <c r="GE22" i="20" s="1"/>
  <c r="GE24" i="20" s="1"/>
  <c r="GE26" i="20" s="1"/>
  <c r="GE27" i="20" s="1"/>
  <c r="GC84" i="20"/>
  <c r="GC22" i="20" s="1"/>
  <c r="GC24" i="20" s="1"/>
  <c r="GC26" i="20" s="1"/>
  <c r="GC27" i="20" s="1"/>
  <c r="FW84" i="20"/>
  <c r="FW22" i="20" s="1"/>
  <c r="FW24" i="20" s="1"/>
  <c r="FU84" i="20"/>
  <c r="FU22" i="20" s="1"/>
  <c r="FU24" i="20" s="1"/>
  <c r="FU26" i="20" s="1"/>
  <c r="FU27" i="20" s="1"/>
  <c r="FO84" i="20"/>
  <c r="FO22" i="20" s="1"/>
  <c r="FO24" i="20" s="1"/>
  <c r="FO26" i="20" s="1"/>
  <c r="FO27" i="20" s="1"/>
  <c r="FM84" i="20"/>
  <c r="FM22" i="20" s="1"/>
  <c r="FM24" i="20" s="1"/>
  <c r="FM26" i="20" s="1"/>
  <c r="FM27" i="20" s="1"/>
  <c r="FG84" i="20"/>
  <c r="FG22" i="20" s="1"/>
  <c r="FG24" i="20" s="1"/>
  <c r="FG26" i="20" s="1"/>
  <c r="FG27" i="20" s="1"/>
  <c r="FE84" i="20"/>
  <c r="FE22" i="20" s="1"/>
  <c r="FE24" i="20" s="1"/>
  <c r="FE26" i="20" s="1"/>
  <c r="FE27" i="20" s="1"/>
  <c r="EY84" i="20"/>
  <c r="EY22" i="20" s="1"/>
  <c r="EY24" i="20" s="1"/>
  <c r="EY26" i="20" s="1"/>
  <c r="EY27" i="20" s="1"/>
  <c r="EW84" i="20"/>
  <c r="EW22" i="20" s="1"/>
  <c r="EW24" i="20" s="1"/>
  <c r="EW26" i="20" s="1"/>
  <c r="EW27" i="20" s="1"/>
  <c r="EQ84" i="20"/>
  <c r="EQ22" i="20" s="1"/>
  <c r="EQ24" i="20" s="1"/>
  <c r="EO84" i="20"/>
  <c r="EO22" i="20" s="1"/>
  <c r="EO24" i="20" s="1"/>
  <c r="EO26" i="20" s="1"/>
  <c r="EO27" i="20" s="1"/>
  <c r="GN77" i="20"/>
  <c r="GF77" i="20"/>
  <c r="FX77" i="20"/>
  <c r="FP77" i="20"/>
  <c r="FH77" i="20"/>
  <c r="EZ77" i="20"/>
  <c r="ER77" i="20"/>
  <c r="EJ72" i="20"/>
  <c r="GH65" i="20"/>
  <c r="FZ65" i="20"/>
  <c r="FR65" i="20"/>
  <c r="FR66" i="20" s="1"/>
  <c r="GN52" i="20"/>
  <c r="GJ52" i="20"/>
  <c r="GF52" i="20"/>
  <c r="GB52" i="20"/>
  <c r="FP52" i="20"/>
  <c r="FH52" i="20"/>
  <c r="FD52" i="20"/>
  <c r="EZ52" i="20"/>
  <c r="EV52" i="20"/>
  <c r="GN51" i="20"/>
  <c r="FX51" i="20"/>
  <c r="EZ51" i="20"/>
  <c r="ER51" i="20"/>
  <c r="GF50" i="20"/>
  <c r="FH50" i="20"/>
  <c r="ER50" i="20"/>
  <c r="FH49" i="20"/>
  <c r="EZ49" i="20"/>
  <c r="ER49" i="20"/>
  <c r="FD48" i="20"/>
  <c r="EV48" i="20"/>
  <c r="ER48" i="20"/>
  <c r="GO21" i="20"/>
  <c r="FQ21" i="20"/>
  <c r="FI21" i="20"/>
  <c r="FA21" i="20"/>
  <c r="ES21" i="20"/>
  <c r="EJ52" i="20"/>
  <c r="EF52" i="20"/>
  <c r="EB52" i="20"/>
  <c r="DT51" i="20"/>
  <c r="EJ48" i="20"/>
  <c r="EG192" i="20"/>
  <c r="HV67" i="19" s="1"/>
  <c r="DG192" i="20"/>
  <c r="GV67" i="19" s="1"/>
  <c r="DK164" i="20"/>
  <c r="GZ39" i="19" s="1"/>
  <c r="EJ164" i="20"/>
  <c r="HY39" i="19" s="1"/>
  <c r="DT164" i="20"/>
  <c r="DT177" i="20" s="1"/>
  <c r="DT194" i="20" s="1"/>
  <c r="HI69" i="19" s="1"/>
  <c r="DL164" i="20"/>
  <c r="EB72" i="20"/>
  <c r="EJ177" i="20"/>
  <c r="DA192" i="20"/>
  <c r="GP67" i="19" s="1"/>
  <c r="DT84" i="20"/>
  <c r="DT22" i="20" s="1"/>
  <c r="DT24" i="20" s="1"/>
  <c r="DT26" i="20" s="1"/>
  <c r="DT27" i="20" s="1"/>
  <c r="EJ84" i="20"/>
  <c r="EJ22" i="20" s="1"/>
  <c r="EJ24" i="20" s="1"/>
  <c r="EJ26" i="20" s="1"/>
  <c r="EJ27" i="20" s="1"/>
  <c r="EF72" i="20"/>
  <c r="DX72" i="20"/>
  <c r="DJ9" i="20"/>
  <c r="DB9" i="20"/>
  <c r="EL8" i="20"/>
  <c r="EJ8" i="20"/>
  <c r="EH8" i="20"/>
  <c r="EF8" i="20"/>
  <c r="ED8" i="20"/>
  <c r="EB8" i="20"/>
  <c r="DZ8" i="20"/>
  <c r="DX8" i="20"/>
  <c r="DV8" i="20"/>
  <c r="DT8" i="20"/>
  <c r="DN8" i="20"/>
  <c r="EL7" i="20"/>
  <c r="EJ7" i="20"/>
  <c r="EH7" i="20"/>
  <c r="EF7" i="20"/>
  <c r="ED7" i="20"/>
  <c r="EB7" i="20"/>
  <c r="DZ7" i="20"/>
  <c r="DX7" i="20"/>
  <c r="DV7" i="20"/>
  <c r="DT7" i="20"/>
  <c r="DR7" i="20"/>
  <c r="DN7" i="20"/>
  <c r="DJ11" i="20"/>
  <c r="HX66" i="19"/>
  <c r="HT66" i="19"/>
  <c r="HP66" i="19"/>
  <c r="HQ52" i="19"/>
  <c r="GT34" i="19"/>
  <c r="DE164" i="20"/>
  <c r="GT39" i="19" s="1"/>
  <c r="EL84" i="20"/>
  <c r="EL22" i="20" s="1"/>
  <c r="EL24" i="20" s="1"/>
  <c r="EL26" i="20" s="1"/>
  <c r="EL27" i="20" s="1"/>
  <c r="EH84" i="20"/>
  <c r="EH22" i="20" s="1"/>
  <c r="EH24" i="20" s="1"/>
  <c r="EH26" i="20" s="1"/>
  <c r="EH27" i="20" s="1"/>
  <c r="ED84" i="20"/>
  <c r="ED22" i="20" s="1"/>
  <c r="ED24" i="20" s="1"/>
  <c r="ED26" i="20" s="1"/>
  <c r="ED27" i="20" s="1"/>
  <c r="EB84" i="20"/>
  <c r="EB22" i="20" s="1"/>
  <c r="EB24" i="20" s="1"/>
  <c r="EB26" i="20" s="1"/>
  <c r="EB27" i="20" s="1"/>
  <c r="DV84" i="20"/>
  <c r="DV22" i="20" s="1"/>
  <c r="DV24" i="20" s="1"/>
  <c r="DV26" i="20" s="1"/>
  <c r="DV27" i="20" s="1"/>
  <c r="DN84" i="20"/>
  <c r="DN22" i="20" s="1"/>
  <c r="DN24" i="20" s="1"/>
  <c r="DN26" i="20" s="1"/>
  <c r="DN27" i="20" s="1"/>
  <c r="EF21" i="20"/>
  <c r="DX21" i="20"/>
  <c r="EL12" i="20"/>
  <c r="EJ12" i="20"/>
  <c r="EH12" i="20"/>
  <c r="EF12" i="20"/>
  <c r="ED12" i="20"/>
  <c r="EB12" i="20"/>
  <c r="DZ12" i="20"/>
  <c r="DX12" i="20"/>
  <c r="DV12" i="20"/>
  <c r="DT12" i="20"/>
  <c r="EF164" i="20"/>
  <c r="DX164" i="20"/>
  <c r="HM39" i="19" s="1"/>
  <c r="EL72" i="20"/>
  <c r="EH72" i="20"/>
  <c r="ED72" i="20"/>
  <c r="DZ72" i="20"/>
  <c r="DV72" i="20"/>
  <c r="DX52" i="20"/>
  <c r="DT52" i="20"/>
  <c r="CZ52" i="20"/>
  <c r="EJ51" i="20"/>
  <c r="DD51" i="20"/>
  <c r="EB50" i="20"/>
  <c r="DD50" i="20"/>
  <c r="EJ49" i="20"/>
  <c r="EB49" i="20"/>
  <c r="DT49" i="20"/>
  <c r="EF48" i="20"/>
  <c r="DD48" i="20"/>
  <c r="EL54" i="20"/>
  <c r="EL62" i="20" s="1"/>
  <c r="EJ54" i="20"/>
  <c r="EJ62" i="20" s="1"/>
  <c r="EH54" i="20"/>
  <c r="EH62" i="20" s="1"/>
  <c r="EF54" i="20"/>
  <c r="EF62" i="20" s="1"/>
  <c r="ED54" i="20"/>
  <c r="ED62" i="20" s="1"/>
  <c r="EB47" i="20"/>
  <c r="EB54" i="20"/>
  <c r="EB62" i="20" s="1"/>
  <c r="DZ54" i="20"/>
  <c r="DZ62" i="20" s="1"/>
  <c r="DX54" i="20"/>
  <c r="DX62" i="20" s="1"/>
  <c r="DV54" i="20"/>
  <c r="DV62" i="20" s="1"/>
  <c r="DT47" i="20"/>
  <c r="DT54" i="20"/>
  <c r="DT62" i="20" s="1"/>
  <c r="DN54" i="20"/>
  <c r="DN62" i="20" s="1"/>
  <c r="DH54" i="20"/>
  <c r="DH62" i="20" s="1"/>
  <c r="DD47" i="20"/>
  <c r="EL9" i="20"/>
  <c r="EJ9" i="20"/>
  <c r="EH9" i="20"/>
  <c r="EF9" i="20"/>
  <c r="ED9" i="20"/>
  <c r="EB9" i="20"/>
  <c r="DZ9" i="20"/>
  <c r="DX9" i="20"/>
  <c r="DV9" i="20"/>
  <c r="DT9" i="20"/>
  <c r="DN9" i="20"/>
  <c r="DR8" i="20"/>
  <c r="DR12" i="20"/>
  <c r="DP8" i="20"/>
  <c r="DH8" i="20"/>
  <c r="CZ8" i="20"/>
  <c r="DP11" i="20"/>
  <c r="DN11" i="20"/>
  <c r="DL7" i="20"/>
  <c r="DL11" i="20"/>
  <c r="DD11" i="20"/>
  <c r="HU39" i="19"/>
  <c r="DI192" i="20"/>
  <c r="GX67" i="19" s="1"/>
  <c r="DE192" i="20"/>
  <c r="GT67" i="19" s="1"/>
  <c r="DC192" i="20"/>
  <c r="GR67" i="19" s="1"/>
  <c r="HZ63" i="19"/>
  <c r="EK192" i="20"/>
  <c r="HZ67" i="19" s="1"/>
  <c r="HR63" i="19"/>
  <c r="EC192" i="20"/>
  <c r="HR67" i="19" s="1"/>
  <c r="HN63" i="19"/>
  <c r="DY192" i="20"/>
  <c r="HN67" i="19" s="1"/>
  <c r="HL63" i="19"/>
  <c r="DW192" i="20"/>
  <c r="HL67" i="19" s="1"/>
  <c r="HJ63" i="19"/>
  <c r="DU192" i="20"/>
  <c r="HJ67" i="19" s="1"/>
  <c r="HB63" i="19"/>
  <c r="DM192" i="20"/>
  <c r="HB67" i="19" s="1"/>
  <c r="GZ63" i="19"/>
  <c r="DK192" i="20"/>
  <c r="GZ67" i="19" s="1"/>
  <c r="DI186" i="20"/>
  <c r="GX61" i="19" s="1"/>
  <c r="DG186" i="20"/>
  <c r="GV61" i="19" s="1"/>
  <c r="GP50" i="19"/>
  <c r="DA177" i="20"/>
  <c r="HZ41" i="19"/>
  <c r="EK175" i="20"/>
  <c r="HZ50" i="19" s="1"/>
  <c r="HX41" i="19"/>
  <c r="EI175" i="20"/>
  <c r="HX50" i="19" s="1"/>
  <c r="HV41" i="19"/>
  <c r="EG175" i="20"/>
  <c r="HV50" i="19" s="1"/>
  <c r="HT41" i="19"/>
  <c r="EE175" i="20"/>
  <c r="HT50" i="19" s="1"/>
  <c r="HR41" i="19"/>
  <c r="EC175" i="20"/>
  <c r="HR50" i="19" s="1"/>
  <c r="HP41" i="19"/>
  <c r="EA175" i="20"/>
  <c r="HP50" i="19" s="1"/>
  <c r="HN41" i="19"/>
  <c r="DY175" i="20"/>
  <c r="HN50" i="19" s="1"/>
  <c r="HL41" i="19"/>
  <c r="DW175" i="20"/>
  <c r="HL50" i="19" s="1"/>
  <c r="HJ41" i="19"/>
  <c r="DU175" i="20"/>
  <c r="HJ50" i="19" s="1"/>
  <c r="HF41" i="19"/>
  <c r="DQ175" i="20"/>
  <c r="HF50" i="19" s="1"/>
  <c r="EL164" i="20"/>
  <c r="EH164" i="20"/>
  <c r="ED164" i="20"/>
  <c r="DZ164" i="20"/>
  <c r="DV164" i="20"/>
  <c r="EK72" i="20"/>
  <c r="EI72" i="20"/>
  <c r="EG72" i="20"/>
  <c r="EE72" i="20"/>
  <c r="EC72" i="20"/>
  <c r="EA72" i="20"/>
  <c r="DY72" i="20"/>
  <c r="DW72" i="20"/>
  <c r="DU72" i="20"/>
  <c r="DQ72" i="20"/>
  <c r="DK72" i="20"/>
  <c r="DC72" i="20"/>
  <c r="EK52" i="20"/>
  <c r="EG48" i="20"/>
  <c r="DA194" i="20"/>
  <c r="GP69" i="19" s="1"/>
  <c r="DP192" i="20"/>
  <c r="EL192" i="20"/>
  <c r="EJ192" i="20"/>
  <c r="EH192" i="20"/>
  <c r="EF192" i="20"/>
  <c r="ED192" i="20"/>
  <c r="HS67" i="19" s="1"/>
  <c r="EB192" i="20"/>
  <c r="DN192" i="20"/>
  <c r="DM186" i="20"/>
  <c r="HB61" i="19" s="1"/>
  <c r="DE186" i="20"/>
  <c r="GT61" i="19" s="1"/>
  <c r="DN186" i="20"/>
  <c r="HC61" i="19" s="1"/>
  <c r="DB186" i="20"/>
  <c r="GQ61" i="19" s="1"/>
  <c r="DM175" i="20"/>
  <c r="DE175" i="20"/>
  <c r="DC175" i="20"/>
  <c r="GR50" i="19" s="1"/>
  <c r="DR175" i="20"/>
  <c r="HG50" i="19" s="1"/>
  <c r="DL175" i="20"/>
  <c r="HA50" i="19" s="1"/>
  <c r="DP175" i="20"/>
  <c r="HE50" i="19" s="1"/>
  <c r="DN175" i="20"/>
  <c r="HC50" i="19" s="1"/>
  <c r="DQ164" i="20"/>
  <c r="DQ177" i="20" s="1"/>
  <c r="DJ84" i="20"/>
  <c r="DJ22" i="20" s="1"/>
  <c r="DJ24" i="20" s="1"/>
  <c r="DJ26" i="20" s="1"/>
  <c r="DJ27" i="20" s="1"/>
  <c r="DD84" i="20"/>
  <c r="DD22" i="20" s="1"/>
  <c r="DD24" i="20" s="1"/>
  <c r="DD26" i="20" s="1"/>
  <c r="DD27" i="20" s="1"/>
  <c r="DB84" i="20"/>
  <c r="DB22" i="20" s="1"/>
  <c r="DB24" i="20" s="1"/>
  <c r="DB26" i="20" s="1"/>
  <c r="DB27" i="20" s="1"/>
  <c r="EF84" i="20"/>
  <c r="EF22" i="20" s="1"/>
  <c r="EF24" i="20" s="1"/>
  <c r="EF26" i="20" s="1"/>
  <c r="EF27" i="20" s="1"/>
  <c r="DX84" i="20"/>
  <c r="DX22" i="20" s="1"/>
  <c r="DX24" i="20" s="1"/>
  <c r="DX26" i="20" s="1"/>
  <c r="DX27" i="20" s="1"/>
  <c r="DR84" i="20"/>
  <c r="DR22" i="20" s="1"/>
  <c r="DR24" i="20" s="1"/>
  <c r="DR26" i="20" s="1"/>
  <c r="DR27" i="20" s="1"/>
  <c r="DI77" i="20"/>
  <c r="EK77" i="20"/>
  <c r="EC77" i="20"/>
  <c r="DU77" i="20"/>
  <c r="DQ77" i="20"/>
  <c r="DK77" i="20"/>
  <c r="DR72" i="20"/>
  <c r="DP72" i="20"/>
  <c r="DN72" i="20"/>
  <c r="DH72" i="20"/>
  <c r="DY66" i="20"/>
  <c r="DQ65" i="20"/>
  <c r="DQ67" i="20" s="1"/>
  <c r="DI65" i="20"/>
  <c r="DA65" i="20"/>
  <c r="DA67" i="20" s="1"/>
  <c r="DP52" i="20"/>
  <c r="DP48" i="20"/>
  <c r="DJ54" i="20"/>
  <c r="DJ62" i="20" s="1"/>
  <c r="DB54" i="20"/>
  <c r="DB62" i="20" s="1"/>
  <c r="DI21" i="20"/>
  <c r="DS9" i="20"/>
  <c r="DQ9" i="20"/>
  <c r="DO9" i="20"/>
  <c r="DK9" i="20"/>
  <c r="DI9" i="20"/>
  <c r="DC9" i="20"/>
  <c r="DA9" i="20"/>
  <c r="DS8" i="20"/>
  <c r="DO8" i="20"/>
  <c r="DG8" i="20"/>
  <c r="CY8" i="20"/>
  <c r="DQ11" i="20"/>
  <c r="DK7" i="20"/>
  <c r="DC7" i="20"/>
  <c r="EK164" i="20"/>
  <c r="EI164" i="20"/>
  <c r="EG164" i="20"/>
  <c r="EE164" i="20"/>
  <c r="EC164" i="20"/>
  <c r="EA164" i="20"/>
  <c r="DY164" i="20"/>
  <c r="DW164" i="20"/>
  <c r="DU164" i="20"/>
  <c r="DO164" i="20"/>
  <c r="HD39" i="19" s="1"/>
  <c r="DI164" i="20"/>
  <c r="DC164" i="20"/>
  <c r="DR164" i="20"/>
  <c r="DR177" i="20" s="1"/>
  <c r="DF164" i="20"/>
  <c r="GU39" i="19" s="1"/>
  <c r="DB164" i="20"/>
  <c r="GQ39" i="19" s="1"/>
  <c r="DO84" i="20"/>
  <c r="DO22" i="20" s="1"/>
  <c r="DO24" i="20" s="1"/>
  <c r="DO26" i="20" s="1"/>
  <c r="DO27" i="20" s="1"/>
  <c r="EI84" i="20"/>
  <c r="EI22" i="20" s="1"/>
  <c r="EI24" i="20" s="1"/>
  <c r="EI26" i="20" s="1"/>
  <c r="EI27" i="20" s="1"/>
  <c r="EG84" i="20"/>
  <c r="EG22" i="20" s="1"/>
  <c r="EG24" i="20" s="1"/>
  <c r="EG26" i="20" s="1"/>
  <c r="EG27" i="20" s="1"/>
  <c r="EA84" i="20"/>
  <c r="EA22" i="20" s="1"/>
  <c r="EA24" i="20" s="1"/>
  <c r="EA26" i="20" s="1"/>
  <c r="EA27" i="20" s="1"/>
  <c r="DY84" i="20"/>
  <c r="DY22" i="20" s="1"/>
  <c r="DY24" i="20" s="1"/>
  <c r="DY26" i="20" s="1"/>
  <c r="DY27" i="20" s="1"/>
  <c r="DH77" i="20"/>
  <c r="CZ77" i="20"/>
  <c r="EJ77" i="20"/>
  <c r="EB77" i="20"/>
  <c r="DT77" i="20"/>
  <c r="DR77" i="20"/>
  <c r="DN77" i="20"/>
  <c r="DS72" i="20"/>
  <c r="DI72" i="20"/>
  <c r="DG72" i="20"/>
  <c r="DO52" i="20"/>
  <c r="DE52" i="20"/>
  <c r="DA51" i="20"/>
  <c r="DI54" i="20"/>
  <c r="DI62" i="20" s="1"/>
  <c r="DS54" i="20"/>
  <c r="DS62" i="20" s="1"/>
  <c r="DO48" i="20"/>
  <c r="DQ47" i="20"/>
  <c r="DA47" i="20"/>
  <c r="DP9" i="20"/>
  <c r="DH9" i="20"/>
  <c r="DF9" i="20"/>
  <c r="CZ9" i="20"/>
  <c r="DJ8" i="20"/>
  <c r="DB8" i="20"/>
  <c r="DP7" i="20"/>
  <c r="DF7" i="20"/>
  <c r="DS175" i="20"/>
  <c r="HH50" i="19" s="1"/>
  <c r="DS84" i="20"/>
  <c r="DS22" i="20" s="1"/>
  <c r="DS24" i="20" s="1"/>
  <c r="DS26" i="20" s="1"/>
  <c r="DS27" i="20" s="1"/>
  <c r="DS192" i="20"/>
  <c r="HH67" i="19" s="1"/>
  <c r="DS164" i="20"/>
  <c r="HF39" i="19"/>
  <c r="DQ192" i="20"/>
  <c r="HF67" i="19" s="1"/>
  <c r="DQ87" i="20"/>
  <c r="DQ7" i="20"/>
  <c r="DR49" i="20"/>
  <c r="DQ84" i="20"/>
  <c r="DQ22" i="20" s="1"/>
  <c r="DQ24" i="20" s="1"/>
  <c r="DQ26" i="20" s="1"/>
  <c r="DQ27" i="20" s="1"/>
  <c r="HG35" i="19"/>
  <c r="DR192" i="20"/>
  <c r="HG67" i="19" s="1"/>
  <c r="HE67" i="19"/>
  <c r="DP84" i="20"/>
  <c r="DP22" i="20" s="1"/>
  <c r="DP24" i="20" s="1"/>
  <c r="DP26" i="20" s="1"/>
  <c r="DP27" i="20" s="1"/>
  <c r="DP54" i="20"/>
  <c r="DP62" i="20" s="1"/>
  <c r="DP164" i="20"/>
  <c r="HE41" i="19"/>
  <c r="HC41" i="19"/>
  <c r="DO192" i="20"/>
  <c r="HD67" i="19" s="1"/>
  <c r="DO175" i="20"/>
  <c r="DN164" i="20"/>
  <c r="DO77" i="20"/>
  <c r="DI67" i="20"/>
  <c r="DI66" i="20"/>
  <c r="GU35" i="19"/>
  <c r="GQ34" i="19"/>
  <c r="DJ186" i="20"/>
  <c r="GY61" i="19" s="1"/>
  <c r="DL186" i="20"/>
  <c r="HA61" i="19" s="1"/>
  <c r="DD186" i="20"/>
  <c r="GS61" i="19" s="1"/>
  <c r="DF175" i="20"/>
  <c r="GU50" i="19" s="1"/>
  <c r="DH175" i="20"/>
  <c r="GW50" i="19" s="1"/>
  <c r="CZ175" i="20"/>
  <c r="GO50" i="19" s="1"/>
  <c r="DL177" i="20"/>
  <c r="DH84" i="20"/>
  <c r="DH22" i="20" s="1"/>
  <c r="DH24" i="20" s="1"/>
  <c r="DH26" i="20" s="1"/>
  <c r="DH27" i="20" s="1"/>
  <c r="CZ84" i="20"/>
  <c r="CZ22" i="20" s="1"/>
  <c r="CZ24" i="20" s="1"/>
  <c r="CZ26" i="20" s="1"/>
  <c r="CZ27" i="20" s="1"/>
  <c r="DL77" i="20"/>
  <c r="DD77" i="20"/>
  <c r="DM9" i="20"/>
  <c r="HA39" i="19"/>
  <c r="DK186" i="20"/>
  <c r="GZ61" i="19" s="1"/>
  <c r="DC186" i="20"/>
  <c r="GR61" i="19" s="1"/>
  <c r="GV41" i="19"/>
  <c r="DG175" i="20"/>
  <c r="GV50" i="19" s="1"/>
  <c r="GN41" i="19"/>
  <c r="CY175" i="20"/>
  <c r="GN50" i="19" s="1"/>
  <c r="DC77" i="20"/>
  <c r="DM155" i="20"/>
  <c r="HB30" i="19" s="1"/>
  <c r="DM72" i="20"/>
  <c r="DE155" i="20"/>
  <c r="GT30" i="19" s="1"/>
  <c r="DE72" i="20"/>
  <c r="CY52" i="20"/>
  <c r="CY50" i="20"/>
  <c r="DG54" i="20"/>
  <c r="DG62" i="20" s="1"/>
  <c r="CY48" i="20"/>
  <c r="CY54" i="20"/>
  <c r="CY62" i="20" s="1"/>
  <c r="DK54" i="20"/>
  <c r="DK62" i="20" s="1"/>
  <c r="DC54" i="20"/>
  <c r="DC62" i="20" s="1"/>
  <c r="DL9" i="20"/>
  <c r="DM7" i="20"/>
  <c r="DF192" i="20"/>
  <c r="DM8" i="20"/>
  <c r="DM12" i="20"/>
  <c r="DI7" i="20"/>
  <c r="DI11" i="20"/>
  <c r="DD8" i="20"/>
  <c r="DD12" i="20"/>
  <c r="CZ7" i="20"/>
  <c r="CZ11" i="20"/>
  <c r="DF186" i="20"/>
  <c r="GU61" i="19" s="1"/>
  <c r="CZ164" i="20"/>
  <c r="GO34" i="19"/>
  <c r="DI49" i="20"/>
  <c r="DE9" i="20"/>
  <c r="GW41" i="19"/>
  <c r="GN64" i="19"/>
  <c r="CY192" i="20"/>
  <c r="GN67" i="19" s="1"/>
  <c r="DK175" i="20"/>
  <c r="GZ50" i="19" s="1"/>
  <c r="GV34" i="19"/>
  <c r="DG164" i="20"/>
  <c r="GN34" i="19"/>
  <c r="CY164" i="20"/>
  <c r="DG77" i="20"/>
  <c r="CY77" i="20"/>
  <c r="DD9" i="20"/>
  <c r="DE7" i="20"/>
  <c r="DE8" i="20"/>
  <c r="DE12" i="20"/>
  <c r="DA7" i="20"/>
  <c r="DA11" i="20"/>
  <c r="DM84" i="20"/>
  <c r="DM22" i="20" s="1"/>
  <c r="DM24" i="20" s="1"/>
  <c r="DM26" i="20" s="1"/>
  <c r="DM27" i="20" s="1"/>
  <c r="DL8" i="20"/>
  <c r="DL12" i="20"/>
  <c r="DH7" i="20"/>
  <c r="DH11" i="20"/>
  <c r="GQ54" i="19"/>
  <c r="DB175" i="20"/>
  <c r="GQ50" i="19" s="1"/>
  <c r="DH164" i="20"/>
  <c r="GW34" i="19"/>
  <c r="DL84" i="20"/>
  <c r="DL22" i="20" s="1"/>
  <c r="DL24" i="20" s="1"/>
  <c r="DL26" i="20" s="1"/>
  <c r="DL27" i="20" s="1"/>
  <c r="DJ192" i="20"/>
  <c r="GY67" i="19" s="1"/>
  <c r="DB192" i="20"/>
  <c r="GQ63" i="19"/>
  <c r="DJ175" i="20"/>
  <c r="GY50" i="19" s="1"/>
  <c r="DD164" i="20"/>
  <c r="DA49" i="20"/>
  <c r="DD7" i="20"/>
  <c r="DJ164" i="20"/>
  <c r="DF84" i="20"/>
  <c r="DF22" i="20" s="1"/>
  <c r="DF24" i="20" s="1"/>
  <c r="DF26" i="20" s="1"/>
  <c r="DF27" i="20" s="1"/>
  <c r="DL155" i="20"/>
  <c r="HA30" i="19" s="1"/>
  <c r="DL72" i="20"/>
  <c r="DD155" i="20"/>
  <c r="GS30" i="19" s="1"/>
  <c r="DD72" i="20"/>
  <c r="DF54" i="20"/>
  <c r="DF62" i="20" s="1"/>
  <c r="HA67" i="19"/>
  <c r="GU63" i="19"/>
  <c r="GO41" i="19"/>
  <c r="GR39" i="19"/>
  <c r="DC177" i="20"/>
  <c r="DM77" i="20"/>
  <c r="DE77" i="20"/>
  <c r="DI52" i="20"/>
  <c r="DA48" i="20"/>
  <c r="DM54" i="20"/>
  <c r="DM62" i="20" s="1"/>
  <c r="DE54" i="20"/>
  <c r="DE62" i="20" s="1"/>
  <c r="DJ72" i="20"/>
  <c r="DB72" i="20"/>
  <c r="DL50" i="20"/>
  <c r="DL48" i="20"/>
  <c r="DJ12" i="20"/>
  <c r="DB12" i="20"/>
  <c r="DF11" i="20"/>
  <c r="CY26" i="20"/>
  <c r="CY27" i="20" s="1"/>
  <c r="DK84" i="20"/>
  <c r="DK22" i="20" s="1"/>
  <c r="DK24" i="20" s="1"/>
  <c r="DK26" i="20" s="1"/>
  <c r="DK27" i="20" s="1"/>
  <c r="DC84" i="20"/>
  <c r="DC22" i="20" s="1"/>
  <c r="DC24" i="20" s="1"/>
  <c r="DC26" i="20" s="1"/>
  <c r="DC27" i="20" s="1"/>
  <c r="DM52" i="20"/>
  <c r="DK21" i="20"/>
  <c r="DC21" i="20"/>
  <c r="DG12" i="20"/>
  <c r="CZ48" i="20"/>
  <c r="DK51" i="20"/>
  <c r="DA21" i="20"/>
  <c r="CY12" i="20"/>
  <c r="DH192" i="20"/>
  <c r="DI84" i="20"/>
  <c r="DI22" i="20" s="1"/>
  <c r="DI24" i="20" s="1"/>
  <c r="DI26" i="20" s="1"/>
  <c r="DI27" i="20" s="1"/>
  <c r="DA84" i="20"/>
  <c r="DA22" i="20" s="1"/>
  <c r="DA24" i="20" s="1"/>
  <c r="DA26" i="20" s="1"/>
  <c r="DA27" i="20" s="1"/>
  <c r="DH52" i="20"/>
  <c r="CZ21" i="20"/>
  <c r="IA67" i="19"/>
  <c r="EJ194" i="20"/>
  <c r="HY69" i="19" s="1"/>
  <c r="HY67" i="19"/>
  <c r="HW67" i="19"/>
  <c r="HU67" i="19"/>
  <c r="EB194" i="20"/>
  <c r="HQ69" i="19" s="1"/>
  <c r="HQ67" i="19"/>
  <c r="CZ192" i="20"/>
  <c r="HO67" i="19"/>
  <c r="HK67" i="19"/>
  <c r="HC67" i="19"/>
  <c r="HY63" i="19"/>
  <c r="HU63" i="19"/>
  <c r="HQ63" i="19"/>
  <c r="HP67" i="19"/>
  <c r="EC66" i="20"/>
  <c r="EC67" i="20"/>
  <c r="DM66" i="20"/>
  <c r="DM67" i="20"/>
  <c r="EK21" i="20"/>
  <c r="EC21" i="20"/>
  <c r="DU21" i="20"/>
  <c r="DM21" i="20"/>
  <c r="DE21" i="20"/>
  <c r="EG67" i="20"/>
  <c r="DQ66" i="20"/>
  <c r="DA66" i="20"/>
  <c r="ED65" i="20"/>
  <c r="ED66" i="20" s="1"/>
  <c r="DV65" i="20"/>
  <c r="DV67" i="20" s="1"/>
  <c r="DN65" i="20"/>
  <c r="DN66" i="20" s="1"/>
  <c r="DF65" i="20"/>
  <c r="DF66" i="20" s="1"/>
  <c r="EK50" i="20"/>
  <c r="EI50" i="20"/>
  <c r="EK47" i="20"/>
  <c r="EL21" i="20"/>
  <c r="DN21" i="20"/>
  <c r="FF67" i="20"/>
  <c r="FF66" i="20"/>
  <c r="EX67" i="20"/>
  <c r="EX66" i="20"/>
  <c r="EH67" i="20"/>
  <c r="EH66" i="20"/>
  <c r="GH66" i="20"/>
  <c r="GH67" i="20"/>
  <c r="EY67" i="20"/>
  <c r="EY66" i="20"/>
  <c r="GP49" i="20"/>
  <c r="GP47" i="20"/>
  <c r="GH51" i="20"/>
  <c r="GH50" i="20"/>
  <c r="FZ48" i="20"/>
  <c r="FZ47" i="20"/>
  <c r="FR47" i="20"/>
  <c r="FR50" i="20"/>
  <c r="FR49" i="20"/>
  <c r="FJ48" i="20"/>
  <c r="FJ52" i="20"/>
  <c r="FJ51" i="20"/>
  <c r="FB47" i="20"/>
  <c r="FB49" i="20"/>
  <c r="FB52" i="20"/>
  <c r="FB50" i="20"/>
  <c r="ET48" i="20"/>
  <c r="ET51" i="20"/>
  <c r="EL48" i="20"/>
  <c r="EL49" i="20"/>
  <c r="EL50" i="20"/>
  <c r="EL52" i="20"/>
  <c r="ED48" i="20"/>
  <c r="ED51" i="20"/>
  <c r="ED52" i="20"/>
  <c r="DV47" i="20"/>
  <c r="DV50" i="20"/>
  <c r="DN48" i="20"/>
  <c r="DN47" i="20"/>
  <c r="DF48" i="20"/>
  <c r="DF50" i="20"/>
  <c r="DF47" i="20"/>
  <c r="DF49" i="20"/>
  <c r="GI65" i="20"/>
  <c r="GA65" i="20"/>
  <c r="EE65" i="20"/>
  <c r="EE66" i="20" s="1"/>
  <c r="DW65" i="20"/>
  <c r="DW66" i="20" s="1"/>
  <c r="DO65" i="20"/>
  <c r="DO66" i="20" s="1"/>
  <c r="DS51" i="20"/>
  <c r="EA49" i="20"/>
  <c r="FJ47" i="20"/>
  <c r="ET47" i="20"/>
  <c r="DV52" i="20"/>
  <c r="FZ51" i="20"/>
  <c r="FJ49" i="20"/>
  <c r="GM52" i="20"/>
  <c r="GM51" i="20"/>
  <c r="FO47" i="20"/>
  <c r="FO49" i="20"/>
  <c r="FO48" i="20"/>
  <c r="FO52" i="20"/>
  <c r="EQ50" i="20"/>
  <c r="EQ48" i="20"/>
  <c r="DS50" i="20"/>
  <c r="DS47" i="20"/>
  <c r="EQ67" i="20"/>
  <c r="EQ66" i="20"/>
  <c r="DS52" i="20"/>
  <c r="DN50" i="20"/>
  <c r="FN50" i="20"/>
  <c r="FN49" i="20"/>
  <c r="EH50" i="20"/>
  <c r="EH49" i="20"/>
  <c r="DB50" i="20"/>
  <c r="DB49" i="20"/>
  <c r="GE65" i="20"/>
  <c r="GE66" i="20" s="1"/>
  <c r="FO65" i="20"/>
  <c r="FO67" i="20" s="1"/>
  <c r="FG65" i="20"/>
  <c r="EA65" i="20"/>
  <c r="EA67" i="20" s="1"/>
  <c r="DS65" i="20"/>
  <c r="DK65" i="20"/>
  <c r="DK66" i="20" s="1"/>
  <c r="DC65" i="20"/>
  <c r="DF52" i="20"/>
  <c r="GM50" i="20"/>
  <c r="DS49" i="20"/>
  <c r="FG48" i="20"/>
  <c r="EP67" i="20"/>
  <c r="EP66" i="20"/>
  <c r="FB51" i="20"/>
  <c r="GP50" i="20"/>
  <c r="GH49" i="20"/>
  <c r="ET52" i="20"/>
  <c r="ET50" i="20"/>
  <c r="FW48" i="20"/>
  <c r="FW50" i="20"/>
  <c r="FW52" i="20"/>
  <c r="EY48" i="20"/>
  <c r="EY50" i="20"/>
  <c r="EY51" i="20"/>
  <c r="EA48" i="20"/>
  <c r="EA52" i="20"/>
  <c r="DC47" i="20"/>
  <c r="DC49" i="20"/>
  <c r="DC52" i="20"/>
  <c r="FW51" i="20"/>
  <c r="ED50" i="20"/>
  <c r="GE49" i="20"/>
  <c r="EL47" i="20"/>
  <c r="GL47" i="20"/>
  <c r="GL51" i="20"/>
  <c r="FV50" i="20"/>
  <c r="FV47" i="20"/>
  <c r="FF47" i="20"/>
  <c r="FF51" i="20"/>
  <c r="EP50" i="20"/>
  <c r="EP47" i="20"/>
  <c r="DZ47" i="20"/>
  <c r="DZ51" i="20"/>
  <c r="DJ50" i="20"/>
  <c r="DJ47" i="20"/>
  <c r="GO67" i="20"/>
  <c r="GG66" i="20"/>
  <c r="GG67" i="20"/>
  <c r="GM65" i="20"/>
  <c r="GM67" i="20" s="1"/>
  <c r="FW65" i="20"/>
  <c r="EI65" i="20"/>
  <c r="EI67" i="20" s="1"/>
  <c r="GC66" i="20"/>
  <c r="GC67" i="20"/>
  <c r="EK67" i="20"/>
  <c r="EK66" i="20"/>
  <c r="GT65" i="20"/>
  <c r="FZ52" i="20"/>
  <c r="EQ52" i="20"/>
  <c r="FO51" i="20"/>
  <c r="DV51" i="20"/>
  <c r="FW49" i="20"/>
  <c r="ED49" i="20"/>
  <c r="GM48" i="20"/>
  <c r="FZ66" i="20"/>
  <c r="FZ67" i="20"/>
  <c r="GP51" i="20"/>
  <c r="FZ50" i="20"/>
  <c r="DN51" i="20"/>
  <c r="FJ50" i="20"/>
  <c r="DV49" i="20"/>
  <c r="FG51" i="20"/>
  <c r="FG47" i="20"/>
  <c r="FG49" i="20"/>
  <c r="EI52" i="20"/>
  <c r="EI47" i="20"/>
  <c r="DK50" i="20"/>
  <c r="DK52" i="20"/>
  <c r="DK48" i="20"/>
  <c r="DU66" i="20"/>
  <c r="DU67" i="20"/>
  <c r="FR52" i="20"/>
  <c r="DE66" i="20"/>
  <c r="FY66" i="20"/>
  <c r="FY67" i="20"/>
  <c r="EY52" i="20"/>
  <c r="DN52" i="20"/>
  <c r="EQ51" i="20"/>
  <c r="DC51" i="20"/>
  <c r="EA50" i="20"/>
  <c r="EY49" i="20"/>
  <c r="DK49" i="20"/>
  <c r="EI48" i="20"/>
  <c r="GM47" i="20"/>
  <c r="EY47" i="20"/>
  <c r="ED47" i="20"/>
  <c r="GG52" i="20"/>
  <c r="DU52" i="20"/>
  <c r="FY51" i="20"/>
  <c r="EK51" i="20"/>
  <c r="DM51" i="20"/>
  <c r="GS50" i="20"/>
  <c r="FM50" i="20"/>
  <c r="EG50" i="20"/>
  <c r="DA50" i="20"/>
  <c r="GG49" i="20"/>
  <c r="ES49" i="20"/>
  <c r="DU49" i="20"/>
  <c r="GO48" i="20"/>
  <c r="GC48" i="20"/>
  <c r="DU48" i="20"/>
  <c r="GG47" i="20"/>
  <c r="ES47" i="20"/>
  <c r="DI47" i="20"/>
  <c r="GK66" i="20"/>
  <c r="GR65" i="20"/>
  <c r="GR66" i="20" s="1"/>
  <c r="GJ65" i="20"/>
  <c r="GB65" i="20"/>
  <c r="FT65" i="20"/>
  <c r="FT66" i="20" s="1"/>
  <c r="FL65" i="20"/>
  <c r="FL67" i="20" s="1"/>
  <c r="FD65" i="20"/>
  <c r="FD67" i="20" s="1"/>
  <c r="EV65" i="20"/>
  <c r="EV67" i="20" s="1"/>
  <c r="EN65" i="20"/>
  <c r="EN67" i="20" s="1"/>
  <c r="EF65" i="20"/>
  <c r="EF67" i="20" s="1"/>
  <c r="DX65" i="20"/>
  <c r="DP65" i="20"/>
  <c r="DH65" i="20"/>
  <c r="DH67" i="20" s="1"/>
  <c r="CZ65" i="20"/>
  <c r="CZ67" i="20" s="1"/>
  <c r="GN65" i="20"/>
  <c r="GF65" i="20"/>
  <c r="FX65" i="20"/>
  <c r="FX66" i="20" s="1"/>
  <c r="FP65" i="20"/>
  <c r="FP66" i="20" s="1"/>
  <c r="ER65" i="20"/>
  <c r="EJ65" i="20"/>
  <c r="EJ66" i="20" s="1"/>
  <c r="EB65" i="20"/>
  <c r="EB67" i="20" s="1"/>
  <c r="DT65" i="20"/>
  <c r="DL65" i="20"/>
  <c r="DL66" i="20" s="1"/>
  <c r="DD65" i="20"/>
  <c r="DD66" i="20" s="1"/>
  <c r="FI51" i="20"/>
  <c r="DY51" i="20"/>
  <c r="FA50" i="20"/>
  <c r="FQ49" i="20"/>
  <c r="EG49" i="20"/>
  <c r="DE49" i="20"/>
  <c r="FA48" i="20"/>
  <c r="EO48" i="20"/>
  <c r="DI48" i="20"/>
  <c r="FU47" i="20"/>
  <c r="EG47" i="20"/>
  <c r="GP21" i="20"/>
  <c r="GH21" i="20"/>
  <c r="FJ21" i="20"/>
  <c r="FB21" i="20"/>
  <c r="ED21" i="20"/>
  <c r="DV21" i="20"/>
  <c r="DF21" i="20"/>
  <c r="GL21" i="20"/>
  <c r="GD21" i="20"/>
  <c r="FV21" i="20"/>
  <c r="FF21" i="20"/>
  <c r="EX21" i="20"/>
  <c r="EP21" i="20"/>
  <c r="DZ21" i="20"/>
  <c r="DR21" i="20"/>
  <c r="DJ21" i="20"/>
  <c r="FB65" i="20"/>
  <c r="FB66" i="20" s="1"/>
  <c r="EL65" i="20"/>
  <c r="EL67" i="20" s="1"/>
  <c r="GD65" i="20"/>
  <c r="GD67" i="20" s="1"/>
  <c r="FN65" i="20"/>
  <c r="FN67" i="20" s="1"/>
  <c r="DR65" i="20"/>
  <c r="DR67" i="20" s="1"/>
  <c r="DJ65" i="20"/>
  <c r="DJ67" i="20" s="1"/>
  <c r="DB65" i="20"/>
  <c r="DB67" i="20" s="1"/>
  <c r="GC52" i="20"/>
  <c r="DQ52" i="20"/>
  <c r="GC49" i="20"/>
  <c r="EO49" i="20"/>
  <c r="DQ49" i="20"/>
  <c r="DQ48" i="20"/>
  <c r="GC47" i="20"/>
  <c r="GN21" i="20"/>
  <c r="GF21" i="20"/>
  <c r="FX21" i="20"/>
  <c r="FP21" i="20"/>
  <c r="FH21" i="20"/>
  <c r="EZ21" i="20"/>
  <c r="ER21" i="20"/>
  <c r="EJ21" i="20"/>
  <c r="EB21" i="20"/>
  <c r="DT21" i="20"/>
  <c r="DL21" i="20"/>
  <c r="DD21" i="20"/>
  <c r="GB21" i="20"/>
  <c r="EV21" i="20"/>
  <c r="DP21" i="20"/>
  <c r="GP65" i="20"/>
  <c r="GP67" i="20" s="1"/>
  <c r="FJ65" i="20"/>
  <c r="FJ67" i="20" s="1"/>
  <c r="ET65" i="20"/>
  <c r="ET67" i="20" s="1"/>
  <c r="GL65" i="20"/>
  <c r="GL67" i="20" s="1"/>
  <c r="FV65" i="20"/>
  <c r="FV67" i="20" s="1"/>
  <c r="DZ65" i="20"/>
  <c r="DZ67" i="20" s="1"/>
  <c r="FA52" i="20"/>
  <c r="DE51" i="20"/>
  <c r="EW50" i="20"/>
  <c r="DM49" i="20"/>
  <c r="GN66" i="20"/>
  <c r="GN67" i="20"/>
  <c r="EB66" i="20"/>
  <c r="DL67" i="20"/>
  <c r="FS67" i="20"/>
  <c r="FS66" i="20"/>
  <c r="EU66" i="20"/>
  <c r="EU67" i="20"/>
  <c r="CY66" i="20"/>
  <c r="CY67" i="20"/>
  <c r="FW66" i="20"/>
  <c r="FW67" i="20"/>
  <c r="EA66" i="20"/>
  <c r="FB67" i="20"/>
  <c r="ET66" i="20"/>
  <c r="EL66" i="20"/>
  <c r="GD66" i="20"/>
  <c r="FV66" i="20"/>
  <c r="FN66" i="20"/>
  <c r="GF66" i="20"/>
  <c r="GF67" i="20"/>
  <c r="ER66" i="20"/>
  <c r="ER67" i="20"/>
  <c r="GQ66" i="20"/>
  <c r="GQ67" i="20"/>
  <c r="FC66" i="20"/>
  <c r="FC67" i="20"/>
  <c r="DG66" i="20"/>
  <c r="DG67" i="20"/>
  <c r="DS66" i="20"/>
  <c r="DS67" i="20"/>
  <c r="FX67" i="20"/>
  <c r="DT66" i="20"/>
  <c r="DT67" i="20"/>
  <c r="FK66" i="20"/>
  <c r="FK67" i="20"/>
  <c r="EM66" i="20"/>
  <c r="EM67" i="20"/>
  <c r="DC67" i="20"/>
  <c r="DC66" i="20"/>
  <c r="GT49" i="20"/>
  <c r="FQ67" i="20"/>
  <c r="DV66" i="20"/>
  <c r="FL66" i="20"/>
  <c r="FT67" i="20"/>
  <c r="GT52" i="20"/>
  <c r="GL52" i="20"/>
  <c r="GD52" i="20"/>
  <c r="FV52" i="20"/>
  <c r="FN52" i="20"/>
  <c r="FF52" i="20"/>
  <c r="EX52" i="20"/>
  <c r="EP52" i="20"/>
  <c r="EH52" i="20"/>
  <c r="DZ52" i="20"/>
  <c r="DR52" i="20"/>
  <c r="DJ52" i="20"/>
  <c r="DB52" i="20"/>
  <c r="GD51" i="20"/>
  <c r="FR51" i="20"/>
  <c r="EX51" i="20"/>
  <c r="EL51" i="20"/>
  <c r="DR51" i="20"/>
  <c r="DF51" i="20"/>
  <c r="GL49" i="20"/>
  <c r="FZ49" i="20"/>
  <c r="FF49" i="20"/>
  <c r="ET49" i="20"/>
  <c r="DZ49" i="20"/>
  <c r="DN49" i="20"/>
  <c r="GP48" i="20"/>
  <c r="GH48" i="20"/>
  <c r="FR48" i="20"/>
  <c r="FB48" i="20"/>
  <c r="DV48" i="20"/>
  <c r="GT47" i="20"/>
  <c r="GH47" i="20"/>
  <c r="FN47" i="20"/>
  <c r="EH47" i="20"/>
  <c r="DB47" i="20"/>
  <c r="FR67" i="20"/>
  <c r="EZ67" i="20"/>
  <c r="EN66" i="20"/>
  <c r="GP52" i="20"/>
  <c r="GH52" i="20"/>
  <c r="GT51" i="20"/>
  <c r="FN51" i="20"/>
  <c r="EH51" i="20"/>
  <c r="DB51" i="20"/>
  <c r="FV49" i="20"/>
  <c r="EP49" i="20"/>
  <c r="DJ49" i="20"/>
  <c r="GT48" i="20"/>
  <c r="GL48" i="20"/>
  <c r="GD48" i="20"/>
  <c r="FV48" i="20"/>
  <c r="FN48" i="20"/>
  <c r="FF48" i="20"/>
  <c r="EX48" i="20"/>
  <c r="EP48" i="20"/>
  <c r="EH48" i="20"/>
  <c r="DZ48" i="20"/>
  <c r="DR48" i="20"/>
  <c r="DJ48" i="20"/>
  <c r="DB48" i="20"/>
  <c r="GD47" i="20"/>
  <c r="EX47" i="20"/>
  <c r="DR47" i="20"/>
  <c r="GR47" i="20"/>
  <c r="GR49" i="20"/>
  <c r="GR51" i="20"/>
  <c r="GJ47" i="20"/>
  <c r="GJ49" i="20"/>
  <c r="GJ51" i="20"/>
  <c r="GB47" i="20"/>
  <c r="GB49" i="20"/>
  <c r="GB51" i="20"/>
  <c r="FT47" i="20"/>
  <c r="FT49" i="20"/>
  <c r="FT51" i="20"/>
  <c r="FL47" i="20"/>
  <c r="FL49" i="20"/>
  <c r="FL51" i="20"/>
  <c r="FD47" i="20"/>
  <c r="FD49" i="20"/>
  <c r="FD51" i="20"/>
  <c r="EV47" i="20"/>
  <c r="EV49" i="20"/>
  <c r="EV51" i="20"/>
  <c r="EN47" i="20"/>
  <c r="EN49" i="20"/>
  <c r="EN51" i="20"/>
  <c r="EF47" i="20"/>
  <c r="EF49" i="20"/>
  <c r="EF51" i="20"/>
  <c r="DX47" i="20"/>
  <c r="DX49" i="20"/>
  <c r="DX51" i="20"/>
  <c r="DP47" i="20"/>
  <c r="DP49" i="20"/>
  <c r="DP51" i="20"/>
  <c r="DH47" i="20"/>
  <c r="DH49" i="20"/>
  <c r="DH51" i="20"/>
  <c r="CZ47" i="20"/>
  <c r="CZ49" i="20"/>
  <c r="CZ51" i="20"/>
  <c r="DF67" i="20"/>
  <c r="FH67" i="20"/>
  <c r="DW67" i="20"/>
  <c r="GQ47" i="20"/>
  <c r="GQ49" i="20"/>
  <c r="GQ51" i="20"/>
  <c r="GI47" i="20"/>
  <c r="GI49" i="20"/>
  <c r="GI51" i="20"/>
  <c r="GA47" i="20"/>
  <c r="GA49" i="20"/>
  <c r="GA51" i="20"/>
  <c r="FS47" i="20"/>
  <c r="FS49" i="20"/>
  <c r="FS51" i="20"/>
  <c r="FK47" i="20"/>
  <c r="FK49" i="20"/>
  <c r="FK51" i="20"/>
  <c r="FC47" i="20"/>
  <c r="FC49" i="20"/>
  <c r="FC51" i="20"/>
  <c r="EU47" i="20"/>
  <c r="EU49" i="20"/>
  <c r="EU51" i="20"/>
  <c r="EM47" i="20"/>
  <c r="EM49" i="20"/>
  <c r="EM51" i="20"/>
  <c r="EE47" i="20"/>
  <c r="EE49" i="20"/>
  <c r="EE51" i="20"/>
  <c r="DW47" i="20"/>
  <c r="DW49" i="20"/>
  <c r="DW51" i="20"/>
  <c r="DO47" i="20"/>
  <c r="DO49" i="20"/>
  <c r="DO51" i="20"/>
  <c r="DG47" i="20"/>
  <c r="DG49" i="20"/>
  <c r="DG51" i="20"/>
  <c r="CY47" i="20"/>
  <c r="CY49" i="20"/>
  <c r="CY51" i="20"/>
  <c r="FD66" i="20"/>
  <c r="FV51" i="20"/>
  <c r="EP51" i="20"/>
  <c r="DJ51" i="20"/>
  <c r="GL50" i="20"/>
  <c r="GD50" i="20"/>
  <c r="FF50" i="20"/>
  <c r="EX50" i="20"/>
  <c r="DZ50" i="20"/>
  <c r="DR50" i="20"/>
  <c r="GT17" i="20"/>
  <c r="GR17" i="20"/>
  <c r="GP17" i="20"/>
  <c r="GN17" i="20"/>
  <c r="GL17" i="20"/>
  <c r="GJ17" i="20"/>
  <c r="GH17" i="20"/>
  <c r="GF17" i="20"/>
  <c r="GD17" i="20"/>
  <c r="GB17" i="20"/>
  <c r="FZ17" i="20"/>
  <c r="FX17" i="20"/>
  <c r="FV17" i="20"/>
  <c r="FT17" i="20"/>
  <c r="FR17" i="20"/>
  <c r="FP17" i="20"/>
  <c r="FN17" i="20"/>
  <c r="FL17" i="20"/>
  <c r="FJ17" i="20"/>
  <c r="FH17" i="20"/>
  <c r="FF17" i="20"/>
  <c r="FD17" i="20"/>
  <c r="FB17" i="20"/>
  <c r="EZ17" i="20"/>
  <c r="EX17" i="20"/>
  <c r="EV17" i="20"/>
  <c r="ET17" i="20"/>
  <c r="ER17" i="20"/>
  <c r="EP17" i="20"/>
  <c r="EN17" i="20"/>
  <c r="EL17" i="20"/>
  <c r="EJ17" i="20"/>
  <c r="EH17" i="20"/>
  <c r="EF17" i="20"/>
  <c r="ED17" i="20"/>
  <c r="EB17" i="20"/>
  <c r="DZ17" i="20"/>
  <c r="DX17" i="20"/>
  <c r="DV17" i="20"/>
  <c r="DT17" i="20"/>
  <c r="GS17" i="20"/>
  <c r="GQ17" i="20"/>
  <c r="GO17" i="20"/>
  <c r="GM17" i="20"/>
  <c r="GK17" i="20"/>
  <c r="GI17" i="20"/>
  <c r="GG17" i="20"/>
  <c r="GE17" i="20"/>
  <c r="GC17" i="20"/>
  <c r="GA17" i="20"/>
  <c r="FY17" i="20"/>
  <c r="FW17" i="20"/>
  <c r="FU17" i="20"/>
  <c r="FS17" i="20"/>
  <c r="FQ17" i="20"/>
  <c r="FO17" i="20"/>
  <c r="FM17" i="20"/>
  <c r="FK17" i="20"/>
  <c r="FI17" i="20"/>
  <c r="FG17" i="20"/>
  <c r="FE17" i="20"/>
  <c r="FC17" i="20"/>
  <c r="FA17" i="20"/>
  <c r="EY17" i="20"/>
  <c r="EW17" i="20"/>
  <c r="EU17" i="20"/>
  <c r="ES17" i="20"/>
  <c r="EQ17" i="20"/>
  <c r="EO17" i="20"/>
  <c r="EM17" i="20"/>
  <c r="EK17" i="20"/>
  <c r="EI17" i="20"/>
  <c r="EG17" i="20"/>
  <c r="EE17" i="20"/>
  <c r="EC17" i="20"/>
  <c r="EA17" i="20"/>
  <c r="DY17" i="20"/>
  <c r="DW17" i="20"/>
  <c r="DU17" i="20"/>
  <c r="DS17" i="20"/>
  <c r="DQ17" i="20"/>
  <c r="DO17" i="20"/>
  <c r="DM17" i="20"/>
  <c r="DK17" i="20"/>
  <c r="DI17" i="20"/>
  <c r="DG17" i="20"/>
  <c r="DE17" i="20"/>
  <c r="DC17" i="20"/>
  <c r="DA17" i="20"/>
  <c r="CY17" i="20"/>
  <c r="DR17" i="20"/>
  <c r="DP17" i="20"/>
  <c r="DN17" i="20"/>
  <c r="DL17" i="20"/>
  <c r="DJ17" i="20"/>
  <c r="DH17" i="20"/>
  <c r="DF17" i="20"/>
  <c r="DD17" i="20"/>
  <c r="DB17" i="20"/>
  <c r="CZ17" i="20"/>
  <c r="FS26" i="20" l="1"/>
  <c r="FS27" i="20" s="1"/>
  <c r="GI26" i="20"/>
  <c r="GI27" i="20" s="1"/>
  <c r="DX177" i="20"/>
  <c r="DX194" i="20" s="1"/>
  <c r="HM69" i="19" s="1"/>
  <c r="EF177" i="20"/>
  <c r="EQ26" i="20"/>
  <c r="EQ27" i="20" s="1"/>
  <c r="FW26" i="20"/>
  <c r="FW27" i="20" s="1"/>
  <c r="EU26" i="20"/>
  <c r="EU27" i="20" s="1"/>
  <c r="HG39" i="19"/>
  <c r="EF194" i="20"/>
  <c r="HU69" i="19" s="1"/>
  <c r="DR194" i="20"/>
  <c r="HG69" i="19" s="1"/>
  <c r="DL194" i="20"/>
  <c r="HA69" i="19" s="1"/>
  <c r="FJ66" i="20"/>
  <c r="HI39" i="19"/>
  <c r="GL66" i="20"/>
  <c r="ID39" i="19"/>
  <c r="EO177" i="20"/>
  <c r="IH39" i="19"/>
  <c r="ES177" i="20"/>
  <c r="IL39" i="19"/>
  <c r="EW177" i="20"/>
  <c r="IP39" i="19"/>
  <c r="FA177" i="20"/>
  <c r="IT39" i="19"/>
  <c r="FE177" i="20"/>
  <c r="IX39" i="19"/>
  <c r="FI177" i="20"/>
  <c r="JB39" i="19"/>
  <c r="FM177" i="20"/>
  <c r="JF39" i="19"/>
  <c r="FQ177" i="20"/>
  <c r="JJ39" i="19"/>
  <c r="FU177" i="20"/>
  <c r="JN39" i="19"/>
  <c r="FY177" i="20"/>
  <c r="JR39" i="19"/>
  <c r="GC177" i="20"/>
  <c r="JV39" i="19"/>
  <c r="GG177" i="20"/>
  <c r="JZ39" i="19"/>
  <c r="GK177" i="20"/>
  <c r="GR177" i="20"/>
  <c r="ER177" i="20"/>
  <c r="EZ177" i="20"/>
  <c r="FH177" i="20"/>
  <c r="FP177" i="20"/>
  <c r="FX177" i="20"/>
  <c r="GF177" i="20"/>
  <c r="IB39" i="19"/>
  <c r="EM177" i="20"/>
  <c r="IF39" i="19"/>
  <c r="EQ177" i="20"/>
  <c r="IJ39" i="19"/>
  <c r="EU177" i="20"/>
  <c r="IN39" i="19"/>
  <c r="EY177" i="20"/>
  <c r="IR39" i="19"/>
  <c r="FC177" i="20"/>
  <c r="IV39" i="19"/>
  <c r="FG177" i="20"/>
  <c r="IZ39" i="19"/>
  <c r="FK177" i="20"/>
  <c r="JD39" i="19"/>
  <c r="FO177" i="20"/>
  <c r="JH39" i="19"/>
  <c r="FS177" i="20"/>
  <c r="JL39" i="19"/>
  <c r="FW177" i="20"/>
  <c r="JP39" i="19"/>
  <c r="GA177" i="20"/>
  <c r="JT39" i="19"/>
  <c r="GE177" i="20"/>
  <c r="JX39" i="19"/>
  <c r="GI177" i="20"/>
  <c r="KB39" i="19"/>
  <c r="GM177" i="20"/>
  <c r="KD39" i="19"/>
  <c r="GO177" i="20"/>
  <c r="KF39" i="19"/>
  <c r="GQ177" i="20"/>
  <c r="KH39" i="19"/>
  <c r="GS177" i="20"/>
  <c r="EP177" i="20"/>
  <c r="IE50" i="19"/>
  <c r="ET177" i="20"/>
  <c r="II50" i="19"/>
  <c r="EX177" i="20"/>
  <c r="IM50" i="19"/>
  <c r="FB177" i="20"/>
  <c r="IQ50" i="19"/>
  <c r="FF177" i="20"/>
  <c r="IU50" i="19"/>
  <c r="FJ177" i="20"/>
  <c r="IY50" i="19"/>
  <c r="FN177" i="20"/>
  <c r="JC50" i="19"/>
  <c r="FR177" i="20"/>
  <c r="JG50" i="19"/>
  <c r="FV177" i="20"/>
  <c r="JK50" i="19"/>
  <c r="FZ177" i="20"/>
  <c r="JO50" i="19"/>
  <c r="GD177" i="20"/>
  <c r="JS50" i="19"/>
  <c r="GH177" i="20"/>
  <c r="JW50" i="19"/>
  <c r="KA50" i="19"/>
  <c r="GL177" i="20"/>
  <c r="KE50" i="19"/>
  <c r="GP177" i="20"/>
  <c r="KI50" i="19"/>
  <c r="GT177" i="20"/>
  <c r="GN177" i="20"/>
  <c r="EN177" i="20"/>
  <c r="EV177" i="20"/>
  <c r="FD177" i="20"/>
  <c r="FL177" i="20"/>
  <c r="FT177" i="20"/>
  <c r="GB177" i="20"/>
  <c r="GJ177" i="20"/>
  <c r="DR66" i="20"/>
  <c r="DT149" i="20"/>
  <c r="HI24" i="19" s="1"/>
  <c r="HI52" i="19"/>
  <c r="EJ149" i="20"/>
  <c r="HY24" i="19" s="1"/>
  <c r="HY52" i="19"/>
  <c r="DN67" i="20"/>
  <c r="ED67" i="20"/>
  <c r="DH66" i="20"/>
  <c r="DK67" i="20"/>
  <c r="DZ177" i="20"/>
  <c r="HO39" i="19"/>
  <c r="EH177" i="20"/>
  <c r="HW39" i="19"/>
  <c r="DA149" i="20"/>
  <c r="GP24" i="19" s="1"/>
  <c r="GP52" i="19"/>
  <c r="DV177" i="20"/>
  <c r="HK39" i="19"/>
  <c r="ED177" i="20"/>
  <c r="HS39" i="19"/>
  <c r="EL177" i="20"/>
  <c r="IA39" i="19"/>
  <c r="DX149" i="20"/>
  <c r="HM24" i="19" s="1"/>
  <c r="HM52" i="19"/>
  <c r="EF149" i="20"/>
  <c r="HU24" i="19" s="1"/>
  <c r="HU52" i="19"/>
  <c r="DB177" i="20"/>
  <c r="DB194" i="20" s="1"/>
  <c r="GQ69" i="19" s="1"/>
  <c r="DF177" i="20"/>
  <c r="GU52" i="19" s="1"/>
  <c r="GX39" i="19"/>
  <c r="DI177" i="20"/>
  <c r="HJ39" i="19"/>
  <c r="DU177" i="20"/>
  <c r="HN39" i="19"/>
  <c r="DY177" i="20"/>
  <c r="HR39" i="19"/>
  <c r="EC177" i="20"/>
  <c r="HV39" i="19"/>
  <c r="EG177" i="20"/>
  <c r="HZ39" i="19"/>
  <c r="EK177" i="20"/>
  <c r="DM177" i="20"/>
  <c r="HB50" i="19"/>
  <c r="DK177" i="20"/>
  <c r="GZ52" i="19" s="1"/>
  <c r="HL39" i="19"/>
  <c r="DW177" i="20"/>
  <c r="HP39" i="19"/>
  <c r="EA177" i="20"/>
  <c r="HT39" i="19"/>
  <c r="EE177" i="20"/>
  <c r="HX39" i="19"/>
  <c r="EI177" i="20"/>
  <c r="DE177" i="20"/>
  <c r="GT50" i="19"/>
  <c r="HH39" i="19"/>
  <c r="DS177" i="20"/>
  <c r="DR149" i="20"/>
  <c r="HG24" i="19" s="1"/>
  <c r="HG52" i="19"/>
  <c r="DQ149" i="20"/>
  <c r="HF24" i="19" s="1"/>
  <c r="HF52" i="19"/>
  <c r="DQ194" i="20"/>
  <c r="HF69" i="19" s="1"/>
  <c r="DP177" i="20"/>
  <c r="HE39" i="19"/>
  <c r="DO177" i="20"/>
  <c r="HD50" i="19"/>
  <c r="DO67" i="20"/>
  <c r="DN177" i="20"/>
  <c r="HC39" i="19"/>
  <c r="CZ177" i="20"/>
  <c r="CZ194" i="20" s="1"/>
  <c r="GO69" i="19" s="1"/>
  <c r="GO39" i="19"/>
  <c r="DJ177" i="20"/>
  <c r="DJ194" i="20" s="1"/>
  <c r="GY69" i="19" s="1"/>
  <c r="GY39" i="19"/>
  <c r="GV39" i="19"/>
  <c r="DG177" i="20"/>
  <c r="DL149" i="20"/>
  <c r="HA24" i="19" s="1"/>
  <c r="HA52" i="19"/>
  <c r="CZ66" i="20"/>
  <c r="GQ67" i="19"/>
  <c r="GW67" i="19"/>
  <c r="DK194" i="20"/>
  <c r="GZ69" i="19" s="1"/>
  <c r="GU67" i="19"/>
  <c r="DC149" i="20"/>
  <c r="GR24" i="19" s="1"/>
  <c r="DC194" i="20"/>
  <c r="GR69" i="19" s="1"/>
  <c r="GR52" i="19"/>
  <c r="DD177" i="20"/>
  <c r="GS39" i="19"/>
  <c r="DH177" i="20"/>
  <c r="DH194" i="20" s="1"/>
  <c r="GW69" i="19" s="1"/>
  <c r="GW39" i="19"/>
  <c r="GN39" i="19"/>
  <c r="CY177" i="20"/>
  <c r="DZ66" i="20"/>
  <c r="GO67" i="19"/>
  <c r="DP67" i="20"/>
  <c r="DP66" i="20"/>
  <c r="GB67" i="20"/>
  <c r="GB66" i="20"/>
  <c r="DX67" i="20"/>
  <c r="DX66" i="20"/>
  <c r="GJ67" i="20"/>
  <c r="GJ66" i="20"/>
  <c r="GA66" i="20"/>
  <c r="GA67" i="20"/>
  <c r="EF66" i="20"/>
  <c r="EI66" i="20"/>
  <c r="DB66" i="20"/>
  <c r="EV66" i="20"/>
  <c r="FO66" i="20"/>
  <c r="GP66" i="20"/>
  <c r="GT67" i="20"/>
  <c r="GT66" i="20"/>
  <c r="FG67" i="20"/>
  <c r="FG66" i="20"/>
  <c r="GR67" i="20"/>
  <c r="GI66" i="20"/>
  <c r="GI67" i="20"/>
  <c r="GM66" i="20"/>
  <c r="EJ67" i="20"/>
  <c r="GE67" i="20"/>
  <c r="DD67" i="20"/>
  <c r="DJ66" i="20"/>
  <c r="FP67" i="20"/>
  <c r="EE67" i="20"/>
  <c r="CX191" i="20"/>
  <c r="CW191" i="20"/>
  <c r="CV191" i="20"/>
  <c r="CU191" i="20"/>
  <c r="CT191" i="20"/>
  <c r="CS191" i="20"/>
  <c r="CR191" i="20"/>
  <c r="CQ191" i="20"/>
  <c r="CP191" i="20"/>
  <c r="CO191" i="20"/>
  <c r="CN191" i="20"/>
  <c r="CM191" i="20"/>
  <c r="CL191" i="20"/>
  <c r="CK191" i="20"/>
  <c r="CJ191" i="20"/>
  <c r="CI191" i="20"/>
  <c r="CH191" i="20"/>
  <c r="CG191" i="20"/>
  <c r="CF191" i="20"/>
  <c r="CE191" i="20"/>
  <c r="CD191" i="20"/>
  <c r="CC191" i="20"/>
  <c r="CB191" i="20"/>
  <c r="CA191" i="20"/>
  <c r="BZ191" i="20"/>
  <c r="BY191" i="20"/>
  <c r="BX191" i="20"/>
  <c r="BW191" i="20"/>
  <c r="BV191" i="20"/>
  <c r="BU191" i="20"/>
  <c r="BT191" i="20"/>
  <c r="BS191" i="20"/>
  <c r="BR191" i="20"/>
  <c r="BQ191" i="20"/>
  <c r="BP191" i="20"/>
  <c r="BO191" i="20"/>
  <c r="BN191" i="20"/>
  <c r="BM191" i="20"/>
  <c r="BL191" i="20"/>
  <c r="BK191" i="20"/>
  <c r="BJ191" i="20"/>
  <c r="BI191" i="20"/>
  <c r="BH191" i="20"/>
  <c r="BG191" i="20"/>
  <c r="BF191" i="20"/>
  <c r="BE191" i="20"/>
  <c r="BD191" i="20"/>
  <c r="BC191" i="20"/>
  <c r="BB191" i="20"/>
  <c r="BA191" i="20"/>
  <c r="AZ191" i="20"/>
  <c r="AY191" i="20"/>
  <c r="AX191" i="20"/>
  <c r="AW191" i="20"/>
  <c r="AV191" i="20"/>
  <c r="AU191" i="20"/>
  <c r="AT191" i="20"/>
  <c r="AS191" i="20"/>
  <c r="AR191" i="20"/>
  <c r="AQ191" i="20"/>
  <c r="AP191" i="20"/>
  <c r="AO191" i="20"/>
  <c r="AN191" i="20"/>
  <c r="AM191" i="20"/>
  <c r="AL191" i="20"/>
  <c r="AK191" i="20"/>
  <c r="AJ191" i="20"/>
  <c r="AI191" i="20"/>
  <c r="AH191" i="20"/>
  <c r="AG191" i="20"/>
  <c r="AF191" i="20"/>
  <c r="AE191" i="20"/>
  <c r="AD191" i="20"/>
  <c r="AC191" i="20"/>
  <c r="AB191" i="20"/>
  <c r="AA191" i="20"/>
  <c r="Z191" i="20"/>
  <c r="Y191" i="20"/>
  <c r="X191" i="20"/>
  <c r="W191" i="20"/>
  <c r="V191" i="20"/>
  <c r="U191" i="20"/>
  <c r="T191" i="20"/>
  <c r="S191" i="20"/>
  <c r="R191" i="20"/>
  <c r="Q191" i="20"/>
  <c r="P191" i="20"/>
  <c r="O191" i="20"/>
  <c r="N191" i="20"/>
  <c r="M191" i="20"/>
  <c r="L191" i="20"/>
  <c r="K191" i="20"/>
  <c r="J191" i="20"/>
  <c r="I191" i="20"/>
  <c r="H191" i="20"/>
  <c r="G191" i="20"/>
  <c r="F191" i="20"/>
  <c r="E191" i="20"/>
  <c r="D191" i="20"/>
  <c r="C191" i="20"/>
  <c r="CX190" i="20"/>
  <c r="CW190" i="20"/>
  <c r="CV190" i="20"/>
  <c r="CU190" i="20"/>
  <c r="CT190" i="20"/>
  <c r="CS190" i="20"/>
  <c r="CR190" i="20"/>
  <c r="CQ190" i="20"/>
  <c r="CP190" i="20"/>
  <c r="CO190" i="20"/>
  <c r="CN190" i="20"/>
  <c r="CM190" i="20"/>
  <c r="CL190" i="20"/>
  <c r="CK190" i="20"/>
  <c r="CJ190" i="20"/>
  <c r="CI190" i="20"/>
  <c r="CH190" i="20"/>
  <c r="CG190" i="20"/>
  <c r="CF190" i="20"/>
  <c r="CE190" i="20"/>
  <c r="CD190" i="20"/>
  <c r="CC190" i="20"/>
  <c r="CB190" i="20"/>
  <c r="CA190" i="20"/>
  <c r="BZ190" i="20"/>
  <c r="BY190" i="20"/>
  <c r="BX190" i="20"/>
  <c r="BW190" i="20"/>
  <c r="BV190" i="20"/>
  <c r="BU190" i="20"/>
  <c r="BT190" i="20"/>
  <c r="BS190" i="20"/>
  <c r="BR190" i="20"/>
  <c r="BQ190" i="20"/>
  <c r="BP190" i="20"/>
  <c r="BO190" i="20"/>
  <c r="BN190" i="20"/>
  <c r="BM190" i="20"/>
  <c r="BL190" i="20"/>
  <c r="BK190" i="20"/>
  <c r="BJ190" i="20"/>
  <c r="BI190" i="20"/>
  <c r="BH190" i="20"/>
  <c r="BG190" i="20"/>
  <c r="BF190" i="20"/>
  <c r="BE190" i="20"/>
  <c r="BD190" i="20"/>
  <c r="BC190" i="20"/>
  <c r="BB190" i="20"/>
  <c r="BA190" i="20"/>
  <c r="AZ190" i="20"/>
  <c r="AY190" i="20"/>
  <c r="AX190" i="20"/>
  <c r="AW190" i="20"/>
  <c r="AV190" i="20"/>
  <c r="AU190" i="20"/>
  <c r="AT190" i="20"/>
  <c r="AS190" i="20"/>
  <c r="AR190" i="20"/>
  <c r="AQ190" i="20"/>
  <c r="AP190" i="20"/>
  <c r="AO190" i="20"/>
  <c r="AN190" i="20"/>
  <c r="AM190" i="20"/>
  <c r="AL190" i="20"/>
  <c r="AK190" i="20"/>
  <c r="AJ190" i="20"/>
  <c r="AI190" i="20"/>
  <c r="AH190" i="20"/>
  <c r="AG190" i="20"/>
  <c r="AF190" i="20"/>
  <c r="AE190" i="20"/>
  <c r="AD190" i="20"/>
  <c r="AC190" i="20"/>
  <c r="AB190" i="20"/>
  <c r="AA190" i="20"/>
  <c r="Z190" i="20"/>
  <c r="Y190" i="20"/>
  <c r="X190" i="20"/>
  <c r="W190" i="20"/>
  <c r="V190" i="20"/>
  <c r="U190" i="20"/>
  <c r="T190" i="20"/>
  <c r="S190" i="20"/>
  <c r="R190" i="20"/>
  <c r="Q190" i="20"/>
  <c r="P190" i="20"/>
  <c r="O190" i="20"/>
  <c r="N190" i="20"/>
  <c r="M190" i="20"/>
  <c r="L190" i="20"/>
  <c r="K190" i="20"/>
  <c r="J190" i="20"/>
  <c r="I190" i="20"/>
  <c r="H190" i="20"/>
  <c r="G190" i="20"/>
  <c r="F190" i="20"/>
  <c r="E190" i="20"/>
  <c r="D190" i="20"/>
  <c r="C190" i="20"/>
  <c r="CX189" i="20"/>
  <c r="CW189" i="20"/>
  <c r="CV189" i="20"/>
  <c r="CU189" i="20"/>
  <c r="CT189" i="20"/>
  <c r="CS189" i="20"/>
  <c r="CR189" i="20"/>
  <c r="CQ189" i="20"/>
  <c r="CP189" i="20"/>
  <c r="CO189" i="20"/>
  <c r="CN189" i="20"/>
  <c r="CM189" i="20"/>
  <c r="CL189" i="20"/>
  <c r="CK189" i="20"/>
  <c r="CJ189" i="20"/>
  <c r="CI189" i="20"/>
  <c r="CH189" i="20"/>
  <c r="CG189" i="20"/>
  <c r="CF189" i="20"/>
  <c r="CE189" i="20"/>
  <c r="CD189" i="20"/>
  <c r="CC189" i="20"/>
  <c r="CB189" i="20"/>
  <c r="CA189" i="20"/>
  <c r="BZ189" i="20"/>
  <c r="BY189" i="20"/>
  <c r="BX189" i="20"/>
  <c r="BW189" i="20"/>
  <c r="BV189" i="20"/>
  <c r="BU189" i="20"/>
  <c r="BT189" i="20"/>
  <c r="BS189" i="20"/>
  <c r="BR189" i="20"/>
  <c r="BQ189" i="20"/>
  <c r="BP189" i="20"/>
  <c r="BO189" i="20"/>
  <c r="BN189" i="20"/>
  <c r="BM189" i="20"/>
  <c r="BL189" i="20"/>
  <c r="BK189" i="20"/>
  <c r="BJ189" i="20"/>
  <c r="BI189" i="20"/>
  <c r="BH189" i="20"/>
  <c r="BG189" i="20"/>
  <c r="BF189" i="20"/>
  <c r="BE189" i="20"/>
  <c r="BD189" i="20"/>
  <c r="BC189" i="20"/>
  <c r="BB189" i="20"/>
  <c r="BA189" i="20"/>
  <c r="AZ189" i="20"/>
  <c r="AY189" i="20"/>
  <c r="AX189" i="20"/>
  <c r="AW189" i="20"/>
  <c r="AV189" i="20"/>
  <c r="AU189" i="20"/>
  <c r="AT189" i="20"/>
  <c r="AS189" i="20"/>
  <c r="AR189" i="20"/>
  <c r="AQ189" i="20"/>
  <c r="AP189" i="20"/>
  <c r="AO189" i="20"/>
  <c r="AN189" i="20"/>
  <c r="AM189" i="20"/>
  <c r="AL189" i="20"/>
  <c r="AK189" i="20"/>
  <c r="AJ189" i="20"/>
  <c r="AI189" i="20"/>
  <c r="AH189" i="20"/>
  <c r="AG189" i="20"/>
  <c r="AF189" i="20"/>
  <c r="AE189" i="20"/>
  <c r="AD189" i="20"/>
  <c r="AC189" i="20"/>
  <c r="AB189" i="20"/>
  <c r="AA189" i="20"/>
  <c r="Z189" i="20"/>
  <c r="Y189" i="20"/>
  <c r="X189" i="20"/>
  <c r="W189" i="20"/>
  <c r="V189" i="20"/>
  <c r="U189" i="20"/>
  <c r="T189" i="20"/>
  <c r="S189" i="20"/>
  <c r="R189" i="20"/>
  <c r="Q189" i="20"/>
  <c r="P189" i="20"/>
  <c r="O189" i="20"/>
  <c r="N189" i="20"/>
  <c r="M189" i="20"/>
  <c r="L189" i="20"/>
  <c r="K189" i="20"/>
  <c r="J189" i="20"/>
  <c r="I189" i="20"/>
  <c r="H189" i="20"/>
  <c r="G189" i="20"/>
  <c r="F189" i="20"/>
  <c r="E189" i="20"/>
  <c r="D189" i="20"/>
  <c r="C189" i="20"/>
  <c r="CX188" i="20"/>
  <c r="CX192" i="20" s="1"/>
  <c r="CW188" i="20"/>
  <c r="CW192" i="20" s="1"/>
  <c r="CV188" i="20"/>
  <c r="CV192" i="20" s="1"/>
  <c r="CU188" i="20"/>
  <c r="CT188" i="20"/>
  <c r="CS188" i="20"/>
  <c r="CR188" i="20"/>
  <c r="CQ188" i="20"/>
  <c r="CQ192" i="20" s="1"/>
  <c r="CP188" i="20"/>
  <c r="CP192" i="20" s="1"/>
  <c r="CO188" i="20"/>
  <c r="CO192" i="20" s="1"/>
  <c r="CN188" i="20"/>
  <c r="CN192" i="20" s="1"/>
  <c r="CM188" i="20"/>
  <c r="CL188" i="20"/>
  <c r="CK188" i="20"/>
  <c r="CJ188" i="20"/>
  <c r="CI188" i="20"/>
  <c r="CI192" i="20" s="1"/>
  <c r="CH188" i="20"/>
  <c r="CH192" i="20" s="1"/>
  <c r="CG188" i="20"/>
  <c r="CG192" i="20" s="1"/>
  <c r="CF188" i="20"/>
  <c r="CF192" i="20" s="1"/>
  <c r="CE188" i="20"/>
  <c r="CD188" i="20"/>
  <c r="CC188" i="20"/>
  <c r="CB188" i="20"/>
  <c r="CA188" i="20"/>
  <c r="CA192" i="20" s="1"/>
  <c r="BZ188" i="20"/>
  <c r="BZ192" i="20" s="1"/>
  <c r="BY188" i="20"/>
  <c r="BY192" i="20" s="1"/>
  <c r="BX188" i="20"/>
  <c r="BX192" i="20" s="1"/>
  <c r="BW188" i="20"/>
  <c r="BV188" i="20"/>
  <c r="BU188" i="20"/>
  <c r="BT188" i="20"/>
  <c r="BS188" i="20"/>
  <c r="BS192" i="20" s="1"/>
  <c r="BR188" i="20"/>
  <c r="BR192" i="20" s="1"/>
  <c r="BQ188" i="20"/>
  <c r="BQ192" i="20" s="1"/>
  <c r="BP188" i="20"/>
  <c r="BP192" i="20" s="1"/>
  <c r="BO188" i="20"/>
  <c r="BN188" i="20"/>
  <c r="BM188" i="20"/>
  <c r="BL188" i="20"/>
  <c r="BK188" i="20"/>
  <c r="BK192" i="20" s="1"/>
  <c r="BJ188" i="20"/>
  <c r="BJ192" i="20" s="1"/>
  <c r="BI188" i="20"/>
  <c r="BI192" i="20" s="1"/>
  <c r="BH188" i="20"/>
  <c r="BH192" i="20" s="1"/>
  <c r="BG188" i="20"/>
  <c r="BF188" i="20"/>
  <c r="BE188" i="20"/>
  <c r="BD188" i="20"/>
  <c r="BC188" i="20"/>
  <c r="BC192" i="20" s="1"/>
  <c r="BB188" i="20"/>
  <c r="BB192" i="20" s="1"/>
  <c r="BA188" i="20"/>
  <c r="BA192" i="20" s="1"/>
  <c r="AZ188" i="20"/>
  <c r="AZ192" i="20" s="1"/>
  <c r="AY188" i="20"/>
  <c r="AX188" i="20"/>
  <c r="AW188" i="20"/>
  <c r="AV188" i="20"/>
  <c r="AU188" i="20"/>
  <c r="AU192" i="20" s="1"/>
  <c r="AT188" i="20"/>
  <c r="AT192" i="20" s="1"/>
  <c r="AS188" i="20"/>
  <c r="AS192" i="20" s="1"/>
  <c r="AR188" i="20"/>
  <c r="AR192" i="20" s="1"/>
  <c r="AQ188" i="20"/>
  <c r="AP188" i="20"/>
  <c r="AO188" i="20"/>
  <c r="AN188" i="20"/>
  <c r="AM188" i="20"/>
  <c r="AM192" i="20" s="1"/>
  <c r="AL188" i="20"/>
  <c r="AL192" i="20" s="1"/>
  <c r="AK188" i="20"/>
  <c r="AK192" i="20" s="1"/>
  <c r="AJ188" i="20"/>
  <c r="AJ192" i="20" s="1"/>
  <c r="AI188" i="20"/>
  <c r="AH188" i="20"/>
  <c r="AG188" i="20"/>
  <c r="AF188" i="20"/>
  <c r="AE188" i="20"/>
  <c r="AE192" i="20" s="1"/>
  <c r="AD188" i="20"/>
  <c r="AD192" i="20" s="1"/>
  <c r="AC188" i="20"/>
  <c r="AC192" i="20" s="1"/>
  <c r="AB188" i="20"/>
  <c r="AB192" i="20" s="1"/>
  <c r="AA188" i="20"/>
  <c r="Z188" i="20"/>
  <c r="Y188" i="20"/>
  <c r="X188" i="20"/>
  <c r="W188" i="20"/>
  <c r="W192" i="20" s="1"/>
  <c r="V188" i="20"/>
  <c r="V192" i="20" s="1"/>
  <c r="U188" i="20"/>
  <c r="U192" i="20" s="1"/>
  <c r="T188" i="20"/>
  <c r="T192" i="20" s="1"/>
  <c r="S188" i="20"/>
  <c r="R188" i="20"/>
  <c r="Q188" i="20"/>
  <c r="P188" i="20"/>
  <c r="O188" i="20"/>
  <c r="O192" i="20" s="1"/>
  <c r="N188" i="20"/>
  <c r="N192" i="20" s="1"/>
  <c r="M188" i="20"/>
  <c r="M192" i="20" s="1"/>
  <c r="L188" i="20"/>
  <c r="L192" i="20" s="1"/>
  <c r="K188" i="20"/>
  <c r="J188" i="20"/>
  <c r="I188" i="20"/>
  <c r="H188" i="20"/>
  <c r="G188" i="20"/>
  <c r="G192" i="20" s="1"/>
  <c r="F188" i="20"/>
  <c r="F192" i="20" s="1"/>
  <c r="E188" i="20"/>
  <c r="E192" i="20" s="1"/>
  <c r="D188" i="20"/>
  <c r="D192" i="20" s="1"/>
  <c r="C188" i="20"/>
  <c r="CX185" i="20"/>
  <c r="CW185" i="20"/>
  <c r="CV185" i="20"/>
  <c r="CU185" i="20"/>
  <c r="CT185" i="20"/>
  <c r="CS185" i="20"/>
  <c r="CR185" i="20"/>
  <c r="CQ185" i="20"/>
  <c r="CP185" i="20"/>
  <c r="CO185" i="20"/>
  <c r="CN185" i="20"/>
  <c r="CM185" i="20"/>
  <c r="CL185" i="20"/>
  <c r="CK185" i="20"/>
  <c r="CJ185" i="20"/>
  <c r="CI185" i="20"/>
  <c r="CH185" i="20"/>
  <c r="CG185" i="20"/>
  <c r="CF185" i="20"/>
  <c r="CE185" i="20"/>
  <c r="CD185" i="20"/>
  <c r="CC185" i="20"/>
  <c r="CB185" i="20"/>
  <c r="CA185" i="20"/>
  <c r="BZ185" i="20"/>
  <c r="BY185" i="20"/>
  <c r="BX185" i="20"/>
  <c r="BW185" i="20"/>
  <c r="BV185" i="20"/>
  <c r="BU185" i="20"/>
  <c r="BT185" i="20"/>
  <c r="BS185" i="20"/>
  <c r="BR185" i="20"/>
  <c r="BQ185" i="20"/>
  <c r="BP185" i="20"/>
  <c r="BO185" i="20"/>
  <c r="BN185" i="20"/>
  <c r="BM185" i="20"/>
  <c r="BL185" i="20"/>
  <c r="BK185" i="20"/>
  <c r="BJ185" i="20"/>
  <c r="BI185" i="20"/>
  <c r="BH185" i="20"/>
  <c r="BG185" i="20"/>
  <c r="BF185" i="20"/>
  <c r="BE185" i="20"/>
  <c r="BD185" i="20"/>
  <c r="BC185" i="20"/>
  <c r="BB185" i="20"/>
  <c r="BA185" i="20"/>
  <c r="AZ185" i="20"/>
  <c r="AY185" i="20"/>
  <c r="AX185" i="20"/>
  <c r="AW185" i="20"/>
  <c r="AV185" i="20"/>
  <c r="AU185" i="20"/>
  <c r="AT185" i="20"/>
  <c r="AS185" i="20"/>
  <c r="AR185" i="20"/>
  <c r="AQ185" i="20"/>
  <c r="AP185" i="20"/>
  <c r="AO185" i="20"/>
  <c r="AN185" i="20"/>
  <c r="AM185" i="20"/>
  <c r="AL185" i="20"/>
  <c r="AK185" i="20"/>
  <c r="AJ185" i="20"/>
  <c r="AI185" i="20"/>
  <c r="AH185" i="20"/>
  <c r="AG185" i="20"/>
  <c r="AF185" i="20"/>
  <c r="AE185" i="20"/>
  <c r="AD185" i="20"/>
  <c r="AC185" i="20"/>
  <c r="AB185" i="20"/>
  <c r="AA185" i="20"/>
  <c r="Z185" i="20"/>
  <c r="Y185" i="20"/>
  <c r="X185" i="20"/>
  <c r="W185" i="20"/>
  <c r="V185" i="20"/>
  <c r="U185" i="20"/>
  <c r="T185" i="20"/>
  <c r="S185" i="20"/>
  <c r="R185" i="20"/>
  <c r="Q185" i="20"/>
  <c r="P185" i="20"/>
  <c r="O185" i="20"/>
  <c r="N185" i="20"/>
  <c r="M185" i="20"/>
  <c r="L185" i="20"/>
  <c r="K185" i="20"/>
  <c r="J185" i="20"/>
  <c r="I185" i="20"/>
  <c r="H185" i="20"/>
  <c r="G185" i="20"/>
  <c r="F185" i="20"/>
  <c r="E185" i="20"/>
  <c r="D185" i="20"/>
  <c r="C185" i="20"/>
  <c r="CX184" i="20"/>
  <c r="CW184" i="20"/>
  <c r="CV184" i="20"/>
  <c r="CU184" i="20"/>
  <c r="CT184" i="20"/>
  <c r="CS184" i="20"/>
  <c r="CR184" i="20"/>
  <c r="CQ184" i="20"/>
  <c r="CP184" i="20"/>
  <c r="CO184" i="20"/>
  <c r="CN184" i="20"/>
  <c r="CM184" i="20"/>
  <c r="CL184" i="20"/>
  <c r="CK184" i="20"/>
  <c r="CJ184" i="20"/>
  <c r="CI184" i="20"/>
  <c r="CH184" i="20"/>
  <c r="CG184" i="20"/>
  <c r="CF184" i="20"/>
  <c r="CE184" i="20"/>
  <c r="CD184" i="20"/>
  <c r="CC184" i="20"/>
  <c r="CB184" i="20"/>
  <c r="CA184" i="20"/>
  <c r="BZ184" i="20"/>
  <c r="BY184" i="20"/>
  <c r="BX184" i="20"/>
  <c r="BW184" i="20"/>
  <c r="BV184" i="20"/>
  <c r="BU184" i="20"/>
  <c r="BT184" i="20"/>
  <c r="BS184" i="20"/>
  <c r="BR184" i="20"/>
  <c r="BQ184" i="20"/>
  <c r="BP184" i="20"/>
  <c r="BO184" i="20"/>
  <c r="BN184" i="20"/>
  <c r="BM184" i="20"/>
  <c r="BL184" i="20"/>
  <c r="BK184" i="20"/>
  <c r="BJ184" i="20"/>
  <c r="BI184" i="20"/>
  <c r="BH184" i="20"/>
  <c r="BG184" i="20"/>
  <c r="BF184" i="20"/>
  <c r="BE184" i="20"/>
  <c r="BD184" i="20"/>
  <c r="BC184" i="20"/>
  <c r="BB184" i="20"/>
  <c r="BA184" i="20"/>
  <c r="AZ184" i="20"/>
  <c r="AY184" i="20"/>
  <c r="AX184" i="20"/>
  <c r="AW184" i="20"/>
  <c r="AV184" i="20"/>
  <c r="AU184" i="20"/>
  <c r="AT184" i="20"/>
  <c r="AS184" i="20"/>
  <c r="AR184" i="20"/>
  <c r="AQ184" i="20"/>
  <c r="AP184" i="20"/>
  <c r="AO184" i="20"/>
  <c r="AN184" i="20"/>
  <c r="AM184" i="20"/>
  <c r="AL184" i="20"/>
  <c r="AK184" i="20"/>
  <c r="AJ184" i="20"/>
  <c r="AI184" i="20"/>
  <c r="AH184" i="20"/>
  <c r="AG184" i="20"/>
  <c r="AF184" i="20"/>
  <c r="AE184" i="20"/>
  <c r="AD184" i="20"/>
  <c r="AC184" i="20"/>
  <c r="AB184" i="20"/>
  <c r="AA184" i="20"/>
  <c r="Z184" i="20"/>
  <c r="Y184" i="20"/>
  <c r="X184" i="20"/>
  <c r="W184" i="20"/>
  <c r="V184" i="20"/>
  <c r="U184" i="20"/>
  <c r="T184" i="20"/>
  <c r="S184" i="20"/>
  <c r="R184" i="20"/>
  <c r="Q184" i="20"/>
  <c r="P184" i="20"/>
  <c r="O184" i="20"/>
  <c r="N184" i="20"/>
  <c r="M184" i="20"/>
  <c r="L184" i="20"/>
  <c r="K184" i="20"/>
  <c r="J184" i="20"/>
  <c r="I184" i="20"/>
  <c r="H184" i="20"/>
  <c r="G184" i="20"/>
  <c r="F184" i="20"/>
  <c r="E184" i="20"/>
  <c r="D184" i="20"/>
  <c r="C184" i="20"/>
  <c r="CX183" i="20"/>
  <c r="CW183" i="20"/>
  <c r="CV183" i="20"/>
  <c r="CU183" i="20"/>
  <c r="CT183" i="20"/>
  <c r="CS183" i="20"/>
  <c r="CR183" i="20"/>
  <c r="CQ183" i="20"/>
  <c r="CP183" i="20"/>
  <c r="CO183" i="20"/>
  <c r="CN183" i="20"/>
  <c r="CM183" i="20"/>
  <c r="CL183" i="20"/>
  <c r="CK183" i="20"/>
  <c r="CJ183" i="20"/>
  <c r="CI183" i="20"/>
  <c r="CH183" i="20"/>
  <c r="CG183" i="20"/>
  <c r="CF183" i="20"/>
  <c r="CE183" i="20"/>
  <c r="CD183" i="20"/>
  <c r="CC183" i="20"/>
  <c r="CB183" i="20"/>
  <c r="CA183" i="20"/>
  <c r="BZ183" i="20"/>
  <c r="BY183" i="20"/>
  <c r="BX183" i="20"/>
  <c r="BW183" i="20"/>
  <c r="BV183" i="20"/>
  <c r="BU183" i="20"/>
  <c r="BT183" i="20"/>
  <c r="BS183" i="20"/>
  <c r="BR183" i="20"/>
  <c r="BQ183" i="20"/>
  <c r="BP183" i="20"/>
  <c r="BO183" i="20"/>
  <c r="BN183" i="20"/>
  <c r="BM183" i="20"/>
  <c r="BL183" i="20"/>
  <c r="BK183" i="20"/>
  <c r="BJ183" i="20"/>
  <c r="BI183" i="20"/>
  <c r="BH183" i="20"/>
  <c r="BG183" i="20"/>
  <c r="BF183" i="20"/>
  <c r="BE183" i="20"/>
  <c r="BD183" i="20"/>
  <c r="BC183" i="20"/>
  <c r="BB183" i="20"/>
  <c r="BA183" i="20"/>
  <c r="AZ183" i="20"/>
  <c r="AY183" i="20"/>
  <c r="AX183" i="20"/>
  <c r="AW183" i="20"/>
  <c r="AV183" i="20"/>
  <c r="AU183" i="20"/>
  <c r="AT183" i="20"/>
  <c r="AS183" i="20"/>
  <c r="AR183" i="20"/>
  <c r="AQ183" i="20"/>
  <c r="AP183" i="20"/>
  <c r="AO183" i="20"/>
  <c r="AN183" i="20"/>
  <c r="AM183" i="20"/>
  <c r="AL183" i="20"/>
  <c r="AK183" i="20"/>
  <c r="AJ183" i="20"/>
  <c r="AI183" i="20"/>
  <c r="AH183" i="20"/>
  <c r="AG183" i="20"/>
  <c r="AF183" i="20"/>
  <c r="AE183" i="20"/>
  <c r="AD183" i="20"/>
  <c r="AC183" i="20"/>
  <c r="AB183" i="20"/>
  <c r="AA183" i="20"/>
  <c r="Z183" i="20"/>
  <c r="Y183" i="20"/>
  <c r="X183" i="20"/>
  <c r="W183" i="20"/>
  <c r="V183" i="20"/>
  <c r="U183" i="20"/>
  <c r="T183" i="20"/>
  <c r="S183" i="20"/>
  <c r="R183" i="20"/>
  <c r="Q183" i="20"/>
  <c r="P183" i="20"/>
  <c r="O183" i="20"/>
  <c r="N183" i="20"/>
  <c r="M183" i="20"/>
  <c r="L183" i="20"/>
  <c r="K183" i="20"/>
  <c r="J183" i="20"/>
  <c r="I183" i="20"/>
  <c r="H183" i="20"/>
  <c r="G183" i="20"/>
  <c r="F183" i="20"/>
  <c r="E183" i="20"/>
  <c r="D183" i="20"/>
  <c r="C183" i="20"/>
  <c r="CX182" i="20"/>
  <c r="CW182" i="20"/>
  <c r="CV182" i="20"/>
  <c r="CU182" i="20"/>
  <c r="CT182" i="20"/>
  <c r="CS182" i="20"/>
  <c r="CR182" i="20"/>
  <c r="CQ182" i="20"/>
  <c r="CP182" i="20"/>
  <c r="CO182" i="20"/>
  <c r="CN182" i="20"/>
  <c r="CM182" i="20"/>
  <c r="CL182" i="20"/>
  <c r="CK182" i="20"/>
  <c r="CJ182" i="20"/>
  <c r="CI182" i="20"/>
  <c r="CH182" i="20"/>
  <c r="CG182" i="20"/>
  <c r="CF182" i="20"/>
  <c r="CE182" i="20"/>
  <c r="CD182" i="20"/>
  <c r="CC182" i="20"/>
  <c r="CB182" i="20"/>
  <c r="CA182" i="20"/>
  <c r="BZ182" i="20"/>
  <c r="BY182" i="20"/>
  <c r="BX182" i="20"/>
  <c r="BW182" i="20"/>
  <c r="BV182" i="20"/>
  <c r="BU182" i="20"/>
  <c r="BT182" i="20"/>
  <c r="BS182" i="20"/>
  <c r="BR182" i="20"/>
  <c r="BQ182" i="20"/>
  <c r="BP182" i="20"/>
  <c r="BO182" i="20"/>
  <c r="BN182" i="20"/>
  <c r="BM182" i="20"/>
  <c r="BL182" i="20"/>
  <c r="BK182" i="20"/>
  <c r="BJ182" i="20"/>
  <c r="BI182" i="20"/>
  <c r="BH182" i="20"/>
  <c r="BG182" i="20"/>
  <c r="BF182" i="20"/>
  <c r="BE182" i="20"/>
  <c r="BD182" i="20"/>
  <c r="BC182" i="20"/>
  <c r="BB182" i="20"/>
  <c r="BA182" i="20"/>
  <c r="AZ182" i="20"/>
  <c r="AY182" i="20"/>
  <c r="AX182" i="20"/>
  <c r="AW182" i="20"/>
  <c r="AV182" i="20"/>
  <c r="AU182" i="20"/>
  <c r="AT182" i="20"/>
  <c r="AS182" i="20"/>
  <c r="AR182" i="20"/>
  <c r="AQ182" i="20"/>
  <c r="AP182" i="20"/>
  <c r="AO182" i="20"/>
  <c r="AN182" i="20"/>
  <c r="AM182" i="20"/>
  <c r="AL182" i="20"/>
  <c r="AK182" i="20"/>
  <c r="AJ182" i="20"/>
  <c r="AI182" i="20"/>
  <c r="AH182" i="20"/>
  <c r="AG182" i="20"/>
  <c r="AF182" i="20"/>
  <c r="AE182" i="20"/>
  <c r="AD182" i="20"/>
  <c r="AC182" i="20"/>
  <c r="AB182" i="20"/>
  <c r="AA182" i="20"/>
  <c r="Z182" i="20"/>
  <c r="Y182" i="20"/>
  <c r="X182" i="20"/>
  <c r="W182" i="20"/>
  <c r="V182" i="20"/>
  <c r="U182" i="20"/>
  <c r="T182" i="20"/>
  <c r="S182" i="20"/>
  <c r="R182" i="20"/>
  <c r="Q182" i="20"/>
  <c r="P182" i="20"/>
  <c r="O182" i="20"/>
  <c r="N182" i="20"/>
  <c r="M182" i="20"/>
  <c r="L182" i="20"/>
  <c r="K182" i="20"/>
  <c r="J182" i="20"/>
  <c r="I182" i="20"/>
  <c r="H182" i="20"/>
  <c r="G182" i="20"/>
  <c r="F182" i="20"/>
  <c r="E182" i="20"/>
  <c r="D182" i="20"/>
  <c r="C182" i="20"/>
  <c r="CX181" i="20"/>
  <c r="CW181" i="20"/>
  <c r="CV181" i="20"/>
  <c r="CU181" i="20"/>
  <c r="CT181" i="20"/>
  <c r="CS181" i="20"/>
  <c r="CR181" i="20"/>
  <c r="CQ181" i="20"/>
  <c r="CP181" i="20"/>
  <c r="CO181" i="20"/>
  <c r="CN181" i="20"/>
  <c r="CM181" i="20"/>
  <c r="CL181" i="20"/>
  <c r="CK181" i="20"/>
  <c r="CJ181" i="20"/>
  <c r="CI181" i="20"/>
  <c r="CH181" i="20"/>
  <c r="CG181" i="20"/>
  <c r="CF181" i="20"/>
  <c r="CE181" i="20"/>
  <c r="CD181" i="20"/>
  <c r="CC181" i="20"/>
  <c r="CB181" i="20"/>
  <c r="CA181" i="20"/>
  <c r="BZ181" i="20"/>
  <c r="BY181" i="20"/>
  <c r="BX181" i="20"/>
  <c r="BW181" i="20"/>
  <c r="BV181" i="20"/>
  <c r="BU181" i="20"/>
  <c r="BT181" i="20"/>
  <c r="BS181" i="20"/>
  <c r="BR181" i="20"/>
  <c r="BQ181" i="20"/>
  <c r="BP181" i="20"/>
  <c r="BO181" i="20"/>
  <c r="BN181" i="20"/>
  <c r="BM181" i="20"/>
  <c r="BL181" i="20"/>
  <c r="BK181" i="20"/>
  <c r="BJ181" i="20"/>
  <c r="BI181" i="20"/>
  <c r="BH181" i="20"/>
  <c r="BG181" i="20"/>
  <c r="BF181" i="20"/>
  <c r="BE181" i="20"/>
  <c r="BD181" i="20"/>
  <c r="BC181" i="20"/>
  <c r="BB181" i="20"/>
  <c r="BA181" i="20"/>
  <c r="AZ181" i="20"/>
  <c r="AY181" i="20"/>
  <c r="AX181" i="20"/>
  <c r="AW181" i="20"/>
  <c r="AV181" i="20"/>
  <c r="AU181" i="20"/>
  <c r="AT181" i="20"/>
  <c r="AS181" i="20"/>
  <c r="AR181" i="20"/>
  <c r="AQ181" i="20"/>
  <c r="AP181" i="20"/>
  <c r="AO181" i="20"/>
  <c r="AN181" i="20"/>
  <c r="AM181" i="20"/>
  <c r="AL181" i="20"/>
  <c r="AK181" i="20"/>
  <c r="AJ181" i="20"/>
  <c r="AI181" i="20"/>
  <c r="AH181" i="20"/>
  <c r="AG181" i="20"/>
  <c r="AF181" i="20"/>
  <c r="AE181" i="20"/>
  <c r="AD181" i="20"/>
  <c r="AC181" i="20"/>
  <c r="AB181" i="20"/>
  <c r="AA181" i="20"/>
  <c r="Z181" i="20"/>
  <c r="Y181" i="20"/>
  <c r="X181" i="20"/>
  <c r="W181" i="20"/>
  <c r="V181" i="20"/>
  <c r="U181" i="20"/>
  <c r="T181" i="20"/>
  <c r="S181" i="20"/>
  <c r="R181" i="20"/>
  <c r="Q181" i="20"/>
  <c r="P181" i="20"/>
  <c r="O181" i="20"/>
  <c r="N181" i="20"/>
  <c r="M181" i="20"/>
  <c r="L181" i="20"/>
  <c r="K181" i="20"/>
  <c r="J181" i="20"/>
  <c r="I181" i="20"/>
  <c r="H181" i="20"/>
  <c r="G181" i="20"/>
  <c r="F181" i="20"/>
  <c r="E181" i="20"/>
  <c r="D181" i="20"/>
  <c r="C181" i="20"/>
  <c r="CX180" i="20"/>
  <c r="CW180" i="20"/>
  <c r="CV180" i="20"/>
  <c r="CU180" i="20"/>
  <c r="CT180" i="20"/>
  <c r="CS180" i="20"/>
  <c r="CR180" i="20"/>
  <c r="CQ180" i="20"/>
  <c r="CP180" i="20"/>
  <c r="CO180" i="20"/>
  <c r="CN180" i="20"/>
  <c r="CM180" i="20"/>
  <c r="CL180" i="20"/>
  <c r="CK180" i="20"/>
  <c r="CJ180" i="20"/>
  <c r="CI180" i="20"/>
  <c r="CH180" i="20"/>
  <c r="CG180" i="20"/>
  <c r="CF180" i="20"/>
  <c r="CE180" i="20"/>
  <c r="CD180" i="20"/>
  <c r="CC180" i="20"/>
  <c r="CB180" i="20"/>
  <c r="CA180" i="20"/>
  <c r="BZ180" i="20"/>
  <c r="BY180" i="20"/>
  <c r="BX180" i="20"/>
  <c r="BW180" i="20"/>
  <c r="BV180" i="20"/>
  <c r="BU180" i="20"/>
  <c r="BT180" i="20"/>
  <c r="BS180" i="20"/>
  <c r="BR180" i="20"/>
  <c r="BQ180" i="20"/>
  <c r="BP180" i="20"/>
  <c r="BO180" i="20"/>
  <c r="BN180" i="20"/>
  <c r="BM180" i="20"/>
  <c r="BL180" i="20"/>
  <c r="BK180" i="20"/>
  <c r="BJ180" i="20"/>
  <c r="BI180" i="20"/>
  <c r="BH180" i="20"/>
  <c r="BG180" i="20"/>
  <c r="BF180" i="20"/>
  <c r="BE180" i="20"/>
  <c r="BD180" i="20"/>
  <c r="BC180" i="20"/>
  <c r="BB180" i="20"/>
  <c r="BA180" i="20"/>
  <c r="AZ180" i="20"/>
  <c r="AY180" i="20"/>
  <c r="AX180" i="20"/>
  <c r="AW180" i="20"/>
  <c r="AV180" i="20"/>
  <c r="AU180" i="20"/>
  <c r="AT180" i="20"/>
  <c r="AS180" i="20"/>
  <c r="AR180" i="20"/>
  <c r="AQ180" i="20"/>
  <c r="AP180" i="20"/>
  <c r="AO180" i="20"/>
  <c r="AN180" i="20"/>
  <c r="AM180" i="20"/>
  <c r="AL180" i="20"/>
  <c r="AK180" i="20"/>
  <c r="AJ180" i="20"/>
  <c r="AI180" i="20"/>
  <c r="AH180" i="20"/>
  <c r="AG180" i="20"/>
  <c r="AF180" i="20"/>
  <c r="AE180" i="20"/>
  <c r="AD180" i="20"/>
  <c r="AC180" i="20"/>
  <c r="AB180" i="20"/>
  <c r="AA180" i="20"/>
  <c r="Z180" i="20"/>
  <c r="Y180" i="20"/>
  <c r="X180" i="20"/>
  <c r="W180" i="20"/>
  <c r="V180" i="20"/>
  <c r="U180" i="20"/>
  <c r="T180" i="20"/>
  <c r="S180" i="20"/>
  <c r="R180" i="20"/>
  <c r="Q180" i="20"/>
  <c r="P180" i="20"/>
  <c r="O180" i="20"/>
  <c r="N180" i="20"/>
  <c r="M180" i="20"/>
  <c r="L180" i="20"/>
  <c r="K180" i="20"/>
  <c r="J180" i="20"/>
  <c r="I180" i="20"/>
  <c r="H180" i="20"/>
  <c r="G180" i="20"/>
  <c r="F180" i="20"/>
  <c r="E180" i="20"/>
  <c r="D180" i="20"/>
  <c r="C180" i="20"/>
  <c r="CX179" i="20"/>
  <c r="CW179" i="20"/>
  <c r="CV179" i="20"/>
  <c r="CU179" i="20"/>
  <c r="CU186" i="20" s="1"/>
  <c r="CT179" i="20"/>
  <c r="CT186" i="20" s="1"/>
  <c r="CS179" i="20"/>
  <c r="CS186" i="20" s="1"/>
  <c r="CR179" i="20"/>
  <c r="CR186" i="20" s="1"/>
  <c r="CQ179" i="20"/>
  <c r="CP179" i="20"/>
  <c r="CO179" i="20"/>
  <c r="CN179" i="20"/>
  <c r="CM179" i="20"/>
  <c r="CM186" i="20" s="1"/>
  <c r="CL179" i="20"/>
  <c r="CL186" i="20" s="1"/>
  <c r="CK179" i="20"/>
  <c r="CK186" i="20" s="1"/>
  <c r="CJ179" i="20"/>
  <c r="CJ186" i="20" s="1"/>
  <c r="CI179" i="20"/>
  <c r="CH179" i="20"/>
  <c r="CG179" i="20"/>
  <c r="CF179" i="20"/>
  <c r="CE179" i="20"/>
  <c r="CE186" i="20" s="1"/>
  <c r="CD179" i="20"/>
  <c r="CD186" i="20" s="1"/>
  <c r="CC179" i="20"/>
  <c r="CC186" i="20" s="1"/>
  <c r="CB179" i="20"/>
  <c r="CB186" i="20" s="1"/>
  <c r="CA179" i="20"/>
  <c r="BZ179" i="20"/>
  <c r="BY179" i="20"/>
  <c r="BX179" i="20"/>
  <c r="BW179" i="20"/>
  <c r="BW186" i="20" s="1"/>
  <c r="BV179" i="20"/>
  <c r="BV186" i="20" s="1"/>
  <c r="BU179" i="20"/>
  <c r="BU186" i="20" s="1"/>
  <c r="BT179" i="20"/>
  <c r="BT186" i="20" s="1"/>
  <c r="BS179" i="20"/>
  <c r="BR179" i="20"/>
  <c r="BQ179" i="20"/>
  <c r="BP179" i="20"/>
  <c r="BO179" i="20"/>
  <c r="BO186" i="20" s="1"/>
  <c r="BN179" i="20"/>
  <c r="BN186" i="20" s="1"/>
  <c r="BM179" i="20"/>
  <c r="BM186" i="20" s="1"/>
  <c r="BL179" i="20"/>
  <c r="BL186" i="20" s="1"/>
  <c r="BK179" i="20"/>
  <c r="BJ179" i="20"/>
  <c r="BI179" i="20"/>
  <c r="BH179" i="20"/>
  <c r="BG179" i="20"/>
  <c r="BG186" i="20" s="1"/>
  <c r="BF179" i="20"/>
  <c r="BF186" i="20" s="1"/>
  <c r="BE179" i="20"/>
  <c r="BE186" i="20" s="1"/>
  <c r="BD179" i="20"/>
  <c r="BD186" i="20" s="1"/>
  <c r="BC179" i="20"/>
  <c r="BB179" i="20"/>
  <c r="BA179" i="20"/>
  <c r="AZ179" i="20"/>
  <c r="AY179" i="20"/>
  <c r="AY186" i="20" s="1"/>
  <c r="AX179" i="20"/>
  <c r="AX186" i="20" s="1"/>
  <c r="AW179" i="20"/>
  <c r="AW186" i="20" s="1"/>
  <c r="AV179" i="20"/>
  <c r="AV186" i="20" s="1"/>
  <c r="AU179" i="20"/>
  <c r="AT179" i="20"/>
  <c r="AS179" i="20"/>
  <c r="AR179" i="20"/>
  <c r="AQ179" i="20"/>
  <c r="AQ186" i="20" s="1"/>
  <c r="AP179" i="20"/>
  <c r="AP186" i="20" s="1"/>
  <c r="AO179" i="20"/>
  <c r="AO186" i="20" s="1"/>
  <c r="AN179" i="20"/>
  <c r="AN186" i="20" s="1"/>
  <c r="AM179" i="20"/>
  <c r="AL179" i="20"/>
  <c r="AK179" i="20"/>
  <c r="AJ179" i="20"/>
  <c r="AI179" i="20"/>
  <c r="AI186" i="20" s="1"/>
  <c r="AH179" i="20"/>
  <c r="AH186" i="20" s="1"/>
  <c r="AG179" i="20"/>
  <c r="AG186" i="20" s="1"/>
  <c r="AF179" i="20"/>
  <c r="AF186" i="20" s="1"/>
  <c r="AE179" i="20"/>
  <c r="AD179" i="20"/>
  <c r="AC179" i="20"/>
  <c r="AB179" i="20"/>
  <c r="AA179" i="20"/>
  <c r="AA186" i="20" s="1"/>
  <c r="Z179" i="20"/>
  <c r="Z186" i="20" s="1"/>
  <c r="Y179" i="20"/>
  <c r="Y186" i="20" s="1"/>
  <c r="X179" i="20"/>
  <c r="X186" i="20" s="1"/>
  <c r="W179" i="20"/>
  <c r="V179" i="20"/>
  <c r="U179" i="20"/>
  <c r="T179" i="20"/>
  <c r="S179" i="20"/>
  <c r="S186" i="20" s="1"/>
  <c r="R179" i="20"/>
  <c r="R186" i="20" s="1"/>
  <c r="Q179" i="20"/>
  <c r="Q186" i="20" s="1"/>
  <c r="P179" i="20"/>
  <c r="P186" i="20" s="1"/>
  <c r="O179" i="20"/>
  <c r="N179" i="20"/>
  <c r="M179" i="20"/>
  <c r="L179" i="20"/>
  <c r="K179" i="20"/>
  <c r="K186" i="20" s="1"/>
  <c r="J179" i="20"/>
  <c r="J186" i="20" s="1"/>
  <c r="I179" i="20"/>
  <c r="I186" i="20" s="1"/>
  <c r="H179" i="20"/>
  <c r="H186" i="20" s="1"/>
  <c r="G179" i="20"/>
  <c r="F179" i="20"/>
  <c r="E179" i="20"/>
  <c r="D179" i="20"/>
  <c r="C179" i="20"/>
  <c r="C186" i="20" s="1"/>
  <c r="CX174" i="20"/>
  <c r="CW174" i="20"/>
  <c r="CV174" i="20"/>
  <c r="CU174" i="20"/>
  <c r="CT174" i="20"/>
  <c r="CS174" i="20"/>
  <c r="CR174" i="20"/>
  <c r="CQ174" i="20"/>
  <c r="CP174" i="20"/>
  <c r="CO174" i="20"/>
  <c r="CN174" i="20"/>
  <c r="CM174" i="20"/>
  <c r="CL174" i="20"/>
  <c r="CK174" i="20"/>
  <c r="CJ174" i="20"/>
  <c r="CI174" i="20"/>
  <c r="CH174" i="20"/>
  <c r="CG174" i="20"/>
  <c r="CF174" i="20"/>
  <c r="CE174" i="20"/>
  <c r="CD174" i="20"/>
  <c r="CC174" i="20"/>
  <c r="CB174" i="20"/>
  <c r="CA174" i="20"/>
  <c r="BZ174" i="20"/>
  <c r="BY174" i="20"/>
  <c r="BX174" i="20"/>
  <c r="BW174" i="20"/>
  <c r="BV174" i="20"/>
  <c r="BU174" i="20"/>
  <c r="BT174" i="20"/>
  <c r="BS174" i="20"/>
  <c r="BR174" i="20"/>
  <c r="BQ174" i="20"/>
  <c r="BP174" i="20"/>
  <c r="BO174" i="20"/>
  <c r="BN174" i="20"/>
  <c r="BM174" i="20"/>
  <c r="BL174" i="20"/>
  <c r="BK174" i="20"/>
  <c r="BJ174" i="20"/>
  <c r="BI174" i="20"/>
  <c r="BH174" i="20"/>
  <c r="BG174" i="20"/>
  <c r="BF174" i="20"/>
  <c r="BE174" i="20"/>
  <c r="BD174" i="20"/>
  <c r="BC174" i="20"/>
  <c r="BB174" i="20"/>
  <c r="BA174" i="20"/>
  <c r="AZ174" i="20"/>
  <c r="AY174" i="20"/>
  <c r="AX174" i="20"/>
  <c r="AW174" i="20"/>
  <c r="AV174" i="20"/>
  <c r="AU174" i="20"/>
  <c r="AT174" i="20"/>
  <c r="AS174" i="20"/>
  <c r="AR174" i="20"/>
  <c r="AQ174" i="20"/>
  <c r="AP174" i="20"/>
  <c r="AO174" i="20"/>
  <c r="AN174" i="20"/>
  <c r="AM174" i="20"/>
  <c r="AL174" i="20"/>
  <c r="AK174" i="20"/>
  <c r="AJ174" i="20"/>
  <c r="AI174" i="20"/>
  <c r="AH174" i="20"/>
  <c r="AG174" i="20"/>
  <c r="AF174" i="20"/>
  <c r="AE174" i="20"/>
  <c r="AD174" i="20"/>
  <c r="AC174" i="20"/>
  <c r="AB174" i="20"/>
  <c r="AA174" i="20"/>
  <c r="Z174" i="20"/>
  <c r="Y174" i="20"/>
  <c r="X174" i="20"/>
  <c r="W174" i="20"/>
  <c r="V174" i="20"/>
  <c r="U174" i="20"/>
  <c r="T174" i="20"/>
  <c r="S174" i="20"/>
  <c r="R174" i="20"/>
  <c r="Q174" i="20"/>
  <c r="P174" i="20"/>
  <c r="O174" i="20"/>
  <c r="N174" i="20"/>
  <c r="M174" i="20"/>
  <c r="L174" i="20"/>
  <c r="K174" i="20"/>
  <c r="J174" i="20"/>
  <c r="I174" i="20"/>
  <c r="H174" i="20"/>
  <c r="G174" i="20"/>
  <c r="F174" i="20"/>
  <c r="E174" i="20"/>
  <c r="D174" i="20"/>
  <c r="C174" i="20"/>
  <c r="CX173" i="20"/>
  <c r="CW173" i="20"/>
  <c r="CV173" i="20"/>
  <c r="CU173" i="20"/>
  <c r="CT173" i="20"/>
  <c r="CS173" i="20"/>
  <c r="CR173" i="20"/>
  <c r="CQ173" i="20"/>
  <c r="CP173" i="20"/>
  <c r="CO173" i="20"/>
  <c r="CN173" i="20"/>
  <c r="CM173" i="20"/>
  <c r="CL173" i="20"/>
  <c r="CK173" i="20"/>
  <c r="CJ173" i="20"/>
  <c r="CI173" i="20"/>
  <c r="CH173" i="20"/>
  <c r="CG173" i="20"/>
  <c r="CF173" i="20"/>
  <c r="CE173" i="20"/>
  <c r="CD173" i="20"/>
  <c r="CC173" i="20"/>
  <c r="CB173" i="20"/>
  <c r="CA173" i="20"/>
  <c r="BZ173" i="20"/>
  <c r="BY173" i="20"/>
  <c r="BX173" i="20"/>
  <c r="BW173" i="20"/>
  <c r="BV173" i="20"/>
  <c r="BU173" i="20"/>
  <c r="BT173" i="20"/>
  <c r="BS173" i="20"/>
  <c r="BR173" i="20"/>
  <c r="BQ173" i="20"/>
  <c r="BP173" i="20"/>
  <c r="BO173" i="20"/>
  <c r="BN173" i="20"/>
  <c r="BM173" i="20"/>
  <c r="BL173" i="20"/>
  <c r="BK173" i="20"/>
  <c r="BJ173" i="20"/>
  <c r="BI173" i="20"/>
  <c r="BH173" i="20"/>
  <c r="BG173" i="20"/>
  <c r="BF173" i="20"/>
  <c r="BE173" i="20"/>
  <c r="BD173" i="20"/>
  <c r="BC173" i="20"/>
  <c r="BB173" i="20"/>
  <c r="BA173" i="20"/>
  <c r="AZ173" i="20"/>
  <c r="AY173" i="20"/>
  <c r="AX173" i="20"/>
  <c r="AW173" i="20"/>
  <c r="AV173" i="20"/>
  <c r="AU173" i="20"/>
  <c r="AT173" i="20"/>
  <c r="AS173" i="20"/>
  <c r="AR173" i="20"/>
  <c r="AQ173" i="20"/>
  <c r="AP173" i="20"/>
  <c r="AO173" i="20"/>
  <c r="AN173" i="20"/>
  <c r="AM173" i="20"/>
  <c r="AL173" i="20"/>
  <c r="AK173" i="20"/>
  <c r="AJ173" i="20"/>
  <c r="AI173" i="20"/>
  <c r="AH173" i="20"/>
  <c r="AG173" i="20"/>
  <c r="AF173" i="20"/>
  <c r="AE173" i="20"/>
  <c r="AD173" i="20"/>
  <c r="AC173" i="20"/>
  <c r="AB173" i="20"/>
  <c r="AA173" i="20"/>
  <c r="Z173" i="20"/>
  <c r="Y173" i="20"/>
  <c r="X173" i="20"/>
  <c r="W173" i="20"/>
  <c r="V173" i="20"/>
  <c r="U173" i="20"/>
  <c r="T173" i="20"/>
  <c r="S173" i="20"/>
  <c r="R173" i="20"/>
  <c r="Q173" i="20"/>
  <c r="P173" i="20"/>
  <c r="O173" i="20"/>
  <c r="N173" i="20"/>
  <c r="M173" i="20"/>
  <c r="L173" i="20"/>
  <c r="K173" i="20"/>
  <c r="J173" i="20"/>
  <c r="I173" i="20"/>
  <c r="H173" i="20"/>
  <c r="G173" i="20"/>
  <c r="F173" i="20"/>
  <c r="E173" i="20"/>
  <c r="D173" i="20"/>
  <c r="C173" i="20"/>
  <c r="CX172" i="20"/>
  <c r="CW172" i="20"/>
  <c r="CV172" i="20"/>
  <c r="CU172" i="20"/>
  <c r="CT172" i="20"/>
  <c r="CS172" i="20"/>
  <c r="CR172" i="20"/>
  <c r="CQ172" i="20"/>
  <c r="CP172" i="20"/>
  <c r="CO172" i="20"/>
  <c r="CN172" i="20"/>
  <c r="CM172" i="20"/>
  <c r="CL172" i="20"/>
  <c r="CK172" i="20"/>
  <c r="CJ172" i="20"/>
  <c r="CI172" i="20"/>
  <c r="CH172" i="20"/>
  <c r="CG172" i="20"/>
  <c r="CF172" i="20"/>
  <c r="CE172" i="20"/>
  <c r="CD172" i="20"/>
  <c r="CC172" i="20"/>
  <c r="CB172" i="20"/>
  <c r="CA172" i="20"/>
  <c r="BZ172" i="20"/>
  <c r="BY172" i="20"/>
  <c r="BX172" i="20"/>
  <c r="BW172" i="20"/>
  <c r="BV172" i="20"/>
  <c r="BU172" i="20"/>
  <c r="BT172" i="20"/>
  <c r="BS172" i="20"/>
  <c r="BR172" i="20"/>
  <c r="BQ172" i="20"/>
  <c r="BP172" i="20"/>
  <c r="BO172" i="20"/>
  <c r="BN172" i="20"/>
  <c r="BM172" i="20"/>
  <c r="BL172" i="20"/>
  <c r="BK172" i="20"/>
  <c r="BJ172" i="20"/>
  <c r="BI172" i="20"/>
  <c r="BH172" i="20"/>
  <c r="BG172" i="20"/>
  <c r="BF172" i="20"/>
  <c r="BE172" i="20"/>
  <c r="BD172" i="20"/>
  <c r="BC172" i="20"/>
  <c r="BB172" i="20"/>
  <c r="BA172" i="20"/>
  <c r="AZ172" i="20"/>
  <c r="AY172" i="20"/>
  <c r="AX172" i="20"/>
  <c r="AW172" i="20"/>
  <c r="AV172" i="20"/>
  <c r="AU172" i="20"/>
  <c r="AT172" i="20"/>
  <c r="AS172" i="20"/>
  <c r="AR172" i="20"/>
  <c r="AQ172" i="20"/>
  <c r="AP172" i="20"/>
  <c r="AO172" i="20"/>
  <c r="AN172" i="20"/>
  <c r="AM172" i="20"/>
  <c r="AL172" i="20"/>
  <c r="AK172" i="20"/>
  <c r="AJ172" i="20"/>
  <c r="AI172" i="20"/>
  <c r="AH172" i="20"/>
  <c r="AG172" i="20"/>
  <c r="AF172" i="20"/>
  <c r="AE172" i="20"/>
  <c r="AD172" i="20"/>
  <c r="AC172" i="20"/>
  <c r="AB172" i="20"/>
  <c r="AA172" i="20"/>
  <c r="Z172" i="20"/>
  <c r="Y172" i="20"/>
  <c r="X172" i="20"/>
  <c r="W172" i="20"/>
  <c r="V172" i="20"/>
  <c r="U172" i="20"/>
  <c r="T172" i="20"/>
  <c r="S172" i="20"/>
  <c r="R172" i="20"/>
  <c r="Q172" i="20"/>
  <c r="P172" i="20"/>
  <c r="O172" i="20"/>
  <c r="N172" i="20"/>
  <c r="M172" i="20"/>
  <c r="L172" i="20"/>
  <c r="K172" i="20"/>
  <c r="J172" i="20"/>
  <c r="I172" i="20"/>
  <c r="H172" i="20"/>
  <c r="G172" i="20"/>
  <c r="F172" i="20"/>
  <c r="E172" i="20"/>
  <c r="D172" i="20"/>
  <c r="C172" i="20"/>
  <c r="CX171" i="20"/>
  <c r="CW171" i="20"/>
  <c r="CV171" i="20"/>
  <c r="CU171" i="20"/>
  <c r="CT171" i="20"/>
  <c r="CS171" i="20"/>
  <c r="CR171" i="20"/>
  <c r="CQ171" i="20"/>
  <c r="CP171" i="20"/>
  <c r="CO171" i="20"/>
  <c r="CN171" i="20"/>
  <c r="CM171" i="20"/>
  <c r="CL171" i="20"/>
  <c r="CK171" i="20"/>
  <c r="CJ171" i="20"/>
  <c r="CI171" i="20"/>
  <c r="CH171" i="20"/>
  <c r="CG171" i="20"/>
  <c r="CF171" i="20"/>
  <c r="CE171" i="20"/>
  <c r="CD171" i="20"/>
  <c r="CC171" i="20"/>
  <c r="CB171" i="20"/>
  <c r="CA171" i="20"/>
  <c r="BZ171" i="20"/>
  <c r="BY171" i="20"/>
  <c r="BX171" i="20"/>
  <c r="BW171" i="20"/>
  <c r="BV171" i="20"/>
  <c r="BU171" i="20"/>
  <c r="BT171" i="20"/>
  <c r="BS171" i="20"/>
  <c r="BR171" i="20"/>
  <c r="BQ171" i="20"/>
  <c r="BP171" i="20"/>
  <c r="BO171" i="20"/>
  <c r="BN171" i="20"/>
  <c r="BM171" i="20"/>
  <c r="BL171" i="20"/>
  <c r="BK171" i="20"/>
  <c r="BJ171" i="20"/>
  <c r="BI171" i="20"/>
  <c r="BH171" i="20"/>
  <c r="BG171" i="20"/>
  <c r="BF171" i="20"/>
  <c r="BE171" i="20"/>
  <c r="BD171" i="20"/>
  <c r="BC171" i="20"/>
  <c r="BB171" i="20"/>
  <c r="BA171" i="20"/>
  <c r="AZ171" i="20"/>
  <c r="AY171" i="20"/>
  <c r="AX171" i="20"/>
  <c r="AW171" i="20"/>
  <c r="AV171" i="20"/>
  <c r="AU171" i="20"/>
  <c r="AT171" i="20"/>
  <c r="AS171" i="20"/>
  <c r="AR171" i="20"/>
  <c r="AQ171" i="20"/>
  <c r="AP171" i="20"/>
  <c r="AO171" i="20"/>
  <c r="AN171" i="20"/>
  <c r="AM171" i="20"/>
  <c r="AL171" i="20"/>
  <c r="AK171" i="20"/>
  <c r="AJ171" i="20"/>
  <c r="AI171" i="20"/>
  <c r="AH171" i="20"/>
  <c r="AG171" i="20"/>
  <c r="AF171" i="20"/>
  <c r="AE171" i="20"/>
  <c r="AD171" i="20"/>
  <c r="AC171" i="20"/>
  <c r="AB171" i="20"/>
  <c r="AA171" i="20"/>
  <c r="Z171" i="20"/>
  <c r="Y171" i="20"/>
  <c r="X171" i="20"/>
  <c r="W171" i="20"/>
  <c r="V171" i="20"/>
  <c r="U171" i="20"/>
  <c r="T171" i="20"/>
  <c r="S171" i="20"/>
  <c r="R171" i="20"/>
  <c r="Q171" i="20"/>
  <c r="P171" i="20"/>
  <c r="O171" i="20"/>
  <c r="N171" i="20"/>
  <c r="M171" i="20"/>
  <c r="L171" i="20"/>
  <c r="K171" i="20"/>
  <c r="J171" i="20"/>
  <c r="I171" i="20"/>
  <c r="H171" i="20"/>
  <c r="G171" i="20"/>
  <c r="F171" i="20"/>
  <c r="E171" i="20"/>
  <c r="D171" i="20"/>
  <c r="C171" i="20"/>
  <c r="CX170" i="20"/>
  <c r="CW170" i="20"/>
  <c r="CV170" i="20"/>
  <c r="CU170" i="20"/>
  <c r="CT170" i="20"/>
  <c r="CS170" i="20"/>
  <c r="CR170" i="20"/>
  <c r="CQ170" i="20"/>
  <c r="CP170" i="20"/>
  <c r="CO170" i="20"/>
  <c r="CN170" i="20"/>
  <c r="CM170" i="20"/>
  <c r="CL170" i="20"/>
  <c r="CK170" i="20"/>
  <c r="CJ170" i="20"/>
  <c r="CI170" i="20"/>
  <c r="CH170" i="20"/>
  <c r="CG170" i="20"/>
  <c r="CF170" i="20"/>
  <c r="CE170" i="20"/>
  <c r="CD170" i="20"/>
  <c r="CC170" i="20"/>
  <c r="CB170" i="20"/>
  <c r="CA170" i="20"/>
  <c r="BZ170" i="20"/>
  <c r="BY170" i="20"/>
  <c r="BX170" i="20"/>
  <c r="BW170" i="20"/>
  <c r="BV170" i="20"/>
  <c r="BU170" i="20"/>
  <c r="BT170" i="20"/>
  <c r="BS170" i="20"/>
  <c r="BR170" i="20"/>
  <c r="BQ170" i="20"/>
  <c r="BP170" i="20"/>
  <c r="BO170" i="20"/>
  <c r="BN170" i="20"/>
  <c r="BM170" i="20"/>
  <c r="BL170" i="20"/>
  <c r="BK170" i="20"/>
  <c r="BJ170" i="20"/>
  <c r="BI170" i="20"/>
  <c r="BH170" i="20"/>
  <c r="BG170" i="20"/>
  <c r="BF170" i="20"/>
  <c r="BE170" i="20"/>
  <c r="BD170" i="20"/>
  <c r="BC170" i="20"/>
  <c r="BB170" i="20"/>
  <c r="BA170" i="20"/>
  <c r="AZ170" i="20"/>
  <c r="AY170" i="20"/>
  <c r="AX170" i="20"/>
  <c r="AW170" i="20"/>
  <c r="AV170" i="20"/>
  <c r="AU170" i="20"/>
  <c r="AT170" i="20"/>
  <c r="AS170" i="20"/>
  <c r="AR170" i="20"/>
  <c r="AQ170" i="20"/>
  <c r="AP170" i="20"/>
  <c r="AO170" i="20"/>
  <c r="AN170" i="20"/>
  <c r="AM170" i="20"/>
  <c r="AL170" i="20"/>
  <c r="AK170" i="20"/>
  <c r="AJ170" i="20"/>
  <c r="AI170" i="20"/>
  <c r="AH170" i="20"/>
  <c r="AG170" i="20"/>
  <c r="AF170" i="20"/>
  <c r="AE170" i="20"/>
  <c r="AD170" i="20"/>
  <c r="AC170" i="20"/>
  <c r="AB170" i="20"/>
  <c r="AA170" i="20"/>
  <c r="Z170" i="20"/>
  <c r="Y170" i="20"/>
  <c r="X170" i="20"/>
  <c r="W170" i="20"/>
  <c r="V170" i="20"/>
  <c r="U170" i="20"/>
  <c r="T170" i="20"/>
  <c r="S170" i="20"/>
  <c r="R170" i="20"/>
  <c r="Q170" i="20"/>
  <c r="P170" i="20"/>
  <c r="O170" i="20"/>
  <c r="N170" i="20"/>
  <c r="M170" i="20"/>
  <c r="L170" i="20"/>
  <c r="K170" i="20"/>
  <c r="J170" i="20"/>
  <c r="I170" i="20"/>
  <c r="H170" i="20"/>
  <c r="G170" i="20"/>
  <c r="F170" i="20"/>
  <c r="E170" i="20"/>
  <c r="D170" i="20"/>
  <c r="C170" i="20"/>
  <c r="CX169" i="20"/>
  <c r="CW169" i="20"/>
  <c r="CV169" i="20"/>
  <c r="CU169" i="20"/>
  <c r="CT169" i="20"/>
  <c r="CS169" i="20"/>
  <c r="CR169" i="20"/>
  <c r="CQ169" i="20"/>
  <c r="CP169" i="20"/>
  <c r="CO169" i="20"/>
  <c r="CN169" i="20"/>
  <c r="CM169" i="20"/>
  <c r="CL169" i="20"/>
  <c r="CK169" i="20"/>
  <c r="CJ169" i="20"/>
  <c r="CI169" i="20"/>
  <c r="CH169" i="20"/>
  <c r="CG169" i="20"/>
  <c r="CF169" i="20"/>
  <c r="CE169" i="20"/>
  <c r="CD169" i="20"/>
  <c r="CC169" i="20"/>
  <c r="CB169" i="20"/>
  <c r="CA169" i="20"/>
  <c r="BZ169" i="20"/>
  <c r="BY169" i="20"/>
  <c r="BX169" i="20"/>
  <c r="BW169" i="20"/>
  <c r="BV169" i="20"/>
  <c r="BU169" i="20"/>
  <c r="BT169" i="20"/>
  <c r="BS169" i="20"/>
  <c r="BR169" i="20"/>
  <c r="BQ169" i="20"/>
  <c r="BP169" i="20"/>
  <c r="BO169" i="20"/>
  <c r="BN169" i="20"/>
  <c r="BM169" i="20"/>
  <c r="BL169" i="20"/>
  <c r="BK169" i="20"/>
  <c r="BJ169" i="20"/>
  <c r="BI169" i="20"/>
  <c r="BH169" i="20"/>
  <c r="BG169" i="20"/>
  <c r="BF169" i="20"/>
  <c r="BE169" i="20"/>
  <c r="BD169" i="20"/>
  <c r="BC169" i="20"/>
  <c r="BB169" i="20"/>
  <c r="BA169" i="20"/>
  <c r="AZ169" i="20"/>
  <c r="AY169" i="20"/>
  <c r="AX169" i="20"/>
  <c r="AW169" i="20"/>
  <c r="AV169" i="20"/>
  <c r="AU169" i="20"/>
  <c r="AT169" i="20"/>
  <c r="AS169" i="20"/>
  <c r="AR169" i="20"/>
  <c r="AQ169" i="20"/>
  <c r="AP169" i="20"/>
  <c r="AO169" i="20"/>
  <c r="AN169" i="20"/>
  <c r="AM169" i="20"/>
  <c r="AL169" i="20"/>
  <c r="AK169" i="20"/>
  <c r="AJ169" i="20"/>
  <c r="AI169" i="20"/>
  <c r="AH169" i="20"/>
  <c r="AG169" i="20"/>
  <c r="AF169" i="20"/>
  <c r="AE169" i="20"/>
  <c r="AD169" i="20"/>
  <c r="AC169" i="20"/>
  <c r="AB169" i="20"/>
  <c r="AA169" i="20"/>
  <c r="Z169" i="20"/>
  <c r="Y169" i="20"/>
  <c r="X169" i="20"/>
  <c r="W169" i="20"/>
  <c r="V169" i="20"/>
  <c r="U169" i="20"/>
  <c r="T169" i="20"/>
  <c r="S169" i="20"/>
  <c r="R169" i="20"/>
  <c r="Q169" i="20"/>
  <c r="P169" i="20"/>
  <c r="O169" i="20"/>
  <c r="N169" i="20"/>
  <c r="M169" i="20"/>
  <c r="L169" i="20"/>
  <c r="K169" i="20"/>
  <c r="J169" i="20"/>
  <c r="I169" i="20"/>
  <c r="H169" i="20"/>
  <c r="G169" i="20"/>
  <c r="F169" i="20"/>
  <c r="E169" i="20"/>
  <c r="D169" i="20"/>
  <c r="C169" i="20"/>
  <c r="CX168" i="20"/>
  <c r="CW168" i="20"/>
  <c r="CV168" i="20"/>
  <c r="CU168" i="20"/>
  <c r="CT168" i="20"/>
  <c r="CS168" i="20"/>
  <c r="CR168" i="20"/>
  <c r="CQ168" i="20"/>
  <c r="CP168" i="20"/>
  <c r="CO168" i="20"/>
  <c r="CN168" i="20"/>
  <c r="CM168" i="20"/>
  <c r="CL168" i="20"/>
  <c r="CK168" i="20"/>
  <c r="CJ168" i="20"/>
  <c r="CI168" i="20"/>
  <c r="CH168" i="20"/>
  <c r="CG168" i="20"/>
  <c r="CF168" i="20"/>
  <c r="CE168" i="20"/>
  <c r="CD168" i="20"/>
  <c r="CC168" i="20"/>
  <c r="CB168" i="20"/>
  <c r="CA168" i="20"/>
  <c r="BZ168" i="20"/>
  <c r="BY168" i="20"/>
  <c r="BX168" i="20"/>
  <c r="BW168" i="20"/>
  <c r="BV168" i="20"/>
  <c r="BU168" i="20"/>
  <c r="BT168" i="20"/>
  <c r="BS168" i="20"/>
  <c r="BR168" i="20"/>
  <c r="BQ168" i="20"/>
  <c r="BP168" i="20"/>
  <c r="BO168" i="20"/>
  <c r="BN168" i="20"/>
  <c r="BM168" i="20"/>
  <c r="BL168" i="20"/>
  <c r="BK168" i="20"/>
  <c r="BJ168" i="20"/>
  <c r="BI168" i="20"/>
  <c r="BH168" i="20"/>
  <c r="BG168" i="20"/>
  <c r="BF168" i="20"/>
  <c r="BE168" i="20"/>
  <c r="BD168" i="20"/>
  <c r="BC168" i="20"/>
  <c r="BB168" i="20"/>
  <c r="BA168" i="20"/>
  <c r="AZ168" i="20"/>
  <c r="AY168" i="20"/>
  <c r="AX168" i="20"/>
  <c r="AW168" i="20"/>
  <c r="AV168" i="20"/>
  <c r="AU168" i="20"/>
  <c r="AT168" i="20"/>
  <c r="AS168" i="20"/>
  <c r="AR168" i="20"/>
  <c r="AQ168" i="20"/>
  <c r="AP168" i="20"/>
  <c r="AO168" i="20"/>
  <c r="AN168" i="20"/>
  <c r="AM168" i="20"/>
  <c r="AL168" i="20"/>
  <c r="AK168" i="20"/>
  <c r="AJ168" i="20"/>
  <c r="AI168" i="20"/>
  <c r="AH168" i="20"/>
  <c r="AG168" i="20"/>
  <c r="AF168" i="20"/>
  <c r="AE168" i="20"/>
  <c r="AD168" i="20"/>
  <c r="AC168" i="20"/>
  <c r="AB168" i="20"/>
  <c r="AA168" i="20"/>
  <c r="Z168" i="20"/>
  <c r="Y168" i="20"/>
  <c r="X168" i="20"/>
  <c r="W168" i="20"/>
  <c r="V168" i="20"/>
  <c r="U168" i="20"/>
  <c r="T168" i="20"/>
  <c r="S168" i="20"/>
  <c r="R168" i="20"/>
  <c r="Q168" i="20"/>
  <c r="P168" i="20"/>
  <c r="O168" i="20"/>
  <c r="N168" i="20"/>
  <c r="M168" i="20"/>
  <c r="L168" i="20"/>
  <c r="K168" i="20"/>
  <c r="J168" i="20"/>
  <c r="I168" i="20"/>
  <c r="H168" i="20"/>
  <c r="G168" i="20"/>
  <c r="F168" i="20"/>
  <c r="E168" i="20"/>
  <c r="D168" i="20"/>
  <c r="C168" i="20"/>
  <c r="CX167" i="20"/>
  <c r="CW167" i="20"/>
  <c r="CV167" i="20"/>
  <c r="CU167" i="20"/>
  <c r="CT167" i="20"/>
  <c r="CS167" i="20"/>
  <c r="CR167" i="20"/>
  <c r="CQ167" i="20"/>
  <c r="CP167" i="20"/>
  <c r="CO167" i="20"/>
  <c r="CN167" i="20"/>
  <c r="CM167" i="20"/>
  <c r="CL167" i="20"/>
  <c r="CK167" i="20"/>
  <c r="CJ167" i="20"/>
  <c r="CI167" i="20"/>
  <c r="CH167" i="20"/>
  <c r="CG167" i="20"/>
  <c r="CF167" i="20"/>
  <c r="CE167" i="20"/>
  <c r="CD167" i="20"/>
  <c r="CC167" i="20"/>
  <c r="CB167" i="20"/>
  <c r="CA167" i="20"/>
  <c r="BZ167" i="20"/>
  <c r="BY167" i="20"/>
  <c r="BX167" i="20"/>
  <c r="BW167" i="20"/>
  <c r="BV167" i="20"/>
  <c r="BU167" i="20"/>
  <c r="BT167" i="20"/>
  <c r="BS167" i="20"/>
  <c r="BR167" i="20"/>
  <c r="BQ167" i="20"/>
  <c r="BP167" i="20"/>
  <c r="BO167" i="20"/>
  <c r="BN167" i="20"/>
  <c r="BM167" i="20"/>
  <c r="BL167" i="20"/>
  <c r="BK167" i="20"/>
  <c r="BJ167" i="20"/>
  <c r="BI167" i="20"/>
  <c r="BH167" i="20"/>
  <c r="BG167" i="20"/>
  <c r="BF167" i="20"/>
  <c r="BE167" i="20"/>
  <c r="BD167" i="20"/>
  <c r="BC167" i="20"/>
  <c r="BB167" i="20"/>
  <c r="BA167" i="20"/>
  <c r="AZ167" i="20"/>
  <c r="AY167" i="20"/>
  <c r="AX167" i="20"/>
  <c r="AW167" i="20"/>
  <c r="AV167" i="20"/>
  <c r="AU167" i="20"/>
  <c r="AT167" i="20"/>
  <c r="AS167" i="20"/>
  <c r="AR167" i="20"/>
  <c r="AQ167" i="20"/>
  <c r="AP167" i="20"/>
  <c r="AO167" i="20"/>
  <c r="AN167" i="20"/>
  <c r="AM167" i="20"/>
  <c r="AL167" i="20"/>
  <c r="AK167" i="20"/>
  <c r="AJ167" i="20"/>
  <c r="AI167" i="20"/>
  <c r="AH167" i="20"/>
  <c r="AG167" i="20"/>
  <c r="AF167" i="20"/>
  <c r="AE167" i="20"/>
  <c r="AD167" i="20"/>
  <c r="AC167" i="20"/>
  <c r="AB167" i="20"/>
  <c r="AA167" i="20"/>
  <c r="Z167" i="20"/>
  <c r="Y167" i="20"/>
  <c r="X167" i="20"/>
  <c r="W167" i="20"/>
  <c r="V167" i="20"/>
  <c r="U167" i="20"/>
  <c r="T167" i="20"/>
  <c r="S167" i="20"/>
  <c r="R167" i="20"/>
  <c r="Q167" i="20"/>
  <c r="P167" i="20"/>
  <c r="O167" i="20"/>
  <c r="N167" i="20"/>
  <c r="M167" i="20"/>
  <c r="L167" i="20"/>
  <c r="K167" i="20"/>
  <c r="J167" i="20"/>
  <c r="I167" i="20"/>
  <c r="H167" i="20"/>
  <c r="G167" i="20"/>
  <c r="F167" i="20"/>
  <c r="E167" i="20"/>
  <c r="D167" i="20"/>
  <c r="C167" i="20"/>
  <c r="CX166" i="20"/>
  <c r="CX175" i="20" s="1"/>
  <c r="CW166" i="20"/>
  <c r="CW175" i="20" s="1"/>
  <c r="CV166" i="20"/>
  <c r="CV175" i="20" s="1"/>
  <c r="CU166" i="20"/>
  <c r="CT166" i="20"/>
  <c r="CS166" i="20"/>
  <c r="CR166" i="20"/>
  <c r="CQ166" i="20"/>
  <c r="CQ175" i="20" s="1"/>
  <c r="CP166" i="20"/>
  <c r="CP175" i="20" s="1"/>
  <c r="CO166" i="20"/>
  <c r="CO175" i="20" s="1"/>
  <c r="CN166" i="20"/>
  <c r="CN175" i="20" s="1"/>
  <c r="CM166" i="20"/>
  <c r="CL166" i="20"/>
  <c r="CK166" i="20"/>
  <c r="CJ166" i="20"/>
  <c r="CI166" i="20"/>
  <c r="CI175" i="20" s="1"/>
  <c r="CH166" i="20"/>
  <c r="CH175" i="20" s="1"/>
  <c r="CG166" i="20"/>
  <c r="CG175" i="20" s="1"/>
  <c r="CF166" i="20"/>
  <c r="CF175" i="20" s="1"/>
  <c r="CE166" i="20"/>
  <c r="CD166" i="20"/>
  <c r="CC166" i="20"/>
  <c r="CB166" i="20"/>
  <c r="CA166" i="20"/>
  <c r="CA175" i="20" s="1"/>
  <c r="BZ166" i="20"/>
  <c r="BZ175" i="20" s="1"/>
  <c r="BY166" i="20"/>
  <c r="BY175" i="20" s="1"/>
  <c r="BX166" i="20"/>
  <c r="BX175" i="20" s="1"/>
  <c r="BW166" i="20"/>
  <c r="BV166" i="20"/>
  <c r="BU166" i="20"/>
  <c r="BT166" i="20"/>
  <c r="BS166" i="20"/>
  <c r="BS175" i="20" s="1"/>
  <c r="BR166" i="20"/>
  <c r="BR175" i="20" s="1"/>
  <c r="BQ166" i="20"/>
  <c r="BQ175" i="20" s="1"/>
  <c r="BP166" i="20"/>
  <c r="BP175" i="20" s="1"/>
  <c r="BO166" i="20"/>
  <c r="BN166" i="20"/>
  <c r="BM166" i="20"/>
  <c r="BL166" i="20"/>
  <c r="BK166" i="20"/>
  <c r="BK175" i="20" s="1"/>
  <c r="BJ166" i="20"/>
  <c r="BJ175" i="20" s="1"/>
  <c r="BI166" i="20"/>
  <c r="BI175" i="20" s="1"/>
  <c r="BH166" i="20"/>
  <c r="BH175" i="20" s="1"/>
  <c r="BG166" i="20"/>
  <c r="BF166" i="20"/>
  <c r="BE166" i="20"/>
  <c r="BD166" i="20"/>
  <c r="BC166" i="20"/>
  <c r="BC175" i="20" s="1"/>
  <c r="BB166" i="20"/>
  <c r="BB175" i="20" s="1"/>
  <c r="BA166" i="20"/>
  <c r="BA175" i="20" s="1"/>
  <c r="AZ166" i="20"/>
  <c r="AZ175" i="20" s="1"/>
  <c r="AY166" i="20"/>
  <c r="AX166" i="20"/>
  <c r="AW166" i="20"/>
  <c r="AV166" i="20"/>
  <c r="AU166" i="20"/>
  <c r="AU175" i="20" s="1"/>
  <c r="AT166" i="20"/>
  <c r="AT175" i="20" s="1"/>
  <c r="AS166" i="20"/>
  <c r="AS175" i="20" s="1"/>
  <c r="AR166" i="20"/>
  <c r="AR175" i="20" s="1"/>
  <c r="AQ166" i="20"/>
  <c r="AP166" i="20"/>
  <c r="AO166" i="20"/>
  <c r="AN166" i="20"/>
  <c r="AM166" i="20"/>
  <c r="AM175" i="20" s="1"/>
  <c r="AL166" i="20"/>
  <c r="AL175" i="20" s="1"/>
  <c r="AK166" i="20"/>
  <c r="AK175" i="20" s="1"/>
  <c r="AJ166" i="20"/>
  <c r="AJ175" i="20" s="1"/>
  <c r="AI166" i="20"/>
  <c r="AH166" i="20"/>
  <c r="AG166" i="20"/>
  <c r="AF166" i="20"/>
  <c r="AE166" i="20"/>
  <c r="AE175" i="20" s="1"/>
  <c r="AD166" i="20"/>
  <c r="AD175" i="20" s="1"/>
  <c r="AC166" i="20"/>
  <c r="AC175" i="20" s="1"/>
  <c r="AB166" i="20"/>
  <c r="AB175" i="20" s="1"/>
  <c r="AA166" i="20"/>
  <c r="Z166" i="20"/>
  <c r="Y166" i="20"/>
  <c r="X166" i="20"/>
  <c r="W166" i="20"/>
  <c r="W175" i="20" s="1"/>
  <c r="V166" i="20"/>
  <c r="V175" i="20" s="1"/>
  <c r="U166" i="20"/>
  <c r="U175" i="20" s="1"/>
  <c r="T166" i="20"/>
  <c r="T175" i="20" s="1"/>
  <c r="S166" i="20"/>
  <c r="R166" i="20"/>
  <c r="Q166" i="20"/>
  <c r="P166" i="20"/>
  <c r="O166" i="20"/>
  <c r="O175" i="20" s="1"/>
  <c r="N166" i="20"/>
  <c r="N175" i="20" s="1"/>
  <c r="M166" i="20"/>
  <c r="M175" i="20" s="1"/>
  <c r="L166" i="20"/>
  <c r="L175" i="20" s="1"/>
  <c r="K166" i="20"/>
  <c r="J166" i="20"/>
  <c r="I166" i="20"/>
  <c r="H166" i="20"/>
  <c r="G166" i="20"/>
  <c r="G175" i="20" s="1"/>
  <c r="F166" i="20"/>
  <c r="F175" i="20" s="1"/>
  <c r="E166" i="20"/>
  <c r="E175" i="20" s="1"/>
  <c r="D166" i="20"/>
  <c r="D175" i="20" s="1"/>
  <c r="C166" i="20"/>
  <c r="CX163" i="20"/>
  <c r="CW163" i="20"/>
  <c r="CV163" i="20"/>
  <c r="CU163" i="20"/>
  <c r="CT163" i="20"/>
  <c r="CS163" i="20"/>
  <c r="CR163" i="20"/>
  <c r="CQ163" i="20"/>
  <c r="CP163" i="20"/>
  <c r="CO163" i="20"/>
  <c r="CN163" i="20"/>
  <c r="CM163" i="20"/>
  <c r="CL163" i="20"/>
  <c r="CK163" i="20"/>
  <c r="CJ163" i="20"/>
  <c r="CI163" i="20"/>
  <c r="CH163" i="20"/>
  <c r="CG163" i="20"/>
  <c r="CF163" i="20"/>
  <c r="CE163" i="20"/>
  <c r="CD163" i="20"/>
  <c r="CC163" i="20"/>
  <c r="CB163" i="20"/>
  <c r="CA163" i="20"/>
  <c r="BZ163" i="20"/>
  <c r="BY163" i="20"/>
  <c r="BX163" i="20"/>
  <c r="BW163" i="20"/>
  <c r="BV163" i="20"/>
  <c r="BU163" i="20"/>
  <c r="BT163" i="20"/>
  <c r="BS163" i="20"/>
  <c r="BR163" i="20"/>
  <c r="BQ163" i="20"/>
  <c r="BP163" i="20"/>
  <c r="BO163" i="20"/>
  <c r="BN163" i="20"/>
  <c r="BM163" i="20"/>
  <c r="BL163" i="20"/>
  <c r="BK163" i="20"/>
  <c r="BJ163" i="20"/>
  <c r="BI163" i="20"/>
  <c r="BH163" i="20"/>
  <c r="BG163" i="20"/>
  <c r="BF163" i="20"/>
  <c r="BE163" i="20"/>
  <c r="BD163" i="20"/>
  <c r="BC163" i="20"/>
  <c r="BB163" i="20"/>
  <c r="BA163" i="20"/>
  <c r="AZ163" i="20"/>
  <c r="AY163" i="20"/>
  <c r="AX163" i="20"/>
  <c r="AW163" i="20"/>
  <c r="AV163" i="20"/>
  <c r="AU163" i="20"/>
  <c r="AT163" i="20"/>
  <c r="AS163" i="20"/>
  <c r="AR163" i="20"/>
  <c r="AQ163" i="20"/>
  <c r="AP163" i="20"/>
  <c r="AO163" i="20"/>
  <c r="AN163" i="20"/>
  <c r="AM163" i="20"/>
  <c r="AL163" i="20"/>
  <c r="AK163" i="20"/>
  <c r="AJ163" i="20"/>
  <c r="AI163" i="20"/>
  <c r="AH163" i="20"/>
  <c r="AG163" i="20"/>
  <c r="AF163" i="20"/>
  <c r="AE163" i="20"/>
  <c r="AD163" i="20"/>
  <c r="AC163" i="20"/>
  <c r="AB163" i="20"/>
  <c r="AA163" i="20"/>
  <c r="Z163" i="20"/>
  <c r="Y163" i="20"/>
  <c r="X163" i="20"/>
  <c r="W163" i="20"/>
  <c r="V163" i="20"/>
  <c r="U163" i="20"/>
  <c r="T163" i="20"/>
  <c r="S163" i="20"/>
  <c r="R163" i="20"/>
  <c r="Q163" i="20"/>
  <c r="P163" i="20"/>
  <c r="O163" i="20"/>
  <c r="N163" i="20"/>
  <c r="M163" i="20"/>
  <c r="L163" i="20"/>
  <c r="K163" i="20"/>
  <c r="J163" i="20"/>
  <c r="I163" i="20"/>
  <c r="H163" i="20"/>
  <c r="G163" i="20"/>
  <c r="F163" i="20"/>
  <c r="E163" i="20"/>
  <c r="D163" i="20"/>
  <c r="C163" i="20"/>
  <c r="CX162" i="20"/>
  <c r="CW162" i="20"/>
  <c r="CV162" i="20"/>
  <c r="CU162" i="20"/>
  <c r="CT162" i="20"/>
  <c r="CS162" i="20"/>
  <c r="CR162" i="20"/>
  <c r="CQ162" i="20"/>
  <c r="CP162" i="20"/>
  <c r="CO162" i="20"/>
  <c r="CN162" i="20"/>
  <c r="CM162" i="20"/>
  <c r="CL162" i="20"/>
  <c r="CK162" i="20"/>
  <c r="CJ162" i="20"/>
  <c r="CI162" i="20"/>
  <c r="CH162" i="20"/>
  <c r="CG162" i="20"/>
  <c r="CF162" i="20"/>
  <c r="CE162" i="20"/>
  <c r="CD162" i="20"/>
  <c r="CC162" i="20"/>
  <c r="CB162" i="20"/>
  <c r="CA162" i="20"/>
  <c r="BZ162" i="20"/>
  <c r="BY162" i="20"/>
  <c r="BX162" i="20"/>
  <c r="BW162" i="20"/>
  <c r="BV162" i="20"/>
  <c r="BU162" i="20"/>
  <c r="BT162" i="20"/>
  <c r="BS162" i="20"/>
  <c r="BR162" i="20"/>
  <c r="BQ162" i="20"/>
  <c r="BP162" i="20"/>
  <c r="BO162" i="20"/>
  <c r="BN162" i="20"/>
  <c r="BM162" i="20"/>
  <c r="BL162" i="20"/>
  <c r="BK162" i="20"/>
  <c r="BJ162" i="20"/>
  <c r="BI162" i="20"/>
  <c r="BH162" i="20"/>
  <c r="BG162" i="20"/>
  <c r="BF162" i="20"/>
  <c r="BE162" i="20"/>
  <c r="BD162" i="20"/>
  <c r="BC162" i="20"/>
  <c r="BB162" i="20"/>
  <c r="BA162" i="20"/>
  <c r="AZ162" i="20"/>
  <c r="AY162" i="20"/>
  <c r="AX162" i="20"/>
  <c r="AW162" i="20"/>
  <c r="AV162" i="20"/>
  <c r="AU162" i="20"/>
  <c r="AT162" i="20"/>
  <c r="AS162" i="20"/>
  <c r="AR162" i="20"/>
  <c r="AQ162" i="20"/>
  <c r="AP162" i="20"/>
  <c r="AO162" i="20"/>
  <c r="AN162" i="20"/>
  <c r="AM162" i="20"/>
  <c r="AL162" i="20"/>
  <c r="AK162" i="20"/>
  <c r="AJ162" i="20"/>
  <c r="AI162" i="20"/>
  <c r="AH162" i="20"/>
  <c r="AG162" i="20"/>
  <c r="AF162" i="20"/>
  <c r="AE162" i="20"/>
  <c r="AD162" i="20"/>
  <c r="AC162" i="20"/>
  <c r="AB162" i="20"/>
  <c r="AA162" i="20"/>
  <c r="Z162" i="20"/>
  <c r="Y162" i="20"/>
  <c r="X162" i="20"/>
  <c r="W162" i="20"/>
  <c r="V162" i="20"/>
  <c r="U162" i="20"/>
  <c r="T162" i="20"/>
  <c r="S162" i="20"/>
  <c r="R162" i="20"/>
  <c r="Q162" i="20"/>
  <c r="P162" i="20"/>
  <c r="O162" i="20"/>
  <c r="N162" i="20"/>
  <c r="M162" i="20"/>
  <c r="L162" i="20"/>
  <c r="K162" i="20"/>
  <c r="J162" i="20"/>
  <c r="I162" i="20"/>
  <c r="H162" i="20"/>
  <c r="G162" i="20"/>
  <c r="F162" i="20"/>
  <c r="E162" i="20"/>
  <c r="D162" i="20"/>
  <c r="C162" i="20"/>
  <c r="CX161" i="20"/>
  <c r="CW161" i="20"/>
  <c r="CV161" i="20"/>
  <c r="CU161" i="20"/>
  <c r="CT161" i="20"/>
  <c r="CS161" i="20"/>
  <c r="CR161" i="20"/>
  <c r="CQ161" i="20"/>
  <c r="CP161" i="20"/>
  <c r="CO161" i="20"/>
  <c r="CN161" i="20"/>
  <c r="CM161" i="20"/>
  <c r="CL161" i="20"/>
  <c r="CK161" i="20"/>
  <c r="CJ161" i="20"/>
  <c r="CI161" i="20"/>
  <c r="CH161" i="20"/>
  <c r="CG161" i="20"/>
  <c r="CF161" i="20"/>
  <c r="CE161" i="20"/>
  <c r="CD161" i="20"/>
  <c r="CC161" i="20"/>
  <c r="CB161" i="20"/>
  <c r="CA161" i="20"/>
  <c r="BZ161" i="20"/>
  <c r="BY161" i="20"/>
  <c r="BX161" i="20"/>
  <c r="BW161" i="20"/>
  <c r="BV161" i="20"/>
  <c r="BU161" i="20"/>
  <c r="BT161" i="20"/>
  <c r="BS161" i="20"/>
  <c r="BR161" i="20"/>
  <c r="BQ161" i="20"/>
  <c r="BP161" i="20"/>
  <c r="BO161" i="20"/>
  <c r="BN161" i="20"/>
  <c r="BM161" i="20"/>
  <c r="BL161" i="20"/>
  <c r="BK161" i="20"/>
  <c r="BJ161" i="20"/>
  <c r="BI161" i="20"/>
  <c r="BH161" i="20"/>
  <c r="BG161" i="20"/>
  <c r="BF161" i="20"/>
  <c r="BE161" i="20"/>
  <c r="BD161" i="20"/>
  <c r="BC161" i="20"/>
  <c r="BB161" i="20"/>
  <c r="BA161" i="20"/>
  <c r="AZ161" i="20"/>
  <c r="AY161" i="20"/>
  <c r="AX161" i="20"/>
  <c r="AW161" i="20"/>
  <c r="AV161" i="20"/>
  <c r="AU161" i="20"/>
  <c r="AT161" i="20"/>
  <c r="AS161" i="20"/>
  <c r="AR161" i="20"/>
  <c r="AQ161" i="20"/>
  <c r="AP161" i="20"/>
  <c r="AO161" i="20"/>
  <c r="AN161" i="20"/>
  <c r="AM161" i="20"/>
  <c r="AL161" i="20"/>
  <c r="AK161" i="20"/>
  <c r="AJ161" i="20"/>
  <c r="AI161" i="20"/>
  <c r="AH161" i="20"/>
  <c r="AG161" i="20"/>
  <c r="AF161" i="20"/>
  <c r="AE161" i="20"/>
  <c r="AD161" i="20"/>
  <c r="AC161" i="20"/>
  <c r="AB161" i="20"/>
  <c r="AA161" i="20"/>
  <c r="Z161" i="20"/>
  <c r="Y161" i="20"/>
  <c r="X161" i="20"/>
  <c r="W161" i="20"/>
  <c r="V161" i="20"/>
  <c r="U161" i="20"/>
  <c r="T161" i="20"/>
  <c r="S161" i="20"/>
  <c r="R161" i="20"/>
  <c r="Q161" i="20"/>
  <c r="P161" i="20"/>
  <c r="O161" i="20"/>
  <c r="N161" i="20"/>
  <c r="M161" i="20"/>
  <c r="L161" i="20"/>
  <c r="K161" i="20"/>
  <c r="J161" i="20"/>
  <c r="I161" i="20"/>
  <c r="H161" i="20"/>
  <c r="G161" i="20"/>
  <c r="F161" i="20"/>
  <c r="E161" i="20"/>
  <c r="D161" i="20"/>
  <c r="C161" i="20"/>
  <c r="CX160" i="20"/>
  <c r="CW160" i="20"/>
  <c r="CV160" i="20"/>
  <c r="CU160" i="20"/>
  <c r="CT160" i="20"/>
  <c r="CS160" i="20"/>
  <c r="CR160" i="20"/>
  <c r="CQ160" i="20"/>
  <c r="CP160" i="20"/>
  <c r="CO160" i="20"/>
  <c r="CN160" i="20"/>
  <c r="CM160" i="20"/>
  <c r="CL160" i="20"/>
  <c r="CK160" i="20"/>
  <c r="CJ160" i="20"/>
  <c r="CI160" i="20"/>
  <c r="CH160" i="20"/>
  <c r="CG160" i="20"/>
  <c r="CF160" i="20"/>
  <c r="CE160" i="20"/>
  <c r="CD160" i="20"/>
  <c r="CC160" i="20"/>
  <c r="CB160" i="20"/>
  <c r="CA160" i="20"/>
  <c r="BZ160" i="20"/>
  <c r="BY160" i="20"/>
  <c r="BX160" i="20"/>
  <c r="BW160" i="20"/>
  <c r="BV160" i="20"/>
  <c r="BU160" i="20"/>
  <c r="BT160" i="20"/>
  <c r="BS160" i="20"/>
  <c r="BR160" i="20"/>
  <c r="BQ160" i="20"/>
  <c r="BP160" i="20"/>
  <c r="BO160" i="20"/>
  <c r="BN160" i="20"/>
  <c r="BM160" i="20"/>
  <c r="BL160" i="20"/>
  <c r="BK160" i="20"/>
  <c r="BJ160" i="20"/>
  <c r="BI160" i="20"/>
  <c r="BH160" i="20"/>
  <c r="BG160" i="20"/>
  <c r="BF160" i="20"/>
  <c r="BE160" i="20"/>
  <c r="BD160" i="20"/>
  <c r="BC160" i="20"/>
  <c r="BB160" i="20"/>
  <c r="BA160" i="20"/>
  <c r="AZ160" i="20"/>
  <c r="AY160" i="20"/>
  <c r="AX160" i="20"/>
  <c r="AW160" i="20"/>
  <c r="AV160" i="20"/>
  <c r="AU160" i="20"/>
  <c r="AT160" i="20"/>
  <c r="AS160" i="20"/>
  <c r="AR160" i="20"/>
  <c r="AQ160" i="20"/>
  <c r="AP160" i="20"/>
  <c r="AO160" i="20"/>
  <c r="AN160" i="20"/>
  <c r="AM160" i="20"/>
  <c r="AL160" i="20"/>
  <c r="AK160" i="20"/>
  <c r="AJ160" i="20"/>
  <c r="AI160" i="20"/>
  <c r="AH160" i="20"/>
  <c r="AG160" i="20"/>
  <c r="AF160" i="20"/>
  <c r="AE160" i="20"/>
  <c r="AD160" i="20"/>
  <c r="AC160" i="20"/>
  <c r="AB160" i="20"/>
  <c r="AA160" i="20"/>
  <c r="Z160" i="20"/>
  <c r="Y160" i="20"/>
  <c r="X160" i="20"/>
  <c r="W160" i="20"/>
  <c r="V160" i="20"/>
  <c r="U160" i="20"/>
  <c r="T160" i="20"/>
  <c r="S160" i="20"/>
  <c r="R160" i="20"/>
  <c r="Q160" i="20"/>
  <c r="P160" i="20"/>
  <c r="O160" i="20"/>
  <c r="N160" i="20"/>
  <c r="M160" i="20"/>
  <c r="L160" i="20"/>
  <c r="K160" i="20"/>
  <c r="J160" i="20"/>
  <c r="I160" i="20"/>
  <c r="H160" i="20"/>
  <c r="G160" i="20"/>
  <c r="F160" i="20"/>
  <c r="E160" i="20"/>
  <c r="D160" i="20"/>
  <c r="C160" i="20"/>
  <c r="CX159" i="20"/>
  <c r="CW159" i="20"/>
  <c r="CV159" i="20"/>
  <c r="CU159" i="20"/>
  <c r="CU164" i="20" s="1"/>
  <c r="CT159" i="20"/>
  <c r="CT164" i="20" s="1"/>
  <c r="CS159" i="20"/>
  <c r="CS164" i="20" s="1"/>
  <c r="CR159" i="20"/>
  <c r="CR164" i="20" s="1"/>
  <c r="CQ159" i="20"/>
  <c r="CP159" i="20"/>
  <c r="CO159" i="20"/>
  <c r="CN159" i="20"/>
  <c r="CM159" i="20"/>
  <c r="CM164" i="20" s="1"/>
  <c r="CL159" i="20"/>
  <c r="CL164" i="20" s="1"/>
  <c r="CK159" i="20"/>
  <c r="CK164" i="20" s="1"/>
  <c r="CJ159" i="20"/>
  <c r="CJ164" i="20" s="1"/>
  <c r="CI159" i="20"/>
  <c r="CH159" i="20"/>
  <c r="CG159" i="20"/>
  <c r="CF159" i="20"/>
  <c r="CE159" i="20"/>
  <c r="CE164" i="20" s="1"/>
  <c r="CD159" i="20"/>
  <c r="CD164" i="20" s="1"/>
  <c r="CC159" i="20"/>
  <c r="CC164" i="20" s="1"/>
  <c r="CB159" i="20"/>
  <c r="CB164" i="20" s="1"/>
  <c r="CA159" i="20"/>
  <c r="BZ159" i="20"/>
  <c r="BY159" i="20"/>
  <c r="BX159" i="20"/>
  <c r="BW159" i="20"/>
  <c r="BW164" i="20" s="1"/>
  <c r="BV159" i="20"/>
  <c r="BV164" i="20" s="1"/>
  <c r="BU159" i="20"/>
  <c r="BU164" i="20" s="1"/>
  <c r="BT159" i="20"/>
  <c r="BT164" i="20" s="1"/>
  <c r="BS159" i="20"/>
  <c r="BR159" i="20"/>
  <c r="BQ159" i="20"/>
  <c r="BP159" i="20"/>
  <c r="BO159" i="20"/>
  <c r="BO164" i="20" s="1"/>
  <c r="BN159" i="20"/>
  <c r="BN164" i="20" s="1"/>
  <c r="BM159" i="20"/>
  <c r="BM164" i="20" s="1"/>
  <c r="BL159" i="20"/>
  <c r="BL164" i="20" s="1"/>
  <c r="BK159" i="20"/>
  <c r="BJ159" i="20"/>
  <c r="BI159" i="20"/>
  <c r="BH159" i="20"/>
  <c r="BG159" i="20"/>
  <c r="BG164" i="20" s="1"/>
  <c r="BF159" i="20"/>
  <c r="BF164" i="20" s="1"/>
  <c r="BE159" i="20"/>
  <c r="BE164" i="20" s="1"/>
  <c r="BD159" i="20"/>
  <c r="BD164" i="20" s="1"/>
  <c r="BC159" i="20"/>
  <c r="BB159" i="20"/>
  <c r="BA159" i="20"/>
  <c r="AZ159" i="20"/>
  <c r="AY159" i="20"/>
  <c r="AY164" i="20" s="1"/>
  <c r="AX159" i="20"/>
  <c r="AX164" i="20" s="1"/>
  <c r="AW159" i="20"/>
  <c r="AW164" i="20" s="1"/>
  <c r="AV159" i="20"/>
  <c r="AV164" i="20" s="1"/>
  <c r="AU159" i="20"/>
  <c r="AT159" i="20"/>
  <c r="AS159" i="20"/>
  <c r="AR159" i="20"/>
  <c r="AQ159" i="20"/>
  <c r="AQ164" i="20" s="1"/>
  <c r="AP159" i="20"/>
  <c r="AP164" i="20" s="1"/>
  <c r="AO159" i="20"/>
  <c r="AO164" i="20" s="1"/>
  <c r="AN159" i="20"/>
  <c r="AN164" i="20" s="1"/>
  <c r="AM159" i="20"/>
  <c r="AL159" i="20"/>
  <c r="AK159" i="20"/>
  <c r="AJ159" i="20"/>
  <c r="AI159" i="20"/>
  <c r="AI164" i="20" s="1"/>
  <c r="AH159" i="20"/>
  <c r="AH164" i="20" s="1"/>
  <c r="AG159" i="20"/>
  <c r="AG164" i="20" s="1"/>
  <c r="AF159" i="20"/>
  <c r="AF164" i="20" s="1"/>
  <c r="AE159" i="20"/>
  <c r="AD159" i="20"/>
  <c r="AC159" i="20"/>
  <c r="AB159" i="20"/>
  <c r="AA159" i="20"/>
  <c r="AA164" i="20" s="1"/>
  <c r="Z159" i="20"/>
  <c r="Z164" i="20" s="1"/>
  <c r="Y159" i="20"/>
  <c r="Y164" i="20" s="1"/>
  <c r="X159" i="20"/>
  <c r="X164" i="20" s="1"/>
  <c r="W159" i="20"/>
  <c r="V159" i="20"/>
  <c r="U159" i="20"/>
  <c r="T159" i="20"/>
  <c r="S159" i="20"/>
  <c r="S164" i="20" s="1"/>
  <c r="R159" i="20"/>
  <c r="R164" i="20" s="1"/>
  <c r="Q159" i="20"/>
  <c r="Q164" i="20" s="1"/>
  <c r="P159" i="20"/>
  <c r="P164" i="20" s="1"/>
  <c r="O159" i="20"/>
  <c r="N159" i="20"/>
  <c r="M159" i="20"/>
  <c r="L159" i="20"/>
  <c r="K159" i="20"/>
  <c r="K164" i="20" s="1"/>
  <c r="J159" i="20"/>
  <c r="J164" i="20" s="1"/>
  <c r="I159" i="20"/>
  <c r="I164" i="20" s="1"/>
  <c r="H159" i="20"/>
  <c r="H164" i="20" s="1"/>
  <c r="G159" i="20"/>
  <c r="F159" i="20"/>
  <c r="E159" i="20"/>
  <c r="D159" i="20"/>
  <c r="C159" i="20"/>
  <c r="C164" i="20" s="1"/>
  <c r="CX157" i="20"/>
  <c r="CW157" i="20"/>
  <c r="CV157" i="20"/>
  <c r="CU157" i="20"/>
  <c r="CT157" i="20"/>
  <c r="CS157" i="20"/>
  <c r="CR157" i="20"/>
  <c r="CQ157" i="20"/>
  <c r="CP157" i="20"/>
  <c r="CO157" i="20"/>
  <c r="CN157" i="20"/>
  <c r="CM157" i="20"/>
  <c r="CL157" i="20"/>
  <c r="CK157" i="20"/>
  <c r="CJ157" i="20"/>
  <c r="CI157" i="20"/>
  <c r="CH157" i="20"/>
  <c r="CG157" i="20"/>
  <c r="CF157" i="20"/>
  <c r="CE157" i="20"/>
  <c r="CD157" i="20"/>
  <c r="CC157" i="20"/>
  <c r="CB157" i="20"/>
  <c r="CA157" i="20"/>
  <c r="BZ157" i="20"/>
  <c r="BY157" i="20"/>
  <c r="BX157" i="20"/>
  <c r="BW157" i="20"/>
  <c r="BV157" i="20"/>
  <c r="BU157" i="20"/>
  <c r="BT157" i="20"/>
  <c r="BS157" i="20"/>
  <c r="BR157" i="20"/>
  <c r="BQ157" i="20"/>
  <c r="BP157" i="20"/>
  <c r="BO157" i="20"/>
  <c r="BN157" i="20"/>
  <c r="BM157" i="20"/>
  <c r="BL157" i="20"/>
  <c r="BK157" i="20"/>
  <c r="BJ157" i="20"/>
  <c r="BI157" i="20"/>
  <c r="BH157" i="20"/>
  <c r="BG157" i="20"/>
  <c r="BF157" i="20"/>
  <c r="BE157" i="20"/>
  <c r="BD157" i="20"/>
  <c r="BC157" i="20"/>
  <c r="BB157" i="20"/>
  <c r="BA157" i="20"/>
  <c r="AZ157" i="20"/>
  <c r="AY157" i="20"/>
  <c r="AX157" i="20"/>
  <c r="AW157" i="20"/>
  <c r="AV157" i="20"/>
  <c r="AU157" i="20"/>
  <c r="AT157" i="20"/>
  <c r="AS157" i="20"/>
  <c r="AR157" i="20"/>
  <c r="AQ157" i="20"/>
  <c r="AP157" i="20"/>
  <c r="AO157" i="20"/>
  <c r="AN157" i="20"/>
  <c r="AM157" i="20"/>
  <c r="AL157" i="20"/>
  <c r="AK157" i="20"/>
  <c r="AJ157" i="20"/>
  <c r="AI157" i="20"/>
  <c r="AH157" i="20"/>
  <c r="AG157" i="20"/>
  <c r="AF157" i="20"/>
  <c r="AE157" i="20"/>
  <c r="AD157" i="20"/>
  <c r="AC157" i="20"/>
  <c r="AB157" i="20"/>
  <c r="AA157" i="20"/>
  <c r="Z157" i="20"/>
  <c r="Y157" i="20"/>
  <c r="X157" i="20"/>
  <c r="W157" i="20"/>
  <c r="V157" i="20"/>
  <c r="U157" i="20"/>
  <c r="T157" i="20"/>
  <c r="S157" i="20"/>
  <c r="R157" i="20"/>
  <c r="Q157" i="20"/>
  <c r="P157" i="20"/>
  <c r="O157" i="20"/>
  <c r="N157" i="20"/>
  <c r="M157" i="20"/>
  <c r="L157" i="20"/>
  <c r="K157" i="20"/>
  <c r="J157" i="20"/>
  <c r="I157" i="20"/>
  <c r="H157" i="20"/>
  <c r="G157" i="20"/>
  <c r="F157" i="20"/>
  <c r="E157" i="20"/>
  <c r="D157" i="20"/>
  <c r="C157" i="20"/>
  <c r="CX156" i="20"/>
  <c r="CW156" i="20"/>
  <c r="CV156" i="20"/>
  <c r="CU156" i="20"/>
  <c r="CT156" i="20"/>
  <c r="CS156" i="20"/>
  <c r="CR156" i="20"/>
  <c r="CQ156" i="20"/>
  <c r="CP156" i="20"/>
  <c r="CO156" i="20"/>
  <c r="CN156" i="20"/>
  <c r="CM156" i="20"/>
  <c r="CL156" i="20"/>
  <c r="CK156" i="20"/>
  <c r="CJ156" i="20"/>
  <c r="CI156" i="20"/>
  <c r="CH156" i="20"/>
  <c r="CG156" i="20"/>
  <c r="CF156" i="20"/>
  <c r="CE156" i="20"/>
  <c r="CD156" i="20"/>
  <c r="CC156" i="20"/>
  <c r="CB156" i="20"/>
  <c r="CA156" i="20"/>
  <c r="BZ156" i="20"/>
  <c r="BY156" i="20"/>
  <c r="BX156" i="20"/>
  <c r="BW156" i="20"/>
  <c r="BV156" i="20"/>
  <c r="BU156" i="20"/>
  <c r="BT156" i="20"/>
  <c r="BS156" i="20"/>
  <c r="BR156" i="20"/>
  <c r="BQ156" i="20"/>
  <c r="BP156" i="20"/>
  <c r="BO156" i="20"/>
  <c r="BN156" i="20"/>
  <c r="BM156" i="20"/>
  <c r="BL156" i="20"/>
  <c r="BK156" i="20"/>
  <c r="BJ156" i="20"/>
  <c r="BI156" i="20"/>
  <c r="BH156" i="20"/>
  <c r="BG156" i="20"/>
  <c r="BF156" i="20"/>
  <c r="BE156" i="20"/>
  <c r="BD156" i="20"/>
  <c r="BC156" i="20"/>
  <c r="BB156" i="20"/>
  <c r="BA156" i="20"/>
  <c r="AZ156" i="20"/>
  <c r="AY156" i="20"/>
  <c r="AX156" i="20"/>
  <c r="AW156" i="20"/>
  <c r="AV156" i="20"/>
  <c r="AU156" i="20"/>
  <c r="AT156" i="20"/>
  <c r="AS156" i="20"/>
  <c r="AR156" i="20"/>
  <c r="AQ156" i="20"/>
  <c r="AP156" i="20"/>
  <c r="AO156" i="20"/>
  <c r="AN156" i="20"/>
  <c r="AM156" i="20"/>
  <c r="AL156" i="20"/>
  <c r="AK156" i="20"/>
  <c r="AJ156" i="20"/>
  <c r="AI156" i="20"/>
  <c r="AH156" i="20"/>
  <c r="AG156" i="20"/>
  <c r="AF156" i="20"/>
  <c r="AE156" i="20"/>
  <c r="AD156" i="20"/>
  <c r="AC156" i="20"/>
  <c r="AB156" i="20"/>
  <c r="AA156" i="20"/>
  <c r="Z156" i="20"/>
  <c r="Y156" i="20"/>
  <c r="X156" i="20"/>
  <c r="W156" i="20"/>
  <c r="V156" i="20"/>
  <c r="U156" i="20"/>
  <c r="T156" i="20"/>
  <c r="S156" i="20"/>
  <c r="R156" i="20"/>
  <c r="Q156" i="20"/>
  <c r="P156" i="20"/>
  <c r="O156" i="20"/>
  <c r="N156" i="20"/>
  <c r="M156" i="20"/>
  <c r="L156" i="20"/>
  <c r="K156" i="20"/>
  <c r="J156" i="20"/>
  <c r="I156" i="20"/>
  <c r="H156" i="20"/>
  <c r="G156" i="20"/>
  <c r="F156" i="20"/>
  <c r="E156" i="20"/>
  <c r="D156" i="20"/>
  <c r="C156" i="20"/>
  <c r="CX154" i="20"/>
  <c r="CW154" i="20"/>
  <c r="CV154" i="20"/>
  <c r="CU154" i="20"/>
  <c r="CT154" i="20"/>
  <c r="CS154" i="20"/>
  <c r="CR154" i="20"/>
  <c r="CQ154" i="20"/>
  <c r="CP154" i="20"/>
  <c r="CO154" i="20"/>
  <c r="CN154" i="20"/>
  <c r="CM154" i="20"/>
  <c r="CL154" i="20"/>
  <c r="CK154" i="20"/>
  <c r="CJ154" i="20"/>
  <c r="CI154" i="20"/>
  <c r="CH154" i="20"/>
  <c r="CG154" i="20"/>
  <c r="CF154" i="20"/>
  <c r="CE154" i="20"/>
  <c r="CD154" i="20"/>
  <c r="CC154" i="20"/>
  <c r="CB154" i="20"/>
  <c r="CA154" i="20"/>
  <c r="BZ154" i="20"/>
  <c r="BY154" i="20"/>
  <c r="BX154" i="20"/>
  <c r="BW154" i="20"/>
  <c r="BV154" i="20"/>
  <c r="BU154" i="20"/>
  <c r="BT154" i="20"/>
  <c r="BS154" i="20"/>
  <c r="BR154" i="20"/>
  <c r="BQ154" i="20"/>
  <c r="BP154" i="20"/>
  <c r="BO154" i="20"/>
  <c r="BN154" i="20"/>
  <c r="BM154" i="20"/>
  <c r="BL154" i="20"/>
  <c r="BK154" i="20"/>
  <c r="BJ154" i="20"/>
  <c r="BI154" i="20"/>
  <c r="BH154" i="20"/>
  <c r="BG154" i="20"/>
  <c r="BF154" i="20"/>
  <c r="BE154" i="20"/>
  <c r="BD154" i="20"/>
  <c r="BC154" i="20"/>
  <c r="BB154" i="20"/>
  <c r="BA154" i="20"/>
  <c r="AZ154" i="20"/>
  <c r="AY154" i="20"/>
  <c r="AX154" i="20"/>
  <c r="AW154" i="20"/>
  <c r="AV154" i="20"/>
  <c r="AU154" i="20"/>
  <c r="AT154" i="20"/>
  <c r="AS154" i="20"/>
  <c r="AR154" i="20"/>
  <c r="AQ154" i="20"/>
  <c r="AP154" i="20"/>
  <c r="AO154" i="20"/>
  <c r="AN154" i="20"/>
  <c r="AM154" i="20"/>
  <c r="AL154" i="20"/>
  <c r="AK154" i="20"/>
  <c r="AJ154" i="20"/>
  <c r="AI154" i="20"/>
  <c r="AH154" i="20"/>
  <c r="AG154" i="20"/>
  <c r="AF154" i="20"/>
  <c r="AE154" i="20"/>
  <c r="AD154" i="20"/>
  <c r="AC154" i="20"/>
  <c r="AB154" i="20"/>
  <c r="AA154" i="20"/>
  <c r="Z154" i="20"/>
  <c r="Y154" i="20"/>
  <c r="X154" i="20"/>
  <c r="W154" i="20"/>
  <c r="V154" i="20"/>
  <c r="U154" i="20"/>
  <c r="T154" i="20"/>
  <c r="S154" i="20"/>
  <c r="R154" i="20"/>
  <c r="Q154" i="20"/>
  <c r="P154" i="20"/>
  <c r="O154" i="20"/>
  <c r="N154" i="20"/>
  <c r="M154" i="20"/>
  <c r="L154" i="20"/>
  <c r="K154" i="20"/>
  <c r="J154" i="20"/>
  <c r="I154" i="20"/>
  <c r="H154" i="20"/>
  <c r="G154" i="20"/>
  <c r="F154" i="20"/>
  <c r="E154" i="20"/>
  <c r="D154" i="20"/>
  <c r="C154" i="20"/>
  <c r="CX152" i="20"/>
  <c r="CW152" i="20"/>
  <c r="CV152" i="20"/>
  <c r="CU152" i="20"/>
  <c r="CT152" i="20"/>
  <c r="CS152" i="20"/>
  <c r="CR152" i="20"/>
  <c r="CQ152" i="20"/>
  <c r="CP152" i="20"/>
  <c r="CO152" i="20"/>
  <c r="CN152" i="20"/>
  <c r="CM152" i="20"/>
  <c r="CL152" i="20"/>
  <c r="CK152" i="20"/>
  <c r="CJ152" i="20"/>
  <c r="CI152" i="20"/>
  <c r="CH152" i="20"/>
  <c r="CG152" i="20"/>
  <c r="CF152" i="20"/>
  <c r="CE152" i="20"/>
  <c r="CD152" i="20"/>
  <c r="CC152" i="20"/>
  <c r="CB152" i="20"/>
  <c r="CA152" i="20"/>
  <c r="BZ152" i="20"/>
  <c r="BY152" i="20"/>
  <c r="BX152" i="20"/>
  <c r="BW152" i="20"/>
  <c r="BV152" i="20"/>
  <c r="BU152" i="20"/>
  <c r="BT152" i="20"/>
  <c r="BS152" i="20"/>
  <c r="BR152" i="20"/>
  <c r="BQ152" i="20"/>
  <c r="BP152" i="20"/>
  <c r="BO152" i="20"/>
  <c r="BN152" i="20"/>
  <c r="BM152" i="20"/>
  <c r="BL152" i="20"/>
  <c r="BK152" i="20"/>
  <c r="BJ152" i="20"/>
  <c r="BI152" i="20"/>
  <c r="BH152" i="20"/>
  <c r="BG152" i="20"/>
  <c r="BF152" i="20"/>
  <c r="BE152" i="20"/>
  <c r="BD152" i="20"/>
  <c r="BC152" i="20"/>
  <c r="BB152" i="20"/>
  <c r="BA152" i="20"/>
  <c r="AZ152" i="20"/>
  <c r="AY152" i="20"/>
  <c r="AX152" i="20"/>
  <c r="AW152" i="20"/>
  <c r="AV152" i="20"/>
  <c r="AU152" i="20"/>
  <c r="AT152" i="20"/>
  <c r="AS152" i="20"/>
  <c r="AR152" i="20"/>
  <c r="AQ152" i="20"/>
  <c r="AP152" i="20"/>
  <c r="AO152" i="20"/>
  <c r="AN152" i="20"/>
  <c r="AM152" i="20"/>
  <c r="AL152" i="20"/>
  <c r="AK152" i="20"/>
  <c r="AJ152" i="20"/>
  <c r="AI152" i="20"/>
  <c r="AH152" i="20"/>
  <c r="AG152" i="20"/>
  <c r="AF152" i="20"/>
  <c r="AE152" i="20"/>
  <c r="AD152" i="20"/>
  <c r="AC152" i="20"/>
  <c r="AB152" i="20"/>
  <c r="AA152" i="20"/>
  <c r="Z152" i="20"/>
  <c r="Y152" i="20"/>
  <c r="X152" i="20"/>
  <c r="W152" i="20"/>
  <c r="V152" i="20"/>
  <c r="U152" i="20"/>
  <c r="T152" i="20"/>
  <c r="S152" i="20"/>
  <c r="R152" i="20"/>
  <c r="Q152" i="20"/>
  <c r="P152" i="20"/>
  <c r="O152" i="20"/>
  <c r="N152" i="20"/>
  <c r="M152" i="20"/>
  <c r="L152" i="20"/>
  <c r="K152" i="20"/>
  <c r="J152" i="20"/>
  <c r="I152" i="20"/>
  <c r="H152" i="20"/>
  <c r="G152" i="20"/>
  <c r="F152" i="20"/>
  <c r="E152" i="20"/>
  <c r="D152" i="20"/>
  <c r="C152" i="20"/>
  <c r="CX151" i="20"/>
  <c r="CW151" i="20"/>
  <c r="CV151" i="20"/>
  <c r="CU151" i="20"/>
  <c r="CT151" i="20"/>
  <c r="CS151" i="20"/>
  <c r="CR151" i="20"/>
  <c r="CQ151" i="20"/>
  <c r="CP151" i="20"/>
  <c r="CO151" i="20"/>
  <c r="CN151" i="20"/>
  <c r="CM151" i="20"/>
  <c r="CL151" i="20"/>
  <c r="CK151" i="20"/>
  <c r="CJ151" i="20"/>
  <c r="CI151" i="20"/>
  <c r="CH151" i="20"/>
  <c r="CG151" i="20"/>
  <c r="CF151" i="20"/>
  <c r="CE151" i="20"/>
  <c r="CD151" i="20"/>
  <c r="CC151" i="20"/>
  <c r="CB151" i="20"/>
  <c r="CA151" i="20"/>
  <c r="BZ151" i="20"/>
  <c r="BY151" i="20"/>
  <c r="BX151" i="20"/>
  <c r="BW151" i="20"/>
  <c r="BV151" i="20"/>
  <c r="BU151" i="20"/>
  <c r="BT151" i="20"/>
  <c r="BS151" i="20"/>
  <c r="BR151" i="20"/>
  <c r="BQ151" i="20"/>
  <c r="BP151" i="20"/>
  <c r="BO151" i="20"/>
  <c r="BN151" i="20"/>
  <c r="BM151" i="20"/>
  <c r="BL151" i="20"/>
  <c r="BK151" i="20"/>
  <c r="BJ151" i="20"/>
  <c r="BI151" i="20"/>
  <c r="BH151" i="20"/>
  <c r="BG151" i="20"/>
  <c r="BF151" i="20"/>
  <c r="BE151" i="20"/>
  <c r="BD151" i="20"/>
  <c r="BC151" i="20"/>
  <c r="BB151" i="20"/>
  <c r="BA151" i="20"/>
  <c r="AZ151" i="20"/>
  <c r="AY151" i="20"/>
  <c r="AX151" i="20"/>
  <c r="AW151" i="20"/>
  <c r="AV151" i="20"/>
  <c r="AU151" i="20"/>
  <c r="AT151" i="20"/>
  <c r="AS151" i="20"/>
  <c r="AR151" i="20"/>
  <c r="AQ151" i="20"/>
  <c r="AP151" i="20"/>
  <c r="AO151" i="20"/>
  <c r="AN151" i="20"/>
  <c r="AM151" i="20"/>
  <c r="AL151" i="20"/>
  <c r="AK151" i="20"/>
  <c r="AJ151" i="20"/>
  <c r="AI151" i="20"/>
  <c r="AH151" i="20"/>
  <c r="AG151" i="20"/>
  <c r="AF151" i="20"/>
  <c r="AE151" i="20"/>
  <c r="AD151" i="20"/>
  <c r="AC151" i="20"/>
  <c r="AB151" i="20"/>
  <c r="AA151" i="20"/>
  <c r="Z151" i="20"/>
  <c r="Y151" i="20"/>
  <c r="X151" i="20"/>
  <c r="W151" i="20"/>
  <c r="V151" i="20"/>
  <c r="U151" i="20"/>
  <c r="T151" i="20"/>
  <c r="S151" i="20"/>
  <c r="R151" i="20"/>
  <c r="Q151" i="20"/>
  <c r="P151" i="20"/>
  <c r="O151" i="20"/>
  <c r="N151" i="20"/>
  <c r="M151" i="20"/>
  <c r="L151" i="20"/>
  <c r="K151" i="20"/>
  <c r="J151" i="20"/>
  <c r="I151" i="20"/>
  <c r="H151" i="20"/>
  <c r="G151" i="20"/>
  <c r="F151" i="20"/>
  <c r="E151" i="20"/>
  <c r="D151" i="20"/>
  <c r="C151" i="20"/>
  <c r="CX150" i="20"/>
  <c r="CW150" i="20"/>
  <c r="CV150" i="20"/>
  <c r="CU150" i="20"/>
  <c r="CT150" i="20"/>
  <c r="CS150" i="20"/>
  <c r="CR150" i="20"/>
  <c r="CQ150" i="20"/>
  <c r="CP150" i="20"/>
  <c r="CO150" i="20"/>
  <c r="CN150" i="20"/>
  <c r="CM150" i="20"/>
  <c r="CL150" i="20"/>
  <c r="CK150" i="20"/>
  <c r="CJ150" i="20"/>
  <c r="CI150" i="20"/>
  <c r="CH150" i="20"/>
  <c r="CG150" i="20"/>
  <c r="CF150" i="20"/>
  <c r="CE150" i="20"/>
  <c r="CD150" i="20"/>
  <c r="CC150" i="20"/>
  <c r="CB150" i="20"/>
  <c r="CA150" i="20"/>
  <c r="BZ150" i="20"/>
  <c r="BY150" i="20"/>
  <c r="BX150" i="20"/>
  <c r="BW150" i="20"/>
  <c r="BV150" i="20"/>
  <c r="BU150" i="20"/>
  <c r="BT150" i="20"/>
  <c r="BS150" i="20"/>
  <c r="BR150" i="20"/>
  <c r="BQ150" i="20"/>
  <c r="BP150" i="20"/>
  <c r="BO150" i="20"/>
  <c r="BN150" i="20"/>
  <c r="BM150" i="20"/>
  <c r="BL150" i="20"/>
  <c r="BK150" i="20"/>
  <c r="BJ150" i="20"/>
  <c r="BI150" i="20"/>
  <c r="BH150" i="20"/>
  <c r="BG150" i="20"/>
  <c r="BF150" i="20"/>
  <c r="BE150" i="20"/>
  <c r="BD150" i="20"/>
  <c r="BC150" i="20"/>
  <c r="BB150" i="20"/>
  <c r="BA150" i="20"/>
  <c r="AZ150" i="20"/>
  <c r="AY150" i="20"/>
  <c r="AX150" i="20"/>
  <c r="AW150" i="20"/>
  <c r="AV150" i="20"/>
  <c r="AU150" i="20"/>
  <c r="AT150" i="20"/>
  <c r="AS150" i="20"/>
  <c r="AR150" i="20"/>
  <c r="AQ150" i="20"/>
  <c r="AP150" i="20"/>
  <c r="AO150" i="20"/>
  <c r="AN150" i="20"/>
  <c r="AM150" i="20"/>
  <c r="AL150" i="20"/>
  <c r="AK150" i="20"/>
  <c r="AJ150" i="20"/>
  <c r="AI150" i="20"/>
  <c r="AH150" i="20"/>
  <c r="AG150" i="20"/>
  <c r="AF150" i="20"/>
  <c r="AE150" i="20"/>
  <c r="AD150" i="20"/>
  <c r="AC150" i="20"/>
  <c r="AB150" i="20"/>
  <c r="AA150" i="20"/>
  <c r="Z150" i="20"/>
  <c r="Y150" i="20"/>
  <c r="X150" i="20"/>
  <c r="W150" i="20"/>
  <c r="V150" i="20"/>
  <c r="U150" i="20"/>
  <c r="T150" i="20"/>
  <c r="S150" i="20"/>
  <c r="R150" i="20"/>
  <c r="Q150" i="20"/>
  <c r="P150" i="20"/>
  <c r="O150" i="20"/>
  <c r="N150" i="20"/>
  <c r="M150" i="20"/>
  <c r="L150" i="20"/>
  <c r="K150" i="20"/>
  <c r="J150" i="20"/>
  <c r="I150" i="20"/>
  <c r="H150" i="20"/>
  <c r="G150" i="20"/>
  <c r="F150" i="20"/>
  <c r="E150" i="20"/>
  <c r="D150" i="20"/>
  <c r="C150" i="20"/>
  <c r="CX148" i="20"/>
  <c r="CW148" i="20"/>
  <c r="CV148" i="20"/>
  <c r="CU148" i="20"/>
  <c r="CT148" i="20"/>
  <c r="CS148" i="20"/>
  <c r="CR148" i="20"/>
  <c r="CQ148" i="20"/>
  <c r="CP148" i="20"/>
  <c r="CO148" i="20"/>
  <c r="CN148" i="20"/>
  <c r="CM148" i="20"/>
  <c r="CL148" i="20"/>
  <c r="CK148" i="20"/>
  <c r="CJ148" i="20"/>
  <c r="CI148" i="20"/>
  <c r="CH148" i="20"/>
  <c r="CG148" i="20"/>
  <c r="CF148" i="20"/>
  <c r="CE148" i="20"/>
  <c r="CD148" i="20"/>
  <c r="CC148" i="20"/>
  <c r="CB148" i="20"/>
  <c r="CA148" i="20"/>
  <c r="BZ148" i="20"/>
  <c r="BY148" i="20"/>
  <c r="BX148" i="20"/>
  <c r="BW148" i="20"/>
  <c r="BV148" i="20"/>
  <c r="BU148" i="20"/>
  <c r="BT148" i="20"/>
  <c r="BS148" i="20"/>
  <c r="BR148" i="20"/>
  <c r="BQ148" i="20"/>
  <c r="BP148" i="20"/>
  <c r="BO148" i="20"/>
  <c r="BN148" i="20"/>
  <c r="BM148" i="20"/>
  <c r="BL148" i="20"/>
  <c r="BK148" i="20"/>
  <c r="BJ148" i="20"/>
  <c r="BI148" i="20"/>
  <c r="BH148" i="20"/>
  <c r="BG148" i="20"/>
  <c r="BF148" i="20"/>
  <c r="BE148" i="20"/>
  <c r="BD148" i="20"/>
  <c r="BC148" i="20"/>
  <c r="BB148" i="20"/>
  <c r="BA148" i="20"/>
  <c r="AZ148" i="20"/>
  <c r="AY148" i="20"/>
  <c r="AX148" i="20"/>
  <c r="AW148" i="20"/>
  <c r="AV148" i="20"/>
  <c r="AU148" i="20"/>
  <c r="AT148" i="20"/>
  <c r="AS148" i="20"/>
  <c r="AR148" i="20"/>
  <c r="AQ148" i="20"/>
  <c r="AP148" i="20"/>
  <c r="AO148" i="20"/>
  <c r="AN148" i="20"/>
  <c r="AM148" i="20"/>
  <c r="AL148" i="20"/>
  <c r="AK148" i="20"/>
  <c r="AJ148" i="20"/>
  <c r="AI148" i="20"/>
  <c r="AH148" i="20"/>
  <c r="AG148" i="20"/>
  <c r="AF148" i="20"/>
  <c r="AE148" i="20"/>
  <c r="AD148" i="20"/>
  <c r="AC148" i="20"/>
  <c r="AB148" i="20"/>
  <c r="AA148" i="20"/>
  <c r="Z148" i="20"/>
  <c r="Y148" i="20"/>
  <c r="X148" i="20"/>
  <c r="W148" i="20"/>
  <c r="V148" i="20"/>
  <c r="U148" i="20"/>
  <c r="T148" i="20"/>
  <c r="S148" i="20"/>
  <c r="R148" i="20"/>
  <c r="Q148" i="20"/>
  <c r="P148" i="20"/>
  <c r="O148" i="20"/>
  <c r="N148" i="20"/>
  <c r="M148" i="20"/>
  <c r="L148" i="20"/>
  <c r="K148" i="20"/>
  <c r="J148" i="20"/>
  <c r="I148" i="20"/>
  <c r="H148" i="20"/>
  <c r="G148" i="20"/>
  <c r="F148" i="20"/>
  <c r="E148" i="20"/>
  <c r="D148" i="20"/>
  <c r="C148" i="20"/>
  <c r="CX146" i="20"/>
  <c r="CW146" i="20"/>
  <c r="CV146" i="20"/>
  <c r="CU146" i="20"/>
  <c r="CT146" i="20"/>
  <c r="CS146" i="20"/>
  <c r="CR146" i="20"/>
  <c r="CQ146" i="20"/>
  <c r="CP146" i="20"/>
  <c r="CO146" i="20"/>
  <c r="CN146" i="20"/>
  <c r="CM146" i="20"/>
  <c r="CL146" i="20"/>
  <c r="CK146" i="20"/>
  <c r="CJ146" i="20"/>
  <c r="CI146" i="20"/>
  <c r="CH146" i="20"/>
  <c r="CG146" i="20"/>
  <c r="CF146" i="20"/>
  <c r="CE146" i="20"/>
  <c r="CD146" i="20"/>
  <c r="CC146" i="20"/>
  <c r="CB146" i="20"/>
  <c r="CA146" i="20"/>
  <c r="BZ146" i="20"/>
  <c r="BY146" i="20"/>
  <c r="BX146" i="20"/>
  <c r="BW146" i="20"/>
  <c r="BV146" i="20"/>
  <c r="BU146" i="20"/>
  <c r="BT146" i="20"/>
  <c r="BS146" i="20"/>
  <c r="BR146" i="20"/>
  <c r="BQ146" i="20"/>
  <c r="BP146" i="20"/>
  <c r="BO146" i="20"/>
  <c r="BN146" i="20"/>
  <c r="BM146" i="20"/>
  <c r="BL146" i="20"/>
  <c r="BK146" i="20"/>
  <c r="BJ146" i="20"/>
  <c r="BI146" i="20"/>
  <c r="BH146" i="20"/>
  <c r="BG146" i="20"/>
  <c r="BF146" i="20"/>
  <c r="BE146" i="20"/>
  <c r="BD146" i="20"/>
  <c r="BC146" i="20"/>
  <c r="BB146" i="20"/>
  <c r="BA146" i="20"/>
  <c r="AZ146" i="20"/>
  <c r="AY146" i="20"/>
  <c r="AX146" i="20"/>
  <c r="AW146" i="20"/>
  <c r="AV146" i="20"/>
  <c r="AU146" i="20"/>
  <c r="AT146" i="20"/>
  <c r="AS146" i="20"/>
  <c r="AR146" i="20"/>
  <c r="AQ146" i="20"/>
  <c r="AP146" i="20"/>
  <c r="AO146" i="20"/>
  <c r="AN146" i="20"/>
  <c r="AM146" i="20"/>
  <c r="AL146" i="20"/>
  <c r="AK146" i="20"/>
  <c r="AJ146" i="20"/>
  <c r="AI146" i="20"/>
  <c r="AH146" i="20"/>
  <c r="AG146" i="20"/>
  <c r="AF146" i="20"/>
  <c r="AE146" i="20"/>
  <c r="AD146" i="20"/>
  <c r="AC146" i="20"/>
  <c r="AB146" i="20"/>
  <c r="AA146" i="20"/>
  <c r="Z146" i="20"/>
  <c r="Y146" i="20"/>
  <c r="X146" i="20"/>
  <c r="W146" i="20"/>
  <c r="V146" i="20"/>
  <c r="U146" i="20"/>
  <c r="T146" i="20"/>
  <c r="S146" i="20"/>
  <c r="R146" i="20"/>
  <c r="Q146" i="20"/>
  <c r="P146" i="20"/>
  <c r="O146" i="20"/>
  <c r="N146" i="20"/>
  <c r="M146" i="20"/>
  <c r="L146" i="20"/>
  <c r="K146" i="20"/>
  <c r="J146" i="20"/>
  <c r="I146" i="20"/>
  <c r="H146" i="20"/>
  <c r="G146" i="20"/>
  <c r="F146" i="20"/>
  <c r="E146" i="20"/>
  <c r="D146" i="20"/>
  <c r="C146" i="20"/>
  <c r="CX143" i="20"/>
  <c r="CW143" i="20"/>
  <c r="CV143" i="20"/>
  <c r="CU143" i="20"/>
  <c r="CT143" i="20"/>
  <c r="CS143" i="20"/>
  <c r="CR143" i="20"/>
  <c r="CQ143" i="20"/>
  <c r="CP143" i="20"/>
  <c r="CO143" i="20"/>
  <c r="CN143" i="20"/>
  <c r="CM143" i="20"/>
  <c r="CL143" i="20"/>
  <c r="CK143" i="20"/>
  <c r="CJ143" i="20"/>
  <c r="CI143" i="20"/>
  <c r="CH143" i="20"/>
  <c r="CG143" i="20"/>
  <c r="CF143" i="20"/>
  <c r="CE143" i="20"/>
  <c r="CD143" i="20"/>
  <c r="CC143" i="20"/>
  <c r="CB143" i="20"/>
  <c r="CA143" i="20"/>
  <c r="BZ143" i="20"/>
  <c r="BY143" i="20"/>
  <c r="BX143" i="20"/>
  <c r="BW143" i="20"/>
  <c r="BV143" i="20"/>
  <c r="BU143" i="20"/>
  <c r="BT143" i="20"/>
  <c r="BS143" i="20"/>
  <c r="BR143" i="20"/>
  <c r="BQ143" i="20"/>
  <c r="BP143" i="20"/>
  <c r="BO143" i="20"/>
  <c r="BN143" i="20"/>
  <c r="BM143" i="20"/>
  <c r="BL143" i="20"/>
  <c r="BK143" i="20"/>
  <c r="BJ143" i="20"/>
  <c r="BI143" i="20"/>
  <c r="BH143" i="20"/>
  <c r="BG143" i="20"/>
  <c r="BF143" i="20"/>
  <c r="BE143" i="20"/>
  <c r="BD143" i="20"/>
  <c r="BC143" i="20"/>
  <c r="BB143" i="20"/>
  <c r="BA143" i="20"/>
  <c r="AZ143" i="20"/>
  <c r="AY143" i="20"/>
  <c r="AX143" i="20"/>
  <c r="AW143" i="20"/>
  <c r="AV143" i="20"/>
  <c r="AU143" i="20"/>
  <c r="AT143" i="20"/>
  <c r="AS143" i="20"/>
  <c r="AR143" i="20"/>
  <c r="AQ143" i="20"/>
  <c r="AP143" i="20"/>
  <c r="AO143" i="20"/>
  <c r="AN143" i="20"/>
  <c r="AM143" i="20"/>
  <c r="AL143" i="20"/>
  <c r="AK143" i="20"/>
  <c r="AJ143" i="20"/>
  <c r="AI143" i="20"/>
  <c r="AH143" i="20"/>
  <c r="AG143" i="20"/>
  <c r="AF143" i="20"/>
  <c r="AE143" i="20"/>
  <c r="AD143" i="20"/>
  <c r="AC143" i="20"/>
  <c r="AB143" i="20"/>
  <c r="AA143" i="20"/>
  <c r="Z143" i="20"/>
  <c r="Y143" i="20"/>
  <c r="X143" i="20"/>
  <c r="W143" i="20"/>
  <c r="V143" i="20"/>
  <c r="U143" i="20"/>
  <c r="T143" i="20"/>
  <c r="S143" i="20"/>
  <c r="R143" i="20"/>
  <c r="Q143" i="20"/>
  <c r="P143" i="20"/>
  <c r="O143" i="20"/>
  <c r="N143" i="20"/>
  <c r="M143" i="20"/>
  <c r="L143" i="20"/>
  <c r="K143" i="20"/>
  <c r="J143" i="20"/>
  <c r="I143" i="20"/>
  <c r="H143" i="20"/>
  <c r="G143" i="20"/>
  <c r="F143" i="20"/>
  <c r="E143" i="20"/>
  <c r="D143" i="20"/>
  <c r="C143" i="20"/>
  <c r="CX142" i="20"/>
  <c r="CW142" i="20"/>
  <c r="CV142" i="20"/>
  <c r="CU142" i="20"/>
  <c r="CT142" i="20"/>
  <c r="CS142" i="20"/>
  <c r="CR142" i="20"/>
  <c r="CQ142" i="20"/>
  <c r="CP142" i="20"/>
  <c r="CO142" i="20"/>
  <c r="CN142" i="20"/>
  <c r="CM142" i="20"/>
  <c r="CL142" i="20"/>
  <c r="CK142" i="20"/>
  <c r="CJ142" i="20"/>
  <c r="CI142" i="20"/>
  <c r="CH142" i="20"/>
  <c r="CG142" i="20"/>
  <c r="CF142" i="20"/>
  <c r="CE142" i="20"/>
  <c r="CD142" i="20"/>
  <c r="CC142" i="20"/>
  <c r="CB142" i="20"/>
  <c r="CA142" i="20"/>
  <c r="BZ142" i="20"/>
  <c r="BY142" i="20"/>
  <c r="BX142" i="20"/>
  <c r="BW142" i="20"/>
  <c r="BV142" i="20"/>
  <c r="BU142" i="20"/>
  <c r="BT142" i="20"/>
  <c r="BS142" i="20"/>
  <c r="BR142" i="20"/>
  <c r="BQ142" i="20"/>
  <c r="BP142" i="20"/>
  <c r="BO142" i="20"/>
  <c r="BN142" i="20"/>
  <c r="BM142" i="20"/>
  <c r="BL142" i="20"/>
  <c r="BK142" i="20"/>
  <c r="BJ142" i="20"/>
  <c r="BI142" i="20"/>
  <c r="BH142" i="20"/>
  <c r="BG142" i="20"/>
  <c r="BF142" i="20"/>
  <c r="BE142" i="20"/>
  <c r="BD142" i="20"/>
  <c r="BC142" i="20"/>
  <c r="BB142" i="20"/>
  <c r="BA142" i="20"/>
  <c r="AZ142" i="20"/>
  <c r="AY142" i="20"/>
  <c r="AX142" i="20"/>
  <c r="AW142" i="20"/>
  <c r="AV142" i="20"/>
  <c r="AU142" i="20"/>
  <c r="AT142" i="20"/>
  <c r="AS142" i="20"/>
  <c r="AR142" i="20"/>
  <c r="AQ142" i="20"/>
  <c r="AP142" i="20"/>
  <c r="AO142" i="20"/>
  <c r="AN142" i="20"/>
  <c r="AM142" i="20"/>
  <c r="AL142" i="20"/>
  <c r="AK142" i="20"/>
  <c r="AJ142" i="20"/>
  <c r="AI142" i="20"/>
  <c r="AH142" i="20"/>
  <c r="AG142" i="20"/>
  <c r="AF142" i="20"/>
  <c r="AE142" i="20"/>
  <c r="AD142" i="20"/>
  <c r="AC142" i="20"/>
  <c r="AB142" i="20"/>
  <c r="AA142" i="20"/>
  <c r="Z142" i="20"/>
  <c r="Y142" i="20"/>
  <c r="X142" i="20"/>
  <c r="W142" i="20"/>
  <c r="V142" i="20"/>
  <c r="U142" i="20"/>
  <c r="T142" i="20"/>
  <c r="S142" i="20"/>
  <c r="R142" i="20"/>
  <c r="Q142" i="20"/>
  <c r="P142" i="20"/>
  <c r="O142" i="20"/>
  <c r="N142" i="20"/>
  <c r="M142" i="20"/>
  <c r="L142" i="20"/>
  <c r="K142" i="20"/>
  <c r="J142" i="20"/>
  <c r="I142" i="20"/>
  <c r="H142" i="20"/>
  <c r="G142" i="20"/>
  <c r="F142" i="20"/>
  <c r="E142" i="20"/>
  <c r="D142" i="20"/>
  <c r="C142" i="20"/>
  <c r="CX141" i="20"/>
  <c r="CW141" i="20"/>
  <c r="CV141" i="20"/>
  <c r="CU141" i="20"/>
  <c r="CT141" i="20"/>
  <c r="CS141" i="20"/>
  <c r="CR141" i="20"/>
  <c r="CQ141" i="20"/>
  <c r="CP141" i="20"/>
  <c r="CO141" i="20"/>
  <c r="CN141" i="20"/>
  <c r="CM141" i="20"/>
  <c r="CL141" i="20"/>
  <c r="CK141" i="20"/>
  <c r="CJ141" i="20"/>
  <c r="CI141" i="20"/>
  <c r="CH141" i="20"/>
  <c r="CG141" i="20"/>
  <c r="CF141" i="20"/>
  <c r="CE141" i="20"/>
  <c r="CD141" i="20"/>
  <c r="CC141" i="20"/>
  <c r="CB141" i="20"/>
  <c r="CA141" i="20"/>
  <c r="BZ141" i="20"/>
  <c r="BY141" i="20"/>
  <c r="BX141" i="20"/>
  <c r="BW141" i="20"/>
  <c r="BV141" i="20"/>
  <c r="BU141" i="20"/>
  <c r="BT141" i="20"/>
  <c r="BS141" i="20"/>
  <c r="BR141" i="20"/>
  <c r="BQ141" i="20"/>
  <c r="BP141" i="20"/>
  <c r="BO141" i="20"/>
  <c r="BN141" i="20"/>
  <c r="BM141" i="20"/>
  <c r="BL141" i="20"/>
  <c r="BK141" i="20"/>
  <c r="BJ141" i="20"/>
  <c r="BI141" i="20"/>
  <c r="BH141" i="20"/>
  <c r="BG141" i="20"/>
  <c r="BF141" i="20"/>
  <c r="BE141" i="20"/>
  <c r="BD141" i="20"/>
  <c r="BC141" i="20"/>
  <c r="BB141" i="20"/>
  <c r="BA141" i="20"/>
  <c r="AZ141" i="20"/>
  <c r="AY141" i="20"/>
  <c r="AX141" i="20"/>
  <c r="AW141" i="20"/>
  <c r="AV141" i="20"/>
  <c r="AU141" i="20"/>
  <c r="AT141" i="20"/>
  <c r="AS141" i="20"/>
  <c r="AR141" i="20"/>
  <c r="AQ141" i="20"/>
  <c r="AP141" i="20"/>
  <c r="AO141" i="20"/>
  <c r="AN141" i="20"/>
  <c r="AM141" i="20"/>
  <c r="AL141" i="20"/>
  <c r="AK141" i="20"/>
  <c r="AJ141" i="20"/>
  <c r="AI141" i="20"/>
  <c r="AH141" i="20"/>
  <c r="AG141" i="20"/>
  <c r="AF141" i="20"/>
  <c r="AE141" i="20"/>
  <c r="AD141" i="20"/>
  <c r="AC141" i="20"/>
  <c r="AB141" i="20"/>
  <c r="AA141" i="20"/>
  <c r="Z141" i="20"/>
  <c r="Y141" i="20"/>
  <c r="X141" i="20"/>
  <c r="W141" i="20"/>
  <c r="V141" i="20"/>
  <c r="U141" i="20"/>
  <c r="T141" i="20"/>
  <c r="S141" i="20"/>
  <c r="R141" i="20"/>
  <c r="Q141" i="20"/>
  <c r="P141" i="20"/>
  <c r="O141" i="20"/>
  <c r="N141" i="20"/>
  <c r="M141" i="20"/>
  <c r="L141" i="20"/>
  <c r="K141" i="20"/>
  <c r="J141" i="20"/>
  <c r="I141" i="20"/>
  <c r="H141" i="20"/>
  <c r="G141" i="20"/>
  <c r="F141" i="20"/>
  <c r="E141" i="20"/>
  <c r="D141" i="20"/>
  <c r="C141" i="20"/>
  <c r="CX140" i="20"/>
  <c r="CW140" i="20"/>
  <c r="CV140" i="20"/>
  <c r="CU140" i="20"/>
  <c r="CT140" i="20"/>
  <c r="CS140" i="20"/>
  <c r="CR140" i="20"/>
  <c r="CQ140" i="20"/>
  <c r="CP140" i="20"/>
  <c r="CO140" i="20"/>
  <c r="CN140" i="20"/>
  <c r="CM140" i="20"/>
  <c r="CL140" i="20"/>
  <c r="CK140" i="20"/>
  <c r="CJ140" i="20"/>
  <c r="CI140" i="20"/>
  <c r="CH140" i="20"/>
  <c r="CG140" i="20"/>
  <c r="CF140" i="20"/>
  <c r="CE140" i="20"/>
  <c r="CD140" i="20"/>
  <c r="CC140" i="20"/>
  <c r="CB140" i="20"/>
  <c r="CA140" i="20"/>
  <c r="BZ140" i="20"/>
  <c r="BY140" i="20"/>
  <c r="BX140" i="20"/>
  <c r="BW140" i="20"/>
  <c r="BV140" i="20"/>
  <c r="BU140" i="20"/>
  <c r="BT140" i="20"/>
  <c r="BS140" i="20"/>
  <c r="BR140" i="20"/>
  <c r="BQ140" i="20"/>
  <c r="BP140" i="20"/>
  <c r="BO140" i="20"/>
  <c r="BN140" i="20"/>
  <c r="BM140" i="20"/>
  <c r="BL140" i="20"/>
  <c r="BK140" i="20"/>
  <c r="BJ140" i="20"/>
  <c r="BI140" i="20"/>
  <c r="BH140" i="20"/>
  <c r="BG140" i="20"/>
  <c r="BF140" i="20"/>
  <c r="BE140" i="20"/>
  <c r="BD140" i="20"/>
  <c r="BC140" i="20"/>
  <c r="BB140" i="20"/>
  <c r="BA140" i="20"/>
  <c r="AZ140" i="20"/>
  <c r="AY140" i="20"/>
  <c r="AX140" i="20"/>
  <c r="AW140" i="20"/>
  <c r="AV140" i="20"/>
  <c r="AU140" i="20"/>
  <c r="AT140" i="20"/>
  <c r="AS140" i="20"/>
  <c r="AR140" i="20"/>
  <c r="AQ140" i="20"/>
  <c r="AP140" i="20"/>
  <c r="AO140" i="20"/>
  <c r="AN140" i="20"/>
  <c r="AM140" i="20"/>
  <c r="AL140" i="20"/>
  <c r="AK140" i="20"/>
  <c r="AJ140" i="20"/>
  <c r="AI140" i="20"/>
  <c r="AH140" i="20"/>
  <c r="AG140" i="20"/>
  <c r="AF140" i="20"/>
  <c r="AE140" i="20"/>
  <c r="AD140" i="20"/>
  <c r="AC140" i="20"/>
  <c r="AB140" i="20"/>
  <c r="AA140" i="20"/>
  <c r="Z140" i="20"/>
  <c r="Y140" i="20"/>
  <c r="X140" i="20"/>
  <c r="W140" i="20"/>
  <c r="V140" i="20"/>
  <c r="U140" i="20"/>
  <c r="T140" i="20"/>
  <c r="S140" i="20"/>
  <c r="R140" i="20"/>
  <c r="Q140" i="20"/>
  <c r="P140" i="20"/>
  <c r="O140" i="20"/>
  <c r="N140" i="20"/>
  <c r="M140" i="20"/>
  <c r="L140" i="20"/>
  <c r="K140" i="20"/>
  <c r="J140" i="20"/>
  <c r="I140" i="20"/>
  <c r="H140" i="20"/>
  <c r="G140" i="20"/>
  <c r="F140" i="20"/>
  <c r="E140" i="20"/>
  <c r="D140" i="20"/>
  <c r="C140" i="20"/>
  <c r="CX139" i="20"/>
  <c r="CW139" i="20"/>
  <c r="CV139" i="20"/>
  <c r="CU139" i="20"/>
  <c r="CT139" i="20"/>
  <c r="CS139" i="20"/>
  <c r="CR139" i="20"/>
  <c r="CQ139" i="20"/>
  <c r="CP139" i="20"/>
  <c r="CO139" i="20"/>
  <c r="CN139" i="20"/>
  <c r="CM139" i="20"/>
  <c r="CL139" i="20"/>
  <c r="CK139" i="20"/>
  <c r="CJ139" i="20"/>
  <c r="CI139" i="20"/>
  <c r="CH139" i="20"/>
  <c r="CG139" i="20"/>
  <c r="CF139" i="20"/>
  <c r="CE139" i="20"/>
  <c r="CD139" i="20"/>
  <c r="CC139" i="20"/>
  <c r="CB139" i="20"/>
  <c r="CA139" i="20"/>
  <c r="BZ139" i="20"/>
  <c r="BY139" i="20"/>
  <c r="BX139" i="20"/>
  <c r="BW139" i="20"/>
  <c r="BV139" i="20"/>
  <c r="BU139" i="20"/>
  <c r="BT139" i="20"/>
  <c r="BS139" i="20"/>
  <c r="BR139" i="20"/>
  <c r="BQ139" i="20"/>
  <c r="BP139" i="20"/>
  <c r="BO139" i="20"/>
  <c r="BN139" i="20"/>
  <c r="BM139" i="20"/>
  <c r="BL139" i="20"/>
  <c r="BK139" i="20"/>
  <c r="BJ139" i="20"/>
  <c r="BI139" i="20"/>
  <c r="BH139" i="20"/>
  <c r="BG139" i="20"/>
  <c r="BF139" i="20"/>
  <c r="BE139" i="20"/>
  <c r="BD139" i="20"/>
  <c r="BC139" i="20"/>
  <c r="BB139" i="20"/>
  <c r="BA139" i="20"/>
  <c r="AZ139" i="20"/>
  <c r="AY139" i="20"/>
  <c r="AX139" i="20"/>
  <c r="AW139" i="20"/>
  <c r="AV139" i="20"/>
  <c r="AU139" i="20"/>
  <c r="AT139" i="20"/>
  <c r="AS139" i="20"/>
  <c r="AR139" i="20"/>
  <c r="AQ139" i="20"/>
  <c r="AP139" i="20"/>
  <c r="AO139" i="20"/>
  <c r="AN139" i="20"/>
  <c r="AM139" i="20"/>
  <c r="AL139" i="20"/>
  <c r="AK139" i="20"/>
  <c r="AJ139" i="20"/>
  <c r="AI139" i="20"/>
  <c r="AH139" i="20"/>
  <c r="AG139" i="20"/>
  <c r="AF139" i="20"/>
  <c r="AE139" i="20"/>
  <c r="AD139" i="20"/>
  <c r="AC139" i="20"/>
  <c r="AB139" i="20"/>
  <c r="AA139" i="20"/>
  <c r="Z139" i="20"/>
  <c r="Y139" i="20"/>
  <c r="X139" i="20"/>
  <c r="W139" i="20"/>
  <c r="V139" i="20"/>
  <c r="U139" i="20"/>
  <c r="T139" i="20"/>
  <c r="S139" i="20"/>
  <c r="R139" i="20"/>
  <c r="Q139" i="20"/>
  <c r="P139" i="20"/>
  <c r="O139" i="20"/>
  <c r="N139" i="20"/>
  <c r="M139" i="20"/>
  <c r="L139" i="20"/>
  <c r="K139" i="20"/>
  <c r="J139" i="20"/>
  <c r="I139" i="20"/>
  <c r="H139" i="20"/>
  <c r="G139" i="20"/>
  <c r="F139" i="20"/>
  <c r="E139" i="20"/>
  <c r="D139" i="20"/>
  <c r="C139" i="20"/>
  <c r="CX138" i="20"/>
  <c r="CX144" i="20" s="1"/>
  <c r="CW138" i="20"/>
  <c r="CW144" i="20" s="1"/>
  <c r="CV138" i="20"/>
  <c r="CV144" i="20" s="1"/>
  <c r="CU138" i="20"/>
  <c r="CU144" i="20" s="1"/>
  <c r="CT138" i="20"/>
  <c r="CT144" i="20" s="1"/>
  <c r="CS138" i="20"/>
  <c r="CS144" i="20" s="1"/>
  <c r="CR138" i="20"/>
  <c r="CR144" i="20" s="1"/>
  <c r="CQ138" i="20"/>
  <c r="CQ144" i="20" s="1"/>
  <c r="CP138" i="20"/>
  <c r="CP144" i="20" s="1"/>
  <c r="CO138" i="20"/>
  <c r="CO144" i="20" s="1"/>
  <c r="CN138" i="20"/>
  <c r="CN144" i="20" s="1"/>
  <c r="CM138" i="20"/>
  <c r="CM144" i="20" s="1"/>
  <c r="CL138" i="20"/>
  <c r="CL144" i="20" s="1"/>
  <c r="CK138" i="20"/>
  <c r="CK144" i="20" s="1"/>
  <c r="CJ138" i="20"/>
  <c r="CJ144" i="20" s="1"/>
  <c r="CI138" i="20"/>
  <c r="CI144" i="20" s="1"/>
  <c r="CH138" i="20"/>
  <c r="CH144" i="20" s="1"/>
  <c r="CG138" i="20"/>
  <c r="CG144" i="20" s="1"/>
  <c r="CF138" i="20"/>
  <c r="CF144" i="20" s="1"/>
  <c r="CE138" i="20"/>
  <c r="CE144" i="20" s="1"/>
  <c r="CD138" i="20"/>
  <c r="CD144" i="20" s="1"/>
  <c r="CC138" i="20"/>
  <c r="CC144" i="20" s="1"/>
  <c r="CB138" i="20"/>
  <c r="CB144" i="20" s="1"/>
  <c r="CA138" i="20"/>
  <c r="CA144" i="20" s="1"/>
  <c r="BZ138" i="20"/>
  <c r="BZ144" i="20" s="1"/>
  <c r="BY138" i="20"/>
  <c r="BY144" i="20" s="1"/>
  <c r="BX138" i="20"/>
  <c r="BX144" i="20" s="1"/>
  <c r="BW138" i="20"/>
  <c r="BW144" i="20" s="1"/>
  <c r="BV138" i="20"/>
  <c r="BV144" i="20" s="1"/>
  <c r="BU138" i="20"/>
  <c r="BU144" i="20" s="1"/>
  <c r="BT138" i="20"/>
  <c r="BT144" i="20" s="1"/>
  <c r="BS138" i="20"/>
  <c r="BS144" i="20" s="1"/>
  <c r="BR138" i="20"/>
  <c r="BR144" i="20" s="1"/>
  <c r="BQ138" i="20"/>
  <c r="BQ144" i="20" s="1"/>
  <c r="BP138" i="20"/>
  <c r="BP144" i="20" s="1"/>
  <c r="BO138" i="20"/>
  <c r="BO144" i="20" s="1"/>
  <c r="BN138" i="20"/>
  <c r="BN144" i="20" s="1"/>
  <c r="BM138" i="20"/>
  <c r="BM144" i="20" s="1"/>
  <c r="BL138" i="20"/>
  <c r="BL144" i="20" s="1"/>
  <c r="BK138" i="20"/>
  <c r="BK144" i="20" s="1"/>
  <c r="BJ138" i="20"/>
  <c r="BJ144" i="20" s="1"/>
  <c r="BI138" i="20"/>
  <c r="BI144" i="20" s="1"/>
  <c r="BH138" i="20"/>
  <c r="BH144" i="20" s="1"/>
  <c r="BG138" i="20"/>
  <c r="BG144" i="20" s="1"/>
  <c r="BF138" i="20"/>
  <c r="BF144" i="20" s="1"/>
  <c r="BE138" i="20"/>
  <c r="BE144" i="20" s="1"/>
  <c r="BD138" i="20"/>
  <c r="BD144" i="20" s="1"/>
  <c r="BC138" i="20"/>
  <c r="BC144" i="20" s="1"/>
  <c r="BB138" i="20"/>
  <c r="BB144" i="20" s="1"/>
  <c r="BA138" i="20"/>
  <c r="BA144" i="20" s="1"/>
  <c r="AZ138" i="20"/>
  <c r="AZ144" i="20" s="1"/>
  <c r="AY138" i="20"/>
  <c r="AY144" i="20" s="1"/>
  <c r="AX138" i="20"/>
  <c r="AX144" i="20" s="1"/>
  <c r="AW138" i="20"/>
  <c r="AW144" i="20" s="1"/>
  <c r="AV138" i="20"/>
  <c r="AV144" i="20" s="1"/>
  <c r="AU138" i="20"/>
  <c r="AU144" i="20" s="1"/>
  <c r="AT138" i="20"/>
  <c r="AT144" i="20" s="1"/>
  <c r="AS138" i="20"/>
  <c r="AS144" i="20" s="1"/>
  <c r="AR138" i="20"/>
  <c r="AR144" i="20" s="1"/>
  <c r="AQ138" i="20"/>
  <c r="AQ144" i="20" s="1"/>
  <c r="AP138" i="20"/>
  <c r="AP144" i="20" s="1"/>
  <c r="AO138" i="20"/>
  <c r="AO144" i="20" s="1"/>
  <c r="AN138" i="20"/>
  <c r="AN144" i="20" s="1"/>
  <c r="AM138" i="20"/>
  <c r="AM144" i="20" s="1"/>
  <c r="AL138" i="20"/>
  <c r="AL144" i="20" s="1"/>
  <c r="AK138" i="20"/>
  <c r="AK144" i="20" s="1"/>
  <c r="AJ138" i="20"/>
  <c r="AJ144" i="20" s="1"/>
  <c r="AI138" i="20"/>
  <c r="AI144" i="20" s="1"/>
  <c r="AH138" i="20"/>
  <c r="AH144" i="20" s="1"/>
  <c r="AG138" i="20"/>
  <c r="AG144" i="20" s="1"/>
  <c r="AF138" i="20"/>
  <c r="AF144" i="20" s="1"/>
  <c r="AE138" i="20"/>
  <c r="AE144" i="20" s="1"/>
  <c r="AD138" i="20"/>
  <c r="AD144" i="20" s="1"/>
  <c r="AC138" i="20"/>
  <c r="AC144" i="20" s="1"/>
  <c r="AB138" i="20"/>
  <c r="AB144" i="20" s="1"/>
  <c r="AA138" i="20"/>
  <c r="AA144" i="20" s="1"/>
  <c r="Z138" i="20"/>
  <c r="Z144" i="20" s="1"/>
  <c r="Y138" i="20"/>
  <c r="Y144" i="20" s="1"/>
  <c r="X138" i="20"/>
  <c r="X144" i="20" s="1"/>
  <c r="W138" i="20"/>
  <c r="W144" i="20" s="1"/>
  <c r="V138" i="20"/>
  <c r="V144" i="20" s="1"/>
  <c r="U138" i="20"/>
  <c r="U144" i="20" s="1"/>
  <c r="T138" i="20"/>
  <c r="T144" i="20" s="1"/>
  <c r="S138" i="20"/>
  <c r="S144" i="20" s="1"/>
  <c r="R138" i="20"/>
  <c r="R144" i="20" s="1"/>
  <c r="Q138" i="20"/>
  <c r="Q144" i="20" s="1"/>
  <c r="P138" i="20"/>
  <c r="P144" i="20" s="1"/>
  <c r="O138" i="20"/>
  <c r="O144" i="20" s="1"/>
  <c r="N138" i="20"/>
  <c r="N144" i="20" s="1"/>
  <c r="M138" i="20"/>
  <c r="M144" i="20" s="1"/>
  <c r="L138" i="20"/>
  <c r="L144" i="20" s="1"/>
  <c r="K138" i="20"/>
  <c r="K144" i="20" s="1"/>
  <c r="J138" i="20"/>
  <c r="J144" i="20" s="1"/>
  <c r="I138" i="20"/>
  <c r="I144" i="20" s="1"/>
  <c r="H138" i="20"/>
  <c r="H144" i="20" s="1"/>
  <c r="G138" i="20"/>
  <c r="G144" i="20" s="1"/>
  <c r="F138" i="20"/>
  <c r="F144" i="20" s="1"/>
  <c r="E138" i="20"/>
  <c r="E144" i="20" s="1"/>
  <c r="D138" i="20"/>
  <c r="D144" i="20" s="1"/>
  <c r="C138" i="20"/>
  <c r="C144" i="20" s="1"/>
  <c r="CX137" i="20"/>
  <c r="CW137" i="20"/>
  <c r="CV137" i="20"/>
  <c r="CU137" i="20"/>
  <c r="CT137" i="20"/>
  <c r="CS137" i="20"/>
  <c r="CR137" i="20"/>
  <c r="CQ137" i="20"/>
  <c r="CP137" i="20"/>
  <c r="CO137" i="20"/>
  <c r="CN137" i="20"/>
  <c r="CM137" i="20"/>
  <c r="CL137" i="20"/>
  <c r="CK137" i="20"/>
  <c r="CJ137" i="20"/>
  <c r="CI137" i="20"/>
  <c r="CH137" i="20"/>
  <c r="CG137" i="20"/>
  <c r="CF137" i="20"/>
  <c r="CE137" i="20"/>
  <c r="CD137" i="20"/>
  <c r="CC137" i="20"/>
  <c r="CB137" i="20"/>
  <c r="CA137" i="20"/>
  <c r="BZ137" i="20"/>
  <c r="BY137" i="20"/>
  <c r="BX137" i="20"/>
  <c r="BW137" i="20"/>
  <c r="BV137" i="20"/>
  <c r="BU137" i="20"/>
  <c r="BT137" i="20"/>
  <c r="BS137" i="20"/>
  <c r="BR137" i="20"/>
  <c r="BQ137" i="20"/>
  <c r="BP137" i="20"/>
  <c r="BO137" i="20"/>
  <c r="BN137" i="20"/>
  <c r="BM137" i="20"/>
  <c r="BL137" i="20"/>
  <c r="BK137" i="20"/>
  <c r="BJ137" i="20"/>
  <c r="BI137" i="20"/>
  <c r="BH137" i="20"/>
  <c r="BG137" i="20"/>
  <c r="BF137" i="20"/>
  <c r="BE137" i="20"/>
  <c r="BD137" i="20"/>
  <c r="BC137" i="20"/>
  <c r="BB137" i="20"/>
  <c r="BA137" i="20"/>
  <c r="AZ137" i="20"/>
  <c r="AY137" i="20"/>
  <c r="AX137" i="20"/>
  <c r="AW137" i="20"/>
  <c r="AV137" i="20"/>
  <c r="AU137" i="20"/>
  <c r="AT137" i="20"/>
  <c r="AS137" i="20"/>
  <c r="AR137" i="20"/>
  <c r="AQ137" i="20"/>
  <c r="AP137" i="20"/>
  <c r="AO137" i="20"/>
  <c r="AN137" i="20"/>
  <c r="AM137" i="20"/>
  <c r="AL137" i="20"/>
  <c r="AK137" i="20"/>
  <c r="AJ137" i="20"/>
  <c r="AI137" i="20"/>
  <c r="AH137" i="20"/>
  <c r="AG137" i="20"/>
  <c r="AF137" i="20"/>
  <c r="AE137" i="20"/>
  <c r="AD137" i="20"/>
  <c r="AC137" i="20"/>
  <c r="AB137" i="20"/>
  <c r="AA137" i="20"/>
  <c r="Z137" i="20"/>
  <c r="Y137" i="20"/>
  <c r="X137" i="20"/>
  <c r="W137" i="20"/>
  <c r="V137" i="20"/>
  <c r="U137" i="20"/>
  <c r="T137" i="20"/>
  <c r="S137" i="20"/>
  <c r="R137" i="20"/>
  <c r="Q137" i="20"/>
  <c r="P137" i="20"/>
  <c r="O137" i="20"/>
  <c r="N137" i="20"/>
  <c r="M137" i="20"/>
  <c r="L137" i="20"/>
  <c r="K137" i="20"/>
  <c r="J137" i="20"/>
  <c r="I137" i="20"/>
  <c r="H137" i="20"/>
  <c r="G137" i="20"/>
  <c r="F137" i="20"/>
  <c r="E137" i="20"/>
  <c r="D137" i="20"/>
  <c r="C137" i="20"/>
  <c r="CX135" i="20"/>
  <c r="CW135" i="20"/>
  <c r="CV135" i="20"/>
  <c r="CU135" i="20"/>
  <c r="CT135" i="20"/>
  <c r="CS135" i="20"/>
  <c r="CR135" i="20"/>
  <c r="CQ135" i="20"/>
  <c r="CP135" i="20"/>
  <c r="CO135" i="20"/>
  <c r="CN135" i="20"/>
  <c r="CM135" i="20"/>
  <c r="CL135" i="20"/>
  <c r="CK135" i="20"/>
  <c r="CJ135" i="20"/>
  <c r="CI135" i="20"/>
  <c r="CH135" i="20"/>
  <c r="CG135" i="20"/>
  <c r="CF135" i="20"/>
  <c r="CE135" i="20"/>
  <c r="CD135" i="20"/>
  <c r="CC135" i="20"/>
  <c r="CB135" i="20"/>
  <c r="CA135" i="20"/>
  <c r="BZ135" i="20"/>
  <c r="BY135" i="20"/>
  <c r="BX135" i="20"/>
  <c r="BW135" i="20"/>
  <c r="BV135" i="20"/>
  <c r="BU135" i="20"/>
  <c r="BT135" i="20"/>
  <c r="BS135" i="20"/>
  <c r="BR135" i="20"/>
  <c r="BQ135" i="20"/>
  <c r="BP135" i="20"/>
  <c r="BO135" i="20"/>
  <c r="BN135" i="20"/>
  <c r="BM135" i="20"/>
  <c r="BL135" i="20"/>
  <c r="BK135" i="20"/>
  <c r="BJ135" i="20"/>
  <c r="BI135" i="20"/>
  <c r="BH135" i="20"/>
  <c r="BG135" i="20"/>
  <c r="BF135" i="20"/>
  <c r="BE135" i="20"/>
  <c r="BD135" i="20"/>
  <c r="BC135" i="20"/>
  <c r="BB135" i="20"/>
  <c r="BA135" i="20"/>
  <c r="AZ135" i="20"/>
  <c r="AY135" i="20"/>
  <c r="AX135" i="20"/>
  <c r="AW135" i="20"/>
  <c r="AV135" i="20"/>
  <c r="AU135" i="20"/>
  <c r="AT135" i="20"/>
  <c r="AS135" i="20"/>
  <c r="AR135" i="20"/>
  <c r="AQ135" i="20"/>
  <c r="AP135" i="20"/>
  <c r="AO135" i="20"/>
  <c r="AN135" i="20"/>
  <c r="AM135" i="20"/>
  <c r="AL135" i="20"/>
  <c r="AK135" i="20"/>
  <c r="AJ135" i="20"/>
  <c r="AI135" i="20"/>
  <c r="AH135" i="20"/>
  <c r="AG135" i="20"/>
  <c r="AF135" i="20"/>
  <c r="AE135" i="20"/>
  <c r="AD135" i="20"/>
  <c r="AC135" i="20"/>
  <c r="AB135" i="20"/>
  <c r="AA135" i="20"/>
  <c r="Z135" i="20"/>
  <c r="Y135" i="20"/>
  <c r="X135" i="20"/>
  <c r="W135" i="20"/>
  <c r="V135" i="20"/>
  <c r="U135" i="20"/>
  <c r="T135" i="20"/>
  <c r="S135" i="20"/>
  <c r="R135" i="20"/>
  <c r="Q135" i="20"/>
  <c r="P135" i="20"/>
  <c r="O135" i="20"/>
  <c r="N135" i="20"/>
  <c r="M135" i="20"/>
  <c r="L135" i="20"/>
  <c r="K135" i="20"/>
  <c r="J135" i="20"/>
  <c r="I135" i="20"/>
  <c r="H135" i="20"/>
  <c r="G135" i="20"/>
  <c r="F135" i="20"/>
  <c r="E135" i="20"/>
  <c r="D135" i="20"/>
  <c r="C135" i="20"/>
  <c r="CX134" i="20"/>
  <c r="CW134" i="20"/>
  <c r="CV134" i="20"/>
  <c r="CU134" i="20"/>
  <c r="CT134" i="20"/>
  <c r="CS134" i="20"/>
  <c r="CR134" i="20"/>
  <c r="CQ134" i="20"/>
  <c r="CP134" i="20"/>
  <c r="CO134" i="20"/>
  <c r="CN134" i="20"/>
  <c r="CM134" i="20"/>
  <c r="CL134" i="20"/>
  <c r="CK134" i="20"/>
  <c r="CJ134" i="20"/>
  <c r="CI134" i="20"/>
  <c r="CH134" i="20"/>
  <c r="CG134" i="20"/>
  <c r="CF134" i="20"/>
  <c r="CE134" i="20"/>
  <c r="CD134" i="20"/>
  <c r="CC134" i="20"/>
  <c r="CB134" i="20"/>
  <c r="CA134" i="20"/>
  <c r="BZ134" i="20"/>
  <c r="BY134" i="20"/>
  <c r="BX134" i="20"/>
  <c r="BW134" i="20"/>
  <c r="BV134" i="20"/>
  <c r="BU134" i="20"/>
  <c r="BT134" i="20"/>
  <c r="BS134" i="20"/>
  <c r="BR134" i="20"/>
  <c r="BQ134" i="20"/>
  <c r="BP134" i="20"/>
  <c r="BO134" i="20"/>
  <c r="BN134" i="20"/>
  <c r="BM134" i="20"/>
  <c r="BL134" i="20"/>
  <c r="BK134" i="20"/>
  <c r="BJ134" i="20"/>
  <c r="BI134" i="20"/>
  <c r="BH134" i="20"/>
  <c r="BG134" i="20"/>
  <c r="BF134" i="20"/>
  <c r="BE134" i="20"/>
  <c r="BD134" i="20"/>
  <c r="BC134" i="20"/>
  <c r="BB134" i="20"/>
  <c r="BA134" i="20"/>
  <c r="AZ134" i="20"/>
  <c r="AY134" i="20"/>
  <c r="AX134" i="20"/>
  <c r="AW134" i="20"/>
  <c r="AV134" i="20"/>
  <c r="AU134" i="20"/>
  <c r="AT134" i="20"/>
  <c r="AS134" i="20"/>
  <c r="AR134" i="20"/>
  <c r="AQ134" i="20"/>
  <c r="AP134" i="20"/>
  <c r="AO134" i="20"/>
  <c r="AN134" i="20"/>
  <c r="AM134" i="20"/>
  <c r="AL134" i="20"/>
  <c r="AK134" i="20"/>
  <c r="AJ134" i="20"/>
  <c r="AI134" i="20"/>
  <c r="AH134" i="20"/>
  <c r="AG134" i="20"/>
  <c r="AF134" i="20"/>
  <c r="AE134" i="20"/>
  <c r="AD134" i="20"/>
  <c r="AC134" i="20"/>
  <c r="AB134" i="20"/>
  <c r="AA134" i="20"/>
  <c r="Z134" i="20"/>
  <c r="Y134" i="20"/>
  <c r="X134" i="20"/>
  <c r="W134" i="20"/>
  <c r="V134" i="20"/>
  <c r="U134" i="20"/>
  <c r="T134" i="20"/>
  <c r="S134" i="20"/>
  <c r="R134" i="20"/>
  <c r="Q134" i="20"/>
  <c r="P134" i="20"/>
  <c r="O134" i="20"/>
  <c r="N134" i="20"/>
  <c r="M134" i="20"/>
  <c r="L134" i="20"/>
  <c r="K134" i="20"/>
  <c r="J134" i="20"/>
  <c r="I134" i="20"/>
  <c r="H134" i="20"/>
  <c r="G134" i="20"/>
  <c r="F134" i="20"/>
  <c r="E134" i="20"/>
  <c r="D134" i="20"/>
  <c r="C134" i="20"/>
  <c r="CX133" i="20"/>
  <c r="CW133" i="20"/>
  <c r="CV133" i="20"/>
  <c r="CU133" i="20"/>
  <c r="CT133" i="20"/>
  <c r="CS133" i="20"/>
  <c r="CR133" i="20"/>
  <c r="CQ133" i="20"/>
  <c r="CP133" i="20"/>
  <c r="CO133" i="20"/>
  <c r="CN133" i="20"/>
  <c r="CM133" i="20"/>
  <c r="CL133" i="20"/>
  <c r="CK133" i="20"/>
  <c r="CJ133" i="20"/>
  <c r="CI133" i="20"/>
  <c r="CH133" i="20"/>
  <c r="CG133" i="20"/>
  <c r="CF133" i="20"/>
  <c r="CE133" i="20"/>
  <c r="CD133" i="20"/>
  <c r="CC133" i="20"/>
  <c r="CB133" i="20"/>
  <c r="CA133" i="20"/>
  <c r="BZ133" i="20"/>
  <c r="BY133" i="20"/>
  <c r="BX133" i="20"/>
  <c r="BW133" i="20"/>
  <c r="BV133" i="20"/>
  <c r="BU133" i="20"/>
  <c r="BT133" i="20"/>
  <c r="BS133" i="20"/>
  <c r="BR133" i="20"/>
  <c r="BQ133" i="20"/>
  <c r="BP133" i="20"/>
  <c r="BO133" i="20"/>
  <c r="BN133" i="20"/>
  <c r="BM133" i="20"/>
  <c r="BL133" i="20"/>
  <c r="BK133" i="20"/>
  <c r="BJ133" i="20"/>
  <c r="BI133" i="20"/>
  <c r="BH133" i="20"/>
  <c r="BG133" i="20"/>
  <c r="BF133" i="20"/>
  <c r="BE133" i="20"/>
  <c r="BD133" i="20"/>
  <c r="BC133" i="20"/>
  <c r="BB133" i="20"/>
  <c r="BA133" i="20"/>
  <c r="AZ133" i="20"/>
  <c r="AY133" i="20"/>
  <c r="AX133" i="20"/>
  <c r="AW133" i="20"/>
  <c r="AV133" i="20"/>
  <c r="AU133" i="20"/>
  <c r="AT133" i="20"/>
  <c r="AS133" i="20"/>
  <c r="AR133" i="20"/>
  <c r="AQ133" i="20"/>
  <c r="AP133" i="20"/>
  <c r="AO133" i="20"/>
  <c r="AN133" i="20"/>
  <c r="AM133" i="20"/>
  <c r="AL133" i="20"/>
  <c r="AK133" i="20"/>
  <c r="AJ133" i="20"/>
  <c r="AI133" i="20"/>
  <c r="AH133" i="20"/>
  <c r="AG133" i="20"/>
  <c r="AF133" i="20"/>
  <c r="AE133" i="20"/>
  <c r="AD133" i="20"/>
  <c r="AC133" i="20"/>
  <c r="AB133" i="20"/>
  <c r="AA133" i="20"/>
  <c r="Z133" i="20"/>
  <c r="Y133" i="20"/>
  <c r="X133" i="20"/>
  <c r="W133" i="20"/>
  <c r="V133" i="20"/>
  <c r="U133" i="20"/>
  <c r="T133" i="20"/>
  <c r="S133" i="20"/>
  <c r="R133" i="20"/>
  <c r="Q133" i="20"/>
  <c r="P133" i="20"/>
  <c r="O133" i="20"/>
  <c r="N133" i="20"/>
  <c r="M133" i="20"/>
  <c r="L133" i="20"/>
  <c r="K133" i="20"/>
  <c r="J133" i="20"/>
  <c r="I133" i="20"/>
  <c r="H133" i="20"/>
  <c r="G133" i="20"/>
  <c r="F133" i="20"/>
  <c r="E133" i="20"/>
  <c r="D133" i="20"/>
  <c r="C133" i="20"/>
  <c r="CX132" i="20"/>
  <c r="CW132" i="20"/>
  <c r="CV132" i="20"/>
  <c r="CU132" i="20"/>
  <c r="CT132" i="20"/>
  <c r="CS132" i="20"/>
  <c r="CR132" i="20"/>
  <c r="CQ132" i="20"/>
  <c r="CP132" i="20"/>
  <c r="CO132" i="20"/>
  <c r="CN132" i="20"/>
  <c r="CM132" i="20"/>
  <c r="CL132" i="20"/>
  <c r="CK132" i="20"/>
  <c r="CJ132" i="20"/>
  <c r="CI132" i="20"/>
  <c r="CH132" i="20"/>
  <c r="CG132" i="20"/>
  <c r="CF132" i="20"/>
  <c r="CE132" i="20"/>
  <c r="CD132" i="20"/>
  <c r="CC132" i="20"/>
  <c r="CB132" i="20"/>
  <c r="CA132" i="20"/>
  <c r="BZ132" i="20"/>
  <c r="BY132" i="20"/>
  <c r="BX132" i="20"/>
  <c r="BW132" i="20"/>
  <c r="BV132" i="20"/>
  <c r="BU132" i="20"/>
  <c r="BT132" i="20"/>
  <c r="BS132" i="20"/>
  <c r="BR132" i="20"/>
  <c r="BQ132" i="20"/>
  <c r="BP132" i="20"/>
  <c r="BO132" i="20"/>
  <c r="BN132" i="20"/>
  <c r="BM132" i="20"/>
  <c r="BL132" i="20"/>
  <c r="BK132" i="20"/>
  <c r="BJ132" i="20"/>
  <c r="BI132" i="20"/>
  <c r="BH132" i="20"/>
  <c r="BG132" i="20"/>
  <c r="BF132" i="20"/>
  <c r="BE132" i="20"/>
  <c r="BD132" i="20"/>
  <c r="BC132" i="20"/>
  <c r="BB132" i="20"/>
  <c r="BA132" i="20"/>
  <c r="AZ132" i="20"/>
  <c r="AY132" i="20"/>
  <c r="AX132" i="20"/>
  <c r="AW132" i="20"/>
  <c r="AV132" i="20"/>
  <c r="AU132" i="20"/>
  <c r="AT132" i="20"/>
  <c r="AS132" i="20"/>
  <c r="AR132" i="20"/>
  <c r="AQ132" i="20"/>
  <c r="AP132" i="20"/>
  <c r="AO132" i="20"/>
  <c r="AN132" i="20"/>
  <c r="AM132" i="20"/>
  <c r="AL132" i="20"/>
  <c r="AK132" i="20"/>
  <c r="AJ132" i="20"/>
  <c r="AI132" i="20"/>
  <c r="AH132" i="20"/>
  <c r="AG132" i="20"/>
  <c r="AF132" i="20"/>
  <c r="AE132" i="20"/>
  <c r="AD132" i="20"/>
  <c r="AC132" i="20"/>
  <c r="AB132" i="20"/>
  <c r="AA132" i="20"/>
  <c r="Z132" i="20"/>
  <c r="Y132" i="20"/>
  <c r="X132" i="20"/>
  <c r="W132" i="20"/>
  <c r="V132" i="20"/>
  <c r="U132" i="20"/>
  <c r="T132" i="20"/>
  <c r="S132" i="20"/>
  <c r="R132" i="20"/>
  <c r="Q132" i="20"/>
  <c r="P132" i="20"/>
  <c r="O132" i="20"/>
  <c r="N132" i="20"/>
  <c r="M132" i="20"/>
  <c r="L132" i="20"/>
  <c r="K132" i="20"/>
  <c r="J132" i="20"/>
  <c r="I132" i="20"/>
  <c r="H132" i="20"/>
  <c r="G132" i="20"/>
  <c r="F132" i="20"/>
  <c r="E132" i="20"/>
  <c r="D132" i="20"/>
  <c r="C132" i="20"/>
  <c r="CX131" i="20"/>
  <c r="GM5" i="19" s="1"/>
  <c r="HP2" i="17" s="1"/>
  <c r="CW131" i="20"/>
  <c r="GL5" i="19" s="1"/>
  <c r="HO2" i="17" s="1"/>
  <c r="CV131" i="20"/>
  <c r="GK5" i="19" s="1"/>
  <c r="HN2" i="17" s="1"/>
  <c r="CU131" i="20"/>
  <c r="GJ5" i="19" s="1"/>
  <c r="HM2" i="17" s="1"/>
  <c r="CT131" i="20"/>
  <c r="GI5" i="19" s="1"/>
  <c r="HL2" i="17" s="1"/>
  <c r="CS131" i="20"/>
  <c r="GH5" i="19" s="1"/>
  <c r="HK2" i="17" s="1"/>
  <c r="CR131" i="20"/>
  <c r="GG5" i="19" s="1"/>
  <c r="HJ2" i="17" s="1"/>
  <c r="CQ131" i="20"/>
  <c r="GF5" i="19" s="1"/>
  <c r="HI2" i="17" s="1"/>
  <c r="CP131" i="20"/>
  <c r="GE5" i="19" s="1"/>
  <c r="HH2" i="17" s="1"/>
  <c r="CO131" i="20"/>
  <c r="GD5" i="19" s="1"/>
  <c r="HG2" i="17" s="1"/>
  <c r="CN131" i="20"/>
  <c r="GC5" i="19" s="1"/>
  <c r="HF2" i="17" s="1"/>
  <c r="CM131" i="20"/>
  <c r="GB5" i="19" s="1"/>
  <c r="HE2" i="17" s="1"/>
  <c r="CL131" i="20"/>
  <c r="GA5" i="19" s="1"/>
  <c r="HD2" i="17" s="1"/>
  <c r="CK131" i="20"/>
  <c r="FZ5" i="19" s="1"/>
  <c r="HC2" i="17" s="1"/>
  <c r="CJ131" i="20"/>
  <c r="FY5" i="19" s="1"/>
  <c r="HB2" i="17" s="1"/>
  <c r="CI131" i="20"/>
  <c r="FX5" i="19" s="1"/>
  <c r="HA2" i="17" s="1"/>
  <c r="CH131" i="20"/>
  <c r="FW5" i="19" s="1"/>
  <c r="GZ2" i="17" s="1"/>
  <c r="CG131" i="20"/>
  <c r="FV5" i="19" s="1"/>
  <c r="GY2" i="17" s="1"/>
  <c r="CF131" i="20"/>
  <c r="FU5" i="19" s="1"/>
  <c r="GX2" i="17" s="1"/>
  <c r="CE131" i="20"/>
  <c r="FT5" i="19" s="1"/>
  <c r="GW2" i="17" s="1"/>
  <c r="CD131" i="20"/>
  <c r="FS5" i="19" s="1"/>
  <c r="GV2" i="17" s="1"/>
  <c r="CC131" i="20"/>
  <c r="FR5" i="19" s="1"/>
  <c r="GU2" i="17" s="1"/>
  <c r="CB131" i="20"/>
  <c r="FQ5" i="19" s="1"/>
  <c r="GT2" i="17" s="1"/>
  <c r="CA131" i="20"/>
  <c r="FP5" i="19" s="1"/>
  <c r="GS2" i="17" s="1"/>
  <c r="BZ131" i="20"/>
  <c r="FO5" i="19" s="1"/>
  <c r="GR2" i="17" s="1"/>
  <c r="BY131" i="20"/>
  <c r="FN5" i="19" s="1"/>
  <c r="GQ2" i="17" s="1"/>
  <c r="BX131" i="20"/>
  <c r="FM5" i="19" s="1"/>
  <c r="GP2" i="17" s="1"/>
  <c r="BW131" i="20"/>
  <c r="FL5" i="19" s="1"/>
  <c r="GO2" i="17" s="1"/>
  <c r="BV131" i="20"/>
  <c r="FK5" i="19" s="1"/>
  <c r="GN2" i="17" s="1"/>
  <c r="BU131" i="20"/>
  <c r="FJ5" i="19" s="1"/>
  <c r="GM2" i="17" s="1"/>
  <c r="BT131" i="20"/>
  <c r="FI5" i="19" s="1"/>
  <c r="GL2" i="17" s="1"/>
  <c r="BS131" i="20"/>
  <c r="FH5" i="19" s="1"/>
  <c r="GK2" i="17" s="1"/>
  <c r="BR131" i="20"/>
  <c r="FG5" i="19" s="1"/>
  <c r="GJ2" i="17" s="1"/>
  <c r="BQ131" i="20"/>
  <c r="FF5" i="19" s="1"/>
  <c r="GI2" i="17" s="1"/>
  <c r="BP131" i="20"/>
  <c r="FE5" i="19" s="1"/>
  <c r="GH2" i="17" s="1"/>
  <c r="BO131" i="20"/>
  <c r="FD5" i="19" s="1"/>
  <c r="GG2" i="17" s="1"/>
  <c r="BN131" i="20"/>
  <c r="FC5" i="19" s="1"/>
  <c r="GF2" i="17" s="1"/>
  <c r="BM131" i="20"/>
  <c r="FB5" i="19" s="1"/>
  <c r="GE2" i="17" s="1"/>
  <c r="BL131" i="20"/>
  <c r="FA5" i="19" s="1"/>
  <c r="GD2" i="17" s="1"/>
  <c r="BK131" i="20"/>
  <c r="EZ5" i="19" s="1"/>
  <c r="GC2" i="17" s="1"/>
  <c r="BJ131" i="20"/>
  <c r="EY5" i="19" s="1"/>
  <c r="GB2" i="17" s="1"/>
  <c r="BI131" i="20"/>
  <c r="EX5" i="19" s="1"/>
  <c r="GA2" i="17" s="1"/>
  <c r="BH131" i="20"/>
  <c r="EW5" i="19" s="1"/>
  <c r="FZ2" i="17" s="1"/>
  <c r="BG131" i="20"/>
  <c r="EV5" i="19" s="1"/>
  <c r="FY2" i="17" s="1"/>
  <c r="BF131" i="20"/>
  <c r="EU5" i="19" s="1"/>
  <c r="FX2" i="17" s="1"/>
  <c r="BE131" i="20"/>
  <c r="ET5" i="19" s="1"/>
  <c r="FW2" i="17" s="1"/>
  <c r="BD131" i="20"/>
  <c r="ES5" i="19" s="1"/>
  <c r="FV2" i="17" s="1"/>
  <c r="BC131" i="20"/>
  <c r="ER5" i="19" s="1"/>
  <c r="FU2" i="17" s="1"/>
  <c r="BB131" i="20"/>
  <c r="EQ5" i="19" s="1"/>
  <c r="FT2" i="17" s="1"/>
  <c r="BA131" i="20"/>
  <c r="EP5" i="19" s="1"/>
  <c r="FS2" i="17" s="1"/>
  <c r="AZ131" i="20"/>
  <c r="EO5" i="19" s="1"/>
  <c r="FR2" i="17" s="1"/>
  <c r="AY131" i="20"/>
  <c r="EN5" i="19" s="1"/>
  <c r="FQ2" i="17" s="1"/>
  <c r="AX131" i="20"/>
  <c r="EM5" i="19" s="1"/>
  <c r="FP2" i="17" s="1"/>
  <c r="AW131" i="20"/>
  <c r="EL5" i="19" s="1"/>
  <c r="FO2" i="17" s="1"/>
  <c r="AV131" i="20"/>
  <c r="EK5" i="19" s="1"/>
  <c r="FN2" i="17" s="1"/>
  <c r="AU131" i="20"/>
  <c r="EJ5" i="19" s="1"/>
  <c r="FM2" i="17" s="1"/>
  <c r="AT131" i="20"/>
  <c r="EI5" i="19" s="1"/>
  <c r="FL2" i="17" s="1"/>
  <c r="AS131" i="20"/>
  <c r="EH5" i="19" s="1"/>
  <c r="FK2" i="17" s="1"/>
  <c r="AR131" i="20"/>
  <c r="EG5" i="19" s="1"/>
  <c r="FJ2" i="17" s="1"/>
  <c r="AQ131" i="20"/>
  <c r="EF5" i="19" s="1"/>
  <c r="FI2" i="17" s="1"/>
  <c r="AP131" i="20"/>
  <c r="EE5" i="19" s="1"/>
  <c r="FH2" i="17" s="1"/>
  <c r="AO131" i="20"/>
  <c r="ED5" i="19" s="1"/>
  <c r="FG2" i="17" s="1"/>
  <c r="AN131" i="20"/>
  <c r="EC5" i="19" s="1"/>
  <c r="FF2" i="17" s="1"/>
  <c r="AM131" i="20"/>
  <c r="EB5" i="19" s="1"/>
  <c r="FE2" i="17" s="1"/>
  <c r="AL131" i="20"/>
  <c r="EA5" i="19" s="1"/>
  <c r="FD2" i="17" s="1"/>
  <c r="AK131" i="20"/>
  <c r="DZ5" i="19" s="1"/>
  <c r="FC2" i="17" s="1"/>
  <c r="AJ131" i="20"/>
  <c r="DY5" i="19" s="1"/>
  <c r="FB2" i="17" s="1"/>
  <c r="AI131" i="20"/>
  <c r="DX5" i="19" s="1"/>
  <c r="FA2" i="17" s="1"/>
  <c r="AH131" i="20"/>
  <c r="DW5" i="19" s="1"/>
  <c r="EZ2" i="17" s="1"/>
  <c r="AG131" i="20"/>
  <c r="DV5" i="19" s="1"/>
  <c r="EY2" i="17" s="1"/>
  <c r="AF131" i="20"/>
  <c r="DU5" i="19" s="1"/>
  <c r="EX2" i="17" s="1"/>
  <c r="AE131" i="20"/>
  <c r="DT5" i="19" s="1"/>
  <c r="EW2" i="17" s="1"/>
  <c r="AD131" i="20"/>
  <c r="DS5" i="19" s="1"/>
  <c r="EV2" i="17" s="1"/>
  <c r="AC131" i="20"/>
  <c r="DR5" i="19" s="1"/>
  <c r="EU2" i="17" s="1"/>
  <c r="AB131" i="20"/>
  <c r="DQ5" i="19" s="1"/>
  <c r="ET2" i="17" s="1"/>
  <c r="AA131" i="20"/>
  <c r="DP5" i="19" s="1"/>
  <c r="ES2" i="17" s="1"/>
  <c r="Z131" i="20"/>
  <c r="DO5" i="19" s="1"/>
  <c r="ER2" i="17" s="1"/>
  <c r="Y131" i="20"/>
  <c r="DN5" i="19" s="1"/>
  <c r="EQ2" i="17" s="1"/>
  <c r="X131" i="20"/>
  <c r="DM5" i="19" s="1"/>
  <c r="EP2" i="17" s="1"/>
  <c r="W131" i="20"/>
  <c r="DL5" i="19" s="1"/>
  <c r="EO2" i="17" s="1"/>
  <c r="V131" i="20"/>
  <c r="DK5" i="19" s="1"/>
  <c r="EN2" i="17" s="1"/>
  <c r="U131" i="20"/>
  <c r="DJ5" i="19" s="1"/>
  <c r="EM2" i="17" s="1"/>
  <c r="T131" i="20"/>
  <c r="DI5" i="19" s="1"/>
  <c r="EL2" i="17" s="1"/>
  <c r="S131" i="20"/>
  <c r="DH5" i="19" s="1"/>
  <c r="EK2" i="17" s="1"/>
  <c r="R131" i="20"/>
  <c r="DG5" i="19" s="1"/>
  <c r="EJ2" i="17" s="1"/>
  <c r="Q131" i="20"/>
  <c r="DF5" i="19" s="1"/>
  <c r="EI2" i="17" s="1"/>
  <c r="P131" i="20"/>
  <c r="DE5" i="19" s="1"/>
  <c r="EH2" i="17" s="1"/>
  <c r="O131" i="20"/>
  <c r="DD5" i="19" s="1"/>
  <c r="EG2" i="17" s="1"/>
  <c r="N131" i="20"/>
  <c r="DC5" i="19" s="1"/>
  <c r="EF2" i="17" s="1"/>
  <c r="M131" i="20"/>
  <c r="DB5" i="19" s="1"/>
  <c r="EE2" i="17" s="1"/>
  <c r="L131" i="20"/>
  <c r="DA5" i="19" s="1"/>
  <c r="ED2" i="17" s="1"/>
  <c r="K131" i="20"/>
  <c r="CZ5" i="19" s="1"/>
  <c r="EC2" i="17" s="1"/>
  <c r="J131" i="20"/>
  <c r="CY5" i="19" s="1"/>
  <c r="EB2" i="17" s="1"/>
  <c r="I131" i="20"/>
  <c r="CX5" i="19" s="1"/>
  <c r="EA2" i="17" s="1"/>
  <c r="H131" i="20"/>
  <c r="CW5" i="19" s="1"/>
  <c r="DZ2" i="17" s="1"/>
  <c r="G131" i="20"/>
  <c r="CV5" i="19" s="1"/>
  <c r="DY2" i="17" s="1"/>
  <c r="F131" i="20"/>
  <c r="CU5" i="19" s="1"/>
  <c r="DX2" i="17" s="1"/>
  <c r="E131" i="20"/>
  <c r="CT5" i="19" s="1"/>
  <c r="DW2" i="17" s="1"/>
  <c r="D131" i="20"/>
  <c r="CS5" i="19" s="1"/>
  <c r="DV2" i="17" s="1"/>
  <c r="C131" i="20"/>
  <c r="CR5" i="19" s="1"/>
  <c r="DU2" i="17" s="1"/>
  <c r="CR88" i="20"/>
  <c r="CR89" i="20" s="1"/>
  <c r="BU88" i="20"/>
  <c r="BU89" i="20" s="1"/>
  <c r="BT88" i="20"/>
  <c r="BT89" i="20" s="1"/>
  <c r="BM88" i="20"/>
  <c r="BM89" i="20" s="1"/>
  <c r="BI88" i="20"/>
  <c r="BI89" i="20" s="1"/>
  <c r="AY88" i="20"/>
  <c r="AY89" i="20" s="1"/>
  <c r="AT88" i="20"/>
  <c r="AT89" i="20" s="1"/>
  <c r="AR88" i="20"/>
  <c r="AR89" i="20" s="1"/>
  <c r="AJ88" i="20"/>
  <c r="AJ89" i="20" s="1"/>
  <c r="AE88" i="20"/>
  <c r="AE89" i="20" s="1"/>
  <c r="AB88" i="20"/>
  <c r="AB89" i="20" s="1"/>
  <c r="W88" i="20"/>
  <c r="W89" i="20" s="1"/>
  <c r="S88" i="20"/>
  <c r="S89" i="20" s="1"/>
  <c r="K88" i="20"/>
  <c r="K89" i="20" s="1"/>
  <c r="CX84" i="20"/>
  <c r="CW84" i="20"/>
  <c r="CR84" i="20"/>
  <c r="CR22" i="20" s="1"/>
  <c r="CQ84" i="20"/>
  <c r="CQ22" i="20" s="1"/>
  <c r="CP84" i="20"/>
  <c r="CP22" i="20" s="1"/>
  <c r="CO84" i="20"/>
  <c r="CO22" i="20" s="1"/>
  <c r="CJ84" i="20"/>
  <c r="CJ22" i="20" s="1"/>
  <c r="CI84" i="20"/>
  <c r="CI22" i="20" s="1"/>
  <c r="CH84" i="20"/>
  <c r="CH22" i="20" s="1"/>
  <c r="CG84" i="20"/>
  <c r="CG22" i="20" s="1"/>
  <c r="CB84" i="20"/>
  <c r="CB22" i="20" s="1"/>
  <c r="CA84" i="20"/>
  <c r="CA22" i="20" s="1"/>
  <c r="BZ84" i="20"/>
  <c r="BY84" i="20"/>
  <c r="BY22" i="20" s="1"/>
  <c r="BT84" i="20"/>
  <c r="BT22" i="20" s="1"/>
  <c r="BS84" i="20"/>
  <c r="BS22" i="20" s="1"/>
  <c r="BR84" i="20"/>
  <c r="BQ84" i="20"/>
  <c r="BQ22" i="20" s="1"/>
  <c r="BL84" i="20"/>
  <c r="BL22" i="20" s="1"/>
  <c r="BK84" i="20"/>
  <c r="BK22" i="20" s="1"/>
  <c r="BJ84" i="20"/>
  <c r="BJ22" i="20" s="1"/>
  <c r="BI84" i="20"/>
  <c r="BD84" i="20"/>
  <c r="BD22" i="20" s="1"/>
  <c r="BC84" i="20"/>
  <c r="BC22" i="20" s="1"/>
  <c r="BB84" i="20"/>
  <c r="BB22" i="20" s="1"/>
  <c r="BA84" i="20"/>
  <c r="BA22" i="20" s="1"/>
  <c r="AV84" i="20"/>
  <c r="AV22" i="20" s="1"/>
  <c r="AU84" i="20"/>
  <c r="AU22" i="20" s="1"/>
  <c r="AT84" i="20"/>
  <c r="AT22" i="20" s="1"/>
  <c r="AS84" i="20"/>
  <c r="AS22" i="20" s="1"/>
  <c r="AN84" i="20"/>
  <c r="AN22" i="20" s="1"/>
  <c r="AM84" i="20"/>
  <c r="AM22" i="20" s="1"/>
  <c r="AL84" i="20"/>
  <c r="AK84" i="20"/>
  <c r="AF84" i="20"/>
  <c r="AF22" i="20" s="1"/>
  <c r="AE84" i="20"/>
  <c r="AE22" i="20" s="1"/>
  <c r="AD84" i="20"/>
  <c r="AD22" i="20" s="1"/>
  <c r="AC84" i="20"/>
  <c r="X84" i="20"/>
  <c r="X22" i="20" s="1"/>
  <c r="W84" i="20"/>
  <c r="W22" i="20" s="1"/>
  <c r="V84" i="20"/>
  <c r="V22" i="20" s="1"/>
  <c r="U84" i="20"/>
  <c r="U22" i="20" s="1"/>
  <c r="P84" i="20"/>
  <c r="P22" i="20" s="1"/>
  <c r="O84" i="20"/>
  <c r="O22" i="20" s="1"/>
  <c r="N84" i="20"/>
  <c r="M84" i="20"/>
  <c r="M22" i="20" s="1"/>
  <c r="H84" i="20"/>
  <c r="H22" i="20" s="1"/>
  <c r="G84" i="20"/>
  <c r="G22" i="20" s="1"/>
  <c r="F84" i="20"/>
  <c r="F22" i="20" s="1"/>
  <c r="E84" i="20"/>
  <c r="E22" i="20" s="1"/>
  <c r="CX77" i="20"/>
  <c r="CW77" i="20"/>
  <c r="CR77" i="20"/>
  <c r="CQ77" i="20"/>
  <c r="CP77" i="20"/>
  <c r="CO77" i="20"/>
  <c r="CJ77" i="20"/>
  <c r="CI77" i="20"/>
  <c r="CH77" i="20"/>
  <c r="CG77" i="20"/>
  <c r="CB77" i="20"/>
  <c r="CA77" i="20"/>
  <c r="BZ77" i="20"/>
  <c r="BY77" i="20"/>
  <c r="BT77" i="20"/>
  <c r="BS77" i="20"/>
  <c r="BR77" i="20"/>
  <c r="BQ77" i="20"/>
  <c r="BL77" i="20"/>
  <c r="BK77" i="20"/>
  <c r="BJ77" i="20"/>
  <c r="BI77" i="20"/>
  <c r="BD77" i="20"/>
  <c r="BC77" i="20"/>
  <c r="BB77" i="20"/>
  <c r="BA77" i="20"/>
  <c r="AV77" i="20"/>
  <c r="AU77" i="20"/>
  <c r="AT77" i="20"/>
  <c r="AS77" i="20"/>
  <c r="AN77" i="20"/>
  <c r="AM77" i="20"/>
  <c r="AL77" i="20"/>
  <c r="AK77" i="20"/>
  <c r="AF77" i="20"/>
  <c r="AE77" i="20"/>
  <c r="AD77" i="20"/>
  <c r="AC77" i="20"/>
  <c r="X77" i="20"/>
  <c r="W77" i="20"/>
  <c r="V77" i="20"/>
  <c r="U77" i="20"/>
  <c r="P77" i="20"/>
  <c r="O77" i="20"/>
  <c r="N77" i="20"/>
  <c r="M77" i="20"/>
  <c r="H77" i="20"/>
  <c r="G77" i="20"/>
  <c r="F77" i="20"/>
  <c r="E77" i="20"/>
  <c r="CX71" i="20"/>
  <c r="CX155" i="20" s="1"/>
  <c r="CW71" i="20"/>
  <c r="CW155" i="20" s="1"/>
  <c r="CV71" i="20"/>
  <c r="CV155" i="20" s="1"/>
  <c r="CU71" i="20"/>
  <c r="CU155" i="20" s="1"/>
  <c r="CT71" i="20"/>
  <c r="CT155" i="20" s="1"/>
  <c r="CS71" i="20"/>
  <c r="CS155" i="20" s="1"/>
  <c r="CR71" i="20"/>
  <c r="CR155" i="20" s="1"/>
  <c r="CQ71" i="20"/>
  <c r="CQ155" i="20" s="1"/>
  <c r="CP71" i="20"/>
  <c r="CP155" i="20" s="1"/>
  <c r="CO71" i="20"/>
  <c r="CO155" i="20" s="1"/>
  <c r="CN71" i="20"/>
  <c r="CN155" i="20" s="1"/>
  <c r="CM71" i="20"/>
  <c r="CM155" i="20" s="1"/>
  <c r="CL71" i="20"/>
  <c r="CL155" i="20" s="1"/>
  <c r="CK71" i="20"/>
  <c r="CK155" i="20" s="1"/>
  <c r="CJ71" i="20"/>
  <c r="CJ155" i="20" s="1"/>
  <c r="CI71" i="20"/>
  <c r="CI155" i="20" s="1"/>
  <c r="CH71" i="20"/>
  <c r="CH155" i="20" s="1"/>
  <c r="CG71" i="20"/>
  <c r="CG155" i="20" s="1"/>
  <c r="CF71" i="20"/>
  <c r="CF155" i="20" s="1"/>
  <c r="CE71" i="20"/>
  <c r="CE155" i="20" s="1"/>
  <c r="CD71" i="20"/>
  <c r="CD155" i="20" s="1"/>
  <c r="CC71" i="20"/>
  <c r="CC155" i="20" s="1"/>
  <c r="CB71" i="20"/>
  <c r="CB155" i="20" s="1"/>
  <c r="CA71" i="20"/>
  <c r="CA155" i="20" s="1"/>
  <c r="BZ71" i="20"/>
  <c r="BZ155" i="20" s="1"/>
  <c r="BY71" i="20"/>
  <c r="BY155" i="20" s="1"/>
  <c r="BX71" i="20"/>
  <c r="BX155" i="20" s="1"/>
  <c r="BW71" i="20"/>
  <c r="BW155" i="20" s="1"/>
  <c r="BV71" i="20"/>
  <c r="BV155" i="20" s="1"/>
  <c r="BU71" i="20"/>
  <c r="BU155" i="20" s="1"/>
  <c r="BT71" i="20"/>
  <c r="BT155" i="20" s="1"/>
  <c r="BS71" i="20"/>
  <c r="BS155" i="20" s="1"/>
  <c r="BR71" i="20"/>
  <c r="BR155" i="20" s="1"/>
  <c r="BQ71" i="20"/>
  <c r="BQ155" i="20" s="1"/>
  <c r="BP71" i="20"/>
  <c r="BP155" i="20" s="1"/>
  <c r="BO71" i="20"/>
  <c r="BO155" i="20" s="1"/>
  <c r="BN71" i="20"/>
  <c r="BN155" i="20" s="1"/>
  <c r="BM71" i="20"/>
  <c r="BM155" i="20" s="1"/>
  <c r="BL71" i="20"/>
  <c r="BL155" i="20" s="1"/>
  <c r="BK71" i="20"/>
  <c r="BK155" i="20" s="1"/>
  <c r="BJ71" i="20"/>
  <c r="BJ155" i="20" s="1"/>
  <c r="BI71" i="20"/>
  <c r="BI155" i="20" s="1"/>
  <c r="BH71" i="20"/>
  <c r="BH155" i="20" s="1"/>
  <c r="BG71" i="20"/>
  <c r="BG155" i="20" s="1"/>
  <c r="BF71" i="20"/>
  <c r="BF155" i="20" s="1"/>
  <c r="BE71" i="20"/>
  <c r="BE155" i="20" s="1"/>
  <c r="BD71" i="20"/>
  <c r="BD155" i="20" s="1"/>
  <c r="BC71" i="20"/>
  <c r="BC155" i="20" s="1"/>
  <c r="BB71" i="20"/>
  <c r="BB155" i="20" s="1"/>
  <c r="BA71" i="20"/>
  <c r="BA155" i="20" s="1"/>
  <c r="AZ71" i="20"/>
  <c r="AZ155" i="20" s="1"/>
  <c r="AY71" i="20"/>
  <c r="AY155" i="20" s="1"/>
  <c r="AX71" i="20"/>
  <c r="AX155" i="20" s="1"/>
  <c r="AW71" i="20"/>
  <c r="AW155" i="20" s="1"/>
  <c r="AV71" i="20"/>
  <c r="AV155" i="20" s="1"/>
  <c r="AU71" i="20"/>
  <c r="AU155" i="20" s="1"/>
  <c r="AT71" i="20"/>
  <c r="AT155" i="20" s="1"/>
  <c r="AS71" i="20"/>
  <c r="AS155" i="20" s="1"/>
  <c r="AR71" i="20"/>
  <c r="AR155" i="20" s="1"/>
  <c r="AQ71" i="20"/>
  <c r="AQ155" i="20" s="1"/>
  <c r="AP71" i="20"/>
  <c r="AP155" i="20" s="1"/>
  <c r="AO71" i="20"/>
  <c r="AO155" i="20" s="1"/>
  <c r="AN71" i="20"/>
  <c r="AN155" i="20" s="1"/>
  <c r="AM71" i="20"/>
  <c r="AM155" i="20" s="1"/>
  <c r="AL71" i="20"/>
  <c r="AL155" i="20" s="1"/>
  <c r="AK71" i="20"/>
  <c r="AK155" i="20" s="1"/>
  <c r="AJ71" i="20"/>
  <c r="AJ155" i="20" s="1"/>
  <c r="AI71" i="20"/>
  <c r="AI155" i="20" s="1"/>
  <c r="AH71" i="20"/>
  <c r="AH155" i="20" s="1"/>
  <c r="AG71" i="20"/>
  <c r="AG155" i="20" s="1"/>
  <c r="AF71" i="20"/>
  <c r="AF155" i="20" s="1"/>
  <c r="AE71" i="20"/>
  <c r="AE155" i="20" s="1"/>
  <c r="AD71" i="20"/>
  <c r="AD155" i="20" s="1"/>
  <c r="AC71" i="20"/>
  <c r="AC155" i="20" s="1"/>
  <c r="AB71" i="20"/>
  <c r="AB155" i="20" s="1"/>
  <c r="AA71" i="20"/>
  <c r="AA155" i="20" s="1"/>
  <c r="Z71" i="20"/>
  <c r="Z155" i="20" s="1"/>
  <c r="Y71" i="20"/>
  <c r="Y155" i="20" s="1"/>
  <c r="X71" i="20"/>
  <c r="X155" i="20" s="1"/>
  <c r="W71" i="20"/>
  <c r="W155" i="20" s="1"/>
  <c r="V71" i="20"/>
  <c r="V155" i="20" s="1"/>
  <c r="U71" i="20"/>
  <c r="U155" i="20" s="1"/>
  <c r="T71" i="20"/>
  <c r="T155" i="20" s="1"/>
  <c r="S71" i="20"/>
  <c r="S155" i="20" s="1"/>
  <c r="R71" i="20"/>
  <c r="R155" i="20" s="1"/>
  <c r="Q71" i="20"/>
  <c r="Q155" i="20" s="1"/>
  <c r="P71" i="20"/>
  <c r="P155" i="20" s="1"/>
  <c r="O71" i="20"/>
  <c r="O155" i="20" s="1"/>
  <c r="N71" i="20"/>
  <c r="N155" i="20" s="1"/>
  <c r="M71" i="20"/>
  <c r="M155" i="20" s="1"/>
  <c r="L71" i="20"/>
  <c r="L155" i="20" s="1"/>
  <c r="K71" i="20"/>
  <c r="K155" i="20" s="1"/>
  <c r="J71" i="20"/>
  <c r="J155" i="20" s="1"/>
  <c r="I71" i="20"/>
  <c r="I155" i="20" s="1"/>
  <c r="H71" i="20"/>
  <c r="H155" i="20" s="1"/>
  <c r="G71" i="20"/>
  <c r="G155" i="20" s="1"/>
  <c r="F71" i="20"/>
  <c r="F155" i="20" s="1"/>
  <c r="E71" i="20"/>
  <c r="E155" i="20" s="1"/>
  <c r="D71" i="20"/>
  <c r="D155" i="20" s="1"/>
  <c r="C71" i="20"/>
  <c r="C155" i="20" s="1"/>
  <c r="CX70" i="20"/>
  <c r="CX72" i="20" s="1"/>
  <c r="CW70" i="20"/>
  <c r="CW72" i="20" s="1"/>
  <c r="CV70" i="20"/>
  <c r="CU70" i="20"/>
  <c r="CT70" i="20"/>
  <c r="CS70" i="20"/>
  <c r="CR70" i="20"/>
  <c r="CR72" i="20" s="1"/>
  <c r="CQ70" i="20"/>
  <c r="CQ72" i="20" s="1"/>
  <c r="CP70" i="20"/>
  <c r="CP72" i="20" s="1"/>
  <c r="CO70" i="20"/>
  <c r="CO72" i="20" s="1"/>
  <c r="CN70" i="20"/>
  <c r="CM70" i="20"/>
  <c r="CL70" i="20"/>
  <c r="CK70" i="20"/>
  <c r="CJ70" i="20"/>
  <c r="CJ72" i="20" s="1"/>
  <c r="CI70" i="20"/>
  <c r="CI72" i="20" s="1"/>
  <c r="CH70" i="20"/>
  <c r="CH72" i="20" s="1"/>
  <c r="CG70" i="20"/>
  <c r="CG72" i="20" s="1"/>
  <c r="CF70" i="20"/>
  <c r="CE70" i="20"/>
  <c r="CD70" i="20"/>
  <c r="CC70" i="20"/>
  <c r="CB70" i="20"/>
  <c r="CB72" i="20" s="1"/>
  <c r="CA70" i="20"/>
  <c r="CA72" i="20" s="1"/>
  <c r="BZ70" i="20"/>
  <c r="BZ72" i="20" s="1"/>
  <c r="BY70" i="20"/>
  <c r="BY72" i="20" s="1"/>
  <c r="BX70" i="20"/>
  <c r="BW70" i="20"/>
  <c r="BV70" i="20"/>
  <c r="BU70" i="20"/>
  <c r="BT70" i="20"/>
  <c r="BT72" i="20" s="1"/>
  <c r="BS70" i="20"/>
  <c r="BS72" i="20" s="1"/>
  <c r="BR70" i="20"/>
  <c r="BR72" i="20" s="1"/>
  <c r="BQ70" i="20"/>
  <c r="BQ72" i="20" s="1"/>
  <c r="BP70" i="20"/>
  <c r="BO70" i="20"/>
  <c r="BN70" i="20"/>
  <c r="BM70" i="20"/>
  <c r="BL70" i="20"/>
  <c r="BL72" i="20" s="1"/>
  <c r="BK70" i="20"/>
  <c r="BK72" i="20" s="1"/>
  <c r="BJ70" i="20"/>
  <c r="BJ72" i="20" s="1"/>
  <c r="BI70" i="20"/>
  <c r="BI72" i="20" s="1"/>
  <c r="BH70" i="20"/>
  <c r="BG70" i="20"/>
  <c r="BF70" i="20"/>
  <c r="BE70" i="20"/>
  <c r="BD70" i="20"/>
  <c r="BD72" i="20" s="1"/>
  <c r="BC70" i="20"/>
  <c r="BC72" i="20" s="1"/>
  <c r="BB70" i="20"/>
  <c r="BB72" i="20" s="1"/>
  <c r="BA70" i="20"/>
  <c r="BA72" i="20" s="1"/>
  <c r="AZ70" i="20"/>
  <c r="AY70" i="20"/>
  <c r="AX70" i="20"/>
  <c r="AW70" i="20"/>
  <c r="AV70" i="20"/>
  <c r="AV72" i="20" s="1"/>
  <c r="AU70" i="20"/>
  <c r="AU72" i="20" s="1"/>
  <c r="AT70" i="20"/>
  <c r="AT72" i="20" s="1"/>
  <c r="AS70" i="20"/>
  <c r="AS72" i="20" s="1"/>
  <c r="AR70" i="20"/>
  <c r="AQ70" i="20"/>
  <c r="AP70" i="20"/>
  <c r="AO70" i="20"/>
  <c r="AN70" i="20"/>
  <c r="AN72" i="20" s="1"/>
  <c r="AM70" i="20"/>
  <c r="AM72" i="20" s="1"/>
  <c r="AL70" i="20"/>
  <c r="AL72" i="20" s="1"/>
  <c r="AK70" i="20"/>
  <c r="AK72" i="20" s="1"/>
  <c r="AJ70" i="20"/>
  <c r="AI70" i="20"/>
  <c r="AH70" i="20"/>
  <c r="AG70" i="20"/>
  <c r="AF70" i="20"/>
  <c r="AF72" i="20" s="1"/>
  <c r="AE70" i="20"/>
  <c r="AE72" i="20" s="1"/>
  <c r="AD70" i="20"/>
  <c r="AD72" i="20" s="1"/>
  <c r="AC70" i="20"/>
  <c r="AC72" i="20" s="1"/>
  <c r="AB70" i="20"/>
  <c r="AA70" i="20"/>
  <c r="Z70" i="20"/>
  <c r="Y70" i="20"/>
  <c r="X70" i="20"/>
  <c r="X72" i="20" s="1"/>
  <c r="W70" i="20"/>
  <c r="W72" i="20" s="1"/>
  <c r="V70" i="20"/>
  <c r="V72" i="20" s="1"/>
  <c r="U70" i="20"/>
  <c r="U72" i="20" s="1"/>
  <c r="T70" i="20"/>
  <c r="S70" i="20"/>
  <c r="R70" i="20"/>
  <c r="Q70" i="20"/>
  <c r="P70" i="20"/>
  <c r="P72" i="20" s="1"/>
  <c r="O70" i="20"/>
  <c r="O72" i="20" s="1"/>
  <c r="N70" i="20"/>
  <c r="N72" i="20" s="1"/>
  <c r="M70" i="20"/>
  <c r="M72" i="20" s="1"/>
  <c r="L70" i="20"/>
  <c r="K70" i="20"/>
  <c r="J70" i="20"/>
  <c r="I70" i="20"/>
  <c r="H70" i="20"/>
  <c r="H72" i="20" s="1"/>
  <c r="G70" i="20"/>
  <c r="G72" i="20" s="1"/>
  <c r="F70" i="20"/>
  <c r="F72" i="20" s="1"/>
  <c r="E70" i="20"/>
  <c r="E72" i="20" s="1"/>
  <c r="D70" i="20"/>
  <c r="C70" i="20"/>
  <c r="CR65" i="20"/>
  <c r="CJ65" i="20"/>
  <c r="CB65" i="20"/>
  <c r="BT65" i="20"/>
  <c r="BL65" i="20"/>
  <c r="BD65" i="20"/>
  <c r="AV65" i="20"/>
  <c r="AN65" i="20"/>
  <c r="AF65" i="20"/>
  <c r="X65" i="20"/>
  <c r="P65" i="20"/>
  <c r="H65" i="20"/>
  <c r="CX44" i="20"/>
  <c r="CX52" i="20" s="1"/>
  <c r="CW44" i="20"/>
  <c r="CW52" i="20" s="1"/>
  <c r="CV44" i="20"/>
  <c r="CV52" i="20" s="1"/>
  <c r="CU44" i="20"/>
  <c r="CU52" i="20" s="1"/>
  <c r="CT44" i="20"/>
  <c r="CT52" i="20" s="1"/>
  <c r="CS44" i="20"/>
  <c r="CS52" i="20" s="1"/>
  <c r="CR44" i="20"/>
  <c r="CR52" i="20" s="1"/>
  <c r="CQ44" i="20"/>
  <c r="CQ52" i="20" s="1"/>
  <c r="CP44" i="20"/>
  <c r="CP52" i="20" s="1"/>
  <c r="CO44" i="20"/>
  <c r="CO52" i="20" s="1"/>
  <c r="CN44" i="20"/>
  <c r="CN52" i="20" s="1"/>
  <c r="CM44" i="20"/>
  <c r="CM52" i="20" s="1"/>
  <c r="CL44" i="20"/>
  <c r="CL52" i="20" s="1"/>
  <c r="CK44" i="20"/>
  <c r="CK52" i="20" s="1"/>
  <c r="CJ44" i="20"/>
  <c r="CJ52" i="20" s="1"/>
  <c r="CI44" i="20"/>
  <c r="CI52" i="20" s="1"/>
  <c r="CH44" i="20"/>
  <c r="CH52" i="20" s="1"/>
  <c r="CG44" i="20"/>
  <c r="CG52" i="20" s="1"/>
  <c r="CF44" i="20"/>
  <c r="CF52" i="20" s="1"/>
  <c r="CE44" i="20"/>
  <c r="CE52" i="20" s="1"/>
  <c r="CD44" i="20"/>
  <c r="CD52" i="20" s="1"/>
  <c r="CC44" i="20"/>
  <c r="CC52" i="20" s="1"/>
  <c r="CB44" i="20"/>
  <c r="CB52" i="20" s="1"/>
  <c r="CA44" i="20"/>
  <c r="CA52" i="20" s="1"/>
  <c r="BZ44" i="20"/>
  <c r="BZ52" i="20" s="1"/>
  <c r="BY44" i="20"/>
  <c r="BY52" i="20" s="1"/>
  <c r="BX44" i="20"/>
  <c r="BX52" i="20" s="1"/>
  <c r="BW44" i="20"/>
  <c r="BW52" i="20" s="1"/>
  <c r="BV44" i="20"/>
  <c r="BV52" i="20" s="1"/>
  <c r="BU44" i="20"/>
  <c r="BU52" i="20" s="1"/>
  <c r="BT44" i="20"/>
  <c r="BT52" i="20" s="1"/>
  <c r="BS44" i="20"/>
  <c r="BS52" i="20" s="1"/>
  <c r="BR44" i="20"/>
  <c r="BR52" i="20" s="1"/>
  <c r="BQ44" i="20"/>
  <c r="BQ52" i="20" s="1"/>
  <c r="BP44" i="20"/>
  <c r="BP52" i="20" s="1"/>
  <c r="BO44" i="20"/>
  <c r="BO52" i="20" s="1"/>
  <c r="BN44" i="20"/>
  <c r="BN52" i="20" s="1"/>
  <c r="BM44" i="20"/>
  <c r="BM52" i="20" s="1"/>
  <c r="BL44" i="20"/>
  <c r="BL52" i="20" s="1"/>
  <c r="BK44" i="20"/>
  <c r="BK52" i="20" s="1"/>
  <c r="BJ44" i="20"/>
  <c r="BJ52" i="20" s="1"/>
  <c r="BI44" i="20"/>
  <c r="BI52" i="20" s="1"/>
  <c r="BH44" i="20"/>
  <c r="BH52" i="20" s="1"/>
  <c r="BG44" i="20"/>
  <c r="BG52" i="20" s="1"/>
  <c r="BF44" i="20"/>
  <c r="BF52" i="20" s="1"/>
  <c r="BE44" i="20"/>
  <c r="BE52" i="20" s="1"/>
  <c r="BD44" i="20"/>
  <c r="BD52" i="20" s="1"/>
  <c r="BC44" i="20"/>
  <c r="BC52" i="20" s="1"/>
  <c r="BB44" i="20"/>
  <c r="BB52" i="20" s="1"/>
  <c r="BA44" i="20"/>
  <c r="BA52" i="20" s="1"/>
  <c r="AZ44" i="20"/>
  <c r="AZ52" i="20" s="1"/>
  <c r="AY44" i="20"/>
  <c r="AY52" i="20" s="1"/>
  <c r="AX44" i="20"/>
  <c r="AX52" i="20" s="1"/>
  <c r="AW44" i="20"/>
  <c r="AW52" i="20" s="1"/>
  <c r="AV44" i="20"/>
  <c r="AV52" i="20" s="1"/>
  <c r="AU44" i="20"/>
  <c r="AU52" i="20" s="1"/>
  <c r="AT44" i="20"/>
  <c r="AT52" i="20" s="1"/>
  <c r="AS44" i="20"/>
  <c r="AS52" i="20" s="1"/>
  <c r="AR44" i="20"/>
  <c r="AR52" i="20" s="1"/>
  <c r="AQ44" i="20"/>
  <c r="AQ52" i="20" s="1"/>
  <c r="AP44" i="20"/>
  <c r="AP52" i="20" s="1"/>
  <c r="AO44" i="20"/>
  <c r="AO52" i="20" s="1"/>
  <c r="AN44" i="20"/>
  <c r="AN52" i="20" s="1"/>
  <c r="AM44" i="20"/>
  <c r="AM52" i="20" s="1"/>
  <c r="AL44" i="20"/>
  <c r="AL52" i="20" s="1"/>
  <c r="AK44" i="20"/>
  <c r="AK52" i="20" s="1"/>
  <c r="AJ44" i="20"/>
  <c r="AJ52" i="20" s="1"/>
  <c r="AI44" i="20"/>
  <c r="AI52" i="20" s="1"/>
  <c r="AH44" i="20"/>
  <c r="AH52" i="20" s="1"/>
  <c r="AG44" i="20"/>
  <c r="AG52" i="20" s="1"/>
  <c r="AF44" i="20"/>
  <c r="AF52" i="20" s="1"/>
  <c r="AE44" i="20"/>
  <c r="AE52" i="20" s="1"/>
  <c r="AD44" i="20"/>
  <c r="AD52" i="20" s="1"/>
  <c r="AC44" i="20"/>
  <c r="AC52" i="20" s="1"/>
  <c r="AB44" i="20"/>
  <c r="AB52" i="20" s="1"/>
  <c r="AA44" i="20"/>
  <c r="AA52" i="20" s="1"/>
  <c r="Z44" i="20"/>
  <c r="Z52" i="20" s="1"/>
  <c r="Y44" i="20"/>
  <c r="Y52" i="20" s="1"/>
  <c r="X44" i="20"/>
  <c r="X52" i="20" s="1"/>
  <c r="W44" i="20"/>
  <c r="W52" i="20" s="1"/>
  <c r="V44" i="20"/>
  <c r="V52" i="20" s="1"/>
  <c r="U44" i="20"/>
  <c r="U52" i="20" s="1"/>
  <c r="T44" i="20"/>
  <c r="T52" i="20" s="1"/>
  <c r="S44" i="20"/>
  <c r="R44" i="20"/>
  <c r="Q44" i="20"/>
  <c r="P44" i="20"/>
  <c r="O44" i="20"/>
  <c r="N44" i="20"/>
  <c r="M44" i="20"/>
  <c r="L44" i="20"/>
  <c r="K44" i="20"/>
  <c r="J44" i="20"/>
  <c r="I44" i="20"/>
  <c r="H44" i="20"/>
  <c r="G44" i="20"/>
  <c r="F44" i="20"/>
  <c r="E44" i="20"/>
  <c r="D44" i="20"/>
  <c r="C44" i="20"/>
  <c r="CX43" i="20"/>
  <c r="CW43" i="20"/>
  <c r="CV43" i="20"/>
  <c r="CU43" i="20"/>
  <c r="CU51" i="20" s="1"/>
  <c r="CT43" i="20"/>
  <c r="CS43" i="20"/>
  <c r="CS51" i="20" s="1"/>
  <c r="CR43" i="20"/>
  <c r="CR51" i="20" s="1"/>
  <c r="CQ43" i="20"/>
  <c r="CP43" i="20"/>
  <c r="CO43" i="20"/>
  <c r="CN43" i="20"/>
  <c r="CM43" i="20"/>
  <c r="CM51" i="20" s="1"/>
  <c r="CL43" i="20"/>
  <c r="CK43" i="20"/>
  <c r="CK51" i="20" s="1"/>
  <c r="CJ43" i="20"/>
  <c r="CJ51" i="20" s="1"/>
  <c r="CI43" i="20"/>
  <c r="CH43" i="20"/>
  <c r="CG43" i="20"/>
  <c r="CF43" i="20"/>
  <c r="CE43" i="20"/>
  <c r="CE51" i="20" s="1"/>
  <c r="CD43" i="20"/>
  <c r="CC43" i="20"/>
  <c r="CC51" i="20" s="1"/>
  <c r="CB43" i="20"/>
  <c r="CB51" i="20" s="1"/>
  <c r="CA43" i="20"/>
  <c r="BZ43" i="20"/>
  <c r="BY43" i="20"/>
  <c r="BX43" i="20"/>
  <c r="BW43" i="20"/>
  <c r="BW51" i="20" s="1"/>
  <c r="BV43" i="20"/>
  <c r="BU43" i="20"/>
  <c r="BU51" i="20" s="1"/>
  <c r="BT43" i="20"/>
  <c r="BT51" i="20" s="1"/>
  <c r="BS43" i="20"/>
  <c r="BR43" i="20"/>
  <c r="BQ43" i="20"/>
  <c r="BP43" i="20"/>
  <c r="BO43" i="20"/>
  <c r="BO51" i="20" s="1"/>
  <c r="BN43" i="20"/>
  <c r="BM43" i="20"/>
  <c r="BM51" i="20" s="1"/>
  <c r="BL43" i="20"/>
  <c r="BL51" i="20" s="1"/>
  <c r="BK43" i="20"/>
  <c r="BJ43" i="20"/>
  <c r="BI43" i="20"/>
  <c r="BH43" i="20"/>
  <c r="BG43" i="20"/>
  <c r="BG51" i="20" s="1"/>
  <c r="BF43" i="20"/>
  <c r="BE43" i="20"/>
  <c r="BE51" i="20" s="1"/>
  <c r="BD43" i="20"/>
  <c r="BD51" i="20" s="1"/>
  <c r="BC43" i="20"/>
  <c r="BB43" i="20"/>
  <c r="BA43" i="20"/>
  <c r="AZ43" i="20"/>
  <c r="AY43" i="20"/>
  <c r="AY51" i="20" s="1"/>
  <c r="AX43" i="20"/>
  <c r="AW43" i="20"/>
  <c r="AW51" i="20" s="1"/>
  <c r="AV43" i="20"/>
  <c r="AV51" i="20" s="1"/>
  <c r="AU43" i="20"/>
  <c r="AT43" i="20"/>
  <c r="AS43" i="20"/>
  <c r="AR43" i="20"/>
  <c r="AQ43" i="20"/>
  <c r="AQ51" i="20" s="1"/>
  <c r="AP43" i="20"/>
  <c r="AO43" i="20"/>
  <c r="AO51" i="20" s="1"/>
  <c r="AN43" i="20"/>
  <c r="AN51" i="20" s="1"/>
  <c r="AM43" i="20"/>
  <c r="AL43" i="20"/>
  <c r="AK43" i="20"/>
  <c r="AJ43" i="20"/>
  <c r="AI43" i="20"/>
  <c r="AI51" i="20" s="1"/>
  <c r="AH43" i="20"/>
  <c r="AG43" i="20"/>
  <c r="AG51" i="20" s="1"/>
  <c r="AF43" i="20"/>
  <c r="AF51" i="20" s="1"/>
  <c r="AE43" i="20"/>
  <c r="AD43" i="20"/>
  <c r="AC43" i="20"/>
  <c r="AB43" i="20"/>
  <c r="AA43" i="20"/>
  <c r="AA51" i="20" s="1"/>
  <c r="Z43" i="20"/>
  <c r="Y43" i="20"/>
  <c r="Y51" i="20" s="1"/>
  <c r="X43" i="20"/>
  <c r="X51" i="20" s="1"/>
  <c r="W43" i="20"/>
  <c r="V43" i="20"/>
  <c r="U43" i="20"/>
  <c r="T43" i="20"/>
  <c r="S43" i="20"/>
  <c r="R43" i="20"/>
  <c r="Q43" i="20"/>
  <c r="P43" i="20"/>
  <c r="O43" i="20"/>
  <c r="N43" i="20"/>
  <c r="M43" i="20"/>
  <c r="L43" i="20"/>
  <c r="K43" i="20"/>
  <c r="J43" i="20"/>
  <c r="I43" i="20"/>
  <c r="H43" i="20"/>
  <c r="G43" i="20"/>
  <c r="F43" i="20"/>
  <c r="E43" i="20"/>
  <c r="D43" i="20"/>
  <c r="C43" i="20"/>
  <c r="CX42" i="20"/>
  <c r="CX50" i="20" s="1"/>
  <c r="CW42" i="20"/>
  <c r="CW50" i="20" s="1"/>
  <c r="CV42" i="20"/>
  <c r="CV50" i="20" s="1"/>
  <c r="CU42" i="20"/>
  <c r="CU50" i="20" s="1"/>
  <c r="CT42" i="20"/>
  <c r="CT50" i="20" s="1"/>
  <c r="CS42" i="20"/>
  <c r="CS50" i="20" s="1"/>
  <c r="CR42" i="20"/>
  <c r="CR50" i="20" s="1"/>
  <c r="CQ42" i="20"/>
  <c r="CQ50" i="20" s="1"/>
  <c r="CP42" i="20"/>
  <c r="CP50" i="20" s="1"/>
  <c r="CO42" i="20"/>
  <c r="CO50" i="20" s="1"/>
  <c r="CN42" i="20"/>
  <c r="CN50" i="20" s="1"/>
  <c r="CM42" i="20"/>
  <c r="CM50" i="20" s="1"/>
  <c r="CL42" i="20"/>
  <c r="CL50" i="20" s="1"/>
  <c r="CK42" i="20"/>
  <c r="CK50" i="20" s="1"/>
  <c r="CJ42" i="20"/>
  <c r="CJ50" i="20" s="1"/>
  <c r="CI42" i="20"/>
  <c r="CI50" i="20" s="1"/>
  <c r="CH42" i="20"/>
  <c r="CH50" i="20" s="1"/>
  <c r="CG42" i="20"/>
  <c r="CG50" i="20" s="1"/>
  <c r="CF42" i="20"/>
  <c r="CF50" i="20" s="1"/>
  <c r="CE42" i="20"/>
  <c r="CE50" i="20" s="1"/>
  <c r="CD42" i="20"/>
  <c r="CD50" i="20" s="1"/>
  <c r="CC42" i="20"/>
  <c r="CC50" i="20" s="1"/>
  <c r="CB42" i="20"/>
  <c r="CB50" i="20" s="1"/>
  <c r="CA42" i="20"/>
  <c r="CA50" i="20" s="1"/>
  <c r="BZ42" i="20"/>
  <c r="BZ50" i="20" s="1"/>
  <c r="BY42" i="20"/>
  <c r="BY50" i="20" s="1"/>
  <c r="BX42" i="20"/>
  <c r="BX50" i="20" s="1"/>
  <c r="BW42" i="20"/>
  <c r="BW50" i="20" s="1"/>
  <c r="BV42" i="20"/>
  <c r="BV50" i="20" s="1"/>
  <c r="BU42" i="20"/>
  <c r="BU50" i="20" s="1"/>
  <c r="BT42" i="20"/>
  <c r="BT50" i="20" s="1"/>
  <c r="BS42" i="20"/>
  <c r="BS50" i="20" s="1"/>
  <c r="BR42" i="20"/>
  <c r="BR50" i="20" s="1"/>
  <c r="BQ42" i="20"/>
  <c r="BQ50" i="20" s="1"/>
  <c r="BP42" i="20"/>
  <c r="BP50" i="20" s="1"/>
  <c r="BO42" i="20"/>
  <c r="BO50" i="20" s="1"/>
  <c r="BN42" i="20"/>
  <c r="BN50" i="20" s="1"/>
  <c r="BM42" i="20"/>
  <c r="BM50" i="20" s="1"/>
  <c r="BL42" i="20"/>
  <c r="BL50" i="20" s="1"/>
  <c r="BK42" i="20"/>
  <c r="BK50" i="20" s="1"/>
  <c r="BJ42" i="20"/>
  <c r="BJ50" i="20" s="1"/>
  <c r="BI42" i="20"/>
  <c r="BI50" i="20" s="1"/>
  <c r="BH42" i="20"/>
  <c r="BH50" i="20" s="1"/>
  <c r="BG42" i="20"/>
  <c r="BG50" i="20" s="1"/>
  <c r="BF42" i="20"/>
  <c r="BF50" i="20" s="1"/>
  <c r="BE42" i="20"/>
  <c r="BE50" i="20" s="1"/>
  <c r="BD42" i="20"/>
  <c r="BD50" i="20" s="1"/>
  <c r="BC42" i="20"/>
  <c r="BC50" i="20" s="1"/>
  <c r="BB42" i="20"/>
  <c r="BB50" i="20" s="1"/>
  <c r="BA42" i="20"/>
  <c r="BA50" i="20" s="1"/>
  <c r="AZ42" i="20"/>
  <c r="AZ50" i="20" s="1"/>
  <c r="AY42" i="20"/>
  <c r="AY50" i="20" s="1"/>
  <c r="AX42" i="20"/>
  <c r="AX50" i="20" s="1"/>
  <c r="AW42" i="20"/>
  <c r="AW50" i="20" s="1"/>
  <c r="AV42" i="20"/>
  <c r="AV50" i="20" s="1"/>
  <c r="AU42" i="20"/>
  <c r="AU50" i="20" s="1"/>
  <c r="AT42" i="20"/>
  <c r="AT50" i="20" s="1"/>
  <c r="AS42" i="20"/>
  <c r="AS50" i="20" s="1"/>
  <c r="AR42" i="20"/>
  <c r="AR50" i="20" s="1"/>
  <c r="AQ42" i="20"/>
  <c r="AQ50" i="20" s="1"/>
  <c r="AP42" i="20"/>
  <c r="AP50" i="20" s="1"/>
  <c r="AO42" i="20"/>
  <c r="AO50" i="20" s="1"/>
  <c r="AN42" i="20"/>
  <c r="AN50" i="20" s="1"/>
  <c r="AM42" i="20"/>
  <c r="AM50" i="20" s="1"/>
  <c r="AL42" i="20"/>
  <c r="AL50" i="20" s="1"/>
  <c r="AK42" i="20"/>
  <c r="AK50" i="20" s="1"/>
  <c r="AJ42" i="20"/>
  <c r="AJ50" i="20" s="1"/>
  <c r="AI42" i="20"/>
  <c r="AI50" i="20" s="1"/>
  <c r="AH42" i="20"/>
  <c r="AH50" i="20" s="1"/>
  <c r="AG42" i="20"/>
  <c r="AG50" i="20" s="1"/>
  <c r="AF42" i="20"/>
  <c r="AF50" i="20" s="1"/>
  <c r="AE42" i="20"/>
  <c r="AE50" i="20" s="1"/>
  <c r="AD42" i="20"/>
  <c r="AD50" i="20" s="1"/>
  <c r="AC42" i="20"/>
  <c r="AC50" i="20" s="1"/>
  <c r="AB42" i="20"/>
  <c r="AB50" i="20" s="1"/>
  <c r="AA42" i="20"/>
  <c r="AA50" i="20" s="1"/>
  <c r="Z42" i="20"/>
  <c r="Z50" i="20" s="1"/>
  <c r="Y42" i="20"/>
  <c r="Y50" i="20" s="1"/>
  <c r="X42" i="20"/>
  <c r="X50" i="20" s="1"/>
  <c r="W42" i="20"/>
  <c r="W50" i="20" s="1"/>
  <c r="V42" i="20"/>
  <c r="V50" i="20" s="1"/>
  <c r="U42" i="20"/>
  <c r="U50" i="20" s="1"/>
  <c r="T42" i="20"/>
  <c r="T50" i="20" s="1"/>
  <c r="S42" i="20"/>
  <c r="R42" i="20"/>
  <c r="Q42" i="20"/>
  <c r="P42" i="20"/>
  <c r="O42" i="20"/>
  <c r="N42" i="20"/>
  <c r="M42" i="20"/>
  <c r="L42" i="20"/>
  <c r="K42" i="20"/>
  <c r="J42" i="20"/>
  <c r="I42" i="20"/>
  <c r="H42" i="20"/>
  <c r="G42" i="20"/>
  <c r="F42" i="20"/>
  <c r="E42" i="20"/>
  <c r="D42" i="20"/>
  <c r="C42" i="20"/>
  <c r="CX41" i="20"/>
  <c r="CW41" i="20"/>
  <c r="CV41" i="20"/>
  <c r="CU41" i="20"/>
  <c r="CU49" i="20" s="1"/>
  <c r="CT41" i="20"/>
  <c r="CS41" i="20"/>
  <c r="CS49" i="20" s="1"/>
  <c r="CR41" i="20"/>
  <c r="CR49" i="20" s="1"/>
  <c r="CQ41" i="20"/>
  <c r="CP41" i="20"/>
  <c r="CO41" i="20"/>
  <c r="CN41" i="20"/>
  <c r="CM41" i="20"/>
  <c r="CM49" i="20" s="1"/>
  <c r="CL41" i="20"/>
  <c r="CK41" i="20"/>
  <c r="CK49" i="20" s="1"/>
  <c r="CJ41" i="20"/>
  <c r="CJ49" i="20" s="1"/>
  <c r="CI41" i="20"/>
  <c r="CH41" i="20"/>
  <c r="CG41" i="20"/>
  <c r="CF41" i="20"/>
  <c r="CE41" i="20"/>
  <c r="CE49" i="20" s="1"/>
  <c r="CD41" i="20"/>
  <c r="CC41" i="20"/>
  <c r="CC49" i="20" s="1"/>
  <c r="CB41" i="20"/>
  <c r="CB49" i="20" s="1"/>
  <c r="CA41" i="20"/>
  <c r="BZ41" i="20"/>
  <c r="BY41" i="20"/>
  <c r="BX41" i="20"/>
  <c r="BW41" i="20"/>
  <c r="BW49" i="20" s="1"/>
  <c r="BV41" i="20"/>
  <c r="BU41" i="20"/>
  <c r="BU49" i="20" s="1"/>
  <c r="BT41" i="20"/>
  <c r="BT49" i="20" s="1"/>
  <c r="BS41" i="20"/>
  <c r="BR41" i="20"/>
  <c r="BQ41" i="20"/>
  <c r="BP41" i="20"/>
  <c r="BO41" i="20"/>
  <c r="BO49" i="20" s="1"/>
  <c r="BN41" i="20"/>
  <c r="BM41" i="20"/>
  <c r="BM49" i="20" s="1"/>
  <c r="BL41" i="20"/>
  <c r="BL49" i="20" s="1"/>
  <c r="BK41" i="20"/>
  <c r="BJ41" i="20"/>
  <c r="BI41" i="20"/>
  <c r="BH41" i="20"/>
  <c r="BG41" i="20"/>
  <c r="BG49" i="20" s="1"/>
  <c r="BF41" i="20"/>
  <c r="BE41" i="20"/>
  <c r="BE49" i="20" s="1"/>
  <c r="BD41" i="20"/>
  <c r="BD49" i="20" s="1"/>
  <c r="BC41" i="20"/>
  <c r="BB41" i="20"/>
  <c r="BA41" i="20"/>
  <c r="AZ41" i="20"/>
  <c r="AY41" i="20"/>
  <c r="AY49" i="20" s="1"/>
  <c r="AX41" i="20"/>
  <c r="AW41" i="20"/>
  <c r="AW49" i="20" s="1"/>
  <c r="AV41" i="20"/>
  <c r="AV49" i="20" s="1"/>
  <c r="AU41" i="20"/>
  <c r="AT41" i="20"/>
  <c r="AS41" i="20"/>
  <c r="AR41" i="20"/>
  <c r="AQ41" i="20"/>
  <c r="AQ49" i="20" s="1"/>
  <c r="AP41" i="20"/>
  <c r="AO41" i="20"/>
  <c r="AO49" i="20" s="1"/>
  <c r="AN41" i="20"/>
  <c r="AN49" i="20" s="1"/>
  <c r="AM41" i="20"/>
  <c r="AL41" i="20"/>
  <c r="AK41" i="20"/>
  <c r="AJ41" i="20"/>
  <c r="AI41" i="20"/>
  <c r="AI49" i="20" s="1"/>
  <c r="AH41" i="20"/>
  <c r="AG41" i="20"/>
  <c r="AG49" i="20" s="1"/>
  <c r="AF41" i="20"/>
  <c r="AF49" i="20" s="1"/>
  <c r="AE41" i="20"/>
  <c r="AD41" i="20"/>
  <c r="AC41" i="20"/>
  <c r="AB41" i="20"/>
  <c r="AA41" i="20"/>
  <c r="AA49" i="20" s="1"/>
  <c r="Z41" i="20"/>
  <c r="Y41" i="20"/>
  <c r="Y49" i="20" s="1"/>
  <c r="X41" i="20"/>
  <c r="X49" i="20" s="1"/>
  <c r="W41" i="20"/>
  <c r="V41" i="20"/>
  <c r="U41" i="20"/>
  <c r="T41" i="20"/>
  <c r="S41" i="20"/>
  <c r="R41" i="20"/>
  <c r="Q41" i="20"/>
  <c r="P41" i="20"/>
  <c r="O41" i="20"/>
  <c r="N41" i="20"/>
  <c r="M41" i="20"/>
  <c r="L41" i="20"/>
  <c r="K41" i="20"/>
  <c r="J41" i="20"/>
  <c r="I41" i="20"/>
  <c r="H41" i="20"/>
  <c r="G41" i="20"/>
  <c r="F41" i="20"/>
  <c r="E41" i="20"/>
  <c r="D41" i="20"/>
  <c r="C41" i="20"/>
  <c r="CX40" i="20"/>
  <c r="CX48" i="20" s="1"/>
  <c r="CW40" i="20"/>
  <c r="CW48" i="20" s="1"/>
  <c r="CV40" i="20"/>
  <c r="CV48" i="20" s="1"/>
  <c r="CU40" i="20"/>
  <c r="CU48" i="20" s="1"/>
  <c r="CT40" i="20"/>
  <c r="CT48" i="20" s="1"/>
  <c r="CS40" i="20"/>
  <c r="CS48" i="20" s="1"/>
  <c r="CR40" i="20"/>
  <c r="CR48" i="20" s="1"/>
  <c r="CQ40" i="20"/>
  <c r="CQ48" i="20" s="1"/>
  <c r="CP40" i="20"/>
  <c r="CP48" i="20" s="1"/>
  <c r="CO40" i="20"/>
  <c r="CO48" i="20" s="1"/>
  <c r="CN40" i="20"/>
  <c r="CN48" i="20" s="1"/>
  <c r="CM40" i="20"/>
  <c r="CM48" i="20" s="1"/>
  <c r="CL40" i="20"/>
  <c r="CL48" i="20" s="1"/>
  <c r="CK40" i="20"/>
  <c r="CK48" i="20" s="1"/>
  <c r="CJ40" i="20"/>
  <c r="CJ48" i="20" s="1"/>
  <c r="CI40" i="20"/>
  <c r="CI48" i="20" s="1"/>
  <c r="CH40" i="20"/>
  <c r="CH48" i="20" s="1"/>
  <c r="CG40" i="20"/>
  <c r="CG48" i="20" s="1"/>
  <c r="CF40" i="20"/>
  <c r="CF48" i="20" s="1"/>
  <c r="CE40" i="20"/>
  <c r="CE48" i="20" s="1"/>
  <c r="CD40" i="20"/>
  <c r="CD48" i="20" s="1"/>
  <c r="CC40" i="20"/>
  <c r="CC48" i="20" s="1"/>
  <c r="CB40" i="20"/>
  <c r="CB48" i="20" s="1"/>
  <c r="CA40" i="20"/>
  <c r="CA48" i="20" s="1"/>
  <c r="BZ40" i="20"/>
  <c r="BZ48" i="20" s="1"/>
  <c r="BY40" i="20"/>
  <c r="BY48" i="20" s="1"/>
  <c r="BX40" i="20"/>
  <c r="BX48" i="20" s="1"/>
  <c r="BW40" i="20"/>
  <c r="BW48" i="20" s="1"/>
  <c r="BV40" i="20"/>
  <c r="BV48" i="20" s="1"/>
  <c r="BU40" i="20"/>
  <c r="BU48" i="20" s="1"/>
  <c r="BT40" i="20"/>
  <c r="BT48" i="20" s="1"/>
  <c r="BS40" i="20"/>
  <c r="BS48" i="20" s="1"/>
  <c r="BR40" i="20"/>
  <c r="BR48" i="20" s="1"/>
  <c r="BQ40" i="20"/>
  <c r="BQ48" i="20" s="1"/>
  <c r="BP40" i="20"/>
  <c r="BP48" i="20" s="1"/>
  <c r="BO40" i="20"/>
  <c r="BO48" i="20" s="1"/>
  <c r="BN40" i="20"/>
  <c r="BN48" i="20" s="1"/>
  <c r="BM40" i="20"/>
  <c r="BM48" i="20" s="1"/>
  <c r="BL40" i="20"/>
  <c r="BL48" i="20" s="1"/>
  <c r="BK40" i="20"/>
  <c r="BK48" i="20" s="1"/>
  <c r="BJ40" i="20"/>
  <c r="BJ48" i="20" s="1"/>
  <c r="BI40" i="20"/>
  <c r="BI48" i="20" s="1"/>
  <c r="BH40" i="20"/>
  <c r="BH48" i="20" s="1"/>
  <c r="BG40" i="20"/>
  <c r="BG48" i="20" s="1"/>
  <c r="BF40" i="20"/>
  <c r="BF48" i="20" s="1"/>
  <c r="BE40" i="20"/>
  <c r="BE48" i="20" s="1"/>
  <c r="BD40" i="20"/>
  <c r="BD48" i="20" s="1"/>
  <c r="BC40" i="20"/>
  <c r="BC48" i="20" s="1"/>
  <c r="BB40" i="20"/>
  <c r="BB48" i="20" s="1"/>
  <c r="BA40" i="20"/>
  <c r="BA48" i="20" s="1"/>
  <c r="AZ40" i="20"/>
  <c r="AZ48" i="20" s="1"/>
  <c r="AY40" i="20"/>
  <c r="AY48" i="20" s="1"/>
  <c r="AX40" i="20"/>
  <c r="AX48" i="20" s="1"/>
  <c r="AW40" i="20"/>
  <c r="AW48" i="20" s="1"/>
  <c r="AV40" i="20"/>
  <c r="AV48" i="20" s="1"/>
  <c r="AU40" i="20"/>
  <c r="AU48" i="20" s="1"/>
  <c r="AT40" i="20"/>
  <c r="AT48" i="20" s="1"/>
  <c r="AS40" i="20"/>
  <c r="AS48" i="20" s="1"/>
  <c r="AR40" i="20"/>
  <c r="AR48" i="20" s="1"/>
  <c r="AQ40" i="20"/>
  <c r="AQ48" i="20" s="1"/>
  <c r="AP40" i="20"/>
  <c r="AP48" i="20" s="1"/>
  <c r="AO40" i="20"/>
  <c r="AO48" i="20" s="1"/>
  <c r="AN40" i="20"/>
  <c r="AN48" i="20" s="1"/>
  <c r="AM40" i="20"/>
  <c r="AM48" i="20" s="1"/>
  <c r="AL40" i="20"/>
  <c r="AL48" i="20" s="1"/>
  <c r="AK40" i="20"/>
  <c r="AK48" i="20" s="1"/>
  <c r="AJ40" i="20"/>
  <c r="AJ48" i="20" s="1"/>
  <c r="AI40" i="20"/>
  <c r="AI48" i="20" s="1"/>
  <c r="AH40" i="20"/>
  <c r="AH48" i="20" s="1"/>
  <c r="AG40" i="20"/>
  <c r="AG48" i="20" s="1"/>
  <c r="AF40" i="20"/>
  <c r="AF48" i="20" s="1"/>
  <c r="AE40" i="20"/>
  <c r="AE48" i="20" s="1"/>
  <c r="AD40" i="20"/>
  <c r="AD48" i="20" s="1"/>
  <c r="AC40" i="20"/>
  <c r="AC48" i="20" s="1"/>
  <c r="AB40" i="20"/>
  <c r="AB48" i="20" s="1"/>
  <c r="AA40" i="20"/>
  <c r="AA48" i="20" s="1"/>
  <c r="Z40" i="20"/>
  <c r="Z48" i="20" s="1"/>
  <c r="Y40" i="20"/>
  <c r="Y48" i="20" s="1"/>
  <c r="X40" i="20"/>
  <c r="X48" i="20" s="1"/>
  <c r="W40" i="20"/>
  <c r="W48" i="20" s="1"/>
  <c r="V40" i="20"/>
  <c r="V48" i="20" s="1"/>
  <c r="U40" i="20"/>
  <c r="U48" i="20" s="1"/>
  <c r="T40" i="20"/>
  <c r="T48" i="20" s="1"/>
  <c r="S40" i="20"/>
  <c r="R40" i="20"/>
  <c r="Q40" i="20"/>
  <c r="P40" i="20"/>
  <c r="O40" i="20"/>
  <c r="N40" i="20"/>
  <c r="M40" i="20"/>
  <c r="L40" i="20"/>
  <c r="K40" i="20"/>
  <c r="J40" i="20"/>
  <c r="I40" i="20"/>
  <c r="H40" i="20"/>
  <c r="G40" i="20"/>
  <c r="F40" i="20"/>
  <c r="E40" i="20"/>
  <c r="D40" i="20"/>
  <c r="C40" i="20"/>
  <c r="CX39" i="20"/>
  <c r="CX54" i="20" s="1"/>
  <c r="CX62" i="20" s="1"/>
  <c r="CW39" i="20"/>
  <c r="CV39" i="20"/>
  <c r="CU39" i="20"/>
  <c r="CT39" i="20"/>
  <c r="CS39" i="20"/>
  <c r="CR39" i="20"/>
  <c r="CR54" i="20" s="1"/>
  <c r="CR62" i="20" s="1"/>
  <c r="CQ39" i="20"/>
  <c r="CP39" i="20"/>
  <c r="CP54" i="20" s="1"/>
  <c r="CP62" i="20" s="1"/>
  <c r="CO39" i="20"/>
  <c r="CN39" i="20"/>
  <c r="CM39" i="20"/>
  <c r="CL39" i="20"/>
  <c r="CK39" i="20"/>
  <c r="CJ39" i="20"/>
  <c r="CJ54" i="20" s="1"/>
  <c r="CJ62" i="20" s="1"/>
  <c r="CI39" i="20"/>
  <c r="CH39" i="20"/>
  <c r="CH54" i="20" s="1"/>
  <c r="CH62" i="20" s="1"/>
  <c r="CG39" i="20"/>
  <c r="CF39" i="20"/>
  <c r="CE39" i="20"/>
  <c r="CD39" i="20"/>
  <c r="CC39" i="20"/>
  <c r="CB39" i="20"/>
  <c r="CB54" i="20" s="1"/>
  <c r="CB62" i="20" s="1"/>
  <c r="CA39" i="20"/>
  <c r="BZ39" i="20"/>
  <c r="BZ54" i="20" s="1"/>
  <c r="BZ62" i="20" s="1"/>
  <c r="BY39" i="20"/>
  <c r="BX39" i="20"/>
  <c r="BW39" i="20"/>
  <c r="BV39" i="20"/>
  <c r="BU39" i="20"/>
  <c r="BT39" i="20"/>
  <c r="BT54" i="20" s="1"/>
  <c r="BT62" i="20" s="1"/>
  <c r="BS39" i="20"/>
  <c r="BR39" i="20"/>
  <c r="BR54" i="20" s="1"/>
  <c r="BR62" i="20" s="1"/>
  <c r="BQ39" i="20"/>
  <c r="BP39" i="20"/>
  <c r="BO39" i="20"/>
  <c r="BN39" i="20"/>
  <c r="BM39" i="20"/>
  <c r="BL39" i="20"/>
  <c r="BL54" i="20" s="1"/>
  <c r="BL62" i="20" s="1"/>
  <c r="BK39" i="20"/>
  <c r="BJ39" i="20"/>
  <c r="BJ54" i="20" s="1"/>
  <c r="BJ62" i="20" s="1"/>
  <c r="BI39" i="20"/>
  <c r="BH39" i="20"/>
  <c r="BG39" i="20"/>
  <c r="BF39" i="20"/>
  <c r="BE39" i="20"/>
  <c r="BD39" i="20"/>
  <c r="BD54" i="20" s="1"/>
  <c r="BD62" i="20" s="1"/>
  <c r="BC39" i="20"/>
  <c r="BB39" i="20"/>
  <c r="BB54" i="20" s="1"/>
  <c r="BB62" i="20" s="1"/>
  <c r="BA39" i="20"/>
  <c r="AZ39" i="20"/>
  <c r="AY39" i="20"/>
  <c r="AX39" i="20"/>
  <c r="AW39" i="20"/>
  <c r="AV39" i="20"/>
  <c r="AV54" i="20" s="1"/>
  <c r="AV62" i="20" s="1"/>
  <c r="AU39" i="20"/>
  <c r="AT39" i="20"/>
  <c r="AT54" i="20" s="1"/>
  <c r="AT62" i="20" s="1"/>
  <c r="AS39" i="20"/>
  <c r="AR39" i="20"/>
  <c r="AQ39" i="20"/>
  <c r="AP39" i="20"/>
  <c r="AO39" i="20"/>
  <c r="AN39" i="20"/>
  <c r="AN54" i="20" s="1"/>
  <c r="AN62" i="20" s="1"/>
  <c r="AM39" i="20"/>
  <c r="AL39" i="20"/>
  <c r="AL54" i="20" s="1"/>
  <c r="AL62" i="20" s="1"/>
  <c r="AK39" i="20"/>
  <c r="AJ39" i="20"/>
  <c r="AI39" i="20"/>
  <c r="AH39" i="20"/>
  <c r="AG39" i="20"/>
  <c r="AF39" i="20"/>
  <c r="AF54" i="20" s="1"/>
  <c r="AF62" i="20" s="1"/>
  <c r="AE39" i="20"/>
  <c r="AD39" i="20"/>
  <c r="AD54" i="20" s="1"/>
  <c r="AD62" i="20" s="1"/>
  <c r="AC39" i="20"/>
  <c r="AB39" i="20"/>
  <c r="AA39" i="20"/>
  <c r="Z39" i="20"/>
  <c r="Y39" i="20"/>
  <c r="X39" i="20"/>
  <c r="X54" i="20" s="1"/>
  <c r="X62" i="20" s="1"/>
  <c r="W39" i="20"/>
  <c r="V39" i="20"/>
  <c r="V54" i="20" s="1"/>
  <c r="V62" i="20" s="1"/>
  <c r="U39" i="20"/>
  <c r="T39" i="20"/>
  <c r="T54" i="20" s="1"/>
  <c r="S39" i="20"/>
  <c r="R39" i="20"/>
  <c r="Q39" i="20"/>
  <c r="P39" i="20"/>
  <c r="O39" i="20"/>
  <c r="N39" i="20"/>
  <c r="M39" i="20"/>
  <c r="L39" i="20"/>
  <c r="K39" i="20"/>
  <c r="J39" i="20"/>
  <c r="I39" i="20"/>
  <c r="H39" i="20"/>
  <c r="G39" i="20"/>
  <c r="F39" i="20"/>
  <c r="E39" i="20"/>
  <c r="D39" i="20"/>
  <c r="C39" i="20"/>
  <c r="CX36" i="20"/>
  <c r="CW36" i="20"/>
  <c r="CV36" i="20"/>
  <c r="CU36" i="20"/>
  <c r="CT36" i="20"/>
  <c r="CS36" i="20"/>
  <c r="CR36" i="20"/>
  <c r="CQ36" i="20"/>
  <c r="CP36" i="20"/>
  <c r="CO36" i="20"/>
  <c r="CN36" i="20"/>
  <c r="CM36" i="20"/>
  <c r="CL36" i="20"/>
  <c r="CK36" i="20"/>
  <c r="CJ36" i="20"/>
  <c r="CI36" i="20"/>
  <c r="CH36" i="20"/>
  <c r="CG36" i="20"/>
  <c r="CF36" i="20"/>
  <c r="CE36" i="20"/>
  <c r="CD36" i="20"/>
  <c r="CC36" i="20"/>
  <c r="CB36" i="20"/>
  <c r="CA36" i="20"/>
  <c r="BZ36" i="20"/>
  <c r="BY36" i="20"/>
  <c r="BX36" i="20"/>
  <c r="BW36" i="20"/>
  <c r="BV36" i="20"/>
  <c r="BU36" i="20"/>
  <c r="BT36" i="20"/>
  <c r="BS36" i="20"/>
  <c r="BR36" i="20"/>
  <c r="BQ36" i="20"/>
  <c r="BP36" i="20"/>
  <c r="BO36" i="20"/>
  <c r="BN36" i="20"/>
  <c r="BM36" i="20"/>
  <c r="BL36" i="20"/>
  <c r="BK36" i="20"/>
  <c r="BJ36" i="20"/>
  <c r="BI36" i="20"/>
  <c r="BH36" i="20"/>
  <c r="BG36" i="20"/>
  <c r="BF36" i="20"/>
  <c r="BE36" i="20"/>
  <c r="BD36" i="20"/>
  <c r="BC36" i="20"/>
  <c r="BB36" i="20"/>
  <c r="BA36" i="20"/>
  <c r="AZ36" i="20"/>
  <c r="AY36" i="20"/>
  <c r="AX36" i="20"/>
  <c r="AW36" i="20"/>
  <c r="AV36" i="20"/>
  <c r="AU36" i="20"/>
  <c r="AT36" i="20"/>
  <c r="AS36" i="20"/>
  <c r="AR36" i="20"/>
  <c r="AQ36" i="20"/>
  <c r="AP36" i="20"/>
  <c r="AO36" i="20"/>
  <c r="AN36" i="20"/>
  <c r="AM36" i="20"/>
  <c r="AL36" i="20"/>
  <c r="AK36" i="20"/>
  <c r="AJ36" i="20"/>
  <c r="AI36" i="20"/>
  <c r="AH36" i="20"/>
  <c r="AG36" i="20"/>
  <c r="AF36" i="20"/>
  <c r="AE36" i="20"/>
  <c r="AD36" i="20"/>
  <c r="AC36" i="20"/>
  <c r="AB36" i="20"/>
  <c r="AA36" i="20"/>
  <c r="Z36" i="20"/>
  <c r="Y36" i="20"/>
  <c r="X36" i="20"/>
  <c r="W36" i="20"/>
  <c r="V36" i="20"/>
  <c r="U36" i="20"/>
  <c r="T36" i="20"/>
  <c r="S36" i="20"/>
  <c r="R36" i="20"/>
  <c r="Q36" i="20"/>
  <c r="P36" i="20"/>
  <c r="O36" i="20"/>
  <c r="N36" i="20"/>
  <c r="M36" i="20"/>
  <c r="L36" i="20"/>
  <c r="K36" i="20"/>
  <c r="J36" i="20"/>
  <c r="I36" i="20"/>
  <c r="H36" i="20"/>
  <c r="G36" i="20"/>
  <c r="F36" i="20"/>
  <c r="E36" i="20"/>
  <c r="D36" i="20"/>
  <c r="C36" i="20"/>
  <c r="CX35" i="20"/>
  <c r="CW35" i="20"/>
  <c r="CV35" i="20"/>
  <c r="CU35" i="20"/>
  <c r="CT35" i="20"/>
  <c r="CS35" i="20"/>
  <c r="CR35" i="20"/>
  <c r="CQ35" i="20"/>
  <c r="CP35" i="20"/>
  <c r="CO35" i="20"/>
  <c r="CN35" i="20"/>
  <c r="CM35" i="20"/>
  <c r="CL35" i="20"/>
  <c r="CK35" i="20"/>
  <c r="CJ35" i="20"/>
  <c r="CI35" i="20"/>
  <c r="CH35" i="20"/>
  <c r="CG35" i="20"/>
  <c r="CF35" i="20"/>
  <c r="CE35" i="20"/>
  <c r="CD35" i="20"/>
  <c r="CC35" i="20"/>
  <c r="CB35" i="20"/>
  <c r="CA35" i="20"/>
  <c r="BZ35" i="20"/>
  <c r="BY35" i="20"/>
  <c r="BX35" i="20"/>
  <c r="BW35" i="20"/>
  <c r="BV35" i="20"/>
  <c r="BU35" i="20"/>
  <c r="BT35" i="20"/>
  <c r="BS35" i="20"/>
  <c r="BR35" i="20"/>
  <c r="BQ35" i="20"/>
  <c r="BP35" i="20"/>
  <c r="BO35" i="20"/>
  <c r="BN35" i="20"/>
  <c r="BM35" i="20"/>
  <c r="BL35" i="20"/>
  <c r="BK35" i="20"/>
  <c r="BJ35" i="20"/>
  <c r="BI35" i="20"/>
  <c r="BH35" i="20"/>
  <c r="BG35" i="20"/>
  <c r="BF35" i="20"/>
  <c r="BE35" i="20"/>
  <c r="BD35" i="20"/>
  <c r="BC35" i="20"/>
  <c r="BB35" i="20"/>
  <c r="BA35" i="20"/>
  <c r="AZ35" i="20"/>
  <c r="AY35" i="20"/>
  <c r="AX35" i="20"/>
  <c r="AW35" i="20"/>
  <c r="AV35" i="20"/>
  <c r="AU35" i="20"/>
  <c r="AT35" i="20"/>
  <c r="AS35" i="20"/>
  <c r="AR35" i="20"/>
  <c r="AQ35" i="20"/>
  <c r="AP35" i="20"/>
  <c r="AO35" i="20"/>
  <c r="AN35" i="20"/>
  <c r="AM35" i="20"/>
  <c r="AL35" i="20"/>
  <c r="AK35" i="20"/>
  <c r="AJ35" i="20"/>
  <c r="AI35" i="20"/>
  <c r="AH35" i="20"/>
  <c r="AG35" i="20"/>
  <c r="AF35" i="20"/>
  <c r="AE35" i="20"/>
  <c r="AD35" i="20"/>
  <c r="AC35" i="20"/>
  <c r="AB35" i="20"/>
  <c r="AA35" i="20"/>
  <c r="Z35" i="20"/>
  <c r="Y35" i="20"/>
  <c r="X35" i="20"/>
  <c r="W35" i="20"/>
  <c r="V35" i="20"/>
  <c r="U35" i="20"/>
  <c r="T35" i="20"/>
  <c r="S35" i="20"/>
  <c r="R35" i="20"/>
  <c r="Q35" i="20"/>
  <c r="P35" i="20"/>
  <c r="O35" i="20"/>
  <c r="N35" i="20"/>
  <c r="M35" i="20"/>
  <c r="L35" i="20"/>
  <c r="K35" i="20"/>
  <c r="J35" i="20"/>
  <c r="I35" i="20"/>
  <c r="H35" i="20"/>
  <c r="G35" i="20"/>
  <c r="F35" i="20"/>
  <c r="E35" i="20"/>
  <c r="D35" i="20"/>
  <c r="C35" i="20"/>
  <c r="CX34" i="20"/>
  <c r="CW34" i="20"/>
  <c r="CV34" i="20"/>
  <c r="CU34" i="20"/>
  <c r="CT34" i="20"/>
  <c r="CS34" i="20"/>
  <c r="CR34" i="20"/>
  <c r="CQ34" i="20"/>
  <c r="CP34" i="20"/>
  <c r="CO34" i="20"/>
  <c r="CN34" i="20"/>
  <c r="CM34" i="20"/>
  <c r="CL34" i="20"/>
  <c r="CK34" i="20"/>
  <c r="CJ34" i="20"/>
  <c r="CI34" i="20"/>
  <c r="CH34" i="20"/>
  <c r="CG34" i="20"/>
  <c r="CF34" i="20"/>
  <c r="CE34" i="20"/>
  <c r="CD34" i="20"/>
  <c r="CC34" i="20"/>
  <c r="CB34" i="20"/>
  <c r="CA34" i="20"/>
  <c r="BZ34" i="20"/>
  <c r="BY34" i="20"/>
  <c r="BX34" i="20"/>
  <c r="BW34" i="20"/>
  <c r="BV34" i="20"/>
  <c r="BU34" i="20"/>
  <c r="BT34" i="20"/>
  <c r="BS34" i="20"/>
  <c r="BR34" i="20"/>
  <c r="BQ34" i="20"/>
  <c r="BP34" i="20"/>
  <c r="BO34" i="20"/>
  <c r="BN34" i="20"/>
  <c r="BM34" i="20"/>
  <c r="BL34" i="20"/>
  <c r="BK34" i="20"/>
  <c r="BJ34" i="20"/>
  <c r="BI34" i="20"/>
  <c r="BH34" i="20"/>
  <c r="BG34" i="20"/>
  <c r="BF34" i="20"/>
  <c r="BE34" i="20"/>
  <c r="BD34" i="20"/>
  <c r="BC34" i="20"/>
  <c r="BB34" i="20"/>
  <c r="BA34" i="20"/>
  <c r="AZ34" i="20"/>
  <c r="AY34" i="20"/>
  <c r="AX34" i="20"/>
  <c r="AW34" i="20"/>
  <c r="AV34" i="20"/>
  <c r="AU34" i="20"/>
  <c r="AT34" i="20"/>
  <c r="AS34" i="20"/>
  <c r="AR34" i="20"/>
  <c r="AQ34" i="20"/>
  <c r="AP34" i="20"/>
  <c r="AO34" i="20"/>
  <c r="AN34" i="20"/>
  <c r="AM34" i="20"/>
  <c r="AL34" i="20"/>
  <c r="AK34" i="20"/>
  <c r="AJ34" i="20"/>
  <c r="AI34" i="20"/>
  <c r="AH34" i="20"/>
  <c r="AG34" i="20"/>
  <c r="AF34" i="20"/>
  <c r="AE34" i="20"/>
  <c r="AD34" i="20"/>
  <c r="AC34" i="20"/>
  <c r="AB34" i="20"/>
  <c r="AA34" i="20"/>
  <c r="Z34" i="20"/>
  <c r="Y34" i="20"/>
  <c r="X34" i="20"/>
  <c r="W34" i="20"/>
  <c r="V34" i="20"/>
  <c r="U34" i="20"/>
  <c r="T34" i="20"/>
  <c r="S34" i="20"/>
  <c r="R34" i="20"/>
  <c r="Q34" i="20"/>
  <c r="P34" i="20"/>
  <c r="O34" i="20"/>
  <c r="N34" i="20"/>
  <c r="M34" i="20"/>
  <c r="L34" i="20"/>
  <c r="K34" i="20"/>
  <c r="J34" i="20"/>
  <c r="I34" i="20"/>
  <c r="H34" i="20"/>
  <c r="G34" i="20"/>
  <c r="F34" i="20"/>
  <c r="E34" i="20"/>
  <c r="D34" i="20"/>
  <c r="C34" i="20"/>
  <c r="CX32" i="20"/>
  <c r="CW32" i="20"/>
  <c r="CV32" i="20"/>
  <c r="CU32" i="20"/>
  <c r="CT32" i="20"/>
  <c r="CS32" i="20"/>
  <c r="CR32" i="20"/>
  <c r="CQ32" i="20"/>
  <c r="CP32" i="20"/>
  <c r="CO32" i="20"/>
  <c r="CN32" i="20"/>
  <c r="CM32" i="20"/>
  <c r="CL32" i="20"/>
  <c r="CK32" i="20"/>
  <c r="CJ32" i="20"/>
  <c r="CI32" i="20"/>
  <c r="CH32" i="20"/>
  <c r="CG32" i="20"/>
  <c r="CF32" i="20"/>
  <c r="CE32" i="20"/>
  <c r="CD32" i="20"/>
  <c r="CC32" i="20"/>
  <c r="CB32" i="20"/>
  <c r="CA32" i="20"/>
  <c r="BZ32" i="20"/>
  <c r="BY32" i="20"/>
  <c r="BX32" i="20"/>
  <c r="BW32" i="20"/>
  <c r="BV32" i="20"/>
  <c r="BU32" i="20"/>
  <c r="BT32" i="20"/>
  <c r="BS32" i="20"/>
  <c r="BR32" i="20"/>
  <c r="BQ32" i="20"/>
  <c r="BP32" i="20"/>
  <c r="BO32" i="20"/>
  <c r="BN32" i="20"/>
  <c r="BM32" i="20"/>
  <c r="BL32" i="20"/>
  <c r="BK32" i="20"/>
  <c r="BJ32" i="20"/>
  <c r="BI32" i="20"/>
  <c r="BH32" i="20"/>
  <c r="BG32" i="20"/>
  <c r="BF32" i="20"/>
  <c r="BE32" i="20"/>
  <c r="BD32" i="20"/>
  <c r="BC32" i="20"/>
  <c r="BB32" i="20"/>
  <c r="BA32" i="20"/>
  <c r="AZ32" i="20"/>
  <c r="AY32" i="20"/>
  <c r="AX32" i="20"/>
  <c r="AW32" i="20"/>
  <c r="AV32" i="20"/>
  <c r="AU32" i="20"/>
  <c r="AT32" i="20"/>
  <c r="AS32" i="20"/>
  <c r="AR32" i="20"/>
  <c r="AQ32" i="20"/>
  <c r="AP32" i="20"/>
  <c r="AO32" i="20"/>
  <c r="AN32" i="20"/>
  <c r="AM32" i="20"/>
  <c r="AL32" i="20"/>
  <c r="AK32" i="20"/>
  <c r="AJ32" i="20"/>
  <c r="AI32" i="20"/>
  <c r="AH32" i="20"/>
  <c r="AG32" i="20"/>
  <c r="AF32" i="20"/>
  <c r="AE32" i="20"/>
  <c r="AD32" i="20"/>
  <c r="AC32" i="20"/>
  <c r="AB32" i="20"/>
  <c r="AA32" i="20"/>
  <c r="Z32" i="20"/>
  <c r="Y32" i="20"/>
  <c r="X32" i="20"/>
  <c r="W32" i="20"/>
  <c r="V32" i="20"/>
  <c r="U32" i="20"/>
  <c r="T32" i="20"/>
  <c r="S32" i="20"/>
  <c r="R32" i="20"/>
  <c r="Q32" i="20"/>
  <c r="P32" i="20"/>
  <c r="O32" i="20"/>
  <c r="N32" i="20"/>
  <c r="M32" i="20"/>
  <c r="L32" i="20"/>
  <c r="K32" i="20"/>
  <c r="J32" i="20"/>
  <c r="I32" i="20"/>
  <c r="H32" i="20"/>
  <c r="G32" i="20"/>
  <c r="F32" i="20"/>
  <c r="E32" i="20"/>
  <c r="D32" i="20"/>
  <c r="C32" i="20"/>
  <c r="CX31" i="20"/>
  <c r="CW31" i="20"/>
  <c r="CV31" i="20"/>
  <c r="CU31" i="20"/>
  <c r="CT31" i="20"/>
  <c r="CS31" i="20"/>
  <c r="CR31" i="20"/>
  <c r="CQ31" i="20"/>
  <c r="CP31" i="20"/>
  <c r="CO31" i="20"/>
  <c r="CN31" i="20"/>
  <c r="CM31" i="20"/>
  <c r="CL31" i="20"/>
  <c r="CK31" i="20"/>
  <c r="CJ31" i="20"/>
  <c r="CI31" i="20"/>
  <c r="CH31" i="20"/>
  <c r="CG31" i="20"/>
  <c r="CF31" i="20"/>
  <c r="CE31" i="20"/>
  <c r="CD31" i="20"/>
  <c r="CC31" i="20"/>
  <c r="CB31" i="20"/>
  <c r="CA31" i="20"/>
  <c r="BZ31" i="20"/>
  <c r="BY31" i="20"/>
  <c r="BX31" i="20"/>
  <c r="BW31" i="20"/>
  <c r="BV31" i="20"/>
  <c r="BU31" i="20"/>
  <c r="BT31" i="20"/>
  <c r="BS31" i="20"/>
  <c r="BR31" i="20"/>
  <c r="BQ31" i="20"/>
  <c r="BP31" i="20"/>
  <c r="BO31" i="20"/>
  <c r="BN31" i="20"/>
  <c r="BM31" i="20"/>
  <c r="BL31" i="20"/>
  <c r="BK31" i="20"/>
  <c r="BJ31" i="20"/>
  <c r="BI31" i="20"/>
  <c r="BH31" i="20"/>
  <c r="BG31" i="20"/>
  <c r="BF31" i="20"/>
  <c r="BE31" i="20"/>
  <c r="BD31" i="20"/>
  <c r="BC31" i="20"/>
  <c r="BB31" i="20"/>
  <c r="BA31" i="20"/>
  <c r="AZ31" i="20"/>
  <c r="AY31" i="20"/>
  <c r="AX31" i="20"/>
  <c r="AW31" i="20"/>
  <c r="AV31" i="20"/>
  <c r="AU31" i="20"/>
  <c r="AT31" i="20"/>
  <c r="AS31" i="20"/>
  <c r="AR31" i="20"/>
  <c r="AQ31" i="20"/>
  <c r="AP31" i="20"/>
  <c r="AO31" i="20"/>
  <c r="AN31" i="20"/>
  <c r="AM31" i="20"/>
  <c r="AL31" i="20"/>
  <c r="AK31" i="20"/>
  <c r="AJ31" i="20"/>
  <c r="AI31" i="20"/>
  <c r="AH31" i="20"/>
  <c r="AG31" i="20"/>
  <c r="AF31" i="20"/>
  <c r="AE31" i="20"/>
  <c r="AD31" i="20"/>
  <c r="AC31" i="20"/>
  <c r="AB31" i="20"/>
  <c r="AA31" i="20"/>
  <c r="Z31" i="20"/>
  <c r="Y31" i="20"/>
  <c r="X31" i="20"/>
  <c r="W31" i="20"/>
  <c r="V31" i="20"/>
  <c r="U31" i="20"/>
  <c r="T31" i="20"/>
  <c r="S31" i="20"/>
  <c r="R31" i="20"/>
  <c r="Q31" i="20"/>
  <c r="P31" i="20"/>
  <c r="O31" i="20"/>
  <c r="N31" i="20"/>
  <c r="M31" i="20"/>
  <c r="L31" i="20"/>
  <c r="K31" i="20"/>
  <c r="J31" i="20"/>
  <c r="I31" i="20"/>
  <c r="H31" i="20"/>
  <c r="G31" i="20"/>
  <c r="F31" i="20"/>
  <c r="E31" i="20"/>
  <c r="D31" i="20"/>
  <c r="C31" i="20"/>
  <c r="CX30" i="20"/>
  <c r="CW30" i="20"/>
  <c r="CV30" i="20"/>
  <c r="CU30" i="20"/>
  <c r="CT30" i="20"/>
  <c r="CS30" i="20"/>
  <c r="CR30" i="20"/>
  <c r="CQ30" i="20"/>
  <c r="CP30" i="20"/>
  <c r="CO30" i="20"/>
  <c r="CN30" i="20"/>
  <c r="CM30" i="20"/>
  <c r="CL30" i="20"/>
  <c r="CK30" i="20"/>
  <c r="CJ30" i="20"/>
  <c r="CI30" i="20"/>
  <c r="CH30" i="20"/>
  <c r="CG30" i="20"/>
  <c r="CF30" i="20"/>
  <c r="CE30" i="20"/>
  <c r="CD30" i="20"/>
  <c r="CC30" i="20"/>
  <c r="CB30" i="20"/>
  <c r="CA30" i="20"/>
  <c r="BZ30" i="20"/>
  <c r="BY30" i="20"/>
  <c r="BX30" i="20"/>
  <c r="BW30" i="20"/>
  <c r="BV30" i="20"/>
  <c r="BU30" i="20"/>
  <c r="BT30" i="20"/>
  <c r="BS30" i="20"/>
  <c r="BR30" i="20"/>
  <c r="BQ30" i="20"/>
  <c r="BP30" i="20"/>
  <c r="BO30" i="20"/>
  <c r="BN30" i="20"/>
  <c r="BM30" i="20"/>
  <c r="BL30" i="20"/>
  <c r="BK30" i="20"/>
  <c r="BJ30" i="20"/>
  <c r="BI30" i="20"/>
  <c r="BH30" i="20"/>
  <c r="BG30" i="20"/>
  <c r="BF30" i="20"/>
  <c r="BE30" i="20"/>
  <c r="BD30" i="20"/>
  <c r="BC30" i="20"/>
  <c r="BB30" i="20"/>
  <c r="BA30" i="20"/>
  <c r="AZ30" i="20"/>
  <c r="AY30" i="20"/>
  <c r="AX30" i="20"/>
  <c r="AW30" i="20"/>
  <c r="AV30" i="20"/>
  <c r="AU30" i="20"/>
  <c r="AT30" i="20"/>
  <c r="AS30" i="20"/>
  <c r="AR30" i="20"/>
  <c r="AQ30" i="20"/>
  <c r="AP30" i="20"/>
  <c r="AO30" i="20"/>
  <c r="AN30" i="20"/>
  <c r="AM30" i="20"/>
  <c r="AL30" i="20"/>
  <c r="AK30" i="20"/>
  <c r="AJ30" i="20"/>
  <c r="AI30" i="20"/>
  <c r="AH30" i="20"/>
  <c r="AG30" i="20"/>
  <c r="AF30" i="20"/>
  <c r="AE30" i="20"/>
  <c r="AD30" i="20"/>
  <c r="AC30" i="20"/>
  <c r="AB30" i="20"/>
  <c r="AA30" i="20"/>
  <c r="Z30" i="20"/>
  <c r="Y30" i="20"/>
  <c r="X30" i="20"/>
  <c r="W30" i="20"/>
  <c r="V30" i="20"/>
  <c r="U30" i="20"/>
  <c r="T30" i="20"/>
  <c r="S30" i="20"/>
  <c r="R30" i="20"/>
  <c r="Q30" i="20"/>
  <c r="P30" i="20"/>
  <c r="O30" i="20"/>
  <c r="N30" i="20"/>
  <c r="M30" i="20"/>
  <c r="L30" i="20"/>
  <c r="K30" i="20"/>
  <c r="J30" i="20"/>
  <c r="I30" i="20"/>
  <c r="H30" i="20"/>
  <c r="G30" i="20"/>
  <c r="F30" i="20"/>
  <c r="E30" i="20"/>
  <c r="D30" i="20"/>
  <c r="C30" i="20"/>
  <c r="CX29" i="20"/>
  <c r="CW29" i="20"/>
  <c r="CV29" i="20"/>
  <c r="CU29" i="20"/>
  <c r="CT29" i="20"/>
  <c r="CS29" i="20"/>
  <c r="CR29" i="20"/>
  <c r="CQ29" i="20"/>
  <c r="CP29" i="20"/>
  <c r="CO29" i="20"/>
  <c r="CN29" i="20"/>
  <c r="CM29" i="20"/>
  <c r="CL29" i="20"/>
  <c r="CK29" i="20"/>
  <c r="CJ29" i="20"/>
  <c r="CI29" i="20"/>
  <c r="CH29" i="20"/>
  <c r="CG29" i="20"/>
  <c r="CF29" i="20"/>
  <c r="CE29" i="20"/>
  <c r="CD29" i="20"/>
  <c r="CC29" i="20"/>
  <c r="CB29" i="20"/>
  <c r="CA29" i="20"/>
  <c r="BZ29" i="20"/>
  <c r="BY29" i="20"/>
  <c r="BX29" i="20"/>
  <c r="BW29" i="20"/>
  <c r="BV29" i="20"/>
  <c r="BU29" i="20"/>
  <c r="BT29" i="20"/>
  <c r="BS29" i="20"/>
  <c r="BR29" i="20"/>
  <c r="BQ29" i="20"/>
  <c r="BP29" i="20"/>
  <c r="BO29" i="20"/>
  <c r="BN29" i="20"/>
  <c r="BM29" i="20"/>
  <c r="BL29" i="20"/>
  <c r="BK29" i="20"/>
  <c r="BJ29" i="20"/>
  <c r="BI29" i="20"/>
  <c r="BH29" i="20"/>
  <c r="BG29" i="20"/>
  <c r="BF29" i="20"/>
  <c r="BE29" i="20"/>
  <c r="BD29" i="20"/>
  <c r="BC29" i="20"/>
  <c r="BB29" i="20"/>
  <c r="BA29" i="20"/>
  <c r="AZ29" i="20"/>
  <c r="AY29" i="20"/>
  <c r="AX29" i="20"/>
  <c r="AW29" i="20"/>
  <c r="AV29" i="20"/>
  <c r="AU29" i="20"/>
  <c r="AT29" i="20"/>
  <c r="AS29" i="20"/>
  <c r="AR29" i="20"/>
  <c r="AQ29" i="20"/>
  <c r="AP29" i="20"/>
  <c r="AO29" i="20"/>
  <c r="AN29" i="20"/>
  <c r="AM29" i="20"/>
  <c r="AL29" i="20"/>
  <c r="AK29" i="20"/>
  <c r="AJ29" i="20"/>
  <c r="AI29" i="20"/>
  <c r="AH29" i="20"/>
  <c r="AG29" i="20"/>
  <c r="AF29" i="20"/>
  <c r="AE29" i="20"/>
  <c r="AD29" i="20"/>
  <c r="AC29" i="20"/>
  <c r="AB29" i="20"/>
  <c r="AA29" i="20"/>
  <c r="Z29" i="20"/>
  <c r="Y29" i="20"/>
  <c r="X29" i="20"/>
  <c r="W29" i="20"/>
  <c r="V29" i="20"/>
  <c r="U29" i="20"/>
  <c r="T29" i="20"/>
  <c r="S29" i="20"/>
  <c r="R29" i="20"/>
  <c r="Q29" i="20"/>
  <c r="P29" i="20"/>
  <c r="O29" i="20"/>
  <c r="N29" i="20"/>
  <c r="M29" i="20"/>
  <c r="L29" i="20"/>
  <c r="K29" i="20"/>
  <c r="J29" i="20"/>
  <c r="I29" i="20"/>
  <c r="H29" i="20"/>
  <c r="G29" i="20"/>
  <c r="F29" i="20"/>
  <c r="E29" i="20"/>
  <c r="D29" i="20"/>
  <c r="C29" i="20"/>
  <c r="CX23" i="20"/>
  <c r="CX28" i="20" s="1"/>
  <c r="CX17" i="20" s="1"/>
  <c r="CW23" i="20"/>
  <c r="CW28" i="20" s="1"/>
  <c r="CW17" i="20" s="1"/>
  <c r="CV23" i="20"/>
  <c r="CV28" i="20" s="1"/>
  <c r="CV17" i="20" s="1"/>
  <c r="CU23" i="20"/>
  <c r="CU28" i="20" s="1"/>
  <c r="CU17" i="20" s="1"/>
  <c r="CT23" i="20"/>
  <c r="CT28" i="20" s="1"/>
  <c r="CT17" i="20" s="1"/>
  <c r="CS23" i="20"/>
  <c r="CS28" i="20" s="1"/>
  <c r="CS17" i="20" s="1"/>
  <c r="CR23" i="20"/>
  <c r="CR28" i="20" s="1"/>
  <c r="CR17" i="20" s="1"/>
  <c r="CQ23" i="20"/>
  <c r="CQ28" i="20" s="1"/>
  <c r="CQ17" i="20" s="1"/>
  <c r="CP23" i="20"/>
  <c r="CP28" i="20" s="1"/>
  <c r="CP17" i="20" s="1"/>
  <c r="CO23" i="20"/>
  <c r="CO28" i="20" s="1"/>
  <c r="CO17" i="20" s="1"/>
  <c r="CN23" i="20"/>
  <c r="CN28" i="20" s="1"/>
  <c r="CN17" i="20" s="1"/>
  <c r="CM23" i="20"/>
  <c r="CM28" i="20" s="1"/>
  <c r="CM17" i="20" s="1"/>
  <c r="CL23" i="20"/>
  <c r="CL28" i="20" s="1"/>
  <c r="CL17" i="20" s="1"/>
  <c r="CK23" i="20"/>
  <c r="CK28" i="20" s="1"/>
  <c r="CK17" i="20" s="1"/>
  <c r="CJ23" i="20"/>
  <c r="CJ28" i="20" s="1"/>
  <c r="CJ17" i="20" s="1"/>
  <c r="CI23" i="20"/>
  <c r="CI28" i="20" s="1"/>
  <c r="CI17" i="20" s="1"/>
  <c r="CH23" i="20"/>
  <c r="CH28" i="20" s="1"/>
  <c r="CH17" i="20" s="1"/>
  <c r="CG23" i="20"/>
  <c r="CG28" i="20" s="1"/>
  <c r="CG17" i="20" s="1"/>
  <c r="CF23" i="20"/>
  <c r="CF28" i="20" s="1"/>
  <c r="CF17" i="20" s="1"/>
  <c r="CE23" i="20"/>
  <c r="CE28" i="20" s="1"/>
  <c r="CE17" i="20" s="1"/>
  <c r="CD23" i="20"/>
  <c r="CD28" i="20" s="1"/>
  <c r="CD17" i="20" s="1"/>
  <c r="CC23" i="20"/>
  <c r="CC28" i="20" s="1"/>
  <c r="CC17" i="20" s="1"/>
  <c r="CB23" i="20"/>
  <c r="CB28" i="20" s="1"/>
  <c r="CB17" i="20" s="1"/>
  <c r="CA23" i="20"/>
  <c r="CA28" i="20" s="1"/>
  <c r="CA17" i="20" s="1"/>
  <c r="BZ23" i="20"/>
  <c r="BZ28" i="20" s="1"/>
  <c r="BZ17" i="20" s="1"/>
  <c r="BY23" i="20"/>
  <c r="BY28" i="20" s="1"/>
  <c r="BY17" i="20" s="1"/>
  <c r="BX23" i="20"/>
  <c r="BX28" i="20" s="1"/>
  <c r="BX17" i="20" s="1"/>
  <c r="BW23" i="20"/>
  <c r="BW28" i="20" s="1"/>
  <c r="BW17" i="20" s="1"/>
  <c r="BV23" i="20"/>
  <c r="BV28" i="20" s="1"/>
  <c r="BV17" i="20" s="1"/>
  <c r="BU23" i="20"/>
  <c r="BU28" i="20" s="1"/>
  <c r="BU17" i="20" s="1"/>
  <c r="BT23" i="20"/>
  <c r="BT28" i="20" s="1"/>
  <c r="BT17" i="20" s="1"/>
  <c r="BS23" i="20"/>
  <c r="BS28" i="20" s="1"/>
  <c r="BS17" i="20" s="1"/>
  <c r="BR23" i="20"/>
  <c r="BR28" i="20" s="1"/>
  <c r="BR17" i="20" s="1"/>
  <c r="BQ23" i="20"/>
  <c r="BQ28" i="20" s="1"/>
  <c r="BQ17" i="20" s="1"/>
  <c r="BP23" i="20"/>
  <c r="BP28" i="20" s="1"/>
  <c r="BP17" i="20" s="1"/>
  <c r="BO23" i="20"/>
  <c r="BO28" i="20" s="1"/>
  <c r="BO17" i="20" s="1"/>
  <c r="BN23" i="20"/>
  <c r="BN28" i="20" s="1"/>
  <c r="BN17" i="20" s="1"/>
  <c r="BM23" i="20"/>
  <c r="BM28" i="20" s="1"/>
  <c r="BM17" i="20" s="1"/>
  <c r="BL23" i="20"/>
  <c r="BL28" i="20" s="1"/>
  <c r="BL17" i="20" s="1"/>
  <c r="BK23" i="20"/>
  <c r="BK28" i="20" s="1"/>
  <c r="BK17" i="20" s="1"/>
  <c r="BJ23" i="20"/>
  <c r="BJ28" i="20" s="1"/>
  <c r="BJ17" i="20" s="1"/>
  <c r="BI23" i="20"/>
  <c r="BI28" i="20" s="1"/>
  <c r="BI17" i="20" s="1"/>
  <c r="BH23" i="20"/>
  <c r="BH28" i="20" s="1"/>
  <c r="BH17" i="20" s="1"/>
  <c r="BG23" i="20"/>
  <c r="BG28" i="20" s="1"/>
  <c r="BG17" i="20" s="1"/>
  <c r="BF23" i="20"/>
  <c r="BF28" i="20" s="1"/>
  <c r="BF17" i="20" s="1"/>
  <c r="BE23" i="20"/>
  <c r="BE28" i="20" s="1"/>
  <c r="BE17" i="20" s="1"/>
  <c r="BD23" i="20"/>
  <c r="BD28" i="20" s="1"/>
  <c r="BD17" i="20" s="1"/>
  <c r="BC23" i="20"/>
  <c r="BC28" i="20" s="1"/>
  <c r="BC17" i="20" s="1"/>
  <c r="BB23" i="20"/>
  <c r="BB28" i="20" s="1"/>
  <c r="BB17" i="20" s="1"/>
  <c r="BA23" i="20"/>
  <c r="BA28" i="20" s="1"/>
  <c r="BA17" i="20" s="1"/>
  <c r="AZ23" i="20"/>
  <c r="AZ28" i="20" s="1"/>
  <c r="AZ17" i="20" s="1"/>
  <c r="AY23" i="20"/>
  <c r="AY28" i="20" s="1"/>
  <c r="AY17" i="20" s="1"/>
  <c r="AX23" i="20"/>
  <c r="AX28" i="20" s="1"/>
  <c r="AX17" i="20" s="1"/>
  <c r="AW23" i="20"/>
  <c r="AW28" i="20" s="1"/>
  <c r="AW17" i="20" s="1"/>
  <c r="AV23" i="20"/>
  <c r="AV28" i="20" s="1"/>
  <c r="AV17" i="20" s="1"/>
  <c r="AU23" i="20"/>
  <c r="AU28" i="20" s="1"/>
  <c r="AU17" i="20" s="1"/>
  <c r="AT23" i="20"/>
  <c r="AT28" i="20" s="1"/>
  <c r="AT17" i="20" s="1"/>
  <c r="AS23" i="20"/>
  <c r="AS28" i="20" s="1"/>
  <c r="AS17" i="20" s="1"/>
  <c r="AR23" i="20"/>
  <c r="AR28" i="20" s="1"/>
  <c r="AR17" i="20" s="1"/>
  <c r="AQ23" i="20"/>
  <c r="AQ28" i="20" s="1"/>
  <c r="AQ17" i="20" s="1"/>
  <c r="AP23" i="20"/>
  <c r="AP28" i="20" s="1"/>
  <c r="AP17" i="20" s="1"/>
  <c r="AO23" i="20"/>
  <c r="AO28" i="20" s="1"/>
  <c r="AO17" i="20" s="1"/>
  <c r="AN23" i="20"/>
  <c r="AN28" i="20" s="1"/>
  <c r="AN17" i="20" s="1"/>
  <c r="AM23" i="20"/>
  <c r="AM28" i="20" s="1"/>
  <c r="AM17" i="20" s="1"/>
  <c r="AL23" i="20"/>
  <c r="AL28" i="20" s="1"/>
  <c r="AL17" i="20" s="1"/>
  <c r="AK23" i="20"/>
  <c r="AK28" i="20" s="1"/>
  <c r="AK17" i="20" s="1"/>
  <c r="AJ23" i="20"/>
  <c r="AJ28" i="20" s="1"/>
  <c r="AJ17" i="20" s="1"/>
  <c r="AI23" i="20"/>
  <c r="AI28" i="20" s="1"/>
  <c r="AI17" i="20" s="1"/>
  <c r="AH23" i="20"/>
  <c r="AH28" i="20" s="1"/>
  <c r="AH17" i="20" s="1"/>
  <c r="AG23" i="20"/>
  <c r="AG28" i="20" s="1"/>
  <c r="AG17" i="20" s="1"/>
  <c r="AF23" i="20"/>
  <c r="AF28" i="20" s="1"/>
  <c r="AF17" i="20" s="1"/>
  <c r="AE23" i="20"/>
  <c r="AE28" i="20" s="1"/>
  <c r="AE17" i="20" s="1"/>
  <c r="AD23" i="20"/>
  <c r="AD28" i="20" s="1"/>
  <c r="AD17" i="20" s="1"/>
  <c r="AC23" i="20"/>
  <c r="AC28" i="20" s="1"/>
  <c r="AC17" i="20" s="1"/>
  <c r="AB23" i="20"/>
  <c r="AB28" i="20" s="1"/>
  <c r="AB17" i="20" s="1"/>
  <c r="AA23" i="20"/>
  <c r="AA28" i="20" s="1"/>
  <c r="AA17" i="20" s="1"/>
  <c r="Z23" i="20"/>
  <c r="Z28" i="20" s="1"/>
  <c r="Z17" i="20" s="1"/>
  <c r="Y23" i="20"/>
  <c r="Y28" i="20" s="1"/>
  <c r="Y17" i="20" s="1"/>
  <c r="X23" i="20"/>
  <c r="X28" i="20" s="1"/>
  <c r="X17" i="20" s="1"/>
  <c r="W23" i="20"/>
  <c r="W28" i="20" s="1"/>
  <c r="W17" i="20" s="1"/>
  <c r="V23" i="20"/>
  <c r="V28" i="20" s="1"/>
  <c r="V17" i="20" s="1"/>
  <c r="U23" i="20"/>
  <c r="U28" i="20" s="1"/>
  <c r="U17" i="20" s="1"/>
  <c r="T23" i="20"/>
  <c r="T28" i="20" s="1"/>
  <c r="T17" i="20" s="1"/>
  <c r="S23" i="20"/>
  <c r="S28" i="20" s="1"/>
  <c r="S17" i="20" s="1"/>
  <c r="R23" i="20"/>
  <c r="R28" i="20" s="1"/>
  <c r="R17" i="20" s="1"/>
  <c r="Q23" i="20"/>
  <c r="Q28" i="20" s="1"/>
  <c r="Q17" i="20" s="1"/>
  <c r="P23" i="20"/>
  <c r="P28" i="20" s="1"/>
  <c r="P17" i="20" s="1"/>
  <c r="O23" i="20"/>
  <c r="O28" i="20" s="1"/>
  <c r="O17" i="20" s="1"/>
  <c r="N23" i="20"/>
  <c r="N28" i="20" s="1"/>
  <c r="N17" i="20" s="1"/>
  <c r="M23" i="20"/>
  <c r="M28" i="20" s="1"/>
  <c r="M17" i="20" s="1"/>
  <c r="L23" i="20"/>
  <c r="L28" i="20" s="1"/>
  <c r="L17" i="20" s="1"/>
  <c r="K23" i="20"/>
  <c r="K28" i="20" s="1"/>
  <c r="K17" i="20" s="1"/>
  <c r="J23" i="20"/>
  <c r="J28" i="20" s="1"/>
  <c r="J17" i="20" s="1"/>
  <c r="I23" i="20"/>
  <c r="I28" i="20" s="1"/>
  <c r="I17" i="20" s="1"/>
  <c r="H23" i="20"/>
  <c r="H28" i="20" s="1"/>
  <c r="H17" i="20" s="1"/>
  <c r="G23" i="20"/>
  <c r="G28" i="20" s="1"/>
  <c r="F23" i="20"/>
  <c r="F28" i="20" s="1"/>
  <c r="F17" i="20" s="1"/>
  <c r="E23" i="20"/>
  <c r="E28" i="20" s="1"/>
  <c r="E17" i="20" s="1"/>
  <c r="D23" i="20"/>
  <c r="D28" i="20" s="1"/>
  <c r="D17" i="20" s="1"/>
  <c r="C23" i="20"/>
  <c r="C28" i="20" s="1"/>
  <c r="CX22" i="20"/>
  <c r="CW22" i="20"/>
  <c r="BZ22" i="20"/>
  <c r="BR22" i="20"/>
  <c r="BI22" i="20"/>
  <c r="AL22" i="20"/>
  <c r="AK22" i="20"/>
  <c r="AC22" i="20"/>
  <c r="N22" i="20"/>
  <c r="CW21" i="20"/>
  <c r="CV21" i="20"/>
  <c r="CQ21" i="20"/>
  <c r="CO21" i="20"/>
  <c r="CN21" i="20"/>
  <c r="CI21" i="20"/>
  <c r="CG21" i="20"/>
  <c r="CF21" i="20"/>
  <c r="CA21" i="20"/>
  <c r="BY21" i="20"/>
  <c r="BX21" i="20"/>
  <c r="BS21" i="20"/>
  <c r="BQ21" i="20"/>
  <c r="BP21" i="20"/>
  <c r="BK21" i="20"/>
  <c r="BI21" i="20"/>
  <c r="BH21" i="20"/>
  <c r="BC21" i="20"/>
  <c r="BA21" i="20"/>
  <c r="AZ21" i="20"/>
  <c r="AU21" i="20"/>
  <c r="AS21" i="20"/>
  <c r="AR21" i="20"/>
  <c r="AM21" i="20"/>
  <c r="AK21" i="20"/>
  <c r="AJ21" i="20"/>
  <c r="AE21" i="20"/>
  <c r="AC21" i="20"/>
  <c r="AB21" i="20"/>
  <c r="W21" i="20"/>
  <c r="U21" i="20"/>
  <c r="T21" i="20"/>
  <c r="O21" i="20"/>
  <c r="M21" i="20"/>
  <c r="L21" i="20"/>
  <c r="G21" i="20"/>
  <c r="E21" i="20"/>
  <c r="D21" i="20"/>
  <c r="CX14" i="20"/>
  <c r="CW14" i="20"/>
  <c r="CV14" i="20"/>
  <c r="CU14" i="20"/>
  <c r="CT14" i="20"/>
  <c r="CS14" i="20"/>
  <c r="CR14" i="20"/>
  <c r="CQ14" i="20"/>
  <c r="CP14" i="20"/>
  <c r="CO14" i="20"/>
  <c r="CN14" i="20"/>
  <c r="CM14" i="20"/>
  <c r="CL14" i="20"/>
  <c r="CK14" i="20"/>
  <c r="CJ14" i="20"/>
  <c r="CI14" i="20"/>
  <c r="CH14" i="20"/>
  <c r="CG14" i="20"/>
  <c r="CF14" i="20"/>
  <c r="CE14" i="20"/>
  <c r="CD14" i="20"/>
  <c r="CC14" i="20"/>
  <c r="CB14" i="20"/>
  <c r="CA14" i="20"/>
  <c r="BZ14" i="20"/>
  <c r="BY14" i="20"/>
  <c r="BX14" i="20"/>
  <c r="BW14" i="20"/>
  <c r="BV14" i="20"/>
  <c r="BU14" i="20"/>
  <c r="BT14" i="20"/>
  <c r="BS14" i="20"/>
  <c r="BR14" i="20"/>
  <c r="BQ14" i="20"/>
  <c r="BP14" i="20"/>
  <c r="BO14" i="20"/>
  <c r="BN14" i="20"/>
  <c r="BM14" i="20"/>
  <c r="BL14" i="20"/>
  <c r="BK14" i="20"/>
  <c r="BJ14" i="20"/>
  <c r="BI14" i="20"/>
  <c r="BH14" i="20"/>
  <c r="BG14" i="20"/>
  <c r="BF14" i="20"/>
  <c r="BE14" i="20"/>
  <c r="BD14" i="20"/>
  <c r="BC14" i="20"/>
  <c r="BB14" i="20"/>
  <c r="BA14" i="20"/>
  <c r="AZ14" i="20"/>
  <c r="AY14" i="20"/>
  <c r="AX14" i="20"/>
  <c r="AW14" i="20"/>
  <c r="AV14" i="20"/>
  <c r="AU14" i="20"/>
  <c r="AT14" i="20"/>
  <c r="AS14" i="20"/>
  <c r="AR14" i="20"/>
  <c r="AQ14" i="20"/>
  <c r="AP14" i="20"/>
  <c r="AO14" i="20"/>
  <c r="AN14" i="20"/>
  <c r="AM14" i="20"/>
  <c r="AL14" i="20"/>
  <c r="AK14" i="20"/>
  <c r="AJ14" i="20"/>
  <c r="AI14" i="20"/>
  <c r="AH14" i="20"/>
  <c r="AG14" i="20"/>
  <c r="AF14" i="20"/>
  <c r="AE14" i="20"/>
  <c r="AD14" i="20"/>
  <c r="AC14" i="20"/>
  <c r="AB14" i="20"/>
  <c r="AA14" i="20"/>
  <c r="Z14" i="20"/>
  <c r="Y14" i="20"/>
  <c r="X14" i="20"/>
  <c r="W14" i="20"/>
  <c r="V14" i="20"/>
  <c r="U14" i="20"/>
  <c r="T14" i="20"/>
  <c r="S14" i="20"/>
  <c r="R14" i="20"/>
  <c r="Q14" i="20"/>
  <c r="P14" i="20"/>
  <c r="O14" i="20"/>
  <c r="N14" i="20"/>
  <c r="M14" i="20"/>
  <c r="L14" i="20"/>
  <c r="K14" i="20"/>
  <c r="J14" i="20"/>
  <c r="I14" i="20"/>
  <c r="H14" i="20"/>
  <c r="G14" i="20"/>
  <c r="F14" i="20"/>
  <c r="E14" i="20"/>
  <c r="D14" i="20"/>
  <c r="C14" i="20"/>
  <c r="CX6" i="20"/>
  <c r="CW6" i="20"/>
  <c r="CV6" i="20"/>
  <c r="CU6" i="20"/>
  <c r="CT6" i="20"/>
  <c r="CS6" i="20"/>
  <c r="CR6" i="20"/>
  <c r="CQ6" i="20"/>
  <c r="CP6" i="20"/>
  <c r="CO6" i="20"/>
  <c r="CN6" i="20"/>
  <c r="CM6" i="20"/>
  <c r="CL6" i="20"/>
  <c r="CK6" i="20"/>
  <c r="CJ6" i="20"/>
  <c r="CI6" i="20"/>
  <c r="CH6" i="20"/>
  <c r="CG6" i="20"/>
  <c r="CF6" i="20"/>
  <c r="CE6" i="20"/>
  <c r="CD6" i="20"/>
  <c r="CC6" i="20"/>
  <c r="CB6" i="20"/>
  <c r="CA6" i="20"/>
  <c r="BZ6" i="20"/>
  <c r="BY6" i="20"/>
  <c r="BX6" i="20"/>
  <c r="BW6" i="20"/>
  <c r="BV6" i="20"/>
  <c r="BU6" i="20"/>
  <c r="BT6" i="20"/>
  <c r="BS6" i="20"/>
  <c r="BR6" i="20"/>
  <c r="BQ6" i="20"/>
  <c r="BP6" i="20"/>
  <c r="BO6" i="20"/>
  <c r="BN6" i="20"/>
  <c r="BM6" i="20"/>
  <c r="BL6" i="20"/>
  <c r="BK6" i="20"/>
  <c r="BJ6" i="20"/>
  <c r="BI6" i="20"/>
  <c r="BH6" i="20"/>
  <c r="BG6" i="20"/>
  <c r="BF6" i="20"/>
  <c r="BE6" i="20"/>
  <c r="BD6" i="20"/>
  <c r="BC6" i="20"/>
  <c r="BB6" i="20"/>
  <c r="BA6" i="20"/>
  <c r="AZ6" i="20"/>
  <c r="AY6" i="20"/>
  <c r="AX6" i="20"/>
  <c r="AW6" i="20"/>
  <c r="AV6" i="20"/>
  <c r="AU6" i="20"/>
  <c r="AT6" i="20"/>
  <c r="AS6" i="20"/>
  <c r="AR6" i="20"/>
  <c r="AQ6" i="20"/>
  <c r="AP6" i="20"/>
  <c r="AO6" i="20"/>
  <c r="AN6" i="20"/>
  <c r="AM6" i="20"/>
  <c r="AL6" i="20"/>
  <c r="AK6" i="20"/>
  <c r="AJ6" i="20"/>
  <c r="AI6" i="20"/>
  <c r="AH6" i="20"/>
  <c r="AG6" i="20"/>
  <c r="AF6" i="20"/>
  <c r="AE6" i="20"/>
  <c r="AD6" i="20"/>
  <c r="AC6" i="20"/>
  <c r="AB6" i="20"/>
  <c r="AA6" i="20"/>
  <c r="Z6" i="20"/>
  <c r="Y6" i="20"/>
  <c r="X6" i="20"/>
  <c r="W6" i="20"/>
  <c r="V6" i="20"/>
  <c r="U6" i="20"/>
  <c r="T6" i="20"/>
  <c r="S6" i="20"/>
  <c r="R6" i="20"/>
  <c r="Q6" i="20"/>
  <c r="P6" i="20"/>
  <c r="O6" i="20"/>
  <c r="N6" i="20"/>
  <c r="M6" i="20"/>
  <c r="L6" i="20"/>
  <c r="K6" i="20"/>
  <c r="J6" i="20"/>
  <c r="I6" i="20"/>
  <c r="H6" i="20"/>
  <c r="G6" i="20"/>
  <c r="F6" i="20"/>
  <c r="E6" i="20"/>
  <c r="D6" i="20"/>
  <c r="C6" i="20"/>
  <c r="CX5" i="20"/>
  <c r="CX10" i="20" s="1"/>
  <c r="CW5" i="20"/>
  <c r="CW10" i="20" s="1"/>
  <c r="CV5" i="20"/>
  <c r="CV10" i="20" s="1"/>
  <c r="CU5" i="20"/>
  <c r="CU10" i="20" s="1"/>
  <c r="CT5" i="20"/>
  <c r="CT10" i="20" s="1"/>
  <c r="CS5" i="20"/>
  <c r="CS10" i="20" s="1"/>
  <c r="CR5" i="20"/>
  <c r="CR10" i="20" s="1"/>
  <c r="CQ5" i="20"/>
  <c r="CQ10" i="20" s="1"/>
  <c r="CP5" i="20"/>
  <c r="CP10" i="20" s="1"/>
  <c r="CO5" i="20"/>
  <c r="CO10" i="20" s="1"/>
  <c r="CN5" i="20"/>
  <c r="CN10" i="20" s="1"/>
  <c r="CM5" i="20"/>
  <c r="CM10" i="20" s="1"/>
  <c r="CL5" i="20"/>
  <c r="CL10" i="20" s="1"/>
  <c r="CK5" i="20"/>
  <c r="CK10" i="20" s="1"/>
  <c r="CJ5" i="20"/>
  <c r="CJ10" i="20" s="1"/>
  <c r="CI5" i="20"/>
  <c r="CI10" i="20" s="1"/>
  <c r="CH5" i="20"/>
  <c r="CH10" i="20" s="1"/>
  <c r="CG5" i="20"/>
  <c r="CG10" i="20" s="1"/>
  <c r="CF5" i="20"/>
  <c r="CF10" i="20" s="1"/>
  <c r="CE5" i="20"/>
  <c r="CE10" i="20" s="1"/>
  <c r="CD5" i="20"/>
  <c r="CD10" i="20" s="1"/>
  <c r="CC5" i="20"/>
  <c r="CC10" i="20" s="1"/>
  <c r="CB5" i="20"/>
  <c r="CB10" i="20" s="1"/>
  <c r="CA5" i="20"/>
  <c r="CA10" i="20" s="1"/>
  <c r="BZ5" i="20"/>
  <c r="BZ10" i="20" s="1"/>
  <c r="BY5" i="20"/>
  <c r="BY10" i="20" s="1"/>
  <c r="BX5" i="20"/>
  <c r="BX10" i="20" s="1"/>
  <c r="BW5" i="20"/>
  <c r="BW10" i="20" s="1"/>
  <c r="BV5" i="20"/>
  <c r="BV10" i="20" s="1"/>
  <c r="BU5" i="20"/>
  <c r="BU10" i="20" s="1"/>
  <c r="BT5" i="20"/>
  <c r="BT10" i="20" s="1"/>
  <c r="BS5" i="20"/>
  <c r="BS10" i="20" s="1"/>
  <c r="BR5" i="20"/>
  <c r="BR10" i="20" s="1"/>
  <c r="BQ5" i="20"/>
  <c r="BQ10" i="20" s="1"/>
  <c r="BP5" i="20"/>
  <c r="BP10" i="20" s="1"/>
  <c r="BO5" i="20"/>
  <c r="BO10" i="20" s="1"/>
  <c r="BN5" i="20"/>
  <c r="BN10" i="20" s="1"/>
  <c r="BM5" i="20"/>
  <c r="BM10" i="20" s="1"/>
  <c r="BL5" i="20"/>
  <c r="BL10" i="20" s="1"/>
  <c r="BK5" i="20"/>
  <c r="BK10" i="20" s="1"/>
  <c r="BJ5" i="20"/>
  <c r="BJ10" i="20" s="1"/>
  <c r="BI5" i="20"/>
  <c r="BI10" i="20" s="1"/>
  <c r="BH5" i="20"/>
  <c r="BH10" i="20" s="1"/>
  <c r="BG5" i="20"/>
  <c r="BG10" i="20" s="1"/>
  <c r="BF5" i="20"/>
  <c r="BF10" i="20" s="1"/>
  <c r="BE5" i="20"/>
  <c r="BE10" i="20" s="1"/>
  <c r="BD5" i="20"/>
  <c r="BD10" i="20" s="1"/>
  <c r="BC5" i="20"/>
  <c r="BC10" i="20" s="1"/>
  <c r="BB5" i="20"/>
  <c r="BB10" i="20" s="1"/>
  <c r="BA5" i="20"/>
  <c r="BA10" i="20" s="1"/>
  <c r="AZ5" i="20"/>
  <c r="AZ10" i="20" s="1"/>
  <c r="AY5" i="20"/>
  <c r="AY10" i="20" s="1"/>
  <c r="AX5" i="20"/>
  <c r="AX10" i="20" s="1"/>
  <c r="AW5" i="20"/>
  <c r="AW10" i="20" s="1"/>
  <c r="AV5" i="20"/>
  <c r="AV10" i="20" s="1"/>
  <c r="AU5" i="20"/>
  <c r="AU10" i="20" s="1"/>
  <c r="AT5" i="20"/>
  <c r="AT10" i="20" s="1"/>
  <c r="AS5" i="20"/>
  <c r="AS10" i="20" s="1"/>
  <c r="AR5" i="20"/>
  <c r="AR10" i="20" s="1"/>
  <c r="AQ5" i="20"/>
  <c r="AQ10" i="20" s="1"/>
  <c r="AP5" i="20"/>
  <c r="AP10" i="20" s="1"/>
  <c r="AO5" i="20"/>
  <c r="AO10" i="20" s="1"/>
  <c r="AN5" i="20"/>
  <c r="AN10" i="20" s="1"/>
  <c r="AM5" i="20"/>
  <c r="AM10" i="20" s="1"/>
  <c r="AL5" i="20"/>
  <c r="AL10" i="20" s="1"/>
  <c r="AK5" i="20"/>
  <c r="AK10" i="20" s="1"/>
  <c r="AJ5" i="20"/>
  <c r="AJ10" i="20" s="1"/>
  <c r="AI5" i="20"/>
  <c r="AI10" i="20" s="1"/>
  <c r="AH5" i="20"/>
  <c r="AH10" i="20" s="1"/>
  <c r="AG5" i="20"/>
  <c r="AG10" i="20" s="1"/>
  <c r="AF5" i="20"/>
  <c r="AF10" i="20" s="1"/>
  <c r="AE5" i="20"/>
  <c r="AE10" i="20" s="1"/>
  <c r="AD5" i="20"/>
  <c r="AD10" i="20" s="1"/>
  <c r="AC5" i="20"/>
  <c r="AC10" i="20" s="1"/>
  <c r="AB5" i="20"/>
  <c r="AB10" i="20" s="1"/>
  <c r="AA5" i="20"/>
  <c r="AA10" i="20" s="1"/>
  <c r="Z5" i="20"/>
  <c r="Z10" i="20" s="1"/>
  <c r="Y5" i="20"/>
  <c r="Y10" i="20" s="1"/>
  <c r="X5" i="20"/>
  <c r="X10" i="20" s="1"/>
  <c r="W5" i="20"/>
  <c r="W10" i="20" s="1"/>
  <c r="V5" i="20"/>
  <c r="V10" i="20" s="1"/>
  <c r="U5" i="20"/>
  <c r="U10" i="20" s="1"/>
  <c r="T5" i="20"/>
  <c r="T10" i="20" s="1"/>
  <c r="S5" i="20"/>
  <c r="S10" i="20" s="1"/>
  <c r="R5" i="20"/>
  <c r="R10" i="20" s="1"/>
  <c r="Q5" i="20"/>
  <c r="Q10" i="20" s="1"/>
  <c r="P5" i="20"/>
  <c r="P10" i="20" s="1"/>
  <c r="O5" i="20"/>
  <c r="O10" i="20" s="1"/>
  <c r="N5" i="20"/>
  <c r="N10" i="20" s="1"/>
  <c r="M5" i="20"/>
  <c r="M10" i="20" s="1"/>
  <c r="L5" i="20"/>
  <c r="L10" i="20" s="1"/>
  <c r="K5" i="20"/>
  <c r="K10" i="20" s="1"/>
  <c r="J5" i="20"/>
  <c r="J10" i="20" s="1"/>
  <c r="I5" i="20"/>
  <c r="I10" i="20" s="1"/>
  <c r="H5" i="20"/>
  <c r="H10" i="20" s="1"/>
  <c r="G5" i="20"/>
  <c r="G10" i="20" s="1"/>
  <c r="F5" i="20"/>
  <c r="F10" i="20" s="1"/>
  <c r="E5" i="20"/>
  <c r="E10" i="20" s="1"/>
  <c r="D5" i="20"/>
  <c r="D10" i="20" s="1"/>
  <c r="C5" i="20"/>
  <c r="C10" i="20" s="1"/>
  <c r="CX4" i="20"/>
  <c r="CW4" i="20"/>
  <c r="CW9" i="20" s="1"/>
  <c r="CV4" i="20"/>
  <c r="CV9" i="20" s="1"/>
  <c r="CU4" i="20"/>
  <c r="CT4" i="20"/>
  <c r="CT9" i="20" s="1"/>
  <c r="CS4" i="20"/>
  <c r="CR4" i="20"/>
  <c r="CQ4" i="20"/>
  <c r="CQ9" i="20" s="1"/>
  <c r="CP4" i="20"/>
  <c r="CO4" i="20"/>
  <c r="CO9" i="20" s="1"/>
  <c r="CN4" i="20"/>
  <c r="CN9" i="20" s="1"/>
  <c r="CM4" i="20"/>
  <c r="CL4" i="20"/>
  <c r="CL9" i="20" s="1"/>
  <c r="CK4" i="20"/>
  <c r="CJ4" i="20"/>
  <c r="CI4" i="20"/>
  <c r="CI9" i="20" s="1"/>
  <c r="CH4" i="20"/>
  <c r="CG4" i="20"/>
  <c r="CG9" i="20" s="1"/>
  <c r="CF4" i="20"/>
  <c r="CF9" i="20" s="1"/>
  <c r="CE4" i="20"/>
  <c r="CD4" i="20"/>
  <c r="CD9" i="20" s="1"/>
  <c r="CC4" i="20"/>
  <c r="CB4" i="20"/>
  <c r="CA4" i="20"/>
  <c r="CA9" i="20" s="1"/>
  <c r="BZ4" i="20"/>
  <c r="BY4" i="20"/>
  <c r="BY9" i="20" s="1"/>
  <c r="BX4" i="20"/>
  <c r="BX9" i="20" s="1"/>
  <c r="BW4" i="20"/>
  <c r="BV4" i="20"/>
  <c r="BV9" i="20" s="1"/>
  <c r="BU4" i="20"/>
  <c r="BT4" i="20"/>
  <c r="BS4" i="20"/>
  <c r="BS9" i="20" s="1"/>
  <c r="BR4" i="20"/>
  <c r="BQ4" i="20"/>
  <c r="BQ9" i="20" s="1"/>
  <c r="BP4" i="20"/>
  <c r="BP9" i="20" s="1"/>
  <c r="BO4" i="20"/>
  <c r="BN4" i="20"/>
  <c r="BN9" i="20" s="1"/>
  <c r="BM4" i="20"/>
  <c r="BL4" i="20"/>
  <c r="BK4" i="20"/>
  <c r="BK9" i="20" s="1"/>
  <c r="BJ4" i="20"/>
  <c r="BI4" i="20"/>
  <c r="BI9" i="20" s="1"/>
  <c r="BH4" i="20"/>
  <c r="BH9" i="20" s="1"/>
  <c r="BG4" i="20"/>
  <c r="BF4" i="20"/>
  <c r="BF9" i="20" s="1"/>
  <c r="BE4" i="20"/>
  <c r="BD4" i="20"/>
  <c r="BC4" i="20"/>
  <c r="BC9" i="20" s="1"/>
  <c r="BB4" i="20"/>
  <c r="BA4" i="20"/>
  <c r="BA9" i="20" s="1"/>
  <c r="AZ4" i="20"/>
  <c r="AZ9" i="20" s="1"/>
  <c r="AY4" i="20"/>
  <c r="AX4" i="20"/>
  <c r="AX9" i="20" s="1"/>
  <c r="AW4" i="20"/>
  <c r="AV4" i="20"/>
  <c r="AU4" i="20"/>
  <c r="AU9" i="20" s="1"/>
  <c r="AT4" i="20"/>
  <c r="AS4" i="20"/>
  <c r="AS9" i="20" s="1"/>
  <c r="AR4" i="20"/>
  <c r="AR9" i="20" s="1"/>
  <c r="AQ4" i="20"/>
  <c r="AP4" i="20"/>
  <c r="AP9" i="20" s="1"/>
  <c r="AO4" i="20"/>
  <c r="AN4" i="20"/>
  <c r="AM4" i="20"/>
  <c r="AM9" i="20" s="1"/>
  <c r="AL4" i="20"/>
  <c r="AK4" i="20"/>
  <c r="AK9" i="20" s="1"/>
  <c r="AJ4" i="20"/>
  <c r="AJ9" i="20" s="1"/>
  <c r="AI4" i="20"/>
  <c r="AH4" i="20"/>
  <c r="AH9" i="20" s="1"/>
  <c r="AG4" i="20"/>
  <c r="AF4" i="20"/>
  <c r="AE4" i="20"/>
  <c r="AE9" i="20" s="1"/>
  <c r="AD4" i="20"/>
  <c r="AC4" i="20"/>
  <c r="AC9" i="20" s="1"/>
  <c r="AB4" i="20"/>
  <c r="AB9" i="20" s="1"/>
  <c r="AA4" i="20"/>
  <c r="Z4" i="20"/>
  <c r="Z9" i="20" s="1"/>
  <c r="Y4" i="20"/>
  <c r="X4" i="20"/>
  <c r="W4" i="20"/>
  <c r="W9" i="20" s="1"/>
  <c r="V4" i="20"/>
  <c r="U4" i="20"/>
  <c r="U9" i="20" s="1"/>
  <c r="T4" i="20"/>
  <c r="T9" i="20" s="1"/>
  <c r="S4" i="20"/>
  <c r="R4" i="20"/>
  <c r="R9" i="20" s="1"/>
  <c r="Q4" i="20"/>
  <c r="P4" i="20"/>
  <c r="O4" i="20"/>
  <c r="O9" i="20" s="1"/>
  <c r="N4" i="20"/>
  <c r="M4" i="20"/>
  <c r="M9" i="20" s="1"/>
  <c r="L4" i="20"/>
  <c r="L9" i="20" s="1"/>
  <c r="K4" i="20"/>
  <c r="J4" i="20"/>
  <c r="J9" i="20" s="1"/>
  <c r="I4" i="20"/>
  <c r="H4" i="20"/>
  <c r="G4" i="20"/>
  <c r="F4" i="20"/>
  <c r="E4" i="20"/>
  <c r="E9" i="20" s="1"/>
  <c r="D4" i="20"/>
  <c r="D9" i="20" s="1"/>
  <c r="C4" i="20"/>
  <c r="CX3" i="20"/>
  <c r="CX12" i="20" s="1"/>
  <c r="CW3" i="20"/>
  <c r="CV3" i="20"/>
  <c r="CU3" i="20"/>
  <c r="CU12" i="20" s="1"/>
  <c r="CT3" i="20"/>
  <c r="CS3" i="20"/>
  <c r="CS12" i="20" s="1"/>
  <c r="CR3" i="20"/>
  <c r="CR12" i="20" s="1"/>
  <c r="CQ3" i="20"/>
  <c r="CP3" i="20"/>
  <c r="CP8" i="20" s="1"/>
  <c r="CO3" i="20"/>
  <c r="CN3" i="20"/>
  <c r="CM3" i="20"/>
  <c r="CM12" i="20" s="1"/>
  <c r="CL3" i="20"/>
  <c r="CL8" i="20" s="1"/>
  <c r="CK3" i="20"/>
  <c r="CK12" i="20" s="1"/>
  <c r="CJ3" i="20"/>
  <c r="CJ12" i="20" s="1"/>
  <c r="CI3" i="20"/>
  <c r="CH3" i="20"/>
  <c r="CH8" i="20" s="1"/>
  <c r="CG3" i="20"/>
  <c r="CF3" i="20"/>
  <c r="CE3" i="20"/>
  <c r="CE12" i="20" s="1"/>
  <c r="CD3" i="20"/>
  <c r="CD8" i="20" s="1"/>
  <c r="CC3" i="20"/>
  <c r="CC12" i="20" s="1"/>
  <c r="CB3" i="20"/>
  <c r="CB12" i="20" s="1"/>
  <c r="CA3" i="20"/>
  <c r="BZ3" i="20"/>
  <c r="BZ12" i="20" s="1"/>
  <c r="BY3" i="20"/>
  <c r="BX3" i="20"/>
  <c r="BW3" i="20"/>
  <c r="BW12" i="20" s="1"/>
  <c r="BV3" i="20"/>
  <c r="BV8" i="20" s="1"/>
  <c r="BU3" i="20"/>
  <c r="BU12" i="20" s="1"/>
  <c r="BT3" i="20"/>
  <c r="BT12" i="20" s="1"/>
  <c r="BS3" i="20"/>
  <c r="BR3" i="20"/>
  <c r="BR8" i="20" s="1"/>
  <c r="BQ3" i="20"/>
  <c r="BP3" i="20"/>
  <c r="BO3" i="20"/>
  <c r="BO12" i="20" s="1"/>
  <c r="BN3" i="20"/>
  <c r="BN8" i="20" s="1"/>
  <c r="BM3" i="20"/>
  <c r="BM12" i="20" s="1"/>
  <c r="BL3" i="20"/>
  <c r="BL12" i="20" s="1"/>
  <c r="BK3" i="20"/>
  <c r="BJ3" i="20"/>
  <c r="BJ8" i="20" s="1"/>
  <c r="BI3" i="20"/>
  <c r="BH3" i="20"/>
  <c r="BG3" i="20"/>
  <c r="BG12" i="20" s="1"/>
  <c r="BF3" i="20"/>
  <c r="BF8" i="20" s="1"/>
  <c r="BE3" i="20"/>
  <c r="BE12" i="20" s="1"/>
  <c r="BD3" i="20"/>
  <c r="BD12" i="20" s="1"/>
  <c r="BC3" i="20"/>
  <c r="BB3" i="20"/>
  <c r="BB12" i="20" s="1"/>
  <c r="BA3" i="20"/>
  <c r="AZ3" i="20"/>
  <c r="AY3" i="20"/>
  <c r="AY12" i="20" s="1"/>
  <c r="AX3" i="20"/>
  <c r="AW3" i="20"/>
  <c r="AW12" i="20" s="1"/>
  <c r="AV3" i="20"/>
  <c r="AV8" i="20" s="1"/>
  <c r="AU3" i="20"/>
  <c r="AT3" i="20"/>
  <c r="AT12" i="20" s="1"/>
  <c r="AS3" i="20"/>
  <c r="AR3" i="20"/>
  <c r="AR8" i="20" s="1"/>
  <c r="AQ3" i="20"/>
  <c r="AQ12" i="20" s="1"/>
  <c r="AP3" i="20"/>
  <c r="AO3" i="20"/>
  <c r="AO12" i="20" s="1"/>
  <c r="AN3" i="20"/>
  <c r="AN8" i="20" s="1"/>
  <c r="AM3" i="20"/>
  <c r="AL3" i="20"/>
  <c r="AL12" i="20" s="1"/>
  <c r="AK3" i="20"/>
  <c r="AJ3" i="20"/>
  <c r="AI3" i="20"/>
  <c r="AI12" i="20" s="1"/>
  <c r="AH3" i="20"/>
  <c r="AG3" i="20"/>
  <c r="AG12" i="20" s="1"/>
  <c r="AF3" i="20"/>
  <c r="AF12" i="20" s="1"/>
  <c r="AE3" i="20"/>
  <c r="AD3" i="20"/>
  <c r="AD12" i="20" s="1"/>
  <c r="AC3" i="20"/>
  <c r="AB3" i="20"/>
  <c r="AA3" i="20"/>
  <c r="AA12" i="20" s="1"/>
  <c r="Z3" i="20"/>
  <c r="Y3" i="20"/>
  <c r="Y12" i="20" s="1"/>
  <c r="X3" i="20"/>
  <c r="X12" i="20" s="1"/>
  <c r="W3" i="20"/>
  <c r="V3" i="20"/>
  <c r="V8" i="20" s="1"/>
  <c r="U3" i="20"/>
  <c r="T3" i="20"/>
  <c r="S3" i="20"/>
  <c r="S12" i="20" s="1"/>
  <c r="R3" i="20"/>
  <c r="R8" i="20" s="1"/>
  <c r="Q3" i="20"/>
  <c r="Q12" i="20" s="1"/>
  <c r="P3" i="20"/>
  <c r="P12" i="20" s="1"/>
  <c r="O3" i="20"/>
  <c r="N3" i="20"/>
  <c r="N12" i="20" s="1"/>
  <c r="M3" i="20"/>
  <c r="L3" i="20"/>
  <c r="K3" i="20"/>
  <c r="K12" i="20" s="1"/>
  <c r="J3" i="20"/>
  <c r="I3" i="20"/>
  <c r="I12" i="20" s="1"/>
  <c r="H3" i="20"/>
  <c r="H12" i="20" s="1"/>
  <c r="G3" i="20"/>
  <c r="F3" i="20"/>
  <c r="F12" i="20" s="1"/>
  <c r="E3" i="20"/>
  <c r="D3" i="20"/>
  <c r="C3" i="20"/>
  <c r="C12" i="20" s="1"/>
  <c r="CX2" i="20"/>
  <c r="CX11" i="20" s="1"/>
  <c r="CW2" i="20"/>
  <c r="CW11" i="20" s="1"/>
  <c r="CV2" i="20"/>
  <c r="CV11" i="20" s="1"/>
  <c r="CU2" i="20"/>
  <c r="CU11" i="20" s="1"/>
  <c r="CT2" i="20"/>
  <c r="CT11" i="20" s="1"/>
  <c r="CS2" i="20"/>
  <c r="CS11" i="20" s="1"/>
  <c r="CR2" i="20"/>
  <c r="CR11" i="20" s="1"/>
  <c r="CQ2" i="20"/>
  <c r="CQ11" i="20" s="1"/>
  <c r="CP2" i="20"/>
  <c r="CO2" i="20"/>
  <c r="CO11" i="20" s="1"/>
  <c r="CN2" i="20"/>
  <c r="CN11" i="20" s="1"/>
  <c r="CM2" i="20"/>
  <c r="CM11" i="20" s="1"/>
  <c r="CL2" i="20"/>
  <c r="CL7" i="20" s="1"/>
  <c r="CK2" i="20"/>
  <c r="CK11" i="20" s="1"/>
  <c r="CJ2" i="20"/>
  <c r="CJ11" i="20" s="1"/>
  <c r="CI2" i="20"/>
  <c r="CI11" i="20" s="1"/>
  <c r="CH2" i="20"/>
  <c r="CH11" i="20" s="1"/>
  <c r="CG2" i="20"/>
  <c r="CG11" i="20" s="1"/>
  <c r="CF2" i="20"/>
  <c r="CF11" i="20" s="1"/>
  <c r="CE2" i="20"/>
  <c r="CE11" i="20" s="1"/>
  <c r="CD2" i="20"/>
  <c r="CD11" i="20" s="1"/>
  <c r="CC2" i="20"/>
  <c r="CC11" i="20" s="1"/>
  <c r="CB2" i="20"/>
  <c r="CB11" i="20" s="1"/>
  <c r="CA2" i="20"/>
  <c r="CA11" i="20" s="1"/>
  <c r="BZ2" i="20"/>
  <c r="BZ11" i="20" s="1"/>
  <c r="BY2" i="20"/>
  <c r="BY11" i="20" s="1"/>
  <c r="BX2" i="20"/>
  <c r="BX11" i="20" s="1"/>
  <c r="BW2" i="20"/>
  <c r="BW11" i="20" s="1"/>
  <c r="BV2" i="20"/>
  <c r="BV11" i="20" s="1"/>
  <c r="BU2" i="20"/>
  <c r="BU11" i="20" s="1"/>
  <c r="BT2" i="20"/>
  <c r="BT11" i="20" s="1"/>
  <c r="BS2" i="20"/>
  <c r="BS11" i="20" s="1"/>
  <c r="BR2" i="20"/>
  <c r="BR11" i="20" s="1"/>
  <c r="BQ2" i="20"/>
  <c r="BQ11" i="20" s="1"/>
  <c r="BP2" i="20"/>
  <c r="BP7" i="20" s="1"/>
  <c r="BO2" i="20"/>
  <c r="BO11" i="20" s="1"/>
  <c r="BN2" i="20"/>
  <c r="BN11" i="20" s="1"/>
  <c r="BM2" i="20"/>
  <c r="BM11" i="20" s="1"/>
  <c r="BL2" i="20"/>
  <c r="BL11" i="20" s="1"/>
  <c r="BK2" i="20"/>
  <c r="BK11" i="20" s="1"/>
  <c r="BJ2" i="20"/>
  <c r="BJ11" i="20" s="1"/>
  <c r="BI2" i="20"/>
  <c r="BI11" i="20" s="1"/>
  <c r="BH2" i="20"/>
  <c r="BH11" i="20" s="1"/>
  <c r="BG2" i="20"/>
  <c r="BG11" i="20" s="1"/>
  <c r="BF2" i="20"/>
  <c r="BF11" i="20" s="1"/>
  <c r="BE2" i="20"/>
  <c r="BE11" i="20" s="1"/>
  <c r="BD2" i="20"/>
  <c r="BC2" i="20"/>
  <c r="BC11" i="20" s="1"/>
  <c r="BB2" i="20"/>
  <c r="BB11" i="20" s="1"/>
  <c r="BA2" i="20"/>
  <c r="BA11" i="20" s="1"/>
  <c r="AZ2" i="20"/>
  <c r="AZ7" i="20" s="1"/>
  <c r="AY2" i="20"/>
  <c r="AY11" i="20" s="1"/>
  <c r="AX2" i="20"/>
  <c r="AX11" i="20" s="1"/>
  <c r="AW2" i="20"/>
  <c r="AW11" i="20" s="1"/>
  <c r="AV2" i="20"/>
  <c r="AU2" i="20"/>
  <c r="AU11" i="20" s="1"/>
  <c r="AT2" i="20"/>
  <c r="AT11" i="20" s="1"/>
  <c r="AS2" i="20"/>
  <c r="AS11" i="20" s="1"/>
  <c r="AR2" i="20"/>
  <c r="AR7" i="20" s="1"/>
  <c r="AQ2" i="20"/>
  <c r="AQ11" i="20" s="1"/>
  <c r="AP2" i="20"/>
  <c r="AP11" i="20" s="1"/>
  <c r="AO2" i="20"/>
  <c r="AO11" i="20" s="1"/>
  <c r="AN2" i="20"/>
  <c r="AN11" i="20" s="1"/>
  <c r="AM2" i="20"/>
  <c r="AM11" i="20" s="1"/>
  <c r="AL2" i="20"/>
  <c r="AK2" i="20"/>
  <c r="AK11" i="20" s="1"/>
  <c r="AJ2" i="20"/>
  <c r="AJ11" i="20" s="1"/>
  <c r="AI2" i="20"/>
  <c r="AI11" i="20" s="1"/>
  <c r="AH2" i="20"/>
  <c r="AH7" i="20" s="1"/>
  <c r="AG2" i="20"/>
  <c r="AG11" i="20" s="1"/>
  <c r="AF2" i="20"/>
  <c r="AF11" i="20" s="1"/>
  <c r="AE2" i="20"/>
  <c r="AE11" i="20" s="1"/>
  <c r="AD2" i="20"/>
  <c r="AC2" i="20"/>
  <c r="AC11" i="20" s="1"/>
  <c r="AB2" i="20"/>
  <c r="AB11" i="20" s="1"/>
  <c r="AA2" i="20"/>
  <c r="AA11" i="20" s="1"/>
  <c r="Z2" i="20"/>
  <c r="Z7" i="20" s="1"/>
  <c r="Y2" i="20"/>
  <c r="Y11" i="20" s="1"/>
  <c r="X2" i="20"/>
  <c r="X11" i="20" s="1"/>
  <c r="W2" i="20"/>
  <c r="W11" i="20" s="1"/>
  <c r="V2" i="20"/>
  <c r="V11" i="20" s="1"/>
  <c r="U2" i="20"/>
  <c r="U11" i="20" s="1"/>
  <c r="T2" i="20"/>
  <c r="T11" i="20" s="1"/>
  <c r="S2" i="20"/>
  <c r="S11" i="20" s="1"/>
  <c r="R2" i="20"/>
  <c r="R11" i="20" s="1"/>
  <c r="Q2" i="20"/>
  <c r="Q11" i="20" s="1"/>
  <c r="P2" i="20"/>
  <c r="P11" i="20" s="1"/>
  <c r="O2" i="20"/>
  <c r="O11" i="20" s="1"/>
  <c r="N2" i="20"/>
  <c r="N11" i="20" s="1"/>
  <c r="M2" i="20"/>
  <c r="M11" i="20" s="1"/>
  <c r="L2" i="20"/>
  <c r="L11" i="20" s="1"/>
  <c r="K2" i="20"/>
  <c r="K11" i="20" s="1"/>
  <c r="J2" i="20"/>
  <c r="J11" i="20" s="1"/>
  <c r="I2" i="20"/>
  <c r="I11" i="20" s="1"/>
  <c r="H2" i="20"/>
  <c r="H11" i="20" s="1"/>
  <c r="G2" i="20"/>
  <c r="G11" i="20" s="1"/>
  <c r="F2" i="20"/>
  <c r="F11" i="20" s="1"/>
  <c r="E2" i="20"/>
  <c r="E11" i="20" s="1"/>
  <c r="D2" i="20"/>
  <c r="D11" i="20" s="1"/>
  <c r="C11" i="20"/>
  <c r="B129" i="20" l="1"/>
  <c r="G9" i="20"/>
  <c r="B125" i="20"/>
  <c r="H125" i="20" s="1"/>
  <c r="H128" i="20" s="1"/>
  <c r="B126" i="20"/>
  <c r="I126" i="20" s="1"/>
  <c r="I127" i="20" s="1"/>
  <c r="EE126" i="20"/>
  <c r="EE127" i="20" s="1"/>
  <c r="AB126" i="20"/>
  <c r="AB127" i="20" s="1"/>
  <c r="CR126" i="20"/>
  <c r="CR127" i="20" s="1"/>
  <c r="DX126" i="20"/>
  <c r="DX127" i="20" s="1"/>
  <c r="EB126" i="20"/>
  <c r="EB127" i="20" s="1"/>
  <c r="BU126" i="20"/>
  <c r="BU127" i="20" s="1"/>
  <c r="DE126" i="20"/>
  <c r="DE127" i="20" s="1"/>
  <c r="DI126" i="20"/>
  <c r="DI127" i="20" s="1"/>
  <c r="DY126" i="20"/>
  <c r="DY127" i="20" s="1"/>
  <c r="AE126" i="20"/>
  <c r="AE127" i="20" s="1"/>
  <c r="O126" i="20"/>
  <c r="O127" i="20" s="1"/>
  <c r="AL126" i="20"/>
  <c r="AL127" i="20" s="1"/>
  <c r="Q126" i="20"/>
  <c r="Q127" i="20" s="1"/>
  <c r="BW126" i="20"/>
  <c r="BW127" i="20" s="1"/>
  <c r="BG126" i="20"/>
  <c r="BG127" i="20" s="1"/>
  <c r="K126" i="20"/>
  <c r="K127" i="20" s="1"/>
  <c r="BN126" i="20"/>
  <c r="BN127" i="20" s="1"/>
  <c r="AH126" i="20"/>
  <c r="AH127" i="20" s="1"/>
  <c r="AS126" i="20"/>
  <c r="AS127" i="20" s="1"/>
  <c r="M126" i="20"/>
  <c r="M127" i="20" s="1"/>
  <c r="BS126" i="20"/>
  <c r="BS127" i="20" s="1"/>
  <c r="W126" i="20"/>
  <c r="W127" i="20" s="1"/>
  <c r="BZ126" i="20"/>
  <c r="BZ127" i="20" s="1"/>
  <c r="BJ126" i="20"/>
  <c r="BJ127" i="20" s="1"/>
  <c r="N126" i="20"/>
  <c r="N127" i="20" s="1"/>
  <c r="AO126" i="20"/>
  <c r="AO127" i="20" s="1"/>
  <c r="BO126" i="20"/>
  <c r="BO127" i="20" s="1"/>
  <c r="AI126" i="20"/>
  <c r="AI127" i="20" s="1"/>
  <c r="S126" i="20"/>
  <c r="S127" i="20" s="1"/>
  <c r="BV126" i="20"/>
  <c r="BV127" i="20" s="1"/>
  <c r="AP126" i="20"/>
  <c r="AP127" i="20" s="1"/>
  <c r="Z126" i="20"/>
  <c r="Z127" i="20" s="1"/>
  <c r="J126" i="20"/>
  <c r="J127" i="20" s="1"/>
  <c r="AK126" i="20"/>
  <c r="AK127" i="20" s="1"/>
  <c r="U126" i="20"/>
  <c r="U127" i="20" s="1"/>
  <c r="G126" i="20"/>
  <c r="G127" i="20" s="1"/>
  <c r="D125" i="20"/>
  <c r="D128" i="20" s="1"/>
  <c r="D126" i="20"/>
  <c r="D127" i="20" s="1"/>
  <c r="H126" i="20"/>
  <c r="H127" i="20" s="1"/>
  <c r="E125" i="20"/>
  <c r="E128" i="20" s="1"/>
  <c r="E126" i="20"/>
  <c r="E127" i="20" s="1"/>
  <c r="F125" i="20"/>
  <c r="F128" i="20" s="1"/>
  <c r="F126" i="20"/>
  <c r="F127" i="20" s="1"/>
  <c r="C17" i="20"/>
  <c r="G17" i="20"/>
  <c r="GQ52" i="19"/>
  <c r="DK149" i="20"/>
  <c r="GZ24" i="19" s="1"/>
  <c r="DF149" i="20"/>
  <c r="GU24" i="19" s="1"/>
  <c r="DB149" i="20"/>
  <c r="GQ24" i="19" s="1"/>
  <c r="G94" i="17"/>
  <c r="I94" i="17"/>
  <c r="J120" i="17"/>
  <c r="J121" i="17"/>
  <c r="J122" i="17"/>
  <c r="J125" i="17"/>
  <c r="BU101" i="22" s="1"/>
  <c r="J126" i="17"/>
  <c r="J127" i="17"/>
  <c r="J128" i="17"/>
  <c r="J129" i="17"/>
  <c r="J130" i="17"/>
  <c r="J132" i="17"/>
  <c r="J133" i="17"/>
  <c r="J134" i="17"/>
  <c r="J135" i="17"/>
  <c r="J136" i="17"/>
  <c r="J137" i="17"/>
  <c r="J138" i="17"/>
  <c r="J139" i="17"/>
  <c r="J140" i="17"/>
  <c r="J141" i="17"/>
  <c r="J145" i="17"/>
  <c r="J146" i="17"/>
  <c r="J147" i="17"/>
  <c r="J148" i="17"/>
  <c r="J149" i="17"/>
  <c r="J150" i="17"/>
  <c r="J151" i="17"/>
  <c r="J152" i="17"/>
  <c r="J154" i="17"/>
  <c r="J155" i="17"/>
  <c r="J156" i="17"/>
  <c r="J157" i="17"/>
  <c r="J158" i="17"/>
  <c r="F156" i="17"/>
  <c r="F158" i="17"/>
  <c r="F154" i="17"/>
  <c r="F147" i="17"/>
  <c r="F149" i="17"/>
  <c r="F151" i="17"/>
  <c r="F145" i="17"/>
  <c r="F134" i="17"/>
  <c r="F136" i="17"/>
  <c r="F138" i="17"/>
  <c r="F140" i="17"/>
  <c r="F126" i="17"/>
  <c r="F128" i="17"/>
  <c r="F130" i="17"/>
  <c r="F116" i="17"/>
  <c r="F119" i="17"/>
  <c r="F122" i="17"/>
  <c r="F102" i="17"/>
  <c r="BH12" i="22" s="1"/>
  <c r="F104" i="17"/>
  <c r="BH14" i="22" s="1"/>
  <c r="F106" i="17"/>
  <c r="BH16" i="22" s="1"/>
  <c r="F108" i="17"/>
  <c r="BH18" i="22" s="1"/>
  <c r="F101" i="17"/>
  <c r="F96" i="17"/>
  <c r="F98" i="17"/>
  <c r="I17" i="17"/>
  <c r="H17" i="17"/>
  <c r="H94" i="17"/>
  <c r="J94" i="17"/>
  <c r="J95" i="17"/>
  <c r="J96" i="17"/>
  <c r="J97" i="17"/>
  <c r="J98" i="17"/>
  <c r="J101" i="17"/>
  <c r="J102" i="17"/>
  <c r="BL12" i="22" s="1"/>
  <c r="J103" i="17"/>
  <c r="BL13" i="22" s="1"/>
  <c r="J104" i="17"/>
  <c r="BL14" i="22" s="1"/>
  <c r="J105" i="17"/>
  <c r="BL15" i="22" s="1"/>
  <c r="J106" i="17"/>
  <c r="BL16" i="22" s="1"/>
  <c r="J107" i="17"/>
  <c r="BL17" i="22" s="1"/>
  <c r="J108" i="17"/>
  <c r="BL18" i="22" s="1"/>
  <c r="J110" i="17"/>
  <c r="J113" i="17"/>
  <c r="J115" i="17"/>
  <c r="J116" i="17"/>
  <c r="J117" i="17"/>
  <c r="J119" i="17"/>
  <c r="F155" i="17"/>
  <c r="F157" i="17"/>
  <c r="F146" i="17"/>
  <c r="F148" i="17"/>
  <c r="F150" i="17"/>
  <c r="F152" i="17"/>
  <c r="F133" i="17"/>
  <c r="F135" i="17"/>
  <c r="F137" i="17"/>
  <c r="F139" i="17"/>
  <c r="F141" i="17"/>
  <c r="F132" i="17"/>
  <c r="F127" i="17"/>
  <c r="F129" i="17"/>
  <c r="F125" i="17"/>
  <c r="BM101" i="22" s="1"/>
  <c r="F115" i="17"/>
  <c r="F117" i="17"/>
  <c r="F121" i="17"/>
  <c r="F113" i="17"/>
  <c r="F103" i="17"/>
  <c r="BH13" i="22" s="1"/>
  <c r="F105" i="17"/>
  <c r="BH15" i="22" s="1"/>
  <c r="F107" i="17"/>
  <c r="BH17" i="22" s="1"/>
  <c r="F110" i="17"/>
  <c r="F95" i="17"/>
  <c r="F97" i="17"/>
  <c r="F94" i="17"/>
  <c r="J17" i="17"/>
  <c r="G17" i="17"/>
  <c r="GB149" i="20"/>
  <c r="JQ24" i="19" s="1"/>
  <c r="GB194" i="20"/>
  <c r="JQ69" i="19" s="1"/>
  <c r="JQ52" i="19"/>
  <c r="FL149" i="20"/>
  <c r="JA24" i="19" s="1"/>
  <c r="FL194" i="20"/>
  <c r="JA69" i="19" s="1"/>
  <c r="JA52" i="19"/>
  <c r="EV149" i="20"/>
  <c r="IK24" i="19" s="1"/>
  <c r="EV194" i="20"/>
  <c r="IK69" i="19" s="1"/>
  <c r="IK52" i="19"/>
  <c r="GN194" i="20"/>
  <c r="KC69" i="19" s="1"/>
  <c r="KC52" i="19"/>
  <c r="GN149" i="20"/>
  <c r="KC24" i="19" s="1"/>
  <c r="GH149" i="20"/>
  <c r="JW24" i="19" s="1"/>
  <c r="GH194" i="20"/>
  <c r="JW69" i="19" s="1"/>
  <c r="JW52" i="19"/>
  <c r="GD149" i="20"/>
  <c r="JS24" i="19" s="1"/>
  <c r="GD194" i="20"/>
  <c r="JS69" i="19" s="1"/>
  <c r="JS52" i="19"/>
  <c r="FZ149" i="20"/>
  <c r="JO24" i="19" s="1"/>
  <c r="FZ194" i="20"/>
  <c r="JO69" i="19" s="1"/>
  <c r="JO52" i="19"/>
  <c r="FV149" i="20"/>
  <c r="JK24" i="19" s="1"/>
  <c r="FV194" i="20"/>
  <c r="JK69" i="19" s="1"/>
  <c r="JK52" i="19"/>
  <c r="FR149" i="20"/>
  <c r="JG24" i="19" s="1"/>
  <c r="FR194" i="20"/>
  <c r="JG69" i="19" s="1"/>
  <c r="JG52" i="19"/>
  <c r="FN149" i="20"/>
  <c r="JC24" i="19" s="1"/>
  <c r="FN194" i="20"/>
  <c r="JC69" i="19" s="1"/>
  <c r="JC52" i="19"/>
  <c r="FJ149" i="20"/>
  <c r="IY24" i="19" s="1"/>
  <c r="FJ194" i="20"/>
  <c r="IY69" i="19" s="1"/>
  <c r="IY52" i="19"/>
  <c r="FF149" i="20"/>
  <c r="IU24" i="19" s="1"/>
  <c r="FF194" i="20"/>
  <c r="IU69" i="19" s="1"/>
  <c r="IU52" i="19"/>
  <c r="FB149" i="20"/>
  <c r="IQ24" i="19" s="1"/>
  <c r="FB194" i="20"/>
  <c r="IQ69" i="19" s="1"/>
  <c r="IQ52" i="19"/>
  <c r="EX149" i="20"/>
  <c r="IM24" i="19" s="1"/>
  <c r="EX194" i="20"/>
  <c r="IM69" i="19" s="1"/>
  <c r="IM52" i="19"/>
  <c r="ET149" i="20"/>
  <c r="II24" i="19" s="1"/>
  <c r="ET194" i="20"/>
  <c r="II69" i="19" s="1"/>
  <c r="II52" i="19"/>
  <c r="EP149" i="20"/>
  <c r="IE24" i="19" s="1"/>
  <c r="EP194" i="20"/>
  <c r="IE69" i="19" s="1"/>
  <c r="IE52" i="19"/>
  <c r="FX149" i="20"/>
  <c r="JM24" i="19" s="1"/>
  <c r="FX194" i="20"/>
  <c r="JM69" i="19" s="1"/>
  <c r="JM52" i="19"/>
  <c r="FH149" i="20"/>
  <c r="IW24" i="19" s="1"/>
  <c r="FH194" i="20"/>
  <c r="IW69" i="19" s="1"/>
  <c r="IW52" i="19"/>
  <c r="ER149" i="20"/>
  <c r="IG24" i="19" s="1"/>
  <c r="ER194" i="20"/>
  <c r="IG69" i="19" s="1"/>
  <c r="IG52" i="19"/>
  <c r="GK149" i="20"/>
  <c r="JZ24" i="19" s="1"/>
  <c r="GK194" i="20"/>
  <c r="JZ69" i="19" s="1"/>
  <c r="JZ52" i="19"/>
  <c r="GG149" i="20"/>
  <c r="JV24" i="19" s="1"/>
  <c r="GG194" i="20"/>
  <c r="JV69" i="19" s="1"/>
  <c r="JV52" i="19"/>
  <c r="GC149" i="20"/>
  <c r="JR24" i="19" s="1"/>
  <c r="GC194" i="20"/>
  <c r="JR69" i="19" s="1"/>
  <c r="JR52" i="19"/>
  <c r="FY149" i="20"/>
  <c r="JN24" i="19" s="1"/>
  <c r="FY194" i="20"/>
  <c r="JN69" i="19" s="1"/>
  <c r="JN52" i="19"/>
  <c r="FU149" i="20"/>
  <c r="JJ24" i="19" s="1"/>
  <c r="FU194" i="20"/>
  <c r="JJ69" i="19" s="1"/>
  <c r="JJ52" i="19"/>
  <c r="FQ149" i="20"/>
  <c r="JF24" i="19" s="1"/>
  <c r="FQ194" i="20"/>
  <c r="JF69" i="19" s="1"/>
  <c r="JF52" i="19"/>
  <c r="FM149" i="20"/>
  <c r="JB24" i="19" s="1"/>
  <c r="FM194" i="20"/>
  <c r="JB69" i="19" s="1"/>
  <c r="JB52" i="19"/>
  <c r="FI149" i="20"/>
  <c r="IX24" i="19" s="1"/>
  <c r="FI194" i="20"/>
  <c r="IX69" i="19" s="1"/>
  <c r="IX52" i="19"/>
  <c r="FE149" i="20"/>
  <c r="IT24" i="19" s="1"/>
  <c r="FE194" i="20"/>
  <c r="IT69" i="19" s="1"/>
  <c r="IT52" i="19"/>
  <c r="FA149" i="20"/>
  <c r="IP24" i="19" s="1"/>
  <c r="FA194" i="20"/>
  <c r="IP69" i="19" s="1"/>
  <c r="IP52" i="19"/>
  <c r="EW149" i="20"/>
  <c r="IL24" i="19" s="1"/>
  <c r="EW194" i="20"/>
  <c r="IL69" i="19" s="1"/>
  <c r="IL52" i="19"/>
  <c r="ES149" i="20"/>
  <c r="IH24" i="19" s="1"/>
  <c r="ES194" i="20"/>
  <c r="IH69" i="19" s="1"/>
  <c r="IH52" i="19"/>
  <c r="EO149" i="20"/>
  <c r="ID24" i="19" s="1"/>
  <c r="EO194" i="20"/>
  <c r="ID69" i="19" s="1"/>
  <c r="ID52" i="19"/>
  <c r="GJ149" i="20"/>
  <c r="JY24" i="19" s="1"/>
  <c r="GJ194" i="20"/>
  <c r="JY69" i="19" s="1"/>
  <c r="JY52" i="19"/>
  <c r="FT149" i="20"/>
  <c r="JI24" i="19" s="1"/>
  <c r="FT194" i="20"/>
  <c r="JI69" i="19" s="1"/>
  <c r="JI52" i="19"/>
  <c r="FD149" i="20"/>
  <c r="IS24" i="19" s="1"/>
  <c r="FD194" i="20"/>
  <c r="IS69" i="19" s="1"/>
  <c r="IS52" i="19"/>
  <c r="EN149" i="20"/>
  <c r="IC24" i="19" s="1"/>
  <c r="EN194" i="20"/>
  <c r="IC69" i="19" s="1"/>
  <c r="IC52" i="19"/>
  <c r="GT149" i="20"/>
  <c r="KI24" i="19" s="1"/>
  <c r="GT194" i="20"/>
  <c r="KI69" i="19" s="1"/>
  <c r="KI52" i="19"/>
  <c r="GP194" i="20"/>
  <c r="KE69" i="19" s="1"/>
  <c r="KE52" i="19"/>
  <c r="GP149" i="20"/>
  <c r="KE24" i="19" s="1"/>
  <c r="GL194" i="20"/>
  <c r="KA69" i="19" s="1"/>
  <c r="KA52" i="19"/>
  <c r="GL149" i="20"/>
  <c r="KA24" i="19" s="1"/>
  <c r="GS194" i="20"/>
  <c r="KH69" i="19" s="1"/>
  <c r="KH52" i="19"/>
  <c r="GS149" i="20"/>
  <c r="KH24" i="19" s="1"/>
  <c r="GQ194" i="20"/>
  <c r="KF69" i="19" s="1"/>
  <c r="KF52" i="19"/>
  <c r="GQ149" i="20"/>
  <c r="KF24" i="19" s="1"/>
  <c r="GO194" i="20"/>
  <c r="KD69" i="19" s="1"/>
  <c r="KD52" i="19"/>
  <c r="GO149" i="20"/>
  <c r="KD24" i="19" s="1"/>
  <c r="GM194" i="20"/>
  <c r="KB69" i="19" s="1"/>
  <c r="KB52" i="19"/>
  <c r="GM149" i="20"/>
  <c r="KB24" i="19" s="1"/>
  <c r="GI149" i="20"/>
  <c r="JX24" i="19" s="1"/>
  <c r="JX52" i="19"/>
  <c r="GI194" i="20"/>
  <c r="JX69" i="19" s="1"/>
  <c r="GE149" i="20"/>
  <c r="JT24" i="19" s="1"/>
  <c r="JT52" i="19"/>
  <c r="GE194" i="20"/>
  <c r="JT69" i="19" s="1"/>
  <c r="GA149" i="20"/>
  <c r="JP24" i="19" s="1"/>
  <c r="JP52" i="19"/>
  <c r="GA194" i="20"/>
  <c r="JP69" i="19" s="1"/>
  <c r="FW149" i="20"/>
  <c r="JL24" i="19" s="1"/>
  <c r="JL52" i="19"/>
  <c r="FW194" i="20"/>
  <c r="JL69" i="19" s="1"/>
  <c r="FS149" i="20"/>
  <c r="JH24" i="19" s="1"/>
  <c r="JH52" i="19"/>
  <c r="FS194" i="20"/>
  <c r="JH69" i="19" s="1"/>
  <c r="FO149" i="20"/>
  <c r="JD24" i="19" s="1"/>
  <c r="JD52" i="19"/>
  <c r="FO194" i="20"/>
  <c r="JD69" i="19" s="1"/>
  <c r="FK149" i="20"/>
  <c r="IZ24" i="19" s="1"/>
  <c r="IZ52" i="19"/>
  <c r="FK194" i="20"/>
  <c r="IZ69" i="19" s="1"/>
  <c r="FG149" i="20"/>
  <c r="IV24" i="19" s="1"/>
  <c r="IV52" i="19"/>
  <c r="FG194" i="20"/>
  <c r="IV69" i="19" s="1"/>
  <c r="FC149" i="20"/>
  <c r="IR24" i="19" s="1"/>
  <c r="IR52" i="19"/>
  <c r="FC194" i="20"/>
  <c r="IR69" i="19" s="1"/>
  <c r="EY149" i="20"/>
  <c r="IN24" i="19" s="1"/>
  <c r="IN52" i="19"/>
  <c r="EY194" i="20"/>
  <c r="IN69" i="19" s="1"/>
  <c r="EU149" i="20"/>
  <c r="IJ24" i="19" s="1"/>
  <c r="IJ52" i="19"/>
  <c r="EU194" i="20"/>
  <c r="IJ69" i="19" s="1"/>
  <c r="EQ149" i="20"/>
  <c r="IF24" i="19" s="1"/>
  <c r="IF52" i="19"/>
  <c r="EQ194" i="20"/>
  <c r="IF69" i="19" s="1"/>
  <c r="EM149" i="20"/>
  <c r="IB24" i="19" s="1"/>
  <c r="IB52" i="19"/>
  <c r="EM194" i="20"/>
  <c r="IB69" i="19" s="1"/>
  <c r="GF149" i="20"/>
  <c r="JU24" i="19" s="1"/>
  <c r="GF194" i="20"/>
  <c r="JU69" i="19" s="1"/>
  <c r="JU52" i="19"/>
  <c r="FP149" i="20"/>
  <c r="JE24" i="19" s="1"/>
  <c r="FP194" i="20"/>
  <c r="JE69" i="19" s="1"/>
  <c r="JE52" i="19"/>
  <c r="EZ149" i="20"/>
  <c r="IO24" i="19" s="1"/>
  <c r="EZ194" i="20"/>
  <c r="IO69" i="19" s="1"/>
  <c r="IO52" i="19"/>
  <c r="GR194" i="20"/>
  <c r="KG69" i="19" s="1"/>
  <c r="KG52" i="19"/>
  <c r="GR149" i="20"/>
  <c r="KG24" i="19" s="1"/>
  <c r="EL149" i="20"/>
  <c r="IA24" i="19" s="1"/>
  <c r="IA52" i="19"/>
  <c r="EL194" i="20"/>
  <c r="IA69" i="19" s="1"/>
  <c r="ED149" i="20"/>
  <c r="HS24" i="19" s="1"/>
  <c r="F114" i="17" s="1"/>
  <c r="HS52" i="19"/>
  <c r="F143" i="17" s="1"/>
  <c r="ED194" i="20"/>
  <c r="HS69" i="19" s="1"/>
  <c r="F160" i="17" s="1"/>
  <c r="DV149" i="20"/>
  <c r="HK24" i="19" s="1"/>
  <c r="HK52" i="19"/>
  <c r="DV194" i="20"/>
  <c r="HK69" i="19" s="1"/>
  <c r="EH149" i="20"/>
  <c r="HW24" i="19" s="1"/>
  <c r="HW52" i="19"/>
  <c r="EH194" i="20"/>
  <c r="HW69" i="19" s="1"/>
  <c r="DZ149" i="20"/>
  <c r="HO24" i="19" s="1"/>
  <c r="HO52" i="19"/>
  <c r="DZ194" i="20"/>
  <c r="HO69" i="19" s="1"/>
  <c r="DF194" i="20"/>
  <c r="GU69" i="19" s="1"/>
  <c r="EI149" i="20"/>
  <c r="HX24" i="19" s="1"/>
  <c r="HX52" i="19"/>
  <c r="EI194" i="20"/>
  <c r="HX69" i="19" s="1"/>
  <c r="EE149" i="20"/>
  <c r="HT24" i="19" s="1"/>
  <c r="HT52" i="19"/>
  <c r="EE194" i="20"/>
  <c r="HT69" i="19" s="1"/>
  <c r="EA149" i="20"/>
  <c r="HP24" i="19" s="1"/>
  <c r="HP52" i="19"/>
  <c r="EA194" i="20"/>
  <c r="HP69" i="19" s="1"/>
  <c r="DW149" i="20"/>
  <c r="HL24" i="19" s="1"/>
  <c r="DW194" i="20"/>
  <c r="HL69" i="19" s="1"/>
  <c r="HL52" i="19"/>
  <c r="DM149" i="20"/>
  <c r="HB24" i="19" s="1"/>
  <c r="J114" i="17" s="1"/>
  <c r="HB52" i="19"/>
  <c r="J143" i="17" s="1"/>
  <c r="DM194" i="20"/>
  <c r="HB69" i="19" s="1"/>
  <c r="J160" i="17" s="1"/>
  <c r="DE149" i="20"/>
  <c r="GT24" i="19" s="1"/>
  <c r="DE194" i="20"/>
  <c r="GT69" i="19" s="1"/>
  <c r="GT52" i="19"/>
  <c r="EK149" i="20"/>
  <c r="HZ24" i="19" s="1"/>
  <c r="HZ52" i="19"/>
  <c r="EK194" i="20"/>
  <c r="HZ69" i="19" s="1"/>
  <c r="EG149" i="20"/>
  <c r="HV24" i="19" s="1"/>
  <c r="HV52" i="19"/>
  <c r="EG194" i="20"/>
  <c r="HV69" i="19" s="1"/>
  <c r="EC149" i="20"/>
  <c r="HR24" i="19" s="1"/>
  <c r="HR52" i="19"/>
  <c r="EC194" i="20"/>
  <c r="HR69" i="19" s="1"/>
  <c r="DY149" i="20"/>
  <c r="HN24" i="19" s="1"/>
  <c r="DY194" i="20"/>
  <c r="HN69" i="19" s="1"/>
  <c r="HN52" i="19"/>
  <c r="DU149" i="20"/>
  <c r="HJ24" i="19" s="1"/>
  <c r="DU194" i="20"/>
  <c r="HJ69" i="19" s="1"/>
  <c r="HJ52" i="19"/>
  <c r="DI149" i="20"/>
  <c r="GX24" i="19" s="1"/>
  <c r="GX52" i="19"/>
  <c r="DI194" i="20"/>
  <c r="GX69" i="19" s="1"/>
  <c r="DS149" i="20"/>
  <c r="HH24" i="19" s="1"/>
  <c r="DS194" i="20"/>
  <c r="HH69" i="19" s="1"/>
  <c r="HH52" i="19"/>
  <c r="DN149" i="20"/>
  <c r="HC24" i="19" s="1"/>
  <c r="HC52" i="19"/>
  <c r="DN194" i="20"/>
  <c r="HC69" i="19" s="1"/>
  <c r="DO149" i="20"/>
  <c r="HD24" i="19" s="1"/>
  <c r="DO194" i="20"/>
  <c r="HD69" i="19" s="1"/>
  <c r="HD52" i="19"/>
  <c r="DP149" i="20"/>
  <c r="HE24" i="19" s="1"/>
  <c r="HE52" i="19"/>
  <c r="DP194" i="20"/>
  <c r="HE69" i="19" s="1"/>
  <c r="AV7" i="20"/>
  <c r="BD7" i="20"/>
  <c r="D12" i="20"/>
  <c r="L12" i="20"/>
  <c r="T12" i="20"/>
  <c r="AB12" i="20"/>
  <c r="AJ12" i="20"/>
  <c r="AZ12" i="20"/>
  <c r="BH12" i="20"/>
  <c r="BP12" i="20"/>
  <c r="BX12" i="20"/>
  <c r="CF12" i="20"/>
  <c r="CN12" i="20"/>
  <c r="CV12" i="20"/>
  <c r="H9" i="20"/>
  <c r="CY149" i="20"/>
  <c r="GN24" i="19" s="1"/>
  <c r="GN52" i="19"/>
  <c r="CY194" i="20"/>
  <c r="GN69" i="19" s="1"/>
  <c r="G12" i="20"/>
  <c r="O12" i="20"/>
  <c r="W12" i="20"/>
  <c r="AE12" i="20"/>
  <c r="AM12" i="20"/>
  <c r="AU12" i="20"/>
  <c r="BC12" i="20"/>
  <c r="BK12" i="20"/>
  <c r="BS12" i="20"/>
  <c r="CA12" i="20"/>
  <c r="CI12" i="20"/>
  <c r="CQ12" i="20"/>
  <c r="C9" i="20"/>
  <c r="K9" i="20"/>
  <c r="S9" i="20"/>
  <c r="AA9" i="20"/>
  <c r="AI9" i="20"/>
  <c r="AQ9" i="20"/>
  <c r="AY9" i="20"/>
  <c r="BG9" i="20"/>
  <c r="BO9" i="20"/>
  <c r="BW9" i="20"/>
  <c r="CE9" i="20"/>
  <c r="CM9" i="20"/>
  <c r="CU9" i="20"/>
  <c r="I65" i="20"/>
  <c r="Q65" i="20"/>
  <c r="Y65" i="20"/>
  <c r="AG65" i="20"/>
  <c r="AO65" i="20"/>
  <c r="AW65" i="20"/>
  <c r="BE65" i="20"/>
  <c r="BM65" i="20"/>
  <c r="BU65" i="20"/>
  <c r="CC65" i="20"/>
  <c r="CK65" i="20"/>
  <c r="CS65" i="20"/>
  <c r="I72" i="20"/>
  <c r="Q72" i="20"/>
  <c r="Y72" i="20"/>
  <c r="AG72" i="20"/>
  <c r="AO72" i="20"/>
  <c r="AW72" i="20"/>
  <c r="BE72" i="20"/>
  <c r="BM72" i="20"/>
  <c r="BU72" i="20"/>
  <c r="CC72" i="20"/>
  <c r="CK72" i="20"/>
  <c r="CS72" i="20"/>
  <c r="Z54" i="20"/>
  <c r="Z62" i="20" s="1"/>
  <c r="AH54" i="20"/>
  <c r="AH62" i="20" s="1"/>
  <c r="AP54" i="20"/>
  <c r="AP62" i="20" s="1"/>
  <c r="AX54" i="20"/>
  <c r="AX62" i="20" s="1"/>
  <c r="BF54" i="20"/>
  <c r="BF62" i="20" s="1"/>
  <c r="BN54" i="20"/>
  <c r="BN62" i="20" s="1"/>
  <c r="BV54" i="20"/>
  <c r="BV62" i="20" s="1"/>
  <c r="CD54" i="20"/>
  <c r="CD62" i="20" s="1"/>
  <c r="CL54" i="20"/>
  <c r="CL62" i="20" s="1"/>
  <c r="CT54" i="20"/>
  <c r="CT62" i="20" s="1"/>
  <c r="J72" i="20"/>
  <c r="R72" i="20"/>
  <c r="Z72" i="20"/>
  <c r="AH72" i="20"/>
  <c r="AP72" i="20"/>
  <c r="AX72" i="20"/>
  <c r="BF72" i="20"/>
  <c r="BN72" i="20"/>
  <c r="BV72" i="20"/>
  <c r="CD72" i="20"/>
  <c r="CL72" i="20"/>
  <c r="CT72" i="20"/>
  <c r="J77" i="20"/>
  <c r="R77" i="20"/>
  <c r="Z77" i="20"/>
  <c r="AH77" i="20"/>
  <c r="AP77" i="20"/>
  <c r="AX77" i="20"/>
  <c r="BF77" i="20"/>
  <c r="BN77" i="20"/>
  <c r="BV77" i="20"/>
  <c r="CD77" i="20"/>
  <c r="CL77" i="20"/>
  <c r="CT77" i="20"/>
  <c r="J84" i="20"/>
  <c r="J22" i="20" s="1"/>
  <c r="R84" i="20"/>
  <c r="R22" i="20" s="1"/>
  <c r="Z84" i="20"/>
  <c r="Z22" i="20" s="1"/>
  <c r="AH84" i="20"/>
  <c r="AH22" i="20" s="1"/>
  <c r="AP84" i="20"/>
  <c r="AP22" i="20" s="1"/>
  <c r="AX84" i="20"/>
  <c r="AX22" i="20" s="1"/>
  <c r="BF84" i="20"/>
  <c r="BF22" i="20" s="1"/>
  <c r="BN84" i="20"/>
  <c r="BN22" i="20" s="1"/>
  <c r="BV84" i="20"/>
  <c r="BV22" i="20" s="1"/>
  <c r="CD84" i="20"/>
  <c r="CD22" i="20" s="1"/>
  <c r="CL84" i="20"/>
  <c r="CL22" i="20" s="1"/>
  <c r="CT84" i="20"/>
  <c r="CT22" i="20" s="1"/>
  <c r="AD7" i="20"/>
  <c r="AL7" i="20"/>
  <c r="CP7" i="20"/>
  <c r="J12" i="20"/>
  <c r="Z12" i="20"/>
  <c r="AH12" i="20"/>
  <c r="AP12" i="20"/>
  <c r="AX12" i="20"/>
  <c r="CT12" i="20"/>
  <c r="F9" i="20"/>
  <c r="N9" i="20"/>
  <c r="V9" i="20"/>
  <c r="AD9" i="20"/>
  <c r="AL9" i="20"/>
  <c r="AT9" i="20"/>
  <c r="BB9" i="20"/>
  <c r="BJ9" i="20"/>
  <c r="BR9" i="20"/>
  <c r="BZ9" i="20"/>
  <c r="CH9" i="20"/>
  <c r="CP9" i="20"/>
  <c r="CX9" i="20"/>
  <c r="X9" i="20"/>
  <c r="AN9" i="20"/>
  <c r="AV9" i="20"/>
  <c r="BL9" i="20"/>
  <c r="CB9" i="20"/>
  <c r="CR9" i="20"/>
  <c r="E12" i="20"/>
  <c r="M12" i="20"/>
  <c r="U12" i="20"/>
  <c r="AC12" i="20"/>
  <c r="AK12" i="20"/>
  <c r="AS12" i="20"/>
  <c r="BA12" i="20"/>
  <c r="BI12" i="20"/>
  <c r="BQ12" i="20"/>
  <c r="BY12" i="20"/>
  <c r="CG12" i="20"/>
  <c r="CO12" i="20"/>
  <c r="CW12" i="20"/>
  <c r="I9" i="20"/>
  <c r="Q9" i="20"/>
  <c r="Y9" i="20"/>
  <c r="AG9" i="20"/>
  <c r="AO9" i="20"/>
  <c r="AW9" i="20"/>
  <c r="BE9" i="20"/>
  <c r="BM9" i="20"/>
  <c r="BU9" i="20"/>
  <c r="CC9" i="20"/>
  <c r="CK9" i="20"/>
  <c r="CS9" i="20"/>
  <c r="AB54" i="20"/>
  <c r="AB62" i="20" s="1"/>
  <c r="AJ54" i="20"/>
  <c r="AJ62" i="20" s="1"/>
  <c r="AR54" i="20"/>
  <c r="AR62" i="20" s="1"/>
  <c r="AZ54" i="20"/>
  <c r="AZ62" i="20" s="1"/>
  <c r="BH54" i="20"/>
  <c r="BH62" i="20" s="1"/>
  <c r="BP54" i="20"/>
  <c r="BP62" i="20" s="1"/>
  <c r="BX54" i="20"/>
  <c r="BX62" i="20" s="1"/>
  <c r="CF54" i="20"/>
  <c r="CF62" i="20" s="1"/>
  <c r="CN54" i="20"/>
  <c r="CN62" i="20" s="1"/>
  <c r="CV54" i="20"/>
  <c r="CV62" i="20" s="1"/>
  <c r="D72" i="20"/>
  <c r="L72" i="20"/>
  <c r="T72" i="20"/>
  <c r="AB72" i="20"/>
  <c r="AJ72" i="20"/>
  <c r="AR72" i="20"/>
  <c r="AZ72" i="20"/>
  <c r="BH72" i="20"/>
  <c r="BP72" i="20"/>
  <c r="BX72" i="20"/>
  <c r="CF72" i="20"/>
  <c r="CN72" i="20"/>
  <c r="CV72" i="20"/>
  <c r="DG149" i="20"/>
  <c r="GV24" i="19" s="1"/>
  <c r="DG194" i="20"/>
  <c r="GV69" i="19" s="1"/>
  <c r="GV52" i="19"/>
  <c r="DJ149" i="20"/>
  <c r="GY24" i="19" s="1"/>
  <c r="GY52" i="19"/>
  <c r="D164" i="20"/>
  <c r="D177" i="20" s="1"/>
  <c r="L164" i="20"/>
  <c r="L177" i="20" s="1"/>
  <c r="T164" i="20"/>
  <c r="T177" i="20" s="1"/>
  <c r="AB164" i="20"/>
  <c r="AB177" i="20" s="1"/>
  <c r="AJ164" i="20"/>
  <c r="AJ177" i="20" s="1"/>
  <c r="AR164" i="20"/>
  <c r="AR177" i="20" s="1"/>
  <c r="AZ164" i="20"/>
  <c r="AZ177" i="20" s="1"/>
  <c r="BH164" i="20"/>
  <c r="BH177" i="20" s="1"/>
  <c r="BP164" i="20"/>
  <c r="BP177" i="20" s="1"/>
  <c r="BX164" i="20"/>
  <c r="BX177" i="20" s="1"/>
  <c r="CF164" i="20"/>
  <c r="CF177" i="20" s="1"/>
  <c r="CN164" i="20"/>
  <c r="CN177" i="20" s="1"/>
  <c r="CV164" i="20"/>
  <c r="CV177" i="20" s="1"/>
  <c r="CV149" i="20" s="1"/>
  <c r="H175" i="20"/>
  <c r="H177" i="20" s="1"/>
  <c r="P175" i="20"/>
  <c r="P177" i="20" s="1"/>
  <c r="X175" i="20"/>
  <c r="X177" i="20" s="1"/>
  <c r="AF175" i="20"/>
  <c r="AF177" i="20" s="1"/>
  <c r="AN175" i="20"/>
  <c r="AN177" i="20" s="1"/>
  <c r="AV175" i="20"/>
  <c r="AV177" i="20" s="1"/>
  <c r="BD175" i="20"/>
  <c r="BD177" i="20" s="1"/>
  <c r="BL175" i="20"/>
  <c r="BL177" i="20" s="1"/>
  <c r="BT175" i="20"/>
  <c r="BT177" i="20" s="1"/>
  <c r="CB175" i="20"/>
  <c r="CB177" i="20" s="1"/>
  <c r="CJ175" i="20"/>
  <c r="CJ177" i="20" s="1"/>
  <c r="CR175" i="20"/>
  <c r="CR177" i="20" s="1"/>
  <c r="D186" i="20"/>
  <c r="L186" i="20"/>
  <c r="T186" i="20"/>
  <c r="AB186" i="20"/>
  <c r="AJ186" i="20"/>
  <c r="AR186" i="20"/>
  <c r="AZ186" i="20"/>
  <c r="BH186" i="20"/>
  <c r="BP186" i="20"/>
  <c r="BX186" i="20"/>
  <c r="CF186" i="20"/>
  <c r="CN186" i="20"/>
  <c r="CV186" i="20"/>
  <c r="H192" i="20"/>
  <c r="P192" i="20"/>
  <c r="X192" i="20"/>
  <c r="AF192" i="20"/>
  <c r="AN192" i="20"/>
  <c r="AV192" i="20"/>
  <c r="BD192" i="20"/>
  <c r="BL192" i="20"/>
  <c r="BT192" i="20"/>
  <c r="CB192" i="20"/>
  <c r="CJ192" i="20"/>
  <c r="CR192" i="20"/>
  <c r="DH149" i="20"/>
  <c r="GW24" i="19" s="1"/>
  <c r="GW52" i="19"/>
  <c r="E164" i="20"/>
  <c r="E177" i="20" s="1"/>
  <c r="E149" i="20" s="1"/>
  <c r="M164" i="20"/>
  <c r="M177" i="20" s="1"/>
  <c r="U164" i="20"/>
  <c r="U177" i="20" s="1"/>
  <c r="AC164" i="20"/>
  <c r="AC177" i="20" s="1"/>
  <c r="AK164" i="20"/>
  <c r="AK177" i="20" s="1"/>
  <c r="AS164" i="20"/>
  <c r="AS177" i="20" s="1"/>
  <c r="BA164" i="20"/>
  <c r="BA177" i="20" s="1"/>
  <c r="BI164" i="20"/>
  <c r="BI177" i="20" s="1"/>
  <c r="BQ164" i="20"/>
  <c r="BQ177" i="20" s="1"/>
  <c r="BY164" i="20"/>
  <c r="BY177" i="20" s="1"/>
  <c r="CG164" i="20"/>
  <c r="CG177" i="20" s="1"/>
  <c r="CO164" i="20"/>
  <c r="CO177" i="20" s="1"/>
  <c r="CW164" i="20"/>
  <c r="CW177" i="20" s="1"/>
  <c r="I175" i="20"/>
  <c r="I177" i="20" s="1"/>
  <c r="Q175" i="20"/>
  <c r="Q177" i="20" s="1"/>
  <c r="Q149" i="20" s="1"/>
  <c r="Y175" i="20"/>
  <c r="Y177" i="20" s="1"/>
  <c r="AG175" i="20"/>
  <c r="AG177" i="20" s="1"/>
  <c r="AO175" i="20"/>
  <c r="AO177" i="20" s="1"/>
  <c r="AW175" i="20"/>
  <c r="AW177" i="20" s="1"/>
  <c r="BE175" i="20"/>
  <c r="BE177" i="20" s="1"/>
  <c r="BM175" i="20"/>
  <c r="BM177" i="20" s="1"/>
  <c r="BU175" i="20"/>
  <c r="BU177" i="20" s="1"/>
  <c r="CC175" i="20"/>
  <c r="CC177" i="20" s="1"/>
  <c r="CK175" i="20"/>
  <c r="CK177" i="20" s="1"/>
  <c r="CS175" i="20"/>
  <c r="CS177" i="20" s="1"/>
  <c r="E186" i="20"/>
  <c r="M186" i="20"/>
  <c r="U186" i="20"/>
  <c r="AC186" i="20"/>
  <c r="AK186" i="20"/>
  <c r="AS186" i="20"/>
  <c r="BA186" i="20"/>
  <c r="BI186" i="20"/>
  <c r="BQ186" i="20"/>
  <c r="BY186" i="20"/>
  <c r="CG186" i="20"/>
  <c r="CO186" i="20"/>
  <c r="CW186" i="20"/>
  <c r="I192" i="20"/>
  <c r="Q192" i="20"/>
  <c r="Y192" i="20"/>
  <c r="AG192" i="20"/>
  <c r="AO192" i="20"/>
  <c r="AW192" i="20"/>
  <c r="BE192" i="20"/>
  <c r="BM192" i="20"/>
  <c r="BU192" i="20"/>
  <c r="CC192" i="20"/>
  <c r="CK192" i="20"/>
  <c r="CS192" i="20"/>
  <c r="F164" i="20"/>
  <c r="F177" i="20" s="1"/>
  <c r="F149" i="20" s="1"/>
  <c r="N164" i="20"/>
  <c r="N177" i="20" s="1"/>
  <c r="V164" i="20"/>
  <c r="V177" i="20" s="1"/>
  <c r="AD164" i="20"/>
  <c r="AD177" i="20" s="1"/>
  <c r="AL164" i="20"/>
  <c r="AL177" i="20" s="1"/>
  <c r="AT164" i="20"/>
  <c r="AT177" i="20" s="1"/>
  <c r="BB164" i="20"/>
  <c r="BB177" i="20" s="1"/>
  <c r="BJ164" i="20"/>
  <c r="BJ177" i="20" s="1"/>
  <c r="BR164" i="20"/>
  <c r="BR177" i="20" s="1"/>
  <c r="BZ164" i="20"/>
  <c r="BZ177" i="20" s="1"/>
  <c r="CH164" i="20"/>
  <c r="CH177" i="20" s="1"/>
  <c r="CP164" i="20"/>
  <c r="CP177" i="20" s="1"/>
  <c r="CX164" i="20"/>
  <c r="CX177" i="20" s="1"/>
  <c r="J175" i="20"/>
  <c r="J177" i="20" s="1"/>
  <c r="R175" i="20"/>
  <c r="R177" i="20" s="1"/>
  <c r="Z175" i="20"/>
  <c r="Z177" i="20" s="1"/>
  <c r="AH175" i="20"/>
  <c r="AH177" i="20" s="1"/>
  <c r="AP175" i="20"/>
  <c r="AP177" i="20" s="1"/>
  <c r="AX175" i="20"/>
  <c r="AX177" i="20" s="1"/>
  <c r="BF175" i="20"/>
  <c r="BF177" i="20" s="1"/>
  <c r="BN175" i="20"/>
  <c r="BN177" i="20" s="1"/>
  <c r="BV175" i="20"/>
  <c r="BV177" i="20" s="1"/>
  <c r="CD175" i="20"/>
  <c r="CD177" i="20" s="1"/>
  <c r="CL175" i="20"/>
  <c r="CL177" i="20" s="1"/>
  <c r="CT175" i="20"/>
  <c r="CT177" i="20" s="1"/>
  <c r="F186" i="20"/>
  <c r="N186" i="20"/>
  <c r="V186" i="20"/>
  <c r="AD186" i="20"/>
  <c r="AL186" i="20"/>
  <c r="AT186" i="20"/>
  <c r="BB186" i="20"/>
  <c r="BJ186" i="20"/>
  <c r="BR186" i="20"/>
  <c r="BZ186" i="20"/>
  <c r="CH186" i="20"/>
  <c r="CP186" i="20"/>
  <c r="CX186" i="20"/>
  <c r="J192" i="20"/>
  <c r="R192" i="20"/>
  <c r="Z192" i="20"/>
  <c r="AH192" i="20"/>
  <c r="AP192" i="20"/>
  <c r="AX192" i="20"/>
  <c r="BF192" i="20"/>
  <c r="BN192" i="20"/>
  <c r="BV192" i="20"/>
  <c r="CD192" i="20"/>
  <c r="CL192" i="20"/>
  <c r="CT192" i="20"/>
  <c r="DD149" i="20"/>
  <c r="GS24" i="19" s="1"/>
  <c r="GS52" i="19"/>
  <c r="DD194" i="20"/>
  <c r="GS69" i="19" s="1"/>
  <c r="P9" i="20"/>
  <c r="AF9" i="20"/>
  <c r="BD9" i="20"/>
  <c r="BT9" i="20"/>
  <c r="CJ9" i="20"/>
  <c r="C65" i="20"/>
  <c r="K65" i="20"/>
  <c r="S65" i="20"/>
  <c r="AA65" i="20"/>
  <c r="AI65" i="20"/>
  <c r="AQ65" i="20"/>
  <c r="AY65" i="20"/>
  <c r="BG65" i="20"/>
  <c r="BO65" i="20"/>
  <c r="BW65" i="20"/>
  <c r="CE65" i="20"/>
  <c r="CM65" i="20"/>
  <c r="CU65" i="20"/>
  <c r="C72" i="20"/>
  <c r="K72" i="20"/>
  <c r="S72" i="20"/>
  <c r="AA72" i="20"/>
  <c r="AI72" i="20"/>
  <c r="AQ72" i="20"/>
  <c r="AY72" i="20"/>
  <c r="BG72" i="20"/>
  <c r="BO72" i="20"/>
  <c r="BW72" i="20"/>
  <c r="CE72" i="20"/>
  <c r="CM72" i="20"/>
  <c r="CU72" i="20"/>
  <c r="G164" i="20"/>
  <c r="G177" i="20" s="1"/>
  <c r="G149" i="20" s="1"/>
  <c r="O164" i="20"/>
  <c r="O177" i="20" s="1"/>
  <c r="W164" i="20"/>
  <c r="W177" i="20" s="1"/>
  <c r="AE164" i="20"/>
  <c r="AE177" i="20" s="1"/>
  <c r="AM164" i="20"/>
  <c r="AM177" i="20" s="1"/>
  <c r="AU164" i="20"/>
  <c r="AU177" i="20" s="1"/>
  <c r="BC164" i="20"/>
  <c r="BC177" i="20" s="1"/>
  <c r="BK164" i="20"/>
  <c r="BK177" i="20" s="1"/>
  <c r="BS164" i="20"/>
  <c r="BS177" i="20" s="1"/>
  <c r="CA164" i="20"/>
  <c r="CA177" i="20" s="1"/>
  <c r="CI164" i="20"/>
  <c r="CI177" i="20" s="1"/>
  <c r="CQ164" i="20"/>
  <c r="CQ177" i="20" s="1"/>
  <c r="C175" i="20"/>
  <c r="C177" i="20" s="1"/>
  <c r="K175" i="20"/>
  <c r="K177" i="20" s="1"/>
  <c r="S175" i="20"/>
  <c r="S177" i="20" s="1"/>
  <c r="AA175" i="20"/>
  <c r="AA177" i="20" s="1"/>
  <c r="AI175" i="20"/>
  <c r="AI177" i="20" s="1"/>
  <c r="AQ175" i="20"/>
  <c r="AQ177" i="20" s="1"/>
  <c r="AY175" i="20"/>
  <c r="AY177" i="20" s="1"/>
  <c r="BG175" i="20"/>
  <c r="BG177" i="20" s="1"/>
  <c r="BO175" i="20"/>
  <c r="BO177" i="20" s="1"/>
  <c r="BW175" i="20"/>
  <c r="BW177" i="20" s="1"/>
  <c r="CE175" i="20"/>
  <c r="CE177" i="20" s="1"/>
  <c r="CM175" i="20"/>
  <c r="CM177" i="20" s="1"/>
  <c r="CU175" i="20"/>
  <c r="CU177" i="20" s="1"/>
  <c r="G186" i="20"/>
  <c r="O186" i="20"/>
  <c r="W186" i="20"/>
  <c r="AE186" i="20"/>
  <c r="AM186" i="20"/>
  <c r="AU186" i="20"/>
  <c r="BC186" i="20"/>
  <c r="BK186" i="20"/>
  <c r="BS186" i="20"/>
  <c r="CA186" i="20"/>
  <c r="CI186" i="20"/>
  <c r="CQ186" i="20"/>
  <c r="C192" i="20"/>
  <c r="K192" i="20"/>
  <c r="S192" i="20"/>
  <c r="AA192" i="20"/>
  <c r="AI192" i="20"/>
  <c r="AQ192" i="20"/>
  <c r="AY192" i="20"/>
  <c r="BG192" i="20"/>
  <c r="BO192" i="20"/>
  <c r="BW192" i="20"/>
  <c r="CE192" i="20"/>
  <c r="CM192" i="20"/>
  <c r="CU192" i="20"/>
  <c r="CZ149" i="20"/>
  <c r="GO24" i="19" s="1"/>
  <c r="GO52" i="19"/>
  <c r="Y77" i="20"/>
  <c r="AW77" i="20"/>
  <c r="BU77" i="20"/>
  <c r="CS77" i="20"/>
  <c r="Q84" i="20"/>
  <c r="Q22" i="20" s="1"/>
  <c r="Q24" i="20" s="1"/>
  <c r="AO84" i="20"/>
  <c r="AO22" i="20" s="1"/>
  <c r="AO24" i="20" s="1"/>
  <c r="BM84" i="20"/>
  <c r="BM22" i="20" s="1"/>
  <c r="CK84" i="20"/>
  <c r="CK22" i="20" s="1"/>
  <c r="CK24" i="20" s="1"/>
  <c r="I77" i="20"/>
  <c r="AG77" i="20"/>
  <c r="BE77" i="20"/>
  <c r="CC77" i="20"/>
  <c r="Y84" i="20"/>
  <c r="Y22" i="20" s="1"/>
  <c r="Y24" i="20" s="1"/>
  <c r="AW84" i="20"/>
  <c r="AW22" i="20" s="1"/>
  <c r="AW24" i="20" s="1"/>
  <c r="BU84" i="20"/>
  <c r="BU22" i="20" s="1"/>
  <c r="CS84" i="20"/>
  <c r="CS22" i="20" s="1"/>
  <c r="CS24" i="20" s="1"/>
  <c r="C77" i="20"/>
  <c r="K77" i="20"/>
  <c r="S77" i="20"/>
  <c r="AA77" i="20"/>
  <c r="AI77" i="20"/>
  <c r="AQ77" i="20"/>
  <c r="AY77" i="20"/>
  <c r="BG77" i="20"/>
  <c r="BO77" i="20"/>
  <c r="BW77" i="20"/>
  <c r="CE77" i="20"/>
  <c r="CM77" i="20"/>
  <c r="CU77" i="20"/>
  <c r="C84" i="20"/>
  <c r="C22" i="20" s="1"/>
  <c r="C24" i="20" s="1"/>
  <c r="K84" i="20"/>
  <c r="K22" i="20" s="1"/>
  <c r="S84" i="20"/>
  <c r="S22" i="20" s="1"/>
  <c r="AA84" i="20"/>
  <c r="AA22" i="20" s="1"/>
  <c r="AI84" i="20"/>
  <c r="AI22" i="20" s="1"/>
  <c r="AQ84" i="20"/>
  <c r="AQ22" i="20" s="1"/>
  <c r="AY84" i="20"/>
  <c r="AY22" i="20" s="1"/>
  <c r="BG84" i="20"/>
  <c r="BG22" i="20" s="1"/>
  <c r="BG24" i="20" s="1"/>
  <c r="BO84" i="20"/>
  <c r="BO22" i="20" s="1"/>
  <c r="BO24" i="20" s="1"/>
  <c r="BW84" i="20"/>
  <c r="BW22" i="20" s="1"/>
  <c r="CE84" i="20"/>
  <c r="CE22" i="20" s="1"/>
  <c r="CM84" i="20"/>
  <c r="CM22" i="20" s="1"/>
  <c r="CU84" i="20"/>
  <c r="CU22" i="20" s="1"/>
  <c r="Q77" i="20"/>
  <c r="AO77" i="20"/>
  <c r="BM77" i="20"/>
  <c r="CK77" i="20"/>
  <c r="I84" i="20"/>
  <c r="I22" i="20" s="1"/>
  <c r="AG84" i="20"/>
  <c r="AG22" i="20" s="1"/>
  <c r="AG24" i="20" s="1"/>
  <c r="BE84" i="20"/>
  <c r="BE22" i="20" s="1"/>
  <c r="CC84" i="20"/>
  <c r="CC22" i="20" s="1"/>
  <c r="D77" i="20"/>
  <c r="L77" i="20"/>
  <c r="T77" i="20"/>
  <c r="AB77" i="20"/>
  <c r="AJ77" i="20"/>
  <c r="AR77" i="20"/>
  <c r="AZ77" i="20"/>
  <c r="BH77" i="20"/>
  <c r="BP77" i="20"/>
  <c r="BX77" i="20"/>
  <c r="CF77" i="20"/>
  <c r="CN77" i="20"/>
  <c r="CV77" i="20"/>
  <c r="D84" i="20"/>
  <c r="D22" i="20" s="1"/>
  <c r="L84" i="20"/>
  <c r="L22" i="20" s="1"/>
  <c r="T84" i="20"/>
  <c r="T22" i="20" s="1"/>
  <c r="AB84" i="20"/>
  <c r="AB22" i="20" s="1"/>
  <c r="AJ84" i="20"/>
  <c r="AJ22" i="20" s="1"/>
  <c r="AR84" i="20"/>
  <c r="AR22" i="20" s="1"/>
  <c r="AR24" i="20" s="1"/>
  <c r="AZ84" i="20"/>
  <c r="AZ22" i="20" s="1"/>
  <c r="AZ24" i="20" s="1"/>
  <c r="BH84" i="20"/>
  <c r="BH22" i="20" s="1"/>
  <c r="BH24" i="20" s="1"/>
  <c r="BP84" i="20"/>
  <c r="BP22" i="20" s="1"/>
  <c r="BX84" i="20"/>
  <c r="BX22" i="20" s="1"/>
  <c r="CF84" i="20"/>
  <c r="CF22" i="20" s="1"/>
  <c r="CN84" i="20"/>
  <c r="CN22" i="20" s="1"/>
  <c r="CV84" i="20"/>
  <c r="CV22" i="20" s="1"/>
  <c r="B55" i="20"/>
  <c r="B56" i="20"/>
  <c r="B57" i="20"/>
  <c r="B58" i="20"/>
  <c r="B59" i="20"/>
  <c r="B60" i="20"/>
  <c r="AT21" i="20"/>
  <c r="BR21" i="20"/>
  <c r="CP21" i="20"/>
  <c r="Z49" i="20"/>
  <c r="AP49" i="20"/>
  <c r="BN49" i="20"/>
  <c r="CD49" i="20"/>
  <c r="CT49" i="20"/>
  <c r="Z51" i="20"/>
  <c r="AH51" i="20"/>
  <c r="AP51" i="20"/>
  <c r="AX51" i="20"/>
  <c r="BF51" i="20"/>
  <c r="BN51" i="20"/>
  <c r="BV51" i="20"/>
  <c r="CD51" i="20"/>
  <c r="CL51" i="20"/>
  <c r="CT51" i="20"/>
  <c r="R65" i="20"/>
  <c r="R67" i="20" s="1"/>
  <c r="AP65" i="20"/>
  <c r="AP66" i="20" s="1"/>
  <c r="BN65" i="20"/>
  <c r="BN67" i="20" s="1"/>
  <c r="CL65" i="20"/>
  <c r="CL67" i="20" s="1"/>
  <c r="F21" i="20"/>
  <c r="V21" i="20"/>
  <c r="AL21" i="20"/>
  <c r="BJ21" i="20"/>
  <c r="CH21" i="20"/>
  <c r="AH49" i="20"/>
  <c r="BF49" i="20"/>
  <c r="BV49" i="20"/>
  <c r="CL49" i="20"/>
  <c r="Z65" i="20"/>
  <c r="Z67" i="20" s="1"/>
  <c r="AX65" i="20"/>
  <c r="AX67" i="20" s="1"/>
  <c r="BV65" i="20"/>
  <c r="CT65" i="20"/>
  <c r="CT66" i="20" s="1"/>
  <c r="D65" i="20"/>
  <c r="D67" i="20" s="1"/>
  <c r="L65" i="20"/>
  <c r="L67" i="20" s="1"/>
  <c r="T65" i="20"/>
  <c r="T66" i="20" s="1"/>
  <c r="AB65" i="20"/>
  <c r="AB66" i="20" s="1"/>
  <c r="AJ65" i="20"/>
  <c r="AJ67" i="20" s="1"/>
  <c r="AR65" i="20"/>
  <c r="AR66" i="20" s="1"/>
  <c r="AZ65" i="20"/>
  <c r="BH65" i="20"/>
  <c r="BH67" i="20" s="1"/>
  <c r="BP65" i="20"/>
  <c r="BP67" i="20" s="1"/>
  <c r="BX65" i="20"/>
  <c r="BX67" i="20" s="1"/>
  <c r="CF65" i="20"/>
  <c r="CF66" i="20" s="1"/>
  <c r="CN65" i="20"/>
  <c r="CN66" i="20" s="1"/>
  <c r="CV65" i="20"/>
  <c r="N21" i="20"/>
  <c r="AD21" i="20"/>
  <c r="BB21" i="20"/>
  <c r="BZ21" i="20"/>
  <c r="CX21" i="20"/>
  <c r="AX49" i="20"/>
  <c r="J65" i="20"/>
  <c r="J67" i="20" s="1"/>
  <c r="AH65" i="20"/>
  <c r="AH66" i="20" s="1"/>
  <c r="BF65" i="20"/>
  <c r="BF67" i="20" s="1"/>
  <c r="CD65" i="20"/>
  <c r="I21" i="20"/>
  <c r="Q21" i="20"/>
  <c r="Y21" i="20"/>
  <c r="AG21" i="20"/>
  <c r="AO21" i="20"/>
  <c r="AW21" i="20"/>
  <c r="BE21" i="20"/>
  <c r="BM21" i="20"/>
  <c r="BU21" i="20"/>
  <c r="CC21" i="20"/>
  <c r="CK21" i="20"/>
  <c r="CS21" i="20"/>
  <c r="U49" i="20"/>
  <c r="AC49" i="20"/>
  <c r="AK49" i="20"/>
  <c r="AS49" i="20"/>
  <c r="BA49" i="20"/>
  <c r="BI49" i="20"/>
  <c r="BQ49" i="20"/>
  <c r="BY49" i="20"/>
  <c r="CG49" i="20"/>
  <c r="CO49" i="20"/>
  <c r="CW49" i="20"/>
  <c r="U51" i="20"/>
  <c r="AC51" i="20"/>
  <c r="AK51" i="20"/>
  <c r="AS51" i="20"/>
  <c r="BA51" i="20"/>
  <c r="BI51" i="20"/>
  <c r="BQ51" i="20"/>
  <c r="BY51" i="20"/>
  <c r="CG51" i="20"/>
  <c r="CO51" i="20"/>
  <c r="CW51" i="20"/>
  <c r="E65" i="20"/>
  <c r="E67" i="20" s="1"/>
  <c r="M65" i="20"/>
  <c r="M67" i="20" s="1"/>
  <c r="U65" i="20"/>
  <c r="U67" i="20" s="1"/>
  <c r="AC65" i="20"/>
  <c r="AC66" i="20" s="1"/>
  <c r="AK65" i="20"/>
  <c r="AK67" i="20" s="1"/>
  <c r="AS65" i="20"/>
  <c r="BA65" i="20"/>
  <c r="BA66" i="20" s="1"/>
  <c r="BI65" i="20"/>
  <c r="BI66" i="20" s="1"/>
  <c r="BQ65" i="20"/>
  <c r="BQ66" i="20" s="1"/>
  <c r="BY65" i="20"/>
  <c r="BY66" i="20" s="1"/>
  <c r="CG65" i="20"/>
  <c r="CG66" i="20" s="1"/>
  <c r="CO65" i="20"/>
  <c r="CW65" i="20"/>
  <c r="CW67" i="20" s="1"/>
  <c r="H21" i="20"/>
  <c r="AF21" i="20"/>
  <c r="BD21" i="20"/>
  <c r="CB21" i="20"/>
  <c r="AJ49" i="20"/>
  <c r="AZ49" i="20"/>
  <c r="BP49" i="20"/>
  <c r="CF49" i="20"/>
  <c r="CV49" i="20"/>
  <c r="T51" i="20"/>
  <c r="AB51" i="20"/>
  <c r="AJ51" i="20"/>
  <c r="AR51" i="20"/>
  <c r="AZ51" i="20"/>
  <c r="BH51" i="20"/>
  <c r="BP51" i="20"/>
  <c r="BX51" i="20"/>
  <c r="CF51" i="20"/>
  <c r="CN51" i="20"/>
  <c r="CV51" i="20"/>
  <c r="P21" i="20"/>
  <c r="AN21" i="20"/>
  <c r="BL21" i="20"/>
  <c r="CJ21" i="20"/>
  <c r="AB49" i="20"/>
  <c r="BX49" i="20"/>
  <c r="R21" i="20"/>
  <c r="AH21" i="20"/>
  <c r="AP21" i="20"/>
  <c r="AX21" i="20"/>
  <c r="BF21" i="20"/>
  <c r="BN21" i="20"/>
  <c r="BV21" i="20"/>
  <c r="CD21" i="20"/>
  <c r="CL21" i="20"/>
  <c r="CT21" i="20"/>
  <c r="V49" i="20"/>
  <c r="AD49" i="20"/>
  <c r="AL49" i="20"/>
  <c r="AT49" i="20"/>
  <c r="BB49" i="20"/>
  <c r="BJ49" i="20"/>
  <c r="BR49" i="20"/>
  <c r="BZ49" i="20"/>
  <c r="CH49" i="20"/>
  <c r="CP49" i="20"/>
  <c r="CX49" i="20"/>
  <c r="V51" i="20"/>
  <c r="AD51" i="20"/>
  <c r="AL51" i="20"/>
  <c r="AT51" i="20"/>
  <c r="BB51" i="20"/>
  <c r="BJ51" i="20"/>
  <c r="BR51" i="20"/>
  <c r="BZ51" i="20"/>
  <c r="CH51" i="20"/>
  <c r="CP51" i="20"/>
  <c r="CX51" i="20"/>
  <c r="F65" i="20"/>
  <c r="F67" i="20" s="1"/>
  <c r="N65" i="20"/>
  <c r="N66" i="20" s="1"/>
  <c r="V65" i="20"/>
  <c r="V66" i="20" s="1"/>
  <c r="AD65" i="20"/>
  <c r="AD66" i="20" s="1"/>
  <c r="AL65" i="20"/>
  <c r="AT65" i="20"/>
  <c r="AT66" i="20" s="1"/>
  <c r="BB65" i="20"/>
  <c r="BJ65" i="20"/>
  <c r="BJ67" i="20" s="1"/>
  <c r="BR65" i="20"/>
  <c r="BR67" i="20" s="1"/>
  <c r="BZ65" i="20"/>
  <c r="BZ66" i="20" s="1"/>
  <c r="CH65" i="20"/>
  <c r="CH66" i="20" s="1"/>
  <c r="CP65" i="20"/>
  <c r="CP66" i="20" s="1"/>
  <c r="CX65" i="20"/>
  <c r="CX66" i="20" s="1"/>
  <c r="X21" i="20"/>
  <c r="AV21" i="20"/>
  <c r="BT21" i="20"/>
  <c r="CR21" i="20"/>
  <c r="T49" i="20"/>
  <c r="AR49" i="20"/>
  <c r="BH49" i="20"/>
  <c r="CN49" i="20"/>
  <c r="J21" i="20"/>
  <c r="Z21" i="20"/>
  <c r="C21" i="20"/>
  <c r="K21" i="20"/>
  <c r="S21" i="20"/>
  <c r="AA21" i="20"/>
  <c r="AI21" i="20"/>
  <c r="AQ21" i="20"/>
  <c r="AY21" i="20"/>
  <c r="BG21" i="20"/>
  <c r="BO21" i="20"/>
  <c r="BW21" i="20"/>
  <c r="CE21" i="20"/>
  <c r="CM21" i="20"/>
  <c r="CU21" i="20"/>
  <c r="W49" i="20"/>
  <c r="AE49" i="20"/>
  <c r="AM49" i="20"/>
  <c r="AU49" i="20"/>
  <c r="BC49" i="20"/>
  <c r="BK49" i="20"/>
  <c r="BS49" i="20"/>
  <c r="CA49" i="20"/>
  <c r="CI49" i="20"/>
  <c r="CQ49" i="20"/>
  <c r="W51" i="20"/>
  <c r="AE51" i="20"/>
  <c r="AM51" i="20"/>
  <c r="AU51" i="20"/>
  <c r="BC51" i="20"/>
  <c r="BK51" i="20"/>
  <c r="BS51" i="20"/>
  <c r="CA51" i="20"/>
  <c r="CI51" i="20"/>
  <c r="CQ51" i="20"/>
  <c r="G65" i="20"/>
  <c r="O65" i="20"/>
  <c r="O66" i="20" s="1"/>
  <c r="W65" i="20"/>
  <c r="W66" i="20" s="1"/>
  <c r="AE65" i="20"/>
  <c r="AE66" i="20" s="1"/>
  <c r="AM65" i="20"/>
  <c r="AM67" i="20" s="1"/>
  <c r="AU65" i="20"/>
  <c r="AU66" i="20" s="1"/>
  <c r="BC65" i="20"/>
  <c r="BK65" i="20"/>
  <c r="BK67" i="20" s="1"/>
  <c r="BS65" i="20"/>
  <c r="BS66" i="20" s="1"/>
  <c r="CA65" i="20"/>
  <c r="CA66" i="20" s="1"/>
  <c r="CI65" i="20"/>
  <c r="CI66" i="20" s="1"/>
  <c r="CQ65" i="20"/>
  <c r="CQ66" i="20" s="1"/>
  <c r="CY55" i="20"/>
  <c r="DA55" i="20"/>
  <c r="DC55" i="20"/>
  <c r="DE55" i="20"/>
  <c r="DG55" i="20"/>
  <c r="DI55" i="20"/>
  <c r="DK55" i="20"/>
  <c r="DM55" i="20"/>
  <c r="DO55" i="20"/>
  <c r="DQ55" i="20"/>
  <c r="DS55" i="20"/>
  <c r="DU55" i="20"/>
  <c r="DW55" i="20"/>
  <c r="DY55" i="20"/>
  <c r="EA55" i="20"/>
  <c r="EC55" i="20"/>
  <c r="EE55" i="20"/>
  <c r="EG55" i="20"/>
  <c r="EI55" i="20"/>
  <c r="EK55" i="20"/>
  <c r="EM55" i="20"/>
  <c r="EO55" i="20"/>
  <c r="EQ55" i="20"/>
  <c r="ES55" i="20"/>
  <c r="EU55" i="20"/>
  <c r="EW55" i="20"/>
  <c r="EY55" i="20"/>
  <c r="FA55" i="20"/>
  <c r="FC55" i="20"/>
  <c r="FE55" i="20"/>
  <c r="FG55" i="20"/>
  <c r="FI55" i="20"/>
  <c r="FK55" i="20"/>
  <c r="FM55" i="20"/>
  <c r="FO55" i="20"/>
  <c r="FQ55" i="20"/>
  <c r="FS55" i="20"/>
  <c r="FU55" i="20"/>
  <c r="FW55" i="20"/>
  <c r="FY55" i="20"/>
  <c r="GA55" i="20"/>
  <c r="GC55" i="20"/>
  <c r="GE55" i="20"/>
  <c r="GG55" i="20"/>
  <c r="GI55" i="20"/>
  <c r="GK55" i="20"/>
  <c r="GO55" i="20"/>
  <c r="GS55" i="20"/>
  <c r="CZ55" i="20"/>
  <c r="DB55" i="20"/>
  <c r="DD55" i="20"/>
  <c r="DF55" i="20"/>
  <c r="DH55" i="20"/>
  <c r="DJ55" i="20"/>
  <c r="DL55" i="20"/>
  <c r="DN55" i="20"/>
  <c r="DP55" i="20"/>
  <c r="DR55" i="20"/>
  <c r="DT55" i="20"/>
  <c r="DV55" i="20"/>
  <c r="DX55" i="20"/>
  <c r="DZ55" i="20"/>
  <c r="EB55" i="20"/>
  <c r="ED55" i="20"/>
  <c r="EF55" i="20"/>
  <c r="EH55" i="20"/>
  <c r="EJ55" i="20"/>
  <c r="EL55" i="20"/>
  <c r="EN55" i="20"/>
  <c r="EP55" i="20"/>
  <c r="ER55" i="20"/>
  <c r="ET55" i="20"/>
  <c r="EV55" i="20"/>
  <c r="EX55" i="20"/>
  <c r="EZ55" i="20"/>
  <c r="FB55" i="20"/>
  <c r="FD55" i="20"/>
  <c r="FF55" i="20"/>
  <c r="FH55" i="20"/>
  <c r="FJ55" i="20"/>
  <c r="FL55" i="20"/>
  <c r="FN55" i="20"/>
  <c r="FP55" i="20"/>
  <c r="FR55" i="20"/>
  <c r="FT55" i="20"/>
  <c r="FV55" i="20"/>
  <c r="FX55" i="20"/>
  <c r="FZ55" i="20"/>
  <c r="GB55" i="20"/>
  <c r="GD55" i="20"/>
  <c r="GF55" i="20"/>
  <c r="GH55" i="20"/>
  <c r="GJ55" i="20"/>
  <c r="GM55" i="20"/>
  <c r="GQ55" i="20"/>
  <c r="GT55" i="20"/>
  <c r="GP55" i="20"/>
  <c r="GL55" i="20"/>
  <c r="GR55" i="20"/>
  <c r="GN55" i="20"/>
  <c r="CZ56" i="20"/>
  <c r="DB56" i="20"/>
  <c r="DD56" i="20"/>
  <c r="DF56" i="20"/>
  <c r="DH56" i="20"/>
  <c r="DJ56" i="20"/>
  <c r="DL56" i="20"/>
  <c r="DN56" i="20"/>
  <c r="DP56" i="20"/>
  <c r="DR56" i="20"/>
  <c r="DT56" i="20"/>
  <c r="DV56" i="20"/>
  <c r="DX56" i="20"/>
  <c r="DZ56" i="20"/>
  <c r="EB56" i="20"/>
  <c r="ED56" i="20"/>
  <c r="EF56" i="20"/>
  <c r="EH56" i="20"/>
  <c r="EJ56" i="20"/>
  <c r="EL56" i="20"/>
  <c r="EN56" i="20"/>
  <c r="EP56" i="20"/>
  <c r="ER56" i="20"/>
  <c r="ET56" i="20"/>
  <c r="EV56" i="20"/>
  <c r="EX56" i="20"/>
  <c r="EZ56" i="20"/>
  <c r="FB56" i="20"/>
  <c r="FD56" i="20"/>
  <c r="FF56" i="20"/>
  <c r="FH56" i="20"/>
  <c r="FJ56" i="20"/>
  <c r="FL56" i="20"/>
  <c r="FN56" i="20"/>
  <c r="FP56" i="20"/>
  <c r="FR56" i="20"/>
  <c r="FT56" i="20"/>
  <c r="CY56" i="20"/>
  <c r="DC56" i="20"/>
  <c r="DG56" i="20"/>
  <c r="DK56" i="20"/>
  <c r="DO56" i="20"/>
  <c r="DS56" i="20"/>
  <c r="DW56" i="20"/>
  <c r="EA56" i="20"/>
  <c r="EE56" i="20"/>
  <c r="EI56" i="20"/>
  <c r="EM56" i="20"/>
  <c r="EQ56" i="20"/>
  <c r="EU56" i="20"/>
  <c r="EY56" i="20"/>
  <c r="FC56" i="20"/>
  <c r="FG56" i="20"/>
  <c r="FK56" i="20"/>
  <c r="FO56" i="20"/>
  <c r="FS56" i="20"/>
  <c r="FV56" i="20"/>
  <c r="FX56" i="20"/>
  <c r="FZ56" i="20"/>
  <c r="GB56" i="20"/>
  <c r="GD56" i="20"/>
  <c r="GF56" i="20"/>
  <c r="GH56" i="20"/>
  <c r="GJ56" i="20"/>
  <c r="GM56" i="20"/>
  <c r="GQ56" i="20"/>
  <c r="DA56" i="20"/>
  <c r="DE56" i="20"/>
  <c r="DI56" i="20"/>
  <c r="DM56" i="20"/>
  <c r="DQ56" i="20"/>
  <c r="DU56" i="20"/>
  <c r="DY56" i="20"/>
  <c r="EC56" i="20"/>
  <c r="EG56" i="20"/>
  <c r="EK56" i="20"/>
  <c r="EO56" i="20"/>
  <c r="ES56" i="20"/>
  <c r="EW56" i="20"/>
  <c r="FA56" i="20"/>
  <c r="FE56" i="20"/>
  <c r="FI56" i="20"/>
  <c r="FM56" i="20"/>
  <c r="FQ56" i="20"/>
  <c r="FU56" i="20"/>
  <c r="FW56" i="20"/>
  <c r="FY56" i="20"/>
  <c r="GA56" i="20"/>
  <c r="GC56" i="20"/>
  <c r="GE56" i="20"/>
  <c r="GG56" i="20"/>
  <c r="GI56" i="20"/>
  <c r="GK56" i="20"/>
  <c r="GO56" i="20"/>
  <c r="GS56" i="20"/>
  <c r="GL56" i="20"/>
  <c r="GT56" i="20"/>
  <c r="GP56" i="20"/>
  <c r="GR56" i="20"/>
  <c r="GN56" i="20"/>
  <c r="CY57" i="20"/>
  <c r="DA57" i="20"/>
  <c r="DC57" i="20"/>
  <c r="DE57" i="20"/>
  <c r="DG57" i="20"/>
  <c r="DI57" i="20"/>
  <c r="DK57" i="20"/>
  <c r="DM57" i="20"/>
  <c r="DO57" i="20"/>
  <c r="DQ57" i="20"/>
  <c r="DS57" i="20"/>
  <c r="DU57" i="20"/>
  <c r="DW57" i="20"/>
  <c r="DY57" i="20"/>
  <c r="EA57" i="20"/>
  <c r="EC57" i="20"/>
  <c r="EE57" i="20"/>
  <c r="EG57" i="20"/>
  <c r="EI57" i="20"/>
  <c r="EK57" i="20"/>
  <c r="EM57" i="20"/>
  <c r="EO57" i="20"/>
  <c r="EQ57" i="20"/>
  <c r="ES57" i="20"/>
  <c r="EU57" i="20"/>
  <c r="EW57" i="20"/>
  <c r="EY57" i="20"/>
  <c r="FA57" i="20"/>
  <c r="FC57" i="20"/>
  <c r="FE57" i="20"/>
  <c r="FG57" i="20"/>
  <c r="FI57" i="20"/>
  <c r="FK57" i="20"/>
  <c r="FM57" i="20"/>
  <c r="FO57" i="20"/>
  <c r="FQ57" i="20"/>
  <c r="FS57" i="20"/>
  <c r="FU57" i="20"/>
  <c r="FW57" i="20"/>
  <c r="FY57" i="20"/>
  <c r="GA57" i="20"/>
  <c r="GC57" i="20"/>
  <c r="GE57" i="20"/>
  <c r="GG57" i="20"/>
  <c r="GI57" i="20"/>
  <c r="GK57" i="20"/>
  <c r="GO57" i="20"/>
  <c r="GS57" i="20"/>
  <c r="CZ57" i="20"/>
  <c r="DB57" i="20"/>
  <c r="DD57" i="20"/>
  <c r="DF57" i="20"/>
  <c r="DH57" i="20"/>
  <c r="DJ57" i="20"/>
  <c r="DL57" i="20"/>
  <c r="DN57" i="20"/>
  <c r="DP57" i="20"/>
  <c r="DR57" i="20"/>
  <c r="DT57" i="20"/>
  <c r="DV57" i="20"/>
  <c r="DX57" i="20"/>
  <c r="DZ57" i="20"/>
  <c r="EB57" i="20"/>
  <c r="ED57" i="20"/>
  <c r="EF57" i="20"/>
  <c r="EH57" i="20"/>
  <c r="EJ57" i="20"/>
  <c r="EL57" i="20"/>
  <c r="EN57" i="20"/>
  <c r="EP57" i="20"/>
  <c r="ER57" i="20"/>
  <c r="ET57" i="20"/>
  <c r="EV57" i="20"/>
  <c r="EX57" i="20"/>
  <c r="EZ57" i="20"/>
  <c r="FB57" i="20"/>
  <c r="FD57" i="20"/>
  <c r="FF57" i="20"/>
  <c r="FH57" i="20"/>
  <c r="FJ57" i="20"/>
  <c r="FL57" i="20"/>
  <c r="FN57" i="20"/>
  <c r="FP57" i="20"/>
  <c r="FR57" i="20"/>
  <c r="FT57" i="20"/>
  <c r="FV57" i="20"/>
  <c r="FX57" i="20"/>
  <c r="FZ57" i="20"/>
  <c r="GB57" i="20"/>
  <c r="GD57" i="20"/>
  <c r="GF57" i="20"/>
  <c r="GH57" i="20"/>
  <c r="GJ57" i="20"/>
  <c r="GM57" i="20"/>
  <c r="GQ57" i="20"/>
  <c r="GT57" i="20"/>
  <c r="GP57" i="20"/>
  <c r="GL57" i="20"/>
  <c r="GR57" i="20"/>
  <c r="GN57" i="20"/>
  <c r="CZ58" i="20"/>
  <c r="DB58" i="20"/>
  <c r="DD58" i="20"/>
  <c r="DF58" i="20"/>
  <c r="DH58" i="20"/>
  <c r="DJ58" i="20"/>
  <c r="DL58" i="20"/>
  <c r="DN58" i="20"/>
  <c r="CY58" i="20"/>
  <c r="DA58" i="20"/>
  <c r="DC58" i="20"/>
  <c r="DE58" i="20"/>
  <c r="DG58" i="20"/>
  <c r="DI58" i="20"/>
  <c r="DK58" i="20"/>
  <c r="DM58" i="20"/>
  <c r="DO58" i="20"/>
  <c r="DQ58" i="20"/>
  <c r="DS58" i="20"/>
  <c r="DU58" i="20"/>
  <c r="DW58" i="20"/>
  <c r="DY58" i="20"/>
  <c r="EA58" i="20"/>
  <c r="EC58" i="20"/>
  <c r="EE58" i="20"/>
  <c r="EG58" i="20"/>
  <c r="EI58" i="20"/>
  <c r="EK58" i="20"/>
  <c r="EM58" i="20"/>
  <c r="EO58" i="20"/>
  <c r="EQ58" i="20"/>
  <c r="ES58" i="20"/>
  <c r="EU58" i="20"/>
  <c r="EW58" i="20"/>
  <c r="EY58" i="20"/>
  <c r="FA58" i="20"/>
  <c r="FC58" i="20"/>
  <c r="FE58" i="20"/>
  <c r="FG58" i="20"/>
  <c r="FI58" i="20"/>
  <c r="FK58" i="20"/>
  <c r="FM58" i="20"/>
  <c r="FO58" i="20"/>
  <c r="FQ58" i="20"/>
  <c r="FS58" i="20"/>
  <c r="FU58" i="20"/>
  <c r="FW58" i="20"/>
  <c r="FY58" i="20"/>
  <c r="GA58" i="20"/>
  <c r="GC58" i="20"/>
  <c r="GE58" i="20"/>
  <c r="GG58" i="20"/>
  <c r="GI58" i="20"/>
  <c r="GK58" i="20"/>
  <c r="GO58" i="20"/>
  <c r="GS58" i="20"/>
  <c r="DP58" i="20"/>
  <c r="DR58" i="20"/>
  <c r="DT58" i="20"/>
  <c r="DV58" i="20"/>
  <c r="DX58" i="20"/>
  <c r="DZ58" i="20"/>
  <c r="EB58" i="20"/>
  <c r="ED58" i="20"/>
  <c r="EF58" i="20"/>
  <c r="EH58" i="20"/>
  <c r="EJ58" i="20"/>
  <c r="EL58" i="20"/>
  <c r="EN58" i="20"/>
  <c r="EP58" i="20"/>
  <c r="ER58" i="20"/>
  <c r="ET58" i="20"/>
  <c r="EV58" i="20"/>
  <c r="EX58" i="20"/>
  <c r="EZ58" i="20"/>
  <c r="FB58" i="20"/>
  <c r="FD58" i="20"/>
  <c r="FF58" i="20"/>
  <c r="FH58" i="20"/>
  <c r="FJ58" i="20"/>
  <c r="FL58" i="20"/>
  <c r="FN58" i="20"/>
  <c r="FP58" i="20"/>
  <c r="FR58" i="20"/>
  <c r="FT58" i="20"/>
  <c r="FV58" i="20"/>
  <c r="FX58" i="20"/>
  <c r="FZ58" i="20"/>
  <c r="GB58" i="20"/>
  <c r="GD58" i="20"/>
  <c r="GF58" i="20"/>
  <c r="GH58" i="20"/>
  <c r="GJ58" i="20"/>
  <c r="GM58" i="20"/>
  <c r="GQ58" i="20"/>
  <c r="GL58" i="20"/>
  <c r="GT58" i="20"/>
  <c r="GP58" i="20"/>
  <c r="GR58" i="20"/>
  <c r="GN58" i="20"/>
  <c r="CZ59" i="20"/>
  <c r="DB59" i="20"/>
  <c r="DD59" i="20"/>
  <c r="DF59" i="20"/>
  <c r="DH59" i="20"/>
  <c r="DJ59" i="20"/>
  <c r="DL59" i="20"/>
  <c r="DN59" i="20"/>
  <c r="DP59" i="20"/>
  <c r="DR59" i="20"/>
  <c r="DT59" i="20"/>
  <c r="DV59" i="20"/>
  <c r="DX59" i="20"/>
  <c r="DZ59" i="20"/>
  <c r="EB59" i="20"/>
  <c r="ED59" i="20"/>
  <c r="EF59" i="20"/>
  <c r="EH59" i="20"/>
  <c r="EJ59" i="20"/>
  <c r="EL59" i="20"/>
  <c r="EN59" i="20"/>
  <c r="EP59" i="20"/>
  <c r="ER59" i="20"/>
  <c r="ET59" i="20"/>
  <c r="EV59" i="20"/>
  <c r="EX59" i="20"/>
  <c r="EZ59" i="20"/>
  <c r="FB59" i="20"/>
  <c r="FD59" i="20"/>
  <c r="FF59" i="20"/>
  <c r="FH59" i="20"/>
  <c r="FJ59" i="20"/>
  <c r="FL59" i="20"/>
  <c r="FN59" i="20"/>
  <c r="FP59" i="20"/>
  <c r="FR59" i="20"/>
  <c r="FT59" i="20"/>
  <c r="FV59" i="20"/>
  <c r="FX59" i="20"/>
  <c r="FZ59" i="20"/>
  <c r="GB59" i="20"/>
  <c r="GD59" i="20"/>
  <c r="GF59" i="20"/>
  <c r="GH59" i="20"/>
  <c r="GJ59" i="20"/>
  <c r="GM59" i="20"/>
  <c r="GQ59" i="20"/>
  <c r="CY59" i="20"/>
  <c r="DA59" i="20"/>
  <c r="DC59" i="20"/>
  <c r="DE59" i="20"/>
  <c r="DG59" i="20"/>
  <c r="DI59" i="20"/>
  <c r="DK59" i="20"/>
  <c r="DM59" i="20"/>
  <c r="DO59" i="20"/>
  <c r="DQ59" i="20"/>
  <c r="DS59" i="20"/>
  <c r="DU59" i="20"/>
  <c r="DW59" i="20"/>
  <c r="DY59" i="20"/>
  <c r="EA59" i="20"/>
  <c r="EC59" i="20"/>
  <c r="EE59" i="20"/>
  <c r="EG59" i="20"/>
  <c r="EI59" i="20"/>
  <c r="EK59" i="20"/>
  <c r="EM59" i="20"/>
  <c r="EO59" i="20"/>
  <c r="EQ59" i="20"/>
  <c r="ES59" i="20"/>
  <c r="EU59" i="20"/>
  <c r="EW59" i="20"/>
  <c r="EY59" i="20"/>
  <c r="FA59" i="20"/>
  <c r="FC59" i="20"/>
  <c r="FE59" i="20"/>
  <c r="FG59" i="20"/>
  <c r="FI59" i="20"/>
  <c r="FK59" i="20"/>
  <c r="FM59" i="20"/>
  <c r="FO59" i="20"/>
  <c r="FQ59" i="20"/>
  <c r="FS59" i="20"/>
  <c r="FU59" i="20"/>
  <c r="FW59" i="20"/>
  <c r="FY59" i="20"/>
  <c r="GA59" i="20"/>
  <c r="GC59" i="20"/>
  <c r="GE59" i="20"/>
  <c r="GG59" i="20"/>
  <c r="GI59" i="20"/>
  <c r="GK59" i="20"/>
  <c r="GO59" i="20"/>
  <c r="GS59" i="20"/>
  <c r="GT59" i="20"/>
  <c r="GP59" i="20"/>
  <c r="GL59" i="20"/>
  <c r="GR59" i="20"/>
  <c r="GN59" i="20"/>
  <c r="CY60" i="20"/>
  <c r="DA60" i="20"/>
  <c r="DC60" i="20"/>
  <c r="DE60" i="20"/>
  <c r="DG60" i="20"/>
  <c r="DI60" i="20"/>
  <c r="DK60" i="20"/>
  <c r="DM60" i="20"/>
  <c r="DO60" i="20"/>
  <c r="DQ60" i="20"/>
  <c r="DS60" i="20"/>
  <c r="DU60" i="20"/>
  <c r="DW60" i="20"/>
  <c r="DY60" i="20"/>
  <c r="EA60" i="20"/>
  <c r="EC60" i="20"/>
  <c r="EE60" i="20"/>
  <c r="EG60" i="20"/>
  <c r="EI60" i="20"/>
  <c r="EK60" i="20"/>
  <c r="EM60" i="20"/>
  <c r="EO60" i="20"/>
  <c r="EQ60" i="20"/>
  <c r="ES60" i="20"/>
  <c r="EU60" i="20"/>
  <c r="EW60" i="20"/>
  <c r="EY60" i="20"/>
  <c r="FA60" i="20"/>
  <c r="FC60" i="20"/>
  <c r="FE60" i="20"/>
  <c r="FG60" i="20"/>
  <c r="FI60" i="20"/>
  <c r="FK60" i="20"/>
  <c r="FM60" i="20"/>
  <c r="FO60" i="20"/>
  <c r="FQ60" i="20"/>
  <c r="FS60" i="20"/>
  <c r="FU60" i="20"/>
  <c r="FW60" i="20"/>
  <c r="FY60" i="20"/>
  <c r="GA60" i="20"/>
  <c r="GC60" i="20"/>
  <c r="GE60" i="20"/>
  <c r="GG60" i="20"/>
  <c r="GI60" i="20"/>
  <c r="GK60" i="20"/>
  <c r="GO60" i="20"/>
  <c r="GS60" i="20"/>
  <c r="CZ60" i="20"/>
  <c r="DB60" i="20"/>
  <c r="DD60" i="20"/>
  <c r="DF60" i="20"/>
  <c r="DH60" i="20"/>
  <c r="DJ60" i="20"/>
  <c r="DL60" i="20"/>
  <c r="DN60" i="20"/>
  <c r="DP60" i="20"/>
  <c r="DR60" i="20"/>
  <c r="DT60" i="20"/>
  <c r="DV60" i="20"/>
  <c r="DX60" i="20"/>
  <c r="DZ60" i="20"/>
  <c r="EB60" i="20"/>
  <c r="ED60" i="20"/>
  <c r="EF60" i="20"/>
  <c r="EH60" i="20"/>
  <c r="EJ60" i="20"/>
  <c r="EL60" i="20"/>
  <c r="EN60" i="20"/>
  <c r="EP60" i="20"/>
  <c r="ER60" i="20"/>
  <c r="ET60" i="20"/>
  <c r="EV60" i="20"/>
  <c r="EX60" i="20"/>
  <c r="EZ60" i="20"/>
  <c r="FB60" i="20"/>
  <c r="FD60" i="20"/>
  <c r="FF60" i="20"/>
  <c r="FH60" i="20"/>
  <c r="FJ60" i="20"/>
  <c r="FL60" i="20"/>
  <c r="FN60" i="20"/>
  <c r="FP60" i="20"/>
  <c r="FR60" i="20"/>
  <c r="FT60" i="20"/>
  <c r="FV60" i="20"/>
  <c r="FX60" i="20"/>
  <c r="FZ60" i="20"/>
  <c r="GB60" i="20"/>
  <c r="GD60" i="20"/>
  <c r="GF60" i="20"/>
  <c r="GH60" i="20"/>
  <c r="GJ60" i="20"/>
  <c r="GM60" i="20"/>
  <c r="GQ60" i="20"/>
  <c r="GL60" i="20"/>
  <c r="GT60" i="20"/>
  <c r="GP60" i="20"/>
  <c r="GR60" i="20"/>
  <c r="GN60" i="20"/>
  <c r="D55" i="20"/>
  <c r="F55" i="20"/>
  <c r="H55" i="20"/>
  <c r="J55" i="20"/>
  <c r="L55" i="20"/>
  <c r="N55" i="20"/>
  <c r="P55" i="20"/>
  <c r="R55" i="20"/>
  <c r="D56" i="20"/>
  <c r="F56" i="20"/>
  <c r="H56" i="20"/>
  <c r="J56" i="20"/>
  <c r="L56" i="20"/>
  <c r="N56" i="20"/>
  <c r="P56" i="20"/>
  <c r="R56" i="20"/>
  <c r="D57" i="20"/>
  <c r="F57" i="20"/>
  <c r="H57" i="20"/>
  <c r="J57" i="20"/>
  <c r="L57" i="20"/>
  <c r="N57" i="20"/>
  <c r="P57" i="20"/>
  <c r="R57" i="20"/>
  <c r="D58" i="20"/>
  <c r="F58" i="20"/>
  <c r="H58" i="20"/>
  <c r="J58" i="20"/>
  <c r="L58" i="20"/>
  <c r="N58" i="20"/>
  <c r="P58" i="20"/>
  <c r="R58" i="20"/>
  <c r="H59" i="20"/>
  <c r="L59" i="20"/>
  <c r="N59" i="20"/>
  <c r="P59" i="20"/>
  <c r="R59" i="20"/>
  <c r="D60" i="20"/>
  <c r="F60" i="20"/>
  <c r="H60" i="20"/>
  <c r="J60" i="20"/>
  <c r="L60" i="20"/>
  <c r="N60" i="20"/>
  <c r="P60" i="20"/>
  <c r="R60" i="20"/>
  <c r="D59" i="20"/>
  <c r="F59" i="20"/>
  <c r="J59" i="20"/>
  <c r="AB194" i="20"/>
  <c r="AB149" i="20"/>
  <c r="AJ194" i="20"/>
  <c r="AJ149" i="20"/>
  <c r="AR194" i="20"/>
  <c r="AR149" i="20"/>
  <c r="AZ194" i="20"/>
  <c r="AZ149" i="20"/>
  <c r="BH194" i="20"/>
  <c r="BH149" i="20"/>
  <c r="BP194" i="20"/>
  <c r="BP149" i="20"/>
  <c r="BX194" i="20"/>
  <c r="BX149" i="20"/>
  <c r="CF194" i="20"/>
  <c r="CF149" i="20"/>
  <c r="CN194" i="20"/>
  <c r="CN149" i="20"/>
  <c r="D7" i="20"/>
  <c r="H7" i="20"/>
  <c r="L7" i="20"/>
  <c r="P7" i="20"/>
  <c r="T7" i="20"/>
  <c r="X7" i="20"/>
  <c r="AB7" i="20"/>
  <c r="AF7" i="20"/>
  <c r="AJ7" i="20"/>
  <c r="AN7" i="20"/>
  <c r="AP7" i="20"/>
  <c r="AT7" i="20"/>
  <c r="AX7" i="20"/>
  <c r="BB7" i="20"/>
  <c r="BF7" i="20"/>
  <c r="BJ7" i="20"/>
  <c r="BN7" i="20"/>
  <c r="BR7" i="20"/>
  <c r="BT7" i="20"/>
  <c r="BX7" i="20"/>
  <c r="CB7" i="20"/>
  <c r="CF7" i="20"/>
  <c r="CJ7" i="20"/>
  <c r="CN7" i="20"/>
  <c r="CR7" i="20"/>
  <c r="CV7" i="20"/>
  <c r="D8" i="20"/>
  <c r="H8" i="20"/>
  <c r="L8" i="20"/>
  <c r="P8" i="20"/>
  <c r="T8" i="20"/>
  <c r="X8" i="20"/>
  <c r="AB8" i="20"/>
  <c r="AF8" i="20"/>
  <c r="AJ8" i="20"/>
  <c r="AL8" i="20"/>
  <c r="AP8" i="20"/>
  <c r="AT8" i="20"/>
  <c r="AX8" i="20"/>
  <c r="BB8" i="20"/>
  <c r="BD8" i="20"/>
  <c r="BH8" i="20"/>
  <c r="BL8" i="20"/>
  <c r="BP8" i="20"/>
  <c r="BT8" i="20"/>
  <c r="BX8" i="20"/>
  <c r="BZ8" i="20"/>
  <c r="CB8" i="20"/>
  <c r="CF8" i="20"/>
  <c r="CJ8" i="20"/>
  <c r="CN8" i="20"/>
  <c r="CR8" i="20"/>
  <c r="CV8" i="20"/>
  <c r="Z11" i="20"/>
  <c r="AD11" i="20"/>
  <c r="AH11" i="20"/>
  <c r="AL11" i="20"/>
  <c r="AR11" i="20"/>
  <c r="AV11" i="20"/>
  <c r="AZ11" i="20"/>
  <c r="BD11" i="20"/>
  <c r="BP11" i="20"/>
  <c r="CL11" i="20"/>
  <c r="CP11" i="20"/>
  <c r="R12" i="20"/>
  <c r="V12" i="20"/>
  <c r="AN12" i="20"/>
  <c r="AR12" i="20"/>
  <c r="AV12" i="20"/>
  <c r="BF12" i="20"/>
  <c r="BJ12" i="20"/>
  <c r="BN12" i="20"/>
  <c r="BR12" i="20"/>
  <c r="BV12" i="20"/>
  <c r="CD12" i="20"/>
  <c r="CH12" i="20"/>
  <c r="CL12" i="20"/>
  <c r="CP12" i="20"/>
  <c r="D87" i="20"/>
  <c r="H87" i="20"/>
  <c r="L87" i="20"/>
  <c r="P87" i="20"/>
  <c r="T87" i="20"/>
  <c r="X87" i="20"/>
  <c r="AD87" i="20"/>
  <c r="AH87" i="20"/>
  <c r="AL87" i="20"/>
  <c r="AP87" i="20"/>
  <c r="AT90" i="20"/>
  <c r="AT87" i="20"/>
  <c r="AZ87" i="20"/>
  <c r="BB87" i="20"/>
  <c r="BF87" i="20"/>
  <c r="BL87" i="20"/>
  <c r="BR87" i="20"/>
  <c r="D24" i="20"/>
  <c r="F24" i="20"/>
  <c r="H24" i="20"/>
  <c r="J24" i="20"/>
  <c r="L24" i="20"/>
  <c r="N24" i="20"/>
  <c r="P24" i="20"/>
  <c r="R24" i="20"/>
  <c r="T24" i="20"/>
  <c r="V24" i="20"/>
  <c r="X24" i="20"/>
  <c r="Z24" i="20"/>
  <c r="AB24" i="20"/>
  <c r="AD24" i="20"/>
  <c r="AF24" i="20"/>
  <c r="AH24" i="20"/>
  <c r="AJ24" i="20"/>
  <c r="AL24" i="20"/>
  <c r="AN24" i="20"/>
  <c r="AP24" i="20"/>
  <c r="AT24" i="20"/>
  <c r="AV24" i="20"/>
  <c r="AX24" i="20"/>
  <c r="BB24" i="20"/>
  <c r="BD24" i="20"/>
  <c r="BF24" i="20"/>
  <c r="BJ24" i="20"/>
  <c r="BL24" i="20"/>
  <c r="BN24" i="20"/>
  <c r="BP24" i="20"/>
  <c r="BR24" i="20"/>
  <c r="BT24" i="20"/>
  <c r="BV24" i="20"/>
  <c r="BX24" i="20"/>
  <c r="BZ24" i="20"/>
  <c r="CB24" i="20"/>
  <c r="CD24" i="20"/>
  <c r="CF24" i="20"/>
  <c r="CH24" i="20"/>
  <c r="CJ24" i="20"/>
  <c r="CL24" i="20"/>
  <c r="CN24" i="20"/>
  <c r="CP24" i="20"/>
  <c r="CR24" i="20"/>
  <c r="CT24" i="20"/>
  <c r="CV24" i="20"/>
  <c r="CX24" i="20"/>
  <c r="D25" i="20"/>
  <c r="F25" i="20"/>
  <c r="H25" i="20"/>
  <c r="J25" i="20"/>
  <c r="L25" i="20"/>
  <c r="N25" i="20"/>
  <c r="P25" i="20"/>
  <c r="R25" i="20"/>
  <c r="T25" i="20"/>
  <c r="V25" i="20"/>
  <c r="X25" i="20"/>
  <c r="Z25" i="20"/>
  <c r="AB25" i="20"/>
  <c r="AD25" i="20"/>
  <c r="AF25" i="20"/>
  <c r="AH25" i="20"/>
  <c r="AJ25" i="20"/>
  <c r="AL25" i="20"/>
  <c r="AN25" i="20"/>
  <c r="AP25" i="20"/>
  <c r="AR25" i="20"/>
  <c r="AT25" i="20"/>
  <c r="AV25" i="20"/>
  <c r="AX25" i="20"/>
  <c r="AZ25" i="20"/>
  <c r="BB25" i="20"/>
  <c r="BD25" i="20"/>
  <c r="BF25" i="20"/>
  <c r="BH25" i="20"/>
  <c r="BJ25" i="20"/>
  <c r="BL25" i="20"/>
  <c r="BN25" i="20"/>
  <c r="BP25" i="20"/>
  <c r="BR25" i="20"/>
  <c r="BT25" i="20"/>
  <c r="BV25" i="20"/>
  <c r="BX25" i="20"/>
  <c r="BZ25" i="20"/>
  <c r="CB25" i="20"/>
  <c r="CD25" i="20"/>
  <c r="CF25" i="20"/>
  <c r="CH25" i="20"/>
  <c r="CJ25" i="20"/>
  <c r="CL25" i="20"/>
  <c r="CN25" i="20"/>
  <c r="CP25" i="20"/>
  <c r="CR25" i="20"/>
  <c r="CT25" i="20"/>
  <c r="CV25" i="20"/>
  <c r="CX25" i="20"/>
  <c r="F47" i="20"/>
  <c r="J47" i="20"/>
  <c r="N47" i="20"/>
  <c r="R47" i="20"/>
  <c r="V47" i="20"/>
  <c r="Z47" i="20"/>
  <c r="AD47" i="20"/>
  <c r="AH47" i="20"/>
  <c r="AL47" i="20"/>
  <c r="AP47" i="20"/>
  <c r="AT47" i="20"/>
  <c r="AX47" i="20"/>
  <c r="BB47" i="20"/>
  <c r="BF47" i="20"/>
  <c r="BJ47" i="20"/>
  <c r="BN47" i="20"/>
  <c r="BR47" i="20"/>
  <c r="BV47" i="20"/>
  <c r="BZ47" i="20"/>
  <c r="CD47" i="20"/>
  <c r="CH47" i="20"/>
  <c r="CL47" i="20"/>
  <c r="CP47" i="20"/>
  <c r="CT47" i="20"/>
  <c r="CX47" i="20"/>
  <c r="F48" i="20"/>
  <c r="J48" i="20"/>
  <c r="N48" i="20"/>
  <c r="R48" i="20"/>
  <c r="F49" i="20"/>
  <c r="J49" i="20"/>
  <c r="N49" i="20"/>
  <c r="R49" i="20"/>
  <c r="F50" i="20"/>
  <c r="J50" i="20"/>
  <c r="N50" i="20"/>
  <c r="R50" i="20"/>
  <c r="F51" i="20"/>
  <c r="J51" i="20"/>
  <c r="N51" i="20"/>
  <c r="R51" i="20"/>
  <c r="F52" i="20"/>
  <c r="J52" i="20"/>
  <c r="N52" i="20"/>
  <c r="R52" i="20"/>
  <c r="F54" i="20"/>
  <c r="F62" i="20" s="1"/>
  <c r="J54" i="20"/>
  <c r="N54" i="20"/>
  <c r="R54" i="20"/>
  <c r="D66" i="20"/>
  <c r="H67" i="20"/>
  <c r="H66" i="20"/>
  <c r="J66" i="20"/>
  <c r="P67" i="20"/>
  <c r="P66" i="20"/>
  <c r="R66" i="20"/>
  <c r="T67" i="20"/>
  <c r="X67" i="20"/>
  <c r="X66" i="20"/>
  <c r="AB67" i="20"/>
  <c r="AF67" i="20"/>
  <c r="AF66" i="20"/>
  <c r="AH67" i="20"/>
  <c r="AL67" i="20"/>
  <c r="AL66" i="20"/>
  <c r="AN67" i="20"/>
  <c r="AN66" i="20"/>
  <c r="AP67" i="20"/>
  <c r="AR67" i="20"/>
  <c r="AT67" i="20"/>
  <c r="AV67" i="20"/>
  <c r="AV66" i="20"/>
  <c r="AX66" i="20"/>
  <c r="AZ67" i="20"/>
  <c r="AZ66" i="20"/>
  <c r="BB67" i="20"/>
  <c r="BB66" i="20"/>
  <c r="BD67" i="20"/>
  <c r="BD66" i="20"/>
  <c r="BF66" i="20"/>
  <c r="BH66" i="20"/>
  <c r="BJ66" i="20"/>
  <c r="BL67" i="20"/>
  <c r="BL66" i="20"/>
  <c r="BR66" i="20"/>
  <c r="BT67" i="20"/>
  <c r="BT66" i="20"/>
  <c r="BV67" i="20"/>
  <c r="BV66" i="20"/>
  <c r="CB67" i="20"/>
  <c r="CB66" i="20"/>
  <c r="CD67" i="20"/>
  <c r="CD66" i="20"/>
  <c r="CJ67" i="20"/>
  <c r="CJ66" i="20"/>
  <c r="CN67" i="20"/>
  <c r="CR67" i="20"/>
  <c r="CR66" i="20"/>
  <c r="CT67" i="20"/>
  <c r="CV67" i="20"/>
  <c r="CV66" i="20"/>
  <c r="CX67" i="20"/>
  <c r="F7" i="20"/>
  <c r="J7" i="20"/>
  <c r="N7" i="20"/>
  <c r="R7" i="20"/>
  <c r="V7" i="20"/>
  <c r="BH7" i="20"/>
  <c r="BL7" i="20"/>
  <c r="BV7" i="20"/>
  <c r="BZ7" i="20"/>
  <c r="CD7" i="20"/>
  <c r="CH7" i="20"/>
  <c r="CT7" i="20"/>
  <c r="CX7" i="20"/>
  <c r="F8" i="20"/>
  <c r="J8" i="20"/>
  <c r="N8" i="20"/>
  <c r="Z8" i="20"/>
  <c r="AD8" i="20"/>
  <c r="AH8" i="20"/>
  <c r="AZ8" i="20"/>
  <c r="CT8" i="20"/>
  <c r="CX8" i="20"/>
  <c r="F87" i="20"/>
  <c r="J87" i="20"/>
  <c r="N87" i="20"/>
  <c r="R87" i="20"/>
  <c r="V87" i="20"/>
  <c r="Z87" i="20"/>
  <c r="AB90" i="20"/>
  <c r="AB87" i="20"/>
  <c r="AF87" i="20"/>
  <c r="AJ90" i="20"/>
  <c r="AJ87" i="20"/>
  <c r="AN87" i="20"/>
  <c r="AR90" i="20"/>
  <c r="AR87" i="20"/>
  <c r="AV87" i="20"/>
  <c r="AX87" i="20"/>
  <c r="BD87" i="20"/>
  <c r="BH87" i="20"/>
  <c r="BJ87" i="20"/>
  <c r="BN87" i="20"/>
  <c r="BP87" i="20"/>
  <c r="BT90" i="20"/>
  <c r="BT87" i="20"/>
  <c r="BV87" i="20"/>
  <c r="BX87" i="20"/>
  <c r="BZ87" i="20"/>
  <c r="CB87" i="20"/>
  <c r="CD87" i="20"/>
  <c r="CF87" i="20"/>
  <c r="CH87" i="20"/>
  <c r="CJ87" i="20"/>
  <c r="CL87" i="20"/>
  <c r="CN87" i="20"/>
  <c r="CP87" i="20"/>
  <c r="CR90" i="20"/>
  <c r="CR87" i="20"/>
  <c r="CT87" i="20"/>
  <c r="CV87" i="20"/>
  <c r="CX87" i="20"/>
  <c r="C7" i="20"/>
  <c r="E7" i="20"/>
  <c r="G7" i="20"/>
  <c r="I7" i="20"/>
  <c r="K7" i="20"/>
  <c r="M7" i="20"/>
  <c r="O7" i="20"/>
  <c r="Q7" i="20"/>
  <c r="S7" i="20"/>
  <c r="U7" i="20"/>
  <c r="W7" i="20"/>
  <c r="Y7" i="20"/>
  <c r="AA7" i="20"/>
  <c r="AC7" i="20"/>
  <c r="AE7" i="20"/>
  <c r="AG7" i="20"/>
  <c r="AI7" i="20"/>
  <c r="AK7" i="20"/>
  <c r="AM7" i="20"/>
  <c r="AO7" i="20"/>
  <c r="AQ7" i="20"/>
  <c r="AS7" i="20"/>
  <c r="AU7" i="20"/>
  <c r="AW7" i="20"/>
  <c r="AY7" i="20"/>
  <c r="BA7" i="20"/>
  <c r="BC7" i="20"/>
  <c r="BE7" i="20"/>
  <c r="BG7" i="20"/>
  <c r="BI7" i="20"/>
  <c r="BK7" i="20"/>
  <c r="BM7" i="20"/>
  <c r="BO7" i="20"/>
  <c r="BQ7" i="20"/>
  <c r="BS7" i="20"/>
  <c r="BU7" i="20"/>
  <c r="BW7" i="20"/>
  <c r="BY7" i="20"/>
  <c r="CA7" i="20"/>
  <c r="CC7" i="20"/>
  <c r="CE7" i="20"/>
  <c r="CG7" i="20"/>
  <c r="CI7" i="20"/>
  <c r="CK7" i="20"/>
  <c r="CM7" i="20"/>
  <c r="CO7" i="20"/>
  <c r="CQ7" i="20"/>
  <c r="CS7" i="20"/>
  <c r="CU7" i="20"/>
  <c r="CW7" i="20"/>
  <c r="C8" i="20"/>
  <c r="E8" i="20"/>
  <c r="G8" i="20"/>
  <c r="I8" i="20"/>
  <c r="K8" i="20"/>
  <c r="M8" i="20"/>
  <c r="O8" i="20"/>
  <c r="Q8" i="20"/>
  <c r="S8" i="20"/>
  <c r="U8" i="20"/>
  <c r="W8" i="20"/>
  <c r="Y8" i="20"/>
  <c r="AA8" i="20"/>
  <c r="AC8" i="20"/>
  <c r="AE8" i="20"/>
  <c r="AG8" i="20"/>
  <c r="AI8" i="20"/>
  <c r="AK8" i="20"/>
  <c r="AM8" i="20"/>
  <c r="AO8" i="20"/>
  <c r="AQ8" i="20"/>
  <c r="AS8" i="20"/>
  <c r="AU8" i="20"/>
  <c r="AW8" i="20"/>
  <c r="AY8" i="20"/>
  <c r="BA8" i="20"/>
  <c r="BC8" i="20"/>
  <c r="BE8" i="20"/>
  <c r="BG8" i="20"/>
  <c r="BI8" i="20"/>
  <c r="BK8" i="20"/>
  <c r="BM8" i="20"/>
  <c r="BO8" i="20"/>
  <c r="BQ8" i="20"/>
  <c r="BS8" i="20"/>
  <c r="BU8" i="20"/>
  <c r="BW8" i="20"/>
  <c r="BY8" i="20"/>
  <c r="CA8" i="20"/>
  <c r="CC8" i="20"/>
  <c r="CE8" i="20"/>
  <c r="CG8" i="20"/>
  <c r="CI8" i="20"/>
  <c r="CK8" i="20"/>
  <c r="CM8" i="20"/>
  <c r="CO8" i="20"/>
  <c r="CQ8" i="20"/>
  <c r="CS8" i="20"/>
  <c r="CU8" i="20"/>
  <c r="CW8" i="20"/>
  <c r="C87" i="20"/>
  <c r="E87" i="20"/>
  <c r="G87" i="20"/>
  <c r="I87" i="20"/>
  <c r="K90" i="20"/>
  <c r="K87" i="20"/>
  <c r="M87" i="20"/>
  <c r="O87" i="20"/>
  <c r="Q87" i="20"/>
  <c r="S90" i="20"/>
  <c r="S87" i="20"/>
  <c r="U87" i="20"/>
  <c r="W90" i="20"/>
  <c r="W87" i="20"/>
  <c r="Y87" i="20"/>
  <c r="AA87" i="20"/>
  <c r="AC87" i="20"/>
  <c r="AE90" i="20"/>
  <c r="AE87" i="20"/>
  <c r="AG87" i="20"/>
  <c r="AI87" i="20"/>
  <c r="AK87" i="20"/>
  <c r="AM87" i="20"/>
  <c r="AO87" i="20"/>
  <c r="AQ87" i="20"/>
  <c r="AS87" i="20"/>
  <c r="AU87" i="20"/>
  <c r="AW87" i="20"/>
  <c r="AY90" i="20"/>
  <c r="AY87" i="20"/>
  <c r="BA87" i="20"/>
  <c r="BC87" i="20"/>
  <c r="BE87" i="20"/>
  <c r="BG87" i="20"/>
  <c r="BI90" i="20"/>
  <c r="BI87" i="20"/>
  <c r="BK87" i="20"/>
  <c r="BM90" i="20"/>
  <c r="BM87" i="20"/>
  <c r="BO87" i="20"/>
  <c r="BQ87" i="20"/>
  <c r="BS87" i="20"/>
  <c r="BU90" i="20"/>
  <c r="BU87" i="20"/>
  <c r="BW87" i="20"/>
  <c r="BY87" i="20"/>
  <c r="CA87" i="20"/>
  <c r="CC87" i="20"/>
  <c r="CE87" i="20"/>
  <c r="CG87" i="20"/>
  <c r="CI87" i="20"/>
  <c r="CK87" i="20"/>
  <c r="CM87" i="20"/>
  <c r="CO87" i="20"/>
  <c r="CQ87" i="20"/>
  <c r="CS87" i="20"/>
  <c r="CU87" i="20"/>
  <c r="CW87" i="20"/>
  <c r="E24" i="20"/>
  <c r="G24" i="20"/>
  <c r="I24" i="20"/>
  <c r="K24" i="20"/>
  <c r="M24" i="20"/>
  <c r="O24" i="20"/>
  <c r="S24" i="20"/>
  <c r="U24" i="20"/>
  <c r="W24" i="20"/>
  <c r="AA24" i="20"/>
  <c r="AC24" i="20"/>
  <c r="AE24" i="20"/>
  <c r="AI24" i="20"/>
  <c r="AK24" i="20"/>
  <c r="AM24" i="20"/>
  <c r="AQ24" i="20"/>
  <c r="AS24" i="20"/>
  <c r="AU24" i="20"/>
  <c r="AY24" i="20"/>
  <c r="BA24" i="20"/>
  <c r="BC24" i="20"/>
  <c r="BE24" i="20"/>
  <c r="BI24" i="20"/>
  <c r="BK24" i="20"/>
  <c r="BM24" i="20"/>
  <c r="BQ24" i="20"/>
  <c r="BS24" i="20"/>
  <c r="BU24" i="20"/>
  <c r="BW24" i="20"/>
  <c r="BY24" i="20"/>
  <c r="CA24" i="20"/>
  <c r="CC24" i="20"/>
  <c r="CE24" i="20"/>
  <c r="CG24" i="20"/>
  <c r="CI24" i="20"/>
  <c r="CM24" i="20"/>
  <c r="CO24" i="20"/>
  <c r="CQ24" i="20"/>
  <c r="CU24" i="20"/>
  <c r="CW24" i="20"/>
  <c r="C25" i="20"/>
  <c r="E25" i="20"/>
  <c r="G25" i="20"/>
  <c r="I25" i="20"/>
  <c r="K25" i="20"/>
  <c r="M25" i="20"/>
  <c r="O25" i="20"/>
  <c r="Q25" i="20"/>
  <c r="S25" i="20"/>
  <c r="U25" i="20"/>
  <c r="W25" i="20"/>
  <c r="Y25" i="20"/>
  <c r="AA25" i="20"/>
  <c r="AC25" i="20"/>
  <c r="AE25" i="20"/>
  <c r="AG25" i="20"/>
  <c r="AI25" i="20"/>
  <c r="AK25" i="20"/>
  <c r="AM25" i="20"/>
  <c r="AO25" i="20"/>
  <c r="AQ25" i="20"/>
  <c r="AS25" i="20"/>
  <c r="AU25" i="20"/>
  <c r="AW25" i="20"/>
  <c r="AY25" i="20"/>
  <c r="BA25" i="20"/>
  <c r="BC25" i="20"/>
  <c r="BE25" i="20"/>
  <c r="BG25" i="20"/>
  <c r="BI25" i="20"/>
  <c r="BK25" i="20"/>
  <c r="BM25" i="20"/>
  <c r="BO25" i="20"/>
  <c r="BQ25" i="20"/>
  <c r="BS25" i="20"/>
  <c r="BU25" i="20"/>
  <c r="BW25" i="20"/>
  <c r="BY25" i="20"/>
  <c r="CA25" i="20"/>
  <c r="CC25" i="20"/>
  <c r="CE25" i="20"/>
  <c r="CG25" i="20"/>
  <c r="CI25" i="20"/>
  <c r="CK25" i="20"/>
  <c r="CM25" i="20"/>
  <c r="CO25" i="20"/>
  <c r="CQ25" i="20"/>
  <c r="CS25" i="20"/>
  <c r="CU25" i="20"/>
  <c r="CW25" i="20"/>
  <c r="C55" i="20"/>
  <c r="C54" i="20"/>
  <c r="C47" i="20"/>
  <c r="E55" i="20"/>
  <c r="E54" i="20"/>
  <c r="E47" i="20"/>
  <c r="G55" i="20"/>
  <c r="G54" i="20"/>
  <c r="G47" i="20"/>
  <c r="I55" i="20"/>
  <c r="I54" i="20"/>
  <c r="I47" i="20"/>
  <c r="K55" i="20"/>
  <c r="K54" i="20"/>
  <c r="K47" i="20"/>
  <c r="M55" i="20"/>
  <c r="M54" i="20"/>
  <c r="M47" i="20"/>
  <c r="O55" i="20"/>
  <c r="O54" i="20"/>
  <c r="O47" i="20"/>
  <c r="Q55" i="20"/>
  <c r="Q54" i="20"/>
  <c r="Q47" i="20"/>
  <c r="CW55" i="20"/>
  <c r="CU55" i="20"/>
  <c r="CS55" i="20"/>
  <c r="CQ55" i="20"/>
  <c r="CO55" i="20"/>
  <c r="CM55" i="20"/>
  <c r="CK55" i="20"/>
  <c r="CI55" i="20"/>
  <c r="CG55" i="20"/>
  <c r="CE55" i="20"/>
  <c r="CC55" i="20"/>
  <c r="CA55" i="20"/>
  <c r="BY55" i="20"/>
  <c r="BW55" i="20"/>
  <c r="BU55" i="20"/>
  <c r="BS55" i="20"/>
  <c r="BQ55" i="20"/>
  <c r="BO55" i="20"/>
  <c r="BM55" i="20"/>
  <c r="BK55" i="20"/>
  <c r="BI55" i="20"/>
  <c r="BG55" i="20"/>
  <c r="BE55" i="20"/>
  <c r="BC55" i="20"/>
  <c r="BA55" i="20"/>
  <c r="AY55" i="20"/>
  <c r="AW55" i="20"/>
  <c r="AU55" i="20"/>
  <c r="AS55" i="20"/>
  <c r="AQ55" i="20"/>
  <c r="AO55" i="20"/>
  <c r="AM55" i="20"/>
  <c r="AK55" i="20"/>
  <c r="AI55" i="20"/>
  <c r="AG55" i="20"/>
  <c r="AE55" i="20"/>
  <c r="AC55" i="20"/>
  <c r="AA55" i="20"/>
  <c r="Y55" i="20"/>
  <c r="W55" i="20"/>
  <c r="U55" i="20"/>
  <c r="S55" i="20"/>
  <c r="CV55" i="20"/>
  <c r="CR55" i="20"/>
  <c r="CN55" i="20"/>
  <c r="CJ55" i="20"/>
  <c r="CF55" i="20"/>
  <c r="CB55" i="20"/>
  <c r="BX55" i="20"/>
  <c r="BT55" i="20"/>
  <c r="BP55" i="20"/>
  <c r="BL55" i="20"/>
  <c r="BH55" i="20"/>
  <c r="BD55" i="20"/>
  <c r="AZ55" i="20"/>
  <c r="AV55" i="20"/>
  <c r="AR55" i="20"/>
  <c r="AN55" i="20"/>
  <c r="AJ55" i="20"/>
  <c r="AF55" i="20"/>
  <c r="AB55" i="20"/>
  <c r="X55" i="20"/>
  <c r="T55" i="20"/>
  <c r="S54" i="20"/>
  <c r="S47" i="20"/>
  <c r="CX55" i="20"/>
  <c r="CT55" i="20"/>
  <c r="CP55" i="20"/>
  <c r="CL55" i="20"/>
  <c r="CH55" i="20"/>
  <c r="CD55" i="20"/>
  <c r="BZ55" i="20"/>
  <c r="BV55" i="20"/>
  <c r="BR55" i="20"/>
  <c r="BN55" i="20"/>
  <c r="BJ55" i="20"/>
  <c r="BF55" i="20"/>
  <c r="BB55" i="20"/>
  <c r="AX55" i="20"/>
  <c r="AT55" i="20"/>
  <c r="AP55" i="20"/>
  <c r="AL55" i="20"/>
  <c r="AH55" i="20"/>
  <c r="AD55" i="20"/>
  <c r="Z55" i="20"/>
  <c r="V55" i="20"/>
  <c r="U54" i="20"/>
  <c r="U47" i="20"/>
  <c r="W54" i="20"/>
  <c r="W62" i="20" s="1"/>
  <c r="W47" i="20"/>
  <c r="Y54" i="20"/>
  <c r="Y62" i="20" s="1"/>
  <c r="Y47" i="20"/>
  <c r="AA54" i="20"/>
  <c r="AA62" i="20" s="1"/>
  <c r="AA47" i="20"/>
  <c r="AC54" i="20"/>
  <c r="AC62" i="20" s="1"/>
  <c r="AC47" i="20"/>
  <c r="AE54" i="20"/>
  <c r="AE62" i="20" s="1"/>
  <c r="AE47" i="20"/>
  <c r="AG54" i="20"/>
  <c r="AG62" i="20" s="1"/>
  <c r="AG47" i="20"/>
  <c r="AI54" i="20"/>
  <c r="AI62" i="20" s="1"/>
  <c r="AI47" i="20"/>
  <c r="AK54" i="20"/>
  <c r="AK62" i="20" s="1"/>
  <c r="AK47" i="20"/>
  <c r="AM54" i="20"/>
  <c r="AM62" i="20" s="1"/>
  <c r="AM47" i="20"/>
  <c r="AO54" i="20"/>
  <c r="AO62" i="20" s="1"/>
  <c r="AO47" i="20"/>
  <c r="AQ54" i="20"/>
  <c r="AQ62" i="20" s="1"/>
  <c r="AQ47" i="20"/>
  <c r="AS54" i="20"/>
  <c r="AS62" i="20" s="1"/>
  <c r="AS47" i="20"/>
  <c r="AU54" i="20"/>
  <c r="AU62" i="20" s="1"/>
  <c r="AU47" i="20"/>
  <c r="AW54" i="20"/>
  <c r="AW62" i="20" s="1"/>
  <c r="AW47" i="20"/>
  <c r="AY54" i="20"/>
  <c r="AY62" i="20" s="1"/>
  <c r="AY47" i="20"/>
  <c r="BA54" i="20"/>
  <c r="BA62" i="20" s="1"/>
  <c r="BA47" i="20"/>
  <c r="BC54" i="20"/>
  <c r="BC62" i="20" s="1"/>
  <c r="BC47" i="20"/>
  <c r="BE54" i="20"/>
  <c r="BE62" i="20" s="1"/>
  <c r="BE47" i="20"/>
  <c r="BG54" i="20"/>
  <c r="BG62" i="20" s="1"/>
  <c r="BG47" i="20"/>
  <c r="BI54" i="20"/>
  <c r="BI62" i="20" s="1"/>
  <c r="BI47" i="20"/>
  <c r="BK54" i="20"/>
  <c r="BK62" i="20" s="1"/>
  <c r="BK47" i="20"/>
  <c r="BM54" i="20"/>
  <c r="BM62" i="20" s="1"/>
  <c r="BM47" i="20"/>
  <c r="BO54" i="20"/>
  <c r="BO62" i="20" s="1"/>
  <c r="BO47" i="20"/>
  <c r="BQ54" i="20"/>
  <c r="BQ62" i="20" s="1"/>
  <c r="BQ47" i="20"/>
  <c r="BS54" i="20"/>
  <c r="BS62" i="20" s="1"/>
  <c r="BS47" i="20"/>
  <c r="BU54" i="20"/>
  <c r="BU62" i="20" s="1"/>
  <c r="BU47" i="20"/>
  <c r="BW54" i="20"/>
  <c r="BW62" i="20" s="1"/>
  <c r="BW47" i="20"/>
  <c r="BY54" i="20"/>
  <c r="BY62" i="20" s="1"/>
  <c r="BY47" i="20"/>
  <c r="CA54" i="20"/>
  <c r="CA62" i="20" s="1"/>
  <c r="CA47" i="20"/>
  <c r="CC54" i="20"/>
  <c r="CC62" i="20" s="1"/>
  <c r="CC47" i="20"/>
  <c r="CE54" i="20"/>
  <c r="CE62" i="20" s="1"/>
  <c r="CE47" i="20"/>
  <c r="CG54" i="20"/>
  <c r="CG62" i="20" s="1"/>
  <c r="CG47" i="20"/>
  <c r="CI54" i="20"/>
  <c r="CI62" i="20" s="1"/>
  <c r="CI47" i="20"/>
  <c r="CK54" i="20"/>
  <c r="CK62" i="20" s="1"/>
  <c r="CK47" i="20"/>
  <c r="CM54" i="20"/>
  <c r="CM62" i="20" s="1"/>
  <c r="CM47" i="20"/>
  <c r="CO54" i="20"/>
  <c r="CO62" i="20" s="1"/>
  <c r="CO47" i="20"/>
  <c r="CQ54" i="20"/>
  <c r="CQ62" i="20" s="1"/>
  <c r="CQ47" i="20"/>
  <c r="CS54" i="20"/>
  <c r="CS62" i="20" s="1"/>
  <c r="CS47" i="20"/>
  <c r="CU54" i="20"/>
  <c r="CU62" i="20" s="1"/>
  <c r="CU47" i="20"/>
  <c r="CW54" i="20"/>
  <c r="CW62" i="20" s="1"/>
  <c r="CW47" i="20"/>
  <c r="C56" i="20"/>
  <c r="C48" i="20"/>
  <c r="E56" i="20"/>
  <c r="E48" i="20"/>
  <c r="G56" i="20"/>
  <c r="G48" i="20"/>
  <c r="I56" i="20"/>
  <c r="I48" i="20"/>
  <c r="K56" i="20"/>
  <c r="K48" i="20"/>
  <c r="M56" i="20"/>
  <c r="M48" i="20"/>
  <c r="O56" i="20"/>
  <c r="O48" i="20"/>
  <c r="Q56" i="20"/>
  <c r="Q48" i="20"/>
  <c r="CW56" i="20"/>
  <c r="CU56" i="20"/>
  <c r="CS56" i="20"/>
  <c r="CQ56" i="20"/>
  <c r="CO56" i="20"/>
  <c r="CM56" i="20"/>
  <c r="CK56" i="20"/>
  <c r="CI56" i="20"/>
  <c r="CG56" i="20"/>
  <c r="CE56" i="20"/>
  <c r="CC56" i="20"/>
  <c r="CA56" i="20"/>
  <c r="BY56" i="20"/>
  <c r="BW56" i="20"/>
  <c r="BU56" i="20"/>
  <c r="BS56" i="20"/>
  <c r="BQ56" i="20"/>
  <c r="BO56" i="20"/>
  <c r="BM56" i="20"/>
  <c r="BK56" i="20"/>
  <c r="BI56" i="20"/>
  <c r="BG56" i="20"/>
  <c r="BE56" i="20"/>
  <c r="BC56" i="20"/>
  <c r="BA56" i="20"/>
  <c r="AY56" i="20"/>
  <c r="AW56" i="20"/>
  <c r="AU56" i="20"/>
  <c r="AS56" i="20"/>
  <c r="AQ56" i="20"/>
  <c r="AO56" i="20"/>
  <c r="AM56" i="20"/>
  <c r="AK56" i="20"/>
  <c r="AI56" i="20"/>
  <c r="AG56" i="20"/>
  <c r="AE56" i="20"/>
  <c r="AC56" i="20"/>
  <c r="AA56" i="20"/>
  <c r="Y56" i="20"/>
  <c r="W56" i="20"/>
  <c r="U56" i="20"/>
  <c r="S56" i="20"/>
  <c r="CV56" i="20"/>
  <c r="CR56" i="20"/>
  <c r="CN56" i="20"/>
  <c r="CJ56" i="20"/>
  <c r="CF56" i="20"/>
  <c r="CB56" i="20"/>
  <c r="BX56" i="20"/>
  <c r="BT56" i="20"/>
  <c r="BP56" i="20"/>
  <c r="BL56" i="20"/>
  <c r="BH56" i="20"/>
  <c r="BD56" i="20"/>
  <c r="AZ56" i="20"/>
  <c r="AV56" i="20"/>
  <c r="AR56" i="20"/>
  <c r="AN56" i="20"/>
  <c r="AJ56" i="20"/>
  <c r="AF56" i="20"/>
  <c r="AB56" i="20"/>
  <c r="X56" i="20"/>
  <c r="T56" i="20"/>
  <c r="S48" i="20"/>
  <c r="CX56" i="20"/>
  <c r="CT56" i="20"/>
  <c r="CP56" i="20"/>
  <c r="CL56" i="20"/>
  <c r="CH56" i="20"/>
  <c r="CD56" i="20"/>
  <c r="BZ56" i="20"/>
  <c r="BV56" i="20"/>
  <c r="BR56" i="20"/>
  <c r="BN56" i="20"/>
  <c r="BJ56" i="20"/>
  <c r="BF56" i="20"/>
  <c r="BB56" i="20"/>
  <c r="AX56" i="20"/>
  <c r="AT56" i="20"/>
  <c r="AP56" i="20"/>
  <c r="AL56" i="20"/>
  <c r="AH56" i="20"/>
  <c r="AD56" i="20"/>
  <c r="Z56" i="20"/>
  <c r="V56" i="20"/>
  <c r="C57" i="20"/>
  <c r="C49" i="20"/>
  <c r="E57" i="20"/>
  <c r="E49" i="20"/>
  <c r="G57" i="20"/>
  <c r="G49" i="20"/>
  <c r="I57" i="20"/>
  <c r="I49" i="20"/>
  <c r="K57" i="20"/>
  <c r="K49" i="20"/>
  <c r="M57" i="20"/>
  <c r="M49" i="20"/>
  <c r="O57" i="20"/>
  <c r="O49" i="20"/>
  <c r="Q57" i="20"/>
  <c r="Q49" i="20"/>
  <c r="CW57" i="20"/>
  <c r="CU57" i="20"/>
  <c r="CS57" i="20"/>
  <c r="CQ57" i="20"/>
  <c r="CO57" i="20"/>
  <c r="CM57" i="20"/>
  <c r="CK57" i="20"/>
  <c r="CI57" i="20"/>
  <c r="CG57" i="20"/>
  <c r="CE57" i="20"/>
  <c r="CC57" i="20"/>
  <c r="CA57" i="20"/>
  <c r="BY57" i="20"/>
  <c r="BW57" i="20"/>
  <c r="BU57" i="20"/>
  <c r="BS57" i="20"/>
  <c r="BQ57" i="20"/>
  <c r="BO57" i="20"/>
  <c r="BM57" i="20"/>
  <c r="BK57" i="20"/>
  <c r="BI57" i="20"/>
  <c r="BG57" i="20"/>
  <c r="BE57" i="20"/>
  <c r="BC57" i="20"/>
  <c r="BA57" i="20"/>
  <c r="AY57" i="20"/>
  <c r="AW57" i="20"/>
  <c r="AU57" i="20"/>
  <c r="AS57" i="20"/>
  <c r="AQ57" i="20"/>
  <c r="AO57" i="20"/>
  <c r="AM57" i="20"/>
  <c r="AK57" i="20"/>
  <c r="AI57" i="20"/>
  <c r="AG57" i="20"/>
  <c r="AE57" i="20"/>
  <c r="AC57" i="20"/>
  <c r="AA57" i="20"/>
  <c r="Y57" i="20"/>
  <c r="W57" i="20"/>
  <c r="U57" i="20"/>
  <c r="S57" i="20"/>
  <c r="CV57" i="20"/>
  <c r="CR57" i="20"/>
  <c r="CN57" i="20"/>
  <c r="CJ57" i="20"/>
  <c r="CF57" i="20"/>
  <c r="CB57" i="20"/>
  <c r="BX57" i="20"/>
  <c r="BT57" i="20"/>
  <c r="BP57" i="20"/>
  <c r="BL57" i="20"/>
  <c r="BH57" i="20"/>
  <c r="BD57" i="20"/>
  <c r="AZ57" i="20"/>
  <c r="AV57" i="20"/>
  <c r="AR57" i="20"/>
  <c r="AN57" i="20"/>
  <c r="AJ57" i="20"/>
  <c r="AF57" i="20"/>
  <c r="AB57" i="20"/>
  <c r="X57" i="20"/>
  <c r="T57" i="20"/>
  <c r="S49" i="20"/>
  <c r="CX57" i="20"/>
  <c r="CT57" i="20"/>
  <c r="CP57" i="20"/>
  <c r="CL57" i="20"/>
  <c r="CH57" i="20"/>
  <c r="CD57" i="20"/>
  <c r="BZ57" i="20"/>
  <c r="BV57" i="20"/>
  <c r="BR57" i="20"/>
  <c r="BN57" i="20"/>
  <c r="BJ57" i="20"/>
  <c r="BF57" i="20"/>
  <c r="BB57" i="20"/>
  <c r="AX57" i="20"/>
  <c r="AT57" i="20"/>
  <c r="AP57" i="20"/>
  <c r="AL57" i="20"/>
  <c r="AH57" i="20"/>
  <c r="AD57" i="20"/>
  <c r="Z57" i="20"/>
  <c r="V57" i="20"/>
  <c r="C58" i="20"/>
  <c r="C50" i="20"/>
  <c r="E58" i="20"/>
  <c r="E50" i="20"/>
  <c r="G58" i="20"/>
  <c r="G50" i="20"/>
  <c r="I58" i="20"/>
  <c r="I50" i="20"/>
  <c r="K58" i="20"/>
  <c r="K50" i="20"/>
  <c r="M58" i="20"/>
  <c r="M50" i="20"/>
  <c r="O58" i="20"/>
  <c r="O50" i="20"/>
  <c r="Q58" i="20"/>
  <c r="Q50" i="20"/>
  <c r="CW58" i="20"/>
  <c r="CU58" i="20"/>
  <c r="CS58" i="20"/>
  <c r="CQ58" i="20"/>
  <c r="CO58" i="20"/>
  <c r="CM58" i="20"/>
  <c r="CK58" i="20"/>
  <c r="CI58" i="20"/>
  <c r="CG58" i="20"/>
  <c r="CE58" i="20"/>
  <c r="CC58" i="20"/>
  <c r="CA58" i="20"/>
  <c r="BY58" i="20"/>
  <c r="BW58" i="20"/>
  <c r="BU58" i="20"/>
  <c r="BS58" i="20"/>
  <c r="BQ58" i="20"/>
  <c r="BO58" i="20"/>
  <c r="BM58" i="20"/>
  <c r="BK58" i="20"/>
  <c r="BI58" i="20"/>
  <c r="BG58" i="20"/>
  <c r="BE58" i="20"/>
  <c r="BC58" i="20"/>
  <c r="BA58" i="20"/>
  <c r="AY58" i="20"/>
  <c r="AW58" i="20"/>
  <c r="AU58" i="20"/>
  <c r="AS58" i="20"/>
  <c r="AQ58" i="20"/>
  <c r="AO58" i="20"/>
  <c r="AM58" i="20"/>
  <c r="AK58" i="20"/>
  <c r="AI58" i="20"/>
  <c r="AG58" i="20"/>
  <c r="AE58" i="20"/>
  <c r="AC58" i="20"/>
  <c r="AA58" i="20"/>
  <c r="Y58" i="20"/>
  <c r="W58" i="20"/>
  <c r="U58" i="20"/>
  <c r="S58" i="20"/>
  <c r="CV58" i="20"/>
  <c r="CR58" i="20"/>
  <c r="CN58" i="20"/>
  <c r="CJ58" i="20"/>
  <c r="CF58" i="20"/>
  <c r="CB58" i="20"/>
  <c r="BX58" i="20"/>
  <c r="BT58" i="20"/>
  <c r="BP58" i="20"/>
  <c r="BL58" i="20"/>
  <c r="BH58" i="20"/>
  <c r="BD58" i="20"/>
  <c r="AZ58" i="20"/>
  <c r="AV58" i="20"/>
  <c r="AR58" i="20"/>
  <c r="AN58" i="20"/>
  <c r="AJ58" i="20"/>
  <c r="AF58" i="20"/>
  <c r="AB58" i="20"/>
  <c r="X58" i="20"/>
  <c r="T58" i="20"/>
  <c r="S50" i="20"/>
  <c r="CX58" i="20"/>
  <c r="CT58" i="20"/>
  <c r="CP58" i="20"/>
  <c r="CL58" i="20"/>
  <c r="CH58" i="20"/>
  <c r="CD58" i="20"/>
  <c r="BZ58" i="20"/>
  <c r="BV58" i="20"/>
  <c r="BR58" i="20"/>
  <c r="BN58" i="20"/>
  <c r="BJ58" i="20"/>
  <c r="BF58" i="20"/>
  <c r="BB58" i="20"/>
  <c r="AX58" i="20"/>
  <c r="AT58" i="20"/>
  <c r="AP58" i="20"/>
  <c r="AL58" i="20"/>
  <c r="AH58" i="20"/>
  <c r="AD58" i="20"/>
  <c r="Z58" i="20"/>
  <c r="V58" i="20"/>
  <c r="C59" i="20"/>
  <c r="C51" i="20"/>
  <c r="E59" i="20"/>
  <c r="E51" i="20"/>
  <c r="G59" i="20"/>
  <c r="G51" i="20"/>
  <c r="I59" i="20"/>
  <c r="I51" i="20"/>
  <c r="K59" i="20"/>
  <c r="K51" i="20"/>
  <c r="M59" i="20"/>
  <c r="M51" i="20"/>
  <c r="O59" i="20"/>
  <c r="O51" i="20"/>
  <c r="Q59" i="20"/>
  <c r="Q51" i="20"/>
  <c r="CW59" i="20"/>
  <c r="CU59" i="20"/>
  <c r="CS59" i="20"/>
  <c r="CQ59" i="20"/>
  <c r="CO59" i="20"/>
  <c r="CM59" i="20"/>
  <c r="CK59" i="20"/>
  <c r="CI59" i="20"/>
  <c r="CG59" i="20"/>
  <c r="CE59" i="20"/>
  <c r="CC59" i="20"/>
  <c r="CA59" i="20"/>
  <c r="BY59" i="20"/>
  <c r="BW59" i="20"/>
  <c r="BU59" i="20"/>
  <c r="BS59" i="20"/>
  <c r="BQ59" i="20"/>
  <c r="BO59" i="20"/>
  <c r="BM59" i="20"/>
  <c r="BK59" i="20"/>
  <c r="BI59" i="20"/>
  <c r="BG59" i="20"/>
  <c r="BE59" i="20"/>
  <c r="BC59" i="20"/>
  <c r="BA59" i="20"/>
  <c r="AY59" i="20"/>
  <c r="AW59" i="20"/>
  <c r="AU59" i="20"/>
  <c r="AS59" i="20"/>
  <c r="AQ59" i="20"/>
  <c r="AO59" i="20"/>
  <c r="AM59" i="20"/>
  <c r="AK59" i="20"/>
  <c r="AI59" i="20"/>
  <c r="AG59" i="20"/>
  <c r="AE59" i="20"/>
  <c r="AC59" i="20"/>
  <c r="AA59" i="20"/>
  <c r="Y59" i="20"/>
  <c r="W59" i="20"/>
  <c r="U59" i="20"/>
  <c r="S59" i="20"/>
  <c r="CV59" i="20"/>
  <c r="CR59" i="20"/>
  <c r="CN59" i="20"/>
  <c r="CJ59" i="20"/>
  <c r="CF59" i="20"/>
  <c r="CB59" i="20"/>
  <c r="BX59" i="20"/>
  <c r="BT59" i="20"/>
  <c r="BP59" i="20"/>
  <c r="BL59" i="20"/>
  <c r="BH59" i="20"/>
  <c r="BD59" i="20"/>
  <c r="AZ59" i="20"/>
  <c r="AV59" i="20"/>
  <c r="AR59" i="20"/>
  <c r="AN59" i="20"/>
  <c r="AJ59" i="20"/>
  <c r="AF59" i="20"/>
  <c r="AB59" i="20"/>
  <c r="X59" i="20"/>
  <c r="T59" i="20"/>
  <c r="S51" i="20"/>
  <c r="CX59" i="20"/>
  <c r="CT59" i="20"/>
  <c r="CP59" i="20"/>
  <c r="CL59" i="20"/>
  <c r="CH59" i="20"/>
  <c r="CD59" i="20"/>
  <c r="BZ59" i="20"/>
  <c r="BV59" i="20"/>
  <c r="BR59" i="20"/>
  <c r="BN59" i="20"/>
  <c r="BJ59" i="20"/>
  <c r="BF59" i="20"/>
  <c r="BB59" i="20"/>
  <c r="AX59" i="20"/>
  <c r="AT59" i="20"/>
  <c r="AP59" i="20"/>
  <c r="AL59" i="20"/>
  <c r="AH59" i="20"/>
  <c r="AD59" i="20"/>
  <c r="Z59" i="20"/>
  <c r="V59" i="20"/>
  <c r="C60" i="20"/>
  <c r="C52" i="20"/>
  <c r="E60" i="20"/>
  <c r="E52" i="20"/>
  <c r="G60" i="20"/>
  <c r="G52" i="20"/>
  <c r="I60" i="20"/>
  <c r="I52" i="20"/>
  <c r="K60" i="20"/>
  <c r="K52" i="20"/>
  <c r="M60" i="20"/>
  <c r="M52" i="20"/>
  <c r="O60" i="20"/>
  <c r="O52" i="20"/>
  <c r="Q60" i="20"/>
  <c r="Q52" i="20"/>
  <c r="CW60" i="20"/>
  <c r="CU60" i="20"/>
  <c r="CS60" i="20"/>
  <c r="CQ60" i="20"/>
  <c r="CO60" i="20"/>
  <c r="CM60" i="20"/>
  <c r="CK60" i="20"/>
  <c r="CI60" i="20"/>
  <c r="CG60" i="20"/>
  <c r="CE60" i="20"/>
  <c r="CC60" i="20"/>
  <c r="CA60" i="20"/>
  <c r="BY60" i="20"/>
  <c r="BW60" i="20"/>
  <c r="BU60" i="20"/>
  <c r="BS60" i="20"/>
  <c r="BQ60" i="20"/>
  <c r="BO60" i="20"/>
  <c r="BM60" i="20"/>
  <c r="BK60" i="20"/>
  <c r="BI60" i="20"/>
  <c r="BG60" i="20"/>
  <c r="BE60" i="20"/>
  <c r="BC60" i="20"/>
  <c r="BA60" i="20"/>
  <c r="AY60" i="20"/>
  <c r="AW60" i="20"/>
  <c r="AU60" i="20"/>
  <c r="AS60" i="20"/>
  <c r="AQ60" i="20"/>
  <c r="AO60" i="20"/>
  <c r="AM60" i="20"/>
  <c r="AK60" i="20"/>
  <c r="AI60" i="20"/>
  <c r="AG60" i="20"/>
  <c r="AE60" i="20"/>
  <c r="AC60" i="20"/>
  <c r="AA60" i="20"/>
  <c r="Y60" i="20"/>
  <c r="W60" i="20"/>
  <c r="U60" i="20"/>
  <c r="S60" i="20"/>
  <c r="CV60" i="20"/>
  <c r="CR60" i="20"/>
  <c r="CN60" i="20"/>
  <c r="CJ60" i="20"/>
  <c r="CF60" i="20"/>
  <c r="CB60" i="20"/>
  <c r="BX60" i="20"/>
  <c r="BT60" i="20"/>
  <c r="BP60" i="20"/>
  <c r="BL60" i="20"/>
  <c r="BH60" i="20"/>
  <c r="BD60" i="20"/>
  <c r="AZ60" i="20"/>
  <c r="AV60" i="20"/>
  <c r="AR60" i="20"/>
  <c r="AN60" i="20"/>
  <c r="AJ60" i="20"/>
  <c r="AF60" i="20"/>
  <c r="AB60" i="20"/>
  <c r="X60" i="20"/>
  <c r="T60" i="20"/>
  <c r="S52" i="20"/>
  <c r="CX60" i="20"/>
  <c r="CT60" i="20"/>
  <c r="CP60" i="20"/>
  <c r="CL60" i="20"/>
  <c r="CH60" i="20"/>
  <c r="CD60" i="20"/>
  <c r="BZ60" i="20"/>
  <c r="BV60" i="20"/>
  <c r="BR60" i="20"/>
  <c r="BN60" i="20"/>
  <c r="BJ60" i="20"/>
  <c r="BF60" i="20"/>
  <c r="BB60" i="20"/>
  <c r="AX60" i="20"/>
  <c r="AT60" i="20"/>
  <c r="AP60" i="20"/>
  <c r="AL60" i="20"/>
  <c r="AH60" i="20"/>
  <c r="AD60" i="20"/>
  <c r="Z60" i="20"/>
  <c r="V60" i="20"/>
  <c r="D47" i="20"/>
  <c r="H47" i="20"/>
  <c r="L47" i="20"/>
  <c r="P47" i="20"/>
  <c r="T47" i="20"/>
  <c r="X47" i="20"/>
  <c r="AB47" i="20"/>
  <c r="AF47" i="20"/>
  <c r="AJ47" i="20"/>
  <c r="AN47" i="20"/>
  <c r="AR47" i="20"/>
  <c r="AV47" i="20"/>
  <c r="AZ47" i="20"/>
  <c r="BD47" i="20"/>
  <c r="BH47" i="20"/>
  <c r="BL47" i="20"/>
  <c r="BP47" i="20"/>
  <c r="BT47" i="20"/>
  <c r="BX47" i="20"/>
  <c r="CB47" i="20"/>
  <c r="CF47" i="20"/>
  <c r="CJ47" i="20"/>
  <c r="CN47" i="20"/>
  <c r="CR47" i="20"/>
  <c r="CV47" i="20"/>
  <c r="D48" i="20"/>
  <c r="H48" i="20"/>
  <c r="L48" i="20"/>
  <c r="P48" i="20"/>
  <c r="D49" i="20"/>
  <c r="H49" i="20"/>
  <c r="L49" i="20"/>
  <c r="P49" i="20"/>
  <c r="D50" i="20"/>
  <c r="H50" i="20"/>
  <c r="L50" i="20"/>
  <c r="P50" i="20"/>
  <c r="D51" i="20"/>
  <c r="H51" i="20"/>
  <c r="L51" i="20"/>
  <c r="P51" i="20"/>
  <c r="D52" i="20"/>
  <c r="H52" i="20"/>
  <c r="L52" i="20"/>
  <c r="P52" i="20"/>
  <c r="D54" i="20"/>
  <c r="H54" i="20"/>
  <c r="H62" i="20" s="1"/>
  <c r="L54" i="20"/>
  <c r="L62" i="20" s="1"/>
  <c r="P54" i="20"/>
  <c r="P62" i="20" s="1"/>
  <c r="C67" i="20"/>
  <c r="C66" i="20"/>
  <c r="G67" i="20"/>
  <c r="G66" i="20"/>
  <c r="I67" i="20"/>
  <c r="I66" i="20"/>
  <c r="K67" i="20"/>
  <c r="K66" i="20"/>
  <c r="Q67" i="20"/>
  <c r="Q66" i="20"/>
  <c r="S67" i="20"/>
  <c r="S66" i="20"/>
  <c r="U66" i="20"/>
  <c r="Y67" i="20"/>
  <c r="Y66" i="20"/>
  <c r="AA67" i="20"/>
  <c r="AA66" i="20"/>
  <c r="AC67" i="20"/>
  <c r="AE67" i="20"/>
  <c r="AG67" i="20"/>
  <c r="AG66" i="20"/>
  <c r="AI67" i="20"/>
  <c r="AI66" i="20"/>
  <c r="AK66" i="20"/>
  <c r="AO67" i="20"/>
  <c r="AO66" i="20"/>
  <c r="AQ67" i="20"/>
  <c r="AQ66" i="20"/>
  <c r="AS67" i="20"/>
  <c r="AS66" i="20"/>
  <c r="AW67" i="20"/>
  <c r="AW66" i="20"/>
  <c r="AY67" i="20"/>
  <c r="AY66" i="20"/>
  <c r="BA67" i="20"/>
  <c r="BC67" i="20"/>
  <c r="BC66" i="20"/>
  <c r="BE67" i="20"/>
  <c r="BE66" i="20"/>
  <c r="BG67" i="20"/>
  <c r="BG66" i="20"/>
  <c r="BI67" i="20"/>
  <c r="BK66" i="20"/>
  <c r="BM67" i="20"/>
  <c r="BM66" i="20"/>
  <c r="BO67" i="20"/>
  <c r="BO66" i="20"/>
  <c r="BS67" i="20"/>
  <c r="BU67" i="20"/>
  <c r="BU66" i="20"/>
  <c r="BW67" i="20"/>
  <c r="BW66" i="20"/>
  <c r="CC67" i="20"/>
  <c r="CC66" i="20"/>
  <c r="CE67" i="20"/>
  <c r="CE66" i="20"/>
  <c r="CG67" i="20"/>
  <c r="CK67" i="20"/>
  <c r="CK66" i="20"/>
  <c r="CM67" i="20"/>
  <c r="CM66" i="20"/>
  <c r="CO67" i="20"/>
  <c r="CO66" i="20"/>
  <c r="CQ67" i="20"/>
  <c r="CS67" i="20"/>
  <c r="CS66" i="20"/>
  <c r="CU67" i="20"/>
  <c r="CU66" i="20"/>
  <c r="CW66" i="20"/>
  <c r="O194" i="20"/>
  <c r="O149" i="20"/>
  <c r="W194" i="20"/>
  <c r="W149" i="20"/>
  <c r="AE194" i="20"/>
  <c r="AE149" i="20"/>
  <c r="AM194" i="20"/>
  <c r="AM149" i="20"/>
  <c r="AU194" i="20"/>
  <c r="AU149" i="20"/>
  <c r="BC194" i="20"/>
  <c r="BC149" i="20"/>
  <c r="BK194" i="20"/>
  <c r="BK149" i="20"/>
  <c r="BS194" i="20"/>
  <c r="BS149" i="20"/>
  <c r="CA194" i="20"/>
  <c r="CA149" i="20"/>
  <c r="CI194" i="20"/>
  <c r="CI149" i="20"/>
  <c r="N194" i="20"/>
  <c r="N149" i="20"/>
  <c r="V194" i="20"/>
  <c r="V149" i="20"/>
  <c r="AD194" i="20"/>
  <c r="AD149" i="20"/>
  <c r="AL194" i="20"/>
  <c r="AL149" i="20"/>
  <c r="AT194" i="20"/>
  <c r="AT149" i="20"/>
  <c r="BB194" i="20"/>
  <c r="BB149" i="20"/>
  <c r="BJ194" i="20"/>
  <c r="BJ149" i="20"/>
  <c r="BR194" i="20"/>
  <c r="BR149" i="20"/>
  <c r="BZ194" i="20"/>
  <c r="BZ149" i="20"/>
  <c r="CH194" i="20"/>
  <c r="CH149" i="20"/>
  <c r="CQ194" i="20"/>
  <c r="CQ149" i="20"/>
  <c r="AC194" i="20"/>
  <c r="AC149" i="20"/>
  <c r="AK194" i="20"/>
  <c r="AK149" i="20"/>
  <c r="AS194" i="20"/>
  <c r="AS149" i="20"/>
  <c r="BA194" i="20"/>
  <c r="BA149" i="20"/>
  <c r="BI194" i="20"/>
  <c r="BI149" i="20"/>
  <c r="BQ194" i="20"/>
  <c r="BQ149" i="20"/>
  <c r="BY194" i="20"/>
  <c r="BY149" i="20"/>
  <c r="CG194" i="20"/>
  <c r="CG149" i="20"/>
  <c r="CO194" i="20"/>
  <c r="CO149" i="20"/>
  <c r="CW194" i="20"/>
  <c r="CW149" i="20"/>
  <c r="D149" i="20"/>
  <c r="L149" i="20"/>
  <c r="T149" i="20"/>
  <c r="ET11" i="19"/>
  <c r="EU11" i="19"/>
  <c r="EV11" i="19"/>
  <c r="EW11" i="19"/>
  <c r="EX11" i="19"/>
  <c r="EY11" i="19"/>
  <c r="EZ11" i="19"/>
  <c r="FA11" i="19"/>
  <c r="FB11" i="19"/>
  <c r="FC11" i="19"/>
  <c r="FD11" i="19"/>
  <c r="FE11" i="19"/>
  <c r="FF11" i="19"/>
  <c r="FG11" i="19"/>
  <c r="FH11" i="19"/>
  <c r="FI11" i="19"/>
  <c r="FJ11" i="19"/>
  <c r="FK11" i="19"/>
  <c r="FL11" i="19"/>
  <c r="FM11" i="19"/>
  <c r="FN11" i="19"/>
  <c r="FO11" i="19"/>
  <c r="FP11" i="19"/>
  <c r="FQ11" i="19"/>
  <c r="FR11" i="19"/>
  <c r="FS11" i="19"/>
  <c r="FT11" i="19"/>
  <c r="FU11" i="19"/>
  <c r="FV11" i="19"/>
  <c r="FW11" i="19"/>
  <c r="FX11" i="19"/>
  <c r="FY11" i="19"/>
  <c r="FZ11" i="19"/>
  <c r="GA11" i="19"/>
  <c r="GB11" i="19"/>
  <c r="GC11" i="19"/>
  <c r="GD11" i="19"/>
  <c r="GE11" i="19"/>
  <c r="GF11" i="19"/>
  <c r="GG11" i="19"/>
  <c r="GH11" i="19"/>
  <c r="GI11" i="19"/>
  <c r="GJ11" i="19"/>
  <c r="GK11" i="19"/>
  <c r="GL11" i="19"/>
  <c r="GM11" i="19"/>
  <c r="ET20" i="19"/>
  <c r="EU20" i="19"/>
  <c r="EV20" i="19"/>
  <c r="EW20" i="19"/>
  <c r="EX20" i="19"/>
  <c r="EY20" i="19"/>
  <c r="EZ20" i="19"/>
  <c r="FA20" i="19"/>
  <c r="FB20" i="19"/>
  <c r="FC20" i="19"/>
  <c r="FD20" i="19"/>
  <c r="FE20" i="19"/>
  <c r="FF20" i="19"/>
  <c r="FG20" i="19"/>
  <c r="FH20" i="19"/>
  <c r="FI20" i="19"/>
  <c r="FJ20" i="19"/>
  <c r="FK20" i="19"/>
  <c r="FL20" i="19"/>
  <c r="FM20" i="19"/>
  <c r="FN20" i="19"/>
  <c r="FO20" i="19"/>
  <c r="FP20" i="19"/>
  <c r="FQ20" i="19"/>
  <c r="FR20" i="19"/>
  <c r="FS20" i="19"/>
  <c r="FT20" i="19"/>
  <c r="FU20" i="19"/>
  <c r="FV20" i="19"/>
  <c r="FW20" i="19"/>
  <c r="FX20" i="19"/>
  <c r="FY20" i="19"/>
  <c r="FZ20" i="19"/>
  <c r="GA20" i="19"/>
  <c r="GB20" i="19"/>
  <c r="GC20" i="19"/>
  <c r="GD20" i="19"/>
  <c r="GE20" i="19"/>
  <c r="GF20" i="19"/>
  <c r="GG20" i="19"/>
  <c r="GH20" i="19"/>
  <c r="GI20" i="19"/>
  <c r="GJ20" i="19"/>
  <c r="GK20" i="19"/>
  <c r="GL20" i="19"/>
  <c r="GM20" i="19"/>
  <c r="ET22" i="19"/>
  <c r="EU22" i="19"/>
  <c r="EV22" i="19"/>
  <c r="EW22" i="19"/>
  <c r="EX22" i="19"/>
  <c r="EY22" i="19"/>
  <c r="EZ22" i="19"/>
  <c r="FA22" i="19"/>
  <c r="FB22" i="19"/>
  <c r="FC22" i="19"/>
  <c r="FD22" i="19"/>
  <c r="FE22" i="19"/>
  <c r="FF22" i="19"/>
  <c r="FG22" i="19"/>
  <c r="FH22" i="19"/>
  <c r="FI22" i="19"/>
  <c r="FJ22" i="19"/>
  <c r="FK22" i="19"/>
  <c r="FL22" i="19"/>
  <c r="FM22" i="19"/>
  <c r="FN22" i="19"/>
  <c r="FO22" i="19"/>
  <c r="FP22" i="19"/>
  <c r="FQ22" i="19"/>
  <c r="FR22" i="19"/>
  <c r="FS22" i="19"/>
  <c r="FT22" i="19"/>
  <c r="FU22" i="19"/>
  <c r="FV22" i="19"/>
  <c r="FW22" i="19"/>
  <c r="FX22" i="19"/>
  <c r="FY22" i="19"/>
  <c r="FZ22" i="19"/>
  <c r="GA22" i="19"/>
  <c r="GB22" i="19"/>
  <c r="GC22" i="19"/>
  <c r="GD22" i="19"/>
  <c r="GE22" i="19"/>
  <c r="GF22" i="19"/>
  <c r="GG22" i="19"/>
  <c r="GH22" i="19"/>
  <c r="GI22" i="19"/>
  <c r="GJ22" i="19"/>
  <c r="GK22" i="19"/>
  <c r="GL22" i="19"/>
  <c r="GM22" i="19"/>
  <c r="ET28" i="19"/>
  <c r="EU28" i="19"/>
  <c r="EV28" i="19"/>
  <c r="EW28" i="19"/>
  <c r="EX28" i="19"/>
  <c r="EY28" i="19"/>
  <c r="EZ28" i="19"/>
  <c r="FA28" i="19"/>
  <c r="FB28" i="19"/>
  <c r="FC28" i="19"/>
  <c r="FD28" i="19"/>
  <c r="FE28" i="19"/>
  <c r="FF28" i="19"/>
  <c r="FG28" i="19"/>
  <c r="FH28" i="19"/>
  <c r="FI28" i="19"/>
  <c r="FJ28" i="19"/>
  <c r="FK28" i="19"/>
  <c r="FL28" i="19"/>
  <c r="FM28" i="19"/>
  <c r="FN28" i="19"/>
  <c r="FO28" i="19"/>
  <c r="FP28" i="19"/>
  <c r="FQ28" i="19"/>
  <c r="FR28" i="19"/>
  <c r="FS28" i="19"/>
  <c r="FT28" i="19"/>
  <c r="FU28" i="19"/>
  <c r="FV28" i="19"/>
  <c r="FW28" i="19"/>
  <c r="FX28" i="19"/>
  <c r="FY28" i="19"/>
  <c r="FZ28" i="19"/>
  <c r="GA28" i="19"/>
  <c r="GB28" i="19"/>
  <c r="GC28" i="19"/>
  <c r="GD28" i="19"/>
  <c r="GE28" i="19"/>
  <c r="GF28" i="19"/>
  <c r="GG28" i="19"/>
  <c r="GH28" i="19"/>
  <c r="GI28" i="19"/>
  <c r="GJ28" i="19"/>
  <c r="GK28" i="19"/>
  <c r="GL28" i="19"/>
  <c r="GM28" i="19"/>
  <c r="ET30" i="19"/>
  <c r="EU30" i="19"/>
  <c r="EV30" i="19"/>
  <c r="EW30" i="19"/>
  <c r="EX30" i="19"/>
  <c r="EY30" i="19"/>
  <c r="EZ30" i="19"/>
  <c r="FA30" i="19"/>
  <c r="FB30" i="19"/>
  <c r="FC30" i="19"/>
  <c r="FD30" i="19"/>
  <c r="FE30" i="19"/>
  <c r="FF30" i="19"/>
  <c r="FG30" i="19"/>
  <c r="FH30" i="19"/>
  <c r="FI30" i="19"/>
  <c r="FJ30" i="19"/>
  <c r="FK30" i="19"/>
  <c r="FL30" i="19"/>
  <c r="FM30" i="19"/>
  <c r="FN30" i="19"/>
  <c r="FO30" i="19"/>
  <c r="I120" i="17" s="1"/>
  <c r="FP30" i="19"/>
  <c r="FQ30" i="19"/>
  <c r="FR30" i="19"/>
  <c r="FS30" i="19"/>
  <c r="FT30" i="19"/>
  <c r="FU30" i="19"/>
  <c r="FV30" i="19"/>
  <c r="FW30" i="19"/>
  <c r="FX30" i="19"/>
  <c r="H120" i="17" s="1"/>
  <c r="FY30" i="19"/>
  <c r="FZ30" i="19"/>
  <c r="GA30" i="19"/>
  <c r="GB30" i="19"/>
  <c r="GC30" i="19"/>
  <c r="GD30" i="19"/>
  <c r="GE30" i="19"/>
  <c r="GF30" i="19"/>
  <c r="GG30" i="19"/>
  <c r="GH30" i="19"/>
  <c r="GI30" i="19"/>
  <c r="GJ30" i="19"/>
  <c r="GK30" i="19"/>
  <c r="GL30" i="19"/>
  <c r="GM30" i="19"/>
  <c r="ET33" i="19"/>
  <c r="EU33" i="19"/>
  <c r="EV33" i="19"/>
  <c r="EW33" i="19"/>
  <c r="EX33" i="19"/>
  <c r="EY33" i="19"/>
  <c r="EZ33" i="19"/>
  <c r="FA33" i="19"/>
  <c r="FB33" i="19"/>
  <c r="FC33" i="19"/>
  <c r="FD33" i="19"/>
  <c r="FE33" i="19"/>
  <c r="FF33" i="19"/>
  <c r="FG33" i="19"/>
  <c r="FH33" i="19"/>
  <c r="FI33" i="19"/>
  <c r="FJ33" i="19"/>
  <c r="FK33" i="19"/>
  <c r="FL33" i="19"/>
  <c r="FM33" i="19"/>
  <c r="FN33" i="19"/>
  <c r="FO33" i="19"/>
  <c r="FP33" i="19"/>
  <c r="FQ33" i="19"/>
  <c r="FR33" i="19"/>
  <c r="FS33" i="19"/>
  <c r="FT33" i="19"/>
  <c r="FU33" i="19"/>
  <c r="FV33" i="19"/>
  <c r="FW33" i="19"/>
  <c r="FX33" i="19"/>
  <c r="FY33" i="19"/>
  <c r="FZ33" i="19"/>
  <c r="GA33" i="19"/>
  <c r="GB33" i="19"/>
  <c r="GC33" i="19"/>
  <c r="GD33" i="19"/>
  <c r="GE33" i="19"/>
  <c r="GF33" i="19"/>
  <c r="GG33" i="19"/>
  <c r="GH33" i="19"/>
  <c r="GI33" i="19"/>
  <c r="GJ33" i="19"/>
  <c r="GK33" i="19"/>
  <c r="GL33" i="19"/>
  <c r="GM33" i="19"/>
  <c r="ET40" i="19"/>
  <c r="EU40" i="19"/>
  <c r="EV40" i="19"/>
  <c r="EW40" i="19"/>
  <c r="EX40" i="19"/>
  <c r="EY40" i="19"/>
  <c r="EZ40" i="19"/>
  <c r="FA40" i="19"/>
  <c r="FB40" i="19"/>
  <c r="FC40" i="19"/>
  <c r="FD40" i="19"/>
  <c r="FE40" i="19"/>
  <c r="FF40" i="19"/>
  <c r="FG40" i="19"/>
  <c r="FH40" i="19"/>
  <c r="FI40" i="19"/>
  <c r="FJ40" i="19"/>
  <c r="FK40" i="19"/>
  <c r="FL40" i="19"/>
  <c r="FM40" i="19"/>
  <c r="FN40" i="19"/>
  <c r="FO40" i="19"/>
  <c r="FP40" i="19"/>
  <c r="FQ40" i="19"/>
  <c r="FR40" i="19"/>
  <c r="FS40" i="19"/>
  <c r="FT40" i="19"/>
  <c r="FU40" i="19"/>
  <c r="FV40" i="19"/>
  <c r="FW40" i="19"/>
  <c r="FX40" i="19"/>
  <c r="FY40" i="19"/>
  <c r="FZ40" i="19"/>
  <c r="GA40" i="19"/>
  <c r="GB40" i="19"/>
  <c r="GC40" i="19"/>
  <c r="GD40" i="19"/>
  <c r="GE40" i="19"/>
  <c r="GF40" i="19"/>
  <c r="GG40" i="19"/>
  <c r="GH40" i="19"/>
  <c r="GI40" i="19"/>
  <c r="GJ40" i="19"/>
  <c r="GK40" i="19"/>
  <c r="GL40" i="19"/>
  <c r="GM40" i="19"/>
  <c r="ET51" i="19"/>
  <c r="EU51" i="19"/>
  <c r="EV51" i="19"/>
  <c r="EW51" i="19"/>
  <c r="EX51" i="19"/>
  <c r="EY51" i="19"/>
  <c r="EZ51" i="19"/>
  <c r="FA51" i="19"/>
  <c r="FB51" i="19"/>
  <c r="FC51" i="19"/>
  <c r="FD51" i="19"/>
  <c r="FE51" i="19"/>
  <c r="FF51" i="19"/>
  <c r="FG51" i="19"/>
  <c r="FH51" i="19"/>
  <c r="FI51" i="19"/>
  <c r="FJ51" i="19"/>
  <c r="FK51" i="19"/>
  <c r="FL51" i="19"/>
  <c r="FM51" i="19"/>
  <c r="FN51" i="19"/>
  <c r="FO51" i="19"/>
  <c r="FP51" i="19"/>
  <c r="FQ51" i="19"/>
  <c r="FR51" i="19"/>
  <c r="FS51" i="19"/>
  <c r="FT51" i="19"/>
  <c r="FU51" i="19"/>
  <c r="FV51" i="19"/>
  <c r="FW51" i="19"/>
  <c r="FX51" i="19"/>
  <c r="FY51" i="19"/>
  <c r="FZ51" i="19"/>
  <c r="GA51" i="19"/>
  <c r="GB51" i="19"/>
  <c r="GC51" i="19"/>
  <c r="GD51" i="19"/>
  <c r="GE51" i="19"/>
  <c r="GF51" i="19"/>
  <c r="GG51" i="19"/>
  <c r="GH51" i="19"/>
  <c r="GI51" i="19"/>
  <c r="GJ51" i="19"/>
  <c r="GK51" i="19"/>
  <c r="GL51" i="19"/>
  <c r="GM51" i="19"/>
  <c r="ET53" i="19"/>
  <c r="EU53" i="19"/>
  <c r="EV53" i="19"/>
  <c r="EW53" i="19"/>
  <c r="EX53" i="19"/>
  <c r="EY53" i="19"/>
  <c r="EZ53" i="19"/>
  <c r="FA53" i="19"/>
  <c r="FB53" i="19"/>
  <c r="FC53" i="19"/>
  <c r="FD53" i="19"/>
  <c r="FE53" i="19"/>
  <c r="FF53" i="19"/>
  <c r="FG53" i="19"/>
  <c r="FH53" i="19"/>
  <c r="FI53" i="19"/>
  <c r="FJ53" i="19"/>
  <c r="FK53" i="19"/>
  <c r="FL53" i="19"/>
  <c r="FM53" i="19"/>
  <c r="FN53" i="19"/>
  <c r="FO53" i="19"/>
  <c r="FP53" i="19"/>
  <c r="FQ53" i="19"/>
  <c r="FR53" i="19"/>
  <c r="FS53" i="19"/>
  <c r="FT53" i="19"/>
  <c r="FU53" i="19"/>
  <c r="FV53" i="19"/>
  <c r="FW53" i="19"/>
  <c r="FX53" i="19"/>
  <c r="FY53" i="19"/>
  <c r="FZ53" i="19"/>
  <c r="GA53" i="19"/>
  <c r="GB53" i="19"/>
  <c r="GC53" i="19"/>
  <c r="GD53" i="19"/>
  <c r="GE53" i="19"/>
  <c r="GF53" i="19"/>
  <c r="GG53" i="19"/>
  <c r="GH53" i="19"/>
  <c r="GI53" i="19"/>
  <c r="GJ53" i="19"/>
  <c r="GK53" i="19"/>
  <c r="GL53" i="19"/>
  <c r="GM53" i="19"/>
  <c r="ET62" i="19"/>
  <c r="EU62" i="19"/>
  <c r="EV62" i="19"/>
  <c r="EW62" i="19"/>
  <c r="EX62" i="19"/>
  <c r="EY62" i="19"/>
  <c r="EZ62" i="19"/>
  <c r="FA62" i="19"/>
  <c r="FB62" i="19"/>
  <c r="FC62" i="19"/>
  <c r="FD62" i="19"/>
  <c r="FE62" i="19"/>
  <c r="FF62" i="19"/>
  <c r="FG62" i="19"/>
  <c r="FH62" i="19"/>
  <c r="FI62" i="19"/>
  <c r="FJ62" i="19"/>
  <c r="FK62" i="19"/>
  <c r="FL62" i="19"/>
  <c r="FM62" i="19"/>
  <c r="FN62" i="19"/>
  <c r="FO62" i="19"/>
  <c r="FP62" i="19"/>
  <c r="FQ62" i="19"/>
  <c r="FR62" i="19"/>
  <c r="FS62" i="19"/>
  <c r="FT62" i="19"/>
  <c r="FU62" i="19"/>
  <c r="FV62" i="19"/>
  <c r="FW62" i="19"/>
  <c r="FX62" i="19"/>
  <c r="FY62" i="19"/>
  <c r="FZ62" i="19"/>
  <c r="GA62" i="19"/>
  <c r="GB62" i="19"/>
  <c r="GC62" i="19"/>
  <c r="GD62" i="19"/>
  <c r="GE62" i="19"/>
  <c r="GF62" i="19"/>
  <c r="GG62" i="19"/>
  <c r="GH62" i="19"/>
  <c r="GI62" i="19"/>
  <c r="GJ62" i="19"/>
  <c r="GK62" i="19"/>
  <c r="GL62" i="19"/>
  <c r="GM62" i="19"/>
  <c r="ET68" i="19"/>
  <c r="EU68" i="19"/>
  <c r="EV68" i="19"/>
  <c r="EW68" i="19"/>
  <c r="EX68" i="19"/>
  <c r="EY68" i="19"/>
  <c r="EZ68" i="19"/>
  <c r="FA68" i="19"/>
  <c r="FB68" i="19"/>
  <c r="FC68" i="19"/>
  <c r="FD68" i="19"/>
  <c r="FE68" i="19"/>
  <c r="FF68" i="19"/>
  <c r="FG68" i="19"/>
  <c r="FH68" i="19"/>
  <c r="FI68" i="19"/>
  <c r="FJ68" i="19"/>
  <c r="FK68" i="19"/>
  <c r="FL68" i="19"/>
  <c r="FM68" i="19"/>
  <c r="FN68" i="19"/>
  <c r="FO68" i="19"/>
  <c r="FP68" i="19"/>
  <c r="FQ68" i="19"/>
  <c r="FR68" i="19"/>
  <c r="FS68" i="19"/>
  <c r="FT68" i="19"/>
  <c r="FU68" i="19"/>
  <c r="FV68" i="19"/>
  <c r="FW68" i="19"/>
  <c r="FX68" i="19"/>
  <c r="FY68" i="19"/>
  <c r="FZ68" i="19"/>
  <c r="GA68" i="19"/>
  <c r="GB68" i="19"/>
  <c r="GC68" i="19"/>
  <c r="GD68" i="19"/>
  <c r="GE68" i="19"/>
  <c r="GF68" i="19"/>
  <c r="GG68" i="19"/>
  <c r="GH68" i="19"/>
  <c r="GI68" i="19"/>
  <c r="GJ68" i="19"/>
  <c r="GK68" i="19"/>
  <c r="GL68" i="19"/>
  <c r="GM68" i="19"/>
  <c r="DG11" i="19"/>
  <c r="DH11" i="19"/>
  <c r="DI11" i="19"/>
  <c r="DJ11" i="19"/>
  <c r="DK11" i="19"/>
  <c r="DL11" i="19"/>
  <c r="DM11" i="19"/>
  <c r="DN11" i="19"/>
  <c r="DO11" i="19"/>
  <c r="DP11" i="19"/>
  <c r="DQ11" i="19"/>
  <c r="DR11" i="19"/>
  <c r="DS11" i="19"/>
  <c r="DT11" i="19"/>
  <c r="DU11" i="19"/>
  <c r="DV11" i="19"/>
  <c r="DW11" i="19"/>
  <c r="DX11" i="19"/>
  <c r="DY11" i="19"/>
  <c r="DZ11" i="19"/>
  <c r="EA11" i="19"/>
  <c r="EB11" i="19"/>
  <c r="EC11" i="19"/>
  <c r="ED11" i="19"/>
  <c r="EE11" i="19"/>
  <c r="EF11" i="19"/>
  <c r="EG11" i="19"/>
  <c r="EH11" i="19"/>
  <c r="EI11" i="19"/>
  <c r="EJ11" i="19"/>
  <c r="EK11" i="19"/>
  <c r="EL11" i="19"/>
  <c r="EM11" i="19"/>
  <c r="EN11" i="19"/>
  <c r="EO11" i="19"/>
  <c r="EP11" i="19"/>
  <c r="EQ11" i="19"/>
  <c r="ER11" i="19"/>
  <c r="ES11" i="19"/>
  <c r="DG20" i="19"/>
  <c r="DH20" i="19"/>
  <c r="DI20" i="19"/>
  <c r="DJ20" i="19"/>
  <c r="DK20" i="19"/>
  <c r="DL20" i="19"/>
  <c r="DM20" i="19"/>
  <c r="DN20" i="19"/>
  <c r="DO20" i="19"/>
  <c r="DP20" i="19"/>
  <c r="DQ20" i="19"/>
  <c r="DR20" i="19"/>
  <c r="DS20" i="19"/>
  <c r="DT20" i="19"/>
  <c r="DU20" i="19"/>
  <c r="DV20" i="19"/>
  <c r="DW20" i="19"/>
  <c r="DX20" i="19"/>
  <c r="DY20" i="19"/>
  <c r="DZ20" i="19"/>
  <c r="EA20" i="19"/>
  <c r="EB20" i="19"/>
  <c r="EC20" i="19"/>
  <c r="ED20" i="19"/>
  <c r="EE20" i="19"/>
  <c r="EF20" i="19"/>
  <c r="EG20" i="19"/>
  <c r="EH20" i="19"/>
  <c r="EI20" i="19"/>
  <c r="EJ20" i="19"/>
  <c r="EK20" i="19"/>
  <c r="EL20" i="19"/>
  <c r="EM20" i="19"/>
  <c r="EN20" i="19"/>
  <c r="EO20" i="19"/>
  <c r="EP20" i="19"/>
  <c r="EQ20" i="19"/>
  <c r="ER20" i="19"/>
  <c r="ES20" i="19"/>
  <c r="DG22" i="19"/>
  <c r="DH22" i="19"/>
  <c r="DI22" i="19"/>
  <c r="DJ22" i="19"/>
  <c r="DK22" i="19"/>
  <c r="DL22" i="19"/>
  <c r="DM22" i="19"/>
  <c r="DN22" i="19"/>
  <c r="DO22" i="19"/>
  <c r="DP22" i="19"/>
  <c r="DQ22" i="19"/>
  <c r="DR22" i="19"/>
  <c r="DS22" i="19"/>
  <c r="DT22" i="19"/>
  <c r="DU22" i="19"/>
  <c r="DV22" i="19"/>
  <c r="DW22" i="19"/>
  <c r="DX22" i="19"/>
  <c r="DY22" i="19"/>
  <c r="DZ22" i="19"/>
  <c r="EA22" i="19"/>
  <c r="EB22" i="19"/>
  <c r="EC22" i="19"/>
  <c r="ED22" i="19"/>
  <c r="EE22" i="19"/>
  <c r="EF22" i="19"/>
  <c r="EG22" i="19"/>
  <c r="EH22" i="19"/>
  <c r="EI22" i="19"/>
  <c r="EJ22" i="19"/>
  <c r="EK22" i="19"/>
  <c r="EL22" i="19"/>
  <c r="EM22" i="19"/>
  <c r="EN22" i="19"/>
  <c r="EO22" i="19"/>
  <c r="EP22" i="19"/>
  <c r="EQ22" i="19"/>
  <c r="ER22" i="19"/>
  <c r="ES22" i="19"/>
  <c r="DG28" i="19"/>
  <c r="DH28" i="19"/>
  <c r="DI28" i="19"/>
  <c r="DJ28" i="19"/>
  <c r="DK28" i="19"/>
  <c r="DL28" i="19"/>
  <c r="DM28" i="19"/>
  <c r="DN28" i="19"/>
  <c r="DO28" i="19"/>
  <c r="DP28" i="19"/>
  <c r="DQ28" i="19"/>
  <c r="DR28" i="19"/>
  <c r="DS28" i="19"/>
  <c r="DT28" i="19"/>
  <c r="DU28" i="19"/>
  <c r="DV28" i="19"/>
  <c r="DW28" i="19"/>
  <c r="DX28" i="19"/>
  <c r="DY28" i="19"/>
  <c r="DZ28" i="19"/>
  <c r="EA28" i="19"/>
  <c r="EB28" i="19"/>
  <c r="EC28" i="19"/>
  <c r="ED28" i="19"/>
  <c r="EE28" i="19"/>
  <c r="EF28" i="19"/>
  <c r="EG28" i="19"/>
  <c r="EH28" i="19"/>
  <c r="EI28" i="19"/>
  <c r="EJ28" i="19"/>
  <c r="EK28" i="19"/>
  <c r="EL28" i="19"/>
  <c r="EM28" i="19"/>
  <c r="EN28" i="19"/>
  <c r="EO28" i="19"/>
  <c r="EP28" i="19"/>
  <c r="EQ28" i="19"/>
  <c r="ER28" i="19"/>
  <c r="ES28" i="19"/>
  <c r="DG30" i="19"/>
  <c r="DH30" i="19"/>
  <c r="DI30" i="19"/>
  <c r="DJ30" i="19"/>
  <c r="DK30" i="19"/>
  <c r="DL30" i="19"/>
  <c r="DM30" i="19"/>
  <c r="DN30" i="19"/>
  <c r="DO30" i="19"/>
  <c r="DP30" i="19"/>
  <c r="DQ30" i="19"/>
  <c r="DR30" i="19"/>
  <c r="DS30" i="19"/>
  <c r="DT30" i="19"/>
  <c r="DU30" i="19"/>
  <c r="DV30" i="19"/>
  <c r="DW30" i="19"/>
  <c r="DX30" i="19"/>
  <c r="F120" i="17" s="1"/>
  <c r="DY30" i="19"/>
  <c r="DZ30" i="19"/>
  <c r="EA30" i="19"/>
  <c r="EB30" i="19"/>
  <c r="G120" i="17" s="1"/>
  <c r="EC30" i="19"/>
  <c r="ED30" i="19"/>
  <c r="EE30" i="19"/>
  <c r="EF30" i="19"/>
  <c r="EG30" i="19"/>
  <c r="EH30" i="19"/>
  <c r="EI30" i="19"/>
  <c r="EJ30" i="19"/>
  <c r="EK30" i="19"/>
  <c r="EL30" i="19"/>
  <c r="EM30" i="19"/>
  <c r="EN30" i="19"/>
  <c r="EO30" i="19"/>
  <c r="EP30" i="19"/>
  <c r="EQ30" i="19"/>
  <c r="ER30" i="19"/>
  <c r="ES30" i="19"/>
  <c r="DG33" i="19"/>
  <c r="DH33" i="19"/>
  <c r="DI33" i="19"/>
  <c r="DJ33" i="19"/>
  <c r="DK33" i="19"/>
  <c r="DL33" i="19"/>
  <c r="DM33" i="19"/>
  <c r="DN33" i="19"/>
  <c r="DO33" i="19"/>
  <c r="DP33" i="19"/>
  <c r="DQ33" i="19"/>
  <c r="DR33" i="19"/>
  <c r="DS33" i="19"/>
  <c r="DT33" i="19"/>
  <c r="DU33" i="19"/>
  <c r="DV33" i="19"/>
  <c r="DW33" i="19"/>
  <c r="DX33" i="19"/>
  <c r="DY33" i="19"/>
  <c r="DZ33" i="19"/>
  <c r="EA33" i="19"/>
  <c r="EB33" i="19"/>
  <c r="EC33" i="19"/>
  <c r="ED33" i="19"/>
  <c r="EE33" i="19"/>
  <c r="EF33" i="19"/>
  <c r="EG33" i="19"/>
  <c r="EH33" i="19"/>
  <c r="EI33" i="19"/>
  <c r="EJ33" i="19"/>
  <c r="EK33" i="19"/>
  <c r="EL33" i="19"/>
  <c r="EM33" i="19"/>
  <c r="EN33" i="19"/>
  <c r="EO33" i="19"/>
  <c r="EP33" i="19"/>
  <c r="EQ33" i="19"/>
  <c r="ER33" i="19"/>
  <c r="ES33" i="19"/>
  <c r="DG40" i="19"/>
  <c r="DH40" i="19"/>
  <c r="DI40" i="19"/>
  <c r="DJ40" i="19"/>
  <c r="DK40" i="19"/>
  <c r="DL40" i="19"/>
  <c r="DM40" i="19"/>
  <c r="DN40" i="19"/>
  <c r="DO40" i="19"/>
  <c r="DP40" i="19"/>
  <c r="DQ40" i="19"/>
  <c r="DR40" i="19"/>
  <c r="DS40" i="19"/>
  <c r="DT40" i="19"/>
  <c r="DU40" i="19"/>
  <c r="DV40" i="19"/>
  <c r="DW40" i="19"/>
  <c r="DX40" i="19"/>
  <c r="DY40" i="19"/>
  <c r="DZ40" i="19"/>
  <c r="EA40" i="19"/>
  <c r="EB40" i="19"/>
  <c r="EC40" i="19"/>
  <c r="ED40" i="19"/>
  <c r="EE40" i="19"/>
  <c r="EF40" i="19"/>
  <c r="EG40" i="19"/>
  <c r="EH40" i="19"/>
  <c r="EI40" i="19"/>
  <c r="EJ40" i="19"/>
  <c r="EK40" i="19"/>
  <c r="EL40" i="19"/>
  <c r="EM40" i="19"/>
  <c r="EN40" i="19"/>
  <c r="EO40" i="19"/>
  <c r="EP40" i="19"/>
  <c r="EQ40" i="19"/>
  <c r="ER40" i="19"/>
  <c r="ES40" i="19"/>
  <c r="DG51" i="19"/>
  <c r="DH51" i="19"/>
  <c r="DI51" i="19"/>
  <c r="DJ51" i="19"/>
  <c r="DK51" i="19"/>
  <c r="DL51" i="19"/>
  <c r="DM51" i="19"/>
  <c r="DN51" i="19"/>
  <c r="DO51" i="19"/>
  <c r="DP51" i="19"/>
  <c r="DQ51" i="19"/>
  <c r="DR51" i="19"/>
  <c r="DS51" i="19"/>
  <c r="DT51" i="19"/>
  <c r="DU51" i="19"/>
  <c r="DV51" i="19"/>
  <c r="DW51" i="19"/>
  <c r="DX51" i="19"/>
  <c r="DY51" i="19"/>
  <c r="DZ51" i="19"/>
  <c r="EA51" i="19"/>
  <c r="EB51" i="19"/>
  <c r="EC51" i="19"/>
  <c r="ED51" i="19"/>
  <c r="EE51" i="19"/>
  <c r="EF51" i="19"/>
  <c r="EG51" i="19"/>
  <c r="EH51" i="19"/>
  <c r="EI51" i="19"/>
  <c r="EJ51" i="19"/>
  <c r="EK51" i="19"/>
  <c r="EL51" i="19"/>
  <c r="EM51" i="19"/>
  <c r="EN51" i="19"/>
  <c r="EO51" i="19"/>
  <c r="EP51" i="19"/>
  <c r="EQ51" i="19"/>
  <c r="ER51" i="19"/>
  <c r="ES51" i="19"/>
  <c r="DG53" i="19"/>
  <c r="DH53" i="19"/>
  <c r="DI53" i="19"/>
  <c r="DJ53" i="19"/>
  <c r="DK53" i="19"/>
  <c r="DL53" i="19"/>
  <c r="DM53" i="19"/>
  <c r="DN53" i="19"/>
  <c r="DO53" i="19"/>
  <c r="DP53" i="19"/>
  <c r="DQ53" i="19"/>
  <c r="DR53" i="19"/>
  <c r="DS53" i="19"/>
  <c r="DT53" i="19"/>
  <c r="DU53" i="19"/>
  <c r="DV53" i="19"/>
  <c r="DW53" i="19"/>
  <c r="DX53" i="19"/>
  <c r="DY53" i="19"/>
  <c r="DZ53" i="19"/>
  <c r="EA53" i="19"/>
  <c r="EB53" i="19"/>
  <c r="EC53" i="19"/>
  <c r="ED53" i="19"/>
  <c r="EE53" i="19"/>
  <c r="EF53" i="19"/>
  <c r="EG53" i="19"/>
  <c r="EH53" i="19"/>
  <c r="EI53" i="19"/>
  <c r="EJ53" i="19"/>
  <c r="EK53" i="19"/>
  <c r="EL53" i="19"/>
  <c r="EM53" i="19"/>
  <c r="EN53" i="19"/>
  <c r="EO53" i="19"/>
  <c r="EP53" i="19"/>
  <c r="EQ53" i="19"/>
  <c r="ER53" i="19"/>
  <c r="ES53" i="19"/>
  <c r="DG62" i="19"/>
  <c r="DH62" i="19"/>
  <c r="DI62" i="19"/>
  <c r="DJ62" i="19"/>
  <c r="DK62" i="19"/>
  <c r="DL62" i="19"/>
  <c r="DM62" i="19"/>
  <c r="DN62" i="19"/>
  <c r="DO62" i="19"/>
  <c r="DP62" i="19"/>
  <c r="DQ62" i="19"/>
  <c r="DR62" i="19"/>
  <c r="DS62" i="19"/>
  <c r="DT62" i="19"/>
  <c r="DU62" i="19"/>
  <c r="DV62" i="19"/>
  <c r="DW62" i="19"/>
  <c r="DX62" i="19"/>
  <c r="DY62" i="19"/>
  <c r="DZ62" i="19"/>
  <c r="EA62" i="19"/>
  <c r="EB62" i="19"/>
  <c r="EC62" i="19"/>
  <c r="ED62" i="19"/>
  <c r="EE62" i="19"/>
  <c r="EF62" i="19"/>
  <c r="EG62" i="19"/>
  <c r="EH62" i="19"/>
  <c r="EI62" i="19"/>
  <c r="EJ62" i="19"/>
  <c r="EK62" i="19"/>
  <c r="EL62" i="19"/>
  <c r="EM62" i="19"/>
  <c r="EN62" i="19"/>
  <c r="EO62" i="19"/>
  <c r="EP62" i="19"/>
  <c r="EQ62" i="19"/>
  <c r="ER62" i="19"/>
  <c r="ES62" i="19"/>
  <c r="DG68" i="19"/>
  <c r="DH68" i="19"/>
  <c r="DI68" i="19"/>
  <c r="DJ68" i="19"/>
  <c r="DK68" i="19"/>
  <c r="DL68" i="19"/>
  <c r="DM68" i="19"/>
  <c r="DN68" i="19"/>
  <c r="DO68" i="19"/>
  <c r="DP68" i="19"/>
  <c r="DQ68" i="19"/>
  <c r="DR68" i="19"/>
  <c r="DS68" i="19"/>
  <c r="DT68" i="19"/>
  <c r="DU68" i="19"/>
  <c r="DV68" i="19"/>
  <c r="DW68" i="19"/>
  <c r="DX68" i="19"/>
  <c r="DY68" i="19"/>
  <c r="DZ68" i="19"/>
  <c r="EA68" i="19"/>
  <c r="EB68" i="19"/>
  <c r="EC68" i="19"/>
  <c r="ED68" i="19"/>
  <c r="EE68" i="19"/>
  <c r="EF68" i="19"/>
  <c r="EG68" i="19"/>
  <c r="EH68" i="19"/>
  <c r="EI68" i="19"/>
  <c r="EJ68" i="19"/>
  <c r="EK68" i="19"/>
  <c r="EL68" i="19"/>
  <c r="EM68" i="19"/>
  <c r="EN68" i="19"/>
  <c r="EO68" i="19"/>
  <c r="EP68" i="19"/>
  <c r="EQ68" i="19"/>
  <c r="ER68" i="19"/>
  <c r="ES68" i="19"/>
  <c r="DG7" i="19"/>
  <c r="DH7" i="19"/>
  <c r="DI7" i="19"/>
  <c r="DJ7" i="19"/>
  <c r="DK7" i="19"/>
  <c r="DL7" i="19"/>
  <c r="DM7" i="19"/>
  <c r="DN7" i="19"/>
  <c r="DO7" i="19"/>
  <c r="DP7" i="19"/>
  <c r="DQ7" i="19"/>
  <c r="DR7" i="19"/>
  <c r="DS7" i="19"/>
  <c r="DT7" i="19"/>
  <c r="DU7" i="19"/>
  <c r="DV7" i="19"/>
  <c r="DW7" i="19"/>
  <c r="DX7" i="19"/>
  <c r="DY7" i="19"/>
  <c r="DZ7" i="19"/>
  <c r="EA7" i="19"/>
  <c r="EB7" i="19"/>
  <c r="EC7" i="19"/>
  <c r="ED7" i="19"/>
  <c r="EE7" i="19"/>
  <c r="EF7" i="19"/>
  <c r="EG7" i="19"/>
  <c r="EH7" i="19"/>
  <c r="EI7" i="19"/>
  <c r="EJ7" i="19"/>
  <c r="EK7" i="19"/>
  <c r="EL7" i="19"/>
  <c r="EM7" i="19"/>
  <c r="EN7" i="19"/>
  <c r="EO7" i="19"/>
  <c r="EP7" i="19"/>
  <c r="EQ7" i="19"/>
  <c r="ER7" i="19"/>
  <c r="ES7" i="19"/>
  <c r="ET7" i="19"/>
  <c r="EU7" i="19"/>
  <c r="EV7" i="19"/>
  <c r="EW7" i="19"/>
  <c r="EX7" i="19"/>
  <c r="EY7" i="19"/>
  <c r="EZ7" i="19"/>
  <c r="FA7" i="19"/>
  <c r="FB7" i="19"/>
  <c r="FC7" i="19"/>
  <c r="FD7" i="19"/>
  <c r="FE7" i="19"/>
  <c r="FF7" i="19"/>
  <c r="FG7" i="19"/>
  <c r="FH7" i="19"/>
  <c r="FI7" i="19"/>
  <c r="FJ7" i="19"/>
  <c r="FK7" i="19"/>
  <c r="FL7" i="19"/>
  <c r="FM7" i="19"/>
  <c r="FN7" i="19"/>
  <c r="FO7" i="19"/>
  <c r="I95" i="17" s="1"/>
  <c r="FP7" i="19"/>
  <c r="FQ7" i="19"/>
  <c r="FR7" i="19"/>
  <c r="FS7" i="19"/>
  <c r="FT7" i="19"/>
  <c r="FU7" i="19"/>
  <c r="FV7" i="19"/>
  <c r="FW7" i="19"/>
  <c r="FX7" i="19"/>
  <c r="I18" i="17" s="1"/>
  <c r="FY7" i="19"/>
  <c r="FZ7" i="19"/>
  <c r="GA7" i="19"/>
  <c r="GB7" i="19"/>
  <c r="GC7" i="19"/>
  <c r="GD7" i="19"/>
  <c r="GE7" i="19"/>
  <c r="GF7" i="19"/>
  <c r="GG7" i="19"/>
  <c r="GH7" i="19"/>
  <c r="GI7" i="19"/>
  <c r="GJ7" i="19"/>
  <c r="GK7" i="19"/>
  <c r="GL7" i="19"/>
  <c r="GM7" i="19"/>
  <c r="G95" i="17" s="1"/>
  <c r="DG8" i="19"/>
  <c r="DH8" i="19"/>
  <c r="DI8" i="19"/>
  <c r="DJ8" i="19"/>
  <c r="DK8" i="19"/>
  <c r="DL8" i="19"/>
  <c r="DM8" i="19"/>
  <c r="DN8" i="19"/>
  <c r="DO8" i="19"/>
  <c r="DP8" i="19"/>
  <c r="DQ8" i="19"/>
  <c r="DR8" i="19"/>
  <c r="DS8" i="19"/>
  <c r="DT8" i="19"/>
  <c r="DU8" i="19"/>
  <c r="DV8" i="19"/>
  <c r="DW8" i="19"/>
  <c r="DX8" i="19"/>
  <c r="DY8" i="19"/>
  <c r="DZ8" i="19"/>
  <c r="EA8" i="19"/>
  <c r="EB8" i="19"/>
  <c r="EC8" i="19"/>
  <c r="ED8" i="19"/>
  <c r="EE8" i="19"/>
  <c r="EF8" i="19"/>
  <c r="EG8" i="19"/>
  <c r="EH8" i="19"/>
  <c r="EI8" i="19"/>
  <c r="EJ8" i="19"/>
  <c r="EK8" i="19"/>
  <c r="EL8" i="19"/>
  <c r="EM8" i="19"/>
  <c r="EN8" i="19"/>
  <c r="EO8" i="19"/>
  <c r="EP8" i="19"/>
  <c r="EQ8" i="19"/>
  <c r="ER8" i="19"/>
  <c r="ES8" i="19"/>
  <c r="ET8" i="19"/>
  <c r="EU8" i="19"/>
  <c r="EV8" i="19"/>
  <c r="EW8" i="19"/>
  <c r="EX8" i="19"/>
  <c r="EY8" i="19"/>
  <c r="EZ8" i="19"/>
  <c r="FA8" i="19"/>
  <c r="FB8" i="19"/>
  <c r="FC8" i="19"/>
  <c r="FD8" i="19"/>
  <c r="FE8" i="19"/>
  <c r="FF8" i="19"/>
  <c r="FG8" i="19"/>
  <c r="FH8" i="19"/>
  <c r="FI8" i="19"/>
  <c r="FJ8" i="19"/>
  <c r="FK8" i="19"/>
  <c r="FL8" i="19"/>
  <c r="FM8" i="19"/>
  <c r="FN8" i="19"/>
  <c r="FO8" i="19"/>
  <c r="I96" i="17" s="1"/>
  <c r="FP8" i="19"/>
  <c r="FQ8" i="19"/>
  <c r="FR8" i="19"/>
  <c r="FS8" i="19"/>
  <c r="FT8" i="19"/>
  <c r="FU8" i="19"/>
  <c r="FV8" i="19"/>
  <c r="FW8" i="19"/>
  <c r="FX8" i="19"/>
  <c r="I19" i="17" s="1"/>
  <c r="FY8" i="19"/>
  <c r="FZ8" i="19"/>
  <c r="GA8" i="19"/>
  <c r="GB8" i="19"/>
  <c r="GC8" i="19"/>
  <c r="GD8" i="19"/>
  <c r="GE8" i="19"/>
  <c r="GF8" i="19"/>
  <c r="GG8" i="19"/>
  <c r="GH8" i="19"/>
  <c r="GI8" i="19"/>
  <c r="GJ8" i="19"/>
  <c r="GK8" i="19"/>
  <c r="GL8" i="19"/>
  <c r="GM8" i="19"/>
  <c r="G96" i="17" s="1"/>
  <c r="DG9" i="19"/>
  <c r="DH9" i="19"/>
  <c r="DI9" i="19"/>
  <c r="DJ9" i="19"/>
  <c r="DK9" i="19"/>
  <c r="DL9" i="19"/>
  <c r="DM9" i="19"/>
  <c r="DN9" i="19"/>
  <c r="DO9" i="19"/>
  <c r="DP9" i="19"/>
  <c r="DQ9" i="19"/>
  <c r="DR9" i="19"/>
  <c r="DS9" i="19"/>
  <c r="DT9" i="19"/>
  <c r="DU9" i="19"/>
  <c r="DV9" i="19"/>
  <c r="DW9" i="19"/>
  <c r="DX9" i="19"/>
  <c r="DY9" i="19"/>
  <c r="DZ9" i="19"/>
  <c r="EA9" i="19"/>
  <c r="EB9" i="19"/>
  <c r="EC9" i="19"/>
  <c r="ED9" i="19"/>
  <c r="EE9" i="19"/>
  <c r="EF9" i="19"/>
  <c r="EG9" i="19"/>
  <c r="EH9" i="19"/>
  <c r="EI9" i="19"/>
  <c r="EJ9" i="19"/>
  <c r="EK9" i="19"/>
  <c r="EL9" i="19"/>
  <c r="EM9" i="19"/>
  <c r="EN9" i="19"/>
  <c r="EO9" i="19"/>
  <c r="EP9" i="19"/>
  <c r="EQ9" i="19"/>
  <c r="ER9" i="19"/>
  <c r="ES9" i="19"/>
  <c r="ET9" i="19"/>
  <c r="EU9" i="19"/>
  <c r="EV9" i="19"/>
  <c r="EW9" i="19"/>
  <c r="EX9" i="19"/>
  <c r="EY9" i="19"/>
  <c r="EZ9" i="19"/>
  <c r="FA9" i="19"/>
  <c r="FB9" i="19"/>
  <c r="FC9" i="19"/>
  <c r="FD9" i="19"/>
  <c r="FE9" i="19"/>
  <c r="FF9" i="19"/>
  <c r="FG9" i="19"/>
  <c r="FH9" i="19"/>
  <c r="FI9" i="19"/>
  <c r="FJ9" i="19"/>
  <c r="FK9" i="19"/>
  <c r="FL9" i="19"/>
  <c r="FM9" i="19"/>
  <c r="FN9" i="19"/>
  <c r="FO9" i="19"/>
  <c r="I97" i="17" s="1"/>
  <c r="FP9" i="19"/>
  <c r="FQ9" i="19"/>
  <c r="FR9" i="19"/>
  <c r="FS9" i="19"/>
  <c r="FT9" i="19"/>
  <c r="FU9" i="19"/>
  <c r="FV9" i="19"/>
  <c r="FW9" i="19"/>
  <c r="FX9" i="19"/>
  <c r="I20" i="17" s="1"/>
  <c r="FY9" i="19"/>
  <c r="FZ9" i="19"/>
  <c r="GA9" i="19"/>
  <c r="GB9" i="19"/>
  <c r="GC9" i="19"/>
  <c r="GD9" i="19"/>
  <c r="GE9" i="19"/>
  <c r="GF9" i="19"/>
  <c r="GG9" i="19"/>
  <c r="GH9" i="19"/>
  <c r="GI9" i="19"/>
  <c r="GJ9" i="19"/>
  <c r="GK9" i="19"/>
  <c r="GL9" i="19"/>
  <c r="GM9" i="19"/>
  <c r="G97" i="17" s="1"/>
  <c r="DG10" i="19"/>
  <c r="DH10" i="19"/>
  <c r="DI10" i="19"/>
  <c r="DJ10" i="19"/>
  <c r="DK10" i="19"/>
  <c r="DL10" i="19"/>
  <c r="DM10" i="19"/>
  <c r="DN10" i="19"/>
  <c r="DO10" i="19"/>
  <c r="DP10" i="19"/>
  <c r="DQ10" i="19"/>
  <c r="DR10" i="19"/>
  <c r="DS10" i="19"/>
  <c r="DT10" i="19"/>
  <c r="DU10" i="19"/>
  <c r="DV10" i="19"/>
  <c r="DW10" i="19"/>
  <c r="DX10" i="19"/>
  <c r="DY10" i="19"/>
  <c r="DZ10" i="19"/>
  <c r="EA10" i="19"/>
  <c r="EB10" i="19"/>
  <c r="EC10" i="19"/>
  <c r="ED10" i="19"/>
  <c r="EE10" i="19"/>
  <c r="EF10" i="19"/>
  <c r="EG10" i="19"/>
  <c r="EH10" i="19"/>
  <c r="EI10" i="19"/>
  <c r="EJ10" i="19"/>
  <c r="EK10" i="19"/>
  <c r="EL10" i="19"/>
  <c r="EM10" i="19"/>
  <c r="EN10" i="19"/>
  <c r="EO10" i="19"/>
  <c r="EP10" i="19"/>
  <c r="EQ10" i="19"/>
  <c r="ER10" i="19"/>
  <c r="ES10" i="19"/>
  <c r="ET10" i="19"/>
  <c r="EU10" i="19"/>
  <c r="EV10" i="19"/>
  <c r="EW10" i="19"/>
  <c r="EX10" i="19"/>
  <c r="EY10" i="19"/>
  <c r="EZ10" i="19"/>
  <c r="FA10" i="19"/>
  <c r="FB10" i="19"/>
  <c r="FC10" i="19"/>
  <c r="FD10" i="19"/>
  <c r="FE10" i="19"/>
  <c r="FF10" i="19"/>
  <c r="FG10" i="19"/>
  <c r="FH10" i="19"/>
  <c r="FI10" i="19"/>
  <c r="FJ10" i="19"/>
  <c r="FK10" i="19"/>
  <c r="FL10" i="19"/>
  <c r="FM10" i="19"/>
  <c r="FN10" i="19"/>
  <c r="FO10" i="19"/>
  <c r="I98" i="17" s="1"/>
  <c r="FP10" i="19"/>
  <c r="FQ10" i="19"/>
  <c r="FR10" i="19"/>
  <c r="FS10" i="19"/>
  <c r="FT10" i="19"/>
  <c r="FU10" i="19"/>
  <c r="FV10" i="19"/>
  <c r="FW10" i="19"/>
  <c r="FX10" i="19"/>
  <c r="H98" i="17" s="1"/>
  <c r="FY10" i="19"/>
  <c r="FZ10" i="19"/>
  <c r="GA10" i="19"/>
  <c r="GB10" i="19"/>
  <c r="GC10" i="19"/>
  <c r="GD10" i="19"/>
  <c r="GE10" i="19"/>
  <c r="GF10" i="19"/>
  <c r="GG10" i="19"/>
  <c r="GH10" i="19"/>
  <c r="GI10" i="19"/>
  <c r="GJ10" i="19"/>
  <c r="GK10" i="19"/>
  <c r="GL10" i="19"/>
  <c r="GM10" i="19"/>
  <c r="G98" i="17" s="1"/>
  <c r="DG12" i="19"/>
  <c r="DH12" i="19"/>
  <c r="DI12" i="19"/>
  <c r="DJ12" i="19"/>
  <c r="DK12" i="19"/>
  <c r="DL12" i="19"/>
  <c r="DM12" i="19"/>
  <c r="DN12" i="19"/>
  <c r="DO12" i="19"/>
  <c r="DP12" i="19"/>
  <c r="DQ12" i="19"/>
  <c r="DR12" i="19"/>
  <c r="DS12" i="19"/>
  <c r="DT12" i="19"/>
  <c r="DU12" i="19"/>
  <c r="DV12" i="19"/>
  <c r="DW12" i="19"/>
  <c r="DX12" i="19"/>
  <c r="DY12" i="19"/>
  <c r="DZ12" i="19"/>
  <c r="EA12" i="19"/>
  <c r="EB12" i="19"/>
  <c r="EC12" i="19"/>
  <c r="ED12" i="19"/>
  <c r="EE12" i="19"/>
  <c r="EF12" i="19"/>
  <c r="EG12" i="19"/>
  <c r="EH12" i="19"/>
  <c r="EI12" i="19"/>
  <c r="EJ12" i="19"/>
  <c r="EK12" i="19"/>
  <c r="EL12" i="19"/>
  <c r="EM12" i="19"/>
  <c r="EN12" i="19"/>
  <c r="EO12" i="19"/>
  <c r="EP12" i="19"/>
  <c r="EQ12" i="19"/>
  <c r="ER12" i="19"/>
  <c r="ES12" i="19"/>
  <c r="ET12" i="19"/>
  <c r="EU12" i="19"/>
  <c r="EV12" i="19"/>
  <c r="EW12" i="19"/>
  <c r="EX12" i="19"/>
  <c r="EY12" i="19"/>
  <c r="EZ12" i="19"/>
  <c r="FA12" i="19"/>
  <c r="FB12" i="19"/>
  <c r="FC12" i="19"/>
  <c r="FD12" i="19"/>
  <c r="FE12" i="19"/>
  <c r="FF12" i="19"/>
  <c r="FG12" i="19"/>
  <c r="FH12" i="19"/>
  <c r="FI12" i="19"/>
  <c r="FJ12" i="19"/>
  <c r="FK12" i="19"/>
  <c r="FL12" i="19"/>
  <c r="FM12" i="19"/>
  <c r="FN12" i="19"/>
  <c r="FO12" i="19"/>
  <c r="I101" i="17" s="1"/>
  <c r="FP12" i="19"/>
  <c r="FQ12" i="19"/>
  <c r="FR12" i="19"/>
  <c r="FS12" i="19"/>
  <c r="FT12" i="19"/>
  <c r="FU12" i="19"/>
  <c r="FV12" i="19"/>
  <c r="FW12" i="19"/>
  <c r="FX12" i="19"/>
  <c r="I24" i="17" s="1"/>
  <c r="FY12" i="19"/>
  <c r="FZ12" i="19"/>
  <c r="GA12" i="19"/>
  <c r="GB12" i="19"/>
  <c r="GC12" i="19"/>
  <c r="GD12" i="19"/>
  <c r="GE12" i="19"/>
  <c r="GF12" i="19"/>
  <c r="GG12" i="19"/>
  <c r="GH12" i="19"/>
  <c r="GI12" i="19"/>
  <c r="GJ12" i="19"/>
  <c r="GK12" i="19"/>
  <c r="GL12" i="19"/>
  <c r="GM12" i="19"/>
  <c r="G101" i="17" s="1"/>
  <c r="DG13" i="19"/>
  <c r="DH13" i="19"/>
  <c r="DI13" i="19"/>
  <c r="DJ13" i="19"/>
  <c r="DK13" i="19"/>
  <c r="DL13" i="19"/>
  <c r="DM13" i="19"/>
  <c r="DN13" i="19"/>
  <c r="DO13" i="19"/>
  <c r="DP13" i="19"/>
  <c r="DQ13" i="19"/>
  <c r="DR13" i="19"/>
  <c r="DS13" i="19"/>
  <c r="DT13" i="19"/>
  <c r="DU13" i="19"/>
  <c r="DV13" i="19"/>
  <c r="DW13" i="19"/>
  <c r="DX13" i="19"/>
  <c r="DY13" i="19"/>
  <c r="DZ13" i="19"/>
  <c r="EA13" i="19"/>
  <c r="EB13" i="19"/>
  <c r="EC13" i="19"/>
  <c r="ED13" i="19"/>
  <c r="EE13" i="19"/>
  <c r="EF13" i="19"/>
  <c r="EG13" i="19"/>
  <c r="EH13" i="19"/>
  <c r="EI13" i="19"/>
  <c r="EJ13" i="19"/>
  <c r="EK13" i="19"/>
  <c r="EL13" i="19"/>
  <c r="EM13" i="19"/>
  <c r="EN13" i="19"/>
  <c r="EO13" i="19"/>
  <c r="EP13" i="19"/>
  <c r="EQ13" i="19"/>
  <c r="ER13" i="19"/>
  <c r="ES13" i="19"/>
  <c r="ET13" i="19"/>
  <c r="EU13" i="19"/>
  <c r="EV13" i="19"/>
  <c r="EW13" i="19"/>
  <c r="EX13" i="19"/>
  <c r="EY13" i="19"/>
  <c r="EZ13" i="19"/>
  <c r="FA13" i="19"/>
  <c r="FB13" i="19"/>
  <c r="FC13" i="19"/>
  <c r="FD13" i="19"/>
  <c r="FE13" i="19"/>
  <c r="FF13" i="19"/>
  <c r="FG13" i="19"/>
  <c r="FH13" i="19"/>
  <c r="FI13" i="19"/>
  <c r="FJ13" i="19"/>
  <c r="FK13" i="19"/>
  <c r="FL13" i="19"/>
  <c r="FM13" i="19"/>
  <c r="FN13" i="19"/>
  <c r="FO13" i="19"/>
  <c r="I102" i="17" s="1"/>
  <c r="BK12" i="22" s="1"/>
  <c r="FP13" i="19"/>
  <c r="FQ13" i="19"/>
  <c r="FR13" i="19"/>
  <c r="FS13" i="19"/>
  <c r="FT13" i="19"/>
  <c r="FU13" i="19"/>
  <c r="FV13" i="19"/>
  <c r="FW13" i="19"/>
  <c r="FX13" i="19"/>
  <c r="I25" i="17" s="1"/>
  <c r="BF12" i="22" s="1"/>
  <c r="FY13" i="19"/>
  <c r="FZ13" i="19"/>
  <c r="GA13" i="19"/>
  <c r="GB13" i="19"/>
  <c r="GC13" i="19"/>
  <c r="GD13" i="19"/>
  <c r="GE13" i="19"/>
  <c r="GF13" i="19"/>
  <c r="GG13" i="19"/>
  <c r="GH13" i="19"/>
  <c r="GI13" i="19"/>
  <c r="GJ13" i="19"/>
  <c r="GK13" i="19"/>
  <c r="GL13" i="19"/>
  <c r="GM13" i="19"/>
  <c r="G102" i="17" s="1"/>
  <c r="BI12" i="22" s="1"/>
  <c r="DG14" i="19"/>
  <c r="DH14" i="19"/>
  <c r="DI14" i="19"/>
  <c r="DJ14" i="19"/>
  <c r="DK14" i="19"/>
  <c r="DL14" i="19"/>
  <c r="DM14" i="19"/>
  <c r="DN14" i="19"/>
  <c r="DO14" i="19"/>
  <c r="DP14" i="19"/>
  <c r="DQ14" i="19"/>
  <c r="DR14" i="19"/>
  <c r="DS14" i="19"/>
  <c r="DT14" i="19"/>
  <c r="DU14" i="19"/>
  <c r="DV14" i="19"/>
  <c r="DW14" i="19"/>
  <c r="DX14" i="19"/>
  <c r="DY14" i="19"/>
  <c r="DZ14" i="19"/>
  <c r="EA14" i="19"/>
  <c r="EB14" i="19"/>
  <c r="EC14" i="19"/>
  <c r="ED14" i="19"/>
  <c r="EE14" i="19"/>
  <c r="EF14" i="19"/>
  <c r="EG14" i="19"/>
  <c r="EH14" i="19"/>
  <c r="EI14" i="19"/>
  <c r="EJ14" i="19"/>
  <c r="EK14" i="19"/>
  <c r="EL14" i="19"/>
  <c r="EM14" i="19"/>
  <c r="EN14" i="19"/>
  <c r="EO14" i="19"/>
  <c r="EP14" i="19"/>
  <c r="EQ14" i="19"/>
  <c r="ER14" i="19"/>
  <c r="ES14" i="19"/>
  <c r="ET14" i="19"/>
  <c r="EU14" i="19"/>
  <c r="EV14" i="19"/>
  <c r="EW14" i="19"/>
  <c r="EX14" i="19"/>
  <c r="EY14" i="19"/>
  <c r="EZ14" i="19"/>
  <c r="FA14" i="19"/>
  <c r="FB14" i="19"/>
  <c r="FC14" i="19"/>
  <c r="FD14" i="19"/>
  <c r="FE14" i="19"/>
  <c r="FF14" i="19"/>
  <c r="FG14" i="19"/>
  <c r="FH14" i="19"/>
  <c r="FI14" i="19"/>
  <c r="FJ14" i="19"/>
  <c r="FK14" i="19"/>
  <c r="FL14" i="19"/>
  <c r="FM14" i="19"/>
  <c r="FN14" i="19"/>
  <c r="FO14" i="19"/>
  <c r="I103" i="17" s="1"/>
  <c r="BK13" i="22" s="1"/>
  <c r="FP14" i="19"/>
  <c r="FQ14" i="19"/>
  <c r="FR14" i="19"/>
  <c r="FS14" i="19"/>
  <c r="FT14" i="19"/>
  <c r="FU14" i="19"/>
  <c r="FV14" i="19"/>
  <c r="FW14" i="19"/>
  <c r="FX14" i="19"/>
  <c r="I26" i="17" s="1"/>
  <c r="BF13" i="22" s="1"/>
  <c r="FY14" i="19"/>
  <c r="FZ14" i="19"/>
  <c r="GA14" i="19"/>
  <c r="GB14" i="19"/>
  <c r="GC14" i="19"/>
  <c r="GD14" i="19"/>
  <c r="GE14" i="19"/>
  <c r="GF14" i="19"/>
  <c r="GG14" i="19"/>
  <c r="GH14" i="19"/>
  <c r="GI14" i="19"/>
  <c r="GJ14" i="19"/>
  <c r="GK14" i="19"/>
  <c r="GL14" i="19"/>
  <c r="GM14" i="19"/>
  <c r="G103" i="17" s="1"/>
  <c r="BI13" i="22" s="1"/>
  <c r="DG15" i="19"/>
  <c r="DH15" i="19"/>
  <c r="DI15" i="19"/>
  <c r="DJ15" i="19"/>
  <c r="DK15" i="19"/>
  <c r="DL15" i="19"/>
  <c r="DM15" i="19"/>
  <c r="DN15" i="19"/>
  <c r="DO15" i="19"/>
  <c r="DP15" i="19"/>
  <c r="DQ15" i="19"/>
  <c r="DR15" i="19"/>
  <c r="DS15" i="19"/>
  <c r="DT15" i="19"/>
  <c r="DU15" i="19"/>
  <c r="DV15" i="19"/>
  <c r="DW15" i="19"/>
  <c r="DX15" i="19"/>
  <c r="DY15" i="19"/>
  <c r="DZ15" i="19"/>
  <c r="EA15" i="19"/>
  <c r="EB15" i="19"/>
  <c r="EC15" i="19"/>
  <c r="ED15" i="19"/>
  <c r="EE15" i="19"/>
  <c r="EF15" i="19"/>
  <c r="EG15" i="19"/>
  <c r="EH15" i="19"/>
  <c r="EI15" i="19"/>
  <c r="EJ15" i="19"/>
  <c r="EK15" i="19"/>
  <c r="EL15" i="19"/>
  <c r="EM15" i="19"/>
  <c r="EN15" i="19"/>
  <c r="EO15" i="19"/>
  <c r="EP15" i="19"/>
  <c r="EQ15" i="19"/>
  <c r="ER15" i="19"/>
  <c r="ES15" i="19"/>
  <c r="ET15" i="19"/>
  <c r="EU15" i="19"/>
  <c r="EV15" i="19"/>
  <c r="EW15" i="19"/>
  <c r="EX15" i="19"/>
  <c r="EY15" i="19"/>
  <c r="EZ15" i="19"/>
  <c r="FA15" i="19"/>
  <c r="FB15" i="19"/>
  <c r="FC15" i="19"/>
  <c r="FD15" i="19"/>
  <c r="FE15" i="19"/>
  <c r="FF15" i="19"/>
  <c r="FG15" i="19"/>
  <c r="FH15" i="19"/>
  <c r="FI15" i="19"/>
  <c r="FJ15" i="19"/>
  <c r="FK15" i="19"/>
  <c r="FL15" i="19"/>
  <c r="FM15" i="19"/>
  <c r="FN15" i="19"/>
  <c r="FO15" i="19"/>
  <c r="I104" i="17" s="1"/>
  <c r="BK14" i="22" s="1"/>
  <c r="FP15" i="19"/>
  <c r="FQ15" i="19"/>
  <c r="FR15" i="19"/>
  <c r="FS15" i="19"/>
  <c r="FT15" i="19"/>
  <c r="FU15" i="19"/>
  <c r="FV15" i="19"/>
  <c r="FW15" i="19"/>
  <c r="FX15" i="19"/>
  <c r="H104" i="17" s="1"/>
  <c r="BJ14" i="22" s="1"/>
  <c r="FY15" i="19"/>
  <c r="FZ15" i="19"/>
  <c r="GA15" i="19"/>
  <c r="GB15" i="19"/>
  <c r="GC15" i="19"/>
  <c r="GD15" i="19"/>
  <c r="GE15" i="19"/>
  <c r="GF15" i="19"/>
  <c r="GG15" i="19"/>
  <c r="GH15" i="19"/>
  <c r="GI15" i="19"/>
  <c r="GJ15" i="19"/>
  <c r="GK15" i="19"/>
  <c r="GL15" i="19"/>
  <c r="GM15" i="19"/>
  <c r="G104" i="17" s="1"/>
  <c r="BI14" i="22" s="1"/>
  <c r="DG16" i="19"/>
  <c r="DH16" i="19"/>
  <c r="DI16" i="19"/>
  <c r="DJ16" i="19"/>
  <c r="DK16" i="19"/>
  <c r="DL16" i="19"/>
  <c r="DM16" i="19"/>
  <c r="DN16" i="19"/>
  <c r="DO16" i="19"/>
  <c r="DP16" i="19"/>
  <c r="DQ16" i="19"/>
  <c r="DR16" i="19"/>
  <c r="DS16" i="19"/>
  <c r="DT16" i="19"/>
  <c r="DU16" i="19"/>
  <c r="DV16" i="19"/>
  <c r="DW16" i="19"/>
  <c r="DX16" i="19"/>
  <c r="DY16" i="19"/>
  <c r="DZ16" i="19"/>
  <c r="EA16" i="19"/>
  <c r="EB16" i="19"/>
  <c r="EC16" i="19"/>
  <c r="ED16" i="19"/>
  <c r="EE16" i="19"/>
  <c r="EF16" i="19"/>
  <c r="EG16" i="19"/>
  <c r="EH16" i="19"/>
  <c r="EI16" i="19"/>
  <c r="EJ16" i="19"/>
  <c r="EK16" i="19"/>
  <c r="EL16" i="19"/>
  <c r="EM16" i="19"/>
  <c r="EN16" i="19"/>
  <c r="EO16" i="19"/>
  <c r="EP16" i="19"/>
  <c r="EQ16" i="19"/>
  <c r="ER16" i="19"/>
  <c r="ES16" i="19"/>
  <c r="ET16" i="19"/>
  <c r="EU16" i="19"/>
  <c r="EV16" i="19"/>
  <c r="EW16" i="19"/>
  <c r="EX16" i="19"/>
  <c r="EY16" i="19"/>
  <c r="EZ16" i="19"/>
  <c r="FA16" i="19"/>
  <c r="FB16" i="19"/>
  <c r="FC16" i="19"/>
  <c r="FD16" i="19"/>
  <c r="FE16" i="19"/>
  <c r="FF16" i="19"/>
  <c r="FG16" i="19"/>
  <c r="FH16" i="19"/>
  <c r="FI16" i="19"/>
  <c r="FJ16" i="19"/>
  <c r="FK16" i="19"/>
  <c r="FL16" i="19"/>
  <c r="FM16" i="19"/>
  <c r="FN16" i="19"/>
  <c r="FO16" i="19"/>
  <c r="I105" i="17" s="1"/>
  <c r="BK15" i="22" s="1"/>
  <c r="FP16" i="19"/>
  <c r="FQ16" i="19"/>
  <c r="FR16" i="19"/>
  <c r="FS16" i="19"/>
  <c r="FT16" i="19"/>
  <c r="FU16" i="19"/>
  <c r="FV16" i="19"/>
  <c r="FW16" i="19"/>
  <c r="FX16" i="19"/>
  <c r="I28" i="17" s="1"/>
  <c r="BF15" i="22" s="1"/>
  <c r="FY16" i="19"/>
  <c r="FZ16" i="19"/>
  <c r="GA16" i="19"/>
  <c r="GB16" i="19"/>
  <c r="GC16" i="19"/>
  <c r="GD16" i="19"/>
  <c r="GE16" i="19"/>
  <c r="GF16" i="19"/>
  <c r="GG16" i="19"/>
  <c r="GH16" i="19"/>
  <c r="GI16" i="19"/>
  <c r="GJ16" i="19"/>
  <c r="GK16" i="19"/>
  <c r="GL16" i="19"/>
  <c r="GM16" i="19"/>
  <c r="G105" i="17" s="1"/>
  <c r="BI15" i="22" s="1"/>
  <c r="DG17" i="19"/>
  <c r="DH17" i="19"/>
  <c r="DI17" i="19"/>
  <c r="DJ17" i="19"/>
  <c r="DK17" i="19"/>
  <c r="DL17" i="19"/>
  <c r="DM17" i="19"/>
  <c r="DN17" i="19"/>
  <c r="DO17" i="19"/>
  <c r="DP17" i="19"/>
  <c r="DQ17" i="19"/>
  <c r="DR17" i="19"/>
  <c r="DS17" i="19"/>
  <c r="DT17" i="19"/>
  <c r="DU17" i="19"/>
  <c r="DV17" i="19"/>
  <c r="DW17" i="19"/>
  <c r="DX17" i="19"/>
  <c r="DY17" i="19"/>
  <c r="DZ17" i="19"/>
  <c r="EA17" i="19"/>
  <c r="EB17" i="19"/>
  <c r="EC17" i="19"/>
  <c r="ED17" i="19"/>
  <c r="EE17" i="19"/>
  <c r="EF17" i="19"/>
  <c r="EG17" i="19"/>
  <c r="EH17" i="19"/>
  <c r="EI17" i="19"/>
  <c r="EJ17" i="19"/>
  <c r="EK17" i="19"/>
  <c r="EL17" i="19"/>
  <c r="EM17" i="19"/>
  <c r="EN17" i="19"/>
  <c r="EO17" i="19"/>
  <c r="EP17" i="19"/>
  <c r="EQ17" i="19"/>
  <c r="ER17" i="19"/>
  <c r="ES17" i="19"/>
  <c r="ET17" i="19"/>
  <c r="EU17" i="19"/>
  <c r="EV17" i="19"/>
  <c r="EW17" i="19"/>
  <c r="EX17" i="19"/>
  <c r="EY17" i="19"/>
  <c r="EZ17" i="19"/>
  <c r="FA17" i="19"/>
  <c r="FB17" i="19"/>
  <c r="FC17" i="19"/>
  <c r="FD17" i="19"/>
  <c r="FE17" i="19"/>
  <c r="FF17" i="19"/>
  <c r="FG17" i="19"/>
  <c r="FH17" i="19"/>
  <c r="FI17" i="19"/>
  <c r="FJ17" i="19"/>
  <c r="FK17" i="19"/>
  <c r="FL17" i="19"/>
  <c r="FM17" i="19"/>
  <c r="FN17" i="19"/>
  <c r="FO17" i="19"/>
  <c r="I106" i="17" s="1"/>
  <c r="BK16" i="22" s="1"/>
  <c r="FP17" i="19"/>
  <c r="FQ17" i="19"/>
  <c r="FR17" i="19"/>
  <c r="FS17" i="19"/>
  <c r="FT17" i="19"/>
  <c r="FU17" i="19"/>
  <c r="FV17" i="19"/>
  <c r="FW17" i="19"/>
  <c r="FX17" i="19"/>
  <c r="I29" i="17" s="1"/>
  <c r="BF16" i="22" s="1"/>
  <c r="FY17" i="19"/>
  <c r="FZ17" i="19"/>
  <c r="GA17" i="19"/>
  <c r="GB17" i="19"/>
  <c r="GC17" i="19"/>
  <c r="GD17" i="19"/>
  <c r="GE17" i="19"/>
  <c r="GF17" i="19"/>
  <c r="GG17" i="19"/>
  <c r="GH17" i="19"/>
  <c r="GI17" i="19"/>
  <c r="GJ17" i="19"/>
  <c r="GK17" i="19"/>
  <c r="GL17" i="19"/>
  <c r="GM17" i="19"/>
  <c r="G106" i="17" s="1"/>
  <c r="BI16" i="22" s="1"/>
  <c r="DG18" i="19"/>
  <c r="DH18" i="19"/>
  <c r="DI18" i="19"/>
  <c r="DJ18" i="19"/>
  <c r="DK18" i="19"/>
  <c r="DL18" i="19"/>
  <c r="DM18" i="19"/>
  <c r="DN18" i="19"/>
  <c r="DO18" i="19"/>
  <c r="DP18" i="19"/>
  <c r="DQ18" i="19"/>
  <c r="DR18" i="19"/>
  <c r="DS18" i="19"/>
  <c r="DT18" i="19"/>
  <c r="DU18" i="19"/>
  <c r="DV18" i="19"/>
  <c r="DW18" i="19"/>
  <c r="DX18" i="19"/>
  <c r="DY18" i="19"/>
  <c r="DZ18" i="19"/>
  <c r="EA18" i="19"/>
  <c r="EB18" i="19"/>
  <c r="EC18" i="19"/>
  <c r="ED18" i="19"/>
  <c r="EE18" i="19"/>
  <c r="EF18" i="19"/>
  <c r="EG18" i="19"/>
  <c r="EH18" i="19"/>
  <c r="EI18" i="19"/>
  <c r="EJ18" i="19"/>
  <c r="EK18" i="19"/>
  <c r="EL18" i="19"/>
  <c r="EM18" i="19"/>
  <c r="EN18" i="19"/>
  <c r="EO18" i="19"/>
  <c r="EP18" i="19"/>
  <c r="EQ18" i="19"/>
  <c r="ER18" i="19"/>
  <c r="ES18" i="19"/>
  <c r="ET18" i="19"/>
  <c r="EU18" i="19"/>
  <c r="EV18" i="19"/>
  <c r="EW18" i="19"/>
  <c r="EX18" i="19"/>
  <c r="EY18" i="19"/>
  <c r="EZ18" i="19"/>
  <c r="FA18" i="19"/>
  <c r="FB18" i="19"/>
  <c r="FC18" i="19"/>
  <c r="FD18" i="19"/>
  <c r="FE18" i="19"/>
  <c r="FF18" i="19"/>
  <c r="FG18" i="19"/>
  <c r="FH18" i="19"/>
  <c r="FI18" i="19"/>
  <c r="FJ18" i="19"/>
  <c r="FK18" i="19"/>
  <c r="FL18" i="19"/>
  <c r="FM18" i="19"/>
  <c r="FN18" i="19"/>
  <c r="FO18" i="19"/>
  <c r="I107" i="17" s="1"/>
  <c r="BK17" i="22" s="1"/>
  <c r="FP18" i="19"/>
  <c r="FQ18" i="19"/>
  <c r="FR18" i="19"/>
  <c r="FS18" i="19"/>
  <c r="FT18" i="19"/>
  <c r="FU18" i="19"/>
  <c r="FV18" i="19"/>
  <c r="FW18" i="19"/>
  <c r="FX18" i="19"/>
  <c r="I30" i="17" s="1"/>
  <c r="BF17" i="22" s="1"/>
  <c r="FY18" i="19"/>
  <c r="FZ18" i="19"/>
  <c r="GA18" i="19"/>
  <c r="GB18" i="19"/>
  <c r="GC18" i="19"/>
  <c r="GD18" i="19"/>
  <c r="GE18" i="19"/>
  <c r="GF18" i="19"/>
  <c r="GG18" i="19"/>
  <c r="GH18" i="19"/>
  <c r="GI18" i="19"/>
  <c r="GJ18" i="19"/>
  <c r="GK18" i="19"/>
  <c r="GL18" i="19"/>
  <c r="GM18" i="19"/>
  <c r="G107" i="17" s="1"/>
  <c r="BI17" i="22" s="1"/>
  <c r="DG19" i="19"/>
  <c r="DH19" i="19"/>
  <c r="DI19" i="19"/>
  <c r="DJ19" i="19"/>
  <c r="DK19" i="19"/>
  <c r="DL19" i="19"/>
  <c r="DM19" i="19"/>
  <c r="DN19" i="19"/>
  <c r="DO19" i="19"/>
  <c r="DP19" i="19"/>
  <c r="DQ19" i="19"/>
  <c r="DR19" i="19"/>
  <c r="DS19" i="19"/>
  <c r="DT19" i="19"/>
  <c r="DU19" i="19"/>
  <c r="DV19" i="19"/>
  <c r="DW19" i="19"/>
  <c r="DX19" i="19"/>
  <c r="DY19" i="19"/>
  <c r="DZ19" i="19"/>
  <c r="EA19" i="19"/>
  <c r="EB19" i="19"/>
  <c r="EC19" i="19"/>
  <c r="ED19" i="19"/>
  <c r="EE19" i="19"/>
  <c r="EF19" i="19"/>
  <c r="EG19" i="19"/>
  <c r="EH19" i="19"/>
  <c r="EI19" i="19"/>
  <c r="EJ19" i="19"/>
  <c r="EK19" i="19"/>
  <c r="EL19" i="19"/>
  <c r="EM19" i="19"/>
  <c r="EN19" i="19"/>
  <c r="EO19" i="19"/>
  <c r="EP19" i="19"/>
  <c r="EQ19" i="19"/>
  <c r="ER19" i="19"/>
  <c r="ES19" i="19"/>
  <c r="ET19" i="19"/>
  <c r="EU19" i="19"/>
  <c r="EV19" i="19"/>
  <c r="EW19" i="19"/>
  <c r="EX19" i="19"/>
  <c r="EY19" i="19"/>
  <c r="EZ19" i="19"/>
  <c r="FA19" i="19"/>
  <c r="FB19" i="19"/>
  <c r="FC19" i="19"/>
  <c r="FD19" i="19"/>
  <c r="FE19" i="19"/>
  <c r="FF19" i="19"/>
  <c r="FG19" i="19"/>
  <c r="FH19" i="19"/>
  <c r="FI19" i="19"/>
  <c r="FJ19" i="19"/>
  <c r="FK19" i="19"/>
  <c r="FL19" i="19"/>
  <c r="FM19" i="19"/>
  <c r="FN19" i="19"/>
  <c r="FO19" i="19"/>
  <c r="I108" i="17" s="1"/>
  <c r="BK18" i="22" s="1"/>
  <c r="FP19" i="19"/>
  <c r="FQ19" i="19"/>
  <c r="FR19" i="19"/>
  <c r="FS19" i="19"/>
  <c r="FT19" i="19"/>
  <c r="FU19" i="19"/>
  <c r="FV19" i="19"/>
  <c r="FW19" i="19"/>
  <c r="FX19" i="19"/>
  <c r="H108" i="17" s="1"/>
  <c r="BJ18" i="22" s="1"/>
  <c r="FY19" i="19"/>
  <c r="FZ19" i="19"/>
  <c r="GA19" i="19"/>
  <c r="GB19" i="19"/>
  <c r="GC19" i="19"/>
  <c r="GD19" i="19"/>
  <c r="GE19" i="19"/>
  <c r="GF19" i="19"/>
  <c r="GG19" i="19"/>
  <c r="GH19" i="19"/>
  <c r="GI19" i="19"/>
  <c r="GJ19" i="19"/>
  <c r="GK19" i="19"/>
  <c r="GL19" i="19"/>
  <c r="GM19" i="19"/>
  <c r="G108" i="17" s="1"/>
  <c r="BI18" i="22" s="1"/>
  <c r="DG21" i="19"/>
  <c r="DH21" i="19"/>
  <c r="DI21" i="19"/>
  <c r="DJ21" i="19"/>
  <c r="DK21" i="19"/>
  <c r="DL21" i="19"/>
  <c r="DM21" i="19"/>
  <c r="DN21" i="19"/>
  <c r="DO21" i="19"/>
  <c r="DP21" i="19"/>
  <c r="DQ21" i="19"/>
  <c r="DR21" i="19"/>
  <c r="DS21" i="19"/>
  <c r="DT21" i="19"/>
  <c r="DU21" i="19"/>
  <c r="DV21" i="19"/>
  <c r="DW21" i="19"/>
  <c r="DX21" i="19"/>
  <c r="DY21" i="19"/>
  <c r="DZ21" i="19"/>
  <c r="EA21" i="19"/>
  <c r="EB21" i="19"/>
  <c r="EC21" i="19"/>
  <c r="ED21" i="19"/>
  <c r="EE21" i="19"/>
  <c r="EF21" i="19"/>
  <c r="EG21" i="19"/>
  <c r="EH21" i="19"/>
  <c r="EI21" i="19"/>
  <c r="EJ21" i="19"/>
  <c r="EK21" i="19"/>
  <c r="EL21" i="19"/>
  <c r="EM21" i="19"/>
  <c r="EN21" i="19"/>
  <c r="EO21" i="19"/>
  <c r="EP21" i="19"/>
  <c r="EQ21" i="19"/>
  <c r="ER21" i="19"/>
  <c r="ES21" i="19"/>
  <c r="ET21" i="19"/>
  <c r="EU21" i="19"/>
  <c r="EV21" i="19"/>
  <c r="EW21" i="19"/>
  <c r="EX21" i="19"/>
  <c r="EY21" i="19"/>
  <c r="EZ21" i="19"/>
  <c r="FA21" i="19"/>
  <c r="FB21" i="19"/>
  <c r="FC21" i="19"/>
  <c r="FD21" i="19"/>
  <c r="FE21" i="19"/>
  <c r="FF21" i="19"/>
  <c r="FG21" i="19"/>
  <c r="FH21" i="19"/>
  <c r="FI21" i="19"/>
  <c r="FJ21" i="19"/>
  <c r="FK21" i="19"/>
  <c r="FL21" i="19"/>
  <c r="FM21" i="19"/>
  <c r="FN21" i="19"/>
  <c r="FO21" i="19"/>
  <c r="I110" i="17" s="1"/>
  <c r="FP21" i="19"/>
  <c r="FQ21" i="19"/>
  <c r="FR21" i="19"/>
  <c r="FS21" i="19"/>
  <c r="FT21" i="19"/>
  <c r="FU21" i="19"/>
  <c r="FV21" i="19"/>
  <c r="FW21" i="19"/>
  <c r="FX21" i="19"/>
  <c r="I33" i="17" s="1"/>
  <c r="FY21" i="19"/>
  <c r="FZ21" i="19"/>
  <c r="GA21" i="19"/>
  <c r="GB21" i="19"/>
  <c r="GC21" i="19"/>
  <c r="GD21" i="19"/>
  <c r="GE21" i="19"/>
  <c r="GF21" i="19"/>
  <c r="GG21" i="19"/>
  <c r="GH21" i="19"/>
  <c r="GI21" i="19"/>
  <c r="GJ21" i="19"/>
  <c r="GK21" i="19"/>
  <c r="GL21" i="19"/>
  <c r="GM21" i="19"/>
  <c r="G110" i="17" s="1"/>
  <c r="DG23" i="19"/>
  <c r="DH23" i="19"/>
  <c r="DI23" i="19"/>
  <c r="DJ23" i="19"/>
  <c r="DK23" i="19"/>
  <c r="DL23" i="19"/>
  <c r="DM23" i="19"/>
  <c r="DN23" i="19"/>
  <c r="DO23" i="19"/>
  <c r="DP23" i="19"/>
  <c r="DQ23" i="19"/>
  <c r="DR23" i="19"/>
  <c r="DS23" i="19"/>
  <c r="DT23" i="19"/>
  <c r="DU23" i="19"/>
  <c r="DV23" i="19"/>
  <c r="DW23" i="19"/>
  <c r="DX23" i="19"/>
  <c r="DY23" i="19"/>
  <c r="DZ23" i="19"/>
  <c r="EA23" i="19"/>
  <c r="EB23" i="19"/>
  <c r="EC23" i="19"/>
  <c r="ED23" i="19"/>
  <c r="EE23" i="19"/>
  <c r="EF23" i="19"/>
  <c r="EG23" i="19"/>
  <c r="EH23" i="19"/>
  <c r="EI23" i="19"/>
  <c r="EJ23" i="19"/>
  <c r="EK23" i="19"/>
  <c r="EL23" i="19"/>
  <c r="EM23" i="19"/>
  <c r="EN23" i="19"/>
  <c r="EO23" i="19"/>
  <c r="EP23" i="19"/>
  <c r="EQ23" i="19"/>
  <c r="ER23" i="19"/>
  <c r="ES23" i="19"/>
  <c r="ET23" i="19"/>
  <c r="EU23" i="19"/>
  <c r="EV23" i="19"/>
  <c r="EW23" i="19"/>
  <c r="EX23" i="19"/>
  <c r="EY23" i="19"/>
  <c r="EZ23" i="19"/>
  <c r="FA23" i="19"/>
  <c r="FB23" i="19"/>
  <c r="FC23" i="19"/>
  <c r="FD23" i="19"/>
  <c r="FE23" i="19"/>
  <c r="FF23" i="19"/>
  <c r="FG23" i="19"/>
  <c r="FH23" i="19"/>
  <c r="FI23" i="19"/>
  <c r="FJ23" i="19"/>
  <c r="FK23" i="19"/>
  <c r="FL23" i="19"/>
  <c r="FM23" i="19"/>
  <c r="FN23" i="19"/>
  <c r="FO23" i="19"/>
  <c r="I113" i="17" s="1"/>
  <c r="FP23" i="19"/>
  <c r="FQ23" i="19"/>
  <c r="FR23" i="19"/>
  <c r="FS23" i="19"/>
  <c r="FT23" i="19"/>
  <c r="FU23" i="19"/>
  <c r="FV23" i="19"/>
  <c r="FW23" i="19"/>
  <c r="FX23" i="19"/>
  <c r="I36" i="17" s="1"/>
  <c r="FY23" i="19"/>
  <c r="FZ23" i="19"/>
  <c r="GA23" i="19"/>
  <c r="GB23" i="19"/>
  <c r="GC23" i="19"/>
  <c r="GD23" i="19"/>
  <c r="GE23" i="19"/>
  <c r="GF23" i="19"/>
  <c r="GG23" i="19"/>
  <c r="GH23" i="19"/>
  <c r="GI23" i="19"/>
  <c r="GJ23" i="19"/>
  <c r="GK23" i="19"/>
  <c r="GL23" i="19"/>
  <c r="GM23" i="19"/>
  <c r="G113" i="17" s="1"/>
  <c r="DG25" i="19"/>
  <c r="DH25" i="19"/>
  <c r="DI25" i="19"/>
  <c r="DJ25" i="19"/>
  <c r="DK25" i="19"/>
  <c r="DL25" i="19"/>
  <c r="DM25" i="19"/>
  <c r="DN25" i="19"/>
  <c r="DO25" i="19"/>
  <c r="DP25" i="19"/>
  <c r="DQ25" i="19"/>
  <c r="DR25" i="19"/>
  <c r="DS25" i="19"/>
  <c r="DT25" i="19"/>
  <c r="DU25" i="19"/>
  <c r="DV25" i="19"/>
  <c r="DW25" i="19"/>
  <c r="DX25" i="19"/>
  <c r="DY25" i="19"/>
  <c r="DZ25" i="19"/>
  <c r="EA25" i="19"/>
  <c r="EB25" i="19"/>
  <c r="EC25" i="19"/>
  <c r="ED25" i="19"/>
  <c r="EE25" i="19"/>
  <c r="EF25" i="19"/>
  <c r="EG25" i="19"/>
  <c r="EH25" i="19"/>
  <c r="EI25" i="19"/>
  <c r="EJ25" i="19"/>
  <c r="EK25" i="19"/>
  <c r="EL25" i="19"/>
  <c r="EM25" i="19"/>
  <c r="EN25" i="19"/>
  <c r="EO25" i="19"/>
  <c r="EP25" i="19"/>
  <c r="EQ25" i="19"/>
  <c r="ER25" i="19"/>
  <c r="ES25" i="19"/>
  <c r="ET25" i="19"/>
  <c r="EU25" i="19"/>
  <c r="EV25" i="19"/>
  <c r="EW25" i="19"/>
  <c r="EX25" i="19"/>
  <c r="EY25" i="19"/>
  <c r="EZ25" i="19"/>
  <c r="FA25" i="19"/>
  <c r="FB25" i="19"/>
  <c r="FC25" i="19"/>
  <c r="FD25" i="19"/>
  <c r="FE25" i="19"/>
  <c r="FF25" i="19"/>
  <c r="FG25" i="19"/>
  <c r="FH25" i="19"/>
  <c r="FI25" i="19"/>
  <c r="FJ25" i="19"/>
  <c r="FK25" i="19"/>
  <c r="FL25" i="19"/>
  <c r="FM25" i="19"/>
  <c r="FN25" i="19"/>
  <c r="FO25" i="19"/>
  <c r="I115" i="17" s="1"/>
  <c r="FP25" i="19"/>
  <c r="FQ25" i="19"/>
  <c r="FR25" i="19"/>
  <c r="FS25" i="19"/>
  <c r="FT25" i="19"/>
  <c r="FU25" i="19"/>
  <c r="FV25" i="19"/>
  <c r="FW25" i="19"/>
  <c r="FX25" i="19"/>
  <c r="H115" i="17" s="1"/>
  <c r="FY25" i="19"/>
  <c r="FZ25" i="19"/>
  <c r="GA25" i="19"/>
  <c r="GB25" i="19"/>
  <c r="GC25" i="19"/>
  <c r="GD25" i="19"/>
  <c r="GE25" i="19"/>
  <c r="GF25" i="19"/>
  <c r="GG25" i="19"/>
  <c r="GH25" i="19"/>
  <c r="GI25" i="19"/>
  <c r="GJ25" i="19"/>
  <c r="GK25" i="19"/>
  <c r="GL25" i="19"/>
  <c r="GM25" i="19"/>
  <c r="G115" i="17" s="1"/>
  <c r="DG26" i="19"/>
  <c r="DH26" i="19"/>
  <c r="DI26" i="19"/>
  <c r="DJ26" i="19"/>
  <c r="DK26" i="19"/>
  <c r="DL26" i="19"/>
  <c r="DM26" i="19"/>
  <c r="DN26" i="19"/>
  <c r="DO26" i="19"/>
  <c r="DP26" i="19"/>
  <c r="DQ26" i="19"/>
  <c r="DR26" i="19"/>
  <c r="DS26" i="19"/>
  <c r="DT26" i="19"/>
  <c r="DU26" i="19"/>
  <c r="DV26" i="19"/>
  <c r="DW26" i="19"/>
  <c r="DX26" i="19"/>
  <c r="DY26" i="19"/>
  <c r="DZ26" i="19"/>
  <c r="EA26" i="19"/>
  <c r="EB26" i="19"/>
  <c r="EC26" i="19"/>
  <c r="ED26" i="19"/>
  <c r="EE26" i="19"/>
  <c r="EF26" i="19"/>
  <c r="EG26" i="19"/>
  <c r="EH26" i="19"/>
  <c r="EI26" i="19"/>
  <c r="EJ26" i="19"/>
  <c r="EK26" i="19"/>
  <c r="EL26" i="19"/>
  <c r="EM26" i="19"/>
  <c r="EN26" i="19"/>
  <c r="EO26" i="19"/>
  <c r="EP26" i="19"/>
  <c r="EQ26" i="19"/>
  <c r="ER26" i="19"/>
  <c r="ES26" i="19"/>
  <c r="ET26" i="19"/>
  <c r="EU26" i="19"/>
  <c r="EV26" i="19"/>
  <c r="EW26" i="19"/>
  <c r="EX26" i="19"/>
  <c r="EY26" i="19"/>
  <c r="EZ26" i="19"/>
  <c r="FA26" i="19"/>
  <c r="FB26" i="19"/>
  <c r="FC26" i="19"/>
  <c r="FD26" i="19"/>
  <c r="FE26" i="19"/>
  <c r="FF26" i="19"/>
  <c r="FG26" i="19"/>
  <c r="FH26" i="19"/>
  <c r="FI26" i="19"/>
  <c r="FJ26" i="19"/>
  <c r="FK26" i="19"/>
  <c r="FL26" i="19"/>
  <c r="FM26" i="19"/>
  <c r="FN26" i="19"/>
  <c r="FO26" i="19"/>
  <c r="I116" i="17" s="1"/>
  <c r="FP26" i="19"/>
  <c r="FQ26" i="19"/>
  <c r="FR26" i="19"/>
  <c r="FS26" i="19"/>
  <c r="FT26" i="19"/>
  <c r="FU26" i="19"/>
  <c r="FV26" i="19"/>
  <c r="FW26" i="19"/>
  <c r="FX26" i="19"/>
  <c r="I39" i="17" s="1"/>
  <c r="FY26" i="19"/>
  <c r="FZ26" i="19"/>
  <c r="GA26" i="19"/>
  <c r="GB26" i="19"/>
  <c r="GC26" i="19"/>
  <c r="GD26" i="19"/>
  <c r="GE26" i="19"/>
  <c r="GF26" i="19"/>
  <c r="GG26" i="19"/>
  <c r="GH26" i="19"/>
  <c r="GI26" i="19"/>
  <c r="GJ26" i="19"/>
  <c r="GK26" i="19"/>
  <c r="GL26" i="19"/>
  <c r="GM26" i="19"/>
  <c r="G116" i="17" s="1"/>
  <c r="DG27" i="19"/>
  <c r="DH27" i="19"/>
  <c r="DI27" i="19"/>
  <c r="DJ27" i="19"/>
  <c r="DK27" i="19"/>
  <c r="DL27" i="19"/>
  <c r="DM27" i="19"/>
  <c r="DN27" i="19"/>
  <c r="DO27" i="19"/>
  <c r="DP27" i="19"/>
  <c r="DQ27" i="19"/>
  <c r="DR27" i="19"/>
  <c r="DS27" i="19"/>
  <c r="DT27" i="19"/>
  <c r="DU27" i="19"/>
  <c r="DV27" i="19"/>
  <c r="DW27" i="19"/>
  <c r="DX27" i="19"/>
  <c r="DY27" i="19"/>
  <c r="DZ27" i="19"/>
  <c r="EA27" i="19"/>
  <c r="EB27" i="19"/>
  <c r="EC27" i="19"/>
  <c r="ED27" i="19"/>
  <c r="EE27" i="19"/>
  <c r="EF27" i="19"/>
  <c r="EG27" i="19"/>
  <c r="EH27" i="19"/>
  <c r="EI27" i="19"/>
  <c r="EJ27" i="19"/>
  <c r="EK27" i="19"/>
  <c r="EL27" i="19"/>
  <c r="EM27" i="19"/>
  <c r="EN27" i="19"/>
  <c r="EO27" i="19"/>
  <c r="EP27" i="19"/>
  <c r="EQ27" i="19"/>
  <c r="ER27" i="19"/>
  <c r="ES27" i="19"/>
  <c r="ET27" i="19"/>
  <c r="EU27" i="19"/>
  <c r="EV27" i="19"/>
  <c r="EW27" i="19"/>
  <c r="EX27" i="19"/>
  <c r="EY27" i="19"/>
  <c r="EZ27" i="19"/>
  <c r="FA27" i="19"/>
  <c r="FB27" i="19"/>
  <c r="FC27" i="19"/>
  <c r="FD27" i="19"/>
  <c r="FE27" i="19"/>
  <c r="FF27" i="19"/>
  <c r="FG27" i="19"/>
  <c r="FH27" i="19"/>
  <c r="FI27" i="19"/>
  <c r="FJ27" i="19"/>
  <c r="FK27" i="19"/>
  <c r="FL27" i="19"/>
  <c r="FM27" i="19"/>
  <c r="FN27" i="19"/>
  <c r="FO27" i="19"/>
  <c r="I117" i="17" s="1"/>
  <c r="FP27" i="19"/>
  <c r="FQ27" i="19"/>
  <c r="FR27" i="19"/>
  <c r="FS27" i="19"/>
  <c r="FT27" i="19"/>
  <c r="FU27" i="19"/>
  <c r="FV27" i="19"/>
  <c r="FW27" i="19"/>
  <c r="FX27" i="19"/>
  <c r="I40" i="17" s="1"/>
  <c r="FY27" i="19"/>
  <c r="FZ27" i="19"/>
  <c r="GA27" i="19"/>
  <c r="GB27" i="19"/>
  <c r="GC27" i="19"/>
  <c r="GD27" i="19"/>
  <c r="GE27" i="19"/>
  <c r="GF27" i="19"/>
  <c r="GG27" i="19"/>
  <c r="GH27" i="19"/>
  <c r="GI27" i="19"/>
  <c r="GJ27" i="19"/>
  <c r="GK27" i="19"/>
  <c r="GL27" i="19"/>
  <c r="GM27" i="19"/>
  <c r="G117" i="17" s="1"/>
  <c r="DG29" i="19"/>
  <c r="DH29" i="19"/>
  <c r="DI29" i="19"/>
  <c r="DJ29" i="19"/>
  <c r="DK29" i="19"/>
  <c r="DL29" i="19"/>
  <c r="DM29" i="19"/>
  <c r="DN29" i="19"/>
  <c r="DO29" i="19"/>
  <c r="DP29" i="19"/>
  <c r="DQ29" i="19"/>
  <c r="DR29" i="19"/>
  <c r="DS29" i="19"/>
  <c r="DT29" i="19"/>
  <c r="DU29" i="19"/>
  <c r="DV29" i="19"/>
  <c r="DW29" i="19"/>
  <c r="DX29" i="19"/>
  <c r="DY29" i="19"/>
  <c r="DZ29" i="19"/>
  <c r="EA29" i="19"/>
  <c r="EB29" i="19"/>
  <c r="EC29" i="19"/>
  <c r="ED29" i="19"/>
  <c r="EE29" i="19"/>
  <c r="EF29" i="19"/>
  <c r="EG29" i="19"/>
  <c r="EH29" i="19"/>
  <c r="EI29" i="19"/>
  <c r="EJ29" i="19"/>
  <c r="EK29" i="19"/>
  <c r="EL29" i="19"/>
  <c r="EM29" i="19"/>
  <c r="EN29" i="19"/>
  <c r="EO29" i="19"/>
  <c r="EP29" i="19"/>
  <c r="EQ29" i="19"/>
  <c r="ER29" i="19"/>
  <c r="ES29" i="19"/>
  <c r="ET29" i="19"/>
  <c r="EU29" i="19"/>
  <c r="EV29" i="19"/>
  <c r="EW29" i="19"/>
  <c r="EX29" i="19"/>
  <c r="EY29" i="19"/>
  <c r="EZ29" i="19"/>
  <c r="FA29" i="19"/>
  <c r="FB29" i="19"/>
  <c r="FC29" i="19"/>
  <c r="FD29" i="19"/>
  <c r="FE29" i="19"/>
  <c r="FF29" i="19"/>
  <c r="FG29" i="19"/>
  <c r="FH29" i="19"/>
  <c r="FI29" i="19"/>
  <c r="FJ29" i="19"/>
  <c r="FK29" i="19"/>
  <c r="FL29" i="19"/>
  <c r="FM29" i="19"/>
  <c r="FN29" i="19"/>
  <c r="FO29" i="19"/>
  <c r="I119" i="17" s="1"/>
  <c r="FP29" i="19"/>
  <c r="FQ29" i="19"/>
  <c r="FR29" i="19"/>
  <c r="FS29" i="19"/>
  <c r="FT29" i="19"/>
  <c r="FU29" i="19"/>
  <c r="FV29" i="19"/>
  <c r="FW29" i="19"/>
  <c r="FX29" i="19"/>
  <c r="I42" i="17" s="1"/>
  <c r="FY29" i="19"/>
  <c r="FZ29" i="19"/>
  <c r="GA29" i="19"/>
  <c r="GB29" i="19"/>
  <c r="GC29" i="19"/>
  <c r="GD29" i="19"/>
  <c r="GE29" i="19"/>
  <c r="GF29" i="19"/>
  <c r="GG29" i="19"/>
  <c r="GH29" i="19"/>
  <c r="GI29" i="19"/>
  <c r="GJ29" i="19"/>
  <c r="GK29" i="19"/>
  <c r="GL29" i="19"/>
  <c r="GM29" i="19"/>
  <c r="G119" i="17" s="1"/>
  <c r="DG31" i="19"/>
  <c r="DH31" i="19"/>
  <c r="DI31" i="19"/>
  <c r="DJ31" i="19"/>
  <c r="DK31" i="19"/>
  <c r="DL31" i="19"/>
  <c r="DM31" i="19"/>
  <c r="DN31" i="19"/>
  <c r="DO31" i="19"/>
  <c r="DP31" i="19"/>
  <c r="DQ31" i="19"/>
  <c r="DR31" i="19"/>
  <c r="DS31" i="19"/>
  <c r="DT31" i="19"/>
  <c r="DU31" i="19"/>
  <c r="DV31" i="19"/>
  <c r="DW31" i="19"/>
  <c r="DX31" i="19"/>
  <c r="DY31" i="19"/>
  <c r="DZ31" i="19"/>
  <c r="EA31" i="19"/>
  <c r="EB31" i="19"/>
  <c r="EC31" i="19"/>
  <c r="ED31" i="19"/>
  <c r="EE31" i="19"/>
  <c r="EF31" i="19"/>
  <c r="EG31" i="19"/>
  <c r="EH31" i="19"/>
  <c r="EI31" i="19"/>
  <c r="EJ31" i="19"/>
  <c r="EK31" i="19"/>
  <c r="EL31" i="19"/>
  <c r="EM31" i="19"/>
  <c r="EN31" i="19"/>
  <c r="EO31" i="19"/>
  <c r="EP31" i="19"/>
  <c r="EQ31" i="19"/>
  <c r="ER31" i="19"/>
  <c r="ES31" i="19"/>
  <c r="ET31" i="19"/>
  <c r="EU31" i="19"/>
  <c r="EV31" i="19"/>
  <c r="EW31" i="19"/>
  <c r="EX31" i="19"/>
  <c r="EY31" i="19"/>
  <c r="EZ31" i="19"/>
  <c r="FA31" i="19"/>
  <c r="FB31" i="19"/>
  <c r="FC31" i="19"/>
  <c r="FD31" i="19"/>
  <c r="FE31" i="19"/>
  <c r="FF31" i="19"/>
  <c r="FG31" i="19"/>
  <c r="FH31" i="19"/>
  <c r="FI31" i="19"/>
  <c r="FJ31" i="19"/>
  <c r="FK31" i="19"/>
  <c r="FL31" i="19"/>
  <c r="FM31" i="19"/>
  <c r="FN31" i="19"/>
  <c r="FO31" i="19"/>
  <c r="I121" i="17" s="1"/>
  <c r="FP31" i="19"/>
  <c r="FQ31" i="19"/>
  <c r="FR31" i="19"/>
  <c r="FS31" i="19"/>
  <c r="FT31" i="19"/>
  <c r="FU31" i="19"/>
  <c r="FV31" i="19"/>
  <c r="FW31" i="19"/>
  <c r="FX31" i="19"/>
  <c r="H121" i="17" s="1"/>
  <c r="FY31" i="19"/>
  <c r="FZ31" i="19"/>
  <c r="GA31" i="19"/>
  <c r="GB31" i="19"/>
  <c r="GC31" i="19"/>
  <c r="GD31" i="19"/>
  <c r="GE31" i="19"/>
  <c r="GF31" i="19"/>
  <c r="GG31" i="19"/>
  <c r="GH31" i="19"/>
  <c r="GI31" i="19"/>
  <c r="GJ31" i="19"/>
  <c r="GK31" i="19"/>
  <c r="GL31" i="19"/>
  <c r="GM31" i="19"/>
  <c r="G121" i="17" s="1"/>
  <c r="DG32" i="19"/>
  <c r="DH32" i="19"/>
  <c r="DI32" i="19"/>
  <c r="DJ32" i="19"/>
  <c r="DK32" i="19"/>
  <c r="DL32" i="19"/>
  <c r="DM32" i="19"/>
  <c r="DN32" i="19"/>
  <c r="DO32" i="19"/>
  <c r="DP32" i="19"/>
  <c r="DQ32" i="19"/>
  <c r="DR32" i="19"/>
  <c r="DS32" i="19"/>
  <c r="DT32" i="19"/>
  <c r="DU32" i="19"/>
  <c r="DV32" i="19"/>
  <c r="DW32" i="19"/>
  <c r="DX32" i="19"/>
  <c r="DY32" i="19"/>
  <c r="DZ32" i="19"/>
  <c r="EA32" i="19"/>
  <c r="EB32" i="19"/>
  <c r="EC32" i="19"/>
  <c r="ED32" i="19"/>
  <c r="EE32" i="19"/>
  <c r="EF32" i="19"/>
  <c r="EG32" i="19"/>
  <c r="EH32" i="19"/>
  <c r="EI32" i="19"/>
  <c r="EJ32" i="19"/>
  <c r="EK32" i="19"/>
  <c r="EL32" i="19"/>
  <c r="EM32" i="19"/>
  <c r="EN32" i="19"/>
  <c r="EO32" i="19"/>
  <c r="EP32" i="19"/>
  <c r="EQ32" i="19"/>
  <c r="ER32" i="19"/>
  <c r="ES32" i="19"/>
  <c r="ET32" i="19"/>
  <c r="EU32" i="19"/>
  <c r="EV32" i="19"/>
  <c r="EW32" i="19"/>
  <c r="EX32" i="19"/>
  <c r="EY32" i="19"/>
  <c r="EZ32" i="19"/>
  <c r="FA32" i="19"/>
  <c r="FB32" i="19"/>
  <c r="FC32" i="19"/>
  <c r="FD32" i="19"/>
  <c r="FE32" i="19"/>
  <c r="FF32" i="19"/>
  <c r="FG32" i="19"/>
  <c r="FH32" i="19"/>
  <c r="FI32" i="19"/>
  <c r="FJ32" i="19"/>
  <c r="FK32" i="19"/>
  <c r="FL32" i="19"/>
  <c r="FM32" i="19"/>
  <c r="FN32" i="19"/>
  <c r="FO32" i="19"/>
  <c r="I122" i="17" s="1"/>
  <c r="FP32" i="19"/>
  <c r="FQ32" i="19"/>
  <c r="FR32" i="19"/>
  <c r="FS32" i="19"/>
  <c r="FT32" i="19"/>
  <c r="FU32" i="19"/>
  <c r="FV32" i="19"/>
  <c r="FW32" i="19"/>
  <c r="FX32" i="19"/>
  <c r="H122" i="17" s="1"/>
  <c r="FY32" i="19"/>
  <c r="FZ32" i="19"/>
  <c r="GA32" i="19"/>
  <c r="GB32" i="19"/>
  <c r="GC32" i="19"/>
  <c r="GD32" i="19"/>
  <c r="GE32" i="19"/>
  <c r="GF32" i="19"/>
  <c r="GG32" i="19"/>
  <c r="GH32" i="19"/>
  <c r="GI32" i="19"/>
  <c r="GJ32" i="19"/>
  <c r="GK32" i="19"/>
  <c r="GL32" i="19"/>
  <c r="GM32" i="19"/>
  <c r="G122" i="17" s="1"/>
  <c r="DG34" i="19"/>
  <c r="DH34" i="19"/>
  <c r="DI34" i="19"/>
  <c r="DJ34" i="19"/>
  <c r="DK34" i="19"/>
  <c r="DL34" i="19"/>
  <c r="DM34" i="19"/>
  <c r="DN34" i="19"/>
  <c r="DO34" i="19"/>
  <c r="DP34" i="19"/>
  <c r="DQ34" i="19"/>
  <c r="DR34" i="19"/>
  <c r="DS34" i="19"/>
  <c r="DT34" i="19"/>
  <c r="DU34" i="19"/>
  <c r="DV34" i="19"/>
  <c r="DW34" i="19"/>
  <c r="DX34" i="19"/>
  <c r="DY34" i="19"/>
  <c r="DZ34" i="19"/>
  <c r="EA34" i="19"/>
  <c r="EB34" i="19"/>
  <c r="EC34" i="19"/>
  <c r="ED34" i="19"/>
  <c r="EE34" i="19"/>
  <c r="EF34" i="19"/>
  <c r="EG34" i="19"/>
  <c r="EH34" i="19"/>
  <c r="EI34" i="19"/>
  <c r="EJ34" i="19"/>
  <c r="EK34" i="19"/>
  <c r="EL34" i="19"/>
  <c r="EM34" i="19"/>
  <c r="EN34" i="19"/>
  <c r="EO34" i="19"/>
  <c r="EP34" i="19"/>
  <c r="EQ34" i="19"/>
  <c r="ER34" i="19"/>
  <c r="ES34" i="19"/>
  <c r="ET34" i="19"/>
  <c r="EU34" i="19"/>
  <c r="EV34" i="19"/>
  <c r="EW34" i="19"/>
  <c r="EX34" i="19"/>
  <c r="EY34" i="19"/>
  <c r="EZ34" i="19"/>
  <c r="FA34" i="19"/>
  <c r="FB34" i="19"/>
  <c r="FC34" i="19"/>
  <c r="FD34" i="19"/>
  <c r="FE34" i="19"/>
  <c r="FF34" i="19"/>
  <c r="FG34" i="19"/>
  <c r="FH34" i="19"/>
  <c r="FI34" i="19"/>
  <c r="FJ34" i="19"/>
  <c r="FK34" i="19"/>
  <c r="FL34" i="19"/>
  <c r="FM34" i="19"/>
  <c r="FN34" i="19"/>
  <c r="FO34" i="19"/>
  <c r="I125" i="17" s="1"/>
  <c r="BS101" i="22" s="1"/>
  <c r="FP34" i="19"/>
  <c r="FQ34" i="19"/>
  <c r="FR34" i="19"/>
  <c r="FS34" i="19"/>
  <c r="FT34" i="19"/>
  <c r="FU34" i="19"/>
  <c r="FV34" i="19"/>
  <c r="FW34" i="19"/>
  <c r="FX34" i="19"/>
  <c r="H125" i="17" s="1"/>
  <c r="BQ101" i="22" s="1"/>
  <c r="FY34" i="19"/>
  <c r="FZ34" i="19"/>
  <c r="GA34" i="19"/>
  <c r="GB34" i="19"/>
  <c r="GC34" i="19"/>
  <c r="GD34" i="19"/>
  <c r="GE34" i="19"/>
  <c r="GF34" i="19"/>
  <c r="GG34" i="19"/>
  <c r="GH34" i="19"/>
  <c r="GI34" i="19"/>
  <c r="GJ34" i="19"/>
  <c r="GK34" i="19"/>
  <c r="GL34" i="19"/>
  <c r="GM34" i="19"/>
  <c r="G125" i="17" s="1"/>
  <c r="BO101" i="22" s="1"/>
  <c r="DG35" i="19"/>
  <c r="DH35" i="19"/>
  <c r="DI35" i="19"/>
  <c r="DJ35" i="19"/>
  <c r="DK35" i="19"/>
  <c r="DL35" i="19"/>
  <c r="DM35" i="19"/>
  <c r="DN35" i="19"/>
  <c r="DO35" i="19"/>
  <c r="DP35" i="19"/>
  <c r="DQ35" i="19"/>
  <c r="DR35" i="19"/>
  <c r="DS35" i="19"/>
  <c r="DT35" i="19"/>
  <c r="DU35" i="19"/>
  <c r="DV35" i="19"/>
  <c r="DW35" i="19"/>
  <c r="DX35" i="19"/>
  <c r="DY35" i="19"/>
  <c r="DZ35" i="19"/>
  <c r="EA35" i="19"/>
  <c r="EB35" i="19"/>
  <c r="EC35" i="19"/>
  <c r="ED35" i="19"/>
  <c r="EE35" i="19"/>
  <c r="EF35" i="19"/>
  <c r="EG35" i="19"/>
  <c r="EH35" i="19"/>
  <c r="EI35" i="19"/>
  <c r="EJ35" i="19"/>
  <c r="EK35" i="19"/>
  <c r="EL35" i="19"/>
  <c r="EM35" i="19"/>
  <c r="EN35" i="19"/>
  <c r="EO35" i="19"/>
  <c r="EP35" i="19"/>
  <c r="EQ35" i="19"/>
  <c r="ER35" i="19"/>
  <c r="ES35" i="19"/>
  <c r="ET35" i="19"/>
  <c r="EU35" i="19"/>
  <c r="EV35" i="19"/>
  <c r="EW35" i="19"/>
  <c r="EX35" i="19"/>
  <c r="EY35" i="19"/>
  <c r="EZ35" i="19"/>
  <c r="FA35" i="19"/>
  <c r="FB35" i="19"/>
  <c r="FC35" i="19"/>
  <c r="FD35" i="19"/>
  <c r="FE35" i="19"/>
  <c r="FF35" i="19"/>
  <c r="FG35" i="19"/>
  <c r="FH35" i="19"/>
  <c r="FI35" i="19"/>
  <c r="FJ35" i="19"/>
  <c r="FK35" i="19"/>
  <c r="FL35" i="19"/>
  <c r="FM35" i="19"/>
  <c r="FN35" i="19"/>
  <c r="FO35" i="19"/>
  <c r="I126" i="17" s="1"/>
  <c r="FP35" i="19"/>
  <c r="FQ35" i="19"/>
  <c r="FR35" i="19"/>
  <c r="FS35" i="19"/>
  <c r="FT35" i="19"/>
  <c r="FU35" i="19"/>
  <c r="FV35" i="19"/>
  <c r="FW35" i="19"/>
  <c r="FX35" i="19"/>
  <c r="H126" i="17" s="1"/>
  <c r="FY35" i="19"/>
  <c r="FZ35" i="19"/>
  <c r="GA35" i="19"/>
  <c r="GB35" i="19"/>
  <c r="GC35" i="19"/>
  <c r="GD35" i="19"/>
  <c r="GE35" i="19"/>
  <c r="GF35" i="19"/>
  <c r="GG35" i="19"/>
  <c r="GH35" i="19"/>
  <c r="GI35" i="19"/>
  <c r="GJ35" i="19"/>
  <c r="GK35" i="19"/>
  <c r="GL35" i="19"/>
  <c r="GM35" i="19"/>
  <c r="G126" i="17" s="1"/>
  <c r="DG36" i="19"/>
  <c r="DH36" i="19"/>
  <c r="DI36" i="19"/>
  <c r="DJ36" i="19"/>
  <c r="DK36" i="19"/>
  <c r="DL36" i="19"/>
  <c r="DM36" i="19"/>
  <c r="DN36" i="19"/>
  <c r="DO36" i="19"/>
  <c r="DP36" i="19"/>
  <c r="DQ36" i="19"/>
  <c r="DR36" i="19"/>
  <c r="DS36" i="19"/>
  <c r="DT36" i="19"/>
  <c r="DU36" i="19"/>
  <c r="DV36" i="19"/>
  <c r="DW36" i="19"/>
  <c r="DX36" i="19"/>
  <c r="DY36" i="19"/>
  <c r="DZ36" i="19"/>
  <c r="EA36" i="19"/>
  <c r="EB36" i="19"/>
  <c r="EC36" i="19"/>
  <c r="ED36" i="19"/>
  <c r="EE36" i="19"/>
  <c r="EF36" i="19"/>
  <c r="EG36" i="19"/>
  <c r="EH36" i="19"/>
  <c r="EI36" i="19"/>
  <c r="EJ36" i="19"/>
  <c r="EK36" i="19"/>
  <c r="EL36" i="19"/>
  <c r="EM36" i="19"/>
  <c r="EN36" i="19"/>
  <c r="EO36" i="19"/>
  <c r="EP36" i="19"/>
  <c r="EQ36" i="19"/>
  <c r="ER36" i="19"/>
  <c r="ES36" i="19"/>
  <c r="ET36" i="19"/>
  <c r="EU36" i="19"/>
  <c r="EV36" i="19"/>
  <c r="EW36" i="19"/>
  <c r="EX36" i="19"/>
  <c r="EY36" i="19"/>
  <c r="EZ36" i="19"/>
  <c r="FA36" i="19"/>
  <c r="FB36" i="19"/>
  <c r="FC36" i="19"/>
  <c r="FD36" i="19"/>
  <c r="FE36" i="19"/>
  <c r="FF36" i="19"/>
  <c r="FG36" i="19"/>
  <c r="FH36" i="19"/>
  <c r="FI36" i="19"/>
  <c r="FJ36" i="19"/>
  <c r="FK36" i="19"/>
  <c r="FL36" i="19"/>
  <c r="FM36" i="19"/>
  <c r="FN36" i="19"/>
  <c r="FO36" i="19"/>
  <c r="I127" i="17" s="1"/>
  <c r="FP36" i="19"/>
  <c r="FQ36" i="19"/>
  <c r="FR36" i="19"/>
  <c r="FS36" i="19"/>
  <c r="FT36" i="19"/>
  <c r="FU36" i="19"/>
  <c r="FV36" i="19"/>
  <c r="FW36" i="19"/>
  <c r="FX36" i="19"/>
  <c r="H127" i="17" s="1"/>
  <c r="FY36" i="19"/>
  <c r="FZ36" i="19"/>
  <c r="GA36" i="19"/>
  <c r="GB36" i="19"/>
  <c r="GC36" i="19"/>
  <c r="GD36" i="19"/>
  <c r="GE36" i="19"/>
  <c r="GF36" i="19"/>
  <c r="GG36" i="19"/>
  <c r="GH36" i="19"/>
  <c r="GI36" i="19"/>
  <c r="GJ36" i="19"/>
  <c r="GK36" i="19"/>
  <c r="GL36" i="19"/>
  <c r="GM36" i="19"/>
  <c r="G127" i="17" s="1"/>
  <c r="DG37" i="19"/>
  <c r="DH37" i="19"/>
  <c r="DI37" i="19"/>
  <c r="DJ37" i="19"/>
  <c r="DK37" i="19"/>
  <c r="DL37" i="19"/>
  <c r="DM37" i="19"/>
  <c r="DN37" i="19"/>
  <c r="DO37" i="19"/>
  <c r="DP37" i="19"/>
  <c r="DQ37" i="19"/>
  <c r="DR37" i="19"/>
  <c r="DS37" i="19"/>
  <c r="DT37" i="19"/>
  <c r="DU37" i="19"/>
  <c r="DV37" i="19"/>
  <c r="DW37" i="19"/>
  <c r="DX37" i="19"/>
  <c r="DY37" i="19"/>
  <c r="DZ37" i="19"/>
  <c r="EA37" i="19"/>
  <c r="EB37" i="19"/>
  <c r="EC37" i="19"/>
  <c r="ED37" i="19"/>
  <c r="EE37" i="19"/>
  <c r="EF37" i="19"/>
  <c r="EG37" i="19"/>
  <c r="EH37" i="19"/>
  <c r="EI37" i="19"/>
  <c r="EJ37" i="19"/>
  <c r="EK37" i="19"/>
  <c r="EL37" i="19"/>
  <c r="EM37" i="19"/>
  <c r="EN37" i="19"/>
  <c r="EO37" i="19"/>
  <c r="EP37" i="19"/>
  <c r="EQ37" i="19"/>
  <c r="ER37" i="19"/>
  <c r="ES37" i="19"/>
  <c r="ET37" i="19"/>
  <c r="EU37" i="19"/>
  <c r="EV37" i="19"/>
  <c r="EW37" i="19"/>
  <c r="EX37" i="19"/>
  <c r="EY37" i="19"/>
  <c r="EZ37" i="19"/>
  <c r="FA37" i="19"/>
  <c r="FB37" i="19"/>
  <c r="FC37" i="19"/>
  <c r="FD37" i="19"/>
  <c r="FE37" i="19"/>
  <c r="FF37" i="19"/>
  <c r="FG37" i="19"/>
  <c r="FH37" i="19"/>
  <c r="FI37" i="19"/>
  <c r="FJ37" i="19"/>
  <c r="FK37" i="19"/>
  <c r="FL37" i="19"/>
  <c r="FM37" i="19"/>
  <c r="FN37" i="19"/>
  <c r="FO37" i="19"/>
  <c r="I128" i="17" s="1"/>
  <c r="FP37" i="19"/>
  <c r="FQ37" i="19"/>
  <c r="FR37" i="19"/>
  <c r="FS37" i="19"/>
  <c r="FT37" i="19"/>
  <c r="FU37" i="19"/>
  <c r="FV37" i="19"/>
  <c r="FW37" i="19"/>
  <c r="FX37" i="19"/>
  <c r="H128" i="17" s="1"/>
  <c r="FY37" i="19"/>
  <c r="FZ37" i="19"/>
  <c r="GA37" i="19"/>
  <c r="GB37" i="19"/>
  <c r="GC37" i="19"/>
  <c r="GD37" i="19"/>
  <c r="GE37" i="19"/>
  <c r="GF37" i="19"/>
  <c r="GG37" i="19"/>
  <c r="GH37" i="19"/>
  <c r="GI37" i="19"/>
  <c r="GJ37" i="19"/>
  <c r="GK37" i="19"/>
  <c r="GL37" i="19"/>
  <c r="GM37" i="19"/>
  <c r="G128" i="17" s="1"/>
  <c r="DG38" i="19"/>
  <c r="DH38" i="19"/>
  <c r="DI38" i="19"/>
  <c r="DJ38" i="19"/>
  <c r="DK38" i="19"/>
  <c r="DL38" i="19"/>
  <c r="DM38" i="19"/>
  <c r="DN38" i="19"/>
  <c r="DO38" i="19"/>
  <c r="DP38" i="19"/>
  <c r="DQ38" i="19"/>
  <c r="DR38" i="19"/>
  <c r="DS38" i="19"/>
  <c r="DT38" i="19"/>
  <c r="DU38" i="19"/>
  <c r="DV38" i="19"/>
  <c r="DW38" i="19"/>
  <c r="DX38" i="19"/>
  <c r="DY38" i="19"/>
  <c r="DZ38" i="19"/>
  <c r="EA38" i="19"/>
  <c r="EB38" i="19"/>
  <c r="EC38" i="19"/>
  <c r="ED38" i="19"/>
  <c r="EE38" i="19"/>
  <c r="EF38" i="19"/>
  <c r="EG38" i="19"/>
  <c r="EH38" i="19"/>
  <c r="EI38" i="19"/>
  <c r="EJ38" i="19"/>
  <c r="EK38" i="19"/>
  <c r="EL38" i="19"/>
  <c r="EM38" i="19"/>
  <c r="EN38" i="19"/>
  <c r="EO38" i="19"/>
  <c r="EP38" i="19"/>
  <c r="EQ38" i="19"/>
  <c r="ER38" i="19"/>
  <c r="ES38" i="19"/>
  <c r="ET38" i="19"/>
  <c r="EU38" i="19"/>
  <c r="EV38" i="19"/>
  <c r="EW38" i="19"/>
  <c r="EX38" i="19"/>
  <c r="EY38" i="19"/>
  <c r="EZ38" i="19"/>
  <c r="FA38" i="19"/>
  <c r="FB38" i="19"/>
  <c r="FC38" i="19"/>
  <c r="FD38" i="19"/>
  <c r="FE38" i="19"/>
  <c r="FF38" i="19"/>
  <c r="FG38" i="19"/>
  <c r="FH38" i="19"/>
  <c r="FI38" i="19"/>
  <c r="FJ38" i="19"/>
  <c r="FK38" i="19"/>
  <c r="FL38" i="19"/>
  <c r="FM38" i="19"/>
  <c r="FN38" i="19"/>
  <c r="FO38" i="19"/>
  <c r="I129" i="17" s="1"/>
  <c r="FP38" i="19"/>
  <c r="FQ38" i="19"/>
  <c r="FR38" i="19"/>
  <c r="FS38" i="19"/>
  <c r="FT38" i="19"/>
  <c r="FU38" i="19"/>
  <c r="FV38" i="19"/>
  <c r="FW38" i="19"/>
  <c r="FX38" i="19"/>
  <c r="H129" i="17" s="1"/>
  <c r="FY38" i="19"/>
  <c r="FZ38" i="19"/>
  <c r="GA38" i="19"/>
  <c r="GB38" i="19"/>
  <c r="GC38" i="19"/>
  <c r="GD38" i="19"/>
  <c r="GE38" i="19"/>
  <c r="GF38" i="19"/>
  <c r="GG38" i="19"/>
  <c r="GH38" i="19"/>
  <c r="GI38" i="19"/>
  <c r="GJ38" i="19"/>
  <c r="GK38" i="19"/>
  <c r="GL38" i="19"/>
  <c r="GM38" i="19"/>
  <c r="G129" i="17" s="1"/>
  <c r="DG39" i="19"/>
  <c r="DI39" i="19"/>
  <c r="DK39" i="19"/>
  <c r="DM39" i="19"/>
  <c r="DO39" i="19"/>
  <c r="DQ39" i="19"/>
  <c r="DS39" i="19"/>
  <c r="DU39" i="19"/>
  <c r="DW39" i="19"/>
  <c r="DY39" i="19"/>
  <c r="EA39" i="19"/>
  <c r="EC39" i="19"/>
  <c r="EG39" i="19"/>
  <c r="EK39" i="19"/>
  <c r="EO39" i="19"/>
  <c r="ES39" i="19"/>
  <c r="EW39" i="19"/>
  <c r="FA39" i="19"/>
  <c r="FE39" i="19"/>
  <c r="FI39" i="19"/>
  <c r="FM39" i="19"/>
  <c r="FQ39" i="19"/>
  <c r="FU39" i="19"/>
  <c r="FY39" i="19"/>
  <c r="GC39" i="19"/>
  <c r="GG39" i="19"/>
  <c r="GK39" i="19"/>
  <c r="DG41" i="19"/>
  <c r="DH41" i="19"/>
  <c r="DI41" i="19"/>
  <c r="DJ41" i="19"/>
  <c r="DK41" i="19"/>
  <c r="DL41" i="19"/>
  <c r="DM41" i="19"/>
  <c r="DN41" i="19"/>
  <c r="DO41" i="19"/>
  <c r="DP41" i="19"/>
  <c r="DQ41" i="19"/>
  <c r="DR41" i="19"/>
  <c r="DS41" i="19"/>
  <c r="DT41" i="19"/>
  <c r="DU41" i="19"/>
  <c r="DV41" i="19"/>
  <c r="DW41" i="19"/>
  <c r="DX41" i="19"/>
  <c r="DY41" i="19"/>
  <c r="DZ41" i="19"/>
  <c r="EA41" i="19"/>
  <c r="EB41" i="19"/>
  <c r="EC41" i="19"/>
  <c r="ED41" i="19"/>
  <c r="EE41" i="19"/>
  <c r="EF41" i="19"/>
  <c r="EG41" i="19"/>
  <c r="EH41" i="19"/>
  <c r="EI41" i="19"/>
  <c r="EJ41" i="19"/>
  <c r="EK41" i="19"/>
  <c r="EL41" i="19"/>
  <c r="EM41" i="19"/>
  <c r="EN41" i="19"/>
  <c r="EO41" i="19"/>
  <c r="EP41" i="19"/>
  <c r="EQ41" i="19"/>
  <c r="ER41" i="19"/>
  <c r="ES41" i="19"/>
  <c r="ET41" i="19"/>
  <c r="EU41" i="19"/>
  <c r="EV41" i="19"/>
  <c r="EW41" i="19"/>
  <c r="EX41" i="19"/>
  <c r="EY41" i="19"/>
  <c r="EZ41" i="19"/>
  <c r="FA41" i="19"/>
  <c r="FB41" i="19"/>
  <c r="FC41" i="19"/>
  <c r="FD41" i="19"/>
  <c r="FE41" i="19"/>
  <c r="FF41" i="19"/>
  <c r="FG41" i="19"/>
  <c r="FH41" i="19"/>
  <c r="FI41" i="19"/>
  <c r="FJ41" i="19"/>
  <c r="FK41" i="19"/>
  <c r="FL41" i="19"/>
  <c r="FM41" i="19"/>
  <c r="FN41" i="19"/>
  <c r="FO41" i="19"/>
  <c r="I132" i="17" s="1"/>
  <c r="FP41" i="19"/>
  <c r="FQ41" i="19"/>
  <c r="FR41" i="19"/>
  <c r="FS41" i="19"/>
  <c r="FT41" i="19"/>
  <c r="FU41" i="19"/>
  <c r="FV41" i="19"/>
  <c r="FW41" i="19"/>
  <c r="FX41" i="19"/>
  <c r="H132" i="17" s="1"/>
  <c r="FY41" i="19"/>
  <c r="FZ41" i="19"/>
  <c r="GA41" i="19"/>
  <c r="GB41" i="19"/>
  <c r="GC41" i="19"/>
  <c r="GD41" i="19"/>
  <c r="GE41" i="19"/>
  <c r="GF41" i="19"/>
  <c r="GG41" i="19"/>
  <c r="GH41" i="19"/>
  <c r="GI41" i="19"/>
  <c r="GJ41" i="19"/>
  <c r="GK41" i="19"/>
  <c r="GL41" i="19"/>
  <c r="GM41" i="19"/>
  <c r="G132" i="17" s="1"/>
  <c r="DG42" i="19"/>
  <c r="DH42" i="19"/>
  <c r="DI42" i="19"/>
  <c r="DJ42" i="19"/>
  <c r="DK42" i="19"/>
  <c r="DL42" i="19"/>
  <c r="DM42" i="19"/>
  <c r="DN42" i="19"/>
  <c r="DO42" i="19"/>
  <c r="DP42" i="19"/>
  <c r="DQ42" i="19"/>
  <c r="DR42" i="19"/>
  <c r="DS42" i="19"/>
  <c r="DT42" i="19"/>
  <c r="DU42" i="19"/>
  <c r="DV42" i="19"/>
  <c r="DW42" i="19"/>
  <c r="DX42" i="19"/>
  <c r="DY42" i="19"/>
  <c r="DZ42" i="19"/>
  <c r="EA42" i="19"/>
  <c r="EB42" i="19"/>
  <c r="EC42" i="19"/>
  <c r="ED42" i="19"/>
  <c r="EE42" i="19"/>
  <c r="EF42" i="19"/>
  <c r="EG42" i="19"/>
  <c r="EH42" i="19"/>
  <c r="EI42" i="19"/>
  <c r="EJ42" i="19"/>
  <c r="EK42" i="19"/>
  <c r="EL42" i="19"/>
  <c r="EM42" i="19"/>
  <c r="EN42" i="19"/>
  <c r="EO42" i="19"/>
  <c r="EP42" i="19"/>
  <c r="EQ42" i="19"/>
  <c r="ER42" i="19"/>
  <c r="ES42" i="19"/>
  <c r="ET42" i="19"/>
  <c r="EU42" i="19"/>
  <c r="EV42" i="19"/>
  <c r="EW42" i="19"/>
  <c r="EX42" i="19"/>
  <c r="EY42" i="19"/>
  <c r="EZ42" i="19"/>
  <c r="FA42" i="19"/>
  <c r="FB42" i="19"/>
  <c r="FC42" i="19"/>
  <c r="FD42" i="19"/>
  <c r="FE42" i="19"/>
  <c r="FF42" i="19"/>
  <c r="FG42" i="19"/>
  <c r="FH42" i="19"/>
  <c r="FI42" i="19"/>
  <c r="FJ42" i="19"/>
  <c r="FK42" i="19"/>
  <c r="FL42" i="19"/>
  <c r="FM42" i="19"/>
  <c r="FN42" i="19"/>
  <c r="FO42" i="19"/>
  <c r="I133" i="17" s="1"/>
  <c r="FP42" i="19"/>
  <c r="FQ42" i="19"/>
  <c r="FR42" i="19"/>
  <c r="FS42" i="19"/>
  <c r="FT42" i="19"/>
  <c r="FU42" i="19"/>
  <c r="FV42" i="19"/>
  <c r="FW42" i="19"/>
  <c r="FX42" i="19"/>
  <c r="H133" i="17" s="1"/>
  <c r="FY42" i="19"/>
  <c r="FZ42" i="19"/>
  <c r="GA42" i="19"/>
  <c r="GB42" i="19"/>
  <c r="GC42" i="19"/>
  <c r="GD42" i="19"/>
  <c r="GE42" i="19"/>
  <c r="GF42" i="19"/>
  <c r="GG42" i="19"/>
  <c r="GH42" i="19"/>
  <c r="GI42" i="19"/>
  <c r="GJ42" i="19"/>
  <c r="GK42" i="19"/>
  <c r="GL42" i="19"/>
  <c r="GM42" i="19"/>
  <c r="G133" i="17" s="1"/>
  <c r="DH43" i="19"/>
  <c r="DJ43" i="19"/>
  <c r="DL43" i="19"/>
  <c r="DN43" i="19"/>
  <c r="DP43" i="19"/>
  <c r="DR43" i="19"/>
  <c r="DT43" i="19"/>
  <c r="DV43" i="19"/>
  <c r="DX43" i="19"/>
  <c r="DZ43" i="19"/>
  <c r="EB43" i="19"/>
  <c r="ED43" i="19"/>
  <c r="EF43" i="19"/>
  <c r="EH43" i="19"/>
  <c r="EJ43" i="19"/>
  <c r="EL43" i="19"/>
  <c r="EN43" i="19"/>
  <c r="EP43" i="19"/>
  <c r="ER43" i="19"/>
  <c r="ET43" i="19"/>
  <c r="EV43" i="19"/>
  <c r="EX43" i="19"/>
  <c r="EZ43" i="19"/>
  <c r="FB43" i="19"/>
  <c r="FD43" i="19"/>
  <c r="FF43" i="19"/>
  <c r="FH43" i="19"/>
  <c r="FJ43" i="19"/>
  <c r="FL43" i="19"/>
  <c r="FN43" i="19"/>
  <c r="FP43" i="19"/>
  <c r="FR43" i="19"/>
  <c r="FT43" i="19"/>
  <c r="FV43" i="19"/>
  <c r="FX43" i="19"/>
  <c r="H134" i="17" s="1"/>
  <c r="FZ43" i="19"/>
  <c r="GB43" i="19"/>
  <c r="GD43" i="19"/>
  <c r="GF43" i="19"/>
  <c r="GH43" i="19"/>
  <c r="GJ43" i="19"/>
  <c r="GL43" i="19"/>
  <c r="DG44" i="19"/>
  <c r="DH44" i="19"/>
  <c r="DI44" i="19"/>
  <c r="DJ44" i="19"/>
  <c r="DK44" i="19"/>
  <c r="DL44" i="19"/>
  <c r="DM44" i="19"/>
  <c r="DN44" i="19"/>
  <c r="DO44" i="19"/>
  <c r="DP44" i="19"/>
  <c r="DQ44" i="19"/>
  <c r="DR44" i="19"/>
  <c r="DS44" i="19"/>
  <c r="DT44" i="19"/>
  <c r="DU44" i="19"/>
  <c r="DV44" i="19"/>
  <c r="DW44" i="19"/>
  <c r="DX44" i="19"/>
  <c r="DY44" i="19"/>
  <c r="DZ44" i="19"/>
  <c r="EA44" i="19"/>
  <c r="EB44" i="19"/>
  <c r="EC44" i="19"/>
  <c r="ED44" i="19"/>
  <c r="EE44" i="19"/>
  <c r="EF44" i="19"/>
  <c r="EG44" i="19"/>
  <c r="EH44" i="19"/>
  <c r="EI44" i="19"/>
  <c r="EJ44" i="19"/>
  <c r="EK44" i="19"/>
  <c r="EL44" i="19"/>
  <c r="EM44" i="19"/>
  <c r="EN44" i="19"/>
  <c r="EO44" i="19"/>
  <c r="EP44" i="19"/>
  <c r="EQ44" i="19"/>
  <c r="ER44" i="19"/>
  <c r="ES44" i="19"/>
  <c r="ET44" i="19"/>
  <c r="EU44" i="19"/>
  <c r="EV44" i="19"/>
  <c r="EW44" i="19"/>
  <c r="EX44" i="19"/>
  <c r="EY44" i="19"/>
  <c r="EZ44" i="19"/>
  <c r="FA44" i="19"/>
  <c r="FB44" i="19"/>
  <c r="FC44" i="19"/>
  <c r="FD44" i="19"/>
  <c r="FE44" i="19"/>
  <c r="FF44" i="19"/>
  <c r="FG44" i="19"/>
  <c r="FH44" i="19"/>
  <c r="FI44" i="19"/>
  <c r="FJ44" i="19"/>
  <c r="FK44" i="19"/>
  <c r="FL44" i="19"/>
  <c r="FM44" i="19"/>
  <c r="FN44" i="19"/>
  <c r="FO44" i="19"/>
  <c r="I135" i="17" s="1"/>
  <c r="FP44" i="19"/>
  <c r="FQ44" i="19"/>
  <c r="FR44" i="19"/>
  <c r="FS44" i="19"/>
  <c r="FT44" i="19"/>
  <c r="FU44" i="19"/>
  <c r="FV44" i="19"/>
  <c r="FW44" i="19"/>
  <c r="FX44" i="19"/>
  <c r="H135" i="17" s="1"/>
  <c r="FY44" i="19"/>
  <c r="FZ44" i="19"/>
  <c r="GA44" i="19"/>
  <c r="GB44" i="19"/>
  <c r="GC44" i="19"/>
  <c r="GD44" i="19"/>
  <c r="GE44" i="19"/>
  <c r="GF44" i="19"/>
  <c r="GG44" i="19"/>
  <c r="GH44" i="19"/>
  <c r="GI44" i="19"/>
  <c r="GJ44" i="19"/>
  <c r="GK44" i="19"/>
  <c r="GL44" i="19"/>
  <c r="GM44" i="19"/>
  <c r="G135" i="17" s="1"/>
  <c r="DG45" i="19"/>
  <c r="DH45" i="19"/>
  <c r="DI45" i="19"/>
  <c r="DJ45" i="19"/>
  <c r="DK45" i="19"/>
  <c r="DL45" i="19"/>
  <c r="DM45" i="19"/>
  <c r="DN45" i="19"/>
  <c r="DO45" i="19"/>
  <c r="DP45" i="19"/>
  <c r="DQ45" i="19"/>
  <c r="DR45" i="19"/>
  <c r="DS45" i="19"/>
  <c r="DT45" i="19"/>
  <c r="DU45" i="19"/>
  <c r="DV45" i="19"/>
  <c r="DW45" i="19"/>
  <c r="DX45" i="19"/>
  <c r="DY45" i="19"/>
  <c r="DZ45" i="19"/>
  <c r="EA45" i="19"/>
  <c r="EB45" i="19"/>
  <c r="EC45" i="19"/>
  <c r="ED45" i="19"/>
  <c r="EE45" i="19"/>
  <c r="EF45" i="19"/>
  <c r="EG45" i="19"/>
  <c r="EH45" i="19"/>
  <c r="EI45" i="19"/>
  <c r="EJ45" i="19"/>
  <c r="EK45" i="19"/>
  <c r="EL45" i="19"/>
  <c r="EM45" i="19"/>
  <c r="EN45" i="19"/>
  <c r="EO45" i="19"/>
  <c r="EP45" i="19"/>
  <c r="EQ45" i="19"/>
  <c r="ER45" i="19"/>
  <c r="ES45" i="19"/>
  <c r="ET45" i="19"/>
  <c r="EU45" i="19"/>
  <c r="EV45" i="19"/>
  <c r="EW45" i="19"/>
  <c r="EX45" i="19"/>
  <c r="EY45" i="19"/>
  <c r="EZ45" i="19"/>
  <c r="FA45" i="19"/>
  <c r="FB45" i="19"/>
  <c r="FC45" i="19"/>
  <c r="FD45" i="19"/>
  <c r="FE45" i="19"/>
  <c r="FF45" i="19"/>
  <c r="FG45" i="19"/>
  <c r="FH45" i="19"/>
  <c r="FI45" i="19"/>
  <c r="FJ45" i="19"/>
  <c r="FK45" i="19"/>
  <c r="FL45" i="19"/>
  <c r="FM45" i="19"/>
  <c r="FN45" i="19"/>
  <c r="FO45" i="19"/>
  <c r="I136" i="17" s="1"/>
  <c r="FP45" i="19"/>
  <c r="FQ45" i="19"/>
  <c r="FR45" i="19"/>
  <c r="FS45" i="19"/>
  <c r="FT45" i="19"/>
  <c r="FU45" i="19"/>
  <c r="FV45" i="19"/>
  <c r="FW45" i="19"/>
  <c r="FX45" i="19"/>
  <c r="H136" i="17" s="1"/>
  <c r="FY45" i="19"/>
  <c r="FZ45" i="19"/>
  <c r="GA45" i="19"/>
  <c r="GB45" i="19"/>
  <c r="GC45" i="19"/>
  <c r="GD45" i="19"/>
  <c r="GE45" i="19"/>
  <c r="GF45" i="19"/>
  <c r="GG45" i="19"/>
  <c r="GH45" i="19"/>
  <c r="GI45" i="19"/>
  <c r="GJ45" i="19"/>
  <c r="GK45" i="19"/>
  <c r="GL45" i="19"/>
  <c r="GM45" i="19"/>
  <c r="G136" i="17" s="1"/>
  <c r="DG46" i="19"/>
  <c r="DH46" i="19"/>
  <c r="DI46" i="19"/>
  <c r="DJ46" i="19"/>
  <c r="DK46" i="19"/>
  <c r="DL46" i="19"/>
  <c r="DM46" i="19"/>
  <c r="DN46" i="19"/>
  <c r="DO46" i="19"/>
  <c r="DP46" i="19"/>
  <c r="DQ46" i="19"/>
  <c r="DR46" i="19"/>
  <c r="DS46" i="19"/>
  <c r="DT46" i="19"/>
  <c r="DU46" i="19"/>
  <c r="DV46" i="19"/>
  <c r="DW46" i="19"/>
  <c r="DX46" i="19"/>
  <c r="DY46" i="19"/>
  <c r="DZ46" i="19"/>
  <c r="EA46" i="19"/>
  <c r="EB46" i="19"/>
  <c r="EC46" i="19"/>
  <c r="ED46" i="19"/>
  <c r="EE46" i="19"/>
  <c r="EF46" i="19"/>
  <c r="EG46" i="19"/>
  <c r="EH46" i="19"/>
  <c r="EI46" i="19"/>
  <c r="EJ46" i="19"/>
  <c r="EK46" i="19"/>
  <c r="EL46" i="19"/>
  <c r="EM46" i="19"/>
  <c r="EN46" i="19"/>
  <c r="EO46" i="19"/>
  <c r="EP46" i="19"/>
  <c r="EQ46" i="19"/>
  <c r="ER46" i="19"/>
  <c r="ES46" i="19"/>
  <c r="ET46" i="19"/>
  <c r="EU46" i="19"/>
  <c r="EV46" i="19"/>
  <c r="EW46" i="19"/>
  <c r="EX46" i="19"/>
  <c r="EY46" i="19"/>
  <c r="EZ46" i="19"/>
  <c r="FA46" i="19"/>
  <c r="FB46" i="19"/>
  <c r="FC46" i="19"/>
  <c r="FD46" i="19"/>
  <c r="FE46" i="19"/>
  <c r="FF46" i="19"/>
  <c r="FG46" i="19"/>
  <c r="FH46" i="19"/>
  <c r="FI46" i="19"/>
  <c r="FJ46" i="19"/>
  <c r="FK46" i="19"/>
  <c r="FL46" i="19"/>
  <c r="FM46" i="19"/>
  <c r="FN46" i="19"/>
  <c r="FO46" i="19"/>
  <c r="I137" i="17" s="1"/>
  <c r="FP46" i="19"/>
  <c r="FQ46" i="19"/>
  <c r="FR46" i="19"/>
  <c r="FS46" i="19"/>
  <c r="FT46" i="19"/>
  <c r="FU46" i="19"/>
  <c r="FV46" i="19"/>
  <c r="FW46" i="19"/>
  <c r="FX46" i="19"/>
  <c r="H137" i="17" s="1"/>
  <c r="FY46" i="19"/>
  <c r="FZ46" i="19"/>
  <c r="GA46" i="19"/>
  <c r="GB46" i="19"/>
  <c r="GC46" i="19"/>
  <c r="GD46" i="19"/>
  <c r="GE46" i="19"/>
  <c r="GF46" i="19"/>
  <c r="GG46" i="19"/>
  <c r="GH46" i="19"/>
  <c r="GI46" i="19"/>
  <c r="GJ46" i="19"/>
  <c r="GK46" i="19"/>
  <c r="GL46" i="19"/>
  <c r="GM46" i="19"/>
  <c r="G137" i="17" s="1"/>
  <c r="DG47" i="19"/>
  <c r="DH47" i="19"/>
  <c r="DI47" i="19"/>
  <c r="DJ47" i="19"/>
  <c r="DK47" i="19"/>
  <c r="DL47" i="19"/>
  <c r="DM47" i="19"/>
  <c r="DN47" i="19"/>
  <c r="DO47" i="19"/>
  <c r="DP47" i="19"/>
  <c r="DQ47" i="19"/>
  <c r="DR47" i="19"/>
  <c r="DS47" i="19"/>
  <c r="DT47" i="19"/>
  <c r="DU47" i="19"/>
  <c r="DV47" i="19"/>
  <c r="DW47" i="19"/>
  <c r="DX47" i="19"/>
  <c r="DY47" i="19"/>
  <c r="DZ47" i="19"/>
  <c r="EA47" i="19"/>
  <c r="EB47" i="19"/>
  <c r="EC47" i="19"/>
  <c r="ED47" i="19"/>
  <c r="EE47" i="19"/>
  <c r="EF47" i="19"/>
  <c r="EG47" i="19"/>
  <c r="EH47" i="19"/>
  <c r="EI47" i="19"/>
  <c r="EJ47" i="19"/>
  <c r="EK47" i="19"/>
  <c r="EL47" i="19"/>
  <c r="EM47" i="19"/>
  <c r="EN47" i="19"/>
  <c r="EO47" i="19"/>
  <c r="EP47" i="19"/>
  <c r="EQ47" i="19"/>
  <c r="ER47" i="19"/>
  <c r="ES47" i="19"/>
  <c r="ET47" i="19"/>
  <c r="EU47" i="19"/>
  <c r="EV47" i="19"/>
  <c r="EW47" i="19"/>
  <c r="EX47" i="19"/>
  <c r="EY47" i="19"/>
  <c r="EZ47" i="19"/>
  <c r="FA47" i="19"/>
  <c r="FB47" i="19"/>
  <c r="FC47" i="19"/>
  <c r="FD47" i="19"/>
  <c r="FE47" i="19"/>
  <c r="FF47" i="19"/>
  <c r="FG47" i="19"/>
  <c r="FH47" i="19"/>
  <c r="FI47" i="19"/>
  <c r="FJ47" i="19"/>
  <c r="FK47" i="19"/>
  <c r="FL47" i="19"/>
  <c r="FM47" i="19"/>
  <c r="FN47" i="19"/>
  <c r="FO47" i="19"/>
  <c r="I138" i="17" s="1"/>
  <c r="FP47" i="19"/>
  <c r="FQ47" i="19"/>
  <c r="FR47" i="19"/>
  <c r="FS47" i="19"/>
  <c r="FT47" i="19"/>
  <c r="FU47" i="19"/>
  <c r="FV47" i="19"/>
  <c r="FW47" i="19"/>
  <c r="FX47" i="19"/>
  <c r="H138" i="17" s="1"/>
  <c r="FY47" i="19"/>
  <c r="FZ47" i="19"/>
  <c r="GA47" i="19"/>
  <c r="GB47" i="19"/>
  <c r="GC47" i="19"/>
  <c r="GD47" i="19"/>
  <c r="GE47" i="19"/>
  <c r="GF47" i="19"/>
  <c r="GG47" i="19"/>
  <c r="GH47" i="19"/>
  <c r="GI47" i="19"/>
  <c r="GJ47" i="19"/>
  <c r="GK47" i="19"/>
  <c r="GL47" i="19"/>
  <c r="GM47" i="19"/>
  <c r="G138" i="17" s="1"/>
  <c r="DG48" i="19"/>
  <c r="DH48" i="19"/>
  <c r="DI48" i="19"/>
  <c r="DJ48" i="19"/>
  <c r="DK48" i="19"/>
  <c r="DL48" i="19"/>
  <c r="DM48" i="19"/>
  <c r="DN48" i="19"/>
  <c r="DO48" i="19"/>
  <c r="DP48" i="19"/>
  <c r="DQ48" i="19"/>
  <c r="DR48" i="19"/>
  <c r="DS48" i="19"/>
  <c r="DT48" i="19"/>
  <c r="DU48" i="19"/>
  <c r="DV48" i="19"/>
  <c r="DW48" i="19"/>
  <c r="DX48" i="19"/>
  <c r="DY48" i="19"/>
  <c r="DZ48" i="19"/>
  <c r="EA48" i="19"/>
  <c r="EB48" i="19"/>
  <c r="EC48" i="19"/>
  <c r="ED48" i="19"/>
  <c r="EE48" i="19"/>
  <c r="EF48" i="19"/>
  <c r="EG48" i="19"/>
  <c r="EH48" i="19"/>
  <c r="EI48" i="19"/>
  <c r="EJ48" i="19"/>
  <c r="EK48" i="19"/>
  <c r="EL48" i="19"/>
  <c r="EM48" i="19"/>
  <c r="EN48" i="19"/>
  <c r="EO48" i="19"/>
  <c r="EP48" i="19"/>
  <c r="EQ48" i="19"/>
  <c r="ER48" i="19"/>
  <c r="ES48" i="19"/>
  <c r="ET48" i="19"/>
  <c r="EU48" i="19"/>
  <c r="EV48" i="19"/>
  <c r="EW48" i="19"/>
  <c r="EX48" i="19"/>
  <c r="EY48" i="19"/>
  <c r="EZ48" i="19"/>
  <c r="FA48" i="19"/>
  <c r="FB48" i="19"/>
  <c r="FC48" i="19"/>
  <c r="FD48" i="19"/>
  <c r="FE48" i="19"/>
  <c r="FF48" i="19"/>
  <c r="FG48" i="19"/>
  <c r="FH48" i="19"/>
  <c r="FI48" i="19"/>
  <c r="FJ48" i="19"/>
  <c r="FK48" i="19"/>
  <c r="FL48" i="19"/>
  <c r="FM48" i="19"/>
  <c r="FN48" i="19"/>
  <c r="FO48" i="19"/>
  <c r="I139" i="17" s="1"/>
  <c r="FP48" i="19"/>
  <c r="FQ48" i="19"/>
  <c r="FR48" i="19"/>
  <c r="FS48" i="19"/>
  <c r="FT48" i="19"/>
  <c r="FU48" i="19"/>
  <c r="FV48" i="19"/>
  <c r="FW48" i="19"/>
  <c r="FX48" i="19"/>
  <c r="H139" i="17" s="1"/>
  <c r="FY48" i="19"/>
  <c r="FZ48" i="19"/>
  <c r="GA48" i="19"/>
  <c r="GB48" i="19"/>
  <c r="GC48" i="19"/>
  <c r="GD48" i="19"/>
  <c r="GE48" i="19"/>
  <c r="GF48" i="19"/>
  <c r="GG48" i="19"/>
  <c r="GH48" i="19"/>
  <c r="GI48" i="19"/>
  <c r="GJ48" i="19"/>
  <c r="GK48" i="19"/>
  <c r="GL48" i="19"/>
  <c r="GM48" i="19"/>
  <c r="G139" i="17" s="1"/>
  <c r="DG49" i="19"/>
  <c r="DH49" i="19"/>
  <c r="DI49" i="19"/>
  <c r="DJ49" i="19"/>
  <c r="DK49" i="19"/>
  <c r="DL49" i="19"/>
  <c r="DM49" i="19"/>
  <c r="DN49" i="19"/>
  <c r="DO49" i="19"/>
  <c r="DP49" i="19"/>
  <c r="DQ49" i="19"/>
  <c r="DR49" i="19"/>
  <c r="DS49" i="19"/>
  <c r="DT49" i="19"/>
  <c r="DU49" i="19"/>
  <c r="DV49" i="19"/>
  <c r="DW49" i="19"/>
  <c r="DX49" i="19"/>
  <c r="DY49" i="19"/>
  <c r="DZ49" i="19"/>
  <c r="EA49" i="19"/>
  <c r="EB49" i="19"/>
  <c r="EC49" i="19"/>
  <c r="ED49" i="19"/>
  <c r="EE49" i="19"/>
  <c r="EF49" i="19"/>
  <c r="EG49" i="19"/>
  <c r="EH49" i="19"/>
  <c r="EI49" i="19"/>
  <c r="EJ49" i="19"/>
  <c r="EK49" i="19"/>
  <c r="EL49" i="19"/>
  <c r="EM49" i="19"/>
  <c r="EN49" i="19"/>
  <c r="EO49" i="19"/>
  <c r="EP49" i="19"/>
  <c r="EQ49" i="19"/>
  <c r="ER49" i="19"/>
  <c r="ES49" i="19"/>
  <c r="ET49" i="19"/>
  <c r="EU49" i="19"/>
  <c r="EV49" i="19"/>
  <c r="EW49" i="19"/>
  <c r="EX49" i="19"/>
  <c r="EY49" i="19"/>
  <c r="EZ49" i="19"/>
  <c r="FA49" i="19"/>
  <c r="FB49" i="19"/>
  <c r="FC49" i="19"/>
  <c r="FD49" i="19"/>
  <c r="FE49" i="19"/>
  <c r="FF49" i="19"/>
  <c r="FG49" i="19"/>
  <c r="FH49" i="19"/>
  <c r="FI49" i="19"/>
  <c r="FJ49" i="19"/>
  <c r="FK49" i="19"/>
  <c r="FL49" i="19"/>
  <c r="FM49" i="19"/>
  <c r="FN49" i="19"/>
  <c r="FO49" i="19"/>
  <c r="I140" i="17" s="1"/>
  <c r="FP49" i="19"/>
  <c r="FQ49" i="19"/>
  <c r="FR49" i="19"/>
  <c r="FS49" i="19"/>
  <c r="FT49" i="19"/>
  <c r="FU49" i="19"/>
  <c r="FV49" i="19"/>
  <c r="FW49" i="19"/>
  <c r="FX49" i="19"/>
  <c r="H140" i="17" s="1"/>
  <c r="FY49" i="19"/>
  <c r="FZ49" i="19"/>
  <c r="GA49" i="19"/>
  <c r="GB49" i="19"/>
  <c r="GC49" i="19"/>
  <c r="GD49" i="19"/>
  <c r="GE49" i="19"/>
  <c r="GF49" i="19"/>
  <c r="GG49" i="19"/>
  <c r="GH49" i="19"/>
  <c r="GI49" i="19"/>
  <c r="GJ49" i="19"/>
  <c r="GK49" i="19"/>
  <c r="GL49" i="19"/>
  <c r="GM49" i="19"/>
  <c r="G140" i="17" s="1"/>
  <c r="DH50" i="19"/>
  <c r="DJ50" i="19"/>
  <c r="DL50" i="19"/>
  <c r="DN50" i="19"/>
  <c r="DP50" i="19"/>
  <c r="DR50" i="19"/>
  <c r="DT50" i="19"/>
  <c r="DV50" i="19"/>
  <c r="DX50" i="19"/>
  <c r="DZ50" i="19"/>
  <c r="EB50" i="19"/>
  <c r="ED50" i="19"/>
  <c r="EF50" i="19"/>
  <c r="EH50" i="19"/>
  <c r="EJ50" i="19"/>
  <c r="EL50" i="19"/>
  <c r="EN50" i="19"/>
  <c r="EP50" i="19"/>
  <c r="ER50" i="19"/>
  <c r="ET50" i="19"/>
  <c r="EV50" i="19"/>
  <c r="EX50" i="19"/>
  <c r="EZ50" i="19"/>
  <c r="FB50" i="19"/>
  <c r="FD50" i="19"/>
  <c r="FF50" i="19"/>
  <c r="FH50" i="19"/>
  <c r="FJ50" i="19"/>
  <c r="FL50" i="19"/>
  <c r="FN50" i="19"/>
  <c r="FP50" i="19"/>
  <c r="FR50" i="19"/>
  <c r="FT50" i="19"/>
  <c r="FV50" i="19"/>
  <c r="FX50" i="19"/>
  <c r="H141" i="17" s="1"/>
  <c r="FZ50" i="19"/>
  <c r="GB50" i="19"/>
  <c r="GD50" i="19"/>
  <c r="GF50" i="19"/>
  <c r="GH50" i="19"/>
  <c r="GJ50" i="19"/>
  <c r="GL50" i="19"/>
  <c r="DG54" i="19"/>
  <c r="DH54" i="19"/>
  <c r="DI54" i="19"/>
  <c r="DJ54" i="19"/>
  <c r="DK54" i="19"/>
  <c r="DL54" i="19"/>
  <c r="DM54" i="19"/>
  <c r="DN54" i="19"/>
  <c r="DO54" i="19"/>
  <c r="DP54" i="19"/>
  <c r="DQ54" i="19"/>
  <c r="DR54" i="19"/>
  <c r="DS54" i="19"/>
  <c r="DT54" i="19"/>
  <c r="DU54" i="19"/>
  <c r="DV54" i="19"/>
  <c r="DW54" i="19"/>
  <c r="DX54" i="19"/>
  <c r="DY54" i="19"/>
  <c r="DZ54" i="19"/>
  <c r="EA54" i="19"/>
  <c r="EB54" i="19"/>
  <c r="EC54" i="19"/>
  <c r="ED54" i="19"/>
  <c r="EE54" i="19"/>
  <c r="EF54" i="19"/>
  <c r="EG54" i="19"/>
  <c r="EH54" i="19"/>
  <c r="EI54" i="19"/>
  <c r="EJ54" i="19"/>
  <c r="EK54" i="19"/>
  <c r="EL54" i="19"/>
  <c r="EM54" i="19"/>
  <c r="EN54" i="19"/>
  <c r="EO54" i="19"/>
  <c r="EP54" i="19"/>
  <c r="EQ54" i="19"/>
  <c r="ER54" i="19"/>
  <c r="ES54" i="19"/>
  <c r="ET54" i="19"/>
  <c r="EU54" i="19"/>
  <c r="EV54" i="19"/>
  <c r="EW54" i="19"/>
  <c r="EX54" i="19"/>
  <c r="EY54" i="19"/>
  <c r="EZ54" i="19"/>
  <c r="FA54" i="19"/>
  <c r="FB54" i="19"/>
  <c r="FC54" i="19"/>
  <c r="FD54" i="19"/>
  <c r="FE54" i="19"/>
  <c r="FF54" i="19"/>
  <c r="FG54" i="19"/>
  <c r="FH54" i="19"/>
  <c r="FI54" i="19"/>
  <c r="FJ54" i="19"/>
  <c r="FK54" i="19"/>
  <c r="FL54" i="19"/>
  <c r="FM54" i="19"/>
  <c r="FN54" i="19"/>
  <c r="FO54" i="19"/>
  <c r="I145" i="17" s="1"/>
  <c r="FP54" i="19"/>
  <c r="FQ54" i="19"/>
  <c r="FR54" i="19"/>
  <c r="FS54" i="19"/>
  <c r="FT54" i="19"/>
  <c r="FU54" i="19"/>
  <c r="FV54" i="19"/>
  <c r="FW54" i="19"/>
  <c r="FX54" i="19"/>
  <c r="H145" i="17" s="1"/>
  <c r="FY54" i="19"/>
  <c r="FZ54" i="19"/>
  <c r="GA54" i="19"/>
  <c r="GB54" i="19"/>
  <c r="GC54" i="19"/>
  <c r="GD54" i="19"/>
  <c r="GE54" i="19"/>
  <c r="GF54" i="19"/>
  <c r="GG54" i="19"/>
  <c r="GH54" i="19"/>
  <c r="GI54" i="19"/>
  <c r="GJ54" i="19"/>
  <c r="GK54" i="19"/>
  <c r="GL54" i="19"/>
  <c r="GM54" i="19"/>
  <c r="G145" i="17" s="1"/>
  <c r="DG55" i="19"/>
  <c r="DH55" i="19"/>
  <c r="DI55" i="19"/>
  <c r="DJ55" i="19"/>
  <c r="DK55" i="19"/>
  <c r="DL55" i="19"/>
  <c r="DM55" i="19"/>
  <c r="DN55" i="19"/>
  <c r="DO55" i="19"/>
  <c r="DP55" i="19"/>
  <c r="DQ55" i="19"/>
  <c r="DR55" i="19"/>
  <c r="DS55" i="19"/>
  <c r="DT55" i="19"/>
  <c r="DU55" i="19"/>
  <c r="DV55" i="19"/>
  <c r="DW55" i="19"/>
  <c r="DX55" i="19"/>
  <c r="DY55" i="19"/>
  <c r="DZ55" i="19"/>
  <c r="EA55" i="19"/>
  <c r="EB55" i="19"/>
  <c r="EC55" i="19"/>
  <c r="ED55" i="19"/>
  <c r="EE55" i="19"/>
  <c r="EF55" i="19"/>
  <c r="EG55" i="19"/>
  <c r="EH55" i="19"/>
  <c r="EI55" i="19"/>
  <c r="EJ55" i="19"/>
  <c r="EK55" i="19"/>
  <c r="EL55" i="19"/>
  <c r="EM55" i="19"/>
  <c r="EN55" i="19"/>
  <c r="EO55" i="19"/>
  <c r="EP55" i="19"/>
  <c r="EQ55" i="19"/>
  <c r="ER55" i="19"/>
  <c r="ES55" i="19"/>
  <c r="ET55" i="19"/>
  <c r="EU55" i="19"/>
  <c r="EV55" i="19"/>
  <c r="EW55" i="19"/>
  <c r="EX55" i="19"/>
  <c r="EY55" i="19"/>
  <c r="EZ55" i="19"/>
  <c r="FA55" i="19"/>
  <c r="FB55" i="19"/>
  <c r="FC55" i="19"/>
  <c r="FD55" i="19"/>
  <c r="FE55" i="19"/>
  <c r="FF55" i="19"/>
  <c r="FG55" i="19"/>
  <c r="FH55" i="19"/>
  <c r="FI55" i="19"/>
  <c r="FJ55" i="19"/>
  <c r="FK55" i="19"/>
  <c r="FL55" i="19"/>
  <c r="FM55" i="19"/>
  <c r="FN55" i="19"/>
  <c r="FO55" i="19"/>
  <c r="I146" i="17" s="1"/>
  <c r="FP55" i="19"/>
  <c r="FQ55" i="19"/>
  <c r="FR55" i="19"/>
  <c r="FS55" i="19"/>
  <c r="FT55" i="19"/>
  <c r="FU55" i="19"/>
  <c r="FV55" i="19"/>
  <c r="FW55" i="19"/>
  <c r="FX55" i="19"/>
  <c r="H146" i="17" s="1"/>
  <c r="FY55" i="19"/>
  <c r="FZ55" i="19"/>
  <c r="GA55" i="19"/>
  <c r="GB55" i="19"/>
  <c r="GC55" i="19"/>
  <c r="GD55" i="19"/>
  <c r="GE55" i="19"/>
  <c r="GF55" i="19"/>
  <c r="GG55" i="19"/>
  <c r="GH55" i="19"/>
  <c r="GI55" i="19"/>
  <c r="GJ55" i="19"/>
  <c r="GK55" i="19"/>
  <c r="GL55" i="19"/>
  <c r="GM55" i="19"/>
  <c r="G146" i="17" s="1"/>
  <c r="DG56" i="19"/>
  <c r="DH56" i="19"/>
  <c r="DI56" i="19"/>
  <c r="DJ56" i="19"/>
  <c r="DK56" i="19"/>
  <c r="DL56" i="19"/>
  <c r="DM56" i="19"/>
  <c r="DN56" i="19"/>
  <c r="DO56" i="19"/>
  <c r="DP56" i="19"/>
  <c r="DQ56" i="19"/>
  <c r="DR56" i="19"/>
  <c r="DS56" i="19"/>
  <c r="DT56" i="19"/>
  <c r="DU56" i="19"/>
  <c r="DV56" i="19"/>
  <c r="DW56" i="19"/>
  <c r="DX56" i="19"/>
  <c r="DY56" i="19"/>
  <c r="DZ56" i="19"/>
  <c r="EA56" i="19"/>
  <c r="EB56" i="19"/>
  <c r="EC56" i="19"/>
  <c r="ED56" i="19"/>
  <c r="EE56" i="19"/>
  <c r="EF56" i="19"/>
  <c r="EG56" i="19"/>
  <c r="EH56" i="19"/>
  <c r="EI56" i="19"/>
  <c r="EJ56" i="19"/>
  <c r="EK56" i="19"/>
  <c r="EL56" i="19"/>
  <c r="EM56" i="19"/>
  <c r="EN56" i="19"/>
  <c r="EO56" i="19"/>
  <c r="EP56" i="19"/>
  <c r="EQ56" i="19"/>
  <c r="ER56" i="19"/>
  <c r="ES56" i="19"/>
  <c r="ET56" i="19"/>
  <c r="EU56" i="19"/>
  <c r="EV56" i="19"/>
  <c r="EW56" i="19"/>
  <c r="EX56" i="19"/>
  <c r="EY56" i="19"/>
  <c r="EZ56" i="19"/>
  <c r="FA56" i="19"/>
  <c r="FB56" i="19"/>
  <c r="FC56" i="19"/>
  <c r="FD56" i="19"/>
  <c r="FE56" i="19"/>
  <c r="FF56" i="19"/>
  <c r="FG56" i="19"/>
  <c r="FH56" i="19"/>
  <c r="FI56" i="19"/>
  <c r="FJ56" i="19"/>
  <c r="FK56" i="19"/>
  <c r="FL56" i="19"/>
  <c r="FM56" i="19"/>
  <c r="FN56" i="19"/>
  <c r="FO56" i="19"/>
  <c r="I147" i="17" s="1"/>
  <c r="FP56" i="19"/>
  <c r="FQ56" i="19"/>
  <c r="FR56" i="19"/>
  <c r="FS56" i="19"/>
  <c r="FT56" i="19"/>
  <c r="FU56" i="19"/>
  <c r="FV56" i="19"/>
  <c r="FW56" i="19"/>
  <c r="FX56" i="19"/>
  <c r="H147" i="17" s="1"/>
  <c r="FY56" i="19"/>
  <c r="FZ56" i="19"/>
  <c r="GA56" i="19"/>
  <c r="GB56" i="19"/>
  <c r="GC56" i="19"/>
  <c r="GD56" i="19"/>
  <c r="GE56" i="19"/>
  <c r="GF56" i="19"/>
  <c r="GG56" i="19"/>
  <c r="GH56" i="19"/>
  <c r="GI56" i="19"/>
  <c r="GJ56" i="19"/>
  <c r="GK56" i="19"/>
  <c r="GL56" i="19"/>
  <c r="GM56" i="19"/>
  <c r="G147" i="17" s="1"/>
  <c r="DG57" i="19"/>
  <c r="DH57" i="19"/>
  <c r="DI57" i="19"/>
  <c r="DJ57" i="19"/>
  <c r="DK57" i="19"/>
  <c r="DL57" i="19"/>
  <c r="DM57" i="19"/>
  <c r="DN57" i="19"/>
  <c r="DO57" i="19"/>
  <c r="DP57" i="19"/>
  <c r="DQ57" i="19"/>
  <c r="DR57" i="19"/>
  <c r="DS57" i="19"/>
  <c r="DT57" i="19"/>
  <c r="DU57" i="19"/>
  <c r="DV57" i="19"/>
  <c r="DW57" i="19"/>
  <c r="DX57" i="19"/>
  <c r="DY57" i="19"/>
  <c r="DZ57" i="19"/>
  <c r="EA57" i="19"/>
  <c r="EB57" i="19"/>
  <c r="EC57" i="19"/>
  <c r="ED57" i="19"/>
  <c r="EE57" i="19"/>
  <c r="EF57" i="19"/>
  <c r="EG57" i="19"/>
  <c r="EH57" i="19"/>
  <c r="EI57" i="19"/>
  <c r="EJ57" i="19"/>
  <c r="EK57" i="19"/>
  <c r="EL57" i="19"/>
  <c r="EM57" i="19"/>
  <c r="EN57" i="19"/>
  <c r="EO57" i="19"/>
  <c r="EP57" i="19"/>
  <c r="EQ57" i="19"/>
  <c r="ER57" i="19"/>
  <c r="ES57" i="19"/>
  <c r="ET57" i="19"/>
  <c r="EU57" i="19"/>
  <c r="EV57" i="19"/>
  <c r="EW57" i="19"/>
  <c r="EX57" i="19"/>
  <c r="EY57" i="19"/>
  <c r="EZ57" i="19"/>
  <c r="FA57" i="19"/>
  <c r="FB57" i="19"/>
  <c r="FC57" i="19"/>
  <c r="FD57" i="19"/>
  <c r="FE57" i="19"/>
  <c r="FF57" i="19"/>
  <c r="FG57" i="19"/>
  <c r="FH57" i="19"/>
  <c r="FI57" i="19"/>
  <c r="FJ57" i="19"/>
  <c r="FK57" i="19"/>
  <c r="FL57" i="19"/>
  <c r="FM57" i="19"/>
  <c r="FN57" i="19"/>
  <c r="FO57" i="19"/>
  <c r="I148" i="17" s="1"/>
  <c r="FP57" i="19"/>
  <c r="FQ57" i="19"/>
  <c r="FR57" i="19"/>
  <c r="FS57" i="19"/>
  <c r="FT57" i="19"/>
  <c r="FU57" i="19"/>
  <c r="FV57" i="19"/>
  <c r="FW57" i="19"/>
  <c r="FX57" i="19"/>
  <c r="H148" i="17" s="1"/>
  <c r="FY57" i="19"/>
  <c r="FZ57" i="19"/>
  <c r="GA57" i="19"/>
  <c r="GB57" i="19"/>
  <c r="GC57" i="19"/>
  <c r="GD57" i="19"/>
  <c r="GE57" i="19"/>
  <c r="GF57" i="19"/>
  <c r="GG57" i="19"/>
  <c r="GH57" i="19"/>
  <c r="GI57" i="19"/>
  <c r="GJ57" i="19"/>
  <c r="GK57" i="19"/>
  <c r="GL57" i="19"/>
  <c r="GM57" i="19"/>
  <c r="G148" i="17" s="1"/>
  <c r="DG58" i="19"/>
  <c r="DH58" i="19"/>
  <c r="DI58" i="19"/>
  <c r="DJ58" i="19"/>
  <c r="DK58" i="19"/>
  <c r="DL58" i="19"/>
  <c r="DM58" i="19"/>
  <c r="DN58" i="19"/>
  <c r="DO58" i="19"/>
  <c r="DP58" i="19"/>
  <c r="DQ58" i="19"/>
  <c r="DR58" i="19"/>
  <c r="DS58" i="19"/>
  <c r="DT58" i="19"/>
  <c r="DU58" i="19"/>
  <c r="DV58" i="19"/>
  <c r="DW58" i="19"/>
  <c r="DX58" i="19"/>
  <c r="DY58" i="19"/>
  <c r="DZ58" i="19"/>
  <c r="EA58" i="19"/>
  <c r="EB58" i="19"/>
  <c r="EC58" i="19"/>
  <c r="ED58" i="19"/>
  <c r="EE58" i="19"/>
  <c r="EF58" i="19"/>
  <c r="EG58" i="19"/>
  <c r="EH58" i="19"/>
  <c r="EI58" i="19"/>
  <c r="EJ58" i="19"/>
  <c r="EK58" i="19"/>
  <c r="EL58" i="19"/>
  <c r="EM58" i="19"/>
  <c r="EN58" i="19"/>
  <c r="EO58" i="19"/>
  <c r="EP58" i="19"/>
  <c r="EQ58" i="19"/>
  <c r="ER58" i="19"/>
  <c r="ES58" i="19"/>
  <c r="ET58" i="19"/>
  <c r="EU58" i="19"/>
  <c r="EV58" i="19"/>
  <c r="EW58" i="19"/>
  <c r="EX58" i="19"/>
  <c r="EY58" i="19"/>
  <c r="EZ58" i="19"/>
  <c r="FA58" i="19"/>
  <c r="FB58" i="19"/>
  <c r="FC58" i="19"/>
  <c r="FD58" i="19"/>
  <c r="FE58" i="19"/>
  <c r="FF58" i="19"/>
  <c r="FG58" i="19"/>
  <c r="FH58" i="19"/>
  <c r="FI58" i="19"/>
  <c r="FJ58" i="19"/>
  <c r="FK58" i="19"/>
  <c r="FL58" i="19"/>
  <c r="FM58" i="19"/>
  <c r="FN58" i="19"/>
  <c r="FO58" i="19"/>
  <c r="I149" i="17" s="1"/>
  <c r="FP58" i="19"/>
  <c r="FQ58" i="19"/>
  <c r="FR58" i="19"/>
  <c r="FS58" i="19"/>
  <c r="FT58" i="19"/>
  <c r="FU58" i="19"/>
  <c r="FV58" i="19"/>
  <c r="FW58" i="19"/>
  <c r="FX58" i="19"/>
  <c r="H149" i="17" s="1"/>
  <c r="FY58" i="19"/>
  <c r="FZ58" i="19"/>
  <c r="GA58" i="19"/>
  <c r="GB58" i="19"/>
  <c r="GC58" i="19"/>
  <c r="GD58" i="19"/>
  <c r="GE58" i="19"/>
  <c r="GF58" i="19"/>
  <c r="GG58" i="19"/>
  <c r="GH58" i="19"/>
  <c r="GI58" i="19"/>
  <c r="GJ58" i="19"/>
  <c r="GK58" i="19"/>
  <c r="GL58" i="19"/>
  <c r="GM58" i="19"/>
  <c r="G149" i="17" s="1"/>
  <c r="DG59" i="19"/>
  <c r="DH59" i="19"/>
  <c r="DI59" i="19"/>
  <c r="DJ59" i="19"/>
  <c r="DK59" i="19"/>
  <c r="DL59" i="19"/>
  <c r="DM59" i="19"/>
  <c r="DN59" i="19"/>
  <c r="DO59" i="19"/>
  <c r="DP59" i="19"/>
  <c r="DQ59" i="19"/>
  <c r="DR59" i="19"/>
  <c r="DS59" i="19"/>
  <c r="DT59" i="19"/>
  <c r="DU59" i="19"/>
  <c r="DV59" i="19"/>
  <c r="DW59" i="19"/>
  <c r="DX59" i="19"/>
  <c r="DY59" i="19"/>
  <c r="DZ59" i="19"/>
  <c r="EA59" i="19"/>
  <c r="EB59" i="19"/>
  <c r="EC59" i="19"/>
  <c r="ED59" i="19"/>
  <c r="EE59" i="19"/>
  <c r="EF59" i="19"/>
  <c r="EG59" i="19"/>
  <c r="EH59" i="19"/>
  <c r="EI59" i="19"/>
  <c r="EJ59" i="19"/>
  <c r="EK59" i="19"/>
  <c r="EL59" i="19"/>
  <c r="EM59" i="19"/>
  <c r="EN59" i="19"/>
  <c r="EO59" i="19"/>
  <c r="EP59" i="19"/>
  <c r="EQ59" i="19"/>
  <c r="ER59" i="19"/>
  <c r="ES59" i="19"/>
  <c r="ET59" i="19"/>
  <c r="EU59" i="19"/>
  <c r="EV59" i="19"/>
  <c r="EW59" i="19"/>
  <c r="EX59" i="19"/>
  <c r="EY59" i="19"/>
  <c r="EZ59" i="19"/>
  <c r="FA59" i="19"/>
  <c r="FB59" i="19"/>
  <c r="FC59" i="19"/>
  <c r="FD59" i="19"/>
  <c r="FE59" i="19"/>
  <c r="FF59" i="19"/>
  <c r="FG59" i="19"/>
  <c r="FH59" i="19"/>
  <c r="FI59" i="19"/>
  <c r="FJ59" i="19"/>
  <c r="FK59" i="19"/>
  <c r="FL59" i="19"/>
  <c r="FM59" i="19"/>
  <c r="FN59" i="19"/>
  <c r="FO59" i="19"/>
  <c r="I150" i="17" s="1"/>
  <c r="FP59" i="19"/>
  <c r="FQ59" i="19"/>
  <c r="FR59" i="19"/>
  <c r="FS59" i="19"/>
  <c r="FT59" i="19"/>
  <c r="FU59" i="19"/>
  <c r="FV59" i="19"/>
  <c r="FW59" i="19"/>
  <c r="FX59" i="19"/>
  <c r="H150" i="17" s="1"/>
  <c r="FY59" i="19"/>
  <c r="FZ59" i="19"/>
  <c r="GA59" i="19"/>
  <c r="GB59" i="19"/>
  <c r="GC59" i="19"/>
  <c r="GD59" i="19"/>
  <c r="GE59" i="19"/>
  <c r="GF59" i="19"/>
  <c r="GG59" i="19"/>
  <c r="GH59" i="19"/>
  <c r="GI59" i="19"/>
  <c r="GJ59" i="19"/>
  <c r="GK59" i="19"/>
  <c r="GL59" i="19"/>
  <c r="GM59" i="19"/>
  <c r="G150" i="17" s="1"/>
  <c r="DG60" i="19"/>
  <c r="DH60" i="19"/>
  <c r="DI60" i="19"/>
  <c r="DJ60" i="19"/>
  <c r="DK60" i="19"/>
  <c r="DL60" i="19"/>
  <c r="DM60" i="19"/>
  <c r="DN60" i="19"/>
  <c r="DO60" i="19"/>
  <c r="DP60" i="19"/>
  <c r="DQ60" i="19"/>
  <c r="DR60" i="19"/>
  <c r="DS60" i="19"/>
  <c r="DT60" i="19"/>
  <c r="DU60" i="19"/>
  <c r="DV60" i="19"/>
  <c r="DW60" i="19"/>
  <c r="DX60" i="19"/>
  <c r="DY60" i="19"/>
  <c r="DZ60" i="19"/>
  <c r="EA60" i="19"/>
  <c r="EB60" i="19"/>
  <c r="EC60" i="19"/>
  <c r="ED60" i="19"/>
  <c r="EE60" i="19"/>
  <c r="EF60" i="19"/>
  <c r="EG60" i="19"/>
  <c r="EH60" i="19"/>
  <c r="EI60" i="19"/>
  <c r="EJ60" i="19"/>
  <c r="EK60" i="19"/>
  <c r="EL60" i="19"/>
  <c r="EM60" i="19"/>
  <c r="EN60" i="19"/>
  <c r="EO60" i="19"/>
  <c r="EP60" i="19"/>
  <c r="EQ60" i="19"/>
  <c r="ER60" i="19"/>
  <c r="ES60" i="19"/>
  <c r="ET60" i="19"/>
  <c r="EU60" i="19"/>
  <c r="EV60" i="19"/>
  <c r="EW60" i="19"/>
  <c r="EX60" i="19"/>
  <c r="EY60" i="19"/>
  <c r="FA60" i="19"/>
  <c r="FC60" i="19"/>
  <c r="FE60" i="19"/>
  <c r="FG60" i="19"/>
  <c r="FH60" i="19"/>
  <c r="FI60" i="19"/>
  <c r="FJ60" i="19"/>
  <c r="FK60" i="19"/>
  <c r="FL60" i="19"/>
  <c r="FM60" i="19"/>
  <c r="FN60" i="19"/>
  <c r="FO60" i="19"/>
  <c r="I151" i="17" s="1"/>
  <c r="FP60" i="19"/>
  <c r="FQ60" i="19"/>
  <c r="FR60" i="19"/>
  <c r="FS60" i="19"/>
  <c r="FT60" i="19"/>
  <c r="FU60" i="19"/>
  <c r="FV60" i="19"/>
  <c r="FW60" i="19"/>
  <c r="FX60" i="19"/>
  <c r="H151" i="17" s="1"/>
  <c r="FY60" i="19"/>
  <c r="FZ60" i="19"/>
  <c r="GA60" i="19"/>
  <c r="GB60" i="19"/>
  <c r="GC60" i="19"/>
  <c r="GD60" i="19"/>
  <c r="GE60" i="19"/>
  <c r="GF60" i="19"/>
  <c r="GG60" i="19"/>
  <c r="GH60" i="19"/>
  <c r="GI60" i="19"/>
  <c r="GJ60" i="19"/>
  <c r="GK60" i="19"/>
  <c r="GL60" i="19"/>
  <c r="GM60" i="19"/>
  <c r="G151" i="17" s="1"/>
  <c r="DG61" i="19"/>
  <c r="DI61" i="19"/>
  <c r="DK61" i="19"/>
  <c r="DM61" i="19"/>
  <c r="DO61" i="19"/>
  <c r="DQ61" i="19"/>
  <c r="DS61" i="19"/>
  <c r="DU61" i="19"/>
  <c r="DW61" i="19"/>
  <c r="DY61" i="19"/>
  <c r="EA61" i="19"/>
  <c r="EC61" i="19"/>
  <c r="EE61" i="19"/>
  <c r="EG61" i="19"/>
  <c r="EI61" i="19"/>
  <c r="EK61" i="19"/>
  <c r="EM61" i="19"/>
  <c r="EO61" i="19"/>
  <c r="EQ61" i="19"/>
  <c r="ES61" i="19"/>
  <c r="EU61" i="19"/>
  <c r="EW61" i="19"/>
  <c r="EY61" i="19"/>
  <c r="FA61" i="19"/>
  <c r="FC61" i="19"/>
  <c r="FE61" i="19"/>
  <c r="FG61" i="19"/>
  <c r="FH61" i="19"/>
  <c r="FI61" i="19"/>
  <c r="FJ61" i="19"/>
  <c r="FK61" i="19"/>
  <c r="FL61" i="19"/>
  <c r="FM61" i="19"/>
  <c r="FN61" i="19"/>
  <c r="FO61" i="19"/>
  <c r="I152" i="17" s="1"/>
  <c r="FP61" i="19"/>
  <c r="FQ61" i="19"/>
  <c r="FR61" i="19"/>
  <c r="FS61" i="19"/>
  <c r="FT61" i="19"/>
  <c r="FU61" i="19"/>
  <c r="FV61" i="19"/>
  <c r="FW61" i="19"/>
  <c r="FX61" i="19"/>
  <c r="H152" i="17" s="1"/>
  <c r="FY61" i="19"/>
  <c r="FZ61" i="19"/>
  <c r="GA61" i="19"/>
  <c r="GB61" i="19"/>
  <c r="GC61" i="19"/>
  <c r="GD61" i="19"/>
  <c r="GE61" i="19"/>
  <c r="GF61" i="19"/>
  <c r="GG61" i="19"/>
  <c r="GH61" i="19"/>
  <c r="GI61" i="19"/>
  <c r="GJ61" i="19"/>
  <c r="GK61" i="19"/>
  <c r="GL61" i="19"/>
  <c r="GM61" i="19"/>
  <c r="G152" i="17" s="1"/>
  <c r="DG63" i="19"/>
  <c r="DH63" i="19"/>
  <c r="DI63" i="19"/>
  <c r="DJ63" i="19"/>
  <c r="DK63" i="19"/>
  <c r="DL63" i="19"/>
  <c r="DM63" i="19"/>
  <c r="DN63" i="19"/>
  <c r="DO63" i="19"/>
  <c r="DP63" i="19"/>
  <c r="DQ63" i="19"/>
  <c r="DR63" i="19"/>
  <c r="DS63" i="19"/>
  <c r="DT63" i="19"/>
  <c r="DU63" i="19"/>
  <c r="DV63" i="19"/>
  <c r="DW63" i="19"/>
  <c r="DX63" i="19"/>
  <c r="DY63" i="19"/>
  <c r="DZ63" i="19"/>
  <c r="EA63" i="19"/>
  <c r="EB63" i="19"/>
  <c r="EC63" i="19"/>
  <c r="ED63" i="19"/>
  <c r="EE63" i="19"/>
  <c r="EF63" i="19"/>
  <c r="EG63" i="19"/>
  <c r="EH63" i="19"/>
  <c r="EI63" i="19"/>
  <c r="EJ63" i="19"/>
  <c r="EK63" i="19"/>
  <c r="EL63" i="19"/>
  <c r="EM63" i="19"/>
  <c r="EN63" i="19"/>
  <c r="EO63" i="19"/>
  <c r="EP63" i="19"/>
  <c r="EQ63" i="19"/>
  <c r="ER63" i="19"/>
  <c r="ES63" i="19"/>
  <c r="ET63" i="19"/>
  <c r="EU63" i="19"/>
  <c r="EV63" i="19"/>
  <c r="EW63" i="19"/>
  <c r="EX63" i="19"/>
  <c r="EY63" i="19"/>
  <c r="EZ63" i="19"/>
  <c r="FA63" i="19"/>
  <c r="FB63" i="19"/>
  <c r="FC63" i="19"/>
  <c r="FD63" i="19"/>
  <c r="FE63" i="19"/>
  <c r="FF63" i="19"/>
  <c r="FG63" i="19"/>
  <c r="FH63" i="19"/>
  <c r="FI63" i="19"/>
  <c r="FJ63" i="19"/>
  <c r="FK63" i="19"/>
  <c r="FL63" i="19"/>
  <c r="FM63" i="19"/>
  <c r="FN63" i="19"/>
  <c r="FO63" i="19"/>
  <c r="I154" i="17" s="1"/>
  <c r="FP63" i="19"/>
  <c r="FQ63" i="19"/>
  <c r="FR63" i="19"/>
  <c r="FS63" i="19"/>
  <c r="FT63" i="19"/>
  <c r="FU63" i="19"/>
  <c r="FV63" i="19"/>
  <c r="FW63" i="19"/>
  <c r="FX63" i="19"/>
  <c r="H154" i="17" s="1"/>
  <c r="FY63" i="19"/>
  <c r="FZ63" i="19"/>
  <c r="GA63" i="19"/>
  <c r="GB63" i="19"/>
  <c r="GC63" i="19"/>
  <c r="GD63" i="19"/>
  <c r="GE63" i="19"/>
  <c r="GF63" i="19"/>
  <c r="GG63" i="19"/>
  <c r="GH63" i="19"/>
  <c r="GI63" i="19"/>
  <c r="GJ63" i="19"/>
  <c r="GK63" i="19"/>
  <c r="GL63" i="19"/>
  <c r="GM63" i="19"/>
  <c r="G154" i="17" s="1"/>
  <c r="DG64" i="19"/>
  <c r="DH64" i="19"/>
  <c r="DI64" i="19"/>
  <c r="DJ64" i="19"/>
  <c r="DK64" i="19"/>
  <c r="DL64" i="19"/>
  <c r="DM64" i="19"/>
  <c r="DN64" i="19"/>
  <c r="DO64" i="19"/>
  <c r="DP64" i="19"/>
  <c r="DQ64" i="19"/>
  <c r="DR64" i="19"/>
  <c r="DS64" i="19"/>
  <c r="DT64" i="19"/>
  <c r="DU64" i="19"/>
  <c r="DV64" i="19"/>
  <c r="DW64" i="19"/>
  <c r="DX64" i="19"/>
  <c r="DY64" i="19"/>
  <c r="DZ64" i="19"/>
  <c r="EA64" i="19"/>
  <c r="EB64" i="19"/>
  <c r="EC64" i="19"/>
  <c r="ED64" i="19"/>
  <c r="EE64" i="19"/>
  <c r="EF64" i="19"/>
  <c r="EG64" i="19"/>
  <c r="EH64" i="19"/>
  <c r="EI64" i="19"/>
  <c r="EJ64" i="19"/>
  <c r="EK64" i="19"/>
  <c r="EL64" i="19"/>
  <c r="EM64" i="19"/>
  <c r="EN64" i="19"/>
  <c r="EO64" i="19"/>
  <c r="EP64" i="19"/>
  <c r="EQ64" i="19"/>
  <c r="ER64" i="19"/>
  <c r="ES64" i="19"/>
  <c r="ET64" i="19"/>
  <c r="EU64" i="19"/>
  <c r="EV64" i="19"/>
  <c r="EW64" i="19"/>
  <c r="EX64" i="19"/>
  <c r="EY64" i="19"/>
  <c r="EZ64" i="19"/>
  <c r="FA64" i="19"/>
  <c r="FB64" i="19"/>
  <c r="FC64" i="19"/>
  <c r="FD64" i="19"/>
  <c r="FE64" i="19"/>
  <c r="FF64" i="19"/>
  <c r="FG64" i="19"/>
  <c r="FH64" i="19"/>
  <c r="FI64" i="19"/>
  <c r="FJ64" i="19"/>
  <c r="FK64" i="19"/>
  <c r="FL64" i="19"/>
  <c r="FM64" i="19"/>
  <c r="FN64" i="19"/>
  <c r="FO64" i="19"/>
  <c r="I155" i="17" s="1"/>
  <c r="FP64" i="19"/>
  <c r="FQ64" i="19"/>
  <c r="FR64" i="19"/>
  <c r="FS64" i="19"/>
  <c r="FT64" i="19"/>
  <c r="FU64" i="19"/>
  <c r="FV64" i="19"/>
  <c r="FW64" i="19"/>
  <c r="FX64" i="19"/>
  <c r="H155" i="17" s="1"/>
  <c r="FY64" i="19"/>
  <c r="FZ64" i="19"/>
  <c r="GA64" i="19"/>
  <c r="GB64" i="19"/>
  <c r="GC64" i="19"/>
  <c r="GD64" i="19"/>
  <c r="GE64" i="19"/>
  <c r="GF64" i="19"/>
  <c r="GG64" i="19"/>
  <c r="GH64" i="19"/>
  <c r="GI64" i="19"/>
  <c r="GJ64" i="19"/>
  <c r="GK64" i="19"/>
  <c r="GL64" i="19"/>
  <c r="GM64" i="19"/>
  <c r="G155" i="17" s="1"/>
  <c r="DG65" i="19"/>
  <c r="DH65" i="19"/>
  <c r="DI65" i="19"/>
  <c r="DJ65" i="19"/>
  <c r="DK65" i="19"/>
  <c r="DL65" i="19"/>
  <c r="DM65" i="19"/>
  <c r="DN65" i="19"/>
  <c r="DO65" i="19"/>
  <c r="DP65" i="19"/>
  <c r="DQ65" i="19"/>
  <c r="DR65" i="19"/>
  <c r="DS65" i="19"/>
  <c r="DT65" i="19"/>
  <c r="DU65" i="19"/>
  <c r="DV65" i="19"/>
  <c r="DW65" i="19"/>
  <c r="DX65" i="19"/>
  <c r="DY65" i="19"/>
  <c r="DZ65" i="19"/>
  <c r="EA65" i="19"/>
  <c r="EB65" i="19"/>
  <c r="EC65" i="19"/>
  <c r="ED65" i="19"/>
  <c r="EE65" i="19"/>
  <c r="EF65" i="19"/>
  <c r="EG65" i="19"/>
  <c r="EH65" i="19"/>
  <c r="EI65" i="19"/>
  <c r="EJ65" i="19"/>
  <c r="EK65" i="19"/>
  <c r="EL65" i="19"/>
  <c r="EM65" i="19"/>
  <c r="EN65" i="19"/>
  <c r="EO65" i="19"/>
  <c r="EP65" i="19"/>
  <c r="EQ65" i="19"/>
  <c r="ER65" i="19"/>
  <c r="ES65" i="19"/>
  <c r="ET65" i="19"/>
  <c r="EU65" i="19"/>
  <c r="EV65" i="19"/>
  <c r="EW65" i="19"/>
  <c r="EX65" i="19"/>
  <c r="EY65" i="19"/>
  <c r="EZ65" i="19"/>
  <c r="FA65" i="19"/>
  <c r="FB65" i="19"/>
  <c r="FC65" i="19"/>
  <c r="FD65" i="19"/>
  <c r="FE65" i="19"/>
  <c r="FF65" i="19"/>
  <c r="FG65" i="19"/>
  <c r="FH65" i="19"/>
  <c r="FI65" i="19"/>
  <c r="FJ65" i="19"/>
  <c r="FK65" i="19"/>
  <c r="FL65" i="19"/>
  <c r="FM65" i="19"/>
  <c r="FN65" i="19"/>
  <c r="FO65" i="19"/>
  <c r="I156" i="17" s="1"/>
  <c r="FP65" i="19"/>
  <c r="FQ65" i="19"/>
  <c r="FR65" i="19"/>
  <c r="FS65" i="19"/>
  <c r="FT65" i="19"/>
  <c r="FU65" i="19"/>
  <c r="FV65" i="19"/>
  <c r="FW65" i="19"/>
  <c r="FX65" i="19"/>
  <c r="H156" i="17" s="1"/>
  <c r="FY65" i="19"/>
  <c r="FZ65" i="19"/>
  <c r="GA65" i="19"/>
  <c r="GB65" i="19"/>
  <c r="GC65" i="19"/>
  <c r="GD65" i="19"/>
  <c r="GE65" i="19"/>
  <c r="GF65" i="19"/>
  <c r="GG65" i="19"/>
  <c r="GH65" i="19"/>
  <c r="GI65" i="19"/>
  <c r="GJ65" i="19"/>
  <c r="GK65" i="19"/>
  <c r="GL65" i="19"/>
  <c r="GM65" i="19"/>
  <c r="G156" i="17" s="1"/>
  <c r="DG66" i="19"/>
  <c r="DH66" i="19"/>
  <c r="DI66" i="19"/>
  <c r="DJ66" i="19"/>
  <c r="DK66" i="19"/>
  <c r="DL66" i="19"/>
  <c r="DM66" i="19"/>
  <c r="DN66" i="19"/>
  <c r="DO66" i="19"/>
  <c r="DP66" i="19"/>
  <c r="DQ66" i="19"/>
  <c r="DR66" i="19"/>
  <c r="DS66" i="19"/>
  <c r="DT66" i="19"/>
  <c r="DU66" i="19"/>
  <c r="DV66" i="19"/>
  <c r="DW66" i="19"/>
  <c r="DX66" i="19"/>
  <c r="DY66" i="19"/>
  <c r="DZ66" i="19"/>
  <c r="EA66" i="19"/>
  <c r="EB66" i="19"/>
  <c r="EC66" i="19"/>
  <c r="ED66" i="19"/>
  <c r="EE66" i="19"/>
  <c r="EF66" i="19"/>
  <c r="EG66" i="19"/>
  <c r="EH66" i="19"/>
  <c r="EI66" i="19"/>
  <c r="EJ66" i="19"/>
  <c r="EK66" i="19"/>
  <c r="EL66" i="19"/>
  <c r="EM66" i="19"/>
  <c r="EN66" i="19"/>
  <c r="EO66" i="19"/>
  <c r="EP66" i="19"/>
  <c r="EQ66" i="19"/>
  <c r="ER66" i="19"/>
  <c r="ES66" i="19"/>
  <c r="ET66" i="19"/>
  <c r="EU66" i="19"/>
  <c r="EV66" i="19"/>
  <c r="EW66" i="19"/>
  <c r="EX66" i="19"/>
  <c r="EY66" i="19"/>
  <c r="EZ66" i="19"/>
  <c r="FA66" i="19"/>
  <c r="FB66" i="19"/>
  <c r="FC66" i="19"/>
  <c r="FD66" i="19"/>
  <c r="FE66" i="19"/>
  <c r="FF66" i="19"/>
  <c r="FG66" i="19"/>
  <c r="FH66" i="19"/>
  <c r="FI66" i="19"/>
  <c r="FJ66" i="19"/>
  <c r="FK66" i="19"/>
  <c r="FL66" i="19"/>
  <c r="FM66" i="19"/>
  <c r="FN66" i="19"/>
  <c r="FO66" i="19"/>
  <c r="I157" i="17" s="1"/>
  <c r="FP66" i="19"/>
  <c r="FQ66" i="19"/>
  <c r="FR66" i="19"/>
  <c r="FS66" i="19"/>
  <c r="FT66" i="19"/>
  <c r="FU66" i="19"/>
  <c r="FV66" i="19"/>
  <c r="FW66" i="19"/>
  <c r="FX66" i="19"/>
  <c r="H157" i="17" s="1"/>
  <c r="FY66" i="19"/>
  <c r="FZ66" i="19"/>
  <c r="GA66" i="19"/>
  <c r="GB66" i="19"/>
  <c r="GC66" i="19"/>
  <c r="GD66" i="19"/>
  <c r="GE66" i="19"/>
  <c r="GF66" i="19"/>
  <c r="GG66" i="19"/>
  <c r="GH66" i="19"/>
  <c r="GI66" i="19"/>
  <c r="GJ66" i="19"/>
  <c r="GK66" i="19"/>
  <c r="GL66" i="19"/>
  <c r="GM66" i="19"/>
  <c r="G157" i="17" s="1"/>
  <c r="DG67" i="19"/>
  <c r="DH67" i="19"/>
  <c r="DI67" i="19"/>
  <c r="DJ67" i="19"/>
  <c r="DK67" i="19"/>
  <c r="DL67" i="19"/>
  <c r="DM67" i="19"/>
  <c r="DN67" i="19"/>
  <c r="DO67" i="19"/>
  <c r="DP67" i="19"/>
  <c r="DQ67" i="19"/>
  <c r="DR67" i="19"/>
  <c r="DS67" i="19"/>
  <c r="DT67" i="19"/>
  <c r="DU67" i="19"/>
  <c r="DV67" i="19"/>
  <c r="DW67" i="19"/>
  <c r="DX67" i="19"/>
  <c r="DY67" i="19"/>
  <c r="DZ67" i="19"/>
  <c r="EA67" i="19"/>
  <c r="EB67" i="19"/>
  <c r="EC67" i="19"/>
  <c r="ED67" i="19"/>
  <c r="EE67" i="19"/>
  <c r="EF67" i="19"/>
  <c r="EG67" i="19"/>
  <c r="EH67" i="19"/>
  <c r="EI67" i="19"/>
  <c r="EJ67" i="19"/>
  <c r="EK67" i="19"/>
  <c r="EL67" i="19"/>
  <c r="EM67" i="19"/>
  <c r="EN67" i="19"/>
  <c r="EO67" i="19"/>
  <c r="EP67" i="19"/>
  <c r="EQ67" i="19"/>
  <c r="ER67" i="19"/>
  <c r="ES67" i="19"/>
  <c r="ET67" i="19"/>
  <c r="EU67" i="19"/>
  <c r="EV67" i="19"/>
  <c r="EW67" i="19"/>
  <c r="EX67" i="19"/>
  <c r="EY67" i="19"/>
  <c r="EZ67" i="19"/>
  <c r="FA67" i="19"/>
  <c r="FB67" i="19"/>
  <c r="FC67" i="19"/>
  <c r="FD67" i="19"/>
  <c r="FE67" i="19"/>
  <c r="FF67" i="19"/>
  <c r="FG67" i="19"/>
  <c r="FH67" i="19"/>
  <c r="FI67" i="19"/>
  <c r="FJ67" i="19"/>
  <c r="FK67" i="19"/>
  <c r="FL67" i="19"/>
  <c r="FM67" i="19"/>
  <c r="FN67" i="19"/>
  <c r="FO67" i="19"/>
  <c r="I158" i="17" s="1"/>
  <c r="FP67" i="19"/>
  <c r="FQ67" i="19"/>
  <c r="FR67" i="19"/>
  <c r="FS67" i="19"/>
  <c r="FT67" i="19"/>
  <c r="FU67" i="19"/>
  <c r="FV67" i="19"/>
  <c r="FW67" i="19"/>
  <c r="FX67" i="19"/>
  <c r="H158" i="17" s="1"/>
  <c r="FY67" i="19"/>
  <c r="FZ67" i="19"/>
  <c r="GA67" i="19"/>
  <c r="GB67" i="19"/>
  <c r="GC67" i="19"/>
  <c r="GD67" i="19"/>
  <c r="GE67" i="19"/>
  <c r="GF67" i="19"/>
  <c r="GG67" i="19"/>
  <c r="GH67" i="19"/>
  <c r="GI67" i="19"/>
  <c r="GJ67" i="19"/>
  <c r="GK67" i="19"/>
  <c r="GL67" i="19"/>
  <c r="GM67" i="19"/>
  <c r="G158" i="17" s="1"/>
  <c r="BF126" i="20" l="1"/>
  <c r="BF127" i="20" s="1"/>
  <c r="AY126" i="20"/>
  <c r="AY127" i="20" s="1"/>
  <c r="AD126" i="20"/>
  <c r="AD127" i="20" s="1"/>
  <c r="BC126" i="20"/>
  <c r="BC127" i="20" s="1"/>
  <c r="R126" i="20"/>
  <c r="R127" i="20" s="1"/>
  <c r="AA126" i="20"/>
  <c r="AA127" i="20" s="1"/>
  <c r="V126" i="20"/>
  <c r="V127" i="20" s="1"/>
  <c r="EC126" i="20"/>
  <c r="EC127" i="20" s="1"/>
  <c r="CC126" i="20"/>
  <c r="CC127" i="20" s="1"/>
  <c r="CV126" i="20"/>
  <c r="CV127" i="20" s="1"/>
  <c r="DN126" i="20"/>
  <c r="DN127" i="20" s="1"/>
  <c r="ED126" i="20"/>
  <c r="ED127" i="20" s="1"/>
  <c r="AW126" i="20"/>
  <c r="AW127" i="20" s="1"/>
  <c r="BR126" i="20"/>
  <c r="BR127" i="20" s="1"/>
  <c r="BK126" i="20"/>
  <c r="BK127" i="20" s="1"/>
  <c r="DM126" i="20"/>
  <c r="DM127" i="20" s="1"/>
  <c r="CO126" i="20"/>
  <c r="CO127" i="20" s="1"/>
  <c r="AF126" i="20"/>
  <c r="AF127" i="20" s="1"/>
  <c r="DH126" i="20"/>
  <c r="DH127" i="20" s="1"/>
  <c r="CB126" i="20"/>
  <c r="CB127" i="20" s="1"/>
  <c r="CM126" i="20"/>
  <c r="CM127" i="20" s="1"/>
  <c r="J125" i="20"/>
  <c r="J128" i="20" s="1"/>
  <c r="Y126" i="20"/>
  <c r="Y127" i="20" s="1"/>
  <c r="AT126" i="20"/>
  <c r="AT127" i="20" s="1"/>
  <c r="AM126" i="20"/>
  <c r="AM127" i="20" s="1"/>
  <c r="AC126" i="20"/>
  <c r="AC127" i="20" s="1"/>
  <c r="AX126" i="20"/>
  <c r="AX127" i="20" s="1"/>
  <c r="AQ126" i="20"/>
  <c r="AQ127" i="20" s="1"/>
  <c r="AG126" i="20"/>
  <c r="AG127" i="20" s="1"/>
  <c r="BB126" i="20"/>
  <c r="BB127" i="20" s="1"/>
  <c r="AU126" i="20"/>
  <c r="AU127" i="20" s="1"/>
  <c r="DU126" i="20"/>
  <c r="DU127" i="20" s="1"/>
  <c r="CS126" i="20"/>
  <c r="CS127" i="20" s="1"/>
  <c r="AV126" i="20"/>
  <c r="AV127" i="20" s="1"/>
  <c r="DL126" i="20"/>
  <c r="DL127" i="20" s="1"/>
  <c r="CF126" i="20"/>
  <c r="CF127" i="20" s="1"/>
  <c r="CY126" i="20"/>
  <c r="CY127" i="20" s="1"/>
  <c r="AZ126" i="20"/>
  <c r="AZ127" i="20" s="1"/>
  <c r="CW126" i="20"/>
  <c r="CW127" i="20" s="1"/>
  <c r="CG126" i="20"/>
  <c r="CG127" i="20" s="1"/>
  <c r="BE126" i="20"/>
  <c r="BE127" i="20" s="1"/>
  <c r="EF126" i="20"/>
  <c r="EF127" i="20" s="1"/>
  <c r="DP126" i="20"/>
  <c r="DP127" i="20" s="1"/>
  <c r="CZ126" i="20"/>
  <c r="CZ127" i="20" s="1"/>
  <c r="CJ126" i="20"/>
  <c r="CJ127" i="20" s="1"/>
  <c r="BD126" i="20"/>
  <c r="BD127" i="20" s="1"/>
  <c r="DS126" i="20"/>
  <c r="DS127" i="20" s="1"/>
  <c r="X126" i="20"/>
  <c r="X127" i="20" s="1"/>
  <c r="CH126" i="20"/>
  <c r="CH127" i="20" s="1"/>
  <c r="DV125" i="20"/>
  <c r="DV128" i="20" s="1"/>
  <c r="CA126" i="20"/>
  <c r="CA127" i="20" s="1"/>
  <c r="DQ126" i="20"/>
  <c r="DQ127" i="20" s="1"/>
  <c r="DA126" i="20"/>
  <c r="DA127" i="20" s="1"/>
  <c r="CK126" i="20"/>
  <c r="CK127" i="20" s="1"/>
  <c r="BM126" i="20"/>
  <c r="BM127" i="20" s="1"/>
  <c r="P126" i="20"/>
  <c r="P127" i="20" s="1"/>
  <c r="DT126" i="20"/>
  <c r="DT127" i="20" s="1"/>
  <c r="DD126" i="20"/>
  <c r="DD127" i="20" s="1"/>
  <c r="CN126" i="20"/>
  <c r="CN127" i="20" s="1"/>
  <c r="BL126" i="20"/>
  <c r="BL127" i="20" s="1"/>
  <c r="DW126" i="20"/>
  <c r="DW127" i="20" s="1"/>
  <c r="CI126" i="20"/>
  <c r="CI127" i="20" s="1"/>
  <c r="CX126" i="20"/>
  <c r="CX127" i="20" s="1"/>
  <c r="Z125" i="20"/>
  <c r="Z128" i="20" s="1"/>
  <c r="BT126" i="20"/>
  <c r="BT127" i="20" s="1"/>
  <c r="L126" i="20"/>
  <c r="L127" i="20" s="1"/>
  <c r="DO126" i="20"/>
  <c r="DO127" i="20" s="1"/>
  <c r="BI126" i="20"/>
  <c r="BI127" i="20" s="1"/>
  <c r="DB126" i="20"/>
  <c r="DB127" i="20" s="1"/>
  <c r="AJ126" i="20"/>
  <c r="AJ127" i="20" s="1"/>
  <c r="CK125" i="20"/>
  <c r="CK128" i="20" s="1"/>
  <c r="BH125" i="20"/>
  <c r="BH128" i="20" s="1"/>
  <c r="AN125" i="20"/>
  <c r="AN128" i="20" s="1"/>
  <c r="DF125" i="20"/>
  <c r="DF128" i="20" s="1"/>
  <c r="DE125" i="20"/>
  <c r="DE128" i="20" s="1"/>
  <c r="AR126" i="20"/>
  <c r="AR127" i="20" s="1"/>
  <c r="EA126" i="20"/>
  <c r="EA127" i="20" s="1"/>
  <c r="DC126" i="20"/>
  <c r="DC127" i="20" s="1"/>
  <c r="BQ126" i="20"/>
  <c r="BQ127" i="20" s="1"/>
  <c r="DR126" i="20"/>
  <c r="DR127" i="20" s="1"/>
  <c r="CL126" i="20"/>
  <c r="CL127" i="20" s="1"/>
  <c r="BB125" i="20"/>
  <c r="BB128" i="20" s="1"/>
  <c r="BU125" i="20"/>
  <c r="BU128" i="20" s="1"/>
  <c r="AD125" i="20"/>
  <c r="AD128" i="20" s="1"/>
  <c r="CC125" i="20"/>
  <c r="CC128" i="20" s="1"/>
  <c r="AT125" i="20"/>
  <c r="AT128" i="20" s="1"/>
  <c r="CX125" i="20"/>
  <c r="CX128" i="20" s="1"/>
  <c r="DK126" i="20"/>
  <c r="DK127" i="20" s="1"/>
  <c r="CU126" i="20"/>
  <c r="CU127" i="20" s="1"/>
  <c r="CE126" i="20"/>
  <c r="CE127" i="20" s="1"/>
  <c r="BA126" i="20"/>
  <c r="BA127" i="20" s="1"/>
  <c r="DZ126" i="20"/>
  <c r="DZ127" i="20" s="1"/>
  <c r="DJ126" i="20"/>
  <c r="DJ127" i="20" s="1"/>
  <c r="CT126" i="20"/>
  <c r="CT127" i="20" s="1"/>
  <c r="CD126" i="20"/>
  <c r="CD127" i="20" s="1"/>
  <c r="G125" i="20"/>
  <c r="G128" i="20" s="1"/>
  <c r="I125" i="20"/>
  <c r="I128" i="20" s="1"/>
  <c r="P125" i="20"/>
  <c r="P128" i="20" s="1"/>
  <c r="T125" i="20"/>
  <c r="T128" i="20" s="1"/>
  <c r="AC125" i="20"/>
  <c r="AC128" i="20" s="1"/>
  <c r="BD125" i="20"/>
  <c r="BD128" i="20" s="1"/>
  <c r="Q125" i="20"/>
  <c r="Q128" i="20" s="1"/>
  <c r="EA125" i="20"/>
  <c r="EA128" i="20" s="1"/>
  <c r="DG126" i="20"/>
  <c r="DG127" i="20" s="1"/>
  <c r="CQ126" i="20"/>
  <c r="CQ127" i="20" s="1"/>
  <c r="BY126" i="20"/>
  <c r="BY127" i="20" s="1"/>
  <c r="AN126" i="20"/>
  <c r="AN127" i="20" s="1"/>
  <c r="DV126" i="20"/>
  <c r="DV127" i="20" s="1"/>
  <c r="DF126" i="20"/>
  <c r="DF127" i="20" s="1"/>
  <c r="CP126" i="20"/>
  <c r="CP127" i="20" s="1"/>
  <c r="BX126" i="20"/>
  <c r="BX127" i="20" s="1"/>
  <c r="AK125" i="20"/>
  <c r="AK128" i="20" s="1"/>
  <c r="Y125" i="20"/>
  <c r="Y128" i="20" s="1"/>
  <c r="AV125" i="20"/>
  <c r="AV128" i="20" s="1"/>
  <c r="AZ125" i="20"/>
  <c r="AZ128" i="20" s="1"/>
  <c r="AS125" i="20"/>
  <c r="AS128" i="20" s="1"/>
  <c r="S125" i="20"/>
  <c r="S128" i="20" s="1"/>
  <c r="R125" i="20"/>
  <c r="R128" i="20" s="1"/>
  <c r="DS125" i="20"/>
  <c r="DS128" i="20" s="1"/>
  <c r="BP126" i="20"/>
  <c r="BP127" i="20" s="1"/>
  <c r="T126" i="20"/>
  <c r="T127" i="20" s="1"/>
  <c r="BA125" i="20"/>
  <c r="BA128" i="20" s="1"/>
  <c r="BT125" i="20"/>
  <c r="BT128" i="20" s="1"/>
  <c r="AO125" i="20"/>
  <c r="AO128" i="20" s="1"/>
  <c r="AP125" i="20"/>
  <c r="AP128" i="20" s="1"/>
  <c r="K125" i="20"/>
  <c r="K128" i="20" s="1"/>
  <c r="DA125" i="20"/>
  <c r="DA128" i="20" s="1"/>
  <c r="BZ125" i="20"/>
  <c r="BZ128" i="20" s="1"/>
  <c r="BQ125" i="20"/>
  <c r="BQ128" i="20" s="1"/>
  <c r="BI125" i="20"/>
  <c r="BI128" i="20" s="1"/>
  <c r="BJ125" i="20"/>
  <c r="BJ128" i="20" s="1"/>
  <c r="AY125" i="20"/>
  <c r="AY128" i="20" s="1"/>
  <c r="CD125" i="20"/>
  <c r="CD128" i="20" s="1"/>
  <c r="BN125" i="20"/>
  <c r="BN128" i="20" s="1"/>
  <c r="DN125" i="20"/>
  <c r="DN128" i="20" s="1"/>
  <c r="CJ125" i="20"/>
  <c r="CJ128" i="20" s="1"/>
  <c r="BH126" i="20"/>
  <c r="BH127" i="20" s="1"/>
  <c r="AL125" i="20"/>
  <c r="AL128" i="20" s="1"/>
  <c r="CG125" i="20"/>
  <c r="CG128" i="20" s="1"/>
  <c r="BE125" i="20"/>
  <c r="BE128" i="20" s="1"/>
  <c r="BF125" i="20"/>
  <c r="BF128" i="20" s="1"/>
  <c r="AQ125" i="20"/>
  <c r="AQ128" i="20" s="1"/>
  <c r="DQ125" i="20"/>
  <c r="DQ128" i="20" s="1"/>
  <c r="CP125" i="20"/>
  <c r="CP128" i="20" s="1"/>
  <c r="M125" i="20"/>
  <c r="M128" i="20" s="1"/>
  <c r="N125" i="20"/>
  <c r="N128" i="20" s="1"/>
  <c r="X125" i="20"/>
  <c r="X128" i="20" s="1"/>
  <c r="CO125" i="20"/>
  <c r="CO128" i="20" s="1"/>
  <c r="DZ125" i="20"/>
  <c r="DZ128" i="20" s="1"/>
  <c r="AF125" i="20"/>
  <c r="AF128" i="20" s="1"/>
  <c r="L125" i="20"/>
  <c r="L128" i="20" s="1"/>
  <c r="CB125" i="20"/>
  <c r="CB128" i="20" s="1"/>
  <c r="BM125" i="20"/>
  <c r="BM128" i="20" s="1"/>
  <c r="BG125" i="20"/>
  <c r="BG128" i="20" s="1"/>
  <c r="DM125" i="20"/>
  <c r="DM128" i="20" s="1"/>
  <c r="AU125" i="20"/>
  <c r="AU128" i="20" s="1"/>
  <c r="CI125" i="20"/>
  <c r="CI128" i="20" s="1"/>
  <c r="O125" i="20"/>
  <c r="O128" i="20" s="1"/>
  <c r="CA125" i="20"/>
  <c r="CA128" i="20" s="1"/>
  <c r="DY125" i="20"/>
  <c r="DY128" i="20" s="1"/>
  <c r="BR125" i="20"/>
  <c r="BR128" i="20" s="1"/>
  <c r="CL125" i="20"/>
  <c r="CL128" i="20" s="1"/>
  <c r="CU125" i="20"/>
  <c r="CU128" i="20" s="1"/>
  <c r="DP125" i="20"/>
  <c r="DP128" i="20" s="1"/>
  <c r="EC125" i="20"/>
  <c r="EC128" i="20" s="1"/>
  <c r="DD125" i="20"/>
  <c r="DD128" i="20" s="1"/>
  <c r="AJ125" i="20"/>
  <c r="AJ128" i="20" s="1"/>
  <c r="AI125" i="20"/>
  <c r="AI128" i="20" s="1"/>
  <c r="DB125" i="20"/>
  <c r="DB128" i="20" s="1"/>
  <c r="CM125" i="20"/>
  <c r="CM128" i="20" s="1"/>
  <c r="DH125" i="20"/>
  <c r="DH128" i="20" s="1"/>
  <c r="DW125" i="20"/>
  <c r="DW128" i="20" s="1"/>
  <c r="CV125" i="20"/>
  <c r="CV128" i="20" s="1"/>
  <c r="DU125" i="20"/>
  <c r="DU128" i="20" s="1"/>
  <c r="CT125" i="20"/>
  <c r="CT128" i="20" s="1"/>
  <c r="AG125" i="20"/>
  <c r="AG128" i="20" s="1"/>
  <c r="AH125" i="20"/>
  <c r="AH128" i="20" s="1"/>
  <c r="BL125" i="20"/>
  <c r="BL128" i="20" s="1"/>
  <c r="CS125" i="20"/>
  <c r="CS128" i="20" s="1"/>
  <c r="BP125" i="20"/>
  <c r="BP128" i="20" s="1"/>
  <c r="U125" i="20"/>
  <c r="U128" i="20" s="1"/>
  <c r="BO125" i="20"/>
  <c r="BO128" i="20" s="1"/>
  <c r="AR125" i="20"/>
  <c r="AR128" i="20" s="1"/>
  <c r="DR125" i="20"/>
  <c r="DR128" i="20" s="1"/>
  <c r="DK125" i="20"/>
  <c r="DK128" i="20" s="1"/>
  <c r="CE125" i="20"/>
  <c r="CE128" i="20" s="1"/>
  <c r="ED125" i="20"/>
  <c r="ED128" i="20" s="1"/>
  <c r="CZ125" i="20"/>
  <c r="CZ128" i="20" s="1"/>
  <c r="BS125" i="20"/>
  <c r="BS128" i="20" s="1"/>
  <c r="DO125" i="20"/>
  <c r="DO128" i="20" s="1"/>
  <c r="EF125" i="20"/>
  <c r="EF128" i="20" s="1"/>
  <c r="BX125" i="20"/>
  <c r="BX128" i="20" s="1"/>
  <c r="BY125" i="20"/>
  <c r="BY128" i="20" s="1"/>
  <c r="AB125" i="20"/>
  <c r="AB128" i="20" s="1"/>
  <c r="DJ125" i="20"/>
  <c r="DJ128" i="20" s="1"/>
  <c r="AW125" i="20"/>
  <c r="AW128" i="20" s="1"/>
  <c r="AX125" i="20"/>
  <c r="AX128" i="20" s="1"/>
  <c r="AA125" i="20"/>
  <c r="AA128" i="20" s="1"/>
  <c r="DI125" i="20"/>
  <c r="DI128" i="20" s="1"/>
  <c r="CH125" i="20"/>
  <c r="CH128" i="20" s="1"/>
  <c r="V125" i="20"/>
  <c r="V128" i="20" s="1"/>
  <c r="CW125" i="20"/>
  <c r="CW128" i="20" s="1"/>
  <c r="BV125" i="20"/>
  <c r="BV128" i="20" s="1"/>
  <c r="EE125" i="20"/>
  <c r="EE128" i="20" s="1"/>
  <c r="DC125" i="20"/>
  <c r="DC128" i="20" s="1"/>
  <c r="BW125" i="20"/>
  <c r="BW128" i="20" s="1"/>
  <c r="DX125" i="20"/>
  <c r="DX128" i="20" s="1"/>
  <c r="CR125" i="20"/>
  <c r="CR128" i="20" s="1"/>
  <c r="AM125" i="20"/>
  <c r="AM128" i="20" s="1"/>
  <c r="DG125" i="20"/>
  <c r="DG128" i="20" s="1"/>
  <c r="EB125" i="20"/>
  <c r="EB128" i="20" s="1"/>
  <c r="BC125" i="20"/>
  <c r="BC128" i="20" s="1"/>
  <c r="CY125" i="20"/>
  <c r="CY128" i="20" s="1"/>
  <c r="BK125" i="20"/>
  <c r="BK128" i="20" s="1"/>
  <c r="DT125" i="20"/>
  <c r="DT128" i="20" s="1"/>
  <c r="CN125" i="20"/>
  <c r="CN128" i="20" s="1"/>
  <c r="W125" i="20"/>
  <c r="W128" i="20" s="1"/>
  <c r="CQ125" i="20"/>
  <c r="CQ128" i="20" s="1"/>
  <c r="AE125" i="20"/>
  <c r="AE128" i="20" s="1"/>
  <c r="DL125" i="20"/>
  <c r="DL128" i="20" s="1"/>
  <c r="CF125" i="20"/>
  <c r="CF128" i="20" s="1"/>
  <c r="C125" i="20"/>
  <c r="C128" i="20" s="1"/>
  <c r="C126" i="20"/>
  <c r="C127" i="20" s="1"/>
  <c r="B127" i="20" s="1"/>
  <c r="G194" i="20"/>
  <c r="F194" i="20"/>
  <c r="BL94" i="22"/>
  <c r="BL121" i="22" s="1"/>
  <c r="BL97" i="22"/>
  <c r="BL124" i="22" s="1"/>
  <c r="BP94" i="22"/>
  <c r="BP121" i="22" s="1"/>
  <c r="BT94" i="22"/>
  <c r="BT121" i="22" s="1"/>
  <c r="BN95" i="22"/>
  <c r="BN122" i="22" s="1"/>
  <c r="BR95" i="22"/>
  <c r="BR122" i="22" s="1"/>
  <c r="BP97" i="22"/>
  <c r="BP124" i="22" s="1"/>
  <c r="BN94" i="22"/>
  <c r="BR94" i="22"/>
  <c r="BP95" i="22"/>
  <c r="BP122" i="22" s="1"/>
  <c r="BN97" i="22"/>
  <c r="BN124" i="22" s="1"/>
  <c r="BR97" i="22"/>
  <c r="BR124" i="22" s="1"/>
  <c r="BN98" i="22"/>
  <c r="BR98" i="22"/>
  <c r="BP99" i="22"/>
  <c r="BO100" i="22"/>
  <c r="BS100" i="22"/>
  <c r="BP98" i="22"/>
  <c r="BQ100" i="22"/>
  <c r="I43" i="17"/>
  <c r="I78" i="17"/>
  <c r="I75" i="17"/>
  <c r="I73" i="17"/>
  <c r="I69" i="17"/>
  <c r="I63" i="17"/>
  <c r="I59" i="17"/>
  <c r="I55" i="17"/>
  <c r="I50" i="17"/>
  <c r="I44" i="17"/>
  <c r="I38" i="17"/>
  <c r="I31" i="17"/>
  <c r="BF18" i="22" s="1"/>
  <c r="I27" i="17"/>
  <c r="BF14" i="22" s="1"/>
  <c r="I21" i="17"/>
  <c r="BL99" i="22"/>
  <c r="BH19" i="22" s="1"/>
  <c r="BH20" i="22" s="1"/>
  <c r="H119" i="17"/>
  <c r="H117" i="17"/>
  <c r="H116" i="17"/>
  <c r="H113" i="17"/>
  <c r="H110" i="17"/>
  <c r="H107" i="17"/>
  <c r="BJ17" i="22" s="1"/>
  <c r="H106" i="17"/>
  <c r="BJ16" i="22" s="1"/>
  <c r="H105" i="17"/>
  <c r="BJ15" i="22" s="1"/>
  <c r="H103" i="17"/>
  <c r="BJ13" i="22" s="1"/>
  <c r="H102" i="17"/>
  <c r="BJ12" i="22" s="1"/>
  <c r="H101" i="17"/>
  <c r="H97" i="17"/>
  <c r="H96" i="17"/>
  <c r="H95" i="17"/>
  <c r="I81" i="17"/>
  <c r="I77" i="17"/>
  <c r="I72" i="17"/>
  <c r="I68" i="17"/>
  <c r="I62" i="17"/>
  <c r="I58" i="17"/>
  <c r="I49" i="17"/>
  <c r="BL98" i="22"/>
  <c r="BT95" i="22"/>
  <c r="BT97" i="22"/>
  <c r="BT124" i="22" s="1"/>
  <c r="BT98" i="22"/>
  <c r="BT99" i="22"/>
  <c r="BL19" i="22" s="1"/>
  <c r="BL20" i="22" s="1"/>
  <c r="BU100" i="22"/>
  <c r="I71" i="17"/>
  <c r="I61" i="17"/>
  <c r="I57" i="17"/>
  <c r="I52" i="17"/>
  <c r="I48" i="17"/>
  <c r="BS85" i="22" s="1"/>
  <c r="I80" i="17"/>
  <c r="I79" i="17"/>
  <c r="I74" i="17"/>
  <c r="I70" i="17"/>
  <c r="I64" i="17"/>
  <c r="I60" i="17"/>
  <c r="I56" i="17"/>
  <c r="I51" i="17"/>
  <c r="I45" i="17"/>
  <c r="BM100" i="22"/>
  <c r="BL95" i="22"/>
  <c r="BL122" i="22" s="1"/>
  <c r="CJ149" i="20"/>
  <c r="CJ194" i="20"/>
  <c r="CD149" i="20"/>
  <c r="CD194" i="20"/>
  <c r="CS149" i="20"/>
  <c r="CS194" i="20"/>
  <c r="AW149" i="20"/>
  <c r="AW194" i="20"/>
  <c r="M194" i="20"/>
  <c r="DB69" i="19" s="1"/>
  <c r="R149" i="20"/>
  <c r="R194" i="20"/>
  <c r="CC194" i="20"/>
  <c r="CC149" i="20"/>
  <c r="AG149" i="20"/>
  <c r="AG194" i="20"/>
  <c r="X149" i="20"/>
  <c r="X194" i="20"/>
  <c r="CM149" i="20"/>
  <c r="CM194" i="20"/>
  <c r="BG149" i="20"/>
  <c r="BG194" i="20"/>
  <c r="AQ149" i="20"/>
  <c r="AQ194" i="20"/>
  <c r="AA149" i="20"/>
  <c r="AA194" i="20"/>
  <c r="CL149" i="20"/>
  <c r="CL194" i="20"/>
  <c r="BV149" i="20"/>
  <c r="BV194" i="20"/>
  <c r="Z149" i="20"/>
  <c r="Z194" i="20"/>
  <c r="J149" i="20"/>
  <c r="J194" i="20"/>
  <c r="CY69" i="19" s="1"/>
  <c r="CB149" i="20"/>
  <c r="CB194" i="20"/>
  <c r="BL149" i="20"/>
  <c r="BL194" i="20"/>
  <c r="P194" i="20"/>
  <c r="P149" i="20"/>
  <c r="CX194" i="20"/>
  <c r="BO149" i="20"/>
  <c r="BO194" i="20"/>
  <c r="C149" i="20"/>
  <c r="C194" i="20"/>
  <c r="CT194" i="20"/>
  <c r="CT149" i="20"/>
  <c r="AH194" i="20"/>
  <c r="AH149" i="20"/>
  <c r="AO149" i="20"/>
  <c r="AO194" i="20"/>
  <c r="BT194" i="20"/>
  <c r="BT149" i="20"/>
  <c r="Y194" i="20"/>
  <c r="Y149" i="20"/>
  <c r="CU194" i="20"/>
  <c r="CU149" i="20"/>
  <c r="BD194" i="20"/>
  <c r="BD149" i="20"/>
  <c r="BF149" i="20"/>
  <c r="BF194" i="20"/>
  <c r="BU194" i="20"/>
  <c r="BU149" i="20"/>
  <c r="I194" i="20"/>
  <c r="I149" i="20"/>
  <c r="AV194" i="20"/>
  <c r="AV149" i="20"/>
  <c r="AY194" i="20"/>
  <c r="AY149" i="20"/>
  <c r="BN194" i="20"/>
  <c r="BN149" i="20"/>
  <c r="CE194" i="20"/>
  <c r="CE149" i="20"/>
  <c r="S149" i="20"/>
  <c r="S194" i="20"/>
  <c r="AX194" i="20"/>
  <c r="AX149" i="20"/>
  <c r="BM194" i="20"/>
  <c r="BM149" i="20"/>
  <c r="AN194" i="20"/>
  <c r="AN149" i="20"/>
  <c r="H194" i="20"/>
  <c r="CW69" i="19" s="1"/>
  <c r="H149" i="20"/>
  <c r="CK149" i="20"/>
  <c r="CK194" i="20"/>
  <c r="AI194" i="20"/>
  <c r="AI149" i="20"/>
  <c r="BW194" i="20"/>
  <c r="BW149" i="20"/>
  <c r="K194" i="20"/>
  <c r="CZ69" i="19" s="1"/>
  <c r="K149" i="20"/>
  <c r="AP194" i="20"/>
  <c r="AP149" i="20"/>
  <c r="BE194" i="20"/>
  <c r="BE149" i="20"/>
  <c r="CR194" i="20"/>
  <c r="CR149" i="20"/>
  <c r="AF194" i="20"/>
  <c r="AF149" i="20"/>
  <c r="N62" i="20"/>
  <c r="CP194" i="20"/>
  <c r="CV194" i="20"/>
  <c r="T194" i="20"/>
  <c r="L194" i="20"/>
  <c r="Q194" i="20"/>
  <c r="U194" i="20"/>
  <c r="D194" i="20"/>
  <c r="CX149" i="20"/>
  <c r="CP149" i="20"/>
  <c r="U149" i="20"/>
  <c r="BY67" i="20"/>
  <c r="D62" i="20"/>
  <c r="E194" i="20"/>
  <c r="M149" i="20"/>
  <c r="BQ67" i="20"/>
  <c r="AU67" i="20"/>
  <c r="B61" i="20"/>
  <c r="R62" i="20"/>
  <c r="J62" i="20"/>
  <c r="H61" i="20"/>
  <c r="CA67" i="20"/>
  <c r="CF67" i="20"/>
  <c r="BN66" i="20"/>
  <c r="L66" i="20"/>
  <c r="CI67" i="20"/>
  <c r="CL66" i="20"/>
  <c r="W67" i="20"/>
  <c r="M66" i="20"/>
  <c r="E66" i="20"/>
  <c r="BZ67" i="20"/>
  <c r="AJ66" i="20"/>
  <c r="Z66" i="20"/>
  <c r="O67" i="20"/>
  <c r="AM66" i="20"/>
  <c r="BX66" i="20"/>
  <c r="BP66" i="20"/>
  <c r="F66" i="20"/>
  <c r="N67" i="20"/>
  <c r="CP67" i="20"/>
  <c r="CH67" i="20"/>
  <c r="AD67" i="20"/>
  <c r="V67" i="20"/>
  <c r="F61" i="20"/>
  <c r="I62" i="20"/>
  <c r="J61" i="20"/>
  <c r="U62" i="20"/>
  <c r="R61" i="20"/>
  <c r="N61" i="20"/>
  <c r="GQ61" i="20"/>
  <c r="GN61" i="20"/>
  <c r="GL61" i="20"/>
  <c r="GT61" i="20"/>
  <c r="GH61" i="20"/>
  <c r="GD61" i="20"/>
  <c r="FZ61" i="20"/>
  <c r="FV61" i="20"/>
  <c r="FR61" i="20"/>
  <c r="FN61" i="20"/>
  <c r="FJ61" i="20"/>
  <c r="FF61" i="20"/>
  <c r="FB61" i="20"/>
  <c r="EX61" i="20"/>
  <c r="ET61" i="20"/>
  <c r="EP61" i="20"/>
  <c r="EL61" i="20"/>
  <c r="EH61" i="20"/>
  <c r="ED61" i="20"/>
  <c r="DZ61" i="20"/>
  <c r="DV61" i="20"/>
  <c r="DR61" i="20"/>
  <c r="DN61" i="20"/>
  <c r="DJ61" i="20"/>
  <c r="DF61" i="20"/>
  <c r="DB61" i="20"/>
  <c r="GS61" i="20"/>
  <c r="GK61" i="20"/>
  <c r="GG61" i="20"/>
  <c r="GC61" i="20"/>
  <c r="FY61" i="20"/>
  <c r="FU61" i="20"/>
  <c r="FQ61" i="20"/>
  <c r="FM61" i="20"/>
  <c r="FI61" i="20"/>
  <c r="FE61" i="20"/>
  <c r="FA61" i="20"/>
  <c r="EW61" i="20"/>
  <c r="ES61" i="20"/>
  <c r="EO61" i="20"/>
  <c r="EK61" i="20"/>
  <c r="EG61" i="20"/>
  <c r="EC61" i="20"/>
  <c r="DY61" i="20"/>
  <c r="DU61" i="20"/>
  <c r="DQ61" i="20"/>
  <c r="DM61" i="20"/>
  <c r="DI61" i="20"/>
  <c r="DE61" i="20"/>
  <c r="DA61" i="20"/>
  <c r="D61" i="20"/>
  <c r="P61" i="20"/>
  <c r="L61" i="20"/>
  <c r="GM61" i="20"/>
  <c r="GR61" i="20"/>
  <c r="GP61" i="20"/>
  <c r="GJ61" i="20"/>
  <c r="GF61" i="20"/>
  <c r="GB61" i="20"/>
  <c r="FX61" i="20"/>
  <c r="FT61" i="20"/>
  <c r="FP61" i="20"/>
  <c r="FL61" i="20"/>
  <c r="FH61" i="20"/>
  <c r="FD61" i="20"/>
  <c r="EZ61" i="20"/>
  <c r="EV61" i="20"/>
  <c r="ER61" i="20"/>
  <c r="EN61" i="20"/>
  <c r="EJ61" i="20"/>
  <c r="EF61" i="20"/>
  <c r="EB61" i="20"/>
  <c r="DX61" i="20"/>
  <c r="DT61" i="20"/>
  <c r="DP61" i="20"/>
  <c r="DL61" i="20"/>
  <c r="DH61" i="20"/>
  <c r="DD61" i="20"/>
  <c r="CZ61" i="20"/>
  <c r="GO61" i="20"/>
  <c r="GI61" i="20"/>
  <c r="GE61" i="20"/>
  <c r="GA61" i="20"/>
  <c r="FW61" i="20"/>
  <c r="FS61" i="20"/>
  <c r="FO61" i="20"/>
  <c r="FK61" i="20"/>
  <c r="FG61" i="20"/>
  <c r="FC61" i="20"/>
  <c r="EY61" i="20"/>
  <c r="EU61" i="20"/>
  <c r="EQ61" i="20"/>
  <c r="EM61" i="20"/>
  <c r="EI61" i="20"/>
  <c r="EE61" i="20"/>
  <c r="EA61" i="20"/>
  <c r="DW61" i="20"/>
  <c r="DS61" i="20"/>
  <c r="DO61" i="20"/>
  <c r="DK61" i="20"/>
  <c r="DG61" i="20"/>
  <c r="DC61" i="20"/>
  <c r="CY61" i="20"/>
  <c r="Q62" i="20"/>
  <c r="T62" i="20"/>
  <c r="V61" i="20"/>
  <c r="AD61" i="20"/>
  <c r="AL61" i="20"/>
  <c r="AT61" i="20"/>
  <c r="BB61" i="20"/>
  <c r="BJ61" i="20"/>
  <c r="BR61" i="20"/>
  <c r="BZ61" i="20"/>
  <c r="CH61" i="20"/>
  <c r="CP61" i="20"/>
  <c r="CX61" i="20"/>
  <c r="S62" i="20"/>
  <c r="X61" i="20"/>
  <c r="AF61" i="20"/>
  <c r="AN61" i="20"/>
  <c r="AV61" i="20"/>
  <c r="BD61" i="20"/>
  <c r="BL61" i="20"/>
  <c r="BT61" i="20"/>
  <c r="CB61" i="20"/>
  <c r="CJ61" i="20"/>
  <c r="CR61" i="20"/>
  <c r="S61" i="20"/>
  <c r="W61" i="20"/>
  <c r="AA61" i="20"/>
  <c r="AE61" i="20"/>
  <c r="AI61" i="20"/>
  <c r="AM61" i="20"/>
  <c r="AQ61" i="20"/>
  <c r="AU61" i="20"/>
  <c r="AY61" i="20"/>
  <c r="BC61" i="20"/>
  <c r="BG61" i="20"/>
  <c r="BK61" i="20"/>
  <c r="BO61" i="20"/>
  <c r="BS61" i="20"/>
  <c r="BW61" i="20"/>
  <c r="CA61" i="20"/>
  <c r="CE61" i="20"/>
  <c r="CI61" i="20"/>
  <c r="CM61" i="20"/>
  <c r="CQ61" i="20"/>
  <c r="CU61" i="20"/>
  <c r="Q61" i="20"/>
  <c r="O62" i="20"/>
  <c r="M61" i="20"/>
  <c r="K62" i="20"/>
  <c r="I61" i="20"/>
  <c r="G62" i="20"/>
  <c r="E61" i="20"/>
  <c r="C62" i="20"/>
  <c r="CW26" i="20"/>
  <c r="CW27" i="20" s="1"/>
  <c r="CS26" i="20"/>
  <c r="CS27" i="20" s="1"/>
  <c r="CO26" i="20"/>
  <c r="CO27" i="20" s="1"/>
  <c r="CK26" i="20"/>
  <c r="CK27" i="20" s="1"/>
  <c r="CG26" i="20"/>
  <c r="CG27" i="20" s="1"/>
  <c r="CC26" i="20"/>
  <c r="CC27" i="20" s="1"/>
  <c r="BY26" i="20"/>
  <c r="BY27" i="20" s="1"/>
  <c r="BU26" i="20"/>
  <c r="BU27" i="20" s="1"/>
  <c r="BQ26" i="20"/>
  <c r="BQ27" i="20" s="1"/>
  <c r="BM26" i="20"/>
  <c r="BM27" i="20" s="1"/>
  <c r="BI26" i="20"/>
  <c r="BI27" i="20" s="1"/>
  <c r="BE26" i="20"/>
  <c r="BE27" i="20" s="1"/>
  <c r="BA26" i="20"/>
  <c r="BA27" i="20" s="1"/>
  <c r="AW26" i="20"/>
  <c r="AW27" i="20" s="1"/>
  <c r="AS26" i="20"/>
  <c r="AS27" i="20" s="1"/>
  <c r="AO26" i="20"/>
  <c r="AO27" i="20" s="1"/>
  <c r="AK26" i="20"/>
  <c r="AK27" i="20" s="1"/>
  <c r="AG26" i="20"/>
  <c r="AG27" i="20" s="1"/>
  <c r="AC26" i="20"/>
  <c r="AC27" i="20" s="1"/>
  <c r="Y26" i="20"/>
  <c r="Y27" i="20" s="1"/>
  <c r="U26" i="20"/>
  <c r="U27" i="20" s="1"/>
  <c r="Q26" i="20"/>
  <c r="Q27" i="20" s="1"/>
  <c r="M26" i="20"/>
  <c r="M27" i="20" s="1"/>
  <c r="I26" i="20"/>
  <c r="I27" i="20" s="1"/>
  <c r="E26" i="20"/>
  <c r="E27" i="20" s="1"/>
  <c r="CV26" i="20"/>
  <c r="CV27" i="20" s="1"/>
  <c r="CR26" i="20"/>
  <c r="CR27" i="20" s="1"/>
  <c r="CN26" i="20"/>
  <c r="CN27" i="20" s="1"/>
  <c r="CJ26" i="20"/>
  <c r="CJ27" i="20" s="1"/>
  <c r="CF26" i="20"/>
  <c r="CF27" i="20" s="1"/>
  <c r="CB26" i="20"/>
  <c r="CB27" i="20" s="1"/>
  <c r="BX26" i="20"/>
  <c r="BX27" i="20" s="1"/>
  <c r="BT26" i="20"/>
  <c r="BT27" i="20" s="1"/>
  <c r="BP26" i="20"/>
  <c r="BP27" i="20" s="1"/>
  <c r="BL26" i="20"/>
  <c r="BL27" i="20" s="1"/>
  <c r="BH26" i="20"/>
  <c r="BH27" i="20" s="1"/>
  <c r="BD26" i="20"/>
  <c r="BD27" i="20" s="1"/>
  <c r="AZ26" i="20"/>
  <c r="AZ27" i="20" s="1"/>
  <c r="AV26" i="20"/>
  <c r="AV27" i="20" s="1"/>
  <c r="AR26" i="20"/>
  <c r="AR27" i="20" s="1"/>
  <c r="AN26" i="20"/>
  <c r="AN27" i="20" s="1"/>
  <c r="AJ26" i="20"/>
  <c r="AJ27" i="20" s="1"/>
  <c r="AF26" i="20"/>
  <c r="AF27" i="20" s="1"/>
  <c r="AB26" i="20"/>
  <c r="AB27" i="20" s="1"/>
  <c r="X26" i="20"/>
  <c r="X27" i="20" s="1"/>
  <c r="T26" i="20"/>
  <c r="T27" i="20" s="1"/>
  <c r="P26" i="20"/>
  <c r="P27" i="20" s="1"/>
  <c r="L26" i="20"/>
  <c r="L27" i="20" s="1"/>
  <c r="H26" i="20"/>
  <c r="H27" i="20" s="1"/>
  <c r="D26" i="20"/>
  <c r="D27" i="20" s="1"/>
  <c r="Z61" i="20"/>
  <c r="AH61" i="20"/>
  <c r="AP61" i="20"/>
  <c r="AX61" i="20"/>
  <c r="BF61" i="20"/>
  <c r="BN61" i="20"/>
  <c r="BV61" i="20"/>
  <c r="CD61" i="20"/>
  <c r="CL61" i="20"/>
  <c r="CT61" i="20"/>
  <c r="T61" i="20"/>
  <c r="AB61" i="20"/>
  <c r="AJ61" i="20"/>
  <c r="AR61" i="20"/>
  <c r="AZ61" i="20"/>
  <c r="BH61" i="20"/>
  <c r="BP61" i="20"/>
  <c r="BX61" i="20"/>
  <c r="CF61" i="20"/>
  <c r="CN61" i="20"/>
  <c r="CV61" i="20"/>
  <c r="U61" i="20"/>
  <c r="Y61" i="20"/>
  <c r="AC61" i="20"/>
  <c r="AG61" i="20"/>
  <c r="AK61" i="20"/>
  <c r="AO61" i="20"/>
  <c r="AS61" i="20"/>
  <c r="AW61" i="20"/>
  <c r="BA61" i="20"/>
  <c r="BE61" i="20"/>
  <c r="BI61" i="20"/>
  <c r="BM61" i="20"/>
  <c r="BQ61" i="20"/>
  <c r="BU61" i="20"/>
  <c r="BY61" i="20"/>
  <c r="CC61" i="20"/>
  <c r="CG61" i="20"/>
  <c r="CK61" i="20"/>
  <c r="CO61" i="20"/>
  <c r="CS61" i="20"/>
  <c r="CW61" i="20"/>
  <c r="O61" i="20"/>
  <c r="M62" i="20"/>
  <c r="K61" i="20"/>
  <c r="G61" i="20"/>
  <c r="E62" i="20"/>
  <c r="C61" i="20"/>
  <c r="CU26" i="20"/>
  <c r="CU27" i="20" s="1"/>
  <c r="CQ26" i="20"/>
  <c r="CQ27" i="20" s="1"/>
  <c r="CM26" i="20"/>
  <c r="CM27" i="20" s="1"/>
  <c r="CI26" i="20"/>
  <c r="CI27" i="20" s="1"/>
  <c r="CE26" i="20"/>
  <c r="CE27" i="20" s="1"/>
  <c r="CA26" i="20"/>
  <c r="CA27" i="20" s="1"/>
  <c r="BW26" i="20"/>
  <c r="BW27" i="20" s="1"/>
  <c r="BS26" i="20"/>
  <c r="BS27" i="20" s="1"/>
  <c r="BO26" i="20"/>
  <c r="BO27" i="20" s="1"/>
  <c r="BK26" i="20"/>
  <c r="BK27" i="20" s="1"/>
  <c r="BG26" i="20"/>
  <c r="BG27" i="20" s="1"/>
  <c r="BC26" i="20"/>
  <c r="BC27" i="20" s="1"/>
  <c r="AY26" i="20"/>
  <c r="AY27" i="20" s="1"/>
  <c r="AU26" i="20"/>
  <c r="AU27" i="20" s="1"/>
  <c r="AQ26" i="20"/>
  <c r="AQ27" i="20" s="1"/>
  <c r="AM26" i="20"/>
  <c r="AM27" i="20" s="1"/>
  <c r="AI26" i="20"/>
  <c r="AI27" i="20" s="1"/>
  <c r="AE26" i="20"/>
  <c r="AE27" i="20" s="1"/>
  <c r="AA26" i="20"/>
  <c r="AA27" i="20" s="1"/>
  <c r="W26" i="20"/>
  <c r="W27" i="20" s="1"/>
  <c r="S26" i="20"/>
  <c r="S27" i="20" s="1"/>
  <c r="O26" i="20"/>
  <c r="O27" i="20" s="1"/>
  <c r="K26" i="20"/>
  <c r="K27" i="20" s="1"/>
  <c r="G26" i="20"/>
  <c r="G27" i="20" s="1"/>
  <c r="C26" i="20"/>
  <c r="C27" i="20" s="1"/>
  <c r="CX26" i="20"/>
  <c r="CX27" i="20" s="1"/>
  <c r="CT26" i="20"/>
  <c r="CT27" i="20" s="1"/>
  <c r="CP26" i="20"/>
  <c r="CP27" i="20" s="1"/>
  <c r="CL26" i="20"/>
  <c r="CL27" i="20" s="1"/>
  <c r="CH26" i="20"/>
  <c r="CH27" i="20" s="1"/>
  <c r="CD26" i="20"/>
  <c r="CD27" i="20" s="1"/>
  <c r="BZ26" i="20"/>
  <c r="BZ27" i="20" s="1"/>
  <c r="BV26" i="20"/>
  <c r="BV27" i="20" s="1"/>
  <c r="BR26" i="20"/>
  <c r="BR27" i="20" s="1"/>
  <c r="BN26" i="20"/>
  <c r="BN27" i="20" s="1"/>
  <c r="BJ26" i="20"/>
  <c r="BJ27" i="20" s="1"/>
  <c r="BF26" i="20"/>
  <c r="BF27" i="20" s="1"/>
  <c r="BB26" i="20"/>
  <c r="BB27" i="20" s="1"/>
  <c r="AX26" i="20"/>
  <c r="AX27" i="20" s="1"/>
  <c r="AT26" i="20"/>
  <c r="AT27" i="20" s="1"/>
  <c r="AP26" i="20"/>
  <c r="AP27" i="20" s="1"/>
  <c r="AL26" i="20"/>
  <c r="AL27" i="20" s="1"/>
  <c r="AH26" i="20"/>
  <c r="AH27" i="20" s="1"/>
  <c r="AD26" i="20"/>
  <c r="AD27" i="20" s="1"/>
  <c r="Z26" i="20"/>
  <c r="Z27" i="20" s="1"/>
  <c r="V26" i="20"/>
  <c r="V27" i="20" s="1"/>
  <c r="R26" i="20"/>
  <c r="R27" i="20" s="1"/>
  <c r="N26" i="20"/>
  <c r="N27" i="20" s="1"/>
  <c r="J26" i="20"/>
  <c r="J27" i="20" s="1"/>
  <c r="F26" i="20"/>
  <c r="F27" i="20" s="1"/>
  <c r="GM39" i="19"/>
  <c r="G130" i="17" s="1"/>
  <c r="GI39" i="19"/>
  <c r="GE39" i="19"/>
  <c r="GA39" i="19"/>
  <c r="FW39" i="19"/>
  <c r="FS39" i="19"/>
  <c r="FO39" i="19"/>
  <c r="I130" i="17" s="1"/>
  <c r="FK39" i="19"/>
  <c r="FG39" i="19"/>
  <c r="FC39" i="19"/>
  <c r="EY39" i="19"/>
  <c r="EU39" i="19"/>
  <c r="EQ39" i="19"/>
  <c r="EM39" i="19"/>
  <c r="EI39" i="19"/>
  <c r="EE39" i="19"/>
  <c r="FF61" i="19"/>
  <c r="FF60" i="19"/>
  <c r="FD61" i="19"/>
  <c r="FD60" i="19"/>
  <c r="FB61" i="19"/>
  <c r="FB60" i="19"/>
  <c r="EZ61" i="19"/>
  <c r="EZ60" i="19"/>
  <c r="GM43" i="19"/>
  <c r="G134" i="17" s="1"/>
  <c r="BN99" i="22" s="1"/>
  <c r="BI19" i="22" s="1"/>
  <c r="BI20" i="22" s="1"/>
  <c r="GK43" i="19"/>
  <c r="GI43" i="19"/>
  <c r="GG43" i="19"/>
  <c r="GE43" i="19"/>
  <c r="GC43" i="19"/>
  <c r="GA43" i="19"/>
  <c r="FY43" i="19"/>
  <c r="FW43" i="19"/>
  <c r="FU43" i="19"/>
  <c r="FS43" i="19"/>
  <c r="FQ43" i="19"/>
  <c r="FO43" i="19"/>
  <c r="I134" i="17" s="1"/>
  <c r="BR99" i="22" s="1"/>
  <c r="BK19" i="22" s="1"/>
  <c r="BK20" i="22" s="1"/>
  <c r="FM43" i="19"/>
  <c r="FK43" i="19"/>
  <c r="FI43" i="19"/>
  <c r="FG43" i="19"/>
  <c r="FE43" i="19"/>
  <c r="FC43" i="19"/>
  <c r="FA43" i="19"/>
  <c r="EY43" i="19"/>
  <c r="EW43" i="19"/>
  <c r="EU43" i="19"/>
  <c r="ES43" i="19"/>
  <c r="EQ43" i="19"/>
  <c r="EO43" i="19"/>
  <c r="EM43" i="19"/>
  <c r="EK43" i="19"/>
  <c r="EI43" i="19"/>
  <c r="EG43" i="19"/>
  <c r="EE43" i="19"/>
  <c r="EC43" i="19"/>
  <c r="EA43" i="19"/>
  <c r="DY43" i="19"/>
  <c r="DW43" i="19"/>
  <c r="DU43" i="19"/>
  <c r="DS43" i="19"/>
  <c r="DQ43" i="19"/>
  <c r="DO43" i="19"/>
  <c r="DM43" i="19"/>
  <c r="DK43" i="19"/>
  <c r="DI43" i="19"/>
  <c r="DG43" i="19"/>
  <c r="EX61" i="19"/>
  <c r="EV61" i="19"/>
  <c r="ET61" i="19"/>
  <c r="ER61" i="19"/>
  <c r="EP61" i="19"/>
  <c r="EN61" i="19"/>
  <c r="EL61" i="19"/>
  <c r="EJ61" i="19"/>
  <c r="EH61" i="19"/>
  <c r="EF61" i="19"/>
  <c r="ED61" i="19"/>
  <c r="EB61" i="19"/>
  <c r="DZ61" i="19"/>
  <c r="DX61" i="19"/>
  <c r="DV61" i="19"/>
  <c r="DT61" i="19"/>
  <c r="DR61" i="19"/>
  <c r="DP61" i="19"/>
  <c r="DN61" i="19"/>
  <c r="DL61" i="19"/>
  <c r="DJ61" i="19"/>
  <c r="DH61" i="19"/>
  <c r="CW11" i="19"/>
  <c r="CX11" i="19"/>
  <c r="CY11" i="19"/>
  <c r="CZ11" i="19"/>
  <c r="DA11" i="19"/>
  <c r="DB11" i="19"/>
  <c r="DC11" i="19"/>
  <c r="DD11" i="19"/>
  <c r="DE11" i="19"/>
  <c r="DF11" i="19"/>
  <c r="CW20" i="19"/>
  <c r="CX20" i="19"/>
  <c r="CY20" i="19"/>
  <c r="CZ20" i="19"/>
  <c r="DA20" i="19"/>
  <c r="DB20" i="19"/>
  <c r="DC20" i="19"/>
  <c r="DD20" i="19"/>
  <c r="DE20" i="19"/>
  <c r="DF20" i="19"/>
  <c r="CW22" i="19"/>
  <c r="CX22" i="19"/>
  <c r="CY22" i="19"/>
  <c r="CZ22" i="19"/>
  <c r="DA22" i="19"/>
  <c r="DB22" i="19"/>
  <c r="DC22" i="19"/>
  <c r="DD22" i="19"/>
  <c r="DE22" i="19"/>
  <c r="DF22" i="19"/>
  <c r="CW28" i="19"/>
  <c r="CX28" i="19"/>
  <c r="CY28" i="19"/>
  <c r="CZ28" i="19"/>
  <c r="DA28" i="19"/>
  <c r="DB28" i="19"/>
  <c r="DC28" i="19"/>
  <c r="DD28" i="19"/>
  <c r="DE28" i="19"/>
  <c r="DF28" i="19"/>
  <c r="CW33" i="19"/>
  <c r="CX33" i="19"/>
  <c r="CY33" i="19"/>
  <c r="CZ33" i="19"/>
  <c r="DA33" i="19"/>
  <c r="DB33" i="19"/>
  <c r="DC33" i="19"/>
  <c r="DD33" i="19"/>
  <c r="DE33" i="19"/>
  <c r="DF33" i="19"/>
  <c r="CW40" i="19"/>
  <c r="CX40" i="19"/>
  <c r="CY40" i="19"/>
  <c r="CZ40" i="19"/>
  <c r="DA40" i="19"/>
  <c r="DB40" i="19"/>
  <c r="DC40" i="19"/>
  <c r="DD40" i="19"/>
  <c r="DE40" i="19"/>
  <c r="DF40" i="19"/>
  <c r="CW51" i="19"/>
  <c r="CX51" i="19"/>
  <c r="CY51" i="19"/>
  <c r="CZ51" i="19"/>
  <c r="DA51" i="19"/>
  <c r="DB51" i="19"/>
  <c r="DC51" i="19"/>
  <c r="DD51" i="19"/>
  <c r="DE51" i="19"/>
  <c r="DF51" i="19"/>
  <c r="CW53" i="19"/>
  <c r="CX53" i="19"/>
  <c r="CY53" i="19"/>
  <c r="CZ53" i="19"/>
  <c r="DA53" i="19"/>
  <c r="DB53" i="19"/>
  <c r="DC53" i="19"/>
  <c r="DD53" i="19"/>
  <c r="DE53" i="19"/>
  <c r="DF53" i="19"/>
  <c r="CW62" i="19"/>
  <c r="CX62" i="19"/>
  <c r="CY62" i="19"/>
  <c r="CZ62" i="19"/>
  <c r="DA62" i="19"/>
  <c r="DB62" i="19"/>
  <c r="DC62" i="19"/>
  <c r="DD62" i="19"/>
  <c r="DE62" i="19"/>
  <c r="DF62" i="19"/>
  <c r="CW68" i="19"/>
  <c r="CX68" i="19"/>
  <c r="CY68" i="19"/>
  <c r="CZ68" i="19"/>
  <c r="DA68" i="19"/>
  <c r="DB68" i="19"/>
  <c r="DC68" i="19"/>
  <c r="DD68" i="19"/>
  <c r="DE68" i="19"/>
  <c r="DF68" i="19"/>
  <c r="CW7" i="19"/>
  <c r="J18" i="17" s="1"/>
  <c r="CX7" i="19"/>
  <c r="CY7" i="19"/>
  <c r="CZ7" i="19"/>
  <c r="DA7" i="19"/>
  <c r="DB7" i="19"/>
  <c r="DC7" i="19"/>
  <c r="DD7" i="19"/>
  <c r="DE7" i="19"/>
  <c r="H18" i="17" s="1"/>
  <c r="DF7" i="19"/>
  <c r="CW8" i="19"/>
  <c r="J19" i="17" s="1"/>
  <c r="CX8" i="19"/>
  <c r="CY8" i="19"/>
  <c r="CZ8" i="19"/>
  <c r="DA8" i="19"/>
  <c r="DB8" i="19"/>
  <c r="DC8" i="19"/>
  <c r="DD8" i="19"/>
  <c r="DE8" i="19"/>
  <c r="H19" i="17" s="1"/>
  <c r="DF8" i="19"/>
  <c r="CW9" i="19"/>
  <c r="J20" i="17" s="1"/>
  <c r="CX9" i="19"/>
  <c r="CY9" i="19"/>
  <c r="CZ9" i="19"/>
  <c r="DA9" i="19"/>
  <c r="DB9" i="19"/>
  <c r="DC9" i="19"/>
  <c r="DD9" i="19"/>
  <c r="DE9" i="19"/>
  <c r="H20" i="17" s="1"/>
  <c r="DF9" i="19"/>
  <c r="CW10" i="19"/>
  <c r="J21" i="17" s="1"/>
  <c r="CX10" i="19"/>
  <c r="CY10" i="19"/>
  <c r="CZ10" i="19"/>
  <c r="DA10" i="19"/>
  <c r="DB10" i="19"/>
  <c r="DC10" i="19"/>
  <c r="DD10" i="19"/>
  <c r="DE10" i="19"/>
  <c r="H21" i="17" s="1"/>
  <c r="DF10" i="19"/>
  <c r="CW12" i="19"/>
  <c r="J24" i="17" s="1"/>
  <c r="CX12" i="19"/>
  <c r="CY12" i="19"/>
  <c r="CZ12" i="19"/>
  <c r="DA12" i="19"/>
  <c r="DB12" i="19"/>
  <c r="DC12" i="19"/>
  <c r="DD12" i="19"/>
  <c r="DE12" i="19"/>
  <c r="H24" i="17" s="1"/>
  <c r="DF12" i="19"/>
  <c r="CW13" i="19"/>
  <c r="J25" i="17" s="1"/>
  <c r="BG12" i="22" s="1"/>
  <c r="CX13" i="19"/>
  <c r="CY13" i="19"/>
  <c r="CZ13" i="19"/>
  <c r="DA13" i="19"/>
  <c r="DB13" i="19"/>
  <c r="DC13" i="19"/>
  <c r="DD13" i="19"/>
  <c r="DE13" i="19"/>
  <c r="H25" i="17" s="1"/>
  <c r="BE12" i="22" s="1"/>
  <c r="DF13" i="19"/>
  <c r="CW14" i="19"/>
  <c r="J26" i="17" s="1"/>
  <c r="BG13" i="22" s="1"/>
  <c r="CX14" i="19"/>
  <c r="CY14" i="19"/>
  <c r="CZ14" i="19"/>
  <c r="DA14" i="19"/>
  <c r="DB14" i="19"/>
  <c r="DC14" i="19"/>
  <c r="DD14" i="19"/>
  <c r="DE14" i="19"/>
  <c r="H26" i="17" s="1"/>
  <c r="BE13" i="22" s="1"/>
  <c r="DF14" i="19"/>
  <c r="CW15" i="19"/>
  <c r="J27" i="17" s="1"/>
  <c r="BG14" i="22" s="1"/>
  <c r="CX15" i="19"/>
  <c r="CY15" i="19"/>
  <c r="CZ15" i="19"/>
  <c r="DA15" i="19"/>
  <c r="DB15" i="19"/>
  <c r="DC15" i="19"/>
  <c r="DD15" i="19"/>
  <c r="DE15" i="19"/>
  <c r="H27" i="17" s="1"/>
  <c r="BE14" i="22" s="1"/>
  <c r="DF15" i="19"/>
  <c r="CW16" i="19"/>
  <c r="J28" i="17" s="1"/>
  <c r="BG15" i="22" s="1"/>
  <c r="CX16" i="19"/>
  <c r="CY16" i="19"/>
  <c r="CZ16" i="19"/>
  <c r="DA16" i="19"/>
  <c r="DB16" i="19"/>
  <c r="DC16" i="19"/>
  <c r="DD16" i="19"/>
  <c r="DE16" i="19"/>
  <c r="H28" i="17" s="1"/>
  <c r="BE15" i="22" s="1"/>
  <c r="DF16" i="19"/>
  <c r="CW17" i="19"/>
  <c r="J29" i="17" s="1"/>
  <c r="BG16" i="22" s="1"/>
  <c r="CX17" i="19"/>
  <c r="CY17" i="19"/>
  <c r="CZ17" i="19"/>
  <c r="DA17" i="19"/>
  <c r="DB17" i="19"/>
  <c r="DC17" i="19"/>
  <c r="DD17" i="19"/>
  <c r="DE17" i="19"/>
  <c r="H29" i="17" s="1"/>
  <c r="BE16" i="22" s="1"/>
  <c r="DF17" i="19"/>
  <c r="CW18" i="19"/>
  <c r="J30" i="17" s="1"/>
  <c r="BG17" i="22" s="1"/>
  <c r="CX18" i="19"/>
  <c r="CY18" i="19"/>
  <c r="CZ18" i="19"/>
  <c r="DA18" i="19"/>
  <c r="DB18" i="19"/>
  <c r="DC18" i="19"/>
  <c r="DD18" i="19"/>
  <c r="DE18" i="19"/>
  <c r="H30" i="17" s="1"/>
  <c r="BE17" i="22" s="1"/>
  <c r="DF18" i="19"/>
  <c r="CW19" i="19"/>
  <c r="J31" i="17" s="1"/>
  <c r="BG18" i="22" s="1"/>
  <c r="CX19" i="19"/>
  <c r="CY19" i="19"/>
  <c r="CZ19" i="19"/>
  <c r="DA19" i="19"/>
  <c r="DB19" i="19"/>
  <c r="DC19" i="19"/>
  <c r="DD19" i="19"/>
  <c r="DE19" i="19"/>
  <c r="H31" i="17" s="1"/>
  <c r="BE18" i="22" s="1"/>
  <c r="DF19" i="19"/>
  <c r="CW21" i="19"/>
  <c r="J33" i="17" s="1"/>
  <c r="CX21" i="19"/>
  <c r="CY21" i="19"/>
  <c r="CZ21" i="19"/>
  <c r="DA21" i="19"/>
  <c r="DB21" i="19"/>
  <c r="DC21" i="19"/>
  <c r="DD21" i="19"/>
  <c r="DE21" i="19"/>
  <c r="H33" i="17" s="1"/>
  <c r="DF21" i="19"/>
  <c r="CW23" i="19"/>
  <c r="J36" i="17" s="1"/>
  <c r="CX23" i="19"/>
  <c r="CY23" i="19"/>
  <c r="CZ23" i="19"/>
  <c r="DA23" i="19"/>
  <c r="DB23" i="19"/>
  <c r="DC23" i="19"/>
  <c r="DD23" i="19"/>
  <c r="DE23" i="19"/>
  <c r="H36" i="17" s="1"/>
  <c r="DF23" i="19"/>
  <c r="CW25" i="19"/>
  <c r="J38" i="17" s="1"/>
  <c r="CX25" i="19"/>
  <c r="CY25" i="19"/>
  <c r="CZ25" i="19"/>
  <c r="DA25" i="19"/>
  <c r="DB25" i="19"/>
  <c r="DC25" i="19"/>
  <c r="DD25" i="19"/>
  <c r="DE25" i="19"/>
  <c r="H38" i="17" s="1"/>
  <c r="DF25" i="19"/>
  <c r="CW26" i="19"/>
  <c r="J39" i="17" s="1"/>
  <c r="CX26" i="19"/>
  <c r="CY26" i="19"/>
  <c r="CZ26" i="19"/>
  <c r="DA26" i="19"/>
  <c r="DB26" i="19"/>
  <c r="DC26" i="19"/>
  <c r="DD26" i="19"/>
  <c r="DE26" i="19"/>
  <c r="H39" i="17" s="1"/>
  <c r="DF26" i="19"/>
  <c r="CW27" i="19"/>
  <c r="J40" i="17" s="1"/>
  <c r="CX27" i="19"/>
  <c r="CY27" i="19"/>
  <c r="CZ27" i="19"/>
  <c r="DA27" i="19"/>
  <c r="DB27" i="19"/>
  <c r="DC27" i="19"/>
  <c r="DD27" i="19"/>
  <c r="DE27" i="19"/>
  <c r="H40" i="17" s="1"/>
  <c r="DF27" i="19"/>
  <c r="CW29" i="19"/>
  <c r="J42" i="17" s="1"/>
  <c r="CX29" i="19"/>
  <c r="CY29" i="19"/>
  <c r="CZ29" i="19"/>
  <c r="DA29" i="19"/>
  <c r="DB29" i="19"/>
  <c r="DC29" i="19"/>
  <c r="DD29" i="19"/>
  <c r="DE29" i="19"/>
  <c r="H42" i="17" s="1"/>
  <c r="DF29" i="19"/>
  <c r="CW30" i="19"/>
  <c r="J43" i="17" s="1"/>
  <c r="CX30" i="19"/>
  <c r="CY30" i="19"/>
  <c r="CZ30" i="19"/>
  <c r="DA30" i="19"/>
  <c r="DB30" i="19"/>
  <c r="DC30" i="19"/>
  <c r="DD30" i="19"/>
  <c r="DE30" i="19"/>
  <c r="H43" i="17" s="1"/>
  <c r="DF30" i="19"/>
  <c r="CW31" i="19"/>
  <c r="J44" i="17" s="1"/>
  <c r="CX31" i="19"/>
  <c r="CY31" i="19"/>
  <c r="CZ31" i="19"/>
  <c r="DA31" i="19"/>
  <c r="DB31" i="19"/>
  <c r="DC31" i="19"/>
  <c r="DD31" i="19"/>
  <c r="DE31" i="19"/>
  <c r="H44" i="17" s="1"/>
  <c r="DF31" i="19"/>
  <c r="CW32" i="19"/>
  <c r="J45" i="17" s="1"/>
  <c r="CX32" i="19"/>
  <c r="CY32" i="19"/>
  <c r="CZ32" i="19"/>
  <c r="DA32" i="19"/>
  <c r="DB32" i="19"/>
  <c r="DC32" i="19"/>
  <c r="DD32" i="19"/>
  <c r="DE32" i="19"/>
  <c r="H45" i="17" s="1"/>
  <c r="DF32" i="19"/>
  <c r="CW34" i="19"/>
  <c r="J48" i="17" s="1"/>
  <c r="BU85" i="22" s="1"/>
  <c r="CX34" i="19"/>
  <c r="CY34" i="19"/>
  <c r="CZ34" i="19"/>
  <c r="DA34" i="19"/>
  <c r="DB34" i="19"/>
  <c r="DC34" i="19"/>
  <c r="DD34" i="19"/>
  <c r="DE34" i="19"/>
  <c r="H48" i="17" s="1"/>
  <c r="BQ85" i="22" s="1"/>
  <c r="DF34" i="19"/>
  <c r="CW35" i="19"/>
  <c r="J49" i="17" s="1"/>
  <c r="CX35" i="19"/>
  <c r="CY35" i="19"/>
  <c r="CZ35" i="19"/>
  <c r="DA35" i="19"/>
  <c r="DB35" i="19"/>
  <c r="DC35" i="19"/>
  <c r="DD35" i="19"/>
  <c r="DE35" i="19"/>
  <c r="H49" i="17" s="1"/>
  <c r="DF35" i="19"/>
  <c r="CW36" i="19"/>
  <c r="J50" i="17" s="1"/>
  <c r="CX36" i="19"/>
  <c r="CY36" i="19"/>
  <c r="CZ36" i="19"/>
  <c r="DA36" i="19"/>
  <c r="DB36" i="19"/>
  <c r="DC36" i="19"/>
  <c r="DD36" i="19"/>
  <c r="DE36" i="19"/>
  <c r="H50" i="17" s="1"/>
  <c r="DF36" i="19"/>
  <c r="CW37" i="19"/>
  <c r="J51" i="17" s="1"/>
  <c r="CX37" i="19"/>
  <c r="CY37" i="19"/>
  <c r="CZ37" i="19"/>
  <c r="DA37" i="19"/>
  <c r="DB37" i="19"/>
  <c r="DC37" i="19"/>
  <c r="DD37" i="19"/>
  <c r="DE37" i="19"/>
  <c r="H51" i="17" s="1"/>
  <c r="DF37" i="19"/>
  <c r="CW38" i="19"/>
  <c r="J52" i="17" s="1"/>
  <c r="CX38" i="19"/>
  <c r="CY38" i="19"/>
  <c r="CZ38" i="19"/>
  <c r="DA38" i="19"/>
  <c r="DB38" i="19"/>
  <c r="DC38" i="19"/>
  <c r="DD38" i="19"/>
  <c r="DE38" i="19"/>
  <c r="H52" i="17" s="1"/>
  <c r="DF38" i="19"/>
  <c r="CW39" i="19"/>
  <c r="J53" i="17" s="1"/>
  <c r="CX39" i="19"/>
  <c r="CY39" i="19"/>
  <c r="CZ39" i="19"/>
  <c r="DA39" i="19"/>
  <c r="DB39" i="19"/>
  <c r="DC39" i="19"/>
  <c r="DD39" i="19"/>
  <c r="DE39" i="19"/>
  <c r="H53" i="17" s="1"/>
  <c r="DF39" i="19"/>
  <c r="CW41" i="19"/>
  <c r="J55" i="17" s="1"/>
  <c r="CX41" i="19"/>
  <c r="CY41" i="19"/>
  <c r="CZ41" i="19"/>
  <c r="DA41" i="19"/>
  <c r="DB41" i="19"/>
  <c r="DC41" i="19"/>
  <c r="DD41" i="19"/>
  <c r="DE41" i="19"/>
  <c r="H55" i="17" s="1"/>
  <c r="DF41" i="19"/>
  <c r="CW42" i="19"/>
  <c r="J56" i="17" s="1"/>
  <c r="CX42" i="19"/>
  <c r="CY42" i="19"/>
  <c r="CZ42" i="19"/>
  <c r="DA42" i="19"/>
  <c r="DB42" i="19"/>
  <c r="DC42" i="19"/>
  <c r="DD42" i="19"/>
  <c r="DE42" i="19"/>
  <c r="H56" i="17" s="1"/>
  <c r="DF42" i="19"/>
  <c r="CW43" i="19"/>
  <c r="CX43" i="19"/>
  <c r="CY43" i="19"/>
  <c r="CZ43" i="19"/>
  <c r="DA43" i="19"/>
  <c r="DB43" i="19"/>
  <c r="DC43" i="19"/>
  <c r="DD43" i="19"/>
  <c r="DE43" i="19"/>
  <c r="H57" i="17" s="1"/>
  <c r="DF43" i="19"/>
  <c r="CW44" i="19"/>
  <c r="J58" i="17" s="1"/>
  <c r="CX44" i="19"/>
  <c r="CY44" i="19"/>
  <c r="CZ44" i="19"/>
  <c r="DA44" i="19"/>
  <c r="DB44" i="19"/>
  <c r="DC44" i="19"/>
  <c r="DD44" i="19"/>
  <c r="DE44" i="19"/>
  <c r="H58" i="17" s="1"/>
  <c r="DF44" i="19"/>
  <c r="CW45" i="19"/>
  <c r="J59" i="17" s="1"/>
  <c r="CX45" i="19"/>
  <c r="CY45" i="19"/>
  <c r="CZ45" i="19"/>
  <c r="DA45" i="19"/>
  <c r="DB45" i="19"/>
  <c r="DC45" i="19"/>
  <c r="DD45" i="19"/>
  <c r="DE45" i="19"/>
  <c r="H59" i="17" s="1"/>
  <c r="DF45" i="19"/>
  <c r="CW46" i="19"/>
  <c r="J60" i="17" s="1"/>
  <c r="CX46" i="19"/>
  <c r="CY46" i="19"/>
  <c r="CZ46" i="19"/>
  <c r="DA46" i="19"/>
  <c r="DB46" i="19"/>
  <c r="DC46" i="19"/>
  <c r="DD46" i="19"/>
  <c r="DE46" i="19"/>
  <c r="H60" i="17" s="1"/>
  <c r="DF46" i="19"/>
  <c r="CW47" i="19"/>
  <c r="J61" i="17" s="1"/>
  <c r="CX47" i="19"/>
  <c r="CY47" i="19"/>
  <c r="CZ47" i="19"/>
  <c r="DA47" i="19"/>
  <c r="DB47" i="19"/>
  <c r="DC47" i="19"/>
  <c r="DD47" i="19"/>
  <c r="DE47" i="19"/>
  <c r="H61" i="17" s="1"/>
  <c r="DF47" i="19"/>
  <c r="CW48" i="19"/>
  <c r="J62" i="17" s="1"/>
  <c r="CX48" i="19"/>
  <c r="CY48" i="19"/>
  <c r="CZ48" i="19"/>
  <c r="DA48" i="19"/>
  <c r="DB48" i="19"/>
  <c r="DC48" i="19"/>
  <c r="DD48" i="19"/>
  <c r="DE48" i="19"/>
  <c r="H62" i="17" s="1"/>
  <c r="DF48" i="19"/>
  <c r="CW49" i="19"/>
  <c r="J63" i="17" s="1"/>
  <c r="CX49" i="19"/>
  <c r="CY49" i="19"/>
  <c r="CZ49" i="19"/>
  <c r="DA49" i="19"/>
  <c r="DB49" i="19"/>
  <c r="DC49" i="19"/>
  <c r="DD49" i="19"/>
  <c r="DE49" i="19"/>
  <c r="H63" i="17" s="1"/>
  <c r="DF49" i="19"/>
  <c r="CW50" i="19"/>
  <c r="CX50" i="19"/>
  <c r="CY50" i="19"/>
  <c r="CZ50" i="19"/>
  <c r="DA50" i="19"/>
  <c r="DB50" i="19"/>
  <c r="DC50" i="19"/>
  <c r="DD50" i="19"/>
  <c r="DE50" i="19"/>
  <c r="DF50" i="19"/>
  <c r="CW24" i="19"/>
  <c r="CY24" i="19"/>
  <c r="DA24" i="19"/>
  <c r="DC24" i="19"/>
  <c r="DE24" i="19"/>
  <c r="CW54" i="19"/>
  <c r="J68" i="17" s="1"/>
  <c r="CX54" i="19"/>
  <c r="CY54" i="19"/>
  <c r="CZ54" i="19"/>
  <c r="DA54" i="19"/>
  <c r="DB54" i="19"/>
  <c r="DC54" i="19"/>
  <c r="DD54" i="19"/>
  <c r="DE54" i="19"/>
  <c r="H68" i="17" s="1"/>
  <c r="DF54" i="19"/>
  <c r="CW55" i="19"/>
  <c r="J69" i="17" s="1"/>
  <c r="CX55" i="19"/>
  <c r="CY55" i="19"/>
  <c r="CZ55" i="19"/>
  <c r="DA55" i="19"/>
  <c r="DB55" i="19"/>
  <c r="DC55" i="19"/>
  <c r="DD55" i="19"/>
  <c r="DE55" i="19"/>
  <c r="H69" i="17" s="1"/>
  <c r="DF55" i="19"/>
  <c r="CW56" i="19"/>
  <c r="J70" i="17" s="1"/>
  <c r="CX56" i="19"/>
  <c r="CY56" i="19"/>
  <c r="CZ56" i="19"/>
  <c r="DA56" i="19"/>
  <c r="DB56" i="19"/>
  <c r="DC56" i="19"/>
  <c r="DD56" i="19"/>
  <c r="DE56" i="19"/>
  <c r="H70" i="17" s="1"/>
  <c r="DF56" i="19"/>
  <c r="CW57" i="19"/>
  <c r="J71" i="17" s="1"/>
  <c r="CX57" i="19"/>
  <c r="CY57" i="19"/>
  <c r="CZ57" i="19"/>
  <c r="DA57" i="19"/>
  <c r="DB57" i="19"/>
  <c r="DC57" i="19"/>
  <c r="DD57" i="19"/>
  <c r="DE57" i="19"/>
  <c r="H71" i="17" s="1"/>
  <c r="DF57" i="19"/>
  <c r="CW58" i="19"/>
  <c r="J72" i="17" s="1"/>
  <c r="CX58" i="19"/>
  <c r="CY58" i="19"/>
  <c r="CZ58" i="19"/>
  <c r="DA58" i="19"/>
  <c r="DB58" i="19"/>
  <c r="DC58" i="19"/>
  <c r="DD58" i="19"/>
  <c r="DE58" i="19"/>
  <c r="H72" i="17" s="1"/>
  <c r="DF58" i="19"/>
  <c r="CW59" i="19"/>
  <c r="J73" i="17" s="1"/>
  <c r="CX59" i="19"/>
  <c r="CY59" i="19"/>
  <c r="CZ59" i="19"/>
  <c r="DA59" i="19"/>
  <c r="DB59" i="19"/>
  <c r="DC59" i="19"/>
  <c r="DD59" i="19"/>
  <c r="DE59" i="19"/>
  <c r="H73" i="17" s="1"/>
  <c r="DF59" i="19"/>
  <c r="CW60" i="19"/>
  <c r="J74" i="17" s="1"/>
  <c r="CX60" i="19"/>
  <c r="CY60" i="19"/>
  <c r="CZ60" i="19"/>
  <c r="DA60" i="19"/>
  <c r="DB60" i="19"/>
  <c r="DC60" i="19"/>
  <c r="DD60" i="19"/>
  <c r="DE60" i="19"/>
  <c r="H74" i="17" s="1"/>
  <c r="DF60" i="19"/>
  <c r="CW61" i="19"/>
  <c r="J75" i="17" s="1"/>
  <c r="CX61" i="19"/>
  <c r="CY61" i="19"/>
  <c r="CZ61" i="19"/>
  <c r="DA61" i="19"/>
  <c r="DB61" i="19"/>
  <c r="DC61" i="19"/>
  <c r="DD61" i="19"/>
  <c r="DE61" i="19"/>
  <c r="H75" i="17" s="1"/>
  <c r="DF61" i="19"/>
  <c r="CW63" i="19"/>
  <c r="J77" i="17" s="1"/>
  <c r="CX63" i="19"/>
  <c r="CY63" i="19"/>
  <c r="CZ63" i="19"/>
  <c r="DA63" i="19"/>
  <c r="DB63" i="19"/>
  <c r="DC63" i="19"/>
  <c r="DD63" i="19"/>
  <c r="DE63" i="19"/>
  <c r="H77" i="17" s="1"/>
  <c r="DF63" i="19"/>
  <c r="CW65" i="19"/>
  <c r="J79" i="17" s="1"/>
  <c r="CX65" i="19"/>
  <c r="CY65" i="19"/>
  <c r="CZ65" i="19"/>
  <c r="DA65" i="19"/>
  <c r="DB65" i="19"/>
  <c r="DC65" i="19"/>
  <c r="DD65" i="19"/>
  <c r="DE65" i="19"/>
  <c r="H79" i="17" s="1"/>
  <c r="DF65" i="19"/>
  <c r="CW66" i="19"/>
  <c r="J80" i="17" s="1"/>
  <c r="CX66" i="19"/>
  <c r="CY66" i="19"/>
  <c r="CZ66" i="19"/>
  <c r="DA66" i="19"/>
  <c r="DB66" i="19"/>
  <c r="DC66" i="19"/>
  <c r="DD66" i="19"/>
  <c r="DE66" i="19"/>
  <c r="H80" i="17" s="1"/>
  <c r="DF66" i="19"/>
  <c r="CW67" i="19"/>
  <c r="J81" i="17" s="1"/>
  <c r="CX67" i="19"/>
  <c r="CY67" i="19"/>
  <c r="CZ67" i="19"/>
  <c r="DA67" i="19"/>
  <c r="DB67" i="19"/>
  <c r="DC67" i="19"/>
  <c r="DD67" i="19"/>
  <c r="DE67" i="19"/>
  <c r="H81" i="17" s="1"/>
  <c r="DF67" i="19"/>
  <c r="CX69" i="19"/>
  <c r="DA69" i="19"/>
  <c r="DC69" i="19"/>
  <c r="DD69" i="19"/>
  <c r="DE69" i="19"/>
  <c r="DF69" i="19"/>
  <c r="B128" i="20" l="1"/>
  <c r="BL96" i="22"/>
  <c r="BL123" i="22" s="1"/>
  <c r="BR82" i="22"/>
  <c r="BP78" i="22"/>
  <c r="BP110" i="22" s="1"/>
  <c r="BT82" i="22"/>
  <c r="BT81" i="22"/>
  <c r="BT113" i="22" s="1"/>
  <c r="BU84" i="22"/>
  <c r="BU86" i="22" s="1"/>
  <c r="BT78" i="22"/>
  <c r="BT110" i="22" s="1"/>
  <c r="J57" i="17"/>
  <c r="BT83" i="22" s="1"/>
  <c r="BG19" i="22" s="1"/>
  <c r="BG20" i="22" s="1"/>
  <c r="BR81" i="22"/>
  <c r="BR113" i="22" s="1"/>
  <c r="BR79" i="22"/>
  <c r="BR111" i="22" s="1"/>
  <c r="BP96" i="22"/>
  <c r="BP123" i="22" s="1"/>
  <c r="BR78" i="22"/>
  <c r="BR110" i="22" s="1"/>
  <c r="BT80" i="22"/>
  <c r="BT112" i="22" s="1"/>
  <c r="BM102" i="22"/>
  <c r="BM125" i="22"/>
  <c r="BM126" i="22" s="1"/>
  <c r="BU102" i="22"/>
  <c r="BU125" i="22"/>
  <c r="BU126" i="22" s="1"/>
  <c r="BS102" i="22"/>
  <c r="BS125" i="22"/>
  <c r="BS126" i="22" s="1"/>
  <c r="BO102" i="22"/>
  <c r="BO125" i="22"/>
  <c r="BO126" i="22" s="1"/>
  <c r="BR121" i="22"/>
  <c r="BN121" i="22"/>
  <c r="BQ84" i="22"/>
  <c r="BP81" i="22"/>
  <c r="BP113" i="22" s="1"/>
  <c r="BL102" i="22"/>
  <c r="BT96" i="22"/>
  <c r="BT123" i="22" s="1"/>
  <c r="BR96" i="22"/>
  <c r="BR123" i="22" s="1"/>
  <c r="BN96" i="22"/>
  <c r="BN123" i="22" s="1"/>
  <c r="BP126" i="22"/>
  <c r="BT122" i="22"/>
  <c r="BQ102" i="22"/>
  <c r="BQ125" i="22"/>
  <c r="BQ126" i="22" s="1"/>
  <c r="BP82" i="22"/>
  <c r="BP83" i="22"/>
  <c r="BE19" i="22" s="1"/>
  <c r="BE20" i="22" s="1"/>
  <c r="BL126" i="22"/>
  <c r="BS84" i="22"/>
  <c r="BR83" i="22"/>
  <c r="BF19" i="22" s="1"/>
  <c r="BF20" i="22" s="1"/>
  <c r="BJ19" i="22"/>
  <c r="BJ20" i="22" s="1"/>
  <c r="BP102" i="22"/>
  <c r="F17" i="17"/>
  <c r="F78" i="17"/>
  <c r="F80" i="17"/>
  <c r="F69" i="17"/>
  <c r="F71" i="17"/>
  <c r="F73" i="17"/>
  <c r="F75" i="17"/>
  <c r="F56" i="17"/>
  <c r="F58" i="17"/>
  <c r="F60" i="17"/>
  <c r="F62" i="17"/>
  <c r="F55" i="17"/>
  <c r="F50" i="17"/>
  <c r="F52" i="17"/>
  <c r="F48" i="17"/>
  <c r="BM85" i="22" s="1"/>
  <c r="F38" i="17"/>
  <c r="F40" i="17"/>
  <c r="F43" i="17"/>
  <c r="F45" i="17"/>
  <c r="F33" i="17"/>
  <c r="F26" i="17"/>
  <c r="BC13" i="22" s="1"/>
  <c r="F28" i="17"/>
  <c r="BC15" i="22" s="1"/>
  <c r="F30" i="17"/>
  <c r="BC17" i="22" s="1"/>
  <c r="F24" i="17"/>
  <c r="F20" i="17"/>
  <c r="F18" i="17"/>
  <c r="F79" i="17"/>
  <c r="F81" i="17"/>
  <c r="F77" i="17"/>
  <c r="F70" i="17"/>
  <c r="F72" i="17"/>
  <c r="F74" i="17"/>
  <c r="F68" i="17"/>
  <c r="F57" i="17"/>
  <c r="F59" i="17"/>
  <c r="F61" i="17"/>
  <c r="F63" i="17"/>
  <c r="F49" i="17"/>
  <c r="F51" i="17"/>
  <c r="F39" i="17"/>
  <c r="F42" i="17"/>
  <c r="F44" i="17"/>
  <c r="F36" i="17"/>
  <c r="F25" i="17"/>
  <c r="BC12" i="22" s="1"/>
  <c r="F27" i="17"/>
  <c r="BC14" i="22" s="1"/>
  <c r="F29" i="17"/>
  <c r="BC16" i="22" s="1"/>
  <c r="F19" i="17"/>
  <c r="F21" i="17"/>
  <c r="BC18" i="22"/>
  <c r="DH52" i="19"/>
  <c r="DH39" i="19"/>
  <c r="DL52" i="19"/>
  <c r="DL39" i="19"/>
  <c r="DP52" i="19"/>
  <c r="DP39" i="19"/>
  <c r="DT52" i="19"/>
  <c r="DT39" i="19"/>
  <c r="DX52" i="19"/>
  <c r="DX39" i="19"/>
  <c r="EB52" i="19"/>
  <c r="EB39" i="19"/>
  <c r="EF52" i="19"/>
  <c r="EF39" i="19"/>
  <c r="EJ52" i="19"/>
  <c r="EJ39" i="19"/>
  <c r="EN52" i="19"/>
  <c r="EN39" i="19"/>
  <c r="ER52" i="19"/>
  <c r="ER39" i="19"/>
  <c r="EV52" i="19"/>
  <c r="EV39" i="19"/>
  <c r="EZ52" i="19"/>
  <c r="EZ39" i="19"/>
  <c r="FD52" i="19"/>
  <c r="FD39" i="19"/>
  <c r="FH52" i="19"/>
  <c r="FH39" i="19"/>
  <c r="FL52" i="19"/>
  <c r="FL39" i="19"/>
  <c r="FP52" i="19"/>
  <c r="FP39" i="19"/>
  <c r="FT52" i="19"/>
  <c r="FT39" i="19"/>
  <c r="FX52" i="19"/>
  <c r="FX39" i="19"/>
  <c r="GB52" i="19"/>
  <c r="GB39" i="19"/>
  <c r="GF52" i="19"/>
  <c r="GF39" i="19"/>
  <c r="GJ52" i="19"/>
  <c r="GJ39" i="19"/>
  <c r="DJ52" i="19"/>
  <c r="DJ39" i="19"/>
  <c r="DN52" i="19"/>
  <c r="DN39" i="19"/>
  <c r="DR52" i="19"/>
  <c r="DR39" i="19"/>
  <c r="DV52" i="19"/>
  <c r="DV39" i="19"/>
  <c r="F53" i="17" s="1"/>
  <c r="DZ52" i="19"/>
  <c r="DZ39" i="19"/>
  <c r="ED52" i="19"/>
  <c r="ED39" i="19"/>
  <c r="EH52" i="19"/>
  <c r="EH39" i="19"/>
  <c r="EL52" i="19"/>
  <c r="EL39" i="19"/>
  <c r="EP52" i="19"/>
  <c r="EP39" i="19"/>
  <c r="ET52" i="19"/>
  <c r="ET39" i="19"/>
  <c r="EX52" i="19"/>
  <c r="EX39" i="19"/>
  <c r="FB52" i="19"/>
  <c r="FB39" i="19"/>
  <c r="FF52" i="19"/>
  <c r="FF39" i="19"/>
  <c r="FJ52" i="19"/>
  <c r="FJ39" i="19"/>
  <c r="FN52" i="19"/>
  <c r="FN39" i="19"/>
  <c r="FR52" i="19"/>
  <c r="FR39" i="19"/>
  <c r="FV52" i="19"/>
  <c r="FV39" i="19"/>
  <c r="FZ52" i="19"/>
  <c r="FZ39" i="19"/>
  <c r="GD52" i="19"/>
  <c r="GD39" i="19"/>
  <c r="GH52" i="19"/>
  <c r="GH39" i="19"/>
  <c r="GL52" i="19"/>
  <c r="GL39" i="19"/>
  <c r="DG50" i="19"/>
  <c r="DI50" i="19"/>
  <c r="DK50" i="19"/>
  <c r="DM50" i="19"/>
  <c r="DO50" i="19"/>
  <c r="DQ50" i="19"/>
  <c r="DS50" i="19"/>
  <c r="DU50" i="19"/>
  <c r="DW50" i="19"/>
  <c r="DY50" i="19"/>
  <c r="EA50" i="19"/>
  <c r="EC50" i="19"/>
  <c r="EE50" i="19"/>
  <c r="EG50" i="19"/>
  <c r="H64" i="17" s="1"/>
  <c r="EI50" i="19"/>
  <c r="EK50" i="19"/>
  <c r="EM50" i="19"/>
  <c r="EO50" i="19"/>
  <c r="EQ50" i="19"/>
  <c r="ES50" i="19"/>
  <c r="EU50" i="19"/>
  <c r="EW50" i="19"/>
  <c r="EY50" i="19"/>
  <c r="FA50" i="19"/>
  <c r="F64" i="17" s="1"/>
  <c r="FC50" i="19"/>
  <c r="FE50" i="19"/>
  <c r="FG50" i="19"/>
  <c r="FI50" i="19"/>
  <c r="FK50" i="19"/>
  <c r="FM50" i="19"/>
  <c r="FO50" i="19"/>
  <c r="I141" i="17" s="1"/>
  <c r="FQ50" i="19"/>
  <c r="J64" i="17" s="1"/>
  <c r="FS50" i="19"/>
  <c r="FU50" i="19"/>
  <c r="FW50" i="19"/>
  <c r="FY50" i="19"/>
  <c r="GA50" i="19"/>
  <c r="GC50" i="19"/>
  <c r="GE50" i="19"/>
  <c r="GG50" i="19"/>
  <c r="GI50" i="19"/>
  <c r="GK50" i="19"/>
  <c r="GM50" i="19"/>
  <c r="G141" i="17" s="1"/>
  <c r="DH24" i="19"/>
  <c r="DH69" i="19"/>
  <c r="DL24" i="19"/>
  <c r="DL69" i="19"/>
  <c r="DP24" i="19"/>
  <c r="DP69" i="19"/>
  <c r="DT24" i="19"/>
  <c r="DT69" i="19"/>
  <c r="DX24" i="19"/>
  <c r="DX69" i="19"/>
  <c r="EB24" i="19"/>
  <c r="EB69" i="19"/>
  <c r="EF24" i="19"/>
  <c r="EF69" i="19"/>
  <c r="EJ24" i="19"/>
  <c r="EJ69" i="19"/>
  <c r="EN24" i="19"/>
  <c r="EN69" i="19"/>
  <c r="ER24" i="19"/>
  <c r="ER69" i="19"/>
  <c r="EV24" i="19"/>
  <c r="EV69" i="19"/>
  <c r="EZ24" i="19"/>
  <c r="EZ69" i="19"/>
  <c r="FD24" i="19"/>
  <c r="FD69" i="19"/>
  <c r="FH24" i="19"/>
  <c r="FH69" i="19"/>
  <c r="FL24" i="19"/>
  <c r="FL69" i="19"/>
  <c r="FP24" i="19"/>
  <c r="FP69" i="19"/>
  <c r="FT24" i="19"/>
  <c r="FT69" i="19"/>
  <c r="FX24" i="19"/>
  <c r="FX69" i="19"/>
  <c r="GB24" i="19"/>
  <c r="GB69" i="19"/>
  <c r="GF24" i="19"/>
  <c r="GF69" i="19"/>
  <c r="GJ24" i="19"/>
  <c r="GJ69" i="19"/>
  <c r="DJ24" i="19"/>
  <c r="DJ69" i="19"/>
  <c r="DN24" i="19"/>
  <c r="DN69" i="19"/>
  <c r="DR24" i="19"/>
  <c r="DR69" i="19"/>
  <c r="DV24" i="19"/>
  <c r="DV69" i="19"/>
  <c r="DZ24" i="19"/>
  <c r="DZ69" i="19"/>
  <c r="ED24" i="19"/>
  <c r="ED69" i="19"/>
  <c r="EH24" i="19"/>
  <c r="EH69" i="19"/>
  <c r="EL24" i="19"/>
  <c r="EL69" i="19"/>
  <c r="EP24" i="19"/>
  <c r="EP69" i="19"/>
  <c r="ET24" i="19"/>
  <c r="ET69" i="19"/>
  <c r="EX24" i="19"/>
  <c r="EX69" i="19"/>
  <c r="FB24" i="19"/>
  <c r="FB69" i="19"/>
  <c r="FF24" i="19"/>
  <c r="FF69" i="19"/>
  <c r="FJ24" i="19"/>
  <c r="FJ69" i="19"/>
  <c r="FN24" i="19"/>
  <c r="FN69" i="19"/>
  <c r="FR24" i="19"/>
  <c r="FR69" i="19"/>
  <c r="FV24" i="19"/>
  <c r="FV69" i="19"/>
  <c r="FZ24" i="19"/>
  <c r="FZ69" i="19"/>
  <c r="GD24" i="19"/>
  <c r="GD69" i="19"/>
  <c r="GH24" i="19"/>
  <c r="GH69" i="19"/>
  <c r="GL24" i="19"/>
  <c r="GL69" i="19"/>
  <c r="CU61" i="19"/>
  <c r="CV39" i="19"/>
  <c r="DF64" i="19"/>
  <c r="DD64" i="19"/>
  <c r="DB64" i="19"/>
  <c r="CZ64" i="19"/>
  <c r="CX64" i="19"/>
  <c r="DF24" i="19"/>
  <c r="DF52" i="19"/>
  <c r="DD24" i="19"/>
  <c r="DD52" i="19"/>
  <c r="DB24" i="19"/>
  <c r="DB52" i="19"/>
  <c r="CZ24" i="19"/>
  <c r="CZ52" i="19"/>
  <c r="CX24" i="19"/>
  <c r="CX52" i="19"/>
  <c r="DE64" i="19"/>
  <c r="H78" i="17" s="1"/>
  <c r="BP79" i="22" s="1"/>
  <c r="DC64" i="19"/>
  <c r="DA64" i="19"/>
  <c r="CY64" i="19"/>
  <c r="CW64" i="19"/>
  <c r="J78" i="17" s="1"/>
  <c r="BT79" i="22" s="1"/>
  <c r="DE52" i="19"/>
  <c r="DC52" i="19"/>
  <c r="DA52" i="19"/>
  <c r="CY52" i="19"/>
  <c r="CW52" i="19"/>
  <c r="CR24" i="19"/>
  <c r="CV24" i="19"/>
  <c r="CT24" i="19"/>
  <c r="CS50" i="19"/>
  <c r="CU52" i="19"/>
  <c r="CS52" i="19"/>
  <c r="CT69" i="19"/>
  <c r="CS67" i="19"/>
  <c r="CR26" i="19"/>
  <c r="G39" i="17" s="1"/>
  <c r="CS26" i="19"/>
  <c r="CT26" i="19"/>
  <c r="CU26" i="19"/>
  <c r="CV26" i="19"/>
  <c r="CR27" i="19"/>
  <c r="G40" i="17" s="1"/>
  <c r="CS27" i="19"/>
  <c r="CT27" i="19"/>
  <c r="CU27" i="19"/>
  <c r="CV27" i="19"/>
  <c r="CR28" i="19"/>
  <c r="CS28" i="19"/>
  <c r="CT28" i="19"/>
  <c r="CU28" i="19"/>
  <c r="CV28" i="19"/>
  <c r="CR29" i="19"/>
  <c r="CS29" i="19"/>
  <c r="CT29" i="19"/>
  <c r="CU29" i="19"/>
  <c r="CV29" i="19"/>
  <c r="CR31" i="19"/>
  <c r="G44" i="17" s="1"/>
  <c r="CS31" i="19"/>
  <c r="CT31" i="19"/>
  <c r="CU31" i="19"/>
  <c r="CV31" i="19"/>
  <c r="CR32" i="19"/>
  <c r="G45" i="17" s="1"/>
  <c r="CS32" i="19"/>
  <c r="CT32" i="19"/>
  <c r="CU32" i="19"/>
  <c r="CV32" i="19"/>
  <c r="CR33" i="19"/>
  <c r="CS33" i="19"/>
  <c r="CT33" i="19"/>
  <c r="CU33" i="19"/>
  <c r="CV33" i="19"/>
  <c r="CR34" i="19"/>
  <c r="CS34" i="19"/>
  <c r="CT34" i="19"/>
  <c r="CU34" i="19"/>
  <c r="CV34" i="19"/>
  <c r="CR35" i="19"/>
  <c r="G49" i="17" s="1"/>
  <c r="CS35" i="19"/>
  <c r="CT35" i="19"/>
  <c r="CU35" i="19"/>
  <c r="CV35" i="19"/>
  <c r="CR36" i="19"/>
  <c r="G50" i="17" s="1"/>
  <c r="CS36" i="19"/>
  <c r="CT36" i="19"/>
  <c r="CU36" i="19"/>
  <c r="CV36" i="19"/>
  <c r="CR37" i="19"/>
  <c r="CS37" i="19"/>
  <c r="CT37" i="19"/>
  <c r="CU37" i="19"/>
  <c r="CV37" i="19"/>
  <c r="CR38" i="19"/>
  <c r="CS38" i="19"/>
  <c r="CT38" i="19"/>
  <c r="CU38" i="19"/>
  <c r="CV38" i="19"/>
  <c r="CR39" i="19"/>
  <c r="CS39" i="19"/>
  <c r="CT39" i="19"/>
  <c r="CR40" i="19"/>
  <c r="CS40" i="19"/>
  <c r="CT40" i="19"/>
  <c r="CU40" i="19"/>
  <c r="CV40" i="19"/>
  <c r="CR41" i="19"/>
  <c r="G55" i="17" s="1"/>
  <c r="CS41" i="19"/>
  <c r="CT41" i="19"/>
  <c r="CU41" i="19"/>
  <c r="CV41" i="19"/>
  <c r="CR42" i="19"/>
  <c r="G56" i="17" s="1"/>
  <c r="CS42" i="19"/>
  <c r="CT42" i="19"/>
  <c r="CU42" i="19"/>
  <c r="CV42" i="19"/>
  <c r="CR43" i="19"/>
  <c r="CS43" i="19"/>
  <c r="CT43" i="19"/>
  <c r="CU43" i="19"/>
  <c r="CV43" i="19"/>
  <c r="CR44" i="19"/>
  <c r="CS44" i="19"/>
  <c r="CT44" i="19"/>
  <c r="CU44" i="19"/>
  <c r="CV44" i="19"/>
  <c r="CR45" i="19"/>
  <c r="G59" i="17" s="1"/>
  <c r="CS45" i="19"/>
  <c r="CT45" i="19"/>
  <c r="CU45" i="19"/>
  <c r="CV45" i="19"/>
  <c r="CR46" i="19"/>
  <c r="G60" i="17" s="1"/>
  <c r="CS46" i="19"/>
  <c r="CT46" i="19"/>
  <c r="CU46" i="19"/>
  <c r="CV46" i="19"/>
  <c r="CR47" i="19"/>
  <c r="CS47" i="19"/>
  <c r="CT47" i="19"/>
  <c r="CU47" i="19"/>
  <c r="CV47" i="19"/>
  <c r="CR48" i="19"/>
  <c r="CS48" i="19"/>
  <c r="CT48" i="19"/>
  <c r="CU48" i="19"/>
  <c r="CV48" i="19"/>
  <c r="CR49" i="19"/>
  <c r="G63" i="17" s="1"/>
  <c r="CS49" i="19"/>
  <c r="CT49" i="19"/>
  <c r="CU49" i="19"/>
  <c r="CV49" i="19"/>
  <c r="CR50" i="19"/>
  <c r="CT50" i="19"/>
  <c r="CU50" i="19"/>
  <c r="CV50" i="19"/>
  <c r="CR51" i="19"/>
  <c r="CS51" i="19"/>
  <c r="CT51" i="19"/>
  <c r="CU51" i="19"/>
  <c r="CV51" i="19"/>
  <c r="CR52" i="19"/>
  <c r="CT52" i="19"/>
  <c r="CR53" i="19"/>
  <c r="CS53" i="19"/>
  <c r="CT53" i="19"/>
  <c r="CU53" i="19"/>
  <c r="CV53" i="19"/>
  <c r="CR54" i="19"/>
  <c r="G68" i="17" s="1"/>
  <c r="CS54" i="19"/>
  <c r="CT54" i="19"/>
  <c r="CU54" i="19"/>
  <c r="CV54" i="19"/>
  <c r="CR55" i="19"/>
  <c r="CS55" i="19"/>
  <c r="CT55" i="19"/>
  <c r="CU55" i="19"/>
  <c r="CV55" i="19"/>
  <c r="CR56" i="19"/>
  <c r="CS56" i="19"/>
  <c r="CT56" i="19"/>
  <c r="CU56" i="19"/>
  <c r="CV56" i="19"/>
  <c r="CR57" i="19"/>
  <c r="G71" i="17" s="1"/>
  <c r="CS57" i="19"/>
  <c r="CT57" i="19"/>
  <c r="CU57" i="19"/>
  <c r="CV57" i="19"/>
  <c r="CR58" i="19"/>
  <c r="G72" i="17" s="1"/>
  <c r="CS58" i="19"/>
  <c r="CT58" i="19"/>
  <c r="CU58" i="19"/>
  <c r="CV58" i="19"/>
  <c r="CR59" i="19"/>
  <c r="CS59" i="19"/>
  <c r="CT59" i="19"/>
  <c r="CU59" i="19"/>
  <c r="CV59" i="19"/>
  <c r="CR60" i="19"/>
  <c r="CS60" i="19"/>
  <c r="CT60" i="19"/>
  <c r="CU60" i="19"/>
  <c r="CV60" i="19"/>
  <c r="CR61" i="19"/>
  <c r="G75" i="17" s="1"/>
  <c r="CS61" i="19"/>
  <c r="CT61" i="19"/>
  <c r="CV61" i="19"/>
  <c r="CR62" i="19"/>
  <c r="CS62" i="19"/>
  <c r="CT62" i="19"/>
  <c r="CU62" i="19"/>
  <c r="CV62" i="19"/>
  <c r="CR63" i="19"/>
  <c r="G77" i="17" s="1"/>
  <c r="CS63" i="19"/>
  <c r="CT63" i="19"/>
  <c r="CU63" i="19"/>
  <c r="CV63" i="19"/>
  <c r="CR64" i="19"/>
  <c r="CS64" i="19"/>
  <c r="CT64" i="19"/>
  <c r="CU64" i="19"/>
  <c r="CV64" i="19"/>
  <c r="CR65" i="19"/>
  <c r="CS65" i="19"/>
  <c r="CT65" i="19"/>
  <c r="CU65" i="19"/>
  <c r="CV65" i="19"/>
  <c r="CR66" i="19"/>
  <c r="G80" i="17" s="1"/>
  <c r="CS66" i="19"/>
  <c r="CT66" i="19"/>
  <c r="CU66" i="19"/>
  <c r="CV66" i="19"/>
  <c r="CR67" i="19"/>
  <c r="G81" i="17" s="1"/>
  <c r="CT67" i="19"/>
  <c r="CU67" i="19"/>
  <c r="CV67" i="19"/>
  <c r="CR68" i="19"/>
  <c r="CS68" i="19"/>
  <c r="CT68" i="19"/>
  <c r="CU68" i="19"/>
  <c r="CV68" i="19"/>
  <c r="CR7" i="19"/>
  <c r="CS7" i="19"/>
  <c r="CT7" i="19"/>
  <c r="CU7" i="19"/>
  <c r="CV7" i="19"/>
  <c r="CR8" i="19"/>
  <c r="CS8" i="19"/>
  <c r="CT8" i="19"/>
  <c r="CU8" i="19"/>
  <c r="CV8" i="19"/>
  <c r="CR9" i="19"/>
  <c r="G20" i="17" s="1"/>
  <c r="CS9" i="19"/>
  <c r="CT9" i="19"/>
  <c r="CU9" i="19"/>
  <c r="CV9" i="19"/>
  <c r="CR10" i="19"/>
  <c r="G21" i="17" s="1"/>
  <c r="CS10" i="19"/>
  <c r="CT10" i="19"/>
  <c r="CU10" i="19"/>
  <c r="CV10" i="19"/>
  <c r="CR11" i="19"/>
  <c r="CS11" i="19"/>
  <c r="CT11" i="19"/>
  <c r="CU11" i="19"/>
  <c r="CV11" i="19"/>
  <c r="CR12" i="19"/>
  <c r="CS12" i="19"/>
  <c r="CT12" i="19"/>
  <c r="CU12" i="19"/>
  <c r="CV12" i="19"/>
  <c r="CR13" i="19"/>
  <c r="G25" i="17" s="1"/>
  <c r="BD12" i="22" s="1"/>
  <c r="CS13" i="19"/>
  <c r="CT13" i="19"/>
  <c r="CU13" i="19"/>
  <c r="CV13" i="19"/>
  <c r="CR14" i="19"/>
  <c r="G26" i="17" s="1"/>
  <c r="BD13" i="22" s="1"/>
  <c r="CS14" i="19"/>
  <c r="CT14" i="19"/>
  <c r="CU14" i="19"/>
  <c r="CV14" i="19"/>
  <c r="CR15" i="19"/>
  <c r="CS15" i="19"/>
  <c r="CT15" i="19"/>
  <c r="CU15" i="19"/>
  <c r="CV15" i="19"/>
  <c r="CR16" i="19"/>
  <c r="CS16" i="19"/>
  <c r="CT16" i="19"/>
  <c r="CU16" i="19"/>
  <c r="CV16" i="19"/>
  <c r="CR17" i="19"/>
  <c r="G29" i="17" s="1"/>
  <c r="BD16" i="22" s="1"/>
  <c r="CS17" i="19"/>
  <c r="CT17" i="19"/>
  <c r="CU17" i="19"/>
  <c r="CV17" i="19"/>
  <c r="CR18" i="19"/>
  <c r="G30" i="17" s="1"/>
  <c r="BD17" i="22" s="1"/>
  <c r="CS18" i="19"/>
  <c r="CT18" i="19"/>
  <c r="CU18" i="19"/>
  <c r="CV18" i="19"/>
  <c r="CR19" i="19"/>
  <c r="CS19" i="19"/>
  <c r="CT19" i="19"/>
  <c r="CU19" i="19"/>
  <c r="CV19" i="19"/>
  <c r="CR20" i="19"/>
  <c r="CS20" i="19"/>
  <c r="CT20" i="19"/>
  <c r="CU20" i="19"/>
  <c r="CV20" i="19"/>
  <c r="CR21" i="19"/>
  <c r="G33" i="17" s="1"/>
  <c r="CS21" i="19"/>
  <c r="CT21" i="19"/>
  <c r="CU21" i="19"/>
  <c r="CV21" i="19"/>
  <c r="CR22" i="19"/>
  <c r="CS22" i="19"/>
  <c r="CT22" i="19"/>
  <c r="CU22" i="19"/>
  <c r="CV22" i="19"/>
  <c r="CR23" i="19"/>
  <c r="CS23" i="19"/>
  <c r="CT23" i="19"/>
  <c r="CU23" i="19"/>
  <c r="CV23" i="19"/>
  <c r="CR25" i="19"/>
  <c r="CS25" i="19"/>
  <c r="CT25" i="19"/>
  <c r="CU25" i="19"/>
  <c r="CV25" i="19"/>
  <c r="CV30" i="19"/>
  <c r="G28" i="17" l="1"/>
  <c r="BD15" i="22" s="1"/>
  <c r="G19" i="17"/>
  <c r="G79" i="17"/>
  <c r="BN78" i="22" s="1"/>
  <c r="BN110" i="22" s="1"/>
  <c r="G74" i="17"/>
  <c r="G70" i="17"/>
  <c r="G62" i="17"/>
  <c r="G58" i="17"/>
  <c r="G52" i="17"/>
  <c r="G48" i="17"/>
  <c r="BO85" i="22" s="1"/>
  <c r="G42" i="17"/>
  <c r="G38" i="17"/>
  <c r="G24" i="17"/>
  <c r="G36" i="17"/>
  <c r="G31" i="17"/>
  <c r="BD18" i="22" s="1"/>
  <c r="G27" i="17"/>
  <c r="BD14" i="22" s="1"/>
  <c r="G18" i="17"/>
  <c r="G78" i="17"/>
  <c r="BN79" i="22" s="1"/>
  <c r="BN111" i="22" s="1"/>
  <c r="G73" i="17"/>
  <c r="G69" i="17"/>
  <c r="G61" i="17"/>
  <c r="G57" i="17"/>
  <c r="G51" i="17"/>
  <c r="BO84" i="22" s="1"/>
  <c r="BU114" i="22"/>
  <c r="BU115" i="22" s="1"/>
  <c r="BN81" i="22"/>
  <c r="BN113" i="22" s="1"/>
  <c r="G53" i="17"/>
  <c r="BN82" i="22"/>
  <c r="G64" i="17"/>
  <c r="BL81" i="22"/>
  <c r="BL113" i="22" s="1"/>
  <c r="BN126" i="22"/>
  <c r="BR80" i="22"/>
  <c r="BR112" i="22" s="1"/>
  <c r="BR115" i="22"/>
  <c r="BT111" i="22"/>
  <c r="BT115" i="22" s="1"/>
  <c r="BT86" i="22"/>
  <c r="BT102" i="22"/>
  <c r="BR86" i="22"/>
  <c r="BP111" i="22"/>
  <c r="H160" i="17"/>
  <c r="I83" i="17"/>
  <c r="H143" i="17"/>
  <c r="I66" i="17"/>
  <c r="BS86" i="22"/>
  <c r="BS114" i="22"/>
  <c r="BS115" i="22" s="1"/>
  <c r="BQ86" i="22"/>
  <c r="BQ114" i="22"/>
  <c r="BQ115" i="22" s="1"/>
  <c r="BP80" i="22"/>
  <c r="BP112" i="22" s="1"/>
  <c r="BR126" i="22"/>
  <c r="I37" i="17"/>
  <c r="H114" i="17"/>
  <c r="H130" i="17"/>
  <c r="I53" i="17"/>
  <c r="BT126" i="22"/>
  <c r="BN102" i="22"/>
  <c r="BR102" i="22"/>
  <c r="BL82" i="22"/>
  <c r="BL78" i="22"/>
  <c r="BL110" i="22" s="1"/>
  <c r="BL83" i="22"/>
  <c r="BC19" i="22" s="1"/>
  <c r="BC20" i="22" s="1"/>
  <c r="BM84" i="22"/>
  <c r="BL79" i="22"/>
  <c r="BL111" i="22" s="1"/>
  <c r="GK24" i="19"/>
  <c r="GK52" i="19"/>
  <c r="GK69" i="19"/>
  <c r="GG24" i="19"/>
  <c r="GG52" i="19"/>
  <c r="GG69" i="19"/>
  <c r="GC24" i="19"/>
  <c r="GC52" i="19"/>
  <c r="GC69" i="19"/>
  <c r="FY24" i="19"/>
  <c r="FY52" i="19"/>
  <c r="FY69" i="19"/>
  <c r="FU24" i="19"/>
  <c r="FU52" i="19"/>
  <c r="FU69" i="19"/>
  <c r="FQ24" i="19"/>
  <c r="J37" i="17" s="1"/>
  <c r="FQ52" i="19"/>
  <c r="J66" i="17" s="1"/>
  <c r="FQ69" i="19"/>
  <c r="J83" i="17" s="1"/>
  <c r="FM24" i="19"/>
  <c r="FM52" i="19"/>
  <c r="FM69" i="19"/>
  <c r="FI24" i="19"/>
  <c r="FI52" i="19"/>
  <c r="FI69" i="19"/>
  <c r="FE24" i="19"/>
  <c r="FE52" i="19"/>
  <c r="FE69" i="19"/>
  <c r="FA24" i="19"/>
  <c r="F37" i="17" s="1"/>
  <c r="FA52" i="19"/>
  <c r="F66" i="17" s="1"/>
  <c r="FA69" i="19"/>
  <c r="F83" i="17" s="1"/>
  <c r="EW24" i="19"/>
  <c r="EW52" i="19"/>
  <c r="EW69" i="19"/>
  <c r="ES24" i="19"/>
  <c r="ES69" i="19"/>
  <c r="ES52" i="19"/>
  <c r="EK24" i="19"/>
  <c r="EK69" i="19"/>
  <c r="EK52" i="19"/>
  <c r="CU39" i="19"/>
  <c r="GM52" i="19"/>
  <c r="G143" i="17" s="1"/>
  <c r="GM24" i="19"/>
  <c r="G114" i="17" s="1"/>
  <c r="GM69" i="19"/>
  <c r="G160" i="17" s="1"/>
  <c r="GI52" i="19"/>
  <c r="GI24" i="19"/>
  <c r="GI69" i="19"/>
  <c r="GE52" i="19"/>
  <c r="GE24" i="19"/>
  <c r="GE69" i="19"/>
  <c r="GA52" i="19"/>
  <c r="GA24" i="19"/>
  <c r="GA69" i="19"/>
  <c r="FW52" i="19"/>
  <c r="FW24" i="19"/>
  <c r="FW69" i="19"/>
  <c r="FS52" i="19"/>
  <c r="FS24" i="19"/>
  <c r="FS69" i="19"/>
  <c r="FO52" i="19"/>
  <c r="I143" i="17" s="1"/>
  <c r="FO24" i="19"/>
  <c r="I114" i="17" s="1"/>
  <c r="FO69" i="19"/>
  <c r="I160" i="17" s="1"/>
  <c r="FK52" i="19"/>
  <c r="FK24" i="19"/>
  <c r="FK69" i="19"/>
  <c r="FG52" i="19"/>
  <c r="FG24" i="19"/>
  <c r="FG69" i="19"/>
  <c r="FC52" i="19"/>
  <c r="G66" i="17" s="1"/>
  <c r="FC24" i="19"/>
  <c r="FC69" i="19"/>
  <c r="EY52" i="19"/>
  <c r="EY24" i="19"/>
  <c r="EY69" i="19"/>
  <c r="EU52" i="19"/>
  <c r="EU24" i="19"/>
  <c r="EU69" i="19"/>
  <c r="EQ52" i="19"/>
  <c r="EQ24" i="19"/>
  <c r="EQ69" i="19"/>
  <c r="EO24" i="19"/>
  <c r="EO52" i="19"/>
  <c r="EO69" i="19"/>
  <c r="EM52" i="19"/>
  <c r="EM24" i="19"/>
  <c r="EM69" i="19"/>
  <c r="EI52" i="19"/>
  <c r="EI24" i="19"/>
  <c r="EI69" i="19"/>
  <c r="EG24" i="19"/>
  <c r="H37" i="17" s="1"/>
  <c r="EG52" i="19"/>
  <c r="H66" i="17" s="1"/>
  <c r="EG69" i="19"/>
  <c r="H83" i="17" s="1"/>
  <c r="EE24" i="19"/>
  <c r="EE69" i="19"/>
  <c r="EE52" i="19"/>
  <c r="EC24" i="19"/>
  <c r="EC52" i="19"/>
  <c r="EC69" i="19"/>
  <c r="EA24" i="19"/>
  <c r="EA69" i="19"/>
  <c r="EA52" i="19"/>
  <c r="DY24" i="19"/>
  <c r="DY52" i="19"/>
  <c r="DY69" i="19"/>
  <c r="DW24" i="19"/>
  <c r="DW69" i="19"/>
  <c r="DW52" i="19"/>
  <c r="DU24" i="19"/>
  <c r="DU52" i="19"/>
  <c r="DU69" i="19"/>
  <c r="DS24" i="19"/>
  <c r="DS69" i="19"/>
  <c r="DS52" i="19"/>
  <c r="DQ24" i="19"/>
  <c r="DQ52" i="19"/>
  <c r="DQ69" i="19"/>
  <c r="DO24" i="19"/>
  <c r="DO69" i="19"/>
  <c r="DO52" i="19"/>
  <c r="DM24" i="19"/>
  <c r="DM52" i="19"/>
  <c r="DM69" i="19"/>
  <c r="DK24" i="19"/>
  <c r="DK69" i="19"/>
  <c r="DK52" i="19"/>
  <c r="DI24" i="19"/>
  <c r="DI52" i="19"/>
  <c r="DI69" i="19"/>
  <c r="DG24" i="19"/>
  <c r="DG69" i="19"/>
  <c r="DG52" i="19"/>
  <c r="CR69" i="19"/>
  <c r="CV52" i="19"/>
  <c r="CV69" i="19"/>
  <c r="CS24" i="19"/>
  <c r="CU69" i="19"/>
  <c r="CU24" i="19"/>
  <c r="BO86" i="22" l="1"/>
  <c r="BN83" i="22"/>
  <c r="BD19" i="22" s="1"/>
  <c r="BD20" i="22" s="1"/>
  <c r="G37" i="17"/>
  <c r="BN80" i="22"/>
  <c r="BL80" i="22"/>
  <c r="BL112" i="22" s="1"/>
  <c r="BL115" i="22" s="1"/>
  <c r="BP115" i="22"/>
  <c r="BP86" i="22"/>
  <c r="BM86" i="22"/>
  <c r="BM114" i="22"/>
  <c r="BM115" i="22" s="1"/>
  <c r="AD3" i="17"/>
  <c r="C9" i="17" s="1"/>
  <c r="CS69" i="19"/>
  <c r="G83" i="17" s="1"/>
  <c r="CT30" i="19"/>
  <c r="CR30" i="19"/>
  <c r="BO114" i="22" l="1"/>
  <c r="BO115" i="22" s="1"/>
  <c r="B13" i="17"/>
  <c r="B90" i="17" s="1"/>
  <c r="C16" i="17"/>
  <c r="AZ11" i="22" s="1"/>
  <c r="BF76" i="22" s="1"/>
  <c r="BN112" i="22"/>
  <c r="BN115" i="22" s="1"/>
  <c r="BN86" i="22"/>
  <c r="BL86" i="22"/>
  <c r="C18" i="17"/>
  <c r="C95" i="17" s="1"/>
  <c r="C20" i="17"/>
  <c r="C97" i="17" s="1"/>
  <c r="C24" i="17"/>
  <c r="C101" i="17" s="1"/>
  <c r="C26" i="17"/>
  <c r="C28" i="17"/>
  <c r="AZ15" i="22" s="1"/>
  <c r="C30" i="17"/>
  <c r="AZ17" i="22" s="1"/>
  <c r="C33" i="17"/>
  <c r="C110" i="17" s="1"/>
  <c r="C37" i="17"/>
  <c r="C114" i="17" s="1"/>
  <c r="C39" i="17"/>
  <c r="C116" i="17" s="1"/>
  <c r="C42" i="17"/>
  <c r="C119" i="17" s="1"/>
  <c r="C44" i="17"/>
  <c r="C121" i="17" s="1"/>
  <c r="C48" i="17"/>
  <c r="C50" i="17"/>
  <c r="C52" i="17"/>
  <c r="C129" i="17" s="1"/>
  <c r="C55" i="17"/>
  <c r="C132" i="17" s="1"/>
  <c r="C57" i="17"/>
  <c r="C59" i="17"/>
  <c r="C61" i="17"/>
  <c r="C63" i="17"/>
  <c r="C140" i="17" s="1"/>
  <c r="C66" i="17"/>
  <c r="C143" i="17" s="1"/>
  <c r="C69" i="17"/>
  <c r="C146" i="17" s="1"/>
  <c r="C71" i="17"/>
  <c r="C148" i="17" s="1"/>
  <c r="C73" i="17"/>
  <c r="C150" i="17" s="1"/>
  <c r="C75" i="17"/>
  <c r="C152" i="17" s="1"/>
  <c r="C78" i="17"/>
  <c r="C83" i="17"/>
  <c r="C160" i="17" s="1"/>
  <c r="D18" i="17"/>
  <c r="D95" i="17" s="1"/>
  <c r="D20" i="17"/>
  <c r="D97" i="17" s="1"/>
  <c r="D24" i="17"/>
  <c r="D101" i="17" s="1"/>
  <c r="D26" i="17"/>
  <c r="D103" i="17" s="1"/>
  <c r="D28" i="17"/>
  <c r="D105" i="17" s="1"/>
  <c r="D30" i="17"/>
  <c r="D107" i="17" s="1"/>
  <c r="D33" i="17"/>
  <c r="D110" i="17" s="1"/>
  <c r="D37" i="17"/>
  <c r="D114" i="17" s="1"/>
  <c r="D39" i="17"/>
  <c r="D116" i="17" s="1"/>
  <c r="D42" i="17"/>
  <c r="D119" i="17" s="1"/>
  <c r="D44" i="17"/>
  <c r="D121" i="17" s="1"/>
  <c r="D48" i="17"/>
  <c r="D125" i="17" s="1"/>
  <c r="D50" i="17"/>
  <c r="D127" i="17" s="1"/>
  <c r="D52" i="17"/>
  <c r="D129" i="17" s="1"/>
  <c r="D55" i="17"/>
  <c r="D132" i="17" s="1"/>
  <c r="D57" i="17"/>
  <c r="D134" i="17" s="1"/>
  <c r="D59" i="17"/>
  <c r="D136" i="17" s="1"/>
  <c r="D61" i="17"/>
  <c r="D138" i="17" s="1"/>
  <c r="D63" i="17"/>
  <c r="D140" i="17" s="1"/>
  <c r="D66" i="17"/>
  <c r="D143" i="17" s="1"/>
  <c r="D69" i="17"/>
  <c r="D146" i="17" s="1"/>
  <c r="D71" i="17"/>
  <c r="D73" i="17"/>
  <c r="D150" i="17" s="1"/>
  <c r="D75" i="17"/>
  <c r="D152" i="17" s="1"/>
  <c r="D78" i="17"/>
  <c r="D155" i="17" s="1"/>
  <c r="D80" i="17"/>
  <c r="D157" i="17" s="1"/>
  <c r="D83" i="17"/>
  <c r="C19" i="17"/>
  <c r="C96" i="17" s="1"/>
  <c r="C21" i="17"/>
  <c r="C98" i="17" s="1"/>
  <c r="C25" i="17"/>
  <c r="C27" i="17"/>
  <c r="C29" i="17"/>
  <c r="AZ16" i="22" s="1"/>
  <c r="C31" i="17"/>
  <c r="AZ18" i="22" s="1"/>
  <c r="C36" i="17"/>
  <c r="C38" i="17"/>
  <c r="C40" i="17"/>
  <c r="C117" i="17" s="1"/>
  <c r="C43" i="17"/>
  <c r="C120" i="17" s="1"/>
  <c r="C45" i="17"/>
  <c r="C122" i="17" s="1"/>
  <c r="C49" i="17"/>
  <c r="C51" i="17"/>
  <c r="C128" i="17" s="1"/>
  <c r="C53" i="17"/>
  <c r="C130" i="17" s="1"/>
  <c r="C56" i="17"/>
  <c r="C133" i="17" s="1"/>
  <c r="C58" i="17"/>
  <c r="C135" i="17" s="1"/>
  <c r="C60" i="17"/>
  <c r="C137" i="17" s="1"/>
  <c r="C62" i="17"/>
  <c r="C64" i="17"/>
  <c r="C141" i="17" s="1"/>
  <c r="C68" i="17"/>
  <c r="C70" i="17"/>
  <c r="C147" i="17" s="1"/>
  <c r="C72" i="17"/>
  <c r="C149" i="17" s="1"/>
  <c r="C74" i="17"/>
  <c r="C151" i="17" s="1"/>
  <c r="C77" i="17"/>
  <c r="C79" i="17"/>
  <c r="C156" i="17" s="1"/>
  <c r="C81" i="17"/>
  <c r="C158" i="17" s="1"/>
  <c r="D19" i="17"/>
  <c r="D96" i="17" s="1"/>
  <c r="D21" i="17"/>
  <c r="D25" i="17"/>
  <c r="D102" i="17" s="1"/>
  <c r="D27" i="17"/>
  <c r="D104" i="17" s="1"/>
  <c r="D29" i="17"/>
  <c r="D106" i="17" s="1"/>
  <c r="D31" i="17"/>
  <c r="D36" i="17"/>
  <c r="D113" i="17" s="1"/>
  <c r="D38" i="17"/>
  <c r="D115" i="17" s="1"/>
  <c r="D40" i="17"/>
  <c r="D117" i="17" s="1"/>
  <c r="D43" i="17"/>
  <c r="D120" i="17" s="1"/>
  <c r="D45" i="17"/>
  <c r="D122" i="17" s="1"/>
  <c r="D49" i="17"/>
  <c r="D126" i="17" s="1"/>
  <c r="D51" i="17"/>
  <c r="D128" i="17" s="1"/>
  <c r="D53" i="17"/>
  <c r="D130" i="17" s="1"/>
  <c r="D56" i="17"/>
  <c r="D133" i="17" s="1"/>
  <c r="D58" i="17"/>
  <c r="D135" i="17" s="1"/>
  <c r="D60" i="17"/>
  <c r="D137" i="17" s="1"/>
  <c r="D62" i="17"/>
  <c r="D139" i="17" s="1"/>
  <c r="D64" i="17"/>
  <c r="D141" i="17" s="1"/>
  <c r="D68" i="17"/>
  <c r="D145" i="17" s="1"/>
  <c r="D70" i="17"/>
  <c r="D147" i="17" s="1"/>
  <c r="D72" i="17"/>
  <c r="D149" i="17" s="1"/>
  <c r="D74" i="17"/>
  <c r="D151" i="17" s="1"/>
  <c r="D77" i="17"/>
  <c r="D154" i="17" s="1"/>
  <c r="D79" i="17"/>
  <c r="D156" i="17" s="1"/>
  <c r="D81" i="17"/>
  <c r="D158" i="17" s="1"/>
  <c r="C80" i="17"/>
  <c r="C157" i="17" s="1"/>
  <c r="C10" i="17"/>
  <c r="E5" i="17" s="1"/>
  <c r="E4" i="17"/>
  <c r="E6" i="17"/>
  <c r="E8" i="17"/>
  <c r="E7" i="17"/>
  <c r="E31" i="17"/>
  <c r="E108" i="17" s="1"/>
  <c r="E56" i="17"/>
  <c r="E133" i="17" s="1"/>
  <c r="E58" i="17"/>
  <c r="E135" i="17" s="1"/>
  <c r="E60" i="17"/>
  <c r="E137" i="17" s="1"/>
  <c r="E62" i="17"/>
  <c r="E139" i="17" s="1"/>
  <c r="E64" i="17"/>
  <c r="E141" i="17" s="1"/>
  <c r="E66" i="17"/>
  <c r="E143" i="17" s="1"/>
  <c r="C145" i="17"/>
  <c r="E68" i="17"/>
  <c r="E145" i="17" s="1"/>
  <c r="E70" i="17"/>
  <c r="E147" i="17" s="1"/>
  <c r="D148" i="17"/>
  <c r="E72" i="17"/>
  <c r="E149" i="17" s="1"/>
  <c r="E74" i="17"/>
  <c r="E151" i="17" s="1"/>
  <c r="C155" i="17"/>
  <c r="E78" i="17"/>
  <c r="E155" i="17" s="1"/>
  <c r="E80" i="17"/>
  <c r="E157" i="17" s="1"/>
  <c r="D160" i="17"/>
  <c r="E45" i="17"/>
  <c r="E122" i="17" s="1"/>
  <c r="E49" i="17"/>
  <c r="E126" i="17" s="1"/>
  <c r="E51" i="17"/>
  <c r="E128" i="17" s="1"/>
  <c r="E53" i="17"/>
  <c r="E130" i="17" s="1"/>
  <c r="E55" i="17"/>
  <c r="E132" i="17" s="1"/>
  <c r="C134" i="17"/>
  <c r="E57" i="17"/>
  <c r="E134" i="17" s="1"/>
  <c r="C136" i="17"/>
  <c r="E59" i="17"/>
  <c r="E136" i="17" s="1"/>
  <c r="E61" i="17"/>
  <c r="E138" i="17" s="1"/>
  <c r="E63" i="17"/>
  <c r="E140" i="17" s="1"/>
  <c r="C142" i="17"/>
  <c r="E69" i="17"/>
  <c r="E146" i="17" s="1"/>
  <c r="E71" i="17"/>
  <c r="E148" i="17" s="1"/>
  <c r="E73" i="17"/>
  <c r="E150" i="17" s="1"/>
  <c r="E75" i="17"/>
  <c r="E152" i="17" s="1"/>
  <c r="C154" i="17"/>
  <c r="E77" i="17"/>
  <c r="E154" i="17" s="1"/>
  <c r="E79" i="17"/>
  <c r="E156" i="17" s="1"/>
  <c r="E81" i="17"/>
  <c r="E158" i="17" s="1"/>
  <c r="E83" i="17"/>
  <c r="E160" i="17" s="1"/>
  <c r="E48" i="17"/>
  <c r="E125" i="17" s="1"/>
  <c r="E50" i="17"/>
  <c r="E127" i="17" s="1"/>
  <c r="E52" i="17"/>
  <c r="E129" i="17" s="1"/>
  <c r="E37" i="17"/>
  <c r="E114" i="17" s="1"/>
  <c r="E39" i="17"/>
  <c r="E116" i="17" s="1"/>
  <c r="E43" i="17"/>
  <c r="E120" i="17" s="1"/>
  <c r="C113" i="17"/>
  <c r="E36" i="17"/>
  <c r="E113" i="17" s="1"/>
  <c r="C115" i="17"/>
  <c r="E38" i="17"/>
  <c r="E115" i="17" s="1"/>
  <c r="E40" i="17"/>
  <c r="E117" i="17" s="1"/>
  <c r="E42" i="17"/>
  <c r="E119" i="17" s="1"/>
  <c r="E44" i="17"/>
  <c r="E121" i="17" s="1"/>
  <c r="E33" i="17"/>
  <c r="E110" i="17" s="1"/>
  <c r="E25" i="17"/>
  <c r="E102" i="17" s="1"/>
  <c r="AZ14" i="22"/>
  <c r="E27" i="17"/>
  <c r="E104" i="17" s="1"/>
  <c r="E24" i="17"/>
  <c r="E101" i="17" s="1"/>
  <c r="AZ13" i="22"/>
  <c r="E26" i="17"/>
  <c r="E28" i="17"/>
  <c r="E105" i="17" s="1"/>
  <c r="E29" i="17"/>
  <c r="E106" i="17" s="1"/>
  <c r="E30" i="17"/>
  <c r="E107" i="17" s="1"/>
  <c r="D108" i="17"/>
  <c r="E17" i="17"/>
  <c r="E94" i="17" s="1"/>
  <c r="D98" i="17"/>
  <c r="E20" i="17"/>
  <c r="E97" i="17" s="1"/>
  <c r="E19" i="17"/>
  <c r="E96" i="17" s="1"/>
  <c r="E18" i="17"/>
  <c r="E95" i="17" s="1"/>
  <c r="E21" i="17"/>
  <c r="E98" i="17" s="1"/>
  <c r="AA12" i="17"/>
  <c r="AA15" i="17"/>
  <c r="AA13" i="17"/>
  <c r="AA16" i="17"/>
  <c r="E16" i="17"/>
  <c r="E93" i="17" s="1"/>
  <c r="E15" i="17"/>
  <c r="CU30" i="19"/>
  <c r="CS30" i="19"/>
  <c r="G43" i="17" s="1"/>
  <c r="BA18" i="22" l="1"/>
  <c r="BB18" i="22"/>
  <c r="BI85" i="22"/>
  <c r="BI101" i="22" s="1"/>
  <c r="BA15" i="22"/>
  <c r="C87" i="17"/>
  <c r="BA12" i="22"/>
  <c r="BA16" i="22"/>
  <c r="BA13" i="22"/>
  <c r="BA17" i="22"/>
  <c r="BB14" i="22"/>
  <c r="BK85" i="22"/>
  <c r="BK101" i="22" s="1"/>
  <c r="BF92" i="22"/>
  <c r="BF119" i="22" s="1"/>
  <c r="BF108" i="22"/>
  <c r="BB15" i="22"/>
  <c r="BB16" i="22"/>
  <c r="BA14" i="22"/>
  <c r="C93" i="17"/>
  <c r="BB12" i="22"/>
  <c r="BF79" i="22"/>
  <c r="C102" i="17"/>
  <c r="AZ12" i="22"/>
  <c r="C138" i="17"/>
  <c r="BF82" i="22"/>
  <c r="C125" i="17"/>
  <c r="BG85" i="22"/>
  <c r="BG84" i="22"/>
  <c r="C139" i="17"/>
  <c r="C107" i="17"/>
  <c r="C108" i="17"/>
  <c r="C103" i="17"/>
  <c r="C104" i="17"/>
  <c r="C126" i="17"/>
  <c r="BG101" i="22"/>
  <c r="C105" i="17"/>
  <c r="C106" i="17"/>
  <c r="C127" i="17"/>
  <c r="BB17" i="22"/>
  <c r="BB13" i="22"/>
  <c r="E103" i="17"/>
  <c r="BB11" i="22"/>
  <c r="BJ76" i="22" s="1"/>
  <c r="E92" i="17"/>
  <c r="BJ79" i="22"/>
  <c r="BH81" i="22"/>
  <c r="BH78" i="22"/>
  <c r="BH83" i="22"/>
  <c r="BJ78" i="22"/>
  <c r="BJ81" i="22"/>
  <c r="BJ113" i="22" s="1"/>
  <c r="BJ82" i="22"/>
  <c r="BJ98" i="22" s="1"/>
  <c r="BF83" i="22"/>
  <c r="BH82" i="22"/>
  <c r="BH98" i="22" s="1"/>
  <c r="BK84" i="22"/>
  <c r="BF78" i="22"/>
  <c r="BH79" i="22"/>
  <c r="BF81" i="22"/>
  <c r="BF113" i="22" s="1"/>
  <c r="BF98" i="22"/>
  <c r="BJ83" i="22"/>
  <c r="BI84" i="22"/>
  <c r="P3" i="14"/>
  <c r="P4" i="14"/>
  <c r="P5" i="14"/>
  <c r="P6" i="14"/>
  <c r="P7" i="14"/>
  <c r="P8" i="14"/>
  <c r="P9" i="14"/>
  <c r="P10" i="14"/>
  <c r="P11" i="14"/>
  <c r="P12" i="14"/>
  <c r="P13" i="14"/>
  <c r="P14" i="14"/>
  <c r="P15" i="14"/>
  <c r="P16" i="14"/>
  <c r="P17" i="14"/>
  <c r="P18" i="14"/>
  <c r="P19" i="14"/>
  <c r="P20" i="14"/>
  <c r="P21" i="14"/>
  <c r="P22" i="14"/>
  <c r="P23" i="14"/>
  <c r="P24" i="14"/>
  <c r="P25" i="14"/>
  <c r="P26" i="14"/>
  <c r="P27" i="14"/>
  <c r="P28" i="14"/>
  <c r="P29" i="14"/>
  <c r="P30" i="14"/>
  <c r="P31" i="14"/>
  <c r="P32" i="14"/>
  <c r="P33" i="14"/>
  <c r="P34" i="14"/>
  <c r="P35" i="14"/>
  <c r="P36" i="14"/>
  <c r="P37" i="14"/>
  <c r="P38" i="14"/>
  <c r="P39" i="14"/>
  <c r="P40" i="14"/>
  <c r="P41" i="14"/>
  <c r="P42" i="14"/>
  <c r="P43" i="14"/>
  <c r="P44" i="14"/>
  <c r="P45" i="14"/>
  <c r="P46" i="14"/>
  <c r="P47" i="14"/>
  <c r="P48" i="14"/>
  <c r="P49" i="14"/>
  <c r="P50" i="14"/>
  <c r="P51" i="14"/>
  <c r="P52" i="14"/>
  <c r="P53" i="14"/>
  <c r="P54" i="14"/>
  <c r="P55" i="14"/>
  <c r="P56" i="14"/>
  <c r="P57" i="14"/>
  <c r="P58" i="14"/>
  <c r="P59" i="14"/>
  <c r="P60" i="14"/>
  <c r="P61" i="14"/>
  <c r="P62" i="14"/>
  <c r="P63" i="14"/>
  <c r="P64" i="14"/>
  <c r="P65" i="14"/>
  <c r="P66" i="14"/>
  <c r="P67" i="14"/>
  <c r="P68" i="14"/>
  <c r="P69" i="14"/>
  <c r="P70" i="14"/>
  <c r="P71" i="14"/>
  <c r="P72" i="14"/>
  <c r="P73" i="14"/>
  <c r="P74" i="14"/>
  <c r="P75" i="14"/>
  <c r="P76" i="14"/>
  <c r="P77" i="14"/>
  <c r="P78" i="14"/>
  <c r="P79" i="14"/>
  <c r="P80" i="14"/>
  <c r="P81" i="14"/>
  <c r="P82" i="14"/>
  <c r="P83" i="14"/>
  <c r="P84" i="14"/>
  <c r="P85" i="14"/>
  <c r="P86" i="14"/>
  <c r="P87" i="14"/>
  <c r="P88" i="14"/>
  <c r="P89" i="14"/>
  <c r="P90" i="14"/>
  <c r="P91" i="14"/>
  <c r="P92" i="14"/>
  <c r="P93" i="14"/>
  <c r="P94" i="14"/>
  <c r="P95" i="14"/>
  <c r="P96" i="14"/>
  <c r="P97" i="14"/>
  <c r="P98" i="14"/>
  <c r="P99" i="14"/>
  <c r="P100" i="14"/>
  <c r="P101" i="14"/>
  <c r="P102" i="14"/>
  <c r="P103" i="14"/>
  <c r="P104" i="14"/>
  <c r="P105" i="14"/>
  <c r="P106" i="14"/>
  <c r="P107" i="14"/>
  <c r="P108" i="14"/>
  <c r="P109" i="14"/>
  <c r="P110" i="14"/>
  <c r="P111" i="14"/>
  <c r="P112" i="14"/>
  <c r="P113" i="14"/>
  <c r="P114" i="14"/>
  <c r="P115" i="14"/>
  <c r="P116" i="14"/>
  <c r="P117" i="14"/>
  <c r="P118" i="14"/>
  <c r="P119" i="14"/>
  <c r="P120" i="14"/>
  <c r="P121" i="14"/>
  <c r="P122" i="14"/>
  <c r="P123" i="14"/>
  <c r="P124" i="14"/>
  <c r="P125" i="14"/>
  <c r="P126" i="14"/>
  <c r="P127" i="14"/>
  <c r="P128" i="14"/>
  <c r="P129" i="14"/>
  <c r="P130" i="14"/>
  <c r="P131" i="14"/>
  <c r="P132" i="14"/>
  <c r="P133" i="14"/>
  <c r="P134" i="14"/>
  <c r="P135" i="14"/>
  <c r="P136" i="14"/>
  <c r="P137" i="14"/>
  <c r="P138" i="14"/>
  <c r="P139" i="14"/>
  <c r="P140" i="14"/>
  <c r="P141" i="14"/>
  <c r="P142" i="14"/>
  <c r="P143" i="14"/>
  <c r="P144" i="14"/>
  <c r="P145" i="14"/>
  <c r="P146" i="14"/>
  <c r="P147" i="14"/>
  <c r="P148" i="14"/>
  <c r="P149" i="14"/>
  <c r="P150" i="14"/>
  <c r="P151" i="14"/>
  <c r="P152" i="14"/>
  <c r="P153" i="14"/>
  <c r="P154" i="14"/>
  <c r="P155" i="14"/>
  <c r="P156" i="14"/>
  <c r="P157" i="14"/>
  <c r="P158" i="14"/>
  <c r="P159" i="14"/>
  <c r="P160" i="14"/>
  <c r="P161" i="14"/>
  <c r="P162" i="14"/>
  <c r="P163" i="14"/>
  <c r="P164" i="14"/>
  <c r="P165" i="14"/>
  <c r="P166" i="14"/>
  <c r="P167" i="14"/>
  <c r="P168" i="14"/>
  <c r="P169" i="14"/>
  <c r="P170" i="14"/>
  <c r="P171" i="14"/>
  <c r="P172" i="14"/>
  <c r="P173" i="14"/>
  <c r="P174" i="14"/>
  <c r="P175" i="14"/>
  <c r="P176" i="14"/>
  <c r="P177" i="14"/>
  <c r="P178" i="14"/>
  <c r="P179" i="14"/>
  <c r="P180" i="14"/>
  <c r="P181" i="14"/>
  <c r="P182" i="14"/>
  <c r="P183" i="14"/>
  <c r="P184" i="14"/>
  <c r="P185" i="14"/>
  <c r="P186" i="14"/>
  <c r="P187" i="14"/>
  <c r="P188" i="14"/>
  <c r="P189" i="14"/>
  <c r="P190" i="14"/>
  <c r="P191" i="14"/>
  <c r="P192" i="14"/>
  <c r="P193" i="14"/>
  <c r="P194" i="14"/>
  <c r="P195" i="14"/>
  <c r="P196" i="14"/>
  <c r="P197" i="14"/>
  <c r="P198" i="14"/>
  <c r="P199" i="14"/>
  <c r="P200" i="14"/>
  <c r="P201" i="14"/>
  <c r="P202" i="14"/>
  <c r="P203" i="14"/>
  <c r="P204" i="14"/>
  <c r="P205" i="14"/>
  <c r="P206" i="14"/>
  <c r="P207" i="14"/>
  <c r="P208" i="14"/>
  <c r="P209" i="14"/>
  <c r="P210" i="14"/>
  <c r="P211" i="14"/>
  <c r="P212" i="14"/>
  <c r="P213" i="14"/>
  <c r="P214" i="14"/>
  <c r="P215" i="14"/>
  <c r="P216" i="14"/>
  <c r="P217" i="14"/>
  <c r="P218" i="14"/>
  <c r="P219" i="14"/>
  <c r="P220" i="14"/>
  <c r="P221" i="14"/>
  <c r="P222" i="14"/>
  <c r="P223" i="14"/>
  <c r="P224" i="14"/>
  <c r="P225" i="14"/>
  <c r="P226" i="14"/>
  <c r="P227" i="14"/>
  <c r="P228" i="14"/>
  <c r="P229" i="14"/>
  <c r="P230" i="14"/>
  <c r="P231" i="14"/>
  <c r="P232" i="14"/>
  <c r="P233" i="14"/>
  <c r="P234" i="14"/>
  <c r="P235" i="14"/>
  <c r="P236" i="14"/>
  <c r="P237" i="14"/>
  <c r="P238" i="14"/>
  <c r="P239" i="14"/>
  <c r="P240" i="14"/>
  <c r="P241" i="14"/>
  <c r="P242" i="14"/>
  <c r="P243" i="14"/>
  <c r="P244" i="14"/>
  <c r="P245" i="14"/>
  <c r="P246" i="14"/>
  <c r="P247" i="14"/>
  <c r="P248" i="14"/>
  <c r="P249" i="14"/>
  <c r="P250" i="14"/>
  <c r="P251" i="14"/>
  <c r="P252" i="14"/>
  <c r="P253" i="14"/>
  <c r="P254" i="14"/>
  <c r="P255" i="14"/>
  <c r="P256" i="14"/>
  <c r="P257" i="14"/>
  <c r="P258" i="14"/>
  <c r="P259" i="14"/>
  <c r="P260" i="14"/>
  <c r="P261" i="14"/>
  <c r="P262" i="14"/>
  <c r="P263" i="14"/>
  <c r="P264" i="14"/>
  <c r="P265" i="14"/>
  <c r="P266" i="14"/>
  <c r="P267" i="14"/>
  <c r="P268" i="14"/>
  <c r="P269" i="14"/>
  <c r="P270" i="14"/>
  <c r="P271" i="14"/>
  <c r="P272" i="14"/>
  <c r="P273" i="14"/>
  <c r="P274" i="14"/>
  <c r="P275" i="14"/>
  <c r="P276" i="14"/>
  <c r="P277" i="14"/>
  <c r="P278" i="14"/>
  <c r="P279" i="14"/>
  <c r="P280" i="14"/>
  <c r="P281" i="14"/>
  <c r="P282" i="14"/>
  <c r="P283" i="14"/>
  <c r="P284" i="14"/>
  <c r="P285" i="14"/>
  <c r="P286" i="14"/>
  <c r="P287" i="14"/>
  <c r="P288" i="14"/>
  <c r="P289" i="14"/>
  <c r="P290" i="14"/>
  <c r="P291" i="14"/>
  <c r="P292" i="14"/>
  <c r="P293" i="14"/>
  <c r="P294" i="14"/>
  <c r="P295" i="14"/>
  <c r="P296" i="14"/>
  <c r="P297" i="14"/>
  <c r="P298" i="14"/>
  <c r="P299" i="14"/>
  <c r="P300" i="14"/>
  <c r="P301" i="14"/>
  <c r="P302" i="14"/>
  <c r="P303" i="14"/>
  <c r="P304" i="14"/>
  <c r="P305" i="14"/>
  <c r="P306" i="14"/>
  <c r="P307" i="14"/>
  <c r="P308" i="14"/>
  <c r="P309" i="14"/>
  <c r="P310" i="14"/>
  <c r="P311" i="14"/>
  <c r="P312" i="14"/>
  <c r="P313" i="14"/>
  <c r="P314" i="14"/>
  <c r="P315" i="14"/>
  <c r="P316" i="14"/>
  <c r="P317" i="14"/>
  <c r="P318" i="14"/>
  <c r="P319" i="14"/>
  <c r="P320" i="14"/>
  <c r="P321" i="14"/>
  <c r="P322" i="14"/>
  <c r="P323" i="14"/>
  <c r="P324" i="14"/>
  <c r="P325" i="14"/>
  <c r="P326" i="14"/>
  <c r="P327" i="14"/>
  <c r="P328" i="14"/>
  <c r="P329" i="14"/>
  <c r="P330" i="14"/>
  <c r="P331" i="14"/>
  <c r="P332" i="14"/>
  <c r="P333" i="14"/>
  <c r="P334" i="14"/>
  <c r="P335" i="14"/>
  <c r="P336" i="14"/>
  <c r="P337" i="14"/>
  <c r="P338" i="14"/>
  <c r="P339" i="14"/>
  <c r="P340" i="14"/>
  <c r="P341" i="14"/>
  <c r="P342" i="14"/>
  <c r="P343" i="14"/>
  <c r="P344" i="14"/>
  <c r="P345" i="14"/>
  <c r="P346" i="14"/>
  <c r="P347" i="14"/>
  <c r="P348" i="14"/>
  <c r="P349" i="14"/>
  <c r="P350" i="14"/>
  <c r="P351" i="14"/>
  <c r="P352" i="14"/>
  <c r="P353" i="14"/>
  <c r="P354" i="14"/>
  <c r="P355" i="14"/>
  <c r="P356" i="14"/>
  <c r="P357" i="14"/>
  <c r="P358" i="14"/>
  <c r="P359" i="14"/>
  <c r="P360" i="14"/>
  <c r="P361" i="14"/>
  <c r="P362" i="14"/>
  <c r="P363" i="14"/>
  <c r="P364" i="14"/>
  <c r="P365" i="14"/>
  <c r="P366" i="14"/>
  <c r="P367" i="14"/>
  <c r="P368" i="14"/>
  <c r="P369" i="14"/>
  <c r="P370" i="14"/>
  <c r="P371" i="14"/>
  <c r="P372" i="14"/>
  <c r="P373" i="14"/>
  <c r="P374" i="14"/>
  <c r="P375" i="14"/>
  <c r="P376" i="14"/>
  <c r="P377" i="14"/>
  <c r="P378" i="14"/>
  <c r="P379" i="14"/>
  <c r="P380" i="14"/>
  <c r="P381" i="14"/>
  <c r="P382" i="14"/>
  <c r="P383" i="14"/>
  <c r="P384" i="14"/>
  <c r="P385" i="14"/>
  <c r="P386" i="14"/>
  <c r="P387" i="14"/>
  <c r="P388" i="14"/>
  <c r="P389" i="14"/>
  <c r="P390" i="14"/>
  <c r="P391" i="14"/>
  <c r="P392" i="14"/>
  <c r="P393" i="14"/>
  <c r="P394" i="14"/>
  <c r="P395" i="14"/>
  <c r="P396" i="14"/>
  <c r="P397" i="14"/>
  <c r="P398" i="14"/>
  <c r="P399" i="14"/>
  <c r="P400" i="14"/>
  <c r="P401" i="14"/>
  <c r="P402" i="14"/>
  <c r="P403" i="14"/>
  <c r="P404" i="14"/>
  <c r="P405" i="14"/>
  <c r="P406" i="14"/>
  <c r="P407" i="14"/>
  <c r="P408" i="14"/>
  <c r="P409" i="14"/>
  <c r="P410" i="14"/>
  <c r="P411" i="14"/>
  <c r="P412" i="14"/>
  <c r="P413" i="14"/>
  <c r="P414" i="14"/>
  <c r="P415" i="14"/>
  <c r="P416" i="14"/>
  <c r="P417" i="14"/>
  <c r="P418" i="14"/>
  <c r="P419" i="14"/>
  <c r="P420" i="14"/>
  <c r="P421" i="14"/>
  <c r="P422" i="14"/>
  <c r="P423" i="14"/>
  <c r="P424" i="14"/>
  <c r="P425" i="14"/>
  <c r="P426" i="14"/>
  <c r="P427" i="14"/>
  <c r="P428" i="14"/>
  <c r="P429" i="14"/>
  <c r="P430" i="14"/>
  <c r="P431" i="14"/>
  <c r="P432" i="14"/>
  <c r="P433" i="14"/>
  <c r="P434" i="14"/>
  <c r="P435" i="14"/>
  <c r="P436" i="14"/>
  <c r="P437" i="14"/>
  <c r="P438" i="14"/>
  <c r="P439" i="14"/>
  <c r="P440" i="14"/>
  <c r="P441" i="14"/>
  <c r="P442" i="14"/>
  <c r="P443" i="14"/>
  <c r="P444" i="14"/>
  <c r="P445" i="14"/>
  <c r="P446" i="14"/>
  <c r="P447" i="14"/>
  <c r="P448" i="14"/>
  <c r="P449" i="14"/>
  <c r="P450" i="14"/>
  <c r="P451" i="14"/>
  <c r="P452" i="14"/>
  <c r="P453" i="14"/>
  <c r="P454" i="14"/>
  <c r="P455" i="14"/>
  <c r="P456" i="14"/>
  <c r="P457" i="14"/>
  <c r="P458" i="14"/>
  <c r="P459" i="14"/>
  <c r="P460" i="14"/>
  <c r="P461" i="14"/>
  <c r="P462" i="14"/>
  <c r="P463" i="14"/>
  <c r="P464" i="14"/>
  <c r="P465" i="14"/>
  <c r="P466" i="14"/>
  <c r="P467" i="14"/>
  <c r="P468" i="14"/>
  <c r="P469" i="14"/>
  <c r="P470" i="14"/>
  <c r="P471" i="14"/>
  <c r="P472" i="14"/>
  <c r="P473" i="14"/>
  <c r="P474" i="14"/>
  <c r="P475" i="14"/>
  <c r="P476" i="14"/>
  <c r="P477" i="14"/>
  <c r="P478" i="14"/>
  <c r="P479" i="14"/>
  <c r="P480" i="14"/>
  <c r="P481" i="14"/>
  <c r="P482" i="14"/>
  <c r="P483" i="14"/>
  <c r="P484" i="14"/>
  <c r="P485" i="14"/>
  <c r="P486" i="14"/>
  <c r="P487" i="14"/>
  <c r="P488" i="14"/>
  <c r="P489" i="14"/>
  <c r="P490" i="14"/>
  <c r="P491" i="14"/>
  <c r="P492" i="14"/>
  <c r="P493" i="14"/>
  <c r="P494" i="14"/>
  <c r="P495" i="14"/>
  <c r="P496" i="14"/>
  <c r="P497" i="14"/>
  <c r="P498" i="14"/>
  <c r="P499" i="14"/>
  <c r="P500" i="14"/>
  <c r="P501" i="14"/>
  <c r="P502" i="14"/>
  <c r="P503" i="14"/>
  <c r="P504" i="14"/>
  <c r="P505" i="14"/>
  <c r="P506" i="14"/>
  <c r="P507" i="14"/>
  <c r="P508" i="14"/>
  <c r="P509" i="14"/>
  <c r="P510" i="14"/>
  <c r="P511" i="14"/>
  <c r="P512" i="14"/>
  <c r="P513" i="14"/>
  <c r="P514" i="14"/>
  <c r="P515" i="14"/>
  <c r="P516" i="14"/>
  <c r="P517" i="14"/>
  <c r="P518" i="14"/>
  <c r="P519" i="14"/>
  <c r="P520" i="14"/>
  <c r="P521" i="14"/>
  <c r="P522" i="14"/>
  <c r="P523" i="14"/>
  <c r="P524" i="14"/>
  <c r="P525" i="14"/>
  <c r="P526" i="14"/>
  <c r="P527" i="14"/>
  <c r="P528" i="14"/>
  <c r="P529" i="14"/>
  <c r="P530" i="14"/>
  <c r="P531" i="14"/>
  <c r="P532" i="14"/>
  <c r="P533" i="14"/>
  <c r="P534" i="14"/>
  <c r="P535" i="14"/>
  <c r="P536" i="14"/>
  <c r="P537" i="14"/>
  <c r="P538" i="14"/>
  <c r="P539" i="14"/>
  <c r="P540" i="14"/>
  <c r="P541" i="14"/>
  <c r="P542" i="14"/>
  <c r="P543" i="14"/>
  <c r="P544" i="14"/>
  <c r="P545" i="14"/>
  <c r="P546" i="14"/>
  <c r="P547" i="14"/>
  <c r="P548" i="14"/>
  <c r="P549" i="14"/>
  <c r="P550" i="14"/>
  <c r="P551" i="14"/>
  <c r="P552" i="14"/>
  <c r="P553" i="14"/>
  <c r="P554" i="14"/>
  <c r="P555" i="14"/>
  <c r="P556" i="14"/>
  <c r="P557" i="14"/>
  <c r="P558" i="14"/>
  <c r="P559" i="14"/>
  <c r="P560" i="14"/>
  <c r="P561" i="14"/>
  <c r="P562" i="14"/>
  <c r="P563" i="14"/>
  <c r="P564" i="14"/>
  <c r="P565" i="14"/>
  <c r="P566" i="14"/>
  <c r="P567" i="14"/>
  <c r="P568" i="14"/>
  <c r="P569" i="14"/>
  <c r="P570" i="14"/>
  <c r="P571" i="14"/>
  <c r="P572" i="14"/>
  <c r="P573" i="14"/>
  <c r="P574" i="14"/>
  <c r="P575" i="14"/>
  <c r="P576" i="14"/>
  <c r="P577" i="14"/>
  <c r="P578" i="14"/>
  <c r="P579" i="14"/>
  <c r="P580" i="14"/>
  <c r="P581" i="14"/>
  <c r="P582" i="14"/>
  <c r="P583" i="14"/>
  <c r="P584" i="14"/>
  <c r="P585" i="14"/>
  <c r="P586" i="14"/>
  <c r="P587" i="14"/>
  <c r="P588" i="14"/>
  <c r="P589" i="14"/>
  <c r="P590" i="14"/>
  <c r="P591" i="14"/>
  <c r="P592" i="14"/>
  <c r="P593" i="14"/>
  <c r="P594" i="14"/>
  <c r="P595" i="14"/>
  <c r="P596" i="14"/>
  <c r="P597" i="14"/>
  <c r="P598" i="14"/>
  <c r="P599" i="14"/>
  <c r="P600" i="14"/>
  <c r="P601" i="14"/>
  <c r="P602" i="14"/>
  <c r="P603" i="14"/>
  <c r="P604" i="14"/>
  <c r="P605" i="14"/>
  <c r="P606" i="14"/>
  <c r="P607" i="14"/>
  <c r="P608" i="14"/>
  <c r="P609" i="14"/>
  <c r="P610" i="14"/>
  <c r="P611" i="14"/>
  <c r="P612" i="14"/>
  <c r="P613" i="14"/>
  <c r="P614" i="14"/>
  <c r="P615" i="14"/>
  <c r="P616" i="14"/>
  <c r="P617" i="14"/>
  <c r="P618" i="14"/>
  <c r="P619" i="14"/>
  <c r="P620" i="14"/>
  <c r="P621" i="14"/>
  <c r="P622" i="14"/>
  <c r="P623" i="14"/>
  <c r="P624" i="14"/>
  <c r="P625" i="14"/>
  <c r="P626" i="14"/>
  <c r="P627" i="14"/>
  <c r="P628" i="14"/>
  <c r="P629" i="14"/>
  <c r="P630" i="14"/>
  <c r="P631" i="14"/>
  <c r="P632" i="14"/>
  <c r="P633" i="14"/>
  <c r="P634" i="14"/>
  <c r="P635" i="14"/>
  <c r="P636" i="14"/>
  <c r="P637" i="14"/>
  <c r="P638" i="14"/>
  <c r="P639" i="14"/>
  <c r="P640" i="14"/>
  <c r="P641" i="14"/>
  <c r="P642" i="14"/>
  <c r="P643" i="14"/>
  <c r="P644" i="14"/>
  <c r="P645" i="14"/>
  <c r="P646" i="14"/>
  <c r="P647" i="14"/>
  <c r="P648" i="14"/>
  <c r="P649" i="14"/>
  <c r="P650" i="14"/>
  <c r="P651" i="14"/>
  <c r="P652" i="14"/>
  <c r="P653" i="14"/>
  <c r="P654" i="14"/>
  <c r="P655" i="14"/>
  <c r="P656" i="14"/>
  <c r="P657" i="14"/>
  <c r="P658" i="14"/>
  <c r="P659" i="14"/>
  <c r="P660" i="14"/>
  <c r="P661" i="14"/>
  <c r="P662" i="14"/>
  <c r="P663" i="14"/>
  <c r="P664" i="14"/>
  <c r="P665" i="14"/>
  <c r="P666" i="14"/>
  <c r="P667" i="14"/>
  <c r="P668" i="14"/>
  <c r="P669" i="14"/>
  <c r="P670" i="14"/>
  <c r="P671" i="14"/>
  <c r="P672" i="14"/>
  <c r="P673" i="14"/>
  <c r="P674" i="14"/>
  <c r="P675" i="14"/>
  <c r="P676" i="14"/>
  <c r="P677" i="14"/>
  <c r="P678" i="14"/>
  <c r="P679" i="14"/>
  <c r="P680" i="14"/>
  <c r="P681" i="14"/>
  <c r="P682" i="14"/>
  <c r="P683" i="14"/>
  <c r="P684" i="14"/>
  <c r="P685" i="14"/>
  <c r="P686" i="14"/>
  <c r="P687" i="14"/>
  <c r="P688" i="14"/>
  <c r="P689" i="14"/>
  <c r="P690" i="14"/>
  <c r="P691" i="14"/>
  <c r="P692" i="14"/>
  <c r="P693" i="14"/>
  <c r="P694" i="14"/>
  <c r="P695" i="14"/>
  <c r="P696" i="14"/>
  <c r="P697" i="14"/>
  <c r="P698" i="14"/>
  <c r="P699" i="14"/>
  <c r="P700" i="14"/>
  <c r="P701" i="14"/>
  <c r="P702" i="14"/>
  <c r="P703" i="14"/>
  <c r="P704" i="14"/>
  <c r="P705" i="14"/>
  <c r="P706" i="14"/>
  <c r="P707" i="14"/>
  <c r="P708" i="14"/>
  <c r="P709" i="14"/>
  <c r="P710" i="14"/>
  <c r="P711" i="14"/>
  <c r="P712" i="14"/>
  <c r="P713" i="14"/>
  <c r="P714" i="14"/>
  <c r="P715" i="14"/>
  <c r="P716" i="14"/>
  <c r="P717" i="14"/>
  <c r="P718" i="14"/>
  <c r="P719" i="14"/>
  <c r="P720" i="14"/>
  <c r="P721" i="14"/>
  <c r="P722" i="14"/>
  <c r="P723" i="14"/>
  <c r="P724" i="14"/>
  <c r="P725" i="14"/>
  <c r="P726" i="14"/>
  <c r="P727" i="14"/>
  <c r="P728" i="14"/>
  <c r="P729" i="14"/>
  <c r="P730" i="14"/>
  <c r="P731" i="14"/>
  <c r="P732" i="14"/>
  <c r="P733" i="14"/>
  <c r="P734" i="14"/>
  <c r="P735" i="14"/>
  <c r="P736" i="14"/>
  <c r="P737" i="14"/>
  <c r="P738" i="14"/>
  <c r="P739" i="14"/>
  <c r="P740" i="14"/>
  <c r="P741" i="14"/>
  <c r="P742" i="14"/>
  <c r="P743" i="14"/>
  <c r="P744" i="14"/>
  <c r="P745" i="14"/>
  <c r="P746" i="14"/>
  <c r="P747" i="14"/>
  <c r="P748" i="14"/>
  <c r="P749" i="14"/>
  <c r="P750" i="14"/>
  <c r="P751" i="14"/>
  <c r="P752" i="14"/>
  <c r="P753" i="14"/>
  <c r="P754" i="14"/>
  <c r="P755" i="14"/>
  <c r="P756" i="14"/>
  <c r="P757" i="14"/>
  <c r="P758" i="14"/>
  <c r="P759" i="14"/>
  <c r="P760" i="14"/>
  <c r="P761" i="14"/>
  <c r="P762" i="14"/>
  <c r="P763" i="14"/>
  <c r="P764" i="14"/>
  <c r="P765" i="14"/>
  <c r="P766" i="14"/>
  <c r="P767" i="14"/>
  <c r="P768" i="14"/>
  <c r="P769" i="14"/>
  <c r="P770" i="14"/>
  <c r="P771" i="14"/>
  <c r="P772" i="14"/>
  <c r="P773" i="14"/>
  <c r="P774" i="14"/>
  <c r="P775" i="14"/>
  <c r="P776" i="14"/>
  <c r="P777" i="14"/>
  <c r="P778" i="14"/>
  <c r="P779" i="14"/>
  <c r="P780" i="14"/>
  <c r="P781" i="14"/>
  <c r="P782" i="14"/>
  <c r="P783" i="14"/>
  <c r="P784" i="14"/>
  <c r="P785" i="14"/>
  <c r="P786" i="14"/>
  <c r="P787" i="14"/>
  <c r="P788" i="14"/>
  <c r="P789" i="14"/>
  <c r="P790" i="14"/>
  <c r="P791" i="14"/>
  <c r="P792" i="14"/>
  <c r="P793" i="14"/>
  <c r="P794" i="14"/>
  <c r="P795" i="14"/>
  <c r="P796" i="14"/>
  <c r="P797" i="14"/>
  <c r="P798" i="14"/>
  <c r="P799" i="14"/>
  <c r="P800" i="14"/>
  <c r="P801" i="14"/>
  <c r="P802" i="14"/>
  <c r="P803" i="14"/>
  <c r="P804" i="14"/>
  <c r="P805" i="14"/>
  <c r="P806" i="14"/>
  <c r="P807" i="14"/>
  <c r="P808" i="14"/>
  <c r="P809" i="14"/>
  <c r="P810" i="14"/>
  <c r="P811" i="14"/>
  <c r="P812" i="14"/>
  <c r="P813" i="14"/>
  <c r="P814" i="14"/>
  <c r="P815" i="14"/>
  <c r="P816" i="14"/>
  <c r="P817" i="14"/>
  <c r="P818" i="14"/>
  <c r="P819" i="14"/>
  <c r="P820" i="14"/>
  <c r="P821" i="14"/>
  <c r="P822" i="14"/>
  <c r="P823" i="14"/>
  <c r="P824" i="14"/>
  <c r="P825" i="14"/>
  <c r="P826" i="14"/>
  <c r="P827" i="14"/>
  <c r="P828" i="14"/>
  <c r="P829" i="14"/>
  <c r="P830" i="14"/>
  <c r="P831" i="14"/>
  <c r="P832" i="14"/>
  <c r="P833" i="14"/>
  <c r="P834" i="14"/>
  <c r="P835" i="14"/>
  <c r="P836" i="14"/>
  <c r="P837" i="14"/>
  <c r="P838" i="14"/>
  <c r="P839" i="14"/>
  <c r="P840" i="14"/>
  <c r="P841" i="14"/>
  <c r="P842" i="14"/>
  <c r="P843" i="14"/>
  <c r="P844" i="14"/>
  <c r="P845" i="14"/>
  <c r="P846" i="14"/>
  <c r="P847" i="14"/>
  <c r="P848" i="14"/>
  <c r="P849" i="14"/>
  <c r="P850" i="14"/>
  <c r="P851" i="14"/>
  <c r="P852" i="14"/>
  <c r="P853" i="14"/>
  <c r="P854" i="14"/>
  <c r="P855" i="14"/>
  <c r="P856" i="14"/>
  <c r="P857" i="14"/>
  <c r="P858" i="14"/>
  <c r="P859" i="14"/>
  <c r="P860" i="14"/>
  <c r="P861" i="14"/>
  <c r="P862" i="14"/>
  <c r="P863" i="14"/>
  <c r="P864" i="14"/>
  <c r="P865" i="14"/>
  <c r="P866" i="14"/>
  <c r="P867" i="14"/>
  <c r="P868" i="14"/>
  <c r="P869" i="14"/>
  <c r="P870" i="14"/>
  <c r="P871" i="14"/>
  <c r="P872" i="14"/>
  <c r="P873" i="14"/>
  <c r="P874" i="14"/>
  <c r="P875" i="14"/>
  <c r="P876" i="14"/>
  <c r="P877" i="14"/>
  <c r="P878" i="14"/>
  <c r="P879" i="14"/>
  <c r="P880" i="14"/>
  <c r="P881" i="14"/>
  <c r="P882" i="14"/>
  <c r="P883" i="14"/>
  <c r="P884" i="14"/>
  <c r="P885" i="14"/>
  <c r="P886" i="14"/>
  <c r="P887" i="14"/>
  <c r="P888" i="14"/>
  <c r="P889" i="14"/>
  <c r="P890" i="14"/>
  <c r="P891" i="14"/>
  <c r="P892" i="14"/>
  <c r="P893" i="14"/>
  <c r="P894" i="14"/>
  <c r="P895" i="14"/>
  <c r="P896" i="14"/>
  <c r="P897" i="14"/>
  <c r="P898" i="14"/>
  <c r="P899" i="14"/>
  <c r="P900" i="14"/>
  <c r="P901" i="14"/>
  <c r="P902" i="14"/>
  <c r="P903" i="14"/>
  <c r="P904" i="14"/>
  <c r="P905" i="14"/>
  <c r="P906" i="14"/>
  <c r="P907" i="14"/>
  <c r="P908" i="14"/>
  <c r="P909" i="14"/>
  <c r="P910" i="14"/>
  <c r="P911" i="14"/>
  <c r="P912" i="14"/>
  <c r="P913" i="14"/>
  <c r="P914" i="14"/>
  <c r="P915" i="14"/>
  <c r="P916" i="14"/>
  <c r="P917" i="14"/>
  <c r="P918" i="14"/>
  <c r="P919" i="14"/>
  <c r="P920" i="14"/>
  <c r="P921" i="14"/>
  <c r="P922" i="14"/>
  <c r="P923" i="14"/>
  <c r="P924" i="14"/>
  <c r="P925" i="14"/>
  <c r="P926" i="14"/>
  <c r="P927" i="14"/>
  <c r="P928" i="14"/>
  <c r="P929" i="14"/>
  <c r="P930" i="14"/>
  <c r="P931" i="14"/>
  <c r="P932" i="14"/>
  <c r="P933" i="14"/>
  <c r="P934" i="14"/>
  <c r="P935" i="14"/>
  <c r="P936" i="14"/>
  <c r="P937" i="14"/>
  <c r="P938" i="14"/>
  <c r="P939" i="14"/>
  <c r="P940" i="14"/>
  <c r="P941" i="14"/>
  <c r="P942" i="14"/>
  <c r="P943" i="14"/>
  <c r="P944" i="14"/>
  <c r="P945" i="14"/>
  <c r="P946" i="14"/>
  <c r="P947" i="14"/>
  <c r="P948" i="14"/>
  <c r="P949" i="14"/>
  <c r="P950" i="14"/>
  <c r="P951" i="14"/>
  <c r="P952" i="14"/>
  <c r="P953" i="14"/>
  <c r="P954" i="14"/>
  <c r="P955" i="14"/>
  <c r="P956" i="14"/>
  <c r="P957" i="14"/>
  <c r="P958" i="14"/>
  <c r="P959" i="14"/>
  <c r="P960" i="14"/>
  <c r="P961" i="14"/>
  <c r="P962" i="14"/>
  <c r="P963" i="14"/>
  <c r="P964" i="14"/>
  <c r="P965" i="14"/>
  <c r="P966" i="14"/>
  <c r="P967" i="14"/>
  <c r="P968" i="14"/>
  <c r="P969" i="14"/>
  <c r="P970" i="14"/>
  <c r="P971" i="14"/>
  <c r="P972" i="14"/>
  <c r="P973" i="14"/>
  <c r="P974" i="14"/>
  <c r="P975" i="14"/>
  <c r="P976" i="14"/>
  <c r="P977" i="14"/>
  <c r="P978" i="14"/>
  <c r="P979" i="14"/>
  <c r="P980" i="14"/>
  <c r="P981" i="14"/>
  <c r="P982" i="14"/>
  <c r="P983" i="14"/>
  <c r="P984" i="14"/>
  <c r="P985" i="14"/>
  <c r="P986" i="14"/>
  <c r="P987" i="14"/>
  <c r="P988" i="14"/>
  <c r="P989" i="14"/>
  <c r="P990" i="14"/>
  <c r="P991" i="14"/>
  <c r="P992" i="14"/>
  <c r="P993" i="14"/>
  <c r="P994" i="14"/>
  <c r="P995" i="14"/>
  <c r="P996" i="14"/>
  <c r="P997" i="14"/>
  <c r="P998" i="14"/>
  <c r="P999" i="14"/>
  <c r="P1000" i="14"/>
  <c r="P1001" i="14"/>
  <c r="P1002" i="14"/>
  <c r="P1003" i="14"/>
  <c r="P1004" i="14"/>
  <c r="P1005" i="14"/>
  <c r="P1006" i="14"/>
  <c r="P1007" i="14"/>
  <c r="P1008" i="14"/>
  <c r="P1009" i="14"/>
  <c r="P1010" i="14"/>
  <c r="P1011" i="14"/>
  <c r="P1012" i="14"/>
  <c r="P1013" i="14"/>
  <c r="P1014" i="14"/>
  <c r="P1015" i="14"/>
  <c r="P1016" i="14"/>
  <c r="P1017" i="14"/>
  <c r="P1018" i="14"/>
  <c r="P1019" i="14"/>
  <c r="P1020" i="14"/>
  <c r="P1021" i="14"/>
  <c r="P1022" i="14"/>
  <c r="P1023" i="14"/>
  <c r="P1024" i="14"/>
  <c r="P1025" i="14"/>
  <c r="P1026" i="14"/>
  <c r="P1027" i="14"/>
  <c r="P1028" i="14"/>
  <c r="P1029" i="14"/>
  <c r="P1030" i="14"/>
  <c r="P1031" i="14"/>
  <c r="P1032" i="14"/>
  <c r="P1033" i="14"/>
  <c r="P1034" i="14"/>
  <c r="P1035" i="14"/>
  <c r="P1036" i="14"/>
  <c r="P1037" i="14"/>
  <c r="P1038" i="14"/>
  <c r="P1039" i="14"/>
  <c r="P1040" i="14"/>
  <c r="P1041" i="14"/>
  <c r="P1042" i="14"/>
  <c r="P1043" i="14"/>
  <c r="P1044" i="14"/>
  <c r="P1045" i="14"/>
  <c r="P1046" i="14"/>
  <c r="P1047" i="14"/>
  <c r="P1048" i="14"/>
  <c r="P1049" i="14"/>
  <c r="P1050" i="14"/>
  <c r="P1051" i="14"/>
  <c r="P1052" i="14"/>
  <c r="P1053" i="14"/>
  <c r="P1054" i="14"/>
  <c r="P1055" i="14"/>
  <c r="P1056" i="14"/>
  <c r="P1057" i="14"/>
  <c r="P1058" i="14"/>
  <c r="P1059" i="14"/>
  <c r="P1060" i="14"/>
  <c r="P1061" i="14"/>
  <c r="P1062" i="14"/>
  <c r="P1063" i="14"/>
  <c r="P1064" i="14"/>
  <c r="P1065" i="14"/>
  <c r="P1066" i="14"/>
  <c r="P1067" i="14"/>
  <c r="P1068" i="14"/>
  <c r="P1069" i="14"/>
  <c r="P1070" i="14"/>
  <c r="P1071" i="14"/>
  <c r="P1072" i="14"/>
  <c r="P1073" i="14"/>
  <c r="P1074" i="14"/>
  <c r="P1075" i="14"/>
  <c r="P1076" i="14"/>
  <c r="P1077" i="14"/>
  <c r="P1078" i="14"/>
  <c r="P1079" i="14"/>
  <c r="P1080" i="14"/>
  <c r="P1081" i="14"/>
  <c r="P1082" i="14"/>
  <c r="P1083" i="14"/>
  <c r="P1084" i="14"/>
  <c r="P1085" i="14"/>
  <c r="P1086" i="14"/>
  <c r="P1087" i="14"/>
  <c r="P1088" i="14"/>
  <c r="P1089" i="14"/>
  <c r="P1090" i="14"/>
  <c r="P1091" i="14"/>
  <c r="P1092" i="14"/>
  <c r="P1093" i="14"/>
  <c r="P1094" i="14"/>
  <c r="P1095" i="14"/>
  <c r="P1096" i="14"/>
  <c r="P1097" i="14"/>
  <c r="P1098" i="14"/>
  <c r="P1099" i="14"/>
  <c r="P1100" i="14"/>
  <c r="P1101" i="14"/>
  <c r="P1102" i="14"/>
  <c r="P1103" i="14"/>
  <c r="P1104" i="14"/>
  <c r="P1105" i="14"/>
  <c r="P1106" i="14"/>
  <c r="P1107" i="14"/>
  <c r="P1108" i="14"/>
  <c r="P1109" i="14"/>
  <c r="P1110" i="14"/>
  <c r="P1111" i="14"/>
  <c r="P1112" i="14"/>
  <c r="P1113" i="14"/>
  <c r="P1114" i="14"/>
  <c r="P1115" i="14"/>
  <c r="P1116" i="14"/>
  <c r="P1117" i="14"/>
  <c r="P1118" i="14"/>
  <c r="P1119" i="14"/>
  <c r="P1120" i="14"/>
  <c r="P1121" i="14"/>
  <c r="P1122" i="14"/>
  <c r="P1123" i="14"/>
  <c r="P1124" i="14"/>
  <c r="P1125" i="14"/>
  <c r="P1126" i="14"/>
  <c r="P1127" i="14"/>
  <c r="P1128" i="14"/>
  <c r="P1129" i="14"/>
  <c r="P1130" i="14"/>
  <c r="P1131" i="14"/>
  <c r="P1132" i="14"/>
  <c r="P1133" i="14"/>
  <c r="P1134" i="14"/>
  <c r="P1135" i="14"/>
  <c r="P1136" i="14"/>
  <c r="P1137" i="14"/>
  <c r="P1138" i="14"/>
  <c r="P1139" i="14"/>
  <c r="P1140" i="14"/>
  <c r="P1141" i="14"/>
  <c r="P1142" i="14"/>
  <c r="P1143" i="14"/>
  <c r="P1144" i="14"/>
  <c r="P1145" i="14"/>
  <c r="P1146" i="14"/>
  <c r="P1147" i="14"/>
  <c r="P1148" i="14"/>
  <c r="P1149" i="14"/>
  <c r="P1150" i="14"/>
  <c r="P1151" i="14"/>
  <c r="P1152" i="14"/>
  <c r="P1153" i="14"/>
  <c r="P1154" i="14"/>
  <c r="P1155" i="14"/>
  <c r="P1156" i="14"/>
  <c r="P1157" i="14"/>
  <c r="P1158" i="14"/>
  <c r="P1159" i="14"/>
  <c r="P1160" i="14"/>
  <c r="P1161" i="14"/>
  <c r="P1162" i="14"/>
  <c r="P1163" i="14"/>
  <c r="P1164" i="14"/>
  <c r="P1165" i="14"/>
  <c r="P1166" i="14"/>
  <c r="P1167" i="14"/>
  <c r="P1168" i="14"/>
  <c r="P1169" i="14"/>
  <c r="P1170" i="14"/>
  <c r="P1171" i="14"/>
  <c r="P1172" i="14"/>
  <c r="P1173" i="14"/>
  <c r="P1174" i="14"/>
  <c r="P1175" i="14"/>
  <c r="P1176" i="14"/>
  <c r="P1177" i="14"/>
  <c r="P1178" i="14"/>
  <c r="P1179" i="14"/>
  <c r="P1180" i="14"/>
  <c r="P1181" i="14"/>
  <c r="P1182" i="14"/>
  <c r="P1183" i="14"/>
  <c r="P1184" i="14"/>
  <c r="P1185" i="14"/>
  <c r="P1186" i="14"/>
  <c r="P1187" i="14"/>
  <c r="P1188" i="14"/>
  <c r="P1189" i="14"/>
  <c r="P1190" i="14"/>
  <c r="P1191" i="14"/>
  <c r="P1192" i="14"/>
  <c r="P1193" i="14"/>
  <c r="P1194" i="14"/>
  <c r="P1195" i="14"/>
  <c r="P1196" i="14"/>
  <c r="P1197" i="14"/>
  <c r="P1198" i="14"/>
  <c r="P1199" i="14"/>
  <c r="P1200" i="14"/>
  <c r="P1201" i="14"/>
  <c r="P1202" i="14"/>
  <c r="P1203" i="14"/>
  <c r="P1204" i="14"/>
  <c r="P1205" i="14"/>
  <c r="P1206" i="14"/>
  <c r="P1207" i="14"/>
  <c r="P1208" i="14"/>
  <c r="P1209" i="14"/>
  <c r="P1210" i="14"/>
  <c r="P1211" i="14"/>
  <c r="P1212" i="14"/>
  <c r="P1213" i="14"/>
  <c r="P1214" i="14"/>
  <c r="P1215" i="14"/>
  <c r="P1216" i="14"/>
  <c r="P1217" i="14"/>
  <c r="P1218" i="14"/>
  <c r="P1219" i="14"/>
  <c r="P1220" i="14"/>
  <c r="P1221" i="14"/>
  <c r="P1222" i="14"/>
  <c r="P1223" i="14"/>
  <c r="P1224" i="14"/>
  <c r="P1225" i="14"/>
  <c r="P1226" i="14"/>
  <c r="P1227" i="14"/>
  <c r="P1228" i="14"/>
  <c r="P1229" i="14"/>
  <c r="P1230" i="14"/>
  <c r="P1231" i="14"/>
  <c r="P1232" i="14"/>
  <c r="P1233" i="14"/>
  <c r="P1234" i="14"/>
  <c r="P1235" i="14"/>
  <c r="P1236" i="14"/>
  <c r="P1237" i="14"/>
  <c r="P1238" i="14"/>
  <c r="P1239" i="14"/>
  <c r="P1240" i="14"/>
  <c r="P1241" i="14"/>
  <c r="P1242" i="14"/>
  <c r="P1243" i="14"/>
  <c r="P1244" i="14"/>
  <c r="P1245" i="14"/>
  <c r="P1246" i="14"/>
  <c r="P1247" i="14"/>
  <c r="P1248" i="14"/>
  <c r="P1249" i="14"/>
  <c r="P1250" i="14"/>
  <c r="P1251" i="14"/>
  <c r="P1252" i="14"/>
  <c r="P1253" i="14"/>
  <c r="P1254" i="14"/>
  <c r="P1255" i="14"/>
  <c r="P1256" i="14"/>
  <c r="P1257" i="14"/>
  <c r="P1258" i="14"/>
  <c r="P1259" i="14"/>
  <c r="P1260" i="14"/>
  <c r="P1261" i="14"/>
  <c r="P1262" i="14"/>
  <c r="P1263" i="14"/>
  <c r="P1264" i="14"/>
  <c r="P1265" i="14"/>
  <c r="P1266" i="14"/>
  <c r="P1267" i="14"/>
  <c r="P1268" i="14"/>
  <c r="P1269" i="14"/>
  <c r="P1270" i="14"/>
  <c r="P1271" i="14"/>
  <c r="P1272" i="14"/>
  <c r="P1273" i="14"/>
  <c r="P1274" i="14"/>
  <c r="P1275" i="14"/>
  <c r="P1276" i="14"/>
  <c r="P1277" i="14"/>
  <c r="P1278" i="14"/>
  <c r="P1279" i="14"/>
  <c r="P1280" i="14"/>
  <c r="P1281" i="14"/>
  <c r="P1282" i="14"/>
  <c r="P1283" i="14"/>
  <c r="P1284" i="14"/>
  <c r="P1285" i="14"/>
  <c r="P1286" i="14"/>
  <c r="P1287" i="14"/>
  <c r="P1288" i="14"/>
  <c r="P1289" i="14"/>
  <c r="P1290" i="14"/>
  <c r="P1291" i="14"/>
  <c r="P1292" i="14"/>
  <c r="P1293" i="14"/>
  <c r="P1294" i="14"/>
  <c r="P1295" i="14"/>
  <c r="P1296" i="14"/>
  <c r="P1297" i="14"/>
  <c r="P1298" i="14"/>
  <c r="P1299" i="14"/>
  <c r="P1300" i="14"/>
  <c r="P1301" i="14"/>
  <c r="P1302" i="14"/>
  <c r="P1303" i="14"/>
  <c r="P1304" i="14"/>
  <c r="P1305" i="14"/>
  <c r="P1306" i="14"/>
  <c r="P1307" i="14"/>
  <c r="P1308" i="14"/>
  <c r="P1309" i="14"/>
  <c r="P1310" i="14"/>
  <c r="P1311" i="14"/>
  <c r="P1312" i="14"/>
  <c r="P1313" i="14"/>
  <c r="P1314" i="14"/>
  <c r="P1315" i="14"/>
  <c r="P1316" i="14"/>
  <c r="P1317" i="14"/>
  <c r="P1318" i="14"/>
  <c r="P1319" i="14"/>
  <c r="P1320" i="14"/>
  <c r="P1321" i="14"/>
  <c r="P1322" i="14"/>
  <c r="P1323" i="14"/>
  <c r="P1324" i="14"/>
  <c r="P1325" i="14"/>
  <c r="P1326" i="14"/>
  <c r="P1327" i="14"/>
  <c r="P1328" i="14"/>
  <c r="P1329" i="14"/>
  <c r="P1330" i="14"/>
  <c r="P1331" i="14"/>
  <c r="P1332" i="14"/>
  <c r="P1333" i="14"/>
  <c r="P1334" i="14"/>
  <c r="P1335" i="14"/>
  <c r="P1336" i="14"/>
  <c r="P1337" i="14"/>
  <c r="P1338" i="14"/>
  <c r="P1339" i="14"/>
  <c r="P1340" i="14"/>
  <c r="P1341" i="14"/>
  <c r="P1342" i="14"/>
  <c r="P1343" i="14"/>
  <c r="P1344" i="14"/>
  <c r="P1345" i="14"/>
  <c r="P1346" i="14"/>
  <c r="P1347" i="14"/>
  <c r="P1348" i="14"/>
  <c r="P1349" i="14"/>
  <c r="P1350" i="14"/>
  <c r="P1351" i="14"/>
  <c r="P1352" i="14"/>
  <c r="P1353" i="14"/>
  <c r="P1354" i="14"/>
  <c r="P1355" i="14"/>
  <c r="P1356" i="14"/>
  <c r="P1357" i="14"/>
  <c r="P1358" i="14"/>
  <c r="P1359" i="14"/>
  <c r="P1360" i="14"/>
  <c r="P1361" i="14"/>
  <c r="P1362" i="14"/>
  <c r="P1363" i="14"/>
  <c r="P1364" i="14"/>
  <c r="P1365" i="14"/>
  <c r="P1366" i="14"/>
  <c r="P1367" i="14"/>
  <c r="P1368" i="14"/>
  <c r="P1369" i="14"/>
  <c r="P1370" i="14"/>
  <c r="P1371" i="14"/>
  <c r="P1372" i="14"/>
  <c r="P1373" i="14"/>
  <c r="P1374" i="14"/>
  <c r="P1375" i="14"/>
  <c r="P1376" i="14"/>
  <c r="P1377" i="14"/>
  <c r="P1378" i="14"/>
  <c r="P1379" i="14"/>
  <c r="P1380" i="14"/>
  <c r="P1381" i="14"/>
  <c r="P1382" i="14"/>
  <c r="P1383" i="14"/>
  <c r="P1384" i="14"/>
  <c r="P1385" i="14"/>
  <c r="P1386" i="14"/>
  <c r="P1387" i="14"/>
  <c r="P1388" i="14"/>
  <c r="P1389" i="14"/>
  <c r="P1390" i="14"/>
  <c r="P1391" i="14"/>
  <c r="P1392" i="14"/>
  <c r="P1393" i="14"/>
  <c r="P1394" i="14"/>
  <c r="P1395" i="14"/>
  <c r="P1396" i="14"/>
  <c r="P1397" i="14"/>
  <c r="P1398" i="14"/>
  <c r="P1399" i="14"/>
  <c r="P1400" i="14"/>
  <c r="P1401" i="14"/>
  <c r="P1402" i="14"/>
  <c r="P1403" i="14"/>
  <c r="P1404" i="14"/>
  <c r="P1405" i="14"/>
  <c r="P1406" i="14"/>
  <c r="P1407" i="14"/>
  <c r="P1408" i="14"/>
  <c r="P1409" i="14"/>
  <c r="P1410" i="14"/>
  <c r="P1411" i="14"/>
  <c r="P1412" i="14"/>
  <c r="P1413" i="14"/>
  <c r="P1414" i="14"/>
  <c r="P1415" i="14"/>
  <c r="P1416" i="14"/>
  <c r="P1417" i="14"/>
  <c r="P1418" i="14"/>
  <c r="P1419" i="14"/>
  <c r="P1420" i="14"/>
  <c r="P1421" i="14"/>
  <c r="P1422" i="14"/>
  <c r="P1423" i="14"/>
  <c r="P1424" i="14"/>
  <c r="P1425" i="14"/>
  <c r="P1426" i="14"/>
  <c r="P1427" i="14"/>
  <c r="P1428" i="14"/>
  <c r="P1429" i="14"/>
  <c r="P1430" i="14"/>
  <c r="P1431" i="14"/>
  <c r="P1432" i="14"/>
  <c r="P1433" i="14"/>
  <c r="P1434" i="14"/>
  <c r="P1435" i="14"/>
  <c r="P1436" i="14"/>
  <c r="P1437" i="14"/>
  <c r="P1438" i="14"/>
  <c r="P1439" i="14"/>
  <c r="P1440" i="14"/>
  <c r="P1441" i="14"/>
  <c r="P1442" i="14"/>
  <c r="P1443" i="14"/>
  <c r="P1444" i="14"/>
  <c r="P1445" i="14"/>
  <c r="P1446" i="14"/>
  <c r="P1447" i="14"/>
  <c r="P1448" i="14"/>
  <c r="P1449" i="14"/>
  <c r="P1450" i="14"/>
  <c r="P1451" i="14"/>
  <c r="P1452" i="14"/>
  <c r="P1453" i="14"/>
  <c r="P1454" i="14"/>
  <c r="P1455" i="14"/>
  <c r="P1456" i="14"/>
  <c r="P1457" i="14"/>
  <c r="P1458" i="14"/>
  <c r="P1459" i="14"/>
  <c r="P1460" i="14"/>
  <c r="P1461" i="14"/>
  <c r="P1462" i="14"/>
  <c r="P1463" i="14"/>
  <c r="P1464" i="14"/>
  <c r="P1465" i="14"/>
  <c r="P1466" i="14"/>
  <c r="P1467" i="14"/>
  <c r="P1468" i="14"/>
  <c r="P1469" i="14"/>
  <c r="P1470" i="14"/>
  <c r="P1471" i="14"/>
  <c r="P1472" i="14"/>
  <c r="P1473" i="14"/>
  <c r="P1474" i="14"/>
  <c r="P1475" i="14"/>
  <c r="P1476" i="14"/>
  <c r="P1477" i="14"/>
  <c r="P1478" i="14"/>
  <c r="P1479" i="14"/>
  <c r="P1480" i="14"/>
  <c r="P1481" i="14"/>
  <c r="P1482" i="14"/>
  <c r="P1483" i="14"/>
  <c r="P1484" i="14"/>
  <c r="P1485" i="14"/>
  <c r="P1486" i="14"/>
  <c r="P1487" i="14"/>
  <c r="P1488" i="14"/>
  <c r="P1489" i="14"/>
  <c r="P1490" i="14"/>
  <c r="P1491" i="14"/>
  <c r="P1492" i="14"/>
  <c r="P1493" i="14"/>
  <c r="P1494" i="14"/>
  <c r="P1495" i="14"/>
  <c r="P1496" i="14"/>
  <c r="P1497" i="14"/>
  <c r="P1498" i="14"/>
  <c r="P1499" i="14"/>
  <c r="P1500" i="14"/>
  <c r="P1501" i="14"/>
  <c r="P1502" i="14"/>
  <c r="P1503" i="14"/>
  <c r="P1504" i="14"/>
  <c r="P1505" i="14"/>
  <c r="P1506" i="14"/>
  <c r="P1507" i="14"/>
  <c r="P1508" i="14"/>
  <c r="P1509" i="14"/>
  <c r="P1510" i="14"/>
  <c r="P1511" i="14"/>
  <c r="P1512" i="14"/>
  <c r="P1513" i="14"/>
  <c r="P1514" i="14"/>
  <c r="P1515" i="14"/>
  <c r="P1516" i="14"/>
  <c r="P1517" i="14"/>
  <c r="P1518" i="14"/>
  <c r="P1519" i="14"/>
  <c r="P1520" i="14"/>
  <c r="P1521" i="14"/>
  <c r="P1522" i="14"/>
  <c r="P1523" i="14"/>
  <c r="P1524" i="14"/>
  <c r="P1525" i="14"/>
  <c r="P1526" i="14"/>
  <c r="P1527" i="14"/>
  <c r="P1528" i="14"/>
  <c r="P1529" i="14"/>
  <c r="P1530" i="14"/>
  <c r="P1531" i="14"/>
  <c r="P1532" i="14"/>
  <c r="P1533" i="14"/>
  <c r="P1534" i="14"/>
  <c r="P1535" i="14"/>
  <c r="P1536" i="14"/>
  <c r="P1537" i="14"/>
  <c r="P1538" i="14"/>
  <c r="P1539" i="14"/>
  <c r="P1540" i="14"/>
  <c r="P1541" i="14"/>
  <c r="P1542" i="14"/>
  <c r="P1543" i="14"/>
  <c r="P1544" i="14"/>
  <c r="P1545" i="14"/>
  <c r="P1546" i="14"/>
  <c r="P1547" i="14"/>
  <c r="P1548" i="14"/>
  <c r="P1549" i="14"/>
  <c r="P1550" i="14"/>
  <c r="P1551" i="14"/>
  <c r="P1552" i="14"/>
  <c r="P1553" i="14"/>
  <c r="P1554" i="14"/>
  <c r="P1555" i="14"/>
  <c r="P1556" i="14"/>
  <c r="P1557" i="14"/>
  <c r="P1558" i="14"/>
  <c r="P1559" i="14"/>
  <c r="P1560" i="14"/>
  <c r="P1561" i="14"/>
  <c r="P1562" i="14"/>
  <c r="P1563" i="14"/>
  <c r="P1564" i="14"/>
  <c r="P1565" i="14"/>
  <c r="P1566" i="14"/>
  <c r="P1567" i="14"/>
  <c r="P1568" i="14"/>
  <c r="P1569" i="14"/>
  <c r="P1570" i="14"/>
  <c r="P1571" i="14"/>
  <c r="P1572" i="14"/>
  <c r="P1573" i="14"/>
  <c r="P1574" i="14"/>
  <c r="P1575" i="14"/>
  <c r="P1576" i="14"/>
  <c r="P1577" i="14"/>
  <c r="P1578" i="14"/>
  <c r="P1579" i="14"/>
  <c r="P1580" i="14"/>
  <c r="P1581" i="14"/>
  <c r="P1582" i="14"/>
  <c r="P1583" i="14"/>
  <c r="P1584" i="14"/>
  <c r="P1585" i="14"/>
  <c r="P1586" i="14"/>
  <c r="P1587" i="14"/>
  <c r="P1588" i="14"/>
  <c r="P1589" i="14"/>
  <c r="P1590" i="14"/>
  <c r="P1591" i="14"/>
  <c r="P1592" i="14"/>
  <c r="P1593" i="14"/>
  <c r="P1594" i="14"/>
  <c r="P1595" i="14"/>
  <c r="P1596" i="14"/>
  <c r="P1597" i="14"/>
  <c r="P1598" i="14"/>
  <c r="P1599" i="14"/>
  <c r="P1600" i="14"/>
  <c r="P1601" i="14"/>
  <c r="P1602" i="14"/>
  <c r="P1603" i="14"/>
  <c r="P1604" i="14"/>
  <c r="P1605" i="14"/>
  <c r="P1606" i="14"/>
  <c r="P1607" i="14"/>
  <c r="P1608" i="14"/>
  <c r="P1609" i="14"/>
  <c r="P1610" i="14"/>
  <c r="P1611" i="14"/>
  <c r="P1612" i="14"/>
  <c r="P1613" i="14"/>
  <c r="P1614" i="14"/>
  <c r="P1615" i="14"/>
  <c r="P1616" i="14"/>
  <c r="P1617" i="14"/>
  <c r="P1618" i="14"/>
  <c r="P1619" i="14"/>
  <c r="P1620" i="14"/>
  <c r="P1621" i="14"/>
  <c r="P1622" i="14"/>
  <c r="P1623" i="14"/>
  <c r="P1624" i="14"/>
  <c r="P1625" i="14"/>
  <c r="P1626" i="14"/>
  <c r="P1627" i="14"/>
  <c r="P1628" i="14"/>
  <c r="P1629" i="14"/>
  <c r="P1630" i="14"/>
  <c r="P1631" i="14"/>
  <c r="P1632" i="14"/>
  <c r="P1633" i="14"/>
  <c r="P1634" i="14"/>
  <c r="P1635" i="14"/>
  <c r="P1636" i="14"/>
  <c r="P1637" i="14"/>
  <c r="P1638" i="14"/>
  <c r="P1639" i="14"/>
  <c r="P1640" i="14"/>
  <c r="P1641" i="14"/>
  <c r="P1642" i="14"/>
  <c r="P1643" i="14"/>
  <c r="P1644" i="14"/>
  <c r="P1645" i="14"/>
  <c r="P1646" i="14"/>
  <c r="P1647" i="14"/>
  <c r="P1648" i="14"/>
  <c r="P1649" i="14"/>
  <c r="P1650" i="14"/>
  <c r="P1651" i="14"/>
  <c r="P1652" i="14"/>
  <c r="P1653" i="14"/>
  <c r="P1654" i="14"/>
  <c r="P1655" i="14"/>
  <c r="P1656" i="14"/>
  <c r="P1657" i="14"/>
  <c r="P1658" i="14"/>
  <c r="P1659" i="14"/>
  <c r="P1660" i="14"/>
  <c r="P1661" i="14"/>
  <c r="P1662" i="14"/>
  <c r="P1663" i="14"/>
  <c r="P1664" i="14"/>
  <c r="P1665" i="14"/>
  <c r="P1666" i="14"/>
  <c r="P1667" i="14"/>
  <c r="P1668" i="14"/>
  <c r="P1669" i="14"/>
  <c r="P1670" i="14"/>
  <c r="P1671" i="14"/>
  <c r="P1672" i="14"/>
  <c r="P1673" i="14"/>
  <c r="P1674" i="14"/>
  <c r="P1675" i="14"/>
  <c r="P1676" i="14"/>
  <c r="P1677" i="14"/>
  <c r="P1678" i="14"/>
  <c r="P1679" i="14"/>
  <c r="P1680" i="14"/>
  <c r="P1681" i="14"/>
  <c r="P1682" i="14"/>
  <c r="P1683" i="14"/>
  <c r="P1684" i="14"/>
  <c r="P1685" i="14"/>
  <c r="P1686" i="14"/>
  <c r="P1687" i="14"/>
  <c r="P1688" i="14"/>
  <c r="P1689" i="14"/>
  <c r="P1690" i="14"/>
  <c r="P1691" i="14"/>
  <c r="P1692" i="14"/>
  <c r="P1693" i="14"/>
  <c r="P1694" i="14"/>
  <c r="P1695" i="14"/>
  <c r="P1696" i="14"/>
  <c r="P1697" i="14"/>
  <c r="P1698" i="14"/>
  <c r="P1699" i="14"/>
  <c r="P1700" i="14"/>
  <c r="P1701" i="14"/>
  <c r="P1702" i="14"/>
  <c r="P1703" i="14"/>
  <c r="P1704" i="14"/>
  <c r="P1705" i="14"/>
  <c r="P1706" i="14"/>
  <c r="P1707" i="14"/>
  <c r="P1708" i="14"/>
  <c r="P1709" i="14"/>
  <c r="P1710" i="14"/>
  <c r="P1711" i="14"/>
  <c r="P1712" i="14"/>
  <c r="P1713" i="14"/>
  <c r="P1714" i="14"/>
  <c r="P1715" i="14"/>
  <c r="P1716" i="14"/>
  <c r="P1717" i="14"/>
  <c r="P1718" i="14"/>
  <c r="P1719" i="14"/>
  <c r="P1720" i="14"/>
  <c r="P1721" i="14"/>
  <c r="P1722" i="14"/>
  <c r="P1723" i="14"/>
  <c r="P1724" i="14"/>
  <c r="P1725" i="14"/>
  <c r="P1726" i="14"/>
  <c r="P1727" i="14"/>
  <c r="P1728" i="14"/>
  <c r="P1729" i="14"/>
  <c r="P1730" i="14"/>
  <c r="P1731" i="14"/>
  <c r="P1732" i="14"/>
  <c r="P1733" i="14"/>
  <c r="P1734" i="14"/>
  <c r="P1735" i="14"/>
  <c r="P1736" i="14"/>
  <c r="P1737" i="14"/>
  <c r="P1738" i="14"/>
  <c r="P1739" i="14"/>
  <c r="P1740" i="14"/>
  <c r="P1741" i="14"/>
  <c r="P1742" i="14"/>
  <c r="P1743" i="14"/>
  <c r="P1744" i="14"/>
  <c r="P1745" i="14"/>
  <c r="P1746" i="14"/>
  <c r="P1747" i="14"/>
  <c r="P1748" i="14"/>
  <c r="P1749" i="14"/>
  <c r="P1750" i="14"/>
  <c r="P1751" i="14"/>
  <c r="P1752" i="14"/>
  <c r="P1753" i="14"/>
  <c r="P1754" i="14"/>
  <c r="P1755" i="14"/>
  <c r="P1756" i="14"/>
  <c r="P1757" i="14"/>
  <c r="P1758" i="14"/>
  <c r="P1759" i="14"/>
  <c r="P1760" i="14"/>
  <c r="P1761" i="14"/>
  <c r="P1762" i="14"/>
  <c r="P1763" i="14"/>
  <c r="P1764" i="14"/>
  <c r="P1765" i="14"/>
  <c r="P1766" i="14"/>
  <c r="P1767" i="14"/>
  <c r="P1768" i="14"/>
  <c r="P1769" i="14"/>
  <c r="P1770" i="14"/>
  <c r="P1771" i="14"/>
  <c r="P1772" i="14"/>
  <c r="P1773" i="14"/>
  <c r="P1774" i="14"/>
  <c r="P1775" i="14"/>
  <c r="P1776" i="14"/>
  <c r="P1777" i="14"/>
  <c r="P1778" i="14"/>
  <c r="P1779" i="14"/>
  <c r="P1780" i="14"/>
  <c r="P1781" i="14"/>
  <c r="P1782" i="14"/>
  <c r="P1783" i="14"/>
  <c r="P1784" i="14"/>
  <c r="P1785" i="14"/>
  <c r="P1786" i="14"/>
  <c r="P1787" i="14"/>
  <c r="P1788" i="14"/>
  <c r="P1789" i="14"/>
  <c r="P1790" i="14"/>
  <c r="P1791" i="14"/>
  <c r="P1792" i="14"/>
  <c r="P1793" i="14"/>
  <c r="P1794" i="14"/>
  <c r="P1795" i="14"/>
  <c r="P1796" i="14"/>
  <c r="P1797" i="14"/>
  <c r="P1798" i="14"/>
  <c r="P1799" i="14"/>
  <c r="P1800" i="14"/>
  <c r="P1801" i="14"/>
  <c r="P1802" i="14"/>
  <c r="P1803" i="14"/>
  <c r="P1804" i="14"/>
  <c r="P1805" i="14"/>
  <c r="P1806" i="14"/>
  <c r="P1807" i="14"/>
  <c r="P1808" i="14"/>
  <c r="P1809" i="14"/>
  <c r="P1810" i="14"/>
  <c r="P1811" i="14"/>
  <c r="P1812" i="14"/>
  <c r="P1813" i="14"/>
  <c r="P1814" i="14"/>
  <c r="P1815" i="14"/>
  <c r="P1816" i="14"/>
  <c r="P1817" i="14"/>
  <c r="P1818" i="14"/>
  <c r="P1819" i="14"/>
  <c r="P1820" i="14"/>
  <c r="P1821" i="14"/>
  <c r="P1822" i="14"/>
  <c r="P1823" i="14"/>
  <c r="P1824" i="14"/>
  <c r="P1825" i="14"/>
  <c r="P1826" i="14"/>
  <c r="P1827" i="14"/>
  <c r="P1828" i="14"/>
  <c r="P1829" i="14"/>
  <c r="P1830" i="14"/>
  <c r="P1831" i="14"/>
  <c r="P1832" i="14"/>
  <c r="P1833" i="14"/>
  <c r="P1834" i="14"/>
  <c r="P1835" i="14"/>
  <c r="P1836" i="14"/>
  <c r="P1837" i="14"/>
  <c r="P1838" i="14"/>
  <c r="P1839" i="14"/>
  <c r="P1840" i="14"/>
  <c r="P1841" i="14"/>
  <c r="P1842" i="14"/>
  <c r="P1843" i="14"/>
  <c r="P1844" i="14"/>
  <c r="P1845" i="14"/>
  <c r="P1846" i="14"/>
  <c r="P1847" i="14"/>
  <c r="P1848" i="14"/>
  <c r="P1849" i="14"/>
  <c r="P1850" i="14"/>
  <c r="P1851" i="14"/>
  <c r="P1852" i="14"/>
  <c r="P1853" i="14"/>
  <c r="P1854" i="14"/>
  <c r="P1855" i="14"/>
  <c r="P1856" i="14"/>
  <c r="P1857" i="14"/>
  <c r="P1858" i="14"/>
  <c r="P1859" i="14"/>
  <c r="P1860" i="14"/>
  <c r="P1861" i="14"/>
  <c r="P1862" i="14"/>
  <c r="P1863" i="14"/>
  <c r="P1864" i="14"/>
  <c r="P1865" i="14"/>
  <c r="P1866" i="14"/>
  <c r="P1867" i="14"/>
  <c r="P1868" i="14"/>
  <c r="P1869" i="14"/>
  <c r="P1870" i="14"/>
  <c r="P1871" i="14"/>
  <c r="P1872" i="14"/>
  <c r="P1873" i="14"/>
  <c r="P1874" i="14"/>
  <c r="P1875" i="14"/>
  <c r="P1876" i="14"/>
  <c r="P1877" i="14"/>
  <c r="P1878" i="14"/>
  <c r="P1879" i="14"/>
  <c r="P1880" i="14"/>
  <c r="P1881" i="14"/>
  <c r="P1882" i="14"/>
  <c r="P1883" i="14"/>
  <c r="P1884" i="14"/>
  <c r="P1885" i="14"/>
  <c r="P1886" i="14"/>
  <c r="P1887" i="14"/>
  <c r="P1888" i="14"/>
  <c r="P1889" i="14"/>
  <c r="P1890" i="14"/>
  <c r="P1891" i="14"/>
  <c r="P1892" i="14"/>
  <c r="P1893" i="14"/>
  <c r="P1894" i="14"/>
  <c r="P1895" i="14"/>
  <c r="P1896" i="14"/>
  <c r="P1897" i="14"/>
  <c r="P1898" i="14"/>
  <c r="P1899" i="14"/>
  <c r="P1900" i="14"/>
  <c r="P1901" i="14"/>
  <c r="P1902" i="14"/>
  <c r="P1903" i="14"/>
  <c r="P1904" i="14"/>
  <c r="P1905" i="14"/>
  <c r="P1906" i="14"/>
  <c r="P1907" i="14"/>
  <c r="P1908" i="14"/>
  <c r="P1909" i="14"/>
  <c r="P1910" i="14"/>
  <c r="P1911" i="14"/>
  <c r="P1912" i="14"/>
  <c r="P1913" i="14"/>
  <c r="P1914" i="14"/>
  <c r="P1915" i="14"/>
  <c r="P1916" i="14"/>
  <c r="P1917" i="14"/>
  <c r="P1918" i="14"/>
  <c r="P1919" i="14"/>
  <c r="P1920" i="14"/>
  <c r="P1921" i="14"/>
  <c r="P1922" i="14"/>
  <c r="P1923" i="14"/>
  <c r="P1924" i="14"/>
  <c r="P1925" i="14"/>
  <c r="P1926" i="14"/>
  <c r="P1927" i="14"/>
  <c r="P1928" i="14"/>
  <c r="P1929" i="14"/>
  <c r="P1930" i="14"/>
  <c r="P1931" i="14"/>
  <c r="P1932" i="14"/>
  <c r="P1933" i="14"/>
  <c r="P1934" i="14"/>
  <c r="P1935" i="14"/>
  <c r="P1936" i="14"/>
  <c r="P1937" i="14"/>
  <c r="P1938" i="14"/>
  <c r="P1939" i="14"/>
  <c r="P1940" i="14"/>
  <c r="P1941" i="14"/>
  <c r="P1942" i="14"/>
  <c r="P1943" i="14"/>
  <c r="P1944" i="14"/>
  <c r="P1945" i="14"/>
  <c r="P1946" i="14"/>
  <c r="P1947" i="14"/>
  <c r="P1948" i="14"/>
  <c r="P1949" i="14"/>
  <c r="P1950" i="14"/>
  <c r="P1951" i="14"/>
  <c r="P1952" i="14"/>
  <c r="P1953" i="14"/>
  <c r="P1954" i="14"/>
  <c r="P1955" i="14"/>
  <c r="P1956" i="14"/>
  <c r="P1957" i="14"/>
  <c r="P1958" i="14"/>
  <c r="P1959" i="14"/>
  <c r="P1960" i="14"/>
  <c r="P1961" i="14"/>
  <c r="P1962" i="14"/>
  <c r="P1963" i="14"/>
  <c r="P1964" i="14"/>
  <c r="P1965" i="14"/>
  <c r="P1966" i="14"/>
  <c r="P1967" i="14"/>
  <c r="P1968" i="14"/>
  <c r="P1969" i="14"/>
  <c r="P1970" i="14"/>
  <c r="P1971" i="14"/>
  <c r="P1972" i="14"/>
  <c r="P1973" i="14"/>
  <c r="P1974" i="14"/>
  <c r="P1975" i="14"/>
  <c r="P1976" i="14"/>
  <c r="P1977" i="14"/>
  <c r="P1978" i="14"/>
  <c r="P1979" i="14"/>
  <c r="P1980" i="14"/>
  <c r="P1981" i="14"/>
  <c r="P1982" i="14"/>
  <c r="P1983" i="14"/>
  <c r="P1984" i="14"/>
  <c r="P1985" i="14"/>
  <c r="P1986" i="14"/>
  <c r="P1987" i="14"/>
  <c r="P1988" i="14"/>
  <c r="P1989" i="14"/>
  <c r="P1990" i="14"/>
  <c r="P1991" i="14"/>
  <c r="P1992" i="14"/>
  <c r="P1993" i="14"/>
  <c r="P1994" i="14"/>
  <c r="P1995" i="14"/>
  <c r="P1996" i="14"/>
  <c r="P1997" i="14"/>
  <c r="P1998" i="14"/>
  <c r="P1999" i="14"/>
  <c r="P2000" i="14"/>
  <c r="P2001" i="14"/>
  <c r="P2002" i="14"/>
  <c r="P2003" i="14"/>
  <c r="P2004" i="14"/>
  <c r="P2005" i="14"/>
  <c r="P2006" i="14"/>
  <c r="P2007" i="14"/>
  <c r="P2008" i="14"/>
  <c r="P2009" i="14"/>
  <c r="P2010" i="14"/>
  <c r="P2011" i="14"/>
  <c r="P2012" i="14"/>
  <c r="P2013" i="14"/>
  <c r="P2014" i="14"/>
  <c r="P2015" i="14"/>
  <c r="P2016" i="14"/>
  <c r="P2017" i="14"/>
  <c r="P2018" i="14"/>
  <c r="P2019" i="14"/>
  <c r="P2020" i="14"/>
  <c r="P2021" i="14"/>
  <c r="P2022" i="14"/>
  <c r="P2023" i="14"/>
  <c r="P2024" i="14"/>
  <c r="P2025" i="14"/>
  <c r="P2026" i="14"/>
  <c r="P2027" i="14"/>
  <c r="P2028" i="14"/>
  <c r="P2029" i="14"/>
  <c r="P2030" i="14"/>
  <c r="P2031" i="14"/>
  <c r="P2032" i="14"/>
  <c r="P2033" i="14"/>
  <c r="P2034" i="14"/>
  <c r="P2035" i="14"/>
  <c r="P2036" i="14"/>
  <c r="P2037" i="14"/>
  <c r="P2038" i="14"/>
  <c r="P2039" i="14"/>
  <c r="P2040" i="14"/>
  <c r="P2041" i="14"/>
  <c r="P2042" i="14"/>
  <c r="P2043" i="14"/>
  <c r="P2044" i="14"/>
  <c r="P2045" i="14"/>
  <c r="P2046" i="14"/>
  <c r="P2047" i="14"/>
  <c r="P2048" i="14"/>
  <c r="P2049" i="14"/>
  <c r="P2050" i="14"/>
  <c r="P2051" i="14"/>
  <c r="P2052" i="14"/>
  <c r="P2053" i="14"/>
  <c r="P2054" i="14"/>
  <c r="P2055" i="14"/>
  <c r="P2056" i="14"/>
  <c r="P2057" i="14"/>
  <c r="P2058" i="14"/>
  <c r="P2059" i="14"/>
  <c r="P2060" i="14"/>
  <c r="P2061" i="14"/>
  <c r="P2062" i="14"/>
  <c r="P2063" i="14"/>
  <c r="P2064" i="14"/>
  <c r="P2065" i="14"/>
  <c r="P2066" i="14"/>
  <c r="P2067" i="14"/>
  <c r="P2068" i="14"/>
  <c r="P2069" i="14"/>
  <c r="P2070" i="14"/>
  <c r="P2071" i="14"/>
  <c r="P2072" i="14"/>
  <c r="P2073" i="14"/>
  <c r="P2074" i="14"/>
  <c r="P2075" i="14"/>
  <c r="P2076" i="14"/>
  <c r="P2077" i="14"/>
  <c r="P2078" i="14"/>
  <c r="P2079" i="14"/>
  <c r="P2080" i="14"/>
  <c r="P2081" i="14"/>
  <c r="P2082" i="14"/>
  <c r="P2083" i="14"/>
  <c r="P2084" i="14"/>
  <c r="P2085" i="14"/>
  <c r="P2086" i="14"/>
  <c r="P2087" i="14"/>
  <c r="P2088" i="14"/>
  <c r="P2089" i="14"/>
  <c r="P2090" i="14"/>
  <c r="P2091" i="14"/>
  <c r="P2092" i="14"/>
  <c r="P2093" i="14"/>
  <c r="P2094" i="14"/>
  <c r="P2095" i="14"/>
  <c r="P2096" i="14"/>
  <c r="P2097" i="14"/>
  <c r="P2098" i="14"/>
  <c r="P2099" i="14"/>
  <c r="P2100" i="14"/>
  <c r="P2101" i="14"/>
  <c r="P2102" i="14"/>
  <c r="P2103" i="14"/>
  <c r="P2104" i="14"/>
  <c r="P2105" i="14"/>
  <c r="P2106" i="14"/>
  <c r="P2107" i="14"/>
  <c r="P2108" i="14"/>
  <c r="P2109" i="14"/>
  <c r="P2110" i="14"/>
  <c r="P2111" i="14"/>
  <c r="P2112" i="14"/>
  <c r="P2113" i="14"/>
  <c r="P2114" i="14"/>
  <c r="P2115" i="14"/>
  <c r="P2116" i="14"/>
  <c r="P2117" i="14"/>
  <c r="P2118" i="14"/>
  <c r="P2119" i="14"/>
  <c r="P2120" i="14"/>
  <c r="P2121" i="14"/>
  <c r="P2122" i="14"/>
  <c r="P2123" i="14"/>
  <c r="P2124" i="14"/>
  <c r="P2125" i="14"/>
  <c r="P2126" i="14"/>
  <c r="P2127" i="14"/>
  <c r="P2128" i="14"/>
  <c r="P2129" i="14"/>
  <c r="P2130" i="14"/>
  <c r="P2131" i="14"/>
  <c r="P2132" i="14"/>
  <c r="P2133" i="14"/>
  <c r="P2134" i="14"/>
  <c r="P2135" i="14"/>
  <c r="P2136" i="14"/>
  <c r="P2137" i="14"/>
  <c r="P2138" i="14"/>
  <c r="P2139" i="14"/>
  <c r="P2140" i="14"/>
  <c r="P2141" i="14"/>
  <c r="P2142" i="14"/>
  <c r="P2143" i="14"/>
  <c r="P2144" i="14"/>
  <c r="P2145" i="14"/>
  <c r="P2146" i="14"/>
  <c r="P2147" i="14"/>
  <c r="P2148" i="14"/>
  <c r="P2149" i="14"/>
  <c r="P2150" i="14"/>
  <c r="P2151" i="14"/>
  <c r="P2152" i="14"/>
  <c r="P2153" i="14"/>
  <c r="P2154" i="14"/>
  <c r="P2155" i="14"/>
  <c r="P2156" i="14"/>
  <c r="P2157" i="14"/>
  <c r="P2158" i="14"/>
  <c r="P2159" i="14"/>
  <c r="P2160" i="14"/>
  <c r="P2161" i="14"/>
  <c r="P2162" i="14"/>
  <c r="P2163" i="14"/>
  <c r="P2164" i="14"/>
  <c r="P2165" i="14"/>
  <c r="P2166" i="14"/>
  <c r="P2167" i="14"/>
  <c r="P2168" i="14"/>
  <c r="P2169" i="14"/>
  <c r="P2170" i="14"/>
  <c r="P2171" i="14"/>
  <c r="P2172" i="14"/>
  <c r="P2173" i="14"/>
  <c r="P2174" i="14"/>
  <c r="P2175" i="14"/>
  <c r="P2176" i="14"/>
  <c r="P2177" i="14"/>
  <c r="P2178" i="14"/>
  <c r="P2179" i="14"/>
  <c r="P2180" i="14"/>
  <c r="P2181" i="14"/>
  <c r="P2182" i="14"/>
  <c r="P2183" i="14"/>
  <c r="P2184" i="14"/>
  <c r="P2185" i="14"/>
  <c r="P2186" i="14"/>
  <c r="P2187" i="14"/>
  <c r="P2188" i="14"/>
  <c r="P2189" i="14"/>
  <c r="P2190" i="14"/>
  <c r="P2191" i="14"/>
  <c r="P2192" i="14"/>
  <c r="P2193" i="14"/>
  <c r="P2194" i="14"/>
  <c r="P2195" i="14"/>
  <c r="P2196" i="14"/>
  <c r="P2197" i="14"/>
  <c r="P2198" i="14"/>
  <c r="P2199" i="14"/>
  <c r="P2200" i="14"/>
  <c r="P2201" i="14"/>
  <c r="P2202" i="14"/>
  <c r="P2203" i="14"/>
  <c r="P2204" i="14"/>
  <c r="P2205" i="14"/>
  <c r="P2206" i="14"/>
  <c r="P2207" i="14"/>
  <c r="P2208" i="14"/>
  <c r="P2209" i="14"/>
  <c r="P2210" i="14"/>
  <c r="P2211" i="14"/>
  <c r="P2212" i="14"/>
  <c r="P2213" i="14"/>
  <c r="P2214" i="14"/>
  <c r="P2215" i="14"/>
  <c r="P2216" i="14"/>
  <c r="P2217" i="14"/>
  <c r="P2218" i="14"/>
  <c r="P2219" i="14"/>
  <c r="P2220" i="14"/>
  <c r="P2221" i="14"/>
  <c r="P2222" i="14"/>
  <c r="P2223" i="14"/>
  <c r="P2224" i="14"/>
  <c r="P2225" i="14"/>
  <c r="P2226" i="14"/>
  <c r="P2227" i="14"/>
  <c r="P2228" i="14"/>
  <c r="P2229" i="14"/>
  <c r="P2230" i="14"/>
  <c r="P2231" i="14"/>
  <c r="P2232" i="14"/>
  <c r="P2233" i="14"/>
  <c r="P2234" i="14"/>
  <c r="P2235" i="14"/>
  <c r="P2236" i="14"/>
  <c r="P2237" i="14"/>
  <c r="P2238" i="14"/>
  <c r="P2239" i="14"/>
  <c r="P2240" i="14"/>
  <c r="P2241" i="14"/>
  <c r="P2242" i="14"/>
  <c r="P2243" i="14"/>
  <c r="P2244" i="14"/>
  <c r="P2245" i="14"/>
  <c r="P2246" i="14"/>
  <c r="P2247" i="14"/>
  <c r="P2248" i="14"/>
  <c r="P2249" i="14"/>
  <c r="P2250" i="14"/>
  <c r="P2251" i="14"/>
  <c r="P2252" i="14"/>
  <c r="P2253" i="14"/>
  <c r="P2254" i="14"/>
  <c r="P2255" i="14"/>
  <c r="P2256" i="14"/>
  <c r="P2257" i="14"/>
  <c r="P2258" i="14"/>
  <c r="P2259" i="14"/>
  <c r="P2260" i="14"/>
  <c r="P2261" i="14"/>
  <c r="P2262" i="14"/>
  <c r="P2263" i="14"/>
  <c r="P2264" i="14"/>
  <c r="P2265" i="14"/>
  <c r="P2266" i="14"/>
  <c r="P2267" i="14"/>
  <c r="P2268" i="14"/>
  <c r="P2269" i="14"/>
  <c r="P2270" i="14"/>
  <c r="P2271" i="14"/>
  <c r="P2272" i="14"/>
  <c r="P2273" i="14"/>
  <c r="P2274" i="14"/>
  <c r="P2275" i="14"/>
  <c r="P2276" i="14"/>
  <c r="P2277" i="14"/>
  <c r="P2278" i="14"/>
  <c r="P2279" i="14"/>
  <c r="P2280" i="14"/>
  <c r="P2281" i="14"/>
  <c r="P2282" i="14"/>
  <c r="P2283" i="14"/>
  <c r="P2284" i="14"/>
  <c r="P2285" i="14"/>
  <c r="P2286" i="14"/>
  <c r="P2287" i="14"/>
  <c r="P2288" i="14"/>
  <c r="P2289" i="14"/>
  <c r="P2290" i="14"/>
  <c r="P2291" i="14"/>
  <c r="P2292" i="14"/>
  <c r="P2293" i="14"/>
  <c r="P2294" i="14"/>
  <c r="P2295" i="14"/>
  <c r="P2296" i="14"/>
  <c r="P2297" i="14"/>
  <c r="P2298" i="14"/>
  <c r="P2299" i="14"/>
  <c r="P2300" i="14"/>
  <c r="P2301" i="14"/>
  <c r="P2302" i="14"/>
  <c r="P2303" i="14"/>
  <c r="P2304" i="14"/>
  <c r="P2305" i="14"/>
  <c r="P2306" i="14"/>
  <c r="P2307" i="14"/>
  <c r="P2308" i="14"/>
  <c r="P2309" i="14"/>
  <c r="P2310" i="14"/>
  <c r="P2311" i="14"/>
  <c r="P2312" i="14"/>
  <c r="P2313" i="14"/>
  <c r="P2314" i="14"/>
  <c r="P2315" i="14"/>
  <c r="P2316" i="14"/>
  <c r="P2317" i="14"/>
  <c r="P2318" i="14"/>
  <c r="P2319" i="14"/>
  <c r="P2320" i="14"/>
  <c r="P2321" i="14"/>
  <c r="P2322" i="14"/>
  <c r="P2323" i="14"/>
  <c r="P2324" i="14"/>
  <c r="P2325" i="14"/>
  <c r="P2326" i="14"/>
  <c r="P2327" i="14"/>
  <c r="P2328" i="14"/>
  <c r="P2329" i="14"/>
  <c r="P2330" i="14"/>
  <c r="P2331" i="14"/>
  <c r="P2332" i="14"/>
  <c r="P2333" i="14"/>
  <c r="P2334" i="14"/>
  <c r="P2335" i="14"/>
  <c r="P2336" i="14"/>
  <c r="P2337" i="14"/>
  <c r="P2338" i="14"/>
  <c r="P2339" i="14"/>
  <c r="P2340" i="14"/>
  <c r="P2341" i="14"/>
  <c r="P2342" i="14"/>
  <c r="P2343" i="14"/>
  <c r="P2344" i="14"/>
  <c r="P2345" i="14"/>
  <c r="P2346" i="14"/>
  <c r="P2347" i="14"/>
  <c r="P2348" i="14"/>
  <c r="P2349" i="14"/>
  <c r="P2350" i="14"/>
  <c r="P2351" i="14"/>
  <c r="P2352" i="14"/>
  <c r="P2353" i="14"/>
  <c r="P2354" i="14"/>
  <c r="P2355" i="14"/>
  <c r="P2356" i="14"/>
  <c r="P2357" i="14"/>
  <c r="P2358" i="14"/>
  <c r="P2359" i="14"/>
  <c r="P2360" i="14"/>
  <c r="P2361" i="14"/>
  <c r="P2362" i="14"/>
  <c r="P2363" i="14"/>
  <c r="P2364" i="14"/>
  <c r="P2365" i="14"/>
  <c r="P2366" i="14"/>
  <c r="P2367" i="14"/>
  <c r="P2368" i="14"/>
  <c r="P2369" i="14"/>
  <c r="P2370" i="14"/>
  <c r="P2371" i="14"/>
  <c r="P2372" i="14"/>
  <c r="P2373" i="14"/>
  <c r="P2374" i="14"/>
  <c r="P2375" i="14"/>
  <c r="P2376" i="14"/>
  <c r="P2377" i="14"/>
  <c r="P2378" i="14"/>
  <c r="P2379" i="14"/>
  <c r="P2380" i="14"/>
  <c r="P2381" i="14"/>
  <c r="P2382" i="14"/>
  <c r="P2383" i="14"/>
  <c r="P2384" i="14"/>
  <c r="P2385" i="14"/>
  <c r="P2386" i="14"/>
  <c r="P2387" i="14"/>
  <c r="P2388" i="14"/>
  <c r="P2389" i="14"/>
  <c r="P2390" i="14"/>
  <c r="P2391" i="14"/>
  <c r="P2392" i="14"/>
  <c r="P2393" i="14"/>
  <c r="P2394" i="14"/>
  <c r="P2395" i="14"/>
  <c r="P2396" i="14"/>
  <c r="P2397" i="14"/>
  <c r="P2398" i="14"/>
  <c r="P2399" i="14"/>
  <c r="P2400" i="14"/>
  <c r="P2401" i="14"/>
  <c r="P2402" i="14"/>
  <c r="P2403" i="14"/>
  <c r="P2404" i="14"/>
  <c r="P2405" i="14"/>
  <c r="P2406" i="14"/>
  <c r="P2407" i="14"/>
  <c r="P2408" i="14"/>
  <c r="P2409" i="14"/>
  <c r="P2410" i="14"/>
  <c r="P2411" i="14"/>
  <c r="P2412" i="14"/>
  <c r="P2413" i="14"/>
  <c r="P2414" i="14"/>
  <c r="P2415" i="14"/>
  <c r="P2416" i="14"/>
  <c r="P2417" i="14"/>
  <c r="P2418" i="14"/>
  <c r="P2419" i="14"/>
  <c r="P2420" i="14"/>
  <c r="P2421" i="14"/>
  <c r="P2422" i="14"/>
  <c r="P2423" i="14"/>
  <c r="P2424" i="14"/>
  <c r="P2425" i="14"/>
  <c r="P2426" i="14"/>
  <c r="P2427" i="14"/>
  <c r="P2428" i="14"/>
  <c r="P2429" i="14"/>
  <c r="P2430" i="14"/>
  <c r="P2431" i="14"/>
  <c r="P2432" i="14"/>
  <c r="P2433" i="14"/>
  <c r="P2434" i="14"/>
  <c r="P2435" i="14"/>
  <c r="P2436" i="14"/>
  <c r="P2437" i="14"/>
  <c r="P2438" i="14"/>
  <c r="P2439" i="14"/>
  <c r="P2440" i="14"/>
  <c r="P2441" i="14"/>
  <c r="P2442" i="14"/>
  <c r="P2443" i="14"/>
  <c r="P2444" i="14"/>
  <c r="P2445" i="14"/>
  <c r="P2446" i="14"/>
  <c r="P2447" i="14"/>
  <c r="P2448" i="14"/>
  <c r="P2449" i="14"/>
  <c r="P2450" i="14"/>
  <c r="P2451" i="14"/>
  <c r="P2452" i="14"/>
  <c r="P2453" i="14"/>
  <c r="P2454" i="14"/>
  <c r="P2455" i="14"/>
  <c r="P2456" i="14"/>
  <c r="P2457" i="14"/>
  <c r="P2458" i="14"/>
  <c r="P2459" i="14"/>
  <c r="P2460" i="14"/>
  <c r="P2461" i="14"/>
  <c r="P2462" i="14"/>
  <c r="P2463" i="14"/>
  <c r="P2464" i="14"/>
  <c r="P2465" i="14"/>
  <c r="P2466" i="14"/>
  <c r="P2467" i="14"/>
  <c r="P2468" i="14"/>
  <c r="P2469" i="14"/>
  <c r="P2470" i="14"/>
  <c r="P2471" i="14"/>
  <c r="P2472" i="14"/>
  <c r="P2473" i="14"/>
  <c r="P2474" i="14"/>
  <c r="P2475" i="14"/>
  <c r="P2476" i="14"/>
  <c r="P2477" i="14"/>
  <c r="P2478" i="14"/>
  <c r="P2479" i="14"/>
  <c r="P2480" i="14"/>
  <c r="P2481" i="14"/>
  <c r="P2482" i="14"/>
  <c r="P2483" i="14"/>
  <c r="P2484" i="14"/>
  <c r="P2485" i="14"/>
  <c r="P2486" i="14"/>
  <c r="P2487" i="14"/>
  <c r="P2488" i="14"/>
  <c r="P2489" i="14"/>
  <c r="P2490" i="14"/>
  <c r="P2491" i="14"/>
  <c r="P2492" i="14"/>
  <c r="P2493" i="14"/>
  <c r="P2494" i="14"/>
  <c r="P2495" i="14"/>
  <c r="P2496" i="14"/>
  <c r="P2497" i="14"/>
  <c r="P2498" i="14"/>
  <c r="P2499" i="14"/>
  <c r="P2500" i="14"/>
  <c r="P2501" i="14"/>
  <c r="P2502" i="14"/>
  <c r="P2503" i="14"/>
  <c r="P2504" i="14"/>
  <c r="P2505" i="14"/>
  <c r="P2506" i="14"/>
  <c r="P2507" i="14"/>
  <c r="P2508" i="14"/>
  <c r="P2509" i="14"/>
  <c r="P2510" i="14"/>
  <c r="P2511" i="14"/>
  <c r="P2512" i="14"/>
  <c r="P2513" i="14"/>
  <c r="P2514" i="14"/>
  <c r="P2515" i="14"/>
  <c r="P2516" i="14"/>
  <c r="P2517" i="14"/>
  <c r="P2518" i="14"/>
  <c r="P2519" i="14"/>
  <c r="P2520" i="14"/>
  <c r="P2521" i="14"/>
  <c r="P2522" i="14"/>
  <c r="P2523" i="14"/>
  <c r="P2524" i="14"/>
  <c r="P2525" i="14"/>
  <c r="P2526" i="14"/>
  <c r="P2527" i="14"/>
  <c r="P2528" i="14"/>
  <c r="P2529" i="14"/>
  <c r="P2530" i="14"/>
  <c r="P2531" i="14"/>
  <c r="P2532" i="14"/>
  <c r="P2533" i="14"/>
  <c r="P2534" i="14"/>
  <c r="P2535" i="14"/>
  <c r="P2536" i="14"/>
  <c r="P2537" i="14"/>
  <c r="P2538" i="14"/>
  <c r="P2539" i="14"/>
  <c r="P2540" i="14"/>
  <c r="P2541" i="14"/>
  <c r="P2542" i="14"/>
  <c r="P2543" i="14"/>
  <c r="P2544" i="14"/>
  <c r="P2545" i="14"/>
  <c r="P2546" i="14"/>
  <c r="P2547" i="14"/>
  <c r="P2548" i="14"/>
  <c r="P2549" i="14"/>
  <c r="P2550" i="14"/>
  <c r="P2551" i="14"/>
  <c r="P2552" i="14"/>
  <c r="P2553" i="14"/>
  <c r="P2554" i="14"/>
  <c r="P2555" i="14"/>
  <c r="P2556" i="14"/>
  <c r="P2557" i="14"/>
  <c r="P2558" i="14"/>
  <c r="P2559" i="14"/>
  <c r="P2560" i="14"/>
  <c r="P2561" i="14"/>
  <c r="P2562" i="14"/>
  <c r="P2563" i="14"/>
  <c r="P2564" i="14"/>
  <c r="P2565" i="14"/>
  <c r="P2566" i="14"/>
  <c r="P2567" i="14"/>
  <c r="P2568" i="14"/>
  <c r="P2569" i="14"/>
  <c r="P2570" i="14"/>
  <c r="P2571" i="14"/>
  <c r="P2572" i="14"/>
  <c r="P2573" i="14"/>
  <c r="P2574" i="14"/>
  <c r="P2575" i="14"/>
  <c r="P2576" i="14"/>
  <c r="P2577" i="14"/>
  <c r="P2578" i="14"/>
  <c r="P2579" i="14"/>
  <c r="P2580" i="14"/>
  <c r="P2581" i="14"/>
  <c r="P2582" i="14"/>
  <c r="P2583" i="14"/>
  <c r="P2584" i="14"/>
  <c r="P2585" i="14"/>
  <c r="P2586" i="14"/>
  <c r="P2587" i="14"/>
  <c r="P2588" i="14"/>
  <c r="P2589" i="14"/>
  <c r="P2590" i="14"/>
  <c r="P2591" i="14"/>
  <c r="P2592" i="14"/>
  <c r="P2593" i="14"/>
  <c r="P2594" i="14"/>
  <c r="P2595" i="14"/>
  <c r="P2596" i="14"/>
  <c r="P2597" i="14"/>
  <c r="P2598" i="14"/>
  <c r="P2599" i="14"/>
  <c r="P2600" i="14"/>
  <c r="P2601" i="14"/>
  <c r="P2602" i="14"/>
  <c r="P2603" i="14"/>
  <c r="P2604" i="14"/>
  <c r="P2605" i="14"/>
  <c r="P2606" i="14"/>
  <c r="P2607" i="14"/>
  <c r="P2608" i="14"/>
  <c r="P2609" i="14"/>
  <c r="P2610" i="14"/>
  <c r="P2611" i="14"/>
  <c r="P2612" i="14"/>
  <c r="P2613" i="14"/>
  <c r="P2614" i="14"/>
  <c r="P2615" i="14"/>
  <c r="P2616" i="14"/>
  <c r="P2617" i="14"/>
  <c r="P2618" i="14"/>
  <c r="P2619" i="14"/>
  <c r="P2620" i="14"/>
  <c r="P2621" i="14"/>
  <c r="P2622" i="14"/>
  <c r="P2623" i="14"/>
  <c r="P2624" i="14"/>
  <c r="P2625" i="14"/>
  <c r="P2626" i="14"/>
  <c r="P2627" i="14"/>
  <c r="P2628" i="14"/>
  <c r="P2629" i="14"/>
  <c r="P2630" i="14"/>
  <c r="P2631" i="14"/>
  <c r="P2632" i="14"/>
  <c r="P2633" i="14"/>
  <c r="P2634" i="14"/>
  <c r="P2635" i="14"/>
  <c r="P2636" i="14"/>
  <c r="P2637" i="14"/>
  <c r="P2638" i="14"/>
  <c r="P2639" i="14"/>
  <c r="P2640" i="14"/>
  <c r="P2641" i="14"/>
  <c r="P2642" i="14"/>
  <c r="P2643" i="14"/>
  <c r="P2644" i="14"/>
  <c r="P2645" i="14"/>
  <c r="P2646" i="14"/>
  <c r="P2647" i="14"/>
  <c r="P2648" i="14"/>
  <c r="P2649" i="14"/>
  <c r="P2650" i="14"/>
  <c r="P2651" i="14"/>
  <c r="P2652" i="14"/>
  <c r="P2653" i="14"/>
  <c r="P2654" i="14"/>
  <c r="P2655" i="14"/>
  <c r="P2656" i="14"/>
  <c r="P2657" i="14"/>
  <c r="P2658" i="14"/>
  <c r="P2659" i="14"/>
  <c r="P2660" i="14"/>
  <c r="P2661" i="14"/>
  <c r="P2662" i="14"/>
  <c r="P2663" i="14"/>
  <c r="P2664" i="14"/>
  <c r="P2665" i="14"/>
  <c r="P2666" i="14"/>
  <c r="P2667" i="14"/>
  <c r="P2668" i="14"/>
  <c r="P2669" i="14"/>
  <c r="P2670" i="14"/>
  <c r="P2671" i="14"/>
  <c r="P2672" i="14"/>
  <c r="P2673" i="14"/>
  <c r="P2674" i="14"/>
  <c r="P2675" i="14"/>
  <c r="P2676" i="14"/>
  <c r="P2677" i="14"/>
  <c r="P2678" i="14"/>
  <c r="P2679" i="14"/>
  <c r="P2680" i="14"/>
  <c r="P2681" i="14"/>
  <c r="P2682" i="14"/>
  <c r="P2683" i="14"/>
  <c r="P2684" i="14"/>
  <c r="P2685" i="14"/>
  <c r="P2686" i="14"/>
  <c r="P2687" i="14"/>
  <c r="P2688" i="14"/>
  <c r="P2689" i="14"/>
  <c r="P2690" i="14"/>
  <c r="P2691" i="14"/>
  <c r="P2692" i="14"/>
  <c r="P2693" i="14"/>
  <c r="P2694" i="14"/>
  <c r="P2695" i="14"/>
  <c r="P2696" i="14"/>
  <c r="P2697" i="14"/>
  <c r="P2698" i="14"/>
  <c r="P2699" i="14"/>
  <c r="P2700" i="14"/>
  <c r="P2701" i="14"/>
  <c r="P2702" i="14"/>
  <c r="P2703" i="14"/>
  <c r="P2704" i="14"/>
  <c r="P2705" i="14"/>
  <c r="P2706" i="14"/>
  <c r="P2707" i="14"/>
  <c r="P2708" i="14"/>
  <c r="P2709" i="14"/>
  <c r="P2710" i="14"/>
  <c r="P2711" i="14"/>
  <c r="P2712" i="14"/>
  <c r="P2713" i="14"/>
  <c r="P2714" i="14"/>
  <c r="P2715" i="14"/>
  <c r="P2716" i="14"/>
  <c r="P2717" i="14"/>
  <c r="P2718" i="14"/>
  <c r="P2719" i="14"/>
  <c r="P2720" i="14"/>
  <c r="P2721" i="14"/>
  <c r="P2722" i="14"/>
  <c r="P2723" i="14"/>
  <c r="P2724" i="14"/>
  <c r="P2725" i="14"/>
  <c r="P2726" i="14"/>
  <c r="P2727" i="14"/>
  <c r="P2728" i="14"/>
  <c r="P2729" i="14"/>
  <c r="P2730" i="14"/>
  <c r="P2731" i="14"/>
  <c r="P2732" i="14"/>
  <c r="P2733" i="14"/>
  <c r="P2734" i="14"/>
  <c r="P2735" i="14"/>
  <c r="P2736" i="14"/>
  <c r="P2737" i="14"/>
  <c r="P2738" i="14"/>
  <c r="P2739" i="14"/>
  <c r="P2740" i="14"/>
  <c r="P2741" i="14"/>
  <c r="P2742" i="14"/>
  <c r="P2743" i="14"/>
  <c r="P2744" i="14"/>
  <c r="P2745" i="14"/>
  <c r="P2746" i="14"/>
  <c r="P2747" i="14"/>
  <c r="P2748" i="14"/>
  <c r="P2749" i="14"/>
  <c r="P2750" i="14"/>
  <c r="P2751" i="14"/>
  <c r="P2752" i="14"/>
  <c r="P2753" i="14"/>
  <c r="P2754" i="14"/>
  <c r="P2755" i="14"/>
  <c r="P2756" i="14"/>
  <c r="P2757" i="14"/>
  <c r="P2758" i="14"/>
  <c r="P2759" i="14"/>
  <c r="P2760" i="14"/>
  <c r="P2761" i="14"/>
  <c r="P2762" i="14"/>
  <c r="P2763" i="14"/>
  <c r="P2764" i="14"/>
  <c r="P2765" i="14"/>
  <c r="P2766" i="14"/>
  <c r="P2767" i="14"/>
  <c r="P2768" i="14"/>
  <c r="P2769" i="14"/>
  <c r="P2770" i="14"/>
  <c r="P2771" i="14"/>
  <c r="P2772" i="14"/>
  <c r="P2773" i="14"/>
  <c r="P2774" i="14"/>
  <c r="P2775" i="14"/>
  <c r="P2776" i="14"/>
  <c r="P2777" i="14"/>
  <c r="P2778" i="14"/>
  <c r="P2779" i="14"/>
  <c r="P2780" i="14"/>
  <c r="P2781" i="14"/>
  <c r="P2782" i="14"/>
  <c r="P2783" i="14"/>
  <c r="P2784" i="14"/>
  <c r="P2785" i="14"/>
  <c r="P2786" i="14"/>
  <c r="P2787" i="14"/>
  <c r="P2788" i="14"/>
  <c r="P2789" i="14"/>
  <c r="P2790" i="14"/>
  <c r="P2791" i="14"/>
  <c r="P2792" i="14"/>
  <c r="P2793" i="14"/>
  <c r="P2794" i="14"/>
  <c r="P2795" i="14"/>
  <c r="P2796" i="14"/>
  <c r="P2797" i="14"/>
  <c r="P2798" i="14"/>
  <c r="P2799" i="14"/>
  <c r="P2800" i="14"/>
  <c r="P2801" i="14"/>
  <c r="P2802" i="14"/>
  <c r="P2803" i="14"/>
  <c r="P2804" i="14"/>
  <c r="P2805" i="14"/>
  <c r="P2806" i="14"/>
  <c r="P2807" i="14"/>
  <c r="P2808" i="14"/>
  <c r="P2809" i="14"/>
  <c r="P2810" i="14"/>
  <c r="P2811" i="14"/>
  <c r="P2812" i="14"/>
  <c r="P2813" i="14"/>
  <c r="P2814" i="14"/>
  <c r="P2815" i="14"/>
  <c r="P2816" i="14"/>
  <c r="P2817" i="14"/>
  <c r="P2818" i="14"/>
  <c r="P2819" i="14"/>
  <c r="P2820" i="14"/>
  <c r="P2821" i="14"/>
  <c r="P2822" i="14"/>
  <c r="P2823" i="14"/>
  <c r="P2824" i="14"/>
  <c r="P2825" i="14"/>
  <c r="P2826" i="14"/>
  <c r="P2827" i="14"/>
  <c r="P2828" i="14"/>
  <c r="P2829" i="14"/>
  <c r="P2830" i="14"/>
  <c r="P2831" i="14"/>
  <c r="P2832" i="14"/>
  <c r="P2833" i="14"/>
  <c r="P2834" i="14"/>
  <c r="P2835" i="14"/>
  <c r="P2836" i="14"/>
  <c r="P2837" i="14"/>
  <c r="P2838" i="14"/>
  <c r="P2839" i="14"/>
  <c r="P2840" i="14"/>
  <c r="P2841" i="14"/>
  <c r="P2842" i="14"/>
  <c r="P2843" i="14"/>
  <c r="P2844" i="14"/>
  <c r="P2845" i="14"/>
  <c r="P2846" i="14"/>
  <c r="P2847" i="14"/>
  <c r="P2848" i="14"/>
  <c r="P2849" i="14"/>
  <c r="P2850" i="14"/>
  <c r="P2851" i="14"/>
  <c r="P2852" i="14"/>
  <c r="P2853" i="14"/>
  <c r="P2854" i="14"/>
  <c r="P2855" i="14"/>
  <c r="P2856" i="14"/>
  <c r="P2857" i="14"/>
  <c r="P2858" i="14"/>
  <c r="P2859" i="14"/>
  <c r="P2860" i="14"/>
  <c r="P2861" i="14"/>
  <c r="P2862" i="14"/>
  <c r="P2863" i="14"/>
  <c r="P2864" i="14"/>
  <c r="P2865" i="14"/>
  <c r="P2866" i="14"/>
  <c r="P2867" i="14"/>
  <c r="P2868" i="14"/>
  <c r="P2869" i="14"/>
  <c r="P2870" i="14"/>
  <c r="P2871" i="14"/>
  <c r="P2872" i="14"/>
  <c r="P2873" i="14"/>
  <c r="P2874" i="14"/>
  <c r="P2875" i="14"/>
  <c r="P2876" i="14"/>
  <c r="P2877" i="14"/>
  <c r="P2878" i="14"/>
  <c r="P2879" i="14"/>
  <c r="P2880" i="14"/>
  <c r="P2881" i="14"/>
  <c r="P2882" i="14"/>
  <c r="P2883" i="14"/>
  <c r="P2884" i="14"/>
  <c r="P2885" i="14"/>
  <c r="P2886" i="14"/>
  <c r="P2887" i="14"/>
  <c r="P2888" i="14"/>
  <c r="P2889" i="14"/>
  <c r="P2890" i="14"/>
  <c r="P2891" i="14"/>
  <c r="P2892" i="14"/>
  <c r="P2893" i="14"/>
  <c r="P2894" i="14"/>
  <c r="P2895" i="14"/>
  <c r="P2896" i="14"/>
  <c r="P2897" i="14"/>
  <c r="P2898" i="14"/>
  <c r="P2899" i="14"/>
  <c r="P2900" i="14"/>
  <c r="P2901" i="14"/>
  <c r="P2902" i="14"/>
  <c r="P2903" i="14"/>
  <c r="P2904" i="14"/>
  <c r="P2905" i="14"/>
  <c r="P2906" i="14"/>
  <c r="P2907" i="14"/>
  <c r="P2908" i="14"/>
  <c r="P2909" i="14"/>
  <c r="P2910" i="14"/>
  <c r="P2911" i="14"/>
  <c r="P2912" i="14"/>
  <c r="P2913" i="14"/>
  <c r="P2914" i="14"/>
  <c r="P2915" i="14"/>
  <c r="P2916" i="14"/>
  <c r="P2917" i="14"/>
  <c r="P2918" i="14"/>
  <c r="P2919" i="14"/>
  <c r="P2920" i="14"/>
  <c r="P2921" i="14"/>
  <c r="P2922" i="14"/>
  <c r="P2923" i="14"/>
  <c r="P2924" i="14"/>
  <c r="P2925" i="14"/>
  <c r="P2926" i="14"/>
  <c r="P2927" i="14"/>
  <c r="P2928" i="14"/>
  <c r="P2929" i="14"/>
  <c r="P2930" i="14"/>
  <c r="P2931" i="14"/>
  <c r="P2932" i="14"/>
  <c r="P2933" i="14"/>
  <c r="P2934" i="14"/>
  <c r="P2935" i="14"/>
  <c r="P2936" i="14"/>
  <c r="P2937" i="14"/>
  <c r="P2938" i="14"/>
  <c r="P2939" i="14"/>
  <c r="P2940" i="14"/>
  <c r="P2941" i="14"/>
  <c r="P2942" i="14"/>
  <c r="P2943" i="14"/>
  <c r="P2944" i="14"/>
  <c r="P2945" i="14"/>
  <c r="P2946" i="14"/>
  <c r="P2947" i="14"/>
  <c r="P2948" i="14"/>
  <c r="P2949" i="14"/>
  <c r="P2950" i="14"/>
  <c r="P2951" i="14"/>
  <c r="P2952" i="14"/>
  <c r="P2953" i="14"/>
  <c r="P2954" i="14"/>
  <c r="P2955" i="14"/>
  <c r="P2956" i="14"/>
  <c r="P2957" i="14"/>
  <c r="P2958" i="14"/>
  <c r="P2959" i="14"/>
  <c r="P2960" i="14"/>
  <c r="P2961" i="14"/>
  <c r="P2962" i="14"/>
  <c r="P2963" i="14"/>
  <c r="P2964" i="14"/>
  <c r="P2965" i="14"/>
  <c r="P2966" i="14"/>
  <c r="P2967" i="14"/>
  <c r="P2968" i="14"/>
  <c r="P2969" i="14"/>
  <c r="P2970" i="14"/>
  <c r="P2971" i="14"/>
  <c r="P2972" i="14"/>
  <c r="P2973" i="14"/>
  <c r="P2974" i="14"/>
  <c r="P2975" i="14"/>
  <c r="P2976" i="14"/>
  <c r="P2977" i="14"/>
  <c r="P2978" i="14"/>
  <c r="P2979" i="14"/>
  <c r="P2980" i="14"/>
  <c r="P2981" i="14"/>
  <c r="P2982" i="14"/>
  <c r="P2983" i="14"/>
  <c r="P2984" i="14"/>
  <c r="P2985" i="14"/>
  <c r="P2986" i="14"/>
  <c r="P2987" i="14"/>
  <c r="P2988" i="14"/>
  <c r="P2989" i="14"/>
  <c r="P2990" i="14"/>
  <c r="P2991" i="14"/>
  <c r="P2992" i="14"/>
  <c r="P2993" i="14"/>
  <c r="P2994" i="14"/>
  <c r="P2995" i="14"/>
  <c r="P2996" i="14"/>
  <c r="P2997" i="14"/>
  <c r="P2998" i="14"/>
  <c r="P2999" i="14"/>
  <c r="P3000" i="14"/>
  <c r="P3001" i="14"/>
  <c r="P3002" i="14"/>
  <c r="P3003" i="14"/>
  <c r="P3004" i="14"/>
  <c r="P3005" i="14"/>
  <c r="P3006" i="14"/>
  <c r="P3007" i="14"/>
  <c r="P3008" i="14"/>
  <c r="P3009" i="14"/>
  <c r="P3010" i="14"/>
  <c r="P3011" i="14"/>
  <c r="P3012" i="14"/>
  <c r="P3013" i="14"/>
  <c r="P3014" i="14"/>
  <c r="P3015" i="14"/>
  <c r="P3016" i="14"/>
  <c r="P3017" i="14"/>
  <c r="P3018" i="14"/>
  <c r="P3019" i="14"/>
  <c r="P3020" i="14"/>
  <c r="P3021" i="14"/>
  <c r="P3022" i="14"/>
  <c r="P3023" i="14"/>
  <c r="P3024" i="14"/>
  <c r="P3025" i="14"/>
  <c r="P3026" i="14"/>
  <c r="P3027" i="14"/>
  <c r="P3028" i="14"/>
  <c r="P3029" i="14"/>
  <c r="P3030" i="14"/>
  <c r="P3031" i="14"/>
  <c r="P3032" i="14"/>
  <c r="P3033" i="14"/>
  <c r="P3034" i="14"/>
  <c r="P3035" i="14"/>
  <c r="P3036" i="14"/>
  <c r="P3037" i="14"/>
  <c r="P3038" i="14"/>
  <c r="P3039" i="14"/>
  <c r="P3040" i="14"/>
  <c r="P3041" i="14"/>
  <c r="P3042" i="14"/>
  <c r="P3043" i="14"/>
  <c r="P3044" i="14"/>
  <c r="P3045" i="14"/>
  <c r="P3046" i="14"/>
  <c r="P3047" i="14"/>
  <c r="P3048" i="14"/>
  <c r="P3049" i="14"/>
  <c r="P3050" i="14"/>
  <c r="P3051" i="14"/>
  <c r="P3052" i="14"/>
  <c r="P3053" i="14"/>
  <c r="P3054" i="14"/>
  <c r="P3055" i="14"/>
  <c r="P3056" i="14"/>
  <c r="P3057" i="14"/>
  <c r="P3058" i="14"/>
  <c r="P3059" i="14"/>
  <c r="P3060" i="14"/>
  <c r="P3061" i="14"/>
  <c r="P3062" i="14"/>
  <c r="P3063" i="14"/>
  <c r="P3064" i="14"/>
  <c r="P3065" i="14"/>
  <c r="P3066" i="14"/>
  <c r="P3067" i="14"/>
  <c r="P3068" i="14"/>
  <c r="P3069" i="14"/>
  <c r="P3070" i="14"/>
  <c r="P3071" i="14"/>
  <c r="P3072" i="14"/>
  <c r="P3073" i="14"/>
  <c r="P3074" i="14"/>
  <c r="P3075" i="14"/>
  <c r="P3076" i="14"/>
  <c r="P3077" i="14"/>
  <c r="P3078" i="14"/>
  <c r="P3079" i="14"/>
  <c r="P3080" i="14"/>
  <c r="P3081" i="14"/>
  <c r="P3082" i="14"/>
  <c r="P3083" i="14"/>
  <c r="P3084" i="14"/>
  <c r="P3085" i="14"/>
  <c r="P3086" i="14"/>
  <c r="P3087" i="14"/>
  <c r="P3088" i="14"/>
  <c r="P3089" i="14"/>
  <c r="P3090" i="14"/>
  <c r="P3091" i="14"/>
  <c r="P3092" i="14"/>
  <c r="P3093" i="14"/>
  <c r="P3094" i="14"/>
  <c r="P3095" i="14"/>
  <c r="P3096" i="14"/>
  <c r="P3097" i="14"/>
  <c r="P3098" i="14"/>
  <c r="P3099" i="14"/>
  <c r="P3100" i="14"/>
  <c r="P3101" i="14"/>
  <c r="P3102" i="14"/>
  <c r="P3103" i="14"/>
  <c r="P3104" i="14"/>
  <c r="P3105" i="14"/>
  <c r="P3106" i="14"/>
  <c r="P3107" i="14"/>
  <c r="P3108" i="14"/>
  <c r="P3109" i="14"/>
  <c r="P3110" i="14"/>
  <c r="P3111" i="14"/>
  <c r="P3112" i="14"/>
  <c r="P3113" i="14"/>
  <c r="P3114" i="14"/>
  <c r="P3115" i="14"/>
  <c r="P3116" i="14"/>
  <c r="P3117" i="14"/>
  <c r="P3118" i="14"/>
  <c r="P3119" i="14"/>
  <c r="P3120" i="14"/>
  <c r="P3121" i="14"/>
  <c r="P3122" i="14"/>
  <c r="P3123" i="14"/>
  <c r="P3124" i="14"/>
  <c r="P3125" i="14"/>
  <c r="P3126" i="14"/>
  <c r="P3127" i="14"/>
  <c r="P3128" i="14"/>
  <c r="P3129" i="14"/>
  <c r="P3130" i="14"/>
  <c r="P3131" i="14"/>
  <c r="P3132" i="14"/>
  <c r="P3133" i="14"/>
  <c r="P3134" i="14"/>
  <c r="P3135" i="14"/>
  <c r="P3136" i="14"/>
  <c r="P3137" i="14"/>
  <c r="P3138" i="14"/>
  <c r="P3139" i="14"/>
  <c r="P3140" i="14"/>
  <c r="P3141" i="14"/>
  <c r="P3142" i="14"/>
  <c r="P3143" i="14"/>
  <c r="P3144" i="14"/>
  <c r="P3145" i="14"/>
  <c r="P3146" i="14"/>
  <c r="P3147" i="14"/>
  <c r="P3148" i="14"/>
  <c r="P3149" i="14"/>
  <c r="P3150" i="14"/>
  <c r="P3151" i="14"/>
  <c r="P3152" i="14"/>
  <c r="P3153" i="14"/>
  <c r="P3154" i="14"/>
  <c r="P3155" i="14"/>
  <c r="P3156" i="14"/>
  <c r="P3157" i="14"/>
  <c r="P3158" i="14"/>
  <c r="P3159" i="14"/>
  <c r="P3160" i="14"/>
  <c r="P3161" i="14"/>
  <c r="P3162" i="14"/>
  <c r="P3163" i="14"/>
  <c r="P3164" i="14"/>
  <c r="P3165" i="14"/>
  <c r="P3166" i="14"/>
  <c r="P3167" i="14"/>
  <c r="P3168" i="14"/>
  <c r="P3169" i="14"/>
  <c r="P3170" i="14"/>
  <c r="P3171" i="14"/>
  <c r="P3172" i="14"/>
  <c r="P3173" i="14"/>
  <c r="P3174" i="14"/>
  <c r="P3175" i="14"/>
  <c r="P3176" i="14"/>
  <c r="P3177" i="14"/>
  <c r="P3178" i="14"/>
  <c r="P3179" i="14"/>
  <c r="P3180" i="14"/>
  <c r="P3181" i="14"/>
  <c r="P3182" i="14"/>
  <c r="P3183" i="14"/>
  <c r="P3184" i="14"/>
  <c r="P3185" i="14"/>
  <c r="P3186" i="14"/>
  <c r="P3187" i="14"/>
  <c r="P3188" i="14"/>
  <c r="P3189" i="14"/>
  <c r="P3190" i="14"/>
  <c r="P3191" i="14"/>
  <c r="P3192" i="14"/>
  <c r="P3193" i="14"/>
  <c r="P3194" i="14"/>
  <c r="P3195" i="14"/>
  <c r="P3196" i="14"/>
  <c r="P3197" i="14"/>
  <c r="P3198" i="14"/>
  <c r="P3199" i="14"/>
  <c r="P3200" i="14"/>
  <c r="P3201" i="14"/>
  <c r="P3202" i="14"/>
  <c r="P3203" i="14"/>
  <c r="P3204" i="14"/>
  <c r="P3205" i="14"/>
  <c r="P3206" i="14"/>
  <c r="P3207" i="14"/>
  <c r="P3208" i="14"/>
  <c r="P3209" i="14"/>
  <c r="P3210" i="14"/>
  <c r="P3211" i="14"/>
  <c r="P3212" i="14"/>
  <c r="P3213" i="14"/>
  <c r="P3214" i="14"/>
  <c r="P3215" i="14"/>
  <c r="P3216" i="14"/>
  <c r="P3217" i="14"/>
  <c r="P3218" i="14"/>
  <c r="P3219" i="14"/>
  <c r="P3220" i="14"/>
  <c r="P3221" i="14"/>
  <c r="P3222" i="14"/>
  <c r="P3223" i="14"/>
  <c r="P3224" i="14"/>
  <c r="P3225" i="14"/>
  <c r="P3226" i="14"/>
  <c r="P3227" i="14"/>
  <c r="P3228" i="14"/>
  <c r="P3229" i="14"/>
  <c r="P3230" i="14"/>
  <c r="P3231" i="14"/>
  <c r="P3232" i="14"/>
  <c r="P3233" i="14"/>
  <c r="P3234" i="14"/>
  <c r="P3235" i="14"/>
  <c r="P3236" i="14"/>
  <c r="P3237" i="14"/>
  <c r="P3238" i="14"/>
  <c r="P3239" i="14"/>
  <c r="P3240" i="14"/>
  <c r="P3241" i="14"/>
  <c r="P3242" i="14"/>
  <c r="P3243" i="14"/>
  <c r="P3244" i="14"/>
  <c r="P3245" i="14"/>
  <c r="P3246" i="14"/>
  <c r="P3247" i="14"/>
  <c r="P3248" i="14"/>
  <c r="P3249" i="14"/>
  <c r="P3250" i="14"/>
  <c r="P3251" i="14"/>
  <c r="P3252" i="14"/>
  <c r="P3253" i="14"/>
  <c r="P3254" i="14"/>
  <c r="P3255" i="14"/>
  <c r="P3256" i="14"/>
  <c r="P3257" i="14"/>
  <c r="P3258" i="14"/>
  <c r="P3259" i="14"/>
  <c r="P3260" i="14"/>
  <c r="P3261" i="14"/>
  <c r="P3262" i="14"/>
  <c r="P3263" i="14"/>
  <c r="P3264" i="14"/>
  <c r="P3265" i="14"/>
  <c r="P3266" i="14"/>
  <c r="P3267" i="14"/>
  <c r="P3268" i="14"/>
  <c r="P3269" i="14"/>
  <c r="P3270" i="14"/>
  <c r="P3271" i="14"/>
  <c r="P3272" i="14"/>
  <c r="P3273" i="14"/>
  <c r="P3274" i="14"/>
  <c r="P3275" i="14"/>
  <c r="P3276" i="14"/>
  <c r="P3277" i="14"/>
  <c r="P3278" i="14"/>
  <c r="P3279" i="14"/>
  <c r="P3280" i="14"/>
  <c r="P3281" i="14"/>
  <c r="P3282" i="14"/>
  <c r="P3283" i="14"/>
  <c r="P3284" i="14"/>
  <c r="P3285" i="14"/>
  <c r="P3286" i="14"/>
  <c r="P3287" i="14"/>
  <c r="P3288" i="14"/>
  <c r="P3289" i="14"/>
  <c r="P3290" i="14"/>
  <c r="P3291" i="14"/>
  <c r="P3292" i="14"/>
  <c r="P3293" i="14"/>
  <c r="P3294" i="14"/>
  <c r="P3295" i="14"/>
  <c r="P3296" i="14"/>
  <c r="P3297" i="14"/>
  <c r="P3298" i="14"/>
  <c r="P3299" i="14"/>
  <c r="P3300" i="14"/>
  <c r="P3301" i="14"/>
  <c r="P3302" i="14"/>
  <c r="P3303" i="14"/>
  <c r="P3304" i="14"/>
  <c r="P3305" i="14"/>
  <c r="P3306" i="14"/>
  <c r="P3307" i="14"/>
  <c r="P3308" i="14"/>
  <c r="P3309" i="14"/>
  <c r="P3310" i="14"/>
  <c r="P3311" i="14"/>
  <c r="P3312" i="14"/>
  <c r="P3313" i="14"/>
  <c r="P3314" i="14"/>
  <c r="P3315" i="14"/>
  <c r="P3316" i="14"/>
  <c r="P3317" i="14"/>
  <c r="P3318" i="14"/>
  <c r="P3319" i="14"/>
  <c r="P3320" i="14"/>
  <c r="P3321" i="14"/>
  <c r="P3322" i="14"/>
  <c r="P3323" i="14"/>
  <c r="P3324" i="14"/>
  <c r="P3325" i="14"/>
  <c r="P3326" i="14"/>
  <c r="P3327" i="14"/>
  <c r="P3328" i="14"/>
  <c r="P3329" i="14"/>
  <c r="P3330" i="14"/>
  <c r="P3331" i="14"/>
  <c r="P3332" i="14"/>
  <c r="P3333" i="14"/>
  <c r="P3334" i="14"/>
  <c r="P3335" i="14"/>
  <c r="P3336" i="14"/>
  <c r="P3337" i="14"/>
  <c r="P3338" i="14"/>
  <c r="P3339" i="14"/>
  <c r="P3340" i="14"/>
  <c r="P3341" i="14"/>
  <c r="P3342" i="14"/>
  <c r="P3343" i="14"/>
  <c r="P3344" i="14"/>
  <c r="P3345" i="14"/>
  <c r="P3346" i="14"/>
  <c r="P3347" i="14"/>
  <c r="P3348" i="14"/>
  <c r="P3349" i="14"/>
  <c r="P3350" i="14"/>
  <c r="P3351" i="14"/>
  <c r="P3352" i="14"/>
  <c r="P3353" i="14"/>
  <c r="P3354" i="14"/>
  <c r="P3355" i="14"/>
  <c r="P3356" i="14"/>
  <c r="P3357" i="14"/>
  <c r="P3358" i="14"/>
  <c r="P3359" i="14"/>
  <c r="P3360" i="14"/>
  <c r="P3361" i="14"/>
  <c r="P3362" i="14"/>
  <c r="P3363" i="14"/>
  <c r="P3364" i="14"/>
  <c r="P3365" i="14"/>
  <c r="P3366" i="14"/>
  <c r="P3367" i="14"/>
  <c r="P3368" i="14"/>
  <c r="P3369" i="14"/>
  <c r="P3370" i="14"/>
  <c r="P3371" i="14"/>
  <c r="P3372" i="14"/>
  <c r="P3373" i="14"/>
  <c r="P3374" i="14"/>
  <c r="P3375" i="14"/>
  <c r="P3376" i="14"/>
  <c r="P3377" i="14"/>
  <c r="P3378" i="14"/>
  <c r="P3379" i="14"/>
  <c r="P3380" i="14"/>
  <c r="P3381" i="14"/>
  <c r="P3382" i="14"/>
  <c r="P3383" i="14"/>
  <c r="P3384" i="14"/>
  <c r="P3385" i="14"/>
  <c r="P3386" i="14"/>
  <c r="P3387" i="14"/>
  <c r="P3388" i="14"/>
  <c r="P3389" i="14"/>
  <c r="P3390" i="14"/>
  <c r="P3391" i="14"/>
  <c r="P3392" i="14"/>
  <c r="P3393" i="14"/>
  <c r="P3394" i="14"/>
  <c r="P3395" i="14"/>
  <c r="P3396" i="14"/>
  <c r="P3397" i="14"/>
  <c r="P3398" i="14"/>
  <c r="P3399" i="14"/>
  <c r="P3400" i="14"/>
  <c r="P3401" i="14"/>
  <c r="P3402" i="14"/>
  <c r="P3403" i="14"/>
  <c r="P3404" i="14"/>
  <c r="P3405" i="14"/>
  <c r="P3406" i="14"/>
  <c r="P3407" i="14"/>
  <c r="P3408" i="14"/>
  <c r="P3409" i="14"/>
  <c r="P3410" i="14"/>
  <c r="P3411" i="14"/>
  <c r="P3412" i="14"/>
  <c r="P3413" i="14"/>
  <c r="P3414" i="14"/>
  <c r="P3415" i="14"/>
  <c r="P3416" i="14"/>
  <c r="P3417" i="14"/>
  <c r="P3418" i="14"/>
  <c r="P3419" i="14"/>
  <c r="P3420" i="14"/>
  <c r="P3421" i="14"/>
  <c r="P3422" i="14"/>
  <c r="P3423" i="14"/>
  <c r="P3424" i="14"/>
  <c r="P3425" i="14"/>
  <c r="P3426" i="14"/>
  <c r="P3427" i="14"/>
  <c r="P3428" i="14"/>
  <c r="P3429" i="14"/>
  <c r="P3430" i="14"/>
  <c r="P3431" i="14"/>
  <c r="P3432" i="14"/>
  <c r="P3433" i="14"/>
  <c r="P3434" i="14"/>
  <c r="P3435" i="14"/>
  <c r="P3436" i="14"/>
  <c r="P3437" i="14"/>
  <c r="P3438" i="14"/>
  <c r="P3439" i="14"/>
  <c r="P3440" i="14"/>
  <c r="P3441" i="14"/>
  <c r="P3442" i="14"/>
  <c r="P3443" i="14"/>
  <c r="P3444" i="14"/>
  <c r="P3445" i="14"/>
  <c r="P3446" i="14"/>
  <c r="P3447" i="14"/>
  <c r="P3448" i="14"/>
  <c r="P3449" i="14"/>
  <c r="P3450" i="14"/>
  <c r="P3451" i="14"/>
  <c r="P3452" i="14"/>
  <c r="P3453" i="14"/>
  <c r="P3454" i="14"/>
  <c r="P3455" i="14"/>
  <c r="P3456" i="14"/>
  <c r="P3457" i="14"/>
  <c r="P3458" i="14"/>
  <c r="P3459" i="14"/>
  <c r="P3460" i="14"/>
  <c r="P3461" i="14"/>
  <c r="P3462" i="14"/>
  <c r="P3463" i="14"/>
  <c r="P3464" i="14"/>
  <c r="P3465" i="14"/>
  <c r="P3466" i="14"/>
  <c r="P3467" i="14"/>
  <c r="P3468" i="14"/>
  <c r="P3469" i="14"/>
  <c r="P3470" i="14"/>
  <c r="P3471" i="14"/>
  <c r="P3472" i="14"/>
  <c r="P3473" i="14"/>
  <c r="P3474" i="14"/>
  <c r="P3475" i="14"/>
  <c r="P3476" i="14"/>
  <c r="P3477" i="14"/>
  <c r="P3478" i="14"/>
  <c r="P3479" i="14"/>
  <c r="P3480" i="14"/>
  <c r="P3481" i="14"/>
  <c r="P3482" i="14"/>
  <c r="P3483" i="14"/>
  <c r="P3484" i="14"/>
  <c r="P3485" i="14"/>
  <c r="P3486" i="14"/>
  <c r="P3487" i="14"/>
  <c r="P3488" i="14"/>
  <c r="P3489" i="14"/>
  <c r="P3490" i="14"/>
  <c r="P3491" i="14"/>
  <c r="P3492" i="14"/>
  <c r="P3493" i="14"/>
  <c r="P3494" i="14"/>
  <c r="P3495" i="14"/>
  <c r="P3496" i="14"/>
  <c r="P3497" i="14"/>
  <c r="P3498" i="14"/>
  <c r="P3499" i="14"/>
  <c r="P3500" i="14"/>
  <c r="P3501" i="14"/>
  <c r="P3502" i="14"/>
  <c r="P3503" i="14"/>
  <c r="P3504" i="14"/>
  <c r="P3505" i="14"/>
  <c r="P3506" i="14"/>
  <c r="P3507" i="14"/>
  <c r="P3508" i="14"/>
  <c r="P3509" i="14"/>
  <c r="P3510" i="14"/>
  <c r="P3511" i="14"/>
  <c r="P3512" i="14"/>
  <c r="P3513" i="14"/>
  <c r="P3514" i="14"/>
  <c r="P3515" i="14"/>
  <c r="P3516" i="14"/>
  <c r="P3517" i="14"/>
  <c r="P3518" i="14"/>
  <c r="P3519" i="14"/>
  <c r="P3520" i="14"/>
  <c r="P3521" i="14"/>
  <c r="P3522" i="14"/>
  <c r="P3523" i="14"/>
  <c r="P3524" i="14"/>
  <c r="P3525" i="14"/>
  <c r="P3526" i="14"/>
  <c r="P3527" i="14"/>
  <c r="P3528" i="14"/>
  <c r="P3529" i="14"/>
  <c r="P3530" i="14"/>
  <c r="P3531" i="14"/>
  <c r="P3532" i="14"/>
  <c r="P3533" i="14"/>
  <c r="P3534" i="14"/>
  <c r="P3535" i="14"/>
  <c r="P3536" i="14"/>
  <c r="P3537" i="14"/>
  <c r="P3538" i="14"/>
  <c r="P3539" i="14"/>
  <c r="P3540" i="14"/>
  <c r="P3541" i="14"/>
  <c r="P3542" i="14"/>
  <c r="P3543" i="14"/>
  <c r="P3544" i="14"/>
  <c r="P3545" i="14"/>
  <c r="P3546" i="14"/>
  <c r="P3547" i="14"/>
  <c r="P3548" i="14"/>
  <c r="P3549" i="14"/>
  <c r="P3550" i="14"/>
  <c r="P3551" i="14"/>
  <c r="P3552" i="14"/>
  <c r="P3553" i="14"/>
  <c r="P3554" i="14"/>
  <c r="P3555" i="14"/>
  <c r="P3556" i="14"/>
  <c r="P3557" i="14"/>
  <c r="P3558" i="14"/>
  <c r="P3559" i="14"/>
  <c r="P3560" i="14"/>
  <c r="P3561" i="14"/>
  <c r="P3562" i="14"/>
  <c r="P3563" i="14"/>
  <c r="P3564" i="14"/>
  <c r="P3565" i="14"/>
  <c r="P3566" i="14"/>
  <c r="P3567" i="14"/>
  <c r="P3568" i="14"/>
  <c r="P3569" i="14"/>
  <c r="P3570" i="14"/>
  <c r="P3571" i="14"/>
  <c r="P3572" i="14"/>
  <c r="P3573" i="14"/>
  <c r="P3574" i="14"/>
  <c r="P3575" i="14"/>
  <c r="P3576" i="14"/>
  <c r="P3577" i="14"/>
  <c r="P3578" i="14"/>
  <c r="P3579" i="14"/>
  <c r="P3580" i="14"/>
  <c r="P3581" i="14"/>
  <c r="P3582" i="14"/>
  <c r="P3583" i="14"/>
  <c r="P3584" i="14"/>
  <c r="P3585" i="14"/>
  <c r="P3586" i="14"/>
  <c r="P3587" i="14"/>
  <c r="P3588" i="14"/>
  <c r="P3589" i="14"/>
  <c r="P3590" i="14"/>
  <c r="P3591" i="14"/>
  <c r="P3592" i="14"/>
  <c r="P3593" i="14"/>
  <c r="P3594" i="14"/>
  <c r="P3595" i="14"/>
  <c r="P3596" i="14"/>
  <c r="P3597" i="14"/>
  <c r="P3598" i="14"/>
  <c r="P3599" i="14"/>
  <c r="P3600" i="14"/>
  <c r="P3601" i="14"/>
  <c r="P3602" i="14"/>
  <c r="P3603" i="14"/>
  <c r="P3604" i="14"/>
  <c r="P3605" i="14"/>
  <c r="P3606" i="14"/>
  <c r="P3607" i="14"/>
  <c r="P3608" i="14"/>
  <c r="P3609" i="14"/>
  <c r="P3610" i="14"/>
  <c r="P3611" i="14"/>
  <c r="P3612" i="14"/>
  <c r="P3613" i="14"/>
  <c r="P3614" i="14"/>
  <c r="P3615" i="14"/>
  <c r="P3616" i="14"/>
  <c r="P3617" i="14"/>
  <c r="P3618" i="14"/>
  <c r="P3619" i="14"/>
  <c r="P3620" i="14"/>
  <c r="P3621" i="14"/>
  <c r="P3622" i="14"/>
  <c r="P3623" i="14"/>
  <c r="P3624" i="14"/>
  <c r="P3625" i="14"/>
  <c r="P3626" i="14"/>
  <c r="P3627" i="14"/>
  <c r="P3628" i="14"/>
  <c r="P3629" i="14"/>
  <c r="P3630" i="14"/>
  <c r="P3631" i="14"/>
  <c r="P3632" i="14"/>
  <c r="P3633" i="14"/>
  <c r="P3634" i="14"/>
  <c r="P3635" i="14"/>
  <c r="P3636" i="14"/>
  <c r="P3637" i="14"/>
  <c r="P3638" i="14"/>
  <c r="P3639" i="14"/>
  <c r="P3640" i="14"/>
  <c r="P3641" i="14"/>
  <c r="P3642" i="14"/>
  <c r="P3643" i="14"/>
  <c r="P3644" i="14"/>
  <c r="P3645" i="14"/>
  <c r="P3646" i="14"/>
  <c r="P3647" i="14"/>
  <c r="P3648" i="14"/>
  <c r="P3649" i="14"/>
  <c r="P3650" i="14"/>
  <c r="P3651" i="14"/>
  <c r="P3652" i="14"/>
  <c r="P3653" i="14"/>
  <c r="P3654" i="14"/>
  <c r="P3655" i="14"/>
  <c r="P3656" i="14"/>
  <c r="P3657" i="14"/>
  <c r="P3658" i="14"/>
  <c r="P3659" i="14"/>
  <c r="P3660" i="14"/>
  <c r="P3661" i="14"/>
  <c r="P3662" i="14"/>
  <c r="P3663" i="14"/>
  <c r="P3664" i="14"/>
  <c r="P3665" i="14"/>
  <c r="P3666" i="14"/>
  <c r="P3667" i="14"/>
  <c r="P3668" i="14"/>
  <c r="P3669" i="14"/>
  <c r="P3670" i="14"/>
  <c r="P3671" i="14"/>
  <c r="P3672" i="14"/>
  <c r="P3673" i="14"/>
  <c r="P3674" i="14"/>
  <c r="P3675" i="14"/>
  <c r="P3676" i="14"/>
  <c r="P3677" i="14"/>
  <c r="P3678" i="14"/>
  <c r="P3679" i="14"/>
  <c r="P3680" i="14"/>
  <c r="P3681" i="14"/>
  <c r="P3682" i="14"/>
  <c r="P3683" i="14"/>
  <c r="P3684" i="14"/>
  <c r="P3685" i="14"/>
  <c r="P3686" i="14"/>
  <c r="P3687" i="14"/>
  <c r="P3688" i="14"/>
  <c r="P3689" i="14"/>
  <c r="P3690" i="14"/>
  <c r="P3691" i="14"/>
  <c r="P3692" i="14"/>
  <c r="P3693" i="14"/>
  <c r="P3694" i="14"/>
  <c r="P3695" i="14"/>
  <c r="P3696" i="14"/>
  <c r="P3697" i="14"/>
  <c r="P3698" i="14"/>
  <c r="P3699" i="14"/>
  <c r="P3700" i="14"/>
  <c r="P3701" i="14"/>
  <c r="P3702" i="14"/>
  <c r="P3703" i="14"/>
  <c r="P3704" i="14"/>
  <c r="P3705" i="14"/>
  <c r="P3706" i="14"/>
  <c r="P3707" i="14"/>
  <c r="P3708" i="14"/>
  <c r="P3709" i="14"/>
  <c r="P3710" i="14"/>
  <c r="P3711" i="14"/>
  <c r="P3712" i="14"/>
  <c r="P3713" i="14"/>
  <c r="P3714" i="14"/>
  <c r="P3715" i="14"/>
  <c r="P3716" i="14"/>
  <c r="P3717" i="14"/>
  <c r="P3718" i="14"/>
  <c r="P3719" i="14"/>
  <c r="P3720" i="14"/>
  <c r="P3721" i="14"/>
  <c r="P3722" i="14"/>
  <c r="P3723" i="14"/>
  <c r="P3724" i="14"/>
  <c r="P3725" i="14"/>
  <c r="P3726" i="14"/>
  <c r="P3727" i="14"/>
  <c r="P3728" i="14"/>
  <c r="P3729" i="14"/>
  <c r="P3730" i="14"/>
  <c r="P3731" i="14"/>
  <c r="P3732" i="14"/>
  <c r="P3733" i="14"/>
  <c r="P3734" i="14"/>
  <c r="P3735" i="14"/>
  <c r="P3736" i="14"/>
  <c r="P3737" i="14"/>
  <c r="P3738" i="14"/>
  <c r="P3739" i="14"/>
  <c r="P3740" i="14"/>
  <c r="P3741" i="14"/>
  <c r="P3742" i="14"/>
  <c r="P3743" i="14"/>
  <c r="P3744" i="14"/>
  <c r="P3745" i="14"/>
  <c r="P3746" i="14"/>
  <c r="P3747" i="14"/>
  <c r="P3748" i="14"/>
  <c r="P3749" i="14"/>
  <c r="P3750" i="14"/>
  <c r="P3751" i="14"/>
  <c r="P3752" i="14"/>
  <c r="P3753" i="14"/>
  <c r="P3754" i="14"/>
  <c r="P3755" i="14"/>
  <c r="P3756" i="14"/>
  <c r="P3757" i="14"/>
  <c r="P3758" i="14"/>
  <c r="P3759" i="14"/>
  <c r="P3760" i="14"/>
  <c r="P3761" i="14"/>
  <c r="P3762" i="14"/>
  <c r="P3763" i="14"/>
  <c r="P3764" i="14"/>
  <c r="P3765" i="14"/>
  <c r="P3766" i="14"/>
  <c r="P3767" i="14"/>
  <c r="P3768" i="14"/>
  <c r="P3769" i="14"/>
  <c r="P3770" i="14"/>
  <c r="P3771" i="14"/>
  <c r="P3772" i="14"/>
  <c r="P3773" i="14"/>
  <c r="P3774" i="14"/>
  <c r="P3775" i="14"/>
  <c r="P3776" i="14"/>
  <c r="P3777" i="14"/>
  <c r="P3778" i="14"/>
  <c r="P3779" i="14"/>
  <c r="P3780" i="14"/>
  <c r="P3781" i="14"/>
  <c r="P3782" i="14"/>
  <c r="P3783" i="14"/>
  <c r="P3784" i="14"/>
  <c r="P3785" i="14"/>
  <c r="P3786" i="14"/>
  <c r="P3787" i="14"/>
  <c r="P3788" i="14"/>
  <c r="P3789" i="14"/>
  <c r="P3790" i="14"/>
  <c r="P3791" i="14"/>
  <c r="P3792" i="14"/>
  <c r="P3793" i="14"/>
  <c r="P3794" i="14"/>
  <c r="P3795" i="14"/>
  <c r="P3796" i="14"/>
  <c r="P3797" i="14"/>
  <c r="P3798" i="14"/>
  <c r="P3799" i="14"/>
  <c r="P3800" i="14"/>
  <c r="P3801" i="14"/>
  <c r="P3802" i="14"/>
  <c r="P3803" i="14"/>
  <c r="P3804" i="14"/>
  <c r="P3805" i="14"/>
  <c r="P3806" i="14"/>
  <c r="P3807" i="14"/>
  <c r="P3808" i="14"/>
  <c r="P3809" i="14"/>
  <c r="P3810" i="14"/>
  <c r="P3811" i="14"/>
  <c r="P3812" i="14"/>
  <c r="P3813" i="14"/>
  <c r="P3814" i="14"/>
  <c r="P3815" i="14"/>
  <c r="P3816" i="14"/>
  <c r="P3817" i="14"/>
  <c r="P3818" i="14"/>
  <c r="P3819" i="14"/>
  <c r="P3820" i="14"/>
  <c r="P3821" i="14"/>
  <c r="P3822" i="14"/>
  <c r="P3823" i="14"/>
  <c r="P3824" i="14"/>
  <c r="P3825" i="14"/>
  <c r="P3826" i="14"/>
  <c r="P3827" i="14"/>
  <c r="P3828" i="14"/>
  <c r="P3829" i="14"/>
  <c r="P3830" i="14"/>
  <c r="P3831" i="14"/>
  <c r="P3832" i="14"/>
  <c r="P3833" i="14"/>
  <c r="P3834" i="14"/>
  <c r="P3835" i="14"/>
  <c r="P3836" i="14"/>
  <c r="P3837" i="14"/>
  <c r="P3838" i="14"/>
  <c r="P3839" i="14"/>
  <c r="P3840" i="14"/>
  <c r="P3841" i="14"/>
  <c r="P3842" i="14"/>
  <c r="P3843" i="14"/>
  <c r="P3844" i="14"/>
  <c r="P3845" i="14"/>
  <c r="P3846" i="14"/>
  <c r="P3847" i="14"/>
  <c r="P3848" i="14"/>
  <c r="P3849" i="14"/>
  <c r="P3850" i="14"/>
  <c r="P3851" i="14"/>
  <c r="P3852" i="14"/>
  <c r="P3853" i="14"/>
  <c r="P3854" i="14"/>
  <c r="P3855" i="14"/>
  <c r="P3856" i="14"/>
  <c r="P3857" i="14"/>
  <c r="P3858" i="14"/>
  <c r="P3859" i="14"/>
  <c r="P3860" i="14"/>
  <c r="P3861" i="14"/>
  <c r="P3862" i="14"/>
  <c r="P3863" i="14"/>
  <c r="P3864" i="14"/>
  <c r="P3865" i="14"/>
  <c r="P3866" i="14"/>
  <c r="P3867" i="14"/>
  <c r="P3868" i="14"/>
  <c r="P3869" i="14"/>
  <c r="P3870" i="14"/>
  <c r="P3871" i="14"/>
  <c r="P3872" i="14"/>
  <c r="P3873" i="14"/>
  <c r="P3874" i="14"/>
  <c r="P3875" i="14"/>
  <c r="P3876" i="14"/>
  <c r="P3877" i="14"/>
  <c r="P3878" i="14"/>
  <c r="P3879" i="14"/>
  <c r="P3880" i="14"/>
  <c r="P3881" i="14"/>
  <c r="P3882" i="14"/>
  <c r="P3883" i="14"/>
  <c r="P3884" i="14"/>
  <c r="P3885" i="14"/>
  <c r="P3886" i="14"/>
  <c r="P3887" i="14"/>
  <c r="P3888" i="14"/>
  <c r="P3889" i="14"/>
  <c r="P3890" i="14"/>
  <c r="P3891" i="14"/>
  <c r="P3892" i="14"/>
  <c r="P3893" i="14"/>
  <c r="P3894" i="14"/>
  <c r="P3895" i="14"/>
  <c r="P3896" i="14"/>
  <c r="P3897" i="14"/>
  <c r="P3898" i="14"/>
  <c r="P3899" i="14"/>
  <c r="P3900" i="14"/>
  <c r="P3901" i="14"/>
  <c r="P3902" i="14"/>
  <c r="P3903" i="14"/>
  <c r="P3904" i="14"/>
  <c r="P3905" i="14"/>
  <c r="P3906" i="14"/>
  <c r="P3907" i="14"/>
  <c r="P3908" i="14"/>
  <c r="P3909" i="14"/>
  <c r="P3910" i="14"/>
  <c r="P3911" i="14"/>
  <c r="P3912" i="14"/>
  <c r="P3913" i="14"/>
  <c r="P3914" i="14"/>
  <c r="P3915" i="14"/>
  <c r="P3916" i="14"/>
  <c r="P3917" i="14"/>
  <c r="P3918" i="14"/>
  <c r="P3919" i="14"/>
  <c r="P3920" i="14"/>
  <c r="P3921" i="14"/>
  <c r="P3922" i="14"/>
  <c r="P3923" i="14"/>
  <c r="P3924" i="14"/>
  <c r="P3925" i="14"/>
  <c r="P3926" i="14"/>
  <c r="P3927" i="14"/>
  <c r="P3928" i="14"/>
  <c r="P3929" i="14"/>
  <c r="P3930" i="14"/>
  <c r="P3931" i="14"/>
  <c r="P3932" i="14"/>
  <c r="P3933" i="14"/>
  <c r="P3934" i="14"/>
  <c r="P3935" i="14"/>
  <c r="P3936" i="14"/>
  <c r="P3937" i="14"/>
  <c r="P3938" i="14"/>
  <c r="P3939" i="14"/>
  <c r="P3940" i="14"/>
  <c r="P3941" i="14"/>
  <c r="P3942" i="14"/>
  <c r="P3943" i="14"/>
  <c r="P3944" i="14"/>
  <c r="P3945" i="14"/>
  <c r="P3946" i="14"/>
  <c r="P3947" i="14"/>
  <c r="P3948" i="14"/>
  <c r="P3949" i="14"/>
  <c r="P3950" i="14"/>
  <c r="P3951" i="14"/>
  <c r="P3952" i="14"/>
  <c r="P3953" i="14"/>
  <c r="P3954" i="14"/>
  <c r="P3955" i="14"/>
  <c r="P3956" i="14"/>
  <c r="P3957" i="14"/>
  <c r="P3958" i="14"/>
  <c r="P3959" i="14"/>
  <c r="P3960" i="14"/>
  <c r="P3961" i="14"/>
  <c r="P3962" i="14"/>
  <c r="P3963" i="14"/>
  <c r="P3964" i="14"/>
  <c r="P3965" i="14"/>
  <c r="P3966" i="14"/>
  <c r="P3967" i="14"/>
  <c r="P3968" i="14"/>
  <c r="P3969" i="14"/>
  <c r="P3970" i="14"/>
  <c r="P3971" i="14"/>
  <c r="P3972" i="14"/>
  <c r="P3973" i="14"/>
  <c r="P3974" i="14"/>
  <c r="P3975" i="14"/>
  <c r="P3976" i="14"/>
  <c r="P3977" i="14"/>
  <c r="P3978" i="14"/>
  <c r="P3979" i="14"/>
  <c r="P3980" i="14"/>
  <c r="P3981" i="14"/>
  <c r="P3982" i="14"/>
  <c r="P3983" i="14"/>
  <c r="P3984" i="14"/>
  <c r="P3985" i="14"/>
  <c r="P3986" i="14"/>
  <c r="P3987" i="14"/>
  <c r="P3988" i="14"/>
  <c r="P3989" i="14"/>
  <c r="P3990" i="14"/>
  <c r="P3991" i="14"/>
  <c r="P3992" i="14"/>
  <c r="P3993" i="14"/>
  <c r="P3994" i="14"/>
  <c r="P3995" i="14"/>
  <c r="P3996" i="14"/>
  <c r="P3997" i="14"/>
  <c r="P3998" i="14"/>
  <c r="P3999" i="14"/>
  <c r="P4000" i="14"/>
  <c r="P4001" i="14"/>
  <c r="P4002" i="14"/>
  <c r="P4003" i="14"/>
  <c r="P4004" i="14"/>
  <c r="P4005" i="14"/>
  <c r="P4006" i="14"/>
  <c r="P4007" i="14"/>
  <c r="P4008" i="14"/>
  <c r="P4009" i="14"/>
  <c r="P4010" i="14"/>
  <c r="P4011" i="14"/>
  <c r="P4012" i="14"/>
  <c r="P4013" i="14"/>
  <c r="P4014" i="14"/>
  <c r="P4015" i="14"/>
  <c r="P4016" i="14"/>
  <c r="P4017" i="14"/>
  <c r="P4018" i="14"/>
  <c r="P4019" i="14"/>
  <c r="P4020" i="14"/>
  <c r="P4021" i="14"/>
  <c r="P4022" i="14"/>
  <c r="P4023" i="14"/>
  <c r="P4024" i="14"/>
  <c r="P4025" i="14"/>
  <c r="P4026" i="14"/>
  <c r="P4027" i="14"/>
  <c r="P4028" i="14"/>
  <c r="P4029" i="14"/>
  <c r="P4030" i="14"/>
  <c r="P4031" i="14"/>
  <c r="P4032" i="14"/>
  <c r="P4033" i="14"/>
  <c r="P4034" i="14"/>
  <c r="P4035" i="14"/>
  <c r="P4036" i="14"/>
  <c r="P4037" i="14"/>
  <c r="P4038" i="14"/>
  <c r="P4039" i="14"/>
  <c r="P4040" i="14"/>
  <c r="P4041" i="14"/>
  <c r="P4042" i="14"/>
  <c r="P4043" i="14"/>
  <c r="P4044" i="14"/>
  <c r="P4045" i="14"/>
  <c r="P4046" i="14"/>
  <c r="P4047" i="14"/>
  <c r="P4048" i="14"/>
  <c r="P4049" i="14"/>
  <c r="P4050" i="14"/>
  <c r="P4051" i="14"/>
  <c r="P4052" i="14"/>
  <c r="P4053" i="14"/>
  <c r="P4054" i="14"/>
  <c r="P4055" i="14"/>
  <c r="P4056" i="14"/>
  <c r="P4057" i="14"/>
  <c r="P4058" i="14"/>
  <c r="P4059" i="14"/>
  <c r="P4060" i="14"/>
  <c r="P4061" i="14"/>
  <c r="P4062" i="14"/>
  <c r="P4063" i="14"/>
  <c r="P4064" i="14"/>
  <c r="P4065" i="14"/>
  <c r="P4066" i="14"/>
  <c r="P4067" i="14"/>
  <c r="P4068" i="14"/>
  <c r="P4069" i="14"/>
  <c r="P4070" i="14"/>
  <c r="P4071" i="14"/>
  <c r="P4072" i="14"/>
  <c r="P4073" i="14"/>
  <c r="P4074" i="14"/>
  <c r="P4075" i="14"/>
  <c r="P4076" i="14"/>
  <c r="P4077" i="14"/>
  <c r="P4078" i="14"/>
  <c r="P4079" i="14"/>
  <c r="P4080" i="14"/>
  <c r="P4081" i="14"/>
  <c r="P4082" i="14"/>
  <c r="P4083" i="14"/>
  <c r="P4084" i="14"/>
  <c r="P4085" i="14"/>
  <c r="P4086" i="14"/>
  <c r="P4087" i="14"/>
  <c r="P4088" i="14"/>
  <c r="P4089" i="14"/>
  <c r="P4090" i="14"/>
  <c r="P4091" i="14"/>
  <c r="P4092" i="14"/>
  <c r="P4093" i="14"/>
  <c r="P4094" i="14"/>
  <c r="P4095" i="14"/>
  <c r="P4096" i="14"/>
  <c r="P4097" i="14"/>
  <c r="P4098" i="14"/>
  <c r="P4099" i="14"/>
  <c r="P4100" i="14"/>
  <c r="P4101" i="14"/>
  <c r="P4102" i="14"/>
  <c r="P4103" i="14"/>
  <c r="P4104" i="14"/>
  <c r="P4105" i="14"/>
  <c r="P4106" i="14"/>
  <c r="P4107" i="14"/>
  <c r="P4108" i="14"/>
  <c r="P4109" i="14"/>
  <c r="P4110" i="14"/>
  <c r="P4111" i="14"/>
  <c r="P4112" i="14"/>
  <c r="P4113" i="14"/>
  <c r="P4114" i="14"/>
  <c r="P4115" i="14"/>
  <c r="P4116" i="14"/>
  <c r="P4117" i="14"/>
  <c r="P4118" i="14"/>
  <c r="P4119" i="14"/>
  <c r="P4120" i="14"/>
  <c r="P4121" i="14"/>
  <c r="P4122" i="14"/>
  <c r="P4123" i="14"/>
  <c r="P4124" i="14"/>
  <c r="P4125" i="14"/>
  <c r="P4126" i="14"/>
  <c r="P4127" i="14"/>
  <c r="P4128" i="14"/>
  <c r="P4129" i="14"/>
  <c r="P4130" i="14"/>
  <c r="P4131" i="14"/>
  <c r="P4132" i="14"/>
  <c r="P4133" i="14"/>
  <c r="P4134" i="14"/>
  <c r="P4135" i="14"/>
  <c r="P4136" i="14"/>
  <c r="P4137" i="14"/>
  <c r="P4138" i="14"/>
  <c r="P4139" i="14"/>
  <c r="P4140" i="14"/>
  <c r="P4141" i="14"/>
  <c r="P4142" i="14"/>
  <c r="P4143" i="14"/>
  <c r="P4144" i="14"/>
  <c r="P4145" i="14"/>
  <c r="P4146" i="14"/>
  <c r="P4147" i="14"/>
  <c r="P4148" i="14"/>
  <c r="P4149" i="14"/>
  <c r="P4150" i="14"/>
  <c r="P4151" i="14"/>
  <c r="P4152" i="14"/>
  <c r="P4153" i="14"/>
  <c r="P4154" i="14"/>
  <c r="P4155" i="14"/>
  <c r="P4156" i="14"/>
  <c r="P4157" i="14"/>
  <c r="P4158" i="14"/>
  <c r="P4159" i="14"/>
  <c r="P4160" i="14"/>
  <c r="P4161" i="14"/>
  <c r="P4162" i="14"/>
  <c r="P4163" i="14"/>
  <c r="P4164" i="14"/>
  <c r="P4165" i="14"/>
  <c r="P4166" i="14"/>
  <c r="P4167" i="14"/>
  <c r="P4168" i="14"/>
  <c r="P4169" i="14"/>
  <c r="P4170" i="14"/>
  <c r="P4171" i="14"/>
  <c r="P4172" i="14"/>
  <c r="P4173" i="14"/>
  <c r="P4174" i="14"/>
  <c r="P4175" i="14"/>
  <c r="P4176" i="14"/>
  <c r="P4177" i="14"/>
  <c r="P4178" i="14"/>
  <c r="P4179" i="14"/>
  <c r="P4180" i="14"/>
  <c r="P4181" i="14"/>
  <c r="P4182" i="14"/>
  <c r="P4183" i="14"/>
  <c r="P4184" i="14"/>
  <c r="P4185" i="14"/>
  <c r="P4186" i="14"/>
  <c r="P4187" i="14"/>
  <c r="P4188" i="14"/>
  <c r="P4189" i="14"/>
  <c r="P4190" i="14"/>
  <c r="P4191" i="14"/>
  <c r="P4192" i="14"/>
  <c r="P4193" i="14"/>
  <c r="P4194" i="14"/>
  <c r="P4195" i="14"/>
  <c r="P4196" i="14"/>
  <c r="P4197" i="14"/>
  <c r="P4198" i="14"/>
  <c r="P4199" i="14"/>
  <c r="P4200" i="14"/>
  <c r="P4201" i="14"/>
  <c r="P4202" i="14"/>
  <c r="P4203" i="14"/>
  <c r="P4204" i="14"/>
  <c r="P4205" i="14"/>
  <c r="P4206" i="14"/>
  <c r="P4207" i="14"/>
  <c r="P4208" i="14"/>
  <c r="P4209" i="14"/>
  <c r="P4210" i="14"/>
  <c r="P4211" i="14"/>
  <c r="P4212" i="14"/>
  <c r="P4213" i="14"/>
  <c r="P4214" i="14"/>
  <c r="P4215" i="14"/>
  <c r="P4216" i="14"/>
  <c r="P4217" i="14"/>
  <c r="P4218" i="14"/>
  <c r="P4219" i="14"/>
  <c r="P4220" i="14"/>
  <c r="P4221" i="14"/>
  <c r="P4222" i="14"/>
  <c r="P4223" i="14"/>
  <c r="P4224" i="14"/>
  <c r="P4225" i="14"/>
  <c r="P4226" i="14"/>
  <c r="P4227" i="14"/>
  <c r="P4228" i="14"/>
  <c r="P4229" i="14"/>
  <c r="P4230" i="14"/>
  <c r="P4231" i="14"/>
  <c r="P4232" i="14"/>
  <c r="P4233" i="14"/>
  <c r="P4234" i="14"/>
  <c r="P4235" i="14"/>
  <c r="P4236" i="14"/>
  <c r="P4237" i="14"/>
  <c r="P4238" i="14"/>
  <c r="P4239" i="14"/>
  <c r="P4240" i="14"/>
  <c r="P4241" i="14"/>
  <c r="P4242" i="14"/>
  <c r="P4243" i="14"/>
  <c r="P4244" i="14"/>
  <c r="P4245" i="14"/>
  <c r="P4246" i="14"/>
  <c r="P4247" i="14"/>
  <c r="P4248" i="14"/>
  <c r="P4249" i="14"/>
  <c r="P4250" i="14"/>
  <c r="P4251" i="14"/>
  <c r="P4252" i="14"/>
  <c r="P4253" i="14"/>
  <c r="P4254" i="14"/>
  <c r="P4255" i="14"/>
  <c r="P4256" i="14"/>
  <c r="P4257" i="14"/>
  <c r="P4258" i="14"/>
  <c r="P4259" i="14"/>
  <c r="P4260" i="14"/>
  <c r="P4261" i="14"/>
  <c r="P4262" i="14"/>
  <c r="P4263" i="14"/>
  <c r="P4264" i="14"/>
  <c r="P4265" i="14"/>
  <c r="P4266" i="14"/>
  <c r="P4267" i="14"/>
  <c r="P4268" i="14"/>
  <c r="P4269" i="14"/>
  <c r="P4270" i="14"/>
  <c r="P4271" i="14"/>
  <c r="P4272" i="14"/>
  <c r="P4273" i="14"/>
  <c r="P4274" i="14"/>
  <c r="P4275" i="14"/>
  <c r="P4276" i="14"/>
  <c r="P4277" i="14"/>
  <c r="P4278" i="14"/>
  <c r="P4279" i="14"/>
  <c r="P4280" i="14"/>
  <c r="P4281" i="14"/>
  <c r="P4282" i="14"/>
  <c r="P4283" i="14"/>
  <c r="P4284" i="14"/>
  <c r="P4285" i="14"/>
  <c r="P4286" i="14"/>
  <c r="P4287" i="14"/>
  <c r="P4288" i="14"/>
  <c r="P4289" i="14"/>
  <c r="P4290" i="14"/>
  <c r="P4291" i="14"/>
  <c r="P4292" i="14"/>
  <c r="P4293" i="14"/>
  <c r="P4294" i="14"/>
  <c r="P4295" i="14"/>
  <c r="P4296" i="14"/>
  <c r="P4297" i="14"/>
  <c r="P4298" i="14"/>
  <c r="P4299" i="14"/>
  <c r="P4300" i="14"/>
  <c r="P4301" i="14"/>
  <c r="P4302" i="14"/>
  <c r="P4303" i="14"/>
  <c r="P4304" i="14"/>
  <c r="P4305" i="14"/>
  <c r="P4306" i="14"/>
  <c r="P4307" i="14"/>
  <c r="P4308" i="14"/>
  <c r="P4309" i="14"/>
  <c r="P4310" i="14"/>
  <c r="P4311" i="14"/>
  <c r="P4312" i="14"/>
  <c r="P4313" i="14"/>
  <c r="P4314" i="14"/>
  <c r="P4315" i="14"/>
  <c r="P4316" i="14"/>
  <c r="P4317" i="14"/>
  <c r="P4318" i="14"/>
  <c r="P4319" i="14"/>
  <c r="P4320" i="14"/>
  <c r="P4321" i="14"/>
  <c r="P4322" i="14"/>
  <c r="P4323" i="14"/>
  <c r="P4324" i="14"/>
  <c r="P4325" i="14"/>
  <c r="P4326" i="14"/>
  <c r="P4327" i="14"/>
  <c r="P4328" i="14"/>
  <c r="P4329" i="14"/>
  <c r="P4330" i="14"/>
  <c r="P4331" i="14"/>
  <c r="P4332" i="14"/>
  <c r="P4333" i="14"/>
  <c r="P4334" i="14"/>
  <c r="P4335" i="14"/>
  <c r="P4336" i="14"/>
  <c r="P4337" i="14"/>
  <c r="P4338" i="14"/>
  <c r="P4339" i="14"/>
  <c r="P4340" i="14"/>
  <c r="P4341" i="14"/>
  <c r="P4342" i="14"/>
  <c r="P4343" i="14"/>
  <c r="P4344" i="14"/>
  <c r="P4345" i="14"/>
  <c r="P4346" i="14"/>
  <c r="P4347" i="14"/>
  <c r="P4348" i="14"/>
  <c r="P4349" i="14"/>
  <c r="P4350" i="14"/>
  <c r="P4351" i="14"/>
  <c r="P4352" i="14"/>
  <c r="P4353" i="14"/>
  <c r="P4354" i="14"/>
  <c r="P4355" i="14"/>
  <c r="P4356" i="14"/>
  <c r="P4357" i="14"/>
  <c r="P4358" i="14"/>
  <c r="P4359" i="14"/>
  <c r="P4360" i="14"/>
  <c r="P4361" i="14"/>
  <c r="P4362" i="14"/>
  <c r="P4363" i="14"/>
  <c r="P4364" i="14"/>
  <c r="P4365" i="14"/>
  <c r="P4366" i="14"/>
  <c r="P4367" i="14"/>
  <c r="P4368" i="14"/>
  <c r="P4369" i="14"/>
  <c r="P4370" i="14"/>
  <c r="P4371" i="14"/>
  <c r="P4372" i="14"/>
  <c r="P4373" i="14"/>
  <c r="P4374" i="14"/>
  <c r="P4375" i="14"/>
  <c r="P4376" i="14"/>
  <c r="P4377" i="14"/>
  <c r="P4378" i="14"/>
  <c r="P4379" i="14"/>
  <c r="P4380" i="14"/>
  <c r="P4381" i="14"/>
  <c r="P4382" i="14"/>
  <c r="P4383" i="14"/>
  <c r="P4384" i="14"/>
  <c r="P4385" i="14"/>
  <c r="P4386" i="14"/>
  <c r="P4387" i="14"/>
  <c r="P4388" i="14"/>
  <c r="P4389" i="14"/>
  <c r="P4390" i="14"/>
  <c r="P4391" i="14"/>
  <c r="P4392" i="14"/>
  <c r="P4393" i="14"/>
  <c r="P4394" i="14"/>
  <c r="P4395" i="14"/>
  <c r="P4396" i="14"/>
  <c r="P4397" i="14"/>
  <c r="P4398" i="14"/>
  <c r="P4399" i="14"/>
  <c r="P4400" i="14"/>
  <c r="P4401" i="14"/>
  <c r="P4402" i="14"/>
  <c r="P4403" i="14"/>
  <c r="P4404" i="14"/>
  <c r="P4405" i="14"/>
  <c r="P4406" i="14"/>
  <c r="P4407" i="14"/>
  <c r="P4408" i="14"/>
  <c r="P4409" i="14"/>
  <c r="P4410" i="14"/>
  <c r="P4411" i="14"/>
  <c r="P4412" i="14"/>
  <c r="P4413" i="14"/>
  <c r="P4414" i="14"/>
  <c r="P4415" i="14"/>
  <c r="P4416" i="14"/>
  <c r="P4417" i="14"/>
  <c r="P4418" i="14"/>
  <c r="P4419" i="14"/>
  <c r="P4420" i="14"/>
  <c r="P4421" i="14"/>
  <c r="P4422" i="14"/>
  <c r="P4423" i="14"/>
  <c r="P4424" i="14"/>
  <c r="P4425" i="14"/>
  <c r="P4426" i="14"/>
  <c r="P4427" i="14"/>
  <c r="P4428" i="14"/>
  <c r="P4429" i="14"/>
  <c r="P4430" i="14"/>
  <c r="P4431" i="14"/>
  <c r="P4432" i="14"/>
  <c r="P4433" i="14"/>
  <c r="P4434" i="14"/>
  <c r="P4435" i="14"/>
  <c r="P4436" i="14"/>
  <c r="P4437" i="14"/>
  <c r="P4438" i="14"/>
  <c r="P4439" i="14"/>
  <c r="P4440" i="14"/>
  <c r="P4441" i="14"/>
  <c r="P4442" i="14"/>
  <c r="P4443" i="14"/>
  <c r="P4444" i="14"/>
  <c r="P4445" i="14"/>
  <c r="P4446" i="14"/>
  <c r="P4447" i="14"/>
  <c r="P4448" i="14"/>
  <c r="P4449" i="14"/>
  <c r="P4450" i="14"/>
  <c r="P4451" i="14"/>
  <c r="P4452" i="14"/>
  <c r="P4453" i="14"/>
  <c r="P4454" i="14"/>
  <c r="P4455" i="14"/>
  <c r="P4456" i="14"/>
  <c r="P4457" i="14"/>
  <c r="P4458" i="14"/>
  <c r="P4459" i="14"/>
  <c r="P4460" i="14"/>
  <c r="P4461" i="14"/>
  <c r="P4462" i="14"/>
  <c r="P4463" i="14"/>
  <c r="P4464" i="14"/>
  <c r="P4465" i="14"/>
  <c r="P4466" i="14"/>
  <c r="P4467" i="14"/>
  <c r="P4468" i="14"/>
  <c r="P4469" i="14"/>
  <c r="P4470" i="14"/>
  <c r="P4471" i="14"/>
  <c r="P4472" i="14"/>
  <c r="P4473" i="14"/>
  <c r="P4474" i="14"/>
  <c r="P4475" i="14"/>
  <c r="P4476" i="14"/>
  <c r="P4477" i="14"/>
  <c r="P4478" i="14"/>
  <c r="P4479" i="14"/>
  <c r="P4480" i="14"/>
  <c r="P4481" i="14"/>
  <c r="P4482" i="14"/>
  <c r="P4483" i="14"/>
  <c r="P4484" i="14"/>
  <c r="P4485" i="14"/>
  <c r="P4486" i="14"/>
  <c r="P4487" i="14"/>
  <c r="P4488" i="14"/>
  <c r="P4489" i="14"/>
  <c r="P4490" i="14"/>
  <c r="P4491" i="14"/>
  <c r="P4492" i="14"/>
  <c r="P4493" i="14"/>
  <c r="P4494" i="14"/>
  <c r="P4495" i="14"/>
  <c r="P4496" i="14"/>
  <c r="P4497" i="14"/>
  <c r="P4498" i="14"/>
  <c r="P4499" i="14"/>
  <c r="P4500" i="14"/>
  <c r="P4501" i="14"/>
  <c r="P4502" i="14"/>
  <c r="P4503" i="14"/>
  <c r="P4504" i="14"/>
  <c r="P4505" i="14"/>
  <c r="P4506" i="14"/>
  <c r="P4507" i="14"/>
  <c r="P4508" i="14"/>
  <c r="P4509" i="14"/>
  <c r="P4510" i="14"/>
  <c r="P4511" i="14"/>
  <c r="P4512" i="14"/>
  <c r="P4513" i="14"/>
  <c r="P4514" i="14"/>
  <c r="P4515" i="14"/>
  <c r="P4516" i="14"/>
  <c r="P4517" i="14"/>
  <c r="P4518" i="14"/>
  <c r="P4519" i="14"/>
  <c r="P4520" i="14"/>
  <c r="P4521" i="14"/>
  <c r="P4522" i="14"/>
  <c r="P4523" i="14"/>
  <c r="P4524" i="14"/>
  <c r="P4525" i="14"/>
  <c r="P4526" i="14"/>
  <c r="P4527" i="14"/>
  <c r="P4528" i="14"/>
  <c r="P4529" i="14"/>
  <c r="P4530" i="14"/>
  <c r="P4531" i="14"/>
  <c r="P4532" i="14"/>
  <c r="P4533" i="14"/>
  <c r="P4534" i="14"/>
  <c r="P4535" i="14"/>
  <c r="P4536" i="14"/>
  <c r="P4537" i="14"/>
  <c r="P4538" i="14"/>
  <c r="P4539" i="14"/>
  <c r="P4540" i="14"/>
  <c r="P4541" i="14"/>
  <c r="P4542" i="14"/>
  <c r="P4543" i="14"/>
  <c r="P4544" i="14"/>
  <c r="P4545" i="14"/>
  <c r="P4546" i="14"/>
  <c r="P4547" i="14"/>
  <c r="P4548" i="14"/>
  <c r="P4549" i="14"/>
  <c r="P4550" i="14"/>
  <c r="P4551" i="14"/>
  <c r="P4552" i="14"/>
  <c r="P4553" i="14"/>
  <c r="P4554" i="14"/>
  <c r="P4555" i="14"/>
  <c r="P4556" i="14"/>
  <c r="P4557" i="14"/>
  <c r="P4558" i="14"/>
  <c r="P4559" i="14"/>
  <c r="P4560" i="14"/>
  <c r="P4561" i="14"/>
  <c r="P4562" i="14"/>
  <c r="P4563" i="14"/>
  <c r="P4564" i="14"/>
  <c r="P4565" i="14"/>
  <c r="P4566" i="14"/>
  <c r="P4567" i="14"/>
  <c r="P4568" i="14"/>
  <c r="P4569" i="14"/>
  <c r="P4570" i="14"/>
  <c r="P4571" i="14"/>
  <c r="P4572" i="14"/>
  <c r="P4573" i="14"/>
  <c r="P4574" i="14"/>
  <c r="P4575" i="14"/>
  <c r="P4576" i="14"/>
  <c r="P4577" i="14"/>
  <c r="P4578" i="14"/>
  <c r="P4579" i="14"/>
  <c r="P4580" i="14"/>
  <c r="P4581" i="14"/>
  <c r="P4582" i="14"/>
  <c r="P4583" i="14"/>
  <c r="P4584" i="14"/>
  <c r="P4585" i="14"/>
  <c r="P4586" i="14"/>
  <c r="P4587" i="14"/>
  <c r="P4588" i="14"/>
  <c r="P4589" i="14"/>
  <c r="P4590" i="14"/>
  <c r="P4591" i="14"/>
  <c r="P4592" i="14"/>
  <c r="P4593" i="14"/>
  <c r="P4594" i="14"/>
  <c r="P4595" i="14"/>
  <c r="P4596" i="14"/>
  <c r="P4597" i="14"/>
  <c r="P4598" i="14"/>
  <c r="P4599" i="14"/>
  <c r="P4600" i="14"/>
  <c r="P4601" i="14"/>
  <c r="P4602" i="14"/>
  <c r="P4603" i="14"/>
  <c r="P4604" i="14"/>
  <c r="P4605" i="14"/>
  <c r="P4606" i="14"/>
  <c r="P4607" i="14"/>
  <c r="P4608" i="14"/>
  <c r="P4609" i="14"/>
  <c r="P4610" i="14"/>
  <c r="P4611" i="14"/>
  <c r="P4612" i="14"/>
  <c r="P4613" i="14"/>
  <c r="P4614" i="14"/>
  <c r="P4615" i="14"/>
  <c r="P4616" i="14"/>
  <c r="P4617" i="14"/>
  <c r="P4618" i="14"/>
  <c r="P4619" i="14"/>
  <c r="P4620" i="14"/>
  <c r="P4621" i="14"/>
  <c r="P4622" i="14"/>
  <c r="P4623" i="14"/>
  <c r="P4624" i="14"/>
  <c r="P4625" i="14"/>
  <c r="P4626" i="14"/>
  <c r="P4627" i="14"/>
  <c r="P4628" i="14"/>
  <c r="P4629" i="14"/>
  <c r="P4630" i="14"/>
  <c r="P4631" i="14"/>
  <c r="P4632" i="14"/>
  <c r="P4633" i="14"/>
  <c r="P4634" i="14"/>
  <c r="P4635" i="14"/>
  <c r="P4636" i="14"/>
  <c r="P4637" i="14"/>
  <c r="P4638" i="14"/>
  <c r="P4639" i="14"/>
  <c r="P4640" i="14"/>
  <c r="P4641" i="14"/>
  <c r="P4642" i="14"/>
  <c r="P4643" i="14"/>
  <c r="P4644" i="14"/>
  <c r="P4645" i="14"/>
  <c r="P4646" i="14"/>
  <c r="P4647" i="14"/>
  <c r="P4648" i="14"/>
  <c r="P4649" i="14"/>
  <c r="P4650" i="14"/>
  <c r="P4651" i="14"/>
  <c r="P4652" i="14"/>
  <c r="P4653" i="14"/>
  <c r="P4654" i="14"/>
  <c r="P4655" i="14"/>
  <c r="P4656" i="14"/>
  <c r="P4657" i="14"/>
  <c r="P4658" i="14"/>
  <c r="P4659" i="14"/>
  <c r="P4660" i="14"/>
  <c r="P4661" i="14"/>
  <c r="P4662" i="14"/>
  <c r="P4663" i="14"/>
  <c r="P4664" i="14"/>
  <c r="P4665" i="14"/>
  <c r="P4666" i="14"/>
  <c r="P4667" i="14"/>
  <c r="P4668" i="14"/>
  <c r="P4669" i="14"/>
  <c r="P4670" i="14"/>
  <c r="P4671" i="14"/>
  <c r="P4672" i="14"/>
  <c r="P4673" i="14"/>
  <c r="P4674" i="14"/>
  <c r="P4675" i="14"/>
  <c r="P4676" i="14"/>
  <c r="P4677" i="14"/>
  <c r="P4678" i="14"/>
  <c r="P4679" i="14"/>
  <c r="P4680" i="14"/>
  <c r="P4681" i="14"/>
  <c r="P4682" i="14"/>
  <c r="P4683" i="14"/>
  <c r="P4684" i="14"/>
  <c r="P4685" i="14"/>
  <c r="P4686" i="14"/>
  <c r="P4687" i="14"/>
  <c r="P4688" i="14"/>
  <c r="P4689" i="14"/>
  <c r="P4690" i="14"/>
  <c r="P4691" i="14"/>
  <c r="P4692" i="14"/>
  <c r="P4693" i="14"/>
  <c r="P4694" i="14"/>
  <c r="P4695" i="14"/>
  <c r="P4696" i="14"/>
  <c r="P4697" i="14"/>
  <c r="P4698" i="14"/>
  <c r="P4699" i="14"/>
  <c r="P4700" i="14"/>
  <c r="P4701" i="14"/>
  <c r="P4702" i="14"/>
  <c r="P4703" i="14"/>
  <c r="P4704" i="14"/>
  <c r="P4705" i="14"/>
  <c r="P4706" i="14"/>
  <c r="P4707" i="14"/>
  <c r="P4708" i="14"/>
  <c r="P4709" i="14"/>
  <c r="P4710" i="14"/>
  <c r="P4711" i="14"/>
  <c r="P4712" i="14"/>
  <c r="P4713" i="14"/>
  <c r="P4714" i="14"/>
  <c r="P4715" i="14"/>
  <c r="P4716" i="14"/>
  <c r="P4717" i="14"/>
  <c r="P4718" i="14"/>
  <c r="P4719" i="14"/>
  <c r="P4720" i="14"/>
  <c r="P4721" i="14"/>
  <c r="P4722" i="14"/>
  <c r="P4723" i="14"/>
  <c r="P4724" i="14"/>
  <c r="P4725" i="14"/>
  <c r="P4726" i="14"/>
  <c r="P4727" i="14"/>
  <c r="P4728" i="14"/>
  <c r="P4729" i="14"/>
  <c r="P4730" i="14"/>
  <c r="P4731" i="14"/>
  <c r="P4732" i="14"/>
  <c r="P4733" i="14"/>
  <c r="P4734" i="14"/>
  <c r="P4735" i="14"/>
  <c r="P4736" i="14"/>
  <c r="P4737" i="14"/>
  <c r="P4738" i="14"/>
  <c r="P4739" i="14"/>
  <c r="P4740" i="14"/>
  <c r="P4741" i="14"/>
  <c r="P4742" i="14"/>
  <c r="P4743" i="14"/>
  <c r="P4744" i="14"/>
  <c r="P4745" i="14"/>
  <c r="P4746" i="14"/>
  <c r="P4747" i="14"/>
  <c r="P4748" i="14"/>
  <c r="P4749" i="14"/>
  <c r="P4750" i="14"/>
  <c r="P4751" i="14"/>
  <c r="P4752" i="14"/>
  <c r="P4753" i="14"/>
  <c r="P4754" i="14"/>
  <c r="P4755" i="14"/>
  <c r="P4756" i="14"/>
  <c r="P4757" i="14"/>
  <c r="P4758" i="14"/>
  <c r="P4759" i="14"/>
  <c r="P4760" i="14"/>
  <c r="P4761" i="14"/>
  <c r="P4762" i="14"/>
  <c r="P4763" i="14"/>
  <c r="P4764" i="14"/>
  <c r="P4765" i="14"/>
  <c r="P4766" i="14"/>
  <c r="P4767" i="14"/>
  <c r="P4768" i="14"/>
  <c r="P4769" i="14"/>
  <c r="P4770" i="14"/>
  <c r="P4771" i="14"/>
  <c r="P4772" i="14"/>
  <c r="P4773" i="14"/>
  <c r="P4774" i="14"/>
  <c r="P4775" i="14"/>
  <c r="P4776" i="14"/>
  <c r="P4777" i="14"/>
  <c r="P4778" i="14"/>
  <c r="P4779" i="14"/>
  <c r="P4780" i="14"/>
  <c r="P4781" i="14"/>
  <c r="P4782" i="14"/>
  <c r="P4783" i="14"/>
  <c r="P4784" i="14"/>
  <c r="P4785" i="14"/>
  <c r="P4786" i="14"/>
  <c r="P4787" i="14"/>
  <c r="P4788" i="14"/>
  <c r="P4789" i="14"/>
  <c r="P4790" i="14"/>
  <c r="P4791" i="14"/>
  <c r="P4792" i="14"/>
  <c r="P4793" i="14"/>
  <c r="P4794" i="14"/>
  <c r="P4795" i="14"/>
  <c r="P4796" i="14"/>
  <c r="P4797" i="14"/>
  <c r="P4798" i="14"/>
  <c r="P4799" i="14"/>
  <c r="P4800" i="14"/>
  <c r="P4801" i="14"/>
  <c r="P4802" i="14"/>
  <c r="P4803" i="14"/>
  <c r="P4804" i="14"/>
  <c r="P4805" i="14"/>
  <c r="P4806" i="14"/>
  <c r="P4807" i="14"/>
  <c r="P4808" i="14"/>
  <c r="P4809" i="14"/>
  <c r="P4810" i="14"/>
  <c r="P4811" i="14"/>
  <c r="P4812" i="14"/>
  <c r="P4813" i="14"/>
  <c r="P4814" i="14"/>
  <c r="P4815" i="14"/>
  <c r="P4816" i="14"/>
  <c r="P4817" i="14"/>
  <c r="P4818" i="14"/>
  <c r="P4819" i="14"/>
  <c r="P4820" i="14"/>
  <c r="P4821" i="14"/>
  <c r="P4822" i="14"/>
  <c r="P4823" i="14"/>
  <c r="P4824" i="14"/>
  <c r="P4825" i="14"/>
  <c r="P4826" i="14"/>
  <c r="P4827" i="14"/>
  <c r="P4828" i="14"/>
  <c r="P4829" i="14"/>
  <c r="P4830" i="14"/>
  <c r="P4831" i="14"/>
  <c r="P4832" i="14"/>
  <c r="P4833" i="14"/>
  <c r="P4834" i="14"/>
  <c r="P4835" i="14"/>
  <c r="P4836" i="14"/>
  <c r="P4837" i="14"/>
  <c r="P4838" i="14"/>
  <c r="P4839" i="14"/>
  <c r="P4840" i="14"/>
  <c r="P4841" i="14"/>
  <c r="P4842" i="14"/>
  <c r="P4843" i="14"/>
  <c r="P4844" i="14"/>
  <c r="P4845" i="14"/>
  <c r="P4846" i="14"/>
  <c r="P4847" i="14"/>
  <c r="P4848" i="14"/>
  <c r="P4849" i="14"/>
  <c r="P4850" i="14"/>
  <c r="P4851" i="14"/>
  <c r="P4852" i="14"/>
  <c r="P4853" i="14"/>
  <c r="P4854" i="14"/>
  <c r="P4855" i="14"/>
  <c r="P4856" i="14"/>
  <c r="P4857" i="14"/>
  <c r="P4858" i="14"/>
  <c r="P4859" i="14"/>
  <c r="P4860" i="14"/>
  <c r="P4861" i="14"/>
  <c r="P4862" i="14"/>
  <c r="P4863" i="14"/>
  <c r="P4864" i="14"/>
  <c r="P4865" i="14"/>
  <c r="P4866" i="14"/>
  <c r="P4867" i="14"/>
  <c r="P4868" i="14"/>
  <c r="P4869" i="14"/>
  <c r="P4870" i="14"/>
  <c r="P4871" i="14"/>
  <c r="P4872" i="14"/>
  <c r="P4873" i="14"/>
  <c r="P4874" i="14"/>
  <c r="P4875" i="14"/>
  <c r="P4876" i="14"/>
  <c r="P4877" i="14"/>
  <c r="P4878" i="14"/>
  <c r="P4879" i="14"/>
  <c r="P4880" i="14"/>
  <c r="P4881" i="14"/>
  <c r="P4882" i="14"/>
  <c r="P4883" i="14"/>
  <c r="P4884" i="14"/>
  <c r="P4885" i="14"/>
  <c r="P4886" i="14"/>
  <c r="P4887" i="14"/>
  <c r="P4888" i="14"/>
  <c r="P4889" i="14"/>
  <c r="P4890" i="14"/>
  <c r="P4891" i="14"/>
  <c r="P4892" i="14"/>
  <c r="P4893" i="14"/>
  <c r="P4894" i="14"/>
  <c r="P4895" i="14"/>
  <c r="P4896" i="14"/>
  <c r="P4897" i="14"/>
  <c r="P4898" i="14"/>
  <c r="P4899" i="14"/>
  <c r="P4900" i="14"/>
  <c r="P4901" i="14"/>
  <c r="P4902" i="14"/>
  <c r="P4903" i="14"/>
  <c r="P4904" i="14"/>
  <c r="P4905" i="14"/>
  <c r="P4906" i="14"/>
  <c r="P4907" i="14"/>
  <c r="P4908" i="14"/>
  <c r="P4909" i="14"/>
  <c r="P4910" i="14"/>
  <c r="P4911" i="14"/>
  <c r="P4912" i="14"/>
  <c r="P4913" i="14"/>
  <c r="P4914" i="14"/>
  <c r="P4915" i="14"/>
  <c r="P4916" i="14"/>
  <c r="P4917" i="14"/>
  <c r="P4918" i="14"/>
  <c r="P4919" i="14"/>
  <c r="P4920" i="14"/>
  <c r="P4921" i="14"/>
  <c r="P4922" i="14"/>
  <c r="P4923" i="14"/>
  <c r="P4924" i="14"/>
  <c r="P4925" i="14"/>
  <c r="P4926" i="14"/>
  <c r="P4927" i="14"/>
  <c r="P4928" i="14"/>
  <c r="P4929" i="14"/>
  <c r="P4930" i="14"/>
  <c r="P4931" i="14"/>
  <c r="P4932" i="14"/>
  <c r="P4933" i="14"/>
  <c r="P4934" i="14"/>
  <c r="P4935" i="14"/>
  <c r="P4936" i="14"/>
  <c r="P4937" i="14"/>
  <c r="P4938" i="14"/>
  <c r="P4939" i="14"/>
  <c r="P4940" i="14"/>
  <c r="P4941" i="14"/>
  <c r="P4942" i="14"/>
  <c r="P4943" i="14"/>
  <c r="P4944" i="14"/>
  <c r="P4945" i="14"/>
  <c r="P4946" i="14"/>
  <c r="P4947" i="14"/>
  <c r="P4948" i="14"/>
  <c r="P4949" i="14"/>
  <c r="P4950" i="14"/>
  <c r="P4951" i="14"/>
  <c r="P4952" i="14"/>
  <c r="P4953" i="14"/>
  <c r="P4954" i="14"/>
  <c r="P4955" i="14"/>
  <c r="P4956" i="14"/>
  <c r="P4957" i="14"/>
  <c r="P4958" i="14"/>
  <c r="P4959" i="14"/>
  <c r="P4960" i="14"/>
  <c r="P4961" i="14"/>
  <c r="P4962" i="14"/>
  <c r="P4963" i="14"/>
  <c r="P4964" i="14"/>
  <c r="P4965" i="14"/>
  <c r="P4966" i="14"/>
  <c r="P4967" i="14"/>
  <c r="P4968" i="14"/>
  <c r="P4969" i="14"/>
  <c r="P4970" i="14"/>
  <c r="P4971" i="14"/>
  <c r="P4972" i="14"/>
  <c r="P4973" i="14"/>
  <c r="P4974" i="14"/>
  <c r="P4975" i="14"/>
  <c r="P4976" i="14"/>
  <c r="P4977" i="14"/>
  <c r="P4978" i="14"/>
  <c r="P4979" i="14"/>
  <c r="P4980" i="14"/>
  <c r="P4981" i="14"/>
  <c r="P4982" i="14"/>
  <c r="P4983" i="14"/>
  <c r="P4984" i="14"/>
  <c r="P4985" i="14"/>
  <c r="P4986" i="14"/>
  <c r="P4987" i="14"/>
  <c r="P4988" i="14"/>
  <c r="P4989" i="14"/>
  <c r="P4990" i="14"/>
  <c r="P4991" i="14"/>
  <c r="P4992" i="14"/>
  <c r="P4993" i="14"/>
  <c r="P4994" i="14"/>
  <c r="P4995" i="14"/>
  <c r="P4996" i="14"/>
  <c r="P4997" i="14"/>
  <c r="P4998" i="14"/>
  <c r="P4999" i="14"/>
  <c r="P5000" i="14"/>
  <c r="P5001" i="14"/>
  <c r="P5002" i="14"/>
  <c r="P5003" i="14"/>
  <c r="P5004" i="14"/>
  <c r="P5005" i="14"/>
  <c r="P5006" i="14"/>
  <c r="P5007" i="14"/>
  <c r="P5008" i="14"/>
  <c r="P5009" i="14"/>
  <c r="P5010" i="14"/>
  <c r="P5011" i="14"/>
  <c r="P5012" i="14"/>
  <c r="P5013" i="14"/>
  <c r="P5014" i="14"/>
  <c r="P5015" i="14"/>
  <c r="P5016" i="14"/>
  <c r="P5017" i="14"/>
  <c r="P5018" i="14"/>
  <c r="P5019" i="14"/>
  <c r="P5020" i="14"/>
  <c r="P5021" i="14"/>
  <c r="P5022" i="14"/>
  <c r="P5023" i="14"/>
  <c r="P5024" i="14"/>
  <c r="P5025" i="14"/>
  <c r="P5026" i="14"/>
  <c r="P5027" i="14"/>
  <c r="P5028" i="14"/>
  <c r="P5029" i="14"/>
  <c r="P5030" i="14"/>
  <c r="P5031" i="14"/>
  <c r="P5032" i="14"/>
  <c r="P5033" i="14"/>
  <c r="P5034" i="14"/>
  <c r="P5035" i="14"/>
  <c r="P5036" i="14"/>
  <c r="P5037" i="14"/>
  <c r="P5038" i="14"/>
  <c r="P5039" i="14"/>
  <c r="P5040" i="14"/>
  <c r="P5041" i="14"/>
  <c r="P5042" i="14"/>
  <c r="P5043" i="14"/>
  <c r="P5044" i="14"/>
  <c r="P5045" i="14"/>
  <c r="P5046" i="14"/>
  <c r="P5047" i="14"/>
  <c r="P5048" i="14"/>
  <c r="P5049" i="14"/>
  <c r="P5050" i="14"/>
  <c r="P5051" i="14"/>
  <c r="P5052" i="14"/>
  <c r="P5053" i="14"/>
  <c r="P5054" i="14"/>
  <c r="P5055" i="14"/>
  <c r="P5056" i="14"/>
  <c r="P5057" i="14"/>
  <c r="P5058" i="14"/>
  <c r="P5059" i="14"/>
  <c r="P5060" i="14"/>
  <c r="P5061" i="14"/>
  <c r="P5062" i="14"/>
  <c r="P5063" i="14"/>
  <c r="P5064" i="14"/>
  <c r="P5065" i="14"/>
  <c r="P5066" i="14"/>
  <c r="P5067" i="14"/>
  <c r="P5068" i="14"/>
  <c r="P5069" i="14"/>
  <c r="P5070" i="14"/>
  <c r="P5071" i="14"/>
  <c r="P5072" i="14"/>
  <c r="P5073" i="14"/>
  <c r="P5074" i="14"/>
  <c r="P5075" i="14"/>
  <c r="P5076" i="14"/>
  <c r="P5077" i="14"/>
  <c r="P5078" i="14"/>
  <c r="P5079" i="14"/>
  <c r="P5080" i="14"/>
  <c r="P5081" i="14"/>
  <c r="P5082" i="14"/>
  <c r="P5083" i="14"/>
  <c r="P5084" i="14"/>
  <c r="P5085" i="14"/>
  <c r="P5086" i="14"/>
  <c r="P5087" i="14"/>
  <c r="P5088" i="14"/>
  <c r="P5089" i="14"/>
  <c r="P5090" i="14"/>
  <c r="P5091" i="14"/>
  <c r="P5092" i="14"/>
  <c r="P5093" i="14"/>
  <c r="P5094" i="14"/>
  <c r="P5095" i="14"/>
  <c r="P5096" i="14"/>
  <c r="P5097" i="14"/>
  <c r="P5098" i="14"/>
  <c r="P5099" i="14"/>
  <c r="P5100" i="14"/>
  <c r="P5101" i="14"/>
  <c r="P5102" i="14"/>
  <c r="P5103" i="14"/>
  <c r="P5104" i="14"/>
  <c r="P5105" i="14"/>
  <c r="P5106" i="14"/>
  <c r="P5107" i="14"/>
  <c r="P5108" i="14"/>
  <c r="P5109" i="14"/>
  <c r="P5110" i="14"/>
  <c r="P5111" i="14"/>
  <c r="P5112" i="14"/>
  <c r="P5113" i="14"/>
  <c r="P5114" i="14"/>
  <c r="P5115" i="14"/>
  <c r="P5116" i="14"/>
  <c r="P5117" i="14"/>
  <c r="P5118" i="14"/>
  <c r="P5119" i="14"/>
  <c r="P5120" i="14"/>
  <c r="P5121" i="14"/>
  <c r="P5122" i="14"/>
  <c r="P5123" i="14"/>
  <c r="P5124" i="14"/>
  <c r="P5125" i="14"/>
  <c r="P5126" i="14"/>
  <c r="P5127" i="14"/>
  <c r="P5128" i="14"/>
  <c r="P5129" i="14"/>
  <c r="P5130" i="14"/>
  <c r="P5131" i="14"/>
  <c r="P5132" i="14"/>
  <c r="P5133" i="14"/>
  <c r="P5134" i="14"/>
  <c r="P5135" i="14"/>
  <c r="P5136" i="14"/>
  <c r="P5137" i="14"/>
  <c r="P5138" i="14"/>
  <c r="P5139" i="14"/>
  <c r="P5140" i="14"/>
  <c r="P5141" i="14"/>
  <c r="P5142" i="14"/>
  <c r="P5143" i="14"/>
  <c r="P5144" i="14"/>
  <c r="P5145" i="14"/>
  <c r="P5146" i="14"/>
  <c r="P5147" i="14"/>
  <c r="P5148" i="14"/>
  <c r="P5149" i="14"/>
  <c r="P5150" i="14"/>
  <c r="P5151" i="14"/>
  <c r="P5152" i="14"/>
  <c r="P5153" i="14"/>
  <c r="P5154" i="14"/>
  <c r="P5155" i="14"/>
  <c r="P5156" i="14"/>
  <c r="P5157" i="14"/>
  <c r="P5158" i="14"/>
  <c r="P5159" i="14"/>
  <c r="P5160" i="14"/>
  <c r="P5161" i="14"/>
  <c r="P5162" i="14"/>
  <c r="P5163" i="14"/>
  <c r="P5164" i="14"/>
  <c r="P5165" i="14"/>
  <c r="P5166" i="14"/>
  <c r="P5167" i="14"/>
  <c r="P5168" i="14"/>
  <c r="P5169" i="14"/>
  <c r="P5170" i="14"/>
  <c r="P5171" i="14"/>
  <c r="P5172" i="14"/>
  <c r="P5173" i="14"/>
  <c r="P5174" i="14"/>
  <c r="P5175" i="14"/>
  <c r="P5176" i="14"/>
  <c r="P5177" i="14"/>
  <c r="P5178" i="14"/>
  <c r="P5179" i="14"/>
  <c r="P5180" i="14"/>
  <c r="P5181" i="14"/>
  <c r="P5182" i="14"/>
  <c r="P5183" i="14"/>
  <c r="P5184" i="14"/>
  <c r="P5185" i="14"/>
  <c r="P5186" i="14"/>
  <c r="P5187" i="14"/>
  <c r="P5188" i="14"/>
  <c r="P5189" i="14"/>
  <c r="P5190" i="14"/>
  <c r="P5191" i="14"/>
  <c r="P5192" i="14"/>
  <c r="P5193" i="14"/>
  <c r="P5194" i="14"/>
  <c r="P5195" i="14"/>
  <c r="P5196" i="14"/>
  <c r="P5197" i="14"/>
  <c r="P5198" i="14"/>
  <c r="P5199" i="14"/>
  <c r="P5200" i="14"/>
  <c r="P5201" i="14"/>
  <c r="P5202" i="14"/>
  <c r="P5203" i="14"/>
  <c r="P5204" i="14"/>
  <c r="P5205" i="14"/>
  <c r="P5206" i="14"/>
  <c r="P5207" i="14"/>
  <c r="P5208" i="14"/>
  <c r="O3" i="14"/>
  <c r="O4" i="14"/>
  <c r="O5" i="14"/>
  <c r="O6" i="14"/>
  <c r="O7" i="14"/>
  <c r="O8" i="14"/>
  <c r="O9" i="14"/>
  <c r="O10" i="14"/>
  <c r="O11" i="14"/>
  <c r="O12" i="14"/>
  <c r="O13" i="14"/>
  <c r="O14" i="14"/>
  <c r="O15" i="14"/>
  <c r="O16" i="14"/>
  <c r="O17" i="14"/>
  <c r="O18" i="14"/>
  <c r="O19" i="14"/>
  <c r="O20" i="14"/>
  <c r="O21" i="14"/>
  <c r="O22" i="14"/>
  <c r="O23" i="14"/>
  <c r="O24" i="14"/>
  <c r="O25" i="14"/>
  <c r="O26" i="14"/>
  <c r="O27" i="14"/>
  <c r="O28" i="14"/>
  <c r="O29" i="14"/>
  <c r="O30" i="14"/>
  <c r="O31" i="14"/>
  <c r="O32" i="14"/>
  <c r="O33" i="14"/>
  <c r="O34" i="14"/>
  <c r="O35" i="14"/>
  <c r="O36" i="14"/>
  <c r="O37" i="14"/>
  <c r="O38" i="14"/>
  <c r="O39" i="14"/>
  <c r="O40" i="14"/>
  <c r="O41" i="14"/>
  <c r="O42" i="14"/>
  <c r="O43" i="14"/>
  <c r="O44" i="14"/>
  <c r="O45" i="14"/>
  <c r="O46" i="14"/>
  <c r="O47" i="14"/>
  <c r="O48" i="14"/>
  <c r="O49" i="14"/>
  <c r="O50" i="14"/>
  <c r="O51" i="14"/>
  <c r="O52" i="14"/>
  <c r="O53" i="14"/>
  <c r="O54" i="14"/>
  <c r="O55" i="14"/>
  <c r="O56" i="14"/>
  <c r="O57" i="14"/>
  <c r="O58" i="14"/>
  <c r="O59" i="14"/>
  <c r="O60" i="14"/>
  <c r="O61" i="14"/>
  <c r="O62" i="14"/>
  <c r="O63" i="14"/>
  <c r="O64" i="14"/>
  <c r="O65" i="14"/>
  <c r="O66" i="14"/>
  <c r="O67" i="14"/>
  <c r="O68" i="14"/>
  <c r="O69" i="14"/>
  <c r="O70" i="14"/>
  <c r="O71" i="14"/>
  <c r="O72" i="14"/>
  <c r="O73" i="14"/>
  <c r="O74" i="14"/>
  <c r="O75" i="14"/>
  <c r="O76" i="14"/>
  <c r="O77" i="14"/>
  <c r="O78" i="14"/>
  <c r="O79" i="14"/>
  <c r="O80" i="14"/>
  <c r="O81" i="14"/>
  <c r="O82" i="14"/>
  <c r="O83" i="14"/>
  <c r="O84" i="14"/>
  <c r="O85" i="14"/>
  <c r="O86" i="14"/>
  <c r="O87" i="14"/>
  <c r="O88" i="14"/>
  <c r="O89" i="14"/>
  <c r="O90" i="14"/>
  <c r="O91" i="14"/>
  <c r="O92" i="14"/>
  <c r="O93" i="14"/>
  <c r="O94" i="14"/>
  <c r="O95" i="14"/>
  <c r="O96" i="14"/>
  <c r="O97" i="14"/>
  <c r="O98" i="14"/>
  <c r="O99" i="14"/>
  <c r="O100" i="14"/>
  <c r="O101" i="14"/>
  <c r="O102" i="14"/>
  <c r="O103" i="14"/>
  <c r="O104" i="14"/>
  <c r="O105" i="14"/>
  <c r="O106" i="14"/>
  <c r="O107" i="14"/>
  <c r="O108" i="14"/>
  <c r="O109" i="14"/>
  <c r="O110" i="14"/>
  <c r="O111" i="14"/>
  <c r="O112" i="14"/>
  <c r="O113" i="14"/>
  <c r="O114" i="14"/>
  <c r="O115" i="14"/>
  <c r="O116" i="14"/>
  <c r="O117" i="14"/>
  <c r="O118" i="14"/>
  <c r="O119" i="14"/>
  <c r="O120" i="14"/>
  <c r="O121" i="14"/>
  <c r="O122" i="14"/>
  <c r="O123" i="14"/>
  <c r="O124" i="14"/>
  <c r="O125" i="14"/>
  <c r="O126" i="14"/>
  <c r="O127" i="14"/>
  <c r="O128" i="14"/>
  <c r="O129" i="14"/>
  <c r="O130" i="14"/>
  <c r="O131" i="14"/>
  <c r="O132" i="14"/>
  <c r="O133" i="14"/>
  <c r="O134" i="14"/>
  <c r="O135" i="14"/>
  <c r="O136" i="14"/>
  <c r="O137" i="14"/>
  <c r="O138" i="14"/>
  <c r="O139" i="14"/>
  <c r="O140" i="14"/>
  <c r="O141" i="14"/>
  <c r="O142" i="14"/>
  <c r="O143" i="14"/>
  <c r="O144" i="14"/>
  <c r="O145" i="14"/>
  <c r="O146" i="14"/>
  <c r="O147" i="14"/>
  <c r="O148" i="14"/>
  <c r="O149" i="14"/>
  <c r="O150" i="14"/>
  <c r="O151" i="14"/>
  <c r="O152" i="14"/>
  <c r="O153" i="14"/>
  <c r="O154" i="14"/>
  <c r="O155" i="14"/>
  <c r="O156" i="14"/>
  <c r="O157" i="14"/>
  <c r="O158" i="14"/>
  <c r="O159" i="14"/>
  <c r="O160" i="14"/>
  <c r="O161" i="14"/>
  <c r="O162" i="14"/>
  <c r="O163" i="14"/>
  <c r="O164" i="14"/>
  <c r="O165" i="14"/>
  <c r="O166" i="14"/>
  <c r="O167" i="14"/>
  <c r="O168" i="14"/>
  <c r="O169" i="14"/>
  <c r="O170" i="14"/>
  <c r="O171" i="14"/>
  <c r="O172" i="14"/>
  <c r="O173" i="14"/>
  <c r="O174" i="14"/>
  <c r="O175" i="14"/>
  <c r="O176" i="14"/>
  <c r="O177" i="14"/>
  <c r="O178" i="14"/>
  <c r="O179" i="14"/>
  <c r="O180" i="14"/>
  <c r="O181" i="14"/>
  <c r="O182" i="14"/>
  <c r="O183" i="14"/>
  <c r="O184" i="14"/>
  <c r="O185" i="14"/>
  <c r="O186" i="14"/>
  <c r="O187" i="14"/>
  <c r="O188" i="14"/>
  <c r="O189" i="14"/>
  <c r="O190" i="14"/>
  <c r="O191" i="14"/>
  <c r="O192" i="14"/>
  <c r="O193" i="14"/>
  <c r="O194" i="14"/>
  <c r="O195" i="14"/>
  <c r="O196" i="14"/>
  <c r="O197" i="14"/>
  <c r="O198" i="14"/>
  <c r="O199" i="14"/>
  <c r="O200" i="14"/>
  <c r="O201" i="14"/>
  <c r="O202" i="14"/>
  <c r="O203" i="14"/>
  <c r="O204" i="14"/>
  <c r="O205" i="14"/>
  <c r="O206" i="14"/>
  <c r="O207" i="14"/>
  <c r="O208" i="14"/>
  <c r="O209" i="14"/>
  <c r="O210" i="14"/>
  <c r="O211" i="14"/>
  <c r="O212" i="14"/>
  <c r="O213" i="14"/>
  <c r="O214" i="14"/>
  <c r="O215" i="14"/>
  <c r="O216" i="14"/>
  <c r="O217" i="14"/>
  <c r="O218" i="14"/>
  <c r="O219" i="14"/>
  <c r="O220" i="14"/>
  <c r="O221" i="14"/>
  <c r="O222" i="14"/>
  <c r="O223" i="14"/>
  <c r="O224" i="14"/>
  <c r="O225" i="14"/>
  <c r="O226" i="14"/>
  <c r="O227" i="14"/>
  <c r="O228" i="14"/>
  <c r="O229" i="14"/>
  <c r="O230" i="14"/>
  <c r="O231" i="14"/>
  <c r="O232" i="14"/>
  <c r="O233" i="14"/>
  <c r="O234" i="14"/>
  <c r="O235" i="14"/>
  <c r="O236" i="14"/>
  <c r="O237" i="14"/>
  <c r="O238" i="14"/>
  <c r="O239" i="14"/>
  <c r="O240" i="14"/>
  <c r="O241" i="14"/>
  <c r="O242" i="14"/>
  <c r="O243" i="14"/>
  <c r="O244" i="14"/>
  <c r="O245" i="14"/>
  <c r="O246" i="14"/>
  <c r="O247" i="14"/>
  <c r="O248" i="14"/>
  <c r="O249" i="14"/>
  <c r="O250" i="14"/>
  <c r="O251" i="14"/>
  <c r="O252" i="14"/>
  <c r="O253" i="14"/>
  <c r="O254" i="14"/>
  <c r="O255" i="14"/>
  <c r="O256" i="14"/>
  <c r="O257" i="14"/>
  <c r="O258" i="14"/>
  <c r="O259" i="14"/>
  <c r="O260" i="14"/>
  <c r="O261" i="14"/>
  <c r="O262" i="14"/>
  <c r="O263" i="14"/>
  <c r="O264" i="14"/>
  <c r="O265" i="14"/>
  <c r="O266" i="14"/>
  <c r="O267" i="14"/>
  <c r="O268" i="14"/>
  <c r="O269" i="14"/>
  <c r="O270" i="14"/>
  <c r="O271" i="14"/>
  <c r="O272" i="14"/>
  <c r="O273" i="14"/>
  <c r="O274" i="14"/>
  <c r="O275" i="14"/>
  <c r="O276" i="14"/>
  <c r="O277" i="14"/>
  <c r="O278" i="14"/>
  <c r="O279" i="14"/>
  <c r="O280" i="14"/>
  <c r="O281" i="14"/>
  <c r="O282" i="14"/>
  <c r="O283" i="14"/>
  <c r="O284" i="14"/>
  <c r="O285" i="14"/>
  <c r="O286" i="14"/>
  <c r="O287" i="14"/>
  <c r="O288" i="14"/>
  <c r="O289" i="14"/>
  <c r="O290" i="14"/>
  <c r="O291" i="14"/>
  <c r="O292" i="14"/>
  <c r="O293" i="14"/>
  <c r="O294" i="14"/>
  <c r="O295" i="14"/>
  <c r="O296" i="14"/>
  <c r="O297" i="14"/>
  <c r="O298" i="14"/>
  <c r="O299" i="14"/>
  <c r="O300" i="14"/>
  <c r="O301" i="14"/>
  <c r="O302" i="14"/>
  <c r="O303" i="14"/>
  <c r="O304" i="14"/>
  <c r="O305" i="14"/>
  <c r="O306" i="14"/>
  <c r="O307" i="14"/>
  <c r="O308" i="14"/>
  <c r="O309" i="14"/>
  <c r="O310" i="14"/>
  <c r="O311" i="14"/>
  <c r="O312" i="14"/>
  <c r="O313" i="14"/>
  <c r="O314" i="14"/>
  <c r="O315" i="14"/>
  <c r="O316" i="14"/>
  <c r="O317" i="14"/>
  <c r="O318" i="14"/>
  <c r="O319" i="14"/>
  <c r="O320" i="14"/>
  <c r="O321" i="14"/>
  <c r="O322" i="14"/>
  <c r="O323" i="14"/>
  <c r="O324" i="14"/>
  <c r="O325" i="14"/>
  <c r="O326" i="14"/>
  <c r="O327" i="14"/>
  <c r="O328" i="14"/>
  <c r="O329" i="14"/>
  <c r="O330" i="14"/>
  <c r="O331" i="14"/>
  <c r="O332" i="14"/>
  <c r="O333" i="14"/>
  <c r="O334" i="14"/>
  <c r="O335" i="14"/>
  <c r="O336" i="14"/>
  <c r="O337" i="14"/>
  <c r="O338" i="14"/>
  <c r="O339" i="14"/>
  <c r="O340" i="14"/>
  <c r="O341" i="14"/>
  <c r="O342" i="14"/>
  <c r="O343" i="14"/>
  <c r="O344" i="14"/>
  <c r="O345" i="14"/>
  <c r="O346" i="14"/>
  <c r="O347" i="14"/>
  <c r="O348" i="14"/>
  <c r="O349" i="14"/>
  <c r="O350" i="14"/>
  <c r="O351" i="14"/>
  <c r="O352" i="14"/>
  <c r="O353" i="14"/>
  <c r="O354" i="14"/>
  <c r="O355" i="14"/>
  <c r="O356" i="14"/>
  <c r="O357" i="14"/>
  <c r="O358" i="14"/>
  <c r="O359" i="14"/>
  <c r="O360" i="14"/>
  <c r="O361" i="14"/>
  <c r="O362" i="14"/>
  <c r="O363" i="14"/>
  <c r="O364" i="14"/>
  <c r="O365" i="14"/>
  <c r="O366" i="14"/>
  <c r="O367" i="14"/>
  <c r="O368" i="14"/>
  <c r="O369" i="14"/>
  <c r="O370" i="14"/>
  <c r="O371" i="14"/>
  <c r="O372" i="14"/>
  <c r="O373" i="14"/>
  <c r="O374" i="14"/>
  <c r="O375" i="14"/>
  <c r="O376" i="14"/>
  <c r="O377" i="14"/>
  <c r="O378" i="14"/>
  <c r="O379" i="14"/>
  <c r="O380" i="14"/>
  <c r="O381" i="14"/>
  <c r="O382" i="14"/>
  <c r="O383" i="14"/>
  <c r="O384" i="14"/>
  <c r="O385" i="14"/>
  <c r="O386" i="14"/>
  <c r="O387" i="14"/>
  <c r="O388" i="14"/>
  <c r="O389" i="14"/>
  <c r="O390" i="14"/>
  <c r="O391" i="14"/>
  <c r="O392" i="14"/>
  <c r="O393" i="14"/>
  <c r="O394" i="14"/>
  <c r="O395" i="14"/>
  <c r="O396" i="14"/>
  <c r="O397" i="14"/>
  <c r="O398" i="14"/>
  <c r="O399" i="14"/>
  <c r="O400" i="14"/>
  <c r="O401" i="14"/>
  <c r="O402" i="14"/>
  <c r="O403" i="14"/>
  <c r="O404" i="14"/>
  <c r="O405" i="14"/>
  <c r="O406" i="14"/>
  <c r="O407" i="14"/>
  <c r="O408" i="14"/>
  <c r="O409" i="14"/>
  <c r="O410" i="14"/>
  <c r="O411" i="14"/>
  <c r="O412" i="14"/>
  <c r="O413" i="14"/>
  <c r="O414" i="14"/>
  <c r="O415" i="14"/>
  <c r="O416" i="14"/>
  <c r="O417" i="14"/>
  <c r="O418" i="14"/>
  <c r="O419" i="14"/>
  <c r="O420" i="14"/>
  <c r="O421" i="14"/>
  <c r="O422" i="14"/>
  <c r="O423" i="14"/>
  <c r="O424" i="14"/>
  <c r="O425" i="14"/>
  <c r="O426" i="14"/>
  <c r="O427" i="14"/>
  <c r="O428" i="14"/>
  <c r="O429" i="14"/>
  <c r="O430" i="14"/>
  <c r="O431" i="14"/>
  <c r="O432" i="14"/>
  <c r="O433" i="14"/>
  <c r="O434" i="14"/>
  <c r="O435" i="14"/>
  <c r="O436" i="14"/>
  <c r="O437" i="14"/>
  <c r="O438" i="14"/>
  <c r="O439" i="14"/>
  <c r="O440" i="14"/>
  <c r="O441" i="14"/>
  <c r="O442" i="14"/>
  <c r="O443" i="14"/>
  <c r="O444" i="14"/>
  <c r="O445" i="14"/>
  <c r="O446" i="14"/>
  <c r="O447" i="14"/>
  <c r="O448" i="14"/>
  <c r="O449" i="14"/>
  <c r="O450" i="14"/>
  <c r="O451" i="14"/>
  <c r="O452" i="14"/>
  <c r="O453" i="14"/>
  <c r="O454" i="14"/>
  <c r="O455" i="14"/>
  <c r="O456" i="14"/>
  <c r="O457" i="14"/>
  <c r="O458" i="14"/>
  <c r="O459" i="14"/>
  <c r="O460" i="14"/>
  <c r="O461" i="14"/>
  <c r="O462" i="14"/>
  <c r="O463" i="14"/>
  <c r="O464" i="14"/>
  <c r="O465" i="14"/>
  <c r="O466" i="14"/>
  <c r="O467" i="14"/>
  <c r="O468" i="14"/>
  <c r="O469" i="14"/>
  <c r="O470" i="14"/>
  <c r="O471" i="14"/>
  <c r="O472" i="14"/>
  <c r="O473" i="14"/>
  <c r="O474" i="14"/>
  <c r="O475" i="14"/>
  <c r="O476" i="14"/>
  <c r="O477" i="14"/>
  <c r="O478" i="14"/>
  <c r="O479" i="14"/>
  <c r="O480" i="14"/>
  <c r="O481" i="14"/>
  <c r="O482" i="14"/>
  <c r="O483" i="14"/>
  <c r="O484" i="14"/>
  <c r="O485" i="14"/>
  <c r="O486" i="14"/>
  <c r="O487" i="14"/>
  <c r="O488" i="14"/>
  <c r="O489" i="14"/>
  <c r="O490" i="14"/>
  <c r="O491" i="14"/>
  <c r="O492" i="14"/>
  <c r="O493" i="14"/>
  <c r="O494" i="14"/>
  <c r="O495" i="14"/>
  <c r="O496" i="14"/>
  <c r="O497" i="14"/>
  <c r="O498" i="14"/>
  <c r="O499" i="14"/>
  <c r="O500" i="14"/>
  <c r="O501" i="14"/>
  <c r="O502" i="14"/>
  <c r="O503" i="14"/>
  <c r="O504" i="14"/>
  <c r="O505" i="14"/>
  <c r="O506" i="14"/>
  <c r="O507" i="14"/>
  <c r="O508" i="14"/>
  <c r="O509" i="14"/>
  <c r="O510" i="14"/>
  <c r="O511" i="14"/>
  <c r="O512" i="14"/>
  <c r="O513" i="14"/>
  <c r="O514" i="14"/>
  <c r="O515" i="14"/>
  <c r="O516" i="14"/>
  <c r="O517" i="14"/>
  <c r="O518" i="14"/>
  <c r="O519" i="14"/>
  <c r="O520" i="14"/>
  <c r="O521" i="14"/>
  <c r="O522" i="14"/>
  <c r="O523" i="14"/>
  <c r="O524" i="14"/>
  <c r="O525" i="14"/>
  <c r="O526" i="14"/>
  <c r="O527" i="14"/>
  <c r="O528" i="14"/>
  <c r="O529" i="14"/>
  <c r="O530" i="14"/>
  <c r="O531" i="14"/>
  <c r="O532" i="14"/>
  <c r="O533" i="14"/>
  <c r="O534" i="14"/>
  <c r="O535" i="14"/>
  <c r="O536" i="14"/>
  <c r="O537" i="14"/>
  <c r="O538" i="14"/>
  <c r="O539" i="14"/>
  <c r="O540" i="14"/>
  <c r="O541" i="14"/>
  <c r="O542" i="14"/>
  <c r="O543" i="14"/>
  <c r="O544" i="14"/>
  <c r="O545" i="14"/>
  <c r="O546" i="14"/>
  <c r="O547" i="14"/>
  <c r="O548" i="14"/>
  <c r="O549" i="14"/>
  <c r="O550" i="14"/>
  <c r="O551" i="14"/>
  <c r="O552" i="14"/>
  <c r="O553" i="14"/>
  <c r="O554" i="14"/>
  <c r="O555" i="14"/>
  <c r="O556" i="14"/>
  <c r="O557" i="14"/>
  <c r="O558" i="14"/>
  <c r="O559" i="14"/>
  <c r="O560" i="14"/>
  <c r="O561" i="14"/>
  <c r="O562" i="14"/>
  <c r="O563" i="14"/>
  <c r="O564" i="14"/>
  <c r="O565" i="14"/>
  <c r="O566" i="14"/>
  <c r="O567" i="14"/>
  <c r="O568" i="14"/>
  <c r="O569" i="14"/>
  <c r="O570" i="14"/>
  <c r="O571" i="14"/>
  <c r="O572" i="14"/>
  <c r="O573" i="14"/>
  <c r="O574" i="14"/>
  <c r="O575" i="14"/>
  <c r="O576" i="14"/>
  <c r="O577" i="14"/>
  <c r="O578" i="14"/>
  <c r="O579" i="14"/>
  <c r="O580" i="14"/>
  <c r="O581" i="14"/>
  <c r="O582" i="14"/>
  <c r="O583" i="14"/>
  <c r="O584" i="14"/>
  <c r="O585" i="14"/>
  <c r="O586" i="14"/>
  <c r="O587" i="14"/>
  <c r="O588" i="14"/>
  <c r="O589" i="14"/>
  <c r="O590" i="14"/>
  <c r="O591" i="14"/>
  <c r="O592" i="14"/>
  <c r="O593" i="14"/>
  <c r="O594" i="14"/>
  <c r="O595" i="14"/>
  <c r="O596" i="14"/>
  <c r="O597" i="14"/>
  <c r="O598" i="14"/>
  <c r="O599" i="14"/>
  <c r="O600" i="14"/>
  <c r="O601" i="14"/>
  <c r="O602" i="14"/>
  <c r="O603" i="14"/>
  <c r="O604" i="14"/>
  <c r="O605" i="14"/>
  <c r="O606" i="14"/>
  <c r="O607" i="14"/>
  <c r="O608" i="14"/>
  <c r="O609" i="14"/>
  <c r="O610" i="14"/>
  <c r="O611" i="14"/>
  <c r="O612" i="14"/>
  <c r="O613" i="14"/>
  <c r="O614" i="14"/>
  <c r="O615" i="14"/>
  <c r="O616" i="14"/>
  <c r="O617" i="14"/>
  <c r="O618" i="14"/>
  <c r="O619" i="14"/>
  <c r="O620" i="14"/>
  <c r="O621" i="14"/>
  <c r="O622" i="14"/>
  <c r="O623" i="14"/>
  <c r="O624" i="14"/>
  <c r="O625" i="14"/>
  <c r="O626" i="14"/>
  <c r="O627" i="14"/>
  <c r="O628" i="14"/>
  <c r="O629" i="14"/>
  <c r="O630" i="14"/>
  <c r="O631" i="14"/>
  <c r="O632" i="14"/>
  <c r="O633" i="14"/>
  <c r="O634" i="14"/>
  <c r="O635" i="14"/>
  <c r="O636" i="14"/>
  <c r="O637" i="14"/>
  <c r="O638" i="14"/>
  <c r="O639" i="14"/>
  <c r="O640" i="14"/>
  <c r="O641" i="14"/>
  <c r="O642" i="14"/>
  <c r="O643" i="14"/>
  <c r="O644" i="14"/>
  <c r="O645" i="14"/>
  <c r="O646" i="14"/>
  <c r="O647" i="14"/>
  <c r="O648" i="14"/>
  <c r="O649" i="14"/>
  <c r="O650" i="14"/>
  <c r="O651" i="14"/>
  <c r="O652" i="14"/>
  <c r="O653" i="14"/>
  <c r="O654" i="14"/>
  <c r="O655" i="14"/>
  <c r="O656" i="14"/>
  <c r="O657" i="14"/>
  <c r="O658" i="14"/>
  <c r="O659" i="14"/>
  <c r="O660" i="14"/>
  <c r="O661" i="14"/>
  <c r="O662" i="14"/>
  <c r="O663" i="14"/>
  <c r="O664" i="14"/>
  <c r="O665" i="14"/>
  <c r="O666" i="14"/>
  <c r="O667" i="14"/>
  <c r="O668" i="14"/>
  <c r="O669" i="14"/>
  <c r="O670" i="14"/>
  <c r="O671" i="14"/>
  <c r="O672" i="14"/>
  <c r="O673" i="14"/>
  <c r="O674" i="14"/>
  <c r="O675" i="14"/>
  <c r="O676" i="14"/>
  <c r="O677" i="14"/>
  <c r="O678" i="14"/>
  <c r="O679" i="14"/>
  <c r="O680" i="14"/>
  <c r="O681" i="14"/>
  <c r="O682" i="14"/>
  <c r="O683" i="14"/>
  <c r="O684" i="14"/>
  <c r="O685" i="14"/>
  <c r="O686" i="14"/>
  <c r="O687" i="14"/>
  <c r="O688" i="14"/>
  <c r="O689" i="14"/>
  <c r="O690" i="14"/>
  <c r="O691" i="14"/>
  <c r="O692" i="14"/>
  <c r="O693" i="14"/>
  <c r="O694" i="14"/>
  <c r="O695" i="14"/>
  <c r="O696" i="14"/>
  <c r="O697" i="14"/>
  <c r="O698" i="14"/>
  <c r="O699" i="14"/>
  <c r="O700" i="14"/>
  <c r="O701" i="14"/>
  <c r="O702" i="14"/>
  <c r="O703" i="14"/>
  <c r="O704" i="14"/>
  <c r="O705" i="14"/>
  <c r="O706" i="14"/>
  <c r="O707" i="14"/>
  <c r="O708" i="14"/>
  <c r="O709" i="14"/>
  <c r="O710" i="14"/>
  <c r="O711" i="14"/>
  <c r="O712" i="14"/>
  <c r="O713" i="14"/>
  <c r="O714" i="14"/>
  <c r="O715" i="14"/>
  <c r="O716" i="14"/>
  <c r="O717" i="14"/>
  <c r="O718" i="14"/>
  <c r="O719" i="14"/>
  <c r="O720" i="14"/>
  <c r="O721" i="14"/>
  <c r="O722" i="14"/>
  <c r="O723" i="14"/>
  <c r="O724" i="14"/>
  <c r="O725" i="14"/>
  <c r="O726" i="14"/>
  <c r="O727" i="14"/>
  <c r="O728" i="14"/>
  <c r="O729" i="14"/>
  <c r="O730" i="14"/>
  <c r="O731" i="14"/>
  <c r="O732" i="14"/>
  <c r="O733" i="14"/>
  <c r="O734" i="14"/>
  <c r="O735" i="14"/>
  <c r="O736" i="14"/>
  <c r="O737" i="14"/>
  <c r="O738" i="14"/>
  <c r="O739" i="14"/>
  <c r="O740" i="14"/>
  <c r="O741" i="14"/>
  <c r="O742" i="14"/>
  <c r="O743" i="14"/>
  <c r="O744" i="14"/>
  <c r="O745" i="14"/>
  <c r="O746" i="14"/>
  <c r="O747" i="14"/>
  <c r="O748" i="14"/>
  <c r="O749" i="14"/>
  <c r="O750" i="14"/>
  <c r="O751" i="14"/>
  <c r="O752" i="14"/>
  <c r="O753" i="14"/>
  <c r="O754" i="14"/>
  <c r="O755" i="14"/>
  <c r="O756" i="14"/>
  <c r="O757" i="14"/>
  <c r="O758" i="14"/>
  <c r="O759" i="14"/>
  <c r="O760" i="14"/>
  <c r="O761" i="14"/>
  <c r="O762" i="14"/>
  <c r="O763" i="14"/>
  <c r="O764" i="14"/>
  <c r="O765" i="14"/>
  <c r="O766" i="14"/>
  <c r="O767" i="14"/>
  <c r="O768" i="14"/>
  <c r="O769" i="14"/>
  <c r="O770" i="14"/>
  <c r="O771" i="14"/>
  <c r="O772" i="14"/>
  <c r="O773" i="14"/>
  <c r="O774" i="14"/>
  <c r="O775" i="14"/>
  <c r="O776" i="14"/>
  <c r="O777" i="14"/>
  <c r="O778" i="14"/>
  <c r="O779" i="14"/>
  <c r="O780" i="14"/>
  <c r="O781" i="14"/>
  <c r="O782" i="14"/>
  <c r="O783" i="14"/>
  <c r="O784" i="14"/>
  <c r="O785" i="14"/>
  <c r="O786" i="14"/>
  <c r="O787" i="14"/>
  <c r="O788" i="14"/>
  <c r="O789" i="14"/>
  <c r="O790" i="14"/>
  <c r="O791" i="14"/>
  <c r="O792" i="14"/>
  <c r="O793" i="14"/>
  <c r="O794" i="14"/>
  <c r="O795" i="14"/>
  <c r="O796" i="14"/>
  <c r="O797" i="14"/>
  <c r="O798" i="14"/>
  <c r="O799" i="14"/>
  <c r="O800" i="14"/>
  <c r="O801" i="14"/>
  <c r="O802" i="14"/>
  <c r="O803" i="14"/>
  <c r="O804" i="14"/>
  <c r="O805" i="14"/>
  <c r="O806" i="14"/>
  <c r="O807" i="14"/>
  <c r="O808" i="14"/>
  <c r="O809" i="14"/>
  <c r="O810" i="14"/>
  <c r="O811" i="14"/>
  <c r="O812" i="14"/>
  <c r="O813" i="14"/>
  <c r="O814" i="14"/>
  <c r="O815" i="14"/>
  <c r="O816" i="14"/>
  <c r="O817" i="14"/>
  <c r="O818" i="14"/>
  <c r="O819" i="14"/>
  <c r="O820" i="14"/>
  <c r="O821" i="14"/>
  <c r="O822" i="14"/>
  <c r="O823" i="14"/>
  <c r="O824" i="14"/>
  <c r="O825" i="14"/>
  <c r="O826" i="14"/>
  <c r="O827" i="14"/>
  <c r="O828" i="14"/>
  <c r="O829" i="14"/>
  <c r="O830" i="14"/>
  <c r="O831" i="14"/>
  <c r="O832" i="14"/>
  <c r="O833" i="14"/>
  <c r="O834" i="14"/>
  <c r="O835" i="14"/>
  <c r="O836" i="14"/>
  <c r="O837" i="14"/>
  <c r="O838" i="14"/>
  <c r="O839" i="14"/>
  <c r="O840" i="14"/>
  <c r="O841" i="14"/>
  <c r="O842" i="14"/>
  <c r="O843" i="14"/>
  <c r="O844" i="14"/>
  <c r="O845" i="14"/>
  <c r="O846" i="14"/>
  <c r="O847" i="14"/>
  <c r="O848" i="14"/>
  <c r="O849" i="14"/>
  <c r="O850" i="14"/>
  <c r="O851" i="14"/>
  <c r="O852" i="14"/>
  <c r="O853" i="14"/>
  <c r="O854" i="14"/>
  <c r="O855" i="14"/>
  <c r="O856" i="14"/>
  <c r="O857" i="14"/>
  <c r="O858" i="14"/>
  <c r="O859" i="14"/>
  <c r="O860" i="14"/>
  <c r="O861" i="14"/>
  <c r="O862" i="14"/>
  <c r="O863" i="14"/>
  <c r="O864" i="14"/>
  <c r="O865" i="14"/>
  <c r="O866" i="14"/>
  <c r="O867" i="14"/>
  <c r="O868" i="14"/>
  <c r="O869" i="14"/>
  <c r="O870" i="14"/>
  <c r="O871" i="14"/>
  <c r="O872" i="14"/>
  <c r="O873" i="14"/>
  <c r="O874" i="14"/>
  <c r="O875" i="14"/>
  <c r="O876" i="14"/>
  <c r="O877" i="14"/>
  <c r="O878" i="14"/>
  <c r="O879" i="14"/>
  <c r="O880" i="14"/>
  <c r="O881" i="14"/>
  <c r="O882" i="14"/>
  <c r="O883" i="14"/>
  <c r="O884" i="14"/>
  <c r="O885" i="14"/>
  <c r="O886" i="14"/>
  <c r="O887" i="14"/>
  <c r="O888" i="14"/>
  <c r="O889" i="14"/>
  <c r="O890" i="14"/>
  <c r="O891" i="14"/>
  <c r="O892" i="14"/>
  <c r="O893" i="14"/>
  <c r="O894" i="14"/>
  <c r="O895" i="14"/>
  <c r="O896" i="14"/>
  <c r="O897" i="14"/>
  <c r="O898" i="14"/>
  <c r="O899" i="14"/>
  <c r="O900" i="14"/>
  <c r="O901" i="14"/>
  <c r="O902" i="14"/>
  <c r="O903" i="14"/>
  <c r="O904" i="14"/>
  <c r="O905" i="14"/>
  <c r="O906" i="14"/>
  <c r="O907" i="14"/>
  <c r="O908" i="14"/>
  <c r="O909" i="14"/>
  <c r="O910" i="14"/>
  <c r="O911" i="14"/>
  <c r="O912" i="14"/>
  <c r="O913" i="14"/>
  <c r="O914" i="14"/>
  <c r="O915" i="14"/>
  <c r="O916" i="14"/>
  <c r="O917" i="14"/>
  <c r="O918" i="14"/>
  <c r="O919" i="14"/>
  <c r="O920" i="14"/>
  <c r="O921" i="14"/>
  <c r="O922" i="14"/>
  <c r="O923" i="14"/>
  <c r="O924" i="14"/>
  <c r="O925" i="14"/>
  <c r="O926" i="14"/>
  <c r="O927" i="14"/>
  <c r="O928" i="14"/>
  <c r="O929" i="14"/>
  <c r="O930" i="14"/>
  <c r="O931" i="14"/>
  <c r="O932" i="14"/>
  <c r="O933" i="14"/>
  <c r="O934" i="14"/>
  <c r="O935" i="14"/>
  <c r="O936" i="14"/>
  <c r="O937" i="14"/>
  <c r="O938" i="14"/>
  <c r="O939" i="14"/>
  <c r="O940" i="14"/>
  <c r="O941" i="14"/>
  <c r="O942" i="14"/>
  <c r="O943" i="14"/>
  <c r="O944" i="14"/>
  <c r="O945" i="14"/>
  <c r="O946" i="14"/>
  <c r="O947" i="14"/>
  <c r="O948" i="14"/>
  <c r="O949" i="14"/>
  <c r="O950" i="14"/>
  <c r="O951" i="14"/>
  <c r="O952" i="14"/>
  <c r="O953" i="14"/>
  <c r="O954" i="14"/>
  <c r="O955" i="14"/>
  <c r="O956" i="14"/>
  <c r="O957" i="14"/>
  <c r="O958" i="14"/>
  <c r="O959" i="14"/>
  <c r="O960" i="14"/>
  <c r="O961" i="14"/>
  <c r="O962" i="14"/>
  <c r="O963" i="14"/>
  <c r="O964" i="14"/>
  <c r="O965" i="14"/>
  <c r="O966" i="14"/>
  <c r="O967" i="14"/>
  <c r="O968" i="14"/>
  <c r="O969" i="14"/>
  <c r="O970" i="14"/>
  <c r="O971" i="14"/>
  <c r="O972" i="14"/>
  <c r="O973" i="14"/>
  <c r="O974" i="14"/>
  <c r="O975" i="14"/>
  <c r="O976" i="14"/>
  <c r="O977" i="14"/>
  <c r="O978" i="14"/>
  <c r="O979" i="14"/>
  <c r="O980" i="14"/>
  <c r="O981" i="14"/>
  <c r="O982" i="14"/>
  <c r="O983" i="14"/>
  <c r="O984" i="14"/>
  <c r="O985" i="14"/>
  <c r="O986" i="14"/>
  <c r="O987" i="14"/>
  <c r="O988" i="14"/>
  <c r="O989" i="14"/>
  <c r="O990" i="14"/>
  <c r="O991" i="14"/>
  <c r="O992" i="14"/>
  <c r="O993" i="14"/>
  <c r="O994" i="14"/>
  <c r="O995" i="14"/>
  <c r="O996" i="14"/>
  <c r="O997" i="14"/>
  <c r="O998" i="14"/>
  <c r="O999" i="14"/>
  <c r="O1000" i="14"/>
  <c r="O1001" i="14"/>
  <c r="O1002" i="14"/>
  <c r="O1003" i="14"/>
  <c r="O1004" i="14"/>
  <c r="O1005" i="14"/>
  <c r="O1006" i="14"/>
  <c r="O1007" i="14"/>
  <c r="O1008" i="14"/>
  <c r="O1009" i="14"/>
  <c r="O1010" i="14"/>
  <c r="O1011" i="14"/>
  <c r="O1012" i="14"/>
  <c r="O1013" i="14"/>
  <c r="O1014" i="14"/>
  <c r="O1015" i="14"/>
  <c r="O1016" i="14"/>
  <c r="O1017" i="14"/>
  <c r="O1018" i="14"/>
  <c r="O1019" i="14"/>
  <c r="O1020" i="14"/>
  <c r="O1021" i="14"/>
  <c r="O1022" i="14"/>
  <c r="O1023" i="14"/>
  <c r="O1024" i="14"/>
  <c r="O1025" i="14"/>
  <c r="O1026" i="14"/>
  <c r="O1027" i="14"/>
  <c r="O1028" i="14"/>
  <c r="O1029" i="14"/>
  <c r="O1030" i="14"/>
  <c r="O1031" i="14"/>
  <c r="O1032" i="14"/>
  <c r="O1033" i="14"/>
  <c r="O1034" i="14"/>
  <c r="O1035" i="14"/>
  <c r="O1036" i="14"/>
  <c r="O1037" i="14"/>
  <c r="O1038" i="14"/>
  <c r="O1039" i="14"/>
  <c r="O1040" i="14"/>
  <c r="O1041" i="14"/>
  <c r="O1042" i="14"/>
  <c r="O1043" i="14"/>
  <c r="O1044" i="14"/>
  <c r="O1045" i="14"/>
  <c r="O1046" i="14"/>
  <c r="O1047" i="14"/>
  <c r="O1048" i="14"/>
  <c r="O1049" i="14"/>
  <c r="O1050" i="14"/>
  <c r="O1051" i="14"/>
  <c r="O1052" i="14"/>
  <c r="O1053" i="14"/>
  <c r="O1054" i="14"/>
  <c r="O1055" i="14"/>
  <c r="O1056" i="14"/>
  <c r="O1057" i="14"/>
  <c r="O1058" i="14"/>
  <c r="O1059" i="14"/>
  <c r="O1060" i="14"/>
  <c r="O1061" i="14"/>
  <c r="O1062" i="14"/>
  <c r="O1063" i="14"/>
  <c r="O1064" i="14"/>
  <c r="O1065" i="14"/>
  <c r="O1066" i="14"/>
  <c r="O1067" i="14"/>
  <c r="O1068" i="14"/>
  <c r="O1069" i="14"/>
  <c r="O1070" i="14"/>
  <c r="O1071" i="14"/>
  <c r="O1072" i="14"/>
  <c r="O1073" i="14"/>
  <c r="O1074" i="14"/>
  <c r="O1075" i="14"/>
  <c r="O1076" i="14"/>
  <c r="O1077" i="14"/>
  <c r="O1078" i="14"/>
  <c r="O1079" i="14"/>
  <c r="O1080" i="14"/>
  <c r="O1081" i="14"/>
  <c r="O1082" i="14"/>
  <c r="O1083" i="14"/>
  <c r="O1084" i="14"/>
  <c r="O1085" i="14"/>
  <c r="O1086" i="14"/>
  <c r="O1087" i="14"/>
  <c r="O1088" i="14"/>
  <c r="O1089" i="14"/>
  <c r="O1090" i="14"/>
  <c r="O1091" i="14"/>
  <c r="O1092" i="14"/>
  <c r="O1093" i="14"/>
  <c r="O1094" i="14"/>
  <c r="O1095" i="14"/>
  <c r="O1096" i="14"/>
  <c r="O1097" i="14"/>
  <c r="O1098" i="14"/>
  <c r="O1099" i="14"/>
  <c r="O1100" i="14"/>
  <c r="O1101" i="14"/>
  <c r="O1102" i="14"/>
  <c r="O1103" i="14"/>
  <c r="O1104" i="14"/>
  <c r="O1105" i="14"/>
  <c r="O1106" i="14"/>
  <c r="O1107" i="14"/>
  <c r="O1108" i="14"/>
  <c r="O1109" i="14"/>
  <c r="O1110" i="14"/>
  <c r="O1111" i="14"/>
  <c r="O1112" i="14"/>
  <c r="O1113" i="14"/>
  <c r="O1114" i="14"/>
  <c r="O1115" i="14"/>
  <c r="O1116" i="14"/>
  <c r="O1117" i="14"/>
  <c r="O1118" i="14"/>
  <c r="O1119" i="14"/>
  <c r="O1120" i="14"/>
  <c r="O1121" i="14"/>
  <c r="O1122" i="14"/>
  <c r="O1123" i="14"/>
  <c r="O1124" i="14"/>
  <c r="O1125" i="14"/>
  <c r="O1126" i="14"/>
  <c r="O1127" i="14"/>
  <c r="O1128" i="14"/>
  <c r="O1129" i="14"/>
  <c r="O1130" i="14"/>
  <c r="O1131" i="14"/>
  <c r="O1132" i="14"/>
  <c r="O1133" i="14"/>
  <c r="O1134" i="14"/>
  <c r="O1135" i="14"/>
  <c r="O1136" i="14"/>
  <c r="O1137" i="14"/>
  <c r="O1138" i="14"/>
  <c r="O1139" i="14"/>
  <c r="O1140" i="14"/>
  <c r="O1141" i="14"/>
  <c r="O1142" i="14"/>
  <c r="O1143" i="14"/>
  <c r="O1144" i="14"/>
  <c r="O1145" i="14"/>
  <c r="O1146" i="14"/>
  <c r="O1147" i="14"/>
  <c r="O1148" i="14"/>
  <c r="O1149" i="14"/>
  <c r="O1150" i="14"/>
  <c r="O1151" i="14"/>
  <c r="O1152" i="14"/>
  <c r="O1153" i="14"/>
  <c r="O1154" i="14"/>
  <c r="O1155" i="14"/>
  <c r="O1156" i="14"/>
  <c r="O1157" i="14"/>
  <c r="O1158" i="14"/>
  <c r="O1159" i="14"/>
  <c r="O1160" i="14"/>
  <c r="O1161" i="14"/>
  <c r="O1162" i="14"/>
  <c r="O1163" i="14"/>
  <c r="O1164" i="14"/>
  <c r="O1165" i="14"/>
  <c r="O1166" i="14"/>
  <c r="O1167" i="14"/>
  <c r="O1168" i="14"/>
  <c r="O1169" i="14"/>
  <c r="O1170" i="14"/>
  <c r="O1171" i="14"/>
  <c r="O1172" i="14"/>
  <c r="O1173" i="14"/>
  <c r="O1174" i="14"/>
  <c r="O1175" i="14"/>
  <c r="O1176" i="14"/>
  <c r="O1177" i="14"/>
  <c r="O1178" i="14"/>
  <c r="O1179" i="14"/>
  <c r="O1180" i="14"/>
  <c r="O1181" i="14"/>
  <c r="O1182" i="14"/>
  <c r="O1183" i="14"/>
  <c r="O1184" i="14"/>
  <c r="O1185" i="14"/>
  <c r="O1186" i="14"/>
  <c r="O1187" i="14"/>
  <c r="O1188" i="14"/>
  <c r="O1189" i="14"/>
  <c r="O1190" i="14"/>
  <c r="O1191" i="14"/>
  <c r="O1192" i="14"/>
  <c r="O1193" i="14"/>
  <c r="O1194" i="14"/>
  <c r="O1195" i="14"/>
  <c r="O1196" i="14"/>
  <c r="O1197" i="14"/>
  <c r="O1198" i="14"/>
  <c r="O1199" i="14"/>
  <c r="O1200" i="14"/>
  <c r="O1201" i="14"/>
  <c r="O1202" i="14"/>
  <c r="O1203" i="14"/>
  <c r="O1204" i="14"/>
  <c r="O1205" i="14"/>
  <c r="O1206" i="14"/>
  <c r="O1207" i="14"/>
  <c r="O1208" i="14"/>
  <c r="O1209" i="14"/>
  <c r="O1210" i="14"/>
  <c r="O1211" i="14"/>
  <c r="O1212" i="14"/>
  <c r="O1213" i="14"/>
  <c r="O1214" i="14"/>
  <c r="O1215" i="14"/>
  <c r="O1216" i="14"/>
  <c r="O1217" i="14"/>
  <c r="O1218" i="14"/>
  <c r="O1219" i="14"/>
  <c r="O1220" i="14"/>
  <c r="O1221" i="14"/>
  <c r="O1222" i="14"/>
  <c r="O1223" i="14"/>
  <c r="O1224" i="14"/>
  <c r="O1225" i="14"/>
  <c r="O1226" i="14"/>
  <c r="O1227" i="14"/>
  <c r="O1228" i="14"/>
  <c r="O1229" i="14"/>
  <c r="O1230" i="14"/>
  <c r="O1231" i="14"/>
  <c r="O1232" i="14"/>
  <c r="O1233" i="14"/>
  <c r="O1234" i="14"/>
  <c r="O1235" i="14"/>
  <c r="O1236" i="14"/>
  <c r="O1237" i="14"/>
  <c r="O1238" i="14"/>
  <c r="O1239" i="14"/>
  <c r="O1240" i="14"/>
  <c r="O1241" i="14"/>
  <c r="O1242" i="14"/>
  <c r="O1243" i="14"/>
  <c r="O1244" i="14"/>
  <c r="O1245" i="14"/>
  <c r="O1246" i="14"/>
  <c r="O1247" i="14"/>
  <c r="O1248" i="14"/>
  <c r="O1249" i="14"/>
  <c r="O1250" i="14"/>
  <c r="O1251" i="14"/>
  <c r="O1252" i="14"/>
  <c r="O1253" i="14"/>
  <c r="O1254" i="14"/>
  <c r="O1255" i="14"/>
  <c r="O1256" i="14"/>
  <c r="O1257" i="14"/>
  <c r="O1258" i="14"/>
  <c r="O1259" i="14"/>
  <c r="O1260" i="14"/>
  <c r="O1261" i="14"/>
  <c r="O1262" i="14"/>
  <c r="O1263" i="14"/>
  <c r="O1264" i="14"/>
  <c r="O1265" i="14"/>
  <c r="O1266" i="14"/>
  <c r="O1267" i="14"/>
  <c r="O1268" i="14"/>
  <c r="O1269" i="14"/>
  <c r="O1270" i="14"/>
  <c r="O1271" i="14"/>
  <c r="O1272" i="14"/>
  <c r="O1273" i="14"/>
  <c r="O1274" i="14"/>
  <c r="O1275" i="14"/>
  <c r="O1276" i="14"/>
  <c r="O1277" i="14"/>
  <c r="O1278" i="14"/>
  <c r="O1279" i="14"/>
  <c r="O1280" i="14"/>
  <c r="O1281" i="14"/>
  <c r="O1282" i="14"/>
  <c r="O1283" i="14"/>
  <c r="O1284" i="14"/>
  <c r="O1285" i="14"/>
  <c r="O1286" i="14"/>
  <c r="O1287" i="14"/>
  <c r="O1288" i="14"/>
  <c r="O1289" i="14"/>
  <c r="O1290" i="14"/>
  <c r="O1291" i="14"/>
  <c r="O1292" i="14"/>
  <c r="O1293" i="14"/>
  <c r="O1294" i="14"/>
  <c r="O1295" i="14"/>
  <c r="O1296" i="14"/>
  <c r="O1297" i="14"/>
  <c r="O1298" i="14"/>
  <c r="O1299" i="14"/>
  <c r="O1300" i="14"/>
  <c r="O1301" i="14"/>
  <c r="O1302" i="14"/>
  <c r="O1303" i="14"/>
  <c r="O1304" i="14"/>
  <c r="O1305" i="14"/>
  <c r="O1306" i="14"/>
  <c r="O1307" i="14"/>
  <c r="O1308" i="14"/>
  <c r="O1309" i="14"/>
  <c r="O1310" i="14"/>
  <c r="O1311" i="14"/>
  <c r="O1312" i="14"/>
  <c r="O1313" i="14"/>
  <c r="O1314" i="14"/>
  <c r="O1315" i="14"/>
  <c r="O1316" i="14"/>
  <c r="O1317" i="14"/>
  <c r="O1318" i="14"/>
  <c r="O1319" i="14"/>
  <c r="O1320" i="14"/>
  <c r="O1321" i="14"/>
  <c r="O1322" i="14"/>
  <c r="O1323" i="14"/>
  <c r="O1324" i="14"/>
  <c r="O1325" i="14"/>
  <c r="O1326" i="14"/>
  <c r="O1327" i="14"/>
  <c r="O1328" i="14"/>
  <c r="O1329" i="14"/>
  <c r="O1330" i="14"/>
  <c r="O1331" i="14"/>
  <c r="O1332" i="14"/>
  <c r="O1333" i="14"/>
  <c r="O1334" i="14"/>
  <c r="O1335" i="14"/>
  <c r="O1336" i="14"/>
  <c r="O1337" i="14"/>
  <c r="O1338" i="14"/>
  <c r="O1339" i="14"/>
  <c r="O1340" i="14"/>
  <c r="O1341" i="14"/>
  <c r="O1342" i="14"/>
  <c r="O1343" i="14"/>
  <c r="O1344" i="14"/>
  <c r="O1345" i="14"/>
  <c r="O1346" i="14"/>
  <c r="O1347" i="14"/>
  <c r="O1348" i="14"/>
  <c r="O1349" i="14"/>
  <c r="O1350" i="14"/>
  <c r="O1351" i="14"/>
  <c r="O1352" i="14"/>
  <c r="O1353" i="14"/>
  <c r="O1354" i="14"/>
  <c r="O1355" i="14"/>
  <c r="O1356" i="14"/>
  <c r="O1357" i="14"/>
  <c r="O1358" i="14"/>
  <c r="O1359" i="14"/>
  <c r="O1360" i="14"/>
  <c r="O1361" i="14"/>
  <c r="O1362" i="14"/>
  <c r="O1363" i="14"/>
  <c r="O1364" i="14"/>
  <c r="O1365" i="14"/>
  <c r="O1366" i="14"/>
  <c r="O1367" i="14"/>
  <c r="O1368" i="14"/>
  <c r="O1369" i="14"/>
  <c r="O1370" i="14"/>
  <c r="O1371" i="14"/>
  <c r="O1372" i="14"/>
  <c r="O1373" i="14"/>
  <c r="O1374" i="14"/>
  <c r="O1375" i="14"/>
  <c r="O1376" i="14"/>
  <c r="O1377" i="14"/>
  <c r="O1378" i="14"/>
  <c r="O1379" i="14"/>
  <c r="O1380" i="14"/>
  <c r="O1381" i="14"/>
  <c r="O1382" i="14"/>
  <c r="O1383" i="14"/>
  <c r="O1384" i="14"/>
  <c r="O1385" i="14"/>
  <c r="O1386" i="14"/>
  <c r="O1387" i="14"/>
  <c r="O1388" i="14"/>
  <c r="O1389" i="14"/>
  <c r="O1390" i="14"/>
  <c r="O1391" i="14"/>
  <c r="O1392" i="14"/>
  <c r="O1393" i="14"/>
  <c r="O1394" i="14"/>
  <c r="O1395" i="14"/>
  <c r="O1396" i="14"/>
  <c r="O1397" i="14"/>
  <c r="O1398" i="14"/>
  <c r="O1399" i="14"/>
  <c r="O1400" i="14"/>
  <c r="O1401" i="14"/>
  <c r="O1402" i="14"/>
  <c r="O1403" i="14"/>
  <c r="O1404" i="14"/>
  <c r="O1405" i="14"/>
  <c r="O1406" i="14"/>
  <c r="O1407" i="14"/>
  <c r="O1408" i="14"/>
  <c r="O1409" i="14"/>
  <c r="O1410" i="14"/>
  <c r="O1411" i="14"/>
  <c r="O1412" i="14"/>
  <c r="O1413" i="14"/>
  <c r="O1414" i="14"/>
  <c r="O1415" i="14"/>
  <c r="O1416" i="14"/>
  <c r="O1417" i="14"/>
  <c r="O1418" i="14"/>
  <c r="O1419" i="14"/>
  <c r="O1420" i="14"/>
  <c r="O1421" i="14"/>
  <c r="O1422" i="14"/>
  <c r="O1423" i="14"/>
  <c r="O1424" i="14"/>
  <c r="O1425" i="14"/>
  <c r="O1426" i="14"/>
  <c r="O1427" i="14"/>
  <c r="O1428" i="14"/>
  <c r="O1429" i="14"/>
  <c r="O1430" i="14"/>
  <c r="O1431" i="14"/>
  <c r="O1432" i="14"/>
  <c r="O1433" i="14"/>
  <c r="O1434" i="14"/>
  <c r="O1435" i="14"/>
  <c r="O1436" i="14"/>
  <c r="O1437" i="14"/>
  <c r="O1438" i="14"/>
  <c r="O1439" i="14"/>
  <c r="O1440" i="14"/>
  <c r="O1441" i="14"/>
  <c r="O1442" i="14"/>
  <c r="O1443" i="14"/>
  <c r="O1444" i="14"/>
  <c r="O1445" i="14"/>
  <c r="O1446" i="14"/>
  <c r="O1447" i="14"/>
  <c r="O1448" i="14"/>
  <c r="O1449" i="14"/>
  <c r="O1450" i="14"/>
  <c r="O1451" i="14"/>
  <c r="O1452" i="14"/>
  <c r="O1453" i="14"/>
  <c r="O1454" i="14"/>
  <c r="O1455" i="14"/>
  <c r="O1456" i="14"/>
  <c r="O1457" i="14"/>
  <c r="O1458" i="14"/>
  <c r="O1459" i="14"/>
  <c r="O1460" i="14"/>
  <c r="O1461" i="14"/>
  <c r="O1462" i="14"/>
  <c r="O1463" i="14"/>
  <c r="O1464" i="14"/>
  <c r="O1465" i="14"/>
  <c r="O1466" i="14"/>
  <c r="O1467" i="14"/>
  <c r="O1468" i="14"/>
  <c r="O1469" i="14"/>
  <c r="O1470" i="14"/>
  <c r="O1471" i="14"/>
  <c r="O1472" i="14"/>
  <c r="O1473" i="14"/>
  <c r="O1474" i="14"/>
  <c r="O1475" i="14"/>
  <c r="O1476" i="14"/>
  <c r="O1477" i="14"/>
  <c r="O1478" i="14"/>
  <c r="O1479" i="14"/>
  <c r="O1480" i="14"/>
  <c r="O1481" i="14"/>
  <c r="O1482" i="14"/>
  <c r="O1483" i="14"/>
  <c r="O1484" i="14"/>
  <c r="O1485" i="14"/>
  <c r="O1486" i="14"/>
  <c r="O1487" i="14"/>
  <c r="O1488" i="14"/>
  <c r="O1489" i="14"/>
  <c r="O1490" i="14"/>
  <c r="O1491" i="14"/>
  <c r="O1492" i="14"/>
  <c r="O1493" i="14"/>
  <c r="O1494" i="14"/>
  <c r="O1495" i="14"/>
  <c r="O1496" i="14"/>
  <c r="O1497" i="14"/>
  <c r="O1498" i="14"/>
  <c r="O1499" i="14"/>
  <c r="O1500" i="14"/>
  <c r="O1501" i="14"/>
  <c r="O1502" i="14"/>
  <c r="O1503" i="14"/>
  <c r="O1504" i="14"/>
  <c r="O1505" i="14"/>
  <c r="O1506" i="14"/>
  <c r="O1507" i="14"/>
  <c r="O1508" i="14"/>
  <c r="O1509" i="14"/>
  <c r="O1510" i="14"/>
  <c r="O1511" i="14"/>
  <c r="O1512" i="14"/>
  <c r="O1513" i="14"/>
  <c r="O1514" i="14"/>
  <c r="O1515" i="14"/>
  <c r="O1516" i="14"/>
  <c r="O1517" i="14"/>
  <c r="O1518" i="14"/>
  <c r="O1519" i="14"/>
  <c r="O1520" i="14"/>
  <c r="O1521" i="14"/>
  <c r="O1522" i="14"/>
  <c r="O1523" i="14"/>
  <c r="O1524" i="14"/>
  <c r="O1525" i="14"/>
  <c r="O1526" i="14"/>
  <c r="O1527" i="14"/>
  <c r="O1528" i="14"/>
  <c r="O1529" i="14"/>
  <c r="O1530" i="14"/>
  <c r="O1531" i="14"/>
  <c r="O1532" i="14"/>
  <c r="O1533" i="14"/>
  <c r="O1534" i="14"/>
  <c r="O1535" i="14"/>
  <c r="O1536" i="14"/>
  <c r="O1537" i="14"/>
  <c r="O1538" i="14"/>
  <c r="O1539" i="14"/>
  <c r="O1540" i="14"/>
  <c r="O1541" i="14"/>
  <c r="O1542" i="14"/>
  <c r="O1543" i="14"/>
  <c r="O1544" i="14"/>
  <c r="O1545" i="14"/>
  <c r="O1546" i="14"/>
  <c r="O1547" i="14"/>
  <c r="O1548" i="14"/>
  <c r="O1549" i="14"/>
  <c r="O1550" i="14"/>
  <c r="O1551" i="14"/>
  <c r="O1552" i="14"/>
  <c r="O1553" i="14"/>
  <c r="O1554" i="14"/>
  <c r="O1555" i="14"/>
  <c r="O1556" i="14"/>
  <c r="O1557" i="14"/>
  <c r="O1558" i="14"/>
  <c r="O1559" i="14"/>
  <c r="O1560" i="14"/>
  <c r="O1561" i="14"/>
  <c r="O1562" i="14"/>
  <c r="O1563" i="14"/>
  <c r="O1564" i="14"/>
  <c r="O1565" i="14"/>
  <c r="O1566" i="14"/>
  <c r="O1567" i="14"/>
  <c r="O1568" i="14"/>
  <c r="O1569" i="14"/>
  <c r="O1570" i="14"/>
  <c r="O1571" i="14"/>
  <c r="O1572" i="14"/>
  <c r="O1573" i="14"/>
  <c r="O1574" i="14"/>
  <c r="O1575" i="14"/>
  <c r="O1576" i="14"/>
  <c r="O1577" i="14"/>
  <c r="O1578" i="14"/>
  <c r="O1579" i="14"/>
  <c r="O1580" i="14"/>
  <c r="O1581" i="14"/>
  <c r="O1582" i="14"/>
  <c r="O1583" i="14"/>
  <c r="O1584" i="14"/>
  <c r="O1585" i="14"/>
  <c r="O1586" i="14"/>
  <c r="O1587" i="14"/>
  <c r="O1588" i="14"/>
  <c r="O1589" i="14"/>
  <c r="O1590" i="14"/>
  <c r="O1591" i="14"/>
  <c r="O1592" i="14"/>
  <c r="O1593" i="14"/>
  <c r="O1594" i="14"/>
  <c r="O1595" i="14"/>
  <c r="O1596" i="14"/>
  <c r="O1597" i="14"/>
  <c r="O1598" i="14"/>
  <c r="O1599" i="14"/>
  <c r="O1600" i="14"/>
  <c r="O1601" i="14"/>
  <c r="O1602" i="14"/>
  <c r="O1603" i="14"/>
  <c r="O1604" i="14"/>
  <c r="O1605" i="14"/>
  <c r="O1606" i="14"/>
  <c r="O1607" i="14"/>
  <c r="O1608" i="14"/>
  <c r="O1609" i="14"/>
  <c r="O1610" i="14"/>
  <c r="O1611" i="14"/>
  <c r="O1612" i="14"/>
  <c r="O1613" i="14"/>
  <c r="O1614" i="14"/>
  <c r="O1615" i="14"/>
  <c r="O1616" i="14"/>
  <c r="O1617" i="14"/>
  <c r="O1618" i="14"/>
  <c r="O1619" i="14"/>
  <c r="O1620" i="14"/>
  <c r="O1621" i="14"/>
  <c r="O1622" i="14"/>
  <c r="O1623" i="14"/>
  <c r="O1624" i="14"/>
  <c r="O1625" i="14"/>
  <c r="O1626" i="14"/>
  <c r="O1627" i="14"/>
  <c r="O1628" i="14"/>
  <c r="O1629" i="14"/>
  <c r="O1630" i="14"/>
  <c r="O1631" i="14"/>
  <c r="O1632" i="14"/>
  <c r="O1633" i="14"/>
  <c r="O1634" i="14"/>
  <c r="O1635" i="14"/>
  <c r="O1636" i="14"/>
  <c r="O1637" i="14"/>
  <c r="O1638" i="14"/>
  <c r="O1639" i="14"/>
  <c r="O1640" i="14"/>
  <c r="O1641" i="14"/>
  <c r="O1642" i="14"/>
  <c r="O1643" i="14"/>
  <c r="O1644" i="14"/>
  <c r="O1645" i="14"/>
  <c r="O1646" i="14"/>
  <c r="O1647" i="14"/>
  <c r="O1648" i="14"/>
  <c r="O1649" i="14"/>
  <c r="O1650" i="14"/>
  <c r="O1651" i="14"/>
  <c r="O1652" i="14"/>
  <c r="O1653" i="14"/>
  <c r="O1654" i="14"/>
  <c r="O1655" i="14"/>
  <c r="O1656" i="14"/>
  <c r="O1657" i="14"/>
  <c r="O1658" i="14"/>
  <c r="O1659" i="14"/>
  <c r="O1660" i="14"/>
  <c r="O1661" i="14"/>
  <c r="O1662" i="14"/>
  <c r="O1663" i="14"/>
  <c r="O1664" i="14"/>
  <c r="O1665" i="14"/>
  <c r="O1666" i="14"/>
  <c r="O1667" i="14"/>
  <c r="O1668" i="14"/>
  <c r="O1669" i="14"/>
  <c r="O1670" i="14"/>
  <c r="O1671" i="14"/>
  <c r="O1672" i="14"/>
  <c r="O1673" i="14"/>
  <c r="O1674" i="14"/>
  <c r="O1675" i="14"/>
  <c r="O1676" i="14"/>
  <c r="O1677" i="14"/>
  <c r="O1678" i="14"/>
  <c r="O1679" i="14"/>
  <c r="O1680" i="14"/>
  <c r="O1681" i="14"/>
  <c r="O1682" i="14"/>
  <c r="O1683" i="14"/>
  <c r="O1684" i="14"/>
  <c r="O1685" i="14"/>
  <c r="O1686" i="14"/>
  <c r="O1687" i="14"/>
  <c r="O1688" i="14"/>
  <c r="O1689" i="14"/>
  <c r="O1690" i="14"/>
  <c r="O1691" i="14"/>
  <c r="O1692" i="14"/>
  <c r="O1693" i="14"/>
  <c r="O1694" i="14"/>
  <c r="O1695" i="14"/>
  <c r="O1696" i="14"/>
  <c r="O1697" i="14"/>
  <c r="O1698" i="14"/>
  <c r="O1699" i="14"/>
  <c r="O1700" i="14"/>
  <c r="O1701" i="14"/>
  <c r="O1702" i="14"/>
  <c r="O1703" i="14"/>
  <c r="O1704" i="14"/>
  <c r="O1705" i="14"/>
  <c r="O1706" i="14"/>
  <c r="O1707" i="14"/>
  <c r="O1708" i="14"/>
  <c r="O1709" i="14"/>
  <c r="O1710" i="14"/>
  <c r="O1711" i="14"/>
  <c r="O1712" i="14"/>
  <c r="O1713" i="14"/>
  <c r="O1714" i="14"/>
  <c r="O1715" i="14"/>
  <c r="O1716" i="14"/>
  <c r="O1717" i="14"/>
  <c r="O1718" i="14"/>
  <c r="O1719" i="14"/>
  <c r="O1720" i="14"/>
  <c r="O1721" i="14"/>
  <c r="O1722" i="14"/>
  <c r="O1723" i="14"/>
  <c r="O1724" i="14"/>
  <c r="O1725" i="14"/>
  <c r="O1726" i="14"/>
  <c r="O1727" i="14"/>
  <c r="O1728" i="14"/>
  <c r="O1729" i="14"/>
  <c r="O1730" i="14"/>
  <c r="O1731" i="14"/>
  <c r="O1732" i="14"/>
  <c r="O1733" i="14"/>
  <c r="O1734" i="14"/>
  <c r="O1735" i="14"/>
  <c r="O1736" i="14"/>
  <c r="O1737" i="14"/>
  <c r="O1738" i="14"/>
  <c r="O1739" i="14"/>
  <c r="O1740" i="14"/>
  <c r="O1741" i="14"/>
  <c r="O1742" i="14"/>
  <c r="O1743" i="14"/>
  <c r="O1744" i="14"/>
  <c r="O1745" i="14"/>
  <c r="O1746" i="14"/>
  <c r="O1747" i="14"/>
  <c r="O1748" i="14"/>
  <c r="O1749" i="14"/>
  <c r="O1750" i="14"/>
  <c r="O1751" i="14"/>
  <c r="O1752" i="14"/>
  <c r="O1753" i="14"/>
  <c r="O1754" i="14"/>
  <c r="O1755" i="14"/>
  <c r="O1756" i="14"/>
  <c r="O1757" i="14"/>
  <c r="O1758" i="14"/>
  <c r="O1759" i="14"/>
  <c r="O1760" i="14"/>
  <c r="O1761" i="14"/>
  <c r="O1762" i="14"/>
  <c r="O1763" i="14"/>
  <c r="O1764" i="14"/>
  <c r="O1765" i="14"/>
  <c r="O1766" i="14"/>
  <c r="O1767" i="14"/>
  <c r="O1768" i="14"/>
  <c r="O1769" i="14"/>
  <c r="O1770" i="14"/>
  <c r="O1771" i="14"/>
  <c r="O1772" i="14"/>
  <c r="O1773" i="14"/>
  <c r="O1774" i="14"/>
  <c r="O1775" i="14"/>
  <c r="O1776" i="14"/>
  <c r="O1777" i="14"/>
  <c r="O1778" i="14"/>
  <c r="O1779" i="14"/>
  <c r="O1780" i="14"/>
  <c r="O1781" i="14"/>
  <c r="O1782" i="14"/>
  <c r="O1783" i="14"/>
  <c r="O1784" i="14"/>
  <c r="O1785" i="14"/>
  <c r="O1786" i="14"/>
  <c r="O1787" i="14"/>
  <c r="O1788" i="14"/>
  <c r="O1789" i="14"/>
  <c r="O1790" i="14"/>
  <c r="O1791" i="14"/>
  <c r="O1792" i="14"/>
  <c r="O1793" i="14"/>
  <c r="O1794" i="14"/>
  <c r="O1795" i="14"/>
  <c r="O1796" i="14"/>
  <c r="O1797" i="14"/>
  <c r="O1798" i="14"/>
  <c r="O1799" i="14"/>
  <c r="O1800" i="14"/>
  <c r="O1801" i="14"/>
  <c r="O1802" i="14"/>
  <c r="O1803" i="14"/>
  <c r="O1804" i="14"/>
  <c r="O1805" i="14"/>
  <c r="O1806" i="14"/>
  <c r="O1807" i="14"/>
  <c r="O1808" i="14"/>
  <c r="O1809" i="14"/>
  <c r="O1810" i="14"/>
  <c r="O1811" i="14"/>
  <c r="O1812" i="14"/>
  <c r="O1813" i="14"/>
  <c r="O1814" i="14"/>
  <c r="O1815" i="14"/>
  <c r="O1816" i="14"/>
  <c r="O1817" i="14"/>
  <c r="O1818" i="14"/>
  <c r="O1819" i="14"/>
  <c r="O1820" i="14"/>
  <c r="O1821" i="14"/>
  <c r="O1822" i="14"/>
  <c r="O1823" i="14"/>
  <c r="O1824" i="14"/>
  <c r="O1825" i="14"/>
  <c r="O1826" i="14"/>
  <c r="O1827" i="14"/>
  <c r="O1828" i="14"/>
  <c r="O1829" i="14"/>
  <c r="O1830" i="14"/>
  <c r="O1831" i="14"/>
  <c r="O1832" i="14"/>
  <c r="O1833" i="14"/>
  <c r="O1834" i="14"/>
  <c r="O1835" i="14"/>
  <c r="O1836" i="14"/>
  <c r="O1837" i="14"/>
  <c r="O1838" i="14"/>
  <c r="O1839" i="14"/>
  <c r="O1840" i="14"/>
  <c r="O1841" i="14"/>
  <c r="O1842" i="14"/>
  <c r="O1843" i="14"/>
  <c r="O1844" i="14"/>
  <c r="O1845" i="14"/>
  <c r="O1846" i="14"/>
  <c r="O1847" i="14"/>
  <c r="O1848" i="14"/>
  <c r="O1849" i="14"/>
  <c r="O1850" i="14"/>
  <c r="O1851" i="14"/>
  <c r="O1852" i="14"/>
  <c r="O1853" i="14"/>
  <c r="O1854" i="14"/>
  <c r="O1855" i="14"/>
  <c r="O1856" i="14"/>
  <c r="O1857" i="14"/>
  <c r="O1858" i="14"/>
  <c r="O1859" i="14"/>
  <c r="O1860" i="14"/>
  <c r="O1861" i="14"/>
  <c r="O1862" i="14"/>
  <c r="O1863" i="14"/>
  <c r="O1864" i="14"/>
  <c r="O1865" i="14"/>
  <c r="O1866" i="14"/>
  <c r="O1867" i="14"/>
  <c r="O1868" i="14"/>
  <c r="O1869" i="14"/>
  <c r="O1870" i="14"/>
  <c r="O1871" i="14"/>
  <c r="O1872" i="14"/>
  <c r="O1873" i="14"/>
  <c r="O1874" i="14"/>
  <c r="O1875" i="14"/>
  <c r="O1876" i="14"/>
  <c r="O1877" i="14"/>
  <c r="O1878" i="14"/>
  <c r="O1879" i="14"/>
  <c r="O1880" i="14"/>
  <c r="O1881" i="14"/>
  <c r="O1882" i="14"/>
  <c r="O1883" i="14"/>
  <c r="O1884" i="14"/>
  <c r="O1885" i="14"/>
  <c r="O1886" i="14"/>
  <c r="O1887" i="14"/>
  <c r="O1888" i="14"/>
  <c r="O1889" i="14"/>
  <c r="O1890" i="14"/>
  <c r="O1891" i="14"/>
  <c r="O1892" i="14"/>
  <c r="O1893" i="14"/>
  <c r="O1894" i="14"/>
  <c r="O1895" i="14"/>
  <c r="O1896" i="14"/>
  <c r="O1897" i="14"/>
  <c r="O1898" i="14"/>
  <c r="O1899" i="14"/>
  <c r="O1900" i="14"/>
  <c r="O1901" i="14"/>
  <c r="O1902" i="14"/>
  <c r="O1903" i="14"/>
  <c r="O1904" i="14"/>
  <c r="O1905" i="14"/>
  <c r="O1906" i="14"/>
  <c r="O1907" i="14"/>
  <c r="O1908" i="14"/>
  <c r="O1909" i="14"/>
  <c r="O1910" i="14"/>
  <c r="O1911" i="14"/>
  <c r="O1912" i="14"/>
  <c r="O1913" i="14"/>
  <c r="O1914" i="14"/>
  <c r="O1915" i="14"/>
  <c r="O1916" i="14"/>
  <c r="O1917" i="14"/>
  <c r="O1918" i="14"/>
  <c r="O1919" i="14"/>
  <c r="O1920" i="14"/>
  <c r="O1921" i="14"/>
  <c r="O1922" i="14"/>
  <c r="O1923" i="14"/>
  <c r="O1924" i="14"/>
  <c r="O1925" i="14"/>
  <c r="O1926" i="14"/>
  <c r="O1927" i="14"/>
  <c r="O1928" i="14"/>
  <c r="O1929" i="14"/>
  <c r="O1930" i="14"/>
  <c r="O1931" i="14"/>
  <c r="O1932" i="14"/>
  <c r="O1933" i="14"/>
  <c r="O1934" i="14"/>
  <c r="O1935" i="14"/>
  <c r="O1936" i="14"/>
  <c r="O1937" i="14"/>
  <c r="O1938" i="14"/>
  <c r="O1939" i="14"/>
  <c r="O1940" i="14"/>
  <c r="O1941" i="14"/>
  <c r="O1942" i="14"/>
  <c r="O1943" i="14"/>
  <c r="O1944" i="14"/>
  <c r="O1945" i="14"/>
  <c r="O1946" i="14"/>
  <c r="O1947" i="14"/>
  <c r="O1948" i="14"/>
  <c r="O1949" i="14"/>
  <c r="O1950" i="14"/>
  <c r="O1951" i="14"/>
  <c r="O1952" i="14"/>
  <c r="O1953" i="14"/>
  <c r="O1954" i="14"/>
  <c r="O1955" i="14"/>
  <c r="O1956" i="14"/>
  <c r="O1957" i="14"/>
  <c r="O1958" i="14"/>
  <c r="O1959" i="14"/>
  <c r="O1960" i="14"/>
  <c r="O1961" i="14"/>
  <c r="O1962" i="14"/>
  <c r="O1963" i="14"/>
  <c r="O1964" i="14"/>
  <c r="O1965" i="14"/>
  <c r="O1966" i="14"/>
  <c r="O1967" i="14"/>
  <c r="O1968" i="14"/>
  <c r="O1969" i="14"/>
  <c r="O1970" i="14"/>
  <c r="O1971" i="14"/>
  <c r="O1972" i="14"/>
  <c r="O1973" i="14"/>
  <c r="O1974" i="14"/>
  <c r="O1975" i="14"/>
  <c r="O1976" i="14"/>
  <c r="O1977" i="14"/>
  <c r="O1978" i="14"/>
  <c r="O1979" i="14"/>
  <c r="O1980" i="14"/>
  <c r="O1981" i="14"/>
  <c r="O1982" i="14"/>
  <c r="O1983" i="14"/>
  <c r="O1984" i="14"/>
  <c r="O1985" i="14"/>
  <c r="O1986" i="14"/>
  <c r="O1987" i="14"/>
  <c r="O1988" i="14"/>
  <c r="O1989" i="14"/>
  <c r="O1990" i="14"/>
  <c r="O1991" i="14"/>
  <c r="O1992" i="14"/>
  <c r="O1993" i="14"/>
  <c r="O1994" i="14"/>
  <c r="O1995" i="14"/>
  <c r="O1996" i="14"/>
  <c r="O1997" i="14"/>
  <c r="O1998" i="14"/>
  <c r="O1999" i="14"/>
  <c r="O2000" i="14"/>
  <c r="O2001" i="14"/>
  <c r="O2002" i="14"/>
  <c r="O2003" i="14"/>
  <c r="O2004" i="14"/>
  <c r="O2005" i="14"/>
  <c r="O2006" i="14"/>
  <c r="O2007" i="14"/>
  <c r="O2008" i="14"/>
  <c r="O2009" i="14"/>
  <c r="O2010" i="14"/>
  <c r="O2011" i="14"/>
  <c r="O2012" i="14"/>
  <c r="O2013" i="14"/>
  <c r="O2014" i="14"/>
  <c r="O2015" i="14"/>
  <c r="O2016" i="14"/>
  <c r="O2017" i="14"/>
  <c r="O2018" i="14"/>
  <c r="O2019" i="14"/>
  <c r="O2020" i="14"/>
  <c r="O2021" i="14"/>
  <c r="O2022" i="14"/>
  <c r="O2023" i="14"/>
  <c r="O2024" i="14"/>
  <c r="O2025" i="14"/>
  <c r="O2026" i="14"/>
  <c r="O2027" i="14"/>
  <c r="O2028" i="14"/>
  <c r="O2029" i="14"/>
  <c r="O2030" i="14"/>
  <c r="O2031" i="14"/>
  <c r="O2032" i="14"/>
  <c r="O2033" i="14"/>
  <c r="O2034" i="14"/>
  <c r="O2035" i="14"/>
  <c r="O2036" i="14"/>
  <c r="O2037" i="14"/>
  <c r="O2038" i="14"/>
  <c r="O2039" i="14"/>
  <c r="O2040" i="14"/>
  <c r="O2041" i="14"/>
  <c r="O2042" i="14"/>
  <c r="O2043" i="14"/>
  <c r="O2044" i="14"/>
  <c r="O2045" i="14"/>
  <c r="O2046" i="14"/>
  <c r="O2047" i="14"/>
  <c r="O2048" i="14"/>
  <c r="O2049" i="14"/>
  <c r="O2050" i="14"/>
  <c r="O2051" i="14"/>
  <c r="O2052" i="14"/>
  <c r="O2053" i="14"/>
  <c r="O2054" i="14"/>
  <c r="O2055" i="14"/>
  <c r="O2056" i="14"/>
  <c r="O2057" i="14"/>
  <c r="O2058" i="14"/>
  <c r="O2059" i="14"/>
  <c r="O2060" i="14"/>
  <c r="O2061" i="14"/>
  <c r="O2062" i="14"/>
  <c r="O2063" i="14"/>
  <c r="O2064" i="14"/>
  <c r="O2065" i="14"/>
  <c r="O2066" i="14"/>
  <c r="O2067" i="14"/>
  <c r="O2068" i="14"/>
  <c r="O2069" i="14"/>
  <c r="O2070" i="14"/>
  <c r="O2071" i="14"/>
  <c r="O2072" i="14"/>
  <c r="O2073" i="14"/>
  <c r="O2074" i="14"/>
  <c r="O2075" i="14"/>
  <c r="O2076" i="14"/>
  <c r="O2077" i="14"/>
  <c r="O2078" i="14"/>
  <c r="O2079" i="14"/>
  <c r="O2080" i="14"/>
  <c r="O2081" i="14"/>
  <c r="O2082" i="14"/>
  <c r="O2083" i="14"/>
  <c r="O2084" i="14"/>
  <c r="O2085" i="14"/>
  <c r="O2086" i="14"/>
  <c r="O2087" i="14"/>
  <c r="O2088" i="14"/>
  <c r="O2089" i="14"/>
  <c r="O2090" i="14"/>
  <c r="O2091" i="14"/>
  <c r="O2092" i="14"/>
  <c r="O2093" i="14"/>
  <c r="O2094" i="14"/>
  <c r="O2095" i="14"/>
  <c r="O2096" i="14"/>
  <c r="O2097" i="14"/>
  <c r="O2098" i="14"/>
  <c r="O2099" i="14"/>
  <c r="O2100" i="14"/>
  <c r="O2101" i="14"/>
  <c r="O2102" i="14"/>
  <c r="O2103" i="14"/>
  <c r="O2104" i="14"/>
  <c r="O2105" i="14"/>
  <c r="O2106" i="14"/>
  <c r="O2107" i="14"/>
  <c r="O2108" i="14"/>
  <c r="O2109" i="14"/>
  <c r="O2110" i="14"/>
  <c r="O2111" i="14"/>
  <c r="O2112" i="14"/>
  <c r="O2113" i="14"/>
  <c r="O2114" i="14"/>
  <c r="O2115" i="14"/>
  <c r="O2116" i="14"/>
  <c r="O2117" i="14"/>
  <c r="O2118" i="14"/>
  <c r="O2119" i="14"/>
  <c r="O2120" i="14"/>
  <c r="O2121" i="14"/>
  <c r="O2122" i="14"/>
  <c r="O2123" i="14"/>
  <c r="O2124" i="14"/>
  <c r="O2125" i="14"/>
  <c r="O2126" i="14"/>
  <c r="O2127" i="14"/>
  <c r="O2128" i="14"/>
  <c r="O2129" i="14"/>
  <c r="O2130" i="14"/>
  <c r="O2131" i="14"/>
  <c r="O2132" i="14"/>
  <c r="O2133" i="14"/>
  <c r="O2134" i="14"/>
  <c r="O2135" i="14"/>
  <c r="O2136" i="14"/>
  <c r="O2137" i="14"/>
  <c r="O2138" i="14"/>
  <c r="O2139" i="14"/>
  <c r="O2140" i="14"/>
  <c r="O2141" i="14"/>
  <c r="O2142" i="14"/>
  <c r="O2143" i="14"/>
  <c r="O2144" i="14"/>
  <c r="O2145" i="14"/>
  <c r="O2146" i="14"/>
  <c r="O2147" i="14"/>
  <c r="O2148" i="14"/>
  <c r="O2149" i="14"/>
  <c r="O2150" i="14"/>
  <c r="O2151" i="14"/>
  <c r="O2152" i="14"/>
  <c r="O2153" i="14"/>
  <c r="O2154" i="14"/>
  <c r="O2155" i="14"/>
  <c r="O2156" i="14"/>
  <c r="O2157" i="14"/>
  <c r="O2158" i="14"/>
  <c r="O2159" i="14"/>
  <c r="O2160" i="14"/>
  <c r="O2161" i="14"/>
  <c r="O2162" i="14"/>
  <c r="O2163" i="14"/>
  <c r="O2164" i="14"/>
  <c r="O2165" i="14"/>
  <c r="O2166" i="14"/>
  <c r="O2167" i="14"/>
  <c r="O2168" i="14"/>
  <c r="O2169" i="14"/>
  <c r="O2170" i="14"/>
  <c r="O2171" i="14"/>
  <c r="O2172" i="14"/>
  <c r="O2173" i="14"/>
  <c r="O2174" i="14"/>
  <c r="O2175" i="14"/>
  <c r="O2176" i="14"/>
  <c r="O2177" i="14"/>
  <c r="O2178" i="14"/>
  <c r="O2179" i="14"/>
  <c r="O2180" i="14"/>
  <c r="O2181" i="14"/>
  <c r="O2182" i="14"/>
  <c r="O2183" i="14"/>
  <c r="O2184" i="14"/>
  <c r="O2185" i="14"/>
  <c r="O2186" i="14"/>
  <c r="O2187" i="14"/>
  <c r="O2188" i="14"/>
  <c r="O2189" i="14"/>
  <c r="O2190" i="14"/>
  <c r="O2191" i="14"/>
  <c r="O2192" i="14"/>
  <c r="O2193" i="14"/>
  <c r="O2194" i="14"/>
  <c r="O2195" i="14"/>
  <c r="O2196" i="14"/>
  <c r="O2197" i="14"/>
  <c r="O2198" i="14"/>
  <c r="O2199" i="14"/>
  <c r="O2200" i="14"/>
  <c r="O2201" i="14"/>
  <c r="O2202" i="14"/>
  <c r="O2203" i="14"/>
  <c r="O2204" i="14"/>
  <c r="O2205" i="14"/>
  <c r="O2206" i="14"/>
  <c r="O2207" i="14"/>
  <c r="O2208" i="14"/>
  <c r="O2209" i="14"/>
  <c r="O2210" i="14"/>
  <c r="O2211" i="14"/>
  <c r="O2212" i="14"/>
  <c r="O2213" i="14"/>
  <c r="O2214" i="14"/>
  <c r="O2215" i="14"/>
  <c r="O2216" i="14"/>
  <c r="O2217" i="14"/>
  <c r="O2218" i="14"/>
  <c r="O2219" i="14"/>
  <c r="O2220" i="14"/>
  <c r="O2221" i="14"/>
  <c r="O2222" i="14"/>
  <c r="O2223" i="14"/>
  <c r="O2224" i="14"/>
  <c r="O2225" i="14"/>
  <c r="O2226" i="14"/>
  <c r="O2227" i="14"/>
  <c r="O2228" i="14"/>
  <c r="O2229" i="14"/>
  <c r="O2230" i="14"/>
  <c r="O2231" i="14"/>
  <c r="O2232" i="14"/>
  <c r="O2233" i="14"/>
  <c r="O2234" i="14"/>
  <c r="O2235" i="14"/>
  <c r="O2236" i="14"/>
  <c r="O2237" i="14"/>
  <c r="O2238" i="14"/>
  <c r="O2239" i="14"/>
  <c r="O2240" i="14"/>
  <c r="O2241" i="14"/>
  <c r="O2242" i="14"/>
  <c r="O2243" i="14"/>
  <c r="O2244" i="14"/>
  <c r="O2245" i="14"/>
  <c r="O2246" i="14"/>
  <c r="O2247" i="14"/>
  <c r="O2248" i="14"/>
  <c r="O2249" i="14"/>
  <c r="O2250" i="14"/>
  <c r="O2251" i="14"/>
  <c r="O2252" i="14"/>
  <c r="O2253" i="14"/>
  <c r="O2254" i="14"/>
  <c r="O2255" i="14"/>
  <c r="O2256" i="14"/>
  <c r="O2257" i="14"/>
  <c r="O2258" i="14"/>
  <c r="O2259" i="14"/>
  <c r="O2260" i="14"/>
  <c r="O2261" i="14"/>
  <c r="O2262" i="14"/>
  <c r="O2263" i="14"/>
  <c r="O2264" i="14"/>
  <c r="O2265" i="14"/>
  <c r="O2266" i="14"/>
  <c r="O2267" i="14"/>
  <c r="O2268" i="14"/>
  <c r="O2269" i="14"/>
  <c r="O2270" i="14"/>
  <c r="O2271" i="14"/>
  <c r="O2272" i="14"/>
  <c r="O2273" i="14"/>
  <c r="O2274" i="14"/>
  <c r="O2275" i="14"/>
  <c r="O2276" i="14"/>
  <c r="O2277" i="14"/>
  <c r="O2278" i="14"/>
  <c r="O2279" i="14"/>
  <c r="O2280" i="14"/>
  <c r="O2281" i="14"/>
  <c r="O2282" i="14"/>
  <c r="O2283" i="14"/>
  <c r="O2284" i="14"/>
  <c r="O2285" i="14"/>
  <c r="O2286" i="14"/>
  <c r="O2287" i="14"/>
  <c r="O2288" i="14"/>
  <c r="O2289" i="14"/>
  <c r="O2290" i="14"/>
  <c r="O2291" i="14"/>
  <c r="O2292" i="14"/>
  <c r="O2293" i="14"/>
  <c r="O2294" i="14"/>
  <c r="O2295" i="14"/>
  <c r="O2296" i="14"/>
  <c r="O2297" i="14"/>
  <c r="O2298" i="14"/>
  <c r="O2299" i="14"/>
  <c r="O2300" i="14"/>
  <c r="O2301" i="14"/>
  <c r="O2302" i="14"/>
  <c r="O2303" i="14"/>
  <c r="O2304" i="14"/>
  <c r="O2305" i="14"/>
  <c r="O2306" i="14"/>
  <c r="O2307" i="14"/>
  <c r="O2308" i="14"/>
  <c r="O2309" i="14"/>
  <c r="O2310" i="14"/>
  <c r="O2311" i="14"/>
  <c r="O2312" i="14"/>
  <c r="O2313" i="14"/>
  <c r="O2314" i="14"/>
  <c r="O2315" i="14"/>
  <c r="O2316" i="14"/>
  <c r="O2317" i="14"/>
  <c r="O2318" i="14"/>
  <c r="O2319" i="14"/>
  <c r="O2320" i="14"/>
  <c r="O2321" i="14"/>
  <c r="O2322" i="14"/>
  <c r="O2323" i="14"/>
  <c r="O2324" i="14"/>
  <c r="O2325" i="14"/>
  <c r="O2326" i="14"/>
  <c r="O2327" i="14"/>
  <c r="O2328" i="14"/>
  <c r="O2329" i="14"/>
  <c r="O2330" i="14"/>
  <c r="O2331" i="14"/>
  <c r="O2332" i="14"/>
  <c r="O2333" i="14"/>
  <c r="O2334" i="14"/>
  <c r="O2335" i="14"/>
  <c r="O2336" i="14"/>
  <c r="O2337" i="14"/>
  <c r="O2338" i="14"/>
  <c r="O2339" i="14"/>
  <c r="O2340" i="14"/>
  <c r="O2341" i="14"/>
  <c r="O2342" i="14"/>
  <c r="O2343" i="14"/>
  <c r="O2344" i="14"/>
  <c r="O2345" i="14"/>
  <c r="O2346" i="14"/>
  <c r="O2347" i="14"/>
  <c r="O2348" i="14"/>
  <c r="O2349" i="14"/>
  <c r="O2350" i="14"/>
  <c r="O2351" i="14"/>
  <c r="O2352" i="14"/>
  <c r="O2353" i="14"/>
  <c r="O2354" i="14"/>
  <c r="O2355" i="14"/>
  <c r="O2356" i="14"/>
  <c r="O2357" i="14"/>
  <c r="O2358" i="14"/>
  <c r="O2359" i="14"/>
  <c r="O2360" i="14"/>
  <c r="O2361" i="14"/>
  <c r="O2362" i="14"/>
  <c r="O2363" i="14"/>
  <c r="O2364" i="14"/>
  <c r="O2365" i="14"/>
  <c r="O2366" i="14"/>
  <c r="O2367" i="14"/>
  <c r="O2368" i="14"/>
  <c r="O2369" i="14"/>
  <c r="O2370" i="14"/>
  <c r="O2371" i="14"/>
  <c r="O2372" i="14"/>
  <c r="O2373" i="14"/>
  <c r="O2374" i="14"/>
  <c r="O2375" i="14"/>
  <c r="O2376" i="14"/>
  <c r="O2377" i="14"/>
  <c r="O2378" i="14"/>
  <c r="O2379" i="14"/>
  <c r="O2380" i="14"/>
  <c r="O2381" i="14"/>
  <c r="O2382" i="14"/>
  <c r="O2383" i="14"/>
  <c r="O2384" i="14"/>
  <c r="O2385" i="14"/>
  <c r="O2386" i="14"/>
  <c r="O2387" i="14"/>
  <c r="O2388" i="14"/>
  <c r="O2389" i="14"/>
  <c r="O2390" i="14"/>
  <c r="O2391" i="14"/>
  <c r="O2392" i="14"/>
  <c r="O2393" i="14"/>
  <c r="O2394" i="14"/>
  <c r="O2395" i="14"/>
  <c r="O2396" i="14"/>
  <c r="O2397" i="14"/>
  <c r="O2398" i="14"/>
  <c r="O2399" i="14"/>
  <c r="O2400" i="14"/>
  <c r="O2401" i="14"/>
  <c r="O2402" i="14"/>
  <c r="O2403" i="14"/>
  <c r="O2404" i="14"/>
  <c r="O2405" i="14"/>
  <c r="O2406" i="14"/>
  <c r="O2407" i="14"/>
  <c r="O2408" i="14"/>
  <c r="O2409" i="14"/>
  <c r="O2410" i="14"/>
  <c r="O2411" i="14"/>
  <c r="O2412" i="14"/>
  <c r="O2413" i="14"/>
  <c r="O2414" i="14"/>
  <c r="O2415" i="14"/>
  <c r="O2416" i="14"/>
  <c r="O2417" i="14"/>
  <c r="O2418" i="14"/>
  <c r="O2419" i="14"/>
  <c r="O2420" i="14"/>
  <c r="O2421" i="14"/>
  <c r="O2422" i="14"/>
  <c r="O2423" i="14"/>
  <c r="O2424" i="14"/>
  <c r="O2425" i="14"/>
  <c r="O2426" i="14"/>
  <c r="O2427" i="14"/>
  <c r="O2428" i="14"/>
  <c r="O2429" i="14"/>
  <c r="O2430" i="14"/>
  <c r="O2431" i="14"/>
  <c r="O2432" i="14"/>
  <c r="O2433" i="14"/>
  <c r="O2434" i="14"/>
  <c r="O2435" i="14"/>
  <c r="O2436" i="14"/>
  <c r="O2437" i="14"/>
  <c r="O2438" i="14"/>
  <c r="O2439" i="14"/>
  <c r="O2440" i="14"/>
  <c r="O2441" i="14"/>
  <c r="O2442" i="14"/>
  <c r="O2443" i="14"/>
  <c r="O2444" i="14"/>
  <c r="O2445" i="14"/>
  <c r="O2446" i="14"/>
  <c r="O2447" i="14"/>
  <c r="O2448" i="14"/>
  <c r="O2449" i="14"/>
  <c r="O2450" i="14"/>
  <c r="O2451" i="14"/>
  <c r="O2452" i="14"/>
  <c r="O2453" i="14"/>
  <c r="O2454" i="14"/>
  <c r="O2455" i="14"/>
  <c r="O2456" i="14"/>
  <c r="O2457" i="14"/>
  <c r="O2458" i="14"/>
  <c r="O2459" i="14"/>
  <c r="O2460" i="14"/>
  <c r="O2461" i="14"/>
  <c r="O2462" i="14"/>
  <c r="O2463" i="14"/>
  <c r="O2464" i="14"/>
  <c r="O2465" i="14"/>
  <c r="O2466" i="14"/>
  <c r="O2467" i="14"/>
  <c r="O2468" i="14"/>
  <c r="O2469" i="14"/>
  <c r="O2470" i="14"/>
  <c r="O2471" i="14"/>
  <c r="O2472" i="14"/>
  <c r="O2473" i="14"/>
  <c r="O2474" i="14"/>
  <c r="O2475" i="14"/>
  <c r="O2476" i="14"/>
  <c r="O2477" i="14"/>
  <c r="O2478" i="14"/>
  <c r="O2479" i="14"/>
  <c r="O2480" i="14"/>
  <c r="O2481" i="14"/>
  <c r="O2482" i="14"/>
  <c r="O2483" i="14"/>
  <c r="O2484" i="14"/>
  <c r="O2485" i="14"/>
  <c r="O2486" i="14"/>
  <c r="O2487" i="14"/>
  <c r="O2488" i="14"/>
  <c r="O2489" i="14"/>
  <c r="O2490" i="14"/>
  <c r="O2491" i="14"/>
  <c r="O2492" i="14"/>
  <c r="O2493" i="14"/>
  <c r="O2494" i="14"/>
  <c r="O2495" i="14"/>
  <c r="O2496" i="14"/>
  <c r="O2497" i="14"/>
  <c r="O2498" i="14"/>
  <c r="O2499" i="14"/>
  <c r="O2500" i="14"/>
  <c r="O2501" i="14"/>
  <c r="O2502" i="14"/>
  <c r="O2503" i="14"/>
  <c r="O2504" i="14"/>
  <c r="O2505" i="14"/>
  <c r="O2506" i="14"/>
  <c r="O2507" i="14"/>
  <c r="O2508" i="14"/>
  <c r="O2509" i="14"/>
  <c r="O2510" i="14"/>
  <c r="O2511" i="14"/>
  <c r="O2512" i="14"/>
  <c r="O2513" i="14"/>
  <c r="O2514" i="14"/>
  <c r="O2515" i="14"/>
  <c r="O2516" i="14"/>
  <c r="O2517" i="14"/>
  <c r="O2518" i="14"/>
  <c r="O2519" i="14"/>
  <c r="O2520" i="14"/>
  <c r="O2521" i="14"/>
  <c r="O2522" i="14"/>
  <c r="O2523" i="14"/>
  <c r="O2524" i="14"/>
  <c r="O2525" i="14"/>
  <c r="O2526" i="14"/>
  <c r="O2527" i="14"/>
  <c r="O2528" i="14"/>
  <c r="O2529" i="14"/>
  <c r="O2530" i="14"/>
  <c r="O2531" i="14"/>
  <c r="O2532" i="14"/>
  <c r="O2533" i="14"/>
  <c r="O2534" i="14"/>
  <c r="O2535" i="14"/>
  <c r="O2536" i="14"/>
  <c r="O2537" i="14"/>
  <c r="O2538" i="14"/>
  <c r="O2539" i="14"/>
  <c r="O2540" i="14"/>
  <c r="O2541" i="14"/>
  <c r="O2542" i="14"/>
  <c r="O2543" i="14"/>
  <c r="O2544" i="14"/>
  <c r="O2545" i="14"/>
  <c r="O2546" i="14"/>
  <c r="O2547" i="14"/>
  <c r="O2548" i="14"/>
  <c r="O2549" i="14"/>
  <c r="O2550" i="14"/>
  <c r="O2551" i="14"/>
  <c r="O2552" i="14"/>
  <c r="O2553" i="14"/>
  <c r="O2554" i="14"/>
  <c r="O2555" i="14"/>
  <c r="O2556" i="14"/>
  <c r="O2557" i="14"/>
  <c r="O2558" i="14"/>
  <c r="O2559" i="14"/>
  <c r="O2560" i="14"/>
  <c r="O2561" i="14"/>
  <c r="O2562" i="14"/>
  <c r="O2563" i="14"/>
  <c r="O2564" i="14"/>
  <c r="O2565" i="14"/>
  <c r="O2566" i="14"/>
  <c r="O2567" i="14"/>
  <c r="O2568" i="14"/>
  <c r="O2569" i="14"/>
  <c r="O2570" i="14"/>
  <c r="O2571" i="14"/>
  <c r="O2572" i="14"/>
  <c r="O2573" i="14"/>
  <c r="O2574" i="14"/>
  <c r="O2575" i="14"/>
  <c r="O2576" i="14"/>
  <c r="O2577" i="14"/>
  <c r="O2578" i="14"/>
  <c r="O2579" i="14"/>
  <c r="O2580" i="14"/>
  <c r="O2581" i="14"/>
  <c r="O2582" i="14"/>
  <c r="O2583" i="14"/>
  <c r="O2584" i="14"/>
  <c r="O2585" i="14"/>
  <c r="O2586" i="14"/>
  <c r="O2587" i="14"/>
  <c r="O2588" i="14"/>
  <c r="O2589" i="14"/>
  <c r="O2590" i="14"/>
  <c r="O2591" i="14"/>
  <c r="O2592" i="14"/>
  <c r="O2593" i="14"/>
  <c r="O2594" i="14"/>
  <c r="O2595" i="14"/>
  <c r="O2596" i="14"/>
  <c r="O2597" i="14"/>
  <c r="O2598" i="14"/>
  <c r="O2599" i="14"/>
  <c r="O2600" i="14"/>
  <c r="O2601" i="14"/>
  <c r="O2602" i="14"/>
  <c r="O2603" i="14"/>
  <c r="O2604" i="14"/>
  <c r="O2605" i="14"/>
  <c r="O2606" i="14"/>
  <c r="O2607" i="14"/>
  <c r="O2608" i="14"/>
  <c r="O2609" i="14"/>
  <c r="O2610" i="14"/>
  <c r="O2611" i="14"/>
  <c r="O2612" i="14"/>
  <c r="O2613" i="14"/>
  <c r="O2614" i="14"/>
  <c r="O2615" i="14"/>
  <c r="O2616" i="14"/>
  <c r="O2617" i="14"/>
  <c r="O2618" i="14"/>
  <c r="O2619" i="14"/>
  <c r="O2620" i="14"/>
  <c r="O2621" i="14"/>
  <c r="O2622" i="14"/>
  <c r="O2623" i="14"/>
  <c r="O2624" i="14"/>
  <c r="O2625" i="14"/>
  <c r="O2626" i="14"/>
  <c r="O2627" i="14"/>
  <c r="O2628" i="14"/>
  <c r="O2629" i="14"/>
  <c r="O2630" i="14"/>
  <c r="O2631" i="14"/>
  <c r="O2632" i="14"/>
  <c r="O2633" i="14"/>
  <c r="O2634" i="14"/>
  <c r="O2635" i="14"/>
  <c r="O2636" i="14"/>
  <c r="O2637" i="14"/>
  <c r="O2638" i="14"/>
  <c r="O2639" i="14"/>
  <c r="O2640" i="14"/>
  <c r="O2641" i="14"/>
  <c r="O2642" i="14"/>
  <c r="O2643" i="14"/>
  <c r="O2644" i="14"/>
  <c r="O2645" i="14"/>
  <c r="O2646" i="14"/>
  <c r="O2647" i="14"/>
  <c r="O2648" i="14"/>
  <c r="O2649" i="14"/>
  <c r="O2650" i="14"/>
  <c r="O2651" i="14"/>
  <c r="O2652" i="14"/>
  <c r="O2653" i="14"/>
  <c r="O2654" i="14"/>
  <c r="O2655" i="14"/>
  <c r="O2656" i="14"/>
  <c r="O2657" i="14"/>
  <c r="O2658" i="14"/>
  <c r="O2659" i="14"/>
  <c r="O2660" i="14"/>
  <c r="O2661" i="14"/>
  <c r="O2662" i="14"/>
  <c r="O2663" i="14"/>
  <c r="O2664" i="14"/>
  <c r="O2665" i="14"/>
  <c r="O2666" i="14"/>
  <c r="O2667" i="14"/>
  <c r="O2668" i="14"/>
  <c r="O2669" i="14"/>
  <c r="O2670" i="14"/>
  <c r="O2671" i="14"/>
  <c r="O2672" i="14"/>
  <c r="O2673" i="14"/>
  <c r="O2674" i="14"/>
  <c r="O2675" i="14"/>
  <c r="O2676" i="14"/>
  <c r="O2677" i="14"/>
  <c r="O2678" i="14"/>
  <c r="O2679" i="14"/>
  <c r="O2680" i="14"/>
  <c r="O2681" i="14"/>
  <c r="O2682" i="14"/>
  <c r="O2683" i="14"/>
  <c r="O2684" i="14"/>
  <c r="O2685" i="14"/>
  <c r="O2686" i="14"/>
  <c r="O2687" i="14"/>
  <c r="O2688" i="14"/>
  <c r="O2689" i="14"/>
  <c r="O2690" i="14"/>
  <c r="O2691" i="14"/>
  <c r="O2692" i="14"/>
  <c r="O2693" i="14"/>
  <c r="O2694" i="14"/>
  <c r="O2695" i="14"/>
  <c r="O2696" i="14"/>
  <c r="O2697" i="14"/>
  <c r="O2698" i="14"/>
  <c r="O2699" i="14"/>
  <c r="O2700" i="14"/>
  <c r="O2701" i="14"/>
  <c r="O2702" i="14"/>
  <c r="O2703" i="14"/>
  <c r="O2704" i="14"/>
  <c r="O2705" i="14"/>
  <c r="O2706" i="14"/>
  <c r="O2707" i="14"/>
  <c r="O2708" i="14"/>
  <c r="O2709" i="14"/>
  <c r="O2710" i="14"/>
  <c r="O2711" i="14"/>
  <c r="O2712" i="14"/>
  <c r="O2713" i="14"/>
  <c r="O2714" i="14"/>
  <c r="O2715" i="14"/>
  <c r="O2716" i="14"/>
  <c r="O2717" i="14"/>
  <c r="O2718" i="14"/>
  <c r="O2719" i="14"/>
  <c r="O2720" i="14"/>
  <c r="O2721" i="14"/>
  <c r="O2722" i="14"/>
  <c r="O2723" i="14"/>
  <c r="O2724" i="14"/>
  <c r="O2725" i="14"/>
  <c r="O2726" i="14"/>
  <c r="O2727" i="14"/>
  <c r="O2728" i="14"/>
  <c r="O2729" i="14"/>
  <c r="O2730" i="14"/>
  <c r="O2731" i="14"/>
  <c r="O2732" i="14"/>
  <c r="O2733" i="14"/>
  <c r="O2734" i="14"/>
  <c r="O2735" i="14"/>
  <c r="O2736" i="14"/>
  <c r="O2737" i="14"/>
  <c r="O2738" i="14"/>
  <c r="O2739" i="14"/>
  <c r="O2740" i="14"/>
  <c r="O2741" i="14"/>
  <c r="O2742" i="14"/>
  <c r="O2743" i="14"/>
  <c r="O2744" i="14"/>
  <c r="O2745" i="14"/>
  <c r="O2746" i="14"/>
  <c r="O2747" i="14"/>
  <c r="O2748" i="14"/>
  <c r="O2749" i="14"/>
  <c r="O2750" i="14"/>
  <c r="O2751" i="14"/>
  <c r="O2752" i="14"/>
  <c r="O2753" i="14"/>
  <c r="O2754" i="14"/>
  <c r="O2755" i="14"/>
  <c r="O2756" i="14"/>
  <c r="O2757" i="14"/>
  <c r="O2758" i="14"/>
  <c r="O2759" i="14"/>
  <c r="O2760" i="14"/>
  <c r="O2761" i="14"/>
  <c r="O2762" i="14"/>
  <c r="O2763" i="14"/>
  <c r="O2764" i="14"/>
  <c r="O2765" i="14"/>
  <c r="O2766" i="14"/>
  <c r="O2767" i="14"/>
  <c r="O2768" i="14"/>
  <c r="O2769" i="14"/>
  <c r="O2770" i="14"/>
  <c r="O2771" i="14"/>
  <c r="O2772" i="14"/>
  <c r="O2773" i="14"/>
  <c r="O2774" i="14"/>
  <c r="O2775" i="14"/>
  <c r="O2776" i="14"/>
  <c r="O2777" i="14"/>
  <c r="O2778" i="14"/>
  <c r="O2779" i="14"/>
  <c r="O2780" i="14"/>
  <c r="O2781" i="14"/>
  <c r="O2782" i="14"/>
  <c r="O2783" i="14"/>
  <c r="O2784" i="14"/>
  <c r="O2785" i="14"/>
  <c r="O2786" i="14"/>
  <c r="O2787" i="14"/>
  <c r="O2788" i="14"/>
  <c r="O2789" i="14"/>
  <c r="O2790" i="14"/>
  <c r="O2791" i="14"/>
  <c r="O2792" i="14"/>
  <c r="O2793" i="14"/>
  <c r="O2794" i="14"/>
  <c r="O2795" i="14"/>
  <c r="O2796" i="14"/>
  <c r="O2797" i="14"/>
  <c r="O2798" i="14"/>
  <c r="O2799" i="14"/>
  <c r="O2800" i="14"/>
  <c r="O2801" i="14"/>
  <c r="O2802" i="14"/>
  <c r="O2803" i="14"/>
  <c r="O2804" i="14"/>
  <c r="O2805" i="14"/>
  <c r="O2806" i="14"/>
  <c r="O2807" i="14"/>
  <c r="O2808" i="14"/>
  <c r="O2809" i="14"/>
  <c r="O2810" i="14"/>
  <c r="O2811" i="14"/>
  <c r="O2812" i="14"/>
  <c r="O2813" i="14"/>
  <c r="O2814" i="14"/>
  <c r="O2815" i="14"/>
  <c r="O2816" i="14"/>
  <c r="O2817" i="14"/>
  <c r="O2818" i="14"/>
  <c r="O2819" i="14"/>
  <c r="O2820" i="14"/>
  <c r="O2821" i="14"/>
  <c r="O2822" i="14"/>
  <c r="O2823" i="14"/>
  <c r="O2824" i="14"/>
  <c r="O2825" i="14"/>
  <c r="O2826" i="14"/>
  <c r="O2827" i="14"/>
  <c r="O2828" i="14"/>
  <c r="O2829" i="14"/>
  <c r="O2830" i="14"/>
  <c r="O2831" i="14"/>
  <c r="O2832" i="14"/>
  <c r="O2833" i="14"/>
  <c r="O2834" i="14"/>
  <c r="O2835" i="14"/>
  <c r="O2836" i="14"/>
  <c r="O2837" i="14"/>
  <c r="O2838" i="14"/>
  <c r="O2839" i="14"/>
  <c r="O2840" i="14"/>
  <c r="O2841" i="14"/>
  <c r="O2842" i="14"/>
  <c r="O2843" i="14"/>
  <c r="O2844" i="14"/>
  <c r="O2845" i="14"/>
  <c r="O2846" i="14"/>
  <c r="O2847" i="14"/>
  <c r="O2848" i="14"/>
  <c r="O2849" i="14"/>
  <c r="O2850" i="14"/>
  <c r="O2851" i="14"/>
  <c r="O2852" i="14"/>
  <c r="O2853" i="14"/>
  <c r="O2854" i="14"/>
  <c r="O2855" i="14"/>
  <c r="O2856" i="14"/>
  <c r="O2857" i="14"/>
  <c r="O2858" i="14"/>
  <c r="O2859" i="14"/>
  <c r="O2860" i="14"/>
  <c r="O2861" i="14"/>
  <c r="O2862" i="14"/>
  <c r="O2863" i="14"/>
  <c r="O2864" i="14"/>
  <c r="O2865" i="14"/>
  <c r="O2866" i="14"/>
  <c r="O2867" i="14"/>
  <c r="O2868" i="14"/>
  <c r="O2869" i="14"/>
  <c r="O2870" i="14"/>
  <c r="O2871" i="14"/>
  <c r="O2872" i="14"/>
  <c r="O2873" i="14"/>
  <c r="O2874" i="14"/>
  <c r="O2875" i="14"/>
  <c r="O2876" i="14"/>
  <c r="O2877" i="14"/>
  <c r="O2878" i="14"/>
  <c r="O2879" i="14"/>
  <c r="O2880" i="14"/>
  <c r="O2881" i="14"/>
  <c r="O2882" i="14"/>
  <c r="O2883" i="14"/>
  <c r="O2884" i="14"/>
  <c r="O2885" i="14"/>
  <c r="O2886" i="14"/>
  <c r="O2887" i="14"/>
  <c r="O2888" i="14"/>
  <c r="O2889" i="14"/>
  <c r="O2890" i="14"/>
  <c r="O2891" i="14"/>
  <c r="O2892" i="14"/>
  <c r="O2893" i="14"/>
  <c r="O2894" i="14"/>
  <c r="O2895" i="14"/>
  <c r="O2896" i="14"/>
  <c r="O2897" i="14"/>
  <c r="O2898" i="14"/>
  <c r="O2899" i="14"/>
  <c r="O2900" i="14"/>
  <c r="O2901" i="14"/>
  <c r="O2902" i="14"/>
  <c r="O2903" i="14"/>
  <c r="O2904" i="14"/>
  <c r="O2905" i="14"/>
  <c r="O2906" i="14"/>
  <c r="O2907" i="14"/>
  <c r="O2908" i="14"/>
  <c r="O2909" i="14"/>
  <c r="O2910" i="14"/>
  <c r="O2911" i="14"/>
  <c r="O2912" i="14"/>
  <c r="O2913" i="14"/>
  <c r="O2914" i="14"/>
  <c r="O2915" i="14"/>
  <c r="O2916" i="14"/>
  <c r="O2917" i="14"/>
  <c r="O2918" i="14"/>
  <c r="O2919" i="14"/>
  <c r="O2920" i="14"/>
  <c r="O2921" i="14"/>
  <c r="O2922" i="14"/>
  <c r="O2923" i="14"/>
  <c r="O2924" i="14"/>
  <c r="O2925" i="14"/>
  <c r="O2926" i="14"/>
  <c r="O2927" i="14"/>
  <c r="O2928" i="14"/>
  <c r="O2929" i="14"/>
  <c r="O2930" i="14"/>
  <c r="O2931" i="14"/>
  <c r="O2932" i="14"/>
  <c r="O2933" i="14"/>
  <c r="O2934" i="14"/>
  <c r="O2935" i="14"/>
  <c r="O2936" i="14"/>
  <c r="O2937" i="14"/>
  <c r="O2938" i="14"/>
  <c r="O2939" i="14"/>
  <c r="O2940" i="14"/>
  <c r="O2941" i="14"/>
  <c r="O2942" i="14"/>
  <c r="O2943" i="14"/>
  <c r="O2944" i="14"/>
  <c r="O2945" i="14"/>
  <c r="O2946" i="14"/>
  <c r="O2947" i="14"/>
  <c r="O2948" i="14"/>
  <c r="O2949" i="14"/>
  <c r="O2950" i="14"/>
  <c r="O2951" i="14"/>
  <c r="O2952" i="14"/>
  <c r="O2953" i="14"/>
  <c r="O2954" i="14"/>
  <c r="O2955" i="14"/>
  <c r="O2956" i="14"/>
  <c r="O2957" i="14"/>
  <c r="O2958" i="14"/>
  <c r="O2959" i="14"/>
  <c r="O2960" i="14"/>
  <c r="O2961" i="14"/>
  <c r="O2962" i="14"/>
  <c r="O2963" i="14"/>
  <c r="O2964" i="14"/>
  <c r="O2965" i="14"/>
  <c r="O2966" i="14"/>
  <c r="O2967" i="14"/>
  <c r="O2968" i="14"/>
  <c r="O2969" i="14"/>
  <c r="O2970" i="14"/>
  <c r="O2971" i="14"/>
  <c r="O2972" i="14"/>
  <c r="O2973" i="14"/>
  <c r="O2974" i="14"/>
  <c r="O2975" i="14"/>
  <c r="O2976" i="14"/>
  <c r="O2977" i="14"/>
  <c r="O2978" i="14"/>
  <c r="O2979" i="14"/>
  <c r="O2980" i="14"/>
  <c r="O2981" i="14"/>
  <c r="O2982" i="14"/>
  <c r="O2983" i="14"/>
  <c r="O2984" i="14"/>
  <c r="O2985" i="14"/>
  <c r="O2986" i="14"/>
  <c r="O2987" i="14"/>
  <c r="O2988" i="14"/>
  <c r="O2989" i="14"/>
  <c r="O2990" i="14"/>
  <c r="O2991" i="14"/>
  <c r="O2992" i="14"/>
  <c r="O2993" i="14"/>
  <c r="O2994" i="14"/>
  <c r="O2995" i="14"/>
  <c r="O2996" i="14"/>
  <c r="O2997" i="14"/>
  <c r="O2998" i="14"/>
  <c r="O2999" i="14"/>
  <c r="O3000" i="14"/>
  <c r="O3001" i="14"/>
  <c r="O3002" i="14"/>
  <c r="O3003" i="14"/>
  <c r="O3004" i="14"/>
  <c r="O3005" i="14"/>
  <c r="O3006" i="14"/>
  <c r="O3007" i="14"/>
  <c r="O3008" i="14"/>
  <c r="O3009" i="14"/>
  <c r="O3010" i="14"/>
  <c r="O3011" i="14"/>
  <c r="O3012" i="14"/>
  <c r="O3013" i="14"/>
  <c r="O3014" i="14"/>
  <c r="O3015" i="14"/>
  <c r="O3016" i="14"/>
  <c r="O3017" i="14"/>
  <c r="O3018" i="14"/>
  <c r="O3019" i="14"/>
  <c r="O3020" i="14"/>
  <c r="O3021" i="14"/>
  <c r="O3022" i="14"/>
  <c r="O3023" i="14"/>
  <c r="O3024" i="14"/>
  <c r="O3025" i="14"/>
  <c r="O3026" i="14"/>
  <c r="O3027" i="14"/>
  <c r="O3028" i="14"/>
  <c r="O3029" i="14"/>
  <c r="O3030" i="14"/>
  <c r="O3031" i="14"/>
  <c r="O3032" i="14"/>
  <c r="O3033" i="14"/>
  <c r="O3034" i="14"/>
  <c r="O3035" i="14"/>
  <c r="O3036" i="14"/>
  <c r="O3037" i="14"/>
  <c r="O3038" i="14"/>
  <c r="O3039" i="14"/>
  <c r="O3040" i="14"/>
  <c r="O3041" i="14"/>
  <c r="O3042" i="14"/>
  <c r="O3043" i="14"/>
  <c r="O3044" i="14"/>
  <c r="O3045" i="14"/>
  <c r="O3046" i="14"/>
  <c r="O3047" i="14"/>
  <c r="O3048" i="14"/>
  <c r="O3049" i="14"/>
  <c r="O3050" i="14"/>
  <c r="O3051" i="14"/>
  <c r="O3052" i="14"/>
  <c r="O3053" i="14"/>
  <c r="O3054" i="14"/>
  <c r="O3055" i="14"/>
  <c r="O3056" i="14"/>
  <c r="O3057" i="14"/>
  <c r="O3058" i="14"/>
  <c r="O3059" i="14"/>
  <c r="O3060" i="14"/>
  <c r="O3061" i="14"/>
  <c r="O3062" i="14"/>
  <c r="O3063" i="14"/>
  <c r="O3064" i="14"/>
  <c r="O3065" i="14"/>
  <c r="O3066" i="14"/>
  <c r="O3067" i="14"/>
  <c r="O3068" i="14"/>
  <c r="O3069" i="14"/>
  <c r="O3070" i="14"/>
  <c r="O3071" i="14"/>
  <c r="O3072" i="14"/>
  <c r="O3073" i="14"/>
  <c r="O3074" i="14"/>
  <c r="O3075" i="14"/>
  <c r="O3076" i="14"/>
  <c r="O3077" i="14"/>
  <c r="O3078" i="14"/>
  <c r="O3079" i="14"/>
  <c r="O3080" i="14"/>
  <c r="O3081" i="14"/>
  <c r="O3082" i="14"/>
  <c r="O3083" i="14"/>
  <c r="O3084" i="14"/>
  <c r="O3085" i="14"/>
  <c r="O3086" i="14"/>
  <c r="O3087" i="14"/>
  <c r="O3088" i="14"/>
  <c r="O3089" i="14"/>
  <c r="O3090" i="14"/>
  <c r="O3091" i="14"/>
  <c r="O3092" i="14"/>
  <c r="O3093" i="14"/>
  <c r="O3094" i="14"/>
  <c r="O3095" i="14"/>
  <c r="O3096" i="14"/>
  <c r="O3097" i="14"/>
  <c r="O3098" i="14"/>
  <c r="O3099" i="14"/>
  <c r="O3100" i="14"/>
  <c r="O3101" i="14"/>
  <c r="O3102" i="14"/>
  <c r="O3103" i="14"/>
  <c r="O3104" i="14"/>
  <c r="O3105" i="14"/>
  <c r="O3106" i="14"/>
  <c r="O3107" i="14"/>
  <c r="O3108" i="14"/>
  <c r="O3109" i="14"/>
  <c r="O3110" i="14"/>
  <c r="O3111" i="14"/>
  <c r="O3112" i="14"/>
  <c r="O3113" i="14"/>
  <c r="O3114" i="14"/>
  <c r="O3115" i="14"/>
  <c r="O3116" i="14"/>
  <c r="O3117" i="14"/>
  <c r="O3118" i="14"/>
  <c r="O3119" i="14"/>
  <c r="O3120" i="14"/>
  <c r="O3121" i="14"/>
  <c r="O3122" i="14"/>
  <c r="O3123" i="14"/>
  <c r="O3124" i="14"/>
  <c r="O3125" i="14"/>
  <c r="O3126" i="14"/>
  <c r="O3127" i="14"/>
  <c r="O3128" i="14"/>
  <c r="O3129" i="14"/>
  <c r="O3130" i="14"/>
  <c r="O3131" i="14"/>
  <c r="O3132" i="14"/>
  <c r="O3133" i="14"/>
  <c r="O3134" i="14"/>
  <c r="O3135" i="14"/>
  <c r="O3136" i="14"/>
  <c r="O3137" i="14"/>
  <c r="O3138" i="14"/>
  <c r="O3139" i="14"/>
  <c r="O3140" i="14"/>
  <c r="O3141" i="14"/>
  <c r="O3142" i="14"/>
  <c r="O3143" i="14"/>
  <c r="O3144" i="14"/>
  <c r="O3145" i="14"/>
  <c r="O3146" i="14"/>
  <c r="O3147" i="14"/>
  <c r="O3148" i="14"/>
  <c r="O3149" i="14"/>
  <c r="O3150" i="14"/>
  <c r="O3151" i="14"/>
  <c r="O3152" i="14"/>
  <c r="O3153" i="14"/>
  <c r="O3154" i="14"/>
  <c r="O3155" i="14"/>
  <c r="O3156" i="14"/>
  <c r="O3157" i="14"/>
  <c r="O3158" i="14"/>
  <c r="O3159" i="14"/>
  <c r="O3160" i="14"/>
  <c r="O3161" i="14"/>
  <c r="O3162" i="14"/>
  <c r="O3163" i="14"/>
  <c r="O3164" i="14"/>
  <c r="O3165" i="14"/>
  <c r="O3166" i="14"/>
  <c r="O3167" i="14"/>
  <c r="O3168" i="14"/>
  <c r="O3169" i="14"/>
  <c r="O3170" i="14"/>
  <c r="O3171" i="14"/>
  <c r="O3172" i="14"/>
  <c r="O3173" i="14"/>
  <c r="O3174" i="14"/>
  <c r="O3175" i="14"/>
  <c r="O3176" i="14"/>
  <c r="O3177" i="14"/>
  <c r="O3178" i="14"/>
  <c r="O3179" i="14"/>
  <c r="O3180" i="14"/>
  <c r="O3181" i="14"/>
  <c r="O3182" i="14"/>
  <c r="O3183" i="14"/>
  <c r="O3184" i="14"/>
  <c r="O3185" i="14"/>
  <c r="O3186" i="14"/>
  <c r="O3187" i="14"/>
  <c r="O3188" i="14"/>
  <c r="O3189" i="14"/>
  <c r="O3190" i="14"/>
  <c r="O3191" i="14"/>
  <c r="O3192" i="14"/>
  <c r="O3193" i="14"/>
  <c r="O3194" i="14"/>
  <c r="O3195" i="14"/>
  <c r="O3196" i="14"/>
  <c r="O3197" i="14"/>
  <c r="O3198" i="14"/>
  <c r="O3199" i="14"/>
  <c r="O3200" i="14"/>
  <c r="O3201" i="14"/>
  <c r="O3202" i="14"/>
  <c r="O3203" i="14"/>
  <c r="O3204" i="14"/>
  <c r="O3205" i="14"/>
  <c r="O3206" i="14"/>
  <c r="O3207" i="14"/>
  <c r="O3208" i="14"/>
  <c r="O3209" i="14"/>
  <c r="O3210" i="14"/>
  <c r="O3211" i="14"/>
  <c r="O3212" i="14"/>
  <c r="O3213" i="14"/>
  <c r="O3214" i="14"/>
  <c r="O3215" i="14"/>
  <c r="O3216" i="14"/>
  <c r="O3217" i="14"/>
  <c r="O3218" i="14"/>
  <c r="O3219" i="14"/>
  <c r="O3220" i="14"/>
  <c r="O3221" i="14"/>
  <c r="O3222" i="14"/>
  <c r="O3223" i="14"/>
  <c r="O3224" i="14"/>
  <c r="O3225" i="14"/>
  <c r="O3226" i="14"/>
  <c r="O3227" i="14"/>
  <c r="O3228" i="14"/>
  <c r="O3229" i="14"/>
  <c r="O3230" i="14"/>
  <c r="O3231" i="14"/>
  <c r="O3232" i="14"/>
  <c r="O3233" i="14"/>
  <c r="O3234" i="14"/>
  <c r="O3235" i="14"/>
  <c r="O3236" i="14"/>
  <c r="O3237" i="14"/>
  <c r="O3238" i="14"/>
  <c r="O3239" i="14"/>
  <c r="O3240" i="14"/>
  <c r="O3241" i="14"/>
  <c r="O3242" i="14"/>
  <c r="O3243" i="14"/>
  <c r="O3244" i="14"/>
  <c r="O3245" i="14"/>
  <c r="O3246" i="14"/>
  <c r="O3247" i="14"/>
  <c r="O3248" i="14"/>
  <c r="O3249" i="14"/>
  <c r="O3250" i="14"/>
  <c r="O3251" i="14"/>
  <c r="O3252" i="14"/>
  <c r="O3253" i="14"/>
  <c r="O3254" i="14"/>
  <c r="O3255" i="14"/>
  <c r="O3256" i="14"/>
  <c r="O3257" i="14"/>
  <c r="O3258" i="14"/>
  <c r="O3259" i="14"/>
  <c r="O3260" i="14"/>
  <c r="O3261" i="14"/>
  <c r="O3262" i="14"/>
  <c r="O3263" i="14"/>
  <c r="O3264" i="14"/>
  <c r="O3265" i="14"/>
  <c r="O3266" i="14"/>
  <c r="O3267" i="14"/>
  <c r="O3268" i="14"/>
  <c r="O3269" i="14"/>
  <c r="O3270" i="14"/>
  <c r="O3271" i="14"/>
  <c r="O3272" i="14"/>
  <c r="O3273" i="14"/>
  <c r="O3274" i="14"/>
  <c r="O3275" i="14"/>
  <c r="O3276" i="14"/>
  <c r="O3277" i="14"/>
  <c r="O3278" i="14"/>
  <c r="O3279" i="14"/>
  <c r="O3280" i="14"/>
  <c r="O3281" i="14"/>
  <c r="O3282" i="14"/>
  <c r="O3283" i="14"/>
  <c r="O3284" i="14"/>
  <c r="O3285" i="14"/>
  <c r="O3286" i="14"/>
  <c r="O3287" i="14"/>
  <c r="O3288" i="14"/>
  <c r="O3289" i="14"/>
  <c r="O3290" i="14"/>
  <c r="O3291" i="14"/>
  <c r="O3292" i="14"/>
  <c r="O3293" i="14"/>
  <c r="O3294" i="14"/>
  <c r="O3295" i="14"/>
  <c r="O3296" i="14"/>
  <c r="O3297" i="14"/>
  <c r="O3298" i="14"/>
  <c r="O3299" i="14"/>
  <c r="O3300" i="14"/>
  <c r="O3301" i="14"/>
  <c r="O3302" i="14"/>
  <c r="O3303" i="14"/>
  <c r="O3304" i="14"/>
  <c r="O3305" i="14"/>
  <c r="O3306" i="14"/>
  <c r="O3307" i="14"/>
  <c r="O3308" i="14"/>
  <c r="O3309" i="14"/>
  <c r="O3310" i="14"/>
  <c r="O3311" i="14"/>
  <c r="O3312" i="14"/>
  <c r="O3313" i="14"/>
  <c r="O3314" i="14"/>
  <c r="O3315" i="14"/>
  <c r="O3316" i="14"/>
  <c r="O3317" i="14"/>
  <c r="O3318" i="14"/>
  <c r="O3319" i="14"/>
  <c r="O3320" i="14"/>
  <c r="O3321" i="14"/>
  <c r="O3322" i="14"/>
  <c r="O3323" i="14"/>
  <c r="O3324" i="14"/>
  <c r="O3325" i="14"/>
  <c r="O3326" i="14"/>
  <c r="O3327" i="14"/>
  <c r="O3328" i="14"/>
  <c r="O3329" i="14"/>
  <c r="O3330" i="14"/>
  <c r="O3331" i="14"/>
  <c r="O3332" i="14"/>
  <c r="O3333" i="14"/>
  <c r="O3334" i="14"/>
  <c r="O3335" i="14"/>
  <c r="O3336" i="14"/>
  <c r="O3337" i="14"/>
  <c r="O3338" i="14"/>
  <c r="O3339" i="14"/>
  <c r="O3340" i="14"/>
  <c r="O3341" i="14"/>
  <c r="O3342" i="14"/>
  <c r="O3343" i="14"/>
  <c r="O3344" i="14"/>
  <c r="O3345" i="14"/>
  <c r="O3346" i="14"/>
  <c r="O3347" i="14"/>
  <c r="O3348" i="14"/>
  <c r="O3349" i="14"/>
  <c r="O3350" i="14"/>
  <c r="O3351" i="14"/>
  <c r="O3352" i="14"/>
  <c r="O3353" i="14"/>
  <c r="O3354" i="14"/>
  <c r="O3355" i="14"/>
  <c r="O3356" i="14"/>
  <c r="O3357" i="14"/>
  <c r="O3358" i="14"/>
  <c r="O3359" i="14"/>
  <c r="O3360" i="14"/>
  <c r="O3361" i="14"/>
  <c r="O3362" i="14"/>
  <c r="O3363" i="14"/>
  <c r="O3364" i="14"/>
  <c r="O3365" i="14"/>
  <c r="O3366" i="14"/>
  <c r="O3367" i="14"/>
  <c r="O3368" i="14"/>
  <c r="O3369" i="14"/>
  <c r="O3370" i="14"/>
  <c r="O3371" i="14"/>
  <c r="O3372" i="14"/>
  <c r="O3373" i="14"/>
  <c r="O3374" i="14"/>
  <c r="O3375" i="14"/>
  <c r="O3376" i="14"/>
  <c r="O3377" i="14"/>
  <c r="O3378" i="14"/>
  <c r="O3379" i="14"/>
  <c r="O3380" i="14"/>
  <c r="O3381" i="14"/>
  <c r="O3382" i="14"/>
  <c r="O3383" i="14"/>
  <c r="O3384" i="14"/>
  <c r="O3385" i="14"/>
  <c r="O3386" i="14"/>
  <c r="O3387" i="14"/>
  <c r="O3388" i="14"/>
  <c r="O3389" i="14"/>
  <c r="O3390" i="14"/>
  <c r="O3391" i="14"/>
  <c r="O3392" i="14"/>
  <c r="O3393" i="14"/>
  <c r="O3394" i="14"/>
  <c r="O3395" i="14"/>
  <c r="O3396" i="14"/>
  <c r="O3397" i="14"/>
  <c r="O3398" i="14"/>
  <c r="O3399" i="14"/>
  <c r="O3400" i="14"/>
  <c r="O3401" i="14"/>
  <c r="O3402" i="14"/>
  <c r="O3403" i="14"/>
  <c r="O3404" i="14"/>
  <c r="O3405" i="14"/>
  <c r="O3406" i="14"/>
  <c r="O3407" i="14"/>
  <c r="O3408" i="14"/>
  <c r="O3409" i="14"/>
  <c r="O3410" i="14"/>
  <c r="O3411" i="14"/>
  <c r="O3412" i="14"/>
  <c r="O3413" i="14"/>
  <c r="O3414" i="14"/>
  <c r="O3415" i="14"/>
  <c r="O3416" i="14"/>
  <c r="O3417" i="14"/>
  <c r="O3418" i="14"/>
  <c r="O3419" i="14"/>
  <c r="O3420" i="14"/>
  <c r="O3421" i="14"/>
  <c r="O3422" i="14"/>
  <c r="O3423" i="14"/>
  <c r="O3424" i="14"/>
  <c r="O3425" i="14"/>
  <c r="O3426" i="14"/>
  <c r="O3427" i="14"/>
  <c r="O3428" i="14"/>
  <c r="O3429" i="14"/>
  <c r="O3430" i="14"/>
  <c r="O3431" i="14"/>
  <c r="O3432" i="14"/>
  <c r="O3433" i="14"/>
  <c r="O3434" i="14"/>
  <c r="O3435" i="14"/>
  <c r="O3436" i="14"/>
  <c r="O3437" i="14"/>
  <c r="O3438" i="14"/>
  <c r="O3439" i="14"/>
  <c r="O3440" i="14"/>
  <c r="O3441" i="14"/>
  <c r="O3442" i="14"/>
  <c r="O3443" i="14"/>
  <c r="O3444" i="14"/>
  <c r="O3445" i="14"/>
  <c r="O3446" i="14"/>
  <c r="O3447" i="14"/>
  <c r="O3448" i="14"/>
  <c r="O3449" i="14"/>
  <c r="O3450" i="14"/>
  <c r="O3451" i="14"/>
  <c r="O3452" i="14"/>
  <c r="O3453" i="14"/>
  <c r="O3454" i="14"/>
  <c r="O3455" i="14"/>
  <c r="O3456" i="14"/>
  <c r="O3457" i="14"/>
  <c r="O3458" i="14"/>
  <c r="O3459" i="14"/>
  <c r="O3460" i="14"/>
  <c r="O3461" i="14"/>
  <c r="O3462" i="14"/>
  <c r="O3463" i="14"/>
  <c r="O3464" i="14"/>
  <c r="O3465" i="14"/>
  <c r="O3466" i="14"/>
  <c r="O3467" i="14"/>
  <c r="O3468" i="14"/>
  <c r="O3469" i="14"/>
  <c r="O3470" i="14"/>
  <c r="O3471" i="14"/>
  <c r="O3472" i="14"/>
  <c r="O3473" i="14"/>
  <c r="O3474" i="14"/>
  <c r="O3475" i="14"/>
  <c r="O3476" i="14"/>
  <c r="O3477" i="14"/>
  <c r="O3478" i="14"/>
  <c r="O3479" i="14"/>
  <c r="O3480" i="14"/>
  <c r="O3481" i="14"/>
  <c r="O3482" i="14"/>
  <c r="O3483" i="14"/>
  <c r="O3484" i="14"/>
  <c r="O3485" i="14"/>
  <c r="O3486" i="14"/>
  <c r="O3487" i="14"/>
  <c r="O3488" i="14"/>
  <c r="O3489" i="14"/>
  <c r="O3490" i="14"/>
  <c r="O3491" i="14"/>
  <c r="O3492" i="14"/>
  <c r="O3493" i="14"/>
  <c r="O3494" i="14"/>
  <c r="O3495" i="14"/>
  <c r="O3496" i="14"/>
  <c r="O3497" i="14"/>
  <c r="O3498" i="14"/>
  <c r="O3499" i="14"/>
  <c r="O3500" i="14"/>
  <c r="O3501" i="14"/>
  <c r="O3502" i="14"/>
  <c r="O3503" i="14"/>
  <c r="O3504" i="14"/>
  <c r="O3505" i="14"/>
  <c r="O3506" i="14"/>
  <c r="O3507" i="14"/>
  <c r="O3508" i="14"/>
  <c r="O3509" i="14"/>
  <c r="O3510" i="14"/>
  <c r="O3511" i="14"/>
  <c r="O3512" i="14"/>
  <c r="O3513" i="14"/>
  <c r="O3514" i="14"/>
  <c r="O3515" i="14"/>
  <c r="O3516" i="14"/>
  <c r="O3517" i="14"/>
  <c r="O3518" i="14"/>
  <c r="O3519" i="14"/>
  <c r="O3520" i="14"/>
  <c r="O3521" i="14"/>
  <c r="O3522" i="14"/>
  <c r="O3523" i="14"/>
  <c r="O3524" i="14"/>
  <c r="O3525" i="14"/>
  <c r="O3526" i="14"/>
  <c r="O3527" i="14"/>
  <c r="O3528" i="14"/>
  <c r="O3529" i="14"/>
  <c r="O3530" i="14"/>
  <c r="O3531" i="14"/>
  <c r="O3532" i="14"/>
  <c r="O3533" i="14"/>
  <c r="O3534" i="14"/>
  <c r="O3535" i="14"/>
  <c r="O3536" i="14"/>
  <c r="O3537" i="14"/>
  <c r="O3538" i="14"/>
  <c r="O3539" i="14"/>
  <c r="O3540" i="14"/>
  <c r="O3541" i="14"/>
  <c r="O3542" i="14"/>
  <c r="O3543" i="14"/>
  <c r="O3544" i="14"/>
  <c r="O3545" i="14"/>
  <c r="O3546" i="14"/>
  <c r="O3547" i="14"/>
  <c r="O3548" i="14"/>
  <c r="O3549" i="14"/>
  <c r="O3550" i="14"/>
  <c r="O3551" i="14"/>
  <c r="O3552" i="14"/>
  <c r="O3553" i="14"/>
  <c r="O3554" i="14"/>
  <c r="O3555" i="14"/>
  <c r="O3556" i="14"/>
  <c r="O3557" i="14"/>
  <c r="O3558" i="14"/>
  <c r="O3559" i="14"/>
  <c r="O3560" i="14"/>
  <c r="O3561" i="14"/>
  <c r="O3562" i="14"/>
  <c r="O3563" i="14"/>
  <c r="O3564" i="14"/>
  <c r="O3565" i="14"/>
  <c r="O3566" i="14"/>
  <c r="O3567" i="14"/>
  <c r="O3568" i="14"/>
  <c r="O3569" i="14"/>
  <c r="O3570" i="14"/>
  <c r="O3571" i="14"/>
  <c r="O3572" i="14"/>
  <c r="O3573" i="14"/>
  <c r="O3574" i="14"/>
  <c r="O3575" i="14"/>
  <c r="O3576" i="14"/>
  <c r="O3577" i="14"/>
  <c r="O3578" i="14"/>
  <c r="O3579" i="14"/>
  <c r="O3580" i="14"/>
  <c r="O3581" i="14"/>
  <c r="O3582" i="14"/>
  <c r="O3583" i="14"/>
  <c r="O3584" i="14"/>
  <c r="O3585" i="14"/>
  <c r="O3586" i="14"/>
  <c r="O3587" i="14"/>
  <c r="O3588" i="14"/>
  <c r="O3589" i="14"/>
  <c r="O3590" i="14"/>
  <c r="O3591" i="14"/>
  <c r="O3592" i="14"/>
  <c r="O3593" i="14"/>
  <c r="O3594" i="14"/>
  <c r="O3595" i="14"/>
  <c r="O3596" i="14"/>
  <c r="O3597" i="14"/>
  <c r="O3598" i="14"/>
  <c r="O3599" i="14"/>
  <c r="O3600" i="14"/>
  <c r="O3601" i="14"/>
  <c r="O3602" i="14"/>
  <c r="O3603" i="14"/>
  <c r="O3604" i="14"/>
  <c r="O3605" i="14"/>
  <c r="O3606" i="14"/>
  <c r="O3607" i="14"/>
  <c r="O3608" i="14"/>
  <c r="O3609" i="14"/>
  <c r="O3610" i="14"/>
  <c r="O3611" i="14"/>
  <c r="O3612" i="14"/>
  <c r="O3613" i="14"/>
  <c r="O3614" i="14"/>
  <c r="O3615" i="14"/>
  <c r="O3616" i="14"/>
  <c r="O3617" i="14"/>
  <c r="O3618" i="14"/>
  <c r="O3619" i="14"/>
  <c r="O3620" i="14"/>
  <c r="O3621" i="14"/>
  <c r="O3622" i="14"/>
  <c r="O3623" i="14"/>
  <c r="O3624" i="14"/>
  <c r="O3625" i="14"/>
  <c r="O3626" i="14"/>
  <c r="O3627" i="14"/>
  <c r="O3628" i="14"/>
  <c r="O3629" i="14"/>
  <c r="O3630" i="14"/>
  <c r="O3631" i="14"/>
  <c r="O3632" i="14"/>
  <c r="O3633" i="14"/>
  <c r="O3634" i="14"/>
  <c r="O3635" i="14"/>
  <c r="O3636" i="14"/>
  <c r="O3637" i="14"/>
  <c r="O3638" i="14"/>
  <c r="O3639" i="14"/>
  <c r="O3640" i="14"/>
  <c r="O3641" i="14"/>
  <c r="O3642" i="14"/>
  <c r="O3643" i="14"/>
  <c r="O3644" i="14"/>
  <c r="O3645" i="14"/>
  <c r="O3646" i="14"/>
  <c r="O3647" i="14"/>
  <c r="O3648" i="14"/>
  <c r="O3649" i="14"/>
  <c r="O3650" i="14"/>
  <c r="O3651" i="14"/>
  <c r="O3652" i="14"/>
  <c r="O3653" i="14"/>
  <c r="O3654" i="14"/>
  <c r="O3655" i="14"/>
  <c r="O3656" i="14"/>
  <c r="O3657" i="14"/>
  <c r="O3658" i="14"/>
  <c r="O3659" i="14"/>
  <c r="O3660" i="14"/>
  <c r="O3661" i="14"/>
  <c r="O3662" i="14"/>
  <c r="O3663" i="14"/>
  <c r="O3664" i="14"/>
  <c r="O3665" i="14"/>
  <c r="O3666" i="14"/>
  <c r="O3667" i="14"/>
  <c r="O3668" i="14"/>
  <c r="O3669" i="14"/>
  <c r="O3670" i="14"/>
  <c r="O3671" i="14"/>
  <c r="O3672" i="14"/>
  <c r="O3673" i="14"/>
  <c r="O3674" i="14"/>
  <c r="O3675" i="14"/>
  <c r="O3676" i="14"/>
  <c r="O3677" i="14"/>
  <c r="O3678" i="14"/>
  <c r="O3679" i="14"/>
  <c r="O3680" i="14"/>
  <c r="O3681" i="14"/>
  <c r="O3682" i="14"/>
  <c r="O3683" i="14"/>
  <c r="O3684" i="14"/>
  <c r="O3685" i="14"/>
  <c r="O3686" i="14"/>
  <c r="O3687" i="14"/>
  <c r="O3688" i="14"/>
  <c r="O3689" i="14"/>
  <c r="O3690" i="14"/>
  <c r="O3691" i="14"/>
  <c r="O3692" i="14"/>
  <c r="O3693" i="14"/>
  <c r="O3694" i="14"/>
  <c r="O3695" i="14"/>
  <c r="O3696" i="14"/>
  <c r="O3697" i="14"/>
  <c r="O3698" i="14"/>
  <c r="O3699" i="14"/>
  <c r="O3700" i="14"/>
  <c r="O3701" i="14"/>
  <c r="O3702" i="14"/>
  <c r="O3703" i="14"/>
  <c r="O3704" i="14"/>
  <c r="O3705" i="14"/>
  <c r="O3706" i="14"/>
  <c r="O3707" i="14"/>
  <c r="O3708" i="14"/>
  <c r="O3709" i="14"/>
  <c r="O3710" i="14"/>
  <c r="O3711" i="14"/>
  <c r="O3712" i="14"/>
  <c r="O3713" i="14"/>
  <c r="O3714" i="14"/>
  <c r="O3715" i="14"/>
  <c r="O3716" i="14"/>
  <c r="O3717" i="14"/>
  <c r="O3718" i="14"/>
  <c r="O3719" i="14"/>
  <c r="O3720" i="14"/>
  <c r="O3721" i="14"/>
  <c r="O3722" i="14"/>
  <c r="O3723" i="14"/>
  <c r="O3724" i="14"/>
  <c r="O3725" i="14"/>
  <c r="O3726" i="14"/>
  <c r="O3727" i="14"/>
  <c r="O3728" i="14"/>
  <c r="O3729" i="14"/>
  <c r="O3730" i="14"/>
  <c r="O3731" i="14"/>
  <c r="O3732" i="14"/>
  <c r="O3733" i="14"/>
  <c r="O3734" i="14"/>
  <c r="O3735" i="14"/>
  <c r="O3736" i="14"/>
  <c r="O3737" i="14"/>
  <c r="O3738" i="14"/>
  <c r="O3739" i="14"/>
  <c r="O3740" i="14"/>
  <c r="O3741" i="14"/>
  <c r="O3742" i="14"/>
  <c r="O3743" i="14"/>
  <c r="O3744" i="14"/>
  <c r="O3745" i="14"/>
  <c r="O3746" i="14"/>
  <c r="O3747" i="14"/>
  <c r="O3748" i="14"/>
  <c r="O3749" i="14"/>
  <c r="O3750" i="14"/>
  <c r="O3751" i="14"/>
  <c r="O3752" i="14"/>
  <c r="O3753" i="14"/>
  <c r="O3754" i="14"/>
  <c r="O3755" i="14"/>
  <c r="O3756" i="14"/>
  <c r="O3757" i="14"/>
  <c r="O3758" i="14"/>
  <c r="O3759" i="14"/>
  <c r="O3760" i="14"/>
  <c r="O3761" i="14"/>
  <c r="O3762" i="14"/>
  <c r="O3763" i="14"/>
  <c r="O3764" i="14"/>
  <c r="O3765" i="14"/>
  <c r="O3766" i="14"/>
  <c r="O3767" i="14"/>
  <c r="O3768" i="14"/>
  <c r="O3769" i="14"/>
  <c r="O3770" i="14"/>
  <c r="O3771" i="14"/>
  <c r="O3772" i="14"/>
  <c r="O3773" i="14"/>
  <c r="O3774" i="14"/>
  <c r="O3775" i="14"/>
  <c r="O3776" i="14"/>
  <c r="O3777" i="14"/>
  <c r="O3778" i="14"/>
  <c r="O3779" i="14"/>
  <c r="O3780" i="14"/>
  <c r="O3781" i="14"/>
  <c r="O3782" i="14"/>
  <c r="O3783" i="14"/>
  <c r="O3784" i="14"/>
  <c r="O3785" i="14"/>
  <c r="O3786" i="14"/>
  <c r="O3787" i="14"/>
  <c r="O3788" i="14"/>
  <c r="O3789" i="14"/>
  <c r="O3790" i="14"/>
  <c r="O3791" i="14"/>
  <c r="O3792" i="14"/>
  <c r="O3793" i="14"/>
  <c r="O3794" i="14"/>
  <c r="O3795" i="14"/>
  <c r="O3796" i="14"/>
  <c r="O3797" i="14"/>
  <c r="O3798" i="14"/>
  <c r="O3799" i="14"/>
  <c r="O3800" i="14"/>
  <c r="O3801" i="14"/>
  <c r="O3802" i="14"/>
  <c r="O3803" i="14"/>
  <c r="O3804" i="14"/>
  <c r="O3805" i="14"/>
  <c r="O3806" i="14"/>
  <c r="O3807" i="14"/>
  <c r="O3808" i="14"/>
  <c r="O3809" i="14"/>
  <c r="O3810" i="14"/>
  <c r="O3811" i="14"/>
  <c r="O3812" i="14"/>
  <c r="O3813" i="14"/>
  <c r="O3814" i="14"/>
  <c r="O3815" i="14"/>
  <c r="O3816" i="14"/>
  <c r="O3817" i="14"/>
  <c r="O3818" i="14"/>
  <c r="O3819" i="14"/>
  <c r="O3820" i="14"/>
  <c r="O3821" i="14"/>
  <c r="O3822" i="14"/>
  <c r="O3823" i="14"/>
  <c r="O3824" i="14"/>
  <c r="O3825" i="14"/>
  <c r="O3826" i="14"/>
  <c r="O3827" i="14"/>
  <c r="O3828" i="14"/>
  <c r="O3829" i="14"/>
  <c r="O3830" i="14"/>
  <c r="O3831" i="14"/>
  <c r="O3832" i="14"/>
  <c r="O3833" i="14"/>
  <c r="O3834" i="14"/>
  <c r="O3835" i="14"/>
  <c r="O3836" i="14"/>
  <c r="O3837" i="14"/>
  <c r="O3838" i="14"/>
  <c r="O3839" i="14"/>
  <c r="O3840" i="14"/>
  <c r="O3841" i="14"/>
  <c r="O3842" i="14"/>
  <c r="O3843" i="14"/>
  <c r="O3844" i="14"/>
  <c r="O3845" i="14"/>
  <c r="O3846" i="14"/>
  <c r="O3847" i="14"/>
  <c r="O3848" i="14"/>
  <c r="O3849" i="14"/>
  <c r="O3850" i="14"/>
  <c r="O3851" i="14"/>
  <c r="O3852" i="14"/>
  <c r="O3853" i="14"/>
  <c r="O3854" i="14"/>
  <c r="O3855" i="14"/>
  <c r="O3856" i="14"/>
  <c r="O3857" i="14"/>
  <c r="O3858" i="14"/>
  <c r="O3859" i="14"/>
  <c r="O3860" i="14"/>
  <c r="O3861" i="14"/>
  <c r="O3862" i="14"/>
  <c r="O3863" i="14"/>
  <c r="O3864" i="14"/>
  <c r="O3865" i="14"/>
  <c r="O3866" i="14"/>
  <c r="O3867" i="14"/>
  <c r="O3868" i="14"/>
  <c r="O3869" i="14"/>
  <c r="O3870" i="14"/>
  <c r="O3871" i="14"/>
  <c r="O3872" i="14"/>
  <c r="O3873" i="14"/>
  <c r="O3874" i="14"/>
  <c r="O3875" i="14"/>
  <c r="O3876" i="14"/>
  <c r="O3877" i="14"/>
  <c r="O3878" i="14"/>
  <c r="O3879" i="14"/>
  <c r="O3880" i="14"/>
  <c r="O3881" i="14"/>
  <c r="O3882" i="14"/>
  <c r="O3883" i="14"/>
  <c r="O3884" i="14"/>
  <c r="O3885" i="14"/>
  <c r="O3886" i="14"/>
  <c r="O3887" i="14"/>
  <c r="O3888" i="14"/>
  <c r="O3889" i="14"/>
  <c r="O3890" i="14"/>
  <c r="O3891" i="14"/>
  <c r="O3892" i="14"/>
  <c r="O3893" i="14"/>
  <c r="O3894" i="14"/>
  <c r="O3895" i="14"/>
  <c r="O3896" i="14"/>
  <c r="O3897" i="14"/>
  <c r="O3898" i="14"/>
  <c r="O3899" i="14"/>
  <c r="O3900" i="14"/>
  <c r="O3901" i="14"/>
  <c r="O3902" i="14"/>
  <c r="O3903" i="14"/>
  <c r="O3904" i="14"/>
  <c r="O3905" i="14"/>
  <c r="O3906" i="14"/>
  <c r="O3907" i="14"/>
  <c r="O3908" i="14"/>
  <c r="O3909" i="14"/>
  <c r="O3910" i="14"/>
  <c r="O3911" i="14"/>
  <c r="O3912" i="14"/>
  <c r="O3913" i="14"/>
  <c r="O3914" i="14"/>
  <c r="O3915" i="14"/>
  <c r="O3916" i="14"/>
  <c r="O3917" i="14"/>
  <c r="O3918" i="14"/>
  <c r="O3919" i="14"/>
  <c r="O3920" i="14"/>
  <c r="O3921" i="14"/>
  <c r="O3922" i="14"/>
  <c r="O3923" i="14"/>
  <c r="O3924" i="14"/>
  <c r="O3925" i="14"/>
  <c r="O3926" i="14"/>
  <c r="O3927" i="14"/>
  <c r="O3928" i="14"/>
  <c r="O3929" i="14"/>
  <c r="O3930" i="14"/>
  <c r="O3931" i="14"/>
  <c r="O3932" i="14"/>
  <c r="O3933" i="14"/>
  <c r="O3934" i="14"/>
  <c r="O3935" i="14"/>
  <c r="O3936" i="14"/>
  <c r="O3937" i="14"/>
  <c r="O3938" i="14"/>
  <c r="O3939" i="14"/>
  <c r="O3940" i="14"/>
  <c r="O3941" i="14"/>
  <c r="O3942" i="14"/>
  <c r="O3943" i="14"/>
  <c r="O3944" i="14"/>
  <c r="O3945" i="14"/>
  <c r="O3946" i="14"/>
  <c r="O3947" i="14"/>
  <c r="O3948" i="14"/>
  <c r="O3949" i="14"/>
  <c r="O3950" i="14"/>
  <c r="O3951" i="14"/>
  <c r="O3952" i="14"/>
  <c r="O3953" i="14"/>
  <c r="O3954" i="14"/>
  <c r="O3955" i="14"/>
  <c r="O3956" i="14"/>
  <c r="O3957" i="14"/>
  <c r="O3958" i="14"/>
  <c r="O3959" i="14"/>
  <c r="O3960" i="14"/>
  <c r="O3961" i="14"/>
  <c r="O3962" i="14"/>
  <c r="O3963" i="14"/>
  <c r="O3964" i="14"/>
  <c r="O3965" i="14"/>
  <c r="O3966" i="14"/>
  <c r="O3967" i="14"/>
  <c r="O3968" i="14"/>
  <c r="O3969" i="14"/>
  <c r="O3970" i="14"/>
  <c r="O3971" i="14"/>
  <c r="O3972" i="14"/>
  <c r="O3973" i="14"/>
  <c r="O3974" i="14"/>
  <c r="O3975" i="14"/>
  <c r="O3976" i="14"/>
  <c r="O3977" i="14"/>
  <c r="O3978" i="14"/>
  <c r="O3979" i="14"/>
  <c r="O3980" i="14"/>
  <c r="O3981" i="14"/>
  <c r="O3982" i="14"/>
  <c r="O3983" i="14"/>
  <c r="O3984" i="14"/>
  <c r="O3985" i="14"/>
  <c r="O3986" i="14"/>
  <c r="O3987" i="14"/>
  <c r="O3988" i="14"/>
  <c r="O3989" i="14"/>
  <c r="O3990" i="14"/>
  <c r="O3991" i="14"/>
  <c r="O3992" i="14"/>
  <c r="O3993" i="14"/>
  <c r="O3994" i="14"/>
  <c r="O3995" i="14"/>
  <c r="O3996" i="14"/>
  <c r="O3997" i="14"/>
  <c r="O3998" i="14"/>
  <c r="O3999" i="14"/>
  <c r="O4000" i="14"/>
  <c r="O4001" i="14"/>
  <c r="O4002" i="14"/>
  <c r="O4003" i="14"/>
  <c r="O4004" i="14"/>
  <c r="O4005" i="14"/>
  <c r="O4006" i="14"/>
  <c r="O4007" i="14"/>
  <c r="O4008" i="14"/>
  <c r="O4009" i="14"/>
  <c r="O4010" i="14"/>
  <c r="O4011" i="14"/>
  <c r="O4012" i="14"/>
  <c r="O4013" i="14"/>
  <c r="O4014" i="14"/>
  <c r="O4015" i="14"/>
  <c r="O4016" i="14"/>
  <c r="O4017" i="14"/>
  <c r="O4018" i="14"/>
  <c r="O4019" i="14"/>
  <c r="O4020" i="14"/>
  <c r="O4021" i="14"/>
  <c r="O4022" i="14"/>
  <c r="O4023" i="14"/>
  <c r="O4024" i="14"/>
  <c r="O4025" i="14"/>
  <c r="O4026" i="14"/>
  <c r="O4027" i="14"/>
  <c r="O4028" i="14"/>
  <c r="O4029" i="14"/>
  <c r="O4030" i="14"/>
  <c r="O4031" i="14"/>
  <c r="O4032" i="14"/>
  <c r="O4033" i="14"/>
  <c r="O4034" i="14"/>
  <c r="O4035" i="14"/>
  <c r="O4036" i="14"/>
  <c r="O4037" i="14"/>
  <c r="O4038" i="14"/>
  <c r="O4039" i="14"/>
  <c r="O4040" i="14"/>
  <c r="O4041" i="14"/>
  <c r="O4042" i="14"/>
  <c r="O4043" i="14"/>
  <c r="O4044" i="14"/>
  <c r="O4045" i="14"/>
  <c r="O4046" i="14"/>
  <c r="O4047" i="14"/>
  <c r="O4048" i="14"/>
  <c r="O4049" i="14"/>
  <c r="O4050" i="14"/>
  <c r="O4051" i="14"/>
  <c r="O4052" i="14"/>
  <c r="O4053" i="14"/>
  <c r="O4054" i="14"/>
  <c r="O4055" i="14"/>
  <c r="O4056" i="14"/>
  <c r="O4057" i="14"/>
  <c r="O4058" i="14"/>
  <c r="O4059" i="14"/>
  <c r="O4060" i="14"/>
  <c r="O4061" i="14"/>
  <c r="O4062" i="14"/>
  <c r="O4063" i="14"/>
  <c r="O4064" i="14"/>
  <c r="O4065" i="14"/>
  <c r="O4066" i="14"/>
  <c r="O4067" i="14"/>
  <c r="O4068" i="14"/>
  <c r="O4069" i="14"/>
  <c r="O4070" i="14"/>
  <c r="O4071" i="14"/>
  <c r="O4072" i="14"/>
  <c r="O4073" i="14"/>
  <c r="O4074" i="14"/>
  <c r="O4075" i="14"/>
  <c r="O4076" i="14"/>
  <c r="O4077" i="14"/>
  <c r="O4078" i="14"/>
  <c r="O4079" i="14"/>
  <c r="O4080" i="14"/>
  <c r="O4081" i="14"/>
  <c r="O4082" i="14"/>
  <c r="O4083" i="14"/>
  <c r="O4084" i="14"/>
  <c r="O4085" i="14"/>
  <c r="O4086" i="14"/>
  <c r="O4087" i="14"/>
  <c r="O4088" i="14"/>
  <c r="O4089" i="14"/>
  <c r="O4090" i="14"/>
  <c r="O4091" i="14"/>
  <c r="O4092" i="14"/>
  <c r="O4093" i="14"/>
  <c r="O4094" i="14"/>
  <c r="O4095" i="14"/>
  <c r="O4096" i="14"/>
  <c r="O4097" i="14"/>
  <c r="O4098" i="14"/>
  <c r="O4099" i="14"/>
  <c r="O4100" i="14"/>
  <c r="O4101" i="14"/>
  <c r="O4102" i="14"/>
  <c r="O4103" i="14"/>
  <c r="O4104" i="14"/>
  <c r="O4105" i="14"/>
  <c r="O4106" i="14"/>
  <c r="O4107" i="14"/>
  <c r="O4108" i="14"/>
  <c r="O4109" i="14"/>
  <c r="O4110" i="14"/>
  <c r="O4111" i="14"/>
  <c r="O4112" i="14"/>
  <c r="O4113" i="14"/>
  <c r="O4114" i="14"/>
  <c r="O4115" i="14"/>
  <c r="O4116" i="14"/>
  <c r="O4117" i="14"/>
  <c r="O4118" i="14"/>
  <c r="O4119" i="14"/>
  <c r="O4120" i="14"/>
  <c r="O4121" i="14"/>
  <c r="O4122" i="14"/>
  <c r="O4123" i="14"/>
  <c r="O4124" i="14"/>
  <c r="O4125" i="14"/>
  <c r="O4126" i="14"/>
  <c r="O4127" i="14"/>
  <c r="O4128" i="14"/>
  <c r="O4129" i="14"/>
  <c r="O4130" i="14"/>
  <c r="O4131" i="14"/>
  <c r="O4132" i="14"/>
  <c r="O4133" i="14"/>
  <c r="O4134" i="14"/>
  <c r="O4135" i="14"/>
  <c r="O4136" i="14"/>
  <c r="O4137" i="14"/>
  <c r="O4138" i="14"/>
  <c r="O4139" i="14"/>
  <c r="O4140" i="14"/>
  <c r="O4141" i="14"/>
  <c r="O4142" i="14"/>
  <c r="O4143" i="14"/>
  <c r="O4144" i="14"/>
  <c r="O4145" i="14"/>
  <c r="O4146" i="14"/>
  <c r="O4147" i="14"/>
  <c r="O4148" i="14"/>
  <c r="O4149" i="14"/>
  <c r="O4150" i="14"/>
  <c r="O4151" i="14"/>
  <c r="O4152" i="14"/>
  <c r="O4153" i="14"/>
  <c r="O4154" i="14"/>
  <c r="O4155" i="14"/>
  <c r="O4156" i="14"/>
  <c r="O4157" i="14"/>
  <c r="O4158" i="14"/>
  <c r="O4159" i="14"/>
  <c r="O4160" i="14"/>
  <c r="O4161" i="14"/>
  <c r="O4162" i="14"/>
  <c r="O4163" i="14"/>
  <c r="O4164" i="14"/>
  <c r="O4165" i="14"/>
  <c r="O4166" i="14"/>
  <c r="O4167" i="14"/>
  <c r="O4168" i="14"/>
  <c r="O4169" i="14"/>
  <c r="O4170" i="14"/>
  <c r="O4171" i="14"/>
  <c r="O4172" i="14"/>
  <c r="O4173" i="14"/>
  <c r="O4174" i="14"/>
  <c r="O4175" i="14"/>
  <c r="O4176" i="14"/>
  <c r="O4177" i="14"/>
  <c r="O4178" i="14"/>
  <c r="O4179" i="14"/>
  <c r="O4180" i="14"/>
  <c r="O4181" i="14"/>
  <c r="O4182" i="14"/>
  <c r="O4183" i="14"/>
  <c r="O4184" i="14"/>
  <c r="O4185" i="14"/>
  <c r="O4186" i="14"/>
  <c r="O4187" i="14"/>
  <c r="O4188" i="14"/>
  <c r="O4189" i="14"/>
  <c r="O4190" i="14"/>
  <c r="O4191" i="14"/>
  <c r="O4192" i="14"/>
  <c r="O4193" i="14"/>
  <c r="O4194" i="14"/>
  <c r="O4195" i="14"/>
  <c r="O4196" i="14"/>
  <c r="O4197" i="14"/>
  <c r="O4198" i="14"/>
  <c r="O4199" i="14"/>
  <c r="O4200" i="14"/>
  <c r="O4201" i="14"/>
  <c r="O4202" i="14"/>
  <c r="O4203" i="14"/>
  <c r="O4204" i="14"/>
  <c r="O4205" i="14"/>
  <c r="O4206" i="14"/>
  <c r="O4207" i="14"/>
  <c r="O4208" i="14"/>
  <c r="O4209" i="14"/>
  <c r="O4210" i="14"/>
  <c r="O4211" i="14"/>
  <c r="O4212" i="14"/>
  <c r="O4213" i="14"/>
  <c r="O4214" i="14"/>
  <c r="O4215" i="14"/>
  <c r="O4216" i="14"/>
  <c r="O4217" i="14"/>
  <c r="O4218" i="14"/>
  <c r="O4219" i="14"/>
  <c r="O4220" i="14"/>
  <c r="O4221" i="14"/>
  <c r="O4222" i="14"/>
  <c r="O4223" i="14"/>
  <c r="O4224" i="14"/>
  <c r="O4225" i="14"/>
  <c r="O4226" i="14"/>
  <c r="O4227" i="14"/>
  <c r="O4228" i="14"/>
  <c r="O4229" i="14"/>
  <c r="O4230" i="14"/>
  <c r="O4231" i="14"/>
  <c r="O4232" i="14"/>
  <c r="O4233" i="14"/>
  <c r="O4234" i="14"/>
  <c r="O4235" i="14"/>
  <c r="O4236" i="14"/>
  <c r="O4237" i="14"/>
  <c r="O4238" i="14"/>
  <c r="O4239" i="14"/>
  <c r="O4240" i="14"/>
  <c r="O4241" i="14"/>
  <c r="O4242" i="14"/>
  <c r="O4243" i="14"/>
  <c r="O4244" i="14"/>
  <c r="O4245" i="14"/>
  <c r="O4246" i="14"/>
  <c r="O4247" i="14"/>
  <c r="O4248" i="14"/>
  <c r="O4249" i="14"/>
  <c r="O4250" i="14"/>
  <c r="O4251" i="14"/>
  <c r="O4252" i="14"/>
  <c r="O4253" i="14"/>
  <c r="O4254" i="14"/>
  <c r="O4255" i="14"/>
  <c r="O4256" i="14"/>
  <c r="O4257" i="14"/>
  <c r="O4258" i="14"/>
  <c r="O4259" i="14"/>
  <c r="O4260" i="14"/>
  <c r="O4261" i="14"/>
  <c r="O4262" i="14"/>
  <c r="O4263" i="14"/>
  <c r="O4264" i="14"/>
  <c r="O4265" i="14"/>
  <c r="O4266" i="14"/>
  <c r="O4267" i="14"/>
  <c r="O4268" i="14"/>
  <c r="O4269" i="14"/>
  <c r="O4270" i="14"/>
  <c r="O4271" i="14"/>
  <c r="O4272" i="14"/>
  <c r="O4273" i="14"/>
  <c r="O4274" i="14"/>
  <c r="O4275" i="14"/>
  <c r="O4276" i="14"/>
  <c r="O4277" i="14"/>
  <c r="O4278" i="14"/>
  <c r="O4279" i="14"/>
  <c r="O4280" i="14"/>
  <c r="O4281" i="14"/>
  <c r="O4282" i="14"/>
  <c r="O4283" i="14"/>
  <c r="O4284" i="14"/>
  <c r="O4285" i="14"/>
  <c r="O4286" i="14"/>
  <c r="O4287" i="14"/>
  <c r="O4288" i="14"/>
  <c r="O4289" i="14"/>
  <c r="O4290" i="14"/>
  <c r="O4291" i="14"/>
  <c r="O4292" i="14"/>
  <c r="O4293" i="14"/>
  <c r="O4294" i="14"/>
  <c r="O4295" i="14"/>
  <c r="O4296" i="14"/>
  <c r="O4297" i="14"/>
  <c r="O4298" i="14"/>
  <c r="O4299" i="14"/>
  <c r="O4300" i="14"/>
  <c r="O4301" i="14"/>
  <c r="O4302" i="14"/>
  <c r="O4303" i="14"/>
  <c r="O4304" i="14"/>
  <c r="O4305" i="14"/>
  <c r="O4306" i="14"/>
  <c r="O4307" i="14"/>
  <c r="O4308" i="14"/>
  <c r="O4309" i="14"/>
  <c r="O4310" i="14"/>
  <c r="O4311" i="14"/>
  <c r="O4312" i="14"/>
  <c r="O4313" i="14"/>
  <c r="O4314" i="14"/>
  <c r="O4315" i="14"/>
  <c r="O4316" i="14"/>
  <c r="O4317" i="14"/>
  <c r="O4318" i="14"/>
  <c r="O4319" i="14"/>
  <c r="O4320" i="14"/>
  <c r="O4321" i="14"/>
  <c r="O4322" i="14"/>
  <c r="O4323" i="14"/>
  <c r="O4324" i="14"/>
  <c r="O4325" i="14"/>
  <c r="O4326" i="14"/>
  <c r="O4327" i="14"/>
  <c r="O4328" i="14"/>
  <c r="O4329" i="14"/>
  <c r="O4330" i="14"/>
  <c r="O4331" i="14"/>
  <c r="O4332" i="14"/>
  <c r="O4333" i="14"/>
  <c r="O4334" i="14"/>
  <c r="O4335" i="14"/>
  <c r="O4336" i="14"/>
  <c r="O4337" i="14"/>
  <c r="O4338" i="14"/>
  <c r="O4339" i="14"/>
  <c r="O4340" i="14"/>
  <c r="O4341" i="14"/>
  <c r="O4342" i="14"/>
  <c r="O4343" i="14"/>
  <c r="O4344" i="14"/>
  <c r="O4345" i="14"/>
  <c r="O4346" i="14"/>
  <c r="O4347" i="14"/>
  <c r="O4348" i="14"/>
  <c r="O4349" i="14"/>
  <c r="O4350" i="14"/>
  <c r="O4351" i="14"/>
  <c r="O4352" i="14"/>
  <c r="O4353" i="14"/>
  <c r="O4354" i="14"/>
  <c r="O4355" i="14"/>
  <c r="O4356" i="14"/>
  <c r="O4357" i="14"/>
  <c r="O4358" i="14"/>
  <c r="O4359" i="14"/>
  <c r="O4360" i="14"/>
  <c r="O4361" i="14"/>
  <c r="O4362" i="14"/>
  <c r="O4363" i="14"/>
  <c r="O4364" i="14"/>
  <c r="O4365" i="14"/>
  <c r="O4366" i="14"/>
  <c r="O4367" i="14"/>
  <c r="O4368" i="14"/>
  <c r="O4369" i="14"/>
  <c r="O4370" i="14"/>
  <c r="O4371" i="14"/>
  <c r="O4372" i="14"/>
  <c r="O4373" i="14"/>
  <c r="O4374" i="14"/>
  <c r="O4375" i="14"/>
  <c r="O4376" i="14"/>
  <c r="O4377" i="14"/>
  <c r="O4378" i="14"/>
  <c r="O4379" i="14"/>
  <c r="O4380" i="14"/>
  <c r="O4381" i="14"/>
  <c r="O4382" i="14"/>
  <c r="O4383" i="14"/>
  <c r="O4384" i="14"/>
  <c r="O4385" i="14"/>
  <c r="O4386" i="14"/>
  <c r="O4387" i="14"/>
  <c r="O4388" i="14"/>
  <c r="O4389" i="14"/>
  <c r="O4390" i="14"/>
  <c r="O4391" i="14"/>
  <c r="O4392" i="14"/>
  <c r="O4393" i="14"/>
  <c r="O4394" i="14"/>
  <c r="O4395" i="14"/>
  <c r="O4396" i="14"/>
  <c r="O4397" i="14"/>
  <c r="O4398" i="14"/>
  <c r="O4399" i="14"/>
  <c r="O4400" i="14"/>
  <c r="O4401" i="14"/>
  <c r="O4402" i="14"/>
  <c r="O4403" i="14"/>
  <c r="O4404" i="14"/>
  <c r="O4405" i="14"/>
  <c r="O4406" i="14"/>
  <c r="O4407" i="14"/>
  <c r="O4408" i="14"/>
  <c r="O4409" i="14"/>
  <c r="O4410" i="14"/>
  <c r="O4411" i="14"/>
  <c r="O4412" i="14"/>
  <c r="O4413" i="14"/>
  <c r="O4414" i="14"/>
  <c r="O4415" i="14"/>
  <c r="O4416" i="14"/>
  <c r="O4417" i="14"/>
  <c r="O4418" i="14"/>
  <c r="O4419" i="14"/>
  <c r="O4420" i="14"/>
  <c r="O4421" i="14"/>
  <c r="O4422" i="14"/>
  <c r="O4423" i="14"/>
  <c r="O4424" i="14"/>
  <c r="O4425" i="14"/>
  <c r="O4426" i="14"/>
  <c r="O4427" i="14"/>
  <c r="O4428" i="14"/>
  <c r="O4429" i="14"/>
  <c r="O4430" i="14"/>
  <c r="O4431" i="14"/>
  <c r="O4432" i="14"/>
  <c r="O4433" i="14"/>
  <c r="O4434" i="14"/>
  <c r="O4435" i="14"/>
  <c r="O4436" i="14"/>
  <c r="O4437" i="14"/>
  <c r="O4438" i="14"/>
  <c r="O4439" i="14"/>
  <c r="O4440" i="14"/>
  <c r="O4441" i="14"/>
  <c r="O4442" i="14"/>
  <c r="O4443" i="14"/>
  <c r="O4444" i="14"/>
  <c r="O4445" i="14"/>
  <c r="O4446" i="14"/>
  <c r="O4447" i="14"/>
  <c r="O4448" i="14"/>
  <c r="O4449" i="14"/>
  <c r="O4450" i="14"/>
  <c r="O4451" i="14"/>
  <c r="O4452" i="14"/>
  <c r="O4453" i="14"/>
  <c r="O4454" i="14"/>
  <c r="O4455" i="14"/>
  <c r="O4456" i="14"/>
  <c r="O4457" i="14"/>
  <c r="O4458" i="14"/>
  <c r="O4459" i="14"/>
  <c r="O4460" i="14"/>
  <c r="O4461" i="14"/>
  <c r="O4462" i="14"/>
  <c r="O4463" i="14"/>
  <c r="O4464" i="14"/>
  <c r="O4465" i="14"/>
  <c r="O4466" i="14"/>
  <c r="O4467" i="14"/>
  <c r="O4468" i="14"/>
  <c r="O4469" i="14"/>
  <c r="O4470" i="14"/>
  <c r="O4471" i="14"/>
  <c r="O4472" i="14"/>
  <c r="O4473" i="14"/>
  <c r="O4474" i="14"/>
  <c r="O4475" i="14"/>
  <c r="O4476" i="14"/>
  <c r="O4477" i="14"/>
  <c r="O4478" i="14"/>
  <c r="O4479" i="14"/>
  <c r="O4480" i="14"/>
  <c r="O4481" i="14"/>
  <c r="O4482" i="14"/>
  <c r="O4483" i="14"/>
  <c r="O4484" i="14"/>
  <c r="O4485" i="14"/>
  <c r="O4486" i="14"/>
  <c r="O4487" i="14"/>
  <c r="O4488" i="14"/>
  <c r="O4489" i="14"/>
  <c r="O4490" i="14"/>
  <c r="O4491" i="14"/>
  <c r="O4492" i="14"/>
  <c r="O4493" i="14"/>
  <c r="O4494" i="14"/>
  <c r="O4495" i="14"/>
  <c r="O4496" i="14"/>
  <c r="O4497" i="14"/>
  <c r="O4498" i="14"/>
  <c r="O4499" i="14"/>
  <c r="O4500" i="14"/>
  <c r="O4501" i="14"/>
  <c r="O4502" i="14"/>
  <c r="O4503" i="14"/>
  <c r="O4504" i="14"/>
  <c r="O4505" i="14"/>
  <c r="O4506" i="14"/>
  <c r="O4507" i="14"/>
  <c r="O4508" i="14"/>
  <c r="O4509" i="14"/>
  <c r="O4510" i="14"/>
  <c r="O4511" i="14"/>
  <c r="O4512" i="14"/>
  <c r="O4513" i="14"/>
  <c r="O4514" i="14"/>
  <c r="O4515" i="14"/>
  <c r="O4516" i="14"/>
  <c r="O4517" i="14"/>
  <c r="O4518" i="14"/>
  <c r="O4519" i="14"/>
  <c r="O4520" i="14"/>
  <c r="O4521" i="14"/>
  <c r="O4522" i="14"/>
  <c r="O4523" i="14"/>
  <c r="O4524" i="14"/>
  <c r="O4525" i="14"/>
  <c r="O4526" i="14"/>
  <c r="O4527" i="14"/>
  <c r="O4528" i="14"/>
  <c r="O4529" i="14"/>
  <c r="O4530" i="14"/>
  <c r="O4531" i="14"/>
  <c r="O4532" i="14"/>
  <c r="O4533" i="14"/>
  <c r="O4534" i="14"/>
  <c r="O4535" i="14"/>
  <c r="O4536" i="14"/>
  <c r="O4537" i="14"/>
  <c r="O4538" i="14"/>
  <c r="O4539" i="14"/>
  <c r="O4540" i="14"/>
  <c r="O4541" i="14"/>
  <c r="O4542" i="14"/>
  <c r="O4543" i="14"/>
  <c r="O4544" i="14"/>
  <c r="O4545" i="14"/>
  <c r="O4546" i="14"/>
  <c r="O4547" i="14"/>
  <c r="O4548" i="14"/>
  <c r="O4549" i="14"/>
  <c r="O4550" i="14"/>
  <c r="O4551" i="14"/>
  <c r="O4552" i="14"/>
  <c r="O4553" i="14"/>
  <c r="O4554" i="14"/>
  <c r="O4555" i="14"/>
  <c r="O4556" i="14"/>
  <c r="O4557" i="14"/>
  <c r="O4558" i="14"/>
  <c r="O4559" i="14"/>
  <c r="O4560" i="14"/>
  <c r="O4561" i="14"/>
  <c r="O4562" i="14"/>
  <c r="O4563" i="14"/>
  <c r="O4564" i="14"/>
  <c r="O4565" i="14"/>
  <c r="O4566" i="14"/>
  <c r="O4567" i="14"/>
  <c r="O4568" i="14"/>
  <c r="O4569" i="14"/>
  <c r="O4570" i="14"/>
  <c r="O4571" i="14"/>
  <c r="O4572" i="14"/>
  <c r="O4573" i="14"/>
  <c r="O4574" i="14"/>
  <c r="O4575" i="14"/>
  <c r="O4576" i="14"/>
  <c r="O4577" i="14"/>
  <c r="O4578" i="14"/>
  <c r="O4579" i="14"/>
  <c r="O4580" i="14"/>
  <c r="O4581" i="14"/>
  <c r="O4582" i="14"/>
  <c r="O4583" i="14"/>
  <c r="O4584" i="14"/>
  <c r="O4585" i="14"/>
  <c r="O4586" i="14"/>
  <c r="O4587" i="14"/>
  <c r="O4588" i="14"/>
  <c r="O4589" i="14"/>
  <c r="O4590" i="14"/>
  <c r="O4591" i="14"/>
  <c r="O4592" i="14"/>
  <c r="O4593" i="14"/>
  <c r="O4594" i="14"/>
  <c r="O4595" i="14"/>
  <c r="O4596" i="14"/>
  <c r="O4597" i="14"/>
  <c r="O4598" i="14"/>
  <c r="O4599" i="14"/>
  <c r="O4600" i="14"/>
  <c r="O4601" i="14"/>
  <c r="O4602" i="14"/>
  <c r="O4603" i="14"/>
  <c r="O4604" i="14"/>
  <c r="O4605" i="14"/>
  <c r="O4606" i="14"/>
  <c r="O4607" i="14"/>
  <c r="O4608" i="14"/>
  <c r="O4609" i="14"/>
  <c r="O4610" i="14"/>
  <c r="O4611" i="14"/>
  <c r="O4612" i="14"/>
  <c r="O4613" i="14"/>
  <c r="O4614" i="14"/>
  <c r="O4615" i="14"/>
  <c r="O4616" i="14"/>
  <c r="O4617" i="14"/>
  <c r="O4618" i="14"/>
  <c r="O4619" i="14"/>
  <c r="O4620" i="14"/>
  <c r="O4621" i="14"/>
  <c r="O4622" i="14"/>
  <c r="O4623" i="14"/>
  <c r="O4624" i="14"/>
  <c r="O4625" i="14"/>
  <c r="O4626" i="14"/>
  <c r="O4627" i="14"/>
  <c r="O4628" i="14"/>
  <c r="O4629" i="14"/>
  <c r="O4630" i="14"/>
  <c r="O4631" i="14"/>
  <c r="O4632" i="14"/>
  <c r="O4633" i="14"/>
  <c r="O4634" i="14"/>
  <c r="O4635" i="14"/>
  <c r="O4636" i="14"/>
  <c r="O4637" i="14"/>
  <c r="O4638" i="14"/>
  <c r="O4639" i="14"/>
  <c r="O4640" i="14"/>
  <c r="O4641" i="14"/>
  <c r="O4642" i="14"/>
  <c r="O4643" i="14"/>
  <c r="O4644" i="14"/>
  <c r="O4645" i="14"/>
  <c r="O4646" i="14"/>
  <c r="O4647" i="14"/>
  <c r="O4648" i="14"/>
  <c r="O4649" i="14"/>
  <c r="O4650" i="14"/>
  <c r="O4651" i="14"/>
  <c r="O4652" i="14"/>
  <c r="O4653" i="14"/>
  <c r="O4654" i="14"/>
  <c r="O4655" i="14"/>
  <c r="O4656" i="14"/>
  <c r="O4657" i="14"/>
  <c r="O4658" i="14"/>
  <c r="O4659" i="14"/>
  <c r="O4660" i="14"/>
  <c r="O4661" i="14"/>
  <c r="O4662" i="14"/>
  <c r="O4663" i="14"/>
  <c r="O4664" i="14"/>
  <c r="O4665" i="14"/>
  <c r="O4666" i="14"/>
  <c r="O4667" i="14"/>
  <c r="O4668" i="14"/>
  <c r="O4669" i="14"/>
  <c r="O4670" i="14"/>
  <c r="O4671" i="14"/>
  <c r="O4672" i="14"/>
  <c r="O4673" i="14"/>
  <c r="O4674" i="14"/>
  <c r="O4675" i="14"/>
  <c r="O4676" i="14"/>
  <c r="O4677" i="14"/>
  <c r="O4678" i="14"/>
  <c r="O4679" i="14"/>
  <c r="O4680" i="14"/>
  <c r="O4681" i="14"/>
  <c r="O4682" i="14"/>
  <c r="O4683" i="14"/>
  <c r="O4684" i="14"/>
  <c r="O4685" i="14"/>
  <c r="O4686" i="14"/>
  <c r="O4687" i="14"/>
  <c r="O4688" i="14"/>
  <c r="O4689" i="14"/>
  <c r="O4690" i="14"/>
  <c r="O4691" i="14"/>
  <c r="O4692" i="14"/>
  <c r="O4693" i="14"/>
  <c r="O4694" i="14"/>
  <c r="O4695" i="14"/>
  <c r="O4696" i="14"/>
  <c r="O4697" i="14"/>
  <c r="O4698" i="14"/>
  <c r="O4699" i="14"/>
  <c r="O4700" i="14"/>
  <c r="O4701" i="14"/>
  <c r="O4702" i="14"/>
  <c r="O4703" i="14"/>
  <c r="O4704" i="14"/>
  <c r="O4705" i="14"/>
  <c r="O4706" i="14"/>
  <c r="O4707" i="14"/>
  <c r="O4708" i="14"/>
  <c r="O4709" i="14"/>
  <c r="O4710" i="14"/>
  <c r="O4711" i="14"/>
  <c r="O4712" i="14"/>
  <c r="O4713" i="14"/>
  <c r="O4714" i="14"/>
  <c r="O4715" i="14"/>
  <c r="O4716" i="14"/>
  <c r="O4717" i="14"/>
  <c r="O4718" i="14"/>
  <c r="O4719" i="14"/>
  <c r="O4720" i="14"/>
  <c r="O4721" i="14"/>
  <c r="O4722" i="14"/>
  <c r="O4723" i="14"/>
  <c r="O4724" i="14"/>
  <c r="O4725" i="14"/>
  <c r="O4726" i="14"/>
  <c r="O4727" i="14"/>
  <c r="O4728" i="14"/>
  <c r="O4729" i="14"/>
  <c r="O4730" i="14"/>
  <c r="O4731" i="14"/>
  <c r="O4732" i="14"/>
  <c r="O4733" i="14"/>
  <c r="O4734" i="14"/>
  <c r="O4735" i="14"/>
  <c r="O4736" i="14"/>
  <c r="O4737" i="14"/>
  <c r="O4738" i="14"/>
  <c r="O4739" i="14"/>
  <c r="O4740" i="14"/>
  <c r="O4741" i="14"/>
  <c r="O4742" i="14"/>
  <c r="O4743" i="14"/>
  <c r="O4744" i="14"/>
  <c r="O4745" i="14"/>
  <c r="O4746" i="14"/>
  <c r="O4747" i="14"/>
  <c r="O4748" i="14"/>
  <c r="O4749" i="14"/>
  <c r="O4750" i="14"/>
  <c r="O4751" i="14"/>
  <c r="O4752" i="14"/>
  <c r="O4753" i="14"/>
  <c r="O4754" i="14"/>
  <c r="O4755" i="14"/>
  <c r="O4756" i="14"/>
  <c r="O4757" i="14"/>
  <c r="O4758" i="14"/>
  <c r="O4759" i="14"/>
  <c r="O4760" i="14"/>
  <c r="O4761" i="14"/>
  <c r="O4762" i="14"/>
  <c r="O4763" i="14"/>
  <c r="O4764" i="14"/>
  <c r="O4765" i="14"/>
  <c r="O4766" i="14"/>
  <c r="O4767" i="14"/>
  <c r="O4768" i="14"/>
  <c r="O4769" i="14"/>
  <c r="O4770" i="14"/>
  <c r="O4771" i="14"/>
  <c r="O4772" i="14"/>
  <c r="O4773" i="14"/>
  <c r="O4774" i="14"/>
  <c r="O4775" i="14"/>
  <c r="O4776" i="14"/>
  <c r="O4777" i="14"/>
  <c r="O4778" i="14"/>
  <c r="O4779" i="14"/>
  <c r="O4780" i="14"/>
  <c r="O4781" i="14"/>
  <c r="O4782" i="14"/>
  <c r="O4783" i="14"/>
  <c r="O4784" i="14"/>
  <c r="O4785" i="14"/>
  <c r="O4786" i="14"/>
  <c r="O4787" i="14"/>
  <c r="O4788" i="14"/>
  <c r="O4789" i="14"/>
  <c r="O4790" i="14"/>
  <c r="O4791" i="14"/>
  <c r="O4792" i="14"/>
  <c r="O4793" i="14"/>
  <c r="O4794" i="14"/>
  <c r="O4795" i="14"/>
  <c r="O4796" i="14"/>
  <c r="O4797" i="14"/>
  <c r="O4798" i="14"/>
  <c r="O4799" i="14"/>
  <c r="O4800" i="14"/>
  <c r="O4801" i="14"/>
  <c r="O4802" i="14"/>
  <c r="O4803" i="14"/>
  <c r="O4804" i="14"/>
  <c r="O4805" i="14"/>
  <c r="O4806" i="14"/>
  <c r="O4807" i="14"/>
  <c r="O4808" i="14"/>
  <c r="O4809" i="14"/>
  <c r="O4810" i="14"/>
  <c r="O4811" i="14"/>
  <c r="O4812" i="14"/>
  <c r="O4813" i="14"/>
  <c r="O4814" i="14"/>
  <c r="O4815" i="14"/>
  <c r="O4816" i="14"/>
  <c r="O4817" i="14"/>
  <c r="O4818" i="14"/>
  <c r="O4819" i="14"/>
  <c r="O4820" i="14"/>
  <c r="O4821" i="14"/>
  <c r="O4822" i="14"/>
  <c r="O4823" i="14"/>
  <c r="O4824" i="14"/>
  <c r="O4825" i="14"/>
  <c r="O4826" i="14"/>
  <c r="O4827" i="14"/>
  <c r="O4828" i="14"/>
  <c r="O4829" i="14"/>
  <c r="O4830" i="14"/>
  <c r="O4831" i="14"/>
  <c r="O4832" i="14"/>
  <c r="O4833" i="14"/>
  <c r="O4834" i="14"/>
  <c r="O4835" i="14"/>
  <c r="O4836" i="14"/>
  <c r="O4837" i="14"/>
  <c r="O4838" i="14"/>
  <c r="O4839" i="14"/>
  <c r="O4840" i="14"/>
  <c r="O4841" i="14"/>
  <c r="O4842" i="14"/>
  <c r="O4843" i="14"/>
  <c r="O4844" i="14"/>
  <c r="O4845" i="14"/>
  <c r="O4846" i="14"/>
  <c r="O4847" i="14"/>
  <c r="O4848" i="14"/>
  <c r="O4849" i="14"/>
  <c r="O4850" i="14"/>
  <c r="O4851" i="14"/>
  <c r="O4852" i="14"/>
  <c r="O4853" i="14"/>
  <c r="O4854" i="14"/>
  <c r="O4855" i="14"/>
  <c r="O4856" i="14"/>
  <c r="O4857" i="14"/>
  <c r="O4858" i="14"/>
  <c r="O4859" i="14"/>
  <c r="O4860" i="14"/>
  <c r="O4861" i="14"/>
  <c r="O4862" i="14"/>
  <c r="O4863" i="14"/>
  <c r="O4864" i="14"/>
  <c r="O4865" i="14"/>
  <c r="O4866" i="14"/>
  <c r="O4867" i="14"/>
  <c r="O4868" i="14"/>
  <c r="O4869" i="14"/>
  <c r="O4870" i="14"/>
  <c r="O4871" i="14"/>
  <c r="O4872" i="14"/>
  <c r="O4873" i="14"/>
  <c r="O4874" i="14"/>
  <c r="O4875" i="14"/>
  <c r="O4876" i="14"/>
  <c r="O4877" i="14"/>
  <c r="O4878" i="14"/>
  <c r="O4879" i="14"/>
  <c r="O4880" i="14"/>
  <c r="O4881" i="14"/>
  <c r="O4882" i="14"/>
  <c r="O4883" i="14"/>
  <c r="O4884" i="14"/>
  <c r="O4885" i="14"/>
  <c r="O4886" i="14"/>
  <c r="O4887" i="14"/>
  <c r="O4888" i="14"/>
  <c r="O4889" i="14"/>
  <c r="O4890" i="14"/>
  <c r="O4891" i="14"/>
  <c r="O4892" i="14"/>
  <c r="O4893" i="14"/>
  <c r="O4894" i="14"/>
  <c r="O4895" i="14"/>
  <c r="O4896" i="14"/>
  <c r="O4897" i="14"/>
  <c r="O4898" i="14"/>
  <c r="O4899" i="14"/>
  <c r="O4900" i="14"/>
  <c r="O4901" i="14"/>
  <c r="O4902" i="14"/>
  <c r="O4903" i="14"/>
  <c r="O4904" i="14"/>
  <c r="O4905" i="14"/>
  <c r="O4906" i="14"/>
  <c r="O4907" i="14"/>
  <c r="O4908" i="14"/>
  <c r="O4909" i="14"/>
  <c r="O4910" i="14"/>
  <c r="O4911" i="14"/>
  <c r="O4912" i="14"/>
  <c r="O4913" i="14"/>
  <c r="O4914" i="14"/>
  <c r="O4915" i="14"/>
  <c r="O4916" i="14"/>
  <c r="O4917" i="14"/>
  <c r="O4918" i="14"/>
  <c r="O4919" i="14"/>
  <c r="O4920" i="14"/>
  <c r="O4921" i="14"/>
  <c r="O4922" i="14"/>
  <c r="O4923" i="14"/>
  <c r="O4924" i="14"/>
  <c r="O4925" i="14"/>
  <c r="O4926" i="14"/>
  <c r="O4927" i="14"/>
  <c r="O4928" i="14"/>
  <c r="O4929" i="14"/>
  <c r="O4930" i="14"/>
  <c r="O4931" i="14"/>
  <c r="O4932" i="14"/>
  <c r="O4933" i="14"/>
  <c r="O4934" i="14"/>
  <c r="O4935" i="14"/>
  <c r="O4936" i="14"/>
  <c r="O4937" i="14"/>
  <c r="O4938" i="14"/>
  <c r="O4939" i="14"/>
  <c r="O4940" i="14"/>
  <c r="O4941" i="14"/>
  <c r="O4942" i="14"/>
  <c r="O4943" i="14"/>
  <c r="O4944" i="14"/>
  <c r="O4945" i="14"/>
  <c r="O4946" i="14"/>
  <c r="O4947" i="14"/>
  <c r="O4948" i="14"/>
  <c r="O4949" i="14"/>
  <c r="O4950" i="14"/>
  <c r="O4951" i="14"/>
  <c r="O4952" i="14"/>
  <c r="O4953" i="14"/>
  <c r="O4954" i="14"/>
  <c r="O4955" i="14"/>
  <c r="O4956" i="14"/>
  <c r="O4957" i="14"/>
  <c r="O4958" i="14"/>
  <c r="O4959" i="14"/>
  <c r="O4960" i="14"/>
  <c r="O4961" i="14"/>
  <c r="O4962" i="14"/>
  <c r="O4963" i="14"/>
  <c r="O4964" i="14"/>
  <c r="O4965" i="14"/>
  <c r="O4966" i="14"/>
  <c r="O4967" i="14"/>
  <c r="O4968" i="14"/>
  <c r="O4969" i="14"/>
  <c r="O4970" i="14"/>
  <c r="O4971" i="14"/>
  <c r="O4972" i="14"/>
  <c r="O4973" i="14"/>
  <c r="O4974" i="14"/>
  <c r="O4975" i="14"/>
  <c r="O4976" i="14"/>
  <c r="O4977" i="14"/>
  <c r="O4978" i="14"/>
  <c r="O4979" i="14"/>
  <c r="O4980" i="14"/>
  <c r="O4981" i="14"/>
  <c r="O4982" i="14"/>
  <c r="O4983" i="14"/>
  <c r="O4984" i="14"/>
  <c r="O4985" i="14"/>
  <c r="O4986" i="14"/>
  <c r="O4987" i="14"/>
  <c r="O4988" i="14"/>
  <c r="O4989" i="14"/>
  <c r="O4990" i="14"/>
  <c r="O4991" i="14"/>
  <c r="O4992" i="14"/>
  <c r="O4993" i="14"/>
  <c r="O4994" i="14"/>
  <c r="O4995" i="14"/>
  <c r="O4996" i="14"/>
  <c r="O4997" i="14"/>
  <c r="O4998" i="14"/>
  <c r="O4999" i="14"/>
  <c r="O5000" i="14"/>
  <c r="O5001" i="14"/>
  <c r="O5002" i="14"/>
  <c r="O5003" i="14"/>
  <c r="O5004" i="14"/>
  <c r="O5005" i="14"/>
  <c r="O5006" i="14"/>
  <c r="O5007" i="14"/>
  <c r="O5008" i="14"/>
  <c r="O5009" i="14"/>
  <c r="O5010" i="14"/>
  <c r="O5011" i="14"/>
  <c r="O5012" i="14"/>
  <c r="O5013" i="14"/>
  <c r="O5014" i="14"/>
  <c r="O5015" i="14"/>
  <c r="O5016" i="14"/>
  <c r="O5017" i="14"/>
  <c r="O5018" i="14"/>
  <c r="O5019" i="14"/>
  <c r="O5020" i="14"/>
  <c r="O5021" i="14"/>
  <c r="O5022" i="14"/>
  <c r="O5023" i="14"/>
  <c r="O5024" i="14"/>
  <c r="O5025" i="14"/>
  <c r="O5026" i="14"/>
  <c r="O5027" i="14"/>
  <c r="O5028" i="14"/>
  <c r="O5029" i="14"/>
  <c r="O5030" i="14"/>
  <c r="O5031" i="14"/>
  <c r="O5032" i="14"/>
  <c r="O5033" i="14"/>
  <c r="O5034" i="14"/>
  <c r="O5035" i="14"/>
  <c r="O5036" i="14"/>
  <c r="O5037" i="14"/>
  <c r="O5038" i="14"/>
  <c r="O5039" i="14"/>
  <c r="O5040" i="14"/>
  <c r="O5041" i="14"/>
  <c r="O5042" i="14"/>
  <c r="O5043" i="14"/>
  <c r="O5044" i="14"/>
  <c r="O5045" i="14"/>
  <c r="O5046" i="14"/>
  <c r="O5047" i="14"/>
  <c r="O5048" i="14"/>
  <c r="O5049" i="14"/>
  <c r="O5050" i="14"/>
  <c r="O5051" i="14"/>
  <c r="O5052" i="14"/>
  <c r="O5053" i="14"/>
  <c r="O5054" i="14"/>
  <c r="O5055" i="14"/>
  <c r="O5056" i="14"/>
  <c r="O5057" i="14"/>
  <c r="O5058" i="14"/>
  <c r="O5059" i="14"/>
  <c r="O5060" i="14"/>
  <c r="O5061" i="14"/>
  <c r="O5062" i="14"/>
  <c r="O5063" i="14"/>
  <c r="O5064" i="14"/>
  <c r="O5065" i="14"/>
  <c r="O5066" i="14"/>
  <c r="O5067" i="14"/>
  <c r="O5068" i="14"/>
  <c r="O5069" i="14"/>
  <c r="O5070" i="14"/>
  <c r="O5071" i="14"/>
  <c r="O5072" i="14"/>
  <c r="O5073" i="14"/>
  <c r="O5074" i="14"/>
  <c r="O5075" i="14"/>
  <c r="O5076" i="14"/>
  <c r="O5077" i="14"/>
  <c r="O5078" i="14"/>
  <c r="O5079" i="14"/>
  <c r="O5080" i="14"/>
  <c r="O5081" i="14"/>
  <c r="O5082" i="14"/>
  <c r="O5083" i="14"/>
  <c r="O5084" i="14"/>
  <c r="O5085" i="14"/>
  <c r="O5086" i="14"/>
  <c r="O5087" i="14"/>
  <c r="O5088" i="14"/>
  <c r="O5089" i="14"/>
  <c r="O5090" i="14"/>
  <c r="O5091" i="14"/>
  <c r="O5092" i="14"/>
  <c r="O5093" i="14"/>
  <c r="O5094" i="14"/>
  <c r="O5095" i="14"/>
  <c r="O5096" i="14"/>
  <c r="O5097" i="14"/>
  <c r="O5098" i="14"/>
  <c r="O5099" i="14"/>
  <c r="O5100" i="14"/>
  <c r="O5101" i="14"/>
  <c r="O5102" i="14"/>
  <c r="O5103" i="14"/>
  <c r="O5104" i="14"/>
  <c r="O5105" i="14"/>
  <c r="O5106" i="14"/>
  <c r="O5107" i="14"/>
  <c r="O5108" i="14"/>
  <c r="O5109" i="14"/>
  <c r="O5110" i="14"/>
  <c r="O5111" i="14"/>
  <c r="O5112" i="14"/>
  <c r="O5113" i="14"/>
  <c r="O5114" i="14"/>
  <c r="O5115" i="14"/>
  <c r="O5116" i="14"/>
  <c r="O5117" i="14"/>
  <c r="O5118" i="14"/>
  <c r="O5119" i="14"/>
  <c r="O5120" i="14"/>
  <c r="O5121" i="14"/>
  <c r="O5122" i="14"/>
  <c r="O5123" i="14"/>
  <c r="O5124" i="14"/>
  <c r="O5125" i="14"/>
  <c r="O5126" i="14"/>
  <c r="O5127" i="14"/>
  <c r="O5128" i="14"/>
  <c r="O5129" i="14"/>
  <c r="O5130" i="14"/>
  <c r="O5131" i="14"/>
  <c r="O5132" i="14"/>
  <c r="O5133" i="14"/>
  <c r="O5134" i="14"/>
  <c r="O5135" i="14"/>
  <c r="O5136" i="14"/>
  <c r="O5137" i="14"/>
  <c r="O5138" i="14"/>
  <c r="O5139" i="14"/>
  <c r="O5140" i="14"/>
  <c r="O5141" i="14"/>
  <c r="O5142" i="14"/>
  <c r="O5143" i="14"/>
  <c r="O5144" i="14"/>
  <c r="O5145" i="14"/>
  <c r="O5146" i="14"/>
  <c r="O5147" i="14"/>
  <c r="O5148" i="14"/>
  <c r="O5149" i="14"/>
  <c r="O5150" i="14"/>
  <c r="O5151" i="14"/>
  <c r="O5152" i="14"/>
  <c r="O5153" i="14"/>
  <c r="O5154" i="14"/>
  <c r="O5155" i="14"/>
  <c r="O5156" i="14"/>
  <c r="O5157" i="14"/>
  <c r="O5158" i="14"/>
  <c r="O5159" i="14"/>
  <c r="O5160" i="14"/>
  <c r="O5161" i="14"/>
  <c r="O5162" i="14"/>
  <c r="O5163" i="14"/>
  <c r="O5164" i="14"/>
  <c r="O5165" i="14"/>
  <c r="O5166" i="14"/>
  <c r="O5167" i="14"/>
  <c r="O5168" i="14"/>
  <c r="O5169" i="14"/>
  <c r="O5170" i="14"/>
  <c r="O5171" i="14"/>
  <c r="O5172" i="14"/>
  <c r="O5173" i="14"/>
  <c r="O5174" i="14"/>
  <c r="O5175" i="14"/>
  <c r="O5176" i="14"/>
  <c r="O5177" i="14"/>
  <c r="O5178" i="14"/>
  <c r="O5179" i="14"/>
  <c r="O5180" i="14"/>
  <c r="O5181" i="14"/>
  <c r="O5182" i="14"/>
  <c r="O5183" i="14"/>
  <c r="O5184" i="14"/>
  <c r="O5185" i="14"/>
  <c r="O5186" i="14"/>
  <c r="O5187" i="14"/>
  <c r="O5188" i="14"/>
  <c r="O5189" i="14"/>
  <c r="O5190" i="14"/>
  <c r="O5191" i="14"/>
  <c r="O5192" i="14"/>
  <c r="O5193" i="14"/>
  <c r="O5194" i="14"/>
  <c r="O5195" i="14"/>
  <c r="O5196" i="14"/>
  <c r="O5197" i="14"/>
  <c r="O5198" i="14"/>
  <c r="O5199" i="14"/>
  <c r="O5200" i="14"/>
  <c r="O5201" i="14"/>
  <c r="O5202" i="14"/>
  <c r="O5203" i="14"/>
  <c r="O5204" i="14"/>
  <c r="O5205" i="14"/>
  <c r="O5206" i="14"/>
  <c r="O5207" i="14"/>
  <c r="O5208" i="14"/>
  <c r="O2" i="14"/>
  <c r="M3" i="14"/>
  <c r="M4" i="14"/>
  <c r="M5" i="14"/>
  <c r="M6" i="14"/>
  <c r="M7" i="14"/>
  <c r="M8" i="14"/>
  <c r="M9" i="14"/>
  <c r="M10" i="14"/>
  <c r="M11" i="14"/>
  <c r="M12" i="14"/>
  <c r="M13" i="14"/>
  <c r="M14" i="14"/>
  <c r="M15" i="14"/>
  <c r="M16" i="14"/>
  <c r="M17" i="14"/>
  <c r="M18" i="14"/>
  <c r="M19" i="14"/>
  <c r="M20" i="14"/>
  <c r="M21" i="14"/>
  <c r="M22" i="14"/>
  <c r="M23" i="14"/>
  <c r="M24" i="14"/>
  <c r="M25" i="14"/>
  <c r="M26" i="14"/>
  <c r="M27" i="14"/>
  <c r="M28" i="14"/>
  <c r="M29" i="14"/>
  <c r="M30" i="14"/>
  <c r="M31" i="14"/>
  <c r="M32" i="14"/>
  <c r="M33" i="14"/>
  <c r="M34" i="14"/>
  <c r="M35" i="14"/>
  <c r="M36" i="14"/>
  <c r="M37" i="14"/>
  <c r="M38" i="14"/>
  <c r="M39" i="14"/>
  <c r="M40" i="14"/>
  <c r="M41" i="14"/>
  <c r="M42" i="14"/>
  <c r="M43" i="14"/>
  <c r="M44" i="14"/>
  <c r="M45" i="14"/>
  <c r="M46" i="14"/>
  <c r="M47" i="14"/>
  <c r="M48" i="14"/>
  <c r="M49" i="14"/>
  <c r="M50" i="14"/>
  <c r="M51" i="14"/>
  <c r="M52" i="14"/>
  <c r="M53" i="14"/>
  <c r="M54" i="14"/>
  <c r="M55" i="14"/>
  <c r="M56" i="14"/>
  <c r="M57" i="14"/>
  <c r="M58" i="14"/>
  <c r="M59" i="14"/>
  <c r="M60" i="14"/>
  <c r="M61" i="14"/>
  <c r="M62" i="14"/>
  <c r="M63" i="14"/>
  <c r="M64" i="14"/>
  <c r="M65" i="14"/>
  <c r="M66" i="14"/>
  <c r="M67" i="14"/>
  <c r="M68" i="14"/>
  <c r="M69" i="14"/>
  <c r="M70" i="14"/>
  <c r="M71" i="14"/>
  <c r="M72" i="14"/>
  <c r="M73" i="14"/>
  <c r="M74" i="14"/>
  <c r="M75" i="14"/>
  <c r="M76" i="14"/>
  <c r="M77" i="14"/>
  <c r="M78" i="14"/>
  <c r="M79" i="14"/>
  <c r="M80" i="14"/>
  <c r="M81" i="14"/>
  <c r="M82" i="14"/>
  <c r="M83" i="14"/>
  <c r="M84" i="14"/>
  <c r="M85" i="14"/>
  <c r="M86" i="14"/>
  <c r="M87" i="14"/>
  <c r="M88" i="14"/>
  <c r="M89" i="14"/>
  <c r="M90" i="14"/>
  <c r="M91" i="14"/>
  <c r="M92" i="14"/>
  <c r="M93" i="14"/>
  <c r="M94" i="14"/>
  <c r="M95" i="14"/>
  <c r="M96" i="14"/>
  <c r="M97" i="14"/>
  <c r="M98" i="14"/>
  <c r="M99" i="14"/>
  <c r="M100" i="14"/>
  <c r="M101" i="14"/>
  <c r="M102" i="14"/>
  <c r="M103" i="14"/>
  <c r="M104" i="14"/>
  <c r="M105" i="14"/>
  <c r="M106" i="14"/>
  <c r="M107" i="14"/>
  <c r="M108" i="14"/>
  <c r="M109" i="14"/>
  <c r="M110" i="14"/>
  <c r="M111" i="14"/>
  <c r="M112" i="14"/>
  <c r="M113" i="14"/>
  <c r="M114" i="14"/>
  <c r="M115" i="14"/>
  <c r="M116" i="14"/>
  <c r="M117" i="14"/>
  <c r="M118" i="14"/>
  <c r="M119" i="14"/>
  <c r="M120" i="14"/>
  <c r="M121" i="14"/>
  <c r="M122" i="14"/>
  <c r="M123" i="14"/>
  <c r="M124" i="14"/>
  <c r="M125" i="14"/>
  <c r="M126" i="14"/>
  <c r="M127" i="14"/>
  <c r="M128" i="14"/>
  <c r="M129" i="14"/>
  <c r="M130" i="14"/>
  <c r="M131" i="14"/>
  <c r="M132" i="14"/>
  <c r="M133" i="14"/>
  <c r="M134" i="14"/>
  <c r="M135" i="14"/>
  <c r="M136" i="14"/>
  <c r="M137" i="14"/>
  <c r="M138" i="14"/>
  <c r="M139" i="14"/>
  <c r="M140" i="14"/>
  <c r="M141" i="14"/>
  <c r="M142" i="14"/>
  <c r="M143" i="14"/>
  <c r="M144" i="14"/>
  <c r="M145" i="14"/>
  <c r="M146" i="14"/>
  <c r="M147" i="14"/>
  <c r="M148" i="14"/>
  <c r="M149" i="14"/>
  <c r="M150" i="14"/>
  <c r="M151" i="14"/>
  <c r="M152" i="14"/>
  <c r="M153" i="14"/>
  <c r="M154" i="14"/>
  <c r="M155" i="14"/>
  <c r="M156" i="14"/>
  <c r="M157" i="14"/>
  <c r="M158" i="14"/>
  <c r="M159" i="14"/>
  <c r="M160" i="14"/>
  <c r="M161" i="14"/>
  <c r="M162" i="14"/>
  <c r="M163" i="14"/>
  <c r="M164" i="14"/>
  <c r="M165" i="14"/>
  <c r="M166" i="14"/>
  <c r="M167" i="14"/>
  <c r="M168" i="14"/>
  <c r="M169" i="14"/>
  <c r="M170" i="14"/>
  <c r="M171" i="14"/>
  <c r="M172" i="14"/>
  <c r="M173" i="14"/>
  <c r="M174" i="14"/>
  <c r="M175" i="14"/>
  <c r="M176" i="14"/>
  <c r="M177" i="14"/>
  <c r="M178" i="14"/>
  <c r="M179" i="14"/>
  <c r="M180" i="14"/>
  <c r="M181" i="14"/>
  <c r="M182" i="14"/>
  <c r="M183" i="14"/>
  <c r="M184" i="14"/>
  <c r="M185" i="14"/>
  <c r="M186" i="14"/>
  <c r="M187" i="14"/>
  <c r="M188" i="14"/>
  <c r="M189" i="14"/>
  <c r="M190" i="14"/>
  <c r="M191" i="14"/>
  <c r="M192" i="14"/>
  <c r="M193" i="14"/>
  <c r="M194" i="14"/>
  <c r="M195" i="14"/>
  <c r="M196" i="14"/>
  <c r="M197" i="14"/>
  <c r="M198" i="14"/>
  <c r="M199" i="14"/>
  <c r="M200" i="14"/>
  <c r="M201" i="14"/>
  <c r="M202" i="14"/>
  <c r="M203" i="14"/>
  <c r="M204" i="14"/>
  <c r="M205" i="14"/>
  <c r="M206" i="14"/>
  <c r="M207" i="14"/>
  <c r="M208" i="14"/>
  <c r="M209" i="14"/>
  <c r="M210" i="14"/>
  <c r="M211" i="14"/>
  <c r="M212" i="14"/>
  <c r="M213" i="14"/>
  <c r="M214" i="14"/>
  <c r="M215" i="14"/>
  <c r="M216" i="14"/>
  <c r="M217" i="14"/>
  <c r="M218" i="14"/>
  <c r="M219" i="14"/>
  <c r="M220" i="14"/>
  <c r="M221" i="14"/>
  <c r="M222" i="14"/>
  <c r="M223" i="14"/>
  <c r="M224" i="14"/>
  <c r="M225" i="14"/>
  <c r="M226" i="14"/>
  <c r="M227" i="14"/>
  <c r="M228" i="14"/>
  <c r="M229" i="14"/>
  <c r="M230" i="14"/>
  <c r="M231" i="14"/>
  <c r="M232" i="14"/>
  <c r="M233" i="14"/>
  <c r="M234" i="14"/>
  <c r="M235" i="14"/>
  <c r="M236" i="14"/>
  <c r="M237" i="14"/>
  <c r="M238" i="14"/>
  <c r="M239" i="14"/>
  <c r="M240" i="14"/>
  <c r="M241" i="14"/>
  <c r="M242" i="14"/>
  <c r="M243" i="14"/>
  <c r="M244" i="14"/>
  <c r="M245" i="14"/>
  <c r="M246" i="14"/>
  <c r="M247" i="14"/>
  <c r="M248" i="14"/>
  <c r="M249" i="14"/>
  <c r="M250" i="14"/>
  <c r="M251" i="14"/>
  <c r="M252" i="14"/>
  <c r="M253" i="14"/>
  <c r="M254" i="14"/>
  <c r="M255" i="14"/>
  <c r="M256" i="14"/>
  <c r="M257" i="14"/>
  <c r="M258" i="14"/>
  <c r="M259" i="14"/>
  <c r="M260" i="14"/>
  <c r="M261" i="14"/>
  <c r="M262" i="14"/>
  <c r="M263" i="14"/>
  <c r="M264" i="14"/>
  <c r="M265" i="14"/>
  <c r="M266" i="14"/>
  <c r="M267" i="14"/>
  <c r="M268" i="14"/>
  <c r="M269" i="14"/>
  <c r="M270" i="14"/>
  <c r="M271" i="14"/>
  <c r="M272" i="14"/>
  <c r="M273" i="14"/>
  <c r="M274" i="14"/>
  <c r="M275" i="14"/>
  <c r="M276" i="14"/>
  <c r="M277" i="14"/>
  <c r="M278" i="14"/>
  <c r="M279" i="14"/>
  <c r="M280" i="14"/>
  <c r="M281" i="14"/>
  <c r="M282" i="14"/>
  <c r="M283" i="14"/>
  <c r="M284" i="14"/>
  <c r="M285" i="14"/>
  <c r="M286" i="14"/>
  <c r="M287" i="14"/>
  <c r="M288" i="14"/>
  <c r="M289" i="14"/>
  <c r="M290" i="14"/>
  <c r="M291" i="14"/>
  <c r="M292" i="14"/>
  <c r="M293" i="14"/>
  <c r="M294" i="14"/>
  <c r="M295" i="14"/>
  <c r="M296" i="14"/>
  <c r="M297" i="14"/>
  <c r="M298" i="14"/>
  <c r="M299" i="14"/>
  <c r="M300" i="14"/>
  <c r="M301" i="14"/>
  <c r="M302" i="14"/>
  <c r="M303" i="14"/>
  <c r="M304" i="14"/>
  <c r="M305" i="14"/>
  <c r="M306" i="14"/>
  <c r="M307" i="14"/>
  <c r="M308" i="14"/>
  <c r="M309" i="14"/>
  <c r="M310" i="14"/>
  <c r="M311" i="14"/>
  <c r="M312" i="14"/>
  <c r="M313" i="14"/>
  <c r="M314" i="14"/>
  <c r="M315" i="14"/>
  <c r="M316" i="14"/>
  <c r="M317" i="14"/>
  <c r="M318" i="14"/>
  <c r="M319" i="14"/>
  <c r="M320" i="14"/>
  <c r="M321" i="14"/>
  <c r="M322" i="14"/>
  <c r="M323" i="14"/>
  <c r="M324" i="14"/>
  <c r="M325" i="14"/>
  <c r="M326" i="14"/>
  <c r="M327" i="14"/>
  <c r="M328" i="14"/>
  <c r="M329" i="14"/>
  <c r="M330" i="14"/>
  <c r="M331" i="14"/>
  <c r="M332" i="14"/>
  <c r="M333" i="14"/>
  <c r="M334" i="14"/>
  <c r="M335" i="14"/>
  <c r="M336" i="14"/>
  <c r="M337" i="14"/>
  <c r="M338" i="14"/>
  <c r="M339" i="14"/>
  <c r="M340" i="14"/>
  <c r="M341" i="14"/>
  <c r="M342" i="14"/>
  <c r="M343" i="14"/>
  <c r="M344" i="14"/>
  <c r="M345" i="14"/>
  <c r="M346" i="14"/>
  <c r="M347" i="14"/>
  <c r="M348" i="14"/>
  <c r="M349" i="14"/>
  <c r="M350" i="14"/>
  <c r="M351" i="14"/>
  <c r="M352" i="14"/>
  <c r="M353" i="14"/>
  <c r="M354" i="14"/>
  <c r="M355" i="14"/>
  <c r="M356" i="14"/>
  <c r="M357" i="14"/>
  <c r="M358" i="14"/>
  <c r="M359" i="14"/>
  <c r="M360" i="14"/>
  <c r="M361" i="14"/>
  <c r="M362" i="14"/>
  <c r="M363" i="14"/>
  <c r="M364" i="14"/>
  <c r="M365" i="14"/>
  <c r="M366" i="14"/>
  <c r="M367" i="14"/>
  <c r="M368" i="14"/>
  <c r="M369" i="14"/>
  <c r="M370" i="14"/>
  <c r="M371" i="14"/>
  <c r="M372" i="14"/>
  <c r="M373" i="14"/>
  <c r="M374" i="14"/>
  <c r="M375" i="14"/>
  <c r="M376" i="14"/>
  <c r="M377" i="14"/>
  <c r="M378" i="14"/>
  <c r="M379" i="14"/>
  <c r="M380" i="14"/>
  <c r="M381" i="14"/>
  <c r="M382" i="14"/>
  <c r="M383" i="14"/>
  <c r="M384" i="14"/>
  <c r="M385" i="14"/>
  <c r="M386" i="14"/>
  <c r="M387" i="14"/>
  <c r="M388" i="14"/>
  <c r="M389" i="14"/>
  <c r="M390" i="14"/>
  <c r="M391" i="14"/>
  <c r="M392" i="14"/>
  <c r="M393" i="14"/>
  <c r="M394" i="14"/>
  <c r="M395" i="14"/>
  <c r="M396" i="14"/>
  <c r="M397" i="14"/>
  <c r="M398" i="14"/>
  <c r="M399" i="14"/>
  <c r="M400" i="14"/>
  <c r="M401" i="14"/>
  <c r="M402" i="14"/>
  <c r="M403" i="14"/>
  <c r="M404" i="14"/>
  <c r="M405" i="14"/>
  <c r="M406" i="14"/>
  <c r="M407" i="14"/>
  <c r="M408" i="14"/>
  <c r="M409" i="14"/>
  <c r="M410" i="14"/>
  <c r="M411" i="14"/>
  <c r="M412" i="14"/>
  <c r="M413" i="14"/>
  <c r="M414" i="14"/>
  <c r="M415" i="14"/>
  <c r="M416" i="14"/>
  <c r="M417" i="14"/>
  <c r="M418" i="14"/>
  <c r="M419" i="14"/>
  <c r="M420" i="14"/>
  <c r="M421" i="14"/>
  <c r="M422" i="14"/>
  <c r="M423" i="14"/>
  <c r="M424" i="14"/>
  <c r="M425" i="14"/>
  <c r="M426" i="14"/>
  <c r="M427" i="14"/>
  <c r="M428" i="14"/>
  <c r="M429" i="14"/>
  <c r="M430" i="14"/>
  <c r="M431" i="14"/>
  <c r="M432" i="14"/>
  <c r="M433" i="14"/>
  <c r="M434" i="14"/>
  <c r="M435" i="14"/>
  <c r="M436" i="14"/>
  <c r="M437" i="14"/>
  <c r="M438" i="14"/>
  <c r="M439" i="14"/>
  <c r="M440" i="14"/>
  <c r="M441" i="14"/>
  <c r="M442" i="14"/>
  <c r="M443" i="14"/>
  <c r="M444" i="14"/>
  <c r="M445" i="14"/>
  <c r="M446" i="14"/>
  <c r="M447" i="14"/>
  <c r="M448" i="14"/>
  <c r="M449" i="14"/>
  <c r="M450" i="14"/>
  <c r="M451" i="14"/>
  <c r="M452" i="14"/>
  <c r="M453" i="14"/>
  <c r="M454" i="14"/>
  <c r="M455" i="14"/>
  <c r="M456" i="14"/>
  <c r="M457" i="14"/>
  <c r="M458" i="14"/>
  <c r="M459" i="14"/>
  <c r="M460" i="14"/>
  <c r="M461" i="14"/>
  <c r="M462" i="14"/>
  <c r="M463" i="14"/>
  <c r="M464" i="14"/>
  <c r="M465" i="14"/>
  <c r="M466" i="14"/>
  <c r="M467" i="14"/>
  <c r="M468" i="14"/>
  <c r="M469" i="14"/>
  <c r="M470" i="14"/>
  <c r="M471" i="14"/>
  <c r="M472" i="14"/>
  <c r="M473" i="14"/>
  <c r="M474" i="14"/>
  <c r="M475" i="14"/>
  <c r="M476" i="14"/>
  <c r="M477" i="14"/>
  <c r="M478" i="14"/>
  <c r="M479" i="14"/>
  <c r="M480" i="14"/>
  <c r="M481" i="14"/>
  <c r="M482" i="14"/>
  <c r="M483" i="14"/>
  <c r="M484" i="14"/>
  <c r="M485" i="14"/>
  <c r="M486" i="14"/>
  <c r="M487" i="14"/>
  <c r="M488" i="14"/>
  <c r="M489" i="14"/>
  <c r="M490" i="14"/>
  <c r="M491" i="14"/>
  <c r="M492" i="14"/>
  <c r="M493" i="14"/>
  <c r="M494" i="14"/>
  <c r="M495" i="14"/>
  <c r="M496" i="14"/>
  <c r="M497" i="14"/>
  <c r="M498" i="14"/>
  <c r="M499" i="14"/>
  <c r="M500" i="14"/>
  <c r="M501" i="14"/>
  <c r="M502" i="14"/>
  <c r="M503" i="14"/>
  <c r="M504" i="14"/>
  <c r="M505" i="14"/>
  <c r="M506" i="14"/>
  <c r="M507" i="14"/>
  <c r="M508" i="14"/>
  <c r="M509" i="14"/>
  <c r="M510" i="14"/>
  <c r="M511" i="14"/>
  <c r="M512" i="14"/>
  <c r="M513" i="14"/>
  <c r="M514" i="14"/>
  <c r="M515" i="14"/>
  <c r="M516" i="14"/>
  <c r="M517" i="14"/>
  <c r="M518" i="14"/>
  <c r="M519" i="14"/>
  <c r="M520" i="14"/>
  <c r="M521" i="14"/>
  <c r="M522" i="14"/>
  <c r="M523" i="14"/>
  <c r="M524" i="14"/>
  <c r="M525" i="14"/>
  <c r="M526" i="14"/>
  <c r="M527" i="14"/>
  <c r="M528" i="14"/>
  <c r="M529" i="14"/>
  <c r="M530" i="14"/>
  <c r="M531" i="14"/>
  <c r="M532" i="14"/>
  <c r="M533" i="14"/>
  <c r="M534" i="14"/>
  <c r="M535" i="14"/>
  <c r="M536" i="14"/>
  <c r="M537" i="14"/>
  <c r="M538" i="14"/>
  <c r="M539" i="14"/>
  <c r="M540" i="14"/>
  <c r="M541" i="14"/>
  <c r="M542" i="14"/>
  <c r="M543" i="14"/>
  <c r="M544" i="14"/>
  <c r="M545" i="14"/>
  <c r="M546" i="14"/>
  <c r="M547" i="14"/>
  <c r="M548" i="14"/>
  <c r="M549" i="14"/>
  <c r="M550" i="14"/>
  <c r="M551" i="14"/>
  <c r="M552" i="14"/>
  <c r="M553" i="14"/>
  <c r="M554" i="14"/>
  <c r="M555" i="14"/>
  <c r="M556" i="14"/>
  <c r="M557" i="14"/>
  <c r="M558" i="14"/>
  <c r="M559" i="14"/>
  <c r="M560" i="14"/>
  <c r="M561" i="14"/>
  <c r="M562" i="14"/>
  <c r="M563" i="14"/>
  <c r="M564" i="14"/>
  <c r="M565" i="14"/>
  <c r="M566" i="14"/>
  <c r="M567" i="14"/>
  <c r="M568" i="14"/>
  <c r="M569" i="14"/>
  <c r="M570" i="14"/>
  <c r="M571" i="14"/>
  <c r="M572" i="14"/>
  <c r="M573" i="14"/>
  <c r="M574" i="14"/>
  <c r="M575" i="14"/>
  <c r="M576" i="14"/>
  <c r="M577" i="14"/>
  <c r="M578" i="14"/>
  <c r="M579" i="14"/>
  <c r="M580" i="14"/>
  <c r="M581" i="14"/>
  <c r="M582" i="14"/>
  <c r="M583" i="14"/>
  <c r="M584" i="14"/>
  <c r="M585" i="14"/>
  <c r="M586" i="14"/>
  <c r="M587" i="14"/>
  <c r="M588" i="14"/>
  <c r="M589" i="14"/>
  <c r="M590" i="14"/>
  <c r="M591" i="14"/>
  <c r="M592" i="14"/>
  <c r="M593" i="14"/>
  <c r="M594" i="14"/>
  <c r="M595" i="14"/>
  <c r="M596" i="14"/>
  <c r="M597" i="14"/>
  <c r="M598" i="14"/>
  <c r="M599" i="14"/>
  <c r="M600" i="14"/>
  <c r="M601" i="14"/>
  <c r="M602" i="14"/>
  <c r="M603" i="14"/>
  <c r="M604" i="14"/>
  <c r="M605" i="14"/>
  <c r="M606" i="14"/>
  <c r="M607" i="14"/>
  <c r="M608" i="14"/>
  <c r="M609" i="14"/>
  <c r="M610" i="14"/>
  <c r="M611" i="14"/>
  <c r="M612" i="14"/>
  <c r="M613" i="14"/>
  <c r="M614" i="14"/>
  <c r="M615" i="14"/>
  <c r="M616" i="14"/>
  <c r="M617" i="14"/>
  <c r="M618" i="14"/>
  <c r="M619" i="14"/>
  <c r="M620" i="14"/>
  <c r="M621" i="14"/>
  <c r="M622" i="14"/>
  <c r="M623" i="14"/>
  <c r="M624" i="14"/>
  <c r="M625" i="14"/>
  <c r="M626" i="14"/>
  <c r="M627" i="14"/>
  <c r="M628" i="14"/>
  <c r="M629" i="14"/>
  <c r="M630" i="14"/>
  <c r="M631" i="14"/>
  <c r="M632" i="14"/>
  <c r="M633" i="14"/>
  <c r="M634" i="14"/>
  <c r="M635" i="14"/>
  <c r="M636" i="14"/>
  <c r="M637" i="14"/>
  <c r="M638" i="14"/>
  <c r="M639" i="14"/>
  <c r="M640" i="14"/>
  <c r="M641" i="14"/>
  <c r="M642" i="14"/>
  <c r="M643" i="14"/>
  <c r="M644" i="14"/>
  <c r="M645" i="14"/>
  <c r="M646" i="14"/>
  <c r="M647" i="14"/>
  <c r="M648" i="14"/>
  <c r="M649" i="14"/>
  <c r="M650" i="14"/>
  <c r="M651" i="14"/>
  <c r="M652" i="14"/>
  <c r="M653" i="14"/>
  <c r="M654" i="14"/>
  <c r="M655" i="14"/>
  <c r="M656" i="14"/>
  <c r="M657" i="14"/>
  <c r="M658" i="14"/>
  <c r="M659" i="14"/>
  <c r="M660" i="14"/>
  <c r="M661" i="14"/>
  <c r="M662" i="14"/>
  <c r="M663" i="14"/>
  <c r="M664" i="14"/>
  <c r="M665" i="14"/>
  <c r="M666" i="14"/>
  <c r="M667" i="14"/>
  <c r="M668" i="14"/>
  <c r="M669" i="14"/>
  <c r="M670" i="14"/>
  <c r="M671" i="14"/>
  <c r="M672" i="14"/>
  <c r="M673" i="14"/>
  <c r="M674" i="14"/>
  <c r="M675" i="14"/>
  <c r="M676" i="14"/>
  <c r="M677" i="14"/>
  <c r="M678" i="14"/>
  <c r="M679" i="14"/>
  <c r="M680" i="14"/>
  <c r="M681" i="14"/>
  <c r="M682" i="14"/>
  <c r="M683" i="14"/>
  <c r="M684" i="14"/>
  <c r="M685" i="14"/>
  <c r="M686" i="14"/>
  <c r="M687" i="14"/>
  <c r="M688" i="14"/>
  <c r="M689" i="14"/>
  <c r="M690" i="14"/>
  <c r="M691" i="14"/>
  <c r="M692" i="14"/>
  <c r="M693" i="14"/>
  <c r="M694" i="14"/>
  <c r="M695" i="14"/>
  <c r="M696" i="14"/>
  <c r="M697" i="14"/>
  <c r="M698" i="14"/>
  <c r="M699" i="14"/>
  <c r="M700" i="14"/>
  <c r="M701" i="14"/>
  <c r="M702" i="14"/>
  <c r="M703" i="14"/>
  <c r="M704" i="14"/>
  <c r="M705" i="14"/>
  <c r="M706" i="14"/>
  <c r="M707" i="14"/>
  <c r="M708" i="14"/>
  <c r="M709" i="14"/>
  <c r="M710" i="14"/>
  <c r="M711" i="14"/>
  <c r="M712" i="14"/>
  <c r="M713" i="14"/>
  <c r="M714" i="14"/>
  <c r="M715" i="14"/>
  <c r="M716" i="14"/>
  <c r="M717" i="14"/>
  <c r="M718" i="14"/>
  <c r="M719" i="14"/>
  <c r="M720" i="14"/>
  <c r="M721" i="14"/>
  <c r="M722" i="14"/>
  <c r="M723" i="14"/>
  <c r="M724" i="14"/>
  <c r="M725" i="14"/>
  <c r="M726" i="14"/>
  <c r="M727" i="14"/>
  <c r="M728" i="14"/>
  <c r="M729" i="14"/>
  <c r="M730" i="14"/>
  <c r="M731" i="14"/>
  <c r="M732" i="14"/>
  <c r="M733" i="14"/>
  <c r="M734" i="14"/>
  <c r="M735" i="14"/>
  <c r="M736" i="14"/>
  <c r="M737" i="14"/>
  <c r="M738" i="14"/>
  <c r="M739" i="14"/>
  <c r="M740" i="14"/>
  <c r="M741" i="14"/>
  <c r="M742" i="14"/>
  <c r="M743" i="14"/>
  <c r="M744" i="14"/>
  <c r="M745" i="14"/>
  <c r="M746" i="14"/>
  <c r="M747" i="14"/>
  <c r="M748" i="14"/>
  <c r="M749" i="14"/>
  <c r="M750" i="14"/>
  <c r="M751" i="14"/>
  <c r="M752" i="14"/>
  <c r="M753" i="14"/>
  <c r="M754" i="14"/>
  <c r="M755" i="14"/>
  <c r="M756" i="14"/>
  <c r="M757" i="14"/>
  <c r="M758" i="14"/>
  <c r="M759" i="14"/>
  <c r="M760" i="14"/>
  <c r="M761" i="14"/>
  <c r="M762" i="14"/>
  <c r="M763" i="14"/>
  <c r="M764" i="14"/>
  <c r="M765" i="14"/>
  <c r="M766" i="14"/>
  <c r="M767" i="14"/>
  <c r="M768" i="14"/>
  <c r="M769" i="14"/>
  <c r="M770" i="14"/>
  <c r="M771" i="14"/>
  <c r="M772" i="14"/>
  <c r="M773" i="14"/>
  <c r="M774" i="14"/>
  <c r="M775" i="14"/>
  <c r="M776" i="14"/>
  <c r="M777" i="14"/>
  <c r="M778" i="14"/>
  <c r="M779" i="14"/>
  <c r="M780" i="14"/>
  <c r="M781" i="14"/>
  <c r="M782" i="14"/>
  <c r="M783" i="14"/>
  <c r="M784" i="14"/>
  <c r="M785" i="14"/>
  <c r="M786" i="14"/>
  <c r="M787" i="14"/>
  <c r="M788" i="14"/>
  <c r="M789" i="14"/>
  <c r="M790" i="14"/>
  <c r="M791" i="14"/>
  <c r="M792" i="14"/>
  <c r="M793" i="14"/>
  <c r="M794" i="14"/>
  <c r="M795" i="14"/>
  <c r="M796" i="14"/>
  <c r="M797" i="14"/>
  <c r="M798" i="14"/>
  <c r="M799" i="14"/>
  <c r="M800" i="14"/>
  <c r="M801" i="14"/>
  <c r="M802" i="14"/>
  <c r="M803" i="14"/>
  <c r="M804" i="14"/>
  <c r="M805" i="14"/>
  <c r="M806" i="14"/>
  <c r="M807" i="14"/>
  <c r="M808" i="14"/>
  <c r="M809" i="14"/>
  <c r="M810" i="14"/>
  <c r="M811" i="14"/>
  <c r="M812" i="14"/>
  <c r="M813" i="14"/>
  <c r="M814" i="14"/>
  <c r="M815" i="14"/>
  <c r="M816" i="14"/>
  <c r="M817" i="14"/>
  <c r="M818" i="14"/>
  <c r="M819" i="14"/>
  <c r="M820" i="14"/>
  <c r="M821" i="14"/>
  <c r="M822" i="14"/>
  <c r="M823" i="14"/>
  <c r="M824" i="14"/>
  <c r="M825" i="14"/>
  <c r="M826" i="14"/>
  <c r="M827" i="14"/>
  <c r="M828" i="14"/>
  <c r="M829" i="14"/>
  <c r="M830" i="14"/>
  <c r="M831" i="14"/>
  <c r="M832" i="14"/>
  <c r="M833" i="14"/>
  <c r="M834" i="14"/>
  <c r="M835" i="14"/>
  <c r="M836" i="14"/>
  <c r="M837" i="14"/>
  <c r="M838" i="14"/>
  <c r="M839" i="14"/>
  <c r="M840" i="14"/>
  <c r="M841" i="14"/>
  <c r="M842" i="14"/>
  <c r="M843" i="14"/>
  <c r="M844" i="14"/>
  <c r="M845" i="14"/>
  <c r="M846" i="14"/>
  <c r="M847" i="14"/>
  <c r="M848" i="14"/>
  <c r="M849" i="14"/>
  <c r="M850" i="14"/>
  <c r="M851" i="14"/>
  <c r="M852" i="14"/>
  <c r="M853" i="14"/>
  <c r="M854" i="14"/>
  <c r="M855" i="14"/>
  <c r="M856" i="14"/>
  <c r="M857" i="14"/>
  <c r="M858" i="14"/>
  <c r="M859" i="14"/>
  <c r="M860" i="14"/>
  <c r="M861" i="14"/>
  <c r="M862" i="14"/>
  <c r="M863" i="14"/>
  <c r="M864" i="14"/>
  <c r="M865" i="14"/>
  <c r="M866" i="14"/>
  <c r="M867" i="14"/>
  <c r="M868" i="14"/>
  <c r="M869" i="14"/>
  <c r="M870" i="14"/>
  <c r="M871" i="14"/>
  <c r="M872" i="14"/>
  <c r="M873" i="14"/>
  <c r="M874" i="14"/>
  <c r="M875" i="14"/>
  <c r="M876" i="14"/>
  <c r="M877" i="14"/>
  <c r="M878" i="14"/>
  <c r="M879" i="14"/>
  <c r="M880" i="14"/>
  <c r="M881" i="14"/>
  <c r="M882" i="14"/>
  <c r="M883" i="14"/>
  <c r="M884" i="14"/>
  <c r="M885" i="14"/>
  <c r="M886" i="14"/>
  <c r="M887" i="14"/>
  <c r="M888" i="14"/>
  <c r="M889" i="14"/>
  <c r="M890" i="14"/>
  <c r="M891" i="14"/>
  <c r="M892" i="14"/>
  <c r="M893" i="14"/>
  <c r="M894" i="14"/>
  <c r="M895" i="14"/>
  <c r="M896" i="14"/>
  <c r="M897" i="14"/>
  <c r="M898" i="14"/>
  <c r="M899" i="14"/>
  <c r="M900" i="14"/>
  <c r="M901" i="14"/>
  <c r="M902" i="14"/>
  <c r="M903" i="14"/>
  <c r="M904" i="14"/>
  <c r="M905" i="14"/>
  <c r="M906" i="14"/>
  <c r="M907" i="14"/>
  <c r="M908" i="14"/>
  <c r="M909" i="14"/>
  <c r="M910" i="14"/>
  <c r="M911" i="14"/>
  <c r="M912" i="14"/>
  <c r="M913" i="14"/>
  <c r="M914" i="14"/>
  <c r="M915" i="14"/>
  <c r="M916" i="14"/>
  <c r="M917" i="14"/>
  <c r="M918" i="14"/>
  <c r="M919" i="14"/>
  <c r="M920" i="14"/>
  <c r="M921" i="14"/>
  <c r="M922" i="14"/>
  <c r="M923" i="14"/>
  <c r="M924" i="14"/>
  <c r="M925" i="14"/>
  <c r="M926" i="14"/>
  <c r="M927" i="14"/>
  <c r="M928" i="14"/>
  <c r="M929" i="14"/>
  <c r="M930" i="14"/>
  <c r="M931" i="14"/>
  <c r="M932" i="14"/>
  <c r="M933" i="14"/>
  <c r="M934" i="14"/>
  <c r="M935" i="14"/>
  <c r="M936" i="14"/>
  <c r="M937" i="14"/>
  <c r="M938" i="14"/>
  <c r="M939" i="14"/>
  <c r="M940" i="14"/>
  <c r="M941" i="14"/>
  <c r="M942" i="14"/>
  <c r="M943" i="14"/>
  <c r="M944" i="14"/>
  <c r="M945" i="14"/>
  <c r="M946" i="14"/>
  <c r="M947" i="14"/>
  <c r="M948" i="14"/>
  <c r="M949" i="14"/>
  <c r="M950" i="14"/>
  <c r="M951" i="14"/>
  <c r="M952" i="14"/>
  <c r="M953" i="14"/>
  <c r="M954" i="14"/>
  <c r="M955" i="14"/>
  <c r="M956" i="14"/>
  <c r="M957" i="14"/>
  <c r="M958" i="14"/>
  <c r="M959" i="14"/>
  <c r="M960" i="14"/>
  <c r="M961" i="14"/>
  <c r="M962" i="14"/>
  <c r="M963" i="14"/>
  <c r="M964" i="14"/>
  <c r="M965" i="14"/>
  <c r="M966" i="14"/>
  <c r="M967" i="14"/>
  <c r="M968" i="14"/>
  <c r="M969" i="14"/>
  <c r="M970" i="14"/>
  <c r="M971" i="14"/>
  <c r="M972" i="14"/>
  <c r="M973" i="14"/>
  <c r="M974" i="14"/>
  <c r="M975" i="14"/>
  <c r="M976" i="14"/>
  <c r="M977" i="14"/>
  <c r="M978" i="14"/>
  <c r="M979" i="14"/>
  <c r="M980" i="14"/>
  <c r="M981" i="14"/>
  <c r="M982" i="14"/>
  <c r="M983" i="14"/>
  <c r="M984" i="14"/>
  <c r="M985" i="14"/>
  <c r="M986" i="14"/>
  <c r="M987" i="14"/>
  <c r="M988" i="14"/>
  <c r="M989" i="14"/>
  <c r="M990" i="14"/>
  <c r="M991" i="14"/>
  <c r="M992" i="14"/>
  <c r="M993" i="14"/>
  <c r="M994" i="14"/>
  <c r="M995" i="14"/>
  <c r="M996" i="14"/>
  <c r="M997" i="14"/>
  <c r="M998" i="14"/>
  <c r="M999" i="14"/>
  <c r="M1000" i="14"/>
  <c r="M1001" i="14"/>
  <c r="M1002" i="14"/>
  <c r="M1003" i="14"/>
  <c r="M1004" i="14"/>
  <c r="M1005" i="14"/>
  <c r="M1006" i="14"/>
  <c r="M1007" i="14"/>
  <c r="M1008" i="14"/>
  <c r="M1009" i="14"/>
  <c r="M1010" i="14"/>
  <c r="M1011" i="14"/>
  <c r="M1012" i="14"/>
  <c r="M1013" i="14"/>
  <c r="M1014" i="14"/>
  <c r="M1015" i="14"/>
  <c r="M1016" i="14"/>
  <c r="M1017" i="14"/>
  <c r="M1018" i="14"/>
  <c r="M1019" i="14"/>
  <c r="M1020" i="14"/>
  <c r="M1021" i="14"/>
  <c r="M1022" i="14"/>
  <c r="M1023" i="14"/>
  <c r="M1024" i="14"/>
  <c r="M1025" i="14"/>
  <c r="M1026" i="14"/>
  <c r="M1027" i="14"/>
  <c r="M1028" i="14"/>
  <c r="M1029" i="14"/>
  <c r="M1030" i="14"/>
  <c r="M1031" i="14"/>
  <c r="M1032" i="14"/>
  <c r="M1033" i="14"/>
  <c r="M1034" i="14"/>
  <c r="M1035" i="14"/>
  <c r="M1036" i="14"/>
  <c r="M1037" i="14"/>
  <c r="M1038" i="14"/>
  <c r="M1039" i="14"/>
  <c r="M1040" i="14"/>
  <c r="M1041" i="14"/>
  <c r="M1042" i="14"/>
  <c r="M1043" i="14"/>
  <c r="M1044" i="14"/>
  <c r="M1045" i="14"/>
  <c r="M1046" i="14"/>
  <c r="M1047" i="14"/>
  <c r="M1048" i="14"/>
  <c r="M1049" i="14"/>
  <c r="M1050" i="14"/>
  <c r="M1051" i="14"/>
  <c r="M1052" i="14"/>
  <c r="M1053" i="14"/>
  <c r="M1054" i="14"/>
  <c r="M1055" i="14"/>
  <c r="M1056" i="14"/>
  <c r="M1057" i="14"/>
  <c r="M1058" i="14"/>
  <c r="M1059" i="14"/>
  <c r="M1060" i="14"/>
  <c r="M1061" i="14"/>
  <c r="M1062" i="14"/>
  <c r="M1063" i="14"/>
  <c r="M1064" i="14"/>
  <c r="M1065" i="14"/>
  <c r="M1066" i="14"/>
  <c r="M1067" i="14"/>
  <c r="M1068" i="14"/>
  <c r="M1069" i="14"/>
  <c r="M1070" i="14"/>
  <c r="M1071" i="14"/>
  <c r="M1072" i="14"/>
  <c r="M1073" i="14"/>
  <c r="M1074" i="14"/>
  <c r="M1075" i="14"/>
  <c r="M1076" i="14"/>
  <c r="M1077" i="14"/>
  <c r="M1078" i="14"/>
  <c r="M1079" i="14"/>
  <c r="M1080" i="14"/>
  <c r="M1081" i="14"/>
  <c r="M1082" i="14"/>
  <c r="M1083" i="14"/>
  <c r="M1084" i="14"/>
  <c r="M1085" i="14"/>
  <c r="M1086" i="14"/>
  <c r="M1087" i="14"/>
  <c r="M1088" i="14"/>
  <c r="M1089" i="14"/>
  <c r="M1090" i="14"/>
  <c r="M1091" i="14"/>
  <c r="M1092" i="14"/>
  <c r="M1093" i="14"/>
  <c r="M1094" i="14"/>
  <c r="M1095" i="14"/>
  <c r="M1096" i="14"/>
  <c r="M1097" i="14"/>
  <c r="M1098" i="14"/>
  <c r="M1099" i="14"/>
  <c r="M1100" i="14"/>
  <c r="M1101" i="14"/>
  <c r="M1102" i="14"/>
  <c r="M1103" i="14"/>
  <c r="M1104" i="14"/>
  <c r="M1105" i="14"/>
  <c r="M1106" i="14"/>
  <c r="M1107" i="14"/>
  <c r="M1108" i="14"/>
  <c r="M1109" i="14"/>
  <c r="M1110" i="14"/>
  <c r="M1111" i="14"/>
  <c r="M1112" i="14"/>
  <c r="M1113" i="14"/>
  <c r="M1114" i="14"/>
  <c r="M1115" i="14"/>
  <c r="M1116" i="14"/>
  <c r="M1117" i="14"/>
  <c r="M1118" i="14"/>
  <c r="M1119" i="14"/>
  <c r="M1120" i="14"/>
  <c r="M1121" i="14"/>
  <c r="M1122" i="14"/>
  <c r="M1123" i="14"/>
  <c r="M1124" i="14"/>
  <c r="M1125" i="14"/>
  <c r="M1126" i="14"/>
  <c r="M1127" i="14"/>
  <c r="M1128" i="14"/>
  <c r="M1129" i="14"/>
  <c r="M1130" i="14"/>
  <c r="M1131" i="14"/>
  <c r="M1132" i="14"/>
  <c r="M1133" i="14"/>
  <c r="M1134" i="14"/>
  <c r="M1135" i="14"/>
  <c r="M1136" i="14"/>
  <c r="M1137" i="14"/>
  <c r="M1138" i="14"/>
  <c r="M1139" i="14"/>
  <c r="M1140" i="14"/>
  <c r="M1141" i="14"/>
  <c r="M1142" i="14"/>
  <c r="M1143" i="14"/>
  <c r="M1144" i="14"/>
  <c r="M1145" i="14"/>
  <c r="M1146" i="14"/>
  <c r="M1147" i="14"/>
  <c r="M1148" i="14"/>
  <c r="M1149" i="14"/>
  <c r="M1150" i="14"/>
  <c r="M1151" i="14"/>
  <c r="M1152" i="14"/>
  <c r="M1153" i="14"/>
  <c r="M1154" i="14"/>
  <c r="M1155" i="14"/>
  <c r="M1156" i="14"/>
  <c r="M1157" i="14"/>
  <c r="M1158" i="14"/>
  <c r="M1159" i="14"/>
  <c r="M1160" i="14"/>
  <c r="M1161" i="14"/>
  <c r="M1162" i="14"/>
  <c r="M1163" i="14"/>
  <c r="M1164" i="14"/>
  <c r="M1165" i="14"/>
  <c r="M1166" i="14"/>
  <c r="M1167" i="14"/>
  <c r="M1168" i="14"/>
  <c r="M1169" i="14"/>
  <c r="M1170" i="14"/>
  <c r="M1171" i="14"/>
  <c r="M1172" i="14"/>
  <c r="M1173" i="14"/>
  <c r="M1174" i="14"/>
  <c r="M1175" i="14"/>
  <c r="M1176" i="14"/>
  <c r="M1177" i="14"/>
  <c r="M1178" i="14"/>
  <c r="M1179" i="14"/>
  <c r="M1180" i="14"/>
  <c r="M1181" i="14"/>
  <c r="M1182" i="14"/>
  <c r="M1183" i="14"/>
  <c r="M1184" i="14"/>
  <c r="M1185" i="14"/>
  <c r="M1186" i="14"/>
  <c r="M1187" i="14"/>
  <c r="M1188" i="14"/>
  <c r="M1189" i="14"/>
  <c r="M1190" i="14"/>
  <c r="M1191" i="14"/>
  <c r="M1192" i="14"/>
  <c r="M1193" i="14"/>
  <c r="M1194" i="14"/>
  <c r="M1195" i="14"/>
  <c r="M1196" i="14"/>
  <c r="M1197" i="14"/>
  <c r="M1198" i="14"/>
  <c r="M1199" i="14"/>
  <c r="M1200" i="14"/>
  <c r="M1201" i="14"/>
  <c r="M1202" i="14"/>
  <c r="M1203" i="14"/>
  <c r="M1204" i="14"/>
  <c r="M1205" i="14"/>
  <c r="M1206" i="14"/>
  <c r="M1207" i="14"/>
  <c r="M1208" i="14"/>
  <c r="M1209" i="14"/>
  <c r="M1210" i="14"/>
  <c r="M1211" i="14"/>
  <c r="M1212" i="14"/>
  <c r="M1213" i="14"/>
  <c r="M1214" i="14"/>
  <c r="M1215" i="14"/>
  <c r="M1216" i="14"/>
  <c r="M1217" i="14"/>
  <c r="M1218" i="14"/>
  <c r="M1219" i="14"/>
  <c r="M1220" i="14"/>
  <c r="M1221" i="14"/>
  <c r="M1222" i="14"/>
  <c r="M1223" i="14"/>
  <c r="M1224" i="14"/>
  <c r="M1225" i="14"/>
  <c r="M1226" i="14"/>
  <c r="M1227" i="14"/>
  <c r="M1228" i="14"/>
  <c r="M1229" i="14"/>
  <c r="M1230" i="14"/>
  <c r="M1231" i="14"/>
  <c r="M1232" i="14"/>
  <c r="M1233" i="14"/>
  <c r="M1234" i="14"/>
  <c r="M1235" i="14"/>
  <c r="M1236" i="14"/>
  <c r="M1237" i="14"/>
  <c r="M1238" i="14"/>
  <c r="M1239" i="14"/>
  <c r="M1240" i="14"/>
  <c r="M1241" i="14"/>
  <c r="M1242" i="14"/>
  <c r="M1243" i="14"/>
  <c r="M1244" i="14"/>
  <c r="M1245" i="14"/>
  <c r="M1246" i="14"/>
  <c r="M1247" i="14"/>
  <c r="M1248" i="14"/>
  <c r="M1249" i="14"/>
  <c r="M1250" i="14"/>
  <c r="M1251" i="14"/>
  <c r="M1252" i="14"/>
  <c r="M1253" i="14"/>
  <c r="M1254" i="14"/>
  <c r="M1255" i="14"/>
  <c r="M1256" i="14"/>
  <c r="M1257" i="14"/>
  <c r="M1258" i="14"/>
  <c r="M1259" i="14"/>
  <c r="M1260" i="14"/>
  <c r="M1261" i="14"/>
  <c r="M1262" i="14"/>
  <c r="M1263" i="14"/>
  <c r="M1264" i="14"/>
  <c r="M1265" i="14"/>
  <c r="M1266" i="14"/>
  <c r="M1267" i="14"/>
  <c r="M1268" i="14"/>
  <c r="M1269" i="14"/>
  <c r="M1270" i="14"/>
  <c r="M1271" i="14"/>
  <c r="M1272" i="14"/>
  <c r="M1273" i="14"/>
  <c r="M1274" i="14"/>
  <c r="M1275" i="14"/>
  <c r="M1276" i="14"/>
  <c r="M1277" i="14"/>
  <c r="M1278" i="14"/>
  <c r="M1279" i="14"/>
  <c r="M1280" i="14"/>
  <c r="M1281" i="14"/>
  <c r="M1282" i="14"/>
  <c r="M1283" i="14"/>
  <c r="M1284" i="14"/>
  <c r="M1285" i="14"/>
  <c r="M1286" i="14"/>
  <c r="M1287" i="14"/>
  <c r="M1288" i="14"/>
  <c r="M1289" i="14"/>
  <c r="M1290" i="14"/>
  <c r="M1291" i="14"/>
  <c r="M1292" i="14"/>
  <c r="M1293" i="14"/>
  <c r="M1294" i="14"/>
  <c r="M1295" i="14"/>
  <c r="M1296" i="14"/>
  <c r="M1297" i="14"/>
  <c r="M1298" i="14"/>
  <c r="M1299" i="14"/>
  <c r="M1300" i="14"/>
  <c r="M1301" i="14"/>
  <c r="M1302" i="14"/>
  <c r="M1303" i="14"/>
  <c r="M1304" i="14"/>
  <c r="M1305" i="14"/>
  <c r="M1306" i="14"/>
  <c r="M1307" i="14"/>
  <c r="M1308" i="14"/>
  <c r="M1309" i="14"/>
  <c r="M1310" i="14"/>
  <c r="M1311" i="14"/>
  <c r="M1312" i="14"/>
  <c r="M1313" i="14"/>
  <c r="M1314" i="14"/>
  <c r="M1315" i="14"/>
  <c r="M1316" i="14"/>
  <c r="M1317" i="14"/>
  <c r="M1318" i="14"/>
  <c r="M1319" i="14"/>
  <c r="M1320" i="14"/>
  <c r="M1321" i="14"/>
  <c r="M1322" i="14"/>
  <c r="M1323" i="14"/>
  <c r="M1324" i="14"/>
  <c r="M1325" i="14"/>
  <c r="M1326" i="14"/>
  <c r="M1327" i="14"/>
  <c r="M1328" i="14"/>
  <c r="M1329" i="14"/>
  <c r="M1330" i="14"/>
  <c r="M1331" i="14"/>
  <c r="M1332" i="14"/>
  <c r="M1333" i="14"/>
  <c r="M1334" i="14"/>
  <c r="M1335" i="14"/>
  <c r="M1336" i="14"/>
  <c r="M1337" i="14"/>
  <c r="M1338" i="14"/>
  <c r="M1339" i="14"/>
  <c r="M1340" i="14"/>
  <c r="M1341" i="14"/>
  <c r="M1342" i="14"/>
  <c r="M1343" i="14"/>
  <c r="M1344" i="14"/>
  <c r="M1345" i="14"/>
  <c r="M1346" i="14"/>
  <c r="M1347" i="14"/>
  <c r="M1348" i="14"/>
  <c r="M1349" i="14"/>
  <c r="M1350" i="14"/>
  <c r="M1351" i="14"/>
  <c r="M1352" i="14"/>
  <c r="M1353" i="14"/>
  <c r="M1354" i="14"/>
  <c r="M1355" i="14"/>
  <c r="M1356" i="14"/>
  <c r="M1357" i="14"/>
  <c r="M1358" i="14"/>
  <c r="M1359" i="14"/>
  <c r="M1360" i="14"/>
  <c r="M1361" i="14"/>
  <c r="M1362" i="14"/>
  <c r="M1363" i="14"/>
  <c r="M1364" i="14"/>
  <c r="M1365" i="14"/>
  <c r="M1366" i="14"/>
  <c r="M1367" i="14"/>
  <c r="M1368" i="14"/>
  <c r="M1369" i="14"/>
  <c r="M1370" i="14"/>
  <c r="M1371" i="14"/>
  <c r="M1372" i="14"/>
  <c r="M1373" i="14"/>
  <c r="M1374" i="14"/>
  <c r="M1375" i="14"/>
  <c r="M1376" i="14"/>
  <c r="M1377" i="14"/>
  <c r="M1378" i="14"/>
  <c r="M1379" i="14"/>
  <c r="M1380" i="14"/>
  <c r="M1381" i="14"/>
  <c r="M1382" i="14"/>
  <c r="M1383" i="14"/>
  <c r="M1384" i="14"/>
  <c r="M1385" i="14"/>
  <c r="M1386" i="14"/>
  <c r="M1387" i="14"/>
  <c r="M1388" i="14"/>
  <c r="M1389" i="14"/>
  <c r="M1390" i="14"/>
  <c r="M1391" i="14"/>
  <c r="M1392" i="14"/>
  <c r="M1393" i="14"/>
  <c r="M1394" i="14"/>
  <c r="M1395" i="14"/>
  <c r="M1396" i="14"/>
  <c r="M1397" i="14"/>
  <c r="M1398" i="14"/>
  <c r="M1399" i="14"/>
  <c r="M1400" i="14"/>
  <c r="M1401" i="14"/>
  <c r="M1402" i="14"/>
  <c r="M1403" i="14"/>
  <c r="M1404" i="14"/>
  <c r="M1405" i="14"/>
  <c r="M1406" i="14"/>
  <c r="M1407" i="14"/>
  <c r="M1408" i="14"/>
  <c r="M1409" i="14"/>
  <c r="M1410" i="14"/>
  <c r="M1411" i="14"/>
  <c r="M1412" i="14"/>
  <c r="M1413" i="14"/>
  <c r="M1414" i="14"/>
  <c r="M1415" i="14"/>
  <c r="M1416" i="14"/>
  <c r="M1417" i="14"/>
  <c r="M1418" i="14"/>
  <c r="M1419" i="14"/>
  <c r="M1420" i="14"/>
  <c r="M1421" i="14"/>
  <c r="M1422" i="14"/>
  <c r="M1423" i="14"/>
  <c r="M1424" i="14"/>
  <c r="M1425" i="14"/>
  <c r="M1426" i="14"/>
  <c r="M1427" i="14"/>
  <c r="M1428" i="14"/>
  <c r="M1429" i="14"/>
  <c r="M1430" i="14"/>
  <c r="M1431" i="14"/>
  <c r="M1432" i="14"/>
  <c r="M1433" i="14"/>
  <c r="M1434" i="14"/>
  <c r="M1435" i="14"/>
  <c r="M1436" i="14"/>
  <c r="M1437" i="14"/>
  <c r="M1438" i="14"/>
  <c r="M1439" i="14"/>
  <c r="M1440" i="14"/>
  <c r="M1441" i="14"/>
  <c r="M1442" i="14"/>
  <c r="M1443" i="14"/>
  <c r="M1444" i="14"/>
  <c r="M1445" i="14"/>
  <c r="M1446" i="14"/>
  <c r="M1447" i="14"/>
  <c r="M1448" i="14"/>
  <c r="M1449" i="14"/>
  <c r="M1450" i="14"/>
  <c r="M1451" i="14"/>
  <c r="M1452" i="14"/>
  <c r="M1453" i="14"/>
  <c r="M1454" i="14"/>
  <c r="M1455" i="14"/>
  <c r="M1456" i="14"/>
  <c r="M1457" i="14"/>
  <c r="M1458" i="14"/>
  <c r="M1459" i="14"/>
  <c r="M1460" i="14"/>
  <c r="M1461" i="14"/>
  <c r="M1462" i="14"/>
  <c r="M1463" i="14"/>
  <c r="M1464" i="14"/>
  <c r="M1465" i="14"/>
  <c r="M1466" i="14"/>
  <c r="M1467" i="14"/>
  <c r="M1468" i="14"/>
  <c r="M1469" i="14"/>
  <c r="M1470" i="14"/>
  <c r="M1471" i="14"/>
  <c r="M1472" i="14"/>
  <c r="M1473" i="14"/>
  <c r="M1474" i="14"/>
  <c r="M1475" i="14"/>
  <c r="M1476" i="14"/>
  <c r="M1477" i="14"/>
  <c r="M1478" i="14"/>
  <c r="M1479" i="14"/>
  <c r="M1480" i="14"/>
  <c r="M1481" i="14"/>
  <c r="M1482" i="14"/>
  <c r="M1483" i="14"/>
  <c r="M1484" i="14"/>
  <c r="M1485" i="14"/>
  <c r="M1486" i="14"/>
  <c r="M1487" i="14"/>
  <c r="M1488" i="14"/>
  <c r="M1489" i="14"/>
  <c r="M1490" i="14"/>
  <c r="M1491" i="14"/>
  <c r="M1492" i="14"/>
  <c r="M1493" i="14"/>
  <c r="M1494" i="14"/>
  <c r="M1495" i="14"/>
  <c r="M1496" i="14"/>
  <c r="M1497" i="14"/>
  <c r="M1498" i="14"/>
  <c r="M1499" i="14"/>
  <c r="M1500" i="14"/>
  <c r="M1501" i="14"/>
  <c r="M1502" i="14"/>
  <c r="M1503" i="14"/>
  <c r="M1504" i="14"/>
  <c r="M1505" i="14"/>
  <c r="M1506" i="14"/>
  <c r="M1507" i="14"/>
  <c r="M1508" i="14"/>
  <c r="M1509" i="14"/>
  <c r="M1510" i="14"/>
  <c r="M1511" i="14"/>
  <c r="M1512" i="14"/>
  <c r="M1513" i="14"/>
  <c r="M1514" i="14"/>
  <c r="M1515" i="14"/>
  <c r="M1516" i="14"/>
  <c r="M1517" i="14"/>
  <c r="M1518" i="14"/>
  <c r="M1519" i="14"/>
  <c r="M1520" i="14"/>
  <c r="M1521" i="14"/>
  <c r="M1522" i="14"/>
  <c r="M1523" i="14"/>
  <c r="M1524" i="14"/>
  <c r="M1525" i="14"/>
  <c r="M1526" i="14"/>
  <c r="M1527" i="14"/>
  <c r="M1528" i="14"/>
  <c r="M1529" i="14"/>
  <c r="M1530" i="14"/>
  <c r="M1531" i="14"/>
  <c r="M1532" i="14"/>
  <c r="M1533" i="14"/>
  <c r="M1534" i="14"/>
  <c r="M1535" i="14"/>
  <c r="M1536" i="14"/>
  <c r="M1537" i="14"/>
  <c r="M1538" i="14"/>
  <c r="M1539" i="14"/>
  <c r="M1540" i="14"/>
  <c r="M1541" i="14"/>
  <c r="M1542" i="14"/>
  <c r="M1543" i="14"/>
  <c r="M1544" i="14"/>
  <c r="M1545" i="14"/>
  <c r="M1546" i="14"/>
  <c r="M1547" i="14"/>
  <c r="M1548" i="14"/>
  <c r="M1549" i="14"/>
  <c r="M1550" i="14"/>
  <c r="M1551" i="14"/>
  <c r="M1552" i="14"/>
  <c r="M1553" i="14"/>
  <c r="M1554" i="14"/>
  <c r="M1555" i="14"/>
  <c r="M1556" i="14"/>
  <c r="M1557" i="14"/>
  <c r="M1558" i="14"/>
  <c r="M1559" i="14"/>
  <c r="M1560" i="14"/>
  <c r="M1561" i="14"/>
  <c r="M1562" i="14"/>
  <c r="M1563" i="14"/>
  <c r="M1564" i="14"/>
  <c r="M1565" i="14"/>
  <c r="M1566" i="14"/>
  <c r="M1567" i="14"/>
  <c r="M1568" i="14"/>
  <c r="M1569" i="14"/>
  <c r="M1570" i="14"/>
  <c r="M1571" i="14"/>
  <c r="M1572" i="14"/>
  <c r="M1573" i="14"/>
  <c r="M1574" i="14"/>
  <c r="M1575" i="14"/>
  <c r="M1576" i="14"/>
  <c r="M1577" i="14"/>
  <c r="M1578" i="14"/>
  <c r="M1579" i="14"/>
  <c r="M1580" i="14"/>
  <c r="M1581" i="14"/>
  <c r="M1582" i="14"/>
  <c r="M1583" i="14"/>
  <c r="M1584" i="14"/>
  <c r="M1585" i="14"/>
  <c r="M1586" i="14"/>
  <c r="M1587" i="14"/>
  <c r="M1588" i="14"/>
  <c r="M1589" i="14"/>
  <c r="M1590" i="14"/>
  <c r="M1591" i="14"/>
  <c r="M1592" i="14"/>
  <c r="M1593" i="14"/>
  <c r="M1594" i="14"/>
  <c r="M1595" i="14"/>
  <c r="M1596" i="14"/>
  <c r="M1597" i="14"/>
  <c r="M1598" i="14"/>
  <c r="M1599" i="14"/>
  <c r="M1600" i="14"/>
  <c r="M1601" i="14"/>
  <c r="M1602" i="14"/>
  <c r="M1603" i="14"/>
  <c r="M1604" i="14"/>
  <c r="M1605" i="14"/>
  <c r="M1606" i="14"/>
  <c r="M1607" i="14"/>
  <c r="M1608" i="14"/>
  <c r="M1609" i="14"/>
  <c r="M1610" i="14"/>
  <c r="M1611" i="14"/>
  <c r="M1612" i="14"/>
  <c r="M1613" i="14"/>
  <c r="M1614" i="14"/>
  <c r="M1615" i="14"/>
  <c r="M1616" i="14"/>
  <c r="M1617" i="14"/>
  <c r="M1618" i="14"/>
  <c r="M1619" i="14"/>
  <c r="M1620" i="14"/>
  <c r="M1621" i="14"/>
  <c r="M1622" i="14"/>
  <c r="M1623" i="14"/>
  <c r="M1624" i="14"/>
  <c r="M1625" i="14"/>
  <c r="M1626" i="14"/>
  <c r="M1627" i="14"/>
  <c r="M1628" i="14"/>
  <c r="M1629" i="14"/>
  <c r="M1630" i="14"/>
  <c r="M1631" i="14"/>
  <c r="M1632" i="14"/>
  <c r="M1633" i="14"/>
  <c r="M1634" i="14"/>
  <c r="M1635" i="14"/>
  <c r="M1636" i="14"/>
  <c r="M1637" i="14"/>
  <c r="M1638" i="14"/>
  <c r="M1639" i="14"/>
  <c r="M1640" i="14"/>
  <c r="M1641" i="14"/>
  <c r="M1642" i="14"/>
  <c r="M1643" i="14"/>
  <c r="M1644" i="14"/>
  <c r="M1645" i="14"/>
  <c r="M1646" i="14"/>
  <c r="M1647" i="14"/>
  <c r="M1648" i="14"/>
  <c r="M1649" i="14"/>
  <c r="M1650" i="14"/>
  <c r="M1651" i="14"/>
  <c r="M1652" i="14"/>
  <c r="M1653" i="14"/>
  <c r="M1654" i="14"/>
  <c r="M1655" i="14"/>
  <c r="M1656" i="14"/>
  <c r="M1657" i="14"/>
  <c r="M1658" i="14"/>
  <c r="M1659" i="14"/>
  <c r="M1660" i="14"/>
  <c r="M1661" i="14"/>
  <c r="M1662" i="14"/>
  <c r="M1663" i="14"/>
  <c r="M1664" i="14"/>
  <c r="M1665" i="14"/>
  <c r="M1666" i="14"/>
  <c r="M1667" i="14"/>
  <c r="M1668" i="14"/>
  <c r="M1669" i="14"/>
  <c r="M1670" i="14"/>
  <c r="M1671" i="14"/>
  <c r="M1672" i="14"/>
  <c r="M1673" i="14"/>
  <c r="M1674" i="14"/>
  <c r="M1675" i="14"/>
  <c r="M1676" i="14"/>
  <c r="M1677" i="14"/>
  <c r="M1678" i="14"/>
  <c r="M1679" i="14"/>
  <c r="M1680" i="14"/>
  <c r="M1681" i="14"/>
  <c r="M1682" i="14"/>
  <c r="M1683" i="14"/>
  <c r="M1684" i="14"/>
  <c r="M1685" i="14"/>
  <c r="M1686" i="14"/>
  <c r="M1687" i="14"/>
  <c r="M1688" i="14"/>
  <c r="M1689" i="14"/>
  <c r="M1690" i="14"/>
  <c r="M1691" i="14"/>
  <c r="M1692" i="14"/>
  <c r="M1693" i="14"/>
  <c r="M1694" i="14"/>
  <c r="M1695" i="14"/>
  <c r="M1696" i="14"/>
  <c r="M1697" i="14"/>
  <c r="M1698" i="14"/>
  <c r="M1699" i="14"/>
  <c r="M1700" i="14"/>
  <c r="M1701" i="14"/>
  <c r="M1702" i="14"/>
  <c r="M1703" i="14"/>
  <c r="M1704" i="14"/>
  <c r="M1705" i="14"/>
  <c r="M1706" i="14"/>
  <c r="M1707" i="14"/>
  <c r="M1708" i="14"/>
  <c r="M1709" i="14"/>
  <c r="M1710" i="14"/>
  <c r="M1711" i="14"/>
  <c r="M1712" i="14"/>
  <c r="M1713" i="14"/>
  <c r="M1714" i="14"/>
  <c r="M1715" i="14"/>
  <c r="M1716" i="14"/>
  <c r="M1717" i="14"/>
  <c r="M1718" i="14"/>
  <c r="M1719" i="14"/>
  <c r="M1720" i="14"/>
  <c r="M1721" i="14"/>
  <c r="M1722" i="14"/>
  <c r="M1723" i="14"/>
  <c r="M1724" i="14"/>
  <c r="M1725" i="14"/>
  <c r="M1726" i="14"/>
  <c r="M1727" i="14"/>
  <c r="M1728" i="14"/>
  <c r="M1729" i="14"/>
  <c r="M1730" i="14"/>
  <c r="M1731" i="14"/>
  <c r="M1732" i="14"/>
  <c r="M1733" i="14"/>
  <c r="M1734" i="14"/>
  <c r="M1735" i="14"/>
  <c r="M1736" i="14"/>
  <c r="M1737" i="14"/>
  <c r="M1738" i="14"/>
  <c r="M1739" i="14"/>
  <c r="M1740" i="14"/>
  <c r="M1741" i="14"/>
  <c r="M1742" i="14"/>
  <c r="M1743" i="14"/>
  <c r="M1744" i="14"/>
  <c r="M1745" i="14"/>
  <c r="M1746" i="14"/>
  <c r="M1747" i="14"/>
  <c r="M1748" i="14"/>
  <c r="M1749" i="14"/>
  <c r="M1750" i="14"/>
  <c r="M1751" i="14"/>
  <c r="M1752" i="14"/>
  <c r="M1753" i="14"/>
  <c r="M1754" i="14"/>
  <c r="M1755" i="14"/>
  <c r="M1756" i="14"/>
  <c r="M1757" i="14"/>
  <c r="M1758" i="14"/>
  <c r="M1759" i="14"/>
  <c r="M1760" i="14"/>
  <c r="M1761" i="14"/>
  <c r="M1762" i="14"/>
  <c r="M1763" i="14"/>
  <c r="M1764" i="14"/>
  <c r="M1765" i="14"/>
  <c r="M1766" i="14"/>
  <c r="M1767" i="14"/>
  <c r="M1768" i="14"/>
  <c r="M1769" i="14"/>
  <c r="M1770" i="14"/>
  <c r="M1771" i="14"/>
  <c r="M1772" i="14"/>
  <c r="M1773" i="14"/>
  <c r="M1774" i="14"/>
  <c r="M1775" i="14"/>
  <c r="M1776" i="14"/>
  <c r="M1777" i="14"/>
  <c r="M1778" i="14"/>
  <c r="M1779" i="14"/>
  <c r="M1780" i="14"/>
  <c r="M1781" i="14"/>
  <c r="M1782" i="14"/>
  <c r="M1783" i="14"/>
  <c r="M1784" i="14"/>
  <c r="M1785" i="14"/>
  <c r="M1786" i="14"/>
  <c r="M1787" i="14"/>
  <c r="M1788" i="14"/>
  <c r="M1789" i="14"/>
  <c r="M1790" i="14"/>
  <c r="M1791" i="14"/>
  <c r="M1792" i="14"/>
  <c r="M1793" i="14"/>
  <c r="M1794" i="14"/>
  <c r="M1795" i="14"/>
  <c r="M1796" i="14"/>
  <c r="M1797" i="14"/>
  <c r="M1798" i="14"/>
  <c r="M1799" i="14"/>
  <c r="M1800" i="14"/>
  <c r="M1801" i="14"/>
  <c r="M1802" i="14"/>
  <c r="M1803" i="14"/>
  <c r="M1804" i="14"/>
  <c r="M1805" i="14"/>
  <c r="M1806" i="14"/>
  <c r="M1807" i="14"/>
  <c r="M1808" i="14"/>
  <c r="M1809" i="14"/>
  <c r="M1810" i="14"/>
  <c r="M1811" i="14"/>
  <c r="M1812" i="14"/>
  <c r="M1813" i="14"/>
  <c r="M1814" i="14"/>
  <c r="M1815" i="14"/>
  <c r="M1816" i="14"/>
  <c r="M1817" i="14"/>
  <c r="M1818" i="14"/>
  <c r="M1819" i="14"/>
  <c r="M1820" i="14"/>
  <c r="M1821" i="14"/>
  <c r="M1822" i="14"/>
  <c r="M1823" i="14"/>
  <c r="M1824" i="14"/>
  <c r="M1825" i="14"/>
  <c r="M1826" i="14"/>
  <c r="M1827" i="14"/>
  <c r="M1828" i="14"/>
  <c r="M1829" i="14"/>
  <c r="M1830" i="14"/>
  <c r="M1831" i="14"/>
  <c r="M1832" i="14"/>
  <c r="M1833" i="14"/>
  <c r="M1834" i="14"/>
  <c r="M1835" i="14"/>
  <c r="M1836" i="14"/>
  <c r="M1837" i="14"/>
  <c r="M1838" i="14"/>
  <c r="M1839" i="14"/>
  <c r="M1840" i="14"/>
  <c r="M1841" i="14"/>
  <c r="M1842" i="14"/>
  <c r="M1843" i="14"/>
  <c r="M1844" i="14"/>
  <c r="M1845" i="14"/>
  <c r="M1846" i="14"/>
  <c r="M1847" i="14"/>
  <c r="M1848" i="14"/>
  <c r="M1849" i="14"/>
  <c r="M1850" i="14"/>
  <c r="M1851" i="14"/>
  <c r="M1852" i="14"/>
  <c r="M1853" i="14"/>
  <c r="M1854" i="14"/>
  <c r="M1855" i="14"/>
  <c r="M1856" i="14"/>
  <c r="M1857" i="14"/>
  <c r="M1858" i="14"/>
  <c r="M1859" i="14"/>
  <c r="M1860" i="14"/>
  <c r="M1861" i="14"/>
  <c r="M1862" i="14"/>
  <c r="M1863" i="14"/>
  <c r="M1864" i="14"/>
  <c r="M1865" i="14"/>
  <c r="M1866" i="14"/>
  <c r="M1867" i="14"/>
  <c r="M1868" i="14"/>
  <c r="M1869" i="14"/>
  <c r="M1870" i="14"/>
  <c r="M1871" i="14"/>
  <c r="M1872" i="14"/>
  <c r="M1873" i="14"/>
  <c r="M1874" i="14"/>
  <c r="M1875" i="14"/>
  <c r="M1876" i="14"/>
  <c r="M1877" i="14"/>
  <c r="M1878" i="14"/>
  <c r="M1879" i="14"/>
  <c r="M1880" i="14"/>
  <c r="M1881" i="14"/>
  <c r="M1882" i="14"/>
  <c r="M1883" i="14"/>
  <c r="M1884" i="14"/>
  <c r="M1885" i="14"/>
  <c r="M1886" i="14"/>
  <c r="M1887" i="14"/>
  <c r="M1888" i="14"/>
  <c r="M1889" i="14"/>
  <c r="M1890" i="14"/>
  <c r="M1891" i="14"/>
  <c r="M1892" i="14"/>
  <c r="M1893" i="14"/>
  <c r="M1894" i="14"/>
  <c r="M1895" i="14"/>
  <c r="M1896" i="14"/>
  <c r="M1897" i="14"/>
  <c r="M1898" i="14"/>
  <c r="M1899" i="14"/>
  <c r="M1900" i="14"/>
  <c r="M1901" i="14"/>
  <c r="M1902" i="14"/>
  <c r="M1903" i="14"/>
  <c r="M1904" i="14"/>
  <c r="M1905" i="14"/>
  <c r="M1906" i="14"/>
  <c r="M1907" i="14"/>
  <c r="M1908" i="14"/>
  <c r="M1909" i="14"/>
  <c r="M1910" i="14"/>
  <c r="M1911" i="14"/>
  <c r="M1912" i="14"/>
  <c r="M1913" i="14"/>
  <c r="M1914" i="14"/>
  <c r="M1915" i="14"/>
  <c r="M1916" i="14"/>
  <c r="M1917" i="14"/>
  <c r="M1918" i="14"/>
  <c r="M1919" i="14"/>
  <c r="M1920" i="14"/>
  <c r="M1921" i="14"/>
  <c r="M1922" i="14"/>
  <c r="M1923" i="14"/>
  <c r="M1924" i="14"/>
  <c r="M1925" i="14"/>
  <c r="M1926" i="14"/>
  <c r="M1927" i="14"/>
  <c r="M1928" i="14"/>
  <c r="M1929" i="14"/>
  <c r="M1930" i="14"/>
  <c r="M1931" i="14"/>
  <c r="M1932" i="14"/>
  <c r="M1933" i="14"/>
  <c r="M1934" i="14"/>
  <c r="M1935" i="14"/>
  <c r="M1936" i="14"/>
  <c r="M1937" i="14"/>
  <c r="M1938" i="14"/>
  <c r="M1939" i="14"/>
  <c r="M1940" i="14"/>
  <c r="M1941" i="14"/>
  <c r="M1942" i="14"/>
  <c r="M1943" i="14"/>
  <c r="M1944" i="14"/>
  <c r="M1945" i="14"/>
  <c r="M1946" i="14"/>
  <c r="M1947" i="14"/>
  <c r="M1948" i="14"/>
  <c r="M1949" i="14"/>
  <c r="M1950" i="14"/>
  <c r="M1951" i="14"/>
  <c r="M1952" i="14"/>
  <c r="M1953" i="14"/>
  <c r="M1954" i="14"/>
  <c r="M1955" i="14"/>
  <c r="M1956" i="14"/>
  <c r="M1957" i="14"/>
  <c r="M1958" i="14"/>
  <c r="M1959" i="14"/>
  <c r="M1960" i="14"/>
  <c r="M1961" i="14"/>
  <c r="M1962" i="14"/>
  <c r="M1963" i="14"/>
  <c r="M1964" i="14"/>
  <c r="M1965" i="14"/>
  <c r="M1966" i="14"/>
  <c r="M1967" i="14"/>
  <c r="M1968" i="14"/>
  <c r="M1969" i="14"/>
  <c r="M1970" i="14"/>
  <c r="M1971" i="14"/>
  <c r="M1972" i="14"/>
  <c r="M1973" i="14"/>
  <c r="M1974" i="14"/>
  <c r="M1975" i="14"/>
  <c r="M1976" i="14"/>
  <c r="M1977" i="14"/>
  <c r="M1978" i="14"/>
  <c r="M1979" i="14"/>
  <c r="M1980" i="14"/>
  <c r="M1981" i="14"/>
  <c r="M1982" i="14"/>
  <c r="M1983" i="14"/>
  <c r="M1984" i="14"/>
  <c r="M1985" i="14"/>
  <c r="M1986" i="14"/>
  <c r="M1987" i="14"/>
  <c r="M1988" i="14"/>
  <c r="M1989" i="14"/>
  <c r="M1990" i="14"/>
  <c r="M1991" i="14"/>
  <c r="M1992" i="14"/>
  <c r="M1993" i="14"/>
  <c r="M1994" i="14"/>
  <c r="M1995" i="14"/>
  <c r="M1996" i="14"/>
  <c r="M1997" i="14"/>
  <c r="M1998" i="14"/>
  <c r="M1999" i="14"/>
  <c r="M2000" i="14"/>
  <c r="M2001" i="14"/>
  <c r="M2002" i="14"/>
  <c r="M2003" i="14"/>
  <c r="M2004" i="14"/>
  <c r="M2005" i="14"/>
  <c r="M2006" i="14"/>
  <c r="M2007" i="14"/>
  <c r="M2008" i="14"/>
  <c r="M2009" i="14"/>
  <c r="M2010" i="14"/>
  <c r="M2011" i="14"/>
  <c r="M2012" i="14"/>
  <c r="M2013" i="14"/>
  <c r="M2014" i="14"/>
  <c r="M2015" i="14"/>
  <c r="M2016" i="14"/>
  <c r="M2017" i="14"/>
  <c r="M2018" i="14"/>
  <c r="M2019" i="14"/>
  <c r="M2020" i="14"/>
  <c r="M2021" i="14"/>
  <c r="M2022" i="14"/>
  <c r="M2023" i="14"/>
  <c r="M2024" i="14"/>
  <c r="M2025" i="14"/>
  <c r="M2026" i="14"/>
  <c r="M2027" i="14"/>
  <c r="M2028" i="14"/>
  <c r="M2029" i="14"/>
  <c r="M2030" i="14"/>
  <c r="M2031" i="14"/>
  <c r="M2032" i="14"/>
  <c r="M2033" i="14"/>
  <c r="M2034" i="14"/>
  <c r="M2035" i="14"/>
  <c r="M2036" i="14"/>
  <c r="M2037" i="14"/>
  <c r="M2038" i="14"/>
  <c r="M2039" i="14"/>
  <c r="M2040" i="14"/>
  <c r="M2041" i="14"/>
  <c r="M2042" i="14"/>
  <c r="M2043" i="14"/>
  <c r="M2044" i="14"/>
  <c r="M2045" i="14"/>
  <c r="M2046" i="14"/>
  <c r="M2047" i="14"/>
  <c r="M2048" i="14"/>
  <c r="M2049" i="14"/>
  <c r="M2050" i="14"/>
  <c r="M2051" i="14"/>
  <c r="M2052" i="14"/>
  <c r="M2053" i="14"/>
  <c r="M2054" i="14"/>
  <c r="M2055" i="14"/>
  <c r="M2056" i="14"/>
  <c r="M2057" i="14"/>
  <c r="M2058" i="14"/>
  <c r="M2059" i="14"/>
  <c r="M2060" i="14"/>
  <c r="M2061" i="14"/>
  <c r="M2062" i="14"/>
  <c r="M2063" i="14"/>
  <c r="M2064" i="14"/>
  <c r="M2065" i="14"/>
  <c r="M2066" i="14"/>
  <c r="M2067" i="14"/>
  <c r="M2068" i="14"/>
  <c r="M2069" i="14"/>
  <c r="M2070" i="14"/>
  <c r="M2071" i="14"/>
  <c r="M2072" i="14"/>
  <c r="M2073" i="14"/>
  <c r="M2074" i="14"/>
  <c r="M2075" i="14"/>
  <c r="M2076" i="14"/>
  <c r="M2077" i="14"/>
  <c r="M2078" i="14"/>
  <c r="M2079" i="14"/>
  <c r="M2080" i="14"/>
  <c r="M2081" i="14"/>
  <c r="M2082" i="14"/>
  <c r="M2083" i="14"/>
  <c r="M2084" i="14"/>
  <c r="M2085" i="14"/>
  <c r="M2086" i="14"/>
  <c r="M2087" i="14"/>
  <c r="M2088" i="14"/>
  <c r="M2089" i="14"/>
  <c r="M2090" i="14"/>
  <c r="M2091" i="14"/>
  <c r="M2092" i="14"/>
  <c r="M2093" i="14"/>
  <c r="M2094" i="14"/>
  <c r="M2095" i="14"/>
  <c r="M2096" i="14"/>
  <c r="M2097" i="14"/>
  <c r="M2098" i="14"/>
  <c r="M2099" i="14"/>
  <c r="M2100" i="14"/>
  <c r="M2101" i="14"/>
  <c r="M2102" i="14"/>
  <c r="M2103" i="14"/>
  <c r="M2104" i="14"/>
  <c r="M2105" i="14"/>
  <c r="M2106" i="14"/>
  <c r="M2107" i="14"/>
  <c r="M2108" i="14"/>
  <c r="M2109" i="14"/>
  <c r="M2110" i="14"/>
  <c r="M2111" i="14"/>
  <c r="M2112" i="14"/>
  <c r="M2113" i="14"/>
  <c r="M2114" i="14"/>
  <c r="M2115" i="14"/>
  <c r="M2116" i="14"/>
  <c r="M2117" i="14"/>
  <c r="M2118" i="14"/>
  <c r="M2119" i="14"/>
  <c r="M2120" i="14"/>
  <c r="M2121" i="14"/>
  <c r="M2122" i="14"/>
  <c r="M2123" i="14"/>
  <c r="M2124" i="14"/>
  <c r="M2125" i="14"/>
  <c r="M2126" i="14"/>
  <c r="M2127" i="14"/>
  <c r="M2128" i="14"/>
  <c r="M2129" i="14"/>
  <c r="M2130" i="14"/>
  <c r="M2131" i="14"/>
  <c r="M2132" i="14"/>
  <c r="M2133" i="14"/>
  <c r="M2134" i="14"/>
  <c r="M2135" i="14"/>
  <c r="M2136" i="14"/>
  <c r="M2137" i="14"/>
  <c r="M2138" i="14"/>
  <c r="M2139" i="14"/>
  <c r="M2140" i="14"/>
  <c r="M2141" i="14"/>
  <c r="M2142" i="14"/>
  <c r="M2143" i="14"/>
  <c r="M2144" i="14"/>
  <c r="M2145" i="14"/>
  <c r="M2146" i="14"/>
  <c r="M2147" i="14"/>
  <c r="M2148" i="14"/>
  <c r="M2149" i="14"/>
  <c r="M2150" i="14"/>
  <c r="M2151" i="14"/>
  <c r="M2152" i="14"/>
  <c r="M2153" i="14"/>
  <c r="M2154" i="14"/>
  <c r="M2155" i="14"/>
  <c r="M2156" i="14"/>
  <c r="M2157" i="14"/>
  <c r="M2158" i="14"/>
  <c r="M2159" i="14"/>
  <c r="M2160" i="14"/>
  <c r="M2161" i="14"/>
  <c r="M2162" i="14"/>
  <c r="M2163" i="14"/>
  <c r="M2164" i="14"/>
  <c r="M2165" i="14"/>
  <c r="M2166" i="14"/>
  <c r="M2167" i="14"/>
  <c r="M2168" i="14"/>
  <c r="M2169" i="14"/>
  <c r="M2170" i="14"/>
  <c r="M2171" i="14"/>
  <c r="M2172" i="14"/>
  <c r="M2173" i="14"/>
  <c r="M2174" i="14"/>
  <c r="M2175" i="14"/>
  <c r="M2176" i="14"/>
  <c r="M2177" i="14"/>
  <c r="M2178" i="14"/>
  <c r="M2179" i="14"/>
  <c r="M2180" i="14"/>
  <c r="M2181" i="14"/>
  <c r="M2182" i="14"/>
  <c r="M2183" i="14"/>
  <c r="M2184" i="14"/>
  <c r="M2185" i="14"/>
  <c r="M2186" i="14"/>
  <c r="M2187" i="14"/>
  <c r="M2188" i="14"/>
  <c r="M2189" i="14"/>
  <c r="M2190" i="14"/>
  <c r="M2191" i="14"/>
  <c r="M2192" i="14"/>
  <c r="M2193" i="14"/>
  <c r="M2194" i="14"/>
  <c r="M2195" i="14"/>
  <c r="M2196" i="14"/>
  <c r="M2197" i="14"/>
  <c r="M2198" i="14"/>
  <c r="M2199" i="14"/>
  <c r="M2200" i="14"/>
  <c r="M2201" i="14"/>
  <c r="M2202" i="14"/>
  <c r="M2203" i="14"/>
  <c r="M2204" i="14"/>
  <c r="M2205" i="14"/>
  <c r="M2206" i="14"/>
  <c r="M2207" i="14"/>
  <c r="M2208" i="14"/>
  <c r="M2209" i="14"/>
  <c r="M2210" i="14"/>
  <c r="M2211" i="14"/>
  <c r="M2212" i="14"/>
  <c r="M2213" i="14"/>
  <c r="M2214" i="14"/>
  <c r="M2215" i="14"/>
  <c r="M2216" i="14"/>
  <c r="M2217" i="14"/>
  <c r="M2218" i="14"/>
  <c r="M2219" i="14"/>
  <c r="M2220" i="14"/>
  <c r="M2221" i="14"/>
  <c r="M2222" i="14"/>
  <c r="M2223" i="14"/>
  <c r="M2224" i="14"/>
  <c r="M2225" i="14"/>
  <c r="M2226" i="14"/>
  <c r="M2227" i="14"/>
  <c r="M2228" i="14"/>
  <c r="M2229" i="14"/>
  <c r="M2230" i="14"/>
  <c r="M2231" i="14"/>
  <c r="M2232" i="14"/>
  <c r="M2233" i="14"/>
  <c r="M2234" i="14"/>
  <c r="M2235" i="14"/>
  <c r="M2236" i="14"/>
  <c r="M2237" i="14"/>
  <c r="M2238" i="14"/>
  <c r="M2239" i="14"/>
  <c r="M2240" i="14"/>
  <c r="M2241" i="14"/>
  <c r="M2242" i="14"/>
  <c r="M2243" i="14"/>
  <c r="M2244" i="14"/>
  <c r="M2245" i="14"/>
  <c r="M2246" i="14"/>
  <c r="M2247" i="14"/>
  <c r="M2248" i="14"/>
  <c r="M2249" i="14"/>
  <c r="M2250" i="14"/>
  <c r="M2251" i="14"/>
  <c r="M2252" i="14"/>
  <c r="M2253" i="14"/>
  <c r="M2254" i="14"/>
  <c r="M2255" i="14"/>
  <c r="M2256" i="14"/>
  <c r="M2257" i="14"/>
  <c r="M2258" i="14"/>
  <c r="M2259" i="14"/>
  <c r="M2260" i="14"/>
  <c r="M2261" i="14"/>
  <c r="M2262" i="14"/>
  <c r="M2263" i="14"/>
  <c r="M2264" i="14"/>
  <c r="M2265" i="14"/>
  <c r="M2266" i="14"/>
  <c r="M2267" i="14"/>
  <c r="M2268" i="14"/>
  <c r="M2269" i="14"/>
  <c r="M2270" i="14"/>
  <c r="M2271" i="14"/>
  <c r="M2272" i="14"/>
  <c r="M2273" i="14"/>
  <c r="M2274" i="14"/>
  <c r="M2275" i="14"/>
  <c r="M2276" i="14"/>
  <c r="M2277" i="14"/>
  <c r="M2278" i="14"/>
  <c r="M2279" i="14"/>
  <c r="M2280" i="14"/>
  <c r="M2281" i="14"/>
  <c r="M2282" i="14"/>
  <c r="M2283" i="14"/>
  <c r="M2284" i="14"/>
  <c r="M2285" i="14"/>
  <c r="M2286" i="14"/>
  <c r="M2287" i="14"/>
  <c r="M2288" i="14"/>
  <c r="M2289" i="14"/>
  <c r="M2290" i="14"/>
  <c r="M2291" i="14"/>
  <c r="M2292" i="14"/>
  <c r="M2293" i="14"/>
  <c r="M2294" i="14"/>
  <c r="M2295" i="14"/>
  <c r="M2296" i="14"/>
  <c r="M2297" i="14"/>
  <c r="M2298" i="14"/>
  <c r="M2299" i="14"/>
  <c r="M2300" i="14"/>
  <c r="M2301" i="14"/>
  <c r="M2302" i="14"/>
  <c r="M2303" i="14"/>
  <c r="M2304" i="14"/>
  <c r="M2305" i="14"/>
  <c r="M2306" i="14"/>
  <c r="M2307" i="14"/>
  <c r="M2308" i="14"/>
  <c r="M2309" i="14"/>
  <c r="M2310" i="14"/>
  <c r="M2311" i="14"/>
  <c r="M2312" i="14"/>
  <c r="M2313" i="14"/>
  <c r="M2314" i="14"/>
  <c r="M2315" i="14"/>
  <c r="M2316" i="14"/>
  <c r="M2317" i="14"/>
  <c r="M2318" i="14"/>
  <c r="M2319" i="14"/>
  <c r="M2320" i="14"/>
  <c r="M2321" i="14"/>
  <c r="M2322" i="14"/>
  <c r="M2323" i="14"/>
  <c r="M2324" i="14"/>
  <c r="M2325" i="14"/>
  <c r="M2326" i="14"/>
  <c r="M2327" i="14"/>
  <c r="M2328" i="14"/>
  <c r="M2329" i="14"/>
  <c r="M2330" i="14"/>
  <c r="M2331" i="14"/>
  <c r="M2332" i="14"/>
  <c r="M2333" i="14"/>
  <c r="M2334" i="14"/>
  <c r="M2335" i="14"/>
  <c r="M2336" i="14"/>
  <c r="M2337" i="14"/>
  <c r="M2338" i="14"/>
  <c r="M2339" i="14"/>
  <c r="M2340" i="14"/>
  <c r="M2341" i="14"/>
  <c r="M2342" i="14"/>
  <c r="M2343" i="14"/>
  <c r="M2344" i="14"/>
  <c r="M2345" i="14"/>
  <c r="M2346" i="14"/>
  <c r="M2347" i="14"/>
  <c r="M2348" i="14"/>
  <c r="M2349" i="14"/>
  <c r="M2350" i="14"/>
  <c r="M2351" i="14"/>
  <c r="M2352" i="14"/>
  <c r="M2353" i="14"/>
  <c r="M2354" i="14"/>
  <c r="M2355" i="14"/>
  <c r="M2356" i="14"/>
  <c r="M2357" i="14"/>
  <c r="M2358" i="14"/>
  <c r="M2359" i="14"/>
  <c r="M2360" i="14"/>
  <c r="M2361" i="14"/>
  <c r="M2362" i="14"/>
  <c r="M2363" i="14"/>
  <c r="M2364" i="14"/>
  <c r="M2365" i="14"/>
  <c r="M2366" i="14"/>
  <c r="M2367" i="14"/>
  <c r="M2368" i="14"/>
  <c r="M2369" i="14"/>
  <c r="M2370" i="14"/>
  <c r="M2371" i="14"/>
  <c r="M2372" i="14"/>
  <c r="M2373" i="14"/>
  <c r="M2374" i="14"/>
  <c r="M2375" i="14"/>
  <c r="M2376" i="14"/>
  <c r="M2377" i="14"/>
  <c r="M2378" i="14"/>
  <c r="M2379" i="14"/>
  <c r="M2380" i="14"/>
  <c r="M2381" i="14"/>
  <c r="M2382" i="14"/>
  <c r="M2383" i="14"/>
  <c r="M2384" i="14"/>
  <c r="M2385" i="14"/>
  <c r="M2386" i="14"/>
  <c r="M2387" i="14"/>
  <c r="M2388" i="14"/>
  <c r="M2389" i="14"/>
  <c r="M2390" i="14"/>
  <c r="M2391" i="14"/>
  <c r="M2392" i="14"/>
  <c r="M2393" i="14"/>
  <c r="M2394" i="14"/>
  <c r="M2395" i="14"/>
  <c r="M2396" i="14"/>
  <c r="M2397" i="14"/>
  <c r="M2398" i="14"/>
  <c r="M2399" i="14"/>
  <c r="M2400" i="14"/>
  <c r="M2401" i="14"/>
  <c r="M2402" i="14"/>
  <c r="M2403" i="14"/>
  <c r="M2404" i="14"/>
  <c r="M2405" i="14"/>
  <c r="M2406" i="14"/>
  <c r="M2407" i="14"/>
  <c r="M2408" i="14"/>
  <c r="M2409" i="14"/>
  <c r="M2410" i="14"/>
  <c r="M2411" i="14"/>
  <c r="M2412" i="14"/>
  <c r="M2413" i="14"/>
  <c r="M2414" i="14"/>
  <c r="M2415" i="14"/>
  <c r="M2416" i="14"/>
  <c r="M2417" i="14"/>
  <c r="M2418" i="14"/>
  <c r="M2419" i="14"/>
  <c r="M2420" i="14"/>
  <c r="M2421" i="14"/>
  <c r="M2422" i="14"/>
  <c r="M2423" i="14"/>
  <c r="M2424" i="14"/>
  <c r="M2425" i="14"/>
  <c r="M2426" i="14"/>
  <c r="M2427" i="14"/>
  <c r="M2428" i="14"/>
  <c r="M2429" i="14"/>
  <c r="M2430" i="14"/>
  <c r="M2431" i="14"/>
  <c r="M2432" i="14"/>
  <c r="M2433" i="14"/>
  <c r="M2434" i="14"/>
  <c r="M2435" i="14"/>
  <c r="M2436" i="14"/>
  <c r="M2437" i="14"/>
  <c r="M2438" i="14"/>
  <c r="M2439" i="14"/>
  <c r="M2440" i="14"/>
  <c r="M2441" i="14"/>
  <c r="M2442" i="14"/>
  <c r="M2443" i="14"/>
  <c r="M2444" i="14"/>
  <c r="M2445" i="14"/>
  <c r="M2446" i="14"/>
  <c r="M2447" i="14"/>
  <c r="M2448" i="14"/>
  <c r="M2449" i="14"/>
  <c r="M2450" i="14"/>
  <c r="M2451" i="14"/>
  <c r="M2452" i="14"/>
  <c r="M2453" i="14"/>
  <c r="M2454" i="14"/>
  <c r="M2455" i="14"/>
  <c r="M2456" i="14"/>
  <c r="M2457" i="14"/>
  <c r="M2458" i="14"/>
  <c r="M2459" i="14"/>
  <c r="M2460" i="14"/>
  <c r="M2461" i="14"/>
  <c r="M2462" i="14"/>
  <c r="M2463" i="14"/>
  <c r="M2464" i="14"/>
  <c r="M2465" i="14"/>
  <c r="M2466" i="14"/>
  <c r="M2467" i="14"/>
  <c r="M2468" i="14"/>
  <c r="M2469" i="14"/>
  <c r="M2470" i="14"/>
  <c r="M2471" i="14"/>
  <c r="M2472" i="14"/>
  <c r="M2473" i="14"/>
  <c r="M2474" i="14"/>
  <c r="M2475" i="14"/>
  <c r="M2476" i="14"/>
  <c r="M2477" i="14"/>
  <c r="M2478" i="14"/>
  <c r="M2479" i="14"/>
  <c r="M2480" i="14"/>
  <c r="M2481" i="14"/>
  <c r="M2482" i="14"/>
  <c r="M2483" i="14"/>
  <c r="M2484" i="14"/>
  <c r="M2485" i="14"/>
  <c r="M2486" i="14"/>
  <c r="M2487" i="14"/>
  <c r="M2488" i="14"/>
  <c r="M2489" i="14"/>
  <c r="M2490" i="14"/>
  <c r="M2491" i="14"/>
  <c r="M2492" i="14"/>
  <c r="M2493" i="14"/>
  <c r="M2494" i="14"/>
  <c r="M2495" i="14"/>
  <c r="M2496" i="14"/>
  <c r="M2497" i="14"/>
  <c r="M2498" i="14"/>
  <c r="M2499" i="14"/>
  <c r="M2500" i="14"/>
  <c r="M2501" i="14"/>
  <c r="M2502" i="14"/>
  <c r="M2503" i="14"/>
  <c r="M2504" i="14"/>
  <c r="M2505" i="14"/>
  <c r="M2506" i="14"/>
  <c r="M2507" i="14"/>
  <c r="M2508" i="14"/>
  <c r="M2509" i="14"/>
  <c r="M2510" i="14"/>
  <c r="M2511" i="14"/>
  <c r="M2512" i="14"/>
  <c r="M2513" i="14"/>
  <c r="M2514" i="14"/>
  <c r="M2515" i="14"/>
  <c r="M2516" i="14"/>
  <c r="M2517" i="14"/>
  <c r="M2518" i="14"/>
  <c r="M2519" i="14"/>
  <c r="M2520" i="14"/>
  <c r="M2521" i="14"/>
  <c r="M2522" i="14"/>
  <c r="M2523" i="14"/>
  <c r="M2524" i="14"/>
  <c r="M2525" i="14"/>
  <c r="M2526" i="14"/>
  <c r="M2527" i="14"/>
  <c r="M2528" i="14"/>
  <c r="M2529" i="14"/>
  <c r="M2530" i="14"/>
  <c r="M2531" i="14"/>
  <c r="M2532" i="14"/>
  <c r="M2533" i="14"/>
  <c r="M2534" i="14"/>
  <c r="M2535" i="14"/>
  <c r="M2536" i="14"/>
  <c r="M2537" i="14"/>
  <c r="M2538" i="14"/>
  <c r="M2539" i="14"/>
  <c r="M2540" i="14"/>
  <c r="M2541" i="14"/>
  <c r="M2542" i="14"/>
  <c r="M2543" i="14"/>
  <c r="M2544" i="14"/>
  <c r="M2545" i="14"/>
  <c r="M2546" i="14"/>
  <c r="M2547" i="14"/>
  <c r="M2548" i="14"/>
  <c r="M2549" i="14"/>
  <c r="M2550" i="14"/>
  <c r="M2551" i="14"/>
  <c r="M2552" i="14"/>
  <c r="M2553" i="14"/>
  <c r="M2554" i="14"/>
  <c r="M2555" i="14"/>
  <c r="M2556" i="14"/>
  <c r="M2557" i="14"/>
  <c r="M2558" i="14"/>
  <c r="M2559" i="14"/>
  <c r="M2560" i="14"/>
  <c r="M2561" i="14"/>
  <c r="M2562" i="14"/>
  <c r="M2563" i="14"/>
  <c r="M2564" i="14"/>
  <c r="M2565" i="14"/>
  <c r="M2566" i="14"/>
  <c r="M2567" i="14"/>
  <c r="M2568" i="14"/>
  <c r="M2569" i="14"/>
  <c r="M2570" i="14"/>
  <c r="M2571" i="14"/>
  <c r="M2572" i="14"/>
  <c r="M2573" i="14"/>
  <c r="M2574" i="14"/>
  <c r="M2575" i="14"/>
  <c r="M2576" i="14"/>
  <c r="M2577" i="14"/>
  <c r="M2578" i="14"/>
  <c r="M2579" i="14"/>
  <c r="M2580" i="14"/>
  <c r="M2581" i="14"/>
  <c r="M2582" i="14"/>
  <c r="M2583" i="14"/>
  <c r="M2584" i="14"/>
  <c r="M2585" i="14"/>
  <c r="M2586" i="14"/>
  <c r="M2587" i="14"/>
  <c r="M2588" i="14"/>
  <c r="M2589" i="14"/>
  <c r="M2590" i="14"/>
  <c r="M2591" i="14"/>
  <c r="M2592" i="14"/>
  <c r="M2593" i="14"/>
  <c r="M2594" i="14"/>
  <c r="M2595" i="14"/>
  <c r="M2596" i="14"/>
  <c r="M2597" i="14"/>
  <c r="M2598" i="14"/>
  <c r="M2599" i="14"/>
  <c r="M2600" i="14"/>
  <c r="M2601" i="14"/>
  <c r="M2602" i="14"/>
  <c r="M2603" i="14"/>
  <c r="M2604" i="14"/>
  <c r="M2605" i="14"/>
  <c r="M2606" i="14"/>
  <c r="M2607" i="14"/>
  <c r="M2608" i="14"/>
  <c r="M2609" i="14"/>
  <c r="M2610" i="14"/>
  <c r="M2611" i="14"/>
  <c r="M2612" i="14"/>
  <c r="M2613" i="14"/>
  <c r="M2614" i="14"/>
  <c r="M2615" i="14"/>
  <c r="M2616" i="14"/>
  <c r="M2617" i="14"/>
  <c r="M2618" i="14"/>
  <c r="M2619" i="14"/>
  <c r="M2620" i="14"/>
  <c r="M2621" i="14"/>
  <c r="M2622" i="14"/>
  <c r="M2623" i="14"/>
  <c r="M2624" i="14"/>
  <c r="M2625" i="14"/>
  <c r="M2626" i="14"/>
  <c r="M2627" i="14"/>
  <c r="M2628" i="14"/>
  <c r="M2629" i="14"/>
  <c r="M2630" i="14"/>
  <c r="M2631" i="14"/>
  <c r="M2632" i="14"/>
  <c r="M2633" i="14"/>
  <c r="M2634" i="14"/>
  <c r="M2635" i="14"/>
  <c r="M2636" i="14"/>
  <c r="M2637" i="14"/>
  <c r="M2638" i="14"/>
  <c r="M2639" i="14"/>
  <c r="M2640" i="14"/>
  <c r="M2641" i="14"/>
  <c r="M2642" i="14"/>
  <c r="M2643" i="14"/>
  <c r="M2644" i="14"/>
  <c r="M2645" i="14"/>
  <c r="M2646" i="14"/>
  <c r="M2647" i="14"/>
  <c r="M2648" i="14"/>
  <c r="M2649" i="14"/>
  <c r="M2650" i="14"/>
  <c r="M2651" i="14"/>
  <c r="M2652" i="14"/>
  <c r="M2653" i="14"/>
  <c r="M2654" i="14"/>
  <c r="M2655" i="14"/>
  <c r="M2656" i="14"/>
  <c r="M2657" i="14"/>
  <c r="M2658" i="14"/>
  <c r="M2659" i="14"/>
  <c r="M2660" i="14"/>
  <c r="M2661" i="14"/>
  <c r="M2662" i="14"/>
  <c r="M2663" i="14"/>
  <c r="M2664" i="14"/>
  <c r="M2665" i="14"/>
  <c r="M2666" i="14"/>
  <c r="M2667" i="14"/>
  <c r="M2668" i="14"/>
  <c r="M2669" i="14"/>
  <c r="M2670" i="14"/>
  <c r="M2671" i="14"/>
  <c r="M2672" i="14"/>
  <c r="M2673" i="14"/>
  <c r="M2674" i="14"/>
  <c r="M2675" i="14"/>
  <c r="M2676" i="14"/>
  <c r="M2677" i="14"/>
  <c r="M2678" i="14"/>
  <c r="M2679" i="14"/>
  <c r="M2680" i="14"/>
  <c r="M2681" i="14"/>
  <c r="M2682" i="14"/>
  <c r="M2683" i="14"/>
  <c r="M2684" i="14"/>
  <c r="M2685" i="14"/>
  <c r="M2686" i="14"/>
  <c r="M2687" i="14"/>
  <c r="M2688" i="14"/>
  <c r="M2689" i="14"/>
  <c r="M2690" i="14"/>
  <c r="M2691" i="14"/>
  <c r="M2692" i="14"/>
  <c r="M2693" i="14"/>
  <c r="M2694" i="14"/>
  <c r="M2695" i="14"/>
  <c r="M2696" i="14"/>
  <c r="M2697" i="14"/>
  <c r="M2698" i="14"/>
  <c r="M2699" i="14"/>
  <c r="M2700" i="14"/>
  <c r="M2701" i="14"/>
  <c r="M2702" i="14"/>
  <c r="M2703" i="14"/>
  <c r="M2704" i="14"/>
  <c r="M2705" i="14"/>
  <c r="M2706" i="14"/>
  <c r="M2707" i="14"/>
  <c r="M2708" i="14"/>
  <c r="M2709" i="14"/>
  <c r="M2710" i="14"/>
  <c r="M2711" i="14"/>
  <c r="M2712" i="14"/>
  <c r="M2713" i="14"/>
  <c r="M2714" i="14"/>
  <c r="M2715" i="14"/>
  <c r="M2716" i="14"/>
  <c r="M2717" i="14"/>
  <c r="M2718" i="14"/>
  <c r="M2719" i="14"/>
  <c r="M2720" i="14"/>
  <c r="M2721" i="14"/>
  <c r="M2722" i="14"/>
  <c r="M2723" i="14"/>
  <c r="M2724" i="14"/>
  <c r="M2725" i="14"/>
  <c r="M2726" i="14"/>
  <c r="M2727" i="14"/>
  <c r="M2728" i="14"/>
  <c r="M2729" i="14"/>
  <c r="M2730" i="14"/>
  <c r="M2731" i="14"/>
  <c r="M2732" i="14"/>
  <c r="M2733" i="14"/>
  <c r="M2734" i="14"/>
  <c r="M2735" i="14"/>
  <c r="M2736" i="14"/>
  <c r="M2737" i="14"/>
  <c r="M2738" i="14"/>
  <c r="M2739" i="14"/>
  <c r="M2740" i="14"/>
  <c r="M2741" i="14"/>
  <c r="M2742" i="14"/>
  <c r="M2743" i="14"/>
  <c r="M2744" i="14"/>
  <c r="M2745" i="14"/>
  <c r="M2746" i="14"/>
  <c r="M2747" i="14"/>
  <c r="M2748" i="14"/>
  <c r="M2749" i="14"/>
  <c r="M2750" i="14"/>
  <c r="M2751" i="14"/>
  <c r="M2752" i="14"/>
  <c r="M2753" i="14"/>
  <c r="M2754" i="14"/>
  <c r="M2755" i="14"/>
  <c r="M2756" i="14"/>
  <c r="M2757" i="14"/>
  <c r="M2758" i="14"/>
  <c r="M2759" i="14"/>
  <c r="M2760" i="14"/>
  <c r="M2761" i="14"/>
  <c r="M2762" i="14"/>
  <c r="M2763" i="14"/>
  <c r="M2764" i="14"/>
  <c r="M2765" i="14"/>
  <c r="M2766" i="14"/>
  <c r="M2767" i="14"/>
  <c r="M2768" i="14"/>
  <c r="M2769" i="14"/>
  <c r="M2770" i="14"/>
  <c r="M2771" i="14"/>
  <c r="M2772" i="14"/>
  <c r="M2773" i="14"/>
  <c r="M2774" i="14"/>
  <c r="M2775" i="14"/>
  <c r="M2776" i="14"/>
  <c r="M2777" i="14"/>
  <c r="M2778" i="14"/>
  <c r="M2779" i="14"/>
  <c r="M2780" i="14"/>
  <c r="M2781" i="14"/>
  <c r="M2782" i="14"/>
  <c r="M2783" i="14"/>
  <c r="M2784" i="14"/>
  <c r="M2785" i="14"/>
  <c r="M2786" i="14"/>
  <c r="M2787" i="14"/>
  <c r="M2788" i="14"/>
  <c r="M2789" i="14"/>
  <c r="M2790" i="14"/>
  <c r="M2791" i="14"/>
  <c r="M2792" i="14"/>
  <c r="M2793" i="14"/>
  <c r="M2794" i="14"/>
  <c r="M2795" i="14"/>
  <c r="M2796" i="14"/>
  <c r="M2797" i="14"/>
  <c r="M2798" i="14"/>
  <c r="M2799" i="14"/>
  <c r="M2800" i="14"/>
  <c r="M2801" i="14"/>
  <c r="M2802" i="14"/>
  <c r="M2803" i="14"/>
  <c r="M2804" i="14"/>
  <c r="M2805" i="14"/>
  <c r="M2806" i="14"/>
  <c r="M2807" i="14"/>
  <c r="M2808" i="14"/>
  <c r="M2809" i="14"/>
  <c r="M2810" i="14"/>
  <c r="M2811" i="14"/>
  <c r="M2812" i="14"/>
  <c r="M2813" i="14"/>
  <c r="M2814" i="14"/>
  <c r="M2815" i="14"/>
  <c r="M2816" i="14"/>
  <c r="M2817" i="14"/>
  <c r="M2818" i="14"/>
  <c r="M2819" i="14"/>
  <c r="M2820" i="14"/>
  <c r="M2821" i="14"/>
  <c r="M2822" i="14"/>
  <c r="M2823" i="14"/>
  <c r="M2824" i="14"/>
  <c r="M2825" i="14"/>
  <c r="M2826" i="14"/>
  <c r="M2827" i="14"/>
  <c r="M2828" i="14"/>
  <c r="M2829" i="14"/>
  <c r="M2830" i="14"/>
  <c r="M2831" i="14"/>
  <c r="M2832" i="14"/>
  <c r="M2833" i="14"/>
  <c r="M2834" i="14"/>
  <c r="M2835" i="14"/>
  <c r="M2836" i="14"/>
  <c r="M2837" i="14"/>
  <c r="M2838" i="14"/>
  <c r="M2839" i="14"/>
  <c r="M2840" i="14"/>
  <c r="M2841" i="14"/>
  <c r="M2842" i="14"/>
  <c r="M2843" i="14"/>
  <c r="M2844" i="14"/>
  <c r="M2845" i="14"/>
  <c r="M2846" i="14"/>
  <c r="M2847" i="14"/>
  <c r="M2848" i="14"/>
  <c r="M2849" i="14"/>
  <c r="M2850" i="14"/>
  <c r="M2851" i="14"/>
  <c r="M2852" i="14"/>
  <c r="M2853" i="14"/>
  <c r="M2854" i="14"/>
  <c r="M2855" i="14"/>
  <c r="M2856" i="14"/>
  <c r="M2857" i="14"/>
  <c r="M2858" i="14"/>
  <c r="M2859" i="14"/>
  <c r="M2860" i="14"/>
  <c r="M2861" i="14"/>
  <c r="M2862" i="14"/>
  <c r="M2863" i="14"/>
  <c r="M2864" i="14"/>
  <c r="M2865" i="14"/>
  <c r="M2866" i="14"/>
  <c r="M2867" i="14"/>
  <c r="M2868" i="14"/>
  <c r="M2869" i="14"/>
  <c r="M2870" i="14"/>
  <c r="M2871" i="14"/>
  <c r="M2872" i="14"/>
  <c r="M2873" i="14"/>
  <c r="M2874" i="14"/>
  <c r="M2875" i="14"/>
  <c r="M2876" i="14"/>
  <c r="M2877" i="14"/>
  <c r="M2878" i="14"/>
  <c r="M2879" i="14"/>
  <c r="M2880" i="14"/>
  <c r="M2881" i="14"/>
  <c r="M2882" i="14"/>
  <c r="M2883" i="14"/>
  <c r="M2884" i="14"/>
  <c r="M2885" i="14"/>
  <c r="M2886" i="14"/>
  <c r="M2887" i="14"/>
  <c r="M2888" i="14"/>
  <c r="M2889" i="14"/>
  <c r="M2890" i="14"/>
  <c r="M2891" i="14"/>
  <c r="M2892" i="14"/>
  <c r="M2893" i="14"/>
  <c r="M2894" i="14"/>
  <c r="M2895" i="14"/>
  <c r="M2896" i="14"/>
  <c r="M2897" i="14"/>
  <c r="M2898" i="14"/>
  <c r="M2899" i="14"/>
  <c r="M2900" i="14"/>
  <c r="M2901" i="14"/>
  <c r="M2902" i="14"/>
  <c r="M2903" i="14"/>
  <c r="M2904" i="14"/>
  <c r="M2905" i="14"/>
  <c r="M2906" i="14"/>
  <c r="M2907" i="14"/>
  <c r="M2908" i="14"/>
  <c r="M2909" i="14"/>
  <c r="M2910" i="14"/>
  <c r="M2911" i="14"/>
  <c r="M2912" i="14"/>
  <c r="M2913" i="14"/>
  <c r="M2914" i="14"/>
  <c r="M2915" i="14"/>
  <c r="M2916" i="14"/>
  <c r="M2917" i="14"/>
  <c r="M2918" i="14"/>
  <c r="M2919" i="14"/>
  <c r="M2920" i="14"/>
  <c r="M2921" i="14"/>
  <c r="M2922" i="14"/>
  <c r="M2923" i="14"/>
  <c r="M2924" i="14"/>
  <c r="M2925" i="14"/>
  <c r="M2926" i="14"/>
  <c r="M2927" i="14"/>
  <c r="M2928" i="14"/>
  <c r="M2929" i="14"/>
  <c r="M2930" i="14"/>
  <c r="M2931" i="14"/>
  <c r="M2932" i="14"/>
  <c r="M2933" i="14"/>
  <c r="M2934" i="14"/>
  <c r="M2935" i="14"/>
  <c r="M2936" i="14"/>
  <c r="M2937" i="14"/>
  <c r="M2938" i="14"/>
  <c r="M2939" i="14"/>
  <c r="M2940" i="14"/>
  <c r="M2941" i="14"/>
  <c r="M2942" i="14"/>
  <c r="M2943" i="14"/>
  <c r="M2944" i="14"/>
  <c r="M2945" i="14"/>
  <c r="M2946" i="14"/>
  <c r="M2947" i="14"/>
  <c r="M2948" i="14"/>
  <c r="M2949" i="14"/>
  <c r="M2950" i="14"/>
  <c r="M2951" i="14"/>
  <c r="M2952" i="14"/>
  <c r="M2953" i="14"/>
  <c r="M2954" i="14"/>
  <c r="M2955" i="14"/>
  <c r="M2956" i="14"/>
  <c r="M2957" i="14"/>
  <c r="M2958" i="14"/>
  <c r="M2959" i="14"/>
  <c r="M2960" i="14"/>
  <c r="M2961" i="14"/>
  <c r="M2962" i="14"/>
  <c r="M2963" i="14"/>
  <c r="M2964" i="14"/>
  <c r="M2965" i="14"/>
  <c r="M2966" i="14"/>
  <c r="M2967" i="14"/>
  <c r="M2968" i="14"/>
  <c r="M2969" i="14"/>
  <c r="M2970" i="14"/>
  <c r="M2971" i="14"/>
  <c r="M2972" i="14"/>
  <c r="M2973" i="14"/>
  <c r="M2974" i="14"/>
  <c r="M2975" i="14"/>
  <c r="M2976" i="14"/>
  <c r="M2977" i="14"/>
  <c r="M2978" i="14"/>
  <c r="M2979" i="14"/>
  <c r="M2980" i="14"/>
  <c r="M2981" i="14"/>
  <c r="M2982" i="14"/>
  <c r="M2983" i="14"/>
  <c r="M2984" i="14"/>
  <c r="M2985" i="14"/>
  <c r="M2986" i="14"/>
  <c r="M2987" i="14"/>
  <c r="M2988" i="14"/>
  <c r="M2989" i="14"/>
  <c r="M2990" i="14"/>
  <c r="M2991" i="14"/>
  <c r="M2992" i="14"/>
  <c r="M2993" i="14"/>
  <c r="M2994" i="14"/>
  <c r="M2995" i="14"/>
  <c r="M2996" i="14"/>
  <c r="M2997" i="14"/>
  <c r="M2998" i="14"/>
  <c r="M2999" i="14"/>
  <c r="M3000" i="14"/>
  <c r="M3001" i="14"/>
  <c r="M3002" i="14"/>
  <c r="M3003" i="14"/>
  <c r="M3004" i="14"/>
  <c r="M3005" i="14"/>
  <c r="M3006" i="14"/>
  <c r="M3007" i="14"/>
  <c r="M3008" i="14"/>
  <c r="M3009" i="14"/>
  <c r="M3010" i="14"/>
  <c r="M3011" i="14"/>
  <c r="M3012" i="14"/>
  <c r="M3013" i="14"/>
  <c r="M3014" i="14"/>
  <c r="M3015" i="14"/>
  <c r="M3016" i="14"/>
  <c r="M3017" i="14"/>
  <c r="M3018" i="14"/>
  <c r="M3019" i="14"/>
  <c r="M3020" i="14"/>
  <c r="M3021" i="14"/>
  <c r="M3022" i="14"/>
  <c r="M3023" i="14"/>
  <c r="M3024" i="14"/>
  <c r="M3025" i="14"/>
  <c r="M3026" i="14"/>
  <c r="M3027" i="14"/>
  <c r="M3028" i="14"/>
  <c r="M3029" i="14"/>
  <c r="M3030" i="14"/>
  <c r="M3031" i="14"/>
  <c r="M3032" i="14"/>
  <c r="M3033" i="14"/>
  <c r="M3034" i="14"/>
  <c r="M3035" i="14"/>
  <c r="M3036" i="14"/>
  <c r="M3037" i="14"/>
  <c r="M3038" i="14"/>
  <c r="M3039" i="14"/>
  <c r="M3040" i="14"/>
  <c r="M3041" i="14"/>
  <c r="M3042" i="14"/>
  <c r="M3043" i="14"/>
  <c r="M3044" i="14"/>
  <c r="M3045" i="14"/>
  <c r="M3046" i="14"/>
  <c r="M3047" i="14"/>
  <c r="M3048" i="14"/>
  <c r="M3049" i="14"/>
  <c r="M3050" i="14"/>
  <c r="M3051" i="14"/>
  <c r="M3052" i="14"/>
  <c r="M3053" i="14"/>
  <c r="M3054" i="14"/>
  <c r="M3055" i="14"/>
  <c r="M3056" i="14"/>
  <c r="M3057" i="14"/>
  <c r="M3058" i="14"/>
  <c r="M3059" i="14"/>
  <c r="M3060" i="14"/>
  <c r="M3061" i="14"/>
  <c r="M3062" i="14"/>
  <c r="M3063" i="14"/>
  <c r="M3064" i="14"/>
  <c r="M3065" i="14"/>
  <c r="M3066" i="14"/>
  <c r="M3067" i="14"/>
  <c r="M3068" i="14"/>
  <c r="M3069" i="14"/>
  <c r="M3070" i="14"/>
  <c r="M3071" i="14"/>
  <c r="M3072" i="14"/>
  <c r="M3073" i="14"/>
  <c r="M3074" i="14"/>
  <c r="M3075" i="14"/>
  <c r="M3076" i="14"/>
  <c r="M3077" i="14"/>
  <c r="M3078" i="14"/>
  <c r="M3079" i="14"/>
  <c r="M3080" i="14"/>
  <c r="M3081" i="14"/>
  <c r="M3082" i="14"/>
  <c r="M3083" i="14"/>
  <c r="M3084" i="14"/>
  <c r="M3085" i="14"/>
  <c r="M3086" i="14"/>
  <c r="M3087" i="14"/>
  <c r="M3088" i="14"/>
  <c r="M3089" i="14"/>
  <c r="M3090" i="14"/>
  <c r="M3091" i="14"/>
  <c r="M3092" i="14"/>
  <c r="M3093" i="14"/>
  <c r="M3094" i="14"/>
  <c r="M3095" i="14"/>
  <c r="M3096" i="14"/>
  <c r="M3097" i="14"/>
  <c r="M3098" i="14"/>
  <c r="M3099" i="14"/>
  <c r="M3100" i="14"/>
  <c r="M3101" i="14"/>
  <c r="M3102" i="14"/>
  <c r="M3103" i="14"/>
  <c r="M3104" i="14"/>
  <c r="M3105" i="14"/>
  <c r="M3106" i="14"/>
  <c r="M3107" i="14"/>
  <c r="M3108" i="14"/>
  <c r="M3109" i="14"/>
  <c r="M3110" i="14"/>
  <c r="M3111" i="14"/>
  <c r="M3112" i="14"/>
  <c r="M3113" i="14"/>
  <c r="M3114" i="14"/>
  <c r="M3115" i="14"/>
  <c r="M3116" i="14"/>
  <c r="M3117" i="14"/>
  <c r="M3118" i="14"/>
  <c r="M3119" i="14"/>
  <c r="M3120" i="14"/>
  <c r="M3121" i="14"/>
  <c r="M3122" i="14"/>
  <c r="M3123" i="14"/>
  <c r="M3124" i="14"/>
  <c r="M3125" i="14"/>
  <c r="M3126" i="14"/>
  <c r="M3127" i="14"/>
  <c r="M3128" i="14"/>
  <c r="M3129" i="14"/>
  <c r="M3130" i="14"/>
  <c r="M3131" i="14"/>
  <c r="M3132" i="14"/>
  <c r="M3133" i="14"/>
  <c r="M3134" i="14"/>
  <c r="M3135" i="14"/>
  <c r="M3136" i="14"/>
  <c r="M3137" i="14"/>
  <c r="M3138" i="14"/>
  <c r="M3139" i="14"/>
  <c r="M3140" i="14"/>
  <c r="M3141" i="14"/>
  <c r="M3142" i="14"/>
  <c r="M3143" i="14"/>
  <c r="M3144" i="14"/>
  <c r="M3145" i="14"/>
  <c r="M3146" i="14"/>
  <c r="M3147" i="14"/>
  <c r="M3148" i="14"/>
  <c r="M3149" i="14"/>
  <c r="M3150" i="14"/>
  <c r="M3151" i="14"/>
  <c r="M3152" i="14"/>
  <c r="M3153" i="14"/>
  <c r="M3154" i="14"/>
  <c r="M3155" i="14"/>
  <c r="M3156" i="14"/>
  <c r="M3157" i="14"/>
  <c r="M3158" i="14"/>
  <c r="M3159" i="14"/>
  <c r="M3160" i="14"/>
  <c r="M3161" i="14"/>
  <c r="M3162" i="14"/>
  <c r="M3163" i="14"/>
  <c r="M3164" i="14"/>
  <c r="M3165" i="14"/>
  <c r="M3166" i="14"/>
  <c r="M3167" i="14"/>
  <c r="M3168" i="14"/>
  <c r="M3169" i="14"/>
  <c r="M3170" i="14"/>
  <c r="M3171" i="14"/>
  <c r="M3172" i="14"/>
  <c r="M3173" i="14"/>
  <c r="M3174" i="14"/>
  <c r="M3175" i="14"/>
  <c r="M3176" i="14"/>
  <c r="M3177" i="14"/>
  <c r="M3178" i="14"/>
  <c r="M3179" i="14"/>
  <c r="M3180" i="14"/>
  <c r="M3181" i="14"/>
  <c r="M3182" i="14"/>
  <c r="M3183" i="14"/>
  <c r="M3184" i="14"/>
  <c r="M3185" i="14"/>
  <c r="M3186" i="14"/>
  <c r="M3187" i="14"/>
  <c r="M3188" i="14"/>
  <c r="M3189" i="14"/>
  <c r="M3190" i="14"/>
  <c r="M3191" i="14"/>
  <c r="M3192" i="14"/>
  <c r="M3193" i="14"/>
  <c r="M3194" i="14"/>
  <c r="M3195" i="14"/>
  <c r="M3196" i="14"/>
  <c r="M3197" i="14"/>
  <c r="M3198" i="14"/>
  <c r="M3199" i="14"/>
  <c r="M3200" i="14"/>
  <c r="M3201" i="14"/>
  <c r="M3202" i="14"/>
  <c r="M3203" i="14"/>
  <c r="M3204" i="14"/>
  <c r="M3205" i="14"/>
  <c r="M3206" i="14"/>
  <c r="M3207" i="14"/>
  <c r="M3208" i="14"/>
  <c r="M3209" i="14"/>
  <c r="M3210" i="14"/>
  <c r="M3211" i="14"/>
  <c r="M3212" i="14"/>
  <c r="M3213" i="14"/>
  <c r="M3214" i="14"/>
  <c r="M3215" i="14"/>
  <c r="M3216" i="14"/>
  <c r="M3217" i="14"/>
  <c r="M3218" i="14"/>
  <c r="M3219" i="14"/>
  <c r="M3220" i="14"/>
  <c r="M3221" i="14"/>
  <c r="M3222" i="14"/>
  <c r="M3223" i="14"/>
  <c r="M3224" i="14"/>
  <c r="M3225" i="14"/>
  <c r="M3226" i="14"/>
  <c r="M3227" i="14"/>
  <c r="M3228" i="14"/>
  <c r="M3229" i="14"/>
  <c r="M3230" i="14"/>
  <c r="M3231" i="14"/>
  <c r="M3232" i="14"/>
  <c r="M3233" i="14"/>
  <c r="M3234" i="14"/>
  <c r="M3235" i="14"/>
  <c r="M3236" i="14"/>
  <c r="M3237" i="14"/>
  <c r="M3238" i="14"/>
  <c r="M3239" i="14"/>
  <c r="M3240" i="14"/>
  <c r="M3241" i="14"/>
  <c r="M3242" i="14"/>
  <c r="M3243" i="14"/>
  <c r="M3244" i="14"/>
  <c r="M3245" i="14"/>
  <c r="M3246" i="14"/>
  <c r="M3247" i="14"/>
  <c r="M3248" i="14"/>
  <c r="M3249" i="14"/>
  <c r="M3250" i="14"/>
  <c r="M3251" i="14"/>
  <c r="M3252" i="14"/>
  <c r="M3253" i="14"/>
  <c r="M3254" i="14"/>
  <c r="M3255" i="14"/>
  <c r="M3256" i="14"/>
  <c r="M3257" i="14"/>
  <c r="M3258" i="14"/>
  <c r="M3259" i="14"/>
  <c r="M3260" i="14"/>
  <c r="M3261" i="14"/>
  <c r="M3262" i="14"/>
  <c r="M3263" i="14"/>
  <c r="M3264" i="14"/>
  <c r="M3265" i="14"/>
  <c r="M3266" i="14"/>
  <c r="M3267" i="14"/>
  <c r="M3268" i="14"/>
  <c r="M3269" i="14"/>
  <c r="M3270" i="14"/>
  <c r="M3271" i="14"/>
  <c r="M3272" i="14"/>
  <c r="M3273" i="14"/>
  <c r="M3274" i="14"/>
  <c r="M3275" i="14"/>
  <c r="M3276" i="14"/>
  <c r="M3277" i="14"/>
  <c r="M3278" i="14"/>
  <c r="M3279" i="14"/>
  <c r="M3280" i="14"/>
  <c r="M3281" i="14"/>
  <c r="M3282" i="14"/>
  <c r="M3283" i="14"/>
  <c r="M3284" i="14"/>
  <c r="M3285" i="14"/>
  <c r="M3286" i="14"/>
  <c r="M3287" i="14"/>
  <c r="M3288" i="14"/>
  <c r="M3289" i="14"/>
  <c r="M3290" i="14"/>
  <c r="M3291" i="14"/>
  <c r="M3292" i="14"/>
  <c r="M3293" i="14"/>
  <c r="M3294" i="14"/>
  <c r="M3295" i="14"/>
  <c r="M3296" i="14"/>
  <c r="M3297" i="14"/>
  <c r="M3298" i="14"/>
  <c r="M3299" i="14"/>
  <c r="M3300" i="14"/>
  <c r="M3301" i="14"/>
  <c r="M3302" i="14"/>
  <c r="M3303" i="14"/>
  <c r="M3304" i="14"/>
  <c r="M3305" i="14"/>
  <c r="M3306" i="14"/>
  <c r="M3307" i="14"/>
  <c r="M3308" i="14"/>
  <c r="M3309" i="14"/>
  <c r="M3310" i="14"/>
  <c r="M3311" i="14"/>
  <c r="M3312" i="14"/>
  <c r="M3313" i="14"/>
  <c r="M3314" i="14"/>
  <c r="M3315" i="14"/>
  <c r="M3316" i="14"/>
  <c r="M3317" i="14"/>
  <c r="M3318" i="14"/>
  <c r="M3319" i="14"/>
  <c r="M3320" i="14"/>
  <c r="M3321" i="14"/>
  <c r="M3322" i="14"/>
  <c r="M3323" i="14"/>
  <c r="M3324" i="14"/>
  <c r="M3325" i="14"/>
  <c r="M3326" i="14"/>
  <c r="M3327" i="14"/>
  <c r="M3328" i="14"/>
  <c r="M3329" i="14"/>
  <c r="M3330" i="14"/>
  <c r="M3331" i="14"/>
  <c r="M3332" i="14"/>
  <c r="M3333" i="14"/>
  <c r="M3334" i="14"/>
  <c r="M3335" i="14"/>
  <c r="M3336" i="14"/>
  <c r="M3337" i="14"/>
  <c r="M3338" i="14"/>
  <c r="M3339" i="14"/>
  <c r="M3340" i="14"/>
  <c r="M3341" i="14"/>
  <c r="M3342" i="14"/>
  <c r="M3343" i="14"/>
  <c r="M3344" i="14"/>
  <c r="M3345" i="14"/>
  <c r="M3346" i="14"/>
  <c r="M3347" i="14"/>
  <c r="M3348" i="14"/>
  <c r="M3349" i="14"/>
  <c r="M3350" i="14"/>
  <c r="M3351" i="14"/>
  <c r="M3352" i="14"/>
  <c r="M3353" i="14"/>
  <c r="M3354" i="14"/>
  <c r="M3355" i="14"/>
  <c r="M3356" i="14"/>
  <c r="M3357" i="14"/>
  <c r="M3358" i="14"/>
  <c r="M3359" i="14"/>
  <c r="M3360" i="14"/>
  <c r="M3361" i="14"/>
  <c r="M3362" i="14"/>
  <c r="M3363" i="14"/>
  <c r="M3364" i="14"/>
  <c r="M3365" i="14"/>
  <c r="M3366" i="14"/>
  <c r="M3367" i="14"/>
  <c r="M3368" i="14"/>
  <c r="M3369" i="14"/>
  <c r="M3370" i="14"/>
  <c r="M3371" i="14"/>
  <c r="M3372" i="14"/>
  <c r="M3373" i="14"/>
  <c r="M3374" i="14"/>
  <c r="M3375" i="14"/>
  <c r="M3376" i="14"/>
  <c r="M3377" i="14"/>
  <c r="M3378" i="14"/>
  <c r="M3379" i="14"/>
  <c r="M3380" i="14"/>
  <c r="M3381" i="14"/>
  <c r="M3382" i="14"/>
  <c r="M3383" i="14"/>
  <c r="M3384" i="14"/>
  <c r="M3385" i="14"/>
  <c r="M3386" i="14"/>
  <c r="M3387" i="14"/>
  <c r="M3388" i="14"/>
  <c r="M3389" i="14"/>
  <c r="M3390" i="14"/>
  <c r="M3391" i="14"/>
  <c r="M3392" i="14"/>
  <c r="M3393" i="14"/>
  <c r="M3394" i="14"/>
  <c r="M3395" i="14"/>
  <c r="M3396" i="14"/>
  <c r="M3397" i="14"/>
  <c r="M3398" i="14"/>
  <c r="M3399" i="14"/>
  <c r="M3400" i="14"/>
  <c r="M3401" i="14"/>
  <c r="M3402" i="14"/>
  <c r="M3403" i="14"/>
  <c r="M3404" i="14"/>
  <c r="M3405" i="14"/>
  <c r="M3406" i="14"/>
  <c r="M3407" i="14"/>
  <c r="M3408" i="14"/>
  <c r="M3409" i="14"/>
  <c r="M3410" i="14"/>
  <c r="M3411" i="14"/>
  <c r="M3412" i="14"/>
  <c r="M3413" i="14"/>
  <c r="M3414" i="14"/>
  <c r="M3415" i="14"/>
  <c r="M3416" i="14"/>
  <c r="M3417" i="14"/>
  <c r="M3418" i="14"/>
  <c r="M3419" i="14"/>
  <c r="M3420" i="14"/>
  <c r="M3421" i="14"/>
  <c r="M3422" i="14"/>
  <c r="M3423" i="14"/>
  <c r="M3424" i="14"/>
  <c r="M3425" i="14"/>
  <c r="M3426" i="14"/>
  <c r="M3427" i="14"/>
  <c r="M3428" i="14"/>
  <c r="M3429" i="14"/>
  <c r="M3430" i="14"/>
  <c r="M3431" i="14"/>
  <c r="M3432" i="14"/>
  <c r="M3433" i="14"/>
  <c r="M3434" i="14"/>
  <c r="M3435" i="14"/>
  <c r="M3436" i="14"/>
  <c r="M3437" i="14"/>
  <c r="M3438" i="14"/>
  <c r="M3439" i="14"/>
  <c r="M3440" i="14"/>
  <c r="M3441" i="14"/>
  <c r="M3442" i="14"/>
  <c r="M3443" i="14"/>
  <c r="M3444" i="14"/>
  <c r="M3445" i="14"/>
  <c r="M3446" i="14"/>
  <c r="M3447" i="14"/>
  <c r="M3448" i="14"/>
  <c r="M3449" i="14"/>
  <c r="M3450" i="14"/>
  <c r="M3451" i="14"/>
  <c r="M3452" i="14"/>
  <c r="M3453" i="14"/>
  <c r="M3454" i="14"/>
  <c r="M3455" i="14"/>
  <c r="M3456" i="14"/>
  <c r="M3457" i="14"/>
  <c r="M3458" i="14"/>
  <c r="M3459" i="14"/>
  <c r="M3460" i="14"/>
  <c r="M3461" i="14"/>
  <c r="M3462" i="14"/>
  <c r="M3463" i="14"/>
  <c r="M3464" i="14"/>
  <c r="M3465" i="14"/>
  <c r="M3466" i="14"/>
  <c r="M3467" i="14"/>
  <c r="M3468" i="14"/>
  <c r="M3469" i="14"/>
  <c r="M3470" i="14"/>
  <c r="M3471" i="14"/>
  <c r="M3472" i="14"/>
  <c r="M3473" i="14"/>
  <c r="M3474" i="14"/>
  <c r="M3475" i="14"/>
  <c r="M3476" i="14"/>
  <c r="M3477" i="14"/>
  <c r="M3478" i="14"/>
  <c r="M3479" i="14"/>
  <c r="M3480" i="14"/>
  <c r="M3481" i="14"/>
  <c r="M3482" i="14"/>
  <c r="M3483" i="14"/>
  <c r="M3484" i="14"/>
  <c r="M3485" i="14"/>
  <c r="M3486" i="14"/>
  <c r="M3487" i="14"/>
  <c r="M3488" i="14"/>
  <c r="M3489" i="14"/>
  <c r="M3490" i="14"/>
  <c r="M3491" i="14"/>
  <c r="M3492" i="14"/>
  <c r="M3493" i="14"/>
  <c r="M3494" i="14"/>
  <c r="M3495" i="14"/>
  <c r="M3496" i="14"/>
  <c r="M3497" i="14"/>
  <c r="M3498" i="14"/>
  <c r="M3499" i="14"/>
  <c r="M3500" i="14"/>
  <c r="M3501" i="14"/>
  <c r="M3502" i="14"/>
  <c r="M3503" i="14"/>
  <c r="M3504" i="14"/>
  <c r="M3505" i="14"/>
  <c r="M3506" i="14"/>
  <c r="M3507" i="14"/>
  <c r="M3508" i="14"/>
  <c r="M3509" i="14"/>
  <c r="M3510" i="14"/>
  <c r="M3511" i="14"/>
  <c r="M3512" i="14"/>
  <c r="M3513" i="14"/>
  <c r="M3514" i="14"/>
  <c r="M3515" i="14"/>
  <c r="M3516" i="14"/>
  <c r="M3517" i="14"/>
  <c r="M3518" i="14"/>
  <c r="M3519" i="14"/>
  <c r="M3520" i="14"/>
  <c r="M3521" i="14"/>
  <c r="M3522" i="14"/>
  <c r="M3523" i="14"/>
  <c r="M3524" i="14"/>
  <c r="M3525" i="14"/>
  <c r="M3526" i="14"/>
  <c r="M3527" i="14"/>
  <c r="M3528" i="14"/>
  <c r="M3529" i="14"/>
  <c r="M3530" i="14"/>
  <c r="M3531" i="14"/>
  <c r="M3532" i="14"/>
  <c r="M3533" i="14"/>
  <c r="M3534" i="14"/>
  <c r="M3535" i="14"/>
  <c r="M3536" i="14"/>
  <c r="M3537" i="14"/>
  <c r="M3538" i="14"/>
  <c r="M3539" i="14"/>
  <c r="M3540" i="14"/>
  <c r="M3541" i="14"/>
  <c r="M3542" i="14"/>
  <c r="M3543" i="14"/>
  <c r="M3544" i="14"/>
  <c r="M3545" i="14"/>
  <c r="M3546" i="14"/>
  <c r="M3547" i="14"/>
  <c r="M3548" i="14"/>
  <c r="M3549" i="14"/>
  <c r="M3550" i="14"/>
  <c r="M3551" i="14"/>
  <c r="M3552" i="14"/>
  <c r="M3553" i="14"/>
  <c r="M3554" i="14"/>
  <c r="M3555" i="14"/>
  <c r="M3556" i="14"/>
  <c r="M3557" i="14"/>
  <c r="M3558" i="14"/>
  <c r="M3559" i="14"/>
  <c r="M3560" i="14"/>
  <c r="M3561" i="14"/>
  <c r="M3562" i="14"/>
  <c r="M3563" i="14"/>
  <c r="M3564" i="14"/>
  <c r="M3565" i="14"/>
  <c r="M3566" i="14"/>
  <c r="M3567" i="14"/>
  <c r="M3568" i="14"/>
  <c r="M3569" i="14"/>
  <c r="M3570" i="14"/>
  <c r="M3571" i="14"/>
  <c r="M3572" i="14"/>
  <c r="M3573" i="14"/>
  <c r="M3574" i="14"/>
  <c r="M3575" i="14"/>
  <c r="M3576" i="14"/>
  <c r="M3577" i="14"/>
  <c r="M3578" i="14"/>
  <c r="M3579" i="14"/>
  <c r="M3580" i="14"/>
  <c r="M3581" i="14"/>
  <c r="M3582" i="14"/>
  <c r="M3583" i="14"/>
  <c r="M3584" i="14"/>
  <c r="M3585" i="14"/>
  <c r="M3586" i="14"/>
  <c r="M3587" i="14"/>
  <c r="M3588" i="14"/>
  <c r="M3589" i="14"/>
  <c r="M3590" i="14"/>
  <c r="M3591" i="14"/>
  <c r="M3592" i="14"/>
  <c r="M3593" i="14"/>
  <c r="M3594" i="14"/>
  <c r="M3595" i="14"/>
  <c r="M3596" i="14"/>
  <c r="M3597" i="14"/>
  <c r="M3598" i="14"/>
  <c r="M3599" i="14"/>
  <c r="M3600" i="14"/>
  <c r="M3601" i="14"/>
  <c r="M3602" i="14"/>
  <c r="M3603" i="14"/>
  <c r="M3604" i="14"/>
  <c r="M3605" i="14"/>
  <c r="M3606" i="14"/>
  <c r="M3607" i="14"/>
  <c r="M3608" i="14"/>
  <c r="M3609" i="14"/>
  <c r="M3610" i="14"/>
  <c r="M3611" i="14"/>
  <c r="M3612" i="14"/>
  <c r="M3613" i="14"/>
  <c r="M3614" i="14"/>
  <c r="M3615" i="14"/>
  <c r="M3616" i="14"/>
  <c r="M3617" i="14"/>
  <c r="M3618" i="14"/>
  <c r="M3619" i="14"/>
  <c r="M3620" i="14"/>
  <c r="M3621" i="14"/>
  <c r="M3622" i="14"/>
  <c r="M3623" i="14"/>
  <c r="M3624" i="14"/>
  <c r="M3625" i="14"/>
  <c r="M3626" i="14"/>
  <c r="M3627" i="14"/>
  <c r="M3628" i="14"/>
  <c r="M3629" i="14"/>
  <c r="M3630" i="14"/>
  <c r="M3631" i="14"/>
  <c r="M3632" i="14"/>
  <c r="M3633" i="14"/>
  <c r="M3634" i="14"/>
  <c r="M3635" i="14"/>
  <c r="M3636" i="14"/>
  <c r="M3637" i="14"/>
  <c r="M3638" i="14"/>
  <c r="M3639" i="14"/>
  <c r="M3640" i="14"/>
  <c r="M3641" i="14"/>
  <c r="M3642" i="14"/>
  <c r="M3643" i="14"/>
  <c r="M3644" i="14"/>
  <c r="M3645" i="14"/>
  <c r="M3646" i="14"/>
  <c r="M3647" i="14"/>
  <c r="M3648" i="14"/>
  <c r="M3649" i="14"/>
  <c r="M3650" i="14"/>
  <c r="M3651" i="14"/>
  <c r="M3652" i="14"/>
  <c r="M3653" i="14"/>
  <c r="M3654" i="14"/>
  <c r="M3655" i="14"/>
  <c r="M3656" i="14"/>
  <c r="M3657" i="14"/>
  <c r="M3658" i="14"/>
  <c r="M3659" i="14"/>
  <c r="M3660" i="14"/>
  <c r="M3661" i="14"/>
  <c r="M3662" i="14"/>
  <c r="M3663" i="14"/>
  <c r="M3664" i="14"/>
  <c r="M3665" i="14"/>
  <c r="M3666" i="14"/>
  <c r="M3667" i="14"/>
  <c r="M3668" i="14"/>
  <c r="M3669" i="14"/>
  <c r="M3670" i="14"/>
  <c r="M3671" i="14"/>
  <c r="M3672" i="14"/>
  <c r="M3673" i="14"/>
  <c r="M3674" i="14"/>
  <c r="M3675" i="14"/>
  <c r="M3676" i="14"/>
  <c r="M3677" i="14"/>
  <c r="M3678" i="14"/>
  <c r="M3679" i="14"/>
  <c r="M3680" i="14"/>
  <c r="M3681" i="14"/>
  <c r="M3682" i="14"/>
  <c r="M3683" i="14"/>
  <c r="M3684" i="14"/>
  <c r="M3685" i="14"/>
  <c r="M3686" i="14"/>
  <c r="M3687" i="14"/>
  <c r="M3688" i="14"/>
  <c r="M3689" i="14"/>
  <c r="M3690" i="14"/>
  <c r="M3691" i="14"/>
  <c r="M3692" i="14"/>
  <c r="M3693" i="14"/>
  <c r="M3694" i="14"/>
  <c r="M3695" i="14"/>
  <c r="M3696" i="14"/>
  <c r="M3697" i="14"/>
  <c r="M3698" i="14"/>
  <c r="M3699" i="14"/>
  <c r="M3700" i="14"/>
  <c r="M3701" i="14"/>
  <c r="M3702" i="14"/>
  <c r="M3703" i="14"/>
  <c r="M3704" i="14"/>
  <c r="M3705" i="14"/>
  <c r="M3706" i="14"/>
  <c r="M3707" i="14"/>
  <c r="M3708" i="14"/>
  <c r="M3709" i="14"/>
  <c r="M3710" i="14"/>
  <c r="M3711" i="14"/>
  <c r="M3712" i="14"/>
  <c r="M3713" i="14"/>
  <c r="M3714" i="14"/>
  <c r="M3715" i="14"/>
  <c r="M3716" i="14"/>
  <c r="M3717" i="14"/>
  <c r="M3718" i="14"/>
  <c r="M3719" i="14"/>
  <c r="M3720" i="14"/>
  <c r="M3721" i="14"/>
  <c r="M3722" i="14"/>
  <c r="M3723" i="14"/>
  <c r="M3724" i="14"/>
  <c r="M3725" i="14"/>
  <c r="M3726" i="14"/>
  <c r="M3727" i="14"/>
  <c r="M3728" i="14"/>
  <c r="M3729" i="14"/>
  <c r="M3730" i="14"/>
  <c r="M3731" i="14"/>
  <c r="M3732" i="14"/>
  <c r="M3733" i="14"/>
  <c r="M3734" i="14"/>
  <c r="M3735" i="14"/>
  <c r="M3736" i="14"/>
  <c r="M3737" i="14"/>
  <c r="M3738" i="14"/>
  <c r="M3739" i="14"/>
  <c r="M3740" i="14"/>
  <c r="M3741" i="14"/>
  <c r="M3742" i="14"/>
  <c r="M3743" i="14"/>
  <c r="M3744" i="14"/>
  <c r="M3745" i="14"/>
  <c r="M3746" i="14"/>
  <c r="M3747" i="14"/>
  <c r="M3748" i="14"/>
  <c r="M3749" i="14"/>
  <c r="M3750" i="14"/>
  <c r="M3751" i="14"/>
  <c r="M3752" i="14"/>
  <c r="M3753" i="14"/>
  <c r="M3754" i="14"/>
  <c r="M3755" i="14"/>
  <c r="M3756" i="14"/>
  <c r="M3757" i="14"/>
  <c r="M3758" i="14"/>
  <c r="M3759" i="14"/>
  <c r="M3760" i="14"/>
  <c r="M3761" i="14"/>
  <c r="M3762" i="14"/>
  <c r="M3763" i="14"/>
  <c r="M3764" i="14"/>
  <c r="M3765" i="14"/>
  <c r="M3766" i="14"/>
  <c r="M3767" i="14"/>
  <c r="M3768" i="14"/>
  <c r="M3769" i="14"/>
  <c r="M3770" i="14"/>
  <c r="M3771" i="14"/>
  <c r="M3772" i="14"/>
  <c r="M3773" i="14"/>
  <c r="M3774" i="14"/>
  <c r="M3775" i="14"/>
  <c r="M3776" i="14"/>
  <c r="M3777" i="14"/>
  <c r="M3778" i="14"/>
  <c r="M3779" i="14"/>
  <c r="M3780" i="14"/>
  <c r="M3781" i="14"/>
  <c r="M3782" i="14"/>
  <c r="M3783" i="14"/>
  <c r="M3784" i="14"/>
  <c r="M3785" i="14"/>
  <c r="M3786" i="14"/>
  <c r="M3787" i="14"/>
  <c r="M3788" i="14"/>
  <c r="M3789" i="14"/>
  <c r="M3790" i="14"/>
  <c r="M3791" i="14"/>
  <c r="M3792" i="14"/>
  <c r="M3793" i="14"/>
  <c r="M3794" i="14"/>
  <c r="M3795" i="14"/>
  <c r="M3796" i="14"/>
  <c r="M3797" i="14"/>
  <c r="M3798" i="14"/>
  <c r="M3799" i="14"/>
  <c r="M3800" i="14"/>
  <c r="M3801" i="14"/>
  <c r="M3802" i="14"/>
  <c r="M3803" i="14"/>
  <c r="M3804" i="14"/>
  <c r="M3805" i="14"/>
  <c r="M3806" i="14"/>
  <c r="M3807" i="14"/>
  <c r="M3808" i="14"/>
  <c r="M3809" i="14"/>
  <c r="M3810" i="14"/>
  <c r="M3811" i="14"/>
  <c r="M3812" i="14"/>
  <c r="M3813" i="14"/>
  <c r="M3814" i="14"/>
  <c r="M3815" i="14"/>
  <c r="M3816" i="14"/>
  <c r="M3817" i="14"/>
  <c r="M3818" i="14"/>
  <c r="M3819" i="14"/>
  <c r="M3820" i="14"/>
  <c r="M3821" i="14"/>
  <c r="M3822" i="14"/>
  <c r="M3823" i="14"/>
  <c r="M3824" i="14"/>
  <c r="M3825" i="14"/>
  <c r="M3826" i="14"/>
  <c r="M3827" i="14"/>
  <c r="M3828" i="14"/>
  <c r="M3829" i="14"/>
  <c r="M3830" i="14"/>
  <c r="M3831" i="14"/>
  <c r="M3832" i="14"/>
  <c r="M3833" i="14"/>
  <c r="M3834" i="14"/>
  <c r="M3835" i="14"/>
  <c r="M3836" i="14"/>
  <c r="M3837" i="14"/>
  <c r="M3838" i="14"/>
  <c r="M3839" i="14"/>
  <c r="M3840" i="14"/>
  <c r="M3841" i="14"/>
  <c r="M3842" i="14"/>
  <c r="M3843" i="14"/>
  <c r="M3844" i="14"/>
  <c r="M3845" i="14"/>
  <c r="M3846" i="14"/>
  <c r="M3847" i="14"/>
  <c r="M3848" i="14"/>
  <c r="M3849" i="14"/>
  <c r="M3850" i="14"/>
  <c r="M3851" i="14"/>
  <c r="M3852" i="14"/>
  <c r="M3853" i="14"/>
  <c r="M3854" i="14"/>
  <c r="M3855" i="14"/>
  <c r="M3856" i="14"/>
  <c r="M3857" i="14"/>
  <c r="M3858" i="14"/>
  <c r="M3859" i="14"/>
  <c r="M3860" i="14"/>
  <c r="M3861" i="14"/>
  <c r="M3862" i="14"/>
  <c r="M3863" i="14"/>
  <c r="M3864" i="14"/>
  <c r="M3865" i="14"/>
  <c r="M3866" i="14"/>
  <c r="M3867" i="14"/>
  <c r="M3868" i="14"/>
  <c r="M3869" i="14"/>
  <c r="M3870" i="14"/>
  <c r="M3871" i="14"/>
  <c r="M3872" i="14"/>
  <c r="M3873" i="14"/>
  <c r="M3874" i="14"/>
  <c r="M3875" i="14"/>
  <c r="M3876" i="14"/>
  <c r="M3877" i="14"/>
  <c r="M3878" i="14"/>
  <c r="M3879" i="14"/>
  <c r="M3880" i="14"/>
  <c r="M3881" i="14"/>
  <c r="M3882" i="14"/>
  <c r="M3883" i="14"/>
  <c r="M3884" i="14"/>
  <c r="M3885" i="14"/>
  <c r="M3886" i="14"/>
  <c r="M3887" i="14"/>
  <c r="M3888" i="14"/>
  <c r="M3889" i="14"/>
  <c r="M3890" i="14"/>
  <c r="M3891" i="14"/>
  <c r="M3892" i="14"/>
  <c r="M3893" i="14"/>
  <c r="M3894" i="14"/>
  <c r="M3895" i="14"/>
  <c r="M3896" i="14"/>
  <c r="M3897" i="14"/>
  <c r="M3898" i="14"/>
  <c r="M3899" i="14"/>
  <c r="M3900" i="14"/>
  <c r="M3901" i="14"/>
  <c r="M3902" i="14"/>
  <c r="M3903" i="14"/>
  <c r="M3904" i="14"/>
  <c r="M3905" i="14"/>
  <c r="M3906" i="14"/>
  <c r="M3907" i="14"/>
  <c r="M3908" i="14"/>
  <c r="M3909" i="14"/>
  <c r="M3910" i="14"/>
  <c r="M3911" i="14"/>
  <c r="M3912" i="14"/>
  <c r="M3913" i="14"/>
  <c r="M3914" i="14"/>
  <c r="M3915" i="14"/>
  <c r="M3916" i="14"/>
  <c r="M3917" i="14"/>
  <c r="M3918" i="14"/>
  <c r="M3919" i="14"/>
  <c r="M3920" i="14"/>
  <c r="M3921" i="14"/>
  <c r="M3922" i="14"/>
  <c r="M3923" i="14"/>
  <c r="M3924" i="14"/>
  <c r="M3925" i="14"/>
  <c r="M3926" i="14"/>
  <c r="M3927" i="14"/>
  <c r="M3928" i="14"/>
  <c r="M3929" i="14"/>
  <c r="M3930" i="14"/>
  <c r="M3931" i="14"/>
  <c r="M3932" i="14"/>
  <c r="M3933" i="14"/>
  <c r="M3934" i="14"/>
  <c r="M3935" i="14"/>
  <c r="M3936" i="14"/>
  <c r="M3937" i="14"/>
  <c r="M3938" i="14"/>
  <c r="M3939" i="14"/>
  <c r="M3940" i="14"/>
  <c r="M3941" i="14"/>
  <c r="M3942" i="14"/>
  <c r="M3943" i="14"/>
  <c r="M3944" i="14"/>
  <c r="M3945" i="14"/>
  <c r="M3946" i="14"/>
  <c r="M3947" i="14"/>
  <c r="M3948" i="14"/>
  <c r="M3949" i="14"/>
  <c r="M3950" i="14"/>
  <c r="M3951" i="14"/>
  <c r="M3952" i="14"/>
  <c r="M3953" i="14"/>
  <c r="M3954" i="14"/>
  <c r="M3955" i="14"/>
  <c r="M3956" i="14"/>
  <c r="M3957" i="14"/>
  <c r="M3958" i="14"/>
  <c r="M3959" i="14"/>
  <c r="M3960" i="14"/>
  <c r="M3961" i="14"/>
  <c r="M3962" i="14"/>
  <c r="M3963" i="14"/>
  <c r="M3964" i="14"/>
  <c r="M3965" i="14"/>
  <c r="M3966" i="14"/>
  <c r="M3967" i="14"/>
  <c r="M3968" i="14"/>
  <c r="M3969" i="14"/>
  <c r="M3970" i="14"/>
  <c r="M3971" i="14"/>
  <c r="M3972" i="14"/>
  <c r="M3973" i="14"/>
  <c r="M3974" i="14"/>
  <c r="M3975" i="14"/>
  <c r="M3976" i="14"/>
  <c r="M3977" i="14"/>
  <c r="M3978" i="14"/>
  <c r="M3979" i="14"/>
  <c r="M3980" i="14"/>
  <c r="M3981" i="14"/>
  <c r="M3982" i="14"/>
  <c r="M3983" i="14"/>
  <c r="M3984" i="14"/>
  <c r="M3985" i="14"/>
  <c r="M3986" i="14"/>
  <c r="M3987" i="14"/>
  <c r="M3988" i="14"/>
  <c r="M3989" i="14"/>
  <c r="M3990" i="14"/>
  <c r="M3991" i="14"/>
  <c r="M3992" i="14"/>
  <c r="M3993" i="14"/>
  <c r="M3994" i="14"/>
  <c r="M3995" i="14"/>
  <c r="M3996" i="14"/>
  <c r="M3997" i="14"/>
  <c r="M3998" i="14"/>
  <c r="M3999" i="14"/>
  <c r="M4000" i="14"/>
  <c r="M4001" i="14"/>
  <c r="M4002" i="14"/>
  <c r="M4003" i="14"/>
  <c r="M4004" i="14"/>
  <c r="M4005" i="14"/>
  <c r="M4006" i="14"/>
  <c r="M4007" i="14"/>
  <c r="M4008" i="14"/>
  <c r="M4009" i="14"/>
  <c r="M4010" i="14"/>
  <c r="M4011" i="14"/>
  <c r="M4012" i="14"/>
  <c r="M4013" i="14"/>
  <c r="M4014" i="14"/>
  <c r="M4015" i="14"/>
  <c r="M4016" i="14"/>
  <c r="M4017" i="14"/>
  <c r="M4018" i="14"/>
  <c r="M4019" i="14"/>
  <c r="M4020" i="14"/>
  <c r="M4021" i="14"/>
  <c r="M4022" i="14"/>
  <c r="M4023" i="14"/>
  <c r="M4024" i="14"/>
  <c r="M4025" i="14"/>
  <c r="M4026" i="14"/>
  <c r="M4027" i="14"/>
  <c r="M4028" i="14"/>
  <c r="M4029" i="14"/>
  <c r="M4030" i="14"/>
  <c r="M4031" i="14"/>
  <c r="M4032" i="14"/>
  <c r="M4033" i="14"/>
  <c r="M4034" i="14"/>
  <c r="M4035" i="14"/>
  <c r="M4036" i="14"/>
  <c r="M4037" i="14"/>
  <c r="M4038" i="14"/>
  <c r="M4039" i="14"/>
  <c r="M4040" i="14"/>
  <c r="M4041" i="14"/>
  <c r="M4042" i="14"/>
  <c r="M4043" i="14"/>
  <c r="M4044" i="14"/>
  <c r="M4045" i="14"/>
  <c r="M4046" i="14"/>
  <c r="M4047" i="14"/>
  <c r="M4048" i="14"/>
  <c r="M4049" i="14"/>
  <c r="M4050" i="14"/>
  <c r="M4051" i="14"/>
  <c r="M4052" i="14"/>
  <c r="M4053" i="14"/>
  <c r="M4054" i="14"/>
  <c r="M4055" i="14"/>
  <c r="M4056" i="14"/>
  <c r="M4057" i="14"/>
  <c r="M4058" i="14"/>
  <c r="M4059" i="14"/>
  <c r="M4060" i="14"/>
  <c r="M4061" i="14"/>
  <c r="M4062" i="14"/>
  <c r="M4063" i="14"/>
  <c r="M4064" i="14"/>
  <c r="M4065" i="14"/>
  <c r="M4066" i="14"/>
  <c r="M4067" i="14"/>
  <c r="M4068" i="14"/>
  <c r="M4069" i="14"/>
  <c r="M4070" i="14"/>
  <c r="M4071" i="14"/>
  <c r="M4072" i="14"/>
  <c r="M4073" i="14"/>
  <c r="M4074" i="14"/>
  <c r="M4075" i="14"/>
  <c r="M4076" i="14"/>
  <c r="M4077" i="14"/>
  <c r="M4078" i="14"/>
  <c r="M4079" i="14"/>
  <c r="M4080" i="14"/>
  <c r="M4081" i="14"/>
  <c r="M4082" i="14"/>
  <c r="M4083" i="14"/>
  <c r="M4084" i="14"/>
  <c r="M4085" i="14"/>
  <c r="M4086" i="14"/>
  <c r="M4087" i="14"/>
  <c r="M4088" i="14"/>
  <c r="M4089" i="14"/>
  <c r="M4090" i="14"/>
  <c r="M4091" i="14"/>
  <c r="M4092" i="14"/>
  <c r="M4093" i="14"/>
  <c r="M4094" i="14"/>
  <c r="M4095" i="14"/>
  <c r="M4096" i="14"/>
  <c r="M4097" i="14"/>
  <c r="M4098" i="14"/>
  <c r="M4099" i="14"/>
  <c r="M4100" i="14"/>
  <c r="M4101" i="14"/>
  <c r="M4102" i="14"/>
  <c r="M4103" i="14"/>
  <c r="M4104" i="14"/>
  <c r="M4105" i="14"/>
  <c r="M4106" i="14"/>
  <c r="M4107" i="14"/>
  <c r="M4108" i="14"/>
  <c r="M4109" i="14"/>
  <c r="M4110" i="14"/>
  <c r="M4111" i="14"/>
  <c r="M4112" i="14"/>
  <c r="M4113" i="14"/>
  <c r="M4114" i="14"/>
  <c r="M4115" i="14"/>
  <c r="M4116" i="14"/>
  <c r="M4117" i="14"/>
  <c r="M4118" i="14"/>
  <c r="M4119" i="14"/>
  <c r="M4120" i="14"/>
  <c r="M4121" i="14"/>
  <c r="M4122" i="14"/>
  <c r="M4123" i="14"/>
  <c r="M4124" i="14"/>
  <c r="M4125" i="14"/>
  <c r="M4126" i="14"/>
  <c r="M4127" i="14"/>
  <c r="M4128" i="14"/>
  <c r="M4129" i="14"/>
  <c r="M4130" i="14"/>
  <c r="M4131" i="14"/>
  <c r="M4132" i="14"/>
  <c r="M4133" i="14"/>
  <c r="M4134" i="14"/>
  <c r="M4135" i="14"/>
  <c r="M4136" i="14"/>
  <c r="M4137" i="14"/>
  <c r="M4138" i="14"/>
  <c r="M4139" i="14"/>
  <c r="M4140" i="14"/>
  <c r="M4141" i="14"/>
  <c r="M4142" i="14"/>
  <c r="M4143" i="14"/>
  <c r="M4144" i="14"/>
  <c r="M4145" i="14"/>
  <c r="M4146" i="14"/>
  <c r="M4147" i="14"/>
  <c r="M4148" i="14"/>
  <c r="M4149" i="14"/>
  <c r="M4150" i="14"/>
  <c r="M4151" i="14"/>
  <c r="M4152" i="14"/>
  <c r="M4153" i="14"/>
  <c r="M4154" i="14"/>
  <c r="M4155" i="14"/>
  <c r="M4156" i="14"/>
  <c r="M4157" i="14"/>
  <c r="M4158" i="14"/>
  <c r="M4159" i="14"/>
  <c r="M4160" i="14"/>
  <c r="M4161" i="14"/>
  <c r="M4162" i="14"/>
  <c r="M4163" i="14"/>
  <c r="M4164" i="14"/>
  <c r="M4165" i="14"/>
  <c r="M4166" i="14"/>
  <c r="M4167" i="14"/>
  <c r="M4168" i="14"/>
  <c r="M4169" i="14"/>
  <c r="M4170" i="14"/>
  <c r="M4171" i="14"/>
  <c r="M4172" i="14"/>
  <c r="M4173" i="14"/>
  <c r="M4174" i="14"/>
  <c r="M4175" i="14"/>
  <c r="M4176" i="14"/>
  <c r="M4177" i="14"/>
  <c r="M4178" i="14"/>
  <c r="M4179" i="14"/>
  <c r="M4180" i="14"/>
  <c r="M4181" i="14"/>
  <c r="M4182" i="14"/>
  <c r="M4183" i="14"/>
  <c r="M4184" i="14"/>
  <c r="M4185" i="14"/>
  <c r="M4186" i="14"/>
  <c r="M4187" i="14"/>
  <c r="M4188" i="14"/>
  <c r="M4189" i="14"/>
  <c r="M4190" i="14"/>
  <c r="M4191" i="14"/>
  <c r="M4192" i="14"/>
  <c r="M4193" i="14"/>
  <c r="M4194" i="14"/>
  <c r="M4195" i="14"/>
  <c r="M4196" i="14"/>
  <c r="M4197" i="14"/>
  <c r="M4198" i="14"/>
  <c r="M4199" i="14"/>
  <c r="M4200" i="14"/>
  <c r="M4201" i="14"/>
  <c r="M4202" i="14"/>
  <c r="M4203" i="14"/>
  <c r="M4204" i="14"/>
  <c r="M4205" i="14"/>
  <c r="M4206" i="14"/>
  <c r="M4207" i="14"/>
  <c r="M4208" i="14"/>
  <c r="M4209" i="14"/>
  <c r="M4210" i="14"/>
  <c r="M4211" i="14"/>
  <c r="M4212" i="14"/>
  <c r="M4213" i="14"/>
  <c r="M4214" i="14"/>
  <c r="M4215" i="14"/>
  <c r="M4216" i="14"/>
  <c r="M4217" i="14"/>
  <c r="M4218" i="14"/>
  <c r="M4219" i="14"/>
  <c r="M4220" i="14"/>
  <c r="M4221" i="14"/>
  <c r="M4222" i="14"/>
  <c r="M4223" i="14"/>
  <c r="M4224" i="14"/>
  <c r="M4225" i="14"/>
  <c r="M4226" i="14"/>
  <c r="M4227" i="14"/>
  <c r="M4228" i="14"/>
  <c r="M4229" i="14"/>
  <c r="M4230" i="14"/>
  <c r="M4231" i="14"/>
  <c r="M4232" i="14"/>
  <c r="M4233" i="14"/>
  <c r="M4234" i="14"/>
  <c r="M4235" i="14"/>
  <c r="M4236" i="14"/>
  <c r="M4237" i="14"/>
  <c r="M4238" i="14"/>
  <c r="M4239" i="14"/>
  <c r="M4240" i="14"/>
  <c r="M4241" i="14"/>
  <c r="M4242" i="14"/>
  <c r="M4243" i="14"/>
  <c r="M4244" i="14"/>
  <c r="M4245" i="14"/>
  <c r="M4246" i="14"/>
  <c r="M4247" i="14"/>
  <c r="M4248" i="14"/>
  <c r="M4249" i="14"/>
  <c r="M4250" i="14"/>
  <c r="M4251" i="14"/>
  <c r="M4252" i="14"/>
  <c r="M4253" i="14"/>
  <c r="M4254" i="14"/>
  <c r="M4255" i="14"/>
  <c r="M4256" i="14"/>
  <c r="M4257" i="14"/>
  <c r="M4258" i="14"/>
  <c r="M4259" i="14"/>
  <c r="M4260" i="14"/>
  <c r="M4261" i="14"/>
  <c r="M4262" i="14"/>
  <c r="M4263" i="14"/>
  <c r="M4264" i="14"/>
  <c r="M4265" i="14"/>
  <c r="M4266" i="14"/>
  <c r="M4267" i="14"/>
  <c r="M4268" i="14"/>
  <c r="M4269" i="14"/>
  <c r="M4270" i="14"/>
  <c r="M4271" i="14"/>
  <c r="M4272" i="14"/>
  <c r="M4273" i="14"/>
  <c r="M4274" i="14"/>
  <c r="M4275" i="14"/>
  <c r="M4276" i="14"/>
  <c r="M4277" i="14"/>
  <c r="M4278" i="14"/>
  <c r="M4279" i="14"/>
  <c r="M4280" i="14"/>
  <c r="M4281" i="14"/>
  <c r="M4282" i="14"/>
  <c r="M4283" i="14"/>
  <c r="M4284" i="14"/>
  <c r="M4285" i="14"/>
  <c r="M4286" i="14"/>
  <c r="M4287" i="14"/>
  <c r="M4288" i="14"/>
  <c r="M4289" i="14"/>
  <c r="M4290" i="14"/>
  <c r="M4291" i="14"/>
  <c r="M4292" i="14"/>
  <c r="M4293" i="14"/>
  <c r="M4294" i="14"/>
  <c r="M4295" i="14"/>
  <c r="M4296" i="14"/>
  <c r="M4297" i="14"/>
  <c r="M4298" i="14"/>
  <c r="M4299" i="14"/>
  <c r="M4300" i="14"/>
  <c r="M4301" i="14"/>
  <c r="M4302" i="14"/>
  <c r="M4303" i="14"/>
  <c r="M4304" i="14"/>
  <c r="M4305" i="14"/>
  <c r="M4306" i="14"/>
  <c r="M4307" i="14"/>
  <c r="M4308" i="14"/>
  <c r="M4309" i="14"/>
  <c r="M4310" i="14"/>
  <c r="M4311" i="14"/>
  <c r="M4312" i="14"/>
  <c r="M4313" i="14"/>
  <c r="M4314" i="14"/>
  <c r="M4315" i="14"/>
  <c r="M4316" i="14"/>
  <c r="M4317" i="14"/>
  <c r="M4318" i="14"/>
  <c r="M4319" i="14"/>
  <c r="M4320" i="14"/>
  <c r="M4321" i="14"/>
  <c r="M4322" i="14"/>
  <c r="M4323" i="14"/>
  <c r="M4324" i="14"/>
  <c r="M4325" i="14"/>
  <c r="M4326" i="14"/>
  <c r="M4327" i="14"/>
  <c r="M4328" i="14"/>
  <c r="M4329" i="14"/>
  <c r="M4330" i="14"/>
  <c r="M4331" i="14"/>
  <c r="M4332" i="14"/>
  <c r="M4333" i="14"/>
  <c r="M4334" i="14"/>
  <c r="M4335" i="14"/>
  <c r="M4336" i="14"/>
  <c r="M4337" i="14"/>
  <c r="M4338" i="14"/>
  <c r="M4339" i="14"/>
  <c r="M4340" i="14"/>
  <c r="M4341" i="14"/>
  <c r="M4342" i="14"/>
  <c r="M4343" i="14"/>
  <c r="M4344" i="14"/>
  <c r="M4345" i="14"/>
  <c r="M4346" i="14"/>
  <c r="M4347" i="14"/>
  <c r="M4348" i="14"/>
  <c r="M4349" i="14"/>
  <c r="M4350" i="14"/>
  <c r="M4351" i="14"/>
  <c r="M4352" i="14"/>
  <c r="M4353" i="14"/>
  <c r="M4354" i="14"/>
  <c r="M4355" i="14"/>
  <c r="M4356" i="14"/>
  <c r="M4357" i="14"/>
  <c r="M4358" i="14"/>
  <c r="M4359" i="14"/>
  <c r="M4360" i="14"/>
  <c r="M4361" i="14"/>
  <c r="M4362" i="14"/>
  <c r="M4363" i="14"/>
  <c r="M4364" i="14"/>
  <c r="M4365" i="14"/>
  <c r="M4366" i="14"/>
  <c r="M4367" i="14"/>
  <c r="M4368" i="14"/>
  <c r="M4369" i="14"/>
  <c r="M4370" i="14"/>
  <c r="M4371" i="14"/>
  <c r="M4372" i="14"/>
  <c r="M4373" i="14"/>
  <c r="M4374" i="14"/>
  <c r="M4375" i="14"/>
  <c r="M4376" i="14"/>
  <c r="M4377" i="14"/>
  <c r="M4378" i="14"/>
  <c r="M4379" i="14"/>
  <c r="M4380" i="14"/>
  <c r="M4381" i="14"/>
  <c r="M4382" i="14"/>
  <c r="M4383" i="14"/>
  <c r="M4384" i="14"/>
  <c r="M4385" i="14"/>
  <c r="M4386" i="14"/>
  <c r="M4387" i="14"/>
  <c r="M4388" i="14"/>
  <c r="M4389" i="14"/>
  <c r="M4390" i="14"/>
  <c r="M4391" i="14"/>
  <c r="M4392" i="14"/>
  <c r="M4393" i="14"/>
  <c r="M4394" i="14"/>
  <c r="M4395" i="14"/>
  <c r="M4396" i="14"/>
  <c r="M4397" i="14"/>
  <c r="M4398" i="14"/>
  <c r="M4399" i="14"/>
  <c r="M4400" i="14"/>
  <c r="M4401" i="14"/>
  <c r="M4402" i="14"/>
  <c r="M4403" i="14"/>
  <c r="M4404" i="14"/>
  <c r="M4405" i="14"/>
  <c r="M4406" i="14"/>
  <c r="M4407" i="14"/>
  <c r="M4408" i="14"/>
  <c r="M4409" i="14"/>
  <c r="M4410" i="14"/>
  <c r="M4411" i="14"/>
  <c r="M4412" i="14"/>
  <c r="M4413" i="14"/>
  <c r="M4414" i="14"/>
  <c r="M4415" i="14"/>
  <c r="M4416" i="14"/>
  <c r="M4417" i="14"/>
  <c r="M4418" i="14"/>
  <c r="M4419" i="14"/>
  <c r="M4420" i="14"/>
  <c r="M4421" i="14"/>
  <c r="M4422" i="14"/>
  <c r="M4423" i="14"/>
  <c r="M4424" i="14"/>
  <c r="M4425" i="14"/>
  <c r="M4426" i="14"/>
  <c r="M4427" i="14"/>
  <c r="M4428" i="14"/>
  <c r="M4429" i="14"/>
  <c r="M4430" i="14"/>
  <c r="M4431" i="14"/>
  <c r="M4432" i="14"/>
  <c r="M4433" i="14"/>
  <c r="M4434" i="14"/>
  <c r="M4435" i="14"/>
  <c r="M4436" i="14"/>
  <c r="M4437" i="14"/>
  <c r="M4438" i="14"/>
  <c r="M4439" i="14"/>
  <c r="M4440" i="14"/>
  <c r="M4441" i="14"/>
  <c r="M4442" i="14"/>
  <c r="M4443" i="14"/>
  <c r="M4444" i="14"/>
  <c r="M4445" i="14"/>
  <c r="M4446" i="14"/>
  <c r="M4447" i="14"/>
  <c r="M4448" i="14"/>
  <c r="M4449" i="14"/>
  <c r="M4450" i="14"/>
  <c r="M4451" i="14"/>
  <c r="M4452" i="14"/>
  <c r="M4453" i="14"/>
  <c r="M4454" i="14"/>
  <c r="M4455" i="14"/>
  <c r="M4456" i="14"/>
  <c r="M4457" i="14"/>
  <c r="M4458" i="14"/>
  <c r="M4459" i="14"/>
  <c r="M4460" i="14"/>
  <c r="M4461" i="14"/>
  <c r="M4462" i="14"/>
  <c r="M4463" i="14"/>
  <c r="M4464" i="14"/>
  <c r="M4465" i="14"/>
  <c r="M4466" i="14"/>
  <c r="M4467" i="14"/>
  <c r="M4468" i="14"/>
  <c r="M4469" i="14"/>
  <c r="M4470" i="14"/>
  <c r="M4471" i="14"/>
  <c r="M4472" i="14"/>
  <c r="M4473" i="14"/>
  <c r="M4474" i="14"/>
  <c r="M4475" i="14"/>
  <c r="M4476" i="14"/>
  <c r="M4477" i="14"/>
  <c r="M4478" i="14"/>
  <c r="M4479" i="14"/>
  <c r="M4480" i="14"/>
  <c r="M4481" i="14"/>
  <c r="M4482" i="14"/>
  <c r="M4483" i="14"/>
  <c r="M4484" i="14"/>
  <c r="M4485" i="14"/>
  <c r="M4486" i="14"/>
  <c r="M4487" i="14"/>
  <c r="M4488" i="14"/>
  <c r="M4489" i="14"/>
  <c r="M4490" i="14"/>
  <c r="M4491" i="14"/>
  <c r="M4492" i="14"/>
  <c r="M4493" i="14"/>
  <c r="M4494" i="14"/>
  <c r="M4495" i="14"/>
  <c r="M4496" i="14"/>
  <c r="M4497" i="14"/>
  <c r="M4498" i="14"/>
  <c r="M4499" i="14"/>
  <c r="M4500" i="14"/>
  <c r="M4501" i="14"/>
  <c r="M4502" i="14"/>
  <c r="M4503" i="14"/>
  <c r="M4504" i="14"/>
  <c r="M4505" i="14"/>
  <c r="M4506" i="14"/>
  <c r="M4507" i="14"/>
  <c r="M4508" i="14"/>
  <c r="M4509" i="14"/>
  <c r="M4510" i="14"/>
  <c r="M4511" i="14"/>
  <c r="M4512" i="14"/>
  <c r="M4513" i="14"/>
  <c r="M4514" i="14"/>
  <c r="M4515" i="14"/>
  <c r="M4516" i="14"/>
  <c r="M4517" i="14"/>
  <c r="M4518" i="14"/>
  <c r="M4519" i="14"/>
  <c r="M4520" i="14"/>
  <c r="M4521" i="14"/>
  <c r="M4522" i="14"/>
  <c r="M4523" i="14"/>
  <c r="M4524" i="14"/>
  <c r="M4525" i="14"/>
  <c r="M4526" i="14"/>
  <c r="M4527" i="14"/>
  <c r="M4528" i="14"/>
  <c r="M4529" i="14"/>
  <c r="M4530" i="14"/>
  <c r="M4531" i="14"/>
  <c r="M4532" i="14"/>
  <c r="M4533" i="14"/>
  <c r="M4534" i="14"/>
  <c r="M4535" i="14"/>
  <c r="M4536" i="14"/>
  <c r="M4537" i="14"/>
  <c r="M4538" i="14"/>
  <c r="M4539" i="14"/>
  <c r="M4540" i="14"/>
  <c r="M4541" i="14"/>
  <c r="M4542" i="14"/>
  <c r="M4543" i="14"/>
  <c r="M4544" i="14"/>
  <c r="M4545" i="14"/>
  <c r="M4546" i="14"/>
  <c r="M4547" i="14"/>
  <c r="M4548" i="14"/>
  <c r="M4549" i="14"/>
  <c r="M4550" i="14"/>
  <c r="M4551" i="14"/>
  <c r="M4552" i="14"/>
  <c r="M4553" i="14"/>
  <c r="M4554" i="14"/>
  <c r="M4555" i="14"/>
  <c r="M4556" i="14"/>
  <c r="M4557" i="14"/>
  <c r="M4558" i="14"/>
  <c r="M4559" i="14"/>
  <c r="M4560" i="14"/>
  <c r="M4561" i="14"/>
  <c r="M4562" i="14"/>
  <c r="M4563" i="14"/>
  <c r="M4564" i="14"/>
  <c r="M4565" i="14"/>
  <c r="M4566" i="14"/>
  <c r="M4567" i="14"/>
  <c r="M4568" i="14"/>
  <c r="M4569" i="14"/>
  <c r="M4570" i="14"/>
  <c r="M4571" i="14"/>
  <c r="M4572" i="14"/>
  <c r="M4573" i="14"/>
  <c r="M4574" i="14"/>
  <c r="M4575" i="14"/>
  <c r="M4576" i="14"/>
  <c r="M4577" i="14"/>
  <c r="M4578" i="14"/>
  <c r="M4579" i="14"/>
  <c r="M4580" i="14"/>
  <c r="M4581" i="14"/>
  <c r="M4582" i="14"/>
  <c r="M4583" i="14"/>
  <c r="M4584" i="14"/>
  <c r="M4585" i="14"/>
  <c r="M4586" i="14"/>
  <c r="M4587" i="14"/>
  <c r="M4588" i="14"/>
  <c r="M4589" i="14"/>
  <c r="M4590" i="14"/>
  <c r="M4591" i="14"/>
  <c r="M4592" i="14"/>
  <c r="M4593" i="14"/>
  <c r="M4594" i="14"/>
  <c r="M4595" i="14"/>
  <c r="M4596" i="14"/>
  <c r="M4597" i="14"/>
  <c r="M4598" i="14"/>
  <c r="M4599" i="14"/>
  <c r="M4600" i="14"/>
  <c r="M4601" i="14"/>
  <c r="M4602" i="14"/>
  <c r="M4603" i="14"/>
  <c r="M4604" i="14"/>
  <c r="M4605" i="14"/>
  <c r="M4606" i="14"/>
  <c r="M4607" i="14"/>
  <c r="M4608" i="14"/>
  <c r="M4609" i="14"/>
  <c r="M4610" i="14"/>
  <c r="M4611" i="14"/>
  <c r="M4612" i="14"/>
  <c r="M4613" i="14"/>
  <c r="M4614" i="14"/>
  <c r="M4615" i="14"/>
  <c r="M4616" i="14"/>
  <c r="M4617" i="14"/>
  <c r="M4618" i="14"/>
  <c r="M4619" i="14"/>
  <c r="M4620" i="14"/>
  <c r="M4621" i="14"/>
  <c r="M4622" i="14"/>
  <c r="M4623" i="14"/>
  <c r="M4624" i="14"/>
  <c r="M4625" i="14"/>
  <c r="M4626" i="14"/>
  <c r="M4627" i="14"/>
  <c r="M4628" i="14"/>
  <c r="M4629" i="14"/>
  <c r="M4630" i="14"/>
  <c r="M4631" i="14"/>
  <c r="M4632" i="14"/>
  <c r="M4633" i="14"/>
  <c r="M4634" i="14"/>
  <c r="M4635" i="14"/>
  <c r="M4636" i="14"/>
  <c r="M4637" i="14"/>
  <c r="M4638" i="14"/>
  <c r="M4639" i="14"/>
  <c r="M4640" i="14"/>
  <c r="M4641" i="14"/>
  <c r="M4642" i="14"/>
  <c r="M4643" i="14"/>
  <c r="M4644" i="14"/>
  <c r="M4645" i="14"/>
  <c r="M4646" i="14"/>
  <c r="M4647" i="14"/>
  <c r="M4648" i="14"/>
  <c r="M4649" i="14"/>
  <c r="M4650" i="14"/>
  <c r="M4651" i="14"/>
  <c r="M4652" i="14"/>
  <c r="M4653" i="14"/>
  <c r="M4654" i="14"/>
  <c r="M4655" i="14"/>
  <c r="M4656" i="14"/>
  <c r="M4657" i="14"/>
  <c r="M4658" i="14"/>
  <c r="M4659" i="14"/>
  <c r="M4660" i="14"/>
  <c r="M4661" i="14"/>
  <c r="M4662" i="14"/>
  <c r="M4663" i="14"/>
  <c r="M4664" i="14"/>
  <c r="M4665" i="14"/>
  <c r="M4666" i="14"/>
  <c r="M4667" i="14"/>
  <c r="M4668" i="14"/>
  <c r="M4669" i="14"/>
  <c r="M4670" i="14"/>
  <c r="M4671" i="14"/>
  <c r="M4672" i="14"/>
  <c r="M4673" i="14"/>
  <c r="M4674" i="14"/>
  <c r="M4675" i="14"/>
  <c r="M4676" i="14"/>
  <c r="M4677" i="14"/>
  <c r="M4678" i="14"/>
  <c r="M4679" i="14"/>
  <c r="M4680" i="14"/>
  <c r="M4681" i="14"/>
  <c r="M4682" i="14"/>
  <c r="M4683" i="14"/>
  <c r="M4684" i="14"/>
  <c r="M4685" i="14"/>
  <c r="M4686" i="14"/>
  <c r="M4687" i="14"/>
  <c r="M4688" i="14"/>
  <c r="M4689" i="14"/>
  <c r="M4690" i="14"/>
  <c r="M4691" i="14"/>
  <c r="M4692" i="14"/>
  <c r="M4693" i="14"/>
  <c r="M4694" i="14"/>
  <c r="M4695" i="14"/>
  <c r="M4696" i="14"/>
  <c r="M4697" i="14"/>
  <c r="M4698" i="14"/>
  <c r="M4699" i="14"/>
  <c r="M4700" i="14"/>
  <c r="M4701" i="14"/>
  <c r="M4702" i="14"/>
  <c r="M4703" i="14"/>
  <c r="M4704" i="14"/>
  <c r="M4705" i="14"/>
  <c r="M4706" i="14"/>
  <c r="M4707" i="14"/>
  <c r="M4708" i="14"/>
  <c r="M4709" i="14"/>
  <c r="M4710" i="14"/>
  <c r="M4711" i="14"/>
  <c r="M4712" i="14"/>
  <c r="M4713" i="14"/>
  <c r="M4714" i="14"/>
  <c r="M4715" i="14"/>
  <c r="M4716" i="14"/>
  <c r="M4717" i="14"/>
  <c r="M4718" i="14"/>
  <c r="M4719" i="14"/>
  <c r="M4720" i="14"/>
  <c r="M4721" i="14"/>
  <c r="M4722" i="14"/>
  <c r="M4723" i="14"/>
  <c r="M4724" i="14"/>
  <c r="M4725" i="14"/>
  <c r="M4726" i="14"/>
  <c r="M4727" i="14"/>
  <c r="M4728" i="14"/>
  <c r="M4729" i="14"/>
  <c r="M4730" i="14"/>
  <c r="M4731" i="14"/>
  <c r="M4732" i="14"/>
  <c r="M4733" i="14"/>
  <c r="M4734" i="14"/>
  <c r="M4735" i="14"/>
  <c r="M4736" i="14"/>
  <c r="M4737" i="14"/>
  <c r="M4738" i="14"/>
  <c r="M4739" i="14"/>
  <c r="M4740" i="14"/>
  <c r="M4741" i="14"/>
  <c r="M4742" i="14"/>
  <c r="M4743" i="14"/>
  <c r="M4744" i="14"/>
  <c r="M4745" i="14"/>
  <c r="M4746" i="14"/>
  <c r="M4747" i="14"/>
  <c r="M4748" i="14"/>
  <c r="M4749" i="14"/>
  <c r="M4750" i="14"/>
  <c r="M4751" i="14"/>
  <c r="M4752" i="14"/>
  <c r="M4753" i="14"/>
  <c r="M4754" i="14"/>
  <c r="M4755" i="14"/>
  <c r="M4756" i="14"/>
  <c r="M4757" i="14"/>
  <c r="M4758" i="14"/>
  <c r="M4759" i="14"/>
  <c r="M4760" i="14"/>
  <c r="M4761" i="14"/>
  <c r="M4762" i="14"/>
  <c r="M4763" i="14"/>
  <c r="M4764" i="14"/>
  <c r="M4765" i="14"/>
  <c r="M4766" i="14"/>
  <c r="M4767" i="14"/>
  <c r="M4768" i="14"/>
  <c r="M4769" i="14"/>
  <c r="M4770" i="14"/>
  <c r="M4771" i="14"/>
  <c r="M4772" i="14"/>
  <c r="M4773" i="14"/>
  <c r="M4774" i="14"/>
  <c r="M4775" i="14"/>
  <c r="M4776" i="14"/>
  <c r="M4777" i="14"/>
  <c r="M4778" i="14"/>
  <c r="M4779" i="14"/>
  <c r="M4780" i="14"/>
  <c r="M4781" i="14"/>
  <c r="M4782" i="14"/>
  <c r="M4783" i="14"/>
  <c r="M4784" i="14"/>
  <c r="M4785" i="14"/>
  <c r="M4786" i="14"/>
  <c r="M4787" i="14"/>
  <c r="M4788" i="14"/>
  <c r="M4789" i="14"/>
  <c r="M4790" i="14"/>
  <c r="M4791" i="14"/>
  <c r="M4792" i="14"/>
  <c r="M4793" i="14"/>
  <c r="M4794" i="14"/>
  <c r="M4795" i="14"/>
  <c r="M4796" i="14"/>
  <c r="M4797" i="14"/>
  <c r="M4798" i="14"/>
  <c r="M4799" i="14"/>
  <c r="M4800" i="14"/>
  <c r="M4801" i="14"/>
  <c r="M4802" i="14"/>
  <c r="M4803" i="14"/>
  <c r="M4804" i="14"/>
  <c r="M4805" i="14"/>
  <c r="M4806" i="14"/>
  <c r="M4807" i="14"/>
  <c r="M4808" i="14"/>
  <c r="M4809" i="14"/>
  <c r="M4810" i="14"/>
  <c r="M4811" i="14"/>
  <c r="M4812" i="14"/>
  <c r="M4813" i="14"/>
  <c r="M4814" i="14"/>
  <c r="M4815" i="14"/>
  <c r="M4816" i="14"/>
  <c r="M4817" i="14"/>
  <c r="M4818" i="14"/>
  <c r="M4819" i="14"/>
  <c r="M4820" i="14"/>
  <c r="M4821" i="14"/>
  <c r="M4822" i="14"/>
  <c r="M4823" i="14"/>
  <c r="M4824" i="14"/>
  <c r="M4825" i="14"/>
  <c r="M4826" i="14"/>
  <c r="M4827" i="14"/>
  <c r="M4828" i="14"/>
  <c r="M4829" i="14"/>
  <c r="M4830" i="14"/>
  <c r="M4831" i="14"/>
  <c r="M4832" i="14"/>
  <c r="M4833" i="14"/>
  <c r="M4834" i="14"/>
  <c r="M4835" i="14"/>
  <c r="M4836" i="14"/>
  <c r="M4837" i="14"/>
  <c r="M4838" i="14"/>
  <c r="M4839" i="14"/>
  <c r="M4840" i="14"/>
  <c r="M4841" i="14"/>
  <c r="M4842" i="14"/>
  <c r="M4843" i="14"/>
  <c r="M4844" i="14"/>
  <c r="M4845" i="14"/>
  <c r="M4846" i="14"/>
  <c r="M4847" i="14"/>
  <c r="M4848" i="14"/>
  <c r="M4849" i="14"/>
  <c r="M4850" i="14"/>
  <c r="M4851" i="14"/>
  <c r="M4852" i="14"/>
  <c r="M4853" i="14"/>
  <c r="M4854" i="14"/>
  <c r="M4855" i="14"/>
  <c r="M4856" i="14"/>
  <c r="M4857" i="14"/>
  <c r="M4858" i="14"/>
  <c r="M4859" i="14"/>
  <c r="M4860" i="14"/>
  <c r="M4861" i="14"/>
  <c r="M4862" i="14"/>
  <c r="M4863" i="14"/>
  <c r="M4864" i="14"/>
  <c r="M4865" i="14"/>
  <c r="M4866" i="14"/>
  <c r="M4867" i="14"/>
  <c r="M4868" i="14"/>
  <c r="M4869" i="14"/>
  <c r="M4870" i="14"/>
  <c r="M4871" i="14"/>
  <c r="M4872" i="14"/>
  <c r="M4873" i="14"/>
  <c r="M4874" i="14"/>
  <c r="M4875" i="14"/>
  <c r="M4876" i="14"/>
  <c r="M4877" i="14"/>
  <c r="M4878" i="14"/>
  <c r="M4879" i="14"/>
  <c r="M4880" i="14"/>
  <c r="M4881" i="14"/>
  <c r="M4882" i="14"/>
  <c r="M4883" i="14"/>
  <c r="M4884" i="14"/>
  <c r="M4885" i="14"/>
  <c r="M4886" i="14"/>
  <c r="M4887" i="14"/>
  <c r="M4888" i="14"/>
  <c r="M4889" i="14"/>
  <c r="M4890" i="14"/>
  <c r="M4891" i="14"/>
  <c r="M4892" i="14"/>
  <c r="M4893" i="14"/>
  <c r="M4894" i="14"/>
  <c r="M4895" i="14"/>
  <c r="M4896" i="14"/>
  <c r="M4897" i="14"/>
  <c r="M4898" i="14"/>
  <c r="M4899" i="14"/>
  <c r="M4900" i="14"/>
  <c r="M4901" i="14"/>
  <c r="M4902" i="14"/>
  <c r="M4903" i="14"/>
  <c r="M4904" i="14"/>
  <c r="M4905" i="14"/>
  <c r="M4906" i="14"/>
  <c r="M4907" i="14"/>
  <c r="M4908" i="14"/>
  <c r="M4909" i="14"/>
  <c r="M4910" i="14"/>
  <c r="M4911" i="14"/>
  <c r="M4912" i="14"/>
  <c r="M4913" i="14"/>
  <c r="M4914" i="14"/>
  <c r="M4915" i="14"/>
  <c r="M4916" i="14"/>
  <c r="M4917" i="14"/>
  <c r="M4918" i="14"/>
  <c r="M4919" i="14"/>
  <c r="M4920" i="14"/>
  <c r="M4921" i="14"/>
  <c r="M4922" i="14"/>
  <c r="M4923" i="14"/>
  <c r="M4924" i="14"/>
  <c r="M4925" i="14"/>
  <c r="M4926" i="14"/>
  <c r="M4927" i="14"/>
  <c r="M4928" i="14"/>
  <c r="M4929" i="14"/>
  <c r="M4930" i="14"/>
  <c r="M4931" i="14"/>
  <c r="M4932" i="14"/>
  <c r="M4933" i="14"/>
  <c r="M4934" i="14"/>
  <c r="M4935" i="14"/>
  <c r="M4936" i="14"/>
  <c r="M4937" i="14"/>
  <c r="M4938" i="14"/>
  <c r="M4939" i="14"/>
  <c r="M4940" i="14"/>
  <c r="M4941" i="14"/>
  <c r="M4942" i="14"/>
  <c r="M4943" i="14"/>
  <c r="M4944" i="14"/>
  <c r="M4945" i="14"/>
  <c r="M4946" i="14"/>
  <c r="M4947" i="14"/>
  <c r="M4948" i="14"/>
  <c r="M4949" i="14"/>
  <c r="M4950" i="14"/>
  <c r="M4951" i="14"/>
  <c r="M4952" i="14"/>
  <c r="M4953" i="14"/>
  <c r="M4954" i="14"/>
  <c r="M4955" i="14"/>
  <c r="M4956" i="14"/>
  <c r="M4957" i="14"/>
  <c r="M4958" i="14"/>
  <c r="M4959" i="14"/>
  <c r="M4960" i="14"/>
  <c r="M4961" i="14"/>
  <c r="M4962" i="14"/>
  <c r="M4963" i="14"/>
  <c r="M4964" i="14"/>
  <c r="M4965" i="14"/>
  <c r="M4966" i="14"/>
  <c r="M4967" i="14"/>
  <c r="M4968" i="14"/>
  <c r="M4969" i="14"/>
  <c r="M4970" i="14"/>
  <c r="M4971" i="14"/>
  <c r="M4972" i="14"/>
  <c r="M4973" i="14"/>
  <c r="M4974" i="14"/>
  <c r="M4975" i="14"/>
  <c r="M4976" i="14"/>
  <c r="M4977" i="14"/>
  <c r="M4978" i="14"/>
  <c r="M4979" i="14"/>
  <c r="M4980" i="14"/>
  <c r="M4981" i="14"/>
  <c r="M4982" i="14"/>
  <c r="M4983" i="14"/>
  <c r="M4984" i="14"/>
  <c r="M4985" i="14"/>
  <c r="M4986" i="14"/>
  <c r="M4987" i="14"/>
  <c r="M4988" i="14"/>
  <c r="M4989" i="14"/>
  <c r="M4990" i="14"/>
  <c r="M4991" i="14"/>
  <c r="M4992" i="14"/>
  <c r="M4993" i="14"/>
  <c r="M4994" i="14"/>
  <c r="M4995" i="14"/>
  <c r="M4996" i="14"/>
  <c r="M4997" i="14"/>
  <c r="M4998" i="14"/>
  <c r="M4999" i="14"/>
  <c r="M5000" i="14"/>
  <c r="M5001" i="14"/>
  <c r="M5002" i="14"/>
  <c r="M5003" i="14"/>
  <c r="M5004" i="14"/>
  <c r="M5005" i="14"/>
  <c r="M5006" i="14"/>
  <c r="M5007" i="14"/>
  <c r="M5008" i="14"/>
  <c r="M5009" i="14"/>
  <c r="M5010" i="14"/>
  <c r="M5011" i="14"/>
  <c r="M5012" i="14"/>
  <c r="M5013" i="14"/>
  <c r="M5014" i="14"/>
  <c r="M5015" i="14"/>
  <c r="M5016" i="14"/>
  <c r="M5017" i="14"/>
  <c r="M5018" i="14"/>
  <c r="M5019" i="14"/>
  <c r="M5020" i="14"/>
  <c r="M5021" i="14"/>
  <c r="M5022" i="14"/>
  <c r="M5023" i="14"/>
  <c r="M5024" i="14"/>
  <c r="M5025" i="14"/>
  <c r="M5026" i="14"/>
  <c r="M5027" i="14"/>
  <c r="M5028" i="14"/>
  <c r="M5029" i="14"/>
  <c r="M5030" i="14"/>
  <c r="M5031" i="14"/>
  <c r="M5032" i="14"/>
  <c r="M5033" i="14"/>
  <c r="M5034" i="14"/>
  <c r="M5035" i="14"/>
  <c r="M5036" i="14"/>
  <c r="M5037" i="14"/>
  <c r="M5038" i="14"/>
  <c r="M5039" i="14"/>
  <c r="M5040" i="14"/>
  <c r="M5041" i="14"/>
  <c r="M5042" i="14"/>
  <c r="M5043" i="14"/>
  <c r="M5044" i="14"/>
  <c r="M5045" i="14"/>
  <c r="M5046" i="14"/>
  <c r="M5047" i="14"/>
  <c r="M5048" i="14"/>
  <c r="M5049" i="14"/>
  <c r="M5050" i="14"/>
  <c r="M5051" i="14"/>
  <c r="M5052" i="14"/>
  <c r="M5053" i="14"/>
  <c r="M5054" i="14"/>
  <c r="M5055" i="14"/>
  <c r="M5056" i="14"/>
  <c r="M5057" i="14"/>
  <c r="M5058" i="14"/>
  <c r="M5059" i="14"/>
  <c r="M5060" i="14"/>
  <c r="M5061" i="14"/>
  <c r="M5062" i="14"/>
  <c r="M5063" i="14"/>
  <c r="M5064" i="14"/>
  <c r="M5065" i="14"/>
  <c r="M5066" i="14"/>
  <c r="M5067" i="14"/>
  <c r="M5068" i="14"/>
  <c r="M5069" i="14"/>
  <c r="M5070" i="14"/>
  <c r="M5071" i="14"/>
  <c r="M5072" i="14"/>
  <c r="M5073" i="14"/>
  <c r="M5074" i="14"/>
  <c r="M5075" i="14"/>
  <c r="M5076" i="14"/>
  <c r="M5077" i="14"/>
  <c r="M5078" i="14"/>
  <c r="M5079" i="14"/>
  <c r="M5080" i="14"/>
  <c r="M5081" i="14"/>
  <c r="M5082" i="14"/>
  <c r="M5083" i="14"/>
  <c r="M5084" i="14"/>
  <c r="M5085" i="14"/>
  <c r="M5086" i="14"/>
  <c r="M5087" i="14"/>
  <c r="M5088" i="14"/>
  <c r="M5089" i="14"/>
  <c r="M5090" i="14"/>
  <c r="M5091" i="14"/>
  <c r="M5092" i="14"/>
  <c r="M5093" i="14"/>
  <c r="M5094" i="14"/>
  <c r="M5095" i="14"/>
  <c r="M5096" i="14"/>
  <c r="M5097" i="14"/>
  <c r="M5098" i="14"/>
  <c r="M5099" i="14"/>
  <c r="M5100" i="14"/>
  <c r="M5101" i="14"/>
  <c r="M5102" i="14"/>
  <c r="M5103" i="14"/>
  <c r="M5104" i="14"/>
  <c r="M5105" i="14"/>
  <c r="M5106" i="14"/>
  <c r="M5107" i="14"/>
  <c r="M5108" i="14"/>
  <c r="M5109" i="14"/>
  <c r="M5110" i="14"/>
  <c r="M5111" i="14"/>
  <c r="M5112" i="14"/>
  <c r="M5113" i="14"/>
  <c r="M5114" i="14"/>
  <c r="M5115" i="14"/>
  <c r="M5116" i="14"/>
  <c r="M5117" i="14"/>
  <c r="M5118" i="14"/>
  <c r="M5119" i="14"/>
  <c r="M5120" i="14"/>
  <c r="M5121" i="14"/>
  <c r="M5122" i="14"/>
  <c r="M5123" i="14"/>
  <c r="M5124" i="14"/>
  <c r="M5125" i="14"/>
  <c r="M5126" i="14"/>
  <c r="M5127" i="14"/>
  <c r="M5128" i="14"/>
  <c r="M5129" i="14"/>
  <c r="M5130" i="14"/>
  <c r="M5131" i="14"/>
  <c r="M5132" i="14"/>
  <c r="M5133" i="14"/>
  <c r="M5134" i="14"/>
  <c r="M5135" i="14"/>
  <c r="M5136" i="14"/>
  <c r="M5137" i="14"/>
  <c r="M5138" i="14"/>
  <c r="M5139" i="14"/>
  <c r="M5140" i="14"/>
  <c r="M5141" i="14"/>
  <c r="M5142" i="14"/>
  <c r="M5143" i="14"/>
  <c r="M5144" i="14"/>
  <c r="M5145" i="14"/>
  <c r="M5146" i="14"/>
  <c r="M5147" i="14"/>
  <c r="M5148" i="14"/>
  <c r="M5149" i="14"/>
  <c r="M5150" i="14"/>
  <c r="M5151" i="14"/>
  <c r="M5152" i="14"/>
  <c r="M5153" i="14"/>
  <c r="M5154" i="14"/>
  <c r="M5155" i="14"/>
  <c r="M5156" i="14"/>
  <c r="M5157" i="14"/>
  <c r="M5158" i="14"/>
  <c r="M5159" i="14"/>
  <c r="M5160" i="14"/>
  <c r="M5161" i="14"/>
  <c r="M5162" i="14"/>
  <c r="M5163" i="14"/>
  <c r="M5164" i="14"/>
  <c r="M5165" i="14"/>
  <c r="M5166" i="14"/>
  <c r="M5167" i="14"/>
  <c r="M5168" i="14"/>
  <c r="M5169" i="14"/>
  <c r="M5170" i="14"/>
  <c r="M5171" i="14"/>
  <c r="M5172" i="14"/>
  <c r="M5173" i="14"/>
  <c r="M5174" i="14"/>
  <c r="M5175" i="14"/>
  <c r="M5176" i="14"/>
  <c r="M5177" i="14"/>
  <c r="M5178" i="14"/>
  <c r="M5179" i="14"/>
  <c r="M5180" i="14"/>
  <c r="M5181" i="14"/>
  <c r="M5182" i="14"/>
  <c r="M5183" i="14"/>
  <c r="M5184" i="14"/>
  <c r="M5185" i="14"/>
  <c r="M5186" i="14"/>
  <c r="M5187" i="14"/>
  <c r="M5188" i="14"/>
  <c r="M5189" i="14"/>
  <c r="M5190" i="14"/>
  <c r="M5191" i="14"/>
  <c r="M5192" i="14"/>
  <c r="M5193" i="14"/>
  <c r="M5194" i="14"/>
  <c r="M5195" i="14"/>
  <c r="M5196" i="14"/>
  <c r="M5197" i="14"/>
  <c r="M5198" i="14"/>
  <c r="M5199" i="14"/>
  <c r="M5200" i="14"/>
  <c r="M5201" i="14"/>
  <c r="M5202" i="14"/>
  <c r="M5203" i="14"/>
  <c r="M5204" i="14"/>
  <c r="M5205" i="14"/>
  <c r="M5206" i="14"/>
  <c r="M5207" i="14"/>
  <c r="M5208" i="14"/>
  <c r="M2" i="14"/>
  <c r="M1" i="14" s="1"/>
  <c r="L3" i="14"/>
  <c r="N3" i="14" s="1"/>
  <c r="L4" i="14"/>
  <c r="N4" i="14" s="1"/>
  <c r="L5" i="14"/>
  <c r="N5" i="14" s="1"/>
  <c r="L6" i="14"/>
  <c r="N6" i="14" s="1"/>
  <c r="L7" i="14"/>
  <c r="N7" i="14" s="1"/>
  <c r="L8" i="14"/>
  <c r="N8" i="14" s="1"/>
  <c r="L9" i="14"/>
  <c r="N9" i="14" s="1"/>
  <c r="L10" i="14"/>
  <c r="N10" i="14" s="1"/>
  <c r="L11" i="14"/>
  <c r="N11" i="14" s="1"/>
  <c r="L12" i="14"/>
  <c r="N12" i="14" s="1"/>
  <c r="L13" i="14"/>
  <c r="N13" i="14" s="1"/>
  <c r="L14" i="14"/>
  <c r="N14" i="14" s="1"/>
  <c r="L15" i="14"/>
  <c r="N15" i="14" s="1"/>
  <c r="L16" i="14"/>
  <c r="N16" i="14" s="1"/>
  <c r="L17" i="14"/>
  <c r="N17" i="14" s="1"/>
  <c r="L18" i="14"/>
  <c r="N18" i="14" s="1"/>
  <c r="L19" i="14"/>
  <c r="N19" i="14" s="1"/>
  <c r="L20" i="14"/>
  <c r="N20" i="14" s="1"/>
  <c r="L21" i="14"/>
  <c r="N21" i="14" s="1"/>
  <c r="L22" i="14"/>
  <c r="N22" i="14" s="1"/>
  <c r="L23" i="14"/>
  <c r="N23" i="14" s="1"/>
  <c r="L24" i="14"/>
  <c r="N24" i="14" s="1"/>
  <c r="L25" i="14"/>
  <c r="N25" i="14" s="1"/>
  <c r="L26" i="14"/>
  <c r="N26" i="14" s="1"/>
  <c r="L27" i="14"/>
  <c r="N27" i="14" s="1"/>
  <c r="L28" i="14"/>
  <c r="N28" i="14" s="1"/>
  <c r="L29" i="14"/>
  <c r="N29" i="14" s="1"/>
  <c r="L30" i="14"/>
  <c r="N30" i="14" s="1"/>
  <c r="L31" i="14"/>
  <c r="N31" i="14" s="1"/>
  <c r="L32" i="14"/>
  <c r="N32" i="14" s="1"/>
  <c r="L33" i="14"/>
  <c r="N33" i="14" s="1"/>
  <c r="L34" i="14"/>
  <c r="N34" i="14" s="1"/>
  <c r="L35" i="14"/>
  <c r="N35" i="14" s="1"/>
  <c r="L36" i="14"/>
  <c r="N36" i="14" s="1"/>
  <c r="L37" i="14"/>
  <c r="N37" i="14" s="1"/>
  <c r="L38" i="14"/>
  <c r="N38" i="14" s="1"/>
  <c r="L39" i="14"/>
  <c r="N39" i="14" s="1"/>
  <c r="L40" i="14"/>
  <c r="N40" i="14" s="1"/>
  <c r="L41" i="14"/>
  <c r="N41" i="14" s="1"/>
  <c r="L42" i="14"/>
  <c r="N42" i="14" s="1"/>
  <c r="L43" i="14"/>
  <c r="N43" i="14" s="1"/>
  <c r="L44" i="14"/>
  <c r="N44" i="14" s="1"/>
  <c r="L45" i="14"/>
  <c r="N45" i="14" s="1"/>
  <c r="L46" i="14"/>
  <c r="N46" i="14" s="1"/>
  <c r="L47" i="14"/>
  <c r="N47" i="14" s="1"/>
  <c r="L48" i="14"/>
  <c r="N48" i="14" s="1"/>
  <c r="L49" i="14"/>
  <c r="N49" i="14" s="1"/>
  <c r="L50" i="14"/>
  <c r="N50" i="14" s="1"/>
  <c r="L51" i="14"/>
  <c r="N51" i="14" s="1"/>
  <c r="L52" i="14"/>
  <c r="N52" i="14" s="1"/>
  <c r="L53" i="14"/>
  <c r="N53" i="14" s="1"/>
  <c r="L54" i="14"/>
  <c r="N54" i="14" s="1"/>
  <c r="L55" i="14"/>
  <c r="N55" i="14" s="1"/>
  <c r="L56" i="14"/>
  <c r="N56" i="14" s="1"/>
  <c r="L57" i="14"/>
  <c r="N57" i="14" s="1"/>
  <c r="L58" i="14"/>
  <c r="N58" i="14" s="1"/>
  <c r="L59" i="14"/>
  <c r="N59" i="14" s="1"/>
  <c r="L60" i="14"/>
  <c r="N60" i="14" s="1"/>
  <c r="L61" i="14"/>
  <c r="N61" i="14" s="1"/>
  <c r="L62" i="14"/>
  <c r="N62" i="14" s="1"/>
  <c r="L63" i="14"/>
  <c r="N63" i="14" s="1"/>
  <c r="L64" i="14"/>
  <c r="N64" i="14" s="1"/>
  <c r="L65" i="14"/>
  <c r="N65" i="14" s="1"/>
  <c r="L66" i="14"/>
  <c r="N66" i="14" s="1"/>
  <c r="L67" i="14"/>
  <c r="N67" i="14" s="1"/>
  <c r="L68" i="14"/>
  <c r="N68" i="14" s="1"/>
  <c r="L69" i="14"/>
  <c r="N69" i="14" s="1"/>
  <c r="L70" i="14"/>
  <c r="N70" i="14" s="1"/>
  <c r="L71" i="14"/>
  <c r="N71" i="14" s="1"/>
  <c r="L72" i="14"/>
  <c r="N72" i="14" s="1"/>
  <c r="L73" i="14"/>
  <c r="N73" i="14" s="1"/>
  <c r="L74" i="14"/>
  <c r="N74" i="14" s="1"/>
  <c r="L75" i="14"/>
  <c r="N75" i="14" s="1"/>
  <c r="L76" i="14"/>
  <c r="N76" i="14" s="1"/>
  <c r="L77" i="14"/>
  <c r="N77" i="14" s="1"/>
  <c r="L78" i="14"/>
  <c r="N78" i="14" s="1"/>
  <c r="L79" i="14"/>
  <c r="N79" i="14" s="1"/>
  <c r="L80" i="14"/>
  <c r="N80" i="14" s="1"/>
  <c r="L81" i="14"/>
  <c r="N81" i="14" s="1"/>
  <c r="L82" i="14"/>
  <c r="N82" i="14" s="1"/>
  <c r="L83" i="14"/>
  <c r="N83" i="14" s="1"/>
  <c r="L84" i="14"/>
  <c r="N84" i="14" s="1"/>
  <c r="L85" i="14"/>
  <c r="N85" i="14" s="1"/>
  <c r="L86" i="14"/>
  <c r="N86" i="14" s="1"/>
  <c r="L87" i="14"/>
  <c r="N87" i="14" s="1"/>
  <c r="L88" i="14"/>
  <c r="N88" i="14" s="1"/>
  <c r="L89" i="14"/>
  <c r="N89" i="14" s="1"/>
  <c r="L90" i="14"/>
  <c r="N90" i="14" s="1"/>
  <c r="L91" i="14"/>
  <c r="N91" i="14" s="1"/>
  <c r="L92" i="14"/>
  <c r="N92" i="14" s="1"/>
  <c r="L93" i="14"/>
  <c r="N93" i="14" s="1"/>
  <c r="L94" i="14"/>
  <c r="N94" i="14" s="1"/>
  <c r="L95" i="14"/>
  <c r="N95" i="14" s="1"/>
  <c r="L96" i="14"/>
  <c r="N96" i="14" s="1"/>
  <c r="L97" i="14"/>
  <c r="N97" i="14" s="1"/>
  <c r="L98" i="14"/>
  <c r="N98" i="14" s="1"/>
  <c r="L99" i="14"/>
  <c r="N99" i="14" s="1"/>
  <c r="L100" i="14"/>
  <c r="N100" i="14" s="1"/>
  <c r="L101" i="14"/>
  <c r="N101" i="14" s="1"/>
  <c r="L102" i="14"/>
  <c r="N102" i="14" s="1"/>
  <c r="L103" i="14"/>
  <c r="N103" i="14" s="1"/>
  <c r="L104" i="14"/>
  <c r="N104" i="14" s="1"/>
  <c r="L105" i="14"/>
  <c r="N105" i="14" s="1"/>
  <c r="L106" i="14"/>
  <c r="N106" i="14" s="1"/>
  <c r="L107" i="14"/>
  <c r="N107" i="14" s="1"/>
  <c r="L108" i="14"/>
  <c r="N108" i="14" s="1"/>
  <c r="L109" i="14"/>
  <c r="N109" i="14" s="1"/>
  <c r="L110" i="14"/>
  <c r="N110" i="14" s="1"/>
  <c r="L111" i="14"/>
  <c r="N111" i="14" s="1"/>
  <c r="L112" i="14"/>
  <c r="N112" i="14" s="1"/>
  <c r="L113" i="14"/>
  <c r="N113" i="14" s="1"/>
  <c r="L114" i="14"/>
  <c r="N114" i="14" s="1"/>
  <c r="L115" i="14"/>
  <c r="N115" i="14" s="1"/>
  <c r="L116" i="14"/>
  <c r="N116" i="14" s="1"/>
  <c r="L117" i="14"/>
  <c r="N117" i="14" s="1"/>
  <c r="L118" i="14"/>
  <c r="N118" i="14" s="1"/>
  <c r="L119" i="14"/>
  <c r="N119" i="14" s="1"/>
  <c r="L120" i="14"/>
  <c r="N120" i="14" s="1"/>
  <c r="L121" i="14"/>
  <c r="N121" i="14" s="1"/>
  <c r="L122" i="14"/>
  <c r="N122" i="14" s="1"/>
  <c r="L123" i="14"/>
  <c r="N123" i="14" s="1"/>
  <c r="L124" i="14"/>
  <c r="N124" i="14" s="1"/>
  <c r="L125" i="14"/>
  <c r="N125" i="14" s="1"/>
  <c r="L126" i="14"/>
  <c r="N126" i="14" s="1"/>
  <c r="L127" i="14"/>
  <c r="N127" i="14" s="1"/>
  <c r="L128" i="14"/>
  <c r="N128" i="14" s="1"/>
  <c r="L129" i="14"/>
  <c r="N129" i="14" s="1"/>
  <c r="L130" i="14"/>
  <c r="N130" i="14" s="1"/>
  <c r="L131" i="14"/>
  <c r="N131" i="14" s="1"/>
  <c r="L132" i="14"/>
  <c r="N132" i="14" s="1"/>
  <c r="L133" i="14"/>
  <c r="N133" i="14" s="1"/>
  <c r="L134" i="14"/>
  <c r="N134" i="14" s="1"/>
  <c r="L135" i="14"/>
  <c r="N135" i="14" s="1"/>
  <c r="L136" i="14"/>
  <c r="N136" i="14" s="1"/>
  <c r="L137" i="14"/>
  <c r="N137" i="14" s="1"/>
  <c r="L138" i="14"/>
  <c r="N138" i="14" s="1"/>
  <c r="L139" i="14"/>
  <c r="N139" i="14" s="1"/>
  <c r="L140" i="14"/>
  <c r="N140" i="14" s="1"/>
  <c r="L141" i="14"/>
  <c r="N141" i="14" s="1"/>
  <c r="L142" i="14"/>
  <c r="N142" i="14" s="1"/>
  <c r="L143" i="14"/>
  <c r="N143" i="14" s="1"/>
  <c r="L144" i="14"/>
  <c r="N144" i="14" s="1"/>
  <c r="L145" i="14"/>
  <c r="N145" i="14" s="1"/>
  <c r="L146" i="14"/>
  <c r="N146" i="14" s="1"/>
  <c r="L147" i="14"/>
  <c r="N147" i="14" s="1"/>
  <c r="L148" i="14"/>
  <c r="N148" i="14" s="1"/>
  <c r="L149" i="14"/>
  <c r="N149" i="14" s="1"/>
  <c r="L150" i="14"/>
  <c r="N150" i="14" s="1"/>
  <c r="L151" i="14"/>
  <c r="N151" i="14" s="1"/>
  <c r="L152" i="14"/>
  <c r="N152" i="14" s="1"/>
  <c r="L153" i="14"/>
  <c r="N153" i="14" s="1"/>
  <c r="L154" i="14"/>
  <c r="N154" i="14" s="1"/>
  <c r="L155" i="14"/>
  <c r="N155" i="14" s="1"/>
  <c r="L156" i="14"/>
  <c r="N156" i="14" s="1"/>
  <c r="L157" i="14"/>
  <c r="N157" i="14" s="1"/>
  <c r="L158" i="14"/>
  <c r="N158" i="14" s="1"/>
  <c r="L159" i="14"/>
  <c r="N159" i="14" s="1"/>
  <c r="L160" i="14"/>
  <c r="N160" i="14" s="1"/>
  <c r="L161" i="14"/>
  <c r="N161" i="14" s="1"/>
  <c r="L162" i="14"/>
  <c r="N162" i="14" s="1"/>
  <c r="L163" i="14"/>
  <c r="N163" i="14" s="1"/>
  <c r="L164" i="14"/>
  <c r="N164" i="14" s="1"/>
  <c r="L165" i="14"/>
  <c r="N165" i="14" s="1"/>
  <c r="L166" i="14"/>
  <c r="N166" i="14" s="1"/>
  <c r="L167" i="14"/>
  <c r="N167" i="14" s="1"/>
  <c r="L168" i="14"/>
  <c r="N168" i="14" s="1"/>
  <c r="L169" i="14"/>
  <c r="N169" i="14" s="1"/>
  <c r="L170" i="14"/>
  <c r="N170" i="14" s="1"/>
  <c r="L171" i="14"/>
  <c r="N171" i="14" s="1"/>
  <c r="L172" i="14"/>
  <c r="N172" i="14" s="1"/>
  <c r="L173" i="14"/>
  <c r="N173" i="14" s="1"/>
  <c r="L174" i="14"/>
  <c r="N174" i="14" s="1"/>
  <c r="L175" i="14"/>
  <c r="N175" i="14" s="1"/>
  <c r="L176" i="14"/>
  <c r="N176" i="14" s="1"/>
  <c r="L177" i="14"/>
  <c r="N177" i="14" s="1"/>
  <c r="L178" i="14"/>
  <c r="N178" i="14" s="1"/>
  <c r="L179" i="14"/>
  <c r="N179" i="14" s="1"/>
  <c r="L180" i="14"/>
  <c r="N180" i="14" s="1"/>
  <c r="L181" i="14"/>
  <c r="N181" i="14" s="1"/>
  <c r="L182" i="14"/>
  <c r="N182" i="14" s="1"/>
  <c r="L183" i="14"/>
  <c r="N183" i="14" s="1"/>
  <c r="L184" i="14"/>
  <c r="N184" i="14" s="1"/>
  <c r="L185" i="14"/>
  <c r="N185" i="14" s="1"/>
  <c r="L186" i="14"/>
  <c r="N186" i="14" s="1"/>
  <c r="L187" i="14"/>
  <c r="N187" i="14" s="1"/>
  <c r="L188" i="14"/>
  <c r="N188" i="14" s="1"/>
  <c r="L189" i="14"/>
  <c r="N189" i="14" s="1"/>
  <c r="L190" i="14"/>
  <c r="N190" i="14" s="1"/>
  <c r="L191" i="14"/>
  <c r="N191" i="14" s="1"/>
  <c r="L192" i="14"/>
  <c r="N192" i="14" s="1"/>
  <c r="L193" i="14"/>
  <c r="N193" i="14" s="1"/>
  <c r="L194" i="14"/>
  <c r="N194" i="14" s="1"/>
  <c r="L195" i="14"/>
  <c r="N195" i="14" s="1"/>
  <c r="L196" i="14"/>
  <c r="N196" i="14" s="1"/>
  <c r="L197" i="14"/>
  <c r="N197" i="14" s="1"/>
  <c r="L198" i="14"/>
  <c r="N198" i="14" s="1"/>
  <c r="L199" i="14"/>
  <c r="N199" i="14" s="1"/>
  <c r="L200" i="14"/>
  <c r="N200" i="14" s="1"/>
  <c r="L201" i="14"/>
  <c r="N201" i="14" s="1"/>
  <c r="L202" i="14"/>
  <c r="N202" i="14" s="1"/>
  <c r="L203" i="14"/>
  <c r="N203" i="14" s="1"/>
  <c r="L204" i="14"/>
  <c r="N204" i="14" s="1"/>
  <c r="L205" i="14"/>
  <c r="N205" i="14" s="1"/>
  <c r="L206" i="14"/>
  <c r="N206" i="14" s="1"/>
  <c r="L207" i="14"/>
  <c r="N207" i="14" s="1"/>
  <c r="L208" i="14"/>
  <c r="N208" i="14" s="1"/>
  <c r="L209" i="14"/>
  <c r="N209" i="14" s="1"/>
  <c r="L210" i="14"/>
  <c r="N210" i="14" s="1"/>
  <c r="L211" i="14"/>
  <c r="N211" i="14" s="1"/>
  <c r="L212" i="14"/>
  <c r="N212" i="14" s="1"/>
  <c r="L213" i="14"/>
  <c r="N213" i="14" s="1"/>
  <c r="L214" i="14"/>
  <c r="N214" i="14" s="1"/>
  <c r="L215" i="14"/>
  <c r="N215" i="14" s="1"/>
  <c r="L216" i="14"/>
  <c r="N216" i="14" s="1"/>
  <c r="L217" i="14"/>
  <c r="N217" i="14" s="1"/>
  <c r="L218" i="14"/>
  <c r="N218" i="14" s="1"/>
  <c r="L219" i="14"/>
  <c r="N219" i="14" s="1"/>
  <c r="L220" i="14"/>
  <c r="N220" i="14" s="1"/>
  <c r="L221" i="14"/>
  <c r="N221" i="14" s="1"/>
  <c r="L222" i="14"/>
  <c r="N222" i="14" s="1"/>
  <c r="L223" i="14"/>
  <c r="N223" i="14" s="1"/>
  <c r="L224" i="14"/>
  <c r="N224" i="14" s="1"/>
  <c r="L225" i="14"/>
  <c r="N225" i="14" s="1"/>
  <c r="L226" i="14"/>
  <c r="N226" i="14" s="1"/>
  <c r="L227" i="14"/>
  <c r="N227" i="14" s="1"/>
  <c r="L228" i="14"/>
  <c r="N228" i="14" s="1"/>
  <c r="L229" i="14"/>
  <c r="N229" i="14" s="1"/>
  <c r="L230" i="14"/>
  <c r="N230" i="14" s="1"/>
  <c r="L231" i="14"/>
  <c r="N231" i="14" s="1"/>
  <c r="L232" i="14"/>
  <c r="N232" i="14" s="1"/>
  <c r="L233" i="14"/>
  <c r="N233" i="14" s="1"/>
  <c r="L234" i="14"/>
  <c r="N234" i="14" s="1"/>
  <c r="L235" i="14"/>
  <c r="N235" i="14" s="1"/>
  <c r="L236" i="14"/>
  <c r="N236" i="14" s="1"/>
  <c r="L237" i="14"/>
  <c r="N237" i="14" s="1"/>
  <c r="L238" i="14"/>
  <c r="N238" i="14" s="1"/>
  <c r="L239" i="14"/>
  <c r="N239" i="14" s="1"/>
  <c r="L240" i="14"/>
  <c r="N240" i="14" s="1"/>
  <c r="L241" i="14"/>
  <c r="N241" i="14" s="1"/>
  <c r="L242" i="14"/>
  <c r="N242" i="14" s="1"/>
  <c r="L243" i="14"/>
  <c r="N243" i="14" s="1"/>
  <c r="L244" i="14"/>
  <c r="N244" i="14" s="1"/>
  <c r="L245" i="14"/>
  <c r="N245" i="14" s="1"/>
  <c r="L246" i="14"/>
  <c r="N246" i="14" s="1"/>
  <c r="L247" i="14"/>
  <c r="N247" i="14" s="1"/>
  <c r="L248" i="14"/>
  <c r="N248" i="14" s="1"/>
  <c r="L249" i="14"/>
  <c r="N249" i="14" s="1"/>
  <c r="L250" i="14"/>
  <c r="N250" i="14" s="1"/>
  <c r="L251" i="14"/>
  <c r="N251" i="14" s="1"/>
  <c r="L252" i="14"/>
  <c r="N252" i="14" s="1"/>
  <c r="L253" i="14"/>
  <c r="N253" i="14" s="1"/>
  <c r="L254" i="14"/>
  <c r="N254" i="14" s="1"/>
  <c r="L255" i="14"/>
  <c r="N255" i="14" s="1"/>
  <c r="L256" i="14"/>
  <c r="N256" i="14" s="1"/>
  <c r="L257" i="14"/>
  <c r="N257" i="14" s="1"/>
  <c r="L258" i="14"/>
  <c r="N258" i="14" s="1"/>
  <c r="L259" i="14"/>
  <c r="N259" i="14" s="1"/>
  <c r="L260" i="14"/>
  <c r="N260" i="14" s="1"/>
  <c r="L261" i="14"/>
  <c r="N261" i="14" s="1"/>
  <c r="L262" i="14"/>
  <c r="N262" i="14" s="1"/>
  <c r="L263" i="14"/>
  <c r="N263" i="14" s="1"/>
  <c r="L264" i="14"/>
  <c r="N264" i="14" s="1"/>
  <c r="L265" i="14"/>
  <c r="N265" i="14" s="1"/>
  <c r="L266" i="14"/>
  <c r="N266" i="14" s="1"/>
  <c r="L267" i="14"/>
  <c r="N267" i="14" s="1"/>
  <c r="L268" i="14"/>
  <c r="N268" i="14" s="1"/>
  <c r="L269" i="14"/>
  <c r="N269" i="14" s="1"/>
  <c r="L270" i="14"/>
  <c r="N270" i="14" s="1"/>
  <c r="L271" i="14"/>
  <c r="N271" i="14" s="1"/>
  <c r="L272" i="14"/>
  <c r="N272" i="14" s="1"/>
  <c r="L273" i="14"/>
  <c r="N273" i="14" s="1"/>
  <c r="L274" i="14"/>
  <c r="N274" i="14" s="1"/>
  <c r="L275" i="14"/>
  <c r="N275" i="14" s="1"/>
  <c r="L276" i="14"/>
  <c r="N276" i="14" s="1"/>
  <c r="L277" i="14"/>
  <c r="N277" i="14" s="1"/>
  <c r="L278" i="14"/>
  <c r="N278" i="14" s="1"/>
  <c r="L279" i="14"/>
  <c r="N279" i="14" s="1"/>
  <c r="L280" i="14"/>
  <c r="N280" i="14" s="1"/>
  <c r="L281" i="14"/>
  <c r="N281" i="14" s="1"/>
  <c r="L282" i="14"/>
  <c r="N282" i="14" s="1"/>
  <c r="L283" i="14"/>
  <c r="N283" i="14" s="1"/>
  <c r="L284" i="14"/>
  <c r="N284" i="14" s="1"/>
  <c r="L285" i="14"/>
  <c r="N285" i="14" s="1"/>
  <c r="L286" i="14"/>
  <c r="N286" i="14" s="1"/>
  <c r="L287" i="14"/>
  <c r="N287" i="14" s="1"/>
  <c r="L288" i="14"/>
  <c r="N288" i="14" s="1"/>
  <c r="L289" i="14"/>
  <c r="N289" i="14" s="1"/>
  <c r="L290" i="14"/>
  <c r="N290" i="14" s="1"/>
  <c r="L291" i="14"/>
  <c r="N291" i="14" s="1"/>
  <c r="L292" i="14"/>
  <c r="N292" i="14" s="1"/>
  <c r="L293" i="14"/>
  <c r="N293" i="14" s="1"/>
  <c r="L294" i="14"/>
  <c r="N294" i="14" s="1"/>
  <c r="L295" i="14"/>
  <c r="N295" i="14" s="1"/>
  <c r="L296" i="14"/>
  <c r="N296" i="14" s="1"/>
  <c r="L297" i="14"/>
  <c r="N297" i="14" s="1"/>
  <c r="L298" i="14"/>
  <c r="N298" i="14" s="1"/>
  <c r="L299" i="14"/>
  <c r="N299" i="14" s="1"/>
  <c r="L300" i="14"/>
  <c r="N300" i="14" s="1"/>
  <c r="L301" i="14"/>
  <c r="N301" i="14" s="1"/>
  <c r="L302" i="14"/>
  <c r="N302" i="14" s="1"/>
  <c r="L303" i="14"/>
  <c r="N303" i="14" s="1"/>
  <c r="L304" i="14"/>
  <c r="N304" i="14" s="1"/>
  <c r="L305" i="14"/>
  <c r="N305" i="14" s="1"/>
  <c r="L306" i="14"/>
  <c r="N306" i="14" s="1"/>
  <c r="L307" i="14"/>
  <c r="N307" i="14" s="1"/>
  <c r="L308" i="14"/>
  <c r="N308" i="14" s="1"/>
  <c r="L309" i="14"/>
  <c r="N309" i="14" s="1"/>
  <c r="L310" i="14"/>
  <c r="N310" i="14" s="1"/>
  <c r="L311" i="14"/>
  <c r="N311" i="14" s="1"/>
  <c r="L312" i="14"/>
  <c r="N312" i="14" s="1"/>
  <c r="L313" i="14"/>
  <c r="N313" i="14" s="1"/>
  <c r="L314" i="14"/>
  <c r="N314" i="14" s="1"/>
  <c r="L315" i="14"/>
  <c r="N315" i="14" s="1"/>
  <c r="L316" i="14"/>
  <c r="N316" i="14" s="1"/>
  <c r="L317" i="14"/>
  <c r="N317" i="14" s="1"/>
  <c r="L318" i="14"/>
  <c r="N318" i="14" s="1"/>
  <c r="L319" i="14"/>
  <c r="N319" i="14" s="1"/>
  <c r="L320" i="14"/>
  <c r="N320" i="14" s="1"/>
  <c r="L321" i="14"/>
  <c r="N321" i="14" s="1"/>
  <c r="L322" i="14"/>
  <c r="N322" i="14" s="1"/>
  <c r="L323" i="14"/>
  <c r="N323" i="14" s="1"/>
  <c r="L324" i="14"/>
  <c r="N324" i="14" s="1"/>
  <c r="L325" i="14"/>
  <c r="N325" i="14" s="1"/>
  <c r="L326" i="14"/>
  <c r="N326" i="14" s="1"/>
  <c r="L327" i="14"/>
  <c r="N327" i="14" s="1"/>
  <c r="L328" i="14"/>
  <c r="N328" i="14" s="1"/>
  <c r="L329" i="14"/>
  <c r="N329" i="14" s="1"/>
  <c r="L330" i="14"/>
  <c r="N330" i="14" s="1"/>
  <c r="L331" i="14"/>
  <c r="N331" i="14" s="1"/>
  <c r="L332" i="14"/>
  <c r="N332" i="14" s="1"/>
  <c r="L333" i="14"/>
  <c r="N333" i="14" s="1"/>
  <c r="L334" i="14"/>
  <c r="N334" i="14" s="1"/>
  <c r="L335" i="14"/>
  <c r="N335" i="14" s="1"/>
  <c r="L336" i="14"/>
  <c r="N336" i="14" s="1"/>
  <c r="L337" i="14"/>
  <c r="N337" i="14" s="1"/>
  <c r="L338" i="14"/>
  <c r="N338" i="14" s="1"/>
  <c r="L339" i="14"/>
  <c r="N339" i="14" s="1"/>
  <c r="L340" i="14"/>
  <c r="N340" i="14" s="1"/>
  <c r="L341" i="14"/>
  <c r="N341" i="14" s="1"/>
  <c r="L342" i="14"/>
  <c r="N342" i="14" s="1"/>
  <c r="L343" i="14"/>
  <c r="N343" i="14" s="1"/>
  <c r="L344" i="14"/>
  <c r="N344" i="14" s="1"/>
  <c r="L345" i="14"/>
  <c r="N345" i="14" s="1"/>
  <c r="L346" i="14"/>
  <c r="N346" i="14" s="1"/>
  <c r="L347" i="14"/>
  <c r="N347" i="14" s="1"/>
  <c r="L348" i="14"/>
  <c r="N348" i="14" s="1"/>
  <c r="L349" i="14"/>
  <c r="N349" i="14" s="1"/>
  <c r="L350" i="14"/>
  <c r="N350" i="14" s="1"/>
  <c r="L351" i="14"/>
  <c r="N351" i="14" s="1"/>
  <c r="L352" i="14"/>
  <c r="N352" i="14" s="1"/>
  <c r="L353" i="14"/>
  <c r="N353" i="14" s="1"/>
  <c r="L354" i="14"/>
  <c r="N354" i="14" s="1"/>
  <c r="L355" i="14"/>
  <c r="N355" i="14" s="1"/>
  <c r="L356" i="14"/>
  <c r="N356" i="14" s="1"/>
  <c r="L357" i="14"/>
  <c r="N357" i="14" s="1"/>
  <c r="L358" i="14"/>
  <c r="N358" i="14" s="1"/>
  <c r="L359" i="14"/>
  <c r="N359" i="14" s="1"/>
  <c r="L360" i="14"/>
  <c r="N360" i="14" s="1"/>
  <c r="L361" i="14"/>
  <c r="N361" i="14" s="1"/>
  <c r="L362" i="14"/>
  <c r="N362" i="14" s="1"/>
  <c r="L363" i="14"/>
  <c r="N363" i="14" s="1"/>
  <c r="L364" i="14"/>
  <c r="N364" i="14" s="1"/>
  <c r="L365" i="14"/>
  <c r="N365" i="14" s="1"/>
  <c r="L366" i="14"/>
  <c r="N366" i="14" s="1"/>
  <c r="L367" i="14"/>
  <c r="N367" i="14" s="1"/>
  <c r="L368" i="14"/>
  <c r="N368" i="14" s="1"/>
  <c r="L369" i="14"/>
  <c r="N369" i="14" s="1"/>
  <c r="L370" i="14"/>
  <c r="N370" i="14" s="1"/>
  <c r="L371" i="14"/>
  <c r="N371" i="14" s="1"/>
  <c r="L372" i="14"/>
  <c r="N372" i="14" s="1"/>
  <c r="L373" i="14"/>
  <c r="N373" i="14" s="1"/>
  <c r="L374" i="14"/>
  <c r="N374" i="14" s="1"/>
  <c r="L375" i="14"/>
  <c r="N375" i="14" s="1"/>
  <c r="L376" i="14"/>
  <c r="N376" i="14" s="1"/>
  <c r="L377" i="14"/>
  <c r="N377" i="14" s="1"/>
  <c r="L378" i="14"/>
  <c r="N378" i="14" s="1"/>
  <c r="L379" i="14"/>
  <c r="N379" i="14" s="1"/>
  <c r="L380" i="14"/>
  <c r="N380" i="14" s="1"/>
  <c r="L381" i="14"/>
  <c r="N381" i="14" s="1"/>
  <c r="L382" i="14"/>
  <c r="N382" i="14" s="1"/>
  <c r="L383" i="14"/>
  <c r="N383" i="14" s="1"/>
  <c r="L384" i="14"/>
  <c r="N384" i="14" s="1"/>
  <c r="L385" i="14"/>
  <c r="N385" i="14" s="1"/>
  <c r="L386" i="14"/>
  <c r="N386" i="14" s="1"/>
  <c r="L387" i="14"/>
  <c r="N387" i="14" s="1"/>
  <c r="L388" i="14"/>
  <c r="N388" i="14" s="1"/>
  <c r="L389" i="14"/>
  <c r="N389" i="14" s="1"/>
  <c r="L390" i="14"/>
  <c r="N390" i="14" s="1"/>
  <c r="L391" i="14"/>
  <c r="N391" i="14" s="1"/>
  <c r="L392" i="14"/>
  <c r="N392" i="14" s="1"/>
  <c r="L393" i="14"/>
  <c r="N393" i="14" s="1"/>
  <c r="L394" i="14"/>
  <c r="N394" i="14" s="1"/>
  <c r="L395" i="14"/>
  <c r="N395" i="14" s="1"/>
  <c r="L396" i="14"/>
  <c r="N396" i="14" s="1"/>
  <c r="L397" i="14"/>
  <c r="N397" i="14" s="1"/>
  <c r="L398" i="14"/>
  <c r="N398" i="14" s="1"/>
  <c r="L399" i="14"/>
  <c r="N399" i="14" s="1"/>
  <c r="L400" i="14"/>
  <c r="N400" i="14" s="1"/>
  <c r="L401" i="14"/>
  <c r="N401" i="14" s="1"/>
  <c r="L402" i="14"/>
  <c r="N402" i="14" s="1"/>
  <c r="L403" i="14"/>
  <c r="N403" i="14" s="1"/>
  <c r="L404" i="14"/>
  <c r="N404" i="14" s="1"/>
  <c r="L405" i="14"/>
  <c r="N405" i="14" s="1"/>
  <c r="L406" i="14"/>
  <c r="N406" i="14" s="1"/>
  <c r="L407" i="14"/>
  <c r="N407" i="14" s="1"/>
  <c r="L408" i="14"/>
  <c r="N408" i="14" s="1"/>
  <c r="L409" i="14"/>
  <c r="N409" i="14" s="1"/>
  <c r="L410" i="14"/>
  <c r="N410" i="14" s="1"/>
  <c r="L411" i="14"/>
  <c r="N411" i="14" s="1"/>
  <c r="L412" i="14"/>
  <c r="N412" i="14" s="1"/>
  <c r="L413" i="14"/>
  <c r="N413" i="14" s="1"/>
  <c r="L414" i="14"/>
  <c r="N414" i="14" s="1"/>
  <c r="L415" i="14"/>
  <c r="N415" i="14" s="1"/>
  <c r="L416" i="14"/>
  <c r="N416" i="14" s="1"/>
  <c r="L417" i="14"/>
  <c r="N417" i="14" s="1"/>
  <c r="L418" i="14"/>
  <c r="N418" i="14" s="1"/>
  <c r="L419" i="14"/>
  <c r="N419" i="14" s="1"/>
  <c r="L420" i="14"/>
  <c r="N420" i="14" s="1"/>
  <c r="L421" i="14"/>
  <c r="N421" i="14" s="1"/>
  <c r="L422" i="14"/>
  <c r="N422" i="14" s="1"/>
  <c r="L423" i="14"/>
  <c r="N423" i="14" s="1"/>
  <c r="L424" i="14"/>
  <c r="N424" i="14" s="1"/>
  <c r="L425" i="14"/>
  <c r="N425" i="14" s="1"/>
  <c r="L426" i="14"/>
  <c r="N426" i="14" s="1"/>
  <c r="L427" i="14"/>
  <c r="N427" i="14" s="1"/>
  <c r="L428" i="14"/>
  <c r="N428" i="14" s="1"/>
  <c r="L429" i="14"/>
  <c r="N429" i="14" s="1"/>
  <c r="L430" i="14"/>
  <c r="N430" i="14" s="1"/>
  <c r="L431" i="14"/>
  <c r="N431" i="14" s="1"/>
  <c r="L432" i="14"/>
  <c r="N432" i="14" s="1"/>
  <c r="L433" i="14"/>
  <c r="N433" i="14" s="1"/>
  <c r="L434" i="14"/>
  <c r="N434" i="14" s="1"/>
  <c r="L435" i="14"/>
  <c r="N435" i="14" s="1"/>
  <c r="L436" i="14"/>
  <c r="N436" i="14" s="1"/>
  <c r="L437" i="14"/>
  <c r="N437" i="14" s="1"/>
  <c r="L438" i="14"/>
  <c r="N438" i="14" s="1"/>
  <c r="L439" i="14"/>
  <c r="N439" i="14" s="1"/>
  <c r="L440" i="14"/>
  <c r="N440" i="14" s="1"/>
  <c r="L441" i="14"/>
  <c r="N441" i="14" s="1"/>
  <c r="L442" i="14"/>
  <c r="N442" i="14" s="1"/>
  <c r="L443" i="14"/>
  <c r="N443" i="14" s="1"/>
  <c r="L444" i="14"/>
  <c r="N444" i="14" s="1"/>
  <c r="L445" i="14"/>
  <c r="N445" i="14" s="1"/>
  <c r="L446" i="14"/>
  <c r="N446" i="14" s="1"/>
  <c r="L447" i="14"/>
  <c r="N447" i="14" s="1"/>
  <c r="L448" i="14"/>
  <c r="N448" i="14" s="1"/>
  <c r="L449" i="14"/>
  <c r="N449" i="14" s="1"/>
  <c r="L450" i="14"/>
  <c r="N450" i="14" s="1"/>
  <c r="L451" i="14"/>
  <c r="N451" i="14" s="1"/>
  <c r="L452" i="14"/>
  <c r="N452" i="14" s="1"/>
  <c r="L453" i="14"/>
  <c r="N453" i="14" s="1"/>
  <c r="L454" i="14"/>
  <c r="N454" i="14" s="1"/>
  <c r="L455" i="14"/>
  <c r="N455" i="14" s="1"/>
  <c r="L456" i="14"/>
  <c r="N456" i="14" s="1"/>
  <c r="L457" i="14"/>
  <c r="N457" i="14" s="1"/>
  <c r="L458" i="14"/>
  <c r="N458" i="14" s="1"/>
  <c r="L459" i="14"/>
  <c r="N459" i="14" s="1"/>
  <c r="L460" i="14"/>
  <c r="N460" i="14" s="1"/>
  <c r="L461" i="14"/>
  <c r="N461" i="14" s="1"/>
  <c r="L462" i="14"/>
  <c r="N462" i="14" s="1"/>
  <c r="L463" i="14"/>
  <c r="N463" i="14" s="1"/>
  <c r="L464" i="14"/>
  <c r="N464" i="14" s="1"/>
  <c r="L465" i="14"/>
  <c r="N465" i="14" s="1"/>
  <c r="L466" i="14"/>
  <c r="N466" i="14" s="1"/>
  <c r="L467" i="14"/>
  <c r="N467" i="14" s="1"/>
  <c r="L468" i="14"/>
  <c r="N468" i="14" s="1"/>
  <c r="L469" i="14"/>
  <c r="N469" i="14" s="1"/>
  <c r="L470" i="14"/>
  <c r="N470" i="14" s="1"/>
  <c r="L471" i="14"/>
  <c r="N471" i="14" s="1"/>
  <c r="L472" i="14"/>
  <c r="N472" i="14" s="1"/>
  <c r="L473" i="14"/>
  <c r="N473" i="14" s="1"/>
  <c r="L474" i="14"/>
  <c r="N474" i="14" s="1"/>
  <c r="L475" i="14"/>
  <c r="N475" i="14" s="1"/>
  <c r="L476" i="14"/>
  <c r="N476" i="14" s="1"/>
  <c r="L477" i="14"/>
  <c r="N477" i="14" s="1"/>
  <c r="L478" i="14"/>
  <c r="N478" i="14" s="1"/>
  <c r="L479" i="14"/>
  <c r="N479" i="14" s="1"/>
  <c r="L480" i="14"/>
  <c r="N480" i="14" s="1"/>
  <c r="L481" i="14"/>
  <c r="N481" i="14" s="1"/>
  <c r="L482" i="14"/>
  <c r="N482" i="14" s="1"/>
  <c r="L483" i="14"/>
  <c r="N483" i="14" s="1"/>
  <c r="L484" i="14"/>
  <c r="N484" i="14" s="1"/>
  <c r="L485" i="14"/>
  <c r="N485" i="14" s="1"/>
  <c r="L486" i="14"/>
  <c r="N486" i="14" s="1"/>
  <c r="L487" i="14"/>
  <c r="N487" i="14" s="1"/>
  <c r="L488" i="14"/>
  <c r="N488" i="14" s="1"/>
  <c r="L489" i="14"/>
  <c r="N489" i="14" s="1"/>
  <c r="L490" i="14"/>
  <c r="N490" i="14" s="1"/>
  <c r="L491" i="14"/>
  <c r="N491" i="14" s="1"/>
  <c r="L492" i="14"/>
  <c r="N492" i="14" s="1"/>
  <c r="L493" i="14"/>
  <c r="N493" i="14" s="1"/>
  <c r="L494" i="14"/>
  <c r="N494" i="14" s="1"/>
  <c r="L495" i="14"/>
  <c r="N495" i="14" s="1"/>
  <c r="L496" i="14"/>
  <c r="N496" i="14" s="1"/>
  <c r="L497" i="14"/>
  <c r="N497" i="14" s="1"/>
  <c r="L498" i="14"/>
  <c r="N498" i="14" s="1"/>
  <c r="L499" i="14"/>
  <c r="N499" i="14" s="1"/>
  <c r="L500" i="14"/>
  <c r="N500" i="14" s="1"/>
  <c r="L501" i="14"/>
  <c r="N501" i="14" s="1"/>
  <c r="L502" i="14"/>
  <c r="N502" i="14" s="1"/>
  <c r="L503" i="14"/>
  <c r="N503" i="14" s="1"/>
  <c r="L504" i="14"/>
  <c r="N504" i="14" s="1"/>
  <c r="L505" i="14"/>
  <c r="N505" i="14" s="1"/>
  <c r="L506" i="14"/>
  <c r="N506" i="14" s="1"/>
  <c r="L507" i="14"/>
  <c r="N507" i="14" s="1"/>
  <c r="L508" i="14"/>
  <c r="N508" i="14" s="1"/>
  <c r="L509" i="14"/>
  <c r="N509" i="14" s="1"/>
  <c r="L510" i="14"/>
  <c r="N510" i="14" s="1"/>
  <c r="L511" i="14"/>
  <c r="N511" i="14" s="1"/>
  <c r="L512" i="14"/>
  <c r="N512" i="14" s="1"/>
  <c r="L513" i="14"/>
  <c r="N513" i="14" s="1"/>
  <c r="L514" i="14"/>
  <c r="N514" i="14" s="1"/>
  <c r="L515" i="14"/>
  <c r="N515" i="14" s="1"/>
  <c r="L516" i="14"/>
  <c r="N516" i="14" s="1"/>
  <c r="L517" i="14"/>
  <c r="N517" i="14" s="1"/>
  <c r="L518" i="14"/>
  <c r="N518" i="14" s="1"/>
  <c r="L519" i="14"/>
  <c r="N519" i="14" s="1"/>
  <c r="L520" i="14"/>
  <c r="N520" i="14" s="1"/>
  <c r="L521" i="14"/>
  <c r="N521" i="14" s="1"/>
  <c r="L522" i="14"/>
  <c r="N522" i="14" s="1"/>
  <c r="L523" i="14"/>
  <c r="N523" i="14" s="1"/>
  <c r="L524" i="14"/>
  <c r="N524" i="14" s="1"/>
  <c r="L525" i="14"/>
  <c r="N525" i="14" s="1"/>
  <c r="L526" i="14"/>
  <c r="N526" i="14" s="1"/>
  <c r="L527" i="14"/>
  <c r="N527" i="14" s="1"/>
  <c r="L528" i="14"/>
  <c r="N528" i="14" s="1"/>
  <c r="L529" i="14"/>
  <c r="N529" i="14" s="1"/>
  <c r="L530" i="14"/>
  <c r="N530" i="14" s="1"/>
  <c r="L531" i="14"/>
  <c r="N531" i="14" s="1"/>
  <c r="L532" i="14"/>
  <c r="N532" i="14" s="1"/>
  <c r="L533" i="14"/>
  <c r="N533" i="14" s="1"/>
  <c r="L534" i="14"/>
  <c r="N534" i="14" s="1"/>
  <c r="L535" i="14"/>
  <c r="N535" i="14" s="1"/>
  <c r="L536" i="14"/>
  <c r="N536" i="14" s="1"/>
  <c r="L537" i="14"/>
  <c r="N537" i="14" s="1"/>
  <c r="L538" i="14"/>
  <c r="N538" i="14" s="1"/>
  <c r="L539" i="14"/>
  <c r="N539" i="14" s="1"/>
  <c r="L540" i="14"/>
  <c r="N540" i="14" s="1"/>
  <c r="L541" i="14"/>
  <c r="N541" i="14" s="1"/>
  <c r="L542" i="14"/>
  <c r="N542" i="14" s="1"/>
  <c r="L543" i="14"/>
  <c r="N543" i="14" s="1"/>
  <c r="L544" i="14"/>
  <c r="N544" i="14" s="1"/>
  <c r="L545" i="14"/>
  <c r="N545" i="14" s="1"/>
  <c r="L546" i="14"/>
  <c r="N546" i="14" s="1"/>
  <c r="L547" i="14"/>
  <c r="N547" i="14" s="1"/>
  <c r="L548" i="14"/>
  <c r="N548" i="14" s="1"/>
  <c r="L549" i="14"/>
  <c r="N549" i="14" s="1"/>
  <c r="L550" i="14"/>
  <c r="N550" i="14" s="1"/>
  <c r="L551" i="14"/>
  <c r="N551" i="14" s="1"/>
  <c r="L552" i="14"/>
  <c r="N552" i="14" s="1"/>
  <c r="L553" i="14"/>
  <c r="N553" i="14" s="1"/>
  <c r="L554" i="14"/>
  <c r="N554" i="14" s="1"/>
  <c r="L555" i="14"/>
  <c r="N555" i="14" s="1"/>
  <c r="L556" i="14"/>
  <c r="N556" i="14" s="1"/>
  <c r="L557" i="14"/>
  <c r="N557" i="14" s="1"/>
  <c r="L558" i="14"/>
  <c r="N558" i="14" s="1"/>
  <c r="L559" i="14"/>
  <c r="N559" i="14" s="1"/>
  <c r="L560" i="14"/>
  <c r="N560" i="14" s="1"/>
  <c r="L561" i="14"/>
  <c r="N561" i="14" s="1"/>
  <c r="L562" i="14"/>
  <c r="N562" i="14" s="1"/>
  <c r="L563" i="14"/>
  <c r="N563" i="14" s="1"/>
  <c r="L564" i="14"/>
  <c r="N564" i="14" s="1"/>
  <c r="L565" i="14"/>
  <c r="N565" i="14" s="1"/>
  <c r="L566" i="14"/>
  <c r="N566" i="14" s="1"/>
  <c r="L567" i="14"/>
  <c r="N567" i="14" s="1"/>
  <c r="L568" i="14"/>
  <c r="N568" i="14" s="1"/>
  <c r="L569" i="14"/>
  <c r="N569" i="14" s="1"/>
  <c r="L570" i="14"/>
  <c r="N570" i="14" s="1"/>
  <c r="L571" i="14"/>
  <c r="N571" i="14" s="1"/>
  <c r="L572" i="14"/>
  <c r="N572" i="14" s="1"/>
  <c r="L573" i="14"/>
  <c r="N573" i="14" s="1"/>
  <c r="L574" i="14"/>
  <c r="N574" i="14" s="1"/>
  <c r="L575" i="14"/>
  <c r="N575" i="14" s="1"/>
  <c r="L576" i="14"/>
  <c r="N576" i="14" s="1"/>
  <c r="L577" i="14"/>
  <c r="N577" i="14" s="1"/>
  <c r="L578" i="14"/>
  <c r="N578" i="14" s="1"/>
  <c r="L579" i="14"/>
  <c r="N579" i="14" s="1"/>
  <c r="L580" i="14"/>
  <c r="N580" i="14" s="1"/>
  <c r="L581" i="14"/>
  <c r="N581" i="14" s="1"/>
  <c r="L582" i="14"/>
  <c r="N582" i="14" s="1"/>
  <c r="L583" i="14"/>
  <c r="N583" i="14" s="1"/>
  <c r="L584" i="14"/>
  <c r="N584" i="14" s="1"/>
  <c r="L585" i="14"/>
  <c r="N585" i="14" s="1"/>
  <c r="L586" i="14"/>
  <c r="N586" i="14" s="1"/>
  <c r="L587" i="14"/>
  <c r="N587" i="14" s="1"/>
  <c r="L588" i="14"/>
  <c r="N588" i="14" s="1"/>
  <c r="L589" i="14"/>
  <c r="N589" i="14" s="1"/>
  <c r="L590" i="14"/>
  <c r="N590" i="14" s="1"/>
  <c r="L591" i="14"/>
  <c r="N591" i="14" s="1"/>
  <c r="L592" i="14"/>
  <c r="N592" i="14" s="1"/>
  <c r="L593" i="14"/>
  <c r="N593" i="14" s="1"/>
  <c r="L594" i="14"/>
  <c r="N594" i="14" s="1"/>
  <c r="L595" i="14"/>
  <c r="N595" i="14" s="1"/>
  <c r="L596" i="14"/>
  <c r="N596" i="14" s="1"/>
  <c r="L597" i="14"/>
  <c r="N597" i="14" s="1"/>
  <c r="L598" i="14"/>
  <c r="N598" i="14" s="1"/>
  <c r="L599" i="14"/>
  <c r="N599" i="14" s="1"/>
  <c r="L600" i="14"/>
  <c r="N600" i="14" s="1"/>
  <c r="L601" i="14"/>
  <c r="N601" i="14" s="1"/>
  <c r="L602" i="14"/>
  <c r="N602" i="14" s="1"/>
  <c r="L603" i="14"/>
  <c r="N603" i="14" s="1"/>
  <c r="L604" i="14"/>
  <c r="N604" i="14" s="1"/>
  <c r="L605" i="14"/>
  <c r="N605" i="14" s="1"/>
  <c r="L606" i="14"/>
  <c r="N606" i="14" s="1"/>
  <c r="L607" i="14"/>
  <c r="N607" i="14" s="1"/>
  <c r="L608" i="14"/>
  <c r="N608" i="14" s="1"/>
  <c r="L609" i="14"/>
  <c r="N609" i="14" s="1"/>
  <c r="L610" i="14"/>
  <c r="N610" i="14" s="1"/>
  <c r="L611" i="14"/>
  <c r="N611" i="14" s="1"/>
  <c r="L612" i="14"/>
  <c r="N612" i="14" s="1"/>
  <c r="L613" i="14"/>
  <c r="N613" i="14" s="1"/>
  <c r="L614" i="14"/>
  <c r="N614" i="14" s="1"/>
  <c r="L615" i="14"/>
  <c r="N615" i="14" s="1"/>
  <c r="L616" i="14"/>
  <c r="N616" i="14" s="1"/>
  <c r="L617" i="14"/>
  <c r="N617" i="14" s="1"/>
  <c r="L618" i="14"/>
  <c r="N618" i="14" s="1"/>
  <c r="L619" i="14"/>
  <c r="N619" i="14" s="1"/>
  <c r="L620" i="14"/>
  <c r="N620" i="14" s="1"/>
  <c r="L621" i="14"/>
  <c r="N621" i="14" s="1"/>
  <c r="L622" i="14"/>
  <c r="N622" i="14" s="1"/>
  <c r="L623" i="14"/>
  <c r="N623" i="14" s="1"/>
  <c r="L624" i="14"/>
  <c r="N624" i="14" s="1"/>
  <c r="L625" i="14"/>
  <c r="N625" i="14" s="1"/>
  <c r="L626" i="14"/>
  <c r="N626" i="14" s="1"/>
  <c r="L627" i="14"/>
  <c r="N627" i="14" s="1"/>
  <c r="L628" i="14"/>
  <c r="N628" i="14" s="1"/>
  <c r="L629" i="14"/>
  <c r="N629" i="14" s="1"/>
  <c r="L630" i="14"/>
  <c r="N630" i="14" s="1"/>
  <c r="L631" i="14"/>
  <c r="N631" i="14" s="1"/>
  <c r="L632" i="14"/>
  <c r="N632" i="14" s="1"/>
  <c r="L633" i="14"/>
  <c r="N633" i="14" s="1"/>
  <c r="L634" i="14"/>
  <c r="N634" i="14" s="1"/>
  <c r="L635" i="14"/>
  <c r="N635" i="14" s="1"/>
  <c r="L636" i="14"/>
  <c r="N636" i="14" s="1"/>
  <c r="L637" i="14"/>
  <c r="N637" i="14" s="1"/>
  <c r="L638" i="14"/>
  <c r="N638" i="14" s="1"/>
  <c r="L639" i="14"/>
  <c r="N639" i="14" s="1"/>
  <c r="L640" i="14"/>
  <c r="N640" i="14" s="1"/>
  <c r="L641" i="14"/>
  <c r="N641" i="14" s="1"/>
  <c r="L642" i="14"/>
  <c r="N642" i="14" s="1"/>
  <c r="L643" i="14"/>
  <c r="N643" i="14" s="1"/>
  <c r="L644" i="14"/>
  <c r="N644" i="14" s="1"/>
  <c r="L645" i="14"/>
  <c r="N645" i="14" s="1"/>
  <c r="L646" i="14"/>
  <c r="N646" i="14" s="1"/>
  <c r="L647" i="14"/>
  <c r="N647" i="14" s="1"/>
  <c r="L648" i="14"/>
  <c r="N648" i="14" s="1"/>
  <c r="L649" i="14"/>
  <c r="N649" i="14" s="1"/>
  <c r="L650" i="14"/>
  <c r="N650" i="14" s="1"/>
  <c r="L651" i="14"/>
  <c r="N651" i="14" s="1"/>
  <c r="L652" i="14"/>
  <c r="N652" i="14" s="1"/>
  <c r="L653" i="14"/>
  <c r="N653" i="14" s="1"/>
  <c r="L654" i="14"/>
  <c r="N654" i="14" s="1"/>
  <c r="L655" i="14"/>
  <c r="N655" i="14" s="1"/>
  <c r="L656" i="14"/>
  <c r="N656" i="14" s="1"/>
  <c r="L657" i="14"/>
  <c r="N657" i="14" s="1"/>
  <c r="L658" i="14"/>
  <c r="N658" i="14" s="1"/>
  <c r="L659" i="14"/>
  <c r="N659" i="14" s="1"/>
  <c r="L660" i="14"/>
  <c r="N660" i="14" s="1"/>
  <c r="L661" i="14"/>
  <c r="N661" i="14" s="1"/>
  <c r="L662" i="14"/>
  <c r="N662" i="14" s="1"/>
  <c r="L663" i="14"/>
  <c r="N663" i="14" s="1"/>
  <c r="L664" i="14"/>
  <c r="N664" i="14" s="1"/>
  <c r="L665" i="14"/>
  <c r="N665" i="14" s="1"/>
  <c r="L666" i="14"/>
  <c r="N666" i="14" s="1"/>
  <c r="L667" i="14"/>
  <c r="N667" i="14" s="1"/>
  <c r="L668" i="14"/>
  <c r="N668" i="14" s="1"/>
  <c r="L669" i="14"/>
  <c r="N669" i="14" s="1"/>
  <c r="L670" i="14"/>
  <c r="N670" i="14" s="1"/>
  <c r="L671" i="14"/>
  <c r="N671" i="14" s="1"/>
  <c r="L672" i="14"/>
  <c r="N672" i="14" s="1"/>
  <c r="L673" i="14"/>
  <c r="N673" i="14" s="1"/>
  <c r="L674" i="14"/>
  <c r="N674" i="14" s="1"/>
  <c r="L675" i="14"/>
  <c r="N675" i="14" s="1"/>
  <c r="L676" i="14"/>
  <c r="N676" i="14" s="1"/>
  <c r="L677" i="14"/>
  <c r="N677" i="14" s="1"/>
  <c r="L678" i="14"/>
  <c r="N678" i="14" s="1"/>
  <c r="L679" i="14"/>
  <c r="N679" i="14" s="1"/>
  <c r="L680" i="14"/>
  <c r="N680" i="14" s="1"/>
  <c r="L681" i="14"/>
  <c r="N681" i="14" s="1"/>
  <c r="L682" i="14"/>
  <c r="N682" i="14" s="1"/>
  <c r="L683" i="14"/>
  <c r="N683" i="14" s="1"/>
  <c r="L684" i="14"/>
  <c r="N684" i="14" s="1"/>
  <c r="L685" i="14"/>
  <c r="N685" i="14" s="1"/>
  <c r="L686" i="14"/>
  <c r="N686" i="14" s="1"/>
  <c r="L687" i="14"/>
  <c r="N687" i="14" s="1"/>
  <c r="L688" i="14"/>
  <c r="N688" i="14" s="1"/>
  <c r="L689" i="14"/>
  <c r="N689" i="14" s="1"/>
  <c r="L690" i="14"/>
  <c r="N690" i="14" s="1"/>
  <c r="L691" i="14"/>
  <c r="N691" i="14" s="1"/>
  <c r="L692" i="14"/>
  <c r="N692" i="14" s="1"/>
  <c r="L693" i="14"/>
  <c r="N693" i="14" s="1"/>
  <c r="L694" i="14"/>
  <c r="N694" i="14" s="1"/>
  <c r="L695" i="14"/>
  <c r="N695" i="14" s="1"/>
  <c r="L696" i="14"/>
  <c r="N696" i="14" s="1"/>
  <c r="L697" i="14"/>
  <c r="N697" i="14" s="1"/>
  <c r="L698" i="14"/>
  <c r="N698" i="14" s="1"/>
  <c r="L699" i="14"/>
  <c r="N699" i="14" s="1"/>
  <c r="L700" i="14"/>
  <c r="N700" i="14" s="1"/>
  <c r="L701" i="14"/>
  <c r="N701" i="14" s="1"/>
  <c r="L702" i="14"/>
  <c r="N702" i="14" s="1"/>
  <c r="L703" i="14"/>
  <c r="N703" i="14" s="1"/>
  <c r="L704" i="14"/>
  <c r="N704" i="14" s="1"/>
  <c r="L705" i="14"/>
  <c r="N705" i="14" s="1"/>
  <c r="L706" i="14"/>
  <c r="N706" i="14" s="1"/>
  <c r="L707" i="14"/>
  <c r="N707" i="14" s="1"/>
  <c r="L708" i="14"/>
  <c r="N708" i="14" s="1"/>
  <c r="L709" i="14"/>
  <c r="N709" i="14" s="1"/>
  <c r="L710" i="14"/>
  <c r="N710" i="14" s="1"/>
  <c r="L711" i="14"/>
  <c r="N711" i="14" s="1"/>
  <c r="L712" i="14"/>
  <c r="N712" i="14" s="1"/>
  <c r="L713" i="14"/>
  <c r="N713" i="14" s="1"/>
  <c r="L714" i="14"/>
  <c r="N714" i="14" s="1"/>
  <c r="L715" i="14"/>
  <c r="N715" i="14" s="1"/>
  <c r="L716" i="14"/>
  <c r="N716" i="14" s="1"/>
  <c r="L717" i="14"/>
  <c r="N717" i="14" s="1"/>
  <c r="L718" i="14"/>
  <c r="N718" i="14" s="1"/>
  <c r="L719" i="14"/>
  <c r="N719" i="14" s="1"/>
  <c r="L720" i="14"/>
  <c r="N720" i="14" s="1"/>
  <c r="L721" i="14"/>
  <c r="N721" i="14" s="1"/>
  <c r="L722" i="14"/>
  <c r="N722" i="14" s="1"/>
  <c r="L723" i="14"/>
  <c r="N723" i="14" s="1"/>
  <c r="L724" i="14"/>
  <c r="N724" i="14" s="1"/>
  <c r="L725" i="14"/>
  <c r="N725" i="14" s="1"/>
  <c r="L726" i="14"/>
  <c r="N726" i="14" s="1"/>
  <c r="L727" i="14"/>
  <c r="N727" i="14" s="1"/>
  <c r="L728" i="14"/>
  <c r="N728" i="14" s="1"/>
  <c r="L729" i="14"/>
  <c r="N729" i="14" s="1"/>
  <c r="L730" i="14"/>
  <c r="N730" i="14" s="1"/>
  <c r="L731" i="14"/>
  <c r="N731" i="14" s="1"/>
  <c r="L732" i="14"/>
  <c r="N732" i="14" s="1"/>
  <c r="L733" i="14"/>
  <c r="N733" i="14" s="1"/>
  <c r="L734" i="14"/>
  <c r="N734" i="14" s="1"/>
  <c r="L735" i="14"/>
  <c r="N735" i="14" s="1"/>
  <c r="L736" i="14"/>
  <c r="N736" i="14" s="1"/>
  <c r="L737" i="14"/>
  <c r="N737" i="14" s="1"/>
  <c r="L738" i="14"/>
  <c r="N738" i="14" s="1"/>
  <c r="L739" i="14"/>
  <c r="N739" i="14" s="1"/>
  <c r="L740" i="14"/>
  <c r="N740" i="14" s="1"/>
  <c r="L741" i="14"/>
  <c r="N741" i="14" s="1"/>
  <c r="L742" i="14"/>
  <c r="N742" i="14" s="1"/>
  <c r="L743" i="14"/>
  <c r="N743" i="14" s="1"/>
  <c r="L744" i="14"/>
  <c r="N744" i="14" s="1"/>
  <c r="L745" i="14"/>
  <c r="N745" i="14" s="1"/>
  <c r="L746" i="14"/>
  <c r="N746" i="14" s="1"/>
  <c r="L747" i="14"/>
  <c r="N747" i="14" s="1"/>
  <c r="L748" i="14"/>
  <c r="N748" i="14" s="1"/>
  <c r="L749" i="14"/>
  <c r="N749" i="14" s="1"/>
  <c r="L750" i="14"/>
  <c r="N750" i="14" s="1"/>
  <c r="L751" i="14"/>
  <c r="N751" i="14" s="1"/>
  <c r="L752" i="14"/>
  <c r="N752" i="14" s="1"/>
  <c r="L753" i="14"/>
  <c r="N753" i="14" s="1"/>
  <c r="L754" i="14"/>
  <c r="N754" i="14" s="1"/>
  <c r="L755" i="14"/>
  <c r="N755" i="14" s="1"/>
  <c r="L756" i="14"/>
  <c r="N756" i="14" s="1"/>
  <c r="L757" i="14"/>
  <c r="N757" i="14" s="1"/>
  <c r="L758" i="14"/>
  <c r="N758" i="14" s="1"/>
  <c r="L759" i="14"/>
  <c r="N759" i="14" s="1"/>
  <c r="L760" i="14"/>
  <c r="N760" i="14" s="1"/>
  <c r="L761" i="14"/>
  <c r="N761" i="14" s="1"/>
  <c r="L762" i="14"/>
  <c r="N762" i="14" s="1"/>
  <c r="L763" i="14"/>
  <c r="N763" i="14" s="1"/>
  <c r="L764" i="14"/>
  <c r="N764" i="14" s="1"/>
  <c r="L765" i="14"/>
  <c r="N765" i="14" s="1"/>
  <c r="L766" i="14"/>
  <c r="N766" i="14" s="1"/>
  <c r="L767" i="14"/>
  <c r="N767" i="14" s="1"/>
  <c r="L768" i="14"/>
  <c r="N768" i="14" s="1"/>
  <c r="L769" i="14"/>
  <c r="N769" i="14" s="1"/>
  <c r="L770" i="14"/>
  <c r="N770" i="14" s="1"/>
  <c r="L771" i="14"/>
  <c r="N771" i="14" s="1"/>
  <c r="L772" i="14"/>
  <c r="N772" i="14" s="1"/>
  <c r="L773" i="14"/>
  <c r="N773" i="14" s="1"/>
  <c r="L774" i="14"/>
  <c r="N774" i="14" s="1"/>
  <c r="L775" i="14"/>
  <c r="N775" i="14" s="1"/>
  <c r="L776" i="14"/>
  <c r="N776" i="14" s="1"/>
  <c r="L777" i="14"/>
  <c r="N777" i="14" s="1"/>
  <c r="L778" i="14"/>
  <c r="N778" i="14" s="1"/>
  <c r="L779" i="14"/>
  <c r="N779" i="14" s="1"/>
  <c r="L780" i="14"/>
  <c r="N780" i="14" s="1"/>
  <c r="L781" i="14"/>
  <c r="N781" i="14" s="1"/>
  <c r="L782" i="14"/>
  <c r="N782" i="14" s="1"/>
  <c r="L783" i="14"/>
  <c r="N783" i="14" s="1"/>
  <c r="L784" i="14"/>
  <c r="N784" i="14" s="1"/>
  <c r="L785" i="14"/>
  <c r="N785" i="14" s="1"/>
  <c r="L786" i="14"/>
  <c r="N786" i="14" s="1"/>
  <c r="L787" i="14"/>
  <c r="N787" i="14" s="1"/>
  <c r="L788" i="14"/>
  <c r="N788" i="14" s="1"/>
  <c r="L789" i="14"/>
  <c r="N789" i="14" s="1"/>
  <c r="L790" i="14"/>
  <c r="N790" i="14" s="1"/>
  <c r="L791" i="14"/>
  <c r="N791" i="14" s="1"/>
  <c r="L792" i="14"/>
  <c r="N792" i="14" s="1"/>
  <c r="L793" i="14"/>
  <c r="N793" i="14" s="1"/>
  <c r="L794" i="14"/>
  <c r="N794" i="14" s="1"/>
  <c r="L795" i="14"/>
  <c r="N795" i="14" s="1"/>
  <c r="L796" i="14"/>
  <c r="N796" i="14" s="1"/>
  <c r="L797" i="14"/>
  <c r="N797" i="14" s="1"/>
  <c r="L798" i="14"/>
  <c r="N798" i="14" s="1"/>
  <c r="L799" i="14"/>
  <c r="N799" i="14" s="1"/>
  <c r="L800" i="14"/>
  <c r="N800" i="14" s="1"/>
  <c r="L801" i="14"/>
  <c r="N801" i="14" s="1"/>
  <c r="L802" i="14"/>
  <c r="N802" i="14" s="1"/>
  <c r="L803" i="14"/>
  <c r="N803" i="14" s="1"/>
  <c r="L804" i="14"/>
  <c r="N804" i="14" s="1"/>
  <c r="L805" i="14"/>
  <c r="N805" i="14" s="1"/>
  <c r="L806" i="14"/>
  <c r="N806" i="14" s="1"/>
  <c r="L807" i="14"/>
  <c r="N807" i="14" s="1"/>
  <c r="L808" i="14"/>
  <c r="N808" i="14" s="1"/>
  <c r="L809" i="14"/>
  <c r="N809" i="14" s="1"/>
  <c r="L810" i="14"/>
  <c r="N810" i="14" s="1"/>
  <c r="L811" i="14"/>
  <c r="N811" i="14" s="1"/>
  <c r="L812" i="14"/>
  <c r="N812" i="14" s="1"/>
  <c r="L813" i="14"/>
  <c r="N813" i="14" s="1"/>
  <c r="L814" i="14"/>
  <c r="N814" i="14" s="1"/>
  <c r="L815" i="14"/>
  <c r="N815" i="14" s="1"/>
  <c r="L816" i="14"/>
  <c r="N816" i="14" s="1"/>
  <c r="L817" i="14"/>
  <c r="N817" i="14" s="1"/>
  <c r="L818" i="14"/>
  <c r="N818" i="14" s="1"/>
  <c r="L819" i="14"/>
  <c r="N819" i="14" s="1"/>
  <c r="L820" i="14"/>
  <c r="N820" i="14" s="1"/>
  <c r="L821" i="14"/>
  <c r="N821" i="14" s="1"/>
  <c r="L822" i="14"/>
  <c r="N822" i="14" s="1"/>
  <c r="L823" i="14"/>
  <c r="N823" i="14" s="1"/>
  <c r="L824" i="14"/>
  <c r="N824" i="14" s="1"/>
  <c r="L825" i="14"/>
  <c r="N825" i="14" s="1"/>
  <c r="L826" i="14"/>
  <c r="N826" i="14" s="1"/>
  <c r="L827" i="14"/>
  <c r="N827" i="14" s="1"/>
  <c r="L828" i="14"/>
  <c r="N828" i="14" s="1"/>
  <c r="L829" i="14"/>
  <c r="N829" i="14" s="1"/>
  <c r="L830" i="14"/>
  <c r="N830" i="14" s="1"/>
  <c r="L831" i="14"/>
  <c r="N831" i="14" s="1"/>
  <c r="L832" i="14"/>
  <c r="N832" i="14" s="1"/>
  <c r="L833" i="14"/>
  <c r="N833" i="14" s="1"/>
  <c r="L834" i="14"/>
  <c r="N834" i="14" s="1"/>
  <c r="L835" i="14"/>
  <c r="N835" i="14" s="1"/>
  <c r="L836" i="14"/>
  <c r="N836" i="14" s="1"/>
  <c r="L837" i="14"/>
  <c r="N837" i="14" s="1"/>
  <c r="L838" i="14"/>
  <c r="N838" i="14" s="1"/>
  <c r="L839" i="14"/>
  <c r="N839" i="14" s="1"/>
  <c r="L840" i="14"/>
  <c r="N840" i="14" s="1"/>
  <c r="L841" i="14"/>
  <c r="N841" i="14" s="1"/>
  <c r="L842" i="14"/>
  <c r="N842" i="14" s="1"/>
  <c r="L843" i="14"/>
  <c r="N843" i="14" s="1"/>
  <c r="L844" i="14"/>
  <c r="N844" i="14" s="1"/>
  <c r="L845" i="14"/>
  <c r="N845" i="14" s="1"/>
  <c r="L846" i="14"/>
  <c r="N846" i="14" s="1"/>
  <c r="L847" i="14"/>
  <c r="N847" i="14" s="1"/>
  <c r="L848" i="14"/>
  <c r="N848" i="14" s="1"/>
  <c r="L849" i="14"/>
  <c r="N849" i="14" s="1"/>
  <c r="L850" i="14"/>
  <c r="N850" i="14" s="1"/>
  <c r="L851" i="14"/>
  <c r="N851" i="14" s="1"/>
  <c r="L852" i="14"/>
  <c r="N852" i="14" s="1"/>
  <c r="L853" i="14"/>
  <c r="N853" i="14" s="1"/>
  <c r="L854" i="14"/>
  <c r="N854" i="14" s="1"/>
  <c r="L855" i="14"/>
  <c r="N855" i="14" s="1"/>
  <c r="L856" i="14"/>
  <c r="N856" i="14" s="1"/>
  <c r="L857" i="14"/>
  <c r="N857" i="14" s="1"/>
  <c r="L858" i="14"/>
  <c r="N858" i="14" s="1"/>
  <c r="L859" i="14"/>
  <c r="N859" i="14" s="1"/>
  <c r="L860" i="14"/>
  <c r="N860" i="14" s="1"/>
  <c r="L861" i="14"/>
  <c r="N861" i="14" s="1"/>
  <c r="L862" i="14"/>
  <c r="N862" i="14" s="1"/>
  <c r="L863" i="14"/>
  <c r="N863" i="14" s="1"/>
  <c r="L864" i="14"/>
  <c r="N864" i="14" s="1"/>
  <c r="L865" i="14"/>
  <c r="N865" i="14" s="1"/>
  <c r="L866" i="14"/>
  <c r="N866" i="14" s="1"/>
  <c r="L867" i="14"/>
  <c r="N867" i="14" s="1"/>
  <c r="L868" i="14"/>
  <c r="N868" i="14" s="1"/>
  <c r="L869" i="14"/>
  <c r="N869" i="14" s="1"/>
  <c r="L870" i="14"/>
  <c r="N870" i="14" s="1"/>
  <c r="L871" i="14"/>
  <c r="N871" i="14" s="1"/>
  <c r="L872" i="14"/>
  <c r="N872" i="14" s="1"/>
  <c r="L873" i="14"/>
  <c r="N873" i="14" s="1"/>
  <c r="L874" i="14"/>
  <c r="N874" i="14" s="1"/>
  <c r="L875" i="14"/>
  <c r="N875" i="14" s="1"/>
  <c r="L876" i="14"/>
  <c r="N876" i="14" s="1"/>
  <c r="L877" i="14"/>
  <c r="N877" i="14" s="1"/>
  <c r="L878" i="14"/>
  <c r="N878" i="14" s="1"/>
  <c r="L879" i="14"/>
  <c r="N879" i="14" s="1"/>
  <c r="L880" i="14"/>
  <c r="N880" i="14" s="1"/>
  <c r="L881" i="14"/>
  <c r="N881" i="14" s="1"/>
  <c r="L882" i="14"/>
  <c r="N882" i="14" s="1"/>
  <c r="L883" i="14"/>
  <c r="N883" i="14" s="1"/>
  <c r="L884" i="14"/>
  <c r="N884" i="14" s="1"/>
  <c r="L885" i="14"/>
  <c r="N885" i="14" s="1"/>
  <c r="L886" i="14"/>
  <c r="N886" i="14" s="1"/>
  <c r="L887" i="14"/>
  <c r="N887" i="14" s="1"/>
  <c r="L888" i="14"/>
  <c r="N888" i="14" s="1"/>
  <c r="L889" i="14"/>
  <c r="N889" i="14" s="1"/>
  <c r="L890" i="14"/>
  <c r="N890" i="14" s="1"/>
  <c r="L891" i="14"/>
  <c r="N891" i="14" s="1"/>
  <c r="L892" i="14"/>
  <c r="N892" i="14" s="1"/>
  <c r="L893" i="14"/>
  <c r="N893" i="14" s="1"/>
  <c r="L894" i="14"/>
  <c r="N894" i="14" s="1"/>
  <c r="L895" i="14"/>
  <c r="N895" i="14" s="1"/>
  <c r="L896" i="14"/>
  <c r="N896" i="14" s="1"/>
  <c r="L897" i="14"/>
  <c r="N897" i="14" s="1"/>
  <c r="L898" i="14"/>
  <c r="N898" i="14" s="1"/>
  <c r="L899" i="14"/>
  <c r="N899" i="14" s="1"/>
  <c r="L900" i="14"/>
  <c r="N900" i="14" s="1"/>
  <c r="L901" i="14"/>
  <c r="N901" i="14" s="1"/>
  <c r="L902" i="14"/>
  <c r="N902" i="14" s="1"/>
  <c r="L903" i="14"/>
  <c r="N903" i="14" s="1"/>
  <c r="L904" i="14"/>
  <c r="N904" i="14" s="1"/>
  <c r="L905" i="14"/>
  <c r="N905" i="14" s="1"/>
  <c r="L906" i="14"/>
  <c r="N906" i="14" s="1"/>
  <c r="L907" i="14"/>
  <c r="N907" i="14" s="1"/>
  <c r="L908" i="14"/>
  <c r="N908" i="14" s="1"/>
  <c r="L909" i="14"/>
  <c r="N909" i="14" s="1"/>
  <c r="L910" i="14"/>
  <c r="N910" i="14" s="1"/>
  <c r="L911" i="14"/>
  <c r="N911" i="14" s="1"/>
  <c r="L912" i="14"/>
  <c r="N912" i="14" s="1"/>
  <c r="L913" i="14"/>
  <c r="N913" i="14" s="1"/>
  <c r="L914" i="14"/>
  <c r="N914" i="14" s="1"/>
  <c r="L915" i="14"/>
  <c r="N915" i="14" s="1"/>
  <c r="L916" i="14"/>
  <c r="N916" i="14" s="1"/>
  <c r="L917" i="14"/>
  <c r="N917" i="14" s="1"/>
  <c r="L918" i="14"/>
  <c r="N918" i="14" s="1"/>
  <c r="L919" i="14"/>
  <c r="N919" i="14" s="1"/>
  <c r="L920" i="14"/>
  <c r="N920" i="14" s="1"/>
  <c r="L921" i="14"/>
  <c r="N921" i="14" s="1"/>
  <c r="L922" i="14"/>
  <c r="N922" i="14" s="1"/>
  <c r="L923" i="14"/>
  <c r="N923" i="14" s="1"/>
  <c r="L924" i="14"/>
  <c r="N924" i="14" s="1"/>
  <c r="L925" i="14"/>
  <c r="N925" i="14" s="1"/>
  <c r="L926" i="14"/>
  <c r="N926" i="14" s="1"/>
  <c r="L927" i="14"/>
  <c r="N927" i="14" s="1"/>
  <c r="L928" i="14"/>
  <c r="N928" i="14" s="1"/>
  <c r="L929" i="14"/>
  <c r="N929" i="14" s="1"/>
  <c r="L930" i="14"/>
  <c r="N930" i="14" s="1"/>
  <c r="L931" i="14"/>
  <c r="N931" i="14" s="1"/>
  <c r="L932" i="14"/>
  <c r="N932" i="14" s="1"/>
  <c r="L933" i="14"/>
  <c r="N933" i="14" s="1"/>
  <c r="L934" i="14"/>
  <c r="N934" i="14" s="1"/>
  <c r="L935" i="14"/>
  <c r="N935" i="14" s="1"/>
  <c r="L936" i="14"/>
  <c r="N936" i="14" s="1"/>
  <c r="L937" i="14"/>
  <c r="N937" i="14" s="1"/>
  <c r="L938" i="14"/>
  <c r="N938" i="14" s="1"/>
  <c r="L939" i="14"/>
  <c r="N939" i="14" s="1"/>
  <c r="L940" i="14"/>
  <c r="N940" i="14" s="1"/>
  <c r="L941" i="14"/>
  <c r="N941" i="14" s="1"/>
  <c r="L942" i="14"/>
  <c r="N942" i="14" s="1"/>
  <c r="L943" i="14"/>
  <c r="N943" i="14" s="1"/>
  <c r="L944" i="14"/>
  <c r="N944" i="14" s="1"/>
  <c r="L945" i="14"/>
  <c r="N945" i="14" s="1"/>
  <c r="L946" i="14"/>
  <c r="N946" i="14" s="1"/>
  <c r="L947" i="14"/>
  <c r="N947" i="14" s="1"/>
  <c r="L948" i="14"/>
  <c r="N948" i="14" s="1"/>
  <c r="L949" i="14"/>
  <c r="N949" i="14" s="1"/>
  <c r="L950" i="14"/>
  <c r="N950" i="14" s="1"/>
  <c r="L951" i="14"/>
  <c r="N951" i="14" s="1"/>
  <c r="L952" i="14"/>
  <c r="N952" i="14" s="1"/>
  <c r="L953" i="14"/>
  <c r="N953" i="14" s="1"/>
  <c r="L954" i="14"/>
  <c r="N954" i="14" s="1"/>
  <c r="L955" i="14"/>
  <c r="N955" i="14" s="1"/>
  <c r="L956" i="14"/>
  <c r="N956" i="14" s="1"/>
  <c r="L957" i="14"/>
  <c r="N957" i="14" s="1"/>
  <c r="L958" i="14"/>
  <c r="N958" i="14" s="1"/>
  <c r="L959" i="14"/>
  <c r="N959" i="14" s="1"/>
  <c r="L960" i="14"/>
  <c r="N960" i="14" s="1"/>
  <c r="L961" i="14"/>
  <c r="N961" i="14" s="1"/>
  <c r="L962" i="14"/>
  <c r="N962" i="14" s="1"/>
  <c r="L963" i="14"/>
  <c r="N963" i="14" s="1"/>
  <c r="L964" i="14"/>
  <c r="N964" i="14" s="1"/>
  <c r="L965" i="14"/>
  <c r="N965" i="14" s="1"/>
  <c r="L966" i="14"/>
  <c r="N966" i="14" s="1"/>
  <c r="L967" i="14"/>
  <c r="N967" i="14" s="1"/>
  <c r="L968" i="14"/>
  <c r="N968" i="14" s="1"/>
  <c r="L969" i="14"/>
  <c r="N969" i="14" s="1"/>
  <c r="L970" i="14"/>
  <c r="N970" i="14" s="1"/>
  <c r="L971" i="14"/>
  <c r="N971" i="14" s="1"/>
  <c r="L972" i="14"/>
  <c r="N972" i="14" s="1"/>
  <c r="L973" i="14"/>
  <c r="N973" i="14" s="1"/>
  <c r="L974" i="14"/>
  <c r="N974" i="14" s="1"/>
  <c r="L975" i="14"/>
  <c r="N975" i="14" s="1"/>
  <c r="L976" i="14"/>
  <c r="N976" i="14" s="1"/>
  <c r="L977" i="14"/>
  <c r="N977" i="14" s="1"/>
  <c r="L978" i="14"/>
  <c r="N978" i="14" s="1"/>
  <c r="L979" i="14"/>
  <c r="N979" i="14" s="1"/>
  <c r="L980" i="14"/>
  <c r="N980" i="14" s="1"/>
  <c r="L981" i="14"/>
  <c r="N981" i="14" s="1"/>
  <c r="L982" i="14"/>
  <c r="N982" i="14" s="1"/>
  <c r="L983" i="14"/>
  <c r="N983" i="14" s="1"/>
  <c r="L984" i="14"/>
  <c r="N984" i="14" s="1"/>
  <c r="L985" i="14"/>
  <c r="N985" i="14" s="1"/>
  <c r="L986" i="14"/>
  <c r="N986" i="14" s="1"/>
  <c r="L987" i="14"/>
  <c r="N987" i="14" s="1"/>
  <c r="L988" i="14"/>
  <c r="N988" i="14" s="1"/>
  <c r="L989" i="14"/>
  <c r="N989" i="14" s="1"/>
  <c r="L990" i="14"/>
  <c r="N990" i="14" s="1"/>
  <c r="L991" i="14"/>
  <c r="N991" i="14" s="1"/>
  <c r="L992" i="14"/>
  <c r="N992" i="14" s="1"/>
  <c r="L993" i="14"/>
  <c r="N993" i="14" s="1"/>
  <c r="L994" i="14"/>
  <c r="N994" i="14" s="1"/>
  <c r="L995" i="14"/>
  <c r="N995" i="14" s="1"/>
  <c r="L996" i="14"/>
  <c r="N996" i="14" s="1"/>
  <c r="L997" i="14"/>
  <c r="N997" i="14" s="1"/>
  <c r="L998" i="14"/>
  <c r="N998" i="14" s="1"/>
  <c r="L999" i="14"/>
  <c r="N999" i="14" s="1"/>
  <c r="L1000" i="14"/>
  <c r="N1000" i="14" s="1"/>
  <c r="L1001" i="14"/>
  <c r="N1001" i="14" s="1"/>
  <c r="L1002" i="14"/>
  <c r="N1002" i="14" s="1"/>
  <c r="L1003" i="14"/>
  <c r="N1003" i="14" s="1"/>
  <c r="L1004" i="14"/>
  <c r="N1004" i="14" s="1"/>
  <c r="L1005" i="14"/>
  <c r="N1005" i="14" s="1"/>
  <c r="L1006" i="14"/>
  <c r="N1006" i="14" s="1"/>
  <c r="L1007" i="14"/>
  <c r="N1007" i="14" s="1"/>
  <c r="L1008" i="14"/>
  <c r="N1008" i="14" s="1"/>
  <c r="L1009" i="14"/>
  <c r="N1009" i="14" s="1"/>
  <c r="L1010" i="14"/>
  <c r="N1010" i="14" s="1"/>
  <c r="L1011" i="14"/>
  <c r="N1011" i="14" s="1"/>
  <c r="L1012" i="14"/>
  <c r="N1012" i="14" s="1"/>
  <c r="L1013" i="14"/>
  <c r="N1013" i="14" s="1"/>
  <c r="L1014" i="14"/>
  <c r="N1014" i="14" s="1"/>
  <c r="L1015" i="14"/>
  <c r="N1015" i="14" s="1"/>
  <c r="L1016" i="14"/>
  <c r="N1016" i="14" s="1"/>
  <c r="L1017" i="14"/>
  <c r="N1017" i="14" s="1"/>
  <c r="L1018" i="14"/>
  <c r="N1018" i="14" s="1"/>
  <c r="L1019" i="14"/>
  <c r="N1019" i="14" s="1"/>
  <c r="L1020" i="14"/>
  <c r="N1020" i="14" s="1"/>
  <c r="L1021" i="14"/>
  <c r="N1021" i="14" s="1"/>
  <c r="L1022" i="14"/>
  <c r="N1022" i="14" s="1"/>
  <c r="L1023" i="14"/>
  <c r="N1023" i="14" s="1"/>
  <c r="L1024" i="14"/>
  <c r="N1024" i="14" s="1"/>
  <c r="L1025" i="14"/>
  <c r="N1025" i="14" s="1"/>
  <c r="L1026" i="14"/>
  <c r="N1026" i="14" s="1"/>
  <c r="L1027" i="14"/>
  <c r="N1027" i="14" s="1"/>
  <c r="L1028" i="14"/>
  <c r="N1028" i="14" s="1"/>
  <c r="L1029" i="14"/>
  <c r="N1029" i="14" s="1"/>
  <c r="L1030" i="14"/>
  <c r="N1030" i="14" s="1"/>
  <c r="L1031" i="14"/>
  <c r="N1031" i="14" s="1"/>
  <c r="L1032" i="14"/>
  <c r="N1032" i="14" s="1"/>
  <c r="L1033" i="14"/>
  <c r="N1033" i="14" s="1"/>
  <c r="L1034" i="14"/>
  <c r="N1034" i="14" s="1"/>
  <c r="L1035" i="14"/>
  <c r="N1035" i="14" s="1"/>
  <c r="L1036" i="14"/>
  <c r="N1036" i="14" s="1"/>
  <c r="L1037" i="14"/>
  <c r="N1037" i="14" s="1"/>
  <c r="L1038" i="14"/>
  <c r="N1038" i="14" s="1"/>
  <c r="L1039" i="14"/>
  <c r="N1039" i="14" s="1"/>
  <c r="L1040" i="14"/>
  <c r="N1040" i="14" s="1"/>
  <c r="L1041" i="14"/>
  <c r="N1041" i="14" s="1"/>
  <c r="L1042" i="14"/>
  <c r="N1042" i="14" s="1"/>
  <c r="L1043" i="14"/>
  <c r="N1043" i="14" s="1"/>
  <c r="L1044" i="14"/>
  <c r="N1044" i="14" s="1"/>
  <c r="L1045" i="14"/>
  <c r="N1045" i="14" s="1"/>
  <c r="L1046" i="14"/>
  <c r="N1046" i="14" s="1"/>
  <c r="L1047" i="14"/>
  <c r="N1047" i="14" s="1"/>
  <c r="L1048" i="14"/>
  <c r="N1048" i="14" s="1"/>
  <c r="L1049" i="14"/>
  <c r="N1049" i="14" s="1"/>
  <c r="L1050" i="14"/>
  <c r="N1050" i="14" s="1"/>
  <c r="L1051" i="14"/>
  <c r="N1051" i="14" s="1"/>
  <c r="L1052" i="14"/>
  <c r="N1052" i="14" s="1"/>
  <c r="L1053" i="14"/>
  <c r="N1053" i="14" s="1"/>
  <c r="L1054" i="14"/>
  <c r="N1054" i="14" s="1"/>
  <c r="L1055" i="14"/>
  <c r="N1055" i="14" s="1"/>
  <c r="L1056" i="14"/>
  <c r="N1056" i="14" s="1"/>
  <c r="L1057" i="14"/>
  <c r="N1057" i="14" s="1"/>
  <c r="L1058" i="14"/>
  <c r="N1058" i="14" s="1"/>
  <c r="L1059" i="14"/>
  <c r="N1059" i="14" s="1"/>
  <c r="L1060" i="14"/>
  <c r="N1060" i="14" s="1"/>
  <c r="L1061" i="14"/>
  <c r="N1061" i="14" s="1"/>
  <c r="L1062" i="14"/>
  <c r="N1062" i="14" s="1"/>
  <c r="L1063" i="14"/>
  <c r="N1063" i="14" s="1"/>
  <c r="L1064" i="14"/>
  <c r="N1064" i="14" s="1"/>
  <c r="L1065" i="14"/>
  <c r="N1065" i="14" s="1"/>
  <c r="L1066" i="14"/>
  <c r="N1066" i="14" s="1"/>
  <c r="L1067" i="14"/>
  <c r="N1067" i="14" s="1"/>
  <c r="L1068" i="14"/>
  <c r="N1068" i="14" s="1"/>
  <c r="L1069" i="14"/>
  <c r="N1069" i="14" s="1"/>
  <c r="L1070" i="14"/>
  <c r="N1070" i="14" s="1"/>
  <c r="L1071" i="14"/>
  <c r="N1071" i="14" s="1"/>
  <c r="L1072" i="14"/>
  <c r="N1072" i="14" s="1"/>
  <c r="L1073" i="14"/>
  <c r="N1073" i="14" s="1"/>
  <c r="L1074" i="14"/>
  <c r="N1074" i="14" s="1"/>
  <c r="L1075" i="14"/>
  <c r="N1075" i="14" s="1"/>
  <c r="L1076" i="14"/>
  <c r="N1076" i="14" s="1"/>
  <c r="L1077" i="14"/>
  <c r="N1077" i="14" s="1"/>
  <c r="L1078" i="14"/>
  <c r="N1078" i="14" s="1"/>
  <c r="L1079" i="14"/>
  <c r="N1079" i="14" s="1"/>
  <c r="L1080" i="14"/>
  <c r="N1080" i="14" s="1"/>
  <c r="L1081" i="14"/>
  <c r="N1081" i="14" s="1"/>
  <c r="L1082" i="14"/>
  <c r="N1082" i="14" s="1"/>
  <c r="L1083" i="14"/>
  <c r="N1083" i="14" s="1"/>
  <c r="L1084" i="14"/>
  <c r="N1084" i="14" s="1"/>
  <c r="L1085" i="14"/>
  <c r="N1085" i="14" s="1"/>
  <c r="L1086" i="14"/>
  <c r="N1086" i="14" s="1"/>
  <c r="L1087" i="14"/>
  <c r="N1087" i="14" s="1"/>
  <c r="L1088" i="14"/>
  <c r="N1088" i="14" s="1"/>
  <c r="L1089" i="14"/>
  <c r="N1089" i="14" s="1"/>
  <c r="L1090" i="14"/>
  <c r="N1090" i="14" s="1"/>
  <c r="L1091" i="14"/>
  <c r="N1091" i="14" s="1"/>
  <c r="L1092" i="14"/>
  <c r="N1092" i="14" s="1"/>
  <c r="L1093" i="14"/>
  <c r="N1093" i="14" s="1"/>
  <c r="L1094" i="14"/>
  <c r="N1094" i="14" s="1"/>
  <c r="L1095" i="14"/>
  <c r="N1095" i="14" s="1"/>
  <c r="L1096" i="14"/>
  <c r="N1096" i="14" s="1"/>
  <c r="L1097" i="14"/>
  <c r="N1097" i="14" s="1"/>
  <c r="L1098" i="14"/>
  <c r="N1098" i="14" s="1"/>
  <c r="L1099" i="14"/>
  <c r="N1099" i="14" s="1"/>
  <c r="L1100" i="14"/>
  <c r="N1100" i="14" s="1"/>
  <c r="L1101" i="14"/>
  <c r="N1101" i="14" s="1"/>
  <c r="L1102" i="14"/>
  <c r="N1102" i="14" s="1"/>
  <c r="L1103" i="14"/>
  <c r="N1103" i="14" s="1"/>
  <c r="L1104" i="14"/>
  <c r="N1104" i="14" s="1"/>
  <c r="L1105" i="14"/>
  <c r="N1105" i="14" s="1"/>
  <c r="L1106" i="14"/>
  <c r="N1106" i="14" s="1"/>
  <c r="L1107" i="14"/>
  <c r="N1107" i="14" s="1"/>
  <c r="L1108" i="14"/>
  <c r="N1108" i="14" s="1"/>
  <c r="L1109" i="14"/>
  <c r="N1109" i="14" s="1"/>
  <c r="L1110" i="14"/>
  <c r="N1110" i="14" s="1"/>
  <c r="L1111" i="14"/>
  <c r="N1111" i="14" s="1"/>
  <c r="L1112" i="14"/>
  <c r="N1112" i="14" s="1"/>
  <c r="L1113" i="14"/>
  <c r="N1113" i="14" s="1"/>
  <c r="L1114" i="14"/>
  <c r="N1114" i="14" s="1"/>
  <c r="L1115" i="14"/>
  <c r="N1115" i="14" s="1"/>
  <c r="L1116" i="14"/>
  <c r="N1116" i="14" s="1"/>
  <c r="L1117" i="14"/>
  <c r="N1117" i="14" s="1"/>
  <c r="L1118" i="14"/>
  <c r="N1118" i="14" s="1"/>
  <c r="L1119" i="14"/>
  <c r="N1119" i="14" s="1"/>
  <c r="L1120" i="14"/>
  <c r="N1120" i="14" s="1"/>
  <c r="L1121" i="14"/>
  <c r="N1121" i="14" s="1"/>
  <c r="L1122" i="14"/>
  <c r="N1122" i="14" s="1"/>
  <c r="L1123" i="14"/>
  <c r="N1123" i="14" s="1"/>
  <c r="L1124" i="14"/>
  <c r="N1124" i="14" s="1"/>
  <c r="L1125" i="14"/>
  <c r="N1125" i="14" s="1"/>
  <c r="L1126" i="14"/>
  <c r="N1126" i="14" s="1"/>
  <c r="L1127" i="14"/>
  <c r="N1127" i="14" s="1"/>
  <c r="L1128" i="14"/>
  <c r="N1128" i="14" s="1"/>
  <c r="L1129" i="14"/>
  <c r="N1129" i="14" s="1"/>
  <c r="L1130" i="14"/>
  <c r="N1130" i="14" s="1"/>
  <c r="L1131" i="14"/>
  <c r="N1131" i="14" s="1"/>
  <c r="L1132" i="14"/>
  <c r="N1132" i="14" s="1"/>
  <c r="L1133" i="14"/>
  <c r="N1133" i="14" s="1"/>
  <c r="L1134" i="14"/>
  <c r="N1134" i="14" s="1"/>
  <c r="L1135" i="14"/>
  <c r="N1135" i="14" s="1"/>
  <c r="L1136" i="14"/>
  <c r="N1136" i="14" s="1"/>
  <c r="L1137" i="14"/>
  <c r="N1137" i="14" s="1"/>
  <c r="L1138" i="14"/>
  <c r="N1138" i="14" s="1"/>
  <c r="L1139" i="14"/>
  <c r="N1139" i="14" s="1"/>
  <c r="L1140" i="14"/>
  <c r="N1140" i="14" s="1"/>
  <c r="L1141" i="14"/>
  <c r="N1141" i="14" s="1"/>
  <c r="L1142" i="14"/>
  <c r="N1142" i="14" s="1"/>
  <c r="L1143" i="14"/>
  <c r="N1143" i="14" s="1"/>
  <c r="L1144" i="14"/>
  <c r="N1144" i="14" s="1"/>
  <c r="L1145" i="14"/>
  <c r="N1145" i="14" s="1"/>
  <c r="L1146" i="14"/>
  <c r="N1146" i="14" s="1"/>
  <c r="L1147" i="14"/>
  <c r="N1147" i="14" s="1"/>
  <c r="L1148" i="14"/>
  <c r="N1148" i="14" s="1"/>
  <c r="L1149" i="14"/>
  <c r="N1149" i="14" s="1"/>
  <c r="L1150" i="14"/>
  <c r="N1150" i="14" s="1"/>
  <c r="L1151" i="14"/>
  <c r="N1151" i="14" s="1"/>
  <c r="L1152" i="14"/>
  <c r="N1152" i="14" s="1"/>
  <c r="L1153" i="14"/>
  <c r="N1153" i="14" s="1"/>
  <c r="L1154" i="14"/>
  <c r="N1154" i="14" s="1"/>
  <c r="L1155" i="14"/>
  <c r="N1155" i="14" s="1"/>
  <c r="L1156" i="14"/>
  <c r="N1156" i="14" s="1"/>
  <c r="L1157" i="14"/>
  <c r="N1157" i="14" s="1"/>
  <c r="L1158" i="14"/>
  <c r="N1158" i="14" s="1"/>
  <c r="L1159" i="14"/>
  <c r="N1159" i="14" s="1"/>
  <c r="L1160" i="14"/>
  <c r="N1160" i="14" s="1"/>
  <c r="L1161" i="14"/>
  <c r="N1161" i="14" s="1"/>
  <c r="L1162" i="14"/>
  <c r="N1162" i="14" s="1"/>
  <c r="L1163" i="14"/>
  <c r="N1163" i="14" s="1"/>
  <c r="L1164" i="14"/>
  <c r="N1164" i="14" s="1"/>
  <c r="L1165" i="14"/>
  <c r="N1165" i="14" s="1"/>
  <c r="L1166" i="14"/>
  <c r="N1166" i="14" s="1"/>
  <c r="L1167" i="14"/>
  <c r="N1167" i="14" s="1"/>
  <c r="L1168" i="14"/>
  <c r="N1168" i="14" s="1"/>
  <c r="L1169" i="14"/>
  <c r="N1169" i="14" s="1"/>
  <c r="L1170" i="14"/>
  <c r="N1170" i="14" s="1"/>
  <c r="L1171" i="14"/>
  <c r="N1171" i="14" s="1"/>
  <c r="L1172" i="14"/>
  <c r="N1172" i="14" s="1"/>
  <c r="L1173" i="14"/>
  <c r="N1173" i="14" s="1"/>
  <c r="L1174" i="14"/>
  <c r="N1174" i="14" s="1"/>
  <c r="L1175" i="14"/>
  <c r="N1175" i="14" s="1"/>
  <c r="L1176" i="14"/>
  <c r="N1176" i="14" s="1"/>
  <c r="L1177" i="14"/>
  <c r="N1177" i="14" s="1"/>
  <c r="L1178" i="14"/>
  <c r="N1178" i="14" s="1"/>
  <c r="L1179" i="14"/>
  <c r="N1179" i="14" s="1"/>
  <c r="L1180" i="14"/>
  <c r="N1180" i="14" s="1"/>
  <c r="L1181" i="14"/>
  <c r="N1181" i="14" s="1"/>
  <c r="L1182" i="14"/>
  <c r="N1182" i="14" s="1"/>
  <c r="L1183" i="14"/>
  <c r="N1183" i="14" s="1"/>
  <c r="L1184" i="14"/>
  <c r="N1184" i="14" s="1"/>
  <c r="L1185" i="14"/>
  <c r="N1185" i="14" s="1"/>
  <c r="L1186" i="14"/>
  <c r="N1186" i="14" s="1"/>
  <c r="L1187" i="14"/>
  <c r="N1187" i="14" s="1"/>
  <c r="L1188" i="14"/>
  <c r="N1188" i="14" s="1"/>
  <c r="L1189" i="14"/>
  <c r="N1189" i="14" s="1"/>
  <c r="L1190" i="14"/>
  <c r="N1190" i="14" s="1"/>
  <c r="L1191" i="14"/>
  <c r="N1191" i="14" s="1"/>
  <c r="L1192" i="14"/>
  <c r="N1192" i="14" s="1"/>
  <c r="L1193" i="14"/>
  <c r="N1193" i="14" s="1"/>
  <c r="L1194" i="14"/>
  <c r="N1194" i="14" s="1"/>
  <c r="L1195" i="14"/>
  <c r="N1195" i="14" s="1"/>
  <c r="L1196" i="14"/>
  <c r="N1196" i="14" s="1"/>
  <c r="L1197" i="14"/>
  <c r="N1197" i="14" s="1"/>
  <c r="L1198" i="14"/>
  <c r="N1198" i="14" s="1"/>
  <c r="L1199" i="14"/>
  <c r="N1199" i="14" s="1"/>
  <c r="L1200" i="14"/>
  <c r="N1200" i="14" s="1"/>
  <c r="L1201" i="14"/>
  <c r="N1201" i="14" s="1"/>
  <c r="L1202" i="14"/>
  <c r="N1202" i="14" s="1"/>
  <c r="L1203" i="14"/>
  <c r="N1203" i="14" s="1"/>
  <c r="L1204" i="14"/>
  <c r="N1204" i="14" s="1"/>
  <c r="L1205" i="14"/>
  <c r="N1205" i="14" s="1"/>
  <c r="L1206" i="14"/>
  <c r="N1206" i="14" s="1"/>
  <c r="L1207" i="14"/>
  <c r="N1207" i="14" s="1"/>
  <c r="L1208" i="14"/>
  <c r="N1208" i="14" s="1"/>
  <c r="L1209" i="14"/>
  <c r="N1209" i="14" s="1"/>
  <c r="L1210" i="14"/>
  <c r="N1210" i="14" s="1"/>
  <c r="L1211" i="14"/>
  <c r="N1211" i="14" s="1"/>
  <c r="L1212" i="14"/>
  <c r="N1212" i="14" s="1"/>
  <c r="L1213" i="14"/>
  <c r="N1213" i="14" s="1"/>
  <c r="L1214" i="14"/>
  <c r="N1214" i="14" s="1"/>
  <c r="L1215" i="14"/>
  <c r="N1215" i="14" s="1"/>
  <c r="L1216" i="14"/>
  <c r="N1216" i="14" s="1"/>
  <c r="L1217" i="14"/>
  <c r="N1217" i="14" s="1"/>
  <c r="L1218" i="14"/>
  <c r="N1218" i="14" s="1"/>
  <c r="L1219" i="14"/>
  <c r="N1219" i="14" s="1"/>
  <c r="L1220" i="14"/>
  <c r="N1220" i="14" s="1"/>
  <c r="L1221" i="14"/>
  <c r="N1221" i="14" s="1"/>
  <c r="L1222" i="14"/>
  <c r="N1222" i="14" s="1"/>
  <c r="L1223" i="14"/>
  <c r="N1223" i="14" s="1"/>
  <c r="L1224" i="14"/>
  <c r="N1224" i="14" s="1"/>
  <c r="L1225" i="14"/>
  <c r="N1225" i="14" s="1"/>
  <c r="L1226" i="14"/>
  <c r="N1226" i="14" s="1"/>
  <c r="L1227" i="14"/>
  <c r="N1227" i="14" s="1"/>
  <c r="L1228" i="14"/>
  <c r="N1228" i="14" s="1"/>
  <c r="L1229" i="14"/>
  <c r="N1229" i="14" s="1"/>
  <c r="L1230" i="14"/>
  <c r="N1230" i="14" s="1"/>
  <c r="L1231" i="14"/>
  <c r="N1231" i="14" s="1"/>
  <c r="L1232" i="14"/>
  <c r="N1232" i="14" s="1"/>
  <c r="L1233" i="14"/>
  <c r="N1233" i="14" s="1"/>
  <c r="L1234" i="14"/>
  <c r="N1234" i="14" s="1"/>
  <c r="L1235" i="14"/>
  <c r="N1235" i="14" s="1"/>
  <c r="L1236" i="14"/>
  <c r="N1236" i="14" s="1"/>
  <c r="L1237" i="14"/>
  <c r="N1237" i="14" s="1"/>
  <c r="L1238" i="14"/>
  <c r="N1238" i="14" s="1"/>
  <c r="L1239" i="14"/>
  <c r="N1239" i="14" s="1"/>
  <c r="L1240" i="14"/>
  <c r="N1240" i="14" s="1"/>
  <c r="L1241" i="14"/>
  <c r="N1241" i="14" s="1"/>
  <c r="L1242" i="14"/>
  <c r="N1242" i="14" s="1"/>
  <c r="L1243" i="14"/>
  <c r="N1243" i="14" s="1"/>
  <c r="L1244" i="14"/>
  <c r="N1244" i="14" s="1"/>
  <c r="L1245" i="14"/>
  <c r="N1245" i="14" s="1"/>
  <c r="L1246" i="14"/>
  <c r="N1246" i="14" s="1"/>
  <c r="L1247" i="14"/>
  <c r="N1247" i="14" s="1"/>
  <c r="L1248" i="14"/>
  <c r="N1248" i="14" s="1"/>
  <c r="L1249" i="14"/>
  <c r="N1249" i="14" s="1"/>
  <c r="L1250" i="14"/>
  <c r="N1250" i="14" s="1"/>
  <c r="L1251" i="14"/>
  <c r="N1251" i="14" s="1"/>
  <c r="L1252" i="14"/>
  <c r="N1252" i="14" s="1"/>
  <c r="L1253" i="14"/>
  <c r="N1253" i="14" s="1"/>
  <c r="L1254" i="14"/>
  <c r="N1254" i="14" s="1"/>
  <c r="L1255" i="14"/>
  <c r="N1255" i="14" s="1"/>
  <c r="L1256" i="14"/>
  <c r="N1256" i="14" s="1"/>
  <c r="L1257" i="14"/>
  <c r="N1257" i="14" s="1"/>
  <c r="L1258" i="14"/>
  <c r="N1258" i="14" s="1"/>
  <c r="L1259" i="14"/>
  <c r="N1259" i="14" s="1"/>
  <c r="L1260" i="14"/>
  <c r="N1260" i="14" s="1"/>
  <c r="L1261" i="14"/>
  <c r="N1261" i="14" s="1"/>
  <c r="L1262" i="14"/>
  <c r="N1262" i="14" s="1"/>
  <c r="L1263" i="14"/>
  <c r="N1263" i="14" s="1"/>
  <c r="L1264" i="14"/>
  <c r="N1264" i="14" s="1"/>
  <c r="L1265" i="14"/>
  <c r="N1265" i="14" s="1"/>
  <c r="L1266" i="14"/>
  <c r="N1266" i="14" s="1"/>
  <c r="L1267" i="14"/>
  <c r="N1267" i="14" s="1"/>
  <c r="L1268" i="14"/>
  <c r="N1268" i="14" s="1"/>
  <c r="L1269" i="14"/>
  <c r="N1269" i="14" s="1"/>
  <c r="L1270" i="14"/>
  <c r="N1270" i="14" s="1"/>
  <c r="L1271" i="14"/>
  <c r="N1271" i="14" s="1"/>
  <c r="L1272" i="14"/>
  <c r="N1272" i="14" s="1"/>
  <c r="L1273" i="14"/>
  <c r="N1273" i="14" s="1"/>
  <c r="L1274" i="14"/>
  <c r="N1274" i="14" s="1"/>
  <c r="L1275" i="14"/>
  <c r="N1275" i="14" s="1"/>
  <c r="L1276" i="14"/>
  <c r="N1276" i="14" s="1"/>
  <c r="L1277" i="14"/>
  <c r="N1277" i="14" s="1"/>
  <c r="L1278" i="14"/>
  <c r="N1278" i="14" s="1"/>
  <c r="L1279" i="14"/>
  <c r="N1279" i="14" s="1"/>
  <c r="L1280" i="14"/>
  <c r="N1280" i="14" s="1"/>
  <c r="L1281" i="14"/>
  <c r="N1281" i="14" s="1"/>
  <c r="L1282" i="14"/>
  <c r="N1282" i="14" s="1"/>
  <c r="L1283" i="14"/>
  <c r="N1283" i="14" s="1"/>
  <c r="L1284" i="14"/>
  <c r="N1284" i="14" s="1"/>
  <c r="L1285" i="14"/>
  <c r="N1285" i="14" s="1"/>
  <c r="L1286" i="14"/>
  <c r="N1286" i="14" s="1"/>
  <c r="L1287" i="14"/>
  <c r="N1287" i="14" s="1"/>
  <c r="L1288" i="14"/>
  <c r="N1288" i="14" s="1"/>
  <c r="L1289" i="14"/>
  <c r="N1289" i="14" s="1"/>
  <c r="L1290" i="14"/>
  <c r="N1290" i="14" s="1"/>
  <c r="L1291" i="14"/>
  <c r="N1291" i="14" s="1"/>
  <c r="L1292" i="14"/>
  <c r="N1292" i="14" s="1"/>
  <c r="L1293" i="14"/>
  <c r="N1293" i="14" s="1"/>
  <c r="L1294" i="14"/>
  <c r="N1294" i="14" s="1"/>
  <c r="L1295" i="14"/>
  <c r="N1295" i="14" s="1"/>
  <c r="L1296" i="14"/>
  <c r="N1296" i="14" s="1"/>
  <c r="L1297" i="14"/>
  <c r="N1297" i="14" s="1"/>
  <c r="L1298" i="14"/>
  <c r="N1298" i="14" s="1"/>
  <c r="L1299" i="14"/>
  <c r="N1299" i="14" s="1"/>
  <c r="L1300" i="14"/>
  <c r="N1300" i="14" s="1"/>
  <c r="L1301" i="14"/>
  <c r="N1301" i="14" s="1"/>
  <c r="L1302" i="14"/>
  <c r="N1302" i="14" s="1"/>
  <c r="L1303" i="14"/>
  <c r="N1303" i="14" s="1"/>
  <c r="L1304" i="14"/>
  <c r="N1304" i="14" s="1"/>
  <c r="L1305" i="14"/>
  <c r="N1305" i="14" s="1"/>
  <c r="L1306" i="14"/>
  <c r="N1306" i="14" s="1"/>
  <c r="L1307" i="14"/>
  <c r="N1307" i="14" s="1"/>
  <c r="L1308" i="14"/>
  <c r="N1308" i="14" s="1"/>
  <c r="L1309" i="14"/>
  <c r="N1309" i="14" s="1"/>
  <c r="L1310" i="14"/>
  <c r="N1310" i="14" s="1"/>
  <c r="L1311" i="14"/>
  <c r="N1311" i="14" s="1"/>
  <c r="L1312" i="14"/>
  <c r="N1312" i="14" s="1"/>
  <c r="L1313" i="14"/>
  <c r="N1313" i="14" s="1"/>
  <c r="L1314" i="14"/>
  <c r="N1314" i="14" s="1"/>
  <c r="L1315" i="14"/>
  <c r="N1315" i="14" s="1"/>
  <c r="L1316" i="14"/>
  <c r="N1316" i="14" s="1"/>
  <c r="L1317" i="14"/>
  <c r="N1317" i="14" s="1"/>
  <c r="L1318" i="14"/>
  <c r="N1318" i="14" s="1"/>
  <c r="L1319" i="14"/>
  <c r="N1319" i="14" s="1"/>
  <c r="L1320" i="14"/>
  <c r="N1320" i="14" s="1"/>
  <c r="L1321" i="14"/>
  <c r="N1321" i="14" s="1"/>
  <c r="L1322" i="14"/>
  <c r="N1322" i="14" s="1"/>
  <c r="L1323" i="14"/>
  <c r="N1323" i="14" s="1"/>
  <c r="L1324" i="14"/>
  <c r="N1324" i="14" s="1"/>
  <c r="L1325" i="14"/>
  <c r="N1325" i="14" s="1"/>
  <c r="L1326" i="14"/>
  <c r="N1326" i="14" s="1"/>
  <c r="L1327" i="14"/>
  <c r="N1327" i="14" s="1"/>
  <c r="L1328" i="14"/>
  <c r="N1328" i="14" s="1"/>
  <c r="L1329" i="14"/>
  <c r="N1329" i="14" s="1"/>
  <c r="L1330" i="14"/>
  <c r="N1330" i="14" s="1"/>
  <c r="L1331" i="14"/>
  <c r="N1331" i="14" s="1"/>
  <c r="L1332" i="14"/>
  <c r="N1332" i="14" s="1"/>
  <c r="L1333" i="14"/>
  <c r="N1333" i="14" s="1"/>
  <c r="L1334" i="14"/>
  <c r="N1334" i="14" s="1"/>
  <c r="L1335" i="14"/>
  <c r="N1335" i="14" s="1"/>
  <c r="L1336" i="14"/>
  <c r="N1336" i="14" s="1"/>
  <c r="L1337" i="14"/>
  <c r="N1337" i="14" s="1"/>
  <c r="L1338" i="14"/>
  <c r="N1338" i="14" s="1"/>
  <c r="L1339" i="14"/>
  <c r="N1339" i="14" s="1"/>
  <c r="L1340" i="14"/>
  <c r="N1340" i="14" s="1"/>
  <c r="L1341" i="14"/>
  <c r="N1341" i="14" s="1"/>
  <c r="L1342" i="14"/>
  <c r="N1342" i="14" s="1"/>
  <c r="L1343" i="14"/>
  <c r="N1343" i="14" s="1"/>
  <c r="L1344" i="14"/>
  <c r="N1344" i="14" s="1"/>
  <c r="L1345" i="14"/>
  <c r="N1345" i="14" s="1"/>
  <c r="L1346" i="14"/>
  <c r="N1346" i="14" s="1"/>
  <c r="L1347" i="14"/>
  <c r="N1347" i="14" s="1"/>
  <c r="L1348" i="14"/>
  <c r="N1348" i="14" s="1"/>
  <c r="L1349" i="14"/>
  <c r="N1349" i="14" s="1"/>
  <c r="L1350" i="14"/>
  <c r="N1350" i="14" s="1"/>
  <c r="L1351" i="14"/>
  <c r="N1351" i="14" s="1"/>
  <c r="L1352" i="14"/>
  <c r="N1352" i="14" s="1"/>
  <c r="L1353" i="14"/>
  <c r="N1353" i="14" s="1"/>
  <c r="L1354" i="14"/>
  <c r="N1354" i="14" s="1"/>
  <c r="L1355" i="14"/>
  <c r="N1355" i="14" s="1"/>
  <c r="L1356" i="14"/>
  <c r="N1356" i="14" s="1"/>
  <c r="L1357" i="14"/>
  <c r="N1357" i="14" s="1"/>
  <c r="L1358" i="14"/>
  <c r="N1358" i="14" s="1"/>
  <c r="L1359" i="14"/>
  <c r="N1359" i="14" s="1"/>
  <c r="L1360" i="14"/>
  <c r="N1360" i="14" s="1"/>
  <c r="L1361" i="14"/>
  <c r="N1361" i="14" s="1"/>
  <c r="L1362" i="14"/>
  <c r="N1362" i="14" s="1"/>
  <c r="L1363" i="14"/>
  <c r="N1363" i="14" s="1"/>
  <c r="L1364" i="14"/>
  <c r="N1364" i="14" s="1"/>
  <c r="L1365" i="14"/>
  <c r="N1365" i="14" s="1"/>
  <c r="L1366" i="14"/>
  <c r="N1366" i="14" s="1"/>
  <c r="L1367" i="14"/>
  <c r="N1367" i="14" s="1"/>
  <c r="L1368" i="14"/>
  <c r="N1368" i="14" s="1"/>
  <c r="L1369" i="14"/>
  <c r="N1369" i="14" s="1"/>
  <c r="L1370" i="14"/>
  <c r="N1370" i="14" s="1"/>
  <c r="L1371" i="14"/>
  <c r="N1371" i="14" s="1"/>
  <c r="L1372" i="14"/>
  <c r="N1372" i="14" s="1"/>
  <c r="L1373" i="14"/>
  <c r="N1373" i="14" s="1"/>
  <c r="L1374" i="14"/>
  <c r="N1374" i="14" s="1"/>
  <c r="L1375" i="14"/>
  <c r="N1375" i="14" s="1"/>
  <c r="L1376" i="14"/>
  <c r="N1376" i="14" s="1"/>
  <c r="L1377" i="14"/>
  <c r="N1377" i="14" s="1"/>
  <c r="L1378" i="14"/>
  <c r="N1378" i="14" s="1"/>
  <c r="L1379" i="14"/>
  <c r="N1379" i="14" s="1"/>
  <c r="L1380" i="14"/>
  <c r="N1380" i="14" s="1"/>
  <c r="L1381" i="14"/>
  <c r="N1381" i="14" s="1"/>
  <c r="L1382" i="14"/>
  <c r="N1382" i="14" s="1"/>
  <c r="L1383" i="14"/>
  <c r="N1383" i="14" s="1"/>
  <c r="L1384" i="14"/>
  <c r="N1384" i="14" s="1"/>
  <c r="L1385" i="14"/>
  <c r="N1385" i="14" s="1"/>
  <c r="L1386" i="14"/>
  <c r="N1386" i="14" s="1"/>
  <c r="L1387" i="14"/>
  <c r="N1387" i="14" s="1"/>
  <c r="L1388" i="14"/>
  <c r="N1388" i="14" s="1"/>
  <c r="L1389" i="14"/>
  <c r="N1389" i="14" s="1"/>
  <c r="L1390" i="14"/>
  <c r="N1390" i="14" s="1"/>
  <c r="L1391" i="14"/>
  <c r="N1391" i="14" s="1"/>
  <c r="L1392" i="14"/>
  <c r="N1392" i="14" s="1"/>
  <c r="L1393" i="14"/>
  <c r="N1393" i="14" s="1"/>
  <c r="L1394" i="14"/>
  <c r="N1394" i="14" s="1"/>
  <c r="L1395" i="14"/>
  <c r="N1395" i="14" s="1"/>
  <c r="L1396" i="14"/>
  <c r="N1396" i="14" s="1"/>
  <c r="L1397" i="14"/>
  <c r="N1397" i="14" s="1"/>
  <c r="L1398" i="14"/>
  <c r="N1398" i="14" s="1"/>
  <c r="L1399" i="14"/>
  <c r="N1399" i="14" s="1"/>
  <c r="L1400" i="14"/>
  <c r="N1400" i="14" s="1"/>
  <c r="L1401" i="14"/>
  <c r="N1401" i="14" s="1"/>
  <c r="L1402" i="14"/>
  <c r="N1402" i="14" s="1"/>
  <c r="L1403" i="14"/>
  <c r="N1403" i="14" s="1"/>
  <c r="L1404" i="14"/>
  <c r="N1404" i="14" s="1"/>
  <c r="L1405" i="14"/>
  <c r="N1405" i="14" s="1"/>
  <c r="L1406" i="14"/>
  <c r="N1406" i="14" s="1"/>
  <c r="L1407" i="14"/>
  <c r="N1407" i="14" s="1"/>
  <c r="L1408" i="14"/>
  <c r="N1408" i="14" s="1"/>
  <c r="L1409" i="14"/>
  <c r="N1409" i="14" s="1"/>
  <c r="L1410" i="14"/>
  <c r="N1410" i="14" s="1"/>
  <c r="L1411" i="14"/>
  <c r="N1411" i="14" s="1"/>
  <c r="L1412" i="14"/>
  <c r="N1412" i="14" s="1"/>
  <c r="L1413" i="14"/>
  <c r="N1413" i="14" s="1"/>
  <c r="L1414" i="14"/>
  <c r="N1414" i="14" s="1"/>
  <c r="L1415" i="14"/>
  <c r="N1415" i="14" s="1"/>
  <c r="L1416" i="14"/>
  <c r="N1416" i="14" s="1"/>
  <c r="L1417" i="14"/>
  <c r="N1417" i="14" s="1"/>
  <c r="L1418" i="14"/>
  <c r="N1418" i="14" s="1"/>
  <c r="L1419" i="14"/>
  <c r="N1419" i="14" s="1"/>
  <c r="L1420" i="14"/>
  <c r="N1420" i="14" s="1"/>
  <c r="L1421" i="14"/>
  <c r="N1421" i="14" s="1"/>
  <c r="L1422" i="14"/>
  <c r="N1422" i="14" s="1"/>
  <c r="L1423" i="14"/>
  <c r="N1423" i="14" s="1"/>
  <c r="L1424" i="14"/>
  <c r="N1424" i="14" s="1"/>
  <c r="L1425" i="14"/>
  <c r="N1425" i="14" s="1"/>
  <c r="L1426" i="14"/>
  <c r="N1426" i="14" s="1"/>
  <c r="L1427" i="14"/>
  <c r="N1427" i="14" s="1"/>
  <c r="L1428" i="14"/>
  <c r="N1428" i="14" s="1"/>
  <c r="L1429" i="14"/>
  <c r="N1429" i="14" s="1"/>
  <c r="L1430" i="14"/>
  <c r="N1430" i="14" s="1"/>
  <c r="L1431" i="14"/>
  <c r="N1431" i="14" s="1"/>
  <c r="L1432" i="14"/>
  <c r="N1432" i="14" s="1"/>
  <c r="L1433" i="14"/>
  <c r="N1433" i="14" s="1"/>
  <c r="L1434" i="14"/>
  <c r="N1434" i="14" s="1"/>
  <c r="L1435" i="14"/>
  <c r="N1435" i="14" s="1"/>
  <c r="L1436" i="14"/>
  <c r="N1436" i="14" s="1"/>
  <c r="L1437" i="14"/>
  <c r="N1437" i="14" s="1"/>
  <c r="L1438" i="14"/>
  <c r="N1438" i="14" s="1"/>
  <c r="L1439" i="14"/>
  <c r="N1439" i="14" s="1"/>
  <c r="L1440" i="14"/>
  <c r="N1440" i="14" s="1"/>
  <c r="L1441" i="14"/>
  <c r="N1441" i="14" s="1"/>
  <c r="L1442" i="14"/>
  <c r="N1442" i="14" s="1"/>
  <c r="L1443" i="14"/>
  <c r="N1443" i="14" s="1"/>
  <c r="L1444" i="14"/>
  <c r="N1444" i="14" s="1"/>
  <c r="L1445" i="14"/>
  <c r="N1445" i="14" s="1"/>
  <c r="L1446" i="14"/>
  <c r="N1446" i="14" s="1"/>
  <c r="L1447" i="14"/>
  <c r="N1447" i="14" s="1"/>
  <c r="L1448" i="14"/>
  <c r="N1448" i="14" s="1"/>
  <c r="L1449" i="14"/>
  <c r="N1449" i="14" s="1"/>
  <c r="L1450" i="14"/>
  <c r="N1450" i="14" s="1"/>
  <c r="L1451" i="14"/>
  <c r="N1451" i="14" s="1"/>
  <c r="L1452" i="14"/>
  <c r="N1452" i="14" s="1"/>
  <c r="L1453" i="14"/>
  <c r="N1453" i="14" s="1"/>
  <c r="L1454" i="14"/>
  <c r="N1454" i="14" s="1"/>
  <c r="L1455" i="14"/>
  <c r="N1455" i="14" s="1"/>
  <c r="L1456" i="14"/>
  <c r="N1456" i="14" s="1"/>
  <c r="L1457" i="14"/>
  <c r="N1457" i="14" s="1"/>
  <c r="L1458" i="14"/>
  <c r="N1458" i="14" s="1"/>
  <c r="L1459" i="14"/>
  <c r="N1459" i="14" s="1"/>
  <c r="L1460" i="14"/>
  <c r="N1460" i="14" s="1"/>
  <c r="L1461" i="14"/>
  <c r="N1461" i="14" s="1"/>
  <c r="L1462" i="14"/>
  <c r="N1462" i="14" s="1"/>
  <c r="L1463" i="14"/>
  <c r="N1463" i="14" s="1"/>
  <c r="L1464" i="14"/>
  <c r="N1464" i="14" s="1"/>
  <c r="L1465" i="14"/>
  <c r="N1465" i="14" s="1"/>
  <c r="L1466" i="14"/>
  <c r="N1466" i="14" s="1"/>
  <c r="L1467" i="14"/>
  <c r="N1467" i="14" s="1"/>
  <c r="L1468" i="14"/>
  <c r="N1468" i="14" s="1"/>
  <c r="L1469" i="14"/>
  <c r="N1469" i="14" s="1"/>
  <c r="L1470" i="14"/>
  <c r="N1470" i="14" s="1"/>
  <c r="L1471" i="14"/>
  <c r="N1471" i="14" s="1"/>
  <c r="L1472" i="14"/>
  <c r="N1472" i="14" s="1"/>
  <c r="L1473" i="14"/>
  <c r="N1473" i="14" s="1"/>
  <c r="L1474" i="14"/>
  <c r="N1474" i="14" s="1"/>
  <c r="L1475" i="14"/>
  <c r="N1475" i="14" s="1"/>
  <c r="L1476" i="14"/>
  <c r="N1476" i="14" s="1"/>
  <c r="L1477" i="14"/>
  <c r="N1477" i="14" s="1"/>
  <c r="L1478" i="14"/>
  <c r="N1478" i="14" s="1"/>
  <c r="L1479" i="14"/>
  <c r="N1479" i="14" s="1"/>
  <c r="L1480" i="14"/>
  <c r="N1480" i="14" s="1"/>
  <c r="L1481" i="14"/>
  <c r="N1481" i="14" s="1"/>
  <c r="L1482" i="14"/>
  <c r="N1482" i="14" s="1"/>
  <c r="L1483" i="14"/>
  <c r="N1483" i="14" s="1"/>
  <c r="L1484" i="14"/>
  <c r="N1484" i="14" s="1"/>
  <c r="L1485" i="14"/>
  <c r="N1485" i="14" s="1"/>
  <c r="L1486" i="14"/>
  <c r="N1486" i="14" s="1"/>
  <c r="L1487" i="14"/>
  <c r="N1487" i="14" s="1"/>
  <c r="L1488" i="14"/>
  <c r="N1488" i="14" s="1"/>
  <c r="L1489" i="14"/>
  <c r="N1489" i="14" s="1"/>
  <c r="L1490" i="14"/>
  <c r="N1490" i="14" s="1"/>
  <c r="L1491" i="14"/>
  <c r="N1491" i="14" s="1"/>
  <c r="L1492" i="14"/>
  <c r="N1492" i="14" s="1"/>
  <c r="L1493" i="14"/>
  <c r="N1493" i="14" s="1"/>
  <c r="L1494" i="14"/>
  <c r="N1494" i="14" s="1"/>
  <c r="L1495" i="14"/>
  <c r="N1495" i="14" s="1"/>
  <c r="L1496" i="14"/>
  <c r="N1496" i="14" s="1"/>
  <c r="L1497" i="14"/>
  <c r="N1497" i="14" s="1"/>
  <c r="L1498" i="14"/>
  <c r="N1498" i="14" s="1"/>
  <c r="L1499" i="14"/>
  <c r="N1499" i="14" s="1"/>
  <c r="L1500" i="14"/>
  <c r="N1500" i="14" s="1"/>
  <c r="L1501" i="14"/>
  <c r="N1501" i="14" s="1"/>
  <c r="L1502" i="14"/>
  <c r="N1502" i="14" s="1"/>
  <c r="L1503" i="14"/>
  <c r="N1503" i="14" s="1"/>
  <c r="L1504" i="14"/>
  <c r="N1504" i="14" s="1"/>
  <c r="L1505" i="14"/>
  <c r="N1505" i="14" s="1"/>
  <c r="L1506" i="14"/>
  <c r="N1506" i="14" s="1"/>
  <c r="L1507" i="14"/>
  <c r="N1507" i="14" s="1"/>
  <c r="L1508" i="14"/>
  <c r="N1508" i="14" s="1"/>
  <c r="L1509" i="14"/>
  <c r="N1509" i="14" s="1"/>
  <c r="L1510" i="14"/>
  <c r="N1510" i="14" s="1"/>
  <c r="L1511" i="14"/>
  <c r="N1511" i="14" s="1"/>
  <c r="L1512" i="14"/>
  <c r="N1512" i="14" s="1"/>
  <c r="L1513" i="14"/>
  <c r="N1513" i="14" s="1"/>
  <c r="L1514" i="14"/>
  <c r="N1514" i="14" s="1"/>
  <c r="L1515" i="14"/>
  <c r="N1515" i="14" s="1"/>
  <c r="L1516" i="14"/>
  <c r="N1516" i="14" s="1"/>
  <c r="L1517" i="14"/>
  <c r="N1517" i="14" s="1"/>
  <c r="L1518" i="14"/>
  <c r="N1518" i="14" s="1"/>
  <c r="L1519" i="14"/>
  <c r="N1519" i="14" s="1"/>
  <c r="L1520" i="14"/>
  <c r="N1520" i="14" s="1"/>
  <c r="L1521" i="14"/>
  <c r="N1521" i="14" s="1"/>
  <c r="L1522" i="14"/>
  <c r="N1522" i="14" s="1"/>
  <c r="L1523" i="14"/>
  <c r="N1523" i="14" s="1"/>
  <c r="L1524" i="14"/>
  <c r="N1524" i="14" s="1"/>
  <c r="L1525" i="14"/>
  <c r="N1525" i="14" s="1"/>
  <c r="L1526" i="14"/>
  <c r="N1526" i="14" s="1"/>
  <c r="L1527" i="14"/>
  <c r="N1527" i="14" s="1"/>
  <c r="L1528" i="14"/>
  <c r="N1528" i="14" s="1"/>
  <c r="L1529" i="14"/>
  <c r="N1529" i="14" s="1"/>
  <c r="L1530" i="14"/>
  <c r="N1530" i="14" s="1"/>
  <c r="L1531" i="14"/>
  <c r="N1531" i="14" s="1"/>
  <c r="L1532" i="14"/>
  <c r="N1532" i="14" s="1"/>
  <c r="L1533" i="14"/>
  <c r="N1533" i="14" s="1"/>
  <c r="L1534" i="14"/>
  <c r="N1534" i="14" s="1"/>
  <c r="L1535" i="14"/>
  <c r="N1535" i="14" s="1"/>
  <c r="L1536" i="14"/>
  <c r="N1536" i="14" s="1"/>
  <c r="L1537" i="14"/>
  <c r="N1537" i="14" s="1"/>
  <c r="L1538" i="14"/>
  <c r="N1538" i="14" s="1"/>
  <c r="L1539" i="14"/>
  <c r="N1539" i="14" s="1"/>
  <c r="L1540" i="14"/>
  <c r="N1540" i="14" s="1"/>
  <c r="L1541" i="14"/>
  <c r="N1541" i="14" s="1"/>
  <c r="L1542" i="14"/>
  <c r="N1542" i="14" s="1"/>
  <c r="L1543" i="14"/>
  <c r="N1543" i="14" s="1"/>
  <c r="L1544" i="14"/>
  <c r="N1544" i="14" s="1"/>
  <c r="L1545" i="14"/>
  <c r="N1545" i="14" s="1"/>
  <c r="L1546" i="14"/>
  <c r="N1546" i="14" s="1"/>
  <c r="L1547" i="14"/>
  <c r="N1547" i="14" s="1"/>
  <c r="L1548" i="14"/>
  <c r="N1548" i="14" s="1"/>
  <c r="L1549" i="14"/>
  <c r="N1549" i="14" s="1"/>
  <c r="L1550" i="14"/>
  <c r="N1550" i="14" s="1"/>
  <c r="L1551" i="14"/>
  <c r="N1551" i="14" s="1"/>
  <c r="L1552" i="14"/>
  <c r="N1552" i="14" s="1"/>
  <c r="L1553" i="14"/>
  <c r="N1553" i="14" s="1"/>
  <c r="L1554" i="14"/>
  <c r="N1554" i="14" s="1"/>
  <c r="L1555" i="14"/>
  <c r="N1555" i="14" s="1"/>
  <c r="L1556" i="14"/>
  <c r="N1556" i="14" s="1"/>
  <c r="L1557" i="14"/>
  <c r="N1557" i="14" s="1"/>
  <c r="L1558" i="14"/>
  <c r="N1558" i="14" s="1"/>
  <c r="L1559" i="14"/>
  <c r="N1559" i="14" s="1"/>
  <c r="L1560" i="14"/>
  <c r="N1560" i="14" s="1"/>
  <c r="L1561" i="14"/>
  <c r="N1561" i="14" s="1"/>
  <c r="L1562" i="14"/>
  <c r="N1562" i="14" s="1"/>
  <c r="L1563" i="14"/>
  <c r="N1563" i="14" s="1"/>
  <c r="L1564" i="14"/>
  <c r="N1564" i="14" s="1"/>
  <c r="L1565" i="14"/>
  <c r="N1565" i="14" s="1"/>
  <c r="L1566" i="14"/>
  <c r="N1566" i="14" s="1"/>
  <c r="L1567" i="14"/>
  <c r="N1567" i="14" s="1"/>
  <c r="L1568" i="14"/>
  <c r="N1568" i="14" s="1"/>
  <c r="L1569" i="14"/>
  <c r="N1569" i="14" s="1"/>
  <c r="L1570" i="14"/>
  <c r="N1570" i="14" s="1"/>
  <c r="L1571" i="14"/>
  <c r="N1571" i="14" s="1"/>
  <c r="L1572" i="14"/>
  <c r="N1572" i="14" s="1"/>
  <c r="L1573" i="14"/>
  <c r="N1573" i="14" s="1"/>
  <c r="L1574" i="14"/>
  <c r="N1574" i="14" s="1"/>
  <c r="L1575" i="14"/>
  <c r="N1575" i="14" s="1"/>
  <c r="L1576" i="14"/>
  <c r="N1576" i="14" s="1"/>
  <c r="L1577" i="14"/>
  <c r="N1577" i="14" s="1"/>
  <c r="L1578" i="14"/>
  <c r="N1578" i="14" s="1"/>
  <c r="L1579" i="14"/>
  <c r="N1579" i="14" s="1"/>
  <c r="L1580" i="14"/>
  <c r="N1580" i="14" s="1"/>
  <c r="L1581" i="14"/>
  <c r="N1581" i="14" s="1"/>
  <c r="L1582" i="14"/>
  <c r="N1582" i="14" s="1"/>
  <c r="L1583" i="14"/>
  <c r="N1583" i="14" s="1"/>
  <c r="L1584" i="14"/>
  <c r="N1584" i="14" s="1"/>
  <c r="L1585" i="14"/>
  <c r="N1585" i="14" s="1"/>
  <c r="L1586" i="14"/>
  <c r="N1586" i="14" s="1"/>
  <c r="L1587" i="14"/>
  <c r="N1587" i="14" s="1"/>
  <c r="L1588" i="14"/>
  <c r="N1588" i="14" s="1"/>
  <c r="L1589" i="14"/>
  <c r="N1589" i="14" s="1"/>
  <c r="L1590" i="14"/>
  <c r="N1590" i="14" s="1"/>
  <c r="L1591" i="14"/>
  <c r="N1591" i="14" s="1"/>
  <c r="L1592" i="14"/>
  <c r="N1592" i="14" s="1"/>
  <c r="L1593" i="14"/>
  <c r="N1593" i="14" s="1"/>
  <c r="L1594" i="14"/>
  <c r="N1594" i="14" s="1"/>
  <c r="L1595" i="14"/>
  <c r="N1595" i="14" s="1"/>
  <c r="L1596" i="14"/>
  <c r="N1596" i="14" s="1"/>
  <c r="L1597" i="14"/>
  <c r="N1597" i="14" s="1"/>
  <c r="L1598" i="14"/>
  <c r="N1598" i="14" s="1"/>
  <c r="L1599" i="14"/>
  <c r="N1599" i="14" s="1"/>
  <c r="L1600" i="14"/>
  <c r="N1600" i="14" s="1"/>
  <c r="L1601" i="14"/>
  <c r="N1601" i="14" s="1"/>
  <c r="L1602" i="14"/>
  <c r="N1602" i="14" s="1"/>
  <c r="L1603" i="14"/>
  <c r="N1603" i="14" s="1"/>
  <c r="L1604" i="14"/>
  <c r="N1604" i="14" s="1"/>
  <c r="L1605" i="14"/>
  <c r="N1605" i="14" s="1"/>
  <c r="L1606" i="14"/>
  <c r="N1606" i="14" s="1"/>
  <c r="L1607" i="14"/>
  <c r="N1607" i="14" s="1"/>
  <c r="L1608" i="14"/>
  <c r="N1608" i="14" s="1"/>
  <c r="L1609" i="14"/>
  <c r="N1609" i="14" s="1"/>
  <c r="L1610" i="14"/>
  <c r="N1610" i="14" s="1"/>
  <c r="L1611" i="14"/>
  <c r="N1611" i="14" s="1"/>
  <c r="L1612" i="14"/>
  <c r="N1612" i="14" s="1"/>
  <c r="L1613" i="14"/>
  <c r="N1613" i="14" s="1"/>
  <c r="L1614" i="14"/>
  <c r="N1614" i="14" s="1"/>
  <c r="L1615" i="14"/>
  <c r="N1615" i="14" s="1"/>
  <c r="L1616" i="14"/>
  <c r="N1616" i="14" s="1"/>
  <c r="L1617" i="14"/>
  <c r="N1617" i="14" s="1"/>
  <c r="L1618" i="14"/>
  <c r="N1618" i="14" s="1"/>
  <c r="L1619" i="14"/>
  <c r="N1619" i="14" s="1"/>
  <c r="L1620" i="14"/>
  <c r="N1620" i="14" s="1"/>
  <c r="L1621" i="14"/>
  <c r="N1621" i="14" s="1"/>
  <c r="L1622" i="14"/>
  <c r="N1622" i="14" s="1"/>
  <c r="L1623" i="14"/>
  <c r="N1623" i="14" s="1"/>
  <c r="L1624" i="14"/>
  <c r="N1624" i="14" s="1"/>
  <c r="L1625" i="14"/>
  <c r="N1625" i="14" s="1"/>
  <c r="L1626" i="14"/>
  <c r="N1626" i="14" s="1"/>
  <c r="L1627" i="14"/>
  <c r="N1627" i="14" s="1"/>
  <c r="L1628" i="14"/>
  <c r="N1628" i="14" s="1"/>
  <c r="L1629" i="14"/>
  <c r="N1629" i="14" s="1"/>
  <c r="L1630" i="14"/>
  <c r="N1630" i="14" s="1"/>
  <c r="L1631" i="14"/>
  <c r="N1631" i="14" s="1"/>
  <c r="L1632" i="14"/>
  <c r="N1632" i="14" s="1"/>
  <c r="L1633" i="14"/>
  <c r="N1633" i="14" s="1"/>
  <c r="L1634" i="14"/>
  <c r="N1634" i="14" s="1"/>
  <c r="L1635" i="14"/>
  <c r="N1635" i="14" s="1"/>
  <c r="L1636" i="14"/>
  <c r="N1636" i="14" s="1"/>
  <c r="L1637" i="14"/>
  <c r="N1637" i="14" s="1"/>
  <c r="L1638" i="14"/>
  <c r="N1638" i="14" s="1"/>
  <c r="L1639" i="14"/>
  <c r="N1639" i="14" s="1"/>
  <c r="L1640" i="14"/>
  <c r="N1640" i="14" s="1"/>
  <c r="L1641" i="14"/>
  <c r="N1641" i="14" s="1"/>
  <c r="L1642" i="14"/>
  <c r="N1642" i="14" s="1"/>
  <c r="L1643" i="14"/>
  <c r="N1643" i="14" s="1"/>
  <c r="L1644" i="14"/>
  <c r="N1644" i="14" s="1"/>
  <c r="L1645" i="14"/>
  <c r="N1645" i="14" s="1"/>
  <c r="L1646" i="14"/>
  <c r="N1646" i="14" s="1"/>
  <c r="L1647" i="14"/>
  <c r="N1647" i="14" s="1"/>
  <c r="L1648" i="14"/>
  <c r="N1648" i="14" s="1"/>
  <c r="L1649" i="14"/>
  <c r="N1649" i="14" s="1"/>
  <c r="L1650" i="14"/>
  <c r="N1650" i="14" s="1"/>
  <c r="L1651" i="14"/>
  <c r="N1651" i="14" s="1"/>
  <c r="L1652" i="14"/>
  <c r="N1652" i="14" s="1"/>
  <c r="L1653" i="14"/>
  <c r="N1653" i="14" s="1"/>
  <c r="L1654" i="14"/>
  <c r="N1654" i="14" s="1"/>
  <c r="L1655" i="14"/>
  <c r="N1655" i="14" s="1"/>
  <c r="L1656" i="14"/>
  <c r="N1656" i="14" s="1"/>
  <c r="L1657" i="14"/>
  <c r="N1657" i="14" s="1"/>
  <c r="L1658" i="14"/>
  <c r="N1658" i="14" s="1"/>
  <c r="L1659" i="14"/>
  <c r="N1659" i="14" s="1"/>
  <c r="L1660" i="14"/>
  <c r="N1660" i="14" s="1"/>
  <c r="L1661" i="14"/>
  <c r="N1661" i="14" s="1"/>
  <c r="L1662" i="14"/>
  <c r="N1662" i="14" s="1"/>
  <c r="L1663" i="14"/>
  <c r="N1663" i="14" s="1"/>
  <c r="L1664" i="14"/>
  <c r="N1664" i="14" s="1"/>
  <c r="L1665" i="14"/>
  <c r="N1665" i="14" s="1"/>
  <c r="L1666" i="14"/>
  <c r="N1666" i="14" s="1"/>
  <c r="L1667" i="14"/>
  <c r="N1667" i="14" s="1"/>
  <c r="L1668" i="14"/>
  <c r="N1668" i="14" s="1"/>
  <c r="L1669" i="14"/>
  <c r="N1669" i="14" s="1"/>
  <c r="L1670" i="14"/>
  <c r="N1670" i="14" s="1"/>
  <c r="L1671" i="14"/>
  <c r="N1671" i="14" s="1"/>
  <c r="L1672" i="14"/>
  <c r="N1672" i="14" s="1"/>
  <c r="L1673" i="14"/>
  <c r="N1673" i="14" s="1"/>
  <c r="L1674" i="14"/>
  <c r="N1674" i="14" s="1"/>
  <c r="L1675" i="14"/>
  <c r="N1675" i="14" s="1"/>
  <c r="L1676" i="14"/>
  <c r="N1676" i="14" s="1"/>
  <c r="L1677" i="14"/>
  <c r="N1677" i="14" s="1"/>
  <c r="L1678" i="14"/>
  <c r="N1678" i="14" s="1"/>
  <c r="L1679" i="14"/>
  <c r="N1679" i="14" s="1"/>
  <c r="L1680" i="14"/>
  <c r="N1680" i="14" s="1"/>
  <c r="L1681" i="14"/>
  <c r="N1681" i="14" s="1"/>
  <c r="L1682" i="14"/>
  <c r="N1682" i="14" s="1"/>
  <c r="L1683" i="14"/>
  <c r="N1683" i="14" s="1"/>
  <c r="L1684" i="14"/>
  <c r="N1684" i="14" s="1"/>
  <c r="L1685" i="14"/>
  <c r="N1685" i="14" s="1"/>
  <c r="L1686" i="14"/>
  <c r="N1686" i="14" s="1"/>
  <c r="L1687" i="14"/>
  <c r="N1687" i="14" s="1"/>
  <c r="L1688" i="14"/>
  <c r="N1688" i="14" s="1"/>
  <c r="L1689" i="14"/>
  <c r="N1689" i="14" s="1"/>
  <c r="L1690" i="14"/>
  <c r="N1690" i="14" s="1"/>
  <c r="L1691" i="14"/>
  <c r="N1691" i="14" s="1"/>
  <c r="L1692" i="14"/>
  <c r="N1692" i="14" s="1"/>
  <c r="L1693" i="14"/>
  <c r="N1693" i="14" s="1"/>
  <c r="L1694" i="14"/>
  <c r="N1694" i="14" s="1"/>
  <c r="L1695" i="14"/>
  <c r="N1695" i="14" s="1"/>
  <c r="L1696" i="14"/>
  <c r="N1696" i="14" s="1"/>
  <c r="L1697" i="14"/>
  <c r="N1697" i="14" s="1"/>
  <c r="L1698" i="14"/>
  <c r="N1698" i="14" s="1"/>
  <c r="L1699" i="14"/>
  <c r="N1699" i="14" s="1"/>
  <c r="L1700" i="14"/>
  <c r="N1700" i="14" s="1"/>
  <c r="L1701" i="14"/>
  <c r="N1701" i="14" s="1"/>
  <c r="L1702" i="14"/>
  <c r="N1702" i="14" s="1"/>
  <c r="L1703" i="14"/>
  <c r="N1703" i="14" s="1"/>
  <c r="L1704" i="14"/>
  <c r="N1704" i="14" s="1"/>
  <c r="L1705" i="14"/>
  <c r="N1705" i="14" s="1"/>
  <c r="L1706" i="14"/>
  <c r="N1706" i="14" s="1"/>
  <c r="L1707" i="14"/>
  <c r="N1707" i="14" s="1"/>
  <c r="L1708" i="14"/>
  <c r="N1708" i="14" s="1"/>
  <c r="L1709" i="14"/>
  <c r="N1709" i="14" s="1"/>
  <c r="L1710" i="14"/>
  <c r="N1710" i="14" s="1"/>
  <c r="L1711" i="14"/>
  <c r="N1711" i="14" s="1"/>
  <c r="L1712" i="14"/>
  <c r="N1712" i="14" s="1"/>
  <c r="L1713" i="14"/>
  <c r="N1713" i="14" s="1"/>
  <c r="L1714" i="14"/>
  <c r="N1714" i="14" s="1"/>
  <c r="L1715" i="14"/>
  <c r="N1715" i="14" s="1"/>
  <c r="L1716" i="14"/>
  <c r="N1716" i="14" s="1"/>
  <c r="L1717" i="14"/>
  <c r="N1717" i="14" s="1"/>
  <c r="L1718" i="14"/>
  <c r="N1718" i="14" s="1"/>
  <c r="L1719" i="14"/>
  <c r="N1719" i="14" s="1"/>
  <c r="L1720" i="14"/>
  <c r="N1720" i="14" s="1"/>
  <c r="L1721" i="14"/>
  <c r="N1721" i="14" s="1"/>
  <c r="L1722" i="14"/>
  <c r="N1722" i="14" s="1"/>
  <c r="L1723" i="14"/>
  <c r="N1723" i="14" s="1"/>
  <c r="L1724" i="14"/>
  <c r="N1724" i="14" s="1"/>
  <c r="L1725" i="14"/>
  <c r="N1725" i="14" s="1"/>
  <c r="L1726" i="14"/>
  <c r="N1726" i="14" s="1"/>
  <c r="L1727" i="14"/>
  <c r="N1727" i="14" s="1"/>
  <c r="L1728" i="14"/>
  <c r="N1728" i="14" s="1"/>
  <c r="L1729" i="14"/>
  <c r="N1729" i="14" s="1"/>
  <c r="L1730" i="14"/>
  <c r="N1730" i="14" s="1"/>
  <c r="L1731" i="14"/>
  <c r="N1731" i="14" s="1"/>
  <c r="L1732" i="14"/>
  <c r="N1732" i="14" s="1"/>
  <c r="L1733" i="14"/>
  <c r="N1733" i="14" s="1"/>
  <c r="L1734" i="14"/>
  <c r="N1734" i="14" s="1"/>
  <c r="L1735" i="14"/>
  <c r="N1735" i="14" s="1"/>
  <c r="L1736" i="14"/>
  <c r="N1736" i="14" s="1"/>
  <c r="L1737" i="14"/>
  <c r="N1737" i="14" s="1"/>
  <c r="L1738" i="14"/>
  <c r="N1738" i="14" s="1"/>
  <c r="L1739" i="14"/>
  <c r="N1739" i="14" s="1"/>
  <c r="L1740" i="14"/>
  <c r="N1740" i="14" s="1"/>
  <c r="L1741" i="14"/>
  <c r="N1741" i="14" s="1"/>
  <c r="L1742" i="14"/>
  <c r="N1742" i="14" s="1"/>
  <c r="L1743" i="14"/>
  <c r="N1743" i="14" s="1"/>
  <c r="L1744" i="14"/>
  <c r="N1744" i="14" s="1"/>
  <c r="L1745" i="14"/>
  <c r="N1745" i="14" s="1"/>
  <c r="L1746" i="14"/>
  <c r="N1746" i="14" s="1"/>
  <c r="L1747" i="14"/>
  <c r="N1747" i="14" s="1"/>
  <c r="L1748" i="14"/>
  <c r="N1748" i="14" s="1"/>
  <c r="L1749" i="14"/>
  <c r="N1749" i="14" s="1"/>
  <c r="L1750" i="14"/>
  <c r="N1750" i="14" s="1"/>
  <c r="L1751" i="14"/>
  <c r="N1751" i="14" s="1"/>
  <c r="L1752" i="14"/>
  <c r="N1752" i="14" s="1"/>
  <c r="L1753" i="14"/>
  <c r="N1753" i="14" s="1"/>
  <c r="L1754" i="14"/>
  <c r="N1754" i="14" s="1"/>
  <c r="L1755" i="14"/>
  <c r="N1755" i="14" s="1"/>
  <c r="L1756" i="14"/>
  <c r="N1756" i="14" s="1"/>
  <c r="L1757" i="14"/>
  <c r="N1757" i="14" s="1"/>
  <c r="L1758" i="14"/>
  <c r="N1758" i="14" s="1"/>
  <c r="L1759" i="14"/>
  <c r="N1759" i="14" s="1"/>
  <c r="L1760" i="14"/>
  <c r="N1760" i="14" s="1"/>
  <c r="L1761" i="14"/>
  <c r="N1761" i="14" s="1"/>
  <c r="L1762" i="14"/>
  <c r="N1762" i="14" s="1"/>
  <c r="L1763" i="14"/>
  <c r="N1763" i="14" s="1"/>
  <c r="L1764" i="14"/>
  <c r="N1764" i="14" s="1"/>
  <c r="L1765" i="14"/>
  <c r="N1765" i="14" s="1"/>
  <c r="L1766" i="14"/>
  <c r="N1766" i="14" s="1"/>
  <c r="L1767" i="14"/>
  <c r="N1767" i="14" s="1"/>
  <c r="L1768" i="14"/>
  <c r="N1768" i="14" s="1"/>
  <c r="L1769" i="14"/>
  <c r="N1769" i="14" s="1"/>
  <c r="L1770" i="14"/>
  <c r="N1770" i="14" s="1"/>
  <c r="L1771" i="14"/>
  <c r="N1771" i="14" s="1"/>
  <c r="L1772" i="14"/>
  <c r="N1772" i="14" s="1"/>
  <c r="L1773" i="14"/>
  <c r="N1773" i="14" s="1"/>
  <c r="L1774" i="14"/>
  <c r="N1774" i="14" s="1"/>
  <c r="L1775" i="14"/>
  <c r="N1775" i="14" s="1"/>
  <c r="L1776" i="14"/>
  <c r="N1776" i="14" s="1"/>
  <c r="L1777" i="14"/>
  <c r="N1777" i="14" s="1"/>
  <c r="L1778" i="14"/>
  <c r="N1778" i="14" s="1"/>
  <c r="L1779" i="14"/>
  <c r="N1779" i="14" s="1"/>
  <c r="L1780" i="14"/>
  <c r="N1780" i="14" s="1"/>
  <c r="L1781" i="14"/>
  <c r="N1781" i="14" s="1"/>
  <c r="L1782" i="14"/>
  <c r="N1782" i="14" s="1"/>
  <c r="L1783" i="14"/>
  <c r="N1783" i="14" s="1"/>
  <c r="L1784" i="14"/>
  <c r="N1784" i="14" s="1"/>
  <c r="L1785" i="14"/>
  <c r="N1785" i="14" s="1"/>
  <c r="L1786" i="14"/>
  <c r="N1786" i="14" s="1"/>
  <c r="L1787" i="14"/>
  <c r="N1787" i="14" s="1"/>
  <c r="L1788" i="14"/>
  <c r="N1788" i="14" s="1"/>
  <c r="L1789" i="14"/>
  <c r="N1789" i="14" s="1"/>
  <c r="L1790" i="14"/>
  <c r="N1790" i="14" s="1"/>
  <c r="L1791" i="14"/>
  <c r="N1791" i="14" s="1"/>
  <c r="L1792" i="14"/>
  <c r="N1792" i="14" s="1"/>
  <c r="L1793" i="14"/>
  <c r="N1793" i="14" s="1"/>
  <c r="L1794" i="14"/>
  <c r="N1794" i="14" s="1"/>
  <c r="L1795" i="14"/>
  <c r="N1795" i="14" s="1"/>
  <c r="L1796" i="14"/>
  <c r="N1796" i="14" s="1"/>
  <c r="L1797" i="14"/>
  <c r="N1797" i="14" s="1"/>
  <c r="L1798" i="14"/>
  <c r="N1798" i="14" s="1"/>
  <c r="L1799" i="14"/>
  <c r="N1799" i="14" s="1"/>
  <c r="L1800" i="14"/>
  <c r="N1800" i="14" s="1"/>
  <c r="L1801" i="14"/>
  <c r="N1801" i="14" s="1"/>
  <c r="L1802" i="14"/>
  <c r="N1802" i="14" s="1"/>
  <c r="L1803" i="14"/>
  <c r="N1803" i="14" s="1"/>
  <c r="L1804" i="14"/>
  <c r="N1804" i="14" s="1"/>
  <c r="L1805" i="14"/>
  <c r="N1805" i="14" s="1"/>
  <c r="L1806" i="14"/>
  <c r="N1806" i="14" s="1"/>
  <c r="L1807" i="14"/>
  <c r="N1807" i="14" s="1"/>
  <c r="L1808" i="14"/>
  <c r="N1808" i="14" s="1"/>
  <c r="L1809" i="14"/>
  <c r="N1809" i="14" s="1"/>
  <c r="L1810" i="14"/>
  <c r="N1810" i="14" s="1"/>
  <c r="L1811" i="14"/>
  <c r="N1811" i="14" s="1"/>
  <c r="L1812" i="14"/>
  <c r="N1812" i="14" s="1"/>
  <c r="L1813" i="14"/>
  <c r="N1813" i="14" s="1"/>
  <c r="L1814" i="14"/>
  <c r="N1814" i="14" s="1"/>
  <c r="L1815" i="14"/>
  <c r="N1815" i="14" s="1"/>
  <c r="L1816" i="14"/>
  <c r="N1816" i="14" s="1"/>
  <c r="L1817" i="14"/>
  <c r="N1817" i="14" s="1"/>
  <c r="L1818" i="14"/>
  <c r="N1818" i="14" s="1"/>
  <c r="L1819" i="14"/>
  <c r="N1819" i="14" s="1"/>
  <c r="L1820" i="14"/>
  <c r="N1820" i="14" s="1"/>
  <c r="L1821" i="14"/>
  <c r="N1821" i="14" s="1"/>
  <c r="L1822" i="14"/>
  <c r="N1822" i="14" s="1"/>
  <c r="L1823" i="14"/>
  <c r="N1823" i="14" s="1"/>
  <c r="L1824" i="14"/>
  <c r="N1824" i="14" s="1"/>
  <c r="L1825" i="14"/>
  <c r="N1825" i="14" s="1"/>
  <c r="L1826" i="14"/>
  <c r="N1826" i="14" s="1"/>
  <c r="L1827" i="14"/>
  <c r="N1827" i="14" s="1"/>
  <c r="L1828" i="14"/>
  <c r="N1828" i="14" s="1"/>
  <c r="L1829" i="14"/>
  <c r="N1829" i="14" s="1"/>
  <c r="L1830" i="14"/>
  <c r="N1830" i="14" s="1"/>
  <c r="L1831" i="14"/>
  <c r="N1831" i="14" s="1"/>
  <c r="L1832" i="14"/>
  <c r="N1832" i="14" s="1"/>
  <c r="L1833" i="14"/>
  <c r="N1833" i="14" s="1"/>
  <c r="L1834" i="14"/>
  <c r="N1834" i="14" s="1"/>
  <c r="L1835" i="14"/>
  <c r="N1835" i="14" s="1"/>
  <c r="L1836" i="14"/>
  <c r="N1836" i="14" s="1"/>
  <c r="L1837" i="14"/>
  <c r="N1837" i="14" s="1"/>
  <c r="L1838" i="14"/>
  <c r="N1838" i="14" s="1"/>
  <c r="L1839" i="14"/>
  <c r="N1839" i="14" s="1"/>
  <c r="L1840" i="14"/>
  <c r="N1840" i="14" s="1"/>
  <c r="L1841" i="14"/>
  <c r="N1841" i="14" s="1"/>
  <c r="L1842" i="14"/>
  <c r="N1842" i="14" s="1"/>
  <c r="L1843" i="14"/>
  <c r="N1843" i="14" s="1"/>
  <c r="L1844" i="14"/>
  <c r="N1844" i="14" s="1"/>
  <c r="L1845" i="14"/>
  <c r="N1845" i="14" s="1"/>
  <c r="L1846" i="14"/>
  <c r="N1846" i="14" s="1"/>
  <c r="L1847" i="14"/>
  <c r="N1847" i="14" s="1"/>
  <c r="L1848" i="14"/>
  <c r="N1848" i="14" s="1"/>
  <c r="L1849" i="14"/>
  <c r="N1849" i="14" s="1"/>
  <c r="L1850" i="14"/>
  <c r="N1850" i="14" s="1"/>
  <c r="L1851" i="14"/>
  <c r="N1851" i="14" s="1"/>
  <c r="L1852" i="14"/>
  <c r="N1852" i="14" s="1"/>
  <c r="L1853" i="14"/>
  <c r="N1853" i="14" s="1"/>
  <c r="L1854" i="14"/>
  <c r="N1854" i="14" s="1"/>
  <c r="L1855" i="14"/>
  <c r="N1855" i="14" s="1"/>
  <c r="L1856" i="14"/>
  <c r="N1856" i="14" s="1"/>
  <c r="L1857" i="14"/>
  <c r="N1857" i="14" s="1"/>
  <c r="L1858" i="14"/>
  <c r="N1858" i="14" s="1"/>
  <c r="L1859" i="14"/>
  <c r="N1859" i="14" s="1"/>
  <c r="L1860" i="14"/>
  <c r="N1860" i="14" s="1"/>
  <c r="L1861" i="14"/>
  <c r="N1861" i="14" s="1"/>
  <c r="L1862" i="14"/>
  <c r="N1862" i="14" s="1"/>
  <c r="L1863" i="14"/>
  <c r="N1863" i="14" s="1"/>
  <c r="L1864" i="14"/>
  <c r="N1864" i="14" s="1"/>
  <c r="L1865" i="14"/>
  <c r="N1865" i="14" s="1"/>
  <c r="L1866" i="14"/>
  <c r="N1866" i="14" s="1"/>
  <c r="L1867" i="14"/>
  <c r="N1867" i="14" s="1"/>
  <c r="L1868" i="14"/>
  <c r="N1868" i="14" s="1"/>
  <c r="L1869" i="14"/>
  <c r="N1869" i="14" s="1"/>
  <c r="L1870" i="14"/>
  <c r="N1870" i="14" s="1"/>
  <c r="L1871" i="14"/>
  <c r="N1871" i="14" s="1"/>
  <c r="L1872" i="14"/>
  <c r="N1872" i="14" s="1"/>
  <c r="L1873" i="14"/>
  <c r="N1873" i="14" s="1"/>
  <c r="L1874" i="14"/>
  <c r="N1874" i="14" s="1"/>
  <c r="L1875" i="14"/>
  <c r="N1875" i="14" s="1"/>
  <c r="L1876" i="14"/>
  <c r="N1876" i="14" s="1"/>
  <c r="L1877" i="14"/>
  <c r="N1877" i="14" s="1"/>
  <c r="L1878" i="14"/>
  <c r="N1878" i="14" s="1"/>
  <c r="L1879" i="14"/>
  <c r="N1879" i="14" s="1"/>
  <c r="L1880" i="14"/>
  <c r="N1880" i="14" s="1"/>
  <c r="L1881" i="14"/>
  <c r="N1881" i="14" s="1"/>
  <c r="L1882" i="14"/>
  <c r="N1882" i="14" s="1"/>
  <c r="L1883" i="14"/>
  <c r="N1883" i="14" s="1"/>
  <c r="L1884" i="14"/>
  <c r="N1884" i="14" s="1"/>
  <c r="L1885" i="14"/>
  <c r="N1885" i="14" s="1"/>
  <c r="L1886" i="14"/>
  <c r="N1886" i="14" s="1"/>
  <c r="L1887" i="14"/>
  <c r="N1887" i="14" s="1"/>
  <c r="L1888" i="14"/>
  <c r="N1888" i="14" s="1"/>
  <c r="L1889" i="14"/>
  <c r="N1889" i="14" s="1"/>
  <c r="L1890" i="14"/>
  <c r="N1890" i="14" s="1"/>
  <c r="L1891" i="14"/>
  <c r="N1891" i="14" s="1"/>
  <c r="L1892" i="14"/>
  <c r="N1892" i="14" s="1"/>
  <c r="L1893" i="14"/>
  <c r="N1893" i="14" s="1"/>
  <c r="L1894" i="14"/>
  <c r="N1894" i="14" s="1"/>
  <c r="L1895" i="14"/>
  <c r="N1895" i="14" s="1"/>
  <c r="L1896" i="14"/>
  <c r="N1896" i="14" s="1"/>
  <c r="L1897" i="14"/>
  <c r="N1897" i="14" s="1"/>
  <c r="L1898" i="14"/>
  <c r="N1898" i="14" s="1"/>
  <c r="L1899" i="14"/>
  <c r="N1899" i="14" s="1"/>
  <c r="L1900" i="14"/>
  <c r="N1900" i="14" s="1"/>
  <c r="L1901" i="14"/>
  <c r="N1901" i="14" s="1"/>
  <c r="L1902" i="14"/>
  <c r="N1902" i="14" s="1"/>
  <c r="L1903" i="14"/>
  <c r="N1903" i="14" s="1"/>
  <c r="L1904" i="14"/>
  <c r="N1904" i="14" s="1"/>
  <c r="L1905" i="14"/>
  <c r="N1905" i="14" s="1"/>
  <c r="L1906" i="14"/>
  <c r="N1906" i="14" s="1"/>
  <c r="L1907" i="14"/>
  <c r="N1907" i="14" s="1"/>
  <c r="L1908" i="14"/>
  <c r="N1908" i="14" s="1"/>
  <c r="L1909" i="14"/>
  <c r="N1909" i="14" s="1"/>
  <c r="L1910" i="14"/>
  <c r="N1910" i="14" s="1"/>
  <c r="L1911" i="14"/>
  <c r="N1911" i="14" s="1"/>
  <c r="L1912" i="14"/>
  <c r="N1912" i="14" s="1"/>
  <c r="L1913" i="14"/>
  <c r="N1913" i="14" s="1"/>
  <c r="L1914" i="14"/>
  <c r="N1914" i="14" s="1"/>
  <c r="L1915" i="14"/>
  <c r="N1915" i="14" s="1"/>
  <c r="L1916" i="14"/>
  <c r="N1916" i="14" s="1"/>
  <c r="L1917" i="14"/>
  <c r="N1917" i="14" s="1"/>
  <c r="L1918" i="14"/>
  <c r="N1918" i="14" s="1"/>
  <c r="L1919" i="14"/>
  <c r="N1919" i="14" s="1"/>
  <c r="L1920" i="14"/>
  <c r="N1920" i="14" s="1"/>
  <c r="L1921" i="14"/>
  <c r="N1921" i="14" s="1"/>
  <c r="L1922" i="14"/>
  <c r="N1922" i="14" s="1"/>
  <c r="L1923" i="14"/>
  <c r="N1923" i="14" s="1"/>
  <c r="L1924" i="14"/>
  <c r="N1924" i="14" s="1"/>
  <c r="L1925" i="14"/>
  <c r="N1925" i="14" s="1"/>
  <c r="L1926" i="14"/>
  <c r="N1926" i="14" s="1"/>
  <c r="L1927" i="14"/>
  <c r="N1927" i="14" s="1"/>
  <c r="L1928" i="14"/>
  <c r="N1928" i="14" s="1"/>
  <c r="L1929" i="14"/>
  <c r="N1929" i="14" s="1"/>
  <c r="L1930" i="14"/>
  <c r="N1930" i="14" s="1"/>
  <c r="L1931" i="14"/>
  <c r="N1931" i="14" s="1"/>
  <c r="L1932" i="14"/>
  <c r="N1932" i="14" s="1"/>
  <c r="L1933" i="14"/>
  <c r="N1933" i="14" s="1"/>
  <c r="L1934" i="14"/>
  <c r="N1934" i="14" s="1"/>
  <c r="L1935" i="14"/>
  <c r="N1935" i="14" s="1"/>
  <c r="L1936" i="14"/>
  <c r="N1936" i="14" s="1"/>
  <c r="L1937" i="14"/>
  <c r="N1937" i="14" s="1"/>
  <c r="L1938" i="14"/>
  <c r="N1938" i="14" s="1"/>
  <c r="L1939" i="14"/>
  <c r="N1939" i="14" s="1"/>
  <c r="L1940" i="14"/>
  <c r="N1940" i="14" s="1"/>
  <c r="L1941" i="14"/>
  <c r="N1941" i="14" s="1"/>
  <c r="L1942" i="14"/>
  <c r="N1942" i="14" s="1"/>
  <c r="L1943" i="14"/>
  <c r="N1943" i="14" s="1"/>
  <c r="L1944" i="14"/>
  <c r="N1944" i="14" s="1"/>
  <c r="L1945" i="14"/>
  <c r="N1945" i="14" s="1"/>
  <c r="L1946" i="14"/>
  <c r="N1946" i="14" s="1"/>
  <c r="L1947" i="14"/>
  <c r="N1947" i="14" s="1"/>
  <c r="L1948" i="14"/>
  <c r="N1948" i="14" s="1"/>
  <c r="L1949" i="14"/>
  <c r="N1949" i="14" s="1"/>
  <c r="L1950" i="14"/>
  <c r="N1950" i="14" s="1"/>
  <c r="L1951" i="14"/>
  <c r="N1951" i="14" s="1"/>
  <c r="L1952" i="14"/>
  <c r="N1952" i="14" s="1"/>
  <c r="L1953" i="14"/>
  <c r="N1953" i="14" s="1"/>
  <c r="L1954" i="14"/>
  <c r="N1954" i="14" s="1"/>
  <c r="L1955" i="14"/>
  <c r="N1955" i="14" s="1"/>
  <c r="L1956" i="14"/>
  <c r="N1956" i="14" s="1"/>
  <c r="L1957" i="14"/>
  <c r="N1957" i="14" s="1"/>
  <c r="L1958" i="14"/>
  <c r="N1958" i="14" s="1"/>
  <c r="L1959" i="14"/>
  <c r="N1959" i="14" s="1"/>
  <c r="L1960" i="14"/>
  <c r="N1960" i="14" s="1"/>
  <c r="L1961" i="14"/>
  <c r="N1961" i="14" s="1"/>
  <c r="L1962" i="14"/>
  <c r="N1962" i="14" s="1"/>
  <c r="L1963" i="14"/>
  <c r="N1963" i="14" s="1"/>
  <c r="L1964" i="14"/>
  <c r="N1964" i="14" s="1"/>
  <c r="L1965" i="14"/>
  <c r="N1965" i="14" s="1"/>
  <c r="L1966" i="14"/>
  <c r="N1966" i="14" s="1"/>
  <c r="L1967" i="14"/>
  <c r="N1967" i="14" s="1"/>
  <c r="L1968" i="14"/>
  <c r="N1968" i="14" s="1"/>
  <c r="L1969" i="14"/>
  <c r="N1969" i="14" s="1"/>
  <c r="L1970" i="14"/>
  <c r="N1970" i="14" s="1"/>
  <c r="L1971" i="14"/>
  <c r="N1971" i="14" s="1"/>
  <c r="L1972" i="14"/>
  <c r="N1972" i="14" s="1"/>
  <c r="L1973" i="14"/>
  <c r="N1973" i="14" s="1"/>
  <c r="L1974" i="14"/>
  <c r="N1974" i="14" s="1"/>
  <c r="L1975" i="14"/>
  <c r="N1975" i="14" s="1"/>
  <c r="L1976" i="14"/>
  <c r="N1976" i="14" s="1"/>
  <c r="L1977" i="14"/>
  <c r="N1977" i="14" s="1"/>
  <c r="L1978" i="14"/>
  <c r="N1978" i="14" s="1"/>
  <c r="L1979" i="14"/>
  <c r="N1979" i="14" s="1"/>
  <c r="L1980" i="14"/>
  <c r="N1980" i="14" s="1"/>
  <c r="L1981" i="14"/>
  <c r="N1981" i="14" s="1"/>
  <c r="L1982" i="14"/>
  <c r="N1982" i="14" s="1"/>
  <c r="L1983" i="14"/>
  <c r="N1983" i="14" s="1"/>
  <c r="L1984" i="14"/>
  <c r="N1984" i="14" s="1"/>
  <c r="L1985" i="14"/>
  <c r="N1985" i="14" s="1"/>
  <c r="L1986" i="14"/>
  <c r="N1986" i="14" s="1"/>
  <c r="L1987" i="14"/>
  <c r="N1987" i="14" s="1"/>
  <c r="L1988" i="14"/>
  <c r="N1988" i="14" s="1"/>
  <c r="L1989" i="14"/>
  <c r="N1989" i="14" s="1"/>
  <c r="L1990" i="14"/>
  <c r="N1990" i="14" s="1"/>
  <c r="L1991" i="14"/>
  <c r="N1991" i="14" s="1"/>
  <c r="L1992" i="14"/>
  <c r="N1992" i="14" s="1"/>
  <c r="L1993" i="14"/>
  <c r="N1993" i="14" s="1"/>
  <c r="L1994" i="14"/>
  <c r="N1994" i="14" s="1"/>
  <c r="L1995" i="14"/>
  <c r="N1995" i="14" s="1"/>
  <c r="L1996" i="14"/>
  <c r="N1996" i="14" s="1"/>
  <c r="L1997" i="14"/>
  <c r="N1997" i="14" s="1"/>
  <c r="L1998" i="14"/>
  <c r="N1998" i="14" s="1"/>
  <c r="L1999" i="14"/>
  <c r="N1999" i="14" s="1"/>
  <c r="L2000" i="14"/>
  <c r="N2000" i="14" s="1"/>
  <c r="L2001" i="14"/>
  <c r="N2001" i="14" s="1"/>
  <c r="L2002" i="14"/>
  <c r="N2002" i="14" s="1"/>
  <c r="L2003" i="14"/>
  <c r="N2003" i="14" s="1"/>
  <c r="L2004" i="14"/>
  <c r="N2004" i="14" s="1"/>
  <c r="L2005" i="14"/>
  <c r="N2005" i="14" s="1"/>
  <c r="L2006" i="14"/>
  <c r="N2006" i="14" s="1"/>
  <c r="L2007" i="14"/>
  <c r="N2007" i="14" s="1"/>
  <c r="L2008" i="14"/>
  <c r="N2008" i="14" s="1"/>
  <c r="L2009" i="14"/>
  <c r="N2009" i="14" s="1"/>
  <c r="L2010" i="14"/>
  <c r="N2010" i="14" s="1"/>
  <c r="L2011" i="14"/>
  <c r="N2011" i="14" s="1"/>
  <c r="L2012" i="14"/>
  <c r="N2012" i="14" s="1"/>
  <c r="L2013" i="14"/>
  <c r="N2013" i="14" s="1"/>
  <c r="L2014" i="14"/>
  <c r="N2014" i="14" s="1"/>
  <c r="L2015" i="14"/>
  <c r="N2015" i="14" s="1"/>
  <c r="L2016" i="14"/>
  <c r="N2016" i="14" s="1"/>
  <c r="L2017" i="14"/>
  <c r="N2017" i="14" s="1"/>
  <c r="L2018" i="14"/>
  <c r="N2018" i="14" s="1"/>
  <c r="L2019" i="14"/>
  <c r="N2019" i="14" s="1"/>
  <c r="L2020" i="14"/>
  <c r="N2020" i="14" s="1"/>
  <c r="L2021" i="14"/>
  <c r="N2021" i="14" s="1"/>
  <c r="L2022" i="14"/>
  <c r="N2022" i="14" s="1"/>
  <c r="L2023" i="14"/>
  <c r="N2023" i="14" s="1"/>
  <c r="L2024" i="14"/>
  <c r="N2024" i="14" s="1"/>
  <c r="L2025" i="14"/>
  <c r="N2025" i="14" s="1"/>
  <c r="L2026" i="14"/>
  <c r="N2026" i="14" s="1"/>
  <c r="L2027" i="14"/>
  <c r="N2027" i="14" s="1"/>
  <c r="L2028" i="14"/>
  <c r="N2028" i="14" s="1"/>
  <c r="L2029" i="14"/>
  <c r="N2029" i="14" s="1"/>
  <c r="L2030" i="14"/>
  <c r="N2030" i="14" s="1"/>
  <c r="L2031" i="14"/>
  <c r="N2031" i="14" s="1"/>
  <c r="L2032" i="14"/>
  <c r="N2032" i="14" s="1"/>
  <c r="L2033" i="14"/>
  <c r="N2033" i="14" s="1"/>
  <c r="L2034" i="14"/>
  <c r="N2034" i="14" s="1"/>
  <c r="L2035" i="14"/>
  <c r="N2035" i="14" s="1"/>
  <c r="L2036" i="14"/>
  <c r="N2036" i="14" s="1"/>
  <c r="L2037" i="14"/>
  <c r="N2037" i="14" s="1"/>
  <c r="L2038" i="14"/>
  <c r="N2038" i="14" s="1"/>
  <c r="L2039" i="14"/>
  <c r="N2039" i="14" s="1"/>
  <c r="L2040" i="14"/>
  <c r="N2040" i="14" s="1"/>
  <c r="L2041" i="14"/>
  <c r="N2041" i="14" s="1"/>
  <c r="L2042" i="14"/>
  <c r="N2042" i="14" s="1"/>
  <c r="L2043" i="14"/>
  <c r="N2043" i="14" s="1"/>
  <c r="L2044" i="14"/>
  <c r="N2044" i="14" s="1"/>
  <c r="L2045" i="14"/>
  <c r="N2045" i="14" s="1"/>
  <c r="L2046" i="14"/>
  <c r="N2046" i="14" s="1"/>
  <c r="L2047" i="14"/>
  <c r="N2047" i="14" s="1"/>
  <c r="L2048" i="14"/>
  <c r="N2048" i="14" s="1"/>
  <c r="L2049" i="14"/>
  <c r="N2049" i="14" s="1"/>
  <c r="L2050" i="14"/>
  <c r="N2050" i="14" s="1"/>
  <c r="L2051" i="14"/>
  <c r="N2051" i="14" s="1"/>
  <c r="L2052" i="14"/>
  <c r="N2052" i="14" s="1"/>
  <c r="L2053" i="14"/>
  <c r="N2053" i="14" s="1"/>
  <c r="L2054" i="14"/>
  <c r="N2054" i="14" s="1"/>
  <c r="L2055" i="14"/>
  <c r="N2055" i="14" s="1"/>
  <c r="L2056" i="14"/>
  <c r="N2056" i="14" s="1"/>
  <c r="L2057" i="14"/>
  <c r="N2057" i="14" s="1"/>
  <c r="L2058" i="14"/>
  <c r="N2058" i="14" s="1"/>
  <c r="L2059" i="14"/>
  <c r="N2059" i="14" s="1"/>
  <c r="L2060" i="14"/>
  <c r="N2060" i="14" s="1"/>
  <c r="L2061" i="14"/>
  <c r="N2061" i="14" s="1"/>
  <c r="L2062" i="14"/>
  <c r="N2062" i="14" s="1"/>
  <c r="L2063" i="14"/>
  <c r="N2063" i="14" s="1"/>
  <c r="L2064" i="14"/>
  <c r="N2064" i="14" s="1"/>
  <c r="L2065" i="14"/>
  <c r="N2065" i="14" s="1"/>
  <c r="L2066" i="14"/>
  <c r="N2066" i="14" s="1"/>
  <c r="L2067" i="14"/>
  <c r="N2067" i="14" s="1"/>
  <c r="L2068" i="14"/>
  <c r="N2068" i="14" s="1"/>
  <c r="L2069" i="14"/>
  <c r="N2069" i="14" s="1"/>
  <c r="L2070" i="14"/>
  <c r="N2070" i="14" s="1"/>
  <c r="L2071" i="14"/>
  <c r="N2071" i="14" s="1"/>
  <c r="L2072" i="14"/>
  <c r="N2072" i="14" s="1"/>
  <c r="L2073" i="14"/>
  <c r="N2073" i="14" s="1"/>
  <c r="L2074" i="14"/>
  <c r="N2074" i="14" s="1"/>
  <c r="L2075" i="14"/>
  <c r="N2075" i="14" s="1"/>
  <c r="L2076" i="14"/>
  <c r="N2076" i="14" s="1"/>
  <c r="L2077" i="14"/>
  <c r="N2077" i="14" s="1"/>
  <c r="L2078" i="14"/>
  <c r="N2078" i="14" s="1"/>
  <c r="L2079" i="14"/>
  <c r="N2079" i="14" s="1"/>
  <c r="L2080" i="14"/>
  <c r="N2080" i="14" s="1"/>
  <c r="L2081" i="14"/>
  <c r="N2081" i="14" s="1"/>
  <c r="L2082" i="14"/>
  <c r="N2082" i="14" s="1"/>
  <c r="L2083" i="14"/>
  <c r="N2083" i="14" s="1"/>
  <c r="L2084" i="14"/>
  <c r="N2084" i="14" s="1"/>
  <c r="L2085" i="14"/>
  <c r="N2085" i="14" s="1"/>
  <c r="L2086" i="14"/>
  <c r="N2086" i="14" s="1"/>
  <c r="L2087" i="14"/>
  <c r="N2087" i="14" s="1"/>
  <c r="L2088" i="14"/>
  <c r="N2088" i="14" s="1"/>
  <c r="L2089" i="14"/>
  <c r="N2089" i="14" s="1"/>
  <c r="L2090" i="14"/>
  <c r="N2090" i="14" s="1"/>
  <c r="L2091" i="14"/>
  <c r="N2091" i="14" s="1"/>
  <c r="L2092" i="14"/>
  <c r="N2092" i="14" s="1"/>
  <c r="L2093" i="14"/>
  <c r="N2093" i="14" s="1"/>
  <c r="L2094" i="14"/>
  <c r="N2094" i="14" s="1"/>
  <c r="L2095" i="14"/>
  <c r="N2095" i="14" s="1"/>
  <c r="L2096" i="14"/>
  <c r="N2096" i="14" s="1"/>
  <c r="L2097" i="14"/>
  <c r="N2097" i="14" s="1"/>
  <c r="L2098" i="14"/>
  <c r="N2098" i="14" s="1"/>
  <c r="L2099" i="14"/>
  <c r="N2099" i="14" s="1"/>
  <c r="L2100" i="14"/>
  <c r="N2100" i="14" s="1"/>
  <c r="L2101" i="14"/>
  <c r="N2101" i="14" s="1"/>
  <c r="L2102" i="14"/>
  <c r="N2102" i="14" s="1"/>
  <c r="L2103" i="14"/>
  <c r="N2103" i="14" s="1"/>
  <c r="L2104" i="14"/>
  <c r="N2104" i="14" s="1"/>
  <c r="L2105" i="14"/>
  <c r="N2105" i="14" s="1"/>
  <c r="L2106" i="14"/>
  <c r="N2106" i="14" s="1"/>
  <c r="L2107" i="14"/>
  <c r="N2107" i="14" s="1"/>
  <c r="L2108" i="14"/>
  <c r="N2108" i="14" s="1"/>
  <c r="L2109" i="14"/>
  <c r="N2109" i="14" s="1"/>
  <c r="L2110" i="14"/>
  <c r="N2110" i="14" s="1"/>
  <c r="L2111" i="14"/>
  <c r="N2111" i="14" s="1"/>
  <c r="L2112" i="14"/>
  <c r="N2112" i="14" s="1"/>
  <c r="L2113" i="14"/>
  <c r="N2113" i="14" s="1"/>
  <c r="L2114" i="14"/>
  <c r="N2114" i="14" s="1"/>
  <c r="L2115" i="14"/>
  <c r="N2115" i="14" s="1"/>
  <c r="L2116" i="14"/>
  <c r="N2116" i="14" s="1"/>
  <c r="L2117" i="14"/>
  <c r="N2117" i="14" s="1"/>
  <c r="L2118" i="14"/>
  <c r="N2118" i="14" s="1"/>
  <c r="L2119" i="14"/>
  <c r="N2119" i="14" s="1"/>
  <c r="L2120" i="14"/>
  <c r="N2120" i="14" s="1"/>
  <c r="L2121" i="14"/>
  <c r="N2121" i="14" s="1"/>
  <c r="L2122" i="14"/>
  <c r="N2122" i="14" s="1"/>
  <c r="L2123" i="14"/>
  <c r="N2123" i="14" s="1"/>
  <c r="L2124" i="14"/>
  <c r="N2124" i="14" s="1"/>
  <c r="L2125" i="14"/>
  <c r="N2125" i="14" s="1"/>
  <c r="L2126" i="14"/>
  <c r="N2126" i="14" s="1"/>
  <c r="L2127" i="14"/>
  <c r="N2127" i="14" s="1"/>
  <c r="L2128" i="14"/>
  <c r="N2128" i="14" s="1"/>
  <c r="L2129" i="14"/>
  <c r="N2129" i="14" s="1"/>
  <c r="L2130" i="14"/>
  <c r="N2130" i="14" s="1"/>
  <c r="L2131" i="14"/>
  <c r="N2131" i="14" s="1"/>
  <c r="L2132" i="14"/>
  <c r="N2132" i="14" s="1"/>
  <c r="L2133" i="14"/>
  <c r="N2133" i="14" s="1"/>
  <c r="L2134" i="14"/>
  <c r="N2134" i="14" s="1"/>
  <c r="L2135" i="14"/>
  <c r="N2135" i="14" s="1"/>
  <c r="L2136" i="14"/>
  <c r="N2136" i="14" s="1"/>
  <c r="L2137" i="14"/>
  <c r="N2137" i="14" s="1"/>
  <c r="L2138" i="14"/>
  <c r="N2138" i="14" s="1"/>
  <c r="L2139" i="14"/>
  <c r="N2139" i="14" s="1"/>
  <c r="L2140" i="14"/>
  <c r="N2140" i="14" s="1"/>
  <c r="L2141" i="14"/>
  <c r="N2141" i="14" s="1"/>
  <c r="L2142" i="14"/>
  <c r="N2142" i="14" s="1"/>
  <c r="L2143" i="14"/>
  <c r="N2143" i="14" s="1"/>
  <c r="L2144" i="14"/>
  <c r="N2144" i="14" s="1"/>
  <c r="L2145" i="14"/>
  <c r="N2145" i="14" s="1"/>
  <c r="L2146" i="14"/>
  <c r="N2146" i="14" s="1"/>
  <c r="L2147" i="14"/>
  <c r="N2147" i="14" s="1"/>
  <c r="L2148" i="14"/>
  <c r="N2148" i="14" s="1"/>
  <c r="L2149" i="14"/>
  <c r="N2149" i="14" s="1"/>
  <c r="L2150" i="14"/>
  <c r="N2150" i="14" s="1"/>
  <c r="L2151" i="14"/>
  <c r="N2151" i="14" s="1"/>
  <c r="L2152" i="14"/>
  <c r="N2152" i="14" s="1"/>
  <c r="L2153" i="14"/>
  <c r="N2153" i="14" s="1"/>
  <c r="L2154" i="14"/>
  <c r="N2154" i="14" s="1"/>
  <c r="L2155" i="14"/>
  <c r="N2155" i="14" s="1"/>
  <c r="L2156" i="14"/>
  <c r="N2156" i="14" s="1"/>
  <c r="L2157" i="14"/>
  <c r="N2157" i="14" s="1"/>
  <c r="L2158" i="14"/>
  <c r="N2158" i="14" s="1"/>
  <c r="L2159" i="14"/>
  <c r="N2159" i="14" s="1"/>
  <c r="L2160" i="14"/>
  <c r="N2160" i="14" s="1"/>
  <c r="L2161" i="14"/>
  <c r="N2161" i="14" s="1"/>
  <c r="L2162" i="14"/>
  <c r="N2162" i="14" s="1"/>
  <c r="L2163" i="14"/>
  <c r="N2163" i="14" s="1"/>
  <c r="L2164" i="14"/>
  <c r="N2164" i="14" s="1"/>
  <c r="L2165" i="14"/>
  <c r="N2165" i="14" s="1"/>
  <c r="L2166" i="14"/>
  <c r="N2166" i="14" s="1"/>
  <c r="L2167" i="14"/>
  <c r="N2167" i="14" s="1"/>
  <c r="L2168" i="14"/>
  <c r="N2168" i="14" s="1"/>
  <c r="L2169" i="14"/>
  <c r="N2169" i="14" s="1"/>
  <c r="L2170" i="14"/>
  <c r="N2170" i="14" s="1"/>
  <c r="L2171" i="14"/>
  <c r="N2171" i="14" s="1"/>
  <c r="L2172" i="14"/>
  <c r="N2172" i="14" s="1"/>
  <c r="L2173" i="14"/>
  <c r="N2173" i="14" s="1"/>
  <c r="L2174" i="14"/>
  <c r="N2174" i="14" s="1"/>
  <c r="L2175" i="14"/>
  <c r="N2175" i="14" s="1"/>
  <c r="L2176" i="14"/>
  <c r="N2176" i="14" s="1"/>
  <c r="L2177" i="14"/>
  <c r="N2177" i="14" s="1"/>
  <c r="L2178" i="14"/>
  <c r="N2178" i="14" s="1"/>
  <c r="L2179" i="14"/>
  <c r="N2179" i="14" s="1"/>
  <c r="L2180" i="14"/>
  <c r="N2180" i="14" s="1"/>
  <c r="L2181" i="14"/>
  <c r="N2181" i="14" s="1"/>
  <c r="L2182" i="14"/>
  <c r="N2182" i="14" s="1"/>
  <c r="L2183" i="14"/>
  <c r="N2183" i="14" s="1"/>
  <c r="L2184" i="14"/>
  <c r="N2184" i="14" s="1"/>
  <c r="L2185" i="14"/>
  <c r="N2185" i="14" s="1"/>
  <c r="L2186" i="14"/>
  <c r="N2186" i="14" s="1"/>
  <c r="L2187" i="14"/>
  <c r="N2187" i="14" s="1"/>
  <c r="L2188" i="14"/>
  <c r="N2188" i="14" s="1"/>
  <c r="L2189" i="14"/>
  <c r="N2189" i="14" s="1"/>
  <c r="L2190" i="14"/>
  <c r="N2190" i="14" s="1"/>
  <c r="L2191" i="14"/>
  <c r="N2191" i="14" s="1"/>
  <c r="L2192" i="14"/>
  <c r="N2192" i="14" s="1"/>
  <c r="L2193" i="14"/>
  <c r="N2193" i="14" s="1"/>
  <c r="L2194" i="14"/>
  <c r="N2194" i="14" s="1"/>
  <c r="L2195" i="14"/>
  <c r="N2195" i="14" s="1"/>
  <c r="L2196" i="14"/>
  <c r="N2196" i="14" s="1"/>
  <c r="L2197" i="14"/>
  <c r="N2197" i="14" s="1"/>
  <c r="L2198" i="14"/>
  <c r="N2198" i="14" s="1"/>
  <c r="L2199" i="14"/>
  <c r="N2199" i="14" s="1"/>
  <c r="L2200" i="14"/>
  <c r="N2200" i="14" s="1"/>
  <c r="L2201" i="14"/>
  <c r="N2201" i="14" s="1"/>
  <c r="L2202" i="14"/>
  <c r="N2202" i="14" s="1"/>
  <c r="L2203" i="14"/>
  <c r="N2203" i="14" s="1"/>
  <c r="L2204" i="14"/>
  <c r="N2204" i="14" s="1"/>
  <c r="L2205" i="14"/>
  <c r="N2205" i="14" s="1"/>
  <c r="L2206" i="14"/>
  <c r="N2206" i="14" s="1"/>
  <c r="L2207" i="14"/>
  <c r="N2207" i="14" s="1"/>
  <c r="L2208" i="14"/>
  <c r="N2208" i="14" s="1"/>
  <c r="L2209" i="14"/>
  <c r="N2209" i="14" s="1"/>
  <c r="L2210" i="14"/>
  <c r="N2210" i="14" s="1"/>
  <c r="L2211" i="14"/>
  <c r="N2211" i="14" s="1"/>
  <c r="L2212" i="14"/>
  <c r="N2212" i="14" s="1"/>
  <c r="L2213" i="14"/>
  <c r="N2213" i="14" s="1"/>
  <c r="L2214" i="14"/>
  <c r="N2214" i="14" s="1"/>
  <c r="L2215" i="14"/>
  <c r="N2215" i="14" s="1"/>
  <c r="L2216" i="14"/>
  <c r="N2216" i="14" s="1"/>
  <c r="L2217" i="14"/>
  <c r="N2217" i="14" s="1"/>
  <c r="L2218" i="14"/>
  <c r="N2218" i="14" s="1"/>
  <c r="L2219" i="14"/>
  <c r="N2219" i="14" s="1"/>
  <c r="L2220" i="14"/>
  <c r="N2220" i="14" s="1"/>
  <c r="L2221" i="14"/>
  <c r="N2221" i="14" s="1"/>
  <c r="L2222" i="14"/>
  <c r="N2222" i="14" s="1"/>
  <c r="L2223" i="14"/>
  <c r="N2223" i="14" s="1"/>
  <c r="L2224" i="14"/>
  <c r="N2224" i="14" s="1"/>
  <c r="L2225" i="14"/>
  <c r="N2225" i="14" s="1"/>
  <c r="L2226" i="14"/>
  <c r="N2226" i="14" s="1"/>
  <c r="L2227" i="14"/>
  <c r="N2227" i="14" s="1"/>
  <c r="L2228" i="14"/>
  <c r="N2228" i="14" s="1"/>
  <c r="L2229" i="14"/>
  <c r="N2229" i="14" s="1"/>
  <c r="L2230" i="14"/>
  <c r="N2230" i="14" s="1"/>
  <c r="L2231" i="14"/>
  <c r="N2231" i="14" s="1"/>
  <c r="L2232" i="14"/>
  <c r="N2232" i="14" s="1"/>
  <c r="L2233" i="14"/>
  <c r="N2233" i="14" s="1"/>
  <c r="L2234" i="14"/>
  <c r="N2234" i="14" s="1"/>
  <c r="L2235" i="14"/>
  <c r="N2235" i="14" s="1"/>
  <c r="L2236" i="14"/>
  <c r="N2236" i="14" s="1"/>
  <c r="L2237" i="14"/>
  <c r="N2237" i="14" s="1"/>
  <c r="L2238" i="14"/>
  <c r="N2238" i="14" s="1"/>
  <c r="L2239" i="14"/>
  <c r="N2239" i="14" s="1"/>
  <c r="L2240" i="14"/>
  <c r="N2240" i="14" s="1"/>
  <c r="L2241" i="14"/>
  <c r="N2241" i="14" s="1"/>
  <c r="L2242" i="14"/>
  <c r="N2242" i="14" s="1"/>
  <c r="L2243" i="14"/>
  <c r="N2243" i="14" s="1"/>
  <c r="L2244" i="14"/>
  <c r="N2244" i="14" s="1"/>
  <c r="L2245" i="14"/>
  <c r="N2245" i="14" s="1"/>
  <c r="L2246" i="14"/>
  <c r="N2246" i="14" s="1"/>
  <c r="L2247" i="14"/>
  <c r="N2247" i="14" s="1"/>
  <c r="L2248" i="14"/>
  <c r="N2248" i="14" s="1"/>
  <c r="L2249" i="14"/>
  <c r="N2249" i="14" s="1"/>
  <c r="L2250" i="14"/>
  <c r="N2250" i="14" s="1"/>
  <c r="L2251" i="14"/>
  <c r="N2251" i="14" s="1"/>
  <c r="L2252" i="14"/>
  <c r="N2252" i="14" s="1"/>
  <c r="L2253" i="14"/>
  <c r="N2253" i="14" s="1"/>
  <c r="L2254" i="14"/>
  <c r="N2254" i="14" s="1"/>
  <c r="L2255" i="14"/>
  <c r="N2255" i="14" s="1"/>
  <c r="L2256" i="14"/>
  <c r="N2256" i="14" s="1"/>
  <c r="L2257" i="14"/>
  <c r="N2257" i="14" s="1"/>
  <c r="L2258" i="14"/>
  <c r="N2258" i="14" s="1"/>
  <c r="L2259" i="14"/>
  <c r="N2259" i="14" s="1"/>
  <c r="L2260" i="14"/>
  <c r="N2260" i="14" s="1"/>
  <c r="L2261" i="14"/>
  <c r="N2261" i="14" s="1"/>
  <c r="L2262" i="14"/>
  <c r="N2262" i="14" s="1"/>
  <c r="L2263" i="14"/>
  <c r="N2263" i="14" s="1"/>
  <c r="L2264" i="14"/>
  <c r="N2264" i="14" s="1"/>
  <c r="L2265" i="14"/>
  <c r="N2265" i="14" s="1"/>
  <c r="L2266" i="14"/>
  <c r="N2266" i="14" s="1"/>
  <c r="L2267" i="14"/>
  <c r="N2267" i="14" s="1"/>
  <c r="L2268" i="14"/>
  <c r="N2268" i="14" s="1"/>
  <c r="L2269" i="14"/>
  <c r="N2269" i="14" s="1"/>
  <c r="L2270" i="14"/>
  <c r="N2270" i="14" s="1"/>
  <c r="L2271" i="14"/>
  <c r="N2271" i="14" s="1"/>
  <c r="L2272" i="14"/>
  <c r="N2272" i="14" s="1"/>
  <c r="L2273" i="14"/>
  <c r="N2273" i="14" s="1"/>
  <c r="L2274" i="14"/>
  <c r="N2274" i="14" s="1"/>
  <c r="L2275" i="14"/>
  <c r="N2275" i="14" s="1"/>
  <c r="L2276" i="14"/>
  <c r="N2276" i="14" s="1"/>
  <c r="L2277" i="14"/>
  <c r="N2277" i="14" s="1"/>
  <c r="L2278" i="14"/>
  <c r="N2278" i="14" s="1"/>
  <c r="L2279" i="14"/>
  <c r="N2279" i="14" s="1"/>
  <c r="L2280" i="14"/>
  <c r="N2280" i="14" s="1"/>
  <c r="L2281" i="14"/>
  <c r="N2281" i="14" s="1"/>
  <c r="L2282" i="14"/>
  <c r="N2282" i="14" s="1"/>
  <c r="L2283" i="14"/>
  <c r="N2283" i="14" s="1"/>
  <c r="L2284" i="14"/>
  <c r="N2284" i="14" s="1"/>
  <c r="L2285" i="14"/>
  <c r="N2285" i="14" s="1"/>
  <c r="L2286" i="14"/>
  <c r="N2286" i="14" s="1"/>
  <c r="L2287" i="14"/>
  <c r="N2287" i="14" s="1"/>
  <c r="L2288" i="14"/>
  <c r="N2288" i="14" s="1"/>
  <c r="L2289" i="14"/>
  <c r="N2289" i="14" s="1"/>
  <c r="L2290" i="14"/>
  <c r="N2290" i="14" s="1"/>
  <c r="L2291" i="14"/>
  <c r="N2291" i="14" s="1"/>
  <c r="L2292" i="14"/>
  <c r="N2292" i="14" s="1"/>
  <c r="L2293" i="14"/>
  <c r="N2293" i="14" s="1"/>
  <c r="L2294" i="14"/>
  <c r="N2294" i="14" s="1"/>
  <c r="L2295" i="14"/>
  <c r="N2295" i="14" s="1"/>
  <c r="L2296" i="14"/>
  <c r="N2296" i="14" s="1"/>
  <c r="L2297" i="14"/>
  <c r="N2297" i="14" s="1"/>
  <c r="L2298" i="14"/>
  <c r="N2298" i="14" s="1"/>
  <c r="L2299" i="14"/>
  <c r="N2299" i="14" s="1"/>
  <c r="L2300" i="14"/>
  <c r="N2300" i="14" s="1"/>
  <c r="L2301" i="14"/>
  <c r="N2301" i="14" s="1"/>
  <c r="L2302" i="14"/>
  <c r="N2302" i="14" s="1"/>
  <c r="L2303" i="14"/>
  <c r="N2303" i="14" s="1"/>
  <c r="L2304" i="14"/>
  <c r="N2304" i="14" s="1"/>
  <c r="L2305" i="14"/>
  <c r="N2305" i="14" s="1"/>
  <c r="L2306" i="14"/>
  <c r="N2306" i="14" s="1"/>
  <c r="L2307" i="14"/>
  <c r="N2307" i="14" s="1"/>
  <c r="L2308" i="14"/>
  <c r="N2308" i="14" s="1"/>
  <c r="L2309" i="14"/>
  <c r="N2309" i="14" s="1"/>
  <c r="L2310" i="14"/>
  <c r="N2310" i="14" s="1"/>
  <c r="L2311" i="14"/>
  <c r="N2311" i="14" s="1"/>
  <c r="L2312" i="14"/>
  <c r="N2312" i="14" s="1"/>
  <c r="L2313" i="14"/>
  <c r="N2313" i="14" s="1"/>
  <c r="L2314" i="14"/>
  <c r="N2314" i="14" s="1"/>
  <c r="L2315" i="14"/>
  <c r="N2315" i="14" s="1"/>
  <c r="L2316" i="14"/>
  <c r="N2316" i="14" s="1"/>
  <c r="L2317" i="14"/>
  <c r="N2317" i="14" s="1"/>
  <c r="L2318" i="14"/>
  <c r="N2318" i="14" s="1"/>
  <c r="L2319" i="14"/>
  <c r="N2319" i="14" s="1"/>
  <c r="L2320" i="14"/>
  <c r="N2320" i="14" s="1"/>
  <c r="L2321" i="14"/>
  <c r="N2321" i="14" s="1"/>
  <c r="L2322" i="14"/>
  <c r="N2322" i="14" s="1"/>
  <c r="L2323" i="14"/>
  <c r="N2323" i="14" s="1"/>
  <c r="L2324" i="14"/>
  <c r="N2324" i="14" s="1"/>
  <c r="L2325" i="14"/>
  <c r="N2325" i="14" s="1"/>
  <c r="L2326" i="14"/>
  <c r="N2326" i="14" s="1"/>
  <c r="L2327" i="14"/>
  <c r="N2327" i="14" s="1"/>
  <c r="L2328" i="14"/>
  <c r="N2328" i="14" s="1"/>
  <c r="L2329" i="14"/>
  <c r="N2329" i="14" s="1"/>
  <c r="L2330" i="14"/>
  <c r="N2330" i="14" s="1"/>
  <c r="L2331" i="14"/>
  <c r="N2331" i="14" s="1"/>
  <c r="L2332" i="14"/>
  <c r="N2332" i="14" s="1"/>
  <c r="L2333" i="14"/>
  <c r="N2333" i="14" s="1"/>
  <c r="L2334" i="14"/>
  <c r="N2334" i="14" s="1"/>
  <c r="L2335" i="14"/>
  <c r="N2335" i="14" s="1"/>
  <c r="L2336" i="14"/>
  <c r="N2336" i="14" s="1"/>
  <c r="L2337" i="14"/>
  <c r="N2337" i="14" s="1"/>
  <c r="L2338" i="14"/>
  <c r="N2338" i="14" s="1"/>
  <c r="L2339" i="14"/>
  <c r="N2339" i="14" s="1"/>
  <c r="L2340" i="14"/>
  <c r="N2340" i="14" s="1"/>
  <c r="L2341" i="14"/>
  <c r="N2341" i="14" s="1"/>
  <c r="L2342" i="14"/>
  <c r="N2342" i="14" s="1"/>
  <c r="L2343" i="14"/>
  <c r="N2343" i="14" s="1"/>
  <c r="L2344" i="14"/>
  <c r="N2344" i="14" s="1"/>
  <c r="L2345" i="14"/>
  <c r="N2345" i="14" s="1"/>
  <c r="L2346" i="14"/>
  <c r="N2346" i="14" s="1"/>
  <c r="L2347" i="14"/>
  <c r="N2347" i="14" s="1"/>
  <c r="L2348" i="14"/>
  <c r="N2348" i="14" s="1"/>
  <c r="L2349" i="14"/>
  <c r="N2349" i="14" s="1"/>
  <c r="L2350" i="14"/>
  <c r="N2350" i="14" s="1"/>
  <c r="L2351" i="14"/>
  <c r="N2351" i="14" s="1"/>
  <c r="L2352" i="14"/>
  <c r="N2352" i="14" s="1"/>
  <c r="L2353" i="14"/>
  <c r="N2353" i="14" s="1"/>
  <c r="L2354" i="14"/>
  <c r="N2354" i="14" s="1"/>
  <c r="L2355" i="14"/>
  <c r="N2355" i="14" s="1"/>
  <c r="L2356" i="14"/>
  <c r="N2356" i="14" s="1"/>
  <c r="L2357" i="14"/>
  <c r="N2357" i="14" s="1"/>
  <c r="L2358" i="14"/>
  <c r="N2358" i="14" s="1"/>
  <c r="L2359" i="14"/>
  <c r="N2359" i="14" s="1"/>
  <c r="L2360" i="14"/>
  <c r="N2360" i="14" s="1"/>
  <c r="L2361" i="14"/>
  <c r="N2361" i="14" s="1"/>
  <c r="L2362" i="14"/>
  <c r="N2362" i="14" s="1"/>
  <c r="L2363" i="14"/>
  <c r="N2363" i="14" s="1"/>
  <c r="L2364" i="14"/>
  <c r="N2364" i="14" s="1"/>
  <c r="L2365" i="14"/>
  <c r="N2365" i="14" s="1"/>
  <c r="L2366" i="14"/>
  <c r="N2366" i="14" s="1"/>
  <c r="L2367" i="14"/>
  <c r="N2367" i="14" s="1"/>
  <c r="L2368" i="14"/>
  <c r="N2368" i="14" s="1"/>
  <c r="L2369" i="14"/>
  <c r="N2369" i="14" s="1"/>
  <c r="L2370" i="14"/>
  <c r="N2370" i="14" s="1"/>
  <c r="L2371" i="14"/>
  <c r="N2371" i="14" s="1"/>
  <c r="L2372" i="14"/>
  <c r="N2372" i="14" s="1"/>
  <c r="L2373" i="14"/>
  <c r="N2373" i="14" s="1"/>
  <c r="L2374" i="14"/>
  <c r="N2374" i="14" s="1"/>
  <c r="L2375" i="14"/>
  <c r="N2375" i="14" s="1"/>
  <c r="L2376" i="14"/>
  <c r="N2376" i="14" s="1"/>
  <c r="L2377" i="14"/>
  <c r="N2377" i="14" s="1"/>
  <c r="L2378" i="14"/>
  <c r="N2378" i="14" s="1"/>
  <c r="L2379" i="14"/>
  <c r="N2379" i="14" s="1"/>
  <c r="L2380" i="14"/>
  <c r="N2380" i="14" s="1"/>
  <c r="L2381" i="14"/>
  <c r="N2381" i="14" s="1"/>
  <c r="L2382" i="14"/>
  <c r="N2382" i="14" s="1"/>
  <c r="L2383" i="14"/>
  <c r="N2383" i="14" s="1"/>
  <c r="L2384" i="14"/>
  <c r="N2384" i="14" s="1"/>
  <c r="L2385" i="14"/>
  <c r="N2385" i="14" s="1"/>
  <c r="L2386" i="14"/>
  <c r="N2386" i="14" s="1"/>
  <c r="L2387" i="14"/>
  <c r="N2387" i="14" s="1"/>
  <c r="L2388" i="14"/>
  <c r="N2388" i="14" s="1"/>
  <c r="L2389" i="14"/>
  <c r="N2389" i="14" s="1"/>
  <c r="L2390" i="14"/>
  <c r="N2390" i="14" s="1"/>
  <c r="L2391" i="14"/>
  <c r="N2391" i="14" s="1"/>
  <c r="L2392" i="14"/>
  <c r="N2392" i="14" s="1"/>
  <c r="L2393" i="14"/>
  <c r="N2393" i="14" s="1"/>
  <c r="L2394" i="14"/>
  <c r="N2394" i="14" s="1"/>
  <c r="L2395" i="14"/>
  <c r="N2395" i="14" s="1"/>
  <c r="L2396" i="14"/>
  <c r="N2396" i="14" s="1"/>
  <c r="L2397" i="14"/>
  <c r="N2397" i="14" s="1"/>
  <c r="L2398" i="14"/>
  <c r="N2398" i="14" s="1"/>
  <c r="L2399" i="14"/>
  <c r="N2399" i="14" s="1"/>
  <c r="L2400" i="14"/>
  <c r="N2400" i="14" s="1"/>
  <c r="L2401" i="14"/>
  <c r="N2401" i="14" s="1"/>
  <c r="L2402" i="14"/>
  <c r="N2402" i="14" s="1"/>
  <c r="L2403" i="14"/>
  <c r="N2403" i="14" s="1"/>
  <c r="L2404" i="14"/>
  <c r="N2404" i="14" s="1"/>
  <c r="L2405" i="14"/>
  <c r="N2405" i="14" s="1"/>
  <c r="L2406" i="14"/>
  <c r="N2406" i="14" s="1"/>
  <c r="L2407" i="14"/>
  <c r="N2407" i="14" s="1"/>
  <c r="L2408" i="14"/>
  <c r="N2408" i="14" s="1"/>
  <c r="L2409" i="14"/>
  <c r="N2409" i="14" s="1"/>
  <c r="L2410" i="14"/>
  <c r="N2410" i="14" s="1"/>
  <c r="L2411" i="14"/>
  <c r="N2411" i="14" s="1"/>
  <c r="L2412" i="14"/>
  <c r="N2412" i="14" s="1"/>
  <c r="L2413" i="14"/>
  <c r="N2413" i="14" s="1"/>
  <c r="L2414" i="14"/>
  <c r="N2414" i="14" s="1"/>
  <c r="L2415" i="14"/>
  <c r="N2415" i="14" s="1"/>
  <c r="L2416" i="14"/>
  <c r="N2416" i="14" s="1"/>
  <c r="L2417" i="14"/>
  <c r="N2417" i="14" s="1"/>
  <c r="L2418" i="14"/>
  <c r="N2418" i="14" s="1"/>
  <c r="L2419" i="14"/>
  <c r="N2419" i="14" s="1"/>
  <c r="L2420" i="14"/>
  <c r="N2420" i="14" s="1"/>
  <c r="L2421" i="14"/>
  <c r="N2421" i="14" s="1"/>
  <c r="L2422" i="14"/>
  <c r="N2422" i="14" s="1"/>
  <c r="L2423" i="14"/>
  <c r="N2423" i="14" s="1"/>
  <c r="L2424" i="14"/>
  <c r="N2424" i="14" s="1"/>
  <c r="L2425" i="14"/>
  <c r="N2425" i="14" s="1"/>
  <c r="L2426" i="14"/>
  <c r="N2426" i="14" s="1"/>
  <c r="L2427" i="14"/>
  <c r="N2427" i="14" s="1"/>
  <c r="L2428" i="14"/>
  <c r="N2428" i="14" s="1"/>
  <c r="L2429" i="14"/>
  <c r="N2429" i="14" s="1"/>
  <c r="L2430" i="14"/>
  <c r="N2430" i="14" s="1"/>
  <c r="L2431" i="14"/>
  <c r="N2431" i="14" s="1"/>
  <c r="L2432" i="14"/>
  <c r="N2432" i="14" s="1"/>
  <c r="L2433" i="14"/>
  <c r="N2433" i="14" s="1"/>
  <c r="L2434" i="14"/>
  <c r="N2434" i="14" s="1"/>
  <c r="L2435" i="14"/>
  <c r="N2435" i="14" s="1"/>
  <c r="L2436" i="14"/>
  <c r="N2436" i="14" s="1"/>
  <c r="L2437" i="14"/>
  <c r="N2437" i="14" s="1"/>
  <c r="L2438" i="14"/>
  <c r="N2438" i="14" s="1"/>
  <c r="L2439" i="14"/>
  <c r="N2439" i="14" s="1"/>
  <c r="L2440" i="14"/>
  <c r="N2440" i="14" s="1"/>
  <c r="L2441" i="14"/>
  <c r="N2441" i="14" s="1"/>
  <c r="L2442" i="14"/>
  <c r="N2442" i="14" s="1"/>
  <c r="L2443" i="14"/>
  <c r="N2443" i="14" s="1"/>
  <c r="L2444" i="14"/>
  <c r="N2444" i="14" s="1"/>
  <c r="L2445" i="14"/>
  <c r="N2445" i="14" s="1"/>
  <c r="L2446" i="14"/>
  <c r="N2446" i="14" s="1"/>
  <c r="L2447" i="14"/>
  <c r="N2447" i="14" s="1"/>
  <c r="L2448" i="14"/>
  <c r="N2448" i="14" s="1"/>
  <c r="L2449" i="14"/>
  <c r="N2449" i="14" s="1"/>
  <c r="L2450" i="14"/>
  <c r="N2450" i="14" s="1"/>
  <c r="L2451" i="14"/>
  <c r="N2451" i="14" s="1"/>
  <c r="L2452" i="14"/>
  <c r="N2452" i="14" s="1"/>
  <c r="L2453" i="14"/>
  <c r="N2453" i="14" s="1"/>
  <c r="L2454" i="14"/>
  <c r="N2454" i="14" s="1"/>
  <c r="L2455" i="14"/>
  <c r="N2455" i="14" s="1"/>
  <c r="L2456" i="14"/>
  <c r="N2456" i="14" s="1"/>
  <c r="L2457" i="14"/>
  <c r="N2457" i="14" s="1"/>
  <c r="L2458" i="14"/>
  <c r="N2458" i="14" s="1"/>
  <c r="L2459" i="14"/>
  <c r="N2459" i="14" s="1"/>
  <c r="L2460" i="14"/>
  <c r="N2460" i="14" s="1"/>
  <c r="L2461" i="14"/>
  <c r="N2461" i="14" s="1"/>
  <c r="L2462" i="14"/>
  <c r="N2462" i="14" s="1"/>
  <c r="L2463" i="14"/>
  <c r="N2463" i="14" s="1"/>
  <c r="L2464" i="14"/>
  <c r="N2464" i="14" s="1"/>
  <c r="L2465" i="14"/>
  <c r="N2465" i="14" s="1"/>
  <c r="L2466" i="14"/>
  <c r="N2466" i="14" s="1"/>
  <c r="L2467" i="14"/>
  <c r="N2467" i="14" s="1"/>
  <c r="L2468" i="14"/>
  <c r="N2468" i="14" s="1"/>
  <c r="L2469" i="14"/>
  <c r="N2469" i="14" s="1"/>
  <c r="L2470" i="14"/>
  <c r="N2470" i="14" s="1"/>
  <c r="L2471" i="14"/>
  <c r="N2471" i="14" s="1"/>
  <c r="L2472" i="14"/>
  <c r="N2472" i="14" s="1"/>
  <c r="L2473" i="14"/>
  <c r="N2473" i="14" s="1"/>
  <c r="L2474" i="14"/>
  <c r="N2474" i="14" s="1"/>
  <c r="L2475" i="14"/>
  <c r="N2475" i="14" s="1"/>
  <c r="L2476" i="14"/>
  <c r="N2476" i="14" s="1"/>
  <c r="L2477" i="14"/>
  <c r="N2477" i="14" s="1"/>
  <c r="L2478" i="14"/>
  <c r="N2478" i="14" s="1"/>
  <c r="L2479" i="14"/>
  <c r="N2479" i="14" s="1"/>
  <c r="L2480" i="14"/>
  <c r="N2480" i="14" s="1"/>
  <c r="L2481" i="14"/>
  <c r="N2481" i="14" s="1"/>
  <c r="L2482" i="14"/>
  <c r="N2482" i="14" s="1"/>
  <c r="L2483" i="14"/>
  <c r="N2483" i="14" s="1"/>
  <c r="L2484" i="14"/>
  <c r="N2484" i="14" s="1"/>
  <c r="L2485" i="14"/>
  <c r="N2485" i="14" s="1"/>
  <c r="L2486" i="14"/>
  <c r="N2486" i="14" s="1"/>
  <c r="L2487" i="14"/>
  <c r="N2487" i="14" s="1"/>
  <c r="L2488" i="14"/>
  <c r="N2488" i="14" s="1"/>
  <c r="L2489" i="14"/>
  <c r="N2489" i="14" s="1"/>
  <c r="L2490" i="14"/>
  <c r="N2490" i="14" s="1"/>
  <c r="L2491" i="14"/>
  <c r="N2491" i="14" s="1"/>
  <c r="L2492" i="14"/>
  <c r="N2492" i="14" s="1"/>
  <c r="L2493" i="14"/>
  <c r="N2493" i="14" s="1"/>
  <c r="L2494" i="14"/>
  <c r="N2494" i="14" s="1"/>
  <c r="L2495" i="14"/>
  <c r="N2495" i="14" s="1"/>
  <c r="L2496" i="14"/>
  <c r="N2496" i="14" s="1"/>
  <c r="L2497" i="14"/>
  <c r="N2497" i="14" s="1"/>
  <c r="L2498" i="14"/>
  <c r="N2498" i="14" s="1"/>
  <c r="L2499" i="14"/>
  <c r="N2499" i="14" s="1"/>
  <c r="L2500" i="14"/>
  <c r="N2500" i="14" s="1"/>
  <c r="L2501" i="14"/>
  <c r="N2501" i="14" s="1"/>
  <c r="L2502" i="14"/>
  <c r="N2502" i="14" s="1"/>
  <c r="L2503" i="14"/>
  <c r="N2503" i="14" s="1"/>
  <c r="L2504" i="14"/>
  <c r="N2504" i="14" s="1"/>
  <c r="L2505" i="14"/>
  <c r="N2505" i="14" s="1"/>
  <c r="L2506" i="14"/>
  <c r="N2506" i="14" s="1"/>
  <c r="L2507" i="14"/>
  <c r="N2507" i="14" s="1"/>
  <c r="L2508" i="14"/>
  <c r="N2508" i="14" s="1"/>
  <c r="L2509" i="14"/>
  <c r="N2509" i="14" s="1"/>
  <c r="L2510" i="14"/>
  <c r="N2510" i="14" s="1"/>
  <c r="L2511" i="14"/>
  <c r="N2511" i="14" s="1"/>
  <c r="L2512" i="14"/>
  <c r="N2512" i="14" s="1"/>
  <c r="L2513" i="14"/>
  <c r="N2513" i="14" s="1"/>
  <c r="L2514" i="14"/>
  <c r="N2514" i="14" s="1"/>
  <c r="L2515" i="14"/>
  <c r="N2515" i="14" s="1"/>
  <c r="L2516" i="14"/>
  <c r="N2516" i="14" s="1"/>
  <c r="L2517" i="14"/>
  <c r="N2517" i="14" s="1"/>
  <c r="L2518" i="14"/>
  <c r="N2518" i="14" s="1"/>
  <c r="L2519" i="14"/>
  <c r="N2519" i="14" s="1"/>
  <c r="L2520" i="14"/>
  <c r="N2520" i="14" s="1"/>
  <c r="L2521" i="14"/>
  <c r="N2521" i="14" s="1"/>
  <c r="L2522" i="14"/>
  <c r="N2522" i="14" s="1"/>
  <c r="L2523" i="14"/>
  <c r="N2523" i="14" s="1"/>
  <c r="L2524" i="14"/>
  <c r="N2524" i="14" s="1"/>
  <c r="L2525" i="14"/>
  <c r="N2525" i="14" s="1"/>
  <c r="L2526" i="14"/>
  <c r="N2526" i="14" s="1"/>
  <c r="L2527" i="14"/>
  <c r="N2527" i="14" s="1"/>
  <c r="L2528" i="14"/>
  <c r="N2528" i="14" s="1"/>
  <c r="L2529" i="14"/>
  <c r="N2529" i="14" s="1"/>
  <c r="L2530" i="14"/>
  <c r="N2530" i="14" s="1"/>
  <c r="L2531" i="14"/>
  <c r="N2531" i="14" s="1"/>
  <c r="L2532" i="14"/>
  <c r="N2532" i="14" s="1"/>
  <c r="L2533" i="14"/>
  <c r="N2533" i="14" s="1"/>
  <c r="L2534" i="14"/>
  <c r="N2534" i="14" s="1"/>
  <c r="L2535" i="14"/>
  <c r="N2535" i="14" s="1"/>
  <c r="L2536" i="14"/>
  <c r="N2536" i="14" s="1"/>
  <c r="L2537" i="14"/>
  <c r="N2537" i="14" s="1"/>
  <c r="L2538" i="14"/>
  <c r="N2538" i="14" s="1"/>
  <c r="L2539" i="14"/>
  <c r="N2539" i="14" s="1"/>
  <c r="L2540" i="14"/>
  <c r="N2540" i="14" s="1"/>
  <c r="L2541" i="14"/>
  <c r="N2541" i="14" s="1"/>
  <c r="L2542" i="14"/>
  <c r="N2542" i="14" s="1"/>
  <c r="L2543" i="14"/>
  <c r="N2543" i="14" s="1"/>
  <c r="L2544" i="14"/>
  <c r="N2544" i="14" s="1"/>
  <c r="L2545" i="14"/>
  <c r="N2545" i="14" s="1"/>
  <c r="L2546" i="14"/>
  <c r="N2546" i="14" s="1"/>
  <c r="L2547" i="14"/>
  <c r="N2547" i="14" s="1"/>
  <c r="L2548" i="14"/>
  <c r="N2548" i="14" s="1"/>
  <c r="L2549" i="14"/>
  <c r="N2549" i="14" s="1"/>
  <c r="L2550" i="14"/>
  <c r="N2550" i="14" s="1"/>
  <c r="L2551" i="14"/>
  <c r="N2551" i="14" s="1"/>
  <c r="L2552" i="14"/>
  <c r="N2552" i="14" s="1"/>
  <c r="L2553" i="14"/>
  <c r="N2553" i="14" s="1"/>
  <c r="L2554" i="14"/>
  <c r="N2554" i="14" s="1"/>
  <c r="L2555" i="14"/>
  <c r="N2555" i="14" s="1"/>
  <c r="L2556" i="14"/>
  <c r="N2556" i="14" s="1"/>
  <c r="L2557" i="14"/>
  <c r="N2557" i="14" s="1"/>
  <c r="L2558" i="14"/>
  <c r="N2558" i="14" s="1"/>
  <c r="L2559" i="14"/>
  <c r="N2559" i="14" s="1"/>
  <c r="L2560" i="14"/>
  <c r="N2560" i="14" s="1"/>
  <c r="L2561" i="14"/>
  <c r="N2561" i="14" s="1"/>
  <c r="L2562" i="14"/>
  <c r="N2562" i="14" s="1"/>
  <c r="L2563" i="14"/>
  <c r="N2563" i="14" s="1"/>
  <c r="L2564" i="14"/>
  <c r="N2564" i="14" s="1"/>
  <c r="L2565" i="14"/>
  <c r="N2565" i="14" s="1"/>
  <c r="L2566" i="14"/>
  <c r="N2566" i="14" s="1"/>
  <c r="L2567" i="14"/>
  <c r="N2567" i="14" s="1"/>
  <c r="L2568" i="14"/>
  <c r="N2568" i="14" s="1"/>
  <c r="L2569" i="14"/>
  <c r="N2569" i="14" s="1"/>
  <c r="L2570" i="14"/>
  <c r="N2570" i="14" s="1"/>
  <c r="L2571" i="14"/>
  <c r="N2571" i="14" s="1"/>
  <c r="L2572" i="14"/>
  <c r="N2572" i="14" s="1"/>
  <c r="L2573" i="14"/>
  <c r="N2573" i="14" s="1"/>
  <c r="L2574" i="14"/>
  <c r="N2574" i="14" s="1"/>
  <c r="L2575" i="14"/>
  <c r="N2575" i="14" s="1"/>
  <c r="L2576" i="14"/>
  <c r="N2576" i="14" s="1"/>
  <c r="L2577" i="14"/>
  <c r="N2577" i="14" s="1"/>
  <c r="L2578" i="14"/>
  <c r="N2578" i="14" s="1"/>
  <c r="L2579" i="14"/>
  <c r="N2579" i="14" s="1"/>
  <c r="L2580" i="14"/>
  <c r="N2580" i="14" s="1"/>
  <c r="L2581" i="14"/>
  <c r="N2581" i="14" s="1"/>
  <c r="L2582" i="14"/>
  <c r="N2582" i="14" s="1"/>
  <c r="L2583" i="14"/>
  <c r="N2583" i="14" s="1"/>
  <c r="L2584" i="14"/>
  <c r="N2584" i="14" s="1"/>
  <c r="L2585" i="14"/>
  <c r="N2585" i="14" s="1"/>
  <c r="L2586" i="14"/>
  <c r="N2586" i="14" s="1"/>
  <c r="L2587" i="14"/>
  <c r="N2587" i="14" s="1"/>
  <c r="L2588" i="14"/>
  <c r="N2588" i="14" s="1"/>
  <c r="L2589" i="14"/>
  <c r="N2589" i="14" s="1"/>
  <c r="L2590" i="14"/>
  <c r="N2590" i="14" s="1"/>
  <c r="L2591" i="14"/>
  <c r="N2591" i="14" s="1"/>
  <c r="L2592" i="14"/>
  <c r="N2592" i="14" s="1"/>
  <c r="L2593" i="14"/>
  <c r="N2593" i="14" s="1"/>
  <c r="L2594" i="14"/>
  <c r="N2594" i="14" s="1"/>
  <c r="L2595" i="14"/>
  <c r="N2595" i="14" s="1"/>
  <c r="L2596" i="14"/>
  <c r="N2596" i="14" s="1"/>
  <c r="L2597" i="14"/>
  <c r="N2597" i="14" s="1"/>
  <c r="L2598" i="14"/>
  <c r="N2598" i="14" s="1"/>
  <c r="L2599" i="14"/>
  <c r="N2599" i="14" s="1"/>
  <c r="L2600" i="14"/>
  <c r="N2600" i="14" s="1"/>
  <c r="L2601" i="14"/>
  <c r="N2601" i="14" s="1"/>
  <c r="L2602" i="14"/>
  <c r="N2602" i="14" s="1"/>
  <c r="L2603" i="14"/>
  <c r="N2603" i="14" s="1"/>
  <c r="L2604" i="14"/>
  <c r="N2604" i="14" s="1"/>
  <c r="L2605" i="14"/>
  <c r="N2605" i="14" s="1"/>
  <c r="L2606" i="14"/>
  <c r="N2606" i="14" s="1"/>
  <c r="L2607" i="14"/>
  <c r="N2607" i="14" s="1"/>
  <c r="L2608" i="14"/>
  <c r="N2608" i="14" s="1"/>
  <c r="L2609" i="14"/>
  <c r="N2609" i="14" s="1"/>
  <c r="L2610" i="14"/>
  <c r="N2610" i="14" s="1"/>
  <c r="L2611" i="14"/>
  <c r="N2611" i="14" s="1"/>
  <c r="L2612" i="14"/>
  <c r="N2612" i="14" s="1"/>
  <c r="L2613" i="14"/>
  <c r="N2613" i="14" s="1"/>
  <c r="L2614" i="14"/>
  <c r="N2614" i="14" s="1"/>
  <c r="L2615" i="14"/>
  <c r="N2615" i="14" s="1"/>
  <c r="L2616" i="14"/>
  <c r="N2616" i="14" s="1"/>
  <c r="L2617" i="14"/>
  <c r="N2617" i="14" s="1"/>
  <c r="L2618" i="14"/>
  <c r="N2618" i="14" s="1"/>
  <c r="L2619" i="14"/>
  <c r="N2619" i="14" s="1"/>
  <c r="L2620" i="14"/>
  <c r="N2620" i="14" s="1"/>
  <c r="L2621" i="14"/>
  <c r="N2621" i="14" s="1"/>
  <c r="L2622" i="14"/>
  <c r="N2622" i="14" s="1"/>
  <c r="L2623" i="14"/>
  <c r="N2623" i="14" s="1"/>
  <c r="L2624" i="14"/>
  <c r="N2624" i="14" s="1"/>
  <c r="L2625" i="14"/>
  <c r="N2625" i="14" s="1"/>
  <c r="L2626" i="14"/>
  <c r="N2626" i="14" s="1"/>
  <c r="L2627" i="14"/>
  <c r="N2627" i="14" s="1"/>
  <c r="L2628" i="14"/>
  <c r="N2628" i="14" s="1"/>
  <c r="L2629" i="14"/>
  <c r="N2629" i="14" s="1"/>
  <c r="L2630" i="14"/>
  <c r="N2630" i="14" s="1"/>
  <c r="L2631" i="14"/>
  <c r="N2631" i="14" s="1"/>
  <c r="L2632" i="14"/>
  <c r="N2632" i="14" s="1"/>
  <c r="L2633" i="14"/>
  <c r="N2633" i="14" s="1"/>
  <c r="L2634" i="14"/>
  <c r="N2634" i="14" s="1"/>
  <c r="L2635" i="14"/>
  <c r="N2635" i="14" s="1"/>
  <c r="L2636" i="14"/>
  <c r="N2636" i="14" s="1"/>
  <c r="L2637" i="14"/>
  <c r="N2637" i="14" s="1"/>
  <c r="L2638" i="14"/>
  <c r="N2638" i="14" s="1"/>
  <c r="L2639" i="14"/>
  <c r="N2639" i="14" s="1"/>
  <c r="L2640" i="14"/>
  <c r="N2640" i="14" s="1"/>
  <c r="L2641" i="14"/>
  <c r="N2641" i="14" s="1"/>
  <c r="L2642" i="14"/>
  <c r="N2642" i="14" s="1"/>
  <c r="L2643" i="14"/>
  <c r="N2643" i="14" s="1"/>
  <c r="L2644" i="14"/>
  <c r="N2644" i="14" s="1"/>
  <c r="L2645" i="14"/>
  <c r="N2645" i="14" s="1"/>
  <c r="L2646" i="14"/>
  <c r="N2646" i="14" s="1"/>
  <c r="L2647" i="14"/>
  <c r="N2647" i="14" s="1"/>
  <c r="L2648" i="14"/>
  <c r="N2648" i="14" s="1"/>
  <c r="L2649" i="14"/>
  <c r="N2649" i="14" s="1"/>
  <c r="L2650" i="14"/>
  <c r="N2650" i="14" s="1"/>
  <c r="L2651" i="14"/>
  <c r="N2651" i="14" s="1"/>
  <c r="L2652" i="14"/>
  <c r="N2652" i="14" s="1"/>
  <c r="L2653" i="14"/>
  <c r="N2653" i="14" s="1"/>
  <c r="L2654" i="14"/>
  <c r="N2654" i="14" s="1"/>
  <c r="L2655" i="14"/>
  <c r="N2655" i="14" s="1"/>
  <c r="L2656" i="14"/>
  <c r="N2656" i="14" s="1"/>
  <c r="L2657" i="14"/>
  <c r="N2657" i="14" s="1"/>
  <c r="L2658" i="14"/>
  <c r="N2658" i="14" s="1"/>
  <c r="L2659" i="14"/>
  <c r="N2659" i="14" s="1"/>
  <c r="L2660" i="14"/>
  <c r="N2660" i="14" s="1"/>
  <c r="L2661" i="14"/>
  <c r="N2661" i="14" s="1"/>
  <c r="L2662" i="14"/>
  <c r="N2662" i="14" s="1"/>
  <c r="L2663" i="14"/>
  <c r="N2663" i="14" s="1"/>
  <c r="L2664" i="14"/>
  <c r="N2664" i="14" s="1"/>
  <c r="L2665" i="14"/>
  <c r="N2665" i="14" s="1"/>
  <c r="L2666" i="14"/>
  <c r="N2666" i="14" s="1"/>
  <c r="L2667" i="14"/>
  <c r="N2667" i="14" s="1"/>
  <c r="L2668" i="14"/>
  <c r="N2668" i="14" s="1"/>
  <c r="L2669" i="14"/>
  <c r="N2669" i="14" s="1"/>
  <c r="L2670" i="14"/>
  <c r="N2670" i="14" s="1"/>
  <c r="L2671" i="14"/>
  <c r="N2671" i="14" s="1"/>
  <c r="L2672" i="14"/>
  <c r="N2672" i="14" s="1"/>
  <c r="L2673" i="14"/>
  <c r="N2673" i="14" s="1"/>
  <c r="L2674" i="14"/>
  <c r="N2674" i="14" s="1"/>
  <c r="L2675" i="14"/>
  <c r="N2675" i="14" s="1"/>
  <c r="L2676" i="14"/>
  <c r="N2676" i="14" s="1"/>
  <c r="L2677" i="14"/>
  <c r="N2677" i="14" s="1"/>
  <c r="L2678" i="14"/>
  <c r="N2678" i="14" s="1"/>
  <c r="L2679" i="14"/>
  <c r="N2679" i="14" s="1"/>
  <c r="L2680" i="14"/>
  <c r="N2680" i="14" s="1"/>
  <c r="L2681" i="14"/>
  <c r="N2681" i="14" s="1"/>
  <c r="L2682" i="14"/>
  <c r="N2682" i="14" s="1"/>
  <c r="L2683" i="14"/>
  <c r="N2683" i="14" s="1"/>
  <c r="L2684" i="14"/>
  <c r="N2684" i="14" s="1"/>
  <c r="L2685" i="14"/>
  <c r="N2685" i="14" s="1"/>
  <c r="L2686" i="14"/>
  <c r="N2686" i="14" s="1"/>
  <c r="L2687" i="14"/>
  <c r="N2687" i="14" s="1"/>
  <c r="L2688" i="14"/>
  <c r="N2688" i="14" s="1"/>
  <c r="L2689" i="14"/>
  <c r="N2689" i="14" s="1"/>
  <c r="L2690" i="14"/>
  <c r="N2690" i="14" s="1"/>
  <c r="L2691" i="14"/>
  <c r="N2691" i="14" s="1"/>
  <c r="L2692" i="14"/>
  <c r="N2692" i="14" s="1"/>
  <c r="L2693" i="14"/>
  <c r="N2693" i="14" s="1"/>
  <c r="L2694" i="14"/>
  <c r="N2694" i="14" s="1"/>
  <c r="L2695" i="14"/>
  <c r="N2695" i="14" s="1"/>
  <c r="L2696" i="14"/>
  <c r="N2696" i="14" s="1"/>
  <c r="L2697" i="14"/>
  <c r="N2697" i="14" s="1"/>
  <c r="L2698" i="14"/>
  <c r="N2698" i="14" s="1"/>
  <c r="L2699" i="14"/>
  <c r="N2699" i="14" s="1"/>
  <c r="L2700" i="14"/>
  <c r="N2700" i="14" s="1"/>
  <c r="L2701" i="14"/>
  <c r="N2701" i="14" s="1"/>
  <c r="L2702" i="14"/>
  <c r="N2702" i="14" s="1"/>
  <c r="L2703" i="14"/>
  <c r="N2703" i="14" s="1"/>
  <c r="L2704" i="14"/>
  <c r="N2704" i="14" s="1"/>
  <c r="L2705" i="14"/>
  <c r="N2705" i="14" s="1"/>
  <c r="L2706" i="14"/>
  <c r="N2706" i="14" s="1"/>
  <c r="L2707" i="14"/>
  <c r="N2707" i="14" s="1"/>
  <c r="L2708" i="14"/>
  <c r="N2708" i="14" s="1"/>
  <c r="L2709" i="14"/>
  <c r="N2709" i="14" s="1"/>
  <c r="L2710" i="14"/>
  <c r="N2710" i="14" s="1"/>
  <c r="L2711" i="14"/>
  <c r="N2711" i="14" s="1"/>
  <c r="L2712" i="14"/>
  <c r="N2712" i="14" s="1"/>
  <c r="L2713" i="14"/>
  <c r="N2713" i="14" s="1"/>
  <c r="L2714" i="14"/>
  <c r="N2714" i="14" s="1"/>
  <c r="L2715" i="14"/>
  <c r="N2715" i="14" s="1"/>
  <c r="L2716" i="14"/>
  <c r="N2716" i="14" s="1"/>
  <c r="L2717" i="14"/>
  <c r="N2717" i="14" s="1"/>
  <c r="L2718" i="14"/>
  <c r="N2718" i="14" s="1"/>
  <c r="L2719" i="14"/>
  <c r="N2719" i="14" s="1"/>
  <c r="L2720" i="14"/>
  <c r="N2720" i="14" s="1"/>
  <c r="L2721" i="14"/>
  <c r="N2721" i="14" s="1"/>
  <c r="L2722" i="14"/>
  <c r="N2722" i="14" s="1"/>
  <c r="L2723" i="14"/>
  <c r="N2723" i="14" s="1"/>
  <c r="L2724" i="14"/>
  <c r="N2724" i="14" s="1"/>
  <c r="L2725" i="14"/>
  <c r="N2725" i="14" s="1"/>
  <c r="L2726" i="14"/>
  <c r="N2726" i="14" s="1"/>
  <c r="L2727" i="14"/>
  <c r="N2727" i="14" s="1"/>
  <c r="L2728" i="14"/>
  <c r="N2728" i="14" s="1"/>
  <c r="L2729" i="14"/>
  <c r="N2729" i="14" s="1"/>
  <c r="L2730" i="14"/>
  <c r="N2730" i="14" s="1"/>
  <c r="L2731" i="14"/>
  <c r="N2731" i="14" s="1"/>
  <c r="L2732" i="14"/>
  <c r="N2732" i="14" s="1"/>
  <c r="L2733" i="14"/>
  <c r="N2733" i="14" s="1"/>
  <c r="L2734" i="14"/>
  <c r="N2734" i="14" s="1"/>
  <c r="L2735" i="14"/>
  <c r="N2735" i="14" s="1"/>
  <c r="L2736" i="14"/>
  <c r="N2736" i="14" s="1"/>
  <c r="L2737" i="14"/>
  <c r="N2737" i="14" s="1"/>
  <c r="L2738" i="14"/>
  <c r="N2738" i="14" s="1"/>
  <c r="L2739" i="14"/>
  <c r="N2739" i="14" s="1"/>
  <c r="L2740" i="14"/>
  <c r="N2740" i="14" s="1"/>
  <c r="L2741" i="14"/>
  <c r="N2741" i="14" s="1"/>
  <c r="L2742" i="14"/>
  <c r="N2742" i="14" s="1"/>
  <c r="L2743" i="14"/>
  <c r="N2743" i="14" s="1"/>
  <c r="L2744" i="14"/>
  <c r="N2744" i="14" s="1"/>
  <c r="L2745" i="14"/>
  <c r="N2745" i="14" s="1"/>
  <c r="L2746" i="14"/>
  <c r="N2746" i="14" s="1"/>
  <c r="L2747" i="14"/>
  <c r="N2747" i="14" s="1"/>
  <c r="L2748" i="14"/>
  <c r="N2748" i="14" s="1"/>
  <c r="L2749" i="14"/>
  <c r="N2749" i="14" s="1"/>
  <c r="L2750" i="14"/>
  <c r="N2750" i="14" s="1"/>
  <c r="L2751" i="14"/>
  <c r="N2751" i="14" s="1"/>
  <c r="L2752" i="14"/>
  <c r="N2752" i="14" s="1"/>
  <c r="L2753" i="14"/>
  <c r="N2753" i="14" s="1"/>
  <c r="L2754" i="14"/>
  <c r="N2754" i="14" s="1"/>
  <c r="L2755" i="14"/>
  <c r="N2755" i="14" s="1"/>
  <c r="L2756" i="14"/>
  <c r="N2756" i="14" s="1"/>
  <c r="L2757" i="14"/>
  <c r="N2757" i="14" s="1"/>
  <c r="L2758" i="14"/>
  <c r="N2758" i="14" s="1"/>
  <c r="L2759" i="14"/>
  <c r="N2759" i="14" s="1"/>
  <c r="L2760" i="14"/>
  <c r="N2760" i="14" s="1"/>
  <c r="L2761" i="14"/>
  <c r="N2761" i="14" s="1"/>
  <c r="L2762" i="14"/>
  <c r="N2762" i="14" s="1"/>
  <c r="L2763" i="14"/>
  <c r="N2763" i="14" s="1"/>
  <c r="L2764" i="14"/>
  <c r="N2764" i="14" s="1"/>
  <c r="L2765" i="14"/>
  <c r="N2765" i="14" s="1"/>
  <c r="L2766" i="14"/>
  <c r="N2766" i="14" s="1"/>
  <c r="L2767" i="14"/>
  <c r="N2767" i="14" s="1"/>
  <c r="L2768" i="14"/>
  <c r="N2768" i="14" s="1"/>
  <c r="L2769" i="14"/>
  <c r="N2769" i="14" s="1"/>
  <c r="L2770" i="14"/>
  <c r="N2770" i="14" s="1"/>
  <c r="L2771" i="14"/>
  <c r="N2771" i="14" s="1"/>
  <c r="L2772" i="14"/>
  <c r="N2772" i="14" s="1"/>
  <c r="L2773" i="14"/>
  <c r="N2773" i="14" s="1"/>
  <c r="L2774" i="14"/>
  <c r="N2774" i="14" s="1"/>
  <c r="L2775" i="14"/>
  <c r="N2775" i="14" s="1"/>
  <c r="L2776" i="14"/>
  <c r="N2776" i="14" s="1"/>
  <c r="L2777" i="14"/>
  <c r="N2777" i="14" s="1"/>
  <c r="L2778" i="14"/>
  <c r="N2778" i="14" s="1"/>
  <c r="L2779" i="14"/>
  <c r="N2779" i="14" s="1"/>
  <c r="L2780" i="14"/>
  <c r="N2780" i="14" s="1"/>
  <c r="L2781" i="14"/>
  <c r="N2781" i="14" s="1"/>
  <c r="L2782" i="14"/>
  <c r="N2782" i="14" s="1"/>
  <c r="L2783" i="14"/>
  <c r="N2783" i="14" s="1"/>
  <c r="L2784" i="14"/>
  <c r="N2784" i="14" s="1"/>
  <c r="L2785" i="14"/>
  <c r="N2785" i="14" s="1"/>
  <c r="L2786" i="14"/>
  <c r="N2786" i="14" s="1"/>
  <c r="L2787" i="14"/>
  <c r="N2787" i="14" s="1"/>
  <c r="L2788" i="14"/>
  <c r="N2788" i="14" s="1"/>
  <c r="L2789" i="14"/>
  <c r="N2789" i="14" s="1"/>
  <c r="L2790" i="14"/>
  <c r="N2790" i="14" s="1"/>
  <c r="L2791" i="14"/>
  <c r="N2791" i="14" s="1"/>
  <c r="L2792" i="14"/>
  <c r="N2792" i="14" s="1"/>
  <c r="L2793" i="14"/>
  <c r="N2793" i="14" s="1"/>
  <c r="L2794" i="14"/>
  <c r="N2794" i="14" s="1"/>
  <c r="L2795" i="14"/>
  <c r="N2795" i="14" s="1"/>
  <c r="L2796" i="14"/>
  <c r="N2796" i="14" s="1"/>
  <c r="L2797" i="14"/>
  <c r="N2797" i="14" s="1"/>
  <c r="L2798" i="14"/>
  <c r="N2798" i="14" s="1"/>
  <c r="L2799" i="14"/>
  <c r="N2799" i="14" s="1"/>
  <c r="L2800" i="14"/>
  <c r="N2800" i="14" s="1"/>
  <c r="L2801" i="14"/>
  <c r="N2801" i="14" s="1"/>
  <c r="L2802" i="14"/>
  <c r="N2802" i="14" s="1"/>
  <c r="L2803" i="14"/>
  <c r="N2803" i="14" s="1"/>
  <c r="L2804" i="14"/>
  <c r="N2804" i="14" s="1"/>
  <c r="L2805" i="14"/>
  <c r="N2805" i="14" s="1"/>
  <c r="L2806" i="14"/>
  <c r="N2806" i="14" s="1"/>
  <c r="L2807" i="14"/>
  <c r="N2807" i="14" s="1"/>
  <c r="L2808" i="14"/>
  <c r="N2808" i="14" s="1"/>
  <c r="L2809" i="14"/>
  <c r="N2809" i="14" s="1"/>
  <c r="L2810" i="14"/>
  <c r="N2810" i="14" s="1"/>
  <c r="L2811" i="14"/>
  <c r="N2811" i="14" s="1"/>
  <c r="L2812" i="14"/>
  <c r="N2812" i="14" s="1"/>
  <c r="L2813" i="14"/>
  <c r="N2813" i="14" s="1"/>
  <c r="L2814" i="14"/>
  <c r="N2814" i="14" s="1"/>
  <c r="L2815" i="14"/>
  <c r="N2815" i="14" s="1"/>
  <c r="L2816" i="14"/>
  <c r="N2816" i="14" s="1"/>
  <c r="L2817" i="14"/>
  <c r="N2817" i="14" s="1"/>
  <c r="L2818" i="14"/>
  <c r="N2818" i="14" s="1"/>
  <c r="L2819" i="14"/>
  <c r="N2819" i="14" s="1"/>
  <c r="L2820" i="14"/>
  <c r="N2820" i="14" s="1"/>
  <c r="L2821" i="14"/>
  <c r="N2821" i="14" s="1"/>
  <c r="L2822" i="14"/>
  <c r="N2822" i="14" s="1"/>
  <c r="L2823" i="14"/>
  <c r="N2823" i="14" s="1"/>
  <c r="L2824" i="14"/>
  <c r="N2824" i="14" s="1"/>
  <c r="L2825" i="14"/>
  <c r="N2825" i="14" s="1"/>
  <c r="L2826" i="14"/>
  <c r="N2826" i="14" s="1"/>
  <c r="L2827" i="14"/>
  <c r="N2827" i="14" s="1"/>
  <c r="L2828" i="14"/>
  <c r="N2828" i="14" s="1"/>
  <c r="L2829" i="14"/>
  <c r="N2829" i="14" s="1"/>
  <c r="L2830" i="14"/>
  <c r="N2830" i="14" s="1"/>
  <c r="L2831" i="14"/>
  <c r="N2831" i="14" s="1"/>
  <c r="L2832" i="14"/>
  <c r="N2832" i="14" s="1"/>
  <c r="L2833" i="14"/>
  <c r="N2833" i="14" s="1"/>
  <c r="L2834" i="14"/>
  <c r="N2834" i="14" s="1"/>
  <c r="L2835" i="14"/>
  <c r="N2835" i="14" s="1"/>
  <c r="L2836" i="14"/>
  <c r="N2836" i="14" s="1"/>
  <c r="L2837" i="14"/>
  <c r="N2837" i="14" s="1"/>
  <c r="L2838" i="14"/>
  <c r="N2838" i="14" s="1"/>
  <c r="L2839" i="14"/>
  <c r="N2839" i="14" s="1"/>
  <c r="L2840" i="14"/>
  <c r="N2840" i="14" s="1"/>
  <c r="L2841" i="14"/>
  <c r="N2841" i="14" s="1"/>
  <c r="L2842" i="14"/>
  <c r="N2842" i="14" s="1"/>
  <c r="L2843" i="14"/>
  <c r="N2843" i="14" s="1"/>
  <c r="L2844" i="14"/>
  <c r="N2844" i="14" s="1"/>
  <c r="L2845" i="14"/>
  <c r="N2845" i="14" s="1"/>
  <c r="L2846" i="14"/>
  <c r="N2846" i="14" s="1"/>
  <c r="L2847" i="14"/>
  <c r="N2847" i="14" s="1"/>
  <c r="L2848" i="14"/>
  <c r="N2848" i="14" s="1"/>
  <c r="L2849" i="14"/>
  <c r="N2849" i="14" s="1"/>
  <c r="L2850" i="14"/>
  <c r="N2850" i="14" s="1"/>
  <c r="L2851" i="14"/>
  <c r="N2851" i="14" s="1"/>
  <c r="L2852" i="14"/>
  <c r="N2852" i="14" s="1"/>
  <c r="L2853" i="14"/>
  <c r="N2853" i="14" s="1"/>
  <c r="L2854" i="14"/>
  <c r="N2854" i="14" s="1"/>
  <c r="L2855" i="14"/>
  <c r="N2855" i="14" s="1"/>
  <c r="L2856" i="14"/>
  <c r="N2856" i="14" s="1"/>
  <c r="L2857" i="14"/>
  <c r="N2857" i="14" s="1"/>
  <c r="L2858" i="14"/>
  <c r="N2858" i="14" s="1"/>
  <c r="L2859" i="14"/>
  <c r="N2859" i="14" s="1"/>
  <c r="L2860" i="14"/>
  <c r="N2860" i="14" s="1"/>
  <c r="L2861" i="14"/>
  <c r="N2861" i="14" s="1"/>
  <c r="L2862" i="14"/>
  <c r="N2862" i="14" s="1"/>
  <c r="L2863" i="14"/>
  <c r="N2863" i="14" s="1"/>
  <c r="L2864" i="14"/>
  <c r="N2864" i="14" s="1"/>
  <c r="L2865" i="14"/>
  <c r="N2865" i="14" s="1"/>
  <c r="L2866" i="14"/>
  <c r="N2866" i="14" s="1"/>
  <c r="L2867" i="14"/>
  <c r="N2867" i="14" s="1"/>
  <c r="L2868" i="14"/>
  <c r="N2868" i="14" s="1"/>
  <c r="L2869" i="14"/>
  <c r="N2869" i="14" s="1"/>
  <c r="L2870" i="14"/>
  <c r="N2870" i="14" s="1"/>
  <c r="L2871" i="14"/>
  <c r="N2871" i="14" s="1"/>
  <c r="L2872" i="14"/>
  <c r="N2872" i="14" s="1"/>
  <c r="L2873" i="14"/>
  <c r="N2873" i="14" s="1"/>
  <c r="L2874" i="14"/>
  <c r="N2874" i="14" s="1"/>
  <c r="L2875" i="14"/>
  <c r="N2875" i="14" s="1"/>
  <c r="L2876" i="14"/>
  <c r="N2876" i="14" s="1"/>
  <c r="L2877" i="14"/>
  <c r="N2877" i="14" s="1"/>
  <c r="L2878" i="14"/>
  <c r="N2878" i="14" s="1"/>
  <c r="L2879" i="14"/>
  <c r="N2879" i="14" s="1"/>
  <c r="L2880" i="14"/>
  <c r="N2880" i="14" s="1"/>
  <c r="L2881" i="14"/>
  <c r="N2881" i="14" s="1"/>
  <c r="L2882" i="14"/>
  <c r="N2882" i="14" s="1"/>
  <c r="L2883" i="14"/>
  <c r="N2883" i="14" s="1"/>
  <c r="L2884" i="14"/>
  <c r="N2884" i="14" s="1"/>
  <c r="L2885" i="14"/>
  <c r="N2885" i="14" s="1"/>
  <c r="L2886" i="14"/>
  <c r="N2886" i="14" s="1"/>
  <c r="L2887" i="14"/>
  <c r="N2887" i="14" s="1"/>
  <c r="L2888" i="14"/>
  <c r="N2888" i="14" s="1"/>
  <c r="L2889" i="14"/>
  <c r="N2889" i="14" s="1"/>
  <c r="L2890" i="14"/>
  <c r="N2890" i="14" s="1"/>
  <c r="L2891" i="14"/>
  <c r="N2891" i="14" s="1"/>
  <c r="L2892" i="14"/>
  <c r="N2892" i="14" s="1"/>
  <c r="L2893" i="14"/>
  <c r="N2893" i="14" s="1"/>
  <c r="L2894" i="14"/>
  <c r="N2894" i="14" s="1"/>
  <c r="L2895" i="14"/>
  <c r="N2895" i="14" s="1"/>
  <c r="L2896" i="14"/>
  <c r="N2896" i="14" s="1"/>
  <c r="L2897" i="14"/>
  <c r="N2897" i="14" s="1"/>
  <c r="L2898" i="14"/>
  <c r="N2898" i="14" s="1"/>
  <c r="L2899" i="14"/>
  <c r="N2899" i="14" s="1"/>
  <c r="L2900" i="14"/>
  <c r="N2900" i="14" s="1"/>
  <c r="L2901" i="14"/>
  <c r="N2901" i="14" s="1"/>
  <c r="L2902" i="14"/>
  <c r="N2902" i="14" s="1"/>
  <c r="L2903" i="14"/>
  <c r="N2903" i="14" s="1"/>
  <c r="L2904" i="14"/>
  <c r="N2904" i="14" s="1"/>
  <c r="L2905" i="14"/>
  <c r="N2905" i="14" s="1"/>
  <c r="L2906" i="14"/>
  <c r="N2906" i="14" s="1"/>
  <c r="L2907" i="14"/>
  <c r="N2907" i="14" s="1"/>
  <c r="L2908" i="14"/>
  <c r="N2908" i="14" s="1"/>
  <c r="L2909" i="14"/>
  <c r="N2909" i="14" s="1"/>
  <c r="L2910" i="14"/>
  <c r="N2910" i="14" s="1"/>
  <c r="L2911" i="14"/>
  <c r="N2911" i="14" s="1"/>
  <c r="L2912" i="14"/>
  <c r="N2912" i="14" s="1"/>
  <c r="L2913" i="14"/>
  <c r="N2913" i="14" s="1"/>
  <c r="L2914" i="14"/>
  <c r="N2914" i="14" s="1"/>
  <c r="L2915" i="14"/>
  <c r="N2915" i="14" s="1"/>
  <c r="L2916" i="14"/>
  <c r="N2916" i="14" s="1"/>
  <c r="L2917" i="14"/>
  <c r="N2917" i="14" s="1"/>
  <c r="L2918" i="14"/>
  <c r="N2918" i="14" s="1"/>
  <c r="L2919" i="14"/>
  <c r="N2919" i="14" s="1"/>
  <c r="L2920" i="14"/>
  <c r="N2920" i="14" s="1"/>
  <c r="L2921" i="14"/>
  <c r="N2921" i="14" s="1"/>
  <c r="L2922" i="14"/>
  <c r="N2922" i="14" s="1"/>
  <c r="L2923" i="14"/>
  <c r="N2923" i="14" s="1"/>
  <c r="L2924" i="14"/>
  <c r="N2924" i="14" s="1"/>
  <c r="L2925" i="14"/>
  <c r="N2925" i="14" s="1"/>
  <c r="L2926" i="14"/>
  <c r="N2926" i="14" s="1"/>
  <c r="L2927" i="14"/>
  <c r="N2927" i="14" s="1"/>
  <c r="L2928" i="14"/>
  <c r="N2928" i="14" s="1"/>
  <c r="L2929" i="14"/>
  <c r="N2929" i="14" s="1"/>
  <c r="L2930" i="14"/>
  <c r="N2930" i="14" s="1"/>
  <c r="L2931" i="14"/>
  <c r="N2931" i="14" s="1"/>
  <c r="L2932" i="14"/>
  <c r="N2932" i="14" s="1"/>
  <c r="L2933" i="14"/>
  <c r="N2933" i="14" s="1"/>
  <c r="L2934" i="14"/>
  <c r="N2934" i="14" s="1"/>
  <c r="L2935" i="14"/>
  <c r="N2935" i="14" s="1"/>
  <c r="L2936" i="14"/>
  <c r="N2936" i="14" s="1"/>
  <c r="L2937" i="14"/>
  <c r="N2937" i="14" s="1"/>
  <c r="L2938" i="14"/>
  <c r="N2938" i="14" s="1"/>
  <c r="L2939" i="14"/>
  <c r="N2939" i="14" s="1"/>
  <c r="L2940" i="14"/>
  <c r="N2940" i="14" s="1"/>
  <c r="L2941" i="14"/>
  <c r="N2941" i="14" s="1"/>
  <c r="L2942" i="14"/>
  <c r="N2942" i="14" s="1"/>
  <c r="L2943" i="14"/>
  <c r="N2943" i="14" s="1"/>
  <c r="L2944" i="14"/>
  <c r="N2944" i="14" s="1"/>
  <c r="L2945" i="14"/>
  <c r="N2945" i="14" s="1"/>
  <c r="L2946" i="14"/>
  <c r="N2946" i="14" s="1"/>
  <c r="L2947" i="14"/>
  <c r="N2947" i="14" s="1"/>
  <c r="L2948" i="14"/>
  <c r="N2948" i="14" s="1"/>
  <c r="L2949" i="14"/>
  <c r="N2949" i="14" s="1"/>
  <c r="L2950" i="14"/>
  <c r="N2950" i="14" s="1"/>
  <c r="L2951" i="14"/>
  <c r="N2951" i="14" s="1"/>
  <c r="L2952" i="14"/>
  <c r="N2952" i="14" s="1"/>
  <c r="L2953" i="14"/>
  <c r="N2953" i="14" s="1"/>
  <c r="L2954" i="14"/>
  <c r="N2954" i="14" s="1"/>
  <c r="L2955" i="14"/>
  <c r="N2955" i="14" s="1"/>
  <c r="L2956" i="14"/>
  <c r="N2956" i="14" s="1"/>
  <c r="L2957" i="14"/>
  <c r="N2957" i="14" s="1"/>
  <c r="L2958" i="14"/>
  <c r="N2958" i="14" s="1"/>
  <c r="L2959" i="14"/>
  <c r="N2959" i="14" s="1"/>
  <c r="L2960" i="14"/>
  <c r="N2960" i="14" s="1"/>
  <c r="L2961" i="14"/>
  <c r="N2961" i="14" s="1"/>
  <c r="L2962" i="14"/>
  <c r="N2962" i="14" s="1"/>
  <c r="L2963" i="14"/>
  <c r="N2963" i="14" s="1"/>
  <c r="L2964" i="14"/>
  <c r="N2964" i="14" s="1"/>
  <c r="L2965" i="14"/>
  <c r="N2965" i="14" s="1"/>
  <c r="L2966" i="14"/>
  <c r="N2966" i="14" s="1"/>
  <c r="L2967" i="14"/>
  <c r="N2967" i="14" s="1"/>
  <c r="L2968" i="14"/>
  <c r="N2968" i="14" s="1"/>
  <c r="L2969" i="14"/>
  <c r="N2969" i="14" s="1"/>
  <c r="L2970" i="14"/>
  <c r="N2970" i="14" s="1"/>
  <c r="L2971" i="14"/>
  <c r="N2971" i="14" s="1"/>
  <c r="L2972" i="14"/>
  <c r="N2972" i="14" s="1"/>
  <c r="L2973" i="14"/>
  <c r="N2973" i="14" s="1"/>
  <c r="L2974" i="14"/>
  <c r="N2974" i="14" s="1"/>
  <c r="L2975" i="14"/>
  <c r="N2975" i="14" s="1"/>
  <c r="L2976" i="14"/>
  <c r="N2976" i="14" s="1"/>
  <c r="L2977" i="14"/>
  <c r="N2977" i="14" s="1"/>
  <c r="L2978" i="14"/>
  <c r="N2978" i="14" s="1"/>
  <c r="L2979" i="14"/>
  <c r="N2979" i="14" s="1"/>
  <c r="L2980" i="14"/>
  <c r="N2980" i="14" s="1"/>
  <c r="L2981" i="14"/>
  <c r="N2981" i="14" s="1"/>
  <c r="L2982" i="14"/>
  <c r="N2982" i="14" s="1"/>
  <c r="L2983" i="14"/>
  <c r="N2983" i="14" s="1"/>
  <c r="L2984" i="14"/>
  <c r="N2984" i="14" s="1"/>
  <c r="L2985" i="14"/>
  <c r="N2985" i="14" s="1"/>
  <c r="L2986" i="14"/>
  <c r="N2986" i="14" s="1"/>
  <c r="L2987" i="14"/>
  <c r="N2987" i="14" s="1"/>
  <c r="L2988" i="14"/>
  <c r="N2988" i="14" s="1"/>
  <c r="L2989" i="14"/>
  <c r="N2989" i="14" s="1"/>
  <c r="L2990" i="14"/>
  <c r="N2990" i="14" s="1"/>
  <c r="L2991" i="14"/>
  <c r="N2991" i="14" s="1"/>
  <c r="L2992" i="14"/>
  <c r="N2992" i="14" s="1"/>
  <c r="L2993" i="14"/>
  <c r="N2993" i="14" s="1"/>
  <c r="L2994" i="14"/>
  <c r="N2994" i="14" s="1"/>
  <c r="L2995" i="14"/>
  <c r="N2995" i="14" s="1"/>
  <c r="L2996" i="14"/>
  <c r="N2996" i="14" s="1"/>
  <c r="L2997" i="14"/>
  <c r="N2997" i="14" s="1"/>
  <c r="L2998" i="14"/>
  <c r="N2998" i="14" s="1"/>
  <c r="L2999" i="14"/>
  <c r="N2999" i="14" s="1"/>
  <c r="L3000" i="14"/>
  <c r="N3000" i="14" s="1"/>
  <c r="L3001" i="14"/>
  <c r="N3001" i="14" s="1"/>
  <c r="L3002" i="14"/>
  <c r="N3002" i="14" s="1"/>
  <c r="L3003" i="14"/>
  <c r="N3003" i="14" s="1"/>
  <c r="L3004" i="14"/>
  <c r="N3004" i="14" s="1"/>
  <c r="L3005" i="14"/>
  <c r="N3005" i="14" s="1"/>
  <c r="L3006" i="14"/>
  <c r="N3006" i="14" s="1"/>
  <c r="L3007" i="14"/>
  <c r="N3007" i="14" s="1"/>
  <c r="L3008" i="14"/>
  <c r="N3008" i="14" s="1"/>
  <c r="L3009" i="14"/>
  <c r="N3009" i="14" s="1"/>
  <c r="L3010" i="14"/>
  <c r="N3010" i="14" s="1"/>
  <c r="L3011" i="14"/>
  <c r="N3011" i="14" s="1"/>
  <c r="L3012" i="14"/>
  <c r="N3012" i="14" s="1"/>
  <c r="L3013" i="14"/>
  <c r="N3013" i="14" s="1"/>
  <c r="L3014" i="14"/>
  <c r="N3014" i="14" s="1"/>
  <c r="L3015" i="14"/>
  <c r="N3015" i="14" s="1"/>
  <c r="L3016" i="14"/>
  <c r="N3016" i="14" s="1"/>
  <c r="L3017" i="14"/>
  <c r="N3017" i="14" s="1"/>
  <c r="L3018" i="14"/>
  <c r="N3018" i="14" s="1"/>
  <c r="L3019" i="14"/>
  <c r="N3019" i="14" s="1"/>
  <c r="L3020" i="14"/>
  <c r="N3020" i="14" s="1"/>
  <c r="L3021" i="14"/>
  <c r="N3021" i="14" s="1"/>
  <c r="L3022" i="14"/>
  <c r="N3022" i="14" s="1"/>
  <c r="L3023" i="14"/>
  <c r="N3023" i="14" s="1"/>
  <c r="L3024" i="14"/>
  <c r="N3024" i="14" s="1"/>
  <c r="L3025" i="14"/>
  <c r="N3025" i="14" s="1"/>
  <c r="L3026" i="14"/>
  <c r="N3026" i="14" s="1"/>
  <c r="L3027" i="14"/>
  <c r="N3027" i="14" s="1"/>
  <c r="L3028" i="14"/>
  <c r="N3028" i="14" s="1"/>
  <c r="L3029" i="14"/>
  <c r="N3029" i="14" s="1"/>
  <c r="L3030" i="14"/>
  <c r="N3030" i="14" s="1"/>
  <c r="L3031" i="14"/>
  <c r="N3031" i="14" s="1"/>
  <c r="L3032" i="14"/>
  <c r="N3032" i="14" s="1"/>
  <c r="L3033" i="14"/>
  <c r="N3033" i="14" s="1"/>
  <c r="L3034" i="14"/>
  <c r="N3034" i="14" s="1"/>
  <c r="L3035" i="14"/>
  <c r="N3035" i="14" s="1"/>
  <c r="L3036" i="14"/>
  <c r="N3036" i="14" s="1"/>
  <c r="L3037" i="14"/>
  <c r="N3037" i="14" s="1"/>
  <c r="L3038" i="14"/>
  <c r="N3038" i="14" s="1"/>
  <c r="L3039" i="14"/>
  <c r="N3039" i="14" s="1"/>
  <c r="L3040" i="14"/>
  <c r="N3040" i="14" s="1"/>
  <c r="L3041" i="14"/>
  <c r="N3041" i="14" s="1"/>
  <c r="L3042" i="14"/>
  <c r="N3042" i="14" s="1"/>
  <c r="L3043" i="14"/>
  <c r="N3043" i="14" s="1"/>
  <c r="L3044" i="14"/>
  <c r="N3044" i="14" s="1"/>
  <c r="L3045" i="14"/>
  <c r="N3045" i="14" s="1"/>
  <c r="L3046" i="14"/>
  <c r="N3046" i="14" s="1"/>
  <c r="L3047" i="14"/>
  <c r="N3047" i="14" s="1"/>
  <c r="L3048" i="14"/>
  <c r="N3048" i="14" s="1"/>
  <c r="L3049" i="14"/>
  <c r="N3049" i="14" s="1"/>
  <c r="L3050" i="14"/>
  <c r="N3050" i="14" s="1"/>
  <c r="L3051" i="14"/>
  <c r="N3051" i="14" s="1"/>
  <c r="L3052" i="14"/>
  <c r="N3052" i="14" s="1"/>
  <c r="L3053" i="14"/>
  <c r="N3053" i="14" s="1"/>
  <c r="L3054" i="14"/>
  <c r="N3054" i="14" s="1"/>
  <c r="L3055" i="14"/>
  <c r="N3055" i="14" s="1"/>
  <c r="L3056" i="14"/>
  <c r="N3056" i="14" s="1"/>
  <c r="L3057" i="14"/>
  <c r="N3057" i="14" s="1"/>
  <c r="L3058" i="14"/>
  <c r="N3058" i="14" s="1"/>
  <c r="L3059" i="14"/>
  <c r="N3059" i="14" s="1"/>
  <c r="L3060" i="14"/>
  <c r="N3060" i="14" s="1"/>
  <c r="L3061" i="14"/>
  <c r="N3061" i="14" s="1"/>
  <c r="L3062" i="14"/>
  <c r="N3062" i="14" s="1"/>
  <c r="L3063" i="14"/>
  <c r="N3063" i="14" s="1"/>
  <c r="L3064" i="14"/>
  <c r="N3064" i="14" s="1"/>
  <c r="L3065" i="14"/>
  <c r="N3065" i="14" s="1"/>
  <c r="L3066" i="14"/>
  <c r="N3066" i="14" s="1"/>
  <c r="L3067" i="14"/>
  <c r="N3067" i="14" s="1"/>
  <c r="L3068" i="14"/>
  <c r="N3068" i="14" s="1"/>
  <c r="L3069" i="14"/>
  <c r="N3069" i="14" s="1"/>
  <c r="L3070" i="14"/>
  <c r="N3070" i="14" s="1"/>
  <c r="L3071" i="14"/>
  <c r="N3071" i="14" s="1"/>
  <c r="L3072" i="14"/>
  <c r="N3072" i="14" s="1"/>
  <c r="L3073" i="14"/>
  <c r="N3073" i="14" s="1"/>
  <c r="L3074" i="14"/>
  <c r="N3074" i="14" s="1"/>
  <c r="L3075" i="14"/>
  <c r="N3075" i="14" s="1"/>
  <c r="L3076" i="14"/>
  <c r="N3076" i="14" s="1"/>
  <c r="L3077" i="14"/>
  <c r="N3077" i="14" s="1"/>
  <c r="L3078" i="14"/>
  <c r="N3078" i="14" s="1"/>
  <c r="L3079" i="14"/>
  <c r="N3079" i="14" s="1"/>
  <c r="L3080" i="14"/>
  <c r="N3080" i="14" s="1"/>
  <c r="L3081" i="14"/>
  <c r="N3081" i="14" s="1"/>
  <c r="L3082" i="14"/>
  <c r="N3082" i="14" s="1"/>
  <c r="L3083" i="14"/>
  <c r="N3083" i="14" s="1"/>
  <c r="L3084" i="14"/>
  <c r="N3084" i="14" s="1"/>
  <c r="L3085" i="14"/>
  <c r="N3085" i="14" s="1"/>
  <c r="L3086" i="14"/>
  <c r="N3086" i="14" s="1"/>
  <c r="L3087" i="14"/>
  <c r="N3087" i="14" s="1"/>
  <c r="L3088" i="14"/>
  <c r="N3088" i="14" s="1"/>
  <c r="L3089" i="14"/>
  <c r="N3089" i="14" s="1"/>
  <c r="L3090" i="14"/>
  <c r="N3090" i="14" s="1"/>
  <c r="L3091" i="14"/>
  <c r="N3091" i="14" s="1"/>
  <c r="L3092" i="14"/>
  <c r="N3092" i="14" s="1"/>
  <c r="L3093" i="14"/>
  <c r="N3093" i="14" s="1"/>
  <c r="L3094" i="14"/>
  <c r="N3094" i="14" s="1"/>
  <c r="L3095" i="14"/>
  <c r="N3095" i="14" s="1"/>
  <c r="L3096" i="14"/>
  <c r="N3096" i="14" s="1"/>
  <c r="L3097" i="14"/>
  <c r="N3097" i="14" s="1"/>
  <c r="L3098" i="14"/>
  <c r="N3098" i="14" s="1"/>
  <c r="L3099" i="14"/>
  <c r="N3099" i="14" s="1"/>
  <c r="L3100" i="14"/>
  <c r="N3100" i="14" s="1"/>
  <c r="L3101" i="14"/>
  <c r="N3101" i="14" s="1"/>
  <c r="L3102" i="14"/>
  <c r="N3102" i="14" s="1"/>
  <c r="L3103" i="14"/>
  <c r="N3103" i="14" s="1"/>
  <c r="L3104" i="14"/>
  <c r="N3104" i="14" s="1"/>
  <c r="L3105" i="14"/>
  <c r="N3105" i="14" s="1"/>
  <c r="L3106" i="14"/>
  <c r="N3106" i="14" s="1"/>
  <c r="L3107" i="14"/>
  <c r="N3107" i="14" s="1"/>
  <c r="L3108" i="14"/>
  <c r="N3108" i="14" s="1"/>
  <c r="L3109" i="14"/>
  <c r="N3109" i="14" s="1"/>
  <c r="L3110" i="14"/>
  <c r="N3110" i="14" s="1"/>
  <c r="L3111" i="14"/>
  <c r="N3111" i="14" s="1"/>
  <c r="L3112" i="14"/>
  <c r="N3112" i="14" s="1"/>
  <c r="L3113" i="14"/>
  <c r="N3113" i="14" s="1"/>
  <c r="L3114" i="14"/>
  <c r="N3114" i="14" s="1"/>
  <c r="L3115" i="14"/>
  <c r="N3115" i="14" s="1"/>
  <c r="L3116" i="14"/>
  <c r="N3116" i="14" s="1"/>
  <c r="L3117" i="14"/>
  <c r="N3117" i="14" s="1"/>
  <c r="L3118" i="14"/>
  <c r="N3118" i="14" s="1"/>
  <c r="L3119" i="14"/>
  <c r="N3119" i="14" s="1"/>
  <c r="L3120" i="14"/>
  <c r="N3120" i="14" s="1"/>
  <c r="L3121" i="14"/>
  <c r="N3121" i="14" s="1"/>
  <c r="L3122" i="14"/>
  <c r="N3122" i="14" s="1"/>
  <c r="L3123" i="14"/>
  <c r="N3123" i="14" s="1"/>
  <c r="L3124" i="14"/>
  <c r="N3124" i="14" s="1"/>
  <c r="L3125" i="14"/>
  <c r="N3125" i="14" s="1"/>
  <c r="L3126" i="14"/>
  <c r="N3126" i="14" s="1"/>
  <c r="L3127" i="14"/>
  <c r="N3127" i="14" s="1"/>
  <c r="L3128" i="14"/>
  <c r="N3128" i="14" s="1"/>
  <c r="L3129" i="14"/>
  <c r="N3129" i="14" s="1"/>
  <c r="L3130" i="14"/>
  <c r="N3130" i="14" s="1"/>
  <c r="L3131" i="14"/>
  <c r="N3131" i="14" s="1"/>
  <c r="L3132" i="14"/>
  <c r="N3132" i="14" s="1"/>
  <c r="L3133" i="14"/>
  <c r="N3133" i="14" s="1"/>
  <c r="L3134" i="14"/>
  <c r="N3134" i="14" s="1"/>
  <c r="L3135" i="14"/>
  <c r="N3135" i="14" s="1"/>
  <c r="L3136" i="14"/>
  <c r="N3136" i="14" s="1"/>
  <c r="L3137" i="14"/>
  <c r="N3137" i="14" s="1"/>
  <c r="L3138" i="14"/>
  <c r="N3138" i="14" s="1"/>
  <c r="L3139" i="14"/>
  <c r="N3139" i="14" s="1"/>
  <c r="L3140" i="14"/>
  <c r="N3140" i="14" s="1"/>
  <c r="L3141" i="14"/>
  <c r="N3141" i="14" s="1"/>
  <c r="L3142" i="14"/>
  <c r="N3142" i="14" s="1"/>
  <c r="L3143" i="14"/>
  <c r="N3143" i="14" s="1"/>
  <c r="L3144" i="14"/>
  <c r="N3144" i="14" s="1"/>
  <c r="L3145" i="14"/>
  <c r="N3145" i="14" s="1"/>
  <c r="L3146" i="14"/>
  <c r="N3146" i="14" s="1"/>
  <c r="L3147" i="14"/>
  <c r="N3147" i="14" s="1"/>
  <c r="L3148" i="14"/>
  <c r="N3148" i="14" s="1"/>
  <c r="L3149" i="14"/>
  <c r="N3149" i="14" s="1"/>
  <c r="L3150" i="14"/>
  <c r="N3150" i="14" s="1"/>
  <c r="L3151" i="14"/>
  <c r="N3151" i="14" s="1"/>
  <c r="L3152" i="14"/>
  <c r="N3152" i="14" s="1"/>
  <c r="L3153" i="14"/>
  <c r="N3153" i="14" s="1"/>
  <c r="L3154" i="14"/>
  <c r="N3154" i="14" s="1"/>
  <c r="L3155" i="14"/>
  <c r="N3155" i="14" s="1"/>
  <c r="L3156" i="14"/>
  <c r="N3156" i="14" s="1"/>
  <c r="L3157" i="14"/>
  <c r="N3157" i="14" s="1"/>
  <c r="L3158" i="14"/>
  <c r="N3158" i="14" s="1"/>
  <c r="L3159" i="14"/>
  <c r="N3159" i="14" s="1"/>
  <c r="L3160" i="14"/>
  <c r="N3160" i="14" s="1"/>
  <c r="L3161" i="14"/>
  <c r="N3161" i="14" s="1"/>
  <c r="L3162" i="14"/>
  <c r="N3162" i="14" s="1"/>
  <c r="L3163" i="14"/>
  <c r="N3163" i="14" s="1"/>
  <c r="L3164" i="14"/>
  <c r="N3164" i="14" s="1"/>
  <c r="L3165" i="14"/>
  <c r="N3165" i="14" s="1"/>
  <c r="L3166" i="14"/>
  <c r="N3166" i="14" s="1"/>
  <c r="L3167" i="14"/>
  <c r="N3167" i="14" s="1"/>
  <c r="L3168" i="14"/>
  <c r="N3168" i="14" s="1"/>
  <c r="L3169" i="14"/>
  <c r="N3169" i="14" s="1"/>
  <c r="L3170" i="14"/>
  <c r="N3170" i="14" s="1"/>
  <c r="L3171" i="14"/>
  <c r="N3171" i="14" s="1"/>
  <c r="L3172" i="14"/>
  <c r="N3172" i="14" s="1"/>
  <c r="L3173" i="14"/>
  <c r="N3173" i="14" s="1"/>
  <c r="L3174" i="14"/>
  <c r="N3174" i="14" s="1"/>
  <c r="L3175" i="14"/>
  <c r="N3175" i="14" s="1"/>
  <c r="L3176" i="14"/>
  <c r="N3176" i="14" s="1"/>
  <c r="L3177" i="14"/>
  <c r="N3177" i="14" s="1"/>
  <c r="L3178" i="14"/>
  <c r="N3178" i="14" s="1"/>
  <c r="L3179" i="14"/>
  <c r="N3179" i="14" s="1"/>
  <c r="L3180" i="14"/>
  <c r="N3180" i="14" s="1"/>
  <c r="L3181" i="14"/>
  <c r="N3181" i="14" s="1"/>
  <c r="L3182" i="14"/>
  <c r="N3182" i="14" s="1"/>
  <c r="L3183" i="14"/>
  <c r="N3183" i="14" s="1"/>
  <c r="L3184" i="14"/>
  <c r="N3184" i="14" s="1"/>
  <c r="L3185" i="14"/>
  <c r="N3185" i="14" s="1"/>
  <c r="L3186" i="14"/>
  <c r="N3186" i="14" s="1"/>
  <c r="L3187" i="14"/>
  <c r="N3187" i="14" s="1"/>
  <c r="L3188" i="14"/>
  <c r="N3188" i="14" s="1"/>
  <c r="L3189" i="14"/>
  <c r="N3189" i="14" s="1"/>
  <c r="L3190" i="14"/>
  <c r="N3190" i="14" s="1"/>
  <c r="L3191" i="14"/>
  <c r="N3191" i="14" s="1"/>
  <c r="L3192" i="14"/>
  <c r="N3192" i="14" s="1"/>
  <c r="L3193" i="14"/>
  <c r="N3193" i="14" s="1"/>
  <c r="L3194" i="14"/>
  <c r="N3194" i="14" s="1"/>
  <c r="L3195" i="14"/>
  <c r="N3195" i="14" s="1"/>
  <c r="L3196" i="14"/>
  <c r="N3196" i="14" s="1"/>
  <c r="L3197" i="14"/>
  <c r="N3197" i="14" s="1"/>
  <c r="L3198" i="14"/>
  <c r="N3198" i="14" s="1"/>
  <c r="L3199" i="14"/>
  <c r="N3199" i="14" s="1"/>
  <c r="L3200" i="14"/>
  <c r="N3200" i="14" s="1"/>
  <c r="L3201" i="14"/>
  <c r="N3201" i="14" s="1"/>
  <c r="L3202" i="14"/>
  <c r="N3202" i="14" s="1"/>
  <c r="L3203" i="14"/>
  <c r="N3203" i="14" s="1"/>
  <c r="L3204" i="14"/>
  <c r="N3204" i="14" s="1"/>
  <c r="L3205" i="14"/>
  <c r="N3205" i="14" s="1"/>
  <c r="L3206" i="14"/>
  <c r="N3206" i="14" s="1"/>
  <c r="L3207" i="14"/>
  <c r="N3207" i="14" s="1"/>
  <c r="L3208" i="14"/>
  <c r="N3208" i="14" s="1"/>
  <c r="L3209" i="14"/>
  <c r="N3209" i="14" s="1"/>
  <c r="L3210" i="14"/>
  <c r="N3210" i="14" s="1"/>
  <c r="L3211" i="14"/>
  <c r="N3211" i="14" s="1"/>
  <c r="L3212" i="14"/>
  <c r="N3212" i="14" s="1"/>
  <c r="L3213" i="14"/>
  <c r="N3213" i="14" s="1"/>
  <c r="L3214" i="14"/>
  <c r="N3214" i="14" s="1"/>
  <c r="L3215" i="14"/>
  <c r="N3215" i="14" s="1"/>
  <c r="L3216" i="14"/>
  <c r="N3216" i="14" s="1"/>
  <c r="L3217" i="14"/>
  <c r="N3217" i="14" s="1"/>
  <c r="L3218" i="14"/>
  <c r="N3218" i="14" s="1"/>
  <c r="L3219" i="14"/>
  <c r="N3219" i="14" s="1"/>
  <c r="L3220" i="14"/>
  <c r="N3220" i="14" s="1"/>
  <c r="L3221" i="14"/>
  <c r="N3221" i="14" s="1"/>
  <c r="L3222" i="14"/>
  <c r="N3222" i="14" s="1"/>
  <c r="L3223" i="14"/>
  <c r="N3223" i="14" s="1"/>
  <c r="L3224" i="14"/>
  <c r="N3224" i="14" s="1"/>
  <c r="L3225" i="14"/>
  <c r="N3225" i="14" s="1"/>
  <c r="L3226" i="14"/>
  <c r="N3226" i="14" s="1"/>
  <c r="L3227" i="14"/>
  <c r="N3227" i="14" s="1"/>
  <c r="L3228" i="14"/>
  <c r="N3228" i="14" s="1"/>
  <c r="L3229" i="14"/>
  <c r="N3229" i="14" s="1"/>
  <c r="L3230" i="14"/>
  <c r="N3230" i="14" s="1"/>
  <c r="L3231" i="14"/>
  <c r="N3231" i="14" s="1"/>
  <c r="L3232" i="14"/>
  <c r="N3232" i="14" s="1"/>
  <c r="L3233" i="14"/>
  <c r="N3233" i="14" s="1"/>
  <c r="L3234" i="14"/>
  <c r="N3234" i="14" s="1"/>
  <c r="L3235" i="14"/>
  <c r="N3235" i="14" s="1"/>
  <c r="L3236" i="14"/>
  <c r="N3236" i="14" s="1"/>
  <c r="L3237" i="14"/>
  <c r="N3237" i="14" s="1"/>
  <c r="L3238" i="14"/>
  <c r="N3238" i="14" s="1"/>
  <c r="L3239" i="14"/>
  <c r="N3239" i="14" s="1"/>
  <c r="L3240" i="14"/>
  <c r="N3240" i="14" s="1"/>
  <c r="L3241" i="14"/>
  <c r="N3241" i="14" s="1"/>
  <c r="L3242" i="14"/>
  <c r="N3242" i="14" s="1"/>
  <c r="L3243" i="14"/>
  <c r="N3243" i="14" s="1"/>
  <c r="L3244" i="14"/>
  <c r="N3244" i="14" s="1"/>
  <c r="L3245" i="14"/>
  <c r="N3245" i="14" s="1"/>
  <c r="L3246" i="14"/>
  <c r="N3246" i="14" s="1"/>
  <c r="L3247" i="14"/>
  <c r="N3247" i="14" s="1"/>
  <c r="L3248" i="14"/>
  <c r="N3248" i="14" s="1"/>
  <c r="L3249" i="14"/>
  <c r="N3249" i="14" s="1"/>
  <c r="L3250" i="14"/>
  <c r="N3250" i="14" s="1"/>
  <c r="L3251" i="14"/>
  <c r="N3251" i="14" s="1"/>
  <c r="L3252" i="14"/>
  <c r="N3252" i="14" s="1"/>
  <c r="L3253" i="14"/>
  <c r="N3253" i="14" s="1"/>
  <c r="L3254" i="14"/>
  <c r="N3254" i="14" s="1"/>
  <c r="L3255" i="14"/>
  <c r="N3255" i="14" s="1"/>
  <c r="L3256" i="14"/>
  <c r="N3256" i="14" s="1"/>
  <c r="L3257" i="14"/>
  <c r="N3257" i="14" s="1"/>
  <c r="L3258" i="14"/>
  <c r="N3258" i="14" s="1"/>
  <c r="L3259" i="14"/>
  <c r="N3259" i="14" s="1"/>
  <c r="L3260" i="14"/>
  <c r="N3260" i="14" s="1"/>
  <c r="L3261" i="14"/>
  <c r="N3261" i="14" s="1"/>
  <c r="L3262" i="14"/>
  <c r="N3262" i="14" s="1"/>
  <c r="L3263" i="14"/>
  <c r="N3263" i="14" s="1"/>
  <c r="L3264" i="14"/>
  <c r="N3264" i="14" s="1"/>
  <c r="L3265" i="14"/>
  <c r="N3265" i="14" s="1"/>
  <c r="L3266" i="14"/>
  <c r="N3266" i="14" s="1"/>
  <c r="L3267" i="14"/>
  <c r="N3267" i="14" s="1"/>
  <c r="L3268" i="14"/>
  <c r="N3268" i="14" s="1"/>
  <c r="L3269" i="14"/>
  <c r="N3269" i="14" s="1"/>
  <c r="L3270" i="14"/>
  <c r="N3270" i="14" s="1"/>
  <c r="L3271" i="14"/>
  <c r="N3271" i="14" s="1"/>
  <c r="L3272" i="14"/>
  <c r="N3272" i="14" s="1"/>
  <c r="L3273" i="14"/>
  <c r="N3273" i="14" s="1"/>
  <c r="L3274" i="14"/>
  <c r="N3274" i="14" s="1"/>
  <c r="L3275" i="14"/>
  <c r="N3275" i="14" s="1"/>
  <c r="L3276" i="14"/>
  <c r="N3276" i="14" s="1"/>
  <c r="L3277" i="14"/>
  <c r="N3277" i="14" s="1"/>
  <c r="L3278" i="14"/>
  <c r="N3278" i="14" s="1"/>
  <c r="L3279" i="14"/>
  <c r="N3279" i="14" s="1"/>
  <c r="L3280" i="14"/>
  <c r="N3280" i="14" s="1"/>
  <c r="L3281" i="14"/>
  <c r="N3281" i="14" s="1"/>
  <c r="L3282" i="14"/>
  <c r="N3282" i="14" s="1"/>
  <c r="L3283" i="14"/>
  <c r="N3283" i="14" s="1"/>
  <c r="L3284" i="14"/>
  <c r="N3284" i="14" s="1"/>
  <c r="L3285" i="14"/>
  <c r="N3285" i="14" s="1"/>
  <c r="L3286" i="14"/>
  <c r="N3286" i="14" s="1"/>
  <c r="L3287" i="14"/>
  <c r="N3287" i="14" s="1"/>
  <c r="L3288" i="14"/>
  <c r="N3288" i="14" s="1"/>
  <c r="L3289" i="14"/>
  <c r="N3289" i="14" s="1"/>
  <c r="L3290" i="14"/>
  <c r="N3290" i="14" s="1"/>
  <c r="L3291" i="14"/>
  <c r="N3291" i="14" s="1"/>
  <c r="L3292" i="14"/>
  <c r="N3292" i="14" s="1"/>
  <c r="L3293" i="14"/>
  <c r="N3293" i="14" s="1"/>
  <c r="L3294" i="14"/>
  <c r="N3294" i="14" s="1"/>
  <c r="L3295" i="14"/>
  <c r="N3295" i="14" s="1"/>
  <c r="L3296" i="14"/>
  <c r="N3296" i="14" s="1"/>
  <c r="L3297" i="14"/>
  <c r="N3297" i="14" s="1"/>
  <c r="L3298" i="14"/>
  <c r="N3298" i="14" s="1"/>
  <c r="L3299" i="14"/>
  <c r="N3299" i="14" s="1"/>
  <c r="L3300" i="14"/>
  <c r="N3300" i="14" s="1"/>
  <c r="L3301" i="14"/>
  <c r="N3301" i="14" s="1"/>
  <c r="L3302" i="14"/>
  <c r="N3302" i="14" s="1"/>
  <c r="L3303" i="14"/>
  <c r="N3303" i="14" s="1"/>
  <c r="L3304" i="14"/>
  <c r="N3304" i="14" s="1"/>
  <c r="L3305" i="14"/>
  <c r="N3305" i="14" s="1"/>
  <c r="L3306" i="14"/>
  <c r="N3306" i="14" s="1"/>
  <c r="L3307" i="14"/>
  <c r="N3307" i="14" s="1"/>
  <c r="L3308" i="14"/>
  <c r="N3308" i="14" s="1"/>
  <c r="L3309" i="14"/>
  <c r="N3309" i="14" s="1"/>
  <c r="L3310" i="14"/>
  <c r="N3310" i="14" s="1"/>
  <c r="L3311" i="14"/>
  <c r="N3311" i="14" s="1"/>
  <c r="L3312" i="14"/>
  <c r="N3312" i="14" s="1"/>
  <c r="L3313" i="14"/>
  <c r="N3313" i="14" s="1"/>
  <c r="L3314" i="14"/>
  <c r="N3314" i="14" s="1"/>
  <c r="L3315" i="14"/>
  <c r="N3315" i="14" s="1"/>
  <c r="L3316" i="14"/>
  <c r="N3316" i="14" s="1"/>
  <c r="L3317" i="14"/>
  <c r="N3317" i="14" s="1"/>
  <c r="L3318" i="14"/>
  <c r="N3318" i="14" s="1"/>
  <c r="L3319" i="14"/>
  <c r="N3319" i="14" s="1"/>
  <c r="L3320" i="14"/>
  <c r="N3320" i="14" s="1"/>
  <c r="L3321" i="14"/>
  <c r="N3321" i="14" s="1"/>
  <c r="L3322" i="14"/>
  <c r="N3322" i="14" s="1"/>
  <c r="L3323" i="14"/>
  <c r="N3323" i="14" s="1"/>
  <c r="L3324" i="14"/>
  <c r="N3324" i="14" s="1"/>
  <c r="L3325" i="14"/>
  <c r="N3325" i="14" s="1"/>
  <c r="L3326" i="14"/>
  <c r="N3326" i="14" s="1"/>
  <c r="L3327" i="14"/>
  <c r="N3327" i="14" s="1"/>
  <c r="L3328" i="14"/>
  <c r="N3328" i="14" s="1"/>
  <c r="L3329" i="14"/>
  <c r="N3329" i="14" s="1"/>
  <c r="L3330" i="14"/>
  <c r="N3330" i="14" s="1"/>
  <c r="L3331" i="14"/>
  <c r="N3331" i="14" s="1"/>
  <c r="L3332" i="14"/>
  <c r="N3332" i="14" s="1"/>
  <c r="L3333" i="14"/>
  <c r="N3333" i="14" s="1"/>
  <c r="L3334" i="14"/>
  <c r="N3334" i="14" s="1"/>
  <c r="L3335" i="14"/>
  <c r="N3335" i="14" s="1"/>
  <c r="L3336" i="14"/>
  <c r="N3336" i="14" s="1"/>
  <c r="L3337" i="14"/>
  <c r="N3337" i="14" s="1"/>
  <c r="L3338" i="14"/>
  <c r="N3338" i="14" s="1"/>
  <c r="L3339" i="14"/>
  <c r="N3339" i="14" s="1"/>
  <c r="L3340" i="14"/>
  <c r="N3340" i="14" s="1"/>
  <c r="L3341" i="14"/>
  <c r="N3341" i="14" s="1"/>
  <c r="L3342" i="14"/>
  <c r="N3342" i="14" s="1"/>
  <c r="L3343" i="14"/>
  <c r="N3343" i="14" s="1"/>
  <c r="L3344" i="14"/>
  <c r="N3344" i="14" s="1"/>
  <c r="L3345" i="14"/>
  <c r="N3345" i="14" s="1"/>
  <c r="L3346" i="14"/>
  <c r="N3346" i="14" s="1"/>
  <c r="L3347" i="14"/>
  <c r="N3347" i="14" s="1"/>
  <c r="L3348" i="14"/>
  <c r="N3348" i="14" s="1"/>
  <c r="L3349" i="14"/>
  <c r="N3349" i="14" s="1"/>
  <c r="L3350" i="14"/>
  <c r="N3350" i="14" s="1"/>
  <c r="L3351" i="14"/>
  <c r="N3351" i="14" s="1"/>
  <c r="L3352" i="14"/>
  <c r="N3352" i="14" s="1"/>
  <c r="L3353" i="14"/>
  <c r="N3353" i="14" s="1"/>
  <c r="L3354" i="14"/>
  <c r="N3354" i="14" s="1"/>
  <c r="L3355" i="14"/>
  <c r="N3355" i="14" s="1"/>
  <c r="L3356" i="14"/>
  <c r="N3356" i="14" s="1"/>
  <c r="L3357" i="14"/>
  <c r="N3357" i="14" s="1"/>
  <c r="L3358" i="14"/>
  <c r="N3358" i="14" s="1"/>
  <c r="L3359" i="14"/>
  <c r="N3359" i="14" s="1"/>
  <c r="L3360" i="14"/>
  <c r="N3360" i="14" s="1"/>
  <c r="L3361" i="14"/>
  <c r="N3361" i="14" s="1"/>
  <c r="L3362" i="14"/>
  <c r="N3362" i="14" s="1"/>
  <c r="L3363" i="14"/>
  <c r="N3363" i="14" s="1"/>
  <c r="L3364" i="14"/>
  <c r="N3364" i="14" s="1"/>
  <c r="L3365" i="14"/>
  <c r="N3365" i="14" s="1"/>
  <c r="L3366" i="14"/>
  <c r="N3366" i="14" s="1"/>
  <c r="L3367" i="14"/>
  <c r="N3367" i="14" s="1"/>
  <c r="L3368" i="14"/>
  <c r="N3368" i="14" s="1"/>
  <c r="L3369" i="14"/>
  <c r="N3369" i="14" s="1"/>
  <c r="L3370" i="14"/>
  <c r="N3370" i="14" s="1"/>
  <c r="L3371" i="14"/>
  <c r="N3371" i="14" s="1"/>
  <c r="L3372" i="14"/>
  <c r="N3372" i="14" s="1"/>
  <c r="L3373" i="14"/>
  <c r="N3373" i="14" s="1"/>
  <c r="L3374" i="14"/>
  <c r="N3374" i="14" s="1"/>
  <c r="L3375" i="14"/>
  <c r="N3375" i="14" s="1"/>
  <c r="L3376" i="14"/>
  <c r="N3376" i="14" s="1"/>
  <c r="L3377" i="14"/>
  <c r="N3377" i="14" s="1"/>
  <c r="L3378" i="14"/>
  <c r="N3378" i="14" s="1"/>
  <c r="L3379" i="14"/>
  <c r="N3379" i="14" s="1"/>
  <c r="L3380" i="14"/>
  <c r="N3380" i="14" s="1"/>
  <c r="L3381" i="14"/>
  <c r="N3381" i="14" s="1"/>
  <c r="L3382" i="14"/>
  <c r="N3382" i="14" s="1"/>
  <c r="L3383" i="14"/>
  <c r="N3383" i="14" s="1"/>
  <c r="L3384" i="14"/>
  <c r="N3384" i="14" s="1"/>
  <c r="L3385" i="14"/>
  <c r="N3385" i="14" s="1"/>
  <c r="L3386" i="14"/>
  <c r="N3386" i="14" s="1"/>
  <c r="L3387" i="14"/>
  <c r="N3387" i="14" s="1"/>
  <c r="L3388" i="14"/>
  <c r="N3388" i="14" s="1"/>
  <c r="L3389" i="14"/>
  <c r="N3389" i="14" s="1"/>
  <c r="L3390" i="14"/>
  <c r="N3390" i="14" s="1"/>
  <c r="L3391" i="14"/>
  <c r="N3391" i="14" s="1"/>
  <c r="L3392" i="14"/>
  <c r="N3392" i="14" s="1"/>
  <c r="L3393" i="14"/>
  <c r="N3393" i="14" s="1"/>
  <c r="L3394" i="14"/>
  <c r="N3394" i="14" s="1"/>
  <c r="L3395" i="14"/>
  <c r="N3395" i="14" s="1"/>
  <c r="L3396" i="14"/>
  <c r="N3396" i="14" s="1"/>
  <c r="L3397" i="14"/>
  <c r="N3397" i="14" s="1"/>
  <c r="L3398" i="14"/>
  <c r="N3398" i="14" s="1"/>
  <c r="L3399" i="14"/>
  <c r="N3399" i="14" s="1"/>
  <c r="L3400" i="14"/>
  <c r="N3400" i="14" s="1"/>
  <c r="L3401" i="14"/>
  <c r="N3401" i="14" s="1"/>
  <c r="L3402" i="14"/>
  <c r="N3402" i="14" s="1"/>
  <c r="L3403" i="14"/>
  <c r="N3403" i="14" s="1"/>
  <c r="L3404" i="14"/>
  <c r="N3404" i="14" s="1"/>
  <c r="L3405" i="14"/>
  <c r="N3405" i="14" s="1"/>
  <c r="L3406" i="14"/>
  <c r="N3406" i="14" s="1"/>
  <c r="L3407" i="14"/>
  <c r="N3407" i="14" s="1"/>
  <c r="L3408" i="14"/>
  <c r="N3408" i="14" s="1"/>
  <c r="L3409" i="14"/>
  <c r="N3409" i="14" s="1"/>
  <c r="L3410" i="14"/>
  <c r="N3410" i="14" s="1"/>
  <c r="L3411" i="14"/>
  <c r="N3411" i="14" s="1"/>
  <c r="L3412" i="14"/>
  <c r="N3412" i="14" s="1"/>
  <c r="L3413" i="14"/>
  <c r="N3413" i="14" s="1"/>
  <c r="L3414" i="14"/>
  <c r="N3414" i="14" s="1"/>
  <c r="L3415" i="14"/>
  <c r="N3415" i="14" s="1"/>
  <c r="L3416" i="14"/>
  <c r="N3416" i="14" s="1"/>
  <c r="L3417" i="14"/>
  <c r="N3417" i="14" s="1"/>
  <c r="L3418" i="14"/>
  <c r="N3418" i="14" s="1"/>
  <c r="L3419" i="14"/>
  <c r="N3419" i="14" s="1"/>
  <c r="L3420" i="14"/>
  <c r="N3420" i="14" s="1"/>
  <c r="L3421" i="14"/>
  <c r="N3421" i="14" s="1"/>
  <c r="L3422" i="14"/>
  <c r="N3422" i="14" s="1"/>
  <c r="L3423" i="14"/>
  <c r="N3423" i="14" s="1"/>
  <c r="L3424" i="14"/>
  <c r="N3424" i="14" s="1"/>
  <c r="L3425" i="14"/>
  <c r="N3425" i="14" s="1"/>
  <c r="L3426" i="14"/>
  <c r="N3426" i="14" s="1"/>
  <c r="L3427" i="14"/>
  <c r="N3427" i="14" s="1"/>
  <c r="L3428" i="14"/>
  <c r="N3428" i="14" s="1"/>
  <c r="L3429" i="14"/>
  <c r="N3429" i="14" s="1"/>
  <c r="L3430" i="14"/>
  <c r="N3430" i="14" s="1"/>
  <c r="L3431" i="14"/>
  <c r="N3431" i="14" s="1"/>
  <c r="L3432" i="14"/>
  <c r="N3432" i="14" s="1"/>
  <c r="L3433" i="14"/>
  <c r="N3433" i="14" s="1"/>
  <c r="L3434" i="14"/>
  <c r="N3434" i="14" s="1"/>
  <c r="L3435" i="14"/>
  <c r="N3435" i="14" s="1"/>
  <c r="L3436" i="14"/>
  <c r="N3436" i="14" s="1"/>
  <c r="L3437" i="14"/>
  <c r="N3437" i="14" s="1"/>
  <c r="L3438" i="14"/>
  <c r="N3438" i="14" s="1"/>
  <c r="L3439" i="14"/>
  <c r="N3439" i="14" s="1"/>
  <c r="L3440" i="14"/>
  <c r="N3440" i="14" s="1"/>
  <c r="L3441" i="14"/>
  <c r="N3441" i="14" s="1"/>
  <c r="L3442" i="14"/>
  <c r="N3442" i="14" s="1"/>
  <c r="L3443" i="14"/>
  <c r="N3443" i="14" s="1"/>
  <c r="L3444" i="14"/>
  <c r="N3444" i="14" s="1"/>
  <c r="L3445" i="14"/>
  <c r="N3445" i="14" s="1"/>
  <c r="L3446" i="14"/>
  <c r="N3446" i="14" s="1"/>
  <c r="L3447" i="14"/>
  <c r="N3447" i="14" s="1"/>
  <c r="L3448" i="14"/>
  <c r="N3448" i="14" s="1"/>
  <c r="L3449" i="14"/>
  <c r="N3449" i="14" s="1"/>
  <c r="L3450" i="14"/>
  <c r="N3450" i="14" s="1"/>
  <c r="L3451" i="14"/>
  <c r="N3451" i="14" s="1"/>
  <c r="L3452" i="14"/>
  <c r="N3452" i="14" s="1"/>
  <c r="L3453" i="14"/>
  <c r="N3453" i="14" s="1"/>
  <c r="L3454" i="14"/>
  <c r="N3454" i="14" s="1"/>
  <c r="L3455" i="14"/>
  <c r="N3455" i="14" s="1"/>
  <c r="L3456" i="14"/>
  <c r="N3456" i="14" s="1"/>
  <c r="L3457" i="14"/>
  <c r="N3457" i="14" s="1"/>
  <c r="L3458" i="14"/>
  <c r="N3458" i="14" s="1"/>
  <c r="L3459" i="14"/>
  <c r="N3459" i="14" s="1"/>
  <c r="L3460" i="14"/>
  <c r="N3460" i="14" s="1"/>
  <c r="L3461" i="14"/>
  <c r="N3461" i="14" s="1"/>
  <c r="L3462" i="14"/>
  <c r="N3462" i="14" s="1"/>
  <c r="L3463" i="14"/>
  <c r="N3463" i="14" s="1"/>
  <c r="L3464" i="14"/>
  <c r="N3464" i="14" s="1"/>
  <c r="L3465" i="14"/>
  <c r="N3465" i="14" s="1"/>
  <c r="L3466" i="14"/>
  <c r="N3466" i="14" s="1"/>
  <c r="L3467" i="14"/>
  <c r="N3467" i="14" s="1"/>
  <c r="L3468" i="14"/>
  <c r="N3468" i="14" s="1"/>
  <c r="L3469" i="14"/>
  <c r="N3469" i="14" s="1"/>
  <c r="L3470" i="14"/>
  <c r="N3470" i="14" s="1"/>
  <c r="L3471" i="14"/>
  <c r="N3471" i="14" s="1"/>
  <c r="L3472" i="14"/>
  <c r="N3472" i="14" s="1"/>
  <c r="L3473" i="14"/>
  <c r="N3473" i="14" s="1"/>
  <c r="L3474" i="14"/>
  <c r="N3474" i="14" s="1"/>
  <c r="L3475" i="14"/>
  <c r="N3475" i="14" s="1"/>
  <c r="L3476" i="14"/>
  <c r="N3476" i="14" s="1"/>
  <c r="L3477" i="14"/>
  <c r="N3477" i="14" s="1"/>
  <c r="L3478" i="14"/>
  <c r="N3478" i="14" s="1"/>
  <c r="L3479" i="14"/>
  <c r="N3479" i="14" s="1"/>
  <c r="L3480" i="14"/>
  <c r="N3480" i="14" s="1"/>
  <c r="L3481" i="14"/>
  <c r="N3481" i="14" s="1"/>
  <c r="L3482" i="14"/>
  <c r="N3482" i="14" s="1"/>
  <c r="L3483" i="14"/>
  <c r="N3483" i="14" s="1"/>
  <c r="L3484" i="14"/>
  <c r="N3484" i="14" s="1"/>
  <c r="L3485" i="14"/>
  <c r="N3485" i="14" s="1"/>
  <c r="L3486" i="14"/>
  <c r="N3486" i="14" s="1"/>
  <c r="L3487" i="14"/>
  <c r="N3487" i="14" s="1"/>
  <c r="L3488" i="14"/>
  <c r="N3488" i="14" s="1"/>
  <c r="L3489" i="14"/>
  <c r="N3489" i="14" s="1"/>
  <c r="L3490" i="14"/>
  <c r="N3490" i="14" s="1"/>
  <c r="L3491" i="14"/>
  <c r="N3491" i="14" s="1"/>
  <c r="L3492" i="14"/>
  <c r="N3492" i="14" s="1"/>
  <c r="L3493" i="14"/>
  <c r="N3493" i="14" s="1"/>
  <c r="L3494" i="14"/>
  <c r="N3494" i="14" s="1"/>
  <c r="L3495" i="14"/>
  <c r="N3495" i="14" s="1"/>
  <c r="L3496" i="14"/>
  <c r="N3496" i="14" s="1"/>
  <c r="L3497" i="14"/>
  <c r="N3497" i="14" s="1"/>
  <c r="L3498" i="14"/>
  <c r="N3498" i="14" s="1"/>
  <c r="L3499" i="14"/>
  <c r="N3499" i="14" s="1"/>
  <c r="L3500" i="14"/>
  <c r="N3500" i="14" s="1"/>
  <c r="L3501" i="14"/>
  <c r="N3501" i="14" s="1"/>
  <c r="L3502" i="14"/>
  <c r="N3502" i="14" s="1"/>
  <c r="L3503" i="14"/>
  <c r="N3503" i="14" s="1"/>
  <c r="L3504" i="14"/>
  <c r="N3504" i="14" s="1"/>
  <c r="L3505" i="14"/>
  <c r="N3505" i="14" s="1"/>
  <c r="L3506" i="14"/>
  <c r="N3506" i="14" s="1"/>
  <c r="L3507" i="14"/>
  <c r="N3507" i="14" s="1"/>
  <c r="L3508" i="14"/>
  <c r="N3508" i="14" s="1"/>
  <c r="L3509" i="14"/>
  <c r="N3509" i="14" s="1"/>
  <c r="L3510" i="14"/>
  <c r="N3510" i="14" s="1"/>
  <c r="L3511" i="14"/>
  <c r="N3511" i="14" s="1"/>
  <c r="L3512" i="14"/>
  <c r="N3512" i="14" s="1"/>
  <c r="L3513" i="14"/>
  <c r="N3513" i="14" s="1"/>
  <c r="L3514" i="14"/>
  <c r="N3514" i="14" s="1"/>
  <c r="L3515" i="14"/>
  <c r="N3515" i="14" s="1"/>
  <c r="L3516" i="14"/>
  <c r="N3516" i="14" s="1"/>
  <c r="L3517" i="14"/>
  <c r="N3517" i="14" s="1"/>
  <c r="L3518" i="14"/>
  <c r="N3518" i="14" s="1"/>
  <c r="L3519" i="14"/>
  <c r="N3519" i="14" s="1"/>
  <c r="L3520" i="14"/>
  <c r="N3520" i="14" s="1"/>
  <c r="L3521" i="14"/>
  <c r="N3521" i="14" s="1"/>
  <c r="L3522" i="14"/>
  <c r="N3522" i="14" s="1"/>
  <c r="L3523" i="14"/>
  <c r="N3523" i="14" s="1"/>
  <c r="L3524" i="14"/>
  <c r="N3524" i="14" s="1"/>
  <c r="L3525" i="14"/>
  <c r="N3525" i="14" s="1"/>
  <c r="L3526" i="14"/>
  <c r="N3526" i="14" s="1"/>
  <c r="L3527" i="14"/>
  <c r="N3527" i="14" s="1"/>
  <c r="L3528" i="14"/>
  <c r="N3528" i="14" s="1"/>
  <c r="L3529" i="14"/>
  <c r="N3529" i="14" s="1"/>
  <c r="L3530" i="14"/>
  <c r="N3530" i="14" s="1"/>
  <c r="L3531" i="14"/>
  <c r="N3531" i="14" s="1"/>
  <c r="L3532" i="14"/>
  <c r="N3532" i="14" s="1"/>
  <c r="L3533" i="14"/>
  <c r="N3533" i="14" s="1"/>
  <c r="L3534" i="14"/>
  <c r="N3534" i="14" s="1"/>
  <c r="L3535" i="14"/>
  <c r="N3535" i="14" s="1"/>
  <c r="L3536" i="14"/>
  <c r="N3536" i="14" s="1"/>
  <c r="L3537" i="14"/>
  <c r="N3537" i="14" s="1"/>
  <c r="L3538" i="14"/>
  <c r="N3538" i="14" s="1"/>
  <c r="L3539" i="14"/>
  <c r="N3539" i="14" s="1"/>
  <c r="L3540" i="14"/>
  <c r="N3540" i="14" s="1"/>
  <c r="L3541" i="14"/>
  <c r="N3541" i="14" s="1"/>
  <c r="L3542" i="14"/>
  <c r="N3542" i="14" s="1"/>
  <c r="L3543" i="14"/>
  <c r="N3543" i="14" s="1"/>
  <c r="L3544" i="14"/>
  <c r="N3544" i="14" s="1"/>
  <c r="L3545" i="14"/>
  <c r="N3545" i="14" s="1"/>
  <c r="L3546" i="14"/>
  <c r="N3546" i="14" s="1"/>
  <c r="L3547" i="14"/>
  <c r="N3547" i="14" s="1"/>
  <c r="L3548" i="14"/>
  <c r="N3548" i="14" s="1"/>
  <c r="L3549" i="14"/>
  <c r="N3549" i="14" s="1"/>
  <c r="L3550" i="14"/>
  <c r="N3550" i="14" s="1"/>
  <c r="L3551" i="14"/>
  <c r="N3551" i="14" s="1"/>
  <c r="L3552" i="14"/>
  <c r="N3552" i="14" s="1"/>
  <c r="L3553" i="14"/>
  <c r="N3553" i="14" s="1"/>
  <c r="L3554" i="14"/>
  <c r="N3554" i="14" s="1"/>
  <c r="L3555" i="14"/>
  <c r="N3555" i="14" s="1"/>
  <c r="L3556" i="14"/>
  <c r="N3556" i="14" s="1"/>
  <c r="L3557" i="14"/>
  <c r="N3557" i="14" s="1"/>
  <c r="L3558" i="14"/>
  <c r="N3558" i="14" s="1"/>
  <c r="L3559" i="14"/>
  <c r="N3559" i="14" s="1"/>
  <c r="L3560" i="14"/>
  <c r="N3560" i="14" s="1"/>
  <c r="L3561" i="14"/>
  <c r="N3561" i="14" s="1"/>
  <c r="L3562" i="14"/>
  <c r="N3562" i="14" s="1"/>
  <c r="L3563" i="14"/>
  <c r="N3563" i="14" s="1"/>
  <c r="L3564" i="14"/>
  <c r="N3564" i="14" s="1"/>
  <c r="L3565" i="14"/>
  <c r="N3565" i="14" s="1"/>
  <c r="L3566" i="14"/>
  <c r="N3566" i="14" s="1"/>
  <c r="L3567" i="14"/>
  <c r="N3567" i="14" s="1"/>
  <c r="L3568" i="14"/>
  <c r="N3568" i="14" s="1"/>
  <c r="L3569" i="14"/>
  <c r="N3569" i="14" s="1"/>
  <c r="L3570" i="14"/>
  <c r="N3570" i="14" s="1"/>
  <c r="L3571" i="14"/>
  <c r="N3571" i="14" s="1"/>
  <c r="L3572" i="14"/>
  <c r="N3572" i="14" s="1"/>
  <c r="L3573" i="14"/>
  <c r="N3573" i="14" s="1"/>
  <c r="L3574" i="14"/>
  <c r="N3574" i="14" s="1"/>
  <c r="L3575" i="14"/>
  <c r="N3575" i="14" s="1"/>
  <c r="L3576" i="14"/>
  <c r="N3576" i="14" s="1"/>
  <c r="L3577" i="14"/>
  <c r="N3577" i="14" s="1"/>
  <c r="L3578" i="14"/>
  <c r="N3578" i="14" s="1"/>
  <c r="L3579" i="14"/>
  <c r="N3579" i="14" s="1"/>
  <c r="L3580" i="14"/>
  <c r="N3580" i="14" s="1"/>
  <c r="L3581" i="14"/>
  <c r="N3581" i="14" s="1"/>
  <c r="L3582" i="14"/>
  <c r="N3582" i="14" s="1"/>
  <c r="L3583" i="14"/>
  <c r="N3583" i="14" s="1"/>
  <c r="L3584" i="14"/>
  <c r="N3584" i="14" s="1"/>
  <c r="L3585" i="14"/>
  <c r="N3585" i="14" s="1"/>
  <c r="L3586" i="14"/>
  <c r="N3586" i="14" s="1"/>
  <c r="L3587" i="14"/>
  <c r="N3587" i="14" s="1"/>
  <c r="L3588" i="14"/>
  <c r="N3588" i="14" s="1"/>
  <c r="L3589" i="14"/>
  <c r="N3589" i="14" s="1"/>
  <c r="L3590" i="14"/>
  <c r="N3590" i="14" s="1"/>
  <c r="L3591" i="14"/>
  <c r="N3591" i="14" s="1"/>
  <c r="L3592" i="14"/>
  <c r="N3592" i="14" s="1"/>
  <c r="L3593" i="14"/>
  <c r="N3593" i="14" s="1"/>
  <c r="L3594" i="14"/>
  <c r="N3594" i="14" s="1"/>
  <c r="L3595" i="14"/>
  <c r="N3595" i="14" s="1"/>
  <c r="L3596" i="14"/>
  <c r="N3596" i="14" s="1"/>
  <c r="L3597" i="14"/>
  <c r="N3597" i="14" s="1"/>
  <c r="L3598" i="14"/>
  <c r="N3598" i="14" s="1"/>
  <c r="L3599" i="14"/>
  <c r="N3599" i="14" s="1"/>
  <c r="L3600" i="14"/>
  <c r="N3600" i="14" s="1"/>
  <c r="L3601" i="14"/>
  <c r="N3601" i="14" s="1"/>
  <c r="L3602" i="14"/>
  <c r="N3602" i="14" s="1"/>
  <c r="L3603" i="14"/>
  <c r="N3603" i="14" s="1"/>
  <c r="L3604" i="14"/>
  <c r="N3604" i="14" s="1"/>
  <c r="L3605" i="14"/>
  <c r="N3605" i="14" s="1"/>
  <c r="L3606" i="14"/>
  <c r="N3606" i="14" s="1"/>
  <c r="L3607" i="14"/>
  <c r="N3607" i="14" s="1"/>
  <c r="L3608" i="14"/>
  <c r="N3608" i="14" s="1"/>
  <c r="L3609" i="14"/>
  <c r="N3609" i="14" s="1"/>
  <c r="L3610" i="14"/>
  <c r="N3610" i="14" s="1"/>
  <c r="L3611" i="14"/>
  <c r="N3611" i="14" s="1"/>
  <c r="L3612" i="14"/>
  <c r="N3612" i="14" s="1"/>
  <c r="L3613" i="14"/>
  <c r="N3613" i="14" s="1"/>
  <c r="L3614" i="14"/>
  <c r="N3614" i="14" s="1"/>
  <c r="L3615" i="14"/>
  <c r="N3615" i="14" s="1"/>
  <c r="L3616" i="14"/>
  <c r="N3616" i="14" s="1"/>
  <c r="L3617" i="14"/>
  <c r="N3617" i="14" s="1"/>
  <c r="L3618" i="14"/>
  <c r="N3618" i="14" s="1"/>
  <c r="L3619" i="14"/>
  <c r="N3619" i="14" s="1"/>
  <c r="L3620" i="14"/>
  <c r="N3620" i="14" s="1"/>
  <c r="L3621" i="14"/>
  <c r="N3621" i="14" s="1"/>
  <c r="L3622" i="14"/>
  <c r="N3622" i="14" s="1"/>
  <c r="L3623" i="14"/>
  <c r="N3623" i="14" s="1"/>
  <c r="L3624" i="14"/>
  <c r="N3624" i="14" s="1"/>
  <c r="L3625" i="14"/>
  <c r="N3625" i="14" s="1"/>
  <c r="L3626" i="14"/>
  <c r="N3626" i="14" s="1"/>
  <c r="L3627" i="14"/>
  <c r="N3627" i="14" s="1"/>
  <c r="L3628" i="14"/>
  <c r="N3628" i="14" s="1"/>
  <c r="L3629" i="14"/>
  <c r="N3629" i="14" s="1"/>
  <c r="L3630" i="14"/>
  <c r="N3630" i="14" s="1"/>
  <c r="L3631" i="14"/>
  <c r="N3631" i="14" s="1"/>
  <c r="L3632" i="14"/>
  <c r="N3632" i="14" s="1"/>
  <c r="L3633" i="14"/>
  <c r="N3633" i="14" s="1"/>
  <c r="L3634" i="14"/>
  <c r="N3634" i="14" s="1"/>
  <c r="L3635" i="14"/>
  <c r="N3635" i="14" s="1"/>
  <c r="L3636" i="14"/>
  <c r="N3636" i="14" s="1"/>
  <c r="L3637" i="14"/>
  <c r="N3637" i="14" s="1"/>
  <c r="L3638" i="14"/>
  <c r="N3638" i="14" s="1"/>
  <c r="L3639" i="14"/>
  <c r="N3639" i="14" s="1"/>
  <c r="L3640" i="14"/>
  <c r="N3640" i="14" s="1"/>
  <c r="L3641" i="14"/>
  <c r="N3641" i="14" s="1"/>
  <c r="L3642" i="14"/>
  <c r="N3642" i="14" s="1"/>
  <c r="L3643" i="14"/>
  <c r="N3643" i="14" s="1"/>
  <c r="L3644" i="14"/>
  <c r="N3644" i="14" s="1"/>
  <c r="L3645" i="14"/>
  <c r="N3645" i="14" s="1"/>
  <c r="L3646" i="14"/>
  <c r="N3646" i="14" s="1"/>
  <c r="L3647" i="14"/>
  <c r="N3647" i="14" s="1"/>
  <c r="L3648" i="14"/>
  <c r="N3648" i="14" s="1"/>
  <c r="L3649" i="14"/>
  <c r="N3649" i="14" s="1"/>
  <c r="L3650" i="14"/>
  <c r="N3650" i="14" s="1"/>
  <c r="L3651" i="14"/>
  <c r="N3651" i="14" s="1"/>
  <c r="L3652" i="14"/>
  <c r="N3652" i="14" s="1"/>
  <c r="L3653" i="14"/>
  <c r="N3653" i="14" s="1"/>
  <c r="L3654" i="14"/>
  <c r="N3654" i="14" s="1"/>
  <c r="L3655" i="14"/>
  <c r="N3655" i="14" s="1"/>
  <c r="L3656" i="14"/>
  <c r="N3656" i="14" s="1"/>
  <c r="L3657" i="14"/>
  <c r="N3657" i="14" s="1"/>
  <c r="L3658" i="14"/>
  <c r="N3658" i="14" s="1"/>
  <c r="L3659" i="14"/>
  <c r="N3659" i="14" s="1"/>
  <c r="L3660" i="14"/>
  <c r="N3660" i="14" s="1"/>
  <c r="L3661" i="14"/>
  <c r="N3661" i="14" s="1"/>
  <c r="L3662" i="14"/>
  <c r="N3662" i="14" s="1"/>
  <c r="L3663" i="14"/>
  <c r="N3663" i="14" s="1"/>
  <c r="L3664" i="14"/>
  <c r="N3664" i="14" s="1"/>
  <c r="L3665" i="14"/>
  <c r="N3665" i="14" s="1"/>
  <c r="L3666" i="14"/>
  <c r="N3666" i="14" s="1"/>
  <c r="L3667" i="14"/>
  <c r="N3667" i="14" s="1"/>
  <c r="L3668" i="14"/>
  <c r="N3668" i="14" s="1"/>
  <c r="L3669" i="14"/>
  <c r="N3669" i="14" s="1"/>
  <c r="L3670" i="14"/>
  <c r="N3670" i="14" s="1"/>
  <c r="L3671" i="14"/>
  <c r="N3671" i="14" s="1"/>
  <c r="L3672" i="14"/>
  <c r="N3672" i="14" s="1"/>
  <c r="L3673" i="14"/>
  <c r="N3673" i="14" s="1"/>
  <c r="L3674" i="14"/>
  <c r="N3674" i="14" s="1"/>
  <c r="L3675" i="14"/>
  <c r="N3675" i="14" s="1"/>
  <c r="L3676" i="14"/>
  <c r="N3676" i="14" s="1"/>
  <c r="L3677" i="14"/>
  <c r="N3677" i="14" s="1"/>
  <c r="L3678" i="14"/>
  <c r="N3678" i="14" s="1"/>
  <c r="L3679" i="14"/>
  <c r="N3679" i="14" s="1"/>
  <c r="L3680" i="14"/>
  <c r="N3680" i="14" s="1"/>
  <c r="L3681" i="14"/>
  <c r="N3681" i="14" s="1"/>
  <c r="L3682" i="14"/>
  <c r="N3682" i="14" s="1"/>
  <c r="L3683" i="14"/>
  <c r="N3683" i="14" s="1"/>
  <c r="L3684" i="14"/>
  <c r="N3684" i="14" s="1"/>
  <c r="L3685" i="14"/>
  <c r="N3685" i="14" s="1"/>
  <c r="L3686" i="14"/>
  <c r="N3686" i="14" s="1"/>
  <c r="L3687" i="14"/>
  <c r="N3687" i="14" s="1"/>
  <c r="L3688" i="14"/>
  <c r="N3688" i="14" s="1"/>
  <c r="L3689" i="14"/>
  <c r="N3689" i="14" s="1"/>
  <c r="L3690" i="14"/>
  <c r="N3690" i="14" s="1"/>
  <c r="L3691" i="14"/>
  <c r="N3691" i="14" s="1"/>
  <c r="L3692" i="14"/>
  <c r="N3692" i="14" s="1"/>
  <c r="L3693" i="14"/>
  <c r="N3693" i="14" s="1"/>
  <c r="L3694" i="14"/>
  <c r="N3694" i="14" s="1"/>
  <c r="L3695" i="14"/>
  <c r="N3695" i="14" s="1"/>
  <c r="L3696" i="14"/>
  <c r="N3696" i="14" s="1"/>
  <c r="L3697" i="14"/>
  <c r="N3697" i="14" s="1"/>
  <c r="L3698" i="14"/>
  <c r="N3698" i="14" s="1"/>
  <c r="L3699" i="14"/>
  <c r="N3699" i="14" s="1"/>
  <c r="L3700" i="14"/>
  <c r="N3700" i="14" s="1"/>
  <c r="L3701" i="14"/>
  <c r="N3701" i="14" s="1"/>
  <c r="L3702" i="14"/>
  <c r="N3702" i="14" s="1"/>
  <c r="L3703" i="14"/>
  <c r="N3703" i="14" s="1"/>
  <c r="L3704" i="14"/>
  <c r="N3704" i="14" s="1"/>
  <c r="L3705" i="14"/>
  <c r="N3705" i="14" s="1"/>
  <c r="L3706" i="14"/>
  <c r="N3706" i="14" s="1"/>
  <c r="L3707" i="14"/>
  <c r="N3707" i="14" s="1"/>
  <c r="L3708" i="14"/>
  <c r="N3708" i="14" s="1"/>
  <c r="L3709" i="14"/>
  <c r="N3709" i="14" s="1"/>
  <c r="L3710" i="14"/>
  <c r="N3710" i="14" s="1"/>
  <c r="L3711" i="14"/>
  <c r="N3711" i="14" s="1"/>
  <c r="L3712" i="14"/>
  <c r="N3712" i="14" s="1"/>
  <c r="L3713" i="14"/>
  <c r="N3713" i="14" s="1"/>
  <c r="L3714" i="14"/>
  <c r="N3714" i="14" s="1"/>
  <c r="L3715" i="14"/>
  <c r="N3715" i="14" s="1"/>
  <c r="L3716" i="14"/>
  <c r="N3716" i="14" s="1"/>
  <c r="L3717" i="14"/>
  <c r="N3717" i="14" s="1"/>
  <c r="L3718" i="14"/>
  <c r="N3718" i="14" s="1"/>
  <c r="L3719" i="14"/>
  <c r="N3719" i="14" s="1"/>
  <c r="L3720" i="14"/>
  <c r="N3720" i="14" s="1"/>
  <c r="L3721" i="14"/>
  <c r="N3721" i="14" s="1"/>
  <c r="L3722" i="14"/>
  <c r="N3722" i="14" s="1"/>
  <c r="L3723" i="14"/>
  <c r="N3723" i="14" s="1"/>
  <c r="L3724" i="14"/>
  <c r="N3724" i="14" s="1"/>
  <c r="L3725" i="14"/>
  <c r="N3725" i="14" s="1"/>
  <c r="L3726" i="14"/>
  <c r="N3726" i="14" s="1"/>
  <c r="L3727" i="14"/>
  <c r="N3727" i="14" s="1"/>
  <c r="L3728" i="14"/>
  <c r="N3728" i="14" s="1"/>
  <c r="L3729" i="14"/>
  <c r="N3729" i="14" s="1"/>
  <c r="L3730" i="14"/>
  <c r="N3730" i="14" s="1"/>
  <c r="L3731" i="14"/>
  <c r="N3731" i="14" s="1"/>
  <c r="L3732" i="14"/>
  <c r="N3732" i="14" s="1"/>
  <c r="L3733" i="14"/>
  <c r="N3733" i="14" s="1"/>
  <c r="L3734" i="14"/>
  <c r="N3734" i="14" s="1"/>
  <c r="L3735" i="14"/>
  <c r="N3735" i="14" s="1"/>
  <c r="L3736" i="14"/>
  <c r="N3736" i="14" s="1"/>
  <c r="L3737" i="14"/>
  <c r="N3737" i="14" s="1"/>
  <c r="L3738" i="14"/>
  <c r="N3738" i="14" s="1"/>
  <c r="L3739" i="14"/>
  <c r="N3739" i="14" s="1"/>
  <c r="L3740" i="14"/>
  <c r="N3740" i="14" s="1"/>
  <c r="L3741" i="14"/>
  <c r="N3741" i="14" s="1"/>
  <c r="L3742" i="14"/>
  <c r="N3742" i="14" s="1"/>
  <c r="L3743" i="14"/>
  <c r="N3743" i="14" s="1"/>
  <c r="L3744" i="14"/>
  <c r="N3744" i="14" s="1"/>
  <c r="L3745" i="14"/>
  <c r="N3745" i="14" s="1"/>
  <c r="L3746" i="14"/>
  <c r="N3746" i="14" s="1"/>
  <c r="L3747" i="14"/>
  <c r="N3747" i="14" s="1"/>
  <c r="L3748" i="14"/>
  <c r="N3748" i="14" s="1"/>
  <c r="L3749" i="14"/>
  <c r="N3749" i="14" s="1"/>
  <c r="L3750" i="14"/>
  <c r="N3750" i="14" s="1"/>
  <c r="L3751" i="14"/>
  <c r="N3751" i="14" s="1"/>
  <c r="L3752" i="14"/>
  <c r="N3752" i="14" s="1"/>
  <c r="L3753" i="14"/>
  <c r="N3753" i="14" s="1"/>
  <c r="L3754" i="14"/>
  <c r="N3754" i="14" s="1"/>
  <c r="L3755" i="14"/>
  <c r="N3755" i="14" s="1"/>
  <c r="L3756" i="14"/>
  <c r="N3756" i="14" s="1"/>
  <c r="L3757" i="14"/>
  <c r="N3757" i="14" s="1"/>
  <c r="L3758" i="14"/>
  <c r="N3758" i="14" s="1"/>
  <c r="L3759" i="14"/>
  <c r="N3759" i="14" s="1"/>
  <c r="L3760" i="14"/>
  <c r="N3760" i="14" s="1"/>
  <c r="L3761" i="14"/>
  <c r="N3761" i="14" s="1"/>
  <c r="L3762" i="14"/>
  <c r="N3762" i="14" s="1"/>
  <c r="L3763" i="14"/>
  <c r="N3763" i="14" s="1"/>
  <c r="L3764" i="14"/>
  <c r="N3764" i="14" s="1"/>
  <c r="L3765" i="14"/>
  <c r="N3765" i="14" s="1"/>
  <c r="L3766" i="14"/>
  <c r="N3766" i="14" s="1"/>
  <c r="L3767" i="14"/>
  <c r="N3767" i="14" s="1"/>
  <c r="L3768" i="14"/>
  <c r="N3768" i="14" s="1"/>
  <c r="L3769" i="14"/>
  <c r="N3769" i="14" s="1"/>
  <c r="L3770" i="14"/>
  <c r="N3770" i="14" s="1"/>
  <c r="L3771" i="14"/>
  <c r="N3771" i="14" s="1"/>
  <c r="L3772" i="14"/>
  <c r="N3772" i="14" s="1"/>
  <c r="L3773" i="14"/>
  <c r="N3773" i="14" s="1"/>
  <c r="L3774" i="14"/>
  <c r="N3774" i="14" s="1"/>
  <c r="L3775" i="14"/>
  <c r="N3775" i="14" s="1"/>
  <c r="L3776" i="14"/>
  <c r="N3776" i="14" s="1"/>
  <c r="L3777" i="14"/>
  <c r="N3777" i="14" s="1"/>
  <c r="L3778" i="14"/>
  <c r="N3778" i="14" s="1"/>
  <c r="L3779" i="14"/>
  <c r="N3779" i="14" s="1"/>
  <c r="L3780" i="14"/>
  <c r="N3780" i="14" s="1"/>
  <c r="L3781" i="14"/>
  <c r="N3781" i="14" s="1"/>
  <c r="L3782" i="14"/>
  <c r="N3782" i="14" s="1"/>
  <c r="L3783" i="14"/>
  <c r="N3783" i="14" s="1"/>
  <c r="L3784" i="14"/>
  <c r="N3784" i="14" s="1"/>
  <c r="L3785" i="14"/>
  <c r="N3785" i="14" s="1"/>
  <c r="L3786" i="14"/>
  <c r="N3786" i="14" s="1"/>
  <c r="L3787" i="14"/>
  <c r="N3787" i="14" s="1"/>
  <c r="L3788" i="14"/>
  <c r="N3788" i="14" s="1"/>
  <c r="L3789" i="14"/>
  <c r="N3789" i="14" s="1"/>
  <c r="L3790" i="14"/>
  <c r="N3790" i="14" s="1"/>
  <c r="L3791" i="14"/>
  <c r="N3791" i="14" s="1"/>
  <c r="L3792" i="14"/>
  <c r="N3792" i="14" s="1"/>
  <c r="L3793" i="14"/>
  <c r="N3793" i="14" s="1"/>
  <c r="L3794" i="14"/>
  <c r="N3794" i="14" s="1"/>
  <c r="L3795" i="14"/>
  <c r="N3795" i="14" s="1"/>
  <c r="L3796" i="14"/>
  <c r="N3796" i="14" s="1"/>
  <c r="L3797" i="14"/>
  <c r="N3797" i="14" s="1"/>
  <c r="L3798" i="14"/>
  <c r="N3798" i="14" s="1"/>
  <c r="L3799" i="14"/>
  <c r="N3799" i="14" s="1"/>
  <c r="L3800" i="14"/>
  <c r="N3800" i="14" s="1"/>
  <c r="L3801" i="14"/>
  <c r="N3801" i="14" s="1"/>
  <c r="L3802" i="14"/>
  <c r="N3802" i="14" s="1"/>
  <c r="L3803" i="14"/>
  <c r="N3803" i="14" s="1"/>
  <c r="L3804" i="14"/>
  <c r="N3804" i="14" s="1"/>
  <c r="L3805" i="14"/>
  <c r="N3805" i="14" s="1"/>
  <c r="L3806" i="14"/>
  <c r="N3806" i="14" s="1"/>
  <c r="L3807" i="14"/>
  <c r="N3807" i="14" s="1"/>
  <c r="L3808" i="14"/>
  <c r="N3808" i="14" s="1"/>
  <c r="L3809" i="14"/>
  <c r="N3809" i="14" s="1"/>
  <c r="L3810" i="14"/>
  <c r="N3810" i="14" s="1"/>
  <c r="L3811" i="14"/>
  <c r="N3811" i="14" s="1"/>
  <c r="L3812" i="14"/>
  <c r="N3812" i="14" s="1"/>
  <c r="L3813" i="14"/>
  <c r="N3813" i="14" s="1"/>
  <c r="L3814" i="14"/>
  <c r="N3814" i="14" s="1"/>
  <c r="L3815" i="14"/>
  <c r="N3815" i="14" s="1"/>
  <c r="L3816" i="14"/>
  <c r="N3816" i="14" s="1"/>
  <c r="L3817" i="14"/>
  <c r="N3817" i="14" s="1"/>
  <c r="L3818" i="14"/>
  <c r="N3818" i="14" s="1"/>
  <c r="L3819" i="14"/>
  <c r="N3819" i="14" s="1"/>
  <c r="L3820" i="14"/>
  <c r="N3820" i="14" s="1"/>
  <c r="L3821" i="14"/>
  <c r="N3821" i="14" s="1"/>
  <c r="L3822" i="14"/>
  <c r="N3822" i="14" s="1"/>
  <c r="L3823" i="14"/>
  <c r="N3823" i="14" s="1"/>
  <c r="L3824" i="14"/>
  <c r="N3824" i="14" s="1"/>
  <c r="L3825" i="14"/>
  <c r="N3825" i="14" s="1"/>
  <c r="L3826" i="14"/>
  <c r="N3826" i="14" s="1"/>
  <c r="L3827" i="14"/>
  <c r="N3827" i="14" s="1"/>
  <c r="L3828" i="14"/>
  <c r="N3828" i="14" s="1"/>
  <c r="L3829" i="14"/>
  <c r="N3829" i="14" s="1"/>
  <c r="L3830" i="14"/>
  <c r="N3830" i="14" s="1"/>
  <c r="L3831" i="14"/>
  <c r="N3831" i="14" s="1"/>
  <c r="L3832" i="14"/>
  <c r="N3832" i="14" s="1"/>
  <c r="L3833" i="14"/>
  <c r="N3833" i="14" s="1"/>
  <c r="L3834" i="14"/>
  <c r="N3834" i="14" s="1"/>
  <c r="L3835" i="14"/>
  <c r="N3835" i="14" s="1"/>
  <c r="L3836" i="14"/>
  <c r="N3836" i="14" s="1"/>
  <c r="L3837" i="14"/>
  <c r="N3837" i="14" s="1"/>
  <c r="L3838" i="14"/>
  <c r="N3838" i="14" s="1"/>
  <c r="L3839" i="14"/>
  <c r="N3839" i="14" s="1"/>
  <c r="L3840" i="14"/>
  <c r="N3840" i="14" s="1"/>
  <c r="L3841" i="14"/>
  <c r="N3841" i="14" s="1"/>
  <c r="L3842" i="14"/>
  <c r="N3842" i="14" s="1"/>
  <c r="L3843" i="14"/>
  <c r="N3843" i="14" s="1"/>
  <c r="L3844" i="14"/>
  <c r="N3844" i="14" s="1"/>
  <c r="L3845" i="14"/>
  <c r="N3845" i="14" s="1"/>
  <c r="L3846" i="14"/>
  <c r="N3846" i="14" s="1"/>
  <c r="L3847" i="14"/>
  <c r="N3847" i="14" s="1"/>
  <c r="L3848" i="14"/>
  <c r="N3848" i="14" s="1"/>
  <c r="L3849" i="14"/>
  <c r="N3849" i="14" s="1"/>
  <c r="L3850" i="14"/>
  <c r="N3850" i="14" s="1"/>
  <c r="L3851" i="14"/>
  <c r="N3851" i="14" s="1"/>
  <c r="L3852" i="14"/>
  <c r="N3852" i="14" s="1"/>
  <c r="L3853" i="14"/>
  <c r="N3853" i="14" s="1"/>
  <c r="L3854" i="14"/>
  <c r="N3854" i="14" s="1"/>
  <c r="L3855" i="14"/>
  <c r="N3855" i="14" s="1"/>
  <c r="L3856" i="14"/>
  <c r="N3856" i="14" s="1"/>
  <c r="L3857" i="14"/>
  <c r="N3857" i="14" s="1"/>
  <c r="L3858" i="14"/>
  <c r="N3858" i="14" s="1"/>
  <c r="L3859" i="14"/>
  <c r="N3859" i="14" s="1"/>
  <c r="L3860" i="14"/>
  <c r="N3860" i="14" s="1"/>
  <c r="L3861" i="14"/>
  <c r="N3861" i="14" s="1"/>
  <c r="L3862" i="14"/>
  <c r="N3862" i="14" s="1"/>
  <c r="L3863" i="14"/>
  <c r="N3863" i="14" s="1"/>
  <c r="L3864" i="14"/>
  <c r="N3864" i="14" s="1"/>
  <c r="L3865" i="14"/>
  <c r="N3865" i="14" s="1"/>
  <c r="L3866" i="14"/>
  <c r="N3866" i="14" s="1"/>
  <c r="L3867" i="14"/>
  <c r="N3867" i="14" s="1"/>
  <c r="L3868" i="14"/>
  <c r="N3868" i="14" s="1"/>
  <c r="L3869" i="14"/>
  <c r="N3869" i="14" s="1"/>
  <c r="L3870" i="14"/>
  <c r="N3870" i="14" s="1"/>
  <c r="L3871" i="14"/>
  <c r="N3871" i="14" s="1"/>
  <c r="L3872" i="14"/>
  <c r="N3872" i="14" s="1"/>
  <c r="L3873" i="14"/>
  <c r="N3873" i="14" s="1"/>
  <c r="L3874" i="14"/>
  <c r="N3874" i="14" s="1"/>
  <c r="L3875" i="14"/>
  <c r="N3875" i="14" s="1"/>
  <c r="L3876" i="14"/>
  <c r="N3876" i="14" s="1"/>
  <c r="L3877" i="14"/>
  <c r="N3877" i="14" s="1"/>
  <c r="L3878" i="14"/>
  <c r="N3878" i="14" s="1"/>
  <c r="L3879" i="14"/>
  <c r="N3879" i="14" s="1"/>
  <c r="L3880" i="14"/>
  <c r="N3880" i="14" s="1"/>
  <c r="L3881" i="14"/>
  <c r="N3881" i="14" s="1"/>
  <c r="L3882" i="14"/>
  <c r="N3882" i="14" s="1"/>
  <c r="L3883" i="14"/>
  <c r="N3883" i="14" s="1"/>
  <c r="L3884" i="14"/>
  <c r="N3884" i="14" s="1"/>
  <c r="L3885" i="14"/>
  <c r="N3885" i="14" s="1"/>
  <c r="L3886" i="14"/>
  <c r="N3886" i="14" s="1"/>
  <c r="L3887" i="14"/>
  <c r="N3887" i="14" s="1"/>
  <c r="L3888" i="14"/>
  <c r="N3888" i="14" s="1"/>
  <c r="L3889" i="14"/>
  <c r="N3889" i="14" s="1"/>
  <c r="L3890" i="14"/>
  <c r="N3890" i="14" s="1"/>
  <c r="L3891" i="14"/>
  <c r="N3891" i="14" s="1"/>
  <c r="L3892" i="14"/>
  <c r="N3892" i="14" s="1"/>
  <c r="L3893" i="14"/>
  <c r="N3893" i="14" s="1"/>
  <c r="L3894" i="14"/>
  <c r="N3894" i="14" s="1"/>
  <c r="L3895" i="14"/>
  <c r="N3895" i="14" s="1"/>
  <c r="L3896" i="14"/>
  <c r="N3896" i="14" s="1"/>
  <c r="L3897" i="14"/>
  <c r="N3897" i="14" s="1"/>
  <c r="L3898" i="14"/>
  <c r="N3898" i="14" s="1"/>
  <c r="L3899" i="14"/>
  <c r="N3899" i="14" s="1"/>
  <c r="L3900" i="14"/>
  <c r="N3900" i="14" s="1"/>
  <c r="L3901" i="14"/>
  <c r="N3901" i="14" s="1"/>
  <c r="L3902" i="14"/>
  <c r="N3902" i="14" s="1"/>
  <c r="L3903" i="14"/>
  <c r="N3903" i="14" s="1"/>
  <c r="L3904" i="14"/>
  <c r="N3904" i="14" s="1"/>
  <c r="L3905" i="14"/>
  <c r="N3905" i="14" s="1"/>
  <c r="L3906" i="14"/>
  <c r="N3906" i="14" s="1"/>
  <c r="L3907" i="14"/>
  <c r="N3907" i="14" s="1"/>
  <c r="L3908" i="14"/>
  <c r="N3908" i="14" s="1"/>
  <c r="L3909" i="14"/>
  <c r="N3909" i="14" s="1"/>
  <c r="L3910" i="14"/>
  <c r="N3910" i="14" s="1"/>
  <c r="L3911" i="14"/>
  <c r="N3911" i="14" s="1"/>
  <c r="L3912" i="14"/>
  <c r="N3912" i="14" s="1"/>
  <c r="L3913" i="14"/>
  <c r="N3913" i="14" s="1"/>
  <c r="L3914" i="14"/>
  <c r="N3914" i="14" s="1"/>
  <c r="L3915" i="14"/>
  <c r="N3915" i="14" s="1"/>
  <c r="L3916" i="14"/>
  <c r="N3916" i="14" s="1"/>
  <c r="L3917" i="14"/>
  <c r="N3917" i="14" s="1"/>
  <c r="L3918" i="14"/>
  <c r="N3918" i="14" s="1"/>
  <c r="L3919" i="14"/>
  <c r="N3919" i="14" s="1"/>
  <c r="L3920" i="14"/>
  <c r="N3920" i="14" s="1"/>
  <c r="L3921" i="14"/>
  <c r="N3921" i="14" s="1"/>
  <c r="L3922" i="14"/>
  <c r="N3922" i="14" s="1"/>
  <c r="L3923" i="14"/>
  <c r="N3923" i="14" s="1"/>
  <c r="L3924" i="14"/>
  <c r="N3924" i="14" s="1"/>
  <c r="L3925" i="14"/>
  <c r="N3925" i="14" s="1"/>
  <c r="L3926" i="14"/>
  <c r="N3926" i="14" s="1"/>
  <c r="L3927" i="14"/>
  <c r="N3927" i="14" s="1"/>
  <c r="L3928" i="14"/>
  <c r="N3928" i="14" s="1"/>
  <c r="L3929" i="14"/>
  <c r="N3929" i="14" s="1"/>
  <c r="L3930" i="14"/>
  <c r="N3930" i="14" s="1"/>
  <c r="L3931" i="14"/>
  <c r="N3931" i="14" s="1"/>
  <c r="L3932" i="14"/>
  <c r="N3932" i="14" s="1"/>
  <c r="L3933" i="14"/>
  <c r="N3933" i="14" s="1"/>
  <c r="L3934" i="14"/>
  <c r="N3934" i="14" s="1"/>
  <c r="L3935" i="14"/>
  <c r="N3935" i="14" s="1"/>
  <c r="L3936" i="14"/>
  <c r="N3936" i="14" s="1"/>
  <c r="L3937" i="14"/>
  <c r="N3937" i="14" s="1"/>
  <c r="L3938" i="14"/>
  <c r="N3938" i="14" s="1"/>
  <c r="L3939" i="14"/>
  <c r="N3939" i="14" s="1"/>
  <c r="L3940" i="14"/>
  <c r="N3940" i="14" s="1"/>
  <c r="L3941" i="14"/>
  <c r="N3941" i="14" s="1"/>
  <c r="L3942" i="14"/>
  <c r="N3942" i="14" s="1"/>
  <c r="L3943" i="14"/>
  <c r="N3943" i="14" s="1"/>
  <c r="L3944" i="14"/>
  <c r="N3944" i="14" s="1"/>
  <c r="L3945" i="14"/>
  <c r="N3945" i="14" s="1"/>
  <c r="L3946" i="14"/>
  <c r="N3946" i="14" s="1"/>
  <c r="L3947" i="14"/>
  <c r="N3947" i="14" s="1"/>
  <c r="L3948" i="14"/>
  <c r="N3948" i="14" s="1"/>
  <c r="L3949" i="14"/>
  <c r="N3949" i="14" s="1"/>
  <c r="L3950" i="14"/>
  <c r="N3950" i="14" s="1"/>
  <c r="L3951" i="14"/>
  <c r="N3951" i="14" s="1"/>
  <c r="L3952" i="14"/>
  <c r="N3952" i="14" s="1"/>
  <c r="L3953" i="14"/>
  <c r="N3953" i="14" s="1"/>
  <c r="L3954" i="14"/>
  <c r="N3954" i="14" s="1"/>
  <c r="L3955" i="14"/>
  <c r="N3955" i="14" s="1"/>
  <c r="L3956" i="14"/>
  <c r="N3956" i="14" s="1"/>
  <c r="L3957" i="14"/>
  <c r="N3957" i="14" s="1"/>
  <c r="L3958" i="14"/>
  <c r="N3958" i="14" s="1"/>
  <c r="L3959" i="14"/>
  <c r="N3959" i="14" s="1"/>
  <c r="L3960" i="14"/>
  <c r="N3960" i="14" s="1"/>
  <c r="L3961" i="14"/>
  <c r="N3961" i="14" s="1"/>
  <c r="L3962" i="14"/>
  <c r="N3962" i="14" s="1"/>
  <c r="L3963" i="14"/>
  <c r="N3963" i="14" s="1"/>
  <c r="L3964" i="14"/>
  <c r="N3964" i="14" s="1"/>
  <c r="L3965" i="14"/>
  <c r="N3965" i="14" s="1"/>
  <c r="L3966" i="14"/>
  <c r="N3966" i="14" s="1"/>
  <c r="L3967" i="14"/>
  <c r="N3967" i="14" s="1"/>
  <c r="L3968" i="14"/>
  <c r="N3968" i="14" s="1"/>
  <c r="L3969" i="14"/>
  <c r="N3969" i="14" s="1"/>
  <c r="L3970" i="14"/>
  <c r="N3970" i="14" s="1"/>
  <c r="L3971" i="14"/>
  <c r="N3971" i="14" s="1"/>
  <c r="L3972" i="14"/>
  <c r="N3972" i="14" s="1"/>
  <c r="L3973" i="14"/>
  <c r="N3973" i="14" s="1"/>
  <c r="L3974" i="14"/>
  <c r="N3974" i="14" s="1"/>
  <c r="L3975" i="14"/>
  <c r="N3975" i="14" s="1"/>
  <c r="L3976" i="14"/>
  <c r="N3976" i="14" s="1"/>
  <c r="L3977" i="14"/>
  <c r="N3977" i="14" s="1"/>
  <c r="L3978" i="14"/>
  <c r="N3978" i="14" s="1"/>
  <c r="L3979" i="14"/>
  <c r="N3979" i="14" s="1"/>
  <c r="L3980" i="14"/>
  <c r="N3980" i="14" s="1"/>
  <c r="L3981" i="14"/>
  <c r="N3981" i="14" s="1"/>
  <c r="L3982" i="14"/>
  <c r="N3982" i="14" s="1"/>
  <c r="L3983" i="14"/>
  <c r="N3983" i="14" s="1"/>
  <c r="L3984" i="14"/>
  <c r="N3984" i="14" s="1"/>
  <c r="L3985" i="14"/>
  <c r="N3985" i="14" s="1"/>
  <c r="L3986" i="14"/>
  <c r="N3986" i="14" s="1"/>
  <c r="L3987" i="14"/>
  <c r="N3987" i="14" s="1"/>
  <c r="L3988" i="14"/>
  <c r="N3988" i="14" s="1"/>
  <c r="L3989" i="14"/>
  <c r="N3989" i="14" s="1"/>
  <c r="L3990" i="14"/>
  <c r="N3990" i="14" s="1"/>
  <c r="L3991" i="14"/>
  <c r="N3991" i="14" s="1"/>
  <c r="L3992" i="14"/>
  <c r="N3992" i="14" s="1"/>
  <c r="L3993" i="14"/>
  <c r="N3993" i="14" s="1"/>
  <c r="L3994" i="14"/>
  <c r="N3994" i="14" s="1"/>
  <c r="L3995" i="14"/>
  <c r="N3995" i="14" s="1"/>
  <c r="L3996" i="14"/>
  <c r="N3996" i="14" s="1"/>
  <c r="L3997" i="14"/>
  <c r="N3997" i="14" s="1"/>
  <c r="L3998" i="14"/>
  <c r="N3998" i="14" s="1"/>
  <c r="L3999" i="14"/>
  <c r="N3999" i="14" s="1"/>
  <c r="L4000" i="14"/>
  <c r="N4000" i="14" s="1"/>
  <c r="L4001" i="14"/>
  <c r="N4001" i="14" s="1"/>
  <c r="L4002" i="14"/>
  <c r="N4002" i="14" s="1"/>
  <c r="L4003" i="14"/>
  <c r="N4003" i="14" s="1"/>
  <c r="L4004" i="14"/>
  <c r="N4004" i="14" s="1"/>
  <c r="L4005" i="14"/>
  <c r="N4005" i="14" s="1"/>
  <c r="L4006" i="14"/>
  <c r="N4006" i="14" s="1"/>
  <c r="L4007" i="14"/>
  <c r="N4007" i="14" s="1"/>
  <c r="L4008" i="14"/>
  <c r="N4008" i="14" s="1"/>
  <c r="L4009" i="14"/>
  <c r="N4009" i="14" s="1"/>
  <c r="L4010" i="14"/>
  <c r="N4010" i="14" s="1"/>
  <c r="L4011" i="14"/>
  <c r="N4011" i="14" s="1"/>
  <c r="L4012" i="14"/>
  <c r="N4012" i="14" s="1"/>
  <c r="L4013" i="14"/>
  <c r="N4013" i="14" s="1"/>
  <c r="L4014" i="14"/>
  <c r="N4014" i="14" s="1"/>
  <c r="L4015" i="14"/>
  <c r="N4015" i="14" s="1"/>
  <c r="L4016" i="14"/>
  <c r="N4016" i="14" s="1"/>
  <c r="L4017" i="14"/>
  <c r="N4017" i="14" s="1"/>
  <c r="L4018" i="14"/>
  <c r="N4018" i="14" s="1"/>
  <c r="L4019" i="14"/>
  <c r="N4019" i="14" s="1"/>
  <c r="L4020" i="14"/>
  <c r="N4020" i="14" s="1"/>
  <c r="L4021" i="14"/>
  <c r="N4021" i="14" s="1"/>
  <c r="L4022" i="14"/>
  <c r="N4022" i="14" s="1"/>
  <c r="L4023" i="14"/>
  <c r="N4023" i="14" s="1"/>
  <c r="L4024" i="14"/>
  <c r="N4024" i="14" s="1"/>
  <c r="L4025" i="14"/>
  <c r="N4025" i="14" s="1"/>
  <c r="L4026" i="14"/>
  <c r="N4026" i="14" s="1"/>
  <c r="L4027" i="14"/>
  <c r="N4027" i="14" s="1"/>
  <c r="L4028" i="14"/>
  <c r="N4028" i="14" s="1"/>
  <c r="L4029" i="14"/>
  <c r="N4029" i="14" s="1"/>
  <c r="L4030" i="14"/>
  <c r="N4030" i="14" s="1"/>
  <c r="L4031" i="14"/>
  <c r="N4031" i="14" s="1"/>
  <c r="L4032" i="14"/>
  <c r="N4032" i="14" s="1"/>
  <c r="L4033" i="14"/>
  <c r="N4033" i="14" s="1"/>
  <c r="L4034" i="14"/>
  <c r="N4034" i="14" s="1"/>
  <c r="L4035" i="14"/>
  <c r="N4035" i="14" s="1"/>
  <c r="L4036" i="14"/>
  <c r="N4036" i="14" s="1"/>
  <c r="L4037" i="14"/>
  <c r="N4037" i="14" s="1"/>
  <c r="L4038" i="14"/>
  <c r="N4038" i="14" s="1"/>
  <c r="L4039" i="14"/>
  <c r="N4039" i="14" s="1"/>
  <c r="L4040" i="14"/>
  <c r="N4040" i="14" s="1"/>
  <c r="L4041" i="14"/>
  <c r="N4041" i="14" s="1"/>
  <c r="L4042" i="14"/>
  <c r="N4042" i="14" s="1"/>
  <c r="L4043" i="14"/>
  <c r="N4043" i="14" s="1"/>
  <c r="L4044" i="14"/>
  <c r="N4044" i="14" s="1"/>
  <c r="L4045" i="14"/>
  <c r="N4045" i="14" s="1"/>
  <c r="L4046" i="14"/>
  <c r="N4046" i="14" s="1"/>
  <c r="L4047" i="14"/>
  <c r="N4047" i="14" s="1"/>
  <c r="L4048" i="14"/>
  <c r="N4048" i="14" s="1"/>
  <c r="L4049" i="14"/>
  <c r="N4049" i="14" s="1"/>
  <c r="L4050" i="14"/>
  <c r="N4050" i="14" s="1"/>
  <c r="L4051" i="14"/>
  <c r="N4051" i="14" s="1"/>
  <c r="L4052" i="14"/>
  <c r="N4052" i="14" s="1"/>
  <c r="L4053" i="14"/>
  <c r="N4053" i="14" s="1"/>
  <c r="L4054" i="14"/>
  <c r="N4054" i="14" s="1"/>
  <c r="L4055" i="14"/>
  <c r="N4055" i="14" s="1"/>
  <c r="L4056" i="14"/>
  <c r="N4056" i="14" s="1"/>
  <c r="L4057" i="14"/>
  <c r="N4057" i="14" s="1"/>
  <c r="L4058" i="14"/>
  <c r="N4058" i="14" s="1"/>
  <c r="L4059" i="14"/>
  <c r="N4059" i="14" s="1"/>
  <c r="L4060" i="14"/>
  <c r="N4060" i="14" s="1"/>
  <c r="L4061" i="14"/>
  <c r="N4061" i="14" s="1"/>
  <c r="L4062" i="14"/>
  <c r="N4062" i="14" s="1"/>
  <c r="L4063" i="14"/>
  <c r="N4063" i="14" s="1"/>
  <c r="L4064" i="14"/>
  <c r="N4064" i="14" s="1"/>
  <c r="L4065" i="14"/>
  <c r="N4065" i="14" s="1"/>
  <c r="L4066" i="14"/>
  <c r="N4066" i="14" s="1"/>
  <c r="L4067" i="14"/>
  <c r="N4067" i="14" s="1"/>
  <c r="L4068" i="14"/>
  <c r="N4068" i="14" s="1"/>
  <c r="L4069" i="14"/>
  <c r="N4069" i="14" s="1"/>
  <c r="L4070" i="14"/>
  <c r="N4070" i="14" s="1"/>
  <c r="L4071" i="14"/>
  <c r="N4071" i="14" s="1"/>
  <c r="L4072" i="14"/>
  <c r="N4072" i="14" s="1"/>
  <c r="L4073" i="14"/>
  <c r="N4073" i="14" s="1"/>
  <c r="L4074" i="14"/>
  <c r="N4074" i="14" s="1"/>
  <c r="L4075" i="14"/>
  <c r="N4075" i="14" s="1"/>
  <c r="L4076" i="14"/>
  <c r="N4076" i="14" s="1"/>
  <c r="L4077" i="14"/>
  <c r="N4077" i="14" s="1"/>
  <c r="L4078" i="14"/>
  <c r="N4078" i="14" s="1"/>
  <c r="L4079" i="14"/>
  <c r="N4079" i="14" s="1"/>
  <c r="L4080" i="14"/>
  <c r="N4080" i="14" s="1"/>
  <c r="L4081" i="14"/>
  <c r="N4081" i="14" s="1"/>
  <c r="L4082" i="14"/>
  <c r="N4082" i="14" s="1"/>
  <c r="L4083" i="14"/>
  <c r="N4083" i="14" s="1"/>
  <c r="L4084" i="14"/>
  <c r="N4084" i="14" s="1"/>
  <c r="L4085" i="14"/>
  <c r="N4085" i="14" s="1"/>
  <c r="L4086" i="14"/>
  <c r="N4086" i="14" s="1"/>
  <c r="L4087" i="14"/>
  <c r="N4087" i="14" s="1"/>
  <c r="L4088" i="14"/>
  <c r="N4088" i="14" s="1"/>
  <c r="L4089" i="14"/>
  <c r="N4089" i="14" s="1"/>
  <c r="L4090" i="14"/>
  <c r="N4090" i="14" s="1"/>
  <c r="L4091" i="14"/>
  <c r="N4091" i="14" s="1"/>
  <c r="L4092" i="14"/>
  <c r="N4092" i="14" s="1"/>
  <c r="L4093" i="14"/>
  <c r="N4093" i="14" s="1"/>
  <c r="L4094" i="14"/>
  <c r="N4094" i="14" s="1"/>
  <c r="L4095" i="14"/>
  <c r="N4095" i="14" s="1"/>
  <c r="L4096" i="14"/>
  <c r="N4096" i="14" s="1"/>
  <c r="L4097" i="14"/>
  <c r="N4097" i="14" s="1"/>
  <c r="L4098" i="14"/>
  <c r="N4098" i="14" s="1"/>
  <c r="L4099" i="14"/>
  <c r="N4099" i="14" s="1"/>
  <c r="L4100" i="14"/>
  <c r="N4100" i="14" s="1"/>
  <c r="L4101" i="14"/>
  <c r="N4101" i="14" s="1"/>
  <c r="L4102" i="14"/>
  <c r="N4102" i="14" s="1"/>
  <c r="L4103" i="14"/>
  <c r="N4103" i="14" s="1"/>
  <c r="L4104" i="14"/>
  <c r="N4104" i="14" s="1"/>
  <c r="L4105" i="14"/>
  <c r="N4105" i="14" s="1"/>
  <c r="L4106" i="14"/>
  <c r="N4106" i="14" s="1"/>
  <c r="L4107" i="14"/>
  <c r="N4107" i="14" s="1"/>
  <c r="L4108" i="14"/>
  <c r="N4108" i="14" s="1"/>
  <c r="L4109" i="14"/>
  <c r="N4109" i="14" s="1"/>
  <c r="L4110" i="14"/>
  <c r="N4110" i="14" s="1"/>
  <c r="L4111" i="14"/>
  <c r="N4111" i="14" s="1"/>
  <c r="L4112" i="14"/>
  <c r="N4112" i="14" s="1"/>
  <c r="L4113" i="14"/>
  <c r="N4113" i="14" s="1"/>
  <c r="L4114" i="14"/>
  <c r="N4114" i="14" s="1"/>
  <c r="L4115" i="14"/>
  <c r="N4115" i="14" s="1"/>
  <c r="L4116" i="14"/>
  <c r="N4116" i="14" s="1"/>
  <c r="L4117" i="14"/>
  <c r="N4117" i="14" s="1"/>
  <c r="L4118" i="14"/>
  <c r="N4118" i="14" s="1"/>
  <c r="L4119" i="14"/>
  <c r="N4119" i="14" s="1"/>
  <c r="L4120" i="14"/>
  <c r="N4120" i="14" s="1"/>
  <c r="L4121" i="14"/>
  <c r="N4121" i="14" s="1"/>
  <c r="L4122" i="14"/>
  <c r="N4122" i="14" s="1"/>
  <c r="L4123" i="14"/>
  <c r="N4123" i="14" s="1"/>
  <c r="L4124" i="14"/>
  <c r="N4124" i="14" s="1"/>
  <c r="L4125" i="14"/>
  <c r="N4125" i="14" s="1"/>
  <c r="L4126" i="14"/>
  <c r="N4126" i="14" s="1"/>
  <c r="L4127" i="14"/>
  <c r="N4127" i="14" s="1"/>
  <c r="L4128" i="14"/>
  <c r="N4128" i="14" s="1"/>
  <c r="L4129" i="14"/>
  <c r="N4129" i="14" s="1"/>
  <c r="L4130" i="14"/>
  <c r="N4130" i="14" s="1"/>
  <c r="L4131" i="14"/>
  <c r="N4131" i="14" s="1"/>
  <c r="L4132" i="14"/>
  <c r="N4132" i="14" s="1"/>
  <c r="L4133" i="14"/>
  <c r="N4133" i="14" s="1"/>
  <c r="L4134" i="14"/>
  <c r="N4134" i="14" s="1"/>
  <c r="L4135" i="14"/>
  <c r="N4135" i="14" s="1"/>
  <c r="L4136" i="14"/>
  <c r="N4136" i="14" s="1"/>
  <c r="L4137" i="14"/>
  <c r="N4137" i="14" s="1"/>
  <c r="L4138" i="14"/>
  <c r="N4138" i="14" s="1"/>
  <c r="L4139" i="14"/>
  <c r="N4139" i="14" s="1"/>
  <c r="L4140" i="14"/>
  <c r="N4140" i="14" s="1"/>
  <c r="L4141" i="14"/>
  <c r="N4141" i="14" s="1"/>
  <c r="L4142" i="14"/>
  <c r="N4142" i="14" s="1"/>
  <c r="L4143" i="14"/>
  <c r="N4143" i="14" s="1"/>
  <c r="L4144" i="14"/>
  <c r="N4144" i="14" s="1"/>
  <c r="L4145" i="14"/>
  <c r="N4145" i="14" s="1"/>
  <c r="L4146" i="14"/>
  <c r="N4146" i="14" s="1"/>
  <c r="L4147" i="14"/>
  <c r="N4147" i="14" s="1"/>
  <c r="L4148" i="14"/>
  <c r="N4148" i="14" s="1"/>
  <c r="L4149" i="14"/>
  <c r="N4149" i="14" s="1"/>
  <c r="L4150" i="14"/>
  <c r="N4150" i="14" s="1"/>
  <c r="L4151" i="14"/>
  <c r="N4151" i="14" s="1"/>
  <c r="L4152" i="14"/>
  <c r="N4152" i="14" s="1"/>
  <c r="L4153" i="14"/>
  <c r="N4153" i="14" s="1"/>
  <c r="L4154" i="14"/>
  <c r="N4154" i="14" s="1"/>
  <c r="L4155" i="14"/>
  <c r="N4155" i="14" s="1"/>
  <c r="L4156" i="14"/>
  <c r="N4156" i="14" s="1"/>
  <c r="L4157" i="14"/>
  <c r="N4157" i="14" s="1"/>
  <c r="L4158" i="14"/>
  <c r="N4158" i="14" s="1"/>
  <c r="L4159" i="14"/>
  <c r="N4159" i="14" s="1"/>
  <c r="L4160" i="14"/>
  <c r="N4160" i="14" s="1"/>
  <c r="L4161" i="14"/>
  <c r="N4161" i="14" s="1"/>
  <c r="L4162" i="14"/>
  <c r="N4162" i="14" s="1"/>
  <c r="L4163" i="14"/>
  <c r="N4163" i="14" s="1"/>
  <c r="L4164" i="14"/>
  <c r="N4164" i="14" s="1"/>
  <c r="L4165" i="14"/>
  <c r="N4165" i="14" s="1"/>
  <c r="L4166" i="14"/>
  <c r="N4166" i="14" s="1"/>
  <c r="L4167" i="14"/>
  <c r="N4167" i="14" s="1"/>
  <c r="L4168" i="14"/>
  <c r="N4168" i="14" s="1"/>
  <c r="L4169" i="14"/>
  <c r="N4169" i="14" s="1"/>
  <c r="L4170" i="14"/>
  <c r="N4170" i="14" s="1"/>
  <c r="L4171" i="14"/>
  <c r="N4171" i="14" s="1"/>
  <c r="L4172" i="14"/>
  <c r="N4172" i="14" s="1"/>
  <c r="L4173" i="14"/>
  <c r="N4173" i="14" s="1"/>
  <c r="L4174" i="14"/>
  <c r="N4174" i="14" s="1"/>
  <c r="L4175" i="14"/>
  <c r="N4175" i="14" s="1"/>
  <c r="L4176" i="14"/>
  <c r="N4176" i="14" s="1"/>
  <c r="L4177" i="14"/>
  <c r="N4177" i="14" s="1"/>
  <c r="L4178" i="14"/>
  <c r="N4178" i="14" s="1"/>
  <c r="L4179" i="14"/>
  <c r="N4179" i="14" s="1"/>
  <c r="L4180" i="14"/>
  <c r="N4180" i="14" s="1"/>
  <c r="L4181" i="14"/>
  <c r="N4181" i="14" s="1"/>
  <c r="L4182" i="14"/>
  <c r="N4182" i="14" s="1"/>
  <c r="L4183" i="14"/>
  <c r="N4183" i="14" s="1"/>
  <c r="L4184" i="14"/>
  <c r="N4184" i="14" s="1"/>
  <c r="L4185" i="14"/>
  <c r="N4185" i="14" s="1"/>
  <c r="L4186" i="14"/>
  <c r="N4186" i="14" s="1"/>
  <c r="L4187" i="14"/>
  <c r="N4187" i="14" s="1"/>
  <c r="L4188" i="14"/>
  <c r="N4188" i="14" s="1"/>
  <c r="L4189" i="14"/>
  <c r="N4189" i="14" s="1"/>
  <c r="L4190" i="14"/>
  <c r="N4190" i="14" s="1"/>
  <c r="L4191" i="14"/>
  <c r="N4191" i="14" s="1"/>
  <c r="L4192" i="14"/>
  <c r="N4192" i="14" s="1"/>
  <c r="L4193" i="14"/>
  <c r="N4193" i="14" s="1"/>
  <c r="L4194" i="14"/>
  <c r="N4194" i="14" s="1"/>
  <c r="L4195" i="14"/>
  <c r="N4195" i="14" s="1"/>
  <c r="L4196" i="14"/>
  <c r="N4196" i="14" s="1"/>
  <c r="L4197" i="14"/>
  <c r="N4197" i="14" s="1"/>
  <c r="L4198" i="14"/>
  <c r="N4198" i="14" s="1"/>
  <c r="L4199" i="14"/>
  <c r="N4199" i="14" s="1"/>
  <c r="L4200" i="14"/>
  <c r="N4200" i="14" s="1"/>
  <c r="L4201" i="14"/>
  <c r="N4201" i="14" s="1"/>
  <c r="L4202" i="14"/>
  <c r="N4202" i="14" s="1"/>
  <c r="L4203" i="14"/>
  <c r="N4203" i="14" s="1"/>
  <c r="L4204" i="14"/>
  <c r="N4204" i="14" s="1"/>
  <c r="L4205" i="14"/>
  <c r="N4205" i="14" s="1"/>
  <c r="L4206" i="14"/>
  <c r="N4206" i="14" s="1"/>
  <c r="L4207" i="14"/>
  <c r="N4207" i="14" s="1"/>
  <c r="L4208" i="14"/>
  <c r="N4208" i="14" s="1"/>
  <c r="L4209" i="14"/>
  <c r="N4209" i="14" s="1"/>
  <c r="L4210" i="14"/>
  <c r="N4210" i="14" s="1"/>
  <c r="L4211" i="14"/>
  <c r="N4211" i="14" s="1"/>
  <c r="L4212" i="14"/>
  <c r="N4212" i="14" s="1"/>
  <c r="L4213" i="14"/>
  <c r="N4213" i="14" s="1"/>
  <c r="L4214" i="14"/>
  <c r="N4214" i="14" s="1"/>
  <c r="L4215" i="14"/>
  <c r="N4215" i="14" s="1"/>
  <c r="L4216" i="14"/>
  <c r="N4216" i="14" s="1"/>
  <c r="L4217" i="14"/>
  <c r="N4217" i="14" s="1"/>
  <c r="L4218" i="14"/>
  <c r="N4218" i="14" s="1"/>
  <c r="L4219" i="14"/>
  <c r="N4219" i="14" s="1"/>
  <c r="L4220" i="14"/>
  <c r="N4220" i="14" s="1"/>
  <c r="L4221" i="14"/>
  <c r="N4221" i="14" s="1"/>
  <c r="L4222" i="14"/>
  <c r="N4222" i="14" s="1"/>
  <c r="L4223" i="14"/>
  <c r="N4223" i="14" s="1"/>
  <c r="L4224" i="14"/>
  <c r="N4224" i="14" s="1"/>
  <c r="L4225" i="14"/>
  <c r="N4225" i="14" s="1"/>
  <c r="L4226" i="14"/>
  <c r="N4226" i="14" s="1"/>
  <c r="L4227" i="14"/>
  <c r="N4227" i="14" s="1"/>
  <c r="L4228" i="14"/>
  <c r="N4228" i="14" s="1"/>
  <c r="L4229" i="14"/>
  <c r="N4229" i="14" s="1"/>
  <c r="L4230" i="14"/>
  <c r="N4230" i="14" s="1"/>
  <c r="L4231" i="14"/>
  <c r="N4231" i="14" s="1"/>
  <c r="L4232" i="14"/>
  <c r="N4232" i="14" s="1"/>
  <c r="L4233" i="14"/>
  <c r="N4233" i="14" s="1"/>
  <c r="L4234" i="14"/>
  <c r="N4234" i="14" s="1"/>
  <c r="L4235" i="14"/>
  <c r="N4235" i="14" s="1"/>
  <c r="L4236" i="14"/>
  <c r="N4236" i="14" s="1"/>
  <c r="L4237" i="14"/>
  <c r="N4237" i="14" s="1"/>
  <c r="L4238" i="14"/>
  <c r="N4238" i="14" s="1"/>
  <c r="L4239" i="14"/>
  <c r="N4239" i="14" s="1"/>
  <c r="L4240" i="14"/>
  <c r="N4240" i="14" s="1"/>
  <c r="L4241" i="14"/>
  <c r="N4241" i="14" s="1"/>
  <c r="L4242" i="14"/>
  <c r="N4242" i="14" s="1"/>
  <c r="L4243" i="14"/>
  <c r="N4243" i="14" s="1"/>
  <c r="L4244" i="14"/>
  <c r="N4244" i="14" s="1"/>
  <c r="L4245" i="14"/>
  <c r="N4245" i="14" s="1"/>
  <c r="L4246" i="14"/>
  <c r="N4246" i="14" s="1"/>
  <c r="L4247" i="14"/>
  <c r="N4247" i="14" s="1"/>
  <c r="L4248" i="14"/>
  <c r="N4248" i="14" s="1"/>
  <c r="L4249" i="14"/>
  <c r="N4249" i="14" s="1"/>
  <c r="L4250" i="14"/>
  <c r="N4250" i="14" s="1"/>
  <c r="L4251" i="14"/>
  <c r="N4251" i="14" s="1"/>
  <c r="L4252" i="14"/>
  <c r="N4252" i="14" s="1"/>
  <c r="L4253" i="14"/>
  <c r="N4253" i="14" s="1"/>
  <c r="L4254" i="14"/>
  <c r="N4254" i="14" s="1"/>
  <c r="L4255" i="14"/>
  <c r="N4255" i="14" s="1"/>
  <c r="L4256" i="14"/>
  <c r="N4256" i="14" s="1"/>
  <c r="L4257" i="14"/>
  <c r="N4257" i="14" s="1"/>
  <c r="L4258" i="14"/>
  <c r="N4258" i="14" s="1"/>
  <c r="L4259" i="14"/>
  <c r="N4259" i="14" s="1"/>
  <c r="L4260" i="14"/>
  <c r="N4260" i="14" s="1"/>
  <c r="L4261" i="14"/>
  <c r="N4261" i="14" s="1"/>
  <c r="L4262" i="14"/>
  <c r="N4262" i="14" s="1"/>
  <c r="L4263" i="14"/>
  <c r="N4263" i="14" s="1"/>
  <c r="L4264" i="14"/>
  <c r="N4264" i="14" s="1"/>
  <c r="L4265" i="14"/>
  <c r="N4265" i="14" s="1"/>
  <c r="L4266" i="14"/>
  <c r="N4266" i="14" s="1"/>
  <c r="L4267" i="14"/>
  <c r="N4267" i="14" s="1"/>
  <c r="L4268" i="14"/>
  <c r="N4268" i="14" s="1"/>
  <c r="L4269" i="14"/>
  <c r="N4269" i="14" s="1"/>
  <c r="L4270" i="14"/>
  <c r="N4270" i="14" s="1"/>
  <c r="L4271" i="14"/>
  <c r="N4271" i="14" s="1"/>
  <c r="L4272" i="14"/>
  <c r="N4272" i="14" s="1"/>
  <c r="L4273" i="14"/>
  <c r="N4273" i="14" s="1"/>
  <c r="L4274" i="14"/>
  <c r="N4274" i="14" s="1"/>
  <c r="L4275" i="14"/>
  <c r="N4275" i="14" s="1"/>
  <c r="L4276" i="14"/>
  <c r="N4276" i="14" s="1"/>
  <c r="L4277" i="14"/>
  <c r="N4277" i="14" s="1"/>
  <c r="L4278" i="14"/>
  <c r="N4278" i="14" s="1"/>
  <c r="L4279" i="14"/>
  <c r="N4279" i="14" s="1"/>
  <c r="L4280" i="14"/>
  <c r="N4280" i="14" s="1"/>
  <c r="L4281" i="14"/>
  <c r="N4281" i="14" s="1"/>
  <c r="L4282" i="14"/>
  <c r="N4282" i="14" s="1"/>
  <c r="L4283" i="14"/>
  <c r="N4283" i="14" s="1"/>
  <c r="L4284" i="14"/>
  <c r="N4284" i="14" s="1"/>
  <c r="L4285" i="14"/>
  <c r="N4285" i="14" s="1"/>
  <c r="L4286" i="14"/>
  <c r="N4286" i="14" s="1"/>
  <c r="L4287" i="14"/>
  <c r="N4287" i="14" s="1"/>
  <c r="L4288" i="14"/>
  <c r="N4288" i="14" s="1"/>
  <c r="L4289" i="14"/>
  <c r="N4289" i="14" s="1"/>
  <c r="L4290" i="14"/>
  <c r="N4290" i="14" s="1"/>
  <c r="L4291" i="14"/>
  <c r="N4291" i="14" s="1"/>
  <c r="L4292" i="14"/>
  <c r="N4292" i="14" s="1"/>
  <c r="L4293" i="14"/>
  <c r="N4293" i="14" s="1"/>
  <c r="L4294" i="14"/>
  <c r="N4294" i="14" s="1"/>
  <c r="L4295" i="14"/>
  <c r="N4295" i="14" s="1"/>
  <c r="L4296" i="14"/>
  <c r="N4296" i="14" s="1"/>
  <c r="L4297" i="14"/>
  <c r="N4297" i="14" s="1"/>
  <c r="L4298" i="14"/>
  <c r="N4298" i="14" s="1"/>
  <c r="L4299" i="14"/>
  <c r="N4299" i="14" s="1"/>
  <c r="L4300" i="14"/>
  <c r="N4300" i="14" s="1"/>
  <c r="L4301" i="14"/>
  <c r="N4301" i="14" s="1"/>
  <c r="L4302" i="14"/>
  <c r="N4302" i="14" s="1"/>
  <c r="L4303" i="14"/>
  <c r="N4303" i="14" s="1"/>
  <c r="L4304" i="14"/>
  <c r="N4304" i="14" s="1"/>
  <c r="L4305" i="14"/>
  <c r="N4305" i="14" s="1"/>
  <c r="L4306" i="14"/>
  <c r="N4306" i="14" s="1"/>
  <c r="L4307" i="14"/>
  <c r="N4307" i="14" s="1"/>
  <c r="L4308" i="14"/>
  <c r="N4308" i="14" s="1"/>
  <c r="L4309" i="14"/>
  <c r="N4309" i="14" s="1"/>
  <c r="L4310" i="14"/>
  <c r="N4310" i="14" s="1"/>
  <c r="L4311" i="14"/>
  <c r="N4311" i="14" s="1"/>
  <c r="L4312" i="14"/>
  <c r="N4312" i="14" s="1"/>
  <c r="L4313" i="14"/>
  <c r="N4313" i="14" s="1"/>
  <c r="L4314" i="14"/>
  <c r="N4314" i="14" s="1"/>
  <c r="L4315" i="14"/>
  <c r="N4315" i="14" s="1"/>
  <c r="L4316" i="14"/>
  <c r="N4316" i="14" s="1"/>
  <c r="L4317" i="14"/>
  <c r="N4317" i="14" s="1"/>
  <c r="L4318" i="14"/>
  <c r="N4318" i="14" s="1"/>
  <c r="L4319" i="14"/>
  <c r="N4319" i="14" s="1"/>
  <c r="L4320" i="14"/>
  <c r="N4320" i="14" s="1"/>
  <c r="L4321" i="14"/>
  <c r="N4321" i="14" s="1"/>
  <c r="L4322" i="14"/>
  <c r="N4322" i="14" s="1"/>
  <c r="L4323" i="14"/>
  <c r="N4323" i="14" s="1"/>
  <c r="L4324" i="14"/>
  <c r="N4324" i="14" s="1"/>
  <c r="L4325" i="14"/>
  <c r="N4325" i="14" s="1"/>
  <c r="L4326" i="14"/>
  <c r="N4326" i="14" s="1"/>
  <c r="L4327" i="14"/>
  <c r="N4327" i="14" s="1"/>
  <c r="L4328" i="14"/>
  <c r="N4328" i="14" s="1"/>
  <c r="L4329" i="14"/>
  <c r="N4329" i="14" s="1"/>
  <c r="L4330" i="14"/>
  <c r="N4330" i="14" s="1"/>
  <c r="L4331" i="14"/>
  <c r="N4331" i="14" s="1"/>
  <c r="L4332" i="14"/>
  <c r="N4332" i="14" s="1"/>
  <c r="L4333" i="14"/>
  <c r="N4333" i="14" s="1"/>
  <c r="L4334" i="14"/>
  <c r="N4334" i="14" s="1"/>
  <c r="L4335" i="14"/>
  <c r="N4335" i="14" s="1"/>
  <c r="L4336" i="14"/>
  <c r="N4336" i="14" s="1"/>
  <c r="L4337" i="14"/>
  <c r="N4337" i="14" s="1"/>
  <c r="L4338" i="14"/>
  <c r="N4338" i="14" s="1"/>
  <c r="L4339" i="14"/>
  <c r="N4339" i="14" s="1"/>
  <c r="L4340" i="14"/>
  <c r="N4340" i="14" s="1"/>
  <c r="L4341" i="14"/>
  <c r="N4341" i="14" s="1"/>
  <c r="L4342" i="14"/>
  <c r="N4342" i="14" s="1"/>
  <c r="L4343" i="14"/>
  <c r="N4343" i="14" s="1"/>
  <c r="L4344" i="14"/>
  <c r="N4344" i="14" s="1"/>
  <c r="L4345" i="14"/>
  <c r="N4345" i="14" s="1"/>
  <c r="L4346" i="14"/>
  <c r="N4346" i="14" s="1"/>
  <c r="L4347" i="14"/>
  <c r="N4347" i="14" s="1"/>
  <c r="L4348" i="14"/>
  <c r="N4348" i="14" s="1"/>
  <c r="L4349" i="14"/>
  <c r="N4349" i="14" s="1"/>
  <c r="L4350" i="14"/>
  <c r="N4350" i="14" s="1"/>
  <c r="L4351" i="14"/>
  <c r="N4351" i="14" s="1"/>
  <c r="L4352" i="14"/>
  <c r="N4352" i="14" s="1"/>
  <c r="L4353" i="14"/>
  <c r="N4353" i="14" s="1"/>
  <c r="L4354" i="14"/>
  <c r="N4354" i="14" s="1"/>
  <c r="L4355" i="14"/>
  <c r="N4355" i="14" s="1"/>
  <c r="L4356" i="14"/>
  <c r="N4356" i="14" s="1"/>
  <c r="L4357" i="14"/>
  <c r="N4357" i="14" s="1"/>
  <c r="L4358" i="14"/>
  <c r="N4358" i="14" s="1"/>
  <c r="L4359" i="14"/>
  <c r="N4359" i="14" s="1"/>
  <c r="L4360" i="14"/>
  <c r="N4360" i="14" s="1"/>
  <c r="L4361" i="14"/>
  <c r="N4361" i="14" s="1"/>
  <c r="L4362" i="14"/>
  <c r="N4362" i="14" s="1"/>
  <c r="L4363" i="14"/>
  <c r="N4363" i="14" s="1"/>
  <c r="L4364" i="14"/>
  <c r="N4364" i="14" s="1"/>
  <c r="L4365" i="14"/>
  <c r="N4365" i="14" s="1"/>
  <c r="L4366" i="14"/>
  <c r="N4366" i="14" s="1"/>
  <c r="L4367" i="14"/>
  <c r="N4367" i="14" s="1"/>
  <c r="L4368" i="14"/>
  <c r="N4368" i="14" s="1"/>
  <c r="L4369" i="14"/>
  <c r="N4369" i="14" s="1"/>
  <c r="L4370" i="14"/>
  <c r="N4370" i="14" s="1"/>
  <c r="L4371" i="14"/>
  <c r="N4371" i="14" s="1"/>
  <c r="L4372" i="14"/>
  <c r="N4372" i="14" s="1"/>
  <c r="L4373" i="14"/>
  <c r="N4373" i="14" s="1"/>
  <c r="L4374" i="14"/>
  <c r="N4374" i="14" s="1"/>
  <c r="L4375" i="14"/>
  <c r="N4375" i="14" s="1"/>
  <c r="L4376" i="14"/>
  <c r="N4376" i="14" s="1"/>
  <c r="L4377" i="14"/>
  <c r="N4377" i="14" s="1"/>
  <c r="L4378" i="14"/>
  <c r="N4378" i="14" s="1"/>
  <c r="L4379" i="14"/>
  <c r="N4379" i="14" s="1"/>
  <c r="L4380" i="14"/>
  <c r="N4380" i="14" s="1"/>
  <c r="L4381" i="14"/>
  <c r="N4381" i="14" s="1"/>
  <c r="L4382" i="14"/>
  <c r="N4382" i="14" s="1"/>
  <c r="L4383" i="14"/>
  <c r="N4383" i="14" s="1"/>
  <c r="L4384" i="14"/>
  <c r="N4384" i="14" s="1"/>
  <c r="L4385" i="14"/>
  <c r="N4385" i="14" s="1"/>
  <c r="L4386" i="14"/>
  <c r="N4386" i="14" s="1"/>
  <c r="L4387" i="14"/>
  <c r="N4387" i="14" s="1"/>
  <c r="L4388" i="14"/>
  <c r="N4388" i="14" s="1"/>
  <c r="L4389" i="14"/>
  <c r="N4389" i="14" s="1"/>
  <c r="L4390" i="14"/>
  <c r="N4390" i="14" s="1"/>
  <c r="L4391" i="14"/>
  <c r="N4391" i="14" s="1"/>
  <c r="L4392" i="14"/>
  <c r="N4392" i="14" s="1"/>
  <c r="L4393" i="14"/>
  <c r="N4393" i="14" s="1"/>
  <c r="L4394" i="14"/>
  <c r="N4394" i="14" s="1"/>
  <c r="L4395" i="14"/>
  <c r="N4395" i="14" s="1"/>
  <c r="L4396" i="14"/>
  <c r="N4396" i="14" s="1"/>
  <c r="L4397" i="14"/>
  <c r="N4397" i="14" s="1"/>
  <c r="L4398" i="14"/>
  <c r="N4398" i="14" s="1"/>
  <c r="L4399" i="14"/>
  <c r="N4399" i="14" s="1"/>
  <c r="L4400" i="14"/>
  <c r="N4400" i="14" s="1"/>
  <c r="L4401" i="14"/>
  <c r="N4401" i="14" s="1"/>
  <c r="L4402" i="14"/>
  <c r="N4402" i="14" s="1"/>
  <c r="L4403" i="14"/>
  <c r="N4403" i="14" s="1"/>
  <c r="L4404" i="14"/>
  <c r="N4404" i="14" s="1"/>
  <c r="L4405" i="14"/>
  <c r="N4405" i="14" s="1"/>
  <c r="L4406" i="14"/>
  <c r="N4406" i="14" s="1"/>
  <c r="L4407" i="14"/>
  <c r="N4407" i="14" s="1"/>
  <c r="L4408" i="14"/>
  <c r="N4408" i="14" s="1"/>
  <c r="L4409" i="14"/>
  <c r="N4409" i="14" s="1"/>
  <c r="L4410" i="14"/>
  <c r="N4410" i="14" s="1"/>
  <c r="L4411" i="14"/>
  <c r="N4411" i="14" s="1"/>
  <c r="L4412" i="14"/>
  <c r="N4412" i="14" s="1"/>
  <c r="L4413" i="14"/>
  <c r="N4413" i="14" s="1"/>
  <c r="L4414" i="14"/>
  <c r="N4414" i="14" s="1"/>
  <c r="L4415" i="14"/>
  <c r="N4415" i="14" s="1"/>
  <c r="L4416" i="14"/>
  <c r="N4416" i="14" s="1"/>
  <c r="L4417" i="14"/>
  <c r="N4417" i="14" s="1"/>
  <c r="L4418" i="14"/>
  <c r="N4418" i="14" s="1"/>
  <c r="L4419" i="14"/>
  <c r="N4419" i="14" s="1"/>
  <c r="L4420" i="14"/>
  <c r="N4420" i="14" s="1"/>
  <c r="L4421" i="14"/>
  <c r="N4421" i="14" s="1"/>
  <c r="L4422" i="14"/>
  <c r="N4422" i="14" s="1"/>
  <c r="L4423" i="14"/>
  <c r="N4423" i="14" s="1"/>
  <c r="L4424" i="14"/>
  <c r="N4424" i="14" s="1"/>
  <c r="L4425" i="14"/>
  <c r="N4425" i="14" s="1"/>
  <c r="L4426" i="14"/>
  <c r="N4426" i="14" s="1"/>
  <c r="L4427" i="14"/>
  <c r="N4427" i="14" s="1"/>
  <c r="L4428" i="14"/>
  <c r="N4428" i="14" s="1"/>
  <c r="L4429" i="14"/>
  <c r="N4429" i="14" s="1"/>
  <c r="L4430" i="14"/>
  <c r="N4430" i="14" s="1"/>
  <c r="L4431" i="14"/>
  <c r="N4431" i="14" s="1"/>
  <c r="L4432" i="14"/>
  <c r="N4432" i="14" s="1"/>
  <c r="L4433" i="14"/>
  <c r="N4433" i="14" s="1"/>
  <c r="L4434" i="14"/>
  <c r="N4434" i="14" s="1"/>
  <c r="L4435" i="14"/>
  <c r="N4435" i="14" s="1"/>
  <c r="L4436" i="14"/>
  <c r="N4436" i="14" s="1"/>
  <c r="L4437" i="14"/>
  <c r="N4437" i="14" s="1"/>
  <c r="L4438" i="14"/>
  <c r="N4438" i="14" s="1"/>
  <c r="L4439" i="14"/>
  <c r="N4439" i="14" s="1"/>
  <c r="L4440" i="14"/>
  <c r="N4440" i="14" s="1"/>
  <c r="L4441" i="14"/>
  <c r="N4441" i="14" s="1"/>
  <c r="L4442" i="14"/>
  <c r="N4442" i="14" s="1"/>
  <c r="L4443" i="14"/>
  <c r="N4443" i="14" s="1"/>
  <c r="L4444" i="14"/>
  <c r="N4444" i="14" s="1"/>
  <c r="L4445" i="14"/>
  <c r="N4445" i="14" s="1"/>
  <c r="L4446" i="14"/>
  <c r="N4446" i="14" s="1"/>
  <c r="L4447" i="14"/>
  <c r="N4447" i="14" s="1"/>
  <c r="L4448" i="14"/>
  <c r="N4448" i="14" s="1"/>
  <c r="L4449" i="14"/>
  <c r="N4449" i="14" s="1"/>
  <c r="L4450" i="14"/>
  <c r="N4450" i="14" s="1"/>
  <c r="L4451" i="14"/>
  <c r="N4451" i="14" s="1"/>
  <c r="L4452" i="14"/>
  <c r="N4452" i="14" s="1"/>
  <c r="L4453" i="14"/>
  <c r="N4453" i="14" s="1"/>
  <c r="L4454" i="14"/>
  <c r="N4454" i="14" s="1"/>
  <c r="L4455" i="14"/>
  <c r="N4455" i="14" s="1"/>
  <c r="L4456" i="14"/>
  <c r="N4456" i="14" s="1"/>
  <c r="L4457" i="14"/>
  <c r="N4457" i="14" s="1"/>
  <c r="L4458" i="14"/>
  <c r="N4458" i="14" s="1"/>
  <c r="L4459" i="14"/>
  <c r="N4459" i="14" s="1"/>
  <c r="L4460" i="14"/>
  <c r="N4460" i="14" s="1"/>
  <c r="L4461" i="14"/>
  <c r="N4461" i="14" s="1"/>
  <c r="L4462" i="14"/>
  <c r="N4462" i="14" s="1"/>
  <c r="L4463" i="14"/>
  <c r="N4463" i="14" s="1"/>
  <c r="L4464" i="14"/>
  <c r="N4464" i="14" s="1"/>
  <c r="L4465" i="14"/>
  <c r="N4465" i="14" s="1"/>
  <c r="L4466" i="14"/>
  <c r="N4466" i="14" s="1"/>
  <c r="L4467" i="14"/>
  <c r="N4467" i="14" s="1"/>
  <c r="L4468" i="14"/>
  <c r="N4468" i="14" s="1"/>
  <c r="L4469" i="14"/>
  <c r="N4469" i="14" s="1"/>
  <c r="L4470" i="14"/>
  <c r="N4470" i="14" s="1"/>
  <c r="L4471" i="14"/>
  <c r="N4471" i="14" s="1"/>
  <c r="L4472" i="14"/>
  <c r="N4472" i="14" s="1"/>
  <c r="L4473" i="14"/>
  <c r="N4473" i="14" s="1"/>
  <c r="L4474" i="14"/>
  <c r="N4474" i="14" s="1"/>
  <c r="L4475" i="14"/>
  <c r="N4475" i="14" s="1"/>
  <c r="L4476" i="14"/>
  <c r="N4476" i="14" s="1"/>
  <c r="L4477" i="14"/>
  <c r="N4477" i="14" s="1"/>
  <c r="L4478" i="14"/>
  <c r="N4478" i="14" s="1"/>
  <c r="L4479" i="14"/>
  <c r="N4479" i="14" s="1"/>
  <c r="L4480" i="14"/>
  <c r="N4480" i="14" s="1"/>
  <c r="L4481" i="14"/>
  <c r="N4481" i="14" s="1"/>
  <c r="L4482" i="14"/>
  <c r="N4482" i="14" s="1"/>
  <c r="L4483" i="14"/>
  <c r="N4483" i="14" s="1"/>
  <c r="L4484" i="14"/>
  <c r="N4484" i="14" s="1"/>
  <c r="L4485" i="14"/>
  <c r="N4485" i="14" s="1"/>
  <c r="L4486" i="14"/>
  <c r="N4486" i="14" s="1"/>
  <c r="L4487" i="14"/>
  <c r="N4487" i="14" s="1"/>
  <c r="L4488" i="14"/>
  <c r="N4488" i="14" s="1"/>
  <c r="L4489" i="14"/>
  <c r="N4489" i="14" s="1"/>
  <c r="L4490" i="14"/>
  <c r="N4490" i="14" s="1"/>
  <c r="L4491" i="14"/>
  <c r="N4491" i="14" s="1"/>
  <c r="L4492" i="14"/>
  <c r="N4492" i="14" s="1"/>
  <c r="L4493" i="14"/>
  <c r="N4493" i="14" s="1"/>
  <c r="L4494" i="14"/>
  <c r="N4494" i="14" s="1"/>
  <c r="L4495" i="14"/>
  <c r="N4495" i="14" s="1"/>
  <c r="L4496" i="14"/>
  <c r="N4496" i="14" s="1"/>
  <c r="L4497" i="14"/>
  <c r="N4497" i="14" s="1"/>
  <c r="L4498" i="14"/>
  <c r="N4498" i="14" s="1"/>
  <c r="L4499" i="14"/>
  <c r="N4499" i="14" s="1"/>
  <c r="L4500" i="14"/>
  <c r="N4500" i="14" s="1"/>
  <c r="L4501" i="14"/>
  <c r="N4501" i="14" s="1"/>
  <c r="L4502" i="14"/>
  <c r="N4502" i="14" s="1"/>
  <c r="L4503" i="14"/>
  <c r="N4503" i="14" s="1"/>
  <c r="L4504" i="14"/>
  <c r="N4504" i="14" s="1"/>
  <c r="L4505" i="14"/>
  <c r="N4505" i="14" s="1"/>
  <c r="L4506" i="14"/>
  <c r="N4506" i="14" s="1"/>
  <c r="L4507" i="14"/>
  <c r="N4507" i="14" s="1"/>
  <c r="L4508" i="14"/>
  <c r="N4508" i="14" s="1"/>
  <c r="L4509" i="14"/>
  <c r="N4509" i="14" s="1"/>
  <c r="L4510" i="14"/>
  <c r="N4510" i="14" s="1"/>
  <c r="L4511" i="14"/>
  <c r="N4511" i="14" s="1"/>
  <c r="L4512" i="14"/>
  <c r="N4512" i="14" s="1"/>
  <c r="L4513" i="14"/>
  <c r="N4513" i="14" s="1"/>
  <c r="L4514" i="14"/>
  <c r="N4514" i="14" s="1"/>
  <c r="L4515" i="14"/>
  <c r="N4515" i="14" s="1"/>
  <c r="L4516" i="14"/>
  <c r="N4516" i="14" s="1"/>
  <c r="L4517" i="14"/>
  <c r="N4517" i="14" s="1"/>
  <c r="L4518" i="14"/>
  <c r="N4518" i="14" s="1"/>
  <c r="L4519" i="14"/>
  <c r="N4519" i="14" s="1"/>
  <c r="L4520" i="14"/>
  <c r="N4520" i="14" s="1"/>
  <c r="L4521" i="14"/>
  <c r="N4521" i="14" s="1"/>
  <c r="L4522" i="14"/>
  <c r="N4522" i="14" s="1"/>
  <c r="L4523" i="14"/>
  <c r="N4523" i="14" s="1"/>
  <c r="L4524" i="14"/>
  <c r="N4524" i="14" s="1"/>
  <c r="L4525" i="14"/>
  <c r="N4525" i="14" s="1"/>
  <c r="L4526" i="14"/>
  <c r="N4526" i="14" s="1"/>
  <c r="L4527" i="14"/>
  <c r="N4527" i="14" s="1"/>
  <c r="L4528" i="14"/>
  <c r="N4528" i="14" s="1"/>
  <c r="L4529" i="14"/>
  <c r="N4529" i="14" s="1"/>
  <c r="L4530" i="14"/>
  <c r="N4530" i="14" s="1"/>
  <c r="L4531" i="14"/>
  <c r="N4531" i="14" s="1"/>
  <c r="L4532" i="14"/>
  <c r="N4532" i="14" s="1"/>
  <c r="L4533" i="14"/>
  <c r="N4533" i="14" s="1"/>
  <c r="L4534" i="14"/>
  <c r="N4534" i="14" s="1"/>
  <c r="L4535" i="14"/>
  <c r="N4535" i="14" s="1"/>
  <c r="L4536" i="14"/>
  <c r="N4536" i="14" s="1"/>
  <c r="L4537" i="14"/>
  <c r="N4537" i="14" s="1"/>
  <c r="L4538" i="14"/>
  <c r="N4538" i="14" s="1"/>
  <c r="L4539" i="14"/>
  <c r="N4539" i="14" s="1"/>
  <c r="L4540" i="14"/>
  <c r="N4540" i="14" s="1"/>
  <c r="L4541" i="14"/>
  <c r="N4541" i="14" s="1"/>
  <c r="L4542" i="14"/>
  <c r="N4542" i="14" s="1"/>
  <c r="L4543" i="14"/>
  <c r="N4543" i="14" s="1"/>
  <c r="L4544" i="14"/>
  <c r="N4544" i="14" s="1"/>
  <c r="L4545" i="14"/>
  <c r="N4545" i="14" s="1"/>
  <c r="L4546" i="14"/>
  <c r="N4546" i="14" s="1"/>
  <c r="L4547" i="14"/>
  <c r="N4547" i="14" s="1"/>
  <c r="L4548" i="14"/>
  <c r="N4548" i="14" s="1"/>
  <c r="L4549" i="14"/>
  <c r="N4549" i="14" s="1"/>
  <c r="L4550" i="14"/>
  <c r="N4550" i="14" s="1"/>
  <c r="L4551" i="14"/>
  <c r="N4551" i="14" s="1"/>
  <c r="L4552" i="14"/>
  <c r="N4552" i="14" s="1"/>
  <c r="L4553" i="14"/>
  <c r="N4553" i="14" s="1"/>
  <c r="L4554" i="14"/>
  <c r="N4554" i="14" s="1"/>
  <c r="L4555" i="14"/>
  <c r="N4555" i="14" s="1"/>
  <c r="L4556" i="14"/>
  <c r="N4556" i="14" s="1"/>
  <c r="L4557" i="14"/>
  <c r="N4557" i="14" s="1"/>
  <c r="L4558" i="14"/>
  <c r="N4558" i="14" s="1"/>
  <c r="L4559" i="14"/>
  <c r="N4559" i="14" s="1"/>
  <c r="L4560" i="14"/>
  <c r="N4560" i="14" s="1"/>
  <c r="L4561" i="14"/>
  <c r="N4561" i="14" s="1"/>
  <c r="L4562" i="14"/>
  <c r="N4562" i="14" s="1"/>
  <c r="L4563" i="14"/>
  <c r="N4563" i="14" s="1"/>
  <c r="L4564" i="14"/>
  <c r="N4564" i="14" s="1"/>
  <c r="L4565" i="14"/>
  <c r="N4565" i="14" s="1"/>
  <c r="L4566" i="14"/>
  <c r="N4566" i="14" s="1"/>
  <c r="L4567" i="14"/>
  <c r="N4567" i="14" s="1"/>
  <c r="L4568" i="14"/>
  <c r="N4568" i="14" s="1"/>
  <c r="L4569" i="14"/>
  <c r="N4569" i="14" s="1"/>
  <c r="L4570" i="14"/>
  <c r="N4570" i="14" s="1"/>
  <c r="L4571" i="14"/>
  <c r="N4571" i="14" s="1"/>
  <c r="L4572" i="14"/>
  <c r="N4572" i="14" s="1"/>
  <c r="L4573" i="14"/>
  <c r="N4573" i="14" s="1"/>
  <c r="L4574" i="14"/>
  <c r="N4574" i="14" s="1"/>
  <c r="L4575" i="14"/>
  <c r="N4575" i="14" s="1"/>
  <c r="L4576" i="14"/>
  <c r="N4576" i="14" s="1"/>
  <c r="L4577" i="14"/>
  <c r="N4577" i="14" s="1"/>
  <c r="L4578" i="14"/>
  <c r="N4578" i="14" s="1"/>
  <c r="L4579" i="14"/>
  <c r="N4579" i="14" s="1"/>
  <c r="L4580" i="14"/>
  <c r="N4580" i="14" s="1"/>
  <c r="L4581" i="14"/>
  <c r="N4581" i="14" s="1"/>
  <c r="L4582" i="14"/>
  <c r="N4582" i="14" s="1"/>
  <c r="L4583" i="14"/>
  <c r="N4583" i="14" s="1"/>
  <c r="L4584" i="14"/>
  <c r="N4584" i="14" s="1"/>
  <c r="L4585" i="14"/>
  <c r="N4585" i="14" s="1"/>
  <c r="L4586" i="14"/>
  <c r="N4586" i="14" s="1"/>
  <c r="L4587" i="14"/>
  <c r="N4587" i="14" s="1"/>
  <c r="L4588" i="14"/>
  <c r="N4588" i="14" s="1"/>
  <c r="L4589" i="14"/>
  <c r="N4589" i="14" s="1"/>
  <c r="L4590" i="14"/>
  <c r="N4590" i="14" s="1"/>
  <c r="L4591" i="14"/>
  <c r="N4591" i="14" s="1"/>
  <c r="L4592" i="14"/>
  <c r="N4592" i="14" s="1"/>
  <c r="L4593" i="14"/>
  <c r="N4593" i="14" s="1"/>
  <c r="L4594" i="14"/>
  <c r="N4594" i="14" s="1"/>
  <c r="L4595" i="14"/>
  <c r="N4595" i="14" s="1"/>
  <c r="L4596" i="14"/>
  <c r="N4596" i="14" s="1"/>
  <c r="L4597" i="14"/>
  <c r="N4597" i="14" s="1"/>
  <c r="L4598" i="14"/>
  <c r="N4598" i="14" s="1"/>
  <c r="L4599" i="14"/>
  <c r="N4599" i="14" s="1"/>
  <c r="L4600" i="14"/>
  <c r="N4600" i="14" s="1"/>
  <c r="L4601" i="14"/>
  <c r="N4601" i="14" s="1"/>
  <c r="L4602" i="14"/>
  <c r="N4602" i="14" s="1"/>
  <c r="L4603" i="14"/>
  <c r="N4603" i="14" s="1"/>
  <c r="L4604" i="14"/>
  <c r="N4604" i="14" s="1"/>
  <c r="L4605" i="14"/>
  <c r="N4605" i="14" s="1"/>
  <c r="L4606" i="14"/>
  <c r="N4606" i="14" s="1"/>
  <c r="L4607" i="14"/>
  <c r="N4607" i="14" s="1"/>
  <c r="L4608" i="14"/>
  <c r="N4608" i="14" s="1"/>
  <c r="L4609" i="14"/>
  <c r="N4609" i="14" s="1"/>
  <c r="L4610" i="14"/>
  <c r="N4610" i="14" s="1"/>
  <c r="L4611" i="14"/>
  <c r="N4611" i="14" s="1"/>
  <c r="L4612" i="14"/>
  <c r="N4612" i="14" s="1"/>
  <c r="L4613" i="14"/>
  <c r="N4613" i="14" s="1"/>
  <c r="L4614" i="14"/>
  <c r="N4614" i="14" s="1"/>
  <c r="L4615" i="14"/>
  <c r="N4615" i="14" s="1"/>
  <c r="L4616" i="14"/>
  <c r="N4616" i="14" s="1"/>
  <c r="L4617" i="14"/>
  <c r="N4617" i="14" s="1"/>
  <c r="L4618" i="14"/>
  <c r="N4618" i="14" s="1"/>
  <c r="L4619" i="14"/>
  <c r="N4619" i="14" s="1"/>
  <c r="L4620" i="14"/>
  <c r="N4620" i="14" s="1"/>
  <c r="L4621" i="14"/>
  <c r="N4621" i="14" s="1"/>
  <c r="L4622" i="14"/>
  <c r="N4622" i="14" s="1"/>
  <c r="L4623" i="14"/>
  <c r="N4623" i="14" s="1"/>
  <c r="L4624" i="14"/>
  <c r="N4624" i="14" s="1"/>
  <c r="L4625" i="14"/>
  <c r="N4625" i="14" s="1"/>
  <c r="L4626" i="14"/>
  <c r="N4626" i="14" s="1"/>
  <c r="L4627" i="14"/>
  <c r="N4627" i="14" s="1"/>
  <c r="L4628" i="14"/>
  <c r="N4628" i="14" s="1"/>
  <c r="L4629" i="14"/>
  <c r="N4629" i="14" s="1"/>
  <c r="L4630" i="14"/>
  <c r="N4630" i="14" s="1"/>
  <c r="L4631" i="14"/>
  <c r="N4631" i="14" s="1"/>
  <c r="L4632" i="14"/>
  <c r="N4632" i="14" s="1"/>
  <c r="L4633" i="14"/>
  <c r="N4633" i="14" s="1"/>
  <c r="L4634" i="14"/>
  <c r="N4634" i="14" s="1"/>
  <c r="L4635" i="14"/>
  <c r="N4635" i="14" s="1"/>
  <c r="L4636" i="14"/>
  <c r="N4636" i="14" s="1"/>
  <c r="L4637" i="14"/>
  <c r="N4637" i="14" s="1"/>
  <c r="L4638" i="14"/>
  <c r="N4638" i="14" s="1"/>
  <c r="L4639" i="14"/>
  <c r="N4639" i="14" s="1"/>
  <c r="L4640" i="14"/>
  <c r="N4640" i="14" s="1"/>
  <c r="L4641" i="14"/>
  <c r="N4641" i="14" s="1"/>
  <c r="L4642" i="14"/>
  <c r="N4642" i="14" s="1"/>
  <c r="L4643" i="14"/>
  <c r="N4643" i="14" s="1"/>
  <c r="L4644" i="14"/>
  <c r="N4644" i="14" s="1"/>
  <c r="L4645" i="14"/>
  <c r="N4645" i="14" s="1"/>
  <c r="L4646" i="14"/>
  <c r="N4646" i="14" s="1"/>
  <c r="L4647" i="14"/>
  <c r="N4647" i="14" s="1"/>
  <c r="L4648" i="14"/>
  <c r="N4648" i="14" s="1"/>
  <c r="L4649" i="14"/>
  <c r="N4649" i="14" s="1"/>
  <c r="L4650" i="14"/>
  <c r="N4650" i="14" s="1"/>
  <c r="L4651" i="14"/>
  <c r="N4651" i="14" s="1"/>
  <c r="L4652" i="14"/>
  <c r="N4652" i="14" s="1"/>
  <c r="L4653" i="14"/>
  <c r="N4653" i="14" s="1"/>
  <c r="L4654" i="14"/>
  <c r="N4654" i="14" s="1"/>
  <c r="L4655" i="14"/>
  <c r="N4655" i="14" s="1"/>
  <c r="L4656" i="14"/>
  <c r="N4656" i="14" s="1"/>
  <c r="L4657" i="14"/>
  <c r="N4657" i="14" s="1"/>
  <c r="L4658" i="14"/>
  <c r="N4658" i="14" s="1"/>
  <c r="L4659" i="14"/>
  <c r="N4659" i="14" s="1"/>
  <c r="L4660" i="14"/>
  <c r="N4660" i="14" s="1"/>
  <c r="L4661" i="14"/>
  <c r="N4661" i="14" s="1"/>
  <c r="L4662" i="14"/>
  <c r="N4662" i="14" s="1"/>
  <c r="L4663" i="14"/>
  <c r="N4663" i="14" s="1"/>
  <c r="L4664" i="14"/>
  <c r="N4664" i="14" s="1"/>
  <c r="L4665" i="14"/>
  <c r="N4665" i="14" s="1"/>
  <c r="L4666" i="14"/>
  <c r="N4666" i="14" s="1"/>
  <c r="L4667" i="14"/>
  <c r="N4667" i="14" s="1"/>
  <c r="L4668" i="14"/>
  <c r="N4668" i="14" s="1"/>
  <c r="L4669" i="14"/>
  <c r="N4669" i="14" s="1"/>
  <c r="L4670" i="14"/>
  <c r="N4670" i="14" s="1"/>
  <c r="L4671" i="14"/>
  <c r="N4671" i="14" s="1"/>
  <c r="L4672" i="14"/>
  <c r="N4672" i="14" s="1"/>
  <c r="L4673" i="14"/>
  <c r="N4673" i="14" s="1"/>
  <c r="L4674" i="14"/>
  <c r="N4674" i="14" s="1"/>
  <c r="L4675" i="14"/>
  <c r="N4675" i="14" s="1"/>
  <c r="L4676" i="14"/>
  <c r="N4676" i="14" s="1"/>
  <c r="L4677" i="14"/>
  <c r="N4677" i="14" s="1"/>
  <c r="L4678" i="14"/>
  <c r="N4678" i="14" s="1"/>
  <c r="L4679" i="14"/>
  <c r="N4679" i="14" s="1"/>
  <c r="L4680" i="14"/>
  <c r="N4680" i="14" s="1"/>
  <c r="L4681" i="14"/>
  <c r="N4681" i="14" s="1"/>
  <c r="L4682" i="14"/>
  <c r="N4682" i="14" s="1"/>
  <c r="L4683" i="14"/>
  <c r="N4683" i="14" s="1"/>
  <c r="L4684" i="14"/>
  <c r="N4684" i="14" s="1"/>
  <c r="L4685" i="14"/>
  <c r="N4685" i="14" s="1"/>
  <c r="L4686" i="14"/>
  <c r="N4686" i="14" s="1"/>
  <c r="L4687" i="14"/>
  <c r="N4687" i="14" s="1"/>
  <c r="L4688" i="14"/>
  <c r="N4688" i="14" s="1"/>
  <c r="L4689" i="14"/>
  <c r="N4689" i="14" s="1"/>
  <c r="L4690" i="14"/>
  <c r="N4690" i="14" s="1"/>
  <c r="L4691" i="14"/>
  <c r="N4691" i="14" s="1"/>
  <c r="L4692" i="14"/>
  <c r="N4692" i="14" s="1"/>
  <c r="L4693" i="14"/>
  <c r="N4693" i="14" s="1"/>
  <c r="L4694" i="14"/>
  <c r="N4694" i="14" s="1"/>
  <c r="L4695" i="14"/>
  <c r="N4695" i="14" s="1"/>
  <c r="L4696" i="14"/>
  <c r="N4696" i="14" s="1"/>
  <c r="L4697" i="14"/>
  <c r="N4697" i="14" s="1"/>
  <c r="L4698" i="14"/>
  <c r="N4698" i="14" s="1"/>
  <c r="L4699" i="14"/>
  <c r="N4699" i="14" s="1"/>
  <c r="L4700" i="14"/>
  <c r="N4700" i="14" s="1"/>
  <c r="L4701" i="14"/>
  <c r="N4701" i="14" s="1"/>
  <c r="L4702" i="14"/>
  <c r="N4702" i="14" s="1"/>
  <c r="L4703" i="14"/>
  <c r="N4703" i="14" s="1"/>
  <c r="L4704" i="14"/>
  <c r="N4704" i="14" s="1"/>
  <c r="L4705" i="14"/>
  <c r="N4705" i="14" s="1"/>
  <c r="L4706" i="14"/>
  <c r="N4706" i="14" s="1"/>
  <c r="L4707" i="14"/>
  <c r="N4707" i="14" s="1"/>
  <c r="L4708" i="14"/>
  <c r="N4708" i="14" s="1"/>
  <c r="L4709" i="14"/>
  <c r="N4709" i="14" s="1"/>
  <c r="L4710" i="14"/>
  <c r="N4710" i="14" s="1"/>
  <c r="L4711" i="14"/>
  <c r="N4711" i="14" s="1"/>
  <c r="L4712" i="14"/>
  <c r="N4712" i="14" s="1"/>
  <c r="L4713" i="14"/>
  <c r="N4713" i="14" s="1"/>
  <c r="L4714" i="14"/>
  <c r="N4714" i="14" s="1"/>
  <c r="L4715" i="14"/>
  <c r="N4715" i="14" s="1"/>
  <c r="L4716" i="14"/>
  <c r="N4716" i="14" s="1"/>
  <c r="L4717" i="14"/>
  <c r="N4717" i="14" s="1"/>
  <c r="L4718" i="14"/>
  <c r="N4718" i="14" s="1"/>
  <c r="L4719" i="14"/>
  <c r="N4719" i="14" s="1"/>
  <c r="L4720" i="14"/>
  <c r="N4720" i="14" s="1"/>
  <c r="L4721" i="14"/>
  <c r="N4721" i="14" s="1"/>
  <c r="L4722" i="14"/>
  <c r="N4722" i="14" s="1"/>
  <c r="L4723" i="14"/>
  <c r="N4723" i="14" s="1"/>
  <c r="L4724" i="14"/>
  <c r="N4724" i="14" s="1"/>
  <c r="L4725" i="14"/>
  <c r="N4725" i="14" s="1"/>
  <c r="L4726" i="14"/>
  <c r="N4726" i="14" s="1"/>
  <c r="L4727" i="14"/>
  <c r="N4727" i="14" s="1"/>
  <c r="L4728" i="14"/>
  <c r="N4728" i="14" s="1"/>
  <c r="L4729" i="14"/>
  <c r="N4729" i="14" s="1"/>
  <c r="L4730" i="14"/>
  <c r="N4730" i="14" s="1"/>
  <c r="L4731" i="14"/>
  <c r="N4731" i="14" s="1"/>
  <c r="L4732" i="14"/>
  <c r="N4732" i="14" s="1"/>
  <c r="L4733" i="14"/>
  <c r="N4733" i="14" s="1"/>
  <c r="L4734" i="14"/>
  <c r="N4734" i="14" s="1"/>
  <c r="L4735" i="14"/>
  <c r="N4735" i="14" s="1"/>
  <c r="L4736" i="14"/>
  <c r="N4736" i="14" s="1"/>
  <c r="L4737" i="14"/>
  <c r="N4737" i="14" s="1"/>
  <c r="L4738" i="14"/>
  <c r="N4738" i="14" s="1"/>
  <c r="L4739" i="14"/>
  <c r="N4739" i="14" s="1"/>
  <c r="L4740" i="14"/>
  <c r="N4740" i="14" s="1"/>
  <c r="L4741" i="14"/>
  <c r="N4741" i="14" s="1"/>
  <c r="L4742" i="14"/>
  <c r="N4742" i="14" s="1"/>
  <c r="L4743" i="14"/>
  <c r="N4743" i="14" s="1"/>
  <c r="L4744" i="14"/>
  <c r="N4744" i="14" s="1"/>
  <c r="L4745" i="14"/>
  <c r="N4745" i="14" s="1"/>
  <c r="L4746" i="14"/>
  <c r="N4746" i="14" s="1"/>
  <c r="L4747" i="14"/>
  <c r="N4747" i="14" s="1"/>
  <c r="L4748" i="14"/>
  <c r="N4748" i="14" s="1"/>
  <c r="L4749" i="14"/>
  <c r="N4749" i="14" s="1"/>
  <c r="L4750" i="14"/>
  <c r="N4750" i="14" s="1"/>
  <c r="L4751" i="14"/>
  <c r="N4751" i="14" s="1"/>
  <c r="L4752" i="14"/>
  <c r="N4752" i="14" s="1"/>
  <c r="L4753" i="14"/>
  <c r="N4753" i="14" s="1"/>
  <c r="L4754" i="14"/>
  <c r="N4754" i="14" s="1"/>
  <c r="L4755" i="14"/>
  <c r="N4755" i="14" s="1"/>
  <c r="L4756" i="14"/>
  <c r="N4756" i="14" s="1"/>
  <c r="L4757" i="14"/>
  <c r="N4757" i="14" s="1"/>
  <c r="L4758" i="14"/>
  <c r="N4758" i="14" s="1"/>
  <c r="L4759" i="14"/>
  <c r="N4759" i="14" s="1"/>
  <c r="L4760" i="14"/>
  <c r="N4760" i="14" s="1"/>
  <c r="L4761" i="14"/>
  <c r="N4761" i="14" s="1"/>
  <c r="L4762" i="14"/>
  <c r="N4762" i="14" s="1"/>
  <c r="L4763" i="14"/>
  <c r="N4763" i="14" s="1"/>
  <c r="L4764" i="14"/>
  <c r="N4764" i="14" s="1"/>
  <c r="L4765" i="14"/>
  <c r="N4765" i="14" s="1"/>
  <c r="L4766" i="14"/>
  <c r="N4766" i="14" s="1"/>
  <c r="L4767" i="14"/>
  <c r="N4767" i="14" s="1"/>
  <c r="L4768" i="14"/>
  <c r="N4768" i="14" s="1"/>
  <c r="L4769" i="14"/>
  <c r="N4769" i="14" s="1"/>
  <c r="L4770" i="14"/>
  <c r="N4770" i="14" s="1"/>
  <c r="L4771" i="14"/>
  <c r="N4771" i="14" s="1"/>
  <c r="L4772" i="14"/>
  <c r="N4772" i="14" s="1"/>
  <c r="L4773" i="14"/>
  <c r="N4773" i="14" s="1"/>
  <c r="L4774" i="14"/>
  <c r="N4774" i="14" s="1"/>
  <c r="L4775" i="14"/>
  <c r="N4775" i="14" s="1"/>
  <c r="L4776" i="14"/>
  <c r="N4776" i="14" s="1"/>
  <c r="L4777" i="14"/>
  <c r="N4777" i="14" s="1"/>
  <c r="L4778" i="14"/>
  <c r="N4778" i="14" s="1"/>
  <c r="L4779" i="14"/>
  <c r="N4779" i="14" s="1"/>
  <c r="L4780" i="14"/>
  <c r="N4780" i="14" s="1"/>
  <c r="L4781" i="14"/>
  <c r="N4781" i="14" s="1"/>
  <c r="L4782" i="14"/>
  <c r="N4782" i="14" s="1"/>
  <c r="L4783" i="14"/>
  <c r="N4783" i="14" s="1"/>
  <c r="L4784" i="14"/>
  <c r="N4784" i="14" s="1"/>
  <c r="L4785" i="14"/>
  <c r="N4785" i="14" s="1"/>
  <c r="L4786" i="14"/>
  <c r="N4786" i="14" s="1"/>
  <c r="L4787" i="14"/>
  <c r="N4787" i="14" s="1"/>
  <c r="L4788" i="14"/>
  <c r="N4788" i="14" s="1"/>
  <c r="L4789" i="14"/>
  <c r="N4789" i="14" s="1"/>
  <c r="L4790" i="14"/>
  <c r="N4790" i="14" s="1"/>
  <c r="L4791" i="14"/>
  <c r="N4791" i="14" s="1"/>
  <c r="L4792" i="14"/>
  <c r="N4792" i="14" s="1"/>
  <c r="L4793" i="14"/>
  <c r="N4793" i="14" s="1"/>
  <c r="L4794" i="14"/>
  <c r="N4794" i="14" s="1"/>
  <c r="L4795" i="14"/>
  <c r="N4795" i="14" s="1"/>
  <c r="L4796" i="14"/>
  <c r="N4796" i="14" s="1"/>
  <c r="L4797" i="14"/>
  <c r="N4797" i="14" s="1"/>
  <c r="L4798" i="14"/>
  <c r="N4798" i="14" s="1"/>
  <c r="L4799" i="14"/>
  <c r="N4799" i="14" s="1"/>
  <c r="L4800" i="14"/>
  <c r="N4800" i="14" s="1"/>
  <c r="L4801" i="14"/>
  <c r="N4801" i="14" s="1"/>
  <c r="L4802" i="14"/>
  <c r="N4802" i="14" s="1"/>
  <c r="L4803" i="14"/>
  <c r="N4803" i="14" s="1"/>
  <c r="L4804" i="14"/>
  <c r="N4804" i="14" s="1"/>
  <c r="L4805" i="14"/>
  <c r="N4805" i="14" s="1"/>
  <c r="L4806" i="14"/>
  <c r="N4806" i="14" s="1"/>
  <c r="L4807" i="14"/>
  <c r="N4807" i="14" s="1"/>
  <c r="L4808" i="14"/>
  <c r="N4808" i="14" s="1"/>
  <c r="L4809" i="14"/>
  <c r="N4809" i="14" s="1"/>
  <c r="L4810" i="14"/>
  <c r="N4810" i="14" s="1"/>
  <c r="L4811" i="14"/>
  <c r="N4811" i="14" s="1"/>
  <c r="L4812" i="14"/>
  <c r="N4812" i="14" s="1"/>
  <c r="L4813" i="14"/>
  <c r="N4813" i="14" s="1"/>
  <c r="L4814" i="14"/>
  <c r="N4814" i="14" s="1"/>
  <c r="L4815" i="14"/>
  <c r="N4815" i="14" s="1"/>
  <c r="L4816" i="14"/>
  <c r="N4816" i="14" s="1"/>
  <c r="L4817" i="14"/>
  <c r="N4817" i="14" s="1"/>
  <c r="L4818" i="14"/>
  <c r="N4818" i="14" s="1"/>
  <c r="L4819" i="14"/>
  <c r="N4819" i="14" s="1"/>
  <c r="L4820" i="14"/>
  <c r="N4820" i="14" s="1"/>
  <c r="L4821" i="14"/>
  <c r="N4821" i="14" s="1"/>
  <c r="L4822" i="14"/>
  <c r="N4822" i="14" s="1"/>
  <c r="L4823" i="14"/>
  <c r="N4823" i="14" s="1"/>
  <c r="L4824" i="14"/>
  <c r="N4824" i="14" s="1"/>
  <c r="L4825" i="14"/>
  <c r="N4825" i="14" s="1"/>
  <c r="L4826" i="14"/>
  <c r="N4826" i="14" s="1"/>
  <c r="L4827" i="14"/>
  <c r="N4827" i="14" s="1"/>
  <c r="L4828" i="14"/>
  <c r="N4828" i="14" s="1"/>
  <c r="L4829" i="14"/>
  <c r="N4829" i="14" s="1"/>
  <c r="L4830" i="14"/>
  <c r="N4830" i="14" s="1"/>
  <c r="L4831" i="14"/>
  <c r="N4831" i="14" s="1"/>
  <c r="L4832" i="14"/>
  <c r="N4832" i="14" s="1"/>
  <c r="L4833" i="14"/>
  <c r="N4833" i="14" s="1"/>
  <c r="L4834" i="14"/>
  <c r="N4834" i="14" s="1"/>
  <c r="L4835" i="14"/>
  <c r="N4835" i="14" s="1"/>
  <c r="L4836" i="14"/>
  <c r="N4836" i="14" s="1"/>
  <c r="L4837" i="14"/>
  <c r="N4837" i="14" s="1"/>
  <c r="L4838" i="14"/>
  <c r="N4838" i="14" s="1"/>
  <c r="L4839" i="14"/>
  <c r="N4839" i="14" s="1"/>
  <c r="L4840" i="14"/>
  <c r="N4840" i="14" s="1"/>
  <c r="L4841" i="14"/>
  <c r="N4841" i="14" s="1"/>
  <c r="L4842" i="14"/>
  <c r="N4842" i="14" s="1"/>
  <c r="L4843" i="14"/>
  <c r="N4843" i="14" s="1"/>
  <c r="L4844" i="14"/>
  <c r="N4844" i="14" s="1"/>
  <c r="L4845" i="14"/>
  <c r="N4845" i="14" s="1"/>
  <c r="L4846" i="14"/>
  <c r="N4846" i="14" s="1"/>
  <c r="L4847" i="14"/>
  <c r="N4847" i="14" s="1"/>
  <c r="L4848" i="14"/>
  <c r="N4848" i="14" s="1"/>
  <c r="L4849" i="14"/>
  <c r="N4849" i="14" s="1"/>
  <c r="L4850" i="14"/>
  <c r="N4850" i="14" s="1"/>
  <c r="L4851" i="14"/>
  <c r="N4851" i="14" s="1"/>
  <c r="L4852" i="14"/>
  <c r="N4852" i="14" s="1"/>
  <c r="L4853" i="14"/>
  <c r="N4853" i="14" s="1"/>
  <c r="L4854" i="14"/>
  <c r="N4854" i="14" s="1"/>
  <c r="L4855" i="14"/>
  <c r="N4855" i="14" s="1"/>
  <c r="L4856" i="14"/>
  <c r="N4856" i="14" s="1"/>
  <c r="L4857" i="14"/>
  <c r="N4857" i="14" s="1"/>
  <c r="L4858" i="14"/>
  <c r="N4858" i="14" s="1"/>
  <c r="L4859" i="14"/>
  <c r="N4859" i="14" s="1"/>
  <c r="L4860" i="14"/>
  <c r="N4860" i="14" s="1"/>
  <c r="L4861" i="14"/>
  <c r="N4861" i="14" s="1"/>
  <c r="L4862" i="14"/>
  <c r="N4862" i="14" s="1"/>
  <c r="L4863" i="14"/>
  <c r="N4863" i="14" s="1"/>
  <c r="L4864" i="14"/>
  <c r="N4864" i="14" s="1"/>
  <c r="L4865" i="14"/>
  <c r="N4865" i="14" s="1"/>
  <c r="L4866" i="14"/>
  <c r="N4866" i="14" s="1"/>
  <c r="L4867" i="14"/>
  <c r="N4867" i="14" s="1"/>
  <c r="L4868" i="14"/>
  <c r="N4868" i="14" s="1"/>
  <c r="L4869" i="14"/>
  <c r="N4869" i="14" s="1"/>
  <c r="L4870" i="14"/>
  <c r="N4870" i="14" s="1"/>
  <c r="L4871" i="14"/>
  <c r="N4871" i="14" s="1"/>
  <c r="L4872" i="14"/>
  <c r="N4872" i="14" s="1"/>
  <c r="L4873" i="14"/>
  <c r="N4873" i="14" s="1"/>
  <c r="L4874" i="14"/>
  <c r="N4874" i="14" s="1"/>
  <c r="L4875" i="14"/>
  <c r="N4875" i="14" s="1"/>
  <c r="L4876" i="14"/>
  <c r="N4876" i="14" s="1"/>
  <c r="L4877" i="14"/>
  <c r="N4877" i="14" s="1"/>
  <c r="L4878" i="14"/>
  <c r="N4878" i="14" s="1"/>
  <c r="L4879" i="14"/>
  <c r="N4879" i="14" s="1"/>
  <c r="L4880" i="14"/>
  <c r="N4880" i="14" s="1"/>
  <c r="L4881" i="14"/>
  <c r="N4881" i="14" s="1"/>
  <c r="L4882" i="14"/>
  <c r="N4882" i="14" s="1"/>
  <c r="L4883" i="14"/>
  <c r="N4883" i="14" s="1"/>
  <c r="L4884" i="14"/>
  <c r="N4884" i="14" s="1"/>
  <c r="L4885" i="14"/>
  <c r="N4885" i="14" s="1"/>
  <c r="L4886" i="14"/>
  <c r="N4886" i="14" s="1"/>
  <c r="L4887" i="14"/>
  <c r="N4887" i="14" s="1"/>
  <c r="L4888" i="14"/>
  <c r="N4888" i="14" s="1"/>
  <c r="L4889" i="14"/>
  <c r="N4889" i="14" s="1"/>
  <c r="L4890" i="14"/>
  <c r="N4890" i="14" s="1"/>
  <c r="L4891" i="14"/>
  <c r="N4891" i="14" s="1"/>
  <c r="L4892" i="14"/>
  <c r="N4892" i="14" s="1"/>
  <c r="L4893" i="14"/>
  <c r="N4893" i="14" s="1"/>
  <c r="L4894" i="14"/>
  <c r="N4894" i="14" s="1"/>
  <c r="L4895" i="14"/>
  <c r="N4895" i="14" s="1"/>
  <c r="L4896" i="14"/>
  <c r="N4896" i="14" s="1"/>
  <c r="L4897" i="14"/>
  <c r="N4897" i="14" s="1"/>
  <c r="L4898" i="14"/>
  <c r="N4898" i="14" s="1"/>
  <c r="L4899" i="14"/>
  <c r="N4899" i="14" s="1"/>
  <c r="L4900" i="14"/>
  <c r="N4900" i="14" s="1"/>
  <c r="L4901" i="14"/>
  <c r="N4901" i="14" s="1"/>
  <c r="L4902" i="14"/>
  <c r="N4902" i="14" s="1"/>
  <c r="L4903" i="14"/>
  <c r="N4903" i="14" s="1"/>
  <c r="L4904" i="14"/>
  <c r="N4904" i="14" s="1"/>
  <c r="L4905" i="14"/>
  <c r="N4905" i="14" s="1"/>
  <c r="L4906" i="14"/>
  <c r="N4906" i="14" s="1"/>
  <c r="L4907" i="14"/>
  <c r="N4907" i="14" s="1"/>
  <c r="L4908" i="14"/>
  <c r="N4908" i="14" s="1"/>
  <c r="L4909" i="14"/>
  <c r="N4909" i="14" s="1"/>
  <c r="L4910" i="14"/>
  <c r="N4910" i="14" s="1"/>
  <c r="L4911" i="14"/>
  <c r="N4911" i="14" s="1"/>
  <c r="L4912" i="14"/>
  <c r="N4912" i="14" s="1"/>
  <c r="L4913" i="14"/>
  <c r="N4913" i="14" s="1"/>
  <c r="L4914" i="14"/>
  <c r="N4914" i="14" s="1"/>
  <c r="L4915" i="14"/>
  <c r="N4915" i="14" s="1"/>
  <c r="L4916" i="14"/>
  <c r="N4916" i="14" s="1"/>
  <c r="L4917" i="14"/>
  <c r="N4917" i="14" s="1"/>
  <c r="L4918" i="14"/>
  <c r="N4918" i="14" s="1"/>
  <c r="L4919" i="14"/>
  <c r="N4919" i="14" s="1"/>
  <c r="L4920" i="14"/>
  <c r="N4920" i="14" s="1"/>
  <c r="L4921" i="14"/>
  <c r="N4921" i="14" s="1"/>
  <c r="L4922" i="14"/>
  <c r="N4922" i="14" s="1"/>
  <c r="L4923" i="14"/>
  <c r="N4923" i="14" s="1"/>
  <c r="L4924" i="14"/>
  <c r="N4924" i="14" s="1"/>
  <c r="L4925" i="14"/>
  <c r="N4925" i="14" s="1"/>
  <c r="L4926" i="14"/>
  <c r="N4926" i="14" s="1"/>
  <c r="L4927" i="14"/>
  <c r="N4927" i="14" s="1"/>
  <c r="L4928" i="14"/>
  <c r="N4928" i="14" s="1"/>
  <c r="L4929" i="14"/>
  <c r="N4929" i="14" s="1"/>
  <c r="L4930" i="14"/>
  <c r="N4930" i="14" s="1"/>
  <c r="L4931" i="14"/>
  <c r="N4931" i="14" s="1"/>
  <c r="L4932" i="14"/>
  <c r="N4932" i="14" s="1"/>
  <c r="L4933" i="14"/>
  <c r="N4933" i="14" s="1"/>
  <c r="L4934" i="14"/>
  <c r="N4934" i="14" s="1"/>
  <c r="L4935" i="14"/>
  <c r="N4935" i="14" s="1"/>
  <c r="L4936" i="14"/>
  <c r="N4936" i="14" s="1"/>
  <c r="L4937" i="14"/>
  <c r="N4937" i="14" s="1"/>
  <c r="L4938" i="14"/>
  <c r="N4938" i="14" s="1"/>
  <c r="L4939" i="14"/>
  <c r="N4939" i="14" s="1"/>
  <c r="L4940" i="14"/>
  <c r="N4940" i="14" s="1"/>
  <c r="L4941" i="14"/>
  <c r="N4941" i="14" s="1"/>
  <c r="L4942" i="14"/>
  <c r="N4942" i="14" s="1"/>
  <c r="L4943" i="14"/>
  <c r="N4943" i="14" s="1"/>
  <c r="L4944" i="14"/>
  <c r="N4944" i="14" s="1"/>
  <c r="L4945" i="14"/>
  <c r="N4945" i="14" s="1"/>
  <c r="L4946" i="14"/>
  <c r="N4946" i="14" s="1"/>
  <c r="L4947" i="14"/>
  <c r="N4947" i="14" s="1"/>
  <c r="L4948" i="14"/>
  <c r="N4948" i="14" s="1"/>
  <c r="L4949" i="14"/>
  <c r="N4949" i="14" s="1"/>
  <c r="L4950" i="14"/>
  <c r="N4950" i="14" s="1"/>
  <c r="L4951" i="14"/>
  <c r="N4951" i="14" s="1"/>
  <c r="L4952" i="14"/>
  <c r="N4952" i="14" s="1"/>
  <c r="L4953" i="14"/>
  <c r="N4953" i="14" s="1"/>
  <c r="L4954" i="14"/>
  <c r="N4954" i="14" s="1"/>
  <c r="L4955" i="14"/>
  <c r="N4955" i="14" s="1"/>
  <c r="L4956" i="14"/>
  <c r="N4956" i="14" s="1"/>
  <c r="L4957" i="14"/>
  <c r="N4957" i="14" s="1"/>
  <c r="L4958" i="14"/>
  <c r="N4958" i="14" s="1"/>
  <c r="L4959" i="14"/>
  <c r="N4959" i="14" s="1"/>
  <c r="L4960" i="14"/>
  <c r="N4960" i="14" s="1"/>
  <c r="L4961" i="14"/>
  <c r="N4961" i="14" s="1"/>
  <c r="L4962" i="14"/>
  <c r="N4962" i="14" s="1"/>
  <c r="L4963" i="14"/>
  <c r="N4963" i="14" s="1"/>
  <c r="L4964" i="14"/>
  <c r="N4964" i="14" s="1"/>
  <c r="L4965" i="14"/>
  <c r="N4965" i="14" s="1"/>
  <c r="L4966" i="14"/>
  <c r="N4966" i="14" s="1"/>
  <c r="L4967" i="14"/>
  <c r="N4967" i="14" s="1"/>
  <c r="L4968" i="14"/>
  <c r="N4968" i="14" s="1"/>
  <c r="L4969" i="14"/>
  <c r="N4969" i="14" s="1"/>
  <c r="L4970" i="14"/>
  <c r="N4970" i="14" s="1"/>
  <c r="L4971" i="14"/>
  <c r="N4971" i="14" s="1"/>
  <c r="L4972" i="14"/>
  <c r="N4972" i="14" s="1"/>
  <c r="L4973" i="14"/>
  <c r="N4973" i="14" s="1"/>
  <c r="L4974" i="14"/>
  <c r="N4974" i="14" s="1"/>
  <c r="L4975" i="14"/>
  <c r="N4975" i="14" s="1"/>
  <c r="L4976" i="14"/>
  <c r="N4976" i="14" s="1"/>
  <c r="L4977" i="14"/>
  <c r="N4977" i="14" s="1"/>
  <c r="L4978" i="14"/>
  <c r="N4978" i="14" s="1"/>
  <c r="L4979" i="14"/>
  <c r="N4979" i="14" s="1"/>
  <c r="L4980" i="14"/>
  <c r="N4980" i="14" s="1"/>
  <c r="L4981" i="14"/>
  <c r="N4981" i="14" s="1"/>
  <c r="L4982" i="14"/>
  <c r="N4982" i="14" s="1"/>
  <c r="L4983" i="14"/>
  <c r="N4983" i="14" s="1"/>
  <c r="L4984" i="14"/>
  <c r="N4984" i="14" s="1"/>
  <c r="L4985" i="14"/>
  <c r="N4985" i="14" s="1"/>
  <c r="L4986" i="14"/>
  <c r="N4986" i="14" s="1"/>
  <c r="L4987" i="14"/>
  <c r="N4987" i="14" s="1"/>
  <c r="L4988" i="14"/>
  <c r="N4988" i="14" s="1"/>
  <c r="L4989" i="14"/>
  <c r="N4989" i="14" s="1"/>
  <c r="L4990" i="14"/>
  <c r="N4990" i="14" s="1"/>
  <c r="L4991" i="14"/>
  <c r="N4991" i="14" s="1"/>
  <c r="L4992" i="14"/>
  <c r="N4992" i="14" s="1"/>
  <c r="L4993" i="14"/>
  <c r="N4993" i="14" s="1"/>
  <c r="L4994" i="14"/>
  <c r="N4994" i="14" s="1"/>
  <c r="L4995" i="14"/>
  <c r="N4995" i="14" s="1"/>
  <c r="L4996" i="14"/>
  <c r="N4996" i="14" s="1"/>
  <c r="L4997" i="14"/>
  <c r="N4997" i="14" s="1"/>
  <c r="L4998" i="14"/>
  <c r="N4998" i="14" s="1"/>
  <c r="L4999" i="14"/>
  <c r="N4999" i="14" s="1"/>
  <c r="L5000" i="14"/>
  <c r="N5000" i="14" s="1"/>
  <c r="L5001" i="14"/>
  <c r="N5001" i="14" s="1"/>
  <c r="L5002" i="14"/>
  <c r="N5002" i="14" s="1"/>
  <c r="L5003" i="14"/>
  <c r="N5003" i="14" s="1"/>
  <c r="L5004" i="14"/>
  <c r="N5004" i="14" s="1"/>
  <c r="L5005" i="14"/>
  <c r="N5005" i="14" s="1"/>
  <c r="L5006" i="14"/>
  <c r="N5006" i="14" s="1"/>
  <c r="L5007" i="14"/>
  <c r="N5007" i="14" s="1"/>
  <c r="L5008" i="14"/>
  <c r="N5008" i="14" s="1"/>
  <c r="L5009" i="14"/>
  <c r="N5009" i="14" s="1"/>
  <c r="L5010" i="14"/>
  <c r="N5010" i="14" s="1"/>
  <c r="L5011" i="14"/>
  <c r="N5011" i="14" s="1"/>
  <c r="L5012" i="14"/>
  <c r="N5012" i="14" s="1"/>
  <c r="L5013" i="14"/>
  <c r="N5013" i="14" s="1"/>
  <c r="L5014" i="14"/>
  <c r="N5014" i="14" s="1"/>
  <c r="L5015" i="14"/>
  <c r="N5015" i="14" s="1"/>
  <c r="L5016" i="14"/>
  <c r="N5016" i="14" s="1"/>
  <c r="L5017" i="14"/>
  <c r="N5017" i="14" s="1"/>
  <c r="L5018" i="14"/>
  <c r="N5018" i="14" s="1"/>
  <c r="L5019" i="14"/>
  <c r="N5019" i="14" s="1"/>
  <c r="L5020" i="14"/>
  <c r="N5020" i="14" s="1"/>
  <c r="L5021" i="14"/>
  <c r="N5021" i="14" s="1"/>
  <c r="L5022" i="14"/>
  <c r="N5022" i="14" s="1"/>
  <c r="L5023" i="14"/>
  <c r="N5023" i="14" s="1"/>
  <c r="L5024" i="14"/>
  <c r="N5024" i="14" s="1"/>
  <c r="L5025" i="14"/>
  <c r="N5025" i="14" s="1"/>
  <c r="L5026" i="14"/>
  <c r="N5026" i="14" s="1"/>
  <c r="L5027" i="14"/>
  <c r="N5027" i="14" s="1"/>
  <c r="L5028" i="14"/>
  <c r="N5028" i="14" s="1"/>
  <c r="L5029" i="14"/>
  <c r="N5029" i="14" s="1"/>
  <c r="L5030" i="14"/>
  <c r="N5030" i="14" s="1"/>
  <c r="L5031" i="14"/>
  <c r="N5031" i="14" s="1"/>
  <c r="L5032" i="14"/>
  <c r="N5032" i="14" s="1"/>
  <c r="L5033" i="14"/>
  <c r="N5033" i="14" s="1"/>
  <c r="L5034" i="14"/>
  <c r="N5034" i="14" s="1"/>
  <c r="L5035" i="14"/>
  <c r="N5035" i="14" s="1"/>
  <c r="L5036" i="14"/>
  <c r="N5036" i="14" s="1"/>
  <c r="L5037" i="14"/>
  <c r="N5037" i="14" s="1"/>
  <c r="L5038" i="14"/>
  <c r="N5038" i="14" s="1"/>
  <c r="L5039" i="14"/>
  <c r="N5039" i="14" s="1"/>
  <c r="L5040" i="14"/>
  <c r="N5040" i="14" s="1"/>
  <c r="L5041" i="14"/>
  <c r="N5041" i="14" s="1"/>
  <c r="L5042" i="14"/>
  <c r="N5042" i="14" s="1"/>
  <c r="L5043" i="14"/>
  <c r="N5043" i="14" s="1"/>
  <c r="L5044" i="14"/>
  <c r="N5044" i="14" s="1"/>
  <c r="L5045" i="14"/>
  <c r="N5045" i="14" s="1"/>
  <c r="L5046" i="14"/>
  <c r="N5046" i="14" s="1"/>
  <c r="L5047" i="14"/>
  <c r="N5047" i="14" s="1"/>
  <c r="L5048" i="14"/>
  <c r="N5048" i="14" s="1"/>
  <c r="L5049" i="14"/>
  <c r="N5049" i="14" s="1"/>
  <c r="L5050" i="14"/>
  <c r="N5050" i="14" s="1"/>
  <c r="L5051" i="14"/>
  <c r="N5051" i="14" s="1"/>
  <c r="L5052" i="14"/>
  <c r="N5052" i="14" s="1"/>
  <c r="L5053" i="14"/>
  <c r="N5053" i="14" s="1"/>
  <c r="L5054" i="14"/>
  <c r="N5054" i="14" s="1"/>
  <c r="L5055" i="14"/>
  <c r="N5055" i="14" s="1"/>
  <c r="L5056" i="14"/>
  <c r="N5056" i="14" s="1"/>
  <c r="L5057" i="14"/>
  <c r="N5057" i="14" s="1"/>
  <c r="L5058" i="14"/>
  <c r="N5058" i="14" s="1"/>
  <c r="L5059" i="14"/>
  <c r="N5059" i="14" s="1"/>
  <c r="L5060" i="14"/>
  <c r="N5060" i="14" s="1"/>
  <c r="L5061" i="14"/>
  <c r="N5061" i="14" s="1"/>
  <c r="L5062" i="14"/>
  <c r="N5062" i="14" s="1"/>
  <c r="L5063" i="14"/>
  <c r="N5063" i="14" s="1"/>
  <c r="L5064" i="14"/>
  <c r="N5064" i="14" s="1"/>
  <c r="L5065" i="14"/>
  <c r="N5065" i="14" s="1"/>
  <c r="L5066" i="14"/>
  <c r="N5066" i="14" s="1"/>
  <c r="L5067" i="14"/>
  <c r="N5067" i="14" s="1"/>
  <c r="L5068" i="14"/>
  <c r="N5068" i="14" s="1"/>
  <c r="L5069" i="14"/>
  <c r="N5069" i="14" s="1"/>
  <c r="L5070" i="14"/>
  <c r="N5070" i="14" s="1"/>
  <c r="L5071" i="14"/>
  <c r="N5071" i="14" s="1"/>
  <c r="L5072" i="14"/>
  <c r="N5072" i="14" s="1"/>
  <c r="L5073" i="14"/>
  <c r="N5073" i="14" s="1"/>
  <c r="L5074" i="14"/>
  <c r="N5074" i="14" s="1"/>
  <c r="L5075" i="14"/>
  <c r="N5075" i="14" s="1"/>
  <c r="L5076" i="14"/>
  <c r="N5076" i="14" s="1"/>
  <c r="L5077" i="14"/>
  <c r="N5077" i="14" s="1"/>
  <c r="L5078" i="14"/>
  <c r="N5078" i="14" s="1"/>
  <c r="L5079" i="14"/>
  <c r="N5079" i="14" s="1"/>
  <c r="L5080" i="14"/>
  <c r="N5080" i="14" s="1"/>
  <c r="L5081" i="14"/>
  <c r="N5081" i="14" s="1"/>
  <c r="L5082" i="14"/>
  <c r="N5082" i="14" s="1"/>
  <c r="L5083" i="14"/>
  <c r="N5083" i="14" s="1"/>
  <c r="L5084" i="14"/>
  <c r="N5084" i="14" s="1"/>
  <c r="L5085" i="14"/>
  <c r="N5085" i="14" s="1"/>
  <c r="L5086" i="14"/>
  <c r="N5086" i="14" s="1"/>
  <c r="L5087" i="14"/>
  <c r="N5087" i="14" s="1"/>
  <c r="L5088" i="14"/>
  <c r="N5088" i="14" s="1"/>
  <c r="L5089" i="14"/>
  <c r="N5089" i="14" s="1"/>
  <c r="L5090" i="14"/>
  <c r="N5090" i="14" s="1"/>
  <c r="L5091" i="14"/>
  <c r="N5091" i="14" s="1"/>
  <c r="L5092" i="14"/>
  <c r="N5092" i="14" s="1"/>
  <c r="L5093" i="14"/>
  <c r="N5093" i="14" s="1"/>
  <c r="L5094" i="14"/>
  <c r="N5094" i="14" s="1"/>
  <c r="L5095" i="14"/>
  <c r="N5095" i="14" s="1"/>
  <c r="L5096" i="14"/>
  <c r="N5096" i="14" s="1"/>
  <c r="L5097" i="14"/>
  <c r="N5097" i="14" s="1"/>
  <c r="L5098" i="14"/>
  <c r="N5098" i="14" s="1"/>
  <c r="L5099" i="14"/>
  <c r="N5099" i="14" s="1"/>
  <c r="L5100" i="14"/>
  <c r="N5100" i="14" s="1"/>
  <c r="L5101" i="14"/>
  <c r="N5101" i="14" s="1"/>
  <c r="L5102" i="14"/>
  <c r="N5102" i="14" s="1"/>
  <c r="L5103" i="14"/>
  <c r="N5103" i="14" s="1"/>
  <c r="L5104" i="14"/>
  <c r="N5104" i="14" s="1"/>
  <c r="L5105" i="14"/>
  <c r="N5105" i="14" s="1"/>
  <c r="L5106" i="14"/>
  <c r="N5106" i="14" s="1"/>
  <c r="L5107" i="14"/>
  <c r="N5107" i="14" s="1"/>
  <c r="L5108" i="14"/>
  <c r="N5108" i="14" s="1"/>
  <c r="L5109" i="14"/>
  <c r="N5109" i="14" s="1"/>
  <c r="L5110" i="14"/>
  <c r="N5110" i="14" s="1"/>
  <c r="L5111" i="14"/>
  <c r="N5111" i="14" s="1"/>
  <c r="L5112" i="14"/>
  <c r="N5112" i="14" s="1"/>
  <c r="L5113" i="14"/>
  <c r="N5113" i="14" s="1"/>
  <c r="L5114" i="14"/>
  <c r="N5114" i="14" s="1"/>
  <c r="L5115" i="14"/>
  <c r="N5115" i="14" s="1"/>
  <c r="L5116" i="14"/>
  <c r="N5116" i="14" s="1"/>
  <c r="L5117" i="14"/>
  <c r="N5117" i="14" s="1"/>
  <c r="L5118" i="14"/>
  <c r="N5118" i="14" s="1"/>
  <c r="L5119" i="14"/>
  <c r="N5119" i="14" s="1"/>
  <c r="L5120" i="14"/>
  <c r="N5120" i="14" s="1"/>
  <c r="L5121" i="14"/>
  <c r="N5121" i="14" s="1"/>
  <c r="L5122" i="14"/>
  <c r="N5122" i="14" s="1"/>
  <c r="L5123" i="14"/>
  <c r="N5123" i="14" s="1"/>
  <c r="L5124" i="14"/>
  <c r="N5124" i="14" s="1"/>
  <c r="L5125" i="14"/>
  <c r="N5125" i="14" s="1"/>
  <c r="L5126" i="14"/>
  <c r="N5126" i="14" s="1"/>
  <c r="L5127" i="14"/>
  <c r="N5127" i="14" s="1"/>
  <c r="L5128" i="14"/>
  <c r="N5128" i="14" s="1"/>
  <c r="L5129" i="14"/>
  <c r="N5129" i="14" s="1"/>
  <c r="L5130" i="14"/>
  <c r="N5130" i="14" s="1"/>
  <c r="L5131" i="14"/>
  <c r="N5131" i="14" s="1"/>
  <c r="L5132" i="14"/>
  <c r="N5132" i="14" s="1"/>
  <c r="L5133" i="14"/>
  <c r="N5133" i="14" s="1"/>
  <c r="L5134" i="14"/>
  <c r="N5134" i="14" s="1"/>
  <c r="L5135" i="14"/>
  <c r="N5135" i="14" s="1"/>
  <c r="L5136" i="14"/>
  <c r="N5136" i="14" s="1"/>
  <c r="L5137" i="14"/>
  <c r="N5137" i="14" s="1"/>
  <c r="L5138" i="14"/>
  <c r="N5138" i="14" s="1"/>
  <c r="L5139" i="14"/>
  <c r="N5139" i="14" s="1"/>
  <c r="L5140" i="14"/>
  <c r="N5140" i="14" s="1"/>
  <c r="L5141" i="14"/>
  <c r="N5141" i="14" s="1"/>
  <c r="L5142" i="14"/>
  <c r="N5142" i="14" s="1"/>
  <c r="L5143" i="14"/>
  <c r="N5143" i="14" s="1"/>
  <c r="L5144" i="14"/>
  <c r="N5144" i="14" s="1"/>
  <c r="L5145" i="14"/>
  <c r="N5145" i="14" s="1"/>
  <c r="L5146" i="14"/>
  <c r="N5146" i="14" s="1"/>
  <c r="L5147" i="14"/>
  <c r="N5147" i="14" s="1"/>
  <c r="L5148" i="14"/>
  <c r="N5148" i="14" s="1"/>
  <c r="L5149" i="14"/>
  <c r="N5149" i="14" s="1"/>
  <c r="L5150" i="14"/>
  <c r="N5150" i="14" s="1"/>
  <c r="L5151" i="14"/>
  <c r="N5151" i="14" s="1"/>
  <c r="L5152" i="14"/>
  <c r="N5152" i="14" s="1"/>
  <c r="L5153" i="14"/>
  <c r="N5153" i="14" s="1"/>
  <c r="L5154" i="14"/>
  <c r="N5154" i="14" s="1"/>
  <c r="L5155" i="14"/>
  <c r="N5155" i="14" s="1"/>
  <c r="L5156" i="14"/>
  <c r="N5156" i="14" s="1"/>
  <c r="L5157" i="14"/>
  <c r="N5157" i="14" s="1"/>
  <c r="L5158" i="14"/>
  <c r="N5158" i="14" s="1"/>
  <c r="L5159" i="14"/>
  <c r="N5159" i="14" s="1"/>
  <c r="L5160" i="14"/>
  <c r="N5160" i="14" s="1"/>
  <c r="L5161" i="14"/>
  <c r="N5161" i="14" s="1"/>
  <c r="L5162" i="14"/>
  <c r="N5162" i="14" s="1"/>
  <c r="L5163" i="14"/>
  <c r="N5163" i="14" s="1"/>
  <c r="L5164" i="14"/>
  <c r="N5164" i="14" s="1"/>
  <c r="L5165" i="14"/>
  <c r="N5165" i="14" s="1"/>
  <c r="L5166" i="14"/>
  <c r="N5166" i="14" s="1"/>
  <c r="L5167" i="14"/>
  <c r="N5167" i="14" s="1"/>
  <c r="L5168" i="14"/>
  <c r="N5168" i="14" s="1"/>
  <c r="L5169" i="14"/>
  <c r="N5169" i="14" s="1"/>
  <c r="L5170" i="14"/>
  <c r="N5170" i="14" s="1"/>
  <c r="L5171" i="14"/>
  <c r="N5171" i="14" s="1"/>
  <c r="L5172" i="14"/>
  <c r="N5172" i="14" s="1"/>
  <c r="L5173" i="14"/>
  <c r="N5173" i="14" s="1"/>
  <c r="L5174" i="14"/>
  <c r="N5174" i="14" s="1"/>
  <c r="L5175" i="14"/>
  <c r="N5175" i="14" s="1"/>
  <c r="L5176" i="14"/>
  <c r="N5176" i="14" s="1"/>
  <c r="L5177" i="14"/>
  <c r="N5177" i="14" s="1"/>
  <c r="L5178" i="14"/>
  <c r="N5178" i="14" s="1"/>
  <c r="L5179" i="14"/>
  <c r="N5179" i="14" s="1"/>
  <c r="L5180" i="14"/>
  <c r="N5180" i="14" s="1"/>
  <c r="L5181" i="14"/>
  <c r="N5181" i="14" s="1"/>
  <c r="L5182" i="14"/>
  <c r="N5182" i="14" s="1"/>
  <c r="L5183" i="14"/>
  <c r="N5183" i="14" s="1"/>
  <c r="L5184" i="14"/>
  <c r="N5184" i="14" s="1"/>
  <c r="L5185" i="14"/>
  <c r="N5185" i="14" s="1"/>
  <c r="L5186" i="14"/>
  <c r="N5186" i="14" s="1"/>
  <c r="L5187" i="14"/>
  <c r="N5187" i="14" s="1"/>
  <c r="L5188" i="14"/>
  <c r="N5188" i="14" s="1"/>
  <c r="L5189" i="14"/>
  <c r="N5189" i="14" s="1"/>
  <c r="L5190" i="14"/>
  <c r="N5190" i="14" s="1"/>
  <c r="L5191" i="14"/>
  <c r="N5191" i="14" s="1"/>
  <c r="L5192" i="14"/>
  <c r="N5192" i="14" s="1"/>
  <c r="L5193" i="14"/>
  <c r="N5193" i="14" s="1"/>
  <c r="L5194" i="14"/>
  <c r="N5194" i="14" s="1"/>
  <c r="L5195" i="14"/>
  <c r="N5195" i="14" s="1"/>
  <c r="L5196" i="14"/>
  <c r="N5196" i="14" s="1"/>
  <c r="L5197" i="14"/>
  <c r="N5197" i="14" s="1"/>
  <c r="L5198" i="14"/>
  <c r="N5198" i="14" s="1"/>
  <c r="L5199" i="14"/>
  <c r="N5199" i="14" s="1"/>
  <c r="L5200" i="14"/>
  <c r="N5200" i="14" s="1"/>
  <c r="L5201" i="14"/>
  <c r="N5201" i="14" s="1"/>
  <c r="L5202" i="14"/>
  <c r="N5202" i="14" s="1"/>
  <c r="L5203" i="14"/>
  <c r="N5203" i="14" s="1"/>
  <c r="L5204" i="14"/>
  <c r="N5204" i="14" s="1"/>
  <c r="L5205" i="14"/>
  <c r="N5205" i="14" s="1"/>
  <c r="L5206" i="14"/>
  <c r="N5206" i="14" s="1"/>
  <c r="L5207" i="14"/>
  <c r="N5207" i="14" s="1"/>
  <c r="L5208" i="14"/>
  <c r="N5208" i="14" s="1"/>
  <c r="L2" i="14"/>
  <c r="L1" i="14" s="1"/>
  <c r="P2" i="14"/>
  <c r="K3" i="14"/>
  <c r="K4" i="14"/>
  <c r="K5" i="14"/>
  <c r="K6" i="14"/>
  <c r="K7" i="14"/>
  <c r="K8" i="14"/>
  <c r="K9" i="14"/>
  <c r="K10" i="14"/>
  <c r="K11" i="14"/>
  <c r="K12" i="14"/>
  <c r="K13" i="14"/>
  <c r="K14" i="14"/>
  <c r="K15" i="14"/>
  <c r="K16" i="14"/>
  <c r="K17" i="14"/>
  <c r="K18" i="14"/>
  <c r="K19" i="14"/>
  <c r="K20" i="14"/>
  <c r="K21" i="14"/>
  <c r="K22" i="14"/>
  <c r="K23" i="14"/>
  <c r="AP88" i="20" s="1"/>
  <c r="AP89" i="20" s="1"/>
  <c r="AP90" i="20" s="1"/>
  <c r="K24" i="14"/>
  <c r="BS88" i="20" s="1"/>
  <c r="BS89" i="20" s="1"/>
  <c r="BS90" i="20" s="1"/>
  <c r="K25" i="14"/>
  <c r="CM88" i="20" s="1"/>
  <c r="CM89" i="20" s="1"/>
  <c r="CM90" i="20" s="1"/>
  <c r="K26" i="14"/>
  <c r="K27" i="14"/>
  <c r="K28" i="14"/>
  <c r="K29" i="14"/>
  <c r="CU88" i="20" s="1"/>
  <c r="CU89" i="20" s="1"/>
  <c r="CU90" i="20" s="1"/>
  <c r="K30" i="14"/>
  <c r="K31" i="14"/>
  <c r="K32" i="14"/>
  <c r="K33" i="14"/>
  <c r="K34" i="14"/>
  <c r="K35" i="14"/>
  <c r="K36" i="14"/>
  <c r="K37" i="14"/>
  <c r="DJ88" i="20" s="1"/>
  <c r="DJ89" i="20" s="1"/>
  <c r="DJ90" i="20" s="1"/>
  <c r="K38" i="14"/>
  <c r="K39" i="14"/>
  <c r="K40" i="14"/>
  <c r="Y88" i="20" s="1"/>
  <c r="Y89" i="20" s="1"/>
  <c r="Y90" i="20" s="1"/>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BL88" i="20" s="1"/>
  <c r="BL89" i="20" s="1"/>
  <c r="BL90" i="20" s="1"/>
  <c r="K77" i="14"/>
  <c r="K78" i="14"/>
  <c r="K79" i="14"/>
  <c r="K80" i="14"/>
  <c r="K81" i="14"/>
  <c r="K82" i="14"/>
  <c r="K83" i="14"/>
  <c r="K84" i="14"/>
  <c r="K85" i="14"/>
  <c r="K86" i="14"/>
  <c r="K87" i="14"/>
  <c r="N88" i="20" s="1"/>
  <c r="N89" i="20" s="1"/>
  <c r="N90" i="20" s="1"/>
  <c r="K88" i="14"/>
  <c r="K89" i="14"/>
  <c r="K90" i="14"/>
  <c r="K91" i="14"/>
  <c r="K92" i="14"/>
  <c r="K93" i="14"/>
  <c r="EE88" i="20" s="1"/>
  <c r="EE89" i="20" s="1"/>
  <c r="EE90" i="20" s="1"/>
  <c r="K94" i="14"/>
  <c r="CB88" i="20" s="1"/>
  <c r="CB89" i="20" s="1"/>
  <c r="CB90" i="20" s="1"/>
  <c r="K95" i="14"/>
  <c r="K96" i="14"/>
  <c r="K97" i="14"/>
  <c r="CP88" i="20" s="1"/>
  <c r="CP89" i="20" s="1"/>
  <c r="CP90" i="20" s="1"/>
  <c r="K98" i="14"/>
  <c r="K99" i="14"/>
  <c r="K100" i="14"/>
  <c r="K101" i="14"/>
  <c r="K102" i="14"/>
  <c r="K103" i="14"/>
  <c r="K104" i="14"/>
  <c r="K105" i="14"/>
  <c r="V88" i="20" s="1"/>
  <c r="V89" i="20" s="1"/>
  <c r="V90" i="20" s="1"/>
  <c r="K106" i="14"/>
  <c r="K107" i="14"/>
  <c r="K108" i="14"/>
  <c r="K109" i="14"/>
  <c r="K110" i="14"/>
  <c r="K111" i="14"/>
  <c r="K112" i="14"/>
  <c r="K113" i="14"/>
  <c r="K114" i="14"/>
  <c r="K115" i="14"/>
  <c r="K116" i="14"/>
  <c r="K117" i="14"/>
  <c r="K118" i="14"/>
  <c r="CJ88" i="20" s="1"/>
  <c r="CJ89" i="20" s="1"/>
  <c r="CJ90" i="20" s="1"/>
  <c r="K119" i="14"/>
  <c r="K120" i="14"/>
  <c r="K121" i="14"/>
  <c r="K122" i="14"/>
  <c r="K123" i="14"/>
  <c r="K124" i="14"/>
  <c r="K125" i="14"/>
  <c r="K126" i="14"/>
  <c r="K127" i="14"/>
  <c r="K128" i="14"/>
  <c r="K129" i="14"/>
  <c r="K130" i="14"/>
  <c r="K131" i="14"/>
  <c r="K132" i="14"/>
  <c r="K133" i="14"/>
  <c r="K134" i="14"/>
  <c r="K135" i="14"/>
  <c r="R88" i="20" s="1"/>
  <c r="R89" i="20" s="1"/>
  <c r="R90" i="20" s="1"/>
  <c r="K136" i="14"/>
  <c r="DN88" i="20" s="1"/>
  <c r="DN89" i="20" s="1"/>
  <c r="DN90" i="20" s="1"/>
  <c r="K137" i="14"/>
  <c r="K138" i="14"/>
  <c r="K139" i="14"/>
  <c r="K140" i="14"/>
  <c r="CO88" i="20" s="1"/>
  <c r="CO89" i="20" s="1"/>
  <c r="CO90" i="20" s="1"/>
  <c r="K141" i="14"/>
  <c r="K142" i="14"/>
  <c r="K143" i="14"/>
  <c r="K144" i="14"/>
  <c r="K145" i="14"/>
  <c r="K146" i="14"/>
  <c r="K147" i="14"/>
  <c r="K148" i="14"/>
  <c r="K149" i="14"/>
  <c r="K150" i="14"/>
  <c r="CF88" i="20" s="1"/>
  <c r="CF89" i="20" s="1"/>
  <c r="CF90" i="20" s="1"/>
  <c r="K151" i="14"/>
  <c r="K152" i="14"/>
  <c r="K153" i="14"/>
  <c r="BY88" i="20" s="1"/>
  <c r="BY89" i="20" s="1"/>
  <c r="BY90" i="20" s="1"/>
  <c r="K154" i="14"/>
  <c r="K155" i="14"/>
  <c r="K156" i="14"/>
  <c r="EI88" i="20" s="1"/>
  <c r="EI89" i="20" s="1"/>
  <c r="EI90" i="20" s="1"/>
  <c r="K157" i="14"/>
  <c r="K158" i="14"/>
  <c r="K159" i="14"/>
  <c r="K160" i="14"/>
  <c r="K161" i="14"/>
  <c r="H88" i="20" s="1"/>
  <c r="H89" i="20" s="1"/>
  <c r="H90" i="20" s="1"/>
  <c r="K162" i="14"/>
  <c r="K163" i="14"/>
  <c r="K164" i="14"/>
  <c r="K165" i="14"/>
  <c r="K166" i="14"/>
  <c r="K167" i="14"/>
  <c r="K168" i="14"/>
  <c r="DZ88" i="20" s="1"/>
  <c r="DZ89" i="20" s="1"/>
  <c r="DZ90" i="20" s="1"/>
  <c r="K169" i="14"/>
  <c r="K170" i="14"/>
  <c r="K171" i="14"/>
  <c r="K172" i="14"/>
  <c r="K173" i="14"/>
  <c r="K174" i="14"/>
  <c r="DO88" i="20" s="1"/>
  <c r="DO89" i="20" s="1"/>
  <c r="DO90" i="20" s="1"/>
  <c r="K175" i="14"/>
  <c r="K176" i="14"/>
  <c r="K177" i="14"/>
  <c r="K178" i="14"/>
  <c r="K179" i="14"/>
  <c r="K180" i="14"/>
  <c r="K181" i="14"/>
  <c r="K182" i="14"/>
  <c r="K183" i="14"/>
  <c r="K184" i="14"/>
  <c r="K185" i="14"/>
  <c r="K186" i="14"/>
  <c r="K187" i="14"/>
  <c r="BA88" i="20" s="1"/>
  <c r="BA89" i="20" s="1"/>
  <c r="BA90" i="20" s="1"/>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BN88" i="20" s="1"/>
  <c r="BN89" i="20" s="1"/>
  <c r="BN90" i="20" s="1"/>
  <c r="K219" i="14"/>
  <c r="K220" i="14"/>
  <c r="K221" i="14"/>
  <c r="DH88" i="20" s="1"/>
  <c r="DH89" i="20" s="1"/>
  <c r="DH90" i="20" s="1"/>
  <c r="K222" i="14"/>
  <c r="K223" i="14"/>
  <c r="K224" i="14"/>
  <c r="K225" i="14"/>
  <c r="K226" i="14"/>
  <c r="K227" i="14"/>
  <c r="AU88" i="20" s="1"/>
  <c r="AU89" i="20" s="1"/>
  <c r="AU90" i="20" s="1"/>
  <c r="K228" i="14"/>
  <c r="K229" i="14"/>
  <c r="K230" i="14"/>
  <c r="CI88" i="20" s="1"/>
  <c r="CI89" i="20" s="1"/>
  <c r="CI90" i="20" s="1"/>
  <c r="K231" i="14"/>
  <c r="K232" i="14"/>
  <c r="K233" i="14"/>
  <c r="K234" i="14"/>
  <c r="K235" i="14"/>
  <c r="K236" i="14"/>
  <c r="K237" i="14"/>
  <c r="K238" i="14"/>
  <c r="K239" i="14"/>
  <c r="K240" i="14"/>
  <c r="K241" i="14"/>
  <c r="K242" i="14"/>
  <c r="K243" i="14"/>
  <c r="K244" i="14"/>
  <c r="K245" i="14"/>
  <c r="AD88" i="20" s="1"/>
  <c r="AD89" i="20" s="1"/>
  <c r="AD90" i="20" s="1"/>
  <c r="K246" i="14"/>
  <c r="K247" i="14"/>
  <c r="K248" i="14"/>
  <c r="K249" i="14"/>
  <c r="K250" i="14"/>
  <c r="K251" i="14"/>
  <c r="K252" i="14"/>
  <c r="BJ88" i="20" s="1"/>
  <c r="BJ89" i="20" s="1"/>
  <c r="BJ90" i="20" s="1"/>
  <c r="K253" i="14"/>
  <c r="K254" i="14"/>
  <c r="K255" i="14"/>
  <c r="K256" i="14"/>
  <c r="K257" i="14"/>
  <c r="K258" i="14"/>
  <c r="K259" i="14"/>
  <c r="K260" i="14"/>
  <c r="K261" i="14"/>
  <c r="K262" i="14"/>
  <c r="K263" i="14"/>
  <c r="D88" i="20" s="1"/>
  <c r="D89" i="20" s="1"/>
  <c r="D90" i="20" s="1"/>
  <c r="K264" i="14"/>
  <c r="K265" i="14"/>
  <c r="K266" i="14"/>
  <c r="K267" i="14"/>
  <c r="K268" i="14"/>
  <c r="K269" i="14"/>
  <c r="K270" i="14"/>
  <c r="K271" i="14"/>
  <c r="K272" i="14"/>
  <c r="K273" i="14"/>
  <c r="K274" i="14"/>
  <c r="K275" i="14"/>
  <c r="K276" i="14"/>
  <c r="K277" i="14"/>
  <c r="K278" i="14"/>
  <c r="K279" i="14"/>
  <c r="K280" i="14"/>
  <c r="K281" i="14"/>
  <c r="K282" i="14"/>
  <c r="K283" i="14"/>
  <c r="K284" i="14"/>
  <c r="K285" i="14"/>
  <c r="K286" i="14"/>
  <c r="K287" i="14"/>
  <c r="K288" i="14"/>
  <c r="K289" i="14"/>
  <c r="K290" i="14"/>
  <c r="K291" i="14"/>
  <c r="K292" i="14"/>
  <c r="K293" i="14"/>
  <c r="K294" i="14"/>
  <c r="BC88" i="20" s="1"/>
  <c r="BC89" i="20" s="1"/>
  <c r="BC90" i="20" s="1"/>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EA88" i="20" s="1"/>
  <c r="EA89" i="20" s="1"/>
  <c r="EA90" i="20" s="1"/>
  <c r="K321" i="14"/>
  <c r="K322" i="14"/>
  <c r="K323" i="14"/>
  <c r="AL88" i="20" s="1"/>
  <c r="AL89" i="20" s="1"/>
  <c r="AL90" i="20" s="1"/>
  <c r="K324" i="14"/>
  <c r="K325" i="14"/>
  <c r="K326" i="14"/>
  <c r="AQ88" i="20" s="1"/>
  <c r="AQ89" i="20" s="1"/>
  <c r="AQ90" i="20" s="1"/>
  <c r="K327" i="14"/>
  <c r="K328" i="14"/>
  <c r="K329" i="14"/>
  <c r="AG88" i="20" s="1"/>
  <c r="AG89" i="20" s="1"/>
  <c r="AG90" i="20" s="1"/>
  <c r="K330" i="14"/>
  <c r="K331" i="14"/>
  <c r="K332" i="14"/>
  <c r="K333" i="14"/>
  <c r="K334" i="14"/>
  <c r="K335" i="14"/>
  <c r="K336" i="14"/>
  <c r="K337" i="14"/>
  <c r="K338" i="14"/>
  <c r="K339" i="14"/>
  <c r="K340" i="14"/>
  <c r="K341" i="14"/>
  <c r="K342" i="14"/>
  <c r="K343" i="14"/>
  <c r="K344" i="14"/>
  <c r="K345" i="14"/>
  <c r="K346" i="14"/>
  <c r="K347" i="14"/>
  <c r="K348" i="14"/>
  <c r="K349" i="14"/>
  <c r="K350" i="14"/>
  <c r="K351" i="14"/>
  <c r="K352" i="14"/>
  <c r="K353" i="14"/>
  <c r="K354" i="14"/>
  <c r="K355" i="14"/>
  <c r="K356" i="14"/>
  <c r="K357" i="14"/>
  <c r="K358" i="14"/>
  <c r="K359" i="14"/>
  <c r="K360" i="14"/>
  <c r="K361" i="14"/>
  <c r="K362" i="14"/>
  <c r="K363"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CW88" i="20" s="1"/>
  <c r="CW89" i="20" s="1"/>
  <c r="CW90" i="20" s="1"/>
  <c r="K409" i="14"/>
  <c r="K410" i="14"/>
  <c r="K411" i="14"/>
  <c r="K412" i="14"/>
  <c r="K413" i="14"/>
  <c r="K414" i="14"/>
  <c r="K415" i="14"/>
  <c r="K416" i="14"/>
  <c r="K417" i="14"/>
  <c r="K418" i="14"/>
  <c r="K419" i="14"/>
  <c r="K420" i="14"/>
  <c r="K421" i="14"/>
  <c r="K422" i="14"/>
  <c r="K423" i="14"/>
  <c r="K424" i="14"/>
  <c r="K425" i="14"/>
  <c r="K426" i="14"/>
  <c r="K427" i="14"/>
  <c r="DS88" i="20" s="1"/>
  <c r="DS89" i="20" s="1"/>
  <c r="DS90" i="20" s="1"/>
  <c r="K428" i="14"/>
  <c r="AV88" i="20" s="1"/>
  <c r="AV89" i="20" s="1"/>
  <c r="AV90" i="20" s="1"/>
  <c r="K429" i="14"/>
  <c r="K430" i="14"/>
  <c r="K431" i="14"/>
  <c r="K432" i="14"/>
  <c r="K433" i="14"/>
  <c r="K434" i="14"/>
  <c r="K435" i="14"/>
  <c r="K436" i="14"/>
  <c r="K437" i="14"/>
  <c r="CT88" i="20" s="1"/>
  <c r="CT89" i="20" s="1"/>
  <c r="CT90" i="20" s="1"/>
  <c r="K438" i="14"/>
  <c r="K439" i="14"/>
  <c r="CY88" i="20" s="1"/>
  <c r="CY89" i="20" s="1"/>
  <c r="CY90" i="20" s="1"/>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AI88" i="20" s="1"/>
  <c r="AI89" i="20" s="1"/>
  <c r="AI90" i="20" s="1"/>
  <c r="K472" i="14"/>
  <c r="K473" i="14"/>
  <c r="K474" i="14"/>
  <c r="K475" i="14"/>
  <c r="K476" i="14"/>
  <c r="K477" i="14"/>
  <c r="K478" i="14"/>
  <c r="DI88" i="20" s="1"/>
  <c r="DI89" i="20" s="1"/>
  <c r="DI90" i="20" s="1"/>
  <c r="K479" i="14"/>
  <c r="K480" i="14"/>
  <c r="K481" i="14"/>
  <c r="K482" i="14"/>
  <c r="K483" i="14"/>
  <c r="K484" i="14"/>
  <c r="K485" i="14"/>
  <c r="K486" i="14"/>
  <c r="BO88" i="20" s="1"/>
  <c r="BO89" i="20" s="1"/>
  <c r="BO90" i="20" s="1"/>
  <c r="K487" i="14"/>
  <c r="K488" i="14"/>
  <c r="K489" i="14"/>
  <c r="K490" i="14"/>
  <c r="K491" i="14"/>
  <c r="K492" i="14"/>
  <c r="I88" i="20" s="1"/>
  <c r="I89" i="20" s="1"/>
  <c r="I90" i="20" s="1"/>
  <c r="K493" i="14"/>
  <c r="AA88" i="20" s="1"/>
  <c r="AA89" i="20" s="1"/>
  <c r="AA90" i="20" s="1"/>
  <c r="K494" i="14"/>
  <c r="K495" i="14"/>
  <c r="K496" i="14"/>
  <c r="K497" i="14"/>
  <c r="K498" i="14"/>
  <c r="K499" i="14"/>
  <c r="K500" i="14"/>
  <c r="K501" i="14"/>
  <c r="K502" i="14"/>
  <c r="K503" i="14"/>
  <c r="K504" i="14"/>
  <c r="K505" i="14"/>
  <c r="K506" i="14"/>
  <c r="K507" i="14"/>
  <c r="G88" i="20" s="1"/>
  <c r="G89" i="20" s="1"/>
  <c r="G90" i="20" s="1"/>
  <c r="K508" i="14"/>
  <c r="K509" i="14"/>
  <c r="K510" i="14"/>
  <c r="K511" i="14"/>
  <c r="K512" i="14"/>
  <c r="K513" i="14"/>
  <c r="DT88" i="20" s="1"/>
  <c r="DT89" i="20" s="1"/>
  <c r="DT90" i="20" s="1"/>
  <c r="K514" i="14"/>
  <c r="K515" i="14"/>
  <c r="K516" i="14"/>
  <c r="K517" i="14"/>
  <c r="K518" i="14"/>
  <c r="K519" i="14"/>
  <c r="K520" i="14"/>
  <c r="K521" i="14"/>
  <c r="K522" i="14"/>
  <c r="K523" i="14"/>
  <c r="K524" i="14"/>
  <c r="K525" i="14"/>
  <c r="K526" i="14"/>
  <c r="K527" i="14"/>
  <c r="K528" i="14"/>
  <c r="K529" i="14"/>
  <c r="K530" i="14"/>
  <c r="K531" i="14"/>
  <c r="C88" i="20" s="1"/>
  <c r="C89" i="20" s="1"/>
  <c r="C90" i="20" s="1"/>
  <c r="K532" i="14"/>
  <c r="K533" i="14"/>
  <c r="Z88" i="20" s="1"/>
  <c r="Z89" i="20" s="1"/>
  <c r="Z90" i="20" s="1"/>
  <c r="K534" i="14"/>
  <c r="K535" i="14"/>
  <c r="K536" i="14"/>
  <c r="K537" i="14"/>
  <c r="K538" i="14"/>
  <c r="K539" i="14"/>
  <c r="BR88" i="20" s="1"/>
  <c r="BR89" i="20" s="1"/>
  <c r="BR90" i="20" s="1"/>
  <c r="K540" i="14"/>
  <c r="K541" i="14"/>
  <c r="K542" i="14"/>
  <c r="K543" i="14"/>
  <c r="K544" i="14"/>
  <c r="K545" i="14"/>
  <c r="K546" i="14"/>
  <c r="K547" i="14"/>
  <c r="K548" i="14"/>
  <c r="DD88" i="20" s="1"/>
  <c r="DD89" i="20" s="1"/>
  <c r="DD90" i="20" s="1"/>
  <c r="K549" i="14"/>
  <c r="K550" i="14"/>
  <c r="K551" i="14"/>
  <c r="K552" i="14"/>
  <c r="K553" i="14"/>
  <c r="K554" i="14"/>
  <c r="K555" i="14"/>
  <c r="K556" i="14"/>
  <c r="K557" i="14"/>
  <c r="K558" i="14"/>
  <c r="K559" i="14"/>
  <c r="K560" i="14"/>
  <c r="K561" i="14"/>
  <c r="K562" i="14"/>
  <c r="K563" i="14"/>
  <c r="K564" i="14"/>
  <c r="K565" i="14"/>
  <c r="K566" i="14"/>
  <c r="K567" i="14"/>
  <c r="BE88" i="20" s="1"/>
  <c r="BE89" i="20" s="1"/>
  <c r="BE90" i="20" s="1"/>
  <c r="K568" i="14"/>
  <c r="K569" i="14"/>
  <c r="K570" i="14"/>
  <c r="K571" i="14"/>
  <c r="K572" i="14"/>
  <c r="K573" i="14"/>
  <c r="K574" i="14"/>
  <c r="K575" i="14"/>
  <c r="K576" i="14"/>
  <c r="K577" i="14"/>
  <c r="K578" i="14"/>
  <c r="DF88" i="20" s="1"/>
  <c r="DF89" i="20" s="1"/>
  <c r="DF90" i="20" s="1"/>
  <c r="K579" i="14"/>
  <c r="K580" i="14"/>
  <c r="K581" i="14"/>
  <c r="K582" i="14"/>
  <c r="K583" i="14"/>
  <c r="AC88" i="20" s="1"/>
  <c r="AC89" i="20" s="1"/>
  <c r="AC90" i="20" s="1"/>
  <c r="K584" i="14"/>
  <c r="K585" i="14"/>
  <c r="K586" i="14"/>
  <c r="K587" i="14"/>
  <c r="K588" i="14"/>
  <c r="K589" i="14"/>
  <c r="K590" i="14"/>
  <c r="K591" i="14"/>
  <c r="K592" i="14"/>
  <c r="K593" i="14"/>
  <c r="CQ88" i="20" s="1"/>
  <c r="CQ89" i="20" s="1"/>
  <c r="CQ90" i="20" s="1"/>
  <c r="K594" i="14"/>
  <c r="K595" i="14"/>
  <c r="K596" i="14"/>
  <c r="K597" i="14"/>
  <c r="K598" i="14"/>
  <c r="K599" i="14"/>
  <c r="BQ88" i="20" s="1"/>
  <c r="BQ89" i="20" s="1"/>
  <c r="BQ90" i="20" s="1"/>
  <c r="K600" i="14"/>
  <c r="K601" i="14"/>
  <c r="K602" i="14"/>
  <c r="K603" i="14"/>
  <c r="K604" i="14"/>
  <c r="K605" i="14"/>
  <c r="K606" i="14"/>
  <c r="K607" i="14"/>
  <c r="K608" i="14"/>
  <c r="K609" i="14"/>
  <c r="K610" i="14"/>
  <c r="K611" i="14"/>
  <c r="K612" i="14"/>
  <c r="K613" i="14"/>
  <c r="K614" i="14"/>
  <c r="K615" i="14"/>
  <c r="K616" i="14"/>
  <c r="DW88" i="20" s="1"/>
  <c r="DW89" i="20" s="1"/>
  <c r="DW90" i="20" s="1"/>
  <c r="K617" i="14"/>
  <c r="K618" i="14"/>
  <c r="K619" i="14"/>
  <c r="K620" i="14"/>
  <c r="K621" i="14"/>
  <c r="K622" i="14"/>
  <c r="K623" i="14"/>
  <c r="K624" i="14"/>
  <c r="K625" i="14"/>
  <c r="K626" i="14"/>
  <c r="P88" i="20" s="1"/>
  <c r="P89" i="20" s="1"/>
  <c r="P90" i="20" s="1"/>
  <c r="K627" i="14"/>
  <c r="K628" i="14"/>
  <c r="K629" i="14"/>
  <c r="K630" i="14"/>
  <c r="K631" i="14"/>
  <c r="K632" i="14"/>
  <c r="ED88" i="20" s="1"/>
  <c r="ED89" i="20" s="1"/>
  <c r="ED90" i="20" s="1"/>
  <c r="K633" i="14"/>
  <c r="K634" i="14"/>
  <c r="K635" i="14"/>
  <c r="K636" i="14"/>
  <c r="EF88" i="20" s="1"/>
  <c r="EF89" i="20" s="1"/>
  <c r="EF90" i="20" s="1"/>
  <c r="K637" i="14"/>
  <c r="K638" i="14"/>
  <c r="K639" i="14"/>
  <c r="K640" i="14"/>
  <c r="K641" i="14"/>
  <c r="K642" i="14"/>
  <c r="K643" i="14"/>
  <c r="K644" i="14"/>
  <c r="AH88" i="20" s="1"/>
  <c r="AH89" i="20" s="1"/>
  <c r="AH90" i="20" s="1"/>
  <c r="K645" i="14"/>
  <c r="K646" i="14"/>
  <c r="K647" i="14"/>
  <c r="K648" i="14"/>
  <c r="K649" i="14"/>
  <c r="AK88" i="20" s="1"/>
  <c r="AK89" i="20" s="1"/>
  <c r="AK90" i="20" s="1"/>
  <c r="K650" i="14"/>
  <c r="K651" i="14"/>
  <c r="K652" i="14"/>
  <c r="K653" i="14"/>
  <c r="K654" i="14"/>
  <c r="K655" i="14"/>
  <c r="K656" i="14"/>
  <c r="K657" i="14"/>
  <c r="K658" i="14"/>
  <c r="K659" i="14"/>
  <c r="K660" i="14"/>
  <c r="K661" i="14"/>
  <c r="K662" i="14"/>
  <c r="K663" i="14"/>
  <c r="K664" i="14"/>
  <c r="K665" i="14"/>
  <c r="K666" i="14"/>
  <c r="K667" i="14"/>
  <c r="K668" i="14"/>
  <c r="K669" i="14"/>
  <c r="BP88" i="20" s="1"/>
  <c r="BP89" i="20" s="1"/>
  <c r="BP90" i="20" s="1"/>
  <c r="K670" i="14"/>
  <c r="K671" i="14"/>
  <c r="DA88" i="20" s="1"/>
  <c r="DA89" i="20" s="1"/>
  <c r="DA90" i="20" s="1"/>
  <c r="K672" i="14"/>
  <c r="K673" i="14"/>
  <c r="K674" i="14"/>
  <c r="K675" i="14"/>
  <c r="K676" i="14"/>
  <c r="K677" i="14"/>
  <c r="K678" i="14"/>
  <c r="K679" i="14"/>
  <c r="K680" i="14"/>
  <c r="K681" i="14"/>
  <c r="K682" i="14"/>
  <c r="K683" i="14"/>
  <c r="K684" i="14"/>
  <c r="K685" i="14"/>
  <c r="K686" i="14"/>
  <c r="K687" i="14"/>
  <c r="K688" i="14"/>
  <c r="K689" i="14"/>
  <c r="K690" i="14"/>
  <c r="K691" i="14"/>
  <c r="K692" i="14"/>
  <c r="DB88" i="20" s="1"/>
  <c r="DB89" i="20" s="1"/>
  <c r="DB90" i="20" s="1"/>
  <c r="K693" i="14"/>
  <c r="K694" i="14"/>
  <c r="K695" i="14"/>
  <c r="K696" i="14"/>
  <c r="K697" i="14"/>
  <c r="K698" i="14"/>
  <c r="K699" i="14"/>
  <c r="K700" i="14"/>
  <c r="K701" i="14"/>
  <c r="K702" i="14"/>
  <c r="K703" i="14"/>
  <c r="K704" i="14"/>
  <c r="K705" i="14"/>
  <c r="K706" i="14"/>
  <c r="K707" i="14"/>
  <c r="K708" i="14"/>
  <c r="K709" i="14"/>
  <c r="K710" i="14"/>
  <c r="K711" i="14"/>
  <c r="K712" i="14"/>
  <c r="K713" i="14"/>
  <c r="K714" i="14"/>
  <c r="K715" i="14"/>
  <c r="K716" i="14"/>
  <c r="K717" i="14"/>
  <c r="K718" i="14"/>
  <c r="K719" i="14"/>
  <c r="K720" i="14"/>
  <c r="K721" i="14"/>
  <c r="K722" i="14"/>
  <c r="K723" i="14"/>
  <c r="K724" i="14"/>
  <c r="K725" i="14"/>
  <c r="K726" i="14"/>
  <c r="K727" i="14"/>
  <c r="K728" i="14"/>
  <c r="K729" i="14"/>
  <c r="K730" i="14"/>
  <c r="K731" i="14"/>
  <c r="K732" i="14"/>
  <c r="K733" i="14"/>
  <c r="K734" i="14"/>
  <c r="K735" i="14"/>
  <c r="K736" i="14"/>
  <c r="K737" i="14"/>
  <c r="K738" i="14"/>
  <c r="K739" i="14"/>
  <c r="K740" i="14"/>
  <c r="K741" i="14"/>
  <c r="K742" i="14"/>
  <c r="K743" i="14"/>
  <c r="K744" i="14"/>
  <c r="K745" i="14"/>
  <c r="K746" i="14"/>
  <c r="K747" i="14"/>
  <c r="K748" i="14"/>
  <c r="K749" i="14"/>
  <c r="Q88" i="20" s="1"/>
  <c r="Q89" i="20" s="1"/>
  <c r="Q90" i="20" s="1"/>
  <c r="K750" i="14"/>
  <c r="K751" i="14"/>
  <c r="K752" i="14"/>
  <c r="K753" i="14"/>
  <c r="K754" i="14"/>
  <c r="K755" i="14"/>
  <c r="K756" i="14"/>
  <c r="K757" i="14"/>
  <c r="K758" i="14"/>
  <c r="K759" i="14"/>
  <c r="K760" i="14"/>
  <c r="K761" i="14"/>
  <c r="K762" i="14"/>
  <c r="K763" i="14"/>
  <c r="K764" i="14"/>
  <c r="K765" i="14"/>
  <c r="K766" i="14"/>
  <c r="K767" i="14"/>
  <c r="K768" i="14"/>
  <c r="K769" i="14"/>
  <c r="K770" i="14"/>
  <c r="K771" i="14"/>
  <c r="K772" i="14"/>
  <c r="K773" i="14"/>
  <c r="K774" i="14"/>
  <c r="L88" i="20" s="1"/>
  <c r="L89" i="20" s="1"/>
  <c r="L90" i="20" s="1"/>
  <c r="K775" i="14"/>
  <c r="K776" i="14"/>
  <c r="K777" i="14"/>
  <c r="K778" i="14"/>
  <c r="K779" i="14"/>
  <c r="K780" i="14"/>
  <c r="K781" i="14"/>
  <c r="K782" i="14"/>
  <c r="K783" i="14"/>
  <c r="K784" i="14"/>
  <c r="K785" i="14"/>
  <c r="BW88" i="20" s="1"/>
  <c r="BW89" i="20" s="1"/>
  <c r="BW90" i="20" s="1"/>
  <c r="K786" i="14"/>
  <c r="K787" i="14"/>
  <c r="K788" i="14"/>
  <c r="K789" i="14"/>
  <c r="K790" i="14"/>
  <c r="K791" i="14"/>
  <c r="K792" i="14"/>
  <c r="K793" i="14"/>
  <c r="E88" i="20" s="1"/>
  <c r="E89" i="20" s="1"/>
  <c r="E90" i="20" s="1"/>
  <c r="K794" i="14"/>
  <c r="CD88" i="20" s="1"/>
  <c r="CD89" i="20" s="1"/>
  <c r="CD90" i="20" s="1"/>
  <c r="K795" i="14"/>
  <c r="K796" i="14"/>
  <c r="K797" i="14"/>
  <c r="K798" i="14"/>
  <c r="K799" i="14"/>
  <c r="K800" i="14"/>
  <c r="K801" i="14"/>
  <c r="K802" i="14"/>
  <c r="K803" i="14"/>
  <c r="K804" i="14"/>
  <c r="K805" i="14"/>
  <c r="K806" i="14"/>
  <c r="K807" i="14"/>
  <c r="K808" i="14"/>
  <c r="K809" i="14"/>
  <c r="T88" i="20" s="1"/>
  <c r="T89" i="20" s="1"/>
  <c r="T90" i="20" s="1"/>
  <c r="K810" i="14"/>
  <c r="K811" i="14"/>
  <c r="K812" i="14"/>
  <c r="K813" i="14"/>
  <c r="K814" i="14"/>
  <c r="K815" i="14"/>
  <c r="AS88" i="20" s="1"/>
  <c r="AS89" i="20" s="1"/>
  <c r="AS90" i="20" s="1"/>
  <c r="K816" i="14"/>
  <c r="K817" i="14"/>
  <c r="K818" i="14"/>
  <c r="K819" i="14"/>
  <c r="K820" i="14"/>
  <c r="K821" i="14"/>
  <c r="K822" i="14"/>
  <c r="U88" i="20" s="1"/>
  <c r="U89" i="20" s="1"/>
  <c r="U90" i="20" s="1"/>
  <c r="K823" i="14"/>
  <c r="K824" i="14"/>
  <c r="K825" i="14"/>
  <c r="K826" i="14"/>
  <c r="K827" i="14"/>
  <c r="K828" i="14"/>
  <c r="K829" i="14"/>
  <c r="K830" i="14"/>
  <c r="K831" i="14"/>
  <c r="K832" i="14"/>
  <c r="K833" i="14"/>
  <c r="K834" i="14"/>
  <c r="EG88" i="20" s="1"/>
  <c r="EG89" i="20" s="1"/>
  <c r="EG90" i="20" s="1"/>
  <c r="K835" i="14"/>
  <c r="K836" i="14"/>
  <c r="K837" i="14"/>
  <c r="K838" i="14"/>
  <c r="K839" i="14"/>
  <c r="K840" i="14"/>
  <c r="K841" i="14"/>
  <c r="K842" i="14"/>
  <c r="K843" i="14"/>
  <c r="K844" i="14"/>
  <c r="K845" i="14"/>
  <c r="K846" i="14"/>
  <c r="K847" i="14"/>
  <c r="K848" i="14"/>
  <c r="K849" i="14"/>
  <c r="O88" i="20" s="1"/>
  <c r="O89" i="20" s="1"/>
  <c r="O90" i="20" s="1"/>
  <c r="K850" i="14"/>
  <c r="DY88" i="20" s="1"/>
  <c r="DY89" i="20" s="1"/>
  <c r="DY90" i="20" s="1"/>
  <c r="K851" i="14"/>
  <c r="K852" i="14"/>
  <c r="K853" i="14"/>
  <c r="K854" i="14"/>
  <c r="K855" i="14"/>
  <c r="K856" i="14"/>
  <c r="K857" i="14"/>
  <c r="K858" i="14"/>
  <c r="K859" i="14"/>
  <c r="K860" i="14"/>
  <c r="K861" i="14"/>
  <c r="K862" i="14"/>
  <c r="K863" i="14"/>
  <c r="K864" i="14"/>
  <c r="K865" i="14"/>
  <c r="K866" i="14"/>
  <c r="K867" i="14"/>
  <c r="K868" i="14"/>
  <c r="K869" i="14"/>
  <c r="K870" i="14"/>
  <c r="K871" i="14"/>
  <c r="K872" i="14"/>
  <c r="K873" i="14"/>
  <c r="K874" i="14"/>
  <c r="K875" i="14"/>
  <c r="K876" i="14"/>
  <c r="K877" i="14"/>
  <c r="K878" i="14"/>
  <c r="K879" i="14"/>
  <c r="CH88" i="20" s="1"/>
  <c r="CH89" i="20" s="1"/>
  <c r="CH90" i="20" s="1"/>
  <c r="K880" i="14"/>
  <c r="K881" i="14"/>
  <c r="K882" i="14"/>
  <c r="K883" i="14"/>
  <c r="K884" i="14"/>
  <c r="K885" i="14"/>
  <c r="K886" i="14"/>
  <c r="K887" i="14"/>
  <c r="CC88" i="20" s="1"/>
  <c r="CC89" i="20" s="1"/>
  <c r="CC90" i="20" s="1"/>
  <c r="K888" i="14"/>
  <c r="K889" i="14"/>
  <c r="K890" i="14"/>
  <c r="K891" i="14"/>
  <c r="K892" i="14"/>
  <c r="K893" i="14"/>
  <c r="K894" i="14"/>
  <c r="K895" i="14"/>
  <c r="K896" i="14"/>
  <c r="K897" i="14"/>
  <c r="K898" i="14"/>
  <c r="K899" i="14"/>
  <c r="K900" i="14"/>
  <c r="K901" i="14"/>
  <c r="K902" i="14"/>
  <c r="K903" i="14"/>
  <c r="K904" i="14"/>
  <c r="K905" i="14"/>
  <c r="K906" i="14"/>
  <c r="K907" i="14"/>
  <c r="K908" i="14"/>
  <c r="K909" i="14"/>
  <c r="K910" i="14"/>
  <c r="K911" i="14"/>
  <c r="K912" i="14"/>
  <c r="K913" i="14"/>
  <c r="K914" i="14"/>
  <c r="K915" i="14"/>
  <c r="K916" i="14"/>
  <c r="K917" i="14"/>
  <c r="K918" i="14"/>
  <c r="K919" i="14"/>
  <c r="K920" i="14"/>
  <c r="K921" i="14"/>
  <c r="K922" i="14"/>
  <c r="K923" i="14"/>
  <c r="K924" i="14"/>
  <c r="K925" i="14"/>
  <c r="K926" i="14"/>
  <c r="K927" i="14"/>
  <c r="K928" i="14"/>
  <c r="K929" i="14"/>
  <c r="K930" i="14"/>
  <c r="K931" i="14"/>
  <c r="K932" i="14"/>
  <c r="K933" i="14"/>
  <c r="K934" i="14"/>
  <c r="K935" i="14"/>
  <c r="K936" i="14"/>
  <c r="BX88" i="20" s="1"/>
  <c r="BX89" i="20" s="1"/>
  <c r="BX90" i="20" s="1"/>
  <c r="K937" i="14"/>
  <c r="K938" i="14"/>
  <c r="K939" i="14"/>
  <c r="K940" i="14"/>
  <c r="K941" i="14"/>
  <c r="K942" i="14"/>
  <c r="K943" i="14"/>
  <c r="K944" i="14"/>
  <c r="K945" i="14"/>
  <c r="K946" i="14"/>
  <c r="K947" i="14"/>
  <c r="K948" i="14"/>
  <c r="K949" i="14"/>
  <c r="K950" i="14"/>
  <c r="K951" i="14"/>
  <c r="K952" i="14"/>
  <c r="K953" i="14"/>
  <c r="K954" i="14"/>
  <c r="K955" i="14"/>
  <c r="BK88" i="20" s="1"/>
  <c r="BK89" i="20" s="1"/>
  <c r="BK90" i="20" s="1"/>
  <c r="K956" i="14"/>
  <c r="K957" i="14"/>
  <c r="K958" i="14"/>
  <c r="K959" i="14"/>
  <c r="K960" i="14"/>
  <c r="K961" i="14"/>
  <c r="K962" i="14"/>
  <c r="K963" i="14"/>
  <c r="K964" i="14"/>
  <c r="K965" i="14"/>
  <c r="K966" i="14"/>
  <c r="K967" i="14"/>
  <c r="K968" i="14"/>
  <c r="K969" i="14"/>
  <c r="K970" i="14"/>
  <c r="K971" i="14"/>
  <c r="K972" i="14"/>
  <c r="K973" i="14"/>
  <c r="K974" i="14"/>
  <c r="K975" i="14"/>
  <c r="K976" i="14"/>
  <c r="K977" i="14"/>
  <c r="K978" i="14"/>
  <c r="K979" i="14"/>
  <c r="K980" i="14"/>
  <c r="K981" i="14"/>
  <c r="K982" i="14"/>
  <c r="K983" i="14"/>
  <c r="K984" i="14"/>
  <c r="K985" i="14"/>
  <c r="K986" i="14"/>
  <c r="AF88" i="20" s="1"/>
  <c r="AF89" i="20" s="1"/>
  <c r="AF90" i="20" s="1"/>
  <c r="K987" i="14"/>
  <c r="K988" i="14"/>
  <c r="K989" i="14"/>
  <c r="K990" i="14"/>
  <c r="K991" i="14"/>
  <c r="K992" i="14"/>
  <c r="K993" i="14"/>
  <c r="DL88" i="20" s="1"/>
  <c r="DL89" i="20" s="1"/>
  <c r="DL90" i="20" s="1"/>
  <c r="K994" i="14"/>
  <c r="K995" i="14"/>
  <c r="K996" i="14"/>
  <c r="K997" i="14"/>
  <c r="K998" i="14"/>
  <c r="K999" i="14"/>
  <c r="K1000" i="14"/>
  <c r="K1001" i="14"/>
  <c r="K1002" i="14"/>
  <c r="K1003" i="14"/>
  <c r="K1004" i="14"/>
  <c r="K1005" i="14"/>
  <c r="K1006" i="14"/>
  <c r="DC88" i="20" s="1"/>
  <c r="DC89" i="20" s="1"/>
  <c r="DC90" i="20" s="1"/>
  <c r="K1007" i="14"/>
  <c r="K1008" i="14"/>
  <c r="K1009" i="14"/>
  <c r="K1010" i="14"/>
  <c r="K1011" i="14"/>
  <c r="K1012" i="14"/>
  <c r="K1013" i="14"/>
  <c r="K1014" i="14"/>
  <c r="K1015" i="14"/>
  <c r="K1016" i="14"/>
  <c r="K1017" i="14"/>
  <c r="DE88" i="20" s="1"/>
  <c r="DE89" i="20" s="1"/>
  <c r="DE90" i="20" s="1"/>
  <c r="K1018" i="14"/>
  <c r="K1019" i="14"/>
  <c r="K1020" i="14"/>
  <c r="CZ88" i="20" s="1"/>
  <c r="CZ89" i="20" s="1"/>
  <c r="CZ90" i="20" s="1"/>
  <c r="K1021" i="14"/>
  <c r="K1022" i="14"/>
  <c r="K1023" i="14"/>
  <c r="K1024" i="14"/>
  <c r="K1025" i="14"/>
  <c r="K1026" i="14"/>
  <c r="K1027" i="14"/>
  <c r="K1028" i="14"/>
  <c r="K1029" i="14"/>
  <c r="K1030" i="14"/>
  <c r="K1031" i="14"/>
  <c r="K1032" i="14"/>
  <c r="K1033" i="14"/>
  <c r="K1034" i="14"/>
  <c r="K1035" i="14"/>
  <c r="K1036" i="14"/>
  <c r="K1037" i="14"/>
  <c r="K1038" i="14"/>
  <c r="K1039" i="14"/>
  <c r="K1040" i="14"/>
  <c r="K1041" i="14"/>
  <c r="K1042" i="14"/>
  <c r="K1043" i="14"/>
  <c r="K1044" i="14"/>
  <c r="K1045" i="14"/>
  <c r="K1046" i="14"/>
  <c r="K1047" i="14"/>
  <c r="K1048" i="14"/>
  <c r="K1049" i="14"/>
  <c r="K1050" i="14"/>
  <c r="K1051" i="14"/>
  <c r="K1052" i="14"/>
  <c r="K1053" i="14"/>
  <c r="K1054" i="14"/>
  <c r="K1055" i="14"/>
  <c r="K1056" i="14"/>
  <c r="K1057" i="14"/>
  <c r="K1058" i="14"/>
  <c r="K1059" i="14"/>
  <c r="K1060" i="14"/>
  <c r="K1061" i="14"/>
  <c r="K1062" i="14"/>
  <c r="K1063" i="14"/>
  <c r="K1064" i="14"/>
  <c r="K1065" i="14"/>
  <c r="K1066" i="14"/>
  <c r="K1067" i="14"/>
  <c r="CA88" i="20" s="1"/>
  <c r="CA89" i="20" s="1"/>
  <c r="CA90" i="20" s="1"/>
  <c r="K1068" i="14"/>
  <c r="K1069" i="14"/>
  <c r="K1070" i="14"/>
  <c r="K1071" i="14"/>
  <c r="K1072" i="14"/>
  <c r="K1073" i="14"/>
  <c r="K1074" i="14"/>
  <c r="K1075" i="14"/>
  <c r="K1076" i="14"/>
  <c r="K1077" i="14"/>
  <c r="K1078" i="14"/>
  <c r="K1079" i="14"/>
  <c r="K1080" i="14"/>
  <c r="K1081" i="14"/>
  <c r="K1082" i="14"/>
  <c r="K1083" i="14"/>
  <c r="K1084" i="14"/>
  <c r="K1085" i="14"/>
  <c r="K1086" i="14"/>
  <c r="K1087" i="14"/>
  <c r="K1088" i="14"/>
  <c r="K1089" i="14"/>
  <c r="K1090" i="14"/>
  <c r="K1091" i="14"/>
  <c r="M88" i="20" s="1"/>
  <c r="M89" i="20" s="1"/>
  <c r="M90" i="20" s="1"/>
  <c r="K1092" i="14"/>
  <c r="CL88" i="20" s="1"/>
  <c r="CL89" i="20" s="1"/>
  <c r="CL90" i="20" s="1"/>
  <c r="K1093" i="14"/>
  <c r="K1094" i="14"/>
  <c r="BH88" i="20" s="1"/>
  <c r="BH89" i="20" s="1"/>
  <c r="BH90" i="20" s="1"/>
  <c r="K1095" i="14"/>
  <c r="K1096" i="14"/>
  <c r="K1097" i="14"/>
  <c r="K1098" i="14"/>
  <c r="K1099" i="14"/>
  <c r="K1100" i="14"/>
  <c r="K1101" i="14"/>
  <c r="K1102" i="14"/>
  <c r="K1103" i="14"/>
  <c r="K1104" i="14"/>
  <c r="K1105" i="14"/>
  <c r="K1106" i="14"/>
  <c r="K1107" i="14"/>
  <c r="K1108" i="14"/>
  <c r="K1109" i="14"/>
  <c r="K1110" i="14"/>
  <c r="DU88" i="20" s="1"/>
  <c r="DU89" i="20" s="1"/>
  <c r="DU90" i="20" s="1"/>
  <c r="K1111" i="14"/>
  <c r="AN88" i="20" s="1"/>
  <c r="AN89" i="20" s="1"/>
  <c r="AN90" i="20" s="1"/>
  <c r="K1112" i="14"/>
  <c r="K1113" i="14"/>
  <c r="K1114" i="14"/>
  <c r="K1115" i="14"/>
  <c r="K1116" i="14"/>
  <c r="K1117" i="14"/>
  <c r="K1118" i="14"/>
  <c r="K1119" i="14"/>
  <c r="K1120" i="14"/>
  <c r="K1121" i="14"/>
  <c r="K1122" i="14"/>
  <c r="K1123" i="14"/>
  <c r="K1124" i="14"/>
  <c r="K1125" i="14"/>
  <c r="K1126" i="14"/>
  <c r="AM88" i="20" s="1"/>
  <c r="AM89" i="20" s="1"/>
  <c r="AM90" i="20" s="1"/>
  <c r="K1127" i="14"/>
  <c r="K1128" i="14"/>
  <c r="K1129" i="14"/>
  <c r="K1130" i="14"/>
  <c r="K1131" i="14"/>
  <c r="K1132" i="14"/>
  <c r="K1133" i="14"/>
  <c r="K1134" i="14"/>
  <c r="K1135" i="14"/>
  <c r="K1136" i="14"/>
  <c r="K1137" i="14"/>
  <c r="K1138" i="14"/>
  <c r="K1139" i="14"/>
  <c r="K1140" i="14"/>
  <c r="K1141" i="14"/>
  <c r="K1142" i="14"/>
  <c r="K1143" i="14"/>
  <c r="K1144" i="14"/>
  <c r="K1145" i="14"/>
  <c r="K1146" i="14"/>
  <c r="K1147" i="14"/>
  <c r="K1148" i="14"/>
  <c r="K1149" i="14"/>
  <c r="K1150" i="14"/>
  <c r="K1151" i="14"/>
  <c r="K1152" i="14"/>
  <c r="K1153" i="14"/>
  <c r="K1154" i="14"/>
  <c r="K1155" i="14"/>
  <c r="K1156" i="14"/>
  <c r="K1157" i="14"/>
  <c r="K1158" i="14"/>
  <c r="K1159" i="14"/>
  <c r="K1160" i="14"/>
  <c r="K1161" i="14"/>
  <c r="K1162" i="14"/>
  <c r="K1163" i="14"/>
  <c r="K1164" i="14"/>
  <c r="CG88" i="20" s="1"/>
  <c r="CG89" i="20" s="1"/>
  <c r="CG90" i="20" s="1"/>
  <c r="K1165" i="14"/>
  <c r="CE88" i="20" s="1"/>
  <c r="CE89" i="20" s="1"/>
  <c r="CE90" i="20" s="1"/>
  <c r="K1166" i="14"/>
  <c r="K1167" i="14"/>
  <c r="K1168" i="14"/>
  <c r="BZ88" i="20" s="1"/>
  <c r="BZ89" i="20" s="1"/>
  <c r="BZ90" i="20" s="1"/>
  <c r="K1169" i="14"/>
  <c r="K1170" i="14"/>
  <c r="K1171" i="14"/>
  <c r="K1172" i="14"/>
  <c r="K1173" i="14"/>
  <c r="K1174" i="14"/>
  <c r="K1175" i="14"/>
  <c r="K1176" i="14"/>
  <c r="K1177" i="14"/>
  <c r="K1178" i="14"/>
  <c r="K1179" i="14"/>
  <c r="K1180" i="14"/>
  <c r="K1181" i="14"/>
  <c r="K1182" i="14"/>
  <c r="K1183" i="14"/>
  <c r="K1184" i="14"/>
  <c r="K1185" i="14"/>
  <c r="K1186" i="14"/>
  <c r="K1187" i="14"/>
  <c r="K1188" i="14"/>
  <c r="K1189" i="14"/>
  <c r="K1190" i="14"/>
  <c r="K1191" i="14"/>
  <c r="K1192" i="14"/>
  <c r="K1193" i="14"/>
  <c r="K1194" i="14"/>
  <c r="K1195" i="14"/>
  <c r="K1196" i="14"/>
  <c r="DQ88" i="20" s="1"/>
  <c r="DQ89" i="20" s="1"/>
  <c r="DQ90" i="20" s="1"/>
  <c r="K1197" i="14"/>
  <c r="K1198" i="14"/>
  <c r="K1199" i="14"/>
  <c r="K1200" i="14"/>
  <c r="K1201" i="14"/>
  <c r="K1202" i="14"/>
  <c r="K1203" i="14"/>
  <c r="K1204" i="14"/>
  <c r="K1205" i="14"/>
  <c r="K1206" i="14"/>
  <c r="K1207" i="14"/>
  <c r="K1208" i="14"/>
  <c r="K1209" i="14"/>
  <c r="K1210" i="14"/>
  <c r="K1211" i="14"/>
  <c r="K1212" i="14"/>
  <c r="K1213" i="14"/>
  <c r="K1214" i="14"/>
  <c r="K1215" i="14"/>
  <c r="K1216" i="14"/>
  <c r="K1217" i="14"/>
  <c r="K1218" i="14"/>
  <c r="K1219" i="14"/>
  <c r="K1220" i="14"/>
  <c r="K1221" i="14"/>
  <c r="K1222" i="14"/>
  <c r="K1223" i="14"/>
  <c r="K1224" i="14"/>
  <c r="K1225" i="14"/>
  <c r="K1226" i="14"/>
  <c r="J88" i="20" s="1"/>
  <c r="J89" i="20" s="1"/>
  <c r="J90" i="20" s="1"/>
  <c r="K1227" i="14"/>
  <c r="K1228" i="14"/>
  <c r="K1229" i="14"/>
  <c r="K1230" i="14"/>
  <c r="K1231" i="14"/>
  <c r="K1232" i="14"/>
  <c r="K1233" i="14"/>
  <c r="K1234" i="14"/>
  <c r="K1235" i="14"/>
  <c r="AZ88" i="20" s="1"/>
  <c r="AZ89" i="20" s="1"/>
  <c r="AZ90" i="20" s="1"/>
  <c r="K1236" i="14"/>
  <c r="K1237" i="14"/>
  <c r="K1238" i="14"/>
  <c r="K1239" i="14"/>
  <c r="K1240" i="14"/>
  <c r="K1241" i="14"/>
  <c r="K1242" i="14"/>
  <c r="K1243" i="14"/>
  <c r="K1244" i="14"/>
  <c r="K1245" i="14"/>
  <c r="K1246" i="14"/>
  <c r="BG88" i="20" s="1"/>
  <c r="BG89" i="20" s="1"/>
  <c r="BG90" i="20" s="1"/>
  <c r="K1247" i="14"/>
  <c r="K1248" i="14"/>
  <c r="K1249" i="14"/>
  <c r="DG88" i="20" s="1"/>
  <c r="DG89" i="20" s="1"/>
  <c r="DG90" i="20" s="1"/>
  <c r="K1250" i="14"/>
  <c r="K1251" i="14"/>
  <c r="K1252" i="14"/>
  <c r="K1253" i="14"/>
  <c r="K1254" i="14"/>
  <c r="K1255" i="14"/>
  <c r="BD88" i="20" s="1"/>
  <c r="BD89" i="20" s="1"/>
  <c r="BD90" i="20" s="1"/>
  <c r="K1256" i="14"/>
  <c r="K1257" i="14"/>
  <c r="K1258" i="14"/>
  <c r="K1259" i="14"/>
  <c r="K1260" i="14"/>
  <c r="K1261" i="14"/>
  <c r="K1262" i="14"/>
  <c r="K1263" i="14"/>
  <c r="K1264" i="14"/>
  <c r="DK88" i="20" s="1"/>
  <c r="DK89" i="20" s="1"/>
  <c r="DK90" i="20" s="1"/>
  <c r="K1265" i="14"/>
  <c r="CX88" i="20" s="1"/>
  <c r="CX89" i="20" s="1"/>
  <c r="CX90" i="20" s="1"/>
  <c r="K1266" i="14"/>
  <c r="K1267" i="14"/>
  <c r="K1268" i="14"/>
  <c r="K1269" i="14"/>
  <c r="K1270" i="14"/>
  <c r="K1271" i="14"/>
  <c r="K1272" i="14"/>
  <c r="K1273" i="14"/>
  <c r="K1274" i="14"/>
  <c r="K1275" i="14"/>
  <c r="K1276" i="14"/>
  <c r="K1277" i="14"/>
  <c r="K1278" i="14"/>
  <c r="K1279" i="14"/>
  <c r="K1280" i="14"/>
  <c r="K1281" i="14"/>
  <c r="K1282" i="14"/>
  <c r="K1283" i="14"/>
  <c r="K1284" i="14"/>
  <c r="K1285" i="14"/>
  <c r="K1286" i="14"/>
  <c r="K1287" i="14"/>
  <c r="K1288" i="14"/>
  <c r="K1289" i="14"/>
  <c r="K1290" i="14"/>
  <c r="K1291" i="14"/>
  <c r="K1292" i="14"/>
  <c r="K1293" i="14"/>
  <c r="EB88" i="20" s="1"/>
  <c r="EB89" i="20" s="1"/>
  <c r="EB90" i="20" s="1"/>
  <c r="K1294" i="14"/>
  <c r="K1295" i="14"/>
  <c r="K1296" i="14"/>
  <c r="K1297" i="14"/>
  <c r="K1298" i="14"/>
  <c r="K1299" i="14"/>
  <c r="K1300" i="14"/>
  <c r="K1301" i="14"/>
  <c r="K1302" i="14"/>
  <c r="K1303" i="14"/>
  <c r="K1304" i="14"/>
  <c r="K1305" i="14"/>
  <c r="K1306" i="14"/>
  <c r="CV88" i="20" s="1"/>
  <c r="CV89" i="20" s="1"/>
  <c r="CV90" i="20" s="1"/>
  <c r="K1307" i="14"/>
  <c r="K1308" i="14"/>
  <c r="K1309" i="14"/>
  <c r="K1310" i="14"/>
  <c r="K1311" i="14"/>
  <c r="K1312" i="14"/>
  <c r="K1313" i="14"/>
  <c r="K1314" i="14"/>
  <c r="K1315" i="14"/>
  <c r="K1316" i="14"/>
  <c r="K1317" i="14"/>
  <c r="K1318" i="14"/>
  <c r="K1319" i="14"/>
  <c r="K1320" i="14"/>
  <c r="K1321" i="14"/>
  <c r="K1322" i="14"/>
  <c r="K1323" i="14"/>
  <c r="K1324" i="14"/>
  <c r="K1325" i="14"/>
  <c r="K1326" i="14"/>
  <c r="K1327" i="14"/>
  <c r="K1328" i="14"/>
  <c r="K1329" i="14"/>
  <c r="K1330" i="14"/>
  <c r="K1331" i="14"/>
  <c r="K1332" i="14"/>
  <c r="K1333" i="14"/>
  <c r="K1334" i="14"/>
  <c r="K1335" i="14"/>
  <c r="K1336" i="14"/>
  <c r="K1337" i="14"/>
  <c r="K1338" i="14"/>
  <c r="K1339" i="14"/>
  <c r="K1340" i="14"/>
  <c r="K1341" i="14"/>
  <c r="K1342" i="14"/>
  <c r="K1343" i="14"/>
  <c r="K1344" i="14"/>
  <c r="K1345" i="14"/>
  <c r="K1346" i="14"/>
  <c r="K1347" i="14"/>
  <c r="K1348" i="14"/>
  <c r="K1349" i="14"/>
  <c r="K1350" i="14"/>
  <c r="K1351" i="14"/>
  <c r="K1352" i="14"/>
  <c r="K1353" i="14"/>
  <c r="K1354" i="14"/>
  <c r="K1355" i="14"/>
  <c r="K1356" i="14"/>
  <c r="K1357" i="14"/>
  <c r="K1358" i="14"/>
  <c r="K1359" i="14"/>
  <c r="K1360" i="14"/>
  <c r="K1361" i="14"/>
  <c r="K1362" i="14"/>
  <c r="K1363" i="14"/>
  <c r="K1364" i="14"/>
  <c r="K1365" i="14"/>
  <c r="K1366" i="14"/>
  <c r="X88" i="20" s="1"/>
  <c r="X89" i="20" s="1"/>
  <c r="X90" i="20" s="1"/>
  <c r="K1367" i="14"/>
  <c r="K1368" i="14"/>
  <c r="K1369" i="14"/>
  <c r="K1370" i="14"/>
  <c r="K1371" i="14"/>
  <c r="K1372" i="14"/>
  <c r="K1373" i="14"/>
  <c r="K1374" i="14"/>
  <c r="K1375" i="14"/>
  <c r="K1376" i="14"/>
  <c r="K1377" i="14"/>
  <c r="AW88" i="20" s="1"/>
  <c r="AW89" i="20" s="1"/>
  <c r="AW90" i="20" s="1"/>
  <c r="K1378" i="14"/>
  <c r="K1379" i="14"/>
  <c r="K1380" i="14"/>
  <c r="K1381" i="14"/>
  <c r="K1382" i="14"/>
  <c r="K1383" i="14"/>
  <c r="K1384" i="14"/>
  <c r="K1385" i="14"/>
  <c r="K1386" i="14"/>
  <c r="K1387" i="14"/>
  <c r="K1388" i="14"/>
  <c r="K1389" i="14"/>
  <c r="K1390" i="14"/>
  <c r="K1391" i="14"/>
  <c r="K1392" i="14"/>
  <c r="K1393" i="14"/>
  <c r="K1394" i="14"/>
  <c r="K1395" i="14"/>
  <c r="K1396" i="14"/>
  <c r="K1397" i="14"/>
  <c r="K1398" i="14"/>
  <c r="K1399" i="14"/>
  <c r="K1400" i="14"/>
  <c r="CN88" i="20" s="1"/>
  <c r="CN89" i="20" s="1"/>
  <c r="CN90" i="20" s="1"/>
  <c r="K1401" i="14"/>
  <c r="K1402" i="14"/>
  <c r="K1403" i="14"/>
  <c r="K1404" i="14"/>
  <c r="K1405" i="14"/>
  <c r="K1406" i="14"/>
  <c r="K1407" i="14"/>
  <c r="K1408" i="14"/>
  <c r="K1409" i="14"/>
  <c r="K1410" i="14"/>
  <c r="K1411" i="14"/>
  <c r="K1412" i="14"/>
  <c r="K1413" i="14"/>
  <c r="K1414" i="14"/>
  <c r="K1415" i="14"/>
  <c r="K1416" i="14"/>
  <c r="K1417" i="14"/>
  <c r="K1418" i="14"/>
  <c r="K1419" i="14"/>
  <c r="K1420" i="14"/>
  <c r="K1421" i="14"/>
  <c r="K1422" i="14"/>
  <c r="K1423" i="14"/>
  <c r="K1424" i="14"/>
  <c r="K1425" i="14"/>
  <c r="K1426" i="14"/>
  <c r="K1427" i="14"/>
  <c r="K1428" i="14"/>
  <c r="K1429" i="14"/>
  <c r="K1430" i="14"/>
  <c r="K1431" i="14"/>
  <c r="K1432" i="14"/>
  <c r="K1433" i="14"/>
  <c r="K1434" i="14"/>
  <c r="K1435" i="14"/>
  <c r="K1436" i="14"/>
  <c r="K1437" i="14"/>
  <c r="K1438" i="14"/>
  <c r="K1439" i="14"/>
  <c r="K1440" i="14"/>
  <c r="K1441" i="14"/>
  <c r="K1442" i="14"/>
  <c r="K1443" i="14"/>
  <c r="K1444" i="14"/>
  <c r="K1445" i="14"/>
  <c r="K1446" i="14"/>
  <c r="K1447" i="14"/>
  <c r="K1448" i="14"/>
  <c r="K1449" i="14"/>
  <c r="K1450" i="14"/>
  <c r="K1451" i="14"/>
  <c r="K1452" i="14"/>
  <c r="K1453" i="14"/>
  <c r="K1454" i="14"/>
  <c r="K1455" i="14"/>
  <c r="K1456" i="14"/>
  <c r="K1457" i="14"/>
  <c r="K1458" i="14"/>
  <c r="K1459" i="14"/>
  <c r="K1460" i="14"/>
  <c r="K1461" i="14"/>
  <c r="K1462" i="14"/>
  <c r="K1463" i="14"/>
  <c r="K1464" i="14"/>
  <c r="K1465" i="14"/>
  <c r="K1466" i="14"/>
  <c r="K1467" i="14"/>
  <c r="K1468" i="14"/>
  <c r="K1469" i="14"/>
  <c r="K1470" i="14"/>
  <c r="K1471" i="14"/>
  <c r="K1472" i="14"/>
  <c r="K1473" i="14"/>
  <c r="K1474" i="14"/>
  <c r="K1475" i="14"/>
  <c r="F88" i="20" s="1"/>
  <c r="F89" i="20" s="1"/>
  <c r="F90" i="20" s="1"/>
  <c r="K1476" i="14"/>
  <c r="K1477" i="14"/>
  <c r="K1478" i="14"/>
  <c r="CK88" i="20" s="1"/>
  <c r="CK89" i="20" s="1"/>
  <c r="CK90" i="20" s="1"/>
  <c r="K1479" i="14"/>
  <c r="K1480" i="14"/>
  <c r="K1481" i="14"/>
  <c r="K1482" i="14"/>
  <c r="K1483" i="14"/>
  <c r="CS88" i="20" s="1"/>
  <c r="CS89" i="20" s="1"/>
  <c r="CS90" i="20" s="1"/>
  <c r="K1484" i="14"/>
  <c r="K1485" i="14"/>
  <c r="K1486" i="14"/>
  <c r="DX88" i="20" s="1"/>
  <c r="DX89" i="20" s="1"/>
  <c r="DX90" i="20" s="1"/>
  <c r="K1487" i="14"/>
  <c r="K1488" i="14"/>
  <c r="K1489" i="14"/>
  <c r="K1490" i="14"/>
  <c r="K1491" i="14"/>
  <c r="K1492" i="14"/>
  <c r="K1493" i="14"/>
  <c r="K1494" i="14"/>
  <c r="K1495" i="14"/>
  <c r="K1496" i="14"/>
  <c r="K1497" i="14"/>
  <c r="K1498" i="14"/>
  <c r="K1499" i="14"/>
  <c r="K1500" i="14"/>
  <c r="K1501" i="14"/>
  <c r="K1502" i="14"/>
  <c r="K1503" i="14"/>
  <c r="K1504" i="14"/>
  <c r="K1505" i="14"/>
  <c r="K1506" i="14"/>
  <c r="K1507" i="14"/>
  <c r="K1508" i="14"/>
  <c r="K1509" i="14"/>
  <c r="K1510" i="14"/>
  <c r="K1511" i="14"/>
  <c r="K1512" i="14"/>
  <c r="K1513" i="14"/>
  <c r="K1514" i="14"/>
  <c r="K1515" i="14"/>
  <c r="K1516" i="14"/>
  <c r="K1517" i="14"/>
  <c r="K1518" i="14"/>
  <c r="K1519" i="14"/>
  <c r="K1520" i="14"/>
  <c r="K1521" i="14"/>
  <c r="K1522" i="14"/>
  <c r="EC88" i="20" s="1"/>
  <c r="EC89" i="20" s="1"/>
  <c r="EC90" i="20" s="1"/>
  <c r="K1523" i="14"/>
  <c r="K1524" i="14"/>
  <c r="K1525" i="14"/>
  <c r="K1526" i="14"/>
  <c r="K1527" i="14"/>
  <c r="K1528" i="14"/>
  <c r="AX88" i="20" s="1"/>
  <c r="AX89" i="20" s="1"/>
  <c r="AX90" i="20" s="1"/>
  <c r="K1529" i="14"/>
  <c r="K1530" i="14"/>
  <c r="K1531" i="14"/>
  <c r="K1532" i="14"/>
  <c r="K1533" i="14"/>
  <c r="K1534" i="14"/>
  <c r="K1535" i="14"/>
  <c r="K1536" i="14"/>
  <c r="K1537" i="14"/>
  <c r="K1538" i="14"/>
  <c r="K1539" i="14"/>
  <c r="K1540" i="14"/>
  <c r="K1541" i="14"/>
  <c r="K1542" i="14"/>
  <c r="K1543" i="14"/>
  <c r="K1544" i="14"/>
  <c r="K1545" i="14"/>
  <c r="K1546" i="14"/>
  <c r="K1547" i="14"/>
  <c r="K1548" i="14"/>
  <c r="K1549" i="14"/>
  <c r="K1550" i="14"/>
  <c r="K1551" i="14"/>
  <c r="K1552" i="14"/>
  <c r="K1553" i="14"/>
  <c r="K1554" i="14"/>
  <c r="K1555" i="14"/>
  <c r="K1556" i="14"/>
  <c r="K1557" i="14"/>
  <c r="K1558" i="14"/>
  <c r="K1559" i="14"/>
  <c r="K1560" i="14"/>
  <c r="K1561" i="14"/>
  <c r="K1562" i="14"/>
  <c r="K1563" i="14"/>
  <c r="K1564" i="14"/>
  <c r="K1565" i="14"/>
  <c r="K1566" i="14"/>
  <c r="K1567" i="14"/>
  <c r="K1568" i="14"/>
  <c r="K1569" i="14"/>
  <c r="K1570" i="14"/>
  <c r="K1571" i="14"/>
  <c r="K1572" i="14"/>
  <c r="K1573" i="14"/>
  <c r="K1574" i="14"/>
  <c r="BF88" i="20" s="1"/>
  <c r="BF89" i="20" s="1"/>
  <c r="BF90" i="20" s="1"/>
  <c r="K1575" i="14"/>
  <c r="K1576" i="14"/>
  <c r="K1577" i="14"/>
  <c r="K1578" i="14"/>
  <c r="K1579" i="14"/>
  <c r="K1580" i="14"/>
  <c r="K1581" i="14"/>
  <c r="K1582" i="14"/>
  <c r="K1583" i="14"/>
  <c r="K1584" i="14"/>
  <c r="K1585" i="14"/>
  <c r="K1586" i="14"/>
  <c r="K1587" i="14"/>
  <c r="K1588" i="14"/>
  <c r="K1589" i="14"/>
  <c r="K1590" i="14"/>
  <c r="K1591" i="14"/>
  <c r="K1592" i="14"/>
  <c r="K1593" i="14"/>
  <c r="K1594" i="14"/>
  <c r="K1595" i="14"/>
  <c r="K1596" i="14"/>
  <c r="K1597" i="14"/>
  <c r="K1598" i="14"/>
  <c r="K1599" i="14"/>
  <c r="K1600" i="14"/>
  <c r="K1601" i="14"/>
  <c r="K1602" i="14"/>
  <c r="AO88" i="20" s="1"/>
  <c r="AO89" i="20" s="1"/>
  <c r="AO90" i="20" s="1"/>
  <c r="K1603" i="14"/>
  <c r="K1604" i="14"/>
  <c r="K1605" i="14"/>
  <c r="K1606" i="14"/>
  <c r="K1607" i="14"/>
  <c r="K1608" i="14"/>
  <c r="K1609" i="14"/>
  <c r="K1610" i="14"/>
  <c r="K1611" i="14"/>
  <c r="K1612" i="14"/>
  <c r="K1613" i="14"/>
  <c r="K1614" i="14"/>
  <c r="K1615" i="14"/>
  <c r="K1616" i="14"/>
  <c r="K1617" i="14"/>
  <c r="K1618" i="14"/>
  <c r="K1619" i="14"/>
  <c r="K1620" i="14"/>
  <c r="K1621" i="14"/>
  <c r="K1622" i="14"/>
  <c r="K1623" i="14"/>
  <c r="K1624" i="14"/>
  <c r="K1625" i="14"/>
  <c r="K1626" i="14"/>
  <c r="K1627" i="14"/>
  <c r="K1628" i="14"/>
  <c r="K1629" i="14"/>
  <c r="K1630" i="14"/>
  <c r="K1631" i="14"/>
  <c r="K1632" i="14"/>
  <c r="K1633" i="14"/>
  <c r="K1634" i="14"/>
  <c r="K1635" i="14"/>
  <c r="K1636" i="14"/>
  <c r="K1637" i="14"/>
  <c r="K1638" i="14"/>
  <c r="K1639" i="14"/>
  <c r="K1640" i="14"/>
  <c r="K1641" i="14"/>
  <c r="K1642" i="14"/>
  <c r="K1643" i="14"/>
  <c r="K1644" i="14"/>
  <c r="K1645" i="14"/>
  <c r="K1646" i="14"/>
  <c r="K1647" i="14"/>
  <c r="K1648" i="14"/>
  <c r="K1649" i="14"/>
  <c r="K1650" i="14"/>
  <c r="K1651" i="14"/>
  <c r="K1652" i="14"/>
  <c r="K1653" i="14"/>
  <c r="K1654" i="14"/>
  <c r="K1655" i="14"/>
  <c r="K1656" i="14"/>
  <c r="K1657" i="14"/>
  <c r="K1658" i="14"/>
  <c r="K1659" i="14"/>
  <c r="K1660" i="14"/>
  <c r="K1661" i="14"/>
  <c r="BV88" i="20" s="1"/>
  <c r="BV89" i="20" s="1"/>
  <c r="BV90" i="20" s="1"/>
  <c r="K1662" i="14"/>
  <c r="K1663" i="14"/>
  <c r="K1664" i="14"/>
  <c r="K1665" i="14"/>
  <c r="K1666" i="14"/>
  <c r="K1667" i="14"/>
  <c r="K1668" i="14"/>
  <c r="K1669" i="14"/>
  <c r="K1670" i="14"/>
  <c r="K1671" i="14"/>
  <c r="K1672" i="14"/>
  <c r="K1673" i="14"/>
  <c r="K1674" i="14"/>
  <c r="K1675" i="14"/>
  <c r="K1676" i="14"/>
  <c r="K1677" i="14"/>
  <c r="K1678" i="14"/>
  <c r="K1679" i="14"/>
  <c r="K1680" i="14"/>
  <c r="DR88" i="20" s="1"/>
  <c r="DR89" i="20" s="1"/>
  <c r="DR90" i="20" s="1"/>
  <c r="K1681" i="14"/>
  <c r="K1682" i="14"/>
  <c r="K1683" i="14"/>
  <c r="K1684" i="14"/>
  <c r="K1685" i="14"/>
  <c r="K1686" i="14"/>
  <c r="K1687" i="14"/>
  <c r="K1688" i="14"/>
  <c r="K1689" i="14"/>
  <c r="K1690" i="14"/>
  <c r="K1691" i="14"/>
  <c r="K1692" i="14"/>
  <c r="K1693" i="14"/>
  <c r="K1694" i="14"/>
  <c r="K1695" i="14"/>
  <c r="K1696" i="14"/>
  <c r="K1697" i="14"/>
  <c r="K1698" i="14"/>
  <c r="K1699" i="14"/>
  <c r="K1700" i="14"/>
  <c r="K1701" i="14"/>
  <c r="K1702" i="14"/>
  <c r="K1703" i="14"/>
  <c r="K1704" i="14"/>
  <c r="K1705" i="14"/>
  <c r="K1706" i="14"/>
  <c r="K1707" i="14"/>
  <c r="K1708" i="14"/>
  <c r="K1709" i="14"/>
  <c r="K1710" i="14"/>
  <c r="K1711" i="14"/>
  <c r="K1712" i="14"/>
  <c r="K1713" i="14"/>
  <c r="K1714" i="14"/>
  <c r="K1715" i="14"/>
  <c r="K1716" i="14"/>
  <c r="K1717" i="14"/>
  <c r="K1718" i="14"/>
  <c r="K1719" i="14"/>
  <c r="K1720" i="14"/>
  <c r="K1721" i="14"/>
  <c r="K1722" i="14"/>
  <c r="K1723" i="14"/>
  <c r="K1724" i="14"/>
  <c r="K1725" i="14"/>
  <c r="K1726" i="14"/>
  <c r="K1727" i="14"/>
  <c r="K1728" i="14"/>
  <c r="K1729" i="14"/>
  <c r="K1730" i="14"/>
  <c r="K1731" i="14"/>
  <c r="K1732" i="14"/>
  <c r="K1733" i="14"/>
  <c r="K1734" i="14"/>
  <c r="K1735" i="14"/>
  <c r="K1736" i="14"/>
  <c r="K1737" i="14"/>
  <c r="K1738" i="14"/>
  <c r="K1739" i="14"/>
  <c r="K1740" i="14"/>
  <c r="K1741" i="14"/>
  <c r="K1742" i="14"/>
  <c r="K1743" i="14"/>
  <c r="K1744" i="14"/>
  <c r="K1745" i="14"/>
  <c r="K1746" i="14"/>
  <c r="K1747" i="14"/>
  <c r="K1748" i="14"/>
  <c r="K1749" i="14"/>
  <c r="K1750" i="14"/>
  <c r="K1751" i="14"/>
  <c r="K1752" i="14"/>
  <c r="K1753" i="14"/>
  <c r="K1754" i="14"/>
  <c r="K1755" i="14"/>
  <c r="K1756" i="14"/>
  <c r="K1757" i="14"/>
  <c r="K1758" i="14"/>
  <c r="K1759" i="14"/>
  <c r="K1760" i="14"/>
  <c r="K1761" i="14"/>
  <c r="K1762" i="14"/>
  <c r="K1763" i="14"/>
  <c r="K1764" i="14"/>
  <c r="K1765" i="14"/>
  <c r="K1766" i="14"/>
  <c r="K1767" i="14"/>
  <c r="K1768" i="14"/>
  <c r="K1769" i="14"/>
  <c r="K1770" i="14"/>
  <c r="K1771" i="14"/>
  <c r="K1772" i="14"/>
  <c r="K1773" i="14"/>
  <c r="K1774" i="14"/>
  <c r="K1775" i="14"/>
  <c r="K1776" i="14"/>
  <c r="K1777" i="14"/>
  <c r="K1778" i="14"/>
  <c r="K1779" i="14"/>
  <c r="K1780" i="14"/>
  <c r="K1781" i="14"/>
  <c r="K1782" i="14"/>
  <c r="K1783" i="14"/>
  <c r="K1784" i="14"/>
  <c r="K1785" i="14"/>
  <c r="K1786" i="14"/>
  <c r="K1787" i="14"/>
  <c r="K1788" i="14"/>
  <c r="K1789" i="14"/>
  <c r="K1790" i="14"/>
  <c r="K1791" i="14"/>
  <c r="K1792" i="14"/>
  <c r="K1793" i="14"/>
  <c r="K1794" i="14"/>
  <c r="K1795" i="14"/>
  <c r="K1796" i="14"/>
  <c r="K1797" i="14"/>
  <c r="K1798" i="14"/>
  <c r="K1799" i="14"/>
  <c r="K1800" i="14"/>
  <c r="K1801" i="14"/>
  <c r="K1802" i="14"/>
  <c r="K1803" i="14"/>
  <c r="K1804" i="14"/>
  <c r="K1805" i="14"/>
  <c r="K1806" i="14"/>
  <c r="K1807" i="14"/>
  <c r="K1808" i="14"/>
  <c r="K1809" i="14"/>
  <c r="K1810" i="14"/>
  <c r="K1811" i="14"/>
  <c r="K1812" i="14"/>
  <c r="K1813" i="14"/>
  <c r="K1814" i="14"/>
  <c r="K1815" i="14"/>
  <c r="K1816" i="14"/>
  <c r="K1817" i="14"/>
  <c r="K1818" i="14"/>
  <c r="K1819" i="14"/>
  <c r="K1820" i="14"/>
  <c r="K1821" i="14"/>
  <c r="K1822" i="14"/>
  <c r="K1823" i="14"/>
  <c r="K1824" i="14"/>
  <c r="K1825" i="14"/>
  <c r="K1826" i="14"/>
  <c r="K1827" i="14"/>
  <c r="K1828" i="14"/>
  <c r="K1829" i="14"/>
  <c r="K1830" i="14"/>
  <c r="K1831" i="14"/>
  <c r="K1832" i="14"/>
  <c r="K1833" i="14"/>
  <c r="K1834" i="14"/>
  <c r="K1835" i="14"/>
  <c r="K1836" i="14"/>
  <c r="K1837" i="14"/>
  <c r="K1838" i="14"/>
  <c r="K1839" i="14"/>
  <c r="K1840" i="14"/>
  <c r="K1841" i="14"/>
  <c r="K1842" i="14"/>
  <c r="K1843" i="14"/>
  <c r="K1844" i="14"/>
  <c r="K1845" i="14"/>
  <c r="K1846" i="14"/>
  <c r="K1847" i="14"/>
  <c r="K1848" i="14"/>
  <c r="K1849" i="14"/>
  <c r="K1850" i="14"/>
  <c r="K1851" i="14"/>
  <c r="K1852" i="14"/>
  <c r="K1853" i="14"/>
  <c r="K1854" i="14"/>
  <c r="K1855" i="14"/>
  <c r="K1856" i="14"/>
  <c r="K1857" i="14"/>
  <c r="K1858" i="14"/>
  <c r="K1859" i="14"/>
  <c r="K1860" i="14"/>
  <c r="K1861" i="14"/>
  <c r="K1862" i="14"/>
  <c r="K1863" i="14"/>
  <c r="K1864" i="14"/>
  <c r="K1865" i="14"/>
  <c r="K1866" i="14"/>
  <c r="K1867" i="14"/>
  <c r="K1868" i="14"/>
  <c r="K1869" i="14"/>
  <c r="K1870" i="14"/>
  <c r="K1871" i="14"/>
  <c r="K1872" i="14"/>
  <c r="K1873" i="14"/>
  <c r="K1874" i="14"/>
  <c r="K1875" i="14"/>
  <c r="K1876" i="14"/>
  <c r="K1877" i="14"/>
  <c r="K1878" i="14"/>
  <c r="K1879" i="14"/>
  <c r="K1880" i="14"/>
  <c r="K1881" i="14"/>
  <c r="K1882" i="14"/>
  <c r="K1883" i="14"/>
  <c r="K1884" i="14"/>
  <c r="K1885" i="14"/>
  <c r="K1886" i="14"/>
  <c r="K1887" i="14"/>
  <c r="K1888" i="14"/>
  <c r="K1889" i="14"/>
  <c r="K1890" i="14"/>
  <c r="K1891" i="14"/>
  <c r="K1892" i="14"/>
  <c r="K1893" i="14"/>
  <c r="K1894" i="14"/>
  <c r="K1895" i="14"/>
  <c r="K1896" i="14"/>
  <c r="K1897" i="14"/>
  <c r="K1898" i="14"/>
  <c r="K1899" i="14"/>
  <c r="K1900" i="14"/>
  <c r="K1901" i="14"/>
  <c r="K1902" i="14"/>
  <c r="K1903" i="14"/>
  <c r="K1904" i="14"/>
  <c r="K1905" i="14"/>
  <c r="K1906" i="14"/>
  <c r="K1907" i="14"/>
  <c r="K1908" i="14"/>
  <c r="K1909" i="14"/>
  <c r="K1910" i="14"/>
  <c r="K1911" i="14"/>
  <c r="K1912" i="14"/>
  <c r="K1913" i="14"/>
  <c r="K1914" i="14"/>
  <c r="K1915" i="14"/>
  <c r="K1916" i="14"/>
  <c r="K1917" i="14"/>
  <c r="K1918" i="14"/>
  <c r="K1919" i="14"/>
  <c r="K1920" i="14"/>
  <c r="K1921" i="14"/>
  <c r="K1922" i="14"/>
  <c r="K1923" i="14"/>
  <c r="K1924" i="14"/>
  <c r="K1925" i="14"/>
  <c r="K1926" i="14"/>
  <c r="K1927" i="14"/>
  <c r="K1928" i="14"/>
  <c r="K1929" i="14"/>
  <c r="K1930" i="14"/>
  <c r="K1931" i="14"/>
  <c r="K1932" i="14"/>
  <c r="K1933" i="14"/>
  <c r="K1934" i="14"/>
  <c r="K1935" i="14"/>
  <c r="K1936" i="14"/>
  <c r="K1937" i="14"/>
  <c r="K1938" i="14"/>
  <c r="K1939" i="14"/>
  <c r="K1940" i="14"/>
  <c r="K1941" i="14"/>
  <c r="K1942" i="14"/>
  <c r="K1943" i="14"/>
  <c r="K1944" i="14"/>
  <c r="K1945" i="14"/>
  <c r="K1946" i="14"/>
  <c r="K1947" i="14"/>
  <c r="K1948" i="14"/>
  <c r="K1949" i="14"/>
  <c r="K1950" i="14"/>
  <c r="K1951" i="14"/>
  <c r="K1952" i="14"/>
  <c r="K1953" i="14"/>
  <c r="K1954" i="14"/>
  <c r="K1955" i="14"/>
  <c r="K1956" i="14"/>
  <c r="K1957" i="14"/>
  <c r="K1958" i="14"/>
  <c r="K1959" i="14"/>
  <c r="K1960" i="14"/>
  <c r="K1961" i="14"/>
  <c r="K1962" i="14"/>
  <c r="K1963" i="14"/>
  <c r="K1964" i="14"/>
  <c r="K1965" i="14"/>
  <c r="K1966" i="14"/>
  <c r="K1967" i="14"/>
  <c r="K1968" i="14"/>
  <c r="K1969" i="14"/>
  <c r="K1970" i="14"/>
  <c r="K1971" i="14"/>
  <c r="K1972" i="14"/>
  <c r="K1973" i="14"/>
  <c r="K1974" i="14"/>
  <c r="K1975" i="14"/>
  <c r="K1976" i="14"/>
  <c r="K1977" i="14"/>
  <c r="K1978" i="14"/>
  <c r="K1979" i="14"/>
  <c r="K1980" i="14"/>
  <c r="K1981" i="14"/>
  <c r="K1982" i="14"/>
  <c r="K1983" i="14"/>
  <c r="K1984" i="14"/>
  <c r="K1985" i="14"/>
  <c r="K1986" i="14"/>
  <c r="K1987" i="14"/>
  <c r="K1988" i="14"/>
  <c r="K1989" i="14"/>
  <c r="K1990" i="14"/>
  <c r="K1991" i="14"/>
  <c r="K1992" i="14"/>
  <c r="K1993" i="14"/>
  <c r="K1994" i="14"/>
  <c r="K1995" i="14"/>
  <c r="K1996" i="14"/>
  <c r="K1997" i="14"/>
  <c r="K1998" i="14"/>
  <c r="K1999" i="14"/>
  <c r="K2000" i="14"/>
  <c r="K2001" i="14"/>
  <c r="K2002" i="14"/>
  <c r="K2003" i="14"/>
  <c r="K2004" i="14"/>
  <c r="K2005" i="14"/>
  <c r="K2006" i="14"/>
  <c r="K2007" i="14"/>
  <c r="K2008" i="14"/>
  <c r="K2009" i="14"/>
  <c r="K2010" i="14"/>
  <c r="K2011" i="14"/>
  <c r="K2012" i="14"/>
  <c r="K2013" i="14"/>
  <c r="K2014" i="14"/>
  <c r="K2015" i="14"/>
  <c r="K2016" i="14"/>
  <c r="K2017" i="14"/>
  <c r="K2018" i="14"/>
  <c r="K2019" i="14"/>
  <c r="K2020" i="14"/>
  <c r="K2021" i="14"/>
  <c r="K2022" i="14"/>
  <c r="K2023" i="14"/>
  <c r="K2024" i="14"/>
  <c r="K2025" i="14"/>
  <c r="K2026" i="14"/>
  <c r="K2027" i="14"/>
  <c r="K2028" i="14"/>
  <c r="K2029" i="14"/>
  <c r="K2030" i="14"/>
  <c r="K2031" i="14"/>
  <c r="K2032" i="14"/>
  <c r="K2033" i="14"/>
  <c r="K2034" i="14"/>
  <c r="K2035" i="14"/>
  <c r="K2036" i="14"/>
  <c r="K2037" i="14"/>
  <c r="K2038" i="14"/>
  <c r="K2039" i="14"/>
  <c r="K2040" i="14"/>
  <c r="K2041" i="14"/>
  <c r="K2042" i="14"/>
  <c r="K2043" i="14"/>
  <c r="K2044" i="14"/>
  <c r="K2045" i="14"/>
  <c r="K2046" i="14"/>
  <c r="K2047" i="14"/>
  <c r="K2048" i="14"/>
  <c r="K2049" i="14"/>
  <c r="K2050" i="14"/>
  <c r="K2051" i="14"/>
  <c r="K2052" i="14"/>
  <c r="K2053" i="14"/>
  <c r="K2054" i="14"/>
  <c r="K2055" i="14"/>
  <c r="K2056" i="14"/>
  <c r="K2057" i="14"/>
  <c r="K2058" i="14"/>
  <c r="K2059" i="14"/>
  <c r="K2060" i="14"/>
  <c r="K2061" i="14"/>
  <c r="K2062" i="14"/>
  <c r="K2063" i="14"/>
  <c r="K2064" i="14"/>
  <c r="K2065" i="14"/>
  <c r="K2066" i="14"/>
  <c r="K2067" i="14"/>
  <c r="K2068" i="14"/>
  <c r="K2069" i="14"/>
  <c r="K2070" i="14"/>
  <c r="K2071" i="14"/>
  <c r="K2072" i="14"/>
  <c r="K2073" i="14"/>
  <c r="K2074" i="14"/>
  <c r="K2075" i="14"/>
  <c r="K2076" i="14"/>
  <c r="K2077" i="14"/>
  <c r="K2078" i="14"/>
  <c r="K2079" i="14"/>
  <c r="K2080" i="14"/>
  <c r="K2081" i="14"/>
  <c r="K2082" i="14"/>
  <c r="K2083" i="14"/>
  <c r="K2084" i="14"/>
  <c r="K2085" i="14"/>
  <c r="K2086" i="14"/>
  <c r="K2087" i="14"/>
  <c r="K2088" i="14"/>
  <c r="K2089" i="14"/>
  <c r="K2090" i="14"/>
  <c r="K2091" i="14"/>
  <c r="K2092" i="14"/>
  <c r="K2093" i="14"/>
  <c r="K2094" i="14"/>
  <c r="K2095" i="14"/>
  <c r="K2096" i="14"/>
  <c r="K2097" i="14"/>
  <c r="K2098" i="14"/>
  <c r="K2099" i="14"/>
  <c r="K2100" i="14"/>
  <c r="K2101" i="14"/>
  <c r="K2102" i="14"/>
  <c r="K2103" i="14"/>
  <c r="K2104" i="14"/>
  <c r="K2105" i="14"/>
  <c r="K2106" i="14"/>
  <c r="K2107" i="14"/>
  <c r="K2108" i="14"/>
  <c r="K2109" i="14"/>
  <c r="K2110" i="14"/>
  <c r="K2111" i="14"/>
  <c r="K2112" i="14"/>
  <c r="K2113" i="14"/>
  <c r="K2114" i="14"/>
  <c r="K2115" i="14"/>
  <c r="K2116" i="14"/>
  <c r="K2117" i="14"/>
  <c r="K2118" i="14"/>
  <c r="K2119" i="14"/>
  <c r="K2120" i="14"/>
  <c r="K2121" i="14"/>
  <c r="K2122" i="14"/>
  <c r="K2123" i="14"/>
  <c r="K2124" i="14"/>
  <c r="K2125" i="14"/>
  <c r="K2126" i="14"/>
  <c r="K2127" i="14"/>
  <c r="K2128" i="14"/>
  <c r="K2129" i="14"/>
  <c r="K2130" i="14"/>
  <c r="K2131" i="14"/>
  <c r="K2132" i="14"/>
  <c r="K2133" i="14"/>
  <c r="K2134" i="14"/>
  <c r="K2135" i="14"/>
  <c r="K2136" i="14"/>
  <c r="K2137" i="14"/>
  <c r="K2138" i="14"/>
  <c r="K2139" i="14"/>
  <c r="K2140" i="14"/>
  <c r="K2141" i="14"/>
  <c r="K2142" i="14"/>
  <c r="K2143" i="14"/>
  <c r="K2144" i="14"/>
  <c r="K2145" i="14"/>
  <c r="K2146" i="14"/>
  <c r="K2147" i="14"/>
  <c r="K2148" i="14"/>
  <c r="K2149" i="14"/>
  <c r="K2150" i="14"/>
  <c r="K2151" i="14"/>
  <c r="K2152" i="14"/>
  <c r="K2153" i="14"/>
  <c r="K2154" i="14"/>
  <c r="K2155" i="14"/>
  <c r="K2156" i="14"/>
  <c r="K2157" i="14"/>
  <c r="K2158" i="14"/>
  <c r="K2159" i="14"/>
  <c r="K2160" i="14"/>
  <c r="K2161" i="14"/>
  <c r="K2162" i="14"/>
  <c r="K2163" i="14"/>
  <c r="K2164" i="14"/>
  <c r="K2165" i="14"/>
  <c r="K2166" i="14"/>
  <c r="K2167" i="14"/>
  <c r="K2168" i="14"/>
  <c r="K2169" i="14"/>
  <c r="K2170" i="14"/>
  <c r="K2171" i="14"/>
  <c r="K2172" i="14"/>
  <c r="K2173" i="14"/>
  <c r="K2174" i="14"/>
  <c r="K2175" i="14"/>
  <c r="K2176" i="14"/>
  <c r="K2177" i="14"/>
  <c r="K2178" i="14"/>
  <c r="K2179" i="14"/>
  <c r="K2180" i="14"/>
  <c r="K2181" i="14"/>
  <c r="K2182" i="14"/>
  <c r="K2183" i="14"/>
  <c r="K2184" i="14"/>
  <c r="K2185" i="14"/>
  <c r="K2186" i="14"/>
  <c r="K2187" i="14"/>
  <c r="K2188" i="14"/>
  <c r="K2189" i="14"/>
  <c r="K2190" i="14"/>
  <c r="K2191" i="14"/>
  <c r="K2192" i="14"/>
  <c r="K2193" i="14"/>
  <c r="K2194" i="14"/>
  <c r="K2195" i="14"/>
  <c r="K2196" i="14"/>
  <c r="K2197" i="14"/>
  <c r="K2198" i="14"/>
  <c r="K2199" i="14"/>
  <c r="K2200" i="14"/>
  <c r="K2201" i="14"/>
  <c r="K2202" i="14"/>
  <c r="K2203" i="14"/>
  <c r="K2204" i="14"/>
  <c r="K2205" i="14"/>
  <c r="K2206" i="14"/>
  <c r="K2207" i="14"/>
  <c r="K2208" i="14"/>
  <c r="K2209" i="14"/>
  <c r="K2210" i="14"/>
  <c r="K2211" i="14"/>
  <c r="K2212" i="14"/>
  <c r="K2213" i="14"/>
  <c r="K2214" i="14"/>
  <c r="K2215" i="14"/>
  <c r="K2216" i="14"/>
  <c r="K2217" i="14"/>
  <c r="K2218" i="14"/>
  <c r="K2219" i="14"/>
  <c r="K2220" i="14"/>
  <c r="K2221" i="14"/>
  <c r="K2222" i="14"/>
  <c r="K2223" i="14"/>
  <c r="K2224" i="14"/>
  <c r="K2225" i="14"/>
  <c r="K2226" i="14"/>
  <c r="K2227" i="14"/>
  <c r="K2228" i="14"/>
  <c r="K2229" i="14"/>
  <c r="K2230" i="14"/>
  <c r="K2231" i="14"/>
  <c r="K2232" i="14"/>
  <c r="K2233" i="14"/>
  <c r="K2234" i="14"/>
  <c r="K2235" i="14"/>
  <c r="K2236" i="14"/>
  <c r="K2237" i="14"/>
  <c r="K2238" i="14"/>
  <c r="K2239" i="14"/>
  <c r="K2240" i="14"/>
  <c r="K2241" i="14"/>
  <c r="K2242" i="14"/>
  <c r="K2243" i="14"/>
  <c r="K2244" i="14"/>
  <c r="K2245" i="14"/>
  <c r="K2246" i="14"/>
  <c r="K2247" i="14"/>
  <c r="K2248" i="14"/>
  <c r="K2249" i="14"/>
  <c r="K2250" i="14"/>
  <c r="K2251" i="14"/>
  <c r="K2252" i="14"/>
  <c r="K2253" i="14"/>
  <c r="K2254" i="14"/>
  <c r="K2255" i="14"/>
  <c r="K2256" i="14"/>
  <c r="K2257" i="14"/>
  <c r="K2258" i="14"/>
  <c r="K2259" i="14"/>
  <c r="K2260" i="14"/>
  <c r="K2261" i="14"/>
  <c r="K2262" i="14"/>
  <c r="K2263" i="14"/>
  <c r="K2264" i="14"/>
  <c r="K2265" i="14"/>
  <c r="K2266" i="14"/>
  <c r="K2267" i="14"/>
  <c r="K2268" i="14"/>
  <c r="K2269" i="14"/>
  <c r="K2270" i="14"/>
  <c r="K2271" i="14"/>
  <c r="K2272" i="14"/>
  <c r="K2273" i="14"/>
  <c r="K2274" i="14"/>
  <c r="K2275" i="14"/>
  <c r="K2276" i="14"/>
  <c r="K2277" i="14"/>
  <c r="K2278" i="14"/>
  <c r="K2279" i="14"/>
  <c r="K2280" i="14"/>
  <c r="K2281" i="14"/>
  <c r="K2282" i="14"/>
  <c r="K2283" i="14"/>
  <c r="K2284" i="14"/>
  <c r="K2285" i="14"/>
  <c r="K2286" i="14"/>
  <c r="K2287" i="14"/>
  <c r="K2288" i="14"/>
  <c r="K2289" i="14"/>
  <c r="K2290" i="14"/>
  <c r="K2291" i="14"/>
  <c r="K2292" i="14"/>
  <c r="K2293" i="14"/>
  <c r="K2294" i="14"/>
  <c r="K2295" i="14"/>
  <c r="K2296" i="14"/>
  <c r="K2297" i="14"/>
  <c r="K2298" i="14"/>
  <c r="K2299" i="14"/>
  <c r="K2300" i="14"/>
  <c r="K2301" i="14"/>
  <c r="K2302" i="14"/>
  <c r="K2303" i="14"/>
  <c r="K2304" i="14"/>
  <c r="K2305" i="14"/>
  <c r="K2306" i="14"/>
  <c r="K2307" i="14"/>
  <c r="K2308" i="14"/>
  <c r="K2309" i="14"/>
  <c r="K2310" i="14"/>
  <c r="K2311" i="14"/>
  <c r="K2312" i="14"/>
  <c r="K2313" i="14"/>
  <c r="K2314" i="14"/>
  <c r="K2315" i="14"/>
  <c r="K2316" i="14"/>
  <c r="K2317" i="14"/>
  <c r="K2318" i="14"/>
  <c r="K2319" i="14"/>
  <c r="K2320" i="14"/>
  <c r="K2321" i="14"/>
  <c r="K2322" i="14"/>
  <c r="K2323" i="14"/>
  <c r="K2324" i="14"/>
  <c r="K2325" i="14"/>
  <c r="K2326" i="14"/>
  <c r="K2327" i="14"/>
  <c r="K2328" i="14"/>
  <c r="K2329" i="14"/>
  <c r="K2330" i="14"/>
  <c r="K2331" i="14"/>
  <c r="K2332" i="14"/>
  <c r="K2333" i="14"/>
  <c r="K2334" i="14"/>
  <c r="K2335" i="14"/>
  <c r="K2336" i="14"/>
  <c r="K2337" i="14"/>
  <c r="K2338" i="14"/>
  <c r="K2339" i="14"/>
  <c r="K2340" i="14"/>
  <c r="K2341" i="14"/>
  <c r="K2342" i="14"/>
  <c r="K2343" i="14"/>
  <c r="K2344" i="14"/>
  <c r="K2345" i="14"/>
  <c r="K2346" i="14"/>
  <c r="K2347" i="14"/>
  <c r="K2348" i="14"/>
  <c r="K2349" i="14"/>
  <c r="K2350" i="14"/>
  <c r="K2351" i="14"/>
  <c r="K2352" i="14"/>
  <c r="K2353" i="14"/>
  <c r="K2354" i="14"/>
  <c r="K2355" i="14"/>
  <c r="K2356" i="14"/>
  <c r="K2357" i="14"/>
  <c r="K2358" i="14"/>
  <c r="K2359" i="14"/>
  <c r="K2360" i="14"/>
  <c r="K2361" i="14"/>
  <c r="K2362" i="14"/>
  <c r="K2363" i="14"/>
  <c r="K2364" i="14"/>
  <c r="K2365" i="14"/>
  <c r="K2366" i="14"/>
  <c r="K2367" i="14"/>
  <c r="K2368" i="14"/>
  <c r="K2369" i="14"/>
  <c r="K2370" i="14"/>
  <c r="K2371" i="14"/>
  <c r="K2372" i="14"/>
  <c r="K2373" i="14"/>
  <c r="K2374" i="14"/>
  <c r="K2375" i="14"/>
  <c r="K2376" i="14"/>
  <c r="K2377" i="14"/>
  <c r="K2378" i="14"/>
  <c r="K2379" i="14"/>
  <c r="K2380" i="14"/>
  <c r="K2381" i="14"/>
  <c r="K2382" i="14"/>
  <c r="K2383" i="14"/>
  <c r="K2384" i="14"/>
  <c r="K2385" i="14"/>
  <c r="K2386" i="14"/>
  <c r="K2387" i="14"/>
  <c r="K2388" i="14"/>
  <c r="K2389" i="14"/>
  <c r="K2390" i="14"/>
  <c r="K2391" i="14"/>
  <c r="K2392" i="14"/>
  <c r="K2393" i="14"/>
  <c r="K2394" i="14"/>
  <c r="K2395" i="14"/>
  <c r="K2396" i="14"/>
  <c r="K2397" i="14"/>
  <c r="K2398" i="14"/>
  <c r="K2399" i="14"/>
  <c r="K2400" i="14"/>
  <c r="K2401" i="14"/>
  <c r="K2402" i="14"/>
  <c r="K2403" i="14"/>
  <c r="K2404" i="14"/>
  <c r="K2405" i="14"/>
  <c r="K2406" i="14"/>
  <c r="K2407" i="14"/>
  <c r="K2408" i="14"/>
  <c r="K2409" i="14"/>
  <c r="K2410" i="14"/>
  <c r="K2411" i="14"/>
  <c r="K2412" i="14"/>
  <c r="K2413" i="14"/>
  <c r="K2414" i="14"/>
  <c r="K2415" i="14"/>
  <c r="K2416" i="14"/>
  <c r="K2417" i="14"/>
  <c r="K2418" i="14"/>
  <c r="K2419" i="14"/>
  <c r="K2420" i="14"/>
  <c r="K2421" i="14"/>
  <c r="K2422" i="14"/>
  <c r="K2423" i="14"/>
  <c r="K2424" i="14"/>
  <c r="K2425" i="14"/>
  <c r="K2426" i="14"/>
  <c r="K2427" i="14"/>
  <c r="K2428" i="14"/>
  <c r="K2429" i="14"/>
  <c r="K2430" i="14"/>
  <c r="K2431" i="14"/>
  <c r="K2432" i="14"/>
  <c r="K2433" i="14"/>
  <c r="K2434" i="14"/>
  <c r="K2435" i="14"/>
  <c r="K2436" i="14"/>
  <c r="K2437" i="14"/>
  <c r="K2438" i="14"/>
  <c r="K2439" i="14"/>
  <c r="K2440" i="14"/>
  <c r="K2441" i="14"/>
  <c r="K2442" i="14"/>
  <c r="K2443" i="14"/>
  <c r="K2444" i="14"/>
  <c r="K2445" i="14"/>
  <c r="K2446" i="14"/>
  <c r="K2447" i="14"/>
  <c r="K2448" i="14"/>
  <c r="K2449" i="14"/>
  <c r="K2450" i="14"/>
  <c r="K2451" i="14"/>
  <c r="K2452" i="14"/>
  <c r="K2453" i="14"/>
  <c r="K2454" i="14"/>
  <c r="K2455" i="14"/>
  <c r="K2456" i="14"/>
  <c r="K2457" i="14"/>
  <c r="K2458" i="14"/>
  <c r="K2459" i="14"/>
  <c r="K2460" i="14"/>
  <c r="K2461" i="14"/>
  <c r="K2462" i="14"/>
  <c r="K2463" i="14"/>
  <c r="K2464" i="14"/>
  <c r="K2465" i="14"/>
  <c r="K2466" i="14"/>
  <c r="K2467" i="14"/>
  <c r="K2468" i="14"/>
  <c r="K2469" i="14"/>
  <c r="K2470" i="14"/>
  <c r="K2471" i="14"/>
  <c r="K2472" i="14"/>
  <c r="K2473" i="14"/>
  <c r="K2474" i="14"/>
  <c r="K2475" i="14"/>
  <c r="K2476" i="14"/>
  <c r="K2477" i="14"/>
  <c r="K2478" i="14"/>
  <c r="K2479" i="14"/>
  <c r="K2480" i="14"/>
  <c r="K2481" i="14"/>
  <c r="K2482" i="14"/>
  <c r="K2483" i="14"/>
  <c r="K2484" i="14"/>
  <c r="K2485" i="14"/>
  <c r="K2486" i="14"/>
  <c r="K2487" i="14"/>
  <c r="K2488" i="14"/>
  <c r="K2489" i="14"/>
  <c r="K2490" i="14"/>
  <c r="K2491" i="14"/>
  <c r="K2492" i="14"/>
  <c r="K2493" i="14"/>
  <c r="K2494" i="14"/>
  <c r="K2495" i="14"/>
  <c r="K2496" i="14"/>
  <c r="K2497" i="14"/>
  <c r="K2498" i="14"/>
  <c r="K2499" i="14"/>
  <c r="K2500" i="14"/>
  <c r="K2501" i="14"/>
  <c r="K2502" i="14"/>
  <c r="K2503" i="14"/>
  <c r="K2504" i="14"/>
  <c r="K2505" i="14"/>
  <c r="K2506" i="14"/>
  <c r="K2507" i="14"/>
  <c r="K2508" i="14"/>
  <c r="K2509" i="14"/>
  <c r="K2510" i="14"/>
  <c r="K2511" i="14"/>
  <c r="K2512" i="14"/>
  <c r="K2513" i="14"/>
  <c r="K2514" i="14"/>
  <c r="K2515" i="14"/>
  <c r="K2516" i="14"/>
  <c r="K2517" i="14"/>
  <c r="K2518" i="14"/>
  <c r="K2519" i="14"/>
  <c r="K2520" i="14"/>
  <c r="K2521" i="14"/>
  <c r="K2522" i="14"/>
  <c r="K2523" i="14"/>
  <c r="K2524" i="14"/>
  <c r="K2525" i="14"/>
  <c r="K2526" i="14"/>
  <c r="K2527" i="14"/>
  <c r="K2528" i="14"/>
  <c r="K2529" i="14"/>
  <c r="K2530" i="14"/>
  <c r="K2531" i="14"/>
  <c r="K2532" i="14"/>
  <c r="K2533" i="14"/>
  <c r="K2534" i="14"/>
  <c r="K2535" i="14"/>
  <c r="K2536" i="14"/>
  <c r="K2537" i="14"/>
  <c r="K2538" i="14"/>
  <c r="K2539" i="14"/>
  <c r="K2540" i="14"/>
  <c r="K2541" i="14"/>
  <c r="K2542" i="14"/>
  <c r="K2543" i="14"/>
  <c r="K2544" i="14"/>
  <c r="K2545" i="14"/>
  <c r="K2546" i="14"/>
  <c r="K2547" i="14"/>
  <c r="K2548" i="14"/>
  <c r="K2549" i="14"/>
  <c r="K2550" i="14"/>
  <c r="K2551" i="14"/>
  <c r="K2552" i="14"/>
  <c r="K2553" i="14"/>
  <c r="K2554" i="14"/>
  <c r="K2555" i="14"/>
  <c r="K2556" i="14"/>
  <c r="K2557" i="14"/>
  <c r="K2558" i="14"/>
  <c r="K2559" i="14"/>
  <c r="K2560" i="14"/>
  <c r="K2561" i="14"/>
  <c r="K2562" i="14"/>
  <c r="K2563" i="14"/>
  <c r="K2564" i="14"/>
  <c r="K2565" i="14"/>
  <c r="K2566" i="14"/>
  <c r="K2567" i="14"/>
  <c r="K2568" i="14"/>
  <c r="K2569" i="14"/>
  <c r="K2570" i="14"/>
  <c r="K2571" i="14"/>
  <c r="K2572" i="14"/>
  <c r="K2573" i="14"/>
  <c r="K2574" i="14"/>
  <c r="K2575" i="14"/>
  <c r="K2576" i="14"/>
  <c r="K2577" i="14"/>
  <c r="K2578" i="14"/>
  <c r="K2579" i="14"/>
  <c r="K2580" i="14"/>
  <c r="K2581" i="14"/>
  <c r="K2582" i="14"/>
  <c r="K2583" i="14"/>
  <c r="K2584" i="14"/>
  <c r="K2585" i="14"/>
  <c r="K2586" i="14"/>
  <c r="K2587" i="14"/>
  <c r="K2588" i="14"/>
  <c r="K2589" i="14"/>
  <c r="K2590" i="14"/>
  <c r="K2591" i="14"/>
  <c r="K2592" i="14"/>
  <c r="K2593" i="14"/>
  <c r="K2594" i="14"/>
  <c r="K2595" i="14"/>
  <c r="K2596" i="14"/>
  <c r="K2597" i="14"/>
  <c r="K2598" i="14"/>
  <c r="K2599" i="14"/>
  <c r="K2600" i="14"/>
  <c r="K2601" i="14"/>
  <c r="K2602" i="14"/>
  <c r="K2603" i="14"/>
  <c r="K2604" i="14"/>
  <c r="K2605" i="14"/>
  <c r="K2606" i="14"/>
  <c r="K2607" i="14"/>
  <c r="K2608" i="14"/>
  <c r="K2609" i="14"/>
  <c r="K2610" i="14"/>
  <c r="K2611" i="14"/>
  <c r="K2612" i="14"/>
  <c r="K2613" i="14"/>
  <c r="K2614" i="14"/>
  <c r="K2615" i="14"/>
  <c r="K2616" i="14"/>
  <c r="K2617" i="14"/>
  <c r="K2618" i="14"/>
  <c r="K2619" i="14"/>
  <c r="K2620" i="14"/>
  <c r="K2621" i="14"/>
  <c r="K2622" i="14"/>
  <c r="K2623" i="14"/>
  <c r="K2624" i="14"/>
  <c r="K2625" i="14"/>
  <c r="K2626" i="14"/>
  <c r="K2627" i="14"/>
  <c r="K2628" i="14"/>
  <c r="K2629" i="14"/>
  <c r="K2630" i="14"/>
  <c r="K2631" i="14"/>
  <c r="K2632" i="14"/>
  <c r="K2633" i="14"/>
  <c r="K2634" i="14"/>
  <c r="K2635" i="14"/>
  <c r="K2636" i="14"/>
  <c r="K2637" i="14"/>
  <c r="K2638" i="14"/>
  <c r="K2639" i="14"/>
  <c r="K2640" i="14"/>
  <c r="K2641" i="14"/>
  <c r="K2642" i="14"/>
  <c r="K2643" i="14"/>
  <c r="K2644" i="14"/>
  <c r="K2645" i="14"/>
  <c r="K2646" i="14"/>
  <c r="K2647" i="14"/>
  <c r="K2648" i="14"/>
  <c r="K2649" i="14"/>
  <c r="K2650" i="14"/>
  <c r="K2651" i="14"/>
  <c r="K2652" i="14"/>
  <c r="K2653" i="14"/>
  <c r="K2654" i="14"/>
  <c r="K2655" i="14"/>
  <c r="K2656" i="14"/>
  <c r="K2657" i="14"/>
  <c r="K2658" i="14"/>
  <c r="K2659" i="14"/>
  <c r="K2660" i="14"/>
  <c r="K2661" i="14"/>
  <c r="K2662" i="14"/>
  <c r="K2663" i="14"/>
  <c r="K2664" i="14"/>
  <c r="K2665" i="14"/>
  <c r="K2666" i="14"/>
  <c r="K2667" i="14"/>
  <c r="K2668" i="14"/>
  <c r="K2669" i="14"/>
  <c r="K2670" i="14"/>
  <c r="K2671" i="14"/>
  <c r="K2672" i="14"/>
  <c r="K2673" i="14"/>
  <c r="K2674" i="14"/>
  <c r="K2675" i="14"/>
  <c r="K2676" i="14"/>
  <c r="K2677" i="14"/>
  <c r="K2678" i="14"/>
  <c r="K2679" i="14"/>
  <c r="K2680" i="14"/>
  <c r="K2681" i="14"/>
  <c r="K2682" i="14"/>
  <c r="K2683" i="14"/>
  <c r="K2684" i="14"/>
  <c r="K2685" i="14"/>
  <c r="K2686" i="14"/>
  <c r="K2687" i="14"/>
  <c r="K2688" i="14"/>
  <c r="K2689" i="14"/>
  <c r="K2690" i="14"/>
  <c r="K2691" i="14"/>
  <c r="K2692" i="14"/>
  <c r="K2693" i="14"/>
  <c r="K2694" i="14"/>
  <c r="K2695" i="14"/>
  <c r="K2696" i="14"/>
  <c r="K2697" i="14"/>
  <c r="K2698" i="14"/>
  <c r="K2699" i="14"/>
  <c r="K2700" i="14"/>
  <c r="K2701" i="14"/>
  <c r="K2702" i="14"/>
  <c r="K2703" i="14"/>
  <c r="K2704" i="14"/>
  <c r="K2705" i="14"/>
  <c r="K2706" i="14"/>
  <c r="K2707" i="14"/>
  <c r="K2708" i="14"/>
  <c r="K2709" i="14"/>
  <c r="K2710" i="14"/>
  <c r="K2711" i="14"/>
  <c r="K2712" i="14"/>
  <c r="K2713" i="14"/>
  <c r="K2714" i="14"/>
  <c r="K2715" i="14"/>
  <c r="K2716" i="14"/>
  <c r="K2717" i="14"/>
  <c r="K2718" i="14"/>
  <c r="K2719" i="14"/>
  <c r="K2720" i="14"/>
  <c r="K2721" i="14"/>
  <c r="K2722" i="14"/>
  <c r="K2723" i="14"/>
  <c r="K2724" i="14"/>
  <c r="K2725" i="14"/>
  <c r="K2726" i="14"/>
  <c r="K2727" i="14"/>
  <c r="K2728" i="14"/>
  <c r="K2729" i="14"/>
  <c r="K2730" i="14"/>
  <c r="K2731" i="14"/>
  <c r="K2732" i="14"/>
  <c r="K2733" i="14"/>
  <c r="K2734" i="14"/>
  <c r="K2735" i="14"/>
  <c r="K2736" i="14"/>
  <c r="K2737" i="14"/>
  <c r="K2738" i="14"/>
  <c r="K2739" i="14"/>
  <c r="K2740" i="14"/>
  <c r="K2741" i="14"/>
  <c r="K2742" i="14"/>
  <c r="K2743" i="14"/>
  <c r="K2744" i="14"/>
  <c r="K2745" i="14"/>
  <c r="K2746" i="14"/>
  <c r="K2747" i="14"/>
  <c r="K2748" i="14"/>
  <c r="K2749" i="14"/>
  <c r="K2750" i="14"/>
  <c r="K2751" i="14"/>
  <c r="K2752" i="14"/>
  <c r="K2753" i="14"/>
  <c r="K2754" i="14"/>
  <c r="K2755" i="14"/>
  <c r="K2756" i="14"/>
  <c r="K2757" i="14"/>
  <c r="K2758" i="14"/>
  <c r="K2759" i="14"/>
  <c r="K2760" i="14"/>
  <c r="K2761" i="14"/>
  <c r="K2762" i="14"/>
  <c r="K2763" i="14"/>
  <c r="K2764" i="14"/>
  <c r="K2765" i="14"/>
  <c r="K2766" i="14"/>
  <c r="K2767" i="14"/>
  <c r="K2768" i="14"/>
  <c r="K2769" i="14"/>
  <c r="K2770" i="14"/>
  <c r="K2771" i="14"/>
  <c r="K2772" i="14"/>
  <c r="K2773" i="14"/>
  <c r="K2774" i="14"/>
  <c r="K2775" i="14"/>
  <c r="K2776" i="14"/>
  <c r="K2777" i="14"/>
  <c r="K2778" i="14"/>
  <c r="K2779" i="14"/>
  <c r="K2780" i="14"/>
  <c r="K2781" i="14"/>
  <c r="K2782" i="14"/>
  <c r="K2783" i="14"/>
  <c r="K2784" i="14"/>
  <c r="K2785" i="14"/>
  <c r="K2786" i="14"/>
  <c r="K2787" i="14"/>
  <c r="K2788" i="14"/>
  <c r="K2789" i="14"/>
  <c r="K2790" i="14"/>
  <c r="K2791" i="14"/>
  <c r="K2792" i="14"/>
  <c r="K2793" i="14"/>
  <c r="K2794" i="14"/>
  <c r="K2795" i="14"/>
  <c r="K2796" i="14"/>
  <c r="K2797" i="14"/>
  <c r="K2798" i="14"/>
  <c r="K2799" i="14"/>
  <c r="K2800" i="14"/>
  <c r="K2801" i="14"/>
  <c r="K2802" i="14"/>
  <c r="K2803" i="14"/>
  <c r="K2804" i="14"/>
  <c r="K2805" i="14"/>
  <c r="K2806" i="14"/>
  <c r="K2807" i="14"/>
  <c r="K2808" i="14"/>
  <c r="K2809" i="14"/>
  <c r="K2810" i="14"/>
  <c r="K2811" i="14"/>
  <c r="K2812" i="14"/>
  <c r="K2813" i="14"/>
  <c r="K2814" i="14"/>
  <c r="K2815" i="14"/>
  <c r="K2816" i="14"/>
  <c r="K2817" i="14"/>
  <c r="K2818" i="14"/>
  <c r="K2819" i="14"/>
  <c r="K2820" i="14"/>
  <c r="K2821" i="14"/>
  <c r="K2822" i="14"/>
  <c r="K2823" i="14"/>
  <c r="K2824" i="14"/>
  <c r="K2825" i="14"/>
  <c r="K2826" i="14"/>
  <c r="K2827" i="14"/>
  <c r="K2828" i="14"/>
  <c r="K2829" i="14"/>
  <c r="K2830" i="14"/>
  <c r="K2831" i="14"/>
  <c r="K2832" i="14"/>
  <c r="K2833" i="14"/>
  <c r="K2834" i="14"/>
  <c r="K2835" i="14"/>
  <c r="K2836" i="14"/>
  <c r="K2837" i="14"/>
  <c r="K2838" i="14"/>
  <c r="K2839" i="14"/>
  <c r="K2840" i="14"/>
  <c r="K2841" i="14"/>
  <c r="K2842" i="14"/>
  <c r="K2843" i="14"/>
  <c r="K2844" i="14"/>
  <c r="K2845" i="14"/>
  <c r="K2846" i="14"/>
  <c r="K2847" i="14"/>
  <c r="K2848" i="14"/>
  <c r="K2849" i="14"/>
  <c r="K2850" i="14"/>
  <c r="K2851" i="14"/>
  <c r="K2852" i="14"/>
  <c r="K2853" i="14"/>
  <c r="K2854" i="14"/>
  <c r="K2855" i="14"/>
  <c r="K2856" i="14"/>
  <c r="K2857" i="14"/>
  <c r="K2858" i="14"/>
  <c r="K2859" i="14"/>
  <c r="K2860" i="14"/>
  <c r="K2861" i="14"/>
  <c r="K2862" i="14"/>
  <c r="K2863" i="14"/>
  <c r="K2864" i="14"/>
  <c r="K2865" i="14"/>
  <c r="K2866" i="14"/>
  <c r="K2867" i="14"/>
  <c r="K2868" i="14"/>
  <c r="K2869" i="14"/>
  <c r="K2870" i="14"/>
  <c r="K2871" i="14"/>
  <c r="K2872" i="14"/>
  <c r="K2873" i="14"/>
  <c r="K2874" i="14"/>
  <c r="K2875" i="14"/>
  <c r="K2876" i="14"/>
  <c r="K2877" i="14"/>
  <c r="K2878" i="14"/>
  <c r="K2879" i="14"/>
  <c r="K2880" i="14"/>
  <c r="K2881" i="14"/>
  <c r="K2882" i="14"/>
  <c r="K2883" i="14"/>
  <c r="K2884" i="14"/>
  <c r="K2885" i="14"/>
  <c r="K2886" i="14"/>
  <c r="K2887" i="14"/>
  <c r="K2888" i="14"/>
  <c r="K2889" i="14"/>
  <c r="K2890" i="14"/>
  <c r="K2891" i="14"/>
  <c r="K2892" i="14"/>
  <c r="K2893" i="14"/>
  <c r="K2894" i="14"/>
  <c r="K2895" i="14"/>
  <c r="K2896" i="14"/>
  <c r="K2897" i="14"/>
  <c r="K2898" i="14"/>
  <c r="K2899" i="14"/>
  <c r="K2900" i="14"/>
  <c r="K2901" i="14"/>
  <c r="K2902" i="14"/>
  <c r="K2903" i="14"/>
  <c r="K2904" i="14"/>
  <c r="K2905" i="14"/>
  <c r="K2906" i="14"/>
  <c r="K2907" i="14"/>
  <c r="K2908" i="14"/>
  <c r="K2909" i="14"/>
  <c r="K2910" i="14"/>
  <c r="K2911" i="14"/>
  <c r="K2912" i="14"/>
  <c r="K2913" i="14"/>
  <c r="K2914" i="14"/>
  <c r="K2915" i="14"/>
  <c r="K2916" i="14"/>
  <c r="K2917" i="14"/>
  <c r="K2918" i="14"/>
  <c r="K2919" i="14"/>
  <c r="K2920" i="14"/>
  <c r="K2921" i="14"/>
  <c r="K2922" i="14"/>
  <c r="K2923" i="14"/>
  <c r="K2924" i="14"/>
  <c r="K2925" i="14"/>
  <c r="K2926" i="14"/>
  <c r="K2927" i="14"/>
  <c r="K2928" i="14"/>
  <c r="K2929" i="14"/>
  <c r="K2930" i="14"/>
  <c r="K2931" i="14"/>
  <c r="K2932" i="14"/>
  <c r="K2933" i="14"/>
  <c r="K2934" i="14"/>
  <c r="K2935" i="14"/>
  <c r="K2936" i="14"/>
  <c r="K2937" i="14"/>
  <c r="K2938" i="14"/>
  <c r="K2939" i="14"/>
  <c r="K2940" i="14"/>
  <c r="K2941" i="14"/>
  <c r="K2942" i="14"/>
  <c r="K2943" i="14"/>
  <c r="K2944" i="14"/>
  <c r="K2945" i="14"/>
  <c r="K2946" i="14"/>
  <c r="K2947" i="14"/>
  <c r="K2948" i="14"/>
  <c r="K2949" i="14"/>
  <c r="K2950" i="14"/>
  <c r="K2951" i="14"/>
  <c r="K2952" i="14"/>
  <c r="K2953" i="14"/>
  <c r="K2954" i="14"/>
  <c r="K2955" i="14"/>
  <c r="K2956" i="14"/>
  <c r="K2957" i="14"/>
  <c r="K2958" i="14"/>
  <c r="K2959" i="14"/>
  <c r="K2960" i="14"/>
  <c r="K2961" i="14"/>
  <c r="K2962" i="14"/>
  <c r="K2963" i="14"/>
  <c r="K2964" i="14"/>
  <c r="K2965" i="14"/>
  <c r="K2966" i="14"/>
  <c r="K2967" i="14"/>
  <c r="K2968" i="14"/>
  <c r="K2969" i="14"/>
  <c r="K2970" i="14"/>
  <c r="K2971" i="14"/>
  <c r="K2972" i="14"/>
  <c r="K2973" i="14"/>
  <c r="K2974" i="14"/>
  <c r="K2975" i="14"/>
  <c r="K2976" i="14"/>
  <c r="K2977" i="14"/>
  <c r="K2978" i="14"/>
  <c r="K2979" i="14"/>
  <c r="K2980" i="14"/>
  <c r="K2981" i="14"/>
  <c r="K2982" i="14"/>
  <c r="K2983" i="14"/>
  <c r="K2984" i="14"/>
  <c r="K2985" i="14"/>
  <c r="K2986" i="14"/>
  <c r="K2987" i="14"/>
  <c r="K2988" i="14"/>
  <c r="K2989" i="14"/>
  <c r="K2990" i="14"/>
  <c r="K2991" i="14"/>
  <c r="K2992" i="14"/>
  <c r="K2993" i="14"/>
  <c r="K2994" i="14"/>
  <c r="K2995" i="14"/>
  <c r="K2996" i="14"/>
  <c r="K2997" i="14"/>
  <c r="K2998" i="14"/>
  <c r="K2999" i="14"/>
  <c r="K3000" i="14"/>
  <c r="K3001" i="14"/>
  <c r="K3002" i="14"/>
  <c r="K3003" i="14"/>
  <c r="K3004" i="14"/>
  <c r="K3005" i="14"/>
  <c r="K3006" i="14"/>
  <c r="K3007" i="14"/>
  <c r="K3008" i="14"/>
  <c r="K3009" i="14"/>
  <c r="K3010" i="14"/>
  <c r="K3011" i="14"/>
  <c r="K3012" i="14"/>
  <c r="K3013" i="14"/>
  <c r="K3014" i="14"/>
  <c r="K3015" i="14"/>
  <c r="K3016" i="14"/>
  <c r="K3017" i="14"/>
  <c r="K3018" i="14"/>
  <c r="K3019" i="14"/>
  <c r="K3020" i="14"/>
  <c r="K3021" i="14"/>
  <c r="K3022" i="14"/>
  <c r="K3023" i="14"/>
  <c r="K3024" i="14"/>
  <c r="K3025" i="14"/>
  <c r="K3026" i="14"/>
  <c r="K3027" i="14"/>
  <c r="K3028" i="14"/>
  <c r="K3029" i="14"/>
  <c r="K3030" i="14"/>
  <c r="K3031" i="14"/>
  <c r="K3032" i="14"/>
  <c r="K3033" i="14"/>
  <c r="K3034" i="14"/>
  <c r="K3035" i="14"/>
  <c r="K3036" i="14"/>
  <c r="K3037" i="14"/>
  <c r="K3038" i="14"/>
  <c r="K3039" i="14"/>
  <c r="K3040" i="14"/>
  <c r="K3041" i="14"/>
  <c r="K3042" i="14"/>
  <c r="K3043" i="14"/>
  <c r="K3044" i="14"/>
  <c r="K3045" i="14"/>
  <c r="K3046" i="14"/>
  <c r="K3047" i="14"/>
  <c r="K3048" i="14"/>
  <c r="K3049" i="14"/>
  <c r="K3050" i="14"/>
  <c r="K3051" i="14"/>
  <c r="K3052" i="14"/>
  <c r="K3053" i="14"/>
  <c r="K3054" i="14"/>
  <c r="K3055" i="14"/>
  <c r="K3056" i="14"/>
  <c r="K3057" i="14"/>
  <c r="K3058" i="14"/>
  <c r="K3059" i="14"/>
  <c r="K3060" i="14"/>
  <c r="K3061" i="14"/>
  <c r="K3062" i="14"/>
  <c r="K3063" i="14"/>
  <c r="K3064" i="14"/>
  <c r="K3065" i="14"/>
  <c r="K3066" i="14"/>
  <c r="K3067" i="14"/>
  <c r="K3068" i="14"/>
  <c r="K3069" i="14"/>
  <c r="K3070" i="14"/>
  <c r="K3071" i="14"/>
  <c r="K3072" i="14"/>
  <c r="K3073" i="14"/>
  <c r="K3074" i="14"/>
  <c r="K3075" i="14"/>
  <c r="K3076" i="14"/>
  <c r="K3077" i="14"/>
  <c r="K3078" i="14"/>
  <c r="K3079" i="14"/>
  <c r="K3080" i="14"/>
  <c r="K3081" i="14"/>
  <c r="K3082" i="14"/>
  <c r="K3083" i="14"/>
  <c r="K3084" i="14"/>
  <c r="K3085" i="14"/>
  <c r="K3086" i="14"/>
  <c r="K3087" i="14"/>
  <c r="K3088" i="14"/>
  <c r="K3089" i="14"/>
  <c r="K3090" i="14"/>
  <c r="K3091" i="14"/>
  <c r="K3092" i="14"/>
  <c r="K3093" i="14"/>
  <c r="K3094" i="14"/>
  <c r="K3095" i="14"/>
  <c r="K3096" i="14"/>
  <c r="K3097" i="14"/>
  <c r="K3098" i="14"/>
  <c r="K3099" i="14"/>
  <c r="K3100" i="14"/>
  <c r="K3101" i="14"/>
  <c r="K3102" i="14"/>
  <c r="K3103" i="14"/>
  <c r="K3104" i="14"/>
  <c r="K3105" i="14"/>
  <c r="K3106" i="14"/>
  <c r="K3107" i="14"/>
  <c r="K3108" i="14"/>
  <c r="K3109" i="14"/>
  <c r="K3110" i="14"/>
  <c r="K3111" i="14"/>
  <c r="K3112" i="14"/>
  <c r="K3113" i="14"/>
  <c r="K3114" i="14"/>
  <c r="K3115" i="14"/>
  <c r="K3116" i="14"/>
  <c r="K3117" i="14"/>
  <c r="K3118" i="14"/>
  <c r="K3119" i="14"/>
  <c r="K3120" i="14"/>
  <c r="K3121" i="14"/>
  <c r="K3122" i="14"/>
  <c r="K3123" i="14"/>
  <c r="K3124" i="14"/>
  <c r="K3125" i="14"/>
  <c r="K3126" i="14"/>
  <c r="K3127" i="14"/>
  <c r="K3128" i="14"/>
  <c r="K3129" i="14"/>
  <c r="K3130" i="14"/>
  <c r="K3131" i="14"/>
  <c r="K3132" i="14"/>
  <c r="K3133" i="14"/>
  <c r="K3134" i="14"/>
  <c r="K3135" i="14"/>
  <c r="K3136" i="14"/>
  <c r="K3137" i="14"/>
  <c r="K3138" i="14"/>
  <c r="K3139" i="14"/>
  <c r="K3140" i="14"/>
  <c r="K3141" i="14"/>
  <c r="K3142" i="14"/>
  <c r="K3143" i="14"/>
  <c r="K3144" i="14"/>
  <c r="K3145" i="14"/>
  <c r="K3146" i="14"/>
  <c r="K3147" i="14"/>
  <c r="K3148" i="14"/>
  <c r="K3149" i="14"/>
  <c r="K3150" i="14"/>
  <c r="K3151" i="14"/>
  <c r="K3152" i="14"/>
  <c r="K3153" i="14"/>
  <c r="K3154" i="14"/>
  <c r="K3155" i="14"/>
  <c r="K3156" i="14"/>
  <c r="K3157" i="14"/>
  <c r="K3158" i="14"/>
  <c r="K3159" i="14"/>
  <c r="K3160" i="14"/>
  <c r="K3161" i="14"/>
  <c r="K3162" i="14"/>
  <c r="K3163" i="14"/>
  <c r="K3164" i="14"/>
  <c r="K3165" i="14"/>
  <c r="K3166" i="14"/>
  <c r="K3167" i="14"/>
  <c r="K3168" i="14"/>
  <c r="K3169" i="14"/>
  <c r="K3170" i="14"/>
  <c r="K3171" i="14"/>
  <c r="K3172" i="14"/>
  <c r="K3173" i="14"/>
  <c r="K3174" i="14"/>
  <c r="K3175" i="14"/>
  <c r="K3176" i="14"/>
  <c r="K3177" i="14"/>
  <c r="K3178" i="14"/>
  <c r="K3179" i="14"/>
  <c r="K3180" i="14"/>
  <c r="K3181" i="14"/>
  <c r="K3182" i="14"/>
  <c r="K3183" i="14"/>
  <c r="K3184" i="14"/>
  <c r="K3185" i="14"/>
  <c r="K3186" i="14"/>
  <c r="K3187" i="14"/>
  <c r="K3188" i="14"/>
  <c r="K3189" i="14"/>
  <c r="K3190" i="14"/>
  <c r="K3191" i="14"/>
  <c r="K3192" i="14"/>
  <c r="K3193" i="14"/>
  <c r="K3194" i="14"/>
  <c r="K3195" i="14"/>
  <c r="K3196" i="14"/>
  <c r="K3197" i="14"/>
  <c r="K3198" i="14"/>
  <c r="K3199" i="14"/>
  <c r="K3200" i="14"/>
  <c r="K3201" i="14"/>
  <c r="K3202" i="14"/>
  <c r="K3203" i="14"/>
  <c r="K3204" i="14"/>
  <c r="K3205" i="14"/>
  <c r="K3206" i="14"/>
  <c r="K3207" i="14"/>
  <c r="K3208" i="14"/>
  <c r="K3209" i="14"/>
  <c r="K3210" i="14"/>
  <c r="K3211" i="14"/>
  <c r="K3212" i="14"/>
  <c r="K3213" i="14"/>
  <c r="K3214" i="14"/>
  <c r="K3215" i="14"/>
  <c r="K3216" i="14"/>
  <c r="K3217" i="14"/>
  <c r="K3218" i="14"/>
  <c r="K3219" i="14"/>
  <c r="K3220" i="14"/>
  <c r="K3221" i="14"/>
  <c r="K3222" i="14"/>
  <c r="K3223" i="14"/>
  <c r="K3224" i="14"/>
  <c r="K3225" i="14"/>
  <c r="K3226" i="14"/>
  <c r="K3227" i="14"/>
  <c r="K3228" i="14"/>
  <c r="K3229" i="14"/>
  <c r="K3230" i="14"/>
  <c r="K3231" i="14"/>
  <c r="K3232" i="14"/>
  <c r="K3233" i="14"/>
  <c r="K3234" i="14"/>
  <c r="K3235" i="14"/>
  <c r="K3236" i="14"/>
  <c r="K3237" i="14"/>
  <c r="K3238" i="14"/>
  <c r="K3239" i="14"/>
  <c r="K3240" i="14"/>
  <c r="K3241" i="14"/>
  <c r="K3242" i="14"/>
  <c r="K3243" i="14"/>
  <c r="K3244" i="14"/>
  <c r="K3245" i="14"/>
  <c r="K3246" i="14"/>
  <c r="K3247" i="14"/>
  <c r="K3248" i="14"/>
  <c r="K3249" i="14"/>
  <c r="K3250" i="14"/>
  <c r="K3251" i="14"/>
  <c r="K3252" i="14"/>
  <c r="K3253" i="14"/>
  <c r="K3254" i="14"/>
  <c r="K3255" i="14"/>
  <c r="K3256" i="14"/>
  <c r="K3257" i="14"/>
  <c r="K3258" i="14"/>
  <c r="K3259" i="14"/>
  <c r="K3260" i="14"/>
  <c r="K3261" i="14"/>
  <c r="K3262" i="14"/>
  <c r="K3263" i="14"/>
  <c r="K3264" i="14"/>
  <c r="K3265" i="14"/>
  <c r="K3266" i="14"/>
  <c r="K3267" i="14"/>
  <c r="K3268" i="14"/>
  <c r="K3269" i="14"/>
  <c r="K3270" i="14"/>
  <c r="K3271" i="14"/>
  <c r="K3272" i="14"/>
  <c r="K3273" i="14"/>
  <c r="K3274" i="14"/>
  <c r="K3275" i="14"/>
  <c r="K3276" i="14"/>
  <c r="K3277" i="14"/>
  <c r="K3278" i="14"/>
  <c r="K3279" i="14"/>
  <c r="K3280" i="14"/>
  <c r="K3281" i="14"/>
  <c r="K3282" i="14"/>
  <c r="K3283" i="14"/>
  <c r="K3284" i="14"/>
  <c r="K3285" i="14"/>
  <c r="K3286" i="14"/>
  <c r="K3287" i="14"/>
  <c r="K3288" i="14"/>
  <c r="K3289" i="14"/>
  <c r="K3290" i="14"/>
  <c r="K3291" i="14"/>
  <c r="K3292" i="14"/>
  <c r="K3293" i="14"/>
  <c r="K3294" i="14"/>
  <c r="K3295" i="14"/>
  <c r="K3296" i="14"/>
  <c r="K3297" i="14"/>
  <c r="K3298" i="14"/>
  <c r="K3299" i="14"/>
  <c r="K3300" i="14"/>
  <c r="K3301" i="14"/>
  <c r="K3302" i="14"/>
  <c r="K3303" i="14"/>
  <c r="K3304" i="14"/>
  <c r="K3305" i="14"/>
  <c r="K3306" i="14"/>
  <c r="K3307" i="14"/>
  <c r="K3308" i="14"/>
  <c r="K3309" i="14"/>
  <c r="K3310" i="14"/>
  <c r="K3311" i="14"/>
  <c r="K3312" i="14"/>
  <c r="K3313" i="14"/>
  <c r="K3314" i="14"/>
  <c r="K3315" i="14"/>
  <c r="K3316" i="14"/>
  <c r="K3317" i="14"/>
  <c r="K3318" i="14"/>
  <c r="K3319" i="14"/>
  <c r="K3320" i="14"/>
  <c r="K3321" i="14"/>
  <c r="K3322" i="14"/>
  <c r="K3323" i="14"/>
  <c r="K3324" i="14"/>
  <c r="K3325" i="14"/>
  <c r="K3326" i="14"/>
  <c r="K3327" i="14"/>
  <c r="K3328" i="14"/>
  <c r="K3329" i="14"/>
  <c r="K3330" i="14"/>
  <c r="K3331" i="14"/>
  <c r="K3332" i="14"/>
  <c r="K3333" i="14"/>
  <c r="K3334" i="14"/>
  <c r="K3335" i="14"/>
  <c r="K3336" i="14"/>
  <c r="K3337" i="14"/>
  <c r="K3338" i="14"/>
  <c r="K3339" i="14"/>
  <c r="K3340" i="14"/>
  <c r="K3341" i="14"/>
  <c r="K3342" i="14"/>
  <c r="K3343" i="14"/>
  <c r="K3344" i="14"/>
  <c r="K3345" i="14"/>
  <c r="K3346" i="14"/>
  <c r="K3347" i="14"/>
  <c r="K3348" i="14"/>
  <c r="K3349" i="14"/>
  <c r="K3350" i="14"/>
  <c r="K3351" i="14"/>
  <c r="K3352" i="14"/>
  <c r="K3353" i="14"/>
  <c r="K3354" i="14"/>
  <c r="K3355" i="14"/>
  <c r="K3356" i="14"/>
  <c r="K3357" i="14"/>
  <c r="K3358" i="14"/>
  <c r="K3359" i="14"/>
  <c r="K3360" i="14"/>
  <c r="K3361" i="14"/>
  <c r="K3362" i="14"/>
  <c r="K3363" i="14"/>
  <c r="K3364" i="14"/>
  <c r="K3365" i="14"/>
  <c r="K3366" i="14"/>
  <c r="K3367" i="14"/>
  <c r="K3368" i="14"/>
  <c r="K3369" i="14"/>
  <c r="K3370" i="14"/>
  <c r="K3371" i="14"/>
  <c r="K3372" i="14"/>
  <c r="K3373" i="14"/>
  <c r="K3374" i="14"/>
  <c r="K3375" i="14"/>
  <c r="K3376" i="14"/>
  <c r="K3377" i="14"/>
  <c r="K3378" i="14"/>
  <c r="K3379" i="14"/>
  <c r="K3380" i="14"/>
  <c r="K3381" i="14"/>
  <c r="K3382" i="14"/>
  <c r="K3383" i="14"/>
  <c r="K3384" i="14"/>
  <c r="K3385" i="14"/>
  <c r="K3386" i="14"/>
  <c r="K3387" i="14"/>
  <c r="K3388" i="14"/>
  <c r="K3389" i="14"/>
  <c r="K3390" i="14"/>
  <c r="K3391" i="14"/>
  <c r="K3392" i="14"/>
  <c r="K3393" i="14"/>
  <c r="K3394" i="14"/>
  <c r="K3395" i="14"/>
  <c r="K3396" i="14"/>
  <c r="K3397" i="14"/>
  <c r="K3398" i="14"/>
  <c r="K3399" i="14"/>
  <c r="K3400" i="14"/>
  <c r="K3401" i="14"/>
  <c r="K3402" i="14"/>
  <c r="K3403" i="14"/>
  <c r="K3404" i="14"/>
  <c r="K3405" i="14"/>
  <c r="K3406" i="14"/>
  <c r="K3407" i="14"/>
  <c r="K3408" i="14"/>
  <c r="K3409" i="14"/>
  <c r="K3410" i="14"/>
  <c r="K3411" i="14"/>
  <c r="K3412" i="14"/>
  <c r="K3413" i="14"/>
  <c r="K3414" i="14"/>
  <c r="K3415" i="14"/>
  <c r="K3416" i="14"/>
  <c r="K3417" i="14"/>
  <c r="K3418" i="14"/>
  <c r="K3419" i="14"/>
  <c r="K3420" i="14"/>
  <c r="K3421" i="14"/>
  <c r="K3422" i="14"/>
  <c r="K3423" i="14"/>
  <c r="K3424" i="14"/>
  <c r="K3425" i="14"/>
  <c r="K3426" i="14"/>
  <c r="K3427" i="14"/>
  <c r="K3428" i="14"/>
  <c r="K3429" i="14"/>
  <c r="K3430" i="14"/>
  <c r="K3431" i="14"/>
  <c r="K3432" i="14"/>
  <c r="K3433" i="14"/>
  <c r="K3434" i="14"/>
  <c r="K3435" i="14"/>
  <c r="K3436" i="14"/>
  <c r="K3437" i="14"/>
  <c r="K3438" i="14"/>
  <c r="K3439" i="14"/>
  <c r="K3440" i="14"/>
  <c r="K3441" i="14"/>
  <c r="K3442" i="14"/>
  <c r="K3443" i="14"/>
  <c r="K3444" i="14"/>
  <c r="K3445" i="14"/>
  <c r="K3446" i="14"/>
  <c r="K3447" i="14"/>
  <c r="K3448" i="14"/>
  <c r="K3449" i="14"/>
  <c r="K3450" i="14"/>
  <c r="K3451" i="14"/>
  <c r="K3452" i="14"/>
  <c r="K3453" i="14"/>
  <c r="K3454" i="14"/>
  <c r="K3455" i="14"/>
  <c r="K3456" i="14"/>
  <c r="K3457" i="14"/>
  <c r="K3458" i="14"/>
  <c r="K3459" i="14"/>
  <c r="K3460" i="14"/>
  <c r="K3461" i="14"/>
  <c r="K3462" i="14"/>
  <c r="K3463" i="14"/>
  <c r="K3464" i="14"/>
  <c r="K3465" i="14"/>
  <c r="K3466" i="14"/>
  <c r="K3467" i="14"/>
  <c r="K3468" i="14"/>
  <c r="K3469" i="14"/>
  <c r="K3470" i="14"/>
  <c r="K3471" i="14"/>
  <c r="K3472" i="14"/>
  <c r="K3473" i="14"/>
  <c r="BB88" i="20" s="1"/>
  <c r="BB89" i="20" s="1"/>
  <c r="BB90" i="20" s="1"/>
  <c r="K3474" i="14"/>
  <c r="K3475" i="14"/>
  <c r="K3476" i="14"/>
  <c r="K3477" i="14"/>
  <c r="K3478" i="14"/>
  <c r="K3479" i="14"/>
  <c r="K3480" i="14"/>
  <c r="K3481" i="14"/>
  <c r="K3482" i="14"/>
  <c r="K3483" i="14"/>
  <c r="K3484" i="14"/>
  <c r="K3485" i="14"/>
  <c r="K3486" i="14"/>
  <c r="K3487" i="14"/>
  <c r="K3488" i="14"/>
  <c r="K3489" i="14"/>
  <c r="K3490" i="14"/>
  <c r="K3491" i="14"/>
  <c r="K3492" i="14"/>
  <c r="K3493" i="14"/>
  <c r="K3494" i="14"/>
  <c r="K3495" i="14"/>
  <c r="K3496" i="14"/>
  <c r="K3497" i="14"/>
  <c r="K3498" i="14"/>
  <c r="K3499" i="14"/>
  <c r="K3500" i="14"/>
  <c r="K3501" i="14"/>
  <c r="K3502" i="14"/>
  <c r="K3503" i="14"/>
  <c r="K3504" i="14"/>
  <c r="K3505" i="14"/>
  <c r="K3506" i="14"/>
  <c r="K3507" i="14"/>
  <c r="K3508" i="14"/>
  <c r="K3509" i="14"/>
  <c r="K3510" i="14"/>
  <c r="K3511" i="14"/>
  <c r="K3512" i="14"/>
  <c r="K3513" i="14"/>
  <c r="K3514" i="14"/>
  <c r="K3515" i="14"/>
  <c r="K3516" i="14"/>
  <c r="K3517" i="14"/>
  <c r="K3518" i="14"/>
  <c r="K3519" i="14"/>
  <c r="K3520" i="14"/>
  <c r="K3521" i="14"/>
  <c r="K3522" i="14"/>
  <c r="K3523" i="14"/>
  <c r="K3524" i="14"/>
  <c r="K3525" i="14"/>
  <c r="K3526" i="14"/>
  <c r="K3527" i="14"/>
  <c r="K3528" i="14"/>
  <c r="K3529" i="14"/>
  <c r="K3530" i="14"/>
  <c r="K3531" i="14"/>
  <c r="K3532" i="14"/>
  <c r="K3533" i="14"/>
  <c r="K3534" i="14"/>
  <c r="K3535" i="14"/>
  <c r="K3536" i="14"/>
  <c r="K3537" i="14"/>
  <c r="K3538" i="14"/>
  <c r="K3539" i="14"/>
  <c r="K3540" i="14"/>
  <c r="K3541" i="14"/>
  <c r="K3542" i="14"/>
  <c r="K3543" i="14"/>
  <c r="K3544" i="14"/>
  <c r="K3545" i="14"/>
  <c r="K3546" i="14"/>
  <c r="K3547" i="14"/>
  <c r="K3548" i="14"/>
  <c r="K3549" i="14"/>
  <c r="K3550" i="14"/>
  <c r="K3551" i="14"/>
  <c r="K3552" i="14"/>
  <c r="K3553" i="14"/>
  <c r="K3554" i="14"/>
  <c r="K3555" i="14"/>
  <c r="K3556" i="14"/>
  <c r="K3557" i="14"/>
  <c r="K3558" i="14"/>
  <c r="K3559" i="14"/>
  <c r="K3560" i="14"/>
  <c r="K3561" i="14"/>
  <c r="K3562" i="14"/>
  <c r="K3563" i="14"/>
  <c r="K3564" i="14"/>
  <c r="K3565" i="14"/>
  <c r="K3566" i="14"/>
  <c r="K3567" i="14"/>
  <c r="K3568" i="14"/>
  <c r="K3569" i="14"/>
  <c r="K3570" i="14"/>
  <c r="K3571" i="14"/>
  <c r="K3572" i="14"/>
  <c r="K3573" i="14"/>
  <c r="K3574" i="14"/>
  <c r="K3575" i="14"/>
  <c r="K3576" i="14"/>
  <c r="K3577" i="14"/>
  <c r="K3578" i="14"/>
  <c r="K3579" i="14"/>
  <c r="K3580" i="14"/>
  <c r="K3581" i="14"/>
  <c r="K3582" i="14"/>
  <c r="K3583" i="14"/>
  <c r="K3584" i="14"/>
  <c r="K3585" i="14"/>
  <c r="K3586" i="14"/>
  <c r="K3587" i="14"/>
  <c r="K3588" i="14"/>
  <c r="K3589" i="14"/>
  <c r="K3590" i="14"/>
  <c r="K3591" i="14"/>
  <c r="K3592" i="14"/>
  <c r="K3593" i="14"/>
  <c r="K3594" i="14"/>
  <c r="K3595" i="14"/>
  <c r="K3596" i="14"/>
  <c r="K3597" i="14"/>
  <c r="K3598" i="14"/>
  <c r="K3599" i="14"/>
  <c r="K3600" i="14"/>
  <c r="K3601" i="14"/>
  <c r="K3602" i="14"/>
  <c r="K3603" i="14"/>
  <c r="K3604" i="14"/>
  <c r="K3605" i="14"/>
  <c r="K3606" i="14"/>
  <c r="K3607" i="14"/>
  <c r="K3608" i="14"/>
  <c r="K3609" i="14"/>
  <c r="K3610" i="14"/>
  <c r="K3611" i="14"/>
  <c r="K3612" i="14"/>
  <c r="K3613" i="14"/>
  <c r="K3614" i="14"/>
  <c r="K3615" i="14"/>
  <c r="K3616" i="14"/>
  <c r="K3617" i="14"/>
  <c r="K3618" i="14"/>
  <c r="K3619" i="14"/>
  <c r="K3620" i="14"/>
  <c r="K3621" i="14"/>
  <c r="K3622" i="14"/>
  <c r="K3623" i="14"/>
  <c r="K3624" i="14"/>
  <c r="K3625" i="14"/>
  <c r="K3626" i="14"/>
  <c r="K3627" i="14"/>
  <c r="K3628" i="14"/>
  <c r="K3629" i="14"/>
  <c r="K3630" i="14"/>
  <c r="K3631" i="14"/>
  <c r="K3632" i="14"/>
  <c r="K3633" i="14"/>
  <c r="K3634" i="14"/>
  <c r="K3635" i="14"/>
  <c r="K3636" i="14"/>
  <c r="K3637" i="14"/>
  <c r="K3638" i="14"/>
  <c r="K3639" i="14"/>
  <c r="K3640" i="14"/>
  <c r="K3641" i="14"/>
  <c r="K3642" i="14"/>
  <c r="K3643" i="14"/>
  <c r="K3644" i="14"/>
  <c r="K3645" i="14"/>
  <c r="K3646" i="14"/>
  <c r="K3647" i="14"/>
  <c r="K3648" i="14"/>
  <c r="K3649" i="14"/>
  <c r="K3650" i="14"/>
  <c r="K3651" i="14"/>
  <c r="K3652" i="14"/>
  <c r="K3653" i="14"/>
  <c r="K3654" i="14"/>
  <c r="K3655" i="14"/>
  <c r="K3656" i="14"/>
  <c r="K3657" i="14"/>
  <c r="K3658" i="14"/>
  <c r="K3659" i="14"/>
  <c r="K3660" i="14"/>
  <c r="K3661" i="14"/>
  <c r="K3662" i="14"/>
  <c r="K3663" i="14"/>
  <c r="K3664" i="14"/>
  <c r="K3665" i="14"/>
  <c r="K3666" i="14"/>
  <c r="K3667" i="14"/>
  <c r="K3668" i="14"/>
  <c r="K3669" i="14"/>
  <c r="K3670" i="14"/>
  <c r="K3671" i="14"/>
  <c r="K3672" i="14"/>
  <c r="K3673" i="14"/>
  <c r="K3674" i="14"/>
  <c r="K3675" i="14"/>
  <c r="K3676" i="14"/>
  <c r="K3677" i="14"/>
  <c r="K3678" i="14"/>
  <c r="K3679" i="14"/>
  <c r="K3680" i="14"/>
  <c r="K3681" i="14"/>
  <c r="K3682" i="14"/>
  <c r="K3683" i="14"/>
  <c r="K3684" i="14"/>
  <c r="K3685" i="14"/>
  <c r="K3686" i="14"/>
  <c r="K3687" i="14"/>
  <c r="K3688" i="14"/>
  <c r="K3689" i="14"/>
  <c r="K3690" i="14"/>
  <c r="K3691" i="14"/>
  <c r="K3692" i="14"/>
  <c r="K3693" i="14"/>
  <c r="K3694" i="14"/>
  <c r="K3695" i="14"/>
  <c r="K3696" i="14"/>
  <c r="K3697" i="14"/>
  <c r="K3698" i="14"/>
  <c r="K3699" i="14"/>
  <c r="K3700" i="14"/>
  <c r="K3701" i="14"/>
  <c r="K3702" i="14"/>
  <c r="K3703" i="14"/>
  <c r="K3704" i="14"/>
  <c r="K3705" i="14"/>
  <c r="K3706" i="14"/>
  <c r="K3707" i="14"/>
  <c r="K3708" i="14"/>
  <c r="K3709" i="14"/>
  <c r="K3710" i="14"/>
  <c r="K3711" i="14"/>
  <c r="K3712" i="14"/>
  <c r="K3713" i="14"/>
  <c r="K3714" i="14"/>
  <c r="K3715" i="14"/>
  <c r="K3716" i="14"/>
  <c r="K3717" i="14"/>
  <c r="K3718" i="14"/>
  <c r="K3719" i="14"/>
  <c r="K3720" i="14"/>
  <c r="K3721" i="14"/>
  <c r="K3722" i="14"/>
  <c r="K3723" i="14"/>
  <c r="K3724" i="14"/>
  <c r="K3725" i="14"/>
  <c r="K3726" i="14"/>
  <c r="K3727" i="14"/>
  <c r="K3728" i="14"/>
  <c r="K3729" i="14"/>
  <c r="K3730" i="14"/>
  <c r="K3731" i="14"/>
  <c r="K3732" i="14"/>
  <c r="K3733" i="14"/>
  <c r="K3734" i="14"/>
  <c r="K3735" i="14"/>
  <c r="K3736" i="14"/>
  <c r="K3737" i="14"/>
  <c r="K3738" i="14"/>
  <c r="K3739" i="14"/>
  <c r="K3740" i="14"/>
  <c r="K3741" i="14"/>
  <c r="K3742" i="14"/>
  <c r="K3743" i="14"/>
  <c r="K3744" i="14"/>
  <c r="K3745" i="14"/>
  <c r="K3746" i="14"/>
  <c r="K3747" i="14"/>
  <c r="K3748" i="14"/>
  <c r="K3749" i="14"/>
  <c r="K3750" i="14"/>
  <c r="K3751" i="14"/>
  <c r="K3752" i="14"/>
  <c r="K3753" i="14"/>
  <c r="K3754" i="14"/>
  <c r="K3755" i="14"/>
  <c r="K3756" i="14"/>
  <c r="K3757" i="14"/>
  <c r="K3758" i="14"/>
  <c r="K3759" i="14"/>
  <c r="K3760" i="14"/>
  <c r="K3761" i="14"/>
  <c r="K3762" i="14"/>
  <c r="K3763" i="14"/>
  <c r="K3764" i="14"/>
  <c r="K3765" i="14"/>
  <c r="K3766" i="14"/>
  <c r="K3767" i="14"/>
  <c r="K3768" i="14"/>
  <c r="K3769" i="14"/>
  <c r="K3770" i="14"/>
  <c r="K3771" i="14"/>
  <c r="K3772" i="14"/>
  <c r="K3773" i="14"/>
  <c r="K3774" i="14"/>
  <c r="K3775" i="14"/>
  <c r="K3776" i="14"/>
  <c r="K3777" i="14"/>
  <c r="K3778" i="14"/>
  <c r="K3779" i="14"/>
  <c r="K3780" i="14"/>
  <c r="K3781" i="14"/>
  <c r="K3782" i="14"/>
  <c r="K3783" i="14"/>
  <c r="K3784" i="14"/>
  <c r="K3785" i="14"/>
  <c r="K3786" i="14"/>
  <c r="K3787" i="14"/>
  <c r="K3788" i="14"/>
  <c r="K3789" i="14"/>
  <c r="K3790" i="14"/>
  <c r="K3791" i="14"/>
  <c r="K3792" i="14"/>
  <c r="K3793" i="14"/>
  <c r="K3794" i="14"/>
  <c r="K3795" i="14"/>
  <c r="K3796" i="14"/>
  <c r="K3797" i="14"/>
  <c r="K3798" i="14"/>
  <c r="K3799" i="14"/>
  <c r="K3800" i="14"/>
  <c r="K3801" i="14"/>
  <c r="K3802" i="14"/>
  <c r="K3803" i="14"/>
  <c r="K3804" i="14"/>
  <c r="K3805" i="14"/>
  <c r="K3806" i="14"/>
  <c r="K3807" i="14"/>
  <c r="K3808" i="14"/>
  <c r="K3809" i="14"/>
  <c r="K3810" i="14"/>
  <c r="K3811" i="14"/>
  <c r="K3812" i="14"/>
  <c r="K3813" i="14"/>
  <c r="K3814" i="14"/>
  <c r="K3815" i="14"/>
  <c r="K3816" i="14"/>
  <c r="K3817" i="14"/>
  <c r="K3818" i="14"/>
  <c r="K3819" i="14"/>
  <c r="K3820" i="14"/>
  <c r="K3821" i="14"/>
  <c r="K3822" i="14"/>
  <c r="K3823" i="14"/>
  <c r="K3824" i="14"/>
  <c r="K3825" i="14"/>
  <c r="K3826" i="14"/>
  <c r="K3827" i="14"/>
  <c r="K3828" i="14"/>
  <c r="K3829" i="14"/>
  <c r="K3830" i="14"/>
  <c r="K3831" i="14"/>
  <c r="K3832" i="14"/>
  <c r="K3833" i="14"/>
  <c r="K3834" i="14"/>
  <c r="K3835" i="14"/>
  <c r="K3836" i="14"/>
  <c r="K3837" i="14"/>
  <c r="K3838" i="14"/>
  <c r="K3839" i="14"/>
  <c r="K3840" i="14"/>
  <c r="K3841" i="14"/>
  <c r="K3842" i="14"/>
  <c r="K3843" i="14"/>
  <c r="K3844" i="14"/>
  <c r="K3845" i="14"/>
  <c r="K3846" i="14"/>
  <c r="K3847" i="14"/>
  <c r="K3848" i="14"/>
  <c r="K3849" i="14"/>
  <c r="K3850" i="14"/>
  <c r="K3851" i="14"/>
  <c r="K3852" i="14"/>
  <c r="K3853" i="14"/>
  <c r="K3854" i="14"/>
  <c r="K3855" i="14"/>
  <c r="K3856" i="14"/>
  <c r="K3857" i="14"/>
  <c r="K3858" i="14"/>
  <c r="K3859" i="14"/>
  <c r="K3860" i="14"/>
  <c r="K3861" i="14"/>
  <c r="K3862" i="14"/>
  <c r="K3863" i="14"/>
  <c r="K3864" i="14"/>
  <c r="K3865" i="14"/>
  <c r="K3866" i="14"/>
  <c r="K3867" i="14"/>
  <c r="K3868" i="14"/>
  <c r="K3869" i="14"/>
  <c r="K3870" i="14"/>
  <c r="K3871" i="14"/>
  <c r="K3872" i="14"/>
  <c r="K3873" i="14"/>
  <c r="K3874" i="14"/>
  <c r="K3875" i="14"/>
  <c r="K3876" i="14"/>
  <c r="K3877" i="14"/>
  <c r="K3878" i="14"/>
  <c r="K3879" i="14"/>
  <c r="K3880" i="14"/>
  <c r="K3881" i="14"/>
  <c r="K3882" i="14"/>
  <c r="K3883" i="14"/>
  <c r="K3884" i="14"/>
  <c r="K3885" i="14"/>
  <c r="K3886" i="14"/>
  <c r="K3887" i="14"/>
  <c r="K3888" i="14"/>
  <c r="K3889" i="14"/>
  <c r="K3890" i="14"/>
  <c r="K3891" i="14"/>
  <c r="K3892" i="14"/>
  <c r="K3893" i="14"/>
  <c r="K3894" i="14"/>
  <c r="K3895" i="14"/>
  <c r="K3896" i="14"/>
  <c r="K3897" i="14"/>
  <c r="K3898" i="14"/>
  <c r="K3899" i="14"/>
  <c r="K3900" i="14"/>
  <c r="K3901" i="14"/>
  <c r="K3902" i="14"/>
  <c r="K3903" i="14"/>
  <c r="K3904" i="14"/>
  <c r="K3905" i="14"/>
  <c r="K3906" i="14"/>
  <c r="K3907" i="14"/>
  <c r="K3908" i="14"/>
  <c r="K3909" i="14"/>
  <c r="K3910" i="14"/>
  <c r="K3911" i="14"/>
  <c r="K3912" i="14"/>
  <c r="K3913" i="14"/>
  <c r="K3914" i="14"/>
  <c r="K3915" i="14"/>
  <c r="K3916" i="14"/>
  <c r="K3917" i="14"/>
  <c r="K3918" i="14"/>
  <c r="K3919" i="14"/>
  <c r="K3920" i="14"/>
  <c r="K3921" i="14"/>
  <c r="K3922" i="14"/>
  <c r="K3923" i="14"/>
  <c r="K3924" i="14"/>
  <c r="K3925" i="14"/>
  <c r="K3926" i="14"/>
  <c r="K3927" i="14"/>
  <c r="K3928" i="14"/>
  <c r="K3929" i="14"/>
  <c r="K3930" i="14"/>
  <c r="K3931" i="14"/>
  <c r="K3932" i="14"/>
  <c r="K3933" i="14"/>
  <c r="K3934" i="14"/>
  <c r="K3935" i="14"/>
  <c r="K3936" i="14"/>
  <c r="K3937" i="14"/>
  <c r="K3938" i="14"/>
  <c r="K3939" i="14"/>
  <c r="K3940" i="14"/>
  <c r="K3941" i="14"/>
  <c r="K3942" i="14"/>
  <c r="K3943" i="14"/>
  <c r="K3944" i="14"/>
  <c r="K3945" i="14"/>
  <c r="K3946" i="14"/>
  <c r="K3947" i="14"/>
  <c r="K3948" i="14"/>
  <c r="K3949" i="14"/>
  <c r="K3950" i="14"/>
  <c r="K3951" i="14"/>
  <c r="K3952" i="14"/>
  <c r="K3953" i="14"/>
  <c r="K3954" i="14"/>
  <c r="K3955" i="14"/>
  <c r="K3956" i="14"/>
  <c r="K3957" i="14"/>
  <c r="K3958" i="14"/>
  <c r="K3959" i="14"/>
  <c r="K3960" i="14"/>
  <c r="K3961" i="14"/>
  <c r="K3962" i="14"/>
  <c r="K3963" i="14"/>
  <c r="K3964" i="14"/>
  <c r="K3965" i="14"/>
  <c r="K3966" i="14"/>
  <c r="K3967" i="14"/>
  <c r="K3968" i="14"/>
  <c r="K3969" i="14"/>
  <c r="K3970" i="14"/>
  <c r="K3971" i="14"/>
  <c r="K3972" i="14"/>
  <c r="K3973" i="14"/>
  <c r="K3974" i="14"/>
  <c r="K3975" i="14"/>
  <c r="K3976" i="14"/>
  <c r="K3977" i="14"/>
  <c r="K3978" i="14"/>
  <c r="K3979" i="14"/>
  <c r="K3980" i="14"/>
  <c r="K3981" i="14"/>
  <c r="K3982" i="14"/>
  <c r="K3983" i="14"/>
  <c r="K3984" i="14"/>
  <c r="K3985" i="14"/>
  <c r="K3986" i="14"/>
  <c r="K3987" i="14"/>
  <c r="K3988" i="14"/>
  <c r="K3989" i="14"/>
  <c r="K3990" i="14"/>
  <c r="K3991" i="14"/>
  <c r="K3992" i="14"/>
  <c r="K3993" i="14"/>
  <c r="K3994" i="14"/>
  <c r="K3995" i="14"/>
  <c r="K3996" i="14"/>
  <c r="K3997" i="14"/>
  <c r="K3998" i="14"/>
  <c r="K3999" i="14"/>
  <c r="K4000" i="14"/>
  <c r="K4001" i="14"/>
  <c r="K4002" i="14"/>
  <c r="K4003" i="14"/>
  <c r="K4004" i="14"/>
  <c r="K4005" i="14"/>
  <c r="K4006" i="14"/>
  <c r="K4007" i="14"/>
  <c r="K4008" i="14"/>
  <c r="K4009" i="14"/>
  <c r="K4010" i="14"/>
  <c r="K4011" i="14"/>
  <c r="K4012" i="14"/>
  <c r="K4013" i="14"/>
  <c r="K4014" i="14"/>
  <c r="K4015" i="14"/>
  <c r="K4016" i="14"/>
  <c r="K4017" i="14"/>
  <c r="K4018" i="14"/>
  <c r="K4019" i="14"/>
  <c r="K4020" i="14"/>
  <c r="K4021" i="14"/>
  <c r="K4022" i="14"/>
  <c r="K4023" i="14"/>
  <c r="K4024" i="14"/>
  <c r="K4025" i="14"/>
  <c r="K4026" i="14"/>
  <c r="K4027" i="14"/>
  <c r="K4028" i="14"/>
  <c r="K4029" i="14"/>
  <c r="K4030" i="14"/>
  <c r="K4031" i="14"/>
  <c r="K4032" i="14"/>
  <c r="K4033" i="14"/>
  <c r="K4034" i="14"/>
  <c r="K4035" i="14"/>
  <c r="K4036" i="14"/>
  <c r="K4037" i="14"/>
  <c r="K4038" i="14"/>
  <c r="K4039" i="14"/>
  <c r="K4040" i="14"/>
  <c r="K4041" i="14"/>
  <c r="K4042" i="14"/>
  <c r="K4043" i="14"/>
  <c r="K4044" i="14"/>
  <c r="K4045" i="14"/>
  <c r="K4046" i="14"/>
  <c r="K4047" i="14"/>
  <c r="K4048" i="14"/>
  <c r="K4049" i="14"/>
  <c r="K4050" i="14"/>
  <c r="K4051" i="14"/>
  <c r="K4052" i="14"/>
  <c r="K4053" i="14"/>
  <c r="K4054" i="14"/>
  <c r="K4055" i="14"/>
  <c r="K4056" i="14"/>
  <c r="K4057" i="14"/>
  <c r="K4058" i="14"/>
  <c r="K4059" i="14"/>
  <c r="K4060" i="14"/>
  <c r="K4061" i="14"/>
  <c r="K4062" i="14"/>
  <c r="K4063" i="14"/>
  <c r="K4064" i="14"/>
  <c r="K4065" i="14"/>
  <c r="K4066" i="14"/>
  <c r="K4067" i="14"/>
  <c r="K4068" i="14"/>
  <c r="K4069" i="14"/>
  <c r="K4070" i="14"/>
  <c r="K4071" i="14"/>
  <c r="K4072" i="14"/>
  <c r="K4073" i="14"/>
  <c r="K4074" i="14"/>
  <c r="K4075" i="14"/>
  <c r="K4076" i="14"/>
  <c r="K4077" i="14"/>
  <c r="K4078" i="14"/>
  <c r="K4079" i="14"/>
  <c r="K4080" i="14"/>
  <c r="K4081" i="14"/>
  <c r="K4082" i="14"/>
  <c r="K4083" i="14"/>
  <c r="K4084" i="14"/>
  <c r="K4085" i="14"/>
  <c r="K4086" i="14"/>
  <c r="K4087" i="14"/>
  <c r="K4088" i="14"/>
  <c r="K4089" i="14"/>
  <c r="K4090" i="14"/>
  <c r="K4091" i="14"/>
  <c r="K4092" i="14"/>
  <c r="K4093" i="14"/>
  <c r="K4094" i="14"/>
  <c r="K4095" i="14"/>
  <c r="K4096" i="14"/>
  <c r="K4097" i="14"/>
  <c r="K4098" i="14"/>
  <c r="K4099" i="14"/>
  <c r="K4100" i="14"/>
  <c r="K4101" i="14"/>
  <c r="K4102" i="14"/>
  <c r="K4103" i="14"/>
  <c r="K4104" i="14"/>
  <c r="K4105" i="14"/>
  <c r="K4106" i="14"/>
  <c r="K4107" i="14"/>
  <c r="K4108" i="14"/>
  <c r="K4109" i="14"/>
  <c r="K4110" i="14"/>
  <c r="K4111" i="14"/>
  <c r="K4112" i="14"/>
  <c r="K4113" i="14"/>
  <c r="K4114" i="14"/>
  <c r="K4115" i="14"/>
  <c r="K4116" i="14"/>
  <c r="K4117" i="14"/>
  <c r="K4118" i="14"/>
  <c r="K4119" i="14"/>
  <c r="K4120" i="14"/>
  <c r="K4121" i="14"/>
  <c r="K4122" i="14"/>
  <c r="K4123" i="14"/>
  <c r="K4124" i="14"/>
  <c r="K4125" i="14"/>
  <c r="K4126" i="14"/>
  <c r="K4127" i="14"/>
  <c r="K4128" i="14"/>
  <c r="K4129" i="14"/>
  <c r="K4130" i="14"/>
  <c r="K4131" i="14"/>
  <c r="K4132" i="14"/>
  <c r="K4133" i="14"/>
  <c r="K4134" i="14"/>
  <c r="K4135" i="14"/>
  <c r="K4136" i="14"/>
  <c r="K4137" i="14"/>
  <c r="K4138" i="14"/>
  <c r="K4139" i="14"/>
  <c r="K4140" i="14"/>
  <c r="K4141" i="14"/>
  <c r="K4142" i="14"/>
  <c r="K4143" i="14"/>
  <c r="K4144" i="14"/>
  <c r="K4145" i="14"/>
  <c r="K4146" i="14"/>
  <c r="K4147" i="14"/>
  <c r="K4148" i="14"/>
  <c r="K4149" i="14"/>
  <c r="K4150" i="14"/>
  <c r="K4151" i="14"/>
  <c r="K4152" i="14"/>
  <c r="K4153" i="14"/>
  <c r="K4154" i="14"/>
  <c r="K4155" i="14"/>
  <c r="K4156" i="14"/>
  <c r="K4157" i="14"/>
  <c r="K4158" i="14"/>
  <c r="K4159" i="14"/>
  <c r="K4160" i="14"/>
  <c r="K4161" i="14"/>
  <c r="K4162" i="14"/>
  <c r="K4163" i="14"/>
  <c r="K4164" i="14"/>
  <c r="K4165" i="14"/>
  <c r="K4166" i="14"/>
  <c r="K4167" i="14"/>
  <c r="K4168" i="14"/>
  <c r="K4169" i="14"/>
  <c r="K4170" i="14"/>
  <c r="K4171" i="14"/>
  <c r="K4172" i="14"/>
  <c r="K4173" i="14"/>
  <c r="K4174" i="14"/>
  <c r="K4175" i="14"/>
  <c r="K4176" i="14"/>
  <c r="K4177" i="14"/>
  <c r="K4178" i="14"/>
  <c r="K4179" i="14"/>
  <c r="K4180" i="14"/>
  <c r="K4181" i="14"/>
  <c r="K4182" i="14"/>
  <c r="K4183" i="14"/>
  <c r="K4184" i="14"/>
  <c r="K4185" i="14"/>
  <c r="K4186" i="14"/>
  <c r="K4187" i="14"/>
  <c r="K4188" i="14"/>
  <c r="K4189" i="14"/>
  <c r="K4190" i="14"/>
  <c r="K4191" i="14"/>
  <c r="K4192" i="14"/>
  <c r="K4193" i="14"/>
  <c r="K4194" i="14"/>
  <c r="K4195" i="14"/>
  <c r="K4196" i="14"/>
  <c r="K4197" i="14"/>
  <c r="K4198" i="14"/>
  <c r="K4199" i="14"/>
  <c r="K4200" i="14"/>
  <c r="K4201" i="14"/>
  <c r="K4202" i="14"/>
  <c r="K4203" i="14"/>
  <c r="K4204" i="14"/>
  <c r="K4205" i="14"/>
  <c r="K4206" i="14"/>
  <c r="K4207" i="14"/>
  <c r="K4208" i="14"/>
  <c r="K4209" i="14"/>
  <c r="K4210" i="14"/>
  <c r="K4211" i="14"/>
  <c r="K4212" i="14"/>
  <c r="K4213" i="14"/>
  <c r="K4214" i="14"/>
  <c r="K4215" i="14"/>
  <c r="K4216" i="14"/>
  <c r="K4217" i="14"/>
  <c r="K4218" i="14"/>
  <c r="K4219" i="14"/>
  <c r="K4220" i="14"/>
  <c r="K4221" i="14"/>
  <c r="K4222" i="14"/>
  <c r="K4223" i="14"/>
  <c r="K4224" i="14"/>
  <c r="K4225" i="14"/>
  <c r="K4226" i="14"/>
  <c r="K4227" i="14"/>
  <c r="K4228" i="14"/>
  <c r="K4229" i="14"/>
  <c r="K4230" i="14"/>
  <c r="K4231" i="14"/>
  <c r="K4232" i="14"/>
  <c r="K4233" i="14"/>
  <c r="K4234" i="14"/>
  <c r="K4235" i="14"/>
  <c r="K4236" i="14"/>
  <c r="K4237" i="14"/>
  <c r="K4238" i="14"/>
  <c r="K4239" i="14"/>
  <c r="K4240" i="14"/>
  <c r="K4241" i="14"/>
  <c r="K4242" i="14"/>
  <c r="K4243" i="14"/>
  <c r="K4244" i="14"/>
  <c r="K4245" i="14"/>
  <c r="K4246" i="14"/>
  <c r="K4247" i="14"/>
  <c r="K4248" i="14"/>
  <c r="K4249" i="14"/>
  <c r="K4250" i="14"/>
  <c r="K4251" i="14"/>
  <c r="K4252" i="14"/>
  <c r="K4253" i="14"/>
  <c r="K4254" i="14"/>
  <c r="K4255" i="14"/>
  <c r="K4256" i="14"/>
  <c r="K4257" i="14"/>
  <c r="K4258" i="14"/>
  <c r="K4259" i="14"/>
  <c r="K4260" i="14"/>
  <c r="K4261" i="14"/>
  <c r="K4262" i="14"/>
  <c r="K4263" i="14"/>
  <c r="K4264" i="14"/>
  <c r="K4265" i="14"/>
  <c r="K4266" i="14"/>
  <c r="K4267" i="14"/>
  <c r="K4268" i="14"/>
  <c r="K4269" i="14"/>
  <c r="K4270" i="14"/>
  <c r="K4271" i="14"/>
  <c r="K4272" i="14"/>
  <c r="K4273" i="14"/>
  <c r="K4274" i="14"/>
  <c r="K4275" i="14"/>
  <c r="K4276" i="14"/>
  <c r="K4277" i="14"/>
  <c r="K4278" i="14"/>
  <c r="K4279" i="14"/>
  <c r="K4280" i="14"/>
  <c r="K4281" i="14"/>
  <c r="K4282" i="14"/>
  <c r="K4283" i="14"/>
  <c r="K4284" i="14"/>
  <c r="K4285" i="14"/>
  <c r="K4286" i="14"/>
  <c r="K4287" i="14"/>
  <c r="K4288" i="14"/>
  <c r="K4289" i="14"/>
  <c r="K4290" i="14"/>
  <c r="K4291" i="14"/>
  <c r="K4292" i="14"/>
  <c r="K4293" i="14"/>
  <c r="K4294" i="14"/>
  <c r="K4295" i="14"/>
  <c r="K4296" i="14"/>
  <c r="K4297" i="14"/>
  <c r="K4298" i="14"/>
  <c r="K4299" i="14"/>
  <c r="K4300" i="14"/>
  <c r="K4301" i="14"/>
  <c r="K4302" i="14"/>
  <c r="K4303" i="14"/>
  <c r="K4304" i="14"/>
  <c r="K4305" i="14"/>
  <c r="K4306" i="14"/>
  <c r="K4307" i="14"/>
  <c r="K4308" i="14"/>
  <c r="K4309" i="14"/>
  <c r="K4310" i="14"/>
  <c r="K4311" i="14"/>
  <c r="K4312" i="14"/>
  <c r="K4313" i="14"/>
  <c r="K4314" i="14"/>
  <c r="K4315" i="14"/>
  <c r="K4316" i="14"/>
  <c r="K4317" i="14"/>
  <c r="K4318" i="14"/>
  <c r="K4319" i="14"/>
  <c r="K4320" i="14"/>
  <c r="K4321" i="14"/>
  <c r="K4322" i="14"/>
  <c r="K4323" i="14"/>
  <c r="K4324" i="14"/>
  <c r="K4325" i="14"/>
  <c r="K4326" i="14"/>
  <c r="K4327" i="14"/>
  <c r="K4328" i="14"/>
  <c r="K4329" i="14"/>
  <c r="K4330" i="14"/>
  <c r="K4331" i="14"/>
  <c r="K4332" i="14"/>
  <c r="K4333" i="14"/>
  <c r="K4334" i="14"/>
  <c r="K4335" i="14"/>
  <c r="K4336" i="14"/>
  <c r="K4337" i="14"/>
  <c r="K4338" i="14"/>
  <c r="K4339" i="14"/>
  <c r="K4340" i="14"/>
  <c r="K4341" i="14"/>
  <c r="K4342" i="14"/>
  <c r="K4343" i="14"/>
  <c r="K4344" i="14"/>
  <c r="K4345" i="14"/>
  <c r="K4346" i="14"/>
  <c r="K4347" i="14"/>
  <c r="K4348" i="14"/>
  <c r="K4349" i="14"/>
  <c r="K4350" i="14"/>
  <c r="K4351" i="14"/>
  <c r="K4352" i="14"/>
  <c r="K4353" i="14"/>
  <c r="K4354" i="14"/>
  <c r="K4355" i="14"/>
  <c r="K4356" i="14"/>
  <c r="K4357" i="14"/>
  <c r="K4358" i="14"/>
  <c r="K4359" i="14"/>
  <c r="K4360" i="14"/>
  <c r="K4361" i="14"/>
  <c r="K4362" i="14"/>
  <c r="K4363" i="14"/>
  <c r="K4364" i="14"/>
  <c r="K4365" i="14"/>
  <c r="K4366" i="14"/>
  <c r="K4367" i="14"/>
  <c r="K4368" i="14"/>
  <c r="K4369" i="14"/>
  <c r="K4370" i="14"/>
  <c r="K4371" i="14"/>
  <c r="K4372" i="14"/>
  <c r="K4373" i="14"/>
  <c r="K4374" i="14"/>
  <c r="K4375" i="14"/>
  <c r="K4376" i="14"/>
  <c r="K4377" i="14"/>
  <c r="K4378" i="14"/>
  <c r="K4379" i="14"/>
  <c r="K4380" i="14"/>
  <c r="K4381" i="14"/>
  <c r="K4382" i="14"/>
  <c r="K4383" i="14"/>
  <c r="K4384" i="14"/>
  <c r="K4385" i="14"/>
  <c r="K4386" i="14"/>
  <c r="K4387" i="14"/>
  <c r="K4388" i="14"/>
  <c r="K4389" i="14"/>
  <c r="K4390" i="14"/>
  <c r="K4391" i="14"/>
  <c r="K4392" i="14"/>
  <c r="K4393" i="14"/>
  <c r="K4394" i="14"/>
  <c r="K4395" i="14"/>
  <c r="K4396" i="14"/>
  <c r="K4397" i="14"/>
  <c r="K4398" i="14"/>
  <c r="K4399" i="14"/>
  <c r="K4400" i="14"/>
  <c r="K4401" i="14"/>
  <c r="K4402" i="14"/>
  <c r="K4403" i="14"/>
  <c r="K4404" i="14"/>
  <c r="K4405" i="14"/>
  <c r="K4406" i="14"/>
  <c r="K4407" i="14"/>
  <c r="K4408" i="14"/>
  <c r="K4409" i="14"/>
  <c r="K4410" i="14"/>
  <c r="K4411" i="14"/>
  <c r="K4412" i="14"/>
  <c r="K4413" i="14"/>
  <c r="K4414" i="14"/>
  <c r="K4415" i="14"/>
  <c r="K4416" i="14"/>
  <c r="K4417" i="14"/>
  <c r="K4418" i="14"/>
  <c r="K4419" i="14"/>
  <c r="K4420" i="14"/>
  <c r="K4421" i="14"/>
  <c r="K4422" i="14"/>
  <c r="K4423" i="14"/>
  <c r="K4424" i="14"/>
  <c r="K4425" i="14"/>
  <c r="K4426" i="14"/>
  <c r="K4427" i="14"/>
  <c r="K4428" i="14"/>
  <c r="K4429" i="14"/>
  <c r="K4430" i="14"/>
  <c r="K4431" i="14"/>
  <c r="K4432" i="14"/>
  <c r="K4433" i="14"/>
  <c r="K4434" i="14"/>
  <c r="K4435" i="14"/>
  <c r="K4436" i="14"/>
  <c r="K4437" i="14"/>
  <c r="K4438" i="14"/>
  <c r="K4439" i="14"/>
  <c r="K4440" i="14"/>
  <c r="K4441" i="14"/>
  <c r="K4442" i="14"/>
  <c r="K4443" i="14"/>
  <c r="K4444" i="14"/>
  <c r="K4445" i="14"/>
  <c r="K4446" i="14"/>
  <c r="K4447" i="14"/>
  <c r="K4448" i="14"/>
  <c r="K4449" i="14"/>
  <c r="K4450" i="14"/>
  <c r="K4451" i="14"/>
  <c r="K4452" i="14"/>
  <c r="K4453" i="14"/>
  <c r="K4454" i="14"/>
  <c r="K4455" i="14"/>
  <c r="K4456" i="14"/>
  <c r="K4457" i="14"/>
  <c r="K4458" i="14"/>
  <c r="K4459" i="14"/>
  <c r="K4460" i="14"/>
  <c r="K4461" i="14"/>
  <c r="K4462" i="14"/>
  <c r="K4463" i="14"/>
  <c r="K4464" i="14"/>
  <c r="K4465" i="14"/>
  <c r="K4466" i="14"/>
  <c r="K4467" i="14"/>
  <c r="K4468" i="14"/>
  <c r="K4469" i="14"/>
  <c r="K4470" i="14"/>
  <c r="K4471" i="14"/>
  <c r="K4472" i="14"/>
  <c r="K4473" i="14"/>
  <c r="K4474" i="14"/>
  <c r="K4475" i="14"/>
  <c r="K4476" i="14"/>
  <c r="K4477" i="14"/>
  <c r="K4478" i="14"/>
  <c r="K4479" i="14"/>
  <c r="K4480" i="14"/>
  <c r="K4481" i="14"/>
  <c r="K4482" i="14"/>
  <c r="K4483" i="14"/>
  <c r="K4484" i="14"/>
  <c r="K4485" i="14"/>
  <c r="K4486" i="14"/>
  <c r="K4487" i="14"/>
  <c r="K4488" i="14"/>
  <c r="K4489" i="14"/>
  <c r="K4490" i="14"/>
  <c r="K4491" i="14"/>
  <c r="K4492" i="14"/>
  <c r="K4493" i="14"/>
  <c r="K4494" i="14"/>
  <c r="K4495" i="14"/>
  <c r="K4496" i="14"/>
  <c r="K4497" i="14"/>
  <c r="K4498" i="14"/>
  <c r="K4499" i="14"/>
  <c r="K4500" i="14"/>
  <c r="K4501" i="14"/>
  <c r="K4502" i="14"/>
  <c r="K4503" i="14"/>
  <c r="K4504" i="14"/>
  <c r="K4505" i="14"/>
  <c r="K4506" i="14"/>
  <c r="K4507" i="14"/>
  <c r="K4508" i="14"/>
  <c r="K4509" i="14"/>
  <c r="K4510" i="14"/>
  <c r="K4511" i="14"/>
  <c r="K4512" i="14"/>
  <c r="K4513" i="14"/>
  <c r="K4514" i="14"/>
  <c r="K4515" i="14"/>
  <c r="K4516" i="14"/>
  <c r="K4517" i="14"/>
  <c r="K4518" i="14"/>
  <c r="K4519" i="14"/>
  <c r="K4520" i="14"/>
  <c r="K4521" i="14"/>
  <c r="K4522" i="14"/>
  <c r="K4523" i="14"/>
  <c r="K4524" i="14"/>
  <c r="K4525" i="14"/>
  <c r="K4526" i="14"/>
  <c r="K4527" i="14"/>
  <c r="K4528" i="14"/>
  <c r="K4529" i="14"/>
  <c r="K4530" i="14"/>
  <c r="K4531" i="14"/>
  <c r="K4532" i="14"/>
  <c r="K4533" i="14"/>
  <c r="K4534" i="14"/>
  <c r="K4535" i="14"/>
  <c r="K4536" i="14"/>
  <c r="K4537" i="14"/>
  <c r="K4538" i="14"/>
  <c r="K4539" i="14"/>
  <c r="K4540" i="14"/>
  <c r="K4541" i="14"/>
  <c r="K4542" i="14"/>
  <c r="K4543" i="14"/>
  <c r="K4544" i="14"/>
  <c r="K4545" i="14"/>
  <c r="K4546" i="14"/>
  <c r="K4547" i="14"/>
  <c r="K4548" i="14"/>
  <c r="K4549" i="14"/>
  <c r="K4550" i="14"/>
  <c r="K4551" i="14"/>
  <c r="K4552" i="14"/>
  <c r="K4553" i="14"/>
  <c r="K4554" i="14"/>
  <c r="K4555" i="14"/>
  <c r="K4556" i="14"/>
  <c r="K4557" i="14"/>
  <c r="K4558" i="14"/>
  <c r="K4559" i="14"/>
  <c r="K4560" i="14"/>
  <c r="K4561" i="14"/>
  <c r="K4562" i="14"/>
  <c r="K4563" i="14"/>
  <c r="K4564" i="14"/>
  <c r="K4565" i="14"/>
  <c r="K4566" i="14"/>
  <c r="K4567" i="14"/>
  <c r="K4568" i="14"/>
  <c r="K4569" i="14"/>
  <c r="K4570" i="14"/>
  <c r="K4571" i="14"/>
  <c r="K4572" i="14"/>
  <c r="K4573" i="14"/>
  <c r="K4574" i="14"/>
  <c r="K4575" i="14"/>
  <c r="K4576" i="14"/>
  <c r="K4577" i="14"/>
  <c r="K4578" i="14"/>
  <c r="K4579" i="14"/>
  <c r="K4580" i="14"/>
  <c r="K4581" i="14"/>
  <c r="K4582" i="14"/>
  <c r="K4583" i="14"/>
  <c r="K4584" i="14"/>
  <c r="K4585" i="14"/>
  <c r="K4586" i="14"/>
  <c r="K4587" i="14"/>
  <c r="K4588" i="14"/>
  <c r="K4589" i="14"/>
  <c r="K4590" i="14"/>
  <c r="K4591" i="14"/>
  <c r="K4592" i="14"/>
  <c r="K4593" i="14"/>
  <c r="K4594" i="14"/>
  <c r="K4595" i="14"/>
  <c r="K4596" i="14"/>
  <c r="K4597" i="14"/>
  <c r="K4598" i="14"/>
  <c r="K4599" i="14"/>
  <c r="K4600" i="14"/>
  <c r="K4601" i="14"/>
  <c r="K4602" i="14"/>
  <c r="K4603" i="14"/>
  <c r="K4604" i="14"/>
  <c r="K4605" i="14"/>
  <c r="K4606" i="14"/>
  <c r="K4607" i="14"/>
  <c r="K4608" i="14"/>
  <c r="K4609" i="14"/>
  <c r="K4610" i="14"/>
  <c r="K4611" i="14"/>
  <c r="K4612" i="14"/>
  <c r="K4613" i="14"/>
  <c r="K4614" i="14"/>
  <c r="K4615" i="14"/>
  <c r="K4616" i="14"/>
  <c r="K4617" i="14"/>
  <c r="K4618" i="14"/>
  <c r="K4619" i="14"/>
  <c r="K4620" i="14"/>
  <c r="K4621" i="14"/>
  <c r="K4622" i="14"/>
  <c r="K4623" i="14"/>
  <c r="K4624" i="14"/>
  <c r="K4625" i="14"/>
  <c r="K4626" i="14"/>
  <c r="K4627" i="14"/>
  <c r="K4628" i="14"/>
  <c r="K4629" i="14"/>
  <c r="K4630" i="14"/>
  <c r="K4631" i="14"/>
  <c r="K4632" i="14"/>
  <c r="K4633" i="14"/>
  <c r="K4634" i="14"/>
  <c r="K4635" i="14"/>
  <c r="K4636" i="14"/>
  <c r="K4637" i="14"/>
  <c r="K4638" i="14"/>
  <c r="K4639" i="14"/>
  <c r="K4640" i="14"/>
  <c r="K4641" i="14"/>
  <c r="K4642" i="14"/>
  <c r="K4643" i="14"/>
  <c r="K4644" i="14"/>
  <c r="K4645" i="14"/>
  <c r="K4646" i="14"/>
  <c r="K4647" i="14"/>
  <c r="K4648" i="14"/>
  <c r="K4649" i="14"/>
  <c r="K4650" i="14"/>
  <c r="K4651" i="14"/>
  <c r="K4652" i="14"/>
  <c r="K4653" i="14"/>
  <c r="K4654" i="14"/>
  <c r="K4655" i="14"/>
  <c r="K4656" i="14"/>
  <c r="K4657" i="14"/>
  <c r="K4658" i="14"/>
  <c r="K4659" i="14"/>
  <c r="K4660" i="14"/>
  <c r="K4661" i="14"/>
  <c r="K4662" i="14"/>
  <c r="K4663" i="14"/>
  <c r="K4664" i="14"/>
  <c r="K4665" i="14"/>
  <c r="K4666" i="14"/>
  <c r="K4667" i="14"/>
  <c r="K4668" i="14"/>
  <c r="K4669" i="14"/>
  <c r="K4670" i="14"/>
  <c r="K4671" i="14"/>
  <c r="K4672" i="14"/>
  <c r="K4673" i="14"/>
  <c r="K4674" i="14"/>
  <c r="K4675" i="14"/>
  <c r="K4676" i="14"/>
  <c r="K4677" i="14"/>
  <c r="K4678" i="14"/>
  <c r="K4679" i="14"/>
  <c r="K4680" i="14"/>
  <c r="K4681" i="14"/>
  <c r="K4682" i="14"/>
  <c r="K4683" i="14"/>
  <c r="K4684" i="14"/>
  <c r="K4685" i="14"/>
  <c r="K4686" i="14"/>
  <c r="K4687" i="14"/>
  <c r="K4688" i="14"/>
  <c r="K4689" i="14"/>
  <c r="K4690" i="14"/>
  <c r="K4691" i="14"/>
  <c r="K4692" i="14"/>
  <c r="K4693" i="14"/>
  <c r="K4694" i="14"/>
  <c r="K4695" i="14"/>
  <c r="K4696" i="14"/>
  <c r="K4697" i="14"/>
  <c r="K4698" i="14"/>
  <c r="K4699" i="14"/>
  <c r="K4700" i="14"/>
  <c r="K4701" i="14"/>
  <c r="K4702" i="14"/>
  <c r="K4703" i="14"/>
  <c r="K4704" i="14"/>
  <c r="K4705" i="14"/>
  <c r="K4706" i="14"/>
  <c r="K4707" i="14"/>
  <c r="K4708" i="14"/>
  <c r="K4709" i="14"/>
  <c r="K4710" i="14"/>
  <c r="K4711" i="14"/>
  <c r="K4712" i="14"/>
  <c r="K4713" i="14"/>
  <c r="K4714" i="14"/>
  <c r="K4715" i="14"/>
  <c r="K4716" i="14"/>
  <c r="K4717" i="14"/>
  <c r="K4718" i="14"/>
  <c r="K4719" i="14"/>
  <c r="K4720" i="14"/>
  <c r="K4721" i="14"/>
  <c r="K4722" i="14"/>
  <c r="K4723" i="14"/>
  <c r="K4724" i="14"/>
  <c r="K4725" i="14"/>
  <c r="K4726" i="14"/>
  <c r="K4727" i="14"/>
  <c r="K4728" i="14"/>
  <c r="K4729" i="14"/>
  <c r="K4730" i="14"/>
  <c r="K4731" i="14"/>
  <c r="K4732" i="14"/>
  <c r="K4733" i="14"/>
  <c r="K4734" i="14"/>
  <c r="K4735" i="14"/>
  <c r="K4736" i="14"/>
  <c r="K4737" i="14"/>
  <c r="K4738" i="14"/>
  <c r="K4739" i="14"/>
  <c r="K4740" i="14"/>
  <c r="K4741" i="14"/>
  <c r="K4742" i="14"/>
  <c r="K4743" i="14"/>
  <c r="K4744" i="14"/>
  <c r="K4745" i="14"/>
  <c r="K4746" i="14"/>
  <c r="K4747" i="14"/>
  <c r="K4748" i="14"/>
  <c r="K4749" i="14"/>
  <c r="K4750" i="14"/>
  <c r="K4751" i="14"/>
  <c r="K4752" i="14"/>
  <c r="K4753" i="14"/>
  <c r="K4754" i="14"/>
  <c r="K4755" i="14"/>
  <c r="K4756" i="14"/>
  <c r="K4757" i="14"/>
  <c r="K4758" i="14"/>
  <c r="K4759" i="14"/>
  <c r="K4760" i="14"/>
  <c r="K4761" i="14"/>
  <c r="K4762" i="14"/>
  <c r="K4763" i="14"/>
  <c r="K4764" i="14"/>
  <c r="K4765" i="14"/>
  <c r="K4766" i="14"/>
  <c r="K4767" i="14"/>
  <c r="K4768" i="14"/>
  <c r="K4769" i="14"/>
  <c r="K4770" i="14"/>
  <c r="K4771" i="14"/>
  <c r="K4772" i="14"/>
  <c r="K4773" i="14"/>
  <c r="K4774" i="14"/>
  <c r="K4775" i="14"/>
  <c r="K4776" i="14"/>
  <c r="K4777" i="14"/>
  <c r="K4778" i="14"/>
  <c r="K4779" i="14"/>
  <c r="K4780" i="14"/>
  <c r="K4781" i="14"/>
  <c r="K4782" i="14"/>
  <c r="K4783" i="14"/>
  <c r="K4784" i="14"/>
  <c r="K4785" i="14"/>
  <c r="K4786" i="14"/>
  <c r="K4787" i="14"/>
  <c r="K4788" i="14"/>
  <c r="K4789" i="14"/>
  <c r="K4790" i="14"/>
  <c r="K4791" i="14"/>
  <c r="K4792" i="14"/>
  <c r="K4793" i="14"/>
  <c r="K4794" i="14"/>
  <c r="K4795" i="14"/>
  <c r="K4796" i="14"/>
  <c r="K4797" i="14"/>
  <c r="K4798" i="14"/>
  <c r="K4799" i="14"/>
  <c r="K4800" i="14"/>
  <c r="K4801" i="14"/>
  <c r="K4802" i="14"/>
  <c r="K4803" i="14"/>
  <c r="K4804" i="14"/>
  <c r="K4805" i="14"/>
  <c r="K4806" i="14"/>
  <c r="K4807" i="14"/>
  <c r="K4808" i="14"/>
  <c r="K4809" i="14"/>
  <c r="K4810" i="14"/>
  <c r="K4811" i="14"/>
  <c r="K4812" i="14"/>
  <c r="K4813" i="14"/>
  <c r="K4814" i="14"/>
  <c r="K4815" i="14"/>
  <c r="K4816" i="14"/>
  <c r="K4817" i="14"/>
  <c r="K4818" i="14"/>
  <c r="K4819" i="14"/>
  <c r="K4820" i="14"/>
  <c r="K4821" i="14"/>
  <c r="K4822" i="14"/>
  <c r="K4823" i="14"/>
  <c r="K4824" i="14"/>
  <c r="K4825" i="14"/>
  <c r="K4826" i="14"/>
  <c r="K4827" i="14"/>
  <c r="K4828" i="14"/>
  <c r="K4829" i="14"/>
  <c r="K4830" i="14"/>
  <c r="K4831" i="14"/>
  <c r="K4832" i="14"/>
  <c r="K4833" i="14"/>
  <c r="K4834" i="14"/>
  <c r="K4835" i="14"/>
  <c r="K4836" i="14"/>
  <c r="K4837" i="14"/>
  <c r="K4838" i="14"/>
  <c r="K4839" i="14"/>
  <c r="K4840" i="14"/>
  <c r="K4841" i="14"/>
  <c r="K4842" i="14"/>
  <c r="K4843" i="14"/>
  <c r="K4844" i="14"/>
  <c r="K4845" i="14"/>
  <c r="K4846" i="14"/>
  <c r="K4847" i="14"/>
  <c r="K4848" i="14"/>
  <c r="K4849" i="14"/>
  <c r="K4850" i="14"/>
  <c r="K4851" i="14"/>
  <c r="K4852" i="14"/>
  <c r="K4853" i="14"/>
  <c r="K4854" i="14"/>
  <c r="K4855" i="14"/>
  <c r="K4856" i="14"/>
  <c r="K4857" i="14"/>
  <c r="K4858" i="14"/>
  <c r="K4859" i="14"/>
  <c r="K4860" i="14"/>
  <c r="K4861" i="14"/>
  <c r="K4862" i="14"/>
  <c r="K4863" i="14"/>
  <c r="K4864" i="14"/>
  <c r="K4865" i="14"/>
  <c r="K4866" i="14"/>
  <c r="K4867" i="14"/>
  <c r="K4868" i="14"/>
  <c r="K4869" i="14"/>
  <c r="K4870" i="14"/>
  <c r="K4871" i="14"/>
  <c r="K4872" i="14"/>
  <c r="K4873" i="14"/>
  <c r="K4874" i="14"/>
  <c r="K4875" i="14"/>
  <c r="K4876" i="14"/>
  <c r="K4877" i="14"/>
  <c r="K4878" i="14"/>
  <c r="K4879" i="14"/>
  <c r="K4880" i="14"/>
  <c r="K4881" i="14"/>
  <c r="K4882" i="14"/>
  <c r="K4883" i="14"/>
  <c r="K4884" i="14"/>
  <c r="K4885" i="14"/>
  <c r="K4886" i="14"/>
  <c r="K4887" i="14"/>
  <c r="K4888" i="14"/>
  <c r="K4889" i="14"/>
  <c r="K4890" i="14"/>
  <c r="K4891" i="14"/>
  <c r="K4892" i="14"/>
  <c r="K4893" i="14"/>
  <c r="K4894" i="14"/>
  <c r="K4895" i="14"/>
  <c r="K4896" i="14"/>
  <c r="K4897" i="14"/>
  <c r="K4898" i="14"/>
  <c r="K4899" i="14"/>
  <c r="K4900" i="14"/>
  <c r="K4901" i="14"/>
  <c r="K4902" i="14"/>
  <c r="K4903" i="14"/>
  <c r="K4904" i="14"/>
  <c r="K4905" i="14"/>
  <c r="K4906" i="14"/>
  <c r="K4907" i="14"/>
  <c r="K4908" i="14"/>
  <c r="K4909" i="14"/>
  <c r="K4910" i="14"/>
  <c r="K4911" i="14"/>
  <c r="K4912" i="14"/>
  <c r="K4913" i="14"/>
  <c r="K4914" i="14"/>
  <c r="K4915" i="14"/>
  <c r="K4916" i="14"/>
  <c r="K4917" i="14"/>
  <c r="K4918" i="14"/>
  <c r="K4919" i="14"/>
  <c r="K4920" i="14"/>
  <c r="K4921" i="14"/>
  <c r="K4922" i="14"/>
  <c r="K4923" i="14"/>
  <c r="K4924" i="14"/>
  <c r="K4925" i="14"/>
  <c r="K4926" i="14"/>
  <c r="K4927" i="14"/>
  <c r="K4928" i="14"/>
  <c r="K4929" i="14"/>
  <c r="K4930" i="14"/>
  <c r="K4931" i="14"/>
  <c r="K4932" i="14"/>
  <c r="K4933" i="14"/>
  <c r="K4934" i="14"/>
  <c r="K4935" i="14"/>
  <c r="K4936" i="14"/>
  <c r="K4937" i="14"/>
  <c r="K4938" i="14"/>
  <c r="K4939" i="14"/>
  <c r="K4940" i="14"/>
  <c r="K4941" i="14"/>
  <c r="K4942" i="14"/>
  <c r="K4943" i="14"/>
  <c r="K4944" i="14"/>
  <c r="K4945" i="14"/>
  <c r="K4946" i="14"/>
  <c r="K4947" i="14"/>
  <c r="K4948" i="14"/>
  <c r="K4949" i="14"/>
  <c r="K4950" i="14"/>
  <c r="K4951" i="14"/>
  <c r="K4952" i="14"/>
  <c r="K4953" i="14"/>
  <c r="K4954" i="14"/>
  <c r="K4955" i="14"/>
  <c r="K4956" i="14"/>
  <c r="K4957" i="14"/>
  <c r="K4958" i="14"/>
  <c r="K4959" i="14"/>
  <c r="K4960" i="14"/>
  <c r="K4961" i="14"/>
  <c r="K4962" i="14"/>
  <c r="K4963" i="14"/>
  <c r="K4964" i="14"/>
  <c r="K4965" i="14"/>
  <c r="K4966" i="14"/>
  <c r="K4967" i="14"/>
  <c r="K4968" i="14"/>
  <c r="K4969" i="14"/>
  <c r="K4970" i="14"/>
  <c r="K4971" i="14"/>
  <c r="K4972" i="14"/>
  <c r="K4973" i="14"/>
  <c r="K4974" i="14"/>
  <c r="K4975" i="14"/>
  <c r="K4976" i="14"/>
  <c r="K4977" i="14"/>
  <c r="K4978" i="14"/>
  <c r="K4979" i="14"/>
  <c r="K4980" i="14"/>
  <c r="K4981" i="14"/>
  <c r="K4982" i="14"/>
  <c r="K4983" i="14"/>
  <c r="K4984" i="14"/>
  <c r="K4985" i="14"/>
  <c r="K4986" i="14"/>
  <c r="K4987" i="14"/>
  <c r="K4988" i="14"/>
  <c r="K4989" i="14"/>
  <c r="K4990" i="14"/>
  <c r="K4991" i="14"/>
  <c r="K4992" i="14"/>
  <c r="K4993" i="14"/>
  <c r="K4994" i="14"/>
  <c r="K4995" i="14"/>
  <c r="K4996" i="14"/>
  <c r="K4997" i="14"/>
  <c r="K4998" i="14"/>
  <c r="K4999" i="14"/>
  <c r="K5000" i="14"/>
  <c r="K5001" i="14"/>
  <c r="K5002" i="14"/>
  <c r="K5003" i="14"/>
  <c r="K5004" i="14"/>
  <c r="K5005" i="14"/>
  <c r="K5006" i="14"/>
  <c r="K5007" i="14"/>
  <c r="K5008" i="14"/>
  <c r="K5009" i="14"/>
  <c r="K5010" i="14"/>
  <c r="K5011" i="14"/>
  <c r="K5012" i="14"/>
  <c r="K5013" i="14"/>
  <c r="K5014" i="14"/>
  <c r="K5015" i="14"/>
  <c r="K5016" i="14"/>
  <c r="K5017" i="14"/>
  <c r="K5018" i="14"/>
  <c r="K5019" i="14"/>
  <c r="K5020" i="14"/>
  <c r="K5021" i="14"/>
  <c r="K5022" i="14"/>
  <c r="K5023" i="14"/>
  <c r="K5024" i="14"/>
  <c r="K5025" i="14"/>
  <c r="K5026" i="14"/>
  <c r="K5027" i="14"/>
  <c r="K5028" i="14"/>
  <c r="K5029" i="14"/>
  <c r="K5030" i="14"/>
  <c r="K5031" i="14"/>
  <c r="K5032" i="14"/>
  <c r="K5033" i="14"/>
  <c r="K5034" i="14"/>
  <c r="K5035" i="14"/>
  <c r="K5036" i="14"/>
  <c r="K5037" i="14"/>
  <c r="K5038" i="14"/>
  <c r="K5039" i="14"/>
  <c r="K5040" i="14"/>
  <c r="K5041" i="14"/>
  <c r="K5042" i="14"/>
  <c r="K5043" i="14"/>
  <c r="K5044" i="14"/>
  <c r="K5045" i="14"/>
  <c r="K5046" i="14"/>
  <c r="K5047" i="14"/>
  <c r="K5048" i="14"/>
  <c r="K5049" i="14"/>
  <c r="K5050" i="14"/>
  <c r="K5051" i="14"/>
  <c r="K5052" i="14"/>
  <c r="K5053" i="14"/>
  <c r="K5054" i="14"/>
  <c r="K5055" i="14"/>
  <c r="K5056" i="14"/>
  <c r="K5057" i="14"/>
  <c r="K5058" i="14"/>
  <c r="K5059" i="14"/>
  <c r="K5060" i="14"/>
  <c r="K5061" i="14"/>
  <c r="K5062" i="14"/>
  <c r="K5063" i="14"/>
  <c r="K5064" i="14"/>
  <c r="K5065" i="14"/>
  <c r="K5066" i="14"/>
  <c r="K5067" i="14"/>
  <c r="K5068" i="14"/>
  <c r="K5069" i="14"/>
  <c r="K5070" i="14"/>
  <c r="K5071" i="14"/>
  <c r="K5072" i="14"/>
  <c r="K5073" i="14"/>
  <c r="K5074" i="14"/>
  <c r="K5075" i="14"/>
  <c r="K5076" i="14"/>
  <c r="K5077" i="14"/>
  <c r="K5078" i="14"/>
  <c r="K5079" i="14"/>
  <c r="K5080" i="14"/>
  <c r="K5081" i="14"/>
  <c r="K5082" i="14"/>
  <c r="K5083" i="14"/>
  <c r="K5084" i="14"/>
  <c r="K5085" i="14"/>
  <c r="K5086" i="14"/>
  <c r="K5087" i="14"/>
  <c r="K5088" i="14"/>
  <c r="K5089" i="14"/>
  <c r="K5090" i="14"/>
  <c r="K5091" i="14"/>
  <c r="K5092" i="14"/>
  <c r="K5093" i="14"/>
  <c r="K5094" i="14"/>
  <c r="K5095" i="14"/>
  <c r="K5096" i="14"/>
  <c r="K5097" i="14"/>
  <c r="K5098" i="14"/>
  <c r="K5099" i="14"/>
  <c r="K5100" i="14"/>
  <c r="K5101" i="14"/>
  <c r="K5102" i="14"/>
  <c r="K5103" i="14"/>
  <c r="K5104" i="14"/>
  <c r="K5105" i="14"/>
  <c r="K5106" i="14"/>
  <c r="K5107" i="14"/>
  <c r="K5108" i="14"/>
  <c r="K5109" i="14"/>
  <c r="K5110" i="14"/>
  <c r="K5111" i="14"/>
  <c r="K5112" i="14"/>
  <c r="K5113" i="14"/>
  <c r="K5114" i="14"/>
  <c r="K5115" i="14"/>
  <c r="K5116" i="14"/>
  <c r="K5117" i="14"/>
  <c r="K5118" i="14"/>
  <c r="K5119" i="14"/>
  <c r="K5120" i="14"/>
  <c r="K5121" i="14"/>
  <c r="K5122" i="14"/>
  <c r="K5123" i="14"/>
  <c r="K5124" i="14"/>
  <c r="K5125" i="14"/>
  <c r="K5126" i="14"/>
  <c r="K5127" i="14"/>
  <c r="K5128" i="14"/>
  <c r="K5129" i="14"/>
  <c r="K5130" i="14"/>
  <c r="K5131" i="14"/>
  <c r="K5132" i="14"/>
  <c r="K5133" i="14"/>
  <c r="K5134" i="14"/>
  <c r="K5135" i="14"/>
  <c r="K5136" i="14"/>
  <c r="K5137" i="14"/>
  <c r="K5138" i="14"/>
  <c r="K5139" i="14"/>
  <c r="K5140" i="14"/>
  <c r="K5141" i="14"/>
  <c r="K5142" i="14"/>
  <c r="K5143" i="14"/>
  <c r="K5144" i="14"/>
  <c r="K5145" i="14"/>
  <c r="K5146" i="14"/>
  <c r="K5147" i="14"/>
  <c r="K5148" i="14"/>
  <c r="K5149" i="14"/>
  <c r="K5150" i="14"/>
  <c r="K5151" i="14"/>
  <c r="K5152" i="14"/>
  <c r="K5153" i="14"/>
  <c r="K5154" i="14"/>
  <c r="K5155" i="14"/>
  <c r="K5156" i="14"/>
  <c r="K5157" i="14"/>
  <c r="K5158" i="14"/>
  <c r="K5159" i="14"/>
  <c r="K5160" i="14"/>
  <c r="K5161" i="14"/>
  <c r="K5162" i="14"/>
  <c r="K5163" i="14"/>
  <c r="K5164" i="14"/>
  <c r="K5165" i="14"/>
  <c r="K5166" i="14"/>
  <c r="K5167" i="14"/>
  <c r="K5168" i="14"/>
  <c r="K5169" i="14"/>
  <c r="K5170" i="14"/>
  <c r="K5171" i="14"/>
  <c r="K5172" i="14"/>
  <c r="K5173" i="14"/>
  <c r="K5174" i="14"/>
  <c r="K5175" i="14"/>
  <c r="K5176" i="14"/>
  <c r="K5177" i="14"/>
  <c r="K5178" i="14"/>
  <c r="K5179" i="14"/>
  <c r="K5180" i="14"/>
  <c r="K5181" i="14"/>
  <c r="K5182" i="14"/>
  <c r="K5183" i="14"/>
  <c r="K5184" i="14"/>
  <c r="K5185" i="14"/>
  <c r="K5186" i="14"/>
  <c r="K5187" i="14"/>
  <c r="K5188" i="14"/>
  <c r="K5189" i="14"/>
  <c r="K5190" i="14"/>
  <c r="K5191" i="14"/>
  <c r="K5192" i="14"/>
  <c r="K5193" i="14"/>
  <c r="K5194" i="14"/>
  <c r="K5195" i="14"/>
  <c r="K5196" i="14"/>
  <c r="K5197" i="14"/>
  <c r="K5198" i="14"/>
  <c r="K5199" i="14"/>
  <c r="K5200" i="14"/>
  <c r="K5201" i="14"/>
  <c r="K5202" i="14"/>
  <c r="K5203" i="14"/>
  <c r="K5204" i="14"/>
  <c r="K5205" i="14"/>
  <c r="K5206" i="14"/>
  <c r="K5207" i="14"/>
  <c r="K5208" i="14"/>
  <c r="K2" i="14"/>
  <c r="N2" i="14" l="1"/>
  <c r="N1" i="14" s="1"/>
  <c r="EK88" i="20"/>
  <c r="EK89" i="20" s="1"/>
  <c r="EK90" i="20" s="1"/>
  <c r="EO88" i="20"/>
  <c r="EO89" i="20" s="1"/>
  <c r="EO90" i="20" s="1"/>
  <c r="ES88" i="20"/>
  <c r="ES89" i="20" s="1"/>
  <c r="ES90" i="20" s="1"/>
  <c r="EW88" i="20"/>
  <c r="EW89" i="20" s="1"/>
  <c r="EW90" i="20" s="1"/>
  <c r="FA88" i="20"/>
  <c r="FA89" i="20" s="1"/>
  <c r="FA90" i="20" s="1"/>
  <c r="FE88" i="20"/>
  <c r="FE89" i="20" s="1"/>
  <c r="FE90" i="20" s="1"/>
  <c r="FI88" i="20"/>
  <c r="FI89" i="20" s="1"/>
  <c r="FI90" i="20" s="1"/>
  <c r="FM88" i="20"/>
  <c r="FM89" i="20" s="1"/>
  <c r="FM90" i="20" s="1"/>
  <c r="FQ88" i="20"/>
  <c r="FQ89" i="20" s="1"/>
  <c r="FQ90" i="20" s="1"/>
  <c r="FU88" i="20"/>
  <c r="FU89" i="20" s="1"/>
  <c r="FU90" i="20" s="1"/>
  <c r="FY88" i="20"/>
  <c r="FY89" i="20" s="1"/>
  <c r="FY90" i="20" s="1"/>
  <c r="GC88" i="20"/>
  <c r="GC89" i="20" s="1"/>
  <c r="GC90" i="20" s="1"/>
  <c r="GG88" i="20"/>
  <c r="GG89" i="20" s="1"/>
  <c r="GG90" i="20" s="1"/>
  <c r="GK88" i="20"/>
  <c r="GK89" i="20" s="1"/>
  <c r="GK90" i="20" s="1"/>
  <c r="GO88" i="20"/>
  <c r="GO89" i="20" s="1"/>
  <c r="GO90" i="20" s="1"/>
  <c r="GS88" i="20"/>
  <c r="GS89" i="20" s="1"/>
  <c r="GS90" i="20" s="1"/>
  <c r="EL88" i="20"/>
  <c r="EL89" i="20" s="1"/>
  <c r="EL90" i="20" s="1"/>
  <c r="EP88" i="20"/>
  <c r="EP89" i="20" s="1"/>
  <c r="EP90" i="20" s="1"/>
  <c r="ET88" i="20"/>
  <c r="ET89" i="20" s="1"/>
  <c r="ET90" i="20" s="1"/>
  <c r="EX88" i="20"/>
  <c r="EX89" i="20" s="1"/>
  <c r="EX90" i="20" s="1"/>
  <c r="FB88" i="20"/>
  <c r="FB89" i="20" s="1"/>
  <c r="FB90" i="20" s="1"/>
  <c r="FF88" i="20"/>
  <c r="FF89" i="20" s="1"/>
  <c r="FF90" i="20" s="1"/>
  <c r="FJ88" i="20"/>
  <c r="FJ89" i="20" s="1"/>
  <c r="FJ90" i="20" s="1"/>
  <c r="FN88" i="20"/>
  <c r="FN89" i="20" s="1"/>
  <c r="FN90" i="20" s="1"/>
  <c r="FR88" i="20"/>
  <c r="FR89" i="20" s="1"/>
  <c r="FR90" i="20" s="1"/>
  <c r="FV88" i="20"/>
  <c r="FV89" i="20" s="1"/>
  <c r="FV90" i="20" s="1"/>
  <c r="FZ88" i="20"/>
  <c r="FZ89" i="20" s="1"/>
  <c r="FZ90" i="20" s="1"/>
  <c r="GD88" i="20"/>
  <c r="GD89" i="20" s="1"/>
  <c r="GD90" i="20" s="1"/>
  <c r="GH88" i="20"/>
  <c r="GH89" i="20" s="1"/>
  <c r="GH90" i="20" s="1"/>
  <c r="GL88" i="20"/>
  <c r="GL89" i="20" s="1"/>
  <c r="GL90" i="20" s="1"/>
  <c r="GP88" i="20"/>
  <c r="GP89" i="20" s="1"/>
  <c r="GP90" i="20" s="1"/>
  <c r="GT88" i="20"/>
  <c r="GT89" i="20" s="1"/>
  <c r="GT90" i="20" s="1"/>
  <c r="EM88" i="20"/>
  <c r="EM89" i="20" s="1"/>
  <c r="EM90" i="20" s="1"/>
  <c r="EQ88" i="20"/>
  <c r="EQ89" i="20" s="1"/>
  <c r="EQ90" i="20" s="1"/>
  <c r="EU88" i="20"/>
  <c r="EU89" i="20" s="1"/>
  <c r="EU90" i="20" s="1"/>
  <c r="EY88" i="20"/>
  <c r="EY89" i="20" s="1"/>
  <c r="EY90" i="20" s="1"/>
  <c r="FC88" i="20"/>
  <c r="FC89" i="20" s="1"/>
  <c r="FC90" i="20" s="1"/>
  <c r="FG88" i="20"/>
  <c r="FG89" i="20" s="1"/>
  <c r="FG90" i="20" s="1"/>
  <c r="FK88" i="20"/>
  <c r="FK89" i="20" s="1"/>
  <c r="FK90" i="20" s="1"/>
  <c r="FO88" i="20"/>
  <c r="FO89" i="20" s="1"/>
  <c r="FO90" i="20" s="1"/>
  <c r="FS88" i="20"/>
  <c r="FS89" i="20" s="1"/>
  <c r="FS90" i="20" s="1"/>
  <c r="FW88" i="20"/>
  <c r="FW89" i="20" s="1"/>
  <c r="FW90" i="20" s="1"/>
  <c r="GA88" i="20"/>
  <c r="GA89" i="20" s="1"/>
  <c r="GA90" i="20" s="1"/>
  <c r="GE88" i="20"/>
  <c r="GE89" i="20" s="1"/>
  <c r="GE90" i="20" s="1"/>
  <c r="GI88" i="20"/>
  <c r="GI89" i="20" s="1"/>
  <c r="GI90" i="20" s="1"/>
  <c r="GM88" i="20"/>
  <c r="GM89" i="20" s="1"/>
  <c r="GM90" i="20" s="1"/>
  <c r="GQ88" i="20"/>
  <c r="GQ89" i="20" s="1"/>
  <c r="GQ90" i="20" s="1"/>
  <c r="EN88" i="20"/>
  <c r="EN89" i="20" s="1"/>
  <c r="EN90" i="20" s="1"/>
  <c r="ER88" i="20"/>
  <c r="ER89" i="20" s="1"/>
  <c r="ER90" i="20" s="1"/>
  <c r="EV88" i="20"/>
  <c r="EV89" i="20" s="1"/>
  <c r="EV90" i="20" s="1"/>
  <c r="EZ88" i="20"/>
  <c r="EZ89" i="20" s="1"/>
  <c r="EZ90" i="20" s="1"/>
  <c r="FD88" i="20"/>
  <c r="FD89" i="20" s="1"/>
  <c r="FD90" i="20" s="1"/>
  <c r="FH88" i="20"/>
  <c r="FH89" i="20" s="1"/>
  <c r="FH90" i="20" s="1"/>
  <c r="FL88" i="20"/>
  <c r="FL89" i="20" s="1"/>
  <c r="FL90" i="20" s="1"/>
  <c r="FP88" i="20"/>
  <c r="FP89" i="20" s="1"/>
  <c r="FP90" i="20" s="1"/>
  <c r="FT88" i="20"/>
  <c r="FT89" i="20" s="1"/>
  <c r="FT90" i="20" s="1"/>
  <c r="FX88" i="20"/>
  <c r="FX89" i="20" s="1"/>
  <c r="FX90" i="20" s="1"/>
  <c r="GB88" i="20"/>
  <c r="GB89" i="20" s="1"/>
  <c r="GB90" i="20" s="1"/>
  <c r="GF88" i="20"/>
  <c r="GF89" i="20" s="1"/>
  <c r="GF90" i="20" s="1"/>
  <c r="GJ88" i="20"/>
  <c r="GJ89" i="20" s="1"/>
  <c r="GJ90" i="20" s="1"/>
  <c r="GN88" i="20"/>
  <c r="GN89" i="20" s="1"/>
  <c r="GN90" i="20" s="1"/>
  <c r="GR88" i="20"/>
  <c r="GR89" i="20" s="1"/>
  <c r="GR90" i="20" s="1"/>
  <c r="O1" i="14"/>
  <c r="P1" i="14"/>
  <c r="BI114" i="22"/>
  <c r="BI115" i="22" s="1"/>
  <c r="BK114" i="22"/>
  <c r="BK115" i="22" s="1"/>
  <c r="BH97" i="22"/>
  <c r="BH124" i="22" s="1"/>
  <c r="BH113" i="22"/>
  <c r="BF95" i="22"/>
  <c r="BF122" i="22" s="1"/>
  <c r="BF111" i="22"/>
  <c r="BJ94" i="22"/>
  <c r="BJ121" i="22" s="1"/>
  <c r="BJ110" i="22"/>
  <c r="BJ95" i="22"/>
  <c r="BJ122" i="22" s="1"/>
  <c r="BJ111" i="22"/>
  <c r="BG114" i="22"/>
  <c r="BG115" i="22" s="1"/>
  <c r="BH95" i="22"/>
  <c r="BH122" i="22" s="1"/>
  <c r="BH111" i="22"/>
  <c r="BF94" i="22"/>
  <c r="BF121" i="22" s="1"/>
  <c r="BF110" i="22"/>
  <c r="BH94" i="22"/>
  <c r="BH121" i="22" s="1"/>
  <c r="BH110" i="22"/>
  <c r="BJ92" i="22"/>
  <c r="BJ119" i="22" s="1"/>
  <c r="BJ108" i="22"/>
  <c r="BH80" i="22"/>
  <c r="BG86" i="22"/>
  <c r="BG102" i="22" s="1"/>
  <c r="BG100" i="22"/>
  <c r="BJ99" i="22"/>
  <c r="BB19" i="22"/>
  <c r="BB20" i="22" s="1"/>
  <c r="BF97" i="22"/>
  <c r="BF124" i="22" s="1"/>
  <c r="BF80" i="22"/>
  <c r="BF112" i="22" s="1"/>
  <c r="BI86" i="22"/>
  <c r="BI102" i="22" s="1"/>
  <c r="BI100" i="22"/>
  <c r="BK100" i="22"/>
  <c r="BK86" i="22"/>
  <c r="BK102" i="22" s="1"/>
  <c r="BF99" i="22"/>
  <c r="AZ19" i="22"/>
  <c r="AZ20" i="22" s="1"/>
  <c r="BJ97" i="22"/>
  <c r="BJ124" i="22" s="1"/>
  <c r="BJ80" i="22"/>
  <c r="BJ112" i="22" s="1"/>
  <c r="BH99" i="22"/>
  <c r="BA19" i="22"/>
  <c r="BA20" i="22" s="1"/>
  <c r="BI125" i="22" l="1"/>
  <c r="BI126" i="22" s="1"/>
  <c r="BK125" i="22"/>
  <c r="BK126" i="22" s="1"/>
  <c r="BG125" i="22"/>
  <c r="BG126" i="22" s="1"/>
  <c r="BH96" i="22"/>
  <c r="BH123" i="22" s="1"/>
  <c r="BH126" i="22" s="1"/>
  <c r="BH112" i="22"/>
  <c r="BH115" i="22" s="1"/>
  <c r="BJ115" i="22"/>
  <c r="BF115" i="22"/>
  <c r="BH86" i="22"/>
  <c r="BH102" i="22" s="1"/>
  <c r="BJ86" i="22"/>
  <c r="BJ102" i="22" s="1"/>
  <c r="BJ96" i="22"/>
  <c r="BJ123" i="22" s="1"/>
  <c r="BJ126" i="22" s="1"/>
  <c r="BF86" i="22"/>
  <c r="BF102" i="22" s="1"/>
  <c r="BF96" i="22"/>
  <c r="BF123" i="22" s="1"/>
  <c r="BF126" i="22" s="1"/>
</calcChain>
</file>

<file path=xl/sharedStrings.xml><?xml version="1.0" encoding="utf-8"?>
<sst xmlns="http://schemas.openxmlformats.org/spreadsheetml/2006/main" count="1819" uniqueCount="488">
  <si>
    <t>Ejendomsnummer</t>
  </si>
  <si>
    <t>Mælk</t>
  </si>
  <si>
    <t>Besætningsforskydning</t>
  </si>
  <si>
    <t>Korn</t>
  </si>
  <si>
    <t>Råvarer</t>
  </si>
  <si>
    <t>Mineraler og vitaminer</t>
  </si>
  <si>
    <t>Grovfoder</t>
  </si>
  <si>
    <t>Dyrlæge og medicin</t>
  </si>
  <si>
    <t>Dækningsbidrag</t>
  </si>
  <si>
    <t>Energi</t>
  </si>
  <si>
    <t>Vedligehold</t>
  </si>
  <si>
    <t>Ejeraflønning</t>
  </si>
  <si>
    <t>Forsikring</t>
  </si>
  <si>
    <t>Leje af driftsbygninger</t>
  </si>
  <si>
    <t>Årets resultat</t>
  </si>
  <si>
    <t>Afkastningsgrad</t>
  </si>
  <si>
    <t>Bundet kapital</t>
  </si>
  <si>
    <t>Resultatkorrektion ved 4 % rente</t>
  </si>
  <si>
    <t>Krav til dækningsbidrag</t>
  </si>
  <si>
    <t>Heraf afskrivninger</t>
  </si>
  <si>
    <t>Arbejdsomkostninger</t>
  </si>
  <si>
    <t>Malkestald</t>
  </si>
  <si>
    <t>AMS</t>
  </si>
  <si>
    <t>Karrusel</t>
  </si>
  <si>
    <t>Konventionel</t>
  </si>
  <si>
    <t>Økologisk</t>
  </si>
  <si>
    <t>malkestald stor race konv</t>
  </si>
  <si>
    <t>AMS stor race konv</t>
  </si>
  <si>
    <t>Karrusel stor race konv</t>
  </si>
  <si>
    <t>Jersey konv</t>
  </si>
  <si>
    <t>malkestald økologisk</t>
  </si>
  <si>
    <t>AMS og Karrusel økologisk</t>
  </si>
  <si>
    <t>Udliciterede kvier</t>
  </si>
  <si>
    <t>Grovfoder i alt FEN/kg EKM</t>
  </si>
  <si>
    <t>Årets resultat pr. ha i markbruget</t>
  </si>
  <si>
    <t>Antal ha i markbruget</t>
  </si>
  <si>
    <t>Samlet resultat i grovfoderdriftsgren</t>
  </si>
  <si>
    <t>Fremstillingspris grovfoder</t>
  </si>
  <si>
    <t>Overførselspris eget grovfoder</t>
  </si>
  <si>
    <t>Difference mellem overførselspris og fremst.pris</t>
  </si>
  <si>
    <t>Eget grovfoder anvendt</t>
  </si>
  <si>
    <t>Korrektion pr. årsko ved egen fremst.pris grovf.</t>
  </si>
  <si>
    <t>Korrektion pr. kg EKM ved egen fremst.pris grovf.</t>
  </si>
  <si>
    <t>Grovfoder i alt FEN v. egen grovfoderpris</t>
  </si>
  <si>
    <t>Kontrol af bruttoudbytte</t>
  </si>
  <si>
    <t>Kontrol af stykomkostninger</t>
  </si>
  <si>
    <t>Kontrol af kapacitetsomkostninger</t>
  </si>
  <si>
    <t>Kontrol af kapitalomkostninger</t>
  </si>
  <si>
    <t>Kontrol af opnået mælkepris</t>
  </si>
  <si>
    <t>Beregnet afskrivning inventar</t>
  </si>
  <si>
    <t>Beregnet afskrivning bygninger</t>
  </si>
  <si>
    <t>Kendebogstav</t>
  </si>
  <si>
    <t>Nr. i KM</t>
  </si>
  <si>
    <t>Nr. i KA</t>
  </si>
  <si>
    <t>Nr. i KK</t>
  </si>
  <si>
    <t>Nr. i KJ</t>
  </si>
  <si>
    <t>Nr. i ØM</t>
  </si>
  <si>
    <t>Nr. i ØA</t>
  </si>
  <si>
    <t>Nummer</t>
  </si>
  <si>
    <t>Percentil</t>
  </si>
  <si>
    <t>Antal årsopdræt pr. ko</t>
  </si>
  <si>
    <t>Kg EK mælk pr. årsko leveret</t>
  </si>
  <si>
    <t>Malkesystem</t>
  </si>
  <si>
    <t>Dyreomsætning og andre indtægter*</t>
  </si>
  <si>
    <t>Renter, leje og afskrivninger</t>
  </si>
  <si>
    <t>Fremstillingspris pr. kg EK mælk*</t>
  </si>
  <si>
    <t>Værdiændring, besætning og beholdninger</t>
  </si>
  <si>
    <t>Gennemsnitlig betalt rente</t>
  </si>
  <si>
    <t>Salg af dyr inkl. andre indtægter kvæg</t>
  </si>
  <si>
    <t>Køb af dyr</t>
  </si>
  <si>
    <t>Andre landbrugsindtægter</t>
  </si>
  <si>
    <t>Bruttoudbytte</t>
  </si>
  <si>
    <t>Kraftfoder</t>
  </si>
  <si>
    <t>Biprodukter</t>
  </si>
  <si>
    <t>Stykomkostninger</t>
  </si>
  <si>
    <t>Maskinstation</t>
  </si>
  <si>
    <t>Løn</t>
  </si>
  <si>
    <t>Diverse kapacitetsomkostninger</t>
  </si>
  <si>
    <t>Afskrivninger bygninger</t>
  </si>
  <si>
    <t>Afskrivninger inventar</t>
  </si>
  <si>
    <t>Renteomkostninger af bundet kapital</t>
  </si>
  <si>
    <t>Kapitalomkostninger</t>
  </si>
  <si>
    <t>* Ekskl. værdiændring besætning og beholdninger</t>
  </si>
  <si>
    <t>Gns. gruppen</t>
  </si>
  <si>
    <t>Gns. Top5</t>
  </si>
  <si>
    <t>Anvendt rente (beregnet)</t>
  </si>
  <si>
    <t>oplyst rente i udtræk</t>
  </si>
  <si>
    <t>Difference</t>
  </si>
  <si>
    <t>** En andel af kvierne er udliciteret</t>
  </si>
  <si>
    <t>Konventionel, stor race, malkestald</t>
  </si>
  <si>
    <t>Konventionel, stor race, AMS</t>
  </si>
  <si>
    <t>Konventionel, stor race, karrusel</t>
  </si>
  <si>
    <t>Konventionel, Jersey</t>
  </si>
  <si>
    <t>Økologisk, stor race, malkestald</t>
  </si>
  <si>
    <t>Økologisk, stor race, AMS og karrusel</t>
  </si>
  <si>
    <t>Nummer i grovfoder (lerjord)</t>
  </si>
  <si>
    <t>Nummer i grovfoder (sand med vand)</t>
  </si>
  <si>
    <t>Nummer i grovfoder (sand uden vand)</t>
  </si>
  <si>
    <t>Nummer i salgsafgrøder</t>
  </si>
  <si>
    <t>Nummer i grovfoder</t>
  </si>
  <si>
    <t>Fremstillingspris fra lerjord</t>
  </si>
  <si>
    <t>fremstillingspris fra sand m. vand</t>
  </si>
  <si>
    <t>fremstillingspris fra sand u vand</t>
  </si>
  <si>
    <t>fremstillingspris fra grovfoder</t>
  </si>
  <si>
    <t>Nøgletal pr. kg EK mælk</t>
  </si>
  <si>
    <t>Opnået pris pr. kg EK mælk</t>
  </si>
  <si>
    <t>Dækningsbidrag*</t>
  </si>
  <si>
    <t>Foderomkostning*</t>
  </si>
  <si>
    <t>Dyrlæge, medicin og div.</t>
  </si>
  <si>
    <t>Energi, vedligehold mm.</t>
  </si>
  <si>
    <t>Nøgletal pr. årsko</t>
  </si>
  <si>
    <t>Antal årskøer</t>
  </si>
  <si>
    <t>KM11</t>
  </si>
  <si>
    <t>KM43</t>
  </si>
  <si>
    <t/>
  </si>
  <si>
    <t>KM70</t>
  </si>
  <si>
    <t>KM101</t>
  </si>
  <si>
    <t>KM198</t>
  </si>
  <si>
    <t>KM214</t>
  </si>
  <si>
    <t>KA3</t>
  </si>
  <si>
    <t>KA6</t>
  </si>
  <si>
    <t>KA26</t>
  </si>
  <si>
    <t>KA39</t>
  </si>
  <si>
    <t>KA47</t>
  </si>
  <si>
    <t>KA55</t>
  </si>
  <si>
    <t>KA96</t>
  </si>
  <si>
    <t>KA109</t>
  </si>
  <si>
    <t>KA132</t>
  </si>
  <si>
    <t>KK9</t>
  </si>
  <si>
    <t>KK12</t>
  </si>
  <si>
    <t>KK16</t>
  </si>
  <si>
    <t>KK24</t>
  </si>
  <si>
    <t>KK27</t>
  </si>
  <si>
    <t>KK30</t>
  </si>
  <si>
    <t>KK32</t>
  </si>
  <si>
    <t>KK35</t>
  </si>
  <si>
    <t>KK37</t>
  </si>
  <si>
    <t>ØM5</t>
  </si>
  <si>
    <t>ØM6</t>
  </si>
  <si>
    <t>ØM21</t>
  </si>
  <si>
    <t>ØM33</t>
  </si>
  <si>
    <t>ØA8</t>
  </si>
  <si>
    <t>ØA11</t>
  </si>
  <si>
    <t>ØA14</t>
  </si>
  <si>
    <t>ØA24</t>
  </si>
  <si>
    <t>ØA27</t>
  </si>
  <si>
    <t>Specifikation af resultat</t>
  </si>
  <si>
    <t>Avl, rådgivning og kontrol</t>
  </si>
  <si>
    <t>Diverse vedr. husdyr inkl. kviepasning</t>
  </si>
  <si>
    <t>Kr. pr. årsko</t>
  </si>
  <si>
    <t>SysNr</t>
  </si>
  <si>
    <t>KredsNr</t>
  </si>
  <si>
    <t>EjendomsNr</t>
  </si>
  <si>
    <t>driftsform</t>
  </si>
  <si>
    <t>dyrk_areal</t>
  </si>
  <si>
    <t>Omk. pasningsaftale kvier</t>
  </si>
  <si>
    <t>udliciteret kvier</t>
  </si>
  <si>
    <t>antal årsopdræt</t>
  </si>
  <si>
    <t>CVR</t>
  </si>
  <si>
    <t>Kvier udliciteret 1=ja, tom=nej</t>
  </si>
  <si>
    <t>Omk. Kviepasning</t>
  </si>
  <si>
    <t>kvier udliciteret ja=** nej=tom</t>
  </si>
  <si>
    <t>Rettelse nødvendig?</t>
  </si>
  <si>
    <t>Kapacitetsomkostninger</t>
  </si>
  <si>
    <t>KM4</t>
  </si>
  <si>
    <t>KM10</t>
  </si>
  <si>
    <t>KM26</t>
  </si>
  <si>
    <t>KM87</t>
  </si>
  <si>
    <t>KK13</t>
  </si>
  <si>
    <t>KJ14</t>
  </si>
  <si>
    <t>ØM18</t>
  </si>
  <si>
    <t>ØA12</t>
  </si>
  <si>
    <t>KM133**</t>
  </si>
  <si>
    <t>KM157</t>
  </si>
  <si>
    <t>KM186**</t>
  </si>
  <si>
    <t>KM231</t>
  </si>
  <si>
    <t>KM249**</t>
  </si>
  <si>
    <t>KA8</t>
  </si>
  <si>
    <t>KA15</t>
  </si>
  <si>
    <t>KA70</t>
  </si>
  <si>
    <t>KA81**</t>
  </si>
  <si>
    <t>KA102</t>
  </si>
  <si>
    <t>KA121</t>
  </si>
  <si>
    <t>KK1</t>
  </si>
  <si>
    <t>KK5**</t>
  </si>
  <si>
    <t>KK6</t>
  </si>
  <si>
    <t>KK8**</t>
  </si>
  <si>
    <t>KK19**</t>
  </si>
  <si>
    <t>KJ1</t>
  </si>
  <si>
    <t>KJ5</t>
  </si>
  <si>
    <t>KJ7</t>
  </si>
  <si>
    <t>KJ10</t>
  </si>
  <si>
    <t>KJ11</t>
  </si>
  <si>
    <t>KJ13</t>
  </si>
  <si>
    <t>KJ18</t>
  </si>
  <si>
    <t>KJ23</t>
  </si>
  <si>
    <t>KJ28</t>
  </si>
  <si>
    <t>KJ29</t>
  </si>
  <si>
    <t>KJ30</t>
  </si>
  <si>
    <t>KJ34</t>
  </si>
  <si>
    <t>KJ38</t>
  </si>
  <si>
    <t>KJ40</t>
  </si>
  <si>
    <t>ØM1</t>
  </si>
  <si>
    <t>ØM3</t>
  </si>
  <si>
    <t>ØM11</t>
  </si>
  <si>
    <t>ØM15</t>
  </si>
  <si>
    <t>ØM23</t>
  </si>
  <si>
    <t>ØM28</t>
  </si>
  <si>
    <t>ØM39</t>
  </si>
  <si>
    <t>ØM41</t>
  </si>
  <si>
    <t>ØM46</t>
  </si>
  <si>
    <t>ØM49</t>
  </si>
  <si>
    <t>ØA2</t>
  </si>
  <si>
    <t>ØA3</t>
  </si>
  <si>
    <t>ØA7</t>
  </si>
  <si>
    <t>ØA10</t>
  </si>
  <si>
    <t>ØA16</t>
  </si>
  <si>
    <t>ØA17</t>
  </si>
  <si>
    <t>ØA23</t>
  </si>
  <si>
    <t>ØA28</t>
  </si>
  <si>
    <t>ØA29**</t>
  </si>
  <si>
    <t>Rådata, ejendomme</t>
  </si>
  <si>
    <t>56 ud af 56 er godkendt af JKG</t>
  </si>
  <si>
    <t>0 Konv. stor race malkestald</t>
  </si>
  <si>
    <t>0 Konv. stor race AMS</t>
  </si>
  <si>
    <t>0 Konv. stor race karrusel</t>
  </si>
  <si>
    <t>56 Konv. Jersey</t>
  </si>
  <si>
    <t>0 Øko. stor race malkestald</t>
  </si>
  <si>
    <t>0 Øko. stor race AMS eller Karrusel</t>
  </si>
  <si>
    <t>39 har 1712-tilladelse</t>
  </si>
  <si>
    <t>39 ud af 56 godkendte har 1712-tilladelse</t>
  </si>
  <si>
    <t>39 Konv. Jersey</t>
  </si>
  <si>
    <t>31 Er godkendt i kvæg og grovfoder</t>
  </si>
  <si>
    <t>20 Er godkendt i kvæg og salgsafgrøder</t>
  </si>
  <si>
    <t>15 Er godkendt i kvæg, grovfoder og salgsafgrøder</t>
  </si>
  <si>
    <t>15 Er godkendt i alle tre og er konv.</t>
  </si>
  <si>
    <t>0 Er godkendt i alle tre og er øko</t>
  </si>
  <si>
    <t>Business Check</t>
  </si>
  <si>
    <t>Mælkeproduktion</t>
  </si>
  <si>
    <r>
      <t>Konventionel</t>
    </r>
    <r>
      <rPr>
        <sz val="16"/>
        <color theme="1"/>
        <rFont val="Calibri"/>
        <family val="2"/>
        <scheme val="minor"/>
      </rPr>
      <t>|</t>
    </r>
    <r>
      <rPr>
        <b/>
        <sz val="16"/>
        <color theme="1"/>
        <rFont val="Calibri"/>
        <family val="2"/>
        <scheme val="minor"/>
      </rPr>
      <t>stor race</t>
    </r>
    <r>
      <rPr>
        <sz val="16"/>
        <color theme="1"/>
        <rFont val="Calibri"/>
        <family val="2"/>
        <scheme val="minor"/>
      </rPr>
      <t>|</t>
    </r>
    <r>
      <rPr>
        <b/>
        <sz val="16"/>
        <color theme="1"/>
        <rFont val="Calibri"/>
        <family val="2"/>
        <scheme val="minor"/>
      </rPr>
      <t xml:space="preserve"> malkestald</t>
    </r>
  </si>
  <si>
    <t>Konventionel| stor race| AMS</t>
  </si>
  <si>
    <t>Konventionel| stor race| karrusel</t>
  </si>
  <si>
    <t>Konventionel| Jersey</t>
  </si>
  <si>
    <t>Økologisk| stor race| malkestald</t>
  </si>
  <si>
    <t>Økologisk| stor race| AMS og karrusel</t>
  </si>
  <si>
    <t>KM</t>
  </si>
  <si>
    <t>KA</t>
  </si>
  <si>
    <t>KK</t>
  </si>
  <si>
    <t>KJ</t>
  </si>
  <si>
    <t>ØM</t>
  </si>
  <si>
    <t>ØA</t>
  </si>
  <si>
    <t>=</t>
  </si>
  <si>
    <t>Der er vist gennemsnit for hele gruppen, ligesom det er vist for top 5. Desuden er 67 percentilen opstillet med navnet 'P67', hvilket angiver den nedre grænse af bedste 3. del.</t>
  </si>
  <si>
    <t xml:space="preserve">Renter </t>
  </si>
  <si>
    <t>Afskrivninger</t>
  </si>
  <si>
    <t>Arbejdsomk.</t>
  </si>
  <si>
    <t>Dyrlæge &amp; div.</t>
  </si>
  <si>
    <t>Foder</t>
  </si>
  <si>
    <t>Dyreomsætning</t>
  </si>
  <si>
    <t>Mælkesalg</t>
  </si>
  <si>
    <t>Omkostninger</t>
  </si>
  <si>
    <t>Indtægter</t>
  </si>
  <si>
    <t>Foderomk.</t>
  </si>
  <si>
    <t>Arket 'Diagrammer' viser diagrammer over omkostninger pr. kg mælk produceret og pr. ko for de ejendomme, som er med i præsentationsarket.</t>
  </si>
  <si>
    <t>Regneark til præsentation af Business Check opgørelser malkekvæg</t>
  </si>
  <si>
    <t>Formål</t>
  </si>
  <si>
    <t>Produkt</t>
  </si>
  <si>
    <t>Præsentationen kan enten udleveres som selvstændig ark til kunden eller som indstik i et eksemplar af BC-hæftet.</t>
  </si>
  <si>
    <t>Sådan gør du</t>
  </si>
  <si>
    <t>I BC bruges følgende forkortelser, se nedenstående, til de forskellige grupperinger, som ligeledes bruges i dette regneark.</t>
  </si>
  <si>
    <t xml:space="preserve">Regnearket kan anvendes til at præsentere udvalgte driftsgrensopgørelser fra rådgivervirksomheden sammenlignet med bedrifter fra Business Check. Bedrifter der ikke vises i BC-hæftet kan således udskrives fra dette regneark og placeres mellem relevante sammenligningsbedrifter fra BC-hæftet. Værktøjet er også velegnet til brug ved præsentation for erfagrupper, hvis tilladelse foreligger. </t>
  </si>
  <si>
    <t>Tilladelse</t>
  </si>
  <si>
    <t xml:space="preserve"> Kun bedrifter med tilladelse til Business Check indgår i udtrækket fra økonomidatabasen til rådgivervirksomheden</t>
  </si>
  <si>
    <t>Tilstand</t>
  </si>
  <si>
    <t>Normal</t>
  </si>
  <si>
    <t>Anonymiseret</t>
  </si>
  <si>
    <t>Gns.</t>
  </si>
  <si>
    <t>Løbenummer/</t>
  </si>
  <si>
    <t>ejendomsnummer</t>
  </si>
  <si>
    <t>Top 5</t>
  </si>
  <si>
    <t>Driftsform</t>
  </si>
  <si>
    <t>Alle</t>
  </si>
  <si>
    <t>a</t>
  </si>
  <si>
    <t>Vælg</t>
  </si>
  <si>
    <t>Kredsgennemsnit</t>
  </si>
  <si>
    <t>Jersey =1</t>
  </si>
  <si>
    <t>Besætning med 0 under race indsat som blandet.</t>
  </si>
  <si>
    <t>Bedriftstype</t>
  </si>
  <si>
    <t>Ejendom</t>
  </si>
  <si>
    <t>Ejd.</t>
  </si>
  <si>
    <t>Kg EKM pr. årsko leveret</t>
  </si>
  <si>
    <t>AMS = 1</t>
  </si>
  <si>
    <t>Konventionel =1</t>
  </si>
  <si>
    <t>Konv-Jer-AMS</t>
  </si>
  <si>
    <t>Konv-Jer-ikke AMS</t>
  </si>
  <si>
    <t>Konv-Stor-AMS</t>
  </si>
  <si>
    <t>Konv-stor-ikke AMS</t>
  </si>
  <si>
    <t>Øko-Jer-AMS</t>
  </si>
  <si>
    <t>Øko-Jer-ikke AMS</t>
  </si>
  <si>
    <t>Øko-stor-AMS</t>
  </si>
  <si>
    <t>Øko-stor-ikke AMS</t>
  </si>
  <si>
    <t>Andet malkesystem</t>
  </si>
  <si>
    <t>Land</t>
  </si>
  <si>
    <t>Gns</t>
  </si>
  <si>
    <t>Oprindelige rådata</t>
  </si>
  <si>
    <t>Krav til DB</t>
  </si>
  <si>
    <t>Opnået DB</t>
  </si>
  <si>
    <t>LE51</t>
  </si>
  <si>
    <t>LE45</t>
  </si>
  <si>
    <t>VS18</t>
  </si>
  <si>
    <t>VS11</t>
  </si>
  <si>
    <t>US56</t>
  </si>
  <si>
    <t>US117</t>
  </si>
  <si>
    <t>US61</t>
  </si>
  <si>
    <t>US149</t>
  </si>
  <si>
    <t>US63</t>
  </si>
  <si>
    <t>US102</t>
  </si>
  <si>
    <t>US159</t>
  </si>
  <si>
    <t>US165</t>
  </si>
  <si>
    <t>US60</t>
  </si>
  <si>
    <t>US118</t>
  </si>
  <si>
    <t>US93</t>
  </si>
  <si>
    <t>US148</t>
  </si>
  <si>
    <t>US161</t>
  </si>
  <si>
    <t>US177</t>
  </si>
  <si>
    <t>US101</t>
  </si>
  <si>
    <t>US85</t>
  </si>
  <si>
    <t>US141</t>
  </si>
  <si>
    <t>US130</t>
  </si>
  <si>
    <t>US160</t>
  </si>
  <si>
    <t>US90</t>
  </si>
  <si>
    <t>US133</t>
  </si>
  <si>
    <t>US89</t>
  </si>
  <si>
    <t>US112</t>
  </si>
  <si>
    <t>US18</t>
  </si>
  <si>
    <t>US154</t>
  </si>
  <si>
    <t>US173</t>
  </si>
  <si>
    <t>US167</t>
  </si>
  <si>
    <t>US34</t>
  </si>
  <si>
    <t>US114</t>
  </si>
  <si>
    <t>US151</t>
  </si>
  <si>
    <t>US25</t>
  </si>
  <si>
    <t>US13</t>
  </si>
  <si>
    <t>US164</t>
  </si>
  <si>
    <t>US27</t>
  </si>
  <si>
    <t>US17</t>
  </si>
  <si>
    <t>US169</t>
  </si>
  <si>
    <t>US49</t>
  </si>
  <si>
    <t>US51</t>
  </si>
  <si>
    <t>US26</t>
  </si>
  <si>
    <t>US129</t>
  </si>
  <si>
    <t>US168</t>
  </si>
  <si>
    <t>US152</t>
  </si>
  <si>
    <t>US74</t>
  </si>
  <si>
    <t>US172</t>
  </si>
  <si>
    <t>US142</t>
  </si>
  <si>
    <t>US116</t>
  </si>
  <si>
    <t>US19</t>
  </si>
  <si>
    <t>KS15</t>
  </si>
  <si>
    <t>KS4</t>
  </si>
  <si>
    <t>KS19</t>
  </si>
  <si>
    <t>KS138</t>
  </si>
  <si>
    <t>KS49</t>
  </si>
  <si>
    <t>KS35</t>
  </si>
  <si>
    <t>KS45</t>
  </si>
  <si>
    <t>KS74</t>
  </si>
  <si>
    <t>KS33</t>
  </si>
  <si>
    <t>KS43</t>
  </si>
  <si>
    <t>BC ejendomme fra :</t>
  </si>
  <si>
    <t>Konventionel|stor race| malkestald</t>
  </si>
  <si>
    <t>F3</t>
  </si>
  <si>
    <t>J3</t>
  </si>
  <si>
    <t>N3</t>
  </si>
  <si>
    <t>R3</t>
  </si>
  <si>
    <t>V3</t>
  </si>
  <si>
    <t>top 5</t>
  </si>
  <si>
    <t xml:space="preserve">Under præsentationsarket er det muligt at hente BC-ejendomme frem eller egne data, som er indført under arket 'Rådata'. Dette gøres ved at stille sig i et af de gule felter under rækkerne 16 eller 93 og derefter enten taste ejendomsnummeret ind eller bruge scroll-down funktionen i feltet. </t>
  </si>
  <si>
    <t xml:space="preserve"> </t>
  </si>
  <si>
    <t>Felter med gul angiver antallet af bedrifter i udtrækket og skal manuelt indskrives ved indsættelse af gns. Land og top 5!</t>
  </si>
  <si>
    <t>Økolog</t>
  </si>
  <si>
    <t>Stor race</t>
  </si>
  <si>
    <t>Salg af dyr, kvæg</t>
  </si>
  <si>
    <t>Køb af dyr, kvæg</t>
  </si>
  <si>
    <t>Kvæg andet</t>
  </si>
  <si>
    <t>Husdyrgødning</t>
  </si>
  <si>
    <t>Pasningsaftale husdyr</t>
  </si>
  <si>
    <t>Andre Landbrugsindtægter</t>
  </si>
  <si>
    <t>Bruttoudbytte i alt</t>
  </si>
  <si>
    <t>Kraftfoder, Tilskudsfoder, Færdigblanding mv.</t>
  </si>
  <si>
    <t>Biprodukter mv.</t>
  </si>
  <si>
    <t>Avl, Rådgivning og Kontrol</t>
  </si>
  <si>
    <t>Diverse stykomkostninger, inkl. pasningsaftale</t>
  </si>
  <si>
    <t>Stykomkostninger i alt</t>
  </si>
  <si>
    <t>Maskinstation mv.</t>
  </si>
  <si>
    <t>Lønomkostninger</t>
  </si>
  <si>
    <t>Diverse kap.omkostningernger</t>
  </si>
  <si>
    <t>Kapacitetsomkostninger i alt</t>
  </si>
  <si>
    <t>Afskrivning, fast ejendom</t>
  </si>
  <si>
    <t>Afskrivning, staldinventar</t>
  </si>
  <si>
    <t>Afskrivning, øvrigt</t>
  </si>
  <si>
    <t>Øvrige kapitalomkostninger</t>
  </si>
  <si>
    <t>Renteomk. af bundet kapital</t>
  </si>
  <si>
    <t>Kapitalomkostninger i alt</t>
  </si>
  <si>
    <t>Nøgletal</t>
  </si>
  <si>
    <t>Anvendt rentesats, pct.</t>
  </si>
  <si>
    <t>Produktionsoplysninger</t>
  </si>
  <si>
    <t>Årskøer</t>
  </si>
  <si>
    <t>Årsopdræt</t>
  </si>
  <si>
    <t>Kg EKM pr. årsko</t>
  </si>
  <si>
    <t>Kg EKM leveret i alt</t>
  </si>
  <si>
    <t>Race: 1=RDM, 2=SDM, 3=Jersey, 4=blandet/andet</t>
  </si>
  <si>
    <t>Driftsform, 0 og 1 = konv. 2 = økolog</t>
  </si>
  <si>
    <t>Malkesystem, 1=rør, 2=karrusel, 3=robot, 4 og 5 = malkestald, 6 = andet</t>
  </si>
  <si>
    <t>Fedtprc</t>
  </si>
  <si>
    <t>Proteinprc.</t>
  </si>
  <si>
    <t>Celletal</t>
  </si>
  <si>
    <t>Udskiftningsprocent</t>
  </si>
  <si>
    <t>Producerede slagtekalve</t>
  </si>
  <si>
    <t>Antal årsdyr (tyre, slagtekalve)</t>
  </si>
  <si>
    <t>Antal foderdage pr. produceret slagtekalv</t>
  </si>
  <si>
    <t>Slagtevægt, kalve, kg.</t>
  </si>
  <si>
    <t>Antal FEN grovfoder (eget)</t>
  </si>
  <si>
    <t>Grovfoder indkøbt, FEN pr enhed</t>
  </si>
  <si>
    <t>Grovfoder, eget, FEN pr enhed</t>
  </si>
  <si>
    <t>Priser</t>
  </si>
  <si>
    <t>Kr. pr. kg EKM leveret (bedrift)</t>
  </si>
  <si>
    <t>Kr. pr. solgt udsætterko</t>
  </si>
  <si>
    <t>Kr. pr. solgt slagtekalv</t>
  </si>
  <si>
    <t>Kr. pr. indkøbt slagtekalv</t>
  </si>
  <si>
    <t>Eget grovfoder overførselspris (stald) kr./FEN</t>
  </si>
  <si>
    <t>Eget grovfoder overførselspris, mark</t>
  </si>
  <si>
    <t>Økonomiske nøgletal</t>
  </si>
  <si>
    <t>Øvrige kapacitetsomkostninger</t>
  </si>
  <si>
    <t>Foderomkostninger</t>
  </si>
  <si>
    <t>Dyrlæge og diverse omkostninger</t>
  </si>
  <si>
    <t>Værdiændring på besætningen</t>
  </si>
  <si>
    <t>Værdiændring på grovfoderbeholdning (i stalden)</t>
  </si>
  <si>
    <t>Dyreomsætning og andre landbrugsindtægter ekskl. værdiændringer pr. kg EKM</t>
  </si>
  <si>
    <t>Foderomkostninger pr. kg EKM</t>
  </si>
  <si>
    <t>Dyrlæge og diverse pr. kg EKM</t>
  </si>
  <si>
    <t>Arbejdsomkostninger pr. kg EKM</t>
  </si>
  <si>
    <t>Øvrige kapacitetsomkostninger pr. kg EKM</t>
  </si>
  <si>
    <t>Renter, afskrivninger og leje pr. kg EKM</t>
  </si>
  <si>
    <t>Fremstillingspris pr. kg EKM (excl. værdiændringer)</t>
  </si>
  <si>
    <t>Værdiændring på besætningen pr. kg EKM</t>
  </si>
  <si>
    <t>Værdiændring på grovfoderbeholdning pr. kg EKM</t>
  </si>
  <si>
    <t>Krav til dækningsbidrag pr. kg EKM</t>
  </si>
  <si>
    <t>Dækningsbidrag pr. kg EKM (excl. værdiændring)</t>
  </si>
  <si>
    <t>Specifikation af indtægter og omkostninger</t>
  </si>
  <si>
    <t>Grovfoder, indkøbt</t>
  </si>
  <si>
    <t>Grovfoder, eget</t>
  </si>
  <si>
    <t>Grovfoder i alt</t>
  </si>
  <si>
    <t>Vedligehold bygninger</t>
  </si>
  <si>
    <t>Vedligehold grundforbedring</t>
  </si>
  <si>
    <t>Vedligehold markredskaber</t>
  </si>
  <si>
    <t>Vedligehold staldinventar</t>
  </si>
  <si>
    <t>Vedligehold andet inventar</t>
  </si>
  <si>
    <t>Investeringer over driften</t>
  </si>
  <si>
    <t>Vedligehold i alt</t>
  </si>
  <si>
    <t>Afskrivning grundforbedring</t>
  </si>
  <si>
    <t>Afskrivning markinventar</t>
  </si>
  <si>
    <t>Afskrivning andet inventar</t>
  </si>
  <si>
    <t>Afskrivning øvrige aktiver</t>
  </si>
  <si>
    <t>Afskrivning immaterielle aktiver</t>
  </si>
  <si>
    <t>Afskrivning øvrigt i alt</t>
  </si>
  <si>
    <t>Leasing</t>
  </si>
  <si>
    <t>Afkoblet EU-støtte</t>
  </si>
  <si>
    <t>Kapacitetsdel af pasningsaftale</t>
  </si>
  <si>
    <t>Forpagtningsafgift</t>
  </si>
  <si>
    <t>Øvrige kapitalomkostninger i alt</t>
  </si>
  <si>
    <t>Bygninger</t>
  </si>
  <si>
    <t>Inventar</t>
  </si>
  <si>
    <t>Besætning</t>
  </si>
  <si>
    <t>Beholdninger</t>
  </si>
  <si>
    <t>Mælkekvote</t>
  </si>
  <si>
    <t>Andelskapital/driftsmæssige værdipapirer</t>
  </si>
  <si>
    <t>Jord</t>
  </si>
  <si>
    <t>Beboelse</t>
  </si>
  <si>
    <t>Igangværende arbejde</t>
  </si>
  <si>
    <t>Bundet kapital i alt</t>
  </si>
  <si>
    <t>Række 65 ændret til simpelt gns.!</t>
  </si>
  <si>
    <t>alle</t>
  </si>
  <si>
    <t>Antal køer/vægt i forhold til køer</t>
  </si>
  <si>
    <t>Vægt i forhold til EKM (bruges til beregning af nøgletal pr kg EKM)</t>
  </si>
  <si>
    <t>EKM</t>
  </si>
  <si>
    <t>KØER</t>
  </si>
  <si>
    <t>SIMPELT</t>
  </si>
  <si>
    <t>BC ejendomme</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</si>
</sst>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1" formatCode="_ * #,##0_ ;_ * \-#,##0_ ;_ * &quot;-&quot;_ ;_ @_ "/>
    <numFmt numFmtId="43" formatCode="_ * #,##0.00_ ;_ * \-#,##0.00_ ;_ * &quot;-&quot;??_ ;_ @_ "/>
    <numFmt numFmtId="164" formatCode="_ * #,##0_ ;_ * \-#,##0_ ;_ * &quot;-&quot;??_ ;_ @_ "/>
    <numFmt numFmtId="165" formatCode="0.0"/>
    <numFmt numFmtId="166" formatCode="_ * #,##0.0_ ;_ * \-#,##0.0_ ;_ * &quot;-&quot;??_ ;_ @_ "/>
    <numFmt numFmtId="167" formatCode="_ * #,##0.00_ ;_ * \-#,##0.00_ ;_ * &quot;-&quot;_ ;_ @_ "/>
    <numFmt numFmtId="168" formatCode="0.000"/>
    <numFmt numFmtId="169" formatCode="#,##0.000"/>
    <numFmt numFmtId="170" formatCode="_ * #,##0.000_ ;_ * \-#,##0.000_ ;_ * &quot;-&quot;??_ ;_ @_ "/>
    <numFmt numFmtId="171" formatCode="0.000000"/>
  </numFmts>
  <fonts count="30">
    <font>
      <sz val="11"/>
      <color theme="1"/>
      <name val="Calibri"/>
      <family val="2"/>
      <scheme val="minor"/>
    </font>
    <font>
      <sz val="11"/>
      <color theme="1"/>
      <name val="Calibri"/>
      <family val="2"/>
      <scheme val="minor"/>
    </font>
    <font>
      <b/>
      <sz val="11"/>
      <color theme="1"/>
      <name val="Calibri"/>
      <family val="2"/>
      <scheme val="minor"/>
    </font>
    <font>
      <sz val="18"/>
      <color theme="1"/>
      <name val="Calibri"/>
      <family val="2"/>
      <scheme val="minor"/>
    </font>
    <font>
      <b/>
      <sz val="16"/>
      <color theme="1"/>
      <name val="Calibri"/>
      <family val="2"/>
      <scheme val="minor"/>
    </font>
    <font>
      <sz val="11"/>
      <color rgb="FF000000"/>
      <name val="Arial"/>
      <family val="2"/>
    </font>
    <font>
      <b/>
      <sz val="11"/>
      <color rgb="FF000000"/>
      <name val="Arial"/>
      <family val="2"/>
    </font>
    <font>
      <sz val="11"/>
      <color theme="1"/>
      <name val="Arial"/>
      <family val="2"/>
    </font>
    <font>
      <b/>
      <sz val="11"/>
      <color theme="1"/>
      <name val="Arial"/>
      <family val="2"/>
    </font>
    <font>
      <sz val="10"/>
      <color theme="1"/>
      <name val="Tahoma"/>
      <family val="2"/>
    </font>
    <font>
      <sz val="10"/>
      <color rgb="FF8B0000"/>
      <name val="Tahoma"/>
      <family val="2"/>
    </font>
    <font>
      <b/>
      <sz val="10"/>
      <color theme="1"/>
      <name val="Tahoma"/>
      <family val="2"/>
    </font>
    <font>
      <b/>
      <sz val="11"/>
      <color indexed="8"/>
      <name val="Arial"/>
      <family val="2"/>
    </font>
    <font>
      <sz val="9"/>
      <color theme="1"/>
      <name val="Arial"/>
      <family val="2"/>
    </font>
    <font>
      <b/>
      <sz val="7.5"/>
      <color rgb="FFFFFFFF"/>
      <name val="Tahoma"/>
      <family val="2"/>
    </font>
    <font>
      <sz val="7.5"/>
      <color rgb="FF000000"/>
      <name val="Tahoma"/>
      <family val="2"/>
    </font>
    <font>
      <sz val="10"/>
      <color theme="1"/>
      <name val="Calibri"/>
      <family val="2"/>
      <scheme val="minor"/>
    </font>
    <font>
      <sz val="9"/>
      <color theme="1"/>
      <name val="Calibri"/>
      <family val="2"/>
      <scheme val="minor"/>
    </font>
    <font>
      <sz val="26"/>
      <color rgb="FF008000"/>
      <name val="Franklin Gothic Demi"/>
      <family val="2"/>
    </font>
    <font>
      <sz val="26"/>
      <name val="Franklin Gothic Book"/>
      <family val="2"/>
    </font>
    <font>
      <sz val="16"/>
      <color theme="1"/>
      <name val="Calibri"/>
      <family val="2"/>
      <scheme val="minor"/>
    </font>
    <font>
      <sz val="16"/>
      <color theme="3" tint="0.79998168889431442"/>
      <name val="Calibri"/>
      <family val="2"/>
      <scheme val="minor"/>
    </font>
    <font>
      <sz val="8"/>
      <color theme="1"/>
      <name val="Calibri"/>
      <family val="2"/>
      <scheme val="minor"/>
    </font>
    <font>
      <sz val="11"/>
      <color rgb="FF000000"/>
      <name val="Ariel"/>
    </font>
    <font>
      <sz val="11"/>
      <color theme="1"/>
      <name val="Ariel"/>
    </font>
    <font>
      <b/>
      <sz val="11"/>
      <color rgb="FFFFFFFF"/>
      <name val="Calibri"/>
      <family val="2"/>
      <scheme val="minor"/>
    </font>
    <font>
      <sz val="11"/>
      <color rgb="FFFF0000"/>
      <name val="Calibri"/>
      <family val="2"/>
      <scheme val="minor"/>
    </font>
    <font>
      <b/>
      <sz val="20"/>
      <color theme="1"/>
      <name val="Calibri"/>
      <family val="2"/>
      <scheme val="minor"/>
    </font>
    <font>
      <sz val="22"/>
      <color theme="1"/>
      <name val="Calibri"/>
      <family val="2"/>
      <scheme val="minor"/>
    </font>
    <font>
      <sz val="24"/>
      <color theme="1"/>
      <name val="Calibri"/>
      <family val="2"/>
      <scheme val="minor"/>
    </font>
  </fonts>
  <fills count="24">
    <fill>
      <patternFill patternType="none"/>
    </fill>
    <fill>
      <patternFill patternType="gray125"/>
    </fill>
    <fill>
      <patternFill patternType="solid">
        <fgColor rgb="FFFFFFFF"/>
        <bgColor indexed="64"/>
      </patternFill>
    </fill>
    <fill>
      <patternFill patternType="solid">
        <fgColor rgb="FF808080"/>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rgb="FF000084"/>
        <bgColor indexed="64"/>
      </patternFill>
    </fill>
    <fill>
      <patternFill patternType="solid">
        <fgColor rgb="FFEEEEEE"/>
        <bgColor indexed="64"/>
      </patternFill>
    </fill>
    <fill>
      <patternFill patternType="solid">
        <fgColor rgb="FFDCDCDC"/>
        <bgColor indexed="64"/>
      </patternFill>
    </fill>
    <fill>
      <patternFill patternType="lightGray">
        <fgColor theme="0" tint="-0.499984740745262"/>
        <bgColor theme="0"/>
      </patternFill>
    </fill>
    <fill>
      <patternFill patternType="lightGray">
        <fgColor theme="0" tint="-0.499984740745262"/>
        <bgColor theme="4" tint="0.79998168889431442"/>
      </patternFill>
    </fill>
    <fill>
      <patternFill patternType="lightGray">
        <fgColor theme="0" tint="-0.499984740745262"/>
        <bgColor theme="6" tint="0.79998168889431442"/>
      </patternFill>
    </fill>
    <fill>
      <patternFill patternType="lightGray">
        <fgColor theme="0" tint="-0.499984740745262"/>
        <bgColor theme="7" tint="0.79998168889431442"/>
      </patternFill>
    </fill>
    <fill>
      <patternFill patternType="lightGray">
        <fgColor theme="0" tint="-0.499984740745262"/>
        <bgColor indexed="65"/>
      </patternFill>
    </fill>
    <fill>
      <patternFill patternType="solid">
        <fgColor theme="0"/>
        <bgColor indexed="64"/>
      </patternFill>
    </fill>
    <fill>
      <patternFill patternType="solid">
        <fgColor theme="0"/>
        <bgColor theme="0" tint="-0.499984740745262"/>
      </patternFill>
    </fill>
    <fill>
      <patternFill patternType="solid">
        <fgColor indexed="65"/>
        <bgColor indexed="64"/>
      </patternFill>
    </fill>
    <fill>
      <patternFill patternType="solid">
        <fgColor theme="2"/>
        <bgColor indexed="64"/>
      </patternFill>
    </fill>
    <fill>
      <patternFill patternType="solid">
        <fgColor theme="2" tint="-0.249977111117893"/>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s>
  <borders count="23">
    <border>
      <left/>
      <right/>
      <top/>
      <bottom/>
      <diagonal/>
    </border>
    <border>
      <left/>
      <right/>
      <top/>
      <bottom style="thin">
        <color indexed="64"/>
      </bottom>
      <diagonal/>
    </border>
    <border>
      <left/>
      <right/>
      <top style="thin">
        <color indexed="64"/>
      </top>
      <bottom style="thin">
        <color indexed="64"/>
      </bottom>
      <diagonal/>
    </border>
    <border>
      <left style="thin">
        <color rgb="FF808080"/>
      </left>
      <right style="thin">
        <color rgb="FF808080"/>
      </right>
      <top style="thin">
        <color rgb="FF808080"/>
      </top>
      <bottom style="thin">
        <color rgb="FF808080"/>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17" fillId="0" borderId="0"/>
  </cellStyleXfs>
  <cellXfs count="372">
    <xf numFmtId="0" fontId="0" fillId="0" borderId="0" xfId="0"/>
    <xf numFmtId="0" fontId="3" fillId="0" borderId="0" xfId="0" applyFont="1" applyAlignment="1">
      <alignment vertical="center"/>
    </xf>
    <xf numFmtId="0" fontId="0" fillId="2" borderId="0" xfId="0" applyFill="1" applyAlignment="1">
      <alignment vertical="center" wrapText="1"/>
    </xf>
    <xf numFmtId="0" fontId="4" fillId="0" borderId="0" xfId="0" applyFont="1"/>
    <xf numFmtId="0" fontId="5" fillId="0" borderId="1" xfId="0" applyFont="1" applyFill="1" applyBorder="1" applyAlignment="1">
      <alignment wrapText="1"/>
    </xf>
    <xf numFmtId="0" fontId="5" fillId="0" borderId="0" xfId="0" applyFont="1" applyFill="1" applyBorder="1" applyAlignment="1">
      <alignment wrapText="1"/>
    </xf>
    <xf numFmtId="0" fontId="5" fillId="0" borderId="0" xfId="0" applyFont="1" applyFill="1" applyBorder="1" applyAlignment="1"/>
    <xf numFmtId="0" fontId="6" fillId="0" borderId="2" xfId="0" applyFont="1" applyFill="1" applyBorder="1" applyAlignment="1">
      <alignment wrapText="1"/>
    </xf>
    <xf numFmtId="0" fontId="6" fillId="0" borderId="0" xfId="0" applyFont="1" applyFill="1" applyBorder="1" applyAlignment="1"/>
    <xf numFmtId="0" fontId="6" fillId="0" borderId="0" xfId="0" applyFont="1" applyFill="1" applyBorder="1" applyAlignment="1">
      <alignment wrapText="1"/>
    </xf>
    <xf numFmtId="0" fontId="0" fillId="0" borderId="0" xfId="0" applyFill="1"/>
    <xf numFmtId="0" fontId="7" fillId="0" borderId="0" xfId="0" applyFont="1" applyFill="1"/>
    <xf numFmtId="0" fontId="8" fillId="0" borderId="2" xfId="0" applyFont="1" applyFill="1" applyBorder="1"/>
    <xf numFmtId="0" fontId="8" fillId="0" borderId="0" xfId="0" applyFont="1" applyFill="1" applyBorder="1"/>
    <xf numFmtId="0" fontId="9" fillId="2" borderId="0" xfId="0" applyFont="1" applyFill="1" applyAlignment="1">
      <alignment horizontal="right" vertical="center" wrapText="1"/>
    </xf>
    <xf numFmtId="3" fontId="9" fillId="2" borderId="0" xfId="0" applyNumberFormat="1" applyFont="1" applyFill="1" applyAlignment="1">
      <alignment horizontal="right" vertical="center" wrapText="1"/>
    </xf>
    <xf numFmtId="0" fontId="10" fillId="2" borderId="0" xfId="0" applyFont="1" applyFill="1" applyAlignment="1">
      <alignment horizontal="right" vertical="center" wrapText="1"/>
    </xf>
    <xf numFmtId="3" fontId="10" fillId="2" borderId="0" xfId="0" applyNumberFormat="1" applyFont="1" applyFill="1" applyAlignment="1">
      <alignment horizontal="right" vertical="center" wrapText="1"/>
    </xf>
    <xf numFmtId="3" fontId="11" fillId="2" borderId="0" xfId="0" applyNumberFormat="1" applyFont="1" applyFill="1" applyAlignment="1">
      <alignment horizontal="right" vertical="center" wrapText="1"/>
    </xf>
    <xf numFmtId="0" fontId="11" fillId="2" borderId="0" xfId="0" applyFont="1" applyFill="1" applyAlignment="1">
      <alignment horizontal="right" vertical="center" wrapText="1"/>
    </xf>
    <xf numFmtId="43" fontId="0" fillId="0" borderId="0" xfId="0" applyNumberFormat="1"/>
    <xf numFmtId="164" fontId="0" fillId="0" borderId="0" xfId="1" applyNumberFormat="1" applyFont="1"/>
    <xf numFmtId="43" fontId="0" fillId="0" borderId="0" xfId="1" applyFont="1"/>
    <xf numFmtId="164" fontId="0" fillId="0" borderId="0" xfId="0" applyNumberFormat="1"/>
    <xf numFmtId="3" fontId="0" fillId="0" borderId="0" xfId="0" applyNumberFormat="1"/>
    <xf numFmtId="9" fontId="0" fillId="0" borderId="0" xfId="2" applyFont="1"/>
    <xf numFmtId="0" fontId="7" fillId="0" borderId="0" xfId="0" applyFont="1"/>
    <xf numFmtId="165" fontId="7" fillId="0" borderId="0" xfId="0" applyNumberFormat="1" applyFont="1"/>
    <xf numFmtId="3" fontId="7" fillId="0" borderId="0" xfId="0" applyNumberFormat="1" applyFont="1"/>
    <xf numFmtId="43" fontId="7" fillId="0" borderId="0" xfId="1" applyFont="1"/>
    <xf numFmtId="43" fontId="8" fillId="0" borderId="2" xfId="1" applyFont="1" applyBorder="1"/>
    <xf numFmtId="164" fontId="7" fillId="0" borderId="0" xfId="1" applyNumberFormat="1" applyFont="1"/>
    <xf numFmtId="164" fontId="8" fillId="0" borderId="0" xfId="1" applyNumberFormat="1" applyFont="1"/>
    <xf numFmtId="166" fontId="7" fillId="0" borderId="0" xfId="1" applyNumberFormat="1" applyFont="1"/>
    <xf numFmtId="166" fontId="8" fillId="0" borderId="0" xfId="1" applyNumberFormat="1" applyFont="1"/>
    <xf numFmtId="3" fontId="8" fillId="0" borderId="2" xfId="0" applyNumberFormat="1" applyFont="1" applyBorder="1"/>
    <xf numFmtId="0" fontId="8" fillId="0" borderId="2" xfId="0" applyFont="1" applyBorder="1"/>
    <xf numFmtId="166" fontId="0" fillId="0" borderId="0" xfId="1" applyNumberFormat="1" applyFont="1"/>
    <xf numFmtId="165" fontId="0" fillId="0" borderId="0" xfId="0" applyNumberFormat="1"/>
    <xf numFmtId="0" fontId="0" fillId="0" borderId="0" xfId="0" applyAlignment="1">
      <alignment horizontal="right"/>
    </xf>
    <xf numFmtId="0" fontId="0" fillId="0" borderId="0" xfId="0" applyFill="1" applyAlignment="1">
      <alignment horizontal="right"/>
    </xf>
    <xf numFmtId="0" fontId="7" fillId="0" borderId="1" xfId="0" applyFont="1" applyFill="1" applyBorder="1" applyAlignment="1">
      <alignment horizontal="right"/>
    </xf>
    <xf numFmtId="0" fontId="12" fillId="0" borderId="0" xfId="0" applyFont="1" applyFill="1" applyBorder="1" applyAlignment="1">
      <alignment wrapText="1"/>
    </xf>
    <xf numFmtId="43" fontId="7" fillId="0" borderId="1" xfId="1" applyFont="1" applyBorder="1"/>
    <xf numFmtId="0" fontId="0" fillId="0" borderId="1" xfId="0" applyBorder="1"/>
    <xf numFmtId="43" fontId="7" fillId="0" borderId="0" xfId="1" applyFont="1" applyFill="1" applyBorder="1"/>
    <xf numFmtId="43" fontId="7" fillId="0" borderId="0" xfId="1" applyFont="1" applyBorder="1"/>
    <xf numFmtId="0" fontId="0" fillId="0" borderId="0" xfId="0" applyBorder="1"/>
    <xf numFmtId="0" fontId="7" fillId="0" borderId="0" xfId="0" applyFont="1" applyBorder="1"/>
    <xf numFmtId="43" fontId="13" fillId="0" borderId="0" xfId="1" applyFont="1" applyFill="1" applyBorder="1" applyAlignment="1">
      <alignment horizontal="right"/>
    </xf>
    <xf numFmtId="0" fontId="7" fillId="7" borderId="1" xfId="0" applyFont="1" applyFill="1" applyBorder="1" applyAlignment="1">
      <alignment horizontal="right"/>
    </xf>
    <xf numFmtId="43" fontId="13" fillId="7" borderId="0" xfId="1" applyFont="1" applyFill="1" applyBorder="1" applyAlignment="1">
      <alignment horizontal="right"/>
    </xf>
    <xf numFmtId="0" fontId="7" fillId="4" borderId="1" xfId="0" applyFont="1" applyFill="1" applyBorder="1" applyAlignment="1">
      <alignment horizontal="center"/>
    </xf>
    <xf numFmtId="0" fontId="7" fillId="5" borderId="1" xfId="0" applyFont="1" applyFill="1" applyBorder="1" applyAlignment="1">
      <alignment horizontal="center"/>
    </xf>
    <xf numFmtId="0" fontId="14" fillId="8" borderId="0" xfId="0" applyFont="1" applyFill="1" applyAlignment="1">
      <alignment vertical="center" wrapText="1"/>
    </xf>
    <xf numFmtId="0" fontId="15" fillId="9" borderId="0" xfId="0" applyFont="1" applyFill="1" applyAlignment="1">
      <alignment vertical="center" wrapText="1"/>
    </xf>
    <xf numFmtId="0" fontId="15" fillId="9" borderId="0" xfId="0" applyFont="1" applyFill="1" applyAlignment="1">
      <alignment horizontal="right" vertical="center" wrapText="1"/>
    </xf>
    <xf numFmtId="4" fontId="15" fillId="9" borderId="0" xfId="0" applyNumberFormat="1" applyFont="1" applyFill="1" applyAlignment="1">
      <alignment horizontal="right" vertical="center" wrapText="1"/>
    </xf>
    <xf numFmtId="0" fontId="15" fillId="10" borderId="0" xfId="0" applyFont="1" applyFill="1" applyAlignment="1">
      <alignment vertical="center" wrapText="1"/>
    </xf>
    <xf numFmtId="0" fontId="15" fillId="10" borderId="0" xfId="0" applyFont="1" applyFill="1" applyAlignment="1">
      <alignment horizontal="right" vertical="center" wrapText="1"/>
    </xf>
    <xf numFmtId="4" fontId="15" fillId="10" borderId="0" xfId="0" applyNumberFormat="1" applyFont="1" applyFill="1" applyAlignment="1">
      <alignment horizontal="right" vertical="center" wrapText="1"/>
    </xf>
    <xf numFmtId="3" fontId="15" fillId="9" borderId="0" xfId="0" applyNumberFormat="1" applyFont="1" applyFill="1" applyAlignment="1">
      <alignment horizontal="right" vertical="center" wrapText="1"/>
    </xf>
    <xf numFmtId="3" fontId="15" fillId="10" borderId="0" xfId="0" applyNumberFormat="1" applyFont="1" applyFill="1" applyAlignment="1">
      <alignment horizontal="right" vertical="center" wrapText="1"/>
    </xf>
    <xf numFmtId="0" fontId="6" fillId="0" borderId="1" xfId="0" applyFont="1" applyFill="1" applyBorder="1" applyAlignment="1">
      <alignment wrapText="1"/>
    </xf>
    <xf numFmtId="0" fontId="6" fillId="11" borderId="2" xfId="0" applyFont="1" applyFill="1" applyBorder="1" applyAlignment="1">
      <alignment wrapText="1"/>
    </xf>
    <xf numFmtId="3" fontId="8" fillId="15" borderId="2" xfId="0" applyNumberFormat="1" applyFont="1" applyFill="1" applyBorder="1"/>
    <xf numFmtId="0" fontId="0" fillId="0" borderId="0" xfId="0" applyFill="1" applyBorder="1"/>
    <xf numFmtId="0" fontId="0" fillId="0" borderId="0" xfId="0" applyFill="1" applyBorder="1" applyAlignment="1">
      <alignment horizontal="right"/>
    </xf>
    <xf numFmtId="0" fontId="7" fillId="0" borderId="0" xfId="0" applyFont="1" applyFill="1" applyBorder="1" applyAlignment="1">
      <alignment horizontal="right"/>
    </xf>
    <xf numFmtId="0" fontId="7" fillId="0" borderId="0" xfId="0" applyFont="1" applyFill="1" applyBorder="1"/>
    <xf numFmtId="165" fontId="7" fillId="0" borderId="0" xfId="0" applyNumberFormat="1" applyFont="1" applyFill="1" applyBorder="1"/>
    <xf numFmtId="3" fontId="7" fillId="0" borderId="0" xfId="0" applyNumberFormat="1" applyFont="1" applyFill="1" applyBorder="1"/>
    <xf numFmtId="43" fontId="8" fillId="0" borderId="0" xfId="1" applyFont="1" applyFill="1" applyBorder="1"/>
    <xf numFmtId="164" fontId="7" fillId="0" borderId="0" xfId="1" applyNumberFormat="1" applyFont="1" applyFill="1" applyBorder="1"/>
    <xf numFmtId="164" fontId="8" fillId="0" borderId="0" xfId="1" applyNumberFormat="1" applyFont="1" applyFill="1" applyBorder="1"/>
    <xf numFmtId="166" fontId="7" fillId="0" borderId="0" xfId="1" applyNumberFormat="1" applyFont="1" applyFill="1" applyBorder="1"/>
    <xf numFmtId="166" fontId="8" fillId="0" borderId="0" xfId="1" applyNumberFormat="1" applyFont="1" applyFill="1" applyBorder="1"/>
    <xf numFmtId="3" fontId="8" fillId="0" borderId="0" xfId="0" applyNumberFormat="1" applyFont="1" applyFill="1" applyBorder="1"/>
    <xf numFmtId="0" fontId="0" fillId="0" borderId="0" xfId="0" applyFont="1" applyFill="1"/>
    <xf numFmtId="164" fontId="7" fillId="4" borderId="0" xfId="1" applyNumberFormat="1" applyFont="1" applyFill="1" applyAlignment="1"/>
    <xf numFmtId="164" fontId="7" fillId="5" borderId="0" xfId="1" applyNumberFormat="1" applyFont="1" applyFill="1" applyAlignment="1"/>
    <xf numFmtId="164" fontId="7" fillId="7" borderId="0" xfId="1" applyNumberFormat="1" applyFont="1" applyFill="1" applyAlignment="1"/>
    <xf numFmtId="166" fontId="7" fillId="4" borderId="0" xfId="1" applyNumberFormat="1" applyFont="1" applyFill="1" applyAlignment="1"/>
    <xf numFmtId="166" fontId="7" fillId="5" borderId="0" xfId="1" applyNumberFormat="1" applyFont="1" applyFill="1" applyAlignment="1"/>
    <xf numFmtId="166" fontId="7" fillId="7" borderId="0" xfId="1" applyNumberFormat="1" applyFont="1" applyFill="1" applyAlignment="1"/>
    <xf numFmtId="0" fontId="7" fillId="4" borderId="0" xfId="0" applyFont="1" applyFill="1" applyBorder="1" applyAlignment="1"/>
    <xf numFmtId="0" fontId="7" fillId="5" borderId="0" xfId="0" applyFont="1" applyFill="1" applyBorder="1" applyAlignment="1"/>
    <xf numFmtId="0" fontId="7" fillId="4" borderId="0" xfId="0" applyFont="1" applyFill="1" applyAlignment="1"/>
    <xf numFmtId="0" fontId="7" fillId="5" borderId="0" xfId="0" applyFont="1" applyFill="1" applyAlignment="1"/>
    <xf numFmtId="0" fontId="7" fillId="7" borderId="0" xfId="0" applyFont="1" applyFill="1" applyAlignment="1"/>
    <xf numFmtId="43" fontId="7" fillId="4" borderId="0" xfId="1" applyFont="1" applyFill="1" applyAlignment="1"/>
    <xf numFmtId="43" fontId="7" fillId="5" borderId="0" xfId="1" applyFont="1" applyFill="1" applyAlignment="1"/>
    <xf numFmtId="43" fontId="7" fillId="7" borderId="0" xfId="1" applyFont="1" applyFill="1" applyAlignment="1"/>
    <xf numFmtId="43" fontId="8" fillId="4" borderId="2" xfId="1" applyFont="1" applyFill="1" applyBorder="1" applyAlignment="1"/>
    <xf numFmtId="43" fontId="8" fillId="5" borderId="2" xfId="1" applyFont="1" applyFill="1" applyBorder="1" applyAlignment="1"/>
    <xf numFmtId="43" fontId="8" fillId="7" borderId="2" xfId="1" applyFont="1" applyFill="1" applyBorder="1" applyAlignment="1"/>
    <xf numFmtId="43" fontId="7" fillId="4" borderId="1" xfId="1" applyFont="1" applyFill="1" applyBorder="1" applyAlignment="1"/>
    <xf numFmtId="43" fontId="7" fillId="5" borderId="1" xfId="1" applyFont="1" applyFill="1" applyBorder="1" applyAlignment="1"/>
    <xf numFmtId="43" fontId="7" fillId="7" borderId="1" xfId="1" applyFont="1" applyFill="1" applyBorder="1" applyAlignment="1"/>
    <xf numFmtId="43" fontId="7" fillId="4" borderId="0" xfId="1" applyFont="1" applyFill="1" applyBorder="1" applyAlignment="1"/>
    <xf numFmtId="43" fontId="7" fillId="5" borderId="0" xfId="1" applyFont="1" applyFill="1" applyBorder="1" applyAlignment="1"/>
    <xf numFmtId="43" fontId="7" fillId="7" borderId="0" xfId="1" applyFont="1" applyFill="1" applyBorder="1" applyAlignment="1"/>
    <xf numFmtId="164" fontId="8" fillId="4" borderId="0" xfId="1" applyNumberFormat="1" applyFont="1" applyFill="1" applyAlignment="1"/>
    <xf numFmtId="164" fontId="8" fillId="5" borderId="0" xfId="1" applyNumberFormat="1" applyFont="1" applyFill="1" applyAlignment="1"/>
    <xf numFmtId="164" fontId="8" fillId="7" borderId="0" xfId="1" applyNumberFormat="1" applyFont="1" applyFill="1" applyAlignment="1"/>
    <xf numFmtId="166" fontId="8" fillId="4" borderId="0" xfId="1" applyNumberFormat="1" applyFont="1" applyFill="1" applyAlignment="1"/>
    <xf numFmtId="166" fontId="8" fillId="5" borderId="0" xfId="1" applyNumberFormat="1" applyFont="1" applyFill="1" applyAlignment="1"/>
    <xf numFmtId="166" fontId="8" fillId="7" borderId="0" xfId="1" applyNumberFormat="1" applyFont="1" applyFill="1" applyAlignment="1"/>
    <xf numFmtId="0" fontId="7" fillId="4" borderId="1" xfId="0" applyFont="1" applyFill="1" applyBorder="1" applyAlignment="1"/>
    <xf numFmtId="0" fontId="7" fillId="5" borderId="1" xfId="0" applyFont="1" applyFill="1" applyBorder="1" applyAlignment="1"/>
    <xf numFmtId="0" fontId="7" fillId="7" borderId="1" xfId="0" applyFont="1" applyFill="1" applyBorder="1" applyAlignment="1"/>
    <xf numFmtId="164" fontId="8" fillId="4" borderId="2" xfId="1" applyNumberFormat="1" applyFont="1" applyFill="1" applyBorder="1" applyAlignment="1"/>
    <xf numFmtId="164" fontId="8" fillId="5" borderId="2" xfId="1" applyNumberFormat="1" applyFont="1" applyFill="1" applyBorder="1" applyAlignment="1"/>
    <xf numFmtId="164" fontId="8" fillId="7" borderId="2" xfId="1" applyNumberFormat="1" applyFont="1" applyFill="1" applyBorder="1" applyAlignment="1"/>
    <xf numFmtId="0" fontId="0" fillId="0" borderId="0" xfId="0" applyFill="1" applyAlignment="1"/>
    <xf numFmtId="0" fontId="7" fillId="0" borderId="0" xfId="0" applyFont="1" applyFill="1" applyAlignment="1"/>
    <xf numFmtId="0" fontId="8" fillId="0" borderId="2" xfId="0" applyFont="1" applyFill="1" applyBorder="1" applyAlignment="1"/>
    <xf numFmtId="0" fontId="8" fillId="0" borderId="0" xfId="0" applyFont="1" applyFill="1" applyBorder="1" applyAlignment="1"/>
    <xf numFmtId="164" fontId="8" fillId="12" borderId="2" xfId="1" applyNumberFormat="1" applyFont="1" applyFill="1" applyBorder="1" applyAlignment="1"/>
    <xf numFmtId="164" fontId="8" fillId="13" borderId="2" xfId="1" applyNumberFormat="1" applyFont="1" applyFill="1" applyBorder="1" applyAlignment="1"/>
    <xf numFmtId="164" fontId="8" fillId="14" borderId="2" xfId="1" applyNumberFormat="1" applyFont="1" applyFill="1" applyBorder="1" applyAlignment="1"/>
    <xf numFmtId="0" fontId="0" fillId="0" borderId="0" xfId="0" applyAlignment="1"/>
    <xf numFmtId="0" fontId="4" fillId="0" borderId="0" xfId="0" applyFont="1" applyAlignment="1"/>
    <xf numFmtId="0" fontId="16" fillId="0" borderId="0" xfId="0" applyFont="1"/>
    <xf numFmtId="0" fontId="16" fillId="0" borderId="0" xfId="0" applyFont="1" applyAlignment="1">
      <alignment horizontal="right"/>
    </xf>
    <xf numFmtId="0" fontId="16" fillId="0" borderId="0" xfId="0" applyFont="1" applyFill="1" applyBorder="1" applyAlignment="1">
      <alignment horizontal="left"/>
    </xf>
    <xf numFmtId="0" fontId="16" fillId="0" borderId="0" xfId="0" applyFont="1" applyFill="1" applyBorder="1" applyAlignment="1">
      <alignment horizontal="right"/>
    </xf>
    <xf numFmtId="0" fontId="7" fillId="5" borderId="1" xfId="0" applyFont="1" applyFill="1" applyBorder="1" applyAlignment="1">
      <alignment horizontal="center" wrapText="1"/>
    </xf>
    <xf numFmtId="164" fontId="7" fillId="0" borderId="0" xfId="1" applyNumberFormat="1" applyFont="1" applyFill="1" applyAlignment="1"/>
    <xf numFmtId="166" fontId="7" fillId="0" borderId="0" xfId="1" applyNumberFormat="1" applyFont="1" applyFill="1" applyAlignment="1"/>
    <xf numFmtId="43" fontId="7" fillId="0" borderId="0" xfId="1" applyFont="1" applyFill="1" applyAlignment="1"/>
    <xf numFmtId="43" fontId="8" fillId="0" borderId="2" xfId="1" applyFont="1" applyFill="1" applyBorder="1" applyAlignment="1"/>
    <xf numFmtId="43" fontId="7" fillId="0" borderId="1" xfId="1" applyFont="1" applyFill="1" applyBorder="1" applyAlignment="1"/>
    <xf numFmtId="43" fontId="7" fillId="0" borderId="0" xfId="1" applyFont="1" applyFill="1" applyBorder="1" applyAlignment="1"/>
    <xf numFmtId="164" fontId="8" fillId="0" borderId="0" xfId="1" applyNumberFormat="1" applyFont="1" applyFill="1" applyAlignment="1"/>
    <xf numFmtId="164" fontId="8" fillId="0" borderId="2" xfId="1" applyNumberFormat="1" applyFont="1" applyFill="1" applyBorder="1" applyAlignment="1"/>
    <xf numFmtId="0" fontId="0" fillId="0" borderId="1" xfId="0" applyBorder="1" applyAlignment="1"/>
    <xf numFmtId="0" fontId="2" fillId="0" borderId="2" xfId="0" applyFont="1" applyBorder="1" applyAlignment="1"/>
    <xf numFmtId="3" fontId="7" fillId="0" borderId="1" xfId="0" applyNumberFormat="1" applyFont="1" applyBorder="1" applyAlignment="1">
      <alignment horizontal="right"/>
    </xf>
    <xf numFmtId="3" fontId="0" fillId="0" borderId="0" xfId="0" applyNumberFormat="1" applyAlignment="1"/>
    <xf numFmtId="0" fontId="0" fillId="0" borderId="4" xfId="0" applyBorder="1" applyAlignment="1"/>
    <xf numFmtId="3" fontId="0" fillId="0" borderId="1" xfId="0" applyNumberFormat="1" applyBorder="1" applyAlignment="1"/>
    <xf numFmtId="43" fontId="7" fillId="4" borderId="0" xfId="1" applyNumberFormat="1" applyFont="1" applyFill="1" applyAlignment="1">
      <alignment horizontal="right"/>
    </xf>
    <xf numFmtId="43" fontId="7" fillId="5" borderId="0" xfId="1" applyNumberFormat="1" applyFont="1" applyFill="1" applyAlignment="1">
      <alignment horizontal="right"/>
    </xf>
    <xf numFmtId="0" fontId="18" fillId="0" borderId="0" xfId="3" applyFont="1"/>
    <xf numFmtId="0" fontId="19" fillId="0" borderId="0" xfId="3" applyFont="1"/>
    <xf numFmtId="164" fontId="7" fillId="4" borderId="0" xfId="1" applyNumberFormat="1" applyFont="1" applyFill="1" applyAlignment="1">
      <alignment horizontal="right"/>
    </xf>
    <xf numFmtId="164" fontId="7" fillId="5" borderId="0" xfId="1" applyNumberFormat="1" applyFont="1" applyFill="1" applyAlignment="1">
      <alignment horizontal="right"/>
    </xf>
    <xf numFmtId="43" fontId="7" fillId="4" borderId="1" xfId="1" applyNumberFormat="1" applyFont="1" applyFill="1" applyBorder="1" applyAlignment="1">
      <alignment horizontal="right"/>
    </xf>
    <xf numFmtId="43" fontId="7" fillId="5" borderId="1" xfId="1" applyNumberFormat="1" applyFont="1" applyFill="1" applyBorder="1" applyAlignment="1">
      <alignment horizontal="right"/>
    </xf>
    <xf numFmtId="164" fontId="7" fillId="4" borderId="1" xfId="1" applyNumberFormat="1" applyFont="1" applyFill="1" applyBorder="1" applyAlignment="1">
      <alignment horizontal="right"/>
    </xf>
    <xf numFmtId="164" fontId="7" fillId="5" borderId="1" xfId="1" applyNumberFormat="1" applyFont="1" applyFill="1" applyBorder="1" applyAlignment="1">
      <alignment horizontal="right"/>
    </xf>
    <xf numFmtId="164" fontId="7" fillId="4" borderId="2" xfId="1" applyNumberFormat="1" applyFont="1" applyFill="1" applyBorder="1" applyAlignment="1">
      <alignment horizontal="right"/>
    </xf>
    <xf numFmtId="164" fontId="7" fillId="5" borderId="2" xfId="1" applyNumberFormat="1" applyFont="1" applyFill="1" applyBorder="1" applyAlignment="1">
      <alignment horizontal="right"/>
    </xf>
    <xf numFmtId="166" fontId="7" fillId="4" borderId="0" xfId="1" applyNumberFormat="1" applyFont="1" applyFill="1" applyAlignment="1">
      <alignment horizontal="right"/>
    </xf>
    <xf numFmtId="166" fontId="7" fillId="5" borderId="0" xfId="1" applyNumberFormat="1" applyFont="1" applyFill="1" applyAlignment="1">
      <alignment horizontal="right"/>
    </xf>
    <xf numFmtId="0" fontId="21" fillId="0" borderId="0" xfId="0" applyFont="1"/>
    <xf numFmtId="41" fontId="7" fillId="0" borderId="0" xfId="0" applyNumberFormat="1" applyFont="1" applyAlignment="1">
      <alignment horizontal="right"/>
    </xf>
    <xf numFmtId="41" fontId="7" fillId="0" borderId="0" xfId="0" applyNumberFormat="1" applyFont="1"/>
    <xf numFmtId="41" fontId="7" fillId="0" borderId="1" xfId="0" applyNumberFormat="1" applyFont="1" applyBorder="1"/>
    <xf numFmtId="41" fontId="7" fillId="0" borderId="2" xfId="0" applyNumberFormat="1" applyFont="1" applyBorder="1"/>
    <xf numFmtId="167" fontId="7" fillId="0" borderId="0" xfId="0" applyNumberFormat="1" applyFont="1"/>
    <xf numFmtId="167" fontId="7" fillId="0" borderId="1" xfId="0" applyNumberFormat="1" applyFont="1" applyBorder="1"/>
    <xf numFmtId="167" fontId="7" fillId="0" borderId="0" xfId="0" applyNumberFormat="1" applyFont="1" applyBorder="1"/>
    <xf numFmtId="167" fontId="7" fillId="0" borderId="0" xfId="1" applyNumberFormat="1" applyFont="1"/>
    <xf numFmtId="0" fontId="0" fillId="16" borderId="0" xfId="0" applyFill="1"/>
    <xf numFmtId="0" fontId="0" fillId="16" borderId="0" xfId="0" quotePrefix="1" applyFill="1"/>
    <xf numFmtId="43" fontId="7" fillId="4" borderId="0" xfId="1" applyNumberFormat="1" applyFont="1" applyFill="1" applyBorder="1" applyAlignment="1">
      <alignment horizontal="right"/>
    </xf>
    <xf numFmtId="43" fontId="7" fillId="5" borderId="0" xfId="1" applyNumberFormat="1" applyFont="1" applyFill="1" applyBorder="1" applyAlignment="1">
      <alignment horizontal="right"/>
    </xf>
    <xf numFmtId="164" fontId="8" fillId="4" borderId="0" xfId="1" applyNumberFormat="1" applyFont="1" applyFill="1" applyAlignment="1">
      <alignment horizontal="right"/>
    </xf>
    <xf numFmtId="164" fontId="8" fillId="5" borderId="0" xfId="1" applyNumberFormat="1" applyFont="1" applyFill="1" applyAlignment="1">
      <alignment horizontal="right"/>
    </xf>
    <xf numFmtId="166" fontId="8" fillId="4" borderId="0" xfId="1" applyNumberFormat="1" applyFont="1" applyFill="1" applyAlignment="1">
      <alignment horizontal="right"/>
    </xf>
    <xf numFmtId="166" fontId="8" fillId="5" borderId="0" xfId="1" applyNumberFormat="1" applyFont="1" applyFill="1" applyAlignment="1">
      <alignment horizontal="right"/>
    </xf>
    <xf numFmtId="164" fontId="8" fillId="4" borderId="2" xfId="1" applyNumberFormat="1" applyFont="1" applyFill="1" applyBorder="1" applyAlignment="1">
      <alignment horizontal="right"/>
    </xf>
    <xf numFmtId="164" fontId="8" fillId="5" borderId="2" xfId="1" applyNumberFormat="1" applyFont="1" applyFill="1" applyBorder="1" applyAlignment="1">
      <alignment horizontal="right"/>
    </xf>
    <xf numFmtId="41" fontId="8" fillId="0" borderId="0" xfId="0" applyNumberFormat="1" applyFont="1"/>
    <xf numFmtId="166" fontId="8" fillId="0" borderId="0" xfId="0" applyNumberFormat="1" applyFont="1"/>
    <xf numFmtId="41" fontId="8" fillId="0" borderId="2" xfId="0" applyNumberFormat="1" applyFont="1" applyBorder="1"/>
    <xf numFmtId="0" fontId="6" fillId="17" borderId="2" xfId="0" applyFont="1" applyFill="1" applyBorder="1" applyAlignment="1">
      <alignment wrapText="1"/>
    </xf>
    <xf numFmtId="41" fontId="8" fillId="18" borderId="2" xfId="0" applyNumberFormat="1" applyFont="1" applyFill="1" applyBorder="1"/>
    <xf numFmtId="0" fontId="2" fillId="0" borderId="0" xfId="0" applyFont="1" applyAlignment="1"/>
    <xf numFmtId="0" fontId="2" fillId="0" borderId="4" xfId="0" applyFont="1" applyBorder="1" applyAlignment="1"/>
    <xf numFmtId="3" fontId="2" fillId="0" borderId="0" xfId="0" applyNumberFormat="1" applyFont="1" applyAlignment="1"/>
    <xf numFmtId="165" fontId="2" fillId="0" borderId="0" xfId="0" applyNumberFormat="1" applyFont="1" applyAlignment="1"/>
    <xf numFmtId="165" fontId="6" fillId="0" borderId="0" xfId="0" applyNumberFormat="1" applyFont="1" applyFill="1" applyBorder="1" applyAlignment="1">
      <alignment wrapText="1"/>
    </xf>
    <xf numFmtId="165" fontId="8" fillId="0" borderId="0" xfId="1" applyNumberFormat="1" applyFont="1" applyFill="1" applyAlignment="1"/>
    <xf numFmtId="165" fontId="2" fillId="0" borderId="4" xfId="0" applyNumberFormat="1" applyFont="1" applyBorder="1" applyAlignment="1"/>
    <xf numFmtId="164" fontId="8" fillId="17" borderId="2" xfId="1" applyNumberFormat="1" applyFont="1" applyFill="1" applyBorder="1" applyAlignment="1"/>
    <xf numFmtId="0" fontId="2" fillId="0" borderId="5" xfId="0" applyFont="1" applyBorder="1" applyAlignment="1"/>
    <xf numFmtId="3" fontId="2" fillId="0" borderId="2" xfId="0" applyNumberFormat="1" applyFont="1" applyBorder="1" applyAlignment="1"/>
    <xf numFmtId="0" fontId="0" fillId="0" borderId="6" xfId="0" applyBorder="1" applyAlignment="1"/>
    <xf numFmtId="0" fontId="0" fillId="0" borderId="0" xfId="0" applyBorder="1" applyAlignment="1"/>
    <xf numFmtId="0" fontId="7" fillId="0" borderId="1" xfId="0" applyFont="1" applyFill="1" applyBorder="1" applyAlignment="1"/>
    <xf numFmtId="43" fontId="8" fillId="4" borderId="2" xfId="1" applyNumberFormat="1" applyFont="1" applyFill="1" applyBorder="1" applyAlignment="1">
      <alignment horizontal="right"/>
    </xf>
    <xf numFmtId="43" fontId="8" fillId="5" borderId="2" xfId="1" applyNumberFormat="1" applyFont="1" applyFill="1" applyBorder="1" applyAlignment="1">
      <alignment horizontal="right"/>
    </xf>
    <xf numFmtId="167" fontId="8" fillId="0" borderId="2" xfId="0" applyNumberFormat="1" applyFont="1" applyBorder="1"/>
    <xf numFmtId="0" fontId="7" fillId="7" borderId="1" xfId="0" quotePrefix="1" applyFont="1" applyFill="1" applyBorder="1" applyAlignment="1">
      <alignment horizontal="center" wrapText="1"/>
    </xf>
    <xf numFmtId="0" fontId="0" fillId="0" borderId="0" xfId="0" applyFill="1" applyBorder="1" applyAlignment="1"/>
    <xf numFmtId="0" fontId="22" fillId="0" borderId="0" xfId="0" applyFont="1"/>
    <xf numFmtId="167" fontId="0" fillId="0" borderId="0" xfId="0" applyNumberFormat="1"/>
    <xf numFmtId="41" fontId="0" fillId="0" borderId="0" xfId="0" applyNumberFormat="1" applyFill="1" applyBorder="1" applyAlignment="1">
      <alignment horizontal="right"/>
    </xf>
    <xf numFmtId="0" fontId="7" fillId="16" borderId="0" xfId="0" applyFont="1" applyFill="1" applyBorder="1"/>
    <xf numFmtId="3" fontId="13" fillId="16" borderId="0" xfId="0" applyNumberFormat="1" applyFont="1" applyFill="1" applyBorder="1"/>
    <xf numFmtId="0" fontId="0" fillId="16" borderId="0" xfId="0" applyFill="1" applyBorder="1"/>
    <xf numFmtId="165" fontId="7" fillId="16" borderId="0" xfId="0" applyNumberFormat="1" applyFont="1" applyFill="1" applyBorder="1"/>
    <xf numFmtId="3" fontId="7" fillId="16" borderId="0" xfId="0" applyNumberFormat="1" applyFont="1" applyFill="1" applyBorder="1"/>
    <xf numFmtId="0" fontId="13" fillId="16" borderId="0" xfId="0" applyFont="1" applyFill="1" applyBorder="1"/>
    <xf numFmtId="167" fontId="0" fillId="16" borderId="0" xfId="0" applyNumberFormat="1" applyFill="1"/>
    <xf numFmtId="43" fontId="13" fillId="16" borderId="0" xfId="1" applyFont="1" applyFill="1" applyBorder="1"/>
    <xf numFmtId="43" fontId="7" fillId="16" borderId="0" xfId="1" applyFont="1" applyFill="1" applyBorder="1"/>
    <xf numFmtId="0" fontId="0" fillId="16" borderId="0" xfId="0" applyFill="1" applyBorder="1" applyAlignment="1">
      <alignment horizontal="right"/>
    </xf>
    <xf numFmtId="3" fontId="8" fillId="16" borderId="0" xfId="0" applyNumberFormat="1" applyFont="1" applyFill="1" applyBorder="1" applyAlignment="1">
      <alignment horizontal="right"/>
    </xf>
    <xf numFmtId="0" fontId="7" fillId="16" borderId="0" xfId="0" applyFont="1" applyFill="1" applyBorder="1" applyAlignment="1">
      <alignment horizontal="right"/>
    </xf>
    <xf numFmtId="164" fontId="7" fillId="16" borderId="0" xfId="0" applyNumberFormat="1" applyFont="1" applyFill="1" applyBorder="1" applyAlignment="1">
      <alignment horizontal="right"/>
    </xf>
    <xf numFmtId="43" fontId="8" fillId="16" borderId="0" xfId="1" applyFont="1" applyFill="1" applyBorder="1"/>
    <xf numFmtId="43" fontId="7" fillId="16" borderId="0" xfId="1" applyNumberFormat="1" applyFont="1" applyFill="1" applyBorder="1"/>
    <xf numFmtId="164" fontId="7" fillId="16" borderId="0" xfId="1" applyNumberFormat="1" applyFont="1" applyFill="1" applyBorder="1"/>
    <xf numFmtId="164" fontId="8" fillId="16" borderId="0" xfId="1" applyNumberFormat="1" applyFont="1" applyFill="1" applyBorder="1"/>
    <xf numFmtId="166" fontId="7" fillId="16" borderId="0" xfId="1" applyNumberFormat="1" applyFont="1" applyFill="1" applyBorder="1"/>
    <xf numFmtId="0" fontId="0" fillId="16" borderId="0" xfId="0" applyFont="1" applyFill="1"/>
    <xf numFmtId="3" fontId="8" fillId="16" borderId="0" xfId="0" applyNumberFormat="1" applyFont="1" applyFill="1" applyBorder="1"/>
    <xf numFmtId="166" fontId="8" fillId="16" borderId="0" xfId="1" applyNumberFormat="1" applyFont="1" applyFill="1" applyBorder="1"/>
    <xf numFmtId="41" fontId="0" fillId="16" borderId="0" xfId="0" applyNumberFormat="1" applyFill="1"/>
    <xf numFmtId="41" fontId="7" fillId="16" borderId="0" xfId="1" applyNumberFormat="1" applyFont="1" applyFill="1" applyBorder="1"/>
    <xf numFmtId="43" fontId="7" fillId="16" borderId="0" xfId="1" applyFont="1" applyFill="1" applyBorder="1" applyAlignment="1">
      <alignment horizontal="right"/>
    </xf>
    <xf numFmtId="43" fontId="8" fillId="16" borderId="0" xfId="1" applyFont="1" applyFill="1" applyBorder="1" applyAlignment="1">
      <alignment horizontal="right"/>
    </xf>
    <xf numFmtId="41" fontId="8" fillId="16" borderId="0" xfId="1" applyNumberFormat="1" applyFont="1" applyFill="1" applyBorder="1"/>
    <xf numFmtId="41" fontId="0" fillId="16" borderId="1" xfId="0" applyNumberFormat="1" applyFill="1" applyBorder="1"/>
    <xf numFmtId="41" fontId="0" fillId="16" borderId="0" xfId="0" applyNumberFormat="1" applyFill="1" applyBorder="1"/>
    <xf numFmtId="164" fontId="8" fillId="16" borderId="0" xfId="1" applyNumberFormat="1" applyFont="1" applyFill="1" applyBorder="1" applyAlignment="1">
      <alignment horizontal="right"/>
    </xf>
    <xf numFmtId="164" fontId="7" fillId="16" borderId="0" xfId="1" applyNumberFormat="1" applyFont="1" applyFill="1" applyBorder="1" applyAlignment="1">
      <alignment horizontal="right"/>
    </xf>
    <xf numFmtId="43" fontId="7" fillId="16" borderId="0" xfId="0" applyNumberFormat="1" applyFont="1" applyFill="1" applyBorder="1"/>
    <xf numFmtId="43" fontId="7" fillId="16" borderId="0" xfId="0" applyNumberFormat="1" applyFont="1" applyFill="1" applyBorder="1" applyAlignment="1">
      <alignment horizontal="right"/>
    </xf>
    <xf numFmtId="41" fontId="7" fillId="16" borderId="0" xfId="0" applyNumberFormat="1" applyFont="1" applyFill="1" applyBorder="1"/>
    <xf numFmtId="41" fontId="8" fillId="16" borderId="0" xfId="0" applyNumberFormat="1" applyFont="1" applyFill="1" applyBorder="1"/>
    <xf numFmtId="0" fontId="8" fillId="16" borderId="0" xfId="0" applyFont="1" applyFill="1" applyBorder="1"/>
    <xf numFmtId="0" fontId="2" fillId="16" borderId="0" xfId="0" applyFont="1" applyFill="1"/>
    <xf numFmtId="0" fontId="0" fillId="16" borderId="0" xfId="0" applyFont="1" applyFill="1" applyAlignment="1">
      <alignment horizontal="left" wrapText="1"/>
    </xf>
    <xf numFmtId="0" fontId="1" fillId="16" borderId="0" xfId="0" applyFont="1" applyFill="1"/>
    <xf numFmtId="0" fontId="0" fillId="19" borderId="8" xfId="0" applyFill="1" applyBorder="1" applyAlignment="1">
      <alignment horizontal="center"/>
    </xf>
    <xf numFmtId="0" fontId="0" fillId="0" borderId="11" xfId="0" applyNumberFormat="1" applyFill="1" applyBorder="1" applyAlignment="1">
      <alignment horizontal="center"/>
    </xf>
    <xf numFmtId="0" fontId="0" fillId="0" borderId="12" xfId="0" applyNumberFormat="1" applyFill="1" applyBorder="1" applyAlignment="1">
      <alignment horizontal="center"/>
    </xf>
    <xf numFmtId="0" fontId="23" fillId="0" borderId="1" xfId="0" applyFont="1" applyFill="1" applyBorder="1" applyAlignment="1">
      <alignment wrapText="1"/>
    </xf>
    <xf numFmtId="0" fontId="7" fillId="5" borderId="0" xfId="0" applyFont="1" applyFill="1" applyBorder="1" applyAlignment="1">
      <alignment horizontal="center" wrapText="1"/>
    </xf>
    <xf numFmtId="0" fontId="7" fillId="7" borderId="0" xfId="0" quotePrefix="1" applyFont="1" applyFill="1" applyBorder="1" applyAlignment="1">
      <alignment horizontal="center" wrapText="1"/>
    </xf>
    <xf numFmtId="3" fontId="0" fillId="0" borderId="0" xfId="0" applyNumberFormat="1" applyBorder="1" applyAlignment="1"/>
    <xf numFmtId="0" fontId="2" fillId="0" borderId="0" xfId="0" applyFont="1" applyFill="1" applyBorder="1" applyAlignment="1"/>
    <xf numFmtId="0" fontId="25" fillId="3" borderId="3" xfId="0" applyFont="1" applyFill="1" applyBorder="1" applyAlignment="1">
      <alignment horizontal="center" vertical="center" wrapText="1"/>
    </xf>
    <xf numFmtId="0" fontId="25" fillId="3" borderId="0" xfId="0" applyFont="1" applyFill="1" applyAlignment="1">
      <alignment horizontal="center" vertical="center" wrapText="1"/>
    </xf>
    <xf numFmtId="0" fontId="2" fillId="2" borderId="0" xfId="0" applyFont="1" applyFill="1" applyAlignment="1">
      <alignment vertical="center" wrapText="1"/>
    </xf>
    <xf numFmtId="0" fontId="0" fillId="0" borderId="0" xfId="0" applyBorder="1" applyAlignment="1">
      <alignment horizontal="center"/>
    </xf>
    <xf numFmtId="0" fontId="0" fillId="20" borderId="7" xfId="0" applyFill="1" applyBorder="1"/>
    <xf numFmtId="164" fontId="7" fillId="4" borderId="0" xfId="1" applyNumberFormat="1" applyFont="1" applyFill="1" applyAlignment="1">
      <alignment horizontal="center"/>
    </xf>
    <xf numFmtId="164" fontId="7" fillId="5" borderId="0" xfId="1" applyNumberFormat="1" applyFont="1" applyFill="1" applyAlignment="1">
      <alignment horizontal="center"/>
    </xf>
    <xf numFmtId="166" fontId="7" fillId="4" borderId="0" xfId="1" applyNumberFormat="1" applyFont="1" applyFill="1" applyAlignment="1">
      <alignment horizontal="center"/>
    </xf>
    <xf numFmtId="166" fontId="7" fillId="5" borderId="0" xfId="1" applyNumberFormat="1" applyFont="1" applyFill="1" applyAlignment="1">
      <alignment horizontal="center"/>
    </xf>
    <xf numFmtId="0" fontId="24" fillId="0" borderId="0" xfId="0" applyFont="1" applyAlignment="1"/>
    <xf numFmtId="0" fontId="24" fillId="0" borderId="2" xfId="0" applyFont="1" applyBorder="1" applyAlignment="1"/>
    <xf numFmtId="41" fontId="7" fillId="0" borderId="0" xfId="0" applyNumberFormat="1" applyFont="1" applyAlignment="1"/>
    <xf numFmtId="0" fontId="0" fillId="0" borderId="0" xfId="0" applyFont="1" applyFill="1" applyAlignment="1"/>
    <xf numFmtId="166" fontId="7" fillId="0" borderId="0" xfId="0" applyNumberFormat="1" applyFont="1" applyAlignment="1"/>
    <xf numFmtId="0" fontId="16" fillId="0" borderId="0" xfId="0" applyFont="1" applyAlignment="1"/>
    <xf numFmtId="41" fontId="0" fillId="0" borderId="0" xfId="0" applyNumberFormat="1" applyAlignment="1"/>
    <xf numFmtId="0" fontId="7" fillId="0" borderId="0" xfId="0" applyFont="1" applyFill="1" applyBorder="1" applyAlignment="1"/>
    <xf numFmtId="165" fontId="7" fillId="0" borderId="0" xfId="0" applyNumberFormat="1" applyFont="1" applyFill="1" applyBorder="1" applyAlignment="1"/>
    <xf numFmtId="3" fontId="7" fillId="0" borderId="0" xfId="0" applyNumberFormat="1" applyFont="1" applyFill="1" applyBorder="1" applyAlignment="1"/>
    <xf numFmtId="41" fontId="8" fillId="16" borderId="0" xfId="0" applyNumberFormat="1" applyFont="1" applyFill="1" applyBorder="1" applyAlignment="1">
      <alignment horizontal="right"/>
    </xf>
    <xf numFmtId="0" fontId="0" fillId="0" borderId="0" xfId="0" applyAlignment="1">
      <alignment wrapText="1"/>
    </xf>
    <xf numFmtId="0" fontId="0" fillId="0" borderId="1" xfId="0" applyNumberFormat="1" applyBorder="1" applyAlignment="1"/>
    <xf numFmtId="0" fontId="7" fillId="6" borderId="1" xfId="0" applyNumberFormat="1" applyFont="1" applyFill="1" applyBorder="1" applyAlignment="1">
      <alignment horizontal="center"/>
    </xf>
    <xf numFmtId="0" fontId="0" fillId="0" borderId="0" xfId="0" applyAlignment="1">
      <alignment vertical="center"/>
    </xf>
    <xf numFmtId="0" fontId="0" fillId="4" borderId="0" xfId="0" applyFill="1"/>
    <xf numFmtId="0" fontId="5" fillId="0" borderId="1" xfId="0" applyFont="1" applyFill="1" applyBorder="1" applyAlignment="1">
      <alignment vertical="center" wrapText="1"/>
    </xf>
    <xf numFmtId="0" fontId="5" fillId="0" borderId="0" xfId="0" applyFont="1" applyFill="1" applyBorder="1" applyAlignment="1">
      <alignment vertical="center" wrapText="1"/>
    </xf>
    <xf numFmtId="0" fontId="7" fillId="0" borderId="0" xfId="0" applyFont="1" applyAlignment="1">
      <alignment vertical="center"/>
    </xf>
    <xf numFmtId="165" fontId="7" fillId="0" borderId="0" xfId="0" applyNumberFormat="1" applyFont="1" applyAlignment="1">
      <alignment vertical="center"/>
    </xf>
    <xf numFmtId="3" fontId="7" fillId="0" borderId="0" xfId="0" applyNumberFormat="1" applyFont="1" applyAlignment="1">
      <alignment vertical="center"/>
    </xf>
    <xf numFmtId="0" fontId="7" fillId="0" borderId="0" xfId="0" applyFont="1" applyBorder="1" applyAlignment="1">
      <alignment vertical="center"/>
    </xf>
    <xf numFmtId="0" fontId="12" fillId="0" borderId="0" xfId="0" applyFont="1" applyFill="1" applyBorder="1" applyAlignment="1">
      <alignment vertical="center" wrapText="1"/>
    </xf>
    <xf numFmtId="43" fontId="7" fillId="0" borderId="0" xfId="1" applyFont="1" applyAlignment="1">
      <alignment vertical="center"/>
    </xf>
    <xf numFmtId="0" fontId="5" fillId="0" borderId="0" xfId="0" applyFont="1" applyFill="1" applyBorder="1" applyAlignment="1">
      <alignment vertical="center"/>
    </xf>
    <xf numFmtId="0" fontId="6" fillId="0" borderId="2" xfId="0" applyFont="1" applyFill="1" applyBorder="1" applyAlignment="1">
      <alignment vertical="center" wrapText="1"/>
    </xf>
    <xf numFmtId="0" fontId="6" fillId="0" borderId="0" xfId="0" applyFont="1" applyFill="1" applyBorder="1" applyAlignment="1">
      <alignment vertical="center"/>
    </xf>
    <xf numFmtId="0" fontId="6" fillId="0" borderId="0" xfId="0" applyFont="1" applyFill="1" applyBorder="1" applyAlignment="1">
      <alignment vertical="center" wrapText="1"/>
    </xf>
    <xf numFmtId="0" fontId="6" fillId="0" borderId="1" xfId="0" applyFont="1" applyFill="1" applyBorder="1" applyAlignment="1">
      <alignment vertical="center" wrapText="1"/>
    </xf>
    <xf numFmtId="0" fontId="0" fillId="0" borderId="0" xfId="0" applyFill="1" applyAlignment="1">
      <alignment vertical="center"/>
    </xf>
    <xf numFmtId="0" fontId="7" fillId="0" borderId="0" xfId="0" applyFont="1" applyFill="1" applyAlignment="1">
      <alignment vertical="center"/>
    </xf>
    <xf numFmtId="0" fontId="8" fillId="0" borderId="2" xfId="0" applyFont="1" applyFill="1" applyBorder="1" applyAlignment="1">
      <alignment vertical="center"/>
    </xf>
    <xf numFmtId="0" fontId="8" fillId="0" borderId="0" xfId="0" applyFont="1" applyFill="1" applyBorder="1" applyAlignment="1">
      <alignment vertical="center"/>
    </xf>
    <xf numFmtId="0" fontId="6" fillId="11" borderId="2" xfId="0" applyFont="1" applyFill="1" applyBorder="1" applyAlignment="1">
      <alignment vertical="center" wrapText="1"/>
    </xf>
    <xf numFmtId="0" fontId="0" fillId="6" borderId="13" xfId="0" applyFill="1" applyBorder="1"/>
    <xf numFmtId="0" fontId="0" fillId="6" borderId="0" xfId="0" applyFill="1"/>
    <xf numFmtId="9" fontId="0" fillId="0" borderId="0" xfId="0" applyNumberFormat="1"/>
    <xf numFmtId="41" fontId="0" fillId="0" borderId="0" xfId="0" applyNumberFormat="1"/>
    <xf numFmtId="0" fontId="0" fillId="0" borderId="14" xfId="0" applyBorder="1" applyAlignment="1"/>
    <xf numFmtId="0" fontId="0" fillId="0" borderId="2" xfId="0" applyBorder="1" applyAlignment="1"/>
    <xf numFmtId="0" fontId="0" fillId="0" borderId="5" xfId="0" applyBorder="1" applyAlignment="1"/>
    <xf numFmtId="0" fontId="0" fillId="0" borderId="13" xfId="0" applyBorder="1"/>
    <xf numFmtId="0" fontId="0" fillId="6" borderId="0" xfId="0" applyFill="1" applyBorder="1"/>
    <xf numFmtId="41" fontId="0" fillId="0" borderId="0" xfId="0" applyNumberFormat="1" applyFill="1" applyBorder="1" applyAlignment="1"/>
    <xf numFmtId="0" fontId="0" fillId="0" borderId="7" xfId="0" applyBorder="1"/>
    <xf numFmtId="3" fontId="7" fillId="0" borderId="1" xfId="0" applyNumberFormat="1" applyFont="1" applyBorder="1" applyAlignment="1">
      <alignment horizontal="right" vertical="center" wrapText="1"/>
    </xf>
    <xf numFmtId="41" fontId="0" fillId="0" borderId="0" xfId="0" applyNumberFormat="1" applyFill="1" applyAlignment="1"/>
    <xf numFmtId="167" fontId="0" fillId="0" borderId="0" xfId="0" applyNumberFormat="1" applyBorder="1"/>
    <xf numFmtId="168" fontId="0" fillId="0" borderId="0" xfId="0" applyNumberFormat="1"/>
    <xf numFmtId="0" fontId="0" fillId="0" borderId="17" xfId="0" applyBorder="1" applyAlignment="1">
      <alignment horizontal="center" wrapText="1"/>
    </xf>
    <xf numFmtId="0" fontId="0" fillId="0" borderId="0" xfId="0" applyBorder="1" applyAlignment="1">
      <alignment horizontal="center" wrapText="1"/>
    </xf>
    <xf numFmtId="0" fontId="0" fillId="0" borderId="4" xfId="0" applyBorder="1" applyAlignment="1">
      <alignment horizontal="center" wrapText="1"/>
    </xf>
    <xf numFmtId="0" fontId="0" fillId="4" borderId="17" xfId="0" applyFill="1" applyBorder="1"/>
    <xf numFmtId="0" fontId="0" fillId="4" borderId="0" xfId="0" applyFill="1" applyBorder="1"/>
    <xf numFmtId="0" fontId="0" fillId="4" borderId="4" xfId="0" applyFill="1" applyBorder="1"/>
    <xf numFmtId="0" fontId="0" fillId="0" borderId="17" xfId="0" applyBorder="1"/>
    <xf numFmtId="0" fontId="0" fillId="0" borderId="4" xfId="0" applyBorder="1"/>
    <xf numFmtId="0" fontId="0" fillId="0" borderId="12" xfId="0" applyBorder="1"/>
    <xf numFmtId="0" fontId="0" fillId="0" borderId="6" xfId="0" applyBorder="1"/>
    <xf numFmtId="0" fontId="0" fillId="6" borderId="17" xfId="0" applyFill="1" applyBorder="1"/>
    <xf numFmtId="0" fontId="0" fillId="6" borderId="4" xfId="0" applyFill="1" applyBorder="1"/>
    <xf numFmtId="0" fontId="26" fillId="0" borderId="0" xfId="0" applyFont="1" applyFill="1"/>
    <xf numFmtId="0" fontId="27" fillId="6" borderId="1" xfId="0" applyFont="1" applyFill="1" applyBorder="1" applyAlignment="1"/>
    <xf numFmtId="0" fontId="27" fillId="0" borderId="0" xfId="0" applyFont="1" applyFill="1" applyAlignment="1"/>
    <xf numFmtId="166" fontId="7" fillId="4" borderId="2" xfId="1" applyNumberFormat="1" applyFont="1" applyFill="1" applyBorder="1" applyAlignment="1">
      <alignment horizontal="center"/>
    </xf>
    <xf numFmtId="166" fontId="7" fillId="5" borderId="2" xfId="1" applyNumberFormat="1" applyFont="1" applyFill="1" applyBorder="1" applyAlignment="1">
      <alignment horizontal="center"/>
    </xf>
    <xf numFmtId="41" fontId="7" fillId="0" borderId="2" xfId="0" applyNumberFormat="1" applyFont="1" applyBorder="1" applyAlignment="1">
      <alignment horizontal="center"/>
    </xf>
    <xf numFmtId="165" fontId="0" fillId="0" borderId="0" xfId="0" applyNumberFormat="1" applyBorder="1" applyAlignment="1"/>
    <xf numFmtId="0" fontId="2" fillId="0" borderId="0" xfId="0" applyFont="1"/>
    <xf numFmtId="0" fontId="0" fillId="21" borderId="0" xfId="0" applyFill="1"/>
    <xf numFmtId="0" fontId="0" fillId="21" borderId="17" xfId="0" applyFill="1" applyBorder="1"/>
    <xf numFmtId="0" fontId="0" fillId="21" borderId="0" xfId="0" applyFill="1" applyBorder="1"/>
    <xf numFmtId="0" fontId="0" fillId="21" borderId="4" xfId="0" applyFill="1" applyBorder="1"/>
    <xf numFmtId="0" fontId="22" fillId="0" borderId="0" xfId="0" applyFont="1" applyAlignment="1"/>
    <xf numFmtId="169" fontId="0" fillId="0" borderId="0" xfId="0" applyNumberFormat="1"/>
    <xf numFmtId="170" fontId="0" fillId="0" borderId="0" xfId="0" applyNumberFormat="1"/>
    <xf numFmtId="0" fontId="27" fillId="0" borderId="0" xfId="0" applyFont="1" applyFill="1" applyBorder="1" applyAlignment="1"/>
    <xf numFmtId="0" fontId="0" fillId="0" borderId="18" xfId="0" applyBorder="1" applyAlignment="1"/>
    <xf numFmtId="0" fontId="0" fillId="0" borderId="19" xfId="0" applyBorder="1"/>
    <xf numFmtId="0" fontId="0" fillId="6" borderId="19" xfId="0" applyFill="1" applyBorder="1" applyAlignment="1"/>
    <xf numFmtId="0" fontId="0" fillId="6" borderId="19" xfId="0" applyFill="1" applyBorder="1"/>
    <xf numFmtId="0" fontId="0" fillId="0" borderId="19" xfId="0" applyBorder="1" applyAlignment="1"/>
    <xf numFmtId="0" fontId="0" fillId="0" borderId="20" xfId="0" applyBorder="1" applyAlignment="1"/>
    <xf numFmtId="0" fontId="0" fillId="0" borderId="21" xfId="0" applyBorder="1" applyAlignment="1"/>
    <xf numFmtId="0" fontId="0" fillId="6" borderId="0" xfId="0" applyFill="1" applyBorder="1" applyAlignment="1"/>
    <xf numFmtId="0" fontId="0" fillId="0" borderId="22" xfId="0" applyBorder="1" applyAlignment="1"/>
    <xf numFmtId="0" fontId="0" fillId="6" borderId="0" xfId="0" applyFill="1" applyBorder="1" applyAlignment="1">
      <alignment horizontal="right"/>
    </xf>
    <xf numFmtId="0" fontId="0" fillId="6" borderId="22" xfId="0" applyFill="1" applyBorder="1" applyAlignment="1"/>
    <xf numFmtId="164" fontId="7" fillId="4" borderId="0" xfId="1" applyNumberFormat="1" applyFont="1" applyFill="1" applyBorder="1" applyAlignment="1"/>
    <xf numFmtId="164" fontId="7" fillId="4" borderId="22" xfId="1" applyNumberFormat="1" applyFont="1" applyFill="1" applyBorder="1" applyAlignment="1"/>
    <xf numFmtId="43" fontId="7" fillId="4" borderId="0" xfId="1" applyNumberFormat="1" applyFont="1" applyFill="1" applyBorder="1" applyAlignment="1"/>
    <xf numFmtId="0" fontId="0" fillId="23" borderId="21" xfId="0" applyFill="1" applyBorder="1" applyAlignment="1"/>
    <xf numFmtId="0" fontId="0" fillId="23" borderId="0" xfId="0" applyFill="1" applyBorder="1" applyAlignment="1"/>
    <xf numFmtId="0" fontId="4" fillId="0" borderId="0" xfId="0" applyFont="1" applyBorder="1" applyAlignment="1"/>
    <xf numFmtId="165" fontId="0" fillId="0" borderId="21" xfId="0" applyNumberFormat="1" applyBorder="1" applyAlignment="1"/>
    <xf numFmtId="3" fontId="2" fillId="0" borderId="0" xfId="0" applyNumberFormat="1" applyFont="1" applyBorder="1" applyAlignment="1"/>
    <xf numFmtId="165" fontId="2" fillId="0" borderId="0" xfId="0" applyNumberFormat="1" applyFont="1" applyBorder="1" applyAlignment="1"/>
    <xf numFmtId="171" fontId="0" fillId="0" borderId="0" xfId="0" applyNumberFormat="1"/>
    <xf numFmtId="41" fontId="7" fillId="0" borderId="0" xfId="0" applyNumberFormat="1" applyFont="1" applyAlignment="1">
      <alignment horizontal="left"/>
    </xf>
    <xf numFmtId="0" fontId="2" fillId="16" borderId="0" xfId="0" applyFont="1" applyFill="1" applyAlignment="1">
      <alignment horizontal="left" wrapText="1"/>
    </xf>
    <xf numFmtId="0" fontId="0" fillId="16" borderId="0" xfId="0" applyFill="1" applyAlignment="1">
      <alignment wrapText="1"/>
    </xf>
    <xf numFmtId="0" fontId="0" fillId="0" borderId="0" xfId="0" applyAlignment="1">
      <alignment wrapText="1"/>
    </xf>
    <xf numFmtId="0" fontId="0" fillId="16" borderId="0" xfId="0" applyFill="1" applyAlignment="1">
      <alignment horizontal="left" wrapText="1"/>
    </xf>
    <xf numFmtId="0" fontId="0" fillId="16" borderId="0" xfId="0" applyFont="1" applyFill="1" applyAlignment="1">
      <alignment horizontal="left" wrapText="1"/>
    </xf>
    <xf numFmtId="0" fontId="0" fillId="19" borderId="9" xfId="0" applyFill="1" applyBorder="1" applyAlignment="1">
      <alignment horizontal="center"/>
    </xf>
    <xf numFmtId="0" fontId="0" fillId="19" borderId="10" xfId="0" applyFill="1" applyBorder="1" applyAlignment="1">
      <alignment horizontal="center"/>
    </xf>
    <xf numFmtId="41" fontId="7" fillId="16" borderId="0" xfId="1" applyNumberFormat="1" applyFont="1" applyFill="1" applyBorder="1" applyAlignment="1">
      <alignment horizontal="center"/>
    </xf>
    <xf numFmtId="43" fontId="7" fillId="16" borderId="0" xfId="0" applyNumberFormat="1" applyFont="1" applyFill="1" applyBorder="1" applyAlignment="1">
      <alignment horizontal="center"/>
    </xf>
    <xf numFmtId="0" fontId="29" fillId="22" borderId="0" xfId="0" applyFont="1" applyFill="1" applyAlignment="1">
      <alignment horizontal="center"/>
    </xf>
    <xf numFmtId="0" fontId="0" fillId="22" borderId="0" xfId="0" applyFill="1" applyAlignment="1">
      <alignment horizontal="center"/>
    </xf>
    <xf numFmtId="0" fontId="28" fillId="23" borderId="0" xfId="0" applyFont="1" applyFill="1" applyBorder="1" applyAlignment="1">
      <alignment horizontal="center"/>
    </xf>
    <xf numFmtId="0" fontId="28" fillId="23" borderId="22" xfId="0" applyFont="1" applyFill="1" applyBorder="1" applyAlignment="1">
      <alignment horizontal="center"/>
    </xf>
    <xf numFmtId="0" fontId="7" fillId="0" borderId="1" xfId="0" applyFont="1" applyFill="1" applyBorder="1" applyAlignment="1">
      <alignment horizontal="center"/>
    </xf>
    <xf numFmtId="0" fontId="0" fillId="0" borderId="11" xfId="0" applyBorder="1" applyAlignment="1">
      <alignment horizontal="center"/>
    </xf>
    <xf numFmtId="0" fontId="0" fillId="0" borderId="15" xfId="0" applyBorder="1" applyAlignment="1">
      <alignment horizontal="center"/>
    </xf>
    <xf numFmtId="0" fontId="0" fillId="0" borderId="16" xfId="0" applyBorder="1" applyAlignment="1">
      <alignment horizontal="center"/>
    </xf>
  </cellXfs>
  <cellStyles count="4">
    <cellStyle name="Komma" xfId="1" builtinId="3"/>
    <cellStyle name="Normal" xfId="0" builtinId="0"/>
    <cellStyle name="Normal 3" xfId="3"/>
    <cellStyle name="Procent" xfId="2" builtinId="5"/>
  </cellStyles>
  <dxfs count="21">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theme="9" tint="0.59996337778862885"/>
        </patternFill>
      </fill>
    </dxf>
    <dxf>
      <fill>
        <patternFill>
          <bgColor theme="6" tint="0.59996337778862885"/>
        </patternFill>
      </fill>
    </dxf>
    <dxf>
      <fill>
        <patternFill>
          <bgColor rgb="FF92D050"/>
        </patternFill>
      </fill>
    </dxf>
    <dxf>
      <fill>
        <patternFill>
          <bgColor theme="4" tint="0.79998168889431442"/>
        </patternFill>
      </fill>
    </dxf>
    <dxf>
      <fill>
        <patternFill>
          <bgColor rgb="FFFF0000"/>
        </patternFill>
      </fill>
    </dxf>
    <dxf>
      <fill>
        <patternFill>
          <bgColor rgb="FFFF0000"/>
        </patternFill>
      </fill>
    </dxf>
    <dxf>
      <fill>
        <patternFill>
          <bgColor rgb="FFFF0000"/>
        </patternFill>
      </fill>
    </dxf>
    <dxf>
      <fill>
        <patternFill>
          <bgColor rgb="FFFFFF00"/>
        </patternFill>
      </fill>
    </dxf>
    <dxf>
      <font>
        <color theme="0"/>
      </font>
      <border>
        <left/>
        <right/>
        <top/>
        <bottom/>
        <vertical/>
        <horizontal/>
      </border>
    </dxf>
    <dxf>
      <fill>
        <patternFill>
          <bgColor rgb="FFFFFF00"/>
        </patternFill>
      </fill>
      <border>
        <left style="thin">
          <color auto="1"/>
        </left>
        <right style="thin">
          <color auto="1"/>
        </right>
        <top style="thin">
          <color auto="1"/>
        </top>
        <bottom style="thin">
          <color auto="1"/>
        </bottom>
      </border>
    </dxf>
    <dxf>
      <font>
        <color theme="0"/>
      </font>
      <border>
        <left/>
        <right/>
        <top/>
        <bottom/>
      </border>
    </dxf>
    <dxf>
      <fill>
        <patternFill>
          <bgColor rgb="FFFFFF00"/>
        </patternFill>
      </fill>
      <border>
        <left style="thin">
          <color auto="1"/>
        </left>
        <right style="thin">
          <color auto="1"/>
        </right>
        <top style="thin">
          <color auto="1"/>
        </top>
        <bottom style="thin">
          <color auto="1"/>
        </bottom>
      </border>
    </dxf>
    <dxf>
      <font>
        <color theme="0"/>
      </font>
      <border>
        <left/>
        <right/>
        <top/>
        <bottom/>
      </border>
    </dxf>
    <dxf>
      <fill>
        <patternFill>
          <bgColor rgb="FFFFC000"/>
        </patternFill>
      </fill>
    </dxf>
    <dxf>
      <fill>
        <patternFill>
          <bgColor rgb="FFFFC000"/>
        </patternFill>
      </fill>
    </dxf>
    <dxf>
      <fill>
        <patternFill>
          <bgColor rgb="FFFF0000"/>
        </patternFill>
      </fill>
    </dxf>
  </dxfs>
  <tableStyles count="0" defaultTableStyle="TableStyleMedium2" defaultPivotStyle="PivotStyleLight16"/>
  <colors>
    <mruColors>
      <color rgb="FFEDEA64"/>
      <color rgb="FF2D7F3B"/>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10.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activeX/activeX3.xml><?xml version="1.0" encoding="utf-8"?>
<ax:ocx xmlns:ax="http://schemas.microsoft.com/office/2006/activeX" xmlns:r="http://schemas.openxmlformats.org/officeDocument/2006/relationships" ax:classid="{5512D11C-5CC6-11CF-8D67-00AA00BDCE1D}" ax:persistence="persistStream" r:id="rId1"/>
</file>

<file path=xl/activeX/activeX4.xml><?xml version="1.0" encoding="utf-8"?>
<ax:ocx xmlns:ax="http://schemas.microsoft.com/office/2006/activeX" xmlns:r="http://schemas.openxmlformats.org/officeDocument/2006/relationships" ax:classid="{5512D11C-5CC6-11CF-8D67-00AA00BDCE1D}" ax:persistence="persistStream" r:id="rId1"/>
</file>

<file path=xl/activeX/activeX5.xml><?xml version="1.0" encoding="utf-8"?>
<ax:ocx xmlns:ax="http://schemas.microsoft.com/office/2006/activeX" xmlns:r="http://schemas.openxmlformats.org/officeDocument/2006/relationships" ax:classid="{5512D11C-5CC6-11CF-8D67-00AA00BDCE1D}" ax:persistence="persistStream" r:id="rId1"/>
</file>

<file path=xl/activeX/activeX6.xml><?xml version="1.0" encoding="utf-8"?>
<ax:ocx xmlns:ax="http://schemas.microsoft.com/office/2006/activeX" xmlns:r="http://schemas.openxmlformats.org/officeDocument/2006/relationships" ax:classid="{5512D11C-5CC6-11CF-8D67-00AA00BDCE1D}" ax:persistence="persistStream" r:id="rId1"/>
</file>

<file path=xl/activeX/activeX7.xml><?xml version="1.0" encoding="utf-8"?>
<ax:ocx xmlns:ax="http://schemas.microsoft.com/office/2006/activeX" xmlns:r="http://schemas.openxmlformats.org/officeDocument/2006/relationships" ax:classid="{5512D11C-5CC6-11CF-8D67-00AA00BDCE1D}" ax:persistence="persistStream" r:id="rId1"/>
</file>

<file path=xl/activeX/activeX8.xml><?xml version="1.0" encoding="utf-8"?>
<ax:ocx xmlns:ax="http://schemas.microsoft.com/office/2006/activeX" xmlns:r="http://schemas.openxmlformats.org/officeDocument/2006/relationships" ax:classid="{5512D11C-5CC6-11CF-8D67-00AA00BDCE1D}" ax:persistence="persistStream" r:id="rId1"/>
</file>

<file path=xl/activeX/activeX9.xml><?xml version="1.0" encoding="utf-8"?>
<ax:ocx xmlns:ax="http://schemas.microsoft.com/office/2006/activeX" xmlns:r="http://schemas.openxmlformats.org/officeDocument/2006/relationships" ax:classid="{5512D11C-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da-DK" sz="1800"/>
              <a:t>Omkostninger og indtægter</a:t>
            </a:r>
            <a:r>
              <a:rPr lang="da-DK" sz="1800" baseline="0"/>
              <a:t> i kr. pr. årsko</a:t>
            </a:r>
          </a:p>
        </c:rich>
      </c:tx>
      <c:overlay val="0"/>
    </c:title>
    <c:autoTitleDeleted val="0"/>
    <c:plotArea>
      <c:layout/>
      <c:barChart>
        <c:barDir val="col"/>
        <c:grouping val="stacked"/>
        <c:varyColors val="0"/>
        <c:ser>
          <c:idx val="5"/>
          <c:order val="0"/>
          <c:tx>
            <c:strRef>
              <c:f>Diagrammer!$BE$83</c:f>
              <c:strCache>
                <c:ptCount val="1"/>
                <c:pt idx="0">
                  <c:v>Foder</c:v>
                </c:pt>
              </c:strCache>
            </c:strRef>
          </c:tx>
          <c:spPr>
            <a:solidFill>
              <a:schemeClr val="accent3">
                <a:lumMod val="50000"/>
              </a:schemeClr>
            </a:solidFill>
          </c:spPr>
          <c:invertIfNegative val="0"/>
          <c:dLbls>
            <c:txPr>
              <a:bodyPr/>
              <a:lstStyle/>
              <a:p>
                <a:pPr>
                  <a:defRPr>
                    <a:solidFill>
                      <a:schemeClr val="bg1"/>
                    </a:solidFill>
                  </a:defRPr>
                </a:pPr>
                <a:endParaRPr lang="da-DK"/>
              </a:p>
            </c:txPr>
            <c:showLegendKey val="0"/>
            <c:showVal val="1"/>
            <c:showCatName val="0"/>
            <c:showSerName val="0"/>
            <c:showPercent val="0"/>
            <c:showBubbleSize val="0"/>
            <c:showLeaderLines val="0"/>
          </c:dLbls>
          <c:cat>
            <c:multiLvlStrRef>
              <c:f>Diagrammer!$BF$76:$BU$77</c:f>
              <c:multiLvlStrCache>
                <c:ptCount val="16"/>
                <c:lvl>
                  <c:pt idx="0">
                    <c:v>Omkostninger</c:v>
                  </c:pt>
                  <c:pt idx="1">
                    <c:v>Indtægter</c:v>
                  </c:pt>
                  <c:pt idx="2">
                    <c:v>Omkostninger</c:v>
                  </c:pt>
                  <c:pt idx="3">
                    <c:v>Indtægter</c:v>
                  </c:pt>
                  <c:pt idx="4">
                    <c:v>Omkostninger</c:v>
                  </c:pt>
                  <c:pt idx="5">
                    <c:v>Indtægter</c:v>
                  </c:pt>
                  <c:pt idx="6">
                    <c:v>Omkostninger</c:v>
                  </c:pt>
                  <c:pt idx="7">
                    <c:v>Indtægter</c:v>
                  </c:pt>
                  <c:pt idx="8">
                    <c:v>Omkostninger</c:v>
                  </c:pt>
                  <c:pt idx="9">
                    <c:v>Indtægter</c:v>
                  </c:pt>
                  <c:pt idx="10">
                    <c:v>Omkostninger</c:v>
                  </c:pt>
                  <c:pt idx="11">
                    <c:v>Indtægter</c:v>
                  </c:pt>
                  <c:pt idx="12">
                    <c:v>Omkostninger</c:v>
                  </c:pt>
                  <c:pt idx="13">
                    <c:v>Indtægter</c:v>
                  </c:pt>
                  <c:pt idx="14">
                    <c:v>Omkostninger</c:v>
                  </c:pt>
                  <c:pt idx="15">
                    <c:v>Indtægter</c:v>
                  </c:pt>
                </c:lvl>
                <c:lvl>
                  <c:pt idx="0">
                    <c:v> Gns. gruppen </c:v>
                  </c:pt>
                  <c:pt idx="2">
                    <c:v> Gns. Top 5 </c:v>
                  </c:pt>
                  <c:pt idx="4">
                    <c:v>  'P67' </c:v>
                  </c:pt>
                  <c:pt idx="6">
                    <c:v> - </c:v>
                  </c:pt>
                  <c:pt idx="8">
                    <c:v> - </c:v>
                  </c:pt>
                  <c:pt idx="10">
                    <c:v> - </c:v>
                  </c:pt>
                  <c:pt idx="12">
                    <c:v> - </c:v>
                  </c:pt>
                  <c:pt idx="14">
                    <c:v> - </c:v>
                  </c:pt>
                </c:lvl>
              </c:multiLvlStrCache>
            </c:multiLvlStrRef>
          </c:cat>
          <c:val>
            <c:numRef>
              <c:f>Diagrammer!$BF$83:$BU$83</c:f>
              <c:numCache>
                <c:formatCode>_(* #,##0_);_(* \(#,##0\);_(* "-"_);_(@_)</c:formatCode>
                <c:ptCount val="16"/>
                <c:pt idx="0">
                  <c:v>0</c:v>
                </c:pt>
                <c:pt idx="2">
                  <c:v>0</c:v>
                </c:pt>
                <c:pt idx="4">
                  <c:v>0</c:v>
                </c:pt>
                <c:pt idx="6">
                  <c:v>0</c:v>
                </c:pt>
                <c:pt idx="8">
                  <c:v>0</c:v>
                </c:pt>
                <c:pt idx="10">
                  <c:v>0</c:v>
                </c:pt>
                <c:pt idx="12">
                  <c:v>0</c:v>
                </c:pt>
                <c:pt idx="14">
                  <c:v>0</c:v>
                </c:pt>
              </c:numCache>
            </c:numRef>
          </c:val>
        </c:ser>
        <c:ser>
          <c:idx val="4"/>
          <c:order val="1"/>
          <c:tx>
            <c:strRef>
              <c:f>Diagrammer!$BE$82</c:f>
              <c:strCache>
                <c:ptCount val="1"/>
                <c:pt idx="0">
                  <c:v>Dyrlæge &amp; div.</c:v>
                </c:pt>
              </c:strCache>
            </c:strRef>
          </c:tx>
          <c:spPr>
            <a:solidFill>
              <a:schemeClr val="accent6">
                <a:lumMod val="75000"/>
              </a:schemeClr>
            </a:solidFill>
          </c:spPr>
          <c:invertIfNegative val="0"/>
          <c:dLbls>
            <c:showLegendKey val="0"/>
            <c:showVal val="1"/>
            <c:showCatName val="0"/>
            <c:showSerName val="0"/>
            <c:showPercent val="0"/>
            <c:showBubbleSize val="0"/>
            <c:showLeaderLines val="0"/>
          </c:dLbls>
          <c:cat>
            <c:multiLvlStrRef>
              <c:f>Diagrammer!$BF$76:$BU$77</c:f>
              <c:multiLvlStrCache>
                <c:ptCount val="16"/>
                <c:lvl>
                  <c:pt idx="0">
                    <c:v>Omkostninger</c:v>
                  </c:pt>
                  <c:pt idx="1">
                    <c:v>Indtægter</c:v>
                  </c:pt>
                  <c:pt idx="2">
                    <c:v>Omkostninger</c:v>
                  </c:pt>
                  <c:pt idx="3">
                    <c:v>Indtægter</c:v>
                  </c:pt>
                  <c:pt idx="4">
                    <c:v>Omkostninger</c:v>
                  </c:pt>
                  <c:pt idx="5">
                    <c:v>Indtægter</c:v>
                  </c:pt>
                  <c:pt idx="6">
                    <c:v>Omkostninger</c:v>
                  </c:pt>
                  <c:pt idx="7">
                    <c:v>Indtægter</c:v>
                  </c:pt>
                  <c:pt idx="8">
                    <c:v>Omkostninger</c:v>
                  </c:pt>
                  <c:pt idx="9">
                    <c:v>Indtægter</c:v>
                  </c:pt>
                  <c:pt idx="10">
                    <c:v>Omkostninger</c:v>
                  </c:pt>
                  <c:pt idx="11">
                    <c:v>Indtægter</c:v>
                  </c:pt>
                  <c:pt idx="12">
                    <c:v>Omkostninger</c:v>
                  </c:pt>
                  <c:pt idx="13">
                    <c:v>Indtægter</c:v>
                  </c:pt>
                  <c:pt idx="14">
                    <c:v>Omkostninger</c:v>
                  </c:pt>
                  <c:pt idx="15">
                    <c:v>Indtægter</c:v>
                  </c:pt>
                </c:lvl>
                <c:lvl>
                  <c:pt idx="0">
                    <c:v> Gns. gruppen </c:v>
                  </c:pt>
                  <c:pt idx="2">
                    <c:v> Gns. Top 5 </c:v>
                  </c:pt>
                  <c:pt idx="4">
                    <c:v>  'P67' </c:v>
                  </c:pt>
                  <c:pt idx="6">
                    <c:v> - </c:v>
                  </c:pt>
                  <c:pt idx="8">
                    <c:v> - </c:v>
                  </c:pt>
                  <c:pt idx="10">
                    <c:v> - </c:v>
                  </c:pt>
                  <c:pt idx="12">
                    <c:v> - </c:v>
                  </c:pt>
                  <c:pt idx="14">
                    <c:v> - </c:v>
                  </c:pt>
                </c:lvl>
              </c:multiLvlStrCache>
            </c:multiLvlStrRef>
          </c:cat>
          <c:val>
            <c:numRef>
              <c:f>Diagrammer!$BF$82:$BU$82</c:f>
              <c:numCache>
                <c:formatCode>_(* #,##0_);_(* \(#,##0\);_(* "-"_);_(@_)</c:formatCode>
                <c:ptCount val="16"/>
                <c:pt idx="0">
                  <c:v>0</c:v>
                </c:pt>
                <c:pt idx="2">
                  <c:v>0</c:v>
                </c:pt>
                <c:pt idx="4">
                  <c:v>0</c:v>
                </c:pt>
                <c:pt idx="6">
                  <c:v>0</c:v>
                </c:pt>
                <c:pt idx="8">
                  <c:v>0</c:v>
                </c:pt>
                <c:pt idx="10">
                  <c:v>0</c:v>
                </c:pt>
                <c:pt idx="12">
                  <c:v>0</c:v>
                </c:pt>
                <c:pt idx="14">
                  <c:v>0</c:v>
                </c:pt>
              </c:numCache>
            </c:numRef>
          </c:val>
        </c:ser>
        <c:ser>
          <c:idx val="3"/>
          <c:order val="2"/>
          <c:tx>
            <c:strRef>
              <c:f>Diagrammer!$BE$81</c:f>
              <c:strCache>
                <c:ptCount val="1"/>
                <c:pt idx="0">
                  <c:v>Arbejdsomk.</c:v>
                </c:pt>
              </c:strCache>
            </c:strRef>
          </c:tx>
          <c:spPr>
            <a:solidFill>
              <a:srgbClr val="EDEA64"/>
            </a:solidFill>
          </c:spPr>
          <c:invertIfNegative val="0"/>
          <c:dLbls>
            <c:showLegendKey val="0"/>
            <c:showVal val="1"/>
            <c:showCatName val="0"/>
            <c:showSerName val="0"/>
            <c:showPercent val="0"/>
            <c:showBubbleSize val="0"/>
            <c:showLeaderLines val="0"/>
          </c:dLbls>
          <c:cat>
            <c:multiLvlStrRef>
              <c:f>Diagrammer!$BF$76:$BU$77</c:f>
              <c:multiLvlStrCache>
                <c:ptCount val="16"/>
                <c:lvl>
                  <c:pt idx="0">
                    <c:v>Omkostninger</c:v>
                  </c:pt>
                  <c:pt idx="1">
                    <c:v>Indtægter</c:v>
                  </c:pt>
                  <c:pt idx="2">
                    <c:v>Omkostninger</c:v>
                  </c:pt>
                  <c:pt idx="3">
                    <c:v>Indtægter</c:v>
                  </c:pt>
                  <c:pt idx="4">
                    <c:v>Omkostninger</c:v>
                  </c:pt>
                  <c:pt idx="5">
                    <c:v>Indtægter</c:v>
                  </c:pt>
                  <c:pt idx="6">
                    <c:v>Omkostninger</c:v>
                  </c:pt>
                  <c:pt idx="7">
                    <c:v>Indtægter</c:v>
                  </c:pt>
                  <c:pt idx="8">
                    <c:v>Omkostninger</c:v>
                  </c:pt>
                  <c:pt idx="9">
                    <c:v>Indtægter</c:v>
                  </c:pt>
                  <c:pt idx="10">
                    <c:v>Omkostninger</c:v>
                  </c:pt>
                  <c:pt idx="11">
                    <c:v>Indtægter</c:v>
                  </c:pt>
                  <c:pt idx="12">
                    <c:v>Omkostninger</c:v>
                  </c:pt>
                  <c:pt idx="13">
                    <c:v>Indtægter</c:v>
                  </c:pt>
                  <c:pt idx="14">
                    <c:v>Omkostninger</c:v>
                  </c:pt>
                  <c:pt idx="15">
                    <c:v>Indtægter</c:v>
                  </c:pt>
                </c:lvl>
                <c:lvl>
                  <c:pt idx="0">
                    <c:v> Gns. gruppen </c:v>
                  </c:pt>
                  <c:pt idx="2">
                    <c:v> Gns. Top 5 </c:v>
                  </c:pt>
                  <c:pt idx="4">
                    <c:v>  'P67' </c:v>
                  </c:pt>
                  <c:pt idx="6">
                    <c:v> - </c:v>
                  </c:pt>
                  <c:pt idx="8">
                    <c:v> - </c:v>
                  </c:pt>
                  <c:pt idx="10">
                    <c:v> - </c:v>
                  </c:pt>
                  <c:pt idx="12">
                    <c:v> - </c:v>
                  </c:pt>
                  <c:pt idx="14">
                    <c:v> - </c:v>
                  </c:pt>
                </c:lvl>
              </c:multiLvlStrCache>
            </c:multiLvlStrRef>
          </c:cat>
          <c:val>
            <c:numRef>
              <c:f>Diagrammer!$BF$81:$BU$81</c:f>
              <c:numCache>
                <c:formatCode>_(* #,##0_);_(* \(#,##0\);_(* "-"_);_(@_)</c:formatCode>
                <c:ptCount val="16"/>
                <c:pt idx="0">
                  <c:v>0</c:v>
                </c:pt>
                <c:pt idx="2">
                  <c:v>0</c:v>
                </c:pt>
                <c:pt idx="4">
                  <c:v>0</c:v>
                </c:pt>
                <c:pt idx="6">
                  <c:v>0</c:v>
                </c:pt>
                <c:pt idx="8">
                  <c:v>0</c:v>
                </c:pt>
                <c:pt idx="10">
                  <c:v>0</c:v>
                </c:pt>
                <c:pt idx="12">
                  <c:v>0</c:v>
                </c:pt>
                <c:pt idx="14">
                  <c:v>0</c:v>
                </c:pt>
              </c:numCache>
            </c:numRef>
          </c:val>
        </c:ser>
        <c:ser>
          <c:idx val="2"/>
          <c:order val="3"/>
          <c:tx>
            <c:strRef>
              <c:f>Diagrammer!$BE$80</c:f>
              <c:strCache>
                <c:ptCount val="1"/>
                <c:pt idx="0">
                  <c:v>Energi, vedligehold mm.</c:v>
                </c:pt>
              </c:strCache>
            </c:strRef>
          </c:tx>
          <c:spPr>
            <a:solidFill>
              <a:schemeClr val="accent4">
                <a:lumMod val="60000"/>
                <a:lumOff val="40000"/>
              </a:schemeClr>
            </a:solidFill>
          </c:spPr>
          <c:invertIfNegative val="0"/>
          <c:dLbls>
            <c:showLegendKey val="0"/>
            <c:showVal val="1"/>
            <c:showCatName val="0"/>
            <c:showSerName val="0"/>
            <c:showPercent val="0"/>
            <c:showBubbleSize val="0"/>
            <c:showLeaderLines val="0"/>
          </c:dLbls>
          <c:cat>
            <c:multiLvlStrRef>
              <c:f>Diagrammer!$BF$76:$BU$77</c:f>
              <c:multiLvlStrCache>
                <c:ptCount val="16"/>
                <c:lvl>
                  <c:pt idx="0">
                    <c:v>Omkostninger</c:v>
                  </c:pt>
                  <c:pt idx="1">
                    <c:v>Indtægter</c:v>
                  </c:pt>
                  <c:pt idx="2">
                    <c:v>Omkostninger</c:v>
                  </c:pt>
                  <c:pt idx="3">
                    <c:v>Indtægter</c:v>
                  </c:pt>
                  <c:pt idx="4">
                    <c:v>Omkostninger</c:v>
                  </c:pt>
                  <c:pt idx="5">
                    <c:v>Indtægter</c:v>
                  </c:pt>
                  <c:pt idx="6">
                    <c:v>Omkostninger</c:v>
                  </c:pt>
                  <c:pt idx="7">
                    <c:v>Indtægter</c:v>
                  </c:pt>
                  <c:pt idx="8">
                    <c:v>Omkostninger</c:v>
                  </c:pt>
                  <c:pt idx="9">
                    <c:v>Indtægter</c:v>
                  </c:pt>
                  <c:pt idx="10">
                    <c:v>Omkostninger</c:v>
                  </c:pt>
                  <c:pt idx="11">
                    <c:v>Indtægter</c:v>
                  </c:pt>
                  <c:pt idx="12">
                    <c:v>Omkostninger</c:v>
                  </c:pt>
                  <c:pt idx="13">
                    <c:v>Indtægter</c:v>
                  </c:pt>
                  <c:pt idx="14">
                    <c:v>Omkostninger</c:v>
                  </c:pt>
                  <c:pt idx="15">
                    <c:v>Indtægter</c:v>
                  </c:pt>
                </c:lvl>
                <c:lvl>
                  <c:pt idx="0">
                    <c:v> Gns. gruppen </c:v>
                  </c:pt>
                  <c:pt idx="2">
                    <c:v> Gns. Top 5 </c:v>
                  </c:pt>
                  <c:pt idx="4">
                    <c:v>  'P67' </c:v>
                  </c:pt>
                  <c:pt idx="6">
                    <c:v> - </c:v>
                  </c:pt>
                  <c:pt idx="8">
                    <c:v> - </c:v>
                  </c:pt>
                  <c:pt idx="10">
                    <c:v> - </c:v>
                  </c:pt>
                  <c:pt idx="12">
                    <c:v> - </c:v>
                  </c:pt>
                  <c:pt idx="14">
                    <c:v> - </c:v>
                  </c:pt>
                </c:lvl>
              </c:multiLvlStrCache>
            </c:multiLvlStrRef>
          </c:cat>
          <c:val>
            <c:numRef>
              <c:f>Diagrammer!$BF$80:$BU$80</c:f>
              <c:numCache>
                <c:formatCode>_(* #,##0_);_(* \(#,##0\);_(* "-"_);_(@_)</c:formatCode>
                <c:ptCount val="16"/>
                <c:pt idx="0">
                  <c:v>0</c:v>
                </c:pt>
                <c:pt idx="2">
                  <c:v>0</c:v>
                </c:pt>
                <c:pt idx="4">
                  <c:v>0</c:v>
                </c:pt>
                <c:pt idx="6">
                  <c:v>0</c:v>
                </c:pt>
                <c:pt idx="8">
                  <c:v>0</c:v>
                </c:pt>
                <c:pt idx="10">
                  <c:v>0</c:v>
                </c:pt>
                <c:pt idx="12">
                  <c:v>0</c:v>
                </c:pt>
                <c:pt idx="14">
                  <c:v>0</c:v>
                </c:pt>
              </c:numCache>
            </c:numRef>
          </c:val>
        </c:ser>
        <c:ser>
          <c:idx val="1"/>
          <c:order val="4"/>
          <c:tx>
            <c:strRef>
              <c:f>Diagrammer!$BE$79</c:f>
              <c:strCache>
                <c:ptCount val="1"/>
                <c:pt idx="0">
                  <c:v>Afskrivninger</c:v>
                </c:pt>
              </c:strCache>
            </c:strRef>
          </c:tx>
          <c:spPr>
            <a:solidFill>
              <a:schemeClr val="tx2">
                <a:lumMod val="20000"/>
                <a:lumOff val="80000"/>
              </a:schemeClr>
            </a:solidFill>
          </c:spPr>
          <c:invertIfNegative val="0"/>
          <c:dLbls>
            <c:showLegendKey val="0"/>
            <c:showVal val="1"/>
            <c:showCatName val="0"/>
            <c:showSerName val="0"/>
            <c:showPercent val="0"/>
            <c:showBubbleSize val="0"/>
            <c:showLeaderLines val="0"/>
          </c:dLbls>
          <c:cat>
            <c:multiLvlStrRef>
              <c:f>Diagrammer!$BF$76:$BU$77</c:f>
              <c:multiLvlStrCache>
                <c:ptCount val="16"/>
                <c:lvl>
                  <c:pt idx="0">
                    <c:v>Omkostninger</c:v>
                  </c:pt>
                  <c:pt idx="1">
                    <c:v>Indtægter</c:v>
                  </c:pt>
                  <c:pt idx="2">
                    <c:v>Omkostninger</c:v>
                  </c:pt>
                  <c:pt idx="3">
                    <c:v>Indtægter</c:v>
                  </c:pt>
                  <c:pt idx="4">
                    <c:v>Omkostninger</c:v>
                  </c:pt>
                  <c:pt idx="5">
                    <c:v>Indtægter</c:v>
                  </c:pt>
                  <c:pt idx="6">
                    <c:v>Omkostninger</c:v>
                  </c:pt>
                  <c:pt idx="7">
                    <c:v>Indtægter</c:v>
                  </c:pt>
                  <c:pt idx="8">
                    <c:v>Omkostninger</c:v>
                  </c:pt>
                  <c:pt idx="9">
                    <c:v>Indtægter</c:v>
                  </c:pt>
                  <c:pt idx="10">
                    <c:v>Omkostninger</c:v>
                  </c:pt>
                  <c:pt idx="11">
                    <c:v>Indtægter</c:v>
                  </c:pt>
                  <c:pt idx="12">
                    <c:v>Omkostninger</c:v>
                  </c:pt>
                  <c:pt idx="13">
                    <c:v>Indtægter</c:v>
                  </c:pt>
                  <c:pt idx="14">
                    <c:v>Omkostninger</c:v>
                  </c:pt>
                  <c:pt idx="15">
                    <c:v>Indtægter</c:v>
                  </c:pt>
                </c:lvl>
                <c:lvl>
                  <c:pt idx="0">
                    <c:v> Gns. gruppen </c:v>
                  </c:pt>
                  <c:pt idx="2">
                    <c:v> Gns. Top 5 </c:v>
                  </c:pt>
                  <c:pt idx="4">
                    <c:v>  'P67' </c:v>
                  </c:pt>
                  <c:pt idx="6">
                    <c:v> - </c:v>
                  </c:pt>
                  <c:pt idx="8">
                    <c:v> - </c:v>
                  </c:pt>
                  <c:pt idx="10">
                    <c:v> - </c:v>
                  </c:pt>
                  <c:pt idx="12">
                    <c:v> - </c:v>
                  </c:pt>
                  <c:pt idx="14">
                    <c:v> - </c:v>
                  </c:pt>
                </c:lvl>
              </c:multiLvlStrCache>
            </c:multiLvlStrRef>
          </c:cat>
          <c:val>
            <c:numRef>
              <c:f>Diagrammer!$BF$79:$BU$79</c:f>
              <c:numCache>
                <c:formatCode>_(* #,##0_);_(* \(#,##0\);_(* "-"_);_(@_)</c:formatCode>
                <c:ptCount val="16"/>
                <c:pt idx="0">
                  <c:v>0</c:v>
                </c:pt>
                <c:pt idx="2">
                  <c:v>0</c:v>
                </c:pt>
                <c:pt idx="4">
                  <c:v>0</c:v>
                </c:pt>
                <c:pt idx="6">
                  <c:v>0</c:v>
                </c:pt>
                <c:pt idx="8">
                  <c:v>0</c:v>
                </c:pt>
                <c:pt idx="10">
                  <c:v>0</c:v>
                </c:pt>
                <c:pt idx="12">
                  <c:v>0</c:v>
                </c:pt>
                <c:pt idx="14">
                  <c:v>0</c:v>
                </c:pt>
              </c:numCache>
            </c:numRef>
          </c:val>
        </c:ser>
        <c:ser>
          <c:idx val="0"/>
          <c:order val="5"/>
          <c:tx>
            <c:strRef>
              <c:f>Diagrammer!$BE$78</c:f>
              <c:strCache>
                <c:ptCount val="1"/>
                <c:pt idx="0">
                  <c:v>Renter </c:v>
                </c:pt>
              </c:strCache>
            </c:strRef>
          </c:tx>
          <c:spPr>
            <a:solidFill>
              <a:schemeClr val="tx2">
                <a:lumMod val="40000"/>
                <a:lumOff val="60000"/>
              </a:schemeClr>
            </a:solidFill>
          </c:spPr>
          <c:invertIfNegative val="0"/>
          <c:dLbls>
            <c:showLegendKey val="0"/>
            <c:showVal val="1"/>
            <c:showCatName val="0"/>
            <c:showSerName val="0"/>
            <c:showPercent val="0"/>
            <c:showBubbleSize val="0"/>
            <c:showLeaderLines val="0"/>
          </c:dLbls>
          <c:cat>
            <c:multiLvlStrRef>
              <c:f>Diagrammer!$BF$76:$BU$77</c:f>
              <c:multiLvlStrCache>
                <c:ptCount val="16"/>
                <c:lvl>
                  <c:pt idx="0">
                    <c:v>Omkostninger</c:v>
                  </c:pt>
                  <c:pt idx="1">
                    <c:v>Indtægter</c:v>
                  </c:pt>
                  <c:pt idx="2">
                    <c:v>Omkostninger</c:v>
                  </c:pt>
                  <c:pt idx="3">
                    <c:v>Indtægter</c:v>
                  </c:pt>
                  <c:pt idx="4">
                    <c:v>Omkostninger</c:v>
                  </c:pt>
                  <c:pt idx="5">
                    <c:v>Indtægter</c:v>
                  </c:pt>
                  <c:pt idx="6">
                    <c:v>Omkostninger</c:v>
                  </c:pt>
                  <c:pt idx="7">
                    <c:v>Indtægter</c:v>
                  </c:pt>
                  <c:pt idx="8">
                    <c:v>Omkostninger</c:v>
                  </c:pt>
                  <c:pt idx="9">
                    <c:v>Indtægter</c:v>
                  </c:pt>
                  <c:pt idx="10">
                    <c:v>Omkostninger</c:v>
                  </c:pt>
                  <c:pt idx="11">
                    <c:v>Indtægter</c:v>
                  </c:pt>
                  <c:pt idx="12">
                    <c:v>Omkostninger</c:v>
                  </c:pt>
                  <c:pt idx="13">
                    <c:v>Indtægter</c:v>
                  </c:pt>
                  <c:pt idx="14">
                    <c:v>Omkostninger</c:v>
                  </c:pt>
                  <c:pt idx="15">
                    <c:v>Indtægter</c:v>
                  </c:pt>
                </c:lvl>
                <c:lvl>
                  <c:pt idx="0">
                    <c:v> Gns. gruppen </c:v>
                  </c:pt>
                  <c:pt idx="2">
                    <c:v> Gns. Top 5 </c:v>
                  </c:pt>
                  <c:pt idx="4">
                    <c:v>  'P67' </c:v>
                  </c:pt>
                  <c:pt idx="6">
                    <c:v> - </c:v>
                  </c:pt>
                  <c:pt idx="8">
                    <c:v> - </c:v>
                  </c:pt>
                  <c:pt idx="10">
                    <c:v> - </c:v>
                  </c:pt>
                  <c:pt idx="12">
                    <c:v> - </c:v>
                  </c:pt>
                  <c:pt idx="14">
                    <c:v> - </c:v>
                  </c:pt>
                </c:lvl>
              </c:multiLvlStrCache>
            </c:multiLvlStrRef>
          </c:cat>
          <c:val>
            <c:numRef>
              <c:f>Diagrammer!$BF$78:$BU$78</c:f>
              <c:numCache>
                <c:formatCode>_(* #,##0_);_(* \(#,##0\);_(* "-"_);_(@_)</c:formatCode>
                <c:ptCount val="16"/>
                <c:pt idx="0">
                  <c:v>0</c:v>
                </c:pt>
                <c:pt idx="2">
                  <c:v>0</c:v>
                </c:pt>
                <c:pt idx="4">
                  <c:v>0</c:v>
                </c:pt>
                <c:pt idx="6">
                  <c:v>0</c:v>
                </c:pt>
                <c:pt idx="8">
                  <c:v>0</c:v>
                </c:pt>
                <c:pt idx="10">
                  <c:v>0</c:v>
                </c:pt>
                <c:pt idx="12">
                  <c:v>0</c:v>
                </c:pt>
                <c:pt idx="14">
                  <c:v>0</c:v>
                </c:pt>
              </c:numCache>
            </c:numRef>
          </c:val>
        </c:ser>
        <c:ser>
          <c:idx val="7"/>
          <c:order val="6"/>
          <c:tx>
            <c:strRef>
              <c:f>Diagrammer!$BE$85</c:f>
              <c:strCache>
                <c:ptCount val="1"/>
                <c:pt idx="0">
                  <c:v>Mælkesalg</c:v>
                </c:pt>
              </c:strCache>
            </c:strRef>
          </c:tx>
          <c:invertIfNegative val="0"/>
          <c:dLbls>
            <c:showLegendKey val="0"/>
            <c:showVal val="1"/>
            <c:showCatName val="0"/>
            <c:showSerName val="0"/>
            <c:showPercent val="0"/>
            <c:showBubbleSize val="0"/>
            <c:showLeaderLines val="0"/>
          </c:dLbls>
          <c:cat>
            <c:multiLvlStrRef>
              <c:f>Diagrammer!$BF$76:$BU$77</c:f>
              <c:multiLvlStrCache>
                <c:ptCount val="16"/>
                <c:lvl>
                  <c:pt idx="0">
                    <c:v>Omkostninger</c:v>
                  </c:pt>
                  <c:pt idx="1">
                    <c:v>Indtægter</c:v>
                  </c:pt>
                  <c:pt idx="2">
                    <c:v>Omkostninger</c:v>
                  </c:pt>
                  <c:pt idx="3">
                    <c:v>Indtægter</c:v>
                  </c:pt>
                  <c:pt idx="4">
                    <c:v>Omkostninger</c:v>
                  </c:pt>
                  <c:pt idx="5">
                    <c:v>Indtægter</c:v>
                  </c:pt>
                  <c:pt idx="6">
                    <c:v>Omkostninger</c:v>
                  </c:pt>
                  <c:pt idx="7">
                    <c:v>Indtægter</c:v>
                  </c:pt>
                  <c:pt idx="8">
                    <c:v>Omkostninger</c:v>
                  </c:pt>
                  <c:pt idx="9">
                    <c:v>Indtægter</c:v>
                  </c:pt>
                  <c:pt idx="10">
                    <c:v>Omkostninger</c:v>
                  </c:pt>
                  <c:pt idx="11">
                    <c:v>Indtægter</c:v>
                  </c:pt>
                  <c:pt idx="12">
                    <c:v>Omkostninger</c:v>
                  </c:pt>
                  <c:pt idx="13">
                    <c:v>Indtægter</c:v>
                  </c:pt>
                  <c:pt idx="14">
                    <c:v>Omkostninger</c:v>
                  </c:pt>
                  <c:pt idx="15">
                    <c:v>Indtægter</c:v>
                  </c:pt>
                </c:lvl>
                <c:lvl>
                  <c:pt idx="0">
                    <c:v> Gns. gruppen </c:v>
                  </c:pt>
                  <c:pt idx="2">
                    <c:v> Gns. Top 5 </c:v>
                  </c:pt>
                  <c:pt idx="4">
                    <c:v>  'P67' </c:v>
                  </c:pt>
                  <c:pt idx="6">
                    <c:v> - </c:v>
                  </c:pt>
                  <c:pt idx="8">
                    <c:v> - </c:v>
                  </c:pt>
                  <c:pt idx="10">
                    <c:v> - </c:v>
                  </c:pt>
                  <c:pt idx="12">
                    <c:v> - </c:v>
                  </c:pt>
                  <c:pt idx="14">
                    <c:v> - </c:v>
                  </c:pt>
                </c:lvl>
              </c:multiLvlStrCache>
            </c:multiLvlStrRef>
          </c:cat>
          <c:val>
            <c:numRef>
              <c:f>Diagrammer!$BF$85:$BU$85</c:f>
              <c:numCache>
                <c:formatCode>_(* #,##0_);_(* \(#,##0\);_(* "-"_);_(@_)</c:formatCode>
                <c:ptCount val="16"/>
                <c:pt idx="1">
                  <c:v>0</c:v>
                </c:pt>
                <c:pt idx="3">
                  <c:v>0</c:v>
                </c:pt>
                <c:pt idx="5">
                  <c:v>0</c:v>
                </c:pt>
                <c:pt idx="7">
                  <c:v>0</c:v>
                </c:pt>
                <c:pt idx="9">
                  <c:v>0</c:v>
                </c:pt>
                <c:pt idx="11">
                  <c:v>0</c:v>
                </c:pt>
                <c:pt idx="13">
                  <c:v>0</c:v>
                </c:pt>
                <c:pt idx="15">
                  <c:v>0</c:v>
                </c:pt>
              </c:numCache>
            </c:numRef>
          </c:val>
        </c:ser>
        <c:ser>
          <c:idx val="6"/>
          <c:order val="7"/>
          <c:tx>
            <c:strRef>
              <c:f>Diagrammer!$BE$84</c:f>
              <c:strCache>
                <c:ptCount val="1"/>
                <c:pt idx="0">
                  <c:v>Dyreomsætning</c:v>
                </c:pt>
              </c:strCache>
            </c:strRef>
          </c:tx>
          <c:invertIfNegative val="0"/>
          <c:dLbls>
            <c:showLegendKey val="0"/>
            <c:showVal val="1"/>
            <c:showCatName val="0"/>
            <c:showSerName val="0"/>
            <c:showPercent val="0"/>
            <c:showBubbleSize val="0"/>
            <c:showLeaderLines val="0"/>
          </c:dLbls>
          <c:cat>
            <c:multiLvlStrRef>
              <c:f>Diagrammer!$BF$76:$BU$77</c:f>
              <c:multiLvlStrCache>
                <c:ptCount val="16"/>
                <c:lvl>
                  <c:pt idx="0">
                    <c:v>Omkostninger</c:v>
                  </c:pt>
                  <c:pt idx="1">
                    <c:v>Indtægter</c:v>
                  </c:pt>
                  <c:pt idx="2">
                    <c:v>Omkostninger</c:v>
                  </c:pt>
                  <c:pt idx="3">
                    <c:v>Indtægter</c:v>
                  </c:pt>
                  <c:pt idx="4">
                    <c:v>Omkostninger</c:v>
                  </c:pt>
                  <c:pt idx="5">
                    <c:v>Indtægter</c:v>
                  </c:pt>
                  <c:pt idx="6">
                    <c:v>Omkostninger</c:v>
                  </c:pt>
                  <c:pt idx="7">
                    <c:v>Indtægter</c:v>
                  </c:pt>
                  <c:pt idx="8">
                    <c:v>Omkostninger</c:v>
                  </c:pt>
                  <c:pt idx="9">
                    <c:v>Indtægter</c:v>
                  </c:pt>
                  <c:pt idx="10">
                    <c:v>Omkostninger</c:v>
                  </c:pt>
                  <c:pt idx="11">
                    <c:v>Indtægter</c:v>
                  </c:pt>
                  <c:pt idx="12">
                    <c:v>Omkostninger</c:v>
                  </c:pt>
                  <c:pt idx="13">
                    <c:v>Indtægter</c:v>
                  </c:pt>
                  <c:pt idx="14">
                    <c:v>Omkostninger</c:v>
                  </c:pt>
                  <c:pt idx="15">
                    <c:v>Indtægter</c:v>
                  </c:pt>
                </c:lvl>
                <c:lvl>
                  <c:pt idx="0">
                    <c:v> Gns. gruppen </c:v>
                  </c:pt>
                  <c:pt idx="2">
                    <c:v> Gns. Top 5 </c:v>
                  </c:pt>
                  <c:pt idx="4">
                    <c:v>  'P67' </c:v>
                  </c:pt>
                  <c:pt idx="6">
                    <c:v> - </c:v>
                  </c:pt>
                  <c:pt idx="8">
                    <c:v> - </c:v>
                  </c:pt>
                  <c:pt idx="10">
                    <c:v> - </c:v>
                  </c:pt>
                  <c:pt idx="12">
                    <c:v> - </c:v>
                  </c:pt>
                  <c:pt idx="14">
                    <c:v> - </c:v>
                  </c:pt>
                </c:lvl>
              </c:multiLvlStrCache>
            </c:multiLvlStrRef>
          </c:cat>
          <c:val>
            <c:numRef>
              <c:f>Diagrammer!$BF$84:$BU$84</c:f>
              <c:numCache>
                <c:formatCode>_(* #,##0_);_(* \(#,##0\);_(* "-"_);_(@_)</c:formatCode>
                <c:ptCount val="16"/>
                <c:pt idx="1">
                  <c:v>0</c:v>
                </c:pt>
                <c:pt idx="3">
                  <c:v>0</c:v>
                </c:pt>
                <c:pt idx="5">
                  <c:v>0</c:v>
                </c:pt>
                <c:pt idx="7">
                  <c:v>0</c:v>
                </c:pt>
                <c:pt idx="9">
                  <c:v>0</c:v>
                </c:pt>
                <c:pt idx="11">
                  <c:v>0</c:v>
                </c:pt>
                <c:pt idx="13">
                  <c:v>0</c:v>
                </c:pt>
                <c:pt idx="15">
                  <c:v>0</c:v>
                </c:pt>
              </c:numCache>
            </c:numRef>
          </c:val>
        </c:ser>
        <c:ser>
          <c:idx val="8"/>
          <c:order val="8"/>
          <c:tx>
            <c:strRef>
              <c:f>Diagrammer!$BE$86</c:f>
              <c:strCache>
                <c:ptCount val="1"/>
              </c:strCache>
            </c:strRef>
          </c:tx>
          <c:spPr>
            <a:noFill/>
          </c:spPr>
          <c:invertIfNegative val="0"/>
          <c:dLbls>
            <c:spPr>
              <a:noFill/>
            </c:spPr>
            <c:dLblPos val="inBase"/>
            <c:showLegendKey val="0"/>
            <c:showVal val="1"/>
            <c:showCatName val="0"/>
            <c:showSerName val="0"/>
            <c:showPercent val="0"/>
            <c:showBubbleSize val="0"/>
            <c:showLeaderLines val="0"/>
          </c:dLbls>
          <c:cat>
            <c:multiLvlStrRef>
              <c:f>Diagrammer!$BF$76:$BU$77</c:f>
              <c:multiLvlStrCache>
                <c:ptCount val="16"/>
                <c:lvl>
                  <c:pt idx="0">
                    <c:v>Omkostninger</c:v>
                  </c:pt>
                  <c:pt idx="1">
                    <c:v>Indtægter</c:v>
                  </c:pt>
                  <c:pt idx="2">
                    <c:v>Omkostninger</c:v>
                  </c:pt>
                  <c:pt idx="3">
                    <c:v>Indtægter</c:v>
                  </c:pt>
                  <c:pt idx="4">
                    <c:v>Omkostninger</c:v>
                  </c:pt>
                  <c:pt idx="5">
                    <c:v>Indtægter</c:v>
                  </c:pt>
                  <c:pt idx="6">
                    <c:v>Omkostninger</c:v>
                  </c:pt>
                  <c:pt idx="7">
                    <c:v>Indtægter</c:v>
                  </c:pt>
                  <c:pt idx="8">
                    <c:v>Omkostninger</c:v>
                  </c:pt>
                  <c:pt idx="9">
                    <c:v>Indtægter</c:v>
                  </c:pt>
                  <c:pt idx="10">
                    <c:v>Omkostninger</c:v>
                  </c:pt>
                  <c:pt idx="11">
                    <c:v>Indtægter</c:v>
                  </c:pt>
                  <c:pt idx="12">
                    <c:v>Omkostninger</c:v>
                  </c:pt>
                  <c:pt idx="13">
                    <c:v>Indtægter</c:v>
                  </c:pt>
                  <c:pt idx="14">
                    <c:v>Omkostninger</c:v>
                  </c:pt>
                  <c:pt idx="15">
                    <c:v>Indtægter</c:v>
                  </c:pt>
                </c:lvl>
                <c:lvl>
                  <c:pt idx="0">
                    <c:v> Gns. gruppen </c:v>
                  </c:pt>
                  <c:pt idx="2">
                    <c:v> Gns. Top 5 </c:v>
                  </c:pt>
                  <c:pt idx="4">
                    <c:v>  'P67' </c:v>
                  </c:pt>
                  <c:pt idx="6">
                    <c:v> - </c:v>
                  </c:pt>
                  <c:pt idx="8">
                    <c:v> - </c:v>
                  </c:pt>
                  <c:pt idx="10">
                    <c:v> - </c:v>
                  </c:pt>
                  <c:pt idx="12">
                    <c:v> - </c:v>
                  </c:pt>
                  <c:pt idx="14">
                    <c:v> - </c:v>
                  </c:pt>
                </c:lvl>
              </c:multiLvlStrCache>
            </c:multiLvlStrRef>
          </c:cat>
          <c:val>
            <c:numRef>
              <c:f>Diagrammer!$BF$86:$BU$86</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er>
        <c:dLbls>
          <c:showLegendKey val="0"/>
          <c:showVal val="0"/>
          <c:showCatName val="0"/>
          <c:showSerName val="0"/>
          <c:showPercent val="0"/>
          <c:showBubbleSize val="0"/>
        </c:dLbls>
        <c:gapWidth val="25"/>
        <c:overlap val="100"/>
        <c:axId val="241455488"/>
        <c:axId val="241457024"/>
      </c:barChart>
      <c:catAx>
        <c:axId val="241455488"/>
        <c:scaling>
          <c:orientation val="minMax"/>
        </c:scaling>
        <c:delete val="0"/>
        <c:axPos val="b"/>
        <c:numFmt formatCode="_(* #,##0_);_(* \(#,##0\);_(* &quot;-&quot;_);_(@_)" sourceLinked="0"/>
        <c:majorTickMark val="out"/>
        <c:minorTickMark val="none"/>
        <c:tickLblPos val="nextTo"/>
        <c:txPr>
          <a:bodyPr/>
          <a:lstStyle/>
          <a:p>
            <a:pPr>
              <a:defRPr sz="1000"/>
            </a:pPr>
            <a:endParaRPr lang="da-DK"/>
          </a:p>
        </c:txPr>
        <c:crossAx val="241457024"/>
        <c:crosses val="autoZero"/>
        <c:auto val="1"/>
        <c:lblAlgn val="ctr"/>
        <c:lblOffset val="100"/>
        <c:noMultiLvlLbl val="0"/>
      </c:catAx>
      <c:valAx>
        <c:axId val="241457024"/>
        <c:scaling>
          <c:orientation val="minMax"/>
          <c:max val="38000"/>
        </c:scaling>
        <c:delete val="1"/>
        <c:axPos val="l"/>
        <c:title>
          <c:tx>
            <c:rich>
              <a:bodyPr rot="-5400000" vert="horz"/>
              <a:lstStyle/>
              <a:p>
                <a:pPr>
                  <a:defRPr/>
                </a:pPr>
                <a:r>
                  <a:rPr lang="da-DK"/>
                  <a:t>Kr. pr. årsko</a:t>
                </a:r>
              </a:p>
            </c:rich>
          </c:tx>
          <c:overlay val="0"/>
        </c:title>
        <c:numFmt formatCode="_(* #,##0_);_(* \(#,##0\);_(* &quot;-&quot;_);_(@_)" sourceLinked="1"/>
        <c:majorTickMark val="out"/>
        <c:minorTickMark val="none"/>
        <c:tickLblPos val="none"/>
        <c:crossAx val="241455488"/>
        <c:crosses val="autoZero"/>
        <c:crossBetween val="between"/>
      </c:valAx>
    </c:plotArea>
    <c:legend>
      <c:legendPos val="b"/>
      <c:layout>
        <c:manualLayout>
          <c:xMode val="edge"/>
          <c:yMode val="edge"/>
          <c:x val="5.4415635153737249E-2"/>
          <c:y val="0.93792200341452336"/>
          <c:w val="0.87918149428403758"/>
          <c:h val="6.207799658547665E-2"/>
        </c:manualLayout>
      </c:layout>
      <c:overlay val="0"/>
      <c:txPr>
        <a:bodyPr/>
        <a:lstStyle/>
        <a:p>
          <a:pPr>
            <a:defRPr sz="1400"/>
          </a:pPr>
          <a:endParaRPr lang="da-DK"/>
        </a:p>
      </c:txPr>
    </c:legend>
    <c:plotVisOnly val="0"/>
    <c:dispBlanksAs val="gap"/>
    <c:showDLblsOverMax val="0"/>
  </c:chart>
  <c:spPr>
    <a:ln>
      <a:noFill/>
    </a:ln>
  </c:spPr>
  <c:txPr>
    <a:bodyPr/>
    <a:lstStyle/>
    <a:p>
      <a:pPr>
        <a:defRPr sz="1200"/>
      </a:pPr>
      <a:endParaRPr lang="da-DK"/>
    </a:p>
  </c:txPr>
  <c:printSettings>
    <c:headerFooter/>
    <c:pageMargins b="0.75000000000000078" l="0.70000000000000062" r="0.70000000000000062" t="0.750000000000000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96826890569667E-2"/>
          <c:y val="2.1539488284511202E-2"/>
          <c:w val="0.96364767915663563"/>
          <c:h val="0.85393131701674763"/>
        </c:manualLayout>
      </c:layout>
      <c:barChart>
        <c:barDir val="col"/>
        <c:grouping val="stacked"/>
        <c:varyColors val="0"/>
        <c:ser>
          <c:idx val="5"/>
          <c:order val="0"/>
          <c:tx>
            <c:strRef>
              <c:f>Diagrammer!$BE$99</c:f>
              <c:strCache>
                <c:ptCount val="1"/>
                <c:pt idx="0">
                  <c:v> Foder </c:v>
                </c:pt>
              </c:strCache>
            </c:strRef>
          </c:tx>
          <c:spPr>
            <a:solidFill>
              <a:schemeClr val="accent3">
                <a:lumMod val="50000"/>
              </a:schemeClr>
            </a:solidFill>
          </c:spPr>
          <c:invertIfNegative val="0"/>
          <c:dLbls>
            <c:dLbl>
              <c:idx val="1"/>
              <c:delete val="1"/>
            </c:dLbl>
            <c:dLbl>
              <c:idx val="3"/>
              <c:delete val="1"/>
            </c:dLbl>
            <c:dLbl>
              <c:idx val="5"/>
              <c:delete val="1"/>
            </c:dLbl>
            <c:txPr>
              <a:bodyPr/>
              <a:lstStyle/>
              <a:p>
                <a:pPr>
                  <a:defRPr>
                    <a:solidFill>
                      <a:schemeClr val="bg1"/>
                    </a:solidFill>
                  </a:defRPr>
                </a:pPr>
                <a:endParaRPr lang="da-DK"/>
              </a:p>
            </c:txPr>
            <c:showLegendKey val="0"/>
            <c:showVal val="1"/>
            <c:showCatName val="0"/>
            <c:showSerName val="0"/>
            <c:showPercent val="0"/>
            <c:showBubbleSize val="0"/>
            <c:showLeaderLines val="0"/>
          </c:dLbls>
          <c:cat>
            <c:multiLvlStrRef>
              <c:f>Diagrammer!$BF$92:$BU$93</c:f>
              <c:multiLvlStrCache>
                <c:ptCount val="16"/>
                <c:lvl>
                  <c:pt idx="0">
                    <c:v> Omkostninger </c:v>
                  </c:pt>
                  <c:pt idx="1">
                    <c:v> Indtægter </c:v>
                  </c:pt>
                  <c:pt idx="2">
                    <c:v> Omkostninger </c:v>
                  </c:pt>
                  <c:pt idx="3">
                    <c:v> Indtægter </c:v>
                  </c:pt>
                  <c:pt idx="4">
                    <c:v> Omkostninger </c:v>
                  </c:pt>
                  <c:pt idx="5">
                    <c:v> Indtægter </c:v>
                  </c:pt>
                  <c:pt idx="6">
                    <c:v>Omkostninger</c:v>
                  </c:pt>
                  <c:pt idx="7">
                    <c:v>Indtægter</c:v>
                  </c:pt>
                  <c:pt idx="8">
                    <c:v>Omkostninger</c:v>
                  </c:pt>
                  <c:pt idx="9">
                    <c:v>Indtægter</c:v>
                  </c:pt>
                  <c:pt idx="10">
                    <c:v>Omkostninger</c:v>
                  </c:pt>
                  <c:pt idx="11">
                    <c:v>Indtægter</c:v>
                  </c:pt>
                  <c:pt idx="12">
                    <c:v>Omkostninger</c:v>
                  </c:pt>
                  <c:pt idx="13">
                    <c:v>Indtægter</c:v>
                  </c:pt>
                  <c:pt idx="14">
                    <c:v>Omkostninger</c:v>
                  </c:pt>
                  <c:pt idx="15">
                    <c:v>Indtægter</c:v>
                  </c:pt>
                </c:lvl>
                <c:lvl>
                  <c:pt idx="0">
                    <c:v> Gns. gruppen </c:v>
                  </c:pt>
                  <c:pt idx="2">
                    <c:v> Gns. Top 5 </c:v>
                  </c:pt>
                  <c:pt idx="4">
                    <c:v>  'P67' </c:v>
                  </c:pt>
                  <c:pt idx="6">
                    <c:v> - </c:v>
                  </c:pt>
                  <c:pt idx="8">
                    <c:v> - </c:v>
                  </c:pt>
                  <c:pt idx="10">
                    <c:v> - </c:v>
                  </c:pt>
                  <c:pt idx="12">
                    <c:v> - </c:v>
                  </c:pt>
                  <c:pt idx="14">
                    <c:v> - </c:v>
                  </c:pt>
                </c:lvl>
              </c:multiLvlStrCache>
            </c:multiLvlStrRef>
          </c:cat>
          <c:val>
            <c:numRef>
              <c:f>Diagrammer!$BF$99:$BU$99</c:f>
              <c:numCache>
                <c:formatCode>_(* #,##0_);_(* \(#,##0\);_(* "-"_);_(@_)</c:formatCode>
                <c:ptCount val="16"/>
                <c:pt idx="0">
                  <c:v>0</c:v>
                </c:pt>
                <c:pt idx="2">
                  <c:v>0</c:v>
                </c:pt>
                <c:pt idx="4">
                  <c:v>0</c:v>
                </c:pt>
                <c:pt idx="6">
                  <c:v>0</c:v>
                </c:pt>
                <c:pt idx="8">
                  <c:v>0</c:v>
                </c:pt>
                <c:pt idx="10">
                  <c:v>0</c:v>
                </c:pt>
                <c:pt idx="12">
                  <c:v>0</c:v>
                </c:pt>
                <c:pt idx="14">
                  <c:v>0</c:v>
                </c:pt>
              </c:numCache>
            </c:numRef>
          </c:val>
        </c:ser>
        <c:ser>
          <c:idx val="4"/>
          <c:order val="1"/>
          <c:tx>
            <c:strRef>
              <c:f>Diagrammer!$BE$98</c:f>
              <c:strCache>
                <c:ptCount val="1"/>
                <c:pt idx="0">
                  <c:v> Dyrlæge &amp; div. </c:v>
                </c:pt>
              </c:strCache>
            </c:strRef>
          </c:tx>
          <c:spPr>
            <a:solidFill>
              <a:schemeClr val="accent6">
                <a:lumMod val="75000"/>
              </a:schemeClr>
            </a:solidFill>
          </c:spPr>
          <c:invertIfNegative val="0"/>
          <c:dLbls>
            <c:dLbl>
              <c:idx val="1"/>
              <c:delete val="1"/>
            </c:dLbl>
            <c:dLbl>
              <c:idx val="3"/>
              <c:delete val="1"/>
            </c:dLbl>
            <c:dLbl>
              <c:idx val="5"/>
              <c:delete val="1"/>
            </c:dLbl>
            <c:showLegendKey val="0"/>
            <c:showVal val="1"/>
            <c:showCatName val="0"/>
            <c:showSerName val="0"/>
            <c:showPercent val="0"/>
            <c:showBubbleSize val="0"/>
            <c:showLeaderLines val="0"/>
          </c:dLbls>
          <c:cat>
            <c:multiLvlStrRef>
              <c:f>Diagrammer!$BF$92:$BU$93</c:f>
              <c:multiLvlStrCache>
                <c:ptCount val="16"/>
                <c:lvl>
                  <c:pt idx="0">
                    <c:v> Omkostninger </c:v>
                  </c:pt>
                  <c:pt idx="1">
                    <c:v> Indtægter </c:v>
                  </c:pt>
                  <c:pt idx="2">
                    <c:v> Omkostninger </c:v>
                  </c:pt>
                  <c:pt idx="3">
                    <c:v> Indtægter </c:v>
                  </c:pt>
                  <c:pt idx="4">
                    <c:v> Omkostninger </c:v>
                  </c:pt>
                  <c:pt idx="5">
                    <c:v> Indtægter </c:v>
                  </c:pt>
                  <c:pt idx="6">
                    <c:v>Omkostninger</c:v>
                  </c:pt>
                  <c:pt idx="7">
                    <c:v>Indtægter</c:v>
                  </c:pt>
                  <c:pt idx="8">
                    <c:v>Omkostninger</c:v>
                  </c:pt>
                  <c:pt idx="9">
                    <c:v>Indtægter</c:v>
                  </c:pt>
                  <c:pt idx="10">
                    <c:v>Omkostninger</c:v>
                  </c:pt>
                  <c:pt idx="11">
                    <c:v>Indtægter</c:v>
                  </c:pt>
                  <c:pt idx="12">
                    <c:v>Omkostninger</c:v>
                  </c:pt>
                  <c:pt idx="13">
                    <c:v>Indtægter</c:v>
                  </c:pt>
                  <c:pt idx="14">
                    <c:v>Omkostninger</c:v>
                  </c:pt>
                  <c:pt idx="15">
                    <c:v>Indtægter</c:v>
                  </c:pt>
                </c:lvl>
                <c:lvl>
                  <c:pt idx="0">
                    <c:v> Gns. gruppen </c:v>
                  </c:pt>
                  <c:pt idx="2">
                    <c:v> Gns. Top 5 </c:v>
                  </c:pt>
                  <c:pt idx="4">
                    <c:v>  'P67' </c:v>
                  </c:pt>
                  <c:pt idx="6">
                    <c:v> - </c:v>
                  </c:pt>
                  <c:pt idx="8">
                    <c:v> - </c:v>
                  </c:pt>
                  <c:pt idx="10">
                    <c:v> - </c:v>
                  </c:pt>
                  <c:pt idx="12">
                    <c:v> - </c:v>
                  </c:pt>
                  <c:pt idx="14">
                    <c:v> - </c:v>
                  </c:pt>
                </c:lvl>
              </c:multiLvlStrCache>
            </c:multiLvlStrRef>
          </c:cat>
          <c:val>
            <c:numRef>
              <c:f>Diagrammer!$BF$98:$BU$98</c:f>
              <c:numCache>
                <c:formatCode>_(* #,##0_);_(* \(#,##0\);_(* "-"_);_(@_)</c:formatCode>
                <c:ptCount val="16"/>
                <c:pt idx="0">
                  <c:v>0</c:v>
                </c:pt>
                <c:pt idx="2">
                  <c:v>0</c:v>
                </c:pt>
                <c:pt idx="4">
                  <c:v>0</c:v>
                </c:pt>
                <c:pt idx="6">
                  <c:v>0</c:v>
                </c:pt>
                <c:pt idx="8">
                  <c:v>0</c:v>
                </c:pt>
                <c:pt idx="10">
                  <c:v>0</c:v>
                </c:pt>
                <c:pt idx="12">
                  <c:v>0</c:v>
                </c:pt>
                <c:pt idx="14">
                  <c:v>0</c:v>
                </c:pt>
              </c:numCache>
            </c:numRef>
          </c:val>
        </c:ser>
        <c:ser>
          <c:idx val="3"/>
          <c:order val="2"/>
          <c:tx>
            <c:strRef>
              <c:f>Diagrammer!$BE$97</c:f>
              <c:strCache>
                <c:ptCount val="1"/>
                <c:pt idx="0">
                  <c:v> Arbejdsomk. </c:v>
                </c:pt>
              </c:strCache>
            </c:strRef>
          </c:tx>
          <c:spPr>
            <a:solidFill>
              <a:srgbClr val="EDEA64"/>
            </a:solidFill>
          </c:spPr>
          <c:invertIfNegative val="0"/>
          <c:dLbls>
            <c:dLbl>
              <c:idx val="1"/>
              <c:delete val="1"/>
            </c:dLbl>
            <c:dLbl>
              <c:idx val="3"/>
              <c:delete val="1"/>
            </c:dLbl>
            <c:dLbl>
              <c:idx val="5"/>
              <c:delete val="1"/>
            </c:dLbl>
            <c:showLegendKey val="0"/>
            <c:showVal val="1"/>
            <c:showCatName val="0"/>
            <c:showSerName val="0"/>
            <c:showPercent val="0"/>
            <c:showBubbleSize val="0"/>
            <c:showLeaderLines val="0"/>
          </c:dLbls>
          <c:cat>
            <c:multiLvlStrRef>
              <c:f>Diagrammer!$BF$92:$BU$93</c:f>
              <c:multiLvlStrCache>
                <c:ptCount val="16"/>
                <c:lvl>
                  <c:pt idx="0">
                    <c:v> Omkostninger </c:v>
                  </c:pt>
                  <c:pt idx="1">
                    <c:v> Indtægter </c:v>
                  </c:pt>
                  <c:pt idx="2">
                    <c:v> Omkostninger </c:v>
                  </c:pt>
                  <c:pt idx="3">
                    <c:v> Indtægter </c:v>
                  </c:pt>
                  <c:pt idx="4">
                    <c:v> Omkostninger </c:v>
                  </c:pt>
                  <c:pt idx="5">
                    <c:v> Indtægter </c:v>
                  </c:pt>
                  <c:pt idx="6">
                    <c:v>Omkostninger</c:v>
                  </c:pt>
                  <c:pt idx="7">
                    <c:v>Indtægter</c:v>
                  </c:pt>
                  <c:pt idx="8">
                    <c:v>Omkostninger</c:v>
                  </c:pt>
                  <c:pt idx="9">
                    <c:v>Indtægter</c:v>
                  </c:pt>
                  <c:pt idx="10">
                    <c:v>Omkostninger</c:v>
                  </c:pt>
                  <c:pt idx="11">
                    <c:v>Indtægter</c:v>
                  </c:pt>
                  <c:pt idx="12">
                    <c:v>Omkostninger</c:v>
                  </c:pt>
                  <c:pt idx="13">
                    <c:v>Indtægter</c:v>
                  </c:pt>
                  <c:pt idx="14">
                    <c:v>Omkostninger</c:v>
                  </c:pt>
                  <c:pt idx="15">
                    <c:v>Indtægter</c:v>
                  </c:pt>
                </c:lvl>
                <c:lvl>
                  <c:pt idx="0">
                    <c:v> Gns. gruppen </c:v>
                  </c:pt>
                  <c:pt idx="2">
                    <c:v> Gns. Top 5 </c:v>
                  </c:pt>
                  <c:pt idx="4">
                    <c:v>  'P67' </c:v>
                  </c:pt>
                  <c:pt idx="6">
                    <c:v> - </c:v>
                  </c:pt>
                  <c:pt idx="8">
                    <c:v> - </c:v>
                  </c:pt>
                  <c:pt idx="10">
                    <c:v> - </c:v>
                  </c:pt>
                  <c:pt idx="12">
                    <c:v> - </c:v>
                  </c:pt>
                  <c:pt idx="14">
                    <c:v> - </c:v>
                  </c:pt>
                </c:lvl>
              </c:multiLvlStrCache>
            </c:multiLvlStrRef>
          </c:cat>
          <c:val>
            <c:numRef>
              <c:f>Diagrammer!$BF$97:$BU$97</c:f>
              <c:numCache>
                <c:formatCode>_(* #,##0_);_(* \(#,##0\);_(* "-"_);_(@_)</c:formatCode>
                <c:ptCount val="16"/>
                <c:pt idx="0">
                  <c:v>0</c:v>
                </c:pt>
                <c:pt idx="2">
                  <c:v>0</c:v>
                </c:pt>
                <c:pt idx="4">
                  <c:v>0</c:v>
                </c:pt>
                <c:pt idx="6">
                  <c:v>0</c:v>
                </c:pt>
                <c:pt idx="8">
                  <c:v>0</c:v>
                </c:pt>
                <c:pt idx="10">
                  <c:v>0</c:v>
                </c:pt>
                <c:pt idx="12">
                  <c:v>0</c:v>
                </c:pt>
                <c:pt idx="14">
                  <c:v>0</c:v>
                </c:pt>
              </c:numCache>
            </c:numRef>
          </c:val>
        </c:ser>
        <c:ser>
          <c:idx val="2"/>
          <c:order val="3"/>
          <c:tx>
            <c:strRef>
              <c:f>Diagrammer!$BE$96</c:f>
              <c:strCache>
                <c:ptCount val="1"/>
                <c:pt idx="0">
                  <c:v> Energi, vedligehold mm. </c:v>
                </c:pt>
              </c:strCache>
            </c:strRef>
          </c:tx>
          <c:spPr>
            <a:solidFill>
              <a:schemeClr val="accent4">
                <a:lumMod val="60000"/>
                <a:lumOff val="40000"/>
              </a:schemeClr>
            </a:solidFill>
          </c:spPr>
          <c:invertIfNegative val="0"/>
          <c:dLbls>
            <c:dLbl>
              <c:idx val="1"/>
              <c:delete val="1"/>
            </c:dLbl>
            <c:dLbl>
              <c:idx val="3"/>
              <c:delete val="1"/>
            </c:dLbl>
            <c:dLbl>
              <c:idx val="5"/>
              <c:delete val="1"/>
            </c:dLbl>
            <c:showLegendKey val="0"/>
            <c:showVal val="1"/>
            <c:showCatName val="0"/>
            <c:showSerName val="0"/>
            <c:showPercent val="0"/>
            <c:showBubbleSize val="0"/>
            <c:showLeaderLines val="0"/>
          </c:dLbls>
          <c:cat>
            <c:multiLvlStrRef>
              <c:f>Diagrammer!$BF$92:$BU$93</c:f>
              <c:multiLvlStrCache>
                <c:ptCount val="16"/>
                <c:lvl>
                  <c:pt idx="0">
                    <c:v> Omkostninger </c:v>
                  </c:pt>
                  <c:pt idx="1">
                    <c:v> Indtægter </c:v>
                  </c:pt>
                  <c:pt idx="2">
                    <c:v> Omkostninger </c:v>
                  </c:pt>
                  <c:pt idx="3">
                    <c:v> Indtægter </c:v>
                  </c:pt>
                  <c:pt idx="4">
                    <c:v> Omkostninger </c:v>
                  </c:pt>
                  <c:pt idx="5">
                    <c:v> Indtægter </c:v>
                  </c:pt>
                  <c:pt idx="6">
                    <c:v>Omkostninger</c:v>
                  </c:pt>
                  <c:pt idx="7">
                    <c:v>Indtægter</c:v>
                  </c:pt>
                  <c:pt idx="8">
                    <c:v>Omkostninger</c:v>
                  </c:pt>
                  <c:pt idx="9">
                    <c:v>Indtægter</c:v>
                  </c:pt>
                  <c:pt idx="10">
                    <c:v>Omkostninger</c:v>
                  </c:pt>
                  <c:pt idx="11">
                    <c:v>Indtægter</c:v>
                  </c:pt>
                  <c:pt idx="12">
                    <c:v>Omkostninger</c:v>
                  </c:pt>
                  <c:pt idx="13">
                    <c:v>Indtægter</c:v>
                  </c:pt>
                  <c:pt idx="14">
                    <c:v>Omkostninger</c:v>
                  </c:pt>
                  <c:pt idx="15">
                    <c:v>Indtægter</c:v>
                  </c:pt>
                </c:lvl>
                <c:lvl>
                  <c:pt idx="0">
                    <c:v> Gns. gruppen </c:v>
                  </c:pt>
                  <c:pt idx="2">
                    <c:v> Gns. Top 5 </c:v>
                  </c:pt>
                  <c:pt idx="4">
                    <c:v>  'P67' </c:v>
                  </c:pt>
                  <c:pt idx="6">
                    <c:v> - </c:v>
                  </c:pt>
                  <c:pt idx="8">
                    <c:v> - </c:v>
                  </c:pt>
                  <c:pt idx="10">
                    <c:v> - </c:v>
                  </c:pt>
                  <c:pt idx="12">
                    <c:v> - </c:v>
                  </c:pt>
                  <c:pt idx="14">
                    <c:v> - </c:v>
                  </c:pt>
                </c:lvl>
              </c:multiLvlStrCache>
            </c:multiLvlStrRef>
          </c:cat>
          <c:val>
            <c:numRef>
              <c:f>Diagrammer!$BF$96:$BU$96</c:f>
              <c:numCache>
                <c:formatCode>_(* #,##0_);_(* \(#,##0\);_(* "-"_);_(@_)</c:formatCode>
                <c:ptCount val="16"/>
                <c:pt idx="0">
                  <c:v>0</c:v>
                </c:pt>
                <c:pt idx="2">
                  <c:v>0</c:v>
                </c:pt>
                <c:pt idx="4">
                  <c:v>0</c:v>
                </c:pt>
                <c:pt idx="6">
                  <c:v>0</c:v>
                </c:pt>
                <c:pt idx="8">
                  <c:v>0</c:v>
                </c:pt>
                <c:pt idx="10">
                  <c:v>0</c:v>
                </c:pt>
                <c:pt idx="12">
                  <c:v>0</c:v>
                </c:pt>
                <c:pt idx="14">
                  <c:v>0</c:v>
                </c:pt>
              </c:numCache>
            </c:numRef>
          </c:val>
        </c:ser>
        <c:ser>
          <c:idx val="1"/>
          <c:order val="4"/>
          <c:tx>
            <c:strRef>
              <c:f>Diagrammer!$BE$95</c:f>
              <c:strCache>
                <c:ptCount val="1"/>
                <c:pt idx="0">
                  <c:v> Afskrivninger </c:v>
                </c:pt>
              </c:strCache>
            </c:strRef>
          </c:tx>
          <c:spPr>
            <a:solidFill>
              <a:schemeClr val="tx2">
                <a:lumMod val="20000"/>
                <a:lumOff val="80000"/>
              </a:schemeClr>
            </a:solidFill>
          </c:spPr>
          <c:invertIfNegative val="0"/>
          <c:dLbls>
            <c:dLbl>
              <c:idx val="1"/>
              <c:delete val="1"/>
            </c:dLbl>
            <c:dLbl>
              <c:idx val="3"/>
              <c:delete val="1"/>
            </c:dLbl>
            <c:dLbl>
              <c:idx val="5"/>
              <c:delete val="1"/>
            </c:dLbl>
            <c:showLegendKey val="0"/>
            <c:showVal val="1"/>
            <c:showCatName val="0"/>
            <c:showSerName val="0"/>
            <c:showPercent val="0"/>
            <c:showBubbleSize val="0"/>
            <c:showLeaderLines val="0"/>
          </c:dLbls>
          <c:cat>
            <c:multiLvlStrRef>
              <c:f>Diagrammer!$BF$92:$BU$93</c:f>
              <c:multiLvlStrCache>
                <c:ptCount val="16"/>
                <c:lvl>
                  <c:pt idx="0">
                    <c:v> Omkostninger </c:v>
                  </c:pt>
                  <c:pt idx="1">
                    <c:v> Indtægter </c:v>
                  </c:pt>
                  <c:pt idx="2">
                    <c:v> Omkostninger </c:v>
                  </c:pt>
                  <c:pt idx="3">
                    <c:v> Indtægter </c:v>
                  </c:pt>
                  <c:pt idx="4">
                    <c:v> Omkostninger </c:v>
                  </c:pt>
                  <c:pt idx="5">
                    <c:v> Indtægter </c:v>
                  </c:pt>
                  <c:pt idx="6">
                    <c:v>Omkostninger</c:v>
                  </c:pt>
                  <c:pt idx="7">
                    <c:v>Indtægter</c:v>
                  </c:pt>
                  <c:pt idx="8">
                    <c:v>Omkostninger</c:v>
                  </c:pt>
                  <c:pt idx="9">
                    <c:v>Indtægter</c:v>
                  </c:pt>
                  <c:pt idx="10">
                    <c:v>Omkostninger</c:v>
                  </c:pt>
                  <c:pt idx="11">
                    <c:v>Indtægter</c:v>
                  </c:pt>
                  <c:pt idx="12">
                    <c:v>Omkostninger</c:v>
                  </c:pt>
                  <c:pt idx="13">
                    <c:v>Indtægter</c:v>
                  </c:pt>
                  <c:pt idx="14">
                    <c:v>Omkostninger</c:v>
                  </c:pt>
                  <c:pt idx="15">
                    <c:v>Indtægter</c:v>
                  </c:pt>
                </c:lvl>
                <c:lvl>
                  <c:pt idx="0">
                    <c:v> Gns. gruppen </c:v>
                  </c:pt>
                  <c:pt idx="2">
                    <c:v> Gns. Top 5 </c:v>
                  </c:pt>
                  <c:pt idx="4">
                    <c:v>  'P67' </c:v>
                  </c:pt>
                  <c:pt idx="6">
                    <c:v> - </c:v>
                  </c:pt>
                  <c:pt idx="8">
                    <c:v> - </c:v>
                  </c:pt>
                  <c:pt idx="10">
                    <c:v> - </c:v>
                  </c:pt>
                  <c:pt idx="12">
                    <c:v> - </c:v>
                  </c:pt>
                  <c:pt idx="14">
                    <c:v> - </c:v>
                  </c:pt>
                </c:lvl>
              </c:multiLvlStrCache>
            </c:multiLvlStrRef>
          </c:cat>
          <c:val>
            <c:numRef>
              <c:f>Diagrammer!$BF$95:$BU$95</c:f>
              <c:numCache>
                <c:formatCode>_(* #,##0_);_(* \(#,##0\);_(* "-"_);_(@_)</c:formatCode>
                <c:ptCount val="16"/>
                <c:pt idx="0">
                  <c:v>0</c:v>
                </c:pt>
                <c:pt idx="2">
                  <c:v>0</c:v>
                </c:pt>
                <c:pt idx="4">
                  <c:v>0</c:v>
                </c:pt>
                <c:pt idx="6">
                  <c:v>0</c:v>
                </c:pt>
                <c:pt idx="8">
                  <c:v>0</c:v>
                </c:pt>
                <c:pt idx="10">
                  <c:v>0</c:v>
                </c:pt>
                <c:pt idx="12">
                  <c:v>0</c:v>
                </c:pt>
                <c:pt idx="14">
                  <c:v>0</c:v>
                </c:pt>
              </c:numCache>
            </c:numRef>
          </c:val>
        </c:ser>
        <c:ser>
          <c:idx val="0"/>
          <c:order val="5"/>
          <c:tx>
            <c:strRef>
              <c:f>Diagrammer!$BE$94</c:f>
              <c:strCache>
                <c:ptCount val="1"/>
                <c:pt idx="0">
                  <c:v> Renter  </c:v>
                </c:pt>
              </c:strCache>
            </c:strRef>
          </c:tx>
          <c:spPr>
            <a:solidFill>
              <a:schemeClr val="tx2">
                <a:lumMod val="40000"/>
                <a:lumOff val="60000"/>
              </a:schemeClr>
            </a:solidFill>
          </c:spPr>
          <c:invertIfNegative val="0"/>
          <c:dLbls>
            <c:dLbl>
              <c:idx val="1"/>
              <c:delete val="1"/>
            </c:dLbl>
            <c:dLbl>
              <c:idx val="3"/>
              <c:delete val="1"/>
            </c:dLbl>
            <c:dLbl>
              <c:idx val="5"/>
              <c:delete val="1"/>
            </c:dLbl>
            <c:showLegendKey val="0"/>
            <c:showVal val="1"/>
            <c:showCatName val="0"/>
            <c:showSerName val="0"/>
            <c:showPercent val="0"/>
            <c:showBubbleSize val="0"/>
            <c:showLeaderLines val="0"/>
          </c:dLbls>
          <c:cat>
            <c:multiLvlStrRef>
              <c:f>Diagrammer!$BF$92:$BU$93</c:f>
              <c:multiLvlStrCache>
                <c:ptCount val="16"/>
                <c:lvl>
                  <c:pt idx="0">
                    <c:v> Omkostninger </c:v>
                  </c:pt>
                  <c:pt idx="1">
                    <c:v> Indtægter </c:v>
                  </c:pt>
                  <c:pt idx="2">
                    <c:v> Omkostninger </c:v>
                  </c:pt>
                  <c:pt idx="3">
                    <c:v> Indtægter </c:v>
                  </c:pt>
                  <c:pt idx="4">
                    <c:v> Omkostninger </c:v>
                  </c:pt>
                  <c:pt idx="5">
                    <c:v> Indtægter </c:v>
                  </c:pt>
                  <c:pt idx="6">
                    <c:v>Omkostninger</c:v>
                  </c:pt>
                  <c:pt idx="7">
                    <c:v>Indtægter</c:v>
                  </c:pt>
                  <c:pt idx="8">
                    <c:v>Omkostninger</c:v>
                  </c:pt>
                  <c:pt idx="9">
                    <c:v>Indtægter</c:v>
                  </c:pt>
                  <c:pt idx="10">
                    <c:v>Omkostninger</c:v>
                  </c:pt>
                  <c:pt idx="11">
                    <c:v>Indtægter</c:v>
                  </c:pt>
                  <c:pt idx="12">
                    <c:v>Omkostninger</c:v>
                  </c:pt>
                  <c:pt idx="13">
                    <c:v>Indtægter</c:v>
                  </c:pt>
                  <c:pt idx="14">
                    <c:v>Omkostninger</c:v>
                  </c:pt>
                  <c:pt idx="15">
                    <c:v>Indtægter</c:v>
                  </c:pt>
                </c:lvl>
                <c:lvl>
                  <c:pt idx="0">
                    <c:v> Gns. gruppen </c:v>
                  </c:pt>
                  <c:pt idx="2">
                    <c:v> Gns. Top 5 </c:v>
                  </c:pt>
                  <c:pt idx="4">
                    <c:v>  'P67' </c:v>
                  </c:pt>
                  <c:pt idx="6">
                    <c:v> - </c:v>
                  </c:pt>
                  <c:pt idx="8">
                    <c:v> - </c:v>
                  </c:pt>
                  <c:pt idx="10">
                    <c:v> - </c:v>
                  </c:pt>
                  <c:pt idx="12">
                    <c:v> - </c:v>
                  </c:pt>
                  <c:pt idx="14">
                    <c:v> - </c:v>
                  </c:pt>
                </c:lvl>
              </c:multiLvlStrCache>
            </c:multiLvlStrRef>
          </c:cat>
          <c:val>
            <c:numRef>
              <c:f>Diagrammer!$BF$94:$BU$94</c:f>
              <c:numCache>
                <c:formatCode>_(* #,##0_);_(* \(#,##0\);_(* "-"_);_(@_)</c:formatCode>
                <c:ptCount val="16"/>
                <c:pt idx="0">
                  <c:v>0</c:v>
                </c:pt>
                <c:pt idx="2">
                  <c:v>0</c:v>
                </c:pt>
                <c:pt idx="4">
                  <c:v>0</c:v>
                </c:pt>
                <c:pt idx="6">
                  <c:v>0</c:v>
                </c:pt>
                <c:pt idx="8">
                  <c:v>0</c:v>
                </c:pt>
                <c:pt idx="10">
                  <c:v>0</c:v>
                </c:pt>
                <c:pt idx="12">
                  <c:v>0</c:v>
                </c:pt>
                <c:pt idx="14">
                  <c:v>0</c:v>
                </c:pt>
              </c:numCache>
            </c:numRef>
          </c:val>
        </c:ser>
        <c:ser>
          <c:idx val="7"/>
          <c:order val="6"/>
          <c:tx>
            <c:strRef>
              <c:f>Diagrammer!$BE$101</c:f>
              <c:strCache>
                <c:ptCount val="1"/>
                <c:pt idx="0">
                  <c:v> Mælkesalg </c:v>
                </c:pt>
              </c:strCache>
            </c:strRef>
          </c:tx>
          <c:invertIfNegative val="0"/>
          <c:dLbls>
            <c:showLegendKey val="0"/>
            <c:showVal val="1"/>
            <c:showCatName val="0"/>
            <c:showSerName val="0"/>
            <c:showPercent val="0"/>
            <c:showBubbleSize val="0"/>
            <c:showLeaderLines val="0"/>
          </c:dLbls>
          <c:cat>
            <c:multiLvlStrRef>
              <c:f>Diagrammer!$BF$92:$BU$93</c:f>
              <c:multiLvlStrCache>
                <c:ptCount val="16"/>
                <c:lvl>
                  <c:pt idx="0">
                    <c:v> Omkostninger </c:v>
                  </c:pt>
                  <c:pt idx="1">
                    <c:v> Indtægter </c:v>
                  </c:pt>
                  <c:pt idx="2">
                    <c:v> Omkostninger </c:v>
                  </c:pt>
                  <c:pt idx="3">
                    <c:v> Indtægter </c:v>
                  </c:pt>
                  <c:pt idx="4">
                    <c:v> Omkostninger </c:v>
                  </c:pt>
                  <c:pt idx="5">
                    <c:v> Indtægter </c:v>
                  </c:pt>
                  <c:pt idx="6">
                    <c:v>Omkostninger</c:v>
                  </c:pt>
                  <c:pt idx="7">
                    <c:v>Indtægter</c:v>
                  </c:pt>
                  <c:pt idx="8">
                    <c:v>Omkostninger</c:v>
                  </c:pt>
                  <c:pt idx="9">
                    <c:v>Indtægter</c:v>
                  </c:pt>
                  <c:pt idx="10">
                    <c:v>Omkostninger</c:v>
                  </c:pt>
                  <c:pt idx="11">
                    <c:v>Indtægter</c:v>
                  </c:pt>
                  <c:pt idx="12">
                    <c:v>Omkostninger</c:v>
                  </c:pt>
                  <c:pt idx="13">
                    <c:v>Indtægter</c:v>
                  </c:pt>
                  <c:pt idx="14">
                    <c:v>Omkostninger</c:v>
                  </c:pt>
                  <c:pt idx="15">
                    <c:v>Indtægter</c:v>
                  </c:pt>
                </c:lvl>
                <c:lvl>
                  <c:pt idx="0">
                    <c:v> Gns. gruppen </c:v>
                  </c:pt>
                  <c:pt idx="2">
                    <c:v> Gns. Top 5 </c:v>
                  </c:pt>
                  <c:pt idx="4">
                    <c:v>  'P67' </c:v>
                  </c:pt>
                  <c:pt idx="6">
                    <c:v> - </c:v>
                  </c:pt>
                  <c:pt idx="8">
                    <c:v> - </c:v>
                  </c:pt>
                  <c:pt idx="10">
                    <c:v> - </c:v>
                  </c:pt>
                  <c:pt idx="12">
                    <c:v> - </c:v>
                  </c:pt>
                  <c:pt idx="14">
                    <c:v> - </c:v>
                  </c:pt>
                </c:lvl>
              </c:multiLvlStrCache>
            </c:multiLvlStrRef>
          </c:cat>
          <c:val>
            <c:numRef>
              <c:f>Diagrammer!$BF$101:$BU$101</c:f>
              <c:numCache>
                <c:formatCode>_(* #,##0_);_(* \(#,##0\);_(* "-"_);_(@_)</c:formatCode>
                <c:ptCount val="16"/>
                <c:pt idx="1">
                  <c:v>0</c:v>
                </c:pt>
                <c:pt idx="3">
                  <c:v>0</c:v>
                </c:pt>
                <c:pt idx="5">
                  <c:v>0</c:v>
                </c:pt>
                <c:pt idx="7">
                  <c:v>0</c:v>
                </c:pt>
                <c:pt idx="9">
                  <c:v>0</c:v>
                </c:pt>
                <c:pt idx="11">
                  <c:v>0</c:v>
                </c:pt>
                <c:pt idx="13">
                  <c:v>0</c:v>
                </c:pt>
                <c:pt idx="15">
                  <c:v>0</c:v>
                </c:pt>
              </c:numCache>
            </c:numRef>
          </c:val>
        </c:ser>
        <c:ser>
          <c:idx val="6"/>
          <c:order val="7"/>
          <c:tx>
            <c:strRef>
              <c:f>Diagrammer!$BE$100</c:f>
              <c:strCache>
                <c:ptCount val="1"/>
                <c:pt idx="0">
                  <c:v> Dyreomsætning </c:v>
                </c:pt>
              </c:strCache>
            </c:strRef>
          </c:tx>
          <c:invertIfNegative val="0"/>
          <c:dLbls>
            <c:showLegendKey val="0"/>
            <c:showVal val="1"/>
            <c:showCatName val="0"/>
            <c:showSerName val="0"/>
            <c:showPercent val="0"/>
            <c:showBubbleSize val="0"/>
            <c:showLeaderLines val="0"/>
          </c:dLbls>
          <c:cat>
            <c:multiLvlStrRef>
              <c:f>Diagrammer!$BF$92:$BU$93</c:f>
              <c:multiLvlStrCache>
                <c:ptCount val="16"/>
                <c:lvl>
                  <c:pt idx="0">
                    <c:v> Omkostninger </c:v>
                  </c:pt>
                  <c:pt idx="1">
                    <c:v> Indtægter </c:v>
                  </c:pt>
                  <c:pt idx="2">
                    <c:v> Omkostninger </c:v>
                  </c:pt>
                  <c:pt idx="3">
                    <c:v> Indtægter </c:v>
                  </c:pt>
                  <c:pt idx="4">
                    <c:v> Omkostninger </c:v>
                  </c:pt>
                  <c:pt idx="5">
                    <c:v> Indtægter </c:v>
                  </c:pt>
                  <c:pt idx="6">
                    <c:v>Omkostninger</c:v>
                  </c:pt>
                  <c:pt idx="7">
                    <c:v>Indtægter</c:v>
                  </c:pt>
                  <c:pt idx="8">
                    <c:v>Omkostninger</c:v>
                  </c:pt>
                  <c:pt idx="9">
                    <c:v>Indtægter</c:v>
                  </c:pt>
                  <c:pt idx="10">
                    <c:v>Omkostninger</c:v>
                  </c:pt>
                  <c:pt idx="11">
                    <c:v>Indtægter</c:v>
                  </c:pt>
                  <c:pt idx="12">
                    <c:v>Omkostninger</c:v>
                  </c:pt>
                  <c:pt idx="13">
                    <c:v>Indtægter</c:v>
                  </c:pt>
                  <c:pt idx="14">
                    <c:v>Omkostninger</c:v>
                  </c:pt>
                  <c:pt idx="15">
                    <c:v>Indtægter</c:v>
                  </c:pt>
                </c:lvl>
                <c:lvl>
                  <c:pt idx="0">
                    <c:v> Gns. gruppen </c:v>
                  </c:pt>
                  <c:pt idx="2">
                    <c:v> Gns. Top 5 </c:v>
                  </c:pt>
                  <c:pt idx="4">
                    <c:v>  'P67' </c:v>
                  </c:pt>
                  <c:pt idx="6">
                    <c:v> - </c:v>
                  </c:pt>
                  <c:pt idx="8">
                    <c:v> - </c:v>
                  </c:pt>
                  <c:pt idx="10">
                    <c:v> - </c:v>
                  </c:pt>
                  <c:pt idx="12">
                    <c:v> - </c:v>
                  </c:pt>
                  <c:pt idx="14">
                    <c:v> - </c:v>
                  </c:pt>
                </c:lvl>
              </c:multiLvlStrCache>
            </c:multiLvlStrRef>
          </c:cat>
          <c:val>
            <c:numRef>
              <c:f>Diagrammer!$BF$100:$BU$100</c:f>
              <c:numCache>
                <c:formatCode>_(* #,##0_);_(* \(#,##0\);_(* "-"_);_(@_)</c:formatCode>
                <c:ptCount val="16"/>
                <c:pt idx="1">
                  <c:v>0</c:v>
                </c:pt>
                <c:pt idx="3">
                  <c:v>0</c:v>
                </c:pt>
                <c:pt idx="5">
                  <c:v>0</c:v>
                </c:pt>
                <c:pt idx="7">
                  <c:v>0</c:v>
                </c:pt>
                <c:pt idx="9">
                  <c:v>0</c:v>
                </c:pt>
                <c:pt idx="11">
                  <c:v>0</c:v>
                </c:pt>
                <c:pt idx="13">
                  <c:v>0</c:v>
                </c:pt>
                <c:pt idx="15">
                  <c:v>0</c:v>
                </c:pt>
              </c:numCache>
            </c:numRef>
          </c:val>
        </c:ser>
        <c:ser>
          <c:idx val="8"/>
          <c:order val="8"/>
          <c:tx>
            <c:strRef>
              <c:f>Diagrammer!$BE$102</c:f>
              <c:strCache>
                <c:ptCount val="1"/>
              </c:strCache>
            </c:strRef>
          </c:tx>
          <c:spPr>
            <a:noFill/>
          </c:spPr>
          <c:invertIfNegative val="0"/>
          <c:dLbls>
            <c:dLblPos val="inBase"/>
            <c:showLegendKey val="0"/>
            <c:showVal val="1"/>
            <c:showCatName val="0"/>
            <c:showSerName val="0"/>
            <c:showPercent val="0"/>
            <c:showBubbleSize val="0"/>
            <c:showLeaderLines val="0"/>
          </c:dLbls>
          <c:cat>
            <c:multiLvlStrRef>
              <c:f>Diagrammer!$BF$92:$BU$93</c:f>
              <c:multiLvlStrCache>
                <c:ptCount val="16"/>
                <c:lvl>
                  <c:pt idx="0">
                    <c:v> Omkostninger </c:v>
                  </c:pt>
                  <c:pt idx="1">
                    <c:v> Indtægter </c:v>
                  </c:pt>
                  <c:pt idx="2">
                    <c:v> Omkostninger </c:v>
                  </c:pt>
                  <c:pt idx="3">
                    <c:v> Indtægter </c:v>
                  </c:pt>
                  <c:pt idx="4">
                    <c:v> Omkostninger </c:v>
                  </c:pt>
                  <c:pt idx="5">
                    <c:v> Indtægter </c:v>
                  </c:pt>
                  <c:pt idx="6">
                    <c:v>Omkostninger</c:v>
                  </c:pt>
                  <c:pt idx="7">
                    <c:v>Indtægter</c:v>
                  </c:pt>
                  <c:pt idx="8">
                    <c:v>Omkostninger</c:v>
                  </c:pt>
                  <c:pt idx="9">
                    <c:v>Indtægter</c:v>
                  </c:pt>
                  <c:pt idx="10">
                    <c:v>Omkostninger</c:v>
                  </c:pt>
                  <c:pt idx="11">
                    <c:v>Indtægter</c:v>
                  </c:pt>
                  <c:pt idx="12">
                    <c:v>Omkostninger</c:v>
                  </c:pt>
                  <c:pt idx="13">
                    <c:v>Indtægter</c:v>
                  </c:pt>
                  <c:pt idx="14">
                    <c:v>Omkostninger</c:v>
                  </c:pt>
                  <c:pt idx="15">
                    <c:v>Indtægter</c:v>
                  </c:pt>
                </c:lvl>
                <c:lvl>
                  <c:pt idx="0">
                    <c:v> Gns. gruppen </c:v>
                  </c:pt>
                  <c:pt idx="2">
                    <c:v> Gns. Top 5 </c:v>
                  </c:pt>
                  <c:pt idx="4">
                    <c:v>  'P67' </c:v>
                  </c:pt>
                  <c:pt idx="6">
                    <c:v> - </c:v>
                  </c:pt>
                  <c:pt idx="8">
                    <c:v> - </c:v>
                  </c:pt>
                  <c:pt idx="10">
                    <c:v> - </c:v>
                  </c:pt>
                  <c:pt idx="12">
                    <c:v> - </c:v>
                  </c:pt>
                  <c:pt idx="14">
                    <c:v> - </c:v>
                  </c:pt>
                </c:lvl>
              </c:multiLvlStrCache>
            </c:multiLvlStrRef>
          </c:cat>
          <c:val>
            <c:numRef>
              <c:f>Diagrammer!$BF$102:$BU$102</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er>
        <c:dLbls>
          <c:showLegendKey val="0"/>
          <c:showVal val="0"/>
          <c:showCatName val="0"/>
          <c:showSerName val="0"/>
          <c:showPercent val="0"/>
          <c:showBubbleSize val="0"/>
        </c:dLbls>
        <c:gapWidth val="25"/>
        <c:overlap val="100"/>
        <c:axId val="241822720"/>
        <c:axId val="241713920"/>
      </c:barChart>
      <c:catAx>
        <c:axId val="241822720"/>
        <c:scaling>
          <c:orientation val="minMax"/>
        </c:scaling>
        <c:delete val="0"/>
        <c:axPos val="b"/>
        <c:majorTickMark val="out"/>
        <c:minorTickMark val="none"/>
        <c:tickLblPos val="nextTo"/>
        <c:txPr>
          <a:bodyPr/>
          <a:lstStyle/>
          <a:p>
            <a:pPr>
              <a:defRPr sz="1000"/>
            </a:pPr>
            <a:endParaRPr lang="da-DK"/>
          </a:p>
        </c:txPr>
        <c:crossAx val="241713920"/>
        <c:crosses val="autoZero"/>
        <c:auto val="1"/>
        <c:lblAlgn val="ctr"/>
        <c:lblOffset val="100"/>
        <c:noMultiLvlLbl val="0"/>
      </c:catAx>
      <c:valAx>
        <c:axId val="241713920"/>
        <c:scaling>
          <c:orientation val="minMax"/>
          <c:max val="38000"/>
        </c:scaling>
        <c:delete val="1"/>
        <c:axPos val="l"/>
        <c:title>
          <c:tx>
            <c:rich>
              <a:bodyPr rot="-5400000" vert="horz"/>
              <a:lstStyle/>
              <a:p>
                <a:pPr>
                  <a:defRPr/>
                </a:pPr>
                <a:r>
                  <a:rPr lang="da-DK"/>
                  <a:t>Kr. pr. årsko</a:t>
                </a:r>
              </a:p>
            </c:rich>
          </c:tx>
          <c:overlay val="0"/>
        </c:title>
        <c:numFmt formatCode="_(* #,##0_);_(* \(#,##0\);_(* &quot;-&quot;_);_(@_)" sourceLinked="1"/>
        <c:majorTickMark val="out"/>
        <c:minorTickMark val="none"/>
        <c:tickLblPos val="none"/>
        <c:crossAx val="241822720"/>
        <c:crosses val="autoZero"/>
        <c:crossBetween val="between"/>
      </c:valAx>
    </c:plotArea>
    <c:plotVisOnly val="0"/>
    <c:dispBlanksAs val="gap"/>
    <c:showDLblsOverMax val="0"/>
  </c:chart>
  <c:spPr>
    <a:noFill/>
    <a:ln>
      <a:noFill/>
    </a:ln>
  </c:spPr>
  <c:txPr>
    <a:bodyPr/>
    <a:lstStyle/>
    <a:p>
      <a:pPr>
        <a:defRPr sz="1200"/>
      </a:pPr>
      <a:endParaRPr lang="da-DK"/>
    </a:p>
  </c:txPr>
  <c:printSettings>
    <c:headerFooter/>
    <c:pageMargins b="0.75000000000000078" l="0.70000000000000062" r="0.70000000000000062" t="0.75000000000000078"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1800"/>
            </a:pPr>
            <a:r>
              <a:rPr lang="da-DK" sz="1800"/>
              <a:t>Hovedelementerne i fremstillingsprisen på mælk</a:t>
            </a:r>
          </a:p>
        </c:rich>
      </c:tx>
      <c:overlay val="0"/>
    </c:title>
    <c:autoTitleDeleted val="0"/>
    <c:plotArea>
      <c:layout/>
      <c:barChart>
        <c:barDir val="col"/>
        <c:grouping val="stacked"/>
        <c:varyColors val="0"/>
        <c:ser>
          <c:idx val="0"/>
          <c:order val="0"/>
          <c:tx>
            <c:strRef>
              <c:f>Diagrammer!$AY$12</c:f>
              <c:strCache>
                <c:ptCount val="1"/>
                <c:pt idx="0">
                  <c:v>Dyreomsætning og andre indtægter*</c:v>
                </c:pt>
              </c:strCache>
            </c:strRef>
          </c:tx>
          <c:spPr>
            <a:solidFill>
              <a:schemeClr val="accent1">
                <a:lumMod val="75000"/>
              </a:schemeClr>
            </a:solidFill>
          </c:spPr>
          <c:invertIfNegative val="0"/>
          <c:dLbls>
            <c:txPr>
              <a:bodyPr/>
              <a:lstStyle/>
              <a:p>
                <a:pPr>
                  <a:defRPr>
                    <a:solidFill>
                      <a:schemeClr val="bg1"/>
                    </a:solidFill>
                  </a:defRPr>
                </a:pPr>
                <a:endParaRPr lang="da-DK"/>
              </a:p>
            </c:txPr>
            <c:showLegendKey val="0"/>
            <c:showVal val="1"/>
            <c:showCatName val="0"/>
            <c:showSerName val="0"/>
            <c:showPercent val="0"/>
            <c:showBubbleSize val="0"/>
            <c:showLeaderLines val="0"/>
          </c:dLbls>
          <c:cat>
            <c:strRef>
              <c:f>Diagrammer!$AZ$11:$BL$11</c:f>
              <c:strCache>
                <c:ptCount val="13"/>
                <c:pt idx="0">
                  <c:v>Gns. gruppen</c:v>
                </c:pt>
                <c:pt idx="1">
                  <c:v>Gns. Top 5</c:v>
                </c:pt>
                <c:pt idx="2">
                  <c:v> 'P67'</c:v>
                </c:pt>
                <c:pt idx="3">
                  <c:v> - </c:v>
                </c:pt>
                <c:pt idx="4">
                  <c:v> - </c:v>
                </c:pt>
                <c:pt idx="5">
                  <c:v> - </c:v>
                </c:pt>
                <c:pt idx="6">
                  <c:v> - </c:v>
                </c:pt>
                <c:pt idx="7">
                  <c:v> - </c:v>
                </c:pt>
                <c:pt idx="8">
                  <c:v> - </c:v>
                </c:pt>
                <c:pt idx="9">
                  <c:v> - </c:v>
                </c:pt>
                <c:pt idx="10">
                  <c:v> - </c:v>
                </c:pt>
                <c:pt idx="11">
                  <c:v> - </c:v>
                </c:pt>
                <c:pt idx="12">
                  <c:v> - </c:v>
                </c:pt>
              </c:strCache>
            </c:strRef>
          </c:cat>
          <c:val>
            <c:numRef>
              <c:f>Diagrammer!$AZ$12:$BL$12</c:f>
              <c:numCache>
                <c:formatCode>_ * #,##0_ ;_ * \-#,##0_ ;_ * "-"??_ ;_ @_ </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1"/>
          <c:order val="1"/>
          <c:tx>
            <c:strRef>
              <c:f>Diagrammer!$AY$13</c:f>
              <c:strCache>
                <c:ptCount val="1"/>
                <c:pt idx="0">
                  <c:v>Foderomkostning*</c:v>
                </c:pt>
              </c:strCache>
            </c:strRef>
          </c:tx>
          <c:spPr>
            <a:solidFill>
              <a:schemeClr val="accent3">
                <a:lumMod val="50000"/>
              </a:schemeClr>
            </a:solidFill>
          </c:spPr>
          <c:invertIfNegative val="0"/>
          <c:dLbls>
            <c:txPr>
              <a:bodyPr/>
              <a:lstStyle/>
              <a:p>
                <a:pPr>
                  <a:defRPr>
                    <a:solidFill>
                      <a:schemeClr val="bg1"/>
                    </a:solidFill>
                  </a:defRPr>
                </a:pPr>
                <a:endParaRPr lang="da-DK"/>
              </a:p>
            </c:txPr>
            <c:showLegendKey val="0"/>
            <c:showVal val="1"/>
            <c:showCatName val="0"/>
            <c:showSerName val="0"/>
            <c:showPercent val="0"/>
            <c:showBubbleSize val="0"/>
            <c:showLeaderLines val="0"/>
          </c:dLbls>
          <c:cat>
            <c:strRef>
              <c:f>Diagrammer!$AZ$11:$BL$11</c:f>
              <c:strCache>
                <c:ptCount val="13"/>
                <c:pt idx="0">
                  <c:v>Gns. gruppen</c:v>
                </c:pt>
                <c:pt idx="1">
                  <c:v>Gns. Top 5</c:v>
                </c:pt>
                <c:pt idx="2">
                  <c:v> 'P67'</c:v>
                </c:pt>
                <c:pt idx="3">
                  <c:v> - </c:v>
                </c:pt>
                <c:pt idx="4">
                  <c:v> - </c:v>
                </c:pt>
                <c:pt idx="5">
                  <c:v> - </c:v>
                </c:pt>
                <c:pt idx="6">
                  <c:v> - </c:v>
                </c:pt>
                <c:pt idx="7">
                  <c:v> - </c:v>
                </c:pt>
                <c:pt idx="8">
                  <c:v> - </c:v>
                </c:pt>
                <c:pt idx="9">
                  <c:v> - </c:v>
                </c:pt>
                <c:pt idx="10">
                  <c:v> - </c:v>
                </c:pt>
                <c:pt idx="11">
                  <c:v> - </c:v>
                </c:pt>
                <c:pt idx="12">
                  <c:v> - </c:v>
                </c:pt>
              </c:strCache>
            </c:strRef>
          </c:cat>
          <c:val>
            <c:numRef>
              <c:f>Diagrammer!$AZ$13:$BL$13</c:f>
              <c:numCache>
                <c:formatCode>_ * #,##0_ ;_ * \-#,##0_ ;_ * "-"??_ ;_ @_ </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2"/>
          <c:order val="2"/>
          <c:tx>
            <c:strRef>
              <c:f>Diagrammer!$AY$14</c:f>
              <c:strCache>
                <c:ptCount val="1"/>
                <c:pt idx="0">
                  <c:v>Dyrlæge, medicin og div.</c:v>
                </c:pt>
              </c:strCache>
            </c:strRef>
          </c:tx>
          <c:spPr>
            <a:solidFill>
              <a:schemeClr val="accent6">
                <a:lumMod val="75000"/>
              </a:schemeClr>
            </a:solidFill>
          </c:spPr>
          <c:invertIfNegative val="0"/>
          <c:dLbls>
            <c:showLegendKey val="0"/>
            <c:showVal val="1"/>
            <c:showCatName val="0"/>
            <c:showSerName val="0"/>
            <c:showPercent val="0"/>
            <c:showBubbleSize val="0"/>
            <c:showLeaderLines val="0"/>
          </c:dLbls>
          <c:cat>
            <c:strRef>
              <c:f>Diagrammer!$AZ$11:$BL$11</c:f>
              <c:strCache>
                <c:ptCount val="13"/>
                <c:pt idx="0">
                  <c:v>Gns. gruppen</c:v>
                </c:pt>
                <c:pt idx="1">
                  <c:v>Gns. Top 5</c:v>
                </c:pt>
                <c:pt idx="2">
                  <c:v> 'P67'</c:v>
                </c:pt>
                <c:pt idx="3">
                  <c:v> - </c:v>
                </c:pt>
                <c:pt idx="4">
                  <c:v> - </c:v>
                </c:pt>
                <c:pt idx="5">
                  <c:v> - </c:v>
                </c:pt>
                <c:pt idx="6">
                  <c:v> - </c:v>
                </c:pt>
                <c:pt idx="7">
                  <c:v> - </c:v>
                </c:pt>
                <c:pt idx="8">
                  <c:v> - </c:v>
                </c:pt>
                <c:pt idx="9">
                  <c:v> - </c:v>
                </c:pt>
                <c:pt idx="10">
                  <c:v> - </c:v>
                </c:pt>
                <c:pt idx="11">
                  <c:v> - </c:v>
                </c:pt>
                <c:pt idx="12">
                  <c:v> - </c:v>
                </c:pt>
              </c:strCache>
            </c:strRef>
          </c:cat>
          <c:val>
            <c:numRef>
              <c:f>Diagrammer!$AZ$14:$BL$14</c:f>
              <c:numCache>
                <c:formatCode>_ * #,##0_ ;_ * \-#,##0_ ;_ * "-"??_ ;_ @_ </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3"/>
          <c:order val="3"/>
          <c:tx>
            <c:strRef>
              <c:f>Diagrammer!$AY$15</c:f>
              <c:strCache>
                <c:ptCount val="1"/>
                <c:pt idx="0">
                  <c:v>Arbejdsomkostninger</c:v>
                </c:pt>
              </c:strCache>
            </c:strRef>
          </c:tx>
          <c:spPr>
            <a:solidFill>
              <a:srgbClr val="EDEA64"/>
            </a:solidFill>
          </c:spPr>
          <c:invertIfNegative val="0"/>
          <c:dLbls>
            <c:showLegendKey val="0"/>
            <c:showVal val="1"/>
            <c:showCatName val="0"/>
            <c:showSerName val="0"/>
            <c:showPercent val="0"/>
            <c:showBubbleSize val="0"/>
            <c:showLeaderLines val="0"/>
          </c:dLbls>
          <c:cat>
            <c:strRef>
              <c:f>Diagrammer!$AZ$11:$BL$11</c:f>
              <c:strCache>
                <c:ptCount val="13"/>
                <c:pt idx="0">
                  <c:v>Gns. gruppen</c:v>
                </c:pt>
                <c:pt idx="1">
                  <c:v>Gns. Top 5</c:v>
                </c:pt>
                <c:pt idx="2">
                  <c:v> 'P67'</c:v>
                </c:pt>
                <c:pt idx="3">
                  <c:v> - </c:v>
                </c:pt>
                <c:pt idx="4">
                  <c:v> - </c:v>
                </c:pt>
                <c:pt idx="5">
                  <c:v> - </c:v>
                </c:pt>
                <c:pt idx="6">
                  <c:v> - </c:v>
                </c:pt>
                <c:pt idx="7">
                  <c:v> - </c:v>
                </c:pt>
                <c:pt idx="8">
                  <c:v> - </c:v>
                </c:pt>
                <c:pt idx="9">
                  <c:v> - </c:v>
                </c:pt>
                <c:pt idx="10">
                  <c:v> - </c:v>
                </c:pt>
                <c:pt idx="11">
                  <c:v> - </c:v>
                </c:pt>
                <c:pt idx="12">
                  <c:v> - </c:v>
                </c:pt>
              </c:strCache>
            </c:strRef>
          </c:cat>
          <c:val>
            <c:numRef>
              <c:f>Diagrammer!$AZ$15:$BL$15</c:f>
              <c:numCache>
                <c:formatCode>_ * #,##0_ ;_ * \-#,##0_ ;_ * "-"??_ ;_ @_ </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4"/>
          <c:order val="4"/>
          <c:tx>
            <c:strRef>
              <c:f>Diagrammer!$AY$16</c:f>
              <c:strCache>
                <c:ptCount val="1"/>
                <c:pt idx="0">
                  <c:v>Energi, vedligehold mm.</c:v>
                </c:pt>
              </c:strCache>
            </c:strRef>
          </c:tx>
          <c:spPr>
            <a:solidFill>
              <a:schemeClr val="accent4">
                <a:lumMod val="60000"/>
                <a:lumOff val="40000"/>
              </a:schemeClr>
            </a:solidFill>
          </c:spPr>
          <c:invertIfNegative val="0"/>
          <c:dLbls>
            <c:showLegendKey val="0"/>
            <c:showVal val="1"/>
            <c:showCatName val="0"/>
            <c:showSerName val="0"/>
            <c:showPercent val="0"/>
            <c:showBubbleSize val="0"/>
            <c:showLeaderLines val="0"/>
          </c:dLbls>
          <c:cat>
            <c:strRef>
              <c:f>Diagrammer!$AZ$11:$BL$11</c:f>
              <c:strCache>
                <c:ptCount val="13"/>
                <c:pt idx="0">
                  <c:v>Gns. gruppen</c:v>
                </c:pt>
                <c:pt idx="1">
                  <c:v>Gns. Top 5</c:v>
                </c:pt>
                <c:pt idx="2">
                  <c:v> 'P67'</c:v>
                </c:pt>
                <c:pt idx="3">
                  <c:v> - </c:v>
                </c:pt>
                <c:pt idx="4">
                  <c:v> - </c:v>
                </c:pt>
                <c:pt idx="5">
                  <c:v> - </c:v>
                </c:pt>
                <c:pt idx="6">
                  <c:v> - </c:v>
                </c:pt>
                <c:pt idx="7">
                  <c:v> - </c:v>
                </c:pt>
                <c:pt idx="8">
                  <c:v> - </c:v>
                </c:pt>
                <c:pt idx="9">
                  <c:v> - </c:v>
                </c:pt>
                <c:pt idx="10">
                  <c:v> - </c:v>
                </c:pt>
                <c:pt idx="11">
                  <c:v> - </c:v>
                </c:pt>
                <c:pt idx="12">
                  <c:v> - </c:v>
                </c:pt>
              </c:strCache>
            </c:strRef>
          </c:cat>
          <c:val>
            <c:numRef>
              <c:f>Diagrammer!$AZ$16:$BL$16</c:f>
              <c:numCache>
                <c:formatCode>_ * #,##0_ ;_ * \-#,##0_ ;_ * "-"??_ ;_ @_ </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5"/>
          <c:order val="5"/>
          <c:tx>
            <c:strRef>
              <c:f>Diagrammer!$AY$17</c:f>
              <c:strCache>
                <c:ptCount val="1"/>
                <c:pt idx="0">
                  <c:v>Renter, leje og afskrivninger</c:v>
                </c:pt>
              </c:strCache>
            </c:strRef>
          </c:tx>
          <c:spPr>
            <a:solidFill>
              <a:schemeClr val="tx2">
                <a:lumMod val="20000"/>
                <a:lumOff val="80000"/>
              </a:schemeClr>
            </a:solidFill>
          </c:spPr>
          <c:invertIfNegative val="0"/>
          <c:dLbls>
            <c:showLegendKey val="0"/>
            <c:showVal val="1"/>
            <c:showCatName val="0"/>
            <c:showSerName val="0"/>
            <c:showPercent val="0"/>
            <c:showBubbleSize val="0"/>
            <c:showLeaderLines val="0"/>
          </c:dLbls>
          <c:cat>
            <c:strRef>
              <c:f>Diagrammer!$AZ$11:$BL$11</c:f>
              <c:strCache>
                <c:ptCount val="13"/>
                <c:pt idx="0">
                  <c:v>Gns. gruppen</c:v>
                </c:pt>
                <c:pt idx="1">
                  <c:v>Gns. Top 5</c:v>
                </c:pt>
                <c:pt idx="2">
                  <c:v> 'P67'</c:v>
                </c:pt>
                <c:pt idx="3">
                  <c:v> - </c:v>
                </c:pt>
                <c:pt idx="4">
                  <c:v> - </c:v>
                </c:pt>
                <c:pt idx="5">
                  <c:v> - </c:v>
                </c:pt>
                <c:pt idx="6">
                  <c:v> - </c:v>
                </c:pt>
                <c:pt idx="7">
                  <c:v> - </c:v>
                </c:pt>
                <c:pt idx="8">
                  <c:v> - </c:v>
                </c:pt>
                <c:pt idx="9">
                  <c:v> - </c:v>
                </c:pt>
                <c:pt idx="10">
                  <c:v> - </c:v>
                </c:pt>
                <c:pt idx="11">
                  <c:v> - </c:v>
                </c:pt>
                <c:pt idx="12">
                  <c:v> - </c:v>
                </c:pt>
              </c:strCache>
            </c:strRef>
          </c:cat>
          <c:val>
            <c:numRef>
              <c:f>Diagrammer!$AZ$17:$BL$17</c:f>
              <c:numCache>
                <c:formatCode>_ * #,##0_ ;_ * \-#,##0_ ;_ * "-"??_ ;_ @_ </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6"/>
          <c:order val="6"/>
          <c:tx>
            <c:strRef>
              <c:f>Diagrammer!$AY$18</c:f>
              <c:strCache>
                <c:ptCount val="1"/>
              </c:strCache>
            </c:strRef>
          </c:tx>
          <c:spPr>
            <a:noFill/>
          </c:spPr>
          <c:invertIfNegative val="0"/>
          <c:dLbls>
            <c:spPr>
              <a:noFill/>
            </c:spPr>
            <c:dLblPos val="inBase"/>
            <c:showLegendKey val="0"/>
            <c:showVal val="1"/>
            <c:showCatName val="0"/>
            <c:showSerName val="0"/>
            <c:showPercent val="0"/>
            <c:showBubbleSize val="0"/>
            <c:showLeaderLines val="0"/>
          </c:dLbls>
          <c:cat>
            <c:strRef>
              <c:f>Diagrammer!$AZ$11:$BL$11</c:f>
              <c:strCache>
                <c:ptCount val="13"/>
                <c:pt idx="0">
                  <c:v>Gns. gruppen</c:v>
                </c:pt>
                <c:pt idx="1">
                  <c:v>Gns. Top 5</c:v>
                </c:pt>
                <c:pt idx="2">
                  <c:v> 'P67'</c:v>
                </c:pt>
                <c:pt idx="3">
                  <c:v> - </c:v>
                </c:pt>
                <c:pt idx="4">
                  <c:v> - </c:v>
                </c:pt>
                <c:pt idx="5">
                  <c:v> - </c:v>
                </c:pt>
                <c:pt idx="6">
                  <c:v> - </c:v>
                </c:pt>
                <c:pt idx="7">
                  <c:v> - </c:v>
                </c:pt>
                <c:pt idx="8">
                  <c:v> - </c:v>
                </c:pt>
                <c:pt idx="9">
                  <c:v> - </c:v>
                </c:pt>
                <c:pt idx="10">
                  <c:v> - </c:v>
                </c:pt>
                <c:pt idx="11">
                  <c:v> - </c:v>
                </c:pt>
                <c:pt idx="12">
                  <c:v> - </c:v>
                </c:pt>
              </c:strCache>
            </c:strRef>
          </c:cat>
          <c:val>
            <c:numRef>
              <c:f>Diagrammer!$AZ$18:$BL$18</c:f>
              <c:numCache>
                <c:formatCode>_ * #,##0_ ;_ * \-#,##0_ ;_ * "-"??_ ;_ @_ </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25"/>
        <c:overlap val="100"/>
        <c:axId val="242430336"/>
        <c:axId val="242431872"/>
      </c:barChart>
      <c:catAx>
        <c:axId val="242430336"/>
        <c:scaling>
          <c:orientation val="minMax"/>
        </c:scaling>
        <c:delete val="0"/>
        <c:axPos val="b"/>
        <c:numFmt formatCode="_ * #,##0.00_ ;_ * \-#,##0.00_ ;_ * &quot;-&quot;_ ;_ @_ " sourceLinked="1"/>
        <c:majorTickMark val="out"/>
        <c:minorTickMark val="none"/>
        <c:tickLblPos val="low"/>
        <c:txPr>
          <a:bodyPr/>
          <a:lstStyle/>
          <a:p>
            <a:pPr>
              <a:defRPr sz="1200"/>
            </a:pPr>
            <a:endParaRPr lang="da-DK"/>
          </a:p>
        </c:txPr>
        <c:crossAx val="242431872"/>
        <c:crosses val="autoZero"/>
        <c:auto val="0"/>
        <c:lblAlgn val="ctr"/>
        <c:lblOffset val="100"/>
        <c:noMultiLvlLbl val="0"/>
      </c:catAx>
      <c:valAx>
        <c:axId val="242431872"/>
        <c:scaling>
          <c:orientation val="minMax"/>
          <c:max val="400"/>
          <c:min val="-100"/>
        </c:scaling>
        <c:delete val="1"/>
        <c:axPos val="l"/>
        <c:title>
          <c:tx>
            <c:rich>
              <a:bodyPr rot="-5400000" vert="horz"/>
              <a:lstStyle/>
              <a:p>
                <a:pPr>
                  <a:defRPr/>
                </a:pPr>
                <a:r>
                  <a:rPr lang="da-DK"/>
                  <a:t>Øre pr. kg EK mælk</a:t>
                </a:r>
              </a:p>
            </c:rich>
          </c:tx>
          <c:layout>
            <c:manualLayout>
              <c:xMode val="edge"/>
              <c:yMode val="edge"/>
              <c:x val="1.1124354390147024E-2"/>
              <c:y val="0.31278768874141188"/>
            </c:manualLayout>
          </c:layout>
          <c:overlay val="0"/>
        </c:title>
        <c:numFmt formatCode="_ * #,##0_ ;_ * \-#,##0_ ;_ * &quot;-&quot;??_ ;_ @_ " sourceLinked="1"/>
        <c:majorTickMark val="out"/>
        <c:minorTickMark val="none"/>
        <c:tickLblPos val="none"/>
        <c:crossAx val="242430336"/>
        <c:crosses val="autoZero"/>
        <c:crossBetween val="between"/>
      </c:valAx>
    </c:plotArea>
    <c:legend>
      <c:legendPos val="b"/>
      <c:overlay val="0"/>
      <c:txPr>
        <a:bodyPr/>
        <a:lstStyle/>
        <a:p>
          <a:pPr>
            <a:defRPr sz="1200"/>
          </a:pPr>
          <a:endParaRPr lang="da-DK"/>
        </a:p>
      </c:txPr>
    </c:legend>
    <c:plotVisOnly val="0"/>
    <c:dispBlanksAs val="gap"/>
    <c:showDLblsOverMax val="0"/>
  </c:chart>
  <c:spPr>
    <a:ln>
      <a:noFill/>
    </a:ln>
  </c:spPr>
  <c:txPr>
    <a:bodyPr/>
    <a:lstStyle/>
    <a:p>
      <a:pPr>
        <a:defRPr sz="1400"/>
      </a:pPr>
      <a:endParaRPr lang="da-DK"/>
    </a:p>
  </c:txPr>
  <c:printSettings>
    <c:headerFooter/>
    <c:pageMargins b="0.75000000000000078" l="0.70000000000000062" r="0.70000000000000062" t="0.75000000000000078" header="0.30000000000000032" footer="0.30000000000000032"/>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a-DK"/>
              <a:t>   Dækningsbidrag og "krav</a:t>
            </a:r>
            <a:r>
              <a:rPr lang="da-DK" baseline="0"/>
              <a:t> til DB"</a:t>
            </a:r>
            <a:endParaRPr lang="da-DK"/>
          </a:p>
        </c:rich>
      </c:tx>
      <c:overlay val="0"/>
    </c:title>
    <c:autoTitleDeleted val="0"/>
    <c:plotArea>
      <c:layout/>
      <c:barChart>
        <c:barDir val="col"/>
        <c:grouping val="stacked"/>
        <c:varyColors val="0"/>
        <c:ser>
          <c:idx val="3"/>
          <c:order val="0"/>
          <c:tx>
            <c:strRef>
              <c:f>Diagrammer!$BE$113</c:f>
              <c:strCache>
                <c:ptCount val="1"/>
                <c:pt idx="0">
                  <c:v> Arbejdsomk. </c:v>
                </c:pt>
              </c:strCache>
            </c:strRef>
          </c:tx>
          <c:spPr>
            <a:solidFill>
              <a:srgbClr val="EDEA64"/>
            </a:solidFill>
          </c:spPr>
          <c:invertIfNegative val="0"/>
          <c:dLbls>
            <c:showLegendKey val="0"/>
            <c:showVal val="1"/>
            <c:showCatName val="0"/>
            <c:showSerName val="0"/>
            <c:showPercent val="0"/>
            <c:showBubbleSize val="0"/>
            <c:showLeaderLines val="0"/>
          </c:dLbls>
          <c:cat>
            <c:multiLvlStrRef>
              <c:f>Diagrammer!$BF$108:$BU$109</c:f>
              <c:multiLvlStrCache>
                <c:ptCount val="16"/>
                <c:lvl>
                  <c:pt idx="0">
                    <c:v>Krav til DB</c:v>
                  </c:pt>
                  <c:pt idx="1">
                    <c:v>Opnået DB</c:v>
                  </c:pt>
                  <c:pt idx="2">
                    <c:v>Krav til DB</c:v>
                  </c:pt>
                  <c:pt idx="3">
                    <c:v>Opnået DB</c:v>
                  </c:pt>
                  <c:pt idx="4">
                    <c:v>Krav til DB</c:v>
                  </c:pt>
                  <c:pt idx="5">
                    <c:v>Opnået DB</c:v>
                  </c:pt>
                  <c:pt idx="6">
                    <c:v>Krav til DB</c:v>
                  </c:pt>
                  <c:pt idx="7">
                    <c:v>Opnået DB</c:v>
                  </c:pt>
                  <c:pt idx="8">
                    <c:v>Krav til DB</c:v>
                  </c:pt>
                  <c:pt idx="9">
                    <c:v>Opnået DB</c:v>
                  </c:pt>
                  <c:pt idx="10">
                    <c:v>Krav til DB</c:v>
                  </c:pt>
                  <c:pt idx="11">
                    <c:v>Opnået DB</c:v>
                  </c:pt>
                  <c:pt idx="12">
                    <c:v>Krav til DB</c:v>
                  </c:pt>
                  <c:pt idx="13">
                    <c:v>Opnået DB</c:v>
                  </c:pt>
                  <c:pt idx="14">
                    <c:v>Krav til DB</c:v>
                  </c:pt>
                  <c:pt idx="15">
                    <c:v>Opnået DB</c:v>
                  </c:pt>
                </c:lvl>
                <c:lvl>
                  <c:pt idx="0">
                    <c:v> Gns. gruppen </c:v>
                  </c:pt>
                  <c:pt idx="2">
                    <c:v> Gns. Top 5 </c:v>
                  </c:pt>
                  <c:pt idx="4">
                    <c:v>  'P67' </c:v>
                  </c:pt>
                  <c:pt idx="6">
                    <c:v> - </c:v>
                  </c:pt>
                  <c:pt idx="8">
                    <c:v> - </c:v>
                  </c:pt>
                  <c:pt idx="10">
                    <c:v> - </c:v>
                  </c:pt>
                  <c:pt idx="12">
                    <c:v> - </c:v>
                  </c:pt>
                  <c:pt idx="14">
                    <c:v> - </c:v>
                  </c:pt>
                </c:lvl>
              </c:multiLvlStrCache>
            </c:multiLvlStrRef>
          </c:cat>
          <c:val>
            <c:numRef>
              <c:f>Diagrammer!$BF$113:$BU$113</c:f>
              <c:numCache>
                <c:formatCode>_(* #,##0_);_(* \(#,##0\);_(* "-"_);_(@_)</c:formatCode>
                <c:ptCount val="16"/>
                <c:pt idx="0">
                  <c:v>0</c:v>
                </c:pt>
                <c:pt idx="2">
                  <c:v>0</c:v>
                </c:pt>
                <c:pt idx="4">
                  <c:v>0</c:v>
                </c:pt>
                <c:pt idx="6">
                  <c:v>0</c:v>
                </c:pt>
                <c:pt idx="8">
                  <c:v>0</c:v>
                </c:pt>
                <c:pt idx="10">
                  <c:v>0</c:v>
                </c:pt>
                <c:pt idx="12">
                  <c:v>0</c:v>
                </c:pt>
                <c:pt idx="14">
                  <c:v>0</c:v>
                </c:pt>
              </c:numCache>
            </c:numRef>
          </c:val>
        </c:ser>
        <c:ser>
          <c:idx val="2"/>
          <c:order val="1"/>
          <c:tx>
            <c:strRef>
              <c:f>Diagrammer!$BE$112</c:f>
              <c:strCache>
                <c:ptCount val="1"/>
                <c:pt idx="0">
                  <c:v> Energi, vedligehold mm. </c:v>
                </c:pt>
              </c:strCache>
            </c:strRef>
          </c:tx>
          <c:spPr>
            <a:solidFill>
              <a:schemeClr val="accent4">
                <a:lumMod val="60000"/>
                <a:lumOff val="40000"/>
              </a:schemeClr>
            </a:solidFill>
          </c:spPr>
          <c:invertIfNegative val="0"/>
          <c:dLbls>
            <c:showLegendKey val="0"/>
            <c:showVal val="1"/>
            <c:showCatName val="0"/>
            <c:showSerName val="0"/>
            <c:showPercent val="0"/>
            <c:showBubbleSize val="0"/>
            <c:showLeaderLines val="0"/>
          </c:dLbls>
          <c:cat>
            <c:multiLvlStrRef>
              <c:f>Diagrammer!$BF$108:$BU$109</c:f>
              <c:multiLvlStrCache>
                <c:ptCount val="16"/>
                <c:lvl>
                  <c:pt idx="0">
                    <c:v>Krav til DB</c:v>
                  </c:pt>
                  <c:pt idx="1">
                    <c:v>Opnået DB</c:v>
                  </c:pt>
                  <c:pt idx="2">
                    <c:v>Krav til DB</c:v>
                  </c:pt>
                  <c:pt idx="3">
                    <c:v>Opnået DB</c:v>
                  </c:pt>
                  <c:pt idx="4">
                    <c:v>Krav til DB</c:v>
                  </c:pt>
                  <c:pt idx="5">
                    <c:v>Opnået DB</c:v>
                  </c:pt>
                  <c:pt idx="6">
                    <c:v>Krav til DB</c:v>
                  </c:pt>
                  <c:pt idx="7">
                    <c:v>Opnået DB</c:v>
                  </c:pt>
                  <c:pt idx="8">
                    <c:v>Krav til DB</c:v>
                  </c:pt>
                  <c:pt idx="9">
                    <c:v>Opnået DB</c:v>
                  </c:pt>
                  <c:pt idx="10">
                    <c:v>Krav til DB</c:v>
                  </c:pt>
                  <c:pt idx="11">
                    <c:v>Opnået DB</c:v>
                  </c:pt>
                  <c:pt idx="12">
                    <c:v>Krav til DB</c:v>
                  </c:pt>
                  <c:pt idx="13">
                    <c:v>Opnået DB</c:v>
                  </c:pt>
                  <c:pt idx="14">
                    <c:v>Krav til DB</c:v>
                  </c:pt>
                  <c:pt idx="15">
                    <c:v>Opnået DB</c:v>
                  </c:pt>
                </c:lvl>
                <c:lvl>
                  <c:pt idx="0">
                    <c:v> Gns. gruppen </c:v>
                  </c:pt>
                  <c:pt idx="2">
                    <c:v> Gns. Top 5 </c:v>
                  </c:pt>
                  <c:pt idx="4">
                    <c:v>  'P67' </c:v>
                  </c:pt>
                  <c:pt idx="6">
                    <c:v> - </c:v>
                  </c:pt>
                  <c:pt idx="8">
                    <c:v> - </c:v>
                  </c:pt>
                  <c:pt idx="10">
                    <c:v> - </c:v>
                  </c:pt>
                  <c:pt idx="12">
                    <c:v> - </c:v>
                  </c:pt>
                  <c:pt idx="14">
                    <c:v> - </c:v>
                  </c:pt>
                </c:lvl>
              </c:multiLvlStrCache>
            </c:multiLvlStrRef>
          </c:cat>
          <c:val>
            <c:numRef>
              <c:f>Diagrammer!$BF$112:$BU$112</c:f>
              <c:numCache>
                <c:formatCode>_(* #,##0_);_(* \(#,##0\);_(* "-"_);_(@_)</c:formatCode>
                <c:ptCount val="16"/>
                <c:pt idx="0">
                  <c:v>0</c:v>
                </c:pt>
                <c:pt idx="2">
                  <c:v>0</c:v>
                </c:pt>
                <c:pt idx="4">
                  <c:v>0</c:v>
                </c:pt>
                <c:pt idx="6">
                  <c:v>0</c:v>
                </c:pt>
                <c:pt idx="8">
                  <c:v>0</c:v>
                </c:pt>
                <c:pt idx="10">
                  <c:v>0</c:v>
                </c:pt>
                <c:pt idx="12">
                  <c:v>0</c:v>
                </c:pt>
                <c:pt idx="14">
                  <c:v>0</c:v>
                </c:pt>
              </c:numCache>
            </c:numRef>
          </c:val>
        </c:ser>
        <c:ser>
          <c:idx val="1"/>
          <c:order val="2"/>
          <c:tx>
            <c:strRef>
              <c:f>Diagrammer!$BE$111</c:f>
              <c:strCache>
                <c:ptCount val="1"/>
                <c:pt idx="0">
                  <c:v> Afskrivninger </c:v>
                </c:pt>
              </c:strCache>
            </c:strRef>
          </c:tx>
          <c:spPr>
            <a:solidFill>
              <a:schemeClr val="tx2">
                <a:lumMod val="20000"/>
                <a:lumOff val="80000"/>
              </a:schemeClr>
            </a:solidFill>
          </c:spPr>
          <c:invertIfNegative val="0"/>
          <c:dLbls>
            <c:showLegendKey val="0"/>
            <c:showVal val="1"/>
            <c:showCatName val="0"/>
            <c:showSerName val="0"/>
            <c:showPercent val="0"/>
            <c:showBubbleSize val="0"/>
            <c:showLeaderLines val="0"/>
          </c:dLbls>
          <c:cat>
            <c:multiLvlStrRef>
              <c:f>Diagrammer!$BF$108:$BU$109</c:f>
              <c:multiLvlStrCache>
                <c:ptCount val="16"/>
                <c:lvl>
                  <c:pt idx="0">
                    <c:v>Krav til DB</c:v>
                  </c:pt>
                  <c:pt idx="1">
                    <c:v>Opnået DB</c:v>
                  </c:pt>
                  <c:pt idx="2">
                    <c:v>Krav til DB</c:v>
                  </c:pt>
                  <c:pt idx="3">
                    <c:v>Opnået DB</c:v>
                  </c:pt>
                  <c:pt idx="4">
                    <c:v>Krav til DB</c:v>
                  </c:pt>
                  <c:pt idx="5">
                    <c:v>Opnået DB</c:v>
                  </c:pt>
                  <c:pt idx="6">
                    <c:v>Krav til DB</c:v>
                  </c:pt>
                  <c:pt idx="7">
                    <c:v>Opnået DB</c:v>
                  </c:pt>
                  <c:pt idx="8">
                    <c:v>Krav til DB</c:v>
                  </c:pt>
                  <c:pt idx="9">
                    <c:v>Opnået DB</c:v>
                  </c:pt>
                  <c:pt idx="10">
                    <c:v>Krav til DB</c:v>
                  </c:pt>
                  <c:pt idx="11">
                    <c:v>Opnået DB</c:v>
                  </c:pt>
                  <c:pt idx="12">
                    <c:v>Krav til DB</c:v>
                  </c:pt>
                  <c:pt idx="13">
                    <c:v>Opnået DB</c:v>
                  </c:pt>
                  <c:pt idx="14">
                    <c:v>Krav til DB</c:v>
                  </c:pt>
                  <c:pt idx="15">
                    <c:v>Opnået DB</c:v>
                  </c:pt>
                </c:lvl>
                <c:lvl>
                  <c:pt idx="0">
                    <c:v> Gns. gruppen </c:v>
                  </c:pt>
                  <c:pt idx="2">
                    <c:v> Gns. Top 5 </c:v>
                  </c:pt>
                  <c:pt idx="4">
                    <c:v>  'P67' </c:v>
                  </c:pt>
                  <c:pt idx="6">
                    <c:v> - </c:v>
                  </c:pt>
                  <c:pt idx="8">
                    <c:v> - </c:v>
                  </c:pt>
                  <c:pt idx="10">
                    <c:v> - </c:v>
                  </c:pt>
                  <c:pt idx="12">
                    <c:v> - </c:v>
                  </c:pt>
                  <c:pt idx="14">
                    <c:v> - </c:v>
                  </c:pt>
                </c:lvl>
              </c:multiLvlStrCache>
            </c:multiLvlStrRef>
          </c:cat>
          <c:val>
            <c:numRef>
              <c:f>Diagrammer!$BF$111:$BU$111</c:f>
              <c:numCache>
                <c:formatCode>_(* #,##0_);_(* \(#,##0\);_(* "-"_);_(@_)</c:formatCode>
                <c:ptCount val="16"/>
                <c:pt idx="0">
                  <c:v>0</c:v>
                </c:pt>
                <c:pt idx="2">
                  <c:v>0</c:v>
                </c:pt>
                <c:pt idx="4">
                  <c:v>0</c:v>
                </c:pt>
                <c:pt idx="6">
                  <c:v>0</c:v>
                </c:pt>
                <c:pt idx="8">
                  <c:v>0</c:v>
                </c:pt>
                <c:pt idx="10">
                  <c:v>0</c:v>
                </c:pt>
                <c:pt idx="12">
                  <c:v>0</c:v>
                </c:pt>
                <c:pt idx="14">
                  <c:v>0</c:v>
                </c:pt>
              </c:numCache>
            </c:numRef>
          </c:val>
        </c:ser>
        <c:ser>
          <c:idx val="0"/>
          <c:order val="3"/>
          <c:tx>
            <c:strRef>
              <c:f>Diagrammer!$BE$110</c:f>
              <c:strCache>
                <c:ptCount val="1"/>
                <c:pt idx="0">
                  <c:v> Renter  </c:v>
                </c:pt>
              </c:strCache>
            </c:strRef>
          </c:tx>
          <c:spPr>
            <a:solidFill>
              <a:schemeClr val="tx2">
                <a:lumMod val="40000"/>
                <a:lumOff val="60000"/>
              </a:schemeClr>
            </a:solidFill>
          </c:spPr>
          <c:invertIfNegative val="0"/>
          <c:dLbls>
            <c:showLegendKey val="0"/>
            <c:showVal val="1"/>
            <c:showCatName val="0"/>
            <c:showSerName val="0"/>
            <c:showPercent val="0"/>
            <c:showBubbleSize val="0"/>
            <c:showLeaderLines val="0"/>
          </c:dLbls>
          <c:cat>
            <c:multiLvlStrRef>
              <c:f>Diagrammer!$BF$108:$BU$109</c:f>
              <c:multiLvlStrCache>
                <c:ptCount val="16"/>
                <c:lvl>
                  <c:pt idx="0">
                    <c:v>Krav til DB</c:v>
                  </c:pt>
                  <c:pt idx="1">
                    <c:v>Opnået DB</c:v>
                  </c:pt>
                  <c:pt idx="2">
                    <c:v>Krav til DB</c:v>
                  </c:pt>
                  <c:pt idx="3">
                    <c:v>Opnået DB</c:v>
                  </c:pt>
                  <c:pt idx="4">
                    <c:v>Krav til DB</c:v>
                  </c:pt>
                  <c:pt idx="5">
                    <c:v>Opnået DB</c:v>
                  </c:pt>
                  <c:pt idx="6">
                    <c:v>Krav til DB</c:v>
                  </c:pt>
                  <c:pt idx="7">
                    <c:v>Opnået DB</c:v>
                  </c:pt>
                  <c:pt idx="8">
                    <c:v>Krav til DB</c:v>
                  </c:pt>
                  <c:pt idx="9">
                    <c:v>Opnået DB</c:v>
                  </c:pt>
                  <c:pt idx="10">
                    <c:v>Krav til DB</c:v>
                  </c:pt>
                  <c:pt idx="11">
                    <c:v>Opnået DB</c:v>
                  </c:pt>
                  <c:pt idx="12">
                    <c:v>Krav til DB</c:v>
                  </c:pt>
                  <c:pt idx="13">
                    <c:v>Opnået DB</c:v>
                  </c:pt>
                  <c:pt idx="14">
                    <c:v>Krav til DB</c:v>
                  </c:pt>
                  <c:pt idx="15">
                    <c:v>Opnået DB</c:v>
                  </c:pt>
                </c:lvl>
                <c:lvl>
                  <c:pt idx="0">
                    <c:v> Gns. gruppen </c:v>
                  </c:pt>
                  <c:pt idx="2">
                    <c:v> Gns. Top 5 </c:v>
                  </c:pt>
                  <c:pt idx="4">
                    <c:v>  'P67' </c:v>
                  </c:pt>
                  <c:pt idx="6">
                    <c:v> - </c:v>
                  </c:pt>
                  <c:pt idx="8">
                    <c:v> - </c:v>
                  </c:pt>
                  <c:pt idx="10">
                    <c:v> - </c:v>
                  </c:pt>
                  <c:pt idx="12">
                    <c:v> - </c:v>
                  </c:pt>
                  <c:pt idx="14">
                    <c:v> - </c:v>
                  </c:pt>
                </c:lvl>
              </c:multiLvlStrCache>
            </c:multiLvlStrRef>
          </c:cat>
          <c:val>
            <c:numRef>
              <c:f>Diagrammer!$BF$110:$BU$110</c:f>
              <c:numCache>
                <c:formatCode>_(* #,##0_);_(* \(#,##0\);_(* "-"_);_(@_)</c:formatCode>
                <c:ptCount val="16"/>
                <c:pt idx="0">
                  <c:v>0</c:v>
                </c:pt>
                <c:pt idx="2">
                  <c:v>0</c:v>
                </c:pt>
                <c:pt idx="4">
                  <c:v>0</c:v>
                </c:pt>
                <c:pt idx="6">
                  <c:v>0</c:v>
                </c:pt>
                <c:pt idx="8">
                  <c:v>0</c:v>
                </c:pt>
                <c:pt idx="10">
                  <c:v>0</c:v>
                </c:pt>
                <c:pt idx="12">
                  <c:v>0</c:v>
                </c:pt>
                <c:pt idx="14">
                  <c:v>0</c:v>
                </c:pt>
              </c:numCache>
            </c:numRef>
          </c:val>
        </c:ser>
        <c:ser>
          <c:idx val="4"/>
          <c:order val="4"/>
          <c:tx>
            <c:strRef>
              <c:f>Diagrammer!$BE$114</c:f>
              <c:strCache>
                <c:ptCount val="1"/>
                <c:pt idx="0">
                  <c:v>Dækningsbidrag</c:v>
                </c:pt>
              </c:strCache>
            </c:strRef>
          </c:tx>
          <c:spPr>
            <a:solidFill>
              <a:schemeClr val="tx2"/>
            </a:solidFill>
          </c:spPr>
          <c:invertIfNegative val="0"/>
          <c:cat>
            <c:multiLvlStrRef>
              <c:f>Diagrammer!$BF$108:$BU$109</c:f>
              <c:multiLvlStrCache>
                <c:ptCount val="16"/>
                <c:lvl>
                  <c:pt idx="0">
                    <c:v>Krav til DB</c:v>
                  </c:pt>
                  <c:pt idx="1">
                    <c:v>Opnået DB</c:v>
                  </c:pt>
                  <c:pt idx="2">
                    <c:v>Krav til DB</c:v>
                  </c:pt>
                  <c:pt idx="3">
                    <c:v>Opnået DB</c:v>
                  </c:pt>
                  <c:pt idx="4">
                    <c:v>Krav til DB</c:v>
                  </c:pt>
                  <c:pt idx="5">
                    <c:v>Opnået DB</c:v>
                  </c:pt>
                  <c:pt idx="6">
                    <c:v>Krav til DB</c:v>
                  </c:pt>
                  <c:pt idx="7">
                    <c:v>Opnået DB</c:v>
                  </c:pt>
                  <c:pt idx="8">
                    <c:v>Krav til DB</c:v>
                  </c:pt>
                  <c:pt idx="9">
                    <c:v>Opnået DB</c:v>
                  </c:pt>
                  <c:pt idx="10">
                    <c:v>Krav til DB</c:v>
                  </c:pt>
                  <c:pt idx="11">
                    <c:v>Opnået DB</c:v>
                  </c:pt>
                  <c:pt idx="12">
                    <c:v>Krav til DB</c:v>
                  </c:pt>
                  <c:pt idx="13">
                    <c:v>Opnået DB</c:v>
                  </c:pt>
                  <c:pt idx="14">
                    <c:v>Krav til DB</c:v>
                  </c:pt>
                  <c:pt idx="15">
                    <c:v>Opnået DB</c:v>
                  </c:pt>
                </c:lvl>
                <c:lvl>
                  <c:pt idx="0">
                    <c:v> Gns. gruppen </c:v>
                  </c:pt>
                  <c:pt idx="2">
                    <c:v> Gns. Top 5 </c:v>
                  </c:pt>
                  <c:pt idx="4">
                    <c:v>  'P67' </c:v>
                  </c:pt>
                  <c:pt idx="6">
                    <c:v> - </c:v>
                  </c:pt>
                  <c:pt idx="8">
                    <c:v> - </c:v>
                  </c:pt>
                  <c:pt idx="10">
                    <c:v> - </c:v>
                  </c:pt>
                  <c:pt idx="12">
                    <c:v> - </c:v>
                  </c:pt>
                  <c:pt idx="14">
                    <c:v> - </c:v>
                  </c:pt>
                </c:lvl>
              </c:multiLvlStrCache>
            </c:multiLvlStrRef>
          </c:cat>
          <c:val>
            <c:numRef>
              <c:f>Diagrammer!$BF$114:$BU$114</c:f>
              <c:numCache>
                <c:formatCode>_(* #,##0_);_(* \(#,##0\);_(* "-"_);_(@_)</c:formatCode>
                <c:ptCount val="16"/>
                <c:pt idx="1">
                  <c:v>0</c:v>
                </c:pt>
                <c:pt idx="3">
                  <c:v>0</c:v>
                </c:pt>
                <c:pt idx="5">
                  <c:v>0</c:v>
                </c:pt>
                <c:pt idx="7">
                  <c:v>0</c:v>
                </c:pt>
                <c:pt idx="9">
                  <c:v>0</c:v>
                </c:pt>
                <c:pt idx="11">
                  <c:v>0</c:v>
                </c:pt>
                <c:pt idx="13">
                  <c:v>0</c:v>
                </c:pt>
                <c:pt idx="15">
                  <c:v>0</c:v>
                </c:pt>
              </c:numCache>
            </c:numRef>
          </c:val>
        </c:ser>
        <c:ser>
          <c:idx val="5"/>
          <c:order val="5"/>
          <c:tx>
            <c:strRef>
              <c:f>Diagrammer!$BE$115</c:f>
              <c:strCache>
                <c:ptCount val="1"/>
              </c:strCache>
            </c:strRef>
          </c:tx>
          <c:spPr>
            <a:noFill/>
          </c:spPr>
          <c:invertIfNegative val="0"/>
          <c:dLbls>
            <c:dLblPos val="inBase"/>
            <c:showLegendKey val="0"/>
            <c:showVal val="1"/>
            <c:showCatName val="0"/>
            <c:showSerName val="0"/>
            <c:showPercent val="0"/>
            <c:showBubbleSize val="0"/>
            <c:showLeaderLines val="0"/>
          </c:dLbls>
          <c:cat>
            <c:multiLvlStrRef>
              <c:f>Diagrammer!$BF$108:$BU$109</c:f>
              <c:multiLvlStrCache>
                <c:ptCount val="16"/>
                <c:lvl>
                  <c:pt idx="0">
                    <c:v>Krav til DB</c:v>
                  </c:pt>
                  <c:pt idx="1">
                    <c:v>Opnået DB</c:v>
                  </c:pt>
                  <c:pt idx="2">
                    <c:v>Krav til DB</c:v>
                  </c:pt>
                  <c:pt idx="3">
                    <c:v>Opnået DB</c:v>
                  </c:pt>
                  <c:pt idx="4">
                    <c:v>Krav til DB</c:v>
                  </c:pt>
                  <c:pt idx="5">
                    <c:v>Opnået DB</c:v>
                  </c:pt>
                  <c:pt idx="6">
                    <c:v>Krav til DB</c:v>
                  </c:pt>
                  <c:pt idx="7">
                    <c:v>Opnået DB</c:v>
                  </c:pt>
                  <c:pt idx="8">
                    <c:v>Krav til DB</c:v>
                  </c:pt>
                  <c:pt idx="9">
                    <c:v>Opnået DB</c:v>
                  </c:pt>
                  <c:pt idx="10">
                    <c:v>Krav til DB</c:v>
                  </c:pt>
                  <c:pt idx="11">
                    <c:v>Opnået DB</c:v>
                  </c:pt>
                  <c:pt idx="12">
                    <c:v>Krav til DB</c:v>
                  </c:pt>
                  <c:pt idx="13">
                    <c:v>Opnået DB</c:v>
                  </c:pt>
                  <c:pt idx="14">
                    <c:v>Krav til DB</c:v>
                  </c:pt>
                  <c:pt idx="15">
                    <c:v>Opnået DB</c:v>
                  </c:pt>
                </c:lvl>
                <c:lvl>
                  <c:pt idx="0">
                    <c:v> Gns. gruppen </c:v>
                  </c:pt>
                  <c:pt idx="2">
                    <c:v> Gns. Top 5 </c:v>
                  </c:pt>
                  <c:pt idx="4">
                    <c:v>  'P67' </c:v>
                  </c:pt>
                  <c:pt idx="6">
                    <c:v> - </c:v>
                  </c:pt>
                  <c:pt idx="8">
                    <c:v> - </c:v>
                  </c:pt>
                  <c:pt idx="10">
                    <c:v> - </c:v>
                  </c:pt>
                  <c:pt idx="12">
                    <c:v> - </c:v>
                  </c:pt>
                  <c:pt idx="14">
                    <c:v> - </c:v>
                  </c:pt>
                </c:lvl>
              </c:multiLvlStrCache>
            </c:multiLvlStrRef>
          </c:cat>
          <c:val>
            <c:numRef>
              <c:f>Diagrammer!$BF$115:$BU$115</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er>
        <c:dLbls>
          <c:showLegendKey val="0"/>
          <c:showVal val="0"/>
          <c:showCatName val="0"/>
          <c:showSerName val="0"/>
          <c:showPercent val="0"/>
          <c:showBubbleSize val="0"/>
        </c:dLbls>
        <c:gapWidth val="30"/>
        <c:overlap val="100"/>
        <c:axId val="242850432"/>
        <c:axId val="242868608"/>
      </c:barChart>
      <c:catAx>
        <c:axId val="242850432"/>
        <c:scaling>
          <c:orientation val="minMax"/>
        </c:scaling>
        <c:delete val="0"/>
        <c:axPos val="b"/>
        <c:majorTickMark val="out"/>
        <c:minorTickMark val="none"/>
        <c:tickLblPos val="nextTo"/>
        <c:crossAx val="242868608"/>
        <c:crosses val="autoZero"/>
        <c:auto val="1"/>
        <c:lblAlgn val="ctr"/>
        <c:lblOffset val="100"/>
        <c:noMultiLvlLbl val="0"/>
      </c:catAx>
      <c:valAx>
        <c:axId val="242868608"/>
        <c:scaling>
          <c:orientation val="minMax"/>
          <c:max val="18000"/>
        </c:scaling>
        <c:delete val="1"/>
        <c:axPos val="l"/>
        <c:majorGridlines>
          <c:spPr>
            <a:ln>
              <a:noFill/>
            </a:ln>
          </c:spPr>
        </c:majorGridlines>
        <c:title>
          <c:tx>
            <c:rich>
              <a:bodyPr rot="-5400000" vert="horz"/>
              <a:lstStyle/>
              <a:p>
                <a:pPr>
                  <a:defRPr/>
                </a:pPr>
                <a:r>
                  <a:rPr lang="da-DK"/>
                  <a:t>kr. pr. årsko</a:t>
                </a:r>
              </a:p>
            </c:rich>
          </c:tx>
          <c:overlay val="0"/>
        </c:title>
        <c:numFmt formatCode="_(* #,##0_);_(* \(#,##0\);_(* &quot;-&quot;_);_(@_)" sourceLinked="1"/>
        <c:majorTickMark val="out"/>
        <c:minorTickMark val="none"/>
        <c:tickLblPos val="none"/>
        <c:crossAx val="242850432"/>
        <c:crosses val="autoZero"/>
        <c:crossBetween val="between"/>
      </c:valAx>
    </c:plotArea>
    <c:legend>
      <c:legendPos val="b"/>
      <c:layout>
        <c:manualLayout>
          <c:xMode val="edge"/>
          <c:yMode val="edge"/>
          <c:x val="0.1557035103949381"/>
          <c:y val="0.94834342432364183"/>
          <c:w val="0.686598509797406"/>
          <c:h val="5.1656575676358223E-2"/>
        </c:manualLayout>
      </c:layout>
      <c:overlay val="0"/>
    </c:legend>
    <c:plotVisOnly val="0"/>
    <c:dispBlanksAs val="gap"/>
    <c:showDLblsOverMax val="0"/>
  </c:chart>
  <c:spPr>
    <a:ln>
      <a:noFill/>
    </a:ln>
  </c:spPr>
  <c:txPr>
    <a:bodyPr/>
    <a:lstStyle/>
    <a:p>
      <a:pPr>
        <a:defRPr sz="1500"/>
      </a:pPr>
      <a:endParaRPr lang="da-DK"/>
    </a:p>
  </c:txPr>
  <c:printSettings>
    <c:headerFooter/>
    <c:pageMargins b="0.75000000000000078" l="0.70000000000000062" r="0.70000000000000062" t="0.75000000000000078" header="0.30000000000000032" footer="0.30000000000000032"/>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3"/>
          <c:order val="0"/>
          <c:tx>
            <c:strRef>
              <c:f>Diagrammer!$BE$124</c:f>
              <c:strCache>
                <c:ptCount val="1"/>
                <c:pt idx="0">
                  <c:v> Arbejdsomk. </c:v>
                </c:pt>
              </c:strCache>
            </c:strRef>
          </c:tx>
          <c:spPr>
            <a:solidFill>
              <a:srgbClr val="EDEA64"/>
            </a:solidFill>
          </c:spPr>
          <c:invertIfNegative val="0"/>
          <c:dLbls>
            <c:showLegendKey val="0"/>
            <c:showVal val="1"/>
            <c:showCatName val="0"/>
            <c:showSerName val="0"/>
            <c:showPercent val="0"/>
            <c:showBubbleSize val="0"/>
            <c:showLeaderLines val="0"/>
          </c:dLbls>
          <c:cat>
            <c:multiLvlStrRef>
              <c:f>Diagrammer!$BF$119:$BU$120</c:f>
              <c:multiLvlStrCache>
                <c:ptCount val="16"/>
                <c:lvl>
                  <c:pt idx="0">
                    <c:v>Krav til DB</c:v>
                  </c:pt>
                  <c:pt idx="1">
                    <c:v>Opnået DB</c:v>
                  </c:pt>
                  <c:pt idx="2">
                    <c:v>Krav til DB</c:v>
                  </c:pt>
                  <c:pt idx="3">
                    <c:v>Opnået DB</c:v>
                  </c:pt>
                  <c:pt idx="4">
                    <c:v>Krav til DB</c:v>
                  </c:pt>
                  <c:pt idx="5">
                    <c:v>Opnået DB</c:v>
                  </c:pt>
                  <c:pt idx="6">
                    <c:v>Krav til DB</c:v>
                  </c:pt>
                  <c:pt idx="7">
                    <c:v>Opnået DB</c:v>
                  </c:pt>
                  <c:pt idx="8">
                    <c:v>Krav til DB</c:v>
                  </c:pt>
                  <c:pt idx="9">
                    <c:v>Opnået DB</c:v>
                  </c:pt>
                  <c:pt idx="10">
                    <c:v>Krav til DB</c:v>
                  </c:pt>
                  <c:pt idx="11">
                    <c:v>Opnået DB</c:v>
                  </c:pt>
                  <c:pt idx="12">
                    <c:v>Krav til DB</c:v>
                  </c:pt>
                  <c:pt idx="13">
                    <c:v>Opnået DB</c:v>
                  </c:pt>
                  <c:pt idx="14">
                    <c:v>Krav til DB</c:v>
                  </c:pt>
                  <c:pt idx="15">
                    <c:v>Opnået DB</c:v>
                  </c:pt>
                </c:lvl>
                <c:lvl>
                  <c:pt idx="0">
                    <c:v> Gns. gruppen </c:v>
                  </c:pt>
                  <c:pt idx="2">
                    <c:v> Gns. Top 5 </c:v>
                  </c:pt>
                  <c:pt idx="4">
                    <c:v>  'P67' </c:v>
                  </c:pt>
                  <c:pt idx="6">
                    <c:v> - </c:v>
                  </c:pt>
                  <c:pt idx="8">
                    <c:v> - </c:v>
                  </c:pt>
                  <c:pt idx="10">
                    <c:v> - </c:v>
                  </c:pt>
                  <c:pt idx="12">
                    <c:v> - </c:v>
                  </c:pt>
                  <c:pt idx="14">
                    <c:v> - </c:v>
                  </c:pt>
                </c:lvl>
              </c:multiLvlStrCache>
            </c:multiLvlStrRef>
          </c:cat>
          <c:val>
            <c:numRef>
              <c:f>Diagrammer!$BF$124:$BU$124</c:f>
              <c:numCache>
                <c:formatCode>_(* #,##0_);_(* \(#,##0\);_(* "-"_);_(@_)</c:formatCode>
                <c:ptCount val="16"/>
                <c:pt idx="0">
                  <c:v>0</c:v>
                </c:pt>
                <c:pt idx="2">
                  <c:v>0</c:v>
                </c:pt>
                <c:pt idx="4">
                  <c:v>0</c:v>
                </c:pt>
                <c:pt idx="6">
                  <c:v>0</c:v>
                </c:pt>
                <c:pt idx="8">
                  <c:v>0</c:v>
                </c:pt>
                <c:pt idx="10">
                  <c:v>0</c:v>
                </c:pt>
                <c:pt idx="12">
                  <c:v>0</c:v>
                </c:pt>
                <c:pt idx="14">
                  <c:v>0</c:v>
                </c:pt>
              </c:numCache>
            </c:numRef>
          </c:val>
        </c:ser>
        <c:ser>
          <c:idx val="2"/>
          <c:order val="1"/>
          <c:tx>
            <c:strRef>
              <c:f>Diagrammer!$BE$123</c:f>
              <c:strCache>
                <c:ptCount val="1"/>
                <c:pt idx="0">
                  <c:v> Energi, vedligehold mm. </c:v>
                </c:pt>
              </c:strCache>
            </c:strRef>
          </c:tx>
          <c:spPr>
            <a:solidFill>
              <a:schemeClr val="accent4">
                <a:lumMod val="60000"/>
                <a:lumOff val="40000"/>
              </a:schemeClr>
            </a:solidFill>
          </c:spPr>
          <c:invertIfNegative val="0"/>
          <c:dLbls>
            <c:showLegendKey val="0"/>
            <c:showVal val="1"/>
            <c:showCatName val="0"/>
            <c:showSerName val="0"/>
            <c:showPercent val="0"/>
            <c:showBubbleSize val="0"/>
            <c:showLeaderLines val="0"/>
          </c:dLbls>
          <c:cat>
            <c:multiLvlStrRef>
              <c:f>Diagrammer!$BF$119:$BU$120</c:f>
              <c:multiLvlStrCache>
                <c:ptCount val="16"/>
                <c:lvl>
                  <c:pt idx="0">
                    <c:v>Krav til DB</c:v>
                  </c:pt>
                  <c:pt idx="1">
                    <c:v>Opnået DB</c:v>
                  </c:pt>
                  <c:pt idx="2">
                    <c:v>Krav til DB</c:v>
                  </c:pt>
                  <c:pt idx="3">
                    <c:v>Opnået DB</c:v>
                  </c:pt>
                  <c:pt idx="4">
                    <c:v>Krav til DB</c:v>
                  </c:pt>
                  <c:pt idx="5">
                    <c:v>Opnået DB</c:v>
                  </c:pt>
                  <c:pt idx="6">
                    <c:v>Krav til DB</c:v>
                  </c:pt>
                  <c:pt idx="7">
                    <c:v>Opnået DB</c:v>
                  </c:pt>
                  <c:pt idx="8">
                    <c:v>Krav til DB</c:v>
                  </c:pt>
                  <c:pt idx="9">
                    <c:v>Opnået DB</c:v>
                  </c:pt>
                  <c:pt idx="10">
                    <c:v>Krav til DB</c:v>
                  </c:pt>
                  <c:pt idx="11">
                    <c:v>Opnået DB</c:v>
                  </c:pt>
                  <c:pt idx="12">
                    <c:v>Krav til DB</c:v>
                  </c:pt>
                  <c:pt idx="13">
                    <c:v>Opnået DB</c:v>
                  </c:pt>
                  <c:pt idx="14">
                    <c:v>Krav til DB</c:v>
                  </c:pt>
                  <c:pt idx="15">
                    <c:v>Opnået DB</c:v>
                  </c:pt>
                </c:lvl>
                <c:lvl>
                  <c:pt idx="0">
                    <c:v> Gns. gruppen </c:v>
                  </c:pt>
                  <c:pt idx="2">
                    <c:v> Gns. Top 5 </c:v>
                  </c:pt>
                  <c:pt idx="4">
                    <c:v>  'P67' </c:v>
                  </c:pt>
                  <c:pt idx="6">
                    <c:v> - </c:v>
                  </c:pt>
                  <c:pt idx="8">
                    <c:v> - </c:v>
                  </c:pt>
                  <c:pt idx="10">
                    <c:v> - </c:v>
                  </c:pt>
                  <c:pt idx="12">
                    <c:v> - </c:v>
                  </c:pt>
                  <c:pt idx="14">
                    <c:v> - </c:v>
                  </c:pt>
                </c:lvl>
              </c:multiLvlStrCache>
            </c:multiLvlStrRef>
          </c:cat>
          <c:val>
            <c:numRef>
              <c:f>Diagrammer!$BF$123:$BU$123</c:f>
              <c:numCache>
                <c:formatCode>_(* #,##0_);_(* \(#,##0\);_(* "-"_);_(@_)</c:formatCode>
                <c:ptCount val="16"/>
                <c:pt idx="0">
                  <c:v>0</c:v>
                </c:pt>
                <c:pt idx="2">
                  <c:v>0</c:v>
                </c:pt>
                <c:pt idx="4">
                  <c:v>0</c:v>
                </c:pt>
                <c:pt idx="6">
                  <c:v>0</c:v>
                </c:pt>
                <c:pt idx="8">
                  <c:v>0</c:v>
                </c:pt>
                <c:pt idx="10">
                  <c:v>0</c:v>
                </c:pt>
                <c:pt idx="12">
                  <c:v>0</c:v>
                </c:pt>
                <c:pt idx="14">
                  <c:v>0</c:v>
                </c:pt>
              </c:numCache>
            </c:numRef>
          </c:val>
        </c:ser>
        <c:ser>
          <c:idx val="1"/>
          <c:order val="2"/>
          <c:tx>
            <c:strRef>
              <c:f>Diagrammer!$BE$122</c:f>
              <c:strCache>
                <c:ptCount val="1"/>
                <c:pt idx="0">
                  <c:v> Afskrivninger </c:v>
                </c:pt>
              </c:strCache>
            </c:strRef>
          </c:tx>
          <c:spPr>
            <a:solidFill>
              <a:schemeClr val="tx2">
                <a:lumMod val="20000"/>
                <a:lumOff val="80000"/>
              </a:schemeClr>
            </a:solidFill>
          </c:spPr>
          <c:invertIfNegative val="0"/>
          <c:dLbls>
            <c:showLegendKey val="0"/>
            <c:showVal val="1"/>
            <c:showCatName val="0"/>
            <c:showSerName val="0"/>
            <c:showPercent val="0"/>
            <c:showBubbleSize val="0"/>
            <c:showLeaderLines val="0"/>
          </c:dLbls>
          <c:cat>
            <c:multiLvlStrRef>
              <c:f>Diagrammer!$BF$119:$BU$120</c:f>
              <c:multiLvlStrCache>
                <c:ptCount val="16"/>
                <c:lvl>
                  <c:pt idx="0">
                    <c:v>Krav til DB</c:v>
                  </c:pt>
                  <c:pt idx="1">
                    <c:v>Opnået DB</c:v>
                  </c:pt>
                  <c:pt idx="2">
                    <c:v>Krav til DB</c:v>
                  </c:pt>
                  <c:pt idx="3">
                    <c:v>Opnået DB</c:v>
                  </c:pt>
                  <c:pt idx="4">
                    <c:v>Krav til DB</c:v>
                  </c:pt>
                  <c:pt idx="5">
                    <c:v>Opnået DB</c:v>
                  </c:pt>
                  <c:pt idx="6">
                    <c:v>Krav til DB</c:v>
                  </c:pt>
                  <c:pt idx="7">
                    <c:v>Opnået DB</c:v>
                  </c:pt>
                  <c:pt idx="8">
                    <c:v>Krav til DB</c:v>
                  </c:pt>
                  <c:pt idx="9">
                    <c:v>Opnået DB</c:v>
                  </c:pt>
                  <c:pt idx="10">
                    <c:v>Krav til DB</c:v>
                  </c:pt>
                  <c:pt idx="11">
                    <c:v>Opnået DB</c:v>
                  </c:pt>
                  <c:pt idx="12">
                    <c:v>Krav til DB</c:v>
                  </c:pt>
                  <c:pt idx="13">
                    <c:v>Opnået DB</c:v>
                  </c:pt>
                  <c:pt idx="14">
                    <c:v>Krav til DB</c:v>
                  </c:pt>
                  <c:pt idx="15">
                    <c:v>Opnået DB</c:v>
                  </c:pt>
                </c:lvl>
                <c:lvl>
                  <c:pt idx="0">
                    <c:v> Gns. gruppen </c:v>
                  </c:pt>
                  <c:pt idx="2">
                    <c:v> Gns. Top 5 </c:v>
                  </c:pt>
                  <c:pt idx="4">
                    <c:v>  'P67' </c:v>
                  </c:pt>
                  <c:pt idx="6">
                    <c:v> - </c:v>
                  </c:pt>
                  <c:pt idx="8">
                    <c:v> - </c:v>
                  </c:pt>
                  <c:pt idx="10">
                    <c:v> - </c:v>
                  </c:pt>
                  <c:pt idx="12">
                    <c:v> - </c:v>
                  </c:pt>
                  <c:pt idx="14">
                    <c:v> - </c:v>
                  </c:pt>
                </c:lvl>
              </c:multiLvlStrCache>
            </c:multiLvlStrRef>
          </c:cat>
          <c:val>
            <c:numRef>
              <c:f>Diagrammer!$BF$122:$BU$122</c:f>
              <c:numCache>
                <c:formatCode>_(* #,##0_);_(* \(#,##0\);_(* "-"_);_(@_)</c:formatCode>
                <c:ptCount val="16"/>
                <c:pt idx="0">
                  <c:v>0</c:v>
                </c:pt>
                <c:pt idx="2">
                  <c:v>0</c:v>
                </c:pt>
                <c:pt idx="4">
                  <c:v>0</c:v>
                </c:pt>
                <c:pt idx="6">
                  <c:v>0</c:v>
                </c:pt>
                <c:pt idx="8">
                  <c:v>0</c:v>
                </c:pt>
                <c:pt idx="10">
                  <c:v>0</c:v>
                </c:pt>
                <c:pt idx="12">
                  <c:v>0</c:v>
                </c:pt>
                <c:pt idx="14">
                  <c:v>0</c:v>
                </c:pt>
              </c:numCache>
            </c:numRef>
          </c:val>
        </c:ser>
        <c:ser>
          <c:idx val="0"/>
          <c:order val="3"/>
          <c:tx>
            <c:strRef>
              <c:f>Diagrammer!$BE$121</c:f>
              <c:strCache>
                <c:ptCount val="1"/>
                <c:pt idx="0">
                  <c:v> Renter  </c:v>
                </c:pt>
              </c:strCache>
            </c:strRef>
          </c:tx>
          <c:spPr>
            <a:solidFill>
              <a:schemeClr val="tx2">
                <a:lumMod val="40000"/>
                <a:lumOff val="60000"/>
              </a:schemeClr>
            </a:solidFill>
          </c:spPr>
          <c:invertIfNegative val="0"/>
          <c:dLbls>
            <c:showLegendKey val="0"/>
            <c:showVal val="1"/>
            <c:showCatName val="0"/>
            <c:showSerName val="0"/>
            <c:showPercent val="0"/>
            <c:showBubbleSize val="0"/>
            <c:showLeaderLines val="0"/>
          </c:dLbls>
          <c:cat>
            <c:multiLvlStrRef>
              <c:f>Diagrammer!$BF$119:$BU$120</c:f>
              <c:multiLvlStrCache>
                <c:ptCount val="16"/>
                <c:lvl>
                  <c:pt idx="0">
                    <c:v>Krav til DB</c:v>
                  </c:pt>
                  <c:pt idx="1">
                    <c:v>Opnået DB</c:v>
                  </c:pt>
                  <c:pt idx="2">
                    <c:v>Krav til DB</c:v>
                  </c:pt>
                  <c:pt idx="3">
                    <c:v>Opnået DB</c:v>
                  </c:pt>
                  <c:pt idx="4">
                    <c:v>Krav til DB</c:v>
                  </c:pt>
                  <c:pt idx="5">
                    <c:v>Opnået DB</c:v>
                  </c:pt>
                  <c:pt idx="6">
                    <c:v>Krav til DB</c:v>
                  </c:pt>
                  <c:pt idx="7">
                    <c:v>Opnået DB</c:v>
                  </c:pt>
                  <c:pt idx="8">
                    <c:v>Krav til DB</c:v>
                  </c:pt>
                  <c:pt idx="9">
                    <c:v>Opnået DB</c:v>
                  </c:pt>
                  <c:pt idx="10">
                    <c:v>Krav til DB</c:v>
                  </c:pt>
                  <c:pt idx="11">
                    <c:v>Opnået DB</c:v>
                  </c:pt>
                  <c:pt idx="12">
                    <c:v>Krav til DB</c:v>
                  </c:pt>
                  <c:pt idx="13">
                    <c:v>Opnået DB</c:v>
                  </c:pt>
                  <c:pt idx="14">
                    <c:v>Krav til DB</c:v>
                  </c:pt>
                  <c:pt idx="15">
                    <c:v>Opnået DB</c:v>
                  </c:pt>
                </c:lvl>
                <c:lvl>
                  <c:pt idx="0">
                    <c:v> Gns. gruppen </c:v>
                  </c:pt>
                  <c:pt idx="2">
                    <c:v> Gns. Top 5 </c:v>
                  </c:pt>
                  <c:pt idx="4">
                    <c:v>  'P67' </c:v>
                  </c:pt>
                  <c:pt idx="6">
                    <c:v> - </c:v>
                  </c:pt>
                  <c:pt idx="8">
                    <c:v> - </c:v>
                  </c:pt>
                  <c:pt idx="10">
                    <c:v> - </c:v>
                  </c:pt>
                  <c:pt idx="12">
                    <c:v> - </c:v>
                  </c:pt>
                  <c:pt idx="14">
                    <c:v> - </c:v>
                  </c:pt>
                </c:lvl>
              </c:multiLvlStrCache>
            </c:multiLvlStrRef>
          </c:cat>
          <c:val>
            <c:numRef>
              <c:f>Diagrammer!$BF$121:$BU$121</c:f>
              <c:numCache>
                <c:formatCode>_(* #,##0_);_(* \(#,##0\);_(* "-"_);_(@_)</c:formatCode>
                <c:ptCount val="16"/>
                <c:pt idx="0">
                  <c:v>0</c:v>
                </c:pt>
                <c:pt idx="2">
                  <c:v>0</c:v>
                </c:pt>
                <c:pt idx="4">
                  <c:v>0</c:v>
                </c:pt>
                <c:pt idx="6">
                  <c:v>0</c:v>
                </c:pt>
                <c:pt idx="8">
                  <c:v>0</c:v>
                </c:pt>
                <c:pt idx="10">
                  <c:v>0</c:v>
                </c:pt>
                <c:pt idx="12">
                  <c:v>0</c:v>
                </c:pt>
                <c:pt idx="14">
                  <c:v>0</c:v>
                </c:pt>
              </c:numCache>
            </c:numRef>
          </c:val>
        </c:ser>
        <c:ser>
          <c:idx val="4"/>
          <c:order val="4"/>
          <c:tx>
            <c:strRef>
              <c:f>Diagrammer!$BE$125</c:f>
              <c:strCache>
                <c:ptCount val="1"/>
                <c:pt idx="0">
                  <c:v> Dækningsbidrag </c:v>
                </c:pt>
              </c:strCache>
            </c:strRef>
          </c:tx>
          <c:spPr>
            <a:solidFill>
              <a:schemeClr val="tx2"/>
            </a:solidFill>
          </c:spPr>
          <c:invertIfNegative val="0"/>
          <c:cat>
            <c:multiLvlStrRef>
              <c:f>Diagrammer!$BF$119:$BU$120</c:f>
              <c:multiLvlStrCache>
                <c:ptCount val="16"/>
                <c:lvl>
                  <c:pt idx="0">
                    <c:v>Krav til DB</c:v>
                  </c:pt>
                  <c:pt idx="1">
                    <c:v>Opnået DB</c:v>
                  </c:pt>
                  <c:pt idx="2">
                    <c:v>Krav til DB</c:v>
                  </c:pt>
                  <c:pt idx="3">
                    <c:v>Opnået DB</c:v>
                  </c:pt>
                  <c:pt idx="4">
                    <c:v>Krav til DB</c:v>
                  </c:pt>
                  <c:pt idx="5">
                    <c:v>Opnået DB</c:v>
                  </c:pt>
                  <c:pt idx="6">
                    <c:v>Krav til DB</c:v>
                  </c:pt>
                  <c:pt idx="7">
                    <c:v>Opnået DB</c:v>
                  </c:pt>
                  <c:pt idx="8">
                    <c:v>Krav til DB</c:v>
                  </c:pt>
                  <c:pt idx="9">
                    <c:v>Opnået DB</c:v>
                  </c:pt>
                  <c:pt idx="10">
                    <c:v>Krav til DB</c:v>
                  </c:pt>
                  <c:pt idx="11">
                    <c:v>Opnået DB</c:v>
                  </c:pt>
                  <c:pt idx="12">
                    <c:v>Krav til DB</c:v>
                  </c:pt>
                  <c:pt idx="13">
                    <c:v>Opnået DB</c:v>
                  </c:pt>
                  <c:pt idx="14">
                    <c:v>Krav til DB</c:v>
                  </c:pt>
                  <c:pt idx="15">
                    <c:v>Opnået DB</c:v>
                  </c:pt>
                </c:lvl>
                <c:lvl>
                  <c:pt idx="0">
                    <c:v> Gns. gruppen </c:v>
                  </c:pt>
                  <c:pt idx="2">
                    <c:v> Gns. Top 5 </c:v>
                  </c:pt>
                  <c:pt idx="4">
                    <c:v>  'P67' </c:v>
                  </c:pt>
                  <c:pt idx="6">
                    <c:v> - </c:v>
                  </c:pt>
                  <c:pt idx="8">
                    <c:v> - </c:v>
                  </c:pt>
                  <c:pt idx="10">
                    <c:v> - </c:v>
                  </c:pt>
                  <c:pt idx="12">
                    <c:v> - </c:v>
                  </c:pt>
                  <c:pt idx="14">
                    <c:v> - </c:v>
                  </c:pt>
                </c:lvl>
              </c:multiLvlStrCache>
            </c:multiLvlStrRef>
          </c:cat>
          <c:val>
            <c:numRef>
              <c:f>Diagrammer!$BF$125:$BU$125</c:f>
              <c:numCache>
                <c:formatCode>_(* #,##0_);_(* \(#,##0\);_(* "-"_);_(@_)</c:formatCode>
                <c:ptCount val="16"/>
                <c:pt idx="1">
                  <c:v>0</c:v>
                </c:pt>
                <c:pt idx="3">
                  <c:v>0</c:v>
                </c:pt>
                <c:pt idx="5">
                  <c:v>0</c:v>
                </c:pt>
                <c:pt idx="7">
                  <c:v>0</c:v>
                </c:pt>
                <c:pt idx="9">
                  <c:v>0</c:v>
                </c:pt>
                <c:pt idx="11">
                  <c:v>0</c:v>
                </c:pt>
                <c:pt idx="13">
                  <c:v>0</c:v>
                </c:pt>
                <c:pt idx="15">
                  <c:v>0</c:v>
                </c:pt>
              </c:numCache>
            </c:numRef>
          </c:val>
        </c:ser>
        <c:ser>
          <c:idx val="5"/>
          <c:order val="5"/>
          <c:tx>
            <c:strRef>
              <c:f>Diagrammer!$BE$126</c:f>
              <c:strCache>
                <c:ptCount val="1"/>
              </c:strCache>
            </c:strRef>
          </c:tx>
          <c:spPr>
            <a:noFill/>
          </c:spPr>
          <c:invertIfNegative val="0"/>
          <c:dLbls>
            <c:dLblPos val="inBase"/>
            <c:showLegendKey val="0"/>
            <c:showVal val="1"/>
            <c:showCatName val="0"/>
            <c:showSerName val="0"/>
            <c:showPercent val="0"/>
            <c:showBubbleSize val="0"/>
            <c:showLeaderLines val="0"/>
          </c:dLbls>
          <c:cat>
            <c:multiLvlStrRef>
              <c:f>Diagrammer!$BF$119:$BU$120</c:f>
              <c:multiLvlStrCache>
                <c:ptCount val="16"/>
                <c:lvl>
                  <c:pt idx="0">
                    <c:v>Krav til DB</c:v>
                  </c:pt>
                  <c:pt idx="1">
                    <c:v>Opnået DB</c:v>
                  </c:pt>
                  <c:pt idx="2">
                    <c:v>Krav til DB</c:v>
                  </c:pt>
                  <c:pt idx="3">
                    <c:v>Opnået DB</c:v>
                  </c:pt>
                  <c:pt idx="4">
                    <c:v>Krav til DB</c:v>
                  </c:pt>
                  <c:pt idx="5">
                    <c:v>Opnået DB</c:v>
                  </c:pt>
                  <c:pt idx="6">
                    <c:v>Krav til DB</c:v>
                  </c:pt>
                  <c:pt idx="7">
                    <c:v>Opnået DB</c:v>
                  </c:pt>
                  <c:pt idx="8">
                    <c:v>Krav til DB</c:v>
                  </c:pt>
                  <c:pt idx="9">
                    <c:v>Opnået DB</c:v>
                  </c:pt>
                  <c:pt idx="10">
                    <c:v>Krav til DB</c:v>
                  </c:pt>
                  <c:pt idx="11">
                    <c:v>Opnået DB</c:v>
                  </c:pt>
                  <c:pt idx="12">
                    <c:v>Krav til DB</c:v>
                  </c:pt>
                  <c:pt idx="13">
                    <c:v>Opnået DB</c:v>
                  </c:pt>
                  <c:pt idx="14">
                    <c:v>Krav til DB</c:v>
                  </c:pt>
                  <c:pt idx="15">
                    <c:v>Opnået DB</c:v>
                  </c:pt>
                </c:lvl>
                <c:lvl>
                  <c:pt idx="0">
                    <c:v> Gns. gruppen </c:v>
                  </c:pt>
                  <c:pt idx="2">
                    <c:v> Gns. Top 5 </c:v>
                  </c:pt>
                  <c:pt idx="4">
                    <c:v>  'P67' </c:v>
                  </c:pt>
                  <c:pt idx="6">
                    <c:v> - </c:v>
                  </c:pt>
                  <c:pt idx="8">
                    <c:v> - </c:v>
                  </c:pt>
                  <c:pt idx="10">
                    <c:v> - </c:v>
                  </c:pt>
                  <c:pt idx="12">
                    <c:v> - </c:v>
                  </c:pt>
                  <c:pt idx="14">
                    <c:v> - </c:v>
                  </c:pt>
                </c:lvl>
              </c:multiLvlStrCache>
            </c:multiLvlStrRef>
          </c:cat>
          <c:val>
            <c:numRef>
              <c:f>Diagrammer!$BF$126:$BU$126</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er>
        <c:dLbls>
          <c:showLegendKey val="0"/>
          <c:showVal val="0"/>
          <c:showCatName val="0"/>
          <c:showSerName val="0"/>
          <c:showPercent val="0"/>
          <c:showBubbleSize val="0"/>
        </c:dLbls>
        <c:gapWidth val="30"/>
        <c:overlap val="100"/>
        <c:axId val="242592384"/>
        <c:axId val="242610560"/>
      </c:barChart>
      <c:catAx>
        <c:axId val="242592384"/>
        <c:scaling>
          <c:orientation val="minMax"/>
        </c:scaling>
        <c:delete val="0"/>
        <c:axPos val="b"/>
        <c:majorTickMark val="out"/>
        <c:minorTickMark val="none"/>
        <c:tickLblPos val="nextTo"/>
        <c:crossAx val="242610560"/>
        <c:crosses val="autoZero"/>
        <c:auto val="1"/>
        <c:lblAlgn val="ctr"/>
        <c:lblOffset val="100"/>
        <c:noMultiLvlLbl val="0"/>
      </c:catAx>
      <c:valAx>
        <c:axId val="242610560"/>
        <c:scaling>
          <c:orientation val="minMax"/>
          <c:max val="18000"/>
        </c:scaling>
        <c:delete val="1"/>
        <c:axPos val="l"/>
        <c:majorGridlines>
          <c:spPr>
            <a:ln>
              <a:noFill/>
            </a:ln>
          </c:spPr>
        </c:majorGridlines>
        <c:title>
          <c:tx>
            <c:rich>
              <a:bodyPr rot="-5400000" vert="horz"/>
              <a:lstStyle/>
              <a:p>
                <a:pPr>
                  <a:defRPr/>
                </a:pPr>
                <a:r>
                  <a:rPr lang="da-DK"/>
                  <a:t>kr. pr. årsko</a:t>
                </a:r>
              </a:p>
            </c:rich>
          </c:tx>
          <c:overlay val="0"/>
        </c:title>
        <c:numFmt formatCode="_(* #,##0_);_(* \(#,##0\);_(* &quot;-&quot;_);_(@_)" sourceLinked="1"/>
        <c:majorTickMark val="out"/>
        <c:minorTickMark val="none"/>
        <c:tickLblPos val="none"/>
        <c:crossAx val="242592384"/>
        <c:crosses val="autoZero"/>
        <c:crossBetween val="between"/>
      </c:valAx>
    </c:plotArea>
    <c:plotVisOnly val="0"/>
    <c:dispBlanksAs val="gap"/>
    <c:showDLblsOverMax val="0"/>
  </c:chart>
  <c:spPr>
    <a:noFill/>
    <a:ln>
      <a:noFill/>
    </a:ln>
  </c:spPr>
  <c:txPr>
    <a:bodyPr/>
    <a:lstStyle/>
    <a:p>
      <a:pPr>
        <a:defRPr sz="1500"/>
      </a:pPr>
      <a:endParaRPr lang="da-DK"/>
    </a:p>
  </c:txPr>
  <c:printSettings>
    <c:headerFooter/>
    <c:pageMargins b="0.75000000000000078" l="0.70000000000000062" r="0.70000000000000062" t="0.75000000000000078"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europa.eu/legislation_summaries/agriculture/general_framework/l60032_en.htm" TargetMode="Externa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6.emf"/><Relationship Id="rId7" Type="http://schemas.openxmlformats.org/officeDocument/2006/relationships/image" Target="../media/image9.emf"/><Relationship Id="rId2" Type="http://schemas.openxmlformats.org/officeDocument/2006/relationships/image" Target="../media/image5.emf"/><Relationship Id="rId1" Type="http://schemas.openxmlformats.org/officeDocument/2006/relationships/image" Target="../media/image4.emf"/><Relationship Id="rId6" Type="http://schemas.openxmlformats.org/officeDocument/2006/relationships/image" Target="../media/image8.emf"/><Relationship Id="rId5" Type="http://schemas.openxmlformats.org/officeDocument/2006/relationships/image" Target="../media/image3.emf"/><Relationship Id="rId10" Type="http://schemas.openxmlformats.org/officeDocument/2006/relationships/image" Target="../media/image11.emf"/><Relationship Id="rId4" Type="http://schemas.openxmlformats.org/officeDocument/2006/relationships/image" Target="../media/image7.emf"/><Relationship Id="rId9"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3</xdr:col>
      <xdr:colOff>200025</xdr:colOff>
      <xdr:row>2</xdr:row>
      <xdr:rowOff>142875</xdr:rowOff>
    </xdr:from>
    <xdr:to>
      <xdr:col>9</xdr:col>
      <xdr:colOff>371484</xdr:colOff>
      <xdr:row>12</xdr:row>
      <xdr:rowOff>87634</xdr:rowOff>
    </xdr:to>
    <xdr:pic>
      <xdr:nvPicPr>
        <xdr:cNvPr id="2" name="Billede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62375" y="542925"/>
          <a:ext cx="4572009" cy="20878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2268</xdr:colOff>
      <xdr:row>29</xdr:row>
      <xdr:rowOff>19276</xdr:rowOff>
    </xdr:from>
    <xdr:to>
      <xdr:col>22</xdr:col>
      <xdr:colOff>571500</xdr:colOff>
      <xdr:row>53</xdr:row>
      <xdr:rowOff>136071</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585108</xdr:colOff>
      <xdr:row>52</xdr:row>
      <xdr:rowOff>166688</xdr:rowOff>
    </xdr:from>
    <xdr:to>
      <xdr:col>22</xdr:col>
      <xdr:colOff>585107</xdr:colOff>
      <xdr:row>76</xdr:row>
      <xdr:rowOff>153081</xdr:rowOff>
    </xdr:to>
    <xdr:graphicFrame macro="">
      <xdr:nvGraphicFramePr>
        <xdr:cNvPr id="6" name="Diagram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585107</xdr:colOff>
      <xdr:row>1</xdr:row>
      <xdr:rowOff>28009</xdr:rowOff>
    </xdr:from>
    <xdr:to>
      <xdr:col>22</xdr:col>
      <xdr:colOff>540884</xdr:colOff>
      <xdr:row>25</xdr:row>
      <xdr:rowOff>71438</xdr:rowOff>
    </xdr:to>
    <xdr:graphicFrame macro="">
      <xdr:nvGraphicFramePr>
        <xdr:cNvPr id="9" name="Diagra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319086</xdr:colOff>
      <xdr:row>46</xdr:row>
      <xdr:rowOff>35720</xdr:rowOff>
    </xdr:from>
    <xdr:to>
      <xdr:col>3</xdr:col>
      <xdr:colOff>461962</xdr:colOff>
      <xdr:row>49</xdr:row>
      <xdr:rowOff>104776</xdr:rowOff>
    </xdr:to>
    <xdr:sp macro="" textlink="AZ20">
      <xdr:nvSpPr>
        <xdr:cNvPr id="10" name="Tekstboks 9"/>
        <xdr:cNvSpPr txBox="1"/>
      </xdr:nvSpPr>
      <xdr:spPr>
        <a:xfrm>
          <a:off x="1533524" y="8798720"/>
          <a:ext cx="750094" cy="640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C7428813-7304-4001-9B43-31F1B830D998}" type="TxLink">
            <a:rPr lang="da-DK" sz="1050" b="0" i="0" u="none" strike="noStrike">
              <a:solidFill>
                <a:schemeClr val="bg1"/>
              </a:solidFill>
              <a:latin typeface="Arialri"/>
            </a:rPr>
            <a:pPr algn="ctr"/>
            <a:t> </a:t>
          </a:fld>
          <a:endParaRPr lang="da-DK" sz="1050">
            <a:solidFill>
              <a:schemeClr val="bg1"/>
            </a:solidFill>
          </a:endParaRPr>
        </a:p>
      </xdr:txBody>
    </xdr:sp>
    <xdr:clientData/>
  </xdr:twoCellAnchor>
  <xdr:twoCellAnchor>
    <xdr:from>
      <xdr:col>5</xdr:col>
      <xdr:colOff>38100</xdr:colOff>
      <xdr:row>46</xdr:row>
      <xdr:rowOff>47626</xdr:rowOff>
    </xdr:from>
    <xdr:to>
      <xdr:col>6</xdr:col>
      <xdr:colOff>180976</xdr:colOff>
      <xdr:row>49</xdr:row>
      <xdr:rowOff>116682</xdr:rowOff>
    </xdr:to>
    <xdr:sp macro="" textlink="BA20">
      <xdr:nvSpPr>
        <xdr:cNvPr id="11" name="Tekstboks 10"/>
        <xdr:cNvSpPr txBox="1"/>
      </xdr:nvSpPr>
      <xdr:spPr>
        <a:xfrm>
          <a:off x="3074194" y="8810626"/>
          <a:ext cx="750095" cy="640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602E4C29-3685-44AB-BBA4-D2FBFEBAE3B3}" type="TxLink">
            <a:rPr lang="da-DK" sz="1050" b="0" i="0" u="none" strike="noStrike">
              <a:solidFill>
                <a:schemeClr val="bg1"/>
              </a:solidFill>
              <a:latin typeface="Arialri"/>
            </a:rPr>
            <a:pPr algn="ctr"/>
            <a:t> </a:t>
          </a:fld>
          <a:endParaRPr lang="da-DK" sz="1050">
            <a:solidFill>
              <a:schemeClr val="bg1"/>
            </a:solidFill>
          </a:endParaRPr>
        </a:p>
      </xdr:txBody>
    </xdr:sp>
    <xdr:clientData/>
  </xdr:twoCellAnchor>
  <xdr:twoCellAnchor>
    <xdr:from>
      <xdr:col>7</xdr:col>
      <xdr:colOff>361950</xdr:colOff>
      <xdr:row>46</xdr:row>
      <xdr:rowOff>47626</xdr:rowOff>
    </xdr:from>
    <xdr:to>
      <xdr:col>8</xdr:col>
      <xdr:colOff>504826</xdr:colOff>
      <xdr:row>49</xdr:row>
      <xdr:rowOff>116682</xdr:rowOff>
    </xdr:to>
    <xdr:sp macro="" textlink="BB20">
      <xdr:nvSpPr>
        <xdr:cNvPr id="12" name="Tekstboks 11"/>
        <xdr:cNvSpPr txBox="1"/>
      </xdr:nvSpPr>
      <xdr:spPr>
        <a:xfrm>
          <a:off x="4612481" y="8810626"/>
          <a:ext cx="750095" cy="640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22B7934C-F396-420A-B69E-BD07336E93DE}" type="TxLink">
            <a:rPr lang="da-DK" sz="1050" b="0" i="0" u="none" strike="noStrike">
              <a:solidFill>
                <a:schemeClr val="bg1"/>
              </a:solidFill>
              <a:latin typeface="Arialri"/>
            </a:rPr>
            <a:pPr algn="ctr"/>
            <a:t> </a:t>
          </a:fld>
          <a:endParaRPr lang="da-DK" sz="1050">
            <a:solidFill>
              <a:schemeClr val="bg1"/>
            </a:solidFill>
          </a:endParaRPr>
        </a:p>
      </xdr:txBody>
    </xdr:sp>
    <xdr:clientData/>
  </xdr:twoCellAnchor>
  <xdr:twoCellAnchor>
    <xdr:from>
      <xdr:col>10</xdr:col>
      <xdr:colOff>88106</xdr:colOff>
      <xdr:row>46</xdr:row>
      <xdr:rowOff>38101</xdr:rowOff>
    </xdr:from>
    <xdr:to>
      <xdr:col>11</xdr:col>
      <xdr:colOff>230982</xdr:colOff>
      <xdr:row>49</xdr:row>
      <xdr:rowOff>107157</xdr:rowOff>
    </xdr:to>
    <xdr:sp macro="" textlink="BC20">
      <xdr:nvSpPr>
        <xdr:cNvPr id="13" name="Tekstboks 12"/>
        <xdr:cNvSpPr txBox="1"/>
      </xdr:nvSpPr>
      <xdr:spPr>
        <a:xfrm>
          <a:off x="6160294" y="8801101"/>
          <a:ext cx="750094" cy="640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7041907B-66B7-4728-8407-BE28B2547B99}" type="TxLink">
            <a:rPr lang="da-DK" sz="1050" b="0" i="0" u="none" strike="noStrike">
              <a:solidFill>
                <a:schemeClr val="bg1"/>
              </a:solidFill>
              <a:latin typeface="Arialri"/>
            </a:rPr>
            <a:pPr algn="ctr"/>
            <a:t> </a:t>
          </a:fld>
          <a:endParaRPr lang="da-DK" sz="1050">
            <a:solidFill>
              <a:schemeClr val="bg1"/>
            </a:solidFill>
          </a:endParaRPr>
        </a:p>
      </xdr:txBody>
    </xdr:sp>
    <xdr:clientData/>
  </xdr:twoCellAnchor>
  <xdr:twoCellAnchor>
    <xdr:from>
      <xdr:col>12</xdr:col>
      <xdr:colOff>381000</xdr:colOff>
      <xdr:row>46</xdr:row>
      <xdr:rowOff>28576</xdr:rowOff>
    </xdr:from>
    <xdr:to>
      <xdr:col>13</xdr:col>
      <xdr:colOff>523876</xdr:colOff>
      <xdr:row>49</xdr:row>
      <xdr:rowOff>97632</xdr:rowOff>
    </xdr:to>
    <xdr:sp macro="" textlink="BD20">
      <xdr:nvSpPr>
        <xdr:cNvPr id="14" name="Tekstboks 13"/>
        <xdr:cNvSpPr txBox="1"/>
      </xdr:nvSpPr>
      <xdr:spPr>
        <a:xfrm>
          <a:off x="7667625" y="8791576"/>
          <a:ext cx="750095" cy="640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988F3311-892D-412F-A871-4602FF99BF7F}" type="TxLink">
            <a:rPr lang="da-DK" sz="1050" b="0" i="0" u="none" strike="noStrike">
              <a:solidFill>
                <a:schemeClr val="bg1"/>
              </a:solidFill>
              <a:latin typeface="Arialri"/>
            </a:rPr>
            <a:pPr algn="ctr"/>
            <a:t> </a:t>
          </a:fld>
          <a:endParaRPr lang="da-DK" sz="1050">
            <a:solidFill>
              <a:schemeClr val="bg1"/>
            </a:solidFill>
          </a:endParaRPr>
        </a:p>
      </xdr:txBody>
    </xdr:sp>
    <xdr:clientData/>
  </xdr:twoCellAnchor>
  <xdr:twoCellAnchor>
    <xdr:from>
      <xdr:col>15</xdr:col>
      <xdr:colOff>104775</xdr:colOff>
      <xdr:row>46</xdr:row>
      <xdr:rowOff>38101</xdr:rowOff>
    </xdr:from>
    <xdr:to>
      <xdr:col>16</xdr:col>
      <xdr:colOff>247651</xdr:colOff>
      <xdr:row>49</xdr:row>
      <xdr:rowOff>107157</xdr:rowOff>
    </xdr:to>
    <xdr:sp macro="" textlink="BE20">
      <xdr:nvSpPr>
        <xdr:cNvPr id="15" name="Tekstboks 14"/>
        <xdr:cNvSpPr txBox="1"/>
      </xdr:nvSpPr>
      <xdr:spPr>
        <a:xfrm>
          <a:off x="9213056" y="8801101"/>
          <a:ext cx="750095" cy="640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9710C9A4-3905-4E6E-9269-3BA5EF9B0660}" type="TxLink">
            <a:rPr lang="da-DK" sz="1050" b="0" i="0" u="none" strike="noStrike">
              <a:solidFill>
                <a:schemeClr val="bg1"/>
              </a:solidFill>
              <a:latin typeface="Arialri"/>
            </a:rPr>
            <a:pPr algn="ctr"/>
            <a:t> </a:t>
          </a:fld>
          <a:endParaRPr lang="da-DK" sz="1050">
            <a:solidFill>
              <a:schemeClr val="bg1"/>
            </a:solidFill>
          </a:endParaRPr>
        </a:p>
      </xdr:txBody>
    </xdr:sp>
    <xdr:clientData/>
  </xdr:twoCellAnchor>
  <xdr:twoCellAnchor>
    <xdr:from>
      <xdr:col>17</xdr:col>
      <xdr:colOff>409575</xdr:colOff>
      <xdr:row>46</xdr:row>
      <xdr:rowOff>28576</xdr:rowOff>
    </xdr:from>
    <xdr:to>
      <xdr:col>18</xdr:col>
      <xdr:colOff>552451</xdr:colOff>
      <xdr:row>49</xdr:row>
      <xdr:rowOff>97632</xdr:rowOff>
    </xdr:to>
    <xdr:sp macro="" textlink="BF20">
      <xdr:nvSpPr>
        <xdr:cNvPr id="16" name="Tekstboks 15"/>
        <xdr:cNvSpPr txBox="1"/>
      </xdr:nvSpPr>
      <xdr:spPr>
        <a:xfrm>
          <a:off x="10732294" y="8791576"/>
          <a:ext cx="750095" cy="640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E9FDE283-8077-4813-97DA-0B941DEC65AE}" type="TxLink">
            <a:rPr lang="da-DK" sz="1050" b="0" i="0" u="none" strike="noStrike">
              <a:solidFill>
                <a:schemeClr val="bg1"/>
              </a:solidFill>
              <a:latin typeface="Arialri"/>
            </a:rPr>
            <a:pPr algn="ctr"/>
            <a:t> </a:t>
          </a:fld>
          <a:endParaRPr lang="da-DK" sz="1050">
            <a:solidFill>
              <a:schemeClr val="bg1"/>
            </a:solidFill>
          </a:endParaRPr>
        </a:p>
      </xdr:txBody>
    </xdr:sp>
    <xdr:clientData/>
  </xdr:twoCellAnchor>
  <xdr:twoCellAnchor>
    <xdr:from>
      <xdr:col>20</xdr:col>
      <xdr:colOff>114300</xdr:colOff>
      <xdr:row>46</xdr:row>
      <xdr:rowOff>28576</xdr:rowOff>
    </xdr:from>
    <xdr:to>
      <xdr:col>21</xdr:col>
      <xdr:colOff>257176</xdr:colOff>
      <xdr:row>49</xdr:row>
      <xdr:rowOff>97632</xdr:rowOff>
    </xdr:to>
    <xdr:sp macro="" textlink="BG20">
      <xdr:nvSpPr>
        <xdr:cNvPr id="17" name="Tekstboks 16"/>
        <xdr:cNvSpPr txBox="1"/>
      </xdr:nvSpPr>
      <xdr:spPr>
        <a:xfrm>
          <a:off x="12258675" y="8791576"/>
          <a:ext cx="750095" cy="640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5EDD5822-024D-4B05-B5EB-54918515E529}" type="TxLink">
            <a:rPr lang="da-DK" sz="1050" b="0" i="0" u="none" strike="noStrike">
              <a:solidFill>
                <a:schemeClr val="bg1"/>
              </a:solidFill>
              <a:latin typeface="Arialri"/>
            </a:rPr>
            <a:pPr algn="ctr"/>
            <a:t> </a:t>
          </a:fld>
          <a:endParaRPr lang="da-DK" sz="1050">
            <a:solidFill>
              <a:schemeClr val="bg1"/>
            </a:solidFill>
          </a:endParaRPr>
        </a:p>
      </xdr:txBody>
    </xdr:sp>
    <xdr:clientData/>
  </xdr:twoCellAnchor>
  <xdr:twoCellAnchor>
    <xdr:from>
      <xdr:col>2</xdr:col>
      <xdr:colOff>323850</xdr:colOff>
      <xdr:row>70</xdr:row>
      <xdr:rowOff>142875</xdr:rowOff>
    </xdr:from>
    <xdr:to>
      <xdr:col>3</xdr:col>
      <xdr:colOff>466726</xdr:colOff>
      <xdr:row>73</xdr:row>
      <xdr:rowOff>180975</xdr:rowOff>
    </xdr:to>
    <xdr:sp macro="" textlink="AZ20">
      <xdr:nvSpPr>
        <xdr:cNvPr id="18" name="Tekstboks 17"/>
        <xdr:cNvSpPr txBox="1"/>
      </xdr:nvSpPr>
      <xdr:spPr>
        <a:xfrm>
          <a:off x="1538288" y="14239875"/>
          <a:ext cx="750094"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C7428813-7304-4001-9B43-31F1B830D998}" type="TxLink">
            <a:rPr lang="da-DK" sz="1050" b="0" i="0" u="none" strike="noStrike">
              <a:solidFill>
                <a:schemeClr val="bg1"/>
              </a:solidFill>
              <a:latin typeface="Arialri"/>
            </a:rPr>
            <a:pPr algn="ctr"/>
            <a:t> </a:t>
          </a:fld>
          <a:endParaRPr lang="da-DK" sz="1050">
            <a:solidFill>
              <a:schemeClr val="bg1"/>
            </a:solidFill>
          </a:endParaRPr>
        </a:p>
      </xdr:txBody>
    </xdr:sp>
    <xdr:clientData/>
  </xdr:twoCellAnchor>
  <xdr:twoCellAnchor>
    <xdr:from>
      <xdr:col>5</xdr:col>
      <xdr:colOff>47625</xdr:colOff>
      <xdr:row>70</xdr:row>
      <xdr:rowOff>142875</xdr:rowOff>
    </xdr:from>
    <xdr:to>
      <xdr:col>6</xdr:col>
      <xdr:colOff>190501</xdr:colOff>
      <xdr:row>73</xdr:row>
      <xdr:rowOff>180975</xdr:rowOff>
    </xdr:to>
    <xdr:sp macro="" textlink="BA20">
      <xdr:nvSpPr>
        <xdr:cNvPr id="19" name="Tekstboks 18"/>
        <xdr:cNvSpPr txBox="1"/>
      </xdr:nvSpPr>
      <xdr:spPr>
        <a:xfrm>
          <a:off x="3083719" y="14239875"/>
          <a:ext cx="750095"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B9B1C999-54B7-4CAD-84AF-05C95DC683D5}" type="TxLink">
            <a:rPr lang="da-DK" sz="1050" b="0" i="0" u="none" strike="noStrike">
              <a:solidFill>
                <a:schemeClr val="bg1"/>
              </a:solidFill>
              <a:latin typeface="Arialri"/>
            </a:rPr>
            <a:pPr algn="ctr"/>
            <a:t> </a:t>
          </a:fld>
          <a:endParaRPr lang="da-DK" sz="1050">
            <a:solidFill>
              <a:schemeClr val="bg1"/>
            </a:solidFill>
          </a:endParaRPr>
        </a:p>
      </xdr:txBody>
    </xdr:sp>
    <xdr:clientData/>
  </xdr:twoCellAnchor>
  <xdr:twoCellAnchor>
    <xdr:from>
      <xdr:col>7</xdr:col>
      <xdr:colOff>381000</xdr:colOff>
      <xdr:row>70</xdr:row>
      <xdr:rowOff>142875</xdr:rowOff>
    </xdr:from>
    <xdr:to>
      <xdr:col>8</xdr:col>
      <xdr:colOff>523876</xdr:colOff>
      <xdr:row>73</xdr:row>
      <xdr:rowOff>180975</xdr:rowOff>
    </xdr:to>
    <xdr:sp macro="" textlink="BB20">
      <xdr:nvSpPr>
        <xdr:cNvPr id="20" name="Tekstboks 19"/>
        <xdr:cNvSpPr txBox="1"/>
      </xdr:nvSpPr>
      <xdr:spPr>
        <a:xfrm>
          <a:off x="4631531" y="14239875"/>
          <a:ext cx="750095"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D1694121-0C2F-40F1-BC2D-468020D4CCC3}" type="TxLink">
            <a:rPr lang="da-DK" sz="1050" b="0" i="0" u="none" strike="noStrike">
              <a:solidFill>
                <a:schemeClr val="bg1"/>
              </a:solidFill>
              <a:latin typeface="Arialri"/>
            </a:rPr>
            <a:pPr algn="ctr"/>
            <a:t> </a:t>
          </a:fld>
          <a:endParaRPr lang="da-DK" sz="1050">
            <a:solidFill>
              <a:schemeClr val="bg1"/>
            </a:solidFill>
          </a:endParaRPr>
        </a:p>
      </xdr:txBody>
    </xdr:sp>
    <xdr:clientData/>
  </xdr:twoCellAnchor>
  <xdr:twoCellAnchor>
    <xdr:from>
      <xdr:col>10</xdr:col>
      <xdr:colOff>104775</xdr:colOff>
      <xdr:row>70</xdr:row>
      <xdr:rowOff>133350</xdr:rowOff>
    </xdr:from>
    <xdr:to>
      <xdr:col>11</xdr:col>
      <xdr:colOff>247651</xdr:colOff>
      <xdr:row>73</xdr:row>
      <xdr:rowOff>171450</xdr:rowOff>
    </xdr:to>
    <xdr:sp macro="" textlink="BH20">
      <xdr:nvSpPr>
        <xdr:cNvPr id="21" name="Tekstboks 20"/>
        <xdr:cNvSpPr txBox="1"/>
      </xdr:nvSpPr>
      <xdr:spPr>
        <a:xfrm>
          <a:off x="6176963" y="14230350"/>
          <a:ext cx="750094"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D67934D5-2B39-49CB-8B5D-6A0FFA266EF8}" type="TxLink">
            <a:rPr lang="da-DK" sz="1050" b="0" i="0" u="none" strike="noStrike">
              <a:solidFill>
                <a:schemeClr val="bg1"/>
              </a:solidFill>
              <a:latin typeface="Arialri"/>
            </a:rPr>
            <a:pPr algn="ctr"/>
            <a:t> </a:t>
          </a:fld>
          <a:endParaRPr lang="da-DK" sz="1050">
            <a:solidFill>
              <a:schemeClr val="bg1"/>
            </a:solidFill>
          </a:endParaRPr>
        </a:p>
      </xdr:txBody>
    </xdr:sp>
    <xdr:clientData/>
  </xdr:twoCellAnchor>
  <xdr:twoCellAnchor>
    <xdr:from>
      <xdr:col>12</xdr:col>
      <xdr:colOff>419100</xdr:colOff>
      <xdr:row>70</xdr:row>
      <xdr:rowOff>142875</xdr:rowOff>
    </xdr:from>
    <xdr:to>
      <xdr:col>13</xdr:col>
      <xdr:colOff>561976</xdr:colOff>
      <xdr:row>73</xdr:row>
      <xdr:rowOff>180975</xdr:rowOff>
    </xdr:to>
    <xdr:sp macro="" textlink="BI20">
      <xdr:nvSpPr>
        <xdr:cNvPr id="22" name="Tekstboks 21"/>
        <xdr:cNvSpPr txBox="1"/>
      </xdr:nvSpPr>
      <xdr:spPr>
        <a:xfrm>
          <a:off x="7705725" y="14239875"/>
          <a:ext cx="750095"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ED7E70CD-40F5-4CA5-9482-ADBB82730046}" type="TxLink">
            <a:rPr lang="da-DK" sz="1050" b="0" i="0" u="none" strike="noStrike">
              <a:solidFill>
                <a:schemeClr val="bg1"/>
              </a:solidFill>
              <a:latin typeface="Arialri"/>
            </a:rPr>
            <a:pPr algn="ctr"/>
            <a:t> </a:t>
          </a:fld>
          <a:endParaRPr lang="da-DK" sz="1050">
            <a:solidFill>
              <a:schemeClr val="bg1"/>
            </a:solidFill>
          </a:endParaRPr>
        </a:p>
      </xdr:txBody>
    </xdr:sp>
    <xdr:clientData/>
  </xdr:twoCellAnchor>
  <xdr:twoCellAnchor>
    <xdr:from>
      <xdr:col>15</xdr:col>
      <xdr:colOff>133350</xdr:colOff>
      <xdr:row>70</xdr:row>
      <xdr:rowOff>142875</xdr:rowOff>
    </xdr:from>
    <xdr:to>
      <xdr:col>16</xdr:col>
      <xdr:colOff>276226</xdr:colOff>
      <xdr:row>73</xdr:row>
      <xdr:rowOff>180975</xdr:rowOff>
    </xdr:to>
    <xdr:sp macro="" textlink="BJ20">
      <xdr:nvSpPr>
        <xdr:cNvPr id="23" name="Tekstboks 22"/>
        <xdr:cNvSpPr txBox="1"/>
      </xdr:nvSpPr>
      <xdr:spPr>
        <a:xfrm>
          <a:off x="9241631" y="14239875"/>
          <a:ext cx="750095"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D2DDC085-6BAB-4255-BF90-5B02E32F5AE3}" type="TxLink">
            <a:rPr lang="da-DK" sz="1050" b="0" i="0" u="none" strike="noStrike">
              <a:solidFill>
                <a:schemeClr val="bg1"/>
              </a:solidFill>
              <a:latin typeface="Arialri"/>
            </a:rPr>
            <a:pPr algn="ctr"/>
            <a:t> </a:t>
          </a:fld>
          <a:endParaRPr lang="da-DK" sz="1050">
            <a:solidFill>
              <a:schemeClr val="bg1"/>
            </a:solidFill>
          </a:endParaRPr>
        </a:p>
      </xdr:txBody>
    </xdr:sp>
    <xdr:clientData/>
  </xdr:twoCellAnchor>
  <xdr:twoCellAnchor>
    <xdr:from>
      <xdr:col>17</xdr:col>
      <xdr:colOff>457200</xdr:colOff>
      <xdr:row>70</xdr:row>
      <xdr:rowOff>142875</xdr:rowOff>
    </xdr:from>
    <xdr:to>
      <xdr:col>18</xdr:col>
      <xdr:colOff>600076</xdr:colOff>
      <xdr:row>73</xdr:row>
      <xdr:rowOff>180975</xdr:rowOff>
    </xdr:to>
    <xdr:sp macro="" textlink="BK20">
      <xdr:nvSpPr>
        <xdr:cNvPr id="24" name="Tekstboks 23"/>
        <xdr:cNvSpPr txBox="1"/>
      </xdr:nvSpPr>
      <xdr:spPr>
        <a:xfrm>
          <a:off x="10779919" y="14239875"/>
          <a:ext cx="750095"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F51E98A3-7B07-4CFA-A4DE-2664C8D19F94}" type="TxLink">
            <a:rPr lang="da-DK" sz="1050" b="0" i="0" u="none" strike="noStrike">
              <a:solidFill>
                <a:schemeClr val="bg1"/>
              </a:solidFill>
              <a:latin typeface="Arialri"/>
            </a:rPr>
            <a:pPr algn="ctr"/>
            <a:t> </a:t>
          </a:fld>
          <a:endParaRPr lang="da-DK" sz="1050">
            <a:solidFill>
              <a:schemeClr val="bg1"/>
            </a:solidFill>
          </a:endParaRPr>
        </a:p>
      </xdr:txBody>
    </xdr:sp>
    <xdr:clientData/>
  </xdr:twoCellAnchor>
  <xdr:twoCellAnchor>
    <xdr:from>
      <xdr:col>20</xdr:col>
      <xdr:colOff>180975</xdr:colOff>
      <xdr:row>70</xdr:row>
      <xdr:rowOff>152400</xdr:rowOff>
    </xdr:from>
    <xdr:to>
      <xdr:col>21</xdr:col>
      <xdr:colOff>323851</xdr:colOff>
      <xdr:row>74</xdr:row>
      <xdr:rowOff>0</xdr:rowOff>
    </xdr:to>
    <xdr:sp macro="" textlink="BL20">
      <xdr:nvSpPr>
        <xdr:cNvPr id="25" name="Tekstboks 24"/>
        <xdr:cNvSpPr txBox="1"/>
      </xdr:nvSpPr>
      <xdr:spPr>
        <a:xfrm>
          <a:off x="12325350" y="14249400"/>
          <a:ext cx="750095"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29A03389-7A13-4441-91EC-762A081CD471}" type="TxLink">
            <a:rPr lang="da-DK" sz="1050" b="0" i="0" u="none" strike="noStrike">
              <a:solidFill>
                <a:schemeClr val="bg1"/>
              </a:solidFill>
              <a:latin typeface="Arialri"/>
            </a:rPr>
            <a:pPr algn="ctr"/>
            <a:t> </a:t>
          </a:fld>
          <a:endParaRPr lang="da-DK" sz="1050">
            <a:solidFill>
              <a:schemeClr val="bg1"/>
            </a:solidFill>
          </a:endParaRPr>
        </a:p>
      </xdr:txBody>
    </xdr:sp>
    <xdr:clientData/>
  </xdr:twoCellAnchor>
  <xdr:twoCellAnchor>
    <xdr:from>
      <xdr:col>2</xdr:col>
      <xdr:colOff>19844</xdr:colOff>
      <xdr:row>80</xdr:row>
      <xdr:rowOff>25401</xdr:rowOff>
    </xdr:from>
    <xdr:to>
      <xdr:col>22</xdr:col>
      <xdr:colOff>559594</xdr:colOff>
      <xdr:row>103</xdr:row>
      <xdr:rowOff>11906</xdr:rowOff>
    </xdr:to>
    <xdr:graphicFrame macro="">
      <xdr:nvGraphicFramePr>
        <xdr:cNvPr id="2" name="Diagra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3968</xdr:colOff>
      <xdr:row>103</xdr:row>
      <xdr:rowOff>180181</xdr:rowOff>
    </xdr:from>
    <xdr:to>
      <xdr:col>22</xdr:col>
      <xdr:colOff>595313</xdr:colOff>
      <xdr:row>123</xdr:row>
      <xdr:rowOff>178594</xdr:rowOff>
    </xdr:to>
    <xdr:graphicFrame macro="">
      <xdr:nvGraphicFramePr>
        <xdr:cNvPr id="26" name="Diagram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306</xdr:row>
          <xdr:rowOff>0</xdr:rowOff>
        </xdr:from>
        <xdr:to>
          <xdr:col>0</xdr:col>
          <xdr:colOff>914400</xdr:colOff>
          <xdr:row>307</xdr:row>
          <xdr:rowOff>38100</xdr:rowOff>
        </xdr:to>
        <xdr:sp macro="" textlink="">
          <xdr:nvSpPr>
            <xdr:cNvPr id="26625" name="Control 1" hidden="1">
              <a:extLst>
                <a:ext uri="{63B3BB69-23CF-44E3-9099-C40C66FF867C}">
                  <a14:compatExt spid="_x0000_s26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178</xdr:row>
          <xdr:rowOff>0</xdr:rowOff>
        </xdr:from>
        <xdr:to>
          <xdr:col>0</xdr:col>
          <xdr:colOff>914400</xdr:colOff>
          <xdr:row>179</xdr:row>
          <xdr:rowOff>38100</xdr:rowOff>
        </xdr:to>
        <xdr:sp macro="" textlink="">
          <xdr:nvSpPr>
            <xdr:cNvPr id="26626" name="Control 2" hidden="1">
              <a:extLst>
                <a:ext uri="{63B3BB69-23CF-44E3-9099-C40C66FF867C}">
                  <a14:compatExt spid="_x0000_s26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178</xdr:row>
          <xdr:rowOff>0</xdr:rowOff>
        </xdr:from>
        <xdr:to>
          <xdr:col>0</xdr:col>
          <xdr:colOff>914400</xdr:colOff>
          <xdr:row>179</xdr:row>
          <xdr:rowOff>38100</xdr:rowOff>
        </xdr:to>
        <xdr:sp macro="" textlink="">
          <xdr:nvSpPr>
            <xdr:cNvPr id="26627" name="Control 3" hidden="1">
              <a:extLst>
                <a:ext uri="{63B3BB69-23CF-44E3-9099-C40C66FF867C}">
                  <a14:compatExt spid="_x0000_s26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178</xdr:row>
          <xdr:rowOff>0</xdr:rowOff>
        </xdr:from>
        <xdr:to>
          <xdr:col>0</xdr:col>
          <xdr:colOff>914400</xdr:colOff>
          <xdr:row>179</xdr:row>
          <xdr:rowOff>38100</xdr:rowOff>
        </xdr:to>
        <xdr:sp macro="" textlink="">
          <xdr:nvSpPr>
            <xdr:cNvPr id="26628" name="Control 4" hidden="1">
              <a:extLst>
                <a:ext uri="{63B3BB69-23CF-44E3-9099-C40C66FF867C}">
                  <a14:compatExt spid="_x0000_s26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178</xdr:row>
          <xdr:rowOff>0</xdr:rowOff>
        </xdr:from>
        <xdr:to>
          <xdr:col>0</xdr:col>
          <xdr:colOff>914400</xdr:colOff>
          <xdr:row>179</xdr:row>
          <xdr:rowOff>38100</xdr:rowOff>
        </xdr:to>
        <xdr:sp macro="" textlink="">
          <xdr:nvSpPr>
            <xdr:cNvPr id="26629" name="Control 5" hidden="1">
              <a:extLst>
                <a:ext uri="{63B3BB69-23CF-44E3-9099-C40C66FF867C}">
                  <a14:compatExt spid="_x0000_s26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178</xdr:row>
          <xdr:rowOff>0</xdr:rowOff>
        </xdr:from>
        <xdr:to>
          <xdr:col>0</xdr:col>
          <xdr:colOff>914400</xdr:colOff>
          <xdr:row>179</xdr:row>
          <xdr:rowOff>38100</xdr:rowOff>
        </xdr:to>
        <xdr:sp macro="" textlink="">
          <xdr:nvSpPr>
            <xdr:cNvPr id="26630" name="Control 6" hidden="1">
              <a:extLst>
                <a:ext uri="{63B3BB69-23CF-44E3-9099-C40C66FF867C}">
                  <a14:compatExt spid="_x0000_s26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145</xdr:row>
          <xdr:rowOff>0</xdr:rowOff>
        </xdr:from>
        <xdr:to>
          <xdr:col>0</xdr:col>
          <xdr:colOff>914400</xdr:colOff>
          <xdr:row>146</xdr:row>
          <xdr:rowOff>38100</xdr:rowOff>
        </xdr:to>
        <xdr:sp macro="" textlink="">
          <xdr:nvSpPr>
            <xdr:cNvPr id="26631" name="Control 7" hidden="1">
              <a:extLst>
                <a:ext uri="{63B3BB69-23CF-44E3-9099-C40C66FF867C}">
                  <a14:compatExt spid="_x0000_s266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145</xdr:row>
          <xdr:rowOff>0</xdr:rowOff>
        </xdr:from>
        <xdr:to>
          <xdr:col>0</xdr:col>
          <xdr:colOff>914400</xdr:colOff>
          <xdr:row>146</xdr:row>
          <xdr:rowOff>38100</xdr:rowOff>
        </xdr:to>
        <xdr:sp macro="" textlink="">
          <xdr:nvSpPr>
            <xdr:cNvPr id="26632" name="Control 8" hidden="1">
              <a:extLst>
                <a:ext uri="{63B3BB69-23CF-44E3-9099-C40C66FF867C}">
                  <a14:compatExt spid="_x0000_s266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178</xdr:row>
          <xdr:rowOff>0</xdr:rowOff>
        </xdr:from>
        <xdr:to>
          <xdr:col>0</xdr:col>
          <xdr:colOff>914400</xdr:colOff>
          <xdr:row>179</xdr:row>
          <xdr:rowOff>38100</xdr:rowOff>
        </xdr:to>
        <xdr:sp macro="" textlink="">
          <xdr:nvSpPr>
            <xdr:cNvPr id="26633" name="Control 9" hidden="1">
              <a:extLst>
                <a:ext uri="{63B3BB69-23CF-44E3-9099-C40C66FF867C}">
                  <a14:compatExt spid="_x0000_s266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178</xdr:row>
          <xdr:rowOff>0</xdr:rowOff>
        </xdr:from>
        <xdr:to>
          <xdr:col>0</xdr:col>
          <xdr:colOff>914400</xdr:colOff>
          <xdr:row>179</xdr:row>
          <xdr:rowOff>38100</xdr:rowOff>
        </xdr:to>
        <xdr:sp macro="" textlink="">
          <xdr:nvSpPr>
            <xdr:cNvPr id="26634" name="Control 10" hidden="1">
              <a:extLst>
                <a:ext uri="{63B3BB69-23CF-44E3-9099-C40C66FF867C}">
                  <a14:compatExt spid="_x0000_s26634"/>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Kontor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6.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image" Target="../media/image10.emf"/><Relationship Id="rId7" Type="http://schemas.openxmlformats.org/officeDocument/2006/relationships/image" Target="../media/image3.emf"/><Relationship Id="rId12" Type="http://schemas.openxmlformats.org/officeDocument/2006/relationships/control" Target="../activeX/activeX5.xml"/><Relationship Id="rId17" Type="http://schemas.openxmlformats.org/officeDocument/2006/relationships/image" Target="../media/image8.emf"/><Relationship Id="rId2" Type="http://schemas.openxmlformats.org/officeDocument/2006/relationships/drawing" Target="../drawings/drawing3.xml"/><Relationship Id="rId16" Type="http://schemas.openxmlformats.org/officeDocument/2006/relationships/control" Target="../activeX/activeX7.xml"/><Relationship Id="rId20" Type="http://schemas.openxmlformats.org/officeDocument/2006/relationships/control" Target="../activeX/activeX9.xml"/><Relationship Id="rId1" Type="http://schemas.openxmlformats.org/officeDocument/2006/relationships/printerSettings" Target="../printerSettings/printerSettings4.bin"/><Relationship Id="rId6" Type="http://schemas.openxmlformats.org/officeDocument/2006/relationships/control" Target="../activeX/activeX2.xml"/><Relationship Id="rId11" Type="http://schemas.openxmlformats.org/officeDocument/2006/relationships/image" Target="../media/image5.emf"/><Relationship Id="rId5" Type="http://schemas.openxmlformats.org/officeDocument/2006/relationships/image" Target="../media/image2.emf"/><Relationship Id="rId15" Type="http://schemas.openxmlformats.org/officeDocument/2006/relationships/image" Target="../media/image7.emf"/><Relationship Id="rId23" Type="http://schemas.openxmlformats.org/officeDocument/2006/relationships/image" Target="../media/image11.emf"/><Relationship Id="rId10" Type="http://schemas.openxmlformats.org/officeDocument/2006/relationships/control" Target="../activeX/activeX4.xml"/><Relationship Id="rId19" Type="http://schemas.openxmlformats.org/officeDocument/2006/relationships/image" Target="../media/image9.emf"/><Relationship Id="rId4" Type="http://schemas.openxmlformats.org/officeDocument/2006/relationships/control" Target="../activeX/activeX1.xml"/><Relationship Id="rId9" Type="http://schemas.openxmlformats.org/officeDocument/2006/relationships/image" Target="../media/image4.emf"/><Relationship Id="rId14" Type="http://schemas.openxmlformats.org/officeDocument/2006/relationships/control" Target="../activeX/activeX6.xml"/><Relationship Id="rId22" Type="http://schemas.openxmlformats.org/officeDocument/2006/relationships/control" Target="../activeX/activeX10.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dimension ref="B2:K30"/>
  <sheetViews>
    <sheetView workbookViewId="0">
      <selection activeCell="P12" sqref="P12"/>
    </sheetView>
  </sheetViews>
  <sheetFormatPr defaultRowHeight="15"/>
  <cols>
    <col min="1" max="1" width="3.7109375" style="165" customWidth="1"/>
    <col min="2" max="2" width="5.7109375" style="165" customWidth="1"/>
    <col min="3" max="3" width="2.85546875" style="165" customWidth="1"/>
    <col min="4" max="16384" width="9.140625" style="165"/>
  </cols>
  <sheetData>
    <row r="2" spans="2:11" ht="15" customHeight="1">
      <c r="B2" s="236" t="s">
        <v>264</v>
      </c>
    </row>
    <row r="3" spans="2:11">
      <c r="B3" s="236" t="s">
        <v>265</v>
      </c>
    </row>
    <row r="4" spans="2:11" ht="85.5" customHeight="1">
      <c r="B4" s="359" t="s">
        <v>270</v>
      </c>
      <c r="C4" s="359"/>
      <c r="D4" s="359"/>
      <c r="E4" s="359"/>
      <c r="F4" s="359"/>
      <c r="G4" s="359"/>
      <c r="H4" s="359"/>
      <c r="I4" s="359"/>
      <c r="J4" s="359"/>
      <c r="K4" s="359"/>
    </row>
    <row r="5" spans="2:11" ht="7.5" customHeight="1">
      <c r="B5" s="237"/>
      <c r="C5" s="237"/>
      <c r="D5" s="237"/>
      <c r="E5" s="237"/>
      <c r="F5" s="237"/>
      <c r="G5" s="237"/>
      <c r="H5" s="237"/>
      <c r="I5" s="237"/>
      <c r="J5" s="237"/>
      <c r="K5" s="237"/>
    </row>
    <row r="6" spans="2:11" ht="15" customHeight="1">
      <c r="B6" s="236" t="s">
        <v>266</v>
      </c>
    </row>
    <row r="7" spans="2:11" ht="27" customHeight="1">
      <c r="B7" s="359" t="s">
        <v>267</v>
      </c>
      <c r="C7" s="359"/>
      <c r="D7" s="359"/>
      <c r="E7" s="359"/>
      <c r="F7" s="359"/>
      <c r="G7" s="359"/>
      <c r="H7" s="359"/>
      <c r="I7" s="359"/>
      <c r="J7" s="359"/>
      <c r="K7" s="359"/>
    </row>
    <row r="8" spans="2:11" ht="7.5" customHeight="1">
      <c r="B8" s="237"/>
      <c r="C8" s="237"/>
      <c r="D8" s="237"/>
      <c r="E8" s="237"/>
      <c r="F8" s="237"/>
      <c r="G8" s="237"/>
      <c r="H8" s="237"/>
      <c r="I8" s="237"/>
      <c r="J8" s="237"/>
      <c r="K8" s="237"/>
    </row>
    <row r="9" spans="2:11" ht="15" customHeight="1">
      <c r="B9" s="236" t="s">
        <v>268</v>
      </c>
    </row>
    <row r="10" spans="2:11" ht="57" customHeight="1">
      <c r="B10" s="359" t="str">
        <f>"Vfl har indlæst alle de bedrifter, der har udarbejdet en driftsgrensopgørelse på standardkolonne 6000 i "&amp;'Ark4'!B1+1&amp;"-årsrapporten fra rådgivervirksomheden og placeret disse under rådata. De er sorteret efter ejendomsnummer. Desuden er bedrifter fra BC-hæftet placeret under rådata sorteret efter løbenummer."</f>
        <v>Vfl har indlæst alle de bedrifter, der har udarbejdet en driftsgrensopgørelse på standardkolonne 6000 i 2013-årsrapporten fra rådgivervirksomheden og placeret disse under rådata. De er sorteret efter ejendomsnummer. Desuden er bedrifter fra BC-hæftet placeret under rådata sorteret efter løbenummer.</v>
      </c>
      <c r="C10" s="359"/>
      <c r="D10" s="359"/>
      <c r="E10" s="359"/>
      <c r="F10" s="359"/>
      <c r="G10" s="359"/>
      <c r="H10" s="359"/>
      <c r="I10" s="359"/>
      <c r="J10" s="359"/>
      <c r="K10" s="359"/>
    </row>
    <row r="11" spans="2:11" ht="3" customHeight="1"/>
    <row r="12" spans="2:11" ht="133.5" customHeight="1">
      <c r="B12" s="356" t="str">
        <f>"I toppen af arket 'Præsentation' kan der vælges, hvilket gennemsnit der skal sammenlignes med ved brug af scroll-down funktionen. Der kan vælges mellem gennemsnittene fra Business Check hæftet "&amp;'Ark4'!B1&amp;" eller de foreløbige landstal for "&amp;'Ark4'!B1+1&amp;", hvor der også er gennemsnittet fra egen kreds. I toppen kan der ligeledes vælges tilstand, hvilket betyder at det er muligt at anonymisere ejendommene der bliver vist på udskriften."&amp;" Dette kan gøres ved at bruge scroll-down funktionen ved siden af tilstand og vælge 'Anonymiseret' i stedet for 'Normal'. Nu vises den enkelte ejendom med et fortløbende nummer, alt efter hvor ejendommen står i præsentationsarket,"&amp;" dvs første indstastningskolonne får nummer 1, anden indtastningskolonne nummer 2 osv."</f>
        <v>I toppen af arket 'Præsentation' kan der vælges, hvilket gennemsnit der skal sammenlignes med ved brug af scroll-down funktionen. Der kan vælges mellem gennemsnittene fra Business Check hæftet 2012 eller de foreløbige landstal for 2013, hvor der også er gennemsnittet fra egen kreds. I toppen kan der ligeledes vælges tilstand, hvilket betyder at det er muligt at anonymisere ejendommene der bliver vist på udskriften. Dette kan gøres ved at bruge scroll-down funktionen ved siden af tilstand og vælge 'Anonymiseret' i stedet for 'Normal'. Nu vises den enkelte ejendom med et fortløbende nummer, alt efter hvor ejendommen står i præsentationsarket, dvs første indstastningskolonne får nummer 1, anden indtastningskolonne nummer 2 osv.</v>
      </c>
      <c r="C12" s="356"/>
      <c r="D12" s="356"/>
      <c r="E12" s="356"/>
      <c r="F12" s="356"/>
      <c r="G12" s="356"/>
      <c r="H12" s="356"/>
      <c r="I12" s="356"/>
      <c r="J12" s="356"/>
      <c r="K12" s="356"/>
    </row>
    <row r="13" spans="2:11" ht="3" customHeight="1"/>
    <row r="14" spans="2:11" ht="61.5" customHeight="1">
      <c r="B14" s="356" t="s">
        <v>376</v>
      </c>
      <c r="C14" s="356"/>
      <c r="D14" s="356"/>
      <c r="E14" s="356"/>
      <c r="F14" s="356"/>
      <c r="G14" s="356"/>
      <c r="H14" s="356"/>
      <c r="I14" s="356"/>
      <c r="J14" s="356"/>
      <c r="K14" s="356"/>
    </row>
    <row r="15" spans="2:11" ht="7.5" customHeight="1"/>
    <row r="16" spans="2:11" ht="26.25" customHeight="1">
      <c r="B16" s="356" t="s">
        <v>269</v>
      </c>
      <c r="C16" s="356"/>
      <c r="D16" s="356"/>
      <c r="E16" s="356"/>
      <c r="F16" s="356"/>
      <c r="G16" s="356"/>
      <c r="H16" s="356"/>
      <c r="I16" s="356"/>
      <c r="J16" s="356"/>
      <c r="K16" s="356"/>
    </row>
    <row r="17" spans="2:11" ht="1.5" customHeight="1"/>
    <row r="18" spans="2:11">
      <c r="B18" s="165" t="s">
        <v>245</v>
      </c>
      <c r="C18" s="166" t="s">
        <v>251</v>
      </c>
      <c r="D18" s="165" t="s">
        <v>369</v>
      </c>
    </row>
    <row r="19" spans="2:11">
      <c r="B19" s="165" t="s">
        <v>246</v>
      </c>
      <c r="C19" s="166" t="s">
        <v>251</v>
      </c>
      <c r="D19" s="165" t="s">
        <v>240</v>
      </c>
    </row>
    <row r="20" spans="2:11">
      <c r="B20" s="165" t="s">
        <v>247</v>
      </c>
      <c r="C20" s="166" t="s">
        <v>251</v>
      </c>
      <c r="D20" s="165" t="s">
        <v>241</v>
      </c>
    </row>
    <row r="21" spans="2:11">
      <c r="B21" s="165" t="s">
        <v>248</v>
      </c>
      <c r="C21" s="166" t="s">
        <v>251</v>
      </c>
      <c r="D21" s="165" t="s">
        <v>242</v>
      </c>
    </row>
    <row r="22" spans="2:11">
      <c r="B22" s="165" t="s">
        <v>249</v>
      </c>
      <c r="C22" s="166" t="s">
        <v>251</v>
      </c>
      <c r="D22" s="165" t="s">
        <v>243</v>
      </c>
    </row>
    <row r="23" spans="2:11">
      <c r="B23" s="165" t="s">
        <v>250</v>
      </c>
      <c r="C23" s="166" t="s">
        <v>251</v>
      </c>
      <c r="D23" s="165" t="s">
        <v>244</v>
      </c>
    </row>
    <row r="24" spans="2:11" ht="7.5" customHeight="1">
      <c r="C24" s="166"/>
    </row>
    <row r="25" spans="2:11" ht="26.25" customHeight="1">
      <c r="B25" s="358" t="s">
        <v>252</v>
      </c>
      <c r="C25" s="358"/>
      <c r="D25" s="358"/>
      <c r="E25" s="358"/>
      <c r="F25" s="358"/>
      <c r="G25" s="358"/>
      <c r="H25" s="358"/>
      <c r="I25" s="358"/>
      <c r="J25" s="358"/>
      <c r="K25" s="358"/>
    </row>
    <row r="26" spans="2:11" ht="7.5" customHeight="1"/>
    <row r="27" spans="2:11" ht="27" customHeight="1">
      <c r="B27" s="356" t="s">
        <v>263</v>
      </c>
      <c r="C27" s="357"/>
      <c r="D27" s="357"/>
      <c r="E27" s="357"/>
      <c r="F27" s="357"/>
      <c r="G27" s="357"/>
      <c r="H27" s="357"/>
      <c r="I27" s="357"/>
      <c r="J27" s="357"/>
      <c r="K27" s="357"/>
    </row>
    <row r="29" spans="2:11">
      <c r="B29" s="355" t="s">
        <v>271</v>
      </c>
      <c r="C29" s="355"/>
      <c r="D29" s="355"/>
      <c r="E29" s="355"/>
      <c r="F29" s="355"/>
      <c r="G29" s="355"/>
      <c r="H29" s="355"/>
      <c r="I29" s="355"/>
      <c r="J29" s="355"/>
      <c r="K29" s="355"/>
    </row>
    <row r="30" spans="2:11">
      <c r="B30" s="238" t="s">
        <v>272</v>
      </c>
      <c r="C30" s="238"/>
      <c r="D30" s="238"/>
      <c r="E30" s="238"/>
      <c r="F30" s="238"/>
      <c r="G30" s="238"/>
      <c r="H30" s="238"/>
      <c r="I30" s="238"/>
      <c r="J30" s="238"/>
      <c r="K30" s="238"/>
    </row>
  </sheetData>
  <mergeCells count="9">
    <mergeCell ref="B29:K29"/>
    <mergeCell ref="B27:K27"/>
    <mergeCell ref="B25:K25"/>
    <mergeCell ref="B4:K4"/>
    <mergeCell ref="B7:K7"/>
    <mergeCell ref="B10:K10"/>
    <mergeCell ref="B16:K16"/>
    <mergeCell ref="B14:K14"/>
    <mergeCell ref="B12:K12"/>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
  <dimension ref="A1:J66"/>
  <sheetViews>
    <sheetView workbookViewId="0">
      <selection activeCell="E7" sqref="E7"/>
    </sheetView>
  </sheetViews>
  <sheetFormatPr defaultRowHeight="15"/>
  <cols>
    <col min="1" max="1" width="42.85546875" customWidth="1"/>
    <col min="2" max="5" width="12.85546875" customWidth="1"/>
    <col min="8" max="8" width="11" customWidth="1"/>
    <col min="11" max="11" width="9.140625" customWidth="1"/>
  </cols>
  <sheetData>
    <row r="1" spans="1:10" s="267" customFormat="1" ht="42.75">
      <c r="A1" s="272" t="s">
        <v>0</v>
      </c>
      <c r="B1" s="301" t="str">
        <f>data_6000!B7</f>
        <v>Konv-Jer-AMS</v>
      </c>
      <c r="C1" s="301" t="str">
        <f>data_6000!C7</f>
        <v>Konv-Jer-ikke AMS</v>
      </c>
      <c r="D1" s="301" t="str">
        <f>data_6000!D7</f>
        <v>Konv-Stor-AMS</v>
      </c>
      <c r="E1" s="301" t="str">
        <f>data_6000!E7</f>
        <v>Konv-stor-ikke AMS</v>
      </c>
      <c r="F1" s="301" t="str">
        <f>data_6000!F7</f>
        <v>Øko-Jer-AMS</v>
      </c>
      <c r="G1" s="301" t="str">
        <f>data_6000!G7</f>
        <v>Øko-Jer-ikke AMS</v>
      </c>
      <c r="H1" s="301" t="str">
        <f>data_6000!H7</f>
        <v>Øko-stor-AMS</v>
      </c>
      <c r="I1" s="301" t="str">
        <f>data_6000!I7</f>
        <v>Øko-stor-ikke AMS</v>
      </c>
    </row>
    <row r="2" spans="1:10">
      <c r="A2" s="273" t="s">
        <v>111</v>
      </c>
      <c r="B2" s="274" t="e">
        <f>data_6000!B64</f>
        <v>#DIV/0!</v>
      </c>
      <c r="C2" s="274" t="e">
        <f>data_6000!C64</f>
        <v>#DIV/0!</v>
      </c>
      <c r="D2" s="274" t="e">
        <f>data_6000!D64</f>
        <v>#DIV/0!</v>
      </c>
      <c r="E2" s="274" t="e">
        <f>data_6000!E64</f>
        <v>#DIV/0!</v>
      </c>
      <c r="F2" s="274" t="e">
        <f>data_6000!F64</f>
        <v>#DIV/0!</v>
      </c>
      <c r="G2" s="274" t="e">
        <f>data_6000!G64</f>
        <v>#DIV/0!</v>
      </c>
      <c r="H2" s="274" t="e">
        <f>data_6000!H64</f>
        <v>#DIV/0!</v>
      </c>
      <c r="I2" s="274" t="e">
        <f>data_6000!I64</f>
        <v>#DIV/0!</v>
      </c>
    </row>
    <row r="3" spans="1:10">
      <c r="A3" s="273" t="s">
        <v>60</v>
      </c>
      <c r="B3" s="275" t="e">
        <f>data_6000!B65/data_6000!B64</f>
        <v>#DIV/0!</v>
      </c>
      <c r="C3" s="275" t="e">
        <f>data_6000!C65/data_6000!C64</f>
        <v>#DIV/0!</v>
      </c>
      <c r="D3" s="275" t="e">
        <f>data_6000!D65/data_6000!D64</f>
        <v>#DIV/0!</v>
      </c>
      <c r="E3" s="275" t="e">
        <f>data_6000!E65/data_6000!E64</f>
        <v>#DIV/0!</v>
      </c>
      <c r="F3" s="275" t="e">
        <f>data_6000!F65/data_6000!F64</f>
        <v>#DIV/0!</v>
      </c>
      <c r="G3" s="275" t="e">
        <f>data_6000!G65/data_6000!G64</f>
        <v>#DIV/0!</v>
      </c>
      <c r="H3" s="275" t="e">
        <f>data_6000!H65/data_6000!H64</f>
        <v>#DIV/0!</v>
      </c>
      <c r="I3" s="275" t="e">
        <f>data_6000!I65/data_6000!I64</f>
        <v>#DIV/0!</v>
      </c>
    </row>
    <row r="4" spans="1:10">
      <c r="A4" s="273" t="s">
        <v>61</v>
      </c>
      <c r="B4" s="276" t="e">
        <f>data_6000!B66</f>
        <v>#DIV/0!</v>
      </c>
      <c r="C4" s="276" t="e">
        <f>data_6000!C66</f>
        <v>#DIV/0!</v>
      </c>
      <c r="D4" s="276" t="e">
        <f>data_6000!D66</f>
        <v>#DIV/0!</v>
      </c>
      <c r="E4" s="276" t="e">
        <f>data_6000!E66</f>
        <v>#DIV/0!</v>
      </c>
      <c r="F4" s="276" t="e">
        <f>data_6000!F66</f>
        <v>#DIV/0!</v>
      </c>
      <c r="G4" s="276" t="e">
        <f>data_6000!G66</f>
        <v>#DIV/0!</v>
      </c>
      <c r="H4" s="276" t="e">
        <f>data_6000!H66</f>
        <v>#DIV/0!</v>
      </c>
      <c r="I4" s="276" t="e">
        <f>data_6000!I66</f>
        <v>#DIV/0!</v>
      </c>
    </row>
    <row r="5" spans="1:10">
      <c r="A5" s="273" t="s">
        <v>62</v>
      </c>
      <c r="B5" s="277" t="str">
        <f>IF(OR(data_6000!B8=111,data_6000!B8=121,data_6000!B8=211,data_6000!B8=221),"AMS","Andet")</f>
        <v>AMS</v>
      </c>
      <c r="C5" s="277" t="str">
        <f>IF(OR(data_6000!C8=111,data_6000!C8=121,data_6000!C8=211,data_6000!C8=221),"AMS","Andet")</f>
        <v>Andet</v>
      </c>
      <c r="D5" s="277" t="str">
        <f>IF(OR(data_6000!D8=111,data_6000!D8=121,data_6000!D8=211,data_6000!D8=221),"AMS","Andet")</f>
        <v>AMS</v>
      </c>
      <c r="E5" s="277" t="str">
        <f>IF(OR(data_6000!E8=111,data_6000!E8=121,data_6000!E8=211,data_6000!E8=221),"AMS","Andet")</f>
        <v>Andet</v>
      </c>
      <c r="F5" s="277" t="str">
        <f>IF(OR(data_6000!F8=111,data_6000!F8=121,data_6000!F8=211,data_6000!F8=221),"AMS","Andet")</f>
        <v>AMS</v>
      </c>
      <c r="G5" s="277" t="str">
        <f>IF(OR(data_6000!G8=111,data_6000!G8=121,data_6000!G8=211,data_6000!G8=221),"AMS","Andet")</f>
        <v>Andet</v>
      </c>
      <c r="H5" s="277" t="str">
        <f>IF(OR(data_6000!H8=111,data_6000!H8=121,data_6000!H8=211,data_6000!H8=221),"AMS","Andet")</f>
        <v>AMS</v>
      </c>
      <c r="I5" s="277" t="str">
        <f>IF(OR(data_6000!I8=111,data_6000!I8=121,data_6000!I8=211,data_6000!I8=221),"AMS","Andet")</f>
        <v>Andet</v>
      </c>
    </row>
    <row r="6" spans="1:10">
      <c r="A6" s="278" t="s">
        <v>104</v>
      </c>
      <c r="B6" s="274"/>
      <c r="C6" s="274"/>
      <c r="D6" s="274"/>
      <c r="E6" s="274"/>
    </row>
    <row r="7" spans="1:10">
      <c r="A7" s="273" t="s">
        <v>106</v>
      </c>
      <c r="B7" s="279">
        <f>data_6000!B111</f>
        <v>0</v>
      </c>
      <c r="C7" s="279">
        <f>data_6000!C111</f>
        <v>0</v>
      </c>
      <c r="D7" s="279">
        <f>data_6000!D111</f>
        <v>0</v>
      </c>
      <c r="E7" s="279">
        <f>data_6000!E111</f>
        <v>0</v>
      </c>
      <c r="F7" s="279">
        <f>data_6000!F111</f>
        <v>0</v>
      </c>
      <c r="G7" s="279">
        <f>data_6000!G111</f>
        <v>0</v>
      </c>
      <c r="H7" s="279">
        <f>data_6000!H111</f>
        <v>0</v>
      </c>
      <c r="I7" s="279">
        <f>data_6000!I111</f>
        <v>0</v>
      </c>
      <c r="J7" s="279"/>
    </row>
    <row r="8" spans="1:10">
      <c r="A8" s="273" t="s">
        <v>63</v>
      </c>
      <c r="B8" s="279">
        <f>data_6000!B101</f>
        <v>0</v>
      </c>
      <c r="C8" s="279">
        <f>data_6000!C101</f>
        <v>0</v>
      </c>
      <c r="D8" s="279">
        <f>data_6000!D101</f>
        <v>0</v>
      </c>
      <c r="E8" s="279">
        <f>data_6000!E101</f>
        <v>0</v>
      </c>
      <c r="F8" s="279">
        <f>data_6000!F101</f>
        <v>0</v>
      </c>
      <c r="G8" s="279">
        <f>data_6000!G101</f>
        <v>0</v>
      </c>
      <c r="H8" s="279">
        <f>data_6000!H101</f>
        <v>0</v>
      </c>
      <c r="I8" s="279">
        <f>data_6000!I101</f>
        <v>0</v>
      </c>
      <c r="J8" s="279"/>
    </row>
    <row r="9" spans="1:10">
      <c r="A9" s="273" t="s">
        <v>107</v>
      </c>
      <c r="B9" s="279">
        <f>data_6000!B102</f>
        <v>0</v>
      </c>
      <c r="C9" s="279">
        <f>data_6000!C102</f>
        <v>0</v>
      </c>
      <c r="D9" s="279">
        <f>data_6000!D102</f>
        <v>0</v>
      </c>
      <c r="E9" s="279">
        <f>data_6000!E102</f>
        <v>0</v>
      </c>
      <c r="F9" s="279">
        <f>data_6000!F102</f>
        <v>0</v>
      </c>
      <c r="G9" s="279">
        <f>data_6000!G102</f>
        <v>0</v>
      </c>
      <c r="H9" s="279">
        <f>data_6000!H102</f>
        <v>0</v>
      </c>
      <c r="I9" s="279">
        <f>data_6000!I102</f>
        <v>0</v>
      </c>
      <c r="J9" s="279"/>
    </row>
    <row r="10" spans="1:10">
      <c r="A10" s="280" t="s">
        <v>108</v>
      </c>
      <c r="B10" s="279">
        <f>data_6000!B103</f>
        <v>0</v>
      </c>
      <c r="C10" s="279">
        <f>data_6000!C103</f>
        <v>0</v>
      </c>
      <c r="D10" s="279">
        <f>data_6000!D103</f>
        <v>0</v>
      </c>
      <c r="E10" s="279">
        <f>data_6000!E103</f>
        <v>0</v>
      </c>
      <c r="F10" s="279">
        <f>data_6000!F103</f>
        <v>0</v>
      </c>
      <c r="G10" s="279">
        <f>data_6000!G103</f>
        <v>0</v>
      </c>
      <c r="H10" s="279">
        <f>data_6000!H103</f>
        <v>0</v>
      </c>
      <c r="I10" s="279">
        <f>data_6000!I103</f>
        <v>0</v>
      </c>
      <c r="J10" s="279"/>
    </row>
    <row r="11" spans="1:10">
      <c r="A11" s="273" t="s">
        <v>20</v>
      </c>
      <c r="B11" s="279">
        <f>data_6000!B104</f>
        <v>0</v>
      </c>
      <c r="C11" s="279">
        <f>data_6000!C104</f>
        <v>0</v>
      </c>
      <c r="D11" s="279">
        <f>data_6000!D104</f>
        <v>0</v>
      </c>
      <c r="E11" s="279">
        <f>data_6000!E104</f>
        <v>0</v>
      </c>
      <c r="F11" s="279">
        <f>data_6000!F104</f>
        <v>0</v>
      </c>
      <c r="G11" s="279">
        <f>data_6000!G104</f>
        <v>0</v>
      </c>
      <c r="H11" s="279">
        <f>data_6000!H104</f>
        <v>0</v>
      </c>
      <c r="I11" s="279">
        <f>data_6000!I104</f>
        <v>0</v>
      </c>
      <c r="J11" s="279"/>
    </row>
    <row r="12" spans="1:10">
      <c r="A12" s="280" t="s">
        <v>109</v>
      </c>
      <c r="B12" s="279">
        <f>data_6000!B105</f>
        <v>0</v>
      </c>
      <c r="C12" s="279">
        <f>data_6000!C105</f>
        <v>0</v>
      </c>
      <c r="D12" s="279">
        <f>data_6000!D105</f>
        <v>0</v>
      </c>
      <c r="E12" s="279">
        <f>data_6000!E105</f>
        <v>0</v>
      </c>
      <c r="F12" s="279">
        <f>data_6000!F105</f>
        <v>0</v>
      </c>
      <c r="G12" s="279">
        <f>data_6000!G105</f>
        <v>0</v>
      </c>
      <c r="H12" s="279">
        <f>data_6000!H105</f>
        <v>0</v>
      </c>
      <c r="I12" s="279">
        <f>data_6000!I105</f>
        <v>0</v>
      </c>
      <c r="J12" s="279"/>
    </row>
    <row r="13" spans="1:10">
      <c r="A13" s="280" t="s">
        <v>64</v>
      </c>
      <c r="B13" s="279">
        <f>data_6000!B106</f>
        <v>0</v>
      </c>
      <c r="C13" s="279">
        <f>data_6000!C106</f>
        <v>0</v>
      </c>
      <c r="D13" s="279">
        <f>data_6000!D106</f>
        <v>0</v>
      </c>
      <c r="E13" s="279">
        <f>data_6000!E106</f>
        <v>0</v>
      </c>
      <c r="F13" s="279">
        <f>data_6000!F106</f>
        <v>0</v>
      </c>
      <c r="G13" s="279">
        <f>data_6000!G106</f>
        <v>0</v>
      </c>
      <c r="H13" s="279">
        <f>data_6000!H106</f>
        <v>0</v>
      </c>
      <c r="I13" s="279">
        <f>data_6000!I106</f>
        <v>0</v>
      </c>
      <c r="J13" s="279"/>
    </row>
    <row r="14" spans="1:10">
      <c r="A14" s="281" t="s">
        <v>65</v>
      </c>
      <c r="B14" s="279">
        <f>SUM(B8:B13)</f>
        <v>0</v>
      </c>
      <c r="C14" s="279">
        <f t="shared" ref="C14:G14" si="0">SUM(C8:C13)</f>
        <v>0</v>
      </c>
      <c r="D14" s="279">
        <f t="shared" si="0"/>
        <v>0</v>
      </c>
      <c r="E14" s="279">
        <f t="shared" si="0"/>
        <v>0</v>
      </c>
      <c r="F14" s="279">
        <f t="shared" si="0"/>
        <v>0</v>
      </c>
      <c r="G14" s="279">
        <f t="shared" si="0"/>
        <v>0</v>
      </c>
      <c r="H14" s="279">
        <f>SUM(H8:H13)</f>
        <v>0</v>
      </c>
      <c r="I14" s="279">
        <f>SUM(I8:I13)</f>
        <v>0</v>
      </c>
      <c r="J14" s="279"/>
    </row>
    <row r="15" spans="1:10">
      <c r="A15" s="273"/>
      <c r="B15" s="279"/>
      <c r="C15" s="279"/>
      <c r="D15" s="279"/>
      <c r="E15" s="279"/>
      <c r="F15" s="279"/>
      <c r="G15" s="279"/>
      <c r="H15" s="279"/>
      <c r="I15" s="279"/>
      <c r="J15" s="279"/>
    </row>
    <row r="16" spans="1:10">
      <c r="A16" s="272" t="s">
        <v>105</v>
      </c>
      <c r="B16" s="279">
        <f>data_6000!B84</f>
        <v>0</v>
      </c>
      <c r="C16" s="279">
        <f>data_6000!C84</f>
        <v>0</v>
      </c>
      <c r="D16" s="279">
        <f>data_6000!D84</f>
        <v>0</v>
      </c>
      <c r="E16" s="279">
        <f>data_6000!E84</f>
        <v>0</v>
      </c>
      <c r="F16" s="279">
        <f>data_6000!F84</f>
        <v>0</v>
      </c>
      <c r="G16" s="279">
        <f>data_6000!G84</f>
        <v>0</v>
      </c>
      <c r="H16" s="279">
        <f>data_6000!H84</f>
        <v>0</v>
      </c>
      <c r="I16" s="279">
        <f>data_6000!I84</f>
        <v>0</v>
      </c>
      <c r="J16" s="279"/>
    </row>
    <row r="17" spans="1:10">
      <c r="A17" s="278" t="s">
        <v>110</v>
      </c>
      <c r="B17" s="279"/>
      <c r="C17" s="279"/>
      <c r="D17" s="279"/>
      <c r="E17" s="279"/>
      <c r="F17" s="279"/>
      <c r="G17" s="279"/>
      <c r="H17" s="279"/>
      <c r="I17" s="279"/>
      <c r="J17" s="279"/>
    </row>
    <row r="18" spans="1:10">
      <c r="A18" s="280" t="s">
        <v>66</v>
      </c>
      <c r="B18" s="279">
        <f>SUM(data_6000!B98:B99)</f>
        <v>0</v>
      </c>
      <c r="C18" s="279">
        <f>SUM(data_6000!C98:C99)</f>
        <v>0</v>
      </c>
      <c r="D18" s="279">
        <f>SUM(data_6000!D98:D99)</f>
        <v>0</v>
      </c>
      <c r="E18" s="279">
        <f>SUM(data_6000!E98:E99)</f>
        <v>0</v>
      </c>
      <c r="F18" s="279">
        <f>SUM(data_6000!F98:F99)</f>
        <v>0</v>
      </c>
      <c r="G18" s="279">
        <f>SUM(data_6000!G98:G99)</f>
        <v>0</v>
      </c>
      <c r="H18" s="279">
        <f>SUM(data_6000!H98:H99)</f>
        <v>0</v>
      </c>
      <c r="I18" s="279">
        <f>SUM(data_6000!I98:I99)</f>
        <v>0</v>
      </c>
      <c r="J18" s="279"/>
    </row>
    <row r="19" spans="1:10">
      <c r="A19" s="273" t="s">
        <v>106</v>
      </c>
      <c r="B19" s="279">
        <f>B47-B18</f>
        <v>0</v>
      </c>
      <c r="C19" s="279">
        <f t="shared" ref="C19:I19" si="1">C47-C18</f>
        <v>0</v>
      </c>
      <c r="D19" s="279">
        <f t="shared" si="1"/>
        <v>0</v>
      </c>
      <c r="E19" s="279">
        <f t="shared" si="1"/>
        <v>0</v>
      </c>
      <c r="F19" s="279">
        <f t="shared" si="1"/>
        <v>0</v>
      </c>
      <c r="G19" s="279">
        <f t="shared" si="1"/>
        <v>0</v>
      </c>
      <c r="H19" s="279">
        <f>H47-H18</f>
        <v>0</v>
      </c>
      <c r="I19" s="279">
        <f t="shared" si="1"/>
        <v>0</v>
      </c>
      <c r="J19" s="279"/>
    </row>
    <row r="20" spans="1:10">
      <c r="A20" s="282" t="s">
        <v>18</v>
      </c>
      <c r="B20" s="279">
        <f>data_6000!B92</f>
        <v>0</v>
      </c>
      <c r="C20" s="279">
        <f>data_6000!C92</f>
        <v>0</v>
      </c>
      <c r="D20" s="279">
        <f>data_6000!D92</f>
        <v>0</v>
      </c>
      <c r="E20" s="279">
        <f>data_6000!E92</f>
        <v>0</v>
      </c>
      <c r="F20" s="279">
        <f>data_6000!F92</f>
        <v>0</v>
      </c>
      <c r="G20" s="279">
        <f>data_6000!G92</f>
        <v>0</v>
      </c>
      <c r="H20" s="279">
        <f>data_6000!H92</f>
        <v>0</v>
      </c>
      <c r="I20" s="279">
        <f>data_6000!I92</f>
        <v>0</v>
      </c>
      <c r="J20" s="279"/>
    </row>
    <row r="21" spans="1:10">
      <c r="A21" s="273" t="s">
        <v>19</v>
      </c>
      <c r="B21" s="279">
        <f>data_6000!B93</f>
        <v>0</v>
      </c>
      <c r="C21" s="279">
        <f>data_6000!C93</f>
        <v>0</v>
      </c>
      <c r="D21" s="279">
        <f>data_6000!D93</f>
        <v>0</v>
      </c>
      <c r="E21" s="279">
        <f>data_6000!E93</f>
        <v>0</v>
      </c>
      <c r="F21" s="279">
        <f>data_6000!F93</f>
        <v>0</v>
      </c>
      <c r="G21" s="279">
        <f>data_6000!G93</f>
        <v>0</v>
      </c>
      <c r="H21" s="279">
        <f>data_6000!H93</f>
        <v>0</v>
      </c>
      <c r="I21" s="279">
        <f>data_6000!I93</f>
        <v>0</v>
      </c>
      <c r="J21" s="279"/>
    </row>
    <row r="22" spans="1:10">
      <c r="A22" s="273" t="s">
        <v>20</v>
      </c>
      <c r="B22" s="279">
        <f>data_6000!B94</f>
        <v>0</v>
      </c>
      <c r="C22" s="279">
        <f>data_6000!C94</f>
        <v>0</v>
      </c>
      <c r="D22" s="279">
        <f>data_6000!D94</f>
        <v>0</v>
      </c>
      <c r="E22" s="279">
        <f>data_6000!E94</f>
        <v>0</v>
      </c>
      <c r="F22" s="279">
        <f>data_6000!F94</f>
        <v>0</v>
      </c>
      <c r="G22" s="279">
        <f>data_6000!G94</f>
        <v>0</v>
      </c>
      <c r="H22" s="279">
        <f>data_6000!H94</f>
        <v>0</v>
      </c>
      <c r="I22" s="279">
        <f>data_6000!I94</f>
        <v>0</v>
      </c>
      <c r="J22" s="279"/>
    </row>
    <row r="23" spans="1:10">
      <c r="A23" s="280"/>
      <c r="B23" s="279"/>
      <c r="C23" s="279"/>
      <c r="D23" s="279"/>
      <c r="E23" s="279"/>
      <c r="F23" s="279"/>
      <c r="G23" s="279"/>
      <c r="H23" s="279"/>
      <c r="I23" s="279"/>
      <c r="J23" s="279"/>
    </row>
    <row r="24" spans="1:10">
      <c r="A24" s="273" t="s">
        <v>16</v>
      </c>
      <c r="B24" s="279">
        <f>data_6000!B60</f>
        <v>0</v>
      </c>
      <c r="C24" s="279">
        <f>data_6000!C60</f>
        <v>0</v>
      </c>
      <c r="D24" s="279">
        <f>data_6000!D60</f>
        <v>0</v>
      </c>
      <c r="E24" s="279">
        <f>data_6000!E60</f>
        <v>0</v>
      </c>
      <c r="F24" s="279">
        <f>data_6000!F60</f>
        <v>0</v>
      </c>
      <c r="G24" s="279">
        <f>data_6000!G60</f>
        <v>0</v>
      </c>
      <c r="H24" s="279">
        <f>data_6000!H60</f>
        <v>0</v>
      </c>
      <c r="I24" s="279">
        <f>data_6000!I60</f>
        <v>0</v>
      </c>
      <c r="J24" s="279"/>
    </row>
    <row r="25" spans="1:10">
      <c r="A25" s="273" t="s">
        <v>67</v>
      </c>
      <c r="B25" s="279" t="e">
        <f>-data_6000!B53/data_6000!B60*100</f>
        <v>#DIV/0!</v>
      </c>
      <c r="C25" s="279" t="e">
        <f>-data_6000!C53/data_6000!C60*100</f>
        <v>#DIV/0!</v>
      </c>
      <c r="D25" s="279" t="e">
        <f>-data_6000!D53/data_6000!D60*100</f>
        <v>#DIV/0!</v>
      </c>
      <c r="E25" s="279" t="e">
        <f>-data_6000!E53/data_6000!E60*100</f>
        <v>#DIV/0!</v>
      </c>
      <c r="F25" s="279" t="e">
        <f>-data_6000!F53/data_6000!F60*100</f>
        <v>#DIV/0!</v>
      </c>
      <c r="G25" s="279" t="e">
        <f>-data_6000!G53/data_6000!G60*100</f>
        <v>#DIV/0!</v>
      </c>
      <c r="H25" s="279" t="e">
        <f>-data_6000!H53/data_6000!H60*100</f>
        <v>#DIV/0!</v>
      </c>
      <c r="I25" s="279" t="e">
        <f>-data_6000!I53/data_6000!I60*100</f>
        <v>#DIV/0!</v>
      </c>
      <c r="J25" s="279"/>
    </row>
    <row r="26" spans="1:10">
      <c r="A26" s="273" t="s">
        <v>17</v>
      </c>
      <c r="B26" s="279">
        <f>data_6000!B61</f>
        <v>0</v>
      </c>
      <c r="C26" s="279">
        <f>data_6000!C61</f>
        <v>0</v>
      </c>
      <c r="D26" s="279">
        <f>data_6000!D61</f>
        <v>0</v>
      </c>
      <c r="E26" s="279">
        <f>data_6000!E61</f>
        <v>0</v>
      </c>
      <c r="F26" s="279">
        <f>data_6000!F61</f>
        <v>0</v>
      </c>
      <c r="G26" s="279">
        <f>data_6000!G61</f>
        <v>0</v>
      </c>
      <c r="H26" s="279">
        <f>data_6000!H61</f>
        <v>0</v>
      </c>
      <c r="I26" s="279">
        <f>data_6000!I61</f>
        <v>0</v>
      </c>
      <c r="J26" s="279"/>
    </row>
    <row r="27" spans="1:10">
      <c r="A27" s="283" t="s">
        <v>15</v>
      </c>
      <c r="B27" s="279" t="e">
        <f>data_6000!B58</f>
        <v>#DIV/0!</v>
      </c>
      <c r="C27" s="279" t="e">
        <f>data_6000!C58</f>
        <v>#DIV/0!</v>
      </c>
      <c r="D27" s="279" t="e">
        <f>data_6000!D58</f>
        <v>#DIV/0!</v>
      </c>
      <c r="E27" s="279" t="e">
        <f>data_6000!E58</f>
        <v>#DIV/0!</v>
      </c>
      <c r="F27" s="279" t="e">
        <f>data_6000!F58</f>
        <v>#DIV/0!</v>
      </c>
      <c r="G27" s="279" t="e">
        <f>data_6000!G58</f>
        <v>#DIV/0!</v>
      </c>
      <c r="H27" s="279" t="e">
        <f>data_6000!H58</f>
        <v>#DIV/0!</v>
      </c>
      <c r="I27" s="279" t="e">
        <f>data_6000!I58</f>
        <v>#DIV/0!</v>
      </c>
      <c r="J27" s="279"/>
    </row>
    <row r="28" spans="1:10">
      <c r="A28" s="284" t="s">
        <v>146</v>
      </c>
      <c r="B28" s="279"/>
      <c r="C28" s="279"/>
      <c r="D28" s="279"/>
      <c r="E28" s="279"/>
      <c r="F28" s="279"/>
      <c r="G28" s="279"/>
      <c r="H28" s="279"/>
      <c r="I28" s="279"/>
      <c r="J28" s="279"/>
    </row>
    <row r="29" spans="1:10">
      <c r="A29" s="273" t="s">
        <v>1</v>
      </c>
      <c r="B29" s="279">
        <f>data_6000!B17</f>
        <v>0</v>
      </c>
      <c r="C29" s="279">
        <f>data_6000!C17</f>
        <v>0</v>
      </c>
      <c r="D29" s="279">
        <f>data_6000!D17</f>
        <v>0</v>
      </c>
      <c r="E29" s="279">
        <f>data_6000!E17</f>
        <v>0</v>
      </c>
      <c r="F29" s="279">
        <f>data_6000!F17</f>
        <v>0</v>
      </c>
      <c r="G29" s="279">
        <f>data_6000!G17</f>
        <v>0</v>
      </c>
      <c r="H29" s="279">
        <f>data_6000!H17</f>
        <v>0</v>
      </c>
      <c r="I29" s="279">
        <f>data_6000!I17</f>
        <v>0</v>
      </c>
      <c r="J29" s="279"/>
    </row>
    <row r="30" spans="1:10">
      <c r="A30" s="273" t="s">
        <v>68</v>
      </c>
      <c r="B30" s="279">
        <f>data_6000!B18+data_6000!B20</f>
        <v>0</v>
      </c>
      <c r="C30" s="279">
        <f>data_6000!C18+data_6000!C20</f>
        <v>0</v>
      </c>
      <c r="D30" s="279">
        <f>data_6000!D18+data_6000!D20</f>
        <v>0</v>
      </c>
      <c r="E30" s="279">
        <f>data_6000!E18+data_6000!E20</f>
        <v>0</v>
      </c>
      <c r="F30" s="279">
        <f>data_6000!F18+data_6000!F20</f>
        <v>0</v>
      </c>
      <c r="G30" s="279">
        <f>data_6000!G18+data_6000!G20</f>
        <v>0</v>
      </c>
      <c r="H30" s="279">
        <f>data_6000!H18+data_6000!H20</f>
        <v>0</v>
      </c>
      <c r="I30" s="279">
        <f>data_6000!I18+data_6000!I20</f>
        <v>0</v>
      </c>
      <c r="J30" s="279"/>
    </row>
    <row r="31" spans="1:10">
      <c r="A31" s="273" t="s">
        <v>69</v>
      </c>
      <c r="B31" s="279">
        <f>data_6000!B19</f>
        <v>0</v>
      </c>
      <c r="C31" s="279">
        <f>data_6000!C19</f>
        <v>0</v>
      </c>
      <c r="D31" s="279">
        <f>data_6000!D19</f>
        <v>0</v>
      </c>
      <c r="E31" s="279">
        <f>data_6000!E19</f>
        <v>0</v>
      </c>
      <c r="F31" s="279">
        <f>data_6000!F19</f>
        <v>0</v>
      </c>
      <c r="G31" s="279">
        <f>data_6000!G19</f>
        <v>0</v>
      </c>
      <c r="H31" s="279">
        <f>data_6000!H19</f>
        <v>0</v>
      </c>
      <c r="I31" s="279">
        <f>data_6000!I19</f>
        <v>0</v>
      </c>
      <c r="J31" s="279"/>
    </row>
    <row r="32" spans="1:10">
      <c r="A32" s="273" t="s">
        <v>2</v>
      </c>
      <c r="B32" s="279">
        <f>data_6000!B21</f>
        <v>0</v>
      </c>
      <c r="C32" s="279">
        <f>data_6000!C21</f>
        <v>0</v>
      </c>
      <c r="D32" s="279">
        <f>data_6000!D21</f>
        <v>0</v>
      </c>
      <c r="E32" s="279">
        <f>data_6000!E21</f>
        <v>0</v>
      </c>
      <c r="F32" s="279">
        <f>data_6000!F21</f>
        <v>0</v>
      </c>
      <c r="G32" s="279">
        <f>data_6000!G21</f>
        <v>0</v>
      </c>
      <c r="H32" s="279">
        <f>data_6000!H21</f>
        <v>0</v>
      </c>
      <c r="I32" s="279">
        <f>data_6000!I21</f>
        <v>0</v>
      </c>
      <c r="J32" s="279"/>
    </row>
    <row r="33" spans="1:10">
      <c r="A33" s="273" t="s">
        <v>70</v>
      </c>
      <c r="B33" s="279">
        <f>SUM(data_6000!B22:B24)</f>
        <v>0</v>
      </c>
      <c r="C33" s="279">
        <f>SUM(data_6000!C22:C24)</f>
        <v>0</v>
      </c>
      <c r="D33" s="279">
        <f>SUM(data_6000!D22:D24)</f>
        <v>0</v>
      </c>
      <c r="E33" s="279">
        <f>SUM(data_6000!E22:E24)</f>
        <v>0</v>
      </c>
      <c r="F33" s="279">
        <f>SUM(data_6000!F22:F24)</f>
        <v>0</v>
      </c>
      <c r="G33" s="279">
        <f>SUM(data_6000!G22:G24)</f>
        <v>0</v>
      </c>
      <c r="H33" s="279">
        <f>SUM(data_6000!H22:H24)</f>
        <v>0</v>
      </c>
      <c r="I33" s="279">
        <f>SUM(data_6000!I22:I24)</f>
        <v>0</v>
      </c>
      <c r="J33" s="279"/>
    </row>
    <row r="34" spans="1:10">
      <c r="A34" s="281" t="s">
        <v>71</v>
      </c>
      <c r="B34" s="279">
        <f>SUM(B29:B33)</f>
        <v>0</v>
      </c>
      <c r="C34" s="279">
        <f t="shared" ref="C34:I34" si="2">SUM(C29:C33)</f>
        <v>0</v>
      </c>
      <c r="D34" s="279">
        <f t="shared" si="2"/>
        <v>0</v>
      </c>
      <c r="E34" s="279">
        <f t="shared" si="2"/>
        <v>0</v>
      </c>
      <c r="F34" s="279">
        <f t="shared" si="2"/>
        <v>0</v>
      </c>
      <c r="G34" s="279">
        <f t="shared" si="2"/>
        <v>0</v>
      </c>
      <c r="H34" s="279">
        <f t="shared" si="2"/>
        <v>0</v>
      </c>
      <c r="I34" s="279">
        <f t="shared" si="2"/>
        <v>0</v>
      </c>
      <c r="J34" s="279"/>
    </row>
    <row r="35" spans="1:10">
      <c r="A35" s="285"/>
      <c r="B35" s="279"/>
      <c r="C35" s="279"/>
      <c r="D35" s="279"/>
      <c r="E35" s="279"/>
      <c r="F35" s="279"/>
      <c r="G35" s="279"/>
      <c r="H35" s="279"/>
      <c r="I35" s="279"/>
      <c r="J35" s="279"/>
    </row>
    <row r="36" spans="1:10">
      <c r="A36" s="286" t="s">
        <v>3</v>
      </c>
      <c r="B36" s="279">
        <f>data_6000!B27</f>
        <v>0</v>
      </c>
      <c r="C36" s="279">
        <f>data_6000!C27</f>
        <v>0</v>
      </c>
      <c r="D36" s="279">
        <f>data_6000!D27</f>
        <v>0</v>
      </c>
      <c r="E36" s="279">
        <f>data_6000!E27</f>
        <v>0</v>
      </c>
      <c r="F36" s="279">
        <f>data_6000!F27</f>
        <v>0</v>
      </c>
      <c r="G36" s="279">
        <f>data_6000!G27</f>
        <v>0</v>
      </c>
      <c r="H36" s="279">
        <f>data_6000!H27</f>
        <v>0</v>
      </c>
      <c r="I36" s="279">
        <f>data_6000!I27</f>
        <v>0</v>
      </c>
      <c r="J36" s="279"/>
    </row>
    <row r="37" spans="1:10">
      <c r="A37" s="286" t="s">
        <v>4</v>
      </c>
      <c r="B37" s="279">
        <f>data_6000!B28</f>
        <v>0</v>
      </c>
      <c r="C37" s="279">
        <f>data_6000!C28</f>
        <v>0</v>
      </c>
      <c r="D37" s="279">
        <f>data_6000!D28</f>
        <v>0</v>
      </c>
      <c r="E37" s="279">
        <f>data_6000!E28</f>
        <v>0</v>
      </c>
      <c r="F37" s="279">
        <f>data_6000!F28</f>
        <v>0</v>
      </c>
      <c r="G37" s="279">
        <f>data_6000!G28</f>
        <v>0</v>
      </c>
      <c r="H37" s="279">
        <f>data_6000!H28</f>
        <v>0</v>
      </c>
      <c r="I37" s="279">
        <f>data_6000!I28</f>
        <v>0</v>
      </c>
      <c r="J37" s="279"/>
    </row>
    <row r="38" spans="1:10">
      <c r="A38" s="286" t="s">
        <v>72</v>
      </c>
      <c r="B38" s="279">
        <f>data_6000!B29</f>
        <v>0</v>
      </c>
      <c r="C38" s="279">
        <f>data_6000!C29</f>
        <v>0</v>
      </c>
      <c r="D38" s="279">
        <f>data_6000!D29</f>
        <v>0</v>
      </c>
      <c r="E38" s="279">
        <f>data_6000!E29</f>
        <v>0</v>
      </c>
      <c r="F38" s="279">
        <f>data_6000!F29</f>
        <v>0</v>
      </c>
      <c r="G38" s="279">
        <f>data_6000!G29</f>
        <v>0</v>
      </c>
      <c r="H38" s="279">
        <f>data_6000!H29</f>
        <v>0</v>
      </c>
      <c r="I38" s="279">
        <f>data_6000!I29</f>
        <v>0</v>
      </c>
      <c r="J38" s="279"/>
    </row>
    <row r="39" spans="1:10">
      <c r="A39" s="286" t="s">
        <v>5</v>
      </c>
      <c r="B39" s="279">
        <f>data_6000!B30</f>
        <v>0</v>
      </c>
      <c r="C39" s="279">
        <f>data_6000!C30</f>
        <v>0</v>
      </c>
      <c r="D39" s="279">
        <f>data_6000!D30</f>
        <v>0</v>
      </c>
      <c r="E39" s="279">
        <f>data_6000!E30</f>
        <v>0</v>
      </c>
      <c r="F39" s="279">
        <f>data_6000!F30</f>
        <v>0</v>
      </c>
      <c r="G39" s="279">
        <f>data_6000!G30</f>
        <v>0</v>
      </c>
      <c r="H39" s="279">
        <f>data_6000!H30</f>
        <v>0</v>
      </c>
      <c r="I39" s="279">
        <f>data_6000!I30</f>
        <v>0</v>
      </c>
      <c r="J39" s="279"/>
    </row>
    <row r="40" spans="1:10">
      <c r="A40" s="286" t="s">
        <v>73</v>
      </c>
      <c r="B40" s="279">
        <f>data_6000!B31</f>
        <v>0</v>
      </c>
      <c r="C40" s="279">
        <f>data_6000!C31</f>
        <v>0</v>
      </c>
      <c r="D40" s="279">
        <f>data_6000!D31</f>
        <v>0</v>
      </c>
      <c r="E40" s="279">
        <f>data_6000!E31</f>
        <v>0</v>
      </c>
      <c r="F40" s="279">
        <f>data_6000!F31</f>
        <v>0</v>
      </c>
      <c r="G40" s="279">
        <f>data_6000!G31</f>
        <v>0</v>
      </c>
      <c r="H40" s="279">
        <f>data_6000!H31</f>
        <v>0</v>
      </c>
      <c r="I40" s="279">
        <f>data_6000!I31</f>
        <v>0</v>
      </c>
      <c r="J40" s="279"/>
    </row>
    <row r="41" spans="1:10">
      <c r="A41" s="286" t="s">
        <v>6</v>
      </c>
      <c r="B41" s="279">
        <f>data_6000!B32</f>
        <v>0</v>
      </c>
      <c r="C41" s="279">
        <f>data_6000!C32</f>
        <v>0</v>
      </c>
      <c r="D41" s="279">
        <f>data_6000!D32</f>
        <v>0</v>
      </c>
      <c r="E41" s="279">
        <f>data_6000!E32</f>
        <v>0</v>
      </c>
      <c r="F41" s="279">
        <f>data_6000!F32</f>
        <v>0</v>
      </c>
      <c r="G41" s="279">
        <f>data_6000!G32</f>
        <v>0</v>
      </c>
      <c r="H41" s="279">
        <f>data_6000!H32</f>
        <v>0</v>
      </c>
      <c r="I41" s="279">
        <f>data_6000!I32</f>
        <v>0</v>
      </c>
      <c r="J41" s="279"/>
    </row>
    <row r="42" spans="1:10">
      <c r="A42" s="286" t="s">
        <v>7</v>
      </c>
      <c r="B42" s="279">
        <f>data_6000!B33</f>
        <v>0</v>
      </c>
      <c r="C42" s="279">
        <f>data_6000!C33</f>
        <v>0</v>
      </c>
      <c r="D42" s="279">
        <f>data_6000!D33</f>
        <v>0</v>
      </c>
      <c r="E42" s="279">
        <f>data_6000!E33</f>
        <v>0</v>
      </c>
      <c r="F42" s="279">
        <f>data_6000!F33</f>
        <v>0</v>
      </c>
      <c r="G42" s="279">
        <f>data_6000!G33</f>
        <v>0</v>
      </c>
      <c r="H42" s="279">
        <f>data_6000!H33</f>
        <v>0</v>
      </c>
      <c r="I42" s="279">
        <f>data_6000!I33</f>
        <v>0</v>
      </c>
      <c r="J42" s="279"/>
    </row>
    <row r="43" spans="1:10">
      <c r="A43" s="286" t="s">
        <v>147</v>
      </c>
      <c r="B43" s="279">
        <f>data_6000!B34</f>
        <v>0</v>
      </c>
      <c r="C43" s="279">
        <f>data_6000!C34</f>
        <v>0</v>
      </c>
      <c r="D43" s="279">
        <f>data_6000!D34</f>
        <v>0</v>
      </c>
      <c r="E43" s="279">
        <f>data_6000!E34</f>
        <v>0</v>
      </c>
      <c r="F43" s="279">
        <f>data_6000!F34</f>
        <v>0</v>
      </c>
      <c r="G43" s="279">
        <f>data_6000!G34</f>
        <v>0</v>
      </c>
      <c r="H43" s="279">
        <f>data_6000!H34</f>
        <v>0</v>
      </c>
      <c r="I43" s="279">
        <f>data_6000!I34</f>
        <v>0</v>
      </c>
      <c r="J43" s="279"/>
    </row>
    <row r="44" spans="1:10">
      <c r="A44" s="286" t="s">
        <v>148</v>
      </c>
      <c r="B44" s="279">
        <f>data_6000!B35</f>
        <v>0</v>
      </c>
      <c r="C44" s="279">
        <f>data_6000!C35</f>
        <v>0</v>
      </c>
      <c r="D44" s="279">
        <f>data_6000!D35</f>
        <v>0</v>
      </c>
      <c r="E44" s="279">
        <f>data_6000!E35</f>
        <v>0</v>
      </c>
      <c r="F44" s="279">
        <f>data_6000!F35</f>
        <v>0</v>
      </c>
      <c r="G44" s="279">
        <f>data_6000!G35</f>
        <v>0</v>
      </c>
      <c r="H44" s="279">
        <f>data_6000!H35</f>
        <v>0</v>
      </c>
      <c r="I44" s="279">
        <f>data_6000!I35</f>
        <v>0</v>
      </c>
      <c r="J44" s="279"/>
    </row>
    <row r="45" spans="1:10">
      <c r="A45" s="287" t="s">
        <v>74</v>
      </c>
      <c r="B45" s="279">
        <f>SUM(B36:B44)</f>
        <v>0</v>
      </c>
      <c r="C45" s="279">
        <f t="shared" ref="C45:I45" si="3">SUM(C36:C44)</f>
        <v>0</v>
      </c>
      <c r="D45" s="279">
        <f t="shared" si="3"/>
        <v>0</v>
      </c>
      <c r="E45" s="279">
        <f t="shared" si="3"/>
        <v>0</v>
      </c>
      <c r="F45" s="279">
        <f t="shared" si="3"/>
        <v>0</v>
      </c>
      <c r="G45" s="279">
        <f t="shared" si="3"/>
        <v>0</v>
      </c>
      <c r="H45" s="279">
        <f t="shared" si="3"/>
        <v>0</v>
      </c>
      <c r="I45" s="279">
        <f t="shared" si="3"/>
        <v>0</v>
      </c>
      <c r="J45" s="279"/>
    </row>
    <row r="46" spans="1:10">
      <c r="A46" s="288"/>
      <c r="B46" s="279"/>
      <c r="C46" s="279"/>
      <c r="D46" s="279"/>
      <c r="E46" s="279"/>
      <c r="F46" s="279"/>
      <c r="G46" s="279"/>
      <c r="H46" s="279"/>
      <c r="I46" s="279"/>
      <c r="J46" s="279"/>
    </row>
    <row r="47" spans="1:10">
      <c r="A47" s="281" t="s">
        <v>8</v>
      </c>
      <c r="B47" s="279">
        <f>SUM(B34,B45)</f>
        <v>0</v>
      </c>
      <c r="C47" s="279">
        <f t="shared" ref="C47:I47" si="4">SUM(C34,C45)</f>
        <v>0</v>
      </c>
      <c r="D47" s="279">
        <f t="shared" si="4"/>
        <v>0</v>
      </c>
      <c r="E47" s="279">
        <f t="shared" si="4"/>
        <v>0</v>
      </c>
      <c r="F47" s="279">
        <f t="shared" si="4"/>
        <v>0</v>
      </c>
      <c r="G47" s="279">
        <f t="shared" si="4"/>
        <v>0</v>
      </c>
      <c r="H47" s="279">
        <f t="shared" si="4"/>
        <v>0</v>
      </c>
      <c r="I47" s="279">
        <f t="shared" si="4"/>
        <v>0</v>
      </c>
      <c r="J47" s="279"/>
    </row>
    <row r="48" spans="1:10">
      <c r="A48" s="285"/>
      <c r="B48" s="279"/>
      <c r="C48" s="279"/>
      <c r="D48" s="279"/>
      <c r="E48" s="279"/>
      <c r="F48" s="279"/>
      <c r="G48" s="279"/>
      <c r="H48" s="279"/>
      <c r="I48" s="279"/>
      <c r="J48" s="279"/>
    </row>
    <row r="49" spans="1:10">
      <c r="A49" s="273" t="s">
        <v>9</v>
      </c>
      <c r="B49" s="279">
        <f>data_6000!B39</f>
        <v>0</v>
      </c>
      <c r="C49" s="279">
        <f>data_6000!C39</f>
        <v>0</v>
      </c>
      <c r="D49" s="279">
        <f>data_6000!D39</f>
        <v>0</v>
      </c>
      <c r="E49" s="279">
        <f>data_6000!E39</f>
        <v>0</v>
      </c>
      <c r="F49" s="279">
        <f>data_6000!F39</f>
        <v>0</v>
      </c>
      <c r="G49" s="279">
        <f>data_6000!G39</f>
        <v>0</v>
      </c>
      <c r="H49" s="279">
        <f>data_6000!H39</f>
        <v>0</v>
      </c>
      <c r="I49" s="279">
        <f>data_6000!I39</f>
        <v>0</v>
      </c>
      <c r="J49" s="279"/>
    </row>
    <row r="50" spans="1:10">
      <c r="A50" s="273" t="s">
        <v>75</v>
      </c>
      <c r="B50" s="279">
        <f>data_6000!B40</f>
        <v>0</v>
      </c>
      <c r="C50" s="279">
        <f>data_6000!C40</f>
        <v>0</v>
      </c>
      <c r="D50" s="279">
        <f>data_6000!D40</f>
        <v>0</v>
      </c>
      <c r="E50" s="279">
        <f>data_6000!E40</f>
        <v>0</v>
      </c>
      <c r="F50" s="279">
        <f>data_6000!F40</f>
        <v>0</v>
      </c>
      <c r="G50" s="279">
        <f>data_6000!G40</f>
        <v>0</v>
      </c>
      <c r="H50" s="279">
        <f>data_6000!H40</f>
        <v>0</v>
      </c>
      <c r="I50" s="279">
        <f>data_6000!I40</f>
        <v>0</v>
      </c>
      <c r="J50" s="279"/>
    </row>
    <row r="51" spans="1:10">
      <c r="A51" s="273" t="s">
        <v>10</v>
      </c>
      <c r="B51" s="279">
        <f>data_6000!B41</f>
        <v>0</v>
      </c>
      <c r="C51" s="279">
        <f>data_6000!C41</f>
        <v>0</v>
      </c>
      <c r="D51" s="279">
        <f>data_6000!D41</f>
        <v>0</v>
      </c>
      <c r="E51" s="279">
        <f>data_6000!E41</f>
        <v>0</v>
      </c>
      <c r="F51" s="279">
        <f>data_6000!F41</f>
        <v>0</v>
      </c>
      <c r="G51" s="279">
        <f>data_6000!G41</f>
        <v>0</v>
      </c>
      <c r="H51" s="279">
        <f>data_6000!H41</f>
        <v>0</v>
      </c>
      <c r="I51" s="279">
        <f>data_6000!I41</f>
        <v>0</v>
      </c>
      <c r="J51" s="279"/>
    </row>
    <row r="52" spans="1:10">
      <c r="A52" s="273" t="s">
        <v>76</v>
      </c>
      <c r="B52" s="279">
        <f>data_6000!B42</f>
        <v>0</v>
      </c>
      <c r="C52" s="279">
        <f>data_6000!C42</f>
        <v>0</v>
      </c>
      <c r="D52" s="279">
        <f>data_6000!D42</f>
        <v>0</v>
      </c>
      <c r="E52" s="279">
        <f>data_6000!E42</f>
        <v>0</v>
      </c>
      <c r="F52" s="279">
        <f>data_6000!F42</f>
        <v>0</v>
      </c>
      <c r="G52" s="279">
        <f>data_6000!G42</f>
        <v>0</v>
      </c>
      <c r="H52" s="279">
        <f>data_6000!H42</f>
        <v>0</v>
      </c>
      <c r="I52" s="279">
        <f>data_6000!I42</f>
        <v>0</v>
      </c>
      <c r="J52" s="279"/>
    </row>
    <row r="53" spans="1:10">
      <c r="A53" s="273" t="s">
        <v>11</v>
      </c>
      <c r="B53" s="279">
        <f>data_6000!B43</f>
        <v>0</v>
      </c>
      <c r="C53" s="279">
        <f>data_6000!C43</f>
        <v>0</v>
      </c>
      <c r="D53" s="279">
        <f>data_6000!D43</f>
        <v>0</v>
      </c>
      <c r="E53" s="279">
        <f>data_6000!E43</f>
        <v>0</v>
      </c>
      <c r="F53" s="279">
        <f>data_6000!F43</f>
        <v>0</v>
      </c>
      <c r="G53" s="279">
        <f>data_6000!G43</f>
        <v>0</v>
      </c>
      <c r="H53" s="279">
        <f>data_6000!H43</f>
        <v>0</v>
      </c>
      <c r="I53" s="279">
        <f>data_6000!I43</f>
        <v>0</v>
      </c>
      <c r="J53" s="279"/>
    </row>
    <row r="54" spans="1:10">
      <c r="A54" s="273" t="s">
        <v>12</v>
      </c>
      <c r="B54" s="279">
        <f>data_6000!B44</f>
        <v>0</v>
      </c>
      <c r="C54" s="279">
        <f>data_6000!C44</f>
        <v>0</v>
      </c>
      <c r="D54" s="279">
        <f>data_6000!D44</f>
        <v>0</v>
      </c>
      <c r="E54" s="279">
        <f>data_6000!E44</f>
        <v>0</v>
      </c>
      <c r="F54" s="279">
        <f>data_6000!F44</f>
        <v>0</v>
      </c>
      <c r="G54" s="279">
        <f>data_6000!G44</f>
        <v>0</v>
      </c>
      <c r="H54" s="279">
        <f>data_6000!H44</f>
        <v>0</v>
      </c>
      <c r="I54" s="279">
        <f>data_6000!I44</f>
        <v>0</v>
      </c>
      <c r="J54" s="279"/>
    </row>
    <row r="55" spans="1:10">
      <c r="A55" s="273" t="s">
        <v>77</v>
      </c>
      <c r="B55" s="279">
        <f>data_6000!B45</f>
        <v>0</v>
      </c>
      <c r="C55" s="279">
        <f>data_6000!C45</f>
        <v>0</v>
      </c>
      <c r="D55" s="279">
        <f>data_6000!D45</f>
        <v>0</v>
      </c>
      <c r="E55" s="279">
        <f>data_6000!E45</f>
        <v>0</v>
      </c>
      <c r="F55" s="279">
        <f>data_6000!F45</f>
        <v>0</v>
      </c>
      <c r="G55" s="279">
        <f>data_6000!G45</f>
        <v>0</v>
      </c>
      <c r="H55" s="279">
        <f>data_6000!H45</f>
        <v>0</v>
      </c>
      <c r="I55" s="279">
        <f>data_6000!I45</f>
        <v>0</v>
      </c>
      <c r="J55" s="279"/>
    </row>
    <row r="56" spans="1:10">
      <c r="A56" s="281" t="s">
        <v>163</v>
      </c>
      <c r="B56" s="279">
        <f>SUM(B49:B55)</f>
        <v>0</v>
      </c>
      <c r="C56" s="279">
        <f t="shared" ref="C56:I56" si="5">SUM(C49:C55)</f>
        <v>0</v>
      </c>
      <c r="D56" s="279">
        <f t="shared" si="5"/>
        <v>0</v>
      </c>
      <c r="E56" s="279">
        <f t="shared" si="5"/>
        <v>0</v>
      </c>
      <c r="F56" s="279">
        <f t="shared" si="5"/>
        <v>0</v>
      </c>
      <c r="G56" s="279">
        <f t="shared" si="5"/>
        <v>0</v>
      </c>
      <c r="H56" s="279">
        <f t="shared" si="5"/>
        <v>0</v>
      </c>
      <c r="I56" s="279">
        <f t="shared" si="5"/>
        <v>0</v>
      </c>
      <c r="J56" s="279"/>
    </row>
    <row r="57" spans="1:10">
      <c r="A57" s="285"/>
      <c r="B57" s="279"/>
      <c r="C57" s="279"/>
      <c r="D57" s="279"/>
      <c r="E57" s="279"/>
      <c r="F57" s="279"/>
      <c r="G57" s="279"/>
      <c r="H57" s="279"/>
      <c r="I57" s="279"/>
      <c r="J57" s="279"/>
    </row>
    <row r="58" spans="1:10">
      <c r="A58" s="273" t="s">
        <v>78</v>
      </c>
      <c r="B58" s="279">
        <f>data_6000!B48</f>
        <v>0</v>
      </c>
      <c r="C58" s="279">
        <f>data_6000!C48</f>
        <v>0</v>
      </c>
      <c r="D58" s="279">
        <f>data_6000!D48</f>
        <v>0</v>
      </c>
      <c r="E58" s="279">
        <f>data_6000!E48</f>
        <v>0</v>
      </c>
      <c r="F58" s="279">
        <f>data_6000!F48</f>
        <v>0</v>
      </c>
      <c r="G58" s="279">
        <f>data_6000!G48</f>
        <v>0</v>
      </c>
      <c r="H58" s="279">
        <f>data_6000!H48</f>
        <v>0</v>
      </c>
      <c r="I58" s="279">
        <f>data_6000!I48</f>
        <v>0</v>
      </c>
      <c r="J58" s="279"/>
    </row>
    <row r="59" spans="1:10">
      <c r="A59" s="273" t="s">
        <v>79</v>
      </c>
      <c r="B59" s="279">
        <f>SUM(data_6000!B49:B50)</f>
        <v>0</v>
      </c>
      <c r="C59" s="279">
        <f>SUM(data_6000!C49:C50)</f>
        <v>0</v>
      </c>
      <c r="D59" s="279">
        <f>SUM(data_6000!D49:D50)</f>
        <v>0</v>
      </c>
      <c r="E59" s="279">
        <f>SUM(data_6000!E49:E50)</f>
        <v>0</v>
      </c>
      <c r="F59" s="279">
        <f>SUM(data_6000!F49:F50)</f>
        <v>0</v>
      </c>
      <c r="G59" s="279">
        <f>SUM(data_6000!G49:G50)</f>
        <v>0</v>
      </c>
      <c r="H59" s="279">
        <f>SUM(data_6000!H49:H50)</f>
        <v>0</v>
      </c>
      <c r="I59" s="279">
        <f>SUM(data_6000!I49:I50)</f>
        <v>0</v>
      </c>
      <c r="J59" s="279"/>
    </row>
    <row r="60" spans="1:10">
      <c r="A60" s="273" t="s">
        <v>13</v>
      </c>
      <c r="B60" s="279">
        <f>SUM(data_6000!B51:B52)</f>
        <v>0</v>
      </c>
      <c r="C60" s="279">
        <f>SUM(data_6000!C51:C52)</f>
        <v>0</v>
      </c>
      <c r="D60" s="279">
        <f>SUM(data_6000!D51:D52)</f>
        <v>0</v>
      </c>
      <c r="E60" s="279">
        <f>SUM(data_6000!E51:E52)</f>
        <v>0</v>
      </c>
      <c r="F60" s="279">
        <f>SUM(data_6000!F51:F52)</f>
        <v>0</v>
      </c>
      <c r="G60" s="279">
        <f>SUM(data_6000!G51:G52)</f>
        <v>0</v>
      </c>
      <c r="H60" s="279">
        <f>SUM(data_6000!H51:H52)</f>
        <v>0</v>
      </c>
      <c r="I60" s="279">
        <f>SUM(data_6000!I51:I52)</f>
        <v>0</v>
      </c>
      <c r="J60" s="279"/>
    </row>
    <row r="61" spans="1:10">
      <c r="A61" s="273" t="s">
        <v>80</v>
      </c>
      <c r="B61" s="279" t="e">
        <f>-B24*(B25/100)</f>
        <v>#DIV/0!</v>
      </c>
      <c r="C61" s="279" t="e">
        <f t="shared" ref="C61:I61" si="6">-C24*(C25/100)</f>
        <v>#DIV/0!</v>
      </c>
      <c r="D61" s="279" t="e">
        <f t="shared" si="6"/>
        <v>#DIV/0!</v>
      </c>
      <c r="E61" s="279" t="e">
        <f t="shared" si="6"/>
        <v>#DIV/0!</v>
      </c>
      <c r="F61" s="279" t="e">
        <f t="shared" si="6"/>
        <v>#DIV/0!</v>
      </c>
      <c r="G61" s="279" t="e">
        <f t="shared" si="6"/>
        <v>#DIV/0!</v>
      </c>
      <c r="H61" s="279" t="e">
        <f t="shared" si="6"/>
        <v>#DIV/0!</v>
      </c>
      <c r="I61" s="279" t="e">
        <f t="shared" si="6"/>
        <v>#DIV/0!</v>
      </c>
      <c r="J61" s="279"/>
    </row>
    <row r="62" spans="1:10">
      <c r="A62" s="281" t="s">
        <v>81</v>
      </c>
      <c r="B62" s="279" t="e">
        <f>SUM(B58:B61)</f>
        <v>#DIV/0!</v>
      </c>
      <c r="C62" s="279" t="e">
        <f t="shared" ref="C62:I62" si="7">SUM(C58:C61)</f>
        <v>#DIV/0!</v>
      </c>
      <c r="D62" s="279" t="e">
        <f t="shared" si="7"/>
        <v>#DIV/0!</v>
      </c>
      <c r="E62" s="279" t="e">
        <f t="shared" si="7"/>
        <v>#DIV/0!</v>
      </c>
      <c r="F62" s="279" t="e">
        <f t="shared" si="7"/>
        <v>#DIV/0!</v>
      </c>
      <c r="G62" s="279" t="e">
        <f t="shared" si="7"/>
        <v>#DIV/0!</v>
      </c>
      <c r="H62" s="279" t="e">
        <f t="shared" si="7"/>
        <v>#DIV/0!</v>
      </c>
      <c r="I62" s="279" t="e">
        <f t="shared" si="7"/>
        <v>#DIV/0!</v>
      </c>
      <c r="J62" s="279"/>
    </row>
    <row r="63" spans="1:10">
      <c r="A63" s="285"/>
      <c r="B63" s="279"/>
      <c r="C63" s="279"/>
      <c r="D63" s="279"/>
      <c r="E63" s="279"/>
      <c r="F63" s="279"/>
      <c r="G63" s="279"/>
      <c r="H63" s="279"/>
      <c r="I63" s="279"/>
      <c r="J63" s="279"/>
    </row>
    <row r="64" spans="1:10">
      <c r="A64" s="289" t="s">
        <v>14</v>
      </c>
      <c r="B64" s="279" t="e">
        <f>SUM(B47,B56,B62)</f>
        <v>#DIV/0!</v>
      </c>
      <c r="C64" s="279" t="e">
        <f t="shared" ref="C64:I64" si="8">SUM(C47,C56,C62)</f>
        <v>#DIV/0!</v>
      </c>
      <c r="D64" s="279" t="e">
        <f t="shared" si="8"/>
        <v>#DIV/0!</v>
      </c>
      <c r="E64" s="279" t="e">
        <f t="shared" si="8"/>
        <v>#DIV/0!</v>
      </c>
      <c r="F64" s="279" t="e">
        <f t="shared" si="8"/>
        <v>#DIV/0!</v>
      </c>
      <c r="G64" s="279" t="e">
        <f t="shared" si="8"/>
        <v>#DIV/0!</v>
      </c>
      <c r="H64" s="279" t="e">
        <f t="shared" si="8"/>
        <v>#DIV/0!</v>
      </c>
      <c r="I64" s="279" t="e">
        <f t="shared" si="8"/>
        <v>#DIV/0!</v>
      </c>
      <c r="J64" s="279"/>
    </row>
    <row r="65" spans="1:5">
      <c r="A65" s="270" t="s">
        <v>82</v>
      </c>
      <c r="B65" s="270"/>
      <c r="C65" s="270"/>
      <c r="D65" s="270"/>
      <c r="E65" s="270"/>
    </row>
    <row r="66" spans="1:5">
      <c r="A66" s="270" t="s">
        <v>88</v>
      </c>
      <c r="B66" s="270"/>
      <c r="C66" s="270"/>
      <c r="D66" s="270"/>
      <c r="E66" s="270"/>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
  <dimension ref="B4:O11"/>
  <sheetViews>
    <sheetView workbookViewId="0">
      <selection activeCell="C13" sqref="C13"/>
    </sheetView>
  </sheetViews>
  <sheetFormatPr defaultRowHeight="15"/>
  <cols>
    <col min="2" max="2" width="25.28515625" customWidth="1"/>
  </cols>
  <sheetData>
    <row r="4" spans="2:15">
      <c r="B4" s="262"/>
      <c r="C4" s="262"/>
      <c r="D4" s="262"/>
      <c r="E4" s="262"/>
      <c r="F4" s="39"/>
      <c r="G4" s="121"/>
      <c r="H4" s="121"/>
      <c r="I4" s="121"/>
      <c r="J4" s="121"/>
      <c r="K4" s="124"/>
      <c r="L4" s="67"/>
      <c r="M4" s="67"/>
      <c r="N4" s="67"/>
      <c r="O4" s="121"/>
    </row>
    <row r="5" spans="2:15">
      <c r="D5" s="297" t="s">
        <v>288</v>
      </c>
      <c r="E5" s="290">
        <v>7450</v>
      </c>
    </row>
    <row r="7" spans="2:15">
      <c r="C7" s="292">
        <v>0.05</v>
      </c>
      <c r="D7" s="292">
        <v>0.1</v>
      </c>
      <c r="E7" s="292">
        <v>0.25</v>
      </c>
      <c r="F7" s="292">
        <v>0.33</v>
      </c>
      <c r="G7" s="292">
        <v>0.4</v>
      </c>
      <c r="H7" s="292">
        <v>0.5</v>
      </c>
      <c r="I7" s="292">
        <v>0.6</v>
      </c>
      <c r="J7" s="292">
        <v>0.67</v>
      </c>
      <c r="K7" s="292">
        <v>0.75</v>
      </c>
      <c r="L7" s="292">
        <v>0.9</v>
      </c>
      <c r="M7" s="292">
        <v>0.95</v>
      </c>
      <c r="O7" t="s">
        <v>289</v>
      </c>
    </row>
    <row r="8" spans="2:15">
      <c r="B8" t="s">
        <v>290</v>
      </c>
      <c r="C8" s="293">
        <v>10694</v>
      </c>
      <c r="D8" s="293">
        <v>10382</v>
      </c>
      <c r="E8" s="293">
        <v>9808</v>
      </c>
      <c r="F8" s="293">
        <v>9533</v>
      </c>
      <c r="G8" s="293">
        <v>9424</v>
      </c>
      <c r="H8" s="293">
        <v>9206</v>
      </c>
      <c r="I8" s="293">
        <v>9024</v>
      </c>
      <c r="J8" s="293">
        <v>8889</v>
      </c>
      <c r="K8" s="293">
        <v>8714</v>
      </c>
      <c r="L8" s="293">
        <v>8211</v>
      </c>
      <c r="M8" s="293">
        <v>7787</v>
      </c>
      <c r="O8" t="e">
        <f>HLOOKUP($E$5,Præsentation!$F$16:$J$83,5,FALSE)</f>
        <v>#N/A</v>
      </c>
    </row>
    <row r="9" spans="2:15">
      <c r="B9" t="s">
        <v>8</v>
      </c>
      <c r="C9" s="293">
        <v>14368</v>
      </c>
      <c r="D9" s="293">
        <v>13406</v>
      </c>
      <c r="E9" s="293">
        <v>12155</v>
      </c>
      <c r="F9" s="293">
        <v>11546</v>
      </c>
      <c r="G9" s="293">
        <v>11309</v>
      </c>
      <c r="H9" s="293">
        <v>10838</v>
      </c>
      <c r="I9" s="293">
        <v>10178</v>
      </c>
      <c r="J9" s="293">
        <v>9711</v>
      </c>
      <c r="K9" s="293">
        <v>9278</v>
      </c>
      <c r="L9" s="293">
        <v>7961</v>
      </c>
      <c r="M9" s="293">
        <v>7309</v>
      </c>
      <c r="O9" t="e">
        <f>HLOOKUP($E$5,Præsentation!$F$16:$J$83,5,FALSE)</f>
        <v>#N/A</v>
      </c>
    </row>
    <row r="10" spans="2:15">
      <c r="C10">
        <f>IF($Y$14&gt;(C8+D8)/2,1,0)</f>
        <v>0</v>
      </c>
      <c r="D10">
        <f t="shared" ref="D10:M10" si="0">IF($Y$14&gt;(D8+E8)/2,1,0)</f>
        <v>0</v>
      </c>
      <c r="E10">
        <f t="shared" si="0"/>
        <v>0</v>
      </c>
      <c r="F10">
        <f t="shared" si="0"/>
        <v>0</v>
      </c>
      <c r="G10">
        <f t="shared" si="0"/>
        <v>0</v>
      </c>
      <c r="H10">
        <f t="shared" si="0"/>
        <v>0</v>
      </c>
      <c r="I10">
        <f t="shared" si="0"/>
        <v>0</v>
      </c>
      <c r="J10">
        <f t="shared" si="0"/>
        <v>0</v>
      </c>
      <c r="K10">
        <f t="shared" si="0"/>
        <v>0</v>
      </c>
      <c r="L10">
        <f t="shared" si="0"/>
        <v>0</v>
      </c>
      <c r="M10">
        <f t="shared" si="0"/>
        <v>0</v>
      </c>
      <c r="O10" t="e">
        <f>HLOOKUP($E$5,Præsentation!$F$16:$J$83,5,FALSE)</f>
        <v>#N/A</v>
      </c>
    </row>
    <row r="11" spans="2:15">
      <c r="C11">
        <f>IF($Y$15&gt;(C9+D9)/2,1,0)</f>
        <v>0</v>
      </c>
      <c r="D11">
        <f t="shared" ref="D11:M11" si="1">IF($Y$15&gt;(D9+E9)/2,1,0)</f>
        <v>0</v>
      </c>
      <c r="E11">
        <f t="shared" si="1"/>
        <v>0</v>
      </c>
      <c r="F11">
        <f t="shared" si="1"/>
        <v>0</v>
      </c>
      <c r="G11">
        <f t="shared" si="1"/>
        <v>0</v>
      </c>
      <c r="H11">
        <f t="shared" si="1"/>
        <v>0</v>
      </c>
      <c r="I11">
        <f t="shared" si="1"/>
        <v>0</v>
      </c>
      <c r="J11">
        <f t="shared" si="1"/>
        <v>0</v>
      </c>
      <c r="K11">
        <f t="shared" si="1"/>
        <v>0</v>
      </c>
      <c r="L11">
        <f t="shared" si="1"/>
        <v>0</v>
      </c>
      <c r="M11">
        <f t="shared" si="1"/>
        <v>0</v>
      </c>
      <c r="O11" t="e">
        <f>HLOOKUP($E$5,Præsentation!$F$16:$J$83,5,FALSE)</f>
        <v>#N/A</v>
      </c>
    </row>
  </sheetData>
  <conditionalFormatting sqref="C8:M9">
    <cfRule type="expression" dxfId="1" priority="2">
      <formula>IF(C10=1,1,0)</formula>
    </cfRule>
  </conditionalFormatting>
  <conditionalFormatting sqref="C8:M8">
    <cfRule type="expression" dxfId="0" priority="1">
      <formula>IF(XEY3=1,1,0)</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Ejendomme!$CP$5:$KI$5</xm:f>
          </x14:formula1>
          <xm:sqref>E5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dimension ref="A1:LL162"/>
  <sheetViews>
    <sheetView tabSelected="1" zoomScaleNormal="100" workbookViewId="0">
      <selection activeCell="I22" sqref="I22"/>
    </sheetView>
  </sheetViews>
  <sheetFormatPr defaultRowHeight="15"/>
  <cols>
    <col min="1" max="1" width="1" customWidth="1"/>
    <col min="2" max="2" width="40.28515625" customWidth="1"/>
    <col min="3" max="3" width="12.140625" customWidth="1"/>
    <col min="4" max="4" width="11" customWidth="1"/>
    <col min="5" max="5" width="11" style="10" customWidth="1"/>
    <col min="6" max="9" width="11" customWidth="1"/>
    <col min="10" max="10" width="11.7109375" customWidth="1"/>
    <col min="11" max="15" width="12.7109375" customWidth="1"/>
    <col min="16" max="16" width="11.7109375" customWidth="1"/>
    <col min="17" max="23" width="10.85546875" customWidth="1"/>
    <col min="24" max="24" width="5.7109375" customWidth="1"/>
    <col min="25" max="25" width="14.42578125" customWidth="1"/>
    <col min="26" max="26" width="7" hidden="1" customWidth="1"/>
    <col min="27" max="47" width="10.85546875" hidden="1" customWidth="1"/>
    <col min="48" max="48" width="13.28515625" hidden="1" customWidth="1"/>
    <col min="49" max="301" width="10.85546875" hidden="1" customWidth="1"/>
    <col min="302" max="324" width="9.140625" hidden="1" customWidth="1"/>
  </cols>
  <sheetData>
    <row r="1" spans="1:324" ht="15.75" thickBot="1">
      <c r="AA1" t="s">
        <v>283</v>
      </c>
      <c r="DT1">
        <v>1</v>
      </c>
      <c r="DU1">
        <v>2</v>
      </c>
      <c r="DV1">
        <v>3</v>
      </c>
      <c r="DW1">
        <v>4</v>
      </c>
      <c r="DX1">
        <v>5</v>
      </c>
      <c r="DY1">
        <v>6</v>
      </c>
      <c r="DZ1">
        <v>7</v>
      </c>
      <c r="EA1">
        <v>8</v>
      </c>
      <c r="EB1">
        <v>9</v>
      </c>
      <c r="EC1">
        <v>10</v>
      </c>
      <c r="ED1">
        <v>11</v>
      </c>
      <c r="EE1">
        <v>12</v>
      </c>
      <c r="EF1">
        <v>13</v>
      </c>
      <c r="EG1">
        <v>14</v>
      </c>
      <c r="EH1">
        <v>15</v>
      </c>
      <c r="EI1">
        <v>16</v>
      </c>
      <c r="EJ1">
        <v>17</v>
      </c>
      <c r="EK1">
        <v>18</v>
      </c>
      <c r="EL1">
        <v>19</v>
      </c>
      <c r="EM1">
        <v>20</v>
      </c>
      <c r="EN1">
        <v>21</v>
      </c>
      <c r="EO1">
        <v>22</v>
      </c>
      <c r="EP1">
        <v>23</v>
      </c>
      <c r="EQ1">
        <v>24</v>
      </c>
      <c r="ER1">
        <v>25</v>
      </c>
      <c r="ES1">
        <v>26</v>
      </c>
      <c r="ET1">
        <v>27</v>
      </c>
      <c r="EU1">
        <v>28</v>
      </c>
      <c r="EV1">
        <v>29</v>
      </c>
      <c r="EW1">
        <v>30</v>
      </c>
      <c r="EX1">
        <v>31</v>
      </c>
      <c r="EY1">
        <v>32</v>
      </c>
      <c r="EZ1">
        <v>33</v>
      </c>
      <c r="FA1">
        <v>34</v>
      </c>
      <c r="FB1">
        <v>35</v>
      </c>
      <c r="FC1">
        <v>36</v>
      </c>
      <c r="FD1">
        <v>37</v>
      </c>
      <c r="FE1">
        <v>38</v>
      </c>
      <c r="FF1">
        <v>39</v>
      </c>
      <c r="FG1">
        <v>40</v>
      </c>
      <c r="FH1">
        <v>41</v>
      </c>
      <c r="FI1">
        <v>42</v>
      </c>
      <c r="FJ1">
        <v>43</v>
      </c>
      <c r="FK1">
        <v>44</v>
      </c>
      <c r="FL1">
        <v>45</v>
      </c>
      <c r="FM1">
        <v>46</v>
      </c>
      <c r="FN1">
        <v>47</v>
      </c>
      <c r="FO1">
        <v>48</v>
      </c>
      <c r="FP1">
        <v>49</v>
      </c>
      <c r="FQ1">
        <v>50</v>
      </c>
      <c r="FR1">
        <v>51</v>
      </c>
      <c r="FS1">
        <v>52</v>
      </c>
      <c r="FT1">
        <v>53</v>
      </c>
      <c r="FU1">
        <v>54</v>
      </c>
      <c r="FV1">
        <v>55</v>
      </c>
      <c r="FW1">
        <v>56</v>
      </c>
      <c r="FX1">
        <v>57</v>
      </c>
      <c r="FY1">
        <v>58</v>
      </c>
      <c r="FZ1">
        <v>59</v>
      </c>
      <c r="GA1">
        <v>60</v>
      </c>
      <c r="GB1">
        <v>61</v>
      </c>
      <c r="GC1">
        <v>62</v>
      </c>
      <c r="GD1">
        <v>63</v>
      </c>
      <c r="GE1">
        <v>64</v>
      </c>
      <c r="GF1">
        <v>65</v>
      </c>
      <c r="GG1">
        <v>66</v>
      </c>
      <c r="GH1">
        <v>67</v>
      </c>
      <c r="GI1">
        <v>68</v>
      </c>
      <c r="GJ1">
        <v>69</v>
      </c>
      <c r="GK1">
        <v>70</v>
      </c>
      <c r="GL1">
        <v>71</v>
      </c>
      <c r="GM1">
        <v>72</v>
      </c>
      <c r="GN1">
        <v>73</v>
      </c>
      <c r="GO1">
        <v>74</v>
      </c>
      <c r="GP1">
        <v>75</v>
      </c>
      <c r="GQ1">
        <v>76</v>
      </c>
      <c r="GR1">
        <v>77</v>
      </c>
      <c r="GS1">
        <v>78</v>
      </c>
      <c r="GT1">
        <v>79</v>
      </c>
      <c r="GU1">
        <v>80</v>
      </c>
      <c r="GV1">
        <v>81</v>
      </c>
      <c r="GW1">
        <v>82</v>
      </c>
      <c r="GX1">
        <v>83</v>
      </c>
      <c r="GY1">
        <v>84</v>
      </c>
      <c r="GZ1">
        <v>85</v>
      </c>
      <c r="HA1">
        <v>86</v>
      </c>
      <c r="HB1">
        <v>87</v>
      </c>
      <c r="HC1">
        <v>88</v>
      </c>
      <c r="HD1">
        <v>89</v>
      </c>
      <c r="HE1">
        <v>90</v>
      </c>
      <c r="HF1">
        <v>91</v>
      </c>
      <c r="HG1">
        <v>92</v>
      </c>
      <c r="HH1">
        <v>93</v>
      </c>
      <c r="HI1">
        <v>94</v>
      </c>
      <c r="HJ1">
        <v>95</v>
      </c>
      <c r="HK1">
        <v>96</v>
      </c>
      <c r="HL1">
        <v>97</v>
      </c>
      <c r="HM1">
        <v>98</v>
      </c>
      <c r="HN1">
        <v>99</v>
      </c>
      <c r="HO1">
        <v>100</v>
      </c>
      <c r="HP1">
        <v>101</v>
      </c>
      <c r="HQ1">
        <v>102</v>
      </c>
      <c r="HR1">
        <v>103</v>
      </c>
      <c r="HS1">
        <v>104</v>
      </c>
      <c r="HT1">
        <v>105</v>
      </c>
      <c r="HU1">
        <v>106</v>
      </c>
      <c r="HV1">
        <v>107</v>
      </c>
      <c r="HW1">
        <v>108</v>
      </c>
      <c r="HX1">
        <v>109</v>
      </c>
      <c r="HY1">
        <v>110</v>
      </c>
      <c r="HZ1">
        <v>111</v>
      </c>
      <c r="IA1">
        <v>112</v>
      </c>
      <c r="IB1">
        <v>113</v>
      </c>
      <c r="IC1">
        <v>114</v>
      </c>
      <c r="ID1">
        <v>115</v>
      </c>
      <c r="IE1">
        <v>116</v>
      </c>
      <c r="IF1">
        <v>117</v>
      </c>
      <c r="IG1">
        <v>118</v>
      </c>
      <c r="IH1">
        <v>119</v>
      </c>
      <c r="II1">
        <v>120</v>
      </c>
      <c r="IJ1">
        <v>121</v>
      </c>
      <c r="IK1">
        <v>122</v>
      </c>
      <c r="IL1">
        <v>123</v>
      </c>
      <c r="IM1">
        <v>124</v>
      </c>
      <c r="IN1">
        <v>125</v>
      </c>
      <c r="IO1">
        <v>126</v>
      </c>
      <c r="IP1">
        <v>127</v>
      </c>
      <c r="IQ1">
        <v>128</v>
      </c>
      <c r="IR1">
        <v>129</v>
      </c>
      <c r="IS1">
        <v>130</v>
      </c>
      <c r="IT1">
        <v>131</v>
      </c>
      <c r="IU1">
        <v>132</v>
      </c>
      <c r="IV1">
        <v>133</v>
      </c>
      <c r="IW1">
        <v>134</v>
      </c>
      <c r="IX1">
        <v>135</v>
      </c>
      <c r="IY1">
        <v>136</v>
      </c>
      <c r="IZ1">
        <v>137</v>
      </c>
      <c r="JA1">
        <v>138</v>
      </c>
      <c r="JB1">
        <v>139</v>
      </c>
      <c r="JC1">
        <v>140</v>
      </c>
      <c r="JD1">
        <v>141</v>
      </c>
      <c r="JE1">
        <v>142</v>
      </c>
      <c r="JF1">
        <v>143</v>
      </c>
      <c r="JG1">
        <v>144</v>
      </c>
      <c r="JH1">
        <v>145</v>
      </c>
      <c r="JI1">
        <v>146</v>
      </c>
      <c r="JJ1">
        <v>147</v>
      </c>
      <c r="JK1">
        <v>148</v>
      </c>
      <c r="JL1">
        <v>149</v>
      </c>
      <c r="JM1">
        <v>150</v>
      </c>
      <c r="JN1">
        <v>151</v>
      </c>
      <c r="JO1">
        <v>152</v>
      </c>
      <c r="JP1">
        <v>153</v>
      </c>
      <c r="JQ1">
        <v>154</v>
      </c>
      <c r="JR1">
        <v>155</v>
      </c>
      <c r="JS1">
        <v>156</v>
      </c>
      <c r="JT1">
        <v>157</v>
      </c>
      <c r="JU1">
        <v>158</v>
      </c>
      <c r="JV1">
        <v>159</v>
      </c>
      <c r="JW1">
        <v>160</v>
      </c>
      <c r="JX1">
        <v>161</v>
      </c>
      <c r="JY1">
        <v>162</v>
      </c>
      <c r="JZ1">
        <v>163</v>
      </c>
      <c r="KA1">
        <v>164</v>
      </c>
      <c r="KB1">
        <v>165</v>
      </c>
      <c r="KC1">
        <v>166</v>
      </c>
      <c r="KD1">
        <v>167</v>
      </c>
      <c r="KE1">
        <v>168</v>
      </c>
      <c r="KF1">
        <v>169</v>
      </c>
      <c r="KG1">
        <v>170</v>
      </c>
      <c r="KH1">
        <v>171</v>
      </c>
      <c r="KI1">
        <v>172</v>
      </c>
      <c r="KJ1">
        <v>173</v>
      </c>
      <c r="KK1">
        <v>174</v>
      </c>
      <c r="KL1">
        <v>175</v>
      </c>
      <c r="KM1">
        <v>176</v>
      </c>
      <c r="KN1">
        <v>177</v>
      </c>
      <c r="KO1">
        <v>178</v>
      </c>
      <c r="KP1">
        <v>179</v>
      </c>
      <c r="KQ1">
        <v>180</v>
      </c>
      <c r="KR1">
        <v>181</v>
      </c>
      <c r="KS1">
        <v>182</v>
      </c>
      <c r="KT1">
        <v>183</v>
      </c>
      <c r="KU1">
        <v>184</v>
      </c>
      <c r="KV1">
        <v>185</v>
      </c>
      <c r="KW1">
        <v>186</v>
      </c>
      <c r="KX1">
        <v>187</v>
      </c>
      <c r="KY1">
        <v>188</v>
      </c>
      <c r="KZ1">
        <v>189</v>
      </c>
      <c r="LA1">
        <v>190</v>
      </c>
      <c r="LB1">
        <v>191</v>
      </c>
      <c r="LC1">
        <v>192</v>
      </c>
      <c r="LD1">
        <v>193</v>
      </c>
      <c r="LE1">
        <v>194</v>
      </c>
      <c r="LF1">
        <v>195</v>
      </c>
      <c r="LG1">
        <v>196</v>
      </c>
      <c r="LH1">
        <v>197</v>
      </c>
      <c r="LI1">
        <v>198</v>
      </c>
      <c r="LJ1">
        <v>199</v>
      </c>
      <c r="LK1">
        <v>200</v>
      </c>
      <c r="LL1">
        <v>201</v>
      </c>
    </row>
    <row r="2" spans="1:324" ht="15.75" thickBot="1">
      <c r="B2" s="251" t="s">
        <v>283</v>
      </c>
      <c r="D2" s="239" t="s">
        <v>273</v>
      </c>
      <c r="E2" s="360" t="s">
        <v>274</v>
      </c>
      <c r="F2" s="361"/>
      <c r="U2" s="123"/>
      <c r="V2" s="123"/>
      <c r="W2" s="123"/>
      <c r="Z2" t="s">
        <v>284</v>
      </c>
      <c r="AA2" s="123" t="str">
        <f>IF('Ark4'!$B$1&lt;&gt;Rådata_6000!$B$7,Rådata_6000!B7&amp;" - "&amp;Z2,Z2)</f>
        <v xml:space="preserve"> - Kredsgennemsnit</v>
      </c>
      <c r="AG2" t="str">
        <f>Ejendomme!D5</f>
        <v>KM4</v>
      </c>
      <c r="AH2" t="str">
        <f>Ejendomme!E5</f>
        <v>KM10</v>
      </c>
      <c r="AI2" t="str">
        <f>Ejendomme!F5</f>
        <v>KM11</v>
      </c>
      <c r="AJ2" t="str">
        <f>Ejendomme!G5</f>
        <v>KM26</v>
      </c>
      <c r="AK2" t="str">
        <f>Ejendomme!H5</f>
        <v>KM43</v>
      </c>
      <c r="AL2" t="str">
        <f>Ejendomme!I5</f>
        <v>KM70</v>
      </c>
      <c r="AM2" t="str">
        <f>Ejendomme!J5</f>
        <v>KM87</v>
      </c>
      <c r="AN2" t="str">
        <f>Ejendomme!K5</f>
        <v>KM101</v>
      </c>
      <c r="AO2" t="str">
        <f>Ejendomme!L5</f>
        <v>KM133**</v>
      </c>
      <c r="AP2" t="str">
        <f>Ejendomme!M5</f>
        <v>KM157</v>
      </c>
      <c r="AQ2" t="str">
        <f>Ejendomme!N5</f>
        <v>KM186**</v>
      </c>
      <c r="AR2" t="str">
        <f>Ejendomme!O5</f>
        <v>KM198</v>
      </c>
      <c r="AS2" t="str">
        <f>Ejendomme!P5</f>
        <v>KM214</v>
      </c>
      <c r="AT2" t="str">
        <f>Ejendomme!Q5</f>
        <v>KM231</v>
      </c>
      <c r="AU2" t="str">
        <f>Ejendomme!R5</f>
        <v>KM249**</v>
      </c>
      <c r="AV2" t="str">
        <f>Ejendomme!S5</f>
        <v>KA3</v>
      </c>
      <c r="AW2" t="str">
        <f>Ejendomme!T5</f>
        <v>KA6</v>
      </c>
      <c r="AX2" t="str">
        <f>Ejendomme!U5</f>
        <v>KA8</v>
      </c>
      <c r="AY2" t="str">
        <f>Ejendomme!V5</f>
        <v>KA15</v>
      </c>
      <c r="AZ2" t="str">
        <f>Ejendomme!W5</f>
        <v>KA26</v>
      </c>
      <c r="BA2" t="str">
        <f>Ejendomme!X5</f>
        <v>KA39</v>
      </c>
      <c r="BB2" t="str">
        <f>Ejendomme!Y5</f>
        <v>KA47</v>
      </c>
      <c r="BC2" t="str">
        <f>Ejendomme!Z5</f>
        <v>KA55</v>
      </c>
      <c r="BD2" t="str">
        <f>Ejendomme!AA5</f>
        <v>KA70</v>
      </c>
      <c r="BE2" t="str">
        <f>Ejendomme!AB5</f>
        <v>KA81**</v>
      </c>
      <c r="BF2" t="str">
        <f>Ejendomme!AC5</f>
        <v>KA96</v>
      </c>
      <c r="BG2" t="str">
        <f>Ejendomme!AD5</f>
        <v>KA102</v>
      </c>
      <c r="BH2" t="str">
        <f>Ejendomme!AE5</f>
        <v>KA109</v>
      </c>
      <c r="BI2" t="str">
        <f>Ejendomme!AF5</f>
        <v>KA121</v>
      </c>
      <c r="BJ2" t="str">
        <f>Ejendomme!AG5</f>
        <v>KA132</v>
      </c>
      <c r="BK2" t="str">
        <f>Ejendomme!AH5</f>
        <v>KK1</v>
      </c>
      <c r="BL2" t="str">
        <f>Ejendomme!AI5</f>
        <v>KK5**</v>
      </c>
      <c r="BM2" t="str">
        <f>Ejendomme!AJ5</f>
        <v>KK6</v>
      </c>
      <c r="BN2" t="str">
        <f>Ejendomme!AK5</f>
        <v>KK8**</v>
      </c>
      <c r="BO2" t="str">
        <f>Ejendomme!AL5</f>
        <v>KK9</v>
      </c>
      <c r="BP2" t="str">
        <f>Ejendomme!AM5</f>
        <v>KK12</v>
      </c>
      <c r="BQ2" t="str">
        <f>Ejendomme!AN5</f>
        <v>KK13</v>
      </c>
      <c r="BR2" t="str">
        <f>Ejendomme!AO5</f>
        <v>KK16</v>
      </c>
      <c r="BS2" t="str">
        <f>Ejendomme!AP5</f>
        <v>KK19**</v>
      </c>
      <c r="BT2" t="str">
        <f>Ejendomme!AQ5</f>
        <v>KK24</v>
      </c>
      <c r="BU2" t="str">
        <f>Ejendomme!AR5</f>
        <v>KK27</v>
      </c>
      <c r="BV2" t="str">
        <f>Ejendomme!AS5</f>
        <v>KK30</v>
      </c>
      <c r="BW2" t="str">
        <f>Ejendomme!AT5</f>
        <v>KK32</v>
      </c>
      <c r="BX2" t="str">
        <f>Ejendomme!AU5</f>
        <v>KK35</v>
      </c>
      <c r="BY2" t="str">
        <f>Ejendomme!AV5</f>
        <v>KK37</v>
      </c>
      <c r="BZ2" t="str">
        <f>Ejendomme!AW5</f>
        <v>KJ1</v>
      </c>
      <c r="CA2" t="str">
        <f>Ejendomme!AX5</f>
        <v>KJ5</v>
      </c>
      <c r="CB2" t="str">
        <f>Ejendomme!AY5</f>
        <v>KJ7</v>
      </c>
      <c r="CC2" t="str">
        <f>Ejendomme!AZ5</f>
        <v>KJ10</v>
      </c>
      <c r="CD2" t="str">
        <f>Ejendomme!BA5</f>
        <v>KJ11</v>
      </c>
      <c r="CE2" t="str">
        <f>Ejendomme!BB5</f>
        <v>KJ13</v>
      </c>
      <c r="CF2" t="str">
        <f>Ejendomme!BC5</f>
        <v>KJ14</v>
      </c>
      <c r="CG2" t="str">
        <f>Ejendomme!BD5</f>
        <v>KJ18</v>
      </c>
      <c r="CH2" t="str">
        <f>Ejendomme!BE5</f>
        <v>KJ23</v>
      </c>
      <c r="CI2" t="str">
        <f>Ejendomme!BF5</f>
        <v>KJ28</v>
      </c>
      <c r="CJ2" t="str">
        <f>Ejendomme!BG5</f>
        <v>KJ29</v>
      </c>
      <c r="CK2" t="str">
        <f>Ejendomme!BH5</f>
        <v>KJ30</v>
      </c>
      <c r="CL2" t="str">
        <f>Ejendomme!BI5</f>
        <v>KJ34</v>
      </c>
      <c r="CM2" t="str">
        <f>Ejendomme!BJ5</f>
        <v>KJ38</v>
      </c>
      <c r="CN2" t="str">
        <f>Ejendomme!BK5</f>
        <v>KJ40</v>
      </c>
      <c r="CO2" t="str">
        <f>Ejendomme!BL5</f>
        <v>ØM1</v>
      </c>
      <c r="CP2" t="str">
        <f>Ejendomme!BM5</f>
        <v>ØM3</v>
      </c>
      <c r="CQ2" t="str">
        <f>Ejendomme!BN5</f>
        <v>ØM5</v>
      </c>
      <c r="CR2" t="str">
        <f>Ejendomme!BO5</f>
        <v>ØM6</v>
      </c>
      <c r="CS2" t="str">
        <f>Ejendomme!BP5</f>
        <v>ØM11</v>
      </c>
      <c r="CT2" t="str">
        <f>Ejendomme!BQ5</f>
        <v>ØM15</v>
      </c>
      <c r="CU2" t="str">
        <f>Ejendomme!BR5</f>
        <v>ØM18</v>
      </c>
      <c r="CV2" t="str">
        <f>Ejendomme!BS5</f>
        <v>ØM21</v>
      </c>
      <c r="CW2" t="str">
        <f>Ejendomme!BT5</f>
        <v>ØM23</v>
      </c>
      <c r="CX2" t="str">
        <f>Ejendomme!BU5</f>
        <v>ØM28</v>
      </c>
      <c r="CY2" t="str">
        <f>Ejendomme!BV5</f>
        <v>ØM33</v>
      </c>
      <c r="CZ2" t="str">
        <f>Ejendomme!BW5</f>
        <v>ØM39</v>
      </c>
      <c r="DA2" t="str">
        <f>Ejendomme!BX5</f>
        <v>ØM41</v>
      </c>
      <c r="DB2" t="str">
        <f>Ejendomme!BY5</f>
        <v>ØM46</v>
      </c>
      <c r="DC2" t="str">
        <f>Ejendomme!BZ5</f>
        <v>ØM49</v>
      </c>
      <c r="DD2" t="str">
        <f>Ejendomme!CA5</f>
        <v>ØA2</v>
      </c>
      <c r="DE2" t="str">
        <f>Ejendomme!CB5</f>
        <v>ØA3</v>
      </c>
      <c r="DF2" t="str">
        <f>Ejendomme!CC5</f>
        <v>ØA7</v>
      </c>
      <c r="DG2" t="str">
        <f>Ejendomme!CD5</f>
        <v>ØA8</v>
      </c>
      <c r="DH2" t="str">
        <f>Ejendomme!CE5</f>
        <v>ØA10</v>
      </c>
      <c r="DI2" t="str">
        <f>Ejendomme!CF5</f>
        <v>ØA11</v>
      </c>
      <c r="DJ2" t="str">
        <f>Ejendomme!CG5</f>
        <v>ØA12</v>
      </c>
      <c r="DK2" t="str">
        <f>Ejendomme!CH5</f>
        <v>ØA14</v>
      </c>
      <c r="DL2" t="str">
        <f>Ejendomme!CI5</f>
        <v>ØA16</v>
      </c>
      <c r="DM2" t="str">
        <f>Ejendomme!CJ5</f>
        <v>ØA17</v>
      </c>
      <c r="DN2" t="str">
        <f>Ejendomme!CK5</f>
        <v>ØA23</v>
      </c>
      <c r="DO2" t="str">
        <f>Ejendomme!CL5</f>
        <v>ØA24</v>
      </c>
      <c r="DP2" t="str">
        <f>Ejendomme!CM5</f>
        <v>ØA27</v>
      </c>
      <c r="DQ2" t="str">
        <f>Ejendomme!CN5</f>
        <v>ØA28</v>
      </c>
      <c r="DR2" t="str">
        <f>Ejendomme!CO5</f>
        <v>ØA29**</v>
      </c>
      <c r="DT2" t="str">
        <f>Ejendomme!CQ5</f>
        <v>Alle</v>
      </c>
      <c r="DU2" t="str">
        <f>Ejendomme!CR5</f>
        <v/>
      </c>
      <c r="DV2" t="str">
        <f>Ejendomme!CS5</f>
        <v/>
      </c>
      <c r="DW2" t="str">
        <f>Ejendomme!CT5</f>
        <v/>
      </c>
      <c r="DX2" t="str">
        <f>Ejendomme!CU5</f>
        <v/>
      </c>
      <c r="DY2" t="str">
        <f>Ejendomme!CV5</f>
        <v/>
      </c>
      <c r="DZ2" t="str">
        <f>Ejendomme!CW5</f>
        <v/>
      </c>
      <c r="EA2" t="str">
        <f>Ejendomme!CX5</f>
        <v/>
      </c>
      <c r="EB2" t="str">
        <f>Ejendomme!CY5</f>
        <v/>
      </c>
      <c r="EC2" t="str">
        <f>Ejendomme!CZ5</f>
        <v/>
      </c>
      <c r="ED2" t="str">
        <f>Ejendomme!DA5</f>
        <v/>
      </c>
      <c r="EE2" t="str">
        <f>Ejendomme!DB5</f>
        <v/>
      </c>
      <c r="EF2" t="str">
        <f>Ejendomme!DC5</f>
        <v/>
      </c>
      <c r="EG2" t="str">
        <f>Ejendomme!DD5</f>
        <v/>
      </c>
      <c r="EH2" t="str">
        <f>Ejendomme!DE5</f>
        <v/>
      </c>
      <c r="EI2" t="str">
        <f>Ejendomme!DF5</f>
        <v/>
      </c>
      <c r="EJ2" t="str">
        <f>Ejendomme!DG5</f>
        <v/>
      </c>
      <c r="EK2" t="str">
        <f>Ejendomme!DH5</f>
        <v/>
      </c>
      <c r="EL2" t="str">
        <f>Ejendomme!DI5</f>
        <v/>
      </c>
      <c r="EM2" t="str">
        <f>Ejendomme!DJ5</f>
        <v/>
      </c>
      <c r="EN2" t="str">
        <f>Ejendomme!DK5</f>
        <v/>
      </c>
      <c r="EO2" t="str">
        <f>Ejendomme!DL5</f>
        <v/>
      </c>
      <c r="EP2" t="str">
        <f>Ejendomme!DM5</f>
        <v/>
      </c>
      <c r="EQ2" t="str">
        <f>Ejendomme!DN5</f>
        <v/>
      </c>
      <c r="ER2" t="str">
        <f>Ejendomme!DO5</f>
        <v/>
      </c>
      <c r="ES2" t="str">
        <f>Ejendomme!DP5</f>
        <v/>
      </c>
      <c r="ET2" t="str">
        <f>Ejendomme!DQ5</f>
        <v/>
      </c>
      <c r="EU2" t="str">
        <f>Ejendomme!DR5</f>
        <v/>
      </c>
      <c r="EV2" t="str">
        <f>Ejendomme!DS5</f>
        <v/>
      </c>
      <c r="EW2" t="str">
        <f>Ejendomme!DT5</f>
        <v/>
      </c>
      <c r="EX2" t="str">
        <f>Ejendomme!DU5</f>
        <v/>
      </c>
      <c r="EY2" t="str">
        <f>Ejendomme!DV5</f>
        <v/>
      </c>
      <c r="EZ2" t="str">
        <f>Ejendomme!DW5</f>
        <v/>
      </c>
      <c r="FA2" t="str">
        <f>Ejendomme!DX5</f>
        <v/>
      </c>
      <c r="FB2" t="str">
        <f>Ejendomme!DY5</f>
        <v/>
      </c>
      <c r="FC2" t="str">
        <f>Ejendomme!DZ5</f>
        <v/>
      </c>
      <c r="FD2" t="str">
        <f>Ejendomme!EA5</f>
        <v/>
      </c>
      <c r="FE2" t="str">
        <f>Ejendomme!EB5</f>
        <v/>
      </c>
      <c r="FF2" t="str">
        <f>Ejendomme!EC5</f>
        <v/>
      </c>
      <c r="FG2" t="str">
        <f>Ejendomme!ED5</f>
        <v/>
      </c>
      <c r="FH2" t="str">
        <f>Ejendomme!EE5</f>
        <v/>
      </c>
      <c r="FI2" t="str">
        <f>Ejendomme!EF5</f>
        <v/>
      </c>
      <c r="FJ2" t="str">
        <f>Ejendomme!EG5</f>
        <v/>
      </c>
      <c r="FK2" t="str">
        <f>Ejendomme!EH5</f>
        <v/>
      </c>
      <c r="FL2" t="str">
        <f>Ejendomme!EI5</f>
        <v/>
      </c>
      <c r="FM2" t="str">
        <f>Ejendomme!EJ5</f>
        <v/>
      </c>
      <c r="FN2" t="str">
        <f>Ejendomme!EK5</f>
        <v/>
      </c>
      <c r="FO2" t="str">
        <f>Ejendomme!EL5</f>
        <v/>
      </c>
      <c r="FP2" t="str">
        <f>Ejendomme!EM5</f>
        <v/>
      </c>
      <c r="FQ2" t="str">
        <f>Ejendomme!EN5</f>
        <v/>
      </c>
      <c r="FR2" t="str">
        <f>Ejendomme!EO5</f>
        <v/>
      </c>
      <c r="FS2" t="str">
        <f>Ejendomme!EP5</f>
        <v/>
      </c>
      <c r="FT2" t="str">
        <f>Ejendomme!EQ5</f>
        <v/>
      </c>
      <c r="FU2" t="str">
        <f>Ejendomme!ER5</f>
        <v/>
      </c>
      <c r="FV2" t="str">
        <f>Ejendomme!ES5</f>
        <v/>
      </c>
      <c r="FW2" t="str">
        <f>Ejendomme!ET5</f>
        <v/>
      </c>
      <c r="FX2" t="str">
        <f>Ejendomme!EU5</f>
        <v/>
      </c>
      <c r="FY2" t="str">
        <f>Ejendomme!EV5</f>
        <v/>
      </c>
      <c r="FZ2" t="str">
        <f>Ejendomme!EW5</f>
        <v/>
      </c>
      <c r="GA2" t="str">
        <f>Ejendomme!EX5</f>
        <v/>
      </c>
      <c r="GB2" t="str">
        <f>Ejendomme!EY5</f>
        <v/>
      </c>
      <c r="GC2" t="str">
        <f>Ejendomme!EZ5</f>
        <v/>
      </c>
      <c r="GD2" t="str">
        <f>Ejendomme!FA5</f>
        <v/>
      </c>
      <c r="GE2" t="str">
        <f>Ejendomme!FB5</f>
        <v/>
      </c>
      <c r="GF2" t="str">
        <f>Ejendomme!FC5</f>
        <v/>
      </c>
      <c r="GG2" t="str">
        <f>Ejendomme!FD5</f>
        <v/>
      </c>
      <c r="GH2" t="str">
        <f>Ejendomme!FE5</f>
        <v/>
      </c>
      <c r="GI2" t="str">
        <f>Ejendomme!FF5</f>
        <v/>
      </c>
      <c r="GJ2" t="str">
        <f>Ejendomme!FG5</f>
        <v/>
      </c>
      <c r="GK2" t="str">
        <f>Ejendomme!FH5</f>
        <v/>
      </c>
      <c r="GL2" t="str">
        <f>Ejendomme!FI5</f>
        <v/>
      </c>
      <c r="GM2" t="str">
        <f>Ejendomme!FJ5</f>
        <v/>
      </c>
      <c r="GN2" t="str">
        <f>Ejendomme!FK5</f>
        <v/>
      </c>
      <c r="GO2" t="str">
        <f>Ejendomme!FL5</f>
        <v/>
      </c>
      <c r="GP2" t="str">
        <f>Ejendomme!FM5</f>
        <v/>
      </c>
      <c r="GQ2" t="str">
        <f>Ejendomme!FN5</f>
        <v/>
      </c>
      <c r="GR2" t="str">
        <f>Ejendomme!FO5</f>
        <v/>
      </c>
      <c r="GS2" t="str">
        <f>Ejendomme!FP5</f>
        <v/>
      </c>
      <c r="GT2" t="str">
        <f>Ejendomme!FQ5</f>
        <v/>
      </c>
      <c r="GU2" t="str">
        <f>Ejendomme!FR5</f>
        <v/>
      </c>
      <c r="GV2" t="str">
        <f>Ejendomme!FS5</f>
        <v/>
      </c>
      <c r="GW2" t="str">
        <f>Ejendomme!FT5</f>
        <v/>
      </c>
      <c r="GX2" t="str">
        <f>Ejendomme!FU5</f>
        <v/>
      </c>
      <c r="GY2" t="str">
        <f>Ejendomme!FV5</f>
        <v/>
      </c>
      <c r="GZ2" t="str">
        <f>Ejendomme!FW5</f>
        <v/>
      </c>
      <c r="HA2" t="str">
        <f>Ejendomme!FX5</f>
        <v/>
      </c>
      <c r="HB2" t="str">
        <f>Ejendomme!FY5</f>
        <v/>
      </c>
      <c r="HC2" t="str">
        <f>Ejendomme!FZ5</f>
        <v/>
      </c>
      <c r="HD2" t="str">
        <f>Ejendomme!GA5</f>
        <v/>
      </c>
      <c r="HE2" t="str">
        <f>Ejendomme!GB5</f>
        <v/>
      </c>
      <c r="HF2" t="str">
        <f>Ejendomme!GC5</f>
        <v/>
      </c>
      <c r="HG2" t="str">
        <f>Ejendomme!GD5</f>
        <v/>
      </c>
      <c r="HH2" t="str">
        <f>Ejendomme!GE5</f>
        <v/>
      </c>
      <c r="HI2" t="str">
        <f>Ejendomme!GF5</f>
        <v/>
      </c>
      <c r="HJ2" t="str">
        <f>Ejendomme!GG5</f>
        <v/>
      </c>
      <c r="HK2" t="str">
        <f>Ejendomme!GH5</f>
        <v/>
      </c>
      <c r="HL2" t="str">
        <f>Ejendomme!GI5</f>
        <v/>
      </c>
      <c r="HM2" t="str">
        <f>Ejendomme!GJ5</f>
        <v/>
      </c>
      <c r="HN2" t="str">
        <f>Ejendomme!GK5</f>
        <v/>
      </c>
      <c r="HO2" t="str">
        <f>Ejendomme!GL5</f>
        <v/>
      </c>
      <c r="HP2" t="str">
        <f>Ejendomme!GM5</f>
        <v/>
      </c>
      <c r="HQ2" t="str">
        <f>Ejendomme!GN5</f>
        <v/>
      </c>
      <c r="HR2" t="str">
        <f>Ejendomme!GO5</f>
        <v/>
      </c>
      <c r="HS2" t="str">
        <f>Ejendomme!GP5</f>
        <v/>
      </c>
      <c r="HT2" t="str">
        <f>Ejendomme!GQ5</f>
        <v/>
      </c>
      <c r="HU2" t="str">
        <f>Ejendomme!GR5</f>
        <v/>
      </c>
      <c r="HV2" t="str">
        <f>Ejendomme!GS5</f>
        <v/>
      </c>
      <c r="HW2" t="str">
        <f>Ejendomme!GT5</f>
        <v/>
      </c>
      <c r="HX2" t="str">
        <f>Ejendomme!GU5</f>
        <v/>
      </c>
      <c r="HY2" t="str">
        <f>Ejendomme!GV5</f>
        <v/>
      </c>
      <c r="HZ2" t="str">
        <f>Ejendomme!GW5</f>
        <v/>
      </c>
      <c r="IA2" t="str">
        <f>Ejendomme!GX5</f>
        <v/>
      </c>
      <c r="IB2" t="str">
        <f>Ejendomme!GY5</f>
        <v/>
      </c>
      <c r="IC2" t="str">
        <f>Ejendomme!GZ5</f>
        <v/>
      </c>
      <c r="ID2" t="str">
        <f>Ejendomme!HA5</f>
        <v/>
      </c>
      <c r="IE2" t="str">
        <f>Ejendomme!HB5</f>
        <v/>
      </c>
      <c r="IF2" t="str">
        <f>Ejendomme!HC5</f>
        <v/>
      </c>
      <c r="IG2" t="str">
        <f>Ejendomme!HD5</f>
        <v/>
      </c>
      <c r="IH2" t="str">
        <f>Ejendomme!HE5</f>
        <v/>
      </c>
      <c r="II2" t="str">
        <f>Ejendomme!HF5</f>
        <v/>
      </c>
      <c r="IJ2" t="str">
        <f>Ejendomme!HG5</f>
        <v/>
      </c>
      <c r="IK2" t="str">
        <f>Ejendomme!HH5</f>
        <v/>
      </c>
      <c r="IL2" t="str">
        <f>Ejendomme!HI5</f>
        <v/>
      </c>
      <c r="IM2" t="str">
        <f>Ejendomme!HJ5</f>
        <v/>
      </c>
      <c r="IN2" t="str">
        <f>Ejendomme!HK5</f>
        <v/>
      </c>
      <c r="IO2" t="str">
        <f>Ejendomme!HL5</f>
        <v/>
      </c>
      <c r="IP2" t="str">
        <f>Ejendomme!HM5</f>
        <v/>
      </c>
      <c r="IQ2" t="str">
        <f>Ejendomme!HN5</f>
        <v/>
      </c>
      <c r="IR2" t="str">
        <f>Ejendomme!HO5</f>
        <v/>
      </c>
      <c r="IS2" t="str">
        <f>Ejendomme!HP5</f>
        <v/>
      </c>
      <c r="IT2" t="str">
        <f>Ejendomme!HQ5</f>
        <v/>
      </c>
      <c r="IU2" t="str">
        <f>Ejendomme!HR5</f>
        <v/>
      </c>
      <c r="IV2" t="str">
        <f>Ejendomme!HS5</f>
        <v/>
      </c>
      <c r="IW2" t="str">
        <f>Ejendomme!HT5</f>
        <v/>
      </c>
      <c r="IX2" t="str">
        <f>Ejendomme!HU5</f>
        <v/>
      </c>
      <c r="IY2" t="str">
        <f>Ejendomme!HV5</f>
        <v/>
      </c>
      <c r="IZ2" t="str">
        <f>Ejendomme!HW5</f>
        <v/>
      </c>
      <c r="JA2" t="str">
        <f>Ejendomme!HX5</f>
        <v/>
      </c>
      <c r="JB2" t="str">
        <f>Ejendomme!HY5</f>
        <v/>
      </c>
      <c r="JC2" t="str">
        <f>Ejendomme!HZ5</f>
        <v/>
      </c>
      <c r="JD2" t="str">
        <f>Ejendomme!IA5</f>
        <v/>
      </c>
      <c r="JE2" t="str">
        <f>Ejendomme!IB5</f>
        <v/>
      </c>
      <c r="JF2" t="str">
        <f>Ejendomme!IC5</f>
        <v/>
      </c>
      <c r="JG2" t="str">
        <f>Ejendomme!ID5</f>
        <v/>
      </c>
      <c r="JH2" t="str">
        <f>Ejendomme!IE5</f>
        <v/>
      </c>
      <c r="JI2" t="str">
        <f>Ejendomme!IF5</f>
        <v/>
      </c>
      <c r="JJ2" t="str">
        <f>Ejendomme!IG5</f>
        <v/>
      </c>
      <c r="JK2" t="str">
        <f>Ejendomme!IH5</f>
        <v/>
      </c>
      <c r="JL2" t="str">
        <f>Ejendomme!II5</f>
        <v/>
      </c>
      <c r="JM2" t="str">
        <f>Ejendomme!IJ5</f>
        <v/>
      </c>
      <c r="JN2" t="str">
        <f>Ejendomme!IK5</f>
        <v/>
      </c>
      <c r="JO2" t="str">
        <f>Ejendomme!IL5</f>
        <v/>
      </c>
      <c r="JP2" t="str">
        <f>Ejendomme!IM5</f>
        <v/>
      </c>
      <c r="JQ2" t="str">
        <f>Ejendomme!IN5</f>
        <v/>
      </c>
      <c r="JR2" t="str">
        <f>Ejendomme!IO5</f>
        <v/>
      </c>
      <c r="JS2" t="str">
        <f>Ejendomme!IP5</f>
        <v/>
      </c>
      <c r="JT2" t="str">
        <f>Ejendomme!IQ5</f>
        <v/>
      </c>
      <c r="JU2" t="str">
        <f>Ejendomme!IR5</f>
        <v/>
      </c>
      <c r="JV2" t="str">
        <f>Ejendomme!IS5</f>
        <v/>
      </c>
      <c r="JW2" t="str">
        <f>Ejendomme!IT5</f>
        <v/>
      </c>
      <c r="JX2" t="str">
        <f>Ejendomme!IU5</f>
        <v/>
      </c>
      <c r="JY2" t="str">
        <f>Ejendomme!IV5</f>
        <v/>
      </c>
      <c r="JZ2" t="str">
        <f>Ejendomme!IW5</f>
        <v/>
      </c>
      <c r="KA2" t="str">
        <f>Ejendomme!IX5</f>
        <v/>
      </c>
      <c r="KB2" t="str">
        <f>Ejendomme!IY5</f>
        <v/>
      </c>
      <c r="KC2" t="str">
        <f>Ejendomme!IZ5</f>
        <v/>
      </c>
      <c r="KD2" t="str">
        <f>Ejendomme!JA5</f>
        <v/>
      </c>
      <c r="KE2" t="str">
        <f>Ejendomme!JB5</f>
        <v/>
      </c>
      <c r="KF2" t="str">
        <f>Ejendomme!JC5</f>
        <v/>
      </c>
      <c r="KG2" t="str">
        <f>Ejendomme!JD5</f>
        <v/>
      </c>
      <c r="KH2" t="str">
        <f>Ejendomme!JE5</f>
        <v/>
      </c>
      <c r="KI2" t="str">
        <f>Ejendomme!JF5</f>
        <v/>
      </c>
      <c r="KJ2" t="str">
        <f>Ejendomme!JG5</f>
        <v/>
      </c>
      <c r="KK2" t="str">
        <f>Ejendomme!JH5</f>
        <v/>
      </c>
      <c r="KL2" t="str">
        <f>Ejendomme!JI5</f>
        <v/>
      </c>
      <c r="KM2" t="str">
        <f>Ejendomme!JJ5</f>
        <v/>
      </c>
      <c r="KN2" t="str">
        <f>Ejendomme!JK5</f>
        <v/>
      </c>
      <c r="KO2" t="str">
        <f>Ejendomme!JL5</f>
        <v/>
      </c>
      <c r="KP2" t="str">
        <f>Ejendomme!JM5</f>
        <v/>
      </c>
      <c r="KQ2" t="str">
        <f>Ejendomme!JN5</f>
        <v/>
      </c>
      <c r="KR2" t="str">
        <f>Ejendomme!JO5</f>
        <v/>
      </c>
      <c r="KS2" t="str">
        <f>Ejendomme!JP5</f>
        <v/>
      </c>
      <c r="KT2" t="str">
        <f>Ejendomme!JQ5</f>
        <v/>
      </c>
      <c r="KU2" t="str">
        <f>Ejendomme!JR5</f>
        <v/>
      </c>
      <c r="KV2" t="str">
        <f>Ejendomme!JS5</f>
        <v/>
      </c>
      <c r="KW2" t="str">
        <f>Ejendomme!JT5</f>
        <v/>
      </c>
      <c r="KX2" t="str">
        <f>Ejendomme!JU5</f>
        <v/>
      </c>
      <c r="KY2" t="str">
        <f>Ejendomme!JV5</f>
        <v/>
      </c>
      <c r="KZ2" t="str">
        <f>Ejendomme!JW5</f>
        <v/>
      </c>
      <c r="LA2" t="str">
        <f>Ejendomme!JX5</f>
        <v/>
      </c>
      <c r="LB2" t="str">
        <f>Ejendomme!JY5</f>
        <v/>
      </c>
      <c r="LC2" t="str">
        <f>Ejendomme!JZ5</f>
        <v/>
      </c>
      <c r="LD2" t="str">
        <f>Ejendomme!KA5</f>
        <v/>
      </c>
      <c r="LE2" t="str">
        <f>Ejendomme!KB5</f>
        <v/>
      </c>
      <c r="LF2" t="str">
        <f>Ejendomme!KC5</f>
        <v/>
      </c>
      <c r="LG2" t="str">
        <f>Ejendomme!KD5</f>
        <v/>
      </c>
      <c r="LH2" t="str">
        <f>Ejendomme!KE5</f>
        <v/>
      </c>
      <c r="LI2" t="str">
        <f>Ejendomme!KF5</f>
        <v/>
      </c>
      <c r="LJ2" t="str">
        <f>Ejendomme!KG5</f>
        <v/>
      </c>
      <c r="LK2" t="str">
        <f>Ejendomme!KH5</f>
        <v/>
      </c>
      <c r="LL2" t="str">
        <f>Ejendomme!KI5</f>
        <v/>
      </c>
    </row>
    <row r="3" spans="1:324" ht="12" customHeight="1" thickBot="1">
      <c r="K3" s="10"/>
      <c r="L3" s="10"/>
      <c r="M3" s="10"/>
      <c r="U3" s="123"/>
      <c r="AA3" s="123" t="str">
        <f>IF('Ark4'!$B$1&lt;&gt;Rådata_6000!$B$7,'Ark4'!$B$1&amp;" - "&amp;'Ark4'!A4,'Ark4'!A4)</f>
        <v>2012 - Konventionel|stor race| malkestald</v>
      </c>
      <c r="AD3" s="123">
        <f>IF(B2="Vælg",0,IF(B2=AA3,1,IF(B2=AA4,2,IF(B2=AA5,3,IF(B2=AA6,4,IF(B2=AA7,5,IF(B2=AA8,6,IF(B2=AA2,7,""))))))))</f>
        <v>0</v>
      </c>
    </row>
    <row r="4" spans="1:324" ht="18" customHeight="1" thickBot="1">
      <c r="B4" s="300" t="s">
        <v>379</v>
      </c>
      <c r="E4" s="317" t="str">
        <f>IF(AND(AD3&lt;&gt;7,AD3&lt;&gt;0,Rådata_6000!B7&lt;&gt;'Ark4'!B1),"Driftsgrensanalyserne fra egen kreds er alle resultater fra "&amp;Rådata_6000!B7,"")</f>
        <v/>
      </c>
      <c r="K4" s="10"/>
      <c r="L4" s="10"/>
      <c r="M4" s="10"/>
      <c r="U4" s="123"/>
      <c r="Z4" t="s">
        <v>370</v>
      </c>
      <c r="AA4" s="123" t="str">
        <f>IF('Ark4'!$B$1&lt;&gt;Rådata_6000!$B$7,'Ark4'!$B$1&amp;" - "&amp;'Ark4'!F4,'Ark4'!F4)</f>
        <v>2012 - Konventionel| stor race| AMS</v>
      </c>
      <c r="AB4" s="123"/>
      <c r="AC4" s="123"/>
      <c r="AD4" s="123"/>
    </row>
    <row r="5" spans="1:324" ht="12" customHeight="1" thickBot="1">
      <c r="E5" s="317" t="str">
        <f>IF(AND(AD3&lt;&gt;7,AD3&lt;&gt;0,Rådata_6000!B7&lt;&gt;'Ark4'!B1),"Bemærk, du sammenligner lige nu regnskaber fra "&amp;Rådata_6000!B7&amp;" med gennemsnitstal fra "&amp;B10&amp;" "&amp;C10,"")</f>
        <v/>
      </c>
      <c r="K5" s="10"/>
      <c r="L5" s="10"/>
      <c r="M5" s="10"/>
      <c r="U5" s="123"/>
      <c r="Z5" t="s">
        <v>371</v>
      </c>
      <c r="AA5" s="123" t="str">
        <f>IF('Ark4'!$B$1&lt;&gt;Rådata_6000!$B$7,'Ark4'!$B$1&amp;" - "&amp;'Ark4'!J4,'Ark4'!J4)</f>
        <v>2012 - Konventionel| stor race| karrusel</v>
      </c>
      <c r="AB5" s="123"/>
      <c r="AC5" s="123"/>
      <c r="AD5" s="123"/>
    </row>
    <row r="6" spans="1:324" ht="15.75" customHeight="1" thickBot="1">
      <c r="B6" s="300" t="s">
        <v>380</v>
      </c>
      <c r="E6" s="317" t="str">
        <f>IF(AND(AD3&lt;&gt;7,AD3&lt;&gt;0,Rådata_6000!B7&lt;&gt;'Ark4'!B1),"Dette kan være en stor hjælp i forhold til sammenligning af kapacitetsomkostninger på specifikke opdelinger","")</f>
        <v/>
      </c>
      <c r="K6" s="10"/>
      <c r="L6" s="10"/>
      <c r="M6" s="10"/>
      <c r="U6" s="123"/>
      <c r="Z6" t="s">
        <v>372</v>
      </c>
      <c r="AA6" s="123" t="str">
        <f>IF('Ark4'!$B$1&lt;&gt;Rådata_6000!$B$7,'Ark4'!$B$1&amp;" - "&amp;'Ark4'!N4,'Ark4'!N4)</f>
        <v>2012 - Konventionel| Jersey</v>
      </c>
      <c r="AB6" s="123"/>
      <c r="AC6" s="123"/>
      <c r="AD6" s="123"/>
    </row>
    <row r="7" spans="1:324" ht="12.75" customHeight="1">
      <c r="E7" s="317" t="str">
        <f>IF(AND(AD3&lt;&gt;7,AD3&lt;&gt;0,Rådata_6000!B7&lt;&gt;'Ark4'!B1),"Det er dog ikke hensigtsmæssigt i forhold til sammenligning på opnået dækningsbidrag","")</f>
        <v/>
      </c>
      <c r="K7" s="10"/>
      <c r="L7" s="10"/>
      <c r="M7" s="10"/>
      <c r="U7" s="123"/>
      <c r="V7" s="66"/>
      <c r="W7" s="66"/>
      <c r="X7" s="66"/>
      <c r="Y7" s="66"/>
      <c r="Z7" s="66" t="s">
        <v>373</v>
      </c>
      <c r="AA7" s="123" t="str">
        <f>IF('Ark4'!$B$1&lt;&gt;Rådata_6000!$B$7,'Ark4'!$B$1&amp;" - "&amp;'Ark4'!R4,'Ark4'!R4)</f>
        <v>2012 - Økologisk| stor race| malkestald</v>
      </c>
      <c r="AB7" s="123"/>
      <c r="AC7" s="123"/>
      <c r="AD7" s="123"/>
      <c r="AE7" s="66"/>
      <c r="AF7" s="66"/>
      <c r="AG7" s="66"/>
      <c r="AH7" s="66"/>
      <c r="AI7" s="66"/>
      <c r="AJ7" s="66"/>
      <c r="AK7" s="66"/>
      <c r="AL7" s="66"/>
      <c r="AM7" s="66"/>
      <c r="AN7" s="66"/>
      <c r="AO7" s="66"/>
      <c r="AP7" s="66"/>
      <c r="AQ7" s="66"/>
      <c r="AR7" s="66"/>
      <c r="AS7" s="66"/>
      <c r="AT7" s="66"/>
      <c r="AU7" s="66"/>
      <c r="AV7" s="66"/>
      <c r="AW7" s="66"/>
      <c r="AX7" s="66"/>
      <c r="AY7" s="66"/>
      <c r="AZ7" s="66"/>
      <c r="BA7" s="66"/>
      <c r="BB7" s="66"/>
      <c r="BC7" s="66"/>
      <c r="BD7" s="66"/>
      <c r="BE7" s="66"/>
      <c r="BF7" s="66"/>
      <c r="BG7" s="66"/>
      <c r="BH7" s="66"/>
      <c r="BI7" s="66"/>
      <c r="BJ7" s="66"/>
      <c r="BK7" s="66"/>
      <c r="BL7" s="66"/>
      <c r="BM7" s="66"/>
      <c r="BN7" s="66"/>
      <c r="BO7" s="66"/>
      <c r="BP7" s="66"/>
      <c r="BQ7" s="66"/>
      <c r="BR7" s="66"/>
      <c r="BS7" s="66"/>
      <c r="BT7" s="66"/>
      <c r="BU7" s="66"/>
      <c r="BV7" s="66"/>
      <c r="BW7" s="66"/>
      <c r="BX7" s="66"/>
      <c r="BY7" s="66"/>
      <c r="BZ7" s="66"/>
      <c r="CA7" s="66"/>
      <c r="CB7" s="66"/>
      <c r="CC7" s="66"/>
      <c r="CD7" s="66"/>
      <c r="CE7" s="66"/>
      <c r="CF7" s="66"/>
      <c r="CG7" s="66"/>
      <c r="CH7" s="66"/>
      <c r="CI7" s="66"/>
      <c r="CJ7" s="66"/>
      <c r="CK7" s="66"/>
      <c r="CL7" s="66"/>
      <c r="CM7" s="66"/>
      <c r="CN7" s="66"/>
      <c r="CO7" s="66"/>
      <c r="CP7" s="66"/>
      <c r="CQ7" s="66"/>
      <c r="CR7" s="66"/>
      <c r="CS7" s="66"/>
      <c r="CT7" s="66"/>
      <c r="CU7" s="66"/>
      <c r="CV7" s="66"/>
      <c r="CW7" s="66"/>
      <c r="CX7" s="66"/>
      <c r="CY7" s="66"/>
      <c r="CZ7" s="66"/>
      <c r="DA7" s="66"/>
      <c r="DB7" s="66"/>
      <c r="DC7" s="66"/>
      <c r="DD7" s="66"/>
      <c r="DE7" s="66"/>
      <c r="DF7" s="66"/>
      <c r="DG7" s="66"/>
      <c r="DH7" s="66"/>
      <c r="DI7" s="66"/>
      <c r="DJ7" s="66"/>
      <c r="DK7" s="66"/>
      <c r="DL7" s="66"/>
      <c r="DM7" s="66"/>
      <c r="DN7" s="66"/>
      <c r="DO7" s="66"/>
      <c r="DP7" s="66"/>
      <c r="DQ7" s="66"/>
      <c r="DR7" s="66"/>
      <c r="DS7" s="66"/>
      <c r="DT7" s="66"/>
      <c r="DU7" s="66"/>
      <c r="DV7" s="66"/>
      <c r="DW7" s="66"/>
      <c r="DX7" s="66"/>
      <c r="DY7" s="66"/>
      <c r="DZ7" s="66"/>
      <c r="EA7" s="66"/>
      <c r="EB7" s="66"/>
      <c r="EC7" s="66"/>
      <c r="ED7" s="66"/>
      <c r="EE7" s="66"/>
      <c r="EF7" s="66"/>
      <c r="EG7" s="66"/>
      <c r="EH7" s="66"/>
      <c r="EI7" s="66"/>
      <c r="EJ7" s="66"/>
      <c r="EK7" s="66"/>
      <c r="EL7" s="66"/>
      <c r="EM7" s="66"/>
      <c r="EN7" s="66"/>
      <c r="EO7" s="66"/>
      <c r="EP7" s="66"/>
      <c r="EQ7" s="66"/>
      <c r="ER7" s="66"/>
      <c r="ES7" s="66"/>
      <c r="ET7" s="66"/>
      <c r="EU7" s="66"/>
      <c r="EV7" s="66"/>
      <c r="EW7" s="66"/>
      <c r="EX7" s="66"/>
      <c r="EY7" s="66"/>
      <c r="EZ7" s="66"/>
      <c r="FA7" s="66"/>
      <c r="FB7" s="66"/>
      <c r="FC7" s="66"/>
      <c r="FD7" s="66"/>
      <c r="FE7" s="66"/>
      <c r="FF7" s="66"/>
      <c r="FG7" s="66"/>
      <c r="FH7" s="66"/>
      <c r="FI7" s="66"/>
      <c r="FJ7" s="66"/>
      <c r="FK7" s="66"/>
      <c r="FL7" s="66"/>
      <c r="FM7" s="66"/>
      <c r="FN7" s="66"/>
      <c r="FO7" s="66"/>
      <c r="FP7" s="66"/>
      <c r="FQ7" s="66"/>
      <c r="FR7" s="66"/>
      <c r="FS7" s="66"/>
      <c r="FT7" s="66"/>
      <c r="FU7" s="66"/>
      <c r="FV7" s="66"/>
      <c r="FW7" s="66"/>
      <c r="FX7" s="66"/>
      <c r="FY7" s="66"/>
      <c r="FZ7" s="66"/>
      <c r="GA7" s="66"/>
      <c r="GB7" s="66"/>
      <c r="GC7" s="66"/>
      <c r="GD7" s="66"/>
      <c r="GE7" s="66"/>
      <c r="GF7" s="66"/>
      <c r="GG7" s="66"/>
      <c r="GH7" s="66"/>
      <c r="GI7" s="66"/>
      <c r="GJ7" s="66"/>
      <c r="GK7" s="66"/>
      <c r="GL7" s="66"/>
      <c r="GM7" s="66"/>
      <c r="GN7" s="66"/>
      <c r="GO7" s="66"/>
      <c r="GP7" s="66"/>
      <c r="GQ7" s="66"/>
      <c r="GR7" s="66"/>
      <c r="GS7" s="66"/>
      <c r="GT7" s="66"/>
      <c r="GU7" s="66"/>
      <c r="GV7" s="66"/>
      <c r="GW7" s="66"/>
      <c r="GX7" s="66"/>
      <c r="GY7" s="66"/>
      <c r="GZ7" s="66"/>
      <c r="HA7" s="66"/>
      <c r="HB7" s="66"/>
      <c r="HC7" s="66"/>
      <c r="HD7" s="66"/>
      <c r="HE7" s="66"/>
      <c r="HF7" s="66"/>
      <c r="HG7" s="66"/>
      <c r="HH7" s="66"/>
      <c r="HI7" s="66"/>
      <c r="HJ7" s="66"/>
      <c r="HK7" s="66"/>
      <c r="HL7" s="66"/>
      <c r="HM7" s="66"/>
      <c r="HN7" s="66"/>
      <c r="HO7" s="66"/>
      <c r="HP7" s="66"/>
      <c r="HQ7" s="66"/>
      <c r="HR7" s="66"/>
      <c r="HS7" s="66"/>
      <c r="HT7" s="66"/>
      <c r="HU7" s="66"/>
      <c r="HV7" s="66"/>
      <c r="HW7" s="66"/>
      <c r="HX7" s="66"/>
      <c r="HY7" s="66"/>
      <c r="HZ7" s="66"/>
      <c r="IA7" s="66"/>
      <c r="IB7" s="66"/>
      <c r="IC7" s="66"/>
      <c r="ID7" s="66"/>
      <c r="IE7" s="66"/>
      <c r="IF7" s="66"/>
      <c r="IG7" s="66"/>
      <c r="IH7" s="66"/>
      <c r="II7" s="66"/>
      <c r="IJ7" s="66"/>
      <c r="IK7" s="66"/>
      <c r="IL7" s="66"/>
      <c r="IM7" s="66"/>
      <c r="IN7" s="66"/>
      <c r="IO7" s="66"/>
      <c r="IP7" s="66"/>
      <c r="IQ7" s="66"/>
      <c r="IR7" s="66"/>
      <c r="IS7" s="66"/>
      <c r="IT7" s="66"/>
      <c r="IU7" s="66"/>
      <c r="IV7" s="66"/>
      <c r="IW7" s="66"/>
      <c r="IX7" s="66"/>
      <c r="IY7" s="66"/>
      <c r="IZ7" s="66"/>
    </row>
    <row r="8" spans="1:324" ht="17.25" customHeight="1">
      <c r="B8" s="297" t="s">
        <v>301</v>
      </c>
      <c r="E8" s="317" t="str">
        <f>IF(AND(AD3&lt;&gt;7,AD3&lt;&gt;0,Rådata_6000!B7&lt;&gt;'Ark4'!B1),"Det samme gælder såfremt der vælges individuelle bedrifter som eksempelvis "&amp;'Ark4'!D6&amp;", "&amp;'Ark4'!H6&amp;" og "&amp;'Ark4'!T6,"")</f>
        <v/>
      </c>
      <c r="K8" s="10"/>
      <c r="L8" s="10"/>
      <c r="M8" s="10"/>
      <c r="U8" s="123"/>
      <c r="V8" s="66"/>
      <c r="W8" s="66"/>
      <c r="X8" s="66"/>
      <c r="Y8" s="66"/>
      <c r="Z8" s="66" t="s">
        <v>374</v>
      </c>
      <c r="AA8" s="123" t="str">
        <f>IF('Ark4'!$B$1&lt;&gt;Rådata_6000!$B$7,'Ark4'!$B$1&amp;" - "&amp;'Ark4'!V4,'Ark4'!V4)</f>
        <v>2012 - Økologisk| stor race| AMS og karrusel</v>
      </c>
      <c r="AB8" s="123"/>
      <c r="AC8" s="123"/>
      <c r="AD8" s="123"/>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row>
    <row r="9" spans="1:324" ht="18.75" customHeight="1">
      <c r="C9" s="324" t="str">
        <f>IF(AD3=7,"     Antal ejendomme der er med i landsudtrækket er anført i parentes ved 'Gns. land'","")</f>
        <v/>
      </c>
      <c r="K9" s="10"/>
      <c r="L9" s="10"/>
      <c r="M9" s="10"/>
      <c r="U9" s="123"/>
      <c r="V9" s="66"/>
      <c r="W9" s="66"/>
      <c r="X9" s="66"/>
      <c r="Y9" s="66"/>
      <c r="Z9" s="66"/>
      <c r="AB9" s="123"/>
      <c r="AC9" s="123"/>
      <c r="AD9" s="123"/>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row>
    <row r="10" spans="1:324" ht="33" customHeight="1">
      <c r="B10" s="144" t="s">
        <v>237</v>
      </c>
      <c r="C10" s="145" t="str">
        <f>IF(OR(AD3=7,AD3=0),"Kvæg "&amp;Rådata_6000!B7,"Kvæg "&amp;'Ark4'!B1)</f>
        <v xml:space="preserve">Kvæg </v>
      </c>
      <c r="E10"/>
      <c r="K10" s="10"/>
      <c r="L10" s="10"/>
      <c r="M10" s="10"/>
      <c r="U10" s="123"/>
      <c r="V10" s="66"/>
      <c r="W10" s="66"/>
      <c r="X10" s="66"/>
      <c r="Y10" s="66"/>
      <c r="Z10" s="66"/>
      <c r="AB10" s="123"/>
      <c r="AC10" s="123"/>
      <c r="AD10" s="123"/>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row>
    <row r="11" spans="1:324" s="121" customFormat="1" ht="18.75" customHeight="1">
      <c r="A11"/>
      <c r="B11" s="156" t="s">
        <v>238</v>
      </c>
      <c r="C11"/>
      <c r="D11"/>
      <c r="E11"/>
      <c r="F11"/>
      <c r="G11"/>
      <c r="H11"/>
      <c r="I11"/>
      <c r="J11"/>
      <c r="K11" s="10"/>
      <c r="L11" s="10"/>
      <c r="M11" s="114"/>
      <c r="N11" s="197"/>
      <c r="O11" s="197"/>
      <c r="U11" s="261"/>
      <c r="V11" s="197"/>
      <c r="W11" s="197"/>
      <c r="X11" s="197"/>
      <c r="AA11" s="121" t="s">
        <v>283</v>
      </c>
      <c r="AF11" s="294" t="s">
        <v>283</v>
      </c>
      <c r="AG11" s="295" t="str">
        <f>IF(F16&lt;&gt;0,F16,"")</f>
        <v/>
      </c>
      <c r="AH11" s="295" t="str">
        <f t="shared" ref="AH11:AK11" si="0">IF(G16&lt;&gt;0,G16,"")</f>
        <v/>
      </c>
      <c r="AI11" s="295" t="str">
        <f t="shared" si="0"/>
        <v/>
      </c>
      <c r="AJ11" s="295" t="str">
        <f t="shared" si="0"/>
        <v/>
      </c>
      <c r="AK11" s="296" t="str">
        <f t="shared" si="0"/>
        <v/>
      </c>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c r="CB11" s="197"/>
      <c r="CC11" s="197"/>
      <c r="CD11" s="197"/>
      <c r="CE11" s="197"/>
      <c r="CF11" s="197"/>
      <c r="CG11" s="197"/>
      <c r="CH11" s="197"/>
      <c r="CI11" s="197"/>
      <c r="CJ11" s="197"/>
      <c r="CK11" s="197"/>
      <c r="CL11" s="197"/>
      <c r="CM11" s="197"/>
      <c r="CN11" s="197"/>
      <c r="CO11" s="197"/>
      <c r="CP11" s="197"/>
      <c r="CQ11" s="197"/>
      <c r="CR11" s="197"/>
      <c r="CS11" s="197"/>
      <c r="CT11" s="197"/>
      <c r="CU11" s="197"/>
      <c r="CV11" s="197"/>
      <c r="CW11" s="197"/>
      <c r="CX11" s="197"/>
      <c r="CY11" s="197"/>
      <c r="CZ11" s="197"/>
      <c r="DA11" s="197"/>
      <c r="DB11" s="197"/>
      <c r="DC11" s="197"/>
      <c r="DD11" s="197"/>
      <c r="DE11" s="197"/>
      <c r="DF11" s="197"/>
      <c r="DG11" s="197"/>
      <c r="DH11" s="197"/>
      <c r="DI11" s="197"/>
      <c r="DJ11" s="197"/>
      <c r="DK11" s="197"/>
      <c r="DL11" s="197"/>
      <c r="DM11" s="197"/>
      <c r="DN11" s="197"/>
      <c r="DO11" s="197"/>
      <c r="DP11" s="197"/>
      <c r="DQ11" s="197"/>
      <c r="DR11" s="197"/>
      <c r="DS11" s="197"/>
      <c r="DT11" s="197"/>
      <c r="DU11" s="197"/>
      <c r="DV11" s="197"/>
      <c r="DW11" s="197"/>
      <c r="DX11" s="197"/>
      <c r="DY11" s="197"/>
      <c r="DZ11" s="197"/>
      <c r="EA11" s="197"/>
      <c r="EB11" s="197"/>
      <c r="EC11" s="197"/>
      <c r="ED11" s="197"/>
      <c r="EE11" s="197"/>
      <c r="EF11" s="197"/>
      <c r="EG11" s="197"/>
      <c r="EH11" s="197"/>
      <c r="EI11" s="197"/>
      <c r="EJ11" s="197"/>
      <c r="EK11" s="197"/>
      <c r="EL11" s="197"/>
      <c r="EM11" s="197"/>
      <c r="EN11" s="197"/>
      <c r="EO11" s="197"/>
      <c r="EP11" s="197"/>
      <c r="EQ11" s="197"/>
      <c r="ER11" s="197"/>
      <c r="ES11" s="197"/>
      <c r="ET11" s="197"/>
      <c r="EU11" s="197"/>
      <c r="EV11" s="197"/>
      <c r="EW11" s="197"/>
      <c r="EX11" s="197"/>
      <c r="EY11" s="197"/>
      <c r="EZ11" s="197"/>
      <c r="FA11" s="197"/>
      <c r="FB11" s="197"/>
      <c r="FC11" s="197"/>
      <c r="FD11" s="197"/>
      <c r="FE11" s="197"/>
      <c r="FF11" s="197"/>
      <c r="FG11" s="197"/>
      <c r="FH11" s="197"/>
      <c r="FI11" s="197"/>
      <c r="FJ11" s="197"/>
      <c r="FK11" s="197"/>
      <c r="FL11" s="197"/>
      <c r="FM11" s="197"/>
      <c r="FN11" s="197"/>
      <c r="FO11" s="197"/>
      <c r="FP11" s="197"/>
      <c r="FQ11" s="197"/>
      <c r="FR11" s="197"/>
      <c r="FS11" s="197"/>
      <c r="FT11" s="197"/>
      <c r="FU11" s="197"/>
      <c r="FV11" s="197"/>
      <c r="FW11" s="197"/>
      <c r="FX11" s="197"/>
      <c r="FY11" s="197"/>
      <c r="FZ11" s="197"/>
      <c r="GA11" s="197"/>
      <c r="GB11" s="197"/>
      <c r="GC11" s="197"/>
      <c r="GD11" s="197"/>
      <c r="GE11" s="197"/>
      <c r="GF11" s="197"/>
      <c r="GG11" s="197"/>
      <c r="GH11" s="197"/>
      <c r="GI11" s="197"/>
      <c r="GJ11" s="197"/>
      <c r="GK11" s="197"/>
      <c r="GL11" s="197"/>
      <c r="GM11" s="197"/>
      <c r="GN11" s="197"/>
      <c r="GO11" s="197"/>
      <c r="GP11" s="197"/>
      <c r="GQ11" s="197"/>
      <c r="GR11" s="197"/>
      <c r="GS11" s="197"/>
      <c r="GT11" s="197"/>
      <c r="GU11" s="197"/>
      <c r="GV11" s="197"/>
      <c r="GW11" s="197"/>
      <c r="GX11" s="197"/>
      <c r="GY11" s="197"/>
      <c r="GZ11" s="197"/>
      <c r="HA11" s="197"/>
      <c r="HB11" s="197"/>
      <c r="HC11" s="197"/>
      <c r="HD11" s="197"/>
      <c r="HE11" s="197"/>
      <c r="HF11" s="197"/>
      <c r="HG11" s="197"/>
      <c r="HH11" s="197"/>
      <c r="HI11" s="197"/>
      <c r="HJ11" s="197"/>
      <c r="HK11" s="197"/>
      <c r="HL11" s="197"/>
      <c r="HM11" s="197"/>
      <c r="HN11" s="197"/>
      <c r="HO11" s="197"/>
      <c r="HP11" s="197"/>
      <c r="HQ11" s="197"/>
      <c r="HR11" s="197"/>
      <c r="HS11" s="197"/>
      <c r="HT11" s="197"/>
      <c r="HU11" s="197"/>
      <c r="HV11" s="197"/>
      <c r="HW11" s="197"/>
      <c r="HX11" s="197"/>
      <c r="HY11" s="197"/>
      <c r="HZ11" s="197"/>
      <c r="IA11" s="197"/>
      <c r="IB11" s="197"/>
      <c r="IC11" s="197"/>
      <c r="ID11" s="197"/>
      <c r="IE11" s="197"/>
      <c r="IF11" s="197"/>
      <c r="IG11" s="197"/>
      <c r="IH11" s="197"/>
      <c r="II11" s="197"/>
      <c r="IJ11" s="197"/>
      <c r="IK11" s="197"/>
      <c r="IL11" s="197"/>
      <c r="IM11" s="197"/>
      <c r="IN11" s="197"/>
      <c r="IO11" s="197"/>
      <c r="IP11" s="197"/>
      <c r="IQ11" s="197"/>
      <c r="IR11" s="197"/>
      <c r="IS11" s="197"/>
      <c r="IT11" s="197"/>
      <c r="IU11" s="197"/>
      <c r="IV11" s="197"/>
      <c r="IW11" s="197"/>
      <c r="IX11" s="197"/>
      <c r="IY11" s="197"/>
      <c r="IZ11" s="197"/>
    </row>
    <row r="12" spans="1:324" s="121" customFormat="1" ht="10.5" customHeight="1">
      <c r="A12"/>
      <c r="B12"/>
      <c r="C12"/>
      <c r="D12"/>
      <c r="E12" s="10"/>
      <c r="F12"/>
      <c r="G12"/>
      <c r="H12"/>
      <c r="I12"/>
      <c r="J12"/>
      <c r="K12" s="10"/>
      <c r="L12" s="302"/>
      <c r="M12" s="302"/>
      <c r="N12" s="299"/>
      <c r="O12" s="299"/>
      <c r="P12" s="39"/>
      <c r="U12" s="124"/>
      <c r="V12" s="67"/>
      <c r="W12" s="67"/>
      <c r="X12" s="67"/>
      <c r="AA12" s="125" t="str">
        <f>IF(AD3=7,"Økolog","")</f>
        <v/>
      </c>
      <c r="AC12" s="121">
        <f>IF(B4="Økolog",2,IF(B4="Konventionel",1,0))</f>
        <v>2</v>
      </c>
      <c r="AD12" s="121">
        <f>AC12*100+AC15*10+AG15</f>
        <v>222</v>
      </c>
      <c r="AM12" s="67"/>
      <c r="AN12" s="67"/>
      <c r="AO12" s="67"/>
      <c r="AP12" s="67"/>
      <c r="AQ12" s="67"/>
      <c r="AR12" s="67"/>
      <c r="AS12" s="67"/>
      <c r="AT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c r="IW12" s="67"/>
      <c r="IX12" s="67"/>
      <c r="IY12" s="67"/>
      <c r="IZ12" s="67"/>
      <c r="JA12" s="39"/>
      <c r="JB12" s="39"/>
      <c r="JC12" s="39"/>
      <c r="JD12" s="39"/>
      <c r="JE12" s="39"/>
      <c r="JF12" s="39"/>
      <c r="JG12" s="39"/>
      <c r="JH12" s="39"/>
      <c r="JI12" s="39"/>
      <c r="JJ12" s="39"/>
      <c r="JK12" s="39"/>
      <c r="JL12" s="39"/>
      <c r="JM12" s="39"/>
      <c r="JN12" s="39"/>
      <c r="JO12" s="39"/>
      <c r="JP12" s="39"/>
      <c r="JQ12" s="39"/>
      <c r="JR12" s="39"/>
      <c r="JS12" s="39"/>
      <c r="JT12" s="39"/>
      <c r="JU12" s="39"/>
      <c r="JV12" s="39"/>
      <c r="JW12" s="39"/>
      <c r="JX12" s="39"/>
      <c r="JY12" s="39"/>
      <c r="JZ12" s="39"/>
      <c r="KA12" s="39"/>
      <c r="KB12" s="39"/>
      <c r="KC12" s="39"/>
      <c r="KD12" s="39"/>
      <c r="KE12" s="39"/>
      <c r="KF12" s="39"/>
      <c r="KG12" s="39"/>
      <c r="KH12" s="39"/>
      <c r="KI12" s="39"/>
      <c r="KJ12" s="39"/>
      <c r="KK12" s="39"/>
      <c r="KL12" s="39"/>
      <c r="KM12" s="39"/>
      <c r="KN12" s="39"/>
      <c r="KO12" s="39"/>
    </row>
    <row r="13" spans="1:324" s="121" customFormat="1" ht="21" customHeight="1">
      <c r="A13"/>
      <c r="B13" s="3" t="str">
        <f>IF(OR(AC12=0,AC15=0,AG15=0),"",IF(AD3=1,AA3,IF(AD3=2,AA4,IF(AD3=3,AA5,IF(AD3=4,AA6,IF(AD3=5,AA7,IF(AD3=6,AA8,IF(AD3=7,IF(OR(AD12=111,AD12=112,AD12=121,AD12=122),B2&amp;" - Konventionel",B2&amp;" - Økologisk")&amp;" | "&amp;IF(OR(AD12=111,AD12=112,AD12=211,AD12=212),"Jersey","Stor race")&amp;" | "&amp;IF(OR(AD12=111,AD12=121,AD12=211,AD12=221),"AMS","Andet malkesystem"),""))))))))</f>
        <v/>
      </c>
      <c r="C13"/>
      <c r="D13"/>
      <c r="E13" s="40"/>
      <c r="F13"/>
      <c r="G13"/>
      <c r="H13"/>
      <c r="I13"/>
      <c r="J13"/>
      <c r="K13" s="39"/>
      <c r="L13"/>
      <c r="M13"/>
      <c r="N13" s="66"/>
      <c r="O13" s="66"/>
      <c r="P13"/>
      <c r="Q13"/>
      <c r="R13"/>
      <c r="S13"/>
      <c r="T13"/>
      <c r="U13"/>
      <c r="V13"/>
      <c r="W13"/>
      <c r="X13"/>
      <c r="Y13"/>
      <c r="Z13"/>
      <c r="AA13" s="263" t="str">
        <f>IF(AD3=7,"Konventionel","")</f>
        <v/>
      </c>
      <c r="AB13" s="261"/>
      <c r="AC13" s="261"/>
      <c r="AD13" s="261"/>
      <c r="AE13" s="197"/>
      <c r="AF13" s="197"/>
      <c r="AG13" s="197"/>
      <c r="AH13" s="197"/>
      <c r="AI13" s="197"/>
      <c r="AJ13" s="197"/>
      <c r="AK13" s="197"/>
      <c r="AL13" s="197"/>
      <c r="AM13" s="67"/>
      <c r="AN13" s="67"/>
      <c r="AO13" s="67"/>
      <c r="AP13" s="67"/>
      <c r="AQ13" s="67"/>
      <c r="AR13" s="67"/>
      <c r="AS13" s="67"/>
      <c r="AT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67"/>
      <c r="IX13" s="67"/>
      <c r="IY13" s="67"/>
      <c r="IZ13" s="67"/>
      <c r="JA13" s="39"/>
      <c r="JB13" s="39"/>
      <c r="JC13" s="39"/>
      <c r="JD13" s="39"/>
      <c r="JE13" s="39"/>
      <c r="JF13" s="39"/>
      <c r="JG13" s="39"/>
      <c r="JH13" s="39"/>
      <c r="JI13" s="39"/>
      <c r="JJ13" s="39"/>
      <c r="JK13" s="39"/>
      <c r="JL13" s="39"/>
      <c r="JM13" s="39"/>
      <c r="JN13" s="39"/>
      <c r="JO13" s="39"/>
      <c r="JP13" s="39"/>
      <c r="JQ13" s="39"/>
      <c r="JR13" s="39"/>
      <c r="JS13" s="39"/>
      <c r="JT13" s="39"/>
      <c r="JU13" s="39"/>
      <c r="JV13" s="39"/>
      <c r="JW13" s="39"/>
      <c r="JX13" s="39"/>
      <c r="JY13" s="39"/>
      <c r="JZ13" s="39"/>
      <c r="KA13" s="39"/>
      <c r="KB13" s="39"/>
      <c r="KC13" s="39"/>
      <c r="KD13" s="39"/>
      <c r="KE13" s="39"/>
      <c r="KF13" s="39"/>
      <c r="KG13" s="39"/>
      <c r="KH13" s="39"/>
      <c r="KI13" s="39"/>
      <c r="KJ13" s="39"/>
      <c r="KK13" s="39"/>
      <c r="KL13" s="39"/>
      <c r="KM13" s="39"/>
      <c r="KN13" s="39"/>
      <c r="KO13" s="39"/>
    </row>
    <row r="14" spans="1:324" s="121" customFormat="1" ht="12" customHeight="1">
      <c r="A14"/>
      <c r="B14" s="3"/>
      <c r="C14"/>
      <c r="D14"/>
      <c r="E14" s="40"/>
      <c r="F14"/>
      <c r="G14"/>
      <c r="H14"/>
      <c r="I14"/>
      <c r="J14"/>
      <c r="K14" s="39"/>
      <c r="L14"/>
      <c r="M14"/>
      <c r="N14"/>
      <c r="O14"/>
      <c r="P14"/>
      <c r="Q14"/>
      <c r="R14"/>
      <c r="S14"/>
      <c r="T14"/>
      <c r="U14"/>
      <c r="V14"/>
      <c r="W14"/>
      <c r="X14"/>
      <c r="Y14"/>
      <c r="Z14"/>
      <c r="AA14" s="121" t="s">
        <v>283</v>
      </c>
      <c r="AB14" s="124"/>
      <c r="AC14" s="124"/>
      <c r="AD14" s="124"/>
      <c r="AE14" s="67"/>
      <c r="AF14" s="67" t="s">
        <v>283</v>
      </c>
      <c r="AG14" s="67"/>
      <c r="AH14" s="67"/>
      <c r="AI14" s="67"/>
      <c r="AJ14" s="67"/>
      <c r="AK14" s="67"/>
      <c r="AL14" s="67"/>
      <c r="AM14" s="68"/>
      <c r="AN14" s="68"/>
      <c r="AO14" s="68"/>
      <c r="AP14" s="68"/>
      <c r="AQ14" s="68"/>
      <c r="AR14" s="68"/>
      <c r="AS14" s="68"/>
      <c r="AT14" s="68"/>
      <c r="BN14" s="68"/>
      <c r="BO14" s="68"/>
      <c r="BP14" s="68"/>
      <c r="BQ14" s="68"/>
      <c r="BR14" s="68"/>
      <c r="BS14" s="68"/>
      <c r="BT14" s="68"/>
      <c r="BU14" s="68"/>
      <c r="BV14" s="68"/>
      <c r="BW14" s="68"/>
      <c r="BX14" s="68"/>
      <c r="BY14" s="68"/>
      <c r="BZ14" s="68"/>
      <c r="CA14" s="68"/>
      <c r="CB14" s="68"/>
      <c r="CC14" s="68"/>
      <c r="CD14" s="68"/>
      <c r="CE14" s="68"/>
      <c r="CF14" s="68"/>
      <c r="CG14" s="68"/>
      <c r="CH14" s="68"/>
      <c r="CI14" s="68"/>
      <c r="CJ14" s="68"/>
      <c r="CK14" s="68"/>
      <c r="CL14" s="68"/>
      <c r="CM14" s="68"/>
      <c r="CN14" s="68"/>
      <c r="CO14" s="68"/>
      <c r="CP14" s="68"/>
      <c r="CQ14" s="68"/>
      <c r="CR14" s="68"/>
      <c r="CS14" s="68"/>
      <c r="CT14" s="68"/>
      <c r="CU14" s="68"/>
      <c r="CV14" s="68"/>
      <c r="CW14" s="68"/>
      <c r="CX14" s="68"/>
      <c r="CY14" s="68"/>
      <c r="CZ14" s="68"/>
      <c r="DA14" s="68"/>
      <c r="DB14" s="68"/>
      <c r="DC14" s="68"/>
      <c r="DD14" s="68"/>
      <c r="DE14" s="68"/>
      <c r="DF14" s="68"/>
      <c r="DG14" s="68"/>
      <c r="DH14" s="68"/>
      <c r="DI14" s="68"/>
      <c r="DJ14" s="68"/>
      <c r="DK14" s="68"/>
      <c r="DL14" s="68"/>
      <c r="DM14" s="68"/>
      <c r="DN14" s="68"/>
      <c r="DO14" s="68"/>
      <c r="DP14" s="68"/>
      <c r="DQ14" s="68"/>
      <c r="DR14" s="68"/>
      <c r="DS14" s="68"/>
      <c r="DT14" s="68"/>
      <c r="DU14" s="68"/>
      <c r="DV14" s="68"/>
      <c r="DW14" s="68"/>
      <c r="DX14" s="68"/>
      <c r="DY14" s="68"/>
      <c r="DZ14" s="68"/>
      <c r="EA14" s="68"/>
      <c r="EB14" s="68"/>
      <c r="EC14" s="68"/>
      <c r="ED14" s="68"/>
      <c r="EE14" s="68"/>
      <c r="EF14" s="68"/>
      <c r="EG14" s="68"/>
      <c r="EH14" s="68"/>
      <c r="EI14" s="68"/>
      <c r="EJ14" s="68"/>
      <c r="EK14" s="68"/>
      <c r="EL14" s="68"/>
      <c r="EM14" s="68"/>
      <c r="EN14" s="68"/>
      <c r="EO14" s="68"/>
      <c r="EP14" s="68"/>
      <c r="EQ14" s="68"/>
      <c r="ER14" s="68"/>
      <c r="ES14" s="68"/>
      <c r="ET14" s="68"/>
      <c r="EU14" s="68"/>
      <c r="EV14" s="68"/>
      <c r="EW14" s="68"/>
      <c r="EX14" s="68"/>
      <c r="EY14" s="68"/>
      <c r="EZ14" s="68"/>
      <c r="FA14" s="68"/>
      <c r="FB14" s="68"/>
      <c r="FC14" s="68"/>
      <c r="FD14" s="68"/>
      <c r="FE14" s="68"/>
      <c r="FF14" s="68"/>
      <c r="FG14" s="68"/>
      <c r="FH14" s="68"/>
      <c r="FI14" s="68"/>
      <c r="FJ14" s="68"/>
      <c r="FK14" s="68"/>
      <c r="FL14" s="68"/>
      <c r="FM14" s="68"/>
      <c r="FN14" s="68"/>
      <c r="FO14" s="68"/>
      <c r="FP14" s="68"/>
      <c r="FQ14" s="68"/>
      <c r="FR14" s="68"/>
      <c r="FS14" s="68"/>
      <c r="FT14" s="68"/>
      <c r="FU14" s="68"/>
      <c r="FV14" s="68"/>
      <c r="FW14" s="68"/>
      <c r="FX14" s="68"/>
      <c r="FY14" s="68"/>
      <c r="FZ14" s="68"/>
      <c r="GA14" s="68"/>
      <c r="GB14" s="68"/>
      <c r="GC14" s="68"/>
      <c r="GD14" s="68"/>
      <c r="GE14" s="68"/>
      <c r="GF14" s="68"/>
      <c r="GG14" s="68"/>
      <c r="GH14" s="68"/>
      <c r="GI14" s="68"/>
      <c r="GJ14" s="68"/>
      <c r="GK14" s="68"/>
      <c r="GL14" s="68"/>
      <c r="GM14" s="68"/>
      <c r="GN14" s="68"/>
      <c r="GO14" s="68"/>
      <c r="GP14" s="68"/>
      <c r="GQ14" s="68"/>
      <c r="GR14" s="68"/>
      <c r="GS14" s="68"/>
      <c r="GT14" s="68"/>
      <c r="GU14" s="68"/>
      <c r="GV14" s="68"/>
      <c r="GW14" s="68"/>
      <c r="GX14" s="68"/>
      <c r="GY14" s="68"/>
      <c r="GZ14" s="68"/>
      <c r="HA14" s="68"/>
      <c r="HB14" s="68"/>
      <c r="HC14" s="68"/>
      <c r="HD14" s="68"/>
      <c r="HE14" s="68"/>
      <c r="HF14" s="68"/>
      <c r="HG14" s="68"/>
      <c r="HH14" s="68"/>
      <c r="HI14" s="68"/>
      <c r="HJ14" s="68"/>
      <c r="HK14" s="68"/>
      <c r="HL14" s="68"/>
      <c r="HM14" s="68"/>
      <c r="HN14" s="68"/>
      <c r="HO14" s="68"/>
      <c r="HP14" s="68"/>
      <c r="HQ14" s="68"/>
      <c r="HR14" s="68"/>
      <c r="HS14" s="68"/>
      <c r="HT14" s="68"/>
      <c r="HU14" s="68"/>
      <c r="HV14" s="68"/>
      <c r="HW14" s="68"/>
      <c r="HX14" s="68"/>
      <c r="HY14" s="68"/>
      <c r="HZ14" s="68"/>
      <c r="IA14" s="68"/>
      <c r="IB14" s="68"/>
      <c r="IC14" s="68"/>
      <c r="ID14" s="68"/>
      <c r="IE14" s="68"/>
      <c r="IF14" s="68"/>
      <c r="IG14" s="68"/>
      <c r="IH14" s="68"/>
      <c r="II14" s="68"/>
      <c r="IJ14" s="68"/>
      <c r="IK14" s="68"/>
      <c r="IL14" s="68"/>
      <c r="IM14" s="68"/>
      <c r="IN14" s="68"/>
      <c r="IO14" s="68"/>
      <c r="IP14" s="68"/>
      <c r="IQ14" s="68"/>
      <c r="IR14" s="68"/>
      <c r="IS14" s="68"/>
      <c r="IT14" s="68"/>
      <c r="IU14" s="68"/>
      <c r="IV14" s="68"/>
      <c r="IW14" s="68"/>
      <c r="IX14" s="68"/>
      <c r="IY14" s="68"/>
      <c r="IZ14" s="68"/>
      <c r="JA14" s="39"/>
      <c r="JB14" s="39"/>
      <c r="JC14" s="39"/>
      <c r="JD14" s="39"/>
      <c r="JE14" s="39"/>
      <c r="JF14" s="39"/>
      <c r="JG14" s="39"/>
      <c r="JH14" s="39"/>
      <c r="JI14" s="39"/>
      <c r="JJ14" s="39"/>
      <c r="JK14" s="39"/>
      <c r="JL14" s="39"/>
      <c r="JM14" s="39"/>
      <c r="JN14" s="39"/>
      <c r="JO14" s="39"/>
      <c r="JP14" s="39"/>
      <c r="JQ14" s="39"/>
      <c r="JR14" s="39"/>
      <c r="JS14" s="39"/>
      <c r="JT14" s="39"/>
      <c r="JU14" s="39"/>
      <c r="JV14" s="39"/>
      <c r="JW14" s="39"/>
      <c r="JX14" s="39"/>
      <c r="JY14" s="39"/>
      <c r="JZ14" s="39"/>
      <c r="KA14" s="39"/>
      <c r="KB14" s="39"/>
      <c r="KC14" s="39"/>
      <c r="KD14" s="39"/>
      <c r="KE14" s="39"/>
      <c r="KF14" s="39"/>
      <c r="KG14" s="39"/>
      <c r="KH14" s="39"/>
      <c r="KI14" s="39"/>
      <c r="KJ14" s="39"/>
      <c r="KK14" s="39"/>
      <c r="KL14" s="39"/>
      <c r="KM14" s="39"/>
      <c r="KN14" s="39"/>
      <c r="KO14" s="39"/>
    </row>
    <row r="15" spans="1:324" s="121" customFormat="1" ht="15" customHeight="1">
      <c r="B15" s="256" t="s">
        <v>277</v>
      </c>
      <c r="C15" s="244" t="s">
        <v>276</v>
      </c>
      <c r="D15" s="243" t="s">
        <v>276</v>
      </c>
      <c r="E15" s="244" t="str">
        <f>IF($AD$3=7,"Gns.","")</f>
        <v/>
      </c>
      <c r="F15" s="250" t="str">
        <f>AA23</f>
        <v/>
      </c>
      <c r="G15" s="250" t="str">
        <f>AB23</f>
        <v/>
      </c>
      <c r="H15" s="250" t="str">
        <f>AC23</f>
        <v/>
      </c>
      <c r="I15" s="250" t="str">
        <f>AD23</f>
        <v/>
      </c>
      <c r="J15" s="250" t="str">
        <f>AE23</f>
        <v/>
      </c>
      <c r="K15" s="39"/>
      <c r="L15"/>
      <c r="M15" s="292"/>
      <c r="N15" s="292"/>
      <c r="O15" s="292"/>
      <c r="P15" s="292"/>
      <c r="Q15" s="292"/>
      <c r="R15" s="292"/>
      <c r="S15" s="292"/>
      <c r="T15" s="292"/>
      <c r="U15" s="292"/>
      <c r="V15" s="292"/>
      <c r="W15" s="292"/>
      <c r="X15"/>
      <c r="Y15"/>
      <c r="Z15"/>
      <c r="AA15" s="263" t="str">
        <f>IF(AD3=7,"Jersey","")</f>
        <v/>
      </c>
      <c r="AB15" s="124"/>
      <c r="AC15" s="124">
        <f>IF(B6="Jersey",1,IF(B6="Stor race",2,0))</f>
        <v>2</v>
      </c>
      <c r="AD15" s="124"/>
      <c r="AE15" s="67"/>
      <c r="AF15" s="67" t="s">
        <v>22</v>
      </c>
      <c r="AG15" s="67">
        <f>IF(B8="AMS",1,IF(B8="Andet malkesystem",2,0))</f>
        <v>2</v>
      </c>
      <c r="AH15" s="67"/>
      <c r="AI15" s="67"/>
      <c r="AJ15" s="67"/>
      <c r="AK15" s="67"/>
      <c r="AL15" s="67"/>
      <c r="BN15" s="263"/>
      <c r="BO15" s="263"/>
      <c r="BP15" s="263"/>
      <c r="BQ15" s="263"/>
      <c r="BR15" s="263"/>
      <c r="BS15" s="263"/>
      <c r="BT15" s="263"/>
      <c r="BU15" s="263"/>
      <c r="BV15" s="263"/>
      <c r="BW15" s="263"/>
      <c r="BX15" s="263"/>
      <c r="BY15" s="263"/>
      <c r="BZ15" s="263"/>
      <c r="CA15" s="263"/>
      <c r="CB15" s="263"/>
      <c r="CC15" s="263"/>
      <c r="CD15" s="263"/>
      <c r="CE15" s="263"/>
      <c r="CF15" s="263"/>
      <c r="CG15" s="263"/>
      <c r="CH15" s="263"/>
      <c r="CI15" s="263"/>
      <c r="CJ15" s="263"/>
      <c r="CK15" s="263"/>
      <c r="CL15" s="263"/>
      <c r="CM15" s="263"/>
      <c r="CN15" s="263"/>
      <c r="CO15" s="263"/>
      <c r="CP15" s="263"/>
      <c r="CQ15" s="263"/>
      <c r="CR15" s="263"/>
      <c r="CS15" s="263"/>
      <c r="CT15" s="263"/>
      <c r="CU15" s="263"/>
      <c r="CV15" s="263"/>
      <c r="CW15" s="263"/>
      <c r="CX15" s="263"/>
      <c r="CY15" s="263"/>
      <c r="CZ15" s="263"/>
      <c r="DA15" s="263"/>
      <c r="DB15" s="263"/>
      <c r="DC15" s="263"/>
      <c r="DD15" s="263"/>
      <c r="DE15" s="263"/>
      <c r="DF15" s="263"/>
      <c r="DG15" s="263"/>
      <c r="DH15" s="263"/>
      <c r="DI15" s="263"/>
      <c r="DJ15" s="263"/>
      <c r="DK15" s="263"/>
      <c r="DL15" s="263"/>
      <c r="DM15" s="263"/>
      <c r="DN15" s="263"/>
      <c r="DO15" s="263"/>
      <c r="DP15" s="263"/>
      <c r="DQ15" s="263"/>
      <c r="DR15" s="263"/>
      <c r="DS15" s="263"/>
      <c r="DT15" s="263"/>
      <c r="DU15" s="263"/>
      <c r="DV15" s="263"/>
      <c r="DW15" s="263"/>
      <c r="DX15" s="263"/>
      <c r="DY15" s="263"/>
      <c r="DZ15" s="263"/>
      <c r="EA15" s="263"/>
      <c r="EB15" s="263"/>
      <c r="EC15" s="263"/>
      <c r="ED15" s="263"/>
      <c r="EE15" s="263"/>
      <c r="EF15" s="263"/>
      <c r="EG15" s="263"/>
      <c r="EH15" s="263"/>
      <c r="EI15" s="263"/>
      <c r="EJ15" s="263"/>
      <c r="EK15" s="263"/>
      <c r="EL15" s="263"/>
      <c r="EM15" s="263"/>
      <c r="EN15" s="263"/>
      <c r="EO15" s="263"/>
      <c r="EP15" s="263"/>
      <c r="EQ15" s="263"/>
      <c r="ER15" s="263"/>
      <c r="ES15" s="263"/>
      <c r="ET15" s="263"/>
      <c r="EU15" s="263"/>
      <c r="EV15" s="263"/>
      <c r="EW15" s="263"/>
      <c r="EX15" s="263"/>
      <c r="EY15" s="263"/>
      <c r="EZ15" s="263"/>
      <c r="FA15" s="263"/>
      <c r="FB15" s="263"/>
      <c r="FC15" s="263"/>
      <c r="FD15" s="263"/>
      <c r="FE15" s="263"/>
      <c r="FF15" s="263"/>
      <c r="FG15" s="263"/>
      <c r="FH15" s="263"/>
      <c r="FI15" s="263"/>
      <c r="FJ15" s="263"/>
      <c r="FK15" s="263"/>
      <c r="FL15" s="263"/>
      <c r="FM15" s="263"/>
      <c r="FN15" s="263"/>
      <c r="FO15" s="263"/>
      <c r="FP15" s="263"/>
      <c r="FQ15" s="263"/>
      <c r="FR15" s="263"/>
      <c r="FS15" s="263"/>
      <c r="FT15" s="263"/>
      <c r="FU15" s="263"/>
      <c r="FV15" s="263"/>
      <c r="FW15" s="263"/>
      <c r="FX15" s="263"/>
      <c r="FY15" s="263"/>
      <c r="FZ15" s="263"/>
      <c r="GA15" s="263"/>
      <c r="GB15" s="263"/>
      <c r="GC15" s="263"/>
      <c r="GD15" s="263"/>
      <c r="GE15" s="263"/>
      <c r="GF15" s="263"/>
      <c r="GG15" s="263"/>
      <c r="GH15" s="263"/>
      <c r="GI15" s="263"/>
      <c r="GJ15" s="263"/>
      <c r="GK15" s="263"/>
      <c r="GL15" s="263"/>
      <c r="GM15" s="263"/>
      <c r="GN15" s="263"/>
      <c r="GO15" s="263"/>
      <c r="GP15" s="263"/>
      <c r="GQ15" s="263"/>
      <c r="GR15" s="263"/>
      <c r="GS15" s="263"/>
      <c r="GT15" s="263"/>
      <c r="GU15" s="263"/>
      <c r="GV15" s="263"/>
      <c r="GW15" s="263"/>
      <c r="GX15" s="263"/>
      <c r="GY15" s="263"/>
      <c r="GZ15" s="263"/>
      <c r="HA15" s="263"/>
      <c r="HB15" s="263"/>
      <c r="HC15" s="263"/>
      <c r="HD15" s="263"/>
      <c r="HE15" s="263"/>
      <c r="HF15" s="263"/>
      <c r="HG15" s="263"/>
      <c r="HH15" s="263"/>
      <c r="HI15" s="263"/>
      <c r="HJ15" s="263"/>
      <c r="HK15" s="263"/>
      <c r="HL15" s="263"/>
      <c r="HM15" s="263"/>
      <c r="HN15" s="263"/>
      <c r="HO15" s="263"/>
      <c r="HP15" s="263"/>
      <c r="HQ15" s="263"/>
      <c r="HR15" s="263"/>
      <c r="HS15" s="263"/>
      <c r="HT15" s="263"/>
      <c r="HU15" s="263"/>
      <c r="HV15" s="263"/>
      <c r="HW15" s="263"/>
      <c r="HX15" s="263"/>
      <c r="HY15" s="263"/>
      <c r="HZ15" s="263"/>
      <c r="IA15" s="263"/>
      <c r="IB15" s="263"/>
      <c r="IC15" s="263"/>
      <c r="ID15" s="263"/>
      <c r="IE15" s="263"/>
      <c r="IF15" s="263"/>
      <c r="IG15" s="263"/>
      <c r="IH15" s="263"/>
      <c r="II15" s="263"/>
      <c r="IJ15" s="263"/>
      <c r="IK15" s="263"/>
      <c r="IL15" s="263"/>
      <c r="IM15" s="263"/>
      <c r="IN15" s="263"/>
      <c r="IO15" s="263"/>
      <c r="IP15" s="263"/>
      <c r="IQ15" s="263"/>
      <c r="IR15" s="263"/>
      <c r="IS15" s="263"/>
      <c r="IT15" s="263"/>
      <c r="IU15" s="263"/>
      <c r="IV15" s="263"/>
      <c r="IW15" s="263"/>
      <c r="IX15" s="263"/>
      <c r="IY15" s="263"/>
      <c r="IZ15" s="263"/>
    </row>
    <row r="16" spans="1:324" s="121" customFormat="1" ht="16.5" customHeight="1">
      <c r="B16" s="242" t="s">
        <v>278</v>
      </c>
      <c r="C16" s="196" t="str">
        <f>IF($AD$3=7,"land ("&amp;IF(AD12=111,'Ark4'!AB5,IF(AD12=112,'Ark4'!AE5,IF(AD12=121,'Ark4'!AH5,IF(AD12=122,'Ark4'!AK5,IF(AD12=211,'Ark4'!AN5,IF(AD12=212,'Ark4'!AQ5,IF(AD12=221,'Ark4'!AT5,IF(AD12=222,'Ark4'!AW5,""))))))))&amp;")","gruppen")</f>
        <v>gruppen</v>
      </c>
      <c r="D16" s="127" t="s">
        <v>279</v>
      </c>
      <c r="E16" s="196" t="str">
        <f>IF($AD$3=7,"kreds","'P67'")</f>
        <v>'P67'</v>
      </c>
      <c r="F16" s="269"/>
      <c r="G16" s="269"/>
      <c r="H16" s="269"/>
      <c r="I16" s="269"/>
      <c r="J16" s="269"/>
      <c r="K16" s="262"/>
      <c r="L16"/>
      <c r="M16" s="293"/>
      <c r="N16" s="293"/>
      <c r="O16" s="293"/>
      <c r="P16" s="293"/>
      <c r="Q16" s="293"/>
      <c r="R16" s="293"/>
      <c r="S16" s="293"/>
      <c r="T16" s="293"/>
      <c r="U16" s="293"/>
      <c r="V16" s="293"/>
      <c r="W16" s="293"/>
      <c r="X16"/>
      <c r="Y16"/>
      <c r="Z16"/>
      <c r="AA16" s="264" t="str">
        <f>IF(AD3=7,"Stor race","")</f>
        <v/>
      </c>
      <c r="AB16" s="126"/>
      <c r="AC16" s="126"/>
      <c r="AD16" s="126"/>
      <c r="AE16" s="68"/>
      <c r="AF16" s="68" t="s">
        <v>301</v>
      </c>
      <c r="AG16" s="68"/>
      <c r="AH16" s="68"/>
      <c r="AI16" s="68"/>
      <c r="AJ16" s="68"/>
      <c r="AK16" s="68"/>
      <c r="AL16" s="68"/>
      <c r="BN16" s="264"/>
      <c r="BO16" s="264"/>
      <c r="BP16" s="264"/>
      <c r="BQ16" s="264"/>
      <c r="BR16" s="264"/>
      <c r="BS16" s="264"/>
      <c r="BT16" s="264"/>
      <c r="BU16" s="264"/>
      <c r="BV16" s="264"/>
      <c r="BW16" s="264"/>
      <c r="BX16" s="264"/>
      <c r="BY16" s="264"/>
      <c r="BZ16" s="264"/>
      <c r="CA16" s="264"/>
      <c r="CB16" s="264"/>
      <c r="CC16" s="264"/>
      <c r="CD16" s="264"/>
      <c r="CE16" s="264"/>
      <c r="CF16" s="264"/>
      <c r="CG16" s="264"/>
      <c r="CH16" s="264"/>
      <c r="CI16" s="264"/>
      <c r="CJ16" s="264"/>
      <c r="CK16" s="264"/>
      <c r="CL16" s="264"/>
      <c r="CM16" s="264"/>
      <c r="CN16" s="264"/>
      <c r="CO16" s="264"/>
      <c r="CP16" s="264"/>
      <c r="CQ16" s="264"/>
      <c r="CR16" s="264"/>
      <c r="CS16" s="264"/>
      <c r="CT16" s="264"/>
      <c r="CU16" s="264"/>
      <c r="CV16" s="264"/>
      <c r="CW16" s="264"/>
      <c r="CX16" s="264"/>
      <c r="CY16" s="264"/>
      <c r="CZ16" s="264"/>
      <c r="DA16" s="264"/>
      <c r="DB16" s="264"/>
      <c r="DC16" s="264"/>
      <c r="DD16" s="264"/>
      <c r="DE16" s="264"/>
      <c r="DF16" s="264"/>
      <c r="DG16" s="264"/>
      <c r="DH16" s="264"/>
      <c r="DI16" s="264"/>
      <c r="DJ16" s="264"/>
      <c r="DK16" s="264"/>
      <c r="DL16" s="264"/>
      <c r="DM16" s="264"/>
      <c r="DN16" s="264"/>
      <c r="DO16" s="264"/>
      <c r="DP16" s="264"/>
      <c r="DQ16" s="264"/>
      <c r="DR16" s="264"/>
      <c r="DS16" s="264"/>
      <c r="DT16" s="264"/>
      <c r="DU16" s="264"/>
      <c r="DV16" s="264"/>
      <c r="DW16" s="264"/>
      <c r="DX16" s="264"/>
      <c r="DY16" s="264"/>
      <c r="DZ16" s="264"/>
      <c r="EA16" s="264"/>
      <c r="EB16" s="264"/>
      <c r="EC16" s="264"/>
      <c r="ED16" s="264"/>
      <c r="EE16" s="264"/>
      <c r="EF16" s="264"/>
      <c r="EG16" s="264"/>
      <c r="EH16" s="264"/>
      <c r="EI16" s="264"/>
      <c r="EJ16" s="264"/>
      <c r="EK16" s="264"/>
      <c r="EL16" s="264"/>
      <c r="EM16" s="264"/>
      <c r="EN16" s="264"/>
      <c r="EO16" s="264"/>
      <c r="EP16" s="264"/>
      <c r="EQ16" s="264"/>
      <c r="ER16" s="264"/>
      <c r="ES16" s="264"/>
      <c r="ET16" s="264"/>
      <c r="EU16" s="264"/>
      <c r="EV16" s="264"/>
      <c r="EW16" s="264"/>
      <c r="EX16" s="264"/>
      <c r="EY16" s="264"/>
      <c r="EZ16" s="264"/>
      <c r="FA16" s="264"/>
      <c r="FB16" s="264"/>
      <c r="FC16" s="264"/>
      <c r="FD16" s="264"/>
      <c r="FE16" s="264"/>
      <c r="FF16" s="264"/>
      <c r="FG16" s="264"/>
      <c r="FH16" s="264"/>
      <c r="FI16" s="264"/>
      <c r="FJ16" s="264"/>
      <c r="FK16" s="264"/>
      <c r="FL16" s="264"/>
      <c r="FM16" s="264"/>
      <c r="FN16" s="264"/>
      <c r="FO16" s="264"/>
      <c r="FP16" s="264"/>
      <c r="FQ16" s="264"/>
      <c r="FR16" s="264"/>
      <c r="FS16" s="264"/>
      <c r="FT16" s="264"/>
      <c r="FU16" s="264"/>
      <c r="FV16" s="264"/>
      <c r="FW16" s="264"/>
      <c r="FX16" s="264"/>
      <c r="FY16" s="264"/>
      <c r="FZ16" s="264"/>
      <c r="GA16" s="264"/>
      <c r="GB16" s="264"/>
      <c r="GC16" s="264"/>
      <c r="GD16" s="264"/>
      <c r="GE16" s="264"/>
      <c r="GF16" s="264"/>
      <c r="GG16" s="264"/>
      <c r="GH16" s="264"/>
      <c r="GI16" s="264"/>
      <c r="GJ16" s="264"/>
      <c r="GK16" s="264"/>
      <c r="GL16" s="264"/>
      <c r="GM16" s="264"/>
      <c r="GN16" s="264"/>
      <c r="GO16" s="264"/>
      <c r="GP16" s="264"/>
      <c r="GQ16" s="264"/>
      <c r="GR16" s="264"/>
      <c r="GS16" s="264"/>
      <c r="GT16" s="264"/>
      <c r="GU16" s="264"/>
      <c r="GV16" s="264"/>
      <c r="GW16" s="264"/>
      <c r="GX16" s="264"/>
      <c r="GY16" s="264"/>
      <c r="GZ16" s="264"/>
      <c r="HA16" s="264"/>
      <c r="HB16" s="264"/>
      <c r="HC16" s="264"/>
      <c r="HD16" s="264"/>
      <c r="HE16" s="264"/>
      <c r="HF16" s="264"/>
      <c r="HG16" s="264"/>
      <c r="HH16" s="264"/>
      <c r="HI16" s="264"/>
      <c r="HJ16" s="264"/>
      <c r="HK16" s="264"/>
      <c r="HL16" s="264"/>
      <c r="HM16" s="264"/>
      <c r="HN16" s="264"/>
      <c r="HO16" s="264"/>
      <c r="HP16" s="264"/>
      <c r="HQ16" s="264"/>
      <c r="HR16" s="264"/>
      <c r="HS16" s="264"/>
      <c r="HT16" s="264"/>
      <c r="HU16" s="264"/>
      <c r="HV16" s="264"/>
      <c r="HW16" s="264"/>
      <c r="HX16" s="264"/>
      <c r="HY16" s="264"/>
      <c r="HZ16" s="264"/>
      <c r="IA16" s="264"/>
      <c r="IB16" s="264"/>
      <c r="IC16" s="264"/>
      <c r="ID16" s="264"/>
      <c r="IE16" s="264"/>
      <c r="IF16" s="264"/>
      <c r="IG16" s="264"/>
      <c r="IH16" s="264"/>
      <c r="II16" s="264"/>
      <c r="IJ16" s="264"/>
      <c r="IK16" s="264"/>
      <c r="IL16" s="264"/>
      <c r="IM16" s="264"/>
      <c r="IN16" s="264"/>
      <c r="IO16" s="264"/>
      <c r="IP16" s="264"/>
      <c r="IQ16" s="264"/>
      <c r="IR16" s="264"/>
      <c r="IS16" s="264"/>
      <c r="IT16" s="264"/>
      <c r="IU16" s="264"/>
      <c r="IV16" s="264"/>
      <c r="IW16" s="264"/>
      <c r="IX16" s="264"/>
      <c r="IY16" s="264"/>
      <c r="IZ16" s="264"/>
    </row>
    <row r="17" spans="1:260" s="121" customFormat="1" ht="16.5" customHeight="1">
      <c r="B17" s="242" t="s">
        <v>280</v>
      </c>
      <c r="C17" s="320"/>
      <c r="D17" s="321"/>
      <c r="E17" s="320" t="str">
        <f>IF(OR(AC12=0,AC15=0,AG15=0),"",IF(AD3=7,IF(OR(AD12=111,AD12=112,AD12=121,AD12=122),"Konv","Øko")&amp;" - "&amp;IF(OR(AD12=111,AD12=112,AD12=211,AD12=212),"Jer","Stor"),""))</f>
        <v/>
      </c>
      <c r="F17" s="322" t="str">
        <f>IF(F$16="","",HLOOKUP(F$16,Ejendomme!$C$5:$KI$69,Ejendomme!$A7,))</f>
        <v/>
      </c>
      <c r="G17" s="322" t="str">
        <f>IF(G$16="","",HLOOKUP(G$16,Ejendomme!$C$5:$KI$69,Ejendomme!$A7,))</f>
        <v/>
      </c>
      <c r="H17" s="322" t="str">
        <f>IF(H$16="","",HLOOKUP(H$16,Ejendomme!$C$5:$KI$69,Ejendomme!$A7,))</f>
        <v/>
      </c>
      <c r="I17" s="322" t="str">
        <f>IF(I$16="","",HLOOKUP(I$16,Ejendomme!$C$5:$KI$69,Ejendomme!$A7,))</f>
        <v/>
      </c>
      <c r="J17" s="322" t="str">
        <f>IF(J$16="","",HLOOKUP(J$16,Ejendomme!$C$5:$KI$69,Ejendomme!$A7,))</f>
        <v/>
      </c>
      <c r="K17" s="262"/>
      <c r="L17"/>
      <c r="M17" s="293"/>
      <c r="N17" s="293"/>
      <c r="O17" s="293"/>
      <c r="P17" s="293"/>
      <c r="Q17" s="293"/>
      <c r="R17" s="293"/>
      <c r="S17" s="293"/>
      <c r="T17" s="293"/>
      <c r="U17" s="293"/>
      <c r="V17" s="293"/>
      <c r="W17" s="293"/>
      <c r="X17"/>
      <c r="Y17"/>
      <c r="Z17"/>
      <c r="AA17" s="121" t="s">
        <v>274</v>
      </c>
      <c r="AC17" s="121">
        <f>IF(E2="normal",1,3)</f>
        <v>1</v>
      </c>
      <c r="BN17" s="265"/>
      <c r="BO17" s="265"/>
      <c r="BP17" s="265"/>
      <c r="BQ17" s="265"/>
      <c r="BR17" s="265"/>
      <c r="BS17" s="265"/>
      <c r="BT17" s="265"/>
      <c r="BU17" s="265"/>
      <c r="BV17" s="265"/>
      <c r="BW17" s="265"/>
      <c r="BX17" s="265"/>
      <c r="BY17" s="265"/>
      <c r="BZ17" s="265"/>
      <c r="CA17" s="265"/>
      <c r="CB17" s="265"/>
      <c r="CC17" s="265"/>
      <c r="CD17" s="265"/>
      <c r="CE17" s="265"/>
      <c r="CF17" s="265"/>
      <c r="CG17" s="265"/>
      <c r="CH17" s="265"/>
      <c r="CI17" s="265"/>
      <c r="CJ17" s="265"/>
      <c r="CK17" s="265"/>
      <c r="CL17" s="265"/>
      <c r="CM17" s="265"/>
      <c r="CN17" s="265"/>
      <c r="CO17" s="265"/>
      <c r="CP17" s="265"/>
      <c r="CQ17" s="265"/>
      <c r="CR17" s="265"/>
      <c r="CS17" s="265"/>
      <c r="CT17" s="265"/>
      <c r="CU17" s="265"/>
      <c r="CV17" s="265"/>
      <c r="CW17" s="265"/>
      <c r="CX17" s="265"/>
      <c r="CY17" s="265"/>
      <c r="CZ17" s="265"/>
      <c r="DA17" s="265"/>
      <c r="DB17" s="265"/>
      <c r="DC17" s="265"/>
      <c r="DD17" s="265"/>
      <c r="DE17" s="265"/>
      <c r="DF17" s="265"/>
      <c r="DG17" s="265"/>
      <c r="DH17" s="265"/>
      <c r="DI17" s="265"/>
      <c r="DJ17" s="265"/>
      <c r="DK17" s="265"/>
      <c r="DL17" s="265"/>
      <c r="DM17" s="265"/>
      <c r="DN17" s="265"/>
      <c r="DO17" s="265"/>
      <c r="DP17" s="265"/>
      <c r="DQ17" s="265"/>
      <c r="DR17" s="265"/>
      <c r="DS17" s="265"/>
      <c r="DT17" s="265"/>
      <c r="DU17" s="265"/>
      <c r="DV17" s="265"/>
      <c r="DW17" s="265"/>
      <c r="DX17" s="265"/>
      <c r="DY17" s="265"/>
      <c r="DZ17" s="265"/>
      <c r="EA17" s="265"/>
      <c r="EB17" s="265"/>
      <c r="EC17" s="265"/>
      <c r="ED17" s="265"/>
      <c r="EE17" s="265"/>
      <c r="EF17" s="265"/>
      <c r="EG17" s="265"/>
      <c r="EH17" s="265"/>
      <c r="EI17" s="265"/>
      <c r="EJ17" s="265"/>
      <c r="EK17" s="265"/>
      <c r="EL17" s="265"/>
      <c r="EM17" s="265"/>
      <c r="EN17" s="265"/>
      <c r="EO17" s="265"/>
      <c r="EP17" s="265"/>
      <c r="EQ17" s="265"/>
      <c r="ER17" s="265"/>
      <c r="ES17" s="265"/>
      <c r="ET17" s="265"/>
      <c r="EU17" s="265"/>
      <c r="EV17" s="265"/>
      <c r="EW17" s="265"/>
      <c r="EX17" s="265"/>
      <c r="EY17" s="265"/>
      <c r="EZ17" s="265"/>
      <c r="FA17" s="265"/>
      <c r="FB17" s="265"/>
      <c r="FC17" s="265"/>
      <c r="FD17" s="265"/>
      <c r="FE17" s="265"/>
      <c r="FF17" s="265"/>
      <c r="FG17" s="265"/>
      <c r="FH17" s="265"/>
      <c r="FI17" s="265"/>
      <c r="FJ17" s="265"/>
      <c r="FK17" s="265"/>
      <c r="FL17" s="265"/>
      <c r="FM17" s="265"/>
      <c r="FN17" s="265"/>
      <c r="FO17" s="265"/>
      <c r="FP17" s="265"/>
      <c r="FQ17" s="265"/>
      <c r="FR17" s="265"/>
      <c r="FS17" s="265"/>
      <c r="FT17" s="265"/>
      <c r="FU17" s="265"/>
      <c r="FV17" s="265"/>
      <c r="FW17" s="265"/>
      <c r="FX17" s="265"/>
      <c r="FY17" s="265"/>
      <c r="FZ17" s="265"/>
      <c r="GA17" s="265"/>
      <c r="GB17" s="265"/>
      <c r="GC17" s="265"/>
      <c r="GD17" s="265"/>
      <c r="GE17" s="265"/>
      <c r="GF17" s="265"/>
      <c r="GG17" s="265"/>
      <c r="GH17" s="265"/>
      <c r="GI17" s="265"/>
      <c r="GJ17" s="265"/>
      <c r="GK17" s="265"/>
      <c r="GL17" s="265"/>
      <c r="GM17" s="265"/>
      <c r="GN17" s="265"/>
      <c r="GO17" s="265"/>
      <c r="GP17" s="265"/>
      <c r="GQ17" s="265"/>
      <c r="GR17" s="265"/>
      <c r="GS17" s="265"/>
      <c r="GT17" s="265"/>
      <c r="GU17" s="265"/>
      <c r="GV17" s="265"/>
      <c r="GW17" s="265"/>
      <c r="GX17" s="265"/>
      <c r="GY17" s="265"/>
      <c r="GZ17" s="265"/>
      <c r="HA17" s="265"/>
      <c r="HB17" s="265"/>
      <c r="HC17" s="265"/>
      <c r="HD17" s="265"/>
      <c r="HE17" s="265"/>
      <c r="HF17" s="265"/>
      <c r="HG17" s="265"/>
      <c r="HH17" s="265"/>
      <c r="HI17" s="265"/>
      <c r="HJ17" s="265"/>
      <c r="HK17" s="265"/>
      <c r="HL17" s="265"/>
      <c r="HM17" s="265"/>
      <c r="HN17" s="265"/>
      <c r="HO17" s="265"/>
      <c r="HP17" s="265"/>
      <c r="HQ17" s="265"/>
      <c r="HR17" s="265"/>
      <c r="HS17" s="265"/>
      <c r="HT17" s="265"/>
      <c r="HU17" s="265"/>
      <c r="HV17" s="265"/>
      <c r="HW17" s="265"/>
      <c r="HX17" s="265"/>
      <c r="HY17" s="265"/>
      <c r="HZ17" s="265"/>
      <c r="IA17" s="265"/>
      <c r="IB17" s="265"/>
      <c r="IC17" s="265"/>
      <c r="ID17" s="265"/>
      <c r="IE17" s="265"/>
      <c r="IF17" s="265"/>
      <c r="IG17" s="265"/>
      <c r="IH17" s="265"/>
      <c r="II17" s="265"/>
      <c r="IJ17" s="265"/>
      <c r="IK17" s="265"/>
      <c r="IL17" s="265"/>
      <c r="IM17" s="265"/>
      <c r="IN17" s="265"/>
      <c r="IO17" s="265"/>
      <c r="IP17" s="265"/>
      <c r="IQ17" s="265"/>
      <c r="IR17" s="265"/>
      <c r="IS17" s="265"/>
      <c r="IT17" s="265"/>
      <c r="IU17" s="265"/>
      <c r="IV17" s="265"/>
      <c r="IW17" s="265"/>
      <c r="IX17" s="265"/>
      <c r="IY17" s="265"/>
      <c r="IZ17" s="265"/>
    </row>
    <row r="18" spans="1:260" ht="15" customHeight="1">
      <c r="A18" s="121"/>
      <c r="B18" s="5" t="s">
        <v>111</v>
      </c>
      <c r="C18" s="146" t="str">
        <f>IF($AD$3=1,'Ark4'!B7,IF($AD$3=2,'Ark4'!F7,IF($AD$3=3,'Ark4'!J7,IF($AD$3=4,'Ark4'!N7,IF($AD$3=5,'Ark4'!R7,IF($AD$3=6,'Ark4'!V7,IF(AND($AD$3=7,$AD$12=111),'Ark4'!Z7,IF(AND($AD$3=7,$AD$12=112),'Ark4'!AC7,IF(AND($AD$3=7,$AD$12=121),'Ark4'!AF7,IF(AND($AD$3=7,$AD$12=122),'Ark4'!AI7,IF(AND($AD$3=7,$AD$12=211),'Ark4'!AL7,IF(AND($AD$3=7,$AD$12=212),'Ark4'!AO7,IF(AND($AD$3=7,$AD$12=221),'Ark4'!AR7,IF(AND($AD$3=7,$AD$12=222),'Ark4'!AU7,""))))))))))))))</f>
        <v/>
      </c>
      <c r="D18" s="147" t="str">
        <f>IF($AD$3=1,'Ark4'!C7,IF($AD$3=2,'Ark4'!G7,IF($AD$3=3,'Ark4'!K7,IF($AD$3=4,'Ark4'!O7,IF($AD$3=5,'Ark4'!S7,IF($AD$3=6,'Ark4'!W7,IF(AND($AD$3=7,$AD$12=111),'Ark4'!AA7,IF(AND($AD$3=7,$AD$12=112),'Ark4'!AD7,IF(AND($AD$3=7,$AD$12=121),'Ark4'!AG7,IF(AND($AD$3=7,$AD$12=122),'Ark4'!AJ7,IF(AND($AD$3=7,$AD$12=211),'Ark4'!AM7,IF(AND($AD$3=7,$AD$12=212),'Ark4'!AP7,IF(AND($AD$3=7,$AD$12=221),'Ark4'!AS7,IF(AND($AD$3=7,$AD$12=222),'Ark4'!AV7,""))))))))))))))</f>
        <v/>
      </c>
      <c r="E18" s="146" t="str">
        <f>IF($AD$3=1,'Ark4'!D7,IF($AD$3=2,'Ark4'!H7,IF($AD$3=3,'Ark4'!L7,IF($AD$3=4,'Ark4'!P7,IF($AD$3=5,'Ark4'!T7,IF($AD$3=6,'Ark4'!X7,IF(AND($AD$3=7,$AD$12=111),'Ark4'!AB7,IF(AND($AD$3=7,$AD$12=112),'Ark4'!AE7,IF(AND($AD$3=7,$AD$12=121),'Ark4'!AH7,IF(AND($AD$3=7,$AD$12=122),'Ark4'!AK7,IF(AND($AD$3=7,$AD$12=211),'Ark4'!AN7,IF(AND($AD$3=7,$AD$12=212),'Ark4'!AQ7,IF(AND($AD$3=7,$AD$12=221),'Ark4'!AT7,IF(AND($AD$3=7,$AD$12=222),'Ark4'!AW7,""))))))))))))))</f>
        <v/>
      </c>
      <c r="F18" s="258" t="str">
        <f>IF(F$16="","",HLOOKUP(F$16,Ejendomme!$C$5:$KI$69,Ejendomme!$A8,))</f>
        <v/>
      </c>
      <c r="G18" s="258" t="str">
        <f>IF(G$16="","",HLOOKUP(G$16,Ejendomme!$C$5:$KI$69,Ejendomme!$A8,))</f>
        <v/>
      </c>
      <c r="H18" s="258" t="str">
        <f>IF(H$16="","",HLOOKUP(H$16,Ejendomme!$C$5:$KI$69,Ejendomme!$A8,))</f>
        <v/>
      </c>
      <c r="I18" s="258" t="str">
        <f>IF(I$16="","",HLOOKUP(I$16,Ejendomme!$C$5:$KI$69,Ejendomme!$A8,))</f>
        <v/>
      </c>
      <c r="J18" s="258" t="str">
        <f>IF(J$16="","",HLOOKUP(J$16,Ejendomme!$C$5:$KI$69,Ejendomme!$A8,))</f>
        <v/>
      </c>
      <c r="K18" s="121"/>
      <c r="AA18" s="121" t="s">
        <v>275</v>
      </c>
      <c r="AB18" s="121"/>
      <c r="AC18" s="121"/>
      <c r="AD18" s="121"/>
      <c r="AE18" s="121"/>
      <c r="AF18" s="121"/>
      <c r="AG18" s="121"/>
      <c r="AH18" s="121"/>
      <c r="AI18" s="121"/>
      <c r="AJ18" s="121"/>
      <c r="AK18" s="121"/>
      <c r="AL18" s="121"/>
      <c r="BN18" s="71"/>
      <c r="BO18" s="71"/>
      <c r="BP18" s="71"/>
      <c r="BQ18" s="71"/>
      <c r="BR18" s="71"/>
      <c r="BS18" s="71"/>
      <c r="BT18" s="71"/>
      <c r="BU18" s="71"/>
      <c r="BV18" s="71"/>
      <c r="BW18" s="71"/>
      <c r="BX18" s="71"/>
      <c r="BY18" s="71"/>
      <c r="BZ18" s="71"/>
      <c r="CA18" s="71"/>
      <c r="CB18" s="71"/>
      <c r="CC18" s="71"/>
      <c r="CD18" s="71"/>
      <c r="CE18" s="71"/>
      <c r="CF18" s="71"/>
      <c r="CG18" s="71"/>
      <c r="CH18" s="71"/>
      <c r="CI18" s="71"/>
      <c r="CJ18" s="71"/>
      <c r="CK18" s="71"/>
      <c r="CL18" s="71"/>
      <c r="CM18" s="71"/>
      <c r="CN18" s="71"/>
      <c r="CO18" s="71"/>
      <c r="CP18" s="71"/>
      <c r="CQ18" s="71"/>
      <c r="CR18" s="71"/>
      <c r="CS18" s="71"/>
      <c r="CT18" s="71"/>
      <c r="CU18" s="71"/>
      <c r="CV18" s="71"/>
      <c r="CW18" s="71"/>
      <c r="CX18" s="71"/>
      <c r="CY18" s="71"/>
      <c r="CZ18" s="71"/>
      <c r="DA18" s="71"/>
      <c r="DB18" s="71"/>
      <c r="DC18" s="71"/>
      <c r="DD18" s="71"/>
      <c r="DE18" s="71"/>
      <c r="DF18" s="71"/>
      <c r="DG18" s="71"/>
      <c r="DH18" s="71"/>
      <c r="DI18" s="71"/>
      <c r="DJ18" s="71"/>
      <c r="DK18" s="71"/>
      <c r="DL18" s="71"/>
      <c r="DM18" s="71"/>
      <c r="DN18" s="71"/>
      <c r="DO18" s="71"/>
      <c r="DP18" s="71"/>
      <c r="DQ18" s="71"/>
      <c r="DR18" s="71"/>
      <c r="DS18" s="71"/>
      <c r="DT18" s="71"/>
      <c r="DU18" s="71"/>
      <c r="DV18" s="71"/>
      <c r="DW18" s="71"/>
      <c r="DX18" s="71"/>
      <c r="DY18" s="71"/>
      <c r="DZ18" s="71"/>
      <c r="EA18" s="71"/>
      <c r="EB18" s="71"/>
      <c r="EC18" s="71"/>
      <c r="ED18" s="71"/>
      <c r="EE18" s="71"/>
      <c r="EF18" s="71"/>
      <c r="EG18" s="71"/>
      <c r="EH18" s="71"/>
      <c r="EI18" s="71"/>
      <c r="EJ18" s="71"/>
      <c r="EK18" s="71"/>
      <c r="EL18" s="71"/>
      <c r="EM18" s="71"/>
      <c r="EN18" s="71"/>
      <c r="EO18" s="71"/>
      <c r="EP18" s="71"/>
      <c r="EQ18" s="71"/>
      <c r="ER18" s="71"/>
      <c r="ES18" s="71"/>
      <c r="ET18" s="71"/>
      <c r="EU18" s="71"/>
      <c r="EV18" s="71"/>
      <c r="EW18" s="71"/>
      <c r="EX18" s="71"/>
      <c r="EY18" s="71"/>
      <c r="EZ18" s="71"/>
      <c r="FA18" s="71"/>
      <c r="FB18" s="71"/>
      <c r="FC18" s="71"/>
      <c r="FD18" s="71"/>
      <c r="FE18" s="71"/>
      <c r="FF18" s="71"/>
      <c r="FG18" s="71"/>
      <c r="FH18" s="71"/>
      <c r="FI18" s="71"/>
      <c r="FJ18" s="71"/>
      <c r="FK18" s="71"/>
      <c r="FL18" s="71"/>
      <c r="FM18" s="71"/>
      <c r="FN18" s="71"/>
      <c r="FO18" s="71"/>
      <c r="FP18" s="71"/>
      <c r="FQ18" s="71"/>
      <c r="FR18" s="71"/>
      <c r="FS18" s="71"/>
      <c r="FT18" s="71"/>
      <c r="FU18" s="71"/>
      <c r="FV18" s="71"/>
      <c r="FW18" s="71"/>
      <c r="FX18" s="71"/>
      <c r="FY18" s="71"/>
      <c r="FZ18" s="71"/>
      <c r="GA18" s="71"/>
      <c r="GB18" s="71"/>
      <c r="GC18" s="71"/>
      <c r="GD18" s="71"/>
      <c r="GE18" s="71"/>
      <c r="GF18" s="71"/>
      <c r="GG18" s="71"/>
      <c r="GH18" s="71"/>
      <c r="GI18" s="71"/>
      <c r="GJ18" s="71"/>
      <c r="GK18" s="71"/>
      <c r="GL18" s="71"/>
      <c r="GM18" s="71"/>
      <c r="GN18" s="71"/>
      <c r="GO18" s="71"/>
      <c r="GP18" s="71"/>
      <c r="GQ18" s="71"/>
      <c r="GR18" s="71"/>
      <c r="GS18" s="71"/>
      <c r="GT18" s="71"/>
      <c r="GU18" s="71"/>
      <c r="GV18" s="71"/>
      <c r="GW18" s="71"/>
      <c r="GX18" s="71"/>
      <c r="GY18" s="71"/>
      <c r="GZ18" s="71"/>
      <c r="HA18" s="71"/>
      <c r="HB18" s="71"/>
      <c r="HC18" s="71"/>
      <c r="HD18" s="71"/>
      <c r="HE18" s="71"/>
      <c r="HF18" s="71"/>
      <c r="HG18" s="71"/>
      <c r="HH18" s="71"/>
      <c r="HI18" s="71"/>
      <c r="HJ18" s="71"/>
      <c r="HK18" s="71"/>
      <c r="HL18" s="71"/>
      <c r="HM18" s="71"/>
      <c r="HN18" s="71"/>
      <c r="HO18" s="71"/>
      <c r="HP18" s="71"/>
      <c r="HQ18" s="71"/>
      <c r="HR18" s="71"/>
      <c r="HS18" s="71"/>
      <c r="HT18" s="71"/>
      <c r="HU18" s="71"/>
      <c r="HV18" s="71"/>
      <c r="HW18" s="71"/>
      <c r="HX18" s="71"/>
      <c r="HY18" s="71"/>
      <c r="HZ18" s="71"/>
      <c r="IA18" s="71"/>
      <c r="IB18" s="71"/>
      <c r="IC18" s="71"/>
      <c r="ID18" s="71"/>
      <c r="IE18" s="71"/>
      <c r="IF18" s="71"/>
      <c r="IG18" s="71"/>
      <c r="IH18" s="71"/>
      <c r="II18" s="71"/>
      <c r="IJ18" s="71"/>
      <c r="IK18" s="71"/>
      <c r="IL18" s="71"/>
      <c r="IM18" s="71"/>
      <c r="IN18" s="71"/>
      <c r="IO18" s="71"/>
      <c r="IP18" s="71"/>
      <c r="IQ18" s="71"/>
      <c r="IR18" s="71"/>
      <c r="IS18" s="71"/>
      <c r="IT18" s="71"/>
      <c r="IU18" s="71"/>
      <c r="IV18" s="71"/>
      <c r="IW18" s="71"/>
      <c r="IX18" s="71"/>
      <c r="IY18" s="71"/>
      <c r="IZ18" s="71"/>
    </row>
    <row r="19" spans="1:260" s="47" customFormat="1" ht="15" customHeight="1">
      <c r="A19" s="121"/>
      <c r="B19" s="5" t="s">
        <v>60</v>
      </c>
      <c r="C19" s="154" t="str">
        <f>IF($AD$3=1,'Ark4'!B8,IF($AD$3=2,'Ark4'!F8,IF($AD$3=3,'Ark4'!J8,IF($AD$3=4,'Ark4'!N8,IF($AD$3=5,'Ark4'!R8,IF($AD$3=6,'Ark4'!V8,IF(AND($AD$3=7,$AD$12=111),'Ark4'!Z8,IF(AND($AD$3=7,$AD$12=112),'Ark4'!AC8,IF(AND($AD$3=7,$AD$12=121),'Ark4'!AF8,IF(AND($AD$3=7,$AD$12=122),'Ark4'!AI8,IF(AND($AD$3=7,$AD$12=211),'Ark4'!AL8,IF(AND($AD$3=7,$AD$12=212),'Ark4'!AO8,IF(AND($AD$3=7,$AD$12=221),'Ark4'!AR8,IF(AND($AD$3=7,$AD$12=222),'Ark4'!AU8,""))))))))))))))</f>
        <v/>
      </c>
      <c r="D19" s="155" t="str">
        <f>IF($AD$3=1,'Ark4'!C8,IF($AD$3=2,'Ark4'!G8,IF($AD$3=3,'Ark4'!K8,IF($AD$3=4,'Ark4'!O8,IF($AD$3=5,'Ark4'!S8,IF($AD$3=6,'Ark4'!W8,IF(AND($AD$3=7,$AD$12=111),'Ark4'!AA8,IF(AND($AD$3=7,$AD$12=112),'Ark4'!AD8,IF(AND($AD$3=7,$AD$12=121),'Ark4'!AG8,IF(AND($AD$3=7,$AD$12=122),'Ark4'!AJ8,IF(AND($AD$3=7,$AD$12=211),'Ark4'!AM8,IF(AND($AD$3=7,$AD$12=212),'Ark4'!AP8,IF(AND($AD$3=7,$AD$12=221),'Ark4'!AS8,IF(AND($AD$3=7,$AD$12=222),'Ark4'!AV8,""))))))))))))))</f>
        <v/>
      </c>
      <c r="E19" s="154" t="str">
        <f>IF($AD$3=1,'Ark4'!D8,IF($AD$3=2,'Ark4'!H8,IF($AD$3=3,'Ark4'!L8,IF($AD$3=4,'Ark4'!P8,IF($AD$3=5,'Ark4'!T8,IF($AD$3=6,'Ark4'!X8,IF(AND($AD$3=7,$AD$12=111),'Ark4'!AB8,IF(AND($AD$3=7,$AD$12=112),'Ark4'!AE8,IF(AND($AD$3=7,$AD$12=121),'Ark4'!AH8,IF(AND($AD$3=7,$AD$12=122),'Ark4'!AK8,IF(AND($AD$3=7,$AD$12=211),'Ark4'!AN8,IF(AND($AD$3=7,$AD$12=212),'Ark4'!AQ8,IF(AND($AD$3=7,$AD$12=221),'Ark4'!AT8,IF(AND($AD$3=7,$AD$12=222),'Ark4'!AW8,""))))))))))))))</f>
        <v/>
      </c>
      <c r="F19" s="260" t="str">
        <f>IF(F$16="","",HLOOKUP(F$16,Ejendomme!$C$5:$KI$69,Ejendomme!$A9,))</f>
        <v/>
      </c>
      <c r="G19" s="260" t="str">
        <f>IF(G$16="","",HLOOKUP(G$16,Ejendomme!$C$5:$KI$69,Ejendomme!$A9,))</f>
        <v/>
      </c>
      <c r="H19" s="260" t="str">
        <f>IF(H$16="","",HLOOKUP(H$16,Ejendomme!$C$5:$KI$69,Ejendomme!$A9,))</f>
        <v/>
      </c>
      <c r="I19" s="260" t="str">
        <f>IF(I$16="","",HLOOKUP(I$16,Ejendomme!$C$5:$KI$69,Ejendomme!$A9,))</f>
        <v/>
      </c>
      <c r="J19" s="260" t="str">
        <f>IF(J$16="","",HLOOKUP(J$16,Ejendomme!$C$5:$KI$69,Ejendomme!$A9,))</f>
        <v/>
      </c>
      <c r="K19" s="121"/>
      <c r="L19"/>
      <c r="M19"/>
      <c r="N19"/>
      <c r="O19"/>
      <c r="P19"/>
      <c r="Q19"/>
      <c r="R19"/>
      <c r="S19"/>
      <c r="T19"/>
      <c r="U19"/>
      <c r="V19"/>
      <c r="W19"/>
      <c r="X19"/>
      <c r="Y19"/>
      <c r="Z19"/>
      <c r="AA19" s="121"/>
      <c r="AB19" s="121"/>
      <c r="AC19" s="121"/>
      <c r="AD19" s="121"/>
      <c r="AE19" s="121"/>
      <c r="AF19" s="121"/>
      <c r="AG19" s="121"/>
      <c r="AH19" s="121"/>
      <c r="AI19" s="121"/>
      <c r="AJ19" s="121"/>
      <c r="AK19" s="121"/>
      <c r="AL19" s="121"/>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c r="IW19" s="69"/>
      <c r="IX19" s="69"/>
      <c r="IY19" s="69"/>
      <c r="IZ19" s="69"/>
    </row>
    <row r="20" spans="1:260" ht="15" customHeight="1">
      <c r="A20" s="121"/>
      <c r="B20" s="5" t="s">
        <v>61</v>
      </c>
      <c r="C20" s="146" t="str">
        <f>IF($AD$3=1,'Ark4'!B9,IF($AD$3=2,'Ark4'!F9,IF($AD$3=3,'Ark4'!J9,IF($AD$3=4,'Ark4'!N9,IF($AD$3=5,'Ark4'!R9,IF($AD$3=6,'Ark4'!V9,IF(AND($AD$3=7,$AD$12=111),'Ark4'!Z9,IF(AND($AD$3=7,$AD$12=112),'Ark4'!AC9,IF(AND($AD$3=7,$AD$12=121),'Ark4'!AF9,IF(AND($AD$3=7,$AD$12=122),'Ark4'!AI9,IF(AND($AD$3=7,$AD$12=211),'Ark4'!AL9,IF(AND($AD$3=7,$AD$12=212),'Ark4'!AO9,IF(AND($AD$3=7,$AD$12=221),'Ark4'!AR9,IF(AND($AD$3=7,$AD$12=222),'Ark4'!AU9,""))))))))))))))</f>
        <v/>
      </c>
      <c r="D20" s="147" t="str">
        <f>IF($AD$3=1,'Ark4'!C9,IF($AD$3=2,'Ark4'!G9,IF($AD$3=3,'Ark4'!K9,IF($AD$3=4,'Ark4'!O9,IF($AD$3=5,'Ark4'!S9,IF($AD$3=6,'Ark4'!W9,IF(AND($AD$3=7,$AD$12=111),'Ark4'!AA9,IF(AND($AD$3=7,$AD$12=112),'Ark4'!AD9,IF(AND($AD$3=7,$AD$12=121),'Ark4'!AG9,IF(AND($AD$3=7,$AD$12=122),'Ark4'!AJ9,IF(AND($AD$3=7,$AD$12=211),'Ark4'!AM9,IF(AND($AD$3=7,$AD$12=212),'Ark4'!AP9,IF(AND($AD$3=7,$AD$12=221),'Ark4'!AS9,IF(AND($AD$3=7,$AD$12=222),'Ark4'!AV9,""))))))))))))))</f>
        <v/>
      </c>
      <c r="E20" s="146" t="str">
        <f>IF($AD$3=1,'Ark4'!D9,IF($AD$3=2,'Ark4'!H9,IF($AD$3=3,'Ark4'!L9,IF($AD$3=4,'Ark4'!P9,IF($AD$3=5,'Ark4'!T9,IF($AD$3=6,'Ark4'!X9,IF(AND($AD$3=7,$AD$12=111),'Ark4'!AB9,IF(AND($AD$3=7,$AD$12=112),'Ark4'!AE9,IF(AND($AD$3=7,$AD$12=121),'Ark4'!AH9,IF(AND($AD$3=7,$AD$12=122),'Ark4'!AK9,IF(AND($AD$3=7,$AD$12=211),'Ark4'!AN9,IF(AND($AD$3=7,$AD$12=212),'Ark4'!AQ9,IF(AND($AD$3=7,$AD$12=221),'Ark4'!AT9,IF(AND($AD$3=7,$AD$12=222),'Ark4'!AW9,""))))))))))))))</f>
        <v/>
      </c>
      <c r="F20" s="258" t="str">
        <f>IF(F$16="","",HLOOKUP(F$16,Ejendomme!$C$5:$KI$69,Ejendomme!$A10,))</f>
        <v/>
      </c>
      <c r="G20" s="258" t="str">
        <f>IF(G$16="","",HLOOKUP(G$16,Ejendomme!$C$5:$KI$69,Ejendomme!$A10,))</f>
        <v/>
      </c>
      <c r="H20" s="258" t="str">
        <f>IF(H$16="","",HLOOKUP(H$16,Ejendomme!$C$5:$KI$69,Ejendomme!$A10,))</f>
        <v/>
      </c>
      <c r="I20" s="258" t="str">
        <f>IF(I$16="","",HLOOKUP(I$16,Ejendomme!$C$5:$KI$69,Ejendomme!$A10,))</f>
        <v/>
      </c>
      <c r="J20" s="258" t="str">
        <f>IF(J$16="","",HLOOKUP(J$16,Ejendomme!$C$5:$KI$69,Ejendomme!$A10,))</f>
        <v/>
      </c>
      <c r="K20" s="121"/>
      <c r="BM20" s="67"/>
      <c r="BN20" s="69"/>
      <c r="BO20" s="69"/>
      <c r="BP20" s="69"/>
      <c r="BQ20" s="69"/>
      <c r="BR20" s="69"/>
      <c r="BS20" s="69"/>
      <c r="BT20" s="69"/>
      <c r="BU20" s="69"/>
      <c r="BV20" s="69"/>
      <c r="BW20" s="69"/>
      <c r="BX20" s="69"/>
      <c r="BY20" s="69"/>
      <c r="BZ20" s="69"/>
      <c r="CA20" s="69"/>
      <c r="CB20" s="69"/>
      <c r="CC20" s="69"/>
      <c r="CD20" s="69"/>
      <c r="CE20" s="69"/>
      <c r="CF20" s="69"/>
      <c r="CG20" s="69"/>
      <c r="CH20" s="69"/>
      <c r="CI20" s="69"/>
      <c r="CJ20" s="69"/>
      <c r="CK20" s="69"/>
      <c r="CL20" s="69"/>
      <c r="CM20" s="69"/>
      <c r="CN20" s="69"/>
      <c r="CO20" s="69"/>
      <c r="CP20" s="69"/>
      <c r="CQ20" s="69"/>
      <c r="CR20" s="69"/>
      <c r="CS20" s="69"/>
      <c r="CT20" s="69"/>
      <c r="CU20" s="69"/>
      <c r="CV20" s="69"/>
      <c r="CW20" s="69"/>
      <c r="CX20" s="69"/>
      <c r="CY20" s="69"/>
      <c r="CZ20" s="69"/>
      <c r="DA20" s="69"/>
      <c r="DB20" s="69"/>
      <c r="DC20" s="69"/>
      <c r="DD20" s="69"/>
      <c r="DE20" s="69"/>
      <c r="DF20" s="69"/>
      <c r="DG20" s="69"/>
      <c r="DH20" s="69"/>
      <c r="DI20" s="69"/>
      <c r="DJ20" s="69"/>
      <c r="DK20" s="69"/>
      <c r="DL20" s="69"/>
      <c r="DM20" s="69"/>
      <c r="DN20" s="69"/>
      <c r="DO20" s="69"/>
      <c r="DP20" s="69"/>
      <c r="DQ20" s="69"/>
      <c r="DR20" s="69"/>
      <c r="DS20" s="69"/>
      <c r="DT20" s="69"/>
      <c r="DU20" s="69"/>
      <c r="DV20" s="69"/>
      <c r="DW20" s="69"/>
      <c r="DX20" s="69"/>
      <c r="DY20" s="69"/>
      <c r="DZ20" s="69"/>
      <c r="EA20" s="69"/>
      <c r="EB20" s="69"/>
      <c r="EC20" s="69"/>
      <c r="ED20" s="69"/>
      <c r="EE20" s="69"/>
      <c r="EF20" s="69"/>
      <c r="EG20" s="69"/>
      <c r="EH20" s="69"/>
      <c r="EI20" s="69"/>
      <c r="EJ20" s="69"/>
      <c r="EK20" s="69"/>
      <c r="EL20" s="69"/>
      <c r="EM20" s="69"/>
      <c r="EN20" s="69"/>
      <c r="EO20" s="69"/>
      <c r="EP20" s="69"/>
      <c r="EQ20" s="69"/>
      <c r="ER20" s="69"/>
      <c r="ES20" s="69"/>
      <c r="ET20" s="69"/>
      <c r="EU20" s="69"/>
      <c r="EV20" s="69"/>
      <c r="EW20" s="69"/>
      <c r="EX20" s="69"/>
      <c r="EY20" s="69"/>
      <c r="EZ20" s="69"/>
      <c r="FA20" s="69"/>
      <c r="FB20" s="69"/>
      <c r="FC20" s="69"/>
      <c r="FD20" s="69"/>
      <c r="FE20" s="69"/>
      <c r="FF20" s="69"/>
      <c r="FG20" s="69"/>
      <c r="FH20" s="69"/>
      <c r="FI20" s="69"/>
      <c r="FJ20" s="69"/>
      <c r="FK20" s="69"/>
      <c r="FL20" s="69"/>
      <c r="FM20" s="69"/>
      <c r="FN20" s="69"/>
      <c r="FO20" s="69"/>
      <c r="FP20" s="69"/>
      <c r="FQ20" s="69"/>
      <c r="FR20" s="69"/>
      <c r="FS20" s="69"/>
      <c r="FT20" s="69"/>
      <c r="FU20" s="69"/>
      <c r="FV20" s="69"/>
      <c r="FW20" s="69"/>
      <c r="FX20" s="69"/>
      <c r="FY20" s="69"/>
      <c r="FZ20" s="69"/>
      <c r="GA20" s="69"/>
      <c r="GB20" s="69"/>
      <c r="GC20" s="69"/>
      <c r="GD20" s="69"/>
      <c r="GE20" s="69"/>
      <c r="GF20" s="69"/>
      <c r="GG20" s="69"/>
      <c r="GH20" s="69"/>
      <c r="GI20" s="69"/>
      <c r="GJ20" s="69"/>
      <c r="GK20" s="69"/>
      <c r="GL20" s="69"/>
      <c r="GM20" s="69"/>
      <c r="GN20" s="69"/>
      <c r="GO20" s="69"/>
      <c r="GP20" s="69"/>
      <c r="GQ20" s="69"/>
      <c r="GR20" s="69"/>
      <c r="GS20" s="69"/>
      <c r="GT20" s="69"/>
      <c r="GU20" s="69"/>
      <c r="GV20" s="69"/>
      <c r="GW20" s="69"/>
      <c r="GX20" s="69"/>
      <c r="GY20" s="69"/>
      <c r="GZ20" s="69"/>
      <c r="HA20" s="69"/>
      <c r="HB20" s="69"/>
      <c r="HC20" s="69"/>
      <c r="HD20" s="69"/>
      <c r="HE20" s="69"/>
      <c r="HF20" s="69"/>
      <c r="HG20" s="69"/>
      <c r="HH20" s="69"/>
      <c r="HI20" s="69"/>
      <c r="HJ20" s="69"/>
      <c r="HK20" s="69"/>
      <c r="HL20" s="69"/>
      <c r="HM20" s="69"/>
      <c r="HN20" s="69"/>
      <c r="HO20" s="69"/>
      <c r="HP20" s="69"/>
      <c r="HQ20" s="69"/>
      <c r="HR20" s="69"/>
      <c r="HS20" s="69"/>
      <c r="HT20" s="69"/>
      <c r="HU20" s="69"/>
      <c r="HV20" s="69"/>
      <c r="HW20" s="69"/>
      <c r="HX20" s="69"/>
      <c r="HY20" s="69"/>
      <c r="HZ20" s="69"/>
      <c r="IA20" s="69"/>
      <c r="IB20" s="69"/>
      <c r="IC20" s="69"/>
      <c r="ID20" s="69"/>
      <c r="IE20" s="69"/>
      <c r="IF20" s="69"/>
      <c r="IG20" s="69"/>
      <c r="IH20" s="69"/>
      <c r="II20" s="69"/>
      <c r="IJ20" s="69"/>
      <c r="IK20" s="69"/>
      <c r="IL20" s="69"/>
      <c r="IM20" s="69"/>
      <c r="IN20" s="69"/>
      <c r="IO20" s="69"/>
      <c r="IP20" s="69"/>
      <c r="IQ20" s="69"/>
      <c r="IR20" s="69"/>
      <c r="IS20" s="69"/>
      <c r="IT20" s="69"/>
      <c r="IU20" s="69"/>
      <c r="IV20" s="69"/>
      <c r="IW20" s="69"/>
      <c r="IX20" s="69"/>
      <c r="IY20" s="69"/>
      <c r="IZ20" s="69"/>
    </row>
    <row r="21" spans="1:260" ht="15" customHeight="1">
      <c r="A21" s="121"/>
      <c r="B21" s="5" t="s">
        <v>62</v>
      </c>
      <c r="C21" s="146" t="str">
        <f>IF($AD$3=1,'Ark4'!B10,IF($AD$3=2,'Ark4'!F10,IF($AD$3=3,'Ark4'!J10,IF($AD$3=4,'Ark4'!N10,IF($AD$3=5,'Ark4'!R10,IF($AD$3=6,'Ark4'!V10,IF(AND($AD$3=7,$AD$12=111),'Ark4'!Z10,IF(AND($AD$3=7,$AD$12=112),'Ark4'!AC10,IF(AND($AD$3=7,$AD$12=121),'Ark4'!AF10,IF(AND($AD$3=7,$AD$12=122),'Ark4'!AI10,IF(AND($AD$3=7,$AD$12=211),'Ark4'!AL10,IF(AND($AD$3=7,$AD$12=212),'Ark4'!AO10,IF(AND($AD$3=7,$AD$12=221),'Ark4'!AR10,IF(AND($AD$3=7,$AD$12=222),'Ark4'!AU10,""))))))))))))))</f>
        <v/>
      </c>
      <c r="D21" s="147" t="str">
        <f>IF($AD$3=1,'Ark4'!C10,IF($AD$3=2,'Ark4'!G10,IF($AD$3=3,'Ark4'!K10,IF($AD$3=4,'Ark4'!O10,IF($AD$3=5,'Ark4'!S10,IF($AD$3=6,'Ark4'!W10,IF(AND($AD$3=7,$AD$12=111),'Ark4'!AA10,IF(AND($AD$3=7,$AD$12=112),'Ark4'!AD10,IF(AND($AD$3=7,$AD$12=121),'Ark4'!AG10,IF(AND($AD$3=7,$AD$12=122),'Ark4'!AJ10,IF(AND($AD$3=7,$AD$12=211),'Ark4'!AM10,IF(AND($AD$3=7,$AD$12=212),'Ark4'!AP10,IF(AND($AD$3=7,$AD$12=221),'Ark4'!AS10,IF(AND($AD$3=7,$AD$12=222),'Ark4'!AV10,""))))))))))))))</f>
        <v/>
      </c>
      <c r="E21" s="146" t="str">
        <f>IF($AD$3=1,'Ark4'!D10,IF($AD$3=2,'Ark4'!H10,IF($AD$3=3,'Ark4'!L10,IF($AD$3=4,'Ark4'!P10,IF($AD$3=5,'Ark4'!T10,IF($AD$3=6,'Ark4'!X10,IF(AND($AD$3=7,$AD$12=111),'Ark4'!AB10,IF(AND($AD$3=7,$AD$12=112),'Ark4'!AE10,IF(AND($AD$3=7,$AD$12=121),'Ark4'!AH10,IF(AND($AD$3=7,$AD$12=122),'Ark4'!AK10,IF(AND($AD$3=7,$AD$12=211),'Ark4'!AN10,IF(AND($AD$3=7,$AD$12=212),'Ark4'!AQ10,IF(AND($AD$3=7,$AD$12=221),'Ark4'!AT10,IF(AND($AD$3=7,$AD$12=222),'Ark4'!AW10,""))))))))))))))</f>
        <v/>
      </c>
      <c r="F21" s="354" t="str">
        <f>IF(F$16="","",HLOOKUP(F$16,Ejendomme!$C$5:$KI$69,Ejendomme!$A11,))</f>
        <v/>
      </c>
      <c r="G21" s="354" t="str">
        <f>IF(G$16="","",HLOOKUP(G$16,Ejendomme!$C$5:$KI$69,Ejendomme!$A11,))</f>
        <v/>
      </c>
      <c r="H21" s="354" t="str">
        <f>IF(H$16="","",HLOOKUP(H$16,Ejendomme!$C$5:$KI$69,Ejendomme!$A11,))</f>
        <v/>
      </c>
      <c r="I21" s="354" t="str">
        <f>IF(I$16="","",HLOOKUP(I$16,Ejendomme!$C$5:$KI$69,Ejendomme!$A11,))</f>
        <v/>
      </c>
      <c r="J21" s="354" t="str">
        <f>IF(J$16="","",HLOOKUP(J$16,Ejendomme!$C$5:$KI$69,Ejendomme!$A11,))</f>
        <v/>
      </c>
      <c r="K21" s="191"/>
      <c r="L21" s="199"/>
      <c r="M21" s="199"/>
      <c r="N21" s="199"/>
      <c r="Y21" s="47"/>
      <c r="Z21" s="47"/>
      <c r="AA21" s="47"/>
      <c r="AB21" s="47"/>
      <c r="AC21" s="47"/>
      <c r="AD21" s="47"/>
      <c r="AE21" s="47"/>
      <c r="AF21" s="47"/>
      <c r="AG21" s="47"/>
      <c r="AH21" s="47"/>
      <c r="AI21" s="47"/>
      <c r="AJ21" s="47"/>
      <c r="AK21" s="47"/>
      <c r="AL21" s="47"/>
      <c r="BM21" s="68"/>
      <c r="BN21" s="45"/>
      <c r="BO21" s="45"/>
      <c r="BP21" s="45"/>
      <c r="BQ21" s="45"/>
      <c r="BR21" s="45"/>
      <c r="BS21" s="45"/>
      <c r="BT21" s="45"/>
      <c r="BU21" s="45"/>
      <c r="BV21" s="45"/>
      <c r="BW21" s="45"/>
      <c r="BX21" s="45"/>
      <c r="BY21" s="45"/>
      <c r="BZ21" s="45"/>
      <c r="CA21" s="45"/>
      <c r="CB21" s="45"/>
      <c r="CC21" s="45"/>
      <c r="CD21" s="45"/>
      <c r="CE21" s="45"/>
      <c r="CF21" s="45"/>
      <c r="CG21" s="45"/>
      <c r="CH21" s="45"/>
      <c r="CI21" s="45"/>
      <c r="CJ21" s="45"/>
      <c r="CK21" s="45"/>
      <c r="CL21" s="45"/>
      <c r="CM21" s="45"/>
      <c r="CN21" s="45"/>
      <c r="CO21" s="45"/>
      <c r="CP21" s="45"/>
      <c r="CQ21" s="45"/>
      <c r="CR21" s="45"/>
      <c r="CS21" s="45"/>
      <c r="CT21" s="45"/>
      <c r="CU21" s="45"/>
      <c r="CV21" s="45"/>
      <c r="CW21" s="45"/>
      <c r="CX21" s="45"/>
      <c r="CY21" s="45"/>
      <c r="CZ21" s="45"/>
      <c r="DA21" s="45"/>
      <c r="DB21" s="45"/>
      <c r="DC21" s="45"/>
      <c r="DD21" s="45"/>
      <c r="DE21" s="45"/>
      <c r="DF21" s="45"/>
      <c r="DG21" s="45"/>
      <c r="DH21" s="45"/>
      <c r="DI21" s="45"/>
      <c r="DJ21" s="45"/>
      <c r="DK21" s="45"/>
      <c r="DL21" s="45"/>
      <c r="DM21" s="45"/>
      <c r="DN21" s="45"/>
      <c r="DO21" s="45"/>
      <c r="DP21" s="45"/>
      <c r="DQ21" s="45"/>
      <c r="DR21" s="45"/>
      <c r="DS21" s="45"/>
      <c r="DT21" s="45"/>
      <c r="DU21" s="45"/>
      <c r="DV21" s="45"/>
      <c r="DW21" s="45"/>
      <c r="DX21" s="45"/>
      <c r="DY21" s="45"/>
      <c r="DZ21" s="45"/>
      <c r="EA21" s="45"/>
      <c r="EB21" s="45"/>
      <c r="EC21" s="45"/>
      <c r="ED21" s="45"/>
      <c r="EE21" s="45"/>
      <c r="EF21" s="45"/>
      <c r="EG21" s="45"/>
      <c r="EH21" s="45"/>
      <c r="EI21" s="45"/>
      <c r="EJ21" s="45"/>
      <c r="EK21" s="45"/>
      <c r="EL21" s="45"/>
      <c r="EM21" s="45"/>
      <c r="EN21" s="45"/>
      <c r="EO21" s="45"/>
      <c r="EP21" s="45"/>
      <c r="EQ21" s="45"/>
      <c r="ER21" s="45"/>
      <c r="ES21" s="45"/>
      <c r="ET21" s="45"/>
      <c r="EU21" s="45"/>
      <c r="EV21" s="45"/>
      <c r="EW21" s="45"/>
      <c r="EX21" s="45"/>
      <c r="EY21" s="45"/>
      <c r="EZ21" s="45"/>
      <c r="FA21" s="45"/>
      <c r="FB21" s="45"/>
      <c r="FC21" s="45"/>
      <c r="FD21" s="45"/>
      <c r="FE21" s="45"/>
      <c r="FF21" s="45"/>
      <c r="FG21" s="45"/>
      <c r="FH21" s="45"/>
      <c r="FI21" s="45"/>
      <c r="FJ21" s="45"/>
      <c r="FK21" s="45"/>
      <c r="FL21" s="45"/>
      <c r="FM21" s="45"/>
      <c r="FN21" s="45"/>
      <c r="FO21" s="45"/>
      <c r="FP21" s="45"/>
      <c r="FQ21" s="45"/>
      <c r="FR21" s="45"/>
      <c r="FS21" s="45"/>
      <c r="FT21" s="45"/>
      <c r="FU21" s="45"/>
      <c r="FV21" s="45"/>
      <c r="FW21" s="45"/>
      <c r="FX21" s="45"/>
      <c r="FY21" s="45"/>
      <c r="FZ21" s="45"/>
      <c r="GA21" s="45"/>
      <c r="GB21" s="45"/>
      <c r="GC21" s="45"/>
      <c r="GD21" s="45"/>
      <c r="GE21" s="45"/>
      <c r="GF21" s="45"/>
      <c r="GG21" s="45"/>
      <c r="GH21" s="45"/>
      <c r="GI21" s="45"/>
      <c r="GJ21" s="45"/>
      <c r="GK21" s="45"/>
      <c r="GL21" s="45"/>
      <c r="GM21" s="45"/>
      <c r="GN21" s="45"/>
      <c r="GO21" s="45"/>
      <c r="GP21" s="45"/>
      <c r="GQ21" s="45"/>
      <c r="GR21" s="45"/>
      <c r="GS21" s="45"/>
      <c r="GT21" s="45"/>
      <c r="GU21" s="45"/>
      <c r="GV21" s="45"/>
      <c r="GW21" s="45"/>
      <c r="GX21" s="45"/>
      <c r="GY21" s="45"/>
      <c r="GZ21" s="45"/>
      <c r="HA21" s="45"/>
      <c r="HB21" s="45"/>
      <c r="HC21" s="45"/>
      <c r="HD21" s="45"/>
      <c r="HE21" s="45"/>
      <c r="HF21" s="45"/>
      <c r="HG21" s="45"/>
      <c r="HH21" s="45"/>
      <c r="HI21" s="45"/>
      <c r="HJ21" s="45"/>
      <c r="HK21" s="45"/>
      <c r="HL21" s="45"/>
      <c r="HM21" s="45"/>
      <c r="HN21" s="45"/>
      <c r="HO21" s="45"/>
      <c r="HP21" s="45"/>
      <c r="HQ21" s="45"/>
      <c r="HR21" s="45"/>
      <c r="HS21" s="45"/>
      <c r="HT21" s="45"/>
      <c r="HU21" s="45"/>
      <c r="HV21" s="45"/>
      <c r="HW21" s="45"/>
      <c r="HX21" s="45"/>
      <c r="HY21" s="45"/>
      <c r="HZ21" s="45"/>
      <c r="IA21" s="45"/>
      <c r="IB21" s="45"/>
      <c r="IC21" s="45"/>
      <c r="ID21" s="45"/>
      <c r="IE21" s="45"/>
      <c r="IF21" s="45"/>
      <c r="IG21" s="45"/>
      <c r="IH21" s="45"/>
      <c r="II21" s="45"/>
      <c r="IJ21" s="45"/>
      <c r="IK21" s="45"/>
      <c r="IL21" s="45"/>
      <c r="IM21" s="45"/>
      <c r="IN21" s="45"/>
      <c r="IO21" s="45"/>
      <c r="IP21" s="45"/>
      <c r="IQ21" s="45"/>
      <c r="IR21" s="45"/>
      <c r="IS21" s="45"/>
      <c r="IT21" s="45"/>
      <c r="IU21" s="45"/>
      <c r="IV21" s="45"/>
      <c r="IW21" s="45"/>
      <c r="IX21" s="45"/>
      <c r="IY21" s="45"/>
      <c r="IZ21" s="45"/>
    </row>
    <row r="22" spans="1:260" ht="10.5" customHeight="1">
      <c r="B22" s="5"/>
      <c r="C22" s="146"/>
      <c r="D22" s="147"/>
      <c r="E22" s="146"/>
      <c r="F22" s="157"/>
      <c r="G22" s="157"/>
      <c r="H22" s="157"/>
      <c r="I22" s="157"/>
      <c r="J22" s="157"/>
      <c r="K22" s="47"/>
      <c r="L22" s="199"/>
      <c r="M22" s="199"/>
      <c r="N22" s="199"/>
      <c r="AA22" s="240" t="str">
        <f>IF(AND($AC$17=3,F16&lt;&gt;0),1,"")</f>
        <v/>
      </c>
      <c r="AB22" s="240" t="str">
        <f>IF(AND($AC$17=3,G16&lt;&gt;0),2,"")</f>
        <v/>
      </c>
      <c r="AC22" s="240" t="str">
        <f>IF(AND($AC$17=3,H16&lt;&gt;0),3,"")</f>
        <v/>
      </c>
      <c r="AD22" s="240" t="str">
        <f>IF(AND($AC$17=3,I16&lt;&gt;0),4,"")</f>
        <v/>
      </c>
      <c r="AE22" s="240" t="str">
        <f>IF(AND($AC$17=3,J16&lt;&gt;0),5,"")</f>
        <v/>
      </c>
      <c r="BM22" s="69"/>
      <c r="BN22" s="45"/>
      <c r="BO22" s="45"/>
      <c r="BP22" s="45"/>
      <c r="BQ22" s="45"/>
      <c r="BR22" s="45"/>
      <c r="BS22" s="45"/>
      <c r="BT22" s="45"/>
      <c r="BU22" s="45"/>
      <c r="BV22" s="45"/>
      <c r="BW22" s="45"/>
      <c r="BX22" s="45"/>
      <c r="BY22" s="45"/>
      <c r="BZ22" s="45"/>
      <c r="CA22" s="45"/>
      <c r="CB22" s="45"/>
      <c r="CC22" s="45"/>
      <c r="CD22" s="45"/>
      <c r="CE22" s="45"/>
      <c r="CF22" s="45"/>
      <c r="CG22" s="45"/>
      <c r="CH22" s="45"/>
      <c r="CI22" s="45"/>
      <c r="CJ22" s="45"/>
      <c r="CK22" s="45"/>
      <c r="CL22" s="45"/>
      <c r="CM22" s="45"/>
      <c r="CN22" s="45"/>
      <c r="CO22" s="45"/>
      <c r="CP22" s="45"/>
      <c r="CQ22" s="45"/>
      <c r="CR22" s="45"/>
      <c r="CS22" s="45"/>
      <c r="CT22" s="45"/>
      <c r="CU22" s="45"/>
      <c r="CV22" s="45"/>
      <c r="CW22" s="45"/>
      <c r="CX22" s="45"/>
      <c r="CY22" s="45"/>
      <c r="CZ22" s="45"/>
      <c r="DA22" s="45"/>
      <c r="DB22" s="45"/>
      <c r="DC22" s="45"/>
      <c r="DD22" s="45"/>
      <c r="DE22" s="45"/>
      <c r="DF22" s="45"/>
      <c r="DG22" s="45"/>
      <c r="DH22" s="45"/>
      <c r="DI22" s="45"/>
      <c r="DJ22" s="45"/>
      <c r="DK22" s="45"/>
      <c r="DL22" s="45"/>
      <c r="DM22" s="45"/>
      <c r="DN22" s="45"/>
      <c r="DO22" s="45"/>
      <c r="DP22" s="45"/>
      <c r="DQ22" s="45"/>
      <c r="DR22" s="45"/>
      <c r="DS22" s="45"/>
      <c r="DT22" s="45"/>
      <c r="DU22" s="45"/>
      <c r="DV22" s="45"/>
      <c r="DW22" s="45"/>
      <c r="DX22" s="45"/>
      <c r="DY22" s="45"/>
      <c r="DZ22" s="45"/>
      <c r="EA22" s="45"/>
      <c r="EB22" s="45"/>
      <c r="EC22" s="45"/>
      <c r="ED22" s="45"/>
      <c r="EE22" s="45"/>
      <c r="EF22" s="45"/>
      <c r="EG22" s="45"/>
      <c r="EH22" s="45"/>
      <c r="EI22" s="45"/>
      <c r="EJ22" s="45"/>
      <c r="EK22" s="45"/>
      <c r="EL22" s="45"/>
      <c r="EM22" s="45"/>
      <c r="EN22" s="45"/>
      <c r="EO22" s="45"/>
      <c r="EP22" s="45"/>
      <c r="EQ22" s="45"/>
      <c r="ER22" s="45"/>
      <c r="ES22" s="45"/>
      <c r="ET22" s="45"/>
      <c r="EU22" s="45"/>
      <c r="EV22" s="45"/>
      <c r="EW22" s="45"/>
      <c r="EX22" s="45"/>
      <c r="EY22" s="45"/>
      <c r="EZ22" s="45"/>
      <c r="FA22" s="45"/>
      <c r="FB22" s="45"/>
      <c r="FC22" s="45"/>
      <c r="FD22" s="45"/>
      <c r="FE22" s="45"/>
      <c r="FF22" s="45"/>
      <c r="FG22" s="45"/>
      <c r="FH22" s="45"/>
      <c r="FI22" s="45"/>
      <c r="FJ22" s="45"/>
      <c r="FK22" s="45"/>
      <c r="FL22" s="45"/>
      <c r="FM22" s="45"/>
      <c r="FN22" s="45"/>
      <c r="FO22" s="45"/>
      <c r="FP22" s="45"/>
      <c r="FQ22" s="45"/>
      <c r="FR22" s="45"/>
      <c r="FS22" s="45"/>
      <c r="FT22" s="45"/>
      <c r="FU22" s="45"/>
      <c r="FV22" s="45"/>
      <c r="FW22" s="45"/>
      <c r="FX22" s="45"/>
      <c r="FY22" s="45"/>
      <c r="FZ22" s="45"/>
      <c r="GA22" s="45"/>
      <c r="GB22" s="45"/>
      <c r="GC22" s="45"/>
      <c r="GD22" s="45"/>
      <c r="GE22" s="45"/>
      <c r="GF22" s="45"/>
      <c r="GG22" s="45"/>
      <c r="GH22" s="45"/>
      <c r="GI22" s="45"/>
      <c r="GJ22" s="45"/>
      <c r="GK22" s="45"/>
      <c r="GL22" s="45"/>
      <c r="GM22" s="45"/>
      <c r="GN22" s="45"/>
      <c r="GO22" s="45"/>
      <c r="GP22" s="45"/>
      <c r="GQ22" s="45"/>
      <c r="GR22" s="45"/>
      <c r="GS22" s="45"/>
      <c r="GT22" s="45"/>
      <c r="GU22" s="45"/>
      <c r="GV22" s="45"/>
      <c r="GW22" s="45"/>
      <c r="GX22" s="45"/>
      <c r="GY22" s="45"/>
      <c r="GZ22" s="45"/>
      <c r="HA22" s="45"/>
      <c r="HB22" s="45"/>
      <c r="HC22" s="45"/>
      <c r="HD22" s="45"/>
      <c r="HE22" s="45"/>
      <c r="HF22" s="45"/>
      <c r="HG22" s="45"/>
      <c r="HH22" s="45"/>
      <c r="HI22" s="45"/>
      <c r="HJ22" s="45"/>
      <c r="HK22" s="45"/>
      <c r="HL22" s="45"/>
      <c r="HM22" s="45"/>
      <c r="HN22" s="45"/>
      <c r="HO22" s="45"/>
      <c r="HP22" s="45"/>
      <c r="HQ22" s="45"/>
      <c r="HR22" s="45"/>
      <c r="HS22" s="45"/>
      <c r="HT22" s="45"/>
      <c r="HU22" s="45"/>
      <c r="HV22" s="45"/>
      <c r="HW22" s="45"/>
      <c r="HX22" s="45"/>
      <c r="HY22" s="45"/>
      <c r="HZ22" s="45"/>
      <c r="IA22" s="45"/>
      <c r="IB22" s="45"/>
      <c r="IC22" s="45"/>
      <c r="ID22" s="45"/>
      <c r="IE22" s="45"/>
      <c r="IF22" s="45"/>
      <c r="IG22" s="45"/>
      <c r="IH22" s="45"/>
      <c r="II22" s="45"/>
      <c r="IJ22" s="45"/>
      <c r="IK22" s="45"/>
      <c r="IL22" s="45"/>
      <c r="IM22" s="45"/>
      <c r="IN22" s="45"/>
      <c r="IO22" s="45"/>
      <c r="IP22" s="45"/>
      <c r="IQ22" s="45"/>
      <c r="IR22" s="45"/>
      <c r="IS22" s="45"/>
      <c r="IT22" s="45"/>
      <c r="IU22" s="45"/>
      <c r="IV22" s="45"/>
      <c r="IW22" s="45"/>
      <c r="IX22" s="45"/>
      <c r="IY22" s="45"/>
      <c r="IZ22" s="45"/>
    </row>
    <row r="23" spans="1:260" ht="15" customHeight="1">
      <c r="A23" s="47"/>
      <c r="B23" s="9" t="s">
        <v>104</v>
      </c>
      <c r="C23" s="146"/>
      <c r="D23" s="147"/>
      <c r="E23" s="146"/>
      <c r="F23" s="158"/>
      <c r="G23" s="158"/>
      <c r="H23" s="158"/>
      <c r="I23" s="158"/>
      <c r="J23" s="158"/>
      <c r="L23" s="199"/>
      <c r="M23" s="199"/>
      <c r="N23" s="199"/>
      <c r="AA23" s="241" t="str">
        <f>IF(OR(LEFT(F16,1)="K",LEFT(F16,1)="Ø",LEFT(F16,1)="A"),"",AA22)</f>
        <v/>
      </c>
      <c r="AB23" s="241" t="str">
        <f>IF(OR(LEFT(G16,1)="K",LEFT(G16,1)="Ø",LEFT(G16,1)="A"),"",AB22)</f>
        <v/>
      </c>
      <c r="AC23" s="241" t="str">
        <f>IF(OR(LEFT(H16,1)="K",LEFT(H16,1)="Ø",LEFT(H16,1)="A"),"",AC22)</f>
        <v/>
      </c>
      <c r="AD23" s="241" t="str">
        <f>IF(OR(LEFT(I16,1)="K",LEFT(I16,1)="Ø",LEFT(I16,1)="A"),"",AD22)</f>
        <v/>
      </c>
      <c r="AE23" s="241" t="str">
        <f>IF(OR(LEFT(J16,1)="K",LEFT(J16,1)="Ø",LEFT(J16,1)="A"),"",AE22)</f>
        <v/>
      </c>
      <c r="BM23" s="70"/>
      <c r="BN23" s="45"/>
      <c r="BO23" s="45"/>
      <c r="BP23" s="45"/>
      <c r="BQ23" s="45"/>
      <c r="BR23" s="45"/>
      <c r="BS23" s="45"/>
      <c r="BT23" s="45"/>
      <c r="BU23" s="45"/>
      <c r="BV23" s="45"/>
      <c r="BW23" s="45"/>
      <c r="BX23" s="45"/>
      <c r="BY23" s="45"/>
      <c r="BZ23" s="45"/>
      <c r="CA23" s="45"/>
      <c r="CB23" s="45"/>
      <c r="CC23" s="45"/>
      <c r="CD23" s="45"/>
      <c r="CE23" s="45"/>
      <c r="CF23" s="45"/>
      <c r="CG23" s="45"/>
      <c r="CH23" s="45"/>
      <c r="CI23" s="45"/>
      <c r="CJ23" s="45"/>
      <c r="CK23" s="45"/>
      <c r="CL23" s="45"/>
      <c r="CM23" s="45"/>
      <c r="CN23" s="45"/>
      <c r="CO23" s="45"/>
      <c r="CP23" s="45"/>
      <c r="CQ23" s="45"/>
      <c r="CR23" s="45"/>
      <c r="CS23" s="45"/>
      <c r="CT23" s="45"/>
      <c r="CU23" s="45"/>
      <c r="CV23" s="45"/>
      <c r="CW23" s="45"/>
      <c r="CX23" s="45"/>
      <c r="CY23" s="45"/>
      <c r="CZ23" s="45"/>
      <c r="DA23" s="45"/>
      <c r="DB23" s="45"/>
      <c r="DC23" s="45"/>
      <c r="DD23" s="45"/>
      <c r="DE23" s="45"/>
      <c r="DF23" s="45"/>
      <c r="DG23" s="45"/>
      <c r="DH23" s="45"/>
      <c r="DI23" s="45"/>
      <c r="DJ23" s="45"/>
      <c r="DK23" s="45"/>
      <c r="DL23" s="45"/>
      <c r="DM23" s="45"/>
      <c r="DN23" s="45"/>
      <c r="DO23" s="45"/>
      <c r="DP23" s="45"/>
      <c r="DQ23" s="45"/>
      <c r="DR23" s="45"/>
      <c r="DS23" s="45"/>
      <c r="DT23" s="45"/>
      <c r="DU23" s="45"/>
      <c r="DV23" s="45"/>
      <c r="DW23" s="45"/>
      <c r="DX23" s="45"/>
      <c r="DY23" s="45"/>
      <c r="DZ23" s="45"/>
      <c r="EA23" s="45"/>
      <c r="EB23" s="45"/>
      <c r="EC23" s="45"/>
      <c r="ED23" s="45"/>
      <c r="EE23" s="45"/>
      <c r="EF23" s="45"/>
      <c r="EG23" s="45"/>
      <c r="EH23" s="45"/>
      <c r="EI23" s="45"/>
      <c r="EJ23" s="45"/>
      <c r="EK23" s="45"/>
      <c r="EL23" s="45"/>
      <c r="EM23" s="45"/>
      <c r="EN23" s="45"/>
      <c r="EO23" s="45"/>
      <c r="EP23" s="45"/>
      <c r="EQ23" s="45"/>
      <c r="ER23" s="45"/>
      <c r="ES23" s="45"/>
      <c r="ET23" s="45"/>
      <c r="EU23" s="45"/>
      <c r="EV23" s="45"/>
      <c r="EW23" s="45"/>
      <c r="EX23" s="45"/>
      <c r="EY23" s="45"/>
      <c r="EZ23" s="45"/>
      <c r="FA23" s="45"/>
      <c r="FB23" s="45"/>
      <c r="FC23" s="45"/>
      <c r="FD23" s="45"/>
      <c r="FE23" s="45"/>
      <c r="FF23" s="45"/>
      <c r="FG23" s="45"/>
      <c r="FH23" s="45"/>
      <c r="FI23" s="45"/>
      <c r="FJ23" s="45"/>
      <c r="FK23" s="45"/>
      <c r="FL23" s="45"/>
      <c r="FM23" s="45"/>
      <c r="FN23" s="45"/>
      <c r="FO23" s="45"/>
      <c r="FP23" s="45"/>
      <c r="FQ23" s="45"/>
      <c r="FR23" s="45"/>
      <c r="FS23" s="45"/>
      <c r="FT23" s="45"/>
      <c r="FU23" s="45"/>
      <c r="FV23" s="45"/>
      <c r="FW23" s="45"/>
      <c r="FX23" s="45"/>
      <c r="FY23" s="45"/>
      <c r="FZ23" s="45"/>
      <c r="GA23" s="45"/>
      <c r="GB23" s="45"/>
      <c r="GC23" s="45"/>
      <c r="GD23" s="45"/>
      <c r="GE23" s="45"/>
      <c r="GF23" s="45"/>
      <c r="GG23" s="45"/>
      <c r="GH23" s="45"/>
      <c r="GI23" s="45"/>
      <c r="GJ23" s="45"/>
      <c r="GK23" s="45"/>
      <c r="GL23" s="45"/>
      <c r="GM23" s="45"/>
      <c r="GN23" s="45"/>
      <c r="GO23" s="45"/>
      <c r="GP23" s="45"/>
      <c r="GQ23" s="45"/>
      <c r="GR23" s="45"/>
      <c r="GS23" s="45"/>
      <c r="GT23" s="45"/>
      <c r="GU23" s="45"/>
      <c r="GV23" s="45"/>
      <c r="GW23" s="45"/>
      <c r="GX23" s="45"/>
      <c r="GY23" s="45"/>
      <c r="GZ23" s="45"/>
      <c r="HA23" s="45"/>
      <c r="HB23" s="45"/>
      <c r="HC23" s="45"/>
      <c r="HD23" s="45"/>
      <c r="HE23" s="45"/>
      <c r="HF23" s="45"/>
      <c r="HG23" s="45"/>
      <c r="HH23" s="45"/>
      <c r="HI23" s="45"/>
      <c r="HJ23" s="45"/>
      <c r="HK23" s="45"/>
      <c r="HL23" s="45"/>
      <c r="HM23" s="45"/>
      <c r="HN23" s="45"/>
      <c r="HO23" s="45"/>
      <c r="HP23" s="45"/>
      <c r="HQ23" s="45"/>
      <c r="HR23" s="45"/>
      <c r="HS23" s="45"/>
      <c r="HT23" s="45"/>
      <c r="HU23" s="45"/>
      <c r="HV23" s="45"/>
      <c r="HW23" s="45"/>
      <c r="HX23" s="45"/>
      <c r="HY23" s="45"/>
      <c r="HZ23" s="45"/>
      <c r="IA23" s="45"/>
      <c r="IB23" s="45"/>
      <c r="IC23" s="45"/>
      <c r="ID23" s="45"/>
      <c r="IE23" s="45"/>
      <c r="IF23" s="45"/>
      <c r="IG23" s="45"/>
      <c r="IH23" s="45"/>
      <c r="II23" s="45"/>
      <c r="IJ23" s="45"/>
      <c r="IK23" s="45"/>
      <c r="IL23" s="45"/>
      <c r="IM23" s="45"/>
      <c r="IN23" s="45"/>
      <c r="IO23" s="45"/>
      <c r="IP23" s="45"/>
      <c r="IQ23" s="45"/>
      <c r="IR23" s="45"/>
      <c r="IS23" s="45"/>
      <c r="IT23" s="45"/>
      <c r="IU23" s="45"/>
      <c r="IV23" s="45"/>
      <c r="IW23" s="45"/>
      <c r="IX23" s="45"/>
      <c r="IY23" s="45"/>
      <c r="IZ23" s="45"/>
    </row>
    <row r="24" spans="1:260" ht="15" customHeight="1">
      <c r="B24" s="5" t="s">
        <v>106</v>
      </c>
      <c r="C24" s="142" t="str">
        <f>IF($AD$3=1,'Ark4'!B13,IF($AD$3=2,'Ark4'!F13,IF($AD$3=3,'Ark4'!J13,IF($AD$3=4,'Ark4'!N13,IF($AD$3=5,'Ark4'!R13,IF($AD$3=6,'Ark4'!V13,IF(AND($AD$3=7,$AD$12=111),'Ark4'!Z13,IF(AND($AD$3=7,$AD$12=112),'Ark4'!AC13,IF(AND($AD$3=7,$AD$12=121),'Ark4'!AF13,IF(AND($AD$3=7,$AD$12=122),'Ark4'!AI13,IF(AND($AD$3=7,$AD$12=211),'Ark4'!AL13,IF(AND($AD$3=7,$AD$12=212),'Ark4'!AO13,IF(AND($AD$3=7,$AD$12=221),'Ark4'!AR13,IF(AND($AD$3=7,$AD$12=222),'Ark4'!AU13,""))))))))))))))</f>
        <v/>
      </c>
      <c r="D24" s="143" t="str">
        <f>IF($AD$3=1,'Ark4'!C13,IF($AD$3=2,'Ark4'!G13,IF($AD$3=3,'Ark4'!K13,IF($AD$3=4,'Ark4'!O13,IF($AD$3=5,'Ark4'!S13,IF($AD$3=6,'Ark4'!W13,IF(AND($AD$3=7,$AD$12=111),'Ark4'!AA13,IF(AND($AD$3=7,$AD$12=112),'Ark4'!AD13,IF(AND($AD$3=7,$AD$12=121),'Ark4'!AG13,IF(AND($AD$3=7,$AD$12=122),'Ark4'!AJ13,IF(AND($AD$3=7,$AD$12=211),'Ark4'!AM13,IF(AND($AD$3=7,$AD$12=212),'Ark4'!AP13,IF(AND($AD$3=7,$AD$12=221),'Ark4'!AS13,IF(AND($AD$3=7,$AD$12=222),'Ark4'!AV13,""))))))))))))))</f>
        <v/>
      </c>
      <c r="E24" s="142" t="str">
        <f>IF($AD$3=1,'Ark4'!D13,IF($AD$3=2,'Ark4'!H13,IF($AD$3=3,'Ark4'!L13,IF($AD$3=4,'Ark4'!P13,IF($AD$3=5,'Ark4'!T13,IF($AD$3=6,'Ark4'!X13,IF(AND($AD$3=7,$AD$12=111),'Ark4'!AB13,IF(AND($AD$3=7,$AD$12=112),'Ark4'!AE13,IF(AND($AD$3=7,$AD$12=121),'Ark4'!AH13,IF(AND($AD$3=7,$AD$12=122),'Ark4'!AK13,IF(AND($AD$3=7,$AD$12=211),'Ark4'!AN13,IF(AND($AD$3=7,$AD$12=212),'Ark4'!AQ13,IF(AND($AD$3=7,$AD$12=221),'Ark4'!AT13,IF(AND($AD$3=7,$AD$12=222),'Ark4'!AW13,""))))))))))))))</f>
        <v/>
      </c>
      <c r="F24" s="161" t="str">
        <f>IF(F$16="","",HLOOKUP(F$16,Ejendomme!$C$5:$KI$69,Ejendomme!$A13,))</f>
        <v/>
      </c>
      <c r="G24" s="161" t="str">
        <f>IF(G$16="","",HLOOKUP(G$16,Ejendomme!$C$5:$KI$69,Ejendomme!$A13,))</f>
        <v/>
      </c>
      <c r="H24" s="161" t="str">
        <f>IF(H$16="","",HLOOKUP(H$16,Ejendomme!$C$5:$KI$69,Ejendomme!$A13,))</f>
        <v/>
      </c>
      <c r="I24" s="161" t="str">
        <f>IF(I$16="","",HLOOKUP(I$16,Ejendomme!$C$5:$KI$69,Ejendomme!$A13,))</f>
        <v/>
      </c>
      <c r="J24" s="161" t="str">
        <f>IF(J$16="","",HLOOKUP(J$16,Ejendomme!$C$5:$KI$69,Ejendomme!$A13,))</f>
        <v/>
      </c>
      <c r="L24" s="199"/>
      <c r="M24" s="199"/>
      <c r="N24" s="199"/>
      <c r="AA24" s="240" t="str">
        <f>IF(AND($AC$17=3,F93&lt;&gt;0),6,"")</f>
        <v/>
      </c>
      <c r="AB24" s="240" t="str">
        <f>IF(AND($AC$17=3,G93&lt;&gt;0),7,"")</f>
        <v/>
      </c>
      <c r="AC24" s="240" t="str">
        <f>IF(AND($AC$17=3,H93&lt;&gt;0),8,"")</f>
        <v/>
      </c>
      <c r="AD24" s="240" t="str">
        <f>IF(AND($AC$17=3,I93&lt;&gt;0),9,"")</f>
        <v/>
      </c>
      <c r="AE24" s="240" t="str">
        <f>IF(AND($AC$17=3,J93&lt;&gt;0),10,"")</f>
        <v/>
      </c>
      <c r="BM24" s="71"/>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5"/>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5"/>
      <c r="GM24" s="45"/>
      <c r="GN24" s="45"/>
      <c r="GO24" s="45"/>
      <c r="GP24" s="45"/>
      <c r="GQ24" s="45"/>
      <c r="GR24" s="45"/>
      <c r="GS24" s="45"/>
      <c r="GT24" s="45"/>
      <c r="GU24" s="45"/>
      <c r="GV24" s="45"/>
      <c r="GW24" s="45"/>
      <c r="GX24" s="45"/>
      <c r="GY24" s="45"/>
      <c r="GZ24" s="45"/>
      <c r="HA24" s="45"/>
      <c r="HB24" s="45"/>
      <c r="HC24" s="45"/>
      <c r="HD24" s="45"/>
      <c r="HE24" s="45"/>
      <c r="HF24" s="45"/>
      <c r="HG24" s="45"/>
      <c r="HH24" s="45"/>
      <c r="HI24" s="45"/>
      <c r="HJ24" s="45"/>
      <c r="HK24" s="45"/>
      <c r="HL24" s="45"/>
      <c r="HM24" s="45"/>
      <c r="HN24" s="45"/>
      <c r="HO24" s="45"/>
      <c r="HP24" s="45"/>
      <c r="HQ24" s="45"/>
      <c r="HR24" s="45"/>
      <c r="HS24" s="45"/>
      <c r="HT24" s="45"/>
      <c r="HU24" s="45"/>
      <c r="HV24" s="45"/>
      <c r="HW24" s="45"/>
      <c r="HX24" s="45"/>
      <c r="HY24" s="45"/>
      <c r="HZ24" s="45"/>
      <c r="IA24" s="45"/>
      <c r="IB24" s="45"/>
      <c r="IC24" s="45"/>
      <c r="ID24" s="45"/>
      <c r="IE24" s="45"/>
      <c r="IF24" s="45"/>
      <c r="IG24" s="45"/>
      <c r="IH24" s="45"/>
      <c r="II24" s="45"/>
      <c r="IJ24" s="45"/>
      <c r="IK24" s="45"/>
      <c r="IL24" s="45"/>
      <c r="IM24" s="45"/>
      <c r="IN24" s="45"/>
      <c r="IO24" s="45"/>
      <c r="IP24" s="45"/>
      <c r="IQ24" s="45"/>
      <c r="IR24" s="45"/>
      <c r="IS24" s="45"/>
      <c r="IT24" s="45"/>
      <c r="IU24" s="45"/>
      <c r="IV24" s="45"/>
      <c r="IW24" s="45"/>
      <c r="IX24" s="45"/>
      <c r="IY24" s="45"/>
      <c r="IZ24" s="45"/>
    </row>
    <row r="25" spans="1:260" ht="15" customHeight="1">
      <c r="B25" s="5" t="s">
        <v>63</v>
      </c>
      <c r="C25" s="142" t="str">
        <f>IF($AD$3=1,'Ark4'!B14,IF($AD$3=2,'Ark4'!F14,IF($AD$3=3,'Ark4'!J14,IF($AD$3=4,'Ark4'!N14,IF($AD$3=5,'Ark4'!R14,IF($AD$3=6,'Ark4'!V14,IF(AND($AD$3=7,$AD$12=111),'Ark4'!Z14,IF(AND($AD$3=7,$AD$12=112),'Ark4'!AC14,IF(AND($AD$3=7,$AD$12=121),'Ark4'!AF14,IF(AND($AD$3=7,$AD$12=122),'Ark4'!AI14,IF(AND($AD$3=7,$AD$12=211),'Ark4'!AL14,IF(AND($AD$3=7,$AD$12=212),'Ark4'!AO14,IF(AND($AD$3=7,$AD$12=221),'Ark4'!AR14,IF(AND($AD$3=7,$AD$12=222),'Ark4'!AU14,""))))))))))))))</f>
        <v/>
      </c>
      <c r="D25" s="143" t="str">
        <f>IF($AD$3=1,'Ark4'!C14,IF($AD$3=2,'Ark4'!G14,IF($AD$3=3,'Ark4'!K14,IF($AD$3=4,'Ark4'!O14,IF($AD$3=5,'Ark4'!S14,IF($AD$3=6,'Ark4'!W14,IF(AND($AD$3=7,$AD$12=111),'Ark4'!AA14,IF(AND($AD$3=7,$AD$12=112),'Ark4'!AD14,IF(AND($AD$3=7,$AD$12=121),'Ark4'!AG14,IF(AND($AD$3=7,$AD$12=122),'Ark4'!AJ14,IF(AND($AD$3=7,$AD$12=211),'Ark4'!AM14,IF(AND($AD$3=7,$AD$12=212),'Ark4'!AP14,IF(AND($AD$3=7,$AD$12=221),'Ark4'!AS14,IF(AND($AD$3=7,$AD$12=222),'Ark4'!AV14,""))))))))))))))</f>
        <v/>
      </c>
      <c r="E25" s="142" t="str">
        <f>IF($AD$3=1,'Ark4'!D14,IF($AD$3=2,'Ark4'!H14,IF($AD$3=3,'Ark4'!L14,IF($AD$3=4,'Ark4'!P14,IF($AD$3=5,'Ark4'!T14,IF($AD$3=6,'Ark4'!X14,IF(AND($AD$3=7,$AD$12=111),'Ark4'!AB14,IF(AND($AD$3=7,$AD$12=112),'Ark4'!AE14,IF(AND($AD$3=7,$AD$12=121),'Ark4'!AH14,IF(AND($AD$3=7,$AD$12=122),'Ark4'!AK14,IF(AND($AD$3=7,$AD$12=211),'Ark4'!AN14,IF(AND($AD$3=7,$AD$12=212),'Ark4'!AQ14,IF(AND($AD$3=7,$AD$12=221),'Ark4'!AT14,IF(AND($AD$3=7,$AD$12=222),'Ark4'!AW14,""))))))))))))))</f>
        <v/>
      </c>
      <c r="F25" s="161" t="str">
        <f>IF(F$16="","",HLOOKUP(F$16,Ejendomme!$C$5:$KI$69,Ejendomme!$A14,))</f>
        <v/>
      </c>
      <c r="G25" s="161" t="str">
        <f>IF(G$16="","",HLOOKUP(G$16,Ejendomme!$C$5:$KI$69,Ejendomme!$A14,))</f>
        <v/>
      </c>
      <c r="H25" s="161" t="str">
        <f>IF(H$16="","",HLOOKUP(H$16,Ejendomme!$C$5:$KI$69,Ejendomme!$A14,))</f>
        <v/>
      </c>
      <c r="I25" s="161" t="str">
        <f>IF(I$16="","",HLOOKUP(I$16,Ejendomme!$C$5:$KI$69,Ejendomme!$A14,))</f>
        <v/>
      </c>
      <c r="J25" s="161" t="str">
        <f>IF(J$16="","",HLOOKUP(J$16,Ejendomme!$C$5:$KI$69,Ejendomme!$A14,))</f>
        <v/>
      </c>
      <c r="K25" s="199"/>
      <c r="L25" s="199"/>
      <c r="M25" s="199"/>
      <c r="N25" s="199"/>
      <c r="AA25" s="241" t="str">
        <f>IF(OR(LEFT(F93,1)="K",LEFT(F93,1)="Ø",LEFT(F93,1)="A"),"",AA24)</f>
        <v/>
      </c>
      <c r="AB25" s="241" t="str">
        <f>IF(OR(LEFT(G93,1)="K",LEFT(G93,1)="Ø",LEFT(G93,1)="A"),"",AB24)</f>
        <v/>
      </c>
      <c r="AC25" s="241" t="str">
        <f>IF(OR(LEFT(H93,1)="K",LEFT(H93,1)="Ø",LEFT(H93,1)="A"),"",AC24)</f>
        <v/>
      </c>
      <c r="AD25" s="241" t="str">
        <f>IF(OR(LEFT(I93,1)="K",LEFT(I93,1)="Ø",LEFT(I93,1)="A"),"",AD24)</f>
        <v/>
      </c>
      <c r="AE25" s="241" t="str">
        <f>IF(OR(LEFT(J93,1)="K",LEFT(J93,1)="Ø",LEFT(J93,1)="A"),"",AE24)</f>
        <v/>
      </c>
      <c r="BM25" s="71"/>
      <c r="BN25" s="45"/>
      <c r="BO25" s="45"/>
      <c r="BP25" s="45"/>
      <c r="BQ25" s="45"/>
      <c r="BR25" s="45"/>
      <c r="BS25" s="45"/>
      <c r="BT25" s="45"/>
      <c r="BU25" s="45"/>
      <c r="BV25" s="45"/>
      <c r="BW25" s="45"/>
      <c r="BX25" s="45"/>
      <c r="BY25" s="45"/>
      <c r="BZ25" s="45"/>
      <c r="CA25" s="45"/>
      <c r="CB25" s="45"/>
      <c r="CC25" s="45"/>
      <c r="CD25" s="45"/>
      <c r="CE25" s="45"/>
      <c r="CF25" s="45"/>
      <c r="CG25" s="45"/>
      <c r="CH25" s="45"/>
      <c r="CI25" s="45"/>
      <c r="CJ25" s="45"/>
      <c r="CK25" s="45"/>
      <c r="CL25" s="45"/>
      <c r="CM25" s="45"/>
      <c r="CN25" s="45"/>
      <c r="CO25" s="45"/>
      <c r="CP25" s="45"/>
      <c r="CQ25" s="45"/>
      <c r="CR25" s="45"/>
      <c r="CS25" s="45"/>
      <c r="CT25" s="45"/>
      <c r="CU25" s="45"/>
      <c r="CV25" s="45"/>
      <c r="CW25" s="45"/>
      <c r="CX25" s="45"/>
      <c r="CY25" s="45"/>
      <c r="CZ25" s="45"/>
      <c r="DA25" s="45"/>
      <c r="DB25" s="45"/>
      <c r="DC25" s="45"/>
      <c r="DD25" s="45"/>
      <c r="DE25" s="45"/>
      <c r="DF25" s="45"/>
      <c r="DG25" s="45"/>
      <c r="DH25" s="45"/>
      <c r="DI25" s="45"/>
      <c r="DJ25" s="45"/>
      <c r="DK25" s="45"/>
      <c r="DL25" s="45"/>
      <c r="DM25" s="45"/>
      <c r="DN25" s="45"/>
      <c r="DO25" s="45"/>
      <c r="DP25" s="45"/>
      <c r="DQ25" s="45"/>
      <c r="DR25" s="45"/>
      <c r="DS25" s="45"/>
      <c r="DT25" s="45"/>
      <c r="DU25" s="45"/>
      <c r="DV25" s="45"/>
      <c r="DW25" s="45"/>
      <c r="DX25" s="45"/>
      <c r="DY25" s="45"/>
      <c r="DZ25" s="45"/>
      <c r="EA25" s="45"/>
      <c r="EB25" s="45"/>
      <c r="EC25" s="45"/>
      <c r="ED25" s="45"/>
      <c r="EE25" s="45"/>
      <c r="EF25" s="45"/>
      <c r="EG25" s="45"/>
      <c r="EH25" s="45"/>
      <c r="EI25" s="45"/>
      <c r="EJ25" s="45"/>
      <c r="EK25" s="45"/>
      <c r="EL25" s="45"/>
      <c r="EM25" s="45"/>
      <c r="EN25" s="45"/>
      <c r="EO25" s="45"/>
      <c r="EP25" s="45"/>
      <c r="EQ25" s="45"/>
      <c r="ER25" s="45"/>
      <c r="ES25" s="45"/>
      <c r="ET25" s="45"/>
      <c r="EU25" s="45"/>
      <c r="EV25" s="45"/>
      <c r="EW25" s="45"/>
      <c r="EX25" s="45"/>
      <c r="EY25" s="45"/>
      <c r="EZ25" s="45"/>
      <c r="FA25" s="45"/>
      <c r="FB25" s="45"/>
      <c r="FC25" s="45"/>
      <c r="FD25" s="45"/>
      <c r="FE25" s="45"/>
      <c r="FF25" s="45"/>
      <c r="FG25" s="45"/>
      <c r="FH25" s="45"/>
      <c r="FI25" s="45"/>
      <c r="FJ25" s="45"/>
      <c r="FK25" s="45"/>
      <c r="FL25" s="45"/>
      <c r="FM25" s="45"/>
      <c r="FN25" s="45"/>
      <c r="FO25" s="45"/>
      <c r="FP25" s="45"/>
      <c r="FQ25" s="45"/>
      <c r="FR25" s="45"/>
      <c r="FS25" s="45"/>
      <c r="FT25" s="45"/>
      <c r="FU25" s="45"/>
      <c r="FV25" s="45"/>
      <c r="FW25" s="45"/>
      <c r="FX25" s="45"/>
      <c r="FY25" s="45"/>
      <c r="FZ25" s="45"/>
      <c r="GA25" s="45"/>
      <c r="GB25" s="45"/>
      <c r="GC25" s="45"/>
      <c r="GD25" s="45"/>
      <c r="GE25" s="45"/>
      <c r="GF25" s="45"/>
      <c r="GG25" s="45"/>
      <c r="GH25" s="45"/>
      <c r="GI25" s="45"/>
      <c r="GJ25" s="45"/>
      <c r="GK25" s="45"/>
      <c r="GL25" s="45"/>
      <c r="GM25" s="45"/>
      <c r="GN25" s="45"/>
      <c r="GO25" s="45"/>
      <c r="GP25" s="45"/>
      <c r="GQ25" s="45"/>
      <c r="GR25" s="45"/>
      <c r="GS25" s="45"/>
      <c r="GT25" s="45"/>
      <c r="GU25" s="45"/>
      <c r="GV25" s="45"/>
      <c r="GW25" s="45"/>
      <c r="GX25" s="45"/>
      <c r="GY25" s="45"/>
      <c r="GZ25" s="45"/>
      <c r="HA25" s="45"/>
      <c r="HB25" s="45"/>
      <c r="HC25" s="45"/>
      <c r="HD25" s="45"/>
      <c r="HE25" s="45"/>
      <c r="HF25" s="45"/>
      <c r="HG25" s="45"/>
      <c r="HH25" s="45"/>
      <c r="HI25" s="45"/>
      <c r="HJ25" s="45"/>
      <c r="HK25" s="45"/>
      <c r="HL25" s="45"/>
      <c r="HM25" s="45"/>
      <c r="HN25" s="45"/>
      <c r="HO25" s="45"/>
      <c r="HP25" s="45"/>
      <c r="HQ25" s="45"/>
      <c r="HR25" s="45"/>
      <c r="HS25" s="45"/>
      <c r="HT25" s="45"/>
      <c r="HU25" s="45"/>
      <c r="HV25" s="45"/>
      <c r="HW25" s="45"/>
      <c r="HX25" s="45"/>
      <c r="HY25" s="45"/>
      <c r="HZ25" s="45"/>
      <c r="IA25" s="45"/>
      <c r="IB25" s="45"/>
      <c r="IC25" s="45"/>
      <c r="ID25" s="45"/>
      <c r="IE25" s="45"/>
      <c r="IF25" s="45"/>
      <c r="IG25" s="45"/>
      <c r="IH25" s="45"/>
      <c r="II25" s="45"/>
      <c r="IJ25" s="45"/>
      <c r="IK25" s="45"/>
      <c r="IL25" s="45"/>
      <c r="IM25" s="45"/>
      <c r="IN25" s="45"/>
      <c r="IO25" s="45"/>
      <c r="IP25" s="45"/>
      <c r="IQ25" s="45"/>
      <c r="IR25" s="45"/>
      <c r="IS25" s="45"/>
      <c r="IT25" s="45"/>
      <c r="IU25" s="45"/>
      <c r="IV25" s="45"/>
      <c r="IW25" s="45"/>
      <c r="IX25" s="45"/>
      <c r="IY25" s="45"/>
      <c r="IZ25" s="45"/>
    </row>
    <row r="26" spans="1:260" ht="15" customHeight="1">
      <c r="B26" s="5" t="s">
        <v>107</v>
      </c>
      <c r="C26" s="142" t="str">
        <f>IF($AD$3=1,'Ark4'!B15,IF($AD$3=2,'Ark4'!F15,IF($AD$3=3,'Ark4'!J15,IF($AD$3=4,'Ark4'!N15,IF($AD$3=5,'Ark4'!R15,IF($AD$3=6,'Ark4'!V15,IF(AND($AD$3=7,$AD$12=111),'Ark4'!Z15,IF(AND($AD$3=7,$AD$12=112),'Ark4'!AC15,IF(AND($AD$3=7,$AD$12=121),'Ark4'!AF15,IF(AND($AD$3=7,$AD$12=122),'Ark4'!AI15,IF(AND($AD$3=7,$AD$12=211),'Ark4'!AL15,IF(AND($AD$3=7,$AD$12=212),'Ark4'!AO15,IF(AND($AD$3=7,$AD$12=221),'Ark4'!AR15,IF(AND($AD$3=7,$AD$12=222),'Ark4'!AU15,""))))))))))))))</f>
        <v/>
      </c>
      <c r="D26" s="143" t="str">
        <f>IF($AD$3=1,'Ark4'!C15,IF($AD$3=2,'Ark4'!G15,IF($AD$3=3,'Ark4'!K15,IF($AD$3=4,'Ark4'!O15,IF($AD$3=5,'Ark4'!S15,IF($AD$3=6,'Ark4'!W15,IF(AND($AD$3=7,$AD$12=111),'Ark4'!AA15,IF(AND($AD$3=7,$AD$12=112),'Ark4'!AD15,IF(AND($AD$3=7,$AD$12=121),'Ark4'!AG15,IF(AND($AD$3=7,$AD$12=122),'Ark4'!AJ15,IF(AND($AD$3=7,$AD$12=211),'Ark4'!AM15,IF(AND($AD$3=7,$AD$12=212),'Ark4'!AP15,IF(AND($AD$3=7,$AD$12=221),'Ark4'!AS15,IF(AND($AD$3=7,$AD$12=222),'Ark4'!AV15,""))))))))))))))</f>
        <v/>
      </c>
      <c r="E26" s="142" t="str">
        <f>IF($AD$3=1,'Ark4'!D15,IF($AD$3=2,'Ark4'!H15,IF($AD$3=3,'Ark4'!L15,IF($AD$3=4,'Ark4'!P15,IF($AD$3=5,'Ark4'!T15,IF($AD$3=6,'Ark4'!X15,IF(AND($AD$3=7,$AD$12=111),'Ark4'!AB15,IF(AND($AD$3=7,$AD$12=112),'Ark4'!AE15,IF(AND($AD$3=7,$AD$12=121),'Ark4'!AH15,IF(AND($AD$3=7,$AD$12=122),'Ark4'!AK15,IF(AND($AD$3=7,$AD$12=211),'Ark4'!AN15,IF(AND($AD$3=7,$AD$12=212),'Ark4'!AQ15,IF(AND($AD$3=7,$AD$12=221),'Ark4'!AT15,IF(AND($AD$3=7,$AD$12=222),'Ark4'!AW15,""))))))))))))))</f>
        <v/>
      </c>
      <c r="F26" s="161" t="str">
        <f>IF(F$16="","",HLOOKUP(F$16,Ejendomme!$C$5:$KI$69,Ejendomme!$A15,))</f>
        <v/>
      </c>
      <c r="G26" s="161" t="str">
        <f>IF(G$16="","",HLOOKUP(G$16,Ejendomme!$C$5:$KI$69,Ejendomme!$A15,))</f>
        <v/>
      </c>
      <c r="H26" s="161" t="str">
        <f>IF(H$16="","",HLOOKUP(H$16,Ejendomme!$C$5:$KI$69,Ejendomme!$A15,))</f>
        <v/>
      </c>
      <c r="I26" s="161" t="str">
        <f>IF(I$16="","",HLOOKUP(I$16,Ejendomme!$C$5:$KI$69,Ejendomme!$A15,))</f>
        <v/>
      </c>
      <c r="J26" s="161" t="str">
        <f>IF(J$16="","",HLOOKUP(J$16,Ejendomme!$C$5:$KI$69,Ejendomme!$A15,))</f>
        <v/>
      </c>
      <c r="K26" s="199"/>
      <c r="L26" s="199"/>
      <c r="M26" s="199"/>
      <c r="N26" s="199"/>
      <c r="BM26" s="69"/>
      <c r="BP26" s="45"/>
      <c r="BQ26" s="45"/>
      <c r="BR26" s="45"/>
      <c r="BS26" s="45"/>
      <c r="BT26" s="45"/>
      <c r="BU26" s="45"/>
      <c r="BV26" s="45"/>
      <c r="BW26" s="45"/>
      <c r="BX26" s="45"/>
      <c r="BY26" s="45"/>
      <c r="BZ26" s="45"/>
      <c r="CA26" s="45"/>
      <c r="CB26" s="45"/>
      <c r="CC26" s="45"/>
      <c r="CD26" s="45"/>
      <c r="CE26" s="45"/>
      <c r="CF26" s="45"/>
      <c r="CG26" s="45"/>
      <c r="CH26" s="45"/>
      <c r="CI26" s="45"/>
      <c r="CJ26" s="45"/>
      <c r="CK26" s="45"/>
      <c r="CL26" s="45"/>
      <c r="CM26" s="45"/>
      <c r="CN26" s="45"/>
      <c r="CO26" s="45"/>
      <c r="CP26" s="45"/>
      <c r="CQ26" s="45"/>
      <c r="CR26" s="45"/>
      <c r="CS26" s="45"/>
      <c r="CT26" s="45"/>
      <c r="CU26" s="45"/>
      <c r="CV26" s="45"/>
      <c r="CW26" s="45"/>
      <c r="CX26" s="45"/>
      <c r="CY26" s="45"/>
      <c r="CZ26" s="45"/>
      <c r="DA26" s="45"/>
      <c r="DB26" s="45"/>
      <c r="DC26" s="45"/>
      <c r="DD26" s="45"/>
      <c r="DE26" s="45"/>
      <c r="DF26" s="45"/>
      <c r="DG26" s="45"/>
      <c r="DH26" s="45"/>
      <c r="DI26" s="45"/>
      <c r="DJ26" s="45"/>
      <c r="DK26" s="45"/>
      <c r="DL26" s="45"/>
      <c r="DM26" s="45"/>
      <c r="DN26" s="45"/>
      <c r="DO26" s="45"/>
      <c r="DP26" s="45"/>
      <c r="DQ26" s="45"/>
      <c r="DR26" s="45"/>
      <c r="DS26" s="45"/>
      <c r="DT26" s="45"/>
      <c r="DU26" s="45"/>
      <c r="DV26" s="45"/>
      <c r="DW26" s="45"/>
      <c r="DX26" s="45"/>
      <c r="DY26" s="45"/>
      <c r="DZ26" s="45"/>
      <c r="EA26" s="45"/>
      <c r="EB26" s="45"/>
      <c r="EC26" s="45"/>
      <c r="ED26" s="45"/>
      <c r="EE26" s="45"/>
      <c r="EF26" s="45"/>
      <c r="EG26" s="45"/>
      <c r="EH26" s="45"/>
      <c r="EI26" s="45"/>
      <c r="EJ26" s="45"/>
      <c r="EK26" s="45"/>
      <c r="EL26" s="45"/>
      <c r="EM26" s="45"/>
      <c r="EN26" s="45"/>
      <c r="EO26" s="45"/>
      <c r="EP26" s="45"/>
      <c r="EQ26" s="45"/>
      <c r="ER26" s="45"/>
      <c r="ES26" s="45"/>
      <c r="ET26" s="45"/>
      <c r="EU26" s="45"/>
      <c r="EV26" s="45"/>
      <c r="EW26" s="45"/>
      <c r="EX26" s="45"/>
      <c r="EY26" s="45"/>
      <c r="EZ26" s="45"/>
      <c r="FA26" s="45"/>
      <c r="FB26" s="45"/>
      <c r="FC26" s="45"/>
      <c r="FD26" s="45"/>
      <c r="FE26" s="45"/>
      <c r="FF26" s="45"/>
      <c r="FG26" s="45"/>
      <c r="FH26" s="45"/>
      <c r="FI26" s="45"/>
      <c r="FJ26" s="45"/>
      <c r="FK26" s="45"/>
      <c r="FL26" s="45"/>
      <c r="FM26" s="45"/>
      <c r="FN26" s="45"/>
      <c r="FO26" s="45"/>
      <c r="FP26" s="45"/>
      <c r="FQ26" s="45"/>
      <c r="FR26" s="45"/>
      <c r="FS26" s="45"/>
      <c r="FT26" s="45"/>
      <c r="FU26" s="45"/>
      <c r="FV26" s="45"/>
      <c r="FW26" s="45"/>
      <c r="FX26" s="45"/>
      <c r="FY26" s="45"/>
      <c r="FZ26" s="45"/>
      <c r="GA26" s="45"/>
      <c r="GB26" s="45"/>
      <c r="GC26" s="45"/>
      <c r="GD26" s="45"/>
      <c r="GE26" s="45"/>
      <c r="GF26" s="45"/>
      <c r="GG26" s="45"/>
      <c r="GH26" s="45"/>
      <c r="GI26" s="45"/>
      <c r="GJ26" s="45"/>
      <c r="GK26" s="45"/>
      <c r="GL26" s="45"/>
      <c r="GM26" s="45"/>
      <c r="GN26" s="45"/>
      <c r="GO26" s="45"/>
      <c r="GP26" s="45"/>
      <c r="GQ26" s="45"/>
      <c r="GR26" s="45"/>
      <c r="GS26" s="45"/>
      <c r="GT26" s="45"/>
      <c r="GU26" s="45"/>
      <c r="GV26" s="45"/>
      <c r="GW26" s="45"/>
      <c r="GX26" s="45"/>
      <c r="GY26" s="45"/>
      <c r="GZ26" s="45"/>
      <c r="HA26" s="45"/>
      <c r="HB26" s="45"/>
      <c r="HC26" s="45"/>
      <c r="HD26" s="45"/>
      <c r="HE26" s="45"/>
      <c r="HF26" s="45"/>
      <c r="HG26" s="45"/>
      <c r="HH26" s="45"/>
      <c r="HI26" s="45"/>
      <c r="HJ26" s="45"/>
      <c r="HK26" s="45"/>
      <c r="HL26" s="45"/>
      <c r="HM26" s="45"/>
      <c r="HN26" s="45"/>
      <c r="HO26" s="45"/>
      <c r="HP26" s="45"/>
      <c r="HQ26" s="45"/>
      <c r="HR26" s="45"/>
      <c r="HS26" s="45"/>
      <c r="HT26" s="45"/>
      <c r="HU26" s="45"/>
      <c r="HV26" s="45"/>
      <c r="HW26" s="45"/>
      <c r="HX26" s="45"/>
      <c r="HY26" s="45"/>
      <c r="HZ26" s="45"/>
      <c r="IA26" s="45"/>
      <c r="IB26" s="45"/>
      <c r="IC26" s="45"/>
      <c r="ID26" s="45"/>
      <c r="IE26" s="45"/>
      <c r="IF26" s="45"/>
      <c r="IG26" s="45"/>
      <c r="IH26" s="45"/>
      <c r="II26" s="45"/>
      <c r="IJ26" s="45"/>
      <c r="IK26" s="45"/>
      <c r="IL26" s="45"/>
      <c r="IM26" s="45"/>
      <c r="IN26" s="45"/>
      <c r="IO26" s="45"/>
      <c r="IP26" s="45"/>
      <c r="IQ26" s="45"/>
      <c r="IR26" s="45"/>
      <c r="IS26" s="45"/>
      <c r="IT26" s="45"/>
      <c r="IU26" s="45"/>
      <c r="IV26" s="45"/>
      <c r="IW26" s="45"/>
      <c r="IX26" s="45"/>
      <c r="IY26" s="45"/>
      <c r="IZ26" s="45"/>
    </row>
    <row r="27" spans="1:260" ht="15" customHeight="1">
      <c r="B27" s="6" t="s">
        <v>108</v>
      </c>
      <c r="C27" s="142" t="str">
        <f>IF($AD$3=1,'Ark4'!B16,IF($AD$3=2,'Ark4'!F16,IF($AD$3=3,'Ark4'!J16,IF($AD$3=4,'Ark4'!N16,IF($AD$3=5,'Ark4'!R16,IF($AD$3=6,'Ark4'!V16,IF(AND($AD$3=7,$AD$12=111),'Ark4'!Z16,IF(AND($AD$3=7,$AD$12=112),'Ark4'!AC16,IF(AND($AD$3=7,$AD$12=121),'Ark4'!AF16,IF(AND($AD$3=7,$AD$12=122),'Ark4'!AI16,IF(AND($AD$3=7,$AD$12=211),'Ark4'!AL16,IF(AND($AD$3=7,$AD$12=212),'Ark4'!AO16,IF(AND($AD$3=7,$AD$12=221),'Ark4'!AR16,IF(AND($AD$3=7,$AD$12=222),'Ark4'!AU16,""))))))))))))))</f>
        <v/>
      </c>
      <c r="D27" s="143" t="str">
        <f>IF($AD$3=1,'Ark4'!C16,IF($AD$3=2,'Ark4'!G16,IF($AD$3=3,'Ark4'!K16,IF($AD$3=4,'Ark4'!O16,IF($AD$3=5,'Ark4'!S16,IF($AD$3=6,'Ark4'!W16,IF(AND($AD$3=7,$AD$12=111),'Ark4'!AA16,IF(AND($AD$3=7,$AD$12=112),'Ark4'!AD16,IF(AND($AD$3=7,$AD$12=121),'Ark4'!AG16,IF(AND($AD$3=7,$AD$12=122),'Ark4'!AJ16,IF(AND($AD$3=7,$AD$12=211),'Ark4'!AM16,IF(AND($AD$3=7,$AD$12=212),'Ark4'!AP16,IF(AND($AD$3=7,$AD$12=221),'Ark4'!AS16,IF(AND($AD$3=7,$AD$12=222),'Ark4'!AV16,""))))))))))))))</f>
        <v/>
      </c>
      <c r="E27" s="142" t="str">
        <f>IF($AD$3=1,'Ark4'!D16,IF($AD$3=2,'Ark4'!H16,IF($AD$3=3,'Ark4'!L16,IF($AD$3=4,'Ark4'!P16,IF($AD$3=5,'Ark4'!T16,IF($AD$3=6,'Ark4'!X16,IF(AND($AD$3=7,$AD$12=111),'Ark4'!AB16,IF(AND($AD$3=7,$AD$12=112),'Ark4'!AE16,IF(AND($AD$3=7,$AD$12=121),'Ark4'!AH16,IF(AND($AD$3=7,$AD$12=122),'Ark4'!AK16,IF(AND($AD$3=7,$AD$12=211),'Ark4'!AN16,IF(AND($AD$3=7,$AD$12=212),'Ark4'!AQ16,IF(AND($AD$3=7,$AD$12=221),'Ark4'!AT16,IF(AND($AD$3=7,$AD$12=222),'Ark4'!AW16,""))))))))))))))</f>
        <v/>
      </c>
      <c r="F27" s="161" t="str">
        <f>IF(F$16="","",HLOOKUP(F$16,Ejendomme!$C$5:$KI$69,Ejendomme!$A16,))</f>
        <v/>
      </c>
      <c r="G27" s="161" t="str">
        <f>IF(G$16="","",HLOOKUP(G$16,Ejendomme!$C$5:$KI$69,Ejendomme!$A16,))</f>
        <v/>
      </c>
      <c r="H27" s="161" t="str">
        <f>IF(H$16="","",HLOOKUP(H$16,Ejendomme!$C$5:$KI$69,Ejendomme!$A16,))</f>
        <v/>
      </c>
      <c r="I27" s="161" t="str">
        <f>IF(I$16="","",HLOOKUP(I$16,Ejendomme!$C$5:$KI$69,Ejendomme!$A16,))</f>
        <v/>
      </c>
      <c r="J27" s="161" t="str">
        <f>IF(J$16="","",HLOOKUP(J$16,Ejendomme!$C$5:$KI$69,Ejendomme!$A16,))</f>
        <v/>
      </c>
      <c r="K27" s="199"/>
      <c r="BM27" s="69"/>
      <c r="BP27" s="45"/>
      <c r="BQ27" s="45"/>
      <c r="BR27" s="45"/>
      <c r="BS27" s="45"/>
      <c r="BT27" s="45"/>
      <c r="BU27" s="45"/>
      <c r="BV27" s="45"/>
      <c r="BW27" s="45"/>
      <c r="BX27" s="45"/>
      <c r="BY27" s="45"/>
      <c r="BZ27" s="45"/>
      <c r="CA27" s="45"/>
      <c r="CB27" s="45"/>
      <c r="CC27" s="45"/>
      <c r="CD27" s="45"/>
      <c r="CE27" s="45"/>
      <c r="CF27" s="45"/>
      <c r="CG27" s="45"/>
      <c r="CH27" s="45"/>
      <c r="CI27" s="45"/>
      <c r="CJ27" s="45"/>
      <c r="CK27" s="45"/>
      <c r="CL27" s="45"/>
      <c r="CM27" s="45"/>
      <c r="CN27" s="45"/>
      <c r="CO27" s="45"/>
      <c r="CP27" s="45"/>
      <c r="CQ27" s="45"/>
      <c r="CR27" s="45"/>
      <c r="CS27" s="45"/>
      <c r="CT27" s="45"/>
      <c r="CU27" s="45"/>
      <c r="CV27" s="45"/>
      <c r="CW27" s="45"/>
      <c r="CX27" s="45"/>
      <c r="CY27" s="45"/>
      <c r="CZ27" s="45"/>
      <c r="DA27" s="45"/>
      <c r="DB27" s="45"/>
      <c r="DC27" s="45"/>
      <c r="DD27" s="45"/>
      <c r="DE27" s="45"/>
      <c r="DF27" s="45"/>
      <c r="DG27" s="45"/>
      <c r="DH27" s="45"/>
      <c r="DI27" s="45"/>
      <c r="DJ27" s="45"/>
      <c r="DK27" s="45"/>
      <c r="DL27" s="45"/>
      <c r="DM27" s="45"/>
      <c r="DN27" s="45"/>
      <c r="DO27" s="45"/>
      <c r="DP27" s="45"/>
      <c r="DQ27" s="45"/>
      <c r="DR27" s="45"/>
      <c r="DS27" s="45"/>
      <c r="DT27" s="45"/>
      <c r="DU27" s="45"/>
      <c r="DV27" s="45"/>
      <c r="DW27" s="45"/>
      <c r="DX27" s="45"/>
      <c r="DY27" s="45"/>
      <c r="DZ27" s="45"/>
      <c r="EA27" s="45"/>
      <c r="EB27" s="45"/>
      <c r="EC27" s="45"/>
      <c r="ED27" s="45"/>
      <c r="EE27" s="45"/>
      <c r="EF27" s="45"/>
      <c r="EG27" s="45"/>
      <c r="EH27" s="45"/>
      <c r="EI27" s="45"/>
      <c r="EJ27" s="45"/>
      <c r="EK27" s="45"/>
      <c r="EL27" s="45"/>
      <c r="EM27" s="45"/>
      <c r="EN27" s="45"/>
      <c r="EO27" s="45"/>
      <c r="EP27" s="45"/>
      <c r="EQ27" s="45"/>
      <c r="ER27" s="45"/>
      <c r="ES27" s="45"/>
      <c r="ET27" s="45"/>
      <c r="EU27" s="45"/>
      <c r="EV27" s="45"/>
      <c r="EW27" s="45"/>
      <c r="EX27" s="45"/>
      <c r="EY27" s="45"/>
      <c r="EZ27" s="45"/>
      <c r="FA27" s="45"/>
      <c r="FB27" s="45"/>
      <c r="FC27" s="45"/>
      <c r="FD27" s="45"/>
      <c r="FE27" s="45"/>
      <c r="FF27" s="45"/>
      <c r="FG27" s="45"/>
      <c r="FH27" s="45"/>
      <c r="FI27" s="45"/>
      <c r="FJ27" s="45"/>
      <c r="FK27" s="45"/>
      <c r="FL27" s="45"/>
      <c r="FM27" s="45"/>
      <c r="FN27" s="45"/>
      <c r="FO27" s="45"/>
      <c r="FP27" s="45"/>
      <c r="FQ27" s="45"/>
      <c r="FR27" s="45"/>
      <c r="FS27" s="45"/>
      <c r="FT27" s="45"/>
      <c r="FU27" s="45"/>
      <c r="FV27" s="45"/>
      <c r="FW27" s="45"/>
      <c r="FX27" s="45"/>
      <c r="FY27" s="45"/>
      <c r="FZ27" s="45"/>
      <c r="GA27" s="45"/>
      <c r="GB27" s="45"/>
      <c r="GC27" s="45"/>
      <c r="GD27" s="45"/>
      <c r="GE27" s="45"/>
      <c r="GF27" s="45"/>
      <c r="GG27" s="45"/>
      <c r="GH27" s="45"/>
      <c r="GI27" s="45"/>
      <c r="GJ27" s="45"/>
      <c r="GK27" s="45"/>
      <c r="GL27" s="45"/>
      <c r="GM27" s="45"/>
      <c r="GN27" s="45"/>
      <c r="GO27" s="45"/>
      <c r="GP27" s="45"/>
      <c r="GQ27" s="45"/>
      <c r="GR27" s="45"/>
      <c r="GS27" s="45"/>
      <c r="GT27" s="45"/>
      <c r="GU27" s="45"/>
      <c r="GV27" s="45"/>
      <c r="GW27" s="45"/>
      <c r="GX27" s="45"/>
      <c r="GY27" s="45"/>
      <c r="GZ27" s="45"/>
      <c r="HA27" s="45"/>
      <c r="HB27" s="45"/>
      <c r="HC27" s="45"/>
      <c r="HD27" s="45"/>
      <c r="HE27" s="45"/>
      <c r="HF27" s="45"/>
      <c r="HG27" s="45"/>
      <c r="HH27" s="45"/>
      <c r="HI27" s="45"/>
      <c r="HJ27" s="45"/>
      <c r="HK27" s="45"/>
      <c r="HL27" s="45"/>
      <c r="HM27" s="45"/>
      <c r="HN27" s="45"/>
      <c r="HO27" s="45"/>
      <c r="HP27" s="45"/>
      <c r="HQ27" s="45"/>
      <c r="HR27" s="45"/>
      <c r="HS27" s="45"/>
      <c r="HT27" s="45"/>
      <c r="HU27" s="45"/>
      <c r="HV27" s="45"/>
      <c r="HW27" s="45"/>
      <c r="HX27" s="45"/>
      <c r="HY27" s="45"/>
      <c r="HZ27" s="45"/>
      <c r="IA27" s="45"/>
      <c r="IB27" s="45"/>
      <c r="IC27" s="45"/>
      <c r="ID27" s="45"/>
      <c r="IE27" s="45"/>
      <c r="IF27" s="45"/>
      <c r="IG27" s="45"/>
      <c r="IH27" s="45"/>
      <c r="II27" s="45"/>
      <c r="IJ27" s="45"/>
      <c r="IK27" s="45"/>
      <c r="IL27" s="45"/>
      <c r="IM27" s="45"/>
      <c r="IN27" s="45"/>
      <c r="IO27" s="45"/>
      <c r="IP27" s="45"/>
      <c r="IQ27" s="45"/>
      <c r="IR27" s="45"/>
      <c r="IS27" s="45"/>
      <c r="IT27" s="45"/>
      <c r="IU27" s="45"/>
      <c r="IV27" s="45"/>
      <c r="IW27" s="45"/>
      <c r="IX27" s="45"/>
      <c r="IY27" s="45"/>
      <c r="IZ27" s="45"/>
    </row>
    <row r="28" spans="1:260" ht="15" customHeight="1">
      <c r="B28" s="5" t="s">
        <v>20</v>
      </c>
      <c r="C28" s="142" t="str">
        <f>IF($AD$3=1,'Ark4'!B17,IF($AD$3=2,'Ark4'!F17,IF($AD$3=3,'Ark4'!J17,IF($AD$3=4,'Ark4'!N17,IF($AD$3=5,'Ark4'!R17,IF($AD$3=6,'Ark4'!V17,IF(AND($AD$3=7,$AD$12=111),'Ark4'!Z17,IF(AND($AD$3=7,$AD$12=112),'Ark4'!AC17,IF(AND($AD$3=7,$AD$12=121),'Ark4'!AF17,IF(AND($AD$3=7,$AD$12=122),'Ark4'!AI17,IF(AND($AD$3=7,$AD$12=211),'Ark4'!AL17,IF(AND($AD$3=7,$AD$12=212),'Ark4'!AO17,IF(AND($AD$3=7,$AD$12=221),'Ark4'!AR17,IF(AND($AD$3=7,$AD$12=222),'Ark4'!AU17,""))))))))))))))</f>
        <v/>
      </c>
      <c r="D28" s="143" t="str">
        <f>IF($AD$3=1,'Ark4'!C17,IF($AD$3=2,'Ark4'!G17,IF($AD$3=3,'Ark4'!K17,IF($AD$3=4,'Ark4'!O17,IF($AD$3=5,'Ark4'!S17,IF($AD$3=6,'Ark4'!W17,IF(AND($AD$3=7,$AD$12=111),'Ark4'!AA17,IF(AND($AD$3=7,$AD$12=112),'Ark4'!AD17,IF(AND($AD$3=7,$AD$12=121),'Ark4'!AG17,IF(AND($AD$3=7,$AD$12=122),'Ark4'!AJ17,IF(AND($AD$3=7,$AD$12=211),'Ark4'!AM17,IF(AND($AD$3=7,$AD$12=212),'Ark4'!AP17,IF(AND($AD$3=7,$AD$12=221),'Ark4'!AS17,IF(AND($AD$3=7,$AD$12=222),'Ark4'!AV17,""))))))))))))))</f>
        <v/>
      </c>
      <c r="E28" s="142" t="str">
        <f>IF($AD$3=1,'Ark4'!D17,IF($AD$3=2,'Ark4'!H17,IF($AD$3=3,'Ark4'!L17,IF($AD$3=4,'Ark4'!P17,IF($AD$3=5,'Ark4'!T17,IF($AD$3=6,'Ark4'!X17,IF(AND($AD$3=7,$AD$12=111),'Ark4'!AB17,IF(AND($AD$3=7,$AD$12=112),'Ark4'!AE17,IF(AND($AD$3=7,$AD$12=121),'Ark4'!AH17,IF(AND($AD$3=7,$AD$12=122),'Ark4'!AK17,IF(AND($AD$3=7,$AD$12=211),'Ark4'!AN17,IF(AND($AD$3=7,$AD$12=212),'Ark4'!AQ17,IF(AND($AD$3=7,$AD$12=221),'Ark4'!AT17,IF(AND($AD$3=7,$AD$12=222),'Ark4'!AW17,""))))))))))))))</f>
        <v/>
      </c>
      <c r="F28" s="161" t="str">
        <f>IF(F$16="","",HLOOKUP(F$16,Ejendomme!$C$5:$KI$69,Ejendomme!$A17,))</f>
        <v/>
      </c>
      <c r="G28" s="161" t="str">
        <f>IF(G$16="","",HLOOKUP(G$16,Ejendomme!$C$5:$KI$69,Ejendomme!$A17,))</f>
        <v/>
      </c>
      <c r="H28" s="161" t="str">
        <f>IF(H$16="","",HLOOKUP(H$16,Ejendomme!$C$5:$KI$69,Ejendomme!$A17,))</f>
        <v/>
      </c>
      <c r="I28" s="161" t="str">
        <f>IF(I$16="","",HLOOKUP(I$16,Ejendomme!$C$5:$KI$69,Ejendomme!$A17,))</f>
        <v/>
      </c>
      <c r="J28" s="161" t="str">
        <f>IF(J$16="","",HLOOKUP(J$16,Ejendomme!$C$5:$KI$69,Ejendomme!$A17,))</f>
        <v/>
      </c>
      <c r="K28" s="199"/>
      <c r="BM28" s="45"/>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72"/>
      <c r="HL28" s="72"/>
      <c r="HM28" s="72"/>
      <c r="HN28" s="72"/>
      <c r="HO28" s="72"/>
      <c r="HP28" s="72"/>
      <c r="HQ28" s="72"/>
      <c r="HR28" s="72"/>
      <c r="HS28" s="72"/>
      <c r="HT28" s="72"/>
      <c r="HU28" s="72"/>
      <c r="HV28" s="72"/>
      <c r="HW28" s="72"/>
      <c r="HX28" s="72"/>
      <c r="HY28" s="72"/>
      <c r="HZ28" s="72"/>
      <c r="IA28" s="72"/>
      <c r="IB28" s="72"/>
      <c r="IC28" s="72"/>
      <c r="ID28" s="72"/>
      <c r="IE28" s="72"/>
      <c r="IF28" s="72"/>
      <c r="IG28" s="72"/>
      <c r="IH28" s="72"/>
      <c r="II28" s="72"/>
      <c r="IJ28" s="72"/>
      <c r="IK28" s="72"/>
      <c r="IL28" s="72"/>
      <c r="IM28" s="72"/>
      <c r="IN28" s="72"/>
      <c r="IO28" s="72"/>
      <c r="IP28" s="72"/>
      <c r="IQ28" s="72"/>
      <c r="IR28" s="72"/>
      <c r="IS28" s="72"/>
      <c r="IT28" s="72"/>
      <c r="IU28" s="72"/>
      <c r="IV28" s="72"/>
      <c r="IW28" s="72"/>
      <c r="IX28" s="72"/>
      <c r="IY28" s="72"/>
      <c r="IZ28" s="72"/>
    </row>
    <row r="29" spans="1:260" ht="15" customHeight="1">
      <c r="B29" s="6" t="s">
        <v>109</v>
      </c>
      <c r="C29" s="142" t="str">
        <f>IF($AD$3=1,'Ark4'!B18,IF($AD$3=2,'Ark4'!F18,IF($AD$3=3,'Ark4'!J18,IF($AD$3=4,'Ark4'!N18,IF($AD$3=5,'Ark4'!R18,IF($AD$3=6,'Ark4'!V18,IF(AND($AD$3=7,$AD$12=111),'Ark4'!Z18,IF(AND($AD$3=7,$AD$12=112),'Ark4'!AC18,IF(AND($AD$3=7,$AD$12=121),'Ark4'!AF18,IF(AND($AD$3=7,$AD$12=122),'Ark4'!AI18,IF(AND($AD$3=7,$AD$12=211),'Ark4'!AL18,IF(AND($AD$3=7,$AD$12=212),'Ark4'!AO18,IF(AND($AD$3=7,$AD$12=221),'Ark4'!AR18,IF(AND($AD$3=7,$AD$12=222),'Ark4'!AU18,""))))))))))))))</f>
        <v/>
      </c>
      <c r="D29" s="143" t="str">
        <f>IF($AD$3=1,'Ark4'!C18,IF($AD$3=2,'Ark4'!G18,IF($AD$3=3,'Ark4'!K18,IF($AD$3=4,'Ark4'!O18,IF($AD$3=5,'Ark4'!S18,IF($AD$3=6,'Ark4'!W18,IF(AND($AD$3=7,$AD$12=111),'Ark4'!AA18,IF(AND($AD$3=7,$AD$12=112),'Ark4'!AD18,IF(AND($AD$3=7,$AD$12=121),'Ark4'!AG18,IF(AND($AD$3=7,$AD$12=122),'Ark4'!AJ18,IF(AND($AD$3=7,$AD$12=211),'Ark4'!AM18,IF(AND($AD$3=7,$AD$12=212),'Ark4'!AP18,IF(AND($AD$3=7,$AD$12=221),'Ark4'!AS18,IF(AND($AD$3=7,$AD$12=222),'Ark4'!AV18,""))))))))))))))</f>
        <v/>
      </c>
      <c r="E29" s="142" t="str">
        <f>IF($AD$3=1,'Ark4'!D18,IF($AD$3=2,'Ark4'!H18,IF($AD$3=3,'Ark4'!L18,IF($AD$3=4,'Ark4'!P18,IF($AD$3=5,'Ark4'!T18,IF($AD$3=6,'Ark4'!X18,IF(AND($AD$3=7,$AD$12=111),'Ark4'!AB18,IF(AND($AD$3=7,$AD$12=112),'Ark4'!AE18,IF(AND($AD$3=7,$AD$12=121),'Ark4'!AH18,IF(AND($AD$3=7,$AD$12=122),'Ark4'!AK18,IF(AND($AD$3=7,$AD$12=211),'Ark4'!AN18,IF(AND($AD$3=7,$AD$12=212),'Ark4'!AQ18,IF(AND($AD$3=7,$AD$12=221),'Ark4'!AT18,IF(AND($AD$3=7,$AD$12=222),'Ark4'!AW18,""))))))))))))))</f>
        <v/>
      </c>
      <c r="F29" s="161" t="str">
        <f>IF(F$16="","",HLOOKUP(F$16,Ejendomme!$C$5:$KI$69,Ejendomme!$A18,))</f>
        <v/>
      </c>
      <c r="G29" s="161" t="str">
        <f>IF(G$16="","",HLOOKUP(G$16,Ejendomme!$C$5:$KI$69,Ejendomme!$A18,))</f>
        <v/>
      </c>
      <c r="H29" s="161" t="str">
        <f>IF(H$16="","",HLOOKUP(H$16,Ejendomme!$C$5:$KI$69,Ejendomme!$A18,))</f>
        <v/>
      </c>
      <c r="I29" s="161" t="str">
        <f>IF(I$16="","",HLOOKUP(I$16,Ejendomme!$C$5:$KI$69,Ejendomme!$A18,))</f>
        <v/>
      </c>
      <c r="J29" s="161" t="str">
        <f>IF(J$16="","",HLOOKUP(J$16,Ejendomme!$C$5:$KI$69,Ejendomme!$A18,))</f>
        <v/>
      </c>
      <c r="K29" s="199"/>
      <c r="BM29" s="45"/>
      <c r="BP29" s="45"/>
      <c r="BQ29" s="45"/>
      <c r="BR29" s="45"/>
      <c r="BS29" s="45"/>
      <c r="BT29" s="45"/>
      <c r="BU29" s="45"/>
      <c r="BV29" s="45"/>
      <c r="BW29" s="45"/>
      <c r="BX29" s="45"/>
      <c r="BY29" s="45"/>
      <c r="BZ29" s="45"/>
      <c r="CA29" s="45"/>
      <c r="CB29" s="45"/>
      <c r="CC29" s="45"/>
      <c r="CD29" s="45"/>
      <c r="CE29" s="45"/>
      <c r="CF29" s="45"/>
      <c r="CG29" s="45"/>
      <c r="CH29" s="45"/>
      <c r="CI29" s="45"/>
      <c r="CJ29" s="45"/>
      <c r="CK29" s="45"/>
      <c r="CL29" s="45"/>
      <c r="CM29" s="45"/>
      <c r="CN29" s="45"/>
      <c r="CO29" s="45"/>
      <c r="CP29" s="45"/>
      <c r="CQ29" s="45"/>
      <c r="CR29" s="45"/>
      <c r="CS29" s="45"/>
      <c r="CT29" s="45"/>
      <c r="CU29" s="45"/>
      <c r="CV29" s="45"/>
      <c r="CW29" s="45"/>
      <c r="CX29" s="45"/>
      <c r="CY29" s="45"/>
      <c r="CZ29" s="45"/>
      <c r="DA29" s="45"/>
      <c r="DB29" s="45"/>
      <c r="DC29" s="45"/>
      <c r="DD29" s="45"/>
      <c r="DE29" s="45"/>
      <c r="DF29" s="45"/>
      <c r="DG29" s="45"/>
      <c r="DH29" s="45"/>
      <c r="DI29" s="45"/>
      <c r="DJ29" s="45"/>
      <c r="DK29" s="45"/>
      <c r="DL29" s="45"/>
      <c r="DM29" s="45"/>
      <c r="DN29" s="45"/>
      <c r="DO29" s="45"/>
      <c r="DP29" s="45"/>
      <c r="DQ29" s="45"/>
      <c r="DR29" s="45"/>
      <c r="DS29" s="45"/>
      <c r="DT29" s="45"/>
      <c r="DU29" s="45"/>
      <c r="DV29" s="45"/>
      <c r="DW29" s="45"/>
      <c r="DX29" s="45"/>
      <c r="DY29" s="45"/>
      <c r="DZ29" s="45"/>
      <c r="EA29" s="45"/>
      <c r="EB29" s="45"/>
      <c r="EC29" s="45"/>
      <c r="ED29" s="45"/>
      <c r="EE29" s="45"/>
      <c r="EF29" s="45"/>
      <c r="EG29" s="45"/>
      <c r="EH29" s="45"/>
      <c r="EI29" s="45"/>
      <c r="EJ29" s="45"/>
      <c r="EK29" s="45"/>
      <c r="EL29" s="45"/>
      <c r="EM29" s="45"/>
      <c r="EN29" s="45"/>
      <c r="EO29" s="45"/>
      <c r="EP29" s="45"/>
      <c r="EQ29" s="45"/>
      <c r="ER29" s="45"/>
      <c r="ES29" s="45"/>
      <c r="ET29" s="45"/>
      <c r="EU29" s="45"/>
      <c r="EV29" s="45"/>
      <c r="EW29" s="45"/>
      <c r="EX29" s="45"/>
      <c r="EY29" s="45"/>
      <c r="EZ29" s="45"/>
      <c r="FA29" s="45"/>
      <c r="FB29" s="45"/>
      <c r="FC29" s="45"/>
      <c r="FD29" s="45"/>
      <c r="FE29" s="45"/>
      <c r="FF29" s="45"/>
      <c r="FG29" s="45"/>
      <c r="FH29" s="45"/>
      <c r="FI29" s="45"/>
      <c r="FJ29" s="45"/>
      <c r="FK29" s="45"/>
      <c r="FL29" s="45"/>
      <c r="FM29" s="45"/>
      <c r="FN29" s="45"/>
      <c r="FO29" s="45"/>
      <c r="FP29" s="45"/>
      <c r="FQ29" s="45"/>
      <c r="FR29" s="45"/>
      <c r="FS29" s="45"/>
      <c r="FT29" s="45"/>
      <c r="FU29" s="45"/>
      <c r="FV29" s="45"/>
      <c r="FW29" s="45"/>
      <c r="FX29" s="45"/>
      <c r="FY29" s="45"/>
      <c r="FZ29" s="45"/>
      <c r="GA29" s="45"/>
      <c r="GB29" s="45"/>
      <c r="GC29" s="45"/>
      <c r="GD29" s="45"/>
      <c r="GE29" s="45"/>
      <c r="GF29" s="45"/>
      <c r="GG29" s="45"/>
      <c r="GH29" s="45"/>
      <c r="GI29" s="45"/>
      <c r="GJ29" s="45"/>
      <c r="GK29" s="45"/>
      <c r="GL29" s="45"/>
      <c r="GM29" s="45"/>
      <c r="GN29" s="45"/>
      <c r="GO29" s="45"/>
      <c r="GP29" s="45"/>
      <c r="GQ29" s="45"/>
      <c r="GR29" s="45"/>
      <c r="GS29" s="45"/>
      <c r="GT29" s="45"/>
      <c r="GU29" s="45"/>
      <c r="GV29" s="45"/>
      <c r="GW29" s="45"/>
      <c r="GX29" s="45"/>
      <c r="GY29" s="45"/>
      <c r="GZ29" s="45"/>
      <c r="HA29" s="45"/>
      <c r="HB29" s="45"/>
      <c r="HC29" s="45"/>
      <c r="HD29" s="45"/>
      <c r="HE29" s="45"/>
      <c r="HF29" s="45"/>
      <c r="HG29" s="45"/>
      <c r="HH29" s="45"/>
      <c r="HI29" s="45"/>
      <c r="HJ29" s="45"/>
      <c r="HK29" s="45"/>
      <c r="HL29" s="45"/>
      <c r="HM29" s="45"/>
      <c r="HN29" s="45"/>
      <c r="HO29" s="45"/>
      <c r="HP29" s="45"/>
      <c r="HQ29" s="45"/>
      <c r="HR29" s="45"/>
      <c r="HS29" s="45"/>
      <c r="HT29" s="45"/>
      <c r="HU29" s="45"/>
      <c r="HV29" s="45"/>
      <c r="HW29" s="45"/>
      <c r="HX29" s="45"/>
      <c r="HY29" s="45"/>
      <c r="HZ29" s="45"/>
      <c r="IA29" s="45"/>
      <c r="IB29" s="45"/>
      <c r="IC29" s="45"/>
      <c r="ID29" s="45"/>
      <c r="IE29" s="45"/>
      <c r="IF29" s="45"/>
      <c r="IG29" s="45"/>
      <c r="IH29" s="45"/>
      <c r="II29" s="45"/>
      <c r="IJ29" s="45"/>
      <c r="IK29" s="45"/>
      <c r="IL29" s="45"/>
      <c r="IM29" s="45"/>
      <c r="IN29" s="45"/>
      <c r="IO29" s="45"/>
      <c r="IP29" s="45"/>
      <c r="IQ29" s="45"/>
      <c r="IR29" s="45"/>
      <c r="IS29" s="45"/>
      <c r="IT29" s="45"/>
      <c r="IU29" s="45"/>
      <c r="IV29" s="45"/>
      <c r="IW29" s="45"/>
      <c r="IX29" s="45"/>
      <c r="IY29" s="45"/>
      <c r="IZ29" s="45"/>
    </row>
    <row r="30" spans="1:260" ht="15" customHeight="1">
      <c r="B30" s="6" t="s">
        <v>64</v>
      </c>
      <c r="C30" s="142" t="str">
        <f>IF($AD$3=1,'Ark4'!B19,IF($AD$3=2,'Ark4'!F19,IF($AD$3=3,'Ark4'!J19,IF($AD$3=4,'Ark4'!N19,IF($AD$3=5,'Ark4'!R19,IF($AD$3=6,'Ark4'!V19,IF(AND($AD$3=7,$AD$12=111),'Ark4'!Z19,IF(AND($AD$3=7,$AD$12=112),'Ark4'!AC19,IF(AND($AD$3=7,$AD$12=121),'Ark4'!AF19,IF(AND($AD$3=7,$AD$12=122),'Ark4'!AI19,IF(AND($AD$3=7,$AD$12=211),'Ark4'!AL19,IF(AND($AD$3=7,$AD$12=212),'Ark4'!AO19,IF(AND($AD$3=7,$AD$12=221),'Ark4'!AR19,IF(AND($AD$3=7,$AD$12=222),'Ark4'!AU19,""))))))))))))))</f>
        <v/>
      </c>
      <c r="D30" s="143" t="str">
        <f>IF($AD$3=1,'Ark4'!C19,IF($AD$3=2,'Ark4'!G19,IF($AD$3=3,'Ark4'!K19,IF($AD$3=4,'Ark4'!O19,IF($AD$3=5,'Ark4'!S19,IF($AD$3=6,'Ark4'!W19,IF(AND($AD$3=7,$AD$12=111),'Ark4'!AA19,IF(AND($AD$3=7,$AD$12=112),'Ark4'!AD19,IF(AND($AD$3=7,$AD$12=121),'Ark4'!AG19,IF(AND($AD$3=7,$AD$12=122),'Ark4'!AJ19,IF(AND($AD$3=7,$AD$12=211),'Ark4'!AM19,IF(AND($AD$3=7,$AD$12=212),'Ark4'!AP19,IF(AND($AD$3=7,$AD$12=221),'Ark4'!AS19,IF(AND($AD$3=7,$AD$12=222),'Ark4'!AV19,""))))))))))))))</f>
        <v/>
      </c>
      <c r="E30" s="142" t="str">
        <f>IF($AD$3=1,'Ark4'!D19,IF($AD$3=2,'Ark4'!H19,IF($AD$3=3,'Ark4'!L19,IF($AD$3=4,'Ark4'!P19,IF($AD$3=5,'Ark4'!T19,IF($AD$3=6,'Ark4'!X19,IF(AND($AD$3=7,$AD$12=111),'Ark4'!AB19,IF(AND($AD$3=7,$AD$12=112),'Ark4'!AE19,IF(AND($AD$3=7,$AD$12=121),'Ark4'!AH19,IF(AND($AD$3=7,$AD$12=122),'Ark4'!AK19,IF(AND($AD$3=7,$AD$12=211),'Ark4'!AN19,IF(AND($AD$3=7,$AD$12=212),'Ark4'!AQ19,IF(AND($AD$3=7,$AD$12=221),'Ark4'!AT19,IF(AND($AD$3=7,$AD$12=222),'Ark4'!AW19,""))))))))))))))</f>
        <v/>
      </c>
      <c r="F30" s="162" t="str">
        <f>IF(F$16="","",HLOOKUP(F$16,Ejendomme!$C$5:$KI$69,Ejendomme!$A19,))</f>
        <v/>
      </c>
      <c r="G30" s="162" t="str">
        <f>IF(G$16="","",HLOOKUP(G$16,Ejendomme!$C$5:$KI$69,Ejendomme!$A19,))</f>
        <v/>
      </c>
      <c r="H30" s="162" t="str">
        <f>IF(H$16="","",HLOOKUP(H$16,Ejendomme!$C$5:$KI$69,Ejendomme!$A19,))</f>
        <v/>
      </c>
      <c r="I30" s="162" t="str">
        <f>IF(I$16="","",HLOOKUP(I$16,Ejendomme!$C$5:$KI$69,Ejendomme!$A19,))</f>
        <v/>
      </c>
      <c r="J30" s="162" t="str">
        <f>IF(J$16="","",HLOOKUP(J$16,Ejendomme!$C$5:$KI$69,Ejendomme!$A19,))</f>
        <v/>
      </c>
      <c r="K30" s="199"/>
      <c r="O30" s="47"/>
      <c r="P30" s="47"/>
      <c r="Q30" s="47"/>
      <c r="R30" s="47"/>
      <c r="S30" s="47"/>
      <c r="T30" s="47"/>
      <c r="U30" s="47"/>
      <c r="V30" s="47"/>
      <c r="W30" s="47"/>
      <c r="X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5"/>
      <c r="BP30" s="45"/>
      <c r="BQ30" s="45"/>
      <c r="BR30" s="45"/>
      <c r="BS30" s="45"/>
      <c r="BT30" s="45"/>
      <c r="BU30" s="45"/>
      <c r="BV30" s="45"/>
      <c r="BW30" s="45"/>
      <c r="BX30" s="45"/>
      <c r="BY30" s="45"/>
      <c r="BZ30" s="45"/>
      <c r="CA30" s="45"/>
      <c r="CB30" s="45"/>
      <c r="CC30" s="45"/>
      <c r="CD30" s="45"/>
      <c r="CE30" s="45"/>
      <c r="CF30" s="45"/>
      <c r="CG30" s="45"/>
      <c r="CH30" s="45"/>
      <c r="CI30" s="45"/>
      <c r="CJ30" s="45"/>
      <c r="CK30" s="45"/>
      <c r="CL30" s="45"/>
      <c r="CM30" s="45"/>
      <c r="CN30" s="45"/>
      <c r="CO30" s="45"/>
      <c r="CP30" s="45"/>
      <c r="CQ30" s="45"/>
      <c r="CR30" s="45"/>
      <c r="CS30" s="45"/>
      <c r="CT30" s="45"/>
      <c r="CU30" s="45"/>
      <c r="CV30" s="45"/>
      <c r="CW30" s="45"/>
      <c r="CX30" s="45"/>
      <c r="CY30" s="45"/>
      <c r="CZ30" s="45"/>
      <c r="DA30" s="45"/>
      <c r="DB30" s="45"/>
      <c r="DC30" s="45"/>
      <c r="DD30" s="45"/>
      <c r="DE30" s="45"/>
      <c r="DF30" s="45"/>
      <c r="DG30" s="45"/>
      <c r="DH30" s="45"/>
      <c r="DI30" s="45"/>
      <c r="DJ30" s="45"/>
      <c r="DK30" s="45"/>
      <c r="DL30" s="45"/>
      <c r="DM30" s="45"/>
      <c r="DN30" s="45"/>
      <c r="DO30" s="45"/>
      <c r="DP30" s="45"/>
      <c r="DQ30" s="45"/>
      <c r="DR30" s="45"/>
      <c r="DS30" s="45"/>
      <c r="DT30" s="45"/>
      <c r="DU30" s="45"/>
      <c r="DV30" s="45"/>
      <c r="DW30" s="45"/>
      <c r="DX30" s="45"/>
      <c r="DY30" s="45"/>
      <c r="DZ30" s="45"/>
      <c r="EA30" s="45"/>
      <c r="EB30" s="45"/>
      <c r="EC30" s="45"/>
      <c r="ED30" s="45"/>
      <c r="EE30" s="45"/>
      <c r="EF30" s="45"/>
      <c r="EG30" s="45"/>
      <c r="EH30" s="45"/>
      <c r="EI30" s="45"/>
      <c r="EJ30" s="45"/>
      <c r="EK30" s="45"/>
      <c r="EL30" s="45"/>
      <c r="EM30" s="45"/>
      <c r="EN30" s="45"/>
      <c r="EO30" s="45"/>
      <c r="EP30" s="45"/>
      <c r="EQ30" s="45"/>
      <c r="ER30" s="45"/>
      <c r="ES30" s="45"/>
      <c r="ET30" s="45"/>
      <c r="EU30" s="45"/>
      <c r="EV30" s="45"/>
      <c r="EW30" s="45"/>
      <c r="EX30" s="45"/>
      <c r="EY30" s="45"/>
      <c r="EZ30" s="45"/>
      <c r="FA30" s="45"/>
      <c r="FB30" s="45"/>
      <c r="FC30" s="45"/>
      <c r="FD30" s="45"/>
      <c r="FE30" s="45"/>
      <c r="FF30" s="45"/>
      <c r="FG30" s="45"/>
      <c r="FH30" s="45"/>
      <c r="FI30" s="45"/>
      <c r="FJ30" s="45"/>
      <c r="FK30" s="45"/>
      <c r="FL30" s="45"/>
      <c r="FM30" s="45"/>
      <c r="FN30" s="45"/>
      <c r="FO30" s="45"/>
      <c r="FP30" s="45"/>
      <c r="FQ30" s="45"/>
      <c r="FR30" s="45"/>
      <c r="FS30" s="45"/>
      <c r="FT30" s="45"/>
      <c r="FU30" s="45"/>
      <c r="FV30" s="45"/>
      <c r="FW30" s="45"/>
      <c r="FX30" s="45"/>
      <c r="FY30" s="45"/>
      <c r="FZ30" s="45"/>
      <c r="GA30" s="45"/>
      <c r="GB30" s="45"/>
      <c r="GC30" s="45"/>
      <c r="GD30" s="45"/>
      <c r="GE30" s="45"/>
      <c r="GF30" s="45"/>
      <c r="GG30" s="45"/>
      <c r="GH30" s="45"/>
      <c r="GI30" s="45"/>
      <c r="GJ30" s="45"/>
      <c r="GK30" s="45"/>
      <c r="GL30" s="45"/>
      <c r="GM30" s="45"/>
      <c r="GN30" s="45"/>
      <c r="GO30" s="45"/>
      <c r="GP30" s="45"/>
      <c r="GQ30" s="45"/>
      <c r="GR30" s="45"/>
      <c r="GS30" s="45"/>
      <c r="GT30" s="45"/>
      <c r="GU30" s="45"/>
      <c r="GV30" s="45"/>
      <c r="GW30" s="45"/>
      <c r="GX30" s="45"/>
      <c r="GY30" s="45"/>
      <c r="GZ30" s="45"/>
      <c r="HA30" s="45"/>
      <c r="HB30" s="45"/>
      <c r="HC30" s="45"/>
      <c r="HD30" s="45"/>
      <c r="HE30" s="45"/>
      <c r="HF30" s="45"/>
      <c r="HG30" s="45"/>
      <c r="HH30" s="45"/>
      <c r="HI30" s="45"/>
      <c r="HJ30" s="45"/>
      <c r="HK30" s="45"/>
      <c r="HL30" s="45"/>
      <c r="HM30" s="45"/>
      <c r="HN30" s="45"/>
      <c r="HO30" s="45"/>
      <c r="HP30" s="45"/>
      <c r="HQ30" s="45"/>
      <c r="HR30" s="45"/>
      <c r="HS30" s="45"/>
      <c r="HT30" s="45"/>
      <c r="HU30" s="45"/>
      <c r="HV30" s="45"/>
      <c r="HW30" s="45"/>
      <c r="HX30" s="45"/>
      <c r="HY30" s="45"/>
      <c r="HZ30" s="45"/>
      <c r="IA30" s="45"/>
      <c r="IB30" s="45"/>
      <c r="IC30" s="45"/>
      <c r="ID30" s="45"/>
      <c r="IE30" s="45"/>
      <c r="IF30" s="45"/>
      <c r="IG30" s="45"/>
      <c r="IH30" s="45"/>
      <c r="II30" s="45"/>
      <c r="IJ30" s="45"/>
      <c r="IK30" s="45"/>
      <c r="IL30" s="45"/>
      <c r="IM30" s="45"/>
      <c r="IN30" s="45"/>
      <c r="IO30" s="45"/>
      <c r="IP30" s="45"/>
      <c r="IQ30" s="45"/>
      <c r="IR30" s="45"/>
      <c r="IS30" s="45"/>
      <c r="IT30" s="45"/>
      <c r="IU30" s="45"/>
      <c r="IV30" s="45"/>
      <c r="IW30" s="45"/>
      <c r="IX30" s="45"/>
      <c r="IY30" s="45"/>
      <c r="IZ30" s="45"/>
    </row>
    <row r="31" spans="1:260" s="44" customFormat="1" ht="15" customHeight="1">
      <c r="A31"/>
      <c r="B31" s="7" t="s">
        <v>65</v>
      </c>
      <c r="C31" s="193" t="str">
        <f>IF($AD$3=1,'Ark4'!B20,IF($AD$3=2,'Ark4'!F20,IF($AD$3=3,'Ark4'!J20,IF($AD$3=4,'Ark4'!N20,IF($AD$3=5,'Ark4'!R20,IF($AD$3=6,'Ark4'!V20,IF(AND($AD$3=7,$AD$12=111),'Ark4'!Z20,IF(AND($AD$3=7,$AD$12=112),'Ark4'!AC20,IF(AND($AD$3=7,$AD$12=121),'Ark4'!AF20,IF(AND($AD$3=7,$AD$12=122),'Ark4'!AI20,IF(AND($AD$3=7,$AD$12=211),'Ark4'!AL20,IF(AND($AD$3=7,$AD$12=212),'Ark4'!AO20,IF(AND($AD$3=7,$AD$12=221),'Ark4'!AR20,IF(AND($AD$3=7,$AD$12=222),'Ark4'!AU20,""))))))))))))))</f>
        <v/>
      </c>
      <c r="D31" s="194" t="str">
        <f>IF($AD$3=1,'Ark4'!C20,IF($AD$3=2,'Ark4'!G20,IF($AD$3=3,'Ark4'!K20,IF($AD$3=4,'Ark4'!O20,IF($AD$3=5,'Ark4'!S20,IF($AD$3=6,'Ark4'!W20,IF(AND($AD$3=7,$AD$12=111),'Ark4'!AA20,IF(AND($AD$3=7,$AD$12=112),'Ark4'!AD20,IF(AND($AD$3=7,$AD$12=121),'Ark4'!AG20,IF(AND($AD$3=7,$AD$12=122),'Ark4'!AJ20,IF(AND($AD$3=7,$AD$12=211),'Ark4'!AM20,IF(AND($AD$3=7,$AD$12=212),'Ark4'!AP20,IF(AND($AD$3=7,$AD$12=221),'Ark4'!AS20,IF(AND($AD$3=7,$AD$12=222),'Ark4'!AV20,""))))))))))))))</f>
        <v/>
      </c>
      <c r="E31" s="193" t="str">
        <f>IF($AD$3=1,'Ark4'!D20,IF($AD$3=2,'Ark4'!H20,IF($AD$3=3,'Ark4'!L20,IF($AD$3=4,'Ark4'!P20,IF($AD$3=5,'Ark4'!T20,IF($AD$3=6,'Ark4'!X20,IF(AND($AD$3=7,$AD$12=111),'Ark4'!AB20,IF(AND($AD$3=7,$AD$12=112),'Ark4'!AE20,IF(AND($AD$3=7,$AD$12=121),'Ark4'!AH20,IF(AND($AD$3=7,$AD$12=122),'Ark4'!AK20,IF(AND($AD$3=7,$AD$12=211),'Ark4'!AN20,IF(AND($AD$3=7,$AD$12=212),'Ark4'!AQ20,IF(AND($AD$3=7,$AD$12=221),'Ark4'!AT20,IF(AND($AD$3=7,$AD$12=222),'Ark4'!AW20,""))))))))))))))</f>
        <v/>
      </c>
      <c r="F31" s="195" t="str">
        <f>IF(F$16="","",HLOOKUP(F$16,Ejendomme!$C$5:$KI$69,Ejendomme!$A20,))</f>
        <v/>
      </c>
      <c r="G31" s="195" t="str">
        <f>IF(G$16="","",HLOOKUP(G$16,Ejendomme!$C$5:$KI$69,Ejendomme!$A20,))</f>
        <v/>
      </c>
      <c r="H31" s="195" t="str">
        <f>IF(H$16="","",HLOOKUP(H$16,Ejendomme!$C$5:$KI$69,Ejendomme!$A20,))</f>
        <v/>
      </c>
      <c r="I31" s="195" t="str">
        <f>IF(I$16="","",HLOOKUP(I$16,Ejendomme!$C$5:$KI$69,Ejendomme!$A20,))</f>
        <v/>
      </c>
      <c r="J31" s="195" t="str">
        <f>IF(J$16="","",HLOOKUP(J$16,Ejendomme!$C$5:$KI$69,Ejendomme!$A20,))</f>
        <v/>
      </c>
      <c r="K31"/>
      <c r="L31" s="303"/>
      <c r="M31" s="303"/>
      <c r="N31" s="303"/>
      <c r="O31" s="47"/>
      <c r="P31" s="47"/>
      <c r="Q31" s="47"/>
      <c r="R31" s="47"/>
      <c r="S31" s="47"/>
      <c r="T31" s="47"/>
      <c r="U31" s="47"/>
      <c r="V31" s="47"/>
      <c r="W31" s="47"/>
      <c r="X31" s="47"/>
      <c r="Y31"/>
      <c r="Z31"/>
      <c r="AA31"/>
      <c r="AB31"/>
      <c r="AC31"/>
      <c r="AD31"/>
      <c r="AE31"/>
      <c r="AF31"/>
      <c r="AG31"/>
      <c r="AH31"/>
      <c r="AI31"/>
      <c r="AJ31"/>
      <c r="AK31"/>
      <c r="AL31"/>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5"/>
      <c r="BN31" s="47"/>
      <c r="BO31" s="47"/>
      <c r="BP31" s="45"/>
      <c r="BQ31" s="45"/>
      <c r="BR31" s="45"/>
      <c r="BS31" s="45"/>
      <c r="BT31" s="45"/>
      <c r="BU31" s="45"/>
      <c r="BV31" s="45"/>
      <c r="BW31" s="45"/>
      <c r="BX31" s="45"/>
      <c r="BY31" s="45"/>
      <c r="BZ31" s="45"/>
      <c r="CA31" s="45"/>
      <c r="CB31" s="45"/>
      <c r="CC31" s="45"/>
      <c r="CD31" s="45"/>
      <c r="CE31" s="45"/>
      <c r="CF31" s="45"/>
      <c r="CG31" s="45"/>
      <c r="CH31" s="45"/>
      <c r="CI31" s="45"/>
      <c r="CJ31" s="45"/>
      <c r="CK31" s="45"/>
      <c r="CL31" s="45"/>
      <c r="CM31" s="45"/>
      <c r="CN31" s="45"/>
      <c r="CO31" s="45"/>
      <c r="CP31" s="45"/>
      <c r="CQ31" s="45"/>
      <c r="CR31" s="45"/>
      <c r="CS31" s="45"/>
      <c r="CT31" s="45"/>
      <c r="CU31" s="45"/>
      <c r="CV31" s="45"/>
      <c r="CW31" s="45"/>
      <c r="CX31" s="45"/>
      <c r="CY31" s="45"/>
      <c r="CZ31" s="45"/>
      <c r="DA31" s="45"/>
      <c r="DB31" s="45"/>
      <c r="DC31" s="45"/>
      <c r="DD31" s="45"/>
      <c r="DE31" s="45"/>
      <c r="DF31" s="45"/>
      <c r="DG31" s="45"/>
      <c r="DH31" s="45"/>
      <c r="DI31" s="45"/>
      <c r="DJ31" s="45"/>
      <c r="DK31" s="45"/>
      <c r="DL31" s="45"/>
      <c r="DM31" s="45"/>
      <c r="DN31" s="45"/>
      <c r="DO31" s="45"/>
      <c r="DP31" s="45"/>
      <c r="DQ31" s="45"/>
      <c r="DR31" s="45"/>
      <c r="DS31" s="45"/>
      <c r="DT31" s="45"/>
      <c r="DU31" s="45"/>
      <c r="DV31" s="45"/>
      <c r="DW31" s="45"/>
      <c r="DX31" s="45"/>
      <c r="DY31" s="45"/>
      <c r="DZ31" s="45"/>
      <c r="EA31" s="45"/>
      <c r="EB31" s="45"/>
      <c r="EC31" s="45"/>
      <c r="ED31" s="45"/>
      <c r="EE31" s="45"/>
      <c r="EF31" s="45"/>
      <c r="EG31" s="45"/>
      <c r="EH31" s="45"/>
      <c r="EI31" s="45"/>
      <c r="EJ31" s="45"/>
      <c r="EK31" s="45"/>
      <c r="EL31" s="45"/>
      <c r="EM31" s="45"/>
      <c r="EN31" s="45"/>
      <c r="EO31" s="45"/>
      <c r="EP31" s="45"/>
      <c r="EQ31" s="45"/>
      <c r="ER31" s="45"/>
      <c r="ES31" s="45"/>
      <c r="ET31" s="45"/>
      <c r="EU31" s="45"/>
      <c r="EV31" s="45"/>
      <c r="EW31" s="45"/>
      <c r="EX31" s="45"/>
      <c r="EY31" s="45"/>
      <c r="EZ31" s="45"/>
      <c r="FA31" s="45"/>
      <c r="FB31" s="45"/>
      <c r="FC31" s="45"/>
      <c r="FD31" s="45"/>
      <c r="FE31" s="45"/>
      <c r="FF31" s="45"/>
      <c r="FG31" s="45"/>
      <c r="FH31" s="45"/>
      <c r="FI31" s="45"/>
      <c r="FJ31" s="45"/>
      <c r="FK31" s="45"/>
      <c r="FL31" s="45"/>
      <c r="FM31" s="45"/>
      <c r="FN31" s="45"/>
      <c r="FO31" s="45"/>
      <c r="FP31" s="45"/>
      <c r="FQ31" s="45"/>
      <c r="FR31" s="45"/>
      <c r="FS31" s="45"/>
      <c r="FT31" s="45"/>
      <c r="FU31" s="45"/>
      <c r="FV31" s="45"/>
      <c r="FW31" s="45"/>
      <c r="FX31" s="45"/>
      <c r="FY31" s="45"/>
      <c r="FZ31" s="45"/>
      <c r="GA31" s="45"/>
      <c r="GB31" s="45"/>
      <c r="GC31" s="45"/>
      <c r="GD31" s="45"/>
      <c r="GE31" s="45"/>
      <c r="GF31" s="45"/>
      <c r="GG31" s="45"/>
      <c r="GH31" s="45"/>
      <c r="GI31" s="45"/>
      <c r="GJ31" s="45"/>
      <c r="GK31" s="45"/>
      <c r="GL31" s="45"/>
      <c r="GM31" s="45"/>
      <c r="GN31" s="45"/>
      <c r="GO31" s="45"/>
      <c r="GP31" s="45"/>
      <c r="GQ31" s="45"/>
      <c r="GR31" s="45"/>
      <c r="GS31" s="45"/>
      <c r="GT31" s="45"/>
      <c r="GU31" s="45"/>
      <c r="GV31" s="45"/>
      <c r="GW31" s="45"/>
      <c r="GX31" s="45"/>
      <c r="GY31" s="45"/>
      <c r="GZ31" s="45"/>
      <c r="HA31" s="45"/>
      <c r="HB31" s="45"/>
      <c r="HC31" s="45"/>
      <c r="HD31" s="45"/>
      <c r="HE31" s="45"/>
      <c r="HF31" s="45"/>
      <c r="HG31" s="45"/>
      <c r="HH31" s="45"/>
      <c r="HI31" s="45"/>
      <c r="HJ31" s="45"/>
      <c r="HK31" s="45"/>
      <c r="HL31" s="45"/>
      <c r="HM31" s="45"/>
      <c r="HN31" s="45"/>
      <c r="HO31" s="45"/>
      <c r="HP31" s="45"/>
      <c r="HQ31" s="45"/>
      <c r="HR31" s="45"/>
      <c r="HS31" s="45"/>
      <c r="HT31" s="45"/>
      <c r="HU31" s="45"/>
      <c r="HV31" s="45"/>
      <c r="HW31" s="45"/>
      <c r="HX31" s="45"/>
      <c r="HY31" s="45"/>
      <c r="HZ31" s="45"/>
      <c r="IA31" s="45"/>
      <c r="IB31" s="45"/>
      <c r="IC31" s="45"/>
      <c r="ID31" s="45"/>
      <c r="IE31" s="45"/>
      <c r="IF31" s="45"/>
      <c r="IG31" s="45"/>
      <c r="IH31" s="45"/>
      <c r="II31" s="45"/>
      <c r="IJ31" s="45"/>
      <c r="IK31" s="45"/>
      <c r="IL31" s="45"/>
      <c r="IM31" s="45"/>
      <c r="IN31" s="45"/>
      <c r="IO31" s="45"/>
      <c r="IP31" s="45"/>
      <c r="IQ31" s="45"/>
      <c r="IR31" s="45"/>
      <c r="IS31" s="45"/>
      <c r="IT31" s="45"/>
      <c r="IU31" s="45"/>
      <c r="IV31" s="45"/>
      <c r="IW31" s="45"/>
      <c r="IX31" s="45"/>
      <c r="IY31" s="45"/>
      <c r="IZ31" s="45"/>
    </row>
    <row r="32" spans="1:260" s="47" customFormat="1" ht="10.5" customHeight="1">
      <c r="A32"/>
      <c r="B32" s="5"/>
      <c r="C32" s="142"/>
      <c r="D32" s="143"/>
      <c r="E32" s="142"/>
      <c r="F32" s="163"/>
      <c r="G32" s="163"/>
      <c r="H32" s="163"/>
      <c r="I32" s="163"/>
      <c r="J32" s="163"/>
      <c r="K32"/>
      <c r="BM32" s="45"/>
      <c r="BP32" s="45"/>
      <c r="BQ32" s="45"/>
      <c r="BR32" s="45"/>
      <c r="BS32" s="45"/>
      <c r="BT32" s="45"/>
      <c r="BU32" s="45"/>
      <c r="BV32" s="45"/>
      <c r="BW32" s="45"/>
      <c r="BX32" s="45"/>
      <c r="BY32" s="45"/>
      <c r="BZ32" s="45"/>
      <c r="CA32" s="45"/>
      <c r="CB32" s="45"/>
      <c r="CC32" s="45"/>
      <c r="CD32" s="45"/>
      <c r="CE32" s="45"/>
      <c r="CF32" s="45"/>
      <c r="CG32" s="45"/>
      <c r="CH32" s="45"/>
      <c r="CI32" s="45"/>
      <c r="CJ32" s="45"/>
      <c r="CK32" s="45"/>
      <c r="CL32" s="45"/>
      <c r="CM32" s="45"/>
      <c r="CN32" s="45"/>
      <c r="CO32" s="45"/>
      <c r="CP32" s="45"/>
      <c r="CQ32" s="45"/>
      <c r="CR32" s="45"/>
      <c r="CS32" s="45"/>
      <c r="CT32" s="45"/>
      <c r="CU32" s="45"/>
      <c r="CV32" s="45"/>
      <c r="CW32" s="45"/>
      <c r="CX32" s="45"/>
      <c r="CY32" s="45"/>
      <c r="CZ32" s="45"/>
      <c r="DA32" s="45"/>
      <c r="DB32" s="45"/>
      <c r="DC32" s="45"/>
      <c r="DD32" s="45"/>
      <c r="DE32" s="45"/>
      <c r="DF32" s="45"/>
      <c r="DG32" s="45"/>
      <c r="DH32" s="45"/>
      <c r="DI32" s="45"/>
      <c r="DJ32" s="45"/>
      <c r="DK32" s="45"/>
      <c r="DL32" s="45"/>
      <c r="DM32" s="45"/>
      <c r="DN32" s="45"/>
      <c r="DO32" s="45"/>
      <c r="DP32" s="45"/>
      <c r="DQ32" s="45"/>
      <c r="DR32" s="45"/>
      <c r="DS32" s="45"/>
      <c r="DT32" s="45"/>
      <c r="DU32" s="45"/>
      <c r="DV32" s="45"/>
      <c r="DW32" s="45"/>
      <c r="DX32" s="45"/>
      <c r="DY32" s="45"/>
      <c r="DZ32" s="45"/>
      <c r="EA32" s="45"/>
      <c r="EB32" s="45"/>
      <c r="EC32" s="45"/>
      <c r="ED32" s="45"/>
      <c r="EE32" s="45"/>
      <c r="EF32" s="45"/>
      <c r="EG32" s="45"/>
      <c r="EH32" s="45"/>
      <c r="EI32" s="45"/>
      <c r="EJ32" s="45"/>
      <c r="EK32" s="45"/>
      <c r="EL32" s="45"/>
      <c r="EM32" s="45"/>
      <c r="EN32" s="45"/>
      <c r="EO32" s="45"/>
      <c r="EP32" s="45"/>
      <c r="EQ32" s="45"/>
      <c r="ER32" s="45"/>
      <c r="ES32" s="45"/>
      <c r="ET32" s="45"/>
      <c r="EU32" s="45"/>
      <c r="EV32" s="45"/>
      <c r="EW32" s="45"/>
      <c r="EX32" s="45"/>
      <c r="EY32" s="45"/>
      <c r="EZ32" s="45"/>
      <c r="FA32" s="45"/>
      <c r="FB32" s="45"/>
      <c r="FC32" s="45"/>
      <c r="FD32" s="45"/>
      <c r="FE32" s="45"/>
      <c r="FF32" s="45"/>
      <c r="FG32" s="45"/>
      <c r="FH32" s="45"/>
      <c r="FI32" s="45"/>
      <c r="FJ32" s="45"/>
      <c r="FK32" s="45"/>
      <c r="FL32" s="45"/>
      <c r="FM32" s="45"/>
      <c r="FN32" s="45"/>
      <c r="FO32" s="45"/>
      <c r="FP32" s="45"/>
      <c r="FQ32" s="45"/>
      <c r="FR32" s="45"/>
      <c r="FS32" s="45"/>
      <c r="FT32" s="45"/>
      <c r="FU32" s="45"/>
      <c r="FV32" s="45"/>
      <c r="FW32" s="45"/>
      <c r="FX32" s="45"/>
      <c r="FY32" s="45"/>
      <c r="FZ32" s="45"/>
      <c r="GA32" s="45"/>
      <c r="GB32" s="45"/>
      <c r="GC32" s="45"/>
      <c r="GD32" s="45"/>
      <c r="GE32" s="45"/>
      <c r="GF32" s="45"/>
      <c r="GG32" s="45"/>
      <c r="GH32" s="45"/>
      <c r="GI32" s="45"/>
      <c r="GJ32" s="45"/>
      <c r="GK32" s="45"/>
      <c r="GL32" s="45"/>
      <c r="GM32" s="45"/>
      <c r="GN32" s="45"/>
      <c r="GO32" s="45"/>
      <c r="GP32" s="45"/>
      <c r="GQ32" s="45"/>
      <c r="GR32" s="45"/>
      <c r="GS32" s="45"/>
      <c r="GT32" s="45"/>
      <c r="GU32" s="45"/>
      <c r="GV32" s="45"/>
      <c r="GW32" s="45"/>
      <c r="GX32" s="45"/>
      <c r="GY32" s="45"/>
      <c r="GZ32" s="45"/>
      <c r="HA32" s="45"/>
      <c r="HB32" s="45"/>
      <c r="HC32" s="45"/>
      <c r="HD32" s="45"/>
      <c r="HE32" s="45"/>
      <c r="HF32" s="45"/>
      <c r="HG32" s="45"/>
      <c r="HH32" s="45"/>
      <c r="HI32" s="45"/>
      <c r="HJ32" s="45"/>
      <c r="HK32" s="45"/>
      <c r="HL32" s="45"/>
      <c r="HM32" s="45"/>
      <c r="HN32" s="45"/>
      <c r="HO32" s="45"/>
      <c r="HP32" s="45"/>
      <c r="HQ32" s="45"/>
      <c r="HR32" s="45"/>
      <c r="HS32" s="45"/>
      <c r="HT32" s="45"/>
      <c r="HU32" s="45"/>
      <c r="HV32" s="45"/>
      <c r="HW32" s="45"/>
      <c r="HX32" s="45"/>
      <c r="HY32" s="45"/>
      <c r="HZ32" s="45"/>
      <c r="IA32" s="45"/>
      <c r="IB32" s="45"/>
      <c r="IC32" s="45"/>
      <c r="ID32" s="45"/>
      <c r="IE32" s="45"/>
      <c r="IF32" s="45"/>
      <c r="IG32" s="45"/>
      <c r="IH32" s="45"/>
      <c r="II32" s="45"/>
      <c r="IJ32" s="45"/>
      <c r="IK32" s="45"/>
      <c r="IL32" s="45"/>
      <c r="IM32" s="45"/>
      <c r="IN32" s="45"/>
      <c r="IO32" s="45"/>
      <c r="IP32" s="45"/>
      <c r="IQ32" s="45"/>
      <c r="IR32" s="45"/>
      <c r="IS32" s="45"/>
      <c r="IT32" s="45"/>
      <c r="IU32" s="45"/>
      <c r="IV32" s="45"/>
      <c r="IW32" s="45"/>
      <c r="IX32" s="45"/>
      <c r="IY32" s="45"/>
      <c r="IZ32" s="45"/>
    </row>
    <row r="33" spans="1:260" ht="15" customHeight="1">
      <c r="B33" s="4" t="s">
        <v>105</v>
      </c>
      <c r="C33" s="148" t="str">
        <f>IF($AD$3=1,'Ark4'!B22,IF($AD$3=2,'Ark4'!F22,IF($AD$3=3,'Ark4'!J22,IF($AD$3=4,'Ark4'!N22,IF($AD$3=5,'Ark4'!R22,IF($AD$3=6,'Ark4'!V22,IF(AND($AD$3=7,$AD$12=111),'Ark4'!Z22,IF(AND($AD$3=7,$AD$12=112),'Ark4'!AC22,IF(AND($AD$3=7,$AD$12=121),'Ark4'!AF22,IF(AND($AD$3=7,$AD$12=122),'Ark4'!AI22,IF(AND($AD$3=7,$AD$12=211),'Ark4'!AL22,IF(AND($AD$3=7,$AD$12=212),'Ark4'!AO22,IF(AND($AD$3=7,$AD$12=221),'Ark4'!AR22,IF(AND($AD$3=7,$AD$12=222),'Ark4'!AU22,""))))))))))))))</f>
        <v/>
      </c>
      <c r="D33" s="149" t="str">
        <f>IF($AD$3=1,'Ark4'!C22,IF($AD$3=2,'Ark4'!G22,IF($AD$3=3,'Ark4'!K22,IF($AD$3=4,'Ark4'!O22,IF($AD$3=5,'Ark4'!S22,IF($AD$3=6,'Ark4'!W22,IF(AND($AD$3=7,$AD$12=111),'Ark4'!AA22,IF(AND($AD$3=7,$AD$12=112),'Ark4'!AD22,IF(AND($AD$3=7,$AD$12=121),'Ark4'!AG22,IF(AND($AD$3=7,$AD$12=122),'Ark4'!AJ22,IF(AND($AD$3=7,$AD$12=211),'Ark4'!AM22,IF(AND($AD$3=7,$AD$12=212),'Ark4'!AP22,IF(AND($AD$3=7,$AD$12=221),'Ark4'!AS22,IF(AND($AD$3=7,$AD$12=222),'Ark4'!AV22,""))))))))))))))</f>
        <v/>
      </c>
      <c r="E33" s="148" t="str">
        <f>IF($AD$3=1,'Ark4'!D22,IF($AD$3=2,'Ark4'!H22,IF($AD$3=3,'Ark4'!L22,IF($AD$3=4,'Ark4'!P22,IF($AD$3=5,'Ark4'!T22,IF($AD$3=6,'Ark4'!X22,IF(AND($AD$3=7,$AD$12=111),'Ark4'!AB22,IF(AND($AD$3=7,$AD$12=112),'Ark4'!AE22,IF(AND($AD$3=7,$AD$12=121),'Ark4'!AH22,IF(AND($AD$3=7,$AD$12=122),'Ark4'!AK22,IF(AND($AD$3=7,$AD$12=211),'Ark4'!AN22,IF(AND($AD$3=7,$AD$12=212),'Ark4'!AQ22,IF(AND($AD$3=7,$AD$12=221),'Ark4'!AT22,IF(AND($AD$3=7,$AD$12=222),'Ark4'!AW22,""))))))))))))))</f>
        <v/>
      </c>
      <c r="F33" s="162" t="str">
        <f>IF(F$16="","",HLOOKUP(F$16,Ejendomme!$C$5:$KI$69,Ejendomme!$A22,))</f>
        <v/>
      </c>
      <c r="G33" s="162" t="str">
        <f>IF(G$16="","",HLOOKUP(G$16,Ejendomme!$C$5:$KI$69,Ejendomme!$A22,))</f>
        <v/>
      </c>
      <c r="H33" s="162" t="str">
        <f>IF(H$16="","",HLOOKUP(H$16,Ejendomme!$C$5:$KI$69,Ejendomme!$A22,))</f>
        <v/>
      </c>
      <c r="I33" s="162" t="str">
        <f>IF(I$16="","",HLOOKUP(I$16,Ejendomme!$C$5:$KI$69,Ejendomme!$A22,))</f>
        <v/>
      </c>
      <c r="J33" s="162" t="str">
        <f>IF(J$16="","",HLOOKUP(J$16,Ejendomme!$C$5:$KI$69,Ejendomme!$A22,))</f>
        <v/>
      </c>
      <c r="K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3"/>
      <c r="IW33" s="73"/>
      <c r="IX33" s="73"/>
      <c r="IY33" s="73"/>
      <c r="IZ33" s="73"/>
    </row>
    <row r="34" spans="1:260" ht="10.5" customHeight="1">
      <c r="B34" s="5"/>
      <c r="C34" s="167"/>
      <c r="D34" s="168"/>
      <c r="E34" s="167"/>
      <c r="F34" s="163"/>
      <c r="G34" s="163"/>
      <c r="H34" s="163"/>
      <c r="I34" s="163"/>
      <c r="J34" s="163"/>
      <c r="K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3"/>
      <c r="IW34" s="73"/>
      <c r="IX34" s="73"/>
      <c r="IY34" s="73"/>
      <c r="IZ34" s="73"/>
    </row>
    <row r="35" spans="1:260" ht="15" customHeight="1">
      <c r="A35" s="47"/>
      <c r="B35" s="9" t="s">
        <v>110</v>
      </c>
      <c r="C35" s="142"/>
      <c r="D35" s="143"/>
      <c r="E35" s="142"/>
      <c r="F35" s="158"/>
      <c r="G35" s="158"/>
      <c r="H35" s="158"/>
      <c r="I35" s="158"/>
      <c r="J35" s="158"/>
      <c r="K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P35" s="74"/>
      <c r="BQ35" s="74"/>
      <c r="BR35" s="74"/>
      <c r="BS35" s="74"/>
      <c r="BT35" s="74"/>
      <c r="BU35" s="74"/>
      <c r="BV35" s="74"/>
      <c r="BW35" s="74"/>
      <c r="BX35" s="74"/>
      <c r="BY35" s="74"/>
      <c r="BZ35" s="74"/>
      <c r="CA35" s="74"/>
      <c r="CB35" s="74"/>
      <c r="CC35" s="74"/>
      <c r="CD35" s="74"/>
      <c r="CE35" s="74"/>
      <c r="CF35" s="74"/>
      <c r="CG35" s="74"/>
      <c r="CH35" s="74"/>
      <c r="CI35" s="74"/>
      <c r="CJ35" s="74"/>
      <c r="CK35" s="74"/>
      <c r="CL35" s="74"/>
      <c r="CM35" s="74"/>
      <c r="CN35" s="74"/>
      <c r="CO35" s="74"/>
      <c r="CP35" s="74"/>
      <c r="CQ35" s="74"/>
      <c r="CR35" s="74"/>
      <c r="CS35" s="74"/>
      <c r="CT35" s="74"/>
      <c r="CU35" s="74"/>
      <c r="CV35" s="74"/>
      <c r="CW35" s="74"/>
      <c r="CX35" s="74"/>
      <c r="CY35" s="74"/>
      <c r="CZ35" s="74"/>
      <c r="DA35" s="74"/>
      <c r="DB35" s="74"/>
      <c r="DC35" s="74"/>
      <c r="DD35" s="74"/>
      <c r="DE35" s="74"/>
      <c r="DF35" s="74"/>
      <c r="DG35" s="74"/>
      <c r="DH35" s="74"/>
      <c r="DI35" s="74"/>
      <c r="DJ35" s="74"/>
      <c r="DK35" s="74"/>
      <c r="DL35" s="74"/>
      <c r="DM35" s="74"/>
      <c r="DN35" s="74"/>
      <c r="DO35" s="74"/>
      <c r="DP35" s="74"/>
      <c r="DQ35" s="74"/>
      <c r="DR35" s="74"/>
      <c r="DS35" s="74"/>
      <c r="DT35" s="74"/>
      <c r="DU35" s="74"/>
      <c r="DV35" s="74"/>
      <c r="DW35" s="74"/>
      <c r="DX35" s="74"/>
      <c r="DY35" s="74"/>
      <c r="DZ35" s="74"/>
      <c r="EA35" s="74"/>
      <c r="EB35" s="74"/>
      <c r="EC35" s="74"/>
      <c r="ED35" s="74"/>
      <c r="EE35" s="74"/>
      <c r="EF35" s="74"/>
      <c r="EG35" s="74"/>
      <c r="EH35" s="74"/>
      <c r="EI35" s="74"/>
      <c r="EJ35" s="74"/>
      <c r="EK35" s="74"/>
      <c r="EL35" s="74"/>
      <c r="EM35" s="74"/>
      <c r="EN35" s="74"/>
      <c r="EO35" s="74"/>
      <c r="EP35" s="74"/>
      <c r="EQ35" s="74"/>
      <c r="ER35" s="74"/>
      <c r="ES35" s="74"/>
      <c r="ET35" s="74"/>
      <c r="EU35" s="74"/>
      <c r="EV35" s="74"/>
      <c r="EW35" s="74"/>
      <c r="EX35" s="74"/>
      <c r="EY35" s="74"/>
      <c r="EZ35" s="74"/>
      <c r="FA35" s="74"/>
      <c r="FB35" s="74"/>
      <c r="FC35" s="74"/>
      <c r="FD35" s="74"/>
      <c r="FE35" s="74"/>
      <c r="FF35" s="74"/>
      <c r="FG35" s="74"/>
      <c r="FH35" s="74"/>
      <c r="FI35" s="74"/>
      <c r="FJ35" s="74"/>
      <c r="FK35" s="74"/>
      <c r="FL35" s="74"/>
      <c r="FM35" s="74"/>
      <c r="FN35" s="74"/>
      <c r="FO35" s="74"/>
      <c r="FP35" s="74"/>
      <c r="FQ35" s="74"/>
      <c r="FR35" s="74"/>
      <c r="FS35" s="74"/>
      <c r="FT35" s="74"/>
      <c r="FU35" s="74"/>
      <c r="FV35" s="74"/>
      <c r="FW35" s="74"/>
      <c r="FX35" s="74"/>
      <c r="FY35" s="74"/>
      <c r="FZ35" s="74"/>
      <c r="GA35" s="74"/>
      <c r="GB35" s="74"/>
      <c r="GC35" s="74"/>
      <c r="GD35" s="74"/>
      <c r="GE35" s="74"/>
      <c r="GF35" s="74"/>
      <c r="GG35" s="74"/>
      <c r="GH35" s="74"/>
      <c r="GI35" s="74"/>
      <c r="GJ35" s="74"/>
      <c r="GK35" s="74"/>
      <c r="GL35" s="74"/>
      <c r="GM35" s="74"/>
      <c r="GN35" s="74"/>
      <c r="GO35" s="74"/>
      <c r="GP35" s="74"/>
      <c r="GQ35" s="74"/>
      <c r="GR35" s="74"/>
      <c r="GS35" s="74"/>
      <c r="GT35" s="74"/>
      <c r="GU35" s="74"/>
      <c r="GV35" s="74"/>
      <c r="GW35" s="74"/>
      <c r="GX35" s="74"/>
      <c r="GY35" s="74"/>
      <c r="GZ35" s="74"/>
      <c r="HA35" s="74"/>
      <c r="HB35" s="74"/>
      <c r="HC35" s="74"/>
      <c r="HD35" s="74"/>
      <c r="HE35" s="74"/>
      <c r="HF35" s="74"/>
      <c r="HG35" s="74"/>
      <c r="HH35" s="74"/>
      <c r="HI35" s="74"/>
      <c r="HJ35" s="74"/>
      <c r="HK35" s="74"/>
      <c r="HL35" s="74"/>
      <c r="HM35" s="74"/>
      <c r="HN35" s="74"/>
      <c r="HO35" s="74"/>
      <c r="HP35" s="74"/>
      <c r="HQ35" s="74"/>
      <c r="HR35" s="74"/>
      <c r="HS35" s="74"/>
      <c r="HT35" s="74"/>
      <c r="HU35" s="74"/>
      <c r="HV35" s="74"/>
      <c r="HW35" s="74"/>
      <c r="HX35" s="74"/>
      <c r="HY35" s="74"/>
      <c r="HZ35" s="74"/>
      <c r="IA35" s="74"/>
      <c r="IB35" s="74"/>
      <c r="IC35" s="74"/>
      <c r="ID35" s="74"/>
      <c r="IE35" s="74"/>
      <c r="IF35" s="74"/>
      <c r="IG35" s="74"/>
      <c r="IH35" s="74"/>
      <c r="II35" s="74"/>
      <c r="IJ35" s="74"/>
      <c r="IK35" s="74"/>
      <c r="IL35" s="74"/>
      <c r="IM35" s="74"/>
      <c r="IN35" s="74"/>
      <c r="IO35" s="74"/>
      <c r="IP35" s="74"/>
      <c r="IQ35" s="74"/>
      <c r="IR35" s="74"/>
      <c r="IS35" s="74"/>
      <c r="IT35" s="74"/>
      <c r="IU35" s="74"/>
      <c r="IV35" s="74"/>
      <c r="IW35" s="74"/>
      <c r="IX35" s="74"/>
      <c r="IY35" s="74"/>
      <c r="IZ35" s="74"/>
    </row>
    <row r="36" spans="1:260" ht="15" customHeight="1">
      <c r="A36" s="47"/>
      <c r="B36" s="6" t="s">
        <v>66</v>
      </c>
      <c r="C36" s="146" t="str">
        <f>IF($AD$3=1,'Ark4'!B25,IF($AD$3=2,'Ark4'!F25,IF($AD$3=3,'Ark4'!J25,IF($AD$3=4,'Ark4'!N25,IF($AD$3=5,'Ark4'!R25,IF($AD$3=6,'Ark4'!V25,IF(AND($AD$3=7,$AD$12=111),'Ark4'!Z25,IF(AND($AD$3=7,$AD$12=112),'Ark4'!AC25,IF(AND($AD$3=7,$AD$12=121),'Ark4'!AF25,IF(AND($AD$3=7,$AD$12=122),'Ark4'!AI25,IF(AND($AD$3=7,$AD$12=211),'Ark4'!AL25,IF(AND($AD$3=7,$AD$12=212),'Ark4'!AO25,IF(AND($AD$3=7,$AD$12=221),'Ark4'!AR25,IF(AND($AD$3=7,$AD$12=222),'Ark4'!AU25,""))))))))))))))</f>
        <v/>
      </c>
      <c r="D36" s="147" t="str">
        <f>IF($AD$3=1,'Ark4'!C25,IF($AD$3=2,'Ark4'!G25,IF($AD$3=3,'Ark4'!K25,IF($AD$3=4,'Ark4'!O25,IF($AD$3=5,'Ark4'!S25,IF($AD$3=6,'Ark4'!W25,IF(AND($AD$3=7,$AD$12=111),'Ark4'!AA25,IF(AND($AD$3=7,$AD$12=112),'Ark4'!AD25,IF(AND($AD$3=7,$AD$12=121),'Ark4'!AG25,IF(AND($AD$3=7,$AD$12=122),'Ark4'!AJ25,IF(AND($AD$3=7,$AD$12=211),'Ark4'!AM25,IF(AND($AD$3=7,$AD$12=212),'Ark4'!AP25,IF(AND($AD$3=7,$AD$12=221),'Ark4'!AS25,IF(AND($AD$3=7,$AD$12=222),'Ark4'!AV25,""))))))))))))))</f>
        <v/>
      </c>
      <c r="E36" s="146" t="str">
        <f>IF($AD$3=1,'Ark4'!D25,IF($AD$3=2,'Ark4'!H25,IF($AD$3=3,'Ark4'!L25,IF($AD$3=4,'Ark4'!P25,IF($AD$3=5,'Ark4'!T25,IF($AD$3=6,'Ark4'!X25,IF(AND($AD$3=7,$AD$12=111),'Ark4'!AB25,IF(AND($AD$3=7,$AD$12=112),'Ark4'!AE25,IF(AND($AD$3=7,$AD$12=121),'Ark4'!AH25,IF(AND($AD$3=7,$AD$12=122),'Ark4'!AK25,IF(AND($AD$3=7,$AD$12=211),'Ark4'!AN25,IF(AND($AD$3=7,$AD$12=212),'Ark4'!AQ25,IF(AND($AD$3=7,$AD$12=221),'Ark4'!AT25,IF(AND($AD$3=7,$AD$12=222),'Ark4'!AW25,""))))))))))))))</f>
        <v/>
      </c>
      <c r="F36" s="158" t="str">
        <f>IF(F$16="","",HLOOKUP(F$16,Ejendomme!$C$5:$KI$69,Ejendomme!$A24,))</f>
        <v/>
      </c>
      <c r="G36" s="158" t="str">
        <f>IF(G$16="","",HLOOKUP(G$16,Ejendomme!$C$5:$KI$69,Ejendomme!$A24,))</f>
        <v/>
      </c>
      <c r="H36" s="158" t="str">
        <f>IF(H$16="","",HLOOKUP(H$16,Ejendomme!$C$5:$KI$69,Ejendomme!$A24,))</f>
        <v/>
      </c>
      <c r="I36" s="158" t="str">
        <f>IF(I$16="","",HLOOKUP(I$16,Ejendomme!$C$5:$KI$69,Ejendomme!$A24,))</f>
        <v/>
      </c>
      <c r="J36" s="158" t="str">
        <f>IF(J$16="","",HLOOKUP(J$16,Ejendomme!$C$5:$KI$69,Ejendomme!$A24,))</f>
        <v/>
      </c>
      <c r="Y36" s="47"/>
      <c r="Z36" s="47"/>
      <c r="AA36" s="47"/>
      <c r="AB36" s="47"/>
      <c r="AC36" s="47"/>
      <c r="AD36" s="47"/>
      <c r="AE36" s="47"/>
      <c r="AF36" s="47"/>
      <c r="AG36" s="47"/>
      <c r="AH36" s="47"/>
      <c r="AI36" s="47"/>
      <c r="AJ36" s="47"/>
      <c r="AK36" s="47"/>
      <c r="AL36" s="47"/>
      <c r="BP36" s="73"/>
      <c r="BQ36" s="73"/>
      <c r="BR36" s="73"/>
      <c r="BS36" s="73"/>
      <c r="BT36" s="73"/>
      <c r="BU36" s="73"/>
      <c r="BV36" s="73"/>
      <c r="BW36" s="73"/>
      <c r="BX36" s="73"/>
      <c r="BY36" s="73"/>
      <c r="BZ36" s="73"/>
      <c r="CA36" s="73"/>
      <c r="CB36" s="73"/>
      <c r="CC36" s="73"/>
      <c r="CD36" s="73"/>
      <c r="CE36" s="73"/>
      <c r="CF36" s="73"/>
      <c r="CG36" s="73"/>
      <c r="CH36" s="73"/>
      <c r="CI36" s="73"/>
      <c r="CJ36" s="73"/>
      <c r="CK36" s="73"/>
      <c r="CL36" s="73"/>
      <c r="CM36" s="73"/>
      <c r="CN36" s="73"/>
      <c r="CO36" s="73"/>
      <c r="CP36" s="73"/>
      <c r="CQ36" s="73"/>
      <c r="CR36" s="73"/>
      <c r="CS36" s="73"/>
      <c r="CT36" s="73"/>
      <c r="CU36" s="73"/>
      <c r="CV36" s="73"/>
      <c r="CW36" s="73"/>
      <c r="CX36" s="73"/>
      <c r="CY36" s="73"/>
      <c r="CZ36" s="73"/>
      <c r="DA36" s="73"/>
      <c r="DB36" s="73"/>
      <c r="DC36" s="73"/>
      <c r="DD36" s="73"/>
      <c r="DE36" s="73"/>
      <c r="DF36" s="73"/>
      <c r="DG36" s="73"/>
      <c r="DH36" s="73"/>
      <c r="DI36" s="73"/>
      <c r="DJ36" s="73"/>
      <c r="DK36" s="73"/>
      <c r="DL36" s="73"/>
      <c r="DM36" s="73"/>
      <c r="DN36" s="73"/>
      <c r="DO36" s="73"/>
      <c r="DP36" s="73"/>
      <c r="DQ36" s="73"/>
      <c r="DR36" s="73"/>
      <c r="DS36" s="73"/>
      <c r="DT36" s="73"/>
      <c r="DU36" s="73"/>
      <c r="DV36" s="73"/>
      <c r="DW36" s="73"/>
      <c r="DX36" s="73"/>
      <c r="DY36" s="73"/>
      <c r="DZ36" s="73"/>
      <c r="EA36" s="73"/>
      <c r="EB36" s="73"/>
      <c r="EC36" s="73"/>
      <c r="ED36" s="73"/>
      <c r="EE36" s="73"/>
      <c r="EF36" s="73"/>
      <c r="EG36" s="73"/>
      <c r="EH36" s="73"/>
      <c r="EI36" s="73"/>
      <c r="EJ36" s="73"/>
      <c r="EK36" s="73"/>
      <c r="EL36" s="73"/>
      <c r="EM36" s="73"/>
      <c r="EN36" s="73"/>
      <c r="EO36" s="73"/>
      <c r="EP36" s="73"/>
      <c r="EQ36" s="73"/>
      <c r="ER36" s="73"/>
      <c r="ES36" s="73"/>
      <c r="ET36" s="73"/>
      <c r="EU36" s="73"/>
      <c r="EV36" s="73"/>
      <c r="EW36" s="73"/>
      <c r="EX36" s="73"/>
      <c r="EY36" s="73"/>
      <c r="EZ36" s="73"/>
      <c r="FA36" s="73"/>
      <c r="FB36" s="73"/>
      <c r="FC36" s="73"/>
      <c r="FD36" s="73"/>
      <c r="FE36" s="73"/>
      <c r="FF36" s="73"/>
      <c r="FG36" s="73"/>
      <c r="FH36" s="73"/>
      <c r="FI36" s="73"/>
      <c r="FJ36" s="73"/>
      <c r="FK36" s="73"/>
      <c r="FL36" s="73"/>
      <c r="FM36" s="73"/>
      <c r="FN36" s="73"/>
      <c r="FO36" s="73"/>
      <c r="FP36" s="73"/>
      <c r="FQ36" s="73"/>
      <c r="FR36" s="73"/>
      <c r="FS36" s="73"/>
      <c r="FT36" s="73"/>
      <c r="FU36" s="73"/>
      <c r="FV36" s="73"/>
      <c r="FW36" s="73"/>
      <c r="FX36" s="73"/>
      <c r="FY36" s="73"/>
      <c r="FZ36" s="73"/>
      <c r="GA36" s="73"/>
      <c r="GB36" s="73"/>
      <c r="GC36" s="73"/>
      <c r="GD36" s="73"/>
      <c r="GE36" s="73"/>
      <c r="GF36" s="73"/>
      <c r="GG36" s="73"/>
      <c r="GH36" s="73"/>
      <c r="GI36" s="73"/>
      <c r="GJ36" s="73"/>
      <c r="GK36" s="73"/>
      <c r="GL36" s="73"/>
      <c r="GM36" s="73"/>
      <c r="GN36" s="73"/>
      <c r="GO36" s="73"/>
      <c r="GP36" s="73"/>
      <c r="GQ36" s="73"/>
      <c r="GR36" s="73"/>
      <c r="GS36" s="73"/>
      <c r="GT36" s="73"/>
      <c r="GU36" s="73"/>
      <c r="GV36" s="73"/>
      <c r="GW36" s="73"/>
      <c r="GX36" s="73"/>
      <c r="GY36" s="73"/>
      <c r="GZ36" s="73"/>
      <c r="HA36" s="73"/>
      <c r="HB36" s="73"/>
      <c r="HC36" s="73"/>
      <c r="HD36" s="73"/>
      <c r="HE36" s="73"/>
      <c r="HF36" s="73"/>
      <c r="HG36" s="73"/>
      <c r="HH36" s="73"/>
      <c r="HI36" s="73"/>
      <c r="HJ36" s="73"/>
      <c r="HK36" s="73"/>
      <c r="HL36" s="73"/>
      <c r="HM36" s="73"/>
      <c r="HN36" s="73"/>
      <c r="HO36" s="73"/>
      <c r="HP36" s="73"/>
      <c r="HQ36" s="73"/>
      <c r="HR36" s="73"/>
      <c r="HS36" s="73"/>
      <c r="HT36" s="73"/>
      <c r="HU36" s="73"/>
      <c r="HV36" s="73"/>
      <c r="HW36" s="73"/>
      <c r="HX36" s="73"/>
      <c r="HY36" s="73"/>
      <c r="HZ36" s="73"/>
      <c r="IA36" s="73"/>
      <c r="IB36" s="73"/>
      <c r="IC36" s="73"/>
      <c r="ID36" s="73"/>
      <c r="IE36" s="73"/>
      <c r="IF36" s="73"/>
      <c r="IG36" s="73"/>
      <c r="IH36" s="73"/>
      <c r="II36" s="73"/>
      <c r="IJ36" s="73"/>
      <c r="IK36" s="73"/>
      <c r="IL36" s="73"/>
      <c r="IM36" s="73"/>
      <c r="IN36" s="73"/>
      <c r="IO36" s="73"/>
      <c r="IP36" s="73"/>
      <c r="IQ36" s="73"/>
      <c r="IR36" s="73"/>
      <c r="IS36" s="73"/>
      <c r="IT36" s="73"/>
      <c r="IU36" s="73"/>
      <c r="IV36" s="73"/>
      <c r="IW36" s="73"/>
      <c r="IX36" s="73"/>
      <c r="IY36" s="73"/>
      <c r="IZ36" s="73"/>
    </row>
    <row r="37" spans="1:260" ht="15" customHeight="1">
      <c r="B37" s="5" t="s">
        <v>106</v>
      </c>
      <c r="C37" s="146" t="str">
        <f>IF($AD$3=1,'Ark4'!B26,IF($AD$3=2,'Ark4'!F26,IF($AD$3=3,'Ark4'!J26,IF($AD$3=4,'Ark4'!N26,IF($AD$3=5,'Ark4'!R26,IF($AD$3=6,'Ark4'!V26,IF(AND($AD$3=7,$AD$12=111),'Ark4'!Z26,IF(AND($AD$3=7,$AD$12=112),'Ark4'!AC26,IF(AND($AD$3=7,$AD$12=121),'Ark4'!AF26,IF(AND($AD$3=7,$AD$12=122),'Ark4'!AI26,IF(AND($AD$3=7,$AD$12=211),'Ark4'!AL26,IF(AND($AD$3=7,$AD$12=212),'Ark4'!AO26,IF(AND($AD$3=7,$AD$12=221),'Ark4'!AR26,IF(AND($AD$3=7,$AD$12=222),'Ark4'!AU26,""))))))))))))))</f>
        <v/>
      </c>
      <c r="D37" s="147" t="str">
        <f>IF($AD$3=1,'Ark4'!C26,IF($AD$3=2,'Ark4'!G26,IF($AD$3=3,'Ark4'!K26,IF($AD$3=4,'Ark4'!O26,IF($AD$3=5,'Ark4'!S26,IF($AD$3=6,'Ark4'!W26,IF(AND($AD$3=7,$AD$12=111),'Ark4'!AA26,IF(AND($AD$3=7,$AD$12=112),'Ark4'!AD26,IF(AND($AD$3=7,$AD$12=121),'Ark4'!AG26,IF(AND($AD$3=7,$AD$12=122),'Ark4'!AJ26,IF(AND($AD$3=7,$AD$12=211),'Ark4'!AM26,IF(AND($AD$3=7,$AD$12=212),'Ark4'!AP26,IF(AND($AD$3=7,$AD$12=221),'Ark4'!AS26,IF(AND($AD$3=7,$AD$12=222),'Ark4'!AV26,""))))))))))))))</f>
        <v/>
      </c>
      <c r="E37" s="146" t="str">
        <f>IF($AD$3=1,'Ark4'!D26,IF($AD$3=2,'Ark4'!H26,IF($AD$3=3,'Ark4'!L26,IF($AD$3=4,'Ark4'!P26,IF($AD$3=5,'Ark4'!T26,IF($AD$3=6,'Ark4'!X26,IF(AND($AD$3=7,$AD$12=111),'Ark4'!AB26,IF(AND($AD$3=7,$AD$12=112),'Ark4'!AE26,IF(AND($AD$3=7,$AD$12=121),'Ark4'!AH26,IF(AND($AD$3=7,$AD$12=122),'Ark4'!AK26,IF(AND($AD$3=7,$AD$12=211),'Ark4'!AN26,IF(AND($AD$3=7,$AD$12=212),'Ark4'!AQ26,IF(AND($AD$3=7,$AD$12=221),'Ark4'!AT26,IF(AND($AD$3=7,$AD$12=222),'Ark4'!AW26,""))))))))))))))</f>
        <v/>
      </c>
      <c r="F37" s="158" t="str">
        <f>IF(F$16="","",HLOOKUP(F$16,Ejendomme!$C$5:$KI$69,Ejendomme!$A25,))</f>
        <v/>
      </c>
      <c r="G37" s="158" t="str">
        <f>IF(G$16="","",HLOOKUP(G$16,Ejendomme!$C$5:$KI$69,Ejendomme!$A25,))</f>
        <v/>
      </c>
      <c r="H37" s="158" t="str">
        <f>IF(H$16="","",HLOOKUP(H$16,Ejendomme!$C$5:$KI$69,Ejendomme!$A25,))</f>
        <v/>
      </c>
      <c r="I37" s="158" t="str">
        <f>IF(I$16="","",HLOOKUP(I$16,Ejendomme!$C$5:$KI$69,Ejendomme!$A25,))</f>
        <v/>
      </c>
      <c r="J37" s="158" t="str">
        <f>IF(J$16="","",HLOOKUP(J$16,Ejendomme!$C$5:$KI$69,Ejendomme!$A25,))</f>
        <v/>
      </c>
      <c r="Y37" s="47"/>
      <c r="Z37" s="47"/>
      <c r="AA37" s="47"/>
      <c r="AB37" s="47"/>
      <c r="AC37" s="47"/>
      <c r="AD37" s="47"/>
      <c r="AE37" s="47"/>
      <c r="AF37" s="47"/>
      <c r="AG37" s="47"/>
      <c r="AH37" s="47"/>
      <c r="AI37" s="47"/>
      <c r="AJ37" s="47"/>
      <c r="AK37" s="47"/>
      <c r="AL37" s="47"/>
      <c r="BA37" s="47"/>
      <c r="BP37" s="73"/>
      <c r="BQ37" s="73"/>
      <c r="BR37" s="73"/>
      <c r="BS37" s="73"/>
      <c r="BT37" s="73"/>
      <c r="BU37" s="73"/>
      <c r="BV37" s="73"/>
      <c r="BW37" s="73"/>
      <c r="BX37" s="73"/>
      <c r="BY37" s="73"/>
      <c r="BZ37" s="73"/>
      <c r="CA37" s="73"/>
      <c r="CB37" s="73"/>
      <c r="CC37" s="73"/>
      <c r="CD37" s="73"/>
      <c r="CE37" s="73"/>
      <c r="CF37" s="73"/>
      <c r="CG37" s="73"/>
      <c r="CH37" s="73"/>
      <c r="CI37" s="73"/>
      <c r="CJ37" s="73"/>
      <c r="CK37" s="73"/>
      <c r="CL37" s="73"/>
      <c r="CM37" s="73"/>
      <c r="CN37" s="73"/>
      <c r="CO37" s="73"/>
      <c r="CP37" s="73"/>
      <c r="CQ37" s="73"/>
      <c r="CR37" s="73"/>
      <c r="CS37" s="73"/>
      <c r="CT37" s="73"/>
      <c r="CU37" s="73"/>
      <c r="CV37" s="73"/>
      <c r="CW37" s="73"/>
      <c r="CX37" s="73"/>
      <c r="CY37" s="73"/>
      <c r="CZ37" s="73"/>
      <c r="DA37" s="73"/>
      <c r="DB37" s="73"/>
      <c r="DC37" s="73"/>
      <c r="DD37" s="73"/>
      <c r="DE37" s="73"/>
      <c r="DF37" s="73"/>
      <c r="DG37" s="73"/>
      <c r="DH37" s="73"/>
      <c r="DI37" s="73"/>
      <c r="DJ37" s="73"/>
      <c r="DK37" s="73"/>
      <c r="DL37" s="73"/>
      <c r="DM37" s="73"/>
      <c r="DN37" s="73"/>
      <c r="DO37" s="73"/>
      <c r="DP37" s="73"/>
      <c r="DQ37" s="73"/>
      <c r="DR37" s="73"/>
      <c r="DS37" s="73"/>
      <c r="DT37" s="73"/>
      <c r="DU37" s="73"/>
      <c r="DV37" s="73"/>
      <c r="DW37" s="73"/>
      <c r="DX37" s="73"/>
      <c r="DY37" s="73"/>
      <c r="DZ37" s="73"/>
      <c r="EA37" s="73"/>
      <c r="EB37" s="73"/>
      <c r="EC37" s="73"/>
      <c r="ED37" s="73"/>
      <c r="EE37" s="73"/>
      <c r="EF37" s="73"/>
      <c r="EG37" s="73"/>
      <c r="EH37" s="73"/>
      <c r="EI37" s="73"/>
      <c r="EJ37" s="73"/>
      <c r="EK37" s="73"/>
      <c r="EL37" s="73"/>
      <c r="EM37" s="73"/>
      <c r="EN37" s="73"/>
      <c r="EO37" s="73"/>
      <c r="EP37" s="73"/>
      <c r="EQ37" s="73"/>
      <c r="ER37" s="73"/>
      <c r="ES37" s="73"/>
      <c r="ET37" s="73"/>
      <c r="EU37" s="73"/>
      <c r="EV37" s="73"/>
      <c r="EW37" s="73"/>
      <c r="EX37" s="73"/>
      <c r="EY37" s="73"/>
      <c r="EZ37" s="73"/>
      <c r="FA37" s="73"/>
      <c r="FB37" s="73"/>
      <c r="FC37" s="73"/>
      <c r="FD37" s="73"/>
      <c r="FE37" s="73"/>
      <c r="FF37" s="73"/>
      <c r="FG37" s="73"/>
      <c r="FH37" s="73"/>
      <c r="FI37" s="73"/>
      <c r="FJ37" s="73"/>
      <c r="FK37" s="73"/>
      <c r="FL37" s="73"/>
      <c r="FM37" s="73"/>
      <c r="FN37" s="73"/>
      <c r="FO37" s="73"/>
      <c r="FP37" s="73"/>
      <c r="FQ37" s="73"/>
      <c r="FR37" s="73"/>
      <c r="FS37" s="73"/>
      <c r="FT37" s="73"/>
      <c r="FU37" s="73"/>
      <c r="FV37" s="73"/>
      <c r="FW37" s="73"/>
      <c r="FX37" s="73"/>
      <c r="FY37" s="73"/>
      <c r="FZ37" s="73"/>
      <c r="GA37" s="73"/>
      <c r="GB37" s="73"/>
      <c r="GC37" s="73"/>
      <c r="GD37" s="73"/>
      <c r="GE37" s="73"/>
      <c r="GF37" s="73"/>
      <c r="GG37" s="73"/>
      <c r="GH37" s="73"/>
      <c r="GI37" s="73"/>
      <c r="GJ37" s="73"/>
      <c r="GK37" s="73"/>
      <c r="GL37" s="73"/>
      <c r="GM37" s="73"/>
      <c r="GN37" s="73"/>
      <c r="GO37" s="73"/>
      <c r="GP37" s="73"/>
      <c r="GQ37" s="73"/>
      <c r="GR37" s="73"/>
      <c r="GS37" s="73"/>
      <c r="GT37" s="73"/>
      <c r="GU37" s="73"/>
      <c r="GV37" s="73"/>
      <c r="GW37" s="73"/>
      <c r="GX37" s="73"/>
      <c r="GY37" s="73"/>
      <c r="GZ37" s="73"/>
      <c r="HA37" s="73"/>
      <c r="HB37" s="73"/>
      <c r="HC37" s="73"/>
      <c r="HD37" s="73"/>
      <c r="HE37" s="73"/>
      <c r="HF37" s="73"/>
      <c r="HG37" s="73"/>
      <c r="HH37" s="73"/>
      <c r="HI37" s="73"/>
      <c r="HJ37" s="73"/>
      <c r="HK37" s="73"/>
      <c r="HL37" s="73"/>
      <c r="HM37" s="73"/>
      <c r="HN37" s="73"/>
      <c r="HO37" s="73"/>
      <c r="HP37" s="73"/>
      <c r="HQ37" s="73"/>
      <c r="HR37" s="73"/>
      <c r="HS37" s="73"/>
      <c r="HT37" s="73"/>
      <c r="HU37" s="73"/>
      <c r="HV37" s="73"/>
      <c r="HW37" s="73"/>
      <c r="HX37" s="73"/>
      <c r="HY37" s="73"/>
      <c r="HZ37" s="73"/>
      <c r="IA37" s="73"/>
      <c r="IB37" s="73"/>
      <c r="IC37" s="73"/>
      <c r="ID37" s="73"/>
      <c r="IE37" s="73"/>
      <c r="IF37" s="73"/>
      <c r="IG37" s="73"/>
      <c r="IH37" s="73"/>
      <c r="II37" s="73"/>
      <c r="IJ37" s="73"/>
      <c r="IK37" s="73"/>
      <c r="IL37" s="73"/>
      <c r="IM37" s="73"/>
      <c r="IN37" s="73"/>
      <c r="IO37" s="73"/>
      <c r="IP37" s="73"/>
      <c r="IQ37" s="73"/>
      <c r="IR37" s="73"/>
      <c r="IS37" s="73"/>
      <c r="IT37" s="73"/>
      <c r="IU37" s="73"/>
      <c r="IV37" s="73"/>
      <c r="IW37" s="73"/>
      <c r="IX37" s="73"/>
      <c r="IY37" s="73"/>
      <c r="IZ37" s="73"/>
    </row>
    <row r="38" spans="1:260" ht="15" customHeight="1">
      <c r="B38" s="8" t="s">
        <v>18</v>
      </c>
      <c r="C38" s="169" t="str">
        <f>IF($AD$3=1,'Ark4'!B27,IF($AD$3=2,'Ark4'!F27,IF($AD$3=3,'Ark4'!J27,IF($AD$3=4,'Ark4'!N27,IF($AD$3=5,'Ark4'!R27,IF($AD$3=6,'Ark4'!V27,IF(AND($AD$3=7,$AD$12=111),'Ark4'!Z27,IF(AND($AD$3=7,$AD$12=112),'Ark4'!AC27,IF(AND($AD$3=7,$AD$12=121),'Ark4'!AF27,IF(AND($AD$3=7,$AD$12=122),'Ark4'!AI27,IF(AND($AD$3=7,$AD$12=211),'Ark4'!AL27,IF(AND($AD$3=7,$AD$12=212),'Ark4'!AO27,IF(AND($AD$3=7,$AD$12=221),'Ark4'!AR27,IF(AND($AD$3=7,$AD$12=222),'Ark4'!AU27,""))))))))))))))</f>
        <v/>
      </c>
      <c r="D38" s="170" t="str">
        <f>IF($AD$3=1,'Ark4'!C27,IF($AD$3=2,'Ark4'!G27,IF($AD$3=3,'Ark4'!K27,IF($AD$3=4,'Ark4'!O27,IF($AD$3=5,'Ark4'!S27,IF($AD$3=6,'Ark4'!W27,IF(AND($AD$3=7,$AD$12=111),'Ark4'!AA27,IF(AND($AD$3=7,$AD$12=112),'Ark4'!AD27,IF(AND($AD$3=7,$AD$12=121),'Ark4'!AG27,IF(AND($AD$3=7,$AD$12=122),'Ark4'!AJ27,IF(AND($AD$3=7,$AD$12=211),'Ark4'!AM27,IF(AND($AD$3=7,$AD$12=212),'Ark4'!AP27,IF(AND($AD$3=7,$AD$12=221),'Ark4'!AS27,IF(AND($AD$3=7,$AD$12=222),'Ark4'!AV27,""))))))))))))))</f>
        <v/>
      </c>
      <c r="E38" s="169" t="str">
        <f>IF($AD$3=1,'Ark4'!D27,IF($AD$3=2,'Ark4'!H27,IF($AD$3=3,'Ark4'!L27,IF($AD$3=4,'Ark4'!P27,IF($AD$3=5,'Ark4'!T27,IF($AD$3=6,'Ark4'!X27,IF(AND($AD$3=7,$AD$12=111),'Ark4'!AB27,IF(AND($AD$3=7,$AD$12=112),'Ark4'!AE27,IF(AND($AD$3=7,$AD$12=121),'Ark4'!AH27,IF(AND($AD$3=7,$AD$12=122),'Ark4'!AK27,IF(AND($AD$3=7,$AD$12=211),'Ark4'!AN27,IF(AND($AD$3=7,$AD$12=212),'Ark4'!AQ27,IF(AND($AD$3=7,$AD$12=221),'Ark4'!AT27,IF(AND($AD$3=7,$AD$12=222),'Ark4'!AW27,""))))))))))))))</f>
        <v/>
      </c>
      <c r="F38" s="175" t="str">
        <f>IF(F$16="","",HLOOKUP(F$16,Ejendomme!$C$5:$KI$69,Ejendomme!$A26,))</f>
        <v/>
      </c>
      <c r="G38" s="175" t="str">
        <f>IF(G$16="","",HLOOKUP(G$16,Ejendomme!$C$5:$KI$69,Ejendomme!$A26,))</f>
        <v/>
      </c>
      <c r="H38" s="175" t="str">
        <f>IF(H$16="","",HLOOKUP(H$16,Ejendomme!$C$5:$KI$69,Ejendomme!$A26,))</f>
        <v/>
      </c>
      <c r="I38" s="175" t="str">
        <f>IF(I$16="","",HLOOKUP(I$16,Ejendomme!$C$5:$KI$69,Ejendomme!$A26,))</f>
        <v/>
      </c>
      <c r="J38" s="175" t="str">
        <f>IF(J$16="","",HLOOKUP(J$16,Ejendomme!$C$5:$KI$69,Ejendomme!$A26,))</f>
        <v/>
      </c>
      <c r="BA38" s="200"/>
      <c r="BM38" s="47"/>
      <c r="BP38" s="69"/>
      <c r="BQ38" s="69"/>
      <c r="BR38" s="69"/>
      <c r="BS38" s="69"/>
      <c r="BT38" s="69"/>
      <c r="BU38" s="69"/>
      <c r="BV38" s="69"/>
      <c r="BW38" s="69"/>
      <c r="BX38" s="69"/>
      <c r="BY38" s="69"/>
      <c r="BZ38" s="69"/>
      <c r="CA38" s="69"/>
      <c r="CB38" s="69"/>
      <c r="CC38" s="69"/>
      <c r="CD38" s="69"/>
      <c r="CE38" s="69"/>
      <c r="CF38" s="69"/>
      <c r="CG38" s="69"/>
      <c r="CH38" s="69"/>
      <c r="CI38" s="69"/>
      <c r="CJ38" s="69"/>
      <c r="CK38" s="69"/>
      <c r="CL38" s="69"/>
      <c r="CM38" s="69"/>
      <c r="CN38" s="69"/>
      <c r="CO38" s="69"/>
      <c r="CP38" s="69"/>
      <c r="CQ38" s="69"/>
      <c r="CR38" s="69"/>
      <c r="CS38" s="69"/>
      <c r="CT38" s="69"/>
      <c r="CU38" s="69"/>
      <c r="CV38" s="69"/>
      <c r="CW38" s="69"/>
      <c r="CX38" s="69"/>
      <c r="CY38" s="69"/>
      <c r="CZ38" s="69"/>
      <c r="DA38" s="69"/>
      <c r="DB38" s="69"/>
      <c r="DC38" s="69"/>
      <c r="DD38" s="69"/>
      <c r="DE38" s="69"/>
      <c r="DF38" s="69"/>
      <c r="DG38" s="69"/>
      <c r="DH38" s="69"/>
      <c r="DI38" s="69"/>
      <c r="DJ38" s="69"/>
      <c r="DK38" s="69"/>
      <c r="DL38" s="69"/>
      <c r="DM38" s="69"/>
      <c r="DN38" s="69"/>
      <c r="DO38" s="69"/>
      <c r="DP38" s="69"/>
      <c r="DQ38" s="69"/>
      <c r="DR38" s="69"/>
      <c r="DS38" s="69"/>
      <c r="DT38" s="69"/>
      <c r="DU38" s="69"/>
      <c r="DV38" s="69"/>
      <c r="DW38" s="69"/>
      <c r="DX38" s="69"/>
      <c r="DY38" s="69"/>
      <c r="DZ38" s="69"/>
      <c r="EA38" s="69"/>
      <c r="EB38" s="69"/>
      <c r="EC38" s="69"/>
      <c r="ED38" s="69"/>
      <c r="EE38" s="69"/>
      <c r="EF38" s="69"/>
      <c r="EG38" s="69"/>
      <c r="EH38" s="69"/>
      <c r="EI38" s="69"/>
      <c r="EJ38" s="69"/>
      <c r="EK38" s="69"/>
      <c r="EL38" s="69"/>
      <c r="EM38" s="69"/>
      <c r="EN38" s="69"/>
      <c r="EO38" s="69"/>
      <c r="EP38" s="69"/>
      <c r="EQ38" s="69"/>
      <c r="ER38" s="69"/>
      <c r="ES38" s="69"/>
      <c r="ET38" s="69"/>
      <c r="EU38" s="69"/>
      <c r="EV38" s="69"/>
      <c r="EW38" s="69"/>
      <c r="EX38" s="69"/>
      <c r="EY38" s="69"/>
      <c r="EZ38" s="69"/>
      <c r="FA38" s="69"/>
      <c r="FB38" s="69"/>
      <c r="FC38" s="69"/>
      <c r="FD38" s="69"/>
      <c r="FE38" s="69"/>
      <c r="FF38" s="69"/>
      <c r="FG38" s="69"/>
      <c r="FH38" s="69"/>
      <c r="FI38" s="69"/>
      <c r="FJ38" s="69"/>
      <c r="FK38" s="69"/>
      <c r="FL38" s="69"/>
      <c r="FM38" s="69"/>
      <c r="FN38" s="69"/>
      <c r="FO38" s="69"/>
      <c r="FP38" s="69"/>
      <c r="FQ38" s="69"/>
      <c r="FR38" s="69"/>
      <c r="FS38" s="69"/>
      <c r="FT38" s="69"/>
      <c r="FU38" s="69"/>
      <c r="FV38" s="69"/>
      <c r="FW38" s="69"/>
      <c r="FX38" s="69"/>
      <c r="FY38" s="69"/>
      <c r="FZ38" s="69"/>
      <c r="GA38" s="69"/>
      <c r="GB38" s="69"/>
      <c r="GC38" s="69"/>
      <c r="GD38" s="69"/>
      <c r="GE38" s="69"/>
      <c r="GF38" s="69"/>
      <c r="GG38" s="69"/>
      <c r="GH38" s="69"/>
      <c r="GI38" s="69"/>
      <c r="GJ38" s="69"/>
      <c r="GK38" s="69"/>
      <c r="GL38" s="69"/>
      <c r="GM38" s="69"/>
      <c r="GN38" s="69"/>
      <c r="GO38" s="69"/>
      <c r="GP38" s="69"/>
      <c r="GQ38" s="69"/>
      <c r="GR38" s="69"/>
      <c r="GS38" s="69"/>
      <c r="GT38" s="69"/>
      <c r="GU38" s="69"/>
      <c r="GV38" s="69"/>
      <c r="GW38" s="69"/>
      <c r="GX38" s="69"/>
      <c r="GY38" s="69"/>
      <c r="GZ38" s="69"/>
      <c r="HA38" s="69"/>
      <c r="HB38" s="69"/>
      <c r="HC38" s="69"/>
      <c r="HD38" s="69"/>
      <c r="HE38" s="69"/>
      <c r="HF38" s="69"/>
      <c r="HG38" s="69"/>
      <c r="HH38" s="69"/>
      <c r="HI38" s="69"/>
      <c r="HJ38" s="69"/>
      <c r="HK38" s="69"/>
      <c r="HL38" s="69"/>
      <c r="HM38" s="69"/>
      <c r="HN38" s="69"/>
      <c r="HO38" s="69"/>
      <c r="HP38" s="69"/>
      <c r="HQ38" s="69"/>
      <c r="HR38" s="69"/>
      <c r="HS38" s="69"/>
      <c r="HT38" s="69"/>
      <c r="HU38" s="69"/>
      <c r="HV38" s="69"/>
      <c r="HW38" s="69"/>
      <c r="HX38" s="69"/>
      <c r="HY38" s="69"/>
      <c r="HZ38" s="69"/>
      <c r="IA38" s="69"/>
      <c r="IB38" s="69"/>
      <c r="IC38" s="69"/>
      <c r="ID38" s="69"/>
      <c r="IE38" s="69"/>
      <c r="IF38" s="69"/>
      <c r="IG38" s="69"/>
      <c r="IH38" s="69"/>
      <c r="II38" s="69"/>
      <c r="IJ38" s="69"/>
      <c r="IK38" s="69"/>
      <c r="IL38" s="69"/>
      <c r="IM38" s="69"/>
      <c r="IN38" s="69"/>
      <c r="IO38" s="69"/>
      <c r="IP38" s="69"/>
      <c r="IQ38" s="69"/>
      <c r="IR38" s="69"/>
      <c r="IS38" s="69"/>
      <c r="IT38" s="69"/>
      <c r="IU38" s="69"/>
      <c r="IV38" s="69"/>
      <c r="IW38" s="69"/>
      <c r="IX38" s="69"/>
      <c r="IY38" s="69"/>
      <c r="IZ38" s="69"/>
    </row>
    <row r="39" spans="1:260" ht="15" customHeight="1">
      <c r="B39" s="5" t="s">
        <v>19</v>
      </c>
      <c r="C39" s="146" t="str">
        <f>IF($AD$3=1,'Ark4'!B28,IF($AD$3=2,'Ark4'!F28,IF($AD$3=3,'Ark4'!J28,IF($AD$3=4,'Ark4'!N28,IF($AD$3=5,'Ark4'!R28,IF($AD$3=6,'Ark4'!V28,IF(AND($AD$3=7,$AD$12=111),'Ark4'!Z28,IF(AND($AD$3=7,$AD$12=112),'Ark4'!AC28,IF(AND($AD$3=7,$AD$12=121),'Ark4'!AF28,IF(AND($AD$3=7,$AD$12=122),'Ark4'!AI28,IF(AND($AD$3=7,$AD$12=211),'Ark4'!AL28,IF(AND($AD$3=7,$AD$12=212),'Ark4'!AO28,IF(AND($AD$3=7,$AD$12=221),'Ark4'!AR28,IF(AND($AD$3=7,$AD$12=222),'Ark4'!AU28,""))))))))))))))</f>
        <v/>
      </c>
      <c r="D39" s="147" t="str">
        <f>IF($AD$3=1,'Ark4'!C28,IF($AD$3=2,'Ark4'!G28,IF($AD$3=3,'Ark4'!K28,IF($AD$3=4,'Ark4'!O28,IF($AD$3=5,'Ark4'!S28,IF($AD$3=6,'Ark4'!W28,IF(AND($AD$3=7,$AD$12=111),'Ark4'!AA28,IF(AND($AD$3=7,$AD$12=112),'Ark4'!AD28,IF(AND($AD$3=7,$AD$12=121),'Ark4'!AG28,IF(AND($AD$3=7,$AD$12=122),'Ark4'!AJ28,IF(AND($AD$3=7,$AD$12=211),'Ark4'!AM28,IF(AND($AD$3=7,$AD$12=212),'Ark4'!AP28,IF(AND($AD$3=7,$AD$12=221),'Ark4'!AS28,IF(AND($AD$3=7,$AD$12=222),'Ark4'!AV28,""))))))))))))))</f>
        <v/>
      </c>
      <c r="E39" s="146" t="str">
        <f>IF($AD$3=1,'Ark4'!D28,IF($AD$3=2,'Ark4'!H28,IF($AD$3=3,'Ark4'!L28,IF($AD$3=4,'Ark4'!P28,IF($AD$3=5,'Ark4'!T28,IF($AD$3=6,'Ark4'!X28,IF(AND($AD$3=7,$AD$12=111),'Ark4'!AB28,IF(AND($AD$3=7,$AD$12=112),'Ark4'!AE28,IF(AND($AD$3=7,$AD$12=121),'Ark4'!AH28,IF(AND($AD$3=7,$AD$12=122),'Ark4'!AK28,IF(AND($AD$3=7,$AD$12=211),'Ark4'!AN28,IF(AND($AD$3=7,$AD$12=212),'Ark4'!AQ28,IF(AND($AD$3=7,$AD$12=221),'Ark4'!AT28,IF(AND($AD$3=7,$AD$12=222),'Ark4'!AW28,""))))))))))))))</f>
        <v/>
      </c>
      <c r="F39" s="158" t="str">
        <f>IF(F$16="","",HLOOKUP(F$16,Ejendomme!$C$5:$KI$69,Ejendomme!$A27,))</f>
        <v/>
      </c>
      <c r="G39" s="158" t="str">
        <f>IF(G$16="","",HLOOKUP(G$16,Ejendomme!$C$5:$KI$69,Ejendomme!$A27,))</f>
        <v/>
      </c>
      <c r="H39" s="158" t="str">
        <f>IF(H$16="","",HLOOKUP(H$16,Ejendomme!$C$5:$KI$69,Ejendomme!$A27,))</f>
        <v/>
      </c>
      <c r="I39" s="158" t="str">
        <f>IF(I$16="","",HLOOKUP(I$16,Ejendomme!$C$5:$KI$69,Ejendomme!$A27,))</f>
        <v/>
      </c>
      <c r="J39" s="158" t="str">
        <f>IF(J$16="","",HLOOKUP(J$16,Ejendomme!$C$5:$KI$69,Ejendomme!$A27,))</f>
        <v/>
      </c>
      <c r="BA39" s="68"/>
      <c r="BM39" s="47"/>
      <c r="BN39" s="73"/>
      <c r="BO39" s="73"/>
      <c r="BP39" s="73"/>
      <c r="BQ39" s="73"/>
      <c r="BR39" s="73"/>
      <c r="BS39" s="73"/>
      <c r="BT39" s="73"/>
      <c r="BU39" s="73"/>
      <c r="BV39" s="73"/>
      <c r="BW39" s="73"/>
      <c r="BX39" s="73"/>
      <c r="BY39" s="73"/>
      <c r="BZ39" s="73"/>
      <c r="CA39" s="73"/>
      <c r="CB39" s="73"/>
      <c r="CC39" s="73"/>
      <c r="CD39" s="73"/>
      <c r="CE39" s="73"/>
      <c r="CF39" s="73"/>
      <c r="CG39" s="73"/>
      <c r="CH39" s="73"/>
      <c r="CI39" s="73"/>
      <c r="CJ39" s="73"/>
      <c r="CK39" s="73"/>
      <c r="CL39" s="73"/>
      <c r="CM39" s="73"/>
      <c r="CN39" s="73"/>
      <c r="CO39" s="73"/>
      <c r="CP39" s="73"/>
      <c r="CQ39" s="73"/>
      <c r="CR39" s="73"/>
      <c r="CS39" s="73"/>
      <c r="CT39" s="73"/>
      <c r="CU39" s="73"/>
      <c r="CV39" s="73"/>
      <c r="CW39" s="73"/>
      <c r="CX39" s="73"/>
      <c r="CY39" s="73"/>
      <c r="CZ39" s="73"/>
      <c r="DA39" s="73"/>
      <c r="DB39" s="73"/>
      <c r="DC39" s="73"/>
      <c r="DD39" s="73"/>
      <c r="DE39" s="73"/>
      <c r="DF39" s="73"/>
      <c r="DG39" s="73"/>
      <c r="DH39" s="73"/>
      <c r="DI39" s="73"/>
      <c r="DJ39" s="73"/>
      <c r="DK39" s="73"/>
      <c r="DL39" s="73"/>
      <c r="DM39" s="73"/>
      <c r="DN39" s="73"/>
      <c r="DO39" s="73"/>
      <c r="DP39" s="73"/>
      <c r="DQ39" s="73"/>
      <c r="DR39" s="73"/>
      <c r="DS39" s="73"/>
      <c r="DT39" s="73"/>
      <c r="DU39" s="73"/>
      <c r="DV39" s="73"/>
      <c r="DW39" s="73"/>
      <c r="DX39" s="73"/>
      <c r="DY39" s="73"/>
      <c r="DZ39" s="73"/>
      <c r="EA39" s="73"/>
      <c r="EB39" s="73"/>
      <c r="EC39" s="73"/>
      <c r="ED39" s="73"/>
      <c r="EE39" s="73"/>
      <c r="EF39" s="73"/>
      <c r="EG39" s="73"/>
      <c r="EH39" s="73"/>
      <c r="EI39" s="73"/>
      <c r="EJ39" s="73"/>
      <c r="EK39" s="73"/>
      <c r="EL39" s="73"/>
      <c r="EM39" s="73"/>
      <c r="EN39" s="73"/>
      <c r="EO39" s="73"/>
      <c r="EP39" s="73"/>
      <c r="EQ39" s="73"/>
      <c r="ER39" s="73"/>
      <c r="ES39" s="73"/>
      <c r="ET39" s="73"/>
      <c r="EU39" s="73"/>
      <c r="EV39" s="73"/>
      <c r="EW39" s="73"/>
      <c r="EX39" s="73"/>
      <c r="EY39" s="73"/>
      <c r="EZ39" s="73"/>
      <c r="FA39" s="73"/>
      <c r="FB39" s="73"/>
      <c r="FC39" s="73"/>
      <c r="FD39" s="73"/>
      <c r="FE39" s="73"/>
      <c r="FF39" s="73"/>
      <c r="FG39" s="73"/>
      <c r="FH39" s="73"/>
      <c r="FI39" s="73"/>
      <c r="FJ39" s="73"/>
      <c r="FK39" s="73"/>
      <c r="FL39" s="73"/>
      <c r="FM39" s="73"/>
      <c r="FN39" s="73"/>
      <c r="FO39" s="73"/>
      <c r="FP39" s="73"/>
      <c r="FQ39" s="73"/>
      <c r="FR39" s="73"/>
      <c r="FS39" s="73"/>
      <c r="FT39" s="73"/>
      <c r="FU39" s="73"/>
      <c r="FV39" s="73"/>
      <c r="FW39" s="73"/>
      <c r="FX39" s="73"/>
      <c r="FY39" s="73"/>
      <c r="FZ39" s="73"/>
      <c r="GA39" s="73"/>
      <c r="GB39" s="73"/>
      <c r="GC39" s="73"/>
      <c r="GD39" s="73"/>
      <c r="GE39" s="73"/>
      <c r="GF39" s="73"/>
      <c r="GG39" s="73"/>
      <c r="GH39" s="73"/>
      <c r="GI39" s="73"/>
      <c r="GJ39" s="73"/>
      <c r="GK39" s="73"/>
      <c r="GL39" s="73"/>
      <c r="GM39" s="73"/>
      <c r="GN39" s="73"/>
      <c r="GO39" s="73"/>
      <c r="GP39" s="73"/>
      <c r="GQ39" s="73"/>
      <c r="GR39" s="73"/>
      <c r="GS39" s="73"/>
      <c r="GT39" s="73"/>
      <c r="GU39" s="73"/>
      <c r="GV39" s="73"/>
      <c r="GW39" s="73"/>
      <c r="GX39" s="73"/>
      <c r="GY39" s="73"/>
      <c r="GZ39" s="73"/>
      <c r="HA39" s="73"/>
      <c r="HB39" s="73"/>
      <c r="HC39" s="73"/>
      <c r="HD39" s="73"/>
      <c r="HE39" s="73"/>
      <c r="HF39" s="73"/>
      <c r="HG39" s="73"/>
      <c r="HH39" s="73"/>
      <c r="HI39" s="73"/>
      <c r="HJ39" s="73"/>
      <c r="HK39" s="73"/>
      <c r="HL39" s="73"/>
      <c r="HM39" s="73"/>
      <c r="HN39" s="73"/>
      <c r="HO39" s="73"/>
      <c r="HP39" s="73"/>
      <c r="HQ39" s="73"/>
      <c r="HR39" s="73"/>
      <c r="HS39" s="73"/>
      <c r="HT39" s="73"/>
      <c r="HU39" s="73"/>
      <c r="HV39" s="73"/>
      <c r="HW39" s="73"/>
      <c r="HX39" s="73"/>
      <c r="HY39" s="73"/>
      <c r="HZ39" s="73"/>
      <c r="IA39" s="73"/>
      <c r="IB39" s="73"/>
      <c r="IC39" s="73"/>
      <c r="ID39" s="73"/>
      <c r="IE39" s="73"/>
      <c r="IF39" s="73"/>
      <c r="IG39" s="73"/>
      <c r="IH39" s="73"/>
      <c r="II39" s="73"/>
      <c r="IJ39" s="73"/>
      <c r="IK39" s="73"/>
      <c r="IL39" s="73"/>
      <c r="IM39" s="73"/>
      <c r="IN39" s="73"/>
      <c r="IO39" s="73"/>
      <c r="IP39" s="73"/>
      <c r="IQ39" s="73"/>
      <c r="IR39" s="73"/>
      <c r="IS39" s="73"/>
      <c r="IT39" s="73"/>
      <c r="IU39" s="73"/>
      <c r="IV39" s="73"/>
      <c r="IW39" s="73"/>
      <c r="IX39" s="73"/>
      <c r="IY39" s="73"/>
      <c r="IZ39" s="73"/>
    </row>
    <row r="40" spans="1:260" ht="15" customHeight="1">
      <c r="B40" s="5" t="s">
        <v>20</v>
      </c>
      <c r="C40" s="146" t="str">
        <f>IF($AD$3=1,'Ark4'!B29,IF($AD$3=2,'Ark4'!F29,IF($AD$3=3,'Ark4'!J29,IF($AD$3=4,'Ark4'!N29,IF($AD$3=5,'Ark4'!R29,IF($AD$3=6,'Ark4'!V29,IF(AND($AD$3=7,$AD$12=111),'Ark4'!Z29,IF(AND($AD$3=7,$AD$12=112),'Ark4'!AC29,IF(AND($AD$3=7,$AD$12=121),'Ark4'!AF29,IF(AND($AD$3=7,$AD$12=122),'Ark4'!AI29,IF(AND($AD$3=7,$AD$12=211),'Ark4'!AL29,IF(AND($AD$3=7,$AD$12=212),'Ark4'!AO29,IF(AND($AD$3=7,$AD$12=221),'Ark4'!AR29,IF(AND($AD$3=7,$AD$12=222),'Ark4'!AU29,""))))))))))))))</f>
        <v/>
      </c>
      <c r="D40" s="147" t="str">
        <f>IF($AD$3=1,'Ark4'!C29,IF($AD$3=2,'Ark4'!G29,IF($AD$3=3,'Ark4'!K29,IF($AD$3=4,'Ark4'!O29,IF($AD$3=5,'Ark4'!S29,IF($AD$3=6,'Ark4'!W29,IF(AND($AD$3=7,$AD$12=111),'Ark4'!AA29,IF(AND($AD$3=7,$AD$12=112),'Ark4'!AD29,IF(AND($AD$3=7,$AD$12=121),'Ark4'!AG29,IF(AND($AD$3=7,$AD$12=122),'Ark4'!AJ29,IF(AND($AD$3=7,$AD$12=211),'Ark4'!AM29,IF(AND($AD$3=7,$AD$12=212),'Ark4'!AP29,IF(AND($AD$3=7,$AD$12=221),'Ark4'!AS29,IF(AND($AD$3=7,$AD$12=222),'Ark4'!AV29,""))))))))))))))</f>
        <v/>
      </c>
      <c r="E40" s="146" t="str">
        <f>IF($AD$3=1,'Ark4'!D29,IF($AD$3=2,'Ark4'!H29,IF($AD$3=3,'Ark4'!L29,IF($AD$3=4,'Ark4'!P29,IF($AD$3=5,'Ark4'!T29,IF($AD$3=6,'Ark4'!X29,IF(AND($AD$3=7,$AD$12=111),'Ark4'!AB29,IF(AND($AD$3=7,$AD$12=112),'Ark4'!AE29,IF(AND($AD$3=7,$AD$12=121),'Ark4'!AH29,IF(AND($AD$3=7,$AD$12=122),'Ark4'!AK29,IF(AND($AD$3=7,$AD$12=211),'Ark4'!AN29,IF(AND($AD$3=7,$AD$12=212),'Ark4'!AQ29,IF(AND($AD$3=7,$AD$12=221),'Ark4'!AT29,IF(AND($AD$3=7,$AD$12=222),'Ark4'!AW29,""))))))))))))))</f>
        <v/>
      </c>
      <c r="F40" s="158" t="str">
        <f>IF(F$16="","",HLOOKUP(F$16,Ejendomme!$C$5:$KI$69,Ejendomme!$A28,))</f>
        <v/>
      </c>
      <c r="G40" s="158" t="str">
        <f>IF(G$16="","",HLOOKUP(G$16,Ejendomme!$C$5:$KI$69,Ejendomme!$A28,))</f>
        <v/>
      </c>
      <c r="H40" s="158" t="str">
        <f>IF(H$16="","",HLOOKUP(H$16,Ejendomme!$C$5:$KI$69,Ejendomme!$A28,))</f>
        <v/>
      </c>
      <c r="I40" s="158" t="str">
        <f>IF(I$16="","",HLOOKUP(I$16,Ejendomme!$C$5:$KI$69,Ejendomme!$A28,))</f>
        <v/>
      </c>
      <c r="J40" s="158" t="str">
        <f>IF(J$16="","",HLOOKUP(J$16,Ejendomme!$C$5:$KI$69,Ejendomme!$A28,))</f>
        <v/>
      </c>
      <c r="BA40" s="69"/>
      <c r="BN40" s="75"/>
      <c r="BO40" s="75"/>
      <c r="BP40" s="75"/>
      <c r="BQ40" s="75"/>
      <c r="BR40" s="75"/>
      <c r="BS40" s="75"/>
      <c r="BT40" s="75"/>
      <c r="BU40" s="75"/>
      <c r="BV40" s="75"/>
      <c r="BW40" s="75"/>
      <c r="BX40" s="75"/>
      <c r="BY40" s="75"/>
      <c r="BZ40" s="75"/>
      <c r="CA40" s="75"/>
      <c r="CB40" s="75"/>
      <c r="CC40" s="75"/>
      <c r="CD40" s="75"/>
      <c r="CE40" s="75"/>
      <c r="CF40" s="75"/>
      <c r="CG40" s="75"/>
      <c r="CH40" s="75"/>
      <c r="CI40" s="75"/>
      <c r="CJ40" s="75"/>
      <c r="CK40" s="75"/>
      <c r="CL40" s="75"/>
      <c r="CM40" s="75"/>
      <c r="CN40" s="75"/>
      <c r="CO40" s="75"/>
      <c r="CP40" s="75"/>
      <c r="CQ40" s="75"/>
      <c r="CR40" s="75"/>
      <c r="CS40" s="75"/>
      <c r="CT40" s="75"/>
      <c r="CU40" s="75"/>
      <c r="CV40" s="75"/>
      <c r="CW40" s="75"/>
      <c r="CX40" s="75"/>
      <c r="CY40" s="75"/>
      <c r="CZ40" s="75"/>
      <c r="DA40" s="75"/>
      <c r="DB40" s="75"/>
      <c r="DC40" s="75"/>
      <c r="DD40" s="75"/>
      <c r="DE40" s="75"/>
      <c r="DF40" s="75"/>
      <c r="DG40" s="75"/>
      <c r="DH40" s="75"/>
      <c r="DI40" s="75"/>
      <c r="DJ40" s="75"/>
      <c r="DK40" s="75"/>
      <c r="DL40" s="75"/>
      <c r="DM40" s="75"/>
      <c r="DN40" s="75"/>
      <c r="DO40" s="75"/>
      <c r="DP40" s="75"/>
      <c r="DQ40" s="75"/>
      <c r="DR40" s="75"/>
      <c r="DS40" s="75"/>
      <c r="DT40" s="75"/>
      <c r="DU40" s="75"/>
      <c r="DV40" s="75"/>
      <c r="DW40" s="75"/>
      <c r="DX40" s="75"/>
      <c r="DY40" s="75"/>
      <c r="DZ40" s="75"/>
      <c r="EA40" s="75"/>
      <c r="EB40" s="75"/>
      <c r="EC40" s="75"/>
      <c r="ED40" s="75"/>
      <c r="EE40" s="75"/>
      <c r="EF40" s="75"/>
      <c r="EG40" s="75"/>
      <c r="EH40" s="75"/>
      <c r="EI40" s="75"/>
      <c r="EJ40" s="75"/>
      <c r="EK40" s="75"/>
      <c r="EL40" s="75"/>
      <c r="EM40" s="75"/>
      <c r="EN40" s="75"/>
      <c r="EO40" s="75"/>
      <c r="EP40" s="75"/>
      <c r="EQ40" s="75"/>
      <c r="ER40" s="75"/>
      <c r="ES40" s="75"/>
      <c r="ET40" s="75"/>
      <c r="EU40" s="75"/>
      <c r="EV40" s="75"/>
      <c r="EW40" s="75"/>
      <c r="EX40" s="75"/>
      <c r="EY40" s="75"/>
      <c r="EZ40" s="75"/>
      <c r="FA40" s="75"/>
      <c r="FB40" s="75"/>
      <c r="FC40" s="75"/>
      <c r="FD40" s="75"/>
      <c r="FE40" s="75"/>
      <c r="FF40" s="75"/>
      <c r="FG40" s="75"/>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c r="HP40" s="75"/>
      <c r="HQ40" s="75"/>
      <c r="HR40" s="75"/>
      <c r="HS40" s="75"/>
      <c r="HT40" s="75"/>
      <c r="HU40" s="75"/>
      <c r="HV40" s="75"/>
      <c r="HW40" s="75"/>
      <c r="HX40" s="75"/>
      <c r="HY40" s="75"/>
      <c r="HZ40" s="75"/>
      <c r="IA40" s="75"/>
      <c r="IB40" s="75"/>
      <c r="IC40" s="75"/>
      <c r="ID40" s="75"/>
      <c r="IE40" s="75"/>
      <c r="IF40" s="75"/>
      <c r="IG40" s="75"/>
      <c r="IH40" s="75"/>
      <c r="II40" s="75"/>
      <c r="IJ40" s="75"/>
      <c r="IK40" s="75"/>
      <c r="IL40" s="75"/>
      <c r="IM40" s="75"/>
      <c r="IN40" s="75"/>
      <c r="IO40" s="75"/>
      <c r="IP40" s="75"/>
      <c r="IQ40" s="75"/>
      <c r="IR40" s="75"/>
      <c r="IS40" s="75"/>
      <c r="IT40" s="75"/>
      <c r="IU40" s="75"/>
      <c r="IV40" s="75"/>
      <c r="IW40" s="75"/>
      <c r="IX40" s="75"/>
      <c r="IY40" s="75"/>
      <c r="IZ40" s="75"/>
    </row>
    <row r="41" spans="1:260" ht="10.5" customHeight="1">
      <c r="B41" s="6"/>
      <c r="C41" s="146"/>
      <c r="D41" s="147"/>
      <c r="E41" s="146"/>
      <c r="F41" s="158"/>
      <c r="G41" s="158"/>
      <c r="H41" s="158"/>
      <c r="I41" s="158"/>
      <c r="J41" s="158"/>
      <c r="BA41" s="70"/>
      <c r="BN41" s="73"/>
      <c r="BO41" s="73"/>
      <c r="BP41" s="73"/>
      <c r="BQ41" s="73"/>
      <c r="BR41" s="73"/>
      <c r="BS41" s="73"/>
      <c r="BT41" s="73"/>
      <c r="BU41" s="73"/>
      <c r="BV41" s="73"/>
      <c r="BW41" s="73"/>
      <c r="BX41" s="73"/>
      <c r="BY41" s="73"/>
      <c r="BZ41" s="73"/>
      <c r="CA41" s="73"/>
      <c r="CB41" s="73"/>
      <c r="CC41" s="73"/>
      <c r="CD41" s="73"/>
      <c r="CE41" s="73"/>
      <c r="CF41" s="73"/>
      <c r="CG41" s="73"/>
      <c r="CH41" s="73"/>
      <c r="CI41" s="73"/>
      <c r="CJ41" s="73"/>
      <c r="CK41" s="73"/>
      <c r="CL41" s="73"/>
      <c r="CM41" s="73"/>
      <c r="CN41" s="73"/>
      <c r="CO41" s="73"/>
      <c r="CP41" s="73"/>
      <c r="CQ41" s="73"/>
      <c r="CR41" s="73"/>
      <c r="CS41" s="73"/>
      <c r="CT41" s="73"/>
      <c r="CU41" s="73"/>
      <c r="CV41" s="73"/>
      <c r="CW41" s="73"/>
      <c r="CX41" s="73"/>
      <c r="CY41" s="73"/>
      <c r="CZ41" s="73"/>
      <c r="DA41" s="73"/>
      <c r="DB41" s="73"/>
      <c r="DC41" s="73"/>
      <c r="DD41" s="73"/>
      <c r="DE41" s="73"/>
      <c r="DF41" s="73"/>
      <c r="DG41" s="73"/>
      <c r="DH41" s="73"/>
      <c r="DI41" s="73"/>
      <c r="DJ41" s="73"/>
      <c r="DK41" s="73"/>
      <c r="DL41" s="73"/>
      <c r="DM41" s="73"/>
      <c r="DN41" s="73"/>
      <c r="DO41" s="73"/>
      <c r="DP41" s="73"/>
      <c r="DQ41" s="73"/>
      <c r="DR41" s="73"/>
      <c r="DS41" s="73"/>
      <c r="DT41" s="73"/>
      <c r="DU41" s="73"/>
      <c r="DV41" s="73"/>
      <c r="DW41" s="73"/>
      <c r="DX41" s="73"/>
      <c r="DY41" s="73"/>
      <c r="DZ41" s="73"/>
      <c r="EA41" s="73"/>
      <c r="EB41" s="73"/>
      <c r="EC41" s="73"/>
      <c r="ED41" s="73"/>
      <c r="EE41" s="73"/>
      <c r="EF41" s="73"/>
      <c r="EG41" s="73"/>
      <c r="EH41" s="73"/>
      <c r="EI41" s="73"/>
      <c r="EJ41" s="73"/>
      <c r="EK41" s="73"/>
      <c r="EL41" s="73"/>
      <c r="EM41" s="73"/>
      <c r="EN41" s="73"/>
      <c r="EO41" s="73"/>
      <c r="EP41" s="73"/>
      <c r="EQ41" s="73"/>
      <c r="ER41" s="73"/>
      <c r="ES41" s="73"/>
      <c r="ET41" s="73"/>
      <c r="EU41" s="73"/>
      <c r="EV41" s="73"/>
      <c r="EW41" s="73"/>
      <c r="EX41" s="73"/>
      <c r="EY41" s="73"/>
      <c r="EZ41" s="73"/>
      <c r="FA41" s="73"/>
      <c r="FB41" s="73"/>
      <c r="FC41" s="73"/>
      <c r="FD41" s="73"/>
      <c r="FE41" s="73"/>
      <c r="FF41" s="73"/>
      <c r="FG41" s="73"/>
      <c r="FH41" s="73"/>
      <c r="FI41" s="73"/>
      <c r="FJ41" s="73"/>
      <c r="FK41" s="73"/>
      <c r="FL41" s="73"/>
      <c r="FM41" s="73"/>
      <c r="FN41" s="73"/>
      <c r="FO41" s="73"/>
      <c r="FP41" s="73"/>
      <c r="FQ41" s="73"/>
      <c r="FR41" s="73"/>
      <c r="FS41" s="73"/>
      <c r="FT41" s="73"/>
      <c r="FU41" s="73"/>
      <c r="FV41" s="73"/>
      <c r="FW41" s="73"/>
      <c r="FX41" s="73"/>
      <c r="FY41" s="73"/>
      <c r="FZ41" s="73"/>
      <c r="GA41" s="73"/>
      <c r="GB41" s="73"/>
      <c r="GC41" s="73"/>
      <c r="GD41" s="73"/>
      <c r="GE41" s="73"/>
      <c r="GF41" s="73"/>
      <c r="GG41" s="73"/>
      <c r="GH41" s="73"/>
      <c r="GI41" s="73"/>
      <c r="GJ41" s="73"/>
      <c r="GK41" s="73"/>
      <c r="GL41" s="73"/>
      <c r="GM41" s="73"/>
      <c r="GN41" s="73"/>
      <c r="GO41" s="73"/>
      <c r="GP41" s="73"/>
      <c r="GQ41" s="73"/>
      <c r="GR41" s="73"/>
      <c r="GS41" s="73"/>
      <c r="GT41" s="73"/>
      <c r="GU41" s="73"/>
      <c r="GV41" s="73"/>
      <c r="GW41" s="73"/>
      <c r="GX41" s="73"/>
      <c r="GY41" s="73"/>
      <c r="GZ41" s="73"/>
      <c r="HA41" s="73"/>
      <c r="HB41" s="73"/>
      <c r="HC41" s="73"/>
      <c r="HD41" s="73"/>
      <c r="HE41" s="73"/>
      <c r="HF41" s="73"/>
      <c r="HG41" s="73"/>
      <c r="HH41" s="73"/>
      <c r="HI41" s="73"/>
      <c r="HJ41" s="73"/>
      <c r="HK41" s="73"/>
      <c r="HL41" s="73"/>
      <c r="HM41" s="73"/>
      <c r="HN41" s="73"/>
      <c r="HO41" s="73"/>
      <c r="HP41" s="73"/>
      <c r="HQ41" s="73"/>
      <c r="HR41" s="73"/>
      <c r="HS41" s="73"/>
      <c r="HT41" s="73"/>
      <c r="HU41" s="73"/>
      <c r="HV41" s="73"/>
      <c r="HW41" s="73"/>
      <c r="HX41" s="73"/>
      <c r="HY41" s="73"/>
      <c r="HZ41" s="73"/>
      <c r="IA41" s="73"/>
      <c r="IB41" s="73"/>
      <c r="IC41" s="73"/>
      <c r="ID41" s="73"/>
      <c r="IE41" s="73"/>
      <c r="IF41" s="73"/>
      <c r="IG41" s="73"/>
      <c r="IH41" s="73"/>
      <c r="II41" s="73"/>
      <c r="IJ41" s="73"/>
      <c r="IK41" s="73"/>
      <c r="IL41" s="73"/>
      <c r="IM41" s="73"/>
      <c r="IN41" s="73"/>
      <c r="IO41" s="73"/>
      <c r="IP41" s="73"/>
      <c r="IQ41" s="73"/>
      <c r="IR41" s="73"/>
      <c r="IS41" s="73"/>
      <c r="IT41" s="73"/>
      <c r="IU41" s="73"/>
      <c r="IV41" s="73"/>
      <c r="IW41" s="73"/>
      <c r="IX41" s="73"/>
      <c r="IY41" s="73"/>
      <c r="IZ41" s="73"/>
    </row>
    <row r="42" spans="1:260" ht="15" customHeight="1">
      <c r="B42" s="5" t="s">
        <v>16</v>
      </c>
      <c r="C42" s="146" t="str">
        <f>IF($AD$3=1,'Ark4'!B31,IF($AD$3=2,'Ark4'!F31,IF($AD$3=3,'Ark4'!J31,IF($AD$3=4,'Ark4'!N31,IF($AD$3=5,'Ark4'!R31,IF($AD$3=6,'Ark4'!V31,IF(AND($AD$3=7,$AD$12=111),'Ark4'!Z31,IF(AND($AD$3=7,$AD$12=112),'Ark4'!AC31,IF(AND($AD$3=7,$AD$12=121),'Ark4'!AF31,IF(AND($AD$3=7,$AD$12=122),'Ark4'!AI31,IF(AND($AD$3=7,$AD$12=211),'Ark4'!AL31,IF(AND($AD$3=7,$AD$12=212),'Ark4'!AO31,IF(AND($AD$3=7,$AD$12=221),'Ark4'!AR31,IF(AND($AD$3=7,$AD$12=222),'Ark4'!AU31,""))))))))))))))</f>
        <v/>
      </c>
      <c r="D42" s="147" t="str">
        <f>IF($AD$3=1,'Ark4'!C31,IF($AD$3=2,'Ark4'!G31,IF($AD$3=3,'Ark4'!K31,IF($AD$3=4,'Ark4'!O31,IF($AD$3=5,'Ark4'!S31,IF($AD$3=6,'Ark4'!W31,IF(AND($AD$3=7,$AD$12=111),'Ark4'!AA31,IF(AND($AD$3=7,$AD$12=112),'Ark4'!AD31,IF(AND($AD$3=7,$AD$12=121),'Ark4'!AG31,IF(AND($AD$3=7,$AD$12=122),'Ark4'!AJ31,IF(AND($AD$3=7,$AD$12=211),'Ark4'!AM31,IF(AND($AD$3=7,$AD$12=212),'Ark4'!AP31,IF(AND($AD$3=7,$AD$12=221),'Ark4'!AS31,IF(AND($AD$3=7,$AD$12=222),'Ark4'!AV31,""))))))))))))))</f>
        <v/>
      </c>
      <c r="E42" s="146" t="str">
        <f>IF($AD$3=1,'Ark4'!D31,IF($AD$3=2,'Ark4'!H31,IF($AD$3=3,'Ark4'!L31,IF($AD$3=4,'Ark4'!P31,IF($AD$3=5,'Ark4'!T31,IF($AD$3=6,'Ark4'!X31,IF(AND($AD$3=7,$AD$12=111),'Ark4'!AB31,IF(AND($AD$3=7,$AD$12=112),'Ark4'!AE31,IF(AND($AD$3=7,$AD$12=121),'Ark4'!AH31,IF(AND($AD$3=7,$AD$12=122),'Ark4'!AK31,IF(AND($AD$3=7,$AD$12=211),'Ark4'!AN31,IF(AND($AD$3=7,$AD$12=212),'Ark4'!AQ31,IF(AND($AD$3=7,$AD$12=221),'Ark4'!AT31,IF(AND($AD$3=7,$AD$12=222),'Ark4'!AW31,""))))))))))))))</f>
        <v/>
      </c>
      <c r="F42" s="158" t="str">
        <f>IF(F$16="","",HLOOKUP(F$16,Ejendomme!$C$5:$KI$69,Ejendomme!$A30,))</f>
        <v/>
      </c>
      <c r="G42" s="158" t="str">
        <f>IF(G$16="","",HLOOKUP(G$16,Ejendomme!$C$5:$KI$69,Ejendomme!$A30,))</f>
        <v/>
      </c>
      <c r="H42" s="158" t="str">
        <f>IF(H$16="","",HLOOKUP(H$16,Ejendomme!$C$5:$KI$69,Ejendomme!$A30,))</f>
        <v/>
      </c>
      <c r="I42" s="158" t="str">
        <f>IF(I$16="","",HLOOKUP(I$16,Ejendomme!$C$5:$KI$69,Ejendomme!$A30,))</f>
        <v/>
      </c>
      <c r="J42" s="158" t="str">
        <f>IF(J$16="","",HLOOKUP(J$16,Ejendomme!$C$5:$KI$69,Ejendomme!$A30,))</f>
        <v/>
      </c>
      <c r="BA42" s="71"/>
      <c r="BN42" s="73"/>
      <c r="BO42" s="73"/>
      <c r="BP42" s="73"/>
      <c r="BQ42" s="73"/>
      <c r="BR42" s="73"/>
      <c r="BS42" s="73"/>
      <c r="BT42" s="73"/>
      <c r="BU42" s="73"/>
      <c r="BV42" s="73"/>
      <c r="BW42" s="73"/>
      <c r="BX42" s="73"/>
      <c r="BY42" s="73"/>
      <c r="BZ42" s="73"/>
      <c r="CA42" s="73"/>
      <c r="CB42" s="73"/>
      <c r="CC42" s="73"/>
      <c r="CD42" s="73"/>
      <c r="CE42" s="73"/>
      <c r="CF42" s="73"/>
      <c r="CG42" s="73"/>
      <c r="CH42" s="73"/>
      <c r="CI42" s="73"/>
      <c r="CJ42" s="73"/>
      <c r="CK42" s="73"/>
      <c r="CL42" s="73"/>
      <c r="CM42" s="73"/>
      <c r="CN42" s="73"/>
      <c r="CO42" s="73"/>
      <c r="CP42" s="73"/>
      <c r="CQ42" s="73"/>
      <c r="CR42" s="73"/>
      <c r="CS42" s="73"/>
      <c r="CT42" s="73"/>
      <c r="CU42" s="73"/>
      <c r="CV42" s="73"/>
      <c r="CW42" s="73"/>
      <c r="CX42" s="73"/>
      <c r="CY42" s="73"/>
      <c r="CZ42" s="73"/>
      <c r="DA42" s="73"/>
      <c r="DB42" s="73"/>
      <c r="DC42" s="73"/>
      <c r="DD42" s="73"/>
      <c r="DE42" s="73"/>
      <c r="DF42" s="73"/>
      <c r="DG42" s="73"/>
      <c r="DH42" s="73"/>
      <c r="DI42" s="73"/>
      <c r="DJ42" s="73"/>
      <c r="DK42" s="73"/>
      <c r="DL42" s="73"/>
      <c r="DM42" s="73"/>
      <c r="DN42" s="73"/>
      <c r="DO42" s="73"/>
      <c r="DP42" s="73"/>
      <c r="DQ42" s="73"/>
      <c r="DR42" s="73"/>
      <c r="DS42" s="73"/>
      <c r="DT42" s="73"/>
      <c r="DU42" s="73"/>
      <c r="DV42" s="73"/>
      <c r="DW42" s="73"/>
      <c r="DX42" s="73"/>
      <c r="DY42" s="73"/>
      <c r="DZ42" s="73"/>
      <c r="EA42" s="73"/>
      <c r="EB42" s="73"/>
      <c r="EC42" s="73"/>
      <c r="ED42" s="73"/>
      <c r="EE42" s="73"/>
      <c r="EF42" s="73"/>
      <c r="EG42" s="73"/>
      <c r="EH42" s="73"/>
      <c r="EI42" s="73"/>
      <c r="EJ42" s="73"/>
      <c r="EK42" s="73"/>
      <c r="EL42" s="73"/>
      <c r="EM42" s="73"/>
      <c r="EN42" s="73"/>
      <c r="EO42" s="73"/>
      <c r="EP42" s="73"/>
      <c r="EQ42" s="73"/>
      <c r="ER42" s="73"/>
      <c r="ES42" s="73"/>
      <c r="ET42" s="73"/>
      <c r="EU42" s="73"/>
      <c r="EV42" s="73"/>
      <c r="EW42" s="73"/>
      <c r="EX42" s="73"/>
      <c r="EY42" s="73"/>
      <c r="EZ42" s="73"/>
      <c r="FA42" s="73"/>
      <c r="FB42" s="73"/>
      <c r="FC42" s="73"/>
      <c r="FD42" s="73"/>
      <c r="FE42" s="73"/>
      <c r="FF42" s="73"/>
      <c r="FG42" s="73"/>
      <c r="FH42" s="73"/>
      <c r="FI42" s="73"/>
      <c r="FJ42" s="73"/>
      <c r="FK42" s="73"/>
      <c r="FL42" s="73"/>
      <c r="FM42" s="73"/>
      <c r="FN42" s="73"/>
      <c r="FO42" s="73"/>
      <c r="FP42" s="73"/>
      <c r="FQ42" s="73"/>
      <c r="FR42" s="73"/>
      <c r="FS42" s="73"/>
      <c r="FT42" s="73"/>
      <c r="FU42" s="73"/>
      <c r="FV42" s="73"/>
      <c r="FW42" s="73"/>
      <c r="FX42" s="73"/>
      <c r="FY42" s="73"/>
      <c r="FZ42" s="73"/>
      <c r="GA42" s="73"/>
      <c r="GB42" s="73"/>
      <c r="GC42" s="73"/>
      <c r="GD42" s="73"/>
      <c r="GE42" s="73"/>
      <c r="GF42" s="73"/>
      <c r="GG42" s="73"/>
      <c r="GH42" s="73"/>
      <c r="GI42" s="73"/>
      <c r="GJ42" s="73"/>
      <c r="GK42" s="73"/>
      <c r="GL42" s="73"/>
      <c r="GM42" s="73"/>
      <c r="GN42" s="73"/>
      <c r="GO42" s="73"/>
      <c r="GP42" s="73"/>
      <c r="GQ42" s="73"/>
      <c r="GR42" s="73"/>
      <c r="GS42" s="73"/>
      <c r="GT42" s="73"/>
      <c r="GU42" s="73"/>
      <c r="GV42" s="73"/>
      <c r="GW42" s="73"/>
      <c r="GX42" s="73"/>
      <c r="GY42" s="73"/>
      <c r="GZ42" s="73"/>
      <c r="HA42" s="73"/>
      <c r="HB42" s="73"/>
      <c r="HC42" s="73"/>
      <c r="HD42" s="73"/>
      <c r="HE42" s="73"/>
      <c r="HF42" s="73"/>
      <c r="HG42" s="73"/>
      <c r="HH42" s="73"/>
      <c r="HI42" s="73"/>
      <c r="HJ42" s="73"/>
      <c r="HK42" s="73"/>
      <c r="HL42" s="73"/>
      <c r="HM42" s="73"/>
      <c r="HN42" s="73"/>
      <c r="HO42" s="73"/>
      <c r="HP42" s="73"/>
      <c r="HQ42" s="73"/>
      <c r="HR42" s="73"/>
      <c r="HS42" s="73"/>
      <c r="HT42" s="73"/>
      <c r="HU42" s="73"/>
      <c r="HV42" s="73"/>
      <c r="HW42" s="73"/>
      <c r="HX42" s="73"/>
      <c r="HY42" s="73"/>
      <c r="HZ42" s="73"/>
      <c r="IA42" s="73"/>
      <c r="IB42" s="73"/>
      <c r="IC42" s="73"/>
      <c r="ID42" s="73"/>
      <c r="IE42" s="73"/>
      <c r="IF42" s="73"/>
      <c r="IG42" s="73"/>
      <c r="IH42" s="73"/>
      <c r="II42" s="73"/>
      <c r="IJ42" s="73"/>
      <c r="IK42" s="73"/>
      <c r="IL42" s="73"/>
      <c r="IM42" s="73"/>
      <c r="IN42" s="73"/>
      <c r="IO42" s="73"/>
      <c r="IP42" s="73"/>
      <c r="IQ42" s="73"/>
      <c r="IR42" s="73"/>
      <c r="IS42" s="73"/>
      <c r="IT42" s="73"/>
      <c r="IU42" s="73"/>
      <c r="IV42" s="73"/>
      <c r="IW42" s="73"/>
      <c r="IX42" s="73"/>
      <c r="IY42" s="73"/>
      <c r="IZ42" s="73"/>
    </row>
    <row r="43" spans="1:260" ht="15" customHeight="1">
      <c r="B43" s="5" t="s">
        <v>67</v>
      </c>
      <c r="C43" s="142" t="str">
        <f>IF($AD$3=1,'Ark4'!B32,IF($AD$3=2,'Ark4'!F32,IF($AD$3=3,'Ark4'!J32,IF($AD$3=4,'Ark4'!N32,IF($AD$3=5,'Ark4'!R32,IF($AD$3=6,'Ark4'!V32,IF(AND($AD$3=7,$AD$12=111),'Ark4'!Z32,IF(AND($AD$3=7,$AD$12=112),'Ark4'!AC32,IF(AND($AD$3=7,$AD$12=121),'Ark4'!AF32,IF(AND($AD$3=7,$AD$12=122),'Ark4'!AI32,IF(AND($AD$3=7,$AD$12=211),'Ark4'!AL32,IF(AND($AD$3=7,$AD$12=212),'Ark4'!AO32,IF(AND($AD$3=7,$AD$12=221),'Ark4'!AR32,IF(AND($AD$3=7,$AD$12=222),'Ark4'!AU32,""))))))))))))))</f>
        <v/>
      </c>
      <c r="D43" s="143" t="str">
        <f>IF($AD$3=1,'Ark4'!C32,IF($AD$3=2,'Ark4'!G32,IF($AD$3=3,'Ark4'!K32,IF($AD$3=4,'Ark4'!O32,IF($AD$3=5,'Ark4'!S32,IF($AD$3=6,'Ark4'!W32,IF(AND($AD$3=7,$AD$12=111),'Ark4'!AA32,IF(AND($AD$3=7,$AD$12=112),'Ark4'!AD32,IF(AND($AD$3=7,$AD$12=121),'Ark4'!AG32,IF(AND($AD$3=7,$AD$12=122),'Ark4'!AJ32,IF(AND($AD$3=7,$AD$12=211),'Ark4'!AM32,IF(AND($AD$3=7,$AD$12=212),'Ark4'!AP32,IF(AND($AD$3=7,$AD$12=221),'Ark4'!AS32,IF(AND($AD$3=7,$AD$12=222),'Ark4'!AV32,""))))))))))))))</f>
        <v/>
      </c>
      <c r="E43" s="142" t="str">
        <f>IF($AD$3=1,'Ark4'!D32,IF($AD$3=2,'Ark4'!H32,IF($AD$3=3,'Ark4'!L32,IF($AD$3=4,'Ark4'!P32,IF($AD$3=5,'Ark4'!T32,IF($AD$3=6,'Ark4'!X32,IF(AND($AD$3=7,$AD$12=111),'Ark4'!AB32,IF(AND($AD$3=7,$AD$12=112),'Ark4'!AE32,IF(AND($AD$3=7,$AD$12=121),'Ark4'!AH32,IF(AND($AD$3=7,$AD$12=122),'Ark4'!AK32,IF(AND($AD$3=7,$AD$12=211),'Ark4'!AN32,IF(AND($AD$3=7,$AD$12=212),'Ark4'!AQ32,IF(AND($AD$3=7,$AD$12=221),'Ark4'!AT32,IF(AND($AD$3=7,$AD$12=222),'Ark4'!AW32,""))))))))))))))</f>
        <v/>
      </c>
      <c r="F43" s="164" t="str">
        <f>IF(F$16="","",HLOOKUP(F$16,Ejendomme!$C$5:$KI$69,Ejendomme!$A31,))</f>
        <v/>
      </c>
      <c r="G43" s="164" t="str">
        <f>IF(G$16="","",HLOOKUP(G$16,Ejendomme!$C$5:$KI$69,Ejendomme!$A31,))</f>
        <v/>
      </c>
      <c r="H43" s="164" t="str">
        <f>IF(H$16="","",HLOOKUP(H$16,Ejendomme!$C$5:$KI$69,Ejendomme!$A31,))</f>
        <v/>
      </c>
      <c r="I43" s="164" t="str">
        <f>IF(I$16="","",HLOOKUP(I$16,Ejendomme!$C$5:$KI$69,Ejendomme!$A31,))</f>
        <v/>
      </c>
      <c r="J43" s="164" t="str">
        <f>IF(J$16="","",HLOOKUP(J$16,Ejendomme!$C$5:$KI$69,Ejendomme!$A31,))</f>
        <v/>
      </c>
      <c r="BA43" s="71"/>
      <c r="BN43" s="76"/>
      <c r="BO43" s="76"/>
      <c r="BP43" s="76"/>
      <c r="BQ43" s="76"/>
      <c r="BR43" s="76"/>
      <c r="BS43" s="76"/>
      <c r="BT43" s="76"/>
      <c r="BU43" s="76"/>
      <c r="BV43" s="76"/>
      <c r="BW43" s="76"/>
      <c r="BX43" s="76"/>
      <c r="BY43" s="76"/>
      <c r="BZ43" s="76"/>
      <c r="CA43" s="76"/>
      <c r="CB43" s="76"/>
      <c r="CC43" s="76"/>
      <c r="CD43" s="76"/>
      <c r="CE43" s="76"/>
      <c r="CF43" s="76"/>
      <c r="CG43" s="76"/>
      <c r="CH43" s="76"/>
      <c r="CI43" s="76"/>
      <c r="CJ43" s="76"/>
      <c r="CK43" s="76"/>
      <c r="CL43" s="76"/>
      <c r="CM43" s="76"/>
      <c r="CN43" s="76"/>
      <c r="CO43" s="76"/>
      <c r="CP43" s="76"/>
      <c r="CQ43" s="76"/>
      <c r="CR43" s="76"/>
      <c r="CS43" s="76"/>
      <c r="CT43" s="76"/>
      <c r="CU43" s="76"/>
      <c r="CV43" s="76"/>
      <c r="CW43" s="76"/>
      <c r="CX43" s="76"/>
      <c r="CY43" s="76"/>
      <c r="CZ43" s="76"/>
      <c r="DA43" s="76"/>
      <c r="DB43" s="76"/>
      <c r="DC43" s="76"/>
      <c r="DD43" s="76"/>
      <c r="DE43" s="76"/>
      <c r="DF43" s="76"/>
      <c r="DG43" s="76"/>
      <c r="DH43" s="76"/>
      <c r="DI43" s="76"/>
      <c r="DJ43" s="76"/>
      <c r="DK43" s="76"/>
      <c r="DL43" s="76"/>
      <c r="DM43" s="76"/>
      <c r="DN43" s="76"/>
      <c r="DO43" s="76"/>
      <c r="DP43" s="76"/>
      <c r="DQ43" s="76"/>
      <c r="DR43" s="76"/>
      <c r="DS43" s="76"/>
      <c r="DT43" s="76"/>
      <c r="DU43" s="76"/>
      <c r="DV43" s="76"/>
      <c r="DW43" s="76"/>
      <c r="DX43" s="76"/>
      <c r="DY43" s="76"/>
      <c r="DZ43" s="76"/>
      <c r="EA43" s="76"/>
      <c r="EB43" s="76"/>
      <c r="EC43" s="76"/>
      <c r="ED43" s="76"/>
      <c r="EE43" s="76"/>
      <c r="EF43" s="76"/>
      <c r="EG43" s="76"/>
      <c r="EH43" s="76"/>
      <c r="EI43" s="76"/>
      <c r="EJ43" s="76"/>
      <c r="EK43" s="76"/>
      <c r="EL43" s="76"/>
      <c r="EM43" s="76"/>
      <c r="EN43" s="76"/>
      <c r="EO43" s="76"/>
      <c r="EP43" s="76"/>
      <c r="EQ43" s="76"/>
      <c r="ER43" s="76"/>
      <c r="ES43" s="76"/>
      <c r="ET43" s="76"/>
      <c r="EU43" s="76"/>
      <c r="EV43" s="76"/>
      <c r="EW43" s="76"/>
      <c r="EX43" s="76"/>
      <c r="EY43" s="76"/>
      <c r="EZ43" s="76"/>
      <c r="FA43" s="76"/>
      <c r="FB43" s="76"/>
      <c r="FC43" s="76"/>
      <c r="FD43" s="76"/>
      <c r="FE43" s="76"/>
      <c r="FF43" s="76"/>
      <c r="FG43" s="76"/>
      <c r="FH43" s="76"/>
      <c r="FI43" s="76"/>
      <c r="FJ43" s="76"/>
      <c r="FK43" s="76"/>
      <c r="FL43" s="76"/>
      <c r="FM43" s="76"/>
      <c r="FN43" s="76"/>
      <c r="FO43" s="76"/>
      <c r="FP43" s="76"/>
      <c r="FQ43" s="76"/>
      <c r="FR43" s="76"/>
      <c r="FS43" s="76"/>
      <c r="FT43" s="76"/>
      <c r="FU43" s="76"/>
      <c r="FV43" s="76"/>
      <c r="FW43" s="76"/>
      <c r="FX43" s="76"/>
      <c r="FY43" s="76"/>
      <c r="FZ43" s="76"/>
      <c r="GA43" s="76"/>
      <c r="GB43" s="76"/>
      <c r="GC43" s="76"/>
      <c r="GD43" s="76"/>
      <c r="GE43" s="76"/>
      <c r="GF43" s="76"/>
      <c r="GG43" s="76"/>
      <c r="GH43" s="76"/>
      <c r="GI43" s="76"/>
      <c r="GJ43" s="76"/>
      <c r="GK43" s="76"/>
      <c r="GL43" s="76"/>
      <c r="GM43" s="76"/>
      <c r="GN43" s="76"/>
      <c r="GO43" s="76"/>
      <c r="GP43" s="76"/>
      <c r="GQ43" s="76"/>
      <c r="GR43" s="76"/>
      <c r="GS43" s="76"/>
      <c r="GT43" s="76"/>
      <c r="GU43" s="76"/>
      <c r="GV43" s="76"/>
      <c r="GW43" s="76"/>
      <c r="GX43" s="76"/>
      <c r="GY43" s="76"/>
      <c r="GZ43" s="76"/>
      <c r="HA43" s="76"/>
      <c r="HB43" s="76"/>
      <c r="HC43" s="76"/>
      <c r="HD43" s="76"/>
      <c r="HE43" s="76"/>
      <c r="HF43" s="76"/>
      <c r="HG43" s="76"/>
      <c r="HH43" s="76"/>
      <c r="HI43" s="76"/>
      <c r="HJ43" s="76"/>
      <c r="HK43" s="76"/>
      <c r="HL43" s="76"/>
      <c r="HM43" s="76"/>
      <c r="HN43" s="76"/>
      <c r="HO43" s="76"/>
      <c r="HP43" s="76"/>
      <c r="HQ43" s="76"/>
      <c r="HR43" s="76"/>
      <c r="HS43" s="76"/>
      <c r="HT43" s="76"/>
      <c r="HU43" s="76"/>
      <c r="HV43" s="76"/>
      <c r="HW43" s="76"/>
      <c r="HX43" s="76"/>
      <c r="HY43" s="76"/>
      <c r="HZ43" s="76"/>
      <c r="IA43" s="76"/>
      <c r="IB43" s="76"/>
      <c r="IC43" s="76"/>
      <c r="ID43" s="76"/>
      <c r="IE43" s="76"/>
      <c r="IF43" s="76"/>
      <c r="IG43" s="76"/>
      <c r="IH43" s="76"/>
      <c r="II43" s="76"/>
      <c r="IJ43" s="76"/>
      <c r="IK43" s="76"/>
      <c r="IL43" s="76"/>
      <c r="IM43" s="76"/>
      <c r="IN43" s="76"/>
      <c r="IO43" s="76"/>
      <c r="IP43" s="76"/>
      <c r="IQ43" s="76"/>
      <c r="IR43" s="76"/>
      <c r="IS43" s="76"/>
      <c r="IT43" s="76"/>
      <c r="IU43" s="76"/>
      <c r="IV43" s="76"/>
      <c r="IW43" s="76"/>
      <c r="IX43" s="76"/>
      <c r="IY43" s="76"/>
      <c r="IZ43" s="76"/>
    </row>
    <row r="44" spans="1:260" ht="15" customHeight="1">
      <c r="B44" s="5" t="s">
        <v>17</v>
      </c>
      <c r="C44" s="146" t="str">
        <f>IF($AD$3=1,'Ark4'!B33,IF($AD$3=2,'Ark4'!F33,IF($AD$3=3,'Ark4'!J33,IF($AD$3=4,'Ark4'!N33,IF($AD$3=5,'Ark4'!R33,IF($AD$3=6,'Ark4'!V33,IF(AND($AD$3=7,$AD$12=111),'Ark4'!Z33,IF(AND($AD$3=7,$AD$12=112),'Ark4'!AC33,IF(AND($AD$3=7,$AD$12=121),'Ark4'!AF33,IF(AND($AD$3=7,$AD$12=122),'Ark4'!AI33,IF(AND($AD$3=7,$AD$12=211),'Ark4'!AL33,IF(AND($AD$3=7,$AD$12=212),'Ark4'!AO33,IF(AND($AD$3=7,$AD$12=221),'Ark4'!AR33,IF(AND($AD$3=7,$AD$12=222),'Ark4'!AU33,""))))))))))))))</f>
        <v/>
      </c>
      <c r="D44" s="147" t="str">
        <f>IF($AD$3=1,'Ark4'!C33,IF($AD$3=2,'Ark4'!G33,IF($AD$3=3,'Ark4'!K33,IF($AD$3=4,'Ark4'!O33,IF($AD$3=5,'Ark4'!S33,IF($AD$3=6,'Ark4'!W33,IF(AND($AD$3=7,$AD$12=111),'Ark4'!AA33,IF(AND($AD$3=7,$AD$12=112),'Ark4'!AD33,IF(AND($AD$3=7,$AD$12=121),'Ark4'!AG33,IF(AND($AD$3=7,$AD$12=122),'Ark4'!AJ33,IF(AND($AD$3=7,$AD$12=211),'Ark4'!AM33,IF(AND($AD$3=7,$AD$12=212),'Ark4'!AP33,IF(AND($AD$3=7,$AD$12=221),'Ark4'!AS33,IF(AND($AD$3=7,$AD$12=222),'Ark4'!AV33,""))))))))))))))</f>
        <v/>
      </c>
      <c r="E44" s="146" t="str">
        <f>IF($AD$3=1,'Ark4'!D33,IF($AD$3=2,'Ark4'!H33,IF($AD$3=3,'Ark4'!L33,IF($AD$3=4,'Ark4'!P33,IF($AD$3=5,'Ark4'!T33,IF($AD$3=6,'Ark4'!X33,IF(AND($AD$3=7,$AD$12=111),'Ark4'!AB33,IF(AND($AD$3=7,$AD$12=112),'Ark4'!AE33,IF(AND($AD$3=7,$AD$12=121),'Ark4'!AH33,IF(AND($AD$3=7,$AD$12=122),'Ark4'!AK33,IF(AND($AD$3=7,$AD$12=211),'Ark4'!AN33,IF(AND($AD$3=7,$AD$12=212),'Ark4'!AQ33,IF(AND($AD$3=7,$AD$12=221),'Ark4'!AT33,IF(AND($AD$3=7,$AD$12=222),'Ark4'!AW33,""))))))))))))))</f>
        <v/>
      </c>
      <c r="F44" s="158" t="str">
        <f>IF(F$16="","",HLOOKUP(F$16,Ejendomme!$C$5:$KI$69,Ejendomme!$A32,))</f>
        <v/>
      </c>
      <c r="G44" s="158" t="str">
        <f>IF(G$16="","",HLOOKUP(G$16,Ejendomme!$C$5:$KI$69,Ejendomme!$A32,))</f>
        <v/>
      </c>
      <c r="H44" s="158" t="str">
        <f>IF(H$16="","",HLOOKUP(H$16,Ejendomme!$C$5:$KI$69,Ejendomme!$A32,))</f>
        <v/>
      </c>
      <c r="I44" s="158" t="str">
        <f>IF(I$16="","",HLOOKUP(I$16,Ejendomme!$C$5:$KI$69,Ejendomme!$A32,))</f>
        <v/>
      </c>
      <c r="J44" s="158" t="str">
        <f>IF(J$16="","",HLOOKUP(J$16,Ejendomme!$C$5:$KI$69,Ejendomme!$A32,))</f>
        <v/>
      </c>
      <c r="BA44" s="69"/>
      <c r="BN44" s="69"/>
      <c r="BO44" s="69"/>
      <c r="BP44" s="69"/>
      <c r="BQ44" s="69"/>
      <c r="BR44" s="69"/>
      <c r="BS44" s="69"/>
      <c r="BT44" s="69"/>
      <c r="BU44" s="69"/>
      <c r="BV44" s="69"/>
      <c r="BW44" s="69"/>
      <c r="BX44" s="69"/>
      <c r="BY44" s="69"/>
      <c r="BZ44" s="69"/>
      <c r="CA44" s="69"/>
      <c r="CB44" s="69"/>
      <c r="CC44" s="69"/>
      <c r="CD44" s="69"/>
      <c r="CE44" s="69"/>
      <c r="CF44" s="69"/>
      <c r="CG44" s="69"/>
      <c r="CH44" s="69"/>
      <c r="CI44" s="69"/>
      <c r="CJ44" s="69"/>
      <c r="CK44" s="69"/>
      <c r="CL44" s="69"/>
      <c r="CM44" s="69"/>
      <c r="CN44" s="69"/>
      <c r="CO44" s="69"/>
      <c r="CP44" s="69"/>
      <c r="CQ44" s="69"/>
      <c r="CR44" s="69"/>
      <c r="CS44" s="69"/>
      <c r="CT44" s="69"/>
      <c r="CU44" s="69"/>
      <c r="CV44" s="69"/>
      <c r="CW44" s="69"/>
      <c r="CX44" s="69"/>
      <c r="CY44" s="69"/>
      <c r="CZ44" s="69"/>
      <c r="DA44" s="69"/>
      <c r="DB44" s="69"/>
      <c r="DC44" s="69"/>
      <c r="DD44" s="69"/>
      <c r="DE44" s="69"/>
      <c r="DF44" s="69"/>
      <c r="DG44" s="69"/>
      <c r="DH44" s="69"/>
      <c r="DI44" s="69"/>
      <c r="DJ44" s="69"/>
      <c r="DK44" s="69"/>
      <c r="DL44" s="69"/>
      <c r="DM44" s="69"/>
      <c r="DN44" s="69"/>
      <c r="DO44" s="69"/>
      <c r="DP44" s="69"/>
      <c r="DQ44" s="69"/>
      <c r="DR44" s="69"/>
      <c r="DS44" s="69"/>
      <c r="DT44" s="69"/>
      <c r="DU44" s="69"/>
      <c r="DV44" s="69"/>
      <c r="DW44" s="69"/>
      <c r="DX44" s="69"/>
      <c r="DY44" s="69"/>
      <c r="DZ44" s="69"/>
      <c r="EA44" s="69"/>
      <c r="EB44" s="69"/>
      <c r="EC44" s="69"/>
      <c r="ED44" s="69"/>
      <c r="EE44" s="69"/>
      <c r="EF44" s="69"/>
      <c r="EG44" s="69"/>
      <c r="EH44" s="69"/>
      <c r="EI44" s="69"/>
      <c r="EJ44" s="69"/>
      <c r="EK44" s="69"/>
      <c r="EL44" s="69"/>
      <c r="EM44" s="69"/>
      <c r="EN44" s="69"/>
      <c r="EO44" s="69"/>
      <c r="EP44" s="69"/>
      <c r="EQ44" s="69"/>
      <c r="ER44" s="69"/>
      <c r="ES44" s="69"/>
      <c r="ET44" s="69"/>
      <c r="EU44" s="69"/>
      <c r="EV44" s="69"/>
      <c r="EW44" s="69"/>
      <c r="EX44" s="69"/>
      <c r="EY44" s="69"/>
      <c r="EZ44" s="69"/>
      <c r="FA44" s="69"/>
      <c r="FB44" s="69"/>
      <c r="FC44" s="69"/>
      <c r="FD44" s="69"/>
      <c r="FE44" s="69"/>
      <c r="FF44" s="69"/>
      <c r="FG44" s="69"/>
      <c r="FH44" s="69"/>
      <c r="FI44" s="69"/>
      <c r="FJ44" s="69"/>
      <c r="FK44" s="69"/>
      <c r="FL44" s="69"/>
      <c r="FM44" s="69"/>
      <c r="FN44" s="69"/>
      <c r="FO44" s="69"/>
      <c r="FP44" s="69"/>
      <c r="FQ44" s="69"/>
      <c r="FR44" s="69"/>
      <c r="FS44" s="69"/>
      <c r="FT44" s="69"/>
      <c r="FU44" s="69"/>
      <c r="FV44" s="69"/>
      <c r="FW44" s="69"/>
      <c r="FX44" s="69"/>
      <c r="FY44" s="69"/>
      <c r="FZ44" s="69"/>
      <c r="GA44" s="69"/>
      <c r="GB44" s="69"/>
      <c r="GC44" s="69"/>
      <c r="GD44" s="69"/>
      <c r="GE44" s="69"/>
      <c r="GF44" s="69"/>
      <c r="GG44" s="69"/>
      <c r="GH44" s="69"/>
      <c r="GI44" s="69"/>
      <c r="GJ44" s="69"/>
      <c r="GK44" s="69"/>
      <c r="GL44" s="69"/>
      <c r="GM44" s="69"/>
      <c r="GN44" s="69"/>
      <c r="GO44" s="69"/>
      <c r="GP44" s="69"/>
      <c r="GQ44" s="69"/>
      <c r="GR44" s="69"/>
      <c r="GS44" s="69"/>
      <c r="GT44" s="69"/>
      <c r="GU44" s="69"/>
      <c r="GV44" s="69"/>
      <c r="GW44" s="69"/>
      <c r="GX44" s="69"/>
      <c r="GY44" s="69"/>
      <c r="GZ44" s="69"/>
      <c r="HA44" s="69"/>
      <c r="HB44" s="69"/>
      <c r="HC44" s="69"/>
      <c r="HD44" s="69"/>
      <c r="HE44" s="69"/>
      <c r="HF44" s="69"/>
      <c r="HG44" s="69"/>
      <c r="HH44" s="69"/>
      <c r="HI44" s="69"/>
      <c r="HJ44" s="69"/>
      <c r="HK44" s="69"/>
      <c r="HL44" s="69"/>
      <c r="HM44" s="69"/>
      <c r="HN44" s="69"/>
      <c r="HO44" s="69"/>
      <c r="HP44" s="69"/>
      <c r="HQ44" s="69"/>
      <c r="HR44" s="69"/>
      <c r="HS44" s="69"/>
      <c r="HT44" s="69"/>
      <c r="HU44" s="69"/>
      <c r="HV44" s="69"/>
      <c r="HW44" s="69"/>
      <c r="HX44" s="69"/>
      <c r="HY44" s="69"/>
      <c r="HZ44" s="69"/>
      <c r="IA44" s="69"/>
      <c r="IB44" s="69"/>
      <c r="IC44" s="69"/>
      <c r="ID44" s="69"/>
      <c r="IE44" s="69"/>
      <c r="IF44" s="69"/>
      <c r="IG44" s="69"/>
      <c r="IH44" s="69"/>
      <c r="II44" s="69"/>
      <c r="IJ44" s="69"/>
      <c r="IK44" s="69"/>
      <c r="IL44" s="69"/>
      <c r="IM44" s="69"/>
      <c r="IN44" s="69"/>
      <c r="IO44" s="69"/>
      <c r="IP44" s="69"/>
      <c r="IQ44" s="69"/>
      <c r="IR44" s="69"/>
      <c r="IS44" s="69"/>
      <c r="IT44" s="69"/>
      <c r="IU44" s="69"/>
      <c r="IV44" s="69"/>
      <c r="IW44" s="69"/>
      <c r="IX44" s="69"/>
      <c r="IY44" s="69"/>
      <c r="IZ44" s="69"/>
    </row>
    <row r="45" spans="1:260" ht="15" customHeight="1">
      <c r="B45" s="9" t="s">
        <v>15</v>
      </c>
      <c r="C45" s="171" t="str">
        <f>IF($AD$3=1,'Ark4'!B34,IF($AD$3=2,'Ark4'!F34,IF($AD$3=3,'Ark4'!J34,IF($AD$3=4,'Ark4'!N34,IF($AD$3=5,'Ark4'!R34,IF($AD$3=6,'Ark4'!V34,IF(AND($AD$3=7,$AD$12=111),'Ark4'!Z34,IF(AND($AD$3=7,$AD$12=112),'Ark4'!AC34,IF(AND($AD$3=7,$AD$12=121),'Ark4'!AF34,IF(AND($AD$3=7,$AD$12=122),'Ark4'!AI34,IF(AND($AD$3=7,$AD$12=211),'Ark4'!AL34,IF(AND($AD$3=7,$AD$12=212),'Ark4'!AO34,IF(AND($AD$3=7,$AD$12=221),'Ark4'!AR34,IF(AND($AD$3=7,$AD$12=222),'Ark4'!AU34,""))))))))))))))</f>
        <v/>
      </c>
      <c r="D45" s="172" t="str">
        <f>IF($AD$3=1,'Ark4'!C34,IF($AD$3=2,'Ark4'!G34,IF($AD$3=3,'Ark4'!K34,IF($AD$3=4,'Ark4'!O34,IF($AD$3=5,'Ark4'!S34,IF($AD$3=6,'Ark4'!W34,IF(AND($AD$3=7,$AD$12=111),'Ark4'!AA34,IF(AND($AD$3=7,$AD$12=112),'Ark4'!AD34,IF(AND($AD$3=7,$AD$12=121),'Ark4'!AG34,IF(AND($AD$3=7,$AD$12=122),'Ark4'!AJ34,IF(AND($AD$3=7,$AD$12=211),'Ark4'!AM34,IF(AND($AD$3=7,$AD$12=212),'Ark4'!AP34,IF(AND($AD$3=7,$AD$12=221),'Ark4'!AS34,IF(AND($AD$3=7,$AD$12=222),'Ark4'!AV34,""))))))))))))))</f>
        <v/>
      </c>
      <c r="E45" s="171" t="str">
        <f>IF($AD$3=1,'Ark4'!D34,IF($AD$3=2,'Ark4'!H34,IF($AD$3=3,'Ark4'!L34,IF($AD$3=4,'Ark4'!P34,IF($AD$3=5,'Ark4'!T34,IF($AD$3=6,'Ark4'!X34,IF(AND($AD$3=7,$AD$12=111),'Ark4'!AB34,IF(AND($AD$3=7,$AD$12=112),'Ark4'!AE34,IF(AND($AD$3=7,$AD$12=121),'Ark4'!AH34,IF(AND($AD$3=7,$AD$12=122),'Ark4'!AK34,IF(AND($AD$3=7,$AD$12=211),'Ark4'!AN34,IF(AND($AD$3=7,$AD$12=212),'Ark4'!AQ34,IF(AND($AD$3=7,$AD$12=221),'Ark4'!AT34,IF(AND($AD$3=7,$AD$12=222),'Ark4'!AW34,""))))))))))))))</f>
        <v/>
      </c>
      <c r="F45" s="176" t="str">
        <f>IF(F$16="","",HLOOKUP(F$16,Ejendomme!$C$5:$KI$69,Ejendomme!$A33,))</f>
        <v/>
      </c>
      <c r="G45" s="176" t="str">
        <f>IF(G$16="","",HLOOKUP(G$16,Ejendomme!$C$5:$KI$69,Ejendomme!$A33,))</f>
        <v/>
      </c>
      <c r="H45" s="176" t="str">
        <f>IF(H$16="","",HLOOKUP(H$16,Ejendomme!$C$5:$KI$69,Ejendomme!$A33,))</f>
        <v/>
      </c>
      <c r="I45" s="176" t="str">
        <f>IF(I$16="","",HLOOKUP(I$16,Ejendomme!$C$5:$KI$69,Ejendomme!$A33,))</f>
        <v/>
      </c>
      <c r="J45" s="176" t="str">
        <f>IF(J$16="","",HLOOKUP(J$16,Ejendomme!$C$5:$KI$69,Ejendomme!$A33,))</f>
        <v/>
      </c>
      <c r="BA45" s="69"/>
      <c r="BN45" s="71"/>
      <c r="BO45" s="71"/>
      <c r="BP45" s="71"/>
      <c r="BQ45" s="71"/>
      <c r="BR45" s="71"/>
      <c r="BS45" s="71"/>
      <c r="BT45" s="71"/>
      <c r="BU45" s="71"/>
      <c r="BV45" s="71"/>
      <c r="BW45" s="71"/>
      <c r="BX45" s="71"/>
      <c r="BY45" s="71"/>
      <c r="BZ45" s="71"/>
      <c r="CA45" s="71"/>
      <c r="CB45" s="71"/>
      <c r="CC45" s="71"/>
      <c r="CD45" s="71"/>
      <c r="CE45" s="71"/>
      <c r="CF45" s="71"/>
      <c r="CG45" s="71"/>
      <c r="CH45" s="71"/>
      <c r="CI45" s="71"/>
      <c r="CJ45" s="71"/>
      <c r="CK45" s="71"/>
      <c r="CL45" s="71"/>
      <c r="CM45" s="71"/>
      <c r="CN45" s="71"/>
      <c r="CO45" s="71"/>
      <c r="CP45" s="71"/>
      <c r="CQ45" s="71"/>
      <c r="CR45" s="71"/>
      <c r="CS45" s="71"/>
      <c r="CT45" s="71"/>
      <c r="CU45" s="71"/>
      <c r="CV45" s="71"/>
      <c r="CW45" s="71"/>
      <c r="CX45" s="71"/>
      <c r="CY45" s="71"/>
      <c r="CZ45" s="71"/>
      <c r="DA45" s="71"/>
      <c r="DB45" s="71"/>
      <c r="DC45" s="71"/>
      <c r="DD45" s="71"/>
      <c r="DE45" s="71"/>
      <c r="DF45" s="71"/>
      <c r="DG45" s="71"/>
      <c r="DH45" s="71"/>
      <c r="DI45" s="71"/>
      <c r="DJ45" s="71"/>
      <c r="DK45" s="71"/>
      <c r="DL45" s="71"/>
      <c r="DM45" s="71"/>
      <c r="DN45" s="71"/>
      <c r="DO45" s="71"/>
      <c r="DP45" s="71"/>
      <c r="DQ45" s="71"/>
      <c r="DR45" s="71"/>
      <c r="DS45" s="71"/>
      <c r="DT45" s="71"/>
      <c r="DU45" s="71"/>
      <c r="DV45" s="71"/>
      <c r="DW45" s="71"/>
      <c r="DX45" s="71"/>
      <c r="DY45" s="71"/>
      <c r="DZ45" s="71"/>
      <c r="EA45" s="71"/>
      <c r="EB45" s="71"/>
      <c r="EC45" s="71"/>
      <c r="ED45" s="71"/>
      <c r="EE45" s="71"/>
      <c r="EF45" s="71"/>
      <c r="EG45" s="71"/>
      <c r="EH45" s="71"/>
      <c r="EI45" s="71"/>
      <c r="EJ45" s="71"/>
      <c r="EK45" s="71"/>
      <c r="EL45" s="71"/>
      <c r="EM45" s="71"/>
      <c r="EN45" s="71"/>
      <c r="EO45" s="71"/>
      <c r="EP45" s="71"/>
      <c r="EQ45" s="71"/>
      <c r="ER45" s="71"/>
      <c r="ES45" s="71"/>
      <c r="ET45" s="71"/>
      <c r="EU45" s="71"/>
      <c r="EV45" s="71"/>
      <c r="EW45" s="71"/>
      <c r="EX45" s="71"/>
      <c r="EY45" s="71"/>
      <c r="EZ45" s="71"/>
      <c r="FA45" s="71"/>
      <c r="FB45" s="71"/>
      <c r="FC45" s="71"/>
      <c r="FD45" s="71"/>
      <c r="FE45" s="71"/>
      <c r="FF45" s="71"/>
      <c r="FG45" s="71"/>
      <c r="FH45" s="71"/>
      <c r="FI45" s="71"/>
      <c r="FJ45" s="71"/>
      <c r="FK45" s="71"/>
      <c r="FL45" s="71"/>
      <c r="FM45" s="71"/>
      <c r="FN45" s="71"/>
      <c r="FO45" s="71"/>
      <c r="FP45" s="71"/>
      <c r="FQ45" s="71"/>
      <c r="FR45" s="71"/>
      <c r="FS45" s="71"/>
      <c r="FT45" s="71"/>
      <c r="FU45" s="71"/>
      <c r="FV45" s="71"/>
      <c r="FW45" s="71"/>
      <c r="FX45" s="71"/>
      <c r="FY45" s="71"/>
      <c r="FZ45" s="71"/>
      <c r="GA45" s="71"/>
      <c r="GB45" s="71"/>
      <c r="GC45" s="71"/>
      <c r="GD45" s="71"/>
      <c r="GE45" s="71"/>
      <c r="GF45" s="71"/>
      <c r="GG45" s="71"/>
      <c r="GH45" s="71"/>
      <c r="GI45" s="71"/>
      <c r="GJ45" s="71"/>
      <c r="GK45" s="71"/>
      <c r="GL45" s="71"/>
      <c r="GM45" s="71"/>
      <c r="GN45" s="71"/>
      <c r="GO45" s="71"/>
      <c r="GP45" s="71"/>
      <c r="GQ45" s="71"/>
      <c r="GR45" s="71"/>
      <c r="GS45" s="71"/>
      <c r="GT45" s="71"/>
      <c r="GU45" s="71"/>
      <c r="GV45" s="71"/>
      <c r="GW45" s="71"/>
      <c r="GX45" s="71"/>
      <c r="GY45" s="71"/>
      <c r="GZ45" s="71"/>
      <c r="HA45" s="71"/>
      <c r="HB45" s="71"/>
      <c r="HC45" s="71"/>
      <c r="HD45" s="71"/>
      <c r="HE45" s="71"/>
      <c r="HF45" s="71"/>
      <c r="HG45" s="71"/>
      <c r="HH45" s="71"/>
      <c r="HI45" s="71"/>
      <c r="HJ45" s="71"/>
      <c r="HK45" s="71"/>
      <c r="HL45" s="71"/>
      <c r="HM45" s="71"/>
      <c r="HN45" s="71"/>
      <c r="HO45" s="71"/>
      <c r="HP45" s="71"/>
      <c r="HQ45" s="71"/>
      <c r="HR45" s="71"/>
      <c r="HS45" s="71"/>
      <c r="HT45" s="71"/>
      <c r="HU45" s="71"/>
      <c r="HV45" s="71"/>
      <c r="HW45" s="71"/>
      <c r="HX45" s="71"/>
      <c r="HY45" s="71"/>
      <c r="HZ45" s="71"/>
      <c r="IA45" s="71"/>
      <c r="IB45" s="71"/>
      <c r="IC45" s="71"/>
      <c r="ID45" s="71"/>
      <c r="IE45" s="71"/>
      <c r="IF45" s="71"/>
      <c r="IG45" s="71"/>
      <c r="IH45" s="71"/>
      <c r="II45" s="71"/>
      <c r="IJ45" s="71"/>
      <c r="IK45" s="71"/>
      <c r="IL45" s="71"/>
      <c r="IM45" s="71"/>
      <c r="IN45" s="71"/>
      <c r="IO45" s="71"/>
      <c r="IP45" s="71"/>
      <c r="IQ45" s="71"/>
      <c r="IR45" s="71"/>
      <c r="IS45" s="71"/>
      <c r="IT45" s="71"/>
      <c r="IU45" s="71"/>
      <c r="IV45" s="71"/>
      <c r="IW45" s="71"/>
      <c r="IX45" s="71"/>
      <c r="IY45" s="71"/>
      <c r="IZ45" s="71"/>
    </row>
    <row r="46" spans="1:260" ht="10.5" customHeight="1">
      <c r="B46" s="9"/>
      <c r="C46" s="142"/>
      <c r="D46" s="143"/>
      <c r="E46" s="142"/>
      <c r="F46" s="158"/>
      <c r="G46" s="158"/>
      <c r="H46" s="158"/>
      <c r="I46" s="158"/>
      <c r="J46" s="158"/>
      <c r="BA46" s="45"/>
      <c r="BM46" s="73"/>
      <c r="BN46" s="71"/>
      <c r="BO46" s="71"/>
      <c r="BP46" s="71"/>
      <c r="BQ46" s="71"/>
      <c r="BR46" s="71"/>
      <c r="BS46" s="71"/>
      <c r="BT46" s="71"/>
      <c r="BU46" s="71"/>
      <c r="BV46" s="71"/>
      <c r="BW46" s="71"/>
      <c r="BX46" s="71"/>
      <c r="BY46" s="71"/>
      <c r="BZ46" s="71"/>
      <c r="CA46" s="71"/>
      <c r="CB46" s="71"/>
      <c r="CC46" s="71"/>
      <c r="CD46" s="71"/>
      <c r="CE46" s="71"/>
      <c r="CF46" s="71"/>
      <c r="CG46" s="71"/>
      <c r="CH46" s="71"/>
      <c r="CI46" s="71"/>
      <c r="CJ46" s="71"/>
      <c r="CK46" s="71"/>
      <c r="CL46" s="71"/>
      <c r="CM46" s="71"/>
      <c r="CN46" s="71"/>
      <c r="CO46" s="71"/>
      <c r="CP46" s="71"/>
      <c r="CQ46" s="71"/>
      <c r="CR46" s="71"/>
      <c r="CS46" s="71"/>
      <c r="CT46" s="71"/>
      <c r="CU46" s="71"/>
      <c r="CV46" s="71"/>
      <c r="CW46" s="71"/>
      <c r="CX46" s="71"/>
      <c r="CY46" s="71"/>
      <c r="CZ46" s="71"/>
      <c r="DA46" s="71"/>
      <c r="DB46" s="71"/>
      <c r="DC46" s="71"/>
      <c r="DD46" s="71"/>
      <c r="DE46" s="71"/>
      <c r="DF46" s="71"/>
      <c r="DG46" s="71"/>
      <c r="DH46" s="71"/>
      <c r="DI46" s="71"/>
      <c r="DJ46" s="71"/>
      <c r="DK46" s="71"/>
      <c r="DL46" s="71"/>
      <c r="DM46" s="71"/>
      <c r="DN46" s="71"/>
      <c r="DO46" s="71"/>
      <c r="DP46" s="71"/>
      <c r="DQ46" s="71"/>
      <c r="DR46" s="71"/>
      <c r="DS46" s="71"/>
      <c r="DT46" s="71"/>
      <c r="DU46" s="71"/>
      <c r="DV46" s="71"/>
      <c r="DW46" s="71"/>
      <c r="DX46" s="71"/>
      <c r="DY46" s="71"/>
      <c r="DZ46" s="71"/>
      <c r="EA46" s="71"/>
      <c r="EB46" s="71"/>
      <c r="EC46" s="71"/>
      <c r="ED46" s="71"/>
      <c r="EE46" s="71"/>
      <c r="EF46" s="71"/>
      <c r="EG46" s="71"/>
      <c r="EH46" s="71"/>
      <c r="EI46" s="71"/>
      <c r="EJ46" s="71"/>
      <c r="EK46" s="71"/>
      <c r="EL46" s="71"/>
      <c r="EM46" s="71"/>
      <c r="EN46" s="71"/>
      <c r="EO46" s="71"/>
      <c r="EP46" s="71"/>
      <c r="EQ46" s="71"/>
      <c r="ER46" s="71"/>
      <c r="ES46" s="71"/>
      <c r="ET46" s="71"/>
      <c r="EU46" s="71"/>
      <c r="EV46" s="71"/>
      <c r="EW46" s="71"/>
      <c r="EX46" s="71"/>
      <c r="EY46" s="71"/>
      <c r="EZ46" s="71"/>
      <c r="FA46" s="71"/>
      <c r="FB46" s="71"/>
      <c r="FC46" s="71"/>
      <c r="FD46" s="71"/>
      <c r="FE46" s="71"/>
      <c r="FF46" s="71"/>
      <c r="FG46" s="71"/>
      <c r="FH46" s="71"/>
      <c r="FI46" s="71"/>
      <c r="FJ46" s="71"/>
      <c r="FK46" s="71"/>
      <c r="FL46" s="71"/>
      <c r="FM46" s="71"/>
      <c r="FN46" s="71"/>
      <c r="FO46" s="71"/>
      <c r="FP46" s="71"/>
      <c r="FQ46" s="71"/>
      <c r="FR46" s="71"/>
      <c r="FS46" s="71"/>
      <c r="FT46" s="71"/>
      <c r="FU46" s="71"/>
      <c r="FV46" s="71"/>
      <c r="FW46" s="71"/>
      <c r="FX46" s="71"/>
      <c r="FY46" s="71"/>
      <c r="FZ46" s="71"/>
      <c r="GA46" s="71"/>
      <c r="GB46" s="71"/>
      <c r="GC46" s="71"/>
      <c r="GD46" s="71"/>
      <c r="GE46" s="71"/>
      <c r="GF46" s="71"/>
      <c r="GG46" s="71"/>
      <c r="GH46" s="71"/>
      <c r="GI46" s="71"/>
      <c r="GJ46" s="71"/>
      <c r="GK46" s="71"/>
      <c r="GL46" s="71"/>
      <c r="GM46" s="71"/>
      <c r="GN46" s="71"/>
      <c r="GO46" s="71"/>
      <c r="GP46" s="71"/>
      <c r="GQ46" s="71"/>
      <c r="GR46" s="71"/>
      <c r="GS46" s="71"/>
      <c r="GT46" s="71"/>
      <c r="GU46" s="71"/>
      <c r="GV46" s="71"/>
      <c r="GW46" s="71"/>
      <c r="GX46" s="71"/>
      <c r="GY46" s="71"/>
      <c r="GZ46" s="71"/>
      <c r="HA46" s="71"/>
      <c r="HB46" s="71"/>
      <c r="HC46" s="71"/>
      <c r="HD46" s="71"/>
      <c r="HE46" s="71"/>
      <c r="HF46" s="71"/>
      <c r="HG46" s="71"/>
      <c r="HH46" s="71"/>
      <c r="HI46" s="71"/>
      <c r="HJ46" s="71"/>
      <c r="HK46" s="71"/>
      <c r="HL46" s="71"/>
      <c r="HM46" s="71"/>
      <c r="HN46" s="71"/>
      <c r="HO46" s="71"/>
      <c r="HP46" s="71"/>
      <c r="HQ46" s="71"/>
      <c r="HR46" s="71"/>
      <c r="HS46" s="71"/>
      <c r="HT46" s="71"/>
      <c r="HU46" s="71"/>
      <c r="HV46" s="71"/>
      <c r="HW46" s="71"/>
      <c r="HX46" s="71"/>
      <c r="HY46" s="71"/>
      <c r="HZ46" s="71"/>
      <c r="IA46" s="71"/>
      <c r="IB46" s="71"/>
      <c r="IC46" s="71"/>
      <c r="ID46" s="71"/>
      <c r="IE46" s="71"/>
      <c r="IF46" s="71"/>
      <c r="IG46" s="71"/>
      <c r="IH46" s="71"/>
      <c r="II46" s="71"/>
      <c r="IJ46" s="71"/>
      <c r="IK46" s="71"/>
      <c r="IL46" s="71"/>
      <c r="IM46" s="71"/>
      <c r="IN46" s="71"/>
      <c r="IO46" s="71"/>
      <c r="IP46" s="71"/>
      <c r="IQ46" s="71"/>
      <c r="IR46" s="71"/>
      <c r="IS46" s="71"/>
      <c r="IT46" s="71"/>
      <c r="IU46" s="71"/>
      <c r="IV46" s="71"/>
      <c r="IW46" s="71"/>
      <c r="IX46" s="71"/>
      <c r="IY46" s="71"/>
      <c r="IZ46" s="71"/>
    </row>
    <row r="47" spans="1:260" ht="15" customHeight="1">
      <c r="B47" s="63" t="s">
        <v>146</v>
      </c>
      <c r="C47" s="148"/>
      <c r="D47" s="149"/>
      <c r="E47" s="148"/>
      <c r="F47" s="159"/>
      <c r="G47" s="159"/>
      <c r="H47" s="159"/>
      <c r="I47" s="159"/>
      <c r="J47" s="159"/>
      <c r="BA47" s="45"/>
      <c r="BM47" s="75"/>
      <c r="BN47" s="71"/>
      <c r="BO47" s="71"/>
      <c r="BP47" s="71"/>
      <c r="BQ47" s="71"/>
      <c r="BR47" s="71"/>
      <c r="BS47" s="71"/>
      <c r="BT47" s="71"/>
      <c r="BU47" s="71"/>
      <c r="BV47" s="71"/>
      <c r="BW47" s="71"/>
      <c r="BX47" s="71"/>
      <c r="BY47" s="71"/>
      <c r="BZ47" s="71"/>
      <c r="CA47" s="71"/>
      <c r="CB47" s="71"/>
      <c r="CC47" s="71"/>
      <c r="CD47" s="71"/>
      <c r="CE47" s="71"/>
      <c r="CF47" s="71"/>
      <c r="CG47" s="71"/>
      <c r="CH47" s="71"/>
      <c r="CI47" s="71"/>
      <c r="CJ47" s="71"/>
      <c r="CK47" s="71"/>
      <c r="CL47" s="71"/>
      <c r="CM47" s="71"/>
      <c r="CN47" s="71"/>
      <c r="CO47" s="71"/>
      <c r="CP47" s="71"/>
      <c r="CQ47" s="71"/>
      <c r="CR47" s="71"/>
      <c r="CS47" s="71"/>
      <c r="CT47" s="71"/>
      <c r="CU47" s="71"/>
      <c r="CV47" s="71"/>
      <c r="CW47" s="71"/>
      <c r="CX47" s="71"/>
      <c r="CY47" s="71"/>
      <c r="CZ47" s="71"/>
      <c r="DA47" s="71"/>
      <c r="DB47" s="71"/>
      <c r="DC47" s="71"/>
      <c r="DD47" s="71"/>
      <c r="DE47" s="71"/>
      <c r="DF47" s="71"/>
      <c r="DG47" s="71"/>
      <c r="DH47" s="71"/>
      <c r="DI47" s="71"/>
      <c r="DJ47" s="71"/>
      <c r="DK47" s="71"/>
      <c r="DL47" s="71"/>
      <c r="DM47" s="71"/>
      <c r="DN47" s="71"/>
      <c r="DO47" s="71"/>
      <c r="DP47" s="71"/>
      <c r="DQ47" s="71"/>
      <c r="DR47" s="71"/>
      <c r="DS47" s="71"/>
      <c r="DT47" s="71"/>
      <c r="DU47" s="71"/>
      <c r="DV47" s="71"/>
      <c r="DW47" s="71"/>
      <c r="DX47" s="71"/>
      <c r="DY47" s="71"/>
      <c r="DZ47" s="71"/>
      <c r="EA47" s="71"/>
      <c r="EB47" s="71"/>
      <c r="EC47" s="71"/>
      <c r="ED47" s="71"/>
      <c r="EE47" s="71"/>
      <c r="EF47" s="71"/>
      <c r="EG47" s="71"/>
      <c r="EH47" s="71"/>
      <c r="EI47" s="71"/>
      <c r="EJ47" s="71"/>
      <c r="EK47" s="71"/>
      <c r="EL47" s="71"/>
      <c r="EM47" s="71"/>
      <c r="EN47" s="71"/>
      <c r="EO47" s="71"/>
      <c r="EP47" s="71"/>
      <c r="EQ47" s="71"/>
      <c r="ER47" s="71"/>
      <c r="ES47" s="71"/>
      <c r="ET47" s="71"/>
      <c r="EU47" s="71"/>
      <c r="EV47" s="71"/>
      <c r="EW47" s="71"/>
      <c r="EX47" s="71"/>
      <c r="EY47" s="71"/>
      <c r="EZ47" s="71"/>
      <c r="FA47" s="71"/>
      <c r="FB47" s="71"/>
      <c r="FC47" s="71"/>
      <c r="FD47" s="71"/>
      <c r="FE47" s="71"/>
      <c r="FF47" s="71"/>
      <c r="FG47" s="71"/>
      <c r="FH47" s="71"/>
      <c r="FI47" s="71"/>
      <c r="FJ47" s="71"/>
      <c r="FK47" s="71"/>
      <c r="FL47" s="71"/>
      <c r="FM47" s="71"/>
      <c r="FN47" s="71"/>
      <c r="FO47" s="71"/>
      <c r="FP47" s="71"/>
      <c r="FQ47" s="71"/>
      <c r="FR47" s="71"/>
      <c r="FS47" s="71"/>
      <c r="FT47" s="71"/>
      <c r="FU47" s="71"/>
      <c r="FV47" s="71"/>
      <c r="FW47" s="71"/>
      <c r="FX47" s="71"/>
      <c r="FY47" s="71"/>
      <c r="FZ47" s="71"/>
      <c r="GA47" s="71"/>
      <c r="GB47" s="71"/>
      <c r="GC47" s="71"/>
      <c r="GD47" s="71"/>
      <c r="GE47" s="71"/>
      <c r="GF47" s="71"/>
      <c r="GG47" s="71"/>
      <c r="GH47" s="71"/>
      <c r="GI47" s="71"/>
      <c r="GJ47" s="71"/>
      <c r="GK47" s="71"/>
      <c r="GL47" s="71"/>
      <c r="GM47" s="71"/>
      <c r="GN47" s="71"/>
      <c r="GO47" s="71"/>
      <c r="GP47" s="71"/>
      <c r="GQ47" s="71"/>
      <c r="GR47" s="71"/>
      <c r="GS47" s="71"/>
      <c r="GT47" s="71"/>
      <c r="GU47" s="71"/>
      <c r="GV47" s="71"/>
      <c r="GW47" s="71"/>
      <c r="GX47" s="71"/>
      <c r="GY47" s="71"/>
      <c r="GZ47" s="71"/>
      <c r="HA47" s="71"/>
      <c r="HB47" s="71"/>
      <c r="HC47" s="71"/>
      <c r="HD47" s="71"/>
      <c r="HE47" s="71"/>
      <c r="HF47" s="71"/>
      <c r="HG47" s="71"/>
      <c r="HH47" s="71"/>
      <c r="HI47" s="71"/>
      <c r="HJ47" s="71"/>
      <c r="HK47" s="71"/>
      <c r="HL47" s="71"/>
      <c r="HM47" s="71"/>
      <c r="HN47" s="71"/>
      <c r="HO47" s="71"/>
      <c r="HP47" s="71"/>
      <c r="HQ47" s="71"/>
      <c r="HR47" s="71"/>
      <c r="HS47" s="71"/>
      <c r="HT47" s="71"/>
      <c r="HU47" s="71"/>
      <c r="HV47" s="71"/>
      <c r="HW47" s="71"/>
      <c r="HX47" s="71"/>
      <c r="HY47" s="71"/>
      <c r="HZ47" s="71"/>
      <c r="IA47" s="71"/>
      <c r="IB47" s="71"/>
      <c r="IC47" s="71"/>
      <c r="ID47" s="71"/>
      <c r="IE47" s="71"/>
      <c r="IF47" s="71"/>
      <c r="IG47" s="71"/>
      <c r="IH47" s="71"/>
      <c r="II47" s="71"/>
      <c r="IJ47" s="71"/>
      <c r="IK47" s="71"/>
      <c r="IL47" s="71"/>
      <c r="IM47" s="71"/>
      <c r="IN47" s="71"/>
      <c r="IO47" s="71"/>
      <c r="IP47" s="71"/>
      <c r="IQ47" s="71"/>
      <c r="IR47" s="71"/>
      <c r="IS47" s="71"/>
      <c r="IT47" s="71"/>
      <c r="IU47" s="71"/>
      <c r="IV47" s="71"/>
      <c r="IW47" s="71"/>
      <c r="IX47" s="71"/>
      <c r="IY47" s="71"/>
      <c r="IZ47" s="71"/>
    </row>
    <row r="48" spans="1:260" ht="15" customHeight="1">
      <c r="B48" s="5" t="s">
        <v>1</v>
      </c>
      <c r="C48" s="146" t="str">
        <f>IF($AD$3=1,'Ark4'!B37,IF($AD$3=2,'Ark4'!F37,IF($AD$3=3,'Ark4'!J37,IF($AD$3=4,'Ark4'!N37,IF($AD$3=5,'Ark4'!R37,IF($AD$3=6,'Ark4'!V37,IF(AND($AD$3=7,$AD$12=111),'Ark4'!Z37,IF(AND($AD$3=7,$AD$12=112),'Ark4'!AC37,IF(AND($AD$3=7,$AD$12=121),'Ark4'!AF37,IF(AND($AD$3=7,$AD$12=122),'Ark4'!AI37,IF(AND($AD$3=7,$AD$12=211),'Ark4'!AL37,IF(AND($AD$3=7,$AD$12=212),'Ark4'!AO37,IF(AND($AD$3=7,$AD$12=221),'Ark4'!AR37,IF(AND($AD$3=7,$AD$12=222),'Ark4'!AU37,""))))))))))))))</f>
        <v/>
      </c>
      <c r="D48" s="147" t="str">
        <f>IF($AD$3=1,'Ark4'!C37,IF($AD$3=2,'Ark4'!G37,IF($AD$3=3,'Ark4'!K37,IF($AD$3=4,'Ark4'!O37,IF($AD$3=5,'Ark4'!S37,IF($AD$3=6,'Ark4'!W37,IF(AND($AD$3=7,$AD$12=111),'Ark4'!AA37,IF(AND($AD$3=7,$AD$12=112),'Ark4'!AD37,IF(AND($AD$3=7,$AD$12=121),'Ark4'!AG37,IF(AND($AD$3=7,$AD$12=122),'Ark4'!AJ37,IF(AND($AD$3=7,$AD$12=211),'Ark4'!AM37,IF(AND($AD$3=7,$AD$12=212),'Ark4'!AP37,IF(AND($AD$3=7,$AD$12=221),'Ark4'!AS37,IF(AND($AD$3=7,$AD$12=222),'Ark4'!AV37,""))))))))))))))</f>
        <v/>
      </c>
      <c r="E48" s="146" t="str">
        <f>IF($AD$3=1,'Ark4'!D37,IF($AD$3=2,'Ark4'!H37,IF($AD$3=3,'Ark4'!L37,IF($AD$3=4,'Ark4'!P37,IF($AD$3=5,'Ark4'!T37,IF($AD$3=6,'Ark4'!X37,IF(AND($AD$3=7,$AD$12=111),'Ark4'!AB37,IF(AND($AD$3=7,$AD$12=112),'Ark4'!AE37,IF(AND($AD$3=7,$AD$12=121),'Ark4'!AH37,IF(AND($AD$3=7,$AD$12=122),'Ark4'!AK37,IF(AND($AD$3=7,$AD$12=211),'Ark4'!AN37,IF(AND($AD$3=7,$AD$12=212),'Ark4'!AQ37,IF(AND($AD$3=7,$AD$12=221),'Ark4'!AT37,IF(AND($AD$3=7,$AD$12=222),'Ark4'!AW37,""))))))))))))))</f>
        <v/>
      </c>
      <c r="F48" s="158" t="str">
        <f>IF(F$16="","",HLOOKUP(F$16,Ejendomme!$C$5:$KI$69,Ejendomme!$A35,))</f>
        <v/>
      </c>
      <c r="G48" s="158" t="str">
        <f>IF(G$16="","",HLOOKUP(G$16,Ejendomme!$C$5:$KI$69,Ejendomme!$A35,))</f>
        <v/>
      </c>
      <c r="H48" s="158" t="str">
        <f>IF(H$16="","",HLOOKUP(H$16,Ejendomme!$C$5:$KI$69,Ejendomme!$A35,))</f>
        <v/>
      </c>
      <c r="I48" s="158" t="str">
        <f>IF(I$16="","",HLOOKUP(I$16,Ejendomme!$C$5:$KI$69,Ejendomme!$A35,))</f>
        <v/>
      </c>
      <c r="J48" s="158" t="str">
        <f>IF(J$16="","",HLOOKUP(J$16,Ejendomme!$C$5:$KI$69,Ejendomme!$A35,))</f>
        <v/>
      </c>
      <c r="BA48" s="45"/>
      <c r="BM48" s="73"/>
      <c r="BN48" s="71"/>
      <c r="BO48" s="71"/>
      <c r="BP48" s="71"/>
      <c r="BQ48" s="71"/>
      <c r="BR48" s="71"/>
      <c r="BS48" s="71"/>
      <c r="BT48" s="71"/>
      <c r="BU48" s="71"/>
      <c r="BV48" s="71"/>
      <c r="BW48" s="71"/>
      <c r="BX48" s="71"/>
      <c r="BY48" s="71"/>
      <c r="BZ48" s="71"/>
      <c r="CA48" s="71"/>
      <c r="CB48" s="71"/>
      <c r="CC48" s="71"/>
      <c r="CD48" s="71"/>
      <c r="CE48" s="71"/>
      <c r="CF48" s="71"/>
      <c r="CG48" s="71"/>
      <c r="CH48" s="71"/>
      <c r="CI48" s="71"/>
      <c r="CJ48" s="71"/>
      <c r="CK48" s="71"/>
      <c r="CL48" s="71"/>
      <c r="CM48" s="71"/>
      <c r="CN48" s="71"/>
      <c r="CO48" s="71"/>
      <c r="CP48" s="71"/>
      <c r="CQ48" s="71"/>
      <c r="CR48" s="71"/>
      <c r="CS48" s="71"/>
      <c r="CT48" s="71"/>
      <c r="CU48" s="71"/>
      <c r="CV48" s="71"/>
      <c r="CW48" s="71"/>
      <c r="CX48" s="71"/>
      <c r="CY48" s="71"/>
      <c r="CZ48" s="71"/>
      <c r="DA48" s="71"/>
      <c r="DB48" s="71"/>
      <c r="DC48" s="71"/>
      <c r="DD48" s="71"/>
      <c r="DE48" s="71"/>
      <c r="DF48" s="71"/>
      <c r="DG48" s="71"/>
      <c r="DH48" s="71"/>
      <c r="DI48" s="71"/>
      <c r="DJ48" s="71"/>
      <c r="DK48" s="71"/>
      <c r="DL48" s="71"/>
      <c r="DM48" s="71"/>
      <c r="DN48" s="71"/>
      <c r="DO48" s="71"/>
      <c r="DP48" s="71"/>
      <c r="DQ48" s="71"/>
      <c r="DR48" s="71"/>
      <c r="DS48" s="71"/>
      <c r="DT48" s="71"/>
      <c r="DU48" s="71"/>
      <c r="DV48" s="71"/>
      <c r="DW48" s="71"/>
      <c r="DX48" s="71"/>
      <c r="DY48" s="71"/>
      <c r="DZ48" s="71"/>
      <c r="EA48" s="71"/>
      <c r="EB48" s="71"/>
      <c r="EC48" s="71"/>
      <c r="ED48" s="71"/>
      <c r="EE48" s="71"/>
      <c r="EF48" s="71"/>
      <c r="EG48" s="71"/>
      <c r="EH48" s="71"/>
      <c r="EI48" s="71"/>
      <c r="EJ48" s="71"/>
      <c r="EK48" s="71"/>
      <c r="EL48" s="71"/>
      <c r="EM48" s="71"/>
      <c r="EN48" s="71"/>
      <c r="EO48" s="71"/>
      <c r="EP48" s="71"/>
      <c r="EQ48" s="71"/>
      <c r="ER48" s="71"/>
      <c r="ES48" s="71"/>
      <c r="ET48" s="71"/>
      <c r="EU48" s="71"/>
      <c r="EV48" s="71"/>
      <c r="EW48" s="71"/>
      <c r="EX48" s="71"/>
      <c r="EY48" s="71"/>
      <c r="EZ48" s="71"/>
      <c r="FA48" s="71"/>
      <c r="FB48" s="71"/>
      <c r="FC48" s="71"/>
      <c r="FD48" s="71"/>
      <c r="FE48" s="71"/>
      <c r="FF48" s="71"/>
      <c r="FG48" s="71"/>
      <c r="FH48" s="71"/>
      <c r="FI48" s="71"/>
      <c r="FJ48" s="71"/>
      <c r="FK48" s="71"/>
      <c r="FL48" s="71"/>
      <c r="FM48" s="71"/>
      <c r="FN48" s="71"/>
      <c r="FO48" s="71"/>
      <c r="FP48" s="71"/>
      <c r="FQ48" s="71"/>
      <c r="FR48" s="71"/>
      <c r="FS48" s="71"/>
      <c r="FT48" s="71"/>
      <c r="FU48" s="71"/>
      <c r="FV48" s="71"/>
      <c r="FW48" s="71"/>
      <c r="FX48" s="71"/>
      <c r="FY48" s="71"/>
      <c r="FZ48" s="71"/>
      <c r="GA48" s="71"/>
      <c r="GB48" s="71"/>
      <c r="GC48" s="71"/>
      <c r="GD48" s="71"/>
      <c r="GE48" s="71"/>
      <c r="GF48" s="71"/>
      <c r="GG48" s="71"/>
      <c r="GH48" s="71"/>
      <c r="GI48" s="71"/>
      <c r="GJ48" s="71"/>
      <c r="GK48" s="71"/>
      <c r="GL48" s="71"/>
      <c r="GM48" s="71"/>
      <c r="GN48" s="71"/>
      <c r="GO48" s="71"/>
      <c r="GP48" s="71"/>
      <c r="GQ48" s="71"/>
      <c r="GR48" s="71"/>
      <c r="GS48" s="71"/>
      <c r="GT48" s="71"/>
      <c r="GU48" s="71"/>
      <c r="GV48" s="71"/>
      <c r="GW48" s="71"/>
      <c r="GX48" s="71"/>
      <c r="GY48" s="71"/>
      <c r="GZ48" s="71"/>
      <c r="HA48" s="71"/>
      <c r="HB48" s="71"/>
      <c r="HC48" s="71"/>
      <c r="HD48" s="71"/>
      <c r="HE48" s="71"/>
      <c r="HF48" s="71"/>
      <c r="HG48" s="71"/>
      <c r="HH48" s="71"/>
      <c r="HI48" s="71"/>
      <c r="HJ48" s="71"/>
      <c r="HK48" s="71"/>
      <c r="HL48" s="71"/>
      <c r="HM48" s="71"/>
      <c r="HN48" s="71"/>
      <c r="HO48" s="71"/>
      <c r="HP48" s="71"/>
      <c r="HQ48" s="71"/>
      <c r="HR48" s="71"/>
      <c r="HS48" s="71"/>
      <c r="HT48" s="71"/>
      <c r="HU48" s="71"/>
      <c r="HV48" s="71"/>
      <c r="HW48" s="71"/>
      <c r="HX48" s="71"/>
      <c r="HY48" s="71"/>
      <c r="HZ48" s="71"/>
      <c r="IA48" s="71"/>
      <c r="IB48" s="71"/>
      <c r="IC48" s="71"/>
      <c r="ID48" s="71"/>
      <c r="IE48" s="71"/>
      <c r="IF48" s="71"/>
      <c r="IG48" s="71"/>
      <c r="IH48" s="71"/>
      <c r="II48" s="71"/>
      <c r="IJ48" s="71"/>
      <c r="IK48" s="71"/>
      <c r="IL48" s="71"/>
      <c r="IM48" s="71"/>
      <c r="IN48" s="71"/>
      <c r="IO48" s="71"/>
      <c r="IP48" s="71"/>
      <c r="IQ48" s="71"/>
      <c r="IR48" s="71"/>
      <c r="IS48" s="71"/>
      <c r="IT48" s="71"/>
      <c r="IU48" s="71"/>
      <c r="IV48" s="71"/>
      <c r="IW48" s="71"/>
      <c r="IX48" s="71"/>
      <c r="IY48" s="71"/>
      <c r="IZ48" s="71"/>
    </row>
    <row r="49" spans="1:260" ht="15" customHeight="1">
      <c r="B49" s="5" t="s">
        <v>68</v>
      </c>
      <c r="C49" s="146" t="str">
        <f>IF($AD$3=1,'Ark4'!B38,IF($AD$3=2,'Ark4'!F38,IF($AD$3=3,'Ark4'!J38,IF($AD$3=4,'Ark4'!N38,IF($AD$3=5,'Ark4'!R38,IF($AD$3=6,'Ark4'!V38,IF(AND($AD$3=7,$AD$12=111),'Ark4'!Z38,IF(AND($AD$3=7,$AD$12=112),'Ark4'!AC38,IF(AND($AD$3=7,$AD$12=121),'Ark4'!AF38,IF(AND($AD$3=7,$AD$12=122),'Ark4'!AI38,IF(AND($AD$3=7,$AD$12=211),'Ark4'!AL38,IF(AND($AD$3=7,$AD$12=212),'Ark4'!AO38,IF(AND($AD$3=7,$AD$12=221),'Ark4'!AR38,IF(AND($AD$3=7,$AD$12=222),'Ark4'!AU38,""))))))))))))))</f>
        <v/>
      </c>
      <c r="D49" s="147" t="str">
        <f>IF($AD$3=1,'Ark4'!C38,IF($AD$3=2,'Ark4'!G38,IF($AD$3=3,'Ark4'!K38,IF($AD$3=4,'Ark4'!O38,IF($AD$3=5,'Ark4'!S38,IF($AD$3=6,'Ark4'!W38,IF(AND($AD$3=7,$AD$12=111),'Ark4'!AA38,IF(AND($AD$3=7,$AD$12=112),'Ark4'!AD38,IF(AND($AD$3=7,$AD$12=121),'Ark4'!AG38,IF(AND($AD$3=7,$AD$12=122),'Ark4'!AJ38,IF(AND($AD$3=7,$AD$12=211),'Ark4'!AM38,IF(AND($AD$3=7,$AD$12=212),'Ark4'!AP38,IF(AND($AD$3=7,$AD$12=221),'Ark4'!AS38,IF(AND($AD$3=7,$AD$12=222),'Ark4'!AV38,""))))))))))))))</f>
        <v/>
      </c>
      <c r="E49" s="146" t="str">
        <f>IF($AD$3=1,'Ark4'!D38,IF($AD$3=2,'Ark4'!H38,IF($AD$3=3,'Ark4'!L38,IF($AD$3=4,'Ark4'!P38,IF($AD$3=5,'Ark4'!T38,IF($AD$3=6,'Ark4'!X38,IF(AND($AD$3=7,$AD$12=111),'Ark4'!AB38,IF(AND($AD$3=7,$AD$12=112),'Ark4'!AE38,IF(AND($AD$3=7,$AD$12=121),'Ark4'!AH38,IF(AND($AD$3=7,$AD$12=122),'Ark4'!AK38,IF(AND($AD$3=7,$AD$12=211),'Ark4'!AN38,IF(AND($AD$3=7,$AD$12=212),'Ark4'!AQ38,IF(AND($AD$3=7,$AD$12=221),'Ark4'!AT38,IF(AND($AD$3=7,$AD$12=222),'Ark4'!AW38,""))))))))))))))</f>
        <v/>
      </c>
      <c r="F49" s="158" t="str">
        <f>IF(F$16="","",HLOOKUP(F$16,Ejendomme!$C$5:$KI$69,Ejendomme!$A36,))</f>
        <v/>
      </c>
      <c r="G49" s="158" t="str">
        <f>IF(G$16="","",HLOOKUP(G$16,Ejendomme!$C$5:$KI$69,Ejendomme!$A36,))</f>
        <v/>
      </c>
      <c r="H49" s="158" t="str">
        <f>IF(H$16="","",HLOOKUP(H$16,Ejendomme!$C$5:$KI$69,Ejendomme!$A36,))</f>
        <v/>
      </c>
      <c r="I49" s="158" t="str">
        <f>IF(I$16="","",HLOOKUP(I$16,Ejendomme!$C$5:$KI$69,Ejendomme!$A36,))</f>
        <v/>
      </c>
      <c r="J49" s="158" t="str">
        <f>IF(J$16="","",HLOOKUP(J$16,Ejendomme!$C$5:$KI$69,Ejendomme!$A36,))</f>
        <v/>
      </c>
      <c r="BA49" s="45"/>
      <c r="BM49" s="73"/>
      <c r="BN49" s="69"/>
      <c r="BO49" s="69"/>
      <c r="BP49" s="69"/>
      <c r="BQ49" s="69"/>
      <c r="BR49" s="69"/>
      <c r="BS49" s="69"/>
      <c r="BT49" s="69"/>
      <c r="BU49" s="69"/>
      <c r="BV49" s="69"/>
      <c r="BW49" s="69"/>
      <c r="BX49" s="69"/>
      <c r="BY49" s="69"/>
      <c r="BZ49" s="69"/>
      <c r="CA49" s="69"/>
      <c r="CB49" s="69"/>
      <c r="CC49" s="69"/>
      <c r="CD49" s="69"/>
      <c r="CE49" s="69"/>
      <c r="CF49" s="69"/>
      <c r="CG49" s="69"/>
      <c r="CH49" s="69"/>
      <c r="CI49" s="69"/>
      <c r="CJ49" s="69"/>
      <c r="CK49" s="69"/>
      <c r="CL49" s="69"/>
      <c r="CM49" s="69"/>
      <c r="CN49" s="69"/>
      <c r="CO49" s="69"/>
      <c r="CP49" s="69"/>
      <c r="CQ49" s="69"/>
      <c r="CR49" s="69"/>
      <c r="CS49" s="69"/>
      <c r="CT49" s="69"/>
      <c r="CU49" s="69"/>
      <c r="CV49" s="69"/>
      <c r="CW49" s="69"/>
      <c r="CX49" s="69"/>
      <c r="CY49" s="69"/>
      <c r="CZ49" s="69"/>
      <c r="DA49" s="69"/>
      <c r="DB49" s="69"/>
      <c r="DC49" s="69"/>
      <c r="DD49" s="69"/>
      <c r="DE49" s="69"/>
      <c r="DF49" s="69"/>
      <c r="DG49" s="69"/>
      <c r="DH49" s="69"/>
      <c r="DI49" s="69"/>
      <c r="DJ49" s="69"/>
      <c r="DK49" s="69"/>
      <c r="DL49" s="69"/>
      <c r="DM49" s="69"/>
      <c r="DN49" s="69"/>
      <c r="DO49" s="69"/>
      <c r="DP49" s="69"/>
      <c r="DQ49" s="69"/>
      <c r="DR49" s="69"/>
      <c r="DS49" s="69"/>
      <c r="DT49" s="69"/>
      <c r="DU49" s="69"/>
      <c r="DV49" s="69"/>
      <c r="DW49" s="69"/>
      <c r="DX49" s="69"/>
      <c r="DY49" s="69"/>
      <c r="DZ49" s="69"/>
      <c r="EA49" s="69"/>
      <c r="EB49" s="69"/>
      <c r="EC49" s="69"/>
      <c r="ED49" s="69"/>
      <c r="EE49" s="69"/>
      <c r="EF49" s="69"/>
      <c r="EG49" s="69"/>
      <c r="EH49" s="69"/>
      <c r="EI49" s="69"/>
      <c r="EJ49" s="69"/>
      <c r="EK49" s="69"/>
      <c r="EL49" s="69"/>
      <c r="EM49" s="69"/>
      <c r="EN49" s="69"/>
      <c r="EO49" s="69"/>
      <c r="EP49" s="69"/>
      <c r="EQ49" s="69"/>
      <c r="ER49" s="69"/>
      <c r="ES49" s="69"/>
      <c r="ET49" s="69"/>
      <c r="EU49" s="69"/>
      <c r="EV49" s="69"/>
      <c r="EW49" s="69"/>
      <c r="EX49" s="69"/>
      <c r="EY49" s="69"/>
      <c r="EZ49" s="69"/>
      <c r="FA49" s="69"/>
      <c r="FB49" s="69"/>
      <c r="FC49" s="69"/>
      <c r="FD49" s="69"/>
      <c r="FE49" s="69"/>
      <c r="FF49" s="69"/>
      <c r="FG49" s="69"/>
      <c r="FH49" s="69"/>
      <c r="FI49" s="69"/>
      <c r="FJ49" s="69"/>
      <c r="FK49" s="69"/>
      <c r="FL49" s="69"/>
      <c r="FM49" s="69"/>
      <c r="FN49" s="69"/>
      <c r="FO49" s="69"/>
      <c r="FP49" s="69"/>
      <c r="FQ49" s="69"/>
      <c r="FR49" s="69"/>
      <c r="FS49" s="69"/>
      <c r="FT49" s="69"/>
      <c r="FU49" s="69"/>
      <c r="FV49" s="69"/>
      <c r="FW49" s="69"/>
      <c r="FX49" s="69"/>
      <c r="FY49" s="69"/>
      <c r="FZ49" s="69"/>
      <c r="GA49" s="69"/>
      <c r="GB49" s="69"/>
      <c r="GC49" s="69"/>
      <c r="GD49" s="69"/>
      <c r="GE49" s="69"/>
      <c r="GF49" s="69"/>
      <c r="GG49" s="69"/>
      <c r="GH49" s="69"/>
      <c r="GI49" s="69"/>
      <c r="GJ49" s="69"/>
      <c r="GK49" s="69"/>
      <c r="GL49" s="69"/>
      <c r="GM49" s="69"/>
      <c r="GN49" s="69"/>
      <c r="GO49" s="69"/>
      <c r="GP49" s="69"/>
      <c r="GQ49" s="69"/>
      <c r="GR49" s="69"/>
      <c r="GS49" s="69"/>
      <c r="GT49" s="69"/>
      <c r="GU49" s="69"/>
      <c r="GV49" s="69"/>
      <c r="GW49" s="69"/>
      <c r="GX49" s="69"/>
      <c r="GY49" s="69"/>
      <c r="GZ49" s="69"/>
      <c r="HA49" s="69"/>
      <c r="HB49" s="69"/>
      <c r="HC49" s="69"/>
      <c r="HD49" s="69"/>
      <c r="HE49" s="69"/>
      <c r="HF49" s="69"/>
      <c r="HG49" s="69"/>
      <c r="HH49" s="69"/>
      <c r="HI49" s="69"/>
      <c r="HJ49" s="69"/>
      <c r="HK49" s="69"/>
      <c r="HL49" s="69"/>
      <c r="HM49" s="69"/>
      <c r="HN49" s="69"/>
      <c r="HO49" s="69"/>
      <c r="HP49" s="69"/>
      <c r="HQ49" s="69"/>
      <c r="HR49" s="69"/>
      <c r="HS49" s="69"/>
      <c r="HT49" s="69"/>
      <c r="HU49" s="69"/>
      <c r="HV49" s="69"/>
      <c r="HW49" s="69"/>
      <c r="HX49" s="69"/>
      <c r="HY49" s="69"/>
      <c r="HZ49" s="69"/>
      <c r="IA49" s="69"/>
      <c r="IB49" s="69"/>
      <c r="IC49" s="69"/>
      <c r="ID49" s="69"/>
      <c r="IE49" s="69"/>
      <c r="IF49" s="69"/>
      <c r="IG49" s="69"/>
      <c r="IH49" s="69"/>
      <c r="II49" s="69"/>
      <c r="IJ49" s="69"/>
      <c r="IK49" s="69"/>
      <c r="IL49" s="69"/>
      <c r="IM49" s="69"/>
      <c r="IN49" s="69"/>
      <c r="IO49" s="69"/>
      <c r="IP49" s="69"/>
      <c r="IQ49" s="69"/>
      <c r="IR49" s="69"/>
      <c r="IS49" s="69"/>
      <c r="IT49" s="69"/>
      <c r="IU49" s="69"/>
      <c r="IV49" s="69"/>
      <c r="IW49" s="69"/>
      <c r="IX49" s="69"/>
      <c r="IY49" s="69"/>
      <c r="IZ49" s="69"/>
    </row>
    <row r="50" spans="1:260" ht="15" customHeight="1">
      <c r="B50" s="5" t="s">
        <v>69</v>
      </c>
      <c r="C50" s="146" t="str">
        <f>IF($AD$3=1,'Ark4'!B39,IF($AD$3=2,'Ark4'!F39,IF($AD$3=3,'Ark4'!J39,IF($AD$3=4,'Ark4'!N39,IF($AD$3=5,'Ark4'!R39,IF($AD$3=6,'Ark4'!V39,IF(AND($AD$3=7,$AD$12=111),'Ark4'!Z39,IF(AND($AD$3=7,$AD$12=112),'Ark4'!AC39,IF(AND($AD$3=7,$AD$12=121),'Ark4'!AF39,IF(AND($AD$3=7,$AD$12=122),'Ark4'!AI39,IF(AND($AD$3=7,$AD$12=211),'Ark4'!AL39,IF(AND($AD$3=7,$AD$12=212),'Ark4'!AO39,IF(AND($AD$3=7,$AD$12=221),'Ark4'!AR39,IF(AND($AD$3=7,$AD$12=222),'Ark4'!AU39,""))))))))))))))</f>
        <v/>
      </c>
      <c r="D50" s="147" t="str">
        <f>IF($AD$3=1,'Ark4'!C39,IF($AD$3=2,'Ark4'!G39,IF($AD$3=3,'Ark4'!K39,IF($AD$3=4,'Ark4'!O39,IF($AD$3=5,'Ark4'!S39,IF($AD$3=6,'Ark4'!W39,IF(AND($AD$3=7,$AD$12=111),'Ark4'!AA39,IF(AND($AD$3=7,$AD$12=112),'Ark4'!AD39,IF(AND($AD$3=7,$AD$12=121),'Ark4'!AG39,IF(AND($AD$3=7,$AD$12=122),'Ark4'!AJ39,IF(AND($AD$3=7,$AD$12=211),'Ark4'!AM39,IF(AND($AD$3=7,$AD$12=212),'Ark4'!AP39,IF(AND($AD$3=7,$AD$12=221),'Ark4'!AS39,IF(AND($AD$3=7,$AD$12=222),'Ark4'!AV39,""))))))))))))))</f>
        <v/>
      </c>
      <c r="E50" s="146" t="str">
        <f>IF($AD$3=1,'Ark4'!D39,IF($AD$3=2,'Ark4'!H39,IF($AD$3=3,'Ark4'!L39,IF($AD$3=4,'Ark4'!P39,IF($AD$3=5,'Ark4'!T39,IF($AD$3=6,'Ark4'!X39,IF(AND($AD$3=7,$AD$12=111),'Ark4'!AB39,IF(AND($AD$3=7,$AD$12=112),'Ark4'!AE39,IF(AND($AD$3=7,$AD$12=121),'Ark4'!AH39,IF(AND($AD$3=7,$AD$12=122),'Ark4'!AK39,IF(AND($AD$3=7,$AD$12=211),'Ark4'!AN39,IF(AND($AD$3=7,$AD$12=212),'Ark4'!AQ39,IF(AND($AD$3=7,$AD$12=221),'Ark4'!AT39,IF(AND($AD$3=7,$AD$12=222),'Ark4'!AW39,""))))))))))))))</f>
        <v/>
      </c>
      <c r="F50" s="158" t="str">
        <f>IF(F$16="","",HLOOKUP(F$16,Ejendomme!$C$5:$KI$69,Ejendomme!$A37,))</f>
        <v/>
      </c>
      <c r="G50" s="158" t="str">
        <f>IF(G$16="","",HLOOKUP(G$16,Ejendomme!$C$5:$KI$69,Ejendomme!$A37,))</f>
        <v/>
      </c>
      <c r="H50" s="158" t="str">
        <f>IF(H$16="","",HLOOKUP(H$16,Ejendomme!$C$5:$KI$69,Ejendomme!$A37,))</f>
        <v/>
      </c>
      <c r="I50" s="158" t="str">
        <f>IF(I$16="","",HLOOKUP(I$16,Ejendomme!$C$5:$KI$69,Ejendomme!$A37,))</f>
        <v/>
      </c>
      <c r="J50" s="158" t="str">
        <f>IF(J$16="","",HLOOKUP(J$16,Ejendomme!$C$5:$KI$69,Ejendomme!$A37,))</f>
        <v/>
      </c>
      <c r="BM50" s="76"/>
      <c r="BN50" s="77"/>
      <c r="BO50" s="77"/>
      <c r="BP50" s="77"/>
      <c r="BQ50" s="77"/>
      <c r="BR50" s="77"/>
      <c r="BS50" s="77"/>
      <c r="BT50" s="77"/>
      <c r="BU50" s="77"/>
      <c r="BV50" s="77"/>
      <c r="BW50" s="77"/>
      <c r="BX50" s="77"/>
      <c r="BY50" s="77"/>
      <c r="BZ50" s="77"/>
      <c r="CA50" s="77"/>
      <c r="CB50" s="77"/>
      <c r="CC50" s="77"/>
      <c r="CD50" s="77"/>
      <c r="CE50" s="77"/>
      <c r="CF50" s="77"/>
      <c r="CG50" s="77"/>
      <c r="CH50" s="77"/>
      <c r="CI50" s="77"/>
      <c r="CJ50" s="77"/>
      <c r="CK50" s="77"/>
      <c r="CL50" s="77"/>
      <c r="CM50" s="77"/>
      <c r="CN50" s="77"/>
      <c r="CO50" s="77"/>
      <c r="CP50" s="77"/>
      <c r="CQ50" s="77"/>
      <c r="CR50" s="77"/>
      <c r="CS50" s="77"/>
      <c r="CT50" s="77"/>
      <c r="CU50" s="77"/>
      <c r="CV50" s="77"/>
      <c r="CW50" s="77"/>
      <c r="CX50" s="77"/>
      <c r="CY50" s="77"/>
      <c r="CZ50" s="77"/>
      <c r="DA50" s="77"/>
      <c r="DB50" s="77"/>
      <c r="DC50" s="77"/>
      <c r="DD50" s="77"/>
      <c r="DE50" s="77"/>
      <c r="DF50" s="77"/>
      <c r="DG50" s="77"/>
      <c r="DH50" s="77"/>
      <c r="DI50" s="77"/>
      <c r="DJ50" s="77"/>
      <c r="DK50" s="77"/>
      <c r="DL50" s="77"/>
      <c r="DM50" s="77"/>
      <c r="DN50" s="77"/>
      <c r="DO50" s="77"/>
      <c r="DP50" s="77"/>
      <c r="DQ50" s="77"/>
      <c r="DR50" s="77"/>
      <c r="DS50" s="77"/>
      <c r="DT50" s="77"/>
      <c r="DU50" s="77"/>
      <c r="DV50" s="77"/>
      <c r="DW50" s="77"/>
      <c r="DX50" s="77"/>
      <c r="DY50" s="77"/>
      <c r="DZ50" s="77"/>
      <c r="EA50" s="77"/>
      <c r="EB50" s="77"/>
      <c r="EC50" s="77"/>
      <c r="ED50" s="77"/>
      <c r="EE50" s="77"/>
      <c r="EF50" s="77"/>
      <c r="EG50" s="77"/>
      <c r="EH50" s="77"/>
      <c r="EI50" s="77"/>
      <c r="EJ50" s="77"/>
      <c r="EK50" s="77"/>
      <c r="EL50" s="77"/>
      <c r="EM50" s="77"/>
      <c r="EN50" s="77"/>
      <c r="EO50" s="77"/>
      <c r="EP50" s="77"/>
      <c r="EQ50" s="77"/>
      <c r="ER50" s="77"/>
      <c r="ES50" s="77"/>
      <c r="ET50" s="77"/>
      <c r="EU50" s="77"/>
      <c r="EV50" s="77"/>
      <c r="EW50" s="77"/>
      <c r="EX50" s="77"/>
      <c r="EY50" s="77"/>
      <c r="EZ50" s="77"/>
      <c r="FA50" s="77"/>
      <c r="FB50" s="77"/>
      <c r="FC50" s="77"/>
      <c r="FD50" s="77"/>
      <c r="FE50" s="77"/>
      <c r="FF50" s="77"/>
      <c r="FG50" s="77"/>
      <c r="FH50" s="77"/>
      <c r="FI50" s="77"/>
      <c r="FJ50" s="77"/>
      <c r="FK50" s="77"/>
      <c r="FL50" s="77"/>
      <c r="FM50" s="77"/>
      <c r="FN50" s="77"/>
      <c r="FO50" s="77"/>
      <c r="FP50" s="77"/>
      <c r="FQ50" s="77"/>
      <c r="FR50" s="77"/>
      <c r="FS50" s="77"/>
      <c r="FT50" s="77"/>
      <c r="FU50" s="77"/>
      <c r="FV50" s="77"/>
      <c r="FW50" s="77"/>
      <c r="FX50" s="77"/>
      <c r="FY50" s="77"/>
      <c r="FZ50" s="77"/>
      <c r="GA50" s="77"/>
      <c r="GB50" s="77"/>
      <c r="GC50" s="77"/>
      <c r="GD50" s="77"/>
      <c r="GE50" s="77"/>
      <c r="GF50" s="77"/>
      <c r="GG50" s="77"/>
      <c r="GH50" s="77"/>
      <c r="GI50" s="77"/>
      <c r="GJ50" s="77"/>
      <c r="GK50" s="77"/>
      <c r="GL50" s="77"/>
      <c r="GM50" s="77"/>
      <c r="GN50" s="77"/>
      <c r="GO50" s="77"/>
      <c r="GP50" s="77"/>
      <c r="GQ50" s="77"/>
      <c r="GR50" s="77"/>
      <c r="GS50" s="77"/>
      <c r="GT50" s="77"/>
      <c r="GU50" s="77"/>
      <c r="GV50" s="77"/>
      <c r="GW50" s="77"/>
      <c r="GX50" s="77"/>
      <c r="GY50" s="77"/>
      <c r="GZ50" s="77"/>
      <c r="HA50" s="77"/>
      <c r="HB50" s="77"/>
      <c r="HC50" s="77"/>
      <c r="HD50" s="77"/>
      <c r="HE50" s="77"/>
      <c r="HF50" s="77"/>
      <c r="HG50" s="77"/>
      <c r="HH50" s="77"/>
      <c r="HI50" s="77"/>
      <c r="HJ50" s="77"/>
      <c r="HK50" s="77"/>
      <c r="HL50" s="77"/>
      <c r="HM50" s="77"/>
      <c r="HN50" s="77"/>
      <c r="HO50" s="77"/>
      <c r="HP50" s="77"/>
      <c r="HQ50" s="77"/>
      <c r="HR50" s="77"/>
      <c r="HS50" s="77"/>
      <c r="HT50" s="77"/>
      <c r="HU50" s="77"/>
      <c r="HV50" s="77"/>
      <c r="HW50" s="77"/>
      <c r="HX50" s="77"/>
      <c r="HY50" s="77"/>
      <c r="HZ50" s="77"/>
      <c r="IA50" s="77"/>
      <c r="IB50" s="77"/>
      <c r="IC50" s="77"/>
      <c r="ID50" s="77"/>
      <c r="IE50" s="77"/>
      <c r="IF50" s="77"/>
      <c r="IG50" s="77"/>
      <c r="IH50" s="77"/>
      <c r="II50" s="77"/>
      <c r="IJ50" s="77"/>
      <c r="IK50" s="77"/>
      <c r="IL50" s="77"/>
      <c r="IM50" s="77"/>
      <c r="IN50" s="77"/>
      <c r="IO50" s="77"/>
      <c r="IP50" s="77"/>
      <c r="IQ50" s="77"/>
      <c r="IR50" s="77"/>
      <c r="IS50" s="77"/>
      <c r="IT50" s="77"/>
      <c r="IU50" s="77"/>
      <c r="IV50" s="77"/>
      <c r="IW50" s="77"/>
      <c r="IX50" s="77"/>
      <c r="IY50" s="77"/>
      <c r="IZ50" s="77"/>
    </row>
    <row r="51" spans="1:260" ht="15" customHeight="1">
      <c r="B51" s="5" t="s">
        <v>2</v>
      </c>
      <c r="C51" s="146" t="str">
        <f>IF($AD$3=1,'Ark4'!B40,IF($AD$3=2,'Ark4'!F40,IF($AD$3=3,'Ark4'!J40,IF($AD$3=4,'Ark4'!N40,IF($AD$3=5,'Ark4'!R40,IF($AD$3=6,'Ark4'!V40,IF(AND($AD$3=7,$AD$12=111),'Ark4'!Z40,IF(AND($AD$3=7,$AD$12=112),'Ark4'!AC40,IF(AND($AD$3=7,$AD$12=121),'Ark4'!AF40,IF(AND($AD$3=7,$AD$12=122),'Ark4'!AI40,IF(AND($AD$3=7,$AD$12=211),'Ark4'!AL40,IF(AND($AD$3=7,$AD$12=212),'Ark4'!AO40,IF(AND($AD$3=7,$AD$12=221),'Ark4'!AR40,IF(AND($AD$3=7,$AD$12=222),'Ark4'!AU40,""))))))))))))))</f>
        <v/>
      </c>
      <c r="D51" s="147" t="str">
        <f>IF($AD$3=1,'Ark4'!C40,IF($AD$3=2,'Ark4'!G40,IF($AD$3=3,'Ark4'!K40,IF($AD$3=4,'Ark4'!O40,IF($AD$3=5,'Ark4'!S40,IF($AD$3=6,'Ark4'!W40,IF(AND($AD$3=7,$AD$12=111),'Ark4'!AA40,IF(AND($AD$3=7,$AD$12=112),'Ark4'!AD40,IF(AND($AD$3=7,$AD$12=121),'Ark4'!AG40,IF(AND($AD$3=7,$AD$12=122),'Ark4'!AJ40,IF(AND($AD$3=7,$AD$12=211),'Ark4'!AM40,IF(AND($AD$3=7,$AD$12=212),'Ark4'!AP40,IF(AND($AD$3=7,$AD$12=221),'Ark4'!AS40,IF(AND($AD$3=7,$AD$12=222),'Ark4'!AV40,""))))))))))))))</f>
        <v/>
      </c>
      <c r="E51" s="146" t="str">
        <f>IF($AD$3=1,'Ark4'!D40,IF($AD$3=2,'Ark4'!H40,IF($AD$3=3,'Ark4'!L40,IF($AD$3=4,'Ark4'!P40,IF($AD$3=5,'Ark4'!T40,IF($AD$3=6,'Ark4'!X40,IF(AND($AD$3=7,$AD$12=111),'Ark4'!AB40,IF(AND($AD$3=7,$AD$12=112),'Ark4'!AE40,IF(AND($AD$3=7,$AD$12=121),'Ark4'!AH40,IF(AND($AD$3=7,$AD$12=122),'Ark4'!AK40,IF(AND($AD$3=7,$AD$12=211),'Ark4'!AN40,IF(AND($AD$3=7,$AD$12=212),'Ark4'!AQ40,IF(AND($AD$3=7,$AD$12=221),'Ark4'!AT40,IF(AND($AD$3=7,$AD$12=222),'Ark4'!AW40,""))))))))))))))</f>
        <v/>
      </c>
      <c r="F51" s="158" t="str">
        <f>IF(F$16="","",HLOOKUP(F$16,Ejendomme!$C$5:$KI$69,Ejendomme!$A38,))</f>
        <v/>
      </c>
      <c r="G51" s="158" t="str">
        <f>IF(G$16="","",HLOOKUP(G$16,Ejendomme!$C$5:$KI$69,Ejendomme!$A38,))</f>
        <v/>
      </c>
      <c r="H51" s="158" t="str">
        <f>IF(H$16="","",HLOOKUP(H$16,Ejendomme!$C$5:$KI$69,Ejendomme!$A38,))</f>
        <v/>
      </c>
      <c r="I51" s="158" t="str">
        <f>IF(I$16="","",HLOOKUP(I$16,Ejendomme!$C$5:$KI$69,Ejendomme!$A38,))</f>
        <v/>
      </c>
      <c r="J51" s="158" t="str">
        <f>IF(J$16="","",HLOOKUP(J$16,Ejendomme!$C$5:$KI$69,Ejendomme!$A38,))</f>
        <v/>
      </c>
      <c r="BM51" s="69"/>
      <c r="BN51" s="69"/>
      <c r="BO51" s="69"/>
      <c r="BP51" s="69"/>
      <c r="BQ51" s="69"/>
      <c r="BR51" s="69"/>
      <c r="BS51" s="69"/>
      <c r="BT51" s="69"/>
      <c r="BU51" s="69"/>
      <c r="BV51" s="69"/>
      <c r="BW51" s="69"/>
      <c r="BX51" s="69"/>
      <c r="BY51" s="69"/>
      <c r="BZ51" s="69"/>
      <c r="CA51" s="69"/>
      <c r="CB51" s="69"/>
      <c r="CC51" s="69"/>
      <c r="CD51" s="69"/>
      <c r="CE51" s="69"/>
      <c r="CF51" s="69"/>
      <c r="CG51" s="69"/>
      <c r="CH51" s="69"/>
      <c r="CI51" s="69"/>
      <c r="CJ51" s="69"/>
      <c r="CK51" s="69"/>
      <c r="CL51" s="69"/>
      <c r="CM51" s="69"/>
      <c r="CN51" s="69"/>
      <c r="CO51" s="69"/>
      <c r="CP51" s="69"/>
      <c r="CQ51" s="69"/>
      <c r="CR51" s="69"/>
      <c r="CS51" s="69"/>
      <c r="CT51" s="69"/>
      <c r="CU51" s="69"/>
      <c r="CV51" s="69"/>
      <c r="CW51" s="69"/>
      <c r="CX51" s="69"/>
      <c r="CY51" s="69"/>
      <c r="CZ51" s="69"/>
      <c r="DA51" s="69"/>
      <c r="DB51" s="69"/>
      <c r="DC51" s="69"/>
      <c r="DD51" s="69"/>
      <c r="DE51" s="69"/>
      <c r="DF51" s="69"/>
      <c r="DG51" s="69"/>
      <c r="DH51" s="69"/>
      <c r="DI51" s="69"/>
      <c r="DJ51" s="69"/>
      <c r="DK51" s="69"/>
      <c r="DL51" s="69"/>
      <c r="DM51" s="69"/>
      <c r="DN51" s="69"/>
      <c r="DO51" s="69"/>
      <c r="DP51" s="69"/>
      <c r="DQ51" s="69"/>
      <c r="DR51" s="69"/>
      <c r="DS51" s="69"/>
      <c r="DT51" s="69"/>
      <c r="DU51" s="69"/>
      <c r="DV51" s="69"/>
      <c r="DW51" s="69"/>
      <c r="DX51" s="69"/>
      <c r="DY51" s="69"/>
      <c r="DZ51" s="69"/>
      <c r="EA51" s="69"/>
      <c r="EB51" s="69"/>
      <c r="EC51" s="69"/>
      <c r="ED51" s="69"/>
      <c r="EE51" s="69"/>
      <c r="EF51" s="69"/>
      <c r="EG51" s="69"/>
      <c r="EH51" s="69"/>
      <c r="EI51" s="69"/>
      <c r="EJ51" s="69"/>
      <c r="EK51" s="69"/>
      <c r="EL51" s="69"/>
      <c r="EM51" s="69"/>
      <c r="EN51" s="69"/>
      <c r="EO51" s="69"/>
      <c r="EP51" s="69"/>
      <c r="EQ51" s="69"/>
      <c r="ER51" s="69"/>
      <c r="ES51" s="69"/>
      <c r="ET51" s="69"/>
      <c r="EU51" s="69"/>
      <c r="EV51" s="69"/>
      <c r="EW51" s="69"/>
      <c r="EX51" s="69"/>
      <c r="EY51" s="69"/>
      <c r="EZ51" s="69"/>
      <c r="FA51" s="69"/>
      <c r="FB51" s="69"/>
      <c r="FC51" s="69"/>
      <c r="FD51" s="69"/>
      <c r="FE51" s="69"/>
      <c r="FF51" s="69"/>
      <c r="FG51" s="69"/>
      <c r="FH51" s="69"/>
      <c r="FI51" s="69"/>
      <c r="FJ51" s="69"/>
      <c r="FK51" s="69"/>
      <c r="FL51" s="69"/>
      <c r="FM51" s="69"/>
      <c r="FN51" s="69"/>
      <c r="FO51" s="69"/>
      <c r="FP51" s="69"/>
      <c r="FQ51" s="69"/>
      <c r="FR51" s="69"/>
      <c r="FS51" s="69"/>
      <c r="FT51" s="69"/>
      <c r="FU51" s="69"/>
      <c r="FV51" s="69"/>
      <c r="FW51" s="69"/>
      <c r="FX51" s="69"/>
      <c r="FY51" s="69"/>
      <c r="FZ51" s="69"/>
      <c r="GA51" s="69"/>
      <c r="GB51" s="69"/>
      <c r="GC51" s="69"/>
      <c r="GD51" s="69"/>
      <c r="GE51" s="69"/>
      <c r="GF51" s="69"/>
      <c r="GG51" s="69"/>
      <c r="GH51" s="69"/>
      <c r="GI51" s="69"/>
      <c r="GJ51" s="69"/>
      <c r="GK51" s="69"/>
      <c r="GL51" s="69"/>
      <c r="GM51" s="69"/>
      <c r="GN51" s="69"/>
      <c r="GO51" s="69"/>
      <c r="GP51" s="69"/>
      <c r="GQ51" s="69"/>
      <c r="GR51" s="69"/>
      <c r="GS51" s="69"/>
      <c r="GT51" s="69"/>
      <c r="GU51" s="69"/>
      <c r="GV51" s="69"/>
      <c r="GW51" s="69"/>
      <c r="GX51" s="69"/>
      <c r="GY51" s="69"/>
      <c r="GZ51" s="69"/>
      <c r="HA51" s="69"/>
      <c r="HB51" s="69"/>
      <c r="HC51" s="69"/>
      <c r="HD51" s="69"/>
      <c r="HE51" s="69"/>
      <c r="HF51" s="69"/>
      <c r="HG51" s="69"/>
      <c r="HH51" s="69"/>
      <c r="HI51" s="69"/>
      <c r="HJ51" s="69"/>
      <c r="HK51" s="69"/>
      <c r="HL51" s="69"/>
      <c r="HM51" s="69"/>
      <c r="HN51" s="69"/>
      <c r="HO51" s="69"/>
      <c r="HP51" s="69"/>
      <c r="HQ51" s="69"/>
      <c r="HR51" s="69"/>
      <c r="HS51" s="69"/>
      <c r="HT51" s="69"/>
      <c r="HU51" s="69"/>
      <c r="HV51" s="69"/>
      <c r="HW51" s="69"/>
      <c r="HX51" s="69"/>
      <c r="HY51" s="69"/>
      <c r="HZ51" s="69"/>
      <c r="IA51" s="69"/>
      <c r="IB51" s="69"/>
      <c r="IC51" s="69"/>
      <c r="ID51" s="69"/>
      <c r="IE51" s="69"/>
      <c r="IF51" s="69"/>
      <c r="IG51" s="69"/>
      <c r="IH51" s="69"/>
      <c r="II51" s="69"/>
      <c r="IJ51" s="69"/>
      <c r="IK51" s="69"/>
      <c r="IL51" s="69"/>
      <c r="IM51" s="69"/>
      <c r="IN51" s="69"/>
      <c r="IO51" s="69"/>
      <c r="IP51" s="69"/>
      <c r="IQ51" s="69"/>
      <c r="IR51" s="69"/>
      <c r="IS51" s="69"/>
      <c r="IT51" s="69"/>
      <c r="IU51" s="69"/>
      <c r="IV51" s="69"/>
      <c r="IW51" s="69"/>
      <c r="IX51" s="69"/>
      <c r="IY51" s="69"/>
      <c r="IZ51" s="69"/>
    </row>
    <row r="52" spans="1:260" ht="15" customHeight="1">
      <c r="B52" s="5" t="s">
        <v>70</v>
      </c>
      <c r="C52" s="150" t="str">
        <f>IF($AD$3=1,'Ark4'!B41,IF($AD$3=2,'Ark4'!F41,IF($AD$3=3,'Ark4'!J41,IF($AD$3=4,'Ark4'!N41,IF($AD$3=5,'Ark4'!R41,IF($AD$3=6,'Ark4'!V41,IF(AND($AD$3=7,$AD$12=111),'Ark4'!Z41,IF(AND($AD$3=7,$AD$12=112),'Ark4'!AC41,IF(AND($AD$3=7,$AD$12=121),'Ark4'!AF41,IF(AND($AD$3=7,$AD$12=122),'Ark4'!AI41,IF(AND($AD$3=7,$AD$12=211),'Ark4'!AL41,IF(AND($AD$3=7,$AD$12=212),'Ark4'!AO41,IF(AND($AD$3=7,$AD$12=221),'Ark4'!AR41,IF(AND($AD$3=7,$AD$12=222),'Ark4'!AU41,""))))))))))))))</f>
        <v/>
      </c>
      <c r="D52" s="151" t="str">
        <f>IF($AD$3=1,'Ark4'!C41,IF($AD$3=2,'Ark4'!G41,IF($AD$3=3,'Ark4'!K41,IF($AD$3=4,'Ark4'!O41,IF($AD$3=5,'Ark4'!S41,IF($AD$3=6,'Ark4'!W41,IF(AND($AD$3=7,$AD$12=111),'Ark4'!AA41,IF(AND($AD$3=7,$AD$12=112),'Ark4'!AD41,IF(AND($AD$3=7,$AD$12=121),'Ark4'!AG41,IF(AND($AD$3=7,$AD$12=122),'Ark4'!AJ41,IF(AND($AD$3=7,$AD$12=211),'Ark4'!AM41,IF(AND($AD$3=7,$AD$12=212),'Ark4'!AP41,IF(AND($AD$3=7,$AD$12=221),'Ark4'!AS41,IF(AND($AD$3=7,$AD$12=222),'Ark4'!AV41,""))))))))))))))</f>
        <v/>
      </c>
      <c r="E52" s="150" t="str">
        <f>IF($AD$3=1,'Ark4'!D41,IF($AD$3=2,'Ark4'!H41,IF($AD$3=3,'Ark4'!L41,IF($AD$3=4,'Ark4'!P41,IF($AD$3=5,'Ark4'!T41,IF($AD$3=6,'Ark4'!X41,IF(AND($AD$3=7,$AD$12=111),'Ark4'!AB41,IF(AND($AD$3=7,$AD$12=112),'Ark4'!AE41,IF(AND($AD$3=7,$AD$12=121),'Ark4'!AH41,IF(AND($AD$3=7,$AD$12=122),'Ark4'!AK41,IF(AND($AD$3=7,$AD$12=211),'Ark4'!AN41,IF(AND($AD$3=7,$AD$12=212),'Ark4'!AQ41,IF(AND($AD$3=7,$AD$12=221),'Ark4'!AT41,IF(AND($AD$3=7,$AD$12=222),'Ark4'!AW41,""))))))))))))))</f>
        <v/>
      </c>
      <c r="F52" s="159" t="str">
        <f>IF(F$16="","",HLOOKUP(F$16,Ejendomme!$C$5:$KI$69,Ejendomme!$A39,))</f>
        <v/>
      </c>
      <c r="G52" s="159" t="str">
        <f>IF(G$16="","",HLOOKUP(G$16,Ejendomme!$C$5:$KI$69,Ejendomme!$A39,))</f>
        <v/>
      </c>
      <c r="H52" s="159" t="str">
        <f>IF(H$16="","",HLOOKUP(H$16,Ejendomme!$C$5:$KI$69,Ejendomme!$A39,))</f>
        <v/>
      </c>
      <c r="I52" s="159" t="str">
        <f>IF(I$16="","",HLOOKUP(I$16,Ejendomme!$C$5:$KI$69,Ejendomme!$A39,))</f>
        <v/>
      </c>
      <c r="J52" s="159" t="str">
        <f>IF(J$16="","",HLOOKUP(J$16,Ejendomme!$C$5:$KI$69,Ejendomme!$A39,))</f>
        <v/>
      </c>
      <c r="BM52" s="71"/>
      <c r="BN52" s="71"/>
      <c r="BO52" s="71"/>
      <c r="BP52" s="71"/>
      <c r="BQ52" s="71"/>
      <c r="BR52" s="71"/>
      <c r="BS52" s="71"/>
      <c r="BT52" s="71"/>
      <c r="BU52" s="71"/>
      <c r="BV52" s="71"/>
      <c r="BW52" s="71"/>
      <c r="BX52" s="71"/>
      <c r="BY52" s="71"/>
      <c r="BZ52" s="71"/>
      <c r="CA52" s="71"/>
      <c r="CB52" s="71"/>
      <c r="CC52" s="71"/>
      <c r="CD52" s="71"/>
      <c r="CE52" s="71"/>
      <c r="CF52" s="71"/>
      <c r="CG52" s="71"/>
      <c r="CH52" s="71"/>
      <c r="CI52" s="71"/>
      <c r="CJ52" s="71"/>
      <c r="CK52" s="71"/>
      <c r="CL52" s="71"/>
      <c r="CM52" s="71"/>
      <c r="CN52" s="71"/>
      <c r="CO52" s="71"/>
      <c r="CP52" s="71"/>
      <c r="CQ52" s="71"/>
      <c r="CR52" s="71"/>
      <c r="CS52" s="71"/>
      <c r="CT52" s="71"/>
      <c r="CU52" s="71"/>
      <c r="CV52" s="71"/>
      <c r="CW52" s="71"/>
      <c r="CX52" s="71"/>
      <c r="CY52" s="71"/>
      <c r="CZ52" s="71"/>
      <c r="DA52" s="71"/>
      <c r="DB52" s="71"/>
      <c r="DC52" s="71"/>
      <c r="DD52" s="71"/>
      <c r="DE52" s="71"/>
      <c r="DF52" s="71"/>
      <c r="DG52" s="71"/>
      <c r="DH52" s="71"/>
      <c r="DI52" s="71"/>
      <c r="DJ52" s="71"/>
      <c r="DK52" s="71"/>
      <c r="DL52" s="71"/>
      <c r="DM52" s="71"/>
      <c r="DN52" s="71"/>
      <c r="DO52" s="71"/>
      <c r="DP52" s="71"/>
      <c r="DQ52" s="71"/>
      <c r="DR52" s="71"/>
      <c r="DS52" s="71"/>
      <c r="DT52" s="71"/>
      <c r="DU52" s="71"/>
      <c r="DV52" s="71"/>
      <c r="DW52" s="71"/>
      <c r="DX52" s="71"/>
      <c r="DY52" s="71"/>
      <c r="DZ52" s="71"/>
      <c r="EA52" s="71"/>
      <c r="EB52" s="71"/>
      <c r="EC52" s="71"/>
      <c r="ED52" s="71"/>
      <c r="EE52" s="71"/>
      <c r="EF52" s="71"/>
      <c r="EG52" s="71"/>
      <c r="EH52" s="71"/>
      <c r="EI52" s="71"/>
      <c r="EJ52" s="71"/>
      <c r="EK52" s="71"/>
      <c r="EL52" s="71"/>
      <c r="EM52" s="71"/>
      <c r="EN52" s="71"/>
      <c r="EO52" s="71"/>
      <c r="EP52" s="71"/>
      <c r="EQ52" s="71"/>
      <c r="ER52" s="71"/>
      <c r="ES52" s="71"/>
      <c r="ET52" s="71"/>
      <c r="EU52" s="71"/>
      <c r="EV52" s="71"/>
      <c r="EW52" s="71"/>
      <c r="EX52" s="71"/>
      <c r="EY52" s="71"/>
      <c r="EZ52" s="71"/>
      <c r="FA52" s="71"/>
      <c r="FB52" s="71"/>
      <c r="FC52" s="71"/>
      <c r="FD52" s="71"/>
      <c r="FE52" s="71"/>
      <c r="FF52" s="71"/>
      <c r="FG52" s="71"/>
      <c r="FH52" s="71"/>
      <c r="FI52" s="71"/>
      <c r="FJ52" s="71"/>
      <c r="FK52" s="71"/>
      <c r="FL52" s="71"/>
      <c r="FM52" s="71"/>
      <c r="FN52" s="71"/>
      <c r="FO52" s="71"/>
      <c r="FP52" s="71"/>
      <c r="FQ52" s="71"/>
      <c r="FR52" s="71"/>
      <c r="FS52" s="71"/>
      <c r="FT52" s="71"/>
      <c r="FU52" s="71"/>
      <c r="FV52" s="71"/>
      <c r="FW52" s="71"/>
      <c r="FX52" s="71"/>
      <c r="FY52" s="71"/>
      <c r="FZ52" s="71"/>
      <c r="GA52" s="71"/>
      <c r="GB52" s="71"/>
      <c r="GC52" s="71"/>
      <c r="GD52" s="71"/>
      <c r="GE52" s="71"/>
      <c r="GF52" s="71"/>
      <c r="GG52" s="71"/>
      <c r="GH52" s="71"/>
      <c r="GI52" s="71"/>
      <c r="GJ52" s="71"/>
      <c r="GK52" s="71"/>
      <c r="GL52" s="71"/>
      <c r="GM52" s="71"/>
      <c r="GN52" s="71"/>
      <c r="GO52" s="71"/>
      <c r="GP52" s="71"/>
      <c r="GQ52" s="71"/>
      <c r="GR52" s="71"/>
      <c r="GS52" s="71"/>
      <c r="GT52" s="71"/>
      <c r="GU52" s="71"/>
      <c r="GV52" s="71"/>
      <c r="GW52" s="71"/>
      <c r="GX52" s="71"/>
      <c r="GY52" s="71"/>
      <c r="GZ52" s="71"/>
      <c r="HA52" s="71"/>
      <c r="HB52" s="71"/>
      <c r="HC52" s="71"/>
      <c r="HD52" s="71"/>
      <c r="HE52" s="71"/>
      <c r="HF52" s="71"/>
      <c r="HG52" s="71"/>
      <c r="HH52" s="71"/>
      <c r="HI52" s="71"/>
      <c r="HJ52" s="71"/>
      <c r="HK52" s="71"/>
      <c r="HL52" s="71"/>
      <c r="HM52" s="71"/>
      <c r="HN52" s="71"/>
      <c r="HO52" s="71"/>
      <c r="HP52" s="71"/>
      <c r="HQ52" s="71"/>
      <c r="HR52" s="71"/>
      <c r="HS52" s="71"/>
      <c r="HT52" s="71"/>
      <c r="HU52" s="71"/>
      <c r="HV52" s="71"/>
      <c r="HW52" s="71"/>
      <c r="HX52" s="71"/>
      <c r="HY52" s="71"/>
      <c r="HZ52" s="71"/>
      <c r="IA52" s="71"/>
      <c r="IB52" s="71"/>
      <c r="IC52" s="71"/>
      <c r="ID52" s="71"/>
      <c r="IE52" s="71"/>
      <c r="IF52" s="71"/>
      <c r="IG52" s="71"/>
      <c r="IH52" s="71"/>
      <c r="II52" s="71"/>
      <c r="IJ52" s="71"/>
      <c r="IK52" s="71"/>
      <c r="IL52" s="71"/>
      <c r="IM52" s="71"/>
      <c r="IN52" s="71"/>
      <c r="IO52" s="71"/>
      <c r="IP52" s="71"/>
      <c r="IQ52" s="71"/>
      <c r="IR52" s="71"/>
      <c r="IS52" s="71"/>
      <c r="IT52" s="71"/>
      <c r="IU52" s="71"/>
      <c r="IV52" s="71"/>
      <c r="IW52" s="71"/>
      <c r="IX52" s="71"/>
      <c r="IY52" s="71"/>
      <c r="IZ52" s="71"/>
    </row>
    <row r="53" spans="1:260" ht="15" customHeight="1">
      <c r="B53" s="7" t="s">
        <v>71</v>
      </c>
      <c r="C53" s="173" t="str">
        <f>IF($AD$3=1,'Ark4'!B42,IF($AD$3=2,'Ark4'!F42,IF($AD$3=3,'Ark4'!J42,IF($AD$3=4,'Ark4'!N42,IF($AD$3=5,'Ark4'!R42,IF($AD$3=6,'Ark4'!V42,IF(AND($AD$3=7,$AD$12=111),'Ark4'!Z42,IF(AND($AD$3=7,$AD$12=112),'Ark4'!AC42,IF(AND($AD$3=7,$AD$12=121),'Ark4'!AF42,IF(AND($AD$3=7,$AD$12=122),'Ark4'!AI42,IF(AND($AD$3=7,$AD$12=211),'Ark4'!AL42,IF(AND($AD$3=7,$AD$12=212),'Ark4'!AO42,IF(AND($AD$3=7,$AD$12=221),'Ark4'!AR42,IF(AND($AD$3=7,$AD$12=222),'Ark4'!AU42,""))))))))))))))</f>
        <v/>
      </c>
      <c r="D53" s="174" t="str">
        <f>IF($AD$3=1,'Ark4'!C42,IF($AD$3=2,'Ark4'!G42,IF($AD$3=3,'Ark4'!K42,IF($AD$3=4,'Ark4'!O42,IF($AD$3=5,'Ark4'!S42,IF($AD$3=6,'Ark4'!W42,IF(AND($AD$3=7,$AD$12=111),'Ark4'!AA42,IF(AND($AD$3=7,$AD$12=112),'Ark4'!AD42,IF(AND($AD$3=7,$AD$12=121),'Ark4'!AG42,IF(AND($AD$3=7,$AD$12=122),'Ark4'!AJ42,IF(AND($AD$3=7,$AD$12=211),'Ark4'!AM42,IF(AND($AD$3=7,$AD$12=212),'Ark4'!AP42,IF(AND($AD$3=7,$AD$12=221),'Ark4'!AS42,IF(AND($AD$3=7,$AD$12=222),'Ark4'!AV42,""))))))))))))))</f>
        <v/>
      </c>
      <c r="E53" s="173" t="str">
        <f>IF($AD$3=1,'Ark4'!D42,IF($AD$3=2,'Ark4'!H42,IF($AD$3=3,'Ark4'!L42,IF($AD$3=4,'Ark4'!P42,IF($AD$3=5,'Ark4'!T42,IF($AD$3=6,'Ark4'!X42,IF(AND($AD$3=7,$AD$12=111),'Ark4'!AB42,IF(AND($AD$3=7,$AD$12=112),'Ark4'!AE42,IF(AND($AD$3=7,$AD$12=121),'Ark4'!AH42,IF(AND($AD$3=7,$AD$12=122),'Ark4'!AK42,IF(AND($AD$3=7,$AD$12=211),'Ark4'!AN42,IF(AND($AD$3=7,$AD$12=212),'Ark4'!AQ42,IF(AND($AD$3=7,$AD$12=221),'Ark4'!AT42,IF(AND($AD$3=7,$AD$12=222),'Ark4'!AW42,""))))))))))))))</f>
        <v/>
      </c>
      <c r="F53" s="177" t="str">
        <f>IF(F$16="","",HLOOKUP(F$16,Ejendomme!$C$5:$KI$69,Ejendomme!$A40,))</f>
        <v/>
      </c>
      <c r="G53" s="177" t="str">
        <f>IF(G$16="","",HLOOKUP(G$16,Ejendomme!$C$5:$KI$69,Ejendomme!$A40,))</f>
        <v/>
      </c>
      <c r="H53" s="177" t="str">
        <f>IF(H$16="","",HLOOKUP(H$16,Ejendomme!$C$5:$KI$69,Ejendomme!$A40,))</f>
        <v/>
      </c>
      <c r="I53" s="177" t="str">
        <f>IF(I$16="","",HLOOKUP(I$16,Ejendomme!$C$5:$KI$69,Ejendomme!$A40,))</f>
        <v/>
      </c>
      <c r="J53" s="177" t="str">
        <f>IF(J$16="","",HLOOKUP(J$16,Ejendomme!$C$5:$KI$69,Ejendomme!$A40,))</f>
        <v/>
      </c>
      <c r="BM53" s="71"/>
      <c r="BN53" s="71"/>
      <c r="BO53" s="71"/>
      <c r="BP53" s="71"/>
      <c r="BQ53" s="71"/>
      <c r="BR53" s="71"/>
      <c r="BS53" s="71"/>
      <c r="BT53" s="71"/>
      <c r="BU53" s="71"/>
      <c r="BV53" s="71"/>
      <c r="BW53" s="71"/>
      <c r="BX53" s="71"/>
      <c r="BY53" s="71"/>
      <c r="BZ53" s="71"/>
      <c r="CA53" s="71"/>
      <c r="CB53" s="71"/>
      <c r="CC53" s="71"/>
      <c r="CD53" s="71"/>
      <c r="CE53" s="71"/>
      <c r="CF53" s="71"/>
      <c r="CG53" s="71"/>
      <c r="CH53" s="71"/>
      <c r="CI53" s="71"/>
      <c r="CJ53" s="71"/>
      <c r="CK53" s="71"/>
      <c r="CL53" s="71"/>
      <c r="CM53" s="71"/>
      <c r="CN53" s="71"/>
      <c r="CO53" s="71"/>
      <c r="CP53" s="71"/>
      <c r="CQ53" s="71"/>
      <c r="CR53" s="71"/>
      <c r="CS53" s="71"/>
      <c r="CT53" s="71"/>
      <c r="CU53" s="71"/>
      <c r="CV53" s="71"/>
      <c r="CW53" s="71"/>
      <c r="CX53" s="71"/>
      <c r="CY53" s="71"/>
      <c r="CZ53" s="71"/>
      <c r="DA53" s="71"/>
      <c r="DB53" s="71"/>
      <c r="DC53" s="71"/>
      <c r="DD53" s="71"/>
      <c r="DE53" s="71"/>
      <c r="DF53" s="71"/>
      <c r="DG53" s="71"/>
      <c r="DH53" s="71"/>
      <c r="DI53" s="71"/>
      <c r="DJ53" s="71"/>
      <c r="DK53" s="71"/>
      <c r="DL53" s="71"/>
      <c r="DM53" s="71"/>
      <c r="DN53" s="71"/>
      <c r="DO53" s="71"/>
      <c r="DP53" s="71"/>
      <c r="DQ53" s="71"/>
      <c r="DR53" s="71"/>
      <c r="DS53" s="71"/>
      <c r="DT53" s="71"/>
      <c r="DU53" s="71"/>
      <c r="DV53" s="71"/>
      <c r="DW53" s="71"/>
      <c r="DX53" s="71"/>
      <c r="DY53" s="71"/>
      <c r="DZ53" s="71"/>
      <c r="EA53" s="71"/>
      <c r="EB53" s="71"/>
      <c r="EC53" s="71"/>
      <c r="ED53" s="71"/>
      <c r="EE53" s="71"/>
      <c r="EF53" s="71"/>
      <c r="EG53" s="71"/>
      <c r="EH53" s="71"/>
      <c r="EI53" s="71"/>
      <c r="EJ53" s="71"/>
      <c r="EK53" s="71"/>
      <c r="EL53" s="71"/>
      <c r="EM53" s="71"/>
      <c r="EN53" s="71"/>
      <c r="EO53" s="71"/>
      <c r="EP53" s="71"/>
      <c r="EQ53" s="71"/>
      <c r="ER53" s="71"/>
      <c r="ES53" s="71"/>
      <c r="ET53" s="71"/>
      <c r="EU53" s="71"/>
      <c r="EV53" s="71"/>
      <c r="EW53" s="71"/>
      <c r="EX53" s="71"/>
      <c r="EY53" s="71"/>
      <c r="EZ53" s="71"/>
      <c r="FA53" s="71"/>
      <c r="FB53" s="71"/>
      <c r="FC53" s="71"/>
      <c r="FD53" s="71"/>
      <c r="FE53" s="71"/>
      <c r="FF53" s="71"/>
      <c r="FG53" s="71"/>
      <c r="FH53" s="71"/>
      <c r="FI53" s="71"/>
      <c r="FJ53" s="71"/>
      <c r="FK53" s="71"/>
      <c r="FL53" s="71"/>
      <c r="FM53" s="71"/>
      <c r="FN53" s="71"/>
      <c r="FO53" s="71"/>
      <c r="FP53" s="71"/>
      <c r="FQ53" s="71"/>
      <c r="FR53" s="71"/>
      <c r="FS53" s="71"/>
      <c r="FT53" s="71"/>
      <c r="FU53" s="71"/>
      <c r="FV53" s="71"/>
      <c r="FW53" s="71"/>
      <c r="FX53" s="71"/>
      <c r="FY53" s="71"/>
      <c r="FZ53" s="71"/>
      <c r="GA53" s="71"/>
      <c r="GB53" s="71"/>
      <c r="GC53" s="71"/>
      <c r="GD53" s="71"/>
      <c r="GE53" s="71"/>
      <c r="GF53" s="71"/>
      <c r="GG53" s="71"/>
      <c r="GH53" s="71"/>
      <c r="GI53" s="71"/>
      <c r="GJ53" s="71"/>
      <c r="GK53" s="71"/>
      <c r="GL53" s="71"/>
      <c r="GM53" s="71"/>
      <c r="GN53" s="71"/>
      <c r="GO53" s="71"/>
      <c r="GP53" s="71"/>
      <c r="GQ53" s="71"/>
      <c r="GR53" s="71"/>
      <c r="GS53" s="71"/>
      <c r="GT53" s="71"/>
      <c r="GU53" s="71"/>
      <c r="GV53" s="71"/>
      <c r="GW53" s="71"/>
      <c r="GX53" s="71"/>
      <c r="GY53" s="71"/>
      <c r="GZ53" s="71"/>
      <c r="HA53" s="71"/>
      <c r="HB53" s="71"/>
      <c r="HC53" s="71"/>
      <c r="HD53" s="71"/>
      <c r="HE53" s="71"/>
      <c r="HF53" s="71"/>
      <c r="HG53" s="71"/>
      <c r="HH53" s="71"/>
      <c r="HI53" s="71"/>
      <c r="HJ53" s="71"/>
      <c r="HK53" s="71"/>
      <c r="HL53" s="71"/>
      <c r="HM53" s="71"/>
      <c r="HN53" s="71"/>
      <c r="HO53" s="71"/>
      <c r="HP53" s="71"/>
      <c r="HQ53" s="71"/>
      <c r="HR53" s="71"/>
      <c r="HS53" s="71"/>
      <c r="HT53" s="71"/>
      <c r="HU53" s="71"/>
      <c r="HV53" s="71"/>
      <c r="HW53" s="71"/>
      <c r="HX53" s="71"/>
      <c r="HY53" s="71"/>
      <c r="HZ53" s="71"/>
      <c r="IA53" s="71"/>
      <c r="IB53" s="71"/>
      <c r="IC53" s="71"/>
      <c r="ID53" s="71"/>
      <c r="IE53" s="71"/>
      <c r="IF53" s="71"/>
      <c r="IG53" s="71"/>
      <c r="IH53" s="71"/>
      <c r="II53" s="71"/>
      <c r="IJ53" s="71"/>
      <c r="IK53" s="71"/>
      <c r="IL53" s="71"/>
      <c r="IM53" s="71"/>
      <c r="IN53" s="71"/>
      <c r="IO53" s="71"/>
      <c r="IP53" s="71"/>
      <c r="IQ53" s="71"/>
      <c r="IR53" s="71"/>
      <c r="IS53" s="71"/>
      <c r="IT53" s="71"/>
      <c r="IU53" s="71"/>
      <c r="IV53" s="71"/>
      <c r="IW53" s="71"/>
      <c r="IX53" s="71"/>
      <c r="IY53" s="71"/>
      <c r="IZ53" s="71"/>
    </row>
    <row r="54" spans="1:260" ht="10.5" customHeight="1">
      <c r="B54" s="10"/>
      <c r="C54" s="146"/>
      <c r="D54" s="147"/>
      <c r="E54" s="146"/>
      <c r="F54" s="158"/>
      <c r="G54" s="158"/>
      <c r="H54" s="158"/>
      <c r="I54" s="158"/>
      <c r="J54" s="158"/>
      <c r="BM54" s="71"/>
      <c r="BN54" s="71"/>
      <c r="BO54" s="71"/>
      <c r="BP54" s="71"/>
      <c r="BQ54" s="71"/>
      <c r="BR54" s="71"/>
      <c r="BS54" s="71"/>
      <c r="BT54" s="71"/>
      <c r="BU54" s="71"/>
      <c r="BV54" s="71"/>
      <c r="BW54" s="71"/>
      <c r="BX54" s="71"/>
      <c r="BY54" s="71"/>
      <c r="BZ54" s="71"/>
      <c r="CA54" s="71"/>
      <c r="CB54" s="71"/>
      <c r="CC54" s="71"/>
      <c r="CD54" s="71"/>
      <c r="CE54" s="71"/>
      <c r="CF54" s="71"/>
      <c r="CG54" s="71"/>
      <c r="CH54" s="71"/>
      <c r="CI54" s="71"/>
      <c r="CJ54" s="71"/>
      <c r="CK54" s="71"/>
      <c r="CL54" s="71"/>
      <c r="CM54" s="71"/>
      <c r="CN54" s="71"/>
      <c r="CO54" s="71"/>
      <c r="CP54" s="71"/>
      <c r="CQ54" s="71"/>
      <c r="CR54" s="71"/>
      <c r="CS54" s="71"/>
      <c r="CT54" s="71"/>
      <c r="CU54" s="71"/>
      <c r="CV54" s="71"/>
      <c r="CW54" s="71"/>
      <c r="CX54" s="71"/>
      <c r="CY54" s="71"/>
      <c r="CZ54" s="71"/>
      <c r="DA54" s="71"/>
      <c r="DB54" s="71"/>
      <c r="DC54" s="71"/>
      <c r="DD54" s="71"/>
      <c r="DE54" s="71"/>
      <c r="DF54" s="71"/>
      <c r="DG54" s="71"/>
      <c r="DH54" s="71"/>
      <c r="DI54" s="71"/>
      <c r="DJ54" s="71"/>
      <c r="DK54" s="71"/>
      <c r="DL54" s="71"/>
      <c r="DM54" s="71"/>
      <c r="DN54" s="71"/>
      <c r="DO54" s="71"/>
      <c r="DP54" s="71"/>
      <c r="DQ54" s="71"/>
      <c r="DR54" s="71"/>
      <c r="DS54" s="71"/>
      <c r="DT54" s="71"/>
      <c r="DU54" s="71"/>
      <c r="DV54" s="71"/>
      <c r="DW54" s="71"/>
      <c r="DX54" s="71"/>
      <c r="DY54" s="71"/>
      <c r="DZ54" s="71"/>
      <c r="EA54" s="71"/>
      <c r="EB54" s="71"/>
      <c r="EC54" s="71"/>
      <c r="ED54" s="71"/>
      <c r="EE54" s="71"/>
      <c r="EF54" s="71"/>
      <c r="EG54" s="71"/>
      <c r="EH54" s="71"/>
      <c r="EI54" s="71"/>
      <c r="EJ54" s="71"/>
      <c r="EK54" s="71"/>
      <c r="EL54" s="71"/>
      <c r="EM54" s="71"/>
      <c r="EN54" s="71"/>
      <c r="EO54" s="71"/>
      <c r="EP54" s="71"/>
      <c r="EQ54" s="71"/>
      <c r="ER54" s="71"/>
      <c r="ES54" s="71"/>
      <c r="ET54" s="71"/>
      <c r="EU54" s="71"/>
      <c r="EV54" s="71"/>
      <c r="EW54" s="71"/>
      <c r="EX54" s="71"/>
      <c r="EY54" s="71"/>
      <c r="EZ54" s="71"/>
      <c r="FA54" s="71"/>
      <c r="FB54" s="71"/>
      <c r="FC54" s="71"/>
      <c r="FD54" s="71"/>
      <c r="FE54" s="71"/>
      <c r="FF54" s="71"/>
      <c r="FG54" s="71"/>
      <c r="FH54" s="71"/>
      <c r="FI54" s="71"/>
      <c r="FJ54" s="71"/>
      <c r="FK54" s="71"/>
      <c r="FL54" s="71"/>
      <c r="FM54" s="71"/>
      <c r="FN54" s="71"/>
      <c r="FO54" s="71"/>
      <c r="FP54" s="71"/>
      <c r="FQ54" s="71"/>
      <c r="FR54" s="71"/>
      <c r="FS54" s="71"/>
      <c r="FT54" s="71"/>
      <c r="FU54" s="71"/>
      <c r="FV54" s="71"/>
      <c r="FW54" s="71"/>
      <c r="FX54" s="71"/>
      <c r="FY54" s="71"/>
      <c r="FZ54" s="71"/>
      <c r="GA54" s="71"/>
      <c r="GB54" s="71"/>
      <c r="GC54" s="71"/>
      <c r="GD54" s="71"/>
      <c r="GE54" s="71"/>
      <c r="GF54" s="71"/>
      <c r="GG54" s="71"/>
      <c r="GH54" s="71"/>
      <c r="GI54" s="71"/>
      <c r="GJ54" s="71"/>
      <c r="GK54" s="71"/>
      <c r="GL54" s="71"/>
      <c r="GM54" s="71"/>
      <c r="GN54" s="71"/>
      <c r="GO54" s="71"/>
      <c r="GP54" s="71"/>
      <c r="GQ54" s="71"/>
      <c r="GR54" s="71"/>
      <c r="GS54" s="71"/>
      <c r="GT54" s="71"/>
      <c r="GU54" s="71"/>
      <c r="GV54" s="71"/>
      <c r="GW54" s="71"/>
      <c r="GX54" s="71"/>
      <c r="GY54" s="71"/>
      <c r="GZ54" s="71"/>
      <c r="HA54" s="71"/>
      <c r="HB54" s="71"/>
      <c r="HC54" s="71"/>
      <c r="HD54" s="71"/>
      <c r="HE54" s="71"/>
      <c r="HF54" s="71"/>
      <c r="HG54" s="71"/>
      <c r="HH54" s="71"/>
      <c r="HI54" s="71"/>
      <c r="HJ54" s="71"/>
      <c r="HK54" s="71"/>
      <c r="HL54" s="71"/>
      <c r="HM54" s="71"/>
      <c r="HN54" s="71"/>
      <c r="HO54" s="71"/>
      <c r="HP54" s="71"/>
      <c r="HQ54" s="71"/>
      <c r="HR54" s="71"/>
      <c r="HS54" s="71"/>
      <c r="HT54" s="71"/>
      <c r="HU54" s="71"/>
      <c r="HV54" s="71"/>
      <c r="HW54" s="71"/>
      <c r="HX54" s="71"/>
      <c r="HY54" s="71"/>
      <c r="HZ54" s="71"/>
      <c r="IA54" s="71"/>
      <c r="IB54" s="71"/>
      <c r="IC54" s="71"/>
      <c r="ID54" s="71"/>
      <c r="IE54" s="71"/>
      <c r="IF54" s="71"/>
      <c r="IG54" s="71"/>
      <c r="IH54" s="71"/>
      <c r="II54" s="71"/>
      <c r="IJ54" s="71"/>
      <c r="IK54" s="71"/>
      <c r="IL54" s="71"/>
      <c r="IM54" s="71"/>
      <c r="IN54" s="71"/>
      <c r="IO54" s="71"/>
      <c r="IP54" s="71"/>
      <c r="IQ54" s="71"/>
      <c r="IR54" s="71"/>
      <c r="IS54" s="71"/>
      <c r="IT54" s="71"/>
      <c r="IU54" s="71"/>
      <c r="IV54" s="71"/>
      <c r="IW54" s="71"/>
      <c r="IX54" s="71"/>
      <c r="IY54" s="71"/>
      <c r="IZ54" s="71"/>
    </row>
    <row r="55" spans="1:260" ht="15" customHeight="1">
      <c r="B55" s="11" t="s">
        <v>3</v>
      </c>
      <c r="C55" s="146" t="str">
        <f>IF($AD$3=1,'Ark4'!B44,IF($AD$3=2,'Ark4'!F44,IF($AD$3=3,'Ark4'!J44,IF($AD$3=4,'Ark4'!N44,IF($AD$3=5,'Ark4'!R44,IF($AD$3=6,'Ark4'!V44,IF(AND($AD$3=7,$AD$12=111),'Ark4'!Z44,IF(AND($AD$3=7,$AD$12=112),'Ark4'!AC44,IF(AND($AD$3=7,$AD$12=121),'Ark4'!AF44,IF(AND($AD$3=7,$AD$12=122),'Ark4'!AI44,IF(AND($AD$3=7,$AD$12=211),'Ark4'!AL44,IF(AND($AD$3=7,$AD$12=212),'Ark4'!AO44,IF(AND($AD$3=7,$AD$12=221),'Ark4'!AR44,IF(AND($AD$3=7,$AD$12=222),'Ark4'!AU44,""))))))))))))))</f>
        <v/>
      </c>
      <c r="D55" s="147" t="str">
        <f>IF($AD$3=1,'Ark4'!C44,IF($AD$3=2,'Ark4'!G44,IF($AD$3=3,'Ark4'!K44,IF($AD$3=4,'Ark4'!O44,IF($AD$3=5,'Ark4'!S44,IF($AD$3=6,'Ark4'!W44,IF(AND($AD$3=7,$AD$12=111),'Ark4'!AA44,IF(AND($AD$3=7,$AD$12=112),'Ark4'!AD44,IF(AND($AD$3=7,$AD$12=121),'Ark4'!AG44,IF(AND($AD$3=7,$AD$12=122),'Ark4'!AJ44,IF(AND($AD$3=7,$AD$12=211),'Ark4'!AM44,IF(AND($AD$3=7,$AD$12=212),'Ark4'!AP44,IF(AND($AD$3=7,$AD$12=221),'Ark4'!AS44,IF(AND($AD$3=7,$AD$12=222),'Ark4'!AV44,""))))))))))))))</f>
        <v/>
      </c>
      <c r="E55" s="146" t="str">
        <f>IF($AD$3=1,'Ark4'!D44,IF($AD$3=2,'Ark4'!H44,IF($AD$3=3,'Ark4'!L44,IF($AD$3=4,'Ark4'!P44,IF($AD$3=5,'Ark4'!T44,IF($AD$3=6,'Ark4'!X44,IF(AND($AD$3=7,$AD$12=111),'Ark4'!AB44,IF(AND($AD$3=7,$AD$12=112),'Ark4'!AE44,IF(AND($AD$3=7,$AD$12=121),'Ark4'!AH44,IF(AND($AD$3=7,$AD$12=122),'Ark4'!AK44,IF(AND($AD$3=7,$AD$12=211),'Ark4'!AN44,IF(AND($AD$3=7,$AD$12=212),'Ark4'!AQ44,IF(AND($AD$3=7,$AD$12=221),'Ark4'!AT44,IF(AND($AD$3=7,$AD$12=222),'Ark4'!AW44,""))))))))))))))</f>
        <v/>
      </c>
      <c r="F55" s="158" t="str">
        <f>IF(F$16="","",HLOOKUP(F$16,Ejendomme!$C$5:$KI$69,Ejendomme!$A42,))</f>
        <v/>
      </c>
      <c r="G55" s="158" t="str">
        <f>IF(G$16="","",HLOOKUP(G$16,Ejendomme!$C$5:$KI$69,Ejendomme!$A42,))</f>
        <v/>
      </c>
      <c r="H55" s="158" t="str">
        <f>IF(H$16="","",HLOOKUP(H$16,Ejendomme!$C$5:$KI$69,Ejendomme!$A42,))</f>
        <v/>
      </c>
      <c r="I55" s="158" t="str">
        <f>IF(I$16="","",HLOOKUP(I$16,Ejendomme!$C$5:$KI$69,Ejendomme!$A42,))</f>
        <v/>
      </c>
      <c r="J55" s="158" t="str">
        <f>IF(J$16="","",HLOOKUP(J$16,Ejendomme!$C$5:$KI$69,Ejendomme!$A42,))</f>
        <v/>
      </c>
      <c r="BM55" s="71"/>
      <c r="BN55" s="69"/>
      <c r="BO55" s="69"/>
      <c r="BP55" s="69"/>
      <c r="BQ55" s="69"/>
      <c r="BR55" s="69"/>
      <c r="BS55" s="69"/>
      <c r="BT55" s="69"/>
      <c r="BU55" s="69"/>
      <c r="BV55" s="69"/>
      <c r="BW55" s="69"/>
      <c r="BX55" s="69"/>
      <c r="BY55" s="69"/>
      <c r="BZ55" s="69"/>
      <c r="CA55" s="69"/>
      <c r="CB55" s="69"/>
      <c r="CC55" s="69"/>
      <c r="CD55" s="69"/>
      <c r="CE55" s="69"/>
      <c r="CF55" s="69"/>
      <c r="CG55" s="69"/>
      <c r="CH55" s="69"/>
      <c r="CI55" s="69"/>
      <c r="CJ55" s="69"/>
      <c r="CK55" s="69"/>
      <c r="CL55" s="69"/>
      <c r="CM55" s="69"/>
      <c r="CN55" s="69"/>
      <c r="CO55" s="69"/>
      <c r="CP55" s="69"/>
      <c r="CQ55" s="69"/>
      <c r="CR55" s="69"/>
      <c r="CS55" s="69"/>
      <c r="CT55" s="69"/>
      <c r="CU55" s="69"/>
      <c r="CV55" s="69"/>
      <c r="CW55" s="69"/>
      <c r="CX55" s="69"/>
      <c r="CY55" s="69"/>
      <c r="CZ55" s="69"/>
      <c r="DA55" s="69"/>
      <c r="DB55" s="69"/>
      <c r="DC55" s="69"/>
      <c r="DD55" s="69"/>
      <c r="DE55" s="69"/>
      <c r="DF55" s="69"/>
      <c r="DG55" s="69"/>
      <c r="DH55" s="69"/>
      <c r="DI55" s="69"/>
      <c r="DJ55" s="69"/>
      <c r="DK55" s="69"/>
      <c r="DL55" s="69"/>
      <c r="DM55" s="69"/>
      <c r="DN55" s="69"/>
      <c r="DO55" s="69"/>
      <c r="DP55" s="69"/>
      <c r="DQ55" s="69"/>
      <c r="DR55" s="69"/>
      <c r="DS55" s="69"/>
      <c r="DT55" s="69"/>
      <c r="DU55" s="69"/>
      <c r="DV55" s="69"/>
      <c r="DW55" s="69"/>
      <c r="DX55" s="69"/>
      <c r="DY55" s="69"/>
      <c r="DZ55" s="69"/>
      <c r="EA55" s="69"/>
      <c r="EB55" s="69"/>
      <c r="EC55" s="69"/>
      <c r="ED55" s="69"/>
      <c r="EE55" s="69"/>
      <c r="EF55" s="69"/>
      <c r="EG55" s="69"/>
      <c r="EH55" s="69"/>
      <c r="EI55" s="69"/>
      <c r="EJ55" s="69"/>
      <c r="EK55" s="69"/>
      <c r="EL55" s="69"/>
      <c r="EM55" s="69"/>
      <c r="EN55" s="69"/>
      <c r="EO55" s="69"/>
      <c r="EP55" s="69"/>
      <c r="EQ55" s="69"/>
      <c r="ER55" s="69"/>
      <c r="ES55" s="69"/>
      <c r="ET55" s="69"/>
      <c r="EU55" s="69"/>
      <c r="EV55" s="69"/>
      <c r="EW55" s="69"/>
      <c r="EX55" s="69"/>
      <c r="EY55" s="69"/>
      <c r="EZ55" s="69"/>
      <c r="FA55" s="69"/>
      <c r="FB55" s="69"/>
      <c r="FC55" s="69"/>
      <c r="FD55" s="69"/>
      <c r="FE55" s="69"/>
      <c r="FF55" s="69"/>
      <c r="FG55" s="69"/>
      <c r="FH55" s="69"/>
      <c r="FI55" s="69"/>
      <c r="FJ55" s="69"/>
      <c r="FK55" s="69"/>
      <c r="FL55" s="69"/>
      <c r="FM55" s="69"/>
      <c r="FN55" s="69"/>
      <c r="FO55" s="69"/>
      <c r="FP55" s="69"/>
      <c r="FQ55" s="69"/>
      <c r="FR55" s="69"/>
      <c r="FS55" s="69"/>
      <c r="FT55" s="69"/>
      <c r="FU55" s="69"/>
      <c r="FV55" s="69"/>
      <c r="FW55" s="69"/>
      <c r="FX55" s="69"/>
      <c r="FY55" s="69"/>
      <c r="FZ55" s="69"/>
      <c r="GA55" s="69"/>
      <c r="GB55" s="69"/>
      <c r="GC55" s="69"/>
      <c r="GD55" s="69"/>
      <c r="GE55" s="69"/>
      <c r="GF55" s="69"/>
      <c r="GG55" s="69"/>
      <c r="GH55" s="69"/>
      <c r="GI55" s="69"/>
      <c r="GJ55" s="69"/>
      <c r="GK55" s="69"/>
      <c r="GL55" s="69"/>
      <c r="GM55" s="69"/>
      <c r="GN55" s="69"/>
      <c r="GO55" s="69"/>
      <c r="GP55" s="69"/>
      <c r="GQ55" s="69"/>
      <c r="GR55" s="69"/>
      <c r="GS55" s="69"/>
      <c r="GT55" s="69"/>
      <c r="GU55" s="69"/>
      <c r="GV55" s="69"/>
      <c r="GW55" s="69"/>
      <c r="GX55" s="69"/>
      <c r="GY55" s="69"/>
      <c r="GZ55" s="69"/>
      <c r="HA55" s="69"/>
      <c r="HB55" s="69"/>
      <c r="HC55" s="69"/>
      <c r="HD55" s="69"/>
      <c r="HE55" s="69"/>
      <c r="HF55" s="69"/>
      <c r="HG55" s="69"/>
      <c r="HH55" s="69"/>
      <c r="HI55" s="69"/>
      <c r="HJ55" s="69"/>
      <c r="HK55" s="69"/>
      <c r="HL55" s="69"/>
      <c r="HM55" s="69"/>
      <c r="HN55" s="69"/>
      <c r="HO55" s="69"/>
      <c r="HP55" s="69"/>
      <c r="HQ55" s="69"/>
      <c r="HR55" s="69"/>
      <c r="HS55" s="69"/>
      <c r="HT55" s="69"/>
      <c r="HU55" s="69"/>
      <c r="HV55" s="69"/>
      <c r="HW55" s="69"/>
      <c r="HX55" s="69"/>
      <c r="HY55" s="69"/>
      <c r="HZ55" s="69"/>
      <c r="IA55" s="69"/>
      <c r="IB55" s="69"/>
      <c r="IC55" s="69"/>
      <c r="ID55" s="69"/>
      <c r="IE55" s="69"/>
      <c r="IF55" s="69"/>
      <c r="IG55" s="69"/>
      <c r="IH55" s="69"/>
      <c r="II55" s="69"/>
      <c r="IJ55" s="69"/>
      <c r="IK55" s="69"/>
      <c r="IL55" s="69"/>
      <c r="IM55" s="69"/>
      <c r="IN55" s="69"/>
      <c r="IO55" s="69"/>
      <c r="IP55" s="69"/>
      <c r="IQ55" s="69"/>
      <c r="IR55" s="69"/>
      <c r="IS55" s="69"/>
      <c r="IT55" s="69"/>
      <c r="IU55" s="69"/>
      <c r="IV55" s="69"/>
      <c r="IW55" s="69"/>
      <c r="IX55" s="69"/>
      <c r="IY55" s="69"/>
      <c r="IZ55" s="69"/>
    </row>
    <row r="56" spans="1:260" ht="15" customHeight="1">
      <c r="B56" s="11" t="s">
        <v>4</v>
      </c>
      <c r="C56" s="146" t="str">
        <f>IF($AD$3=1,'Ark4'!B45,IF($AD$3=2,'Ark4'!F45,IF($AD$3=3,'Ark4'!J45,IF($AD$3=4,'Ark4'!N45,IF($AD$3=5,'Ark4'!R45,IF($AD$3=6,'Ark4'!V45,IF(AND($AD$3=7,$AD$12=111),'Ark4'!Z45,IF(AND($AD$3=7,$AD$12=112),'Ark4'!AC45,IF(AND($AD$3=7,$AD$12=121),'Ark4'!AF45,IF(AND($AD$3=7,$AD$12=122),'Ark4'!AI45,IF(AND($AD$3=7,$AD$12=211),'Ark4'!AL45,IF(AND($AD$3=7,$AD$12=212),'Ark4'!AO45,IF(AND($AD$3=7,$AD$12=221),'Ark4'!AR45,IF(AND($AD$3=7,$AD$12=222),'Ark4'!AU45,""))))))))))))))</f>
        <v/>
      </c>
      <c r="D56" s="147" t="str">
        <f>IF($AD$3=1,'Ark4'!C45,IF($AD$3=2,'Ark4'!G45,IF($AD$3=3,'Ark4'!K45,IF($AD$3=4,'Ark4'!O45,IF($AD$3=5,'Ark4'!S45,IF($AD$3=6,'Ark4'!W45,IF(AND($AD$3=7,$AD$12=111),'Ark4'!AA45,IF(AND($AD$3=7,$AD$12=112),'Ark4'!AD45,IF(AND($AD$3=7,$AD$12=121),'Ark4'!AG45,IF(AND($AD$3=7,$AD$12=122),'Ark4'!AJ45,IF(AND($AD$3=7,$AD$12=211),'Ark4'!AM45,IF(AND($AD$3=7,$AD$12=212),'Ark4'!AP45,IF(AND($AD$3=7,$AD$12=221),'Ark4'!AS45,IF(AND($AD$3=7,$AD$12=222),'Ark4'!AV45,""))))))))))))))</f>
        <v/>
      </c>
      <c r="E56" s="146" t="str">
        <f>IF($AD$3=1,'Ark4'!D45,IF($AD$3=2,'Ark4'!H45,IF($AD$3=3,'Ark4'!L45,IF($AD$3=4,'Ark4'!P45,IF($AD$3=5,'Ark4'!T45,IF($AD$3=6,'Ark4'!X45,IF(AND($AD$3=7,$AD$12=111),'Ark4'!AB45,IF(AND($AD$3=7,$AD$12=112),'Ark4'!AE45,IF(AND($AD$3=7,$AD$12=121),'Ark4'!AH45,IF(AND($AD$3=7,$AD$12=122),'Ark4'!AK45,IF(AND($AD$3=7,$AD$12=211),'Ark4'!AN45,IF(AND($AD$3=7,$AD$12=212),'Ark4'!AQ45,IF(AND($AD$3=7,$AD$12=221),'Ark4'!AT45,IF(AND($AD$3=7,$AD$12=222),'Ark4'!AW45,""))))))))))))))</f>
        <v/>
      </c>
      <c r="F56" s="158" t="str">
        <f>IF(F$16="","",HLOOKUP(F$16,Ejendomme!$C$5:$KI$69,Ejendomme!$A43,))</f>
        <v/>
      </c>
      <c r="G56" s="158" t="str">
        <f>IF(G$16="","",HLOOKUP(G$16,Ejendomme!$C$5:$KI$69,Ejendomme!$A43,))</f>
        <v/>
      </c>
      <c r="H56" s="158" t="str">
        <f>IF(H$16="","",HLOOKUP(H$16,Ejendomme!$C$5:$KI$69,Ejendomme!$A43,))</f>
        <v/>
      </c>
      <c r="I56" s="158" t="str">
        <f>IF(I$16="","",HLOOKUP(I$16,Ejendomme!$C$5:$KI$69,Ejendomme!$A43,))</f>
        <v/>
      </c>
      <c r="J56" s="158" t="str">
        <f>IF(J$16="","",HLOOKUP(J$16,Ejendomme!$C$5:$KI$69,Ejendomme!$A43,))</f>
        <v/>
      </c>
      <c r="BM56" s="69"/>
      <c r="BN56" s="71"/>
      <c r="BO56" s="71"/>
      <c r="BP56" s="71"/>
      <c r="BQ56" s="71"/>
      <c r="BR56" s="71"/>
      <c r="BS56" s="71"/>
      <c r="BT56" s="71"/>
      <c r="BU56" s="71"/>
      <c r="BV56" s="71"/>
      <c r="BW56" s="71"/>
      <c r="BX56" s="71"/>
      <c r="BY56" s="71"/>
      <c r="BZ56" s="71"/>
      <c r="CA56" s="71"/>
      <c r="CB56" s="71"/>
      <c r="CC56" s="71"/>
      <c r="CD56" s="71"/>
      <c r="CE56" s="71"/>
      <c r="CF56" s="71"/>
      <c r="CG56" s="71"/>
      <c r="CH56" s="71"/>
      <c r="CI56" s="71"/>
      <c r="CJ56" s="71"/>
      <c r="CK56" s="71"/>
      <c r="CL56" s="71"/>
      <c r="CM56" s="71"/>
      <c r="CN56" s="71"/>
      <c r="CO56" s="71"/>
      <c r="CP56" s="71"/>
      <c r="CQ56" s="71"/>
      <c r="CR56" s="71"/>
      <c r="CS56" s="71"/>
      <c r="CT56" s="71"/>
      <c r="CU56" s="71"/>
      <c r="CV56" s="71"/>
      <c r="CW56" s="71"/>
      <c r="CX56" s="71"/>
      <c r="CY56" s="71"/>
      <c r="CZ56" s="71"/>
      <c r="DA56" s="71"/>
      <c r="DB56" s="71"/>
      <c r="DC56" s="71"/>
      <c r="DD56" s="71"/>
      <c r="DE56" s="71"/>
      <c r="DF56" s="71"/>
      <c r="DG56" s="71"/>
      <c r="DH56" s="71"/>
      <c r="DI56" s="71"/>
      <c r="DJ56" s="71"/>
      <c r="DK56" s="71"/>
      <c r="DL56" s="71"/>
      <c r="DM56" s="71"/>
      <c r="DN56" s="71"/>
      <c r="DO56" s="71"/>
      <c r="DP56" s="71"/>
      <c r="DQ56" s="71"/>
      <c r="DR56" s="71"/>
      <c r="DS56" s="71"/>
      <c r="DT56" s="71"/>
      <c r="DU56" s="71"/>
      <c r="DV56" s="71"/>
      <c r="DW56" s="71"/>
      <c r="DX56" s="71"/>
      <c r="DY56" s="71"/>
      <c r="DZ56" s="71"/>
      <c r="EA56" s="71"/>
      <c r="EB56" s="71"/>
      <c r="EC56" s="71"/>
      <c r="ED56" s="71"/>
      <c r="EE56" s="71"/>
      <c r="EF56" s="71"/>
      <c r="EG56" s="71"/>
      <c r="EH56" s="71"/>
      <c r="EI56" s="71"/>
      <c r="EJ56" s="71"/>
      <c r="EK56" s="71"/>
      <c r="EL56" s="71"/>
      <c r="EM56" s="71"/>
      <c r="EN56" s="71"/>
      <c r="EO56" s="71"/>
      <c r="EP56" s="71"/>
      <c r="EQ56" s="71"/>
      <c r="ER56" s="71"/>
      <c r="ES56" s="71"/>
      <c r="ET56" s="71"/>
      <c r="EU56" s="71"/>
      <c r="EV56" s="71"/>
      <c r="EW56" s="71"/>
      <c r="EX56" s="71"/>
      <c r="EY56" s="71"/>
      <c r="EZ56" s="71"/>
      <c r="FA56" s="71"/>
      <c r="FB56" s="71"/>
      <c r="FC56" s="71"/>
      <c r="FD56" s="71"/>
      <c r="FE56" s="71"/>
      <c r="FF56" s="71"/>
      <c r="FG56" s="71"/>
      <c r="FH56" s="71"/>
      <c r="FI56" s="71"/>
      <c r="FJ56" s="71"/>
      <c r="FK56" s="71"/>
      <c r="FL56" s="71"/>
      <c r="FM56" s="71"/>
      <c r="FN56" s="71"/>
      <c r="FO56" s="71"/>
      <c r="FP56" s="71"/>
      <c r="FQ56" s="71"/>
      <c r="FR56" s="71"/>
      <c r="FS56" s="71"/>
      <c r="FT56" s="71"/>
      <c r="FU56" s="71"/>
      <c r="FV56" s="71"/>
      <c r="FW56" s="71"/>
      <c r="FX56" s="71"/>
      <c r="FY56" s="71"/>
      <c r="FZ56" s="71"/>
      <c r="GA56" s="71"/>
      <c r="GB56" s="71"/>
      <c r="GC56" s="71"/>
      <c r="GD56" s="71"/>
      <c r="GE56" s="71"/>
      <c r="GF56" s="71"/>
      <c r="GG56" s="71"/>
      <c r="GH56" s="71"/>
      <c r="GI56" s="71"/>
      <c r="GJ56" s="71"/>
      <c r="GK56" s="71"/>
      <c r="GL56" s="71"/>
      <c r="GM56" s="71"/>
      <c r="GN56" s="71"/>
      <c r="GO56" s="71"/>
      <c r="GP56" s="71"/>
      <c r="GQ56" s="71"/>
      <c r="GR56" s="71"/>
      <c r="GS56" s="71"/>
      <c r="GT56" s="71"/>
      <c r="GU56" s="71"/>
      <c r="GV56" s="71"/>
      <c r="GW56" s="71"/>
      <c r="GX56" s="71"/>
      <c r="GY56" s="71"/>
      <c r="GZ56" s="71"/>
      <c r="HA56" s="71"/>
      <c r="HB56" s="71"/>
      <c r="HC56" s="71"/>
      <c r="HD56" s="71"/>
      <c r="HE56" s="71"/>
      <c r="HF56" s="71"/>
      <c r="HG56" s="71"/>
      <c r="HH56" s="71"/>
      <c r="HI56" s="71"/>
      <c r="HJ56" s="71"/>
      <c r="HK56" s="71"/>
      <c r="HL56" s="71"/>
      <c r="HM56" s="71"/>
      <c r="HN56" s="71"/>
      <c r="HO56" s="71"/>
      <c r="HP56" s="71"/>
      <c r="HQ56" s="71"/>
      <c r="HR56" s="71"/>
      <c r="HS56" s="71"/>
      <c r="HT56" s="71"/>
      <c r="HU56" s="71"/>
      <c r="HV56" s="71"/>
      <c r="HW56" s="71"/>
      <c r="HX56" s="71"/>
      <c r="HY56" s="71"/>
      <c r="HZ56" s="71"/>
      <c r="IA56" s="71"/>
      <c r="IB56" s="71"/>
      <c r="IC56" s="71"/>
      <c r="ID56" s="71"/>
      <c r="IE56" s="71"/>
      <c r="IF56" s="71"/>
      <c r="IG56" s="71"/>
      <c r="IH56" s="71"/>
      <c r="II56" s="71"/>
      <c r="IJ56" s="71"/>
      <c r="IK56" s="71"/>
      <c r="IL56" s="71"/>
      <c r="IM56" s="71"/>
      <c r="IN56" s="71"/>
      <c r="IO56" s="71"/>
      <c r="IP56" s="71"/>
      <c r="IQ56" s="71"/>
      <c r="IR56" s="71"/>
      <c r="IS56" s="71"/>
      <c r="IT56" s="71"/>
      <c r="IU56" s="71"/>
      <c r="IV56" s="71"/>
      <c r="IW56" s="71"/>
      <c r="IX56" s="71"/>
      <c r="IY56" s="71"/>
      <c r="IZ56" s="71"/>
    </row>
    <row r="57" spans="1:260" ht="15" customHeight="1">
      <c r="B57" s="11" t="s">
        <v>72</v>
      </c>
      <c r="C57" s="146" t="str">
        <f>IF($AD$3=1,'Ark4'!B46,IF($AD$3=2,'Ark4'!F46,IF($AD$3=3,'Ark4'!J46,IF($AD$3=4,'Ark4'!N46,IF($AD$3=5,'Ark4'!R46,IF($AD$3=6,'Ark4'!V46,IF(AND($AD$3=7,$AD$12=111),'Ark4'!Z46,IF(AND($AD$3=7,$AD$12=112),'Ark4'!AC46,IF(AND($AD$3=7,$AD$12=121),'Ark4'!AF46,IF(AND($AD$3=7,$AD$12=122),'Ark4'!AI46,IF(AND($AD$3=7,$AD$12=211),'Ark4'!AL46,IF(AND($AD$3=7,$AD$12=212),'Ark4'!AO46,IF(AND($AD$3=7,$AD$12=221),'Ark4'!AR46,IF(AND($AD$3=7,$AD$12=222),'Ark4'!AU46,""))))))))))))))</f>
        <v/>
      </c>
      <c r="D57" s="147" t="str">
        <f>IF($AD$3=1,'Ark4'!C46,IF($AD$3=2,'Ark4'!G46,IF($AD$3=3,'Ark4'!K46,IF($AD$3=4,'Ark4'!O46,IF($AD$3=5,'Ark4'!S46,IF($AD$3=6,'Ark4'!W46,IF(AND($AD$3=7,$AD$12=111),'Ark4'!AA46,IF(AND($AD$3=7,$AD$12=112),'Ark4'!AD46,IF(AND($AD$3=7,$AD$12=121),'Ark4'!AG46,IF(AND($AD$3=7,$AD$12=122),'Ark4'!AJ46,IF(AND($AD$3=7,$AD$12=211),'Ark4'!AM46,IF(AND($AD$3=7,$AD$12=212),'Ark4'!AP46,IF(AND($AD$3=7,$AD$12=221),'Ark4'!AS46,IF(AND($AD$3=7,$AD$12=222),'Ark4'!AV46,""))))))))))))))</f>
        <v/>
      </c>
      <c r="E57" s="146" t="str">
        <f>IF($AD$3=1,'Ark4'!D46,IF($AD$3=2,'Ark4'!H46,IF($AD$3=3,'Ark4'!L46,IF($AD$3=4,'Ark4'!P46,IF($AD$3=5,'Ark4'!T46,IF($AD$3=6,'Ark4'!X46,IF(AND($AD$3=7,$AD$12=111),'Ark4'!AB46,IF(AND($AD$3=7,$AD$12=112),'Ark4'!AE46,IF(AND($AD$3=7,$AD$12=121),'Ark4'!AH46,IF(AND($AD$3=7,$AD$12=122),'Ark4'!AK46,IF(AND($AD$3=7,$AD$12=211),'Ark4'!AN46,IF(AND($AD$3=7,$AD$12=212),'Ark4'!AQ46,IF(AND($AD$3=7,$AD$12=221),'Ark4'!AT46,IF(AND($AD$3=7,$AD$12=222),'Ark4'!AW46,""))))))))))))))</f>
        <v/>
      </c>
      <c r="F57" s="158" t="str">
        <f>IF(F$16="","",HLOOKUP(F$16,Ejendomme!$C$5:$KI$69,Ejendomme!$A44,))</f>
        <v/>
      </c>
      <c r="G57" s="158" t="str">
        <f>IF(G$16="","",HLOOKUP(G$16,Ejendomme!$C$5:$KI$69,Ejendomme!$A44,))</f>
        <v/>
      </c>
      <c r="H57" s="158" t="str">
        <f>IF(H$16="","",HLOOKUP(H$16,Ejendomme!$C$5:$KI$69,Ejendomme!$A44,))</f>
        <v/>
      </c>
      <c r="I57" s="158" t="str">
        <f>IF(I$16="","",HLOOKUP(I$16,Ejendomme!$C$5:$KI$69,Ejendomme!$A44,))</f>
        <v/>
      </c>
      <c r="J57" s="158" t="str">
        <f>IF(J$16="","",HLOOKUP(J$16,Ejendomme!$C$5:$KI$69,Ejendomme!$A44,))</f>
        <v/>
      </c>
      <c r="BM57" s="77"/>
      <c r="BN57" s="71"/>
      <c r="BO57" s="71"/>
      <c r="BP57" s="71"/>
      <c r="BQ57" s="71"/>
      <c r="BR57" s="71"/>
      <c r="BS57" s="71"/>
      <c r="BT57" s="71"/>
      <c r="BU57" s="71"/>
      <c r="BV57" s="71"/>
      <c r="BW57" s="71"/>
      <c r="BX57" s="71"/>
      <c r="BY57" s="71"/>
      <c r="BZ57" s="71"/>
      <c r="CA57" s="71"/>
      <c r="CB57" s="71"/>
      <c r="CC57" s="71"/>
      <c r="CD57" s="71"/>
      <c r="CE57" s="71"/>
      <c r="CF57" s="71"/>
      <c r="CG57" s="71"/>
      <c r="CH57" s="71"/>
      <c r="CI57" s="71"/>
      <c r="CJ57" s="71"/>
      <c r="CK57" s="71"/>
      <c r="CL57" s="71"/>
      <c r="CM57" s="71"/>
      <c r="CN57" s="71"/>
      <c r="CO57" s="71"/>
      <c r="CP57" s="71"/>
      <c r="CQ57" s="71"/>
      <c r="CR57" s="71"/>
      <c r="CS57" s="71"/>
      <c r="CT57" s="71"/>
      <c r="CU57" s="71"/>
      <c r="CV57" s="71"/>
      <c r="CW57" s="71"/>
      <c r="CX57" s="71"/>
      <c r="CY57" s="71"/>
      <c r="CZ57" s="71"/>
      <c r="DA57" s="71"/>
      <c r="DB57" s="71"/>
      <c r="DC57" s="71"/>
      <c r="DD57" s="71"/>
      <c r="DE57" s="71"/>
      <c r="DF57" s="71"/>
      <c r="DG57" s="71"/>
      <c r="DH57" s="71"/>
      <c r="DI57" s="71"/>
      <c r="DJ57" s="71"/>
      <c r="DK57" s="71"/>
      <c r="DL57" s="71"/>
      <c r="DM57" s="71"/>
      <c r="DN57" s="71"/>
      <c r="DO57" s="71"/>
      <c r="DP57" s="71"/>
      <c r="DQ57" s="71"/>
      <c r="DR57" s="71"/>
      <c r="DS57" s="71"/>
      <c r="DT57" s="71"/>
      <c r="DU57" s="71"/>
      <c r="DV57" s="71"/>
      <c r="DW57" s="71"/>
      <c r="DX57" s="71"/>
      <c r="DY57" s="71"/>
      <c r="DZ57" s="71"/>
      <c r="EA57" s="71"/>
      <c r="EB57" s="71"/>
      <c r="EC57" s="71"/>
      <c r="ED57" s="71"/>
      <c r="EE57" s="71"/>
      <c r="EF57" s="71"/>
      <c r="EG57" s="71"/>
      <c r="EH57" s="71"/>
      <c r="EI57" s="71"/>
      <c r="EJ57" s="71"/>
      <c r="EK57" s="71"/>
      <c r="EL57" s="71"/>
      <c r="EM57" s="71"/>
      <c r="EN57" s="71"/>
      <c r="EO57" s="71"/>
      <c r="EP57" s="71"/>
      <c r="EQ57" s="71"/>
      <c r="ER57" s="71"/>
      <c r="ES57" s="71"/>
      <c r="ET57" s="71"/>
      <c r="EU57" s="71"/>
      <c r="EV57" s="71"/>
      <c r="EW57" s="71"/>
      <c r="EX57" s="71"/>
      <c r="EY57" s="71"/>
      <c r="EZ57" s="71"/>
      <c r="FA57" s="71"/>
      <c r="FB57" s="71"/>
      <c r="FC57" s="71"/>
      <c r="FD57" s="71"/>
      <c r="FE57" s="71"/>
      <c r="FF57" s="71"/>
      <c r="FG57" s="71"/>
      <c r="FH57" s="71"/>
      <c r="FI57" s="71"/>
      <c r="FJ57" s="71"/>
      <c r="FK57" s="71"/>
      <c r="FL57" s="71"/>
      <c r="FM57" s="71"/>
      <c r="FN57" s="71"/>
      <c r="FO57" s="71"/>
      <c r="FP57" s="71"/>
      <c r="FQ57" s="71"/>
      <c r="FR57" s="71"/>
      <c r="FS57" s="71"/>
      <c r="FT57" s="71"/>
      <c r="FU57" s="71"/>
      <c r="FV57" s="71"/>
      <c r="FW57" s="71"/>
      <c r="FX57" s="71"/>
      <c r="FY57" s="71"/>
      <c r="FZ57" s="71"/>
      <c r="GA57" s="71"/>
      <c r="GB57" s="71"/>
      <c r="GC57" s="71"/>
      <c r="GD57" s="71"/>
      <c r="GE57" s="71"/>
      <c r="GF57" s="71"/>
      <c r="GG57" s="71"/>
      <c r="GH57" s="71"/>
      <c r="GI57" s="71"/>
      <c r="GJ57" s="71"/>
      <c r="GK57" s="71"/>
      <c r="GL57" s="71"/>
      <c r="GM57" s="71"/>
      <c r="GN57" s="71"/>
      <c r="GO57" s="71"/>
      <c r="GP57" s="71"/>
      <c r="GQ57" s="71"/>
      <c r="GR57" s="71"/>
      <c r="GS57" s="71"/>
      <c r="GT57" s="71"/>
      <c r="GU57" s="71"/>
      <c r="GV57" s="71"/>
      <c r="GW57" s="71"/>
      <c r="GX57" s="71"/>
      <c r="GY57" s="71"/>
      <c r="GZ57" s="71"/>
      <c r="HA57" s="71"/>
      <c r="HB57" s="71"/>
      <c r="HC57" s="71"/>
      <c r="HD57" s="71"/>
      <c r="HE57" s="71"/>
      <c r="HF57" s="71"/>
      <c r="HG57" s="71"/>
      <c r="HH57" s="71"/>
      <c r="HI57" s="71"/>
      <c r="HJ57" s="71"/>
      <c r="HK57" s="71"/>
      <c r="HL57" s="71"/>
      <c r="HM57" s="71"/>
      <c r="HN57" s="71"/>
      <c r="HO57" s="71"/>
      <c r="HP57" s="71"/>
      <c r="HQ57" s="71"/>
      <c r="HR57" s="71"/>
      <c r="HS57" s="71"/>
      <c r="HT57" s="71"/>
      <c r="HU57" s="71"/>
      <c r="HV57" s="71"/>
      <c r="HW57" s="71"/>
      <c r="HX57" s="71"/>
      <c r="HY57" s="71"/>
      <c r="HZ57" s="71"/>
      <c r="IA57" s="71"/>
      <c r="IB57" s="71"/>
      <c r="IC57" s="71"/>
      <c r="ID57" s="71"/>
      <c r="IE57" s="71"/>
      <c r="IF57" s="71"/>
      <c r="IG57" s="71"/>
      <c r="IH57" s="71"/>
      <c r="II57" s="71"/>
      <c r="IJ57" s="71"/>
      <c r="IK57" s="71"/>
      <c r="IL57" s="71"/>
      <c r="IM57" s="71"/>
      <c r="IN57" s="71"/>
      <c r="IO57" s="71"/>
      <c r="IP57" s="71"/>
      <c r="IQ57" s="71"/>
      <c r="IR57" s="71"/>
      <c r="IS57" s="71"/>
      <c r="IT57" s="71"/>
      <c r="IU57" s="71"/>
      <c r="IV57" s="71"/>
      <c r="IW57" s="71"/>
      <c r="IX57" s="71"/>
      <c r="IY57" s="71"/>
      <c r="IZ57" s="71"/>
    </row>
    <row r="58" spans="1:260" ht="15" customHeight="1">
      <c r="B58" s="11" t="s">
        <v>5</v>
      </c>
      <c r="C58" s="146" t="str">
        <f>IF($AD$3=1,'Ark4'!B47,IF($AD$3=2,'Ark4'!F47,IF($AD$3=3,'Ark4'!J47,IF($AD$3=4,'Ark4'!N47,IF($AD$3=5,'Ark4'!R47,IF($AD$3=6,'Ark4'!V47,IF(AND($AD$3=7,$AD$12=111),'Ark4'!Z47,IF(AND($AD$3=7,$AD$12=112),'Ark4'!AC47,IF(AND($AD$3=7,$AD$12=121),'Ark4'!AF47,IF(AND($AD$3=7,$AD$12=122),'Ark4'!AI47,IF(AND($AD$3=7,$AD$12=211),'Ark4'!AL47,IF(AND($AD$3=7,$AD$12=212),'Ark4'!AO47,IF(AND($AD$3=7,$AD$12=221),'Ark4'!AR47,IF(AND($AD$3=7,$AD$12=222),'Ark4'!AU47,""))))))))))))))</f>
        <v/>
      </c>
      <c r="D58" s="147" t="str">
        <f>IF($AD$3=1,'Ark4'!C47,IF($AD$3=2,'Ark4'!G47,IF($AD$3=3,'Ark4'!K47,IF($AD$3=4,'Ark4'!O47,IF($AD$3=5,'Ark4'!S47,IF($AD$3=6,'Ark4'!W47,IF(AND($AD$3=7,$AD$12=111),'Ark4'!AA47,IF(AND($AD$3=7,$AD$12=112),'Ark4'!AD47,IF(AND($AD$3=7,$AD$12=121),'Ark4'!AG47,IF(AND($AD$3=7,$AD$12=122),'Ark4'!AJ47,IF(AND($AD$3=7,$AD$12=211),'Ark4'!AM47,IF(AND($AD$3=7,$AD$12=212),'Ark4'!AP47,IF(AND($AD$3=7,$AD$12=221),'Ark4'!AS47,IF(AND($AD$3=7,$AD$12=222),'Ark4'!AV47,""))))))))))))))</f>
        <v/>
      </c>
      <c r="E58" s="146" t="str">
        <f>IF($AD$3=1,'Ark4'!D47,IF($AD$3=2,'Ark4'!H47,IF($AD$3=3,'Ark4'!L47,IF($AD$3=4,'Ark4'!P47,IF($AD$3=5,'Ark4'!T47,IF($AD$3=6,'Ark4'!X47,IF(AND($AD$3=7,$AD$12=111),'Ark4'!AB47,IF(AND($AD$3=7,$AD$12=112),'Ark4'!AE47,IF(AND($AD$3=7,$AD$12=121),'Ark4'!AH47,IF(AND($AD$3=7,$AD$12=122),'Ark4'!AK47,IF(AND($AD$3=7,$AD$12=211),'Ark4'!AN47,IF(AND($AD$3=7,$AD$12=212),'Ark4'!AQ47,IF(AND($AD$3=7,$AD$12=221),'Ark4'!AT47,IF(AND($AD$3=7,$AD$12=222),'Ark4'!AW47,""))))))))))))))</f>
        <v/>
      </c>
      <c r="F58" s="158" t="str">
        <f>IF(F$16="","",HLOOKUP(F$16,Ejendomme!$C$5:$KI$69,Ejendomme!$A45,))</f>
        <v/>
      </c>
      <c r="G58" s="158" t="str">
        <f>IF(G$16="","",HLOOKUP(G$16,Ejendomme!$C$5:$KI$69,Ejendomme!$A45,))</f>
        <v/>
      </c>
      <c r="H58" s="158" t="str">
        <f>IF(H$16="","",HLOOKUP(H$16,Ejendomme!$C$5:$KI$69,Ejendomme!$A45,))</f>
        <v/>
      </c>
      <c r="I58" s="158" t="str">
        <f>IF(I$16="","",HLOOKUP(I$16,Ejendomme!$C$5:$KI$69,Ejendomme!$A45,))</f>
        <v/>
      </c>
      <c r="J58" s="158" t="str">
        <f>IF(J$16="","",HLOOKUP(J$16,Ejendomme!$C$5:$KI$69,Ejendomme!$A45,))</f>
        <v/>
      </c>
      <c r="BM58" s="69"/>
      <c r="BN58" s="71"/>
      <c r="BO58" s="71"/>
      <c r="BP58" s="71"/>
      <c r="BQ58" s="71"/>
      <c r="BR58" s="71"/>
      <c r="BS58" s="71"/>
      <c r="BT58" s="71"/>
      <c r="BU58" s="71"/>
      <c r="BV58" s="71"/>
      <c r="BW58" s="71"/>
      <c r="BX58" s="71"/>
      <c r="BY58" s="71"/>
      <c r="BZ58" s="71"/>
      <c r="CA58" s="71"/>
      <c r="CB58" s="71"/>
      <c r="CC58" s="71"/>
      <c r="CD58" s="71"/>
      <c r="CE58" s="71"/>
      <c r="CF58" s="71"/>
      <c r="CG58" s="71"/>
      <c r="CH58" s="71"/>
      <c r="CI58" s="71"/>
      <c r="CJ58" s="71"/>
      <c r="CK58" s="71"/>
      <c r="CL58" s="71"/>
      <c r="CM58" s="71"/>
      <c r="CN58" s="71"/>
      <c r="CO58" s="71"/>
      <c r="CP58" s="71"/>
      <c r="CQ58" s="71"/>
      <c r="CR58" s="71"/>
      <c r="CS58" s="71"/>
      <c r="CT58" s="71"/>
      <c r="CU58" s="71"/>
      <c r="CV58" s="71"/>
      <c r="CW58" s="71"/>
      <c r="CX58" s="71"/>
      <c r="CY58" s="71"/>
      <c r="CZ58" s="71"/>
      <c r="DA58" s="71"/>
      <c r="DB58" s="71"/>
      <c r="DC58" s="71"/>
      <c r="DD58" s="71"/>
      <c r="DE58" s="71"/>
      <c r="DF58" s="71"/>
      <c r="DG58" s="71"/>
      <c r="DH58" s="71"/>
      <c r="DI58" s="71"/>
      <c r="DJ58" s="71"/>
      <c r="DK58" s="71"/>
      <c r="DL58" s="71"/>
      <c r="DM58" s="71"/>
      <c r="DN58" s="71"/>
      <c r="DO58" s="71"/>
      <c r="DP58" s="71"/>
      <c r="DQ58" s="71"/>
      <c r="DR58" s="71"/>
      <c r="DS58" s="71"/>
      <c r="DT58" s="71"/>
      <c r="DU58" s="71"/>
      <c r="DV58" s="71"/>
      <c r="DW58" s="71"/>
      <c r="DX58" s="71"/>
      <c r="DY58" s="71"/>
      <c r="DZ58" s="71"/>
      <c r="EA58" s="71"/>
      <c r="EB58" s="71"/>
      <c r="EC58" s="71"/>
      <c r="ED58" s="71"/>
      <c r="EE58" s="71"/>
      <c r="EF58" s="71"/>
      <c r="EG58" s="71"/>
      <c r="EH58" s="71"/>
      <c r="EI58" s="71"/>
      <c r="EJ58" s="71"/>
      <c r="EK58" s="71"/>
      <c r="EL58" s="71"/>
      <c r="EM58" s="71"/>
      <c r="EN58" s="71"/>
      <c r="EO58" s="71"/>
      <c r="EP58" s="71"/>
      <c r="EQ58" s="71"/>
      <c r="ER58" s="71"/>
      <c r="ES58" s="71"/>
      <c r="ET58" s="71"/>
      <c r="EU58" s="71"/>
      <c r="EV58" s="71"/>
      <c r="EW58" s="71"/>
      <c r="EX58" s="71"/>
      <c r="EY58" s="71"/>
      <c r="EZ58" s="71"/>
      <c r="FA58" s="71"/>
      <c r="FB58" s="71"/>
      <c r="FC58" s="71"/>
      <c r="FD58" s="71"/>
      <c r="FE58" s="71"/>
      <c r="FF58" s="71"/>
      <c r="FG58" s="71"/>
      <c r="FH58" s="71"/>
      <c r="FI58" s="71"/>
      <c r="FJ58" s="71"/>
      <c r="FK58" s="71"/>
      <c r="FL58" s="71"/>
      <c r="FM58" s="71"/>
      <c r="FN58" s="71"/>
      <c r="FO58" s="71"/>
      <c r="FP58" s="71"/>
      <c r="FQ58" s="71"/>
      <c r="FR58" s="71"/>
      <c r="FS58" s="71"/>
      <c r="FT58" s="71"/>
      <c r="FU58" s="71"/>
      <c r="FV58" s="71"/>
      <c r="FW58" s="71"/>
      <c r="FX58" s="71"/>
      <c r="FY58" s="71"/>
      <c r="FZ58" s="71"/>
      <c r="GA58" s="71"/>
      <c r="GB58" s="71"/>
      <c r="GC58" s="71"/>
      <c r="GD58" s="71"/>
      <c r="GE58" s="71"/>
      <c r="GF58" s="71"/>
      <c r="GG58" s="71"/>
      <c r="GH58" s="71"/>
      <c r="GI58" s="71"/>
      <c r="GJ58" s="71"/>
      <c r="GK58" s="71"/>
      <c r="GL58" s="71"/>
      <c r="GM58" s="71"/>
      <c r="GN58" s="71"/>
      <c r="GO58" s="71"/>
      <c r="GP58" s="71"/>
      <c r="GQ58" s="71"/>
      <c r="GR58" s="71"/>
      <c r="GS58" s="71"/>
      <c r="GT58" s="71"/>
      <c r="GU58" s="71"/>
      <c r="GV58" s="71"/>
      <c r="GW58" s="71"/>
      <c r="GX58" s="71"/>
      <c r="GY58" s="71"/>
      <c r="GZ58" s="71"/>
      <c r="HA58" s="71"/>
      <c r="HB58" s="71"/>
      <c r="HC58" s="71"/>
      <c r="HD58" s="71"/>
      <c r="HE58" s="71"/>
      <c r="HF58" s="71"/>
      <c r="HG58" s="71"/>
      <c r="HH58" s="71"/>
      <c r="HI58" s="71"/>
      <c r="HJ58" s="71"/>
      <c r="HK58" s="71"/>
      <c r="HL58" s="71"/>
      <c r="HM58" s="71"/>
      <c r="HN58" s="71"/>
      <c r="HO58" s="71"/>
      <c r="HP58" s="71"/>
      <c r="HQ58" s="71"/>
      <c r="HR58" s="71"/>
      <c r="HS58" s="71"/>
      <c r="HT58" s="71"/>
      <c r="HU58" s="71"/>
      <c r="HV58" s="71"/>
      <c r="HW58" s="71"/>
      <c r="HX58" s="71"/>
      <c r="HY58" s="71"/>
      <c r="HZ58" s="71"/>
      <c r="IA58" s="71"/>
      <c r="IB58" s="71"/>
      <c r="IC58" s="71"/>
      <c r="ID58" s="71"/>
      <c r="IE58" s="71"/>
      <c r="IF58" s="71"/>
      <c r="IG58" s="71"/>
      <c r="IH58" s="71"/>
      <c r="II58" s="71"/>
      <c r="IJ58" s="71"/>
      <c r="IK58" s="71"/>
      <c r="IL58" s="71"/>
      <c r="IM58" s="71"/>
      <c r="IN58" s="71"/>
      <c r="IO58" s="71"/>
      <c r="IP58" s="71"/>
      <c r="IQ58" s="71"/>
      <c r="IR58" s="71"/>
      <c r="IS58" s="71"/>
      <c r="IT58" s="71"/>
      <c r="IU58" s="71"/>
      <c r="IV58" s="71"/>
      <c r="IW58" s="71"/>
      <c r="IX58" s="71"/>
      <c r="IY58" s="71"/>
      <c r="IZ58" s="71"/>
    </row>
    <row r="59" spans="1:260" ht="15" customHeight="1">
      <c r="B59" s="11" t="s">
        <v>73</v>
      </c>
      <c r="C59" s="146" t="str">
        <f>IF($AD$3=1,'Ark4'!B48,IF($AD$3=2,'Ark4'!F48,IF($AD$3=3,'Ark4'!J48,IF($AD$3=4,'Ark4'!N48,IF($AD$3=5,'Ark4'!R48,IF($AD$3=6,'Ark4'!V48,IF(AND($AD$3=7,$AD$12=111),'Ark4'!Z48,IF(AND($AD$3=7,$AD$12=112),'Ark4'!AC48,IF(AND($AD$3=7,$AD$12=121),'Ark4'!AF48,IF(AND($AD$3=7,$AD$12=122),'Ark4'!AI48,IF(AND($AD$3=7,$AD$12=211),'Ark4'!AL48,IF(AND($AD$3=7,$AD$12=212),'Ark4'!AO48,IF(AND($AD$3=7,$AD$12=221),'Ark4'!AR48,IF(AND($AD$3=7,$AD$12=222),'Ark4'!AU48,""))))))))))))))</f>
        <v/>
      </c>
      <c r="D59" s="147" t="str">
        <f>IF($AD$3=1,'Ark4'!C48,IF($AD$3=2,'Ark4'!G48,IF($AD$3=3,'Ark4'!K48,IF($AD$3=4,'Ark4'!O48,IF($AD$3=5,'Ark4'!S48,IF($AD$3=6,'Ark4'!W48,IF(AND($AD$3=7,$AD$12=111),'Ark4'!AA48,IF(AND($AD$3=7,$AD$12=112),'Ark4'!AD48,IF(AND($AD$3=7,$AD$12=121),'Ark4'!AG48,IF(AND($AD$3=7,$AD$12=122),'Ark4'!AJ48,IF(AND($AD$3=7,$AD$12=211),'Ark4'!AM48,IF(AND($AD$3=7,$AD$12=212),'Ark4'!AP48,IF(AND($AD$3=7,$AD$12=221),'Ark4'!AS48,IF(AND($AD$3=7,$AD$12=222),'Ark4'!AV48,""))))))))))))))</f>
        <v/>
      </c>
      <c r="E59" s="146" t="str">
        <f>IF($AD$3=1,'Ark4'!D48,IF($AD$3=2,'Ark4'!H48,IF($AD$3=3,'Ark4'!L48,IF($AD$3=4,'Ark4'!P48,IF($AD$3=5,'Ark4'!T48,IF($AD$3=6,'Ark4'!X48,IF(AND($AD$3=7,$AD$12=111),'Ark4'!AB48,IF(AND($AD$3=7,$AD$12=112),'Ark4'!AE48,IF(AND($AD$3=7,$AD$12=121),'Ark4'!AH48,IF(AND($AD$3=7,$AD$12=122),'Ark4'!AK48,IF(AND($AD$3=7,$AD$12=211),'Ark4'!AN48,IF(AND($AD$3=7,$AD$12=212),'Ark4'!AQ48,IF(AND($AD$3=7,$AD$12=221),'Ark4'!AT48,IF(AND($AD$3=7,$AD$12=222),'Ark4'!AW48,""))))))))))))))</f>
        <v/>
      </c>
      <c r="F59" s="158" t="str">
        <f>IF(F$16="","",HLOOKUP(F$16,Ejendomme!$C$5:$KI$69,Ejendomme!$A46,))</f>
        <v/>
      </c>
      <c r="G59" s="158" t="str">
        <f>IF(G$16="","",HLOOKUP(G$16,Ejendomme!$C$5:$KI$69,Ejendomme!$A46,))</f>
        <v/>
      </c>
      <c r="H59" s="158" t="str">
        <f>IF(H$16="","",HLOOKUP(H$16,Ejendomme!$C$5:$KI$69,Ejendomme!$A46,))</f>
        <v/>
      </c>
      <c r="I59" s="158" t="str">
        <f>IF(I$16="","",HLOOKUP(I$16,Ejendomme!$C$5:$KI$69,Ejendomme!$A46,))</f>
        <v/>
      </c>
      <c r="J59" s="158" t="str">
        <f>IF(J$16="","",HLOOKUP(J$16,Ejendomme!$C$5:$KI$69,Ejendomme!$A46,))</f>
        <v/>
      </c>
      <c r="BM59" s="71"/>
      <c r="BN59" s="71"/>
      <c r="BO59" s="71"/>
      <c r="BP59" s="71"/>
      <c r="BQ59" s="71"/>
      <c r="BR59" s="71"/>
      <c r="BS59" s="71"/>
      <c r="BT59" s="71"/>
      <c r="BU59" s="71"/>
      <c r="BV59" s="71"/>
      <c r="BW59" s="71"/>
      <c r="BX59" s="71"/>
      <c r="BY59" s="71"/>
      <c r="BZ59" s="71"/>
      <c r="CA59" s="71"/>
      <c r="CB59" s="71"/>
      <c r="CC59" s="71"/>
      <c r="CD59" s="71"/>
      <c r="CE59" s="71"/>
      <c r="CF59" s="71"/>
      <c r="CG59" s="71"/>
      <c r="CH59" s="71"/>
      <c r="CI59" s="71"/>
      <c r="CJ59" s="71"/>
      <c r="CK59" s="71"/>
      <c r="CL59" s="71"/>
      <c r="CM59" s="71"/>
      <c r="CN59" s="71"/>
      <c r="CO59" s="71"/>
      <c r="CP59" s="71"/>
      <c r="CQ59" s="71"/>
      <c r="CR59" s="71"/>
      <c r="CS59" s="71"/>
      <c r="CT59" s="71"/>
      <c r="CU59" s="71"/>
      <c r="CV59" s="71"/>
      <c r="CW59" s="71"/>
      <c r="CX59" s="71"/>
      <c r="CY59" s="71"/>
      <c r="CZ59" s="71"/>
      <c r="DA59" s="71"/>
      <c r="DB59" s="71"/>
      <c r="DC59" s="71"/>
      <c r="DD59" s="71"/>
      <c r="DE59" s="71"/>
      <c r="DF59" s="71"/>
      <c r="DG59" s="71"/>
      <c r="DH59" s="71"/>
      <c r="DI59" s="71"/>
      <c r="DJ59" s="71"/>
      <c r="DK59" s="71"/>
      <c r="DL59" s="71"/>
      <c r="DM59" s="71"/>
      <c r="DN59" s="71"/>
      <c r="DO59" s="71"/>
      <c r="DP59" s="71"/>
      <c r="DQ59" s="71"/>
      <c r="DR59" s="71"/>
      <c r="DS59" s="71"/>
      <c r="DT59" s="71"/>
      <c r="DU59" s="71"/>
      <c r="DV59" s="71"/>
      <c r="DW59" s="71"/>
      <c r="DX59" s="71"/>
      <c r="DY59" s="71"/>
      <c r="DZ59" s="71"/>
      <c r="EA59" s="71"/>
      <c r="EB59" s="71"/>
      <c r="EC59" s="71"/>
      <c r="ED59" s="71"/>
      <c r="EE59" s="71"/>
      <c r="EF59" s="71"/>
      <c r="EG59" s="71"/>
      <c r="EH59" s="71"/>
      <c r="EI59" s="71"/>
      <c r="EJ59" s="71"/>
      <c r="EK59" s="71"/>
      <c r="EL59" s="71"/>
      <c r="EM59" s="71"/>
      <c r="EN59" s="71"/>
      <c r="EO59" s="71"/>
      <c r="EP59" s="71"/>
      <c r="EQ59" s="71"/>
      <c r="ER59" s="71"/>
      <c r="ES59" s="71"/>
      <c r="ET59" s="71"/>
      <c r="EU59" s="71"/>
      <c r="EV59" s="71"/>
      <c r="EW59" s="71"/>
      <c r="EX59" s="71"/>
      <c r="EY59" s="71"/>
      <c r="EZ59" s="71"/>
      <c r="FA59" s="71"/>
      <c r="FB59" s="71"/>
      <c r="FC59" s="71"/>
      <c r="FD59" s="71"/>
      <c r="FE59" s="71"/>
      <c r="FF59" s="71"/>
      <c r="FG59" s="71"/>
      <c r="FH59" s="71"/>
      <c r="FI59" s="71"/>
      <c r="FJ59" s="71"/>
      <c r="FK59" s="71"/>
      <c r="FL59" s="71"/>
      <c r="FM59" s="71"/>
      <c r="FN59" s="71"/>
      <c r="FO59" s="71"/>
      <c r="FP59" s="71"/>
      <c r="FQ59" s="71"/>
      <c r="FR59" s="71"/>
      <c r="FS59" s="71"/>
      <c r="FT59" s="71"/>
      <c r="FU59" s="71"/>
      <c r="FV59" s="71"/>
      <c r="FW59" s="71"/>
      <c r="FX59" s="71"/>
      <c r="FY59" s="71"/>
      <c r="FZ59" s="71"/>
      <c r="GA59" s="71"/>
      <c r="GB59" s="71"/>
      <c r="GC59" s="71"/>
      <c r="GD59" s="71"/>
      <c r="GE59" s="71"/>
      <c r="GF59" s="71"/>
      <c r="GG59" s="71"/>
      <c r="GH59" s="71"/>
      <c r="GI59" s="71"/>
      <c r="GJ59" s="71"/>
      <c r="GK59" s="71"/>
      <c r="GL59" s="71"/>
      <c r="GM59" s="71"/>
      <c r="GN59" s="71"/>
      <c r="GO59" s="71"/>
      <c r="GP59" s="71"/>
      <c r="GQ59" s="71"/>
      <c r="GR59" s="71"/>
      <c r="GS59" s="71"/>
      <c r="GT59" s="71"/>
      <c r="GU59" s="71"/>
      <c r="GV59" s="71"/>
      <c r="GW59" s="71"/>
      <c r="GX59" s="71"/>
      <c r="GY59" s="71"/>
      <c r="GZ59" s="71"/>
      <c r="HA59" s="71"/>
      <c r="HB59" s="71"/>
      <c r="HC59" s="71"/>
      <c r="HD59" s="71"/>
      <c r="HE59" s="71"/>
      <c r="HF59" s="71"/>
      <c r="HG59" s="71"/>
      <c r="HH59" s="71"/>
      <c r="HI59" s="71"/>
      <c r="HJ59" s="71"/>
      <c r="HK59" s="71"/>
      <c r="HL59" s="71"/>
      <c r="HM59" s="71"/>
      <c r="HN59" s="71"/>
      <c r="HO59" s="71"/>
      <c r="HP59" s="71"/>
      <c r="HQ59" s="71"/>
      <c r="HR59" s="71"/>
      <c r="HS59" s="71"/>
      <c r="HT59" s="71"/>
      <c r="HU59" s="71"/>
      <c r="HV59" s="71"/>
      <c r="HW59" s="71"/>
      <c r="HX59" s="71"/>
      <c r="HY59" s="71"/>
      <c r="HZ59" s="71"/>
      <c r="IA59" s="71"/>
      <c r="IB59" s="71"/>
      <c r="IC59" s="71"/>
      <c r="ID59" s="71"/>
      <c r="IE59" s="71"/>
      <c r="IF59" s="71"/>
      <c r="IG59" s="71"/>
      <c r="IH59" s="71"/>
      <c r="II59" s="71"/>
      <c r="IJ59" s="71"/>
      <c r="IK59" s="71"/>
      <c r="IL59" s="71"/>
      <c r="IM59" s="71"/>
      <c r="IN59" s="71"/>
      <c r="IO59" s="71"/>
      <c r="IP59" s="71"/>
      <c r="IQ59" s="71"/>
      <c r="IR59" s="71"/>
      <c r="IS59" s="71"/>
      <c r="IT59" s="71"/>
      <c r="IU59" s="71"/>
      <c r="IV59" s="71"/>
      <c r="IW59" s="71"/>
      <c r="IX59" s="71"/>
      <c r="IY59" s="71"/>
      <c r="IZ59" s="71"/>
    </row>
    <row r="60" spans="1:260" ht="15" customHeight="1">
      <c r="B60" s="11" t="s">
        <v>6</v>
      </c>
      <c r="C60" s="146" t="str">
        <f>IF($AD$3=1,'Ark4'!B49,IF($AD$3=2,'Ark4'!F49,IF($AD$3=3,'Ark4'!J49,IF($AD$3=4,'Ark4'!N49,IF($AD$3=5,'Ark4'!R49,IF($AD$3=6,'Ark4'!V49,IF(AND($AD$3=7,$AD$12=111),'Ark4'!Z49,IF(AND($AD$3=7,$AD$12=112),'Ark4'!AC49,IF(AND($AD$3=7,$AD$12=121),'Ark4'!AF49,IF(AND($AD$3=7,$AD$12=122),'Ark4'!AI49,IF(AND($AD$3=7,$AD$12=211),'Ark4'!AL49,IF(AND($AD$3=7,$AD$12=212),'Ark4'!AO49,IF(AND($AD$3=7,$AD$12=221),'Ark4'!AR49,IF(AND($AD$3=7,$AD$12=222),'Ark4'!AU49,""))))))))))))))</f>
        <v/>
      </c>
      <c r="D60" s="147" t="str">
        <f>IF($AD$3=1,'Ark4'!C49,IF($AD$3=2,'Ark4'!G49,IF($AD$3=3,'Ark4'!K49,IF($AD$3=4,'Ark4'!O49,IF($AD$3=5,'Ark4'!S49,IF($AD$3=6,'Ark4'!W49,IF(AND($AD$3=7,$AD$12=111),'Ark4'!AA49,IF(AND($AD$3=7,$AD$12=112),'Ark4'!AD49,IF(AND($AD$3=7,$AD$12=121),'Ark4'!AG49,IF(AND($AD$3=7,$AD$12=122),'Ark4'!AJ49,IF(AND($AD$3=7,$AD$12=211),'Ark4'!AM49,IF(AND($AD$3=7,$AD$12=212),'Ark4'!AP49,IF(AND($AD$3=7,$AD$12=221),'Ark4'!AS49,IF(AND($AD$3=7,$AD$12=222),'Ark4'!AV49,""))))))))))))))</f>
        <v/>
      </c>
      <c r="E60" s="146" t="str">
        <f>IF($AD$3=1,'Ark4'!D49,IF($AD$3=2,'Ark4'!H49,IF($AD$3=3,'Ark4'!L49,IF($AD$3=4,'Ark4'!P49,IF($AD$3=5,'Ark4'!T49,IF($AD$3=6,'Ark4'!X49,IF(AND($AD$3=7,$AD$12=111),'Ark4'!AB49,IF(AND($AD$3=7,$AD$12=112),'Ark4'!AE49,IF(AND($AD$3=7,$AD$12=121),'Ark4'!AH49,IF(AND($AD$3=7,$AD$12=122),'Ark4'!AK49,IF(AND($AD$3=7,$AD$12=211),'Ark4'!AN49,IF(AND($AD$3=7,$AD$12=212),'Ark4'!AQ49,IF(AND($AD$3=7,$AD$12=221),'Ark4'!AT49,IF(AND($AD$3=7,$AD$12=222),'Ark4'!AW49,""))))))))))))))</f>
        <v/>
      </c>
      <c r="F60" s="158" t="str">
        <f>IF(F$16="","",HLOOKUP(F$16,Ejendomme!$C$5:$KI$69,Ejendomme!$A47,))</f>
        <v/>
      </c>
      <c r="G60" s="158" t="str">
        <f>IF(G$16="","",HLOOKUP(G$16,Ejendomme!$C$5:$KI$69,Ejendomme!$A47,))</f>
        <v/>
      </c>
      <c r="H60" s="158" t="str">
        <f>IF(H$16="","",HLOOKUP(H$16,Ejendomme!$C$5:$KI$69,Ejendomme!$A47,))</f>
        <v/>
      </c>
      <c r="I60" s="158" t="str">
        <f>IF(I$16="","",HLOOKUP(I$16,Ejendomme!$C$5:$KI$69,Ejendomme!$A47,))</f>
        <v/>
      </c>
      <c r="J60" s="158" t="str">
        <f>IF(J$16="","",HLOOKUP(J$16,Ejendomme!$C$5:$KI$69,Ejendomme!$A47,))</f>
        <v/>
      </c>
      <c r="BM60" s="71"/>
      <c r="BN60" s="71"/>
      <c r="BO60" s="71"/>
      <c r="BP60" s="71"/>
      <c r="BQ60" s="71"/>
      <c r="BR60" s="71"/>
      <c r="BS60" s="71"/>
      <c r="BT60" s="71"/>
      <c r="BU60" s="71"/>
      <c r="BV60" s="71"/>
      <c r="BW60" s="71"/>
      <c r="BX60" s="71"/>
      <c r="BY60" s="71"/>
      <c r="BZ60" s="71"/>
      <c r="CA60" s="71"/>
      <c r="CB60" s="71"/>
      <c r="CC60" s="71"/>
      <c r="CD60" s="71"/>
      <c r="CE60" s="71"/>
      <c r="CF60" s="71"/>
      <c r="CG60" s="71"/>
      <c r="CH60" s="71"/>
      <c r="CI60" s="71"/>
      <c r="CJ60" s="71"/>
      <c r="CK60" s="71"/>
      <c r="CL60" s="71"/>
      <c r="CM60" s="71"/>
      <c r="CN60" s="71"/>
      <c r="CO60" s="71"/>
      <c r="CP60" s="71"/>
      <c r="CQ60" s="71"/>
      <c r="CR60" s="71"/>
      <c r="CS60" s="71"/>
      <c r="CT60" s="71"/>
      <c r="CU60" s="71"/>
      <c r="CV60" s="71"/>
      <c r="CW60" s="71"/>
      <c r="CX60" s="71"/>
      <c r="CY60" s="71"/>
      <c r="CZ60" s="71"/>
      <c r="DA60" s="71"/>
      <c r="DB60" s="71"/>
      <c r="DC60" s="71"/>
      <c r="DD60" s="71"/>
      <c r="DE60" s="71"/>
      <c r="DF60" s="71"/>
      <c r="DG60" s="71"/>
      <c r="DH60" s="71"/>
      <c r="DI60" s="71"/>
      <c r="DJ60" s="71"/>
      <c r="DK60" s="71"/>
      <c r="DL60" s="71"/>
      <c r="DM60" s="71"/>
      <c r="DN60" s="71"/>
      <c r="DO60" s="71"/>
      <c r="DP60" s="71"/>
      <c r="DQ60" s="71"/>
      <c r="DR60" s="71"/>
      <c r="DS60" s="71"/>
      <c r="DT60" s="71"/>
      <c r="DU60" s="71"/>
      <c r="DV60" s="71"/>
      <c r="DW60" s="71"/>
      <c r="DX60" s="71"/>
      <c r="DY60" s="71"/>
      <c r="DZ60" s="71"/>
      <c r="EA60" s="71"/>
      <c r="EB60" s="71"/>
      <c r="EC60" s="71"/>
      <c r="ED60" s="71"/>
      <c r="EE60" s="71"/>
      <c r="EF60" s="71"/>
      <c r="EG60" s="71"/>
      <c r="EH60" s="71"/>
      <c r="EI60" s="71"/>
      <c r="EJ60" s="71"/>
      <c r="EK60" s="71"/>
      <c r="EL60" s="71"/>
      <c r="EM60" s="71"/>
      <c r="EN60" s="71"/>
      <c r="EO60" s="71"/>
      <c r="EP60" s="71"/>
      <c r="EQ60" s="71"/>
      <c r="ER60" s="71"/>
      <c r="ES60" s="71"/>
      <c r="ET60" s="71"/>
      <c r="EU60" s="71"/>
      <c r="EV60" s="71"/>
      <c r="EW60" s="71"/>
      <c r="EX60" s="71"/>
      <c r="EY60" s="71"/>
      <c r="EZ60" s="71"/>
      <c r="FA60" s="71"/>
      <c r="FB60" s="71"/>
      <c r="FC60" s="71"/>
      <c r="FD60" s="71"/>
      <c r="FE60" s="71"/>
      <c r="FF60" s="71"/>
      <c r="FG60" s="71"/>
      <c r="FH60" s="71"/>
      <c r="FI60" s="71"/>
      <c r="FJ60" s="71"/>
      <c r="FK60" s="71"/>
      <c r="FL60" s="71"/>
      <c r="FM60" s="71"/>
      <c r="FN60" s="71"/>
      <c r="FO60" s="71"/>
      <c r="FP60" s="71"/>
      <c r="FQ60" s="71"/>
      <c r="FR60" s="71"/>
      <c r="FS60" s="71"/>
      <c r="FT60" s="71"/>
      <c r="FU60" s="71"/>
      <c r="FV60" s="71"/>
      <c r="FW60" s="71"/>
      <c r="FX60" s="71"/>
      <c r="FY60" s="71"/>
      <c r="FZ60" s="71"/>
      <c r="GA60" s="71"/>
      <c r="GB60" s="71"/>
      <c r="GC60" s="71"/>
      <c r="GD60" s="71"/>
      <c r="GE60" s="71"/>
      <c r="GF60" s="71"/>
      <c r="GG60" s="71"/>
      <c r="GH60" s="71"/>
      <c r="GI60" s="71"/>
      <c r="GJ60" s="71"/>
      <c r="GK60" s="71"/>
      <c r="GL60" s="71"/>
      <c r="GM60" s="71"/>
      <c r="GN60" s="71"/>
      <c r="GO60" s="71"/>
      <c r="GP60" s="71"/>
      <c r="GQ60" s="71"/>
      <c r="GR60" s="71"/>
      <c r="GS60" s="71"/>
      <c r="GT60" s="71"/>
      <c r="GU60" s="71"/>
      <c r="GV60" s="71"/>
      <c r="GW60" s="71"/>
      <c r="GX60" s="71"/>
      <c r="GY60" s="71"/>
      <c r="GZ60" s="71"/>
      <c r="HA60" s="71"/>
      <c r="HB60" s="71"/>
      <c r="HC60" s="71"/>
      <c r="HD60" s="71"/>
      <c r="HE60" s="71"/>
      <c r="HF60" s="71"/>
      <c r="HG60" s="71"/>
      <c r="HH60" s="71"/>
      <c r="HI60" s="71"/>
      <c r="HJ60" s="71"/>
      <c r="HK60" s="71"/>
      <c r="HL60" s="71"/>
      <c r="HM60" s="71"/>
      <c r="HN60" s="71"/>
      <c r="HO60" s="71"/>
      <c r="HP60" s="71"/>
      <c r="HQ60" s="71"/>
      <c r="HR60" s="71"/>
      <c r="HS60" s="71"/>
      <c r="HT60" s="71"/>
      <c r="HU60" s="71"/>
      <c r="HV60" s="71"/>
      <c r="HW60" s="71"/>
      <c r="HX60" s="71"/>
      <c r="HY60" s="71"/>
      <c r="HZ60" s="71"/>
      <c r="IA60" s="71"/>
      <c r="IB60" s="71"/>
      <c r="IC60" s="71"/>
      <c r="ID60" s="71"/>
      <c r="IE60" s="71"/>
      <c r="IF60" s="71"/>
      <c r="IG60" s="71"/>
      <c r="IH60" s="71"/>
      <c r="II60" s="71"/>
      <c r="IJ60" s="71"/>
      <c r="IK60" s="71"/>
      <c r="IL60" s="71"/>
      <c r="IM60" s="71"/>
      <c r="IN60" s="71"/>
      <c r="IO60" s="71"/>
      <c r="IP60" s="71"/>
      <c r="IQ60" s="71"/>
      <c r="IR60" s="71"/>
      <c r="IS60" s="71"/>
      <c r="IT60" s="71"/>
      <c r="IU60" s="71"/>
      <c r="IV60" s="71"/>
      <c r="IW60" s="71"/>
      <c r="IX60" s="71"/>
      <c r="IY60" s="71"/>
      <c r="IZ60" s="71"/>
    </row>
    <row r="61" spans="1:260" ht="15" customHeight="1">
      <c r="B61" s="11" t="s">
        <v>7</v>
      </c>
      <c r="C61" s="146" t="str">
        <f>IF($AD$3=1,'Ark4'!B50,IF($AD$3=2,'Ark4'!F50,IF($AD$3=3,'Ark4'!J50,IF($AD$3=4,'Ark4'!N50,IF($AD$3=5,'Ark4'!R50,IF($AD$3=6,'Ark4'!V50,IF(AND($AD$3=7,$AD$12=111),'Ark4'!Z50,IF(AND($AD$3=7,$AD$12=112),'Ark4'!AC50,IF(AND($AD$3=7,$AD$12=121),'Ark4'!AF50,IF(AND($AD$3=7,$AD$12=122),'Ark4'!AI50,IF(AND($AD$3=7,$AD$12=211),'Ark4'!AL50,IF(AND($AD$3=7,$AD$12=212),'Ark4'!AO50,IF(AND($AD$3=7,$AD$12=221),'Ark4'!AR50,IF(AND($AD$3=7,$AD$12=222),'Ark4'!AU50,""))))))))))))))</f>
        <v/>
      </c>
      <c r="D61" s="147" t="str">
        <f>IF($AD$3=1,'Ark4'!C50,IF($AD$3=2,'Ark4'!G50,IF($AD$3=3,'Ark4'!K50,IF($AD$3=4,'Ark4'!O50,IF($AD$3=5,'Ark4'!S50,IF($AD$3=6,'Ark4'!W50,IF(AND($AD$3=7,$AD$12=111),'Ark4'!AA50,IF(AND($AD$3=7,$AD$12=112),'Ark4'!AD50,IF(AND($AD$3=7,$AD$12=121),'Ark4'!AG50,IF(AND($AD$3=7,$AD$12=122),'Ark4'!AJ50,IF(AND($AD$3=7,$AD$12=211),'Ark4'!AM50,IF(AND($AD$3=7,$AD$12=212),'Ark4'!AP50,IF(AND($AD$3=7,$AD$12=221),'Ark4'!AS50,IF(AND($AD$3=7,$AD$12=222),'Ark4'!AV50,""))))))))))))))</f>
        <v/>
      </c>
      <c r="E61" s="146" t="str">
        <f>IF($AD$3=1,'Ark4'!D50,IF($AD$3=2,'Ark4'!H50,IF($AD$3=3,'Ark4'!L50,IF($AD$3=4,'Ark4'!P50,IF($AD$3=5,'Ark4'!T50,IF($AD$3=6,'Ark4'!X50,IF(AND($AD$3=7,$AD$12=111),'Ark4'!AB50,IF(AND($AD$3=7,$AD$12=112),'Ark4'!AE50,IF(AND($AD$3=7,$AD$12=121),'Ark4'!AH50,IF(AND($AD$3=7,$AD$12=122),'Ark4'!AK50,IF(AND($AD$3=7,$AD$12=211),'Ark4'!AN50,IF(AND($AD$3=7,$AD$12=212),'Ark4'!AQ50,IF(AND($AD$3=7,$AD$12=221),'Ark4'!AT50,IF(AND($AD$3=7,$AD$12=222),'Ark4'!AW50,""))))))))))))))</f>
        <v/>
      </c>
      <c r="F61" s="158" t="str">
        <f>IF(F$16="","",HLOOKUP(F$16,Ejendomme!$C$5:$KI$69,Ejendomme!$A48,))</f>
        <v/>
      </c>
      <c r="G61" s="158" t="str">
        <f>IF(G$16="","",HLOOKUP(G$16,Ejendomme!$C$5:$KI$69,Ejendomme!$A48,))</f>
        <v/>
      </c>
      <c r="H61" s="158" t="str">
        <f>IF(H$16="","",HLOOKUP(H$16,Ejendomme!$C$5:$KI$69,Ejendomme!$A48,))</f>
        <v/>
      </c>
      <c r="I61" s="158" t="str">
        <f>IF(I$16="","",HLOOKUP(I$16,Ejendomme!$C$5:$KI$69,Ejendomme!$A48,))</f>
        <v/>
      </c>
      <c r="J61" s="158" t="str">
        <f>IF(J$16="","",HLOOKUP(J$16,Ejendomme!$C$5:$KI$69,Ejendomme!$A48,))</f>
        <v/>
      </c>
      <c r="BM61" s="77"/>
      <c r="BN61" s="77"/>
      <c r="BO61" s="77"/>
      <c r="BP61" s="77"/>
      <c r="BQ61" s="77"/>
      <c r="BR61" s="77"/>
      <c r="BS61" s="77"/>
      <c r="BT61" s="77"/>
      <c r="BU61" s="77"/>
      <c r="BV61" s="77"/>
      <c r="BW61" s="77"/>
      <c r="BX61" s="77"/>
      <c r="BY61" s="77"/>
      <c r="BZ61" s="77"/>
      <c r="CA61" s="77"/>
      <c r="CB61" s="77"/>
      <c r="CC61" s="77"/>
      <c r="CD61" s="77"/>
      <c r="CE61" s="77"/>
      <c r="CF61" s="77"/>
      <c r="CG61" s="77"/>
      <c r="CH61" s="77"/>
      <c r="CI61" s="77"/>
      <c r="CJ61" s="77"/>
      <c r="CK61" s="77"/>
      <c r="CL61" s="77"/>
      <c r="CM61" s="77"/>
      <c r="CN61" s="77"/>
      <c r="CO61" s="77"/>
      <c r="CP61" s="77"/>
      <c r="CQ61" s="77"/>
      <c r="CR61" s="77"/>
      <c r="CS61" s="77"/>
      <c r="CT61" s="77"/>
      <c r="CU61" s="77"/>
      <c r="CV61" s="77"/>
      <c r="CW61" s="77"/>
      <c r="CX61" s="77"/>
      <c r="CY61" s="77"/>
      <c r="CZ61" s="77"/>
      <c r="DA61" s="77"/>
      <c r="DB61" s="77"/>
      <c r="DC61" s="77"/>
      <c r="DD61" s="77"/>
      <c r="DE61" s="77"/>
      <c r="DF61" s="77"/>
      <c r="DG61" s="77"/>
      <c r="DH61" s="77"/>
      <c r="DI61" s="77"/>
      <c r="DJ61" s="77"/>
      <c r="DK61" s="77"/>
      <c r="DL61" s="77"/>
      <c r="DM61" s="77"/>
      <c r="DN61" s="77"/>
      <c r="DO61" s="77"/>
      <c r="DP61" s="77"/>
      <c r="DQ61" s="77"/>
      <c r="DR61" s="77"/>
      <c r="DS61" s="77"/>
      <c r="DT61" s="77"/>
      <c r="DU61" s="77"/>
      <c r="DV61" s="77"/>
      <c r="DW61" s="77"/>
      <c r="DX61" s="77"/>
      <c r="DY61" s="77"/>
      <c r="DZ61" s="77"/>
      <c r="EA61" s="77"/>
      <c r="EB61" s="77"/>
      <c r="EC61" s="77"/>
      <c r="ED61" s="77"/>
      <c r="EE61" s="77"/>
      <c r="EF61" s="77"/>
      <c r="EG61" s="77"/>
      <c r="EH61" s="77"/>
      <c r="EI61" s="77"/>
      <c r="EJ61" s="77"/>
      <c r="EK61" s="77"/>
      <c r="EL61" s="77"/>
      <c r="EM61" s="77"/>
      <c r="EN61" s="77"/>
      <c r="EO61" s="77"/>
      <c r="EP61" s="77"/>
      <c r="EQ61" s="77"/>
      <c r="ER61" s="77"/>
      <c r="ES61" s="77"/>
      <c r="ET61" s="77"/>
      <c r="EU61" s="77"/>
      <c r="EV61" s="77"/>
      <c r="EW61" s="77"/>
      <c r="EX61" s="77"/>
      <c r="EY61" s="77"/>
      <c r="EZ61" s="77"/>
      <c r="FA61" s="77"/>
      <c r="FB61" s="77"/>
      <c r="FC61" s="77"/>
      <c r="FD61" s="77"/>
      <c r="FE61" s="77"/>
      <c r="FF61" s="77"/>
      <c r="FG61" s="77"/>
      <c r="FH61" s="77"/>
      <c r="FI61" s="77"/>
      <c r="FJ61" s="77"/>
      <c r="FK61" s="77"/>
      <c r="FL61" s="77"/>
      <c r="FM61" s="77"/>
      <c r="FN61" s="77"/>
      <c r="FO61" s="77"/>
      <c r="FP61" s="77"/>
      <c r="FQ61" s="77"/>
      <c r="FR61" s="77"/>
      <c r="FS61" s="77"/>
      <c r="FT61" s="77"/>
      <c r="FU61" s="77"/>
      <c r="FV61" s="77"/>
      <c r="FW61" s="77"/>
      <c r="FX61" s="77"/>
      <c r="FY61" s="77"/>
      <c r="FZ61" s="77"/>
      <c r="GA61" s="77"/>
      <c r="GB61" s="77"/>
      <c r="GC61" s="77"/>
      <c r="GD61" s="77"/>
      <c r="GE61" s="77"/>
      <c r="GF61" s="77"/>
      <c r="GG61" s="77"/>
      <c r="GH61" s="77"/>
      <c r="GI61" s="77"/>
      <c r="GJ61" s="77"/>
      <c r="GK61" s="77"/>
      <c r="GL61" s="77"/>
      <c r="GM61" s="77"/>
      <c r="GN61" s="77"/>
      <c r="GO61" s="77"/>
      <c r="GP61" s="77"/>
      <c r="GQ61" s="77"/>
      <c r="GR61" s="77"/>
      <c r="GS61" s="77"/>
      <c r="GT61" s="77"/>
      <c r="GU61" s="77"/>
      <c r="GV61" s="77"/>
      <c r="GW61" s="77"/>
      <c r="GX61" s="77"/>
      <c r="GY61" s="77"/>
      <c r="GZ61" s="77"/>
      <c r="HA61" s="77"/>
      <c r="HB61" s="77"/>
      <c r="HC61" s="77"/>
      <c r="HD61" s="77"/>
      <c r="HE61" s="77"/>
      <c r="HF61" s="77"/>
      <c r="HG61" s="77"/>
      <c r="HH61" s="77"/>
      <c r="HI61" s="77"/>
      <c r="HJ61" s="77"/>
      <c r="HK61" s="77"/>
      <c r="HL61" s="77"/>
      <c r="HM61" s="77"/>
      <c r="HN61" s="77"/>
      <c r="HO61" s="77"/>
      <c r="HP61" s="77"/>
      <c r="HQ61" s="77"/>
      <c r="HR61" s="77"/>
      <c r="HS61" s="77"/>
      <c r="HT61" s="77"/>
      <c r="HU61" s="77"/>
      <c r="HV61" s="77"/>
      <c r="HW61" s="77"/>
      <c r="HX61" s="77"/>
      <c r="HY61" s="77"/>
      <c r="HZ61" s="77"/>
      <c r="IA61" s="77"/>
      <c r="IB61" s="77"/>
      <c r="IC61" s="77"/>
      <c r="ID61" s="77"/>
      <c r="IE61" s="77"/>
      <c r="IF61" s="77"/>
      <c r="IG61" s="77"/>
      <c r="IH61" s="77"/>
      <c r="II61" s="77"/>
      <c r="IJ61" s="77"/>
      <c r="IK61" s="77"/>
      <c r="IL61" s="77"/>
      <c r="IM61" s="77"/>
      <c r="IN61" s="77"/>
      <c r="IO61" s="77"/>
      <c r="IP61" s="77"/>
      <c r="IQ61" s="77"/>
      <c r="IR61" s="77"/>
      <c r="IS61" s="77"/>
      <c r="IT61" s="77"/>
      <c r="IU61" s="77"/>
      <c r="IV61" s="77"/>
      <c r="IW61" s="77"/>
      <c r="IX61" s="77"/>
      <c r="IY61" s="77"/>
      <c r="IZ61" s="77"/>
    </row>
    <row r="62" spans="1:260" ht="15" customHeight="1">
      <c r="B62" s="11" t="s">
        <v>147</v>
      </c>
      <c r="C62" s="146" t="str">
        <f>IF($AD$3=1,'Ark4'!B51,IF($AD$3=2,'Ark4'!F51,IF($AD$3=3,'Ark4'!J51,IF($AD$3=4,'Ark4'!N51,IF($AD$3=5,'Ark4'!R51,IF($AD$3=6,'Ark4'!V51,IF(AND($AD$3=7,$AD$12=111),'Ark4'!Z51,IF(AND($AD$3=7,$AD$12=112),'Ark4'!AC51,IF(AND($AD$3=7,$AD$12=121),'Ark4'!AF51,IF(AND($AD$3=7,$AD$12=122),'Ark4'!AI51,IF(AND($AD$3=7,$AD$12=211),'Ark4'!AL51,IF(AND($AD$3=7,$AD$12=212),'Ark4'!AO51,IF(AND($AD$3=7,$AD$12=221),'Ark4'!AR51,IF(AND($AD$3=7,$AD$12=222),'Ark4'!AU51,""))))))))))))))</f>
        <v/>
      </c>
      <c r="D62" s="147" t="str">
        <f>IF($AD$3=1,'Ark4'!C51,IF($AD$3=2,'Ark4'!G51,IF($AD$3=3,'Ark4'!K51,IF($AD$3=4,'Ark4'!O51,IF($AD$3=5,'Ark4'!S51,IF($AD$3=6,'Ark4'!W51,IF(AND($AD$3=7,$AD$12=111),'Ark4'!AA51,IF(AND($AD$3=7,$AD$12=112),'Ark4'!AD51,IF(AND($AD$3=7,$AD$12=121),'Ark4'!AG51,IF(AND($AD$3=7,$AD$12=122),'Ark4'!AJ51,IF(AND($AD$3=7,$AD$12=211),'Ark4'!AM51,IF(AND($AD$3=7,$AD$12=212),'Ark4'!AP51,IF(AND($AD$3=7,$AD$12=221),'Ark4'!AS51,IF(AND($AD$3=7,$AD$12=222),'Ark4'!AV51,""))))))))))))))</f>
        <v/>
      </c>
      <c r="E62" s="146" t="str">
        <f>IF($AD$3=1,'Ark4'!D51,IF($AD$3=2,'Ark4'!H51,IF($AD$3=3,'Ark4'!L51,IF($AD$3=4,'Ark4'!P51,IF($AD$3=5,'Ark4'!T51,IF($AD$3=6,'Ark4'!X51,IF(AND($AD$3=7,$AD$12=111),'Ark4'!AB51,IF(AND($AD$3=7,$AD$12=112),'Ark4'!AE51,IF(AND($AD$3=7,$AD$12=121),'Ark4'!AH51,IF(AND($AD$3=7,$AD$12=122),'Ark4'!AK51,IF(AND($AD$3=7,$AD$12=211),'Ark4'!AN51,IF(AND($AD$3=7,$AD$12=212),'Ark4'!AQ51,IF(AND($AD$3=7,$AD$12=221),'Ark4'!AT51,IF(AND($AD$3=7,$AD$12=222),'Ark4'!AW51,""))))))))))))))</f>
        <v/>
      </c>
      <c r="F62" s="158" t="str">
        <f>IF(F$16="","",HLOOKUP(F$16,Ejendomme!$C$5:$KI$69,Ejendomme!$A49,))</f>
        <v/>
      </c>
      <c r="G62" s="158" t="str">
        <f>IF(G$16="","",HLOOKUP(G$16,Ejendomme!$C$5:$KI$69,Ejendomme!$A49,))</f>
        <v/>
      </c>
      <c r="H62" s="158" t="str">
        <f>IF(H$16="","",HLOOKUP(H$16,Ejendomme!$C$5:$KI$69,Ejendomme!$A49,))</f>
        <v/>
      </c>
      <c r="I62" s="158" t="str">
        <f>IF(I$16="","",HLOOKUP(I$16,Ejendomme!$C$5:$KI$69,Ejendomme!$A49,))</f>
        <v/>
      </c>
      <c r="J62" s="158" t="str">
        <f>IF(J$16="","",HLOOKUP(J$16,Ejendomme!$C$5:$KI$69,Ejendomme!$A49,))</f>
        <v/>
      </c>
      <c r="BM62" s="69"/>
      <c r="BN62" s="69"/>
      <c r="BO62" s="69"/>
      <c r="BP62" s="69"/>
      <c r="BQ62" s="69"/>
      <c r="BR62" s="69"/>
      <c r="BS62" s="69"/>
      <c r="BT62" s="69"/>
      <c r="BU62" s="69"/>
      <c r="BV62" s="69"/>
      <c r="BW62" s="69"/>
      <c r="BX62" s="69"/>
      <c r="BY62" s="69"/>
      <c r="BZ62" s="69"/>
      <c r="CA62" s="69"/>
      <c r="CB62" s="69"/>
      <c r="CC62" s="69"/>
      <c r="CD62" s="69"/>
      <c r="CE62" s="69"/>
      <c r="CF62" s="69"/>
      <c r="CG62" s="69"/>
      <c r="CH62" s="69"/>
      <c r="CI62" s="69"/>
      <c r="CJ62" s="69"/>
      <c r="CK62" s="69"/>
      <c r="CL62" s="69"/>
      <c r="CM62" s="69"/>
      <c r="CN62" s="69"/>
      <c r="CO62" s="69"/>
      <c r="CP62" s="69"/>
      <c r="CQ62" s="69"/>
      <c r="CR62" s="69"/>
      <c r="CS62" s="69"/>
      <c r="CT62" s="69"/>
      <c r="CU62" s="69"/>
      <c r="CV62" s="69"/>
      <c r="CW62" s="69"/>
      <c r="CX62" s="69"/>
      <c r="CY62" s="69"/>
      <c r="CZ62" s="69"/>
      <c r="DA62" s="69"/>
      <c r="DB62" s="69"/>
      <c r="DC62" s="69"/>
      <c r="DD62" s="69"/>
      <c r="DE62" s="69"/>
      <c r="DF62" s="69"/>
      <c r="DG62" s="69"/>
      <c r="DH62" s="69"/>
      <c r="DI62" s="69"/>
      <c r="DJ62" s="69"/>
      <c r="DK62" s="69"/>
      <c r="DL62" s="69"/>
      <c r="DM62" s="69"/>
      <c r="DN62" s="69"/>
      <c r="DO62" s="69"/>
      <c r="DP62" s="69"/>
      <c r="DQ62" s="69"/>
      <c r="DR62" s="69"/>
      <c r="DS62" s="69"/>
      <c r="DT62" s="69"/>
      <c r="DU62" s="69"/>
      <c r="DV62" s="69"/>
      <c r="DW62" s="69"/>
      <c r="DX62" s="69"/>
      <c r="DY62" s="69"/>
      <c r="DZ62" s="69"/>
      <c r="EA62" s="69"/>
      <c r="EB62" s="69"/>
      <c r="EC62" s="69"/>
      <c r="ED62" s="69"/>
      <c r="EE62" s="69"/>
      <c r="EF62" s="69"/>
      <c r="EG62" s="69"/>
      <c r="EH62" s="69"/>
      <c r="EI62" s="69"/>
      <c r="EJ62" s="69"/>
      <c r="EK62" s="69"/>
      <c r="EL62" s="69"/>
      <c r="EM62" s="69"/>
      <c r="EN62" s="69"/>
      <c r="EO62" s="69"/>
      <c r="EP62" s="69"/>
      <c r="EQ62" s="69"/>
      <c r="ER62" s="69"/>
      <c r="ES62" s="69"/>
      <c r="ET62" s="69"/>
      <c r="EU62" s="69"/>
      <c r="EV62" s="69"/>
      <c r="EW62" s="69"/>
      <c r="EX62" s="69"/>
      <c r="EY62" s="69"/>
      <c r="EZ62" s="69"/>
      <c r="FA62" s="69"/>
      <c r="FB62" s="69"/>
      <c r="FC62" s="69"/>
      <c r="FD62" s="69"/>
      <c r="FE62" s="69"/>
      <c r="FF62" s="69"/>
      <c r="FG62" s="69"/>
      <c r="FH62" s="69"/>
      <c r="FI62" s="69"/>
      <c r="FJ62" s="69"/>
      <c r="FK62" s="69"/>
      <c r="FL62" s="69"/>
      <c r="FM62" s="69"/>
      <c r="FN62" s="69"/>
      <c r="FO62" s="69"/>
      <c r="FP62" s="69"/>
      <c r="FQ62" s="69"/>
      <c r="FR62" s="69"/>
      <c r="FS62" s="69"/>
      <c r="FT62" s="69"/>
      <c r="FU62" s="69"/>
      <c r="FV62" s="69"/>
      <c r="FW62" s="69"/>
      <c r="FX62" s="69"/>
      <c r="FY62" s="69"/>
      <c r="FZ62" s="69"/>
      <c r="GA62" s="69"/>
      <c r="GB62" s="69"/>
      <c r="GC62" s="69"/>
      <c r="GD62" s="69"/>
      <c r="GE62" s="69"/>
      <c r="GF62" s="69"/>
      <c r="GG62" s="69"/>
      <c r="GH62" s="69"/>
      <c r="GI62" s="69"/>
      <c r="GJ62" s="69"/>
      <c r="GK62" s="69"/>
      <c r="GL62" s="69"/>
      <c r="GM62" s="69"/>
      <c r="GN62" s="69"/>
      <c r="GO62" s="69"/>
      <c r="GP62" s="69"/>
      <c r="GQ62" s="69"/>
      <c r="GR62" s="69"/>
      <c r="GS62" s="69"/>
      <c r="GT62" s="69"/>
      <c r="GU62" s="69"/>
      <c r="GV62" s="69"/>
      <c r="GW62" s="69"/>
      <c r="GX62" s="69"/>
      <c r="GY62" s="69"/>
      <c r="GZ62" s="69"/>
      <c r="HA62" s="69"/>
      <c r="HB62" s="69"/>
      <c r="HC62" s="69"/>
      <c r="HD62" s="69"/>
      <c r="HE62" s="69"/>
      <c r="HF62" s="69"/>
      <c r="HG62" s="69"/>
      <c r="HH62" s="69"/>
      <c r="HI62" s="69"/>
      <c r="HJ62" s="69"/>
      <c r="HK62" s="69"/>
      <c r="HL62" s="69"/>
      <c r="HM62" s="69"/>
      <c r="HN62" s="69"/>
      <c r="HO62" s="69"/>
      <c r="HP62" s="69"/>
      <c r="HQ62" s="69"/>
      <c r="HR62" s="69"/>
      <c r="HS62" s="69"/>
      <c r="HT62" s="69"/>
      <c r="HU62" s="69"/>
      <c r="HV62" s="69"/>
      <c r="HW62" s="69"/>
      <c r="HX62" s="69"/>
      <c r="HY62" s="69"/>
      <c r="HZ62" s="69"/>
      <c r="IA62" s="69"/>
      <c r="IB62" s="69"/>
      <c r="IC62" s="69"/>
      <c r="ID62" s="69"/>
      <c r="IE62" s="69"/>
      <c r="IF62" s="69"/>
      <c r="IG62" s="69"/>
      <c r="IH62" s="69"/>
      <c r="II62" s="69"/>
      <c r="IJ62" s="69"/>
      <c r="IK62" s="69"/>
      <c r="IL62" s="69"/>
      <c r="IM62" s="69"/>
      <c r="IN62" s="69"/>
      <c r="IO62" s="69"/>
      <c r="IP62" s="69"/>
      <c r="IQ62" s="69"/>
      <c r="IR62" s="69"/>
      <c r="IS62" s="69"/>
      <c r="IT62" s="69"/>
      <c r="IU62" s="69"/>
      <c r="IV62" s="69"/>
      <c r="IW62" s="69"/>
      <c r="IX62" s="69"/>
      <c r="IY62" s="69"/>
      <c r="IZ62" s="69"/>
    </row>
    <row r="63" spans="1:260" s="78" customFormat="1" ht="15" customHeight="1">
      <c r="A63"/>
      <c r="B63" s="11" t="s">
        <v>148</v>
      </c>
      <c r="C63" s="150" t="str">
        <f>IF($AD$3=1,'Ark4'!B52,IF($AD$3=2,'Ark4'!F52,IF($AD$3=3,'Ark4'!J52,IF($AD$3=4,'Ark4'!N52,IF($AD$3=5,'Ark4'!R52,IF($AD$3=6,'Ark4'!V52,IF(AND($AD$3=7,$AD$12=111),'Ark4'!Z52,IF(AND($AD$3=7,$AD$12=112),'Ark4'!AC52,IF(AND($AD$3=7,$AD$12=121),'Ark4'!AF52,IF(AND($AD$3=7,$AD$12=122),'Ark4'!AI52,IF(AND($AD$3=7,$AD$12=211),'Ark4'!AL52,IF(AND($AD$3=7,$AD$12=212),'Ark4'!AO52,IF(AND($AD$3=7,$AD$12=221),'Ark4'!AR52,IF(AND($AD$3=7,$AD$12=222),'Ark4'!AU52,""))))))))))))))</f>
        <v/>
      </c>
      <c r="D63" s="151" t="str">
        <f>IF($AD$3=1,'Ark4'!C52,IF($AD$3=2,'Ark4'!G52,IF($AD$3=3,'Ark4'!K52,IF($AD$3=4,'Ark4'!O52,IF($AD$3=5,'Ark4'!S52,IF($AD$3=6,'Ark4'!W52,IF(AND($AD$3=7,$AD$12=111),'Ark4'!AA52,IF(AND($AD$3=7,$AD$12=112),'Ark4'!AD52,IF(AND($AD$3=7,$AD$12=121),'Ark4'!AG52,IF(AND($AD$3=7,$AD$12=122),'Ark4'!AJ52,IF(AND($AD$3=7,$AD$12=211),'Ark4'!AM52,IF(AND($AD$3=7,$AD$12=212),'Ark4'!AP52,IF(AND($AD$3=7,$AD$12=221),'Ark4'!AS52,IF(AND($AD$3=7,$AD$12=222),'Ark4'!AV52,""))))))))))))))</f>
        <v/>
      </c>
      <c r="E63" s="150" t="str">
        <f>IF($AD$3=1,'Ark4'!D52,IF($AD$3=2,'Ark4'!H52,IF($AD$3=3,'Ark4'!L52,IF($AD$3=4,'Ark4'!P52,IF($AD$3=5,'Ark4'!T52,IF($AD$3=6,'Ark4'!X52,IF(AND($AD$3=7,$AD$12=111),'Ark4'!AB52,IF(AND($AD$3=7,$AD$12=112),'Ark4'!AE52,IF(AND($AD$3=7,$AD$12=121),'Ark4'!AH52,IF(AND($AD$3=7,$AD$12=122),'Ark4'!AK52,IF(AND($AD$3=7,$AD$12=211),'Ark4'!AN52,IF(AND($AD$3=7,$AD$12=212),'Ark4'!AQ52,IF(AND($AD$3=7,$AD$12=221),'Ark4'!AT52,IF(AND($AD$3=7,$AD$12=222),'Ark4'!AW52,""))))))))))))))</f>
        <v/>
      </c>
      <c r="F63" s="159" t="str">
        <f>IF(F$16="","",HLOOKUP(F$16,Ejendomme!$C$5:$KI$69,Ejendomme!$A50,))</f>
        <v/>
      </c>
      <c r="G63" s="159" t="str">
        <f>IF(G$16="","",HLOOKUP(G$16,Ejendomme!$C$5:$KI$69,Ejendomme!$A50,))</f>
        <v/>
      </c>
      <c r="H63" s="159" t="str">
        <f>IF(H$16="","",HLOOKUP(H$16,Ejendomme!$C$5:$KI$69,Ejendomme!$A50,))</f>
        <v/>
      </c>
      <c r="I63" s="159" t="str">
        <f>IF(I$16="","",HLOOKUP(I$16,Ejendomme!$C$5:$KI$69,Ejendomme!$A50,))</f>
        <v/>
      </c>
      <c r="J63" s="159" t="str">
        <f>IF(J$16="","",HLOOKUP(J$16,Ejendomme!$C$5:$KI$69,Ejendomme!$A50,))</f>
        <v/>
      </c>
      <c r="K63"/>
      <c r="BA63"/>
      <c r="BM63" s="71"/>
      <c r="BN63" s="71"/>
      <c r="BO63" s="71"/>
      <c r="BP63" s="71"/>
      <c r="BQ63" s="71"/>
      <c r="BR63" s="71"/>
      <c r="BS63" s="71"/>
      <c r="BT63" s="71"/>
      <c r="BU63" s="71"/>
      <c r="BV63" s="71"/>
      <c r="BW63" s="71"/>
      <c r="BX63" s="71"/>
      <c r="BY63" s="71"/>
      <c r="BZ63" s="71"/>
      <c r="CA63" s="71"/>
      <c r="CB63" s="71"/>
      <c r="CC63" s="71"/>
      <c r="CD63" s="71"/>
      <c r="CE63" s="71"/>
      <c r="CF63" s="71"/>
      <c r="CG63" s="71"/>
      <c r="CH63" s="71"/>
      <c r="CI63" s="71"/>
      <c r="CJ63" s="71"/>
      <c r="CK63" s="71"/>
      <c r="CL63" s="71"/>
      <c r="CM63" s="71"/>
      <c r="CN63" s="71"/>
      <c r="CO63" s="71"/>
      <c r="CP63" s="71"/>
      <c r="CQ63" s="71"/>
      <c r="CR63" s="71"/>
      <c r="CS63" s="71"/>
      <c r="CT63" s="71"/>
      <c r="CU63" s="71"/>
      <c r="CV63" s="71"/>
      <c r="CW63" s="71"/>
      <c r="CX63" s="71"/>
      <c r="CY63" s="71"/>
      <c r="CZ63" s="71"/>
      <c r="DA63" s="71"/>
      <c r="DB63" s="71"/>
      <c r="DC63" s="71"/>
      <c r="DD63" s="71"/>
      <c r="DE63" s="71"/>
      <c r="DF63" s="71"/>
      <c r="DG63" s="71"/>
      <c r="DH63" s="71"/>
      <c r="DI63" s="71"/>
      <c r="DJ63" s="71"/>
      <c r="DK63" s="71"/>
      <c r="DL63" s="71"/>
      <c r="DM63" s="71"/>
      <c r="DN63" s="71"/>
      <c r="DO63" s="71"/>
      <c r="DP63" s="71"/>
      <c r="DQ63" s="71"/>
      <c r="DR63" s="71"/>
      <c r="DS63" s="71"/>
      <c r="DT63" s="71"/>
      <c r="DU63" s="71"/>
      <c r="DV63" s="71"/>
      <c r="DW63" s="71"/>
      <c r="DX63" s="71"/>
      <c r="DY63" s="71"/>
      <c r="DZ63" s="71"/>
      <c r="EA63" s="71"/>
      <c r="EB63" s="71"/>
      <c r="EC63" s="71"/>
      <c r="ED63" s="71"/>
      <c r="EE63" s="71"/>
      <c r="EF63" s="71"/>
      <c r="EG63" s="71"/>
      <c r="EH63" s="71"/>
      <c r="EI63" s="71"/>
      <c r="EJ63" s="71"/>
      <c r="EK63" s="71"/>
      <c r="EL63" s="71"/>
      <c r="EM63" s="71"/>
      <c r="EN63" s="71"/>
      <c r="EO63" s="71"/>
      <c r="EP63" s="71"/>
      <c r="EQ63" s="71"/>
      <c r="ER63" s="71"/>
      <c r="ES63" s="71"/>
      <c r="ET63" s="71"/>
      <c r="EU63" s="71"/>
      <c r="EV63" s="71"/>
      <c r="EW63" s="71"/>
      <c r="EX63" s="71"/>
      <c r="EY63" s="71"/>
      <c r="EZ63" s="71"/>
      <c r="FA63" s="71"/>
      <c r="FB63" s="71"/>
      <c r="FC63" s="71"/>
      <c r="FD63" s="71"/>
      <c r="FE63" s="71"/>
      <c r="FF63" s="71"/>
      <c r="FG63" s="71"/>
      <c r="FH63" s="71"/>
      <c r="FI63" s="71"/>
      <c r="FJ63" s="71"/>
      <c r="FK63" s="71"/>
      <c r="FL63" s="71"/>
      <c r="FM63" s="71"/>
      <c r="FN63" s="71"/>
      <c r="FO63" s="71"/>
      <c r="FP63" s="71"/>
      <c r="FQ63" s="71"/>
      <c r="FR63" s="71"/>
      <c r="FS63" s="71"/>
      <c r="FT63" s="71"/>
      <c r="FU63" s="71"/>
      <c r="FV63" s="71"/>
      <c r="FW63" s="71"/>
      <c r="FX63" s="71"/>
      <c r="FY63" s="71"/>
      <c r="FZ63" s="71"/>
      <c r="GA63" s="71"/>
      <c r="GB63" s="71"/>
      <c r="GC63" s="71"/>
      <c r="GD63" s="71"/>
      <c r="GE63" s="71"/>
      <c r="GF63" s="71"/>
      <c r="GG63" s="71"/>
      <c r="GH63" s="71"/>
      <c r="GI63" s="71"/>
      <c r="GJ63" s="71"/>
      <c r="GK63" s="71"/>
      <c r="GL63" s="71"/>
      <c r="GM63" s="71"/>
      <c r="GN63" s="71"/>
      <c r="GO63" s="71"/>
      <c r="GP63" s="71"/>
      <c r="GQ63" s="71"/>
      <c r="GR63" s="71"/>
      <c r="GS63" s="71"/>
      <c r="GT63" s="71"/>
      <c r="GU63" s="71"/>
      <c r="GV63" s="71"/>
      <c r="GW63" s="71"/>
      <c r="GX63" s="71"/>
      <c r="GY63" s="71"/>
      <c r="GZ63" s="71"/>
      <c r="HA63" s="71"/>
      <c r="HB63" s="71"/>
      <c r="HC63" s="71"/>
      <c r="HD63" s="71"/>
      <c r="HE63" s="71"/>
      <c r="HF63" s="71"/>
      <c r="HG63" s="71"/>
      <c r="HH63" s="71"/>
      <c r="HI63" s="71"/>
      <c r="HJ63" s="71"/>
      <c r="HK63" s="71"/>
      <c r="HL63" s="71"/>
      <c r="HM63" s="71"/>
      <c r="HN63" s="71"/>
      <c r="HO63" s="71"/>
      <c r="HP63" s="71"/>
      <c r="HQ63" s="71"/>
      <c r="HR63" s="71"/>
      <c r="HS63" s="71"/>
      <c r="HT63" s="71"/>
      <c r="HU63" s="71"/>
      <c r="HV63" s="71"/>
      <c r="HW63" s="71"/>
      <c r="HX63" s="71"/>
      <c r="HY63" s="71"/>
      <c r="HZ63" s="71"/>
      <c r="IA63" s="71"/>
      <c r="IB63" s="71"/>
      <c r="IC63" s="71"/>
      <c r="ID63" s="71"/>
      <c r="IE63" s="71"/>
      <c r="IF63" s="71"/>
      <c r="IG63" s="71"/>
      <c r="IH63" s="71"/>
      <c r="II63" s="71"/>
      <c r="IJ63" s="71"/>
      <c r="IK63" s="71"/>
      <c r="IL63" s="71"/>
      <c r="IM63" s="71"/>
      <c r="IN63" s="71"/>
      <c r="IO63" s="71"/>
      <c r="IP63" s="71"/>
      <c r="IQ63" s="71"/>
      <c r="IR63" s="71"/>
      <c r="IS63" s="71"/>
      <c r="IT63" s="71"/>
      <c r="IU63" s="71"/>
      <c r="IV63" s="71"/>
      <c r="IW63" s="71"/>
      <c r="IX63" s="71"/>
      <c r="IY63" s="71"/>
      <c r="IZ63" s="71"/>
    </row>
    <row r="64" spans="1:260" ht="15" customHeight="1">
      <c r="B64" s="12" t="s">
        <v>74</v>
      </c>
      <c r="C64" s="173" t="str">
        <f>IF($AD$3=1,'Ark4'!B53,IF($AD$3=2,'Ark4'!F53,IF($AD$3=3,'Ark4'!J53,IF($AD$3=4,'Ark4'!N53,IF($AD$3=5,'Ark4'!R53,IF($AD$3=6,'Ark4'!V53,IF(AND($AD$3=7,$AD$12=111),'Ark4'!Z53,IF(AND($AD$3=7,$AD$12=112),'Ark4'!AC53,IF(AND($AD$3=7,$AD$12=121),'Ark4'!AF53,IF(AND($AD$3=7,$AD$12=122),'Ark4'!AI53,IF(AND($AD$3=7,$AD$12=211),'Ark4'!AL53,IF(AND($AD$3=7,$AD$12=212),'Ark4'!AO53,IF(AND($AD$3=7,$AD$12=221),'Ark4'!AR53,IF(AND($AD$3=7,$AD$12=222),'Ark4'!AU53,""))))))))))))))</f>
        <v/>
      </c>
      <c r="D64" s="174" t="str">
        <f>IF($AD$3=1,'Ark4'!C53,IF($AD$3=2,'Ark4'!G53,IF($AD$3=3,'Ark4'!K53,IF($AD$3=4,'Ark4'!O53,IF($AD$3=5,'Ark4'!S53,IF($AD$3=6,'Ark4'!W53,IF(AND($AD$3=7,$AD$12=111),'Ark4'!AA53,IF(AND($AD$3=7,$AD$12=112),'Ark4'!AD53,IF(AND($AD$3=7,$AD$12=121),'Ark4'!AG53,IF(AND($AD$3=7,$AD$12=122),'Ark4'!AJ53,IF(AND($AD$3=7,$AD$12=211),'Ark4'!AM53,IF(AND($AD$3=7,$AD$12=212),'Ark4'!AP53,IF(AND($AD$3=7,$AD$12=221),'Ark4'!AS53,IF(AND($AD$3=7,$AD$12=222),'Ark4'!AV53,""))))))))))))))</f>
        <v/>
      </c>
      <c r="E64" s="173" t="str">
        <f>IF($AD$3=1,'Ark4'!D53,IF($AD$3=2,'Ark4'!H53,IF($AD$3=3,'Ark4'!L53,IF($AD$3=4,'Ark4'!P53,IF($AD$3=5,'Ark4'!T53,IF($AD$3=6,'Ark4'!X53,IF(AND($AD$3=7,$AD$12=111),'Ark4'!AB53,IF(AND($AD$3=7,$AD$12=112),'Ark4'!AE53,IF(AND($AD$3=7,$AD$12=121),'Ark4'!AH53,IF(AND($AD$3=7,$AD$12=122),'Ark4'!AK53,IF(AND($AD$3=7,$AD$12=211),'Ark4'!AN53,IF(AND($AD$3=7,$AD$12=212),'Ark4'!AQ53,IF(AND($AD$3=7,$AD$12=221),'Ark4'!AT53,IF(AND($AD$3=7,$AD$12=222),'Ark4'!AW53,""))))))))))))))</f>
        <v/>
      </c>
      <c r="F64" s="177" t="str">
        <f>IF(F$16="","",HLOOKUP(F$16,Ejendomme!$C$5:$KI$69,Ejendomme!$A51,))</f>
        <v/>
      </c>
      <c r="G64" s="177" t="str">
        <f>IF(G$16="","",HLOOKUP(G$16,Ejendomme!$C$5:$KI$69,Ejendomme!$A51,))</f>
        <v/>
      </c>
      <c r="H64" s="177" t="str">
        <f>IF(H$16="","",HLOOKUP(H$16,Ejendomme!$C$5:$KI$69,Ejendomme!$A51,))</f>
        <v/>
      </c>
      <c r="I64" s="177" t="str">
        <f>IF(I$16="","",HLOOKUP(I$16,Ejendomme!$C$5:$KI$69,Ejendomme!$A51,))</f>
        <v/>
      </c>
      <c r="J64" s="177" t="str">
        <f>IF(J$16="","",HLOOKUP(J$16,Ejendomme!$C$5:$KI$69,Ejendomme!$A51,))</f>
        <v/>
      </c>
      <c r="BM64" s="69"/>
      <c r="BN64" s="69"/>
      <c r="BO64" s="69"/>
      <c r="BP64" s="69"/>
      <c r="BQ64" s="69"/>
      <c r="BR64" s="69"/>
      <c r="BS64" s="69"/>
      <c r="BT64" s="69"/>
      <c r="BU64" s="69"/>
      <c r="BV64" s="69"/>
      <c r="BW64" s="69"/>
      <c r="BX64" s="69"/>
      <c r="BY64" s="69"/>
      <c r="BZ64" s="69"/>
      <c r="CA64" s="69"/>
      <c r="CB64" s="69"/>
      <c r="CC64" s="69"/>
      <c r="CD64" s="69"/>
      <c r="CE64" s="69"/>
      <c r="CF64" s="69"/>
      <c r="CG64" s="69"/>
      <c r="CH64" s="69"/>
      <c r="CI64" s="69"/>
      <c r="CJ64" s="69"/>
      <c r="CK64" s="69"/>
      <c r="CL64" s="69"/>
      <c r="CM64" s="69"/>
      <c r="CN64" s="69"/>
      <c r="CO64" s="69"/>
      <c r="CP64" s="69"/>
      <c r="CQ64" s="69"/>
      <c r="CR64" s="69"/>
      <c r="CS64" s="69"/>
      <c r="CT64" s="69"/>
      <c r="CU64" s="69"/>
      <c r="CV64" s="69"/>
      <c r="CW64" s="69"/>
      <c r="CX64" s="69"/>
      <c r="CY64" s="69"/>
      <c r="CZ64" s="69"/>
      <c r="DA64" s="69"/>
      <c r="DB64" s="69"/>
      <c r="DC64" s="69"/>
      <c r="DD64" s="69"/>
      <c r="DE64" s="69"/>
      <c r="DF64" s="69"/>
      <c r="DG64" s="69"/>
      <c r="DH64" s="69"/>
      <c r="DI64" s="69"/>
      <c r="DJ64" s="69"/>
      <c r="DK64" s="69"/>
      <c r="DL64" s="69"/>
      <c r="DM64" s="69"/>
      <c r="DN64" s="69"/>
      <c r="DO64" s="69"/>
      <c r="DP64" s="69"/>
      <c r="DQ64" s="69"/>
      <c r="DR64" s="69"/>
      <c r="DS64" s="69"/>
      <c r="DT64" s="69"/>
      <c r="DU64" s="69"/>
      <c r="DV64" s="69"/>
      <c r="DW64" s="69"/>
      <c r="DX64" s="69"/>
      <c r="DY64" s="69"/>
      <c r="DZ64" s="69"/>
      <c r="EA64" s="69"/>
      <c r="EB64" s="69"/>
      <c r="EC64" s="69"/>
      <c r="ED64" s="69"/>
      <c r="EE64" s="69"/>
      <c r="EF64" s="69"/>
      <c r="EG64" s="69"/>
      <c r="EH64" s="69"/>
      <c r="EI64" s="69"/>
      <c r="EJ64" s="69"/>
      <c r="EK64" s="69"/>
      <c r="EL64" s="69"/>
      <c r="EM64" s="69"/>
      <c r="EN64" s="69"/>
      <c r="EO64" s="69"/>
      <c r="EP64" s="69"/>
      <c r="EQ64" s="69"/>
      <c r="ER64" s="69"/>
      <c r="ES64" s="69"/>
      <c r="ET64" s="69"/>
      <c r="EU64" s="69"/>
      <c r="EV64" s="69"/>
      <c r="EW64" s="69"/>
      <c r="EX64" s="69"/>
      <c r="EY64" s="69"/>
      <c r="EZ64" s="69"/>
      <c r="FA64" s="69"/>
      <c r="FB64" s="69"/>
      <c r="FC64" s="69"/>
      <c r="FD64" s="69"/>
      <c r="FE64" s="69"/>
      <c r="FF64" s="69"/>
      <c r="FG64" s="69"/>
      <c r="FH64" s="69"/>
      <c r="FI64" s="69"/>
      <c r="FJ64" s="69"/>
      <c r="FK64" s="69"/>
      <c r="FL64" s="69"/>
      <c r="FM64" s="69"/>
      <c r="FN64" s="69"/>
      <c r="FO64" s="69"/>
      <c r="FP64" s="69"/>
      <c r="FQ64" s="69"/>
      <c r="FR64" s="69"/>
      <c r="FS64" s="69"/>
      <c r="FT64" s="69"/>
      <c r="FU64" s="69"/>
      <c r="FV64" s="69"/>
      <c r="FW64" s="69"/>
      <c r="FX64" s="69"/>
      <c r="FY64" s="69"/>
      <c r="FZ64" s="69"/>
      <c r="GA64" s="69"/>
      <c r="GB64" s="69"/>
      <c r="GC64" s="69"/>
      <c r="GD64" s="69"/>
      <c r="GE64" s="69"/>
      <c r="GF64" s="69"/>
      <c r="GG64" s="69"/>
      <c r="GH64" s="69"/>
      <c r="GI64" s="69"/>
      <c r="GJ64" s="69"/>
      <c r="GK64" s="69"/>
      <c r="GL64" s="69"/>
      <c r="GM64" s="69"/>
      <c r="GN64" s="69"/>
      <c r="GO64" s="69"/>
      <c r="GP64" s="69"/>
      <c r="GQ64" s="69"/>
      <c r="GR64" s="69"/>
      <c r="GS64" s="69"/>
      <c r="GT64" s="69"/>
      <c r="GU64" s="69"/>
      <c r="GV64" s="69"/>
      <c r="GW64" s="69"/>
      <c r="GX64" s="69"/>
      <c r="GY64" s="69"/>
      <c r="GZ64" s="69"/>
      <c r="HA64" s="69"/>
      <c r="HB64" s="69"/>
      <c r="HC64" s="69"/>
      <c r="HD64" s="69"/>
      <c r="HE64" s="69"/>
      <c r="HF64" s="69"/>
      <c r="HG64" s="69"/>
      <c r="HH64" s="69"/>
      <c r="HI64" s="69"/>
      <c r="HJ64" s="69"/>
      <c r="HK64" s="69"/>
      <c r="HL64" s="69"/>
      <c r="HM64" s="69"/>
      <c r="HN64" s="69"/>
      <c r="HO64" s="69"/>
      <c r="HP64" s="69"/>
      <c r="HQ64" s="69"/>
      <c r="HR64" s="69"/>
      <c r="HS64" s="69"/>
      <c r="HT64" s="69"/>
      <c r="HU64" s="69"/>
      <c r="HV64" s="69"/>
      <c r="HW64" s="69"/>
      <c r="HX64" s="69"/>
      <c r="HY64" s="69"/>
      <c r="HZ64" s="69"/>
      <c r="IA64" s="69"/>
      <c r="IB64" s="69"/>
      <c r="IC64" s="69"/>
      <c r="ID64" s="69"/>
      <c r="IE64" s="69"/>
      <c r="IF64" s="69"/>
      <c r="IG64" s="69"/>
      <c r="IH64" s="69"/>
      <c r="II64" s="69"/>
      <c r="IJ64" s="69"/>
      <c r="IK64" s="69"/>
      <c r="IL64" s="69"/>
      <c r="IM64" s="69"/>
      <c r="IN64" s="69"/>
      <c r="IO64" s="69"/>
      <c r="IP64" s="69"/>
      <c r="IQ64" s="69"/>
      <c r="IR64" s="69"/>
      <c r="IS64" s="69"/>
      <c r="IT64" s="69"/>
      <c r="IU64" s="69"/>
      <c r="IV64" s="69"/>
      <c r="IW64" s="69"/>
      <c r="IX64" s="69"/>
      <c r="IY64" s="69"/>
      <c r="IZ64" s="69"/>
    </row>
    <row r="65" spans="1:260" ht="10.5" customHeight="1">
      <c r="B65" s="13"/>
      <c r="C65" s="152"/>
      <c r="D65" s="153"/>
      <c r="E65" s="152"/>
      <c r="F65" s="160"/>
      <c r="G65" s="160"/>
      <c r="H65" s="160"/>
      <c r="I65" s="160"/>
      <c r="J65" s="160"/>
      <c r="BM65" s="69"/>
      <c r="BN65" s="69"/>
      <c r="BO65" s="69"/>
      <c r="BP65" s="69"/>
      <c r="BQ65" s="69"/>
      <c r="BR65" s="69"/>
      <c r="BS65" s="69"/>
      <c r="BT65" s="69"/>
      <c r="BU65" s="69"/>
      <c r="BV65" s="69"/>
      <c r="BW65" s="69"/>
      <c r="BX65" s="69"/>
      <c r="BY65" s="69"/>
      <c r="BZ65" s="69"/>
      <c r="CA65" s="69"/>
      <c r="CB65" s="69"/>
      <c r="CC65" s="69"/>
      <c r="CD65" s="69"/>
      <c r="CE65" s="69"/>
      <c r="CF65" s="69"/>
      <c r="CG65" s="69"/>
      <c r="CH65" s="69"/>
      <c r="CI65" s="69"/>
      <c r="CJ65" s="69"/>
      <c r="CK65" s="69"/>
      <c r="CL65" s="69"/>
      <c r="CM65" s="69"/>
      <c r="CN65" s="69"/>
      <c r="CO65" s="69"/>
      <c r="CP65" s="69"/>
      <c r="CQ65" s="69"/>
      <c r="CR65" s="69"/>
      <c r="CS65" s="69"/>
      <c r="CT65" s="69"/>
      <c r="CU65" s="69"/>
      <c r="CV65" s="69"/>
      <c r="CW65" s="69"/>
      <c r="CX65" s="69"/>
      <c r="CY65" s="69"/>
      <c r="CZ65" s="69"/>
      <c r="DA65" s="69"/>
      <c r="DB65" s="69"/>
      <c r="DC65" s="69"/>
      <c r="DD65" s="69"/>
      <c r="DE65" s="69"/>
      <c r="DF65" s="69"/>
      <c r="DG65" s="69"/>
      <c r="DH65" s="69"/>
      <c r="DI65" s="69"/>
      <c r="DJ65" s="69"/>
      <c r="DK65" s="69"/>
      <c r="DL65" s="69"/>
      <c r="DM65" s="69"/>
      <c r="DN65" s="69"/>
      <c r="DO65" s="69"/>
      <c r="DP65" s="69"/>
      <c r="DQ65" s="69"/>
      <c r="DR65" s="69"/>
      <c r="DS65" s="69"/>
      <c r="DT65" s="69"/>
      <c r="DU65" s="69"/>
      <c r="DV65" s="69"/>
      <c r="DW65" s="69"/>
      <c r="DX65" s="69"/>
      <c r="DY65" s="69"/>
      <c r="DZ65" s="69"/>
      <c r="EA65" s="69"/>
      <c r="EB65" s="69"/>
      <c r="EC65" s="69"/>
      <c r="ED65" s="69"/>
      <c r="EE65" s="69"/>
      <c r="EF65" s="69"/>
      <c r="EG65" s="69"/>
      <c r="EH65" s="69"/>
      <c r="EI65" s="69"/>
      <c r="EJ65" s="69"/>
      <c r="EK65" s="69"/>
      <c r="EL65" s="69"/>
      <c r="EM65" s="69"/>
      <c r="EN65" s="69"/>
      <c r="EO65" s="69"/>
      <c r="EP65" s="69"/>
      <c r="EQ65" s="69"/>
      <c r="ER65" s="69"/>
      <c r="ES65" s="69"/>
      <c r="ET65" s="69"/>
      <c r="EU65" s="69"/>
      <c r="EV65" s="69"/>
      <c r="EW65" s="69"/>
      <c r="EX65" s="69"/>
      <c r="EY65" s="69"/>
      <c r="EZ65" s="69"/>
      <c r="FA65" s="69"/>
      <c r="FB65" s="69"/>
      <c r="FC65" s="69"/>
      <c r="FD65" s="69"/>
      <c r="FE65" s="69"/>
      <c r="FF65" s="69"/>
      <c r="FG65" s="69"/>
      <c r="FH65" s="69"/>
      <c r="FI65" s="69"/>
      <c r="FJ65" s="69"/>
      <c r="FK65" s="69"/>
      <c r="FL65" s="69"/>
      <c r="FM65" s="69"/>
      <c r="FN65" s="69"/>
      <c r="FO65" s="69"/>
      <c r="FP65" s="69"/>
      <c r="FQ65" s="69"/>
      <c r="FR65" s="69"/>
      <c r="FS65" s="69"/>
      <c r="FT65" s="69"/>
      <c r="FU65" s="69"/>
      <c r="FV65" s="69"/>
      <c r="FW65" s="69"/>
      <c r="FX65" s="69"/>
      <c r="FY65" s="69"/>
      <c r="FZ65" s="69"/>
      <c r="GA65" s="69"/>
      <c r="GB65" s="69"/>
      <c r="GC65" s="69"/>
      <c r="GD65" s="69"/>
      <c r="GE65" s="69"/>
      <c r="GF65" s="69"/>
      <c r="GG65" s="69"/>
      <c r="GH65" s="69"/>
      <c r="GI65" s="69"/>
      <c r="GJ65" s="69"/>
      <c r="GK65" s="69"/>
      <c r="GL65" s="69"/>
      <c r="GM65" s="69"/>
      <c r="GN65" s="69"/>
      <c r="GO65" s="69"/>
      <c r="GP65" s="69"/>
      <c r="GQ65" s="69"/>
      <c r="GR65" s="69"/>
      <c r="GS65" s="69"/>
      <c r="GT65" s="69"/>
      <c r="GU65" s="69"/>
      <c r="GV65" s="69"/>
      <c r="GW65" s="69"/>
      <c r="GX65" s="69"/>
      <c r="GY65" s="69"/>
      <c r="GZ65" s="69"/>
      <c r="HA65" s="69"/>
      <c r="HB65" s="69"/>
      <c r="HC65" s="69"/>
      <c r="HD65" s="69"/>
      <c r="HE65" s="69"/>
      <c r="HF65" s="69"/>
      <c r="HG65" s="69"/>
      <c r="HH65" s="69"/>
      <c r="HI65" s="69"/>
      <c r="HJ65" s="69"/>
      <c r="HK65" s="69"/>
      <c r="HL65" s="69"/>
      <c r="HM65" s="69"/>
      <c r="HN65" s="69"/>
      <c r="HO65" s="69"/>
      <c r="HP65" s="69"/>
      <c r="HQ65" s="69"/>
      <c r="HR65" s="69"/>
      <c r="HS65" s="69"/>
      <c r="HT65" s="69"/>
      <c r="HU65" s="69"/>
      <c r="HV65" s="69"/>
      <c r="HW65" s="69"/>
      <c r="HX65" s="69"/>
      <c r="HY65" s="69"/>
      <c r="HZ65" s="69"/>
      <c r="IA65" s="69"/>
      <c r="IB65" s="69"/>
      <c r="IC65" s="69"/>
      <c r="ID65" s="69"/>
      <c r="IE65" s="69"/>
      <c r="IF65" s="69"/>
      <c r="IG65" s="69"/>
      <c r="IH65" s="69"/>
      <c r="II65" s="69"/>
      <c r="IJ65" s="69"/>
      <c r="IK65" s="69"/>
      <c r="IL65" s="69"/>
      <c r="IM65" s="69"/>
      <c r="IN65" s="69"/>
      <c r="IO65" s="69"/>
      <c r="IP65" s="69"/>
      <c r="IQ65" s="69"/>
      <c r="IR65" s="69"/>
      <c r="IS65" s="69"/>
      <c r="IT65" s="69"/>
      <c r="IU65" s="69"/>
      <c r="IV65" s="69"/>
      <c r="IW65" s="69"/>
      <c r="IX65" s="69"/>
      <c r="IY65" s="69"/>
      <c r="IZ65" s="69"/>
    </row>
    <row r="66" spans="1:260" ht="15" customHeight="1">
      <c r="B66" s="7" t="s">
        <v>8</v>
      </c>
      <c r="C66" s="173" t="str">
        <f>IF($AD$3=1,'Ark4'!B55,IF($AD$3=2,'Ark4'!F55,IF($AD$3=3,'Ark4'!J55,IF($AD$3=4,'Ark4'!N55,IF($AD$3=5,'Ark4'!R55,IF($AD$3=6,'Ark4'!V55,IF(AND($AD$3=7,$AD$12=111),'Ark4'!Z55,IF(AND($AD$3=7,$AD$12=112),'Ark4'!AC55,IF(AND($AD$3=7,$AD$12=121),'Ark4'!AF55,IF(AND($AD$3=7,$AD$12=122),'Ark4'!AI55,IF(AND($AD$3=7,$AD$12=211),'Ark4'!AL55,IF(AND($AD$3=7,$AD$12=212),'Ark4'!AO55,IF(AND($AD$3=7,$AD$12=221),'Ark4'!AR55,IF(AND($AD$3=7,$AD$12=222),'Ark4'!AU55,""))))))))))))))</f>
        <v/>
      </c>
      <c r="D66" s="174" t="str">
        <f>IF($AD$3=1,'Ark4'!C55,IF($AD$3=2,'Ark4'!G55,IF($AD$3=3,'Ark4'!K55,IF($AD$3=4,'Ark4'!O55,IF($AD$3=5,'Ark4'!S55,IF($AD$3=6,'Ark4'!W55,IF(AND($AD$3=7,$AD$12=111),'Ark4'!AA55,IF(AND($AD$3=7,$AD$12=112),'Ark4'!AD55,IF(AND($AD$3=7,$AD$12=121),'Ark4'!AG55,IF(AND($AD$3=7,$AD$12=122),'Ark4'!AJ55,IF(AND($AD$3=7,$AD$12=211),'Ark4'!AM55,IF(AND($AD$3=7,$AD$12=212),'Ark4'!AP55,IF(AND($AD$3=7,$AD$12=221),'Ark4'!AS55,IF(AND($AD$3=7,$AD$12=222),'Ark4'!AV55,""))))))))))))))</f>
        <v/>
      </c>
      <c r="E66" s="173" t="str">
        <f>IF($AD$3=1,'Ark4'!D55,IF($AD$3=2,'Ark4'!H55,IF($AD$3=3,'Ark4'!L55,IF($AD$3=4,'Ark4'!P55,IF($AD$3=5,'Ark4'!T55,IF($AD$3=6,'Ark4'!X55,IF(AND($AD$3=7,$AD$12=111),'Ark4'!AB55,IF(AND($AD$3=7,$AD$12=112),'Ark4'!AE55,IF(AND($AD$3=7,$AD$12=121),'Ark4'!AH55,IF(AND($AD$3=7,$AD$12=122),'Ark4'!AK55,IF(AND($AD$3=7,$AD$12=211),'Ark4'!AN55,IF(AND($AD$3=7,$AD$12=212),'Ark4'!AQ55,IF(AND($AD$3=7,$AD$12=221),'Ark4'!AT55,IF(AND($AD$3=7,$AD$12=222),'Ark4'!AW55,""))))))))))))))</f>
        <v/>
      </c>
      <c r="F66" s="177" t="str">
        <f>IF(F$16="","",HLOOKUP(F$16,Ejendomme!$C$5:$KI$69,Ejendomme!$A53,))</f>
        <v/>
      </c>
      <c r="G66" s="177" t="str">
        <f>IF(G$16="","",HLOOKUP(G$16,Ejendomme!$C$5:$KI$69,Ejendomme!$A53,))</f>
        <v/>
      </c>
      <c r="H66" s="177" t="str">
        <f>IF(H$16="","",HLOOKUP(H$16,Ejendomme!$C$5:$KI$69,Ejendomme!$A53,))</f>
        <v/>
      </c>
      <c r="I66" s="177" t="str">
        <f>IF(I$16="","",HLOOKUP(I$16,Ejendomme!$C$5:$KI$69,Ejendomme!$A53,))</f>
        <v/>
      </c>
      <c r="J66" s="177" t="str">
        <f>IF(J$16="","",HLOOKUP(J$16,Ejendomme!$C$5:$KI$69,Ejendomme!$A53,))</f>
        <v/>
      </c>
      <c r="K66" s="78"/>
      <c r="BM66" s="69"/>
      <c r="BN66" s="69"/>
      <c r="BO66" s="69"/>
      <c r="BP66" s="69"/>
      <c r="BQ66" s="69"/>
      <c r="BR66" s="69"/>
      <c r="BS66" s="69"/>
      <c r="BT66" s="69"/>
      <c r="BU66" s="69"/>
      <c r="BV66" s="69"/>
      <c r="BW66" s="69"/>
      <c r="BX66" s="69"/>
      <c r="BY66" s="69"/>
      <c r="BZ66" s="69"/>
      <c r="CA66" s="69"/>
      <c r="CB66" s="69"/>
      <c r="CC66" s="69"/>
      <c r="CD66" s="69"/>
      <c r="CE66" s="69"/>
      <c r="CF66" s="69"/>
      <c r="CG66" s="69"/>
      <c r="CH66" s="69"/>
      <c r="CI66" s="69"/>
      <c r="CJ66" s="69"/>
      <c r="CK66" s="69"/>
      <c r="CL66" s="69"/>
      <c r="CM66" s="69"/>
      <c r="CN66" s="69"/>
      <c r="CO66" s="69"/>
      <c r="CP66" s="69"/>
      <c r="CQ66" s="69"/>
      <c r="CR66" s="69"/>
      <c r="CS66" s="69"/>
      <c r="CT66" s="69"/>
      <c r="CU66" s="69"/>
      <c r="CV66" s="69"/>
      <c r="CW66" s="69"/>
      <c r="CX66" s="69"/>
      <c r="CY66" s="69"/>
      <c r="CZ66" s="69"/>
      <c r="DA66" s="69"/>
      <c r="DB66" s="69"/>
      <c r="DC66" s="69"/>
      <c r="DD66" s="69"/>
      <c r="DE66" s="69"/>
      <c r="DF66" s="69"/>
      <c r="DG66" s="69"/>
      <c r="DH66" s="69"/>
      <c r="DI66" s="69"/>
      <c r="DJ66" s="69"/>
      <c r="DK66" s="69"/>
      <c r="DL66" s="69"/>
      <c r="DM66" s="69"/>
      <c r="DN66" s="69"/>
      <c r="DO66" s="69"/>
      <c r="DP66" s="69"/>
      <c r="DQ66" s="69"/>
      <c r="DR66" s="69"/>
      <c r="DS66" s="69"/>
      <c r="DT66" s="69"/>
      <c r="DU66" s="69"/>
      <c r="DV66" s="69"/>
      <c r="DW66" s="69"/>
      <c r="DX66" s="69"/>
      <c r="DY66" s="69"/>
      <c r="DZ66" s="69"/>
      <c r="EA66" s="69"/>
      <c r="EB66" s="69"/>
      <c r="EC66" s="69"/>
      <c r="ED66" s="69"/>
      <c r="EE66" s="69"/>
      <c r="EF66" s="69"/>
      <c r="EG66" s="69"/>
      <c r="EH66" s="69"/>
      <c r="EI66" s="69"/>
      <c r="EJ66" s="69"/>
      <c r="EK66" s="69"/>
      <c r="EL66" s="69"/>
      <c r="EM66" s="69"/>
      <c r="EN66" s="69"/>
      <c r="EO66" s="69"/>
      <c r="EP66" s="69"/>
      <c r="EQ66" s="69"/>
      <c r="ER66" s="69"/>
      <c r="ES66" s="69"/>
      <c r="ET66" s="69"/>
      <c r="EU66" s="69"/>
      <c r="EV66" s="69"/>
      <c r="EW66" s="69"/>
      <c r="EX66" s="69"/>
      <c r="EY66" s="69"/>
      <c r="EZ66" s="69"/>
      <c r="FA66" s="69"/>
      <c r="FB66" s="69"/>
      <c r="FC66" s="69"/>
      <c r="FD66" s="69"/>
      <c r="FE66" s="69"/>
      <c r="FF66" s="69"/>
      <c r="FG66" s="69"/>
      <c r="FH66" s="69"/>
      <c r="FI66" s="69"/>
      <c r="FJ66" s="69"/>
      <c r="FK66" s="69"/>
      <c r="FL66" s="69"/>
      <c r="FM66" s="69"/>
      <c r="FN66" s="69"/>
      <c r="FO66" s="69"/>
      <c r="FP66" s="69"/>
      <c r="FQ66" s="69"/>
      <c r="FR66" s="69"/>
      <c r="FS66" s="69"/>
      <c r="FT66" s="69"/>
      <c r="FU66" s="69"/>
      <c r="FV66" s="69"/>
      <c r="FW66" s="69"/>
      <c r="FX66" s="69"/>
      <c r="FY66" s="69"/>
      <c r="FZ66" s="69"/>
      <c r="GA66" s="69"/>
      <c r="GB66" s="69"/>
      <c r="GC66" s="69"/>
      <c r="GD66" s="69"/>
      <c r="GE66" s="69"/>
      <c r="GF66" s="69"/>
      <c r="GG66" s="69"/>
      <c r="GH66" s="69"/>
      <c r="GI66" s="69"/>
      <c r="GJ66" s="69"/>
      <c r="GK66" s="69"/>
      <c r="GL66" s="69"/>
      <c r="GM66" s="69"/>
      <c r="GN66" s="69"/>
      <c r="GO66" s="69"/>
      <c r="GP66" s="69"/>
      <c r="GQ66" s="69"/>
      <c r="GR66" s="69"/>
      <c r="GS66" s="69"/>
      <c r="GT66" s="69"/>
      <c r="GU66" s="69"/>
      <c r="GV66" s="69"/>
      <c r="GW66" s="69"/>
      <c r="GX66" s="69"/>
      <c r="GY66" s="69"/>
      <c r="GZ66" s="69"/>
      <c r="HA66" s="69"/>
      <c r="HB66" s="69"/>
      <c r="HC66" s="69"/>
      <c r="HD66" s="69"/>
      <c r="HE66" s="69"/>
      <c r="HF66" s="69"/>
      <c r="HG66" s="69"/>
      <c r="HH66" s="69"/>
      <c r="HI66" s="69"/>
      <c r="HJ66" s="69"/>
      <c r="HK66" s="69"/>
      <c r="HL66" s="69"/>
      <c r="HM66" s="69"/>
      <c r="HN66" s="69"/>
      <c r="HO66" s="69"/>
      <c r="HP66" s="69"/>
      <c r="HQ66" s="69"/>
      <c r="HR66" s="69"/>
      <c r="HS66" s="69"/>
      <c r="HT66" s="69"/>
      <c r="HU66" s="69"/>
      <c r="HV66" s="69"/>
      <c r="HW66" s="69"/>
      <c r="HX66" s="69"/>
      <c r="HY66" s="69"/>
      <c r="HZ66" s="69"/>
      <c r="IA66" s="69"/>
      <c r="IB66" s="69"/>
      <c r="IC66" s="69"/>
      <c r="ID66" s="69"/>
      <c r="IE66" s="69"/>
      <c r="IF66" s="69"/>
      <c r="IG66" s="69"/>
      <c r="IH66" s="69"/>
      <c r="II66" s="69"/>
      <c r="IJ66" s="69"/>
      <c r="IK66" s="69"/>
      <c r="IL66" s="69"/>
      <c r="IM66" s="69"/>
      <c r="IN66" s="69"/>
      <c r="IO66" s="69"/>
      <c r="IP66" s="69"/>
      <c r="IQ66" s="69"/>
      <c r="IR66" s="69"/>
      <c r="IS66" s="69"/>
      <c r="IT66" s="69"/>
      <c r="IU66" s="69"/>
      <c r="IV66" s="69"/>
      <c r="IW66" s="69"/>
      <c r="IX66" s="69"/>
      <c r="IY66" s="69"/>
      <c r="IZ66" s="69"/>
    </row>
    <row r="67" spans="1:260" ht="10.5" customHeight="1">
      <c r="A67" s="78"/>
      <c r="B67" s="10"/>
      <c r="C67" s="146"/>
      <c r="D67" s="147"/>
      <c r="E67" s="146"/>
      <c r="F67" s="158"/>
      <c r="G67" s="158"/>
      <c r="H67" s="158"/>
      <c r="I67" s="158"/>
      <c r="J67" s="158"/>
      <c r="BM67" s="71"/>
      <c r="BN67" s="71"/>
      <c r="BO67" s="71"/>
      <c r="BP67" s="71"/>
      <c r="BQ67" s="71"/>
      <c r="BR67" s="71"/>
      <c r="BS67" s="71"/>
      <c r="BT67" s="71"/>
      <c r="BU67" s="71"/>
      <c r="BV67" s="71"/>
      <c r="BW67" s="71"/>
      <c r="BX67" s="71"/>
      <c r="BY67" s="71"/>
      <c r="BZ67" s="71"/>
      <c r="CA67" s="71"/>
      <c r="CB67" s="71"/>
      <c r="CC67" s="71"/>
      <c r="CD67" s="71"/>
      <c r="CE67" s="71"/>
      <c r="CF67" s="71"/>
      <c r="CG67" s="71"/>
      <c r="CH67" s="71"/>
      <c r="CI67" s="71"/>
      <c r="CJ67" s="71"/>
      <c r="CK67" s="71"/>
      <c r="CL67" s="71"/>
      <c r="CM67" s="71"/>
      <c r="CN67" s="71"/>
      <c r="CO67" s="71"/>
      <c r="CP67" s="71"/>
      <c r="CQ67" s="71"/>
      <c r="CR67" s="71"/>
      <c r="CS67" s="71"/>
      <c r="CT67" s="71"/>
      <c r="CU67" s="71"/>
      <c r="CV67" s="71"/>
      <c r="CW67" s="71"/>
      <c r="CX67" s="71"/>
      <c r="CY67" s="71"/>
      <c r="CZ67" s="71"/>
      <c r="DA67" s="71"/>
      <c r="DB67" s="71"/>
      <c r="DC67" s="71"/>
      <c r="DD67" s="71"/>
      <c r="DE67" s="71"/>
      <c r="DF67" s="71"/>
      <c r="DG67" s="71"/>
      <c r="DH67" s="71"/>
      <c r="DI67" s="71"/>
      <c r="DJ67" s="71"/>
      <c r="DK67" s="71"/>
      <c r="DL67" s="71"/>
      <c r="DM67" s="71"/>
      <c r="DN67" s="71"/>
      <c r="DO67" s="71"/>
      <c r="DP67" s="71"/>
      <c r="DQ67" s="71"/>
      <c r="DR67" s="71"/>
      <c r="DS67" s="71"/>
      <c r="DT67" s="71"/>
      <c r="DU67" s="71"/>
      <c r="DV67" s="71"/>
      <c r="DW67" s="71"/>
      <c r="DX67" s="71"/>
      <c r="DY67" s="71"/>
      <c r="DZ67" s="71"/>
      <c r="EA67" s="71"/>
      <c r="EB67" s="71"/>
      <c r="EC67" s="71"/>
      <c r="ED67" s="71"/>
      <c r="EE67" s="71"/>
      <c r="EF67" s="71"/>
      <c r="EG67" s="71"/>
      <c r="EH67" s="71"/>
      <c r="EI67" s="71"/>
      <c r="EJ67" s="71"/>
      <c r="EK67" s="71"/>
      <c r="EL67" s="71"/>
      <c r="EM67" s="71"/>
      <c r="EN67" s="71"/>
      <c r="EO67" s="71"/>
      <c r="EP67" s="71"/>
      <c r="EQ67" s="71"/>
      <c r="ER67" s="71"/>
      <c r="ES67" s="71"/>
      <c r="ET67" s="71"/>
      <c r="EU67" s="71"/>
      <c r="EV67" s="71"/>
      <c r="EW67" s="71"/>
      <c r="EX67" s="71"/>
      <c r="EY67" s="71"/>
      <c r="EZ67" s="71"/>
      <c r="FA67" s="71"/>
      <c r="FB67" s="71"/>
      <c r="FC67" s="71"/>
      <c r="FD67" s="71"/>
      <c r="FE67" s="71"/>
      <c r="FF67" s="71"/>
      <c r="FG67" s="71"/>
      <c r="FH67" s="71"/>
      <c r="FI67" s="71"/>
      <c r="FJ67" s="71"/>
      <c r="FK67" s="71"/>
      <c r="FL67" s="71"/>
      <c r="FM67" s="71"/>
      <c r="FN67" s="71"/>
      <c r="FO67" s="71"/>
      <c r="FP67" s="71"/>
      <c r="FQ67" s="71"/>
      <c r="FR67" s="71"/>
      <c r="FS67" s="71"/>
      <c r="FT67" s="71"/>
      <c r="FU67" s="71"/>
      <c r="FV67" s="71"/>
      <c r="FW67" s="71"/>
      <c r="FX67" s="71"/>
      <c r="FY67" s="71"/>
      <c r="FZ67" s="71"/>
      <c r="GA67" s="71"/>
      <c r="GB67" s="71"/>
      <c r="GC67" s="71"/>
      <c r="GD67" s="71"/>
      <c r="GE67" s="71"/>
      <c r="GF67" s="71"/>
      <c r="GG67" s="71"/>
      <c r="GH67" s="71"/>
      <c r="GI67" s="71"/>
      <c r="GJ67" s="71"/>
      <c r="GK67" s="71"/>
      <c r="GL67" s="71"/>
      <c r="GM67" s="71"/>
      <c r="GN67" s="71"/>
      <c r="GO67" s="71"/>
      <c r="GP67" s="71"/>
      <c r="GQ67" s="71"/>
      <c r="GR67" s="71"/>
      <c r="GS67" s="71"/>
      <c r="GT67" s="71"/>
      <c r="GU67" s="71"/>
      <c r="GV67" s="71"/>
      <c r="GW67" s="71"/>
      <c r="GX67" s="71"/>
      <c r="GY67" s="71"/>
      <c r="GZ67" s="71"/>
      <c r="HA67" s="71"/>
      <c r="HB67" s="71"/>
      <c r="HC67" s="71"/>
      <c r="HD67" s="71"/>
      <c r="HE67" s="71"/>
      <c r="HF67" s="71"/>
      <c r="HG67" s="71"/>
      <c r="HH67" s="71"/>
      <c r="HI67" s="71"/>
      <c r="HJ67" s="71"/>
      <c r="HK67" s="71"/>
      <c r="HL67" s="71"/>
      <c r="HM67" s="71"/>
      <c r="HN67" s="71"/>
      <c r="HO67" s="71"/>
      <c r="HP67" s="71"/>
      <c r="HQ67" s="71"/>
      <c r="HR67" s="71"/>
      <c r="HS67" s="71"/>
      <c r="HT67" s="71"/>
      <c r="HU67" s="71"/>
      <c r="HV67" s="71"/>
      <c r="HW67" s="71"/>
      <c r="HX67" s="71"/>
      <c r="HY67" s="71"/>
      <c r="HZ67" s="71"/>
      <c r="IA67" s="71"/>
      <c r="IB67" s="71"/>
      <c r="IC67" s="71"/>
      <c r="ID67" s="71"/>
      <c r="IE67" s="71"/>
      <c r="IF67" s="71"/>
      <c r="IG67" s="71"/>
      <c r="IH67" s="71"/>
      <c r="II67" s="71"/>
      <c r="IJ67" s="71"/>
      <c r="IK67" s="71"/>
      <c r="IL67" s="71"/>
      <c r="IM67" s="71"/>
      <c r="IN67" s="71"/>
      <c r="IO67" s="71"/>
      <c r="IP67" s="71"/>
      <c r="IQ67" s="71"/>
      <c r="IR67" s="71"/>
      <c r="IS67" s="71"/>
      <c r="IT67" s="71"/>
      <c r="IU67" s="71"/>
      <c r="IV67" s="71"/>
      <c r="IW67" s="71"/>
      <c r="IX67" s="71"/>
      <c r="IY67" s="71"/>
      <c r="IZ67" s="71"/>
    </row>
    <row r="68" spans="1:260" ht="15" customHeight="1">
      <c r="B68" s="5" t="s">
        <v>9</v>
      </c>
      <c r="C68" s="146" t="str">
        <f>IF($AD$3=1,'Ark4'!B57,IF($AD$3=2,'Ark4'!F57,IF($AD$3=3,'Ark4'!J57,IF($AD$3=4,'Ark4'!N57,IF($AD$3=5,'Ark4'!R57,IF($AD$3=6,'Ark4'!V57,IF(AND($AD$3=7,$AD$12=111),'Ark4'!Z57,IF(AND($AD$3=7,$AD$12=112),'Ark4'!AC57,IF(AND($AD$3=7,$AD$12=121),'Ark4'!AF57,IF(AND($AD$3=7,$AD$12=122),'Ark4'!AI57,IF(AND($AD$3=7,$AD$12=211),'Ark4'!AL57,IF(AND($AD$3=7,$AD$12=212),'Ark4'!AO57,IF(AND($AD$3=7,$AD$12=221),'Ark4'!AR57,IF(AND($AD$3=7,$AD$12=222),'Ark4'!AU57,""))))))))))))))</f>
        <v/>
      </c>
      <c r="D68" s="147" t="str">
        <f>IF($AD$3=1,'Ark4'!C57,IF($AD$3=2,'Ark4'!G57,IF($AD$3=3,'Ark4'!K57,IF($AD$3=4,'Ark4'!O57,IF($AD$3=5,'Ark4'!S57,IF($AD$3=6,'Ark4'!W57,IF(AND($AD$3=7,$AD$12=111),'Ark4'!AA57,IF(AND($AD$3=7,$AD$12=112),'Ark4'!AD57,IF(AND($AD$3=7,$AD$12=121),'Ark4'!AG57,IF(AND($AD$3=7,$AD$12=122),'Ark4'!AJ57,IF(AND($AD$3=7,$AD$12=211),'Ark4'!AM57,IF(AND($AD$3=7,$AD$12=212),'Ark4'!AP57,IF(AND($AD$3=7,$AD$12=221),'Ark4'!AS57,IF(AND($AD$3=7,$AD$12=222),'Ark4'!AV57,""))))))))))))))</f>
        <v/>
      </c>
      <c r="E68" s="146" t="str">
        <f>IF($AD$3=1,'Ark4'!D57,IF($AD$3=2,'Ark4'!H57,IF($AD$3=3,'Ark4'!L57,IF($AD$3=4,'Ark4'!P57,IF($AD$3=5,'Ark4'!T57,IF($AD$3=6,'Ark4'!X57,IF(AND($AD$3=7,$AD$12=111),'Ark4'!AB57,IF(AND($AD$3=7,$AD$12=112),'Ark4'!AE57,IF(AND($AD$3=7,$AD$12=121),'Ark4'!AH57,IF(AND($AD$3=7,$AD$12=122),'Ark4'!AK57,IF(AND($AD$3=7,$AD$12=211),'Ark4'!AN57,IF(AND($AD$3=7,$AD$12=212),'Ark4'!AQ57,IF(AND($AD$3=7,$AD$12=221),'Ark4'!AT57,IF(AND($AD$3=7,$AD$12=222),'Ark4'!AW57,""))))))))))))))</f>
        <v/>
      </c>
      <c r="F68" s="158" t="str">
        <f>IF(F$16="","",HLOOKUP(F$16,Ejendomme!$C$5:$KI$69,Ejendomme!$A55,))</f>
        <v/>
      </c>
      <c r="G68" s="158" t="str">
        <f>IF(G$16="","",HLOOKUP(G$16,Ejendomme!$C$5:$KI$69,Ejendomme!$A55,))</f>
        <v/>
      </c>
      <c r="H68" s="158" t="str">
        <f>IF(H$16="","",HLOOKUP(H$16,Ejendomme!$C$5:$KI$69,Ejendomme!$A55,))</f>
        <v/>
      </c>
      <c r="I68" s="158" t="str">
        <f>IF(I$16="","",HLOOKUP(I$16,Ejendomme!$C$5:$KI$69,Ejendomme!$A55,))</f>
        <v/>
      </c>
      <c r="J68" s="158" t="str">
        <f>IF(J$16="","",HLOOKUP(J$16,Ejendomme!$C$5:$KI$69,Ejendomme!$A55,))</f>
        <v/>
      </c>
      <c r="BM68" s="71"/>
      <c r="BN68" s="71"/>
      <c r="BO68" s="71"/>
      <c r="BP68" s="71"/>
      <c r="BQ68" s="71"/>
      <c r="BR68" s="71"/>
      <c r="BS68" s="71"/>
      <c r="BT68" s="71"/>
      <c r="BU68" s="71"/>
      <c r="BV68" s="71"/>
      <c r="BW68" s="71"/>
      <c r="BX68" s="71"/>
      <c r="BY68" s="71"/>
      <c r="BZ68" s="71"/>
      <c r="CA68" s="71"/>
      <c r="CB68" s="71"/>
      <c r="CC68" s="71"/>
      <c r="CD68" s="71"/>
      <c r="CE68" s="71"/>
      <c r="CF68" s="71"/>
      <c r="CG68" s="71"/>
      <c r="CH68" s="71"/>
      <c r="CI68" s="71"/>
      <c r="CJ68" s="71"/>
      <c r="CK68" s="71"/>
      <c r="CL68" s="71"/>
      <c r="CM68" s="71"/>
      <c r="CN68" s="71"/>
      <c r="CO68" s="71"/>
      <c r="CP68" s="71"/>
      <c r="CQ68" s="71"/>
      <c r="CR68" s="71"/>
      <c r="CS68" s="71"/>
      <c r="CT68" s="71"/>
      <c r="CU68" s="71"/>
      <c r="CV68" s="71"/>
      <c r="CW68" s="71"/>
      <c r="CX68" s="71"/>
      <c r="CY68" s="71"/>
      <c r="CZ68" s="71"/>
      <c r="DA68" s="71"/>
      <c r="DB68" s="71"/>
      <c r="DC68" s="71"/>
      <c r="DD68" s="71"/>
      <c r="DE68" s="71"/>
      <c r="DF68" s="71"/>
      <c r="DG68" s="71"/>
      <c r="DH68" s="71"/>
      <c r="DI68" s="71"/>
      <c r="DJ68" s="71"/>
      <c r="DK68" s="71"/>
      <c r="DL68" s="71"/>
      <c r="DM68" s="71"/>
      <c r="DN68" s="71"/>
      <c r="DO68" s="71"/>
      <c r="DP68" s="71"/>
      <c r="DQ68" s="71"/>
      <c r="DR68" s="71"/>
      <c r="DS68" s="71"/>
      <c r="DT68" s="71"/>
      <c r="DU68" s="71"/>
      <c r="DV68" s="71"/>
      <c r="DW68" s="71"/>
      <c r="DX68" s="71"/>
      <c r="DY68" s="71"/>
      <c r="DZ68" s="71"/>
      <c r="EA68" s="71"/>
      <c r="EB68" s="71"/>
      <c r="EC68" s="71"/>
      <c r="ED68" s="71"/>
      <c r="EE68" s="71"/>
      <c r="EF68" s="71"/>
      <c r="EG68" s="71"/>
      <c r="EH68" s="71"/>
      <c r="EI68" s="71"/>
      <c r="EJ68" s="71"/>
      <c r="EK68" s="71"/>
      <c r="EL68" s="71"/>
      <c r="EM68" s="71"/>
      <c r="EN68" s="71"/>
      <c r="EO68" s="71"/>
      <c r="EP68" s="71"/>
      <c r="EQ68" s="71"/>
      <c r="ER68" s="71"/>
      <c r="ES68" s="71"/>
      <c r="ET68" s="71"/>
      <c r="EU68" s="71"/>
      <c r="EV68" s="71"/>
      <c r="EW68" s="71"/>
      <c r="EX68" s="71"/>
      <c r="EY68" s="71"/>
      <c r="EZ68" s="71"/>
      <c r="FA68" s="71"/>
      <c r="FB68" s="71"/>
      <c r="FC68" s="71"/>
      <c r="FD68" s="71"/>
      <c r="FE68" s="71"/>
      <c r="FF68" s="71"/>
      <c r="FG68" s="71"/>
      <c r="FH68" s="71"/>
      <c r="FI68" s="71"/>
      <c r="FJ68" s="71"/>
      <c r="FK68" s="71"/>
      <c r="FL68" s="71"/>
      <c r="FM68" s="71"/>
      <c r="FN68" s="71"/>
      <c r="FO68" s="71"/>
      <c r="FP68" s="71"/>
      <c r="FQ68" s="71"/>
      <c r="FR68" s="71"/>
      <c r="FS68" s="71"/>
      <c r="FT68" s="71"/>
      <c r="FU68" s="71"/>
      <c r="FV68" s="71"/>
      <c r="FW68" s="71"/>
      <c r="FX68" s="71"/>
      <c r="FY68" s="71"/>
      <c r="FZ68" s="71"/>
      <c r="GA68" s="71"/>
      <c r="GB68" s="71"/>
      <c r="GC68" s="71"/>
      <c r="GD68" s="71"/>
      <c r="GE68" s="71"/>
      <c r="GF68" s="71"/>
      <c r="GG68" s="71"/>
      <c r="GH68" s="71"/>
      <c r="GI68" s="71"/>
      <c r="GJ68" s="71"/>
      <c r="GK68" s="71"/>
      <c r="GL68" s="71"/>
      <c r="GM68" s="71"/>
      <c r="GN68" s="71"/>
      <c r="GO68" s="71"/>
      <c r="GP68" s="71"/>
      <c r="GQ68" s="71"/>
      <c r="GR68" s="71"/>
      <c r="GS68" s="71"/>
      <c r="GT68" s="71"/>
      <c r="GU68" s="71"/>
      <c r="GV68" s="71"/>
      <c r="GW68" s="71"/>
      <c r="GX68" s="71"/>
      <c r="GY68" s="71"/>
      <c r="GZ68" s="71"/>
      <c r="HA68" s="71"/>
      <c r="HB68" s="71"/>
      <c r="HC68" s="71"/>
      <c r="HD68" s="71"/>
      <c r="HE68" s="71"/>
      <c r="HF68" s="71"/>
      <c r="HG68" s="71"/>
      <c r="HH68" s="71"/>
      <c r="HI68" s="71"/>
      <c r="HJ68" s="71"/>
      <c r="HK68" s="71"/>
      <c r="HL68" s="71"/>
      <c r="HM68" s="71"/>
      <c r="HN68" s="71"/>
      <c r="HO68" s="71"/>
      <c r="HP68" s="71"/>
      <c r="HQ68" s="71"/>
      <c r="HR68" s="71"/>
      <c r="HS68" s="71"/>
      <c r="HT68" s="71"/>
      <c r="HU68" s="71"/>
      <c r="HV68" s="71"/>
      <c r="HW68" s="71"/>
      <c r="HX68" s="71"/>
      <c r="HY68" s="71"/>
      <c r="HZ68" s="71"/>
      <c r="IA68" s="71"/>
      <c r="IB68" s="71"/>
      <c r="IC68" s="71"/>
      <c r="ID68" s="71"/>
      <c r="IE68" s="71"/>
      <c r="IF68" s="71"/>
      <c r="IG68" s="71"/>
      <c r="IH68" s="71"/>
      <c r="II68" s="71"/>
      <c r="IJ68" s="71"/>
      <c r="IK68" s="71"/>
      <c r="IL68" s="71"/>
      <c r="IM68" s="71"/>
      <c r="IN68" s="71"/>
      <c r="IO68" s="71"/>
      <c r="IP68" s="71"/>
      <c r="IQ68" s="71"/>
      <c r="IR68" s="71"/>
      <c r="IS68" s="71"/>
      <c r="IT68" s="71"/>
      <c r="IU68" s="71"/>
      <c r="IV68" s="71"/>
      <c r="IW68" s="71"/>
      <c r="IX68" s="71"/>
      <c r="IY68" s="71"/>
      <c r="IZ68" s="71"/>
    </row>
    <row r="69" spans="1:260" ht="15" customHeight="1">
      <c r="B69" s="5" t="s">
        <v>75</v>
      </c>
      <c r="C69" s="146" t="str">
        <f>IF($AD$3=1,'Ark4'!B58,IF($AD$3=2,'Ark4'!F58,IF($AD$3=3,'Ark4'!J58,IF($AD$3=4,'Ark4'!N58,IF($AD$3=5,'Ark4'!R58,IF($AD$3=6,'Ark4'!V58,IF(AND($AD$3=7,$AD$12=111),'Ark4'!Z58,IF(AND($AD$3=7,$AD$12=112),'Ark4'!AC58,IF(AND($AD$3=7,$AD$12=121),'Ark4'!AF58,IF(AND($AD$3=7,$AD$12=122),'Ark4'!AI58,IF(AND($AD$3=7,$AD$12=211),'Ark4'!AL58,IF(AND($AD$3=7,$AD$12=212),'Ark4'!AO58,IF(AND($AD$3=7,$AD$12=221),'Ark4'!AR58,IF(AND($AD$3=7,$AD$12=222),'Ark4'!AU58,""))))))))))))))</f>
        <v/>
      </c>
      <c r="D69" s="147" t="str">
        <f>IF($AD$3=1,'Ark4'!C58,IF($AD$3=2,'Ark4'!G58,IF($AD$3=3,'Ark4'!K58,IF($AD$3=4,'Ark4'!O58,IF($AD$3=5,'Ark4'!S58,IF($AD$3=6,'Ark4'!W58,IF(AND($AD$3=7,$AD$12=111),'Ark4'!AA58,IF(AND($AD$3=7,$AD$12=112),'Ark4'!AD58,IF(AND($AD$3=7,$AD$12=121),'Ark4'!AG58,IF(AND($AD$3=7,$AD$12=122),'Ark4'!AJ58,IF(AND($AD$3=7,$AD$12=211),'Ark4'!AM58,IF(AND($AD$3=7,$AD$12=212),'Ark4'!AP58,IF(AND($AD$3=7,$AD$12=221),'Ark4'!AS58,IF(AND($AD$3=7,$AD$12=222),'Ark4'!AV58,""))))))))))))))</f>
        <v/>
      </c>
      <c r="E69" s="146" t="str">
        <f>IF($AD$3=1,'Ark4'!D58,IF($AD$3=2,'Ark4'!H58,IF($AD$3=3,'Ark4'!L58,IF($AD$3=4,'Ark4'!P58,IF($AD$3=5,'Ark4'!T58,IF($AD$3=6,'Ark4'!X58,IF(AND($AD$3=7,$AD$12=111),'Ark4'!AB58,IF(AND($AD$3=7,$AD$12=112),'Ark4'!AE58,IF(AND($AD$3=7,$AD$12=121),'Ark4'!AH58,IF(AND($AD$3=7,$AD$12=122),'Ark4'!AK58,IF(AND($AD$3=7,$AD$12=211),'Ark4'!AN58,IF(AND($AD$3=7,$AD$12=212),'Ark4'!AQ58,IF(AND($AD$3=7,$AD$12=221),'Ark4'!AT58,IF(AND($AD$3=7,$AD$12=222),'Ark4'!AW58,""))))))))))))))</f>
        <v/>
      </c>
      <c r="F69" s="158" t="str">
        <f>IF(F$16="","",HLOOKUP(F$16,Ejendomme!$C$5:$KI$69,Ejendomme!$A56,))</f>
        <v/>
      </c>
      <c r="G69" s="158" t="str">
        <f>IF(G$16="","",HLOOKUP(G$16,Ejendomme!$C$5:$KI$69,Ejendomme!$A56,))</f>
        <v/>
      </c>
      <c r="H69" s="158" t="str">
        <f>IF(H$16="","",HLOOKUP(H$16,Ejendomme!$C$5:$KI$69,Ejendomme!$A56,))</f>
        <v/>
      </c>
      <c r="I69" s="158" t="str">
        <f>IF(I$16="","",HLOOKUP(I$16,Ejendomme!$C$5:$KI$69,Ejendomme!$A56,))</f>
        <v/>
      </c>
      <c r="J69" s="158" t="str">
        <f>IF(J$16="","",HLOOKUP(J$16,Ejendomme!$C$5:$KI$69,Ejendomme!$A56,))</f>
        <v/>
      </c>
      <c r="BM69" s="71"/>
      <c r="BN69" s="71"/>
      <c r="BO69" s="71"/>
      <c r="BP69" s="71"/>
      <c r="BQ69" s="71"/>
      <c r="BR69" s="71"/>
      <c r="BS69" s="71"/>
      <c r="BT69" s="71"/>
      <c r="BU69" s="71"/>
      <c r="BV69" s="71"/>
      <c r="BW69" s="71"/>
      <c r="BX69" s="71"/>
      <c r="BY69" s="71"/>
      <c r="BZ69" s="71"/>
      <c r="CA69" s="71"/>
      <c r="CB69" s="71"/>
      <c r="CC69" s="71"/>
      <c r="CD69" s="71"/>
      <c r="CE69" s="71"/>
      <c r="CF69" s="71"/>
      <c r="CG69" s="71"/>
      <c r="CH69" s="71"/>
      <c r="CI69" s="71"/>
      <c r="CJ69" s="71"/>
      <c r="CK69" s="71"/>
      <c r="CL69" s="71"/>
      <c r="CM69" s="71"/>
      <c r="CN69" s="71"/>
      <c r="CO69" s="71"/>
      <c r="CP69" s="71"/>
      <c r="CQ69" s="71"/>
      <c r="CR69" s="71"/>
      <c r="CS69" s="71"/>
      <c r="CT69" s="71"/>
      <c r="CU69" s="71"/>
      <c r="CV69" s="71"/>
      <c r="CW69" s="71"/>
      <c r="CX69" s="71"/>
      <c r="CY69" s="71"/>
      <c r="CZ69" s="71"/>
      <c r="DA69" s="71"/>
      <c r="DB69" s="71"/>
      <c r="DC69" s="71"/>
      <c r="DD69" s="71"/>
      <c r="DE69" s="71"/>
      <c r="DF69" s="71"/>
      <c r="DG69" s="71"/>
      <c r="DH69" s="71"/>
      <c r="DI69" s="71"/>
      <c r="DJ69" s="71"/>
      <c r="DK69" s="71"/>
      <c r="DL69" s="71"/>
      <c r="DM69" s="71"/>
      <c r="DN69" s="71"/>
      <c r="DO69" s="71"/>
      <c r="DP69" s="71"/>
      <c r="DQ69" s="71"/>
      <c r="DR69" s="71"/>
      <c r="DS69" s="71"/>
      <c r="DT69" s="71"/>
      <c r="DU69" s="71"/>
      <c r="DV69" s="71"/>
      <c r="DW69" s="71"/>
      <c r="DX69" s="71"/>
      <c r="DY69" s="71"/>
      <c r="DZ69" s="71"/>
      <c r="EA69" s="71"/>
      <c r="EB69" s="71"/>
      <c r="EC69" s="71"/>
      <c r="ED69" s="71"/>
      <c r="EE69" s="71"/>
      <c r="EF69" s="71"/>
      <c r="EG69" s="71"/>
      <c r="EH69" s="71"/>
      <c r="EI69" s="71"/>
      <c r="EJ69" s="71"/>
      <c r="EK69" s="71"/>
      <c r="EL69" s="71"/>
      <c r="EM69" s="71"/>
      <c r="EN69" s="71"/>
      <c r="EO69" s="71"/>
      <c r="EP69" s="71"/>
      <c r="EQ69" s="71"/>
      <c r="ER69" s="71"/>
      <c r="ES69" s="71"/>
      <c r="ET69" s="71"/>
      <c r="EU69" s="71"/>
      <c r="EV69" s="71"/>
      <c r="EW69" s="71"/>
      <c r="EX69" s="71"/>
      <c r="EY69" s="71"/>
      <c r="EZ69" s="71"/>
      <c r="FA69" s="71"/>
      <c r="FB69" s="71"/>
      <c r="FC69" s="71"/>
      <c r="FD69" s="71"/>
      <c r="FE69" s="71"/>
      <c r="FF69" s="71"/>
      <c r="FG69" s="71"/>
      <c r="FH69" s="71"/>
      <c r="FI69" s="71"/>
      <c r="FJ69" s="71"/>
      <c r="FK69" s="71"/>
      <c r="FL69" s="71"/>
      <c r="FM69" s="71"/>
      <c r="FN69" s="71"/>
      <c r="FO69" s="71"/>
      <c r="FP69" s="71"/>
      <c r="FQ69" s="71"/>
      <c r="FR69" s="71"/>
      <c r="FS69" s="71"/>
      <c r="FT69" s="71"/>
      <c r="FU69" s="71"/>
      <c r="FV69" s="71"/>
      <c r="FW69" s="71"/>
      <c r="FX69" s="71"/>
      <c r="FY69" s="71"/>
      <c r="FZ69" s="71"/>
      <c r="GA69" s="71"/>
      <c r="GB69" s="71"/>
      <c r="GC69" s="71"/>
      <c r="GD69" s="71"/>
      <c r="GE69" s="71"/>
      <c r="GF69" s="71"/>
      <c r="GG69" s="71"/>
      <c r="GH69" s="71"/>
      <c r="GI69" s="71"/>
      <c r="GJ69" s="71"/>
      <c r="GK69" s="71"/>
      <c r="GL69" s="71"/>
      <c r="GM69" s="71"/>
      <c r="GN69" s="71"/>
      <c r="GO69" s="71"/>
      <c r="GP69" s="71"/>
      <c r="GQ69" s="71"/>
      <c r="GR69" s="71"/>
      <c r="GS69" s="71"/>
      <c r="GT69" s="71"/>
      <c r="GU69" s="71"/>
      <c r="GV69" s="71"/>
      <c r="GW69" s="71"/>
      <c r="GX69" s="71"/>
      <c r="GY69" s="71"/>
      <c r="GZ69" s="71"/>
      <c r="HA69" s="71"/>
      <c r="HB69" s="71"/>
      <c r="HC69" s="71"/>
      <c r="HD69" s="71"/>
      <c r="HE69" s="71"/>
      <c r="HF69" s="71"/>
      <c r="HG69" s="71"/>
      <c r="HH69" s="71"/>
      <c r="HI69" s="71"/>
      <c r="HJ69" s="71"/>
      <c r="HK69" s="71"/>
      <c r="HL69" s="71"/>
      <c r="HM69" s="71"/>
      <c r="HN69" s="71"/>
      <c r="HO69" s="71"/>
      <c r="HP69" s="71"/>
      <c r="HQ69" s="71"/>
      <c r="HR69" s="71"/>
      <c r="HS69" s="71"/>
      <c r="HT69" s="71"/>
      <c r="HU69" s="71"/>
      <c r="HV69" s="71"/>
      <c r="HW69" s="71"/>
      <c r="HX69" s="71"/>
      <c r="HY69" s="71"/>
      <c r="HZ69" s="71"/>
      <c r="IA69" s="71"/>
      <c r="IB69" s="71"/>
      <c r="IC69" s="71"/>
      <c r="ID69" s="71"/>
      <c r="IE69" s="71"/>
      <c r="IF69" s="71"/>
      <c r="IG69" s="71"/>
      <c r="IH69" s="71"/>
      <c r="II69" s="71"/>
      <c r="IJ69" s="71"/>
      <c r="IK69" s="71"/>
      <c r="IL69" s="71"/>
      <c r="IM69" s="71"/>
      <c r="IN69" s="71"/>
      <c r="IO69" s="71"/>
      <c r="IP69" s="71"/>
      <c r="IQ69" s="71"/>
      <c r="IR69" s="71"/>
      <c r="IS69" s="71"/>
      <c r="IT69" s="71"/>
      <c r="IU69" s="71"/>
      <c r="IV69" s="71"/>
      <c r="IW69" s="71"/>
      <c r="IX69" s="71"/>
      <c r="IY69" s="71"/>
      <c r="IZ69" s="71"/>
    </row>
    <row r="70" spans="1:260" ht="15" customHeight="1">
      <c r="B70" s="5" t="s">
        <v>10</v>
      </c>
      <c r="C70" s="146" t="str">
        <f>IF($AD$3=1,'Ark4'!B59,IF($AD$3=2,'Ark4'!F59,IF($AD$3=3,'Ark4'!J59,IF($AD$3=4,'Ark4'!N59,IF($AD$3=5,'Ark4'!R59,IF($AD$3=6,'Ark4'!V59,IF(AND($AD$3=7,$AD$12=111),'Ark4'!Z59,IF(AND($AD$3=7,$AD$12=112),'Ark4'!AC59,IF(AND($AD$3=7,$AD$12=121),'Ark4'!AF59,IF(AND($AD$3=7,$AD$12=122),'Ark4'!AI59,IF(AND($AD$3=7,$AD$12=211),'Ark4'!AL59,IF(AND($AD$3=7,$AD$12=212),'Ark4'!AO59,IF(AND($AD$3=7,$AD$12=221),'Ark4'!AR59,IF(AND($AD$3=7,$AD$12=222),'Ark4'!AU59,""))))))))))))))</f>
        <v/>
      </c>
      <c r="D70" s="147" t="str">
        <f>IF($AD$3=1,'Ark4'!C59,IF($AD$3=2,'Ark4'!G59,IF($AD$3=3,'Ark4'!K59,IF($AD$3=4,'Ark4'!O59,IF($AD$3=5,'Ark4'!S59,IF($AD$3=6,'Ark4'!W59,IF(AND($AD$3=7,$AD$12=111),'Ark4'!AA59,IF(AND($AD$3=7,$AD$12=112),'Ark4'!AD59,IF(AND($AD$3=7,$AD$12=121),'Ark4'!AG59,IF(AND($AD$3=7,$AD$12=122),'Ark4'!AJ59,IF(AND($AD$3=7,$AD$12=211),'Ark4'!AM59,IF(AND($AD$3=7,$AD$12=212),'Ark4'!AP59,IF(AND($AD$3=7,$AD$12=221),'Ark4'!AS59,IF(AND($AD$3=7,$AD$12=222),'Ark4'!AV59,""))))))))))))))</f>
        <v/>
      </c>
      <c r="E70" s="146" t="str">
        <f>IF($AD$3=1,'Ark4'!D59,IF($AD$3=2,'Ark4'!H59,IF($AD$3=3,'Ark4'!L59,IF($AD$3=4,'Ark4'!P59,IF($AD$3=5,'Ark4'!T59,IF($AD$3=6,'Ark4'!X59,IF(AND($AD$3=7,$AD$12=111),'Ark4'!AB59,IF(AND($AD$3=7,$AD$12=112),'Ark4'!AE59,IF(AND($AD$3=7,$AD$12=121),'Ark4'!AH59,IF(AND($AD$3=7,$AD$12=122),'Ark4'!AK59,IF(AND($AD$3=7,$AD$12=211),'Ark4'!AN59,IF(AND($AD$3=7,$AD$12=212),'Ark4'!AQ59,IF(AND($AD$3=7,$AD$12=221),'Ark4'!AT59,IF(AND($AD$3=7,$AD$12=222),'Ark4'!AW59,""))))))))))))))</f>
        <v/>
      </c>
      <c r="F70" s="158" t="str">
        <f>IF(F$16="","",HLOOKUP(F$16,Ejendomme!$C$5:$KI$69,Ejendomme!$A57,))</f>
        <v/>
      </c>
      <c r="G70" s="158" t="str">
        <f>IF(G$16="","",HLOOKUP(G$16,Ejendomme!$C$5:$KI$69,Ejendomme!$A57,))</f>
        <v/>
      </c>
      <c r="H70" s="158" t="str">
        <f>IF(H$16="","",HLOOKUP(H$16,Ejendomme!$C$5:$KI$69,Ejendomme!$A57,))</f>
        <v/>
      </c>
      <c r="I70" s="158" t="str">
        <f>IF(I$16="","",HLOOKUP(I$16,Ejendomme!$C$5:$KI$69,Ejendomme!$A57,))</f>
        <v/>
      </c>
      <c r="J70" s="158" t="str">
        <f>IF(J$16="","",HLOOKUP(J$16,Ejendomme!$C$5:$KI$69,Ejendomme!$A57,))</f>
        <v/>
      </c>
      <c r="BM70" s="71"/>
      <c r="BN70" s="71"/>
      <c r="BO70" s="71"/>
      <c r="BP70" s="71"/>
      <c r="BQ70" s="71"/>
      <c r="BR70" s="71"/>
      <c r="BS70" s="71"/>
      <c r="BT70" s="71"/>
      <c r="BU70" s="71"/>
      <c r="BV70" s="71"/>
      <c r="BW70" s="71"/>
      <c r="BX70" s="71"/>
      <c r="BY70" s="71"/>
      <c r="BZ70" s="71"/>
      <c r="CA70" s="71"/>
      <c r="CB70" s="71"/>
      <c r="CC70" s="71"/>
      <c r="CD70" s="71"/>
      <c r="CE70" s="71"/>
      <c r="CF70" s="71"/>
      <c r="CG70" s="71"/>
      <c r="CH70" s="71"/>
      <c r="CI70" s="71"/>
      <c r="CJ70" s="71"/>
      <c r="CK70" s="71"/>
      <c r="CL70" s="71"/>
      <c r="CM70" s="71"/>
      <c r="CN70" s="71"/>
      <c r="CO70" s="71"/>
      <c r="CP70" s="71"/>
      <c r="CQ70" s="71"/>
      <c r="CR70" s="71"/>
      <c r="CS70" s="71"/>
      <c r="CT70" s="71"/>
      <c r="CU70" s="71"/>
      <c r="CV70" s="71"/>
      <c r="CW70" s="71"/>
      <c r="CX70" s="71"/>
      <c r="CY70" s="71"/>
      <c r="CZ70" s="71"/>
      <c r="DA70" s="71"/>
      <c r="DB70" s="71"/>
      <c r="DC70" s="71"/>
      <c r="DD70" s="71"/>
      <c r="DE70" s="71"/>
      <c r="DF70" s="71"/>
      <c r="DG70" s="71"/>
      <c r="DH70" s="71"/>
      <c r="DI70" s="71"/>
      <c r="DJ70" s="71"/>
      <c r="DK70" s="71"/>
      <c r="DL70" s="71"/>
      <c r="DM70" s="71"/>
      <c r="DN70" s="71"/>
      <c r="DO70" s="71"/>
      <c r="DP70" s="71"/>
      <c r="DQ70" s="71"/>
      <c r="DR70" s="71"/>
      <c r="DS70" s="71"/>
      <c r="DT70" s="71"/>
      <c r="DU70" s="71"/>
      <c r="DV70" s="71"/>
      <c r="DW70" s="71"/>
      <c r="DX70" s="71"/>
      <c r="DY70" s="71"/>
      <c r="DZ70" s="71"/>
      <c r="EA70" s="71"/>
      <c r="EB70" s="71"/>
      <c r="EC70" s="71"/>
      <c r="ED70" s="71"/>
      <c r="EE70" s="71"/>
      <c r="EF70" s="71"/>
      <c r="EG70" s="71"/>
      <c r="EH70" s="71"/>
      <c r="EI70" s="71"/>
      <c r="EJ70" s="71"/>
      <c r="EK70" s="71"/>
      <c r="EL70" s="71"/>
      <c r="EM70" s="71"/>
      <c r="EN70" s="71"/>
      <c r="EO70" s="71"/>
      <c r="EP70" s="71"/>
      <c r="EQ70" s="71"/>
      <c r="ER70" s="71"/>
      <c r="ES70" s="71"/>
      <c r="ET70" s="71"/>
      <c r="EU70" s="71"/>
      <c r="EV70" s="71"/>
      <c r="EW70" s="71"/>
      <c r="EX70" s="71"/>
      <c r="EY70" s="71"/>
      <c r="EZ70" s="71"/>
      <c r="FA70" s="71"/>
      <c r="FB70" s="71"/>
      <c r="FC70" s="71"/>
      <c r="FD70" s="71"/>
      <c r="FE70" s="71"/>
      <c r="FF70" s="71"/>
      <c r="FG70" s="71"/>
      <c r="FH70" s="71"/>
      <c r="FI70" s="71"/>
      <c r="FJ70" s="71"/>
      <c r="FK70" s="71"/>
      <c r="FL70" s="71"/>
      <c r="FM70" s="71"/>
      <c r="FN70" s="71"/>
      <c r="FO70" s="71"/>
      <c r="FP70" s="71"/>
      <c r="FQ70" s="71"/>
      <c r="FR70" s="71"/>
      <c r="FS70" s="71"/>
      <c r="FT70" s="71"/>
      <c r="FU70" s="71"/>
      <c r="FV70" s="71"/>
      <c r="FW70" s="71"/>
      <c r="FX70" s="71"/>
      <c r="FY70" s="71"/>
      <c r="FZ70" s="71"/>
      <c r="GA70" s="71"/>
      <c r="GB70" s="71"/>
      <c r="GC70" s="71"/>
      <c r="GD70" s="71"/>
      <c r="GE70" s="71"/>
      <c r="GF70" s="71"/>
      <c r="GG70" s="71"/>
      <c r="GH70" s="71"/>
      <c r="GI70" s="71"/>
      <c r="GJ70" s="71"/>
      <c r="GK70" s="71"/>
      <c r="GL70" s="71"/>
      <c r="GM70" s="71"/>
      <c r="GN70" s="71"/>
      <c r="GO70" s="71"/>
      <c r="GP70" s="71"/>
      <c r="GQ70" s="71"/>
      <c r="GR70" s="71"/>
      <c r="GS70" s="71"/>
      <c r="GT70" s="71"/>
      <c r="GU70" s="71"/>
      <c r="GV70" s="71"/>
      <c r="GW70" s="71"/>
      <c r="GX70" s="71"/>
      <c r="GY70" s="71"/>
      <c r="GZ70" s="71"/>
      <c r="HA70" s="71"/>
      <c r="HB70" s="71"/>
      <c r="HC70" s="71"/>
      <c r="HD70" s="71"/>
      <c r="HE70" s="71"/>
      <c r="HF70" s="71"/>
      <c r="HG70" s="71"/>
      <c r="HH70" s="71"/>
      <c r="HI70" s="71"/>
      <c r="HJ70" s="71"/>
      <c r="HK70" s="71"/>
      <c r="HL70" s="71"/>
      <c r="HM70" s="71"/>
      <c r="HN70" s="71"/>
      <c r="HO70" s="71"/>
      <c r="HP70" s="71"/>
      <c r="HQ70" s="71"/>
      <c r="HR70" s="71"/>
      <c r="HS70" s="71"/>
      <c r="HT70" s="71"/>
      <c r="HU70" s="71"/>
      <c r="HV70" s="71"/>
      <c r="HW70" s="71"/>
      <c r="HX70" s="71"/>
      <c r="HY70" s="71"/>
      <c r="HZ70" s="71"/>
      <c r="IA70" s="71"/>
      <c r="IB70" s="71"/>
      <c r="IC70" s="71"/>
      <c r="ID70" s="71"/>
      <c r="IE70" s="71"/>
      <c r="IF70" s="71"/>
      <c r="IG70" s="71"/>
      <c r="IH70" s="71"/>
      <c r="II70" s="71"/>
      <c r="IJ70" s="71"/>
      <c r="IK70" s="71"/>
      <c r="IL70" s="71"/>
      <c r="IM70" s="71"/>
      <c r="IN70" s="71"/>
      <c r="IO70" s="71"/>
      <c r="IP70" s="71"/>
      <c r="IQ70" s="71"/>
      <c r="IR70" s="71"/>
      <c r="IS70" s="71"/>
      <c r="IT70" s="71"/>
      <c r="IU70" s="71"/>
      <c r="IV70" s="71"/>
      <c r="IW70" s="71"/>
      <c r="IX70" s="71"/>
      <c r="IY70" s="71"/>
      <c r="IZ70" s="71"/>
    </row>
    <row r="71" spans="1:260" ht="15" customHeight="1">
      <c r="B71" s="5" t="s">
        <v>76</v>
      </c>
      <c r="C71" s="146" t="str">
        <f>IF($AD$3=1,'Ark4'!B60,IF($AD$3=2,'Ark4'!F60,IF($AD$3=3,'Ark4'!J60,IF($AD$3=4,'Ark4'!N60,IF($AD$3=5,'Ark4'!R60,IF($AD$3=6,'Ark4'!V60,IF(AND($AD$3=7,$AD$12=111),'Ark4'!Z60,IF(AND($AD$3=7,$AD$12=112),'Ark4'!AC60,IF(AND($AD$3=7,$AD$12=121),'Ark4'!AF60,IF(AND($AD$3=7,$AD$12=122),'Ark4'!AI60,IF(AND($AD$3=7,$AD$12=211),'Ark4'!AL60,IF(AND($AD$3=7,$AD$12=212),'Ark4'!AO60,IF(AND($AD$3=7,$AD$12=221),'Ark4'!AR60,IF(AND($AD$3=7,$AD$12=222),'Ark4'!AU60,""))))))))))))))</f>
        <v/>
      </c>
      <c r="D71" s="147" t="str">
        <f>IF($AD$3=1,'Ark4'!C60,IF($AD$3=2,'Ark4'!G60,IF($AD$3=3,'Ark4'!K60,IF($AD$3=4,'Ark4'!O60,IF($AD$3=5,'Ark4'!S60,IF($AD$3=6,'Ark4'!W60,IF(AND($AD$3=7,$AD$12=111),'Ark4'!AA60,IF(AND($AD$3=7,$AD$12=112),'Ark4'!AD60,IF(AND($AD$3=7,$AD$12=121),'Ark4'!AG60,IF(AND($AD$3=7,$AD$12=122),'Ark4'!AJ60,IF(AND($AD$3=7,$AD$12=211),'Ark4'!AM60,IF(AND($AD$3=7,$AD$12=212),'Ark4'!AP60,IF(AND($AD$3=7,$AD$12=221),'Ark4'!AS60,IF(AND($AD$3=7,$AD$12=222),'Ark4'!AV60,""))))))))))))))</f>
        <v/>
      </c>
      <c r="E71" s="146" t="str">
        <f>IF($AD$3=1,'Ark4'!D60,IF($AD$3=2,'Ark4'!H60,IF($AD$3=3,'Ark4'!L60,IF($AD$3=4,'Ark4'!P60,IF($AD$3=5,'Ark4'!T60,IF($AD$3=6,'Ark4'!X60,IF(AND($AD$3=7,$AD$12=111),'Ark4'!AB60,IF(AND($AD$3=7,$AD$12=112),'Ark4'!AE60,IF(AND($AD$3=7,$AD$12=121),'Ark4'!AH60,IF(AND($AD$3=7,$AD$12=122),'Ark4'!AK60,IF(AND($AD$3=7,$AD$12=211),'Ark4'!AN60,IF(AND($AD$3=7,$AD$12=212),'Ark4'!AQ60,IF(AND($AD$3=7,$AD$12=221),'Ark4'!AT60,IF(AND($AD$3=7,$AD$12=222),'Ark4'!AW60,""))))))))))))))</f>
        <v/>
      </c>
      <c r="F71" s="158" t="str">
        <f>IF(F$16="","",HLOOKUP(F$16,Ejendomme!$C$5:$KI$69,Ejendomme!$A58,))</f>
        <v/>
      </c>
      <c r="G71" s="158" t="str">
        <f>IF(G$16="","",HLOOKUP(G$16,Ejendomme!$C$5:$KI$69,Ejendomme!$A58,))</f>
        <v/>
      </c>
      <c r="H71" s="158" t="str">
        <f>IF(H$16="","",HLOOKUP(H$16,Ejendomme!$C$5:$KI$69,Ejendomme!$A58,))</f>
        <v/>
      </c>
      <c r="I71" s="158" t="str">
        <f>IF(I$16="","",HLOOKUP(I$16,Ejendomme!$C$5:$KI$69,Ejendomme!$A58,))</f>
        <v/>
      </c>
      <c r="J71" s="158" t="str">
        <f>IF(J$16="","",HLOOKUP(J$16,Ejendomme!$C$5:$KI$69,Ejendomme!$A58,))</f>
        <v/>
      </c>
      <c r="BM71" s="71"/>
      <c r="BN71" s="71"/>
      <c r="BO71" s="71"/>
      <c r="BP71" s="71"/>
      <c r="BQ71" s="71"/>
      <c r="BR71" s="71"/>
      <c r="BS71" s="71"/>
      <c r="BT71" s="71"/>
      <c r="BU71" s="71"/>
      <c r="BV71" s="71"/>
      <c r="BW71" s="71"/>
      <c r="BX71" s="71"/>
      <c r="BY71" s="71"/>
      <c r="BZ71" s="71"/>
      <c r="CA71" s="71"/>
      <c r="CB71" s="71"/>
      <c r="CC71" s="71"/>
      <c r="CD71" s="71"/>
      <c r="CE71" s="71"/>
      <c r="CF71" s="71"/>
      <c r="CG71" s="71"/>
      <c r="CH71" s="71"/>
      <c r="CI71" s="71"/>
      <c r="CJ71" s="71"/>
      <c r="CK71" s="71"/>
      <c r="CL71" s="71"/>
      <c r="CM71" s="71"/>
      <c r="CN71" s="71"/>
      <c r="CO71" s="71"/>
      <c r="CP71" s="71"/>
      <c r="CQ71" s="71"/>
      <c r="CR71" s="71"/>
      <c r="CS71" s="71"/>
      <c r="CT71" s="71"/>
      <c r="CU71" s="71"/>
      <c r="CV71" s="71"/>
      <c r="CW71" s="71"/>
      <c r="CX71" s="71"/>
      <c r="CY71" s="71"/>
      <c r="CZ71" s="71"/>
      <c r="DA71" s="71"/>
      <c r="DB71" s="71"/>
      <c r="DC71" s="71"/>
      <c r="DD71" s="71"/>
      <c r="DE71" s="71"/>
      <c r="DF71" s="71"/>
      <c r="DG71" s="71"/>
      <c r="DH71" s="71"/>
      <c r="DI71" s="71"/>
      <c r="DJ71" s="71"/>
      <c r="DK71" s="71"/>
      <c r="DL71" s="71"/>
      <c r="DM71" s="71"/>
      <c r="DN71" s="71"/>
      <c r="DO71" s="71"/>
      <c r="DP71" s="71"/>
      <c r="DQ71" s="71"/>
      <c r="DR71" s="71"/>
      <c r="DS71" s="71"/>
      <c r="DT71" s="71"/>
      <c r="DU71" s="71"/>
      <c r="DV71" s="71"/>
      <c r="DW71" s="71"/>
      <c r="DX71" s="71"/>
      <c r="DY71" s="71"/>
      <c r="DZ71" s="71"/>
      <c r="EA71" s="71"/>
      <c r="EB71" s="71"/>
      <c r="EC71" s="71"/>
      <c r="ED71" s="71"/>
      <c r="EE71" s="71"/>
      <c r="EF71" s="71"/>
      <c r="EG71" s="71"/>
      <c r="EH71" s="71"/>
      <c r="EI71" s="71"/>
      <c r="EJ71" s="71"/>
      <c r="EK71" s="71"/>
      <c r="EL71" s="71"/>
      <c r="EM71" s="71"/>
      <c r="EN71" s="71"/>
      <c r="EO71" s="71"/>
      <c r="EP71" s="71"/>
      <c r="EQ71" s="71"/>
      <c r="ER71" s="71"/>
      <c r="ES71" s="71"/>
      <c r="ET71" s="71"/>
      <c r="EU71" s="71"/>
      <c r="EV71" s="71"/>
      <c r="EW71" s="71"/>
      <c r="EX71" s="71"/>
      <c r="EY71" s="71"/>
      <c r="EZ71" s="71"/>
      <c r="FA71" s="71"/>
      <c r="FB71" s="71"/>
      <c r="FC71" s="71"/>
      <c r="FD71" s="71"/>
      <c r="FE71" s="71"/>
      <c r="FF71" s="71"/>
      <c r="FG71" s="71"/>
      <c r="FH71" s="71"/>
      <c r="FI71" s="71"/>
      <c r="FJ71" s="71"/>
      <c r="FK71" s="71"/>
      <c r="FL71" s="71"/>
      <c r="FM71" s="71"/>
      <c r="FN71" s="71"/>
      <c r="FO71" s="71"/>
      <c r="FP71" s="71"/>
      <c r="FQ71" s="71"/>
      <c r="FR71" s="71"/>
      <c r="FS71" s="71"/>
      <c r="FT71" s="71"/>
      <c r="FU71" s="71"/>
      <c r="FV71" s="71"/>
      <c r="FW71" s="71"/>
      <c r="FX71" s="71"/>
      <c r="FY71" s="71"/>
      <c r="FZ71" s="71"/>
      <c r="GA71" s="71"/>
      <c r="GB71" s="71"/>
      <c r="GC71" s="71"/>
      <c r="GD71" s="71"/>
      <c r="GE71" s="71"/>
      <c r="GF71" s="71"/>
      <c r="GG71" s="71"/>
      <c r="GH71" s="71"/>
      <c r="GI71" s="71"/>
      <c r="GJ71" s="71"/>
      <c r="GK71" s="71"/>
      <c r="GL71" s="71"/>
      <c r="GM71" s="71"/>
      <c r="GN71" s="71"/>
      <c r="GO71" s="71"/>
      <c r="GP71" s="71"/>
      <c r="GQ71" s="71"/>
      <c r="GR71" s="71"/>
      <c r="GS71" s="71"/>
      <c r="GT71" s="71"/>
      <c r="GU71" s="71"/>
      <c r="GV71" s="71"/>
      <c r="GW71" s="71"/>
      <c r="GX71" s="71"/>
      <c r="GY71" s="71"/>
      <c r="GZ71" s="71"/>
      <c r="HA71" s="71"/>
      <c r="HB71" s="71"/>
      <c r="HC71" s="71"/>
      <c r="HD71" s="71"/>
      <c r="HE71" s="71"/>
      <c r="HF71" s="71"/>
      <c r="HG71" s="71"/>
      <c r="HH71" s="71"/>
      <c r="HI71" s="71"/>
      <c r="HJ71" s="71"/>
      <c r="HK71" s="71"/>
      <c r="HL71" s="71"/>
      <c r="HM71" s="71"/>
      <c r="HN71" s="71"/>
      <c r="HO71" s="71"/>
      <c r="HP71" s="71"/>
      <c r="HQ71" s="71"/>
      <c r="HR71" s="71"/>
      <c r="HS71" s="71"/>
      <c r="HT71" s="71"/>
      <c r="HU71" s="71"/>
      <c r="HV71" s="71"/>
      <c r="HW71" s="71"/>
      <c r="HX71" s="71"/>
      <c r="HY71" s="71"/>
      <c r="HZ71" s="71"/>
      <c r="IA71" s="71"/>
      <c r="IB71" s="71"/>
      <c r="IC71" s="71"/>
      <c r="ID71" s="71"/>
      <c r="IE71" s="71"/>
      <c r="IF71" s="71"/>
      <c r="IG71" s="71"/>
      <c r="IH71" s="71"/>
      <c r="II71" s="71"/>
      <c r="IJ71" s="71"/>
      <c r="IK71" s="71"/>
      <c r="IL71" s="71"/>
      <c r="IM71" s="71"/>
      <c r="IN71" s="71"/>
      <c r="IO71" s="71"/>
      <c r="IP71" s="71"/>
      <c r="IQ71" s="71"/>
      <c r="IR71" s="71"/>
      <c r="IS71" s="71"/>
      <c r="IT71" s="71"/>
      <c r="IU71" s="71"/>
      <c r="IV71" s="71"/>
      <c r="IW71" s="71"/>
      <c r="IX71" s="71"/>
      <c r="IY71" s="71"/>
      <c r="IZ71" s="71"/>
    </row>
    <row r="72" spans="1:260" ht="15" customHeight="1">
      <c r="B72" s="5" t="s">
        <v>11</v>
      </c>
      <c r="C72" s="146" t="str">
        <f>IF($AD$3=1,'Ark4'!B61,IF($AD$3=2,'Ark4'!F61,IF($AD$3=3,'Ark4'!J61,IF($AD$3=4,'Ark4'!N61,IF($AD$3=5,'Ark4'!R61,IF($AD$3=6,'Ark4'!V61,IF(AND($AD$3=7,$AD$12=111),'Ark4'!Z61,IF(AND($AD$3=7,$AD$12=112),'Ark4'!AC61,IF(AND($AD$3=7,$AD$12=121),'Ark4'!AF61,IF(AND($AD$3=7,$AD$12=122),'Ark4'!AI61,IF(AND($AD$3=7,$AD$12=211),'Ark4'!AL61,IF(AND($AD$3=7,$AD$12=212),'Ark4'!AO61,IF(AND($AD$3=7,$AD$12=221),'Ark4'!AR61,IF(AND($AD$3=7,$AD$12=222),'Ark4'!AU61,""))))))))))))))</f>
        <v/>
      </c>
      <c r="D72" s="147" t="str">
        <f>IF($AD$3=1,'Ark4'!C61,IF($AD$3=2,'Ark4'!G61,IF($AD$3=3,'Ark4'!K61,IF($AD$3=4,'Ark4'!O61,IF($AD$3=5,'Ark4'!S61,IF($AD$3=6,'Ark4'!W61,IF(AND($AD$3=7,$AD$12=111),'Ark4'!AA61,IF(AND($AD$3=7,$AD$12=112),'Ark4'!AD61,IF(AND($AD$3=7,$AD$12=121),'Ark4'!AG61,IF(AND($AD$3=7,$AD$12=122),'Ark4'!AJ61,IF(AND($AD$3=7,$AD$12=211),'Ark4'!AM61,IF(AND($AD$3=7,$AD$12=212),'Ark4'!AP61,IF(AND($AD$3=7,$AD$12=221),'Ark4'!AS61,IF(AND($AD$3=7,$AD$12=222),'Ark4'!AV61,""))))))))))))))</f>
        <v/>
      </c>
      <c r="E72" s="146" t="str">
        <f>IF($AD$3=1,'Ark4'!D61,IF($AD$3=2,'Ark4'!H61,IF($AD$3=3,'Ark4'!L61,IF($AD$3=4,'Ark4'!P61,IF($AD$3=5,'Ark4'!T61,IF($AD$3=6,'Ark4'!X61,IF(AND($AD$3=7,$AD$12=111),'Ark4'!AB61,IF(AND($AD$3=7,$AD$12=112),'Ark4'!AE61,IF(AND($AD$3=7,$AD$12=121),'Ark4'!AH61,IF(AND($AD$3=7,$AD$12=122),'Ark4'!AK61,IF(AND($AD$3=7,$AD$12=211),'Ark4'!AN61,IF(AND($AD$3=7,$AD$12=212),'Ark4'!AQ61,IF(AND($AD$3=7,$AD$12=221),'Ark4'!AT61,IF(AND($AD$3=7,$AD$12=222),'Ark4'!AW61,""))))))))))))))</f>
        <v/>
      </c>
      <c r="F72" s="158" t="str">
        <f>IF(F$16="","",HLOOKUP(F$16,Ejendomme!$C$5:$KI$69,Ejendomme!$A59,))</f>
        <v/>
      </c>
      <c r="G72" s="158" t="str">
        <f>IF(G$16="","",HLOOKUP(G$16,Ejendomme!$C$5:$KI$69,Ejendomme!$A59,))</f>
        <v/>
      </c>
      <c r="H72" s="158" t="str">
        <f>IF(H$16="","",HLOOKUP(H$16,Ejendomme!$C$5:$KI$69,Ejendomme!$A59,))</f>
        <v/>
      </c>
      <c r="I72" s="158" t="str">
        <f>IF(I$16="","",HLOOKUP(I$16,Ejendomme!$C$5:$KI$69,Ejendomme!$A59,))</f>
        <v/>
      </c>
      <c r="J72" s="158" t="str">
        <f>IF(J$16="","",HLOOKUP(J$16,Ejendomme!$C$5:$KI$69,Ejendomme!$A59,))</f>
        <v/>
      </c>
      <c r="BM72" s="77"/>
      <c r="BN72" s="77"/>
      <c r="BO72" s="77"/>
      <c r="BP72" s="77"/>
      <c r="BQ72" s="77"/>
      <c r="BR72" s="77"/>
      <c r="BS72" s="77"/>
      <c r="BT72" s="77"/>
      <c r="BU72" s="77"/>
      <c r="BV72" s="77"/>
      <c r="BW72" s="77"/>
      <c r="BX72" s="77"/>
      <c r="BY72" s="77"/>
      <c r="BZ72" s="77"/>
      <c r="CA72" s="77"/>
      <c r="CB72" s="77"/>
      <c r="CC72" s="77"/>
      <c r="CD72" s="77"/>
      <c r="CE72" s="77"/>
      <c r="CF72" s="77"/>
      <c r="CG72" s="77"/>
      <c r="CH72" s="77"/>
      <c r="CI72" s="77"/>
      <c r="CJ72" s="77"/>
      <c r="CK72" s="77"/>
      <c r="CL72" s="77"/>
      <c r="CM72" s="77"/>
      <c r="CN72" s="77"/>
      <c r="CO72" s="77"/>
      <c r="CP72" s="77"/>
      <c r="CQ72" s="77"/>
      <c r="CR72" s="77"/>
      <c r="CS72" s="77"/>
      <c r="CT72" s="77"/>
      <c r="CU72" s="77"/>
      <c r="CV72" s="77"/>
      <c r="CW72" s="77"/>
      <c r="CX72" s="77"/>
      <c r="CY72" s="77"/>
      <c r="CZ72" s="77"/>
      <c r="DA72" s="77"/>
      <c r="DB72" s="77"/>
      <c r="DC72" s="77"/>
      <c r="DD72" s="77"/>
      <c r="DE72" s="77"/>
      <c r="DF72" s="77"/>
      <c r="DG72" s="77"/>
      <c r="DH72" s="77"/>
      <c r="DI72" s="77"/>
      <c r="DJ72" s="77"/>
      <c r="DK72" s="77"/>
      <c r="DL72" s="77"/>
      <c r="DM72" s="77"/>
      <c r="DN72" s="77"/>
      <c r="DO72" s="77"/>
      <c r="DP72" s="77"/>
      <c r="DQ72" s="77"/>
      <c r="DR72" s="77"/>
      <c r="DS72" s="77"/>
      <c r="DT72" s="77"/>
      <c r="DU72" s="77"/>
      <c r="DV72" s="77"/>
      <c r="DW72" s="77"/>
      <c r="DX72" s="77"/>
      <c r="DY72" s="77"/>
      <c r="DZ72" s="77"/>
      <c r="EA72" s="77"/>
      <c r="EB72" s="77"/>
      <c r="EC72" s="77"/>
      <c r="ED72" s="77"/>
      <c r="EE72" s="77"/>
      <c r="EF72" s="77"/>
      <c r="EG72" s="77"/>
      <c r="EH72" s="77"/>
      <c r="EI72" s="77"/>
      <c r="EJ72" s="77"/>
      <c r="EK72" s="77"/>
      <c r="EL72" s="77"/>
      <c r="EM72" s="77"/>
      <c r="EN72" s="77"/>
      <c r="EO72" s="77"/>
      <c r="EP72" s="77"/>
      <c r="EQ72" s="77"/>
      <c r="ER72" s="77"/>
      <c r="ES72" s="77"/>
      <c r="ET72" s="77"/>
      <c r="EU72" s="77"/>
      <c r="EV72" s="77"/>
      <c r="EW72" s="77"/>
      <c r="EX72" s="77"/>
      <c r="EY72" s="77"/>
      <c r="EZ72" s="77"/>
      <c r="FA72" s="77"/>
      <c r="FB72" s="77"/>
      <c r="FC72" s="77"/>
      <c r="FD72" s="77"/>
      <c r="FE72" s="77"/>
      <c r="FF72" s="77"/>
      <c r="FG72" s="77"/>
      <c r="FH72" s="77"/>
      <c r="FI72" s="77"/>
      <c r="FJ72" s="77"/>
      <c r="FK72" s="77"/>
      <c r="FL72" s="77"/>
      <c r="FM72" s="77"/>
      <c r="FN72" s="77"/>
      <c r="FO72" s="77"/>
      <c r="FP72" s="77"/>
      <c r="FQ72" s="77"/>
      <c r="FR72" s="77"/>
      <c r="FS72" s="77"/>
      <c r="FT72" s="77"/>
      <c r="FU72" s="77"/>
      <c r="FV72" s="77"/>
      <c r="FW72" s="77"/>
      <c r="FX72" s="77"/>
      <c r="FY72" s="77"/>
      <c r="FZ72" s="77"/>
      <c r="GA72" s="77"/>
      <c r="GB72" s="77"/>
      <c r="GC72" s="77"/>
      <c r="GD72" s="77"/>
      <c r="GE72" s="77"/>
      <c r="GF72" s="77"/>
      <c r="GG72" s="77"/>
      <c r="GH72" s="77"/>
      <c r="GI72" s="77"/>
      <c r="GJ72" s="77"/>
      <c r="GK72" s="77"/>
      <c r="GL72" s="77"/>
      <c r="GM72" s="77"/>
      <c r="GN72" s="77"/>
      <c r="GO72" s="77"/>
      <c r="GP72" s="77"/>
      <c r="GQ72" s="77"/>
      <c r="GR72" s="77"/>
      <c r="GS72" s="77"/>
      <c r="GT72" s="77"/>
      <c r="GU72" s="77"/>
      <c r="GV72" s="77"/>
      <c r="GW72" s="77"/>
      <c r="GX72" s="77"/>
      <c r="GY72" s="77"/>
      <c r="GZ72" s="77"/>
      <c r="HA72" s="77"/>
      <c r="HB72" s="77"/>
      <c r="HC72" s="77"/>
      <c r="HD72" s="77"/>
      <c r="HE72" s="77"/>
      <c r="HF72" s="77"/>
      <c r="HG72" s="77"/>
      <c r="HH72" s="77"/>
      <c r="HI72" s="77"/>
      <c r="HJ72" s="77"/>
      <c r="HK72" s="77"/>
      <c r="HL72" s="77"/>
      <c r="HM72" s="77"/>
      <c r="HN72" s="77"/>
      <c r="HO72" s="77"/>
      <c r="HP72" s="77"/>
      <c r="HQ72" s="77"/>
      <c r="HR72" s="77"/>
      <c r="HS72" s="77"/>
      <c r="HT72" s="77"/>
      <c r="HU72" s="77"/>
      <c r="HV72" s="77"/>
      <c r="HW72" s="77"/>
      <c r="HX72" s="77"/>
      <c r="HY72" s="77"/>
      <c r="HZ72" s="77"/>
      <c r="IA72" s="77"/>
      <c r="IB72" s="77"/>
      <c r="IC72" s="77"/>
      <c r="ID72" s="77"/>
      <c r="IE72" s="77"/>
      <c r="IF72" s="77"/>
      <c r="IG72" s="77"/>
      <c r="IH72" s="77"/>
      <c r="II72" s="77"/>
      <c r="IJ72" s="77"/>
      <c r="IK72" s="77"/>
      <c r="IL72" s="77"/>
      <c r="IM72" s="77"/>
      <c r="IN72" s="77"/>
      <c r="IO72" s="77"/>
      <c r="IP72" s="77"/>
      <c r="IQ72" s="77"/>
      <c r="IR72" s="77"/>
      <c r="IS72" s="77"/>
      <c r="IT72" s="77"/>
      <c r="IU72" s="77"/>
      <c r="IV72" s="77"/>
      <c r="IW72" s="77"/>
      <c r="IX72" s="77"/>
      <c r="IY72" s="77"/>
      <c r="IZ72" s="77"/>
    </row>
    <row r="73" spans="1:260" ht="15" customHeight="1">
      <c r="B73" s="5" t="s">
        <v>12</v>
      </c>
      <c r="C73" s="146" t="str">
        <f>IF($AD$3=1,'Ark4'!B62,IF($AD$3=2,'Ark4'!F62,IF($AD$3=3,'Ark4'!J62,IF($AD$3=4,'Ark4'!N62,IF($AD$3=5,'Ark4'!R62,IF($AD$3=6,'Ark4'!V62,IF(AND($AD$3=7,$AD$12=111),'Ark4'!Z62,IF(AND($AD$3=7,$AD$12=112),'Ark4'!AC62,IF(AND($AD$3=7,$AD$12=121),'Ark4'!AF62,IF(AND($AD$3=7,$AD$12=122),'Ark4'!AI62,IF(AND($AD$3=7,$AD$12=211),'Ark4'!AL62,IF(AND($AD$3=7,$AD$12=212),'Ark4'!AO62,IF(AND($AD$3=7,$AD$12=221),'Ark4'!AR62,IF(AND($AD$3=7,$AD$12=222),'Ark4'!AU62,""))))))))))))))</f>
        <v/>
      </c>
      <c r="D73" s="147" t="str">
        <f>IF($AD$3=1,'Ark4'!C62,IF($AD$3=2,'Ark4'!G62,IF($AD$3=3,'Ark4'!K62,IF($AD$3=4,'Ark4'!O62,IF($AD$3=5,'Ark4'!S62,IF($AD$3=6,'Ark4'!W62,IF(AND($AD$3=7,$AD$12=111),'Ark4'!AA62,IF(AND($AD$3=7,$AD$12=112),'Ark4'!AD62,IF(AND($AD$3=7,$AD$12=121),'Ark4'!AG62,IF(AND($AD$3=7,$AD$12=122),'Ark4'!AJ62,IF(AND($AD$3=7,$AD$12=211),'Ark4'!AM62,IF(AND($AD$3=7,$AD$12=212),'Ark4'!AP62,IF(AND($AD$3=7,$AD$12=221),'Ark4'!AS62,IF(AND($AD$3=7,$AD$12=222),'Ark4'!AV62,""))))))))))))))</f>
        <v/>
      </c>
      <c r="E73" s="146" t="str">
        <f>IF($AD$3=1,'Ark4'!D62,IF($AD$3=2,'Ark4'!H62,IF($AD$3=3,'Ark4'!L62,IF($AD$3=4,'Ark4'!P62,IF($AD$3=5,'Ark4'!T62,IF($AD$3=6,'Ark4'!X62,IF(AND($AD$3=7,$AD$12=111),'Ark4'!AB62,IF(AND($AD$3=7,$AD$12=112),'Ark4'!AE62,IF(AND($AD$3=7,$AD$12=121),'Ark4'!AH62,IF(AND($AD$3=7,$AD$12=122),'Ark4'!AK62,IF(AND($AD$3=7,$AD$12=211),'Ark4'!AN62,IF(AND($AD$3=7,$AD$12=212),'Ark4'!AQ62,IF(AND($AD$3=7,$AD$12=221),'Ark4'!AT62,IF(AND($AD$3=7,$AD$12=222),'Ark4'!AW62,""))))))))))))))</f>
        <v/>
      </c>
      <c r="F73" s="158" t="str">
        <f>IF(F$16="","",HLOOKUP(F$16,Ejendomme!$C$5:$KI$69,Ejendomme!$A60,))</f>
        <v/>
      </c>
      <c r="G73" s="158" t="str">
        <f>IF(G$16="","",HLOOKUP(G$16,Ejendomme!$C$5:$KI$69,Ejendomme!$A60,))</f>
        <v/>
      </c>
      <c r="H73" s="158" t="str">
        <f>IF(H$16="","",HLOOKUP(H$16,Ejendomme!$C$5:$KI$69,Ejendomme!$A60,))</f>
        <v/>
      </c>
      <c r="I73" s="158" t="str">
        <f>IF(I$16="","",HLOOKUP(I$16,Ejendomme!$C$5:$KI$69,Ejendomme!$A60,))</f>
        <v/>
      </c>
      <c r="J73" s="158" t="str">
        <f>IF(J$16="","",HLOOKUP(J$16,Ejendomme!$C$5:$KI$69,Ejendomme!$A60,))</f>
        <v/>
      </c>
      <c r="BM73" s="69"/>
      <c r="BN73" s="69"/>
      <c r="BO73" s="69"/>
      <c r="BP73" s="69"/>
      <c r="BQ73" s="69"/>
      <c r="BR73" s="69"/>
      <c r="BS73" s="69"/>
      <c r="BT73" s="69"/>
      <c r="BU73" s="69"/>
      <c r="BV73" s="69"/>
      <c r="BW73" s="69"/>
      <c r="BX73" s="69"/>
      <c r="BY73" s="69"/>
      <c r="BZ73" s="69"/>
      <c r="CA73" s="69"/>
      <c r="CB73" s="69"/>
      <c r="CC73" s="69"/>
      <c r="CD73" s="69"/>
      <c r="CE73" s="69"/>
      <c r="CF73" s="69"/>
      <c r="CG73" s="69"/>
      <c r="CH73" s="69"/>
      <c r="CI73" s="69"/>
      <c r="CJ73" s="69"/>
      <c r="CK73" s="69"/>
      <c r="CL73" s="69"/>
      <c r="CM73" s="69"/>
      <c r="CN73" s="69"/>
      <c r="CO73" s="69"/>
      <c r="CP73" s="69"/>
      <c r="CQ73" s="69"/>
      <c r="CR73" s="69"/>
      <c r="CS73" s="69"/>
      <c r="CT73" s="69"/>
      <c r="CU73" s="69"/>
      <c r="CV73" s="69"/>
      <c r="CW73" s="69"/>
      <c r="CX73" s="69"/>
      <c r="CY73" s="69"/>
      <c r="CZ73" s="69"/>
      <c r="DA73" s="69"/>
      <c r="DB73" s="69"/>
      <c r="DC73" s="69"/>
      <c r="DD73" s="69"/>
      <c r="DE73" s="69"/>
      <c r="DF73" s="69"/>
      <c r="DG73" s="69"/>
      <c r="DH73" s="69"/>
      <c r="DI73" s="69"/>
      <c r="DJ73" s="69"/>
      <c r="DK73" s="69"/>
      <c r="DL73" s="69"/>
      <c r="DM73" s="69"/>
      <c r="DN73" s="69"/>
      <c r="DO73" s="69"/>
      <c r="DP73" s="69"/>
      <c r="DQ73" s="69"/>
      <c r="DR73" s="69"/>
      <c r="DS73" s="69"/>
      <c r="DT73" s="69"/>
      <c r="DU73" s="69"/>
      <c r="DV73" s="69"/>
      <c r="DW73" s="69"/>
      <c r="DX73" s="69"/>
      <c r="DY73" s="69"/>
      <c r="DZ73" s="69"/>
      <c r="EA73" s="69"/>
      <c r="EB73" s="69"/>
      <c r="EC73" s="69"/>
      <c r="ED73" s="69"/>
      <c r="EE73" s="69"/>
      <c r="EF73" s="69"/>
      <c r="EG73" s="69"/>
      <c r="EH73" s="69"/>
      <c r="EI73" s="69"/>
      <c r="EJ73" s="69"/>
      <c r="EK73" s="69"/>
      <c r="EL73" s="69"/>
      <c r="EM73" s="69"/>
      <c r="EN73" s="69"/>
      <c r="EO73" s="69"/>
      <c r="EP73" s="69"/>
      <c r="EQ73" s="69"/>
      <c r="ER73" s="69"/>
      <c r="ES73" s="69"/>
      <c r="ET73" s="69"/>
      <c r="EU73" s="69"/>
      <c r="EV73" s="69"/>
      <c r="EW73" s="69"/>
      <c r="EX73" s="69"/>
      <c r="EY73" s="69"/>
      <c r="EZ73" s="69"/>
      <c r="FA73" s="69"/>
      <c r="FB73" s="69"/>
      <c r="FC73" s="69"/>
      <c r="FD73" s="69"/>
      <c r="FE73" s="69"/>
      <c r="FF73" s="69"/>
      <c r="FG73" s="69"/>
      <c r="FH73" s="69"/>
      <c r="FI73" s="69"/>
      <c r="FJ73" s="69"/>
      <c r="FK73" s="69"/>
      <c r="FL73" s="69"/>
      <c r="FM73" s="69"/>
      <c r="FN73" s="69"/>
      <c r="FO73" s="69"/>
      <c r="FP73" s="69"/>
      <c r="FQ73" s="69"/>
      <c r="FR73" s="69"/>
      <c r="FS73" s="69"/>
      <c r="FT73" s="69"/>
      <c r="FU73" s="69"/>
      <c r="FV73" s="69"/>
      <c r="FW73" s="69"/>
      <c r="FX73" s="69"/>
      <c r="FY73" s="69"/>
      <c r="FZ73" s="69"/>
      <c r="GA73" s="69"/>
      <c r="GB73" s="69"/>
      <c r="GC73" s="69"/>
      <c r="GD73" s="69"/>
      <c r="GE73" s="69"/>
      <c r="GF73" s="69"/>
      <c r="GG73" s="69"/>
      <c r="GH73" s="69"/>
      <c r="GI73" s="69"/>
      <c r="GJ73" s="69"/>
      <c r="GK73" s="69"/>
      <c r="GL73" s="69"/>
      <c r="GM73" s="69"/>
      <c r="GN73" s="69"/>
      <c r="GO73" s="69"/>
      <c r="GP73" s="69"/>
      <c r="GQ73" s="69"/>
      <c r="GR73" s="69"/>
      <c r="GS73" s="69"/>
      <c r="GT73" s="69"/>
      <c r="GU73" s="69"/>
      <c r="GV73" s="69"/>
      <c r="GW73" s="69"/>
      <c r="GX73" s="69"/>
      <c r="GY73" s="69"/>
      <c r="GZ73" s="69"/>
      <c r="HA73" s="69"/>
      <c r="HB73" s="69"/>
      <c r="HC73" s="69"/>
      <c r="HD73" s="69"/>
      <c r="HE73" s="69"/>
      <c r="HF73" s="69"/>
      <c r="HG73" s="69"/>
      <c r="HH73" s="69"/>
      <c r="HI73" s="69"/>
      <c r="HJ73" s="69"/>
      <c r="HK73" s="69"/>
      <c r="HL73" s="69"/>
      <c r="HM73" s="69"/>
      <c r="HN73" s="69"/>
      <c r="HO73" s="69"/>
      <c r="HP73" s="69"/>
      <c r="HQ73" s="69"/>
      <c r="HR73" s="69"/>
      <c r="HS73" s="69"/>
      <c r="HT73" s="69"/>
      <c r="HU73" s="69"/>
      <c r="HV73" s="69"/>
      <c r="HW73" s="69"/>
      <c r="HX73" s="69"/>
      <c r="HY73" s="69"/>
      <c r="HZ73" s="69"/>
      <c r="IA73" s="69"/>
      <c r="IB73" s="69"/>
      <c r="IC73" s="69"/>
      <c r="ID73" s="69"/>
      <c r="IE73" s="69"/>
      <c r="IF73" s="69"/>
      <c r="IG73" s="69"/>
      <c r="IH73" s="69"/>
      <c r="II73" s="69"/>
      <c r="IJ73" s="69"/>
      <c r="IK73" s="69"/>
      <c r="IL73" s="69"/>
      <c r="IM73" s="69"/>
      <c r="IN73" s="69"/>
      <c r="IO73" s="69"/>
      <c r="IP73" s="69"/>
      <c r="IQ73" s="69"/>
      <c r="IR73" s="69"/>
      <c r="IS73" s="69"/>
      <c r="IT73" s="69"/>
      <c r="IU73" s="69"/>
      <c r="IV73" s="69"/>
      <c r="IW73" s="69"/>
      <c r="IX73" s="69"/>
      <c r="IY73" s="69"/>
      <c r="IZ73" s="69"/>
    </row>
    <row r="74" spans="1:260" ht="15" customHeight="1">
      <c r="B74" s="5" t="s">
        <v>77</v>
      </c>
      <c r="C74" s="150" t="str">
        <f>IF($AD$3=1,'Ark4'!B63,IF($AD$3=2,'Ark4'!F63,IF($AD$3=3,'Ark4'!J63,IF($AD$3=4,'Ark4'!N63,IF($AD$3=5,'Ark4'!R63,IF($AD$3=6,'Ark4'!V63,IF(AND($AD$3=7,$AD$12=111),'Ark4'!Z63,IF(AND($AD$3=7,$AD$12=112),'Ark4'!AC63,IF(AND($AD$3=7,$AD$12=121),'Ark4'!AF63,IF(AND($AD$3=7,$AD$12=122),'Ark4'!AI63,IF(AND($AD$3=7,$AD$12=211),'Ark4'!AL63,IF(AND($AD$3=7,$AD$12=212),'Ark4'!AO63,IF(AND($AD$3=7,$AD$12=221),'Ark4'!AR63,IF(AND($AD$3=7,$AD$12=222),'Ark4'!AU63,""))))))))))))))</f>
        <v/>
      </c>
      <c r="D74" s="151" t="str">
        <f>IF($AD$3=1,'Ark4'!C63,IF($AD$3=2,'Ark4'!G63,IF($AD$3=3,'Ark4'!K63,IF($AD$3=4,'Ark4'!O63,IF($AD$3=5,'Ark4'!S63,IF($AD$3=6,'Ark4'!W63,IF(AND($AD$3=7,$AD$12=111),'Ark4'!AA63,IF(AND($AD$3=7,$AD$12=112),'Ark4'!AD63,IF(AND($AD$3=7,$AD$12=121),'Ark4'!AG63,IF(AND($AD$3=7,$AD$12=122),'Ark4'!AJ63,IF(AND($AD$3=7,$AD$12=211),'Ark4'!AM63,IF(AND($AD$3=7,$AD$12=212),'Ark4'!AP63,IF(AND($AD$3=7,$AD$12=221),'Ark4'!AS63,IF(AND($AD$3=7,$AD$12=222),'Ark4'!AV63,""))))))))))))))</f>
        <v/>
      </c>
      <c r="E74" s="150" t="str">
        <f>IF($AD$3=1,'Ark4'!D63,IF($AD$3=2,'Ark4'!H63,IF($AD$3=3,'Ark4'!L63,IF($AD$3=4,'Ark4'!P63,IF($AD$3=5,'Ark4'!T63,IF($AD$3=6,'Ark4'!X63,IF(AND($AD$3=7,$AD$12=111),'Ark4'!AB63,IF(AND($AD$3=7,$AD$12=112),'Ark4'!AE63,IF(AND($AD$3=7,$AD$12=121),'Ark4'!AH63,IF(AND($AD$3=7,$AD$12=122),'Ark4'!AK63,IF(AND($AD$3=7,$AD$12=211),'Ark4'!AN63,IF(AND($AD$3=7,$AD$12=212),'Ark4'!AQ63,IF(AND($AD$3=7,$AD$12=221),'Ark4'!AT63,IF(AND($AD$3=7,$AD$12=222),'Ark4'!AW63,""))))))))))))))</f>
        <v/>
      </c>
      <c r="F74" s="159" t="str">
        <f>IF(F$16="","",HLOOKUP(F$16,Ejendomme!$C$5:$KI$69,Ejendomme!$A61,))</f>
        <v/>
      </c>
      <c r="G74" s="159" t="str">
        <f>IF(G$16="","",HLOOKUP(G$16,Ejendomme!$C$5:$KI$69,Ejendomme!$A61,))</f>
        <v/>
      </c>
      <c r="H74" s="159" t="str">
        <f>IF(H$16="","",HLOOKUP(H$16,Ejendomme!$C$5:$KI$69,Ejendomme!$A61,))</f>
        <v/>
      </c>
      <c r="I74" s="159" t="str">
        <f>IF(I$16="","",HLOOKUP(I$16,Ejendomme!$C$5:$KI$69,Ejendomme!$A61,))</f>
        <v/>
      </c>
      <c r="J74" s="159" t="str">
        <f>IF(J$16="","",HLOOKUP(J$16,Ejendomme!$C$5:$KI$69,Ejendomme!$A61,))</f>
        <v/>
      </c>
      <c r="BM74" s="71"/>
      <c r="BN74" s="71"/>
      <c r="BO74" s="71"/>
      <c r="BP74" s="71"/>
      <c r="BQ74" s="71"/>
      <c r="BR74" s="71"/>
      <c r="BS74" s="71"/>
      <c r="BT74" s="71"/>
      <c r="BU74" s="71"/>
      <c r="BV74" s="71"/>
      <c r="BW74" s="71"/>
      <c r="BX74" s="71"/>
      <c r="BY74" s="71"/>
      <c r="BZ74" s="71"/>
      <c r="CA74" s="71"/>
      <c r="CB74" s="71"/>
      <c r="CC74" s="71"/>
      <c r="CD74" s="71"/>
      <c r="CE74" s="71"/>
      <c r="CF74" s="71"/>
      <c r="CG74" s="71"/>
      <c r="CH74" s="71"/>
      <c r="CI74" s="71"/>
      <c r="CJ74" s="71"/>
      <c r="CK74" s="71"/>
      <c r="CL74" s="71"/>
      <c r="CM74" s="71"/>
      <c r="CN74" s="71"/>
      <c r="CO74" s="71"/>
      <c r="CP74" s="71"/>
      <c r="CQ74" s="71"/>
      <c r="CR74" s="71"/>
      <c r="CS74" s="71"/>
      <c r="CT74" s="71"/>
      <c r="CU74" s="71"/>
      <c r="CV74" s="71"/>
      <c r="CW74" s="71"/>
      <c r="CX74" s="71"/>
      <c r="CY74" s="71"/>
      <c r="CZ74" s="71"/>
      <c r="DA74" s="71"/>
      <c r="DB74" s="71"/>
      <c r="DC74" s="71"/>
      <c r="DD74" s="71"/>
      <c r="DE74" s="71"/>
      <c r="DF74" s="71"/>
      <c r="DG74" s="71"/>
      <c r="DH74" s="71"/>
      <c r="DI74" s="71"/>
      <c r="DJ74" s="71"/>
      <c r="DK74" s="71"/>
      <c r="DL74" s="71"/>
      <c r="DM74" s="71"/>
      <c r="DN74" s="71"/>
      <c r="DO74" s="71"/>
      <c r="DP74" s="71"/>
      <c r="DQ74" s="71"/>
      <c r="DR74" s="71"/>
      <c r="DS74" s="71"/>
      <c r="DT74" s="71"/>
      <c r="DU74" s="71"/>
      <c r="DV74" s="71"/>
      <c r="DW74" s="71"/>
      <c r="DX74" s="71"/>
      <c r="DY74" s="71"/>
      <c r="DZ74" s="71"/>
      <c r="EA74" s="71"/>
      <c r="EB74" s="71"/>
      <c r="EC74" s="71"/>
      <c r="ED74" s="71"/>
      <c r="EE74" s="71"/>
      <c r="EF74" s="71"/>
      <c r="EG74" s="69"/>
      <c r="EH74" s="69"/>
      <c r="EI74" s="69"/>
      <c r="EJ74" s="69"/>
      <c r="EK74" s="69"/>
      <c r="EL74" s="69"/>
      <c r="EM74" s="69"/>
      <c r="EN74" s="69"/>
      <c r="EO74" s="69"/>
      <c r="EP74" s="69"/>
      <c r="EQ74" s="69"/>
      <c r="ER74" s="69"/>
      <c r="ES74" s="69"/>
      <c r="ET74" s="69"/>
      <c r="EU74" s="69"/>
      <c r="EV74" s="69"/>
      <c r="EW74" s="69"/>
      <c r="EX74" s="69"/>
      <c r="EY74" s="69"/>
      <c r="EZ74" s="69"/>
      <c r="FA74" s="69"/>
      <c r="FB74" s="69"/>
      <c r="FC74" s="69"/>
      <c r="FD74" s="69"/>
      <c r="FE74" s="69"/>
      <c r="FF74" s="69"/>
      <c r="FG74" s="69"/>
      <c r="FH74" s="69"/>
      <c r="FI74" s="69"/>
      <c r="FJ74" s="69"/>
      <c r="FK74" s="69"/>
      <c r="FL74" s="69"/>
      <c r="FM74" s="69"/>
      <c r="FN74" s="69"/>
      <c r="FO74" s="69"/>
      <c r="FP74" s="69"/>
      <c r="FQ74" s="69"/>
      <c r="FR74" s="69"/>
      <c r="FS74" s="69"/>
      <c r="FT74" s="69"/>
      <c r="FU74" s="69"/>
      <c r="FV74" s="69"/>
      <c r="FW74" s="69"/>
      <c r="FX74" s="69"/>
      <c r="FY74" s="69"/>
      <c r="FZ74" s="69"/>
      <c r="GA74" s="69"/>
      <c r="GB74" s="69"/>
      <c r="GC74" s="69"/>
      <c r="GD74" s="69"/>
      <c r="GE74" s="69"/>
      <c r="GF74" s="69"/>
      <c r="GG74" s="69"/>
      <c r="GH74" s="69"/>
      <c r="GI74" s="69"/>
      <c r="GJ74" s="69"/>
      <c r="GK74" s="69"/>
      <c r="GL74" s="69"/>
      <c r="GM74" s="69"/>
      <c r="GN74" s="69"/>
      <c r="GO74" s="69"/>
      <c r="GP74" s="69"/>
      <c r="GQ74" s="69"/>
      <c r="GR74" s="69"/>
      <c r="GS74" s="69"/>
      <c r="GT74" s="69"/>
      <c r="GU74" s="69"/>
      <c r="GV74" s="69"/>
      <c r="GW74" s="69"/>
      <c r="GX74" s="69"/>
      <c r="GY74" s="69"/>
      <c r="GZ74" s="69"/>
      <c r="HA74" s="69"/>
      <c r="HB74" s="69"/>
      <c r="HC74" s="69"/>
      <c r="HD74" s="69"/>
      <c r="HE74" s="69"/>
      <c r="HF74" s="69"/>
      <c r="HG74" s="69"/>
      <c r="HH74" s="69"/>
      <c r="HI74" s="69"/>
      <c r="HJ74" s="69"/>
      <c r="HK74" s="69"/>
      <c r="HL74" s="69"/>
      <c r="HM74" s="69"/>
      <c r="HN74" s="69"/>
      <c r="HO74" s="69"/>
      <c r="HP74" s="69"/>
      <c r="HQ74" s="69"/>
      <c r="HR74" s="69"/>
      <c r="HS74" s="69"/>
      <c r="HT74" s="69"/>
      <c r="HU74" s="69"/>
      <c r="HV74" s="69"/>
      <c r="HW74" s="69"/>
      <c r="HX74" s="69"/>
      <c r="HY74" s="69"/>
      <c r="HZ74" s="69"/>
      <c r="IA74" s="69"/>
      <c r="IB74" s="69"/>
      <c r="IC74" s="69"/>
      <c r="ID74" s="69"/>
      <c r="IE74" s="69"/>
      <c r="IF74" s="69"/>
      <c r="IG74" s="69"/>
      <c r="IH74" s="69"/>
      <c r="II74" s="69"/>
      <c r="IJ74" s="69"/>
      <c r="IK74" s="69"/>
      <c r="IL74" s="69"/>
      <c r="IM74" s="69"/>
      <c r="IN74" s="69"/>
      <c r="IO74" s="69"/>
      <c r="IP74" s="69"/>
      <c r="IQ74" s="69"/>
      <c r="IR74" s="69"/>
      <c r="IS74" s="69"/>
      <c r="IT74" s="69"/>
      <c r="IU74" s="69"/>
      <c r="IV74" s="69"/>
      <c r="IW74" s="69"/>
      <c r="IX74" s="69"/>
      <c r="IY74" s="69"/>
      <c r="IZ74" s="69"/>
    </row>
    <row r="75" spans="1:260" ht="15" customHeight="1">
      <c r="B75" s="7" t="s">
        <v>163</v>
      </c>
      <c r="C75" s="173" t="str">
        <f>IF($AD$3=1,'Ark4'!B64,IF($AD$3=2,'Ark4'!F64,IF($AD$3=3,'Ark4'!J64,IF($AD$3=4,'Ark4'!N64,IF($AD$3=5,'Ark4'!R64,IF($AD$3=6,'Ark4'!V64,IF(AND($AD$3=7,$AD$12=111),'Ark4'!Z64,IF(AND($AD$3=7,$AD$12=112),'Ark4'!AC64,IF(AND($AD$3=7,$AD$12=121),'Ark4'!AF64,IF(AND($AD$3=7,$AD$12=122),'Ark4'!AI64,IF(AND($AD$3=7,$AD$12=211),'Ark4'!AL64,IF(AND($AD$3=7,$AD$12=212),'Ark4'!AO64,IF(AND($AD$3=7,$AD$12=221),'Ark4'!AR64,IF(AND($AD$3=7,$AD$12=222),'Ark4'!AU64,""))))))))))))))</f>
        <v/>
      </c>
      <c r="D75" s="174" t="str">
        <f>IF($AD$3=1,'Ark4'!C64,IF($AD$3=2,'Ark4'!G64,IF($AD$3=3,'Ark4'!K64,IF($AD$3=4,'Ark4'!O64,IF($AD$3=5,'Ark4'!S64,IF($AD$3=6,'Ark4'!W64,IF(AND($AD$3=7,$AD$12=111),'Ark4'!AA64,IF(AND($AD$3=7,$AD$12=112),'Ark4'!AD64,IF(AND($AD$3=7,$AD$12=121),'Ark4'!AG64,IF(AND($AD$3=7,$AD$12=122),'Ark4'!AJ64,IF(AND($AD$3=7,$AD$12=211),'Ark4'!AM64,IF(AND($AD$3=7,$AD$12=212),'Ark4'!AP64,IF(AND($AD$3=7,$AD$12=221),'Ark4'!AS64,IF(AND($AD$3=7,$AD$12=222),'Ark4'!AV64,""))))))))))))))</f>
        <v/>
      </c>
      <c r="E75" s="173" t="str">
        <f>IF($AD$3=1,'Ark4'!D64,IF($AD$3=2,'Ark4'!H64,IF($AD$3=3,'Ark4'!L64,IF($AD$3=4,'Ark4'!P64,IF($AD$3=5,'Ark4'!T64,IF($AD$3=6,'Ark4'!X64,IF(AND($AD$3=7,$AD$12=111),'Ark4'!AB64,IF(AND($AD$3=7,$AD$12=112),'Ark4'!AE64,IF(AND($AD$3=7,$AD$12=121),'Ark4'!AH64,IF(AND($AD$3=7,$AD$12=122),'Ark4'!AK64,IF(AND($AD$3=7,$AD$12=211),'Ark4'!AN64,IF(AND($AD$3=7,$AD$12=212),'Ark4'!AQ64,IF(AND($AD$3=7,$AD$12=221),'Ark4'!AT64,IF(AND($AD$3=7,$AD$12=222),'Ark4'!AW64,""))))))))))))))</f>
        <v/>
      </c>
      <c r="F75" s="177" t="str">
        <f>IF(F$16="","",HLOOKUP(F$16,Ejendomme!$C$5:$KI$69,Ejendomme!$A62,))</f>
        <v/>
      </c>
      <c r="G75" s="177" t="str">
        <f>IF(G$16="","",HLOOKUP(G$16,Ejendomme!$C$5:$KI$69,Ejendomme!$A62,))</f>
        <v/>
      </c>
      <c r="H75" s="177" t="str">
        <f>IF(H$16="","",HLOOKUP(H$16,Ejendomme!$C$5:$KI$69,Ejendomme!$A62,))</f>
        <v/>
      </c>
      <c r="I75" s="177" t="str">
        <f>IF(I$16="","",HLOOKUP(I$16,Ejendomme!$C$5:$KI$69,Ejendomme!$A62,))</f>
        <v/>
      </c>
      <c r="J75" s="177" t="str">
        <f>IF(J$16="","",HLOOKUP(J$16,Ejendomme!$C$5:$KI$69,Ejendomme!$A62,))</f>
        <v/>
      </c>
      <c r="BM75" s="69"/>
      <c r="BN75" s="69"/>
      <c r="BO75" s="69"/>
      <c r="BP75" s="69"/>
      <c r="BQ75" s="69"/>
      <c r="BR75" s="69"/>
      <c r="BS75" s="69"/>
      <c r="BT75" s="69"/>
      <c r="BU75" s="69"/>
      <c r="BV75" s="69"/>
      <c r="BW75" s="69"/>
      <c r="BX75" s="69"/>
      <c r="BY75" s="69"/>
      <c r="BZ75" s="69"/>
      <c r="CA75" s="69"/>
      <c r="CB75" s="69"/>
      <c r="CC75" s="69"/>
      <c r="CD75" s="69"/>
      <c r="CE75" s="69"/>
      <c r="CF75" s="69"/>
      <c r="CG75" s="69"/>
      <c r="CH75" s="69"/>
      <c r="CI75" s="69"/>
      <c r="CJ75" s="69"/>
      <c r="CK75" s="69"/>
      <c r="CL75" s="69"/>
      <c r="CM75" s="69"/>
      <c r="CN75" s="69"/>
      <c r="CO75" s="69"/>
      <c r="CP75" s="69"/>
      <c r="CQ75" s="69"/>
      <c r="CR75" s="69"/>
      <c r="CS75" s="69"/>
      <c r="CT75" s="69"/>
      <c r="CU75" s="69"/>
      <c r="CV75" s="69"/>
      <c r="CW75" s="69"/>
      <c r="CX75" s="69"/>
      <c r="CY75" s="69"/>
      <c r="CZ75" s="69"/>
      <c r="DA75" s="69"/>
      <c r="DB75" s="69"/>
      <c r="DC75" s="69"/>
      <c r="DD75" s="69"/>
      <c r="DE75" s="69"/>
      <c r="DF75" s="69"/>
      <c r="DG75" s="69"/>
      <c r="DH75" s="69"/>
      <c r="DI75" s="69"/>
      <c r="DJ75" s="69"/>
      <c r="DK75" s="69"/>
      <c r="DL75" s="69"/>
      <c r="DM75" s="69"/>
      <c r="DN75" s="69"/>
      <c r="DO75" s="69"/>
      <c r="DP75" s="69"/>
      <c r="DQ75" s="69"/>
      <c r="DR75" s="69"/>
      <c r="DS75" s="69"/>
      <c r="DT75" s="69"/>
      <c r="DU75" s="69"/>
      <c r="DV75" s="69"/>
      <c r="DW75" s="69"/>
      <c r="DX75" s="69"/>
      <c r="DY75" s="69"/>
      <c r="DZ75" s="69"/>
      <c r="EA75" s="69"/>
      <c r="EB75" s="69"/>
      <c r="EC75" s="69"/>
      <c r="ED75" s="69"/>
      <c r="EE75" s="69"/>
      <c r="EF75" s="69"/>
      <c r="EG75" s="69"/>
      <c r="EH75" s="69"/>
      <c r="EI75" s="69"/>
      <c r="EJ75" s="69"/>
      <c r="EK75" s="69"/>
      <c r="EL75" s="69"/>
      <c r="EM75" s="69"/>
      <c r="EN75" s="69"/>
      <c r="EO75" s="69"/>
      <c r="EP75" s="69"/>
      <c r="EQ75" s="69"/>
      <c r="ER75" s="69"/>
      <c r="ES75" s="69"/>
      <c r="ET75" s="69"/>
      <c r="EU75" s="69"/>
      <c r="EV75" s="69"/>
      <c r="EW75" s="69"/>
      <c r="EX75" s="69"/>
      <c r="EY75" s="69"/>
      <c r="EZ75" s="69"/>
      <c r="FA75" s="69"/>
      <c r="FB75" s="69"/>
      <c r="FC75" s="69"/>
      <c r="FD75" s="69"/>
      <c r="FE75" s="69"/>
      <c r="FF75" s="69"/>
      <c r="FG75" s="69"/>
      <c r="FH75" s="69"/>
      <c r="FI75" s="69"/>
      <c r="FJ75" s="69"/>
      <c r="FK75" s="69"/>
      <c r="FL75" s="69"/>
      <c r="FM75" s="69"/>
      <c r="FN75" s="69"/>
      <c r="FO75" s="69"/>
      <c r="FP75" s="69"/>
      <c r="FQ75" s="69"/>
      <c r="FR75" s="69"/>
      <c r="FS75" s="69"/>
      <c r="FT75" s="69"/>
      <c r="FU75" s="69"/>
      <c r="FV75" s="69"/>
      <c r="FW75" s="69"/>
      <c r="FX75" s="69"/>
      <c r="FY75" s="69"/>
      <c r="FZ75" s="69"/>
      <c r="GA75" s="69"/>
      <c r="GB75" s="69"/>
      <c r="GC75" s="69"/>
      <c r="GD75" s="69"/>
      <c r="GE75" s="69"/>
      <c r="GF75" s="69"/>
      <c r="GG75" s="69"/>
      <c r="GH75" s="69"/>
      <c r="GI75" s="69"/>
      <c r="GJ75" s="69"/>
      <c r="GK75" s="69"/>
      <c r="GL75" s="69"/>
      <c r="GM75" s="69"/>
      <c r="GN75" s="69"/>
      <c r="GO75" s="69"/>
      <c r="GP75" s="69"/>
      <c r="GQ75" s="69"/>
      <c r="GR75" s="69"/>
      <c r="GS75" s="69"/>
      <c r="GT75" s="69"/>
      <c r="GU75" s="69"/>
      <c r="GV75" s="69"/>
      <c r="GW75" s="69"/>
      <c r="GX75" s="69"/>
      <c r="GY75" s="69"/>
      <c r="GZ75" s="69"/>
      <c r="HA75" s="69"/>
      <c r="HB75" s="69"/>
      <c r="HC75" s="69"/>
      <c r="HD75" s="69"/>
      <c r="HE75" s="69"/>
      <c r="HF75" s="69"/>
      <c r="HG75" s="69"/>
      <c r="HH75" s="69"/>
      <c r="HI75" s="69"/>
      <c r="HJ75" s="69"/>
      <c r="HK75" s="69"/>
      <c r="HL75" s="69"/>
      <c r="HM75" s="69"/>
      <c r="HN75" s="69"/>
      <c r="HO75" s="69"/>
      <c r="HP75" s="69"/>
      <c r="HQ75" s="69"/>
      <c r="HR75" s="69"/>
      <c r="HS75" s="69"/>
      <c r="HT75" s="69"/>
      <c r="HU75" s="69"/>
      <c r="HV75" s="69"/>
      <c r="HW75" s="69"/>
      <c r="HX75" s="69"/>
      <c r="HY75" s="69"/>
      <c r="HZ75" s="69"/>
      <c r="IA75" s="69"/>
      <c r="IB75" s="69"/>
      <c r="IC75" s="69"/>
      <c r="ID75" s="69"/>
      <c r="IE75" s="69"/>
      <c r="IF75" s="69"/>
      <c r="IG75" s="69"/>
      <c r="IH75" s="69"/>
      <c r="II75" s="69"/>
      <c r="IJ75" s="69"/>
      <c r="IK75" s="69"/>
      <c r="IL75" s="69"/>
      <c r="IM75" s="69"/>
      <c r="IN75" s="69"/>
      <c r="IO75" s="69"/>
      <c r="IP75" s="69"/>
      <c r="IQ75" s="69"/>
      <c r="IR75" s="69"/>
      <c r="IS75" s="69"/>
      <c r="IT75" s="69"/>
      <c r="IU75" s="69"/>
      <c r="IV75" s="69"/>
      <c r="IW75" s="69"/>
      <c r="IX75" s="69"/>
      <c r="IY75" s="69"/>
      <c r="IZ75" s="69"/>
    </row>
    <row r="76" spans="1:260" ht="10.5" customHeight="1">
      <c r="B76" s="10"/>
      <c r="C76" s="146"/>
      <c r="D76" s="147"/>
      <c r="E76" s="146"/>
      <c r="F76" s="158"/>
      <c r="G76" s="158"/>
      <c r="H76" s="158"/>
      <c r="I76" s="158"/>
      <c r="J76" s="158"/>
      <c r="BM76" s="71"/>
      <c r="BN76" s="71"/>
      <c r="BO76" s="71"/>
      <c r="BP76" s="71"/>
      <c r="BQ76" s="71"/>
      <c r="BR76" s="71"/>
      <c r="BS76" s="71"/>
      <c r="BT76" s="71"/>
      <c r="BU76" s="71"/>
      <c r="BV76" s="71"/>
      <c r="BW76" s="71"/>
      <c r="BX76" s="71"/>
      <c r="BY76" s="71"/>
      <c r="BZ76" s="71"/>
      <c r="CA76" s="71"/>
      <c r="CB76" s="71"/>
      <c r="CC76" s="71"/>
      <c r="CD76" s="71"/>
      <c r="CE76" s="71"/>
      <c r="CF76" s="71"/>
      <c r="CG76" s="71"/>
      <c r="CH76" s="71"/>
      <c r="CI76" s="71"/>
      <c r="CJ76" s="71"/>
      <c r="CK76" s="71"/>
      <c r="CL76" s="71"/>
      <c r="CM76" s="71"/>
      <c r="CN76" s="71"/>
      <c r="CO76" s="71"/>
      <c r="CP76" s="71"/>
      <c r="CQ76" s="71"/>
      <c r="CR76" s="71"/>
      <c r="CS76" s="71"/>
      <c r="CT76" s="71"/>
      <c r="CU76" s="71"/>
      <c r="CV76" s="71"/>
      <c r="CW76" s="71"/>
      <c r="CX76" s="71"/>
      <c r="CY76" s="71"/>
      <c r="CZ76" s="71"/>
      <c r="DA76" s="71"/>
      <c r="DB76" s="71"/>
      <c r="DC76" s="71"/>
      <c r="DD76" s="71"/>
      <c r="DE76" s="71"/>
      <c r="DF76" s="71"/>
      <c r="DG76" s="71"/>
      <c r="DH76" s="71"/>
      <c r="DI76" s="71"/>
      <c r="DJ76" s="71"/>
      <c r="DK76" s="71"/>
      <c r="DL76" s="71"/>
      <c r="DM76" s="71"/>
      <c r="DN76" s="71"/>
      <c r="DO76" s="71"/>
      <c r="DP76" s="71"/>
      <c r="DQ76" s="71"/>
      <c r="DR76" s="71"/>
      <c r="DS76" s="71"/>
      <c r="DT76" s="71"/>
      <c r="DU76" s="71"/>
      <c r="DV76" s="71"/>
      <c r="DW76" s="71"/>
      <c r="DX76" s="71"/>
      <c r="DY76" s="71"/>
      <c r="DZ76" s="71"/>
      <c r="EA76" s="71"/>
      <c r="EB76" s="71"/>
      <c r="EC76" s="71"/>
      <c r="ED76" s="71"/>
      <c r="EE76" s="71"/>
      <c r="EF76" s="71"/>
      <c r="EG76" s="71"/>
      <c r="EH76" s="71"/>
      <c r="EI76" s="71"/>
      <c r="EJ76" s="71"/>
      <c r="EK76" s="71"/>
      <c r="EL76" s="71"/>
      <c r="EM76" s="71"/>
      <c r="EN76" s="71"/>
      <c r="EO76" s="71"/>
      <c r="EP76" s="71"/>
      <c r="EQ76" s="71"/>
      <c r="ER76" s="71"/>
      <c r="ES76" s="71"/>
      <c r="ET76" s="71"/>
      <c r="EU76" s="71"/>
      <c r="EV76" s="71"/>
      <c r="EW76" s="71"/>
      <c r="EX76" s="71"/>
      <c r="EY76" s="71"/>
      <c r="EZ76" s="71"/>
      <c r="FA76" s="71"/>
      <c r="FB76" s="71"/>
      <c r="FC76" s="71"/>
      <c r="FD76" s="71"/>
      <c r="FE76" s="71"/>
      <c r="FF76" s="71"/>
      <c r="FG76" s="71"/>
      <c r="FH76" s="71"/>
      <c r="FI76" s="71"/>
      <c r="FJ76" s="71"/>
      <c r="FK76" s="71"/>
      <c r="FL76" s="71"/>
      <c r="FM76" s="71"/>
      <c r="FN76" s="71"/>
      <c r="FO76" s="71"/>
      <c r="FP76" s="71"/>
      <c r="FQ76" s="71"/>
      <c r="FR76" s="71"/>
      <c r="FS76" s="71"/>
      <c r="FT76" s="71"/>
      <c r="FU76" s="71"/>
      <c r="FV76" s="71"/>
      <c r="FW76" s="71"/>
      <c r="FX76" s="71"/>
      <c r="FY76" s="71"/>
      <c r="FZ76" s="71"/>
      <c r="GA76" s="71"/>
      <c r="GB76" s="71"/>
      <c r="GC76" s="71"/>
      <c r="GD76" s="71"/>
      <c r="GE76" s="71"/>
      <c r="GF76" s="71"/>
      <c r="GG76" s="71"/>
      <c r="GH76" s="71"/>
      <c r="GI76" s="71"/>
      <c r="GJ76" s="71"/>
      <c r="GK76" s="71"/>
      <c r="GL76" s="71"/>
      <c r="GM76" s="71"/>
      <c r="GN76" s="71"/>
      <c r="GO76" s="71"/>
      <c r="GP76" s="71"/>
      <c r="GQ76" s="71"/>
      <c r="GR76" s="71"/>
      <c r="GS76" s="71"/>
      <c r="GT76" s="71"/>
      <c r="GU76" s="71"/>
      <c r="GV76" s="71"/>
      <c r="GW76" s="71"/>
      <c r="GX76" s="71"/>
      <c r="GY76" s="71"/>
      <c r="GZ76" s="71"/>
      <c r="HA76" s="71"/>
      <c r="HB76" s="71"/>
      <c r="HC76" s="71"/>
      <c r="HD76" s="71"/>
      <c r="HE76" s="71"/>
      <c r="HF76" s="71"/>
      <c r="HG76" s="71"/>
      <c r="HH76" s="71"/>
      <c r="HI76" s="71"/>
      <c r="HJ76" s="71"/>
      <c r="HK76" s="71"/>
      <c r="HL76" s="71"/>
      <c r="HM76" s="71"/>
      <c r="HN76" s="71"/>
      <c r="HO76" s="71"/>
      <c r="HP76" s="71"/>
      <c r="HQ76" s="71"/>
      <c r="HR76" s="71"/>
      <c r="HS76" s="71"/>
      <c r="HT76" s="71"/>
      <c r="HU76" s="71"/>
      <c r="HV76" s="71"/>
      <c r="HW76" s="71"/>
      <c r="HX76" s="71"/>
      <c r="HY76" s="71"/>
      <c r="HZ76" s="71"/>
      <c r="IA76" s="71"/>
      <c r="IB76" s="71"/>
      <c r="IC76" s="71"/>
      <c r="ID76" s="71"/>
      <c r="IE76" s="71"/>
      <c r="IF76" s="71"/>
      <c r="IG76" s="71"/>
      <c r="IH76" s="71"/>
      <c r="II76" s="71"/>
      <c r="IJ76" s="71"/>
      <c r="IK76" s="71"/>
      <c r="IL76" s="71"/>
      <c r="IM76" s="71"/>
      <c r="IN76" s="71"/>
      <c r="IO76" s="71"/>
      <c r="IP76" s="71"/>
      <c r="IQ76" s="71"/>
      <c r="IR76" s="71"/>
      <c r="IS76" s="71"/>
      <c r="IT76" s="71"/>
      <c r="IU76" s="71"/>
      <c r="IV76" s="71"/>
      <c r="IW76" s="71"/>
      <c r="IX76" s="71"/>
      <c r="IY76" s="71"/>
      <c r="IZ76" s="71"/>
    </row>
    <row r="77" spans="1:260" ht="15" customHeight="1">
      <c r="B77" s="5" t="s">
        <v>78</v>
      </c>
      <c r="C77" s="146" t="str">
        <f>IF($AD$3=1,'Ark4'!B66,IF($AD$3=2,'Ark4'!F66,IF($AD$3=3,'Ark4'!J66,IF($AD$3=4,'Ark4'!N66,IF($AD$3=5,'Ark4'!R66,IF($AD$3=6,'Ark4'!V66,IF(AND($AD$3=7,$AD$12=111),'Ark4'!Z66,IF(AND($AD$3=7,$AD$12=112),'Ark4'!AC66,IF(AND($AD$3=7,$AD$12=121),'Ark4'!AF66,IF(AND($AD$3=7,$AD$12=122),'Ark4'!AI66,IF(AND($AD$3=7,$AD$12=211),'Ark4'!AL66,IF(AND($AD$3=7,$AD$12=212),'Ark4'!AO66,IF(AND($AD$3=7,$AD$12=221),'Ark4'!AR66,IF(AND($AD$3=7,$AD$12=222),'Ark4'!AU66,""))))))))))))))</f>
        <v/>
      </c>
      <c r="D77" s="147" t="str">
        <f>IF($AD$3=1,'Ark4'!C66,IF($AD$3=2,'Ark4'!G66,IF($AD$3=3,'Ark4'!K66,IF($AD$3=4,'Ark4'!O66,IF($AD$3=5,'Ark4'!S66,IF($AD$3=6,'Ark4'!W66,IF(AND($AD$3=7,$AD$12=111),'Ark4'!AA66,IF(AND($AD$3=7,$AD$12=112),'Ark4'!AD66,IF(AND($AD$3=7,$AD$12=121),'Ark4'!AG66,IF(AND($AD$3=7,$AD$12=122),'Ark4'!AJ66,IF(AND($AD$3=7,$AD$12=211),'Ark4'!AM66,IF(AND($AD$3=7,$AD$12=212),'Ark4'!AP66,IF(AND($AD$3=7,$AD$12=221),'Ark4'!AS66,IF(AND($AD$3=7,$AD$12=222),'Ark4'!AV66,""))))))))))))))</f>
        <v/>
      </c>
      <c r="E77" s="146" t="str">
        <f>IF($AD$3=1,'Ark4'!D66,IF($AD$3=2,'Ark4'!H66,IF($AD$3=3,'Ark4'!L66,IF($AD$3=4,'Ark4'!P66,IF($AD$3=5,'Ark4'!T66,IF($AD$3=6,'Ark4'!X66,IF(AND($AD$3=7,$AD$12=111),'Ark4'!AB66,IF(AND($AD$3=7,$AD$12=112),'Ark4'!AE66,IF(AND($AD$3=7,$AD$12=121),'Ark4'!AH66,IF(AND($AD$3=7,$AD$12=122),'Ark4'!AK66,IF(AND($AD$3=7,$AD$12=211),'Ark4'!AN66,IF(AND($AD$3=7,$AD$12=212),'Ark4'!AQ66,IF(AND($AD$3=7,$AD$12=221),'Ark4'!AT66,IF(AND($AD$3=7,$AD$12=222),'Ark4'!AW66,""))))))))))))))</f>
        <v/>
      </c>
      <c r="F77" s="158" t="str">
        <f>IF(F$16="","",HLOOKUP(F$16,Ejendomme!$C$5:$KI$69,Ejendomme!$A64,))</f>
        <v/>
      </c>
      <c r="G77" s="158" t="str">
        <f>IF(G$16="","",HLOOKUP(G$16,Ejendomme!$C$5:$KI$69,Ejendomme!$A64,))</f>
        <v/>
      </c>
      <c r="H77" s="158" t="str">
        <f>IF(H$16="","",HLOOKUP(H$16,Ejendomme!$C$5:$KI$69,Ejendomme!$A64,))</f>
        <v/>
      </c>
      <c r="I77" s="158" t="str">
        <f>IF(I$16="","",HLOOKUP(I$16,Ejendomme!$C$5:$KI$69,Ejendomme!$A64,))</f>
        <v/>
      </c>
      <c r="J77" s="158" t="str">
        <f>IF(J$16="","",HLOOKUP(J$16,Ejendomme!$C$5:$KI$69,Ejendomme!$A64,))</f>
        <v/>
      </c>
      <c r="BM77" s="71"/>
      <c r="BN77" s="71"/>
      <c r="BO77" s="71"/>
      <c r="BP77" s="71"/>
      <c r="BQ77" s="71"/>
      <c r="BR77" s="71"/>
      <c r="BS77" s="71"/>
      <c r="BT77" s="71"/>
      <c r="BU77" s="71"/>
      <c r="BV77" s="71"/>
      <c r="BW77" s="71"/>
      <c r="BX77" s="71"/>
      <c r="BY77" s="71"/>
      <c r="BZ77" s="71"/>
      <c r="CA77" s="71"/>
      <c r="CB77" s="71"/>
      <c r="CC77" s="71"/>
      <c r="CD77" s="71"/>
      <c r="CE77" s="71"/>
      <c r="CF77" s="71"/>
      <c r="CG77" s="71"/>
      <c r="CH77" s="71"/>
      <c r="CI77" s="71"/>
      <c r="CJ77" s="71"/>
      <c r="CK77" s="71"/>
      <c r="CL77" s="71"/>
      <c r="CM77" s="71"/>
      <c r="CN77" s="71"/>
      <c r="CO77" s="71"/>
      <c r="CP77" s="71"/>
      <c r="CQ77" s="71"/>
      <c r="CR77" s="71"/>
      <c r="CS77" s="71"/>
      <c r="CT77" s="71"/>
      <c r="CU77" s="71"/>
      <c r="CV77" s="71"/>
      <c r="CW77" s="71"/>
      <c r="CX77" s="71"/>
      <c r="CY77" s="71"/>
      <c r="CZ77" s="71"/>
      <c r="DA77" s="71"/>
      <c r="DB77" s="71"/>
      <c r="DC77" s="71"/>
      <c r="DD77" s="71"/>
      <c r="DE77" s="71"/>
      <c r="DF77" s="71"/>
      <c r="DG77" s="71"/>
      <c r="DH77" s="71"/>
      <c r="DI77" s="71"/>
      <c r="DJ77" s="71"/>
      <c r="DK77" s="71"/>
      <c r="DL77" s="71"/>
      <c r="DM77" s="71"/>
      <c r="DN77" s="71"/>
      <c r="DO77" s="71"/>
      <c r="DP77" s="71"/>
      <c r="DQ77" s="71"/>
      <c r="DR77" s="71"/>
      <c r="DS77" s="71"/>
      <c r="DT77" s="71"/>
      <c r="DU77" s="71"/>
      <c r="DV77" s="71"/>
      <c r="DW77" s="71"/>
      <c r="DX77" s="71"/>
      <c r="DY77" s="71"/>
      <c r="DZ77" s="71"/>
      <c r="EA77" s="71"/>
      <c r="EB77" s="71"/>
      <c r="EC77" s="71"/>
      <c r="ED77" s="71"/>
      <c r="EE77" s="71"/>
      <c r="EF77" s="71"/>
      <c r="EG77" s="69"/>
      <c r="EH77" s="69"/>
      <c r="EI77" s="69"/>
      <c r="EJ77" s="69"/>
      <c r="EK77" s="69"/>
      <c r="EL77" s="69"/>
      <c r="EM77" s="69"/>
      <c r="EN77" s="69"/>
      <c r="EO77" s="69"/>
      <c r="EP77" s="69"/>
      <c r="EQ77" s="69"/>
      <c r="ER77" s="69"/>
      <c r="ES77" s="69"/>
      <c r="ET77" s="69"/>
      <c r="EU77" s="69"/>
      <c r="EV77" s="69"/>
      <c r="EW77" s="69"/>
      <c r="EX77" s="69"/>
      <c r="EY77" s="69"/>
      <c r="EZ77" s="69"/>
      <c r="FA77" s="69"/>
      <c r="FB77" s="69"/>
      <c r="FC77" s="69"/>
      <c r="FD77" s="69"/>
      <c r="FE77" s="69"/>
      <c r="FF77" s="69"/>
      <c r="FG77" s="69"/>
      <c r="FH77" s="69"/>
      <c r="FI77" s="69"/>
      <c r="FJ77" s="69"/>
      <c r="FK77" s="69"/>
      <c r="FL77" s="69"/>
      <c r="FM77" s="69"/>
      <c r="FN77" s="69"/>
      <c r="FO77" s="69"/>
      <c r="FP77" s="69"/>
      <c r="FQ77" s="69"/>
      <c r="FR77" s="69"/>
      <c r="FS77" s="69"/>
      <c r="FT77" s="69"/>
      <c r="FU77" s="69"/>
      <c r="FV77" s="69"/>
      <c r="FW77" s="69"/>
      <c r="FX77" s="69"/>
      <c r="FY77" s="69"/>
      <c r="FZ77" s="69"/>
      <c r="GA77" s="69"/>
      <c r="GB77" s="69"/>
      <c r="GC77" s="69"/>
      <c r="GD77" s="69"/>
      <c r="GE77" s="69"/>
      <c r="GF77" s="69"/>
      <c r="GG77" s="69"/>
      <c r="GH77" s="69"/>
      <c r="GI77" s="69"/>
      <c r="GJ77" s="69"/>
      <c r="GK77" s="69"/>
      <c r="GL77" s="69"/>
      <c r="GM77" s="69"/>
      <c r="GN77" s="69"/>
      <c r="GO77" s="69"/>
      <c r="GP77" s="69"/>
      <c r="GQ77" s="69"/>
      <c r="GR77" s="69"/>
      <c r="GS77" s="69"/>
      <c r="GT77" s="69"/>
      <c r="GU77" s="69"/>
      <c r="GV77" s="69"/>
      <c r="GW77" s="69"/>
      <c r="GX77" s="69"/>
      <c r="GY77" s="69"/>
      <c r="GZ77" s="69"/>
      <c r="HA77" s="69"/>
      <c r="HB77" s="69"/>
      <c r="HC77" s="69"/>
      <c r="HD77" s="69"/>
      <c r="HE77" s="69"/>
      <c r="HF77" s="69"/>
      <c r="HG77" s="69"/>
      <c r="HH77" s="69"/>
      <c r="HI77" s="69"/>
      <c r="HJ77" s="69"/>
      <c r="HK77" s="69"/>
      <c r="HL77" s="69"/>
      <c r="HM77" s="69"/>
      <c r="HN77" s="69"/>
      <c r="HO77" s="69"/>
      <c r="HP77" s="69"/>
      <c r="HQ77" s="69"/>
      <c r="HR77" s="69"/>
      <c r="HS77" s="69"/>
      <c r="HT77" s="69"/>
      <c r="HU77" s="69"/>
      <c r="HV77" s="69"/>
      <c r="HW77" s="69"/>
      <c r="HX77" s="69"/>
      <c r="HY77" s="69"/>
      <c r="HZ77" s="69"/>
      <c r="IA77" s="69"/>
      <c r="IB77" s="69"/>
      <c r="IC77" s="69"/>
      <c r="ID77" s="69"/>
      <c r="IE77" s="69"/>
      <c r="IF77" s="69"/>
      <c r="IG77" s="69"/>
      <c r="IH77" s="69"/>
      <c r="II77" s="69"/>
      <c r="IJ77" s="69"/>
      <c r="IK77" s="69"/>
      <c r="IL77" s="69"/>
      <c r="IM77" s="69"/>
      <c r="IN77" s="69"/>
      <c r="IO77" s="69"/>
      <c r="IP77" s="69"/>
      <c r="IQ77" s="69"/>
      <c r="IR77" s="69"/>
      <c r="IS77" s="69"/>
      <c r="IT77" s="69"/>
      <c r="IU77" s="69"/>
      <c r="IV77" s="69"/>
      <c r="IW77" s="69"/>
      <c r="IX77" s="69"/>
      <c r="IY77" s="69"/>
      <c r="IZ77" s="69"/>
    </row>
    <row r="78" spans="1:260" ht="15" customHeight="1">
      <c r="B78" s="5" t="s">
        <v>79</v>
      </c>
      <c r="C78" s="146" t="str">
        <f>IF($AD$3=1,'Ark4'!B67,IF($AD$3=2,'Ark4'!F67,IF($AD$3=3,'Ark4'!J67,IF($AD$3=4,'Ark4'!N67,IF($AD$3=5,'Ark4'!R67,IF($AD$3=6,'Ark4'!V67,IF(AND($AD$3=7,$AD$12=111),'Ark4'!Z67,IF(AND($AD$3=7,$AD$12=112),'Ark4'!AC67,IF(AND($AD$3=7,$AD$12=121),'Ark4'!AF67,IF(AND($AD$3=7,$AD$12=122),'Ark4'!AI67,IF(AND($AD$3=7,$AD$12=211),'Ark4'!AL67,IF(AND($AD$3=7,$AD$12=212),'Ark4'!AO67,IF(AND($AD$3=7,$AD$12=221),'Ark4'!AR67,IF(AND($AD$3=7,$AD$12=222),'Ark4'!AU67,""))))))))))))))</f>
        <v/>
      </c>
      <c r="D78" s="147" t="str">
        <f>IF($AD$3=1,'Ark4'!C67,IF($AD$3=2,'Ark4'!G67,IF($AD$3=3,'Ark4'!K67,IF($AD$3=4,'Ark4'!O67,IF($AD$3=5,'Ark4'!S67,IF($AD$3=6,'Ark4'!W67,IF(AND($AD$3=7,$AD$12=111),'Ark4'!AA67,IF(AND($AD$3=7,$AD$12=112),'Ark4'!AD67,IF(AND($AD$3=7,$AD$12=121),'Ark4'!AG67,IF(AND($AD$3=7,$AD$12=122),'Ark4'!AJ67,IF(AND($AD$3=7,$AD$12=211),'Ark4'!AM67,IF(AND($AD$3=7,$AD$12=212),'Ark4'!AP67,IF(AND($AD$3=7,$AD$12=221),'Ark4'!AS67,IF(AND($AD$3=7,$AD$12=222),'Ark4'!AV67,""))))))))))))))</f>
        <v/>
      </c>
      <c r="E78" s="146" t="str">
        <f>IF($AD$3=1,'Ark4'!D67,IF($AD$3=2,'Ark4'!H67,IF($AD$3=3,'Ark4'!L67,IF($AD$3=4,'Ark4'!P67,IF($AD$3=5,'Ark4'!T67,IF($AD$3=6,'Ark4'!X67,IF(AND($AD$3=7,$AD$12=111),'Ark4'!AB67,IF(AND($AD$3=7,$AD$12=112),'Ark4'!AE67,IF(AND($AD$3=7,$AD$12=121),'Ark4'!AH67,IF(AND($AD$3=7,$AD$12=122),'Ark4'!AK67,IF(AND($AD$3=7,$AD$12=211),'Ark4'!AN67,IF(AND($AD$3=7,$AD$12=212),'Ark4'!AQ67,IF(AND($AD$3=7,$AD$12=221),'Ark4'!AT67,IF(AND($AD$3=7,$AD$12=222),'Ark4'!AW67,""))))))))))))))</f>
        <v/>
      </c>
      <c r="F78" s="158" t="str">
        <f>IF(F$16="","",HLOOKUP(F$16,Ejendomme!$C$5:$KI$69,Ejendomme!$A65,))</f>
        <v/>
      </c>
      <c r="G78" s="158" t="str">
        <f>IF(G$16="","",HLOOKUP(G$16,Ejendomme!$C$5:$KI$69,Ejendomme!$A65,))</f>
        <v/>
      </c>
      <c r="H78" s="158" t="str">
        <f>IF(H$16="","",HLOOKUP(H$16,Ejendomme!$C$5:$KI$69,Ejendomme!$A65,))</f>
        <v/>
      </c>
      <c r="I78" s="158" t="str">
        <f>IF(I$16="","",HLOOKUP(I$16,Ejendomme!$C$5:$KI$69,Ejendomme!$A65,))</f>
        <v/>
      </c>
      <c r="J78" s="158" t="str">
        <f>IF(J$16="","",HLOOKUP(J$16,Ejendomme!$C$5:$KI$69,Ejendomme!$A65,))</f>
        <v/>
      </c>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c r="FX78" s="13"/>
      <c r="FY78" s="13"/>
      <c r="FZ78" s="13"/>
      <c r="GA78" s="13"/>
      <c r="GB78" s="13"/>
      <c r="GC78" s="13"/>
      <c r="GD78" s="13"/>
      <c r="GE78" s="13"/>
      <c r="GF78" s="13"/>
      <c r="GG78" s="13"/>
      <c r="GH78" s="13"/>
      <c r="GI78" s="13"/>
      <c r="GJ78" s="13"/>
      <c r="GK78" s="13"/>
      <c r="GL78" s="13"/>
      <c r="GM78" s="13"/>
      <c r="GN78" s="13"/>
      <c r="GO78" s="13"/>
      <c r="GP78" s="13"/>
      <c r="GQ78" s="13"/>
      <c r="GR78" s="13"/>
      <c r="GS78" s="13"/>
      <c r="GT78" s="13"/>
      <c r="GU78" s="13"/>
      <c r="GV78" s="13"/>
      <c r="GW78" s="13"/>
      <c r="GX78" s="13"/>
      <c r="GY78" s="13"/>
      <c r="GZ78" s="13"/>
      <c r="HA78" s="13"/>
      <c r="HB78" s="13"/>
      <c r="HC78" s="13"/>
      <c r="HD78" s="13"/>
      <c r="HE78" s="13"/>
      <c r="HF78" s="13"/>
      <c r="HG78" s="13"/>
      <c r="HH78" s="13"/>
      <c r="HI78" s="13"/>
      <c r="HJ78" s="13"/>
      <c r="HK78" s="13"/>
      <c r="HL78" s="13"/>
      <c r="HM78" s="13"/>
      <c r="HN78" s="13"/>
      <c r="HO78" s="13"/>
      <c r="HP78" s="13"/>
      <c r="HQ78" s="13"/>
      <c r="HR78" s="13"/>
      <c r="HS78" s="13"/>
      <c r="HT78" s="13"/>
      <c r="HU78" s="13"/>
      <c r="HV78" s="13"/>
      <c r="HW78" s="13"/>
      <c r="HX78" s="13"/>
      <c r="HY78" s="13"/>
      <c r="HZ78" s="13"/>
      <c r="IA78" s="13"/>
      <c r="IB78" s="13"/>
      <c r="IC78" s="13"/>
      <c r="ID78" s="13"/>
      <c r="IE78" s="13"/>
      <c r="IF78" s="13"/>
      <c r="IG78" s="13"/>
      <c r="IH78" s="13"/>
      <c r="II78" s="13"/>
      <c r="IJ78" s="13"/>
      <c r="IK78" s="13"/>
      <c r="IL78" s="13"/>
      <c r="IM78" s="13"/>
      <c r="IN78" s="13"/>
      <c r="IO78" s="13"/>
      <c r="IP78" s="13"/>
      <c r="IQ78" s="13"/>
      <c r="IR78" s="13"/>
      <c r="IS78" s="13"/>
      <c r="IT78" s="13"/>
      <c r="IU78" s="13"/>
      <c r="IV78" s="13"/>
      <c r="IW78" s="13"/>
      <c r="IX78" s="13"/>
      <c r="IY78" s="13"/>
      <c r="IZ78" s="13"/>
    </row>
    <row r="79" spans="1:260" ht="15" customHeight="1">
      <c r="B79" s="5" t="s">
        <v>13</v>
      </c>
      <c r="C79" s="146" t="str">
        <f>IF($AD$3=1,'Ark4'!B68,IF($AD$3=2,'Ark4'!F68,IF($AD$3=3,'Ark4'!J68,IF($AD$3=4,'Ark4'!N68,IF($AD$3=5,'Ark4'!R68,IF($AD$3=6,'Ark4'!V68,IF(AND($AD$3=7,$AD$12=111),'Ark4'!Z68,IF(AND($AD$3=7,$AD$12=112),'Ark4'!AC68,IF(AND($AD$3=7,$AD$12=121),'Ark4'!AF68,IF(AND($AD$3=7,$AD$12=122),'Ark4'!AI68,IF(AND($AD$3=7,$AD$12=211),'Ark4'!AL68,IF(AND($AD$3=7,$AD$12=212),'Ark4'!AO68,IF(AND($AD$3=7,$AD$12=221),'Ark4'!AR68,IF(AND($AD$3=7,$AD$12=222),'Ark4'!AU68,""))))))))))))))</f>
        <v/>
      </c>
      <c r="D79" s="147" t="str">
        <f>IF($AD$3=1,'Ark4'!C68,IF($AD$3=2,'Ark4'!G68,IF($AD$3=3,'Ark4'!K68,IF($AD$3=4,'Ark4'!O68,IF($AD$3=5,'Ark4'!S68,IF($AD$3=6,'Ark4'!W68,IF(AND($AD$3=7,$AD$12=111),'Ark4'!AA68,IF(AND($AD$3=7,$AD$12=112),'Ark4'!AD68,IF(AND($AD$3=7,$AD$12=121),'Ark4'!AG68,IF(AND($AD$3=7,$AD$12=122),'Ark4'!AJ68,IF(AND($AD$3=7,$AD$12=211),'Ark4'!AM68,IF(AND($AD$3=7,$AD$12=212),'Ark4'!AP68,IF(AND($AD$3=7,$AD$12=221),'Ark4'!AS68,IF(AND($AD$3=7,$AD$12=222),'Ark4'!AV68,""))))))))))))))</f>
        <v/>
      </c>
      <c r="E79" s="146" t="str">
        <f>IF($AD$3=1,'Ark4'!D68,IF($AD$3=2,'Ark4'!H68,IF($AD$3=3,'Ark4'!L68,IF($AD$3=4,'Ark4'!P68,IF($AD$3=5,'Ark4'!T68,IF($AD$3=6,'Ark4'!X68,IF(AND($AD$3=7,$AD$12=111),'Ark4'!AB68,IF(AND($AD$3=7,$AD$12=112),'Ark4'!AE68,IF(AND($AD$3=7,$AD$12=121),'Ark4'!AH68,IF(AND($AD$3=7,$AD$12=122),'Ark4'!AK68,IF(AND($AD$3=7,$AD$12=211),'Ark4'!AN68,IF(AND($AD$3=7,$AD$12=212),'Ark4'!AQ68,IF(AND($AD$3=7,$AD$12=221),'Ark4'!AT68,IF(AND($AD$3=7,$AD$12=222),'Ark4'!AW68,""))))))))))))))</f>
        <v/>
      </c>
      <c r="F79" s="158" t="str">
        <f>IF(F$16="","",HLOOKUP(F$16,Ejendomme!$C$5:$KI$69,Ejendomme!$A66,))</f>
        <v/>
      </c>
      <c r="G79" s="158" t="str">
        <f>IF(G$16="","",HLOOKUP(G$16,Ejendomme!$C$5:$KI$69,Ejendomme!$A66,))</f>
        <v/>
      </c>
      <c r="H79" s="158" t="str">
        <f>IF(H$16="","",HLOOKUP(H$16,Ejendomme!$C$5:$KI$69,Ejendomme!$A66,))</f>
        <v/>
      </c>
      <c r="I79" s="158" t="str">
        <f>IF(I$16="","",HLOOKUP(I$16,Ejendomme!$C$5:$KI$69,Ejendomme!$A66,))</f>
        <v/>
      </c>
      <c r="J79" s="158" t="str">
        <f>IF(J$16="","",HLOOKUP(J$16,Ejendomme!$C$5:$KI$69,Ejendomme!$A66,))</f>
        <v/>
      </c>
      <c r="BM79" s="69"/>
      <c r="BN79" s="69"/>
      <c r="BO79" s="69"/>
      <c r="BP79" s="69"/>
      <c r="BQ79" s="69"/>
      <c r="BR79" s="69"/>
      <c r="BS79" s="69"/>
      <c r="BT79" s="69"/>
      <c r="BU79" s="69"/>
      <c r="BV79" s="69"/>
      <c r="BW79" s="69"/>
      <c r="BX79" s="69"/>
      <c r="BY79" s="69"/>
      <c r="BZ79" s="69"/>
      <c r="CA79" s="69"/>
      <c r="CB79" s="69"/>
      <c r="CC79" s="69"/>
      <c r="CD79" s="69"/>
      <c r="CE79" s="69"/>
      <c r="CF79" s="69"/>
      <c r="CG79" s="69"/>
      <c r="CH79" s="69"/>
      <c r="CI79" s="69"/>
      <c r="CJ79" s="69"/>
      <c r="CK79" s="69"/>
      <c r="CL79" s="69"/>
      <c r="CM79" s="69"/>
      <c r="CN79" s="69"/>
      <c r="CO79" s="69"/>
      <c r="CP79" s="69"/>
      <c r="CQ79" s="69"/>
      <c r="CR79" s="69"/>
      <c r="CS79" s="69"/>
      <c r="CT79" s="69"/>
      <c r="CU79" s="69"/>
      <c r="CV79" s="69"/>
      <c r="CW79" s="69"/>
      <c r="CX79" s="69"/>
      <c r="CY79" s="69"/>
      <c r="CZ79" s="69"/>
      <c r="DA79" s="69"/>
      <c r="DB79" s="69"/>
      <c r="DC79" s="69"/>
      <c r="DD79" s="69"/>
      <c r="DE79" s="69"/>
      <c r="DF79" s="69"/>
      <c r="DG79" s="69"/>
      <c r="DH79" s="69"/>
      <c r="DI79" s="69"/>
      <c r="DJ79" s="69"/>
      <c r="DK79" s="69"/>
      <c r="DL79" s="69"/>
      <c r="DM79" s="69"/>
      <c r="DN79" s="69"/>
      <c r="DO79" s="69"/>
      <c r="DP79" s="69"/>
      <c r="DQ79" s="69"/>
      <c r="DR79" s="69"/>
      <c r="DS79" s="69"/>
      <c r="DT79" s="69"/>
      <c r="DU79" s="69"/>
      <c r="DV79" s="69"/>
      <c r="DW79" s="69"/>
      <c r="DX79" s="69"/>
      <c r="DY79" s="69"/>
      <c r="DZ79" s="69"/>
      <c r="EA79" s="69"/>
      <c r="EB79" s="69"/>
      <c r="EC79" s="69"/>
      <c r="ED79" s="69"/>
      <c r="EE79" s="69"/>
      <c r="EF79" s="69"/>
      <c r="EG79" s="69"/>
      <c r="EH79" s="69"/>
      <c r="EI79" s="69"/>
      <c r="EJ79" s="69"/>
      <c r="EK79" s="69"/>
      <c r="EL79" s="69"/>
      <c r="EM79" s="69"/>
      <c r="EN79" s="69"/>
      <c r="EO79" s="69"/>
      <c r="EP79" s="69"/>
      <c r="EQ79" s="69"/>
      <c r="ER79" s="69"/>
      <c r="ES79" s="69"/>
      <c r="ET79" s="69"/>
      <c r="EU79" s="69"/>
      <c r="EV79" s="69"/>
      <c r="EW79" s="69"/>
      <c r="EX79" s="69"/>
      <c r="EY79" s="69"/>
      <c r="EZ79" s="69"/>
      <c r="FA79" s="69"/>
      <c r="FB79" s="69"/>
      <c r="FC79" s="69"/>
      <c r="FD79" s="69"/>
      <c r="FE79" s="69"/>
      <c r="FF79" s="69"/>
      <c r="FG79" s="69"/>
      <c r="FH79" s="69"/>
      <c r="FI79" s="69"/>
      <c r="FJ79" s="69"/>
      <c r="FK79" s="69"/>
      <c r="FL79" s="69"/>
      <c r="FM79" s="69"/>
      <c r="FN79" s="69"/>
      <c r="FO79" s="69"/>
      <c r="FP79" s="69"/>
      <c r="FQ79" s="69"/>
      <c r="FR79" s="69"/>
      <c r="FS79" s="69"/>
      <c r="FT79" s="69"/>
      <c r="FU79" s="69"/>
      <c r="FV79" s="69"/>
      <c r="FW79" s="69"/>
      <c r="FX79" s="69"/>
      <c r="FY79" s="69"/>
      <c r="FZ79" s="69"/>
      <c r="GA79" s="69"/>
      <c r="GB79" s="69"/>
      <c r="GC79" s="69"/>
      <c r="GD79" s="69"/>
      <c r="GE79" s="69"/>
      <c r="GF79" s="69"/>
      <c r="GG79" s="69"/>
      <c r="GH79" s="69"/>
      <c r="GI79" s="69"/>
      <c r="GJ79" s="69"/>
      <c r="GK79" s="69"/>
      <c r="GL79" s="69"/>
      <c r="GM79" s="69"/>
      <c r="GN79" s="69"/>
      <c r="GO79" s="69"/>
      <c r="GP79" s="69"/>
      <c r="GQ79" s="69"/>
      <c r="GR79" s="69"/>
      <c r="GS79" s="69"/>
      <c r="GT79" s="69"/>
      <c r="GU79" s="69"/>
      <c r="GV79" s="69"/>
      <c r="GW79" s="69"/>
      <c r="GX79" s="69"/>
      <c r="GY79" s="69"/>
      <c r="GZ79" s="69"/>
      <c r="HA79" s="69"/>
      <c r="HB79" s="69"/>
      <c r="HC79" s="69"/>
      <c r="HD79" s="69"/>
      <c r="HE79" s="69"/>
      <c r="HF79" s="69"/>
      <c r="HG79" s="69"/>
      <c r="HH79" s="69"/>
      <c r="HI79" s="69"/>
      <c r="HJ79" s="69"/>
      <c r="HK79" s="69"/>
      <c r="HL79" s="69"/>
      <c r="HM79" s="69"/>
      <c r="HN79" s="69"/>
      <c r="HO79" s="69"/>
      <c r="HP79" s="69"/>
      <c r="HQ79" s="69"/>
      <c r="HR79" s="69"/>
      <c r="HS79" s="69"/>
      <c r="HT79" s="69"/>
      <c r="HU79" s="69"/>
      <c r="HV79" s="69"/>
      <c r="HW79" s="69"/>
      <c r="HX79" s="69"/>
      <c r="HY79" s="69"/>
      <c r="HZ79" s="69"/>
      <c r="IA79" s="69"/>
      <c r="IB79" s="69"/>
      <c r="IC79" s="69"/>
      <c r="ID79" s="69"/>
      <c r="IE79" s="69"/>
      <c r="IF79" s="69"/>
      <c r="IG79" s="69"/>
      <c r="IH79" s="69"/>
      <c r="II79" s="69"/>
      <c r="IJ79" s="69"/>
      <c r="IK79" s="69"/>
      <c r="IL79" s="69"/>
      <c r="IM79" s="69"/>
      <c r="IN79" s="69"/>
      <c r="IO79" s="69"/>
      <c r="IP79" s="69"/>
      <c r="IQ79" s="69"/>
      <c r="IR79" s="69"/>
      <c r="IS79" s="69"/>
      <c r="IT79" s="69"/>
      <c r="IU79" s="69"/>
      <c r="IV79" s="69"/>
      <c r="IW79" s="69"/>
      <c r="IX79" s="69"/>
      <c r="IY79" s="69"/>
      <c r="IZ79" s="69"/>
    </row>
    <row r="80" spans="1:260" ht="15" customHeight="1">
      <c r="B80" s="5" t="s">
        <v>80</v>
      </c>
      <c r="C80" s="150" t="str">
        <f>IF($AD$3=1,'Ark4'!B69,IF($AD$3=2,'Ark4'!F69,IF($AD$3=3,'Ark4'!J69,IF($AD$3=4,'Ark4'!N69,IF($AD$3=5,'Ark4'!R69,IF($AD$3=6,'Ark4'!V69,IF(AND($AD$3=7,$AD$12=111),'Ark4'!Z69,IF(AND($AD$3=7,$AD$12=112),'Ark4'!AC69,IF(AND($AD$3=7,$AD$12=121),'Ark4'!AF69,IF(AND($AD$3=7,$AD$12=122),'Ark4'!AI69,IF(AND($AD$3=7,$AD$12=211),'Ark4'!AL69,IF(AND($AD$3=7,$AD$12=212),'Ark4'!AO69,IF(AND($AD$3=7,$AD$12=221),'Ark4'!AR69,IF(AND($AD$3=7,$AD$12=222),'Ark4'!AU69,""))))))))))))))</f>
        <v/>
      </c>
      <c r="D80" s="151" t="str">
        <f>IF($AD$3=1,'Ark4'!C69,IF($AD$3=2,'Ark4'!G69,IF($AD$3=3,'Ark4'!K69,IF($AD$3=4,'Ark4'!O69,IF($AD$3=5,'Ark4'!S69,IF($AD$3=6,'Ark4'!W69,IF(AND($AD$3=7,$AD$12=111),'Ark4'!AA69,IF(AND($AD$3=7,$AD$12=112),'Ark4'!AD69,IF(AND($AD$3=7,$AD$12=121),'Ark4'!AG69,IF(AND($AD$3=7,$AD$12=122),'Ark4'!AJ69,IF(AND($AD$3=7,$AD$12=211),'Ark4'!AM69,IF(AND($AD$3=7,$AD$12=212),'Ark4'!AP69,IF(AND($AD$3=7,$AD$12=221),'Ark4'!AS69,IF(AND($AD$3=7,$AD$12=222),'Ark4'!AV69,""))))))))))))))</f>
        <v/>
      </c>
      <c r="E80" s="150" t="str">
        <f>IF($AD$3=1,'Ark4'!D69,IF($AD$3=2,'Ark4'!H69,IF($AD$3=3,'Ark4'!L69,IF($AD$3=4,'Ark4'!P69,IF($AD$3=5,'Ark4'!T69,IF($AD$3=6,'Ark4'!X69,IF(AND($AD$3=7,$AD$12=111),'Ark4'!AB69,IF(AND($AD$3=7,$AD$12=112),'Ark4'!AE69,IF(AND($AD$3=7,$AD$12=121),'Ark4'!AH69,IF(AND($AD$3=7,$AD$12=122),'Ark4'!AK69,IF(AND($AD$3=7,$AD$12=211),'Ark4'!AN69,IF(AND($AD$3=7,$AD$12=212),'Ark4'!AQ69,IF(AND($AD$3=7,$AD$12=221),'Ark4'!AT69,IF(AND($AD$3=7,$AD$12=222),'Ark4'!AW69,""))))))))))))))</f>
        <v/>
      </c>
      <c r="F80" s="159" t="str">
        <f>IF(F$16="","",HLOOKUP(F$16,Ejendomme!$C$5:$KI$69,Ejendomme!$A67,))</f>
        <v/>
      </c>
      <c r="G80" s="159" t="str">
        <f>IF(G$16="","",HLOOKUP(G$16,Ejendomme!$C$5:$KI$69,Ejendomme!$A67,))</f>
        <v/>
      </c>
      <c r="H80" s="159" t="str">
        <f>IF(H$16="","",HLOOKUP(H$16,Ejendomme!$C$5:$KI$69,Ejendomme!$A67,))</f>
        <v/>
      </c>
      <c r="I80" s="159" t="str">
        <f>IF(I$16="","",HLOOKUP(I$16,Ejendomme!$C$5:$KI$69,Ejendomme!$A67,))</f>
        <v/>
      </c>
      <c r="J80" s="159" t="str">
        <f>IF(J$16="","",HLOOKUP(J$16,Ejendomme!$C$5:$KI$69,Ejendomme!$A67,))</f>
        <v/>
      </c>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7"/>
      <c r="GD80" s="77"/>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7"/>
      <c r="HN80" s="77"/>
      <c r="HO80" s="77"/>
      <c r="HP80" s="77"/>
      <c r="HQ80" s="77"/>
      <c r="HR80" s="77"/>
      <c r="HS80" s="77"/>
      <c r="HT80" s="77"/>
      <c r="HU80" s="77"/>
      <c r="HV80" s="77"/>
      <c r="HW80" s="77"/>
      <c r="HX80" s="77"/>
      <c r="HY80" s="77"/>
      <c r="HZ80" s="77"/>
      <c r="IA80" s="77"/>
      <c r="IB80" s="77"/>
      <c r="IC80" s="77"/>
      <c r="ID80" s="77"/>
      <c r="IE80" s="77"/>
      <c r="IF80" s="77"/>
      <c r="IG80" s="77"/>
      <c r="IH80" s="77"/>
      <c r="II80" s="77"/>
      <c r="IJ80" s="77"/>
      <c r="IK80" s="77"/>
      <c r="IL80" s="77"/>
      <c r="IM80" s="77"/>
      <c r="IN80" s="77"/>
      <c r="IO80" s="77"/>
      <c r="IP80" s="77"/>
      <c r="IQ80" s="77"/>
      <c r="IR80" s="77"/>
      <c r="IS80" s="77"/>
      <c r="IT80" s="77"/>
      <c r="IU80" s="77"/>
      <c r="IV80" s="77"/>
      <c r="IW80" s="77"/>
      <c r="IX80" s="77"/>
      <c r="IY80" s="77"/>
      <c r="IZ80" s="77"/>
    </row>
    <row r="81" spans="1:53" ht="15" customHeight="1">
      <c r="B81" s="7" t="s">
        <v>81</v>
      </c>
      <c r="C81" s="173" t="str">
        <f>IF($AD$3=1,'Ark4'!B70,IF($AD$3=2,'Ark4'!F70,IF($AD$3=3,'Ark4'!J70,IF($AD$3=4,'Ark4'!N70,IF($AD$3=5,'Ark4'!R70,IF($AD$3=6,'Ark4'!V70,IF(AND($AD$3=7,$AD$12=111),'Ark4'!Z70,IF(AND($AD$3=7,$AD$12=112),'Ark4'!AC70,IF(AND($AD$3=7,$AD$12=121),'Ark4'!AF70,IF(AND($AD$3=7,$AD$12=122),'Ark4'!AI70,IF(AND($AD$3=7,$AD$12=211),'Ark4'!AL70,IF(AND($AD$3=7,$AD$12=212),'Ark4'!AO70,IF(AND($AD$3=7,$AD$12=221),'Ark4'!AR70,IF(AND($AD$3=7,$AD$12=222),'Ark4'!AU70,""))))))))))))))</f>
        <v/>
      </c>
      <c r="D81" s="174" t="str">
        <f>IF($AD$3=1,'Ark4'!C70,IF($AD$3=2,'Ark4'!G70,IF($AD$3=3,'Ark4'!K70,IF($AD$3=4,'Ark4'!O70,IF($AD$3=5,'Ark4'!S70,IF($AD$3=6,'Ark4'!W70,IF(AND($AD$3=7,$AD$12=111),'Ark4'!AA70,IF(AND($AD$3=7,$AD$12=112),'Ark4'!AD70,IF(AND($AD$3=7,$AD$12=121),'Ark4'!AG70,IF(AND($AD$3=7,$AD$12=122),'Ark4'!AJ70,IF(AND($AD$3=7,$AD$12=211),'Ark4'!AM70,IF(AND($AD$3=7,$AD$12=212),'Ark4'!AP70,IF(AND($AD$3=7,$AD$12=221),'Ark4'!AS70,IF(AND($AD$3=7,$AD$12=222),'Ark4'!AV70,""))))))))))))))</f>
        <v/>
      </c>
      <c r="E81" s="173" t="str">
        <f>IF($AD$3=1,'Ark4'!D70,IF($AD$3=2,'Ark4'!H70,IF($AD$3=3,'Ark4'!L70,IF($AD$3=4,'Ark4'!P70,IF($AD$3=5,'Ark4'!T70,IF($AD$3=6,'Ark4'!X70,IF(AND($AD$3=7,$AD$12=111),'Ark4'!AB70,IF(AND($AD$3=7,$AD$12=112),'Ark4'!AE70,IF(AND($AD$3=7,$AD$12=121),'Ark4'!AH70,IF(AND($AD$3=7,$AD$12=122),'Ark4'!AK70,IF(AND($AD$3=7,$AD$12=211),'Ark4'!AN70,IF(AND($AD$3=7,$AD$12=212),'Ark4'!AQ70,IF(AND($AD$3=7,$AD$12=221),'Ark4'!AT70,IF(AND($AD$3=7,$AD$12=222),'Ark4'!AW70,""))))))))))))))</f>
        <v/>
      </c>
      <c r="F81" s="177" t="str">
        <f>IF(F$16="","",HLOOKUP(F$16,Ejendomme!$C$5:$KI$69,Ejendomme!$A68,))</f>
        <v/>
      </c>
      <c r="G81" s="177" t="str">
        <f>IF(G$16="","",HLOOKUP(G$16,Ejendomme!$C$5:$KI$69,Ejendomme!$A68,))</f>
        <v/>
      </c>
      <c r="H81" s="177" t="str">
        <f>IF(H$16="","",HLOOKUP(H$16,Ejendomme!$C$5:$KI$69,Ejendomme!$A68,))</f>
        <v/>
      </c>
      <c r="I81" s="177" t="str">
        <f>IF(I$16="","",HLOOKUP(I$16,Ejendomme!$C$5:$KI$69,Ejendomme!$A68,))</f>
        <v/>
      </c>
      <c r="J81" s="177" t="str">
        <f>IF(J$16="","",HLOOKUP(J$16,Ejendomme!$C$5:$KI$69,Ejendomme!$A68,))</f>
        <v/>
      </c>
    </row>
    <row r="82" spans="1:53" ht="10.5" customHeight="1">
      <c r="B82" s="10"/>
      <c r="C82" s="152"/>
      <c r="D82" s="153"/>
      <c r="E82" s="152"/>
      <c r="F82" s="160"/>
      <c r="G82" s="160"/>
      <c r="H82" s="160"/>
      <c r="I82" s="160"/>
      <c r="J82" s="160"/>
    </row>
    <row r="83" spans="1:53" ht="15" customHeight="1">
      <c r="B83" s="178" t="s">
        <v>14</v>
      </c>
      <c r="C83" s="173" t="str">
        <f>IF($AD$3=1,'Ark4'!B72,IF($AD$3=2,'Ark4'!F72,IF($AD$3=3,'Ark4'!J72,IF($AD$3=4,'Ark4'!N72,IF($AD$3=5,'Ark4'!R72,IF($AD$3=6,'Ark4'!V72,IF(AND($AD$3=7,$AD$12=111),'Ark4'!Z72,IF(AND($AD$3=7,$AD$12=112),'Ark4'!AC72,IF(AND($AD$3=7,$AD$12=121),'Ark4'!AF72,IF(AND($AD$3=7,$AD$12=122),'Ark4'!AI72,IF(AND($AD$3=7,$AD$12=211),'Ark4'!AL72,IF(AND($AD$3=7,$AD$12=212),'Ark4'!AO72,IF(AND($AD$3=7,$AD$12=221),'Ark4'!AR72,IF(AND($AD$3=7,$AD$12=222),'Ark4'!AU72,""))))))))))))))</f>
        <v/>
      </c>
      <c r="D83" s="174" t="str">
        <f>IF($AD$3=1,'Ark4'!C72,IF($AD$3=2,'Ark4'!G72,IF($AD$3=3,'Ark4'!K72,IF($AD$3=4,'Ark4'!O72,IF($AD$3=5,'Ark4'!S72,IF($AD$3=6,'Ark4'!W72,IF(AND($AD$3=7,$AD$12=111),'Ark4'!AA72,IF(AND($AD$3=7,$AD$12=112),'Ark4'!AD72,IF(AND($AD$3=7,$AD$12=121),'Ark4'!AG72,IF(AND($AD$3=7,$AD$12=122),'Ark4'!AJ72,IF(AND($AD$3=7,$AD$12=211),'Ark4'!AM72,IF(AND($AD$3=7,$AD$12=212),'Ark4'!AP72,IF(AND($AD$3=7,$AD$12=221),'Ark4'!AS72,IF(AND($AD$3=7,$AD$12=222),'Ark4'!AV72,""))))))))))))))</f>
        <v/>
      </c>
      <c r="E83" s="173" t="str">
        <f>IF($AD$3=1,'Ark4'!D72,IF($AD$3=2,'Ark4'!H72,IF($AD$3=3,'Ark4'!L72,IF($AD$3=4,'Ark4'!P72,IF($AD$3=5,'Ark4'!T72,IF($AD$3=6,'Ark4'!X72,IF(AND($AD$3=7,$AD$12=111),'Ark4'!AB72,IF(AND($AD$3=7,$AD$12=112),'Ark4'!AE72,IF(AND($AD$3=7,$AD$12=121),'Ark4'!AH72,IF(AND($AD$3=7,$AD$12=122),'Ark4'!AK72,IF(AND($AD$3=7,$AD$12=211),'Ark4'!AN72,IF(AND($AD$3=7,$AD$12=212),'Ark4'!AQ72,IF(AND($AD$3=7,$AD$12=221),'Ark4'!AT72,IF(AND($AD$3=7,$AD$12=222),'Ark4'!AW72,""))))))))))))))</f>
        <v/>
      </c>
      <c r="F83" s="179" t="str">
        <f>IF(F$16="","",HLOOKUP(F$16,Ejendomme!$C$5:$KI$69,Ejendomme!$A70,))</f>
        <v/>
      </c>
      <c r="G83" s="179" t="str">
        <f>IF(G$16="","",HLOOKUP(G$16,Ejendomme!$C$5:$KI$69,Ejendomme!$A70,))</f>
        <v/>
      </c>
      <c r="H83" s="179" t="str">
        <f>IF(H$16="","",HLOOKUP(H$16,Ejendomme!$C$5:$KI$69,Ejendomme!$A70,))</f>
        <v/>
      </c>
      <c r="I83" s="179" t="str">
        <f>IF(I$16="","",HLOOKUP(I$16,Ejendomme!$C$5:$KI$69,Ejendomme!$A70,))</f>
        <v/>
      </c>
      <c r="J83" s="179" t="str">
        <f>IF(J$16="","",HLOOKUP(J$16,Ejendomme!$C$5:$KI$69,Ejendomme!$A70,))</f>
        <v/>
      </c>
    </row>
    <row r="84" spans="1:53" ht="15" customHeight="1">
      <c r="B84" t="s">
        <v>82</v>
      </c>
    </row>
    <row r="85" spans="1:53" ht="15" customHeight="1">
      <c r="B85" t="s">
        <v>88</v>
      </c>
    </row>
    <row r="86" spans="1:53" ht="18" customHeight="1"/>
    <row r="87" spans="1:53" ht="33" customHeight="1">
      <c r="B87" s="144" t="s">
        <v>237</v>
      </c>
      <c r="C87" s="145" t="str">
        <f>C10</f>
        <v xml:space="preserve">Kvæg </v>
      </c>
    </row>
    <row r="88" spans="1:53" s="121" customFormat="1" ht="18.75" customHeight="1">
      <c r="A88"/>
      <c r="B88" s="156" t="s">
        <v>238</v>
      </c>
      <c r="C88"/>
      <c r="D88"/>
      <c r="E88" s="10"/>
      <c r="F88"/>
      <c r="G88"/>
      <c r="H88"/>
      <c r="I88"/>
      <c r="J88"/>
      <c r="K88"/>
    </row>
    <row r="89" spans="1:53" s="121" customFormat="1" ht="10.5" customHeight="1">
      <c r="A89"/>
      <c r="B89"/>
      <c r="C89"/>
      <c r="D89"/>
      <c r="E89" s="10"/>
      <c r="F89"/>
      <c r="G89"/>
      <c r="H89"/>
      <c r="I89"/>
      <c r="J89"/>
      <c r="K89"/>
    </row>
    <row r="90" spans="1:53" s="121" customFormat="1" ht="21" customHeight="1">
      <c r="A90"/>
      <c r="B90" s="3" t="str">
        <f>B13</f>
        <v/>
      </c>
      <c r="C90"/>
      <c r="D90"/>
      <c r="E90" s="40"/>
      <c r="F90"/>
      <c r="G90"/>
      <c r="H90"/>
      <c r="I90"/>
      <c r="J90"/>
      <c r="K90"/>
    </row>
    <row r="91" spans="1:53" s="121" customFormat="1" ht="12" customHeight="1">
      <c r="A91"/>
      <c r="B91" s="3"/>
      <c r="C91"/>
      <c r="D91"/>
      <c r="E91" s="40"/>
      <c r="F91"/>
      <c r="G91"/>
      <c r="H91"/>
      <c r="I91"/>
      <c r="J91"/>
      <c r="K91"/>
      <c r="O91" s="259"/>
      <c r="P91" s="259"/>
      <c r="Q91" s="259"/>
      <c r="R91" s="259"/>
      <c r="S91" s="259"/>
      <c r="T91" s="259"/>
      <c r="U91" s="259"/>
      <c r="V91" s="259"/>
      <c r="W91" s="259"/>
      <c r="X91" s="259"/>
      <c r="Y91" s="259"/>
      <c r="Z91" s="259"/>
      <c r="AA91" s="259"/>
      <c r="AB91" s="259"/>
      <c r="AC91" s="259"/>
      <c r="AD91" s="259"/>
      <c r="AE91" s="259"/>
      <c r="AF91" s="259"/>
      <c r="AG91" s="259"/>
      <c r="AH91" s="259"/>
      <c r="AI91" s="259"/>
      <c r="AJ91" s="259"/>
      <c r="AK91" s="259"/>
      <c r="AL91" s="259"/>
      <c r="AM91" s="259"/>
      <c r="AN91" s="259"/>
      <c r="AO91" s="259"/>
      <c r="AP91" s="259"/>
      <c r="AQ91" s="259"/>
      <c r="AR91" s="259"/>
      <c r="AS91" s="259"/>
      <c r="AT91" s="259"/>
      <c r="AU91" s="259"/>
      <c r="AV91" s="259"/>
      <c r="AW91" s="259"/>
      <c r="AX91" s="259"/>
      <c r="AY91" s="259"/>
      <c r="AZ91" s="259"/>
      <c r="BA91" s="259"/>
    </row>
    <row r="92" spans="1:53" s="121" customFormat="1" ht="15" customHeight="1">
      <c r="B92" s="256" t="str">
        <f>B15</f>
        <v>Løbenummer/</v>
      </c>
      <c r="C92" s="252" t="str">
        <f>C15</f>
        <v>Gns.</v>
      </c>
      <c r="D92" s="253" t="str">
        <f t="shared" ref="D92:E93" si="1">D15</f>
        <v>Gns.</v>
      </c>
      <c r="E92" s="252" t="str">
        <f t="shared" si="1"/>
        <v/>
      </c>
      <c r="F92" s="250" t="str">
        <f>AA25</f>
        <v/>
      </c>
      <c r="G92" s="250" t="str">
        <f>AB25</f>
        <v/>
      </c>
      <c r="H92" s="250" t="str">
        <f>AC25</f>
        <v/>
      </c>
      <c r="I92" s="250" t="str">
        <f>AD25</f>
        <v/>
      </c>
      <c r="J92" s="250" t="str">
        <f>AE25</f>
        <v/>
      </c>
    </row>
    <row r="93" spans="1:53" s="121" customFormat="1" ht="16.5" customHeight="1">
      <c r="B93" s="256" t="str">
        <f>B16</f>
        <v>ejendomsnummer</v>
      </c>
      <c r="C93" s="254" t="str">
        <f>C16</f>
        <v>gruppen</v>
      </c>
      <c r="D93" s="255" t="str">
        <f t="shared" si="1"/>
        <v>Top 5</v>
      </c>
      <c r="E93" s="254" t="str">
        <f t="shared" si="1"/>
        <v>'P67'</v>
      </c>
      <c r="F93" s="269"/>
      <c r="G93" s="269"/>
      <c r="H93" s="269"/>
      <c r="I93" s="269"/>
      <c r="J93" s="269"/>
    </row>
    <row r="94" spans="1:53" s="121" customFormat="1" ht="16.5" customHeight="1">
      <c r="B94" s="257" t="s">
        <v>280</v>
      </c>
      <c r="C94" s="320"/>
      <c r="D94" s="321"/>
      <c r="E94" s="320" t="str">
        <f t="shared" ref="E94" si="2">E17</f>
        <v/>
      </c>
      <c r="F94" s="322" t="str">
        <f>IF(F$93="","",HLOOKUP(F$93,Ejendomme!$C$5:$KI$69,Ejendomme!$A7,))</f>
        <v/>
      </c>
      <c r="G94" s="322" t="str">
        <f>IF(G$93="","",HLOOKUP(G$93,Ejendomme!$C$5:$KI$69,Ejendomme!$A7,))</f>
        <v/>
      </c>
      <c r="H94" s="322" t="str">
        <f>IF(H$93="","",HLOOKUP(H$93,Ejendomme!$C$5:$KI$69,Ejendomme!$A7,))</f>
        <v/>
      </c>
      <c r="I94" s="322" t="str">
        <f>IF(I$93="","",HLOOKUP(I$93,Ejendomme!$C$5:$KI$69,Ejendomme!$A7,))</f>
        <v/>
      </c>
      <c r="J94" s="322" t="str">
        <f>IF(J$93="","",HLOOKUP(J$93,Ejendomme!$C$5:$KI$69,Ejendomme!$A7,))</f>
        <v/>
      </c>
    </row>
    <row r="95" spans="1:53" ht="15" customHeight="1">
      <c r="A95" s="121"/>
      <c r="B95" s="5" t="s">
        <v>111</v>
      </c>
      <c r="C95" s="146" t="str">
        <f t="shared" ref="C95:E95" si="3">C18</f>
        <v/>
      </c>
      <c r="D95" s="147" t="str">
        <f t="shared" si="3"/>
        <v/>
      </c>
      <c r="E95" s="146" t="str">
        <f t="shared" si="3"/>
        <v/>
      </c>
      <c r="F95" s="258" t="str">
        <f>IF(F$93="","",HLOOKUP(F$93,Ejendomme!$C$5:$KI$69,Ejendomme!$A8,))</f>
        <v/>
      </c>
      <c r="G95" s="258" t="str">
        <f>IF(G$93="","",HLOOKUP(G$93,Ejendomme!$C$5:$KI$69,Ejendomme!$A8,))</f>
        <v/>
      </c>
      <c r="H95" s="258" t="str">
        <f>IF(H$93="","",HLOOKUP(H$93,Ejendomme!$C$5:$KI$69,Ejendomme!$A8,))</f>
        <v/>
      </c>
      <c r="I95" s="258" t="str">
        <f>IF(I$93="","",HLOOKUP(I$93,Ejendomme!$C$5:$KI$69,Ejendomme!$A8,))</f>
        <v/>
      </c>
      <c r="J95" s="258" t="str">
        <f>IF(J$93="","",HLOOKUP(J$93,Ejendomme!$C$5:$KI$69,Ejendomme!$A8,))</f>
        <v/>
      </c>
      <c r="K95" s="121"/>
    </row>
    <row r="96" spans="1:53" ht="15" customHeight="1">
      <c r="A96" s="121"/>
      <c r="B96" s="5" t="s">
        <v>60</v>
      </c>
      <c r="C96" s="154" t="str">
        <f t="shared" ref="C96:E96" si="4">C19</f>
        <v/>
      </c>
      <c r="D96" s="155" t="str">
        <f t="shared" si="4"/>
        <v/>
      </c>
      <c r="E96" s="154" t="str">
        <f t="shared" si="4"/>
        <v/>
      </c>
      <c r="F96" s="260" t="str">
        <f>IF(F$93="","",HLOOKUP(F$93,Ejendomme!$C$5:$KI$69,Ejendomme!$A9,))</f>
        <v/>
      </c>
      <c r="G96" s="260" t="str">
        <f>IF(G$93="","",HLOOKUP(G$93,Ejendomme!$C$5:$KI$69,Ejendomme!$A9,))</f>
        <v/>
      </c>
      <c r="H96" s="260" t="str">
        <f>IF(H$93="","",HLOOKUP(H$93,Ejendomme!$C$5:$KI$69,Ejendomme!$A9,))</f>
        <v/>
      </c>
      <c r="I96" s="260" t="str">
        <f>IF(I$93="","",HLOOKUP(I$93,Ejendomme!$C$5:$KI$69,Ejendomme!$A9,))</f>
        <v/>
      </c>
      <c r="J96" s="260" t="str">
        <f>IF(J$93="","",HLOOKUP(J$93,Ejendomme!$C$5:$KI$69,Ejendomme!$A9,))</f>
        <v/>
      </c>
      <c r="K96" s="121"/>
    </row>
    <row r="97" spans="1:11" ht="15" customHeight="1">
      <c r="A97" s="121"/>
      <c r="B97" s="5" t="s">
        <v>61</v>
      </c>
      <c r="C97" s="146" t="str">
        <f t="shared" ref="C97:E97" si="5">C20</f>
        <v/>
      </c>
      <c r="D97" s="147" t="str">
        <f t="shared" si="5"/>
        <v/>
      </c>
      <c r="E97" s="146" t="str">
        <f t="shared" si="5"/>
        <v/>
      </c>
      <c r="F97" s="258" t="str">
        <f>IF(F$93="","",HLOOKUP(F$93,Ejendomme!$C$5:$KI$69,Ejendomme!$A10,))</f>
        <v/>
      </c>
      <c r="G97" s="258" t="str">
        <f>IF(G$93="","",HLOOKUP(G$93,Ejendomme!$C$5:$KI$69,Ejendomme!$A10,))</f>
        <v/>
      </c>
      <c r="H97" s="258" t="str">
        <f>IF(H$93="","",HLOOKUP(H$93,Ejendomme!$C$5:$KI$69,Ejendomme!$A10,))</f>
        <v/>
      </c>
      <c r="I97" s="258" t="str">
        <f>IF(I$93="","",HLOOKUP(I$93,Ejendomme!$C$5:$KI$69,Ejendomme!$A10,))</f>
        <v/>
      </c>
      <c r="J97" s="258" t="str">
        <f>IF(J$93="","",HLOOKUP(J$93,Ejendomme!$C$5:$KI$69,Ejendomme!$A10,))</f>
        <v/>
      </c>
      <c r="K97" s="121"/>
    </row>
    <row r="98" spans="1:11" ht="15" customHeight="1">
      <c r="A98" s="121"/>
      <c r="B98" s="5" t="s">
        <v>62</v>
      </c>
      <c r="C98" s="146" t="str">
        <f t="shared" ref="C98:E98" si="6">C21</f>
        <v/>
      </c>
      <c r="D98" s="147" t="str">
        <f t="shared" si="6"/>
        <v/>
      </c>
      <c r="E98" s="146" t="str">
        <f t="shared" si="6"/>
        <v/>
      </c>
      <c r="F98" s="354" t="str">
        <f>IF(F$93="","",HLOOKUP(F$93,Ejendomme!$C$5:$KI$69,Ejendomme!$A11,))</f>
        <v/>
      </c>
      <c r="G98" s="354" t="str">
        <f>IF(G$93="","",HLOOKUP(G$93,Ejendomme!$C$5:$KI$69,Ejendomme!$A11,))</f>
        <v/>
      </c>
      <c r="H98" s="354" t="str">
        <f>IF(H$93="","",HLOOKUP(H$93,Ejendomme!$C$5:$KI$69,Ejendomme!$A11,))</f>
        <v/>
      </c>
      <c r="I98" s="354" t="str">
        <f>IF(I$93="","",HLOOKUP(I$93,Ejendomme!$C$5:$KI$69,Ejendomme!$A11,))</f>
        <v/>
      </c>
      <c r="J98" s="354" t="str">
        <f>IF(J$93="","",HLOOKUP(J$93,Ejendomme!$C$5:$KI$69,Ejendomme!$A11,))</f>
        <v/>
      </c>
      <c r="K98" s="121"/>
    </row>
    <row r="99" spans="1:11" ht="10.5" customHeight="1">
      <c r="B99" s="5"/>
      <c r="C99" s="146"/>
      <c r="D99" s="147"/>
      <c r="E99" s="146"/>
      <c r="F99" s="157"/>
      <c r="G99" s="157"/>
      <c r="H99" s="157"/>
      <c r="I99" s="157"/>
      <c r="J99" s="157"/>
    </row>
    <row r="100" spans="1:11" ht="15" customHeight="1">
      <c r="B100" s="9" t="s">
        <v>104</v>
      </c>
      <c r="C100" s="146"/>
      <c r="D100" s="147"/>
      <c r="E100" s="146"/>
      <c r="F100" s="158"/>
      <c r="G100" s="158"/>
      <c r="H100" s="158"/>
      <c r="I100" s="158"/>
      <c r="J100" s="158"/>
    </row>
    <row r="101" spans="1:11" ht="15" customHeight="1">
      <c r="B101" s="5" t="s">
        <v>106</v>
      </c>
      <c r="C101" s="142" t="str">
        <f t="shared" ref="C101:E101" si="7">C24</f>
        <v/>
      </c>
      <c r="D101" s="143" t="str">
        <f t="shared" si="7"/>
        <v/>
      </c>
      <c r="E101" s="142" t="str">
        <f t="shared" si="7"/>
        <v/>
      </c>
      <c r="F101" s="161" t="str">
        <f>IF(F$93="","",HLOOKUP(F$93,Ejendomme!$C$5:$KI$69,Ejendomme!$A13,))</f>
        <v/>
      </c>
      <c r="G101" s="161" t="str">
        <f>IF(G$93="","",HLOOKUP(G$93,Ejendomme!$C$5:$KI$69,Ejendomme!$A13,))</f>
        <v/>
      </c>
      <c r="H101" s="161" t="str">
        <f>IF(H$93="","",HLOOKUP(H$93,Ejendomme!$C$5:$KI$69,Ejendomme!$A13,))</f>
        <v/>
      </c>
      <c r="I101" s="161" t="str">
        <f>IF(I$93="","",HLOOKUP(I$93,Ejendomme!$C$5:$KI$69,Ejendomme!$A13,))</f>
        <v/>
      </c>
      <c r="J101" s="161" t="str">
        <f>IF(J$93="","",HLOOKUP(J$93,Ejendomme!$C$5:$KI$69,Ejendomme!$A13,))</f>
        <v/>
      </c>
    </row>
    <row r="102" spans="1:11" ht="15" customHeight="1">
      <c r="B102" s="5" t="s">
        <v>63</v>
      </c>
      <c r="C102" s="142" t="str">
        <f t="shared" ref="C102:E102" si="8">C25</f>
        <v/>
      </c>
      <c r="D102" s="143" t="str">
        <f t="shared" si="8"/>
        <v/>
      </c>
      <c r="E102" s="142" t="str">
        <f t="shared" si="8"/>
        <v/>
      </c>
      <c r="F102" s="161" t="str">
        <f>IF(F$93="","",HLOOKUP(F$93,Ejendomme!$C$5:$KI$69,Ejendomme!$A14,))</f>
        <v/>
      </c>
      <c r="G102" s="161" t="str">
        <f>IF(G$93="","",HLOOKUP(G$93,Ejendomme!$C$5:$KI$69,Ejendomme!$A14,))</f>
        <v/>
      </c>
      <c r="H102" s="161" t="str">
        <f>IF(H$93="","",HLOOKUP(H$93,Ejendomme!$C$5:$KI$69,Ejendomme!$A14,))</f>
        <v/>
      </c>
      <c r="I102" s="161" t="str">
        <f>IF(I$93="","",HLOOKUP(I$93,Ejendomme!$C$5:$KI$69,Ejendomme!$A14,))</f>
        <v/>
      </c>
      <c r="J102" s="161" t="str">
        <f>IF(J$93="","",HLOOKUP(J$93,Ejendomme!$C$5:$KI$69,Ejendomme!$A14,))</f>
        <v/>
      </c>
    </row>
    <row r="103" spans="1:11" ht="15" customHeight="1">
      <c r="B103" s="5" t="s">
        <v>107</v>
      </c>
      <c r="C103" s="142" t="str">
        <f t="shared" ref="C103:E103" si="9">C26</f>
        <v/>
      </c>
      <c r="D103" s="143" t="str">
        <f t="shared" si="9"/>
        <v/>
      </c>
      <c r="E103" s="142" t="str">
        <f t="shared" si="9"/>
        <v/>
      </c>
      <c r="F103" s="161" t="str">
        <f>IF(F$93="","",HLOOKUP(F$93,Ejendomme!$C$5:$KI$69,Ejendomme!$A15,))</f>
        <v/>
      </c>
      <c r="G103" s="161" t="str">
        <f>IF(G$93="","",HLOOKUP(G$93,Ejendomme!$C$5:$KI$69,Ejendomme!$A15,))</f>
        <v/>
      </c>
      <c r="H103" s="161" t="str">
        <f>IF(H$93="","",HLOOKUP(H$93,Ejendomme!$C$5:$KI$69,Ejendomme!$A15,))</f>
        <v/>
      </c>
      <c r="I103" s="161" t="str">
        <f>IF(I$93="","",HLOOKUP(I$93,Ejendomme!$C$5:$KI$69,Ejendomme!$A15,))</f>
        <v/>
      </c>
      <c r="J103" s="161" t="str">
        <f>IF(J$93="","",HLOOKUP(J$93,Ejendomme!$C$5:$KI$69,Ejendomme!$A15,))</f>
        <v/>
      </c>
    </row>
    <row r="104" spans="1:11" ht="15" customHeight="1">
      <c r="B104" s="6" t="s">
        <v>108</v>
      </c>
      <c r="C104" s="142" t="str">
        <f t="shared" ref="C104:E104" si="10">C27</f>
        <v/>
      </c>
      <c r="D104" s="143" t="str">
        <f t="shared" si="10"/>
        <v/>
      </c>
      <c r="E104" s="142" t="str">
        <f t="shared" si="10"/>
        <v/>
      </c>
      <c r="F104" s="161" t="str">
        <f>IF(F$93="","",HLOOKUP(F$93,Ejendomme!$C$5:$KI$69,Ejendomme!$A16,))</f>
        <v/>
      </c>
      <c r="G104" s="161" t="str">
        <f>IF(G$93="","",HLOOKUP(G$93,Ejendomme!$C$5:$KI$69,Ejendomme!$A16,))</f>
        <v/>
      </c>
      <c r="H104" s="161" t="str">
        <f>IF(H$93="","",HLOOKUP(H$93,Ejendomme!$C$5:$KI$69,Ejendomme!$A16,))</f>
        <v/>
      </c>
      <c r="I104" s="161" t="str">
        <f>IF(I$93="","",HLOOKUP(I$93,Ejendomme!$C$5:$KI$69,Ejendomme!$A16,))</f>
        <v/>
      </c>
      <c r="J104" s="161" t="str">
        <f>IF(J$93="","",HLOOKUP(J$93,Ejendomme!$C$5:$KI$69,Ejendomme!$A16,))</f>
        <v/>
      </c>
    </row>
    <row r="105" spans="1:11" ht="15" customHeight="1">
      <c r="B105" s="5" t="s">
        <v>20</v>
      </c>
      <c r="C105" s="142" t="str">
        <f t="shared" ref="C105:E105" si="11">C28</f>
        <v/>
      </c>
      <c r="D105" s="143" t="str">
        <f t="shared" si="11"/>
        <v/>
      </c>
      <c r="E105" s="142" t="str">
        <f t="shared" si="11"/>
        <v/>
      </c>
      <c r="F105" s="161" t="str">
        <f>IF(F$93="","",HLOOKUP(F$93,Ejendomme!$C$5:$KI$69,Ejendomme!$A17,))</f>
        <v/>
      </c>
      <c r="G105" s="161" t="str">
        <f>IF(G$93="","",HLOOKUP(G$93,Ejendomme!$C$5:$KI$69,Ejendomme!$A17,))</f>
        <v/>
      </c>
      <c r="H105" s="161" t="str">
        <f>IF(H$93="","",HLOOKUP(H$93,Ejendomme!$C$5:$KI$69,Ejendomme!$A17,))</f>
        <v/>
      </c>
      <c r="I105" s="161" t="str">
        <f>IF(I$93="","",HLOOKUP(I$93,Ejendomme!$C$5:$KI$69,Ejendomme!$A17,))</f>
        <v/>
      </c>
      <c r="J105" s="161" t="str">
        <f>IF(J$93="","",HLOOKUP(J$93,Ejendomme!$C$5:$KI$69,Ejendomme!$A17,))</f>
        <v/>
      </c>
    </row>
    <row r="106" spans="1:11" ht="15" customHeight="1">
      <c r="B106" s="6" t="s">
        <v>109</v>
      </c>
      <c r="C106" s="142" t="str">
        <f t="shared" ref="C106:E106" si="12">C29</f>
        <v/>
      </c>
      <c r="D106" s="143" t="str">
        <f t="shared" si="12"/>
        <v/>
      </c>
      <c r="E106" s="142" t="str">
        <f t="shared" si="12"/>
        <v/>
      </c>
      <c r="F106" s="161" t="str">
        <f>IF(F$93="","",HLOOKUP(F$93,Ejendomme!$C$5:$KI$69,Ejendomme!$A18,))</f>
        <v/>
      </c>
      <c r="G106" s="161" t="str">
        <f>IF(G$93="","",HLOOKUP(G$93,Ejendomme!$C$5:$KI$69,Ejendomme!$A18,))</f>
        <v/>
      </c>
      <c r="H106" s="161" t="str">
        <f>IF(H$93="","",HLOOKUP(H$93,Ejendomme!$C$5:$KI$69,Ejendomme!$A18,))</f>
        <v/>
      </c>
      <c r="I106" s="161" t="str">
        <f>IF(I$93="","",HLOOKUP(I$93,Ejendomme!$C$5:$KI$69,Ejendomme!$A18,))</f>
        <v/>
      </c>
      <c r="J106" s="161" t="str">
        <f>IF(J$93="","",HLOOKUP(J$93,Ejendomme!$C$5:$KI$69,Ejendomme!$A18,))</f>
        <v/>
      </c>
    </row>
    <row r="107" spans="1:11" ht="15" customHeight="1">
      <c r="B107" s="6" t="s">
        <v>64</v>
      </c>
      <c r="C107" s="142" t="str">
        <f t="shared" ref="C107:E107" si="13">C30</f>
        <v/>
      </c>
      <c r="D107" s="143" t="str">
        <f t="shared" si="13"/>
        <v/>
      </c>
      <c r="E107" s="142" t="str">
        <f t="shared" si="13"/>
        <v/>
      </c>
      <c r="F107" s="162" t="str">
        <f>IF(F$93="","",HLOOKUP(F$93,Ejendomme!$C$5:$KI$69,Ejendomme!$A19,))</f>
        <v/>
      </c>
      <c r="G107" s="162" t="str">
        <f>IF(G$93="","",HLOOKUP(G$93,Ejendomme!$C$5:$KI$69,Ejendomme!$A19,))</f>
        <v/>
      </c>
      <c r="H107" s="162" t="str">
        <f>IF(H$93="","",HLOOKUP(H$93,Ejendomme!$C$5:$KI$69,Ejendomme!$A19,))</f>
        <v/>
      </c>
      <c r="I107" s="162" t="str">
        <f>IF(I$93="","",HLOOKUP(I$93,Ejendomme!$C$5:$KI$69,Ejendomme!$A19,))</f>
        <v/>
      </c>
      <c r="J107" s="162" t="str">
        <f>IF(J$93="","",HLOOKUP(J$93,Ejendomme!$C$5:$KI$69,Ejendomme!$A19,))</f>
        <v/>
      </c>
    </row>
    <row r="108" spans="1:11" ht="15" customHeight="1">
      <c r="B108" s="7" t="s">
        <v>65</v>
      </c>
      <c r="C108" s="193" t="str">
        <f t="shared" ref="C108:E108" si="14">C31</f>
        <v/>
      </c>
      <c r="D108" s="194" t="str">
        <f t="shared" si="14"/>
        <v/>
      </c>
      <c r="E108" s="193" t="str">
        <f t="shared" si="14"/>
        <v/>
      </c>
      <c r="F108" s="195" t="str">
        <f>IF(F$93="","",HLOOKUP(F$93,Ejendomme!$C$5:$KI$69,Ejendomme!$A20,))</f>
        <v/>
      </c>
      <c r="G108" s="195" t="str">
        <f>IF(G$93="","",HLOOKUP(G$93,Ejendomme!$C$5:$KI$69,Ejendomme!$A20,))</f>
        <v/>
      </c>
      <c r="H108" s="195" t="str">
        <f>IF(H$93="","",HLOOKUP(H$93,Ejendomme!$C$5:$KI$69,Ejendomme!$A20,))</f>
        <v/>
      </c>
      <c r="I108" s="195" t="str">
        <f>IF(I$93="","",HLOOKUP(I$93,Ejendomme!$C$5:$KI$69,Ejendomme!$A20,))</f>
        <v/>
      </c>
      <c r="J108" s="195" t="str">
        <f>IF(J$93="","",HLOOKUP(J$93,Ejendomme!$C$5:$KI$69,Ejendomme!$A20,))</f>
        <v/>
      </c>
    </row>
    <row r="109" spans="1:11" ht="10.5" customHeight="1">
      <c r="B109" s="5"/>
      <c r="C109" s="142"/>
      <c r="D109" s="143"/>
      <c r="E109" s="142"/>
      <c r="F109" s="163"/>
      <c r="G109" s="163"/>
      <c r="H109" s="163"/>
      <c r="I109" s="163"/>
      <c r="J109" s="163"/>
    </row>
    <row r="110" spans="1:11" ht="15" customHeight="1">
      <c r="B110" s="4" t="s">
        <v>105</v>
      </c>
      <c r="C110" s="148" t="str">
        <f t="shared" ref="C110:E110" si="15">C33</f>
        <v/>
      </c>
      <c r="D110" s="149" t="str">
        <f t="shared" si="15"/>
        <v/>
      </c>
      <c r="E110" s="148" t="str">
        <f t="shared" si="15"/>
        <v/>
      </c>
      <c r="F110" s="162" t="str">
        <f>IF(F$93="","",HLOOKUP(F$93,Ejendomme!$C$5:$KI$69,Ejendomme!$A22,))</f>
        <v/>
      </c>
      <c r="G110" s="162" t="str">
        <f>IF(G$93="","",HLOOKUP(G$93,Ejendomme!$C$5:$KI$69,Ejendomme!$A22,))</f>
        <v/>
      </c>
      <c r="H110" s="162" t="str">
        <f>IF(H$93="","",HLOOKUP(H$93,Ejendomme!$C$5:$KI$69,Ejendomme!$A22,))</f>
        <v/>
      </c>
      <c r="I110" s="162" t="str">
        <f>IF(I$93="","",HLOOKUP(I$93,Ejendomme!$C$5:$KI$69,Ejendomme!$A22,))</f>
        <v/>
      </c>
      <c r="J110" s="162" t="str">
        <f>IF(J$93="","",HLOOKUP(J$93,Ejendomme!$C$5:$KI$69,Ejendomme!$A22,))</f>
        <v/>
      </c>
    </row>
    <row r="111" spans="1:11" ht="10.5" customHeight="1">
      <c r="B111" s="5"/>
      <c r="C111" s="167"/>
      <c r="D111" s="168"/>
      <c r="E111" s="167"/>
      <c r="F111" s="163"/>
      <c r="G111" s="163"/>
      <c r="H111" s="163"/>
      <c r="I111" s="163"/>
      <c r="J111" s="163"/>
    </row>
    <row r="112" spans="1:11" ht="15" customHeight="1">
      <c r="B112" s="9" t="s">
        <v>110</v>
      </c>
      <c r="C112" s="142"/>
      <c r="D112" s="143"/>
      <c r="E112" s="142"/>
      <c r="F112" s="158"/>
      <c r="G112" s="158"/>
      <c r="H112" s="158"/>
      <c r="I112" s="158"/>
      <c r="J112" s="158"/>
    </row>
    <row r="113" spans="2:10" ht="15" customHeight="1">
      <c r="B113" s="6" t="s">
        <v>66</v>
      </c>
      <c r="C113" s="146" t="str">
        <f t="shared" ref="C113:E113" si="16">C36</f>
        <v/>
      </c>
      <c r="D113" s="147" t="str">
        <f t="shared" si="16"/>
        <v/>
      </c>
      <c r="E113" s="146" t="str">
        <f t="shared" si="16"/>
        <v/>
      </c>
      <c r="F113" s="158" t="str">
        <f>IF(F$93="","",HLOOKUP(F$93,Ejendomme!$C$5:$KI$69,Ejendomme!$A24,))</f>
        <v/>
      </c>
      <c r="G113" s="158" t="str">
        <f>IF(G$93="","",HLOOKUP(G$93,Ejendomme!$C$5:$KI$69,Ejendomme!$A24,))</f>
        <v/>
      </c>
      <c r="H113" s="158" t="str">
        <f>IF(H$93="","",HLOOKUP(H$93,Ejendomme!$C$5:$KI$69,Ejendomme!$A24,))</f>
        <v/>
      </c>
      <c r="I113" s="158" t="str">
        <f>IF(I$93="","",HLOOKUP(I$93,Ejendomme!$C$5:$KI$69,Ejendomme!$A24,))</f>
        <v/>
      </c>
      <c r="J113" s="158" t="str">
        <f>IF(J$93="","",HLOOKUP(J$93,Ejendomme!$C$5:$KI$69,Ejendomme!$A24,))</f>
        <v/>
      </c>
    </row>
    <row r="114" spans="2:10" ht="15" customHeight="1">
      <c r="B114" s="5" t="s">
        <v>106</v>
      </c>
      <c r="C114" s="146" t="str">
        <f t="shared" ref="C114:E114" si="17">C37</f>
        <v/>
      </c>
      <c r="D114" s="147" t="str">
        <f t="shared" si="17"/>
        <v/>
      </c>
      <c r="E114" s="146" t="str">
        <f t="shared" si="17"/>
        <v/>
      </c>
      <c r="F114" s="158" t="str">
        <f>IF(F$93="","",HLOOKUP(F$93,Ejendomme!$C$5:$KI$69,Ejendomme!$A25,))</f>
        <v/>
      </c>
      <c r="G114" s="158" t="str">
        <f>IF(G$93="","",HLOOKUP(G$93,Ejendomme!$C$5:$KI$69,Ejendomme!$A25,))</f>
        <v/>
      </c>
      <c r="H114" s="158" t="str">
        <f>IF(H$93="","",HLOOKUP(H$93,Ejendomme!$C$5:$KI$69,Ejendomme!$A25,))</f>
        <v/>
      </c>
      <c r="I114" s="158" t="str">
        <f>IF(I$93="","",HLOOKUP(I$93,Ejendomme!$C$5:$KI$69,Ejendomme!$A25,))</f>
        <v/>
      </c>
      <c r="J114" s="158" t="str">
        <f>IF(J$93="","",HLOOKUP(J$93,Ejendomme!$C$5:$KI$69,Ejendomme!$A25,))</f>
        <v/>
      </c>
    </row>
    <row r="115" spans="2:10" ht="15" customHeight="1">
      <c r="B115" s="8" t="s">
        <v>18</v>
      </c>
      <c r="C115" s="169" t="str">
        <f t="shared" ref="C115:E115" si="18">C38</f>
        <v/>
      </c>
      <c r="D115" s="170" t="str">
        <f t="shared" si="18"/>
        <v/>
      </c>
      <c r="E115" s="169" t="str">
        <f t="shared" si="18"/>
        <v/>
      </c>
      <c r="F115" s="175" t="str">
        <f>IF(F$93="","",HLOOKUP(F$93,Ejendomme!$C$5:$KI$69,Ejendomme!$A26,))</f>
        <v/>
      </c>
      <c r="G115" s="175" t="str">
        <f>IF(G$93="","",HLOOKUP(G$93,Ejendomme!$C$5:$KI$69,Ejendomme!$A26,))</f>
        <v/>
      </c>
      <c r="H115" s="175" t="str">
        <f>IF(H$93="","",HLOOKUP(H$93,Ejendomme!$C$5:$KI$69,Ejendomme!$A26,))</f>
        <v/>
      </c>
      <c r="I115" s="175" t="str">
        <f>IF(I$93="","",HLOOKUP(I$93,Ejendomme!$C$5:$KI$69,Ejendomme!$A26,))</f>
        <v/>
      </c>
      <c r="J115" s="175" t="str">
        <f>IF(J$93="","",HLOOKUP(J$93,Ejendomme!$C$5:$KI$69,Ejendomme!$A26,))</f>
        <v/>
      </c>
    </row>
    <row r="116" spans="2:10" ht="15" customHeight="1">
      <c r="B116" s="5" t="s">
        <v>19</v>
      </c>
      <c r="C116" s="146" t="str">
        <f t="shared" ref="C116:E116" si="19">C39</f>
        <v/>
      </c>
      <c r="D116" s="147" t="str">
        <f t="shared" si="19"/>
        <v/>
      </c>
      <c r="E116" s="146" t="str">
        <f t="shared" si="19"/>
        <v/>
      </c>
      <c r="F116" s="158" t="str">
        <f>IF(F$93="","",HLOOKUP(F$93,Ejendomme!$C$5:$KI$69,Ejendomme!$A27,))</f>
        <v/>
      </c>
      <c r="G116" s="158" t="str">
        <f>IF(G$93="","",HLOOKUP(G$93,Ejendomme!$C$5:$KI$69,Ejendomme!$A27,))</f>
        <v/>
      </c>
      <c r="H116" s="158" t="str">
        <f>IF(H$93="","",HLOOKUP(H$93,Ejendomme!$C$5:$KI$69,Ejendomme!$A27,))</f>
        <v/>
      </c>
      <c r="I116" s="158" t="str">
        <f>IF(I$93="","",HLOOKUP(I$93,Ejendomme!$C$5:$KI$69,Ejendomme!$A27,))</f>
        <v/>
      </c>
      <c r="J116" s="158" t="str">
        <f>IF(J$93="","",HLOOKUP(J$93,Ejendomme!$C$5:$KI$69,Ejendomme!$A27,))</f>
        <v/>
      </c>
    </row>
    <row r="117" spans="2:10" ht="15" customHeight="1">
      <c r="B117" s="5" t="s">
        <v>20</v>
      </c>
      <c r="C117" s="146" t="str">
        <f t="shared" ref="C117:E117" si="20">C40</f>
        <v/>
      </c>
      <c r="D117" s="147" t="str">
        <f t="shared" si="20"/>
        <v/>
      </c>
      <c r="E117" s="146" t="str">
        <f t="shared" si="20"/>
        <v/>
      </c>
      <c r="F117" s="158" t="str">
        <f>IF(F$93="","",HLOOKUP(F$93,Ejendomme!$C$5:$KI$69,Ejendomme!$A28,))</f>
        <v/>
      </c>
      <c r="G117" s="158" t="str">
        <f>IF(G$93="","",HLOOKUP(G$93,Ejendomme!$C$5:$KI$69,Ejendomme!$A28,))</f>
        <v/>
      </c>
      <c r="H117" s="158" t="str">
        <f>IF(H$93="","",HLOOKUP(H$93,Ejendomme!$C$5:$KI$69,Ejendomme!$A28,))</f>
        <v/>
      </c>
      <c r="I117" s="158" t="str">
        <f>IF(I$93="","",HLOOKUP(I$93,Ejendomme!$C$5:$KI$69,Ejendomme!$A28,))</f>
        <v/>
      </c>
      <c r="J117" s="158" t="str">
        <f>IF(J$93="","",HLOOKUP(J$93,Ejendomme!$C$5:$KI$69,Ejendomme!$A28,))</f>
        <v/>
      </c>
    </row>
    <row r="118" spans="2:10" ht="10.5" customHeight="1">
      <c r="B118" s="6"/>
      <c r="C118" s="146"/>
      <c r="D118" s="147"/>
      <c r="E118" s="146"/>
      <c r="F118" s="158"/>
      <c r="G118" s="158"/>
      <c r="H118" s="158"/>
      <c r="I118" s="158"/>
      <c r="J118" s="158"/>
    </row>
    <row r="119" spans="2:10" ht="15" customHeight="1">
      <c r="B119" s="5" t="s">
        <v>16</v>
      </c>
      <c r="C119" s="146" t="str">
        <f t="shared" ref="C119:E119" si="21">C42</f>
        <v/>
      </c>
      <c r="D119" s="147" t="str">
        <f t="shared" si="21"/>
        <v/>
      </c>
      <c r="E119" s="146" t="str">
        <f t="shared" si="21"/>
        <v/>
      </c>
      <c r="F119" s="158" t="str">
        <f>IF(F$93="","",HLOOKUP(F$93,Ejendomme!$C$5:$KI$69,Ejendomme!$A30,))</f>
        <v/>
      </c>
      <c r="G119" s="158" t="str">
        <f>IF(G$93="","",HLOOKUP(G$93,Ejendomme!$C$5:$KI$69,Ejendomme!$A30,))</f>
        <v/>
      </c>
      <c r="H119" s="158" t="str">
        <f>IF(H$93="","",HLOOKUP(H$93,Ejendomme!$C$5:$KI$69,Ejendomme!$A30,))</f>
        <v/>
      </c>
      <c r="I119" s="158" t="str">
        <f>IF(I$93="","",HLOOKUP(I$93,Ejendomme!$C$5:$KI$69,Ejendomme!$A30,))</f>
        <v/>
      </c>
      <c r="J119" s="158" t="str">
        <f>IF(J$93="","",HLOOKUP(J$93,Ejendomme!$C$5:$KI$69,Ejendomme!$A30,))</f>
        <v/>
      </c>
    </row>
    <row r="120" spans="2:10" ht="15" customHeight="1">
      <c r="B120" s="5" t="s">
        <v>67</v>
      </c>
      <c r="C120" s="142" t="str">
        <f t="shared" ref="C120:E120" si="22">C43</f>
        <v/>
      </c>
      <c r="D120" s="143" t="str">
        <f t="shared" si="22"/>
        <v/>
      </c>
      <c r="E120" s="142" t="str">
        <f t="shared" si="22"/>
        <v/>
      </c>
      <c r="F120" s="164" t="str">
        <f>IF(F$93="","",HLOOKUP(F$93,Ejendomme!$C$5:$KI$69,Ejendomme!$A31,))</f>
        <v/>
      </c>
      <c r="G120" s="164" t="str">
        <f>IF(G$93="","",HLOOKUP(G$93,Ejendomme!$C$5:$KI$69,Ejendomme!$A31,))</f>
        <v/>
      </c>
      <c r="H120" s="164" t="str">
        <f>IF(H$93="","",HLOOKUP(H$93,Ejendomme!$C$5:$KI$69,Ejendomme!$A31,))</f>
        <v/>
      </c>
      <c r="I120" s="164" t="str">
        <f>IF(I$93="","",HLOOKUP(I$93,Ejendomme!$C$5:$KI$69,Ejendomme!$A31,))</f>
        <v/>
      </c>
      <c r="J120" s="164" t="str">
        <f>IF(J$93="","",HLOOKUP(J$93,Ejendomme!$C$5:$KI$69,Ejendomme!$A31,))</f>
        <v/>
      </c>
    </row>
    <row r="121" spans="2:10" ht="15" customHeight="1">
      <c r="B121" s="5" t="s">
        <v>17</v>
      </c>
      <c r="C121" s="146" t="str">
        <f t="shared" ref="C121:E121" si="23">C44</f>
        <v/>
      </c>
      <c r="D121" s="147" t="str">
        <f t="shared" si="23"/>
        <v/>
      </c>
      <c r="E121" s="146" t="str">
        <f t="shared" si="23"/>
        <v/>
      </c>
      <c r="F121" s="158" t="str">
        <f>IF(F$93="","",HLOOKUP(F$93,Ejendomme!$C$5:$KI$69,Ejendomme!$A32,))</f>
        <v/>
      </c>
      <c r="G121" s="158" t="str">
        <f>IF(G$93="","",HLOOKUP(G$93,Ejendomme!$C$5:$KI$69,Ejendomme!$A32,))</f>
        <v/>
      </c>
      <c r="H121" s="158" t="str">
        <f>IF(H$93="","",HLOOKUP(H$93,Ejendomme!$C$5:$KI$69,Ejendomme!$A32,))</f>
        <v/>
      </c>
      <c r="I121" s="158" t="str">
        <f>IF(I$93="","",HLOOKUP(I$93,Ejendomme!$C$5:$KI$69,Ejendomme!$A32,))</f>
        <v/>
      </c>
      <c r="J121" s="158" t="str">
        <f>IF(J$93="","",HLOOKUP(J$93,Ejendomme!$C$5:$KI$69,Ejendomme!$A32,))</f>
        <v/>
      </c>
    </row>
    <row r="122" spans="2:10" ht="15" customHeight="1">
      <c r="B122" s="9" t="s">
        <v>15</v>
      </c>
      <c r="C122" s="171" t="str">
        <f t="shared" ref="C122:E122" si="24">C45</f>
        <v/>
      </c>
      <c r="D122" s="172" t="str">
        <f t="shared" si="24"/>
        <v/>
      </c>
      <c r="E122" s="171" t="str">
        <f t="shared" si="24"/>
        <v/>
      </c>
      <c r="F122" s="176" t="str">
        <f>IF(F$93="","",HLOOKUP(F$93,Ejendomme!$C$5:$KI$69,Ejendomme!$A33,))</f>
        <v/>
      </c>
      <c r="G122" s="176" t="str">
        <f>IF(G$93="","",HLOOKUP(G$93,Ejendomme!$C$5:$KI$69,Ejendomme!$A33,))</f>
        <v/>
      </c>
      <c r="H122" s="176" t="str">
        <f>IF(H$93="","",HLOOKUP(H$93,Ejendomme!$C$5:$KI$69,Ejendomme!$A33,))</f>
        <v/>
      </c>
      <c r="I122" s="176" t="str">
        <f>IF(I$93="","",HLOOKUP(I$93,Ejendomme!$C$5:$KI$69,Ejendomme!$A33,))</f>
        <v/>
      </c>
      <c r="J122" s="176" t="str">
        <f>IF(J$93="","",HLOOKUP(J$93,Ejendomme!$C$5:$KI$69,Ejendomme!$A33,))</f>
        <v/>
      </c>
    </row>
    <row r="123" spans="2:10" ht="10.5" customHeight="1">
      <c r="B123" s="9"/>
      <c r="C123" s="142"/>
      <c r="D123" s="143"/>
      <c r="E123" s="142"/>
      <c r="F123" s="158"/>
      <c r="G123" s="158"/>
      <c r="H123" s="158"/>
      <c r="I123" s="158"/>
      <c r="J123" s="158"/>
    </row>
    <row r="124" spans="2:10" ht="15" customHeight="1">
      <c r="B124" s="63" t="s">
        <v>146</v>
      </c>
      <c r="C124" s="148"/>
      <c r="D124" s="149"/>
      <c r="E124" s="148"/>
      <c r="F124" s="159"/>
      <c r="G124" s="159"/>
      <c r="H124" s="159"/>
      <c r="I124" s="159"/>
      <c r="J124" s="159"/>
    </row>
    <row r="125" spans="2:10" ht="15" customHeight="1">
      <c r="B125" s="5" t="s">
        <v>1</v>
      </c>
      <c r="C125" s="146" t="str">
        <f t="shared" ref="C125:E125" si="25">C48</f>
        <v/>
      </c>
      <c r="D125" s="147" t="str">
        <f t="shared" si="25"/>
        <v/>
      </c>
      <c r="E125" s="146" t="str">
        <f t="shared" si="25"/>
        <v/>
      </c>
      <c r="F125" s="158" t="str">
        <f>IF(F$93="","",HLOOKUP(F$93,Ejendomme!$C$5:$KI$69,Ejendomme!$A35,))</f>
        <v/>
      </c>
      <c r="G125" s="158" t="str">
        <f>IF(G$93="","",HLOOKUP(G$93,Ejendomme!$C$5:$KI$69,Ejendomme!$A35,))</f>
        <v/>
      </c>
      <c r="H125" s="158" t="str">
        <f>IF(H$93="","",HLOOKUP(H$93,Ejendomme!$C$5:$KI$69,Ejendomme!$A35,))</f>
        <v/>
      </c>
      <c r="I125" s="158" t="str">
        <f>IF(I$93="","",HLOOKUP(I$93,Ejendomme!$C$5:$KI$69,Ejendomme!$A35,))</f>
        <v/>
      </c>
      <c r="J125" s="158" t="str">
        <f>IF(J$93="","",HLOOKUP(J$93,Ejendomme!$C$5:$KI$69,Ejendomme!$A35,))</f>
        <v/>
      </c>
    </row>
    <row r="126" spans="2:10" ht="15" customHeight="1">
      <c r="B126" s="5" t="s">
        <v>68</v>
      </c>
      <c r="C126" s="146" t="str">
        <f t="shared" ref="C126:E126" si="26">C49</f>
        <v/>
      </c>
      <c r="D126" s="147" t="str">
        <f t="shared" si="26"/>
        <v/>
      </c>
      <c r="E126" s="146" t="str">
        <f t="shared" si="26"/>
        <v/>
      </c>
      <c r="F126" s="158" t="str">
        <f>IF(F$93="","",HLOOKUP(F$93,Ejendomme!$C$5:$KI$69,Ejendomme!$A36,))</f>
        <v/>
      </c>
      <c r="G126" s="158" t="str">
        <f>IF(G$93="","",HLOOKUP(G$93,Ejendomme!$C$5:$KI$69,Ejendomme!$A36,))</f>
        <v/>
      </c>
      <c r="H126" s="158" t="str">
        <f>IF(H$93="","",HLOOKUP(H$93,Ejendomme!$C$5:$KI$69,Ejendomme!$A36,))</f>
        <v/>
      </c>
      <c r="I126" s="158" t="str">
        <f>IF(I$93="","",HLOOKUP(I$93,Ejendomme!$C$5:$KI$69,Ejendomme!$A36,))</f>
        <v/>
      </c>
      <c r="J126" s="158" t="str">
        <f>IF(J$93="","",HLOOKUP(J$93,Ejendomme!$C$5:$KI$69,Ejendomme!$A36,))</f>
        <v/>
      </c>
    </row>
    <row r="127" spans="2:10" ht="15" customHeight="1">
      <c r="B127" s="5" t="s">
        <v>69</v>
      </c>
      <c r="C127" s="146" t="str">
        <f t="shared" ref="C127:E127" si="27">C50</f>
        <v/>
      </c>
      <c r="D127" s="147" t="str">
        <f t="shared" si="27"/>
        <v/>
      </c>
      <c r="E127" s="146" t="str">
        <f t="shared" si="27"/>
        <v/>
      </c>
      <c r="F127" s="158" t="str">
        <f>IF(F$93="","",HLOOKUP(F$93,Ejendomme!$C$5:$KI$69,Ejendomme!$A37,))</f>
        <v/>
      </c>
      <c r="G127" s="158" t="str">
        <f>IF(G$93="","",HLOOKUP(G$93,Ejendomme!$C$5:$KI$69,Ejendomme!$A37,))</f>
        <v/>
      </c>
      <c r="H127" s="158" t="str">
        <f>IF(H$93="","",HLOOKUP(H$93,Ejendomme!$C$5:$KI$69,Ejendomme!$A37,))</f>
        <v/>
      </c>
      <c r="I127" s="158" t="str">
        <f>IF(I$93="","",HLOOKUP(I$93,Ejendomme!$C$5:$KI$69,Ejendomme!$A37,))</f>
        <v/>
      </c>
      <c r="J127" s="158" t="str">
        <f>IF(J$93="","",HLOOKUP(J$93,Ejendomme!$C$5:$KI$69,Ejendomme!$A37,))</f>
        <v/>
      </c>
    </row>
    <row r="128" spans="2:10" ht="15" customHeight="1">
      <c r="B128" s="5" t="s">
        <v>2</v>
      </c>
      <c r="C128" s="146" t="str">
        <f t="shared" ref="C128:E128" si="28">C51</f>
        <v/>
      </c>
      <c r="D128" s="147" t="str">
        <f t="shared" si="28"/>
        <v/>
      </c>
      <c r="E128" s="146" t="str">
        <f t="shared" si="28"/>
        <v/>
      </c>
      <c r="F128" s="158" t="str">
        <f>IF(F$93="","",HLOOKUP(F$93,Ejendomme!$C$5:$KI$69,Ejendomme!$A38,))</f>
        <v/>
      </c>
      <c r="G128" s="158" t="str">
        <f>IF(G$93="","",HLOOKUP(G$93,Ejendomme!$C$5:$KI$69,Ejendomme!$A38,))</f>
        <v/>
      </c>
      <c r="H128" s="158" t="str">
        <f>IF(H$93="","",HLOOKUP(H$93,Ejendomme!$C$5:$KI$69,Ejendomme!$A38,))</f>
        <v/>
      </c>
      <c r="I128" s="158" t="str">
        <f>IF(I$93="","",HLOOKUP(I$93,Ejendomme!$C$5:$KI$69,Ejendomme!$A38,))</f>
        <v/>
      </c>
      <c r="J128" s="158" t="str">
        <f>IF(J$93="","",HLOOKUP(J$93,Ejendomme!$C$5:$KI$69,Ejendomme!$A38,))</f>
        <v/>
      </c>
    </row>
    <row r="129" spans="2:10" ht="15" customHeight="1">
      <c r="B129" s="5" t="s">
        <v>70</v>
      </c>
      <c r="C129" s="150" t="str">
        <f t="shared" ref="C129:E129" si="29">C52</f>
        <v/>
      </c>
      <c r="D129" s="151" t="str">
        <f t="shared" si="29"/>
        <v/>
      </c>
      <c r="E129" s="150" t="str">
        <f t="shared" si="29"/>
        <v/>
      </c>
      <c r="F129" s="159" t="str">
        <f>IF(F$93="","",HLOOKUP(F$93,Ejendomme!$C$5:$KI$69,Ejendomme!$A39,))</f>
        <v/>
      </c>
      <c r="G129" s="159" t="str">
        <f>IF(G$93="","",HLOOKUP(G$93,Ejendomme!$C$5:$KI$69,Ejendomme!$A39,))</f>
        <v/>
      </c>
      <c r="H129" s="159" t="str">
        <f>IF(H$93="","",HLOOKUP(H$93,Ejendomme!$C$5:$KI$69,Ejendomme!$A39,))</f>
        <v/>
      </c>
      <c r="I129" s="159" t="str">
        <f>IF(I$93="","",HLOOKUP(I$93,Ejendomme!$C$5:$KI$69,Ejendomme!$A39,))</f>
        <v/>
      </c>
      <c r="J129" s="159" t="str">
        <f>IF(J$93="","",HLOOKUP(J$93,Ejendomme!$C$5:$KI$69,Ejendomme!$A39,))</f>
        <v/>
      </c>
    </row>
    <row r="130" spans="2:10" ht="15" customHeight="1">
      <c r="B130" s="7" t="s">
        <v>71</v>
      </c>
      <c r="C130" s="173" t="str">
        <f t="shared" ref="C130:E130" si="30">C53</f>
        <v/>
      </c>
      <c r="D130" s="174" t="str">
        <f t="shared" si="30"/>
        <v/>
      </c>
      <c r="E130" s="173" t="str">
        <f t="shared" si="30"/>
        <v/>
      </c>
      <c r="F130" s="177" t="str">
        <f>IF(F$93="","",HLOOKUP(F$93,Ejendomme!$C$5:$KI$69,Ejendomme!$A40,))</f>
        <v/>
      </c>
      <c r="G130" s="177" t="str">
        <f>IF(G$93="","",HLOOKUP(G$93,Ejendomme!$C$5:$KI$69,Ejendomme!$A40,))</f>
        <v/>
      </c>
      <c r="H130" s="177" t="str">
        <f>IF(H$93="","",HLOOKUP(H$93,Ejendomme!$C$5:$KI$69,Ejendomme!$A40,))</f>
        <v/>
      </c>
      <c r="I130" s="177" t="str">
        <f>IF(I$93="","",HLOOKUP(I$93,Ejendomme!$C$5:$KI$69,Ejendomme!$A40,))</f>
        <v/>
      </c>
      <c r="J130" s="177" t="str">
        <f>IF(J$93="","",HLOOKUP(J$93,Ejendomme!$C$5:$KI$69,Ejendomme!$A40,))</f>
        <v/>
      </c>
    </row>
    <row r="131" spans="2:10" ht="10.5" customHeight="1">
      <c r="B131" s="10"/>
      <c r="C131" s="146"/>
      <c r="D131" s="147"/>
      <c r="E131" s="146"/>
      <c r="F131" s="158"/>
      <c r="G131" s="158"/>
      <c r="H131" s="158"/>
      <c r="I131" s="158"/>
      <c r="J131" s="158"/>
    </row>
    <row r="132" spans="2:10" ht="15" customHeight="1">
      <c r="B132" s="11" t="s">
        <v>3</v>
      </c>
      <c r="C132" s="146" t="str">
        <f t="shared" ref="C132:E132" si="31">C55</f>
        <v/>
      </c>
      <c r="D132" s="147" t="str">
        <f t="shared" si="31"/>
        <v/>
      </c>
      <c r="E132" s="146" t="str">
        <f t="shared" si="31"/>
        <v/>
      </c>
      <c r="F132" s="158" t="str">
        <f>IF(F$93="","",HLOOKUP(F$93,Ejendomme!$C$5:$KI$69,Ejendomme!$A42,))</f>
        <v/>
      </c>
      <c r="G132" s="158" t="str">
        <f>IF(G$93="","",HLOOKUP(G$93,Ejendomme!$C$5:$KI$69,Ejendomme!$A42,))</f>
        <v/>
      </c>
      <c r="H132" s="158" t="str">
        <f>IF(H$93="","",HLOOKUP(H$93,Ejendomme!$C$5:$KI$69,Ejendomme!$A42,))</f>
        <v/>
      </c>
      <c r="I132" s="158" t="str">
        <f>IF(I$93="","",HLOOKUP(I$93,Ejendomme!$C$5:$KI$69,Ejendomme!$A42,))</f>
        <v/>
      </c>
      <c r="J132" s="158" t="str">
        <f>IF(J$93="","",HLOOKUP(J$93,Ejendomme!$C$5:$KI$69,Ejendomme!$A42,))</f>
        <v/>
      </c>
    </row>
    <row r="133" spans="2:10" ht="15" customHeight="1">
      <c r="B133" s="11" t="s">
        <v>4</v>
      </c>
      <c r="C133" s="146" t="str">
        <f t="shared" ref="C133:E133" si="32">C56</f>
        <v/>
      </c>
      <c r="D133" s="147" t="str">
        <f t="shared" si="32"/>
        <v/>
      </c>
      <c r="E133" s="146" t="str">
        <f t="shared" si="32"/>
        <v/>
      </c>
      <c r="F133" s="158" t="str">
        <f>IF(F$93="","",HLOOKUP(F$93,Ejendomme!$C$5:$KI$69,Ejendomme!$A43,))</f>
        <v/>
      </c>
      <c r="G133" s="158" t="str">
        <f>IF(G$93="","",HLOOKUP(G$93,Ejendomme!$C$5:$KI$69,Ejendomme!$A43,))</f>
        <v/>
      </c>
      <c r="H133" s="158" t="str">
        <f>IF(H$93="","",HLOOKUP(H$93,Ejendomme!$C$5:$KI$69,Ejendomme!$A43,))</f>
        <v/>
      </c>
      <c r="I133" s="158" t="str">
        <f>IF(I$93="","",HLOOKUP(I$93,Ejendomme!$C$5:$KI$69,Ejendomme!$A43,))</f>
        <v/>
      </c>
      <c r="J133" s="158" t="str">
        <f>IF(J$93="","",HLOOKUP(J$93,Ejendomme!$C$5:$KI$69,Ejendomme!$A43,))</f>
        <v/>
      </c>
    </row>
    <row r="134" spans="2:10" ht="15" customHeight="1">
      <c r="B134" s="11" t="s">
        <v>72</v>
      </c>
      <c r="C134" s="146" t="str">
        <f t="shared" ref="C134:E134" si="33">C57</f>
        <v/>
      </c>
      <c r="D134" s="147" t="str">
        <f t="shared" si="33"/>
        <v/>
      </c>
      <c r="E134" s="146" t="str">
        <f t="shared" si="33"/>
        <v/>
      </c>
      <c r="F134" s="158" t="str">
        <f>IF(F$93="","",HLOOKUP(F$93,Ejendomme!$C$5:$KI$69,Ejendomme!$A44,))</f>
        <v/>
      </c>
      <c r="G134" s="158" t="str">
        <f>IF(G$93="","",HLOOKUP(G$93,Ejendomme!$C$5:$KI$69,Ejendomme!$A44,))</f>
        <v/>
      </c>
      <c r="H134" s="158" t="str">
        <f>IF(H$93="","",HLOOKUP(H$93,Ejendomme!$C$5:$KI$69,Ejendomme!$A44,))</f>
        <v/>
      </c>
      <c r="I134" s="158" t="str">
        <f>IF(I$93="","",HLOOKUP(I$93,Ejendomme!$C$5:$KI$69,Ejendomme!$A44,))</f>
        <v/>
      </c>
      <c r="J134" s="158" t="str">
        <f>IF(J$93="","",HLOOKUP(J$93,Ejendomme!$C$5:$KI$69,Ejendomme!$A44,))</f>
        <v/>
      </c>
    </row>
    <row r="135" spans="2:10" ht="15" customHeight="1">
      <c r="B135" s="11" t="s">
        <v>5</v>
      </c>
      <c r="C135" s="146" t="str">
        <f t="shared" ref="C135:E135" si="34">C58</f>
        <v/>
      </c>
      <c r="D135" s="147" t="str">
        <f t="shared" si="34"/>
        <v/>
      </c>
      <c r="E135" s="146" t="str">
        <f t="shared" si="34"/>
        <v/>
      </c>
      <c r="F135" s="158" t="str">
        <f>IF(F$93="","",HLOOKUP(F$93,Ejendomme!$C$5:$KI$69,Ejendomme!$A45,))</f>
        <v/>
      </c>
      <c r="G135" s="158" t="str">
        <f>IF(G$93="","",HLOOKUP(G$93,Ejendomme!$C$5:$KI$69,Ejendomme!$A45,))</f>
        <v/>
      </c>
      <c r="H135" s="158" t="str">
        <f>IF(H$93="","",HLOOKUP(H$93,Ejendomme!$C$5:$KI$69,Ejendomme!$A45,))</f>
        <v/>
      </c>
      <c r="I135" s="158" t="str">
        <f>IF(I$93="","",HLOOKUP(I$93,Ejendomme!$C$5:$KI$69,Ejendomme!$A45,))</f>
        <v/>
      </c>
      <c r="J135" s="158" t="str">
        <f>IF(J$93="","",HLOOKUP(J$93,Ejendomme!$C$5:$KI$69,Ejendomme!$A45,))</f>
        <v/>
      </c>
    </row>
    <row r="136" spans="2:10" ht="15" customHeight="1">
      <c r="B136" s="11" t="s">
        <v>73</v>
      </c>
      <c r="C136" s="146" t="str">
        <f t="shared" ref="C136:E136" si="35">C59</f>
        <v/>
      </c>
      <c r="D136" s="147" t="str">
        <f t="shared" si="35"/>
        <v/>
      </c>
      <c r="E136" s="146" t="str">
        <f t="shared" si="35"/>
        <v/>
      </c>
      <c r="F136" s="158" t="str">
        <f>IF(F$93="","",HLOOKUP(F$93,Ejendomme!$C$5:$KI$69,Ejendomme!$A46,))</f>
        <v/>
      </c>
      <c r="G136" s="158" t="str">
        <f>IF(G$93="","",HLOOKUP(G$93,Ejendomme!$C$5:$KI$69,Ejendomme!$A46,))</f>
        <v/>
      </c>
      <c r="H136" s="158" t="str">
        <f>IF(H$93="","",HLOOKUP(H$93,Ejendomme!$C$5:$KI$69,Ejendomme!$A46,))</f>
        <v/>
      </c>
      <c r="I136" s="158" t="str">
        <f>IF(I$93="","",HLOOKUP(I$93,Ejendomme!$C$5:$KI$69,Ejendomme!$A46,))</f>
        <v/>
      </c>
      <c r="J136" s="158" t="str">
        <f>IF(J$93="","",HLOOKUP(J$93,Ejendomme!$C$5:$KI$69,Ejendomme!$A46,))</f>
        <v/>
      </c>
    </row>
    <row r="137" spans="2:10" ht="15" customHeight="1">
      <c r="B137" s="11" t="s">
        <v>6</v>
      </c>
      <c r="C137" s="146" t="str">
        <f t="shared" ref="C137:E137" si="36">C60</f>
        <v/>
      </c>
      <c r="D137" s="147" t="str">
        <f t="shared" si="36"/>
        <v/>
      </c>
      <c r="E137" s="146" t="str">
        <f t="shared" si="36"/>
        <v/>
      </c>
      <c r="F137" s="158" t="str">
        <f>IF(F$93="","",HLOOKUP(F$93,Ejendomme!$C$5:$KI$69,Ejendomme!$A47,))</f>
        <v/>
      </c>
      <c r="G137" s="158" t="str">
        <f>IF(G$93="","",HLOOKUP(G$93,Ejendomme!$C$5:$KI$69,Ejendomme!$A47,))</f>
        <v/>
      </c>
      <c r="H137" s="158" t="str">
        <f>IF(H$93="","",HLOOKUP(H$93,Ejendomme!$C$5:$KI$69,Ejendomme!$A47,))</f>
        <v/>
      </c>
      <c r="I137" s="158" t="str">
        <f>IF(I$93="","",HLOOKUP(I$93,Ejendomme!$C$5:$KI$69,Ejendomme!$A47,))</f>
        <v/>
      </c>
      <c r="J137" s="158" t="str">
        <f>IF(J$93="","",HLOOKUP(J$93,Ejendomme!$C$5:$KI$69,Ejendomme!$A47,))</f>
        <v/>
      </c>
    </row>
    <row r="138" spans="2:10" ht="15" customHeight="1">
      <c r="B138" s="11" t="s">
        <v>7</v>
      </c>
      <c r="C138" s="146" t="str">
        <f t="shared" ref="C138:E138" si="37">C61</f>
        <v/>
      </c>
      <c r="D138" s="147" t="str">
        <f t="shared" si="37"/>
        <v/>
      </c>
      <c r="E138" s="146" t="str">
        <f t="shared" si="37"/>
        <v/>
      </c>
      <c r="F138" s="158" t="str">
        <f>IF(F$93="","",HLOOKUP(F$93,Ejendomme!$C$5:$KI$69,Ejendomme!$A48,))</f>
        <v/>
      </c>
      <c r="G138" s="158" t="str">
        <f>IF(G$93="","",HLOOKUP(G$93,Ejendomme!$C$5:$KI$69,Ejendomme!$A48,))</f>
        <v/>
      </c>
      <c r="H138" s="158" t="str">
        <f>IF(H$93="","",HLOOKUP(H$93,Ejendomme!$C$5:$KI$69,Ejendomme!$A48,))</f>
        <v/>
      </c>
      <c r="I138" s="158" t="str">
        <f>IF(I$93="","",HLOOKUP(I$93,Ejendomme!$C$5:$KI$69,Ejendomme!$A48,))</f>
        <v/>
      </c>
      <c r="J138" s="158" t="str">
        <f>IF(J$93="","",HLOOKUP(J$93,Ejendomme!$C$5:$KI$69,Ejendomme!$A48,))</f>
        <v/>
      </c>
    </row>
    <row r="139" spans="2:10" ht="15" customHeight="1">
      <c r="B139" s="11" t="s">
        <v>147</v>
      </c>
      <c r="C139" s="146" t="str">
        <f t="shared" ref="C139:E139" si="38">C62</f>
        <v/>
      </c>
      <c r="D139" s="147" t="str">
        <f t="shared" si="38"/>
        <v/>
      </c>
      <c r="E139" s="146" t="str">
        <f t="shared" si="38"/>
        <v/>
      </c>
      <c r="F139" s="158" t="str">
        <f>IF(F$93="","",HLOOKUP(F$93,Ejendomme!$C$5:$KI$69,Ejendomme!$A49,))</f>
        <v/>
      </c>
      <c r="G139" s="158" t="str">
        <f>IF(G$93="","",HLOOKUP(G$93,Ejendomme!$C$5:$KI$69,Ejendomme!$A49,))</f>
        <v/>
      </c>
      <c r="H139" s="158" t="str">
        <f>IF(H$93="","",HLOOKUP(H$93,Ejendomme!$C$5:$KI$69,Ejendomme!$A49,))</f>
        <v/>
      </c>
      <c r="I139" s="158" t="str">
        <f>IF(I$93="","",HLOOKUP(I$93,Ejendomme!$C$5:$KI$69,Ejendomme!$A49,))</f>
        <v/>
      </c>
      <c r="J139" s="158" t="str">
        <f>IF(J$93="","",HLOOKUP(J$93,Ejendomme!$C$5:$KI$69,Ejendomme!$A49,))</f>
        <v/>
      </c>
    </row>
    <row r="140" spans="2:10" ht="15" customHeight="1">
      <c r="B140" s="11" t="s">
        <v>148</v>
      </c>
      <c r="C140" s="150" t="str">
        <f t="shared" ref="C140:E140" si="39">C63</f>
        <v/>
      </c>
      <c r="D140" s="151" t="str">
        <f t="shared" si="39"/>
        <v/>
      </c>
      <c r="E140" s="150" t="str">
        <f t="shared" si="39"/>
        <v/>
      </c>
      <c r="F140" s="159" t="str">
        <f>IF(F$93="","",HLOOKUP(F$93,Ejendomme!$C$5:$KI$69,Ejendomme!$A50,))</f>
        <v/>
      </c>
      <c r="G140" s="159" t="str">
        <f>IF(G$93="","",HLOOKUP(G$93,Ejendomme!$C$5:$KI$69,Ejendomme!$A50,))</f>
        <v/>
      </c>
      <c r="H140" s="159" t="str">
        <f>IF(H$93="","",HLOOKUP(H$93,Ejendomme!$C$5:$KI$69,Ejendomme!$A50,))</f>
        <v/>
      </c>
      <c r="I140" s="159" t="str">
        <f>IF(I$93="","",HLOOKUP(I$93,Ejendomme!$C$5:$KI$69,Ejendomme!$A50,))</f>
        <v/>
      </c>
      <c r="J140" s="159" t="str">
        <f>IF(J$93="","",HLOOKUP(J$93,Ejendomme!$C$5:$KI$69,Ejendomme!$A50,))</f>
        <v/>
      </c>
    </row>
    <row r="141" spans="2:10" ht="15" customHeight="1">
      <c r="B141" s="12" t="s">
        <v>74</v>
      </c>
      <c r="C141" s="173" t="str">
        <f t="shared" ref="C141:E141" si="40">C64</f>
        <v/>
      </c>
      <c r="D141" s="174" t="str">
        <f t="shared" si="40"/>
        <v/>
      </c>
      <c r="E141" s="173" t="str">
        <f t="shared" si="40"/>
        <v/>
      </c>
      <c r="F141" s="177" t="str">
        <f>IF(F$93="","",HLOOKUP(F$93,Ejendomme!$C$5:$KI$69,Ejendomme!$A51,))</f>
        <v/>
      </c>
      <c r="G141" s="177" t="str">
        <f>IF(G$93="","",HLOOKUP(G$93,Ejendomme!$C$5:$KI$69,Ejendomme!$A51,))</f>
        <v/>
      </c>
      <c r="H141" s="177" t="str">
        <f>IF(H$93="","",HLOOKUP(H$93,Ejendomme!$C$5:$KI$69,Ejendomme!$A51,))</f>
        <v/>
      </c>
      <c r="I141" s="177" t="str">
        <f>IF(I$93="","",HLOOKUP(I$93,Ejendomme!$C$5:$KI$69,Ejendomme!$A51,))</f>
        <v/>
      </c>
      <c r="J141" s="177" t="str">
        <f>IF(J$93="","",HLOOKUP(J$93,Ejendomme!$C$5:$KI$69,Ejendomme!$A51,))</f>
        <v/>
      </c>
    </row>
    <row r="142" spans="2:10" ht="10.5" customHeight="1">
      <c r="B142" s="13"/>
      <c r="C142" s="152">
        <f t="shared" ref="C142:E142" si="41">C65</f>
        <v>0</v>
      </c>
      <c r="D142" s="153">
        <f t="shared" si="41"/>
        <v>0</v>
      </c>
      <c r="E142" s="152">
        <f t="shared" si="41"/>
        <v>0</v>
      </c>
      <c r="F142" s="160"/>
      <c r="G142" s="160"/>
      <c r="H142" s="160"/>
      <c r="I142" s="160"/>
      <c r="J142" s="160"/>
    </row>
    <row r="143" spans="2:10" ht="15" customHeight="1">
      <c r="B143" s="7" t="s">
        <v>8</v>
      </c>
      <c r="C143" s="173" t="str">
        <f t="shared" ref="C143:E143" si="42">C66</f>
        <v/>
      </c>
      <c r="D143" s="174" t="str">
        <f t="shared" si="42"/>
        <v/>
      </c>
      <c r="E143" s="173" t="str">
        <f t="shared" si="42"/>
        <v/>
      </c>
      <c r="F143" s="177" t="str">
        <f>IF(F$93="","",HLOOKUP(F$93,Ejendomme!$C$5:$KI$69,Ejendomme!$A53,))</f>
        <v/>
      </c>
      <c r="G143" s="177" t="str">
        <f>IF(G$93="","",HLOOKUP(G$93,Ejendomme!$C$5:$KI$69,Ejendomme!$A53,))</f>
        <v/>
      </c>
      <c r="H143" s="177" t="str">
        <f>IF(H$93="","",HLOOKUP(H$93,Ejendomme!$C$5:$KI$69,Ejendomme!$A53,))</f>
        <v/>
      </c>
      <c r="I143" s="177" t="str">
        <f>IF(I$93="","",HLOOKUP(I$93,Ejendomme!$C$5:$KI$69,Ejendomme!$A53,))</f>
        <v/>
      </c>
      <c r="J143" s="177" t="str">
        <f>IF(J$93="","",HLOOKUP(J$93,Ejendomme!$C$5:$KI$69,Ejendomme!$A53,))</f>
        <v/>
      </c>
    </row>
    <row r="144" spans="2:10" ht="10.5" customHeight="1">
      <c r="B144" s="10"/>
      <c r="C144" s="146"/>
      <c r="D144" s="147"/>
      <c r="E144" s="146"/>
      <c r="F144" s="158"/>
      <c r="G144" s="158"/>
      <c r="H144" s="158"/>
      <c r="I144" s="158"/>
      <c r="J144" s="158"/>
    </row>
    <row r="145" spans="2:10" ht="15" customHeight="1">
      <c r="B145" s="5" t="s">
        <v>9</v>
      </c>
      <c r="C145" s="146" t="str">
        <f t="shared" ref="C145:E145" si="43">C68</f>
        <v/>
      </c>
      <c r="D145" s="147" t="str">
        <f t="shared" si="43"/>
        <v/>
      </c>
      <c r="E145" s="146" t="str">
        <f t="shared" si="43"/>
        <v/>
      </c>
      <c r="F145" s="158" t="str">
        <f>IF(F$93="","",HLOOKUP(F$93,Ejendomme!$C$5:$KI$69,Ejendomme!$A55,))</f>
        <v/>
      </c>
      <c r="G145" s="158" t="str">
        <f>IF(G$93="","",HLOOKUP(G$93,Ejendomme!$C$5:$KI$69,Ejendomme!$A55,))</f>
        <v/>
      </c>
      <c r="H145" s="158" t="str">
        <f>IF(H$93="","",HLOOKUP(H$93,Ejendomme!$C$5:$KI$69,Ejendomme!$A55,))</f>
        <v/>
      </c>
      <c r="I145" s="158" t="str">
        <f>IF(I$93="","",HLOOKUP(I$93,Ejendomme!$C$5:$KI$69,Ejendomme!$A55,))</f>
        <v/>
      </c>
      <c r="J145" s="158" t="str">
        <f>IF(J$93="","",HLOOKUP(J$93,Ejendomme!$C$5:$KI$69,Ejendomme!$A55,))</f>
        <v/>
      </c>
    </row>
    <row r="146" spans="2:10" ht="15" customHeight="1">
      <c r="B146" s="5" t="s">
        <v>75</v>
      </c>
      <c r="C146" s="146" t="str">
        <f t="shared" ref="C146:E146" si="44">C69</f>
        <v/>
      </c>
      <c r="D146" s="147" t="str">
        <f t="shared" si="44"/>
        <v/>
      </c>
      <c r="E146" s="146" t="str">
        <f t="shared" si="44"/>
        <v/>
      </c>
      <c r="F146" s="158" t="str">
        <f>IF(F$93="","",HLOOKUP(F$93,Ejendomme!$C$5:$KI$69,Ejendomme!$A56,))</f>
        <v/>
      </c>
      <c r="G146" s="158" t="str">
        <f>IF(G$93="","",HLOOKUP(G$93,Ejendomme!$C$5:$KI$69,Ejendomme!$A56,))</f>
        <v/>
      </c>
      <c r="H146" s="158" t="str">
        <f>IF(H$93="","",HLOOKUP(H$93,Ejendomme!$C$5:$KI$69,Ejendomme!$A56,))</f>
        <v/>
      </c>
      <c r="I146" s="158" t="str">
        <f>IF(I$93="","",HLOOKUP(I$93,Ejendomme!$C$5:$KI$69,Ejendomme!$A56,))</f>
        <v/>
      </c>
      <c r="J146" s="158" t="str">
        <f>IF(J$93="","",HLOOKUP(J$93,Ejendomme!$C$5:$KI$69,Ejendomme!$A56,))</f>
        <v/>
      </c>
    </row>
    <row r="147" spans="2:10" ht="15" customHeight="1">
      <c r="B147" s="5" t="s">
        <v>10</v>
      </c>
      <c r="C147" s="146" t="str">
        <f t="shared" ref="C147:E147" si="45">C70</f>
        <v/>
      </c>
      <c r="D147" s="147" t="str">
        <f t="shared" si="45"/>
        <v/>
      </c>
      <c r="E147" s="146" t="str">
        <f t="shared" si="45"/>
        <v/>
      </c>
      <c r="F147" s="158" t="str">
        <f>IF(F$93="","",HLOOKUP(F$93,Ejendomme!$C$5:$KI$69,Ejendomme!$A57,))</f>
        <v/>
      </c>
      <c r="G147" s="158" t="str">
        <f>IF(G$93="","",HLOOKUP(G$93,Ejendomme!$C$5:$KI$69,Ejendomme!$A57,))</f>
        <v/>
      </c>
      <c r="H147" s="158" t="str">
        <f>IF(H$93="","",HLOOKUP(H$93,Ejendomme!$C$5:$KI$69,Ejendomme!$A57,))</f>
        <v/>
      </c>
      <c r="I147" s="158" t="str">
        <f>IF(I$93="","",HLOOKUP(I$93,Ejendomme!$C$5:$KI$69,Ejendomme!$A57,))</f>
        <v/>
      </c>
      <c r="J147" s="158" t="str">
        <f>IF(J$93="","",HLOOKUP(J$93,Ejendomme!$C$5:$KI$69,Ejendomme!$A57,))</f>
        <v/>
      </c>
    </row>
    <row r="148" spans="2:10" ht="15" customHeight="1">
      <c r="B148" s="5" t="s">
        <v>76</v>
      </c>
      <c r="C148" s="146" t="str">
        <f t="shared" ref="C148:E148" si="46">C71</f>
        <v/>
      </c>
      <c r="D148" s="147" t="str">
        <f t="shared" si="46"/>
        <v/>
      </c>
      <c r="E148" s="146" t="str">
        <f t="shared" si="46"/>
        <v/>
      </c>
      <c r="F148" s="158" t="str">
        <f>IF(F$93="","",HLOOKUP(F$93,Ejendomme!$C$5:$KI$69,Ejendomme!$A58,))</f>
        <v/>
      </c>
      <c r="G148" s="158" t="str">
        <f>IF(G$93="","",HLOOKUP(G$93,Ejendomme!$C$5:$KI$69,Ejendomme!$A58,))</f>
        <v/>
      </c>
      <c r="H148" s="158" t="str">
        <f>IF(H$93="","",HLOOKUP(H$93,Ejendomme!$C$5:$KI$69,Ejendomme!$A58,))</f>
        <v/>
      </c>
      <c r="I148" s="158" t="str">
        <f>IF(I$93="","",HLOOKUP(I$93,Ejendomme!$C$5:$KI$69,Ejendomme!$A58,))</f>
        <v/>
      </c>
      <c r="J148" s="158" t="str">
        <f>IF(J$93="","",HLOOKUP(J$93,Ejendomme!$C$5:$KI$69,Ejendomme!$A58,))</f>
        <v/>
      </c>
    </row>
    <row r="149" spans="2:10" ht="15" customHeight="1">
      <c r="B149" s="5" t="s">
        <v>11</v>
      </c>
      <c r="C149" s="146" t="str">
        <f t="shared" ref="C149:E149" si="47">C72</f>
        <v/>
      </c>
      <c r="D149" s="147" t="str">
        <f t="shared" si="47"/>
        <v/>
      </c>
      <c r="E149" s="146" t="str">
        <f t="shared" si="47"/>
        <v/>
      </c>
      <c r="F149" s="158" t="str">
        <f>IF(F$93="","",HLOOKUP(F$93,Ejendomme!$C$5:$KI$69,Ejendomme!$A59,))</f>
        <v/>
      </c>
      <c r="G149" s="158" t="str">
        <f>IF(G$93="","",HLOOKUP(G$93,Ejendomme!$C$5:$KI$69,Ejendomme!$A59,))</f>
        <v/>
      </c>
      <c r="H149" s="158" t="str">
        <f>IF(H$93="","",HLOOKUP(H$93,Ejendomme!$C$5:$KI$69,Ejendomme!$A59,))</f>
        <v/>
      </c>
      <c r="I149" s="158" t="str">
        <f>IF(I$93="","",HLOOKUP(I$93,Ejendomme!$C$5:$KI$69,Ejendomme!$A59,))</f>
        <v/>
      </c>
      <c r="J149" s="158" t="str">
        <f>IF(J$93="","",HLOOKUP(J$93,Ejendomme!$C$5:$KI$69,Ejendomme!$A59,))</f>
        <v/>
      </c>
    </row>
    <row r="150" spans="2:10" ht="15" customHeight="1">
      <c r="B150" s="5" t="s">
        <v>12</v>
      </c>
      <c r="C150" s="146" t="str">
        <f t="shared" ref="C150:E150" si="48">C73</f>
        <v/>
      </c>
      <c r="D150" s="147" t="str">
        <f t="shared" si="48"/>
        <v/>
      </c>
      <c r="E150" s="146" t="str">
        <f t="shared" si="48"/>
        <v/>
      </c>
      <c r="F150" s="158" t="str">
        <f>IF(F$93="","",HLOOKUP(F$93,Ejendomme!$C$5:$KI$69,Ejendomme!$A60,))</f>
        <v/>
      </c>
      <c r="G150" s="158" t="str">
        <f>IF(G$93="","",HLOOKUP(G$93,Ejendomme!$C$5:$KI$69,Ejendomme!$A60,))</f>
        <v/>
      </c>
      <c r="H150" s="158" t="str">
        <f>IF(H$93="","",HLOOKUP(H$93,Ejendomme!$C$5:$KI$69,Ejendomme!$A60,))</f>
        <v/>
      </c>
      <c r="I150" s="158" t="str">
        <f>IF(I$93="","",HLOOKUP(I$93,Ejendomme!$C$5:$KI$69,Ejendomme!$A60,))</f>
        <v/>
      </c>
      <c r="J150" s="158" t="str">
        <f>IF(J$93="","",HLOOKUP(J$93,Ejendomme!$C$5:$KI$69,Ejendomme!$A60,))</f>
        <v/>
      </c>
    </row>
    <row r="151" spans="2:10" ht="15" customHeight="1">
      <c r="B151" s="5" t="s">
        <v>77</v>
      </c>
      <c r="C151" s="150" t="str">
        <f t="shared" ref="C151:E151" si="49">C74</f>
        <v/>
      </c>
      <c r="D151" s="151" t="str">
        <f t="shared" si="49"/>
        <v/>
      </c>
      <c r="E151" s="150" t="str">
        <f t="shared" si="49"/>
        <v/>
      </c>
      <c r="F151" s="159" t="str">
        <f>IF(F$93="","",HLOOKUP(F$93,Ejendomme!$C$5:$KI$69,Ejendomme!$A61,))</f>
        <v/>
      </c>
      <c r="G151" s="159" t="str">
        <f>IF(G$93="","",HLOOKUP(G$93,Ejendomme!$C$5:$KI$69,Ejendomme!$A61,))</f>
        <v/>
      </c>
      <c r="H151" s="159" t="str">
        <f>IF(H$93="","",HLOOKUP(H$93,Ejendomme!$C$5:$KI$69,Ejendomme!$A61,))</f>
        <v/>
      </c>
      <c r="I151" s="159" t="str">
        <f>IF(I$93="","",HLOOKUP(I$93,Ejendomme!$C$5:$KI$69,Ejendomme!$A61,))</f>
        <v/>
      </c>
      <c r="J151" s="159" t="str">
        <f>IF(J$93="","",HLOOKUP(J$93,Ejendomme!$C$5:$KI$69,Ejendomme!$A61,))</f>
        <v/>
      </c>
    </row>
    <row r="152" spans="2:10" ht="15" customHeight="1">
      <c r="B152" s="7" t="s">
        <v>163</v>
      </c>
      <c r="C152" s="173" t="str">
        <f t="shared" ref="C152:E152" si="50">C75</f>
        <v/>
      </c>
      <c r="D152" s="174" t="str">
        <f t="shared" si="50"/>
        <v/>
      </c>
      <c r="E152" s="173" t="str">
        <f t="shared" si="50"/>
        <v/>
      </c>
      <c r="F152" s="177" t="str">
        <f>IF(F$93="","",HLOOKUP(F$93,Ejendomme!$C$5:$KI$69,Ejendomme!$A62,))</f>
        <v/>
      </c>
      <c r="G152" s="177" t="str">
        <f>IF(G$93="","",HLOOKUP(G$93,Ejendomme!$C$5:$KI$69,Ejendomme!$A62,))</f>
        <v/>
      </c>
      <c r="H152" s="177" t="str">
        <f>IF(H$93="","",HLOOKUP(H$93,Ejendomme!$C$5:$KI$69,Ejendomme!$A62,))</f>
        <v/>
      </c>
      <c r="I152" s="177" t="str">
        <f>IF(I$93="","",HLOOKUP(I$93,Ejendomme!$C$5:$KI$69,Ejendomme!$A62,))</f>
        <v/>
      </c>
      <c r="J152" s="177" t="str">
        <f>IF(J$93="","",HLOOKUP(J$93,Ejendomme!$C$5:$KI$69,Ejendomme!$A62,))</f>
        <v/>
      </c>
    </row>
    <row r="153" spans="2:10" ht="10.5" customHeight="1">
      <c r="B153" s="10"/>
      <c r="C153" s="146"/>
      <c r="D153" s="147"/>
      <c r="E153" s="146"/>
      <c r="F153" s="158"/>
      <c r="G153" s="158"/>
      <c r="H153" s="158"/>
      <c r="I153" s="158"/>
      <c r="J153" s="158"/>
    </row>
    <row r="154" spans="2:10" ht="15" customHeight="1">
      <c r="B154" s="5" t="s">
        <v>78</v>
      </c>
      <c r="C154" s="146" t="str">
        <f t="shared" ref="C154:E154" si="51">C77</f>
        <v/>
      </c>
      <c r="D154" s="147" t="str">
        <f t="shared" si="51"/>
        <v/>
      </c>
      <c r="E154" s="146" t="str">
        <f t="shared" si="51"/>
        <v/>
      </c>
      <c r="F154" s="158" t="str">
        <f>IF(F$93="","",HLOOKUP(F$93,Ejendomme!$C$5:$KI$69,Ejendomme!$A64,))</f>
        <v/>
      </c>
      <c r="G154" s="158" t="str">
        <f>IF(G$93="","",HLOOKUP(G$93,Ejendomme!$C$5:$KI$69,Ejendomme!$A64,))</f>
        <v/>
      </c>
      <c r="H154" s="158" t="str">
        <f>IF(H$93="","",HLOOKUP(H$93,Ejendomme!$C$5:$KI$69,Ejendomme!$A64,))</f>
        <v/>
      </c>
      <c r="I154" s="158" t="str">
        <f>IF(I$93="","",HLOOKUP(I$93,Ejendomme!$C$5:$KI$69,Ejendomme!$A64,))</f>
        <v/>
      </c>
      <c r="J154" s="158" t="str">
        <f>IF(J$93="","",HLOOKUP(J$93,Ejendomme!$C$5:$KI$69,Ejendomme!$A64,))</f>
        <v/>
      </c>
    </row>
    <row r="155" spans="2:10" ht="15" customHeight="1">
      <c r="B155" s="5" t="s">
        <v>79</v>
      </c>
      <c r="C155" s="146" t="str">
        <f t="shared" ref="C155:E155" si="52">C78</f>
        <v/>
      </c>
      <c r="D155" s="147" t="str">
        <f t="shared" si="52"/>
        <v/>
      </c>
      <c r="E155" s="146" t="str">
        <f t="shared" si="52"/>
        <v/>
      </c>
      <c r="F155" s="158" t="str">
        <f>IF(F$93="","",HLOOKUP(F$93,Ejendomme!$C$5:$KI$69,Ejendomme!$A65,))</f>
        <v/>
      </c>
      <c r="G155" s="158" t="str">
        <f>IF(G$93="","",HLOOKUP(G$93,Ejendomme!$C$5:$KI$69,Ejendomme!$A65,))</f>
        <v/>
      </c>
      <c r="H155" s="158" t="str">
        <f>IF(H$93="","",HLOOKUP(H$93,Ejendomme!$C$5:$KI$69,Ejendomme!$A65,))</f>
        <v/>
      </c>
      <c r="I155" s="158" t="str">
        <f>IF(I$93="","",HLOOKUP(I$93,Ejendomme!$C$5:$KI$69,Ejendomme!$A65,))</f>
        <v/>
      </c>
      <c r="J155" s="158" t="str">
        <f>IF(J$93="","",HLOOKUP(J$93,Ejendomme!$C$5:$KI$69,Ejendomme!$A65,))</f>
        <v/>
      </c>
    </row>
    <row r="156" spans="2:10" ht="15" customHeight="1">
      <c r="B156" s="5" t="s">
        <v>13</v>
      </c>
      <c r="C156" s="146" t="str">
        <f t="shared" ref="C156:E156" si="53">C79</f>
        <v/>
      </c>
      <c r="D156" s="147" t="str">
        <f t="shared" si="53"/>
        <v/>
      </c>
      <c r="E156" s="146" t="str">
        <f t="shared" si="53"/>
        <v/>
      </c>
      <c r="F156" s="158" t="str">
        <f>IF(F$93="","",HLOOKUP(F$93,Ejendomme!$C$5:$KI$69,Ejendomme!$A66,))</f>
        <v/>
      </c>
      <c r="G156" s="158" t="str">
        <f>IF(G$93="","",HLOOKUP(G$93,Ejendomme!$C$5:$KI$69,Ejendomme!$A66,))</f>
        <v/>
      </c>
      <c r="H156" s="158" t="str">
        <f>IF(H$93="","",HLOOKUP(H$93,Ejendomme!$C$5:$KI$69,Ejendomme!$A66,))</f>
        <v/>
      </c>
      <c r="I156" s="158" t="str">
        <f>IF(I$93="","",HLOOKUP(I$93,Ejendomme!$C$5:$KI$69,Ejendomme!$A66,))</f>
        <v/>
      </c>
      <c r="J156" s="158" t="str">
        <f>IF(J$93="","",HLOOKUP(J$93,Ejendomme!$C$5:$KI$69,Ejendomme!$A66,))</f>
        <v/>
      </c>
    </row>
    <row r="157" spans="2:10" ht="15" customHeight="1">
      <c r="B157" s="5" t="s">
        <v>80</v>
      </c>
      <c r="C157" s="150" t="str">
        <f t="shared" ref="C157:E157" si="54">C80</f>
        <v/>
      </c>
      <c r="D157" s="151" t="str">
        <f t="shared" si="54"/>
        <v/>
      </c>
      <c r="E157" s="150" t="str">
        <f t="shared" si="54"/>
        <v/>
      </c>
      <c r="F157" s="159" t="str">
        <f>IF(F$93="","",HLOOKUP(F$93,Ejendomme!$C$5:$KI$69,Ejendomme!$A67,))</f>
        <v/>
      </c>
      <c r="G157" s="159" t="str">
        <f>IF(G$93="","",HLOOKUP(G$93,Ejendomme!$C$5:$KI$69,Ejendomme!$A67,))</f>
        <v/>
      </c>
      <c r="H157" s="159" t="str">
        <f>IF(H$93="","",HLOOKUP(H$93,Ejendomme!$C$5:$KI$69,Ejendomme!$A67,))</f>
        <v/>
      </c>
      <c r="I157" s="159" t="str">
        <f>IF(I$93="","",HLOOKUP(I$93,Ejendomme!$C$5:$KI$69,Ejendomme!$A67,))</f>
        <v/>
      </c>
      <c r="J157" s="159" t="str">
        <f>IF(J$93="","",HLOOKUP(J$93,Ejendomme!$C$5:$KI$69,Ejendomme!$A67,))</f>
        <v/>
      </c>
    </row>
    <row r="158" spans="2:10" ht="15" customHeight="1">
      <c r="B158" s="7" t="s">
        <v>81</v>
      </c>
      <c r="C158" s="173" t="str">
        <f t="shared" ref="C158:E158" si="55">C81</f>
        <v/>
      </c>
      <c r="D158" s="174" t="str">
        <f t="shared" si="55"/>
        <v/>
      </c>
      <c r="E158" s="173" t="str">
        <f t="shared" si="55"/>
        <v/>
      </c>
      <c r="F158" s="177" t="str">
        <f>IF(F$93="","",HLOOKUP(F$93,Ejendomme!$C$5:$KI$69,Ejendomme!$A68,))</f>
        <v/>
      </c>
      <c r="G158" s="177" t="str">
        <f>IF(G$93="","",HLOOKUP(G$93,Ejendomme!$C$5:$KI$69,Ejendomme!$A68,))</f>
        <v/>
      </c>
      <c r="H158" s="177" t="str">
        <f>IF(H$93="","",HLOOKUP(H$93,Ejendomme!$C$5:$KI$69,Ejendomme!$A68,))</f>
        <v/>
      </c>
      <c r="I158" s="177" t="str">
        <f>IF(I$93="","",HLOOKUP(I$93,Ejendomme!$C$5:$KI$69,Ejendomme!$A68,))</f>
        <v/>
      </c>
      <c r="J158" s="177" t="str">
        <f>IF(J$93="","",HLOOKUP(J$93,Ejendomme!$C$5:$KI$69,Ejendomme!$A68,))</f>
        <v/>
      </c>
    </row>
    <row r="159" spans="2:10" ht="10.5" customHeight="1">
      <c r="B159" s="10"/>
      <c r="C159" s="152"/>
      <c r="D159" s="153"/>
      <c r="E159" s="152"/>
      <c r="F159" s="160"/>
      <c r="G159" s="160"/>
      <c r="H159" s="160"/>
      <c r="I159" s="160"/>
      <c r="J159" s="160"/>
    </row>
    <row r="160" spans="2:10" ht="15" customHeight="1">
      <c r="B160" s="178" t="s">
        <v>14</v>
      </c>
      <c r="C160" s="173" t="str">
        <f t="shared" ref="C160:E160" si="56">C83</f>
        <v/>
      </c>
      <c r="D160" s="174" t="str">
        <f t="shared" si="56"/>
        <v/>
      </c>
      <c r="E160" s="173" t="str">
        <f t="shared" si="56"/>
        <v/>
      </c>
      <c r="F160" s="179" t="str">
        <f>IF(F$93="","",HLOOKUP(F$93,Ejendomme!$C$5:$KI$69,Ejendomme!$A70,))</f>
        <v/>
      </c>
      <c r="G160" s="179" t="str">
        <f>IF(G$93="","",HLOOKUP(G$93,Ejendomme!$C$5:$KI$69,Ejendomme!$A70,))</f>
        <v/>
      </c>
      <c r="H160" s="179" t="str">
        <f>IF(H$93="","",HLOOKUP(H$93,Ejendomme!$C$5:$KI$69,Ejendomme!$A70,))</f>
        <v/>
      </c>
      <c r="I160" s="179" t="str">
        <f>IF(I$93="","",HLOOKUP(I$93,Ejendomme!$C$5:$KI$69,Ejendomme!$A70,))</f>
        <v/>
      </c>
      <c r="J160" s="179" t="str">
        <f>IF(J$93="","",HLOOKUP(J$93,Ejendomme!$C$5:$KI$69,Ejendomme!$A70,))</f>
        <v/>
      </c>
    </row>
    <row r="161" spans="2:2" ht="15" customHeight="1">
      <c r="B161" t="s">
        <v>82</v>
      </c>
    </row>
    <row r="162" spans="2:2" ht="15" customHeight="1">
      <c r="B162" t="s">
        <v>88</v>
      </c>
    </row>
  </sheetData>
  <mergeCells count="1">
    <mergeCell ref="E2:F2"/>
  </mergeCells>
  <conditionalFormatting sqref="BM76:IZ77">
    <cfRule type="cellIs" dxfId="20" priority="22" operator="greaterThan">
      <formula>0</formula>
    </cfRule>
  </conditionalFormatting>
  <conditionalFormatting sqref="M16:W17">
    <cfRule type="expression" dxfId="19" priority="13">
      <formula>IF(M18=1,1,0)</formula>
    </cfRule>
  </conditionalFormatting>
  <conditionalFormatting sqref="M16:W16">
    <cfRule type="expression" dxfId="18" priority="12">
      <formula>IF(E11=1,1,0)</formula>
    </cfRule>
  </conditionalFormatting>
  <conditionalFormatting sqref="B4">
    <cfRule type="expression" dxfId="17" priority="24">
      <formula>IF(AD3&lt;&gt;7,1,0)</formula>
    </cfRule>
    <cfRule type="expression" dxfId="16" priority="25">
      <formula>IF(AD3=7,1,0)</formula>
    </cfRule>
  </conditionalFormatting>
  <conditionalFormatting sqref="B6">
    <cfRule type="expression" dxfId="15" priority="26">
      <formula>IF(AD3&lt;&gt;7,1,0)</formula>
    </cfRule>
    <cfRule type="expression" dxfId="14" priority="27">
      <formula>IF($AD$3=7,1,0)</formula>
    </cfRule>
  </conditionalFormatting>
  <conditionalFormatting sqref="B8">
    <cfRule type="expression" dxfId="13" priority="28">
      <formula>IF(AD3&lt;&gt;7,1,0)</formula>
    </cfRule>
    <cfRule type="expression" dxfId="12" priority="29">
      <formula>IF(AD3=7,1,0)</formula>
    </cfRule>
  </conditionalFormatting>
  <conditionalFormatting sqref="F16:J16">
    <cfRule type="iconSet" priority="35">
      <iconSet iconSet="3Symbols2" showValue="0" reverse="1">
        <cfvo type="percent" val="0"/>
        <cfvo type="num" val="0"/>
        <cfvo type="num" val="IF($AC$17=3,1,&quot;&quot;)"/>
      </iconSet>
    </cfRule>
  </conditionalFormatting>
  <conditionalFormatting sqref="G93:J93">
    <cfRule type="iconSet" priority="1">
      <iconSet iconSet="3Symbols2" showValue="0" reverse="1">
        <cfvo type="percent" val="0"/>
        <cfvo type="num" val="0"/>
        <cfvo type="num" val="IF($AC$17=3,1,&quot;&quot;)"/>
      </iconSet>
    </cfRule>
  </conditionalFormatting>
  <dataValidations count="6">
    <dataValidation type="list" allowBlank="1" showInputMessage="1" showErrorMessage="1" sqref="E2">
      <formula1>$AA$17:$AA$18</formula1>
    </dataValidation>
    <dataValidation type="list" allowBlank="1" showInputMessage="1" showErrorMessage="1" sqref="B4">
      <formula1>$AA$11:$AA$13</formula1>
    </dataValidation>
    <dataValidation type="list" allowBlank="1" showInputMessage="1" showErrorMessage="1" sqref="B6">
      <formula1>$AA$14:$AA$16</formula1>
    </dataValidation>
    <dataValidation type="list" allowBlank="1" showInputMessage="1" showErrorMessage="1" sqref="B8">
      <formula1>$AF$14:$AF$16</formula1>
    </dataValidation>
    <dataValidation type="list" allowBlank="1" showInputMessage="1" showErrorMessage="1" sqref="B2">
      <formula1>$AA$1:$AA$8</formula1>
    </dataValidation>
    <dataValidation type="list" allowBlank="1" showInputMessage="1" showErrorMessage="1" sqref="F16:J16 F93:J93">
      <formula1>$AG$2:$LL$2</formula1>
    </dataValidation>
  </dataValidations>
  <pageMargins left="0.70866141732283472" right="0.70866141732283472" top="0.74803149606299213" bottom="0.74803149606299213" header="0.31496062992125984" footer="0.31496062992125984"/>
  <pageSetup paperSize="8"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Ejendomme!$C$5:$KI$5</xm:f>
          </x14:formula1>
          <xm:sqref>F93:J93 F16:J16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pageSetUpPr fitToPage="1"/>
  </sheetPr>
  <dimension ref="A1:CH126"/>
  <sheetViews>
    <sheetView zoomScale="80" zoomScaleNormal="80" zoomScaleSheetLayoutView="40" workbookViewId="0">
      <selection activeCell="A79" sqref="A79"/>
    </sheetView>
  </sheetViews>
  <sheetFormatPr defaultRowHeight="15"/>
  <cols>
    <col min="1" max="23" width="9.140625" style="165"/>
    <col min="24" max="24" width="17.28515625" style="165" customWidth="1"/>
    <col min="25" max="32" width="9.140625" style="165"/>
    <col min="33" max="45" width="10" style="165" customWidth="1"/>
    <col min="46" max="48" width="10" style="165" hidden="1" customWidth="1"/>
    <col min="49" max="57" width="9.140625" style="165" hidden="1" customWidth="1"/>
    <col min="58" max="58" width="9.7109375" style="165" hidden="1" customWidth="1"/>
    <col min="59" max="63" width="9.140625" style="165" hidden="1" customWidth="1"/>
    <col min="64" max="64" width="13.7109375" style="165" hidden="1" customWidth="1"/>
    <col min="65" max="65" width="9.140625" style="165" hidden="1" customWidth="1"/>
    <col min="66" max="66" width="9.85546875" style="165" hidden="1" customWidth="1"/>
    <col min="67" max="67" width="9.140625" style="165" hidden="1" customWidth="1"/>
    <col min="68" max="68" width="9.85546875" style="165" hidden="1" customWidth="1"/>
    <col min="69" max="69" width="9.140625" style="165" hidden="1" customWidth="1"/>
    <col min="70" max="70" width="9.85546875" style="165" hidden="1" customWidth="1"/>
    <col min="71" max="71" width="9.140625" style="165" hidden="1" customWidth="1"/>
    <col min="72" max="72" width="9.85546875" style="165" hidden="1" customWidth="1"/>
    <col min="73" max="74" width="9.140625" style="165" hidden="1" customWidth="1"/>
    <col min="75" max="85" width="9.140625" style="165" customWidth="1"/>
    <col min="86" max="16384" width="9.140625" style="165"/>
  </cols>
  <sheetData>
    <row r="1" spans="1:64">
      <c r="C1" s="201"/>
      <c r="D1" s="201"/>
      <c r="E1" s="201"/>
      <c r="F1" s="201"/>
      <c r="G1" s="201"/>
      <c r="H1" s="201"/>
      <c r="I1" s="201"/>
      <c r="J1" s="201"/>
      <c r="K1" s="201"/>
      <c r="L1" s="202"/>
      <c r="M1" s="201"/>
      <c r="N1" s="201"/>
      <c r="O1" s="201"/>
      <c r="P1" s="201"/>
      <c r="Q1" s="201"/>
      <c r="R1" s="201"/>
      <c r="S1" s="201"/>
      <c r="T1" s="201"/>
      <c r="U1" s="201"/>
      <c r="V1" s="201"/>
      <c r="W1" s="201"/>
      <c r="X1" s="201"/>
      <c r="Y1" s="201"/>
      <c r="Z1" s="201"/>
      <c r="AA1" s="201"/>
      <c r="AB1" s="201"/>
      <c r="AC1" s="201"/>
      <c r="AD1" s="201"/>
      <c r="AE1" s="201"/>
    </row>
    <row r="2" spans="1:64">
      <c r="C2" s="203"/>
      <c r="D2" s="203"/>
      <c r="E2" s="203"/>
      <c r="F2" s="203"/>
      <c r="G2" s="203"/>
      <c r="H2" s="203"/>
      <c r="I2" s="203"/>
      <c r="J2" s="203"/>
      <c r="K2" s="203"/>
      <c r="L2" s="203"/>
      <c r="M2" s="203"/>
      <c r="N2" s="203"/>
      <c r="O2" s="203"/>
      <c r="P2" s="203"/>
      <c r="Q2" s="203"/>
      <c r="R2" s="203"/>
      <c r="S2" s="203"/>
      <c r="T2" s="203"/>
      <c r="U2" s="203"/>
      <c r="V2" s="203"/>
      <c r="W2" s="203"/>
      <c r="X2" s="203"/>
      <c r="Y2" s="203"/>
      <c r="Z2" s="203"/>
      <c r="AA2" s="203"/>
      <c r="AB2" s="203"/>
      <c r="AC2" s="203"/>
      <c r="AD2" s="203"/>
      <c r="AE2" s="203"/>
      <c r="AF2" s="203"/>
      <c r="AG2" s="203"/>
      <c r="AH2" s="203"/>
      <c r="AI2" s="203"/>
      <c r="AJ2" s="203"/>
      <c r="AK2" s="203"/>
      <c r="AL2" s="203"/>
      <c r="AM2" s="203"/>
      <c r="AN2" s="204"/>
      <c r="AO2" s="204"/>
      <c r="AP2" s="204"/>
      <c r="AQ2" s="204"/>
      <c r="AR2" s="204"/>
      <c r="AS2" s="204"/>
    </row>
    <row r="3" spans="1:64">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203"/>
      <c r="AJ3" s="203"/>
      <c r="AK3" s="203"/>
      <c r="AL3" s="203"/>
      <c r="AM3" s="203"/>
      <c r="AN3" s="205"/>
      <c r="AO3" s="205"/>
      <c r="AP3" s="205"/>
      <c r="AQ3" s="205"/>
      <c r="AR3" s="205"/>
      <c r="AS3" s="205"/>
    </row>
    <row r="5" spans="1:64">
      <c r="A5" s="203"/>
      <c r="C5" s="204"/>
      <c r="D5" s="204"/>
      <c r="E5" s="204"/>
      <c r="F5" s="206"/>
      <c r="G5" s="204"/>
      <c r="H5" s="204"/>
      <c r="I5" s="204"/>
      <c r="J5" s="204"/>
      <c r="K5" s="204"/>
      <c r="L5" s="204"/>
      <c r="M5" s="204"/>
      <c r="N5" s="204"/>
      <c r="O5" s="204"/>
      <c r="P5" s="204"/>
      <c r="Q5" s="204"/>
      <c r="R5" s="204"/>
      <c r="S5" s="204"/>
      <c r="T5" s="204"/>
      <c r="U5" s="204"/>
      <c r="V5" s="204"/>
      <c r="W5" s="204"/>
      <c r="X5" s="204"/>
      <c r="Y5" s="204"/>
    </row>
    <row r="6" spans="1:64">
      <c r="C6" s="205"/>
      <c r="D6" s="205"/>
      <c r="E6" s="205"/>
      <c r="F6" s="206"/>
      <c r="G6" s="205"/>
      <c r="H6" s="205"/>
      <c r="I6" s="205"/>
      <c r="J6" s="205"/>
      <c r="K6" s="205"/>
      <c r="L6" s="205"/>
      <c r="M6" s="205"/>
      <c r="N6" s="205"/>
      <c r="O6" s="205"/>
      <c r="P6" s="205"/>
      <c r="Q6" s="205"/>
      <c r="R6" s="205"/>
      <c r="S6" s="205"/>
      <c r="T6" s="205"/>
      <c r="U6" s="205"/>
      <c r="V6" s="205"/>
      <c r="W6" s="205"/>
      <c r="X6" s="205"/>
      <c r="Y6" s="205"/>
    </row>
    <row r="7" spans="1:64">
      <c r="A7" s="207"/>
      <c r="C7" s="205"/>
      <c r="D7" s="205"/>
      <c r="E7" s="205"/>
      <c r="F7" s="206"/>
      <c r="G7" s="205"/>
      <c r="H7" s="205"/>
      <c r="I7" s="205"/>
      <c r="J7" s="205"/>
      <c r="K7" s="205"/>
      <c r="L7" s="205"/>
      <c r="M7" s="205"/>
      <c r="N7" s="205"/>
      <c r="O7" s="205"/>
      <c r="P7" s="205"/>
      <c r="Q7" s="205"/>
      <c r="R7" s="205"/>
      <c r="S7" s="205"/>
      <c r="T7" s="205"/>
      <c r="U7" s="205"/>
      <c r="V7" s="205"/>
      <c r="W7" s="205"/>
      <c r="X7" s="205"/>
      <c r="Y7" s="205"/>
    </row>
    <row r="8" spans="1:64">
      <c r="A8" s="207"/>
      <c r="C8" s="201"/>
      <c r="D8" s="201"/>
      <c r="E8" s="201"/>
      <c r="F8" s="208"/>
      <c r="G8" s="201"/>
      <c r="H8" s="201"/>
      <c r="I8" s="201"/>
      <c r="J8" s="201"/>
      <c r="K8" s="201"/>
      <c r="L8" s="201"/>
      <c r="M8" s="201"/>
      <c r="N8" s="201"/>
      <c r="O8" s="201"/>
      <c r="P8" s="201"/>
      <c r="Q8" s="201"/>
      <c r="R8" s="201"/>
      <c r="S8" s="201"/>
      <c r="T8" s="201"/>
      <c r="U8" s="201"/>
      <c r="V8" s="201"/>
      <c r="W8" s="201"/>
      <c r="X8" s="201"/>
      <c r="Y8" s="201"/>
      <c r="Z8" s="203"/>
      <c r="AA8" s="203"/>
      <c r="AB8" s="203"/>
      <c r="AC8" s="203"/>
      <c r="AD8" s="203"/>
      <c r="AE8" s="203"/>
      <c r="AF8" s="203"/>
      <c r="AG8" s="203"/>
      <c r="AH8" s="203"/>
      <c r="AI8" s="203"/>
      <c r="AJ8" s="203"/>
      <c r="AK8" s="203"/>
      <c r="AL8" s="203"/>
      <c r="AM8" s="203"/>
    </row>
    <row r="9" spans="1:64">
      <c r="A9" s="207"/>
      <c r="C9" s="201"/>
      <c r="D9" s="201"/>
      <c r="E9" s="201"/>
      <c r="F9" s="208"/>
      <c r="G9" s="201"/>
      <c r="H9" s="201"/>
      <c r="I9" s="201"/>
      <c r="J9" s="201"/>
      <c r="K9" s="201"/>
      <c r="L9" s="201"/>
      <c r="M9" s="201"/>
      <c r="N9" s="201"/>
      <c r="O9" s="201"/>
      <c r="P9" s="201"/>
      <c r="Q9" s="201"/>
      <c r="R9" s="201"/>
      <c r="S9" s="201"/>
      <c r="T9" s="201"/>
      <c r="U9" s="201"/>
      <c r="V9" s="201"/>
      <c r="W9" s="201"/>
      <c r="X9" s="201"/>
      <c r="Y9" s="201"/>
    </row>
    <row r="10" spans="1:64">
      <c r="A10" s="207"/>
      <c r="C10" s="209"/>
      <c r="D10" s="209"/>
      <c r="E10" s="209"/>
      <c r="G10" s="209"/>
      <c r="H10" s="209"/>
      <c r="I10" s="209"/>
      <c r="J10" s="209"/>
      <c r="K10" s="209"/>
      <c r="L10" s="209"/>
      <c r="M10" s="209"/>
      <c r="N10" s="209"/>
      <c r="O10" s="209"/>
      <c r="P10" s="209"/>
      <c r="Q10" s="209"/>
      <c r="R10" s="209"/>
      <c r="S10" s="209"/>
      <c r="T10" s="209"/>
      <c r="U10" s="209"/>
      <c r="V10" s="209"/>
      <c r="W10" s="209"/>
      <c r="X10" s="209"/>
      <c r="Y10" s="209"/>
    </row>
    <row r="11" spans="1:64">
      <c r="A11" s="207"/>
      <c r="C11" s="209"/>
      <c r="D11" s="209"/>
      <c r="E11" s="209"/>
      <c r="G11" s="209"/>
      <c r="H11" s="209"/>
      <c r="I11" s="209"/>
      <c r="J11" s="209"/>
      <c r="K11" s="209"/>
      <c r="L11" s="209"/>
      <c r="M11" s="209"/>
      <c r="N11" s="209"/>
      <c r="O11" s="209"/>
      <c r="P11" s="209"/>
      <c r="Q11" s="209"/>
      <c r="R11" s="209"/>
      <c r="S11" s="209"/>
      <c r="T11" s="209"/>
      <c r="U11" s="209"/>
      <c r="V11" s="209"/>
      <c r="W11" s="209"/>
      <c r="X11" s="209"/>
      <c r="Y11" s="209"/>
      <c r="AY11" s="210"/>
      <c r="AZ11" s="211" t="str">
        <f>Præsentation!C15&amp;" "&amp;Præsentation!C16</f>
        <v>Gns. gruppen</v>
      </c>
      <c r="BA11" s="211" t="str">
        <f>Præsentation!D15&amp;" "&amp;Præsentation!D16</f>
        <v>Gns. Top 5</v>
      </c>
      <c r="BB11" s="211" t="str">
        <f>Præsentation!E15&amp;" "&amp;Præsentation!E16</f>
        <v xml:space="preserve"> 'P67'</v>
      </c>
      <c r="BC11" s="266">
        <f>IF(Præsentation!AA23&lt;&gt;"",Præsentation!AA22,Præsentation!F16)</f>
        <v>0</v>
      </c>
      <c r="BD11" s="266">
        <f>IF(Præsentation!AB23&lt;&gt;"",Præsentation!AB22,Præsentation!G16)</f>
        <v>0</v>
      </c>
      <c r="BE11" s="266">
        <f>IF(Præsentation!AC23&lt;&gt;"",Præsentation!AC22,Præsentation!H16)</f>
        <v>0</v>
      </c>
      <c r="BF11" s="266">
        <f>IF(Præsentation!AD23&lt;&gt;"",Præsentation!AD22,Præsentation!I16)</f>
        <v>0</v>
      </c>
      <c r="BG11" s="266">
        <f>IF(Præsentation!AE23&lt;&gt;"",Præsentation!AE22,Præsentation!J16)</f>
        <v>0</v>
      </c>
      <c r="BH11" s="266">
        <f>IF(Præsentation!AA25&lt;&gt;"",Præsentation!AA24,Præsentation!F93)</f>
        <v>0</v>
      </c>
      <c r="BI11" s="266">
        <f>IF(Præsentation!AB25&lt;&gt;"",Præsentation!AB24,Præsentation!G93)</f>
        <v>0</v>
      </c>
      <c r="BJ11" s="266">
        <f>IF(Præsentation!AC25&lt;&gt;"",Præsentation!AC24,Præsentation!H93)</f>
        <v>0</v>
      </c>
      <c r="BK11" s="266">
        <f>IF(Præsentation!AD25&lt;&gt;"",Præsentation!AD24,Præsentation!I93)</f>
        <v>0</v>
      </c>
      <c r="BL11" s="266">
        <f>IF(Præsentation!AE25&lt;&gt;"",Præsentation!AE24,Præsentation!J93)</f>
        <v>0</v>
      </c>
    </row>
    <row r="12" spans="1:64">
      <c r="A12" s="207"/>
      <c r="C12" s="209"/>
      <c r="D12" s="209"/>
      <c r="E12" s="209"/>
      <c r="F12" s="209"/>
      <c r="G12" s="209"/>
      <c r="H12" s="209"/>
      <c r="I12" s="209"/>
      <c r="J12" s="209"/>
      <c r="K12" s="209"/>
      <c r="L12" s="209"/>
      <c r="M12" s="209"/>
      <c r="N12" s="209"/>
      <c r="O12" s="209"/>
      <c r="P12" s="209"/>
      <c r="Q12" s="209"/>
      <c r="R12" s="209"/>
      <c r="S12" s="209"/>
      <c r="T12" s="209"/>
      <c r="U12" s="209"/>
      <c r="V12" s="209"/>
      <c r="W12" s="209"/>
      <c r="X12" s="209"/>
      <c r="Y12" s="209"/>
      <c r="AY12" s="212" t="str">
        <f>Præsentation!B25</f>
        <v>Dyreomsætning og andre indtægter*</v>
      </c>
      <c r="AZ12" s="213" t="e">
        <f>Præsentation!C25*100</f>
        <v>#VALUE!</v>
      </c>
      <c r="BA12" s="213" t="e">
        <f>Præsentation!D25*100</f>
        <v>#VALUE!</v>
      </c>
      <c r="BB12" s="213" t="e">
        <f>Præsentation!E25*100</f>
        <v>#VALUE!</v>
      </c>
      <c r="BC12" s="213" t="e">
        <f>Præsentation!F25*100</f>
        <v>#VALUE!</v>
      </c>
      <c r="BD12" s="213" t="e">
        <f>Præsentation!G25*100</f>
        <v>#VALUE!</v>
      </c>
      <c r="BE12" s="213" t="e">
        <f>Præsentation!H25*100</f>
        <v>#VALUE!</v>
      </c>
      <c r="BF12" s="213" t="e">
        <f>Præsentation!I25*100</f>
        <v>#VALUE!</v>
      </c>
      <c r="BG12" s="213" t="e">
        <f>Præsentation!J25*100</f>
        <v>#VALUE!</v>
      </c>
      <c r="BH12" s="213" t="e">
        <f>Præsentation!F102*100</f>
        <v>#VALUE!</v>
      </c>
      <c r="BI12" s="213" t="e">
        <f>Præsentation!G102*100</f>
        <v>#VALUE!</v>
      </c>
      <c r="BJ12" s="213" t="e">
        <f>Præsentation!H102*100</f>
        <v>#VALUE!</v>
      </c>
      <c r="BK12" s="213" t="e">
        <f>Præsentation!I102*100</f>
        <v>#VALUE!</v>
      </c>
      <c r="BL12" s="213" t="e">
        <f>Præsentation!J102*100</f>
        <v>#VALUE!</v>
      </c>
    </row>
    <row r="13" spans="1:64">
      <c r="C13" s="209"/>
      <c r="D13" s="209"/>
      <c r="E13" s="209"/>
      <c r="F13" s="209"/>
      <c r="G13" s="209"/>
      <c r="H13" s="209"/>
      <c r="I13" s="209"/>
      <c r="J13" s="209"/>
      <c r="K13" s="209"/>
      <c r="L13" s="209"/>
      <c r="M13" s="209"/>
      <c r="N13" s="209"/>
      <c r="O13" s="209"/>
      <c r="P13" s="209"/>
      <c r="Q13" s="209"/>
      <c r="R13" s="209"/>
      <c r="S13" s="209"/>
      <c r="T13" s="209"/>
      <c r="U13" s="209"/>
      <c r="V13" s="209"/>
      <c r="W13" s="209"/>
      <c r="X13" s="209"/>
      <c r="Y13" s="209"/>
      <c r="AY13" s="212" t="str">
        <f>Præsentation!B26</f>
        <v>Foderomkostning*</v>
      </c>
      <c r="AZ13" s="213" t="e">
        <f>Præsentation!C26*100</f>
        <v>#VALUE!</v>
      </c>
      <c r="BA13" s="213" t="e">
        <f>Præsentation!D26*100</f>
        <v>#VALUE!</v>
      </c>
      <c r="BB13" s="213" t="e">
        <f>Præsentation!E26*100</f>
        <v>#VALUE!</v>
      </c>
      <c r="BC13" s="213" t="e">
        <f>Præsentation!F26*100</f>
        <v>#VALUE!</v>
      </c>
      <c r="BD13" s="213" t="e">
        <f>Præsentation!G26*100</f>
        <v>#VALUE!</v>
      </c>
      <c r="BE13" s="213" t="e">
        <f>Præsentation!H26*100</f>
        <v>#VALUE!</v>
      </c>
      <c r="BF13" s="213" t="e">
        <f>Præsentation!I26*100</f>
        <v>#VALUE!</v>
      </c>
      <c r="BG13" s="213" t="e">
        <f>Præsentation!J26*100</f>
        <v>#VALUE!</v>
      </c>
      <c r="BH13" s="213" t="e">
        <f>Præsentation!F103*100</f>
        <v>#VALUE!</v>
      </c>
      <c r="BI13" s="213" t="e">
        <f>Præsentation!G103*100</f>
        <v>#VALUE!</v>
      </c>
      <c r="BJ13" s="213" t="e">
        <f>Præsentation!H103*100</f>
        <v>#VALUE!</v>
      </c>
      <c r="BK13" s="213" t="e">
        <f>Præsentation!I103*100</f>
        <v>#VALUE!</v>
      </c>
      <c r="BL13" s="213" t="e">
        <f>Præsentation!J103*100</f>
        <v>#VALUE!</v>
      </c>
    </row>
    <row r="14" spans="1:64">
      <c r="C14" s="209"/>
      <c r="D14" s="209"/>
      <c r="E14" s="209"/>
      <c r="F14" s="209"/>
      <c r="G14" s="209"/>
      <c r="H14" s="209"/>
      <c r="I14" s="209"/>
      <c r="J14" s="209"/>
      <c r="K14" s="209"/>
      <c r="L14" s="209"/>
      <c r="M14" s="209"/>
      <c r="N14" s="209"/>
      <c r="O14" s="209"/>
      <c r="P14" s="209"/>
      <c r="Q14" s="209"/>
      <c r="R14" s="209"/>
      <c r="S14" s="209"/>
      <c r="T14" s="209"/>
      <c r="U14" s="209"/>
      <c r="V14" s="209"/>
      <c r="W14" s="209"/>
      <c r="X14" s="209"/>
      <c r="Y14" s="209"/>
      <c r="AY14" s="212" t="str">
        <f>Præsentation!B27</f>
        <v>Dyrlæge, medicin og div.</v>
      </c>
      <c r="AZ14" s="213" t="e">
        <f>Præsentation!C27*100</f>
        <v>#VALUE!</v>
      </c>
      <c r="BA14" s="213" t="e">
        <f>Præsentation!D27*100</f>
        <v>#VALUE!</v>
      </c>
      <c r="BB14" s="213" t="e">
        <f>Præsentation!E27*100</f>
        <v>#VALUE!</v>
      </c>
      <c r="BC14" s="213" t="e">
        <f>Præsentation!F27*100</f>
        <v>#VALUE!</v>
      </c>
      <c r="BD14" s="213" t="e">
        <f>Præsentation!G27*100</f>
        <v>#VALUE!</v>
      </c>
      <c r="BE14" s="213" t="e">
        <f>Præsentation!H27*100</f>
        <v>#VALUE!</v>
      </c>
      <c r="BF14" s="213" t="e">
        <f>Præsentation!I27*100</f>
        <v>#VALUE!</v>
      </c>
      <c r="BG14" s="213" t="e">
        <f>Præsentation!J27*100</f>
        <v>#VALUE!</v>
      </c>
      <c r="BH14" s="213" t="e">
        <f>Præsentation!F104*100</f>
        <v>#VALUE!</v>
      </c>
      <c r="BI14" s="213" t="e">
        <f>Præsentation!G104*100</f>
        <v>#VALUE!</v>
      </c>
      <c r="BJ14" s="213" t="e">
        <f>Præsentation!H104*100</f>
        <v>#VALUE!</v>
      </c>
      <c r="BK14" s="213" t="e">
        <f>Præsentation!I104*100</f>
        <v>#VALUE!</v>
      </c>
      <c r="BL14" s="213" t="e">
        <f>Præsentation!J104*100</f>
        <v>#VALUE!</v>
      </c>
    </row>
    <row r="15" spans="1:64">
      <c r="C15" s="209"/>
      <c r="D15" s="209"/>
      <c r="E15" s="209"/>
      <c r="F15" s="209"/>
      <c r="G15" s="209"/>
      <c r="H15" s="209"/>
      <c r="I15" s="209"/>
      <c r="J15" s="209"/>
      <c r="K15" s="209"/>
      <c r="L15" s="209"/>
      <c r="M15" s="209"/>
      <c r="N15" s="209"/>
      <c r="O15" s="209"/>
      <c r="P15" s="209"/>
      <c r="Q15" s="209"/>
      <c r="R15" s="209"/>
      <c r="S15" s="209"/>
      <c r="T15" s="209"/>
      <c r="U15" s="209"/>
      <c r="V15" s="209"/>
      <c r="W15" s="209"/>
      <c r="X15" s="209"/>
      <c r="Y15" s="209"/>
      <c r="AY15" s="212" t="str">
        <f>Præsentation!B28</f>
        <v>Arbejdsomkostninger</v>
      </c>
      <c r="AZ15" s="213" t="e">
        <f>Præsentation!C28*100</f>
        <v>#VALUE!</v>
      </c>
      <c r="BA15" s="213" t="e">
        <f>Præsentation!D28*100</f>
        <v>#VALUE!</v>
      </c>
      <c r="BB15" s="213" t="e">
        <f>Præsentation!E28*100</f>
        <v>#VALUE!</v>
      </c>
      <c r="BC15" s="213" t="e">
        <f>Præsentation!F28*100</f>
        <v>#VALUE!</v>
      </c>
      <c r="BD15" s="213" t="e">
        <f>Præsentation!G28*100</f>
        <v>#VALUE!</v>
      </c>
      <c r="BE15" s="213" t="e">
        <f>Præsentation!H28*100</f>
        <v>#VALUE!</v>
      </c>
      <c r="BF15" s="213" t="e">
        <f>Præsentation!I28*100</f>
        <v>#VALUE!</v>
      </c>
      <c r="BG15" s="213" t="e">
        <f>Præsentation!J28*100</f>
        <v>#VALUE!</v>
      </c>
      <c r="BH15" s="213" t="e">
        <f>Præsentation!F105*100</f>
        <v>#VALUE!</v>
      </c>
      <c r="BI15" s="213" t="e">
        <f>Præsentation!G105*100</f>
        <v>#VALUE!</v>
      </c>
      <c r="BJ15" s="213" t="e">
        <f>Præsentation!H105*100</f>
        <v>#VALUE!</v>
      </c>
      <c r="BK15" s="213" t="e">
        <f>Præsentation!I105*100</f>
        <v>#VALUE!</v>
      </c>
      <c r="BL15" s="213" t="e">
        <f>Præsentation!J105*100</f>
        <v>#VALUE!</v>
      </c>
    </row>
    <row r="16" spans="1:64">
      <c r="C16" s="209"/>
      <c r="D16" s="209"/>
      <c r="E16" s="209"/>
      <c r="F16" s="209"/>
      <c r="G16" s="209"/>
      <c r="H16" s="209"/>
      <c r="I16" s="209"/>
      <c r="J16" s="209"/>
      <c r="K16" s="209"/>
      <c r="L16" s="209"/>
      <c r="M16" s="209"/>
      <c r="N16" s="209"/>
      <c r="O16" s="209"/>
      <c r="P16" s="209"/>
      <c r="Q16" s="209"/>
      <c r="R16" s="209"/>
      <c r="S16" s="209"/>
      <c r="T16" s="209"/>
      <c r="U16" s="209"/>
      <c r="V16" s="209"/>
      <c r="W16" s="209"/>
      <c r="X16" s="209"/>
      <c r="Y16" s="209"/>
      <c r="AY16" s="212" t="str">
        <f>Præsentation!B29</f>
        <v>Energi, vedligehold mm.</v>
      </c>
      <c r="AZ16" s="213" t="e">
        <f>Præsentation!C29*100</f>
        <v>#VALUE!</v>
      </c>
      <c r="BA16" s="213" t="e">
        <f>Præsentation!D29*100</f>
        <v>#VALUE!</v>
      </c>
      <c r="BB16" s="213" t="e">
        <f>Præsentation!E29*100</f>
        <v>#VALUE!</v>
      </c>
      <c r="BC16" s="213" t="e">
        <f>Præsentation!F29*100</f>
        <v>#VALUE!</v>
      </c>
      <c r="BD16" s="213" t="e">
        <f>Præsentation!G29*100</f>
        <v>#VALUE!</v>
      </c>
      <c r="BE16" s="213" t="e">
        <f>Præsentation!H29*100</f>
        <v>#VALUE!</v>
      </c>
      <c r="BF16" s="213" t="e">
        <f>Præsentation!I29*100</f>
        <v>#VALUE!</v>
      </c>
      <c r="BG16" s="213" t="e">
        <f>Præsentation!J29*100</f>
        <v>#VALUE!</v>
      </c>
      <c r="BH16" s="213" t="e">
        <f>Præsentation!F106*100</f>
        <v>#VALUE!</v>
      </c>
      <c r="BI16" s="213" t="e">
        <f>Præsentation!G106*100</f>
        <v>#VALUE!</v>
      </c>
      <c r="BJ16" s="213" t="e">
        <f>Præsentation!H106*100</f>
        <v>#VALUE!</v>
      </c>
      <c r="BK16" s="213" t="e">
        <f>Præsentation!I106*100</f>
        <v>#VALUE!</v>
      </c>
      <c r="BL16" s="213" t="e">
        <f>Præsentation!J106*100</f>
        <v>#VALUE!</v>
      </c>
    </row>
    <row r="17" spans="1:64">
      <c r="A17" s="203"/>
      <c r="C17" s="214"/>
      <c r="D17" s="214"/>
      <c r="E17" s="214"/>
      <c r="F17" s="214"/>
      <c r="G17" s="214"/>
      <c r="H17" s="214"/>
      <c r="I17" s="214"/>
      <c r="J17" s="214"/>
      <c r="K17" s="214"/>
      <c r="L17" s="214"/>
      <c r="M17" s="214"/>
      <c r="N17" s="214"/>
      <c r="O17" s="214"/>
      <c r="P17" s="214"/>
      <c r="Q17" s="214"/>
      <c r="R17" s="214"/>
      <c r="S17" s="214"/>
      <c r="T17" s="214"/>
      <c r="U17" s="214"/>
      <c r="V17" s="214"/>
      <c r="W17" s="214"/>
      <c r="X17" s="214"/>
      <c r="Y17" s="214"/>
      <c r="AY17" s="212" t="str">
        <f>Præsentation!B30</f>
        <v>Renter, leje og afskrivninger</v>
      </c>
      <c r="AZ17" s="213" t="e">
        <f>Præsentation!C30*100</f>
        <v>#VALUE!</v>
      </c>
      <c r="BA17" s="213" t="e">
        <f>Præsentation!D30*100</f>
        <v>#VALUE!</v>
      </c>
      <c r="BB17" s="213" t="e">
        <f>Præsentation!E30*100</f>
        <v>#VALUE!</v>
      </c>
      <c r="BC17" s="213" t="e">
        <f>Præsentation!F30*100</f>
        <v>#VALUE!</v>
      </c>
      <c r="BD17" s="213" t="e">
        <f>Præsentation!G30*100</f>
        <v>#VALUE!</v>
      </c>
      <c r="BE17" s="213" t="e">
        <f>Præsentation!H30*100</f>
        <v>#VALUE!</v>
      </c>
      <c r="BF17" s="213" t="e">
        <f>Præsentation!I30*100</f>
        <v>#VALUE!</v>
      </c>
      <c r="BG17" s="213" t="e">
        <f>Præsentation!J30*100</f>
        <v>#VALUE!</v>
      </c>
      <c r="BH17" s="213" t="e">
        <f>Præsentation!F107*100</f>
        <v>#VALUE!</v>
      </c>
      <c r="BI17" s="213" t="e">
        <f>Præsentation!G107*100</f>
        <v>#VALUE!</v>
      </c>
      <c r="BJ17" s="213" t="e">
        <f>Præsentation!H107*100</f>
        <v>#VALUE!</v>
      </c>
      <c r="BK17" s="213" t="e">
        <f>Præsentation!I107*100</f>
        <v>#VALUE!</v>
      </c>
      <c r="BL17" s="213" t="e">
        <f>Præsentation!J107*100</f>
        <v>#VALUE!</v>
      </c>
    </row>
    <row r="18" spans="1:64">
      <c r="A18" s="203"/>
      <c r="C18" s="209"/>
      <c r="D18" s="209"/>
      <c r="E18" s="209"/>
      <c r="F18" s="209"/>
      <c r="G18" s="209"/>
      <c r="H18" s="209"/>
      <c r="I18" s="209"/>
      <c r="J18" s="209"/>
      <c r="K18" s="209"/>
      <c r="L18" s="209"/>
      <c r="M18" s="209"/>
      <c r="N18" s="209"/>
      <c r="O18" s="209"/>
      <c r="P18" s="209"/>
      <c r="Q18" s="209"/>
      <c r="R18" s="209"/>
      <c r="S18" s="209"/>
      <c r="T18" s="209"/>
      <c r="U18" s="209"/>
      <c r="V18" s="209"/>
      <c r="W18" s="209"/>
      <c r="X18" s="209"/>
      <c r="Y18" s="209"/>
      <c r="AY18" s="212"/>
      <c r="AZ18" s="213" t="e">
        <f>Præsentation!C31*100</f>
        <v>#VALUE!</v>
      </c>
      <c r="BA18" s="213" t="e">
        <f>Præsentation!D31*100</f>
        <v>#VALUE!</v>
      </c>
      <c r="BB18" s="213" t="e">
        <f>Præsentation!E31*100</f>
        <v>#VALUE!</v>
      </c>
      <c r="BC18" s="213" t="str">
        <f>IF(Præsentation!F31="","",Præsentation!F31*100)</f>
        <v/>
      </c>
      <c r="BD18" s="213" t="str">
        <f>IF(Præsentation!G31="","",Præsentation!G31*100)</f>
        <v/>
      </c>
      <c r="BE18" s="213" t="str">
        <f>IF(Præsentation!H31="","",Præsentation!H31*100)</f>
        <v/>
      </c>
      <c r="BF18" s="213" t="str">
        <f>IF(Præsentation!I31="","",Præsentation!I31*100)</f>
        <v/>
      </c>
      <c r="BG18" s="213" t="str">
        <f>IF(Præsentation!J31="","",Præsentation!J31*100)</f>
        <v/>
      </c>
      <c r="BH18" s="213" t="str">
        <f>IF(Præsentation!F108="","",Præsentation!F108*100)</f>
        <v/>
      </c>
      <c r="BI18" s="213" t="str">
        <f>IF(Præsentation!G108="","",Præsentation!G108*100)</f>
        <v/>
      </c>
      <c r="BJ18" s="213" t="str">
        <f>IF(Præsentation!H108="","",Præsentation!H108*100)</f>
        <v/>
      </c>
      <c r="BK18" s="213" t="str">
        <f>IF(Præsentation!I108="","",Præsentation!I108*100)</f>
        <v/>
      </c>
      <c r="BL18" s="213" t="str">
        <f>IF(Præsentation!J108="","",Præsentation!J108*100)</f>
        <v/>
      </c>
    </row>
    <row r="19" spans="1:64">
      <c r="C19" s="209"/>
      <c r="D19" s="209"/>
      <c r="E19" s="209"/>
      <c r="F19" s="209"/>
      <c r="G19" s="209"/>
      <c r="H19" s="209"/>
      <c r="I19" s="209"/>
      <c r="J19" s="209"/>
      <c r="K19" s="209"/>
      <c r="L19" s="209"/>
      <c r="M19" s="209"/>
      <c r="N19" s="209"/>
      <c r="O19" s="209"/>
      <c r="P19" s="209"/>
      <c r="Q19" s="209"/>
      <c r="R19" s="209"/>
      <c r="S19" s="209"/>
      <c r="T19" s="209"/>
      <c r="U19" s="209"/>
      <c r="V19" s="209"/>
      <c r="W19" s="209"/>
      <c r="X19" s="209"/>
      <c r="Y19" s="209"/>
      <c r="AY19" s="212" t="s">
        <v>262</v>
      </c>
      <c r="AZ19" s="215" t="e">
        <f>ROUND(BF83/Præsentation!C20,2)</f>
        <v>#VALUE!</v>
      </c>
      <c r="BA19" s="209" t="e">
        <f>ROUND(BH83/Præsentation!D20,2)</f>
        <v>#VALUE!</v>
      </c>
      <c r="BB19" s="209" t="e">
        <f>ROUND(BJ83/Præsentation!E20,2)</f>
        <v>#VALUE!</v>
      </c>
      <c r="BC19" s="209" t="e">
        <f>ROUND(BL83/Præsentation!F20,2)</f>
        <v>#VALUE!</v>
      </c>
      <c r="BD19" s="209" t="e">
        <f>ROUND(BN83/Præsentation!G20,2)</f>
        <v>#VALUE!</v>
      </c>
      <c r="BE19" s="209" t="e">
        <f>ROUND(BP83/Præsentation!H20,2)</f>
        <v>#VALUE!</v>
      </c>
      <c r="BF19" s="209" t="e">
        <f>ROUND(BR83/Præsentation!I20,2)</f>
        <v>#VALUE!</v>
      </c>
      <c r="BG19" s="209" t="e">
        <f>ROUND(BT83/Præsentation!J20,2)</f>
        <v>#VALUE!</v>
      </c>
      <c r="BH19" s="209" t="e">
        <f>ROUND(BL99/Præsentation!F97,2)</f>
        <v>#VALUE!</v>
      </c>
      <c r="BI19" s="209" t="e">
        <f>ROUND(BN99/Præsentation!G97,2)</f>
        <v>#VALUE!</v>
      </c>
      <c r="BJ19" s="209" t="e">
        <f>ROUND(BP99/Præsentation!H97,2)</f>
        <v>#VALUE!</v>
      </c>
      <c r="BK19" s="209" t="e">
        <f>ROUND(BR99/Præsentation!I97,2)</f>
        <v>#VALUE!</v>
      </c>
      <c r="BL19" s="209" t="e">
        <f>ROUND(BT99/Præsentation!J97,2)</f>
        <v>#VALUE!</v>
      </c>
    </row>
    <row r="20" spans="1:64">
      <c r="C20" s="209"/>
      <c r="D20" s="209"/>
      <c r="E20" s="209"/>
      <c r="F20" s="209"/>
      <c r="G20" s="209"/>
      <c r="H20" s="209"/>
      <c r="I20" s="209"/>
      <c r="J20" s="209"/>
      <c r="K20" s="209"/>
      <c r="L20" s="209"/>
      <c r="M20" s="209"/>
      <c r="N20" s="209"/>
      <c r="O20" s="209"/>
      <c r="P20" s="209"/>
      <c r="Q20" s="209"/>
      <c r="R20" s="209"/>
      <c r="S20" s="209"/>
      <c r="T20" s="209"/>
      <c r="U20" s="209"/>
      <c r="V20" s="209"/>
      <c r="W20" s="209"/>
      <c r="X20" s="209"/>
      <c r="Y20" s="209"/>
      <c r="AY20" s="209"/>
      <c r="AZ20" s="209" t="str">
        <f t="shared" ref="AZ20:BL20" si="0">IFERROR(AZ19&amp;" Kr./EKM (lev)","")</f>
        <v/>
      </c>
      <c r="BA20" s="209" t="str">
        <f t="shared" si="0"/>
        <v/>
      </c>
      <c r="BB20" s="209" t="str">
        <f t="shared" si="0"/>
        <v/>
      </c>
      <c r="BC20" s="209" t="str">
        <f t="shared" si="0"/>
        <v/>
      </c>
      <c r="BD20" s="209" t="str">
        <f t="shared" si="0"/>
        <v/>
      </c>
      <c r="BE20" s="209" t="str">
        <f t="shared" si="0"/>
        <v/>
      </c>
      <c r="BF20" s="209" t="str">
        <f t="shared" si="0"/>
        <v/>
      </c>
      <c r="BG20" s="209" t="str">
        <f t="shared" si="0"/>
        <v/>
      </c>
      <c r="BH20" s="209" t="str">
        <f t="shared" si="0"/>
        <v/>
      </c>
      <c r="BI20" s="209" t="str">
        <f t="shared" si="0"/>
        <v/>
      </c>
      <c r="BJ20" s="209" t="str">
        <f t="shared" si="0"/>
        <v/>
      </c>
      <c r="BK20" s="209" t="str">
        <f t="shared" si="0"/>
        <v/>
      </c>
      <c r="BL20" s="209" t="str">
        <f t="shared" si="0"/>
        <v/>
      </c>
    </row>
    <row r="21" spans="1:64">
      <c r="C21" s="209"/>
      <c r="D21" s="209"/>
      <c r="E21" s="209"/>
      <c r="F21" s="209"/>
      <c r="G21" s="209"/>
      <c r="H21" s="209"/>
      <c r="I21" s="209"/>
      <c r="J21" s="209"/>
      <c r="K21" s="209"/>
      <c r="L21" s="209"/>
      <c r="M21" s="209"/>
      <c r="N21" s="209"/>
      <c r="O21" s="209"/>
      <c r="P21" s="209"/>
      <c r="Q21" s="209"/>
      <c r="R21" s="209"/>
      <c r="S21" s="209"/>
      <c r="T21" s="209"/>
      <c r="U21" s="209"/>
      <c r="V21" s="209"/>
      <c r="W21" s="209"/>
      <c r="X21" s="209"/>
      <c r="AY21" s="209"/>
      <c r="AZ21" s="209"/>
      <c r="BA21" s="209"/>
      <c r="BB21" s="209"/>
      <c r="BC21" s="209"/>
      <c r="BD21" s="209"/>
      <c r="BE21" s="209"/>
      <c r="BF21" s="209"/>
      <c r="BG21" s="209"/>
      <c r="BH21" s="209"/>
      <c r="BI21" s="209"/>
      <c r="BJ21" s="209"/>
      <c r="BK21" s="209"/>
      <c r="BL21" s="209"/>
    </row>
    <row r="22" spans="1:64">
      <c r="C22" s="216"/>
      <c r="D22" s="216"/>
      <c r="E22" s="216"/>
      <c r="F22" s="216"/>
      <c r="G22" s="216"/>
      <c r="H22" s="216"/>
      <c r="I22" s="216"/>
      <c r="J22" s="216"/>
      <c r="K22" s="216"/>
      <c r="L22" s="216"/>
      <c r="M22" s="216"/>
      <c r="N22" s="216"/>
      <c r="O22" s="216"/>
      <c r="P22" s="216"/>
      <c r="Q22" s="216"/>
      <c r="R22" s="216"/>
      <c r="S22" s="216"/>
      <c r="T22" s="216"/>
      <c r="U22" s="216"/>
      <c r="V22" s="216"/>
      <c r="W22" s="216"/>
      <c r="X22" s="216"/>
      <c r="AY22" s="209"/>
      <c r="AZ22" s="209"/>
      <c r="BA22" s="209"/>
      <c r="BB22" s="209"/>
      <c r="BC22" s="209"/>
      <c r="BD22" s="209"/>
      <c r="BE22" s="209"/>
      <c r="BF22" s="209"/>
      <c r="BG22" s="209"/>
      <c r="BH22" s="209"/>
      <c r="BI22" s="209"/>
      <c r="BJ22" s="209"/>
      <c r="BK22" s="209"/>
      <c r="BL22" s="209"/>
    </row>
    <row r="23" spans="1:64">
      <c r="C23" s="216"/>
      <c r="D23" s="216"/>
      <c r="E23" s="216"/>
      <c r="F23" s="216"/>
      <c r="G23" s="216"/>
      <c r="H23" s="216"/>
      <c r="I23" s="216"/>
      <c r="J23" s="216"/>
      <c r="K23" s="216"/>
      <c r="L23" s="216"/>
      <c r="M23" s="216"/>
      <c r="N23" s="216"/>
      <c r="O23" s="216"/>
      <c r="P23" s="216"/>
      <c r="Q23" s="216"/>
      <c r="R23" s="216"/>
      <c r="S23" s="216"/>
      <c r="T23" s="216"/>
      <c r="U23" s="216"/>
      <c r="V23" s="216"/>
      <c r="W23" s="216"/>
      <c r="X23" s="216"/>
    </row>
    <row r="24" spans="1:64">
      <c r="C24" s="217"/>
      <c r="D24" s="217"/>
      <c r="E24" s="217"/>
      <c r="F24" s="217"/>
      <c r="G24" s="217"/>
      <c r="H24" s="217"/>
      <c r="I24" s="217"/>
      <c r="J24" s="217"/>
      <c r="K24" s="217"/>
      <c r="L24" s="217"/>
      <c r="M24" s="217"/>
      <c r="N24" s="217"/>
      <c r="O24" s="217"/>
      <c r="P24" s="217"/>
      <c r="Q24" s="217"/>
      <c r="R24" s="217"/>
      <c r="S24" s="217"/>
      <c r="T24" s="217"/>
      <c r="U24" s="217"/>
      <c r="V24" s="217"/>
      <c r="W24" s="217"/>
      <c r="X24" s="217"/>
    </row>
    <row r="25" spans="1:64">
      <c r="C25" s="216"/>
      <c r="D25" s="216"/>
      <c r="E25" s="216"/>
      <c r="F25" s="216"/>
      <c r="G25" s="216"/>
      <c r="H25" s="216"/>
      <c r="I25" s="216"/>
      <c r="J25" s="216"/>
      <c r="K25" s="216"/>
      <c r="L25" s="216"/>
      <c r="M25" s="216"/>
      <c r="N25" s="216"/>
      <c r="O25" s="216"/>
      <c r="P25" s="216"/>
      <c r="Q25" s="216"/>
      <c r="R25" s="216"/>
      <c r="S25" s="216"/>
      <c r="T25" s="216"/>
      <c r="U25" s="216"/>
      <c r="V25" s="216"/>
      <c r="W25" s="216"/>
      <c r="X25" s="216"/>
    </row>
    <row r="26" spans="1:64">
      <c r="C26" s="216"/>
      <c r="D26" s="216"/>
      <c r="E26" s="216"/>
      <c r="F26" s="216"/>
      <c r="G26" s="216"/>
      <c r="H26" s="216"/>
      <c r="I26" s="216"/>
      <c r="J26" s="216"/>
      <c r="K26" s="216"/>
      <c r="L26" s="216"/>
      <c r="M26" s="216"/>
      <c r="N26" s="216"/>
      <c r="O26" s="216"/>
      <c r="P26" s="216"/>
      <c r="Q26" s="216"/>
      <c r="R26" s="216"/>
      <c r="S26" s="216"/>
      <c r="T26" s="216"/>
      <c r="U26" s="216"/>
      <c r="V26" s="216"/>
      <c r="W26" s="216"/>
      <c r="X26" s="216"/>
    </row>
    <row r="27" spans="1:64">
      <c r="C27" s="201"/>
      <c r="D27" s="201"/>
      <c r="E27" s="201"/>
      <c r="F27" s="201"/>
      <c r="G27" s="201"/>
      <c r="H27" s="201"/>
      <c r="I27" s="201"/>
      <c r="J27" s="201"/>
      <c r="K27" s="201"/>
      <c r="L27" s="201"/>
      <c r="M27" s="201"/>
      <c r="N27" s="201"/>
      <c r="O27" s="201"/>
      <c r="P27" s="201"/>
      <c r="Q27" s="201"/>
      <c r="R27" s="201"/>
      <c r="S27" s="201"/>
      <c r="T27" s="201"/>
      <c r="U27" s="201"/>
      <c r="V27" s="201"/>
      <c r="W27" s="201"/>
      <c r="X27" s="201"/>
    </row>
    <row r="28" spans="1:64">
      <c r="C28" s="216"/>
      <c r="D28" s="216"/>
      <c r="E28" s="216"/>
      <c r="F28" s="216"/>
      <c r="G28" s="216"/>
      <c r="H28" s="216"/>
      <c r="I28" s="216"/>
      <c r="J28" s="216"/>
      <c r="K28" s="216"/>
      <c r="L28" s="216"/>
      <c r="M28" s="216"/>
      <c r="N28" s="216"/>
      <c r="O28" s="216"/>
      <c r="P28" s="216"/>
      <c r="Q28" s="216"/>
      <c r="R28" s="216"/>
      <c r="S28" s="216"/>
      <c r="T28" s="216"/>
      <c r="U28" s="216"/>
      <c r="V28" s="216"/>
      <c r="W28" s="216"/>
      <c r="X28" s="216"/>
    </row>
    <row r="29" spans="1:64">
      <c r="C29" s="218"/>
      <c r="D29" s="218"/>
      <c r="E29" s="218"/>
      <c r="F29" s="218"/>
      <c r="G29" s="218"/>
      <c r="H29" s="218"/>
      <c r="I29" s="218"/>
      <c r="J29" s="218"/>
      <c r="K29" s="218"/>
      <c r="L29" s="218"/>
      <c r="M29" s="218"/>
      <c r="N29" s="218"/>
      <c r="O29" s="218"/>
      <c r="P29" s="218"/>
      <c r="Q29" s="218"/>
      <c r="R29" s="218"/>
      <c r="S29" s="218"/>
      <c r="T29" s="218"/>
      <c r="U29" s="218"/>
      <c r="V29" s="218"/>
      <c r="W29" s="218"/>
      <c r="X29" s="218"/>
    </row>
    <row r="31" spans="1:64">
      <c r="X31" s="218"/>
    </row>
    <row r="33" spans="2:86">
      <c r="X33" s="218"/>
    </row>
    <row r="35" spans="2:86">
      <c r="X35" s="218"/>
    </row>
    <row r="37" spans="2:86">
      <c r="X37" s="218"/>
    </row>
    <row r="39" spans="2:86">
      <c r="X39" s="218"/>
    </row>
    <row r="41" spans="2:86">
      <c r="X41" s="218"/>
    </row>
    <row r="43" spans="2:86">
      <c r="X43" s="218"/>
    </row>
    <row r="45" spans="2:86">
      <c r="X45" s="218"/>
    </row>
    <row r="47" spans="2:86">
      <c r="X47" s="218"/>
    </row>
    <row r="48" spans="2:86">
      <c r="B48" s="203"/>
      <c r="CF48" s="203"/>
      <c r="CG48" s="203"/>
      <c r="CH48" s="203"/>
    </row>
    <row r="49" spans="1:86">
      <c r="A49" s="219"/>
      <c r="X49" s="218"/>
      <c r="BM49" s="205"/>
      <c r="BN49" s="205"/>
      <c r="BO49" s="205"/>
      <c r="BP49" s="205"/>
      <c r="BQ49" s="205"/>
      <c r="BR49" s="205"/>
      <c r="CF49" s="210"/>
      <c r="CG49" s="210"/>
      <c r="CH49" s="210"/>
    </row>
    <row r="50" spans="1:86">
      <c r="BM50" s="201"/>
      <c r="BN50" s="201"/>
      <c r="BO50" s="201"/>
      <c r="BP50" s="201"/>
      <c r="BQ50" s="201"/>
      <c r="BR50" s="201"/>
      <c r="CF50" s="212"/>
      <c r="CG50" s="212"/>
      <c r="CH50" s="212"/>
    </row>
    <row r="51" spans="1:86">
      <c r="G51" s="209"/>
      <c r="H51" s="209"/>
      <c r="X51" s="218"/>
      <c r="BQ51" s="201"/>
      <c r="BR51" s="201"/>
    </row>
    <row r="52" spans="1:86">
      <c r="C52" s="209"/>
      <c r="D52" s="209"/>
      <c r="E52" s="209"/>
      <c r="F52" s="209"/>
      <c r="G52" s="209"/>
      <c r="H52" s="209"/>
      <c r="BQ52" s="209"/>
      <c r="BR52" s="209"/>
    </row>
    <row r="53" spans="1:86">
      <c r="C53" s="209"/>
      <c r="D53" s="209"/>
      <c r="E53" s="209"/>
      <c r="F53" s="209"/>
      <c r="G53" s="209"/>
      <c r="H53" s="209"/>
      <c r="X53" s="218"/>
      <c r="BT53" s="201"/>
      <c r="BU53" s="201"/>
      <c r="BV53" s="201"/>
    </row>
    <row r="54" spans="1:86">
      <c r="C54" s="209"/>
      <c r="D54" s="209"/>
      <c r="E54" s="209"/>
      <c r="F54" s="209"/>
      <c r="G54" s="209"/>
      <c r="H54" s="209"/>
      <c r="BT54" s="204"/>
      <c r="BU54" s="204"/>
      <c r="BV54" s="204"/>
    </row>
    <row r="55" spans="1:86">
      <c r="C55" s="205"/>
      <c r="D55" s="205"/>
      <c r="E55" s="205"/>
      <c r="F55" s="205"/>
      <c r="G55" s="205"/>
      <c r="H55" s="205"/>
      <c r="I55" s="205"/>
      <c r="J55" s="205"/>
      <c r="K55" s="205"/>
      <c r="L55" s="205"/>
      <c r="M55" s="205"/>
      <c r="N55" s="205"/>
      <c r="O55" s="205"/>
      <c r="P55" s="205"/>
      <c r="Q55" s="205"/>
      <c r="R55" s="205"/>
      <c r="S55" s="205"/>
      <c r="T55" s="205"/>
      <c r="U55" s="205"/>
      <c r="V55" s="205"/>
      <c r="W55" s="205"/>
      <c r="X55" s="218"/>
      <c r="BT55" s="209"/>
      <c r="BU55" s="209"/>
      <c r="BV55" s="209"/>
    </row>
    <row r="56" spans="1:86">
      <c r="C56" s="201"/>
      <c r="D56" s="201"/>
      <c r="E56" s="201"/>
      <c r="F56" s="201"/>
      <c r="G56" s="201"/>
      <c r="H56" s="201"/>
      <c r="I56" s="201"/>
      <c r="J56" s="201"/>
      <c r="K56" s="201"/>
      <c r="L56" s="201"/>
      <c r="M56" s="201"/>
      <c r="N56" s="201"/>
      <c r="O56" s="201"/>
      <c r="P56" s="201"/>
      <c r="Q56" s="201"/>
      <c r="R56" s="201"/>
      <c r="S56" s="201"/>
      <c r="T56" s="201"/>
      <c r="U56" s="201"/>
      <c r="V56" s="201"/>
      <c r="W56" s="201"/>
      <c r="BT56" s="209"/>
      <c r="BU56" s="209"/>
      <c r="BV56" s="209"/>
    </row>
    <row r="57" spans="1:86">
      <c r="C57" s="220"/>
      <c r="D57" s="220"/>
      <c r="E57" s="220"/>
      <c r="F57" s="220"/>
      <c r="G57" s="220"/>
      <c r="H57" s="220"/>
      <c r="I57" s="220"/>
      <c r="J57" s="220"/>
      <c r="K57" s="220"/>
      <c r="L57" s="220"/>
      <c r="M57" s="220"/>
      <c r="N57" s="220"/>
      <c r="O57" s="220"/>
      <c r="P57" s="220"/>
      <c r="Q57" s="220"/>
      <c r="R57" s="220"/>
      <c r="S57" s="220"/>
      <c r="T57" s="220"/>
      <c r="U57" s="220"/>
      <c r="V57" s="220"/>
      <c r="W57" s="220"/>
      <c r="X57" s="218"/>
      <c r="BT57" s="209"/>
      <c r="BU57" s="209"/>
      <c r="BV57" s="209"/>
    </row>
    <row r="58" spans="1:86">
      <c r="C58" s="201"/>
      <c r="D58" s="201"/>
      <c r="E58" s="201"/>
      <c r="F58" s="201"/>
      <c r="G58" s="201"/>
      <c r="H58" s="201"/>
      <c r="I58" s="201"/>
      <c r="J58" s="201"/>
      <c r="K58" s="201"/>
      <c r="L58" s="201"/>
      <c r="M58" s="201"/>
      <c r="N58" s="201"/>
      <c r="O58" s="201"/>
      <c r="P58" s="201"/>
      <c r="Q58" s="201"/>
      <c r="R58" s="201"/>
      <c r="S58" s="201"/>
      <c r="T58" s="201"/>
      <c r="U58" s="201"/>
      <c r="V58" s="201"/>
      <c r="W58" s="201"/>
      <c r="BT58" s="209"/>
      <c r="BU58" s="209"/>
      <c r="BV58" s="209"/>
    </row>
    <row r="59" spans="1:86">
      <c r="C59" s="205"/>
      <c r="D59" s="205"/>
      <c r="E59" s="205"/>
      <c r="F59" s="205"/>
      <c r="G59" s="205"/>
      <c r="H59" s="205"/>
      <c r="I59" s="205"/>
      <c r="J59" s="205"/>
      <c r="K59" s="205"/>
      <c r="L59" s="205"/>
      <c r="M59" s="205"/>
      <c r="N59" s="205"/>
      <c r="O59" s="205"/>
      <c r="P59" s="205"/>
      <c r="Q59" s="205"/>
      <c r="R59" s="205"/>
      <c r="S59" s="205"/>
      <c r="T59" s="205"/>
      <c r="U59" s="205"/>
      <c r="V59" s="205"/>
      <c r="W59" s="205"/>
      <c r="X59" s="218"/>
    </row>
    <row r="60" spans="1:86">
      <c r="C60" s="205"/>
      <c r="D60" s="205"/>
      <c r="E60" s="205"/>
      <c r="F60" s="205"/>
      <c r="G60" s="205"/>
      <c r="H60" s="205"/>
      <c r="I60" s="205"/>
      <c r="J60" s="205"/>
      <c r="K60" s="205"/>
      <c r="L60" s="205"/>
      <c r="M60" s="205"/>
      <c r="N60" s="205"/>
      <c r="O60" s="205"/>
      <c r="P60" s="205"/>
      <c r="Q60" s="205"/>
      <c r="R60" s="205"/>
      <c r="S60" s="205"/>
      <c r="T60" s="205"/>
      <c r="U60" s="205"/>
      <c r="V60" s="205"/>
      <c r="W60" s="205"/>
    </row>
    <row r="61" spans="1:86">
      <c r="C61" s="205"/>
      <c r="D61" s="205"/>
      <c r="E61" s="205"/>
      <c r="F61" s="205"/>
      <c r="G61" s="205"/>
      <c r="H61" s="205"/>
      <c r="I61" s="205"/>
      <c r="J61" s="205"/>
      <c r="K61" s="205"/>
      <c r="L61" s="205"/>
      <c r="M61" s="205"/>
      <c r="N61" s="205"/>
      <c r="O61" s="205"/>
      <c r="P61" s="205"/>
      <c r="Q61" s="205"/>
      <c r="R61" s="205"/>
      <c r="S61" s="205"/>
      <c r="T61" s="205"/>
      <c r="U61" s="205"/>
      <c r="V61" s="205"/>
      <c r="W61" s="205"/>
      <c r="X61" s="218"/>
    </row>
    <row r="62" spans="1:86">
      <c r="C62" s="201"/>
      <c r="D62" s="201"/>
      <c r="E62" s="201"/>
      <c r="F62" s="201"/>
      <c r="G62" s="201"/>
      <c r="H62" s="201"/>
      <c r="I62" s="201"/>
      <c r="J62" s="201"/>
      <c r="K62" s="201"/>
      <c r="L62" s="201"/>
      <c r="M62" s="201"/>
      <c r="N62" s="201"/>
      <c r="O62" s="201"/>
      <c r="P62" s="201"/>
      <c r="Q62" s="201"/>
      <c r="R62" s="201"/>
      <c r="S62" s="201"/>
      <c r="T62" s="201"/>
      <c r="U62" s="201"/>
      <c r="V62" s="201"/>
      <c r="W62" s="201"/>
    </row>
    <row r="63" spans="1:86">
      <c r="C63" s="205"/>
      <c r="D63" s="205"/>
      <c r="E63" s="205"/>
      <c r="F63" s="205"/>
      <c r="G63" s="205"/>
      <c r="H63" s="205"/>
      <c r="I63" s="205"/>
      <c r="J63" s="205"/>
      <c r="K63" s="205"/>
      <c r="L63" s="205"/>
      <c r="M63" s="205"/>
      <c r="N63" s="205"/>
      <c r="O63" s="205"/>
      <c r="P63" s="205"/>
      <c r="Q63" s="205"/>
      <c r="R63" s="205"/>
      <c r="S63" s="205"/>
      <c r="T63" s="205"/>
      <c r="U63" s="205"/>
      <c r="V63" s="205"/>
      <c r="W63" s="205"/>
      <c r="X63" s="218"/>
    </row>
    <row r="64" spans="1:86">
      <c r="C64" s="205"/>
      <c r="D64" s="205"/>
      <c r="E64" s="205"/>
      <c r="F64" s="205"/>
      <c r="G64" s="205"/>
      <c r="H64" s="205"/>
      <c r="I64" s="205"/>
      <c r="J64" s="205"/>
      <c r="K64" s="205"/>
      <c r="L64" s="205"/>
      <c r="M64" s="205"/>
      <c r="N64" s="205"/>
      <c r="O64" s="205"/>
      <c r="P64" s="205"/>
      <c r="Q64" s="205"/>
      <c r="R64" s="205"/>
      <c r="S64" s="205"/>
      <c r="T64" s="205"/>
      <c r="U64" s="205"/>
      <c r="V64" s="205"/>
      <c r="W64" s="205"/>
    </row>
    <row r="65" spans="2:74">
      <c r="C65" s="205"/>
      <c r="D65" s="205"/>
      <c r="E65" s="205"/>
      <c r="F65" s="205"/>
      <c r="G65" s="205"/>
      <c r="H65" s="205"/>
      <c r="I65" s="205"/>
      <c r="J65" s="205"/>
      <c r="K65" s="205"/>
      <c r="L65" s="205"/>
      <c r="M65" s="205"/>
      <c r="N65" s="205"/>
      <c r="O65" s="205"/>
      <c r="P65" s="205"/>
      <c r="Q65" s="205"/>
      <c r="R65" s="205"/>
      <c r="S65" s="205"/>
      <c r="T65" s="205"/>
      <c r="U65" s="205"/>
      <c r="V65" s="205"/>
      <c r="W65" s="205"/>
      <c r="X65" s="218"/>
    </row>
    <row r="66" spans="2:74">
      <c r="C66" s="205"/>
      <c r="D66" s="205"/>
      <c r="E66" s="205"/>
      <c r="F66" s="205"/>
      <c r="G66" s="205"/>
      <c r="H66" s="205"/>
      <c r="I66" s="205"/>
      <c r="J66" s="205"/>
      <c r="K66" s="205"/>
      <c r="L66" s="205"/>
      <c r="M66" s="205"/>
      <c r="N66" s="205"/>
      <c r="O66" s="205"/>
      <c r="P66" s="205"/>
      <c r="Q66" s="205"/>
      <c r="R66" s="205"/>
      <c r="S66" s="205"/>
      <c r="T66" s="205"/>
      <c r="U66" s="205"/>
      <c r="V66" s="205"/>
      <c r="W66" s="205"/>
      <c r="Y66" s="216"/>
    </row>
    <row r="67" spans="2:74">
      <c r="C67" s="205"/>
      <c r="D67" s="205"/>
      <c r="E67" s="205"/>
      <c r="F67" s="205"/>
      <c r="G67" s="205"/>
      <c r="H67" s="205"/>
      <c r="I67" s="205"/>
      <c r="J67" s="205"/>
      <c r="K67" s="205"/>
      <c r="L67" s="205"/>
      <c r="M67" s="205"/>
      <c r="N67" s="205"/>
      <c r="O67" s="205"/>
      <c r="P67" s="205"/>
      <c r="Q67" s="205"/>
      <c r="R67" s="205"/>
      <c r="S67" s="205"/>
      <c r="T67" s="205"/>
      <c r="U67" s="205"/>
      <c r="V67" s="205"/>
      <c r="W67" s="205"/>
      <c r="X67" s="218"/>
      <c r="Y67" s="216"/>
    </row>
    <row r="68" spans="2:74">
      <c r="C68" s="220"/>
      <c r="D68" s="220"/>
      <c r="E68" s="220"/>
      <c r="F68" s="220"/>
      <c r="G68" s="220"/>
      <c r="H68" s="220"/>
      <c r="I68" s="220"/>
      <c r="J68" s="220"/>
      <c r="K68" s="220"/>
      <c r="L68" s="220"/>
      <c r="M68" s="220"/>
      <c r="N68" s="220"/>
      <c r="O68" s="220"/>
      <c r="P68" s="220"/>
      <c r="Q68" s="220"/>
      <c r="R68" s="220"/>
      <c r="S68" s="220"/>
      <c r="T68" s="220"/>
      <c r="U68" s="220"/>
      <c r="V68" s="220"/>
      <c r="W68" s="220"/>
      <c r="Y68" s="221"/>
      <c r="AY68" s="216"/>
      <c r="AZ68" s="216"/>
      <c r="BA68" s="216"/>
      <c r="BB68" s="216"/>
      <c r="BC68" s="216"/>
    </row>
    <row r="69" spans="2:74">
      <c r="C69" s="201"/>
      <c r="D69" s="201"/>
      <c r="E69" s="201"/>
      <c r="F69" s="201"/>
      <c r="G69" s="201"/>
      <c r="H69" s="201"/>
      <c r="I69" s="201"/>
      <c r="J69" s="201"/>
      <c r="K69" s="201"/>
      <c r="L69" s="201"/>
      <c r="M69" s="201"/>
      <c r="N69" s="201"/>
      <c r="O69" s="201"/>
      <c r="P69" s="201"/>
      <c r="Q69" s="201"/>
      <c r="R69" s="201"/>
      <c r="S69" s="201"/>
      <c r="T69" s="201"/>
      <c r="U69" s="201"/>
      <c r="V69" s="201"/>
      <c r="W69" s="201"/>
      <c r="X69" s="218"/>
      <c r="Y69" s="201"/>
      <c r="AY69" s="216"/>
      <c r="AZ69" s="216"/>
      <c r="BA69" s="216"/>
      <c r="BB69" s="216"/>
      <c r="BC69" s="216"/>
    </row>
    <row r="70" spans="2:74">
      <c r="B70" s="219"/>
      <c r="C70" s="205"/>
      <c r="D70" s="205"/>
      <c r="E70" s="205"/>
      <c r="F70" s="205"/>
      <c r="G70" s="205"/>
      <c r="H70" s="205"/>
      <c r="I70" s="205"/>
      <c r="J70" s="205"/>
      <c r="K70" s="205"/>
      <c r="L70" s="205"/>
      <c r="M70" s="205"/>
      <c r="N70" s="205"/>
      <c r="O70" s="205"/>
      <c r="P70" s="205"/>
      <c r="Q70" s="205"/>
      <c r="R70" s="205"/>
      <c r="S70" s="205"/>
      <c r="T70" s="205"/>
      <c r="U70" s="205"/>
      <c r="V70" s="205"/>
      <c r="W70" s="205"/>
      <c r="Y70" s="205"/>
      <c r="AY70" s="221"/>
      <c r="AZ70" s="221"/>
      <c r="BA70" s="221"/>
      <c r="BB70" s="221"/>
      <c r="BC70" s="221"/>
      <c r="BL70" s="222"/>
    </row>
    <row r="71" spans="2:74">
      <c r="C71" s="201"/>
      <c r="D71" s="201"/>
      <c r="E71" s="201"/>
      <c r="F71" s="201"/>
      <c r="G71" s="201"/>
      <c r="H71" s="201"/>
      <c r="I71" s="201"/>
      <c r="J71" s="201"/>
      <c r="K71" s="201"/>
      <c r="L71" s="201"/>
      <c r="M71" s="201"/>
      <c r="N71" s="201"/>
      <c r="O71" s="201"/>
      <c r="P71" s="201"/>
      <c r="Q71" s="201"/>
      <c r="R71" s="201"/>
      <c r="S71" s="201"/>
      <c r="T71" s="201"/>
      <c r="U71" s="201"/>
      <c r="V71" s="201"/>
      <c r="W71" s="201"/>
      <c r="X71" s="218"/>
      <c r="Y71" s="205"/>
      <c r="AY71" s="201"/>
      <c r="AZ71" s="201"/>
      <c r="BA71" s="201"/>
      <c r="BB71" s="201"/>
      <c r="BC71" s="201"/>
    </row>
    <row r="72" spans="2:74">
      <c r="C72" s="201"/>
      <c r="D72" s="201"/>
      <c r="E72" s="201"/>
      <c r="F72" s="201"/>
      <c r="G72" s="201"/>
      <c r="H72" s="201"/>
      <c r="I72" s="201"/>
      <c r="J72" s="201"/>
      <c r="K72" s="201"/>
      <c r="L72" s="201"/>
      <c r="M72" s="201"/>
      <c r="N72" s="201"/>
      <c r="O72" s="201"/>
      <c r="P72" s="201"/>
      <c r="Q72" s="201"/>
      <c r="R72" s="201"/>
      <c r="S72" s="201"/>
      <c r="T72" s="201"/>
      <c r="U72" s="201"/>
      <c r="V72" s="201"/>
      <c r="W72" s="201"/>
      <c r="Y72" s="205"/>
      <c r="AY72" s="205"/>
      <c r="AZ72" s="205"/>
      <c r="BA72" s="205"/>
      <c r="BB72" s="205"/>
      <c r="BC72" s="205"/>
    </row>
    <row r="73" spans="2:74">
      <c r="C73" s="201"/>
      <c r="D73" s="201"/>
      <c r="E73" s="201"/>
      <c r="F73" s="201"/>
      <c r="G73" s="201"/>
      <c r="H73" s="201"/>
      <c r="I73" s="201"/>
      <c r="J73" s="201"/>
      <c r="K73" s="201"/>
      <c r="L73" s="201"/>
      <c r="M73" s="201"/>
      <c r="N73" s="201"/>
      <c r="O73" s="201"/>
      <c r="P73" s="201"/>
      <c r="Q73" s="201"/>
      <c r="R73" s="201"/>
      <c r="S73" s="201"/>
      <c r="T73" s="201"/>
      <c r="U73" s="201"/>
      <c r="V73" s="201"/>
      <c r="W73" s="201"/>
      <c r="X73" s="218"/>
      <c r="Y73" s="205"/>
      <c r="AY73" s="205"/>
      <c r="AZ73" s="205"/>
      <c r="BA73" s="205"/>
      <c r="BB73" s="205"/>
      <c r="BC73" s="205"/>
    </row>
    <row r="74" spans="2:74">
      <c r="C74" s="205"/>
      <c r="D74" s="205"/>
      <c r="E74" s="205"/>
      <c r="F74" s="205"/>
      <c r="G74" s="205"/>
      <c r="H74" s="205"/>
      <c r="I74" s="205"/>
      <c r="J74" s="205"/>
      <c r="K74" s="205"/>
      <c r="L74" s="205"/>
      <c r="M74" s="205"/>
      <c r="N74" s="205"/>
      <c r="O74" s="205"/>
      <c r="P74" s="205"/>
      <c r="Q74" s="205"/>
      <c r="R74" s="205"/>
      <c r="S74" s="205"/>
      <c r="T74" s="205"/>
      <c r="U74" s="205"/>
      <c r="V74" s="205"/>
      <c r="W74" s="205"/>
      <c r="Y74" s="205"/>
      <c r="AY74" s="205"/>
      <c r="AZ74" s="205"/>
      <c r="BA74" s="205"/>
      <c r="BB74" s="205"/>
      <c r="BC74" s="205"/>
    </row>
    <row r="75" spans="2:74">
      <c r="C75" s="205"/>
      <c r="D75" s="205"/>
      <c r="E75" s="205"/>
      <c r="F75" s="205"/>
      <c r="G75" s="205"/>
      <c r="H75" s="205"/>
      <c r="I75" s="205"/>
      <c r="J75" s="205"/>
      <c r="K75" s="205"/>
      <c r="L75" s="205"/>
      <c r="M75" s="205"/>
      <c r="N75" s="205"/>
      <c r="O75" s="205"/>
      <c r="P75" s="205"/>
      <c r="Q75" s="205"/>
      <c r="R75" s="205"/>
      <c r="S75" s="205"/>
      <c r="T75" s="205"/>
      <c r="U75" s="205"/>
      <c r="V75" s="205"/>
      <c r="W75" s="205"/>
      <c r="X75" s="218"/>
      <c r="Y75" s="205"/>
      <c r="AY75" s="205"/>
      <c r="AZ75" s="205"/>
      <c r="BA75" s="205"/>
      <c r="BB75" s="205"/>
      <c r="BC75" s="205"/>
      <c r="BD75" s="209"/>
      <c r="BE75" s="209"/>
      <c r="BF75" s="209"/>
      <c r="BG75" s="209"/>
      <c r="BH75" s="209"/>
      <c r="BI75" s="209"/>
      <c r="BJ75" s="209"/>
      <c r="BK75" s="209"/>
      <c r="BL75" s="209"/>
      <c r="BM75" s="209"/>
      <c r="BN75" s="209"/>
      <c r="BO75" s="209"/>
      <c r="BP75" s="209"/>
      <c r="BQ75" s="209"/>
      <c r="BR75" s="209"/>
      <c r="BS75" s="209"/>
      <c r="BT75" s="209"/>
      <c r="BU75" s="209"/>
      <c r="BV75" s="209"/>
    </row>
    <row r="76" spans="2:74">
      <c r="C76" s="205"/>
      <c r="D76" s="205"/>
      <c r="E76" s="205"/>
      <c r="F76" s="205"/>
      <c r="G76" s="205"/>
      <c r="H76" s="205"/>
      <c r="I76" s="205"/>
      <c r="J76" s="205"/>
      <c r="K76" s="205"/>
      <c r="L76" s="205"/>
      <c r="M76" s="205"/>
      <c r="N76" s="205"/>
      <c r="O76" s="205"/>
      <c r="P76" s="205"/>
      <c r="Q76" s="205"/>
      <c r="R76" s="205"/>
      <c r="S76" s="205"/>
      <c r="T76" s="205"/>
      <c r="U76" s="205"/>
      <c r="V76" s="205"/>
      <c r="W76" s="205"/>
      <c r="Y76" s="205"/>
      <c r="AY76" s="201"/>
      <c r="AZ76" s="201"/>
      <c r="BA76" s="201"/>
      <c r="BB76" s="201"/>
      <c r="BC76" s="201"/>
      <c r="BD76" s="216"/>
      <c r="BE76" s="209"/>
      <c r="BF76" s="209" t="str">
        <f>Diagrammer!AZ11</f>
        <v>Gns. gruppen</v>
      </c>
      <c r="BH76" s="209" t="str">
        <f>Diagrammer!BA11</f>
        <v>Gns. Top 5</v>
      </c>
      <c r="BJ76" s="209" t="str">
        <f>Diagrammer!BB11</f>
        <v xml:space="preserve"> 'P67'</v>
      </c>
      <c r="BK76" s="222"/>
      <c r="BL76" s="223">
        <f>Diagrammer!BC11</f>
        <v>0</v>
      </c>
      <c r="BM76" s="222"/>
      <c r="BN76" s="223">
        <f>Diagrammer!BD11</f>
        <v>0</v>
      </c>
      <c r="BO76" s="222"/>
      <c r="BP76" s="223">
        <f>Diagrammer!BE11</f>
        <v>0</v>
      </c>
      <c r="BQ76" s="222"/>
      <c r="BR76" s="223">
        <f>Diagrammer!BF11</f>
        <v>0</v>
      </c>
      <c r="BS76" s="222"/>
      <c r="BT76" s="223">
        <f>Diagrammer!BG11</f>
        <v>0</v>
      </c>
      <c r="BU76" s="222"/>
    </row>
    <row r="77" spans="2:74">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AY77" s="220"/>
      <c r="AZ77" s="220"/>
      <c r="BA77" s="220"/>
      <c r="BB77" s="220"/>
      <c r="BC77" s="220"/>
      <c r="BD77" s="216"/>
      <c r="BF77" s="165" t="s">
        <v>260</v>
      </c>
      <c r="BG77" s="165" t="s">
        <v>261</v>
      </c>
      <c r="BH77" s="165" t="s">
        <v>260</v>
      </c>
      <c r="BI77" s="165" t="s">
        <v>261</v>
      </c>
      <c r="BJ77" s="165" t="s">
        <v>260</v>
      </c>
      <c r="BK77" s="165" t="s">
        <v>261</v>
      </c>
      <c r="BL77" s="165" t="s">
        <v>260</v>
      </c>
      <c r="BM77" s="165" t="s">
        <v>261</v>
      </c>
      <c r="BN77" s="165" t="s">
        <v>260</v>
      </c>
      <c r="BO77" s="165" t="s">
        <v>261</v>
      </c>
      <c r="BP77" s="165" t="s">
        <v>260</v>
      </c>
      <c r="BQ77" s="165" t="s">
        <v>261</v>
      </c>
      <c r="BR77" s="165" t="s">
        <v>260</v>
      </c>
      <c r="BS77" s="165" t="s">
        <v>261</v>
      </c>
      <c r="BT77" s="165" t="s">
        <v>260</v>
      </c>
      <c r="BU77" s="165" t="s">
        <v>261</v>
      </c>
    </row>
    <row r="78" spans="2:74">
      <c r="C78" s="205"/>
      <c r="D78" s="205"/>
      <c r="E78" s="205"/>
      <c r="F78" s="205"/>
      <c r="G78" s="205"/>
      <c r="H78" s="205"/>
      <c r="I78" s="205"/>
      <c r="J78" s="205"/>
      <c r="K78" s="205"/>
      <c r="L78" s="205"/>
      <c r="M78" s="205"/>
      <c r="N78" s="205"/>
      <c r="O78" s="205"/>
      <c r="P78" s="205"/>
      <c r="Q78" s="205"/>
      <c r="R78" s="205"/>
      <c r="S78" s="205"/>
      <c r="T78" s="205"/>
      <c r="U78" s="205"/>
      <c r="V78" s="205"/>
      <c r="W78" s="205"/>
      <c r="X78" s="205"/>
      <c r="Y78" s="205"/>
      <c r="AY78" s="201"/>
      <c r="AZ78" s="201"/>
      <c r="BA78" s="201"/>
      <c r="BB78" s="201"/>
      <c r="BC78" s="201"/>
      <c r="BD78" s="217"/>
      <c r="BE78" s="224" t="s">
        <v>253</v>
      </c>
      <c r="BF78" s="223" t="e">
        <f>(Præsentation!C80+Præsentation!C79)*-1</f>
        <v>#VALUE!</v>
      </c>
      <c r="BG78" s="222"/>
      <c r="BH78" s="223" t="e">
        <f>(Præsentation!D80+Præsentation!D79)*-1</f>
        <v>#VALUE!</v>
      </c>
      <c r="BI78" s="222"/>
      <c r="BJ78" s="223" t="e">
        <f>(Præsentation!E80+Præsentation!E79)*-1</f>
        <v>#VALUE!</v>
      </c>
      <c r="BK78" s="222"/>
      <c r="BL78" s="223" t="e">
        <f>(Præsentation!F80+Præsentation!F79)*-1</f>
        <v>#VALUE!</v>
      </c>
      <c r="BM78" s="222"/>
      <c r="BN78" s="223" t="e">
        <f>(Præsentation!G80+Præsentation!G79)*-1</f>
        <v>#VALUE!</v>
      </c>
      <c r="BO78" s="222"/>
      <c r="BP78" s="223" t="e">
        <f>(Præsentation!H80+Præsentation!H79)*-1</f>
        <v>#VALUE!</v>
      </c>
      <c r="BQ78" s="222"/>
      <c r="BR78" s="223" t="e">
        <f>(Præsentation!I80+Præsentation!I79)*-1</f>
        <v>#VALUE!</v>
      </c>
      <c r="BS78" s="222"/>
      <c r="BT78" s="223" t="e">
        <f>(Præsentation!J80+Præsentation!J79)*-1</f>
        <v>#VALUE!</v>
      </c>
      <c r="BU78" s="222"/>
    </row>
    <row r="79" spans="2:74">
      <c r="C79" s="220"/>
      <c r="D79" s="220"/>
      <c r="E79" s="220"/>
      <c r="F79" s="220"/>
      <c r="G79" s="220"/>
      <c r="H79" s="220"/>
      <c r="I79" s="220"/>
      <c r="J79" s="220"/>
      <c r="K79" s="220"/>
      <c r="L79" s="220"/>
      <c r="M79" s="220"/>
      <c r="N79" s="220"/>
      <c r="O79" s="220"/>
      <c r="P79" s="220"/>
      <c r="Q79" s="220"/>
      <c r="R79" s="220"/>
      <c r="S79" s="220"/>
      <c r="T79" s="220"/>
      <c r="U79" s="220"/>
      <c r="V79" s="220"/>
      <c r="W79" s="220"/>
      <c r="X79" s="220"/>
      <c r="Y79" s="205"/>
      <c r="AY79" s="205"/>
      <c r="AZ79" s="205"/>
      <c r="BA79" s="205"/>
      <c r="BB79" s="205"/>
      <c r="BC79" s="205"/>
      <c r="BD79" s="216"/>
      <c r="BE79" s="225" t="s">
        <v>254</v>
      </c>
      <c r="BF79" s="226" t="e">
        <f>(Præsentation!C77+Præsentation!C78)*-1</f>
        <v>#VALUE!</v>
      </c>
      <c r="BG79" s="222"/>
      <c r="BH79" s="226" t="e">
        <f>(Præsentation!D77+Præsentation!D78)*-1</f>
        <v>#VALUE!</v>
      </c>
      <c r="BI79" s="222"/>
      <c r="BJ79" s="226" t="e">
        <f>(Præsentation!E77+Præsentation!E78)*-1</f>
        <v>#VALUE!</v>
      </c>
      <c r="BK79" s="222"/>
      <c r="BL79" s="226" t="e">
        <f>(Præsentation!F77+Præsentation!F78)*-1</f>
        <v>#VALUE!</v>
      </c>
      <c r="BM79" s="222"/>
      <c r="BN79" s="226" t="e">
        <f>(Præsentation!G77+Præsentation!G78)*-1</f>
        <v>#VALUE!</v>
      </c>
      <c r="BO79" s="222"/>
      <c r="BP79" s="226" t="e">
        <f>(Præsentation!H77+Præsentation!H78)*-1</f>
        <v>#VALUE!</v>
      </c>
      <c r="BQ79" s="222"/>
      <c r="BR79" s="226" t="e">
        <f>(Præsentation!I77+Præsentation!I78)*-1</f>
        <v>#VALUE!</v>
      </c>
      <c r="BS79" s="222"/>
      <c r="BT79" s="226" t="e">
        <f>(Præsentation!J77+Præsentation!J78)*-1</f>
        <v>#VALUE!</v>
      </c>
      <c r="BU79" s="222"/>
    </row>
    <row r="80" spans="2:74">
      <c r="C80" s="201"/>
      <c r="D80" s="201"/>
      <c r="E80" s="201"/>
      <c r="F80" s="201"/>
      <c r="G80" s="201"/>
      <c r="H80" s="201"/>
      <c r="I80" s="201"/>
      <c r="J80" s="201"/>
      <c r="K80" s="201"/>
      <c r="L80" s="201"/>
      <c r="M80" s="201"/>
      <c r="N80" s="201"/>
      <c r="O80" s="201"/>
      <c r="P80" s="201"/>
      <c r="Q80" s="201"/>
      <c r="R80" s="201"/>
      <c r="S80" s="201"/>
      <c r="T80" s="201"/>
      <c r="U80" s="201"/>
      <c r="V80" s="201"/>
      <c r="W80" s="201"/>
      <c r="X80" s="201"/>
      <c r="Y80" s="205"/>
      <c r="AY80" s="205"/>
      <c r="AZ80" s="205"/>
      <c r="BA80" s="205"/>
      <c r="BB80" s="205"/>
      <c r="BC80" s="205"/>
      <c r="BD80" s="216"/>
      <c r="BE80" s="224" t="s">
        <v>109</v>
      </c>
      <c r="BF80" s="223" t="e">
        <f>(Præsentation!C75+BF81)*-1</f>
        <v>#VALUE!</v>
      </c>
      <c r="BG80" s="222"/>
      <c r="BH80" s="223" t="e">
        <f>(Præsentation!D75+BH81)*-1</f>
        <v>#VALUE!</v>
      </c>
      <c r="BI80" s="222"/>
      <c r="BJ80" s="223" t="e">
        <f>(Præsentation!E75+BJ81)*-1</f>
        <v>#VALUE!</v>
      </c>
      <c r="BK80" s="222"/>
      <c r="BL80" s="223" t="e">
        <f>(Præsentation!F75+BL81)*-1</f>
        <v>#VALUE!</v>
      </c>
      <c r="BM80" s="222"/>
      <c r="BN80" s="223" t="e">
        <f>(Præsentation!G75+BN81)*-1</f>
        <v>#VALUE!</v>
      </c>
      <c r="BO80" s="222"/>
      <c r="BP80" s="223" t="e">
        <f>(Præsentation!H75+BP81)*-1</f>
        <v>#VALUE!</v>
      </c>
      <c r="BQ80" s="222"/>
      <c r="BR80" s="223" t="e">
        <f>(Præsentation!I75+BR81)*-1</f>
        <v>#VALUE!</v>
      </c>
      <c r="BS80" s="222"/>
      <c r="BT80" s="223" t="e">
        <f>(Præsentation!J75+BT81)*-1</f>
        <v>#VALUE!</v>
      </c>
      <c r="BU80" s="222"/>
    </row>
    <row r="81" spans="25:74">
      <c r="Y81" s="205"/>
      <c r="AY81" s="205"/>
      <c r="AZ81" s="205"/>
      <c r="BA81" s="205"/>
      <c r="BB81" s="205"/>
      <c r="BC81" s="205"/>
      <c r="BD81" s="201"/>
      <c r="BE81" s="224" t="s">
        <v>255</v>
      </c>
      <c r="BF81" s="223" t="e">
        <f>(Præsentation!C71+Præsentation!C72)*-1</f>
        <v>#VALUE!</v>
      </c>
      <c r="BG81" s="227"/>
      <c r="BH81" s="223" t="e">
        <f>(Præsentation!D71+Præsentation!D72)*-1</f>
        <v>#VALUE!</v>
      </c>
      <c r="BI81" s="227"/>
      <c r="BJ81" s="223" t="e">
        <f>(Præsentation!E71+Præsentation!E72)*-1</f>
        <v>#VALUE!</v>
      </c>
      <c r="BK81" s="227"/>
      <c r="BL81" s="223" t="e">
        <f>(Præsentation!F71+Præsentation!F72)*-1</f>
        <v>#VALUE!</v>
      </c>
      <c r="BM81" s="227"/>
      <c r="BN81" s="223" t="e">
        <f>(Præsentation!G71+Præsentation!G72)*-1</f>
        <v>#VALUE!</v>
      </c>
      <c r="BO81" s="227"/>
      <c r="BP81" s="223" t="e">
        <f>(Præsentation!H71+Præsentation!H72)*-1</f>
        <v>#VALUE!</v>
      </c>
      <c r="BQ81" s="227"/>
      <c r="BR81" s="223" t="e">
        <f>(Præsentation!I71+Præsentation!I72)*-1</f>
        <v>#VALUE!</v>
      </c>
      <c r="BS81" s="227"/>
      <c r="BT81" s="223" t="e">
        <f>(Præsentation!J71+Præsentation!J72)*-1</f>
        <v>#VALUE!</v>
      </c>
      <c r="BU81" s="227"/>
      <c r="BV81" s="203"/>
    </row>
    <row r="82" spans="25:74">
      <c r="Y82" s="205"/>
      <c r="AY82" s="201"/>
      <c r="AZ82" s="201"/>
      <c r="BA82" s="201"/>
      <c r="BB82" s="201"/>
      <c r="BC82" s="201"/>
      <c r="BD82" s="216"/>
      <c r="BE82" s="224" t="s">
        <v>256</v>
      </c>
      <c r="BF82" s="223">
        <f>SUM(Præsentation!C61:C63)*-1</f>
        <v>0</v>
      </c>
      <c r="BG82" s="228"/>
      <c r="BH82" s="223">
        <f>SUM(Præsentation!D61:D63)*-1</f>
        <v>0</v>
      </c>
      <c r="BI82" s="228"/>
      <c r="BJ82" s="223">
        <f>SUM(Præsentation!E61:E63)*-1</f>
        <v>0</v>
      </c>
      <c r="BK82" s="228"/>
      <c r="BL82" s="223">
        <f>SUM(Præsentation!F61:F63)*-1</f>
        <v>0</v>
      </c>
      <c r="BM82" s="228"/>
      <c r="BN82" s="223">
        <f>SUM(Præsentation!G61:G63)*-1</f>
        <v>0</v>
      </c>
      <c r="BO82" s="228"/>
      <c r="BP82" s="223">
        <f>SUM(Præsentation!H61:H63)*-1</f>
        <v>0</v>
      </c>
      <c r="BQ82" s="228"/>
      <c r="BR82" s="223">
        <f>SUM(Præsentation!I61:I63)*-1</f>
        <v>0</v>
      </c>
      <c r="BS82" s="228"/>
      <c r="BT82" s="223">
        <f>SUM(Præsentation!J61:J63)*-1</f>
        <v>0</v>
      </c>
      <c r="BU82" s="228"/>
      <c r="BV82" s="203"/>
    </row>
    <row r="83" spans="25:74">
      <c r="Y83" s="205"/>
      <c r="AY83" s="205"/>
      <c r="AZ83" s="205"/>
      <c r="BA83" s="205"/>
      <c r="BB83" s="205"/>
      <c r="BC83" s="205"/>
      <c r="BD83" s="218"/>
      <c r="BE83" s="224" t="s">
        <v>257</v>
      </c>
      <c r="BF83" s="223">
        <f>SUM(Præsentation!C56:C61)*-1</f>
        <v>0</v>
      </c>
      <c r="BG83" s="222"/>
      <c r="BH83" s="223">
        <f>SUM(Præsentation!D55:D60)*-1</f>
        <v>0</v>
      </c>
      <c r="BI83" s="222"/>
      <c r="BJ83" s="223">
        <f>SUM(Præsentation!E55:E60)*-1</f>
        <v>0</v>
      </c>
      <c r="BK83" s="222"/>
      <c r="BL83" s="223">
        <f>SUM(Præsentation!F55:F60)*-1</f>
        <v>0</v>
      </c>
      <c r="BM83" s="222"/>
      <c r="BN83" s="223">
        <f>SUM(Præsentation!G55:G60)*-1</f>
        <v>0</v>
      </c>
      <c r="BO83" s="222"/>
      <c r="BP83" s="223">
        <f>SUM(Præsentation!H55:H60)*-1</f>
        <v>0</v>
      </c>
      <c r="BQ83" s="222"/>
      <c r="BR83" s="223">
        <f>SUM(Præsentation!I55:I60)*-1</f>
        <v>0</v>
      </c>
      <c r="BS83" s="222"/>
      <c r="BT83" s="223">
        <f>SUM(Præsentation!J55:J60)*-1</f>
        <v>0</v>
      </c>
      <c r="BU83" s="222"/>
    </row>
    <row r="84" spans="25:74">
      <c r="Y84" s="205"/>
      <c r="AY84" s="205"/>
      <c r="AZ84" s="205"/>
      <c r="BA84" s="205"/>
      <c r="BB84" s="205"/>
      <c r="BC84" s="205"/>
      <c r="BD84" s="216"/>
      <c r="BE84" s="229" t="s">
        <v>258</v>
      </c>
      <c r="BF84" s="222"/>
      <c r="BG84" s="226" t="str">
        <f>IF(SUM(Præsentation!C49:C52)&gt;0,SUM(Præsentation!C49:C52),"")</f>
        <v/>
      </c>
      <c r="BH84" s="222"/>
      <c r="BI84" s="226" t="str">
        <f>IF(SUM(Præsentation!D49:D52)&gt;0,SUM(Præsentation!D49:D52),"")</f>
        <v/>
      </c>
      <c r="BJ84" s="222"/>
      <c r="BK84" s="226" t="str">
        <f>IF(SUM(Præsentation!E49:E52)&gt;0,SUM(Præsentation!E49:E52),"")</f>
        <v/>
      </c>
      <c r="BL84" s="222"/>
      <c r="BM84" s="226" t="str">
        <f>IF(SUM(Præsentation!F49:F52)&gt;0,SUM(Præsentation!F49:F52),"")</f>
        <v/>
      </c>
      <c r="BN84" s="222"/>
      <c r="BO84" s="226" t="str">
        <f>IF(SUM(Præsentation!G49:G52)&gt;0,SUM(Præsentation!G49:G52),"")</f>
        <v/>
      </c>
      <c r="BP84" s="222"/>
      <c r="BQ84" s="226" t="str">
        <f>IF(SUM(Præsentation!H49:H52)&gt;0,SUM(Præsentation!H49:H52),"")</f>
        <v/>
      </c>
      <c r="BR84" s="222"/>
      <c r="BS84" s="226" t="str">
        <f>IF(SUM(Præsentation!I49:I52)&gt;0,SUM(Præsentation!I49:I52),"")</f>
        <v/>
      </c>
      <c r="BT84" s="222"/>
      <c r="BU84" s="226" t="str">
        <f>IF(SUM(Præsentation!J49:J52)&gt;0,SUM(Præsentation!J49:J52),"")</f>
        <v/>
      </c>
    </row>
    <row r="85" spans="25:74">
      <c r="Y85" s="205"/>
      <c r="AY85" s="205"/>
      <c r="AZ85" s="205"/>
      <c r="BA85" s="205"/>
      <c r="BB85" s="205"/>
      <c r="BC85" s="205"/>
      <c r="BD85" s="216"/>
      <c r="BE85" s="230" t="s">
        <v>259</v>
      </c>
      <c r="BF85" s="222"/>
      <c r="BG85" s="223" t="str">
        <f>Præsentation!C48</f>
        <v/>
      </c>
      <c r="BH85" s="222"/>
      <c r="BI85" s="223" t="str">
        <f>Præsentation!D48</f>
        <v/>
      </c>
      <c r="BJ85" s="222"/>
      <c r="BK85" s="223" t="str">
        <f>Præsentation!E48</f>
        <v/>
      </c>
      <c r="BL85" s="222"/>
      <c r="BM85" s="223" t="str">
        <f>Præsentation!F48</f>
        <v/>
      </c>
      <c r="BN85" s="222"/>
      <c r="BO85" s="223" t="str">
        <f>Præsentation!G48</f>
        <v/>
      </c>
      <c r="BP85" s="222"/>
      <c r="BQ85" s="223" t="str">
        <f>Præsentation!H48</f>
        <v/>
      </c>
      <c r="BR85" s="222"/>
      <c r="BS85" s="223" t="str">
        <f>Præsentation!I48</f>
        <v/>
      </c>
      <c r="BT85" s="222"/>
      <c r="BU85" s="223" t="str">
        <f>Præsentation!J48</f>
        <v/>
      </c>
    </row>
    <row r="86" spans="25:74">
      <c r="Y86" s="205"/>
      <c r="AY86" s="205"/>
      <c r="AZ86" s="205"/>
      <c r="BA86" s="205"/>
      <c r="BB86" s="205"/>
      <c r="BC86" s="205"/>
      <c r="BD86" s="221"/>
      <c r="BE86" s="216"/>
      <c r="BF86" s="223" t="e">
        <f>SUM(BF78:BF83)</f>
        <v>#VALUE!</v>
      </c>
      <c r="BG86" s="223">
        <f>SUM(BG84:BG85)</f>
        <v>0</v>
      </c>
      <c r="BH86" s="223" t="e">
        <f>SUM(BH78:BH83)</f>
        <v>#VALUE!</v>
      </c>
      <c r="BI86" s="223">
        <f>SUM(BI84:BI85)</f>
        <v>0</v>
      </c>
      <c r="BJ86" s="223" t="e">
        <f>SUM(BJ78:BJ83)</f>
        <v>#VALUE!</v>
      </c>
      <c r="BK86" s="223">
        <f>SUM(BK84:BK85)</f>
        <v>0</v>
      </c>
      <c r="BL86" s="223" t="e">
        <f>SUM(BL78:BL83)</f>
        <v>#VALUE!</v>
      </c>
      <c r="BM86" s="223">
        <f>SUM(BM84:BM85)</f>
        <v>0</v>
      </c>
      <c r="BN86" s="223" t="e">
        <f>SUM(BN78:BN83)</f>
        <v>#VALUE!</v>
      </c>
      <c r="BO86" s="223" t="str">
        <f>IF(SUM(BO84:BO85)&gt;0,SUM(BO84:BO85),"")</f>
        <v/>
      </c>
      <c r="BP86" s="223" t="e">
        <f>SUM(BP78:BP83)</f>
        <v>#VALUE!</v>
      </c>
      <c r="BQ86" s="223">
        <f>SUM(BQ84:BQ85)</f>
        <v>0</v>
      </c>
      <c r="BR86" s="223" t="e">
        <f>SUM(BR78:BR83)</f>
        <v>#VALUE!</v>
      </c>
      <c r="BS86" s="223">
        <f>SUM(BS84:BS85)</f>
        <v>0</v>
      </c>
      <c r="BT86" s="223" t="e">
        <f>SUM(BT78:BT83)</f>
        <v>#VALUE!</v>
      </c>
      <c r="BU86" s="223">
        <f>SUM(BU84:BU85)</f>
        <v>0</v>
      </c>
    </row>
    <row r="87" spans="25:74">
      <c r="Y87" s="205"/>
      <c r="AY87" s="205"/>
      <c r="AZ87" s="205"/>
      <c r="BA87" s="205"/>
      <c r="BB87" s="205"/>
      <c r="BC87" s="205"/>
      <c r="BD87" s="201"/>
      <c r="BE87" s="230"/>
      <c r="BF87" s="216"/>
      <c r="BG87" s="216"/>
      <c r="BH87" s="216"/>
      <c r="BI87" s="216"/>
      <c r="BJ87" s="216"/>
      <c r="BK87" s="216"/>
      <c r="BL87" s="216"/>
      <c r="BM87" s="216"/>
      <c r="BN87" s="216"/>
      <c r="BO87" s="216"/>
      <c r="BP87" s="216"/>
      <c r="BQ87" s="216"/>
      <c r="BR87" s="216"/>
      <c r="BS87" s="216"/>
      <c r="BT87" s="216"/>
      <c r="BU87" s="216"/>
    </row>
    <row r="88" spans="25:74">
      <c r="Y88" s="205"/>
      <c r="AY88" s="220"/>
      <c r="AZ88" s="220"/>
      <c r="BA88" s="220"/>
      <c r="BB88" s="220"/>
      <c r="BC88" s="220"/>
      <c r="BD88" s="205"/>
      <c r="BE88" s="218"/>
      <c r="BF88" s="218"/>
      <c r="BG88" s="218"/>
      <c r="BH88" s="218"/>
      <c r="BI88" s="218"/>
      <c r="BJ88" s="218"/>
      <c r="BK88" s="218"/>
      <c r="BL88" s="218"/>
      <c r="BM88" s="218"/>
      <c r="BN88" s="218"/>
      <c r="BO88" s="218"/>
      <c r="BP88" s="218"/>
      <c r="BQ88" s="218"/>
      <c r="BR88" s="218"/>
      <c r="BS88" s="218"/>
      <c r="BT88" s="218"/>
      <c r="BU88" s="218"/>
    </row>
    <row r="89" spans="25:74">
      <c r="Y89" s="205"/>
      <c r="AY89" s="201"/>
      <c r="AZ89" s="201"/>
      <c r="BA89" s="201"/>
      <c r="BB89" s="201"/>
      <c r="BC89" s="201"/>
      <c r="BD89" s="205"/>
      <c r="BE89" s="216"/>
      <c r="BF89" s="216"/>
      <c r="BG89" s="216"/>
      <c r="BH89" s="216"/>
      <c r="BI89" s="216"/>
      <c r="BJ89" s="216"/>
      <c r="BK89" s="216"/>
      <c r="BL89" s="216"/>
      <c r="BM89" s="216"/>
      <c r="BN89" s="216"/>
      <c r="BO89" s="216"/>
      <c r="BP89" s="216"/>
      <c r="BQ89" s="216"/>
      <c r="BR89" s="216"/>
      <c r="BS89" s="216"/>
      <c r="BT89" s="216"/>
      <c r="BU89" s="216"/>
      <c r="BV89" s="216"/>
    </row>
    <row r="90" spans="25:74">
      <c r="Y90" s="205"/>
      <c r="AY90" s="205"/>
      <c r="AZ90" s="205"/>
      <c r="BA90" s="205"/>
      <c r="BB90" s="205"/>
      <c r="BC90" s="205"/>
      <c r="BD90" s="205"/>
      <c r="BE90" s="216"/>
      <c r="BF90" s="216"/>
      <c r="BG90" s="216"/>
      <c r="BH90" s="216"/>
      <c r="BI90" s="216"/>
      <c r="BJ90" s="216"/>
      <c r="BK90" s="216"/>
      <c r="BL90" s="216"/>
      <c r="BM90" s="216"/>
      <c r="BN90" s="216"/>
      <c r="BO90" s="216"/>
      <c r="BP90" s="216"/>
      <c r="BQ90" s="216"/>
      <c r="BR90" s="216"/>
      <c r="BS90" s="216"/>
      <c r="BT90" s="216"/>
      <c r="BU90" s="216"/>
      <c r="BV90" s="218"/>
    </row>
    <row r="91" spans="25:74">
      <c r="Y91" s="205"/>
      <c r="AY91" s="201"/>
      <c r="AZ91" s="201"/>
      <c r="BA91" s="201"/>
      <c r="BB91" s="201"/>
      <c r="BC91" s="201"/>
      <c r="BD91" s="205"/>
      <c r="BE91" s="221"/>
      <c r="BF91" s="221"/>
      <c r="BG91" s="221"/>
      <c r="BH91" s="221"/>
      <c r="BI91" s="221"/>
      <c r="BJ91" s="221"/>
      <c r="BK91" s="221"/>
      <c r="BL91" s="221"/>
      <c r="BM91" s="221"/>
      <c r="BN91" s="221"/>
      <c r="BO91" s="221"/>
      <c r="BP91" s="221"/>
      <c r="BQ91" s="221"/>
      <c r="BR91" s="221"/>
      <c r="BS91" s="221"/>
      <c r="BT91" s="221"/>
      <c r="BU91" s="221"/>
      <c r="BV91" s="216"/>
    </row>
    <row r="92" spans="25:74">
      <c r="Y92" s="205"/>
      <c r="AY92" s="201"/>
      <c r="AZ92" s="201"/>
      <c r="BA92" s="201"/>
      <c r="BB92" s="201"/>
      <c r="BC92" s="201"/>
      <c r="BD92" s="201"/>
      <c r="BE92" s="231"/>
      <c r="BF92" s="363" t="str">
        <f t="shared" ref="BF92:BF99" si="1">BF76</f>
        <v>Gns. gruppen</v>
      </c>
      <c r="BG92" s="363"/>
      <c r="BH92" s="363" t="str">
        <f t="shared" ref="BH92:BH99" si="2">BH76</f>
        <v>Gns. Top 5</v>
      </c>
      <c r="BI92" s="363"/>
      <c r="BJ92" s="363" t="str">
        <f t="shared" ref="BJ92:BJ99" si="3">BJ76</f>
        <v xml:space="preserve"> 'P67'</v>
      </c>
      <c r="BK92" s="363"/>
      <c r="BL92" s="362">
        <f>Diagrammer!BH11</f>
        <v>0</v>
      </c>
      <c r="BM92" s="362"/>
      <c r="BN92" s="362">
        <f>Diagrammer!BI11</f>
        <v>0</v>
      </c>
      <c r="BO92" s="362"/>
      <c r="BP92" s="362">
        <f>Diagrammer!BJ11</f>
        <v>0</v>
      </c>
      <c r="BQ92" s="362"/>
      <c r="BR92" s="362">
        <f>Diagrammer!BK11</f>
        <v>0</v>
      </c>
      <c r="BS92" s="362"/>
      <c r="BT92" s="362">
        <f>Diagrammer!BL11</f>
        <v>0</v>
      </c>
      <c r="BU92" s="362"/>
      <c r="BV92" s="216"/>
    </row>
    <row r="93" spans="25:74">
      <c r="Y93" s="205"/>
      <c r="AY93" s="201"/>
      <c r="AZ93" s="201"/>
      <c r="BA93" s="201"/>
      <c r="BB93" s="201"/>
      <c r="BC93" s="201"/>
      <c r="BD93" s="220"/>
      <c r="BE93" s="231"/>
      <c r="BF93" s="231" t="str">
        <f t="shared" si="1"/>
        <v>Omkostninger</v>
      </c>
      <c r="BG93" s="231" t="str">
        <f t="shared" ref="BG93:BG102" si="4">BG77</f>
        <v>Indtægter</v>
      </c>
      <c r="BH93" s="231" t="str">
        <f t="shared" si="2"/>
        <v>Omkostninger</v>
      </c>
      <c r="BI93" s="231" t="str">
        <f t="shared" ref="BI93:BI102" si="5">BI77</f>
        <v>Indtægter</v>
      </c>
      <c r="BJ93" s="231" t="str">
        <f t="shared" si="3"/>
        <v>Omkostninger</v>
      </c>
      <c r="BK93" s="231" t="str">
        <f t="shared" ref="BK93:BK102" si="6">BK77</f>
        <v>Indtægter</v>
      </c>
      <c r="BL93" s="165" t="s">
        <v>260</v>
      </c>
      <c r="BM93" s="165" t="s">
        <v>261</v>
      </c>
      <c r="BN93" s="165" t="s">
        <v>260</v>
      </c>
      <c r="BO93" s="165" t="s">
        <v>261</v>
      </c>
      <c r="BP93" s="165" t="s">
        <v>260</v>
      </c>
      <c r="BQ93" s="165" t="s">
        <v>261</v>
      </c>
      <c r="BR93" s="165" t="s">
        <v>260</v>
      </c>
      <c r="BS93" s="165" t="s">
        <v>261</v>
      </c>
      <c r="BT93" s="165" t="s">
        <v>260</v>
      </c>
      <c r="BU93" s="165" t="s">
        <v>261</v>
      </c>
      <c r="BV93" s="221"/>
    </row>
    <row r="94" spans="25:74">
      <c r="Y94" s="205"/>
      <c r="AY94" s="205"/>
      <c r="AZ94" s="205"/>
      <c r="BA94" s="205"/>
      <c r="BB94" s="205"/>
      <c r="BC94" s="205"/>
      <c r="BD94" s="201"/>
      <c r="BE94" s="232" t="str">
        <f t="shared" ref="BE94:BE101" si="7">BE78</f>
        <v xml:space="preserve">Renter </v>
      </c>
      <c r="BF94" s="233" t="e">
        <f t="shared" si="1"/>
        <v>#VALUE!</v>
      </c>
      <c r="BG94" s="233"/>
      <c r="BH94" s="233" t="e">
        <f t="shared" si="2"/>
        <v>#VALUE!</v>
      </c>
      <c r="BI94" s="233"/>
      <c r="BJ94" s="233" t="e">
        <f t="shared" si="3"/>
        <v>#VALUE!</v>
      </c>
      <c r="BK94" s="233"/>
      <c r="BL94" s="223" t="e">
        <f>(Præsentation!F157+Præsentation!F156)*-1</f>
        <v>#VALUE!</v>
      </c>
      <c r="BM94" s="222"/>
      <c r="BN94" s="223" t="e">
        <f>(Præsentation!G157+Præsentation!G156)*-1</f>
        <v>#VALUE!</v>
      </c>
      <c r="BO94" s="222"/>
      <c r="BP94" s="223" t="e">
        <f>(Præsentation!H157+Præsentation!H156)*-1</f>
        <v>#VALUE!</v>
      </c>
      <c r="BQ94" s="222"/>
      <c r="BR94" s="223" t="e">
        <f>(Præsentation!I157+Præsentation!I156)*-1</f>
        <v>#VALUE!</v>
      </c>
      <c r="BS94" s="222"/>
      <c r="BT94" s="223" t="e">
        <f>(Præsentation!J157+Præsentation!J156)*-1</f>
        <v>#VALUE!</v>
      </c>
      <c r="BU94" s="233"/>
      <c r="BV94" s="201"/>
    </row>
    <row r="95" spans="25:74">
      <c r="Y95" s="205"/>
      <c r="AY95" s="205"/>
      <c r="AZ95" s="205"/>
      <c r="BA95" s="205"/>
      <c r="BB95" s="205"/>
      <c r="BC95" s="205"/>
      <c r="BD95" s="205"/>
      <c r="BE95" s="232" t="str">
        <f t="shared" si="7"/>
        <v>Afskrivninger</v>
      </c>
      <c r="BF95" s="233" t="e">
        <f t="shared" si="1"/>
        <v>#VALUE!</v>
      </c>
      <c r="BG95" s="233"/>
      <c r="BH95" s="233" t="e">
        <f t="shared" si="2"/>
        <v>#VALUE!</v>
      </c>
      <c r="BI95" s="233"/>
      <c r="BJ95" s="233" t="e">
        <f t="shared" si="3"/>
        <v>#VALUE!</v>
      </c>
      <c r="BK95" s="233"/>
      <c r="BL95" s="226" t="e">
        <f>(Præsentation!F154+Præsentation!F155)*-1</f>
        <v>#VALUE!</v>
      </c>
      <c r="BM95" s="222"/>
      <c r="BN95" s="226" t="e">
        <f>(Præsentation!G154+Præsentation!G155)*-1</f>
        <v>#VALUE!</v>
      </c>
      <c r="BO95" s="222"/>
      <c r="BP95" s="226" t="e">
        <f>(Præsentation!H154+Præsentation!H155)*-1</f>
        <v>#VALUE!</v>
      </c>
      <c r="BQ95" s="222"/>
      <c r="BR95" s="226" t="e">
        <f>(Præsentation!I154+Præsentation!I155)*-1</f>
        <v>#VALUE!</v>
      </c>
      <c r="BS95" s="222"/>
      <c r="BT95" s="226" t="e">
        <f>(Præsentation!J154+Præsentation!J155)*-1</f>
        <v>#VALUE!</v>
      </c>
      <c r="BU95" s="233"/>
      <c r="BV95" s="205"/>
    </row>
    <row r="96" spans="25:74">
      <c r="Y96" s="205"/>
      <c r="AY96" s="205"/>
      <c r="AZ96" s="205"/>
      <c r="BA96" s="205"/>
      <c r="BB96" s="205"/>
      <c r="BC96" s="205"/>
      <c r="BD96" s="205"/>
      <c r="BE96" s="232" t="str">
        <f t="shared" si="7"/>
        <v>Energi, vedligehold mm.</v>
      </c>
      <c r="BF96" s="233" t="e">
        <f t="shared" si="1"/>
        <v>#VALUE!</v>
      </c>
      <c r="BG96" s="233"/>
      <c r="BH96" s="233" t="e">
        <f t="shared" si="2"/>
        <v>#VALUE!</v>
      </c>
      <c r="BI96" s="233"/>
      <c r="BJ96" s="233" t="e">
        <f t="shared" si="3"/>
        <v>#VALUE!</v>
      </c>
      <c r="BK96" s="233"/>
      <c r="BL96" s="223" t="e">
        <f>(Præsentation!F152+BL97)*-1</f>
        <v>#VALUE!</v>
      </c>
      <c r="BM96" s="222"/>
      <c r="BN96" s="223" t="e">
        <f>(Præsentation!G152+BN97)*-1</f>
        <v>#VALUE!</v>
      </c>
      <c r="BO96" s="222"/>
      <c r="BP96" s="223" t="e">
        <f>(Præsentation!H152+BP97)*-1</f>
        <v>#VALUE!</v>
      </c>
      <c r="BQ96" s="222"/>
      <c r="BR96" s="223" t="e">
        <f>(Præsentation!I152+BR97)*-1</f>
        <v>#VALUE!</v>
      </c>
      <c r="BS96" s="222"/>
      <c r="BT96" s="223" t="e">
        <f>(Præsentation!J152+BT97)*-1</f>
        <v>#VALUE!</v>
      </c>
      <c r="BU96" s="233"/>
      <c r="BV96" s="205"/>
    </row>
    <row r="97" spans="3:74">
      <c r="Y97" s="220"/>
      <c r="AY97" s="205"/>
      <c r="AZ97" s="205"/>
      <c r="BA97" s="205"/>
      <c r="BB97" s="205"/>
      <c r="BC97" s="205"/>
      <c r="BD97" s="205"/>
      <c r="BE97" s="232" t="str">
        <f t="shared" si="7"/>
        <v>Arbejdsomk.</v>
      </c>
      <c r="BF97" s="233" t="e">
        <f t="shared" si="1"/>
        <v>#VALUE!</v>
      </c>
      <c r="BG97" s="233"/>
      <c r="BH97" s="233" t="e">
        <f t="shared" si="2"/>
        <v>#VALUE!</v>
      </c>
      <c r="BI97" s="233"/>
      <c r="BJ97" s="233" t="e">
        <f t="shared" si="3"/>
        <v>#VALUE!</v>
      </c>
      <c r="BK97" s="233"/>
      <c r="BL97" s="223" t="e">
        <f>(Præsentation!F148+Præsentation!F149)*-1</f>
        <v>#VALUE!</v>
      </c>
      <c r="BM97" s="222"/>
      <c r="BN97" s="223" t="e">
        <f>(Præsentation!G148+Præsentation!G149)*-1</f>
        <v>#VALUE!</v>
      </c>
      <c r="BO97" s="222"/>
      <c r="BP97" s="223" t="e">
        <f>(Præsentation!H148+Præsentation!H149)*-1</f>
        <v>#VALUE!</v>
      </c>
      <c r="BQ97" s="222"/>
      <c r="BR97" s="223" t="e">
        <f>(Præsentation!I148+Præsentation!I149)*-1</f>
        <v>#VALUE!</v>
      </c>
      <c r="BS97" s="222"/>
      <c r="BT97" s="223" t="e">
        <f>(Præsentation!J148+Præsentation!J149)*-1</f>
        <v>#VALUE!</v>
      </c>
      <c r="BU97" s="233"/>
      <c r="BV97" s="205"/>
    </row>
    <row r="98" spans="3:74">
      <c r="Y98" s="201"/>
      <c r="AY98" s="205"/>
      <c r="AZ98" s="205"/>
      <c r="BA98" s="205"/>
      <c r="BB98" s="205"/>
      <c r="BC98" s="205"/>
      <c r="BD98" s="201"/>
      <c r="BE98" s="232" t="str">
        <f t="shared" si="7"/>
        <v>Dyrlæge &amp; div.</v>
      </c>
      <c r="BF98" s="233">
        <f t="shared" si="1"/>
        <v>0</v>
      </c>
      <c r="BG98" s="233"/>
      <c r="BH98" s="233">
        <f t="shared" si="2"/>
        <v>0</v>
      </c>
      <c r="BI98" s="233"/>
      <c r="BJ98" s="233">
        <f t="shared" si="3"/>
        <v>0</v>
      </c>
      <c r="BK98" s="233"/>
      <c r="BL98" s="223">
        <f>SUM(Præsentation!F138:F140)*-1</f>
        <v>0</v>
      </c>
      <c r="BM98" s="222"/>
      <c r="BN98" s="223">
        <f>SUM(Præsentation!G138:G140)*-1</f>
        <v>0</v>
      </c>
      <c r="BO98" s="222"/>
      <c r="BP98" s="223">
        <f>SUM(Præsentation!H138:H140)*-1</f>
        <v>0</v>
      </c>
      <c r="BQ98" s="222"/>
      <c r="BR98" s="223">
        <f>SUM(Præsentation!I138:I140)*-1</f>
        <v>0</v>
      </c>
      <c r="BS98" s="222"/>
      <c r="BT98" s="223">
        <f>SUM(Præsentation!J138:J140)*-1</f>
        <v>0</v>
      </c>
      <c r="BU98" s="234"/>
      <c r="BV98" s="205"/>
    </row>
    <row r="99" spans="3:74">
      <c r="C99" s="205"/>
      <c r="D99" s="205"/>
      <c r="E99" s="205"/>
      <c r="F99" s="205"/>
      <c r="G99" s="205"/>
      <c r="H99" s="205"/>
      <c r="I99" s="205"/>
      <c r="J99" s="205"/>
      <c r="K99" s="205"/>
      <c r="L99" s="205"/>
      <c r="M99" s="205"/>
      <c r="N99" s="205"/>
      <c r="O99" s="205"/>
      <c r="P99" s="205"/>
      <c r="Q99" s="205"/>
      <c r="R99" s="205"/>
      <c r="S99" s="205"/>
      <c r="T99" s="205"/>
      <c r="U99" s="205"/>
      <c r="V99" s="205"/>
      <c r="W99" s="205"/>
      <c r="Y99" s="205"/>
      <c r="AY99" s="220"/>
      <c r="AZ99" s="220"/>
      <c r="BA99" s="220"/>
      <c r="BB99" s="220"/>
      <c r="BC99" s="220"/>
      <c r="BD99" s="205"/>
      <c r="BE99" s="232" t="str">
        <f t="shared" si="7"/>
        <v>Foder</v>
      </c>
      <c r="BF99" s="233">
        <f t="shared" si="1"/>
        <v>0</v>
      </c>
      <c r="BG99" s="233"/>
      <c r="BH99" s="233">
        <f t="shared" si="2"/>
        <v>0</v>
      </c>
      <c r="BI99" s="233"/>
      <c r="BJ99" s="233">
        <f t="shared" si="3"/>
        <v>0</v>
      </c>
      <c r="BK99" s="233"/>
      <c r="BL99" s="223">
        <f>SUM(Præsentation!F132:F137)*-1</f>
        <v>0</v>
      </c>
      <c r="BM99" s="222"/>
      <c r="BN99" s="223">
        <f>SUM(Præsentation!G132:G137)*-1</f>
        <v>0</v>
      </c>
      <c r="BO99" s="222"/>
      <c r="BP99" s="223">
        <f>SUM(Præsentation!H132:H137)*-1</f>
        <v>0</v>
      </c>
      <c r="BQ99" s="222"/>
      <c r="BR99" s="223">
        <f>SUM(Præsentation!I132:I137)*-1</f>
        <v>0</v>
      </c>
      <c r="BS99" s="222"/>
      <c r="BT99" s="223">
        <f>SUM(Præsentation!J132:J137)*-1</f>
        <v>0</v>
      </c>
      <c r="BU99" s="233"/>
      <c r="BV99" s="201"/>
    </row>
    <row r="100" spans="3:74">
      <c r="C100" s="201"/>
      <c r="D100" s="201"/>
      <c r="E100" s="201"/>
      <c r="F100" s="201"/>
      <c r="G100" s="201"/>
      <c r="H100" s="201"/>
      <c r="I100" s="201"/>
      <c r="J100" s="201"/>
      <c r="K100" s="201"/>
      <c r="L100" s="201"/>
      <c r="M100" s="201"/>
      <c r="N100" s="201"/>
      <c r="O100" s="201"/>
      <c r="P100" s="201"/>
      <c r="Q100" s="201"/>
      <c r="R100" s="201"/>
      <c r="S100" s="201"/>
      <c r="T100" s="201"/>
      <c r="U100" s="201"/>
      <c r="V100" s="201"/>
      <c r="W100" s="201"/>
      <c r="Y100" s="201"/>
      <c r="AY100" s="201"/>
      <c r="AZ100" s="201"/>
      <c r="BA100" s="201"/>
      <c r="BB100" s="201"/>
      <c r="BC100" s="201"/>
      <c r="BD100" s="205"/>
      <c r="BE100" s="232" t="str">
        <f t="shared" si="7"/>
        <v>Dyreomsætning</v>
      </c>
      <c r="BF100" s="222"/>
      <c r="BG100" s="233" t="str">
        <f t="shared" si="4"/>
        <v/>
      </c>
      <c r="BH100" s="222"/>
      <c r="BI100" s="233" t="str">
        <f t="shared" si="5"/>
        <v/>
      </c>
      <c r="BJ100" s="222"/>
      <c r="BK100" s="233" t="str">
        <f t="shared" si="6"/>
        <v/>
      </c>
      <c r="BL100" s="222"/>
      <c r="BM100" s="226">
        <f>SUM(Præsentation!F126:F129)</f>
        <v>0</v>
      </c>
      <c r="BN100" s="222"/>
      <c r="BO100" s="226">
        <f>SUM(Præsentation!G126:G129)</f>
        <v>0</v>
      </c>
      <c r="BP100" s="222"/>
      <c r="BQ100" s="226">
        <f>SUM(Præsentation!H126:H129)</f>
        <v>0</v>
      </c>
      <c r="BR100" s="222"/>
      <c r="BS100" s="226">
        <f>SUM(Præsentation!I126:I129)</f>
        <v>0</v>
      </c>
      <c r="BT100" s="222"/>
      <c r="BU100" s="226">
        <f>SUM(Præsentation!J126:J129)</f>
        <v>0</v>
      </c>
      <c r="BV100" s="220"/>
    </row>
    <row r="101" spans="3:74">
      <c r="C101" s="205"/>
      <c r="D101" s="205"/>
      <c r="E101" s="205"/>
      <c r="F101" s="205"/>
      <c r="G101" s="205"/>
      <c r="H101" s="205"/>
      <c r="I101" s="205"/>
      <c r="J101" s="205"/>
      <c r="K101" s="205"/>
      <c r="L101" s="205"/>
      <c r="M101" s="205"/>
      <c r="N101" s="205"/>
      <c r="O101" s="205"/>
      <c r="P101" s="205"/>
      <c r="Q101" s="205"/>
      <c r="R101" s="205"/>
      <c r="S101" s="205"/>
      <c r="T101" s="205"/>
      <c r="U101" s="205"/>
      <c r="V101" s="205"/>
      <c r="W101" s="205"/>
      <c r="Y101" s="205"/>
      <c r="Z101" s="205"/>
      <c r="AA101" s="205"/>
      <c r="AB101" s="205"/>
      <c r="AC101" s="205"/>
      <c r="AD101" s="205"/>
      <c r="AE101" s="205"/>
      <c r="AF101" s="205"/>
      <c r="AG101" s="205"/>
      <c r="AH101" s="205"/>
      <c r="AI101" s="205"/>
      <c r="AJ101" s="205"/>
      <c r="AK101" s="205"/>
      <c r="AL101" s="205"/>
      <c r="AM101" s="205"/>
      <c r="AN101" s="205"/>
      <c r="AO101" s="205"/>
      <c r="AP101" s="205"/>
      <c r="AQ101" s="205"/>
      <c r="AR101" s="205"/>
      <c r="AS101" s="205"/>
      <c r="AT101" s="205"/>
      <c r="AU101" s="205"/>
      <c r="AV101" s="205"/>
      <c r="AW101" s="205"/>
      <c r="AY101" s="205"/>
      <c r="AZ101" s="205"/>
      <c r="BA101" s="205"/>
      <c r="BB101" s="205"/>
      <c r="BC101" s="205"/>
      <c r="BD101" s="205"/>
      <c r="BE101" s="232" t="str">
        <f t="shared" si="7"/>
        <v>Mælkesalg</v>
      </c>
      <c r="BF101" s="222"/>
      <c r="BG101" s="233" t="str">
        <f t="shared" si="4"/>
        <v/>
      </c>
      <c r="BH101" s="222"/>
      <c r="BI101" s="233" t="str">
        <f t="shared" si="5"/>
        <v/>
      </c>
      <c r="BJ101" s="222"/>
      <c r="BK101" s="233" t="str">
        <f t="shared" si="6"/>
        <v/>
      </c>
      <c r="BL101" s="222"/>
      <c r="BM101" s="223" t="str">
        <f>Præsentation!F125</f>
        <v/>
      </c>
      <c r="BN101" s="222"/>
      <c r="BO101" s="223" t="str">
        <f>Præsentation!G125</f>
        <v/>
      </c>
      <c r="BP101" s="222"/>
      <c r="BQ101" s="223" t="str">
        <f>Præsentation!H125</f>
        <v/>
      </c>
      <c r="BR101" s="222"/>
      <c r="BS101" s="223" t="str">
        <f>Præsentation!I125</f>
        <v/>
      </c>
      <c r="BT101" s="222"/>
      <c r="BU101" s="223" t="str">
        <f>Præsentation!J125</f>
        <v/>
      </c>
      <c r="BV101" s="201"/>
    </row>
    <row r="102" spans="3:74">
      <c r="C102" s="205"/>
      <c r="D102" s="205"/>
      <c r="E102" s="205"/>
      <c r="F102" s="205"/>
      <c r="G102" s="205"/>
      <c r="H102" s="205"/>
      <c r="I102" s="205"/>
      <c r="J102" s="205"/>
      <c r="K102" s="205"/>
      <c r="L102" s="205"/>
      <c r="M102" s="205"/>
      <c r="N102" s="205"/>
      <c r="O102" s="205"/>
      <c r="P102" s="205"/>
      <c r="Q102" s="205"/>
      <c r="R102" s="205"/>
      <c r="S102" s="205"/>
      <c r="T102" s="205"/>
      <c r="U102" s="205"/>
      <c r="V102" s="205"/>
      <c r="W102" s="205"/>
      <c r="Y102" s="205"/>
      <c r="Z102" s="205"/>
      <c r="AA102" s="205"/>
      <c r="AB102" s="205"/>
      <c r="AC102" s="205"/>
      <c r="AD102" s="205"/>
      <c r="AE102" s="220"/>
      <c r="AF102" s="201"/>
      <c r="AG102" s="201"/>
      <c r="AH102" s="201"/>
      <c r="AI102" s="201"/>
      <c r="AJ102" s="201"/>
      <c r="AK102" s="201"/>
      <c r="AL102" s="201"/>
      <c r="AM102" s="201"/>
      <c r="AN102" s="201"/>
      <c r="AO102" s="201"/>
      <c r="AP102" s="201"/>
      <c r="AQ102" s="201"/>
      <c r="AR102" s="201"/>
      <c r="AS102" s="201"/>
      <c r="AT102" s="201"/>
      <c r="AU102" s="201"/>
      <c r="AV102" s="201"/>
      <c r="AW102" s="220"/>
      <c r="AY102" s="201"/>
      <c r="AZ102" s="201"/>
      <c r="BA102" s="201"/>
      <c r="BB102" s="201"/>
      <c r="BC102" s="201"/>
      <c r="BD102" s="205"/>
      <c r="BE102" s="231"/>
      <c r="BF102" s="233" t="e">
        <f>BF86</f>
        <v>#VALUE!</v>
      </c>
      <c r="BG102" s="233">
        <f t="shared" si="4"/>
        <v>0</v>
      </c>
      <c r="BH102" s="233" t="e">
        <f>BH86</f>
        <v>#VALUE!</v>
      </c>
      <c r="BI102" s="233">
        <f t="shared" si="5"/>
        <v>0</v>
      </c>
      <c r="BJ102" s="233" t="e">
        <f>BJ86</f>
        <v>#VALUE!</v>
      </c>
      <c r="BK102" s="233">
        <f t="shared" si="6"/>
        <v>0</v>
      </c>
      <c r="BL102" s="223" t="e">
        <f>SUM(BL94:BL99)</f>
        <v>#VALUE!</v>
      </c>
      <c r="BM102" s="223">
        <f>SUM(BM100:BM101)</f>
        <v>0</v>
      </c>
      <c r="BN102" s="223" t="e">
        <f>SUM(BN94:BN99)</f>
        <v>#VALUE!</v>
      </c>
      <c r="BO102" s="223">
        <f>SUM(BO100:BO101)</f>
        <v>0</v>
      </c>
      <c r="BP102" s="223" t="e">
        <f>SUM(BP94:BP99)</f>
        <v>#VALUE!</v>
      </c>
      <c r="BQ102" s="223">
        <f>SUM(BQ100:BQ101)</f>
        <v>0</v>
      </c>
      <c r="BR102" s="223" t="e">
        <f>SUM(BR94:BR99)</f>
        <v>#VALUE!</v>
      </c>
      <c r="BS102" s="223" t="str">
        <f>IF(SUM(BS100:BS101)&gt;0,SUM(BS100:BS101),"")</f>
        <v/>
      </c>
      <c r="BT102" s="223" t="e">
        <f>SUM(BT94:BT99)</f>
        <v>#VALUE!</v>
      </c>
      <c r="BU102" s="223">
        <f>SUM(BU100:BU101)</f>
        <v>0</v>
      </c>
      <c r="BV102" s="205"/>
    </row>
    <row r="103" spans="3:74">
      <c r="C103" s="235"/>
      <c r="D103" s="235"/>
      <c r="E103" s="235"/>
      <c r="F103" s="235"/>
      <c r="G103" s="235"/>
      <c r="H103" s="235"/>
      <c r="I103" s="235"/>
      <c r="J103" s="235"/>
      <c r="K103" s="235"/>
      <c r="L103" s="235"/>
      <c r="M103" s="235"/>
      <c r="N103" s="235"/>
      <c r="O103" s="235"/>
      <c r="P103" s="235"/>
      <c r="Q103" s="235"/>
      <c r="R103" s="235"/>
      <c r="S103" s="235"/>
      <c r="T103" s="235"/>
      <c r="U103" s="235"/>
      <c r="V103" s="235"/>
      <c r="W103" s="235"/>
      <c r="Y103" s="235"/>
      <c r="Z103" s="235"/>
      <c r="AA103" s="235"/>
      <c r="AB103" s="235"/>
      <c r="AC103" s="235"/>
      <c r="AD103" s="235"/>
      <c r="AE103" s="201"/>
      <c r="AF103" s="201"/>
      <c r="AG103" s="201"/>
      <c r="AH103" s="201"/>
      <c r="AI103" s="201"/>
      <c r="AJ103" s="201"/>
      <c r="AK103" s="201"/>
      <c r="AL103" s="201"/>
      <c r="AM103" s="201"/>
      <c r="AN103" s="201"/>
      <c r="AO103" s="201"/>
      <c r="AP103" s="201"/>
      <c r="AQ103" s="201"/>
      <c r="AR103" s="201"/>
      <c r="AS103" s="201"/>
      <c r="AT103" s="201"/>
      <c r="AU103" s="201"/>
      <c r="AV103" s="201"/>
      <c r="AW103" s="201"/>
    </row>
    <row r="104" spans="3:74">
      <c r="C104" s="201"/>
      <c r="D104" s="201"/>
      <c r="E104" s="201"/>
      <c r="F104" s="201"/>
      <c r="G104" s="201"/>
      <c r="H104" s="201"/>
      <c r="I104" s="201"/>
      <c r="J104" s="201"/>
      <c r="K104" s="201"/>
      <c r="L104" s="201"/>
      <c r="M104" s="201"/>
      <c r="N104" s="201"/>
      <c r="O104" s="201"/>
      <c r="P104" s="201"/>
      <c r="Q104" s="201"/>
      <c r="R104" s="201"/>
      <c r="S104" s="201"/>
      <c r="T104" s="201"/>
      <c r="U104" s="201"/>
      <c r="V104" s="201"/>
      <c r="W104" s="201"/>
      <c r="Y104" s="201"/>
      <c r="Z104" s="201"/>
      <c r="AA104" s="201"/>
      <c r="AB104" s="201"/>
      <c r="AC104" s="201"/>
      <c r="AD104" s="201"/>
      <c r="AE104" s="201"/>
      <c r="AW104" s="201"/>
    </row>
    <row r="105" spans="3:74">
      <c r="C105" s="220"/>
      <c r="D105" s="220"/>
      <c r="E105" s="220"/>
      <c r="F105" s="220"/>
      <c r="G105" s="220"/>
      <c r="H105" s="220"/>
      <c r="I105" s="220"/>
      <c r="J105" s="220"/>
      <c r="K105" s="220"/>
      <c r="L105" s="220"/>
      <c r="M105" s="220"/>
      <c r="N105" s="220"/>
      <c r="O105" s="220"/>
      <c r="P105" s="220"/>
      <c r="Q105" s="220"/>
      <c r="R105" s="220"/>
      <c r="S105" s="220"/>
      <c r="T105" s="220"/>
      <c r="U105" s="220"/>
      <c r="V105" s="220"/>
      <c r="W105" s="220"/>
      <c r="Y105" s="220"/>
      <c r="Z105" s="220"/>
      <c r="AA105" s="220"/>
      <c r="AB105" s="220"/>
      <c r="AC105" s="220"/>
      <c r="AD105" s="220"/>
      <c r="AE105" s="220"/>
      <c r="AW105" s="220"/>
    </row>
    <row r="108" spans="3:74">
      <c r="BF108" s="209" t="str">
        <f t="shared" ref="BF108:BJ108" si="8">BF76</f>
        <v>Gns. gruppen</v>
      </c>
      <c r="BH108" s="209" t="str">
        <f t="shared" si="8"/>
        <v>Gns. Top 5</v>
      </c>
      <c r="BJ108" s="209" t="str">
        <f t="shared" si="8"/>
        <v xml:space="preserve"> 'P67'</v>
      </c>
      <c r="BK108" s="222"/>
      <c r="BL108" s="223">
        <f t="shared" ref="BL108" si="9">BL76</f>
        <v>0</v>
      </c>
      <c r="BM108" s="222"/>
      <c r="BN108" s="223">
        <f t="shared" ref="BN108" si="10">BN76</f>
        <v>0</v>
      </c>
      <c r="BO108" s="222"/>
      <c r="BP108" s="223">
        <f t="shared" ref="BP108" si="11">BP76</f>
        <v>0</v>
      </c>
      <c r="BQ108" s="222"/>
      <c r="BR108" s="223">
        <f t="shared" ref="BR108" si="12">BR76</f>
        <v>0</v>
      </c>
      <c r="BS108" s="222"/>
      <c r="BT108" s="223">
        <f t="shared" ref="BT108" si="13">BT76</f>
        <v>0</v>
      </c>
      <c r="BU108" s="222"/>
    </row>
    <row r="109" spans="3:74">
      <c r="BF109" s="165" t="s">
        <v>305</v>
      </c>
      <c r="BG109" s="165" t="s">
        <v>306</v>
      </c>
      <c r="BH109" s="165" t="s">
        <v>305</v>
      </c>
      <c r="BI109" s="165" t="s">
        <v>306</v>
      </c>
      <c r="BJ109" s="165" t="s">
        <v>305</v>
      </c>
      <c r="BK109" s="165" t="s">
        <v>306</v>
      </c>
      <c r="BL109" s="165" t="s">
        <v>305</v>
      </c>
      <c r="BM109" s="165" t="s">
        <v>306</v>
      </c>
      <c r="BN109" s="165" t="s">
        <v>305</v>
      </c>
      <c r="BO109" s="165" t="s">
        <v>306</v>
      </c>
      <c r="BP109" s="165" t="s">
        <v>305</v>
      </c>
      <c r="BQ109" s="165" t="s">
        <v>306</v>
      </c>
      <c r="BR109" s="165" t="s">
        <v>305</v>
      </c>
      <c r="BS109" s="165" t="s">
        <v>306</v>
      </c>
      <c r="BT109" s="165" t="s">
        <v>305</v>
      </c>
      <c r="BU109" s="165" t="s">
        <v>306</v>
      </c>
    </row>
    <row r="110" spans="3:74">
      <c r="BE110" s="232" t="str">
        <f>BE78</f>
        <v xml:space="preserve">Renter </v>
      </c>
      <c r="BF110" s="223" t="e">
        <f t="shared" ref="BF110" si="14">BF78</f>
        <v>#VALUE!</v>
      </c>
      <c r="BG110" s="228"/>
      <c r="BH110" s="223" t="e">
        <f t="shared" ref="BH110" si="15">BH78</f>
        <v>#VALUE!</v>
      </c>
      <c r="BI110" s="228"/>
      <c r="BJ110" s="223" t="e">
        <f t="shared" ref="BJ110" si="16">BJ78</f>
        <v>#VALUE!</v>
      </c>
      <c r="BK110" s="228"/>
      <c r="BL110" s="223" t="e">
        <f t="shared" ref="BL110" si="17">BL78</f>
        <v>#VALUE!</v>
      </c>
      <c r="BM110" s="228"/>
      <c r="BN110" s="223" t="e">
        <f t="shared" ref="BN110" si="18">BN78</f>
        <v>#VALUE!</v>
      </c>
      <c r="BO110" s="228"/>
      <c r="BP110" s="223" t="e">
        <f t="shared" ref="BP110" si="19">BP78</f>
        <v>#VALUE!</v>
      </c>
      <c r="BQ110" s="228"/>
      <c r="BR110" s="223" t="e">
        <f t="shared" ref="BR110" si="20">BR78</f>
        <v>#VALUE!</v>
      </c>
      <c r="BS110" s="228"/>
      <c r="BT110" s="223" t="e">
        <f t="shared" ref="BT110" si="21">BT78</f>
        <v>#VALUE!</v>
      </c>
      <c r="BU110" s="228"/>
    </row>
    <row r="111" spans="3:74">
      <c r="BE111" s="232" t="str">
        <f t="shared" ref="BE111:BF113" si="22">BE79</f>
        <v>Afskrivninger</v>
      </c>
      <c r="BF111" s="223" t="e">
        <f t="shared" si="22"/>
        <v>#VALUE!</v>
      </c>
      <c r="BG111" s="228"/>
      <c r="BH111" s="223" t="e">
        <f t="shared" ref="BH111" si="23">BH79</f>
        <v>#VALUE!</v>
      </c>
      <c r="BI111" s="228"/>
      <c r="BJ111" s="223" t="e">
        <f t="shared" ref="BJ111" si="24">BJ79</f>
        <v>#VALUE!</v>
      </c>
      <c r="BK111" s="228"/>
      <c r="BL111" s="223" t="e">
        <f t="shared" ref="BL111" si="25">BL79</f>
        <v>#VALUE!</v>
      </c>
      <c r="BM111" s="228"/>
      <c r="BN111" s="223" t="e">
        <f t="shared" ref="BN111" si="26">BN79</f>
        <v>#VALUE!</v>
      </c>
      <c r="BO111" s="228"/>
      <c r="BP111" s="223" t="e">
        <f t="shared" ref="BP111" si="27">BP79</f>
        <v>#VALUE!</v>
      </c>
      <c r="BQ111" s="228"/>
      <c r="BR111" s="223" t="e">
        <f t="shared" ref="BR111" si="28">BR79</f>
        <v>#VALUE!</v>
      </c>
      <c r="BS111" s="228"/>
      <c r="BT111" s="223" t="e">
        <f t="shared" ref="BT111" si="29">BT79</f>
        <v>#VALUE!</v>
      </c>
      <c r="BU111" s="228"/>
    </row>
    <row r="112" spans="3:74">
      <c r="BE112" s="232" t="str">
        <f t="shared" si="22"/>
        <v>Energi, vedligehold mm.</v>
      </c>
      <c r="BF112" s="223" t="e">
        <f t="shared" si="22"/>
        <v>#VALUE!</v>
      </c>
      <c r="BG112" s="228"/>
      <c r="BH112" s="223" t="e">
        <f t="shared" ref="BH112" si="30">BH80</f>
        <v>#VALUE!</v>
      </c>
      <c r="BI112" s="228"/>
      <c r="BJ112" s="223" t="e">
        <f t="shared" ref="BJ112" si="31">BJ80</f>
        <v>#VALUE!</v>
      </c>
      <c r="BK112" s="228"/>
      <c r="BL112" s="223" t="e">
        <f t="shared" ref="BL112" si="32">BL80</f>
        <v>#VALUE!</v>
      </c>
      <c r="BM112" s="228"/>
      <c r="BN112" s="223" t="e">
        <f t="shared" ref="BN112" si="33">BN80</f>
        <v>#VALUE!</v>
      </c>
      <c r="BO112" s="228"/>
      <c r="BP112" s="223" t="e">
        <f t="shared" ref="BP112" si="34">BP80</f>
        <v>#VALUE!</v>
      </c>
      <c r="BQ112" s="228"/>
      <c r="BR112" s="223" t="e">
        <f t="shared" ref="BR112" si="35">BR80</f>
        <v>#VALUE!</v>
      </c>
      <c r="BS112" s="228"/>
      <c r="BT112" s="223" t="e">
        <f t="shared" ref="BT112" si="36">BT80</f>
        <v>#VALUE!</v>
      </c>
      <c r="BU112" s="228"/>
    </row>
    <row r="113" spans="57:73">
      <c r="BE113" s="232" t="str">
        <f t="shared" si="22"/>
        <v>Arbejdsomk.</v>
      </c>
      <c r="BF113" s="223" t="e">
        <f t="shared" si="22"/>
        <v>#VALUE!</v>
      </c>
      <c r="BG113" s="228"/>
      <c r="BH113" s="223" t="e">
        <f t="shared" ref="BH113" si="37">BH81</f>
        <v>#VALUE!</v>
      </c>
      <c r="BI113" s="228"/>
      <c r="BJ113" s="223" t="e">
        <f t="shared" ref="BJ113" si="38">BJ81</f>
        <v>#VALUE!</v>
      </c>
      <c r="BK113" s="228"/>
      <c r="BL113" s="223" t="e">
        <f t="shared" ref="BL113" si="39">BL81</f>
        <v>#VALUE!</v>
      </c>
      <c r="BM113" s="228"/>
      <c r="BN113" s="223" t="e">
        <f t="shared" ref="BN113" si="40">BN81</f>
        <v>#VALUE!</v>
      </c>
      <c r="BO113" s="228"/>
      <c r="BP113" s="223" t="e">
        <f t="shared" ref="BP113" si="41">BP81</f>
        <v>#VALUE!</v>
      </c>
      <c r="BQ113" s="228"/>
      <c r="BR113" s="223" t="e">
        <f t="shared" ref="BR113" si="42">BR81</f>
        <v>#VALUE!</v>
      </c>
      <c r="BS113" s="228"/>
      <c r="BT113" s="223" t="e">
        <f t="shared" ref="BT113" si="43">BT81</f>
        <v>#VALUE!</v>
      </c>
      <c r="BU113" s="228"/>
    </row>
    <row r="114" spans="57:73">
      <c r="BE114" s="232" t="s">
        <v>8</v>
      </c>
      <c r="BF114" s="223"/>
      <c r="BG114" s="223">
        <f>SUM(BG84:BG85)-SUM(BF82:BF83)</f>
        <v>0</v>
      </c>
      <c r="BH114" s="223"/>
      <c r="BI114" s="223">
        <f t="shared" ref="BI114" si="44">SUM(BI84:BI85)-SUM(BH82:BH83)</f>
        <v>0</v>
      </c>
      <c r="BJ114" s="223"/>
      <c r="BK114" s="223">
        <f t="shared" ref="BK114" si="45">SUM(BK84:BK85)-SUM(BJ82:BJ83)</f>
        <v>0</v>
      </c>
      <c r="BL114" s="223"/>
      <c r="BM114" s="223">
        <f t="shared" ref="BM114" si="46">SUM(BM84:BM85)-SUM(BL82:BL83)</f>
        <v>0</v>
      </c>
      <c r="BN114" s="223"/>
      <c r="BO114" s="223">
        <f t="shared" ref="BO114" si="47">SUM(BO84:BO85)-SUM(BN82:BN83)</f>
        <v>0</v>
      </c>
      <c r="BP114" s="223"/>
      <c r="BQ114" s="223">
        <f t="shared" ref="BQ114" si="48">SUM(BQ84:BQ85)-SUM(BP82:BP83)</f>
        <v>0</v>
      </c>
      <c r="BR114" s="223"/>
      <c r="BS114" s="223">
        <f t="shared" ref="BS114" si="49">SUM(BS84:BS85)-SUM(BR82:BR83)</f>
        <v>0</v>
      </c>
      <c r="BT114" s="223"/>
      <c r="BU114" s="223">
        <f t="shared" ref="BU114" si="50">SUM(BU84:BU85)-SUM(BT82:BT83)</f>
        <v>0</v>
      </c>
    </row>
    <row r="115" spans="57:73">
      <c r="BE115" s="232"/>
      <c r="BF115" s="223" t="e">
        <f>SUM(BF110:BF114)</f>
        <v>#VALUE!</v>
      </c>
      <c r="BG115" s="223">
        <f>SUM(BG110:BG114)</f>
        <v>0</v>
      </c>
      <c r="BH115" s="223" t="e">
        <f t="shared" ref="BH115:BU115" si="51">SUM(BH110:BH114)</f>
        <v>#VALUE!</v>
      </c>
      <c r="BI115" s="223">
        <f t="shared" si="51"/>
        <v>0</v>
      </c>
      <c r="BJ115" s="223" t="e">
        <f t="shared" si="51"/>
        <v>#VALUE!</v>
      </c>
      <c r="BK115" s="223">
        <f t="shared" si="51"/>
        <v>0</v>
      </c>
      <c r="BL115" s="223" t="e">
        <f t="shared" si="51"/>
        <v>#VALUE!</v>
      </c>
      <c r="BM115" s="223">
        <f t="shared" si="51"/>
        <v>0</v>
      </c>
      <c r="BN115" s="223" t="e">
        <f t="shared" si="51"/>
        <v>#VALUE!</v>
      </c>
      <c r="BO115" s="223">
        <f t="shared" si="51"/>
        <v>0</v>
      </c>
      <c r="BP115" s="223" t="e">
        <f t="shared" si="51"/>
        <v>#VALUE!</v>
      </c>
      <c r="BQ115" s="223">
        <f t="shared" si="51"/>
        <v>0</v>
      </c>
      <c r="BR115" s="223" t="e">
        <f t="shared" si="51"/>
        <v>#VALUE!</v>
      </c>
      <c r="BS115" s="223">
        <f t="shared" si="51"/>
        <v>0</v>
      </c>
      <c r="BT115" s="223" t="e">
        <f t="shared" si="51"/>
        <v>#VALUE!</v>
      </c>
      <c r="BU115" s="223">
        <f t="shared" si="51"/>
        <v>0</v>
      </c>
    </row>
    <row r="116" spans="57:73">
      <c r="BE116" s="232"/>
      <c r="BF116" s="222"/>
      <c r="BG116" s="226"/>
    </row>
    <row r="117" spans="57:73">
      <c r="BE117" s="232"/>
      <c r="BF117" s="222"/>
      <c r="BG117" s="223"/>
    </row>
    <row r="118" spans="57:73">
      <c r="BF118" s="223"/>
      <c r="BG118" s="223"/>
    </row>
    <row r="119" spans="57:73">
      <c r="BF119" s="209" t="str">
        <f>BF92</f>
        <v>Gns. gruppen</v>
      </c>
      <c r="BH119" s="209" t="str">
        <f t="shared" ref="BH119" si="52">BH92</f>
        <v>Gns. Top 5</v>
      </c>
      <c r="BJ119" s="209" t="str">
        <f t="shared" ref="BJ119" si="53">BJ92</f>
        <v xml:space="preserve"> 'P67'</v>
      </c>
      <c r="BK119" s="222"/>
      <c r="BL119" s="223">
        <f t="shared" ref="BL119" si="54">BL92</f>
        <v>0</v>
      </c>
      <c r="BM119" s="222"/>
      <c r="BN119" s="223">
        <f t="shared" ref="BN119" si="55">BN92</f>
        <v>0</v>
      </c>
      <c r="BO119" s="222"/>
      <c r="BP119" s="223">
        <f t="shared" ref="BP119" si="56">BP92</f>
        <v>0</v>
      </c>
      <c r="BQ119" s="222"/>
      <c r="BR119" s="223">
        <f t="shared" ref="BR119" si="57">BR92</f>
        <v>0</v>
      </c>
      <c r="BS119" s="222"/>
      <c r="BT119" s="223">
        <f t="shared" ref="BT119" si="58">BT92</f>
        <v>0</v>
      </c>
      <c r="BU119" s="222"/>
    </row>
    <row r="120" spans="57:73">
      <c r="BF120" s="165" t="str">
        <f>BF109</f>
        <v>Krav til DB</v>
      </c>
      <c r="BG120" s="165" t="str">
        <f>BG109</f>
        <v>Opnået DB</v>
      </c>
      <c r="BH120" s="165" t="str">
        <f t="shared" ref="BH120:BU120" si="59">BH109</f>
        <v>Krav til DB</v>
      </c>
      <c r="BI120" s="165" t="str">
        <f t="shared" si="59"/>
        <v>Opnået DB</v>
      </c>
      <c r="BJ120" s="165" t="str">
        <f t="shared" si="59"/>
        <v>Krav til DB</v>
      </c>
      <c r="BK120" s="165" t="str">
        <f t="shared" si="59"/>
        <v>Opnået DB</v>
      </c>
      <c r="BL120" s="165" t="str">
        <f t="shared" si="59"/>
        <v>Krav til DB</v>
      </c>
      <c r="BM120" s="165" t="str">
        <f t="shared" si="59"/>
        <v>Opnået DB</v>
      </c>
      <c r="BN120" s="165" t="str">
        <f t="shared" si="59"/>
        <v>Krav til DB</v>
      </c>
      <c r="BO120" s="165" t="str">
        <f t="shared" si="59"/>
        <v>Opnået DB</v>
      </c>
      <c r="BP120" s="165" t="str">
        <f t="shared" si="59"/>
        <v>Krav til DB</v>
      </c>
      <c r="BQ120" s="165" t="str">
        <f t="shared" si="59"/>
        <v>Opnået DB</v>
      </c>
      <c r="BR120" s="165" t="str">
        <f t="shared" si="59"/>
        <v>Krav til DB</v>
      </c>
      <c r="BS120" s="165" t="str">
        <f t="shared" si="59"/>
        <v>Opnået DB</v>
      </c>
      <c r="BT120" s="165" t="str">
        <f t="shared" si="59"/>
        <v>Krav til DB</v>
      </c>
      <c r="BU120" s="165" t="str">
        <f t="shared" si="59"/>
        <v>Opnået DB</v>
      </c>
    </row>
    <row r="121" spans="57:73">
      <c r="BE121" s="232" t="str">
        <f>BE110</f>
        <v xml:space="preserve">Renter </v>
      </c>
      <c r="BF121" s="223" t="e">
        <f>BF94</f>
        <v>#VALUE!</v>
      </c>
      <c r="BG121" s="228"/>
      <c r="BH121" s="223" t="e">
        <f t="shared" ref="BH121" si="60">BH94</f>
        <v>#VALUE!</v>
      </c>
      <c r="BI121" s="228"/>
      <c r="BJ121" s="223" t="e">
        <f t="shared" ref="BJ121" si="61">BJ94</f>
        <v>#VALUE!</v>
      </c>
      <c r="BK121" s="228"/>
      <c r="BL121" s="223" t="e">
        <f t="shared" ref="BL121" si="62">BL94</f>
        <v>#VALUE!</v>
      </c>
      <c r="BM121" s="228"/>
      <c r="BN121" s="223" t="e">
        <f t="shared" ref="BN121" si="63">BN94</f>
        <v>#VALUE!</v>
      </c>
      <c r="BO121" s="228"/>
      <c r="BP121" s="223" t="e">
        <f t="shared" ref="BP121" si="64">BP94</f>
        <v>#VALUE!</v>
      </c>
      <c r="BQ121" s="228"/>
      <c r="BR121" s="223" t="e">
        <f t="shared" ref="BR121" si="65">BR94</f>
        <v>#VALUE!</v>
      </c>
      <c r="BS121" s="228"/>
      <c r="BT121" s="223" t="e">
        <f t="shared" ref="BT121" si="66">BT94</f>
        <v>#VALUE!</v>
      </c>
      <c r="BU121" s="228"/>
    </row>
    <row r="122" spans="57:73">
      <c r="BE122" s="232" t="str">
        <f t="shared" ref="BE122:BE125" si="67">BE111</f>
        <v>Afskrivninger</v>
      </c>
      <c r="BF122" s="223" t="e">
        <f t="shared" ref="BF122:BT124" si="68">BF95</f>
        <v>#VALUE!</v>
      </c>
      <c r="BG122" s="228"/>
      <c r="BH122" s="223" t="e">
        <f t="shared" si="68"/>
        <v>#VALUE!</v>
      </c>
      <c r="BI122" s="228"/>
      <c r="BJ122" s="223" t="e">
        <f t="shared" si="68"/>
        <v>#VALUE!</v>
      </c>
      <c r="BK122" s="228"/>
      <c r="BL122" s="223" t="e">
        <f t="shared" si="68"/>
        <v>#VALUE!</v>
      </c>
      <c r="BM122" s="228"/>
      <c r="BN122" s="223" t="e">
        <f t="shared" si="68"/>
        <v>#VALUE!</v>
      </c>
      <c r="BO122" s="228"/>
      <c r="BP122" s="223" t="e">
        <f t="shared" si="68"/>
        <v>#VALUE!</v>
      </c>
      <c r="BQ122" s="228"/>
      <c r="BR122" s="223" t="e">
        <f t="shared" si="68"/>
        <v>#VALUE!</v>
      </c>
      <c r="BS122" s="228"/>
      <c r="BT122" s="223" t="e">
        <f t="shared" si="68"/>
        <v>#VALUE!</v>
      </c>
      <c r="BU122" s="228"/>
    </row>
    <row r="123" spans="57:73">
      <c r="BE123" s="232" t="str">
        <f t="shared" si="67"/>
        <v>Energi, vedligehold mm.</v>
      </c>
      <c r="BF123" s="223" t="e">
        <f t="shared" si="68"/>
        <v>#VALUE!</v>
      </c>
      <c r="BG123" s="228"/>
      <c r="BH123" s="223" t="e">
        <f t="shared" si="68"/>
        <v>#VALUE!</v>
      </c>
      <c r="BI123" s="228"/>
      <c r="BJ123" s="223" t="e">
        <f t="shared" si="68"/>
        <v>#VALUE!</v>
      </c>
      <c r="BK123" s="228"/>
      <c r="BL123" s="223" t="e">
        <f t="shared" si="68"/>
        <v>#VALUE!</v>
      </c>
      <c r="BM123" s="228"/>
      <c r="BN123" s="223" t="e">
        <f t="shared" si="68"/>
        <v>#VALUE!</v>
      </c>
      <c r="BO123" s="228"/>
      <c r="BP123" s="223" t="e">
        <f t="shared" si="68"/>
        <v>#VALUE!</v>
      </c>
      <c r="BQ123" s="228"/>
      <c r="BR123" s="223" t="e">
        <f t="shared" si="68"/>
        <v>#VALUE!</v>
      </c>
      <c r="BS123" s="228"/>
      <c r="BT123" s="223" t="e">
        <f t="shared" si="68"/>
        <v>#VALUE!</v>
      </c>
      <c r="BU123" s="228"/>
    </row>
    <row r="124" spans="57:73">
      <c r="BE124" s="232" t="str">
        <f t="shared" si="67"/>
        <v>Arbejdsomk.</v>
      </c>
      <c r="BF124" s="223" t="e">
        <f t="shared" si="68"/>
        <v>#VALUE!</v>
      </c>
      <c r="BG124" s="228"/>
      <c r="BH124" s="223" t="e">
        <f t="shared" si="68"/>
        <v>#VALUE!</v>
      </c>
      <c r="BI124" s="228"/>
      <c r="BJ124" s="223" t="e">
        <f t="shared" si="68"/>
        <v>#VALUE!</v>
      </c>
      <c r="BK124" s="228"/>
      <c r="BL124" s="223" t="e">
        <f t="shared" si="68"/>
        <v>#VALUE!</v>
      </c>
      <c r="BM124" s="228"/>
      <c r="BN124" s="223" t="e">
        <f t="shared" si="68"/>
        <v>#VALUE!</v>
      </c>
      <c r="BO124" s="228"/>
      <c r="BP124" s="223" t="e">
        <f t="shared" si="68"/>
        <v>#VALUE!</v>
      </c>
      <c r="BQ124" s="228"/>
      <c r="BR124" s="223" t="e">
        <f t="shared" si="68"/>
        <v>#VALUE!</v>
      </c>
      <c r="BS124" s="228"/>
      <c r="BT124" s="223" t="e">
        <f t="shared" si="68"/>
        <v>#VALUE!</v>
      </c>
      <c r="BU124" s="228"/>
    </row>
    <row r="125" spans="57:73">
      <c r="BE125" s="232" t="str">
        <f t="shared" si="67"/>
        <v>Dækningsbidrag</v>
      </c>
      <c r="BF125" s="223"/>
      <c r="BG125" s="223">
        <f>SUM(BG100:BG101)-SUM(BF98:BF99)</f>
        <v>0</v>
      </c>
      <c r="BH125" s="223"/>
      <c r="BI125" s="223">
        <f t="shared" ref="BI125" si="69">SUM(BI100:BI101)-SUM(BH98:BH99)</f>
        <v>0</v>
      </c>
      <c r="BJ125" s="223"/>
      <c r="BK125" s="223">
        <f t="shared" ref="BK125" si="70">SUM(BK100:BK101)-SUM(BJ98:BJ99)</f>
        <v>0</v>
      </c>
      <c r="BL125" s="223"/>
      <c r="BM125" s="223">
        <f t="shared" ref="BM125" si="71">SUM(BM100:BM101)-SUM(BL98:BL99)</f>
        <v>0</v>
      </c>
      <c r="BN125" s="223"/>
      <c r="BO125" s="223">
        <f t="shared" ref="BO125" si="72">SUM(BO100:BO101)-SUM(BN98:BN99)</f>
        <v>0</v>
      </c>
      <c r="BP125" s="223"/>
      <c r="BQ125" s="223">
        <f t="shared" ref="BQ125" si="73">SUM(BQ100:BQ101)-SUM(BP98:BP99)</f>
        <v>0</v>
      </c>
      <c r="BR125" s="223"/>
      <c r="BS125" s="223">
        <f t="shared" ref="BS125" si="74">SUM(BS100:BS101)-SUM(BR98:BR99)</f>
        <v>0</v>
      </c>
      <c r="BT125" s="223"/>
      <c r="BU125" s="223">
        <f t="shared" ref="BU125" si="75">SUM(BU100:BU101)-SUM(BT98:BT99)</f>
        <v>0</v>
      </c>
    </row>
    <row r="126" spans="57:73">
      <c r="BF126" s="223" t="e">
        <f>SUM(BF121:BF125)</f>
        <v>#VALUE!</v>
      </c>
      <c r="BG126" s="223">
        <f>SUM(BG121:BG125)</f>
        <v>0</v>
      </c>
      <c r="BH126" s="223" t="e">
        <f t="shared" ref="BH126:BU126" si="76">SUM(BH121:BH125)</f>
        <v>#VALUE!</v>
      </c>
      <c r="BI126" s="223">
        <f t="shared" si="76"/>
        <v>0</v>
      </c>
      <c r="BJ126" s="223" t="e">
        <f t="shared" si="76"/>
        <v>#VALUE!</v>
      </c>
      <c r="BK126" s="223">
        <f t="shared" si="76"/>
        <v>0</v>
      </c>
      <c r="BL126" s="223" t="e">
        <f t="shared" si="76"/>
        <v>#VALUE!</v>
      </c>
      <c r="BM126" s="223">
        <f t="shared" si="76"/>
        <v>0</v>
      </c>
      <c r="BN126" s="223" t="e">
        <f t="shared" si="76"/>
        <v>#VALUE!</v>
      </c>
      <c r="BO126" s="223">
        <f t="shared" si="76"/>
        <v>0</v>
      </c>
      <c r="BP126" s="223" t="e">
        <f t="shared" si="76"/>
        <v>#VALUE!</v>
      </c>
      <c r="BQ126" s="223">
        <f t="shared" si="76"/>
        <v>0</v>
      </c>
      <c r="BR126" s="223" t="e">
        <f t="shared" si="76"/>
        <v>#VALUE!</v>
      </c>
      <c r="BS126" s="223">
        <f t="shared" si="76"/>
        <v>0</v>
      </c>
      <c r="BT126" s="223" t="e">
        <f t="shared" si="76"/>
        <v>#VALUE!</v>
      </c>
      <c r="BU126" s="223">
        <f t="shared" si="76"/>
        <v>0</v>
      </c>
    </row>
  </sheetData>
  <mergeCells count="8">
    <mergeCell ref="BR92:BS92"/>
    <mergeCell ref="BT92:BU92"/>
    <mergeCell ref="BF92:BG92"/>
    <mergeCell ref="BH92:BI92"/>
    <mergeCell ref="BJ92:BK92"/>
    <mergeCell ref="BL92:BM92"/>
    <mergeCell ref="BN92:BO92"/>
    <mergeCell ref="BP92:BQ92"/>
  </mergeCells>
  <conditionalFormatting sqref="C101:W102 Y101:AD102">
    <cfRule type="cellIs" dxfId="11" priority="1" operator="greaterThan">
      <formula>0</formula>
    </cfRule>
  </conditionalFormatting>
  <pageMargins left="0.7" right="0.7" top="0.75" bottom="0.75" header="0.3" footer="0.3"/>
  <pageSetup paperSize="8" orientation="landscape" r:id="rId1"/>
  <rowBreaks count="2" manualBreakCount="2">
    <brk id="80" min="2" max="22" man="1"/>
    <brk id="112" min="2" max="22"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3"/>
  <dimension ref="A1:KP179"/>
  <sheetViews>
    <sheetView workbookViewId="0"/>
  </sheetViews>
  <sheetFormatPr defaultRowHeight="15"/>
  <cols>
    <col min="1" max="1" width="58.5703125" style="329" customWidth="1"/>
    <col min="2" max="2" width="10.140625" style="198" customWidth="1"/>
    <col min="3" max="72" width="10.140625" style="198" bestFit="1" customWidth="1"/>
    <col min="73" max="117" width="9.140625" style="198"/>
    <col min="124" max="139" width="9.140625" style="198"/>
    <col min="140" max="140" width="10.140625" customWidth="1"/>
    <col min="141" max="16384" width="9.140625" style="198"/>
  </cols>
  <sheetData>
    <row r="1" spans="1:302">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T1"/>
      <c r="DU1"/>
      <c r="DV1"/>
      <c r="DW1"/>
      <c r="DX1"/>
      <c r="DY1"/>
      <c r="DZ1"/>
      <c r="EA1"/>
      <c r="EB1"/>
      <c r="EC1"/>
      <c r="ED1"/>
      <c r="EE1"/>
      <c r="EF1"/>
      <c r="EG1"/>
      <c r="EH1"/>
      <c r="EI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row>
    <row r="2" spans="1:302">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T2"/>
      <c r="DU2"/>
      <c r="DV2"/>
      <c r="DW2"/>
      <c r="DX2"/>
      <c r="DY2"/>
      <c r="DZ2"/>
      <c r="EA2"/>
      <c r="EB2"/>
      <c r="EC2"/>
      <c r="ED2"/>
      <c r="EE2"/>
      <c r="EF2"/>
      <c r="EG2"/>
      <c r="EH2"/>
      <c r="EI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row>
    <row r="3" spans="1:302">
      <c r="A3"/>
      <c r="B3"/>
      <c r="C3"/>
      <c r="D3"/>
      <c r="E3"/>
      <c r="F3"/>
      <c r="G3"/>
      <c r="H3"/>
      <c r="I3"/>
      <c r="J3" s="121"/>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T3"/>
      <c r="DU3"/>
      <c r="DV3"/>
      <c r="DW3"/>
      <c r="DX3"/>
      <c r="DY3"/>
      <c r="DZ3"/>
      <c r="EA3"/>
      <c r="EB3"/>
      <c r="EC3"/>
      <c r="ED3"/>
      <c r="EE3"/>
      <c r="EF3"/>
      <c r="EG3"/>
      <c r="EH3"/>
      <c r="EI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row>
    <row r="4" spans="1:302" ht="23.25">
      <c r="A4" s="1"/>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T4"/>
      <c r="DU4"/>
      <c r="DV4"/>
      <c r="DW4"/>
      <c r="DX4"/>
      <c r="DY4"/>
      <c r="DZ4"/>
      <c r="EA4"/>
      <c r="EB4"/>
      <c r="EC4"/>
      <c r="ED4"/>
      <c r="EE4"/>
      <c r="EF4"/>
      <c r="EG4"/>
      <c r="EH4"/>
      <c r="EI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row>
    <row r="5" spans="1:302">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T5"/>
      <c r="DU5"/>
      <c r="DV5"/>
      <c r="DW5"/>
      <c r="DX5"/>
      <c r="DY5"/>
      <c r="DZ5"/>
      <c r="EA5"/>
      <c r="EB5"/>
      <c r="EC5"/>
      <c r="ED5"/>
      <c r="EE5"/>
      <c r="EF5"/>
      <c r="EG5"/>
      <c r="EH5"/>
      <c r="EI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row>
    <row r="6" spans="1:302">
      <c r="A6" s="2"/>
      <c r="B6" s="247"/>
      <c r="C6" s="247"/>
      <c r="D6" s="247"/>
      <c r="E6" s="247"/>
      <c r="F6" s="247"/>
      <c r="G6" s="247"/>
      <c r="H6" s="247"/>
      <c r="I6" s="247"/>
      <c r="J6" s="247"/>
      <c r="K6" s="247"/>
      <c r="L6" s="247"/>
      <c r="M6" s="247"/>
      <c r="N6" s="247"/>
      <c r="O6" s="247"/>
      <c r="P6" s="247"/>
      <c r="Q6" s="247"/>
      <c r="R6" s="247"/>
      <c r="S6" s="247"/>
      <c r="T6" s="247"/>
      <c r="U6" s="247"/>
      <c r="V6" s="247"/>
      <c r="W6" s="247"/>
      <c r="X6" s="247"/>
      <c r="Y6" s="247"/>
      <c r="Z6" s="247"/>
      <c r="AA6" s="247"/>
      <c r="AB6" s="247"/>
      <c r="AC6" s="247"/>
      <c r="AD6" s="247"/>
      <c r="AE6" s="247"/>
      <c r="AF6" s="247"/>
      <c r="AG6" s="247"/>
      <c r="AH6" s="247"/>
      <c r="AI6" s="247"/>
      <c r="AJ6" s="247"/>
      <c r="AK6" s="247"/>
      <c r="AL6" s="247"/>
      <c r="AM6" s="247"/>
      <c r="AN6" s="247"/>
      <c r="AO6" s="247"/>
      <c r="AP6" s="247"/>
      <c r="AQ6" s="247"/>
      <c r="AR6" s="247"/>
      <c r="AS6" s="247"/>
      <c r="AT6" s="247"/>
      <c r="AU6" s="247"/>
      <c r="AV6" s="247"/>
      <c r="AW6" s="247"/>
      <c r="AX6" s="247"/>
      <c r="AY6" s="247"/>
      <c r="AZ6" s="247"/>
      <c r="BA6" s="247"/>
      <c r="BB6" s="247"/>
      <c r="BC6" s="247"/>
      <c r="BD6" s="247"/>
      <c r="BE6" s="247"/>
      <c r="BF6" s="247"/>
      <c r="BG6" s="247"/>
      <c r="BH6" s="247"/>
      <c r="BI6" s="247"/>
      <c r="BJ6" s="247"/>
      <c r="BK6" s="247"/>
      <c r="BL6" s="247"/>
      <c r="BM6" s="247"/>
      <c r="BN6" s="247"/>
      <c r="BO6" s="247"/>
      <c r="BP6" s="247"/>
      <c r="BQ6" s="247"/>
      <c r="BR6" s="247"/>
      <c r="BS6" s="247"/>
      <c r="BT6" s="247"/>
      <c r="BU6" s="247"/>
      <c r="BV6" s="247"/>
      <c r="BW6" s="247"/>
      <c r="BX6" s="247"/>
      <c r="BY6" s="247"/>
      <c r="BZ6" s="247"/>
      <c r="CA6" s="247"/>
      <c r="CB6" s="247"/>
      <c r="CC6" s="247"/>
      <c r="CD6" s="247"/>
      <c r="CE6" s="247"/>
      <c r="CF6" s="247"/>
      <c r="CG6" s="247"/>
      <c r="CH6" s="247"/>
      <c r="CI6" s="247"/>
      <c r="CJ6" s="247"/>
      <c r="CK6" s="247"/>
      <c r="CL6" s="247"/>
      <c r="CM6" s="247"/>
      <c r="CN6" s="247"/>
      <c r="CO6" s="247"/>
      <c r="CP6" s="247"/>
      <c r="CQ6" s="247"/>
      <c r="CR6" s="247"/>
      <c r="CS6" s="247"/>
      <c r="CT6" s="247"/>
      <c r="CU6" s="247"/>
      <c r="CV6" s="247"/>
      <c r="CW6" s="247"/>
      <c r="CX6" s="247"/>
      <c r="CY6" s="247"/>
      <c r="CZ6" s="247"/>
      <c r="DA6" s="247"/>
      <c r="DB6" s="247"/>
      <c r="DC6" s="247"/>
      <c r="DD6" s="247"/>
      <c r="DE6" s="247"/>
      <c r="DF6" s="247"/>
      <c r="DG6" s="247"/>
      <c r="DH6" s="247"/>
      <c r="DI6" s="247"/>
      <c r="DJ6" s="247"/>
      <c r="DK6" s="247"/>
      <c r="DL6" s="247"/>
      <c r="DM6" s="247"/>
      <c r="DN6" s="247"/>
      <c r="DO6" s="247"/>
      <c r="DP6" s="247"/>
      <c r="DQ6" s="247"/>
      <c r="DR6" s="247"/>
      <c r="DS6" s="247"/>
      <c r="DT6" s="247"/>
      <c r="DU6" s="247"/>
      <c r="DV6" s="247"/>
      <c r="DW6" s="247"/>
      <c r="DX6" s="247"/>
      <c r="DY6" s="247"/>
      <c r="DZ6" s="247"/>
      <c r="EA6" s="247"/>
      <c r="EB6" s="247"/>
      <c r="EC6" s="247"/>
      <c r="ED6" s="247"/>
      <c r="EE6" s="247"/>
      <c r="EF6" s="247"/>
      <c r="EG6" s="247"/>
      <c r="EH6" s="247"/>
      <c r="EI6" s="247"/>
      <c r="EJ6" s="247"/>
      <c r="EK6" s="247"/>
      <c r="EL6" s="247"/>
      <c r="EM6" s="247"/>
      <c r="EN6" s="247"/>
      <c r="EO6" s="247"/>
      <c r="EP6" s="247"/>
      <c r="EQ6" s="247"/>
      <c r="ER6" s="247"/>
      <c r="ES6" s="247"/>
      <c r="ET6" s="247"/>
      <c r="EU6" s="247"/>
      <c r="EV6" s="247"/>
      <c r="EW6" s="247"/>
      <c r="EX6" s="247"/>
      <c r="EY6" s="247"/>
      <c r="EZ6" s="247"/>
      <c r="FA6" s="247"/>
      <c r="FB6" s="247"/>
      <c r="FC6" s="247"/>
      <c r="FD6" s="247"/>
      <c r="FE6" s="247"/>
      <c r="FF6" s="247"/>
      <c r="FG6" s="247"/>
      <c r="FH6" s="247"/>
      <c r="FI6" s="247"/>
      <c r="FJ6" s="247"/>
      <c r="FK6" s="247"/>
      <c r="FL6" s="247"/>
      <c r="FM6" s="247"/>
      <c r="FN6" s="247"/>
      <c r="FO6" s="247"/>
      <c r="FP6" s="247"/>
      <c r="FQ6" s="247"/>
      <c r="FR6" s="247"/>
      <c r="FS6" s="247"/>
      <c r="FT6" s="247"/>
      <c r="FU6" s="247"/>
      <c r="FV6" s="247"/>
      <c r="FW6" s="247"/>
      <c r="FX6" s="247"/>
      <c r="FY6" s="247"/>
      <c r="FZ6" s="247"/>
      <c r="GA6" s="247"/>
      <c r="GB6" s="247"/>
      <c r="GC6" s="247"/>
      <c r="GD6" s="247"/>
      <c r="GE6" s="247"/>
      <c r="GF6" s="247"/>
      <c r="GG6" s="247"/>
      <c r="GH6" s="247"/>
      <c r="GI6" s="247"/>
      <c r="GJ6" s="247"/>
      <c r="GK6" s="247"/>
      <c r="GL6" s="247"/>
      <c r="GM6" s="247"/>
      <c r="GN6" s="247"/>
      <c r="GO6" s="247"/>
      <c r="GP6" s="247"/>
      <c r="GQ6" s="247"/>
      <c r="GR6" s="247"/>
      <c r="GS6" s="247"/>
      <c r="GT6" s="247"/>
      <c r="GU6" s="247"/>
      <c r="GV6" s="247"/>
      <c r="GW6" s="247"/>
      <c r="GX6" s="247"/>
      <c r="GY6" s="247"/>
      <c r="GZ6" s="247"/>
      <c r="HA6" s="247"/>
      <c r="HB6" s="247"/>
      <c r="HC6" s="247"/>
      <c r="HD6" s="247"/>
      <c r="HE6" s="247"/>
      <c r="HF6" s="247"/>
      <c r="HG6" s="247"/>
      <c r="HH6" s="247"/>
      <c r="HI6" s="247"/>
      <c r="HJ6" s="247"/>
      <c r="HK6" s="247"/>
      <c r="HL6" s="247"/>
      <c r="HM6" s="247"/>
      <c r="HN6" s="247"/>
      <c r="HO6" s="247"/>
      <c r="HP6" s="247"/>
      <c r="HQ6" s="247"/>
      <c r="HR6" s="247"/>
      <c r="HS6" s="247"/>
      <c r="HT6" s="247"/>
      <c r="HU6" s="247"/>
      <c r="HV6" s="247"/>
      <c r="HW6" s="247"/>
      <c r="HX6" s="247"/>
      <c r="HY6" s="247"/>
      <c r="HZ6" s="247"/>
      <c r="IA6" s="247"/>
      <c r="IB6" s="247"/>
      <c r="IC6" s="247"/>
      <c r="ID6" s="247"/>
      <c r="IE6" s="247"/>
      <c r="IF6" s="247"/>
      <c r="IG6" s="247"/>
      <c r="IH6" s="247"/>
      <c r="II6" s="247"/>
      <c r="IJ6" s="247"/>
      <c r="IK6" s="247"/>
      <c r="IL6" s="247"/>
      <c r="IM6" s="247"/>
      <c r="IN6" s="247"/>
      <c r="IO6" s="247"/>
      <c r="IP6" s="247"/>
      <c r="IQ6" s="247"/>
      <c r="IR6" s="247"/>
      <c r="IS6" s="247"/>
      <c r="IT6" s="247"/>
      <c r="IU6" s="247"/>
      <c r="IV6" s="247"/>
      <c r="IW6" s="247"/>
      <c r="IX6" s="247"/>
      <c r="IY6" s="247"/>
      <c r="IZ6" s="247"/>
      <c r="JA6" s="247"/>
      <c r="JB6" s="247"/>
      <c r="JC6" s="247"/>
      <c r="JD6" s="247"/>
      <c r="JE6" s="247"/>
      <c r="JF6" s="247"/>
      <c r="JG6" s="247"/>
      <c r="JH6" s="247"/>
      <c r="JI6" s="247"/>
      <c r="JJ6" s="247"/>
      <c r="JK6" s="247"/>
      <c r="JL6" s="247"/>
      <c r="JM6" s="247"/>
      <c r="JN6" s="247"/>
      <c r="JO6" s="247"/>
      <c r="JP6" s="247"/>
      <c r="JQ6" s="247"/>
      <c r="JR6" s="247"/>
      <c r="JS6" s="247"/>
      <c r="JT6" s="247"/>
      <c r="JU6" s="247"/>
      <c r="JV6" s="247"/>
      <c r="JW6" s="247"/>
      <c r="JX6" s="247"/>
      <c r="JY6" s="247"/>
      <c r="JZ6" s="247"/>
      <c r="KA6" s="247"/>
      <c r="KB6" s="247"/>
      <c r="KC6" s="247"/>
      <c r="KD6" s="247"/>
      <c r="KE6" s="247"/>
      <c r="KF6" s="247"/>
      <c r="KG6" s="247"/>
      <c r="KH6" s="247"/>
      <c r="KI6" s="247"/>
      <c r="KJ6" s="247"/>
      <c r="KK6" s="247"/>
      <c r="KL6" s="247"/>
      <c r="KM6" s="247"/>
      <c r="KN6" s="247"/>
      <c r="KO6" s="247"/>
      <c r="KP6" s="247"/>
    </row>
    <row r="7" spans="1:302">
      <c r="A7" s="2"/>
      <c r="B7" s="248"/>
      <c r="C7" s="248"/>
      <c r="D7" s="248"/>
      <c r="E7" s="248"/>
      <c r="F7" s="248"/>
      <c r="G7" s="248"/>
      <c r="H7" s="248"/>
      <c r="I7" s="248"/>
      <c r="J7" s="248"/>
      <c r="K7" s="248"/>
      <c r="L7" s="248"/>
      <c r="M7" s="248"/>
      <c r="N7" s="248"/>
      <c r="O7" s="248"/>
      <c r="P7" s="248"/>
      <c r="Q7" s="248"/>
      <c r="R7" s="248"/>
      <c r="S7" s="248"/>
      <c r="T7" s="248"/>
      <c r="U7" s="248"/>
      <c r="V7" s="248"/>
      <c r="W7" s="248"/>
      <c r="X7" s="248"/>
      <c r="Y7" s="248"/>
      <c r="Z7" s="248"/>
      <c r="AA7" s="248"/>
      <c r="AB7" s="248"/>
      <c r="AC7" s="248"/>
      <c r="AD7" s="248"/>
      <c r="AE7" s="248"/>
      <c r="AF7" s="248"/>
      <c r="AG7" s="248"/>
      <c r="AH7" s="248"/>
      <c r="AI7" s="248"/>
      <c r="AJ7" s="248"/>
      <c r="AK7" s="248"/>
      <c r="AL7" s="248"/>
      <c r="AM7" s="248"/>
      <c r="AN7" s="248"/>
      <c r="AO7" s="248"/>
      <c r="AP7" s="248"/>
      <c r="AQ7" s="248"/>
      <c r="AR7" s="248"/>
      <c r="AS7" s="248"/>
      <c r="AT7" s="248"/>
      <c r="AU7" s="248"/>
      <c r="AV7" s="248"/>
      <c r="AW7" s="248"/>
      <c r="AX7" s="248"/>
      <c r="AY7" s="248"/>
      <c r="AZ7" s="248"/>
      <c r="BA7" s="248"/>
      <c r="BB7" s="248"/>
      <c r="BC7" s="248"/>
      <c r="BD7" s="248"/>
      <c r="BE7" s="248"/>
      <c r="BF7" s="248"/>
      <c r="BG7" s="248"/>
      <c r="BH7" s="248"/>
      <c r="BI7" s="248"/>
      <c r="BJ7" s="248"/>
      <c r="BK7" s="248"/>
      <c r="BL7" s="248"/>
      <c r="BM7" s="248"/>
      <c r="BN7" s="248"/>
      <c r="BO7" s="248"/>
      <c r="BP7" s="248"/>
      <c r="BQ7" s="248"/>
      <c r="BR7" s="248"/>
      <c r="BS7" s="248"/>
      <c r="BT7" s="248"/>
      <c r="BU7" s="248"/>
      <c r="BV7" s="248"/>
      <c r="BW7" s="248"/>
      <c r="BX7" s="248"/>
      <c r="BY7" s="248"/>
      <c r="BZ7" s="248"/>
      <c r="CA7" s="248"/>
      <c r="CB7" s="248"/>
      <c r="CC7" s="248"/>
      <c r="CD7" s="248"/>
      <c r="CE7" s="248"/>
      <c r="CF7" s="248"/>
      <c r="CG7" s="248"/>
      <c r="CH7" s="248"/>
      <c r="CI7" s="248"/>
      <c r="CJ7" s="248"/>
      <c r="CK7" s="248"/>
      <c r="CL7" s="248"/>
      <c r="CM7" s="248"/>
      <c r="CN7" s="248"/>
      <c r="CO7" s="248"/>
      <c r="CP7" s="248"/>
      <c r="CQ7" s="248"/>
      <c r="CR7" s="248"/>
      <c r="CS7" s="248"/>
      <c r="CT7" s="248"/>
      <c r="CU7" s="248"/>
      <c r="CV7" s="248"/>
      <c r="CW7" s="248"/>
      <c r="CX7" s="248"/>
      <c r="CY7" s="248"/>
      <c r="CZ7" s="248"/>
      <c r="DA7" s="248"/>
      <c r="DB7" s="248"/>
      <c r="DC7" s="248"/>
      <c r="DD7" s="248"/>
      <c r="DE7" s="248"/>
      <c r="DF7" s="248"/>
      <c r="DG7" s="248"/>
      <c r="DH7" s="248"/>
      <c r="DI7" s="248"/>
      <c r="DJ7" s="248"/>
      <c r="DK7" s="248"/>
      <c r="DL7" s="248"/>
      <c r="DM7" s="248"/>
      <c r="DN7" s="248"/>
      <c r="DO7" s="248"/>
      <c r="DP7" s="248"/>
      <c r="DQ7" s="248"/>
      <c r="DR7" s="248"/>
      <c r="DS7" s="248"/>
      <c r="DT7" s="248"/>
      <c r="DU7" s="248"/>
      <c r="DV7" s="248"/>
      <c r="DW7" s="248"/>
      <c r="DX7" s="248"/>
      <c r="DY7" s="248"/>
      <c r="DZ7" s="248"/>
      <c r="EA7" s="248"/>
      <c r="EB7" s="248"/>
      <c r="EC7" s="248"/>
      <c r="ED7" s="248"/>
      <c r="EE7" s="248"/>
      <c r="EF7" s="248"/>
      <c r="EG7" s="248"/>
      <c r="EH7" s="248"/>
      <c r="EI7" s="248"/>
      <c r="EJ7" s="248"/>
      <c r="EK7" s="248"/>
      <c r="EL7" s="248"/>
      <c r="EM7" s="248"/>
      <c r="EN7" s="248"/>
      <c r="EO7" s="248"/>
      <c r="EP7" s="248"/>
      <c r="EQ7" s="248"/>
      <c r="ER7" s="248"/>
      <c r="ES7" s="248"/>
      <c r="ET7" s="248"/>
      <c r="EU7" s="248"/>
      <c r="EV7" s="248"/>
      <c r="EW7" s="248"/>
      <c r="EX7" s="248"/>
      <c r="EY7" s="248"/>
      <c r="EZ7" s="248"/>
      <c r="FA7" s="248"/>
      <c r="FB7" s="248"/>
      <c r="FC7" s="248"/>
      <c r="FD7" s="248"/>
      <c r="FE7" s="248"/>
      <c r="FF7" s="248"/>
      <c r="FG7" s="248"/>
      <c r="FH7" s="248"/>
      <c r="FI7" s="248"/>
      <c r="FJ7" s="248"/>
      <c r="FK7" s="248"/>
      <c r="FL7" s="248"/>
      <c r="FM7" s="248"/>
      <c r="FN7" s="248"/>
      <c r="FO7" s="248"/>
      <c r="FP7" s="248"/>
      <c r="FQ7" s="248"/>
      <c r="FR7" s="248"/>
      <c r="FS7" s="248"/>
      <c r="FT7" s="248"/>
      <c r="FU7" s="248"/>
      <c r="FV7" s="248"/>
      <c r="FW7" s="248"/>
      <c r="FX7" s="248"/>
      <c r="FY7" s="248"/>
      <c r="FZ7" s="248"/>
      <c r="GA7" s="248"/>
      <c r="GB7" s="248"/>
      <c r="GC7" s="248"/>
      <c r="GD7" s="248"/>
      <c r="GE7" s="248"/>
      <c r="GF7" s="248"/>
      <c r="GG7" s="248"/>
      <c r="GH7" s="248"/>
      <c r="GI7" s="248"/>
      <c r="GJ7" s="248"/>
      <c r="GK7" s="248"/>
      <c r="GL7" s="248"/>
      <c r="GM7" s="248"/>
      <c r="GN7" s="248"/>
      <c r="GO7" s="248"/>
      <c r="GP7" s="248"/>
      <c r="GQ7" s="248"/>
      <c r="GR7" s="248"/>
      <c r="GS7" s="248"/>
      <c r="GT7" s="248"/>
      <c r="GU7" s="248"/>
      <c r="GV7" s="248"/>
      <c r="GW7" s="248"/>
      <c r="GX7" s="248"/>
      <c r="GY7" s="248"/>
      <c r="GZ7" s="248"/>
      <c r="HA7" s="248"/>
      <c r="HB7" s="248"/>
      <c r="HC7" s="248"/>
      <c r="HD7" s="248"/>
      <c r="HE7" s="248"/>
      <c r="HF7" s="248"/>
      <c r="HG7" s="248"/>
      <c r="HH7" s="248"/>
      <c r="HI7" s="248"/>
      <c r="HJ7" s="248"/>
      <c r="HK7" s="248"/>
      <c r="HL7" s="248"/>
      <c r="HM7" s="248"/>
      <c r="HN7" s="248"/>
      <c r="HO7" s="248"/>
      <c r="HP7" s="248"/>
      <c r="HQ7" s="248"/>
      <c r="HR7" s="248"/>
      <c r="HS7" s="248"/>
      <c r="HT7" s="248"/>
      <c r="HU7" s="248"/>
      <c r="HV7" s="248"/>
      <c r="HW7" s="248"/>
      <c r="HX7" s="248"/>
      <c r="HY7" s="248"/>
      <c r="HZ7" s="248"/>
      <c r="IA7" s="248"/>
      <c r="IB7" s="248"/>
      <c r="IC7" s="248"/>
      <c r="ID7" s="248"/>
      <c r="IE7" s="248"/>
      <c r="IF7" s="248"/>
      <c r="IG7" s="248"/>
      <c r="IH7" s="248"/>
      <c r="II7" s="248"/>
      <c r="IJ7" s="248"/>
      <c r="IK7" s="248"/>
      <c r="IL7" s="248"/>
      <c r="IM7" s="248"/>
      <c r="IN7" s="248"/>
      <c r="IO7" s="248"/>
      <c r="IP7" s="248"/>
      <c r="IQ7" s="248"/>
      <c r="IR7" s="248"/>
      <c r="IS7" s="248"/>
      <c r="IT7" s="248"/>
      <c r="IU7" s="248"/>
      <c r="IV7" s="248"/>
      <c r="IW7" s="248"/>
      <c r="IX7" s="248"/>
      <c r="IY7" s="248"/>
      <c r="IZ7" s="248"/>
      <c r="JA7" s="248"/>
      <c r="JB7" s="248"/>
      <c r="JC7" s="248"/>
      <c r="JD7" s="248"/>
      <c r="JE7" s="248"/>
      <c r="JF7" s="248"/>
      <c r="JG7" s="248"/>
      <c r="JH7" s="248"/>
      <c r="JI7" s="248"/>
      <c r="JJ7" s="248"/>
      <c r="JK7" s="248"/>
      <c r="JL7" s="248"/>
      <c r="JM7" s="248"/>
      <c r="JN7" s="248"/>
      <c r="JO7" s="248"/>
      <c r="JP7" s="248"/>
      <c r="JQ7" s="248"/>
      <c r="JR7" s="248"/>
      <c r="JS7" s="248"/>
      <c r="JT7" s="248"/>
      <c r="JU7" s="248"/>
      <c r="JV7" s="248"/>
      <c r="JW7" s="248"/>
      <c r="JX7" s="248"/>
      <c r="JY7" s="248"/>
      <c r="JZ7" s="248"/>
      <c r="KA7" s="248"/>
      <c r="KB7" s="248"/>
      <c r="KC7" s="248"/>
      <c r="KD7" s="248"/>
      <c r="KE7" s="248"/>
      <c r="KF7" s="248"/>
      <c r="KG7" s="248"/>
      <c r="KH7" s="248"/>
      <c r="KI7" s="248"/>
      <c r="KJ7" s="248"/>
      <c r="KK7" s="248"/>
      <c r="KL7" s="248"/>
      <c r="KM7" s="248"/>
      <c r="KN7" s="248"/>
      <c r="KO7" s="248"/>
      <c r="KP7" s="248"/>
    </row>
    <row r="8" spans="1:302">
      <c r="A8" s="2"/>
      <c r="B8" s="14"/>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14"/>
      <c r="IN8" s="14"/>
      <c r="IO8" s="14"/>
      <c r="IP8" s="14"/>
      <c r="IQ8" s="14"/>
      <c r="IR8" s="14"/>
      <c r="IS8" s="14"/>
      <c r="IT8" s="14"/>
      <c r="IU8" s="14"/>
      <c r="IV8" s="14"/>
      <c r="IW8" s="14"/>
      <c r="IX8" s="14"/>
      <c r="IY8" s="14"/>
      <c r="IZ8" s="14"/>
      <c r="JA8" s="14"/>
      <c r="JB8" s="14"/>
      <c r="JC8" s="14"/>
      <c r="JD8" s="14"/>
      <c r="JE8" s="14"/>
      <c r="JF8" s="14"/>
      <c r="JG8" s="14"/>
      <c r="JH8" s="14"/>
      <c r="JI8" s="14"/>
      <c r="JJ8" s="14"/>
      <c r="JK8" s="14"/>
      <c r="JL8" s="14"/>
      <c r="JM8" s="14"/>
      <c r="JN8" s="14"/>
      <c r="JO8" s="14"/>
      <c r="JP8" s="14"/>
      <c r="JQ8" s="14"/>
      <c r="JR8" s="14"/>
      <c r="JS8" s="14"/>
      <c r="JT8" s="14"/>
      <c r="JU8" s="14"/>
      <c r="JV8" s="14"/>
      <c r="JW8" s="14"/>
      <c r="JX8" s="14"/>
      <c r="JY8" s="14"/>
      <c r="JZ8" s="14"/>
      <c r="KA8" s="14"/>
      <c r="KB8" s="14"/>
      <c r="KC8" s="14"/>
      <c r="KD8" s="14"/>
      <c r="KE8" s="14"/>
      <c r="KF8" s="14"/>
      <c r="KG8" s="14"/>
      <c r="KH8" s="14"/>
      <c r="KI8" s="14"/>
      <c r="KJ8" s="14"/>
      <c r="KK8" s="14"/>
      <c r="KL8" s="14"/>
      <c r="KM8" s="14"/>
      <c r="KN8" s="14"/>
      <c r="KO8" s="14"/>
      <c r="KP8" s="14"/>
    </row>
    <row r="9" spans="1:302">
      <c r="A9" s="2"/>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c r="EM9" s="14"/>
      <c r="EN9" s="14"/>
      <c r="EO9" s="14"/>
      <c r="EP9" s="14"/>
      <c r="EQ9" s="14"/>
      <c r="ER9" s="14"/>
      <c r="ES9" s="14"/>
      <c r="ET9" s="14"/>
      <c r="EU9" s="14"/>
      <c r="EV9" s="14"/>
      <c r="EW9" s="14"/>
      <c r="EX9" s="14"/>
      <c r="EY9" s="14"/>
      <c r="EZ9" s="14"/>
      <c r="FA9" s="14"/>
      <c r="FB9" s="14"/>
      <c r="FC9" s="14"/>
      <c r="FD9" s="14"/>
      <c r="FE9" s="14"/>
      <c r="FF9" s="14"/>
      <c r="FG9" s="14"/>
      <c r="FH9" s="14"/>
      <c r="FI9" s="14"/>
      <c r="FJ9" s="14"/>
      <c r="FK9" s="14"/>
      <c r="FL9" s="14"/>
      <c r="FM9" s="14"/>
      <c r="FN9" s="14"/>
      <c r="FO9" s="14"/>
      <c r="FP9" s="14"/>
      <c r="FQ9" s="14"/>
      <c r="FR9" s="14"/>
      <c r="FS9" s="14"/>
      <c r="FT9" s="14"/>
      <c r="FU9" s="14"/>
      <c r="FV9" s="14"/>
      <c r="FW9" s="14"/>
      <c r="FX9" s="14"/>
      <c r="FY9" s="14"/>
      <c r="FZ9" s="14"/>
      <c r="GA9" s="14"/>
      <c r="GB9" s="14"/>
      <c r="GC9" s="14"/>
      <c r="GD9" s="14"/>
      <c r="GE9" s="14"/>
      <c r="GF9" s="14"/>
      <c r="GG9" s="14"/>
      <c r="GH9" s="14"/>
      <c r="GI9" s="14"/>
      <c r="GJ9" s="14"/>
      <c r="GK9" s="14"/>
      <c r="GL9" s="14"/>
      <c r="GM9" s="14"/>
      <c r="GN9" s="14"/>
      <c r="GO9" s="14"/>
      <c r="GP9" s="14"/>
      <c r="GQ9" s="14"/>
      <c r="GR9" s="14"/>
      <c r="GS9" s="14"/>
      <c r="GT9" s="14"/>
      <c r="GU9" s="14"/>
      <c r="GV9" s="14"/>
      <c r="GW9" s="14"/>
      <c r="GX9" s="14"/>
      <c r="GY9" s="14"/>
      <c r="GZ9" s="14"/>
      <c r="HA9" s="14"/>
      <c r="HB9" s="14"/>
      <c r="HC9" s="14"/>
      <c r="HD9" s="14"/>
      <c r="HE9" s="14"/>
      <c r="HF9" s="14"/>
      <c r="HG9" s="14"/>
      <c r="HH9" s="14"/>
      <c r="HI9" s="14"/>
      <c r="HJ9" s="14"/>
      <c r="HK9" s="14"/>
      <c r="HL9" s="14"/>
      <c r="HM9" s="14"/>
      <c r="HN9" s="14"/>
      <c r="HO9" s="14"/>
      <c r="HP9" s="14"/>
      <c r="HQ9" s="14"/>
      <c r="HR9" s="14"/>
      <c r="HS9" s="14"/>
      <c r="HT9" s="14"/>
      <c r="HU9" s="14"/>
      <c r="HV9" s="14"/>
      <c r="HW9" s="14"/>
      <c r="HX9" s="14"/>
      <c r="HY9" s="14"/>
      <c r="HZ9" s="14"/>
      <c r="IA9" s="14"/>
      <c r="IB9" s="14"/>
      <c r="IC9" s="14"/>
      <c r="ID9" s="14"/>
      <c r="IE9" s="14"/>
      <c r="IF9" s="14"/>
      <c r="IG9" s="14"/>
      <c r="IH9" s="14"/>
      <c r="II9" s="14"/>
      <c r="IJ9" s="14"/>
      <c r="IK9" s="14"/>
      <c r="IL9" s="14"/>
      <c r="IM9" s="14"/>
      <c r="IN9" s="14"/>
      <c r="IO9" s="14"/>
      <c r="IP9" s="14"/>
      <c r="IQ9" s="14"/>
      <c r="IR9" s="14"/>
      <c r="IS9" s="14"/>
      <c r="IT9" s="14"/>
      <c r="IU9" s="14"/>
      <c r="IV9" s="14"/>
      <c r="IW9" s="14"/>
      <c r="IX9" s="14"/>
      <c r="IY9" s="14"/>
      <c r="IZ9" s="14"/>
      <c r="JA9" s="14"/>
      <c r="JB9" s="14"/>
      <c r="JC9" s="14"/>
      <c r="JD9" s="14"/>
      <c r="JE9" s="14"/>
      <c r="JF9" s="14"/>
      <c r="JG9" s="14"/>
      <c r="JH9" s="14"/>
      <c r="JI9" s="14"/>
      <c r="JJ9" s="14"/>
      <c r="JK9" s="14"/>
      <c r="JL9" s="14"/>
      <c r="JM9" s="14"/>
      <c r="JN9" s="14"/>
      <c r="JO9" s="14"/>
      <c r="JP9" s="14"/>
      <c r="JQ9" s="14"/>
      <c r="JR9" s="14"/>
      <c r="JS9" s="14"/>
      <c r="JT9" s="14"/>
      <c r="JU9" s="14"/>
      <c r="JV9" s="14"/>
      <c r="JW9" s="14"/>
      <c r="JX9" s="14"/>
      <c r="JY9" s="14"/>
      <c r="JZ9" s="14"/>
      <c r="KA9" s="14"/>
      <c r="KB9" s="14"/>
      <c r="KC9" s="14"/>
      <c r="KD9" s="14"/>
      <c r="KE9" s="14"/>
      <c r="KF9" s="14"/>
      <c r="KG9" s="14"/>
      <c r="KH9" s="14"/>
      <c r="KI9" s="14"/>
      <c r="KJ9" s="14"/>
      <c r="KK9" s="14"/>
      <c r="KL9" s="14"/>
      <c r="KM9" s="14"/>
      <c r="KN9" s="14"/>
      <c r="KO9" s="14"/>
      <c r="KP9" s="14"/>
    </row>
    <row r="10" spans="1:302">
      <c r="A10" s="2"/>
      <c r="B10" s="15"/>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c r="HC10" s="14"/>
      <c r="HD10" s="14"/>
      <c r="HE10" s="14"/>
      <c r="HF10" s="14"/>
      <c r="HG10" s="14"/>
      <c r="HH10" s="14"/>
      <c r="HI10" s="14"/>
      <c r="HJ10" s="14"/>
      <c r="HK10" s="14"/>
      <c r="HL10" s="14"/>
      <c r="HM10" s="14"/>
      <c r="HN10" s="14"/>
      <c r="HO10" s="14"/>
      <c r="HP10" s="14"/>
      <c r="HQ10" s="14"/>
      <c r="HR10" s="14"/>
      <c r="HS10" s="14"/>
      <c r="HT10" s="14"/>
      <c r="HU10" s="14"/>
      <c r="HV10" s="14"/>
      <c r="HW10" s="14"/>
      <c r="HX10" s="14"/>
      <c r="HY10" s="14"/>
      <c r="HZ10" s="14"/>
      <c r="IA10" s="14"/>
      <c r="IB10" s="14"/>
      <c r="IC10" s="14"/>
      <c r="ID10" s="14"/>
      <c r="IE10" s="14"/>
      <c r="IF10" s="14"/>
      <c r="IG10" s="14"/>
      <c r="IH10" s="14"/>
      <c r="II10" s="14"/>
      <c r="IJ10" s="14"/>
      <c r="IK10" s="14"/>
      <c r="IL10" s="14"/>
      <c r="IM10" s="14"/>
      <c r="IN10" s="14"/>
      <c r="IO10" s="14"/>
      <c r="IP10" s="14"/>
      <c r="IQ10" s="14"/>
      <c r="IR10" s="14"/>
      <c r="IS10" s="14"/>
      <c r="IT10" s="14"/>
      <c r="IU10" s="14"/>
      <c r="IV10" s="14"/>
      <c r="IW10" s="14"/>
      <c r="IX10" s="14"/>
      <c r="IY10" s="14"/>
      <c r="IZ10" s="14"/>
      <c r="JA10" s="14"/>
      <c r="JB10" s="14"/>
      <c r="JC10" s="14"/>
      <c r="JD10" s="14"/>
      <c r="JE10" s="14"/>
      <c r="JF10" s="14"/>
      <c r="JG10" s="14"/>
      <c r="JH10" s="14"/>
      <c r="JI10" s="14"/>
      <c r="JJ10" s="14"/>
      <c r="JK10" s="14"/>
      <c r="JL10" s="14"/>
      <c r="JM10" s="14"/>
      <c r="JN10" s="14"/>
      <c r="JO10" s="14"/>
      <c r="JP10" s="14"/>
      <c r="JQ10" s="14"/>
      <c r="JR10" s="14"/>
      <c r="JS10" s="14"/>
      <c r="JT10" s="14"/>
      <c r="JU10" s="14"/>
      <c r="JV10" s="14"/>
      <c r="JW10" s="14"/>
      <c r="JX10" s="14"/>
      <c r="JY10" s="14"/>
      <c r="JZ10" s="14"/>
      <c r="KA10" s="14"/>
      <c r="KB10" s="14"/>
      <c r="KC10" s="14"/>
      <c r="KD10" s="14"/>
      <c r="KE10" s="14"/>
      <c r="KF10" s="14"/>
      <c r="KG10" s="14"/>
      <c r="KH10" s="14"/>
      <c r="KI10" s="14"/>
      <c r="KJ10" s="14"/>
      <c r="KK10" s="14"/>
      <c r="KL10" s="14"/>
      <c r="KM10" s="14"/>
      <c r="KN10" s="14"/>
      <c r="KO10" s="14"/>
      <c r="KP10" s="14"/>
    </row>
    <row r="11" spans="1:302">
      <c r="A11" s="2"/>
      <c r="B11" s="15"/>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4"/>
      <c r="IM11" s="14"/>
      <c r="IN11" s="14"/>
      <c r="IO11" s="14"/>
      <c r="IP11" s="14"/>
      <c r="IQ11" s="14"/>
      <c r="IR11" s="14"/>
      <c r="IS11" s="14"/>
      <c r="IT11" s="14"/>
      <c r="IU11" s="14"/>
      <c r="IV11" s="14"/>
      <c r="IW11" s="14"/>
      <c r="IX11" s="14"/>
      <c r="IY11" s="14"/>
      <c r="IZ11" s="14"/>
      <c r="JA11" s="14"/>
      <c r="JB11" s="14"/>
      <c r="JC11" s="14"/>
      <c r="JD11" s="14"/>
      <c r="JE11" s="14"/>
      <c r="JF11" s="14"/>
      <c r="JG11" s="14"/>
      <c r="JH11" s="14"/>
      <c r="JI11" s="14"/>
      <c r="JJ11" s="14"/>
      <c r="JK11" s="14"/>
      <c r="JL11" s="14"/>
      <c r="JM11" s="14"/>
      <c r="JN11" s="14"/>
      <c r="JO11" s="14"/>
      <c r="JP11" s="14"/>
      <c r="JQ11" s="14"/>
      <c r="JR11" s="14"/>
      <c r="JS11" s="14"/>
      <c r="JT11" s="14"/>
      <c r="JU11" s="14"/>
      <c r="JV11" s="14"/>
      <c r="JW11" s="14"/>
      <c r="JX11" s="14"/>
      <c r="JY11" s="14"/>
      <c r="JZ11" s="14"/>
      <c r="KA11" s="14"/>
      <c r="KB11" s="14"/>
      <c r="KC11" s="14"/>
      <c r="KD11" s="14"/>
      <c r="KE11" s="14"/>
      <c r="KF11" s="14"/>
      <c r="KG11" s="14"/>
      <c r="KH11" s="14"/>
      <c r="KI11" s="14"/>
      <c r="KJ11" s="14"/>
      <c r="KK11" s="14"/>
      <c r="KL11" s="14"/>
      <c r="KM11" s="14"/>
      <c r="KN11" s="14"/>
      <c r="KO11" s="14"/>
      <c r="KP11" s="14"/>
    </row>
    <row r="12" spans="1:302">
      <c r="A12" s="2"/>
      <c r="B12" s="14"/>
      <c r="C12" s="14"/>
      <c r="D12" s="14"/>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c r="HM12" s="14"/>
      <c r="HN12" s="14"/>
      <c r="HO12" s="14"/>
      <c r="HP12" s="14"/>
      <c r="HQ12" s="14"/>
      <c r="HR12" s="14"/>
      <c r="HS12" s="14"/>
      <c r="HT12" s="14"/>
      <c r="HU12" s="14"/>
      <c r="HV12" s="14"/>
      <c r="HW12" s="14"/>
      <c r="HX12" s="14"/>
      <c r="HY12" s="14"/>
      <c r="HZ12" s="14"/>
      <c r="IA12" s="14"/>
      <c r="IB12" s="14"/>
      <c r="IC12" s="14"/>
      <c r="ID12" s="14"/>
      <c r="IE12" s="14"/>
      <c r="IF12" s="14"/>
      <c r="IG12" s="14"/>
      <c r="IH12" s="14"/>
      <c r="II12" s="14"/>
      <c r="IJ12" s="14"/>
      <c r="IK12" s="14"/>
      <c r="IL12" s="14"/>
      <c r="IM12" s="14"/>
      <c r="IN12" s="14"/>
      <c r="IO12" s="14"/>
      <c r="IP12" s="14"/>
      <c r="IQ12" s="14"/>
      <c r="IR12" s="14"/>
      <c r="IS12" s="14"/>
      <c r="IT12" s="14"/>
      <c r="IU12" s="14"/>
      <c r="IV12" s="14"/>
      <c r="IW12" s="14"/>
      <c r="IX12" s="14"/>
      <c r="IY12" s="14"/>
      <c r="IZ12" s="14"/>
      <c r="JA12" s="14"/>
      <c r="JB12" s="14"/>
      <c r="JC12" s="14"/>
      <c r="JD12" s="14"/>
      <c r="JE12" s="14"/>
      <c r="JF12" s="14"/>
      <c r="JG12" s="14"/>
      <c r="JH12" s="14"/>
      <c r="JI12" s="14"/>
      <c r="JJ12" s="14"/>
      <c r="JK12" s="14"/>
      <c r="JL12" s="14"/>
      <c r="JM12" s="14"/>
      <c r="JN12" s="14"/>
      <c r="JO12" s="14"/>
      <c r="JP12" s="14"/>
      <c r="JQ12" s="14"/>
      <c r="JR12" s="14"/>
      <c r="JS12" s="14"/>
      <c r="JT12" s="14"/>
      <c r="JU12" s="14"/>
      <c r="JV12" s="14"/>
      <c r="JW12" s="14"/>
      <c r="JX12" s="14"/>
      <c r="JY12" s="14"/>
      <c r="JZ12" s="14"/>
      <c r="KA12" s="14"/>
      <c r="KB12" s="14"/>
      <c r="KC12" s="14"/>
      <c r="KD12" s="14"/>
      <c r="KE12" s="14"/>
      <c r="KF12" s="14"/>
      <c r="KG12" s="14"/>
      <c r="KH12" s="14"/>
      <c r="KI12" s="14"/>
      <c r="KJ12" s="14"/>
      <c r="KK12" s="14"/>
      <c r="KL12" s="14"/>
      <c r="KM12" s="14"/>
      <c r="KN12" s="14"/>
      <c r="KO12" s="14"/>
      <c r="KP12" s="14"/>
    </row>
    <row r="13" spans="1:302">
      <c r="A13" s="2"/>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c r="HT13" s="14"/>
      <c r="HU13" s="14"/>
      <c r="HV13" s="14"/>
      <c r="HW13" s="14"/>
      <c r="HX13" s="14"/>
      <c r="HY13" s="14"/>
      <c r="HZ13" s="14"/>
      <c r="IA13" s="14"/>
      <c r="IB13" s="14"/>
      <c r="IC13" s="14"/>
      <c r="ID13" s="14"/>
      <c r="IE13" s="14"/>
      <c r="IF13" s="14"/>
      <c r="IG13" s="14"/>
      <c r="IH13" s="14"/>
      <c r="II13" s="14"/>
      <c r="IJ13" s="14"/>
      <c r="IK13" s="14"/>
      <c r="IL13" s="14"/>
      <c r="IM13" s="14"/>
      <c r="IN13" s="14"/>
      <c r="IO13" s="14"/>
      <c r="IP13" s="14"/>
      <c r="IQ13" s="14"/>
      <c r="IR13" s="14"/>
      <c r="IS13" s="14"/>
      <c r="IT13" s="14"/>
      <c r="IU13" s="14"/>
      <c r="IV13" s="14"/>
      <c r="IW13" s="14"/>
      <c r="IX13" s="14"/>
      <c r="IY13" s="14"/>
      <c r="IZ13" s="14"/>
      <c r="JA13" s="14"/>
      <c r="JB13" s="14"/>
      <c r="JC13" s="14"/>
      <c r="JD13" s="14"/>
      <c r="JE13" s="14"/>
      <c r="JF13" s="14"/>
      <c r="JG13" s="14"/>
      <c r="JH13" s="14"/>
      <c r="JI13" s="14"/>
      <c r="JJ13" s="14"/>
      <c r="JK13" s="14"/>
      <c r="JL13" s="14"/>
      <c r="JM13" s="14"/>
      <c r="JN13" s="14"/>
      <c r="JO13" s="14"/>
      <c r="JP13" s="14"/>
      <c r="JQ13" s="14"/>
      <c r="JR13" s="14"/>
      <c r="JS13" s="14"/>
      <c r="JT13" s="14"/>
      <c r="JU13" s="14"/>
      <c r="JV13" s="14"/>
      <c r="JW13" s="14"/>
      <c r="JX13" s="14"/>
      <c r="JY13" s="14"/>
      <c r="JZ13" s="14"/>
      <c r="KA13" s="14"/>
      <c r="KB13" s="14"/>
      <c r="KC13" s="14"/>
      <c r="KD13" s="14"/>
      <c r="KE13" s="14"/>
      <c r="KF13" s="14"/>
      <c r="KG13" s="14"/>
      <c r="KH13" s="14"/>
      <c r="KI13" s="14"/>
      <c r="KJ13" s="14"/>
      <c r="KK13" s="14"/>
      <c r="KL13" s="14"/>
      <c r="KM13" s="14"/>
      <c r="KN13" s="14"/>
      <c r="KO13" s="14"/>
      <c r="KP13" s="14"/>
    </row>
    <row r="14" spans="1:302">
      <c r="A14" s="2"/>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c r="IC14" s="14"/>
      <c r="ID14" s="14"/>
      <c r="IE14" s="14"/>
      <c r="IF14" s="14"/>
      <c r="IG14" s="14"/>
      <c r="IH14" s="14"/>
      <c r="II14" s="14"/>
      <c r="IJ14" s="14"/>
      <c r="IK14" s="14"/>
      <c r="IL14" s="14"/>
      <c r="IM14" s="14"/>
      <c r="IN14" s="14"/>
      <c r="IO14" s="14"/>
      <c r="IP14" s="14"/>
      <c r="IQ14" s="14"/>
      <c r="IR14" s="14"/>
      <c r="IS14" s="14"/>
      <c r="IT14" s="14"/>
      <c r="IU14" s="14"/>
      <c r="IV14" s="14"/>
      <c r="IW14" s="14"/>
      <c r="IX14" s="14"/>
      <c r="IY14" s="14"/>
      <c r="IZ14" s="14"/>
      <c r="JA14" s="14"/>
      <c r="JB14" s="14"/>
      <c r="JC14" s="14"/>
      <c r="JD14" s="14"/>
      <c r="JE14" s="14"/>
      <c r="JF14" s="14"/>
      <c r="JG14" s="14"/>
      <c r="JH14" s="14"/>
      <c r="JI14" s="14"/>
      <c r="JJ14" s="14"/>
      <c r="JK14" s="14"/>
      <c r="JL14" s="14"/>
      <c r="JM14" s="14"/>
      <c r="JN14" s="14"/>
      <c r="JO14" s="14"/>
      <c r="JP14" s="14"/>
      <c r="JQ14" s="14"/>
      <c r="JR14" s="14"/>
      <c r="JS14" s="14"/>
      <c r="JT14" s="14"/>
      <c r="JU14" s="14"/>
      <c r="JV14" s="14"/>
      <c r="JW14" s="14"/>
      <c r="JX14" s="14"/>
      <c r="JY14" s="14"/>
      <c r="JZ14" s="14"/>
      <c r="KA14" s="14"/>
      <c r="KB14" s="14"/>
      <c r="KC14" s="14"/>
      <c r="KD14" s="14"/>
      <c r="KE14" s="14"/>
      <c r="KF14" s="14"/>
      <c r="KG14" s="14"/>
      <c r="KH14" s="14"/>
      <c r="KI14" s="14"/>
      <c r="KJ14" s="14"/>
      <c r="KK14" s="14"/>
      <c r="KL14" s="14"/>
      <c r="KM14" s="14"/>
      <c r="KN14" s="14"/>
      <c r="KO14" s="14"/>
      <c r="KP14" s="14"/>
    </row>
    <row r="15" spans="1:302">
      <c r="A15" s="2"/>
      <c r="B15" s="16"/>
      <c r="C15" s="14"/>
      <c r="D15" s="16"/>
      <c r="E15" s="16"/>
      <c r="F15" s="14"/>
      <c r="G15" s="14"/>
      <c r="H15" s="14"/>
      <c r="I15" s="14"/>
      <c r="J15" s="14"/>
      <c r="K15" s="16"/>
      <c r="L15" s="14"/>
      <c r="M15" s="17"/>
      <c r="N15" s="14"/>
      <c r="O15" s="17"/>
      <c r="P15" s="16"/>
      <c r="Q15" s="14"/>
      <c r="R15" s="16"/>
      <c r="S15" s="14"/>
      <c r="T15" s="16"/>
      <c r="U15" s="14"/>
      <c r="V15" s="14"/>
      <c r="W15" s="14"/>
      <c r="X15" s="16"/>
      <c r="Y15" s="14"/>
      <c r="Z15" s="16"/>
      <c r="AA15" s="16"/>
      <c r="AB15" s="17"/>
      <c r="AC15" s="14"/>
      <c r="AD15" s="16"/>
      <c r="AE15" s="14"/>
      <c r="AF15" s="14"/>
      <c r="AG15" s="17"/>
      <c r="AH15" s="14"/>
      <c r="AI15" s="14"/>
      <c r="AJ15" s="14"/>
      <c r="AK15" s="14"/>
      <c r="AL15" s="14"/>
      <c r="AM15" s="14"/>
      <c r="AN15" s="17"/>
      <c r="AO15" s="14"/>
      <c r="AP15" s="16"/>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c r="HT15" s="14"/>
      <c r="HU15" s="14"/>
      <c r="HV15" s="14"/>
      <c r="HW15" s="14"/>
      <c r="HX15" s="14"/>
      <c r="HY15" s="14"/>
      <c r="HZ15" s="14"/>
      <c r="IA15" s="14"/>
      <c r="IB15" s="14"/>
      <c r="IC15" s="14"/>
      <c r="ID15" s="14"/>
      <c r="IE15" s="14"/>
      <c r="IF15" s="14"/>
      <c r="IG15" s="14"/>
      <c r="IH15" s="14"/>
      <c r="II15" s="14"/>
      <c r="IJ15" s="14"/>
      <c r="IK15" s="14"/>
      <c r="IL15" s="14"/>
      <c r="IM15" s="14"/>
      <c r="IN15" s="14"/>
      <c r="IO15" s="14"/>
      <c r="IP15" s="14"/>
      <c r="IQ15" s="14"/>
      <c r="IR15" s="14"/>
      <c r="IS15" s="14"/>
      <c r="IT15" s="14"/>
      <c r="IU15" s="14"/>
      <c r="IV15" s="14"/>
      <c r="IW15" s="14"/>
      <c r="IX15" s="14"/>
      <c r="IY15" s="14"/>
      <c r="IZ15" s="14"/>
      <c r="JA15" s="14"/>
      <c r="JB15" s="14"/>
      <c r="JC15" s="14"/>
      <c r="JD15" s="14"/>
      <c r="JE15" s="14"/>
      <c r="JF15" s="14"/>
      <c r="JG15" s="14"/>
      <c r="JH15" s="14"/>
      <c r="JI15" s="14"/>
      <c r="JJ15" s="14"/>
      <c r="JK15" s="14"/>
      <c r="JL15" s="14"/>
      <c r="JM15" s="14"/>
      <c r="JN15" s="14"/>
      <c r="JO15" s="14"/>
      <c r="JP15" s="14"/>
      <c r="JQ15" s="14"/>
      <c r="JR15" s="14"/>
      <c r="JS15" s="14"/>
      <c r="JT15" s="14"/>
      <c r="JU15" s="14"/>
      <c r="JV15" s="14"/>
      <c r="JW15" s="14"/>
      <c r="JX15" s="14"/>
      <c r="JY15" s="14"/>
      <c r="JZ15" s="14"/>
      <c r="KA15" s="14"/>
      <c r="KB15" s="14"/>
      <c r="KC15" s="14"/>
      <c r="KD15" s="14"/>
      <c r="KE15" s="14"/>
      <c r="KF15" s="14"/>
      <c r="KG15" s="14"/>
      <c r="KH15" s="14"/>
      <c r="KI15" s="14"/>
      <c r="KJ15" s="14"/>
      <c r="KK15" s="14"/>
      <c r="KL15" s="14"/>
      <c r="KM15" s="14"/>
      <c r="KN15" s="14"/>
      <c r="KO15" s="14"/>
      <c r="KP15" s="14"/>
    </row>
    <row r="16" spans="1:302">
      <c r="A16" s="2"/>
      <c r="B16" s="14"/>
      <c r="C16" s="16"/>
      <c r="D16" s="14"/>
      <c r="E16" s="14"/>
      <c r="F16" s="14"/>
      <c r="G16" s="14"/>
      <c r="H16" s="14"/>
      <c r="I16" s="14"/>
      <c r="J16" s="14"/>
      <c r="K16" s="14"/>
      <c r="L16" s="14"/>
      <c r="M16" s="14"/>
      <c r="N16" s="14"/>
      <c r="O16" s="14"/>
      <c r="P16" s="14"/>
      <c r="Q16" s="14"/>
      <c r="R16" s="14"/>
      <c r="S16" s="14"/>
      <c r="T16" s="14"/>
      <c r="U16" s="14"/>
      <c r="V16" s="14"/>
      <c r="W16" s="14"/>
      <c r="X16" s="14"/>
      <c r="Y16" s="14"/>
      <c r="Z16" s="16"/>
      <c r="AA16" s="14"/>
      <c r="AB16" s="14"/>
      <c r="AC16" s="16"/>
      <c r="AD16" s="14"/>
      <c r="AE16" s="16"/>
      <c r="AF16" s="16"/>
      <c r="AG16" s="14"/>
      <c r="AH16" s="14"/>
      <c r="AI16" s="14"/>
      <c r="AJ16" s="16"/>
      <c r="AK16" s="14"/>
      <c r="AL16" s="14"/>
      <c r="AM16" s="14"/>
      <c r="AN16" s="14"/>
      <c r="AO16" s="14"/>
      <c r="AP16" s="16"/>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c r="IE16" s="14"/>
      <c r="IF16" s="14"/>
      <c r="IG16" s="14"/>
      <c r="IH16" s="14"/>
      <c r="II16" s="14"/>
      <c r="IJ16" s="14"/>
      <c r="IK16" s="14"/>
      <c r="IL16" s="14"/>
      <c r="IM16" s="14"/>
      <c r="IN16" s="14"/>
      <c r="IO16" s="14"/>
      <c r="IP16" s="14"/>
      <c r="IQ16" s="14"/>
      <c r="IR16" s="14"/>
      <c r="IS16" s="14"/>
      <c r="IT16" s="14"/>
      <c r="IU16" s="14"/>
      <c r="IV16" s="14"/>
      <c r="IW16" s="14"/>
      <c r="IX16" s="14"/>
      <c r="IY16" s="14"/>
      <c r="IZ16" s="14"/>
      <c r="JA16" s="14"/>
      <c r="JB16" s="14"/>
      <c r="JC16" s="14"/>
      <c r="JD16" s="14"/>
      <c r="JE16" s="14"/>
      <c r="JF16" s="14"/>
      <c r="JG16" s="14"/>
      <c r="JH16" s="14"/>
      <c r="JI16" s="14"/>
      <c r="JJ16" s="14"/>
      <c r="JK16" s="14"/>
      <c r="JL16" s="14"/>
      <c r="JM16" s="14"/>
      <c r="JN16" s="14"/>
      <c r="JO16" s="14"/>
      <c r="JP16" s="14"/>
      <c r="JQ16" s="14"/>
      <c r="JR16" s="14"/>
      <c r="JS16" s="14"/>
      <c r="JT16" s="14"/>
      <c r="JU16" s="14"/>
      <c r="JV16" s="14"/>
      <c r="JW16" s="14"/>
      <c r="JX16" s="14"/>
      <c r="JY16" s="14"/>
      <c r="JZ16" s="14"/>
      <c r="KA16" s="14"/>
      <c r="KB16" s="14"/>
      <c r="KC16" s="14"/>
      <c r="KD16" s="14"/>
      <c r="KE16" s="14"/>
      <c r="KF16" s="14"/>
      <c r="KG16" s="14"/>
      <c r="KH16" s="14"/>
      <c r="KI16" s="14"/>
      <c r="KJ16" s="14"/>
      <c r="KK16" s="14"/>
      <c r="KL16" s="14"/>
      <c r="KM16" s="14"/>
      <c r="KN16" s="14"/>
      <c r="KO16" s="14"/>
      <c r="KP16" s="14"/>
    </row>
    <row r="17" spans="1:302">
      <c r="A17" s="2"/>
      <c r="B17" s="16"/>
      <c r="C17" s="16"/>
      <c r="D17" s="16"/>
      <c r="E17" s="14"/>
      <c r="F17" s="16"/>
      <c r="G17" s="16"/>
      <c r="H17" s="16"/>
      <c r="I17" s="14"/>
      <c r="J17" s="14"/>
      <c r="K17" s="14"/>
      <c r="L17" s="14"/>
      <c r="M17" s="14"/>
      <c r="N17" s="16"/>
      <c r="O17" s="16"/>
      <c r="P17" s="14"/>
      <c r="Q17" s="14"/>
      <c r="R17" s="17"/>
      <c r="S17" s="16"/>
      <c r="T17" s="14"/>
      <c r="U17" s="16"/>
      <c r="V17" s="16"/>
      <c r="W17" s="14"/>
      <c r="X17" s="14"/>
      <c r="Y17" s="17"/>
      <c r="Z17" s="14"/>
      <c r="AA17" s="14"/>
      <c r="AB17" s="16"/>
      <c r="AC17" s="16"/>
      <c r="AD17" s="14"/>
      <c r="AE17" s="16"/>
      <c r="AF17" s="14"/>
      <c r="AG17" s="15"/>
      <c r="AH17" s="16"/>
      <c r="AI17" s="16"/>
      <c r="AJ17" s="14"/>
      <c r="AK17" s="16"/>
      <c r="AL17" s="16"/>
      <c r="AM17" s="16"/>
      <c r="AN17" s="17"/>
      <c r="AO17" s="16"/>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c r="HU17" s="14"/>
      <c r="HV17" s="14"/>
      <c r="HW17" s="14"/>
      <c r="HX17" s="14"/>
      <c r="HY17" s="14"/>
      <c r="HZ17" s="14"/>
      <c r="IA17" s="14"/>
      <c r="IB17" s="14"/>
      <c r="IC17" s="14"/>
      <c r="ID17" s="14"/>
      <c r="IE17" s="14"/>
      <c r="IF17" s="14"/>
      <c r="IG17" s="14"/>
      <c r="IH17" s="14"/>
      <c r="II17" s="14"/>
      <c r="IJ17" s="14"/>
      <c r="IK17" s="14"/>
      <c r="IL17" s="14"/>
      <c r="IM17" s="14"/>
      <c r="IN17" s="14"/>
      <c r="IO17" s="14"/>
      <c r="IP17" s="14"/>
      <c r="IQ17" s="14"/>
      <c r="IR17" s="14"/>
      <c r="IS17" s="14"/>
      <c r="IT17" s="14"/>
      <c r="IU17" s="14"/>
      <c r="IV17" s="14"/>
      <c r="IW17" s="14"/>
      <c r="IX17" s="14"/>
      <c r="IY17" s="14"/>
      <c r="IZ17" s="14"/>
      <c r="JA17" s="14"/>
      <c r="JB17" s="14"/>
      <c r="JC17" s="14"/>
      <c r="JD17" s="14"/>
      <c r="JE17" s="14"/>
      <c r="JF17" s="14"/>
      <c r="JG17" s="14"/>
      <c r="JH17" s="14"/>
      <c r="JI17" s="14"/>
      <c r="JJ17" s="14"/>
      <c r="JK17" s="14"/>
      <c r="JL17" s="14"/>
      <c r="JM17" s="14"/>
      <c r="JN17" s="14"/>
      <c r="JO17" s="14"/>
      <c r="JP17" s="14"/>
      <c r="JQ17" s="14"/>
      <c r="JR17" s="14"/>
      <c r="JS17" s="14"/>
      <c r="JT17" s="14"/>
      <c r="JU17" s="14"/>
      <c r="JV17" s="14"/>
      <c r="JW17" s="14"/>
      <c r="JX17" s="14"/>
      <c r="JY17" s="14"/>
      <c r="JZ17" s="14"/>
      <c r="KA17" s="14"/>
      <c r="KB17" s="14"/>
      <c r="KC17" s="14"/>
      <c r="KD17" s="14"/>
      <c r="KE17" s="14"/>
      <c r="KF17" s="14"/>
      <c r="KG17" s="14"/>
      <c r="KH17" s="14"/>
      <c r="KI17" s="14"/>
      <c r="KJ17" s="14"/>
      <c r="KK17" s="14"/>
      <c r="KL17" s="14"/>
      <c r="KM17" s="14"/>
      <c r="KN17" s="14"/>
      <c r="KO17" s="14"/>
      <c r="KP17" s="14"/>
    </row>
    <row r="18" spans="1:302">
      <c r="A18" s="2"/>
      <c r="B18" s="14"/>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c r="IC18" s="14"/>
      <c r="ID18" s="14"/>
      <c r="IE18" s="14"/>
      <c r="IF18" s="14"/>
      <c r="IG18" s="14"/>
      <c r="IH18" s="14"/>
      <c r="II18" s="14"/>
      <c r="IJ18" s="14"/>
      <c r="IK18" s="14"/>
      <c r="IL18" s="14"/>
      <c r="IM18" s="14"/>
      <c r="IN18" s="14"/>
      <c r="IO18" s="14"/>
      <c r="IP18" s="14"/>
      <c r="IQ18" s="14"/>
      <c r="IR18" s="14"/>
      <c r="IS18" s="14"/>
      <c r="IT18" s="14"/>
      <c r="IU18" s="14"/>
      <c r="IV18" s="14"/>
      <c r="IW18" s="14"/>
      <c r="IX18" s="14"/>
      <c r="IY18" s="14"/>
      <c r="IZ18" s="14"/>
      <c r="JA18" s="14"/>
      <c r="JB18" s="14"/>
      <c r="JC18" s="14"/>
      <c r="JD18" s="14"/>
      <c r="JE18" s="14"/>
      <c r="JF18" s="14"/>
      <c r="JG18" s="14"/>
      <c r="JH18" s="14"/>
      <c r="JI18" s="14"/>
      <c r="JJ18" s="14"/>
      <c r="JK18" s="14"/>
      <c r="JL18" s="14"/>
      <c r="JM18" s="14"/>
      <c r="JN18" s="14"/>
      <c r="JO18" s="14"/>
      <c r="JP18" s="14"/>
      <c r="JQ18" s="14"/>
      <c r="JR18" s="14"/>
      <c r="JS18" s="14"/>
      <c r="JT18" s="14"/>
      <c r="JU18" s="14"/>
      <c r="JV18" s="14"/>
      <c r="JW18" s="14"/>
      <c r="JX18" s="14"/>
      <c r="JY18" s="14"/>
      <c r="JZ18" s="14"/>
      <c r="KA18" s="14"/>
      <c r="KB18" s="14"/>
      <c r="KC18" s="14"/>
      <c r="KD18" s="14"/>
      <c r="KE18" s="14"/>
      <c r="KF18" s="14"/>
      <c r="KG18" s="14"/>
      <c r="KH18" s="14"/>
      <c r="KI18" s="14"/>
      <c r="KJ18" s="14"/>
      <c r="KK18" s="14"/>
      <c r="KL18" s="14"/>
      <c r="KM18" s="14"/>
      <c r="KN18" s="14"/>
      <c r="KO18" s="14"/>
      <c r="KP18" s="14"/>
    </row>
    <row r="19" spans="1:302">
      <c r="A19" s="2"/>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c r="HU19" s="14"/>
      <c r="HV19" s="14"/>
      <c r="HW19" s="14"/>
      <c r="HX19" s="14"/>
      <c r="HY19" s="14"/>
      <c r="HZ19" s="14"/>
      <c r="IA19" s="14"/>
      <c r="IB19" s="14"/>
      <c r="IC19" s="14"/>
      <c r="ID19" s="14"/>
      <c r="IE19" s="14"/>
      <c r="IF19" s="14"/>
      <c r="IG19" s="14"/>
      <c r="IH19" s="14"/>
      <c r="II19" s="14"/>
      <c r="IJ19" s="14"/>
      <c r="IK19" s="14"/>
      <c r="IL19" s="14"/>
      <c r="IM19" s="14"/>
      <c r="IN19" s="14"/>
      <c r="IO19" s="14"/>
      <c r="IP19" s="14"/>
      <c r="IQ19" s="14"/>
      <c r="IR19" s="14"/>
      <c r="IS19" s="14"/>
      <c r="IT19" s="14"/>
      <c r="IU19" s="14"/>
      <c r="IV19" s="14"/>
      <c r="IW19" s="14"/>
      <c r="IX19" s="14"/>
      <c r="IY19" s="14"/>
      <c r="IZ19" s="14"/>
      <c r="JA19" s="14"/>
      <c r="JB19" s="14"/>
      <c r="JC19" s="14"/>
      <c r="JD19" s="14"/>
      <c r="JE19" s="14"/>
      <c r="JF19" s="14"/>
      <c r="JG19" s="14"/>
      <c r="JH19" s="14"/>
      <c r="JI19" s="14"/>
      <c r="JJ19" s="14"/>
      <c r="JK19" s="14"/>
      <c r="JL19" s="14"/>
      <c r="JM19" s="14"/>
      <c r="JN19" s="14"/>
      <c r="JO19" s="14"/>
      <c r="JP19" s="14"/>
      <c r="JQ19" s="14"/>
      <c r="JR19" s="14"/>
      <c r="JS19" s="14"/>
      <c r="JT19" s="14"/>
      <c r="JU19" s="14"/>
      <c r="JV19" s="14"/>
      <c r="JW19" s="14"/>
      <c r="JX19" s="14"/>
      <c r="JY19" s="14"/>
      <c r="JZ19" s="14"/>
      <c r="KA19" s="14"/>
      <c r="KB19" s="14"/>
      <c r="KC19" s="14"/>
      <c r="KD19" s="14"/>
      <c r="KE19" s="14"/>
      <c r="KF19" s="14"/>
      <c r="KG19" s="14"/>
      <c r="KH19" s="14"/>
      <c r="KI19" s="14"/>
      <c r="KJ19" s="14"/>
      <c r="KK19" s="14"/>
      <c r="KL19" s="14"/>
      <c r="KM19" s="14"/>
      <c r="KN19" s="14"/>
      <c r="KO19" s="14"/>
      <c r="KP19" s="14"/>
    </row>
    <row r="20" spans="1:302">
      <c r="A20" s="2"/>
      <c r="B20" s="14"/>
      <c r="C20" s="14"/>
      <c r="D20" s="14"/>
      <c r="E20" s="14"/>
      <c r="F20" s="14"/>
      <c r="G20" s="14"/>
      <c r="H20" s="14"/>
      <c r="I20" s="14"/>
      <c r="J20" s="14"/>
      <c r="K20" s="14"/>
      <c r="L20" s="14"/>
      <c r="M20" s="14"/>
      <c r="N20" s="14"/>
      <c r="O20" s="14"/>
      <c r="P20" s="14"/>
      <c r="Q20" s="14"/>
      <c r="R20" s="14"/>
      <c r="S20" s="14"/>
      <c r="T20" s="14"/>
      <c r="U20" s="14"/>
      <c r="V20" s="16"/>
      <c r="W20" s="14"/>
      <c r="X20" s="14"/>
      <c r="Y20" s="14"/>
      <c r="Z20" s="14"/>
      <c r="AA20" s="14"/>
      <c r="AB20" s="16"/>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c r="HU20" s="14"/>
      <c r="HV20" s="14"/>
      <c r="HW20" s="14"/>
      <c r="HX20" s="14"/>
      <c r="HY20" s="14"/>
      <c r="HZ20" s="14"/>
      <c r="IA20" s="14"/>
      <c r="IB20" s="14"/>
      <c r="IC20" s="14"/>
      <c r="ID20" s="14"/>
      <c r="IE20" s="14"/>
      <c r="IF20" s="14"/>
      <c r="IG20" s="14"/>
      <c r="IH20" s="14"/>
      <c r="II20" s="14"/>
      <c r="IJ20" s="14"/>
      <c r="IK20" s="14"/>
      <c r="IL20" s="14"/>
      <c r="IM20" s="14"/>
      <c r="IN20" s="14"/>
      <c r="IO20" s="14"/>
      <c r="IP20" s="14"/>
      <c r="IQ20" s="14"/>
      <c r="IR20" s="14"/>
      <c r="IS20" s="14"/>
      <c r="IT20" s="14"/>
      <c r="IU20" s="14"/>
      <c r="IV20" s="14"/>
      <c r="IW20" s="14"/>
      <c r="IX20" s="14"/>
      <c r="IY20" s="14"/>
      <c r="IZ20" s="14"/>
      <c r="JA20" s="14"/>
      <c r="JB20" s="14"/>
      <c r="JC20" s="14"/>
      <c r="JD20" s="14"/>
      <c r="JE20" s="14"/>
      <c r="JF20" s="14"/>
      <c r="JG20" s="14"/>
      <c r="JH20" s="14"/>
      <c r="JI20" s="14"/>
      <c r="JJ20" s="14"/>
      <c r="JK20" s="14"/>
      <c r="JL20" s="14"/>
      <c r="JM20" s="14"/>
      <c r="JN20" s="14"/>
      <c r="JO20" s="14"/>
      <c r="JP20" s="14"/>
      <c r="JQ20" s="14"/>
      <c r="JR20" s="14"/>
      <c r="JS20" s="14"/>
      <c r="JT20" s="14"/>
      <c r="JU20" s="14"/>
      <c r="JV20" s="14"/>
      <c r="JW20" s="14"/>
      <c r="JX20" s="14"/>
      <c r="JY20" s="14"/>
      <c r="JZ20" s="14"/>
      <c r="KA20" s="14"/>
      <c r="KB20" s="14"/>
      <c r="KC20" s="14"/>
      <c r="KD20" s="14"/>
      <c r="KE20" s="14"/>
      <c r="KF20" s="14"/>
      <c r="KG20" s="14"/>
      <c r="KH20" s="14"/>
      <c r="KI20" s="14"/>
      <c r="KJ20" s="14"/>
      <c r="KK20" s="14"/>
      <c r="KL20" s="14"/>
      <c r="KM20" s="14"/>
      <c r="KN20" s="14"/>
      <c r="KO20" s="14"/>
      <c r="KP20" s="14"/>
    </row>
    <row r="21" spans="1:302">
      <c r="A21" s="249"/>
      <c r="B21" s="18"/>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19"/>
      <c r="GH21" s="19"/>
      <c r="GI21" s="19"/>
      <c r="GJ21" s="19"/>
      <c r="GK21" s="19"/>
      <c r="GL21" s="19"/>
      <c r="GM21" s="19"/>
      <c r="GN21" s="19"/>
      <c r="GO21" s="19"/>
      <c r="GP21" s="19"/>
      <c r="GQ21" s="19"/>
      <c r="GR21" s="19"/>
      <c r="GS21" s="19"/>
      <c r="GT21" s="19"/>
      <c r="GU21" s="19"/>
      <c r="GV21" s="19"/>
      <c r="GW21" s="19"/>
      <c r="GX21" s="19"/>
      <c r="GY21" s="19"/>
      <c r="GZ21" s="19"/>
      <c r="HA21" s="19"/>
      <c r="HB21" s="19"/>
      <c r="HC21" s="19"/>
      <c r="HD21" s="19"/>
      <c r="HE21" s="19"/>
      <c r="HF21" s="19"/>
      <c r="HG21" s="19"/>
      <c r="HH21" s="19"/>
      <c r="HI21" s="19"/>
      <c r="HJ21" s="19"/>
      <c r="HK21" s="19"/>
      <c r="HL21" s="19"/>
      <c r="HM21" s="19"/>
      <c r="HN21" s="19"/>
      <c r="HO21" s="19"/>
      <c r="HP21" s="19"/>
      <c r="HQ21" s="19"/>
      <c r="HR21" s="19"/>
      <c r="HS21" s="19"/>
      <c r="HT21" s="19"/>
      <c r="HU21" s="19"/>
      <c r="HV21" s="19"/>
      <c r="HW21" s="19"/>
      <c r="HX21" s="19"/>
      <c r="HY21" s="19"/>
      <c r="HZ21" s="19"/>
      <c r="IA21" s="19"/>
      <c r="IB21" s="19"/>
      <c r="IC21" s="19"/>
      <c r="ID21" s="19"/>
      <c r="IE21" s="19"/>
      <c r="IF21" s="19"/>
      <c r="IG21" s="19"/>
      <c r="IH21" s="19"/>
      <c r="II21" s="19"/>
      <c r="IJ21" s="19"/>
      <c r="IK21" s="19"/>
      <c r="IL21" s="19"/>
      <c r="IM21" s="19"/>
      <c r="IN21" s="19"/>
      <c r="IO21" s="19"/>
      <c r="IP21" s="19"/>
      <c r="IQ21" s="19"/>
      <c r="IR21" s="19"/>
      <c r="IS21" s="19"/>
      <c r="IT21" s="19"/>
      <c r="IU21" s="19"/>
      <c r="IV21" s="19"/>
      <c r="IW21" s="19"/>
      <c r="IX21" s="19"/>
      <c r="IY21" s="19"/>
      <c r="IZ21" s="19"/>
      <c r="JA21" s="19"/>
      <c r="JB21" s="19"/>
      <c r="JC21" s="19"/>
      <c r="JD21" s="19"/>
      <c r="JE21" s="19"/>
      <c r="JF21" s="19"/>
      <c r="JG21" s="19"/>
      <c r="JH21" s="19"/>
      <c r="JI21" s="19"/>
      <c r="JJ21" s="19"/>
      <c r="JK21" s="19"/>
      <c r="JL21" s="19"/>
      <c r="JM21" s="19"/>
      <c r="JN21" s="19"/>
      <c r="JO21" s="19"/>
      <c r="JP21" s="19"/>
      <c r="JQ21" s="19"/>
      <c r="JR21" s="19"/>
      <c r="JS21" s="19"/>
      <c r="JT21" s="19"/>
      <c r="JU21" s="19"/>
      <c r="JV21" s="19"/>
      <c r="JW21" s="19"/>
      <c r="JX21" s="19"/>
      <c r="JY21" s="19"/>
      <c r="JZ21" s="19"/>
      <c r="KA21" s="19"/>
      <c r="KB21" s="19"/>
      <c r="KC21" s="19"/>
      <c r="KD21" s="19"/>
      <c r="KE21" s="19"/>
      <c r="KF21" s="19"/>
      <c r="KG21" s="19"/>
      <c r="KH21" s="19"/>
      <c r="KI21" s="19"/>
      <c r="KJ21" s="19"/>
      <c r="KK21" s="19"/>
      <c r="KL21" s="19"/>
      <c r="KM21" s="19"/>
      <c r="KN21" s="19"/>
      <c r="KO21" s="19"/>
      <c r="KP21" s="19"/>
    </row>
    <row r="22" spans="1:302">
      <c r="A22" s="2"/>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c r="HC22" s="14"/>
      <c r="HD22" s="14"/>
      <c r="HE22" s="14"/>
      <c r="HF22" s="14"/>
      <c r="HG22" s="14"/>
      <c r="HH22" s="14"/>
      <c r="HI22" s="14"/>
      <c r="HJ22" s="14"/>
      <c r="HK22" s="14"/>
      <c r="HL22" s="14"/>
      <c r="HM22" s="14"/>
      <c r="HN22" s="14"/>
      <c r="HO22" s="14"/>
      <c r="HP22" s="14"/>
      <c r="HQ22" s="14"/>
      <c r="HR22" s="14"/>
      <c r="HS22" s="14"/>
      <c r="HT22" s="14"/>
      <c r="HU22" s="14"/>
      <c r="HV22" s="14"/>
      <c r="HW22" s="14"/>
      <c r="HX22" s="14"/>
      <c r="HY22" s="14"/>
      <c r="HZ22" s="14"/>
      <c r="IA22" s="14"/>
      <c r="IB22" s="14"/>
      <c r="IC22" s="14"/>
      <c r="ID22" s="14"/>
      <c r="IE22" s="14"/>
      <c r="IF22" s="14"/>
      <c r="IG22" s="14"/>
      <c r="IH22" s="14"/>
      <c r="II22" s="14"/>
      <c r="IJ22" s="14"/>
      <c r="IK22" s="14"/>
      <c r="IL22" s="14"/>
      <c r="IM22" s="14"/>
      <c r="IN22" s="14"/>
      <c r="IO22" s="14"/>
      <c r="IP22" s="14"/>
      <c r="IQ22" s="14"/>
      <c r="IR22" s="14"/>
      <c r="IS22" s="14"/>
      <c r="IT22" s="14"/>
      <c r="IU22" s="14"/>
      <c r="IV22" s="14"/>
      <c r="IW22" s="14"/>
      <c r="IX22" s="14"/>
      <c r="IY22" s="14"/>
      <c r="IZ22" s="14"/>
      <c r="JA22" s="14"/>
      <c r="JB22" s="14"/>
      <c r="JC22" s="14"/>
      <c r="JD22" s="14"/>
      <c r="JE22" s="14"/>
      <c r="JF22" s="14"/>
      <c r="JG22" s="14"/>
      <c r="JH22" s="14"/>
      <c r="JI22" s="14"/>
      <c r="JJ22" s="14"/>
      <c r="JK22" s="14"/>
      <c r="JL22" s="14"/>
      <c r="JM22" s="14"/>
      <c r="JN22" s="14"/>
      <c r="JO22" s="14"/>
      <c r="JP22" s="14"/>
      <c r="JQ22" s="14"/>
      <c r="JR22" s="14"/>
      <c r="JS22" s="14"/>
      <c r="JT22" s="14"/>
      <c r="JU22" s="14"/>
      <c r="JV22" s="14"/>
      <c r="JW22" s="14"/>
      <c r="JX22" s="14"/>
      <c r="JY22" s="14"/>
      <c r="JZ22" s="14"/>
      <c r="KA22" s="14"/>
      <c r="KB22" s="14"/>
      <c r="KC22" s="14"/>
      <c r="KD22" s="14"/>
      <c r="KE22" s="14"/>
      <c r="KF22" s="14"/>
      <c r="KG22" s="14"/>
      <c r="KH22" s="14"/>
      <c r="KI22" s="14"/>
      <c r="KJ22" s="14"/>
      <c r="KK22" s="14"/>
      <c r="KL22" s="14"/>
      <c r="KM22" s="14"/>
      <c r="KN22" s="14"/>
      <c r="KO22" s="14"/>
      <c r="KP22" s="14"/>
    </row>
    <row r="23" spans="1:302">
      <c r="A23" s="2"/>
      <c r="B23" s="17"/>
      <c r="C23" s="17"/>
      <c r="D23" s="17"/>
      <c r="E23" s="17"/>
      <c r="F23" s="17"/>
      <c r="G23" s="17"/>
      <c r="H23" s="17"/>
      <c r="I23" s="17"/>
      <c r="J23" s="16"/>
      <c r="K23" s="17"/>
      <c r="L23" s="17"/>
      <c r="M23" s="16"/>
      <c r="N23" s="17"/>
      <c r="O23" s="17"/>
      <c r="P23" s="16"/>
      <c r="Q23" s="17"/>
      <c r="R23" s="17"/>
      <c r="S23" s="17"/>
      <c r="T23" s="14"/>
      <c r="U23" s="17"/>
      <c r="V23" s="16"/>
      <c r="W23" s="17"/>
      <c r="X23" s="17"/>
      <c r="Y23" s="17"/>
      <c r="Z23" s="17"/>
      <c r="AA23" s="17"/>
      <c r="AB23" s="17"/>
      <c r="AC23" s="17"/>
      <c r="AD23" s="17"/>
      <c r="AE23" s="17"/>
      <c r="AF23" s="17"/>
      <c r="AG23" s="17"/>
      <c r="AH23" s="17"/>
      <c r="AI23" s="17"/>
      <c r="AJ23" s="17"/>
      <c r="AK23" s="17"/>
      <c r="AL23" s="17"/>
      <c r="AM23" s="16"/>
      <c r="AN23" s="14"/>
      <c r="AO23" s="16"/>
      <c r="AP23" s="16"/>
      <c r="AQ23" s="17"/>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c r="HC23" s="14"/>
      <c r="HD23" s="14"/>
      <c r="HE23" s="14"/>
      <c r="HF23" s="14"/>
      <c r="HG23" s="14"/>
      <c r="HH23" s="14"/>
      <c r="HI23" s="14"/>
      <c r="HJ23" s="14"/>
      <c r="HK23" s="14"/>
      <c r="HL23" s="14"/>
      <c r="HM23" s="14"/>
      <c r="HN23" s="14"/>
      <c r="HO23" s="14"/>
      <c r="HP23" s="14"/>
      <c r="HQ23" s="14"/>
      <c r="HR23" s="14"/>
      <c r="HS23" s="14"/>
      <c r="HT23" s="14"/>
      <c r="HU23" s="14"/>
      <c r="HV23" s="14"/>
      <c r="HW23" s="14"/>
      <c r="HX23" s="14"/>
      <c r="HY23" s="14"/>
      <c r="HZ23" s="14"/>
      <c r="IA23" s="14"/>
      <c r="IB23" s="14"/>
      <c r="IC23" s="14"/>
      <c r="ID23" s="14"/>
      <c r="IE23" s="14"/>
      <c r="IF23" s="14"/>
      <c r="IG23" s="14"/>
      <c r="IH23" s="14"/>
      <c r="II23" s="14"/>
      <c r="IJ23" s="14"/>
      <c r="IK23" s="14"/>
      <c r="IL23" s="14"/>
      <c r="IM23" s="14"/>
      <c r="IN23" s="14"/>
      <c r="IO23" s="14"/>
      <c r="IP23" s="14"/>
      <c r="IQ23" s="14"/>
      <c r="IR23" s="14"/>
      <c r="IS23" s="14"/>
      <c r="IT23" s="14"/>
      <c r="IU23" s="14"/>
      <c r="IV23" s="14"/>
      <c r="IW23" s="14"/>
      <c r="IX23" s="14"/>
      <c r="IY23" s="14"/>
      <c r="IZ23" s="14"/>
      <c r="JA23" s="14"/>
      <c r="JB23" s="14"/>
      <c r="JC23" s="14"/>
      <c r="JD23" s="14"/>
      <c r="JE23" s="14"/>
      <c r="JF23" s="14"/>
      <c r="JG23" s="14"/>
      <c r="JH23" s="14"/>
      <c r="JI23" s="14"/>
      <c r="JJ23" s="14"/>
      <c r="JK23" s="14"/>
      <c r="JL23" s="14"/>
      <c r="JM23" s="14"/>
      <c r="JN23" s="14"/>
      <c r="JO23" s="14"/>
      <c r="JP23" s="14"/>
      <c r="JQ23" s="14"/>
      <c r="JR23" s="14"/>
      <c r="JS23" s="14"/>
      <c r="JT23" s="14"/>
      <c r="JU23" s="14"/>
      <c r="JV23" s="14"/>
      <c r="JW23" s="14"/>
      <c r="JX23" s="14"/>
      <c r="JY23" s="14"/>
      <c r="JZ23" s="14"/>
      <c r="KA23" s="14"/>
      <c r="KB23" s="14"/>
      <c r="KC23" s="14"/>
      <c r="KD23" s="14"/>
      <c r="KE23" s="14"/>
      <c r="KF23" s="14"/>
      <c r="KG23" s="14"/>
      <c r="KH23" s="14"/>
      <c r="KI23" s="14"/>
      <c r="KJ23" s="14"/>
      <c r="KK23" s="14"/>
      <c r="KL23" s="14"/>
      <c r="KM23" s="14"/>
      <c r="KN23" s="14"/>
      <c r="KO23" s="14"/>
      <c r="KP23" s="14"/>
    </row>
    <row r="24" spans="1:302">
      <c r="A24" s="2"/>
      <c r="B24" s="17"/>
      <c r="C24" s="14"/>
      <c r="D24" s="16"/>
      <c r="E24" s="17"/>
      <c r="F24" s="14"/>
      <c r="G24" s="14"/>
      <c r="H24" s="14"/>
      <c r="I24" s="16"/>
      <c r="J24" s="16"/>
      <c r="K24" s="17"/>
      <c r="L24" s="14"/>
      <c r="M24" s="16"/>
      <c r="N24" s="17"/>
      <c r="O24" s="17"/>
      <c r="P24" s="17"/>
      <c r="Q24" s="17"/>
      <c r="R24" s="17"/>
      <c r="S24" s="14"/>
      <c r="T24" s="17"/>
      <c r="U24" s="17"/>
      <c r="V24" s="17"/>
      <c r="W24" s="17"/>
      <c r="X24" s="17"/>
      <c r="Y24" s="17"/>
      <c r="Z24" s="17"/>
      <c r="AA24" s="17"/>
      <c r="AB24" s="14"/>
      <c r="AC24" s="14"/>
      <c r="AD24" s="17"/>
      <c r="AE24" s="17"/>
      <c r="AF24" s="17"/>
      <c r="AG24" s="17"/>
      <c r="AH24" s="14"/>
      <c r="AI24" s="14"/>
      <c r="AJ24" s="17"/>
      <c r="AK24" s="16"/>
      <c r="AL24" s="17"/>
      <c r="AM24" s="14"/>
      <c r="AN24" s="14"/>
      <c r="AO24" s="17"/>
      <c r="AP24" s="16"/>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c r="HJ24" s="14"/>
      <c r="HK24" s="14"/>
      <c r="HL24" s="14"/>
      <c r="HM24" s="14"/>
      <c r="HN24" s="14"/>
      <c r="HO24" s="14"/>
      <c r="HP24" s="14"/>
      <c r="HQ24" s="14"/>
      <c r="HR24" s="14"/>
      <c r="HS24" s="14"/>
      <c r="HT24" s="14"/>
      <c r="HU24" s="14"/>
      <c r="HV24" s="14"/>
      <c r="HW24" s="14"/>
      <c r="HX24" s="14"/>
      <c r="HY24" s="14"/>
      <c r="HZ24" s="14"/>
      <c r="IA24" s="14"/>
      <c r="IB24" s="14"/>
      <c r="IC24" s="14"/>
      <c r="ID24" s="14"/>
      <c r="IE24" s="14"/>
      <c r="IF24" s="14"/>
      <c r="IG24" s="14"/>
      <c r="IH24" s="14"/>
      <c r="II24" s="14"/>
      <c r="IJ24" s="14"/>
      <c r="IK24" s="14"/>
      <c r="IL24" s="14"/>
      <c r="IM24" s="14"/>
      <c r="IN24" s="14"/>
      <c r="IO24" s="14"/>
      <c r="IP24" s="14"/>
      <c r="IQ24" s="14"/>
      <c r="IR24" s="14"/>
      <c r="IS24" s="14"/>
      <c r="IT24" s="14"/>
      <c r="IU24" s="14"/>
      <c r="IV24" s="14"/>
      <c r="IW24" s="14"/>
      <c r="IX24" s="14"/>
      <c r="IY24" s="14"/>
      <c r="IZ24" s="14"/>
      <c r="JA24" s="14"/>
      <c r="JB24" s="14"/>
      <c r="JC24" s="14"/>
      <c r="JD24" s="14"/>
      <c r="JE24" s="14"/>
      <c r="JF24" s="14"/>
      <c r="JG24" s="14"/>
      <c r="JH24" s="14"/>
      <c r="JI24" s="14"/>
      <c r="JJ24" s="14"/>
      <c r="JK24" s="14"/>
      <c r="JL24" s="14"/>
      <c r="JM24" s="14"/>
      <c r="JN24" s="14"/>
      <c r="JO24" s="14"/>
      <c r="JP24" s="14"/>
      <c r="JQ24" s="14"/>
      <c r="JR24" s="14"/>
      <c r="JS24" s="14"/>
      <c r="JT24" s="14"/>
      <c r="JU24" s="14"/>
      <c r="JV24" s="14"/>
      <c r="JW24" s="14"/>
      <c r="JX24" s="14"/>
      <c r="JY24" s="14"/>
      <c r="JZ24" s="14"/>
      <c r="KA24" s="14"/>
      <c r="KB24" s="14"/>
      <c r="KC24" s="14"/>
      <c r="KD24" s="14"/>
      <c r="KE24" s="14"/>
      <c r="KF24" s="14"/>
      <c r="KG24" s="14"/>
      <c r="KH24" s="14"/>
      <c r="KI24" s="14"/>
      <c r="KJ24" s="14"/>
      <c r="KK24" s="14"/>
      <c r="KL24" s="14"/>
      <c r="KM24" s="14"/>
      <c r="KN24" s="14"/>
      <c r="KO24" s="14"/>
      <c r="KP24" s="14"/>
    </row>
    <row r="25" spans="1:302">
      <c r="A25" s="2"/>
      <c r="B25" s="17"/>
      <c r="C25" s="17"/>
      <c r="D25" s="17"/>
      <c r="E25" s="16"/>
      <c r="F25" s="17"/>
      <c r="G25" s="17"/>
      <c r="H25" s="17"/>
      <c r="I25" s="17"/>
      <c r="J25" s="17"/>
      <c r="K25" s="17"/>
      <c r="L25" s="17"/>
      <c r="M25" s="17"/>
      <c r="N25" s="17"/>
      <c r="O25" s="16"/>
      <c r="P25" s="17"/>
      <c r="Q25" s="17"/>
      <c r="R25" s="17"/>
      <c r="S25" s="17"/>
      <c r="T25" s="17"/>
      <c r="U25" s="16"/>
      <c r="V25" s="17"/>
      <c r="W25" s="17"/>
      <c r="X25" s="17"/>
      <c r="Y25" s="17"/>
      <c r="Z25" s="16"/>
      <c r="AA25" s="16"/>
      <c r="AB25" s="17"/>
      <c r="AC25" s="17"/>
      <c r="AD25" s="17"/>
      <c r="AE25" s="17"/>
      <c r="AF25" s="17"/>
      <c r="AG25" s="16"/>
      <c r="AH25" s="17"/>
      <c r="AI25" s="17"/>
      <c r="AJ25" s="17"/>
      <c r="AK25" s="17"/>
      <c r="AL25" s="16"/>
      <c r="AM25" s="17"/>
      <c r="AN25" s="17"/>
      <c r="AO25" s="17"/>
      <c r="AP25" s="17"/>
      <c r="AQ25" s="17"/>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c r="IN25" s="14"/>
      <c r="IO25" s="14"/>
      <c r="IP25" s="14"/>
      <c r="IQ25" s="14"/>
      <c r="IR25" s="14"/>
      <c r="IS25" s="14"/>
      <c r="IT25" s="14"/>
      <c r="IU25" s="14"/>
      <c r="IV25" s="14"/>
      <c r="IW25" s="14"/>
      <c r="IX25" s="14"/>
      <c r="IY25" s="14"/>
      <c r="IZ25" s="14"/>
      <c r="JA25" s="14"/>
      <c r="JB25" s="14"/>
      <c r="JC25" s="14"/>
      <c r="JD25" s="14"/>
      <c r="JE25" s="14"/>
      <c r="JF25" s="14"/>
      <c r="JG25" s="14"/>
      <c r="JH25" s="14"/>
      <c r="JI25" s="14"/>
      <c r="JJ25" s="14"/>
      <c r="JK25" s="14"/>
      <c r="JL25" s="14"/>
      <c r="JM25" s="14"/>
      <c r="JN25" s="14"/>
      <c r="JO25" s="14"/>
      <c r="JP25" s="14"/>
      <c r="JQ25" s="14"/>
      <c r="JR25" s="14"/>
      <c r="JS25" s="14"/>
      <c r="JT25" s="14"/>
      <c r="JU25" s="14"/>
      <c r="JV25" s="14"/>
      <c r="JW25" s="14"/>
      <c r="JX25" s="14"/>
      <c r="JY25" s="14"/>
      <c r="JZ25" s="14"/>
      <c r="KA25" s="14"/>
      <c r="KB25" s="14"/>
      <c r="KC25" s="14"/>
      <c r="KD25" s="14"/>
      <c r="KE25" s="14"/>
      <c r="KF25" s="14"/>
      <c r="KG25" s="14"/>
      <c r="KH25" s="14"/>
      <c r="KI25" s="14"/>
      <c r="KJ25" s="14"/>
      <c r="KK25" s="14"/>
      <c r="KL25" s="14"/>
      <c r="KM25" s="14"/>
      <c r="KN25" s="14"/>
      <c r="KO25" s="14"/>
      <c r="KP25" s="14"/>
    </row>
    <row r="26" spans="1:302">
      <c r="A26" s="2"/>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c r="IN26" s="14"/>
      <c r="IO26" s="14"/>
      <c r="IP26" s="14"/>
      <c r="IQ26" s="14"/>
      <c r="IR26" s="14"/>
      <c r="IS26" s="14"/>
      <c r="IT26" s="14"/>
      <c r="IU26" s="14"/>
      <c r="IV26" s="14"/>
      <c r="IW26" s="14"/>
      <c r="IX26" s="14"/>
      <c r="IY26" s="14"/>
      <c r="IZ26" s="14"/>
      <c r="JA26" s="14"/>
      <c r="JB26" s="14"/>
      <c r="JC26" s="14"/>
      <c r="JD26" s="14"/>
      <c r="JE26" s="14"/>
      <c r="JF26" s="14"/>
      <c r="JG26" s="14"/>
      <c r="JH26" s="14"/>
      <c r="JI26" s="14"/>
      <c r="JJ26" s="14"/>
      <c r="JK26" s="14"/>
      <c r="JL26" s="14"/>
      <c r="JM26" s="14"/>
      <c r="JN26" s="14"/>
      <c r="JO26" s="14"/>
      <c r="JP26" s="14"/>
      <c r="JQ26" s="14"/>
      <c r="JR26" s="14"/>
      <c r="JS26" s="14"/>
      <c r="JT26" s="14"/>
      <c r="JU26" s="14"/>
      <c r="JV26" s="14"/>
      <c r="JW26" s="14"/>
      <c r="JX26" s="14"/>
      <c r="JY26" s="14"/>
      <c r="JZ26" s="14"/>
      <c r="KA26" s="14"/>
      <c r="KB26" s="14"/>
      <c r="KC26" s="14"/>
      <c r="KD26" s="14"/>
      <c r="KE26" s="14"/>
      <c r="KF26" s="14"/>
      <c r="KG26" s="14"/>
      <c r="KH26" s="14"/>
      <c r="KI26" s="14"/>
      <c r="KJ26" s="14"/>
      <c r="KK26" s="14"/>
      <c r="KL26" s="14"/>
      <c r="KM26" s="14"/>
      <c r="KN26" s="14"/>
      <c r="KO26" s="14"/>
      <c r="KP26" s="14"/>
    </row>
    <row r="27" spans="1:302">
      <c r="A27" s="2"/>
      <c r="B27" s="14"/>
      <c r="C27" s="14"/>
      <c r="D27" s="14"/>
      <c r="E27" s="14"/>
      <c r="F27" s="14"/>
      <c r="G27" s="14"/>
      <c r="H27" s="14"/>
      <c r="I27" s="14"/>
      <c r="J27" s="17"/>
      <c r="K27" s="16"/>
      <c r="L27" s="17"/>
      <c r="M27" s="16"/>
      <c r="N27" s="14"/>
      <c r="O27" s="17"/>
      <c r="P27" s="17"/>
      <c r="Q27" s="16"/>
      <c r="R27" s="16"/>
      <c r="S27" s="16"/>
      <c r="T27" s="16"/>
      <c r="U27" s="16"/>
      <c r="V27" s="16"/>
      <c r="W27" s="14"/>
      <c r="X27" s="17"/>
      <c r="Y27" s="16"/>
      <c r="Z27" s="17"/>
      <c r="AA27" s="17"/>
      <c r="AB27" s="16"/>
      <c r="AC27" s="17"/>
      <c r="AD27" s="16"/>
      <c r="AE27" s="16"/>
      <c r="AF27" s="14"/>
      <c r="AG27" s="17"/>
      <c r="AH27" s="14"/>
      <c r="AI27" s="16"/>
      <c r="AJ27" s="17"/>
      <c r="AK27" s="14"/>
      <c r="AL27" s="16"/>
      <c r="AM27" s="14"/>
      <c r="AN27" s="14"/>
      <c r="AO27" s="16"/>
      <c r="AP27" s="16"/>
      <c r="AQ27" s="16"/>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c r="IM27" s="14"/>
      <c r="IN27" s="14"/>
      <c r="IO27" s="14"/>
      <c r="IP27" s="14"/>
      <c r="IQ27" s="14"/>
      <c r="IR27" s="14"/>
      <c r="IS27" s="14"/>
      <c r="IT27" s="14"/>
      <c r="IU27" s="14"/>
      <c r="IV27" s="14"/>
      <c r="IW27" s="14"/>
      <c r="IX27" s="14"/>
      <c r="IY27" s="14"/>
      <c r="IZ27" s="14"/>
      <c r="JA27" s="14"/>
      <c r="JB27" s="14"/>
      <c r="JC27" s="14"/>
      <c r="JD27" s="14"/>
      <c r="JE27" s="14"/>
      <c r="JF27" s="14"/>
      <c r="JG27" s="14"/>
      <c r="JH27" s="14"/>
      <c r="JI27" s="14"/>
      <c r="JJ27" s="14"/>
      <c r="JK27" s="14"/>
      <c r="JL27" s="14"/>
      <c r="JM27" s="14"/>
      <c r="JN27" s="14"/>
      <c r="JO27" s="14"/>
      <c r="JP27" s="14"/>
      <c r="JQ27" s="14"/>
      <c r="JR27" s="14"/>
      <c r="JS27" s="14"/>
      <c r="JT27" s="14"/>
      <c r="JU27" s="14"/>
      <c r="JV27" s="14"/>
      <c r="JW27" s="14"/>
      <c r="JX27" s="14"/>
      <c r="JY27" s="14"/>
      <c r="JZ27" s="14"/>
      <c r="KA27" s="14"/>
      <c r="KB27" s="14"/>
      <c r="KC27" s="14"/>
      <c r="KD27" s="14"/>
      <c r="KE27" s="14"/>
      <c r="KF27" s="14"/>
      <c r="KG27" s="14"/>
      <c r="KH27" s="14"/>
      <c r="KI27" s="14"/>
      <c r="KJ27" s="14"/>
      <c r="KK27" s="14"/>
      <c r="KL27" s="14"/>
      <c r="KM27" s="14"/>
      <c r="KN27" s="14"/>
      <c r="KO27" s="14"/>
      <c r="KP27" s="14"/>
    </row>
    <row r="28" spans="1:302">
      <c r="A28" s="2"/>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c r="IN28" s="14"/>
      <c r="IO28" s="14"/>
      <c r="IP28" s="14"/>
      <c r="IQ28" s="14"/>
      <c r="IR28" s="14"/>
      <c r="IS28" s="14"/>
      <c r="IT28" s="14"/>
      <c r="IU28" s="14"/>
      <c r="IV28" s="14"/>
      <c r="IW28" s="14"/>
      <c r="IX28" s="14"/>
      <c r="IY28" s="14"/>
      <c r="IZ28" s="14"/>
      <c r="JA28" s="14"/>
      <c r="JB28" s="14"/>
      <c r="JC28" s="14"/>
      <c r="JD28" s="14"/>
      <c r="JE28" s="14"/>
      <c r="JF28" s="14"/>
      <c r="JG28" s="14"/>
      <c r="JH28" s="14"/>
      <c r="JI28" s="14"/>
      <c r="JJ28" s="14"/>
      <c r="JK28" s="14"/>
      <c r="JL28" s="14"/>
      <c r="JM28" s="14"/>
      <c r="JN28" s="14"/>
      <c r="JO28" s="14"/>
      <c r="JP28" s="14"/>
      <c r="JQ28" s="14"/>
      <c r="JR28" s="14"/>
      <c r="JS28" s="14"/>
      <c r="JT28" s="14"/>
      <c r="JU28" s="14"/>
      <c r="JV28" s="14"/>
      <c r="JW28" s="14"/>
      <c r="JX28" s="14"/>
      <c r="JY28" s="14"/>
      <c r="JZ28" s="14"/>
      <c r="KA28" s="14"/>
      <c r="KB28" s="14"/>
      <c r="KC28" s="14"/>
      <c r="KD28" s="14"/>
      <c r="KE28" s="14"/>
      <c r="KF28" s="14"/>
      <c r="KG28" s="14"/>
      <c r="KH28" s="14"/>
      <c r="KI28" s="14"/>
      <c r="KJ28" s="14"/>
      <c r="KK28" s="14"/>
      <c r="KL28" s="14"/>
      <c r="KM28" s="14"/>
      <c r="KN28" s="14"/>
      <c r="KO28" s="14"/>
      <c r="KP28" s="14"/>
    </row>
    <row r="29" spans="1:302">
      <c r="A29" s="2"/>
      <c r="B29" s="16"/>
      <c r="C29" s="17"/>
      <c r="D29" s="16"/>
      <c r="E29" s="16"/>
      <c r="F29" s="16"/>
      <c r="G29" s="16"/>
      <c r="H29" s="16"/>
      <c r="I29" s="16"/>
      <c r="J29" s="16"/>
      <c r="K29" s="16"/>
      <c r="L29" s="16"/>
      <c r="M29" s="16"/>
      <c r="N29" s="16"/>
      <c r="O29" s="16"/>
      <c r="P29" s="16"/>
      <c r="Q29" s="16"/>
      <c r="R29" s="16"/>
      <c r="S29" s="16"/>
      <c r="T29" s="16"/>
      <c r="U29" s="16"/>
      <c r="V29" s="16"/>
      <c r="W29" s="16"/>
      <c r="X29" s="16"/>
      <c r="Y29" s="16"/>
      <c r="Z29" s="17"/>
      <c r="AA29" s="16"/>
      <c r="AB29" s="16"/>
      <c r="AC29" s="17"/>
      <c r="AD29" s="16"/>
      <c r="AE29" s="16"/>
      <c r="AF29" s="16"/>
      <c r="AG29" s="16"/>
      <c r="AH29" s="16"/>
      <c r="AI29" s="16"/>
      <c r="AJ29" s="16"/>
      <c r="AK29" s="16"/>
      <c r="AL29" s="16"/>
      <c r="AM29" s="16"/>
      <c r="AN29" s="16"/>
      <c r="AO29" s="16"/>
      <c r="AP29" s="17"/>
      <c r="AQ29" s="16"/>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c r="IL29" s="14"/>
      <c r="IM29" s="14"/>
      <c r="IN29" s="14"/>
      <c r="IO29" s="14"/>
      <c r="IP29" s="14"/>
      <c r="IQ29" s="14"/>
      <c r="IR29" s="14"/>
      <c r="IS29" s="14"/>
      <c r="IT29" s="14"/>
      <c r="IU29" s="14"/>
      <c r="IV29" s="14"/>
      <c r="IW29" s="14"/>
      <c r="IX29" s="14"/>
      <c r="IY29" s="14"/>
      <c r="IZ29" s="14"/>
      <c r="JA29" s="14"/>
      <c r="JB29" s="14"/>
      <c r="JC29" s="14"/>
      <c r="JD29" s="14"/>
      <c r="JE29" s="14"/>
      <c r="JF29" s="14"/>
      <c r="JG29" s="14"/>
      <c r="JH29" s="14"/>
      <c r="JI29" s="14"/>
      <c r="JJ29" s="14"/>
      <c r="JK29" s="14"/>
      <c r="JL29" s="14"/>
      <c r="JM29" s="14"/>
      <c r="JN29" s="14"/>
      <c r="JO29" s="14"/>
      <c r="JP29" s="14"/>
      <c r="JQ29" s="14"/>
      <c r="JR29" s="14"/>
      <c r="JS29" s="14"/>
      <c r="JT29" s="14"/>
      <c r="JU29" s="14"/>
      <c r="JV29" s="14"/>
      <c r="JW29" s="14"/>
      <c r="JX29" s="14"/>
      <c r="JY29" s="14"/>
      <c r="JZ29" s="14"/>
      <c r="KA29" s="14"/>
      <c r="KB29" s="14"/>
      <c r="KC29" s="14"/>
      <c r="KD29" s="14"/>
      <c r="KE29" s="14"/>
      <c r="KF29" s="14"/>
      <c r="KG29" s="14"/>
      <c r="KH29" s="14"/>
      <c r="KI29" s="14"/>
      <c r="KJ29" s="14"/>
      <c r="KK29" s="14"/>
      <c r="KL29" s="14"/>
      <c r="KM29" s="14"/>
      <c r="KN29" s="14"/>
      <c r="KO29" s="14"/>
      <c r="KP29" s="14"/>
    </row>
    <row r="30" spans="1:302">
      <c r="A30" s="2"/>
      <c r="B30" s="16"/>
      <c r="C30" s="16"/>
      <c r="D30" s="16"/>
      <c r="E30" s="16"/>
      <c r="F30" s="16"/>
      <c r="G30" s="16"/>
      <c r="H30" s="16"/>
      <c r="I30" s="16"/>
      <c r="J30" s="16"/>
      <c r="K30" s="16"/>
      <c r="L30" s="16"/>
      <c r="M30" s="16"/>
      <c r="N30" s="16"/>
      <c r="O30" s="16"/>
      <c r="P30" s="17"/>
      <c r="Q30" s="16"/>
      <c r="R30" s="16"/>
      <c r="S30" s="16"/>
      <c r="T30" s="16"/>
      <c r="U30" s="16"/>
      <c r="V30" s="16"/>
      <c r="W30" s="16"/>
      <c r="X30" s="17"/>
      <c r="Y30" s="16"/>
      <c r="Z30" s="16"/>
      <c r="AA30" s="16"/>
      <c r="AB30" s="16"/>
      <c r="AC30" s="16"/>
      <c r="AD30" s="16"/>
      <c r="AE30" s="16"/>
      <c r="AF30" s="17"/>
      <c r="AG30" s="17"/>
      <c r="AH30" s="17"/>
      <c r="AI30" s="17"/>
      <c r="AJ30" s="16"/>
      <c r="AK30" s="16"/>
      <c r="AL30" s="16"/>
      <c r="AM30" s="16"/>
      <c r="AN30" s="17"/>
      <c r="AO30" s="17"/>
      <c r="AP30" s="16"/>
      <c r="AQ30" s="16"/>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c r="HT30" s="14"/>
      <c r="HU30" s="14"/>
      <c r="HV30" s="14"/>
      <c r="HW30" s="14"/>
      <c r="HX30" s="14"/>
      <c r="HY30" s="14"/>
      <c r="HZ30" s="14"/>
      <c r="IA30" s="14"/>
      <c r="IB30" s="14"/>
      <c r="IC30" s="14"/>
      <c r="ID30" s="14"/>
      <c r="IE30" s="14"/>
      <c r="IF30" s="14"/>
      <c r="IG30" s="14"/>
      <c r="IH30" s="14"/>
      <c r="II30" s="14"/>
      <c r="IJ30" s="14"/>
      <c r="IK30" s="14"/>
      <c r="IL30" s="14"/>
      <c r="IM30" s="14"/>
      <c r="IN30" s="14"/>
      <c r="IO30" s="14"/>
      <c r="IP30" s="14"/>
      <c r="IQ30" s="14"/>
      <c r="IR30" s="14"/>
      <c r="IS30" s="14"/>
      <c r="IT30" s="14"/>
      <c r="IU30" s="14"/>
      <c r="IV30" s="14"/>
      <c r="IW30" s="14"/>
      <c r="IX30" s="14"/>
      <c r="IY30" s="14"/>
      <c r="IZ30" s="14"/>
      <c r="JA30" s="14"/>
      <c r="JB30" s="14"/>
      <c r="JC30" s="14"/>
      <c r="JD30" s="14"/>
      <c r="JE30" s="14"/>
      <c r="JF30" s="14"/>
      <c r="JG30" s="14"/>
      <c r="JH30" s="14"/>
      <c r="JI30" s="14"/>
      <c r="JJ30" s="14"/>
      <c r="JK30" s="14"/>
      <c r="JL30" s="14"/>
      <c r="JM30" s="14"/>
      <c r="JN30" s="14"/>
      <c r="JO30" s="14"/>
      <c r="JP30" s="14"/>
      <c r="JQ30" s="14"/>
      <c r="JR30" s="14"/>
      <c r="JS30" s="14"/>
      <c r="JT30" s="14"/>
      <c r="JU30" s="14"/>
      <c r="JV30" s="14"/>
      <c r="JW30" s="14"/>
      <c r="JX30" s="14"/>
      <c r="JY30" s="14"/>
      <c r="JZ30" s="14"/>
      <c r="KA30" s="14"/>
      <c r="KB30" s="14"/>
      <c r="KC30" s="14"/>
      <c r="KD30" s="14"/>
      <c r="KE30" s="14"/>
      <c r="KF30" s="14"/>
      <c r="KG30" s="14"/>
      <c r="KH30" s="14"/>
      <c r="KI30" s="14"/>
      <c r="KJ30" s="14"/>
      <c r="KK30" s="14"/>
      <c r="KL30" s="14"/>
      <c r="KM30" s="14"/>
      <c r="KN30" s="14"/>
      <c r="KO30" s="14"/>
      <c r="KP30" s="14"/>
    </row>
    <row r="31" spans="1:302">
      <c r="A31" s="2"/>
      <c r="B31" s="16"/>
      <c r="C31" s="16"/>
      <c r="D31" s="17"/>
      <c r="E31" s="16"/>
      <c r="F31" s="16"/>
      <c r="G31" s="16"/>
      <c r="H31" s="16"/>
      <c r="I31" s="16"/>
      <c r="J31" s="16"/>
      <c r="K31" s="16"/>
      <c r="L31" s="17"/>
      <c r="M31" s="16"/>
      <c r="N31" s="16"/>
      <c r="O31" s="17"/>
      <c r="P31" s="16"/>
      <c r="Q31" s="16"/>
      <c r="R31" s="17"/>
      <c r="S31" s="17"/>
      <c r="T31" s="16"/>
      <c r="U31" s="16"/>
      <c r="V31" s="16"/>
      <c r="W31" s="16"/>
      <c r="X31" s="17"/>
      <c r="Y31" s="16"/>
      <c r="Z31" s="16"/>
      <c r="AA31" s="16"/>
      <c r="AB31" s="16"/>
      <c r="AC31" s="16"/>
      <c r="AD31" s="16"/>
      <c r="AE31" s="17"/>
      <c r="AF31" s="16"/>
      <c r="AG31" s="16"/>
      <c r="AH31" s="16"/>
      <c r="AI31" s="16"/>
      <c r="AJ31" s="16"/>
      <c r="AK31" s="16"/>
      <c r="AL31" s="16"/>
      <c r="AM31" s="16"/>
      <c r="AN31" s="17"/>
      <c r="AO31" s="17"/>
      <c r="AP31" s="17"/>
      <c r="AQ31" s="16"/>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14"/>
      <c r="DK31" s="14"/>
      <c r="DL31" s="14"/>
      <c r="DM31" s="14"/>
      <c r="DN31" s="14"/>
      <c r="DO31" s="14"/>
      <c r="DP31" s="14"/>
      <c r="DQ31" s="14"/>
      <c r="DR31" s="14"/>
      <c r="DS31" s="14"/>
      <c r="DT31" s="14"/>
      <c r="DU31" s="14"/>
      <c r="DV31" s="14"/>
      <c r="DW31" s="14"/>
      <c r="DX31" s="14"/>
      <c r="DY31" s="14"/>
      <c r="DZ31" s="14"/>
      <c r="EA31" s="14"/>
      <c r="EB31" s="14"/>
      <c r="EC31" s="14"/>
      <c r="ED31" s="14"/>
      <c r="EE31" s="14"/>
      <c r="EF31" s="14"/>
      <c r="EG31" s="14"/>
      <c r="EH31" s="14"/>
      <c r="EI31" s="14"/>
      <c r="EJ31" s="14"/>
      <c r="EK31" s="14"/>
      <c r="EL31" s="14"/>
      <c r="EM31" s="14"/>
      <c r="EN31" s="14"/>
      <c r="EO31" s="14"/>
      <c r="EP31" s="14"/>
      <c r="EQ31" s="14"/>
      <c r="ER31" s="14"/>
      <c r="ES31" s="14"/>
      <c r="ET31" s="14"/>
      <c r="EU31" s="14"/>
      <c r="EV31" s="14"/>
      <c r="EW31" s="14"/>
      <c r="EX31" s="14"/>
      <c r="EY31" s="14"/>
      <c r="EZ31" s="14"/>
      <c r="FA31" s="14"/>
      <c r="FB31" s="14"/>
      <c r="FC31" s="14"/>
      <c r="FD31" s="14"/>
      <c r="FE31" s="14"/>
      <c r="FF31" s="14"/>
      <c r="FG31" s="14"/>
      <c r="FH31" s="14"/>
      <c r="FI31" s="14"/>
      <c r="FJ31" s="14"/>
      <c r="FK31" s="14"/>
      <c r="FL31" s="14"/>
      <c r="FM31" s="14"/>
      <c r="FN31" s="14"/>
      <c r="FO31" s="14"/>
      <c r="FP31" s="14"/>
      <c r="FQ31" s="14"/>
      <c r="FR31" s="14"/>
      <c r="FS31" s="14"/>
      <c r="FT31" s="14"/>
      <c r="FU31" s="14"/>
      <c r="FV31" s="14"/>
      <c r="FW31" s="14"/>
      <c r="FX31" s="14"/>
      <c r="FY31" s="14"/>
      <c r="FZ31" s="14"/>
      <c r="GA31" s="14"/>
      <c r="GB31" s="14"/>
      <c r="GC31" s="14"/>
      <c r="GD31" s="14"/>
      <c r="GE31" s="14"/>
      <c r="GF31" s="14"/>
      <c r="GG31" s="14"/>
      <c r="GH31" s="14"/>
      <c r="GI31" s="14"/>
      <c r="GJ31" s="14"/>
      <c r="GK31" s="14"/>
      <c r="GL31" s="14"/>
      <c r="GM31" s="14"/>
      <c r="GN31" s="14"/>
      <c r="GO31" s="14"/>
      <c r="GP31" s="14"/>
      <c r="GQ31" s="14"/>
      <c r="GR31" s="14"/>
      <c r="GS31" s="14"/>
      <c r="GT31" s="14"/>
      <c r="GU31" s="14"/>
      <c r="GV31" s="14"/>
      <c r="GW31" s="14"/>
      <c r="GX31" s="14"/>
      <c r="GY31" s="14"/>
      <c r="GZ31" s="14"/>
      <c r="HA31" s="14"/>
      <c r="HB31" s="14"/>
      <c r="HC31" s="14"/>
      <c r="HD31" s="14"/>
      <c r="HE31" s="14"/>
      <c r="HF31" s="14"/>
      <c r="HG31" s="14"/>
      <c r="HH31" s="14"/>
      <c r="HI31" s="14"/>
      <c r="HJ31" s="14"/>
      <c r="HK31" s="14"/>
      <c r="HL31" s="14"/>
      <c r="HM31" s="14"/>
      <c r="HN31" s="14"/>
      <c r="HO31" s="14"/>
      <c r="HP31" s="14"/>
      <c r="HQ31" s="14"/>
      <c r="HR31" s="14"/>
      <c r="HS31" s="14"/>
      <c r="HT31" s="14"/>
      <c r="HU31" s="14"/>
      <c r="HV31" s="14"/>
      <c r="HW31" s="14"/>
      <c r="HX31" s="14"/>
      <c r="HY31" s="14"/>
      <c r="HZ31" s="14"/>
      <c r="IA31" s="14"/>
      <c r="IB31" s="14"/>
      <c r="IC31" s="14"/>
      <c r="ID31" s="14"/>
      <c r="IE31" s="14"/>
      <c r="IF31" s="14"/>
      <c r="IG31" s="14"/>
      <c r="IH31" s="14"/>
      <c r="II31" s="14"/>
      <c r="IJ31" s="14"/>
      <c r="IK31" s="14"/>
      <c r="IL31" s="14"/>
      <c r="IM31" s="14"/>
      <c r="IN31" s="14"/>
      <c r="IO31" s="14"/>
      <c r="IP31" s="14"/>
      <c r="IQ31" s="14"/>
      <c r="IR31" s="14"/>
      <c r="IS31" s="14"/>
      <c r="IT31" s="14"/>
      <c r="IU31" s="14"/>
      <c r="IV31" s="14"/>
      <c r="IW31" s="14"/>
      <c r="IX31" s="14"/>
      <c r="IY31" s="14"/>
      <c r="IZ31" s="14"/>
      <c r="JA31" s="14"/>
      <c r="JB31" s="14"/>
      <c r="JC31" s="14"/>
      <c r="JD31" s="14"/>
      <c r="JE31" s="14"/>
      <c r="JF31" s="14"/>
      <c r="JG31" s="14"/>
      <c r="JH31" s="14"/>
      <c r="JI31" s="14"/>
      <c r="JJ31" s="14"/>
      <c r="JK31" s="14"/>
      <c r="JL31" s="14"/>
      <c r="JM31" s="14"/>
      <c r="JN31" s="14"/>
      <c r="JO31" s="14"/>
      <c r="JP31" s="14"/>
      <c r="JQ31" s="14"/>
      <c r="JR31" s="14"/>
      <c r="JS31" s="14"/>
      <c r="JT31" s="14"/>
      <c r="JU31" s="14"/>
      <c r="JV31" s="14"/>
      <c r="JW31" s="14"/>
      <c r="JX31" s="14"/>
      <c r="JY31" s="14"/>
      <c r="JZ31" s="14"/>
      <c r="KA31" s="14"/>
      <c r="KB31" s="14"/>
      <c r="KC31" s="14"/>
      <c r="KD31" s="14"/>
      <c r="KE31" s="14"/>
      <c r="KF31" s="14"/>
      <c r="KG31" s="14"/>
      <c r="KH31" s="14"/>
      <c r="KI31" s="14"/>
      <c r="KJ31" s="14"/>
      <c r="KK31" s="14"/>
      <c r="KL31" s="14"/>
      <c r="KM31" s="14"/>
      <c r="KN31" s="14"/>
      <c r="KO31" s="14"/>
      <c r="KP31" s="14"/>
    </row>
    <row r="32" spans="1:302">
      <c r="A32" s="249"/>
      <c r="B32" s="18"/>
      <c r="C32" s="18"/>
      <c r="D32" s="18"/>
      <c r="E32" s="18"/>
      <c r="F32" s="18"/>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9"/>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9"/>
      <c r="BV32" s="19"/>
      <c r="BW32" s="19"/>
      <c r="BX32" s="19"/>
      <c r="BY32" s="19"/>
      <c r="BZ32" s="19"/>
      <c r="CA32" s="19"/>
      <c r="CB32" s="19"/>
      <c r="CC32" s="19"/>
      <c r="CD32" s="19"/>
      <c r="CE32" s="19"/>
      <c r="CF32" s="19"/>
      <c r="CG32" s="19"/>
      <c r="CH32" s="19"/>
      <c r="CI32" s="19"/>
      <c r="CJ32" s="19"/>
      <c r="CK32" s="19"/>
      <c r="CL32" s="19"/>
      <c r="CM32" s="19"/>
      <c r="CN32" s="19"/>
      <c r="CO32" s="19"/>
      <c r="CP32" s="19"/>
      <c r="CQ32" s="19"/>
      <c r="CR32" s="19"/>
      <c r="CS32" s="19"/>
      <c r="CT32" s="19"/>
      <c r="CU32" s="19"/>
      <c r="CV32" s="19"/>
      <c r="CW32" s="19"/>
      <c r="CX32" s="19"/>
      <c r="CY32" s="19"/>
      <c r="CZ32" s="19"/>
      <c r="DA32" s="19"/>
      <c r="DB32" s="19"/>
      <c r="DC32" s="19"/>
      <c r="DD32" s="19"/>
      <c r="DE32" s="19"/>
      <c r="DF32" s="19"/>
      <c r="DG32" s="19"/>
      <c r="DH32" s="19"/>
      <c r="DI32" s="19"/>
      <c r="DJ32" s="19"/>
      <c r="DK32" s="19"/>
      <c r="DL32" s="19"/>
      <c r="DM32" s="19"/>
      <c r="DN32" s="19"/>
      <c r="DO32" s="19"/>
      <c r="DP32" s="19"/>
      <c r="DQ32" s="19"/>
      <c r="DR32" s="19"/>
      <c r="DS32" s="19"/>
      <c r="DT32" s="19"/>
      <c r="DU32" s="19"/>
      <c r="DV32" s="19"/>
      <c r="DW32" s="19"/>
      <c r="DX32" s="19"/>
      <c r="DY32" s="19"/>
      <c r="DZ32" s="19"/>
      <c r="EA32" s="19"/>
      <c r="EB32" s="19"/>
      <c r="EC32" s="19"/>
      <c r="ED32" s="19"/>
      <c r="EE32" s="19"/>
      <c r="EF32" s="19"/>
      <c r="EG32" s="19"/>
      <c r="EH32" s="19"/>
      <c r="EI32" s="19"/>
      <c r="EJ32" s="19"/>
      <c r="EK32" s="19"/>
      <c r="EL32" s="19"/>
      <c r="EM32" s="19"/>
      <c r="EN32" s="19"/>
      <c r="EO32" s="19"/>
      <c r="EP32" s="19"/>
      <c r="EQ32" s="19"/>
      <c r="ER32" s="19"/>
      <c r="ES32" s="19"/>
      <c r="ET32" s="19"/>
      <c r="EU32" s="19"/>
      <c r="EV32" s="19"/>
      <c r="EW32" s="19"/>
      <c r="EX32" s="19"/>
      <c r="EY32" s="19"/>
      <c r="EZ32" s="19"/>
      <c r="FA32" s="19"/>
      <c r="FB32" s="19"/>
      <c r="FC32" s="19"/>
      <c r="FD32" s="19"/>
      <c r="FE32" s="19"/>
      <c r="FF32" s="19"/>
      <c r="FG32" s="19"/>
      <c r="FH32" s="19"/>
      <c r="FI32" s="19"/>
      <c r="FJ32" s="19"/>
      <c r="FK32" s="19"/>
      <c r="FL32" s="19"/>
      <c r="FM32" s="19"/>
      <c r="FN32" s="19"/>
      <c r="FO32" s="19"/>
      <c r="FP32" s="19"/>
      <c r="FQ32" s="19"/>
      <c r="FR32" s="19"/>
      <c r="FS32" s="19"/>
      <c r="FT32" s="19"/>
      <c r="FU32" s="19"/>
      <c r="FV32" s="19"/>
      <c r="FW32" s="19"/>
      <c r="FX32" s="19"/>
      <c r="FY32" s="19"/>
      <c r="FZ32" s="19"/>
      <c r="GA32" s="19"/>
      <c r="GB32" s="19"/>
      <c r="GC32" s="19"/>
      <c r="GD32" s="19"/>
      <c r="GE32" s="19"/>
      <c r="GF32" s="19"/>
      <c r="GG32" s="19"/>
      <c r="GH32" s="19"/>
      <c r="GI32" s="19"/>
      <c r="GJ32" s="19"/>
      <c r="GK32" s="19"/>
      <c r="GL32" s="19"/>
      <c r="GM32" s="19"/>
      <c r="GN32" s="19"/>
      <c r="GO32" s="19"/>
      <c r="GP32" s="19"/>
      <c r="GQ32" s="19"/>
      <c r="GR32" s="19"/>
      <c r="GS32" s="19"/>
      <c r="GT32" s="19"/>
      <c r="GU32" s="19"/>
      <c r="GV32" s="19"/>
      <c r="GW32" s="19"/>
      <c r="GX32" s="19"/>
      <c r="GY32" s="19"/>
      <c r="GZ32" s="19"/>
      <c r="HA32" s="19"/>
      <c r="HB32" s="19"/>
      <c r="HC32" s="19"/>
      <c r="HD32" s="19"/>
      <c r="HE32" s="19"/>
      <c r="HF32" s="19"/>
      <c r="HG32" s="19"/>
      <c r="HH32" s="19"/>
      <c r="HI32" s="19"/>
      <c r="HJ32" s="19"/>
      <c r="HK32" s="19"/>
      <c r="HL32" s="19"/>
      <c r="HM32" s="19"/>
      <c r="HN32" s="19"/>
      <c r="HO32" s="19"/>
      <c r="HP32" s="19"/>
      <c r="HQ32" s="19"/>
      <c r="HR32" s="19"/>
      <c r="HS32" s="19"/>
      <c r="HT32" s="19"/>
      <c r="HU32" s="19"/>
      <c r="HV32" s="19"/>
      <c r="HW32" s="19"/>
      <c r="HX32" s="19"/>
      <c r="HY32" s="19"/>
      <c r="HZ32" s="19"/>
      <c r="IA32" s="19"/>
      <c r="IB32" s="19"/>
      <c r="IC32" s="19"/>
      <c r="ID32" s="19"/>
      <c r="IE32" s="19"/>
      <c r="IF32" s="19"/>
      <c r="IG32" s="19"/>
      <c r="IH32" s="19"/>
      <c r="II32" s="19"/>
      <c r="IJ32" s="19"/>
      <c r="IK32" s="19"/>
      <c r="IL32" s="19"/>
      <c r="IM32" s="19"/>
      <c r="IN32" s="19"/>
      <c r="IO32" s="19"/>
      <c r="IP32" s="19"/>
      <c r="IQ32" s="19"/>
      <c r="IR32" s="19"/>
      <c r="IS32" s="19"/>
      <c r="IT32" s="19"/>
      <c r="IU32" s="19"/>
      <c r="IV32" s="19"/>
      <c r="IW32" s="19"/>
      <c r="IX32" s="19"/>
      <c r="IY32" s="19"/>
      <c r="IZ32" s="19"/>
      <c r="JA32" s="19"/>
      <c r="JB32" s="19"/>
      <c r="JC32" s="19"/>
      <c r="JD32" s="19"/>
      <c r="JE32" s="19"/>
      <c r="JF32" s="19"/>
      <c r="JG32" s="19"/>
      <c r="JH32" s="19"/>
      <c r="JI32" s="19"/>
      <c r="JJ32" s="19"/>
      <c r="JK32" s="19"/>
      <c r="JL32" s="19"/>
      <c r="JM32" s="19"/>
      <c r="JN32" s="19"/>
      <c r="JO32" s="19"/>
      <c r="JP32" s="19"/>
      <c r="JQ32" s="19"/>
      <c r="JR32" s="19"/>
      <c r="JS32" s="19"/>
      <c r="JT32" s="19"/>
      <c r="JU32" s="19"/>
      <c r="JV32" s="19"/>
      <c r="JW32" s="19"/>
      <c r="JX32" s="19"/>
      <c r="JY32" s="19"/>
      <c r="JZ32" s="19"/>
      <c r="KA32" s="19"/>
      <c r="KB32" s="19"/>
      <c r="KC32" s="19"/>
      <c r="KD32" s="19"/>
      <c r="KE32" s="19"/>
      <c r="KF32" s="19"/>
      <c r="KG32" s="19"/>
      <c r="KH32" s="19"/>
      <c r="KI32" s="19"/>
      <c r="KJ32" s="19"/>
      <c r="KK32" s="19"/>
      <c r="KL32" s="19"/>
      <c r="KM32" s="19"/>
      <c r="KN32" s="19"/>
      <c r="KO32" s="19"/>
      <c r="KP32" s="19"/>
    </row>
    <row r="33" spans="1:302">
      <c r="A33" s="249"/>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c r="CQ33" s="19"/>
      <c r="CR33" s="19"/>
      <c r="CS33" s="19"/>
      <c r="CT33" s="19"/>
      <c r="CU33" s="19"/>
      <c r="CV33" s="19"/>
      <c r="CW33" s="19"/>
      <c r="CX33" s="19"/>
      <c r="CY33" s="19"/>
      <c r="CZ33" s="19"/>
      <c r="DA33" s="19"/>
      <c r="DB33" s="19"/>
      <c r="DC33" s="19"/>
      <c r="DD33" s="19"/>
      <c r="DE33" s="19"/>
      <c r="DF33" s="19"/>
      <c r="DG33" s="19"/>
      <c r="DH33" s="19"/>
      <c r="DI33" s="19"/>
      <c r="DJ33" s="19"/>
      <c r="DK33" s="19"/>
      <c r="DL33" s="19"/>
      <c r="DM33" s="19"/>
      <c r="DN33" s="19"/>
      <c r="DO33" s="19"/>
      <c r="DP33" s="19"/>
      <c r="DQ33" s="19"/>
      <c r="DR33" s="19"/>
      <c r="DS33" s="19"/>
      <c r="DT33" s="19"/>
      <c r="DU33" s="19"/>
      <c r="DV33" s="19"/>
      <c r="DW33" s="19"/>
      <c r="DX33" s="19"/>
      <c r="DY33" s="19"/>
      <c r="DZ33" s="19"/>
      <c r="EA33" s="19"/>
      <c r="EB33" s="19"/>
      <c r="EC33" s="19"/>
      <c r="ED33" s="19"/>
      <c r="EE33" s="19"/>
      <c r="EF33" s="19"/>
      <c r="EG33" s="19"/>
      <c r="EH33" s="19"/>
      <c r="EI33" s="19"/>
      <c r="EJ33" s="19"/>
      <c r="EK33" s="19"/>
      <c r="EL33" s="19"/>
      <c r="EM33" s="19"/>
      <c r="EN33" s="19"/>
      <c r="EO33" s="19"/>
      <c r="EP33" s="19"/>
      <c r="EQ33" s="19"/>
      <c r="ER33" s="19"/>
      <c r="ES33" s="19"/>
      <c r="ET33" s="19"/>
      <c r="EU33" s="19"/>
      <c r="EV33" s="19"/>
      <c r="EW33" s="19"/>
      <c r="EX33" s="19"/>
      <c r="EY33" s="19"/>
      <c r="EZ33" s="19"/>
      <c r="FA33" s="19"/>
      <c r="FB33" s="19"/>
      <c r="FC33" s="19"/>
      <c r="FD33" s="19"/>
      <c r="FE33" s="19"/>
      <c r="FF33" s="19"/>
      <c r="FG33" s="19"/>
      <c r="FH33" s="19"/>
      <c r="FI33" s="19"/>
      <c r="FJ33" s="19"/>
      <c r="FK33" s="19"/>
      <c r="FL33" s="19"/>
      <c r="FM33" s="19"/>
      <c r="FN33" s="19"/>
      <c r="FO33" s="19"/>
      <c r="FP33" s="19"/>
      <c r="FQ33" s="19"/>
      <c r="FR33" s="19"/>
      <c r="FS33" s="19"/>
      <c r="FT33" s="19"/>
      <c r="FU33" s="19"/>
      <c r="FV33" s="19"/>
      <c r="FW33" s="19"/>
      <c r="FX33" s="19"/>
      <c r="FY33" s="19"/>
      <c r="FZ33" s="19"/>
      <c r="GA33" s="19"/>
      <c r="GB33" s="19"/>
      <c r="GC33" s="19"/>
      <c r="GD33" s="19"/>
      <c r="GE33" s="19"/>
      <c r="GF33" s="19"/>
      <c r="GG33" s="19"/>
      <c r="GH33" s="19"/>
      <c r="GI33" s="19"/>
      <c r="GJ33" s="19"/>
      <c r="GK33" s="19"/>
      <c r="GL33" s="19"/>
      <c r="GM33" s="19"/>
      <c r="GN33" s="19"/>
      <c r="GO33" s="19"/>
      <c r="GP33" s="19"/>
      <c r="GQ33" s="19"/>
      <c r="GR33" s="19"/>
      <c r="GS33" s="19"/>
      <c r="GT33" s="19"/>
      <c r="GU33" s="19"/>
      <c r="GV33" s="19"/>
      <c r="GW33" s="19"/>
      <c r="GX33" s="19"/>
      <c r="GY33" s="19"/>
      <c r="GZ33" s="19"/>
      <c r="HA33" s="19"/>
      <c r="HB33" s="19"/>
      <c r="HC33" s="19"/>
      <c r="HD33" s="19"/>
      <c r="HE33" s="19"/>
      <c r="HF33" s="19"/>
      <c r="HG33" s="19"/>
      <c r="HH33" s="19"/>
      <c r="HI33" s="19"/>
      <c r="HJ33" s="19"/>
      <c r="HK33" s="19"/>
      <c r="HL33" s="19"/>
      <c r="HM33" s="19"/>
      <c r="HN33" s="19"/>
      <c r="HO33" s="19"/>
      <c r="HP33" s="19"/>
      <c r="HQ33" s="19"/>
      <c r="HR33" s="19"/>
      <c r="HS33" s="19"/>
      <c r="HT33" s="19"/>
      <c r="HU33" s="19"/>
      <c r="HV33" s="19"/>
      <c r="HW33" s="19"/>
      <c r="HX33" s="19"/>
      <c r="HY33" s="19"/>
      <c r="HZ33" s="19"/>
      <c r="IA33" s="19"/>
      <c r="IB33" s="19"/>
      <c r="IC33" s="19"/>
      <c r="ID33" s="19"/>
      <c r="IE33" s="19"/>
      <c r="IF33" s="19"/>
      <c r="IG33" s="19"/>
      <c r="IH33" s="19"/>
      <c r="II33" s="19"/>
      <c r="IJ33" s="19"/>
      <c r="IK33" s="19"/>
      <c r="IL33" s="19"/>
      <c r="IM33" s="19"/>
      <c r="IN33" s="19"/>
      <c r="IO33" s="19"/>
      <c r="IP33" s="19"/>
      <c r="IQ33" s="19"/>
      <c r="IR33" s="19"/>
      <c r="IS33" s="19"/>
      <c r="IT33" s="19"/>
      <c r="IU33" s="19"/>
      <c r="IV33" s="19"/>
      <c r="IW33" s="19"/>
      <c r="IX33" s="19"/>
      <c r="IY33" s="19"/>
      <c r="IZ33" s="19"/>
      <c r="JA33" s="19"/>
      <c r="JB33" s="19"/>
      <c r="JC33" s="19"/>
      <c r="JD33" s="19"/>
      <c r="JE33" s="19"/>
      <c r="JF33" s="19"/>
      <c r="JG33" s="19"/>
      <c r="JH33" s="19"/>
      <c r="JI33" s="19"/>
      <c r="JJ33" s="19"/>
      <c r="JK33" s="19"/>
      <c r="JL33" s="19"/>
      <c r="JM33" s="19"/>
      <c r="JN33" s="19"/>
      <c r="JO33" s="19"/>
      <c r="JP33" s="19"/>
      <c r="JQ33" s="19"/>
      <c r="JR33" s="19"/>
      <c r="JS33" s="19"/>
      <c r="JT33" s="19"/>
      <c r="JU33" s="19"/>
      <c r="JV33" s="19"/>
      <c r="JW33" s="19"/>
      <c r="JX33" s="19"/>
      <c r="JY33" s="19"/>
      <c r="JZ33" s="19"/>
      <c r="KA33" s="19"/>
      <c r="KB33" s="19"/>
      <c r="KC33" s="19"/>
      <c r="KD33" s="19"/>
      <c r="KE33" s="19"/>
      <c r="KF33" s="19"/>
      <c r="KG33" s="19"/>
      <c r="KH33" s="19"/>
      <c r="KI33" s="19"/>
      <c r="KJ33" s="19"/>
      <c r="KK33" s="19"/>
      <c r="KL33" s="19"/>
      <c r="KM33" s="19"/>
      <c r="KN33" s="19"/>
      <c r="KO33" s="19"/>
      <c r="KP33" s="19"/>
    </row>
    <row r="34" spans="1:302">
      <c r="A34" s="2"/>
      <c r="B34" s="15"/>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4"/>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4"/>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c r="IE34" s="14"/>
      <c r="IF34" s="14"/>
      <c r="IG34" s="14"/>
      <c r="IH34" s="14"/>
      <c r="II34" s="14"/>
      <c r="IJ34" s="14"/>
      <c r="IK34" s="14"/>
      <c r="IL34" s="14"/>
      <c r="IM34" s="14"/>
      <c r="IN34" s="14"/>
      <c r="IO34" s="14"/>
      <c r="IP34" s="14"/>
      <c r="IQ34" s="14"/>
      <c r="IR34" s="14"/>
      <c r="IS34" s="14"/>
      <c r="IT34" s="14"/>
      <c r="IU34" s="14"/>
      <c r="IV34" s="14"/>
      <c r="IW34" s="14"/>
      <c r="IX34" s="14"/>
      <c r="IY34" s="14"/>
      <c r="IZ34" s="14"/>
      <c r="JA34" s="14"/>
      <c r="JB34" s="14"/>
      <c r="JC34" s="14"/>
      <c r="JD34" s="14"/>
      <c r="JE34" s="14"/>
      <c r="JF34" s="14"/>
      <c r="JG34" s="14"/>
      <c r="JH34" s="14"/>
      <c r="JI34" s="14"/>
      <c r="JJ34" s="14"/>
      <c r="JK34" s="14"/>
      <c r="JL34" s="14"/>
      <c r="JM34" s="14"/>
      <c r="JN34" s="14"/>
      <c r="JO34" s="14"/>
      <c r="JP34" s="14"/>
      <c r="JQ34" s="14"/>
      <c r="JR34" s="14"/>
      <c r="JS34" s="14"/>
      <c r="JT34" s="14"/>
      <c r="JU34" s="14"/>
      <c r="JV34" s="14"/>
      <c r="JW34" s="14"/>
      <c r="JX34" s="14"/>
      <c r="JY34" s="14"/>
      <c r="JZ34" s="14"/>
      <c r="KA34" s="14"/>
      <c r="KB34" s="14"/>
      <c r="KC34" s="14"/>
      <c r="KD34" s="14"/>
      <c r="KE34" s="14"/>
      <c r="KF34" s="14"/>
      <c r="KG34" s="14"/>
      <c r="KH34" s="14"/>
      <c r="KI34" s="14"/>
      <c r="KJ34" s="14"/>
      <c r="KK34" s="14"/>
      <c r="KL34" s="14"/>
      <c r="KM34" s="14"/>
      <c r="KN34" s="14"/>
      <c r="KO34" s="14"/>
      <c r="KP34" s="14"/>
    </row>
    <row r="35" spans="1:302">
      <c r="A35" s="2"/>
      <c r="B35" s="17"/>
      <c r="C35" s="16"/>
      <c r="D35" s="16"/>
      <c r="E35" s="17"/>
      <c r="F35" s="16"/>
      <c r="G35" s="16"/>
      <c r="H35" s="16"/>
      <c r="I35" s="16"/>
      <c r="J35" s="16"/>
      <c r="K35" s="16"/>
      <c r="L35" s="17"/>
      <c r="M35" s="16"/>
      <c r="N35" s="16"/>
      <c r="O35" s="16"/>
      <c r="P35" s="16"/>
      <c r="Q35" s="17"/>
      <c r="R35" s="16"/>
      <c r="S35" s="16"/>
      <c r="T35" s="16"/>
      <c r="U35" s="16"/>
      <c r="V35" s="16"/>
      <c r="W35" s="16"/>
      <c r="X35" s="16"/>
      <c r="Y35" s="17"/>
      <c r="Z35" s="16"/>
      <c r="AA35" s="16"/>
      <c r="AB35" s="16"/>
      <c r="AC35" s="16"/>
      <c r="AD35" s="16"/>
      <c r="AE35" s="16"/>
      <c r="AF35" s="16"/>
      <c r="AG35" s="16"/>
      <c r="AH35" s="16"/>
      <c r="AI35" s="16"/>
      <c r="AJ35" s="16"/>
      <c r="AK35" s="16"/>
      <c r="AL35" s="16"/>
      <c r="AM35" s="16"/>
      <c r="AN35" s="16"/>
      <c r="AO35" s="16"/>
      <c r="AP35" s="17"/>
      <c r="AQ35" s="16"/>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c r="EM35" s="14"/>
      <c r="EN35" s="14"/>
      <c r="EO35" s="14"/>
      <c r="EP35" s="14"/>
      <c r="EQ35" s="14"/>
      <c r="ER35" s="14"/>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c r="HT35" s="14"/>
      <c r="HU35" s="14"/>
      <c r="HV35" s="14"/>
      <c r="HW35" s="14"/>
      <c r="HX35" s="14"/>
      <c r="HY35" s="14"/>
      <c r="HZ35" s="14"/>
      <c r="IA35" s="14"/>
      <c r="IB35" s="14"/>
      <c r="IC35" s="14"/>
      <c r="ID35" s="14"/>
      <c r="IE35" s="14"/>
      <c r="IF35" s="14"/>
      <c r="IG35" s="14"/>
      <c r="IH35" s="14"/>
      <c r="II35" s="14"/>
      <c r="IJ35" s="14"/>
      <c r="IK35" s="14"/>
      <c r="IL35" s="14"/>
      <c r="IM35" s="14"/>
      <c r="IN35" s="14"/>
      <c r="IO35" s="14"/>
      <c r="IP35" s="14"/>
      <c r="IQ35" s="14"/>
      <c r="IR35" s="14"/>
      <c r="IS35" s="14"/>
      <c r="IT35" s="14"/>
      <c r="IU35" s="14"/>
      <c r="IV35" s="14"/>
      <c r="IW35" s="14"/>
      <c r="IX35" s="14"/>
      <c r="IY35" s="14"/>
      <c r="IZ35" s="14"/>
      <c r="JA35" s="14"/>
      <c r="JB35" s="14"/>
      <c r="JC35" s="14"/>
      <c r="JD35" s="14"/>
      <c r="JE35" s="14"/>
      <c r="JF35" s="14"/>
      <c r="JG35" s="14"/>
      <c r="JH35" s="14"/>
      <c r="JI35" s="14"/>
      <c r="JJ35" s="14"/>
      <c r="JK35" s="14"/>
      <c r="JL35" s="14"/>
      <c r="JM35" s="14"/>
      <c r="JN35" s="14"/>
      <c r="JO35" s="14"/>
      <c r="JP35" s="14"/>
      <c r="JQ35" s="14"/>
      <c r="JR35" s="14"/>
      <c r="JS35" s="14"/>
      <c r="JT35" s="14"/>
      <c r="JU35" s="14"/>
      <c r="JV35" s="14"/>
      <c r="JW35" s="14"/>
      <c r="JX35" s="14"/>
      <c r="JY35" s="14"/>
      <c r="JZ35" s="14"/>
      <c r="KA35" s="14"/>
      <c r="KB35" s="14"/>
      <c r="KC35" s="14"/>
      <c r="KD35" s="14"/>
      <c r="KE35" s="14"/>
      <c r="KF35" s="14"/>
      <c r="KG35" s="14"/>
      <c r="KH35" s="14"/>
      <c r="KI35" s="14"/>
      <c r="KJ35" s="14"/>
      <c r="KK35" s="14"/>
      <c r="KL35" s="14"/>
      <c r="KM35" s="14"/>
      <c r="KN35" s="14"/>
      <c r="KO35" s="14"/>
      <c r="KP35" s="14"/>
    </row>
    <row r="36" spans="1:302">
      <c r="A36" s="2"/>
      <c r="B36" s="16"/>
      <c r="C36" s="14"/>
      <c r="D36" s="14"/>
      <c r="E36" s="14"/>
      <c r="F36" s="14"/>
      <c r="G36" s="14"/>
      <c r="H36" s="14"/>
      <c r="I36" s="16"/>
      <c r="J36" s="14"/>
      <c r="K36" s="14"/>
      <c r="L36" s="14"/>
      <c r="M36" s="14"/>
      <c r="N36" s="14"/>
      <c r="O36" s="14"/>
      <c r="P36" s="14"/>
      <c r="Q36" s="14"/>
      <c r="R36" s="14"/>
      <c r="S36" s="16"/>
      <c r="T36" s="14"/>
      <c r="U36" s="16"/>
      <c r="V36" s="14"/>
      <c r="W36" s="16"/>
      <c r="X36" s="16"/>
      <c r="Y36" s="14"/>
      <c r="Z36" s="14"/>
      <c r="AA36" s="14"/>
      <c r="AB36" s="14"/>
      <c r="AC36" s="16"/>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c r="HU36" s="14"/>
      <c r="HV36" s="14"/>
      <c r="HW36" s="14"/>
      <c r="HX36" s="14"/>
      <c r="HY36" s="14"/>
      <c r="HZ36" s="14"/>
      <c r="IA36" s="14"/>
      <c r="IB36" s="14"/>
      <c r="IC36" s="14"/>
      <c r="ID36" s="14"/>
      <c r="IE36" s="14"/>
      <c r="IF36" s="14"/>
      <c r="IG36" s="14"/>
      <c r="IH36" s="14"/>
      <c r="II36" s="14"/>
      <c r="IJ36" s="14"/>
      <c r="IK36" s="14"/>
      <c r="IL36" s="14"/>
      <c r="IM36" s="14"/>
      <c r="IN36" s="14"/>
      <c r="IO36" s="14"/>
      <c r="IP36" s="14"/>
      <c r="IQ36" s="14"/>
      <c r="IR36" s="14"/>
      <c r="IS36" s="14"/>
      <c r="IT36" s="14"/>
      <c r="IU36" s="14"/>
      <c r="IV36" s="14"/>
      <c r="IW36" s="14"/>
      <c r="IX36" s="14"/>
      <c r="IY36" s="14"/>
      <c r="IZ36" s="14"/>
      <c r="JA36" s="14"/>
      <c r="JB36" s="14"/>
      <c r="JC36" s="14"/>
      <c r="JD36" s="14"/>
      <c r="JE36" s="14"/>
      <c r="JF36" s="14"/>
      <c r="JG36" s="14"/>
      <c r="JH36" s="14"/>
      <c r="JI36" s="14"/>
      <c r="JJ36" s="14"/>
      <c r="JK36" s="14"/>
      <c r="JL36" s="14"/>
      <c r="JM36" s="14"/>
      <c r="JN36" s="14"/>
      <c r="JO36" s="14"/>
      <c r="JP36" s="14"/>
      <c r="JQ36" s="14"/>
      <c r="JR36" s="14"/>
      <c r="JS36" s="14"/>
      <c r="JT36" s="14"/>
      <c r="JU36" s="14"/>
      <c r="JV36" s="14"/>
      <c r="JW36" s="14"/>
      <c r="JX36" s="14"/>
      <c r="JY36" s="14"/>
      <c r="JZ36" s="14"/>
      <c r="KA36" s="14"/>
      <c r="KB36" s="14"/>
      <c r="KC36" s="14"/>
      <c r="KD36" s="14"/>
      <c r="KE36" s="14"/>
      <c r="KF36" s="14"/>
      <c r="KG36" s="14"/>
      <c r="KH36" s="14"/>
      <c r="KI36" s="14"/>
      <c r="KJ36" s="14"/>
      <c r="KK36" s="14"/>
      <c r="KL36" s="14"/>
      <c r="KM36" s="14"/>
      <c r="KN36" s="14"/>
      <c r="KO36" s="14"/>
      <c r="KP36" s="14"/>
    </row>
    <row r="37" spans="1:302">
      <c r="A37" s="2"/>
      <c r="B37" s="17"/>
      <c r="C37" s="17"/>
      <c r="D37" s="17"/>
      <c r="E37" s="17"/>
      <c r="F37" s="17"/>
      <c r="G37" s="17"/>
      <c r="H37" s="17"/>
      <c r="I37" s="17"/>
      <c r="J37" s="16"/>
      <c r="K37" s="17"/>
      <c r="L37" s="17"/>
      <c r="M37" s="17"/>
      <c r="N37" s="17"/>
      <c r="O37" s="16"/>
      <c r="P37" s="16"/>
      <c r="Q37" s="17"/>
      <c r="R37" s="17"/>
      <c r="S37" s="17"/>
      <c r="T37" s="17"/>
      <c r="U37" s="16"/>
      <c r="V37" s="16"/>
      <c r="W37" s="16"/>
      <c r="X37" s="16"/>
      <c r="Y37" s="17"/>
      <c r="Z37" s="17"/>
      <c r="AA37" s="16"/>
      <c r="AB37" s="17"/>
      <c r="AC37" s="17"/>
      <c r="AD37" s="17"/>
      <c r="AE37" s="17"/>
      <c r="AF37" s="17"/>
      <c r="AG37" s="17"/>
      <c r="AH37" s="17"/>
      <c r="AI37" s="17"/>
      <c r="AJ37" s="16"/>
      <c r="AK37" s="17"/>
      <c r="AL37" s="17"/>
      <c r="AM37" s="17"/>
      <c r="AN37" s="17"/>
      <c r="AO37" s="17"/>
      <c r="AP37" s="17"/>
      <c r="AQ37" s="17"/>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c r="EM37" s="14"/>
      <c r="EN37" s="14"/>
      <c r="EO37" s="14"/>
      <c r="EP37" s="14"/>
      <c r="EQ37" s="14"/>
      <c r="ER37" s="14"/>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c r="FT37" s="14"/>
      <c r="FU37" s="14"/>
      <c r="FV37" s="14"/>
      <c r="FW37" s="14"/>
      <c r="FX37" s="14"/>
      <c r="FY37" s="14"/>
      <c r="FZ37" s="14"/>
      <c r="GA37" s="14"/>
      <c r="GB37" s="14"/>
      <c r="GC37" s="14"/>
      <c r="GD37" s="14"/>
      <c r="GE37" s="14"/>
      <c r="GF37" s="14"/>
      <c r="GG37" s="14"/>
      <c r="GH37" s="14"/>
      <c r="GI37" s="14"/>
      <c r="GJ37" s="14"/>
      <c r="GK37" s="14"/>
      <c r="GL37" s="14"/>
      <c r="GM37" s="14"/>
      <c r="GN37" s="14"/>
      <c r="GO37" s="14"/>
      <c r="GP37" s="14"/>
      <c r="GQ37" s="14"/>
      <c r="GR37" s="14"/>
      <c r="GS37" s="14"/>
      <c r="GT37" s="14"/>
      <c r="GU37" s="14"/>
      <c r="GV37" s="14"/>
      <c r="GW37" s="14"/>
      <c r="GX37" s="14"/>
      <c r="GY37" s="14"/>
      <c r="GZ37" s="14"/>
      <c r="HA37" s="14"/>
      <c r="HB37" s="14"/>
      <c r="HC37" s="14"/>
      <c r="HD37" s="14"/>
      <c r="HE37" s="14"/>
      <c r="HF37" s="14"/>
      <c r="HG37" s="14"/>
      <c r="HH37" s="14"/>
      <c r="HI37" s="14"/>
      <c r="HJ37" s="14"/>
      <c r="HK37" s="14"/>
      <c r="HL37" s="14"/>
      <c r="HM37" s="14"/>
      <c r="HN37" s="14"/>
      <c r="HO37" s="14"/>
      <c r="HP37" s="14"/>
      <c r="HQ37" s="14"/>
      <c r="HR37" s="14"/>
      <c r="HS37" s="14"/>
      <c r="HT37" s="14"/>
      <c r="HU37" s="14"/>
      <c r="HV37" s="14"/>
      <c r="HW37" s="14"/>
      <c r="HX37" s="14"/>
      <c r="HY37" s="14"/>
      <c r="HZ37" s="14"/>
      <c r="IA37" s="14"/>
      <c r="IB37" s="14"/>
      <c r="IC37" s="14"/>
      <c r="ID37" s="14"/>
      <c r="IE37" s="14"/>
      <c r="IF37" s="14"/>
      <c r="IG37" s="14"/>
      <c r="IH37" s="14"/>
      <c r="II37" s="14"/>
      <c r="IJ37" s="14"/>
      <c r="IK37" s="14"/>
      <c r="IL37" s="14"/>
      <c r="IM37" s="14"/>
      <c r="IN37" s="14"/>
      <c r="IO37" s="14"/>
      <c r="IP37" s="14"/>
      <c r="IQ37" s="14"/>
      <c r="IR37" s="14"/>
      <c r="IS37" s="14"/>
      <c r="IT37" s="14"/>
      <c r="IU37" s="14"/>
      <c r="IV37" s="14"/>
      <c r="IW37" s="14"/>
      <c r="IX37" s="14"/>
      <c r="IY37" s="14"/>
      <c r="IZ37" s="14"/>
      <c r="JA37" s="14"/>
      <c r="JB37" s="14"/>
      <c r="JC37" s="14"/>
      <c r="JD37" s="14"/>
      <c r="JE37" s="14"/>
      <c r="JF37" s="14"/>
      <c r="JG37" s="14"/>
      <c r="JH37" s="14"/>
      <c r="JI37" s="14"/>
      <c r="JJ37" s="14"/>
      <c r="JK37" s="14"/>
      <c r="JL37" s="14"/>
      <c r="JM37" s="14"/>
      <c r="JN37" s="14"/>
      <c r="JO37" s="14"/>
      <c r="JP37" s="14"/>
      <c r="JQ37" s="14"/>
      <c r="JR37" s="14"/>
      <c r="JS37" s="14"/>
      <c r="JT37" s="14"/>
      <c r="JU37" s="14"/>
      <c r="JV37" s="14"/>
      <c r="JW37" s="14"/>
      <c r="JX37" s="14"/>
      <c r="JY37" s="14"/>
      <c r="JZ37" s="14"/>
      <c r="KA37" s="14"/>
      <c r="KB37" s="14"/>
      <c r="KC37" s="14"/>
      <c r="KD37" s="14"/>
      <c r="KE37" s="14"/>
      <c r="KF37" s="14"/>
      <c r="KG37" s="14"/>
      <c r="KH37" s="14"/>
      <c r="KI37" s="14"/>
      <c r="KJ37" s="14"/>
      <c r="KK37" s="14"/>
      <c r="KL37" s="14"/>
      <c r="KM37" s="14"/>
      <c r="KN37" s="14"/>
      <c r="KO37" s="14"/>
      <c r="KP37" s="14"/>
    </row>
    <row r="38" spans="1:302">
      <c r="A38" s="2"/>
      <c r="B38" s="17"/>
      <c r="C38" s="16"/>
      <c r="D38" s="17"/>
      <c r="E38" s="16"/>
      <c r="F38" s="17"/>
      <c r="G38" s="17"/>
      <c r="H38" s="17"/>
      <c r="I38" s="17"/>
      <c r="J38" s="17"/>
      <c r="K38" s="16"/>
      <c r="L38" s="17"/>
      <c r="M38" s="16"/>
      <c r="N38" s="17"/>
      <c r="O38" s="17"/>
      <c r="P38" s="17"/>
      <c r="Q38" s="17"/>
      <c r="R38" s="17"/>
      <c r="S38" s="17"/>
      <c r="T38" s="17"/>
      <c r="U38" s="16"/>
      <c r="V38" s="17"/>
      <c r="W38" s="17"/>
      <c r="X38" s="17"/>
      <c r="Y38" s="16"/>
      <c r="Z38" s="17"/>
      <c r="AA38" s="17"/>
      <c r="AB38" s="17"/>
      <c r="AC38" s="17"/>
      <c r="AD38" s="17"/>
      <c r="AE38" s="17"/>
      <c r="AF38" s="17"/>
      <c r="AG38" s="17"/>
      <c r="AH38" s="17"/>
      <c r="AI38" s="17"/>
      <c r="AJ38" s="17"/>
      <c r="AK38" s="17"/>
      <c r="AL38" s="17"/>
      <c r="AM38" s="17"/>
      <c r="AN38" s="17"/>
      <c r="AO38" s="17"/>
      <c r="AP38" s="17"/>
      <c r="AQ38" s="16"/>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4"/>
      <c r="FJ38" s="14"/>
      <c r="FK38" s="14"/>
      <c r="FL38" s="14"/>
      <c r="FM38" s="14"/>
      <c r="FN38" s="14"/>
      <c r="FO38" s="14"/>
      <c r="FP38" s="14"/>
      <c r="FQ38" s="14"/>
      <c r="FR38" s="14"/>
      <c r="FS38" s="14"/>
      <c r="FT38" s="14"/>
      <c r="FU38" s="14"/>
      <c r="FV38" s="14"/>
      <c r="FW38" s="14"/>
      <c r="FX38" s="14"/>
      <c r="FY38" s="14"/>
      <c r="FZ38" s="14"/>
      <c r="GA38" s="14"/>
      <c r="GB38" s="14"/>
      <c r="GC38" s="14"/>
      <c r="GD38" s="14"/>
      <c r="GE38" s="14"/>
      <c r="GF38" s="14"/>
      <c r="GG38" s="14"/>
      <c r="GH38" s="14"/>
      <c r="GI38" s="14"/>
      <c r="GJ38" s="14"/>
      <c r="GK38" s="14"/>
      <c r="GL38" s="14"/>
      <c r="GM38" s="14"/>
      <c r="GN38" s="14"/>
      <c r="GO38" s="14"/>
      <c r="GP38" s="14"/>
      <c r="GQ38" s="14"/>
      <c r="GR38" s="14"/>
      <c r="GS38" s="14"/>
      <c r="GT38" s="14"/>
      <c r="GU38" s="14"/>
      <c r="GV38" s="14"/>
      <c r="GW38" s="14"/>
      <c r="GX38" s="14"/>
      <c r="GY38" s="14"/>
      <c r="GZ38" s="14"/>
      <c r="HA38" s="14"/>
      <c r="HB38" s="14"/>
      <c r="HC38" s="14"/>
      <c r="HD38" s="14"/>
      <c r="HE38" s="14"/>
      <c r="HF38" s="14"/>
      <c r="HG38" s="14"/>
      <c r="HH38" s="14"/>
      <c r="HI38" s="14"/>
      <c r="HJ38" s="14"/>
      <c r="HK38" s="14"/>
      <c r="HL38" s="14"/>
      <c r="HM38" s="14"/>
      <c r="HN38" s="14"/>
      <c r="HO38" s="14"/>
      <c r="HP38" s="14"/>
      <c r="HQ38" s="14"/>
      <c r="HR38" s="14"/>
      <c r="HS38" s="14"/>
      <c r="HT38" s="14"/>
      <c r="HU38" s="14"/>
      <c r="HV38" s="14"/>
      <c r="HW38" s="14"/>
      <c r="HX38" s="14"/>
      <c r="HY38" s="14"/>
      <c r="HZ38" s="14"/>
      <c r="IA38" s="14"/>
      <c r="IB38" s="14"/>
      <c r="IC38" s="14"/>
      <c r="ID38" s="14"/>
      <c r="IE38" s="14"/>
      <c r="IF38" s="14"/>
      <c r="IG38" s="14"/>
      <c r="IH38" s="14"/>
      <c r="II38" s="14"/>
      <c r="IJ38" s="14"/>
      <c r="IK38" s="14"/>
      <c r="IL38" s="14"/>
      <c r="IM38" s="14"/>
      <c r="IN38" s="14"/>
      <c r="IO38" s="14"/>
      <c r="IP38" s="14"/>
      <c r="IQ38" s="14"/>
      <c r="IR38" s="14"/>
      <c r="IS38" s="14"/>
      <c r="IT38" s="14"/>
      <c r="IU38" s="14"/>
      <c r="IV38" s="14"/>
      <c r="IW38" s="14"/>
      <c r="IX38" s="14"/>
      <c r="IY38" s="14"/>
      <c r="IZ38" s="14"/>
      <c r="JA38" s="14"/>
      <c r="JB38" s="14"/>
      <c r="JC38" s="14"/>
      <c r="JD38" s="14"/>
      <c r="JE38" s="14"/>
      <c r="JF38" s="14"/>
      <c r="JG38" s="14"/>
      <c r="JH38" s="14"/>
      <c r="JI38" s="14"/>
      <c r="JJ38" s="14"/>
      <c r="JK38" s="14"/>
      <c r="JL38" s="14"/>
      <c r="JM38" s="14"/>
      <c r="JN38" s="14"/>
      <c r="JO38" s="14"/>
      <c r="JP38" s="14"/>
      <c r="JQ38" s="14"/>
      <c r="JR38" s="14"/>
      <c r="JS38" s="14"/>
      <c r="JT38" s="14"/>
      <c r="JU38" s="14"/>
      <c r="JV38" s="14"/>
      <c r="JW38" s="14"/>
      <c r="JX38" s="14"/>
      <c r="JY38" s="14"/>
      <c r="JZ38" s="14"/>
      <c r="KA38" s="14"/>
      <c r="KB38" s="14"/>
      <c r="KC38" s="14"/>
      <c r="KD38" s="14"/>
      <c r="KE38" s="14"/>
      <c r="KF38" s="14"/>
      <c r="KG38" s="14"/>
      <c r="KH38" s="14"/>
      <c r="KI38" s="14"/>
      <c r="KJ38" s="14"/>
      <c r="KK38" s="14"/>
      <c r="KL38" s="14"/>
      <c r="KM38" s="14"/>
      <c r="KN38" s="14"/>
      <c r="KO38" s="14"/>
      <c r="KP38" s="14"/>
    </row>
    <row r="39" spans="1:302">
      <c r="A39" s="2"/>
      <c r="B39" s="17"/>
      <c r="C39" s="17"/>
      <c r="D39" s="16"/>
      <c r="E39" s="17"/>
      <c r="F39" s="17"/>
      <c r="G39" s="17"/>
      <c r="H39" s="17"/>
      <c r="I39" s="17"/>
      <c r="J39" s="17"/>
      <c r="K39" s="17"/>
      <c r="L39" s="17"/>
      <c r="M39" s="17"/>
      <c r="N39" s="17"/>
      <c r="O39" s="17"/>
      <c r="P39" s="17"/>
      <c r="Q39" s="17"/>
      <c r="R39" s="17"/>
      <c r="S39" s="17"/>
      <c r="T39" s="17"/>
      <c r="U39" s="17"/>
      <c r="V39" s="17"/>
      <c r="W39" s="16"/>
      <c r="X39" s="16"/>
      <c r="Y39" s="17"/>
      <c r="Z39" s="17"/>
      <c r="AA39" s="16"/>
      <c r="AB39" s="17"/>
      <c r="AC39" s="16"/>
      <c r="AD39" s="17"/>
      <c r="AE39" s="16"/>
      <c r="AF39" s="17"/>
      <c r="AG39" s="16"/>
      <c r="AH39" s="17"/>
      <c r="AI39" s="17"/>
      <c r="AJ39" s="17"/>
      <c r="AK39" s="17"/>
      <c r="AL39" s="17"/>
      <c r="AM39" s="17"/>
      <c r="AN39" s="17"/>
      <c r="AO39" s="17"/>
      <c r="AP39" s="17"/>
      <c r="AQ39" s="17"/>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B39" s="14"/>
      <c r="HC39" s="14"/>
      <c r="HD39" s="14"/>
      <c r="HE39" s="14"/>
      <c r="HF39" s="14"/>
      <c r="HG39" s="14"/>
      <c r="HH39" s="14"/>
      <c r="HI39" s="14"/>
      <c r="HJ39" s="14"/>
      <c r="HK39" s="14"/>
      <c r="HL39" s="14"/>
      <c r="HM39" s="14"/>
      <c r="HN39" s="14"/>
      <c r="HO39" s="14"/>
      <c r="HP39" s="14"/>
      <c r="HQ39" s="14"/>
      <c r="HR39" s="14"/>
      <c r="HS39" s="14"/>
      <c r="HT39" s="14"/>
      <c r="HU39" s="14"/>
      <c r="HV39" s="14"/>
      <c r="HW39" s="14"/>
      <c r="HX39" s="14"/>
      <c r="HY39" s="14"/>
      <c r="HZ39" s="14"/>
      <c r="IA39" s="14"/>
      <c r="IB39" s="14"/>
      <c r="IC39" s="14"/>
      <c r="ID39" s="14"/>
      <c r="IE39" s="14"/>
      <c r="IF39" s="14"/>
      <c r="IG39" s="14"/>
      <c r="IH39" s="14"/>
      <c r="II39" s="14"/>
      <c r="IJ39" s="14"/>
      <c r="IK39" s="14"/>
      <c r="IL39" s="14"/>
      <c r="IM39" s="14"/>
      <c r="IN39" s="14"/>
      <c r="IO39" s="14"/>
      <c r="IP39" s="14"/>
      <c r="IQ39" s="14"/>
      <c r="IR39" s="14"/>
      <c r="IS39" s="14"/>
      <c r="IT39" s="14"/>
      <c r="IU39" s="14"/>
      <c r="IV39" s="14"/>
      <c r="IW39" s="14"/>
      <c r="IX39" s="14"/>
      <c r="IY39" s="14"/>
      <c r="IZ39" s="14"/>
      <c r="JA39" s="14"/>
      <c r="JB39" s="14"/>
      <c r="JC39" s="14"/>
      <c r="JD39" s="14"/>
      <c r="JE39" s="14"/>
      <c r="JF39" s="14"/>
      <c r="JG39" s="14"/>
      <c r="JH39" s="14"/>
      <c r="JI39" s="14"/>
      <c r="JJ39" s="14"/>
      <c r="JK39" s="14"/>
      <c r="JL39" s="14"/>
      <c r="JM39" s="14"/>
      <c r="JN39" s="14"/>
      <c r="JO39" s="14"/>
      <c r="JP39" s="14"/>
      <c r="JQ39" s="14"/>
      <c r="JR39" s="14"/>
      <c r="JS39" s="14"/>
      <c r="JT39" s="14"/>
      <c r="JU39" s="14"/>
      <c r="JV39" s="14"/>
      <c r="JW39" s="14"/>
      <c r="JX39" s="14"/>
      <c r="JY39" s="14"/>
      <c r="JZ39" s="14"/>
      <c r="KA39" s="14"/>
      <c r="KB39" s="14"/>
      <c r="KC39" s="14"/>
      <c r="KD39" s="14"/>
      <c r="KE39" s="14"/>
      <c r="KF39" s="14"/>
      <c r="KG39" s="14"/>
      <c r="KH39" s="14"/>
      <c r="KI39" s="14"/>
      <c r="KJ39" s="14"/>
      <c r="KK39" s="14"/>
      <c r="KL39" s="14"/>
      <c r="KM39" s="14"/>
      <c r="KN39" s="14"/>
      <c r="KO39" s="14"/>
      <c r="KP39" s="14"/>
    </row>
    <row r="40" spans="1:302">
      <c r="A40" s="2"/>
      <c r="B40" s="16"/>
      <c r="C40" s="16"/>
      <c r="D40" s="16"/>
      <c r="E40" s="16"/>
      <c r="F40" s="16"/>
      <c r="G40" s="16"/>
      <c r="H40" s="16"/>
      <c r="I40" s="16"/>
      <c r="J40" s="16"/>
      <c r="K40" s="16"/>
      <c r="L40" s="14"/>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c r="EM40" s="14"/>
      <c r="EN40" s="14"/>
      <c r="EO40" s="14"/>
      <c r="EP40" s="14"/>
      <c r="EQ40" s="14"/>
      <c r="ER40" s="14"/>
      <c r="ES40" s="14"/>
      <c r="ET40" s="14"/>
      <c r="EU40" s="14"/>
      <c r="EV40" s="14"/>
      <c r="EW40" s="14"/>
      <c r="EX40" s="14"/>
      <c r="EY40" s="14"/>
      <c r="EZ40" s="14"/>
      <c r="FA40" s="14"/>
      <c r="FB40" s="14"/>
      <c r="FC40" s="14"/>
      <c r="FD40" s="14"/>
      <c r="FE40" s="14"/>
      <c r="FF40" s="14"/>
      <c r="FG40" s="14"/>
      <c r="FH40" s="14"/>
      <c r="FI40" s="14"/>
      <c r="FJ40" s="14"/>
      <c r="FK40" s="14"/>
      <c r="FL40" s="14"/>
      <c r="FM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B40" s="14"/>
      <c r="HC40" s="14"/>
      <c r="HD40" s="14"/>
      <c r="HE40" s="14"/>
      <c r="HF40" s="14"/>
      <c r="HG40" s="14"/>
      <c r="HH40" s="14"/>
      <c r="HI40" s="14"/>
      <c r="HJ40" s="14"/>
      <c r="HK40" s="14"/>
      <c r="HL40" s="14"/>
      <c r="HM40" s="14"/>
      <c r="HN40" s="14"/>
      <c r="HO40" s="14"/>
      <c r="HP40" s="14"/>
      <c r="HQ40" s="14"/>
      <c r="HR40" s="14"/>
      <c r="HS40" s="14"/>
      <c r="HT40" s="14"/>
      <c r="HU40" s="14"/>
      <c r="HV40" s="14"/>
      <c r="HW40" s="14"/>
      <c r="HX40" s="14"/>
      <c r="HY40" s="14"/>
      <c r="HZ40" s="14"/>
      <c r="IA40" s="14"/>
      <c r="IB40" s="14"/>
      <c r="IC40" s="14"/>
      <c r="ID40" s="14"/>
      <c r="IE40" s="14"/>
      <c r="IF40" s="14"/>
      <c r="IG40" s="14"/>
      <c r="IH40" s="14"/>
      <c r="II40" s="14"/>
      <c r="IJ40" s="14"/>
      <c r="IK40" s="14"/>
      <c r="IL40" s="14"/>
      <c r="IM40" s="14"/>
      <c r="IN40" s="14"/>
      <c r="IO40" s="14"/>
      <c r="IP40" s="14"/>
      <c r="IQ40" s="14"/>
      <c r="IR40" s="14"/>
      <c r="IS40" s="14"/>
      <c r="IT40" s="14"/>
      <c r="IU40" s="14"/>
      <c r="IV40" s="14"/>
      <c r="IW40" s="14"/>
      <c r="IX40" s="14"/>
      <c r="IY40" s="14"/>
      <c r="IZ40" s="14"/>
      <c r="JA40" s="14"/>
      <c r="JB40" s="14"/>
      <c r="JC40" s="14"/>
      <c r="JD40" s="14"/>
      <c r="JE40" s="14"/>
      <c r="JF40" s="14"/>
      <c r="JG40" s="14"/>
      <c r="JH40" s="14"/>
      <c r="JI40" s="14"/>
      <c r="JJ40" s="14"/>
      <c r="JK40" s="14"/>
      <c r="JL40" s="14"/>
      <c r="JM40" s="14"/>
      <c r="JN40" s="14"/>
      <c r="JO40" s="14"/>
      <c r="JP40" s="14"/>
      <c r="JQ40" s="14"/>
      <c r="JR40" s="14"/>
      <c r="JS40" s="14"/>
      <c r="JT40" s="14"/>
      <c r="JU40" s="14"/>
      <c r="JV40" s="14"/>
      <c r="JW40" s="14"/>
      <c r="JX40" s="14"/>
      <c r="JY40" s="14"/>
      <c r="JZ40" s="14"/>
      <c r="KA40" s="14"/>
      <c r="KB40" s="14"/>
      <c r="KC40" s="14"/>
      <c r="KD40" s="14"/>
      <c r="KE40" s="14"/>
      <c r="KF40" s="14"/>
      <c r="KG40" s="14"/>
      <c r="KH40" s="14"/>
      <c r="KI40" s="14"/>
      <c r="KJ40" s="14"/>
      <c r="KK40" s="14"/>
      <c r="KL40" s="14"/>
      <c r="KM40" s="14"/>
      <c r="KN40" s="14"/>
      <c r="KO40" s="14"/>
      <c r="KP40" s="14"/>
    </row>
    <row r="41" spans="1:302">
      <c r="A41" s="2"/>
      <c r="B41" s="16"/>
      <c r="C41" s="16"/>
      <c r="D41" s="16"/>
      <c r="E41" s="16"/>
      <c r="F41" s="17"/>
      <c r="G41" s="17"/>
      <c r="H41" s="17"/>
      <c r="I41" s="16"/>
      <c r="J41" s="16"/>
      <c r="K41" s="16"/>
      <c r="L41" s="17"/>
      <c r="M41" s="16"/>
      <c r="N41" s="16"/>
      <c r="O41" s="16"/>
      <c r="P41" s="16"/>
      <c r="Q41" s="16"/>
      <c r="R41" s="16"/>
      <c r="S41" s="16"/>
      <c r="T41" s="16"/>
      <c r="U41" s="16"/>
      <c r="V41" s="16"/>
      <c r="W41" s="16"/>
      <c r="X41" s="16"/>
      <c r="Y41" s="16"/>
      <c r="Z41" s="16"/>
      <c r="AA41" s="16"/>
      <c r="AB41" s="16"/>
      <c r="AC41" s="16"/>
      <c r="AD41" s="16"/>
      <c r="AE41" s="16"/>
      <c r="AF41" s="16"/>
      <c r="AG41" s="16"/>
      <c r="AH41" s="17"/>
      <c r="AI41" s="16"/>
      <c r="AJ41" s="16"/>
      <c r="AK41" s="16"/>
      <c r="AL41" s="16"/>
      <c r="AM41" s="16"/>
      <c r="AN41" s="16"/>
      <c r="AO41" s="16"/>
      <c r="AP41" s="17"/>
      <c r="AQ41" s="17"/>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c r="IC41" s="14"/>
      <c r="ID41" s="14"/>
      <c r="IE41" s="14"/>
      <c r="IF41" s="14"/>
      <c r="IG41" s="14"/>
      <c r="IH41" s="14"/>
      <c r="II41" s="14"/>
      <c r="IJ41" s="14"/>
      <c r="IK41" s="14"/>
      <c r="IL41" s="14"/>
      <c r="IM41" s="14"/>
      <c r="IN41" s="14"/>
      <c r="IO41" s="14"/>
      <c r="IP41" s="14"/>
      <c r="IQ41" s="14"/>
      <c r="IR41" s="14"/>
      <c r="IS41" s="14"/>
      <c r="IT41" s="14"/>
      <c r="IU41" s="14"/>
      <c r="IV41" s="14"/>
      <c r="IW41" s="14"/>
      <c r="IX41" s="14"/>
      <c r="IY41" s="14"/>
      <c r="IZ41" s="14"/>
      <c r="JA41" s="14"/>
      <c r="JB41" s="14"/>
      <c r="JC41" s="14"/>
      <c r="JD41" s="14"/>
      <c r="JE41" s="14"/>
      <c r="JF41" s="14"/>
      <c r="JG41" s="14"/>
      <c r="JH41" s="14"/>
      <c r="JI41" s="14"/>
      <c r="JJ41" s="14"/>
      <c r="JK41" s="14"/>
      <c r="JL41" s="14"/>
      <c r="JM41" s="14"/>
      <c r="JN41" s="14"/>
      <c r="JO41" s="14"/>
      <c r="JP41" s="14"/>
      <c r="JQ41" s="14"/>
      <c r="JR41" s="14"/>
      <c r="JS41" s="14"/>
      <c r="JT41" s="14"/>
      <c r="JU41" s="14"/>
      <c r="JV41" s="14"/>
      <c r="JW41" s="14"/>
      <c r="JX41" s="14"/>
      <c r="JY41" s="14"/>
      <c r="JZ41" s="14"/>
      <c r="KA41" s="14"/>
      <c r="KB41" s="14"/>
      <c r="KC41" s="14"/>
      <c r="KD41" s="14"/>
      <c r="KE41" s="14"/>
      <c r="KF41" s="14"/>
      <c r="KG41" s="14"/>
      <c r="KH41" s="14"/>
      <c r="KI41" s="14"/>
      <c r="KJ41" s="14"/>
      <c r="KK41" s="14"/>
      <c r="KL41" s="14"/>
      <c r="KM41" s="14"/>
      <c r="KN41" s="14"/>
      <c r="KO41" s="14"/>
      <c r="KP41" s="14"/>
    </row>
    <row r="42" spans="1:302">
      <c r="A42" s="249"/>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c r="DD42" s="19"/>
      <c r="DE42" s="19"/>
      <c r="DF42" s="19"/>
      <c r="DG42" s="19"/>
      <c r="DH42" s="19"/>
      <c r="DI42" s="19"/>
      <c r="DJ42" s="19"/>
      <c r="DK42" s="19"/>
      <c r="DL42" s="19"/>
      <c r="DM42" s="19"/>
      <c r="DN42" s="19"/>
      <c r="DO42" s="19"/>
      <c r="DP42" s="19"/>
      <c r="DQ42" s="19"/>
      <c r="DR42" s="19"/>
      <c r="DS42" s="19"/>
      <c r="DT42" s="19"/>
      <c r="DU42" s="19"/>
      <c r="DV42" s="19"/>
      <c r="DW42" s="19"/>
      <c r="DX42" s="19"/>
      <c r="DY42" s="19"/>
      <c r="DZ42" s="19"/>
      <c r="EA42" s="19"/>
      <c r="EB42" s="19"/>
      <c r="EC42" s="19"/>
      <c r="ED42" s="19"/>
      <c r="EE42" s="19"/>
      <c r="EF42" s="19"/>
      <c r="EG42" s="19"/>
      <c r="EH42" s="19"/>
      <c r="EI42" s="19"/>
      <c r="EJ42" s="19"/>
      <c r="EK42" s="19"/>
      <c r="EL42" s="19"/>
      <c r="EM42" s="19"/>
      <c r="EN42" s="19"/>
      <c r="EO42" s="19"/>
      <c r="EP42" s="19"/>
      <c r="EQ42" s="19"/>
      <c r="ER42" s="19"/>
      <c r="ES42" s="19"/>
      <c r="ET42" s="19"/>
      <c r="EU42" s="19"/>
      <c r="EV42" s="19"/>
      <c r="EW42" s="19"/>
      <c r="EX42" s="19"/>
      <c r="EY42" s="19"/>
      <c r="EZ42" s="19"/>
      <c r="FA42" s="19"/>
      <c r="FB42" s="19"/>
      <c r="FC42" s="19"/>
      <c r="FD42" s="19"/>
      <c r="FE42" s="19"/>
      <c r="FF42" s="19"/>
      <c r="FG42" s="19"/>
      <c r="FH42" s="19"/>
      <c r="FI42" s="19"/>
      <c r="FJ42" s="19"/>
      <c r="FK42" s="19"/>
      <c r="FL42" s="19"/>
      <c r="FM42" s="19"/>
      <c r="FN42" s="19"/>
      <c r="FO42" s="19"/>
      <c r="FP42" s="19"/>
      <c r="FQ42" s="19"/>
      <c r="FR42" s="19"/>
      <c r="FS42" s="19"/>
      <c r="FT42" s="19"/>
      <c r="FU42" s="19"/>
      <c r="FV42" s="19"/>
      <c r="FW42" s="19"/>
      <c r="FX42" s="19"/>
      <c r="FY42" s="19"/>
      <c r="FZ42" s="19"/>
      <c r="GA42" s="19"/>
      <c r="GB42" s="19"/>
      <c r="GC42" s="19"/>
      <c r="GD42" s="19"/>
      <c r="GE42" s="19"/>
      <c r="GF42" s="19"/>
      <c r="GG42" s="19"/>
      <c r="GH42" s="19"/>
      <c r="GI42" s="19"/>
      <c r="GJ42" s="19"/>
      <c r="GK42" s="19"/>
      <c r="GL42" s="19"/>
      <c r="GM42" s="19"/>
      <c r="GN42" s="19"/>
      <c r="GO42" s="19"/>
      <c r="GP42" s="19"/>
      <c r="GQ42" s="19"/>
      <c r="GR42" s="19"/>
      <c r="GS42" s="19"/>
      <c r="GT42" s="19"/>
      <c r="GU42" s="19"/>
      <c r="GV42" s="19"/>
      <c r="GW42" s="19"/>
      <c r="GX42" s="19"/>
      <c r="GY42" s="19"/>
      <c r="GZ42" s="19"/>
      <c r="HA42" s="19"/>
      <c r="HB42" s="19"/>
      <c r="HC42" s="19"/>
      <c r="HD42" s="19"/>
      <c r="HE42" s="19"/>
      <c r="HF42" s="19"/>
      <c r="HG42" s="19"/>
      <c r="HH42" s="19"/>
      <c r="HI42" s="19"/>
      <c r="HJ42" s="19"/>
      <c r="HK42" s="19"/>
      <c r="HL42" s="19"/>
      <c r="HM42" s="19"/>
      <c r="HN42" s="19"/>
      <c r="HO42" s="19"/>
      <c r="HP42" s="19"/>
      <c r="HQ42" s="19"/>
      <c r="HR42" s="19"/>
      <c r="HS42" s="19"/>
      <c r="HT42" s="19"/>
      <c r="HU42" s="19"/>
      <c r="HV42" s="19"/>
      <c r="HW42" s="19"/>
      <c r="HX42" s="19"/>
      <c r="HY42" s="19"/>
      <c r="HZ42" s="19"/>
      <c r="IA42" s="19"/>
      <c r="IB42" s="19"/>
      <c r="IC42" s="19"/>
      <c r="ID42" s="19"/>
      <c r="IE42" s="19"/>
      <c r="IF42" s="19"/>
      <c r="IG42" s="19"/>
      <c r="IH42" s="19"/>
      <c r="II42" s="19"/>
      <c r="IJ42" s="19"/>
      <c r="IK42" s="19"/>
      <c r="IL42" s="19"/>
      <c r="IM42" s="19"/>
      <c r="IN42" s="19"/>
      <c r="IO42" s="19"/>
      <c r="IP42" s="19"/>
      <c r="IQ42" s="19"/>
      <c r="IR42" s="19"/>
      <c r="IS42" s="19"/>
      <c r="IT42" s="19"/>
      <c r="IU42" s="19"/>
      <c r="IV42" s="19"/>
      <c r="IW42" s="19"/>
      <c r="IX42" s="19"/>
      <c r="IY42" s="19"/>
      <c r="IZ42" s="19"/>
      <c r="JA42" s="19"/>
      <c r="JB42" s="19"/>
      <c r="JC42" s="19"/>
      <c r="JD42" s="19"/>
      <c r="JE42" s="19"/>
      <c r="JF42" s="19"/>
      <c r="JG42" s="19"/>
      <c r="JH42" s="19"/>
      <c r="JI42" s="19"/>
      <c r="JJ42" s="19"/>
      <c r="JK42" s="19"/>
      <c r="JL42" s="19"/>
      <c r="JM42" s="19"/>
      <c r="JN42" s="19"/>
      <c r="JO42" s="19"/>
      <c r="JP42" s="19"/>
      <c r="JQ42" s="19"/>
      <c r="JR42" s="19"/>
      <c r="JS42" s="19"/>
      <c r="JT42" s="19"/>
      <c r="JU42" s="19"/>
      <c r="JV42" s="19"/>
      <c r="JW42" s="19"/>
      <c r="JX42" s="19"/>
      <c r="JY42" s="19"/>
      <c r="JZ42" s="19"/>
      <c r="KA42" s="19"/>
      <c r="KB42" s="19"/>
      <c r="KC42" s="19"/>
      <c r="KD42" s="19"/>
      <c r="KE42" s="19"/>
      <c r="KF42" s="19"/>
      <c r="KG42" s="19"/>
      <c r="KH42" s="19"/>
      <c r="KI42" s="19"/>
      <c r="KJ42" s="19"/>
      <c r="KK42" s="19"/>
      <c r="KL42" s="19"/>
      <c r="KM42" s="19"/>
      <c r="KN42" s="19"/>
      <c r="KO42" s="19"/>
      <c r="KP42" s="19"/>
    </row>
    <row r="43" spans="1:302">
      <c r="A43" s="2"/>
      <c r="B43" s="14"/>
      <c r="C43" s="14"/>
      <c r="D43" s="14"/>
      <c r="E43" s="14"/>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c r="CY43" s="14"/>
      <c r="CZ43" s="14"/>
      <c r="DA43" s="14"/>
      <c r="DB43" s="14"/>
      <c r="DC43" s="14"/>
      <c r="DD43" s="14"/>
      <c r="DE43" s="14"/>
      <c r="DF43" s="14"/>
      <c r="DG43" s="14"/>
      <c r="DH43" s="14"/>
      <c r="DI43" s="14"/>
      <c r="DJ43" s="14"/>
      <c r="DK43" s="14"/>
      <c r="DL43" s="14"/>
      <c r="DM43" s="14"/>
      <c r="DN43" s="14"/>
      <c r="DO43" s="14"/>
      <c r="DP43" s="14"/>
      <c r="DQ43" s="14"/>
      <c r="DR43" s="14"/>
      <c r="DS43" s="14"/>
      <c r="DT43" s="14"/>
      <c r="DU43" s="14"/>
      <c r="DV43" s="14"/>
      <c r="DW43" s="14"/>
      <c r="DX43" s="14"/>
      <c r="DY43" s="14"/>
      <c r="DZ43" s="14"/>
      <c r="EA43" s="14"/>
      <c r="EB43" s="14"/>
      <c r="EC43" s="14"/>
      <c r="ED43" s="14"/>
      <c r="EE43" s="14"/>
      <c r="EF43" s="14"/>
      <c r="EG43" s="14"/>
      <c r="EH43" s="14"/>
      <c r="EI43" s="14"/>
      <c r="EJ43" s="14"/>
      <c r="EK43" s="14"/>
      <c r="EL43" s="14"/>
      <c r="EM43" s="14"/>
      <c r="EN43" s="14"/>
      <c r="EO43" s="14"/>
      <c r="EP43" s="14"/>
      <c r="EQ43" s="14"/>
      <c r="ER43" s="14"/>
      <c r="ES43" s="14"/>
      <c r="ET43" s="14"/>
      <c r="EU43" s="14"/>
      <c r="EV43" s="14"/>
      <c r="EW43" s="14"/>
      <c r="EX43" s="14"/>
      <c r="EY43" s="14"/>
      <c r="EZ43" s="14"/>
      <c r="FA43" s="14"/>
      <c r="FB43" s="14"/>
      <c r="FC43" s="14"/>
      <c r="FD43" s="14"/>
      <c r="FE43" s="14"/>
      <c r="FF43" s="14"/>
      <c r="FG43" s="14"/>
      <c r="FH43" s="14"/>
      <c r="FI43" s="14"/>
      <c r="FJ43" s="14"/>
      <c r="FK43" s="14"/>
      <c r="FL43" s="14"/>
      <c r="FM43" s="14"/>
      <c r="FN43" s="14"/>
      <c r="FO43" s="14"/>
      <c r="FP43" s="14"/>
      <c r="FQ43" s="14"/>
      <c r="FR43" s="14"/>
      <c r="FS43" s="14"/>
      <c r="FT43" s="14"/>
      <c r="FU43" s="14"/>
      <c r="FV43" s="14"/>
      <c r="FW43" s="14"/>
      <c r="FX43" s="14"/>
      <c r="FY43" s="14"/>
      <c r="FZ43" s="14"/>
      <c r="GA43" s="14"/>
      <c r="GB43" s="14"/>
      <c r="GC43" s="14"/>
      <c r="GD43" s="14"/>
      <c r="GE43" s="14"/>
      <c r="GF43" s="14"/>
      <c r="GG43" s="14"/>
      <c r="GH43" s="14"/>
      <c r="GI43" s="14"/>
      <c r="GJ43" s="14"/>
      <c r="GK43" s="14"/>
      <c r="GL43" s="14"/>
      <c r="GM43" s="14"/>
      <c r="GN43" s="14"/>
      <c r="GO43" s="14"/>
      <c r="GP43" s="14"/>
      <c r="GQ43" s="14"/>
      <c r="GR43" s="14"/>
      <c r="GS43" s="14"/>
      <c r="GT43" s="14"/>
      <c r="GU43" s="14"/>
      <c r="GV43" s="14"/>
      <c r="GW43" s="14"/>
      <c r="GX43" s="14"/>
      <c r="GY43" s="14"/>
      <c r="GZ43" s="14"/>
      <c r="HA43" s="14"/>
      <c r="HB43" s="14"/>
      <c r="HC43" s="14"/>
      <c r="HD43" s="14"/>
      <c r="HE43" s="14"/>
      <c r="HF43" s="14"/>
      <c r="HG43" s="14"/>
      <c r="HH43" s="14"/>
      <c r="HI43" s="14"/>
      <c r="HJ43" s="14"/>
      <c r="HK43" s="14"/>
      <c r="HL43" s="14"/>
      <c r="HM43" s="14"/>
      <c r="HN43" s="14"/>
      <c r="HO43" s="14"/>
      <c r="HP43" s="14"/>
      <c r="HQ43" s="14"/>
      <c r="HR43" s="14"/>
      <c r="HS43" s="14"/>
      <c r="HT43" s="14"/>
      <c r="HU43" s="14"/>
      <c r="HV43" s="14"/>
      <c r="HW43" s="14"/>
      <c r="HX43" s="14"/>
      <c r="HY43" s="14"/>
      <c r="HZ43" s="14"/>
      <c r="IA43" s="14"/>
      <c r="IB43" s="14"/>
      <c r="IC43" s="14"/>
      <c r="ID43" s="14"/>
      <c r="IE43" s="14"/>
      <c r="IF43" s="14"/>
      <c r="IG43" s="14"/>
      <c r="IH43" s="14"/>
      <c r="II43" s="14"/>
      <c r="IJ43" s="14"/>
      <c r="IK43" s="14"/>
      <c r="IL43" s="14"/>
      <c r="IM43" s="14"/>
      <c r="IN43" s="14"/>
      <c r="IO43" s="14"/>
      <c r="IP43" s="14"/>
      <c r="IQ43" s="14"/>
      <c r="IR43" s="14"/>
      <c r="IS43" s="14"/>
      <c r="IT43" s="14"/>
      <c r="IU43" s="14"/>
      <c r="IV43" s="14"/>
      <c r="IW43" s="14"/>
      <c r="IX43" s="14"/>
      <c r="IY43" s="14"/>
      <c r="IZ43" s="14"/>
      <c r="JA43" s="14"/>
      <c r="JB43" s="14"/>
      <c r="JC43" s="14"/>
      <c r="JD43" s="14"/>
      <c r="JE43" s="14"/>
      <c r="JF43" s="14"/>
      <c r="JG43" s="14"/>
      <c r="JH43" s="14"/>
      <c r="JI43" s="14"/>
      <c r="JJ43" s="14"/>
      <c r="JK43" s="14"/>
      <c r="JL43" s="14"/>
      <c r="JM43" s="14"/>
      <c r="JN43" s="14"/>
      <c r="JO43" s="14"/>
      <c r="JP43" s="14"/>
      <c r="JQ43" s="14"/>
      <c r="JR43" s="14"/>
      <c r="JS43" s="14"/>
      <c r="JT43" s="14"/>
      <c r="JU43" s="14"/>
      <c r="JV43" s="14"/>
      <c r="JW43" s="14"/>
      <c r="JX43" s="14"/>
      <c r="JY43" s="14"/>
      <c r="JZ43" s="14"/>
      <c r="KA43" s="14"/>
      <c r="KB43" s="14"/>
      <c r="KC43" s="14"/>
      <c r="KD43" s="14"/>
      <c r="KE43" s="14"/>
      <c r="KF43" s="14"/>
      <c r="KG43" s="14"/>
      <c r="KH43" s="14"/>
      <c r="KI43" s="14"/>
      <c r="KJ43" s="14"/>
      <c r="KK43" s="14"/>
      <c r="KL43" s="14"/>
      <c r="KM43" s="14"/>
      <c r="KN43" s="14"/>
      <c r="KO43" s="14"/>
      <c r="KP43" s="14"/>
    </row>
    <row r="44" spans="1:302">
      <c r="A44" s="2"/>
      <c r="B44" s="17"/>
      <c r="C44" s="17"/>
      <c r="D44" s="17"/>
      <c r="E44" s="17"/>
      <c r="F44" s="17"/>
      <c r="G44" s="17"/>
      <c r="H44" s="17"/>
      <c r="I44" s="17"/>
      <c r="J44" s="14"/>
      <c r="K44" s="16"/>
      <c r="L44" s="16"/>
      <c r="M44" s="16"/>
      <c r="N44" s="17"/>
      <c r="O44" s="16"/>
      <c r="P44" s="17"/>
      <c r="Q44" s="17"/>
      <c r="R44" s="17"/>
      <c r="S44" s="17"/>
      <c r="T44" s="17"/>
      <c r="U44" s="17"/>
      <c r="V44" s="17"/>
      <c r="W44" s="16"/>
      <c r="X44" s="17"/>
      <c r="Y44" s="17"/>
      <c r="Z44" s="17"/>
      <c r="AA44" s="17"/>
      <c r="AB44" s="17"/>
      <c r="AC44" s="17"/>
      <c r="AD44" s="17"/>
      <c r="AE44" s="17"/>
      <c r="AF44" s="17"/>
      <c r="AG44" s="17"/>
      <c r="AH44" s="17"/>
      <c r="AI44" s="17"/>
      <c r="AJ44" s="17"/>
      <c r="AK44" s="17"/>
      <c r="AL44" s="17"/>
      <c r="AM44" s="17"/>
      <c r="AN44" s="17"/>
      <c r="AO44" s="16"/>
      <c r="AP44" s="17"/>
      <c r="AQ44" s="17"/>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14"/>
      <c r="HM44" s="14"/>
      <c r="HN44" s="14"/>
      <c r="HO44" s="14"/>
      <c r="HP44" s="14"/>
      <c r="HQ44" s="14"/>
      <c r="HR44" s="14"/>
      <c r="HS44" s="14"/>
      <c r="HT44" s="14"/>
      <c r="HU44" s="14"/>
      <c r="HV44" s="14"/>
      <c r="HW44" s="14"/>
      <c r="HX44" s="14"/>
      <c r="HY44" s="14"/>
      <c r="HZ44" s="14"/>
      <c r="IA44" s="14"/>
      <c r="IB44" s="14"/>
      <c r="IC44" s="14"/>
      <c r="ID44" s="14"/>
      <c r="IE44" s="14"/>
      <c r="IF44" s="14"/>
      <c r="IG44" s="14"/>
      <c r="IH44" s="14"/>
      <c r="II44" s="14"/>
      <c r="IJ44" s="14"/>
      <c r="IK44" s="14"/>
      <c r="IL44" s="14"/>
      <c r="IM44" s="14"/>
      <c r="IN44" s="14"/>
      <c r="IO44" s="14"/>
      <c r="IP44" s="14"/>
      <c r="IQ44" s="14"/>
      <c r="IR44" s="14"/>
      <c r="IS44" s="14"/>
      <c r="IT44" s="14"/>
      <c r="IU44" s="14"/>
      <c r="IV44" s="14"/>
      <c r="IW44" s="14"/>
      <c r="IX44" s="14"/>
      <c r="IY44" s="14"/>
      <c r="IZ44" s="14"/>
      <c r="JA44" s="14"/>
      <c r="JB44" s="14"/>
      <c r="JC44" s="14"/>
      <c r="JD44" s="14"/>
      <c r="JE44" s="14"/>
      <c r="JF44" s="14"/>
      <c r="JG44" s="14"/>
      <c r="JH44" s="14"/>
      <c r="JI44" s="14"/>
      <c r="JJ44" s="14"/>
      <c r="JK44" s="14"/>
      <c r="JL44" s="14"/>
      <c r="JM44" s="14"/>
      <c r="JN44" s="14"/>
      <c r="JO44" s="14"/>
      <c r="JP44" s="14"/>
      <c r="JQ44" s="14"/>
      <c r="JR44" s="14"/>
      <c r="JS44" s="14"/>
      <c r="JT44" s="14"/>
      <c r="JU44" s="14"/>
      <c r="JV44" s="14"/>
      <c r="JW44" s="14"/>
      <c r="JX44" s="14"/>
      <c r="JY44" s="14"/>
      <c r="JZ44" s="14"/>
      <c r="KA44" s="14"/>
      <c r="KB44" s="14"/>
      <c r="KC44" s="14"/>
      <c r="KD44" s="14"/>
      <c r="KE44" s="14"/>
      <c r="KF44" s="14"/>
      <c r="KG44" s="14"/>
      <c r="KH44" s="14"/>
      <c r="KI44" s="14"/>
      <c r="KJ44" s="14"/>
      <c r="KK44" s="14"/>
      <c r="KL44" s="14"/>
      <c r="KM44" s="14"/>
      <c r="KN44" s="14"/>
      <c r="KO44" s="14"/>
      <c r="KP44" s="14"/>
    </row>
    <row r="45" spans="1:302">
      <c r="A45" s="2"/>
      <c r="B45" s="17"/>
      <c r="C45" s="17"/>
      <c r="D45" s="17"/>
      <c r="E45" s="17"/>
      <c r="F45" s="17"/>
      <c r="G45" s="17"/>
      <c r="H45" s="17"/>
      <c r="I45" s="17"/>
      <c r="J45" s="16"/>
      <c r="K45" s="17"/>
      <c r="L45" s="16"/>
      <c r="M45" s="17"/>
      <c r="N45" s="17"/>
      <c r="O45" s="16"/>
      <c r="P45" s="16"/>
      <c r="Q45" s="17"/>
      <c r="R45" s="17"/>
      <c r="S45" s="16"/>
      <c r="T45" s="17"/>
      <c r="U45" s="16"/>
      <c r="V45" s="17"/>
      <c r="W45" s="17"/>
      <c r="X45" s="16"/>
      <c r="Y45" s="17"/>
      <c r="Z45" s="16"/>
      <c r="AA45" s="16"/>
      <c r="AB45" s="16"/>
      <c r="AC45" s="17"/>
      <c r="AD45" s="16"/>
      <c r="AE45" s="17"/>
      <c r="AF45" s="17"/>
      <c r="AG45" s="16"/>
      <c r="AH45" s="16"/>
      <c r="AI45" s="16"/>
      <c r="AJ45" s="17"/>
      <c r="AK45" s="17"/>
      <c r="AL45" s="17"/>
      <c r="AM45" s="17"/>
      <c r="AN45" s="16"/>
      <c r="AO45" s="16"/>
      <c r="AP45" s="17"/>
      <c r="AQ45" s="17"/>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c r="DC45" s="14"/>
      <c r="DD45" s="14"/>
      <c r="DE45" s="14"/>
      <c r="DF45" s="14"/>
      <c r="DG45" s="14"/>
      <c r="DH45" s="14"/>
      <c r="DI45" s="14"/>
      <c r="DJ45" s="14"/>
      <c r="DK45" s="14"/>
      <c r="DL45" s="14"/>
      <c r="DM45" s="14"/>
      <c r="DN45" s="14"/>
      <c r="DO45" s="14"/>
      <c r="DP45" s="14"/>
      <c r="DQ45" s="14"/>
      <c r="DR45" s="14"/>
      <c r="DS45" s="14"/>
      <c r="DT45" s="14"/>
      <c r="DU45" s="14"/>
      <c r="DV45" s="14"/>
      <c r="DW45" s="14"/>
      <c r="DX45" s="14"/>
      <c r="DY45" s="14"/>
      <c r="DZ45" s="14"/>
      <c r="EA45" s="14"/>
      <c r="EB45" s="14"/>
      <c r="EC45" s="14"/>
      <c r="ED45" s="14"/>
      <c r="EE45" s="14"/>
      <c r="EF45" s="14"/>
      <c r="EG45" s="14"/>
      <c r="EH45" s="14"/>
      <c r="EI45" s="14"/>
      <c r="EJ45" s="14"/>
      <c r="EK45" s="14"/>
      <c r="EL45" s="14"/>
      <c r="EM45" s="14"/>
      <c r="EN45" s="14"/>
      <c r="EO45" s="14"/>
      <c r="EP45" s="14"/>
      <c r="EQ45" s="14"/>
      <c r="ER45" s="14"/>
      <c r="ES45" s="14"/>
      <c r="ET45" s="14"/>
      <c r="EU45" s="14"/>
      <c r="EV45" s="14"/>
      <c r="EW45" s="14"/>
      <c r="EX45" s="14"/>
      <c r="EY45" s="14"/>
      <c r="EZ45" s="14"/>
      <c r="FA45" s="14"/>
      <c r="FB45" s="14"/>
      <c r="FC45" s="14"/>
      <c r="FD45" s="14"/>
      <c r="FE45" s="14"/>
      <c r="FF45" s="14"/>
      <c r="FG45" s="14"/>
      <c r="FH45" s="14"/>
      <c r="FI45" s="14"/>
      <c r="FJ45" s="14"/>
      <c r="FK45" s="14"/>
      <c r="FL45" s="14"/>
      <c r="FM45" s="14"/>
      <c r="FN45" s="14"/>
      <c r="FO45" s="14"/>
      <c r="FP45" s="14"/>
      <c r="FQ45" s="14"/>
      <c r="FR45" s="14"/>
      <c r="FS45" s="14"/>
      <c r="FT45" s="14"/>
      <c r="FU45" s="14"/>
      <c r="FV45" s="14"/>
      <c r="FW45" s="14"/>
      <c r="FX45" s="14"/>
      <c r="FY45" s="14"/>
      <c r="FZ45" s="14"/>
      <c r="GA45" s="14"/>
      <c r="GB45" s="14"/>
      <c r="GC45" s="14"/>
      <c r="GD45" s="14"/>
      <c r="GE45" s="14"/>
      <c r="GF45" s="14"/>
      <c r="GG45" s="14"/>
      <c r="GH45" s="14"/>
      <c r="GI45" s="14"/>
      <c r="GJ45" s="14"/>
      <c r="GK45" s="14"/>
      <c r="GL45" s="14"/>
      <c r="GM45" s="14"/>
      <c r="GN45" s="14"/>
      <c r="GO45" s="14"/>
      <c r="GP45" s="14"/>
      <c r="GQ45" s="14"/>
      <c r="GR45" s="14"/>
      <c r="GS45" s="14"/>
      <c r="GT45" s="14"/>
      <c r="GU45" s="14"/>
      <c r="GV45" s="14"/>
      <c r="GW45" s="14"/>
      <c r="GX45" s="14"/>
      <c r="GY45" s="14"/>
      <c r="GZ45" s="14"/>
      <c r="HA45" s="14"/>
      <c r="HB45" s="14"/>
      <c r="HC45" s="14"/>
      <c r="HD45" s="14"/>
      <c r="HE45" s="14"/>
      <c r="HF45" s="14"/>
      <c r="HG45" s="14"/>
      <c r="HH45" s="14"/>
      <c r="HI45" s="14"/>
      <c r="HJ45" s="14"/>
      <c r="HK45" s="14"/>
      <c r="HL45" s="14"/>
      <c r="HM45" s="14"/>
      <c r="HN45" s="14"/>
      <c r="HO45" s="14"/>
      <c r="HP45" s="14"/>
      <c r="HQ45" s="14"/>
      <c r="HR45" s="14"/>
      <c r="HS45" s="14"/>
      <c r="HT45" s="14"/>
      <c r="HU45" s="14"/>
      <c r="HV45" s="14"/>
      <c r="HW45" s="14"/>
      <c r="HX45" s="14"/>
      <c r="HY45" s="14"/>
      <c r="HZ45" s="14"/>
      <c r="IA45" s="14"/>
      <c r="IB45" s="14"/>
      <c r="IC45" s="14"/>
      <c r="ID45" s="14"/>
      <c r="IE45" s="14"/>
      <c r="IF45" s="14"/>
      <c r="IG45" s="14"/>
      <c r="IH45" s="14"/>
      <c r="II45" s="14"/>
      <c r="IJ45" s="14"/>
      <c r="IK45" s="14"/>
      <c r="IL45" s="14"/>
      <c r="IM45" s="14"/>
      <c r="IN45" s="14"/>
      <c r="IO45" s="14"/>
      <c r="IP45" s="14"/>
      <c r="IQ45" s="14"/>
      <c r="IR45" s="14"/>
      <c r="IS45" s="14"/>
      <c r="IT45" s="14"/>
      <c r="IU45" s="14"/>
      <c r="IV45" s="14"/>
      <c r="IW45" s="14"/>
      <c r="IX45" s="14"/>
      <c r="IY45" s="14"/>
      <c r="IZ45" s="14"/>
      <c r="JA45" s="14"/>
      <c r="JB45" s="14"/>
      <c r="JC45" s="14"/>
      <c r="JD45" s="14"/>
      <c r="JE45" s="14"/>
      <c r="JF45" s="14"/>
      <c r="JG45" s="14"/>
      <c r="JH45" s="14"/>
      <c r="JI45" s="14"/>
      <c r="JJ45" s="14"/>
      <c r="JK45" s="14"/>
      <c r="JL45" s="14"/>
      <c r="JM45" s="14"/>
      <c r="JN45" s="14"/>
      <c r="JO45" s="14"/>
      <c r="JP45" s="14"/>
      <c r="JQ45" s="14"/>
      <c r="JR45" s="14"/>
      <c r="JS45" s="14"/>
      <c r="JT45" s="14"/>
      <c r="JU45" s="14"/>
      <c r="JV45" s="14"/>
      <c r="JW45" s="14"/>
      <c r="JX45" s="14"/>
      <c r="JY45" s="14"/>
      <c r="JZ45" s="14"/>
      <c r="KA45" s="14"/>
      <c r="KB45" s="14"/>
      <c r="KC45" s="14"/>
      <c r="KD45" s="14"/>
      <c r="KE45" s="14"/>
      <c r="KF45" s="14"/>
      <c r="KG45" s="14"/>
      <c r="KH45" s="14"/>
      <c r="KI45" s="14"/>
      <c r="KJ45" s="14"/>
      <c r="KK45" s="14"/>
      <c r="KL45" s="14"/>
      <c r="KM45" s="14"/>
      <c r="KN45" s="14"/>
      <c r="KO45" s="14"/>
      <c r="KP45" s="14"/>
    </row>
    <row r="46" spans="1:302">
      <c r="A46" s="2"/>
      <c r="B46" s="16"/>
      <c r="C46" s="14"/>
      <c r="D46" s="14"/>
      <c r="E46" s="16"/>
      <c r="F46" s="14"/>
      <c r="G46" s="14"/>
      <c r="H46" s="14"/>
      <c r="I46" s="16"/>
      <c r="J46" s="16"/>
      <c r="K46" s="14"/>
      <c r="L46" s="16"/>
      <c r="M46" s="14"/>
      <c r="N46" s="16"/>
      <c r="O46" s="16"/>
      <c r="P46" s="16"/>
      <c r="Q46" s="14"/>
      <c r="R46" s="14"/>
      <c r="S46" s="16"/>
      <c r="T46" s="16"/>
      <c r="U46" s="14"/>
      <c r="V46" s="16"/>
      <c r="W46" s="16"/>
      <c r="X46" s="16"/>
      <c r="Y46" s="16"/>
      <c r="Z46" s="16"/>
      <c r="AA46" s="16"/>
      <c r="AB46" s="16"/>
      <c r="AC46" s="16"/>
      <c r="AD46" s="16"/>
      <c r="AE46" s="16"/>
      <c r="AF46" s="16"/>
      <c r="AG46" s="16"/>
      <c r="AH46" s="16"/>
      <c r="AI46" s="14"/>
      <c r="AJ46" s="14"/>
      <c r="AK46" s="14"/>
      <c r="AL46" s="16"/>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c r="DO46" s="14"/>
      <c r="DP46" s="14"/>
      <c r="DQ46" s="14"/>
      <c r="DR46" s="14"/>
      <c r="DS46" s="14"/>
      <c r="DT46" s="14"/>
      <c r="DU46" s="14"/>
      <c r="DV46" s="14"/>
      <c r="DW46" s="14"/>
      <c r="DX46" s="14"/>
      <c r="DY46" s="14"/>
      <c r="DZ46" s="14"/>
      <c r="EA46" s="14"/>
      <c r="EB46" s="14"/>
      <c r="EC46" s="14"/>
      <c r="ED46" s="14"/>
      <c r="EE46" s="14"/>
      <c r="EF46" s="14"/>
      <c r="EG46" s="14"/>
      <c r="EH46" s="14"/>
      <c r="EI46" s="14"/>
      <c r="EJ46" s="14"/>
      <c r="EK46" s="14"/>
      <c r="EL46" s="14"/>
      <c r="EM46" s="14"/>
      <c r="EN46" s="14"/>
      <c r="EO46" s="14"/>
      <c r="EP46" s="14"/>
      <c r="EQ46" s="14"/>
      <c r="ER46" s="14"/>
      <c r="ES46" s="14"/>
      <c r="ET46" s="14"/>
      <c r="EU46" s="14"/>
      <c r="EV46" s="14"/>
      <c r="EW46" s="14"/>
      <c r="EX46" s="14"/>
      <c r="EY46" s="14"/>
      <c r="EZ46" s="14"/>
      <c r="FA46" s="14"/>
      <c r="FB46" s="14"/>
      <c r="FC46" s="14"/>
      <c r="FD46" s="14"/>
      <c r="FE46" s="14"/>
      <c r="FF46" s="14"/>
      <c r="FG46" s="14"/>
      <c r="FH46" s="14"/>
      <c r="FI46" s="14"/>
      <c r="FJ46" s="14"/>
      <c r="FK46" s="14"/>
      <c r="FL46" s="14"/>
      <c r="FM46" s="14"/>
      <c r="FN46" s="14"/>
      <c r="FO46" s="14"/>
      <c r="FP46" s="14"/>
      <c r="FQ46" s="14"/>
      <c r="FR46" s="14"/>
      <c r="FS46" s="14"/>
      <c r="FT46" s="14"/>
      <c r="FU46" s="14"/>
      <c r="FV46" s="14"/>
      <c r="FW46" s="14"/>
      <c r="FX46" s="14"/>
      <c r="FY46" s="14"/>
      <c r="FZ46" s="14"/>
      <c r="GA46" s="14"/>
      <c r="GB46" s="14"/>
      <c r="GC46" s="14"/>
      <c r="GD46" s="14"/>
      <c r="GE46" s="14"/>
      <c r="GF46" s="14"/>
      <c r="GG46" s="14"/>
      <c r="GH46" s="14"/>
      <c r="GI46" s="14"/>
      <c r="GJ46" s="14"/>
      <c r="GK46" s="14"/>
      <c r="GL46" s="14"/>
      <c r="GM46" s="14"/>
      <c r="GN46" s="14"/>
      <c r="GO46" s="14"/>
      <c r="GP46" s="14"/>
      <c r="GQ46" s="14"/>
      <c r="GR46" s="14"/>
      <c r="GS46" s="14"/>
      <c r="GT46" s="14"/>
      <c r="GU46" s="14"/>
      <c r="GV46" s="14"/>
      <c r="GW46" s="14"/>
      <c r="GX46" s="14"/>
      <c r="GY46" s="14"/>
      <c r="GZ46" s="14"/>
      <c r="HA46" s="14"/>
      <c r="HB46" s="14"/>
      <c r="HC46" s="14"/>
      <c r="HD46" s="14"/>
      <c r="HE46" s="14"/>
      <c r="HF46" s="14"/>
      <c r="HG46" s="14"/>
      <c r="HH46" s="14"/>
      <c r="HI46" s="14"/>
      <c r="HJ46" s="14"/>
      <c r="HK46" s="14"/>
      <c r="HL46" s="14"/>
      <c r="HM46" s="14"/>
      <c r="HN46" s="14"/>
      <c r="HO46" s="14"/>
      <c r="HP46" s="14"/>
      <c r="HQ46" s="14"/>
      <c r="HR46" s="14"/>
      <c r="HS46" s="14"/>
      <c r="HT46" s="14"/>
      <c r="HU46" s="14"/>
      <c r="HV46" s="14"/>
      <c r="HW46" s="14"/>
      <c r="HX46" s="14"/>
      <c r="HY46" s="14"/>
      <c r="HZ46" s="14"/>
      <c r="IA46" s="14"/>
      <c r="IB46" s="14"/>
      <c r="IC46" s="14"/>
      <c r="ID46" s="14"/>
      <c r="IE46" s="14"/>
      <c r="IF46" s="14"/>
      <c r="IG46" s="14"/>
      <c r="IH46" s="14"/>
      <c r="II46" s="14"/>
      <c r="IJ46" s="14"/>
      <c r="IK46" s="14"/>
      <c r="IL46" s="14"/>
      <c r="IM46" s="14"/>
      <c r="IN46" s="14"/>
      <c r="IO46" s="14"/>
      <c r="IP46" s="14"/>
      <c r="IQ46" s="14"/>
      <c r="IR46" s="14"/>
      <c r="IS46" s="14"/>
      <c r="IT46" s="14"/>
      <c r="IU46" s="14"/>
      <c r="IV46" s="14"/>
      <c r="IW46" s="14"/>
      <c r="IX46" s="14"/>
      <c r="IY46" s="14"/>
      <c r="IZ46" s="14"/>
      <c r="JA46" s="14"/>
      <c r="JB46" s="14"/>
      <c r="JC46" s="14"/>
      <c r="JD46" s="14"/>
      <c r="JE46" s="14"/>
      <c r="JF46" s="14"/>
      <c r="JG46" s="14"/>
      <c r="JH46" s="14"/>
      <c r="JI46" s="14"/>
      <c r="JJ46" s="14"/>
      <c r="JK46" s="14"/>
      <c r="JL46" s="14"/>
      <c r="JM46" s="14"/>
      <c r="JN46" s="14"/>
      <c r="JO46" s="14"/>
      <c r="JP46" s="14"/>
      <c r="JQ46" s="14"/>
      <c r="JR46" s="14"/>
      <c r="JS46" s="14"/>
      <c r="JT46" s="14"/>
      <c r="JU46" s="14"/>
      <c r="JV46" s="14"/>
      <c r="JW46" s="14"/>
      <c r="JX46" s="14"/>
      <c r="JY46" s="14"/>
      <c r="JZ46" s="14"/>
      <c r="KA46" s="14"/>
      <c r="KB46" s="14"/>
      <c r="KC46" s="14"/>
      <c r="KD46" s="14"/>
      <c r="KE46" s="14"/>
      <c r="KF46" s="14"/>
      <c r="KG46" s="14"/>
      <c r="KH46" s="14"/>
      <c r="KI46" s="14"/>
      <c r="KJ46" s="14"/>
      <c r="KK46" s="14"/>
      <c r="KL46" s="14"/>
      <c r="KM46" s="14"/>
      <c r="KN46" s="14"/>
      <c r="KO46" s="14"/>
      <c r="KP46" s="14"/>
    </row>
    <row r="47" spans="1:302">
      <c r="A47" s="2"/>
      <c r="B47" s="16"/>
      <c r="C47" s="14"/>
      <c r="D47" s="16"/>
      <c r="E47" s="14"/>
      <c r="F47" s="14"/>
      <c r="G47" s="14"/>
      <c r="H47" s="14"/>
      <c r="I47" s="14"/>
      <c r="J47" s="17"/>
      <c r="K47" s="14"/>
      <c r="L47" s="14"/>
      <c r="M47" s="16"/>
      <c r="N47" s="14"/>
      <c r="O47" s="14"/>
      <c r="P47" s="16"/>
      <c r="Q47" s="14"/>
      <c r="R47" s="16"/>
      <c r="S47" s="16"/>
      <c r="T47" s="16"/>
      <c r="U47" s="14"/>
      <c r="V47" s="16"/>
      <c r="W47" s="14"/>
      <c r="X47" s="16"/>
      <c r="Y47" s="14"/>
      <c r="Z47" s="14"/>
      <c r="AA47" s="16"/>
      <c r="AB47" s="16"/>
      <c r="AC47" s="16"/>
      <c r="AD47" s="14"/>
      <c r="AE47" s="16"/>
      <c r="AF47" s="14"/>
      <c r="AG47" s="14"/>
      <c r="AH47" s="14"/>
      <c r="AI47" s="14"/>
      <c r="AJ47" s="14"/>
      <c r="AK47" s="16"/>
      <c r="AL47" s="16"/>
      <c r="AM47" s="14"/>
      <c r="AN47" s="16"/>
      <c r="AO47" s="16"/>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c r="DC47" s="14"/>
      <c r="DD47" s="14"/>
      <c r="DE47" s="14"/>
      <c r="DF47" s="14"/>
      <c r="DG47" s="14"/>
      <c r="DH47" s="14"/>
      <c r="DI47" s="14"/>
      <c r="DJ47" s="14"/>
      <c r="DK47" s="14"/>
      <c r="DL47" s="14"/>
      <c r="DM47" s="14"/>
      <c r="DN47" s="14"/>
      <c r="DO47" s="14"/>
      <c r="DP47" s="14"/>
      <c r="DQ47" s="14"/>
      <c r="DR47" s="14"/>
      <c r="DS47" s="14"/>
      <c r="DT47" s="14"/>
      <c r="DU47" s="14"/>
      <c r="DV47" s="14"/>
      <c r="DW47" s="14"/>
      <c r="DX47" s="14"/>
      <c r="DY47" s="14"/>
      <c r="DZ47" s="14"/>
      <c r="EA47" s="14"/>
      <c r="EB47" s="14"/>
      <c r="EC47" s="14"/>
      <c r="ED47" s="14"/>
      <c r="EE47" s="14"/>
      <c r="EF47" s="14"/>
      <c r="EG47" s="14"/>
      <c r="EH47" s="14"/>
      <c r="EI47" s="14"/>
      <c r="EJ47" s="14"/>
      <c r="EK47" s="14"/>
      <c r="EL47" s="14"/>
      <c r="EM47" s="14"/>
      <c r="EN47" s="14"/>
      <c r="EO47" s="14"/>
      <c r="EP47" s="14"/>
      <c r="EQ47" s="14"/>
      <c r="ER47" s="14"/>
      <c r="ES47" s="14"/>
      <c r="ET47" s="14"/>
      <c r="EU47" s="14"/>
      <c r="EV47" s="14"/>
      <c r="EW47" s="14"/>
      <c r="EX47" s="14"/>
      <c r="EY47" s="14"/>
      <c r="EZ47" s="14"/>
      <c r="FA47" s="14"/>
      <c r="FB47" s="14"/>
      <c r="FC47" s="14"/>
      <c r="FD47" s="14"/>
      <c r="FE47" s="14"/>
      <c r="FF47" s="14"/>
      <c r="FG47" s="14"/>
      <c r="FH47" s="14"/>
      <c r="FI47" s="14"/>
      <c r="FJ47" s="14"/>
      <c r="FK47" s="14"/>
      <c r="FL47" s="14"/>
      <c r="FM47" s="14"/>
      <c r="FN47" s="14"/>
      <c r="FO47" s="14"/>
      <c r="FP47" s="14"/>
      <c r="FQ47" s="14"/>
      <c r="FR47" s="14"/>
      <c r="FS47" s="14"/>
      <c r="FT47" s="14"/>
      <c r="FU47" s="14"/>
      <c r="FV47" s="14"/>
      <c r="FW47" s="14"/>
      <c r="FX47" s="14"/>
      <c r="FY47" s="14"/>
      <c r="FZ47" s="14"/>
      <c r="GA47" s="14"/>
      <c r="GB47" s="14"/>
      <c r="GC47" s="14"/>
      <c r="GD47" s="14"/>
      <c r="GE47" s="14"/>
      <c r="GF47" s="14"/>
      <c r="GG47" s="14"/>
      <c r="GH47" s="14"/>
      <c r="GI47" s="14"/>
      <c r="GJ47" s="14"/>
      <c r="GK47" s="14"/>
      <c r="GL47" s="14"/>
      <c r="GM47" s="14"/>
      <c r="GN47" s="14"/>
      <c r="GO47" s="14"/>
      <c r="GP47" s="14"/>
      <c r="GQ47" s="14"/>
      <c r="GR47" s="14"/>
      <c r="GS47" s="14"/>
      <c r="GT47" s="14"/>
      <c r="GU47" s="14"/>
      <c r="GV47" s="14"/>
      <c r="GW47" s="14"/>
      <c r="GX47" s="14"/>
      <c r="GY47" s="14"/>
      <c r="GZ47" s="14"/>
      <c r="HA47" s="14"/>
      <c r="HB47" s="14"/>
      <c r="HC47" s="14"/>
      <c r="HD47" s="14"/>
      <c r="HE47" s="14"/>
      <c r="HF47" s="14"/>
      <c r="HG47" s="14"/>
      <c r="HH47" s="14"/>
      <c r="HI47" s="14"/>
      <c r="HJ47" s="14"/>
      <c r="HK47" s="14"/>
      <c r="HL47" s="14"/>
      <c r="HM47" s="14"/>
      <c r="HN47" s="14"/>
      <c r="HO47" s="14"/>
      <c r="HP47" s="14"/>
      <c r="HQ47" s="14"/>
      <c r="HR47" s="14"/>
      <c r="HS47" s="14"/>
      <c r="HT47" s="14"/>
      <c r="HU47" s="14"/>
      <c r="HV47" s="14"/>
      <c r="HW47" s="14"/>
      <c r="HX47" s="14"/>
      <c r="HY47" s="14"/>
      <c r="HZ47" s="14"/>
      <c r="IA47" s="14"/>
      <c r="IB47" s="14"/>
      <c r="IC47" s="14"/>
      <c r="ID47" s="14"/>
      <c r="IE47" s="14"/>
      <c r="IF47" s="14"/>
      <c r="IG47" s="14"/>
      <c r="IH47" s="14"/>
      <c r="II47" s="14"/>
      <c r="IJ47" s="14"/>
      <c r="IK47" s="14"/>
      <c r="IL47" s="14"/>
      <c r="IM47" s="14"/>
      <c r="IN47" s="14"/>
      <c r="IO47" s="14"/>
      <c r="IP47" s="14"/>
      <c r="IQ47" s="14"/>
      <c r="IR47" s="14"/>
      <c r="IS47" s="14"/>
      <c r="IT47" s="14"/>
      <c r="IU47" s="14"/>
      <c r="IV47" s="14"/>
      <c r="IW47" s="14"/>
      <c r="IX47" s="14"/>
      <c r="IY47" s="14"/>
      <c r="IZ47" s="14"/>
      <c r="JA47" s="14"/>
      <c r="JB47" s="14"/>
      <c r="JC47" s="14"/>
      <c r="JD47" s="14"/>
      <c r="JE47" s="14"/>
      <c r="JF47" s="14"/>
      <c r="JG47" s="14"/>
      <c r="JH47" s="14"/>
      <c r="JI47" s="14"/>
      <c r="JJ47" s="14"/>
      <c r="JK47" s="14"/>
      <c r="JL47" s="14"/>
      <c r="JM47" s="14"/>
      <c r="JN47" s="14"/>
      <c r="JO47" s="14"/>
      <c r="JP47" s="14"/>
      <c r="JQ47" s="14"/>
      <c r="JR47" s="14"/>
      <c r="JS47" s="14"/>
      <c r="JT47" s="14"/>
      <c r="JU47" s="14"/>
      <c r="JV47" s="14"/>
      <c r="JW47" s="14"/>
      <c r="JX47" s="14"/>
      <c r="JY47" s="14"/>
      <c r="JZ47" s="14"/>
      <c r="KA47" s="14"/>
      <c r="KB47" s="14"/>
      <c r="KC47" s="14"/>
      <c r="KD47" s="14"/>
      <c r="KE47" s="14"/>
      <c r="KF47" s="14"/>
      <c r="KG47" s="14"/>
      <c r="KH47" s="14"/>
      <c r="KI47" s="14"/>
      <c r="KJ47" s="14"/>
      <c r="KK47" s="14"/>
      <c r="KL47" s="14"/>
      <c r="KM47" s="14"/>
      <c r="KN47" s="14"/>
      <c r="KO47" s="14"/>
      <c r="KP47" s="14"/>
    </row>
    <row r="48" spans="1:302">
      <c r="A48" s="2"/>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c r="FB48" s="14"/>
      <c r="FC48" s="14"/>
      <c r="FD48" s="14"/>
      <c r="FE48" s="14"/>
      <c r="FF48" s="14"/>
      <c r="FG48" s="14"/>
      <c r="FH48" s="14"/>
      <c r="FI48" s="14"/>
      <c r="FJ48" s="14"/>
      <c r="FK48" s="14"/>
      <c r="FL48" s="14"/>
      <c r="FM48" s="14"/>
      <c r="FN48" s="14"/>
      <c r="FO48" s="14"/>
      <c r="FP48" s="14"/>
      <c r="FQ48" s="14"/>
      <c r="FR48" s="14"/>
      <c r="FS48" s="14"/>
      <c r="FT48" s="14"/>
      <c r="FU48" s="14"/>
      <c r="FV48" s="14"/>
      <c r="FW48" s="14"/>
      <c r="FX48" s="14"/>
      <c r="FY48" s="14"/>
      <c r="FZ48" s="14"/>
      <c r="GA48" s="14"/>
      <c r="GB48" s="14"/>
      <c r="GC48" s="14"/>
      <c r="GD48" s="14"/>
      <c r="GE48" s="14"/>
      <c r="GF48" s="14"/>
      <c r="GG48" s="14"/>
      <c r="GH48" s="14"/>
      <c r="GI48" s="14"/>
      <c r="GJ48" s="14"/>
      <c r="GK48" s="14"/>
      <c r="GL48" s="14"/>
      <c r="GM48" s="14"/>
      <c r="GN48" s="14"/>
      <c r="GO48" s="14"/>
      <c r="GP48" s="14"/>
      <c r="GQ48" s="14"/>
      <c r="GR48" s="14"/>
      <c r="GS48" s="14"/>
      <c r="GT48" s="14"/>
      <c r="GU48" s="14"/>
      <c r="GV48" s="14"/>
      <c r="GW48" s="14"/>
      <c r="GX48" s="14"/>
      <c r="GY48" s="14"/>
      <c r="GZ48" s="14"/>
      <c r="HA48" s="14"/>
      <c r="HB48" s="14"/>
      <c r="HC48" s="14"/>
      <c r="HD48" s="14"/>
      <c r="HE48" s="14"/>
      <c r="HF48" s="14"/>
      <c r="HG48" s="14"/>
      <c r="HH48" s="14"/>
      <c r="HI48" s="14"/>
      <c r="HJ48" s="14"/>
      <c r="HK48" s="14"/>
      <c r="HL48" s="14"/>
      <c r="HM48" s="14"/>
      <c r="HN48" s="14"/>
      <c r="HO48" s="14"/>
      <c r="HP48" s="14"/>
      <c r="HQ48" s="14"/>
      <c r="HR48" s="14"/>
      <c r="HS48" s="14"/>
      <c r="HT48" s="14"/>
      <c r="HU48" s="14"/>
      <c r="HV48" s="14"/>
      <c r="HW48" s="14"/>
      <c r="HX48" s="14"/>
      <c r="HY48" s="14"/>
      <c r="HZ48" s="14"/>
      <c r="IA48" s="14"/>
      <c r="IB48" s="14"/>
      <c r="IC48" s="14"/>
      <c r="ID48" s="14"/>
      <c r="IE48" s="14"/>
      <c r="IF48" s="14"/>
      <c r="IG48" s="14"/>
      <c r="IH48" s="14"/>
      <c r="II48" s="14"/>
      <c r="IJ48" s="14"/>
      <c r="IK48" s="14"/>
      <c r="IL48" s="14"/>
      <c r="IM48" s="14"/>
      <c r="IN48" s="14"/>
      <c r="IO48" s="14"/>
      <c r="IP48" s="14"/>
      <c r="IQ48" s="14"/>
      <c r="IR48" s="14"/>
      <c r="IS48" s="14"/>
      <c r="IT48" s="14"/>
      <c r="IU48" s="14"/>
      <c r="IV48" s="14"/>
      <c r="IW48" s="14"/>
      <c r="IX48" s="14"/>
      <c r="IY48" s="14"/>
      <c r="IZ48" s="14"/>
      <c r="JA48" s="14"/>
      <c r="JB48" s="14"/>
      <c r="JC48" s="14"/>
      <c r="JD48" s="14"/>
      <c r="JE48" s="14"/>
      <c r="JF48" s="14"/>
      <c r="JG48" s="14"/>
      <c r="JH48" s="14"/>
      <c r="JI48" s="14"/>
      <c r="JJ48" s="14"/>
      <c r="JK48" s="14"/>
      <c r="JL48" s="14"/>
      <c r="JM48" s="14"/>
      <c r="JN48" s="14"/>
      <c r="JO48" s="14"/>
      <c r="JP48" s="14"/>
      <c r="JQ48" s="14"/>
      <c r="JR48" s="14"/>
      <c r="JS48" s="14"/>
      <c r="JT48" s="14"/>
      <c r="JU48" s="14"/>
      <c r="JV48" s="14"/>
      <c r="JW48" s="14"/>
      <c r="JX48" s="14"/>
      <c r="JY48" s="14"/>
      <c r="JZ48" s="14"/>
      <c r="KA48" s="14"/>
      <c r="KB48" s="14"/>
      <c r="KC48" s="14"/>
      <c r="KD48" s="14"/>
      <c r="KE48" s="14"/>
      <c r="KF48" s="14"/>
      <c r="KG48" s="14"/>
      <c r="KH48" s="14"/>
      <c r="KI48" s="14"/>
      <c r="KJ48" s="14"/>
      <c r="KK48" s="14"/>
      <c r="KL48" s="14"/>
      <c r="KM48" s="14"/>
      <c r="KN48" s="14"/>
      <c r="KO48" s="14"/>
      <c r="KP48" s="14"/>
    </row>
    <row r="49" spans="1:302">
      <c r="A49" s="2"/>
      <c r="B49" s="17"/>
      <c r="C49" s="17"/>
      <c r="D49" s="17"/>
      <c r="E49" s="17"/>
      <c r="F49" s="17"/>
      <c r="G49" s="17"/>
      <c r="H49" s="17"/>
      <c r="I49" s="17"/>
      <c r="J49" s="16"/>
      <c r="K49" s="17"/>
      <c r="L49" s="16"/>
      <c r="M49" s="17"/>
      <c r="N49" s="17"/>
      <c r="O49" s="17"/>
      <c r="P49" s="17"/>
      <c r="Q49" s="17"/>
      <c r="R49" s="17"/>
      <c r="S49" s="16"/>
      <c r="T49" s="17"/>
      <c r="U49" s="17"/>
      <c r="V49" s="17"/>
      <c r="W49" s="17"/>
      <c r="X49" s="17"/>
      <c r="Y49" s="17"/>
      <c r="Z49" s="16"/>
      <c r="AA49" s="17"/>
      <c r="AB49" s="17"/>
      <c r="AC49" s="16"/>
      <c r="AD49" s="17"/>
      <c r="AE49" s="17"/>
      <c r="AF49" s="17"/>
      <c r="AG49" s="17"/>
      <c r="AH49" s="17"/>
      <c r="AI49" s="16"/>
      <c r="AJ49" s="17"/>
      <c r="AK49" s="17"/>
      <c r="AL49" s="17"/>
      <c r="AM49" s="17"/>
      <c r="AN49" s="17"/>
      <c r="AO49" s="16"/>
      <c r="AP49" s="17"/>
      <c r="AQ49" s="16"/>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c r="CY49" s="14"/>
      <c r="CZ49" s="14"/>
      <c r="DA49" s="14"/>
      <c r="DB49" s="14"/>
      <c r="DC49" s="14"/>
      <c r="DD49" s="14"/>
      <c r="DE49" s="14"/>
      <c r="DF49" s="14"/>
      <c r="DG49" s="14"/>
      <c r="DH49" s="14"/>
      <c r="DI49" s="14"/>
      <c r="DJ49" s="14"/>
      <c r="DK49" s="14"/>
      <c r="DL49" s="14"/>
      <c r="DM49" s="14"/>
      <c r="DN49" s="14"/>
      <c r="DO49" s="14"/>
      <c r="DP49" s="14"/>
      <c r="DQ49" s="14"/>
      <c r="DR49" s="14"/>
      <c r="DS49" s="14"/>
      <c r="DT49" s="14"/>
      <c r="DU49" s="14"/>
      <c r="DV49" s="14"/>
      <c r="DW49" s="14"/>
      <c r="DX49" s="14"/>
      <c r="DY49" s="14"/>
      <c r="DZ49" s="14"/>
      <c r="EA49" s="14"/>
      <c r="EB49" s="14"/>
      <c r="EC49" s="14"/>
      <c r="ED49" s="14"/>
      <c r="EE49" s="14"/>
      <c r="EF49" s="14"/>
      <c r="EG49" s="14"/>
      <c r="EH49" s="14"/>
      <c r="EI49" s="14"/>
      <c r="EJ49" s="14"/>
      <c r="EK49" s="14"/>
      <c r="EL49" s="14"/>
      <c r="EM49" s="14"/>
      <c r="EN49" s="14"/>
      <c r="EO49" s="14"/>
      <c r="EP49" s="14"/>
      <c r="EQ49" s="14"/>
      <c r="ER49" s="14"/>
      <c r="ES49" s="14"/>
      <c r="ET49" s="14"/>
      <c r="EU49" s="14"/>
      <c r="EV49" s="14"/>
      <c r="EW49" s="14"/>
      <c r="EX49" s="14"/>
      <c r="EY49" s="14"/>
      <c r="EZ49" s="14"/>
      <c r="FA49" s="14"/>
      <c r="FB49" s="14"/>
      <c r="FC49" s="14"/>
      <c r="FD49" s="14"/>
      <c r="FE49" s="14"/>
      <c r="FF49" s="14"/>
      <c r="FG49" s="14"/>
      <c r="FH49" s="14"/>
      <c r="FI49" s="14"/>
      <c r="FJ49" s="14"/>
      <c r="FK49" s="14"/>
      <c r="FL49" s="14"/>
      <c r="FM49" s="14"/>
      <c r="FN49" s="14"/>
      <c r="FO49" s="14"/>
      <c r="FP49" s="14"/>
      <c r="FQ49" s="14"/>
      <c r="FR49" s="14"/>
      <c r="FS49" s="14"/>
      <c r="FT49" s="14"/>
      <c r="FU49" s="14"/>
      <c r="FV49" s="14"/>
      <c r="FW49" s="14"/>
      <c r="FX49" s="14"/>
      <c r="FY49" s="14"/>
      <c r="FZ49" s="14"/>
      <c r="GA49" s="14"/>
      <c r="GB49" s="14"/>
      <c r="GC49" s="14"/>
      <c r="GD49" s="14"/>
      <c r="GE49" s="14"/>
      <c r="GF49" s="14"/>
      <c r="GG49" s="14"/>
      <c r="GH49" s="14"/>
      <c r="GI49" s="14"/>
      <c r="GJ49" s="14"/>
      <c r="GK49" s="14"/>
      <c r="GL49" s="14"/>
      <c r="GM49" s="14"/>
      <c r="GN49" s="14"/>
      <c r="GO49" s="14"/>
      <c r="GP49" s="14"/>
      <c r="GQ49" s="14"/>
      <c r="GR49" s="14"/>
      <c r="GS49" s="14"/>
      <c r="GT49" s="14"/>
      <c r="GU49" s="14"/>
      <c r="GV49" s="14"/>
      <c r="GW49" s="14"/>
      <c r="GX49" s="14"/>
      <c r="GY49" s="14"/>
      <c r="GZ49" s="14"/>
      <c r="HA49" s="14"/>
      <c r="HB49" s="14"/>
      <c r="HC49" s="14"/>
      <c r="HD49" s="14"/>
      <c r="HE49" s="14"/>
      <c r="HF49" s="14"/>
      <c r="HG49" s="14"/>
      <c r="HH49" s="14"/>
      <c r="HI49" s="14"/>
      <c r="HJ49" s="14"/>
      <c r="HK49" s="14"/>
      <c r="HL49" s="14"/>
      <c r="HM49" s="14"/>
      <c r="HN49" s="14"/>
      <c r="HO49" s="14"/>
      <c r="HP49" s="14"/>
      <c r="HQ49" s="14"/>
      <c r="HR49" s="14"/>
      <c r="HS49" s="14"/>
      <c r="HT49" s="14"/>
      <c r="HU49" s="14"/>
      <c r="HV49" s="14"/>
      <c r="HW49" s="14"/>
      <c r="HX49" s="14"/>
      <c r="HY49" s="14"/>
      <c r="HZ49" s="14"/>
      <c r="IA49" s="14"/>
      <c r="IB49" s="14"/>
      <c r="IC49" s="14"/>
      <c r="ID49" s="14"/>
      <c r="IE49" s="14"/>
      <c r="IF49" s="14"/>
      <c r="IG49" s="14"/>
      <c r="IH49" s="14"/>
      <c r="II49" s="14"/>
      <c r="IJ49" s="14"/>
      <c r="IK49" s="14"/>
      <c r="IL49" s="14"/>
      <c r="IM49" s="14"/>
      <c r="IN49" s="14"/>
      <c r="IO49" s="14"/>
      <c r="IP49" s="14"/>
      <c r="IQ49" s="14"/>
      <c r="IR49" s="14"/>
      <c r="IS49" s="14"/>
      <c r="IT49" s="14"/>
      <c r="IU49" s="14"/>
      <c r="IV49" s="14"/>
      <c r="IW49" s="14"/>
      <c r="IX49" s="14"/>
      <c r="IY49" s="14"/>
      <c r="IZ49" s="14"/>
      <c r="JA49" s="14"/>
      <c r="JB49" s="14"/>
      <c r="JC49" s="14"/>
      <c r="JD49" s="14"/>
      <c r="JE49" s="14"/>
      <c r="JF49" s="14"/>
      <c r="JG49" s="14"/>
      <c r="JH49" s="14"/>
      <c r="JI49" s="14"/>
      <c r="JJ49" s="14"/>
      <c r="JK49" s="14"/>
      <c r="JL49" s="14"/>
      <c r="JM49" s="14"/>
      <c r="JN49" s="14"/>
      <c r="JO49" s="14"/>
      <c r="JP49" s="14"/>
      <c r="JQ49" s="14"/>
      <c r="JR49" s="14"/>
      <c r="JS49" s="14"/>
      <c r="JT49" s="14"/>
      <c r="JU49" s="14"/>
      <c r="JV49" s="14"/>
      <c r="JW49" s="14"/>
      <c r="JX49" s="14"/>
      <c r="JY49" s="14"/>
      <c r="JZ49" s="14"/>
      <c r="KA49" s="14"/>
      <c r="KB49" s="14"/>
      <c r="KC49" s="14"/>
      <c r="KD49" s="14"/>
      <c r="KE49" s="14"/>
      <c r="KF49" s="14"/>
      <c r="KG49" s="14"/>
      <c r="KH49" s="14"/>
      <c r="KI49" s="14"/>
      <c r="KJ49" s="14"/>
      <c r="KK49" s="14"/>
      <c r="KL49" s="14"/>
      <c r="KM49" s="14"/>
      <c r="KN49" s="14"/>
      <c r="KO49" s="14"/>
      <c r="KP49" s="14"/>
    </row>
    <row r="50" spans="1:302">
      <c r="A50" s="249"/>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9"/>
      <c r="CU50" s="19"/>
      <c r="CV50" s="19"/>
      <c r="CW50" s="19"/>
      <c r="CX50" s="19"/>
      <c r="CY50" s="19"/>
      <c r="CZ50" s="19"/>
      <c r="DA50" s="19"/>
      <c r="DB50" s="19"/>
      <c r="DC50" s="19"/>
      <c r="DD50" s="19"/>
      <c r="DE50" s="19"/>
      <c r="DF50" s="19"/>
      <c r="DG50" s="19"/>
      <c r="DH50" s="19"/>
      <c r="DI50" s="19"/>
      <c r="DJ50" s="19"/>
      <c r="DK50" s="19"/>
      <c r="DL50" s="19"/>
      <c r="DM50" s="19"/>
      <c r="DN50" s="19"/>
      <c r="DO50" s="19"/>
      <c r="DP50" s="19"/>
      <c r="DQ50" s="19"/>
      <c r="DR50" s="19"/>
      <c r="DS50" s="19"/>
      <c r="DT50" s="19"/>
      <c r="DU50" s="19"/>
      <c r="DV50" s="19"/>
      <c r="DW50" s="19"/>
      <c r="DX50" s="19"/>
      <c r="DY50" s="19"/>
      <c r="DZ50" s="19"/>
      <c r="EA50" s="19"/>
      <c r="EB50" s="19"/>
      <c r="EC50" s="19"/>
      <c r="ED50" s="19"/>
      <c r="EE50" s="19"/>
      <c r="EF50" s="19"/>
      <c r="EG50" s="19"/>
      <c r="EH50" s="19"/>
      <c r="EI50" s="19"/>
      <c r="EJ50" s="19"/>
      <c r="EK50" s="19"/>
      <c r="EL50" s="19"/>
      <c r="EM50" s="19"/>
      <c r="EN50" s="19"/>
      <c r="EO50" s="19"/>
      <c r="EP50" s="19"/>
      <c r="EQ50" s="19"/>
      <c r="ER50" s="19"/>
      <c r="ES50" s="19"/>
      <c r="ET50" s="19"/>
      <c r="EU50" s="19"/>
      <c r="EV50" s="19"/>
      <c r="EW50" s="19"/>
      <c r="EX50" s="19"/>
      <c r="EY50" s="19"/>
      <c r="EZ50" s="19"/>
      <c r="FA50" s="19"/>
      <c r="FB50" s="19"/>
      <c r="FC50" s="19"/>
      <c r="FD50" s="19"/>
      <c r="FE50" s="19"/>
      <c r="FF50" s="19"/>
      <c r="FG50" s="19"/>
      <c r="FH50" s="19"/>
      <c r="FI50" s="19"/>
      <c r="FJ50" s="19"/>
      <c r="FK50" s="19"/>
      <c r="FL50" s="19"/>
      <c r="FM50" s="19"/>
      <c r="FN50" s="19"/>
      <c r="FO50" s="19"/>
      <c r="FP50" s="19"/>
      <c r="FQ50" s="19"/>
      <c r="FR50" s="19"/>
      <c r="FS50" s="19"/>
      <c r="FT50" s="19"/>
      <c r="FU50" s="19"/>
      <c r="FV50" s="19"/>
      <c r="FW50" s="19"/>
      <c r="FX50" s="19"/>
      <c r="FY50" s="19"/>
      <c r="FZ50" s="19"/>
      <c r="GA50" s="19"/>
      <c r="GB50" s="19"/>
      <c r="GC50" s="19"/>
      <c r="GD50" s="19"/>
      <c r="GE50" s="19"/>
      <c r="GF50" s="19"/>
      <c r="GG50" s="19"/>
      <c r="GH50" s="19"/>
      <c r="GI50" s="19"/>
      <c r="GJ50" s="19"/>
      <c r="GK50" s="19"/>
      <c r="GL50" s="19"/>
      <c r="GM50" s="19"/>
      <c r="GN50" s="19"/>
      <c r="GO50" s="19"/>
      <c r="GP50" s="19"/>
      <c r="GQ50" s="19"/>
      <c r="GR50" s="19"/>
      <c r="GS50" s="19"/>
      <c r="GT50" s="19"/>
      <c r="GU50" s="19"/>
      <c r="GV50" s="19"/>
      <c r="GW50" s="19"/>
      <c r="GX50" s="19"/>
      <c r="GY50" s="19"/>
      <c r="GZ50" s="19"/>
      <c r="HA50" s="19"/>
      <c r="HB50" s="19"/>
      <c r="HC50" s="19"/>
      <c r="HD50" s="19"/>
      <c r="HE50" s="19"/>
      <c r="HF50" s="19"/>
      <c r="HG50" s="19"/>
      <c r="HH50" s="19"/>
      <c r="HI50" s="19"/>
      <c r="HJ50" s="19"/>
      <c r="HK50" s="19"/>
      <c r="HL50" s="19"/>
      <c r="HM50" s="19"/>
      <c r="HN50" s="19"/>
      <c r="HO50" s="19"/>
      <c r="HP50" s="19"/>
      <c r="HQ50" s="19"/>
      <c r="HR50" s="19"/>
      <c r="HS50" s="19"/>
      <c r="HT50" s="19"/>
      <c r="HU50" s="19"/>
      <c r="HV50" s="19"/>
      <c r="HW50" s="19"/>
      <c r="HX50" s="19"/>
      <c r="HY50" s="19"/>
      <c r="HZ50" s="19"/>
      <c r="IA50" s="19"/>
      <c r="IB50" s="19"/>
      <c r="IC50" s="19"/>
      <c r="ID50" s="19"/>
      <c r="IE50" s="19"/>
      <c r="IF50" s="19"/>
      <c r="IG50" s="19"/>
      <c r="IH50" s="19"/>
      <c r="II50" s="19"/>
      <c r="IJ50" s="19"/>
      <c r="IK50" s="19"/>
      <c r="IL50" s="19"/>
      <c r="IM50" s="19"/>
      <c r="IN50" s="19"/>
      <c r="IO50" s="19"/>
      <c r="IP50" s="19"/>
      <c r="IQ50" s="19"/>
      <c r="IR50" s="19"/>
      <c r="IS50" s="19"/>
      <c r="IT50" s="19"/>
      <c r="IU50" s="19"/>
      <c r="IV50" s="19"/>
      <c r="IW50" s="19"/>
      <c r="IX50" s="19"/>
      <c r="IY50" s="19"/>
      <c r="IZ50" s="19"/>
      <c r="JA50" s="19"/>
      <c r="JB50" s="19"/>
      <c r="JC50" s="19"/>
      <c r="JD50" s="19"/>
      <c r="JE50" s="19"/>
      <c r="JF50" s="19"/>
      <c r="JG50" s="19"/>
      <c r="JH50" s="19"/>
      <c r="JI50" s="19"/>
      <c r="JJ50" s="19"/>
      <c r="JK50" s="19"/>
      <c r="JL50" s="19"/>
      <c r="JM50" s="19"/>
      <c r="JN50" s="19"/>
      <c r="JO50" s="19"/>
      <c r="JP50" s="19"/>
      <c r="JQ50" s="19"/>
      <c r="JR50" s="19"/>
      <c r="JS50" s="19"/>
      <c r="JT50" s="19"/>
      <c r="JU50" s="19"/>
      <c r="JV50" s="19"/>
      <c r="JW50" s="19"/>
      <c r="JX50" s="19"/>
      <c r="JY50" s="19"/>
      <c r="JZ50" s="19"/>
      <c r="KA50" s="19"/>
      <c r="KB50" s="19"/>
      <c r="KC50" s="19"/>
      <c r="KD50" s="19"/>
      <c r="KE50" s="19"/>
      <c r="KF50" s="19"/>
      <c r="KG50" s="19"/>
      <c r="KH50" s="19"/>
      <c r="KI50" s="19"/>
      <c r="KJ50" s="19"/>
      <c r="KK50" s="19"/>
      <c r="KL50" s="19"/>
      <c r="KM50" s="19"/>
      <c r="KN50" s="19"/>
      <c r="KO50" s="19"/>
      <c r="KP50" s="19"/>
    </row>
    <row r="51" spans="1:302">
      <c r="A51" s="249"/>
      <c r="B51" s="19"/>
      <c r="C51" s="19"/>
      <c r="D51" s="19"/>
      <c r="E51" s="18"/>
      <c r="F51" s="18"/>
      <c r="G51" s="18"/>
      <c r="H51" s="18"/>
      <c r="I51" s="18"/>
      <c r="J51" s="18"/>
      <c r="K51" s="19"/>
      <c r="L51" s="18"/>
      <c r="M51" s="18"/>
      <c r="N51" s="19"/>
      <c r="O51" s="19"/>
      <c r="P51" s="18"/>
      <c r="Q51" s="19"/>
      <c r="R51" s="18"/>
      <c r="S51" s="18"/>
      <c r="T51" s="18"/>
      <c r="U51" s="19"/>
      <c r="V51" s="18"/>
      <c r="W51" s="18"/>
      <c r="X51" s="18"/>
      <c r="Y51" s="19"/>
      <c r="Z51" s="19"/>
      <c r="AA51" s="18"/>
      <c r="AB51" s="18"/>
      <c r="AC51" s="18"/>
      <c r="AD51" s="19"/>
      <c r="AE51" s="19"/>
      <c r="AF51" s="18"/>
      <c r="AG51" s="18"/>
      <c r="AH51" s="18"/>
      <c r="AI51" s="18"/>
      <c r="AJ51" s="18"/>
      <c r="AK51" s="19"/>
      <c r="AL51" s="18"/>
      <c r="AM51" s="18"/>
      <c r="AN51" s="18"/>
      <c r="AO51" s="18"/>
      <c r="AP51" s="18"/>
      <c r="AQ51" s="18"/>
      <c r="AR51" s="19"/>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9"/>
      <c r="CU51" s="19"/>
      <c r="CV51" s="19"/>
      <c r="CW51" s="19"/>
      <c r="CX51" s="19"/>
      <c r="CY51" s="19"/>
      <c r="CZ51" s="19"/>
      <c r="DA51" s="19"/>
      <c r="DB51" s="19"/>
      <c r="DC51" s="19"/>
      <c r="DD51" s="19"/>
      <c r="DE51" s="19"/>
      <c r="DF51" s="19"/>
      <c r="DG51" s="19"/>
      <c r="DH51" s="19"/>
      <c r="DI51" s="19"/>
      <c r="DJ51" s="19"/>
      <c r="DK51" s="19"/>
      <c r="DL51" s="19"/>
      <c r="DM51" s="19"/>
      <c r="DN51" s="19"/>
      <c r="DO51" s="19"/>
      <c r="DP51" s="19"/>
      <c r="DQ51" s="19"/>
      <c r="DR51" s="19"/>
      <c r="DS51" s="19"/>
      <c r="DT51" s="19"/>
      <c r="DU51" s="19"/>
      <c r="DV51" s="19"/>
      <c r="DW51" s="19"/>
      <c r="DX51" s="19"/>
      <c r="DY51" s="19"/>
      <c r="DZ51" s="19"/>
      <c r="EA51" s="19"/>
      <c r="EB51" s="19"/>
      <c r="EC51" s="19"/>
      <c r="ED51" s="19"/>
      <c r="EE51" s="19"/>
      <c r="EF51" s="19"/>
      <c r="EG51" s="19"/>
      <c r="EH51" s="19"/>
      <c r="EI51" s="19"/>
      <c r="EJ51" s="19"/>
      <c r="EK51" s="19"/>
      <c r="EL51" s="19"/>
      <c r="EM51" s="19"/>
      <c r="EN51" s="19"/>
      <c r="EO51" s="19"/>
      <c r="EP51" s="19"/>
      <c r="EQ51" s="19"/>
      <c r="ER51" s="19"/>
      <c r="ES51" s="19"/>
      <c r="ET51" s="19"/>
      <c r="EU51" s="19"/>
      <c r="EV51" s="19"/>
      <c r="EW51" s="19"/>
      <c r="EX51" s="19"/>
      <c r="EY51" s="19"/>
      <c r="EZ51" s="19"/>
      <c r="FA51" s="19"/>
      <c r="FB51" s="19"/>
      <c r="FC51" s="19"/>
      <c r="FD51" s="19"/>
      <c r="FE51" s="19"/>
      <c r="FF51" s="19"/>
      <c r="FG51" s="19"/>
      <c r="FH51" s="19"/>
      <c r="FI51" s="19"/>
      <c r="FJ51" s="19"/>
      <c r="FK51" s="19"/>
      <c r="FL51" s="19"/>
      <c r="FM51" s="19"/>
      <c r="FN51" s="19"/>
      <c r="FO51" s="19"/>
      <c r="FP51" s="19"/>
      <c r="FQ51" s="19"/>
      <c r="FR51" s="19"/>
      <c r="FS51" s="19"/>
      <c r="FT51" s="19"/>
      <c r="FU51" s="19"/>
      <c r="FV51" s="19"/>
      <c r="FW51" s="19"/>
      <c r="FX51" s="19"/>
      <c r="FY51" s="19"/>
      <c r="FZ51" s="19"/>
      <c r="GA51" s="19"/>
      <c r="GB51" s="19"/>
      <c r="GC51" s="19"/>
      <c r="GD51" s="19"/>
      <c r="GE51" s="19"/>
      <c r="GF51" s="19"/>
      <c r="GG51" s="19"/>
      <c r="GH51" s="19"/>
      <c r="GI51" s="19"/>
      <c r="GJ51" s="19"/>
      <c r="GK51" s="19"/>
      <c r="GL51" s="19"/>
      <c r="GM51" s="19"/>
      <c r="GN51" s="19"/>
      <c r="GO51" s="19"/>
      <c r="GP51" s="19"/>
      <c r="GQ51" s="19"/>
      <c r="GR51" s="19"/>
      <c r="GS51" s="19"/>
      <c r="GT51" s="19"/>
      <c r="GU51" s="19"/>
      <c r="GV51" s="19"/>
      <c r="GW51" s="19"/>
      <c r="GX51" s="19"/>
      <c r="GY51" s="19"/>
      <c r="GZ51" s="19"/>
      <c r="HA51" s="19"/>
      <c r="HB51" s="19"/>
      <c r="HC51" s="19"/>
      <c r="HD51" s="19"/>
      <c r="HE51" s="19"/>
      <c r="HF51" s="19"/>
      <c r="HG51" s="19"/>
      <c r="HH51" s="19"/>
      <c r="HI51" s="19"/>
      <c r="HJ51" s="19"/>
      <c r="HK51" s="19"/>
      <c r="HL51" s="19"/>
      <c r="HM51" s="19"/>
      <c r="HN51" s="19"/>
      <c r="HO51" s="19"/>
      <c r="HP51" s="19"/>
      <c r="HQ51" s="19"/>
      <c r="HR51" s="19"/>
      <c r="HS51" s="19"/>
      <c r="HT51" s="19"/>
      <c r="HU51" s="19"/>
      <c r="HV51" s="19"/>
      <c r="HW51" s="19"/>
      <c r="HX51" s="19"/>
      <c r="HY51" s="19"/>
      <c r="HZ51" s="19"/>
      <c r="IA51" s="19"/>
      <c r="IB51" s="19"/>
      <c r="IC51" s="19"/>
      <c r="ID51" s="19"/>
      <c r="IE51" s="19"/>
      <c r="IF51" s="19"/>
      <c r="IG51" s="19"/>
      <c r="IH51" s="19"/>
      <c r="II51" s="19"/>
      <c r="IJ51" s="19"/>
      <c r="IK51" s="19"/>
      <c r="IL51" s="19"/>
      <c r="IM51" s="19"/>
      <c r="IN51" s="19"/>
      <c r="IO51" s="19"/>
      <c r="IP51" s="19"/>
      <c r="IQ51" s="19"/>
      <c r="IR51" s="19"/>
      <c r="IS51" s="19"/>
      <c r="IT51" s="19"/>
      <c r="IU51" s="19"/>
      <c r="IV51" s="19"/>
      <c r="IW51" s="19"/>
      <c r="IX51" s="19"/>
      <c r="IY51" s="19"/>
      <c r="IZ51" s="19"/>
      <c r="JA51" s="19"/>
      <c r="JB51" s="19"/>
      <c r="JC51" s="19"/>
      <c r="JD51" s="19"/>
      <c r="JE51" s="19"/>
      <c r="JF51" s="19"/>
      <c r="JG51" s="19"/>
      <c r="JH51" s="19"/>
      <c r="JI51" s="19"/>
      <c r="JJ51" s="19"/>
      <c r="JK51" s="19"/>
      <c r="JL51" s="19"/>
      <c r="JM51" s="19"/>
      <c r="JN51" s="19"/>
      <c r="JO51" s="19"/>
      <c r="JP51" s="19"/>
      <c r="JQ51" s="19"/>
      <c r="JR51" s="19"/>
      <c r="JS51" s="19"/>
      <c r="JT51" s="19"/>
      <c r="JU51" s="19"/>
      <c r="JV51" s="19"/>
      <c r="JW51" s="19"/>
      <c r="JX51" s="19"/>
      <c r="JY51" s="19"/>
      <c r="JZ51" s="19"/>
      <c r="KA51" s="19"/>
      <c r="KB51" s="19"/>
      <c r="KC51" s="19"/>
      <c r="KD51" s="19"/>
      <c r="KE51" s="19"/>
      <c r="KF51" s="19"/>
      <c r="KG51" s="19"/>
      <c r="KH51" s="19"/>
      <c r="KI51" s="19"/>
      <c r="KJ51" s="19"/>
      <c r="KK51" s="19"/>
      <c r="KL51" s="19"/>
      <c r="KM51" s="19"/>
      <c r="KN51" s="19"/>
      <c r="KO51" s="19"/>
      <c r="KP51" s="19"/>
    </row>
    <row r="52" spans="1:302">
      <c r="A52" s="2"/>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c r="DC52" s="14"/>
      <c r="DD52" s="14"/>
      <c r="DE52" s="14"/>
      <c r="DF52" s="14"/>
      <c r="DG52" s="14"/>
      <c r="DH52" s="14"/>
      <c r="DI52" s="14"/>
      <c r="DJ52" s="14"/>
      <c r="DK52" s="14"/>
      <c r="DL52" s="14"/>
      <c r="DM52" s="14"/>
      <c r="DN52" s="14"/>
      <c r="DO52" s="14"/>
      <c r="DP52" s="14"/>
      <c r="DQ52" s="14"/>
      <c r="DR52" s="14"/>
      <c r="DS52" s="14"/>
      <c r="DT52" s="14"/>
      <c r="DU52" s="14"/>
      <c r="DV52" s="14"/>
      <c r="DW52" s="14"/>
      <c r="DX52" s="14"/>
      <c r="DY52" s="14"/>
      <c r="DZ52" s="14"/>
      <c r="EA52" s="14"/>
      <c r="EB52" s="14"/>
      <c r="EC52" s="14"/>
      <c r="ED52" s="14"/>
      <c r="EE52" s="14"/>
      <c r="EF52" s="14"/>
      <c r="EG52" s="14"/>
      <c r="EH52" s="14"/>
      <c r="EI52" s="14"/>
      <c r="EJ52" s="14"/>
      <c r="EK52" s="14"/>
      <c r="EL52" s="14"/>
      <c r="EM52" s="14"/>
      <c r="EN52" s="14"/>
      <c r="EO52" s="14"/>
      <c r="EP52" s="14"/>
      <c r="EQ52" s="14"/>
      <c r="ER52" s="14"/>
      <c r="ES52" s="14"/>
      <c r="ET52" s="14"/>
      <c r="EU52" s="14"/>
      <c r="EV52" s="14"/>
      <c r="EW52" s="14"/>
      <c r="EX52" s="14"/>
      <c r="EY52" s="14"/>
      <c r="EZ52" s="14"/>
      <c r="FA52" s="14"/>
      <c r="FB52" s="14"/>
      <c r="FC52" s="14"/>
      <c r="FD52" s="14"/>
      <c r="FE52" s="14"/>
      <c r="FF52" s="14"/>
      <c r="FG52" s="14"/>
      <c r="FH52" s="14"/>
      <c r="FI52" s="14"/>
      <c r="FJ52" s="14"/>
      <c r="FK52" s="14"/>
      <c r="FL52" s="14"/>
      <c r="FM52" s="14"/>
      <c r="FN52" s="14"/>
      <c r="FO52" s="14"/>
      <c r="FP52" s="14"/>
      <c r="FQ52" s="14"/>
      <c r="FR52" s="14"/>
      <c r="FS52" s="14"/>
      <c r="FT52" s="14"/>
      <c r="FU52" s="14"/>
      <c r="FV52" s="14"/>
      <c r="FW52" s="14"/>
      <c r="FX52" s="14"/>
      <c r="FY52" s="14"/>
      <c r="FZ52" s="14"/>
      <c r="GA52" s="14"/>
      <c r="GB52" s="14"/>
      <c r="GC52" s="14"/>
      <c r="GD52" s="14"/>
      <c r="GE52" s="14"/>
      <c r="GF52" s="14"/>
      <c r="GG52" s="14"/>
      <c r="GH52" s="14"/>
      <c r="GI52" s="14"/>
      <c r="GJ52" s="14"/>
      <c r="GK52" s="14"/>
      <c r="GL52" s="14"/>
      <c r="GM52" s="14"/>
      <c r="GN52" s="14"/>
      <c r="GO52" s="14"/>
      <c r="GP52" s="14"/>
      <c r="GQ52" s="14"/>
      <c r="GR52" s="14"/>
      <c r="GS52" s="14"/>
      <c r="GT52" s="14"/>
      <c r="GU52" s="14"/>
      <c r="GV52" s="14"/>
      <c r="GW52" s="14"/>
      <c r="GX52" s="14"/>
      <c r="GY52" s="14"/>
      <c r="GZ52" s="14"/>
      <c r="HA52" s="14"/>
      <c r="HB52" s="14"/>
      <c r="HC52" s="14"/>
      <c r="HD52" s="14"/>
      <c r="HE52" s="14"/>
      <c r="HF52" s="14"/>
      <c r="HG52" s="14"/>
      <c r="HH52" s="14"/>
      <c r="HI52" s="14"/>
      <c r="HJ52" s="14"/>
      <c r="HK52" s="14"/>
      <c r="HL52" s="14"/>
      <c r="HM52" s="14"/>
      <c r="HN52" s="14"/>
      <c r="HO52" s="14"/>
      <c r="HP52" s="14"/>
      <c r="HQ52" s="14"/>
      <c r="HR52" s="14"/>
      <c r="HS52" s="14"/>
      <c r="HT52" s="14"/>
      <c r="HU52" s="14"/>
      <c r="HV52" s="14"/>
      <c r="HW52" s="14"/>
      <c r="HX52" s="14"/>
      <c r="HY52" s="14"/>
      <c r="HZ52" s="14"/>
      <c r="IA52" s="14"/>
      <c r="IB52" s="14"/>
      <c r="IC52" s="14"/>
      <c r="ID52" s="14"/>
      <c r="IE52" s="14"/>
      <c r="IF52" s="14"/>
      <c r="IG52" s="14"/>
      <c r="IH52" s="14"/>
      <c r="II52" s="14"/>
      <c r="IJ52" s="14"/>
      <c r="IK52" s="14"/>
      <c r="IL52" s="14"/>
      <c r="IM52" s="14"/>
      <c r="IN52" s="14"/>
      <c r="IO52" s="14"/>
      <c r="IP52" s="14"/>
      <c r="IQ52" s="14"/>
      <c r="IR52" s="14"/>
      <c r="IS52" s="14"/>
      <c r="IT52" s="14"/>
      <c r="IU52" s="14"/>
      <c r="IV52" s="14"/>
      <c r="IW52" s="14"/>
      <c r="IX52" s="14"/>
      <c r="IY52" s="14"/>
      <c r="IZ52" s="14"/>
      <c r="JA52" s="14"/>
      <c r="JB52" s="14"/>
      <c r="JC52" s="14"/>
      <c r="JD52" s="14"/>
      <c r="JE52" s="14"/>
      <c r="JF52" s="14"/>
      <c r="JG52" s="14"/>
      <c r="JH52" s="14"/>
      <c r="JI52" s="14"/>
      <c r="JJ52" s="14"/>
      <c r="JK52" s="14"/>
      <c r="JL52" s="14"/>
      <c r="JM52" s="14"/>
      <c r="JN52" s="14"/>
      <c r="JO52" s="14"/>
      <c r="JP52" s="14"/>
      <c r="JQ52" s="14"/>
      <c r="JR52" s="14"/>
      <c r="JS52" s="14"/>
      <c r="JT52" s="14"/>
      <c r="JU52" s="14"/>
      <c r="JV52" s="14"/>
      <c r="JW52" s="14"/>
      <c r="JX52" s="14"/>
      <c r="JY52" s="14"/>
      <c r="JZ52" s="14"/>
      <c r="KA52" s="14"/>
      <c r="KB52" s="14"/>
      <c r="KC52" s="14"/>
      <c r="KD52" s="14"/>
      <c r="KE52" s="14"/>
      <c r="KF52" s="14"/>
      <c r="KG52" s="14"/>
      <c r="KH52" s="14"/>
      <c r="KI52" s="14"/>
      <c r="KJ52" s="14"/>
      <c r="KK52" s="14"/>
      <c r="KL52" s="14"/>
      <c r="KM52" s="14"/>
      <c r="KN52" s="14"/>
      <c r="KO52" s="14"/>
      <c r="KP52" s="14"/>
    </row>
    <row r="53" spans="1:302">
      <c r="A53" s="249"/>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c r="HU53" s="14"/>
      <c r="HV53" s="14"/>
      <c r="HW53" s="14"/>
      <c r="HX53" s="14"/>
      <c r="HY53" s="14"/>
      <c r="HZ53" s="14"/>
      <c r="IA53" s="14"/>
      <c r="IB53" s="14"/>
      <c r="IC53" s="14"/>
      <c r="ID53" s="14"/>
      <c r="IE53" s="14"/>
      <c r="IF53" s="14"/>
      <c r="IG53" s="14"/>
      <c r="IH53" s="14"/>
      <c r="II53" s="14"/>
      <c r="IJ53" s="14"/>
      <c r="IK53" s="14"/>
      <c r="IL53" s="14"/>
      <c r="IM53" s="14"/>
      <c r="IN53" s="14"/>
      <c r="IO53" s="14"/>
      <c r="IP53" s="14"/>
      <c r="IQ53" s="14"/>
      <c r="IR53" s="14"/>
      <c r="IS53" s="14"/>
      <c r="IT53" s="14"/>
      <c r="IU53" s="14"/>
      <c r="IV53" s="14"/>
      <c r="IW53" s="14"/>
      <c r="IX53" s="14"/>
      <c r="IY53" s="14"/>
      <c r="IZ53" s="14"/>
      <c r="JA53" s="14"/>
      <c r="JB53" s="14"/>
      <c r="JC53" s="14"/>
      <c r="JD53" s="14"/>
      <c r="JE53" s="14"/>
      <c r="JF53" s="14"/>
      <c r="JG53" s="14"/>
      <c r="JH53" s="14"/>
      <c r="JI53" s="14"/>
      <c r="JJ53" s="14"/>
      <c r="JK53" s="14"/>
      <c r="JL53" s="14"/>
      <c r="JM53" s="14"/>
      <c r="JN53" s="14"/>
      <c r="JO53" s="14"/>
      <c r="JP53" s="14"/>
      <c r="JQ53" s="14"/>
      <c r="JR53" s="14"/>
      <c r="JS53" s="14"/>
      <c r="JT53" s="14"/>
      <c r="JU53" s="14"/>
      <c r="JV53" s="14"/>
      <c r="JW53" s="14"/>
      <c r="JX53" s="14"/>
      <c r="JY53" s="14"/>
      <c r="JZ53" s="14"/>
      <c r="KA53" s="14"/>
      <c r="KB53" s="14"/>
      <c r="KC53" s="14"/>
      <c r="KD53" s="14"/>
      <c r="KE53" s="14"/>
      <c r="KF53" s="14"/>
      <c r="KG53" s="14"/>
      <c r="KH53" s="14"/>
      <c r="KI53" s="14"/>
      <c r="KJ53" s="14"/>
      <c r="KK53" s="14"/>
      <c r="KL53" s="14"/>
      <c r="KM53" s="14"/>
      <c r="KN53" s="14"/>
      <c r="KO53" s="14"/>
      <c r="KP53" s="14"/>
    </row>
    <row r="54" spans="1:302">
      <c r="A54" s="2"/>
      <c r="B54" s="14"/>
      <c r="C54" s="14"/>
      <c r="D54" s="14"/>
      <c r="E54" s="14"/>
      <c r="F54" s="14"/>
      <c r="G54" s="14"/>
      <c r="H54" s="14"/>
      <c r="I54" s="14"/>
      <c r="J54" s="14"/>
      <c r="K54" s="14"/>
      <c r="L54" s="16"/>
      <c r="M54" s="16"/>
      <c r="N54" s="14"/>
      <c r="O54" s="14"/>
      <c r="P54" s="14"/>
      <c r="Q54" s="14"/>
      <c r="R54" s="14"/>
      <c r="S54" s="14"/>
      <c r="T54" s="14"/>
      <c r="U54" s="14"/>
      <c r="V54" s="14"/>
      <c r="W54" s="14"/>
      <c r="X54" s="14"/>
      <c r="Y54" s="14"/>
      <c r="Z54" s="14"/>
      <c r="AA54" s="14"/>
      <c r="AB54" s="16"/>
      <c r="AC54" s="14"/>
      <c r="AD54" s="14"/>
      <c r="AE54" s="14"/>
      <c r="AF54" s="16"/>
      <c r="AG54" s="14"/>
      <c r="AH54" s="14"/>
      <c r="AI54" s="14"/>
      <c r="AJ54" s="14"/>
      <c r="AK54" s="14"/>
      <c r="AL54" s="14"/>
      <c r="AM54" s="14"/>
      <c r="AN54" s="14"/>
      <c r="AO54" s="14"/>
      <c r="AP54" s="16"/>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c r="IH54" s="14"/>
      <c r="II54" s="14"/>
      <c r="IJ54" s="14"/>
      <c r="IK54" s="14"/>
      <c r="IL54" s="14"/>
      <c r="IM54" s="14"/>
      <c r="IN54" s="14"/>
      <c r="IO54" s="14"/>
      <c r="IP54" s="14"/>
      <c r="IQ54" s="14"/>
      <c r="IR54" s="14"/>
      <c r="IS54" s="14"/>
      <c r="IT54" s="14"/>
      <c r="IU54" s="14"/>
      <c r="IV54" s="14"/>
      <c r="IW54" s="14"/>
      <c r="IX54" s="14"/>
      <c r="IY54" s="14"/>
      <c r="IZ54" s="14"/>
      <c r="JA54" s="14"/>
      <c r="JB54" s="14"/>
      <c r="JC54" s="14"/>
      <c r="JD54" s="14"/>
      <c r="JE54" s="14"/>
      <c r="JF54" s="14"/>
      <c r="JG54" s="14"/>
      <c r="JH54" s="14"/>
      <c r="JI54" s="14"/>
      <c r="JJ54" s="14"/>
      <c r="JK54" s="14"/>
      <c r="JL54" s="14"/>
      <c r="JM54" s="14"/>
      <c r="JN54" s="14"/>
      <c r="JO54" s="14"/>
      <c r="JP54" s="14"/>
      <c r="JQ54" s="14"/>
      <c r="JR54" s="14"/>
      <c r="JS54" s="14"/>
      <c r="JT54" s="14"/>
      <c r="JU54" s="14"/>
      <c r="JV54" s="14"/>
      <c r="JW54" s="14"/>
      <c r="JX54" s="14"/>
      <c r="JY54" s="14"/>
      <c r="JZ54" s="14"/>
      <c r="KA54" s="14"/>
      <c r="KB54" s="14"/>
      <c r="KC54" s="14"/>
      <c r="KD54" s="14"/>
      <c r="KE54" s="14"/>
      <c r="KF54" s="14"/>
      <c r="KG54" s="14"/>
      <c r="KH54" s="14"/>
      <c r="KI54" s="14"/>
      <c r="KJ54" s="14"/>
      <c r="KK54" s="14"/>
      <c r="KL54" s="14"/>
      <c r="KM54" s="14"/>
      <c r="KN54" s="14"/>
      <c r="KO54" s="14"/>
      <c r="KP54" s="14"/>
    </row>
    <row r="55" spans="1:302">
      <c r="A55" s="2"/>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c r="IC55" s="14"/>
      <c r="ID55" s="14"/>
      <c r="IE55" s="14"/>
      <c r="IF55" s="14"/>
      <c r="IG55" s="14"/>
      <c r="IH55" s="14"/>
      <c r="II55" s="14"/>
      <c r="IJ55" s="14"/>
      <c r="IK55" s="14"/>
      <c r="IL55" s="14"/>
      <c r="IM55" s="14"/>
      <c r="IN55" s="14"/>
      <c r="IO55" s="14"/>
      <c r="IP55" s="14"/>
      <c r="IQ55" s="14"/>
      <c r="IR55" s="14"/>
      <c r="IS55" s="14"/>
      <c r="IT55" s="14"/>
      <c r="IU55" s="14"/>
      <c r="IV55" s="14"/>
      <c r="IW55" s="14"/>
      <c r="IX55" s="14"/>
      <c r="IY55" s="14"/>
      <c r="IZ55" s="14"/>
      <c r="JA55" s="14"/>
      <c r="JB55" s="14"/>
      <c r="JC55" s="14"/>
      <c r="JD55" s="14"/>
      <c r="JE55" s="14"/>
      <c r="JF55" s="14"/>
      <c r="JG55" s="14"/>
      <c r="JH55" s="14"/>
      <c r="JI55" s="14"/>
      <c r="JJ55" s="14"/>
      <c r="JK55" s="14"/>
      <c r="JL55" s="14"/>
      <c r="JM55" s="14"/>
      <c r="JN55" s="14"/>
      <c r="JO55" s="14"/>
      <c r="JP55" s="14"/>
      <c r="JQ55" s="14"/>
      <c r="JR55" s="14"/>
      <c r="JS55" s="14"/>
      <c r="JT55" s="14"/>
      <c r="JU55" s="14"/>
      <c r="JV55" s="14"/>
      <c r="JW55" s="14"/>
      <c r="JX55" s="14"/>
      <c r="JY55" s="14"/>
      <c r="JZ55" s="14"/>
      <c r="KA55" s="14"/>
      <c r="KB55" s="14"/>
      <c r="KC55" s="14"/>
      <c r="KD55" s="14"/>
      <c r="KE55" s="14"/>
      <c r="KF55" s="14"/>
      <c r="KG55" s="14"/>
      <c r="KH55" s="14"/>
      <c r="KI55" s="14"/>
      <c r="KJ55" s="14"/>
      <c r="KK55" s="14"/>
      <c r="KL55" s="14"/>
      <c r="KM55" s="14"/>
      <c r="KN55" s="14"/>
      <c r="KO55" s="14"/>
      <c r="KP55" s="14"/>
    </row>
    <row r="56" spans="1:302">
      <c r="A56" s="2"/>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c r="IC56" s="14"/>
      <c r="ID56" s="14"/>
      <c r="IE56" s="14"/>
      <c r="IF56" s="14"/>
      <c r="IG56" s="14"/>
      <c r="IH56" s="14"/>
      <c r="II56" s="14"/>
      <c r="IJ56" s="14"/>
      <c r="IK56" s="14"/>
      <c r="IL56" s="14"/>
      <c r="IM56" s="14"/>
      <c r="IN56" s="14"/>
      <c r="IO56" s="14"/>
      <c r="IP56" s="14"/>
      <c r="IQ56" s="14"/>
      <c r="IR56" s="14"/>
      <c r="IS56" s="14"/>
      <c r="IT56" s="14"/>
      <c r="IU56" s="14"/>
      <c r="IV56" s="14"/>
      <c r="IW56" s="14"/>
      <c r="IX56" s="14"/>
      <c r="IY56" s="14"/>
      <c r="IZ56" s="14"/>
      <c r="JA56" s="14"/>
      <c r="JB56" s="14"/>
      <c r="JC56" s="14"/>
      <c r="JD56" s="14"/>
      <c r="JE56" s="14"/>
      <c r="JF56" s="14"/>
      <c r="JG56" s="14"/>
      <c r="JH56" s="14"/>
      <c r="JI56" s="14"/>
      <c r="JJ56" s="14"/>
      <c r="JK56" s="14"/>
      <c r="JL56" s="14"/>
      <c r="JM56" s="14"/>
      <c r="JN56" s="14"/>
      <c r="JO56" s="14"/>
      <c r="JP56" s="14"/>
      <c r="JQ56" s="14"/>
      <c r="JR56" s="14"/>
      <c r="JS56" s="14"/>
      <c r="JT56" s="14"/>
      <c r="JU56" s="14"/>
      <c r="JV56" s="14"/>
      <c r="JW56" s="14"/>
      <c r="JX56" s="14"/>
      <c r="JY56" s="14"/>
      <c r="JZ56" s="14"/>
      <c r="KA56" s="14"/>
      <c r="KB56" s="14"/>
      <c r="KC56" s="14"/>
      <c r="KD56" s="14"/>
      <c r="KE56" s="14"/>
      <c r="KF56" s="14"/>
      <c r="KG56" s="14"/>
      <c r="KH56" s="14"/>
      <c r="KI56" s="14"/>
      <c r="KJ56" s="14"/>
      <c r="KK56" s="14"/>
      <c r="KL56" s="14"/>
      <c r="KM56" s="14"/>
      <c r="KN56" s="14"/>
      <c r="KO56" s="14"/>
      <c r="KP56" s="14"/>
    </row>
    <row r="57" spans="1:302">
      <c r="A57" s="2"/>
      <c r="B57" s="14"/>
      <c r="C57" s="16"/>
      <c r="D57" s="16"/>
      <c r="E57" s="16"/>
      <c r="F57" s="16"/>
      <c r="G57" s="16"/>
      <c r="H57" s="16"/>
      <c r="I57" s="17"/>
      <c r="J57" s="16"/>
      <c r="K57" s="16"/>
      <c r="L57" s="16"/>
      <c r="M57" s="16"/>
      <c r="N57" s="16"/>
      <c r="O57" s="16"/>
      <c r="P57" s="14"/>
      <c r="Q57" s="16"/>
      <c r="R57" s="16"/>
      <c r="S57" s="17"/>
      <c r="T57" s="16"/>
      <c r="U57" s="16"/>
      <c r="V57" s="16"/>
      <c r="W57" s="16"/>
      <c r="X57" s="16"/>
      <c r="Y57" s="16"/>
      <c r="Z57" s="16"/>
      <c r="AA57" s="16"/>
      <c r="AB57" s="16"/>
      <c r="AC57" s="17"/>
      <c r="AD57" s="14"/>
      <c r="AE57" s="17"/>
      <c r="AF57" s="16"/>
      <c r="AG57" s="17"/>
      <c r="AH57" s="16"/>
      <c r="AI57" s="16"/>
      <c r="AJ57" s="16"/>
      <c r="AK57" s="14"/>
      <c r="AL57" s="16"/>
      <c r="AM57" s="17"/>
      <c r="AN57" s="14"/>
      <c r="AO57" s="17"/>
      <c r="AP57" s="16"/>
      <c r="AQ57" s="17"/>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c r="IC57" s="14"/>
      <c r="ID57" s="14"/>
      <c r="IE57" s="14"/>
      <c r="IF57" s="14"/>
      <c r="IG57" s="14"/>
      <c r="IH57" s="14"/>
      <c r="II57" s="14"/>
      <c r="IJ57" s="14"/>
      <c r="IK57" s="14"/>
      <c r="IL57" s="14"/>
      <c r="IM57" s="14"/>
      <c r="IN57" s="14"/>
      <c r="IO57" s="14"/>
      <c r="IP57" s="14"/>
      <c r="IQ57" s="14"/>
      <c r="IR57" s="14"/>
      <c r="IS57" s="14"/>
      <c r="IT57" s="14"/>
      <c r="IU57" s="14"/>
      <c r="IV57" s="14"/>
      <c r="IW57" s="14"/>
      <c r="IX57" s="14"/>
      <c r="IY57" s="14"/>
      <c r="IZ57" s="14"/>
      <c r="JA57" s="14"/>
      <c r="JB57" s="14"/>
      <c r="JC57" s="14"/>
      <c r="JD57" s="14"/>
      <c r="JE57" s="14"/>
      <c r="JF57" s="14"/>
      <c r="JG57" s="14"/>
      <c r="JH57" s="14"/>
      <c r="JI57" s="14"/>
      <c r="JJ57" s="14"/>
      <c r="JK57" s="14"/>
      <c r="JL57" s="14"/>
      <c r="JM57" s="14"/>
      <c r="JN57" s="14"/>
      <c r="JO57" s="14"/>
      <c r="JP57" s="14"/>
      <c r="JQ57" s="14"/>
      <c r="JR57" s="14"/>
      <c r="JS57" s="14"/>
      <c r="JT57" s="14"/>
      <c r="JU57" s="14"/>
      <c r="JV57" s="14"/>
      <c r="JW57" s="14"/>
      <c r="JX57" s="14"/>
      <c r="JY57" s="14"/>
      <c r="JZ57" s="14"/>
      <c r="KA57" s="14"/>
      <c r="KB57" s="14"/>
      <c r="KC57" s="14"/>
      <c r="KD57" s="14"/>
      <c r="KE57" s="14"/>
      <c r="KF57" s="14"/>
      <c r="KG57" s="14"/>
      <c r="KH57" s="14"/>
      <c r="KI57" s="14"/>
      <c r="KJ57" s="14"/>
      <c r="KK57" s="14"/>
      <c r="KL57" s="14"/>
      <c r="KM57" s="14"/>
      <c r="KN57" s="14"/>
      <c r="KO57" s="14"/>
      <c r="KP57" s="14"/>
    </row>
    <row r="58" spans="1:302">
      <c r="A58" s="2"/>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4"/>
      <c r="IP58" s="14"/>
      <c r="IQ58" s="14"/>
      <c r="IR58" s="14"/>
      <c r="IS58" s="14"/>
      <c r="IT58" s="14"/>
      <c r="IU58" s="14"/>
      <c r="IV58" s="14"/>
      <c r="IW58" s="14"/>
      <c r="IX58" s="14"/>
      <c r="IY58" s="14"/>
      <c r="IZ58" s="14"/>
      <c r="JA58" s="14"/>
      <c r="JB58" s="14"/>
      <c r="JC58" s="14"/>
      <c r="JD58" s="14"/>
      <c r="JE58" s="14"/>
      <c r="JF58" s="14"/>
      <c r="JG58" s="14"/>
      <c r="JH58" s="14"/>
      <c r="JI58" s="14"/>
      <c r="JJ58" s="14"/>
      <c r="JK58" s="14"/>
      <c r="JL58" s="14"/>
      <c r="JM58" s="14"/>
      <c r="JN58" s="14"/>
      <c r="JO58" s="14"/>
      <c r="JP58" s="14"/>
      <c r="JQ58" s="14"/>
      <c r="JR58" s="14"/>
      <c r="JS58" s="14"/>
      <c r="JT58" s="14"/>
      <c r="JU58" s="14"/>
      <c r="JV58" s="14"/>
      <c r="JW58" s="14"/>
      <c r="JX58" s="14"/>
      <c r="JY58" s="14"/>
      <c r="JZ58" s="14"/>
      <c r="KA58" s="14"/>
      <c r="KB58" s="14"/>
      <c r="KC58" s="14"/>
      <c r="KD58" s="14"/>
      <c r="KE58" s="14"/>
      <c r="KF58" s="14"/>
      <c r="KG58" s="14"/>
      <c r="KH58" s="14"/>
      <c r="KI58" s="14"/>
      <c r="KJ58" s="14"/>
      <c r="KK58" s="14"/>
      <c r="KL58" s="14"/>
      <c r="KM58" s="14"/>
      <c r="KN58" s="14"/>
      <c r="KO58" s="14"/>
      <c r="KP58" s="14"/>
    </row>
    <row r="59" spans="1:302">
      <c r="A59" s="249"/>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4"/>
      <c r="IP59" s="14"/>
      <c r="IQ59" s="14"/>
      <c r="IR59" s="14"/>
      <c r="IS59" s="14"/>
      <c r="IT59" s="14"/>
      <c r="IU59" s="14"/>
      <c r="IV59" s="14"/>
      <c r="IW59" s="14"/>
      <c r="IX59" s="14"/>
      <c r="IY59" s="14"/>
      <c r="IZ59" s="14"/>
      <c r="JA59" s="14"/>
      <c r="JB59" s="14"/>
      <c r="JC59" s="14"/>
      <c r="JD59" s="14"/>
      <c r="JE59" s="14"/>
      <c r="JF59" s="14"/>
      <c r="JG59" s="14"/>
      <c r="JH59" s="14"/>
      <c r="JI59" s="14"/>
      <c r="JJ59" s="14"/>
      <c r="JK59" s="14"/>
      <c r="JL59" s="14"/>
      <c r="JM59" s="14"/>
      <c r="JN59" s="14"/>
      <c r="JO59" s="14"/>
      <c r="JP59" s="14"/>
      <c r="JQ59" s="14"/>
      <c r="JR59" s="14"/>
      <c r="JS59" s="14"/>
      <c r="JT59" s="14"/>
      <c r="JU59" s="14"/>
      <c r="JV59" s="14"/>
      <c r="JW59" s="14"/>
      <c r="JX59" s="14"/>
      <c r="JY59" s="14"/>
      <c r="JZ59" s="14"/>
      <c r="KA59" s="14"/>
      <c r="KB59" s="14"/>
      <c r="KC59" s="14"/>
      <c r="KD59" s="14"/>
      <c r="KE59" s="14"/>
      <c r="KF59" s="14"/>
      <c r="KG59" s="14"/>
      <c r="KH59" s="14"/>
      <c r="KI59" s="14"/>
      <c r="KJ59" s="14"/>
      <c r="KK59" s="14"/>
      <c r="KL59" s="14"/>
      <c r="KM59" s="14"/>
      <c r="KN59" s="14"/>
      <c r="KO59" s="14"/>
      <c r="KP59" s="14"/>
    </row>
    <row r="60" spans="1:302">
      <c r="A60" s="2"/>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c r="IC60" s="14"/>
      <c r="ID60" s="14"/>
      <c r="IE60" s="14"/>
      <c r="IF60" s="14"/>
      <c r="IG60" s="14"/>
      <c r="IH60" s="14"/>
      <c r="II60" s="14"/>
      <c r="IJ60" s="14"/>
      <c r="IK60" s="14"/>
      <c r="IL60" s="14"/>
      <c r="IM60" s="14"/>
      <c r="IN60" s="14"/>
      <c r="IO60" s="14"/>
      <c r="IP60" s="14"/>
      <c r="IQ60" s="14"/>
      <c r="IR60" s="14"/>
      <c r="IS60" s="14"/>
      <c r="IT60" s="14"/>
      <c r="IU60" s="14"/>
      <c r="IV60" s="14"/>
      <c r="IW60" s="14"/>
      <c r="IX60" s="14"/>
      <c r="IY60" s="14"/>
      <c r="IZ60" s="14"/>
      <c r="JA60" s="14"/>
      <c r="JB60" s="14"/>
      <c r="JC60" s="14"/>
      <c r="JD60" s="14"/>
      <c r="JE60" s="14"/>
      <c r="JF60" s="14"/>
      <c r="JG60" s="14"/>
      <c r="JH60" s="14"/>
      <c r="JI60" s="14"/>
      <c r="JJ60" s="14"/>
      <c r="JK60" s="14"/>
      <c r="JL60" s="14"/>
      <c r="JM60" s="14"/>
      <c r="JN60" s="14"/>
      <c r="JO60" s="14"/>
      <c r="JP60" s="14"/>
      <c r="JQ60" s="14"/>
      <c r="JR60" s="14"/>
      <c r="JS60" s="14"/>
      <c r="JT60" s="14"/>
      <c r="JU60" s="14"/>
      <c r="JV60" s="14"/>
      <c r="JW60" s="14"/>
      <c r="JX60" s="14"/>
      <c r="JY60" s="14"/>
      <c r="JZ60" s="14"/>
      <c r="KA60" s="14"/>
      <c r="KB60" s="14"/>
      <c r="KC60" s="14"/>
      <c r="KD60" s="14"/>
      <c r="KE60" s="14"/>
      <c r="KF60" s="14"/>
      <c r="KG60" s="14"/>
      <c r="KH60" s="14"/>
      <c r="KI60" s="14"/>
      <c r="KJ60" s="14"/>
      <c r="KK60" s="14"/>
      <c r="KL60" s="14"/>
      <c r="KM60" s="14"/>
      <c r="KN60" s="14"/>
      <c r="KO60" s="14"/>
      <c r="KP60" s="14"/>
    </row>
    <row r="61" spans="1:302">
      <c r="A61" s="2"/>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c r="IC61" s="14"/>
      <c r="ID61" s="14"/>
      <c r="IE61" s="14"/>
      <c r="IF61" s="14"/>
      <c r="IG61" s="14"/>
      <c r="IH61" s="14"/>
      <c r="II61" s="14"/>
      <c r="IJ61" s="14"/>
      <c r="IK61" s="14"/>
      <c r="IL61" s="14"/>
      <c r="IM61" s="14"/>
      <c r="IN61" s="14"/>
      <c r="IO61" s="14"/>
      <c r="IP61" s="14"/>
      <c r="IQ61" s="14"/>
      <c r="IR61" s="14"/>
      <c r="IS61" s="14"/>
      <c r="IT61" s="14"/>
      <c r="IU61" s="14"/>
      <c r="IV61" s="14"/>
      <c r="IW61" s="14"/>
      <c r="IX61" s="14"/>
      <c r="IY61" s="14"/>
      <c r="IZ61" s="14"/>
      <c r="JA61" s="14"/>
      <c r="JB61" s="14"/>
      <c r="JC61" s="14"/>
      <c r="JD61" s="14"/>
      <c r="JE61" s="14"/>
      <c r="JF61" s="14"/>
      <c r="JG61" s="14"/>
      <c r="JH61" s="14"/>
      <c r="JI61" s="14"/>
      <c r="JJ61" s="14"/>
      <c r="JK61" s="14"/>
      <c r="JL61" s="14"/>
      <c r="JM61" s="14"/>
      <c r="JN61" s="14"/>
      <c r="JO61" s="14"/>
      <c r="JP61" s="14"/>
      <c r="JQ61" s="14"/>
      <c r="JR61" s="14"/>
      <c r="JS61" s="14"/>
      <c r="JT61" s="14"/>
      <c r="JU61" s="14"/>
      <c r="JV61" s="14"/>
      <c r="JW61" s="14"/>
      <c r="JX61" s="14"/>
      <c r="JY61" s="14"/>
      <c r="JZ61" s="14"/>
      <c r="KA61" s="14"/>
      <c r="KB61" s="14"/>
      <c r="KC61" s="14"/>
      <c r="KD61" s="14"/>
      <c r="KE61" s="14"/>
      <c r="KF61" s="14"/>
      <c r="KG61" s="14"/>
      <c r="KH61" s="14"/>
      <c r="KI61" s="14"/>
      <c r="KJ61" s="14"/>
      <c r="KK61" s="14"/>
      <c r="KL61" s="14"/>
      <c r="KM61" s="14"/>
      <c r="KN61" s="14"/>
      <c r="KO61" s="14"/>
      <c r="KP61" s="14"/>
    </row>
    <row r="62" spans="1:302">
      <c r="A62" s="2"/>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14"/>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14"/>
      <c r="HV62" s="14"/>
      <c r="HW62" s="14"/>
      <c r="HX62" s="14"/>
      <c r="HY62" s="14"/>
      <c r="HZ62" s="14"/>
      <c r="IA62" s="14"/>
      <c r="IB62" s="14"/>
      <c r="IC62" s="14"/>
      <c r="ID62" s="14"/>
      <c r="IE62" s="14"/>
      <c r="IF62" s="14"/>
      <c r="IG62" s="14"/>
      <c r="IH62" s="14"/>
      <c r="II62" s="14"/>
      <c r="IJ62" s="14"/>
      <c r="IK62" s="14"/>
      <c r="IL62" s="14"/>
      <c r="IM62" s="14"/>
      <c r="IN62" s="14"/>
      <c r="IO62" s="14"/>
      <c r="IP62" s="14"/>
      <c r="IQ62" s="14"/>
      <c r="IR62" s="14"/>
      <c r="IS62" s="14"/>
      <c r="IT62" s="14"/>
      <c r="IU62" s="14"/>
      <c r="IV62" s="14"/>
      <c r="IW62" s="14"/>
      <c r="IX62" s="14"/>
      <c r="IY62" s="14"/>
      <c r="IZ62" s="14"/>
      <c r="JA62" s="14"/>
      <c r="JB62" s="14"/>
      <c r="JC62" s="14"/>
      <c r="JD62" s="14"/>
      <c r="JE62" s="14"/>
      <c r="JF62" s="14"/>
      <c r="JG62" s="14"/>
      <c r="JH62" s="14"/>
      <c r="JI62" s="14"/>
      <c r="JJ62" s="14"/>
      <c r="JK62" s="14"/>
      <c r="JL62" s="14"/>
      <c r="JM62" s="14"/>
      <c r="JN62" s="14"/>
      <c r="JO62" s="14"/>
      <c r="JP62" s="14"/>
      <c r="JQ62" s="14"/>
      <c r="JR62" s="14"/>
      <c r="JS62" s="14"/>
      <c r="JT62" s="14"/>
      <c r="JU62" s="14"/>
      <c r="JV62" s="14"/>
      <c r="JW62" s="14"/>
      <c r="JX62" s="14"/>
      <c r="JY62" s="14"/>
      <c r="JZ62" s="14"/>
      <c r="KA62" s="14"/>
      <c r="KB62" s="14"/>
      <c r="KC62" s="14"/>
      <c r="KD62" s="14"/>
      <c r="KE62" s="14"/>
      <c r="KF62" s="14"/>
      <c r="KG62" s="14"/>
      <c r="KH62" s="14"/>
      <c r="KI62" s="14"/>
      <c r="KJ62" s="14"/>
      <c r="KK62" s="14"/>
      <c r="KL62" s="14"/>
      <c r="KM62" s="14"/>
      <c r="KN62" s="14"/>
      <c r="KO62" s="14"/>
      <c r="KP62" s="14"/>
    </row>
    <row r="63" spans="1:302">
      <c r="A63" s="2"/>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c r="HU63" s="14"/>
      <c r="HV63" s="14"/>
      <c r="HW63" s="14"/>
      <c r="HX63" s="14"/>
      <c r="HY63" s="14"/>
      <c r="HZ63" s="14"/>
      <c r="IA63" s="14"/>
      <c r="IB63" s="14"/>
      <c r="IC63" s="14"/>
      <c r="ID63" s="14"/>
      <c r="IE63" s="14"/>
      <c r="IF63" s="14"/>
      <c r="IG63" s="14"/>
      <c r="IH63" s="14"/>
      <c r="II63" s="14"/>
      <c r="IJ63" s="14"/>
      <c r="IK63" s="14"/>
      <c r="IL63" s="14"/>
      <c r="IM63" s="14"/>
      <c r="IN63" s="14"/>
      <c r="IO63" s="14"/>
      <c r="IP63" s="14"/>
      <c r="IQ63" s="14"/>
      <c r="IR63" s="14"/>
      <c r="IS63" s="14"/>
      <c r="IT63" s="14"/>
      <c r="IU63" s="14"/>
      <c r="IV63" s="14"/>
      <c r="IW63" s="14"/>
      <c r="IX63" s="14"/>
      <c r="IY63" s="14"/>
      <c r="IZ63" s="14"/>
      <c r="JA63" s="14"/>
      <c r="JB63" s="14"/>
      <c r="JC63" s="14"/>
      <c r="JD63" s="14"/>
      <c r="JE63" s="14"/>
      <c r="JF63" s="14"/>
      <c r="JG63" s="14"/>
      <c r="JH63" s="14"/>
      <c r="JI63" s="14"/>
      <c r="JJ63" s="14"/>
      <c r="JK63" s="14"/>
      <c r="JL63" s="14"/>
      <c r="JM63" s="14"/>
      <c r="JN63" s="14"/>
      <c r="JO63" s="14"/>
      <c r="JP63" s="14"/>
      <c r="JQ63" s="14"/>
      <c r="JR63" s="14"/>
      <c r="JS63" s="14"/>
      <c r="JT63" s="14"/>
      <c r="JU63" s="14"/>
      <c r="JV63" s="14"/>
      <c r="JW63" s="14"/>
      <c r="JX63" s="14"/>
      <c r="JY63" s="14"/>
      <c r="JZ63" s="14"/>
      <c r="KA63" s="14"/>
      <c r="KB63" s="14"/>
      <c r="KC63" s="14"/>
      <c r="KD63" s="14"/>
      <c r="KE63" s="14"/>
      <c r="KF63" s="14"/>
      <c r="KG63" s="14"/>
      <c r="KH63" s="14"/>
      <c r="KI63" s="14"/>
      <c r="KJ63" s="14"/>
      <c r="KK63" s="14"/>
      <c r="KL63" s="14"/>
      <c r="KM63" s="14"/>
      <c r="KN63" s="14"/>
      <c r="KO63" s="14"/>
      <c r="KP63" s="14"/>
    </row>
    <row r="64" spans="1:302">
      <c r="A64" s="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c r="ES64" s="14"/>
      <c r="ET64" s="14"/>
      <c r="EU64" s="14"/>
      <c r="EV64" s="14"/>
      <c r="EW64" s="14"/>
      <c r="EX64" s="14"/>
      <c r="EY64" s="14"/>
      <c r="EZ64" s="14"/>
      <c r="FA64" s="14"/>
      <c r="FB64" s="14"/>
      <c r="FC64" s="14"/>
      <c r="FD64" s="14"/>
      <c r="FE64" s="14"/>
      <c r="FF64" s="14"/>
      <c r="FG64" s="14"/>
      <c r="FH64" s="14"/>
      <c r="FI64" s="14"/>
      <c r="FJ64" s="14"/>
      <c r="FK64" s="14"/>
      <c r="FL64" s="14"/>
      <c r="FM64" s="14"/>
      <c r="FN64" s="14"/>
      <c r="FO64" s="14"/>
      <c r="FP64" s="14"/>
      <c r="FQ64" s="14"/>
      <c r="FR64" s="14"/>
      <c r="FS64" s="14"/>
      <c r="FT64" s="14"/>
      <c r="FU64" s="14"/>
      <c r="FV64" s="14"/>
      <c r="FW64" s="14"/>
      <c r="FX64" s="14"/>
      <c r="FY64" s="14"/>
      <c r="FZ64" s="14"/>
      <c r="GA64" s="14"/>
      <c r="GB64" s="14"/>
      <c r="GC64" s="14"/>
      <c r="GD64" s="14"/>
      <c r="GE64" s="14"/>
      <c r="GF64" s="14"/>
      <c r="GG64" s="14"/>
      <c r="GH64" s="14"/>
      <c r="GI64" s="14"/>
      <c r="GJ64" s="14"/>
      <c r="GK64" s="14"/>
      <c r="GL64" s="14"/>
      <c r="GM64" s="14"/>
      <c r="GN64" s="14"/>
      <c r="GO64" s="14"/>
      <c r="GP64" s="14"/>
      <c r="GQ64" s="14"/>
      <c r="GR64" s="14"/>
      <c r="GS64" s="14"/>
      <c r="GT64" s="14"/>
      <c r="GU64" s="14"/>
      <c r="GV64" s="14"/>
      <c r="GW64" s="14"/>
      <c r="GX64" s="14"/>
      <c r="GY64" s="14"/>
      <c r="GZ64" s="14"/>
      <c r="HA64" s="14"/>
      <c r="HB64" s="14"/>
      <c r="HC64" s="14"/>
      <c r="HD64" s="14"/>
      <c r="HE64" s="14"/>
      <c r="HF64" s="14"/>
      <c r="HG64" s="14"/>
      <c r="HH64" s="14"/>
      <c r="HI64" s="14"/>
      <c r="HJ64" s="14"/>
      <c r="HK64" s="14"/>
      <c r="HL64" s="14"/>
      <c r="HM64" s="14"/>
      <c r="HN64" s="14"/>
      <c r="HO64" s="14"/>
      <c r="HP64" s="14"/>
      <c r="HQ64" s="14"/>
      <c r="HR64" s="14"/>
      <c r="HS64" s="14"/>
      <c r="HT64" s="14"/>
      <c r="HU64" s="14"/>
      <c r="HV64" s="14"/>
      <c r="HW64" s="14"/>
      <c r="HX64" s="14"/>
      <c r="HY64" s="14"/>
      <c r="HZ64" s="14"/>
      <c r="IA64" s="14"/>
      <c r="IB64" s="14"/>
      <c r="IC64" s="14"/>
      <c r="ID64" s="14"/>
      <c r="IE64" s="14"/>
      <c r="IF64" s="14"/>
      <c r="IG64" s="14"/>
      <c r="IH64" s="14"/>
      <c r="II64" s="14"/>
      <c r="IJ64" s="14"/>
      <c r="IK64" s="14"/>
      <c r="IL64" s="14"/>
      <c r="IM64" s="14"/>
      <c r="IN64" s="14"/>
      <c r="IO64" s="14"/>
      <c r="IP64" s="14"/>
      <c r="IQ64" s="14"/>
      <c r="IR64" s="14"/>
      <c r="IS64" s="14"/>
      <c r="IT64" s="14"/>
      <c r="IU64" s="14"/>
      <c r="IV64" s="14"/>
      <c r="IW64" s="14"/>
      <c r="IX64" s="14"/>
      <c r="IY64" s="14"/>
      <c r="IZ64" s="14"/>
      <c r="JA64" s="14"/>
      <c r="JB64" s="14"/>
      <c r="JC64" s="14"/>
      <c r="JD64" s="14"/>
      <c r="JE64" s="14"/>
      <c r="JF64" s="14"/>
      <c r="JG64" s="14"/>
      <c r="JH64" s="14"/>
      <c r="JI64" s="14"/>
      <c r="JJ64" s="14"/>
      <c r="JK64" s="14"/>
      <c r="JL64" s="14"/>
      <c r="JM64" s="14"/>
      <c r="JN64" s="14"/>
      <c r="JO64" s="14"/>
      <c r="JP64" s="14"/>
      <c r="JQ64" s="14"/>
      <c r="JR64" s="14"/>
      <c r="JS64" s="14"/>
      <c r="JT64" s="14"/>
      <c r="JU64" s="14"/>
      <c r="JV64" s="14"/>
      <c r="JW64" s="14"/>
      <c r="JX64" s="14"/>
      <c r="JY64" s="14"/>
      <c r="JZ64" s="14"/>
      <c r="KA64" s="14"/>
      <c r="KB64" s="14"/>
      <c r="KC64" s="14"/>
      <c r="KD64" s="14"/>
      <c r="KE64" s="14"/>
      <c r="KF64" s="14"/>
      <c r="KG64" s="14"/>
      <c r="KH64" s="14"/>
      <c r="KI64" s="14"/>
      <c r="KJ64" s="14"/>
      <c r="KK64" s="14"/>
      <c r="KL64" s="14"/>
      <c r="KM64" s="14"/>
      <c r="KN64" s="14"/>
      <c r="KO64" s="14"/>
      <c r="KP64" s="14"/>
    </row>
    <row r="65" spans="1:302">
      <c r="A65" s="2"/>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14"/>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c r="GV65" s="14"/>
      <c r="GW65" s="14"/>
      <c r="GX65" s="14"/>
      <c r="GY65" s="14"/>
      <c r="GZ65" s="14"/>
      <c r="HA65" s="14"/>
      <c r="HB65" s="14"/>
      <c r="HC65" s="14"/>
      <c r="HD65" s="14"/>
      <c r="HE65" s="14"/>
      <c r="HF65" s="14"/>
      <c r="HG65" s="14"/>
      <c r="HH65" s="14"/>
      <c r="HI65" s="14"/>
      <c r="HJ65" s="14"/>
      <c r="HK65" s="14"/>
      <c r="HL65" s="14"/>
      <c r="HM65" s="14"/>
      <c r="HN65" s="14"/>
      <c r="HO65" s="14"/>
      <c r="HP65" s="14"/>
      <c r="HQ65" s="14"/>
      <c r="HR65" s="14"/>
      <c r="HS65" s="14"/>
      <c r="HT65" s="14"/>
      <c r="HU65" s="14"/>
      <c r="HV65" s="14"/>
      <c r="HW65" s="14"/>
      <c r="HX65" s="14"/>
      <c r="HY65" s="14"/>
      <c r="HZ65" s="14"/>
      <c r="IA65" s="14"/>
      <c r="IB65" s="14"/>
      <c r="IC65" s="14"/>
      <c r="ID65" s="14"/>
      <c r="IE65" s="14"/>
      <c r="IF65" s="14"/>
      <c r="IG65" s="14"/>
      <c r="IH65" s="14"/>
      <c r="II65" s="14"/>
      <c r="IJ65" s="14"/>
      <c r="IK65" s="14"/>
      <c r="IL65" s="14"/>
      <c r="IM65" s="14"/>
      <c r="IN65" s="14"/>
      <c r="IO65" s="14"/>
      <c r="IP65" s="14"/>
      <c r="IQ65" s="14"/>
      <c r="IR65" s="14"/>
      <c r="IS65" s="14"/>
      <c r="IT65" s="14"/>
      <c r="IU65" s="14"/>
      <c r="IV65" s="14"/>
      <c r="IW65" s="14"/>
      <c r="IX65" s="14"/>
      <c r="IY65" s="14"/>
      <c r="IZ65" s="14"/>
      <c r="JA65" s="14"/>
      <c r="JB65" s="14"/>
      <c r="JC65" s="14"/>
      <c r="JD65" s="14"/>
      <c r="JE65" s="14"/>
      <c r="JF65" s="14"/>
      <c r="JG65" s="14"/>
      <c r="JH65" s="14"/>
      <c r="JI65" s="14"/>
      <c r="JJ65" s="14"/>
      <c r="JK65" s="14"/>
      <c r="JL65" s="14"/>
      <c r="JM65" s="14"/>
      <c r="JN65" s="14"/>
      <c r="JO65" s="14"/>
      <c r="JP65" s="14"/>
      <c r="JQ65" s="14"/>
      <c r="JR65" s="14"/>
      <c r="JS65" s="14"/>
      <c r="JT65" s="14"/>
      <c r="JU65" s="14"/>
      <c r="JV65" s="14"/>
      <c r="JW65" s="14"/>
      <c r="JX65" s="14"/>
      <c r="JY65" s="14"/>
      <c r="JZ65" s="14"/>
      <c r="KA65" s="14"/>
      <c r="KB65" s="14"/>
      <c r="KC65" s="14"/>
      <c r="KD65" s="14"/>
      <c r="KE65" s="14"/>
      <c r="KF65" s="14"/>
      <c r="KG65" s="14"/>
      <c r="KH65" s="14"/>
      <c r="KI65" s="14"/>
      <c r="KJ65" s="14"/>
      <c r="KK65" s="14"/>
      <c r="KL65" s="14"/>
      <c r="KM65" s="14"/>
      <c r="KN65" s="14"/>
      <c r="KO65" s="14"/>
      <c r="KP65" s="14"/>
    </row>
    <row r="66" spans="1:302">
      <c r="A66" s="2"/>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c r="ES66" s="14"/>
      <c r="ET66" s="14"/>
      <c r="EU66" s="14"/>
      <c r="EV66" s="14"/>
      <c r="EW66" s="14"/>
      <c r="EX66" s="14"/>
      <c r="EY66" s="14"/>
      <c r="EZ66" s="14"/>
      <c r="FA66" s="14"/>
      <c r="FB66" s="14"/>
      <c r="FC66" s="14"/>
      <c r="FD66" s="14"/>
      <c r="FE66" s="14"/>
      <c r="FF66" s="14"/>
      <c r="FG66" s="14"/>
      <c r="FH66" s="14"/>
      <c r="FI66" s="14"/>
      <c r="FJ66" s="14"/>
      <c r="FK66" s="14"/>
      <c r="FL66" s="14"/>
      <c r="FM66" s="14"/>
      <c r="FN66" s="14"/>
      <c r="FO66" s="14"/>
      <c r="FP66" s="14"/>
      <c r="FQ66" s="14"/>
      <c r="FR66" s="14"/>
      <c r="FS66" s="14"/>
      <c r="FT66" s="14"/>
      <c r="FU66" s="14"/>
      <c r="FV66" s="14"/>
      <c r="FW66" s="14"/>
      <c r="FX66" s="14"/>
      <c r="FY66" s="14"/>
      <c r="FZ66" s="14"/>
      <c r="GA66" s="14"/>
      <c r="GB66" s="14"/>
      <c r="GC66" s="14"/>
      <c r="GD66" s="14"/>
      <c r="GE66" s="14"/>
      <c r="GF66" s="14"/>
      <c r="GG66" s="14"/>
      <c r="GH66" s="14"/>
      <c r="GI66" s="14"/>
      <c r="GJ66" s="14"/>
      <c r="GK66" s="14"/>
      <c r="GL66" s="14"/>
      <c r="GM66" s="14"/>
      <c r="GN66" s="14"/>
      <c r="GO66" s="14"/>
      <c r="GP66" s="14"/>
      <c r="GQ66" s="14"/>
      <c r="GR66" s="14"/>
      <c r="GS66" s="14"/>
      <c r="GT66" s="14"/>
      <c r="GU66" s="14"/>
      <c r="GV66" s="14"/>
      <c r="GW66" s="14"/>
      <c r="GX66" s="14"/>
      <c r="GY66" s="14"/>
      <c r="GZ66" s="14"/>
      <c r="HA66" s="14"/>
      <c r="HB66" s="14"/>
      <c r="HC66" s="14"/>
      <c r="HD66" s="14"/>
      <c r="HE66" s="14"/>
      <c r="HF66" s="14"/>
      <c r="HG66" s="14"/>
      <c r="HH66" s="14"/>
      <c r="HI66" s="14"/>
      <c r="HJ66" s="14"/>
      <c r="HK66" s="14"/>
      <c r="HL66" s="14"/>
      <c r="HM66" s="14"/>
      <c r="HN66" s="14"/>
      <c r="HO66" s="14"/>
      <c r="HP66" s="14"/>
      <c r="HQ66" s="14"/>
      <c r="HR66" s="14"/>
      <c r="HS66" s="14"/>
      <c r="HT66" s="14"/>
      <c r="HU66" s="14"/>
      <c r="HV66" s="14"/>
      <c r="HW66" s="14"/>
      <c r="HX66" s="14"/>
      <c r="HY66" s="14"/>
      <c r="HZ66" s="14"/>
      <c r="IA66" s="14"/>
      <c r="IB66" s="14"/>
      <c r="IC66" s="14"/>
      <c r="ID66" s="14"/>
      <c r="IE66" s="14"/>
      <c r="IF66" s="14"/>
      <c r="IG66" s="14"/>
      <c r="IH66" s="14"/>
      <c r="II66" s="14"/>
      <c r="IJ66" s="14"/>
      <c r="IK66" s="14"/>
      <c r="IL66" s="14"/>
      <c r="IM66" s="14"/>
      <c r="IN66" s="14"/>
      <c r="IO66" s="14"/>
      <c r="IP66" s="14"/>
      <c r="IQ66" s="14"/>
      <c r="IR66" s="14"/>
      <c r="IS66" s="14"/>
      <c r="IT66" s="14"/>
      <c r="IU66" s="14"/>
      <c r="IV66" s="14"/>
      <c r="IW66" s="14"/>
      <c r="IX66" s="14"/>
      <c r="IY66" s="14"/>
      <c r="IZ66" s="14"/>
      <c r="JA66" s="14"/>
      <c r="JB66" s="14"/>
      <c r="JC66" s="14"/>
      <c r="JD66" s="14"/>
      <c r="JE66" s="14"/>
      <c r="JF66" s="14"/>
      <c r="JG66" s="14"/>
      <c r="JH66" s="14"/>
      <c r="JI66" s="14"/>
      <c r="JJ66" s="14"/>
      <c r="JK66" s="14"/>
      <c r="JL66" s="14"/>
      <c r="JM66" s="14"/>
      <c r="JN66" s="14"/>
      <c r="JO66" s="14"/>
      <c r="JP66" s="14"/>
      <c r="JQ66" s="14"/>
      <c r="JR66" s="14"/>
      <c r="JS66" s="14"/>
      <c r="JT66" s="14"/>
      <c r="JU66" s="14"/>
      <c r="JV66" s="14"/>
      <c r="JW66" s="14"/>
      <c r="JX66" s="14"/>
      <c r="JY66" s="14"/>
      <c r="JZ66" s="14"/>
      <c r="KA66" s="14"/>
      <c r="KB66" s="14"/>
      <c r="KC66" s="14"/>
      <c r="KD66" s="14"/>
      <c r="KE66" s="14"/>
      <c r="KF66" s="14"/>
      <c r="KG66" s="14"/>
      <c r="KH66" s="14"/>
      <c r="KI66" s="14"/>
      <c r="KJ66" s="14"/>
      <c r="KK66" s="14"/>
      <c r="KL66" s="14"/>
      <c r="KM66" s="14"/>
      <c r="KN66" s="14"/>
      <c r="KO66" s="14"/>
      <c r="KP66" s="14"/>
    </row>
    <row r="67" spans="1:302">
      <c r="A67" s="2"/>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c r="DC67" s="14"/>
      <c r="DD67" s="14"/>
      <c r="DE67" s="14"/>
      <c r="DF67" s="14"/>
      <c r="DG67" s="14"/>
      <c r="DH67" s="14"/>
      <c r="DI67" s="14"/>
      <c r="DJ67" s="14"/>
      <c r="DK67" s="14"/>
      <c r="DL67" s="14"/>
      <c r="DM67" s="14"/>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c r="EM67" s="14"/>
      <c r="EN67" s="14"/>
      <c r="EO67" s="14"/>
      <c r="EP67" s="14"/>
      <c r="EQ67" s="14"/>
      <c r="ER67" s="14"/>
      <c r="ES67" s="14"/>
      <c r="ET67" s="14"/>
      <c r="EU67" s="14"/>
      <c r="EV67" s="14"/>
      <c r="EW67" s="14"/>
      <c r="EX67" s="14"/>
      <c r="EY67" s="14"/>
      <c r="EZ67" s="14"/>
      <c r="FA67" s="14"/>
      <c r="FB67" s="14"/>
      <c r="FC67" s="14"/>
      <c r="FD67" s="14"/>
      <c r="FE67" s="14"/>
      <c r="FF67" s="14"/>
      <c r="FG67" s="14"/>
      <c r="FH67" s="14"/>
      <c r="FI67" s="14"/>
      <c r="FJ67" s="14"/>
      <c r="FK67" s="14"/>
      <c r="FL67" s="14"/>
      <c r="FM67" s="14"/>
      <c r="FN67" s="14"/>
      <c r="FO67" s="14"/>
      <c r="FP67" s="14"/>
      <c r="FQ67" s="14"/>
      <c r="FR67" s="14"/>
      <c r="FS67" s="14"/>
      <c r="FT67" s="14"/>
      <c r="FU67" s="14"/>
      <c r="FV67" s="14"/>
      <c r="FW67" s="14"/>
      <c r="FX67" s="14"/>
      <c r="FY67" s="14"/>
      <c r="FZ67" s="14"/>
      <c r="GA67" s="14"/>
      <c r="GB67" s="14"/>
      <c r="GC67" s="14"/>
      <c r="GD67" s="14"/>
      <c r="GE67" s="14"/>
      <c r="GF67" s="14"/>
      <c r="GG67" s="14"/>
      <c r="GH67" s="14"/>
      <c r="GI67" s="14"/>
      <c r="GJ67" s="14"/>
      <c r="GK67" s="14"/>
      <c r="GL67" s="14"/>
      <c r="GM67" s="14"/>
      <c r="GN67" s="14"/>
      <c r="GO67" s="14"/>
      <c r="GP67" s="14"/>
      <c r="GQ67" s="14"/>
      <c r="GR67" s="14"/>
      <c r="GS67" s="14"/>
      <c r="GT67" s="14"/>
      <c r="GU67" s="14"/>
      <c r="GV67" s="14"/>
      <c r="GW67" s="14"/>
      <c r="GX67" s="14"/>
      <c r="GY67" s="14"/>
      <c r="GZ67" s="14"/>
      <c r="HA67" s="14"/>
      <c r="HB67" s="14"/>
      <c r="HC67" s="14"/>
      <c r="HD67" s="14"/>
      <c r="HE67" s="14"/>
      <c r="HF67" s="14"/>
      <c r="HG67" s="14"/>
      <c r="HH67" s="14"/>
      <c r="HI67" s="14"/>
      <c r="HJ67" s="14"/>
      <c r="HK67" s="14"/>
      <c r="HL67" s="14"/>
      <c r="HM67" s="14"/>
      <c r="HN67" s="14"/>
      <c r="HO67" s="14"/>
      <c r="HP67" s="14"/>
      <c r="HQ67" s="14"/>
      <c r="HR67" s="14"/>
      <c r="HS67" s="14"/>
      <c r="HT67" s="14"/>
      <c r="HU67" s="14"/>
      <c r="HV67" s="14"/>
      <c r="HW67" s="14"/>
      <c r="HX67" s="14"/>
      <c r="HY67" s="14"/>
      <c r="HZ67" s="14"/>
      <c r="IA67" s="14"/>
      <c r="IB67" s="14"/>
      <c r="IC67" s="14"/>
      <c r="ID67" s="14"/>
      <c r="IE67" s="14"/>
      <c r="IF67" s="14"/>
      <c r="IG67" s="14"/>
      <c r="IH67" s="14"/>
      <c r="II67" s="14"/>
      <c r="IJ67" s="14"/>
      <c r="IK67" s="14"/>
      <c r="IL67" s="14"/>
      <c r="IM67" s="14"/>
      <c r="IN67" s="14"/>
      <c r="IO67" s="14"/>
      <c r="IP67" s="14"/>
      <c r="IQ67" s="14"/>
      <c r="IR67" s="14"/>
      <c r="IS67" s="14"/>
      <c r="IT67" s="14"/>
      <c r="IU67" s="14"/>
      <c r="IV67" s="14"/>
      <c r="IW67" s="14"/>
      <c r="IX67" s="14"/>
      <c r="IY67" s="14"/>
      <c r="IZ67" s="14"/>
      <c r="JA67" s="14"/>
      <c r="JB67" s="14"/>
      <c r="JC67" s="14"/>
      <c r="JD67" s="14"/>
      <c r="JE67" s="14"/>
      <c r="JF67" s="14"/>
      <c r="JG67" s="14"/>
      <c r="JH67" s="14"/>
      <c r="JI67" s="14"/>
      <c r="JJ67" s="14"/>
      <c r="JK67" s="14"/>
      <c r="JL67" s="14"/>
      <c r="JM67" s="14"/>
      <c r="JN67" s="14"/>
      <c r="JO67" s="14"/>
      <c r="JP67" s="14"/>
      <c r="JQ67" s="14"/>
      <c r="JR67" s="14"/>
      <c r="JS67" s="14"/>
      <c r="JT67" s="14"/>
      <c r="JU67" s="14"/>
      <c r="JV67" s="14"/>
      <c r="JW67" s="14"/>
      <c r="JX67" s="14"/>
      <c r="JY67" s="14"/>
      <c r="JZ67" s="14"/>
      <c r="KA67" s="14"/>
      <c r="KB67" s="14"/>
      <c r="KC67" s="14"/>
      <c r="KD67" s="14"/>
      <c r="KE67" s="14"/>
      <c r="KF67" s="14"/>
      <c r="KG67" s="14"/>
      <c r="KH67" s="14"/>
      <c r="KI67" s="14"/>
      <c r="KJ67" s="14"/>
      <c r="KK67" s="14"/>
      <c r="KL67" s="14"/>
      <c r="KM67" s="14"/>
      <c r="KN67" s="14"/>
      <c r="KO67" s="14"/>
      <c r="KP67" s="14"/>
    </row>
    <row r="68" spans="1:302">
      <c r="A68" s="2"/>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c r="DC68" s="14"/>
      <c r="DD68" s="14"/>
      <c r="DE68" s="14"/>
      <c r="DF68" s="14"/>
      <c r="DG68" s="14"/>
      <c r="DH68" s="14"/>
      <c r="DI68" s="14"/>
      <c r="DJ68" s="14"/>
      <c r="DK68" s="14"/>
      <c r="DL68" s="14"/>
      <c r="DM68" s="14"/>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c r="EM68" s="14"/>
      <c r="EN68" s="14"/>
      <c r="EO68" s="14"/>
      <c r="EP68" s="14"/>
      <c r="EQ68" s="14"/>
      <c r="ER68" s="14"/>
      <c r="ES68" s="14"/>
      <c r="ET68" s="14"/>
      <c r="EU68" s="14"/>
      <c r="EV68" s="14"/>
      <c r="EW68" s="14"/>
      <c r="EX68" s="14"/>
      <c r="EY68" s="14"/>
      <c r="EZ68" s="14"/>
      <c r="FA68" s="14"/>
      <c r="FB68" s="14"/>
      <c r="FC68" s="14"/>
      <c r="FD68" s="14"/>
      <c r="FE68" s="14"/>
      <c r="FF68" s="14"/>
      <c r="FG68" s="14"/>
      <c r="FH68" s="14"/>
      <c r="FI68" s="14"/>
      <c r="FJ68" s="14"/>
      <c r="FK68" s="14"/>
      <c r="FL68" s="14"/>
      <c r="FM68" s="14"/>
      <c r="FN68" s="14"/>
      <c r="FO68" s="14"/>
      <c r="FP68" s="14"/>
      <c r="FQ68" s="14"/>
      <c r="FR68" s="14"/>
      <c r="FS68" s="14"/>
      <c r="FT68" s="14"/>
      <c r="FU68" s="14"/>
      <c r="FV68" s="14"/>
      <c r="FW68" s="14"/>
      <c r="FX68" s="14"/>
      <c r="FY68" s="14"/>
      <c r="FZ68" s="14"/>
      <c r="GA68" s="14"/>
      <c r="GB68" s="14"/>
      <c r="GC68" s="14"/>
      <c r="GD68" s="14"/>
      <c r="GE68" s="14"/>
      <c r="GF68" s="14"/>
      <c r="GG68" s="14"/>
      <c r="GH68" s="14"/>
      <c r="GI68" s="14"/>
      <c r="GJ68" s="14"/>
      <c r="GK68" s="14"/>
      <c r="GL68" s="14"/>
      <c r="GM68" s="14"/>
      <c r="GN68" s="14"/>
      <c r="GO68" s="14"/>
      <c r="GP68" s="14"/>
      <c r="GQ68" s="14"/>
      <c r="GR68" s="14"/>
      <c r="GS68" s="14"/>
      <c r="GT68" s="14"/>
      <c r="GU68" s="14"/>
      <c r="GV68" s="14"/>
      <c r="GW68" s="14"/>
      <c r="GX68" s="14"/>
      <c r="GY68" s="14"/>
      <c r="GZ68" s="14"/>
      <c r="HA68" s="14"/>
      <c r="HB68" s="14"/>
      <c r="HC68" s="14"/>
      <c r="HD68" s="14"/>
      <c r="HE68" s="14"/>
      <c r="HF68" s="14"/>
      <c r="HG68" s="14"/>
      <c r="HH68" s="14"/>
      <c r="HI68" s="14"/>
      <c r="HJ68" s="14"/>
      <c r="HK68" s="14"/>
      <c r="HL68" s="14"/>
      <c r="HM68" s="14"/>
      <c r="HN68" s="14"/>
      <c r="HO68" s="14"/>
      <c r="HP68" s="14"/>
      <c r="HQ68" s="14"/>
      <c r="HR68" s="14"/>
      <c r="HS68" s="14"/>
      <c r="HT68" s="14"/>
      <c r="HU68" s="14"/>
      <c r="HV68" s="14"/>
      <c r="HW68" s="14"/>
      <c r="HX68" s="14"/>
      <c r="HY68" s="14"/>
      <c r="HZ68" s="14"/>
      <c r="IA68" s="14"/>
      <c r="IB68" s="14"/>
      <c r="IC68" s="14"/>
      <c r="ID68" s="14"/>
      <c r="IE68" s="14"/>
      <c r="IF68" s="14"/>
      <c r="IG68" s="14"/>
      <c r="IH68" s="14"/>
      <c r="II68" s="14"/>
      <c r="IJ68" s="14"/>
      <c r="IK68" s="14"/>
      <c r="IL68" s="14"/>
      <c r="IM68" s="14"/>
      <c r="IN68" s="14"/>
      <c r="IO68" s="14"/>
      <c r="IP68" s="14"/>
      <c r="IQ68" s="14"/>
      <c r="IR68" s="14"/>
      <c r="IS68" s="14"/>
      <c r="IT68" s="14"/>
      <c r="IU68" s="14"/>
      <c r="IV68" s="14"/>
      <c r="IW68" s="14"/>
      <c r="IX68" s="14"/>
      <c r="IY68" s="14"/>
      <c r="IZ68" s="14"/>
      <c r="JA68" s="14"/>
      <c r="JB68" s="14"/>
      <c r="JC68" s="14"/>
      <c r="JD68" s="14"/>
      <c r="JE68" s="14"/>
      <c r="JF68" s="14"/>
      <c r="JG68" s="14"/>
      <c r="JH68" s="14"/>
      <c r="JI68" s="14"/>
      <c r="JJ68" s="14"/>
      <c r="JK68" s="14"/>
      <c r="JL68" s="14"/>
      <c r="JM68" s="14"/>
      <c r="JN68" s="14"/>
      <c r="JO68" s="14"/>
      <c r="JP68" s="14"/>
      <c r="JQ68" s="14"/>
      <c r="JR68" s="14"/>
      <c r="JS68" s="14"/>
      <c r="JT68" s="14"/>
      <c r="JU68" s="14"/>
      <c r="JV68" s="14"/>
      <c r="JW68" s="14"/>
      <c r="JX68" s="14"/>
      <c r="JY68" s="14"/>
      <c r="JZ68" s="14"/>
      <c r="KA68" s="14"/>
      <c r="KB68" s="14"/>
      <c r="KC68" s="14"/>
      <c r="KD68" s="14"/>
      <c r="KE68" s="14"/>
      <c r="KF68" s="14"/>
      <c r="KG68" s="14"/>
      <c r="KH68" s="14"/>
      <c r="KI68" s="14"/>
      <c r="KJ68" s="14"/>
      <c r="KK68" s="14"/>
      <c r="KL68" s="14"/>
      <c r="KM68" s="14"/>
      <c r="KN68" s="14"/>
      <c r="KO68" s="14"/>
      <c r="KP68" s="14"/>
    </row>
    <row r="69" spans="1:302">
      <c r="A69" s="2"/>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c r="DC69" s="14"/>
      <c r="DD69" s="14"/>
      <c r="DE69" s="14"/>
      <c r="DF69" s="14"/>
      <c r="DG69" s="14"/>
      <c r="DH69" s="14"/>
      <c r="DI69" s="14"/>
      <c r="DJ69" s="14"/>
      <c r="DK69" s="14"/>
      <c r="DL69" s="14"/>
      <c r="DM69" s="14"/>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c r="EM69" s="14"/>
      <c r="EN69" s="14"/>
      <c r="EO69" s="14"/>
      <c r="EP69" s="14"/>
      <c r="EQ69" s="14"/>
      <c r="ER69" s="14"/>
      <c r="ES69" s="14"/>
      <c r="ET69" s="14"/>
      <c r="EU69" s="14"/>
      <c r="EV69" s="14"/>
      <c r="EW69" s="14"/>
      <c r="EX69" s="14"/>
      <c r="EY69" s="14"/>
      <c r="EZ69" s="14"/>
      <c r="FA69" s="14"/>
      <c r="FB69" s="14"/>
      <c r="FC69" s="14"/>
      <c r="FD69" s="14"/>
      <c r="FE69" s="14"/>
      <c r="FF69" s="14"/>
      <c r="FG69" s="14"/>
      <c r="FH69" s="14"/>
      <c r="FI69" s="14"/>
      <c r="FJ69" s="14"/>
      <c r="FK69" s="14"/>
      <c r="FL69" s="14"/>
      <c r="FM69" s="14"/>
      <c r="FN69" s="14"/>
      <c r="FO69" s="14"/>
      <c r="FP69" s="14"/>
      <c r="FQ69" s="14"/>
      <c r="FR69" s="14"/>
      <c r="FS69" s="14"/>
      <c r="FT69" s="14"/>
      <c r="FU69" s="14"/>
      <c r="FV69" s="14"/>
      <c r="FW69" s="14"/>
      <c r="FX69" s="14"/>
      <c r="FY69" s="14"/>
      <c r="FZ69" s="14"/>
      <c r="GA69" s="14"/>
      <c r="GB69" s="14"/>
      <c r="GC69" s="14"/>
      <c r="GD69" s="14"/>
      <c r="GE69" s="14"/>
      <c r="GF69" s="14"/>
      <c r="GG69" s="14"/>
      <c r="GH69" s="14"/>
      <c r="GI69" s="14"/>
      <c r="GJ69" s="14"/>
      <c r="GK69" s="14"/>
      <c r="GL69" s="14"/>
      <c r="GM69" s="14"/>
      <c r="GN69" s="14"/>
      <c r="GO69" s="14"/>
      <c r="GP69" s="14"/>
      <c r="GQ69" s="14"/>
      <c r="GR69" s="14"/>
      <c r="GS69" s="14"/>
      <c r="GT69" s="14"/>
      <c r="GU69" s="14"/>
      <c r="GV69" s="14"/>
      <c r="GW69" s="14"/>
      <c r="GX69" s="14"/>
      <c r="GY69" s="14"/>
      <c r="GZ69" s="14"/>
      <c r="HA69" s="14"/>
      <c r="HB69" s="14"/>
      <c r="HC69" s="14"/>
      <c r="HD69" s="14"/>
      <c r="HE69" s="14"/>
      <c r="HF69" s="14"/>
      <c r="HG69" s="14"/>
      <c r="HH69" s="14"/>
      <c r="HI69" s="14"/>
      <c r="HJ69" s="14"/>
      <c r="HK69" s="14"/>
      <c r="HL69" s="14"/>
      <c r="HM69" s="14"/>
      <c r="HN69" s="14"/>
      <c r="HO69" s="14"/>
      <c r="HP69" s="14"/>
      <c r="HQ69" s="14"/>
      <c r="HR69" s="14"/>
      <c r="HS69" s="14"/>
      <c r="HT69" s="14"/>
      <c r="HU69" s="14"/>
      <c r="HV69" s="14"/>
      <c r="HW69" s="14"/>
      <c r="HX69" s="14"/>
      <c r="HY69" s="14"/>
      <c r="HZ69" s="14"/>
      <c r="IA69" s="14"/>
      <c r="IB69" s="14"/>
      <c r="IC69" s="14"/>
      <c r="ID69" s="14"/>
      <c r="IE69" s="14"/>
      <c r="IF69" s="14"/>
      <c r="IG69" s="14"/>
      <c r="IH69" s="14"/>
      <c r="II69" s="14"/>
      <c r="IJ69" s="14"/>
      <c r="IK69" s="14"/>
      <c r="IL69" s="14"/>
      <c r="IM69" s="14"/>
      <c r="IN69" s="14"/>
      <c r="IO69" s="14"/>
      <c r="IP69" s="14"/>
      <c r="IQ69" s="14"/>
      <c r="IR69" s="14"/>
      <c r="IS69" s="14"/>
      <c r="IT69" s="14"/>
      <c r="IU69" s="14"/>
      <c r="IV69" s="14"/>
      <c r="IW69" s="14"/>
      <c r="IX69" s="14"/>
      <c r="IY69" s="14"/>
      <c r="IZ69" s="14"/>
      <c r="JA69" s="14"/>
      <c r="JB69" s="14"/>
      <c r="JC69" s="14"/>
      <c r="JD69" s="14"/>
      <c r="JE69" s="14"/>
      <c r="JF69" s="14"/>
      <c r="JG69" s="14"/>
      <c r="JH69" s="14"/>
      <c r="JI69" s="14"/>
      <c r="JJ69" s="14"/>
      <c r="JK69" s="14"/>
      <c r="JL69" s="14"/>
      <c r="JM69" s="14"/>
      <c r="JN69" s="14"/>
      <c r="JO69" s="14"/>
      <c r="JP69" s="14"/>
      <c r="JQ69" s="14"/>
      <c r="JR69" s="14"/>
      <c r="JS69" s="14"/>
      <c r="JT69" s="14"/>
      <c r="JU69" s="14"/>
      <c r="JV69" s="14"/>
      <c r="JW69" s="14"/>
      <c r="JX69" s="14"/>
      <c r="JY69" s="14"/>
      <c r="JZ69" s="14"/>
      <c r="KA69" s="14"/>
      <c r="KB69" s="14"/>
      <c r="KC69" s="14"/>
      <c r="KD69" s="14"/>
      <c r="KE69" s="14"/>
      <c r="KF69" s="14"/>
      <c r="KG69" s="14"/>
      <c r="KH69" s="14"/>
      <c r="KI69" s="14"/>
      <c r="KJ69" s="14"/>
      <c r="KK69" s="14"/>
      <c r="KL69" s="14"/>
      <c r="KM69" s="14"/>
      <c r="KN69" s="14"/>
      <c r="KO69" s="14"/>
      <c r="KP69" s="14"/>
    </row>
    <row r="70" spans="1:302">
      <c r="A70" s="2"/>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4"/>
      <c r="ER70" s="14"/>
      <c r="ES70" s="14"/>
      <c r="ET70" s="14"/>
      <c r="EU70" s="14"/>
      <c r="EV70" s="14"/>
      <c r="EW70" s="14"/>
      <c r="EX70" s="14"/>
      <c r="EY70" s="14"/>
      <c r="EZ70" s="14"/>
      <c r="FA70" s="14"/>
      <c r="FB70" s="14"/>
      <c r="FC70" s="14"/>
      <c r="FD70" s="14"/>
      <c r="FE70" s="14"/>
      <c r="FF70" s="14"/>
      <c r="FG70" s="14"/>
      <c r="FH70" s="14"/>
      <c r="FI70" s="14"/>
      <c r="FJ70" s="14"/>
      <c r="FK70" s="14"/>
      <c r="FL70" s="14"/>
      <c r="FM70" s="14"/>
      <c r="FN70" s="14"/>
      <c r="FO70" s="14"/>
      <c r="FP70" s="14"/>
      <c r="FQ70" s="14"/>
      <c r="FR70" s="14"/>
      <c r="FS70" s="14"/>
      <c r="FT70" s="14"/>
      <c r="FU70" s="14"/>
      <c r="FV70" s="14"/>
      <c r="FW70" s="14"/>
      <c r="FX70" s="14"/>
      <c r="FY70" s="14"/>
      <c r="FZ70" s="14"/>
      <c r="GA70" s="14"/>
      <c r="GB70" s="14"/>
      <c r="GC70" s="14"/>
      <c r="GD70" s="14"/>
      <c r="GE70" s="14"/>
      <c r="GF70" s="14"/>
      <c r="GG70" s="14"/>
      <c r="GH70" s="14"/>
      <c r="GI70" s="14"/>
      <c r="GJ70" s="14"/>
      <c r="GK70" s="14"/>
      <c r="GL70" s="14"/>
      <c r="GM70" s="14"/>
      <c r="GN70" s="14"/>
      <c r="GO70" s="14"/>
      <c r="GP70" s="14"/>
      <c r="GQ70" s="14"/>
      <c r="GR70" s="14"/>
      <c r="GS70" s="14"/>
      <c r="GT70" s="14"/>
      <c r="GU70" s="14"/>
      <c r="GV70" s="14"/>
      <c r="GW70" s="14"/>
      <c r="GX70" s="14"/>
      <c r="GY70" s="14"/>
      <c r="GZ70" s="14"/>
      <c r="HA70" s="14"/>
      <c r="HB70" s="14"/>
      <c r="HC70" s="14"/>
      <c r="HD70" s="14"/>
      <c r="HE70" s="14"/>
      <c r="HF70" s="14"/>
      <c r="HG70" s="14"/>
      <c r="HH70" s="14"/>
      <c r="HI70" s="14"/>
      <c r="HJ70" s="14"/>
      <c r="HK70" s="14"/>
      <c r="HL70" s="14"/>
      <c r="HM70" s="14"/>
      <c r="HN70" s="14"/>
      <c r="HO70" s="14"/>
      <c r="HP70" s="14"/>
      <c r="HQ70" s="14"/>
      <c r="HR70" s="14"/>
      <c r="HS70" s="14"/>
      <c r="HT70" s="14"/>
      <c r="HU70" s="14"/>
      <c r="HV70" s="14"/>
      <c r="HW70" s="14"/>
      <c r="HX70" s="14"/>
      <c r="HY70" s="14"/>
      <c r="HZ70" s="14"/>
      <c r="IA70" s="14"/>
      <c r="IB70" s="14"/>
      <c r="IC70" s="14"/>
      <c r="ID70" s="14"/>
      <c r="IE70" s="14"/>
      <c r="IF70" s="14"/>
      <c r="IG70" s="14"/>
      <c r="IH70" s="14"/>
      <c r="II70" s="14"/>
      <c r="IJ70" s="14"/>
      <c r="IK70" s="14"/>
      <c r="IL70" s="14"/>
      <c r="IM70" s="14"/>
      <c r="IN70" s="14"/>
      <c r="IO70" s="14"/>
      <c r="IP70" s="14"/>
      <c r="IQ70" s="14"/>
      <c r="IR70" s="14"/>
      <c r="IS70" s="14"/>
      <c r="IT70" s="14"/>
      <c r="IU70" s="14"/>
      <c r="IV70" s="14"/>
      <c r="IW70" s="14"/>
      <c r="IX70" s="14"/>
      <c r="IY70" s="14"/>
      <c r="IZ70" s="14"/>
      <c r="JA70" s="14"/>
      <c r="JB70" s="14"/>
      <c r="JC70" s="14"/>
      <c r="JD70" s="14"/>
      <c r="JE70" s="14"/>
      <c r="JF70" s="14"/>
      <c r="JG70" s="14"/>
      <c r="JH70" s="14"/>
      <c r="JI70" s="14"/>
      <c r="JJ70" s="14"/>
      <c r="JK70" s="14"/>
      <c r="JL70" s="14"/>
      <c r="JM70" s="14"/>
      <c r="JN70" s="14"/>
      <c r="JO70" s="14"/>
      <c r="JP70" s="14"/>
      <c r="JQ70" s="14"/>
      <c r="JR70" s="14"/>
      <c r="JS70" s="14"/>
      <c r="JT70" s="14"/>
      <c r="JU70" s="14"/>
      <c r="JV70" s="14"/>
      <c r="JW70" s="14"/>
      <c r="JX70" s="14"/>
      <c r="JY70" s="14"/>
      <c r="JZ70" s="14"/>
      <c r="KA70" s="14"/>
      <c r="KB70" s="14"/>
      <c r="KC70" s="14"/>
      <c r="KD70" s="14"/>
      <c r="KE70" s="14"/>
      <c r="KF70" s="14"/>
      <c r="KG70" s="14"/>
      <c r="KH70" s="14"/>
      <c r="KI70" s="14"/>
      <c r="KJ70" s="14"/>
      <c r="KK70" s="14"/>
      <c r="KL70" s="14"/>
      <c r="KM70" s="14"/>
      <c r="KN70" s="14"/>
      <c r="KO70" s="14"/>
      <c r="KP70" s="14"/>
    </row>
    <row r="71" spans="1:302">
      <c r="A71" s="2"/>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c r="CY71" s="14"/>
      <c r="CZ71" s="14"/>
      <c r="DA71" s="14"/>
      <c r="DB71" s="14"/>
      <c r="DC71" s="14"/>
      <c r="DD71" s="14"/>
      <c r="DE71" s="14"/>
      <c r="DF71" s="14"/>
      <c r="DG71" s="14"/>
      <c r="DH71" s="14"/>
      <c r="DI71" s="14"/>
      <c r="DJ71" s="14"/>
      <c r="DK71" s="14"/>
      <c r="DL71" s="14"/>
      <c r="DM71" s="14"/>
      <c r="DN71" s="14"/>
      <c r="DO71" s="14"/>
      <c r="DP71" s="14"/>
      <c r="DQ71" s="14"/>
      <c r="DR71" s="14"/>
      <c r="DS71" s="14"/>
      <c r="DT71" s="14"/>
      <c r="DU71" s="14"/>
      <c r="DV71" s="14"/>
      <c r="DW71" s="14"/>
      <c r="DX71" s="14"/>
      <c r="DY71" s="14"/>
      <c r="DZ71" s="14"/>
      <c r="EA71" s="14"/>
      <c r="EB71" s="14"/>
      <c r="EC71" s="14"/>
      <c r="ED71" s="14"/>
      <c r="EE71" s="14"/>
      <c r="EF71" s="14"/>
      <c r="EG71" s="14"/>
      <c r="EH71" s="14"/>
      <c r="EI71" s="14"/>
      <c r="EJ71" s="14"/>
      <c r="EK71" s="14"/>
      <c r="EL71" s="14"/>
      <c r="EM71" s="14"/>
      <c r="EN71" s="14"/>
      <c r="EO71" s="14"/>
      <c r="EP71" s="14"/>
      <c r="EQ71" s="14"/>
      <c r="ER71" s="14"/>
      <c r="ES71" s="14"/>
      <c r="ET71" s="14"/>
      <c r="EU71" s="14"/>
      <c r="EV71" s="14"/>
      <c r="EW71" s="14"/>
      <c r="EX71" s="14"/>
      <c r="EY71" s="14"/>
      <c r="EZ71" s="14"/>
      <c r="FA71" s="14"/>
      <c r="FB71" s="14"/>
      <c r="FC71" s="14"/>
      <c r="FD71" s="14"/>
      <c r="FE71" s="14"/>
      <c r="FF71" s="14"/>
      <c r="FG71" s="14"/>
      <c r="FH71" s="14"/>
      <c r="FI71" s="14"/>
      <c r="FJ71" s="14"/>
      <c r="FK71" s="14"/>
      <c r="FL71" s="14"/>
      <c r="FM71" s="14"/>
      <c r="FN71" s="14"/>
      <c r="FO71" s="14"/>
      <c r="FP71" s="14"/>
      <c r="FQ71" s="14"/>
      <c r="FR71" s="14"/>
      <c r="FS71" s="14"/>
      <c r="FT71" s="14"/>
      <c r="FU71" s="14"/>
      <c r="FV71" s="14"/>
      <c r="FW71" s="14"/>
      <c r="FX71" s="14"/>
      <c r="FY71" s="14"/>
      <c r="FZ71" s="14"/>
      <c r="GA71" s="14"/>
      <c r="GB71" s="14"/>
      <c r="GC71" s="14"/>
      <c r="GD71" s="14"/>
      <c r="GE71" s="14"/>
      <c r="GF71" s="14"/>
      <c r="GG71" s="14"/>
      <c r="GH71" s="14"/>
      <c r="GI71" s="14"/>
      <c r="GJ71" s="14"/>
      <c r="GK71" s="14"/>
      <c r="GL71" s="14"/>
      <c r="GM71" s="14"/>
      <c r="GN71" s="14"/>
      <c r="GO71" s="14"/>
      <c r="GP71" s="14"/>
      <c r="GQ71" s="14"/>
      <c r="GR71" s="14"/>
      <c r="GS71" s="14"/>
      <c r="GT71" s="14"/>
      <c r="GU71" s="14"/>
      <c r="GV71" s="14"/>
      <c r="GW71" s="14"/>
      <c r="GX71" s="14"/>
      <c r="GY71" s="14"/>
      <c r="GZ71" s="14"/>
      <c r="HA71" s="14"/>
      <c r="HB71" s="14"/>
      <c r="HC71" s="14"/>
      <c r="HD71" s="14"/>
      <c r="HE71" s="14"/>
      <c r="HF71" s="14"/>
      <c r="HG71" s="14"/>
      <c r="HH71" s="14"/>
      <c r="HI71" s="14"/>
      <c r="HJ71" s="14"/>
      <c r="HK71" s="14"/>
      <c r="HL71" s="14"/>
      <c r="HM71" s="14"/>
      <c r="HN71" s="14"/>
      <c r="HO71" s="14"/>
      <c r="HP71" s="14"/>
      <c r="HQ71" s="14"/>
      <c r="HR71" s="14"/>
      <c r="HS71" s="14"/>
      <c r="HT71" s="14"/>
      <c r="HU71" s="14"/>
      <c r="HV71" s="14"/>
      <c r="HW71" s="14"/>
      <c r="HX71" s="14"/>
      <c r="HY71" s="14"/>
      <c r="HZ71" s="14"/>
      <c r="IA71" s="14"/>
      <c r="IB71" s="14"/>
      <c r="IC71" s="14"/>
      <c r="ID71" s="14"/>
      <c r="IE71" s="14"/>
      <c r="IF71" s="14"/>
      <c r="IG71" s="14"/>
      <c r="IH71" s="14"/>
      <c r="II71" s="14"/>
      <c r="IJ71" s="14"/>
      <c r="IK71" s="14"/>
      <c r="IL71" s="14"/>
      <c r="IM71" s="14"/>
      <c r="IN71" s="14"/>
      <c r="IO71" s="14"/>
      <c r="IP71" s="14"/>
      <c r="IQ71" s="14"/>
      <c r="IR71" s="14"/>
      <c r="IS71" s="14"/>
      <c r="IT71" s="14"/>
      <c r="IU71" s="14"/>
      <c r="IV71" s="14"/>
      <c r="IW71" s="14"/>
      <c r="IX71" s="14"/>
      <c r="IY71" s="14"/>
      <c r="IZ71" s="14"/>
      <c r="JA71" s="14"/>
      <c r="JB71" s="14"/>
      <c r="JC71" s="14"/>
      <c r="JD71" s="14"/>
      <c r="JE71" s="14"/>
      <c r="JF71" s="14"/>
      <c r="JG71" s="14"/>
      <c r="JH71" s="14"/>
      <c r="JI71" s="14"/>
      <c r="JJ71" s="14"/>
      <c r="JK71" s="14"/>
      <c r="JL71" s="14"/>
      <c r="JM71" s="14"/>
      <c r="JN71" s="14"/>
      <c r="JO71" s="14"/>
      <c r="JP71" s="14"/>
      <c r="JQ71" s="14"/>
      <c r="JR71" s="14"/>
      <c r="JS71" s="14"/>
      <c r="JT71" s="14"/>
      <c r="JU71" s="14"/>
      <c r="JV71" s="14"/>
      <c r="JW71" s="14"/>
      <c r="JX71" s="14"/>
      <c r="JY71" s="14"/>
      <c r="JZ71" s="14"/>
      <c r="KA71" s="14"/>
      <c r="KB71" s="14"/>
      <c r="KC71" s="14"/>
      <c r="KD71" s="14"/>
      <c r="KE71" s="14"/>
      <c r="KF71" s="14"/>
      <c r="KG71" s="14"/>
      <c r="KH71" s="14"/>
      <c r="KI71" s="14"/>
      <c r="KJ71" s="14"/>
      <c r="KK71" s="14"/>
      <c r="KL71" s="14"/>
      <c r="KM71" s="14"/>
      <c r="KN71" s="14"/>
      <c r="KO71" s="14"/>
      <c r="KP71" s="14"/>
    </row>
    <row r="72" spans="1:302">
      <c r="A72" s="2"/>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c r="DC72" s="14"/>
      <c r="DD72" s="14"/>
      <c r="DE72" s="14"/>
      <c r="DF72" s="14"/>
      <c r="DG72" s="14"/>
      <c r="DH72" s="14"/>
      <c r="DI72" s="14"/>
      <c r="DJ72" s="14"/>
      <c r="DK72" s="14"/>
      <c r="DL72" s="14"/>
      <c r="DM72" s="14"/>
      <c r="DN72" s="14"/>
      <c r="DO72" s="14"/>
      <c r="DP72" s="14"/>
      <c r="DQ72" s="14"/>
      <c r="DR72" s="14"/>
      <c r="DS72" s="14"/>
      <c r="DT72" s="14"/>
      <c r="DU72" s="14"/>
      <c r="DV72" s="14"/>
      <c r="DW72" s="14"/>
      <c r="DX72" s="14"/>
      <c r="DY72" s="14"/>
      <c r="DZ72" s="14"/>
      <c r="EA72" s="14"/>
      <c r="EB72" s="14"/>
      <c r="EC72" s="14"/>
      <c r="ED72" s="14"/>
      <c r="EE72" s="14"/>
      <c r="EF72" s="14"/>
      <c r="EG72" s="14"/>
      <c r="EH72" s="14"/>
      <c r="EI72" s="14"/>
      <c r="EJ72" s="14"/>
      <c r="EK72" s="14"/>
      <c r="EL72" s="14"/>
      <c r="EM72" s="14"/>
      <c r="EN72" s="14"/>
      <c r="EO72" s="14"/>
      <c r="EP72" s="14"/>
      <c r="EQ72" s="14"/>
      <c r="ER72" s="14"/>
      <c r="ES72" s="14"/>
      <c r="ET72" s="14"/>
      <c r="EU72" s="14"/>
      <c r="EV72" s="14"/>
      <c r="EW72" s="14"/>
      <c r="EX72" s="14"/>
      <c r="EY72" s="14"/>
      <c r="EZ72" s="14"/>
      <c r="FA72" s="14"/>
      <c r="FB72" s="14"/>
      <c r="FC72" s="14"/>
      <c r="FD72" s="14"/>
      <c r="FE72" s="14"/>
      <c r="FF72" s="14"/>
      <c r="FG72" s="14"/>
      <c r="FH72" s="14"/>
      <c r="FI72" s="14"/>
      <c r="FJ72" s="14"/>
      <c r="FK72" s="14"/>
      <c r="FL72" s="14"/>
      <c r="FM72" s="14"/>
      <c r="FN72" s="14"/>
      <c r="FO72" s="14"/>
      <c r="FP72" s="14"/>
      <c r="FQ72" s="14"/>
      <c r="FR72" s="14"/>
      <c r="FS72" s="14"/>
      <c r="FT72" s="14"/>
      <c r="FU72" s="14"/>
      <c r="FV72" s="14"/>
      <c r="FW72" s="14"/>
      <c r="FX72" s="14"/>
      <c r="FY72" s="14"/>
      <c r="FZ72" s="14"/>
      <c r="GA72" s="14"/>
      <c r="GB72" s="14"/>
      <c r="GC72" s="14"/>
      <c r="GD72" s="14"/>
      <c r="GE72" s="14"/>
      <c r="GF72" s="14"/>
      <c r="GG72" s="14"/>
      <c r="GH72" s="14"/>
      <c r="GI72" s="14"/>
      <c r="GJ72" s="14"/>
      <c r="GK72" s="14"/>
      <c r="GL72" s="14"/>
      <c r="GM72" s="14"/>
      <c r="GN72" s="14"/>
      <c r="GO72" s="14"/>
      <c r="GP72" s="14"/>
      <c r="GQ72" s="14"/>
      <c r="GR72" s="14"/>
      <c r="GS72" s="14"/>
      <c r="GT72" s="14"/>
      <c r="GU72" s="14"/>
      <c r="GV72" s="14"/>
      <c r="GW72" s="14"/>
      <c r="GX72" s="14"/>
      <c r="GY72" s="14"/>
      <c r="GZ72" s="14"/>
      <c r="HA72" s="14"/>
      <c r="HB72" s="14"/>
      <c r="HC72" s="14"/>
      <c r="HD72" s="14"/>
      <c r="HE72" s="14"/>
      <c r="HF72" s="14"/>
      <c r="HG72" s="14"/>
      <c r="HH72" s="14"/>
      <c r="HI72" s="14"/>
      <c r="HJ72" s="14"/>
      <c r="HK72" s="14"/>
      <c r="HL72" s="14"/>
      <c r="HM72" s="14"/>
      <c r="HN72" s="14"/>
      <c r="HO72" s="14"/>
      <c r="HP72" s="14"/>
      <c r="HQ72" s="14"/>
      <c r="HR72" s="14"/>
      <c r="HS72" s="14"/>
      <c r="HT72" s="14"/>
      <c r="HU72" s="14"/>
      <c r="HV72" s="14"/>
      <c r="HW72" s="14"/>
      <c r="HX72" s="14"/>
      <c r="HY72" s="14"/>
      <c r="HZ72" s="14"/>
      <c r="IA72" s="14"/>
      <c r="IB72" s="14"/>
      <c r="IC72" s="14"/>
      <c r="ID72" s="14"/>
      <c r="IE72" s="14"/>
      <c r="IF72" s="14"/>
      <c r="IG72" s="14"/>
      <c r="IH72" s="14"/>
      <c r="II72" s="14"/>
      <c r="IJ72" s="14"/>
      <c r="IK72" s="14"/>
      <c r="IL72" s="14"/>
      <c r="IM72" s="14"/>
      <c r="IN72" s="14"/>
      <c r="IO72" s="14"/>
      <c r="IP72" s="14"/>
      <c r="IQ72" s="14"/>
      <c r="IR72" s="14"/>
      <c r="IS72" s="14"/>
      <c r="IT72" s="14"/>
      <c r="IU72" s="14"/>
      <c r="IV72" s="14"/>
      <c r="IW72" s="14"/>
      <c r="IX72" s="14"/>
      <c r="IY72" s="14"/>
      <c r="IZ72" s="14"/>
      <c r="JA72" s="14"/>
      <c r="JB72" s="14"/>
      <c r="JC72" s="14"/>
      <c r="JD72" s="14"/>
      <c r="JE72" s="14"/>
      <c r="JF72" s="14"/>
      <c r="JG72" s="14"/>
      <c r="JH72" s="14"/>
      <c r="JI72" s="14"/>
      <c r="JJ72" s="14"/>
      <c r="JK72" s="14"/>
      <c r="JL72" s="14"/>
      <c r="JM72" s="14"/>
      <c r="JN72" s="14"/>
      <c r="JO72" s="14"/>
      <c r="JP72" s="14"/>
      <c r="JQ72" s="14"/>
      <c r="JR72" s="14"/>
      <c r="JS72" s="14"/>
      <c r="JT72" s="14"/>
      <c r="JU72" s="14"/>
      <c r="JV72" s="14"/>
      <c r="JW72" s="14"/>
      <c r="JX72" s="14"/>
      <c r="JY72" s="14"/>
      <c r="JZ72" s="14"/>
      <c r="KA72" s="14"/>
      <c r="KB72" s="14"/>
      <c r="KC72" s="14"/>
      <c r="KD72" s="14"/>
      <c r="KE72" s="14"/>
      <c r="KF72" s="14"/>
      <c r="KG72" s="14"/>
      <c r="KH72" s="14"/>
      <c r="KI72" s="14"/>
      <c r="KJ72" s="14"/>
      <c r="KK72" s="14"/>
      <c r="KL72" s="14"/>
      <c r="KM72" s="14"/>
      <c r="KN72" s="14"/>
      <c r="KO72" s="14"/>
      <c r="KP72" s="14"/>
    </row>
    <row r="73" spans="1:302">
      <c r="A73" s="2"/>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c r="DC73" s="14"/>
      <c r="DD73" s="14"/>
      <c r="DE73" s="14"/>
      <c r="DF73" s="14"/>
      <c r="DG73" s="14"/>
      <c r="DH73" s="14"/>
      <c r="DI73" s="14"/>
      <c r="DJ73" s="14"/>
      <c r="DK73" s="14"/>
      <c r="DL73" s="14"/>
      <c r="DM73" s="14"/>
      <c r="DN73" s="14"/>
      <c r="DO73" s="14"/>
      <c r="DP73" s="14"/>
      <c r="DQ73" s="14"/>
      <c r="DR73" s="14"/>
      <c r="DS73" s="14"/>
      <c r="DT73" s="14"/>
      <c r="DU73" s="14"/>
      <c r="DV73" s="14"/>
      <c r="DW73" s="14"/>
      <c r="DX73" s="14"/>
      <c r="DY73" s="14"/>
      <c r="DZ73" s="14"/>
      <c r="EA73" s="14"/>
      <c r="EB73" s="14"/>
      <c r="EC73" s="14"/>
      <c r="ED73" s="14"/>
      <c r="EE73" s="14"/>
      <c r="EF73" s="14"/>
      <c r="EG73" s="14"/>
      <c r="EH73" s="14"/>
      <c r="EI73" s="14"/>
      <c r="EJ73" s="14"/>
      <c r="EK73" s="14"/>
      <c r="EL73" s="14"/>
      <c r="EM73" s="14"/>
      <c r="EN73" s="14"/>
      <c r="EO73" s="14"/>
      <c r="EP73" s="14"/>
      <c r="EQ73" s="14"/>
      <c r="ER73" s="14"/>
      <c r="ES73" s="14"/>
      <c r="ET73" s="14"/>
      <c r="EU73" s="14"/>
      <c r="EV73" s="14"/>
      <c r="EW73" s="14"/>
      <c r="EX73" s="14"/>
      <c r="EY73" s="14"/>
      <c r="EZ73" s="14"/>
      <c r="FA73" s="14"/>
      <c r="FB73" s="14"/>
      <c r="FC73" s="14"/>
      <c r="FD73" s="14"/>
      <c r="FE73" s="14"/>
      <c r="FF73" s="14"/>
      <c r="FG73" s="14"/>
      <c r="FH73" s="14"/>
      <c r="FI73" s="14"/>
      <c r="FJ73" s="14"/>
      <c r="FK73" s="14"/>
      <c r="FL73" s="14"/>
      <c r="FM73" s="14"/>
      <c r="FN73" s="14"/>
      <c r="FO73" s="14"/>
      <c r="FP73" s="14"/>
      <c r="FQ73" s="14"/>
      <c r="FR73" s="14"/>
      <c r="FS73" s="14"/>
      <c r="FT73" s="14"/>
      <c r="FU73" s="14"/>
      <c r="FV73" s="14"/>
      <c r="FW73" s="14"/>
      <c r="FX73" s="14"/>
      <c r="FY73" s="14"/>
      <c r="FZ73" s="14"/>
      <c r="GA73" s="14"/>
      <c r="GB73" s="14"/>
      <c r="GC73" s="14"/>
      <c r="GD73" s="14"/>
      <c r="GE73" s="14"/>
      <c r="GF73" s="14"/>
      <c r="GG73" s="14"/>
      <c r="GH73" s="14"/>
      <c r="GI73" s="14"/>
      <c r="GJ73" s="14"/>
      <c r="GK73" s="14"/>
      <c r="GL73" s="14"/>
      <c r="GM73" s="14"/>
      <c r="GN73" s="14"/>
      <c r="GO73" s="14"/>
      <c r="GP73" s="14"/>
      <c r="GQ73" s="14"/>
      <c r="GR73" s="14"/>
      <c r="GS73" s="14"/>
      <c r="GT73" s="14"/>
      <c r="GU73" s="14"/>
      <c r="GV73" s="14"/>
      <c r="GW73" s="14"/>
      <c r="GX73" s="14"/>
      <c r="GY73" s="14"/>
      <c r="GZ73" s="14"/>
      <c r="HA73" s="14"/>
      <c r="HB73" s="14"/>
      <c r="HC73" s="14"/>
      <c r="HD73" s="14"/>
      <c r="HE73" s="14"/>
      <c r="HF73" s="14"/>
      <c r="HG73" s="14"/>
      <c r="HH73" s="14"/>
      <c r="HI73" s="14"/>
      <c r="HJ73" s="14"/>
      <c r="HK73" s="14"/>
      <c r="HL73" s="14"/>
      <c r="HM73" s="14"/>
      <c r="HN73" s="14"/>
      <c r="HO73" s="14"/>
      <c r="HP73" s="14"/>
      <c r="HQ73" s="14"/>
      <c r="HR73" s="14"/>
      <c r="HS73" s="14"/>
      <c r="HT73" s="14"/>
      <c r="HU73" s="14"/>
      <c r="HV73" s="14"/>
      <c r="HW73" s="14"/>
      <c r="HX73" s="14"/>
      <c r="HY73" s="14"/>
      <c r="HZ73" s="14"/>
      <c r="IA73" s="14"/>
      <c r="IB73" s="14"/>
      <c r="IC73" s="14"/>
      <c r="ID73" s="14"/>
      <c r="IE73" s="14"/>
      <c r="IF73" s="14"/>
      <c r="IG73" s="14"/>
      <c r="IH73" s="14"/>
      <c r="II73" s="14"/>
      <c r="IJ73" s="14"/>
      <c r="IK73" s="14"/>
      <c r="IL73" s="14"/>
      <c r="IM73" s="14"/>
      <c r="IN73" s="14"/>
      <c r="IO73" s="14"/>
      <c r="IP73" s="14"/>
      <c r="IQ73" s="14"/>
      <c r="IR73" s="14"/>
      <c r="IS73" s="14"/>
      <c r="IT73" s="14"/>
      <c r="IU73" s="14"/>
      <c r="IV73" s="14"/>
      <c r="IW73" s="14"/>
      <c r="IX73" s="14"/>
      <c r="IY73" s="14"/>
      <c r="IZ73" s="14"/>
      <c r="JA73" s="14"/>
      <c r="JB73" s="14"/>
      <c r="JC73" s="14"/>
      <c r="JD73" s="14"/>
      <c r="JE73" s="14"/>
      <c r="JF73" s="14"/>
      <c r="JG73" s="14"/>
      <c r="JH73" s="14"/>
      <c r="JI73" s="14"/>
      <c r="JJ73" s="14"/>
      <c r="JK73" s="14"/>
      <c r="JL73" s="14"/>
      <c r="JM73" s="14"/>
      <c r="JN73" s="14"/>
      <c r="JO73" s="14"/>
      <c r="JP73" s="14"/>
      <c r="JQ73" s="14"/>
      <c r="JR73" s="14"/>
      <c r="JS73" s="14"/>
      <c r="JT73" s="14"/>
      <c r="JU73" s="14"/>
      <c r="JV73" s="14"/>
      <c r="JW73" s="14"/>
      <c r="JX73" s="14"/>
      <c r="JY73" s="14"/>
      <c r="JZ73" s="14"/>
      <c r="KA73" s="14"/>
      <c r="KB73" s="14"/>
      <c r="KC73" s="14"/>
      <c r="KD73" s="14"/>
      <c r="KE73" s="14"/>
      <c r="KF73" s="14"/>
      <c r="KG73" s="14"/>
      <c r="KH73" s="14"/>
      <c r="KI73" s="14"/>
      <c r="KJ73" s="14"/>
      <c r="KK73" s="14"/>
      <c r="KL73" s="14"/>
      <c r="KM73" s="14"/>
      <c r="KN73" s="14"/>
      <c r="KO73" s="14"/>
      <c r="KP73" s="14"/>
    </row>
    <row r="74" spans="1:302">
      <c r="A74" s="2"/>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c r="DC74" s="14"/>
      <c r="DD74" s="14"/>
      <c r="DE74" s="14"/>
      <c r="DF74" s="14"/>
      <c r="DG74" s="14"/>
      <c r="DH74" s="14"/>
      <c r="DI74" s="14"/>
      <c r="DJ74" s="14"/>
      <c r="DK74" s="14"/>
      <c r="DL74" s="14"/>
      <c r="DM74" s="14"/>
      <c r="DN74" s="14"/>
      <c r="DO74" s="14"/>
      <c r="DP74" s="14"/>
      <c r="DQ74" s="14"/>
      <c r="DR74" s="14"/>
      <c r="DS74" s="14"/>
      <c r="DT74" s="14"/>
      <c r="DU74" s="14"/>
      <c r="DV74" s="14"/>
      <c r="DW74" s="14"/>
      <c r="DX74" s="14"/>
      <c r="DY74" s="14"/>
      <c r="DZ74" s="14"/>
      <c r="EA74" s="14"/>
      <c r="EB74" s="14"/>
      <c r="EC74" s="14"/>
      <c r="ED74" s="14"/>
      <c r="EE74" s="14"/>
      <c r="EF74" s="14"/>
      <c r="EG74" s="14"/>
      <c r="EH74" s="14"/>
      <c r="EI74" s="14"/>
      <c r="EJ74" s="14"/>
      <c r="EK74" s="14"/>
      <c r="EL74" s="14"/>
      <c r="EM74" s="14"/>
      <c r="EN74" s="14"/>
      <c r="EO74" s="14"/>
      <c r="EP74" s="14"/>
      <c r="EQ74" s="14"/>
      <c r="ER74" s="14"/>
      <c r="ES74" s="14"/>
      <c r="ET74" s="14"/>
      <c r="EU74" s="14"/>
      <c r="EV74" s="14"/>
      <c r="EW74" s="14"/>
      <c r="EX74" s="14"/>
      <c r="EY74" s="14"/>
      <c r="EZ74" s="14"/>
      <c r="FA74" s="14"/>
      <c r="FB74" s="14"/>
      <c r="FC74" s="14"/>
      <c r="FD74" s="14"/>
      <c r="FE74" s="14"/>
      <c r="FF74" s="14"/>
      <c r="FG74" s="14"/>
      <c r="FH74" s="14"/>
      <c r="FI74" s="14"/>
      <c r="FJ74" s="14"/>
      <c r="FK74" s="14"/>
      <c r="FL74" s="14"/>
      <c r="FM74" s="14"/>
      <c r="FN74" s="14"/>
      <c r="FO74" s="14"/>
      <c r="FP74" s="14"/>
      <c r="FQ74" s="14"/>
      <c r="FR74" s="14"/>
      <c r="FS74" s="14"/>
      <c r="FT74" s="14"/>
      <c r="FU74" s="14"/>
      <c r="FV74" s="14"/>
      <c r="FW74" s="14"/>
      <c r="FX74" s="14"/>
      <c r="FY74" s="14"/>
      <c r="FZ74" s="14"/>
      <c r="GA74" s="14"/>
      <c r="GB74" s="14"/>
      <c r="GC74" s="14"/>
      <c r="GD74" s="14"/>
      <c r="GE74" s="14"/>
      <c r="GF74" s="14"/>
      <c r="GG74" s="14"/>
      <c r="GH74" s="14"/>
      <c r="GI74" s="14"/>
      <c r="GJ74" s="14"/>
      <c r="GK74" s="14"/>
      <c r="GL74" s="14"/>
      <c r="GM74" s="14"/>
      <c r="GN74" s="14"/>
      <c r="GO74" s="14"/>
      <c r="GP74" s="14"/>
      <c r="GQ74" s="14"/>
      <c r="GR74" s="14"/>
      <c r="GS74" s="14"/>
      <c r="GT74" s="14"/>
      <c r="GU74" s="14"/>
      <c r="GV74" s="14"/>
      <c r="GW74" s="14"/>
      <c r="GX74" s="14"/>
      <c r="GY74" s="14"/>
      <c r="GZ74" s="14"/>
      <c r="HA74" s="14"/>
      <c r="HB74" s="14"/>
      <c r="HC74" s="14"/>
      <c r="HD74" s="14"/>
      <c r="HE74" s="14"/>
      <c r="HF74" s="14"/>
      <c r="HG74" s="14"/>
      <c r="HH74" s="14"/>
      <c r="HI74" s="14"/>
      <c r="HJ74" s="14"/>
      <c r="HK74" s="14"/>
      <c r="HL74" s="14"/>
      <c r="HM74" s="14"/>
      <c r="HN74" s="14"/>
      <c r="HO74" s="14"/>
      <c r="HP74" s="14"/>
      <c r="HQ74" s="14"/>
      <c r="HR74" s="14"/>
      <c r="HS74" s="14"/>
      <c r="HT74" s="14"/>
      <c r="HU74" s="14"/>
      <c r="HV74" s="14"/>
      <c r="HW74" s="14"/>
      <c r="HX74" s="14"/>
      <c r="HY74" s="14"/>
      <c r="HZ74" s="14"/>
      <c r="IA74" s="14"/>
      <c r="IB74" s="14"/>
      <c r="IC74" s="14"/>
      <c r="ID74" s="14"/>
      <c r="IE74" s="14"/>
      <c r="IF74" s="14"/>
      <c r="IG74" s="14"/>
      <c r="IH74" s="14"/>
      <c r="II74" s="14"/>
      <c r="IJ74" s="14"/>
      <c r="IK74" s="14"/>
      <c r="IL74" s="14"/>
      <c r="IM74" s="14"/>
      <c r="IN74" s="14"/>
      <c r="IO74" s="14"/>
      <c r="IP74" s="14"/>
      <c r="IQ74" s="14"/>
      <c r="IR74" s="14"/>
      <c r="IS74" s="14"/>
      <c r="IT74" s="14"/>
      <c r="IU74" s="14"/>
      <c r="IV74" s="14"/>
      <c r="IW74" s="14"/>
      <c r="IX74" s="14"/>
      <c r="IY74" s="14"/>
      <c r="IZ74" s="14"/>
      <c r="JA74" s="14"/>
      <c r="JB74" s="14"/>
      <c r="JC74" s="14"/>
      <c r="JD74" s="14"/>
      <c r="JE74" s="14"/>
      <c r="JF74" s="14"/>
      <c r="JG74" s="14"/>
      <c r="JH74" s="14"/>
      <c r="JI74" s="14"/>
      <c r="JJ74" s="14"/>
      <c r="JK74" s="14"/>
      <c r="JL74" s="14"/>
      <c r="JM74" s="14"/>
      <c r="JN74" s="14"/>
      <c r="JO74" s="14"/>
      <c r="JP74" s="14"/>
      <c r="JQ74" s="14"/>
      <c r="JR74" s="14"/>
      <c r="JS74" s="14"/>
      <c r="JT74" s="14"/>
      <c r="JU74" s="14"/>
      <c r="JV74" s="14"/>
      <c r="JW74" s="14"/>
      <c r="JX74" s="14"/>
      <c r="JY74" s="14"/>
      <c r="JZ74" s="14"/>
      <c r="KA74" s="14"/>
      <c r="KB74" s="14"/>
      <c r="KC74" s="14"/>
      <c r="KD74" s="14"/>
      <c r="KE74" s="14"/>
      <c r="KF74" s="14"/>
      <c r="KG74" s="14"/>
      <c r="KH74" s="14"/>
      <c r="KI74" s="14"/>
      <c r="KJ74" s="14"/>
      <c r="KK74" s="14"/>
      <c r="KL74" s="14"/>
      <c r="KM74" s="14"/>
      <c r="KN74" s="14"/>
      <c r="KO74" s="14"/>
      <c r="KP74" s="14"/>
    </row>
    <row r="75" spans="1:302">
      <c r="A75" s="2"/>
      <c r="B75" s="15"/>
      <c r="C75" s="15"/>
      <c r="D75" s="15"/>
      <c r="E75" s="15"/>
      <c r="F75" s="15"/>
      <c r="G75" s="15"/>
      <c r="H75" s="15"/>
      <c r="I75" s="15"/>
      <c r="J75" s="15"/>
      <c r="K75" s="15"/>
      <c r="L75" s="15"/>
      <c r="M75" s="15"/>
      <c r="N75" s="15"/>
      <c r="O75" s="15"/>
      <c r="P75" s="15"/>
      <c r="Q75" s="15"/>
      <c r="R75" s="15"/>
      <c r="S75" s="14"/>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c r="EM75" s="14"/>
      <c r="EN75" s="14"/>
      <c r="EO75" s="14"/>
      <c r="EP75" s="14"/>
      <c r="EQ75" s="14"/>
      <c r="ER75" s="14"/>
      <c r="ES75" s="14"/>
      <c r="ET75" s="14"/>
      <c r="EU75" s="14"/>
      <c r="EV75" s="14"/>
      <c r="EW75" s="14"/>
      <c r="EX75" s="14"/>
      <c r="EY75" s="14"/>
      <c r="EZ75" s="14"/>
      <c r="FA75" s="14"/>
      <c r="FB75" s="14"/>
      <c r="FC75" s="14"/>
      <c r="FD75" s="14"/>
      <c r="FE75" s="14"/>
      <c r="FF75" s="14"/>
      <c r="FG75" s="14"/>
      <c r="FH75" s="14"/>
      <c r="FI75" s="14"/>
      <c r="FJ75" s="14"/>
      <c r="FK75" s="14"/>
      <c r="FL75" s="14"/>
      <c r="FM75" s="14"/>
      <c r="FN75" s="14"/>
      <c r="FO75" s="14"/>
      <c r="FP75" s="14"/>
      <c r="FQ75" s="14"/>
      <c r="FR75" s="14"/>
      <c r="FS75" s="14"/>
      <c r="FT75" s="14"/>
      <c r="FU75" s="14"/>
      <c r="FV75" s="14"/>
      <c r="FW75" s="14"/>
      <c r="FX75" s="14"/>
      <c r="FY75" s="14"/>
      <c r="FZ75" s="14"/>
      <c r="GA75" s="14"/>
      <c r="GB75" s="14"/>
      <c r="GC75" s="14"/>
      <c r="GD75" s="14"/>
      <c r="GE75" s="14"/>
      <c r="GF75" s="14"/>
      <c r="GG75" s="14"/>
      <c r="GH75" s="14"/>
      <c r="GI75" s="14"/>
      <c r="GJ75" s="14"/>
      <c r="GK75" s="14"/>
      <c r="GL75" s="14"/>
      <c r="GM75" s="14"/>
      <c r="GN75" s="14"/>
      <c r="GO75" s="14"/>
      <c r="GP75" s="14"/>
      <c r="GQ75" s="14"/>
      <c r="GR75" s="14"/>
      <c r="GS75" s="14"/>
      <c r="GT75" s="14"/>
      <c r="GU75" s="14"/>
      <c r="GV75" s="14"/>
      <c r="GW75" s="14"/>
      <c r="GX75" s="14"/>
      <c r="GY75" s="14"/>
      <c r="GZ75" s="14"/>
      <c r="HA75" s="14"/>
      <c r="HB75" s="14"/>
      <c r="HC75" s="14"/>
      <c r="HD75" s="14"/>
      <c r="HE75" s="14"/>
      <c r="HF75" s="14"/>
      <c r="HG75" s="14"/>
      <c r="HH75" s="14"/>
      <c r="HI75" s="14"/>
      <c r="HJ75" s="14"/>
      <c r="HK75" s="14"/>
      <c r="HL75" s="14"/>
      <c r="HM75" s="14"/>
      <c r="HN75" s="14"/>
      <c r="HO75" s="14"/>
      <c r="HP75" s="14"/>
      <c r="HQ75" s="14"/>
      <c r="HR75" s="14"/>
      <c r="HS75" s="14"/>
      <c r="HT75" s="14"/>
      <c r="HU75" s="14"/>
      <c r="HV75" s="14"/>
      <c r="HW75" s="14"/>
      <c r="HX75" s="14"/>
      <c r="HY75" s="14"/>
      <c r="HZ75" s="14"/>
      <c r="IA75" s="14"/>
      <c r="IB75" s="14"/>
      <c r="IC75" s="14"/>
      <c r="ID75" s="14"/>
      <c r="IE75" s="14"/>
      <c r="IF75" s="14"/>
      <c r="IG75" s="14"/>
      <c r="IH75" s="14"/>
      <c r="II75" s="14"/>
      <c r="IJ75" s="14"/>
      <c r="IK75" s="14"/>
      <c r="IL75" s="14"/>
      <c r="IM75" s="14"/>
      <c r="IN75" s="14"/>
      <c r="IO75" s="14"/>
      <c r="IP75" s="14"/>
      <c r="IQ75" s="14"/>
      <c r="IR75" s="14"/>
      <c r="IS75" s="14"/>
      <c r="IT75" s="14"/>
      <c r="IU75" s="14"/>
      <c r="IV75" s="14"/>
      <c r="IW75" s="14"/>
      <c r="IX75" s="14"/>
      <c r="IY75" s="14"/>
      <c r="IZ75" s="14"/>
      <c r="JA75" s="14"/>
      <c r="JB75" s="14"/>
      <c r="JC75" s="14"/>
      <c r="JD75" s="14"/>
      <c r="JE75" s="14"/>
      <c r="JF75" s="14"/>
      <c r="JG75" s="14"/>
      <c r="JH75" s="14"/>
      <c r="JI75" s="14"/>
      <c r="JJ75" s="14"/>
      <c r="JK75" s="14"/>
      <c r="JL75" s="14"/>
      <c r="JM75" s="14"/>
      <c r="JN75" s="14"/>
      <c r="JO75" s="14"/>
      <c r="JP75" s="14"/>
      <c r="JQ75" s="14"/>
      <c r="JR75" s="14"/>
      <c r="JS75" s="14"/>
      <c r="JT75" s="14"/>
      <c r="JU75" s="14"/>
      <c r="JV75" s="14"/>
      <c r="JW75" s="14"/>
      <c r="JX75" s="14"/>
      <c r="JY75" s="14"/>
      <c r="JZ75" s="14"/>
      <c r="KA75" s="14"/>
      <c r="KB75" s="14"/>
      <c r="KC75" s="14"/>
      <c r="KD75" s="14"/>
      <c r="KE75" s="14"/>
      <c r="KF75" s="14"/>
      <c r="KG75" s="14"/>
      <c r="KH75" s="14"/>
      <c r="KI75" s="14"/>
      <c r="KJ75" s="14"/>
      <c r="KK75" s="14"/>
      <c r="KL75" s="14"/>
      <c r="KM75" s="14"/>
      <c r="KN75" s="14"/>
      <c r="KO75" s="14"/>
      <c r="KP75" s="14"/>
    </row>
    <row r="76" spans="1:302">
      <c r="A76" s="2"/>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c r="EP76" s="14"/>
      <c r="EQ76" s="14"/>
      <c r="ER76" s="14"/>
      <c r="ES76" s="14"/>
      <c r="ET76" s="14"/>
      <c r="EU76" s="14"/>
      <c r="EV76" s="14"/>
      <c r="EW76" s="14"/>
      <c r="EX76" s="14"/>
      <c r="EY76" s="14"/>
      <c r="EZ76" s="14"/>
      <c r="FA76" s="14"/>
      <c r="FB76" s="14"/>
      <c r="FC76" s="14"/>
      <c r="FD76" s="14"/>
      <c r="FE76" s="14"/>
      <c r="FF76" s="14"/>
      <c r="FG76" s="14"/>
      <c r="FH76" s="14"/>
      <c r="FI76" s="14"/>
      <c r="FJ76" s="14"/>
      <c r="FK76" s="14"/>
      <c r="FL76" s="14"/>
      <c r="FM76" s="14"/>
      <c r="FN76" s="14"/>
      <c r="FO76" s="14"/>
      <c r="FP76" s="14"/>
      <c r="FQ76" s="14"/>
      <c r="FR76" s="14"/>
      <c r="FS76" s="14"/>
      <c r="FT76" s="14"/>
      <c r="FU76" s="14"/>
      <c r="FV76" s="14"/>
      <c r="FW76" s="14"/>
      <c r="FX76" s="14"/>
      <c r="FY76" s="14"/>
      <c r="FZ76" s="14"/>
      <c r="GA76" s="14"/>
      <c r="GB76" s="14"/>
      <c r="GC76" s="14"/>
      <c r="GD76" s="14"/>
      <c r="GE76" s="14"/>
      <c r="GF76" s="14"/>
      <c r="GG76" s="14"/>
      <c r="GH76" s="14"/>
      <c r="GI76" s="14"/>
      <c r="GJ76" s="14"/>
      <c r="GK76" s="14"/>
      <c r="GL76" s="14"/>
      <c r="GM76" s="14"/>
      <c r="GN76" s="14"/>
      <c r="GO76" s="14"/>
      <c r="GP76" s="14"/>
      <c r="GQ76" s="14"/>
      <c r="GR76" s="14"/>
      <c r="GS76" s="14"/>
      <c r="GT76" s="14"/>
      <c r="GU76" s="14"/>
      <c r="GV76" s="14"/>
      <c r="GW76" s="14"/>
      <c r="GX76" s="14"/>
      <c r="GY76" s="14"/>
      <c r="GZ76" s="14"/>
      <c r="HA76" s="14"/>
      <c r="HB76" s="14"/>
      <c r="HC76" s="14"/>
      <c r="HD76" s="14"/>
      <c r="HE76" s="14"/>
      <c r="HF76" s="14"/>
      <c r="HG76" s="14"/>
      <c r="HH76" s="14"/>
      <c r="HI76" s="14"/>
      <c r="HJ76" s="14"/>
      <c r="HK76" s="14"/>
      <c r="HL76" s="14"/>
      <c r="HM76" s="14"/>
      <c r="HN76" s="14"/>
      <c r="HO76" s="14"/>
      <c r="HP76" s="14"/>
      <c r="HQ76" s="14"/>
      <c r="HR76" s="14"/>
      <c r="HS76" s="14"/>
      <c r="HT76" s="14"/>
      <c r="HU76" s="14"/>
      <c r="HV76" s="14"/>
      <c r="HW76" s="14"/>
      <c r="HX76" s="14"/>
      <c r="HY76" s="14"/>
      <c r="HZ76" s="14"/>
      <c r="IA76" s="14"/>
      <c r="IB76" s="14"/>
      <c r="IC76" s="14"/>
      <c r="ID76" s="14"/>
      <c r="IE76" s="14"/>
      <c r="IF76" s="14"/>
      <c r="IG76" s="14"/>
      <c r="IH76" s="14"/>
      <c r="II76" s="14"/>
      <c r="IJ76" s="14"/>
      <c r="IK76" s="14"/>
      <c r="IL76" s="14"/>
      <c r="IM76" s="14"/>
      <c r="IN76" s="14"/>
      <c r="IO76" s="14"/>
      <c r="IP76" s="14"/>
      <c r="IQ76" s="14"/>
      <c r="IR76" s="14"/>
      <c r="IS76" s="14"/>
      <c r="IT76" s="14"/>
      <c r="IU76" s="14"/>
      <c r="IV76" s="14"/>
      <c r="IW76" s="14"/>
      <c r="IX76" s="14"/>
      <c r="IY76" s="14"/>
      <c r="IZ76" s="14"/>
      <c r="JA76" s="14"/>
      <c r="JB76" s="14"/>
      <c r="JC76" s="14"/>
      <c r="JD76" s="14"/>
      <c r="JE76" s="14"/>
      <c r="JF76" s="14"/>
      <c r="JG76" s="14"/>
      <c r="JH76" s="14"/>
      <c r="JI76" s="14"/>
      <c r="JJ76" s="14"/>
      <c r="JK76" s="14"/>
      <c r="JL76" s="14"/>
      <c r="JM76" s="14"/>
      <c r="JN76" s="14"/>
      <c r="JO76" s="14"/>
      <c r="JP76" s="14"/>
      <c r="JQ76" s="14"/>
      <c r="JR76" s="14"/>
      <c r="JS76" s="14"/>
      <c r="JT76" s="14"/>
      <c r="JU76" s="14"/>
      <c r="JV76" s="14"/>
      <c r="JW76" s="14"/>
      <c r="JX76" s="14"/>
      <c r="JY76" s="14"/>
      <c r="JZ76" s="14"/>
      <c r="KA76" s="14"/>
      <c r="KB76" s="14"/>
      <c r="KC76" s="14"/>
      <c r="KD76" s="14"/>
      <c r="KE76" s="14"/>
      <c r="KF76" s="14"/>
      <c r="KG76" s="14"/>
      <c r="KH76" s="14"/>
      <c r="KI76" s="14"/>
      <c r="KJ76" s="14"/>
      <c r="KK76" s="14"/>
      <c r="KL76" s="14"/>
      <c r="KM76" s="14"/>
      <c r="KN76" s="14"/>
      <c r="KO76" s="14"/>
      <c r="KP76" s="14"/>
    </row>
    <row r="77" spans="1:302">
      <c r="A77" s="2"/>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4"/>
      <c r="ER77" s="14"/>
      <c r="ES77" s="14"/>
      <c r="ET77" s="14"/>
      <c r="EU77" s="14"/>
      <c r="EV77" s="14"/>
      <c r="EW77" s="14"/>
      <c r="EX77" s="14"/>
      <c r="EY77" s="14"/>
      <c r="EZ77" s="14"/>
      <c r="FA77" s="14"/>
      <c r="FB77" s="14"/>
      <c r="FC77" s="14"/>
      <c r="FD77" s="14"/>
      <c r="FE77" s="14"/>
      <c r="FF77" s="14"/>
      <c r="FG77" s="14"/>
      <c r="FH77" s="14"/>
      <c r="FI77" s="14"/>
      <c r="FJ77" s="14"/>
      <c r="FK77" s="14"/>
      <c r="FL77" s="14"/>
      <c r="FM77" s="14"/>
      <c r="FN77" s="14"/>
      <c r="FO77" s="14"/>
      <c r="FP77" s="14"/>
      <c r="FQ77" s="14"/>
      <c r="FR77" s="14"/>
      <c r="FS77" s="14"/>
      <c r="FT77" s="14"/>
      <c r="FU77" s="14"/>
      <c r="FV77" s="14"/>
      <c r="FW77" s="14"/>
      <c r="FX77" s="14"/>
      <c r="FY77" s="14"/>
      <c r="FZ77" s="14"/>
      <c r="GA77" s="14"/>
      <c r="GB77" s="14"/>
      <c r="GC77" s="14"/>
      <c r="GD77" s="14"/>
      <c r="GE77" s="14"/>
      <c r="GF77" s="14"/>
      <c r="GG77" s="14"/>
      <c r="GH77" s="14"/>
      <c r="GI77" s="14"/>
      <c r="GJ77" s="14"/>
      <c r="GK77" s="14"/>
      <c r="GL77" s="14"/>
      <c r="GM77" s="14"/>
      <c r="GN77" s="14"/>
      <c r="GO77" s="14"/>
      <c r="GP77" s="14"/>
      <c r="GQ77" s="14"/>
      <c r="GR77" s="14"/>
      <c r="GS77" s="14"/>
      <c r="GT77" s="14"/>
      <c r="GU77" s="14"/>
      <c r="GV77" s="14"/>
      <c r="GW77" s="14"/>
      <c r="GX77" s="14"/>
      <c r="GY77" s="14"/>
      <c r="GZ77" s="14"/>
      <c r="HA77" s="14"/>
      <c r="HB77" s="14"/>
      <c r="HC77" s="14"/>
      <c r="HD77" s="14"/>
      <c r="HE77" s="14"/>
      <c r="HF77" s="14"/>
      <c r="HG77" s="14"/>
      <c r="HH77" s="14"/>
      <c r="HI77" s="14"/>
      <c r="HJ77" s="14"/>
      <c r="HK77" s="14"/>
      <c r="HL77" s="14"/>
      <c r="HM77" s="14"/>
      <c r="HN77" s="14"/>
      <c r="HO77" s="14"/>
      <c r="HP77" s="14"/>
      <c r="HQ77" s="14"/>
      <c r="HR77" s="14"/>
      <c r="HS77" s="14"/>
      <c r="HT77" s="14"/>
      <c r="HU77" s="14"/>
      <c r="HV77" s="14"/>
      <c r="HW77" s="14"/>
      <c r="HX77" s="14"/>
      <c r="HY77" s="14"/>
      <c r="HZ77" s="14"/>
      <c r="IA77" s="14"/>
      <c r="IB77" s="14"/>
      <c r="IC77" s="14"/>
      <c r="ID77" s="14"/>
      <c r="IE77" s="14"/>
      <c r="IF77" s="14"/>
      <c r="IG77" s="14"/>
      <c r="IH77" s="14"/>
      <c r="II77" s="14"/>
      <c r="IJ77" s="14"/>
      <c r="IK77" s="14"/>
      <c r="IL77" s="14"/>
      <c r="IM77" s="14"/>
      <c r="IN77" s="14"/>
      <c r="IO77" s="14"/>
      <c r="IP77" s="14"/>
      <c r="IQ77" s="14"/>
      <c r="IR77" s="14"/>
      <c r="IS77" s="14"/>
      <c r="IT77" s="14"/>
      <c r="IU77" s="14"/>
      <c r="IV77" s="14"/>
      <c r="IW77" s="14"/>
      <c r="IX77" s="14"/>
      <c r="IY77" s="14"/>
      <c r="IZ77" s="14"/>
      <c r="JA77" s="14"/>
      <c r="JB77" s="14"/>
      <c r="JC77" s="14"/>
      <c r="JD77" s="14"/>
      <c r="JE77" s="14"/>
      <c r="JF77" s="14"/>
      <c r="JG77" s="14"/>
      <c r="JH77" s="14"/>
      <c r="JI77" s="14"/>
      <c r="JJ77" s="14"/>
      <c r="JK77" s="14"/>
      <c r="JL77" s="14"/>
      <c r="JM77" s="14"/>
      <c r="JN77" s="14"/>
      <c r="JO77" s="14"/>
      <c r="JP77" s="14"/>
      <c r="JQ77" s="14"/>
      <c r="JR77" s="14"/>
      <c r="JS77" s="14"/>
      <c r="JT77" s="14"/>
      <c r="JU77" s="14"/>
      <c r="JV77" s="14"/>
      <c r="JW77" s="14"/>
      <c r="JX77" s="14"/>
      <c r="JY77" s="14"/>
      <c r="JZ77" s="14"/>
      <c r="KA77" s="14"/>
      <c r="KB77" s="14"/>
      <c r="KC77" s="14"/>
      <c r="KD77" s="14"/>
      <c r="KE77" s="14"/>
      <c r="KF77" s="14"/>
      <c r="KG77" s="14"/>
      <c r="KH77" s="14"/>
      <c r="KI77" s="14"/>
      <c r="KJ77" s="14"/>
      <c r="KK77" s="14"/>
      <c r="KL77" s="14"/>
      <c r="KM77" s="14"/>
      <c r="KN77" s="14"/>
      <c r="KO77" s="14"/>
      <c r="KP77" s="14"/>
    </row>
    <row r="78" spans="1:302">
      <c r="A78" s="2"/>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c r="ES78" s="14"/>
      <c r="ET78" s="14"/>
      <c r="EU78" s="14"/>
      <c r="EV78" s="14"/>
      <c r="EW78" s="14"/>
      <c r="EX78" s="14"/>
      <c r="EY78" s="14"/>
      <c r="EZ78" s="14"/>
      <c r="FA78" s="14"/>
      <c r="FB78" s="14"/>
      <c r="FC78" s="14"/>
      <c r="FD78" s="14"/>
      <c r="FE78" s="14"/>
      <c r="FF78" s="14"/>
      <c r="FG78" s="14"/>
      <c r="FH78" s="14"/>
      <c r="FI78" s="14"/>
      <c r="FJ78" s="14"/>
      <c r="FK78" s="14"/>
      <c r="FL78" s="14"/>
      <c r="FM78" s="14"/>
      <c r="FN78" s="14"/>
      <c r="FO78" s="14"/>
      <c r="FP78" s="14"/>
      <c r="FQ78" s="14"/>
      <c r="FR78" s="14"/>
      <c r="FS78" s="14"/>
      <c r="FT78" s="14"/>
      <c r="FU78" s="14"/>
      <c r="FV78" s="14"/>
      <c r="FW78" s="14"/>
      <c r="FX78" s="14"/>
      <c r="FY78" s="14"/>
      <c r="FZ78" s="14"/>
      <c r="GA78" s="14"/>
      <c r="GB78" s="14"/>
      <c r="GC78" s="14"/>
      <c r="GD78" s="14"/>
      <c r="GE78" s="14"/>
      <c r="GF78" s="14"/>
      <c r="GG78" s="14"/>
      <c r="GH78" s="14"/>
      <c r="GI78" s="14"/>
      <c r="GJ78" s="14"/>
      <c r="GK78" s="14"/>
      <c r="GL78" s="14"/>
      <c r="GM78" s="14"/>
      <c r="GN78" s="14"/>
      <c r="GO78" s="14"/>
      <c r="GP78" s="14"/>
      <c r="GQ78" s="14"/>
      <c r="GR78" s="14"/>
      <c r="GS78" s="14"/>
      <c r="GT78" s="14"/>
      <c r="GU78" s="14"/>
      <c r="GV78" s="14"/>
      <c r="GW78" s="14"/>
      <c r="GX78" s="14"/>
      <c r="GY78" s="14"/>
      <c r="GZ78" s="14"/>
      <c r="HA78" s="14"/>
      <c r="HB78" s="14"/>
      <c r="HC78" s="14"/>
      <c r="HD78" s="14"/>
      <c r="HE78" s="14"/>
      <c r="HF78" s="14"/>
      <c r="HG78" s="14"/>
      <c r="HH78" s="14"/>
      <c r="HI78" s="14"/>
      <c r="HJ78" s="14"/>
      <c r="HK78" s="14"/>
      <c r="HL78" s="14"/>
      <c r="HM78" s="14"/>
      <c r="HN78" s="14"/>
      <c r="HO78" s="14"/>
      <c r="HP78" s="14"/>
      <c r="HQ78" s="14"/>
      <c r="HR78" s="14"/>
      <c r="HS78" s="14"/>
      <c r="HT78" s="14"/>
      <c r="HU78" s="14"/>
      <c r="HV78" s="14"/>
      <c r="HW78" s="14"/>
      <c r="HX78" s="14"/>
      <c r="HY78" s="14"/>
      <c r="HZ78" s="14"/>
      <c r="IA78" s="14"/>
      <c r="IB78" s="14"/>
      <c r="IC78" s="14"/>
      <c r="ID78" s="14"/>
      <c r="IE78" s="14"/>
      <c r="IF78" s="14"/>
      <c r="IG78" s="14"/>
      <c r="IH78" s="14"/>
      <c r="II78" s="14"/>
      <c r="IJ78" s="14"/>
      <c r="IK78" s="14"/>
      <c r="IL78" s="14"/>
      <c r="IM78" s="14"/>
      <c r="IN78" s="14"/>
      <c r="IO78" s="14"/>
      <c r="IP78" s="14"/>
      <c r="IQ78" s="14"/>
      <c r="IR78" s="14"/>
      <c r="IS78" s="14"/>
      <c r="IT78" s="14"/>
      <c r="IU78" s="14"/>
      <c r="IV78" s="14"/>
      <c r="IW78" s="14"/>
      <c r="IX78" s="14"/>
      <c r="IY78" s="14"/>
      <c r="IZ78" s="14"/>
      <c r="JA78" s="14"/>
      <c r="JB78" s="14"/>
      <c r="JC78" s="14"/>
      <c r="JD78" s="14"/>
      <c r="JE78" s="14"/>
      <c r="JF78" s="14"/>
      <c r="JG78" s="14"/>
      <c r="JH78" s="14"/>
      <c r="JI78" s="14"/>
      <c r="JJ78" s="14"/>
      <c r="JK78" s="14"/>
      <c r="JL78" s="14"/>
      <c r="JM78" s="14"/>
      <c r="JN78" s="14"/>
      <c r="JO78" s="14"/>
      <c r="JP78" s="14"/>
      <c r="JQ78" s="14"/>
      <c r="JR78" s="14"/>
      <c r="JS78" s="14"/>
      <c r="JT78" s="14"/>
      <c r="JU78" s="14"/>
      <c r="JV78" s="14"/>
      <c r="JW78" s="14"/>
      <c r="JX78" s="14"/>
      <c r="JY78" s="14"/>
      <c r="JZ78" s="14"/>
      <c r="KA78" s="14"/>
      <c r="KB78" s="14"/>
      <c r="KC78" s="14"/>
      <c r="KD78" s="14"/>
      <c r="KE78" s="14"/>
      <c r="KF78" s="14"/>
      <c r="KG78" s="14"/>
      <c r="KH78" s="14"/>
      <c r="KI78" s="14"/>
      <c r="KJ78" s="14"/>
      <c r="KK78" s="14"/>
      <c r="KL78" s="14"/>
      <c r="KM78" s="14"/>
      <c r="KN78" s="14"/>
      <c r="KO78" s="14"/>
      <c r="KP78" s="14"/>
    </row>
    <row r="79" spans="1:302">
      <c r="A79" s="249"/>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c r="ES79" s="14"/>
      <c r="ET79" s="14"/>
      <c r="EU79" s="14"/>
      <c r="EV79" s="14"/>
      <c r="EW79" s="14"/>
      <c r="EX79" s="14"/>
      <c r="EY79" s="14"/>
      <c r="EZ79" s="14"/>
      <c r="FA79" s="14"/>
      <c r="FB79" s="14"/>
      <c r="FC79" s="14"/>
      <c r="FD79" s="14"/>
      <c r="FE79" s="14"/>
      <c r="FF79" s="14"/>
      <c r="FG79" s="14"/>
      <c r="FH79" s="14"/>
      <c r="FI79" s="14"/>
      <c r="FJ79" s="14"/>
      <c r="FK79" s="14"/>
      <c r="FL79" s="14"/>
      <c r="FM79" s="14"/>
      <c r="FN79" s="14"/>
      <c r="FO79" s="14"/>
      <c r="FP79" s="14"/>
      <c r="FQ79" s="14"/>
      <c r="FR79" s="14"/>
      <c r="FS79" s="14"/>
      <c r="FT79" s="14"/>
      <c r="FU79" s="14"/>
      <c r="FV79" s="14"/>
      <c r="FW79" s="14"/>
      <c r="FX79" s="14"/>
      <c r="FY79" s="14"/>
      <c r="FZ79" s="14"/>
      <c r="GA79" s="14"/>
      <c r="GB79" s="14"/>
      <c r="GC79" s="14"/>
      <c r="GD79" s="14"/>
      <c r="GE79" s="14"/>
      <c r="GF79" s="14"/>
      <c r="GG79" s="14"/>
      <c r="GH79" s="14"/>
      <c r="GI79" s="14"/>
      <c r="GJ79" s="14"/>
      <c r="GK79" s="14"/>
      <c r="GL79" s="14"/>
      <c r="GM79" s="14"/>
      <c r="GN79" s="14"/>
      <c r="GO79" s="14"/>
      <c r="GP79" s="14"/>
      <c r="GQ79" s="14"/>
      <c r="GR79" s="14"/>
      <c r="GS79" s="14"/>
      <c r="GT79" s="14"/>
      <c r="GU79" s="14"/>
      <c r="GV79" s="14"/>
      <c r="GW79" s="14"/>
      <c r="GX79" s="14"/>
      <c r="GY79" s="14"/>
      <c r="GZ79" s="14"/>
      <c r="HA79" s="14"/>
      <c r="HB79" s="14"/>
      <c r="HC79" s="14"/>
      <c r="HD79" s="14"/>
      <c r="HE79" s="14"/>
      <c r="HF79" s="14"/>
      <c r="HG79" s="14"/>
      <c r="HH79" s="14"/>
      <c r="HI79" s="14"/>
      <c r="HJ79" s="14"/>
      <c r="HK79" s="14"/>
      <c r="HL79" s="14"/>
      <c r="HM79" s="14"/>
      <c r="HN79" s="14"/>
      <c r="HO79" s="14"/>
      <c r="HP79" s="14"/>
      <c r="HQ79" s="14"/>
      <c r="HR79" s="14"/>
      <c r="HS79" s="14"/>
      <c r="HT79" s="14"/>
      <c r="HU79" s="14"/>
      <c r="HV79" s="14"/>
      <c r="HW79" s="14"/>
      <c r="HX79" s="14"/>
      <c r="HY79" s="14"/>
      <c r="HZ79" s="14"/>
      <c r="IA79" s="14"/>
      <c r="IB79" s="14"/>
      <c r="IC79" s="14"/>
      <c r="ID79" s="14"/>
      <c r="IE79" s="14"/>
      <c r="IF79" s="14"/>
      <c r="IG79" s="14"/>
      <c r="IH79" s="14"/>
      <c r="II79" s="14"/>
      <c r="IJ79" s="14"/>
      <c r="IK79" s="14"/>
      <c r="IL79" s="14"/>
      <c r="IM79" s="14"/>
      <c r="IN79" s="14"/>
      <c r="IO79" s="14"/>
      <c r="IP79" s="14"/>
      <c r="IQ79" s="14"/>
      <c r="IR79" s="14"/>
      <c r="IS79" s="14"/>
      <c r="IT79" s="14"/>
      <c r="IU79" s="14"/>
      <c r="IV79" s="14"/>
      <c r="IW79" s="14"/>
      <c r="IX79" s="14"/>
      <c r="IY79" s="14"/>
      <c r="IZ79" s="14"/>
      <c r="JA79" s="14"/>
      <c r="JB79" s="14"/>
      <c r="JC79" s="14"/>
      <c r="JD79" s="14"/>
      <c r="JE79" s="14"/>
      <c r="JF79" s="14"/>
      <c r="JG79" s="14"/>
      <c r="JH79" s="14"/>
      <c r="JI79" s="14"/>
      <c r="JJ79" s="14"/>
      <c r="JK79" s="14"/>
      <c r="JL79" s="14"/>
      <c r="JM79" s="14"/>
      <c r="JN79" s="14"/>
      <c r="JO79" s="14"/>
      <c r="JP79" s="14"/>
      <c r="JQ79" s="14"/>
      <c r="JR79" s="14"/>
      <c r="JS79" s="14"/>
      <c r="JT79" s="14"/>
      <c r="JU79" s="14"/>
      <c r="JV79" s="14"/>
      <c r="JW79" s="14"/>
      <c r="JX79" s="14"/>
      <c r="JY79" s="14"/>
      <c r="JZ79" s="14"/>
      <c r="KA79" s="14"/>
      <c r="KB79" s="14"/>
      <c r="KC79" s="14"/>
      <c r="KD79" s="14"/>
      <c r="KE79" s="14"/>
      <c r="KF79" s="14"/>
      <c r="KG79" s="14"/>
      <c r="KH79" s="14"/>
      <c r="KI79" s="14"/>
      <c r="KJ79" s="14"/>
      <c r="KK79" s="14"/>
      <c r="KL79" s="14"/>
      <c r="KM79" s="14"/>
      <c r="KN79" s="14"/>
      <c r="KO79" s="14"/>
      <c r="KP79" s="14"/>
    </row>
    <row r="80" spans="1:302">
      <c r="A80" s="2"/>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c r="DC80" s="14"/>
      <c r="DD80" s="14"/>
      <c r="DE80" s="14"/>
      <c r="DF80" s="14"/>
      <c r="DG80" s="14"/>
      <c r="DH80" s="14"/>
      <c r="DI80" s="14"/>
      <c r="DJ80" s="14"/>
      <c r="DK80" s="14"/>
      <c r="DL80" s="14"/>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c r="EM80" s="14"/>
      <c r="EN80" s="14"/>
      <c r="EO80" s="14"/>
      <c r="EP80" s="14"/>
      <c r="EQ80" s="14"/>
      <c r="ER80" s="14"/>
      <c r="ES80" s="14"/>
      <c r="ET80" s="14"/>
      <c r="EU80" s="14"/>
      <c r="EV80" s="14"/>
      <c r="EW80" s="14"/>
      <c r="EX80" s="14"/>
      <c r="EY80" s="14"/>
      <c r="EZ80" s="14"/>
      <c r="FA80" s="14"/>
      <c r="FB80" s="14"/>
      <c r="FC80" s="14"/>
      <c r="FD80" s="14"/>
      <c r="FE80" s="14"/>
      <c r="FF80" s="14"/>
      <c r="FG80" s="14"/>
      <c r="FH80" s="14"/>
      <c r="FI80" s="14"/>
      <c r="FJ80" s="14"/>
      <c r="FK80" s="14"/>
      <c r="FL80" s="14"/>
      <c r="FM80" s="14"/>
      <c r="FN80" s="14"/>
      <c r="FO80" s="14"/>
      <c r="FP80" s="14"/>
      <c r="FQ80" s="14"/>
      <c r="FR80" s="14"/>
      <c r="FS80" s="14"/>
      <c r="FT80" s="14"/>
      <c r="FU80" s="14"/>
      <c r="FV80" s="14"/>
      <c r="FW80" s="14"/>
      <c r="FX80" s="14"/>
      <c r="FY80" s="14"/>
      <c r="FZ80" s="14"/>
      <c r="GA80" s="14"/>
      <c r="GB80" s="14"/>
      <c r="GC80" s="14"/>
      <c r="GD80" s="14"/>
      <c r="GE80" s="14"/>
      <c r="GF80" s="14"/>
      <c r="GG80" s="14"/>
      <c r="GH80" s="14"/>
      <c r="GI80" s="14"/>
      <c r="GJ80" s="14"/>
      <c r="GK80" s="14"/>
      <c r="GL80" s="14"/>
      <c r="GM80" s="14"/>
      <c r="GN80" s="14"/>
      <c r="GO80" s="14"/>
      <c r="GP80" s="14"/>
      <c r="GQ80" s="14"/>
      <c r="GR80" s="14"/>
      <c r="GS80" s="14"/>
      <c r="GT80" s="14"/>
      <c r="GU80" s="14"/>
      <c r="GV80" s="14"/>
      <c r="GW80" s="14"/>
      <c r="GX80" s="14"/>
      <c r="GY80" s="14"/>
      <c r="GZ80" s="14"/>
      <c r="HA80" s="14"/>
      <c r="HB80" s="14"/>
      <c r="HC80" s="14"/>
      <c r="HD80" s="14"/>
      <c r="HE80" s="14"/>
      <c r="HF80" s="14"/>
      <c r="HG80" s="14"/>
      <c r="HH80" s="14"/>
      <c r="HI80" s="14"/>
      <c r="HJ80" s="14"/>
      <c r="HK80" s="14"/>
      <c r="HL80" s="14"/>
      <c r="HM80" s="14"/>
      <c r="HN80" s="14"/>
      <c r="HO80" s="14"/>
      <c r="HP80" s="14"/>
      <c r="HQ80" s="14"/>
      <c r="HR80" s="14"/>
      <c r="HS80" s="14"/>
      <c r="HT80" s="14"/>
      <c r="HU80" s="14"/>
      <c r="HV80" s="14"/>
      <c r="HW80" s="14"/>
      <c r="HX80" s="14"/>
      <c r="HY80" s="14"/>
      <c r="HZ80" s="14"/>
      <c r="IA80" s="14"/>
      <c r="IB80" s="14"/>
      <c r="IC80" s="14"/>
      <c r="ID80" s="14"/>
      <c r="IE80" s="14"/>
      <c r="IF80" s="14"/>
      <c r="IG80" s="14"/>
      <c r="IH80" s="14"/>
      <c r="II80" s="14"/>
      <c r="IJ80" s="14"/>
      <c r="IK80" s="14"/>
      <c r="IL80" s="14"/>
      <c r="IM80" s="14"/>
      <c r="IN80" s="14"/>
      <c r="IO80" s="14"/>
      <c r="IP80" s="14"/>
      <c r="IQ80" s="14"/>
      <c r="IR80" s="14"/>
      <c r="IS80" s="14"/>
      <c r="IT80" s="14"/>
      <c r="IU80" s="14"/>
      <c r="IV80" s="14"/>
      <c r="IW80" s="14"/>
      <c r="IX80" s="14"/>
      <c r="IY80" s="14"/>
      <c r="IZ80" s="14"/>
      <c r="JA80" s="14"/>
      <c r="JB80" s="14"/>
      <c r="JC80" s="14"/>
      <c r="JD80" s="14"/>
      <c r="JE80" s="14"/>
      <c r="JF80" s="14"/>
      <c r="JG80" s="14"/>
      <c r="JH80" s="14"/>
      <c r="JI80" s="14"/>
      <c r="JJ80" s="14"/>
      <c r="JK80" s="14"/>
      <c r="JL80" s="14"/>
      <c r="JM80" s="14"/>
      <c r="JN80" s="14"/>
      <c r="JO80" s="14"/>
      <c r="JP80" s="14"/>
      <c r="JQ80" s="14"/>
      <c r="JR80" s="14"/>
      <c r="JS80" s="14"/>
      <c r="JT80" s="14"/>
      <c r="JU80" s="14"/>
      <c r="JV80" s="14"/>
      <c r="JW80" s="14"/>
      <c r="JX80" s="14"/>
      <c r="JY80" s="14"/>
      <c r="JZ80" s="14"/>
      <c r="KA80" s="14"/>
      <c r="KB80" s="14"/>
      <c r="KC80" s="14"/>
      <c r="KD80" s="14"/>
      <c r="KE80" s="14"/>
      <c r="KF80" s="14"/>
      <c r="KG80" s="14"/>
      <c r="KH80" s="14"/>
      <c r="KI80" s="14"/>
      <c r="KJ80" s="14"/>
      <c r="KK80" s="14"/>
      <c r="KL80" s="14"/>
      <c r="KM80" s="14"/>
      <c r="KN80" s="14"/>
      <c r="KO80" s="14"/>
      <c r="KP80" s="14"/>
    </row>
    <row r="81" spans="1:302">
      <c r="A81" s="2"/>
      <c r="B81" s="15"/>
      <c r="C81" s="15"/>
      <c r="D81" s="15"/>
      <c r="E81" s="15"/>
      <c r="F81" s="15"/>
      <c r="G81" s="15"/>
      <c r="H81" s="15"/>
      <c r="I81" s="15"/>
      <c r="J81" s="15"/>
      <c r="K81" s="15"/>
      <c r="L81" s="15"/>
      <c r="M81" s="15"/>
      <c r="N81" s="14"/>
      <c r="O81" s="15"/>
      <c r="P81" s="15"/>
      <c r="Q81" s="15"/>
      <c r="R81" s="15"/>
      <c r="S81" s="14"/>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c r="DC81" s="14"/>
      <c r="DD81" s="14"/>
      <c r="DE81" s="14"/>
      <c r="DF81" s="14"/>
      <c r="DG81" s="14"/>
      <c r="DH81" s="14"/>
      <c r="DI81" s="14"/>
      <c r="DJ81" s="14"/>
      <c r="DK81" s="14"/>
      <c r="DL81" s="14"/>
      <c r="DM81" s="14"/>
      <c r="DN81" s="14"/>
      <c r="DO81" s="14"/>
      <c r="DP81" s="14"/>
      <c r="DQ81" s="14"/>
      <c r="DR81" s="14"/>
      <c r="DS81" s="14"/>
      <c r="DT81" s="14"/>
      <c r="DU81" s="14"/>
      <c r="DV81" s="14"/>
      <c r="DW81" s="14"/>
      <c r="DX81" s="14"/>
      <c r="DY81" s="14"/>
      <c r="DZ81" s="14"/>
      <c r="EA81" s="14"/>
      <c r="EB81" s="14"/>
      <c r="EC81" s="14"/>
      <c r="ED81" s="14"/>
      <c r="EE81" s="14"/>
      <c r="EF81" s="14"/>
      <c r="EG81" s="14"/>
      <c r="EH81" s="14"/>
      <c r="EI81" s="14"/>
      <c r="EJ81" s="14"/>
      <c r="EK81" s="14"/>
      <c r="EL81" s="14"/>
      <c r="EM81" s="14"/>
      <c r="EN81" s="14"/>
      <c r="EO81" s="14"/>
      <c r="EP81" s="14"/>
      <c r="EQ81" s="14"/>
      <c r="ER81" s="14"/>
      <c r="ES81" s="14"/>
      <c r="ET81" s="14"/>
      <c r="EU81" s="14"/>
      <c r="EV81" s="14"/>
      <c r="EW81" s="14"/>
      <c r="EX81" s="14"/>
      <c r="EY81" s="14"/>
      <c r="EZ81" s="14"/>
      <c r="FA81" s="14"/>
      <c r="FB81" s="14"/>
      <c r="FC81" s="14"/>
      <c r="FD81" s="14"/>
      <c r="FE81" s="14"/>
      <c r="FF81" s="14"/>
      <c r="FG81" s="14"/>
      <c r="FH81" s="14"/>
      <c r="FI81" s="14"/>
      <c r="FJ81" s="14"/>
      <c r="FK81" s="14"/>
      <c r="FL81" s="14"/>
      <c r="FM81" s="14"/>
      <c r="FN81" s="14"/>
      <c r="FO81" s="14"/>
      <c r="FP81" s="14"/>
      <c r="FQ81" s="14"/>
      <c r="FR81" s="14"/>
      <c r="FS81" s="14"/>
      <c r="FT81" s="14"/>
      <c r="FU81" s="14"/>
      <c r="FV81" s="14"/>
      <c r="FW81" s="14"/>
      <c r="FX81" s="14"/>
      <c r="FY81" s="14"/>
      <c r="FZ81" s="14"/>
      <c r="GA81" s="14"/>
      <c r="GB81" s="14"/>
      <c r="GC81" s="14"/>
      <c r="GD81" s="14"/>
      <c r="GE81" s="14"/>
      <c r="GF81" s="14"/>
      <c r="GG81" s="14"/>
      <c r="GH81" s="14"/>
      <c r="GI81" s="14"/>
      <c r="GJ81" s="14"/>
      <c r="GK81" s="14"/>
      <c r="GL81" s="14"/>
      <c r="GM81" s="14"/>
      <c r="GN81" s="14"/>
      <c r="GO81" s="14"/>
      <c r="GP81" s="14"/>
      <c r="GQ81" s="14"/>
      <c r="GR81" s="14"/>
      <c r="GS81" s="14"/>
      <c r="GT81" s="14"/>
      <c r="GU81" s="14"/>
      <c r="GV81" s="14"/>
      <c r="GW81" s="14"/>
      <c r="GX81" s="14"/>
      <c r="GY81" s="14"/>
      <c r="GZ81" s="14"/>
      <c r="HA81" s="14"/>
      <c r="HB81" s="14"/>
      <c r="HC81" s="14"/>
      <c r="HD81" s="14"/>
      <c r="HE81" s="14"/>
      <c r="HF81" s="14"/>
      <c r="HG81" s="14"/>
      <c r="HH81" s="14"/>
      <c r="HI81" s="14"/>
      <c r="HJ81" s="14"/>
      <c r="HK81" s="14"/>
      <c r="HL81" s="14"/>
      <c r="HM81" s="14"/>
      <c r="HN81" s="14"/>
      <c r="HO81" s="14"/>
      <c r="HP81" s="14"/>
      <c r="HQ81" s="14"/>
      <c r="HR81" s="14"/>
      <c r="HS81" s="14"/>
      <c r="HT81" s="14"/>
      <c r="HU81" s="14"/>
      <c r="HV81" s="14"/>
      <c r="HW81" s="14"/>
      <c r="HX81" s="14"/>
      <c r="HY81" s="14"/>
      <c r="HZ81" s="14"/>
      <c r="IA81" s="14"/>
      <c r="IB81" s="14"/>
      <c r="IC81" s="14"/>
      <c r="ID81" s="14"/>
      <c r="IE81" s="14"/>
      <c r="IF81" s="14"/>
      <c r="IG81" s="14"/>
      <c r="IH81" s="14"/>
      <c r="II81" s="14"/>
      <c r="IJ81" s="14"/>
      <c r="IK81" s="14"/>
      <c r="IL81" s="14"/>
      <c r="IM81" s="14"/>
      <c r="IN81" s="14"/>
      <c r="IO81" s="14"/>
      <c r="IP81" s="14"/>
      <c r="IQ81" s="14"/>
      <c r="IR81" s="14"/>
      <c r="IS81" s="14"/>
      <c r="IT81" s="14"/>
      <c r="IU81" s="14"/>
      <c r="IV81" s="14"/>
      <c r="IW81" s="14"/>
      <c r="IX81" s="14"/>
      <c r="IY81" s="14"/>
      <c r="IZ81" s="14"/>
      <c r="JA81" s="14"/>
      <c r="JB81" s="14"/>
      <c r="JC81" s="14"/>
      <c r="JD81" s="14"/>
      <c r="JE81" s="14"/>
      <c r="JF81" s="14"/>
      <c r="JG81" s="14"/>
      <c r="JH81" s="14"/>
      <c r="JI81" s="14"/>
      <c r="JJ81" s="14"/>
      <c r="JK81" s="14"/>
      <c r="JL81" s="14"/>
      <c r="JM81" s="14"/>
      <c r="JN81" s="14"/>
      <c r="JO81" s="14"/>
      <c r="JP81" s="14"/>
      <c r="JQ81" s="14"/>
      <c r="JR81" s="14"/>
      <c r="JS81" s="14"/>
      <c r="JT81" s="14"/>
      <c r="JU81" s="14"/>
      <c r="JV81" s="14"/>
      <c r="JW81" s="14"/>
      <c r="JX81" s="14"/>
      <c r="JY81" s="14"/>
      <c r="JZ81" s="14"/>
      <c r="KA81" s="14"/>
      <c r="KB81" s="14"/>
      <c r="KC81" s="14"/>
      <c r="KD81" s="14"/>
      <c r="KE81" s="14"/>
      <c r="KF81" s="14"/>
      <c r="KG81" s="14"/>
      <c r="KH81" s="14"/>
      <c r="KI81" s="14"/>
      <c r="KJ81" s="14"/>
      <c r="KK81" s="14"/>
      <c r="KL81" s="14"/>
      <c r="KM81" s="14"/>
      <c r="KN81" s="14"/>
      <c r="KO81" s="14"/>
      <c r="KP81" s="14"/>
    </row>
    <row r="82" spans="1:302">
      <c r="A82" s="2"/>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c r="DC82" s="14"/>
      <c r="DD82" s="14"/>
      <c r="DE82" s="14"/>
      <c r="DF82" s="14"/>
      <c r="DG82" s="14"/>
      <c r="DH82" s="14"/>
      <c r="DI82" s="14"/>
      <c r="DJ82" s="14"/>
      <c r="DK82" s="14"/>
      <c r="DL82" s="14"/>
      <c r="DM82" s="14"/>
      <c r="DN82" s="14"/>
      <c r="DO82" s="14"/>
      <c r="DP82" s="14"/>
      <c r="DQ82" s="14"/>
      <c r="DR82" s="14"/>
      <c r="DS82" s="14"/>
      <c r="DT82" s="14"/>
      <c r="DU82" s="14"/>
      <c r="DV82" s="14"/>
      <c r="DW82" s="14"/>
      <c r="DX82" s="14"/>
      <c r="DY82" s="14"/>
      <c r="DZ82" s="14"/>
      <c r="EA82" s="14"/>
      <c r="EB82" s="14"/>
      <c r="EC82" s="14"/>
      <c r="ED82" s="14"/>
      <c r="EE82" s="14"/>
      <c r="EF82" s="14"/>
      <c r="EG82" s="14"/>
      <c r="EH82" s="14"/>
      <c r="EI82" s="14"/>
      <c r="EJ82" s="14"/>
      <c r="EK82" s="14"/>
      <c r="EL82" s="14"/>
      <c r="EM82" s="14"/>
      <c r="EN82" s="14"/>
      <c r="EO82" s="14"/>
      <c r="EP82" s="14"/>
      <c r="EQ82" s="14"/>
      <c r="ER82" s="14"/>
      <c r="ES82" s="14"/>
      <c r="ET82" s="14"/>
      <c r="EU82" s="14"/>
      <c r="EV82" s="14"/>
      <c r="EW82" s="14"/>
      <c r="EX82" s="14"/>
      <c r="EY82" s="14"/>
      <c r="EZ82" s="14"/>
      <c r="FA82" s="14"/>
      <c r="FB82" s="14"/>
      <c r="FC82" s="14"/>
      <c r="FD82" s="14"/>
      <c r="FE82" s="14"/>
      <c r="FF82" s="14"/>
      <c r="FG82" s="14"/>
      <c r="FH82" s="14"/>
      <c r="FI82" s="14"/>
      <c r="FJ82" s="14"/>
      <c r="FK82" s="14"/>
      <c r="FL82" s="14"/>
      <c r="FM82" s="14"/>
      <c r="FN82" s="14"/>
      <c r="FO82" s="14"/>
      <c r="FP82" s="14"/>
      <c r="FQ82" s="14"/>
      <c r="FR82" s="14"/>
      <c r="FS82" s="14"/>
      <c r="FT82" s="14"/>
      <c r="FU82" s="14"/>
      <c r="FV82" s="14"/>
      <c r="FW82" s="14"/>
      <c r="FX82" s="14"/>
      <c r="FY82" s="14"/>
      <c r="FZ82" s="14"/>
      <c r="GA82" s="14"/>
      <c r="GB82" s="14"/>
      <c r="GC82" s="14"/>
      <c r="GD82" s="14"/>
      <c r="GE82" s="14"/>
      <c r="GF82" s="14"/>
      <c r="GG82" s="14"/>
      <c r="GH82" s="14"/>
      <c r="GI82" s="14"/>
      <c r="GJ82" s="14"/>
      <c r="GK82" s="14"/>
      <c r="GL82" s="14"/>
      <c r="GM82" s="14"/>
      <c r="GN82" s="14"/>
      <c r="GO82" s="14"/>
      <c r="GP82" s="14"/>
      <c r="GQ82" s="14"/>
      <c r="GR82" s="14"/>
      <c r="GS82" s="14"/>
      <c r="GT82" s="14"/>
      <c r="GU82" s="14"/>
      <c r="GV82" s="14"/>
      <c r="GW82" s="14"/>
      <c r="GX82" s="14"/>
      <c r="GY82" s="14"/>
      <c r="GZ82" s="14"/>
      <c r="HA82" s="14"/>
      <c r="HB82" s="14"/>
      <c r="HC82" s="14"/>
      <c r="HD82" s="14"/>
      <c r="HE82" s="14"/>
      <c r="HF82" s="14"/>
      <c r="HG82" s="14"/>
      <c r="HH82" s="14"/>
      <c r="HI82" s="14"/>
      <c r="HJ82" s="14"/>
      <c r="HK82" s="14"/>
      <c r="HL82" s="14"/>
      <c r="HM82" s="14"/>
      <c r="HN82" s="14"/>
      <c r="HO82" s="14"/>
      <c r="HP82" s="14"/>
      <c r="HQ82" s="14"/>
      <c r="HR82" s="14"/>
      <c r="HS82" s="14"/>
      <c r="HT82" s="14"/>
      <c r="HU82" s="14"/>
      <c r="HV82" s="14"/>
      <c r="HW82" s="14"/>
      <c r="HX82" s="14"/>
      <c r="HY82" s="14"/>
      <c r="HZ82" s="14"/>
      <c r="IA82" s="14"/>
      <c r="IB82" s="14"/>
      <c r="IC82" s="14"/>
      <c r="ID82" s="14"/>
      <c r="IE82" s="14"/>
      <c r="IF82" s="14"/>
      <c r="IG82" s="14"/>
      <c r="IH82" s="14"/>
      <c r="II82" s="14"/>
      <c r="IJ82" s="14"/>
      <c r="IK82" s="14"/>
      <c r="IL82" s="14"/>
      <c r="IM82" s="14"/>
      <c r="IN82" s="14"/>
      <c r="IO82" s="14"/>
      <c r="IP82" s="14"/>
      <c r="IQ82" s="14"/>
      <c r="IR82" s="14"/>
      <c r="IS82" s="14"/>
      <c r="IT82" s="14"/>
      <c r="IU82" s="14"/>
      <c r="IV82" s="14"/>
      <c r="IW82" s="14"/>
      <c r="IX82" s="14"/>
      <c r="IY82" s="14"/>
      <c r="IZ82" s="14"/>
      <c r="JA82" s="14"/>
      <c r="JB82" s="14"/>
      <c r="JC82" s="14"/>
      <c r="JD82" s="14"/>
      <c r="JE82" s="14"/>
      <c r="JF82" s="14"/>
      <c r="JG82" s="14"/>
      <c r="JH82" s="14"/>
      <c r="JI82" s="14"/>
      <c r="JJ82" s="14"/>
      <c r="JK82" s="14"/>
      <c r="JL82" s="14"/>
      <c r="JM82" s="14"/>
      <c r="JN82" s="14"/>
      <c r="JO82" s="14"/>
      <c r="JP82" s="14"/>
      <c r="JQ82" s="14"/>
      <c r="JR82" s="14"/>
      <c r="JS82" s="14"/>
      <c r="JT82" s="14"/>
      <c r="JU82" s="14"/>
      <c r="JV82" s="14"/>
      <c r="JW82" s="14"/>
      <c r="JX82" s="14"/>
      <c r="JY82" s="14"/>
      <c r="JZ82" s="14"/>
      <c r="KA82" s="14"/>
      <c r="KB82" s="14"/>
      <c r="KC82" s="14"/>
      <c r="KD82" s="14"/>
      <c r="KE82" s="14"/>
      <c r="KF82" s="14"/>
      <c r="KG82" s="14"/>
      <c r="KH82" s="14"/>
      <c r="KI82" s="14"/>
      <c r="KJ82" s="14"/>
      <c r="KK82" s="14"/>
      <c r="KL82" s="14"/>
      <c r="KM82" s="14"/>
      <c r="KN82" s="14"/>
      <c r="KO82" s="14"/>
      <c r="KP82" s="14"/>
    </row>
    <row r="83" spans="1:302">
      <c r="A83" s="2"/>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5"/>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c r="DC83" s="14"/>
      <c r="DD83" s="14"/>
      <c r="DE83" s="14"/>
      <c r="DF83" s="14"/>
      <c r="DG83" s="14"/>
      <c r="DH83" s="14"/>
      <c r="DI83" s="14"/>
      <c r="DJ83" s="14"/>
      <c r="DK83" s="14"/>
      <c r="DL83" s="14"/>
      <c r="DM83" s="14"/>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c r="EM83" s="14"/>
      <c r="EN83" s="14"/>
      <c r="EO83" s="14"/>
      <c r="EP83" s="14"/>
      <c r="EQ83" s="14"/>
      <c r="ER83" s="14"/>
      <c r="ES83" s="14"/>
      <c r="ET83" s="14"/>
      <c r="EU83" s="14"/>
      <c r="EV83" s="14"/>
      <c r="EW83" s="14"/>
      <c r="EX83" s="14"/>
      <c r="EY83" s="14"/>
      <c r="EZ83" s="14"/>
      <c r="FA83" s="14"/>
      <c r="FB83" s="14"/>
      <c r="FC83" s="14"/>
      <c r="FD83" s="14"/>
      <c r="FE83" s="14"/>
      <c r="FF83" s="14"/>
      <c r="FG83" s="14"/>
      <c r="FH83" s="14"/>
      <c r="FI83" s="14"/>
      <c r="FJ83" s="14"/>
      <c r="FK83" s="14"/>
      <c r="FL83" s="14"/>
      <c r="FM83" s="14"/>
      <c r="FN83" s="14"/>
      <c r="FO83" s="14"/>
      <c r="FP83" s="14"/>
      <c r="FQ83" s="14"/>
      <c r="FR83" s="14"/>
      <c r="FS83" s="14"/>
      <c r="FT83" s="14"/>
      <c r="FU83" s="14"/>
      <c r="FV83" s="14"/>
      <c r="FW83" s="14"/>
      <c r="FX83" s="14"/>
      <c r="FY83" s="14"/>
      <c r="FZ83" s="14"/>
      <c r="GA83" s="14"/>
      <c r="GB83" s="14"/>
      <c r="GC83" s="14"/>
      <c r="GD83" s="14"/>
      <c r="GE83" s="14"/>
      <c r="GF83" s="14"/>
      <c r="GG83" s="14"/>
      <c r="GH83" s="14"/>
      <c r="GI83" s="14"/>
      <c r="GJ83" s="14"/>
      <c r="GK83" s="14"/>
      <c r="GL83" s="14"/>
      <c r="GM83" s="14"/>
      <c r="GN83" s="14"/>
      <c r="GO83" s="14"/>
      <c r="GP83" s="14"/>
      <c r="GQ83" s="14"/>
      <c r="GR83" s="14"/>
      <c r="GS83" s="14"/>
      <c r="GT83" s="14"/>
      <c r="GU83" s="14"/>
      <c r="GV83" s="14"/>
      <c r="GW83" s="14"/>
      <c r="GX83" s="14"/>
      <c r="GY83" s="14"/>
      <c r="GZ83" s="14"/>
      <c r="HA83" s="14"/>
      <c r="HB83" s="14"/>
      <c r="HC83" s="14"/>
      <c r="HD83" s="14"/>
      <c r="HE83" s="14"/>
      <c r="HF83" s="14"/>
      <c r="HG83" s="14"/>
      <c r="HH83" s="14"/>
      <c r="HI83" s="14"/>
      <c r="HJ83" s="14"/>
      <c r="HK83" s="14"/>
      <c r="HL83" s="14"/>
      <c r="HM83" s="14"/>
      <c r="HN83" s="14"/>
      <c r="HO83" s="14"/>
      <c r="HP83" s="14"/>
      <c r="HQ83" s="14"/>
      <c r="HR83" s="14"/>
      <c r="HS83" s="14"/>
      <c r="HT83" s="14"/>
      <c r="HU83" s="14"/>
      <c r="HV83" s="14"/>
      <c r="HW83" s="14"/>
      <c r="HX83" s="14"/>
      <c r="HY83" s="14"/>
      <c r="HZ83" s="14"/>
      <c r="IA83" s="14"/>
      <c r="IB83" s="14"/>
      <c r="IC83" s="14"/>
      <c r="ID83" s="14"/>
      <c r="IE83" s="14"/>
      <c r="IF83" s="14"/>
      <c r="IG83" s="14"/>
      <c r="IH83" s="14"/>
      <c r="II83" s="14"/>
      <c r="IJ83" s="14"/>
      <c r="IK83" s="14"/>
      <c r="IL83" s="14"/>
      <c r="IM83" s="14"/>
      <c r="IN83" s="14"/>
      <c r="IO83" s="14"/>
      <c r="IP83" s="14"/>
      <c r="IQ83" s="14"/>
      <c r="IR83" s="14"/>
      <c r="IS83" s="14"/>
      <c r="IT83" s="14"/>
      <c r="IU83" s="14"/>
      <c r="IV83" s="14"/>
      <c r="IW83" s="14"/>
      <c r="IX83" s="14"/>
      <c r="IY83" s="14"/>
      <c r="IZ83" s="14"/>
      <c r="JA83" s="14"/>
      <c r="JB83" s="14"/>
      <c r="JC83" s="14"/>
      <c r="JD83" s="14"/>
      <c r="JE83" s="14"/>
      <c r="JF83" s="14"/>
      <c r="JG83" s="14"/>
      <c r="JH83" s="14"/>
      <c r="JI83" s="14"/>
      <c r="JJ83" s="14"/>
      <c r="JK83" s="14"/>
      <c r="JL83" s="14"/>
      <c r="JM83" s="14"/>
      <c r="JN83" s="14"/>
      <c r="JO83" s="14"/>
      <c r="JP83" s="14"/>
      <c r="JQ83" s="14"/>
      <c r="JR83" s="14"/>
      <c r="JS83" s="14"/>
      <c r="JT83" s="14"/>
      <c r="JU83" s="14"/>
      <c r="JV83" s="14"/>
      <c r="JW83" s="14"/>
      <c r="JX83" s="14"/>
      <c r="JY83" s="14"/>
      <c r="JZ83" s="14"/>
      <c r="KA83" s="14"/>
      <c r="KB83" s="14"/>
      <c r="KC83" s="14"/>
      <c r="KD83" s="14"/>
      <c r="KE83" s="14"/>
      <c r="KF83" s="14"/>
      <c r="KG83" s="14"/>
      <c r="KH83" s="14"/>
      <c r="KI83" s="14"/>
      <c r="KJ83" s="14"/>
      <c r="KK83" s="14"/>
      <c r="KL83" s="14"/>
      <c r="KM83" s="14"/>
      <c r="KN83" s="14"/>
      <c r="KO83" s="14"/>
      <c r="KP83" s="14"/>
    </row>
    <row r="84" spans="1:302">
      <c r="A84" s="2"/>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c r="ES84" s="14"/>
      <c r="ET84" s="14"/>
      <c r="EU84" s="14"/>
      <c r="EV84" s="14"/>
      <c r="EW84" s="14"/>
      <c r="EX84" s="14"/>
      <c r="EY84" s="14"/>
      <c r="EZ84" s="14"/>
      <c r="FA84" s="14"/>
      <c r="FB84" s="14"/>
      <c r="FC84" s="14"/>
      <c r="FD84" s="14"/>
      <c r="FE84" s="14"/>
      <c r="FF84" s="14"/>
      <c r="FG84" s="14"/>
      <c r="FH84" s="14"/>
      <c r="FI84" s="14"/>
      <c r="FJ84" s="14"/>
      <c r="FK84" s="14"/>
      <c r="FL84" s="14"/>
      <c r="FM84" s="14"/>
      <c r="FN84" s="14"/>
      <c r="FO84" s="14"/>
      <c r="FP84" s="14"/>
      <c r="FQ84" s="14"/>
      <c r="FR84" s="14"/>
      <c r="FS84" s="14"/>
      <c r="FT84" s="14"/>
      <c r="FU84" s="14"/>
      <c r="FV84" s="14"/>
      <c r="FW84" s="14"/>
      <c r="FX84" s="14"/>
      <c r="FY84" s="14"/>
      <c r="FZ84" s="14"/>
      <c r="GA84" s="14"/>
      <c r="GB84" s="14"/>
      <c r="GC84" s="14"/>
      <c r="GD84" s="14"/>
      <c r="GE84" s="14"/>
      <c r="GF84" s="14"/>
      <c r="GG84" s="14"/>
      <c r="GH84" s="14"/>
      <c r="GI84" s="14"/>
      <c r="GJ84" s="14"/>
      <c r="GK84" s="14"/>
      <c r="GL84" s="14"/>
      <c r="GM84" s="14"/>
      <c r="GN84" s="14"/>
      <c r="GO84" s="14"/>
      <c r="GP84" s="14"/>
      <c r="GQ84" s="14"/>
      <c r="GR84" s="14"/>
      <c r="GS84" s="14"/>
      <c r="GT84" s="14"/>
      <c r="GU84" s="14"/>
      <c r="GV84" s="14"/>
      <c r="GW84" s="14"/>
      <c r="GX84" s="14"/>
      <c r="GY84" s="14"/>
      <c r="GZ84" s="14"/>
      <c r="HA84" s="14"/>
      <c r="HB84" s="14"/>
      <c r="HC84" s="14"/>
      <c r="HD84" s="14"/>
      <c r="HE84" s="14"/>
      <c r="HF84" s="14"/>
      <c r="HG84" s="14"/>
      <c r="HH84" s="14"/>
      <c r="HI84" s="14"/>
      <c r="HJ84" s="14"/>
      <c r="HK84" s="14"/>
      <c r="HL84" s="14"/>
      <c r="HM84" s="14"/>
      <c r="HN84" s="14"/>
      <c r="HO84" s="14"/>
      <c r="HP84" s="14"/>
      <c r="HQ84" s="14"/>
      <c r="HR84" s="14"/>
      <c r="HS84" s="14"/>
      <c r="HT84" s="14"/>
      <c r="HU84" s="14"/>
      <c r="HV84" s="14"/>
      <c r="HW84" s="14"/>
      <c r="HX84" s="14"/>
      <c r="HY84" s="14"/>
      <c r="HZ84" s="14"/>
      <c r="IA84" s="14"/>
      <c r="IB84" s="14"/>
      <c r="IC84" s="14"/>
      <c r="ID84" s="14"/>
      <c r="IE84" s="14"/>
      <c r="IF84" s="14"/>
      <c r="IG84" s="14"/>
      <c r="IH84" s="14"/>
      <c r="II84" s="14"/>
      <c r="IJ84" s="14"/>
      <c r="IK84" s="14"/>
      <c r="IL84" s="14"/>
      <c r="IM84" s="14"/>
      <c r="IN84" s="14"/>
      <c r="IO84" s="14"/>
      <c r="IP84" s="14"/>
      <c r="IQ84" s="14"/>
      <c r="IR84" s="14"/>
      <c r="IS84" s="14"/>
      <c r="IT84" s="14"/>
      <c r="IU84" s="14"/>
      <c r="IV84" s="14"/>
      <c r="IW84" s="14"/>
      <c r="IX84" s="14"/>
      <c r="IY84" s="14"/>
      <c r="IZ84" s="14"/>
      <c r="JA84" s="14"/>
      <c r="JB84" s="14"/>
      <c r="JC84" s="14"/>
      <c r="JD84" s="14"/>
      <c r="JE84" s="14"/>
      <c r="JF84" s="14"/>
      <c r="JG84" s="14"/>
      <c r="JH84" s="14"/>
      <c r="JI84" s="14"/>
      <c r="JJ84" s="14"/>
      <c r="JK84" s="14"/>
      <c r="JL84" s="14"/>
      <c r="JM84" s="14"/>
      <c r="JN84" s="14"/>
      <c r="JO84" s="14"/>
      <c r="JP84" s="14"/>
      <c r="JQ84" s="14"/>
      <c r="JR84" s="14"/>
      <c r="JS84" s="14"/>
      <c r="JT84" s="14"/>
      <c r="JU84" s="14"/>
      <c r="JV84" s="14"/>
      <c r="JW84" s="14"/>
      <c r="JX84" s="14"/>
      <c r="JY84" s="14"/>
      <c r="JZ84" s="14"/>
      <c r="KA84" s="14"/>
      <c r="KB84" s="14"/>
      <c r="KC84" s="14"/>
      <c r="KD84" s="14"/>
      <c r="KE84" s="14"/>
      <c r="KF84" s="14"/>
      <c r="KG84" s="14"/>
      <c r="KH84" s="14"/>
      <c r="KI84" s="14"/>
      <c r="KJ84" s="14"/>
      <c r="KK84" s="14"/>
      <c r="KL84" s="14"/>
      <c r="KM84" s="14"/>
      <c r="KN84" s="14"/>
      <c r="KO84" s="14"/>
      <c r="KP84" s="14"/>
    </row>
    <row r="85" spans="1:302">
      <c r="A85" s="2"/>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c r="HU85" s="14"/>
      <c r="HV85" s="14"/>
      <c r="HW85" s="14"/>
      <c r="HX85" s="14"/>
      <c r="HY85" s="14"/>
      <c r="HZ85" s="14"/>
      <c r="IA85" s="14"/>
      <c r="IB85" s="14"/>
      <c r="IC85" s="14"/>
      <c r="ID85" s="14"/>
      <c r="IE85" s="14"/>
      <c r="IF85" s="14"/>
      <c r="IG85" s="14"/>
      <c r="IH85" s="14"/>
      <c r="II85" s="14"/>
      <c r="IJ85" s="14"/>
      <c r="IK85" s="14"/>
      <c r="IL85" s="14"/>
      <c r="IM85" s="14"/>
      <c r="IN85" s="14"/>
      <c r="IO85" s="14"/>
      <c r="IP85" s="14"/>
      <c r="IQ85" s="14"/>
      <c r="IR85" s="14"/>
      <c r="IS85" s="14"/>
      <c r="IT85" s="14"/>
      <c r="IU85" s="14"/>
      <c r="IV85" s="14"/>
      <c r="IW85" s="14"/>
      <c r="IX85" s="14"/>
      <c r="IY85" s="14"/>
      <c r="IZ85" s="14"/>
      <c r="JA85" s="14"/>
      <c r="JB85" s="14"/>
      <c r="JC85" s="14"/>
      <c r="JD85" s="14"/>
      <c r="JE85" s="14"/>
      <c r="JF85" s="14"/>
      <c r="JG85" s="14"/>
      <c r="JH85" s="14"/>
      <c r="JI85" s="14"/>
      <c r="JJ85" s="14"/>
      <c r="JK85" s="14"/>
      <c r="JL85" s="14"/>
      <c r="JM85" s="14"/>
      <c r="JN85" s="14"/>
      <c r="JO85" s="14"/>
      <c r="JP85" s="14"/>
      <c r="JQ85" s="14"/>
      <c r="JR85" s="14"/>
      <c r="JS85" s="14"/>
      <c r="JT85" s="14"/>
      <c r="JU85" s="14"/>
      <c r="JV85" s="14"/>
      <c r="JW85" s="14"/>
      <c r="JX85" s="14"/>
      <c r="JY85" s="14"/>
      <c r="JZ85" s="14"/>
      <c r="KA85" s="14"/>
      <c r="KB85" s="14"/>
      <c r="KC85" s="14"/>
      <c r="KD85" s="14"/>
      <c r="KE85" s="14"/>
      <c r="KF85" s="14"/>
      <c r="KG85" s="14"/>
      <c r="KH85" s="14"/>
      <c r="KI85" s="14"/>
      <c r="KJ85" s="14"/>
      <c r="KK85" s="14"/>
      <c r="KL85" s="14"/>
      <c r="KM85" s="14"/>
      <c r="KN85" s="14"/>
      <c r="KO85" s="14"/>
      <c r="KP85" s="14"/>
    </row>
    <row r="86" spans="1:302">
      <c r="A86" s="2"/>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c r="ES86" s="14"/>
      <c r="ET86" s="14"/>
      <c r="EU86" s="14"/>
      <c r="EV86" s="14"/>
      <c r="EW86" s="14"/>
      <c r="EX86" s="14"/>
      <c r="EY86" s="14"/>
      <c r="EZ86" s="14"/>
      <c r="FA86" s="14"/>
      <c r="FB86" s="14"/>
      <c r="FC86" s="14"/>
      <c r="FD86" s="14"/>
      <c r="FE86" s="14"/>
      <c r="FF86" s="14"/>
      <c r="FG86" s="14"/>
      <c r="FH86" s="14"/>
      <c r="FI86" s="14"/>
      <c r="FJ86" s="14"/>
      <c r="FK86" s="14"/>
      <c r="FL86" s="14"/>
      <c r="FM86" s="14"/>
      <c r="FN86" s="14"/>
      <c r="FO86" s="14"/>
      <c r="FP86" s="14"/>
      <c r="FQ86" s="14"/>
      <c r="FR86" s="14"/>
      <c r="FS86" s="14"/>
      <c r="FT86" s="14"/>
      <c r="FU86" s="14"/>
      <c r="FV86" s="14"/>
      <c r="FW86" s="14"/>
      <c r="FX86" s="14"/>
      <c r="FY86" s="14"/>
      <c r="FZ86" s="14"/>
      <c r="GA86" s="14"/>
      <c r="GB86" s="14"/>
      <c r="GC86" s="14"/>
      <c r="GD86" s="14"/>
      <c r="GE86" s="14"/>
      <c r="GF86" s="14"/>
      <c r="GG86" s="14"/>
      <c r="GH86" s="14"/>
      <c r="GI86" s="14"/>
      <c r="GJ86" s="14"/>
      <c r="GK86" s="14"/>
      <c r="GL86" s="14"/>
      <c r="GM86" s="14"/>
      <c r="GN86" s="14"/>
      <c r="GO86" s="14"/>
      <c r="GP86" s="14"/>
      <c r="GQ86" s="14"/>
      <c r="GR86" s="14"/>
      <c r="GS86" s="14"/>
      <c r="GT86" s="14"/>
      <c r="GU86" s="14"/>
      <c r="GV86" s="14"/>
      <c r="GW86" s="14"/>
      <c r="GX86" s="14"/>
      <c r="GY86" s="14"/>
      <c r="GZ86" s="14"/>
      <c r="HA86" s="14"/>
      <c r="HB86" s="14"/>
      <c r="HC86" s="14"/>
      <c r="HD86" s="14"/>
      <c r="HE86" s="14"/>
      <c r="HF86" s="14"/>
      <c r="HG86" s="14"/>
      <c r="HH86" s="14"/>
      <c r="HI86" s="14"/>
      <c r="HJ86" s="14"/>
      <c r="HK86" s="14"/>
      <c r="HL86" s="14"/>
      <c r="HM86" s="14"/>
      <c r="HN86" s="14"/>
      <c r="HO86" s="14"/>
      <c r="HP86" s="14"/>
      <c r="HQ86" s="14"/>
      <c r="HR86" s="14"/>
      <c r="HS86" s="14"/>
      <c r="HT86" s="14"/>
      <c r="HU86" s="14"/>
      <c r="HV86" s="14"/>
      <c r="HW86" s="14"/>
      <c r="HX86" s="14"/>
      <c r="HY86" s="14"/>
      <c r="HZ86" s="14"/>
      <c r="IA86" s="14"/>
      <c r="IB86" s="14"/>
      <c r="IC86" s="14"/>
      <c r="ID86" s="14"/>
      <c r="IE86" s="14"/>
      <c r="IF86" s="14"/>
      <c r="IG86" s="14"/>
      <c r="IH86" s="14"/>
      <c r="II86" s="14"/>
      <c r="IJ86" s="14"/>
      <c r="IK86" s="14"/>
      <c r="IL86" s="14"/>
      <c r="IM86" s="14"/>
      <c r="IN86" s="14"/>
      <c r="IO86" s="14"/>
      <c r="IP86" s="14"/>
      <c r="IQ86" s="14"/>
      <c r="IR86" s="14"/>
      <c r="IS86" s="14"/>
      <c r="IT86" s="14"/>
      <c r="IU86" s="14"/>
      <c r="IV86" s="14"/>
      <c r="IW86" s="14"/>
      <c r="IX86" s="14"/>
      <c r="IY86" s="14"/>
      <c r="IZ86" s="14"/>
      <c r="JA86" s="14"/>
      <c r="JB86" s="14"/>
      <c r="JC86" s="14"/>
      <c r="JD86" s="14"/>
      <c r="JE86" s="14"/>
      <c r="JF86" s="14"/>
      <c r="JG86" s="14"/>
      <c r="JH86" s="14"/>
      <c r="JI86" s="14"/>
      <c r="JJ86" s="14"/>
      <c r="JK86" s="14"/>
      <c r="JL86" s="14"/>
      <c r="JM86" s="14"/>
      <c r="JN86" s="14"/>
      <c r="JO86" s="14"/>
      <c r="JP86" s="14"/>
      <c r="JQ86" s="14"/>
      <c r="JR86" s="14"/>
      <c r="JS86" s="14"/>
      <c r="JT86" s="14"/>
      <c r="JU86" s="14"/>
      <c r="JV86" s="14"/>
      <c r="JW86" s="14"/>
      <c r="JX86" s="14"/>
      <c r="JY86" s="14"/>
      <c r="JZ86" s="14"/>
      <c r="KA86" s="14"/>
      <c r="KB86" s="14"/>
      <c r="KC86" s="14"/>
      <c r="KD86" s="14"/>
      <c r="KE86" s="14"/>
      <c r="KF86" s="14"/>
      <c r="KG86" s="14"/>
      <c r="KH86" s="14"/>
      <c r="KI86" s="14"/>
      <c r="KJ86" s="14"/>
      <c r="KK86" s="14"/>
      <c r="KL86" s="14"/>
      <c r="KM86" s="14"/>
      <c r="KN86" s="14"/>
      <c r="KO86" s="14"/>
      <c r="KP86" s="14"/>
    </row>
    <row r="87" spans="1:302">
      <c r="A87" s="249"/>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c r="DC87" s="14"/>
      <c r="DD87" s="14"/>
      <c r="DE87" s="14"/>
      <c r="DF87" s="14"/>
      <c r="DG87" s="14"/>
      <c r="DH87" s="14"/>
      <c r="DI87" s="14"/>
      <c r="DJ87" s="14"/>
      <c r="DK87" s="14"/>
      <c r="DL87" s="14"/>
      <c r="DM87" s="14"/>
      <c r="DN87" s="14"/>
      <c r="DO87" s="14"/>
      <c r="DP87" s="14"/>
      <c r="DQ87" s="14"/>
      <c r="DR87" s="14"/>
      <c r="DS87" s="14"/>
      <c r="DT87" s="14"/>
      <c r="DU87" s="14"/>
      <c r="DV87" s="14"/>
      <c r="DW87" s="14"/>
      <c r="DX87" s="14"/>
      <c r="DY87" s="14"/>
      <c r="DZ87" s="14"/>
      <c r="EA87" s="14"/>
      <c r="EB87" s="14"/>
      <c r="EC87" s="14"/>
      <c r="ED87" s="14"/>
      <c r="EE87" s="14"/>
      <c r="EF87" s="14"/>
      <c r="EG87" s="14"/>
      <c r="EH87" s="14"/>
      <c r="EI87" s="14"/>
      <c r="EJ87" s="14"/>
      <c r="EK87" s="14"/>
      <c r="EL87" s="14"/>
      <c r="EM87" s="14"/>
      <c r="EN87" s="14"/>
      <c r="EO87" s="14"/>
      <c r="EP87" s="14"/>
      <c r="EQ87" s="14"/>
      <c r="ER87" s="14"/>
      <c r="ES87" s="14"/>
      <c r="ET87" s="14"/>
      <c r="EU87" s="14"/>
      <c r="EV87" s="14"/>
      <c r="EW87" s="14"/>
      <c r="EX87" s="14"/>
      <c r="EY87" s="14"/>
      <c r="EZ87" s="14"/>
      <c r="FA87" s="14"/>
      <c r="FB87" s="14"/>
      <c r="FC87" s="14"/>
      <c r="FD87" s="14"/>
      <c r="FE87" s="14"/>
      <c r="FF87" s="14"/>
      <c r="FG87" s="14"/>
      <c r="FH87" s="14"/>
      <c r="FI87" s="14"/>
      <c r="FJ87" s="14"/>
      <c r="FK87" s="14"/>
      <c r="FL87" s="14"/>
      <c r="FM87" s="14"/>
      <c r="FN87" s="14"/>
      <c r="FO87" s="14"/>
      <c r="FP87" s="14"/>
      <c r="FQ87" s="14"/>
      <c r="FR87" s="14"/>
      <c r="FS87" s="14"/>
      <c r="FT87" s="14"/>
      <c r="FU87" s="14"/>
      <c r="FV87" s="14"/>
      <c r="FW87" s="14"/>
      <c r="FX87" s="14"/>
      <c r="FY87" s="14"/>
      <c r="FZ87" s="14"/>
      <c r="GA87" s="14"/>
      <c r="GB87" s="14"/>
      <c r="GC87" s="14"/>
      <c r="GD87" s="14"/>
      <c r="GE87" s="14"/>
      <c r="GF87" s="14"/>
      <c r="GG87" s="14"/>
      <c r="GH87" s="14"/>
      <c r="GI87" s="14"/>
      <c r="GJ87" s="14"/>
      <c r="GK87" s="14"/>
      <c r="GL87" s="14"/>
      <c r="GM87" s="14"/>
      <c r="GN87" s="14"/>
      <c r="GO87" s="14"/>
      <c r="GP87" s="14"/>
      <c r="GQ87" s="14"/>
      <c r="GR87" s="14"/>
      <c r="GS87" s="14"/>
      <c r="GT87" s="14"/>
      <c r="GU87" s="14"/>
      <c r="GV87" s="14"/>
      <c r="GW87" s="14"/>
      <c r="GX87" s="14"/>
      <c r="GY87" s="14"/>
      <c r="GZ87" s="14"/>
      <c r="HA87" s="14"/>
      <c r="HB87" s="14"/>
      <c r="HC87" s="14"/>
      <c r="HD87" s="14"/>
      <c r="HE87" s="14"/>
      <c r="HF87" s="14"/>
      <c r="HG87" s="14"/>
      <c r="HH87" s="14"/>
      <c r="HI87" s="14"/>
      <c r="HJ87" s="14"/>
      <c r="HK87" s="14"/>
      <c r="HL87" s="14"/>
      <c r="HM87" s="14"/>
      <c r="HN87" s="14"/>
      <c r="HO87" s="14"/>
      <c r="HP87" s="14"/>
      <c r="HQ87" s="14"/>
      <c r="HR87" s="14"/>
      <c r="HS87" s="14"/>
      <c r="HT87" s="14"/>
      <c r="HU87" s="14"/>
      <c r="HV87" s="14"/>
      <c r="HW87" s="14"/>
      <c r="HX87" s="14"/>
      <c r="HY87" s="14"/>
      <c r="HZ87" s="14"/>
      <c r="IA87" s="14"/>
      <c r="IB87" s="14"/>
      <c r="IC87" s="14"/>
      <c r="ID87" s="14"/>
      <c r="IE87" s="14"/>
      <c r="IF87" s="14"/>
      <c r="IG87" s="14"/>
      <c r="IH87" s="14"/>
      <c r="II87" s="14"/>
      <c r="IJ87" s="14"/>
      <c r="IK87" s="14"/>
      <c r="IL87" s="14"/>
      <c r="IM87" s="14"/>
      <c r="IN87" s="14"/>
      <c r="IO87" s="14"/>
      <c r="IP87" s="14"/>
      <c r="IQ87" s="14"/>
      <c r="IR87" s="14"/>
      <c r="IS87" s="14"/>
      <c r="IT87" s="14"/>
      <c r="IU87" s="14"/>
      <c r="IV87" s="14"/>
      <c r="IW87" s="14"/>
      <c r="IX87" s="14"/>
      <c r="IY87" s="14"/>
      <c r="IZ87" s="14"/>
      <c r="JA87" s="14"/>
      <c r="JB87" s="14"/>
      <c r="JC87" s="14"/>
      <c r="JD87" s="14"/>
      <c r="JE87" s="14"/>
      <c r="JF87" s="14"/>
      <c r="JG87" s="14"/>
      <c r="JH87" s="14"/>
      <c r="JI87" s="14"/>
      <c r="JJ87" s="14"/>
      <c r="JK87" s="14"/>
      <c r="JL87" s="14"/>
      <c r="JM87" s="14"/>
      <c r="JN87" s="14"/>
      <c r="JO87" s="14"/>
      <c r="JP87" s="14"/>
      <c r="JQ87" s="14"/>
      <c r="JR87" s="14"/>
      <c r="JS87" s="14"/>
      <c r="JT87" s="14"/>
      <c r="JU87" s="14"/>
      <c r="JV87" s="14"/>
      <c r="JW87" s="14"/>
      <c r="JX87" s="14"/>
      <c r="JY87" s="14"/>
      <c r="JZ87" s="14"/>
      <c r="KA87" s="14"/>
      <c r="KB87" s="14"/>
      <c r="KC87" s="14"/>
      <c r="KD87" s="14"/>
      <c r="KE87" s="14"/>
      <c r="KF87" s="14"/>
      <c r="KG87" s="14"/>
      <c r="KH87" s="14"/>
      <c r="KI87" s="14"/>
      <c r="KJ87" s="14"/>
      <c r="KK87" s="14"/>
      <c r="KL87" s="14"/>
      <c r="KM87" s="14"/>
      <c r="KN87" s="14"/>
      <c r="KO87" s="14"/>
      <c r="KP87" s="14"/>
    </row>
    <row r="88" spans="1:302">
      <c r="A88" s="2"/>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4"/>
      <c r="DB88" s="14"/>
      <c r="DC88" s="14"/>
      <c r="DD88" s="14"/>
      <c r="DE88" s="14"/>
      <c r="DF88" s="14"/>
      <c r="DG88" s="14"/>
      <c r="DH88" s="14"/>
      <c r="DI88" s="14"/>
      <c r="DJ88" s="14"/>
      <c r="DK88" s="14"/>
      <c r="DL88" s="14"/>
      <c r="DM88" s="14"/>
      <c r="DN88" s="14"/>
      <c r="DO88" s="14"/>
      <c r="DP88" s="14"/>
      <c r="DQ88" s="14"/>
      <c r="DR88" s="14"/>
      <c r="DS88" s="14"/>
      <c r="DT88" s="14"/>
      <c r="DU88" s="14"/>
      <c r="DV88" s="14"/>
      <c r="DW88" s="14"/>
      <c r="DX88" s="14"/>
      <c r="DY88" s="14"/>
      <c r="DZ88" s="14"/>
      <c r="EA88" s="14"/>
      <c r="EB88" s="14"/>
      <c r="EC88" s="14"/>
      <c r="ED88" s="14"/>
      <c r="EE88" s="14"/>
      <c r="EF88" s="14"/>
      <c r="EG88" s="14"/>
      <c r="EH88" s="14"/>
      <c r="EI88" s="14"/>
      <c r="EJ88" s="14"/>
      <c r="EK88" s="14"/>
      <c r="EL88" s="14"/>
      <c r="EM88" s="14"/>
      <c r="EN88" s="14"/>
      <c r="EO88" s="14"/>
      <c r="EP88" s="14"/>
      <c r="EQ88" s="14"/>
      <c r="ER88" s="14"/>
      <c r="ES88" s="14"/>
      <c r="ET88" s="14"/>
      <c r="EU88" s="14"/>
      <c r="EV88" s="14"/>
      <c r="EW88" s="14"/>
      <c r="EX88" s="14"/>
      <c r="EY88" s="14"/>
      <c r="EZ88" s="14"/>
      <c r="FA88" s="14"/>
      <c r="FB88" s="14"/>
      <c r="FC88" s="14"/>
      <c r="FD88" s="14"/>
      <c r="FE88" s="14"/>
      <c r="FF88" s="14"/>
      <c r="FG88" s="14"/>
      <c r="FH88" s="14"/>
      <c r="FI88" s="14"/>
      <c r="FJ88" s="14"/>
      <c r="FK88" s="14"/>
      <c r="FL88" s="14"/>
      <c r="FM88" s="14"/>
      <c r="FN88" s="14"/>
      <c r="FO88" s="14"/>
      <c r="FP88" s="14"/>
      <c r="FQ88" s="14"/>
      <c r="FR88" s="14"/>
      <c r="FS88" s="14"/>
      <c r="FT88" s="14"/>
      <c r="FU88" s="14"/>
      <c r="FV88" s="14"/>
      <c r="FW88" s="14"/>
      <c r="FX88" s="14"/>
      <c r="FY88" s="14"/>
      <c r="FZ88" s="14"/>
      <c r="GA88" s="14"/>
      <c r="GB88" s="14"/>
      <c r="GC88" s="14"/>
      <c r="GD88" s="14"/>
      <c r="GE88" s="14"/>
      <c r="GF88" s="14"/>
      <c r="GG88" s="14"/>
      <c r="GH88" s="14"/>
      <c r="GI88" s="14"/>
      <c r="GJ88" s="14"/>
      <c r="GK88" s="14"/>
      <c r="GL88" s="14"/>
      <c r="GM88" s="14"/>
      <c r="GN88" s="14"/>
      <c r="GO88" s="14"/>
      <c r="GP88" s="14"/>
      <c r="GQ88" s="14"/>
      <c r="GR88" s="14"/>
      <c r="GS88" s="14"/>
      <c r="GT88" s="14"/>
      <c r="GU88" s="14"/>
      <c r="GV88" s="14"/>
      <c r="GW88" s="14"/>
      <c r="GX88" s="14"/>
      <c r="GY88" s="14"/>
      <c r="GZ88" s="14"/>
      <c r="HA88" s="14"/>
      <c r="HB88" s="14"/>
      <c r="HC88" s="14"/>
      <c r="HD88" s="14"/>
      <c r="HE88" s="14"/>
      <c r="HF88" s="14"/>
      <c r="HG88" s="14"/>
      <c r="HH88" s="14"/>
      <c r="HI88" s="14"/>
      <c r="HJ88" s="14"/>
      <c r="HK88" s="14"/>
      <c r="HL88" s="14"/>
      <c r="HM88" s="14"/>
      <c r="HN88" s="14"/>
      <c r="HO88" s="14"/>
      <c r="HP88" s="14"/>
      <c r="HQ88" s="14"/>
      <c r="HR88" s="14"/>
      <c r="HS88" s="14"/>
      <c r="HT88" s="14"/>
      <c r="HU88" s="14"/>
      <c r="HV88" s="14"/>
      <c r="HW88" s="14"/>
      <c r="HX88" s="14"/>
      <c r="HY88" s="14"/>
      <c r="HZ88" s="14"/>
      <c r="IA88" s="14"/>
      <c r="IB88" s="14"/>
      <c r="IC88" s="14"/>
      <c r="ID88" s="14"/>
      <c r="IE88" s="14"/>
      <c r="IF88" s="14"/>
      <c r="IG88" s="14"/>
      <c r="IH88" s="14"/>
      <c r="II88" s="14"/>
      <c r="IJ88" s="14"/>
      <c r="IK88" s="14"/>
      <c r="IL88" s="14"/>
      <c r="IM88" s="14"/>
      <c r="IN88" s="14"/>
      <c r="IO88" s="14"/>
      <c r="IP88" s="14"/>
      <c r="IQ88" s="14"/>
      <c r="IR88" s="14"/>
      <c r="IS88" s="14"/>
      <c r="IT88" s="14"/>
      <c r="IU88" s="14"/>
      <c r="IV88" s="14"/>
      <c r="IW88" s="14"/>
      <c r="IX88" s="14"/>
      <c r="IY88" s="14"/>
      <c r="IZ88" s="14"/>
      <c r="JA88" s="14"/>
      <c r="JB88" s="14"/>
      <c r="JC88" s="14"/>
      <c r="JD88" s="14"/>
      <c r="JE88" s="14"/>
      <c r="JF88" s="14"/>
      <c r="JG88" s="14"/>
      <c r="JH88" s="14"/>
      <c r="JI88" s="14"/>
      <c r="JJ88" s="14"/>
      <c r="JK88" s="14"/>
      <c r="JL88" s="14"/>
      <c r="JM88" s="14"/>
      <c r="JN88" s="14"/>
      <c r="JO88" s="14"/>
      <c r="JP88" s="14"/>
      <c r="JQ88" s="14"/>
      <c r="JR88" s="14"/>
      <c r="JS88" s="14"/>
      <c r="JT88" s="14"/>
      <c r="JU88" s="14"/>
      <c r="JV88" s="14"/>
      <c r="JW88" s="14"/>
      <c r="JX88" s="14"/>
      <c r="JY88" s="14"/>
      <c r="JZ88" s="14"/>
      <c r="KA88" s="14"/>
      <c r="KB88" s="14"/>
      <c r="KC88" s="14"/>
      <c r="KD88" s="14"/>
      <c r="KE88" s="14"/>
      <c r="KF88" s="14"/>
      <c r="KG88" s="14"/>
      <c r="KH88" s="14"/>
      <c r="KI88" s="14"/>
      <c r="KJ88" s="14"/>
      <c r="KK88" s="14"/>
      <c r="KL88" s="14"/>
      <c r="KM88" s="14"/>
      <c r="KN88" s="14"/>
      <c r="KO88" s="14"/>
      <c r="KP88" s="14"/>
    </row>
    <row r="89" spans="1:302">
      <c r="A89" s="2"/>
      <c r="B89" s="15"/>
      <c r="C89" s="15"/>
      <c r="D89" s="15"/>
      <c r="E89" s="15"/>
      <c r="F89" s="15"/>
      <c r="G89" s="15"/>
      <c r="H89" s="15"/>
      <c r="I89" s="15"/>
      <c r="J89" s="14"/>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c r="CY89" s="14"/>
      <c r="CZ89" s="14"/>
      <c r="DA89" s="14"/>
      <c r="DB89" s="14"/>
      <c r="DC89" s="14"/>
      <c r="DD89" s="14"/>
      <c r="DE89" s="14"/>
      <c r="DF89" s="14"/>
      <c r="DG89" s="14"/>
      <c r="DH89" s="14"/>
      <c r="DI89" s="14"/>
      <c r="DJ89" s="14"/>
      <c r="DK89" s="14"/>
      <c r="DL89" s="14"/>
      <c r="DM89" s="14"/>
      <c r="DN89" s="14"/>
      <c r="DO89" s="14"/>
      <c r="DP89" s="14"/>
      <c r="DQ89" s="14"/>
      <c r="DR89" s="14"/>
      <c r="DS89" s="14"/>
      <c r="DT89" s="14"/>
      <c r="DU89" s="14"/>
      <c r="DV89" s="14"/>
      <c r="DW89" s="14"/>
      <c r="DX89" s="14"/>
      <c r="DY89" s="14"/>
      <c r="DZ89" s="14"/>
      <c r="EA89" s="14"/>
      <c r="EB89" s="14"/>
      <c r="EC89" s="14"/>
      <c r="ED89" s="14"/>
      <c r="EE89" s="14"/>
      <c r="EF89" s="14"/>
      <c r="EG89" s="14"/>
      <c r="EH89" s="14"/>
      <c r="EI89" s="14"/>
      <c r="EJ89" s="14"/>
      <c r="EK89" s="14"/>
      <c r="EL89" s="14"/>
      <c r="EM89" s="14"/>
      <c r="EN89" s="14"/>
      <c r="EO89" s="14"/>
      <c r="EP89" s="14"/>
      <c r="EQ89" s="14"/>
      <c r="ER89" s="14"/>
      <c r="ES89" s="14"/>
      <c r="ET89" s="14"/>
      <c r="EU89" s="14"/>
      <c r="EV89" s="14"/>
      <c r="EW89" s="14"/>
      <c r="EX89" s="14"/>
      <c r="EY89" s="14"/>
      <c r="EZ89" s="14"/>
      <c r="FA89" s="14"/>
      <c r="FB89" s="14"/>
      <c r="FC89" s="14"/>
      <c r="FD89" s="14"/>
      <c r="FE89" s="14"/>
      <c r="FF89" s="14"/>
      <c r="FG89" s="14"/>
      <c r="FH89" s="14"/>
      <c r="FI89" s="14"/>
      <c r="FJ89" s="14"/>
      <c r="FK89" s="14"/>
      <c r="FL89" s="14"/>
      <c r="FM89" s="14"/>
      <c r="FN89" s="14"/>
      <c r="FO89" s="14"/>
      <c r="FP89" s="14"/>
      <c r="FQ89" s="14"/>
      <c r="FR89" s="14"/>
      <c r="FS89" s="14"/>
      <c r="FT89" s="14"/>
      <c r="FU89" s="14"/>
      <c r="FV89" s="14"/>
      <c r="FW89" s="14"/>
      <c r="FX89" s="14"/>
      <c r="FY89" s="14"/>
      <c r="FZ89" s="14"/>
      <c r="GA89" s="14"/>
      <c r="GB89" s="14"/>
      <c r="GC89" s="14"/>
      <c r="GD89" s="14"/>
      <c r="GE89" s="14"/>
      <c r="GF89" s="14"/>
      <c r="GG89" s="14"/>
      <c r="GH89" s="14"/>
      <c r="GI89" s="14"/>
      <c r="GJ89" s="14"/>
      <c r="GK89" s="14"/>
      <c r="GL89" s="14"/>
      <c r="GM89" s="14"/>
      <c r="GN89" s="14"/>
      <c r="GO89" s="14"/>
      <c r="GP89" s="14"/>
      <c r="GQ89" s="14"/>
      <c r="GR89" s="14"/>
      <c r="GS89" s="14"/>
      <c r="GT89" s="14"/>
      <c r="GU89" s="14"/>
      <c r="GV89" s="14"/>
      <c r="GW89" s="14"/>
      <c r="GX89" s="14"/>
      <c r="GY89" s="14"/>
      <c r="GZ89" s="14"/>
      <c r="HA89" s="14"/>
      <c r="HB89" s="14"/>
      <c r="HC89" s="14"/>
      <c r="HD89" s="14"/>
      <c r="HE89" s="14"/>
      <c r="HF89" s="14"/>
      <c r="HG89" s="14"/>
      <c r="HH89" s="14"/>
      <c r="HI89" s="14"/>
      <c r="HJ89" s="14"/>
      <c r="HK89" s="14"/>
      <c r="HL89" s="14"/>
      <c r="HM89" s="14"/>
      <c r="HN89" s="14"/>
      <c r="HO89" s="14"/>
      <c r="HP89" s="14"/>
      <c r="HQ89" s="14"/>
      <c r="HR89" s="14"/>
      <c r="HS89" s="14"/>
      <c r="HT89" s="14"/>
      <c r="HU89" s="14"/>
      <c r="HV89" s="14"/>
      <c r="HW89" s="14"/>
      <c r="HX89" s="14"/>
      <c r="HY89" s="14"/>
      <c r="HZ89" s="14"/>
      <c r="IA89" s="14"/>
      <c r="IB89" s="14"/>
      <c r="IC89" s="14"/>
      <c r="ID89" s="14"/>
      <c r="IE89" s="14"/>
      <c r="IF89" s="14"/>
      <c r="IG89" s="14"/>
      <c r="IH89" s="14"/>
      <c r="II89" s="14"/>
      <c r="IJ89" s="14"/>
      <c r="IK89" s="14"/>
      <c r="IL89" s="14"/>
      <c r="IM89" s="14"/>
      <c r="IN89" s="14"/>
      <c r="IO89" s="14"/>
      <c r="IP89" s="14"/>
      <c r="IQ89" s="14"/>
      <c r="IR89" s="14"/>
      <c r="IS89" s="14"/>
      <c r="IT89" s="14"/>
      <c r="IU89" s="14"/>
      <c r="IV89" s="14"/>
      <c r="IW89" s="14"/>
      <c r="IX89" s="14"/>
      <c r="IY89" s="14"/>
      <c r="IZ89" s="14"/>
      <c r="JA89" s="14"/>
      <c r="JB89" s="14"/>
      <c r="JC89" s="14"/>
      <c r="JD89" s="14"/>
      <c r="JE89" s="14"/>
      <c r="JF89" s="14"/>
      <c r="JG89" s="14"/>
      <c r="JH89" s="14"/>
      <c r="JI89" s="14"/>
      <c r="JJ89" s="14"/>
      <c r="JK89" s="14"/>
      <c r="JL89" s="14"/>
      <c r="JM89" s="14"/>
      <c r="JN89" s="14"/>
      <c r="JO89" s="14"/>
      <c r="JP89" s="14"/>
      <c r="JQ89" s="14"/>
      <c r="JR89" s="14"/>
      <c r="JS89" s="14"/>
      <c r="JT89" s="14"/>
      <c r="JU89" s="14"/>
      <c r="JV89" s="14"/>
      <c r="JW89" s="14"/>
      <c r="JX89" s="14"/>
      <c r="JY89" s="14"/>
      <c r="JZ89" s="14"/>
      <c r="KA89" s="14"/>
      <c r="KB89" s="14"/>
      <c r="KC89" s="14"/>
      <c r="KD89" s="14"/>
      <c r="KE89" s="14"/>
      <c r="KF89" s="14"/>
      <c r="KG89" s="14"/>
      <c r="KH89" s="14"/>
      <c r="KI89" s="14"/>
      <c r="KJ89" s="14"/>
      <c r="KK89" s="14"/>
      <c r="KL89" s="14"/>
      <c r="KM89" s="14"/>
      <c r="KN89" s="14"/>
      <c r="KO89" s="14"/>
      <c r="KP89" s="14"/>
    </row>
    <row r="90" spans="1:302">
      <c r="A90" s="2"/>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4"/>
      <c r="DB90" s="14"/>
      <c r="DC90" s="14"/>
      <c r="DD90" s="14"/>
      <c r="DE90" s="14"/>
      <c r="DF90" s="14"/>
      <c r="DG90" s="14"/>
      <c r="DH90" s="14"/>
      <c r="DI90" s="14"/>
      <c r="DJ90" s="14"/>
      <c r="DK90" s="14"/>
      <c r="DL90" s="14"/>
      <c r="DM90" s="14"/>
      <c r="DN90" s="14"/>
      <c r="DO90" s="14"/>
      <c r="DP90" s="14"/>
      <c r="DQ90" s="14"/>
      <c r="DR90" s="14"/>
      <c r="DS90" s="14"/>
      <c r="DT90" s="14"/>
      <c r="DU90" s="14"/>
      <c r="DV90" s="14"/>
      <c r="DW90" s="14"/>
      <c r="DX90" s="14"/>
      <c r="DY90" s="14"/>
      <c r="DZ90" s="14"/>
      <c r="EA90" s="14"/>
      <c r="EB90" s="14"/>
      <c r="EC90" s="14"/>
      <c r="ED90" s="14"/>
      <c r="EE90" s="14"/>
      <c r="EF90" s="14"/>
      <c r="EG90" s="14"/>
      <c r="EH90" s="14"/>
      <c r="EI90" s="14"/>
      <c r="EJ90" s="14"/>
      <c r="EK90" s="14"/>
      <c r="EL90" s="14"/>
      <c r="EM90" s="14"/>
      <c r="EN90" s="14"/>
      <c r="EO90" s="14"/>
      <c r="EP90" s="14"/>
      <c r="EQ90" s="14"/>
      <c r="ER90" s="14"/>
      <c r="ES90" s="14"/>
      <c r="ET90" s="14"/>
      <c r="EU90" s="14"/>
      <c r="EV90" s="14"/>
      <c r="EW90" s="14"/>
      <c r="EX90" s="14"/>
      <c r="EY90" s="14"/>
      <c r="EZ90" s="14"/>
      <c r="FA90" s="14"/>
      <c r="FB90" s="14"/>
      <c r="FC90" s="14"/>
      <c r="FD90" s="14"/>
      <c r="FE90" s="14"/>
      <c r="FF90" s="14"/>
      <c r="FG90" s="14"/>
      <c r="FH90" s="14"/>
      <c r="FI90" s="14"/>
      <c r="FJ90" s="14"/>
      <c r="FK90" s="14"/>
      <c r="FL90" s="14"/>
      <c r="FM90" s="14"/>
      <c r="FN90" s="14"/>
      <c r="FO90" s="14"/>
      <c r="FP90" s="14"/>
      <c r="FQ90" s="14"/>
      <c r="FR90" s="14"/>
      <c r="FS90" s="14"/>
      <c r="FT90" s="14"/>
      <c r="FU90" s="14"/>
      <c r="FV90" s="14"/>
      <c r="FW90" s="14"/>
      <c r="FX90" s="14"/>
      <c r="FY90" s="14"/>
      <c r="FZ90" s="14"/>
      <c r="GA90" s="14"/>
      <c r="GB90" s="14"/>
      <c r="GC90" s="14"/>
      <c r="GD90" s="14"/>
      <c r="GE90" s="14"/>
      <c r="GF90" s="14"/>
      <c r="GG90" s="14"/>
      <c r="GH90" s="14"/>
      <c r="GI90" s="14"/>
      <c r="GJ90" s="14"/>
      <c r="GK90" s="14"/>
      <c r="GL90" s="14"/>
      <c r="GM90" s="14"/>
      <c r="GN90" s="14"/>
      <c r="GO90" s="14"/>
      <c r="GP90" s="14"/>
      <c r="GQ90" s="14"/>
      <c r="GR90" s="14"/>
      <c r="GS90" s="14"/>
      <c r="GT90" s="14"/>
      <c r="GU90" s="14"/>
      <c r="GV90" s="14"/>
      <c r="GW90" s="14"/>
      <c r="GX90" s="14"/>
      <c r="GY90" s="14"/>
      <c r="GZ90" s="14"/>
      <c r="HA90" s="14"/>
      <c r="HB90" s="14"/>
      <c r="HC90" s="14"/>
      <c r="HD90" s="14"/>
      <c r="HE90" s="14"/>
      <c r="HF90" s="14"/>
      <c r="HG90" s="14"/>
      <c r="HH90" s="14"/>
      <c r="HI90" s="14"/>
      <c r="HJ90" s="14"/>
      <c r="HK90" s="14"/>
      <c r="HL90" s="14"/>
      <c r="HM90" s="14"/>
      <c r="HN90" s="14"/>
      <c r="HO90" s="14"/>
      <c r="HP90" s="14"/>
      <c r="HQ90" s="14"/>
      <c r="HR90" s="14"/>
      <c r="HS90" s="14"/>
      <c r="HT90" s="14"/>
      <c r="HU90" s="14"/>
      <c r="HV90" s="14"/>
      <c r="HW90" s="14"/>
      <c r="HX90" s="14"/>
      <c r="HY90" s="14"/>
      <c r="HZ90" s="14"/>
      <c r="IA90" s="14"/>
      <c r="IB90" s="14"/>
      <c r="IC90" s="14"/>
      <c r="ID90" s="14"/>
      <c r="IE90" s="14"/>
      <c r="IF90" s="14"/>
      <c r="IG90" s="14"/>
      <c r="IH90" s="14"/>
      <c r="II90" s="14"/>
      <c r="IJ90" s="14"/>
      <c r="IK90" s="14"/>
      <c r="IL90" s="14"/>
      <c r="IM90" s="14"/>
      <c r="IN90" s="14"/>
      <c r="IO90" s="14"/>
      <c r="IP90" s="14"/>
      <c r="IQ90" s="14"/>
      <c r="IR90" s="14"/>
      <c r="IS90" s="14"/>
      <c r="IT90" s="14"/>
      <c r="IU90" s="14"/>
      <c r="IV90" s="14"/>
      <c r="IW90" s="14"/>
      <c r="IX90" s="14"/>
      <c r="IY90" s="14"/>
      <c r="IZ90" s="14"/>
      <c r="JA90" s="14"/>
      <c r="JB90" s="14"/>
      <c r="JC90" s="14"/>
      <c r="JD90" s="14"/>
      <c r="JE90" s="14"/>
      <c r="JF90" s="14"/>
      <c r="JG90" s="14"/>
      <c r="JH90" s="14"/>
      <c r="JI90" s="14"/>
      <c r="JJ90" s="14"/>
      <c r="JK90" s="14"/>
      <c r="JL90" s="14"/>
      <c r="JM90" s="14"/>
      <c r="JN90" s="14"/>
      <c r="JO90" s="14"/>
      <c r="JP90" s="14"/>
      <c r="JQ90" s="14"/>
      <c r="JR90" s="14"/>
      <c r="JS90" s="14"/>
      <c r="JT90" s="14"/>
      <c r="JU90" s="14"/>
      <c r="JV90" s="14"/>
      <c r="JW90" s="14"/>
      <c r="JX90" s="14"/>
      <c r="JY90" s="14"/>
      <c r="JZ90" s="14"/>
      <c r="KA90" s="14"/>
      <c r="KB90" s="14"/>
      <c r="KC90" s="14"/>
      <c r="KD90" s="14"/>
      <c r="KE90" s="14"/>
      <c r="KF90" s="14"/>
      <c r="KG90" s="14"/>
      <c r="KH90" s="14"/>
      <c r="KI90" s="14"/>
      <c r="KJ90" s="14"/>
      <c r="KK90" s="14"/>
      <c r="KL90" s="14"/>
      <c r="KM90" s="14"/>
      <c r="KN90" s="14"/>
      <c r="KO90" s="14"/>
      <c r="KP90" s="14"/>
    </row>
    <row r="91" spans="1:302">
      <c r="A91" s="2"/>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c r="CY91" s="14"/>
      <c r="CZ91" s="14"/>
      <c r="DA91" s="14"/>
      <c r="DB91" s="14"/>
      <c r="DC91" s="14"/>
      <c r="DD91" s="14"/>
      <c r="DE91" s="14"/>
      <c r="DF91" s="14"/>
      <c r="DG91" s="14"/>
      <c r="DH91" s="14"/>
      <c r="DI91" s="14"/>
      <c r="DJ91" s="14"/>
      <c r="DK91" s="14"/>
      <c r="DL91" s="14"/>
      <c r="DM91" s="14"/>
      <c r="DN91" s="14"/>
      <c r="DO91" s="14"/>
      <c r="DP91" s="14"/>
      <c r="DQ91" s="14"/>
      <c r="DR91" s="14"/>
      <c r="DS91" s="14"/>
      <c r="DT91" s="14"/>
      <c r="DU91" s="14"/>
      <c r="DV91" s="14"/>
      <c r="DW91" s="14"/>
      <c r="DX91" s="14"/>
      <c r="DY91" s="14"/>
      <c r="DZ91" s="14"/>
      <c r="EA91" s="14"/>
      <c r="EB91" s="14"/>
      <c r="EC91" s="14"/>
      <c r="ED91" s="14"/>
      <c r="EE91" s="14"/>
      <c r="EF91" s="14"/>
      <c r="EG91" s="14"/>
      <c r="EH91" s="14"/>
      <c r="EI91" s="14"/>
      <c r="EJ91" s="14"/>
      <c r="EK91" s="14"/>
      <c r="EL91" s="14"/>
      <c r="EM91" s="14"/>
      <c r="EN91" s="14"/>
      <c r="EO91" s="14"/>
      <c r="EP91" s="14"/>
      <c r="EQ91" s="14"/>
      <c r="ER91" s="14"/>
      <c r="ES91" s="14"/>
      <c r="ET91" s="14"/>
      <c r="EU91" s="14"/>
      <c r="EV91" s="14"/>
      <c r="EW91" s="14"/>
      <c r="EX91" s="14"/>
      <c r="EY91" s="14"/>
      <c r="EZ91" s="14"/>
      <c r="FA91" s="14"/>
      <c r="FB91" s="14"/>
      <c r="FC91" s="14"/>
      <c r="FD91" s="14"/>
      <c r="FE91" s="14"/>
      <c r="FF91" s="14"/>
      <c r="FG91" s="14"/>
      <c r="FH91" s="14"/>
      <c r="FI91" s="14"/>
      <c r="FJ91" s="14"/>
      <c r="FK91" s="14"/>
      <c r="FL91" s="14"/>
      <c r="FM91" s="14"/>
      <c r="FN91" s="14"/>
      <c r="FO91" s="14"/>
      <c r="FP91" s="14"/>
      <c r="FQ91" s="14"/>
      <c r="FR91" s="14"/>
      <c r="FS91" s="14"/>
      <c r="FT91" s="14"/>
      <c r="FU91" s="14"/>
      <c r="FV91" s="14"/>
      <c r="FW91" s="14"/>
      <c r="FX91" s="14"/>
      <c r="FY91" s="14"/>
      <c r="FZ91" s="14"/>
      <c r="GA91" s="14"/>
      <c r="GB91" s="14"/>
      <c r="GC91" s="14"/>
      <c r="GD91" s="14"/>
      <c r="GE91" s="14"/>
      <c r="GF91" s="14"/>
      <c r="GG91" s="14"/>
      <c r="GH91" s="14"/>
      <c r="GI91" s="14"/>
      <c r="GJ91" s="14"/>
      <c r="GK91" s="14"/>
      <c r="GL91" s="14"/>
      <c r="GM91" s="14"/>
      <c r="GN91" s="14"/>
      <c r="GO91" s="14"/>
      <c r="GP91" s="14"/>
      <c r="GQ91" s="14"/>
      <c r="GR91" s="14"/>
      <c r="GS91" s="14"/>
      <c r="GT91" s="14"/>
      <c r="GU91" s="14"/>
      <c r="GV91" s="14"/>
      <c r="GW91" s="14"/>
      <c r="GX91" s="14"/>
      <c r="GY91" s="14"/>
      <c r="GZ91" s="14"/>
      <c r="HA91" s="14"/>
      <c r="HB91" s="14"/>
      <c r="HC91" s="14"/>
      <c r="HD91" s="14"/>
      <c r="HE91" s="14"/>
      <c r="HF91" s="14"/>
      <c r="HG91" s="14"/>
      <c r="HH91" s="14"/>
      <c r="HI91" s="14"/>
      <c r="HJ91" s="14"/>
      <c r="HK91" s="14"/>
      <c r="HL91" s="14"/>
      <c r="HM91" s="14"/>
      <c r="HN91" s="14"/>
      <c r="HO91" s="14"/>
      <c r="HP91" s="14"/>
      <c r="HQ91" s="14"/>
      <c r="HR91" s="14"/>
      <c r="HS91" s="14"/>
      <c r="HT91" s="14"/>
      <c r="HU91" s="14"/>
      <c r="HV91" s="14"/>
      <c r="HW91" s="14"/>
      <c r="HX91" s="14"/>
      <c r="HY91" s="14"/>
      <c r="HZ91" s="14"/>
      <c r="IA91" s="14"/>
      <c r="IB91" s="14"/>
      <c r="IC91" s="14"/>
      <c r="ID91" s="14"/>
      <c r="IE91" s="14"/>
      <c r="IF91" s="14"/>
      <c r="IG91" s="14"/>
      <c r="IH91" s="14"/>
      <c r="II91" s="14"/>
      <c r="IJ91" s="14"/>
      <c r="IK91" s="14"/>
      <c r="IL91" s="14"/>
      <c r="IM91" s="14"/>
      <c r="IN91" s="14"/>
      <c r="IO91" s="14"/>
      <c r="IP91" s="14"/>
      <c r="IQ91" s="14"/>
      <c r="IR91" s="14"/>
      <c r="IS91" s="14"/>
      <c r="IT91" s="14"/>
      <c r="IU91" s="14"/>
      <c r="IV91" s="14"/>
      <c r="IW91" s="14"/>
      <c r="IX91" s="14"/>
      <c r="IY91" s="14"/>
      <c r="IZ91" s="14"/>
      <c r="JA91" s="14"/>
      <c r="JB91" s="14"/>
      <c r="JC91" s="14"/>
      <c r="JD91" s="14"/>
      <c r="JE91" s="14"/>
      <c r="JF91" s="14"/>
      <c r="JG91" s="14"/>
      <c r="JH91" s="14"/>
      <c r="JI91" s="14"/>
      <c r="JJ91" s="14"/>
      <c r="JK91" s="14"/>
      <c r="JL91" s="14"/>
      <c r="JM91" s="14"/>
      <c r="JN91" s="14"/>
      <c r="JO91" s="14"/>
      <c r="JP91" s="14"/>
      <c r="JQ91" s="14"/>
      <c r="JR91" s="14"/>
      <c r="JS91" s="14"/>
      <c r="JT91" s="14"/>
      <c r="JU91" s="14"/>
      <c r="JV91" s="14"/>
      <c r="JW91" s="14"/>
      <c r="JX91" s="14"/>
      <c r="JY91" s="14"/>
      <c r="JZ91" s="14"/>
      <c r="KA91" s="14"/>
      <c r="KB91" s="14"/>
      <c r="KC91" s="14"/>
      <c r="KD91" s="14"/>
      <c r="KE91" s="14"/>
      <c r="KF91" s="14"/>
      <c r="KG91" s="14"/>
      <c r="KH91" s="14"/>
      <c r="KI91" s="14"/>
      <c r="KJ91" s="14"/>
      <c r="KK91" s="14"/>
      <c r="KL91" s="14"/>
      <c r="KM91" s="14"/>
      <c r="KN91" s="14"/>
      <c r="KO91" s="14"/>
      <c r="KP91" s="14"/>
    </row>
    <row r="92" spans="1:302">
      <c r="A92" s="2"/>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c r="DC92" s="14"/>
      <c r="DD92" s="14"/>
      <c r="DE92" s="14"/>
      <c r="DF92" s="14"/>
      <c r="DG92" s="14"/>
      <c r="DH92" s="14"/>
      <c r="DI92" s="14"/>
      <c r="DJ92" s="14"/>
      <c r="DK92" s="14"/>
      <c r="DL92" s="14"/>
      <c r="DM92" s="14"/>
      <c r="DN92" s="14"/>
      <c r="DO92" s="14"/>
      <c r="DP92" s="14"/>
      <c r="DQ92" s="14"/>
      <c r="DR92" s="14"/>
      <c r="DS92" s="14"/>
      <c r="DT92" s="14"/>
      <c r="DU92" s="14"/>
      <c r="DV92" s="14"/>
      <c r="DW92" s="14"/>
      <c r="DX92" s="14"/>
      <c r="DY92" s="14"/>
      <c r="DZ92" s="14"/>
      <c r="EA92" s="14"/>
      <c r="EB92" s="14"/>
      <c r="EC92" s="14"/>
      <c r="ED92" s="14"/>
      <c r="EE92" s="14"/>
      <c r="EF92" s="14"/>
      <c r="EG92" s="14"/>
      <c r="EH92" s="14"/>
      <c r="EI92" s="14"/>
      <c r="EJ92" s="14"/>
      <c r="EK92" s="14"/>
      <c r="EL92" s="14"/>
      <c r="EM92" s="14"/>
      <c r="EN92" s="14"/>
      <c r="EO92" s="14"/>
      <c r="EP92" s="14"/>
      <c r="EQ92" s="14"/>
      <c r="ER92" s="14"/>
      <c r="ES92" s="14"/>
      <c r="ET92" s="14"/>
      <c r="EU92" s="14"/>
      <c r="EV92" s="14"/>
      <c r="EW92" s="14"/>
      <c r="EX92" s="14"/>
      <c r="EY92" s="14"/>
      <c r="EZ92" s="14"/>
      <c r="FA92" s="14"/>
      <c r="FB92" s="14"/>
      <c r="FC92" s="14"/>
      <c r="FD92" s="14"/>
      <c r="FE92" s="14"/>
      <c r="FF92" s="14"/>
      <c r="FG92" s="14"/>
      <c r="FH92" s="14"/>
      <c r="FI92" s="14"/>
      <c r="FJ92" s="14"/>
      <c r="FK92" s="14"/>
      <c r="FL92" s="14"/>
      <c r="FM92" s="14"/>
      <c r="FN92" s="14"/>
      <c r="FO92" s="14"/>
      <c r="FP92" s="14"/>
      <c r="FQ92" s="14"/>
      <c r="FR92" s="14"/>
      <c r="FS92" s="14"/>
      <c r="FT92" s="14"/>
      <c r="FU92" s="14"/>
      <c r="FV92" s="14"/>
      <c r="FW92" s="14"/>
      <c r="FX92" s="14"/>
      <c r="FY92" s="14"/>
      <c r="FZ92" s="14"/>
      <c r="GA92" s="14"/>
      <c r="GB92" s="14"/>
      <c r="GC92" s="14"/>
      <c r="GD92" s="14"/>
      <c r="GE92" s="14"/>
      <c r="GF92" s="14"/>
      <c r="GG92" s="14"/>
      <c r="GH92" s="14"/>
      <c r="GI92" s="14"/>
      <c r="GJ92" s="14"/>
      <c r="GK92" s="14"/>
      <c r="GL92" s="14"/>
      <c r="GM92" s="14"/>
      <c r="GN92" s="14"/>
      <c r="GO92" s="14"/>
      <c r="GP92" s="14"/>
      <c r="GQ92" s="14"/>
      <c r="GR92" s="14"/>
      <c r="GS92" s="14"/>
      <c r="GT92" s="14"/>
      <c r="GU92" s="14"/>
      <c r="GV92" s="14"/>
      <c r="GW92" s="14"/>
      <c r="GX92" s="14"/>
      <c r="GY92" s="14"/>
      <c r="GZ92" s="14"/>
      <c r="HA92" s="14"/>
      <c r="HB92" s="14"/>
      <c r="HC92" s="14"/>
      <c r="HD92" s="14"/>
      <c r="HE92" s="14"/>
      <c r="HF92" s="14"/>
      <c r="HG92" s="14"/>
      <c r="HH92" s="14"/>
      <c r="HI92" s="14"/>
      <c r="HJ92" s="14"/>
      <c r="HK92" s="14"/>
      <c r="HL92" s="14"/>
      <c r="HM92" s="14"/>
      <c r="HN92" s="14"/>
      <c r="HO92" s="14"/>
      <c r="HP92" s="14"/>
      <c r="HQ92" s="14"/>
      <c r="HR92" s="14"/>
      <c r="HS92" s="14"/>
      <c r="HT92" s="14"/>
      <c r="HU92" s="14"/>
      <c r="HV92" s="14"/>
      <c r="HW92" s="14"/>
      <c r="HX92" s="14"/>
      <c r="HY92" s="14"/>
      <c r="HZ92" s="14"/>
      <c r="IA92" s="14"/>
      <c r="IB92" s="14"/>
      <c r="IC92" s="14"/>
      <c r="ID92" s="14"/>
      <c r="IE92" s="14"/>
      <c r="IF92" s="14"/>
      <c r="IG92" s="14"/>
      <c r="IH92" s="14"/>
      <c r="II92" s="14"/>
      <c r="IJ92" s="14"/>
      <c r="IK92" s="14"/>
      <c r="IL92" s="14"/>
      <c r="IM92" s="14"/>
      <c r="IN92" s="14"/>
      <c r="IO92" s="14"/>
      <c r="IP92" s="14"/>
      <c r="IQ92" s="14"/>
      <c r="IR92" s="14"/>
      <c r="IS92" s="14"/>
      <c r="IT92" s="14"/>
      <c r="IU92" s="14"/>
      <c r="IV92" s="14"/>
      <c r="IW92" s="14"/>
      <c r="IX92" s="14"/>
      <c r="IY92" s="14"/>
      <c r="IZ92" s="14"/>
      <c r="JA92" s="14"/>
      <c r="JB92" s="14"/>
      <c r="JC92" s="14"/>
      <c r="JD92" s="14"/>
      <c r="JE92" s="14"/>
      <c r="JF92" s="14"/>
      <c r="JG92" s="14"/>
      <c r="JH92" s="14"/>
      <c r="JI92" s="14"/>
      <c r="JJ92" s="14"/>
      <c r="JK92" s="14"/>
      <c r="JL92" s="14"/>
      <c r="JM92" s="14"/>
      <c r="JN92" s="14"/>
      <c r="JO92" s="14"/>
      <c r="JP92" s="14"/>
      <c r="JQ92" s="14"/>
      <c r="JR92" s="14"/>
      <c r="JS92" s="14"/>
      <c r="JT92" s="14"/>
      <c r="JU92" s="14"/>
      <c r="JV92" s="14"/>
      <c r="JW92" s="14"/>
      <c r="JX92" s="14"/>
      <c r="JY92" s="14"/>
      <c r="JZ92" s="14"/>
      <c r="KA92" s="14"/>
      <c r="KB92" s="14"/>
      <c r="KC92" s="14"/>
      <c r="KD92" s="14"/>
      <c r="KE92" s="14"/>
      <c r="KF92" s="14"/>
      <c r="KG92" s="14"/>
      <c r="KH92" s="14"/>
      <c r="KI92" s="14"/>
      <c r="KJ92" s="14"/>
      <c r="KK92" s="14"/>
      <c r="KL92" s="14"/>
      <c r="KM92" s="14"/>
      <c r="KN92" s="14"/>
      <c r="KO92" s="14"/>
      <c r="KP92" s="14"/>
    </row>
    <row r="93" spans="1:302">
      <c r="A93" s="2"/>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c r="EM93" s="14"/>
      <c r="EN93" s="14"/>
      <c r="EO93" s="14"/>
      <c r="EP93" s="14"/>
      <c r="EQ93" s="14"/>
      <c r="ER93" s="14"/>
      <c r="ES93" s="14"/>
      <c r="ET93" s="14"/>
      <c r="EU93" s="14"/>
      <c r="EV93" s="14"/>
      <c r="EW93" s="14"/>
      <c r="EX93" s="14"/>
      <c r="EY93" s="14"/>
      <c r="EZ93" s="14"/>
      <c r="FA93" s="14"/>
      <c r="FB93" s="14"/>
      <c r="FC93" s="14"/>
      <c r="FD93" s="14"/>
      <c r="FE93" s="14"/>
      <c r="FF93" s="14"/>
      <c r="FG93" s="14"/>
      <c r="FH93" s="14"/>
      <c r="FI93" s="14"/>
      <c r="FJ93" s="14"/>
      <c r="FK93" s="14"/>
      <c r="FL93" s="14"/>
      <c r="FM93" s="14"/>
      <c r="FN93" s="14"/>
      <c r="FO93" s="14"/>
      <c r="FP93" s="14"/>
      <c r="FQ93" s="14"/>
      <c r="FR93" s="14"/>
      <c r="FS93" s="14"/>
      <c r="FT93" s="14"/>
      <c r="FU93" s="14"/>
      <c r="FV93" s="14"/>
      <c r="FW93" s="14"/>
      <c r="FX93" s="14"/>
      <c r="FY93" s="14"/>
      <c r="FZ93" s="14"/>
      <c r="GA93" s="14"/>
      <c r="GB93" s="14"/>
      <c r="GC93" s="14"/>
      <c r="GD93" s="14"/>
      <c r="GE93" s="14"/>
      <c r="GF93" s="14"/>
      <c r="GG93" s="14"/>
      <c r="GH93" s="14"/>
      <c r="GI93" s="14"/>
      <c r="GJ93" s="14"/>
      <c r="GK93" s="14"/>
      <c r="GL93" s="14"/>
      <c r="GM93" s="14"/>
      <c r="GN93" s="14"/>
      <c r="GO93" s="14"/>
      <c r="GP93" s="14"/>
      <c r="GQ93" s="14"/>
      <c r="GR93" s="14"/>
      <c r="GS93" s="14"/>
      <c r="GT93" s="14"/>
      <c r="GU93" s="14"/>
      <c r="GV93" s="14"/>
      <c r="GW93" s="14"/>
      <c r="GX93" s="14"/>
      <c r="GY93" s="14"/>
      <c r="GZ93" s="14"/>
      <c r="HA93" s="14"/>
      <c r="HB93" s="14"/>
      <c r="HC93" s="14"/>
      <c r="HD93" s="14"/>
      <c r="HE93" s="14"/>
      <c r="HF93" s="14"/>
      <c r="HG93" s="14"/>
      <c r="HH93" s="14"/>
      <c r="HI93" s="14"/>
      <c r="HJ93" s="14"/>
      <c r="HK93" s="14"/>
      <c r="HL93" s="14"/>
      <c r="HM93" s="14"/>
      <c r="HN93" s="14"/>
      <c r="HO93" s="14"/>
      <c r="HP93" s="14"/>
      <c r="HQ93" s="14"/>
      <c r="HR93" s="14"/>
      <c r="HS93" s="14"/>
      <c r="HT93" s="14"/>
      <c r="HU93" s="14"/>
      <c r="HV93" s="14"/>
      <c r="HW93" s="14"/>
      <c r="HX93" s="14"/>
      <c r="HY93" s="14"/>
      <c r="HZ93" s="14"/>
      <c r="IA93" s="14"/>
      <c r="IB93" s="14"/>
      <c r="IC93" s="14"/>
      <c r="ID93" s="14"/>
      <c r="IE93" s="14"/>
      <c r="IF93" s="14"/>
      <c r="IG93" s="14"/>
      <c r="IH93" s="14"/>
      <c r="II93" s="14"/>
      <c r="IJ93" s="14"/>
      <c r="IK93" s="14"/>
      <c r="IL93" s="14"/>
      <c r="IM93" s="14"/>
      <c r="IN93" s="14"/>
      <c r="IO93" s="14"/>
      <c r="IP93" s="14"/>
      <c r="IQ93" s="14"/>
      <c r="IR93" s="14"/>
      <c r="IS93" s="14"/>
      <c r="IT93" s="14"/>
      <c r="IU93" s="14"/>
      <c r="IV93" s="14"/>
      <c r="IW93" s="14"/>
      <c r="IX93" s="14"/>
      <c r="IY93" s="14"/>
      <c r="IZ93" s="14"/>
      <c r="JA93" s="14"/>
      <c r="JB93" s="14"/>
      <c r="JC93" s="14"/>
      <c r="JD93" s="14"/>
      <c r="JE93" s="14"/>
      <c r="JF93" s="14"/>
      <c r="JG93" s="14"/>
      <c r="JH93" s="14"/>
      <c r="JI93" s="14"/>
      <c r="JJ93" s="14"/>
      <c r="JK93" s="14"/>
      <c r="JL93" s="14"/>
      <c r="JM93" s="14"/>
      <c r="JN93" s="14"/>
      <c r="JO93" s="14"/>
      <c r="JP93" s="14"/>
      <c r="JQ93" s="14"/>
      <c r="JR93" s="14"/>
      <c r="JS93" s="14"/>
      <c r="JT93" s="14"/>
      <c r="JU93" s="14"/>
      <c r="JV93" s="14"/>
      <c r="JW93" s="14"/>
      <c r="JX93" s="14"/>
      <c r="JY93" s="14"/>
      <c r="JZ93" s="14"/>
      <c r="KA93" s="14"/>
      <c r="KB93" s="14"/>
      <c r="KC93" s="14"/>
      <c r="KD93" s="14"/>
      <c r="KE93" s="14"/>
      <c r="KF93" s="14"/>
      <c r="KG93" s="14"/>
      <c r="KH93" s="14"/>
      <c r="KI93" s="14"/>
      <c r="KJ93" s="14"/>
      <c r="KK93" s="14"/>
      <c r="KL93" s="14"/>
      <c r="KM93" s="14"/>
      <c r="KN93" s="14"/>
      <c r="KO93" s="14"/>
      <c r="KP93" s="14"/>
    </row>
    <row r="94" spans="1:302">
      <c r="A94" s="2"/>
      <c r="B94" s="17"/>
      <c r="C94" s="17"/>
      <c r="D94" s="17"/>
      <c r="E94" s="17"/>
      <c r="F94" s="17"/>
      <c r="G94" s="17"/>
      <c r="H94" s="17"/>
      <c r="I94" s="17"/>
      <c r="J94" s="17"/>
      <c r="K94" s="17"/>
      <c r="L94" s="17"/>
      <c r="M94" s="16"/>
      <c r="N94" s="17"/>
      <c r="O94" s="16"/>
      <c r="P94" s="16"/>
      <c r="Q94" s="17"/>
      <c r="R94" s="17"/>
      <c r="S94" s="16"/>
      <c r="T94" s="17"/>
      <c r="U94" s="17"/>
      <c r="V94" s="16"/>
      <c r="W94" s="16"/>
      <c r="X94" s="15"/>
      <c r="Y94" s="17"/>
      <c r="Z94" s="17"/>
      <c r="AA94" s="17"/>
      <c r="AB94" s="16"/>
      <c r="AC94" s="17"/>
      <c r="AD94" s="17"/>
      <c r="AE94" s="17"/>
      <c r="AF94" s="17"/>
      <c r="AG94" s="16"/>
      <c r="AH94" s="17"/>
      <c r="AI94" s="17"/>
      <c r="AJ94" s="17"/>
      <c r="AK94" s="17"/>
      <c r="AL94" s="16"/>
      <c r="AM94" s="17"/>
      <c r="AN94" s="17"/>
      <c r="AO94" s="14"/>
      <c r="AP94" s="17"/>
      <c r="AQ94" s="17"/>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c r="ES94" s="14"/>
      <c r="ET94" s="14"/>
      <c r="EU94" s="14"/>
      <c r="EV94" s="14"/>
      <c r="EW94" s="14"/>
      <c r="EX94" s="14"/>
      <c r="EY94" s="14"/>
      <c r="EZ94" s="14"/>
      <c r="FA94" s="14"/>
      <c r="FB94" s="14"/>
      <c r="FC94" s="14"/>
      <c r="FD94" s="14"/>
      <c r="FE94" s="14"/>
      <c r="FF94" s="14"/>
      <c r="FG94" s="14"/>
      <c r="FH94" s="14"/>
      <c r="FI94" s="14"/>
      <c r="FJ94" s="14"/>
      <c r="FK94" s="14"/>
      <c r="FL94" s="14"/>
      <c r="FM94" s="14"/>
      <c r="FN94" s="14"/>
      <c r="FO94" s="14"/>
      <c r="FP94" s="14"/>
      <c r="FQ94" s="14"/>
      <c r="FR94" s="14"/>
      <c r="FS94" s="14"/>
      <c r="FT94" s="14"/>
      <c r="FU94" s="14"/>
      <c r="FV94" s="14"/>
      <c r="FW94" s="14"/>
      <c r="FX94" s="14"/>
      <c r="FY94" s="14"/>
      <c r="FZ94" s="14"/>
      <c r="GA94" s="14"/>
      <c r="GB94" s="14"/>
      <c r="GC94" s="14"/>
      <c r="GD94" s="14"/>
      <c r="GE94" s="14"/>
      <c r="GF94" s="14"/>
      <c r="GG94" s="14"/>
      <c r="GH94" s="14"/>
      <c r="GI94" s="14"/>
      <c r="GJ94" s="14"/>
      <c r="GK94" s="14"/>
      <c r="GL94" s="14"/>
      <c r="GM94" s="14"/>
      <c r="GN94" s="14"/>
      <c r="GO94" s="14"/>
      <c r="GP94" s="14"/>
      <c r="GQ94" s="14"/>
      <c r="GR94" s="14"/>
      <c r="GS94" s="14"/>
      <c r="GT94" s="14"/>
      <c r="GU94" s="14"/>
      <c r="GV94" s="14"/>
      <c r="GW94" s="14"/>
      <c r="GX94" s="14"/>
      <c r="GY94" s="14"/>
      <c r="GZ94" s="14"/>
      <c r="HA94" s="14"/>
      <c r="HB94" s="14"/>
      <c r="HC94" s="14"/>
      <c r="HD94" s="14"/>
      <c r="HE94" s="14"/>
      <c r="HF94" s="14"/>
      <c r="HG94" s="14"/>
      <c r="HH94" s="14"/>
      <c r="HI94" s="14"/>
      <c r="HJ94" s="14"/>
      <c r="HK94" s="14"/>
      <c r="HL94" s="14"/>
      <c r="HM94" s="14"/>
      <c r="HN94" s="14"/>
      <c r="HO94" s="14"/>
      <c r="HP94" s="14"/>
      <c r="HQ94" s="14"/>
      <c r="HR94" s="14"/>
      <c r="HS94" s="14"/>
      <c r="HT94" s="14"/>
      <c r="HU94" s="14"/>
      <c r="HV94" s="14"/>
      <c r="HW94" s="14"/>
      <c r="HX94" s="14"/>
      <c r="HY94" s="14"/>
      <c r="HZ94" s="14"/>
      <c r="IA94" s="14"/>
      <c r="IB94" s="14"/>
      <c r="IC94" s="14"/>
      <c r="ID94" s="14"/>
      <c r="IE94" s="14"/>
      <c r="IF94" s="14"/>
      <c r="IG94" s="14"/>
      <c r="IH94" s="14"/>
      <c r="II94" s="14"/>
      <c r="IJ94" s="14"/>
      <c r="IK94" s="14"/>
      <c r="IL94" s="14"/>
      <c r="IM94" s="14"/>
      <c r="IN94" s="14"/>
      <c r="IO94" s="14"/>
      <c r="IP94" s="14"/>
      <c r="IQ94" s="14"/>
      <c r="IR94" s="14"/>
      <c r="IS94" s="14"/>
      <c r="IT94" s="14"/>
      <c r="IU94" s="14"/>
      <c r="IV94" s="14"/>
      <c r="IW94" s="14"/>
      <c r="IX94" s="14"/>
      <c r="IY94" s="14"/>
      <c r="IZ94" s="14"/>
      <c r="JA94" s="14"/>
      <c r="JB94" s="14"/>
      <c r="JC94" s="14"/>
      <c r="JD94" s="14"/>
      <c r="JE94" s="14"/>
      <c r="JF94" s="14"/>
      <c r="JG94" s="14"/>
      <c r="JH94" s="14"/>
      <c r="JI94" s="14"/>
      <c r="JJ94" s="14"/>
      <c r="JK94" s="14"/>
      <c r="JL94" s="14"/>
      <c r="JM94" s="14"/>
      <c r="JN94" s="14"/>
      <c r="JO94" s="14"/>
      <c r="JP94" s="14"/>
      <c r="JQ94" s="14"/>
      <c r="JR94" s="14"/>
      <c r="JS94" s="14"/>
      <c r="JT94" s="14"/>
      <c r="JU94" s="14"/>
      <c r="JV94" s="14"/>
      <c r="JW94" s="14"/>
      <c r="JX94" s="14"/>
      <c r="JY94" s="14"/>
      <c r="JZ94" s="14"/>
      <c r="KA94" s="14"/>
      <c r="KB94" s="14"/>
      <c r="KC94" s="14"/>
      <c r="KD94" s="14"/>
      <c r="KE94" s="14"/>
      <c r="KF94" s="14"/>
      <c r="KG94" s="14"/>
      <c r="KH94" s="14"/>
      <c r="KI94" s="14"/>
      <c r="KJ94" s="14"/>
      <c r="KK94" s="14"/>
      <c r="KL94" s="14"/>
      <c r="KM94" s="14"/>
      <c r="KN94" s="14"/>
      <c r="KO94" s="14"/>
      <c r="KP94" s="14"/>
    </row>
    <row r="95" spans="1:302">
      <c r="A95" s="2"/>
      <c r="B95" s="14"/>
      <c r="C95" s="14"/>
      <c r="D95" s="14"/>
      <c r="E95" s="14"/>
      <c r="F95" s="14"/>
      <c r="G95" s="14"/>
      <c r="H95" s="14"/>
      <c r="I95" s="14"/>
      <c r="J95" s="14"/>
      <c r="K95" s="14"/>
      <c r="L95" s="14"/>
      <c r="M95" s="14"/>
      <c r="N95" s="14"/>
      <c r="O95" s="14"/>
      <c r="P95" s="14"/>
      <c r="Q95" s="14"/>
      <c r="R95" s="14"/>
      <c r="S95" s="14"/>
      <c r="T95" s="14"/>
      <c r="U95" s="14"/>
      <c r="V95" s="14"/>
      <c r="W95" s="14"/>
      <c r="X95" s="14"/>
      <c r="Y95" s="14"/>
      <c r="Z95" s="16"/>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c r="DC95" s="14"/>
      <c r="DD95" s="14"/>
      <c r="DE95" s="14"/>
      <c r="DF95" s="14"/>
      <c r="DG95" s="14"/>
      <c r="DH95" s="14"/>
      <c r="DI95" s="14"/>
      <c r="DJ95" s="14"/>
      <c r="DK95" s="14"/>
      <c r="DL95" s="14"/>
      <c r="DM95" s="14"/>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c r="EM95" s="14"/>
      <c r="EN95" s="14"/>
      <c r="EO95" s="14"/>
      <c r="EP95" s="14"/>
      <c r="EQ95" s="14"/>
      <c r="ER95" s="14"/>
      <c r="ES95" s="14"/>
      <c r="ET95" s="14"/>
      <c r="EU95" s="14"/>
      <c r="EV95" s="14"/>
      <c r="EW95" s="14"/>
      <c r="EX95" s="14"/>
      <c r="EY95" s="14"/>
      <c r="EZ95" s="14"/>
      <c r="FA95" s="14"/>
      <c r="FB95" s="14"/>
      <c r="FC95" s="14"/>
      <c r="FD95" s="14"/>
      <c r="FE95" s="14"/>
      <c r="FF95" s="14"/>
      <c r="FG95" s="14"/>
      <c r="FH95" s="14"/>
      <c r="FI95" s="14"/>
      <c r="FJ95" s="14"/>
      <c r="FK95" s="14"/>
      <c r="FL95" s="14"/>
      <c r="FM95" s="14"/>
      <c r="FN95" s="14"/>
      <c r="FO95" s="14"/>
      <c r="FP95" s="14"/>
      <c r="FQ95" s="14"/>
      <c r="FR95" s="14"/>
      <c r="FS95" s="14"/>
      <c r="FT95" s="14"/>
      <c r="FU95" s="14"/>
      <c r="FV95" s="14"/>
      <c r="FW95" s="14"/>
      <c r="FX95" s="14"/>
      <c r="FY95" s="14"/>
      <c r="FZ95" s="14"/>
      <c r="GA95" s="14"/>
      <c r="GB95" s="14"/>
      <c r="GC95" s="14"/>
      <c r="GD95" s="14"/>
      <c r="GE95" s="14"/>
      <c r="GF95" s="14"/>
      <c r="GG95" s="14"/>
      <c r="GH95" s="14"/>
      <c r="GI95" s="14"/>
      <c r="GJ95" s="14"/>
      <c r="GK95" s="14"/>
      <c r="GL95" s="14"/>
      <c r="GM95" s="14"/>
      <c r="GN95" s="14"/>
      <c r="GO95" s="14"/>
      <c r="GP95" s="14"/>
      <c r="GQ95" s="14"/>
      <c r="GR95" s="14"/>
      <c r="GS95" s="14"/>
      <c r="GT95" s="14"/>
      <c r="GU95" s="14"/>
      <c r="GV95" s="14"/>
      <c r="GW95" s="14"/>
      <c r="GX95" s="14"/>
      <c r="GY95" s="14"/>
      <c r="GZ95" s="14"/>
      <c r="HA95" s="14"/>
      <c r="HB95" s="14"/>
      <c r="HC95" s="14"/>
      <c r="HD95" s="14"/>
      <c r="HE95" s="14"/>
      <c r="HF95" s="14"/>
      <c r="HG95" s="14"/>
      <c r="HH95" s="14"/>
      <c r="HI95" s="14"/>
      <c r="HJ95" s="14"/>
      <c r="HK95" s="14"/>
      <c r="HL95" s="14"/>
      <c r="HM95" s="14"/>
      <c r="HN95" s="14"/>
      <c r="HO95" s="14"/>
      <c r="HP95" s="14"/>
      <c r="HQ95" s="14"/>
      <c r="HR95" s="14"/>
      <c r="HS95" s="14"/>
      <c r="HT95" s="14"/>
      <c r="HU95" s="14"/>
      <c r="HV95" s="14"/>
      <c r="HW95" s="14"/>
      <c r="HX95" s="14"/>
      <c r="HY95" s="14"/>
      <c r="HZ95" s="14"/>
      <c r="IA95" s="14"/>
      <c r="IB95" s="14"/>
      <c r="IC95" s="14"/>
      <c r="ID95" s="14"/>
      <c r="IE95" s="14"/>
      <c r="IF95" s="14"/>
      <c r="IG95" s="14"/>
      <c r="IH95" s="14"/>
      <c r="II95" s="14"/>
      <c r="IJ95" s="14"/>
      <c r="IK95" s="14"/>
      <c r="IL95" s="14"/>
      <c r="IM95" s="14"/>
      <c r="IN95" s="14"/>
      <c r="IO95" s="14"/>
      <c r="IP95" s="14"/>
      <c r="IQ95" s="14"/>
      <c r="IR95" s="14"/>
      <c r="IS95" s="14"/>
      <c r="IT95" s="14"/>
      <c r="IU95" s="14"/>
      <c r="IV95" s="14"/>
      <c r="IW95" s="14"/>
      <c r="IX95" s="14"/>
      <c r="IY95" s="14"/>
      <c r="IZ95" s="14"/>
      <c r="JA95" s="14"/>
      <c r="JB95" s="14"/>
      <c r="JC95" s="14"/>
      <c r="JD95" s="14"/>
      <c r="JE95" s="14"/>
      <c r="JF95" s="14"/>
      <c r="JG95" s="14"/>
      <c r="JH95" s="14"/>
      <c r="JI95" s="14"/>
      <c r="JJ95" s="14"/>
      <c r="JK95" s="14"/>
      <c r="JL95" s="14"/>
      <c r="JM95" s="14"/>
      <c r="JN95" s="14"/>
      <c r="JO95" s="14"/>
      <c r="JP95" s="14"/>
      <c r="JQ95" s="14"/>
      <c r="JR95" s="14"/>
      <c r="JS95" s="14"/>
      <c r="JT95" s="14"/>
      <c r="JU95" s="14"/>
      <c r="JV95" s="14"/>
      <c r="JW95" s="14"/>
      <c r="JX95" s="14"/>
      <c r="JY95" s="14"/>
      <c r="JZ95" s="14"/>
      <c r="KA95" s="14"/>
      <c r="KB95" s="14"/>
      <c r="KC95" s="14"/>
      <c r="KD95" s="14"/>
      <c r="KE95" s="14"/>
      <c r="KF95" s="14"/>
      <c r="KG95" s="14"/>
      <c r="KH95" s="14"/>
      <c r="KI95" s="14"/>
      <c r="KJ95" s="14"/>
      <c r="KK95" s="14"/>
      <c r="KL95" s="14"/>
      <c r="KM95" s="14"/>
      <c r="KN95" s="14"/>
      <c r="KO95" s="14"/>
      <c r="KP95" s="14"/>
    </row>
    <row r="96" spans="1:302">
      <c r="A96" s="2"/>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c r="DC96" s="14"/>
      <c r="DD96" s="14"/>
      <c r="DE96" s="14"/>
      <c r="DF96" s="14"/>
      <c r="DG96" s="14"/>
      <c r="DH96" s="14"/>
      <c r="DI96" s="14"/>
      <c r="DJ96" s="14"/>
      <c r="DK96" s="14"/>
      <c r="DL96" s="14"/>
      <c r="DM96" s="14"/>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c r="EM96" s="14"/>
      <c r="EN96" s="14"/>
      <c r="EO96" s="14"/>
      <c r="EP96" s="14"/>
      <c r="EQ96" s="14"/>
      <c r="ER96" s="14"/>
      <c r="ES96" s="14"/>
      <c r="ET96" s="14"/>
      <c r="EU96" s="14"/>
      <c r="EV96" s="14"/>
      <c r="EW96" s="14"/>
      <c r="EX96" s="14"/>
      <c r="EY96" s="14"/>
      <c r="EZ96" s="14"/>
      <c r="FA96" s="14"/>
      <c r="FB96" s="14"/>
      <c r="FC96" s="14"/>
      <c r="FD96" s="14"/>
      <c r="FE96" s="14"/>
      <c r="FF96" s="14"/>
      <c r="FG96" s="14"/>
      <c r="FH96" s="14"/>
      <c r="FI96" s="14"/>
      <c r="FJ96" s="14"/>
      <c r="FK96" s="14"/>
      <c r="FL96" s="14"/>
      <c r="FM96" s="14"/>
      <c r="FN96" s="14"/>
      <c r="FO96" s="14"/>
      <c r="FP96" s="14"/>
      <c r="FQ96" s="14"/>
      <c r="FR96" s="14"/>
      <c r="FS96" s="14"/>
      <c r="FT96" s="14"/>
      <c r="FU96" s="14"/>
      <c r="FV96" s="14"/>
      <c r="FW96" s="14"/>
      <c r="FX96" s="14"/>
      <c r="FY96" s="14"/>
      <c r="FZ96" s="14"/>
      <c r="GA96" s="14"/>
      <c r="GB96" s="14"/>
      <c r="GC96" s="14"/>
      <c r="GD96" s="14"/>
      <c r="GE96" s="14"/>
      <c r="GF96" s="14"/>
      <c r="GG96" s="14"/>
      <c r="GH96" s="14"/>
      <c r="GI96" s="14"/>
      <c r="GJ96" s="14"/>
      <c r="GK96" s="14"/>
      <c r="GL96" s="14"/>
      <c r="GM96" s="14"/>
      <c r="GN96" s="14"/>
      <c r="GO96" s="14"/>
      <c r="GP96" s="14"/>
      <c r="GQ96" s="14"/>
      <c r="GR96" s="14"/>
      <c r="GS96" s="14"/>
      <c r="GT96" s="14"/>
      <c r="GU96" s="14"/>
      <c r="GV96" s="14"/>
      <c r="GW96" s="14"/>
      <c r="GX96" s="14"/>
      <c r="GY96" s="14"/>
      <c r="GZ96" s="14"/>
      <c r="HA96" s="14"/>
      <c r="HB96" s="14"/>
      <c r="HC96" s="14"/>
      <c r="HD96" s="14"/>
      <c r="HE96" s="14"/>
      <c r="HF96" s="14"/>
      <c r="HG96" s="14"/>
      <c r="HH96" s="14"/>
      <c r="HI96" s="14"/>
      <c r="HJ96" s="14"/>
      <c r="HK96" s="14"/>
      <c r="HL96" s="14"/>
      <c r="HM96" s="14"/>
      <c r="HN96" s="14"/>
      <c r="HO96" s="14"/>
      <c r="HP96" s="14"/>
      <c r="HQ96" s="14"/>
      <c r="HR96" s="14"/>
      <c r="HS96" s="14"/>
      <c r="HT96" s="14"/>
      <c r="HU96" s="14"/>
      <c r="HV96" s="14"/>
      <c r="HW96" s="14"/>
      <c r="HX96" s="14"/>
      <c r="HY96" s="14"/>
      <c r="HZ96" s="14"/>
      <c r="IA96" s="14"/>
      <c r="IB96" s="14"/>
      <c r="IC96" s="14"/>
      <c r="ID96" s="14"/>
      <c r="IE96" s="14"/>
      <c r="IF96" s="14"/>
      <c r="IG96" s="14"/>
      <c r="IH96" s="14"/>
      <c r="II96" s="14"/>
      <c r="IJ96" s="14"/>
      <c r="IK96" s="14"/>
      <c r="IL96" s="14"/>
      <c r="IM96" s="14"/>
      <c r="IN96" s="14"/>
      <c r="IO96" s="14"/>
      <c r="IP96" s="14"/>
      <c r="IQ96" s="14"/>
      <c r="IR96" s="14"/>
      <c r="IS96" s="14"/>
      <c r="IT96" s="14"/>
      <c r="IU96" s="14"/>
      <c r="IV96" s="14"/>
      <c r="IW96" s="14"/>
      <c r="IX96" s="14"/>
      <c r="IY96" s="14"/>
      <c r="IZ96" s="14"/>
      <c r="JA96" s="14"/>
      <c r="JB96" s="14"/>
      <c r="JC96" s="14"/>
      <c r="JD96" s="14"/>
      <c r="JE96" s="14"/>
      <c r="JF96" s="14"/>
      <c r="JG96" s="14"/>
      <c r="JH96" s="14"/>
      <c r="JI96" s="14"/>
      <c r="JJ96" s="14"/>
      <c r="JK96" s="14"/>
      <c r="JL96" s="14"/>
      <c r="JM96" s="14"/>
      <c r="JN96" s="14"/>
      <c r="JO96" s="14"/>
      <c r="JP96" s="14"/>
      <c r="JQ96" s="14"/>
      <c r="JR96" s="14"/>
      <c r="JS96" s="14"/>
      <c r="JT96" s="14"/>
      <c r="JU96" s="14"/>
      <c r="JV96" s="14"/>
      <c r="JW96" s="14"/>
      <c r="JX96" s="14"/>
      <c r="JY96" s="14"/>
      <c r="JZ96" s="14"/>
      <c r="KA96" s="14"/>
      <c r="KB96" s="14"/>
      <c r="KC96" s="14"/>
      <c r="KD96" s="14"/>
      <c r="KE96" s="14"/>
      <c r="KF96" s="14"/>
      <c r="KG96" s="14"/>
      <c r="KH96" s="14"/>
      <c r="KI96" s="14"/>
      <c r="KJ96" s="14"/>
      <c r="KK96" s="14"/>
      <c r="KL96" s="14"/>
      <c r="KM96" s="14"/>
      <c r="KN96" s="14"/>
      <c r="KO96" s="14"/>
      <c r="KP96" s="14"/>
    </row>
    <row r="97" spans="1:302">
      <c r="A97" s="2"/>
      <c r="B97" s="16"/>
      <c r="C97" s="16"/>
      <c r="D97" s="16"/>
      <c r="E97" s="16"/>
      <c r="F97" s="16"/>
      <c r="G97" s="16"/>
      <c r="H97" s="16"/>
      <c r="I97" s="16"/>
      <c r="J97" s="16"/>
      <c r="K97" s="16"/>
      <c r="L97" s="16"/>
      <c r="M97" s="16"/>
      <c r="N97" s="16"/>
      <c r="O97" s="16"/>
      <c r="P97" s="16"/>
      <c r="Q97" s="16"/>
      <c r="R97" s="16"/>
      <c r="S97" s="16"/>
      <c r="T97" s="16"/>
      <c r="U97" s="16"/>
      <c r="V97" s="16"/>
      <c r="W97" s="16"/>
      <c r="X97" s="14"/>
      <c r="Y97" s="16"/>
      <c r="Z97" s="16"/>
      <c r="AA97" s="16"/>
      <c r="AB97" s="14"/>
      <c r="AC97" s="16"/>
      <c r="AD97" s="16"/>
      <c r="AE97" s="16"/>
      <c r="AF97" s="16"/>
      <c r="AG97" s="16"/>
      <c r="AH97" s="16"/>
      <c r="AI97" s="16"/>
      <c r="AJ97" s="16"/>
      <c r="AK97" s="16"/>
      <c r="AL97" s="16"/>
      <c r="AM97" s="16"/>
      <c r="AN97" s="16"/>
      <c r="AO97" s="16"/>
      <c r="AP97" s="16"/>
      <c r="AQ97" s="16"/>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c r="DQ97" s="14"/>
      <c r="DR97" s="14"/>
      <c r="DS97" s="14"/>
      <c r="DT97" s="14"/>
      <c r="DU97" s="14"/>
      <c r="DV97" s="14"/>
      <c r="DW97" s="14"/>
      <c r="DX97" s="14"/>
      <c r="DY97" s="14"/>
      <c r="DZ97" s="14"/>
      <c r="EA97" s="14"/>
      <c r="EB97" s="14"/>
      <c r="EC97" s="14"/>
      <c r="ED97" s="14"/>
      <c r="EE97" s="14"/>
      <c r="EF97" s="14"/>
      <c r="EG97" s="14"/>
      <c r="EH97" s="14"/>
      <c r="EI97" s="14"/>
      <c r="EJ97" s="14"/>
      <c r="EK97" s="14"/>
      <c r="EL97" s="14"/>
      <c r="EM97" s="14"/>
      <c r="EN97" s="14"/>
      <c r="EO97" s="14"/>
      <c r="EP97" s="14"/>
      <c r="EQ97" s="14"/>
      <c r="ER97" s="14"/>
      <c r="ES97" s="14"/>
      <c r="ET97" s="14"/>
      <c r="EU97" s="14"/>
      <c r="EV97" s="14"/>
      <c r="EW97" s="14"/>
      <c r="EX97" s="14"/>
      <c r="EY97" s="14"/>
      <c r="EZ97" s="14"/>
      <c r="FA97" s="14"/>
      <c r="FB97" s="14"/>
      <c r="FC97" s="14"/>
      <c r="FD97" s="14"/>
      <c r="FE97" s="14"/>
      <c r="FF97" s="14"/>
      <c r="FG97" s="14"/>
      <c r="FH97" s="14"/>
      <c r="FI97" s="14"/>
      <c r="FJ97" s="14"/>
      <c r="FK97" s="14"/>
      <c r="FL97" s="14"/>
      <c r="FM97" s="14"/>
      <c r="FN97" s="14"/>
      <c r="FO97" s="14"/>
      <c r="FP97" s="14"/>
      <c r="FQ97" s="14"/>
      <c r="FR97" s="14"/>
      <c r="FS97" s="14"/>
      <c r="FT97" s="14"/>
      <c r="FU97" s="14"/>
      <c r="FV97" s="14"/>
      <c r="FW97" s="14"/>
      <c r="FX97" s="14"/>
      <c r="FY97" s="14"/>
      <c r="FZ97" s="14"/>
      <c r="GA97" s="14"/>
      <c r="GB97" s="14"/>
      <c r="GC97" s="14"/>
      <c r="GD97" s="14"/>
      <c r="GE97" s="14"/>
      <c r="GF97" s="14"/>
      <c r="GG97" s="14"/>
      <c r="GH97" s="14"/>
      <c r="GI97" s="14"/>
      <c r="GJ97" s="14"/>
      <c r="GK97" s="14"/>
      <c r="GL97" s="14"/>
      <c r="GM97" s="14"/>
      <c r="GN97" s="14"/>
      <c r="GO97" s="14"/>
      <c r="GP97" s="14"/>
      <c r="GQ97" s="14"/>
      <c r="GR97" s="14"/>
      <c r="GS97" s="14"/>
      <c r="GT97" s="14"/>
      <c r="GU97" s="14"/>
      <c r="GV97" s="14"/>
      <c r="GW97" s="14"/>
      <c r="GX97" s="14"/>
      <c r="GY97" s="14"/>
      <c r="GZ97" s="14"/>
      <c r="HA97" s="14"/>
      <c r="HB97" s="14"/>
      <c r="HC97" s="14"/>
      <c r="HD97" s="14"/>
      <c r="HE97" s="14"/>
      <c r="HF97" s="14"/>
      <c r="HG97" s="14"/>
      <c r="HH97" s="14"/>
      <c r="HI97" s="14"/>
      <c r="HJ97" s="14"/>
      <c r="HK97" s="14"/>
      <c r="HL97" s="14"/>
      <c r="HM97" s="14"/>
      <c r="HN97" s="14"/>
      <c r="HO97" s="14"/>
      <c r="HP97" s="14"/>
      <c r="HQ97" s="14"/>
      <c r="HR97" s="14"/>
      <c r="HS97" s="14"/>
      <c r="HT97" s="14"/>
      <c r="HU97" s="14"/>
      <c r="HV97" s="14"/>
      <c r="HW97" s="14"/>
      <c r="HX97" s="14"/>
      <c r="HY97" s="14"/>
      <c r="HZ97" s="14"/>
      <c r="IA97" s="14"/>
      <c r="IB97" s="14"/>
      <c r="IC97" s="14"/>
      <c r="ID97" s="14"/>
      <c r="IE97" s="14"/>
      <c r="IF97" s="14"/>
      <c r="IG97" s="14"/>
      <c r="IH97" s="14"/>
      <c r="II97" s="14"/>
      <c r="IJ97" s="14"/>
      <c r="IK97" s="14"/>
      <c r="IL97" s="14"/>
      <c r="IM97" s="14"/>
      <c r="IN97" s="14"/>
      <c r="IO97" s="14"/>
      <c r="IP97" s="14"/>
      <c r="IQ97" s="14"/>
      <c r="IR97" s="14"/>
      <c r="IS97" s="14"/>
      <c r="IT97" s="14"/>
      <c r="IU97" s="14"/>
      <c r="IV97" s="14"/>
      <c r="IW97" s="14"/>
      <c r="IX97" s="14"/>
      <c r="IY97" s="14"/>
      <c r="IZ97" s="14"/>
      <c r="JA97" s="14"/>
      <c r="JB97" s="14"/>
      <c r="JC97" s="14"/>
      <c r="JD97" s="14"/>
      <c r="JE97" s="14"/>
      <c r="JF97" s="14"/>
      <c r="JG97" s="14"/>
      <c r="JH97" s="14"/>
      <c r="JI97" s="14"/>
      <c r="JJ97" s="14"/>
      <c r="JK97" s="14"/>
      <c r="JL97" s="14"/>
      <c r="JM97" s="14"/>
      <c r="JN97" s="14"/>
      <c r="JO97" s="14"/>
      <c r="JP97" s="14"/>
      <c r="JQ97" s="14"/>
      <c r="JR97" s="14"/>
      <c r="JS97" s="14"/>
      <c r="JT97" s="14"/>
      <c r="JU97" s="14"/>
      <c r="JV97" s="14"/>
      <c r="JW97" s="14"/>
      <c r="JX97" s="14"/>
      <c r="JY97" s="14"/>
      <c r="JZ97" s="14"/>
      <c r="KA97" s="14"/>
      <c r="KB97" s="14"/>
      <c r="KC97" s="14"/>
      <c r="KD97" s="14"/>
      <c r="KE97" s="14"/>
      <c r="KF97" s="14"/>
      <c r="KG97" s="14"/>
      <c r="KH97" s="14"/>
      <c r="KI97" s="14"/>
      <c r="KJ97" s="14"/>
      <c r="KK97" s="14"/>
      <c r="KL97" s="14"/>
      <c r="KM97" s="14"/>
      <c r="KN97" s="14"/>
      <c r="KO97" s="14"/>
      <c r="KP97" s="14"/>
    </row>
    <row r="98" spans="1:302">
      <c r="A98" s="2"/>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c r="CY98" s="14"/>
      <c r="CZ98" s="14"/>
      <c r="DA98" s="14"/>
      <c r="DB98" s="14"/>
      <c r="DC98" s="14"/>
      <c r="DD98" s="14"/>
      <c r="DE98" s="14"/>
      <c r="DF98" s="14"/>
      <c r="DG98" s="14"/>
      <c r="DH98" s="14"/>
      <c r="DI98" s="14"/>
      <c r="DJ98" s="14"/>
      <c r="DK98" s="14"/>
      <c r="DL98" s="14"/>
      <c r="DM98" s="14"/>
      <c r="DN98" s="14"/>
      <c r="DO98" s="14"/>
      <c r="DP98" s="14"/>
      <c r="DQ98" s="14"/>
      <c r="DR98" s="14"/>
      <c r="DS98" s="14"/>
      <c r="DT98" s="14"/>
      <c r="DU98" s="14"/>
      <c r="DV98" s="14"/>
      <c r="DW98" s="14"/>
      <c r="DX98" s="14"/>
      <c r="DY98" s="14"/>
      <c r="DZ98" s="14"/>
      <c r="EA98" s="14"/>
      <c r="EB98" s="14"/>
      <c r="EC98" s="14"/>
      <c r="ED98" s="14"/>
      <c r="EE98" s="14"/>
      <c r="EF98" s="14"/>
      <c r="EG98" s="14"/>
      <c r="EH98" s="14"/>
      <c r="EI98" s="14"/>
      <c r="EJ98" s="14"/>
      <c r="EK98" s="14"/>
      <c r="EL98" s="14"/>
      <c r="EM98" s="14"/>
      <c r="EN98" s="14"/>
      <c r="EO98" s="14"/>
      <c r="EP98" s="14"/>
      <c r="EQ98" s="14"/>
      <c r="ER98" s="14"/>
      <c r="ES98" s="14"/>
      <c r="ET98" s="14"/>
      <c r="EU98" s="14"/>
      <c r="EV98" s="14"/>
      <c r="EW98" s="14"/>
      <c r="EX98" s="14"/>
      <c r="EY98" s="14"/>
      <c r="EZ98" s="14"/>
      <c r="FA98" s="14"/>
      <c r="FB98" s="14"/>
      <c r="FC98" s="14"/>
      <c r="FD98" s="14"/>
      <c r="FE98" s="14"/>
      <c r="FF98" s="14"/>
      <c r="FG98" s="14"/>
      <c r="FH98" s="14"/>
      <c r="FI98" s="14"/>
      <c r="FJ98" s="14"/>
      <c r="FK98" s="14"/>
      <c r="FL98" s="14"/>
      <c r="FM98" s="14"/>
      <c r="FN98" s="14"/>
      <c r="FO98" s="14"/>
      <c r="FP98" s="14"/>
      <c r="FQ98" s="14"/>
      <c r="FR98" s="14"/>
      <c r="FS98" s="14"/>
      <c r="FT98" s="14"/>
      <c r="FU98" s="14"/>
      <c r="FV98" s="14"/>
      <c r="FW98" s="14"/>
      <c r="FX98" s="14"/>
      <c r="FY98" s="14"/>
      <c r="FZ98" s="14"/>
      <c r="GA98" s="14"/>
      <c r="GB98" s="14"/>
      <c r="GC98" s="14"/>
      <c r="GD98" s="14"/>
      <c r="GE98" s="14"/>
      <c r="GF98" s="14"/>
      <c r="GG98" s="14"/>
      <c r="GH98" s="14"/>
      <c r="GI98" s="14"/>
      <c r="GJ98" s="14"/>
      <c r="GK98" s="14"/>
      <c r="GL98" s="14"/>
      <c r="GM98" s="14"/>
      <c r="GN98" s="14"/>
      <c r="GO98" s="14"/>
      <c r="GP98" s="14"/>
      <c r="GQ98" s="14"/>
      <c r="GR98" s="14"/>
      <c r="GS98" s="14"/>
      <c r="GT98" s="14"/>
      <c r="GU98" s="14"/>
      <c r="GV98" s="14"/>
      <c r="GW98" s="14"/>
      <c r="GX98" s="14"/>
      <c r="GY98" s="14"/>
      <c r="GZ98" s="14"/>
      <c r="HA98" s="14"/>
      <c r="HB98" s="14"/>
      <c r="HC98" s="14"/>
      <c r="HD98" s="14"/>
      <c r="HE98" s="14"/>
      <c r="HF98" s="14"/>
      <c r="HG98" s="14"/>
      <c r="HH98" s="14"/>
      <c r="HI98" s="14"/>
      <c r="HJ98" s="14"/>
      <c r="HK98" s="14"/>
      <c r="HL98" s="14"/>
      <c r="HM98" s="14"/>
      <c r="HN98" s="14"/>
      <c r="HO98" s="14"/>
      <c r="HP98" s="14"/>
      <c r="HQ98" s="14"/>
      <c r="HR98" s="14"/>
      <c r="HS98" s="14"/>
      <c r="HT98" s="14"/>
      <c r="HU98" s="14"/>
      <c r="HV98" s="14"/>
      <c r="HW98" s="14"/>
      <c r="HX98" s="14"/>
      <c r="HY98" s="14"/>
      <c r="HZ98" s="14"/>
      <c r="IA98" s="14"/>
      <c r="IB98" s="14"/>
      <c r="IC98" s="14"/>
      <c r="ID98" s="14"/>
      <c r="IE98" s="14"/>
      <c r="IF98" s="14"/>
      <c r="IG98" s="14"/>
      <c r="IH98" s="14"/>
      <c r="II98" s="14"/>
      <c r="IJ98" s="14"/>
      <c r="IK98" s="14"/>
      <c r="IL98" s="14"/>
      <c r="IM98" s="14"/>
      <c r="IN98" s="14"/>
      <c r="IO98" s="14"/>
      <c r="IP98" s="14"/>
      <c r="IQ98" s="14"/>
      <c r="IR98" s="14"/>
      <c r="IS98" s="14"/>
      <c r="IT98" s="14"/>
      <c r="IU98" s="14"/>
      <c r="IV98" s="14"/>
      <c r="IW98" s="14"/>
      <c r="IX98" s="14"/>
      <c r="IY98" s="14"/>
      <c r="IZ98" s="14"/>
      <c r="JA98" s="14"/>
      <c r="JB98" s="14"/>
      <c r="JC98" s="14"/>
      <c r="JD98" s="14"/>
      <c r="JE98" s="14"/>
      <c r="JF98" s="14"/>
      <c r="JG98" s="14"/>
      <c r="JH98" s="14"/>
      <c r="JI98" s="14"/>
      <c r="JJ98" s="14"/>
      <c r="JK98" s="14"/>
      <c r="JL98" s="14"/>
      <c r="JM98" s="14"/>
      <c r="JN98" s="14"/>
      <c r="JO98" s="14"/>
      <c r="JP98" s="14"/>
      <c r="JQ98" s="14"/>
      <c r="JR98" s="14"/>
      <c r="JS98" s="14"/>
      <c r="JT98" s="14"/>
      <c r="JU98" s="14"/>
      <c r="JV98" s="14"/>
      <c r="JW98" s="14"/>
      <c r="JX98" s="14"/>
      <c r="JY98" s="14"/>
      <c r="JZ98" s="14"/>
      <c r="KA98" s="14"/>
      <c r="KB98" s="14"/>
      <c r="KC98" s="14"/>
      <c r="KD98" s="14"/>
      <c r="KE98" s="14"/>
      <c r="KF98" s="14"/>
      <c r="KG98" s="14"/>
      <c r="KH98" s="14"/>
      <c r="KI98" s="14"/>
      <c r="KJ98" s="14"/>
      <c r="KK98" s="14"/>
      <c r="KL98" s="14"/>
      <c r="KM98" s="14"/>
      <c r="KN98" s="14"/>
      <c r="KO98" s="14"/>
      <c r="KP98" s="14"/>
    </row>
    <row r="99" spans="1:302">
      <c r="A99" s="2"/>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c r="HU99" s="14"/>
      <c r="HV99" s="14"/>
      <c r="HW99" s="14"/>
      <c r="HX99" s="14"/>
      <c r="HY99" s="14"/>
      <c r="HZ99" s="14"/>
      <c r="IA99" s="14"/>
      <c r="IB99" s="14"/>
      <c r="IC99" s="14"/>
      <c r="ID99" s="14"/>
      <c r="IE99" s="14"/>
      <c r="IF99" s="14"/>
      <c r="IG99" s="14"/>
      <c r="IH99" s="14"/>
      <c r="II99" s="14"/>
      <c r="IJ99" s="14"/>
      <c r="IK99" s="14"/>
      <c r="IL99" s="14"/>
      <c r="IM99" s="14"/>
      <c r="IN99" s="14"/>
      <c r="IO99" s="14"/>
      <c r="IP99" s="14"/>
      <c r="IQ99" s="14"/>
      <c r="IR99" s="14"/>
      <c r="IS99" s="14"/>
      <c r="IT99" s="14"/>
      <c r="IU99" s="14"/>
      <c r="IV99" s="14"/>
      <c r="IW99" s="14"/>
      <c r="IX99" s="14"/>
      <c r="IY99" s="14"/>
      <c r="IZ99" s="14"/>
      <c r="JA99" s="14"/>
      <c r="JB99" s="14"/>
      <c r="JC99" s="14"/>
      <c r="JD99" s="14"/>
      <c r="JE99" s="14"/>
      <c r="JF99" s="14"/>
      <c r="JG99" s="14"/>
      <c r="JH99" s="14"/>
      <c r="JI99" s="14"/>
      <c r="JJ99" s="14"/>
      <c r="JK99" s="14"/>
      <c r="JL99" s="14"/>
      <c r="JM99" s="14"/>
      <c r="JN99" s="14"/>
      <c r="JO99" s="14"/>
      <c r="JP99" s="14"/>
      <c r="JQ99" s="14"/>
      <c r="JR99" s="14"/>
      <c r="JS99" s="14"/>
      <c r="JT99" s="14"/>
      <c r="JU99" s="14"/>
      <c r="JV99" s="14"/>
      <c r="JW99" s="14"/>
      <c r="JX99" s="14"/>
      <c r="JY99" s="14"/>
      <c r="JZ99" s="14"/>
      <c r="KA99" s="14"/>
      <c r="KB99" s="14"/>
      <c r="KC99" s="14"/>
      <c r="KD99" s="14"/>
      <c r="KE99" s="14"/>
      <c r="KF99" s="14"/>
      <c r="KG99" s="14"/>
      <c r="KH99" s="14"/>
      <c r="KI99" s="14"/>
      <c r="KJ99" s="14"/>
      <c r="KK99" s="14"/>
      <c r="KL99" s="14"/>
      <c r="KM99" s="14"/>
      <c r="KN99" s="14"/>
      <c r="KO99" s="14"/>
      <c r="KP99" s="14"/>
    </row>
    <row r="100" spans="1:302">
      <c r="A100" s="2"/>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c r="CY100" s="14"/>
      <c r="CZ100" s="14"/>
      <c r="DA100" s="14"/>
      <c r="DB100" s="14"/>
      <c r="DC100" s="14"/>
      <c r="DD100" s="14"/>
      <c r="DE100" s="14"/>
      <c r="DF100" s="14"/>
      <c r="DG100" s="14"/>
      <c r="DH100" s="14"/>
      <c r="DI100" s="14"/>
      <c r="DJ100" s="14"/>
      <c r="DK100" s="14"/>
      <c r="DL100" s="14"/>
      <c r="DM100" s="14"/>
      <c r="DN100" s="14"/>
      <c r="DO100" s="14"/>
      <c r="DP100" s="14"/>
      <c r="DQ100" s="14"/>
      <c r="DR100" s="14"/>
      <c r="DS100" s="14"/>
      <c r="DT100" s="14"/>
      <c r="DU100" s="14"/>
      <c r="DV100" s="14"/>
      <c r="DW100" s="14"/>
      <c r="DX100" s="14"/>
      <c r="DY100" s="14"/>
      <c r="DZ100" s="14"/>
      <c r="EA100" s="14"/>
      <c r="EB100" s="14"/>
      <c r="EC100" s="14"/>
      <c r="ED100" s="14"/>
      <c r="EE100" s="14"/>
      <c r="EF100" s="14"/>
      <c r="EG100" s="14"/>
      <c r="EH100" s="14"/>
      <c r="EI100" s="14"/>
      <c r="EJ100" s="14"/>
      <c r="EK100" s="14"/>
      <c r="EL100" s="14"/>
      <c r="EM100" s="14"/>
      <c r="EN100" s="14"/>
      <c r="EO100" s="14"/>
      <c r="EP100" s="14"/>
      <c r="EQ100" s="14"/>
      <c r="ER100" s="14"/>
      <c r="ES100" s="14"/>
      <c r="ET100" s="14"/>
      <c r="EU100" s="14"/>
      <c r="EV100" s="14"/>
      <c r="EW100" s="14"/>
      <c r="EX100" s="14"/>
      <c r="EY100" s="14"/>
      <c r="EZ100" s="14"/>
      <c r="FA100" s="14"/>
      <c r="FB100" s="14"/>
      <c r="FC100" s="14"/>
      <c r="FD100" s="14"/>
      <c r="FE100" s="14"/>
      <c r="FF100" s="14"/>
      <c r="FG100" s="14"/>
      <c r="FH100" s="14"/>
      <c r="FI100" s="14"/>
      <c r="FJ100" s="14"/>
      <c r="FK100" s="14"/>
      <c r="FL100" s="14"/>
      <c r="FM100" s="14"/>
      <c r="FN100" s="14"/>
      <c r="FO100" s="14"/>
      <c r="FP100" s="14"/>
      <c r="FQ100" s="14"/>
      <c r="FR100" s="14"/>
      <c r="FS100" s="14"/>
      <c r="FT100" s="14"/>
      <c r="FU100" s="14"/>
      <c r="FV100" s="14"/>
      <c r="FW100" s="14"/>
      <c r="FX100" s="14"/>
      <c r="FY100" s="14"/>
      <c r="FZ100" s="14"/>
      <c r="GA100" s="14"/>
      <c r="GB100" s="14"/>
      <c r="GC100" s="14"/>
      <c r="GD100" s="14"/>
      <c r="GE100" s="14"/>
      <c r="GF100" s="14"/>
      <c r="GG100" s="14"/>
      <c r="GH100" s="14"/>
      <c r="GI100" s="14"/>
      <c r="GJ100" s="14"/>
      <c r="GK100" s="14"/>
      <c r="GL100" s="14"/>
      <c r="GM100" s="14"/>
      <c r="GN100" s="14"/>
      <c r="GO100" s="14"/>
      <c r="GP100" s="14"/>
      <c r="GQ100" s="14"/>
      <c r="GR100" s="14"/>
      <c r="GS100" s="14"/>
      <c r="GT100" s="14"/>
      <c r="GU100" s="14"/>
      <c r="GV100" s="14"/>
      <c r="GW100" s="14"/>
      <c r="GX100" s="14"/>
      <c r="GY100" s="14"/>
      <c r="GZ100" s="14"/>
      <c r="HA100" s="14"/>
      <c r="HB100" s="14"/>
      <c r="HC100" s="14"/>
      <c r="HD100" s="14"/>
      <c r="HE100" s="14"/>
      <c r="HF100" s="14"/>
      <c r="HG100" s="14"/>
      <c r="HH100" s="14"/>
      <c r="HI100" s="14"/>
      <c r="HJ100" s="14"/>
      <c r="HK100" s="14"/>
      <c r="HL100" s="14"/>
      <c r="HM100" s="14"/>
      <c r="HN100" s="14"/>
      <c r="HO100" s="14"/>
      <c r="HP100" s="14"/>
      <c r="HQ100" s="14"/>
      <c r="HR100" s="14"/>
      <c r="HS100" s="14"/>
      <c r="HT100" s="14"/>
      <c r="HU100" s="14"/>
      <c r="HV100" s="14"/>
      <c r="HW100" s="14"/>
      <c r="HX100" s="14"/>
      <c r="HY100" s="14"/>
      <c r="HZ100" s="14"/>
      <c r="IA100" s="14"/>
      <c r="IB100" s="14"/>
      <c r="IC100" s="14"/>
      <c r="ID100" s="14"/>
      <c r="IE100" s="14"/>
      <c r="IF100" s="14"/>
      <c r="IG100" s="14"/>
      <c r="IH100" s="14"/>
      <c r="II100" s="14"/>
      <c r="IJ100" s="14"/>
      <c r="IK100" s="14"/>
      <c r="IL100" s="14"/>
      <c r="IM100" s="14"/>
      <c r="IN100" s="14"/>
      <c r="IO100" s="14"/>
      <c r="IP100" s="14"/>
      <c r="IQ100" s="14"/>
      <c r="IR100" s="14"/>
      <c r="IS100" s="14"/>
      <c r="IT100" s="14"/>
      <c r="IU100" s="14"/>
      <c r="IV100" s="14"/>
      <c r="IW100" s="14"/>
      <c r="IX100" s="14"/>
      <c r="IY100" s="14"/>
      <c r="IZ100" s="14"/>
      <c r="JA100" s="14"/>
      <c r="JB100" s="14"/>
      <c r="JC100" s="14"/>
      <c r="JD100" s="14"/>
      <c r="JE100" s="14"/>
      <c r="JF100" s="14"/>
      <c r="JG100" s="14"/>
      <c r="JH100" s="14"/>
      <c r="JI100" s="14"/>
      <c r="JJ100" s="14"/>
      <c r="JK100" s="14"/>
      <c r="JL100" s="14"/>
      <c r="JM100" s="14"/>
      <c r="JN100" s="14"/>
      <c r="JO100" s="14"/>
      <c r="JP100" s="14"/>
      <c r="JQ100" s="14"/>
      <c r="JR100" s="14"/>
      <c r="JS100" s="14"/>
      <c r="JT100" s="14"/>
      <c r="JU100" s="14"/>
      <c r="JV100" s="14"/>
      <c r="JW100" s="14"/>
      <c r="JX100" s="14"/>
      <c r="JY100" s="14"/>
      <c r="JZ100" s="14"/>
      <c r="KA100" s="14"/>
      <c r="KB100" s="14"/>
      <c r="KC100" s="14"/>
      <c r="KD100" s="14"/>
      <c r="KE100" s="14"/>
      <c r="KF100" s="14"/>
      <c r="KG100" s="14"/>
      <c r="KH100" s="14"/>
      <c r="KI100" s="14"/>
      <c r="KJ100" s="14"/>
      <c r="KK100" s="14"/>
      <c r="KL100" s="14"/>
      <c r="KM100" s="14"/>
      <c r="KN100" s="14"/>
      <c r="KO100" s="14"/>
      <c r="KP100" s="14"/>
    </row>
    <row r="101" spans="1:302">
      <c r="A101" s="2"/>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c r="CY101" s="14"/>
      <c r="CZ101" s="14"/>
      <c r="DA101" s="14"/>
      <c r="DB101" s="14"/>
      <c r="DC101" s="14"/>
      <c r="DD101" s="14"/>
      <c r="DE101" s="14"/>
      <c r="DF101" s="14"/>
      <c r="DG101" s="14"/>
      <c r="DH101" s="14"/>
      <c r="DI101" s="14"/>
      <c r="DJ101" s="14"/>
      <c r="DK101" s="14"/>
      <c r="DL101" s="14"/>
      <c r="DM101" s="14"/>
      <c r="DN101" s="14"/>
      <c r="DO101" s="14"/>
      <c r="DP101" s="14"/>
      <c r="DQ101" s="14"/>
      <c r="DR101" s="14"/>
      <c r="DS101" s="14"/>
      <c r="DT101" s="14"/>
      <c r="DU101" s="14"/>
      <c r="DV101" s="14"/>
      <c r="DW101" s="14"/>
      <c r="DX101" s="14"/>
      <c r="DY101" s="14"/>
      <c r="DZ101" s="14"/>
      <c r="EA101" s="14"/>
      <c r="EB101" s="14"/>
      <c r="EC101" s="14"/>
      <c r="ED101" s="14"/>
      <c r="EE101" s="14"/>
      <c r="EF101" s="14"/>
      <c r="EG101" s="14"/>
      <c r="EH101" s="14"/>
      <c r="EI101" s="14"/>
      <c r="EJ101" s="14"/>
      <c r="EK101" s="14"/>
      <c r="EL101" s="14"/>
      <c r="EM101" s="14"/>
      <c r="EN101" s="14"/>
      <c r="EO101" s="14"/>
      <c r="EP101" s="14"/>
      <c r="EQ101" s="14"/>
      <c r="ER101" s="14"/>
      <c r="ES101" s="14"/>
      <c r="ET101" s="14"/>
      <c r="EU101" s="14"/>
      <c r="EV101" s="14"/>
      <c r="EW101" s="14"/>
      <c r="EX101" s="14"/>
      <c r="EY101" s="14"/>
      <c r="EZ101" s="14"/>
      <c r="FA101" s="14"/>
      <c r="FB101" s="14"/>
      <c r="FC101" s="14"/>
      <c r="FD101" s="14"/>
      <c r="FE101" s="14"/>
      <c r="FF101" s="14"/>
      <c r="FG101" s="14"/>
      <c r="FH101" s="14"/>
      <c r="FI101" s="14"/>
      <c r="FJ101" s="14"/>
      <c r="FK101" s="14"/>
      <c r="FL101" s="14"/>
      <c r="FM101" s="14"/>
      <c r="FN101" s="14"/>
      <c r="FO101" s="14"/>
      <c r="FP101" s="14"/>
      <c r="FQ101" s="14"/>
      <c r="FR101" s="14"/>
      <c r="FS101" s="14"/>
      <c r="FT101" s="14"/>
      <c r="FU101" s="14"/>
      <c r="FV101" s="14"/>
      <c r="FW101" s="14"/>
      <c r="FX101" s="14"/>
      <c r="FY101" s="14"/>
      <c r="FZ101" s="14"/>
      <c r="GA101" s="14"/>
      <c r="GB101" s="14"/>
      <c r="GC101" s="14"/>
      <c r="GD101" s="14"/>
      <c r="GE101" s="14"/>
      <c r="GF101" s="14"/>
      <c r="GG101" s="14"/>
      <c r="GH101" s="14"/>
      <c r="GI101" s="14"/>
      <c r="GJ101" s="14"/>
      <c r="GK101" s="14"/>
      <c r="GL101" s="14"/>
      <c r="GM101" s="14"/>
      <c r="GN101" s="14"/>
      <c r="GO101" s="14"/>
      <c r="GP101" s="14"/>
      <c r="GQ101" s="14"/>
      <c r="GR101" s="14"/>
      <c r="GS101" s="14"/>
      <c r="GT101" s="14"/>
      <c r="GU101" s="14"/>
      <c r="GV101" s="14"/>
      <c r="GW101" s="14"/>
      <c r="GX101" s="14"/>
      <c r="GY101" s="14"/>
      <c r="GZ101" s="14"/>
      <c r="HA101" s="14"/>
      <c r="HB101" s="14"/>
      <c r="HC101" s="14"/>
      <c r="HD101" s="14"/>
      <c r="HE101" s="14"/>
      <c r="HF101" s="14"/>
      <c r="HG101" s="14"/>
      <c r="HH101" s="14"/>
      <c r="HI101" s="14"/>
      <c r="HJ101" s="14"/>
      <c r="HK101" s="14"/>
      <c r="HL101" s="14"/>
      <c r="HM101" s="14"/>
      <c r="HN101" s="14"/>
      <c r="HO101" s="14"/>
      <c r="HP101" s="14"/>
      <c r="HQ101" s="14"/>
      <c r="HR101" s="14"/>
      <c r="HS101" s="14"/>
      <c r="HT101" s="14"/>
      <c r="HU101" s="14"/>
      <c r="HV101" s="14"/>
      <c r="HW101" s="14"/>
      <c r="HX101" s="14"/>
      <c r="HY101" s="14"/>
      <c r="HZ101" s="14"/>
      <c r="IA101" s="14"/>
      <c r="IB101" s="14"/>
      <c r="IC101" s="14"/>
      <c r="ID101" s="14"/>
      <c r="IE101" s="14"/>
      <c r="IF101" s="14"/>
      <c r="IG101" s="14"/>
      <c r="IH101" s="14"/>
      <c r="II101" s="14"/>
      <c r="IJ101" s="14"/>
      <c r="IK101" s="14"/>
      <c r="IL101" s="14"/>
      <c r="IM101" s="14"/>
      <c r="IN101" s="14"/>
      <c r="IO101" s="14"/>
      <c r="IP101" s="14"/>
      <c r="IQ101" s="14"/>
      <c r="IR101" s="14"/>
      <c r="IS101" s="14"/>
      <c r="IT101" s="14"/>
      <c r="IU101" s="14"/>
      <c r="IV101" s="14"/>
      <c r="IW101" s="14"/>
      <c r="IX101" s="14"/>
      <c r="IY101" s="14"/>
      <c r="IZ101" s="14"/>
      <c r="JA101" s="14"/>
      <c r="JB101" s="14"/>
      <c r="JC101" s="14"/>
      <c r="JD101" s="14"/>
      <c r="JE101" s="14"/>
      <c r="JF101" s="14"/>
      <c r="JG101" s="14"/>
      <c r="JH101" s="14"/>
      <c r="JI101" s="14"/>
      <c r="JJ101" s="14"/>
      <c r="JK101" s="14"/>
      <c r="JL101" s="14"/>
      <c r="JM101" s="14"/>
      <c r="JN101" s="14"/>
      <c r="JO101" s="14"/>
      <c r="JP101" s="14"/>
      <c r="JQ101" s="14"/>
      <c r="JR101" s="14"/>
      <c r="JS101" s="14"/>
      <c r="JT101" s="14"/>
      <c r="JU101" s="14"/>
      <c r="JV101" s="14"/>
      <c r="JW101" s="14"/>
      <c r="JX101" s="14"/>
      <c r="JY101" s="14"/>
      <c r="JZ101" s="14"/>
      <c r="KA101" s="14"/>
      <c r="KB101" s="14"/>
      <c r="KC101" s="14"/>
      <c r="KD101" s="14"/>
      <c r="KE101" s="14"/>
      <c r="KF101" s="14"/>
      <c r="KG101" s="14"/>
      <c r="KH101" s="14"/>
      <c r="KI101" s="14"/>
      <c r="KJ101" s="14"/>
      <c r="KK101" s="14"/>
      <c r="KL101" s="14"/>
      <c r="KM101" s="14"/>
      <c r="KN101" s="14"/>
      <c r="KO101" s="14"/>
      <c r="KP101" s="14"/>
    </row>
    <row r="102" spans="1:302">
      <c r="A102" s="2"/>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EB102" s="14"/>
      <c r="EC102" s="14"/>
      <c r="ED102" s="14"/>
      <c r="EE102" s="14"/>
      <c r="EF102" s="14"/>
      <c r="EG102" s="14"/>
      <c r="EH102" s="14"/>
      <c r="EI102" s="14"/>
      <c r="EJ102" s="14"/>
      <c r="EK102" s="14"/>
      <c r="EL102" s="14"/>
      <c r="EM102" s="14"/>
      <c r="EN102" s="14"/>
      <c r="EO102" s="14"/>
      <c r="EP102" s="14"/>
      <c r="EQ102" s="14"/>
      <c r="ER102" s="14"/>
      <c r="ES102" s="14"/>
      <c r="ET102" s="14"/>
      <c r="EU102" s="14"/>
      <c r="EV102" s="14"/>
      <c r="EW102" s="14"/>
      <c r="EX102" s="14"/>
      <c r="EY102" s="14"/>
      <c r="EZ102" s="14"/>
      <c r="FA102" s="14"/>
      <c r="FB102" s="14"/>
      <c r="FC102" s="14"/>
      <c r="FD102" s="14"/>
      <c r="FE102" s="14"/>
      <c r="FF102" s="14"/>
      <c r="FG102" s="14"/>
      <c r="FH102" s="14"/>
      <c r="FI102" s="14"/>
      <c r="FJ102" s="14"/>
      <c r="FK102" s="14"/>
      <c r="FL102" s="14"/>
      <c r="FM102" s="14"/>
      <c r="FN102" s="14"/>
      <c r="FO102" s="14"/>
      <c r="FP102" s="14"/>
      <c r="FQ102" s="14"/>
      <c r="FR102" s="14"/>
      <c r="FS102" s="14"/>
      <c r="FT102" s="14"/>
      <c r="FU102" s="14"/>
      <c r="FV102" s="14"/>
      <c r="FW102" s="14"/>
      <c r="FX102" s="14"/>
      <c r="FY102" s="14"/>
      <c r="FZ102" s="14"/>
      <c r="GA102" s="14"/>
      <c r="GB102" s="14"/>
      <c r="GC102" s="14"/>
      <c r="GD102" s="14"/>
      <c r="GE102" s="14"/>
      <c r="GF102" s="14"/>
      <c r="GG102" s="14"/>
      <c r="GH102" s="14"/>
      <c r="GI102" s="14"/>
      <c r="GJ102" s="14"/>
      <c r="GK102" s="14"/>
      <c r="GL102" s="14"/>
      <c r="GM102" s="14"/>
      <c r="GN102" s="14"/>
      <c r="GO102" s="14"/>
      <c r="GP102" s="14"/>
      <c r="GQ102" s="14"/>
      <c r="GR102" s="14"/>
      <c r="GS102" s="14"/>
      <c r="GT102" s="14"/>
      <c r="GU102" s="14"/>
      <c r="GV102" s="14"/>
      <c r="GW102" s="14"/>
      <c r="GX102" s="14"/>
      <c r="GY102" s="14"/>
      <c r="GZ102" s="14"/>
      <c r="HA102" s="14"/>
      <c r="HB102" s="14"/>
      <c r="HC102" s="14"/>
      <c r="HD102" s="14"/>
      <c r="HE102" s="14"/>
      <c r="HF102" s="14"/>
      <c r="HG102" s="14"/>
      <c r="HH102" s="14"/>
      <c r="HI102" s="14"/>
      <c r="HJ102" s="14"/>
      <c r="HK102" s="14"/>
      <c r="HL102" s="14"/>
      <c r="HM102" s="14"/>
      <c r="HN102" s="14"/>
      <c r="HO102" s="14"/>
      <c r="HP102" s="14"/>
      <c r="HQ102" s="14"/>
      <c r="HR102" s="14"/>
      <c r="HS102" s="14"/>
      <c r="HT102" s="14"/>
      <c r="HU102" s="14"/>
      <c r="HV102" s="14"/>
      <c r="HW102" s="14"/>
      <c r="HX102" s="14"/>
      <c r="HY102" s="14"/>
      <c r="HZ102" s="14"/>
      <c r="IA102" s="14"/>
      <c r="IB102" s="14"/>
      <c r="IC102" s="14"/>
      <c r="ID102" s="14"/>
      <c r="IE102" s="14"/>
      <c r="IF102" s="14"/>
      <c r="IG102" s="14"/>
      <c r="IH102" s="14"/>
      <c r="II102" s="14"/>
      <c r="IJ102" s="14"/>
      <c r="IK102" s="14"/>
      <c r="IL102" s="14"/>
      <c r="IM102" s="14"/>
      <c r="IN102" s="14"/>
      <c r="IO102" s="14"/>
      <c r="IP102" s="14"/>
      <c r="IQ102" s="14"/>
      <c r="IR102" s="14"/>
      <c r="IS102" s="14"/>
      <c r="IT102" s="14"/>
      <c r="IU102" s="14"/>
      <c r="IV102" s="14"/>
      <c r="IW102" s="14"/>
      <c r="IX102" s="14"/>
      <c r="IY102" s="14"/>
      <c r="IZ102" s="14"/>
      <c r="JA102" s="14"/>
      <c r="JB102" s="14"/>
      <c r="JC102" s="14"/>
      <c r="JD102" s="14"/>
      <c r="JE102" s="14"/>
      <c r="JF102" s="14"/>
      <c r="JG102" s="14"/>
      <c r="JH102" s="14"/>
      <c r="JI102" s="14"/>
      <c r="JJ102" s="14"/>
      <c r="JK102" s="14"/>
      <c r="JL102" s="14"/>
      <c r="JM102" s="14"/>
      <c r="JN102" s="14"/>
      <c r="JO102" s="14"/>
      <c r="JP102" s="14"/>
      <c r="JQ102" s="14"/>
      <c r="JR102" s="14"/>
      <c r="JS102" s="14"/>
      <c r="JT102" s="14"/>
      <c r="JU102" s="14"/>
      <c r="JV102" s="14"/>
      <c r="JW102" s="14"/>
      <c r="JX102" s="14"/>
      <c r="JY102" s="14"/>
      <c r="JZ102" s="14"/>
      <c r="KA102" s="14"/>
      <c r="KB102" s="14"/>
      <c r="KC102" s="14"/>
      <c r="KD102" s="14"/>
      <c r="KE102" s="14"/>
      <c r="KF102" s="14"/>
      <c r="KG102" s="14"/>
      <c r="KH102" s="14"/>
      <c r="KI102" s="14"/>
      <c r="KJ102" s="14"/>
      <c r="KK102" s="14"/>
      <c r="KL102" s="14"/>
      <c r="KM102" s="14"/>
      <c r="KN102" s="14"/>
      <c r="KO102" s="14"/>
      <c r="KP102" s="14"/>
    </row>
    <row r="103" spans="1:302">
      <c r="A103" s="24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19"/>
      <c r="BW103" s="19"/>
      <c r="BX103" s="19"/>
      <c r="BY103" s="19"/>
      <c r="BZ103" s="19"/>
      <c r="CA103" s="19"/>
      <c r="CB103" s="19"/>
      <c r="CC103" s="19"/>
      <c r="CD103" s="19"/>
      <c r="CE103" s="19"/>
      <c r="CF103" s="19"/>
      <c r="CG103" s="19"/>
      <c r="CH103" s="19"/>
      <c r="CI103" s="19"/>
      <c r="CJ103" s="19"/>
      <c r="CK103" s="19"/>
      <c r="CL103" s="19"/>
      <c r="CM103" s="19"/>
      <c r="CN103" s="19"/>
      <c r="CO103" s="19"/>
      <c r="CP103" s="19"/>
      <c r="CQ103" s="19"/>
      <c r="CR103" s="19"/>
      <c r="CS103" s="19"/>
      <c r="CT103" s="19"/>
      <c r="CU103" s="19"/>
      <c r="CV103" s="19"/>
      <c r="CW103" s="19"/>
      <c r="CX103" s="19"/>
      <c r="CY103" s="19"/>
      <c r="CZ103" s="19"/>
      <c r="DA103" s="19"/>
      <c r="DB103" s="19"/>
      <c r="DC103" s="19"/>
      <c r="DD103" s="19"/>
      <c r="DE103" s="19"/>
      <c r="DF103" s="19"/>
      <c r="DG103" s="19"/>
      <c r="DH103" s="19"/>
      <c r="DI103" s="19"/>
      <c r="DJ103" s="19"/>
      <c r="DK103" s="19"/>
      <c r="DL103" s="19"/>
      <c r="DM103" s="19"/>
      <c r="DN103" s="19"/>
      <c r="DO103" s="19"/>
      <c r="DP103" s="19"/>
      <c r="DQ103" s="19"/>
      <c r="DR103" s="19"/>
      <c r="DS103" s="19"/>
      <c r="DT103" s="19"/>
      <c r="DU103" s="19"/>
      <c r="DV103" s="19"/>
      <c r="DW103" s="19"/>
      <c r="DX103" s="19"/>
      <c r="DY103" s="19"/>
      <c r="DZ103" s="19"/>
      <c r="EA103" s="19"/>
      <c r="EB103" s="19"/>
      <c r="EC103" s="19"/>
      <c r="ED103" s="19"/>
      <c r="EE103" s="19"/>
      <c r="EF103" s="19"/>
      <c r="EG103" s="19"/>
      <c r="EH103" s="19"/>
      <c r="EI103" s="19"/>
      <c r="EJ103" s="19"/>
      <c r="EK103" s="19"/>
      <c r="EL103" s="19"/>
      <c r="EM103" s="19"/>
      <c r="EN103" s="19"/>
      <c r="EO103" s="19"/>
      <c r="EP103" s="19"/>
      <c r="EQ103" s="19"/>
      <c r="ER103" s="19"/>
      <c r="ES103" s="19"/>
      <c r="ET103" s="19"/>
      <c r="EU103" s="19"/>
      <c r="EV103" s="19"/>
      <c r="EW103" s="19"/>
      <c r="EX103" s="19"/>
      <c r="EY103" s="19"/>
      <c r="EZ103" s="19"/>
      <c r="FA103" s="19"/>
      <c r="FB103" s="19"/>
      <c r="FC103" s="19"/>
      <c r="FD103" s="19"/>
      <c r="FE103" s="19"/>
      <c r="FF103" s="19"/>
      <c r="FG103" s="19"/>
      <c r="FH103" s="19"/>
      <c r="FI103" s="19"/>
      <c r="FJ103" s="19"/>
      <c r="FK103" s="19"/>
      <c r="FL103" s="19"/>
      <c r="FM103" s="19"/>
      <c r="FN103" s="19"/>
      <c r="FO103" s="19"/>
      <c r="FP103" s="19"/>
      <c r="FQ103" s="19"/>
      <c r="FR103" s="19"/>
      <c r="FS103" s="19"/>
      <c r="FT103" s="19"/>
      <c r="FU103" s="19"/>
      <c r="FV103" s="19"/>
      <c r="FW103" s="19"/>
      <c r="FX103" s="19"/>
      <c r="FY103" s="19"/>
      <c r="FZ103" s="19"/>
      <c r="GA103" s="19"/>
      <c r="GB103" s="19"/>
      <c r="GC103" s="19"/>
      <c r="GD103" s="19"/>
      <c r="GE103" s="19"/>
      <c r="GF103" s="19"/>
      <c r="GG103" s="19"/>
      <c r="GH103" s="19"/>
      <c r="GI103" s="19"/>
      <c r="GJ103" s="19"/>
      <c r="GK103" s="19"/>
      <c r="GL103" s="19"/>
      <c r="GM103" s="19"/>
      <c r="GN103" s="19"/>
      <c r="GO103" s="19"/>
      <c r="GP103" s="19"/>
      <c r="GQ103" s="19"/>
      <c r="GR103" s="19"/>
      <c r="GS103" s="19"/>
      <c r="GT103" s="19"/>
      <c r="GU103" s="19"/>
      <c r="GV103" s="19"/>
      <c r="GW103" s="19"/>
      <c r="GX103" s="19"/>
      <c r="GY103" s="19"/>
      <c r="GZ103" s="19"/>
      <c r="HA103" s="19"/>
      <c r="HB103" s="19"/>
      <c r="HC103" s="19"/>
      <c r="HD103" s="19"/>
      <c r="HE103" s="19"/>
      <c r="HF103" s="19"/>
      <c r="HG103" s="19"/>
      <c r="HH103" s="19"/>
      <c r="HI103" s="19"/>
      <c r="HJ103" s="19"/>
      <c r="HK103" s="19"/>
      <c r="HL103" s="19"/>
      <c r="HM103" s="19"/>
      <c r="HN103" s="19"/>
      <c r="HO103" s="19"/>
      <c r="HP103" s="19"/>
      <c r="HQ103" s="19"/>
      <c r="HR103" s="19"/>
      <c r="HS103" s="19"/>
      <c r="HT103" s="19"/>
      <c r="HU103" s="19"/>
      <c r="HV103" s="19"/>
      <c r="HW103" s="19"/>
      <c r="HX103" s="19"/>
      <c r="HY103" s="19"/>
      <c r="HZ103" s="19"/>
      <c r="IA103" s="19"/>
      <c r="IB103" s="19"/>
      <c r="IC103" s="19"/>
      <c r="ID103" s="19"/>
      <c r="IE103" s="19"/>
      <c r="IF103" s="19"/>
      <c r="IG103" s="19"/>
      <c r="IH103" s="19"/>
      <c r="II103" s="19"/>
      <c r="IJ103" s="19"/>
      <c r="IK103" s="19"/>
      <c r="IL103" s="19"/>
      <c r="IM103" s="19"/>
      <c r="IN103" s="19"/>
      <c r="IO103" s="19"/>
      <c r="IP103" s="19"/>
      <c r="IQ103" s="19"/>
      <c r="IR103" s="19"/>
      <c r="IS103" s="19"/>
      <c r="IT103" s="19"/>
      <c r="IU103" s="19"/>
      <c r="IV103" s="19"/>
      <c r="IW103" s="19"/>
      <c r="IX103" s="19"/>
      <c r="IY103" s="19"/>
      <c r="IZ103" s="19"/>
      <c r="JA103" s="19"/>
      <c r="JB103" s="19"/>
      <c r="JC103" s="19"/>
      <c r="JD103" s="19"/>
      <c r="JE103" s="19"/>
      <c r="JF103" s="19"/>
      <c r="JG103" s="19"/>
      <c r="JH103" s="19"/>
      <c r="JI103" s="19"/>
      <c r="JJ103" s="19"/>
      <c r="JK103" s="19"/>
      <c r="JL103" s="19"/>
      <c r="JM103" s="19"/>
      <c r="JN103" s="19"/>
      <c r="JO103" s="19"/>
      <c r="JP103" s="19"/>
      <c r="JQ103" s="19"/>
      <c r="JR103" s="19"/>
      <c r="JS103" s="19"/>
      <c r="JT103" s="19"/>
      <c r="JU103" s="19"/>
      <c r="JV103" s="19"/>
      <c r="JW103" s="19"/>
      <c r="JX103" s="19"/>
      <c r="JY103" s="19"/>
      <c r="JZ103" s="19"/>
      <c r="KA103" s="19"/>
      <c r="KB103" s="19"/>
      <c r="KC103" s="19"/>
      <c r="KD103" s="19"/>
      <c r="KE103" s="19"/>
      <c r="KF103" s="19"/>
      <c r="KG103" s="19"/>
      <c r="KH103" s="19"/>
      <c r="KI103" s="19"/>
      <c r="KJ103" s="19"/>
      <c r="KK103" s="19"/>
      <c r="KL103" s="19"/>
      <c r="KM103" s="19"/>
      <c r="KN103" s="19"/>
      <c r="KO103" s="19"/>
      <c r="KP103" s="19"/>
    </row>
    <row r="104" spans="1:302">
      <c r="A104" s="2"/>
      <c r="B104" s="16"/>
      <c r="C104" s="16"/>
      <c r="D104" s="16"/>
      <c r="E104" s="16"/>
      <c r="F104" s="16"/>
      <c r="G104" s="16"/>
      <c r="H104" s="16"/>
      <c r="I104" s="16"/>
      <c r="J104" s="16"/>
      <c r="K104" s="16"/>
      <c r="L104" s="16"/>
      <c r="M104" s="16"/>
      <c r="N104" s="16"/>
      <c r="O104" s="16"/>
      <c r="P104" s="16"/>
      <c r="Q104" s="16"/>
      <c r="R104" s="16"/>
      <c r="S104" s="16"/>
      <c r="T104" s="16"/>
      <c r="U104" s="16"/>
      <c r="V104" s="16"/>
      <c r="W104" s="16"/>
      <c r="X104" s="14"/>
      <c r="Y104" s="16"/>
      <c r="Z104" s="16"/>
      <c r="AA104" s="16"/>
      <c r="AB104" s="16"/>
      <c r="AC104" s="16"/>
      <c r="AD104" s="16"/>
      <c r="AE104" s="16"/>
      <c r="AF104" s="16"/>
      <c r="AG104" s="16"/>
      <c r="AH104" s="16"/>
      <c r="AI104" s="16"/>
      <c r="AJ104" s="16"/>
      <c r="AK104" s="16"/>
      <c r="AL104" s="16"/>
      <c r="AM104" s="16"/>
      <c r="AN104" s="16"/>
      <c r="AO104" s="14"/>
      <c r="AP104" s="16"/>
      <c r="AQ104" s="16"/>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c r="CY104" s="14"/>
      <c r="CZ104" s="14"/>
      <c r="DA104" s="14"/>
      <c r="DB104" s="14"/>
      <c r="DC104" s="14"/>
      <c r="DD104" s="14"/>
      <c r="DE104" s="14"/>
      <c r="DF104" s="14"/>
      <c r="DG104" s="14"/>
      <c r="DH104" s="14"/>
      <c r="DI104" s="14"/>
      <c r="DJ104" s="14"/>
      <c r="DK104" s="14"/>
      <c r="DL104" s="14"/>
      <c r="DM104" s="14"/>
      <c r="DN104" s="14"/>
      <c r="DO104" s="14"/>
      <c r="DP104" s="14"/>
      <c r="DQ104" s="14"/>
      <c r="DR104" s="14"/>
      <c r="DS104" s="14"/>
      <c r="DT104" s="14"/>
      <c r="DU104" s="14"/>
      <c r="DV104" s="14"/>
      <c r="DW104" s="14"/>
      <c r="DX104" s="14"/>
      <c r="DY104" s="14"/>
      <c r="DZ104" s="14"/>
      <c r="EA104" s="14"/>
      <c r="EB104" s="14"/>
      <c r="EC104" s="14"/>
      <c r="ED104" s="14"/>
      <c r="EE104" s="14"/>
      <c r="EF104" s="14"/>
      <c r="EG104" s="14"/>
      <c r="EH104" s="14"/>
      <c r="EI104" s="14"/>
      <c r="EJ104" s="14"/>
      <c r="EK104" s="14"/>
      <c r="EL104" s="14"/>
      <c r="EM104" s="14"/>
      <c r="EN104" s="14"/>
      <c r="EO104" s="14"/>
      <c r="EP104" s="14"/>
      <c r="EQ104" s="14"/>
      <c r="ER104" s="14"/>
      <c r="ES104" s="14"/>
      <c r="ET104" s="14"/>
      <c r="EU104" s="14"/>
      <c r="EV104" s="14"/>
      <c r="EW104" s="14"/>
      <c r="EX104" s="14"/>
      <c r="EY104" s="14"/>
      <c r="EZ104" s="14"/>
      <c r="FA104" s="14"/>
      <c r="FB104" s="14"/>
      <c r="FC104" s="14"/>
      <c r="FD104" s="14"/>
      <c r="FE104" s="14"/>
      <c r="FF104" s="14"/>
      <c r="FG104" s="14"/>
      <c r="FH104" s="14"/>
      <c r="FI104" s="14"/>
      <c r="FJ104" s="14"/>
      <c r="FK104" s="14"/>
      <c r="FL104" s="14"/>
      <c r="FM104" s="14"/>
      <c r="FN104" s="14"/>
      <c r="FO104" s="14"/>
      <c r="FP104" s="14"/>
      <c r="FQ104" s="14"/>
      <c r="FR104" s="14"/>
      <c r="FS104" s="14"/>
      <c r="FT104" s="14"/>
      <c r="FU104" s="14"/>
      <c r="FV104" s="14"/>
      <c r="FW104" s="14"/>
      <c r="FX104" s="14"/>
      <c r="FY104" s="14"/>
      <c r="FZ104" s="14"/>
      <c r="GA104" s="14"/>
      <c r="GB104" s="14"/>
      <c r="GC104" s="14"/>
      <c r="GD104" s="14"/>
      <c r="GE104" s="14"/>
      <c r="GF104" s="14"/>
      <c r="GG104" s="14"/>
      <c r="GH104" s="14"/>
      <c r="GI104" s="14"/>
      <c r="GJ104" s="14"/>
      <c r="GK104" s="14"/>
      <c r="GL104" s="14"/>
      <c r="GM104" s="14"/>
      <c r="GN104" s="14"/>
      <c r="GO104" s="14"/>
      <c r="GP104" s="14"/>
      <c r="GQ104" s="14"/>
      <c r="GR104" s="14"/>
      <c r="GS104" s="14"/>
      <c r="GT104" s="14"/>
      <c r="GU104" s="14"/>
      <c r="GV104" s="14"/>
      <c r="GW104" s="14"/>
      <c r="GX104" s="14"/>
      <c r="GY104" s="14"/>
      <c r="GZ104" s="14"/>
      <c r="HA104" s="14"/>
      <c r="HB104" s="14"/>
      <c r="HC104" s="14"/>
      <c r="HD104" s="14"/>
      <c r="HE104" s="14"/>
      <c r="HF104" s="14"/>
      <c r="HG104" s="14"/>
      <c r="HH104" s="14"/>
      <c r="HI104" s="14"/>
      <c r="HJ104" s="14"/>
      <c r="HK104" s="14"/>
      <c r="HL104" s="14"/>
      <c r="HM104" s="14"/>
      <c r="HN104" s="14"/>
      <c r="HO104" s="14"/>
      <c r="HP104" s="14"/>
      <c r="HQ104" s="14"/>
      <c r="HR104" s="14"/>
      <c r="HS104" s="14"/>
      <c r="HT104" s="14"/>
      <c r="HU104" s="14"/>
      <c r="HV104" s="14"/>
      <c r="HW104" s="14"/>
      <c r="HX104" s="14"/>
      <c r="HY104" s="14"/>
      <c r="HZ104" s="14"/>
      <c r="IA104" s="14"/>
      <c r="IB104" s="14"/>
      <c r="IC104" s="14"/>
      <c r="ID104" s="14"/>
      <c r="IE104" s="14"/>
      <c r="IF104" s="14"/>
      <c r="IG104" s="14"/>
      <c r="IH104" s="14"/>
      <c r="II104" s="14"/>
      <c r="IJ104" s="14"/>
      <c r="IK104" s="14"/>
      <c r="IL104" s="14"/>
      <c r="IM104" s="14"/>
      <c r="IN104" s="14"/>
      <c r="IO104" s="14"/>
      <c r="IP104" s="14"/>
      <c r="IQ104" s="14"/>
      <c r="IR104" s="14"/>
      <c r="IS104" s="14"/>
      <c r="IT104" s="14"/>
      <c r="IU104" s="14"/>
      <c r="IV104" s="14"/>
      <c r="IW104" s="14"/>
      <c r="IX104" s="14"/>
      <c r="IY104" s="14"/>
      <c r="IZ104" s="14"/>
      <c r="JA104" s="14"/>
      <c r="JB104" s="14"/>
      <c r="JC104" s="14"/>
      <c r="JD104" s="14"/>
      <c r="JE104" s="14"/>
      <c r="JF104" s="14"/>
      <c r="JG104" s="14"/>
      <c r="JH104" s="14"/>
      <c r="JI104" s="14"/>
      <c r="JJ104" s="14"/>
      <c r="JK104" s="14"/>
      <c r="JL104" s="14"/>
      <c r="JM104" s="14"/>
      <c r="JN104" s="14"/>
      <c r="JO104" s="14"/>
      <c r="JP104" s="14"/>
      <c r="JQ104" s="14"/>
      <c r="JR104" s="14"/>
      <c r="JS104" s="14"/>
      <c r="JT104" s="14"/>
      <c r="JU104" s="14"/>
      <c r="JV104" s="14"/>
      <c r="JW104" s="14"/>
      <c r="JX104" s="14"/>
      <c r="JY104" s="14"/>
      <c r="JZ104" s="14"/>
      <c r="KA104" s="14"/>
      <c r="KB104" s="14"/>
      <c r="KC104" s="14"/>
      <c r="KD104" s="14"/>
      <c r="KE104" s="14"/>
      <c r="KF104" s="14"/>
      <c r="KG104" s="14"/>
      <c r="KH104" s="14"/>
      <c r="KI104" s="14"/>
      <c r="KJ104" s="14"/>
      <c r="KK104" s="14"/>
      <c r="KL104" s="14"/>
      <c r="KM104" s="14"/>
      <c r="KN104" s="14"/>
      <c r="KO104" s="14"/>
      <c r="KP104" s="14"/>
    </row>
    <row r="105" spans="1:302">
      <c r="A105" s="2"/>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c r="CY105" s="14"/>
      <c r="CZ105" s="14"/>
      <c r="DA105" s="14"/>
      <c r="DB105" s="14"/>
      <c r="DC105" s="14"/>
      <c r="DD105" s="14"/>
      <c r="DE105" s="14"/>
      <c r="DF105" s="14"/>
      <c r="DG105" s="14"/>
      <c r="DH105" s="14"/>
      <c r="DI105" s="14"/>
      <c r="DJ105" s="14"/>
      <c r="DK105" s="14"/>
      <c r="DL105" s="14"/>
      <c r="DM105" s="14"/>
      <c r="DN105" s="14"/>
      <c r="DO105" s="14"/>
      <c r="DP105" s="14"/>
      <c r="DQ105" s="14"/>
      <c r="DR105" s="14"/>
      <c r="DS105" s="14"/>
      <c r="DT105" s="14"/>
      <c r="DU105" s="14"/>
      <c r="DV105" s="14"/>
      <c r="DW105" s="14"/>
      <c r="DX105" s="14"/>
      <c r="DY105" s="14"/>
      <c r="DZ105" s="14"/>
      <c r="EA105" s="14"/>
      <c r="EB105" s="14"/>
      <c r="EC105" s="14"/>
      <c r="ED105" s="14"/>
      <c r="EE105" s="14"/>
      <c r="EF105" s="14"/>
      <c r="EG105" s="14"/>
      <c r="EH105" s="14"/>
      <c r="EI105" s="14"/>
      <c r="EJ105" s="14"/>
      <c r="EK105" s="14"/>
      <c r="EL105" s="14"/>
      <c r="EM105" s="14"/>
      <c r="EN105" s="14"/>
      <c r="EO105" s="14"/>
      <c r="EP105" s="14"/>
      <c r="EQ105" s="14"/>
      <c r="ER105" s="14"/>
      <c r="ES105" s="14"/>
      <c r="ET105" s="14"/>
      <c r="EU105" s="14"/>
      <c r="EV105" s="14"/>
      <c r="EW105" s="14"/>
      <c r="EX105" s="14"/>
      <c r="EY105" s="14"/>
      <c r="EZ105" s="14"/>
      <c r="FA105" s="14"/>
      <c r="FB105" s="14"/>
      <c r="FC105" s="14"/>
      <c r="FD105" s="14"/>
      <c r="FE105" s="14"/>
      <c r="FF105" s="14"/>
      <c r="FG105" s="14"/>
      <c r="FH105" s="14"/>
      <c r="FI105" s="14"/>
      <c r="FJ105" s="14"/>
      <c r="FK105" s="14"/>
      <c r="FL105" s="14"/>
      <c r="FM105" s="14"/>
      <c r="FN105" s="14"/>
      <c r="FO105" s="14"/>
      <c r="FP105" s="14"/>
      <c r="FQ105" s="14"/>
      <c r="FR105" s="14"/>
      <c r="FS105" s="14"/>
      <c r="FT105" s="14"/>
      <c r="FU105" s="14"/>
      <c r="FV105" s="14"/>
      <c r="FW105" s="14"/>
      <c r="FX105" s="14"/>
      <c r="FY105" s="14"/>
      <c r="FZ105" s="14"/>
      <c r="GA105" s="14"/>
      <c r="GB105" s="14"/>
      <c r="GC105" s="14"/>
      <c r="GD105" s="14"/>
      <c r="GE105" s="14"/>
      <c r="GF105" s="14"/>
      <c r="GG105" s="14"/>
      <c r="GH105" s="14"/>
      <c r="GI105" s="14"/>
      <c r="GJ105" s="14"/>
      <c r="GK105" s="14"/>
      <c r="GL105" s="14"/>
      <c r="GM105" s="14"/>
      <c r="GN105" s="14"/>
      <c r="GO105" s="14"/>
      <c r="GP105" s="14"/>
      <c r="GQ105" s="14"/>
      <c r="GR105" s="14"/>
      <c r="GS105" s="14"/>
      <c r="GT105" s="14"/>
      <c r="GU105" s="14"/>
      <c r="GV105" s="14"/>
      <c r="GW105" s="14"/>
      <c r="GX105" s="14"/>
      <c r="GY105" s="14"/>
      <c r="GZ105" s="14"/>
      <c r="HA105" s="14"/>
      <c r="HB105" s="14"/>
      <c r="HC105" s="14"/>
      <c r="HD105" s="14"/>
      <c r="HE105" s="14"/>
      <c r="HF105" s="14"/>
      <c r="HG105" s="14"/>
      <c r="HH105" s="14"/>
      <c r="HI105" s="14"/>
      <c r="HJ105" s="14"/>
      <c r="HK105" s="14"/>
      <c r="HL105" s="14"/>
      <c r="HM105" s="14"/>
      <c r="HN105" s="14"/>
      <c r="HO105" s="14"/>
      <c r="HP105" s="14"/>
      <c r="HQ105" s="14"/>
      <c r="HR105" s="14"/>
      <c r="HS105" s="14"/>
      <c r="HT105" s="14"/>
      <c r="HU105" s="14"/>
      <c r="HV105" s="14"/>
      <c r="HW105" s="14"/>
      <c r="HX105" s="14"/>
      <c r="HY105" s="14"/>
      <c r="HZ105" s="14"/>
      <c r="IA105" s="14"/>
      <c r="IB105" s="14"/>
      <c r="IC105" s="14"/>
      <c r="ID105" s="14"/>
      <c r="IE105" s="14"/>
      <c r="IF105" s="14"/>
      <c r="IG105" s="14"/>
      <c r="IH105" s="14"/>
      <c r="II105" s="14"/>
      <c r="IJ105" s="14"/>
      <c r="IK105" s="14"/>
      <c r="IL105" s="14"/>
      <c r="IM105" s="14"/>
      <c r="IN105" s="14"/>
      <c r="IO105" s="14"/>
      <c r="IP105" s="14"/>
      <c r="IQ105" s="14"/>
      <c r="IR105" s="14"/>
      <c r="IS105" s="14"/>
      <c r="IT105" s="14"/>
      <c r="IU105" s="14"/>
      <c r="IV105" s="14"/>
      <c r="IW105" s="14"/>
      <c r="IX105" s="14"/>
      <c r="IY105" s="14"/>
      <c r="IZ105" s="14"/>
      <c r="JA105" s="14"/>
      <c r="JB105" s="14"/>
      <c r="JC105" s="14"/>
      <c r="JD105" s="14"/>
      <c r="JE105" s="14"/>
      <c r="JF105" s="14"/>
      <c r="JG105" s="14"/>
      <c r="JH105" s="14"/>
      <c r="JI105" s="14"/>
      <c r="JJ105" s="14"/>
      <c r="JK105" s="14"/>
      <c r="JL105" s="14"/>
      <c r="JM105" s="14"/>
      <c r="JN105" s="14"/>
      <c r="JO105" s="14"/>
      <c r="JP105" s="14"/>
      <c r="JQ105" s="14"/>
      <c r="JR105" s="14"/>
      <c r="JS105" s="14"/>
      <c r="JT105" s="14"/>
      <c r="JU105" s="14"/>
      <c r="JV105" s="14"/>
      <c r="JW105" s="14"/>
      <c r="JX105" s="14"/>
      <c r="JY105" s="14"/>
      <c r="JZ105" s="14"/>
      <c r="KA105" s="14"/>
      <c r="KB105" s="14"/>
      <c r="KC105" s="14"/>
      <c r="KD105" s="14"/>
      <c r="KE105" s="14"/>
      <c r="KF105" s="14"/>
      <c r="KG105" s="14"/>
      <c r="KH105" s="14"/>
      <c r="KI105" s="14"/>
      <c r="KJ105" s="14"/>
      <c r="KK105" s="14"/>
      <c r="KL105" s="14"/>
      <c r="KM105" s="14"/>
      <c r="KN105" s="14"/>
      <c r="KO105" s="14"/>
      <c r="KP105" s="14"/>
    </row>
    <row r="106" spans="1:302">
      <c r="A106" s="2"/>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c r="IP106" s="14"/>
      <c r="IQ106" s="14"/>
      <c r="IR106" s="14"/>
      <c r="IS106" s="14"/>
      <c r="IT106" s="14"/>
      <c r="IU106" s="14"/>
      <c r="IV106" s="14"/>
      <c r="IW106" s="14"/>
      <c r="IX106" s="14"/>
      <c r="IY106" s="14"/>
      <c r="IZ106" s="14"/>
      <c r="JA106" s="14"/>
      <c r="JB106" s="14"/>
      <c r="JC106" s="14"/>
      <c r="JD106" s="14"/>
      <c r="JE106" s="14"/>
      <c r="JF106" s="14"/>
      <c r="JG106" s="14"/>
      <c r="JH106" s="14"/>
      <c r="JI106" s="14"/>
      <c r="JJ106" s="14"/>
      <c r="JK106" s="14"/>
      <c r="JL106" s="14"/>
      <c r="JM106" s="14"/>
      <c r="JN106" s="14"/>
      <c r="JO106" s="14"/>
      <c r="JP106" s="14"/>
      <c r="JQ106" s="14"/>
      <c r="JR106" s="14"/>
      <c r="JS106" s="14"/>
      <c r="JT106" s="14"/>
      <c r="JU106" s="14"/>
      <c r="JV106" s="14"/>
      <c r="JW106" s="14"/>
      <c r="JX106" s="14"/>
      <c r="JY106" s="14"/>
      <c r="JZ106" s="14"/>
      <c r="KA106" s="14"/>
      <c r="KB106" s="14"/>
      <c r="KC106" s="14"/>
      <c r="KD106" s="14"/>
      <c r="KE106" s="14"/>
      <c r="KF106" s="14"/>
      <c r="KG106" s="14"/>
      <c r="KH106" s="14"/>
      <c r="KI106" s="14"/>
      <c r="KJ106" s="14"/>
      <c r="KK106" s="14"/>
      <c r="KL106" s="14"/>
      <c r="KM106" s="14"/>
      <c r="KN106" s="14"/>
      <c r="KO106" s="14"/>
      <c r="KP106" s="14"/>
    </row>
    <row r="107" spans="1:302">
      <c r="A107" s="2"/>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c r="IO107" s="14"/>
      <c r="IP107" s="14"/>
      <c r="IQ107" s="14"/>
      <c r="IR107" s="14"/>
      <c r="IS107" s="14"/>
      <c r="IT107" s="14"/>
      <c r="IU107" s="14"/>
      <c r="IV107" s="14"/>
      <c r="IW107" s="14"/>
      <c r="IX107" s="14"/>
      <c r="IY107" s="14"/>
      <c r="IZ107" s="14"/>
      <c r="JA107" s="14"/>
      <c r="JB107" s="14"/>
      <c r="JC107" s="14"/>
      <c r="JD107" s="14"/>
      <c r="JE107" s="14"/>
      <c r="JF107" s="14"/>
      <c r="JG107" s="14"/>
      <c r="JH107" s="14"/>
      <c r="JI107" s="14"/>
      <c r="JJ107" s="14"/>
      <c r="JK107" s="14"/>
      <c r="JL107" s="14"/>
      <c r="JM107" s="14"/>
      <c r="JN107" s="14"/>
      <c r="JO107" s="14"/>
      <c r="JP107" s="14"/>
      <c r="JQ107" s="14"/>
      <c r="JR107" s="14"/>
      <c r="JS107" s="14"/>
      <c r="JT107" s="14"/>
      <c r="JU107" s="14"/>
      <c r="JV107" s="14"/>
      <c r="JW107" s="14"/>
      <c r="JX107" s="14"/>
      <c r="JY107" s="14"/>
      <c r="JZ107" s="14"/>
      <c r="KA107" s="14"/>
      <c r="KB107" s="14"/>
      <c r="KC107" s="14"/>
      <c r="KD107" s="14"/>
      <c r="KE107" s="14"/>
      <c r="KF107" s="14"/>
      <c r="KG107" s="14"/>
      <c r="KH107" s="14"/>
      <c r="KI107" s="14"/>
      <c r="KJ107" s="14"/>
      <c r="KK107" s="14"/>
      <c r="KL107" s="14"/>
      <c r="KM107" s="14"/>
      <c r="KN107" s="14"/>
      <c r="KO107" s="14"/>
      <c r="KP107" s="14"/>
    </row>
    <row r="108" spans="1:302">
      <c r="A108" s="2"/>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c r="CY108" s="14"/>
      <c r="CZ108" s="14"/>
      <c r="DA108" s="14"/>
      <c r="DB108" s="14"/>
      <c r="DC108" s="14"/>
      <c r="DD108" s="14"/>
      <c r="DE108" s="14"/>
      <c r="DF108" s="14"/>
      <c r="DG108" s="14"/>
      <c r="DH108" s="14"/>
      <c r="DI108" s="14"/>
      <c r="DJ108" s="14"/>
      <c r="DK108" s="14"/>
      <c r="DL108" s="14"/>
      <c r="DM108" s="14"/>
      <c r="DN108" s="14"/>
      <c r="DO108" s="14"/>
      <c r="DP108" s="14"/>
      <c r="DQ108" s="14"/>
      <c r="DR108" s="14"/>
      <c r="DS108" s="14"/>
      <c r="DT108" s="14"/>
      <c r="DU108" s="14"/>
      <c r="DV108" s="14"/>
      <c r="DW108" s="14"/>
      <c r="DX108" s="14"/>
      <c r="DY108" s="14"/>
      <c r="DZ108" s="14"/>
      <c r="EA108" s="14"/>
      <c r="EB108" s="14"/>
      <c r="EC108" s="14"/>
      <c r="ED108" s="14"/>
      <c r="EE108" s="14"/>
      <c r="EF108" s="14"/>
      <c r="EG108" s="14"/>
      <c r="EH108" s="14"/>
      <c r="EI108" s="14"/>
      <c r="EJ108" s="14"/>
      <c r="EK108" s="14"/>
      <c r="EL108" s="14"/>
      <c r="EM108" s="14"/>
      <c r="EN108" s="14"/>
      <c r="EO108" s="14"/>
      <c r="EP108" s="14"/>
      <c r="EQ108" s="14"/>
      <c r="ER108" s="14"/>
      <c r="ES108" s="14"/>
      <c r="ET108" s="14"/>
      <c r="EU108" s="14"/>
      <c r="EV108" s="14"/>
      <c r="EW108" s="14"/>
      <c r="EX108" s="14"/>
      <c r="EY108" s="14"/>
      <c r="EZ108" s="14"/>
      <c r="FA108" s="14"/>
      <c r="FB108" s="14"/>
      <c r="FC108" s="14"/>
      <c r="FD108" s="14"/>
      <c r="FE108" s="14"/>
      <c r="FF108" s="14"/>
      <c r="FG108" s="14"/>
      <c r="FH108" s="14"/>
      <c r="FI108" s="14"/>
      <c r="FJ108" s="14"/>
      <c r="FK108" s="14"/>
      <c r="FL108" s="14"/>
      <c r="FM108" s="14"/>
      <c r="FN108" s="14"/>
      <c r="FO108" s="14"/>
      <c r="FP108" s="14"/>
      <c r="FQ108" s="14"/>
      <c r="FR108" s="14"/>
      <c r="FS108" s="14"/>
      <c r="FT108" s="14"/>
      <c r="FU108" s="14"/>
      <c r="FV108" s="14"/>
      <c r="FW108" s="14"/>
      <c r="FX108" s="14"/>
      <c r="FY108" s="14"/>
      <c r="FZ108" s="14"/>
      <c r="GA108" s="14"/>
      <c r="GB108" s="14"/>
      <c r="GC108" s="14"/>
      <c r="GD108" s="14"/>
      <c r="GE108" s="14"/>
      <c r="GF108" s="14"/>
      <c r="GG108" s="14"/>
      <c r="GH108" s="14"/>
      <c r="GI108" s="14"/>
      <c r="GJ108" s="14"/>
      <c r="GK108" s="14"/>
      <c r="GL108" s="14"/>
      <c r="GM108" s="14"/>
      <c r="GN108" s="14"/>
      <c r="GO108" s="14"/>
      <c r="GP108" s="14"/>
      <c r="GQ108" s="14"/>
      <c r="GR108" s="14"/>
      <c r="GS108" s="14"/>
      <c r="GT108" s="14"/>
      <c r="GU108" s="14"/>
      <c r="GV108" s="14"/>
      <c r="GW108" s="14"/>
      <c r="GX108" s="14"/>
      <c r="GY108" s="14"/>
      <c r="GZ108" s="14"/>
      <c r="HA108" s="14"/>
      <c r="HB108" s="14"/>
      <c r="HC108" s="14"/>
      <c r="HD108" s="14"/>
      <c r="HE108" s="14"/>
      <c r="HF108" s="14"/>
      <c r="HG108" s="14"/>
      <c r="HH108" s="14"/>
      <c r="HI108" s="14"/>
      <c r="HJ108" s="14"/>
      <c r="HK108" s="14"/>
      <c r="HL108" s="14"/>
      <c r="HM108" s="14"/>
      <c r="HN108" s="14"/>
      <c r="HO108" s="14"/>
      <c r="HP108" s="14"/>
      <c r="HQ108" s="14"/>
      <c r="HR108" s="14"/>
      <c r="HS108" s="14"/>
      <c r="HT108" s="14"/>
      <c r="HU108" s="14"/>
      <c r="HV108" s="14"/>
      <c r="HW108" s="14"/>
      <c r="HX108" s="14"/>
      <c r="HY108" s="14"/>
      <c r="HZ108" s="14"/>
      <c r="IA108" s="14"/>
      <c r="IB108" s="14"/>
      <c r="IC108" s="14"/>
      <c r="ID108" s="14"/>
      <c r="IE108" s="14"/>
      <c r="IF108" s="14"/>
      <c r="IG108" s="14"/>
      <c r="IH108" s="14"/>
      <c r="II108" s="14"/>
      <c r="IJ108" s="14"/>
      <c r="IK108" s="14"/>
      <c r="IL108" s="14"/>
      <c r="IM108" s="14"/>
      <c r="IN108" s="14"/>
      <c r="IO108" s="14"/>
      <c r="IP108" s="14"/>
      <c r="IQ108" s="14"/>
      <c r="IR108" s="14"/>
      <c r="IS108" s="14"/>
      <c r="IT108" s="14"/>
      <c r="IU108" s="14"/>
      <c r="IV108" s="14"/>
      <c r="IW108" s="14"/>
      <c r="IX108" s="14"/>
      <c r="IY108" s="14"/>
      <c r="IZ108" s="14"/>
      <c r="JA108" s="14"/>
      <c r="JB108" s="14"/>
      <c r="JC108" s="14"/>
      <c r="JD108" s="14"/>
      <c r="JE108" s="14"/>
      <c r="JF108" s="14"/>
      <c r="JG108" s="14"/>
      <c r="JH108" s="14"/>
      <c r="JI108" s="14"/>
      <c r="JJ108" s="14"/>
      <c r="JK108" s="14"/>
      <c r="JL108" s="14"/>
      <c r="JM108" s="14"/>
      <c r="JN108" s="14"/>
      <c r="JO108" s="14"/>
      <c r="JP108" s="14"/>
      <c r="JQ108" s="14"/>
      <c r="JR108" s="14"/>
      <c r="JS108" s="14"/>
      <c r="JT108" s="14"/>
      <c r="JU108" s="14"/>
      <c r="JV108" s="14"/>
      <c r="JW108" s="14"/>
      <c r="JX108" s="14"/>
      <c r="JY108" s="14"/>
      <c r="JZ108" s="14"/>
      <c r="KA108" s="14"/>
      <c r="KB108" s="14"/>
      <c r="KC108" s="14"/>
      <c r="KD108" s="14"/>
      <c r="KE108" s="14"/>
      <c r="KF108" s="14"/>
      <c r="KG108" s="14"/>
      <c r="KH108" s="14"/>
      <c r="KI108" s="14"/>
      <c r="KJ108" s="14"/>
      <c r="KK108" s="14"/>
      <c r="KL108" s="14"/>
      <c r="KM108" s="14"/>
      <c r="KN108" s="14"/>
      <c r="KO108" s="14"/>
      <c r="KP108" s="14"/>
    </row>
    <row r="109" spans="1:302">
      <c r="A109" s="249"/>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c r="CY109" s="14"/>
      <c r="CZ109" s="14"/>
      <c r="DA109" s="14"/>
      <c r="DB109" s="14"/>
      <c r="DC109" s="14"/>
      <c r="DD109" s="14"/>
      <c r="DE109" s="14"/>
      <c r="DF109" s="14"/>
      <c r="DG109" s="14"/>
      <c r="DH109" s="14"/>
      <c r="DI109" s="14"/>
      <c r="DJ109" s="14"/>
      <c r="DK109" s="14"/>
      <c r="DL109" s="14"/>
      <c r="DM109" s="14"/>
      <c r="DN109" s="14"/>
      <c r="DO109" s="14"/>
      <c r="DP109" s="14"/>
      <c r="DQ109" s="14"/>
      <c r="DR109" s="14"/>
      <c r="DS109" s="14"/>
      <c r="DT109" s="14"/>
      <c r="DU109" s="14"/>
      <c r="DV109" s="14"/>
      <c r="DW109" s="14"/>
      <c r="DX109" s="14"/>
      <c r="DY109" s="14"/>
      <c r="DZ109" s="14"/>
      <c r="EA109" s="14"/>
      <c r="EB109" s="14"/>
      <c r="EC109" s="14"/>
      <c r="ED109" s="14"/>
      <c r="EE109" s="14"/>
      <c r="EF109" s="14"/>
      <c r="EG109" s="14"/>
      <c r="EH109" s="14"/>
      <c r="EI109" s="14"/>
      <c r="EJ109" s="14"/>
      <c r="EK109" s="14"/>
      <c r="EL109" s="14"/>
      <c r="EM109" s="14"/>
      <c r="EN109" s="14"/>
      <c r="EO109" s="14"/>
      <c r="EP109" s="14"/>
      <c r="EQ109" s="14"/>
      <c r="ER109" s="14"/>
      <c r="ES109" s="14"/>
      <c r="ET109" s="14"/>
      <c r="EU109" s="14"/>
      <c r="EV109" s="14"/>
      <c r="EW109" s="14"/>
      <c r="EX109" s="14"/>
      <c r="EY109" s="14"/>
      <c r="EZ109" s="14"/>
      <c r="FA109" s="14"/>
      <c r="FB109" s="14"/>
      <c r="FC109" s="14"/>
      <c r="FD109" s="14"/>
      <c r="FE109" s="14"/>
      <c r="FF109" s="14"/>
      <c r="FG109" s="14"/>
      <c r="FH109" s="14"/>
      <c r="FI109" s="14"/>
      <c r="FJ109" s="14"/>
      <c r="FK109" s="14"/>
      <c r="FL109" s="14"/>
      <c r="FM109" s="14"/>
      <c r="FN109" s="14"/>
      <c r="FO109" s="14"/>
      <c r="FP109" s="14"/>
      <c r="FQ109" s="14"/>
      <c r="FR109" s="14"/>
      <c r="FS109" s="14"/>
      <c r="FT109" s="14"/>
      <c r="FU109" s="14"/>
      <c r="FV109" s="14"/>
      <c r="FW109" s="14"/>
      <c r="FX109" s="14"/>
      <c r="FY109" s="14"/>
      <c r="FZ109" s="14"/>
      <c r="GA109" s="14"/>
      <c r="GB109" s="14"/>
      <c r="GC109" s="14"/>
      <c r="GD109" s="14"/>
      <c r="GE109" s="14"/>
      <c r="GF109" s="14"/>
      <c r="GG109" s="14"/>
      <c r="GH109" s="14"/>
      <c r="GI109" s="14"/>
      <c r="GJ109" s="14"/>
      <c r="GK109" s="14"/>
      <c r="GL109" s="14"/>
      <c r="GM109" s="14"/>
      <c r="GN109" s="14"/>
      <c r="GO109" s="14"/>
      <c r="GP109" s="14"/>
      <c r="GQ109" s="14"/>
      <c r="GR109" s="14"/>
      <c r="GS109" s="14"/>
      <c r="GT109" s="14"/>
      <c r="GU109" s="14"/>
      <c r="GV109" s="14"/>
      <c r="GW109" s="14"/>
      <c r="GX109" s="14"/>
      <c r="GY109" s="14"/>
      <c r="GZ109" s="14"/>
      <c r="HA109" s="14"/>
      <c r="HB109" s="14"/>
      <c r="HC109" s="14"/>
      <c r="HD109" s="14"/>
      <c r="HE109" s="14"/>
      <c r="HF109" s="14"/>
      <c r="HG109" s="14"/>
      <c r="HH109" s="14"/>
      <c r="HI109" s="14"/>
      <c r="HJ109" s="14"/>
      <c r="HK109" s="14"/>
      <c r="HL109" s="14"/>
      <c r="HM109" s="14"/>
      <c r="HN109" s="14"/>
      <c r="HO109" s="14"/>
      <c r="HP109" s="14"/>
      <c r="HQ109" s="14"/>
      <c r="HR109" s="14"/>
      <c r="HS109" s="14"/>
      <c r="HT109" s="14"/>
      <c r="HU109" s="14"/>
      <c r="HV109" s="14"/>
      <c r="HW109" s="14"/>
      <c r="HX109" s="14"/>
      <c r="HY109" s="14"/>
      <c r="HZ109" s="14"/>
      <c r="IA109" s="14"/>
      <c r="IB109" s="14"/>
      <c r="IC109" s="14"/>
      <c r="ID109" s="14"/>
      <c r="IE109" s="14"/>
      <c r="IF109" s="14"/>
      <c r="IG109" s="14"/>
      <c r="IH109" s="14"/>
      <c r="II109" s="14"/>
      <c r="IJ109" s="14"/>
      <c r="IK109" s="14"/>
      <c r="IL109" s="14"/>
      <c r="IM109" s="14"/>
      <c r="IN109" s="14"/>
      <c r="IO109" s="14"/>
      <c r="IP109" s="14"/>
      <c r="IQ109" s="14"/>
      <c r="IR109" s="14"/>
      <c r="IS109" s="14"/>
      <c r="IT109" s="14"/>
      <c r="IU109" s="14"/>
      <c r="IV109" s="14"/>
      <c r="IW109" s="14"/>
      <c r="IX109" s="14"/>
      <c r="IY109" s="14"/>
      <c r="IZ109" s="14"/>
      <c r="JA109" s="14"/>
      <c r="JB109" s="14"/>
      <c r="JC109" s="14"/>
      <c r="JD109" s="14"/>
      <c r="JE109" s="14"/>
      <c r="JF109" s="14"/>
      <c r="JG109" s="14"/>
      <c r="JH109" s="14"/>
      <c r="JI109" s="14"/>
      <c r="JJ109" s="14"/>
      <c r="JK109" s="14"/>
      <c r="JL109" s="14"/>
      <c r="JM109" s="14"/>
      <c r="JN109" s="14"/>
      <c r="JO109" s="14"/>
      <c r="JP109" s="14"/>
      <c r="JQ109" s="14"/>
      <c r="JR109" s="14"/>
      <c r="JS109" s="14"/>
      <c r="JT109" s="14"/>
      <c r="JU109" s="14"/>
      <c r="JV109" s="14"/>
      <c r="JW109" s="14"/>
      <c r="JX109" s="14"/>
      <c r="JY109" s="14"/>
      <c r="JZ109" s="14"/>
      <c r="KA109" s="14"/>
      <c r="KB109" s="14"/>
      <c r="KC109" s="14"/>
      <c r="KD109" s="14"/>
      <c r="KE109" s="14"/>
      <c r="KF109" s="14"/>
      <c r="KG109" s="14"/>
      <c r="KH109" s="14"/>
      <c r="KI109" s="14"/>
      <c r="KJ109" s="14"/>
      <c r="KK109" s="14"/>
      <c r="KL109" s="14"/>
      <c r="KM109" s="14"/>
      <c r="KN109" s="14"/>
      <c r="KO109" s="14"/>
      <c r="KP109" s="14"/>
    </row>
    <row r="110" spans="1:302">
      <c r="A110" s="2"/>
      <c r="B110" s="17"/>
      <c r="C110" s="14"/>
      <c r="D110" s="16"/>
      <c r="E110" s="16"/>
      <c r="F110" s="16"/>
      <c r="G110" s="16"/>
      <c r="H110" s="16"/>
      <c r="I110" s="17"/>
      <c r="J110" s="16"/>
      <c r="K110" s="16"/>
      <c r="L110" s="16"/>
      <c r="M110" s="16"/>
      <c r="N110" s="16"/>
      <c r="O110" s="16"/>
      <c r="P110" s="16"/>
      <c r="Q110" s="16"/>
      <c r="R110" s="16"/>
      <c r="S110" s="17"/>
      <c r="T110" s="16"/>
      <c r="U110" s="16"/>
      <c r="V110" s="16"/>
      <c r="W110" s="16"/>
      <c r="X110" s="17"/>
      <c r="Y110" s="16"/>
      <c r="Z110" s="16"/>
      <c r="AA110" s="16"/>
      <c r="AB110" s="16"/>
      <c r="AC110" s="16"/>
      <c r="AD110" s="16"/>
      <c r="AE110" s="16"/>
      <c r="AF110" s="14"/>
      <c r="AG110" s="16"/>
      <c r="AH110" s="16"/>
      <c r="AI110" s="14"/>
      <c r="AJ110" s="17"/>
      <c r="AK110" s="17"/>
      <c r="AL110" s="16"/>
      <c r="AM110" s="17"/>
      <c r="AN110" s="16"/>
      <c r="AO110" s="14"/>
      <c r="AP110" s="16"/>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c r="DC110" s="14"/>
      <c r="DD110" s="14"/>
      <c r="DE110" s="14"/>
      <c r="DF110" s="14"/>
      <c r="DG110" s="14"/>
      <c r="DH110" s="14"/>
      <c r="DI110" s="14"/>
      <c r="DJ110" s="14"/>
      <c r="DK110" s="14"/>
      <c r="DL110" s="14"/>
      <c r="DM110" s="14"/>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c r="EM110" s="14"/>
      <c r="EN110" s="14"/>
      <c r="EO110" s="14"/>
      <c r="EP110" s="14"/>
      <c r="EQ110" s="14"/>
      <c r="ER110" s="14"/>
      <c r="ES110" s="14"/>
      <c r="ET110" s="14"/>
      <c r="EU110" s="14"/>
      <c r="EV110" s="14"/>
      <c r="EW110" s="14"/>
      <c r="EX110" s="14"/>
      <c r="EY110" s="14"/>
      <c r="EZ110" s="14"/>
      <c r="FA110" s="14"/>
      <c r="FB110" s="14"/>
      <c r="FC110" s="14"/>
      <c r="FD110" s="14"/>
      <c r="FE110" s="14"/>
      <c r="FF110" s="14"/>
      <c r="FG110" s="14"/>
      <c r="FH110" s="14"/>
      <c r="FI110" s="14"/>
      <c r="FJ110" s="14"/>
      <c r="FK110" s="14"/>
      <c r="FL110" s="14"/>
      <c r="FM110" s="14"/>
      <c r="FN110" s="14"/>
      <c r="FO110" s="14"/>
      <c r="FP110" s="14"/>
      <c r="FQ110" s="14"/>
      <c r="FR110" s="14"/>
      <c r="FS110" s="14"/>
      <c r="FT110" s="14"/>
      <c r="FU110" s="14"/>
      <c r="FV110" s="14"/>
      <c r="FW110" s="14"/>
      <c r="FX110" s="14"/>
      <c r="FY110" s="14"/>
      <c r="FZ110" s="14"/>
      <c r="GA110" s="14"/>
      <c r="GB110" s="14"/>
      <c r="GC110" s="14"/>
      <c r="GD110" s="14"/>
      <c r="GE110" s="14"/>
      <c r="GF110" s="14"/>
      <c r="GG110" s="14"/>
      <c r="GH110" s="14"/>
      <c r="GI110" s="14"/>
      <c r="GJ110" s="14"/>
      <c r="GK110" s="14"/>
      <c r="GL110" s="14"/>
      <c r="GM110" s="14"/>
      <c r="GN110" s="14"/>
      <c r="GO110" s="14"/>
      <c r="GP110" s="14"/>
      <c r="GQ110" s="14"/>
      <c r="GR110" s="14"/>
      <c r="GS110" s="14"/>
      <c r="GT110" s="14"/>
      <c r="GU110" s="14"/>
      <c r="GV110" s="14"/>
      <c r="GW110" s="14"/>
      <c r="GX110" s="14"/>
      <c r="GY110" s="14"/>
      <c r="GZ110" s="14"/>
      <c r="HA110" s="14"/>
      <c r="HB110" s="14"/>
      <c r="HC110" s="14"/>
      <c r="HD110" s="14"/>
      <c r="HE110" s="14"/>
      <c r="HF110" s="14"/>
      <c r="HG110" s="14"/>
      <c r="HH110" s="14"/>
      <c r="HI110" s="14"/>
      <c r="HJ110" s="14"/>
      <c r="HK110" s="14"/>
      <c r="HL110" s="14"/>
      <c r="HM110" s="14"/>
      <c r="HN110" s="14"/>
      <c r="HO110" s="14"/>
      <c r="HP110" s="14"/>
      <c r="HQ110" s="14"/>
      <c r="HR110" s="14"/>
      <c r="HS110" s="14"/>
      <c r="HT110" s="14"/>
      <c r="HU110" s="14"/>
      <c r="HV110" s="14"/>
      <c r="HW110" s="14"/>
      <c r="HX110" s="14"/>
      <c r="HY110" s="14"/>
      <c r="HZ110" s="14"/>
      <c r="IA110" s="14"/>
      <c r="IB110" s="14"/>
      <c r="IC110" s="14"/>
      <c r="ID110" s="14"/>
      <c r="IE110" s="14"/>
      <c r="IF110" s="14"/>
      <c r="IG110" s="14"/>
      <c r="IH110" s="14"/>
      <c r="II110" s="14"/>
      <c r="IJ110" s="14"/>
      <c r="IK110" s="14"/>
      <c r="IL110" s="14"/>
      <c r="IM110" s="14"/>
      <c r="IN110" s="14"/>
      <c r="IO110" s="14"/>
      <c r="IP110" s="14"/>
      <c r="IQ110" s="14"/>
      <c r="IR110" s="14"/>
      <c r="IS110" s="14"/>
      <c r="IT110" s="14"/>
      <c r="IU110" s="14"/>
      <c r="IV110" s="14"/>
      <c r="IW110" s="14"/>
      <c r="IX110" s="14"/>
      <c r="IY110" s="14"/>
      <c r="IZ110" s="14"/>
      <c r="JA110" s="14"/>
      <c r="JB110" s="14"/>
      <c r="JC110" s="14"/>
      <c r="JD110" s="14"/>
      <c r="JE110" s="14"/>
      <c r="JF110" s="14"/>
      <c r="JG110" s="14"/>
      <c r="JH110" s="14"/>
      <c r="JI110" s="14"/>
      <c r="JJ110" s="14"/>
      <c r="JK110" s="14"/>
      <c r="JL110" s="14"/>
      <c r="JM110" s="14"/>
      <c r="JN110" s="14"/>
      <c r="JO110" s="14"/>
      <c r="JP110" s="14"/>
      <c r="JQ110" s="14"/>
      <c r="JR110" s="14"/>
      <c r="JS110" s="14"/>
      <c r="JT110" s="14"/>
      <c r="JU110" s="14"/>
      <c r="JV110" s="14"/>
      <c r="JW110" s="14"/>
      <c r="JX110" s="14"/>
      <c r="JY110" s="14"/>
      <c r="JZ110" s="14"/>
      <c r="KA110" s="14"/>
      <c r="KB110" s="14"/>
      <c r="KC110" s="14"/>
      <c r="KD110" s="14"/>
      <c r="KE110" s="14"/>
      <c r="KF110" s="14"/>
      <c r="KG110" s="14"/>
      <c r="KH110" s="14"/>
      <c r="KI110" s="14"/>
      <c r="KJ110" s="14"/>
      <c r="KK110" s="14"/>
      <c r="KL110" s="14"/>
      <c r="KM110" s="14"/>
      <c r="KN110" s="14"/>
      <c r="KO110" s="14"/>
      <c r="KP110" s="14"/>
    </row>
    <row r="111" spans="1:302">
      <c r="A111" s="2"/>
      <c r="B111" s="17"/>
      <c r="C111" s="17"/>
      <c r="D111" s="17"/>
      <c r="E111" s="17"/>
      <c r="F111" s="17"/>
      <c r="G111" s="17"/>
      <c r="H111" s="17"/>
      <c r="I111" s="17"/>
      <c r="J111" s="17"/>
      <c r="K111" s="17"/>
      <c r="L111" s="17"/>
      <c r="M111" s="17"/>
      <c r="N111" s="17"/>
      <c r="O111" s="17"/>
      <c r="P111" s="17"/>
      <c r="Q111" s="17"/>
      <c r="R111" s="17"/>
      <c r="S111" s="15"/>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c r="CY111" s="14"/>
      <c r="CZ111" s="14"/>
      <c r="DA111" s="14"/>
      <c r="DB111" s="14"/>
      <c r="DC111" s="14"/>
      <c r="DD111" s="14"/>
      <c r="DE111" s="14"/>
      <c r="DF111" s="14"/>
      <c r="DG111" s="14"/>
      <c r="DH111" s="14"/>
      <c r="DI111" s="14"/>
      <c r="DJ111" s="14"/>
      <c r="DK111" s="14"/>
      <c r="DL111" s="14"/>
      <c r="DM111" s="14"/>
      <c r="DN111" s="14"/>
      <c r="DO111" s="14"/>
      <c r="DP111" s="14"/>
      <c r="DQ111" s="14"/>
      <c r="DR111" s="14"/>
      <c r="DS111" s="14"/>
      <c r="DT111" s="14"/>
      <c r="DU111" s="14"/>
      <c r="DV111" s="14"/>
      <c r="DW111" s="14"/>
      <c r="DX111" s="14"/>
      <c r="DY111" s="14"/>
      <c r="DZ111" s="14"/>
      <c r="EA111" s="14"/>
      <c r="EB111" s="14"/>
      <c r="EC111" s="14"/>
      <c r="ED111" s="14"/>
      <c r="EE111" s="14"/>
      <c r="EF111" s="14"/>
      <c r="EG111" s="14"/>
      <c r="EH111" s="14"/>
      <c r="EI111" s="14"/>
      <c r="EJ111" s="14"/>
      <c r="EK111" s="14"/>
      <c r="EL111" s="14"/>
      <c r="EM111" s="14"/>
      <c r="EN111" s="14"/>
      <c r="EO111" s="14"/>
      <c r="EP111" s="14"/>
      <c r="EQ111" s="14"/>
      <c r="ER111" s="14"/>
      <c r="ES111" s="14"/>
      <c r="ET111" s="14"/>
      <c r="EU111" s="14"/>
      <c r="EV111" s="14"/>
      <c r="EW111" s="14"/>
      <c r="EX111" s="14"/>
      <c r="EY111" s="14"/>
      <c r="EZ111" s="14"/>
      <c r="FA111" s="14"/>
      <c r="FB111" s="14"/>
      <c r="FC111" s="14"/>
      <c r="FD111" s="14"/>
      <c r="FE111" s="14"/>
      <c r="FF111" s="14"/>
      <c r="FG111" s="14"/>
      <c r="FH111" s="14"/>
      <c r="FI111" s="14"/>
      <c r="FJ111" s="14"/>
      <c r="FK111" s="14"/>
      <c r="FL111" s="14"/>
      <c r="FM111" s="14"/>
      <c r="FN111" s="14"/>
      <c r="FO111" s="14"/>
      <c r="FP111" s="14"/>
      <c r="FQ111" s="14"/>
      <c r="FR111" s="14"/>
      <c r="FS111" s="14"/>
      <c r="FT111" s="14"/>
      <c r="FU111" s="14"/>
      <c r="FV111" s="14"/>
      <c r="FW111" s="14"/>
      <c r="FX111" s="14"/>
      <c r="FY111" s="14"/>
      <c r="FZ111" s="14"/>
      <c r="GA111" s="14"/>
      <c r="GB111" s="14"/>
      <c r="GC111" s="14"/>
      <c r="GD111" s="14"/>
      <c r="GE111" s="14"/>
      <c r="GF111" s="14"/>
      <c r="GG111" s="14"/>
      <c r="GH111" s="14"/>
      <c r="GI111" s="14"/>
      <c r="GJ111" s="14"/>
      <c r="GK111" s="14"/>
      <c r="GL111" s="14"/>
      <c r="GM111" s="14"/>
      <c r="GN111" s="14"/>
      <c r="GO111" s="14"/>
      <c r="GP111" s="14"/>
      <c r="GQ111" s="14"/>
      <c r="GR111" s="14"/>
      <c r="GS111" s="14"/>
      <c r="GT111" s="14"/>
      <c r="GU111" s="14"/>
      <c r="GV111" s="14"/>
      <c r="GW111" s="14"/>
      <c r="GX111" s="14"/>
      <c r="GY111" s="14"/>
      <c r="GZ111" s="14"/>
      <c r="HA111" s="14"/>
      <c r="HB111" s="14"/>
      <c r="HC111" s="14"/>
      <c r="HD111" s="14"/>
      <c r="HE111" s="14"/>
      <c r="HF111" s="14"/>
      <c r="HG111" s="14"/>
      <c r="HH111" s="14"/>
      <c r="HI111" s="14"/>
      <c r="HJ111" s="14"/>
      <c r="HK111" s="14"/>
      <c r="HL111" s="14"/>
      <c r="HM111" s="14"/>
      <c r="HN111" s="14"/>
      <c r="HO111" s="14"/>
      <c r="HP111" s="14"/>
      <c r="HQ111" s="14"/>
      <c r="HR111" s="14"/>
      <c r="HS111" s="14"/>
      <c r="HT111" s="14"/>
      <c r="HU111" s="14"/>
      <c r="HV111" s="14"/>
      <c r="HW111" s="14"/>
      <c r="HX111" s="14"/>
      <c r="HY111" s="14"/>
      <c r="HZ111" s="14"/>
      <c r="IA111" s="14"/>
      <c r="IB111" s="14"/>
      <c r="IC111" s="14"/>
      <c r="ID111" s="14"/>
      <c r="IE111" s="14"/>
      <c r="IF111" s="14"/>
      <c r="IG111" s="14"/>
      <c r="IH111" s="14"/>
      <c r="II111" s="14"/>
      <c r="IJ111" s="14"/>
      <c r="IK111" s="14"/>
      <c r="IL111" s="14"/>
      <c r="IM111" s="14"/>
      <c r="IN111" s="14"/>
      <c r="IO111" s="14"/>
      <c r="IP111" s="14"/>
      <c r="IQ111" s="14"/>
      <c r="IR111" s="14"/>
      <c r="IS111" s="14"/>
      <c r="IT111" s="14"/>
      <c r="IU111" s="14"/>
      <c r="IV111" s="14"/>
      <c r="IW111" s="14"/>
      <c r="IX111" s="14"/>
      <c r="IY111" s="14"/>
      <c r="IZ111" s="14"/>
      <c r="JA111" s="14"/>
      <c r="JB111" s="14"/>
      <c r="JC111" s="14"/>
      <c r="JD111" s="14"/>
      <c r="JE111" s="14"/>
      <c r="JF111" s="14"/>
      <c r="JG111" s="14"/>
      <c r="JH111" s="14"/>
      <c r="JI111" s="14"/>
      <c r="JJ111" s="14"/>
      <c r="JK111" s="14"/>
      <c r="JL111" s="14"/>
      <c r="JM111" s="14"/>
      <c r="JN111" s="14"/>
      <c r="JO111" s="14"/>
      <c r="JP111" s="14"/>
      <c r="JQ111" s="14"/>
      <c r="JR111" s="14"/>
      <c r="JS111" s="14"/>
      <c r="JT111" s="14"/>
      <c r="JU111" s="14"/>
      <c r="JV111" s="14"/>
      <c r="JW111" s="14"/>
      <c r="JX111" s="14"/>
      <c r="JY111" s="14"/>
      <c r="JZ111" s="14"/>
      <c r="KA111" s="14"/>
      <c r="KB111" s="14"/>
      <c r="KC111" s="14"/>
      <c r="KD111" s="14"/>
      <c r="KE111" s="14"/>
      <c r="KF111" s="14"/>
      <c r="KG111" s="14"/>
      <c r="KH111" s="14"/>
      <c r="KI111" s="14"/>
      <c r="KJ111" s="14"/>
      <c r="KK111" s="14"/>
      <c r="KL111" s="14"/>
      <c r="KM111" s="14"/>
      <c r="KN111" s="14"/>
      <c r="KO111" s="14"/>
      <c r="KP111" s="14"/>
    </row>
    <row r="112" spans="1:302">
      <c r="A112" s="249"/>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19"/>
      <c r="BW112" s="19"/>
      <c r="BX112" s="19"/>
      <c r="BY112" s="19"/>
      <c r="BZ112" s="19"/>
      <c r="CA112" s="19"/>
      <c r="CB112" s="19"/>
      <c r="CC112" s="19"/>
      <c r="CD112" s="19"/>
      <c r="CE112" s="19"/>
      <c r="CF112" s="19"/>
      <c r="CG112" s="19"/>
      <c r="CH112" s="19"/>
      <c r="CI112" s="19"/>
      <c r="CJ112" s="19"/>
      <c r="CK112" s="19"/>
      <c r="CL112" s="19"/>
      <c r="CM112" s="19"/>
      <c r="CN112" s="19"/>
      <c r="CO112" s="19"/>
      <c r="CP112" s="19"/>
      <c r="CQ112" s="19"/>
      <c r="CR112" s="19"/>
      <c r="CS112" s="19"/>
      <c r="CT112" s="19"/>
      <c r="CU112" s="19"/>
      <c r="CV112" s="19"/>
      <c r="CW112" s="19"/>
      <c r="CX112" s="19"/>
      <c r="CY112" s="19"/>
      <c r="CZ112" s="19"/>
      <c r="DA112" s="19"/>
      <c r="DB112" s="19"/>
      <c r="DC112" s="19"/>
      <c r="DD112" s="19"/>
      <c r="DE112" s="19"/>
      <c r="DF112" s="19"/>
      <c r="DG112" s="19"/>
      <c r="DH112" s="19"/>
      <c r="DI112" s="19"/>
      <c r="DJ112" s="19"/>
      <c r="DK112" s="19"/>
      <c r="DL112" s="19"/>
      <c r="DM112" s="19"/>
      <c r="DN112" s="19"/>
      <c r="DO112" s="19"/>
      <c r="DP112" s="19"/>
      <c r="DQ112" s="19"/>
      <c r="DR112" s="19"/>
      <c r="DS112" s="19"/>
      <c r="DT112" s="19"/>
      <c r="DU112" s="19"/>
      <c r="DV112" s="19"/>
      <c r="DW112" s="19"/>
      <c r="DX112" s="19"/>
      <c r="DY112" s="19"/>
      <c r="DZ112" s="19"/>
      <c r="EA112" s="19"/>
      <c r="EB112" s="19"/>
      <c r="EC112" s="19"/>
      <c r="ED112" s="19"/>
      <c r="EE112" s="19"/>
      <c r="EF112" s="19"/>
      <c r="EG112" s="19"/>
      <c r="EH112" s="19"/>
      <c r="EI112" s="19"/>
      <c r="EJ112" s="19"/>
      <c r="EK112" s="19"/>
      <c r="EL112" s="19"/>
      <c r="EM112" s="19"/>
      <c r="EN112" s="19"/>
      <c r="EO112" s="19"/>
      <c r="EP112" s="19"/>
      <c r="EQ112" s="19"/>
      <c r="ER112" s="19"/>
      <c r="ES112" s="19"/>
      <c r="ET112" s="19"/>
      <c r="EU112" s="19"/>
      <c r="EV112" s="19"/>
      <c r="EW112" s="19"/>
      <c r="EX112" s="19"/>
      <c r="EY112" s="19"/>
      <c r="EZ112" s="19"/>
      <c r="FA112" s="19"/>
      <c r="FB112" s="19"/>
      <c r="FC112" s="19"/>
      <c r="FD112" s="19"/>
      <c r="FE112" s="19"/>
      <c r="FF112" s="19"/>
      <c r="FG112" s="19"/>
      <c r="FH112" s="19"/>
      <c r="FI112" s="19"/>
      <c r="FJ112" s="19"/>
      <c r="FK112" s="19"/>
      <c r="FL112" s="19"/>
      <c r="FM112" s="19"/>
      <c r="FN112" s="19"/>
      <c r="FO112" s="19"/>
      <c r="FP112" s="19"/>
      <c r="FQ112" s="19"/>
      <c r="FR112" s="19"/>
      <c r="FS112" s="19"/>
      <c r="FT112" s="19"/>
      <c r="FU112" s="19"/>
      <c r="FV112" s="19"/>
      <c r="FW112" s="19"/>
      <c r="FX112" s="19"/>
      <c r="FY112" s="19"/>
      <c r="FZ112" s="19"/>
      <c r="GA112" s="19"/>
      <c r="GB112" s="19"/>
      <c r="GC112" s="19"/>
      <c r="GD112" s="19"/>
      <c r="GE112" s="19"/>
      <c r="GF112" s="19"/>
      <c r="GG112" s="19"/>
      <c r="GH112" s="19"/>
      <c r="GI112" s="19"/>
      <c r="GJ112" s="19"/>
      <c r="GK112" s="19"/>
      <c r="GL112" s="19"/>
      <c r="GM112" s="19"/>
      <c r="GN112" s="19"/>
      <c r="GO112" s="19"/>
      <c r="GP112" s="19"/>
      <c r="GQ112" s="19"/>
      <c r="GR112" s="19"/>
      <c r="GS112" s="19"/>
      <c r="GT112" s="19"/>
      <c r="GU112" s="19"/>
      <c r="GV112" s="19"/>
      <c r="GW112" s="19"/>
      <c r="GX112" s="19"/>
      <c r="GY112" s="19"/>
      <c r="GZ112" s="19"/>
      <c r="HA112" s="19"/>
      <c r="HB112" s="19"/>
      <c r="HC112" s="19"/>
      <c r="HD112" s="19"/>
      <c r="HE112" s="19"/>
      <c r="HF112" s="19"/>
      <c r="HG112" s="19"/>
      <c r="HH112" s="19"/>
      <c r="HI112" s="19"/>
      <c r="HJ112" s="19"/>
      <c r="HK112" s="19"/>
      <c r="HL112" s="19"/>
      <c r="HM112" s="19"/>
      <c r="HN112" s="19"/>
      <c r="HO112" s="19"/>
      <c r="HP112" s="19"/>
      <c r="HQ112" s="19"/>
      <c r="HR112" s="19"/>
      <c r="HS112" s="19"/>
      <c r="HT112" s="19"/>
      <c r="HU112" s="19"/>
      <c r="HV112" s="19"/>
      <c r="HW112" s="19"/>
      <c r="HX112" s="19"/>
      <c r="HY112" s="19"/>
      <c r="HZ112" s="19"/>
      <c r="IA112" s="19"/>
      <c r="IB112" s="19"/>
      <c r="IC112" s="19"/>
      <c r="ID112" s="19"/>
      <c r="IE112" s="19"/>
      <c r="IF112" s="19"/>
      <c r="IG112" s="19"/>
      <c r="IH112" s="19"/>
      <c r="II112" s="19"/>
      <c r="IJ112" s="19"/>
      <c r="IK112" s="19"/>
      <c r="IL112" s="19"/>
      <c r="IM112" s="19"/>
      <c r="IN112" s="19"/>
      <c r="IO112" s="19"/>
      <c r="IP112" s="19"/>
      <c r="IQ112" s="19"/>
      <c r="IR112" s="19"/>
      <c r="IS112" s="19"/>
      <c r="IT112" s="19"/>
      <c r="IU112" s="19"/>
      <c r="IV112" s="19"/>
      <c r="IW112" s="19"/>
      <c r="IX112" s="19"/>
      <c r="IY112" s="19"/>
      <c r="IZ112" s="19"/>
      <c r="JA112" s="19"/>
      <c r="JB112" s="19"/>
      <c r="JC112" s="19"/>
      <c r="JD112" s="19"/>
      <c r="JE112" s="19"/>
      <c r="JF112" s="19"/>
      <c r="JG112" s="19"/>
      <c r="JH112" s="19"/>
      <c r="JI112" s="19"/>
      <c r="JJ112" s="19"/>
      <c r="JK112" s="19"/>
      <c r="JL112" s="19"/>
      <c r="JM112" s="19"/>
      <c r="JN112" s="19"/>
      <c r="JO112" s="19"/>
      <c r="JP112" s="19"/>
      <c r="JQ112" s="19"/>
      <c r="JR112" s="19"/>
      <c r="JS112" s="19"/>
      <c r="JT112" s="19"/>
      <c r="JU112" s="19"/>
      <c r="JV112" s="19"/>
      <c r="JW112" s="19"/>
      <c r="JX112" s="19"/>
      <c r="JY112" s="19"/>
      <c r="JZ112" s="19"/>
      <c r="KA112" s="19"/>
      <c r="KB112" s="19"/>
      <c r="KC112" s="19"/>
      <c r="KD112" s="19"/>
      <c r="KE112" s="19"/>
      <c r="KF112" s="19"/>
      <c r="KG112" s="19"/>
      <c r="KH112" s="19"/>
      <c r="KI112" s="19"/>
      <c r="KJ112" s="19"/>
      <c r="KK112" s="19"/>
      <c r="KL112" s="19"/>
      <c r="KM112" s="19"/>
      <c r="KN112" s="19"/>
      <c r="KO112" s="19"/>
      <c r="KP112" s="19"/>
    </row>
    <row r="113" spans="1:302">
      <c r="A113" s="2"/>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c r="CY113" s="14"/>
      <c r="CZ113" s="14"/>
      <c r="DA113" s="14"/>
      <c r="DB113" s="14"/>
      <c r="DC113" s="14"/>
      <c r="DD113" s="14"/>
      <c r="DE113" s="14"/>
      <c r="DF113" s="14"/>
      <c r="DG113" s="14"/>
      <c r="DH113" s="14"/>
      <c r="DI113" s="14"/>
      <c r="DJ113" s="14"/>
      <c r="DK113" s="14"/>
      <c r="DL113" s="14"/>
      <c r="DM113" s="14"/>
      <c r="DN113" s="14"/>
      <c r="DO113" s="14"/>
      <c r="DP113" s="14"/>
      <c r="DQ113" s="14"/>
      <c r="DR113" s="14"/>
      <c r="DS113" s="14"/>
      <c r="DT113" s="14"/>
      <c r="DU113" s="14"/>
      <c r="DV113" s="14"/>
      <c r="DW113" s="14"/>
      <c r="DX113" s="14"/>
      <c r="DY113" s="14"/>
      <c r="DZ113" s="14"/>
      <c r="EA113" s="14"/>
      <c r="EB113" s="14"/>
      <c r="EC113" s="14"/>
      <c r="ED113" s="14"/>
      <c r="EE113" s="14"/>
      <c r="EF113" s="14"/>
      <c r="EG113" s="14"/>
      <c r="EH113" s="14"/>
      <c r="EI113" s="14"/>
      <c r="EJ113" s="14"/>
      <c r="EK113" s="14"/>
      <c r="EL113" s="14"/>
      <c r="EM113" s="14"/>
      <c r="EN113" s="14"/>
      <c r="EO113" s="14"/>
      <c r="EP113" s="14"/>
      <c r="EQ113" s="14"/>
      <c r="ER113" s="14"/>
      <c r="ES113" s="14"/>
      <c r="ET113" s="14"/>
      <c r="EU113" s="14"/>
      <c r="EV113" s="14"/>
      <c r="EW113" s="14"/>
      <c r="EX113" s="14"/>
      <c r="EY113" s="14"/>
      <c r="EZ113" s="14"/>
      <c r="FA113" s="14"/>
      <c r="FB113" s="14"/>
      <c r="FC113" s="14"/>
      <c r="FD113" s="14"/>
      <c r="FE113" s="14"/>
      <c r="FF113" s="14"/>
      <c r="FG113" s="14"/>
      <c r="FH113" s="14"/>
      <c r="FI113" s="14"/>
      <c r="FJ113" s="14"/>
      <c r="FK113" s="14"/>
      <c r="FL113" s="14"/>
      <c r="FM113" s="14"/>
      <c r="FN113" s="14"/>
      <c r="FO113" s="14"/>
      <c r="FP113" s="14"/>
      <c r="FQ113" s="14"/>
      <c r="FR113" s="14"/>
      <c r="FS113" s="14"/>
      <c r="FT113" s="14"/>
      <c r="FU113" s="14"/>
      <c r="FV113" s="14"/>
      <c r="FW113" s="14"/>
      <c r="FX113" s="14"/>
      <c r="FY113" s="14"/>
      <c r="FZ113" s="14"/>
      <c r="GA113" s="14"/>
      <c r="GB113" s="14"/>
      <c r="GC113" s="14"/>
      <c r="GD113" s="14"/>
      <c r="GE113" s="14"/>
      <c r="GF113" s="14"/>
      <c r="GG113" s="14"/>
      <c r="GH113" s="14"/>
      <c r="GI113" s="14"/>
      <c r="GJ113" s="14"/>
      <c r="GK113" s="14"/>
      <c r="GL113" s="14"/>
      <c r="GM113" s="14"/>
      <c r="GN113" s="14"/>
      <c r="GO113" s="14"/>
      <c r="GP113" s="14"/>
      <c r="GQ113" s="14"/>
      <c r="GR113" s="14"/>
      <c r="GS113" s="14"/>
      <c r="GT113" s="14"/>
      <c r="GU113" s="14"/>
      <c r="GV113" s="14"/>
      <c r="GW113" s="14"/>
      <c r="GX113" s="14"/>
      <c r="GY113" s="14"/>
      <c r="GZ113" s="14"/>
      <c r="HA113" s="14"/>
      <c r="HB113" s="14"/>
      <c r="HC113" s="14"/>
      <c r="HD113" s="14"/>
      <c r="HE113" s="14"/>
      <c r="HF113" s="14"/>
      <c r="HG113" s="14"/>
      <c r="HH113" s="14"/>
      <c r="HI113" s="14"/>
      <c r="HJ113" s="14"/>
      <c r="HK113" s="14"/>
      <c r="HL113" s="14"/>
      <c r="HM113" s="14"/>
      <c r="HN113" s="14"/>
      <c r="HO113" s="14"/>
      <c r="HP113" s="14"/>
      <c r="HQ113" s="14"/>
      <c r="HR113" s="14"/>
      <c r="HS113" s="14"/>
      <c r="HT113" s="14"/>
      <c r="HU113" s="14"/>
      <c r="HV113" s="14"/>
      <c r="HW113" s="14"/>
      <c r="HX113" s="14"/>
      <c r="HY113" s="14"/>
      <c r="HZ113" s="14"/>
      <c r="IA113" s="14"/>
      <c r="IB113" s="14"/>
      <c r="IC113" s="14"/>
      <c r="ID113" s="14"/>
      <c r="IE113" s="14"/>
      <c r="IF113" s="14"/>
      <c r="IG113" s="14"/>
      <c r="IH113" s="14"/>
      <c r="II113" s="14"/>
      <c r="IJ113" s="14"/>
      <c r="IK113" s="14"/>
      <c r="IL113" s="14"/>
      <c r="IM113" s="14"/>
      <c r="IN113" s="14"/>
      <c r="IO113" s="14"/>
      <c r="IP113" s="14"/>
      <c r="IQ113" s="14"/>
      <c r="IR113" s="14"/>
      <c r="IS113" s="14"/>
      <c r="IT113" s="14"/>
      <c r="IU113" s="14"/>
      <c r="IV113" s="14"/>
      <c r="IW113" s="14"/>
      <c r="IX113" s="14"/>
      <c r="IY113" s="14"/>
      <c r="IZ113" s="14"/>
      <c r="JA113" s="14"/>
      <c r="JB113" s="14"/>
      <c r="JC113" s="14"/>
      <c r="JD113" s="14"/>
      <c r="JE113" s="14"/>
      <c r="JF113" s="14"/>
      <c r="JG113" s="14"/>
      <c r="JH113" s="14"/>
      <c r="JI113" s="14"/>
      <c r="JJ113" s="14"/>
      <c r="JK113" s="14"/>
      <c r="JL113" s="14"/>
      <c r="JM113" s="14"/>
      <c r="JN113" s="14"/>
      <c r="JO113" s="14"/>
      <c r="JP113" s="14"/>
      <c r="JQ113" s="14"/>
      <c r="JR113" s="14"/>
      <c r="JS113" s="14"/>
      <c r="JT113" s="14"/>
      <c r="JU113" s="14"/>
      <c r="JV113" s="14"/>
      <c r="JW113" s="14"/>
      <c r="JX113" s="14"/>
      <c r="JY113" s="14"/>
      <c r="JZ113" s="14"/>
      <c r="KA113" s="14"/>
      <c r="KB113" s="14"/>
      <c r="KC113" s="14"/>
      <c r="KD113" s="14"/>
      <c r="KE113" s="14"/>
      <c r="KF113" s="14"/>
      <c r="KG113" s="14"/>
      <c r="KH113" s="14"/>
      <c r="KI113" s="14"/>
      <c r="KJ113" s="14"/>
      <c r="KK113" s="14"/>
      <c r="KL113" s="14"/>
      <c r="KM113" s="14"/>
      <c r="KN113" s="14"/>
      <c r="KO113" s="14"/>
      <c r="KP113" s="14"/>
    </row>
    <row r="114" spans="1:302">
      <c r="A114" s="2"/>
      <c r="B114" s="14"/>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c r="CY114" s="14"/>
      <c r="CZ114" s="14"/>
      <c r="DA114" s="14"/>
      <c r="DB114" s="14"/>
      <c r="DC114" s="14"/>
      <c r="DD114" s="14"/>
      <c r="DE114" s="14"/>
      <c r="DF114" s="14"/>
      <c r="DG114" s="14"/>
      <c r="DH114" s="14"/>
      <c r="DI114" s="14"/>
      <c r="DJ114" s="14"/>
      <c r="DK114" s="14"/>
      <c r="DL114" s="14"/>
      <c r="DM114" s="14"/>
      <c r="DN114" s="14"/>
      <c r="DO114" s="14"/>
      <c r="DP114" s="14"/>
      <c r="DQ114" s="14"/>
      <c r="DR114" s="14"/>
      <c r="DS114" s="14"/>
      <c r="DT114" s="14"/>
      <c r="DU114" s="14"/>
      <c r="DV114" s="14"/>
      <c r="DW114" s="14"/>
      <c r="DX114" s="14"/>
      <c r="DY114" s="14"/>
      <c r="DZ114" s="14"/>
      <c r="EA114" s="14"/>
      <c r="EB114" s="14"/>
      <c r="EC114" s="14"/>
      <c r="ED114" s="14"/>
      <c r="EE114" s="14"/>
      <c r="EF114" s="14"/>
      <c r="EG114" s="14"/>
      <c r="EH114" s="14"/>
      <c r="EI114" s="14"/>
      <c r="EJ114" s="14"/>
      <c r="EK114" s="14"/>
      <c r="EL114" s="14"/>
      <c r="EM114" s="14"/>
      <c r="EN114" s="14"/>
      <c r="EO114" s="14"/>
      <c r="EP114" s="14"/>
      <c r="EQ114" s="14"/>
      <c r="ER114" s="14"/>
      <c r="ES114" s="14"/>
      <c r="ET114" s="14"/>
      <c r="EU114" s="14"/>
      <c r="EV114" s="14"/>
      <c r="EW114" s="14"/>
      <c r="EX114" s="14"/>
      <c r="EY114" s="14"/>
      <c r="EZ114" s="14"/>
      <c r="FA114" s="14"/>
      <c r="FB114" s="14"/>
      <c r="FC114" s="14"/>
      <c r="FD114" s="14"/>
      <c r="FE114" s="14"/>
      <c r="FF114" s="14"/>
      <c r="FG114" s="14"/>
      <c r="FH114" s="14"/>
      <c r="FI114" s="14"/>
      <c r="FJ114" s="14"/>
      <c r="FK114" s="14"/>
      <c r="FL114" s="14"/>
      <c r="FM114" s="14"/>
      <c r="FN114" s="14"/>
      <c r="FO114" s="14"/>
      <c r="FP114" s="14"/>
      <c r="FQ114" s="14"/>
      <c r="FR114" s="14"/>
      <c r="FS114" s="14"/>
      <c r="FT114" s="14"/>
      <c r="FU114" s="14"/>
      <c r="FV114" s="14"/>
      <c r="FW114" s="14"/>
      <c r="FX114" s="14"/>
      <c r="FY114" s="14"/>
      <c r="FZ114" s="14"/>
      <c r="GA114" s="14"/>
      <c r="GB114" s="14"/>
      <c r="GC114" s="14"/>
      <c r="GD114" s="14"/>
      <c r="GE114" s="14"/>
      <c r="GF114" s="14"/>
      <c r="GG114" s="14"/>
      <c r="GH114" s="14"/>
      <c r="GI114" s="14"/>
      <c r="GJ114" s="14"/>
      <c r="GK114" s="14"/>
      <c r="GL114" s="14"/>
      <c r="GM114" s="14"/>
      <c r="GN114" s="14"/>
      <c r="GO114" s="14"/>
      <c r="GP114" s="14"/>
      <c r="GQ114" s="14"/>
      <c r="GR114" s="14"/>
      <c r="GS114" s="14"/>
      <c r="GT114" s="14"/>
      <c r="GU114" s="14"/>
      <c r="GV114" s="14"/>
      <c r="GW114" s="14"/>
      <c r="GX114" s="14"/>
      <c r="GY114" s="14"/>
      <c r="GZ114" s="14"/>
      <c r="HA114" s="14"/>
      <c r="HB114" s="14"/>
      <c r="HC114" s="14"/>
      <c r="HD114" s="14"/>
      <c r="HE114" s="14"/>
      <c r="HF114" s="14"/>
      <c r="HG114" s="14"/>
      <c r="HH114" s="14"/>
      <c r="HI114" s="14"/>
      <c r="HJ114" s="14"/>
      <c r="HK114" s="14"/>
      <c r="HL114" s="14"/>
      <c r="HM114" s="14"/>
      <c r="HN114" s="14"/>
      <c r="HO114" s="14"/>
      <c r="HP114" s="14"/>
      <c r="HQ114" s="14"/>
      <c r="HR114" s="14"/>
      <c r="HS114" s="14"/>
      <c r="HT114" s="14"/>
      <c r="HU114" s="14"/>
      <c r="HV114" s="14"/>
      <c r="HW114" s="14"/>
      <c r="HX114" s="14"/>
      <c r="HY114" s="14"/>
      <c r="HZ114" s="14"/>
      <c r="IA114" s="14"/>
      <c r="IB114" s="14"/>
      <c r="IC114" s="14"/>
      <c r="ID114" s="14"/>
      <c r="IE114" s="14"/>
      <c r="IF114" s="14"/>
      <c r="IG114" s="14"/>
      <c r="IH114" s="14"/>
      <c r="II114" s="14"/>
      <c r="IJ114" s="14"/>
      <c r="IK114" s="14"/>
      <c r="IL114" s="14"/>
      <c r="IM114" s="14"/>
      <c r="IN114" s="14"/>
      <c r="IO114" s="14"/>
      <c r="IP114" s="14"/>
      <c r="IQ114" s="14"/>
      <c r="IR114" s="14"/>
      <c r="IS114" s="14"/>
      <c r="IT114" s="14"/>
      <c r="IU114" s="14"/>
      <c r="IV114" s="14"/>
      <c r="IW114" s="14"/>
      <c r="IX114" s="14"/>
      <c r="IY114" s="14"/>
      <c r="IZ114" s="14"/>
      <c r="JA114" s="14"/>
      <c r="JB114" s="14"/>
      <c r="JC114" s="14"/>
      <c r="JD114" s="14"/>
      <c r="JE114" s="14"/>
      <c r="JF114" s="14"/>
      <c r="JG114" s="14"/>
      <c r="JH114" s="14"/>
      <c r="JI114" s="14"/>
      <c r="JJ114" s="14"/>
      <c r="JK114" s="14"/>
      <c r="JL114" s="14"/>
      <c r="JM114" s="14"/>
      <c r="JN114" s="14"/>
      <c r="JO114" s="14"/>
      <c r="JP114" s="14"/>
      <c r="JQ114" s="14"/>
      <c r="JR114" s="14"/>
      <c r="JS114" s="14"/>
      <c r="JT114" s="14"/>
      <c r="JU114" s="14"/>
      <c r="JV114" s="14"/>
      <c r="JW114" s="14"/>
      <c r="JX114" s="14"/>
      <c r="JY114" s="14"/>
      <c r="JZ114" s="14"/>
      <c r="KA114" s="14"/>
      <c r="KB114" s="14"/>
      <c r="KC114" s="14"/>
      <c r="KD114" s="14"/>
      <c r="KE114" s="14"/>
      <c r="KF114" s="14"/>
      <c r="KG114" s="14"/>
      <c r="KH114" s="14"/>
      <c r="KI114" s="14"/>
      <c r="KJ114" s="14"/>
      <c r="KK114" s="14"/>
      <c r="KL114" s="14"/>
      <c r="KM114" s="14"/>
      <c r="KN114" s="14"/>
      <c r="KO114" s="14"/>
      <c r="KP114" s="14"/>
    </row>
    <row r="115" spans="1:302">
      <c r="A115" s="2"/>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c r="CY115" s="14"/>
      <c r="CZ115" s="14"/>
      <c r="DA115" s="14"/>
      <c r="DB115" s="14"/>
      <c r="DC115" s="14"/>
      <c r="DD115" s="14"/>
      <c r="DE115" s="14"/>
      <c r="DF115" s="14"/>
      <c r="DG115" s="14"/>
      <c r="DH115" s="14"/>
      <c r="DI115" s="14"/>
      <c r="DJ115" s="14"/>
      <c r="DK115" s="14"/>
      <c r="DL115" s="14"/>
      <c r="DM115" s="14"/>
      <c r="DN115" s="14"/>
      <c r="DO115" s="14"/>
      <c r="DP115" s="14"/>
      <c r="DQ115" s="14"/>
      <c r="DR115" s="14"/>
      <c r="DS115" s="14"/>
      <c r="DT115" s="14"/>
      <c r="DU115" s="14"/>
      <c r="DV115" s="14"/>
      <c r="DW115" s="14"/>
      <c r="DX115" s="14"/>
      <c r="DY115" s="14"/>
      <c r="DZ115" s="14"/>
      <c r="EA115" s="14"/>
      <c r="EB115" s="14"/>
      <c r="EC115" s="14"/>
      <c r="ED115" s="14"/>
      <c r="EE115" s="14"/>
      <c r="EF115" s="14"/>
      <c r="EG115" s="14"/>
      <c r="EH115" s="14"/>
      <c r="EI115" s="14"/>
      <c r="EJ115" s="14"/>
      <c r="EK115" s="14"/>
      <c r="EL115" s="14"/>
      <c r="EM115" s="14"/>
      <c r="EN115" s="14"/>
      <c r="EO115" s="14"/>
      <c r="EP115" s="14"/>
      <c r="EQ115" s="14"/>
      <c r="ER115" s="14"/>
      <c r="ES115" s="14"/>
      <c r="ET115" s="14"/>
      <c r="EU115" s="14"/>
      <c r="EV115" s="14"/>
      <c r="EW115" s="14"/>
      <c r="EX115" s="14"/>
      <c r="EY115" s="14"/>
      <c r="EZ115" s="14"/>
      <c r="FA115" s="14"/>
      <c r="FB115" s="14"/>
      <c r="FC115" s="14"/>
      <c r="FD115" s="14"/>
      <c r="FE115" s="14"/>
      <c r="FF115" s="14"/>
      <c r="FG115" s="14"/>
      <c r="FH115" s="14"/>
      <c r="FI115" s="14"/>
      <c r="FJ115" s="14"/>
      <c r="FK115" s="14"/>
      <c r="FL115" s="14"/>
      <c r="FM115" s="14"/>
      <c r="FN115" s="14"/>
      <c r="FO115" s="14"/>
      <c r="FP115" s="14"/>
      <c r="FQ115" s="14"/>
      <c r="FR115" s="14"/>
      <c r="FS115" s="14"/>
      <c r="FT115" s="14"/>
      <c r="FU115" s="14"/>
      <c r="FV115" s="14"/>
      <c r="FW115" s="14"/>
      <c r="FX115" s="14"/>
      <c r="FY115" s="14"/>
      <c r="FZ115" s="14"/>
      <c r="GA115" s="14"/>
      <c r="GB115" s="14"/>
      <c r="GC115" s="14"/>
      <c r="GD115" s="14"/>
      <c r="GE115" s="14"/>
      <c r="GF115" s="14"/>
      <c r="GG115" s="14"/>
      <c r="GH115" s="14"/>
      <c r="GI115" s="14"/>
      <c r="GJ115" s="14"/>
      <c r="GK115" s="14"/>
      <c r="GL115" s="14"/>
      <c r="GM115" s="14"/>
      <c r="GN115" s="14"/>
      <c r="GO115" s="14"/>
      <c r="GP115" s="14"/>
      <c r="GQ115" s="14"/>
      <c r="GR115" s="14"/>
      <c r="GS115" s="14"/>
      <c r="GT115" s="14"/>
      <c r="GU115" s="14"/>
      <c r="GV115" s="14"/>
      <c r="GW115" s="14"/>
      <c r="GX115" s="14"/>
      <c r="GY115" s="14"/>
      <c r="GZ115" s="14"/>
      <c r="HA115" s="14"/>
      <c r="HB115" s="14"/>
      <c r="HC115" s="14"/>
      <c r="HD115" s="14"/>
      <c r="HE115" s="14"/>
      <c r="HF115" s="14"/>
      <c r="HG115" s="14"/>
      <c r="HH115" s="14"/>
      <c r="HI115" s="14"/>
      <c r="HJ115" s="14"/>
      <c r="HK115" s="14"/>
      <c r="HL115" s="14"/>
      <c r="HM115" s="14"/>
      <c r="HN115" s="14"/>
      <c r="HO115" s="14"/>
      <c r="HP115" s="14"/>
      <c r="HQ115" s="14"/>
      <c r="HR115" s="14"/>
      <c r="HS115" s="14"/>
      <c r="HT115" s="14"/>
      <c r="HU115" s="14"/>
      <c r="HV115" s="14"/>
      <c r="HW115" s="14"/>
      <c r="HX115" s="14"/>
      <c r="HY115" s="14"/>
      <c r="HZ115" s="14"/>
      <c r="IA115" s="14"/>
      <c r="IB115" s="14"/>
      <c r="IC115" s="14"/>
      <c r="ID115" s="14"/>
      <c r="IE115" s="14"/>
      <c r="IF115" s="14"/>
      <c r="IG115" s="14"/>
      <c r="IH115" s="14"/>
      <c r="II115" s="14"/>
      <c r="IJ115" s="14"/>
      <c r="IK115" s="14"/>
      <c r="IL115" s="14"/>
      <c r="IM115" s="14"/>
      <c r="IN115" s="14"/>
      <c r="IO115" s="14"/>
      <c r="IP115" s="14"/>
      <c r="IQ115" s="14"/>
      <c r="IR115" s="14"/>
      <c r="IS115" s="14"/>
      <c r="IT115" s="14"/>
      <c r="IU115" s="14"/>
      <c r="IV115" s="14"/>
      <c r="IW115" s="14"/>
      <c r="IX115" s="14"/>
      <c r="IY115" s="14"/>
      <c r="IZ115" s="14"/>
      <c r="JA115" s="14"/>
      <c r="JB115" s="14"/>
      <c r="JC115" s="14"/>
      <c r="JD115" s="14"/>
      <c r="JE115" s="14"/>
      <c r="JF115" s="14"/>
      <c r="JG115" s="14"/>
      <c r="JH115" s="14"/>
      <c r="JI115" s="14"/>
      <c r="JJ115" s="14"/>
      <c r="JK115" s="14"/>
      <c r="JL115" s="14"/>
      <c r="JM115" s="14"/>
      <c r="JN115" s="14"/>
      <c r="JO115" s="14"/>
      <c r="JP115" s="14"/>
      <c r="JQ115" s="14"/>
      <c r="JR115" s="14"/>
      <c r="JS115" s="14"/>
      <c r="JT115" s="14"/>
      <c r="JU115" s="14"/>
      <c r="JV115" s="14"/>
      <c r="JW115" s="14"/>
      <c r="JX115" s="14"/>
      <c r="JY115" s="14"/>
      <c r="JZ115" s="14"/>
      <c r="KA115" s="14"/>
      <c r="KB115" s="14"/>
      <c r="KC115" s="14"/>
      <c r="KD115" s="14"/>
      <c r="KE115" s="14"/>
      <c r="KF115" s="14"/>
      <c r="KG115" s="14"/>
      <c r="KH115" s="14"/>
      <c r="KI115" s="14"/>
      <c r="KJ115" s="14"/>
      <c r="KK115" s="14"/>
      <c r="KL115" s="14"/>
      <c r="KM115" s="14"/>
      <c r="KN115" s="14"/>
      <c r="KO115" s="14"/>
      <c r="KP115" s="14"/>
    </row>
    <row r="116" spans="1:302">
      <c r="A116" s="2"/>
      <c r="B116" s="16"/>
      <c r="C116" s="14"/>
      <c r="D116" s="16"/>
      <c r="E116" s="14"/>
      <c r="F116" s="14"/>
      <c r="G116" s="14"/>
      <c r="H116" s="14"/>
      <c r="I116" s="16"/>
      <c r="J116" s="14"/>
      <c r="K116" s="14"/>
      <c r="L116" s="14"/>
      <c r="M116" s="14"/>
      <c r="N116" s="14"/>
      <c r="O116" s="14"/>
      <c r="P116" s="14"/>
      <c r="Q116" s="14"/>
      <c r="R116" s="14"/>
      <c r="S116" s="14"/>
      <c r="T116" s="14"/>
      <c r="U116" s="16"/>
      <c r="V116" s="14"/>
      <c r="W116" s="14"/>
      <c r="X116" s="14"/>
      <c r="Y116" s="14"/>
      <c r="Z116" s="14"/>
      <c r="AA116" s="14"/>
      <c r="AB116" s="16"/>
      <c r="AC116" s="14"/>
      <c r="AD116" s="14"/>
      <c r="AE116" s="16"/>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c r="CY116" s="14"/>
      <c r="CZ116" s="14"/>
      <c r="DA116" s="14"/>
      <c r="DB116" s="14"/>
      <c r="DC116" s="14"/>
      <c r="DD116" s="14"/>
      <c r="DE116" s="14"/>
      <c r="DF116" s="14"/>
      <c r="DG116" s="14"/>
      <c r="DH116" s="14"/>
      <c r="DI116" s="14"/>
      <c r="DJ116" s="14"/>
      <c r="DK116" s="14"/>
      <c r="DL116" s="14"/>
      <c r="DM116" s="14"/>
      <c r="DN116" s="14"/>
      <c r="DO116" s="14"/>
      <c r="DP116" s="14"/>
      <c r="DQ116" s="14"/>
      <c r="DR116" s="14"/>
      <c r="DS116" s="14"/>
      <c r="DT116" s="14"/>
      <c r="DU116" s="14"/>
      <c r="DV116" s="14"/>
      <c r="DW116" s="14"/>
      <c r="DX116" s="14"/>
      <c r="DY116" s="14"/>
      <c r="DZ116" s="14"/>
      <c r="EA116" s="14"/>
      <c r="EB116" s="14"/>
      <c r="EC116" s="14"/>
      <c r="ED116" s="14"/>
      <c r="EE116" s="14"/>
      <c r="EF116" s="14"/>
      <c r="EG116" s="14"/>
      <c r="EH116" s="14"/>
      <c r="EI116" s="14"/>
      <c r="EJ116" s="14"/>
      <c r="EK116" s="14"/>
      <c r="EL116" s="14"/>
      <c r="EM116" s="14"/>
      <c r="EN116" s="14"/>
      <c r="EO116" s="14"/>
      <c r="EP116" s="14"/>
      <c r="EQ116" s="14"/>
      <c r="ER116" s="14"/>
      <c r="ES116" s="14"/>
      <c r="ET116" s="14"/>
      <c r="EU116" s="14"/>
      <c r="EV116" s="14"/>
      <c r="EW116" s="14"/>
      <c r="EX116" s="14"/>
      <c r="EY116" s="14"/>
      <c r="EZ116" s="14"/>
      <c r="FA116" s="14"/>
      <c r="FB116" s="14"/>
      <c r="FC116" s="14"/>
      <c r="FD116" s="14"/>
      <c r="FE116" s="14"/>
      <c r="FF116" s="14"/>
      <c r="FG116" s="14"/>
      <c r="FH116" s="14"/>
      <c r="FI116" s="14"/>
      <c r="FJ116" s="14"/>
      <c r="FK116" s="14"/>
      <c r="FL116" s="14"/>
      <c r="FM116" s="14"/>
      <c r="FN116" s="14"/>
      <c r="FO116" s="14"/>
      <c r="FP116" s="14"/>
      <c r="FQ116" s="14"/>
      <c r="FR116" s="14"/>
      <c r="FS116" s="14"/>
      <c r="FT116" s="14"/>
      <c r="FU116" s="14"/>
      <c r="FV116" s="14"/>
      <c r="FW116" s="14"/>
      <c r="FX116" s="14"/>
      <c r="FY116" s="14"/>
      <c r="FZ116" s="14"/>
      <c r="GA116" s="14"/>
      <c r="GB116" s="14"/>
      <c r="GC116" s="14"/>
      <c r="GD116" s="14"/>
      <c r="GE116" s="14"/>
      <c r="GF116" s="14"/>
      <c r="GG116" s="14"/>
      <c r="GH116" s="14"/>
      <c r="GI116" s="14"/>
      <c r="GJ116" s="14"/>
      <c r="GK116" s="14"/>
      <c r="GL116" s="14"/>
      <c r="GM116" s="14"/>
      <c r="GN116" s="14"/>
      <c r="GO116" s="14"/>
      <c r="GP116" s="14"/>
      <c r="GQ116" s="14"/>
      <c r="GR116" s="14"/>
      <c r="GS116" s="14"/>
      <c r="GT116" s="14"/>
      <c r="GU116" s="14"/>
      <c r="GV116" s="14"/>
      <c r="GW116" s="14"/>
      <c r="GX116" s="14"/>
      <c r="GY116" s="14"/>
      <c r="GZ116" s="14"/>
      <c r="HA116" s="14"/>
      <c r="HB116" s="14"/>
      <c r="HC116" s="14"/>
      <c r="HD116" s="14"/>
      <c r="HE116" s="14"/>
      <c r="HF116" s="14"/>
      <c r="HG116" s="14"/>
      <c r="HH116" s="14"/>
      <c r="HI116" s="14"/>
      <c r="HJ116" s="14"/>
      <c r="HK116" s="14"/>
      <c r="HL116" s="14"/>
      <c r="HM116" s="14"/>
      <c r="HN116" s="14"/>
      <c r="HO116" s="14"/>
      <c r="HP116" s="14"/>
      <c r="HQ116" s="14"/>
      <c r="HR116" s="14"/>
      <c r="HS116" s="14"/>
      <c r="HT116" s="14"/>
      <c r="HU116" s="14"/>
      <c r="HV116" s="14"/>
      <c r="HW116" s="14"/>
      <c r="HX116" s="14"/>
      <c r="HY116" s="14"/>
      <c r="HZ116" s="14"/>
      <c r="IA116" s="14"/>
      <c r="IB116" s="14"/>
      <c r="IC116" s="14"/>
      <c r="ID116" s="14"/>
      <c r="IE116" s="14"/>
      <c r="IF116" s="14"/>
      <c r="IG116" s="14"/>
      <c r="IH116" s="14"/>
      <c r="II116" s="14"/>
      <c r="IJ116" s="14"/>
      <c r="IK116" s="14"/>
      <c r="IL116" s="14"/>
      <c r="IM116" s="14"/>
      <c r="IN116" s="14"/>
      <c r="IO116" s="14"/>
      <c r="IP116" s="14"/>
      <c r="IQ116" s="14"/>
      <c r="IR116" s="14"/>
      <c r="IS116" s="14"/>
      <c r="IT116" s="14"/>
      <c r="IU116" s="14"/>
      <c r="IV116" s="14"/>
      <c r="IW116" s="14"/>
      <c r="IX116" s="14"/>
      <c r="IY116" s="14"/>
      <c r="IZ116" s="14"/>
      <c r="JA116" s="14"/>
      <c r="JB116" s="14"/>
      <c r="JC116" s="14"/>
      <c r="JD116" s="14"/>
      <c r="JE116" s="14"/>
      <c r="JF116" s="14"/>
      <c r="JG116" s="14"/>
      <c r="JH116" s="14"/>
      <c r="JI116" s="14"/>
      <c r="JJ116" s="14"/>
      <c r="JK116" s="14"/>
      <c r="JL116" s="14"/>
      <c r="JM116" s="14"/>
      <c r="JN116" s="14"/>
      <c r="JO116" s="14"/>
      <c r="JP116" s="14"/>
      <c r="JQ116" s="14"/>
      <c r="JR116" s="14"/>
      <c r="JS116" s="14"/>
      <c r="JT116" s="14"/>
      <c r="JU116" s="14"/>
      <c r="JV116" s="14"/>
      <c r="JW116" s="14"/>
      <c r="JX116" s="14"/>
      <c r="JY116" s="14"/>
      <c r="JZ116" s="14"/>
      <c r="KA116" s="14"/>
      <c r="KB116" s="14"/>
      <c r="KC116" s="14"/>
      <c r="KD116" s="14"/>
      <c r="KE116" s="14"/>
      <c r="KF116" s="14"/>
      <c r="KG116" s="14"/>
      <c r="KH116" s="14"/>
      <c r="KI116" s="14"/>
      <c r="KJ116" s="14"/>
      <c r="KK116" s="14"/>
      <c r="KL116" s="14"/>
      <c r="KM116" s="14"/>
      <c r="KN116" s="14"/>
      <c r="KO116" s="14"/>
      <c r="KP116" s="14"/>
    </row>
    <row r="117" spans="1:302">
      <c r="A117" s="2"/>
      <c r="B117" s="17"/>
      <c r="C117" s="17"/>
      <c r="D117" s="17"/>
      <c r="E117" s="14"/>
      <c r="F117" s="17"/>
      <c r="G117" s="17"/>
      <c r="H117" s="17"/>
      <c r="I117" s="17"/>
      <c r="J117" s="16"/>
      <c r="K117" s="17"/>
      <c r="L117" s="17"/>
      <c r="M117" s="17"/>
      <c r="N117" s="14"/>
      <c r="O117" s="14"/>
      <c r="P117" s="16"/>
      <c r="Q117" s="17"/>
      <c r="R117" s="17"/>
      <c r="S117" s="16"/>
      <c r="T117" s="17"/>
      <c r="U117" s="16"/>
      <c r="V117" s="16"/>
      <c r="W117" s="14"/>
      <c r="X117" s="16"/>
      <c r="Y117" s="17"/>
      <c r="Z117" s="16"/>
      <c r="AA117" s="16"/>
      <c r="AB117" s="16"/>
      <c r="AC117" s="17"/>
      <c r="AD117" s="16"/>
      <c r="AE117" s="17"/>
      <c r="AF117" s="17"/>
      <c r="AG117" s="17"/>
      <c r="AH117" s="16"/>
      <c r="AI117" s="16"/>
      <c r="AJ117" s="16"/>
      <c r="AK117" s="17"/>
      <c r="AL117" s="16"/>
      <c r="AM117" s="17"/>
      <c r="AN117" s="17"/>
      <c r="AO117" s="17"/>
      <c r="AP117" s="17"/>
      <c r="AQ117" s="17"/>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c r="CY117" s="14"/>
      <c r="CZ117" s="14"/>
      <c r="DA117" s="14"/>
      <c r="DB117" s="14"/>
      <c r="DC117" s="14"/>
      <c r="DD117" s="14"/>
      <c r="DE117" s="14"/>
      <c r="DF117" s="14"/>
      <c r="DG117" s="14"/>
      <c r="DH117" s="14"/>
      <c r="DI117" s="14"/>
      <c r="DJ117" s="14"/>
      <c r="DK117" s="14"/>
      <c r="DL117" s="14"/>
      <c r="DM117" s="14"/>
      <c r="DN117" s="14"/>
      <c r="DO117" s="14"/>
      <c r="DP117" s="14"/>
      <c r="DQ117" s="14"/>
      <c r="DR117" s="14"/>
      <c r="DS117" s="14"/>
      <c r="DT117" s="14"/>
      <c r="DU117" s="14"/>
      <c r="DV117" s="14"/>
      <c r="DW117" s="14"/>
      <c r="DX117" s="14"/>
      <c r="DY117" s="14"/>
      <c r="DZ117" s="14"/>
      <c r="EA117" s="14"/>
      <c r="EB117" s="14"/>
      <c r="EC117" s="14"/>
      <c r="ED117" s="14"/>
      <c r="EE117" s="14"/>
      <c r="EF117" s="14"/>
      <c r="EG117" s="14"/>
      <c r="EH117" s="14"/>
      <c r="EI117" s="14"/>
      <c r="EJ117" s="14"/>
      <c r="EK117" s="14"/>
      <c r="EL117" s="14"/>
      <c r="EM117" s="14"/>
      <c r="EN117" s="14"/>
      <c r="EO117" s="14"/>
      <c r="EP117" s="14"/>
      <c r="EQ117" s="14"/>
      <c r="ER117" s="14"/>
      <c r="ES117" s="14"/>
      <c r="ET117" s="14"/>
      <c r="EU117" s="14"/>
      <c r="EV117" s="14"/>
      <c r="EW117" s="14"/>
      <c r="EX117" s="14"/>
      <c r="EY117" s="14"/>
      <c r="EZ117" s="14"/>
      <c r="FA117" s="14"/>
      <c r="FB117" s="14"/>
      <c r="FC117" s="14"/>
      <c r="FD117" s="14"/>
      <c r="FE117" s="14"/>
      <c r="FF117" s="14"/>
      <c r="FG117" s="14"/>
      <c r="FH117" s="14"/>
      <c r="FI117" s="14"/>
      <c r="FJ117" s="14"/>
      <c r="FK117" s="14"/>
      <c r="FL117" s="14"/>
      <c r="FM117" s="14"/>
      <c r="FN117" s="14"/>
      <c r="FO117" s="14"/>
      <c r="FP117" s="14"/>
      <c r="FQ117" s="14"/>
      <c r="FR117" s="14"/>
      <c r="FS117" s="14"/>
      <c r="FT117" s="14"/>
      <c r="FU117" s="14"/>
      <c r="FV117" s="14"/>
      <c r="FW117" s="14"/>
      <c r="FX117" s="14"/>
      <c r="FY117" s="14"/>
      <c r="FZ117" s="14"/>
      <c r="GA117" s="14"/>
      <c r="GB117" s="14"/>
      <c r="GC117" s="14"/>
      <c r="GD117" s="14"/>
      <c r="GE117" s="14"/>
      <c r="GF117" s="14"/>
      <c r="GG117" s="14"/>
      <c r="GH117" s="14"/>
      <c r="GI117" s="14"/>
      <c r="GJ117" s="14"/>
      <c r="GK117" s="14"/>
      <c r="GL117" s="14"/>
      <c r="GM117" s="14"/>
      <c r="GN117" s="14"/>
      <c r="GO117" s="14"/>
      <c r="GP117" s="14"/>
      <c r="GQ117" s="14"/>
      <c r="GR117" s="14"/>
      <c r="GS117" s="14"/>
      <c r="GT117" s="14"/>
      <c r="GU117" s="14"/>
      <c r="GV117" s="14"/>
      <c r="GW117" s="14"/>
      <c r="GX117" s="14"/>
      <c r="GY117" s="14"/>
      <c r="GZ117" s="14"/>
      <c r="HA117" s="14"/>
      <c r="HB117" s="14"/>
      <c r="HC117" s="14"/>
      <c r="HD117" s="14"/>
      <c r="HE117" s="14"/>
      <c r="HF117" s="14"/>
      <c r="HG117" s="14"/>
      <c r="HH117" s="14"/>
      <c r="HI117" s="14"/>
      <c r="HJ117" s="14"/>
      <c r="HK117" s="14"/>
      <c r="HL117" s="14"/>
      <c r="HM117" s="14"/>
      <c r="HN117" s="14"/>
      <c r="HO117" s="14"/>
      <c r="HP117" s="14"/>
      <c r="HQ117" s="14"/>
      <c r="HR117" s="14"/>
      <c r="HS117" s="14"/>
      <c r="HT117" s="14"/>
      <c r="HU117" s="14"/>
      <c r="HV117" s="14"/>
      <c r="HW117" s="14"/>
      <c r="HX117" s="14"/>
      <c r="HY117" s="14"/>
      <c r="HZ117" s="14"/>
      <c r="IA117" s="14"/>
      <c r="IB117" s="14"/>
      <c r="IC117" s="14"/>
      <c r="ID117" s="14"/>
      <c r="IE117" s="14"/>
      <c r="IF117" s="14"/>
      <c r="IG117" s="14"/>
      <c r="IH117" s="14"/>
      <c r="II117" s="14"/>
      <c r="IJ117" s="14"/>
      <c r="IK117" s="14"/>
      <c r="IL117" s="14"/>
      <c r="IM117" s="14"/>
      <c r="IN117" s="14"/>
      <c r="IO117" s="14"/>
      <c r="IP117" s="14"/>
      <c r="IQ117" s="14"/>
      <c r="IR117" s="14"/>
      <c r="IS117" s="14"/>
      <c r="IT117" s="14"/>
      <c r="IU117" s="14"/>
      <c r="IV117" s="14"/>
      <c r="IW117" s="14"/>
      <c r="IX117" s="14"/>
      <c r="IY117" s="14"/>
      <c r="IZ117" s="14"/>
      <c r="JA117" s="14"/>
      <c r="JB117" s="14"/>
      <c r="JC117" s="14"/>
      <c r="JD117" s="14"/>
      <c r="JE117" s="14"/>
      <c r="JF117" s="14"/>
      <c r="JG117" s="14"/>
      <c r="JH117" s="14"/>
      <c r="JI117" s="14"/>
      <c r="JJ117" s="14"/>
      <c r="JK117" s="14"/>
      <c r="JL117" s="14"/>
      <c r="JM117" s="14"/>
      <c r="JN117" s="14"/>
      <c r="JO117" s="14"/>
      <c r="JP117" s="14"/>
      <c r="JQ117" s="14"/>
      <c r="JR117" s="14"/>
      <c r="JS117" s="14"/>
      <c r="JT117" s="14"/>
      <c r="JU117" s="14"/>
      <c r="JV117" s="14"/>
      <c r="JW117" s="14"/>
      <c r="JX117" s="14"/>
      <c r="JY117" s="14"/>
      <c r="JZ117" s="14"/>
      <c r="KA117" s="14"/>
      <c r="KB117" s="14"/>
      <c r="KC117" s="14"/>
      <c r="KD117" s="14"/>
      <c r="KE117" s="14"/>
      <c r="KF117" s="14"/>
      <c r="KG117" s="14"/>
      <c r="KH117" s="14"/>
      <c r="KI117" s="14"/>
      <c r="KJ117" s="14"/>
      <c r="KK117" s="14"/>
      <c r="KL117" s="14"/>
      <c r="KM117" s="14"/>
      <c r="KN117" s="14"/>
      <c r="KO117" s="14"/>
      <c r="KP117" s="14"/>
    </row>
    <row r="118" spans="1:302">
      <c r="A118" s="2"/>
      <c r="B118" s="16"/>
      <c r="C118" s="14"/>
      <c r="D118" s="14"/>
      <c r="E118" s="17"/>
      <c r="F118" s="14"/>
      <c r="G118" s="14"/>
      <c r="H118" s="14"/>
      <c r="I118" s="16"/>
      <c r="J118" s="16"/>
      <c r="K118" s="16"/>
      <c r="L118" s="14"/>
      <c r="M118" s="16"/>
      <c r="N118" s="17"/>
      <c r="O118" s="16"/>
      <c r="P118" s="14"/>
      <c r="Q118" s="16"/>
      <c r="R118" s="14"/>
      <c r="S118" s="14"/>
      <c r="T118" s="14"/>
      <c r="U118" s="16"/>
      <c r="V118" s="16"/>
      <c r="W118" s="16"/>
      <c r="X118" s="16"/>
      <c r="Y118" s="14"/>
      <c r="Z118" s="14"/>
      <c r="AA118" s="16"/>
      <c r="AB118" s="16"/>
      <c r="AC118" s="16"/>
      <c r="AD118" s="16"/>
      <c r="AE118" s="16"/>
      <c r="AF118" s="16"/>
      <c r="AG118" s="16"/>
      <c r="AH118" s="14"/>
      <c r="AI118" s="14"/>
      <c r="AJ118" s="16"/>
      <c r="AK118" s="16"/>
      <c r="AL118" s="14"/>
      <c r="AM118" s="14"/>
      <c r="AN118" s="14"/>
      <c r="AO118" s="14"/>
      <c r="AP118" s="16"/>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c r="DC118" s="14"/>
      <c r="DD118" s="14"/>
      <c r="DE118" s="14"/>
      <c r="DF118" s="14"/>
      <c r="DG118" s="14"/>
      <c r="DH118" s="14"/>
      <c r="DI118" s="14"/>
      <c r="DJ118" s="14"/>
      <c r="DK118" s="14"/>
      <c r="DL118" s="14"/>
      <c r="DM118" s="14"/>
      <c r="DN118" s="14"/>
      <c r="DO118" s="14"/>
      <c r="DP118" s="14"/>
      <c r="DQ118" s="14"/>
      <c r="DR118" s="14"/>
      <c r="DS118" s="14"/>
      <c r="DT118" s="14"/>
      <c r="DU118" s="14"/>
      <c r="DV118" s="14"/>
      <c r="DW118" s="14"/>
      <c r="DX118" s="14"/>
      <c r="DY118" s="14"/>
      <c r="DZ118" s="14"/>
      <c r="EA118" s="14"/>
      <c r="EB118" s="14"/>
      <c r="EC118" s="14"/>
      <c r="ED118" s="14"/>
      <c r="EE118" s="14"/>
      <c r="EF118" s="14"/>
      <c r="EG118" s="14"/>
      <c r="EH118" s="14"/>
      <c r="EI118" s="14"/>
      <c r="EJ118" s="14"/>
      <c r="EK118" s="14"/>
      <c r="EL118" s="14"/>
      <c r="EM118" s="14"/>
      <c r="EN118" s="14"/>
      <c r="EO118" s="14"/>
      <c r="EP118" s="14"/>
      <c r="EQ118" s="14"/>
      <c r="ER118" s="14"/>
      <c r="ES118" s="14"/>
      <c r="ET118" s="14"/>
      <c r="EU118" s="14"/>
      <c r="EV118" s="14"/>
      <c r="EW118" s="14"/>
      <c r="EX118" s="14"/>
      <c r="EY118" s="14"/>
      <c r="EZ118" s="14"/>
      <c r="FA118" s="14"/>
      <c r="FB118" s="14"/>
      <c r="FC118" s="14"/>
      <c r="FD118" s="14"/>
      <c r="FE118" s="14"/>
      <c r="FF118" s="14"/>
      <c r="FG118" s="14"/>
      <c r="FH118" s="14"/>
      <c r="FI118" s="14"/>
      <c r="FJ118" s="14"/>
      <c r="FK118" s="14"/>
      <c r="FL118" s="14"/>
      <c r="FM118" s="14"/>
      <c r="FN118" s="14"/>
      <c r="FO118" s="14"/>
      <c r="FP118" s="14"/>
      <c r="FQ118" s="14"/>
      <c r="FR118" s="14"/>
      <c r="FS118" s="14"/>
      <c r="FT118" s="14"/>
      <c r="FU118" s="14"/>
      <c r="FV118" s="14"/>
      <c r="FW118" s="14"/>
      <c r="FX118" s="14"/>
      <c r="FY118" s="14"/>
      <c r="FZ118" s="14"/>
      <c r="GA118" s="14"/>
      <c r="GB118" s="14"/>
      <c r="GC118" s="14"/>
      <c r="GD118" s="14"/>
      <c r="GE118" s="14"/>
      <c r="GF118" s="14"/>
      <c r="GG118" s="14"/>
      <c r="GH118" s="14"/>
      <c r="GI118" s="14"/>
      <c r="GJ118" s="14"/>
      <c r="GK118" s="14"/>
      <c r="GL118" s="14"/>
      <c r="GM118" s="14"/>
      <c r="GN118" s="14"/>
      <c r="GO118" s="14"/>
      <c r="GP118" s="14"/>
      <c r="GQ118" s="14"/>
      <c r="GR118" s="14"/>
      <c r="GS118" s="14"/>
      <c r="GT118" s="14"/>
      <c r="GU118" s="14"/>
      <c r="GV118" s="14"/>
      <c r="GW118" s="14"/>
      <c r="GX118" s="14"/>
      <c r="GY118" s="14"/>
      <c r="GZ118" s="14"/>
      <c r="HA118" s="14"/>
      <c r="HB118" s="14"/>
      <c r="HC118" s="14"/>
      <c r="HD118" s="14"/>
      <c r="HE118" s="14"/>
      <c r="HF118" s="14"/>
      <c r="HG118" s="14"/>
      <c r="HH118" s="14"/>
      <c r="HI118" s="14"/>
      <c r="HJ118" s="14"/>
      <c r="HK118" s="14"/>
      <c r="HL118" s="14"/>
      <c r="HM118" s="14"/>
      <c r="HN118" s="14"/>
      <c r="HO118" s="14"/>
      <c r="HP118" s="14"/>
      <c r="HQ118" s="14"/>
      <c r="HR118" s="14"/>
      <c r="HS118" s="14"/>
      <c r="HT118" s="14"/>
      <c r="HU118" s="14"/>
      <c r="HV118" s="14"/>
      <c r="HW118" s="14"/>
      <c r="HX118" s="14"/>
      <c r="HY118" s="14"/>
      <c r="HZ118" s="14"/>
      <c r="IA118" s="14"/>
      <c r="IB118" s="14"/>
      <c r="IC118" s="14"/>
      <c r="ID118" s="14"/>
      <c r="IE118" s="14"/>
      <c r="IF118" s="14"/>
      <c r="IG118" s="14"/>
      <c r="IH118" s="14"/>
      <c r="II118" s="14"/>
      <c r="IJ118" s="14"/>
      <c r="IK118" s="14"/>
      <c r="IL118" s="14"/>
      <c r="IM118" s="14"/>
      <c r="IN118" s="14"/>
      <c r="IO118" s="14"/>
      <c r="IP118" s="14"/>
      <c r="IQ118" s="14"/>
      <c r="IR118" s="14"/>
      <c r="IS118" s="14"/>
      <c r="IT118" s="14"/>
      <c r="IU118" s="14"/>
      <c r="IV118" s="14"/>
      <c r="IW118" s="14"/>
      <c r="IX118" s="14"/>
      <c r="IY118" s="14"/>
      <c r="IZ118" s="14"/>
      <c r="JA118" s="14"/>
      <c r="JB118" s="14"/>
      <c r="JC118" s="14"/>
      <c r="JD118" s="14"/>
      <c r="JE118" s="14"/>
      <c r="JF118" s="14"/>
      <c r="JG118" s="14"/>
      <c r="JH118" s="14"/>
      <c r="JI118" s="14"/>
      <c r="JJ118" s="14"/>
      <c r="JK118" s="14"/>
      <c r="JL118" s="14"/>
      <c r="JM118" s="14"/>
      <c r="JN118" s="14"/>
      <c r="JO118" s="14"/>
      <c r="JP118" s="14"/>
      <c r="JQ118" s="14"/>
      <c r="JR118" s="14"/>
      <c r="JS118" s="14"/>
      <c r="JT118" s="14"/>
      <c r="JU118" s="14"/>
      <c r="JV118" s="14"/>
      <c r="JW118" s="14"/>
      <c r="JX118" s="14"/>
      <c r="JY118" s="14"/>
      <c r="JZ118" s="14"/>
      <c r="KA118" s="14"/>
      <c r="KB118" s="14"/>
      <c r="KC118" s="14"/>
      <c r="KD118" s="14"/>
      <c r="KE118" s="14"/>
      <c r="KF118" s="14"/>
      <c r="KG118" s="14"/>
      <c r="KH118" s="14"/>
      <c r="KI118" s="14"/>
      <c r="KJ118" s="14"/>
      <c r="KK118" s="14"/>
      <c r="KL118" s="14"/>
      <c r="KM118" s="14"/>
      <c r="KN118" s="14"/>
      <c r="KO118" s="14"/>
      <c r="KP118" s="14"/>
    </row>
    <row r="119" spans="1:302">
      <c r="A119" s="2"/>
      <c r="B119" s="16"/>
      <c r="C119" s="16"/>
      <c r="D119" s="14"/>
      <c r="E119" s="14"/>
      <c r="F119" s="16"/>
      <c r="G119" s="16"/>
      <c r="H119" s="16"/>
      <c r="I119" s="16"/>
      <c r="J119" s="14"/>
      <c r="K119" s="14"/>
      <c r="L119" s="14"/>
      <c r="M119" s="14"/>
      <c r="N119" s="16"/>
      <c r="O119" s="16"/>
      <c r="P119" s="16"/>
      <c r="Q119" s="16"/>
      <c r="R119" s="16"/>
      <c r="S119" s="14"/>
      <c r="T119" s="16"/>
      <c r="U119" s="16"/>
      <c r="V119" s="16"/>
      <c r="W119" s="14"/>
      <c r="X119" s="14"/>
      <c r="Y119" s="16"/>
      <c r="Z119" s="16"/>
      <c r="AA119" s="16"/>
      <c r="AB119" s="16"/>
      <c r="AC119" s="16"/>
      <c r="AD119" s="14"/>
      <c r="AE119" s="16"/>
      <c r="AF119" s="16"/>
      <c r="AG119" s="16"/>
      <c r="AH119" s="16"/>
      <c r="AI119" s="16"/>
      <c r="AJ119" s="16"/>
      <c r="AK119" s="16"/>
      <c r="AL119" s="16"/>
      <c r="AM119" s="16"/>
      <c r="AN119" s="16"/>
      <c r="AO119" s="16"/>
      <c r="AP119" s="14"/>
      <c r="AQ119" s="16"/>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c r="CY119" s="14"/>
      <c r="CZ119" s="14"/>
      <c r="DA119" s="14"/>
      <c r="DB119" s="14"/>
      <c r="DC119" s="14"/>
      <c r="DD119" s="14"/>
      <c r="DE119" s="14"/>
      <c r="DF119" s="14"/>
      <c r="DG119" s="14"/>
      <c r="DH119" s="14"/>
      <c r="DI119" s="14"/>
      <c r="DJ119" s="14"/>
      <c r="DK119" s="14"/>
      <c r="DL119" s="14"/>
      <c r="DM119" s="14"/>
      <c r="DN119" s="14"/>
      <c r="DO119" s="14"/>
      <c r="DP119" s="14"/>
      <c r="DQ119" s="14"/>
      <c r="DR119" s="14"/>
      <c r="DS119" s="14"/>
      <c r="DT119" s="14"/>
      <c r="DU119" s="14"/>
      <c r="DV119" s="14"/>
      <c r="DW119" s="14"/>
      <c r="DX119" s="14"/>
      <c r="DY119" s="14"/>
      <c r="DZ119" s="14"/>
      <c r="EA119" s="14"/>
      <c r="EB119" s="14"/>
      <c r="EC119" s="14"/>
      <c r="ED119" s="14"/>
      <c r="EE119" s="14"/>
      <c r="EF119" s="14"/>
      <c r="EG119" s="14"/>
      <c r="EH119" s="14"/>
      <c r="EI119" s="14"/>
      <c r="EJ119" s="14"/>
      <c r="EK119" s="14"/>
      <c r="EL119" s="14"/>
      <c r="EM119" s="14"/>
      <c r="EN119" s="14"/>
      <c r="EO119" s="14"/>
      <c r="EP119" s="14"/>
      <c r="EQ119" s="14"/>
      <c r="ER119" s="14"/>
      <c r="ES119" s="14"/>
      <c r="ET119" s="14"/>
      <c r="EU119" s="14"/>
      <c r="EV119" s="14"/>
      <c r="EW119" s="14"/>
      <c r="EX119" s="14"/>
      <c r="EY119" s="14"/>
      <c r="EZ119" s="14"/>
      <c r="FA119" s="14"/>
      <c r="FB119" s="14"/>
      <c r="FC119" s="14"/>
      <c r="FD119" s="14"/>
      <c r="FE119" s="14"/>
      <c r="FF119" s="14"/>
      <c r="FG119" s="14"/>
      <c r="FH119" s="14"/>
      <c r="FI119" s="14"/>
      <c r="FJ119" s="14"/>
      <c r="FK119" s="14"/>
      <c r="FL119" s="14"/>
      <c r="FM119" s="14"/>
      <c r="FN119" s="14"/>
      <c r="FO119" s="14"/>
      <c r="FP119" s="14"/>
      <c r="FQ119" s="14"/>
      <c r="FR119" s="14"/>
      <c r="FS119" s="14"/>
      <c r="FT119" s="14"/>
      <c r="FU119" s="14"/>
      <c r="FV119" s="14"/>
      <c r="FW119" s="14"/>
      <c r="FX119" s="14"/>
      <c r="FY119" s="14"/>
      <c r="FZ119" s="14"/>
      <c r="GA119" s="14"/>
      <c r="GB119" s="14"/>
      <c r="GC119" s="14"/>
      <c r="GD119" s="14"/>
      <c r="GE119" s="14"/>
      <c r="GF119" s="14"/>
      <c r="GG119" s="14"/>
      <c r="GH119" s="14"/>
      <c r="GI119" s="14"/>
      <c r="GJ119" s="14"/>
      <c r="GK119" s="14"/>
      <c r="GL119" s="14"/>
      <c r="GM119" s="14"/>
      <c r="GN119" s="14"/>
      <c r="GO119" s="14"/>
      <c r="GP119" s="14"/>
      <c r="GQ119" s="14"/>
      <c r="GR119" s="14"/>
      <c r="GS119" s="14"/>
      <c r="GT119" s="14"/>
      <c r="GU119" s="14"/>
      <c r="GV119" s="14"/>
      <c r="GW119" s="14"/>
      <c r="GX119" s="14"/>
      <c r="GY119" s="14"/>
      <c r="GZ119" s="14"/>
      <c r="HA119" s="14"/>
      <c r="HB119" s="14"/>
      <c r="HC119" s="14"/>
      <c r="HD119" s="14"/>
      <c r="HE119" s="14"/>
      <c r="HF119" s="14"/>
      <c r="HG119" s="14"/>
      <c r="HH119" s="14"/>
      <c r="HI119" s="14"/>
      <c r="HJ119" s="14"/>
      <c r="HK119" s="14"/>
      <c r="HL119" s="14"/>
      <c r="HM119" s="14"/>
      <c r="HN119" s="14"/>
      <c r="HO119" s="14"/>
      <c r="HP119" s="14"/>
      <c r="HQ119" s="14"/>
      <c r="HR119" s="14"/>
      <c r="HS119" s="14"/>
      <c r="HT119" s="14"/>
      <c r="HU119" s="14"/>
      <c r="HV119" s="14"/>
      <c r="HW119" s="14"/>
      <c r="HX119" s="14"/>
      <c r="HY119" s="14"/>
      <c r="HZ119" s="14"/>
      <c r="IA119" s="14"/>
      <c r="IB119" s="14"/>
      <c r="IC119" s="14"/>
      <c r="ID119" s="14"/>
      <c r="IE119" s="14"/>
      <c r="IF119" s="14"/>
      <c r="IG119" s="14"/>
      <c r="IH119" s="14"/>
      <c r="II119" s="14"/>
      <c r="IJ119" s="14"/>
      <c r="IK119" s="14"/>
      <c r="IL119" s="14"/>
      <c r="IM119" s="14"/>
      <c r="IN119" s="14"/>
      <c r="IO119" s="14"/>
      <c r="IP119" s="14"/>
      <c r="IQ119" s="14"/>
      <c r="IR119" s="14"/>
      <c r="IS119" s="14"/>
      <c r="IT119" s="14"/>
      <c r="IU119" s="14"/>
      <c r="IV119" s="14"/>
      <c r="IW119" s="14"/>
      <c r="IX119" s="14"/>
      <c r="IY119" s="14"/>
      <c r="IZ119" s="14"/>
      <c r="JA119" s="14"/>
      <c r="JB119" s="14"/>
      <c r="JC119" s="14"/>
      <c r="JD119" s="14"/>
      <c r="JE119" s="14"/>
      <c r="JF119" s="14"/>
      <c r="JG119" s="14"/>
      <c r="JH119" s="14"/>
      <c r="JI119" s="14"/>
      <c r="JJ119" s="14"/>
      <c r="JK119" s="14"/>
      <c r="JL119" s="14"/>
      <c r="JM119" s="14"/>
      <c r="JN119" s="14"/>
      <c r="JO119" s="14"/>
      <c r="JP119" s="14"/>
      <c r="JQ119" s="14"/>
      <c r="JR119" s="14"/>
      <c r="JS119" s="14"/>
      <c r="JT119" s="14"/>
      <c r="JU119" s="14"/>
      <c r="JV119" s="14"/>
      <c r="JW119" s="14"/>
      <c r="JX119" s="14"/>
      <c r="JY119" s="14"/>
      <c r="JZ119" s="14"/>
      <c r="KA119" s="14"/>
      <c r="KB119" s="14"/>
      <c r="KC119" s="14"/>
      <c r="KD119" s="14"/>
      <c r="KE119" s="14"/>
      <c r="KF119" s="14"/>
      <c r="KG119" s="14"/>
      <c r="KH119" s="14"/>
      <c r="KI119" s="14"/>
      <c r="KJ119" s="14"/>
      <c r="KK119" s="14"/>
      <c r="KL119" s="14"/>
      <c r="KM119" s="14"/>
      <c r="KN119" s="14"/>
      <c r="KO119" s="14"/>
      <c r="KP119" s="14"/>
    </row>
    <row r="120" spans="1:302">
      <c r="A120" s="249"/>
      <c r="B120" s="18"/>
      <c r="C120" s="18"/>
      <c r="D120" s="18"/>
      <c r="E120" s="18"/>
      <c r="F120" s="18"/>
      <c r="G120" s="18"/>
      <c r="H120" s="18"/>
      <c r="I120" s="18"/>
      <c r="J120" s="19"/>
      <c r="K120" s="18"/>
      <c r="L120" s="18"/>
      <c r="M120" s="18"/>
      <c r="N120" s="18"/>
      <c r="O120" s="19"/>
      <c r="P120" s="19"/>
      <c r="Q120" s="18"/>
      <c r="R120" s="18"/>
      <c r="S120" s="18"/>
      <c r="T120" s="18"/>
      <c r="U120" s="19"/>
      <c r="V120" s="19"/>
      <c r="W120" s="19"/>
      <c r="X120" s="19"/>
      <c r="Y120" s="18"/>
      <c r="Z120" s="18"/>
      <c r="AA120" s="19"/>
      <c r="AB120" s="18"/>
      <c r="AC120" s="18"/>
      <c r="AD120" s="18"/>
      <c r="AE120" s="18"/>
      <c r="AF120" s="18"/>
      <c r="AG120" s="18"/>
      <c r="AH120" s="18"/>
      <c r="AI120" s="18"/>
      <c r="AJ120" s="19"/>
      <c r="AK120" s="18"/>
      <c r="AL120" s="18"/>
      <c r="AM120" s="18"/>
      <c r="AN120" s="18"/>
      <c r="AO120" s="18"/>
      <c r="AP120" s="18"/>
      <c r="AQ120" s="18"/>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9"/>
      <c r="BV120" s="19"/>
      <c r="BW120" s="19"/>
      <c r="BX120" s="19"/>
      <c r="BY120" s="19"/>
      <c r="BZ120" s="19"/>
      <c r="CA120" s="19"/>
      <c r="CB120" s="19"/>
      <c r="CC120" s="19"/>
      <c r="CD120" s="19"/>
      <c r="CE120" s="19"/>
      <c r="CF120" s="19"/>
      <c r="CG120" s="19"/>
      <c r="CH120" s="19"/>
      <c r="CI120" s="19"/>
      <c r="CJ120" s="19"/>
      <c r="CK120" s="19"/>
      <c r="CL120" s="19"/>
      <c r="CM120" s="19"/>
      <c r="CN120" s="19"/>
      <c r="CO120" s="19"/>
      <c r="CP120" s="19"/>
      <c r="CQ120" s="19"/>
      <c r="CR120" s="19"/>
      <c r="CS120" s="19"/>
      <c r="CT120" s="19"/>
      <c r="CU120" s="19"/>
      <c r="CV120" s="19"/>
      <c r="CW120" s="19"/>
      <c r="CX120" s="19"/>
      <c r="CY120" s="19"/>
      <c r="CZ120" s="19"/>
      <c r="DA120" s="19"/>
      <c r="DB120" s="19"/>
      <c r="DC120" s="19"/>
      <c r="DD120" s="19"/>
      <c r="DE120" s="19"/>
      <c r="DF120" s="19"/>
      <c r="DG120" s="19"/>
      <c r="DH120" s="19"/>
      <c r="DI120" s="19"/>
      <c r="DJ120" s="19"/>
      <c r="DK120" s="19"/>
      <c r="DL120" s="19"/>
      <c r="DM120" s="19"/>
      <c r="DN120" s="19"/>
      <c r="DO120" s="19"/>
      <c r="DP120" s="19"/>
      <c r="DQ120" s="19"/>
      <c r="DR120" s="19"/>
      <c r="DS120" s="19"/>
      <c r="DT120" s="19"/>
      <c r="DU120" s="19"/>
      <c r="DV120" s="19"/>
      <c r="DW120" s="19"/>
      <c r="DX120" s="19"/>
      <c r="DY120" s="19"/>
      <c r="DZ120" s="19"/>
      <c r="EA120" s="19"/>
      <c r="EB120" s="19"/>
      <c r="EC120" s="19"/>
      <c r="ED120" s="19"/>
      <c r="EE120" s="19"/>
      <c r="EF120" s="19"/>
      <c r="EG120" s="19"/>
      <c r="EH120" s="19"/>
      <c r="EI120" s="19"/>
      <c r="EJ120" s="19"/>
      <c r="EK120" s="19"/>
      <c r="EL120" s="19"/>
      <c r="EM120" s="19"/>
      <c r="EN120" s="19"/>
      <c r="EO120" s="19"/>
      <c r="EP120" s="19"/>
      <c r="EQ120" s="19"/>
      <c r="ER120" s="19"/>
      <c r="ES120" s="19"/>
      <c r="ET120" s="19"/>
      <c r="EU120" s="19"/>
      <c r="EV120" s="19"/>
      <c r="EW120" s="19"/>
      <c r="EX120" s="19"/>
      <c r="EY120" s="19"/>
      <c r="EZ120" s="19"/>
      <c r="FA120" s="19"/>
      <c r="FB120" s="19"/>
      <c r="FC120" s="19"/>
      <c r="FD120" s="19"/>
      <c r="FE120" s="19"/>
      <c r="FF120" s="19"/>
      <c r="FG120" s="19"/>
      <c r="FH120" s="19"/>
      <c r="FI120" s="19"/>
      <c r="FJ120" s="19"/>
      <c r="FK120" s="19"/>
      <c r="FL120" s="19"/>
      <c r="FM120" s="19"/>
      <c r="FN120" s="19"/>
      <c r="FO120" s="19"/>
      <c r="FP120" s="19"/>
      <c r="FQ120" s="19"/>
      <c r="FR120" s="19"/>
      <c r="FS120" s="19"/>
      <c r="FT120" s="19"/>
      <c r="FU120" s="19"/>
      <c r="FV120" s="19"/>
      <c r="FW120" s="19"/>
      <c r="FX120" s="19"/>
      <c r="FY120" s="19"/>
      <c r="FZ120" s="19"/>
      <c r="GA120" s="19"/>
      <c r="GB120" s="19"/>
      <c r="GC120" s="19"/>
      <c r="GD120" s="19"/>
      <c r="GE120" s="19"/>
      <c r="GF120" s="19"/>
      <c r="GG120" s="19"/>
      <c r="GH120" s="19"/>
      <c r="GI120" s="19"/>
      <c r="GJ120" s="19"/>
      <c r="GK120" s="19"/>
      <c r="GL120" s="19"/>
      <c r="GM120" s="19"/>
      <c r="GN120" s="19"/>
      <c r="GO120" s="19"/>
      <c r="GP120" s="19"/>
      <c r="GQ120" s="19"/>
      <c r="GR120" s="19"/>
      <c r="GS120" s="19"/>
      <c r="GT120" s="19"/>
      <c r="GU120" s="19"/>
      <c r="GV120" s="19"/>
      <c r="GW120" s="19"/>
      <c r="GX120" s="19"/>
      <c r="GY120" s="19"/>
      <c r="GZ120" s="19"/>
      <c r="HA120" s="19"/>
      <c r="HB120" s="19"/>
      <c r="HC120" s="19"/>
      <c r="HD120" s="19"/>
      <c r="HE120" s="19"/>
      <c r="HF120" s="19"/>
      <c r="HG120" s="19"/>
      <c r="HH120" s="19"/>
      <c r="HI120" s="19"/>
      <c r="HJ120" s="19"/>
      <c r="HK120" s="19"/>
      <c r="HL120" s="19"/>
      <c r="HM120" s="19"/>
      <c r="HN120" s="19"/>
      <c r="HO120" s="19"/>
      <c r="HP120" s="19"/>
      <c r="HQ120" s="19"/>
      <c r="HR120" s="19"/>
      <c r="HS120" s="19"/>
      <c r="HT120" s="19"/>
      <c r="HU120" s="19"/>
      <c r="HV120" s="19"/>
      <c r="HW120" s="19"/>
      <c r="HX120" s="19"/>
      <c r="HY120" s="19"/>
      <c r="HZ120" s="19"/>
      <c r="IA120" s="19"/>
      <c r="IB120" s="19"/>
      <c r="IC120" s="19"/>
      <c r="ID120" s="19"/>
      <c r="IE120" s="19"/>
      <c r="IF120" s="19"/>
      <c r="IG120" s="19"/>
      <c r="IH120" s="19"/>
      <c r="II120" s="19"/>
      <c r="IJ120" s="19"/>
      <c r="IK120" s="19"/>
      <c r="IL120" s="19"/>
      <c r="IM120" s="19"/>
      <c r="IN120" s="19"/>
      <c r="IO120" s="19"/>
      <c r="IP120" s="19"/>
      <c r="IQ120" s="19"/>
      <c r="IR120" s="19"/>
      <c r="IS120" s="19"/>
      <c r="IT120" s="19"/>
      <c r="IU120" s="19"/>
      <c r="IV120" s="19"/>
      <c r="IW120" s="19"/>
      <c r="IX120" s="19"/>
      <c r="IY120" s="19"/>
      <c r="IZ120" s="19"/>
      <c r="JA120" s="19"/>
      <c r="JB120" s="19"/>
      <c r="JC120" s="19"/>
      <c r="JD120" s="19"/>
      <c r="JE120" s="19"/>
      <c r="JF120" s="19"/>
      <c r="JG120" s="19"/>
      <c r="JH120" s="19"/>
      <c r="JI120" s="19"/>
      <c r="JJ120" s="19"/>
      <c r="JK120" s="19"/>
      <c r="JL120" s="19"/>
      <c r="JM120" s="19"/>
      <c r="JN120" s="19"/>
      <c r="JO120" s="19"/>
      <c r="JP120" s="19"/>
      <c r="JQ120" s="19"/>
      <c r="JR120" s="19"/>
      <c r="JS120" s="19"/>
      <c r="JT120" s="19"/>
      <c r="JU120" s="19"/>
      <c r="JV120" s="19"/>
      <c r="JW120" s="19"/>
      <c r="JX120" s="19"/>
      <c r="JY120" s="19"/>
      <c r="JZ120" s="19"/>
      <c r="KA120" s="19"/>
      <c r="KB120" s="19"/>
      <c r="KC120" s="19"/>
      <c r="KD120" s="19"/>
      <c r="KE120" s="19"/>
      <c r="KF120" s="19"/>
      <c r="KG120" s="19"/>
      <c r="KH120" s="19"/>
      <c r="KI120" s="19"/>
      <c r="KJ120" s="19"/>
      <c r="KK120" s="19"/>
      <c r="KL120" s="19"/>
      <c r="KM120" s="19"/>
      <c r="KN120" s="19"/>
      <c r="KO120" s="19"/>
      <c r="KP120" s="19"/>
    </row>
    <row r="121" spans="1:302">
      <c r="A121" s="2"/>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c r="CY121" s="14"/>
      <c r="CZ121" s="14"/>
      <c r="DA121" s="14"/>
      <c r="DB121" s="14"/>
      <c r="DC121" s="14"/>
      <c r="DD121" s="14"/>
      <c r="DE121" s="14"/>
      <c r="DF121" s="14"/>
      <c r="DG121" s="14"/>
      <c r="DH121" s="14"/>
      <c r="DI121" s="14"/>
      <c r="DJ121" s="14"/>
      <c r="DK121" s="14"/>
      <c r="DL121" s="14"/>
      <c r="DM121" s="14"/>
      <c r="DN121" s="14"/>
      <c r="DO121" s="14"/>
      <c r="DP121" s="14"/>
      <c r="DQ121" s="14"/>
      <c r="DR121" s="14"/>
      <c r="DS121" s="14"/>
      <c r="DT121" s="14"/>
      <c r="DU121" s="14"/>
      <c r="DV121" s="14"/>
      <c r="DW121" s="14"/>
      <c r="DX121" s="14"/>
      <c r="DY121" s="14"/>
      <c r="DZ121" s="14"/>
      <c r="EA121" s="14"/>
      <c r="EB121" s="14"/>
      <c r="EC121" s="14"/>
      <c r="ED121" s="14"/>
      <c r="EE121" s="14"/>
      <c r="EF121" s="14"/>
      <c r="EG121" s="14"/>
      <c r="EH121" s="14"/>
      <c r="EI121" s="14"/>
      <c r="EJ121" s="14"/>
      <c r="EK121" s="14"/>
      <c r="EL121" s="14"/>
      <c r="EM121" s="14"/>
      <c r="EN121" s="14"/>
      <c r="EO121" s="14"/>
      <c r="EP121" s="14"/>
      <c r="EQ121" s="14"/>
      <c r="ER121" s="14"/>
      <c r="ES121" s="14"/>
      <c r="ET121" s="14"/>
      <c r="EU121" s="14"/>
      <c r="EV121" s="14"/>
      <c r="EW121" s="14"/>
      <c r="EX121" s="14"/>
      <c r="EY121" s="14"/>
      <c r="EZ121" s="14"/>
      <c r="FA121" s="14"/>
      <c r="FB121" s="14"/>
      <c r="FC121" s="14"/>
      <c r="FD121" s="14"/>
      <c r="FE121" s="14"/>
      <c r="FF121" s="14"/>
      <c r="FG121" s="14"/>
      <c r="FH121" s="14"/>
      <c r="FI121" s="14"/>
      <c r="FJ121" s="14"/>
      <c r="FK121" s="14"/>
      <c r="FL121" s="14"/>
      <c r="FM121" s="14"/>
      <c r="FN121" s="14"/>
      <c r="FO121" s="14"/>
      <c r="FP121" s="14"/>
      <c r="FQ121" s="14"/>
      <c r="FR121" s="14"/>
      <c r="FS121" s="14"/>
      <c r="FT121" s="14"/>
      <c r="FU121" s="14"/>
      <c r="FV121" s="14"/>
      <c r="FW121" s="14"/>
      <c r="FX121" s="14"/>
      <c r="FY121" s="14"/>
      <c r="FZ121" s="14"/>
      <c r="GA121" s="14"/>
      <c r="GB121" s="14"/>
      <c r="GC121" s="14"/>
      <c r="GD121" s="14"/>
      <c r="GE121" s="14"/>
      <c r="GF121" s="14"/>
      <c r="GG121" s="14"/>
      <c r="GH121" s="14"/>
      <c r="GI121" s="14"/>
      <c r="GJ121" s="14"/>
      <c r="GK121" s="14"/>
      <c r="GL121" s="14"/>
      <c r="GM121" s="14"/>
      <c r="GN121" s="14"/>
      <c r="GO121" s="14"/>
      <c r="GP121" s="14"/>
      <c r="GQ121" s="14"/>
      <c r="GR121" s="14"/>
      <c r="GS121" s="14"/>
      <c r="GT121" s="14"/>
      <c r="GU121" s="14"/>
      <c r="GV121" s="14"/>
      <c r="GW121" s="14"/>
      <c r="GX121" s="14"/>
      <c r="GY121" s="14"/>
      <c r="GZ121" s="14"/>
      <c r="HA121" s="14"/>
      <c r="HB121" s="14"/>
      <c r="HC121" s="14"/>
      <c r="HD121" s="14"/>
      <c r="HE121" s="14"/>
      <c r="HF121" s="14"/>
      <c r="HG121" s="14"/>
      <c r="HH121" s="14"/>
      <c r="HI121" s="14"/>
      <c r="HJ121" s="14"/>
      <c r="HK121" s="14"/>
      <c r="HL121" s="14"/>
      <c r="HM121" s="14"/>
      <c r="HN121" s="14"/>
      <c r="HO121" s="14"/>
      <c r="HP121" s="14"/>
      <c r="HQ121" s="14"/>
      <c r="HR121" s="14"/>
      <c r="HS121" s="14"/>
      <c r="HT121" s="14"/>
      <c r="HU121" s="14"/>
      <c r="HV121" s="14"/>
      <c r="HW121" s="14"/>
      <c r="HX121" s="14"/>
      <c r="HY121" s="14"/>
      <c r="HZ121" s="14"/>
      <c r="IA121" s="14"/>
      <c r="IB121" s="14"/>
      <c r="IC121" s="14"/>
      <c r="ID121" s="14"/>
      <c r="IE121" s="14"/>
      <c r="IF121" s="14"/>
      <c r="IG121" s="14"/>
      <c r="IH121" s="14"/>
      <c r="II121" s="14"/>
      <c r="IJ121" s="14"/>
      <c r="IK121" s="14"/>
      <c r="IL121" s="14"/>
      <c r="IM121" s="14"/>
      <c r="IN121" s="14"/>
      <c r="IO121" s="14"/>
      <c r="IP121" s="14"/>
      <c r="IQ121" s="14"/>
      <c r="IR121" s="14"/>
      <c r="IS121" s="14"/>
      <c r="IT121" s="14"/>
      <c r="IU121" s="14"/>
      <c r="IV121" s="14"/>
      <c r="IW121" s="14"/>
      <c r="IX121" s="14"/>
      <c r="IY121" s="14"/>
      <c r="IZ121" s="14"/>
      <c r="JA121" s="14"/>
      <c r="JB121" s="14"/>
      <c r="JC121" s="14"/>
      <c r="JD121" s="14"/>
      <c r="JE121" s="14"/>
      <c r="JF121" s="14"/>
      <c r="JG121" s="14"/>
      <c r="JH121" s="14"/>
      <c r="JI121" s="14"/>
      <c r="JJ121" s="14"/>
      <c r="JK121" s="14"/>
      <c r="JL121" s="14"/>
      <c r="JM121" s="14"/>
      <c r="JN121" s="14"/>
      <c r="JO121" s="14"/>
      <c r="JP121" s="14"/>
      <c r="JQ121" s="14"/>
      <c r="JR121" s="14"/>
      <c r="JS121" s="14"/>
      <c r="JT121" s="14"/>
      <c r="JU121" s="14"/>
      <c r="JV121" s="14"/>
      <c r="JW121" s="14"/>
      <c r="JX121" s="14"/>
      <c r="JY121" s="14"/>
      <c r="JZ121" s="14"/>
      <c r="KA121" s="14"/>
      <c r="KB121" s="14"/>
      <c r="KC121" s="14"/>
      <c r="KD121" s="14"/>
      <c r="KE121" s="14"/>
      <c r="KF121" s="14"/>
      <c r="KG121" s="14"/>
      <c r="KH121" s="14"/>
      <c r="KI121" s="14"/>
      <c r="KJ121" s="14"/>
      <c r="KK121" s="14"/>
      <c r="KL121" s="14"/>
      <c r="KM121" s="14"/>
      <c r="KN121" s="14"/>
      <c r="KO121" s="14"/>
      <c r="KP121" s="14"/>
    </row>
    <row r="122" spans="1:302">
      <c r="A122" s="2"/>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c r="CY122" s="14"/>
      <c r="CZ122" s="14"/>
      <c r="DA122" s="14"/>
      <c r="DB122" s="14"/>
      <c r="DC122" s="14"/>
      <c r="DD122" s="14"/>
      <c r="DE122" s="14"/>
      <c r="DF122" s="14"/>
      <c r="DG122" s="14"/>
      <c r="DH122" s="14"/>
      <c r="DI122" s="14"/>
      <c r="DJ122" s="14"/>
      <c r="DK122" s="14"/>
      <c r="DL122" s="14"/>
      <c r="DM122" s="14"/>
      <c r="DN122" s="14"/>
      <c r="DO122" s="14"/>
      <c r="DP122" s="14"/>
      <c r="DQ122" s="14"/>
      <c r="DR122" s="14"/>
      <c r="DS122" s="14"/>
      <c r="DT122" s="14"/>
      <c r="DU122" s="14"/>
      <c r="DV122" s="14"/>
      <c r="DW122" s="14"/>
      <c r="DX122" s="14"/>
      <c r="DY122" s="14"/>
      <c r="DZ122" s="14"/>
      <c r="EA122" s="14"/>
      <c r="EB122" s="14"/>
      <c r="EC122" s="14"/>
      <c r="ED122" s="14"/>
      <c r="EE122" s="14"/>
      <c r="EF122" s="14"/>
      <c r="EG122" s="14"/>
      <c r="EH122" s="14"/>
      <c r="EI122" s="14"/>
      <c r="EJ122" s="14"/>
      <c r="EK122" s="14"/>
      <c r="EL122" s="14"/>
      <c r="EM122" s="14"/>
      <c r="EN122" s="14"/>
      <c r="EO122" s="14"/>
      <c r="EP122" s="14"/>
      <c r="EQ122" s="14"/>
      <c r="ER122" s="14"/>
      <c r="ES122" s="14"/>
      <c r="ET122" s="14"/>
      <c r="EU122" s="14"/>
      <c r="EV122" s="14"/>
      <c r="EW122" s="14"/>
      <c r="EX122" s="14"/>
      <c r="EY122" s="14"/>
      <c r="EZ122" s="14"/>
      <c r="FA122" s="14"/>
      <c r="FB122" s="14"/>
      <c r="FC122" s="14"/>
      <c r="FD122" s="14"/>
      <c r="FE122" s="14"/>
      <c r="FF122" s="14"/>
      <c r="FG122" s="14"/>
      <c r="FH122" s="14"/>
      <c r="FI122" s="14"/>
      <c r="FJ122" s="14"/>
      <c r="FK122" s="14"/>
      <c r="FL122" s="14"/>
      <c r="FM122" s="14"/>
      <c r="FN122" s="14"/>
      <c r="FO122" s="14"/>
      <c r="FP122" s="14"/>
      <c r="FQ122" s="14"/>
      <c r="FR122" s="14"/>
      <c r="FS122" s="14"/>
      <c r="FT122" s="14"/>
      <c r="FU122" s="14"/>
      <c r="FV122" s="14"/>
      <c r="FW122" s="14"/>
      <c r="FX122" s="14"/>
      <c r="FY122" s="14"/>
      <c r="FZ122" s="14"/>
      <c r="GA122" s="14"/>
      <c r="GB122" s="14"/>
      <c r="GC122" s="14"/>
      <c r="GD122" s="14"/>
      <c r="GE122" s="14"/>
      <c r="GF122" s="14"/>
      <c r="GG122" s="14"/>
      <c r="GH122" s="14"/>
      <c r="GI122" s="14"/>
      <c r="GJ122" s="14"/>
      <c r="GK122" s="14"/>
      <c r="GL122" s="14"/>
      <c r="GM122" s="14"/>
      <c r="GN122" s="14"/>
      <c r="GO122" s="14"/>
      <c r="GP122" s="14"/>
      <c r="GQ122" s="14"/>
      <c r="GR122" s="14"/>
      <c r="GS122" s="14"/>
      <c r="GT122" s="14"/>
      <c r="GU122" s="14"/>
      <c r="GV122" s="14"/>
      <c r="GW122" s="14"/>
      <c r="GX122" s="14"/>
      <c r="GY122" s="14"/>
      <c r="GZ122" s="14"/>
      <c r="HA122" s="14"/>
      <c r="HB122" s="14"/>
      <c r="HC122" s="14"/>
      <c r="HD122" s="14"/>
      <c r="HE122" s="14"/>
      <c r="HF122" s="14"/>
      <c r="HG122" s="14"/>
      <c r="HH122" s="14"/>
      <c r="HI122" s="14"/>
      <c r="HJ122" s="14"/>
      <c r="HK122" s="14"/>
      <c r="HL122" s="14"/>
      <c r="HM122" s="14"/>
      <c r="HN122" s="14"/>
      <c r="HO122" s="14"/>
      <c r="HP122" s="14"/>
      <c r="HQ122" s="14"/>
      <c r="HR122" s="14"/>
      <c r="HS122" s="14"/>
      <c r="HT122" s="14"/>
      <c r="HU122" s="14"/>
      <c r="HV122" s="14"/>
      <c r="HW122" s="14"/>
      <c r="HX122" s="14"/>
      <c r="HY122" s="14"/>
      <c r="HZ122" s="14"/>
      <c r="IA122" s="14"/>
      <c r="IB122" s="14"/>
      <c r="IC122" s="14"/>
      <c r="ID122" s="14"/>
      <c r="IE122" s="14"/>
      <c r="IF122" s="14"/>
      <c r="IG122" s="14"/>
      <c r="IH122" s="14"/>
      <c r="II122" s="14"/>
      <c r="IJ122" s="14"/>
      <c r="IK122" s="14"/>
      <c r="IL122" s="14"/>
      <c r="IM122" s="14"/>
      <c r="IN122" s="14"/>
      <c r="IO122" s="14"/>
      <c r="IP122" s="14"/>
      <c r="IQ122" s="14"/>
      <c r="IR122" s="14"/>
      <c r="IS122" s="14"/>
      <c r="IT122" s="14"/>
      <c r="IU122" s="14"/>
      <c r="IV122" s="14"/>
      <c r="IW122" s="14"/>
      <c r="IX122" s="14"/>
      <c r="IY122" s="14"/>
      <c r="IZ122" s="14"/>
      <c r="JA122" s="14"/>
      <c r="JB122" s="14"/>
      <c r="JC122" s="14"/>
      <c r="JD122" s="14"/>
      <c r="JE122" s="14"/>
      <c r="JF122" s="14"/>
      <c r="JG122" s="14"/>
      <c r="JH122" s="14"/>
      <c r="JI122" s="14"/>
      <c r="JJ122" s="14"/>
      <c r="JK122" s="14"/>
      <c r="JL122" s="14"/>
      <c r="JM122" s="14"/>
      <c r="JN122" s="14"/>
      <c r="JO122" s="14"/>
      <c r="JP122" s="14"/>
      <c r="JQ122" s="14"/>
      <c r="JR122" s="14"/>
      <c r="JS122" s="14"/>
      <c r="JT122" s="14"/>
      <c r="JU122" s="14"/>
      <c r="JV122" s="14"/>
      <c r="JW122" s="14"/>
      <c r="JX122" s="14"/>
      <c r="JY122" s="14"/>
      <c r="JZ122" s="14"/>
      <c r="KA122" s="14"/>
      <c r="KB122" s="14"/>
      <c r="KC122" s="14"/>
      <c r="KD122" s="14"/>
      <c r="KE122" s="14"/>
      <c r="KF122" s="14"/>
      <c r="KG122" s="14"/>
      <c r="KH122" s="14"/>
      <c r="KI122" s="14"/>
      <c r="KJ122" s="14"/>
      <c r="KK122" s="14"/>
      <c r="KL122" s="14"/>
      <c r="KM122" s="14"/>
      <c r="KN122" s="14"/>
      <c r="KO122" s="14"/>
      <c r="KP122" s="14"/>
    </row>
    <row r="123" spans="1:302">
      <c r="A123" s="2"/>
      <c r="B123" s="14"/>
      <c r="C123" s="14"/>
      <c r="D123" s="14"/>
      <c r="E123" s="14"/>
      <c r="F123" s="14"/>
      <c r="G123" s="14"/>
      <c r="H123" s="14"/>
      <c r="I123" s="14"/>
      <c r="J123" s="16"/>
      <c r="K123" s="14"/>
      <c r="L123" s="16"/>
      <c r="M123" s="14"/>
      <c r="N123" s="14"/>
      <c r="O123" s="14"/>
      <c r="P123" s="14"/>
      <c r="Q123" s="14"/>
      <c r="R123" s="14"/>
      <c r="S123" s="16"/>
      <c r="T123" s="14"/>
      <c r="U123" s="14"/>
      <c r="V123" s="14"/>
      <c r="W123" s="16"/>
      <c r="X123" s="14"/>
      <c r="Y123" s="14"/>
      <c r="Z123" s="14"/>
      <c r="AA123" s="16"/>
      <c r="AB123" s="14"/>
      <c r="AC123" s="14"/>
      <c r="AD123" s="16"/>
      <c r="AE123" s="16"/>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c r="CY123" s="14"/>
      <c r="CZ123" s="14"/>
      <c r="DA123" s="14"/>
      <c r="DB123" s="14"/>
      <c r="DC123" s="14"/>
      <c r="DD123" s="14"/>
      <c r="DE123" s="14"/>
      <c r="DF123" s="14"/>
      <c r="DG123" s="14"/>
      <c r="DH123" s="14"/>
      <c r="DI123" s="14"/>
      <c r="DJ123" s="14"/>
      <c r="DK123" s="14"/>
      <c r="DL123" s="14"/>
      <c r="DM123" s="14"/>
      <c r="DN123" s="14"/>
      <c r="DO123" s="14"/>
      <c r="DP123" s="14"/>
      <c r="DQ123" s="14"/>
      <c r="DR123" s="14"/>
      <c r="DS123" s="14"/>
      <c r="DT123" s="14"/>
      <c r="DU123" s="14"/>
      <c r="DV123" s="14"/>
      <c r="DW123" s="14"/>
      <c r="DX123" s="14"/>
      <c r="DY123" s="14"/>
      <c r="DZ123" s="14"/>
      <c r="EA123" s="14"/>
      <c r="EB123" s="14"/>
      <c r="EC123" s="14"/>
      <c r="ED123" s="14"/>
      <c r="EE123" s="14"/>
      <c r="EF123" s="14"/>
      <c r="EG123" s="14"/>
      <c r="EH123" s="14"/>
      <c r="EI123" s="14"/>
      <c r="EJ123" s="14"/>
      <c r="EK123" s="14"/>
      <c r="EL123" s="14"/>
      <c r="EM123" s="14"/>
      <c r="EN123" s="14"/>
      <c r="EO123" s="14"/>
      <c r="EP123" s="14"/>
      <c r="EQ123" s="14"/>
      <c r="ER123" s="14"/>
      <c r="ES123" s="14"/>
      <c r="ET123" s="14"/>
      <c r="EU123" s="14"/>
      <c r="EV123" s="14"/>
      <c r="EW123" s="14"/>
      <c r="EX123" s="14"/>
      <c r="EY123" s="14"/>
      <c r="EZ123" s="14"/>
      <c r="FA123" s="14"/>
      <c r="FB123" s="14"/>
      <c r="FC123" s="14"/>
      <c r="FD123" s="14"/>
      <c r="FE123" s="14"/>
      <c r="FF123" s="14"/>
      <c r="FG123" s="14"/>
      <c r="FH123" s="14"/>
      <c r="FI123" s="14"/>
      <c r="FJ123" s="14"/>
      <c r="FK123" s="14"/>
      <c r="FL123" s="14"/>
      <c r="FM123" s="14"/>
      <c r="FN123" s="14"/>
      <c r="FO123" s="14"/>
      <c r="FP123" s="14"/>
      <c r="FQ123" s="14"/>
      <c r="FR123" s="14"/>
      <c r="FS123" s="14"/>
      <c r="FT123" s="14"/>
      <c r="FU123" s="14"/>
      <c r="FV123" s="14"/>
      <c r="FW123" s="14"/>
      <c r="FX123" s="14"/>
      <c r="FY123" s="14"/>
      <c r="FZ123" s="14"/>
      <c r="GA123" s="14"/>
      <c r="GB123" s="14"/>
      <c r="GC123" s="14"/>
      <c r="GD123" s="14"/>
      <c r="GE123" s="14"/>
      <c r="GF123" s="14"/>
      <c r="GG123" s="14"/>
      <c r="GH123" s="14"/>
      <c r="GI123" s="14"/>
      <c r="GJ123" s="14"/>
      <c r="GK123" s="14"/>
      <c r="GL123" s="14"/>
      <c r="GM123" s="14"/>
      <c r="GN123" s="14"/>
      <c r="GO123" s="14"/>
      <c r="GP123" s="14"/>
      <c r="GQ123" s="14"/>
      <c r="GR123" s="14"/>
      <c r="GS123" s="14"/>
      <c r="GT123" s="14"/>
      <c r="GU123" s="14"/>
      <c r="GV123" s="14"/>
      <c r="GW123" s="14"/>
      <c r="GX123" s="14"/>
      <c r="GY123" s="14"/>
      <c r="GZ123" s="14"/>
      <c r="HA123" s="14"/>
      <c r="HB123" s="14"/>
      <c r="HC123" s="14"/>
      <c r="HD123" s="14"/>
      <c r="HE123" s="14"/>
      <c r="HF123" s="14"/>
      <c r="HG123" s="14"/>
      <c r="HH123" s="14"/>
      <c r="HI123" s="14"/>
      <c r="HJ123" s="14"/>
      <c r="HK123" s="14"/>
      <c r="HL123" s="14"/>
      <c r="HM123" s="14"/>
      <c r="HN123" s="14"/>
      <c r="HO123" s="14"/>
      <c r="HP123" s="14"/>
      <c r="HQ123" s="14"/>
      <c r="HR123" s="14"/>
      <c r="HS123" s="14"/>
      <c r="HT123" s="14"/>
      <c r="HU123" s="14"/>
      <c r="HV123" s="14"/>
      <c r="HW123" s="14"/>
      <c r="HX123" s="14"/>
      <c r="HY123" s="14"/>
      <c r="HZ123" s="14"/>
      <c r="IA123" s="14"/>
      <c r="IB123" s="14"/>
      <c r="IC123" s="14"/>
      <c r="ID123" s="14"/>
      <c r="IE123" s="14"/>
      <c r="IF123" s="14"/>
      <c r="IG123" s="14"/>
      <c r="IH123" s="14"/>
      <c r="II123" s="14"/>
      <c r="IJ123" s="14"/>
      <c r="IK123" s="14"/>
      <c r="IL123" s="14"/>
      <c r="IM123" s="14"/>
      <c r="IN123" s="14"/>
      <c r="IO123" s="14"/>
      <c r="IP123" s="14"/>
      <c r="IQ123" s="14"/>
      <c r="IR123" s="14"/>
      <c r="IS123" s="14"/>
      <c r="IT123" s="14"/>
      <c r="IU123" s="14"/>
      <c r="IV123" s="14"/>
      <c r="IW123" s="14"/>
      <c r="IX123" s="14"/>
      <c r="IY123" s="14"/>
      <c r="IZ123" s="14"/>
      <c r="JA123" s="14"/>
      <c r="JB123" s="14"/>
      <c r="JC123" s="14"/>
      <c r="JD123" s="14"/>
      <c r="JE123" s="14"/>
      <c r="JF123" s="14"/>
      <c r="JG123" s="14"/>
      <c r="JH123" s="14"/>
      <c r="JI123" s="14"/>
      <c r="JJ123" s="14"/>
      <c r="JK123" s="14"/>
      <c r="JL123" s="14"/>
      <c r="JM123" s="14"/>
      <c r="JN123" s="14"/>
      <c r="JO123" s="14"/>
      <c r="JP123" s="14"/>
      <c r="JQ123" s="14"/>
      <c r="JR123" s="14"/>
      <c r="JS123" s="14"/>
      <c r="JT123" s="14"/>
      <c r="JU123" s="14"/>
      <c r="JV123" s="14"/>
      <c r="JW123" s="14"/>
      <c r="JX123" s="14"/>
      <c r="JY123" s="14"/>
      <c r="JZ123" s="14"/>
      <c r="KA123" s="14"/>
      <c r="KB123" s="14"/>
      <c r="KC123" s="14"/>
      <c r="KD123" s="14"/>
      <c r="KE123" s="14"/>
      <c r="KF123" s="14"/>
      <c r="KG123" s="14"/>
      <c r="KH123" s="14"/>
      <c r="KI123" s="14"/>
      <c r="KJ123" s="14"/>
      <c r="KK123" s="14"/>
      <c r="KL123" s="14"/>
      <c r="KM123" s="14"/>
      <c r="KN123" s="14"/>
      <c r="KO123" s="14"/>
      <c r="KP123" s="14"/>
    </row>
    <row r="124" spans="1:302">
      <c r="A124" s="2"/>
      <c r="B124" s="16"/>
      <c r="C124" s="14"/>
      <c r="D124" s="14"/>
      <c r="E124" s="16"/>
      <c r="F124" s="14"/>
      <c r="G124" s="14"/>
      <c r="H124" s="14"/>
      <c r="I124" s="14"/>
      <c r="J124" s="14"/>
      <c r="K124" s="14"/>
      <c r="L124" s="14"/>
      <c r="M124" s="14"/>
      <c r="N124" s="14"/>
      <c r="O124" s="14"/>
      <c r="P124" s="14"/>
      <c r="Q124" s="14"/>
      <c r="R124" s="14"/>
      <c r="S124" s="16"/>
      <c r="T124" s="14"/>
      <c r="U124" s="14"/>
      <c r="V124" s="14"/>
      <c r="W124" s="14"/>
      <c r="X124" s="14"/>
      <c r="Y124" s="14"/>
      <c r="Z124" s="14"/>
      <c r="AA124" s="16"/>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c r="CY124" s="14"/>
      <c r="CZ124" s="14"/>
      <c r="DA124" s="14"/>
      <c r="DB124" s="14"/>
      <c r="DC124" s="14"/>
      <c r="DD124" s="14"/>
      <c r="DE124" s="14"/>
      <c r="DF124" s="14"/>
      <c r="DG124" s="14"/>
      <c r="DH124" s="14"/>
      <c r="DI124" s="14"/>
      <c r="DJ124" s="14"/>
      <c r="DK124" s="14"/>
      <c r="DL124" s="14"/>
      <c r="DM124" s="14"/>
      <c r="DN124" s="14"/>
      <c r="DO124" s="14"/>
      <c r="DP124" s="14"/>
      <c r="DQ124" s="14"/>
      <c r="DR124" s="14"/>
      <c r="DS124" s="14"/>
      <c r="DT124" s="14"/>
      <c r="DU124" s="14"/>
      <c r="DV124" s="14"/>
      <c r="DW124" s="14"/>
      <c r="DX124" s="14"/>
      <c r="DY124" s="14"/>
      <c r="DZ124" s="14"/>
      <c r="EA124" s="14"/>
      <c r="EB124" s="14"/>
      <c r="EC124" s="14"/>
      <c r="ED124" s="14"/>
      <c r="EE124" s="14"/>
      <c r="EF124" s="14"/>
      <c r="EG124" s="14"/>
      <c r="EH124" s="14"/>
      <c r="EI124" s="14"/>
      <c r="EJ124" s="14"/>
      <c r="EK124" s="14"/>
      <c r="EL124" s="14"/>
      <c r="EM124" s="14"/>
      <c r="EN124" s="14"/>
      <c r="EO124" s="14"/>
      <c r="EP124" s="14"/>
      <c r="EQ124" s="14"/>
      <c r="ER124" s="14"/>
      <c r="ES124" s="14"/>
      <c r="ET124" s="14"/>
      <c r="EU124" s="14"/>
      <c r="EV124" s="14"/>
      <c r="EW124" s="14"/>
      <c r="EX124" s="14"/>
      <c r="EY124" s="14"/>
      <c r="EZ124" s="14"/>
      <c r="FA124" s="14"/>
      <c r="FB124" s="14"/>
      <c r="FC124" s="14"/>
      <c r="FD124" s="14"/>
      <c r="FE124" s="14"/>
      <c r="FF124" s="14"/>
      <c r="FG124" s="14"/>
      <c r="FH124" s="14"/>
      <c r="FI124" s="14"/>
      <c r="FJ124" s="14"/>
      <c r="FK124" s="14"/>
      <c r="FL124" s="14"/>
      <c r="FM124" s="14"/>
      <c r="FN124" s="14"/>
      <c r="FO124" s="14"/>
      <c r="FP124" s="14"/>
      <c r="FQ124" s="14"/>
      <c r="FR124" s="14"/>
      <c r="FS124" s="14"/>
      <c r="FT124" s="14"/>
      <c r="FU124" s="14"/>
      <c r="FV124" s="14"/>
      <c r="FW124" s="14"/>
      <c r="FX124" s="14"/>
      <c r="FY124" s="14"/>
      <c r="FZ124" s="14"/>
      <c r="GA124" s="14"/>
      <c r="GB124" s="14"/>
      <c r="GC124" s="14"/>
      <c r="GD124" s="14"/>
      <c r="GE124" s="14"/>
      <c r="GF124" s="14"/>
      <c r="GG124" s="14"/>
      <c r="GH124" s="14"/>
      <c r="GI124" s="14"/>
      <c r="GJ124" s="14"/>
      <c r="GK124" s="14"/>
      <c r="GL124" s="14"/>
      <c r="GM124" s="14"/>
      <c r="GN124" s="14"/>
      <c r="GO124" s="14"/>
      <c r="GP124" s="14"/>
      <c r="GQ124" s="14"/>
      <c r="GR124" s="14"/>
      <c r="GS124" s="14"/>
      <c r="GT124" s="14"/>
      <c r="GU124" s="14"/>
      <c r="GV124" s="14"/>
      <c r="GW124" s="14"/>
      <c r="GX124" s="14"/>
      <c r="GY124" s="14"/>
      <c r="GZ124" s="14"/>
      <c r="HA124" s="14"/>
      <c r="HB124" s="14"/>
      <c r="HC124" s="14"/>
      <c r="HD124" s="14"/>
      <c r="HE124" s="14"/>
      <c r="HF124" s="14"/>
      <c r="HG124" s="14"/>
      <c r="HH124" s="14"/>
      <c r="HI124" s="14"/>
      <c r="HJ124" s="14"/>
      <c r="HK124" s="14"/>
      <c r="HL124" s="14"/>
      <c r="HM124" s="14"/>
      <c r="HN124" s="14"/>
      <c r="HO124" s="14"/>
      <c r="HP124" s="14"/>
      <c r="HQ124" s="14"/>
      <c r="HR124" s="14"/>
      <c r="HS124" s="14"/>
      <c r="HT124" s="14"/>
      <c r="HU124" s="14"/>
      <c r="HV124" s="14"/>
      <c r="HW124" s="14"/>
      <c r="HX124" s="14"/>
      <c r="HY124" s="14"/>
      <c r="HZ124" s="14"/>
      <c r="IA124" s="14"/>
      <c r="IB124" s="14"/>
      <c r="IC124" s="14"/>
      <c r="ID124" s="14"/>
      <c r="IE124" s="14"/>
      <c r="IF124" s="14"/>
      <c r="IG124" s="14"/>
      <c r="IH124" s="14"/>
      <c r="II124" s="14"/>
      <c r="IJ124" s="14"/>
      <c r="IK124" s="14"/>
      <c r="IL124" s="14"/>
      <c r="IM124" s="14"/>
      <c r="IN124" s="14"/>
      <c r="IO124" s="14"/>
      <c r="IP124" s="14"/>
      <c r="IQ124" s="14"/>
      <c r="IR124" s="14"/>
      <c r="IS124" s="14"/>
      <c r="IT124" s="14"/>
      <c r="IU124" s="14"/>
      <c r="IV124" s="14"/>
      <c r="IW124" s="14"/>
      <c r="IX124" s="14"/>
      <c r="IY124" s="14"/>
      <c r="IZ124" s="14"/>
      <c r="JA124" s="14"/>
      <c r="JB124" s="14"/>
      <c r="JC124" s="14"/>
      <c r="JD124" s="14"/>
      <c r="JE124" s="14"/>
      <c r="JF124" s="14"/>
      <c r="JG124" s="14"/>
      <c r="JH124" s="14"/>
      <c r="JI124" s="14"/>
      <c r="JJ124" s="14"/>
      <c r="JK124" s="14"/>
      <c r="JL124" s="14"/>
      <c r="JM124" s="14"/>
      <c r="JN124" s="14"/>
      <c r="JO124" s="14"/>
      <c r="JP124" s="14"/>
      <c r="JQ124" s="14"/>
      <c r="JR124" s="14"/>
      <c r="JS124" s="14"/>
      <c r="JT124" s="14"/>
      <c r="JU124" s="14"/>
      <c r="JV124" s="14"/>
      <c r="JW124" s="14"/>
      <c r="JX124" s="14"/>
      <c r="JY124" s="14"/>
      <c r="JZ124" s="14"/>
      <c r="KA124" s="14"/>
      <c r="KB124" s="14"/>
      <c r="KC124" s="14"/>
      <c r="KD124" s="14"/>
      <c r="KE124" s="14"/>
      <c r="KF124" s="14"/>
      <c r="KG124" s="14"/>
      <c r="KH124" s="14"/>
      <c r="KI124" s="14"/>
      <c r="KJ124" s="14"/>
      <c r="KK124" s="14"/>
      <c r="KL124" s="14"/>
      <c r="KM124" s="14"/>
      <c r="KN124" s="14"/>
      <c r="KO124" s="14"/>
      <c r="KP124" s="14"/>
    </row>
    <row r="125" spans="1:302">
      <c r="A125" s="2"/>
      <c r="B125" s="14"/>
      <c r="C125" s="14"/>
      <c r="D125" s="14"/>
      <c r="E125" s="14"/>
      <c r="F125" s="14"/>
      <c r="G125" s="14"/>
      <c r="H125" s="14"/>
      <c r="I125" s="16"/>
      <c r="J125" s="14"/>
      <c r="K125" s="14"/>
      <c r="L125" s="16"/>
      <c r="M125" s="14"/>
      <c r="N125" s="16"/>
      <c r="O125" s="16"/>
      <c r="P125" s="16"/>
      <c r="Q125" s="14"/>
      <c r="R125" s="14"/>
      <c r="S125" s="16"/>
      <c r="T125" s="16"/>
      <c r="U125" s="14"/>
      <c r="V125" s="16"/>
      <c r="W125" s="16"/>
      <c r="X125" s="16"/>
      <c r="Y125" s="16"/>
      <c r="Z125" s="16"/>
      <c r="AA125" s="16"/>
      <c r="AB125" s="16"/>
      <c r="AC125" s="16"/>
      <c r="AD125" s="16"/>
      <c r="AE125" s="16"/>
      <c r="AF125" s="16"/>
      <c r="AG125" s="16"/>
      <c r="AH125" s="16"/>
      <c r="AI125" s="14"/>
      <c r="AJ125" s="14"/>
      <c r="AK125" s="14"/>
      <c r="AL125" s="16"/>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c r="CY125" s="14"/>
      <c r="CZ125" s="14"/>
      <c r="DA125" s="14"/>
      <c r="DB125" s="14"/>
      <c r="DC125" s="14"/>
      <c r="DD125" s="14"/>
      <c r="DE125" s="14"/>
      <c r="DF125" s="14"/>
      <c r="DG125" s="14"/>
      <c r="DH125" s="14"/>
      <c r="DI125" s="14"/>
      <c r="DJ125" s="14"/>
      <c r="DK125" s="14"/>
      <c r="DL125" s="14"/>
      <c r="DM125" s="14"/>
      <c r="DN125" s="14"/>
      <c r="DO125" s="14"/>
      <c r="DP125" s="14"/>
      <c r="DQ125" s="14"/>
      <c r="DR125" s="14"/>
      <c r="DS125" s="14"/>
      <c r="DT125" s="14"/>
      <c r="DU125" s="14"/>
      <c r="DV125" s="14"/>
      <c r="DW125" s="14"/>
      <c r="DX125" s="14"/>
      <c r="DY125" s="14"/>
      <c r="DZ125" s="14"/>
      <c r="EA125" s="14"/>
      <c r="EB125" s="14"/>
      <c r="EC125" s="14"/>
      <c r="ED125" s="14"/>
      <c r="EE125" s="14"/>
      <c r="EF125" s="14"/>
      <c r="EG125" s="14"/>
      <c r="EH125" s="14"/>
      <c r="EI125" s="14"/>
      <c r="EJ125" s="14"/>
      <c r="EK125" s="14"/>
      <c r="EL125" s="14"/>
      <c r="EM125" s="14"/>
      <c r="EN125" s="14"/>
      <c r="EO125" s="14"/>
      <c r="EP125" s="14"/>
      <c r="EQ125" s="14"/>
      <c r="ER125" s="14"/>
      <c r="ES125" s="14"/>
      <c r="ET125" s="14"/>
      <c r="EU125" s="14"/>
      <c r="EV125" s="14"/>
      <c r="EW125" s="14"/>
      <c r="EX125" s="14"/>
      <c r="EY125" s="14"/>
      <c r="EZ125" s="14"/>
      <c r="FA125" s="14"/>
      <c r="FB125" s="14"/>
      <c r="FC125" s="14"/>
      <c r="FD125" s="14"/>
      <c r="FE125" s="14"/>
      <c r="FF125" s="14"/>
      <c r="FG125" s="14"/>
      <c r="FH125" s="14"/>
      <c r="FI125" s="14"/>
      <c r="FJ125" s="14"/>
      <c r="FK125" s="14"/>
      <c r="FL125" s="14"/>
      <c r="FM125" s="14"/>
      <c r="FN125" s="14"/>
      <c r="FO125" s="14"/>
      <c r="FP125" s="14"/>
      <c r="FQ125" s="14"/>
      <c r="FR125" s="14"/>
      <c r="FS125" s="14"/>
      <c r="FT125" s="14"/>
      <c r="FU125" s="14"/>
      <c r="FV125" s="14"/>
      <c r="FW125" s="14"/>
      <c r="FX125" s="14"/>
      <c r="FY125" s="14"/>
      <c r="FZ125" s="14"/>
      <c r="GA125" s="14"/>
      <c r="GB125" s="14"/>
      <c r="GC125" s="14"/>
      <c r="GD125" s="14"/>
      <c r="GE125" s="14"/>
      <c r="GF125" s="14"/>
      <c r="GG125" s="14"/>
      <c r="GH125" s="14"/>
      <c r="GI125" s="14"/>
      <c r="GJ125" s="14"/>
      <c r="GK125" s="14"/>
      <c r="GL125" s="14"/>
      <c r="GM125" s="14"/>
      <c r="GN125" s="14"/>
      <c r="GO125" s="14"/>
      <c r="GP125" s="14"/>
      <c r="GQ125" s="14"/>
      <c r="GR125" s="14"/>
      <c r="GS125" s="14"/>
      <c r="GT125" s="14"/>
      <c r="GU125" s="14"/>
      <c r="GV125" s="14"/>
      <c r="GW125" s="14"/>
      <c r="GX125" s="14"/>
      <c r="GY125" s="14"/>
      <c r="GZ125" s="14"/>
      <c r="HA125" s="14"/>
      <c r="HB125" s="14"/>
      <c r="HC125" s="14"/>
      <c r="HD125" s="14"/>
      <c r="HE125" s="14"/>
      <c r="HF125" s="14"/>
      <c r="HG125" s="14"/>
      <c r="HH125" s="14"/>
      <c r="HI125" s="14"/>
      <c r="HJ125" s="14"/>
      <c r="HK125" s="14"/>
      <c r="HL125" s="14"/>
      <c r="HM125" s="14"/>
      <c r="HN125" s="14"/>
      <c r="HO125" s="14"/>
      <c r="HP125" s="14"/>
      <c r="HQ125" s="14"/>
      <c r="HR125" s="14"/>
      <c r="HS125" s="14"/>
      <c r="HT125" s="14"/>
      <c r="HU125" s="14"/>
      <c r="HV125" s="14"/>
      <c r="HW125" s="14"/>
      <c r="HX125" s="14"/>
      <c r="HY125" s="14"/>
      <c r="HZ125" s="14"/>
      <c r="IA125" s="14"/>
      <c r="IB125" s="14"/>
      <c r="IC125" s="14"/>
      <c r="ID125" s="14"/>
      <c r="IE125" s="14"/>
      <c r="IF125" s="14"/>
      <c r="IG125" s="14"/>
      <c r="IH125" s="14"/>
      <c r="II125" s="14"/>
      <c r="IJ125" s="14"/>
      <c r="IK125" s="14"/>
      <c r="IL125" s="14"/>
      <c r="IM125" s="14"/>
      <c r="IN125" s="14"/>
      <c r="IO125" s="14"/>
      <c r="IP125" s="14"/>
      <c r="IQ125" s="14"/>
      <c r="IR125" s="14"/>
      <c r="IS125" s="14"/>
      <c r="IT125" s="14"/>
      <c r="IU125" s="14"/>
      <c r="IV125" s="14"/>
      <c r="IW125" s="14"/>
      <c r="IX125" s="14"/>
      <c r="IY125" s="14"/>
      <c r="IZ125" s="14"/>
      <c r="JA125" s="14"/>
      <c r="JB125" s="14"/>
      <c r="JC125" s="14"/>
      <c r="JD125" s="14"/>
      <c r="JE125" s="14"/>
      <c r="JF125" s="14"/>
      <c r="JG125" s="14"/>
      <c r="JH125" s="14"/>
      <c r="JI125" s="14"/>
      <c r="JJ125" s="14"/>
      <c r="JK125" s="14"/>
      <c r="JL125" s="14"/>
      <c r="JM125" s="14"/>
      <c r="JN125" s="14"/>
      <c r="JO125" s="14"/>
      <c r="JP125" s="14"/>
      <c r="JQ125" s="14"/>
      <c r="JR125" s="14"/>
      <c r="JS125" s="14"/>
      <c r="JT125" s="14"/>
      <c r="JU125" s="14"/>
      <c r="JV125" s="14"/>
      <c r="JW125" s="14"/>
      <c r="JX125" s="14"/>
      <c r="JY125" s="14"/>
      <c r="JZ125" s="14"/>
      <c r="KA125" s="14"/>
      <c r="KB125" s="14"/>
      <c r="KC125" s="14"/>
      <c r="KD125" s="14"/>
      <c r="KE125" s="14"/>
      <c r="KF125" s="14"/>
      <c r="KG125" s="14"/>
      <c r="KH125" s="14"/>
      <c r="KI125" s="14"/>
      <c r="KJ125" s="14"/>
      <c r="KK125" s="14"/>
      <c r="KL125" s="14"/>
      <c r="KM125" s="14"/>
      <c r="KN125" s="14"/>
      <c r="KO125" s="14"/>
      <c r="KP125" s="14"/>
    </row>
    <row r="126" spans="1:302">
      <c r="A126" s="2"/>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c r="CY126" s="14"/>
      <c r="CZ126" s="14"/>
      <c r="DA126" s="14"/>
      <c r="DB126" s="14"/>
      <c r="DC126" s="14"/>
      <c r="DD126" s="14"/>
      <c r="DE126" s="14"/>
      <c r="DF126" s="14"/>
      <c r="DG126" s="14"/>
      <c r="DH126" s="14"/>
      <c r="DI126" s="14"/>
      <c r="DJ126" s="14"/>
      <c r="DK126" s="14"/>
      <c r="DL126" s="14"/>
      <c r="DM126" s="14"/>
      <c r="DN126" s="14"/>
      <c r="DO126" s="14"/>
      <c r="DP126" s="14"/>
      <c r="DQ126" s="14"/>
      <c r="DR126" s="14"/>
      <c r="DS126" s="14"/>
      <c r="DT126" s="14"/>
      <c r="DU126" s="14"/>
      <c r="DV126" s="14"/>
      <c r="DW126" s="14"/>
      <c r="DX126" s="14"/>
      <c r="DY126" s="14"/>
      <c r="DZ126" s="14"/>
      <c r="EA126" s="14"/>
      <c r="EB126" s="14"/>
      <c r="EC126" s="14"/>
      <c r="ED126" s="14"/>
      <c r="EE126" s="14"/>
      <c r="EF126" s="14"/>
      <c r="EG126" s="14"/>
      <c r="EH126" s="14"/>
      <c r="EI126" s="14"/>
      <c r="EJ126" s="14"/>
      <c r="EK126" s="14"/>
      <c r="EL126" s="14"/>
      <c r="EM126" s="14"/>
      <c r="EN126" s="14"/>
      <c r="EO126" s="14"/>
      <c r="EP126" s="14"/>
      <c r="EQ126" s="14"/>
      <c r="ER126" s="14"/>
      <c r="ES126" s="14"/>
      <c r="ET126" s="14"/>
      <c r="EU126" s="14"/>
      <c r="EV126" s="14"/>
      <c r="EW126" s="14"/>
      <c r="EX126" s="14"/>
      <c r="EY126" s="14"/>
      <c r="EZ126" s="14"/>
      <c r="FA126" s="14"/>
      <c r="FB126" s="14"/>
      <c r="FC126" s="14"/>
      <c r="FD126" s="14"/>
      <c r="FE126" s="14"/>
      <c r="FF126" s="14"/>
      <c r="FG126" s="14"/>
      <c r="FH126" s="14"/>
      <c r="FI126" s="14"/>
      <c r="FJ126" s="14"/>
      <c r="FK126" s="14"/>
      <c r="FL126" s="14"/>
      <c r="FM126" s="14"/>
      <c r="FN126" s="14"/>
      <c r="FO126" s="14"/>
      <c r="FP126" s="14"/>
      <c r="FQ126" s="14"/>
      <c r="FR126" s="14"/>
      <c r="FS126" s="14"/>
      <c r="FT126" s="14"/>
      <c r="FU126" s="14"/>
      <c r="FV126" s="14"/>
      <c r="FW126" s="14"/>
      <c r="FX126" s="14"/>
      <c r="FY126" s="14"/>
      <c r="FZ126" s="14"/>
      <c r="GA126" s="14"/>
      <c r="GB126" s="14"/>
      <c r="GC126" s="14"/>
      <c r="GD126" s="14"/>
      <c r="GE126" s="14"/>
      <c r="GF126" s="14"/>
      <c r="GG126" s="14"/>
      <c r="GH126" s="14"/>
      <c r="GI126" s="14"/>
      <c r="GJ126" s="14"/>
      <c r="GK126" s="14"/>
      <c r="GL126" s="14"/>
      <c r="GM126" s="14"/>
      <c r="GN126" s="14"/>
      <c r="GO126" s="14"/>
      <c r="GP126" s="14"/>
      <c r="GQ126" s="14"/>
      <c r="GR126" s="14"/>
      <c r="GS126" s="14"/>
      <c r="GT126" s="14"/>
      <c r="GU126" s="14"/>
      <c r="GV126" s="14"/>
      <c r="GW126" s="14"/>
      <c r="GX126" s="14"/>
      <c r="GY126" s="14"/>
      <c r="GZ126" s="14"/>
      <c r="HA126" s="14"/>
      <c r="HB126" s="14"/>
      <c r="HC126" s="14"/>
      <c r="HD126" s="14"/>
      <c r="HE126" s="14"/>
      <c r="HF126" s="14"/>
      <c r="HG126" s="14"/>
      <c r="HH126" s="14"/>
      <c r="HI126" s="14"/>
      <c r="HJ126" s="14"/>
      <c r="HK126" s="14"/>
      <c r="HL126" s="14"/>
      <c r="HM126" s="14"/>
      <c r="HN126" s="14"/>
      <c r="HO126" s="14"/>
      <c r="HP126" s="14"/>
      <c r="HQ126" s="14"/>
      <c r="HR126" s="14"/>
      <c r="HS126" s="14"/>
      <c r="HT126" s="14"/>
      <c r="HU126" s="14"/>
      <c r="HV126" s="14"/>
      <c r="HW126" s="14"/>
      <c r="HX126" s="14"/>
      <c r="HY126" s="14"/>
      <c r="HZ126" s="14"/>
      <c r="IA126" s="14"/>
      <c r="IB126" s="14"/>
      <c r="IC126" s="14"/>
      <c r="ID126" s="14"/>
      <c r="IE126" s="14"/>
      <c r="IF126" s="14"/>
      <c r="IG126" s="14"/>
      <c r="IH126" s="14"/>
      <c r="II126" s="14"/>
      <c r="IJ126" s="14"/>
      <c r="IK126" s="14"/>
      <c r="IL126" s="14"/>
      <c r="IM126" s="14"/>
      <c r="IN126" s="14"/>
      <c r="IO126" s="14"/>
      <c r="IP126" s="14"/>
      <c r="IQ126" s="14"/>
      <c r="IR126" s="14"/>
      <c r="IS126" s="14"/>
      <c r="IT126" s="14"/>
      <c r="IU126" s="14"/>
      <c r="IV126" s="14"/>
      <c r="IW126" s="14"/>
      <c r="IX126" s="14"/>
      <c r="IY126" s="14"/>
      <c r="IZ126" s="14"/>
      <c r="JA126" s="14"/>
      <c r="JB126" s="14"/>
      <c r="JC126" s="14"/>
      <c r="JD126" s="14"/>
      <c r="JE126" s="14"/>
      <c r="JF126" s="14"/>
      <c r="JG126" s="14"/>
      <c r="JH126" s="14"/>
      <c r="JI126" s="14"/>
      <c r="JJ126" s="14"/>
      <c r="JK126" s="14"/>
      <c r="JL126" s="14"/>
      <c r="JM126" s="14"/>
      <c r="JN126" s="14"/>
      <c r="JO126" s="14"/>
      <c r="JP126" s="14"/>
      <c r="JQ126" s="14"/>
      <c r="JR126" s="14"/>
      <c r="JS126" s="14"/>
      <c r="JT126" s="14"/>
      <c r="JU126" s="14"/>
      <c r="JV126" s="14"/>
      <c r="JW126" s="14"/>
      <c r="JX126" s="14"/>
      <c r="JY126" s="14"/>
      <c r="JZ126" s="14"/>
      <c r="KA126" s="14"/>
      <c r="KB126" s="14"/>
      <c r="KC126" s="14"/>
      <c r="KD126" s="14"/>
      <c r="KE126" s="14"/>
      <c r="KF126" s="14"/>
      <c r="KG126" s="14"/>
      <c r="KH126" s="14"/>
      <c r="KI126" s="14"/>
      <c r="KJ126" s="14"/>
      <c r="KK126" s="14"/>
      <c r="KL126" s="14"/>
      <c r="KM126" s="14"/>
      <c r="KN126" s="14"/>
      <c r="KO126" s="14"/>
      <c r="KP126" s="14"/>
    </row>
    <row r="127" spans="1:302">
      <c r="A127" s="24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9"/>
      <c r="BV127" s="19"/>
      <c r="BW127" s="19"/>
      <c r="BX127" s="19"/>
      <c r="BY127" s="19"/>
      <c r="BZ127" s="19"/>
      <c r="CA127" s="19"/>
      <c r="CB127" s="19"/>
      <c r="CC127" s="19"/>
      <c r="CD127" s="19"/>
      <c r="CE127" s="19"/>
      <c r="CF127" s="19"/>
      <c r="CG127" s="19"/>
      <c r="CH127" s="19"/>
      <c r="CI127" s="19"/>
      <c r="CJ127" s="19"/>
      <c r="CK127" s="19"/>
      <c r="CL127" s="19"/>
      <c r="CM127" s="19"/>
      <c r="CN127" s="19"/>
      <c r="CO127" s="19"/>
      <c r="CP127" s="19"/>
      <c r="CQ127" s="19"/>
      <c r="CR127" s="19"/>
      <c r="CS127" s="19"/>
      <c r="CT127" s="19"/>
      <c r="CU127" s="19"/>
      <c r="CV127" s="19"/>
      <c r="CW127" s="19"/>
      <c r="CX127" s="19"/>
      <c r="CY127" s="19"/>
      <c r="CZ127" s="19"/>
      <c r="DA127" s="19"/>
      <c r="DB127" s="19"/>
      <c r="DC127" s="19"/>
      <c r="DD127" s="19"/>
      <c r="DE127" s="19"/>
      <c r="DF127" s="19"/>
      <c r="DG127" s="19"/>
      <c r="DH127" s="19"/>
      <c r="DI127" s="19"/>
      <c r="DJ127" s="19"/>
      <c r="DK127" s="19"/>
      <c r="DL127" s="19"/>
      <c r="DM127" s="19"/>
      <c r="DN127" s="19"/>
      <c r="DO127" s="19"/>
      <c r="DP127" s="19"/>
      <c r="DQ127" s="19"/>
      <c r="DR127" s="19"/>
      <c r="DS127" s="19"/>
      <c r="DT127" s="19"/>
      <c r="DU127" s="19"/>
      <c r="DV127" s="19"/>
      <c r="DW127" s="19"/>
      <c r="DX127" s="19"/>
      <c r="DY127" s="19"/>
      <c r="DZ127" s="19"/>
      <c r="EA127" s="19"/>
      <c r="EB127" s="19"/>
      <c r="EC127" s="19"/>
      <c r="ED127" s="19"/>
      <c r="EE127" s="19"/>
      <c r="EF127" s="19"/>
      <c r="EG127" s="19"/>
      <c r="EH127" s="19"/>
      <c r="EI127" s="19"/>
      <c r="EJ127" s="19"/>
      <c r="EK127" s="19"/>
      <c r="EL127" s="19"/>
      <c r="EM127" s="19"/>
      <c r="EN127" s="19"/>
      <c r="EO127" s="19"/>
      <c r="EP127" s="19"/>
      <c r="EQ127" s="19"/>
      <c r="ER127" s="19"/>
      <c r="ES127" s="19"/>
      <c r="ET127" s="19"/>
      <c r="EU127" s="19"/>
      <c r="EV127" s="19"/>
      <c r="EW127" s="19"/>
      <c r="EX127" s="19"/>
      <c r="EY127" s="19"/>
      <c r="EZ127" s="19"/>
      <c r="FA127" s="19"/>
      <c r="FB127" s="19"/>
      <c r="FC127" s="19"/>
      <c r="FD127" s="19"/>
      <c r="FE127" s="19"/>
      <c r="FF127" s="19"/>
      <c r="FG127" s="19"/>
      <c r="FH127" s="19"/>
      <c r="FI127" s="19"/>
      <c r="FJ127" s="19"/>
      <c r="FK127" s="19"/>
      <c r="FL127" s="19"/>
      <c r="FM127" s="19"/>
      <c r="FN127" s="19"/>
      <c r="FO127" s="19"/>
      <c r="FP127" s="19"/>
      <c r="FQ127" s="19"/>
      <c r="FR127" s="19"/>
      <c r="FS127" s="19"/>
      <c r="FT127" s="19"/>
      <c r="FU127" s="19"/>
      <c r="FV127" s="19"/>
      <c r="FW127" s="19"/>
      <c r="FX127" s="19"/>
      <c r="FY127" s="19"/>
      <c r="FZ127" s="19"/>
      <c r="GA127" s="19"/>
      <c r="GB127" s="19"/>
      <c r="GC127" s="19"/>
      <c r="GD127" s="19"/>
      <c r="GE127" s="19"/>
      <c r="GF127" s="19"/>
      <c r="GG127" s="19"/>
      <c r="GH127" s="19"/>
      <c r="GI127" s="19"/>
      <c r="GJ127" s="19"/>
      <c r="GK127" s="19"/>
      <c r="GL127" s="19"/>
      <c r="GM127" s="19"/>
      <c r="GN127" s="19"/>
      <c r="GO127" s="19"/>
      <c r="GP127" s="19"/>
      <c r="GQ127" s="19"/>
      <c r="GR127" s="19"/>
      <c r="GS127" s="19"/>
      <c r="GT127" s="19"/>
      <c r="GU127" s="19"/>
      <c r="GV127" s="19"/>
      <c r="GW127" s="19"/>
      <c r="GX127" s="19"/>
      <c r="GY127" s="19"/>
      <c r="GZ127" s="19"/>
      <c r="HA127" s="19"/>
      <c r="HB127" s="19"/>
      <c r="HC127" s="19"/>
      <c r="HD127" s="19"/>
      <c r="HE127" s="19"/>
      <c r="HF127" s="19"/>
      <c r="HG127" s="19"/>
      <c r="HH127" s="19"/>
      <c r="HI127" s="19"/>
      <c r="HJ127" s="19"/>
      <c r="HK127" s="19"/>
      <c r="HL127" s="19"/>
      <c r="HM127" s="19"/>
      <c r="HN127" s="19"/>
      <c r="HO127" s="19"/>
      <c r="HP127" s="19"/>
      <c r="HQ127" s="19"/>
      <c r="HR127" s="19"/>
      <c r="HS127" s="19"/>
      <c r="HT127" s="19"/>
      <c r="HU127" s="19"/>
      <c r="HV127" s="19"/>
      <c r="HW127" s="19"/>
      <c r="HX127" s="19"/>
      <c r="HY127" s="19"/>
      <c r="HZ127" s="19"/>
      <c r="IA127" s="19"/>
      <c r="IB127" s="19"/>
      <c r="IC127" s="19"/>
      <c r="ID127" s="19"/>
      <c r="IE127" s="19"/>
      <c r="IF127" s="19"/>
      <c r="IG127" s="19"/>
      <c r="IH127" s="19"/>
      <c r="II127" s="19"/>
      <c r="IJ127" s="19"/>
      <c r="IK127" s="19"/>
      <c r="IL127" s="19"/>
      <c r="IM127" s="19"/>
      <c r="IN127" s="19"/>
      <c r="IO127" s="19"/>
      <c r="IP127" s="19"/>
      <c r="IQ127" s="19"/>
      <c r="IR127" s="19"/>
      <c r="IS127" s="19"/>
      <c r="IT127" s="19"/>
      <c r="IU127" s="19"/>
      <c r="IV127" s="19"/>
      <c r="IW127" s="19"/>
      <c r="IX127" s="19"/>
      <c r="IY127" s="19"/>
      <c r="IZ127" s="19"/>
      <c r="JA127" s="19"/>
      <c r="JB127" s="19"/>
      <c r="JC127" s="19"/>
      <c r="JD127" s="19"/>
      <c r="JE127" s="19"/>
      <c r="JF127" s="19"/>
      <c r="JG127" s="19"/>
      <c r="JH127" s="19"/>
      <c r="JI127" s="19"/>
      <c r="JJ127" s="19"/>
      <c r="JK127" s="19"/>
      <c r="JL127" s="19"/>
      <c r="JM127" s="19"/>
      <c r="JN127" s="19"/>
      <c r="JO127" s="19"/>
      <c r="JP127" s="19"/>
      <c r="JQ127" s="19"/>
      <c r="JR127" s="19"/>
      <c r="JS127" s="19"/>
      <c r="JT127" s="19"/>
      <c r="JU127" s="19"/>
      <c r="JV127" s="19"/>
      <c r="JW127" s="19"/>
      <c r="JX127" s="19"/>
      <c r="JY127" s="19"/>
      <c r="JZ127" s="19"/>
      <c r="KA127" s="19"/>
      <c r="KB127" s="19"/>
      <c r="KC127" s="19"/>
      <c r="KD127" s="19"/>
      <c r="KE127" s="19"/>
      <c r="KF127" s="19"/>
      <c r="KG127" s="19"/>
      <c r="KH127" s="19"/>
      <c r="KI127" s="19"/>
      <c r="KJ127" s="19"/>
      <c r="KK127" s="19"/>
      <c r="KL127" s="19"/>
      <c r="KM127" s="19"/>
      <c r="KN127" s="19"/>
      <c r="KO127" s="19"/>
      <c r="KP127" s="19"/>
    </row>
    <row r="128" spans="1:302">
      <c r="A128" s="2"/>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c r="CY128" s="14"/>
      <c r="CZ128" s="14"/>
      <c r="DA128" s="14"/>
      <c r="DB128" s="14"/>
      <c r="DC128" s="14"/>
      <c r="DD128" s="14"/>
      <c r="DE128" s="14"/>
      <c r="DF128" s="14"/>
      <c r="DG128" s="14"/>
      <c r="DH128" s="14"/>
      <c r="DI128" s="14"/>
      <c r="DJ128" s="14"/>
      <c r="DK128" s="14"/>
      <c r="DL128" s="14"/>
      <c r="DM128" s="14"/>
      <c r="DN128" s="14"/>
      <c r="DO128" s="14"/>
      <c r="DP128" s="14"/>
      <c r="DQ128" s="14"/>
      <c r="DR128" s="14"/>
      <c r="DS128" s="14"/>
      <c r="DT128" s="14"/>
      <c r="DU128" s="14"/>
      <c r="DV128" s="14"/>
      <c r="DW128" s="14"/>
      <c r="DX128" s="14"/>
      <c r="DY128" s="14"/>
      <c r="DZ128" s="14"/>
      <c r="EA128" s="14"/>
      <c r="EB128" s="14"/>
      <c r="EC128" s="14"/>
      <c r="ED128" s="14"/>
      <c r="EE128" s="14"/>
      <c r="EF128" s="14"/>
      <c r="EG128" s="14"/>
      <c r="EH128" s="14"/>
      <c r="EI128" s="14"/>
      <c r="EJ128" s="14"/>
      <c r="EK128" s="14"/>
      <c r="EL128" s="14"/>
      <c r="EM128" s="14"/>
      <c r="EN128" s="14"/>
      <c r="EO128" s="14"/>
      <c r="EP128" s="14"/>
      <c r="EQ128" s="14"/>
      <c r="ER128" s="14"/>
      <c r="ES128" s="14"/>
      <c r="ET128" s="14"/>
      <c r="EU128" s="14"/>
      <c r="EV128" s="14"/>
      <c r="EW128" s="14"/>
      <c r="EX128" s="14"/>
      <c r="EY128" s="14"/>
      <c r="EZ128" s="14"/>
      <c r="FA128" s="14"/>
      <c r="FB128" s="14"/>
      <c r="FC128" s="14"/>
      <c r="FD128" s="14"/>
      <c r="FE128" s="14"/>
      <c r="FF128" s="14"/>
      <c r="FG128" s="14"/>
      <c r="FH128" s="14"/>
      <c r="FI128" s="14"/>
      <c r="FJ128" s="14"/>
      <c r="FK128" s="14"/>
      <c r="FL128" s="14"/>
      <c r="FM128" s="14"/>
      <c r="FN128" s="14"/>
      <c r="FO128" s="14"/>
      <c r="FP128" s="14"/>
      <c r="FQ128" s="14"/>
      <c r="FR128" s="14"/>
      <c r="FS128" s="14"/>
      <c r="FT128" s="14"/>
      <c r="FU128" s="14"/>
      <c r="FV128" s="14"/>
      <c r="FW128" s="14"/>
      <c r="FX128" s="14"/>
      <c r="FY128" s="14"/>
      <c r="FZ128" s="14"/>
      <c r="GA128" s="14"/>
      <c r="GB128" s="14"/>
      <c r="GC128" s="14"/>
      <c r="GD128" s="14"/>
      <c r="GE128" s="14"/>
      <c r="GF128" s="14"/>
      <c r="GG128" s="14"/>
      <c r="GH128" s="14"/>
      <c r="GI128" s="14"/>
      <c r="GJ128" s="14"/>
      <c r="GK128" s="14"/>
      <c r="GL128" s="14"/>
      <c r="GM128" s="14"/>
      <c r="GN128" s="14"/>
      <c r="GO128" s="14"/>
      <c r="GP128" s="14"/>
      <c r="GQ128" s="14"/>
      <c r="GR128" s="14"/>
      <c r="GS128" s="14"/>
      <c r="GT128" s="14"/>
      <c r="GU128" s="14"/>
      <c r="GV128" s="14"/>
      <c r="GW128" s="14"/>
      <c r="GX128" s="14"/>
      <c r="GY128" s="14"/>
      <c r="GZ128" s="14"/>
      <c r="HA128" s="14"/>
      <c r="HB128" s="14"/>
      <c r="HC128" s="14"/>
      <c r="HD128" s="14"/>
      <c r="HE128" s="14"/>
      <c r="HF128" s="14"/>
      <c r="HG128" s="14"/>
      <c r="HH128" s="14"/>
      <c r="HI128" s="14"/>
      <c r="HJ128" s="14"/>
      <c r="HK128" s="14"/>
      <c r="HL128" s="14"/>
      <c r="HM128" s="14"/>
      <c r="HN128" s="14"/>
      <c r="HO128" s="14"/>
      <c r="HP128" s="14"/>
      <c r="HQ128" s="14"/>
      <c r="HR128" s="14"/>
      <c r="HS128" s="14"/>
      <c r="HT128" s="14"/>
      <c r="HU128" s="14"/>
      <c r="HV128" s="14"/>
      <c r="HW128" s="14"/>
      <c r="HX128" s="14"/>
      <c r="HY128" s="14"/>
      <c r="HZ128" s="14"/>
      <c r="IA128" s="14"/>
      <c r="IB128" s="14"/>
      <c r="IC128" s="14"/>
      <c r="ID128" s="14"/>
      <c r="IE128" s="14"/>
      <c r="IF128" s="14"/>
      <c r="IG128" s="14"/>
      <c r="IH128" s="14"/>
      <c r="II128" s="14"/>
      <c r="IJ128" s="14"/>
      <c r="IK128" s="14"/>
      <c r="IL128" s="14"/>
      <c r="IM128" s="14"/>
      <c r="IN128" s="14"/>
      <c r="IO128" s="14"/>
      <c r="IP128" s="14"/>
      <c r="IQ128" s="14"/>
      <c r="IR128" s="14"/>
      <c r="IS128" s="14"/>
      <c r="IT128" s="14"/>
      <c r="IU128" s="14"/>
      <c r="IV128" s="14"/>
      <c r="IW128" s="14"/>
      <c r="IX128" s="14"/>
      <c r="IY128" s="14"/>
      <c r="IZ128" s="14"/>
      <c r="JA128" s="14"/>
      <c r="JB128" s="14"/>
      <c r="JC128" s="14"/>
      <c r="JD128" s="14"/>
      <c r="JE128" s="14"/>
      <c r="JF128" s="14"/>
      <c r="JG128" s="14"/>
      <c r="JH128" s="14"/>
      <c r="JI128" s="14"/>
      <c r="JJ128" s="14"/>
      <c r="JK128" s="14"/>
      <c r="JL128" s="14"/>
      <c r="JM128" s="14"/>
      <c r="JN128" s="14"/>
      <c r="JO128" s="14"/>
      <c r="JP128" s="14"/>
      <c r="JQ128" s="14"/>
      <c r="JR128" s="14"/>
      <c r="JS128" s="14"/>
      <c r="JT128" s="14"/>
      <c r="JU128" s="14"/>
      <c r="JV128" s="14"/>
      <c r="JW128" s="14"/>
      <c r="JX128" s="14"/>
      <c r="JY128" s="14"/>
      <c r="JZ128" s="14"/>
      <c r="KA128" s="14"/>
      <c r="KB128" s="14"/>
      <c r="KC128" s="14"/>
      <c r="KD128" s="14"/>
      <c r="KE128" s="14"/>
      <c r="KF128" s="14"/>
      <c r="KG128" s="14"/>
      <c r="KH128" s="14"/>
      <c r="KI128" s="14"/>
      <c r="KJ128" s="14"/>
      <c r="KK128" s="14"/>
      <c r="KL128" s="14"/>
      <c r="KM128" s="14"/>
      <c r="KN128" s="14"/>
      <c r="KO128" s="14"/>
      <c r="KP128" s="14"/>
    </row>
    <row r="129" spans="1:302">
      <c r="A129" s="2"/>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c r="CY129" s="14"/>
      <c r="CZ129" s="14"/>
      <c r="DA129" s="14"/>
      <c r="DB129" s="14"/>
      <c r="DC129" s="14"/>
      <c r="DD129" s="14"/>
      <c r="DE129" s="14"/>
      <c r="DF129" s="14"/>
      <c r="DG129" s="14"/>
      <c r="DH129" s="14"/>
      <c r="DI129" s="14"/>
      <c r="DJ129" s="14"/>
      <c r="DK129" s="14"/>
      <c r="DL129" s="14"/>
      <c r="DM129" s="14"/>
      <c r="DN129" s="14"/>
      <c r="DO129" s="14"/>
      <c r="DP129" s="14"/>
      <c r="DQ129" s="14"/>
      <c r="DR129" s="14"/>
      <c r="DS129" s="14"/>
      <c r="DT129" s="14"/>
      <c r="DU129" s="14"/>
      <c r="DV129" s="14"/>
      <c r="DW129" s="14"/>
      <c r="DX129" s="14"/>
      <c r="DY129" s="14"/>
      <c r="DZ129" s="14"/>
      <c r="EA129" s="14"/>
      <c r="EB129" s="14"/>
      <c r="EC129" s="14"/>
      <c r="ED129" s="14"/>
      <c r="EE129" s="14"/>
      <c r="EF129" s="14"/>
      <c r="EG129" s="14"/>
      <c r="EH129" s="14"/>
      <c r="EI129" s="14"/>
      <c r="EJ129" s="14"/>
      <c r="EK129" s="14"/>
      <c r="EL129" s="14"/>
      <c r="EM129" s="14"/>
      <c r="EN129" s="14"/>
      <c r="EO129" s="14"/>
      <c r="EP129" s="14"/>
      <c r="EQ129" s="14"/>
      <c r="ER129" s="14"/>
      <c r="ES129" s="14"/>
      <c r="ET129" s="14"/>
      <c r="EU129" s="14"/>
      <c r="EV129" s="14"/>
      <c r="EW129" s="14"/>
      <c r="EX129" s="14"/>
      <c r="EY129" s="14"/>
      <c r="EZ129" s="14"/>
      <c r="FA129" s="14"/>
      <c r="FB129" s="14"/>
      <c r="FC129" s="14"/>
      <c r="FD129" s="14"/>
      <c r="FE129" s="14"/>
      <c r="FF129" s="14"/>
      <c r="FG129" s="14"/>
      <c r="FH129" s="14"/>
      <c r="FI129" s="14"/>
      <c r="FJ129" s="14"/>
      <c r="FK129" s="14"/>
      <c r="FL129" s="14"/>
      <c r="FM129" s="14"/>
      <c r="FN129" s="14"/>
      <c r="FO129" s="14"/>
      <c r="FP129" s="14"/>
      <c r="FQ129" s="14"/>
      <c r="FR129" s="14"/>
      <c r="FS129" s="14"/>
      <c r="FT129" s="14"/>
      <c r="FU129" s="14"/>
      <c r="FV129" s="14"/>
      <c r="FW129" s="14"/>
      <c r="FX129" s="14"/>
      <c r="FY129" s="14"/>
      <c r="FZ129" s="14"/>
      <c r="GA129" s="14"/>
      <c r="GB129" s="14"/>
      <c r="GC129" s="14"/>
      <c r="GD129" s="14"/>
      <c r="GE129" s="14"/>
      <c r="GF129" s="14"/>
      <c r="GG129" s="14"/>
      <c r="GH129" s="14"/>
      <c r="GI129" s="14"/>
      <c r="GJ129" s="14"/>
      <c r="GK129" s="14"/>
      <c r="GL129" s="14"/>
      <c r="GM129" s="14"/>
      <c r="GN129" s="14"/>
      <c r="GO129" s="14"/>
      <c r="GP129" s="14"/>
      <c r="GQ129" s="14"/>
      <c r="GR129" s="14"/>
      <c r="GS129" s="14"/>
      <c r="GT129" s="14"/>
      <c r="GU129" s="14"/>
      <c r="GV129" s="14"/>
      <c r="GW129" s="14"/>
      <c r="GX129" s="14"/>
      <c r="GY129" s="14"/>
      <c r="GZ129" s="14"/>
      <c r="HA129" s="14"/>
      <c r="HB129" s="14"/>
      <c r="HC129" s="14"/>
      <c r="HD129" s="14"/>
      <c r="HE129" s="14"/>
      <c r="HF129" s="14"/>
      <c r="HG129" s="14"/>
      <c r="HH129" s="14"/>
      <c r="HI129" s="14"/>
      <c r="HJ129" s="14"/>
      <c r="HK129" s="14"/>
      <c r="HL129" s="14"/>
      <c r="HM129" s="14"/>
      <c r="HN129" s="14"/>
      <c r="HO129" s="14"/>
      <c r="HP129" s="14"/>
      <c r="HQ129" s="14"/>
      <c r="HR129" s="14"/>
      <c r="HS129" s="14"/>
      <c r="HT129" s="14"/>
      <c r="HU129" s="14"/>
      <c r="HV129" s="14"/>
      <c r="HW129" s="14"/>
      <c r="HX129" s="14"/>
      <c r="HY129" s="14"/>
      <c r="HZ129" s="14"/>
      <c r="IA129" s="14"/>
      <c r="IB129" s="14"/>
      <c r="IC129" s="14"/>
      <c r="ID129" s="14"/>
      <c r="IE129" s="14"/>
      <c r="IF129" s="14"/>
      <c r="IG129" s="14"/>
      <c r="IH129" s="14"/>
      <c r="II129" s="14"/>
      <c r="IJ129" s="14"/>
      <c r="IK129" s="14"/>
      <c r="IL129" s="14"/>
      <c r="IM129" s="14"/>
      <c r="IN129" s="14"/>
      <c r="IO129" s="14"/>
      <c r="IP129" s="14"/>
      <c r="IQ129" s="14"/>
      <c r="IR129" s="14"/>
      <c r="IS129" s="14"/>
      <c r="IT129" s="14"/>
      <c r="IU129" s="14"/>
      <c r="IV129" s="14"/>
      <c r="IW129" s="14"/>
      <c r="IX129" s="14"/>
      <c r="IY129" s="14"/>
      <c r="IZ129" s="14"/>
      <c r="JA129" s="14"/>
      <c r="JB129" s="14"/>
      <c r="JC129" s="14"/>
      <c r="JD129" s="14"/>
      <c r="JE129" s="14"/>
      <c r="JF129" s="14"/>
      <c r="JG129" s="14"/>
      <c r="JH129" s="14"/>
      <c r="JI129" s="14"/>
      <c r="JJ129" s="14"/>
      <c r="JK129" s="14"/>
      <c r="JL129" s="14"/>
      <c r="JM129" s="14"/>
      <c r="JN129" s="14"/>
      <c r="JO129" s="14"/>
      <c r="JP129" s="14"/>
      <c r="JQ129" s="14"/>
      <c r="JR129" s="14"/>
      <c r="JS129" s="14"/>
      <c r="JT129" s="14"/>
      <c r="JU129" s="14"/>
      <c r="JV129" s="14"/>
      <c r="JW129" s="14"/>
      <c r="JX129" s="14"/>
      <c r="JY129" s="14"/>
      <c r="JZ129" s="14"/>
      <c r="KA129" s="14"/>
      <c r="KB129" s="14"/>
      <c r="KC129" s="14"/>
      <c r="KD129" s="14"/>
      <c r="KE129" s="14"/>
      <c r="KF129" s="14"/>
      <c r="KG129" s="14"/>
      <c r="KH129" s="14"/>
      <c r="KI129" s="14"/>
      <c r="KJ129" s="14"/>
      <c r="KK129" s="14"/>
      <c r="KL129" s="14"/>
      <c r="KM129" s="14"/>
      <c r="KN129" s="14"/>
      <c r="KO129" s="14"/>
      <c r="KP129" s="14"/>
    </row>
    <row r="130" spans="1:302">
      <c r="A130" s="2"/>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c r="CY130" s="14"/>
      <c r="CZ130" s="14"/>
      <c r="DA130" s="14"/>
      <c r="DB130" s="14"/>
      <c r="DC130" s="14"/>
      <c r="DD130" s="14"/>
      <c r="DE130" s="14"/>
      <c r="DF130" s="14"/>
      <c r="DG130" s="14"/>
      <c r="DH130" s="14"/>
      <c r="DI130" s="14"/>
      <c r="DJ130" s="14"/>
      <c r="DK130" s="14"/>
      <c r="DL130" s="14"/>
      <c r="DM130" s="14"/>
      <c r="DN130" s="14"/>
      <c r="DO130" s="14"/>
      <c r="DP130" s="14"/>
      <c r="DQ130" s="14"/>
      <c r="DR130" s="14"/>
      <c r="DS130" s="14"/>
      <c r="DT130" s="14"/>
      <c r="DU130" s="14"/>
      <c r="DV130" s="14"/>
      <c r="DW130" s="14"/>
      <c r="DX130" s="14"/>
      <c r="DY130" s="14"/>
      <c r="DZ130" s="14"/>
      <c r="EA130" s="14"/>
      <c r="EB130" s="14"/>
      <c r="EC130" s="14"/>
      <c r="ED130" s="14"/>
      <c r="EE130" s="14"/>
      <c r="EF130" s="14"/>
      <c r="EG130" s="14"/>
      <c r="EH130" s="14"/>
      <c r="EI130" s="14"/>
      <c r="EJ130" s="14"/>
      <c r="EK130" s="14"/>
      <c r="EL130" s="14"/>
      <c r="EM130" s="14"/>
      <c r="EN130" s="14"/>
      <c r="EO130" s="14"/>
      <c r="EP130" s="14"/>
      <c r="EQ130" s="14"/>
      <c r="ER130" s="14"/>
      <c r="ES130" s="14"/>
      <c r="ET130" s="14"/>
      <c r="EU130" s="14"/>
      <c r="EV130" s="14"/>
      <c r="EW130" s="14"/>
      <c r="EX130" s="14"/>
      <c r="EY130" s="14"/>
      <c r="EZ130" s="14"/>
      <c r="FA130" s="14"/>
      <c r="FB130" s="14"/>
      <c r="FC130" s="14"/>
      <c r="FD130" s="14"/>
      <c r="FE130" s="14"/>
      <c r="FF130" s="14"/>
      <c r="FG130" s="14"/>
      <c r="FH130" s="14"/>
      <c r="FI130" s="14"/>
      <c r="FJ130" s="14"/>
      <c r="FK130" s="14"/>
      <c r="FL130" s="14"/>
      <c r="FM130" s="14"/>
      <c r="FN130" s="14"/>
      <c r="FO130" s="14"/>
      <c r="FP130" s="14"/>
      <c r="FQ130" s="14"/>
      <c r="FR130" s="14"/>
      <c r="FS130" s="14"/>
      <c r="FT130" s="14"/>
      <c r="FU130" s="14"/>
      <c r="FV130" s="14"/>
      <c r="FW130" s="14"/>
      <c r="FX130" s="14"/>
      <c r="FY130" s="14"/>
      <c r="FZ130" s="14"/>
      <c r="GA130" s="14"/>
      <c r="GB130" s="14"/>
      <c r="GC130" s="14"/>
      <c r="GD130" s="14"/>
      <c r="GE130" s="14"/>
      <c r="GF130" s="14"/>
      <c r="GG130" s="14"/>
      <c r="GH130" s="14"/>
      <c r="GI130" s="14"/>
      <c r="GJ130" s="14"/>
      <c r="GK130" s="14"/>
      <c r="GL130" s="14"/>
      <c r="GM130" s="14"/>
      <c r="GN130" s="14"/>
      <c r="GO130" s="14"/>
      <c r="GP130" s="14"/>
      <c r="GQ130" s="14"/>
      <c r="GR130" s="14"/>
      <c r="GS130" s="14"/>
      <c r="GT130" s="14"/>
      <c r="GU130" s="14"/>
      <c r="GV130" s="14"/>
      <c r="GW130" s="14"/>
      <c r="GX130" s="14"/>
      <c r="GY130" s="14"/>
      <c r="GZ130" s="14"/>
      <c r="HA130" s="14"/>
      <c r="HB130" s="14"/>
      <c r="HC130" s="14"/>
      <c r="HD130" s="14"/>
      <c r="HE130" s="14"/>
      <c r="HF130" s="14"/>
      <c r="HG130" s="14"/>
      <c r="HH130" s="14"/>
      <c r="HI130" s="14"/>
      <c r="HJ130" s="14"/>
      <c r="HK130" s="14"/>
      <c r="HL130" s="14"/>
      <c r="HM130" s="14"/>
      <c r="HN130" s="14"/>
      <c r="HO130" s="14"/>
      <c r="HP130" s="14"/>
      <c r="HQ130" s="14"/>
      <c r="HR130" s="14"/>
      <c r="HS130" s="14"/>
      <c r="HT130" s="14"/>
      <c r="HU130" s="14"/>
      <c r="HV130" s="14"/>
      <c r="HW130" s="14"/>
      <c r="HX130" s="14"/>
      <c r="HY130" s="14"/>
      <c r="HZ130" s="14"/>
      <c r="IA130" s="14"/>
      <c r="IB130" s="14"/>
      <c r="IC130" s="14"/>
      <c r="ID130" s="14"/>
      <c r="IE130" s="14"/>
      <c r="IF130" s="14"/>
      <c r="IG130" s="14"/>
      <c r="IH130" s="14"/>
      <c r="II130" s="14"/>
      <c r="IJ130" s="14"/>
      <c r="IK130" s="14"/>
      <c r="IL130" s="14"/>
      <c r="IM130" s="14"/>
      <c r="IN130" s="14"/>
      <c r="IO130" s="14"/>
      <c r="IP130" s="14"/>
      <c r="IQ130" s="14"/>
      <c r="IR130" s="14"/>
      <c r="IS130" s="14"/>
      <c r="IT130" s="14"/>
      <c r="IU130" s="14"/>
      <c r="IV130" s="14"/>
      <c r="IW130" s="14"/>
      <c r="IX130" s="14"/>
      <c r="IY130" s="14"/>
      <c r="IZ130" s="14"/>
      <c r="JA130" s="14"/>
      <c r="JB130" s="14"/>
      <c r="JC130" s="14"/>
      <c r="JD130" s="14"/>
      <c r="JE130" s="14"/>
      <c r="JF130" s="14"/>
      <c r="JG130" s="14"/>
      <c r="JH130" s="14"/>
      <c r="JI130" s="14"/>
      <c r="JJ130" s="14"/>
      <c r="JK130" s="14"/>
      <c r="JL130" s="14"/>
      <c r="JM130" s="14"/>
      <c r="JN130" s="14"/>
      <c r="JO130" s="14"/>
      <c r="JP130" s="14"/>
      <c r="JQ130" s="14"/>
      <c r="JR130" s="14"/>
      <c r="JS130" s="14"/>
      <c r="JT130" s="14"/>
      <c r="JU130" s="14"/>
      <c r="JV130" s="14"/>
      <c r="JW130" s="14"/>
      <c r="JX130" s="14"/>
      <c r="JY130" s="14"/>
      <c r="JZ130" s="14"/>
      <c r="KA130" s="14"/>
      <c r="KB130" s="14"/>
      <c r="KC130" s="14"/>
      <c r="KD130" s="14"/>
      <c r="KE130" s="14"/>
      <c r="KF130" s="14"/>
      <c r="KG130" s="14"/>
      <c r="KH130" s="14"/>
      <c r="KI130" s="14"/>
      <c r="KJ130" s="14"/>
      <c r="KK130" s="14"/>
      <c r="KL130" s="14"/>
      <c r="KM130" s="14"/>
      <c r="KN130" s="14"/>
      <c r="KO130" s="14"/>
      <c r="KP130" s="14"/>
    </row>
    <row r="131" spans="1:302">
      <c r="A131" s="2"/>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c r="CY131" s="14"/>
      <c r="CZ131" s="14"/>
      <c r="DA131" s="14"/>
      <c r="DB131" s="14"/>
      <c r="DC131" s="14"/>
      <c r="DD131" s="14"/>
      <c r="DE131" s="14"/>
      <c r="DF131" s="14"/>
      <c r="DG131" s="14"/>
      <c r="DH131" s="14"/>
      <c r="DI131" s="14"/>
      <c r="DJ131" s="14"/>
      <c r="DK131" s="14"/>
      <c r="DL131" s="14"/>
      <c r="DM131" s="14"/>
      <c r="DN131" s="14"/>
      <c r="DO131" s="14"/>
      <c r="DP131" s="14"/>
      <c r="DQ131" s="14"/>
      <c r="DR131" s="14"/>
      <c r="DS131" s="14"/>
      <c r="DT131" s="14"/>
      <c r="DU131" s="14"/>
      <c r="DV131" s="14"/>
      <c r="DW131" s="14"/>
      <c r="DX131" s="14"/>
      <c r="DY131" s="14"/>
      <c r="DZ131" s="14"/>
      <c r="EA131" s="14"/>
      <c r="EB131" s="14"/>
      <c r="EC131" s="14"/>
      <c r="ED131" s="14"/>
      <c r="EE131" s="14"/>
      <c r="EF131" s="14"/>
      <c r="EG131" s="14"/>
      <c r="EH131" s="14"/>
      <c r="EI131" s="14"/>
      <c r="EJ131" s="14"/>
      <c r="EK131" s="14"/>
      <c r="EL131" s="14"/>
      <c r="EM131" s="14"/>
      <c r="EN131" s="14"/>
      <c r="EO131" s="14"/>
      <c r="EP131" s="14"/>
      <c r="EQ131" s="14"/>
      <c r="ER131" s="14"/>
      <c r="ES131" s="14"/>
      <c r="ET131" s="14"/>
      <c r="EU131" s="14"/>
      <c r="EV131" s="14"/>
      <c r="EW131" s="14"/>
      <c r="EX131" s="14"/>
      <c r="EY131" s="14"/>
      <c r="EZ131" s="14"/>
      <c r="FA131" s="14"/>
      <c r="FB131" s="14"/>
      <c r="FC131" s="14"/>
      <c r="FD131" s="14"/>
      <c r="FE131" s="14"/>
      <c r="FF131" s="14"/>
      <c r="FG131" s="14"/>
      <c r="FH131" s="14"/>
      <c r="FI131" s="14"/>
      <c r="FJ131" s="14"/>
      <c r="FK131" s="14"/>
      <c r="FL131" s="14"/>
      <c r="FM131" s="14"/>
      <c r="FN131" s="14"/>
      <c r="FO131" s="14"/>
      <c r="FP131" s="14"/>
      <c r="FQ131" s="14"/>
      <c r="FR131" s="14"/>
      <c r="FS131" s="14"/>
      <c r="FT131" s="14"/>
      <c r="FU131" s="14"/>
      <c r="FV131" s="14"/>
      <c r="FW131" s="14"/>
      <c r="FX131" s="14"/>
      <c r="FY131" s="14"/>
      <c r="FZ131" s="14"/>
      <c r="GA131" s="14"/>
      <c r="GB131" s="14"/>
      <c r="GC131" s="14"/>
      <c r="GD131" s="14"/>
      <c r="GE131" s="14"/>
      <c r="GF131" s="14"/>
      <c r="GG131" s="14"/>
      <c r="GH131" s="14"/>
      <c r="GI131" s="14"/>
      <c r="GJ131" s="14"/>
      <c r="GK131" s="14"/>
      <c r="GL131" s="14"/>
      <c r="GM131" s="14"/>
      <c r="GN131" s="14"/>
      <c r="GO131" s="14"/>
      <c r="GP131" s="14"/>
      <c r="GQ131" s="14"/>
      <c r="GR131" s="14"/>
      <c r="GS131" s="14"/>
      <c r="GT131" s="14"/>
      <c r="GU131" s="14"/>
      <c r="GV131" s="14"/>
      <c r="GW131" s="14"/>
      <c r="GX131" s="14"/>
      <c r="GY131" s="14"/>
      <c r="GZ131" s="14"/>
      <c r="HA131" s="14"/>
      <c r="HB131" s="14"/>
      <c r="HC131" s="14"/>
      <c r="HD131" s="14"/>
      <c r="HE131" s="14"/>
      <c r="HF131" s="14"/>
      <c r="HG131" s="14"/>
      <c r="HH131" s="14"/>
      <c r="HI131" s="14"/>
      <c r="HJ131" s="14"/>
      <c r="HK131" s="14"/>
      <c r="HL131" s="14"/>
      <c r="HM131" s="14"/>
      <c r="HN131" s="14"/>
      <c r="HO131" s="14"/>
      <c r="HP131" s="14"/>
      <c r="HQ131" s="14"/>
      <c r="HR131" s="14"/>
      <c r="HS131" s="14"/>
      <c r="HT131" s="14"/>
      <c r="HU131" s="14"/>
      <c r="HV131" s="14"/>
      <c r="HW131" s="14"/>
      <c r="HX131" s="14"/>
      <c r="HY131" s="14"/>
      <c r="HZ131" s="14"/>
      <c r="IA131" s="14"/>
      <c r="IB131" s="14"/>
      <c r="IC131" s="14"/>
      <c r="ID131" s="14"/>
      <c r="IE131" s="14"/>
      <c r="IF131" s="14"/>
      <c r="IG131" s="14"/>
      <c r="IH131" s="14"/>
      <c r="II131" s="14"/>
      <c r="IJ131" s="14"/>
      <c r="IK131" s="14"/>
      <c r="IL131" s="14"/>
      <c r="IM131" s="14"/>
      <c r="IN131" s="14"/>
      <c r="IO131" s="14"/>
      <c r="IP131" s="14"/>
      <c r="IQ131" s="14"/>
      <c r="IR131" s="14"/>
      <c r="IS131" s="14"/>
      <c r="IT131" s="14"/>
      <c r="IU131" s="14"/>
      <c r="IV131" s="14"/>
      <c r="IW131" s="14"/>
      <c r="IX131" s="14"/>
      <c r="IY131" s="14"/>
      <c r="IZ131" s="14"/>
      <c r="JA131" s="14"/>
      <c r="JB131" s="14"/>
      <c r="JC131" s="14"/>
      <c r="JD131" s="14"/>
      <c r="JE131" s="14"/>
      <c r="JF131" s="14"/>
      <c r="JG131" s="14"/>
      <c r="JH131" s="14"/>
      <c r="JI131" s="14"/>
      <c r="JJ131" s="14"/>
      <c r="JK131" s="14"/>
      <c r="JL131" s="14"/>
      <c r="JM131" s="14"/>
      <c r="JN131" s="14"/>
      <c r="JO131" s="14"/>
      <c r="JP131" s="14"/>
      <c r="JQ131" s="14"/>
      <c r="JR131" s="14"/>
      <c r="JS131" s="14"/>
      <c r="JT131" s="14"/>
      <c r="JU131" s="14"/>
      <c r="JV131" s="14"/>
      <c r="JW131" s="14"/>
      <c r="JX131" s="14"/>
      <c r="JY131" s="14"/>
      <c r="JZ131" s="14"/>
      <c r="KA131" s="14"/>
      <c r="KB131" s="14"/>
      <c r="KC131" s="14"/>
      <c r="KD131" s="14"/>
      <c r="KE131" s="14"/>
      <c r="KF131" s="14"/>
      <c r="KG131" s="14"/>
      <c r="KH131" s="14"/>
      <c r="KI131" s="14"/>
      <c r="KJ131" s="14"/>
      <c r="KK131" s="14"/>
      <c r="KL131" s="14"/>
      <c r="KM131" s="14"/>
      <c r="KN131" s="14"/>
      <c r="KO131" s="14"/>
      <c r="KP131" s="14"/>
    </row>
    <row r="132" spans="1:302">
      <c r="A132" s="2"/>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c r="DI132" s="14"/>
      <c r="DJ132" s="14"/>
      <c r="DK132" s="14"/>
      <c r="DL132" s="14"/>
      <c r="DM132" s="14"/>
      <c r="DN132" s="14"/>
      <c r="DO132" s="14"/>
      <c r="DP132" s="14"/>
      <c r="DQ132" s="14"/>
      <c r="DR132" s="14"/>
      <c r="DS132" s="14"/>
      <c r="DT132" s="14"/>
      <c r="DU132" s="14"/>
      <c r="DV132" s="14"/>
      <c r="DW132" s="14"/>
      <c r="DX132" s="14"/>
      <c r="DY132" s="14"/>
      <c r="DZ132" s="14"/>
      <c r="EA132" s="14"/>
      <c r="EB132" s="14"/>
      <c r="EC132" s="14"/>
      <c r="ED132" s="14"/>
      <c r="EE132" s="14"/>
      <c r="EF132" s="14"/>
      <c r="EG132" s="14"/>
      <c r="EH132" s="14"/>
      <c r="EI132" s="14"/>
      <c r="EJ132" s="14"/>
      <c r="EK132" s="14"/>
      <c r="EL132" s="14"/>
      <c r="EM132" s="14"/>
      <c r="EN132" s="14"/>
      <c r="EO132" s="14"/>
      <c r="EP132" s="14"/>
      <c r="EQ132" s="14"/>
      <c r="ER132" s="14"/>
      <c r="ES132" s="14"/>
      <c r="ET132" s="14"/>
      <c r="EU132" s="14"/>
      <c r="EV132" s="14"/>
      <c r="EW132" s="14"/>
      <c r="EX132" s="14"/>
      <c r="EY132" s="14"/>
      <c r="EZ132" s="14"/>
      <c r="FA132" s="14"/>
      <c r="FB132" s="14"/>
      <c r="FC132" s="14"/>
      <c r="FD132" s="14"/>
      <c r="FE132" s="14"/>
      <c r="FF132" s="14"/>
      <c r="FG132" s="14"/>
      <c r="FH132" s="14"/>
      <c r="FI132" s="14"/>
      <c r="FJ132" s="14"/>
      <c r="FK132" s="14"/>
      <c r="FL132" s="14"/>
      <c r="FM132" s="14"/>
      <c r="FN132" s="14"/>
      <c r="FO132" s="14"/>
      <c r="FP132" s="14"/>
      <c r="FQ132" s="14"/>
      <c r="FR132" s="14"/>
      <c r="FS132" s="14"/>
      <c r="FT132" s="14"/>
      <c r="FU132" s="14"/>
      <c r="FV132" s="14"/>
      <c r="FW132" s="14"/>
      <c r="FX132" s="14"/>
      <c r="FY132" s="14"/>
      <c r="FZ132" s="14"/>
      <c r="GA132" s="14"/>
      <c r="GB132" s="14"/>
      <c r="GC132" s="14"/>
      <c r="GD132" s="14"/>
      <c r="GE132" s="14"/>
      <c r="GF132" s="14"/>
      <c r="GG132" s="14"/>
      <c r="GH132" s="14"/>
      <c r="GI132" s="14"/>
      <c r="GJ132" s="14"/>
      <c r="GK132" s="14"/>
      <c r="GL132" s="14"/>
      <c r="GM132" s="14"/>
      <c r="GN132" s="14"/>
      <c r="GO132" s="14"/>
      <c r="GP132" s="14"/>
      <c r="GQ132" s="14"/>
      <c r="GR132" s="14"/>
      <c r="GS132" s="14"/>
      <c r="GT132" s="14"/>
      <c r="GU132" s="14"/>
      <c r="GV132" s="14"/>
      <c r="GW132" s="14"/>
      <c r="GX132" s="14"/>
      <c r="GY132" s="14"/>
      <c r="GZ132" s="14"/>
      <c r="HA132" s="14"/>
      <c r="HB132" s="14"/>
      <c r="HC132" s="14"/>
      <c r="HD132" s="14"/>
      <c r="HE132" s="14"/>
      <c r="HF132" s="14"/>
      <c r="HG132" s="14"/>
      <c r="HH132" s="14"/>
      <c r="HI132" s="14"/>
      <c r="HJ132" s="14"/>
      <c r="HK132" s="14"/>
      <c r="HL132" s="14"/>
      <c r="HM132" s="14"/>
      <c r="HN132" s="14"/>
      <c r="HO132" s="14"/>
      <c r="HP132" s="14"/>
      <c r="HQ132" s="14"/>
      <c r="HR132" s="14"/>
      <c r="HS132" s="14"/>
      <c r="HT132" s="14"/>
      <c r="HU132" s="14"/>
      <c r="HV132" s="14"/>
      <c r="HW132" s="14"/>
      <c r="HX132" s="14"/>
      <c r="HY132" s="14"/>
      <c r="HZ132" s="14"/>
      <c r="IA132" s="14"/>
      <c r="IB132" s="14"/>
      <c r="IC132" s="14"/>
      <c r="ID132" s="14"/>
      <c r="IE132" s="14"/>
      <c r="IF132" s="14"/>
      <c r="IG132" s="14"/>
      <c r="IH132" s="14"/>
      <c r="II132" s="14"/>
      <c r="IJ132" s="14"/>
      <c r="IK132" s="14"/>
      <c r="IL132" s="14"/>
      <c r="IM132" s="14"/>
      <c r="IN132" s="14"/>
      <c r="IO132" s="14"/>
      <c r="IP132" s="14"/>
      <c r="IQ132" s="14"/>
      <c r="IR132" s="14"/>
      <c r="IS132" s="14"/>
      <c r="IT132" s="14"/>
      <c r="IU132" s="14"/>
      <c r="IV132" s="14"/>
      <c r="IW132" s="14"/>
      <c r="IX132" s="14"/>
      <c r="IY132" s="14"/>
      <c r="IZ132" s="14"/>
      <c r="JA132" s="14"/>
      <c r="JB132" s="14"/>
      <c r="JC132" s="14"/>
      <c r="JD132" s="14"/>
      <c r="JE132" s="14"/>
      <c r="JF132" s="14"/>
      <c r="JG132" s="14"/>
      <c r="JH132" s="14"/>
      <c r="JI132" s="14"/>
      <c r="JJ132" s="14"/>
      <c r="JK132" s="14"/>
      <c r="JL132" s="14"/>
      <c r="JM132" s="14"/>
      <c r="JN132" s="14"/>
      <c r="JO132" s="14"/>
      <c r="JP132" s="14"/>
      <c r="JQ132" s="14"/>
      <c r="JR132" s="14"/>
      <c r="JS132" s="14"/>
      <c r="JT132" s="14"/>
      <c r="JU132" s="14"/>
      <c r="JV132" s="14"/>
      <c r="JW132" s="14"/>
      <c r="JX132" s="14"/>
      <c r="JY132" s="14"/>
      <c r="JZ132" s="14"/>
      <c r="KA132" s="14"/>
      <c r="KB132" s="14"/>
      <c r="KC132" s="14"/>
      <c r="KD132" s="14"/>
      <c r="KE132" s="14"/>
      <c r="KF132" s="14"/>
      <c r="KG132" s="14"/>
      <c r="KH132" s="14"/>
      <c r="KI132" s="14"/>
      <c r="KJ132" s="14"/>
      <c r="KK132" s="14"/>
      <c r="KL132" s="14"/>
      <c r="KM132" s="14"/>
      <c r="KN132" s="14"/>
      <c r="KO132" s="14"/>
      <c r="KP132" s="14"/>
    </row>
    <row r="133" spans="1:302">
      <c r="A133" s="24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9"/>
      <c r="BT133" s="19"/>
      <c r="BU133" s="19"/>
      <c r="BV133" s="19"/>
      <c r="BW133" s="19"/>
      <c r="BX133" s="19"/>
      <c r="BY133" s="19"/>
      <c r="BZ133" s="19"/>
      <c r="CA133" s="19"/>
      <c r="CB133" s="19"/>
      <c r="CC133" s="19"/>
      <c r="CD133" s="19"/>
      <c r="CE133" s="19"/>
      <c r="CF133" s="19"/>
      <c r="CG133" s="19"/>
      <c r="CH133" s="19"/>
      <c r="CI133" s="19"/>
      <c r="CJ133" s="19"/>
      <c r="CK133" s="19"/>
      <c r="CL133" s="19"/>
      <c r="CM133" s="19"/>
      <c r="CN133" s="19"/>
      <c r="CO133" s="19"/>
      <c r="CP133" s="19"/>
      <c r="CQ133" s="19"/>
      <c r="CR133" s="19"/>
      <c r="CS133" s="19"/>
      <c r="CT133" s="19"/>
      <c r="CU133" s="19"/>
      <c r="CV133" s="19"/>
      <c r="CW133" s="19"/>
      <c r="CX133" s="19"/>
      <c r="CY133" s="19"/>
      <c r="CZ133" s="19"/>
      <c r="DA133" s="19"/>
      <c r="DB133" s="19"/>
      <c r="DC133" s="19"/>
      <c r="DD133" s="19"/>
      <c r="DE133" s="19"/>
      <c r="DF133" s="19"/>
      <c r="DG133" s="19"/>
      <c r="DH133" s="19"/>
      <c r="DI133" s="19"/>
      <c r="DJ133" s="19"/>
      <c r="DK133" s="19"/>
      <c r="DL133" s="19"/>
      <c r="DM133" s="19"/>
      <c r="DN133" s="19"/>
      <c r="DO133" s="19"/>
      <c r="DP133" s="19"/>
      <c r="DQ133" s="19"/>
      <c r="DR133" s="19"/>
      <c r="DS133" s="19"/>
      <c r="DT133" s="19"/>
      <c r="DU133" s="19"/>
      <c r="DV133" s="19"/>
      <c r="DW133" s="19"/>
      <c r="DX133" s="19"/>
      <c r="DY133" s="19"/>
      <c r="DZ133" s="19"/>
      <c r="EA133" s="19"/>
      <c r="EB133" s="19"/>
      <c r="EC133" s="19"/>
      <c r="ED133" s="19"/>
      <c r="EE133" s="19"/>
      <c r="EF133" s="19"/>
      <c r="EG133" s="19"/>
      <c r="EH133" s="19"/>
      <c r="EI133" s="19"/>
      <c r="EJ133" s="19"/>
      <c r="EK133" s="19"/>
      <c r="EL133" s="19"/>
      <c r="EM133" s="19"/>
      <c r="EN133" s="19"/>
      <c r="EO133" s="19"/>
      <c r="EP133" s="19"/>
      <c r="EQ133" s="19"/>
      <c r="ER133" s="19"/>
      <c r="ES133" s="19"/>
      <c r="ET133" s="19"/>
      <c r="EU133" s="19"/>
      <c r="EV133" s="19"/>
      <c r="EW133" s="19"/>
      <c r="EX133" s="19"/>
      <c r="EY133" s="19"/>
      <c r="EZ133" s="19"/>
      <c r="FA133" s="19"/>
      <c r="FB133" s="19"/>
      <c r="FC133" s="19"/>
      <c r="FD133" s="19"/>
      <c r="FE133" s="19"/>
      <c r="FF133" s="19"/>
      <c r="FG133" s="19"/>
      <c r="FH133" s="19"/>
      <c r="FI133" s="19"/>
      <c r="FJ133" s="19"/>
      <c r="FK133" s="19"/>
      <c r="FL133" s="19"/>
      <c r="FM133" s="19"/>
      <c r="FN133" s="19"/>
      <c r="FO133" s="19"/>
      <c r="FP133" s="19"/>
      <c r="FQ133" s="19"/>
      <c r="FR133" s="19"/>
      <c r="FS133" s="19"/>
      <c r="FT133" s="19"/>
      <c r="FU133" s="19"/>
      <c r="FV133" s="19"/>
      <c r="FW133" s="19"/>
      <c r="FX133" s="19"/>
      <c r="FY133" s="19"/>
      <c r="FZ133" s="19"/>
      <c r="GA133" s="19"/>
      <c r="GB133" s="19"/>
      <c r="GC133" s="19"/>
      <c r="GD133" s="19"/>
      <c r="GE133" s="19"/>
      <c r="GF133" s="19"/>
      <c r="GG133" s="19"/>
      <c r="GH133" s="19"/>
      <c r="GI133" s="19"/>
      <c r="GJ133" s="19"/>
      <c r="GK133" s="19"/>
      <c r="GL133" s="19"/>
      <c r="GM133" s="19"/>
      <c r="GN133" s="19"/>
      <c r="GO133" s="19"/>
      <c r="GP133" s="19"/>
      <c r="GQ133" s="19"/>
      <c r="GR133" s="19"/>
      <c r="GS133" s="19"/>
      <c r="GT133" s="19"/>
      <c r="GU133" s="19"/>
      <c r="GV133" s="19"/>
      <c r="GW133" s="19"/>
      <c r="GX133" s="19"/>
      <c r="GY133" s="19"/>
      <c r="GZ133" s="19"/>
      <c r="HA133" s="19"/>
      <c r="HB133" s="19"/>
      <c r="HC133" s="19"/>
      <c r="HD133" s="19"/>
      <c r="HE133" s="19"/>
      <c r="HF133" s="19"/>
      <c r="HG133" s="19"/>
      <c r="HH133" s="19"/>
      <c r="HI133" s="19"/>
      <c r="HJ133" s="19"/>
      <c r="HK133" s="19"/>
      <c r="HL133" s="19"/>
      <c r="HM133" s="19"/>
      <c r="HN133" s="19"/>
      <c r="HO133" s="19"/>
      <c r="HP133" s="19"/>
      <c r="HQ133" s="19"/>
      <c r="HR133" s="19"/>
      <c r="HS133" s="19"/>
      <c r="HT133" s="19"/>
      <c r="HU133" s="19"/>
      <c r="HV133" s="19"/>
      <c r="HW133" s="19"/>
      <c r="HX133" s="19"/>
      <c r="HY133" s="19"/>
      <c r="HZ133" s="19"/>
      <c r="IA133" s="19"/>
      <c r="IB133" s="19"/>
      <c r="IC133" s="19"/>
      <c r="ID133" s="19"/>
      <c r="IE133" s="19"/>
      <c r="IF133" s="19"/>
      <c r="IG133" s="19"/>
      <c r="IH133" s="19"/>
      <c r="II133" s="19"/>
      <c r="IJ133" s="19"/>
      <c r="IK133" s="19"/>
      <c r="IL133" s="19"/>
      <c r="IM133" s="19"/>
      <c r="IN133" s="19"/>
      <c r="IO133" s="19"/>
      <c r="IP133" s="19"/>
      <c r="IQ133" s="19"/>
      <c r="IR133" s="19"/>
      <c r="IS133" s="19"/>
      <c r="IT133" s="19"/>
      <c r="IU133" s="19"/>
      <c r="IV133" s="19"/>
      <c r="IW133" s="19"/>
      <c r="IX133" s="19"/>
      <c r="IY133" s="19"/>
      <c r="IZ133" s="19"/>
      <c r="JA133" s="19"/>
      <c r="JB133" s="19"/>
      <c r="JC133" s="19"/>
      <c r="JD133" s="19"/>
      <c r="JE133" s="19"/>
      <c r="JF133" s="19"/>
      <c r="JG133" s="19"/>
      <c r="JH133" s="19"/>
      <c r="JI133" s="19"/>
      <c r="JJ133" s="19"/>
      <c r="JK133" s="19"/>
      <c r="JL133" s="19"/>
      <c r="JM133" s="19"/>
      <c r="JN133" s="19"/>
      <c r="JO133" s="19"/>
      <c r="JP133" s="19"/>
      <c r="JQ133" s="19"/>
      <c r="JR133" s="19"/>
      <c r="JS133" s="19"/>
      <c r="JT133" s="19"/>
      <c r="JU133" s="19"/>
      <c r="JV133" s="19"/>
      <c r="JW133" s="19"/>
      <c r="JX133" s="19"/>
      <c r="JY133" s="19"/>
      <c r="JZ133" s="19"/>
      <c r="KA133" s="19"/>
      <c r="KB133" s="19"/>
      <c r="KC133" s="19"/>
      <c r="KD133" s="19"/>
      <c r="KE133" s="19"/>
      <c r="KF133" s="19"/>
      <c r="KG133" s="19"/>
      <c r="KH133" s="19"/>
      <c r="KI133" s="19"/>
      <c r="KJ133" s="19"/>
      <c r="KK133" s="19"/>
      <c r="KL133" s="19"/>
      <c r="KM133" s="19"/>
      <c r="KN133" s="19"/>
      <c r="KO133" s="19"/>
      <c r="KP133" s="19"/>
    </row>
    <row r="134" spans="1:302">
      <c r="A134" s="2"/>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4"/>
      <c r="BY134" s="14"/>
      <c r="BZ134" s="14"/>
      <c r="CA134" s="14"/>
      <c r="CB134" s="14"/>
      <c r="CC134" s="14"/>
      <c r="CD134" s="14"/>
      <c r="CE134" s="14"/>
      <c r="CF134" s="14"/>
      <c r="CG134" s="14"/>
      <c r="CH134" s="14"/>
      <c r="CI134" s="14"/>
      <c r="CJ134" s="14"/>
      <c r="CK134" s="14"/>
      <c r="CL134" s="14"/>
      <c r="CM134" s="14"/>
      <c r="CN134" s="14"/>
      <c r="CO134" s="14"/>
      <c r="CP134" s="14"/>
      <c r="CQ134" s="14"/>
      <c r="CR134" s="14"/>
      <c r="CS134" s="14"/>
      <c r="CT134" s="14"/>
      <c r="CU134" s="14"/>
      <c r="CV134" s="14"/>
      <c r="CW134" s="14"/>
      <c r="CX134" s="14"/>
      <c r="CY134" s="14"/>
      <c r="CZ134" s="14"/>
      <c r="DA134" s="14"/>
      <c r="DB134" s="14"/>
      <c r="DC134" s="14"/>
      <c r="DD134" s="14"/>
      <c r="DE134" s="14"/>
      <c r="DF134" s="14"/>
      <c r="DG134" s="14"/>
      <c r="DH134" s="14"/>
      <c r="DI134" s="14"/>
      <c r="DJ134" s="14"/>
      <c r="DK134" s="14"/>
      <c r="DL134" s="14"/>
      <c r="DM134" s="14"/>
      <c r="DN134" s="14"/>
      <c r="DO134" s="14"/>
      <c r="DP134" s="14"/>
      <c r="DQ134" s="14"/>
      <c r="DR134" s="14"/>
      <c r="DS134" s="14"/>
      <c r="DT134" s="14"/>
      <c r="DU134" s="14"/>
      <c r="DV134" s="14"/>
      <c r="DW134" s="14"/>
      <c r="DX134" s="14"/>
      <c r="DY134" s="14"/>
      <c r="DZ134" s="14"/>
      <c r="EA134" s="14"/>
      <c r="EB134" s="14"/>
      <c r="EC134" s="14"/>
      <c r="ED134" s="14"/>
      <c r="EE134" s="14"/>
      <c r="EF134" s="14"/>
      <c r="EG134" s="14"/>
      <c r="EH134" s="14"/>
      <c r="EI134" s="14"/>
      <c r="EJ134" s="14"/>
      <c r="EK134" s="14"/>
      <c r="EL134" s="14"/>
      <c r="EM134" s="14"/>
      <c r="EN134" s="14"/>
      <c r="EO134" s="14"/>
      <c r="EP134" s="14"/>
      <c r="EQ134" s="14"/>
      <c r="ER134" s="14"/>
      <c r="ES134" s="14"/>
      <c r="ET134" s="14"/>
      <c r="EU134" s="14"/>
      <c r="EV134" s="14"/>
      <c r="EW134" s="14"/>
      <c r="EX134" s="14"/>
      <c r="EY134" s="14"/>
      <c r="EZ134" s="14"/>
      <c r="FA134" s="14"/>
      <c r="FB134" s="14"/>
      <c r="FC134" s="14"/>
      <c r="FD134" s="14"/>
      <c r="FE134" s="14"/>
      <c r="FF134" s="14"/>
      <c r="FG134" s="14"/>
      <c r="FH134" s="14"/>
      <c r="FI134" s="14"/>
      <c r="FJ134" s="14"/>
      <c r="FK134" s="14"/>
      <c r="FL134" s="14"/>
      <c r="FM134" s="14"/>
      <c r="FN134" s="14"/>
      <c r="FO134" s="14"/>
      <c r="FP134" s="14"/>
      <c r="FQ134" s="14"/>
      <c r="FR134" s="14"/>
      <c r="FS134" s="14"/>
      <c r="FT134" s="14"/>
      <c r="FU134" s="14"/>
      <c r="FV134" s="14"/>
      <c r="FW134" s="14"/>
      <c r="FX134" s="14"/>
      <c r="FY134" s="14"/>
      <c r="FZ134" s="14"/>
      <c r="GA134" s="14"/>
      <c r="GB134" s="14"/>
      <c r="GC134" s="14"/>
      <c r="GD134" s="14"/>
      <c r="GE134" s="14"/>
      <c r="GF134" s="14"/>
      <c r="GG134" s="14"/>
      <c r="GH134" s="14"/>
      <c r="GI134" s="14"/>
      <c r="GJ134" s="14"/>
      <c r="GK134" s="14"/>
      <c r="GL134" s="14"/>
      <c r="GM134" s="14"/>
      <c r="GN134" s="14"/>
      <c r="GO134" s="14"/>
      <c r="GP134" s="14"/>
      <c r="GQ134" s="14"/>
      <c r="GR134" s="14"/>
      <c r="GS134" s="14"/>
      <c r="GT134" s="14"/>
      <c r="GU134" s="14"/>
      <c r="GV134" s="14"/>
      <c r="GW134" s="14"/>
      <c r="GX134" s="14"/>
      <c r="GY134" s="14"/>
      <c r="GZ134" s="14"/>
      <c r="HA134" s="14"/>
      <c r="HB134" s="14"/>
      <c r="HC134" s="14"/>
      <c r="HD134" s="14"/>
      <c r="HE134" s="14"/>
      <c r="HF134" s="14"/>
      <c r="HG134" s="14"/>
      <c r="HH134" s="14"/>
      <c r="HI134" s="14"/>
      <c r="HJ134" s="14"/>
      <c r="HK134" s="14"/>
      <c r="HL134" s="14"/>
      <c r="HM134" s="14"/>
      <c r="HN134" s="14"/>
      <c r="HO134" s="14"/>
      <c r="HP134" s="14"/>
      <c r="HQ134" s="14"/>
      <c r="HR134" s="14"/>
      <c r="HS134" s="14"/>
      <c r="HT134" s="14"/>
      <c r="HU134" s="14"/>
      <c r="HV134" s="14"/>
      <c r="HW134" s="14"/>
      <c r="HX134" s="14"/>
      <c r="HY134" s="14"/>
      <c r="HZ134" s="14"/>
      <c r="IA134" s="14"/>
      <c r="IB134" s="14"/>
      <c r="IC134" s="14"/>
      <c r="ID134" s="14"/>
      <c r="IE134" s="14"/>
      <c r="IF134" s="14"/>
      <c r="IG134" s="14"/>
      <c r="IH134" s="14"/>
      <c r="II134" s="14"/>
      <c r="IJ134" s="14"/>
      <c r="IK134" s="14"/>
      <c r="IL134" s="14"/>
      <c r="IM134" s="14"/>
      <c r="IN134" s="14"/>
      <c r="IO134" s="14"/>
      <c r="IP134" s="14"/>
      <c r="IQ134" s="14"/>
      <c r="IR134" s="14"/>
      <c r="IS134" s="14"/>
      <c r="IT134" s="14"/>
      <c r="IU134" s="14"/>
      <c r="IV134" s="14"/>
      <c r="IW134" s="14"/>
      <c r="IX134" s="14"/>
      <c r="IY134" s="14"/>
      <c r="IZ134" s="14"/>
      <c r="JA134" s="14"/>
      <c r="JB134" s="14"/>
      <c r="JC134" s="14"/>
      <c r="JD134" s="14"/>
      <c r="JE134" s="14"/>
      <c r="JF134" s="14"/>
      <c r="JG134" s="14"/>
      <c r="JH134" s="14"/>
      <c r="JI134" s="14"/>
      <c r="JJ134" s="14"/>
      <c r="JK134" s="14"/>
      <c r="JL134" s="14"/>
      <c r="JM134" s="14"/>
      <c r="JN134" s="14"/>
      <c r="JO134" s="14"/>
      <c r="JP134" s="14"/>
      <c r="JQ134" s="14"/>
      <c r="JR134" s="14"/>
      <c r="JS134" s="14"/>
      <c r="JT134" s="14"/>
      <c r="JU134" s="14"/>
      <c r="JV134" s="14"/>
      <c r="JW134" s="14"/>
      <c r="JX134" s="14"/>
      <c r="JY134" s="14"/>
      <c r="JZ134" s="14"/>
      <c r="KA134" s="14"/>
      <c r="KB134" s="14"/>
      <c r="KC134" s="14"/>
      <c r="KD134" s="14"/>
      <c r="KE134" s="14"/>
      <c r="KF134" s="14"/>
      <c r="KG134" s="14"/>
      <c r="KH134" s="14"/>
      <c r="KI134" s="14"/>
      <c r="KJ134" s="14"/>
      <c r="KK134" s="14"/>
      <c r="KL134" s="14"/>
      <c r="KM134" s="14"/>
      <c r="KN134" s="14"/>
      <c r="KO134" s="14"/>
      <c r="KP134" s="14"/>
    </row>
    <row r="135" spans="1:302">
      <c r="A135" s="2"/>
      <c r="B135" s="15"/>
      <c r="C135" s="15"/>
      <c r="D135" s="15"/>
      <c r="E135" s="15"/>
      <c r="F135" s="15"/>
      <c r="G135" s="15"/>
      <c r="H135" s="15"/>
      <c r="I135" s="15"/>
      <c r="J135" s="14"/>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4"/>
      <c r="AS135" s="14"/>
      <c r="AT135" s="14"/>
      <c r="AU135" s="14"/>
      <c r="AV135" s="14"/>
      <c r="AW135" s="14"/>
      <c r="AX135" s="14"/>
      <c r="AY135" s="14"/>
      <c r="AZ135" s="14"/>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c r="BX135" s="14"/>
      <c r="BY135" s="14"/>
      <c r="BZ135" s="14"/>
      <c r="CA135" s="14"/>
      <c r="CB135" s="14"/>
      <c r="CC135" s="14"/>
      <c r="CD135" s="14"/>
      <c r="CE135" s="14"/>
      <c r="CF135" s="14"/>
      <c r="CG135" s="14"/>
      <c r="CH135" s="14"/>
      <c r="CI135" s="14"/>
      <c r="CJ135" s="14"/>
      <c r="CK135" s="14"/>
      <c r="CL135" s="14"/>
      <c r="CM135" s="14"/>
      <c r="CN135" s="14"/>
      <c r="CO135" s="14"/>
      <c r="CP135" s="14"/>
      <c r="CQ135" s="14"/>
      <c r="CR135" s="14"/>
      <c r="CS135" s="14"/>
      <c r="CT135" s="14"/>
      <c r="CU135" s="14"/>
      <c r="CV135" s="14"/>
      <c r="CW135" s="14"/>
      <c r="CX135" s="14"/>
      <c r="CY135" s="14"/>
      <c r="CZ135" s="14"/>
      <c r="DA135" s="14"/>
      <c r="DB135" s="14"/>
      <c r="DC135" s="14"/>
      <c r="DD135" s="14"/>
      <c r="DE135" s="14"/>
      <c r="DF135" s="14"/>
      <c r="DG135" s="14"/>
      <c r="DH135" s="14"/>
      <c r="DI135" s="14"/>
      <c r="DJ135" s="14"/>
      <c r="DK135" s="14"/>
      <c r="DL135" s="14"/>
      <c r="DM135" s="14"/>
      <c r="DN135" s="14"/>
      <c r="DO135" s="14"/>
      <c r="DP135" s="14"/>
      <c r="DQ135" s="14"/>
      <c r="DR135" s="14"/>
      <c r="DS135" s="14"/>
      <c r="DT135" s="14"/>
      <c r="DU135" s="14"/>
      <c r="DV135" s="14"/>
      <c r="DW135" s="14"/>
      <c r="DX135" s="14"/>
      <c r="DY135" s="14"/>
      <c r="DZ135" s="14"/>
      <c r="EA135" s="14"/>
      <c r="EB135" s="14"/>
      <c r="EC135" s="14"/>
      <c r="ED135" s="14"/>
      <c r="EE135" s="14"/>
      <c r="EF135" s="14"/>
      <c r="EG135" s="14"/>
      <c r="EH135" s="14"/>
      <c r="EI135" s="14"/>
      <c r="EJ135" s="14"/>
      <c r="EK135" s="14"/>
      <c r="EL135" s="14"/>
      <c r="EM135" s="14"/>
      <c r="EN135" s="14"/>
      <c r="EO135" s="14"/>
      <c r="EP135" s="14"/>
      <c r="EQ135" s="14"/>
      <c r="ER135" s="14"/>
      <c r="ES135" s="14"/>
      <c r="ET135" s="14"/>
      <c r="EU135" s="14"/>
      <c r="EV135" s="14"/>
      <c r="EW135" s="14"/>
      <c r="EX135" s="14"/>
      <c r="EY135" s="14"/>
      <c r="EZ135" s="14"/>
      <c r="FA135" s="14"/>
      <c r="FB135" s="14"/>
      <c r="FC135" s="14"/>
      <c r="FD135" s="14"/>
      <c r="FE135" s="14"/>
      <c r="FF135" s="14"/>
      <c r="FG135" s="14"/>
      <c r="FH135" s="14"/>
      <c r="FI135" s="14"/>
      <c r="FJ135" s="14"/>
      <c r="FK135" s="14"/>
      <c r="FL135" s="14"/>
      <c r="FM135" s="14"/>
      <c r="FN135" s="14"/>
      <c r="FO135" s="14"/>
      <c r="FP135" s="14"/>
      <c r="FQ135" s="14"/>
      <c r="FR135" s="14"/>
      <c r="FS135" s="14"/>
      <c r="FT135" s="14"/>
      <c r="FU135" s="14"/>
      <c r="FV135" s="14"/>
      <c r="FW135" s="14"/>
      <c r="FX135" s="14"/>
      <c r="FY135" s="14"/>
      <c r="FZ135" s="14"/>
      <c r="GA135" s="14"/>
      <c r="GB135" s="14"/>
      <c r="GC135" s="14"/>
      <c r="GD135" s="14"/>
      <c r="GE135" s="14"/>
      <c r="GF135" s="14"/>
      <c r="GG135" s="14"/>
      <c r="GH135" s="14"/>
      <c r="GI135" s="14"/>
      <c r="GJ135" s="14"/>
      <c r="GK135" s="14"/>
      <c r="GL135" s="14"/>
      <c r="GM135" s="14"/>
      <c r="GN135" s="14"/>
      <c r="GO135" s="14"/>
      <c r="GP135" s="14"/>
      <c r="GQ135" s="14"/>
      <c r="GR135" s="14"/>
      <c r="GS135" s="14"/>
      <c r="GT135" s="14"/>
      <c r="GU135" s="14"/>
      <c r="GV135" s="14"/>
      <c r="GW135" s="14"/>
      <c r="GX135" s="14"/>
      <c r="GY135" s="14"/>
      <c r="GZ135" s="14"/>
      <c r="HA135" s="14"/>
      <c r="HB135" s="14"/>
      <c r="HC135" s="14"/>
      <c r="HD135" s="14"/>
      <c r="HE135" s="14"/>
      <c r="HF135" s="14"/>
      <c r="HG135" s="14"/>
      <c r="HH135" s="14"/>
      <c r="HI135" s="14"/>
      <c r="HJ135" s="14"/>
      <c r="HK135" s="14"/>
      <c r="HL135" s="14"/>
      <c r="HM135" s="14"/>
      <c r="HN135" s="14"/>
      <c r="HO135" s="14"/>
      <c r="HP135" s="14"/>
      <c r="HQ135" s="14"/>
      <c r="HR135" s="14"/>
      <c r="HS135" s="14"/>
      <c r="HT135" s="14"/>
      <c r="HU135" s="14"/>
      <c r="HV135" s="14"/>
      <c r="HW135" s="14"/>
      <c r="HX135" s="14"/>
      <c r="HY135" s="14"/>
      <c r="HZ135" s="14"/>
      <c r="IA135" s="14"/>
      <c r="IB135" s="14"/>
      <c r="IC135" s="14"/>
      <c r="ID135" s="14"/>
      <c r="IE135" s="14"/>
      <c r="IF135" s="14"/>
      <c r="IG135" s="14"/>
      <c r="IH135" s="14"/>
      <c r="II135" s="14"/>
      <c r="IJ135" s="14"/>
      <c r="IK135" s="14"/>
      <c r="IL135" s="14"/>
      <c r="IM135" s="14"/>
      <c r="IN135" s="14"/>
      <c r="IO135" s="14"/>
      <c r="IP135" s="14"/>
      <c r="IQ135" s="14"/>
      <c r="IR135" s="14"/>
      <c r="IS135" s="14"/>
      <c r="IT135" s="14"/>
      <c r="IU135" s="14"/>
      <c r="IV135" s="14"/>
      <c r="IW135" s="14"/>
      <c r="IX135" s="14"/>
      <c r="IY135" s="14"/>
      <c r="IZ135" s="14"/>
      <c r="JA135" s="14"/>
      <c r="JB135" s="14"/>
      <c r="JC135" s="14"/>
      <c r="JD135" s="14"/>
      <c r="JE135" s="14"/>
      <c r="JF135" s="14"/>
      <c r="JG135" s="14"/>
      <c r="JH135" s="14"/>
      <c r="JI135" s="14"/>
      <c r="JJ135" s="14"/>
      <c r="JK135" s="14"/>
      <c r="JL135" s="14"/>
      <c r="JM135" s="14"/>
      <c r="JN135" s="14"/>
      <c r="JO135" s="14"/>
      <c r="JP135" s="14"/>
      <c r="JQ135" s="14"/>
      <c r="JR135" s="14"/>
      <c r="JS135" s="14"/>
      <c r="JT135" s="14"/>
      <c r="JU135" s="14"/>
      <c r="JV135" s="14"/>
      <c r="JW135" s="14"/>
      <c r="JX135" s="14"/>
      <c r="JY135" s="14"/>
      <c r="JZ135" s="14"/>
      <c r="KA135" s="14"/>
      <c r="KB135" s="14"/>
      <c r="KC135" s="14"/>
      <c r="KD135" s="14"/>
      <c r="KE135" s="14"/>
      <c r="KF135" s="14"/>
      <c r="KG135" s="14"/>
      <c r="KH135" s="14"/>
      <c r="KI135" s="14"/>
      <c r="KJ135" s="14"/>
      <c r="KK135" s="14"/>
      <c r="KL135" s="14"/>
      <c r="KM135" s="14"/>
      <c r="KN135" s="14"/>
      <c r="KO135" s="14"/>
      <c r="KP135" s="14"/>
    </row>
    <row r="136" spans="1:302">
      <c r="A136" s="2"/>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4"/>
      <c r="AS136" s="14"/>
      <c r="AT136" s="14"/>
      <c r="AU136" s="14"/>
      <c r="AV136" s="14"/>
      <c r="AW136" s="14"/>
      <c r="AX136" s="14"/>
      <c r="AY136" s="14"/>
      <c r="AZ136" s="14"/>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4"/>
      <c r="BY136" s="14"/>
      <c r="BZ136" s="14"/>
      <c r="CA136" s="14"/>
      <c r="CB136" s="14"/>
      <c r="CC136" s="14"/>
      <c r="CD136" s="14"/>
      <c r="CE136" s="14"/>
      <c r="CF136" s="14"/>
      <c r="CG136" s="14"/>
      <c r="CH136" s="14"/>
      <c r="CI136" s="14"/>
      <c r="CJ136" s="14"/>
      <c r="CK136" s="14"/>
      <c r="CL136" s="14"/>
      <c r="CM136" s="14"/>
      <c r="CN136" s="14"/>
      <c r="CO136" s="14"/>
      <c r="CP136" s="14"/>
      <c r="CQ136" s="14"/>
      <c r="CR136" s="14"/>
      <c r="CS136" s="14"/>
      <c r="CT136" s="14"/>
      <c r="CU136" s="14"/>
      <c r="CV136" s="14"/>
      <c r="CW136" s="14"/>
      <c r="CX136" s="14"/>
      <c r="CY136" s="14"/>
      <c r="CZ136" s="14"/>
      <c r="DA136" s="14"/>
      <c r="DB136" s="14"/>
      <c r="DC136" s="14"/>
      <c r="DD136" s="14"/>
      <c r="DE136" s="14"/>
      <c r="DF136" s="14"/>
      <c r="DG136" s="14"/>
      <c r="DH136" s="14"/>
      <c r="DI136" s="14"/>
      <c r="DJ136" s="14"/>
      <c r="DK136" s="14"/>
      <c r="DL136" s="14"/>
      <c r="DM136" s="14"/>
      <c r="DN136" s="14"/>
      <c r="DO136" s="14"/>
      <c r="DP136" s="14"/>
      <c r="DQ136" s="14"/>
      <c r="DR136" s="14"/>
      <c r="DS136" s="14"/>
      <c r="DT136" s="14"/>
      <c r="DU136" s="14"/>
      <c r="DV136" s="14"/>
      <c r="DW136" s="14"/>
      <c r="DX136" s="14"/>
      <c r="DY136" s="14"/>
      <c r="DZ136" s="14"/>
      <c r="EA136" s="14"/>
      <c r="EB136" s="14"/>
      <c r="EC136" s="14"/>
      <c r="ED136" s="14"/>
      <c r="EE136" s="14"/>
      <c r="EF136" s="14"/>
      <c r="EG136" s="14"/>
      <c r="EH136" s="14"/>
      <c r="EI136" s="14"/>
      <c r="EJ136" s="14"/>
      <c r="EK136" s="14"/>
      <c r="EL136" s="14"/>
      <c r="EM136" s="14"/>
      <c r="EN136" s="14"/>
      <c r="EO136" s="14"/>
      <c r="EP136" s="14"/>
      <c r="EQ136" s="14"/>
      <c r="ER136" s="14"/>
      <c r="ES136" s="14"/>
      <c r="ET136" s="14"/>
      <c r="EU136" s="14"/>
      <c r="EV136" s="14"/>
      <c r="EW136" s="14"/>
      <c r="EX136" s="14"/>
      <c r="EY136" s="14"/>
      <c r="EZ136" s="14"/>
      <c r="FA136" s="14"/>
      <c r="FB136" s="14"/>
      <c r="FC136" s="14"/>
      <c r="FD136" s="14"/>
      <c r="FE136" s="14"/>
      <c r="FF136" s="14"/>
      <c r="FG136" s="14"/>
      <c r="FH136" s="14"/>
      <c r="FI136" s="14"/>
      <c r="FJ136" s="14"/>
      <c r="FK136" s="14"/>
      <c r="FL136" s="14"/>
      <c r="FM136" s="14"/>
      <c r="FN136" s="14"/>
      <c r="FO136" s="14"/>
      <c r="FP136" s="14"/>
      <c r="FQ136" s="14"/>
      <c r="FR136" s="14"/>
      <c r="FS136" s="14"/>
      <c r="FT136" s="14"/>
      <c r="FU136" s="14"/>
      <c r="FV136" s="14"/>
      <c r="FW136" s="14"/>
      <c r="FX136" s="14"/>
      <c r="FY136" s="14"/>
      <c r="FZ136" s="14"/>
      <c r="GA136" s="14"/>
      <c r="GB136" s="14"/>
      <c r="GC136" s="14"/>
      <c r="GD136" s="14"/>
      <c r="GE136" s="14"/>
      <c r="GF136" s="14"/>
      <c r="GG136" s="14"/>
      <c r="GH136" s="14"/>
      <c r="GI136" s="14"/>
      <c r="GJ136" s="14"/>
      <c r="GK136" s="14"/>
      <c r="GL136" s="14"/>
      <c r="GM136" s="14"/>
      <c r="GN136" s="14"/>
      <c r="GO136" s="14"/>
      <c r="GP136" s="14"/>
      <c r="GQ136" s="14"/>
      <c r="GR136" s="14"/>
      <c r="GS136" s="14"/>
      <c r="GT136" s="14"/>
      <c r="GU136" s="14"/>
      <c r="GV136" s="14"/>
      <c r="GW136" s="14"/>
      <c r="GX136" s="14"/>
      <c r="GY136" s="14"/>
      <c r="GZ136" s="14"/>
      <c r="HA136" s="14"/>
      <c r="HB136" s="14"/>
      <c r="HC136" s="14"/>
      <c r="HD136" s="14"/>
      <c r="HE136" s="14"/>
      <c r="HF136" s="14"/>
      <c r="HG136" s="14"/>
      <c r="HH136" s="14"/>
      <c r="HI136" s="14"/>
      <c r="HJ136" s="14"/>
      <c r="HK136" s="14"/>
      <c r="HL136" s="14"/>
      <c r="HM136" s="14"/>
      <c r="HN136" s="14"/>
      <c r="HO136" s="14"/>
      <c r="HP136" s="14"/>
      <c r="HQ136" s="14"/>
      <c r="HR136" s="14"/>
      <c r="HS136" s="14"/>
      <c r="HT136" s="14"/>
      <c r="HU136" s="14"/>
      <c r="HV136" s="14"/>
      <c r="HW136" s="14"/>
      <c r="HX136" s="14"/>
      <c r="HY136" s="14"/>
      <c r="HZ136" s="14"/>
      <c r="IA136" s="14"/>
      <c r="IB136" s="14"/>
      <c r="IC136" s="14"/>
      <c r="ID136" s="14"/>
      <c r="IE136" s="14"/>
      <c r="IF136" s="14"/>
      <c r="IG136" s="14"/>
      <c r="IH136" s="14"/>
      <c r="II136" s="14"/>
      <c r="IJ136" s="14"/>
      <c r="IK136" s="14"/>
      <c r="IL136" s="14"/>
      <c r="IM136" s="14"/>
      <c r="IN136" s="14"/>
      <c r="IO136" s="14"/>
      <c r="IP136" s="14"/>
      <c r="IQ136" s="14"/>
      <c r="IR136" s="14"/>
      <c r="IS136" s="14"/>
      <c r="IT136" s="14"/>
      <c r="IU136" s="14"/>
      <c r="IV136" s="14"/>
      <c r="IW136" s="14"/>
      <c r="IX136" s="14"/>
      <c r="IY136" s="14"/>
      <c r="IZ136" s="14"/>
      <c r="JA136" s="14"/>
      <c r="JB136" s="14"/>
      <c r="JC136" s="14"/>
      <c r="JD136" s="14"/>
      <c r="JE136" s="14"/>
      <c r="JF136" s="14"/>
      <c r="JG136" s="14"/>
      <c r="JH136" s="14"/>
      <c r="JI136" s="14"/>
      <c r="JJ136" s="14"/>
      <c r="JK136" s="14"/>
      <c r="JL136" s="14"/>
      <c r="JM136" s="14"/>
      <c r="JN136" s="14"/>
      <c r="JO136" s="14"/>
      <c r="JP136" s="14"/>
      <c r="JQ136" s="14"/>
      <c r="JR136" s="14"/>
      <c r="JS136" s="14"/>
      <c r="JT136" s="14"/>
      <c r="JU136" s="14"/>
      <c r="JV136" s="14"/>
      <c r="JW136" s="14"/>
      <c r="JX136" s="14"/>
      <c r="JY136" s="14"/>
      <c r="JZ136" s="14"/>
      <c r="KA136" s="14"/>
      <c r="KB136" s="14"/>
      <c r="KC136" s="14"/>
      <c r="KD136" s="14"/>
      <c r="KE136" s="14"/>
      <c r="KF136" s="14"/>
      <c r="KG136" s="14"/>
      <c r="KH136" s="14"/>
      <c r="KI136" s="14"/>
      <c r="KJ136" s="14"/>
      <c r="KK136" s="14"/>
      <c r="KL136" s="14"/>
      <c r="KM136" s="14"/>
      <c r="KN136" s="14"/>
      <c r="KO136" s="14"/>
      <c r="KP136" s="14"/>
    </row>
    <row r="137" spans="1:302">
      <c r="A137" s="2"/>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4"/>
      <c r="AS137" s="14"/>
      <c r="AT137" s="14"/>
      <c r="AU137" s="14"/>
      <c r="AV137" s="14"/>
      <c r="AW137" s="14"/>
      <c r="AX137" s="14"/>
      <c r="AY137" s="14"/>
      <c r="AZ137" s="14"/>
      <c r="BA137" s="14"/>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c r="BX137" s="14"/>
      <c r="BY137" s="14"/>
      <c r="BZ137" s="14"/>
      <c r="CA137" s="14"/>
      <c r="CB137" s="14"/>
      <c r="CC137" s="14"/>
      <c r="CD137" s="14"/>
      <c r="CE137" s="14"/>
      <c r="CF137" s="14"/>
      <c r="CG137" s="14"/>
      <c r="CH137" s="14"/>
      <c r="CI137" s="14"/>
      <c r="CJ137" s="14"/>
      <c r="CK137" s="14"/>
      <c r="CL137" s="14"/>
      <c r="CM137" s="14"/>
      <c r="CN137" s="14"/>
      <c r="CO137" s="14"/>
      <c r="CP137" s="14"/>
      <c r="CQ137" s="14"/>
      <c r="CR137" s="14"/>
      <c r="CS137" s="14"/>
      <c r="CT137" s="14"/>
      <c r="CU137" s="14"/>
      <c r="CV137" s="14"/>
      <c r="CW137" s="14"/>
      <c r="CX137" s="14"/>
      <c r="CY137" s="14"/>
      <c r="CZ137" s="14"/>
      <c r="DA137" s="14"/>
      <c r="DB137" s="14"/>
      <c r="DC137" s="14"/>
      <c r="DD137" s="14"/>
      <c r="DE137" s="14"/>
      <c r="DF137" s="14"/>
      <c r="DG137" s="14"/>
      <c r="DH137" s="14"/>
      <c r="DI137" s="14"/>
      <c r="DJ137" s="14"/>
      <c r="DK137" s="14"/>
      <c r="DL137" s="14"/>
      <c r="DM137" s="14"/>
      <c r="DN137" s="14"/>
      <c r="DO137" s="14"/>
      <c r="DP137" s="14"/>
      <c r="DQ137" s="14"/>
      <c r="DR137" s="14"/>
      <c r="DS137" s="14"/>
      <c r="DT137" s="14"/>
      <c r="DU137" s="14"/>
      <c r="DV137" s="14"/>
      <c r="DW137" s="14"/>
      <c r="DX137" s="14"/>
      <c r="DY137" s="14"/>
      <c r="DZ137" s="14"/>
      <c r="EA137" s="14"/>
      <c r="EB137" s="14"/>
      <c r="EC137" s="14"/>
      <c r="ED137" s="14"/>
      <c r="EE137" s="14"/>
      <c r="EF137" s="14"/>
      <c r="EG137" s="14"/>
      <c r="EH137" s="14"/>
      <c r="EI137" s="14"/>
      <c r="EJ137" s="14"/>
      <c r="EK137" s="14"/>
      <c r="EL137" s="14"/>
      <c r="EM137" s="14"/>
      <c r="EN137" s="14"/>
      <c r="EO137" s="14"/>
      <c r="EP137" s="14"/>
      <c r="EQ137" s="14"/>
      <c r="ER137" s="14"/>
      <c r="ES137" s="14"/>
      <c r="ET137" s="14"/>
      <c r="EU137" s="14"/>
      <c r="EV137" s="14"/>
      <c r="EW137" s="14"/>
      <c r="EX137" s="14"/>
      <c r="EY137" s="14"/>
      <c r="EZ137" s="14"/>
      <c r="FA137" s="14"/>
      <c r="FB137" s="14"/>
      <c r="FC137" s="14"/>
      <c r="FD137" s="14"/>
      <c r="FE137" s="14"/>
      <c r="FF137" s="14"/>
      <c r="FG137" s="14"/>
      <c r="FH137" s="14"/>
      <c r="FI137" s="14"/>
      <c r="FJ137" s="14"/>
      <c r="FK137" s="14"/>
      <c r="FL137" s="14"/>
      <c r="FM137" s="14"/>
      <c r="FN137" s="14"/>
      <c r="FO137" s="14"/>
      <c r="FP137" s="14"/>
      <c r="FQ137" s="14"/>
      <c r="FR137" s="14"/>
      <c r="FS137" s="14"/>
      <c r="FT137" s="14"/>
      <c r="FU137" s="14"/>
      <c r="FV137" s="14"/>
      <c r="FW137" s="14"/>
      <c r="FX137" s="14"/>
      <c r="FY137" s="14"/>
      <c r="FZ137" s="14"/>
      <c r="GA137" s="14"/>
      <c r="GB137" s="14"/>
      <c r="GC137" s="14"/>
      <c r="GD137" s="14"/>
      <c r="GE137" s="14"/>
      <c r="GF137" s="14"/>
      <c r="GG137" s="14"/>
      <c r="GH137" s="14"/>
      <c r="GI137" s="14"/>
      <c r="GJ137" s="14"/>
      <c r="GK137" s="14"/>
      <c r="GL137" s="14"/>
      <c r="GM137" s="14"/>
      <c r="GN137" s="14"/>
      <c r="GO137" s="14"/>
      <c r="GP137" s="14"/>
      <c r="GQ137" s="14"/>
      <c r="GR137" s="14"/>
      <c r="GS137" s="14"/>
      <c r="GT137" s="14"/>
      <c r="GU137" s="14"/>
      <c r="GV137" s="14"/>
      <c r="GW137" s="14"/>
      <c r="GX137" s="14"/>
      <c r="GY137" s="14"/>
      <c r="GZ137" s="14"/>
      <c r="HA137" s="14"/>
      <c r="HB137" s="14"/>
      <c r="HC137" s="14"/>
      <c r="HD137" s="14"/>
      <c r="HE137" s="14"/>
      <c r="HF137" s="14"/>
      <c r="HG137" s="14"/>
      <c r="HH137" s="14"/>
      <c r="HI137" s="14"/>
      <c r="HJ137" s="14"/>
      <c r="HK137" s="14"/>
      <c r="HL137" s="14"/>
      <c r="HM137" s="14"/>
      <c r="HN137" s="14"/>
      <c r="HO137" s="14"/>
      <c r="HP137" s="14"/>
      <c r="HQ137" s="14"/>
      <c r="HR137" s="14"/>
      <c r="HS137" s="14"/>
      <c r="HT137" s="14"/>
      <c r="HU137" s="14"/>
      <c r="HV137" s="14"/>
      <c r="HW137" s="14"/>
      <c r="HX137" s="14"/>
      <c r="HY137" s="14"/>
      <c r="HZ137" s="14"/>
      <c r="IA137" s="14"/>
      <c r="IB137" s="14"/>
      <c r="IC137" s="14"/>
      <c r="ID137" s="14"/>
      <c r="IE137" s="14"/>
      <c r="IF137" s="14"/>
      <c r="IG137" s="14"/>
      <c r="IH137" s="14"/>
      <c r="II137" s="14"/>
      <c r="IJ137" s="14"/>
      <c r="IK137" s="14"/>
      <c r="IL137" s="14"/>
      <c r="IM137" s="14"/>
      <c r="IN137" s="14"/>
      <c r="IO137" s="14"/>
      <c r="IP137" s="14"/>
      <c r="IQ137" s="14"/>
      <c r="IR137" s="14"/>
      <c r="IS137" s="14"/>
      <c r="IT137" s="14"/>
      <c r="IU137" s="14"/>
      <c r="IV137" s="14"/>
      <c r="IW137" s="14"/>
      <c r="IX137" s="14"/>
      <c r="IY137" s="14"/>
      <c r="IZ137" s="14"/>
      <c r="JA137" s="14"/>
      <c r="JB137" s="14"/>
      <c r="JC137" s="14"/>
      <c r="JD137" s="14"/>
      <c r="JE137" s="14"/>
      <c r="JF137" s="14"/>
      <c r="JG137" s="14"/>
      <c r="JH137" s="14"/>
      <c r="JI137" s="14"/>
      <c r="JJ137" s="14"/>
      <c r="JK137" s="14"/>
      <c r="JL137" s="14"/>
      <c r="JM137" s="14"/>
      <c r="JN137" s="14"/>
      <c r="JO137" s="14"/>
      <c r="JP137" s="14"/>
      <c r="JQ137" s="14"/>
      <c r="JR137" s="14"/>
      <c r="JS137" s="14"/>
      <c r="JT137" s="14"/>
      <c r="JU137" s="14"/>
      <c r="JV137" s="14"/>
      <c r="JW137" s="14"/>
      <c r="JX137" s="14"/>
      <c r="JY137" s="14"/>
      <c r="JZ137" s="14"/>
      <c r="KA137" s="14"/>
      <c r="KB137" s="14"/>
      <c r="KC137" s="14"/>
      <c r="KD137" s="14"/>
      <c r="KE137" s="14"/>
      <c r="KF137" s="14"/>
      <c r="KG137" s="14"/>
      <c r="KH137" s="14"/>
      <c r="KI137" s="14"/>
      <c r="KJ137" s="14"/>
      <c r="KK137" s="14"/>
      <c r="KL137" s="14"/>
      <c r="KM137" s="14"/>
      <c r="KN137" s="14"/>
      <c r="KO137" s="14"/>
      <c r="KP137" s="14"/>
    </row>
    <row r="138" spans="1:302">
      <c r="A138" s="2"/>
      <c r="B138" s="15"/>
      <c r="C138" s="15"/>
      <c r="D138" s="15"/>
      <c r="E138" s="14"/>
      <c r="F138" s="15"/>
      <c r="G138" s="15"/>
      <c r="H138" s="15"/>
      <c r="I138" s="14"/>
      <c r="J138" s="14"/>
      <c r="K138" s="14"/>
      <c r="L138" s="15"/>
      <c r="M138" s="14"/>
      <c r="N138" s="14"/>
      <c r="O138" s="14"/>
      <c r="P138" s="14"/>
      <c r="Q138" s="14"/>
      <c r="R138" s="14"/>
      <c r="S138" s="14"/>
      <c r="T138" s="14"/>
      <c r="U138" s="15"/>
      <c r="V138" s="14"/>
      <c r="W138" s="14"/>
      <c r="X138" s="15"/>
      <c r="Y138" s="14"/>
      <c r="Z138" s="14"/>
      <c r="AA138" s="14"/>
      <c r="AB138" s="14"/>
      <c r="AC138" s="15"/>
      <c r="AD138" s="14"/>
      <c r="AE138" s="14"/>
      <c r="AF138" s="14"/>
      <c r="AG138" s="15"/>
      <c r="AH138" s="14"/>
      <c r="AI138" s="14"/>
      <c r="AJ138" s="14"/>
      <c r="AK138" s="14"/>
      <c r="AL138" s="14"/>
      <c r="AM138" s="14"/>
      <c r="AN138" s="14"/>
      <c r="AO138" s="15"/>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4"/>
      <c r="BY138" s="14"/>
      <c r="BZ138" s="14"/>
      <c r="CA138" s="14"/>
      <c r="CB138" s="14"/>
      <c r="CC138" s="14"/>
      <c r="CD138" s="14"/>
      <c r="CE138" s="14"/>
      <c r="CF138" s="14"/>
      <c r="CG138" s="14"/>
      <c r="CH138" s="14"/>
      <c r="CI138" s="14"/>
      <c r="CJ138" s="14"/>
      <c r="CK138" s="14"/>
      <c r="CL138" s="14"/>
      <c r="CM138" s="14"/>
      <c r="CN138" s="14"/>
      <c r="CO138" s="14"/>
      <c r="CP138" s="14"/>
      <c r="CQ138" s="14"/>
      <c r="CR138" s="14"/>
      <c r="CS138" s="14"/>
      <c r="CT138" s="14"/>
      <c r="CU138" s="14"/>
      <c r="CV138" s="14"/>
      <c r="CW138" s="14"/>
      <c r="CX138" s="14"/>
      <c r="CY138" s="14"/>
      <c r="CZ138" s="14"/>
      <c r="DA138" s="14"/>
      <c r="DB138" s="14"/>
      <c r="DC138" s="14"/>
      <c r="DD138" s="14"/>
      <c r="DE138" s="14"/>
      <c r="DF138" s="14"/>
      <c r="DG138" s="14"/>
      <c r="DH138" s="14"/>
      <c r="DI138" s="14"/>
      <c r="DJ138" s="14"/>
      <c r="DK138" s="14"/>
      <c r="DL138" s="14"/>
      <c r="DM138" s="14"/>
      <c r="DN138" s="14"/>
      <c r="DO138" s="14"/>
      <c r="DP138" s="14"/>
      <c r="DQ138" s="14"/>
      <c r="DR138" s="14"/>
      <c r="DS138" s="14"/>
      <c r="DT138" s="14"/>
      <c r="DU138" s="14"/>
      <c r="DV138" s="14"/>
      <c r="DW138" s="14"/>
      <c r="DX138" s="14"/>
      <c r="DY138" s="14"/>
      <c r="DZ138" s="14"/>
      <c r="EA138" s="14"/>
      <c r="EB138" s="14"/>
      <c r="EC138" s="14"/>
      <c r="ED138" s="14"/>
      <c r="EE138" s="14"/>
      <c r="EF138" s="14"/>
      <c r="EG138" s="14"/>
      <c r="EH138" s="14"/>
      <c r="EI138" s="14"/>
      <c r="EJ138" s="14"/>
      <c r="EK138" s="14"/>
      <c r="EL138" s="14"/>
      <c r="EM138" s="14"/>
      <c r="EN138" s="14"/>
      <c r="EO138" s="14"/>
      <c r="EP138" s="14"/>
      <c r="EQ138" s="14"/>
      <c r="ER138" s="14"/>
      <c r="ES138" s="14"/>
      <c r="ET138" s="14"/>
      <c r="EU138" s="14"/>
      <c r="EV138" s="14"/>
      <c r="EW138" s="14"/>
      <c r="EX138" s="14"/>
      <c r="EY138" s="14"/>
      <c r="EZ138" s="14"/>
      <c r="FA138" s="14"/>
      <c r="FB138" s="14"/>
      <c r="FC138" s="14"/>
      <c r="FD138" s="14"/>
      <c r="FE138" s="14"/>
      <c r="FF138" s="14"/>
      <c r="FG138" s="14"/>
      <c r="FH138" s="14"/>
      <c r="FI138" s="14"/>
      <c r="FJ138" s="14"/>
      <c r="FK138" s="14"/>
      <c r="FL138" s="14"/>
      <c r="FM138" s="14"/>
      <c r="FN138" s="14"/>
      <c r="FO138" s="14"/>
      <c r="FP138" s="14"/>
      <c r="FQ138" s="14"/>
      <c r="FR138" s="14"/>
      <c r="FS138" s="14"/>
      <c r="FT138" s="14"/>
      <c r="FU138" s="14"/>
      <c r="FV138" s="14"/>
      <c r="FW138" s="14"/>
      <c r="FX138" s="14"/>
      <c r="FY138" s="14"/>
      <c r="FZ138" s="14"/>
      <c r="GA138" s="14"/>
      <c r="GB138" s="14"/>
      <c r="GC138" s="14"/>
      <c r="GD138" s="14"/>
      <c r="GE138" s="14"/>
      <c r="GF138" s="14"/>
      <c r="GG138" s="14"/>
      <c r="GH138" s="14"/>
      <c r="GI138" s="14"/>
      <c r="GJ138" s="14"/>
      <c r="GK138" s="14"/>
      <c r="GL138" s="14"/>
      <c r="GM138" s="14"/>
      <c r="GN138" s="14"/>
      <c r="GO138" s="14"/>
      <c r="GP138" s="14"/>
      <c r="GQ138" s="14"/>
      <c r="GR138" s="14"/>
      <c r="GS138" s="14"/>
      <c r="GT138" s="14"/>
      <c r="GU138" s="14"/>
      <c r="GV138" s="14"/>
      <c r="GW138" s="14"/>
      <c r="GX138" s="14"/>
      <c r="GY138" s="14"/>
      <c r="GZ138" s="14"/>
      <c r="HA138" s="14"/>
      <c r="HB138" s="14"/>
      <c r="HC138" s="14"/>
      <c r="HD138" s="14"/>
      <c r="HE138" s="14"/>
      <c r="HF138" s="14"/>
      <c r="HG138" s="14"/>
      <c r="HH138" s="14"/>
      <c r="HI138" s="14"/>
      <c r="HJ138" s="14"/>
      <c r="HK138" s="14"/>
      <c r="HL138" s="14"/>
      <c r="HM138" s="14"/>
      <c r="HN138" s="14"/>
      <c r="HO138" s="14"/>
      <c r="HP138" s="14"/>
      <c r="HQ138" s="14"/>
      <c r="HR138" s="14"/>
      <c r="HS138" s="14"/>
      <c r="HT138" s="14"/>
      <c r="HU138" s="14"/>
      <c r="HV138" s="14"/>
      <c r="HW138" s="14"/>
      <c r="HX138" s="14"/>
      <c r="HY138" s="14"/>
      <c r="HZ138" s="14"/>
      <c r="IA138" s="14"/>
      <c r="IB138" s="14"/>
      <c r="IC138" s="14"/>
      <c r="ID138" s="14"/>
      <c r="IE138" s="14"/>
      <c r="IF138" s="14"/>
      <c r="IG138" s="14"/>
      <c r="IH138" s="14"/>
      <c r="II138" s="14"/>
      <c r="IJ138" s="14"/>
      <c r="IK138" s="14"/>
      <c r="IL138" s="14"/>
      <c r="IM138" s="14"/>
      <c r="IN138" s="14"/>
      <c r="IO138" s="14"/>
      <c r="IP138" s="14"/>
      <c r="IQ138" s="14"/>
      <c r="IR138" s="14"/>
      <c r="IS138" s="14"/>
      <c r="IT138" s="14"/>
      <c r="IU138" s="14"/>
      <c r="IV138" s="14"/>
      <c r="IW138" s="14"/>
      <c r="IX138" s="14"/>
      <c r="IY138" s="14"/>
      <c r="IZ138" s="14"/>
      <c r="JA138" s="14"/>
      <c r="JB138" s="14"/>
      <c r="JC138" s="14"/>
      <c r="JD138" s="14"/>
      <c r="JE138" s="14"/>
      <c r="JF138" s="14"/>
      <c r="JG138" s="14"/>
      <c r="JH138" s="14"/>
      <c r="JI138" s="14"/>
      <c r="JJ138" s="14"/>
      <c r="JK138" s="14"/>
      <c r="JL138" s="14"/>
      <c r="JM138" s="14"/>
      <c r="JN138" s="14"/>
      <c r="JO138" s="14"/>
      <c r="JP138" s="14"/>
      <c r="JQ138" s="14"/>
      <c r="JR138" s="14"/>
      <c r="JS138" s="14"/>
      <c r="JT138" s="14"/>
      <c r="JU138" s="14"/>
      <c r="JV138" s="14"/>
      <c r="JW138" s="14"/>
      <c r="JX138" s="14"/>
      <c r="JY138" s="14"/>
      <c r="JZ138" s="14"/>
      <c r="KA138" s="14"/>
      <c r="KB138" s="14"/>
      <c r="KC138" s="14"/>
      <c r="KD138" s="14"/>
      <c r="KE138" s="14"/>
      <c r="KF138" s="14"/>
      <c r="KG138" s="14"/>
      <c r="KH138" s="14"/>
      <c r="KI138" s="14"/>
      <c r="KJ138" s="14"/>
      <c r="KK138" s="14"/>
      <c r="KL138" s="14"/>
      <c r="KM138" s="14"/>
      <c r="KN138" s="14"/>
      <c r="KO138" s="14"/>
      <c r="KP138" s="14"/>
    </row>
    <row r="139" spans="1:302">
      <c r="A139" s="2"/>
      <c r="B139" s="15"/>
      <c r="C139" s="15"/>
      <c r="D139" s="15"/>
      <c r="E139" s="15"/>
      <c r="F139" s="15"/>
      <c r="G139" s="15"/>
      <c r="H139" s="15"/>
      <c r="I139" s="15"/>
      <c r="J139" s="14"/>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4"/>
      <c r="AS139" s="14"/>
      <c r="AT139" s="14"/>
      <c r="AU139" s="14"/>
      <c r="AV139" s="14"/>
      <c r="AW139" s="14"/>
      <c r="AX139" s="14"/>
      <c r="AY139" s="14"/>
      <c r="AZ139" s="14"/>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4"/>
      <c r="BY139" s="14"/>
      <c r="BZ139" s="14"/>
      <c r="CA139" s="14"/>
      <c r="CB139" s="14"/>
      <c r="CC139" s="14"/>
      <c r="CD139" s="14"/>
      <c r="CE139" s="14"/>
      <c r="CF139" s="14"/>
      <c r="CG139" s="14"/>
      <c r="CH139" s="14"/>
      <c r="CI139" s="14"/>
      <c r="CJ139" s="14"/>
      <c r="CK139" s="14"/>
      <c r="CL139" s="14"/>
      <c r="CM139" s="14"/>
      <c r="CN139" s="14"/>
      <c r="CO139" s="14"/>
      <c r="CP139" s="14"/>
      <c r="CQ139" s="14"/>
      <c r="CR139" s="14"/>
      <c r="CS139" s="14"/>
      <c r="CT139" s="14"/>
      <c r="CU139" s="14"/>
      <c r="CV139" s="14"/>
      <c r="CW139" s="14"/>
      <c r="CX139" s="14"/>
      <c r="CY139" s="14"/>
      <c r="CZ139" s="14"/>
      <c r="DA139" s="14"/>
      <c r="DB139" s="14"/>
      <c r="DC139" s="14"/>
      <c r="DD139" s="14"/>
      <c r="DE139" s="14"/>
      <c r="DF139" s="14"/>
      <c r="DG139" s="14"/>
      <c r="DH139" s="14"/>
      <c r="DI139" s="14"/>
      <c r="DJ139" s="14"/>
      <c r="DK139" s="14"/>
      <c r="DL139" s="14"/>
      <c r="DM139" s="14"/>
      <c r="DN139" s="14"/>
      <c r="DO139" s="14"/>
      <c r="DP139" s="14"/>
      <c r="DQ139" s="14"/>
      <c r="DR139" s="14"/>
      <c r="DS139" s="14"/>
      <c r="DT139" s="14"/>
      <c r="DU139" s="14"/>
      <c r="DV139" s="14"/>
      <c r="DW139" s="14"/>
      <c r="DX139" s="14"/>
      <c r="DY139" s="14"/>
      <c r="DZ139" s="14"/>
      <c r="EA139" s="14"/>
      <c r="EB139" s="14"/>
      <c r="EC139" s="14"/>
      <c r="ED139" s="14"/>
      <c r="EE139" s="14"/>
      <c r="EF139" s="14"/>
      <c r="EG139" s="14"/>
      <c r="EH139" s="14"/>
      <c r="EI139" s="14"/>
      <c r="EJ139" s="14"/>
      <c r="EK139" s="14"/>
      <c r="EL139" s="14"/>
      <c r="EM139" s="14"/>
      <c r="EN139" s="14"/>
      <c r="EO139" s="14"/>
      <c r="EP139" s="14"/>
      <c r="EQ139" s="14"/>
      <c r="ER139" s="14"/>
      <c r="ES139" s="14"/>
      <c r="ET139" s="14"/>
      <c r="EU139" s="14"/>
      <c r="EV139" s="14"/>
      <c r="EW139" s="14"/>
      <c r="EX139" s="14"/>
      <c r="EY139" s="14"/>
      <c r="EZ139" s="14"/>
      <c r="FA139" s="14"/>
      <c r="FB139" s="14"/>
      <c r="FC139" s="14"/>
      <c r="FD139" s="14"/>
      <c r="FE139" s="14"/>
      <c r="FF139" s="14"/>
      <c r="FG139" s="14"/>
      <c r="FH139" s="14"/>
      <c r="FI139" s="14"/>
      <c r="FJ139" s="14"/>
      <c r="FK139" s="14"/>
      <c r="FL139" s="14"/>
      <c r="FM139" s="14"/>
      <c r="FN139" s="14"/>
      <c r="FO139" s="14"/>
      <c r="FP139" s="14"/>
      <c r="FQ139" s="14"/>
      <c r="FR139" s="14"/>
      <c r="FS139" s="14"/>
      <c r="FT139" s="14"/>
      <c r="FU139" s="14"/>
      <c r="FV139" s="14"/>
      <c r="FW139" s="14"/>
      <c r="FX139" s="14"/>
      <c r="FY139" s="14"/>
      <c r="FZ139" s="14"/>
      <c r="GA139" s="14"/>
      <c r="GB139" s="14"/>
      <c r="GC139" s="14"/>
      <c r="GD139" s="14"/>
      <c r="GE139" s="14"/>
      <c r="GF139" s="14"/>
      <c r="GG139" s="14"/>
      <c r="GH139" s="14"/>
      <c r="GI139" s="14"/>
      <c r="GJ139" s="14"/>
      <c r="GK139" s="14"/>
      <c r="GL139" s="14"/>
      <c r="GM139" s="14"/>
      <c r="GN139" s="14"/>
      <c r="GO139" s="14"/>
      <c r="GP139" s="14"/>
      <c r="GQ139" s="14"/>
      <c r="GR139" s="14"/>
      <c r="GS139" s="14"/>
      <c r="GT139" s="14"/>
      <c r="GU139" s="14"/>
      <c r="GV139" s="14"/>
      <c r="GW139" s="14"/>
      <c r="GX139" s="14"/>
      <c r="GY139" s="14"/>
      <c r="GZ139" s="14"/>
      <c r="HA139" s="14"/>
      <c r="HB139" s="14"/>
      <c r="HC139" s="14"/>
      <c r="HD139" s="14"/>
      <c r="HE139" s="14"/>
      <c r="HF139" s="14"/>
      <c r="HG139" s="14"/>
      <c r="HH139" s="14"/>
      <c r="HI139" s="14"/>
      <c r="HJ139" s="14"/>
      <c r="HK139" s="14"/>
      <c r="HL139" s="14"/>
      <c r="HM139" s="14"/>
      <c r="HN139" s="14"/>
      <c r="HO139" s="14"/>
      <c r="HP139" s="14"/>
      <c r="HQ139" s="14"/>
      <c r="HR139" s="14"/>
      <c r="HS139" s="14"/>
      <c r="HT139" s="14"/>
      <c r="HU139" s="14"/>
      <c r="HV139" s="14"/>
      <c r="HW139" s="14"/>
      <c r="HX139" s="14"/>
      <c r="HY139" s="14"/>
      <c r="HZ139" s="14"/>
      <c r="IA139" s="14"/>
      <c r="IB139" s="14"/>
      <c r="IC139" s="14"/>
      <c r="ID139" s="14"/>
      <c r="IE139" s="14"/>
      <c r="IF139" s="14"/>
      <c r="IG139" s="14"/>
      <c r="IH139" s="14"/>
      <c r="II139" s="14"/>
      <c r="IJ139" s="14"/>
      <c r="IK139" s="14"/>
      <c r="IL139" s="14"/>
      <c r="IM139" s="14"/>
      <c r="IN139" s="14"/>
      <c r="IO139" s="14"/>
      <c r="IP139" s="14"/>
      <c r="IQ139" s="14"/>
      <c r="IR139" s="14"/>
      <c r="IS139" s="14"/>
      <c r="IT139" s="14"/>
      <c r="IU139" s="14"/>
      <c r="IV139" s="14"/>
      <c r="IW139" s="14"/>
      <c r="IX139" s="14"/>
      <c r="IY139" s="14"/>
      <c r="IZ139" s="14"/>
      <c r="JA139" s="14"/>
      <c r="JB139" s="14"/>
      <c r="JC139" s="14"/>
      <c r="JD139" s="14"/>
      <c r="JE139" s="14"/>
      <c r="JF139" s="14"/>
      <c r="JG139" s="14"/>
      <c r="JH139" s="14"/>
      <c r="JI139" s="14"/>
      <c r="JJ139" s="14"/>
      <c r="JK139" s="14"/>
      <c r="JL139" s="14"/>
      <c r="JM139" s="14"/>
      <c r="JN139" s="14"/>
      <c r="JO139" s="14"/>
      <c r="JP139" s="14"/>
      <c r="JQ139" s="14"/>
      <c r="JR139" s="14"/>
      <c r="JS139" s="14"/>
      <c r="JT139" s="14"/>
      <c r="JU139" s="14"/>
      <c r="JV139" s="14"/>
      <c r="JW139" s="14"/>
      <c r="JX139" s="14"/>
      <c r="JY139" s="14"/>
      <c r="JZ139" s="14"/>
      <c r="KA139" s="14"/>
      <c r="KB139" s="14"/>
      <c r="KC139" s="14"/>
      <c r="KD139" s="14"/>
      <c r="KE139" s="14"/>
      <c r="KF139" s="14"/>
      <c r="KG139" s="14"/>
      <c r="KH139" s="14"/>
      <c r="KI139" s="14"/>
      <c r="KJ139" s="14"/>
      <c r="KK139" s="14"/>
      <c r="KL139" s="14"/>
      <c r="KM139" s="14"/>
      <c r="KN139" s="14"/>
      <c r="KO139" s="14"/>
      <c r="KP139" s="14"/>
    </row>
    <row r="140" spans="1:302">
      <c r="A140" s="2"/>
      <c r="B140" s="15"/>
      <c r="C140" s="15"/>
      <c r="D140" s="15"/>
      <c r="E140" s="15"/>
      <c r="F140" s="14"/>
      <c r="G140" s="14"/>
      <c r="H140" s="14"/>
      <c r="I140" s="15"/>
      <c r="J140" s="14"/>
      <c r="K140" s="15"/>
      <c r="L140" s="15"/>
      <c r="M140" s="15"/>
      <c r="N140" s="15"/>
      <c r="O140" s="15"/>
      <c r="P140" s="15"/>
      <c r="Q140" s="15"/>
      <c r="R140" s="14"/>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4"/>
      <c r="AS140" s="14"/>
      <c r="AT140" s="14"/>
      <c r="AU140" s="14"/>
      <c r="AV140" s="14"/>
      <c r="AW140" s="14"/>
      <c r="AX140" s="14"/>
      <c r="AY140" s="14"/>
      <c r="AZ140" s="14"/>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4"/>
      <c r="BY140" s="14"/>
      <c r="BZ140" s="14"/>
      <c r="CA140" s="14"/>
      <c r="CB140" s="14"/>
      <c r="CC140" s="14"/>
      <c r="CD140" s="14"/>
      <c r="CE140" s="14"/>
      <c r="CF140" s="14"/>
      <c r="CG140" s="14"/>
      <c r="CH140" s="14"/>
      <c r="CI140" s="14"/>
      <c r="CJ140" s="14"/>
      <c r="CK140" s="14"/>
      <c r="CL140" s="14"/>
      <c r="CM140" s="14"/>
      <c r="CN140" s="14"/>
      <c r="CO140" s="14"/>
      <c r="CP140" s="14"/>
      <c r="CQ140" s="14"/>
      <c r="CR140" s="14"/>
      <c r="CS140" s="14"/>
      <c r="CT140" s="14"/>
      <c r="CU140" s="14"/>
      <c r="CV140" s="14"/>
      <c r="CW140" s="14"/>
      <c r="CX140" s="14"/>
      <c r="CY140" s="14"/>
      <c r="CZ140" s="14"/>
      <c r="DA140" s="14"/>
      <c r="DB140" s="14"/>
      <c r="DC140" s="14"/>
      <c r="DD140" s="14"/>
      <c r="DE140" s="14"/>
      <c r="DF140" s="14"/>
      <c r="DG140" s="14"/>
      <c r="DH140" s="14"/>
      <c r="DI140" s="14"/>
      <c r="DJ140" s="14"/>
      <c r="DK140" s="14"/>
      <c r="DL140" s="14"/>
      <c r="DM140" s="14"/>
      <c r="DN140" s="14"/>
      <c r="DO140" s="14"/>
      <c r="DP140" s="14"/>
      <c r="DQ140" s="14"/>
      <c r="DR140" s="14"/>
      <c r="DS140" s="14"/>
      <c r="DT140" s="14"/>
      <c r="DU140" s="14"/>
      <c r="DV140" s="14"/>
      <c r="DW140" s="14"/>
      <c r="DX140" s="14"/>
      <c r="DY140" s="14"/>
      <c r="DZ140" s="14"/>
      <c r="EA140" s="14"/>
      <c r="EB140" s="14"/>
      <c r="EC140" s="14"/>
      <c r="ED140" s="14"/>
      <c r="EE140" s="14"/>
      <c r="EF140" s="14"/>
      <c r="EG140" s="14"/>
      <c r="EH140" s="14"/>
      <c r="EI140" s="14"/>
      <c r="EJ140" s="14"/>
      <c r="EK140" s="14"/>
      <c r="EL140" s="14"/>
      <c r="EM140" s="14"/>
      <c r="EN140" s="14"/>
      <c r="EO140" s="14"/>
      <c r="EP140" s="14"/>
      <c r="EQ140" s="14"/>
      <c r="ER140" s="14"/>
      <c r="ES140" s="14"/>
      <c r="ET140" s="14"/>
      <c r="EU140" s="14"/>
      <c r="EV140" s="14"/>
      <c r="EW140" s="14"/>
      <c r="EX140" s="14"/>
      <c r="EY140" s="14"/>
      <c r="EZ140" s="14"/>
      <c r="FA140" s="14"/>
      <c r="FB140" s="14"/>
      <c r="FC140" s="14"/>
      <c r="FD140" s="14"/>
      <c r="FE140" s="14"/>
      <c r="FF140" s="14"/>
      <c r="FG140" s="14"/>
      <c r="FH140" s="14"/>
      <c r="FI140" s="14"/>
      <c r="FJ140" s="14"/>
      <c r="FK140" s="14"/>
      <c r="FL140" s="14"/>
      <c r="FM140" s="14"/>
      <c r="FN140" s="14"/>
      <c r="FO140" s="14"/>
      <c r="FP140" s="14"/>
      <c r="FQ140" s="14"/>
      <c r="FR140" s="14"/>
      <c r="FS140" s="14"/>
      <c r="FT140" s="14"/>
      <c r="FU140" s="14"/>
      <c r="FV140" s="14"/>
      <c r="FW140" s="14"/>
      <c r="FX140" s="14"/>
      <c r="FY140" s="14"/>
      <c r="FZ140" s="14"/>
      <c r="GA140" s="14"/>
      <c r="GB140" s="14"/>
      <c r="GC140" s="14"/>
      <c r="GD140" s="14"/>
      <c r="GE140" s="14"/>
      <c r="GF140" s="14"/>
      <c r="GG140" s="14"/>
      <c r="GH140" s="14"/>
      <c r="GI140" s="14"/>
      <c r="GJ140" s="14"/>
      <c r="GK140" s="14"/>
      <c r="GL140" s="14"/>
      <c r="GM140" s="14"/>
      <c r="GN140" s="14"/>
      <c r="GO140" s="14"/>
      <c r="GP140" s="14"/>
      <c r="GQ140" s="14"/>
      <c r="GR140" s="14"/>
      <c r="GS140" s="14"/>
      <c r="GT140" s="14"/>
      <c r="GU140" s="14"/>
      <c r="GV140" s="14"/>
      <c r="GW140" s="14"/>
      <c r="GX140" s="14"/>
      <c r="GY140" s="14"/>
      <c r="GZ140" s="14"/>
      <c r="HA140" s="14"/>
      <c r="HB140" s="14"/>
      <c r="HC140" s="14"/>
      <c r="HD140" s="14"/>
      <c r="HE140" s="14"/>
      <c r="HF140" s="14"/>
      <c r="HG140" s="14"/>
      <c r="HH140" s="14"/>
      <c r="HI140" s="14"/>
      <c r="HJ140" s="14"/>
      <c r="HK140" s="14"/>
      <c r="HL140" s="14"/>
      <c r="HM140" s="14"/>
      <c r="HN140" s="14"/>
      <c r="HO140" s="14"/>
      <c r="HP140" s="14"/>
      <c r="HQ140" s="14"/>
      <c r="HR140" s="14"/>
      <c r="HS140" s="14"/>
      <c r="HT140" s="14"/>
      <c r="HU140" s="14"/>
      <c r="HV140" s="14"/>
      <c r="HW140" s="14"/>
      <c r="HX140" s="14"/>
      <c r="HY140" s="14"/>
      <c r="HZ140" s="14"/>
      <c r="IA140" s="14"/>
      <c r="IB140" s="14"/>
      <c r="IC140" s="14"/>
      <c r="ID140" s="14"/>
      <c r="IE140" s="14"/>
      <c r="IF140" s="14"/>
      <c r="IG140" s="14"/>
      <c r="IH140" s="14"/>
      <c r="II140" s="14"/>
      <c r="IJ140" s="14"/>
      <c r="IK140" s="14"/>
      <c r="IL140" s="14"/>
      <c r="IM140" s="14"/>
      <c r="IN140" s="14"/>
      <c r="IO140" s="14"/>
      <c r="IP140" s="14"/>
      <c r="IQ140" s="14"/>
      <c r="IR140" s="14"/>
      <c r="IS140" s="14"/>
      <c r="IT140" s="14"/>
      <c r="IU140" s="14"/>
      <c r="IV140" s="14"/>
      <c r="IW140" s="14"/>
      <c r="IX140" s="14"/>
      <c r="IY140" s="14"/>
      <c r="IZ140" s="14"/>
      <c r="JA140" s="14"/>
      <c r="JB140" s="14"/>
      <c r="JC140" s="14"/>
      <c r="JD140" s="14"/>
      <c r="JE140" s="14"/>
      <c r="JF140" s="14"/>
      <c r="JG140" s="14"/>
      <c r="JH140" s="14"/>
      <c r="JI140" s="14"/>
      <c r="JJ140" s="14"/>
      <c r="JK140" s="14"/>
      <c r="JL140" s="14"/>
      <c r="JM140" s="14"/>
      <c r="JN140" s="14"/>
      <c r="JO140" s="14"/>
      <c r="JP140" s="14"/>
      <c r="JQ140" s="14"/>
      <c r="JR140" s="14"/>
      <c r="JS140" s="14"/>
      <c r="JT140" s="14"/>
      <c r="JU140" s="14"/>
      <c r="JV140" s="14"/>
      <c r="JW140" s="14"/>
      <c r="JX140" s="14"/>
      <c r="JY140" s="14"/>
      <c r="JZ140" s="14"/>
      <c r="KA140" s="14"/>
      <c r="KB140" s="14"/>
      <c r="KC140" s="14"/>
      <c r="KD140" s="14"/>
      <c r="KE140" s="14"/>
      <c r="KF140" s="14"/>
      <c r="KG140" s="14"/>
      <c r="KH140" s="14"/>
      <c r="KI140" s="14"/>
      <c r="KJ140" s="14"/>
      <c r="KK140" s="14"/>
      <c r="KL140" s="14"/>
      <c r="KM140" s="14"/>
      <c r="KN140" s="14"/>
      <c r="KO140" s="14"/>
      <c r="KP140" s="14"/>
    </row>
    <row r="141" spans="1:302">
      <c r="A141" s="2"/>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c r="BX141" s="14"/>
      <c r="BY141" s="14"/>
      <c r="BZ141" s="14"/>
      <c r="CA141" s="14"/>
      <c r="CB141" s="14"/>
      <c r="CC141" s="14"/>
      <c r="CD141" s="14"/>
      <c r="CE141" s="14"/>
      <c r="CF141" s="14"/>
      <c r="CG141" s="14"/>
      <c r="CH141" s="14"/>
      <c r="CI141" s="14"/>
      <c r="CJ141" s="14"/>
      <c r="CK141" s="14"/>
      <c r="CL141" s="14"/>
      <c r="CM141" s="14"/>
      <c r="CN141" s="14"/>
      <c r="CO141" s="14"/>
      <c r="CP141" s="14"/>
      <c r="CQ141" s="14"/>
      <c r="CR141" s="14"/>
      <c r="CS141" s="14"/>
      <c r="CT141" s="14"/>
      <c r="CU141" s="14"/>
      <c r="CV141" s="14"/>
      <c r="CW141" s="14"/>
      <c r="CX141" s="14"/>
      <c r="CY141" s="14"/>
      <c r="CZ141" s="14"/>
      <c r="DA141" s="14"/>
      <c r="DB141" s="14"/>
      <c r="DC141" s="14"/>
      <c r="DD141" s="14"/>
      <c r="DE141" s="14"/>
      <c r="DF141" s="14"/>
      <c r="DG141" s="14"/>
      <c r="DH141" s="14"/>
      <c r="DI141" s="14"/>
      <c r="DJ141" s="14"/>
      <c r="DK141" s="14"/>
      <c r="DL141" s="14"/>
      <c r="DM141" s="14"/>
      <c r="DN141" s="14"/>
      <c r="DO141" s="14"/>
      <c r="DP141" s="14"/>
      <c r="DQ141" s="14"/>
      <c r="DR141" s="14"/>
      <c r="DS141" s="14"/>
      <c r="DT141" s="14"/>
      <c r="DU141" s="14"/>
      <c r="DV141" s="14"/>
      <c r="DW141" s="14"/>
      <c r="DX141" s="14"/>
      <c r="DY141" s="14"/>
      <c r="DZ141" s="14"/>
      <c r="EA141" s="14"/>
      <c r="EB141" s="14"/>
      <c r="EC141" s="14"/>
      <c r="ED141" s="14"/>
      <c r="EE141" s="14"/>
      <c r="EF141" s="14"/>
      <c r="EG141" s="14"/>
      <c r="EH141" s="14"/>
      <c r="EI141" s="14"/>
      <c r="EJ141" s="14"/>
      <c r="EK141" s="14"/>
      <c r="EL141" s="14"/>
      <c r="EM141" s="14"/>
      <c r="EN141" s="14"/>
      <c r="EO141" s="14"/>
      <c r="EP141" s="14"/>
      <c r="EQ141" s="14"/>
      <c r="ER141" s="14"/>
      <c r="ES141" s="14"/>
      <c r="ET141" s="14"/>
      <c r="EU141" s="14"/>
      <c r="EV141" s="14"/>
      <c r="EW141" s="14"/>
      <c r="EX141" s="14"/>
      <c r="EY141" s="14"/>
      <c r="EZ141" s="14"/>
      <c r="FA141" s="14"/>
      <c r="FB141" s="14"/>
      <c r="FC141" s="14"/>
      <c r="FD141" s="14"/>
      <c r="FE141" s="14"/>
      <c r="FF141" s="14"/>
      <c r="FG141" s="14"/>
      <c r="FH141" s="14"/>
      <c r="FI141" s="14"/>
      <c r="FJ141" s="14"/>
      <c r="FK141" s="14"/>
      <c r="FL141" s="14"/>
      <c r="FM141" s="14"/>
      <c r="FN141" s="14"/>
      <c r="FO141" s="14"/>
      <c r="FP141" s="14"/>
      <c r="FQ141" s="14"/>
      <c r="FR141" s="14"/>
      <c r="FS141" s="14"/>
      <c r="FT141" s="14"/>
      <c r="FU141" s="14"/>
      <c r="FV141" s="14"/>
      <c r="FW141" s="14"/>
      <c r="FX141" s="14"/>
      <c r="FY141" s="14"/>
      <c r="FZ141" s="14"/>
      <c r="GA141" s="14"/>
      <c r="GB141" s="14"/>
      <c r="GC141" s="14"/>
      <c r="GD141" s="14"/>
      <c r="GE141" s="14"/>
      <c r="GF141" s="14"/>
      <c r="GG141" s="14"/>
      <c r="GH141" s="14"/>
      <c r="GI141" s="14"/>
      <c r="GJ141" s="14"/>
      <c r="GK141" s="14"/>
      <c r="GL141" s="14"/>
      <c r="GM141" s="14"/>
      <c r="GN141" s="14"/>
      <c r="GO141" s="14"/>
      <c r="GP141" s="14"/>
      <c r="GQ141" s="14"/>
      <c r="GR141" s="14"/>
      <c r="GS141" s="14"/>
      <c r="GT141" s="14"/>
      <c r="GU141" s="14"/>
      <c r="GV141" s="14"/>
      <c r="GW141" s="14"/>
      <c r="GX141" s="14"/>
      <c r="GY141" s="14"/>
      <c r="GZ141" s="14"/>
      <c r="HA141" s="14"/>
      <c r="HB141" s="14"/>
      <c r="HC141" s="14"/>
      <c r="HD141" s="14"/>
      <c r="HE141" s="14"/>
      <c r="HF141" s="14"/>
      <c r="HG141" s="14"/>
      <c r="HH141" s="14"/>
      <c r="HI141" s="14"/>
      <c r="HJ141" s="14"/>
      <c r="HK141" s="14"/>
      <c r="HL141" s="14"/>
      <c r="HM141" s="14"/>
      <c r="HN141" s="14"/>
      <c r="HO141" s="14"/>
      <c r="HP141" s="14"/>
      <c r="HQ141" s="14"/>
      <c r="HR141" s="14"/>
      <c r="HS141" s="14"/>
      <c r="HT141" s="14"/>
      <c r="HU141" s="14"/>
      <c r="HV141" s="14"/>
      <c r="HW141" s="14"/>
      <c r="HX141" s="14"/>
      <c r="HY141" s="14"/>
      <c r="HZ141" s="14"/>
      <c r="IA141" s="14"/>
      <c r="IB141" s="14"/>
      <c r="IC141" s="14"/>
      <c r="ID141" s="14"/>
      <c r="IE141" s="14"/>
      <c r="IF141" s="14"/>
      <c r="IG141" s="14"/>
      <c r="IH141" s="14"/>
      <c r="II141" s="14"/>
      <c r="IJ141" s="14"/>
      <c r="IK141" s="14"/>
      <c r="IL141" s="14"/>
      <c r="IM141" s="14"/>
      <c r="IN141" s="14"/>
      <c r="IO141" s="14"/>
      <c r="IP141" s="14"/>
      <c r="IQ141" s="14"/>
      <c r="IR141" s="14"/>
      <c r="IS141" s="14"/>
      <c r="IT141" s="14"/>
      <c r="IU141" s="14"/>
      <c r="IV141" s="14"/>
      <c r="IW141" s="14"/>
      <c r="IX141" s="14"/>
      <c r="IY141" s="14"/>
      <c r="IZ141" s="14"/>
      <c r="JA141" s="14"/>
      <c r="JB141" s="14"/>
      <c r="JC141" s="14"/>
      <c r="JD141" s="14"/>
      <c r="JE141" s="14"/>
      <c r="JF141" s="14"/>
      <c r="JG141" s="14"/>
      <c r="JH141" s="14"/>
      <c r="JI141" s="14"/>
      <c r="JJ141" s="14"/>
      <c r="JK141" s="14"/>
      <c r="JL141" s="14"/>
      <c r="JM141" s="14"/>
      <c r="JN141" s="14"/>
      <c r="JO141" s="14"/>
      <c r="JP141" s="14"/>
      <c r="JQ141" s="14"/>
      <c r="JR141" s="14"/>
      <c r="JS141" s="14"/>
      <c r="JT141" s="14"/>
      <c r="JU141" s="14"/>
      <c r="JV141" s="14"/>
      <c r="JW141" s="14"/>
      <c r="JX141" s="14"/>
      <c r="JY141" s="14"/>
      <c r="JZ141" s="14"/>
      <c r="KA141" s="14"/>
      <c r="KB141" s="14"/>
      <c r="KC141" s="14"/>
      <c r="KD141" s="14"/>
      <c r="KE141" s="14"/>
      <c r="KF141" s="14"/>
      <c r="KG141" s="14"/>
      <c r="KH141" s="14"/>
      <c r="KI141" s="14"/>
      <c r="KJ141" s="14"/>
      <c r="KK141" s="14"/>
      <c r="KL141" s="14"/>
      <c r="KM141" s="14"/>
      <c r="KN141" s="14"/>
      <c r="KO141" s="14"/>
      <c r="KP141" s="14"/>
    </row>
    <row r="142" spans="1:302">
      <c r="A142" s="2"/>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c r="DA142" s="14"/>
      <c r="DB142" s="14"/>
      <c r="DC142" s="14"/>
      <c r="DD142" s="14"/>
      <c r="DE142" s="14"/>
      <c r="DF142" s="14"/>
      <c r="DG142" s="14"/>
      <c r="DH142" s="14"/>
      <c r="DI142" s="14"/>
      <c r="DJ142" s="14"/>
      <c r="DK142" s="14"/>
      <c r="DL142" s="14"/>
      <c r="DM142" s="14"/>
      <c r="DN142" s="14"/>
      <c r="DO142" s="14"/>
      <c r="DP142" s="14"/>
      <c r="DQ142" s="14"/>
      <c r="DR142" s="14"/>
      <c r="DS142" s="14"/>
      <c r="DT142" s="14"/>
      <c r="DU142" s="14"/>
      <c r="DV142" s="14"/>
      <c r="DW142" s="14"/>
      <c r="DX142" s="14"/>
      <c r="DY142" s="14"/>
      <c r="DZ142" s="14"/>
      <c r="EA142" s="14"/>
      <c r="EB142" s="14"/>
      <c r="EC142" s="14"/>
      <c r="ED142" s="14"/>
      <c r="EE142" s="14"/>
      <c r="EF142" s="14"/>
      <c r="EG142" s="14"/>
      <c r="EH142" s="14"/>
      <c r="EI142" s="14"/>
      <c r="EJ142" s="14"/>
      <c r="EK142" s="14"/>
      <c r="EL142" s="14"/>
      <c r="EM142" s="14"/>
      <c r="EN142" s="14"/>
      <c r="EO142" s="14"/>
      <c r="EP142" s="14"/>
      <c r="EQ142" s="14"/>
      <c r="ER142" s="14"/>
      <c r="ES142" s="14"/>
      <c r="ET142" s="14"/>
      <c r="EU142" s="14"/>
      <c r="EV142" s="14"/>
      <c r="EW142" s="14"/>
      <c r="EX142" s="14"/>
      <c r="EY142" s="14"/>
      <c r="EZ142" s="14"/>
      <c r="FA142" s="14"/>
      <c r="FB142" s="14"/>
      <c r="FC142" s="14"/>
      <c r="FD142" s="14"/>
      <c r="FE142" s="14"/>
      <c r="FF142" s="14"/>
      <c r="FG142" s="14"/>
      <c r="FH142" s="14"/>
      <c r="FI142" s="14"/>
      <c r="FJ142" s="14"/>
      <c r="FK142" s="14"/>
      <c r="FL142" s="14"/>
      <c r="FM142" s="14"/>
      <c r="FN142" s="14"/>
      <c r="FO142" s="14"/>
      <c r="FP142" s="14"/>
      <c r="FQ142" s="14"/>
      <c r="FR142" s="14"/>
      <c r="FS142" s="14"/>
      <c r="FT142" s="14"/>
      <c r="FU142" s="14"/>
      <c r="FV142" s="14"/>
      <c r="FW142" s="14"/>
      <c r="FX142" s="14"/>
      <c r="FY142" s="14"/>
      <c r="FZ142" s="14"/>
      <c r="GA142" s="14"/>
      <c r="GB142" s="14"/>
      <c r="GC142" s="14"/>
      <c r="GD142" s="14"/>
      <c r="GE142" s="14"/>
      <c r="GF142" s="14"/>
      <c r="GG142" s="14"/>
      <c r="GH142" s="14"/>
      <c r="GI142" s="14"/>
      <c r="GJ142" s="14"/>
      <c r="GK142" s="14"/>
      <c r="GL142" s="14"/>
      <c r="GM142" s="14"/>
      <c r="GN142" s="14"/>
      <c r="GO142" s="14"/>
      <c r="GP142" s="14"/>
      <c r="GQ142" s="14"/>
      <c r="GR142" s="14"/>
      <c r="GS142" s="14"/>
      <c r="GT142" s="14"/>
      <c r="GU142" s="14"/>
      <c r="GV142" s="14"/>
      <c r="GW142" s="14"/>
      <c r="GX142" s="14"/>
      <c r="GY142" s="14"/>
      <c r="GZ142" s="14"/>
      <c r="HA142" s="14"/>
      <c r="HB142" s="14"/>
      <c r="HC142" s="14"/>
      <c r="HD142" s="14"/>
      <c r="HE142" s="14"/>
      <c r="HF142" s="14"/>
      <c r="HG142" s="14"/>
      <c r="HH142" s="14"/>
      <c r="HI142" s="14"/>
      <c r="HJ142" s="14"/>
      <c r="HK142" s="14"/>
      <c r="HL142" s="14"/>
      <c r="HM142" s="14"/>
      <c r="HN142" s="14"/>
      <c r="HO142" s="14"/>
      <c r="HP142" s="14"/>
      <c r="HQ142" s="14"/>
      <c r="HR142" s="14"/>
      <c r="HS142" s="14"/>
      <c r="HT142" s="14"/>
      <c r="HU142" s="14"/>
      <c r="HV142" s="14"/>
      <c r="HW142" s="14"/>
      <c r="HX142" s="14"/>
      <c r="HY142" s="14"/>
      <c r="HZ142" s="14"/>
      <c r="IA142" s="14"/>
      <c r="IB142" s="14"/>
      <c r="IC142" s="14"/>
      <c r="ID142" s="14"/>
      <c r="IE142" s="14"/>
      <c r="IF142" s="14"/>
      <c r="IG142" s="14"/>
      <c r="IH142" s="14"/>
      <c r="II142" s="14"/>
      <c r="IJ142" s="14"/>
      <c r="IK142" s="14"/>
      <c r="IL142" s="14"/>
      <c r="IM142" s="14"/>
      <c r="IN142" s="14"/>
      <c r="IO142" s="14"/>
      <c r="IP142" s="14"/>
      <c r="IQ142" s="14"/>
      <c r="IR142" s="14"/>
      <c r="IS142" s="14"/>
      <c r="IT142" s="14"/>
      <c r="IU142" s="14"/>
      <c r="IV142" s="14"/>
      <c r="IW142" s="14"/>
      <c r="IX142" s="14"/>
      <c r="IY142" s="14"/>
      <c r="IZ142" s="14"/>
      <c r="JA142" s="14"/>
      <c r="JB142" s="14"/>
      <c r="JC142" s="14"/>
      <c r="JD142" s="14"/>
      <c r="JE142" s="14"/>
      <c r="JF142" s="14"/>
      <c r="JG142" s="14"/>
      <c r="JH142" s="14"/>
      <c r="JI142" s="14"/>
      <c r="JJ142" s="14"/>
      <c r="JK142" s="14"/>
      <c r="JL142" s="14"/>
      <c r="JM142" s="14"/>
      <c r="JN142" s="14"/>
      <c r="JO142" s="14"/>
      <c r="JP142" s="14"/>
      <c r="JQ142" s="14"/>
      <c r="JR142" s="14"/>
      <c r="JS142" s="14"/>
      <c r="JT142" s="14"/>
      <c r="JU142" s="14"/>
      <c r="JV142" s="14"/>
      <c r="JW142" s="14"/>
      <c r="JX142" s="14"/>
      <c r="JY142" s="14"/>
      <c r="JZ142" s="14"/>
      <c r="KA142" s="14"/>
      <c r="KB142" s="14"/>
      <c r="KC142" s="14"/>
      <c r="KD142" s="14"/>
      <c r="KE142" s="14"/>
      <c r="KF142" s="14"/>
      <c r="KG142" s="14"/>
      <c r="KH142" s="14"/>
      <c r="KI142" s="14"/>
      <c r="KJ142" s="14"/>
      <c r="KK142" s="14"/>
      <c r="KL142" s="14"/>
      <c r="KM142" s="14"/>
      <c r="KN142" s="14"/>
      <c r="KO142" s="14"/>
      <c r="KP142" s="14"/>
    </row>
    <row r="143" spans="1:302">
      <c r="A143" s="2"/>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c r="BI143" s="14"/>
      <c r="BJ143" s="14"/>
      <c r="BK143" s="14"/>
      <c r="BL143" s="14"/>
      <c r="BM143" s="14"/>
      <c r="BN143" s="14"/>
      <c r="BO143" s="14"/>
      <c r="BP143" s="14"/>
      <c r="BQ143" s="14"/>
      <c r="BR143" s="14"/>
      <c r="BS143" s="14"/>
      <c r="BT143" s="14"/>
      <c r="BU143" s="14"/>
      <c r="BV143" s="14"/>
      <c r="BW143" s="14"/>
      <c r="BX143" s="14"/>
      <c r="BY143" s="14"/>
      <c r="BZ143" s="14"/>
      <c r="CA143" s="14"/>
      <c r="CB143" s="14"/>
      <c r="CC143" s="14"/>
      <c r="CD143" s="14"/>
      <c r="CE143" s="14"/>
      <c r="CF143" s="14"/>
      <c r="CG143" s="14"/>
      <c r="CH143" s="14"/>
      <c r="CI143" s="14"/>
      <c r="CJ143" s="14"/>
      <c r="CK143" s="14"/>
      <c r="CL143" s="14"/>
      <c r="CM143" s="14"/>
      <c r="CN143" s="14"/>
      <c r="CO143" s="14"/>
      <c r="CP143" s="14"/>
      <c r="CQ143" s="14"/>
      <c r="CR143" s="14"/>
      <c r="CS143" s="14"/>
      <c r="CT143" s="14"/>
      <c r="CU143" s="14"/>
      <c r="CV143" s="14"/>
      <c r="CW143" s="14"/>
      <c r="CX143" s="14"/>
      <c r="CY143" s="14"/>
      <c r="CZ143" s="14"/>
      <c r="DA143" s="14"/>
      <c r="DB143" s="14"/>
      <c r="DC143" s="14"/>
      <c r="DD143" s="14"/>
      <c r="DE143" s="14"/>
      <c r="DF143" s="14"/>
      <c r="DG143" s="14"/>
      <c r="DH143" s="14"/>
      <c r="DI143" s="14"/>
      <c r="DJ143" s="14"/>
      <c r="DK143" s="14"/>
      <c r="DL143" s="14"/>
      <c r="DM143" s="14"/>
      <c r="DN143" s="14"/>
      <c r="DO143" s="14"/>
      <c r="DP143" s="14"/>
      <c r="DQ143" s="14"/>
      <c r="DR143" s="14"/>
      <c r="DS143" s="14"/>
      <c r="DT143" s="14"/>
      <c r="DU143" s="14"/>
      <c r="DV143" s="14"/>
      <c r="DW143" s="14"/>
      <c r="DX143" s="14"/>
      <c r="DY143" s="14"/>
      <c r="DZ143" s="14"/>
      <c r="EA143" s="14"/>
      <c r="EB143" s="14"/>
      <c r="EC143" s="14"/>
      <c r="ED143" s="14"/>
      <c r="EE143" s="14"/>
      <c r="EF143" s="14"/>
      <c r="EG143" s="14"/>
      <c r="EH143" s="14"/>
      <c r="EI143" s="14"/>
      <c r="EJ143" s="14"/>
      <c r="EK143" s="14"/>
      <c r="EL143" s="14"/>
      <c r="EM143" s="14"/>
      <c r="EN143" s="14"/>
      <c r="EO143" s="14"/>
      <c r="EP143" s="14"/>
      <c r="EQ143" s="14"/>
      <c r="ER143" s="14"/>
      <c r="ES143" s="14"/>
      <c r="ET143" s="14"/>
      <c r="EU143" s="14"/>
      <c r="EV143" s="14"/>
      <c r="EW143" s="14"/>
      <c r="EX143" s="14"/>
      <c r="EY143" s="14"/>
      <c r="EZ143" s="14"/>
      <c r="FA143" s="14"/>
      <c r="FB143" s="14"/>
      <c r="FC143" s="14"/>
      <c r="FD143" s="14"/>
      <c r="FE143" s="14"/>
      <c r="FF143" s="14"/>
      <c r="FG143" s="14"/>
      <c r="FH143" s="14"/>
      <c r="FI143" s="14"/>
      <c r="FJ143" s="14"/>
      <c r="FK143" s="14"/>
      <c r="FL143" s="14"/>
      <c r="FM143" s="14"/>
      <c r="FN143" s="14"/>
      <c r="FO143" s="14"/>
      <c r="FP143" s="14"/>
      <c r="FQ143" s="14"/>
      <c r="FR143" s="14"/>
      <c r="FS143" s="14"/>
      <c r="FT143" s="14"/>
      <c r="FU143" s="14"/>
      <c r="FV143" s="14"/>
      <c r="FW143" s="14"/>
      <c r="FX143" s="14"/>
      <c r="FY143" s="14"/>
      <c r="FZ143" s="14"/>
      <c r="GA143" s="14"/>
      <c r="GB143" s="14"/>
      <c r="GC143" s="14"/>
      <c r="GD143" s="14"/>
      <c r="GE143" s="14"/>
      <c r="GF143" s="14"/>
      <c r="GG143" s="14"/>
      <c r="GH143" s="14"/>
      <c r="GI143" s="14"/>
      <c r="GJ143" s="14"/>
      <c r="GK143" s="14"/>
      <c r="GL143" s="14"/>
      <c r="GM143" s="14"/>
      <c r="GN143" s="14"/>
      <c r="GO143" s="14"/>
      <c r="GP143" s="14"/>
      <c r="GQ143" s="14"/>
      <c r="GR143" s="14"/>
      <c r="GS143" s="14"/>
      <c r="GT143" s="14"/>
      <c r="GU143" s="14"/>
      <c r="GV143" s="14"/>
      <c r="GW143" s="14"/>
      <c r="GX143" s="14"/>
      <c r="GY143" s="14"/>
      <c r="GZ143" s="14"/>
      <c r="HA143" s="14"/>
      <c r="HB143" s="14"/>
      <c r="HC143" s="14"/>
      <c r="HD143" s="14"/>
      <c r="HE143" s="14"/>
      <c r="HF143" s="14"/>
      <c r="HG143" s="14"/>
      <c r="HH143" s="14"/>
      <c r="HI143" s="14"/>
      <c r="HJ143" s="14"/>
      <c r="HK143" s="14"/>
      <c r="HL143" s="14"/>
      <c r="HM143" s="14"/>
      <c r="HN143" s="14"/>
      <c r="HO143" s="14"/>
      <c r="HP143" s="14"/>
      <c r="HQ143" s="14"/>
      <c r="HR143" s="14"/>
      <c r="HS143" s="14"/>
      <c r="HT143" s="14"/>
      <c r="HU143" s="14"/>
      <c r="HV143" s="14"/>
      <c r="HW143" s="14"/>
      <c r="HX143" s="14"/>
      <c r="HY143" s="14"/>
      <c r="HZ143" s="14"/>
      <c r="IA143" s="14"/>
      <c r="IB143" s="14"/>
      <c r="IC143" s="14"/>
      <c r="ID143" s="14"/>
      <c r="IE143" s="14"/>
      <c r="IF143" s="14"/>
      <c r="IG143" s="14"/>
      <c r="IH143" s="14"/>
      <c r="II143" s="14"/>
      <c r="IJ143" s="14"/>
      <c r="IK143" s="14"/>
      <c r="IL143" s="14"/>
      <c r="IM143" s="14"/>
      <c r="IN143" s="14"/>
      <c r="IO143" s="14"/>
      <c r="IP143" s="14"/>
      <c r="IQ143" s="14"/>
      <c r="IR143" s="14"/>
      <c r="IS143" s="14"/>
      <c r="IT143" s="14"/>
      <c r="IU143" s="14"/>
      <c r="IV143" s="14"/>
      <c r="IW143" s="14"/>
      <c r="IX143" s="14"/>
      <c r="IY143" s="14"/>
      <c r="IZ143" s="14"/>
      <c r="JA143" s="14"/>
      <c r="JB143" s="14"/>
      <c r="JC143" s="14"/>
      <c r="JD143" s="14"/>
      <c r="JE143" s="14"/>
      <c r="JF143" s="14"/>
      <c r="JG143" s="14"/>
      <c r="JH143" s="14"/>
      <c r="JI143" s="14"/>
      <c r="JJ143" s="14"/>
      <c r="JK143" s="14"/>
      <c r="JL143" s="14"/>
      <c r="JM143" s="14"/>
      <c r="JN143" s="14"/>
      <c r="JO143" s="14"/>
      <c r="JP143" s="14"/>
      <c r="JQ143" s="14"/>
      <c r="JR143" s="14"/>
      <c r="JS143" s="14"/>
      <c r="JT143" s="14"/>
      <c r="JU143" s="14"/>
      <c r="JV143" s="14"/>
      <c r="JW143" s="14"/>
      <c r="JX143" s="14"/>
      <c r="JY143" s="14"/>
      <c r="JZ143" s="14"/>
      <c r="KA143" s="14"/>
      <c r="KB143" s="14"/>
      <c r="KC143" s="14"/>
      <c r="KD143" s="14"/>
      <c r="KE143" s="14"/>
      <c r="KF143" s="14"/>
      <c r="KG143" s="14"/>
      <c r="KH143" s="14"/>
      <c r="KI143" s="14"/>
      <c r="KJ143" s="14"/>
      <c r="KK143" s="14"/>
      <c r="KL143" s="14"/>
      <c r="KM143" s="14"/>
      <c r="KN143" s="14"/>
      <c r="KO143" s="14"/>
      <c r="KP143" s="14"/>
    </row>
    <row r="144" spans="1:302">
      <c r="A144" s="249"/>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9"/>
      <c r="AS144" s="19"/>
      <c r="AT144" s="19"/>
      <c r="AU144" s="19"/>
      <c r="AV144" s="19"/>
      <c r="AW144" s="19"/>
      <c r="AX144" s="19"/>
      <c r="AY144" s="19"/>
      <c r="AZ144" s="19"/>
      <c r="BA144" s="19"/>
      <c r="BB144" s="19"/>
      <c r="BC144" s="19"/>
      <c r="BD144" s="19"/>
      <c r="BE144" s="19"/>
      <c r="BF144" s="19"/>
      <c r="BG144" s="19"/>
      <c r="BH144" s="19"/>
      <c r="BI144" s="19"/>
      <c r="BJ144" s="19"/>
      <c r="BK144" s="19"/>
      <c r="BL144" s="19"/>
      <c r="BM144" s="19"/>
      <c r="BN144" s="19"/>
      <c r="BO144" s="19"/>
      <c r="BP144" s="19"/>
      <c r="BQ144" s="19"/>
      <c r="BR144" s="19"/>
      <c r="BS144" s="19"/>
      <c r="BT144" s="19"/>
      <c r="BU144" s="19"/>
      <c r="BV144" s="19"/>
      <c r="BW144" s="19"/>
      <c r="BX144" s="19"/>
      <c r="BY144" s="19"/>
      <c r="BZ144" s="19"/>
      <c r="CA144" s="19"/>
      <c r="CB144" s="19"/>
      <c r="CC144" s="19"/>
      <c r="CD144" s="19"/>
      <c r="CE144" s="19"/>
      <c r="CF144" s="19"/>
      <c r="CG144" s="19"/>
      <c r="CH144" s="19"/>
      <c r="CI144" s="19"/>
      <c r="CJ144" s="19"/>
      <c r="CK144" s="19"/>
      <c r="CL144" s="19"/>
      <c r="CM144" s="19"/>
      <c r="CN144" s="19"/>
      <c r="CO144" s="19"/>
      <c r="CP144" s="19"/>
      <c r="CQ144" s="19"/>
      <c r="CR144" s="19"/>
      <c r="CS144" s="19"/>
      <c r="CT144" s="19"/>
      <c r="CU144" s="19"/>
      <c r="CV144" s="19"/>
      <c r="CW144" s="19"/>
      <c r="CX144" s="19"/>
      <c r="CY144" s="19"/>
      <c r="CZ144" s="19"/>
      <c r="DA144" s="19"/>
      <c r="DB144" s="19"/>
      <c r="DC144" s="19"/>
      <c r="DD144" s="19"/>
      <c r="DE144" s="19"/>
      <c r="DF144" s="19"/>
      <c r="DG144" s="19"/>
      <c r="DH144" s="19"/>
      <c r="DI144" s="19"/>
      <c r="DJ144" s="19"/>
      <c r="DK144" s="19"/>
      <c r="DL144" s="19"/>
      <c r="DM144" s="19"/>
      <c r="DN144" s="19"/>
      <c r="DO144" s="19"/>
      <c r="DP144" s="19"/>
      <c r="DQ144" s="19"/>
      <c r="DR144" s="19"/>
      <c r="DS144" s="19"/>
      <c r="DT144" s="19"/>
      <c r="DU144" s="19"/>
      <c r="DV144" s="19"/>
      <c r="DW144" s="19"/>
      <c r="DX144" s="19"/>
      <c r="DY144" s="19"/>
      <c r="DZ144" s="19"/>
      <c r="EA144" s="19"/>
      <c r="EB144" s="19"/>
      <c r="EC144" s="19"/>
      <c r="ED144" s="19"/>
      <c r="EE144" s="19"/>
      <c r="EF144" s="19"/>
      <c r="EG144" s="19"/>
      <c r="EH144" s="19"/>
      <c r="EI144" s="19"/>
      <c r="EJ144" s="19"/>
      <c r="EK144" s="19"/>
      <c r="EL144" s="19"/>
      <c r="EM144" s="19"/>
      <c r="EN144" s="19"/>
      <c r="EO144" s="19"/>
      <c r="EP144" s="19"/>
      <c r="EQ144" s="19"/>
      <c r="ER144" s="19"/>
      <c r="ES144" s="19"/>
      <c r="ET144" s="19"/>
      <c r="EU144" s="19"/>
      <c r="EV144" s="19"/>
      <c r="EW144" s="19"/>
      <c r="EX144" s="19"/>
      <c r="EY144" s="19"/>
      <c r="EZ144" s="19"/>
      <c r="FA144" s="19"/>
      <c r="FB144" s="19"/>
      <c r="FC144" s="19"/>
      <c r="FD144" s="19"/>
      <c r="FE144" s="19"/>
      <c r="FF144" s="19"/>
      <c r="FG144" s="19"/>
      <c r="FH144" s="19"/>
      <c r="FI144" s="19"/>
      <c r="FJ144" s="19"/>
      <c r="FK144" s="19"/>
      <c r="FL144" s="19"/>
      <c r="FM144" s="19"/>
      <c r="FN144" s="19"/>
      <c r="FO144" s="19"/>
      <c r="FP144" s="19"/>
      <c r="FQ144" s="19"/>
      <c r="FR144" s="19"/>
      <c r="FS144" s="19"/>
      <c r="FT144" s="19"/>
      <c r="FU144" s="19"/>
      <c r="FV144" s="19"/>
      <c r="FW144" s="19"/>
      <c r="FX144" s="19"/>
      <c r="FY144" s="19"/>
      <c r="FZ144" s="19"/>
      <c r="GA144" s="19"/>
      <c r="GB144" s="19"/>
      <c r="GC144" s="19"/>
      <c r="GD144" s="19"/>
      <c r="GE144" s="19"/>
      <c r="GF144" s="19"/>
      <c r="GG144" s="19"/>
      <c r="GH144" s="19"/>
      <c r="GI144" s="19"/>
      <c r="GJ144" s="19"/>
      <c r="GK144" s="19"/>
      <c r="GL144" s="19"/>
      <c r="GM144" s="19"/>
      <c r="GN144" s="19"/>
      <c r="GO144" s="19"/>
      <c r="GP144" s="19"/>
      <c r="GQ144" s="19"/>
      <c r="GR144" s="19"/>
      <c r="GS144" s="19"/>
      <c r="GT144" s="19"/>
      <c r="GU144" s="19"/>
      <c r="GV144" s="19"/>
      <c r="GW144" s="19"/>
      <c r="GX144" s="19"/>
      <c r="GY144" s="19"/>
      <c r="GZ144" s="19"/>
      <c r="HA144" s="19"/>
      <c r="HB144" s="19"/>
      <c r="HC144" s="19"/>
      <c r="HD144" s="19"/>
      <c r="HE144" s="19"/>
      <c r="HF144" s="19"/>
      <c r="HG144" s="19"/>
      <c r="HH144" s="19"/>
      <c r="HI144" s="19"/>
      <c r="HJ144" s="19"/>
      <c r="HK144" s="19"/>
      <c r="HL144" s="19"/>
      <c r="HM144" s="19"/>
      <c r="HN144" s="19"/>
      <c r="HO144" s="19"/>
      <c r="HP144" s="19"/>
      <c r="HQ144" s="19"/>
      <c r="HR144" s="19"/>
      <c r="HS144" s="19"/>
      <c r="HT144" s="19"/>
      <c r="HU144" s="19"/>
      <c r="HV144" s="19"/>
      <c r="HW144" s="19"/>
      <c r="HX144" s="19"/>
      <c r="HY144" s="19"/>
      <c r="HZ144" s="19"/>
      <c r="IA144" s="19"/>
      <c r="IB144" s="19"/>
      <c r="IC144" s="19"/>
      <c r="ID144" s="19"/>
      <c r="IE144" s="19"/>
      <c r="IF144" s="19"/>
      <c r="IG144" s="19"/>
      <c r="IH144" s="19"/>
      <c r="II144" s="19"/>
      <c r="IJ144" s="19"/>
      <c r="IK144" s="19"/>
      <c r="IL144" s="19"/>
      <c r="IM144" s="19"/>
      <c r="IN144" s="19"/>
      <c r="IO144" s="19"/>
      <c r="IP144" s="19"/>
      <c r="IQ144" s="19"/>
      <c r="IR144" s="19"/>
      <c r="IS144" s="19"/>
      <c r="IT144" s="19"/>
      <c r="IU144" s="19"/>
      <c r="IV144" s="19"/>
      <c r="IW144" s="19"/>
      <c r="IX144" s="19"/>
      <c r="IY144" s="19"/>
      <c r="IZ144" s="19"/>
      <c r="JA144" s="19"/>
      <c r="JB144" s="19"/>
      <c r="JC144" s="19"/>
      <c r="JD144" s="19"/>
      <c r="JE144" s="19"/>
      <c r="JF144" s="19"/>
      <c r="JG144" s="19"/>
      <c r="JH144" s="19"/>
      <c r="JI144" s="19"/>
      <c r="JJ144" s="19"/>
      <c r="JK144" s="19"/>
      <c r="JL144" s="19"/>
      <c r="JM144" s="19"/>
      <c r="JN144" s="19"/>
      <c r="JO144" s="19"/>
      <c r="JP144" s="19"/>
      <c r="JQ144" s="19"/>
      <c r="JR144" s="19"/>
      <c r="JS144" s="19"/>
      <c r="JT144" s="19"/>
      <c r="JU144" s="19"/>
      <c r="JV144" s="19"/>
      <c r="JW144" s="19"/>
      <c r="JX144" s="19"/>
      <c r="JY144" s="19"/>
      <c r="JZ144" s="19"/>
      <c r="KA144" s="19"/>
      <c r="KB144" s="19"/>
      <c r="KC144" s="19"/>
      <c r="KD144" s="19"/>
      <c r="KE144" s="19"/>
      <c r="KF144" s="19"/>
      <c r="KG144" s="19"/>
      <c r="KH144" s="19"/>
      <c r="KI144" s="19"/>
      <c r="KJ144" s="19"/>
      <c r="KK144" s="19"/>
      <c r="KL144" s="19"/>
      <c r="KM144" s="19"/>
      <c r="KN144" s="19"/>
      <c r="KO144" s="19"/>
      <c r="KP144" s="19"/>
    </row>
    <row r="145" spans="1:302">
      <c r="A145" s="2"/>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c r="BI145" s="14"/>
      <c r="BJ145" s="14"/>
      <c r="BK145" s="14"/>
      <c r="BL145" s="14"/>
      <c r="BM145" s="14"/>
      <c r="BN145" s="14"/>
      <c r="BO145" s="14"/>
      <c r="BP145" s="14"/>
      <c r="BQ145" s="14"/>
      <c r="BR145" s="14"/>
      <c r="BS145" s="14"/>
      <c r="BT145" s="14"/>
      <c r="BU145" s="14"/>
      <c r="BV145" s="14"/>
      <c r="BW145" s="14"/>
      <c r="BX145" s="14"/>
      <c r="BY145" s="14"/>
      <c r="BZ145" s="14"/>
      <c r="CA145" s="14"/>
      <c r="CB145" s="14"/>
      <c r="CC145" s="14"/>
      <c r="CD145" s="14"/>
      <c r="CE145" s="14"/>
      <c r="CF145" s="14"/>
      <c r="CG145" s="14"/>
      <c r="CH145" s="14"/>
      <c r="CI145" s="14"/>
      <c r="CJ145" s="14"/>
      <c r="CK145" s="14"/>
      <c r="CL145" s="14"/>
      <c r="CM145" s="14"/>
      <c r="CN145" s="14"/>
      <c r="CO145" s="14"/>
      <c r="CP145" s="14"/>
      <c r="CQ145" s="14"/>
      <c r="CR145" s="14"/>
      <c r="CS145" s="14"/>
      <c r="CT145" s="14"/>
      <c r="CU145" s="14"/>
      <c r="CV145" s="14"/>
      <c r="CW145" s="14"/>
      <c r="CX145" s="14"/>
      <c r="CY145" s="14"/>
      <c r="CZ145" s="14"/>
      <c r="DA145" s="14"/>
      <c r="DB145" s="14"/>
      <c r="DC145" s="14"/>
      <c r="DD145" s="14"/>
      <c r="DE145" s="14"/>
      <c r="DF145" s="14"/>
      <c r="DG145" s="14"/>
      <c r="DH145" s="14"/>
      <c r="DI145" s="14"/>
      <c r="DJ145" s="14"/>
      <c r="DK145" s="14"/>
      <c r="DL145" s="14"/>
      <c r="DM145" s="14"/>
      <c r="DN145" s="14"/>
      <c r="DO145" s="14"/>
      <c r="DP145" s="14"/>
      <c r="DQ145" s="14"/>
      <c r="DR145" s="14"/>
      <c r="DS145" s="14"/>
      <c r="DT145" s="14"/>
      <c r="DU145" s="14"/>
      <c r="DV145" s="14"/>
      <c r="DW145" s="14"/>
      <c r="DX145" s="14"/>
      <c r="DY145" s="14"/>
      <c r="DZ145" s="14"/>
      <c r="EA145" s="14"/>
      <c r="EB145" s="14"/>
      <c r="EC145" s="14"/>
      <c r="ED145" s="14"/>
      <c r="EE145" s="14"/>
      <c r="EF145" s="14"/>
      <c r="EG145" s="14"/>
      <c r="EH145" s="14"/>
      <c r="EI145" s="14"/>
      <c r="EJ145" s="14"/>
      <c r="EK145" s="14"/>
      <c r="EL145" s="14"/>
      <c r="EM145" s="14"/>
      <c r="EN145" s="14"/>
      <c r="EO145" s="14"/>
      <c r="EP145" s="14"/>
      <c r="EQ145" s="14"/>
      <c r="ER145" s="14"/>
      <c r="ES145" s="14"/>
      <c r="ET145" s="14"/>
      <c r="EU145" s="14"/>
      <c r="EV145" s="14"/>
      <c r="EW145" s="14"/>
      <c r="EX145" s="14"/>
      <c r="EY145" s="14"/>
      <c r="EZ145" s="14"/>
      <c r="FA145" s="14"/>
      <c r="FB145" s="14"/>
      <c r="FC145" s="14"/>
      <c r="FD145" s="14"/>
      <c r="FE145" s="14"/>
      <c r="FF145" s="14"/>
      <c r="FG145" s="14"/>
      <c r="FH145" s="14"/>
      <c r="FI145" s="14"/>
      <c r="FJ145" s="14"/>
      <c r="FK145" s="14"/>
      <c r="FL145" s="14"/>
      <c r="FM145" s="14"/>
      <c r="FN145" s="14"/>
      <c r="FO145" s="14"/>
      <c r="FP145" s="14"/>
      <c r="FQ145" s="14"/>
      <c r="FR145" s="14"/>
      <c r="FS145" s="14"/>
      <c r="FT145" s="14"/>
      <c r="FU145" s="14"/>
      <c r="FV145" s="14"/>
      <c r="FW145" s="14"/>
      <c r="FX145" s="14"/>
      <c r="FY145" s="14"/>
      <c r="FZ145" s="14"/>
      <c r="GA145" s="14"/>
      <c r="GB145" s="14"/>
      <c r="GC145" s="14"/>
      <c r="GD145" s="14"/>
      <c r="GE145" s="14"/>
      <c r="GF145" s="14"/>
      <c r="GG145" s="14"/>
      <c r="GH145" s="14"/>
      <c r="GI145" s="14"/>
      <c r="GJ145" s="14"/>
      <c r="GK145" s="14"/>
      <c r="GL145" s="14"/>
      <c r="GM145" s="14"/>
      <c r="GN145" s="14"/>
      <c r="GO145" s="14"/>
      <c r="GP145" s="14"/>
      <c r="GQ145" s="14"/>
      <c r="GR145" s="14"/>
      <c r="GS145" s="14"/>
      <c r="GT145" s="14"/>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row>
    <row r="146" spans="1:302">
      <c r="A146" s="249"/>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c r="BI146" s="14"/>
      <c r="BJ146" s="14"/>
      <c r="BK146" s="14"/>
      <c r="BL146" s="14"/>
      <c r="BM146" s="14"/>
      <c r="BN146" s="14"/>
      <c r="BO146" s="14"/>
      <c r="BP146" s="14"/>
      <c r="BQ146" s="14"/>
      <c r="BR146" s="14"/>
      <c r="BS146" s="14"/>
      <c r="BT146" s="14"/>
      <c r="BU146" s="14"/>
      <c r="BV146" s="14"/>
      <c r="BW146" s="14"/>
      <c r="BX146" s="14"/>
      <c r="BY146" s="14"/>
      <c r="BZ146" s="14"/>
      <c r="CA146" s="14"/>
      <c r="CB146" s="14"/>
      <c r="CC146" s="14"/>
      <c r="CD146" s="14"/>
      <c r="CE146" s="14"/>
      <c r="CF146" s="14"/>
      <c r="CG146" s="14"/>
      <c r="CH146" s="14"/>
      <c r="CI146" s="14"/>
      <c r="CJ146" s="14"/>
      <c r="CK146" s="14"/>
      <c r="CL146" s="14"/>
      <c r="CM146" s="14"/>
      <c r="CN146" s="14"/>
      <c r="CO146" s="14"/>
      <c r="CP146" s="14"/>
      <c r="CQ146" s="14"/>
      <c r="CR146" s="14"/>
      <c r="CS146" s="14"/>
      <c r="CT146" s="14"/>
      <c r="CU146" s="14"/>
      <c r="CV146" s="14"/>
      <c r="CW146" s="14"/>
      <c r="CX146" s="14"/>
      <c r="CY146" s="14"/>
      <c r="CZ146" s="14"/>
      <c r="DA146" s="14"/>
      <c r="DB146" s="14"/>
      <c r="DC146" s="14"/>
      <c r="DD146" s="14"/>
      <c r="DE146" s="14"/>
      <c r="DF146" s="14"/>
      <c r="DG146" s="14"/>
      <c r="DH146" s="14"/>
      <c r="DI146" s="14"/>
      <c r="DJ146" s="14"/>
      <c r="DK146" s="14"/>
      <c r="DL146" s="14"/>
      <c r="DM146" s="14"/>
      <c r="DN146" s="14"/>
      <c r="DO146" s="14"/>
      <c r="DP146" s="14"/>
      <c r="DQ146" s="14"/>
      <c r="DR146" s="14"/>
      <c r="DS146" s="14"/>
      <c r="DT146" s="14"/>
      <c r="DU146" s="14"/>
      <c r="DV146" s="14"/>
      <c r="DW146" s="14"/>
      <c r="DX146" s="14"/>
      <c r="DY146" s="14"/>
      <c r="DZ146" s="14"/>
      <c r="EA146" s="14"/>
      <c r="EB146" s="14"/>
      <c r="EC146" s="14"/>
      <c r="ED146" s="14"/>
      <c r="EE146" s="14"/>
      <c r="EF146" s="14"/>
      <c r="EG146" s="14"/>
      <c r="EH146" s="14"/>
      <c r="EI146" s="14"/>
      <c r="EJ146" s="14"/>
      <c r="EK146" s="14"/>
      <c r="EL146" s="14"/>
      <c r="EM146" s="14"/>
      <c r="EN146" s="14"/>
      <c r="EO146" s="14"/>
      <c r="EP146" s="14"/>
      <c r="EQ146" s="14"/>
      <c r="ER146" s="14"/>
      <c r="ES146" s="14"/>
      <c r="ET146" s="14"/>
      <c r="EU146" s="14"/>
      <c r="EV146" s="14"/>
      <c r="EW146" s="14"/>
      <c r="EX146" s="14"/>
      <c r="EY146" s="14"/>
      <c r="EZ146" s="14"/>
      <c r="FA146" s="14"/>
      <c r="FB146" s="14"/>
      <c r="FC146" s="14"/>
      <c r="FD146" s="14"/>
      <c r="FE146" s="14"/>
      <c r="FF146" s="14"/>
      <c r="FG146" s="14"/>
      <c r="FH146" s="14"/>
      <c r="FI146" s="14"/>
      <c r="FJ146" s="14"/>
      <c r="FK146" s="14"/>
      <c r="FL146" s="14"/>
      <c r="FM146" s="14"/>
      <c r="FN146" s="14"/>
      <c r="FO146" s="14"/>
      <c r="FP146" s="14"/>
      <c r="FQ146" s="14"/>
      <c r="FR146" s="14"/>
      <c r="FS146" s="14"/>
      <c r="FT146" s="14"/>
      <c r="FU146" s="14"/>
      <c r="FV146" s="14"/>
      <c r="FW146" s="14"/>
      <c r="FX146" s="14"/>
      <c r="FY146" s="14"/>
      <c r="FZ146" s="14"/>
      <c r="GA146" s="14"/>
      <c r="GB146" s="14"/>
      <c r="GC146" s="14"/>
      <c r="GD146" s="14"/>
      <c r="GE146" s="14"/>
      <c r="GF146" s="14"/>
      <c r="GG146" s="14"/>
      <c r="GH146" s="14"/>
      <c r="GI146" s="14"/>
      <c r="GJ146" s="14"/>
      <c r="GK146" s="14"/>
      <c r="GL146" s="14"/>
      <c r="GM146" s="14"/>
      <c r="GN146" s="14"/>
      <c r="GO146" s="14"/>
      <c r="GP146" s="14"/>
      <c r="GQ146" s="14"/>
      <c r="GR146" s="14"/>
      <c r="GS146" s="14"/>
      <c r="GT146" s="14"/>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row>
    <row r="147" spans="1:302">
      <c r="A147" s="2"/>
      <c r="B147" s="15"/>
      <c r="C147" s="15"/>
      <c r="D147" s="15"/>
      <c r="E147" s="15"/>
      <c r="F147" s="15"/>
      <c r="G147" s="15"/>
      <c r="H147" s="15"/>
      <c r="I147" s="15"/>
      <c r="J147" s="14"/>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c r="CI147" s="14"/>
      <c r="CJ147" s="14"/>
      <c r="CK147" s="14"/>
      <c r="CL147" s="14"/>
      <c r="CM147" s="14"/>
      <c r="CN147" s="14"/>
      <c r="CO147" s="14"/>
      <c r="CP147" s="14"/>
      <c r="CQ147" s="14"/>
      <c r="CR147" s="14"/>
      <c r="CS147" s="14"/>
      <c r="CT147" s="14"/>
      <c r="CU147" s="14"/>
      <c r="CV147" s="14"/>
      <c r="CW147" s="14"/>
      <c r="CX147" s="14"/>
      <c r="CY147" s="14"/>
      <c r="CZ147" s="14"/>
      <c r="DA147" s="14"/>
      <c r="DB147" s="14"/>
      <c r="DC147" s="14"/>
      <c r="DD147" s="14"/>
      <c r="DE147" s="14"/>
      <c r="DF147" s="14"/>
      <c r="DG147" s="14"/>
      <c r="DH147" s="14"/>
      <c r="DI147" s="14"/>
      <c r="DJ147" s="14"/>
      <c r="DK147" s="14"/>
      <c r="DL147" s="14"/>
      <c r="DM147" s="14"/>
      <c r="DN147" s="14"/>
      <c r="DO147" s="14"/>
      <c r="DP147" s="14"/>
      <c r="DQ147" s="14"/>
      <c r="DR147" s="14"/>
      <c r="DS147" s="14"/>
      <c r="DT147" s="14"/>
      <c r="DU147" s="14"/>
      <c r="DV147" s="14"/>
      <c r="DW147" s="14"/>
      <c r="DX147" s="14"/>
      <c r="DY147" s="14"/>
      <c r="DZ147" s="14"/>
      <c r="EA147" s="14"/>
      <c r="EB147" s="14"/>
      <c r="EC147" s="14"/>
      <c r="ED147" s="14"/>
      <c r="EE147" s="14"/>
      <c r="EF147" s="14"/>
      <c r="EG147" s="14"/>
      <c r="EH147" s="14"/>
      <c r="EI147" s="14"/>
      <c r="EJ147" s="14"/>
      <c r="EK147" s="14"/>
      <c r="EL147" s="14"/>
      <c r="EM147" s="14"/>
      <c r="EN147" s="14"/>
      <c r="EO147" s="14"/>
      <c r="EP147" s="14"/>
      <c r="EQ147" s="14"/>
      <c r="ER147" s="14"/>
      <c r="ES147" s="14"/>
      <c r="ET147" s="14"/>
      <c r="EU147" s="14"/>
      <c r="EV147" s="14"/>
      <c r="EW147" s="14"/>
      <c r="EX147" s="14"/>
      <c r="EY147" s="14"/>
      <c r="EZ147" s="14"/>
      <c r="FA147" s="14"/>
      <c r="FB147" s="14"/>
      <c r="FC147" s="14"/>
      <c r="FD147" s="14"/>
      <c r="FE147" s="14"/>
      <c r="FF147" s="14"/>
      <c r="FG147" s="14"/>
      <c r="FH147" s="14"/>
      <c r="FI147" s="14"/>
      <c r="FJ147" s="14"/>
      <c r="FK147" s="14"/>
      <c r="FL147" s="14"/>
      <c r="FM147" s="14"/>
      <c r="FN147" s="14"/>
      <c r="FO147" s="14"/>
      <c r="FP147" s="14"/>
      <c r="FQ147" s="14"/>
      <c r="FR147" s="14"/>
      <c r="FS147" s="14"/>
      <c r="FT147" s="14"/>
      <c r="FU147" s="14"/>
      <c r="FV147" s="14"/>
      <c r="FW147" s="14"/>
      <c r="FX147" s="14"/>
      <c r="FY147" s="14"/>
      <c r="FZ147" s="14"/>
      <c r="GA147" s="14"/>
      <c r="GB147" s="14"/>
      <c r="GC147" s="14"/>
      <c r="GD147" s="14"/>
      <c r="GE147" s="14"/>
      <c r="GF147" s="14"/>
      <c r="GG147" s="14"/>
      <c r="GH147" s="14"/>
      <c r="GI147" s="14"/>
      <c r="GJ147" s="14"/>
      <c r="GK147" s="14"/>
      <c r="GL147" s="14"/>
      <c r="GM147" s="14"/>
      <c r="GN147" s="14"/>
      <c r="GO147" s="14"/>
      <c r="GP147" s="14"/>
      <c r="GQ147" s="14"/>
      <c r="GR147" s="14"/>
      <c r="GS147" s="14"/>
      <c r="GT147" s="14"/>
    </row>
    <row r="148" spans="1:302">
      <c r="A148" s="2"/>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14"/>
      <c r="DB148" s="14"/>
      <c r="DC148" s="14"/>
      <c r="DD148" s="14"/>
      <c r="DE148" s="14"/>
      <c r="DF148" s="14"/>
      <c r="DG148" s="14"/>
      <c r="DH148" s="14"/>
      <c r="DI148" s="14"/>
      <c r="DJ148" s="14"/>
      <c r="DK148" s="14"/>
      <c r="DL148" s="14"/>
      <c r="DM148" s="14"/>
      <c r="DN148" s="14"/>
      <c r="DO148" s="14"/>
      <c r="DP148" s="14"/>
      <c r="DQ148" s="14"/>
      <c r="DR148" s="14"/>
      <c r="DS148" s="14"/>
      <c r="DT148" s="14"/>
      <c r="DU148" s="14"/>
      <c r="DV148" s="14"/>
      <c r="DW148" s="14"/>
      <c r="DX148" s="14"/>
      <c r="DY148" s="14"/>
      <c r="DZ148" s="14"/>
      <c r="EA148" s="14"/>
      <c r="EB148" s="14"/>
      <c r="EC148" s="14"/>
      <c r="ED148" s="14"/>
      <c r="EE148" s="14"/>
      <c r="EF148" s="14"/>
      <c r="EG148" s="14"/>
      <c r="EH148" s="14"/>
      <c r="EI148" s="14"/>
      <c r="EJ148" s="14"/>
      <c r="EK148" s="14"/>
      <c r="EL148" s="14"/>
      <c r="EM148" s="14"/>
      <c r="EN148" s="14"/>
      <c r="EO148" s="14"/>
      <c r="EP148" s="14"/>
      <c r="EQ148" s="14"/>
      <c r="ER148" s="14"/>
      <c r="ES148" s="14"/>
      <c r="ET148" s="14"/>
      <c r="EU148" s="14"/>
      <c r="EV148" s="14"/>
      <c r="EW148" s="14"/>
      <c r="EX148" s="14"/>
      <c r="EY148" s="14"/>
      <c r="EZ148" s="14"/>
      <c r="FA148" s="14"/>
      <c r="FB148" s="14"/>
      <c r="FC148" s="14"/>
      <c r="FD148" s="14"/>
      <c r="FE148" s="14"/>
      <c r="FF148" s="14"/>
      <c r="FG148" s="14"/>
      <c r="FH148" s="14"/>
      <c r="FI148" s="14"/>
      <c r="FJ148" s="14"/>
      <c r="FK148" s="14"/>
      <c r="FL148" s="14"/>
      <c r="FM148" s="14"/>
      <c r="FN148" s="14"/>
      <c r="FO148" s="14"/>
      <c r="FP148" s="14"/>
      <c r="FQ148" s="14"/>
      <c r="FR148" s="14"/>
      <c r="FS148" s="14"/>
      <c r="FT148" s="14"/>
      <c r="FU148" s="14"/>
      <c r="FV148" s="14"/>
      <c r="FW148" s="14"/>
      <c r="FX148" s="14"/>
      <c r="FY148" s="14"/>
      <c r="FZ148" s="14"/>
      <c r="GA148" s="14"/>
      <c r="GB148" s="14"/>
      <c r="GC148" s="14"/>
      <c r="GD148" s="14"/>
      <c r="GE148" s="14"/>
      <c r="GF148" s="14"/>
      <c r="GG148" s="14"/>
      <c r="GH148" s="14"/>
      <c r="GI148" s="14"/>
      <c r="GJ148" s="14"/>
      <c r="GK148" s="14"/>
      <c r="GL148" s="14"/>
      <c r="GM148" s="14"/>
      <c r="GN148" s="14"/>
      <c r="GO148" s="14"/>
      <c r="GP148" s="14"/>
      <c r="GQ148" s="14"/>
      <c r="GR148" s="14"/>
      <c r="GS148" s="14"/>
      <c r="GT148" s="14"/>
    </row>
    <row r="149" spans="1:302">
      <c r="A149" s="2"/>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c r="CG149" s="14"/>
      <c r="CH149" s="14"/>
      <c r="CI149" s="14"/>
      <c r="CJ149" s="14"/>
      <c r="CK149" s="14"/>
      <c r="CL149" s="14"/>
      <c r="CM149" s="14"/>
      <c r="CN149" s="14"/>
      <c r="CO149" s="14"/>
      <c r="CP149" s="14"/>
      <c r="CQ149" s="14"/>
      <c r="CR149" s="14"/>
      <c r="CS149" s="14"/>
      <c r="CT149" s="14"/>
      <c r="CU149" s="14"/>
      <c r="CV149" s="14"/>
      <c r="CW149" s="14"/>
      <c r="CX149" s="14"/>
      <c r="CY149" s="14"/>
      <c r="CZ149" s="14"/>
      <c r="DA149" s="14"/>
      <c r="DB149" s="14"/>
      <c r="DC149" s="14"/>
      <c r="DD149" s="14"/>
      <c r="DE149" s="14"/>
      <c r="DF149" s="14"/>
      <c r="DG149" s="14"/>
      <c r="DH149" s="14"/>
      <c r="DI149" s="14"/>
      <c r="DJ149" s="14"/>
      <c r="DK149" s="14"/>
      <c r="DL149" s="14"/>
      <c r="DM149" s="14"/>
      <c r="DN149" s="14"/>
      <c r="DO149" s="14"/>
      <c r="DP149" s="14"/>
      <c r="DQ149" s="14"/>
      <c r="DR149" s="14"/>
      <c r="DS149" s="14"/>
      <c r="DT149" s="14"/>
      <c r="DU149" s="14"/>
      <c r="DV149" s="14"/>
      <c r="DW149" s="14"/>
      <c r="DX149" s="14"/>
      <c r="DY149" s="14"/>
      <c r="DZ149" s="14"/>
      <c r="EA149" s="14"/>
      <c r="EB149" s="14"/>
      <c r="EC149" s="14"/>
      <c r="ED149" s="14"/>
      <c r="EE149" s="14"/>
      <c r="EF149" s="14"/>
      <c r="EG149" s="14"/>
      <c r="EH149" s="14"/>
      <c r="EI149" s="14"/>
      <c r="EJ149" s="14"/>
      <c r="EK149" s="14"/>
      <c r="EL149" s="14"/>
      <c r="EM149" s="14"/>
      <c r="EN149" s="14"/>
      <c r="EO149" s="14"/>
      <c r="EP149" s="14"/>
      <c r="EQ149" s="14"/>
      <c r="ER149" s="14"/>
      <c r="ES149" s="14"/>
      <c r="ET149" s="14"/>
      <c r="EU149" s="14"/>
      <c r="EV149" s="14"/>
      <c r="EW149" s="14"/>
      <c r="EX149" s="14"/>
      <c r="EY149" s="14"/>
      <c r="EZ149" s="14"/>
      <c r="FA149" s="14"/>
      <c r="FB149" s="14"/>
      <c r="FC149" s="14"/>
      <c r="FD149" s="14"/>
      <c r="FE149" s="14"/>
      <c r="FF149" s="14"/>
      <c r="FG149" s="14"/>
      <c r="FH149" s="14"/>
      <c r="FI149" s="14"/>
      <c r="FJ149" s="14"/>
      <c r="FK149" s="14"/>
      <c r="FL149" s="14"/>
      <c r="FM149" s="14"/>
      <c r="FN149" s="14"/>
      <c r="FO149" s="14"/>
      <c r="FP149" s="14"/>
      <c r="FQ149" s="14"/>
      <c r="FR149" s="14"/>
      <c r="FS149" s="14"/>
      <c r="FT149" s="14"/>
      <c r="FU149" s="14"/>
      <c r="FV149" s="14"/>
      <c r="FW149" s="14"/>
      <c r="FX149" s="14"/>
      <c r="FY149" s="14"/>
      <c r="FZ149" s="14"/>
      <c r="GA149" s="14"/>
      <c r="GB149" s="14"/>
      <c r="GC149" s="14"/>
      <c r="GD149" s="14"/>
      <c r="GE149" s="14"/>
      <c r="GF149" s="14"/>
      <c r="GG149" s="14"/>
      <c r="GH149" s="14"/>
      <c r="GI149" s="14"/>
      <c r="GJ149" s="14"/>
      <c r="GK149" s="14"/>
      <c r="GL149" s="14"/>
      <c r="GM149" s="14"/>
      <c r="GN149" s="14"/>
      <c r="GO149" s="14"/>
      <c r="GP149" s="14"/>
      <c r="GQ149" s="14"/>
      <c r="GR149" s="14"/>
      <c r="GS149" s="14"/>
      <c r="GT149" s="14"/>
    </row>
    <row r="150" spans="1:302">
      <c r="A150" s="2"/>
      <c r="B150" s="15"/>
      <c r="C150" s="15"/>
      <c r="D150" s="15"/>
      <c r="E150" s="15"/>
      <c r="F150" s="15"/>
      <c r="G150" s="15"/>
      <c r="H150" s="15"/>
      <c r="I150" s="15"/>
      <c r="J150" s="15"/>
      <c r="K150" s="15"/>
      <c r="L150" s="15"/>
      <c r="M150" s="15"/>
      <c r="N150" s="15"/>
      <c r="O150" s="15"/>
      <c r="P150" s="15"/>
      <c r="Q150" s="15"/>
      <c r="R150" s="15"/>
      <c r="S150" s="14"/>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c r="DC150" s="14"/>
      <c r="DD150" s="14"/>
      <c r="DE150" s="14"/>
      <c r="DF150" s="14"/>
      <c r="DG150" s="14"/>
      <c r="DH150" s="14"/>
      <c r="DI150" s="14"/>
      <c r="DJ150" s="14"/>
      <c r="DK150" s="14"/>
      <c r="DL150" s="14"/>
      <c r="DM150" s="14"/>
      <c r="DN150" s="14"/>
      <c r="DO150" s="14"/>
      <c r="DP150" s="14"/>
      <c r="DQ150" s="14"/>
      <c r="DR150" s="14"/>
      <c r="DS150" s="14"/>
      <c r="DT150" s="14"/>
      <c r="DU150" s="14"/>
      <c r="DV150" s="14"/>
      <c r="DW150" s="14"/>
      <c r="DX150" s="14"/>
      <c r="DY150" s="14"/>
      <c r="DZ150" s="14"/>
      <c r="EA150" s="14"/>
      <c r="EB150" s="14"/>
      <c r="EC150" s="14"/>
      <c r="ED150" s="14"/>
      <c r="EE150" s="14"/>
      <c r="EF150" s="14"/>
      <c r="EG150" s="14"/>
      <c r="EH150" s="14"/>
      <c r="EI150" s="14"/>
      <c r="EJ150" s="14"/>
      <c r="EK150" s="14"/>
      <c r="EL150" s="14"/>
      <c r="EM150" s="14"/>
      <c r="EN150" s="14"/>
      <c r="EO150" s="14"/>
      <c r="EP150" s="14"/>
      <c r="EQ150" s="14"/>
      <c r="ER150" s="14"/>
      <c r="ES150" s="14"/>
      <c r="ET150" s="14"/>
      <c r="EU150" s="14"/>
      <c r="EV150" s="14"/>
      <c r="EW150" s="14"/>
      <c r="EX150" s="14"/>
      <c r="EY150" s="14"/>
      <c r="EZ150" s="14"/>
      <c r="FA150" s="14"/>
      <c r="FB150" s="14"/>
      <c r="FC150" s="14"/>
      <c r="FD150" s="14"/>
      <c r="FE150" s="14"/>
      <c r="FF150" s="14"/>
      <c r="FG150" s="14"/>
      <c r="FH150" s="14"/>
      <c r="FI150" s="14"/>
      <c r="FJ150" s="14"/>
      <c r="FK150" s="14"/>
      <c r="FL150" s="14"/>
      <c r="FM150" s="14"/>
      <c r="FN150" s="14"/>
      <c r="FO150" s="14"/>
      <c r="FP150" s="14"/>
      <c r="FQ150" s="14"/>
      <c r="FR150" s="14"/>
      <c r="FS150" s="14"/>
      <c r="FT150" s="14"/>
      <c r="FU150" s="14"/>
      <c r="FV150" s="14"/>
      <c r="FW150" s="14"/>
      <c r="FX150" s="14"/>
      <c r="FY150" s="14"/>
      <c r="FZ150" s="14"/>
      <c r="GA150" s="14"/>
      <c r="GB150" s="14"/>
      <c r="GC150" s="14"/>
      <c r="GD150" s="14"/>
      <c r="GE150" s="14"/>
      <c r="GF150" s="14"/>
      <c r="GG150" s="14"/>
      <c r="GH150" s="14"/>
      <c r="GI150" s="14"/>
      <c r="GJ150" s="14"/>
      <c r="GK150" s="14"/>
      <c r="GL150" s="14"/>
      <c r="GM150" s="14"/>
      <c r="GN150" s="14"/>
      <c r="GO150" s="14"/>
      <c r="GP150" s="14"/>
      <c r="GQ150" s="14"/>
      <c r="GR150" s="14"/>
      <c r="GS150" s="14"/>
      <c r="GT150" s="14"/>
    </row>
    <row r="151" spans="1:302">
      <c r="A151" s="2"/>
      <c r="B151" s="15"/>
      <c r="C151" s="15"/>
      <c r="D151" s="15"/>
      <c r="E151" s="15"/>
      <c r="F151" s="15"/>
      <c r="G151" s="15"/>
      <c r="H151" s="15"/>
      <c r="I151" s="15"/>
      <c r="J151" s="15"/>
      <c r="K151" s="15"/>
      <c r="L151" s="15"/>
      <c r="M151" s="15"/>
      <c r="N151" s="15"/>
      <c r="O151" s="15"/>
      <c r="P151" s="15"/>
      <c r="Q151" s="15"/>
      <c r="R151" s="15"/>
      <c r="S151" s="14"/>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4"/>
      <c r="BY151" s="14"/>
      <c r="BZ151" s="14"/>
      <c r="CA151" s="14"/>
      <c r="CB151" s="14"/>
      <c r="CC151" s="14"/>
      <c r="CD151" s="14"/>
      <c r="CE151" s="14"/>
      <c r="CF151" s="14"/>
      <c r="CG151" s="14"/>
      <c r="CH151" s="14"/>
      <c r="CI151" s="14"/>
      <c r="CJ151" s="14"/>
      <c r="CK151" s="14"/>
      <c r="CL151" s="14"/>
      <c r="CM151" s="14"/>
      <c r="CN151" s="14"/>
      <c r="CO151" s="14"/>
      <c r="CP151" s="14"/>
      <c r="CQ151" s="14"/>
      <c r="CR151" s="14"/>
      <c r="CS151" s="14"/>
      <c r="CT151" s="14"/>
      <c r="CU151" s="14"/>
      <c r="CV151" s="14"/>
      <c r="CW151" s="14"/>
      <c r="CX151" s="14"/>
      <c r="CY151" s="14"/>
      <c r="CZ151" s="14"/>
      <c r="DA151" s="14"/>
      <c r="DB151" s="14"/>
      <c r="DC151" s="14"/>
      <c r="DD151" s="14"/>
      <c r="DE151" s="14"/>
      <c r="DF151" s="14"/>
      <c r="DG151" s="14"/>
      <c r="DH151" s="14"/>
      <c r="DI151" s="14"/>
      <c r="DJ151" s="14"/>
      <c r="DK151" s="14"/>
      <c r="DL151" s="14"/>
      <c r="DM151" s="14"/>
      <c r="DN151" s="14"/>
      <c r="DO151" s="14"/>
      <c r="DP151" s="14"/>
      <c r="DQ151" s="14"/>
      <c r="DR151" s="14"/>
      <c r="DS151" s="14"/>
      <c r="DT151" s="14"/>
      <c r="DU151" s="14"/>
      <c r="DV151" s="14"/>
      <c r="DW151" s="14"/>
      <c r="DX151" s="14"/>
      <c r="DY151" s="14"/>
      <c r="DZ151" s="14"/>
      <c r="EA151" s="14"/>
      <c r="EB151" s="14"/>
      <c r="EC151" s="14"/>
      <c r="ED151" s="14"/>
      <c r="EE151" s="14"/>
      <c r="EF151" s="14"/>
      <c r="EG151" s="14"/>
      <c r="EH151" s="14"/>
      <c r="EI151" s="14"/>
      <c r="EJ151" s="14"/>
      <c r="EK151" s="14"/>
      <c r="EL151" s="14"/>
      <c r="EM151" s="14"/>
      <c r="EN151" s="14"/>
      <c r="EO151" s="14"/>
      <c r="EP151" s="14"/>
      <c r="EQ151" s="14"/>
      <c r="ER151" s="14"/>
      <c r="ES151" s="14"/>
      <c r="ET151" s="14"/>
      <c r="EU151" s="14"/>
      <c r="EV151" s="14"/>
      <c r="EW151" s="14"/>
      <c r="EX151" s="14"/>
      <c r="EY151" s="14"/>
      <c r="EZ151" s="14"/>
      <c r="FA151" s="14"/>
      <c r="FB151" s="14"/>
      <c r="FC151" s="14"/>
      <c r="FD151" s="14"/>
      <c r="FE151" s="14"/>
      <c r="FF151" s="14"/>
      <c r="FG151" s="14"/>
      <c r="FH151" s="14"/>
      <c r="FI151" s="14"/>
      <c r="FJ151" s="14"/>
      <c r="FK151" s="14"/>
      <c r="FL151" s="14"/>
      <c r="FM151" s="14"/>
      <c r="FN151" s="14"/>
      <c r="FO151" s="14"/>
      <c r="FP151" s="14"/>
      <c r="FQ151" s="14"/>
      <c r="FR151" s="14"/>
      <c r="FS151" s="14"/>
      <c r="FT151" s="14"/>
      <c r="FU151" s="14"/>
      <c r="FV151" s="14"/>
      <c r="FW151" s="14"/>
      <c r="FX151" s="14"/>
      <c r="FY151" s="14"/>
      <c r="FZ151" s="14"/>
      <c r="GA151" s="14"/>
      <c r="GB151" s="14"/>
      <c r="GC151" s="14"/>
      <c r="GD151" s="14"/>
      <c r="GE151" s="14"/>
      <c r="GF151" s="14"/>
      <c r="GG151" s="14"/>
      <c r="GH151" s="14"/>
      <c r="GI151" s="14"/>
      <c r="GJ151" s="14"/>
      <c r="GK151" s="14"/>
      <c r="GL151" s="14"/>
      <c r="GM151" s="14"/>
      <c r="GN151" s="14"/>
      <c r="GO151" s="14"/>
      <c r="GP151" s="14"/>
      <c r="GQ151" s="14"/>
      <c r="GR151" s="14"/>
      <c r="GS151" s="14"/>
      <c r="GT151" s="14"/>
    </row>
    <row r="152" spans="1:302">
      <c r="A152" s="2"/>
      <c r="B152" s="15"/>
      <c r="C152" s="15"/>
      <c r="D152" s="14"/>
      <c r="E152" s="14"/>
      <c r="F152" s="14"/>
      <c r="G152" s="14"/>
      <c r="H152" s="14"/>
      <c r="I152" s="15"/>
      <c r="J152" s="14"/>
      <c r="K152" s="15"/>
      <c r="L152" s="14"/>
      <c r="M152" s="15"/>
      <c r="N152" s="14"/>
      <c r="O152" s="14"/>
      <c r="P152" s="14"/>
      <c r="Q152" s="14"/>
      <c r="R152" s="14"/>
      <c r="S152" s="14"/>
      <c r="T152" s="14"/>
      <c r="U152" s="14"/>
      <c r="V152" s="14"/>
      <c r="W152" s="14"/>
      <c r="X152" s="14"/>
      <c r="Y152" s="14"/>
      <c r="Z152" s="15"/>
      <c r="AA152" s="15"/>
      <c r="AB152" s="15"/>
      <c r="AC152" s="15"/>
      <c r="AD152" s="15"/>
      <c r="AE152" s="15"/>
      <c r="AF152" s="15"/>
      <c r="AG152" s="15"/>
      <c r="AH152" s="15"/>
      <c r="AI152" s="15"/>
      <c r="AJ152" s="15"/>
      <c r="AK152" s="15"/>
      <c r="AL152" s="15"/>
      <c r="AM152" s="15"/>
      <c r="AN152" s="15"/>
      <c r="AO152" s="15"/>
      <c r="AP152" s="15"/>
      <c r="AQ152" s="15"/>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14"/>
      <c r="CC152" s="14"/>
      <c r="CD152" s="14"/>
      <c r="CE152" s="14"/>
      <c r="CF152" s="14"/>
      <c r="CG152" s="14"/>
      <c r="CH152" s="14"/>
      <c r="CI152" s="14"/>
      <c r="CJ152" s="14"/>
      <c r="CK152" s="14"/>
      <c r="CL152" s="14"/>
      <c r="CM152" s="14"/>
      <c r="CN152" s="14"/>
      <c r="CO152" s="14"/>
      <c r="CP152" s="14"/>
      <c r="CQ152" s="14"/>
      <c r="CR152" s="14"/>
      <c r="CS152" s="14"/>
      <c r="CT152" s="14"/>
      <c r="CU152" s="14"/>
      <c r="CV152" s="14"/>
      <c r="CW152" s="14"/>
      <c r="CX152" s="14"/>
      <c r="CY152" s="14"/>
      <c r="CZ152" s="14"/>
      <c r="DA152" s="14"/>
      <c r="DB152" s="14"/>
      <c r="DC152" s="14"/>
      <c r="DD152" s="14"/>
      <c r="DE152" s="14"/>
      <c r="DF152" s="14"/>
      <c r="DG152" s="14"/>
      <c r="DH152" s="14"/>
      <c r="DI152" s="14"/>
      <c r="DJ152" s="14"/>
      <c r="DK152" s="14"/>
      <c r="DL152" s="14"/>
      <c r="DM152" s="14"/>
      <c r="DN152" s="14"/>
      <c r="DO152" s="14"/>
      <c r="DP152" s="14"/>
      <c r="DQ152" s="14"/>
      <c r="DR152" s="14"/>
      <c r="DS152" s="14"/>
      <c r="DT152" s="14"/>
      <c r="DU152" s="14"/>
      <c r="DV152" s="14"/>
      <c r="DW152" s="14"/>
      <c r="DX152" s="14"/>
      <c r="DY152" s="14"/>
      <c r="DZ152" s="14"/>
      <c r="EA152" s="14"/>
      <c r="EB152" s="14"/>
      <c r="EC152" s="14"/>
      <c r="ED152" s="14"/>
      <c r="EE152" s="14"/>
      <c r="EF152" s="14"/>
      <c r="EG152" s="14"/>
      <c r="EH152" s="14"/>
      <c r="EI152" s="14"/>
      <c r="EJ152" s="14"/>
      <c r="EK152" s="14"/>
      <c r="EL152" s="14"/>
      <c r="EM152" s="14"/>
      <c r="EN152" s="14"/>
      <c r="EO152" s="14"/>
      <c r="EP152" s="14"/>
      <c r="EQ152" s="14"/>
      <c r="ER152" s="14"/>
      <c r="ES152" s="14"/>
      <c r="ET152" s="14"/>
      <c r="EU152" s="14"/>
      <c r="EV152" s="14"/>
      <c r="EW152" s="14"/>
      <c r="EX152" s="14"/>
      <c r="EY152" s="14"/>
      <c r="EZ152" s="14"/>
      <c r="FA152" s="14"/>
      <c r="FB152" s="14"/>
      <c r="FC152" s="14"/>
      <c r="FD152" s="14"/>
      <c r="FE152" s="14"/>
      <c r="FF152" s="14"/>
      <c r="FG152" s="14"/>
      <c r="FH152" s="14"/>
      <c r="FI152" s="14"/>
      <c r="FJ152" s="14"/>
      <c r="FK152" s="14"/>
      <c r="FL152" s="14"/>
      <c r="FM152" s="14"/>
      <c r="FN152" s="14"/>
      <c r="FO152" s="14"/>
      <c r="FP152" s="14"/>
      <c r="FQ152" s="14"/>
      <c r="FR152" s="14"/>
      <c r="FS152" s="14"/>
      <c r="FT152" s="14"/>
      <c r="FU152" s="14"/>
      <c r="FV152" s="14"/>
      <c r="FW152" s="14"/>
      <c r="FX152" s="14"/>
      <c r="FY152" s="14"/>
      <c r="FZ152" s="14"/>
      <c r="GA152" s="14"/>
      <c r="GB152" s="14"/>
      <c r="GC152" s="14"/>
      <c r="GD152" s="14"/>
      <c r="GE152" s="14"/>
      <c r="GF152" s="14"/>
      <c r="GG152" s="14"/>
      <c r="GH152" s="14"/>
      <c r="GI152" s="14"/>
      <c r="GJ152" s="14"/>
      <c r="GK152" s="14"/>
      <c r="GL152" s="14"/>
      <c r="GM152" s="14"/>
      <c r="GN152" s="14"/>
      <c r="GO152" s="14"/>
      <c r="GP152" s="14"/>
      <c r="GQ152" s="14"/>
      <c r="GR152" s="14"/>
      <c r="GS152" s="14"/>
      <c r="GT152" s="14"/>
    </row>
    <row r="153" spans="1:302">
      <c r="A153" s="2"/>
      <c r="B153" s="15"/>
      <c r="C153" s="15"/>
      <c r="D153" s="14"/>
      <c r="E153" s="14"/>
      <c r="F153" s="14"/>
      <c r="G153" s="14"/>
      <c r="H153" s="14"/>
      <c r="I153" s="15"/>
      <c r="J153" s="14"/>
      <c r="K153" s="15"/>
      <c r="L153" s="14"/>
      <c r="M153" s="15"/>
      <c r="N153" s="14"/>
      <c r="O153" s="14"/>
      <c r="P153" s="14"/>
      <c r="Q153" s="14"/>
      <c r="R153" s="14"/>
      <c r="S153" s="14"/>
      <c r="T153" s="14"/>
      <c r="U153" s="14"/>
      <c r="V153" s="14"/>
      <c r="W153" s="14"/>
      <c r="X153" s="14"/>
      <c r="Y153" s="14"/>
      <c r="Z153" s="15"/>
      <c r="AA153" s="15"/>
      <c r="AB153" s="15"/>
      <c r="AC153" s="15"/>
      <c r="AD153" s="15"/>
      <c r="AE153" s="15"/>
      <c r="AF153" s="15"/>
      <c r="AG153" s="15"/>
      <c r="AH153" s="15"/>
      <c r="AI153" s="15"/>
      <c r="AJ153" s="15"/>
      <c r="AK153" s="15"/>
      <c r="AL153" s="15"/>
      <c r="AM153" s="15"/>
      <c r="AN153" s="15"/>
      <c r="AO153" s="15"/>
      <c r="AP153" s="15"/>
      <c r="AQ153" s="15"/>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14"/>
      <c r="CC153" s="14"/>
      <c r="CD153" s="14"/>
      <c r="CE153" s="14"/>
      <c r="CF153" s="14"/>
      <c r="CG153" s="14"/>
      <c r="CH153" s="14"/>
      <c r="CI153" s="14"/>
      <c r="CJ153" s="14"/>
      <c r="CK153" s="14"/>
      <c r="CL153" s="14"/>
      <c r="CM153" s="14"/>
      <c r="CN153" s="14"/>
      <c r="CO153" s="14"/>
      <c r="CP153" s="14"/>
      <c r="CQ153" s="14"/>
      <c r="CR153" s="14"/>
      <c r="CS153" s="14"/>
      <c r="CT153" s="14"/>
      <c r="CU153" s="14"/>
      <c r="CV153" s="14"/>
      <c r="CW153" s="14"/>
      <c r="CX153" s="14"/>
      <c r="CY153" s="14"/>
      <c r="CZ153" s="14"/>
      <c r="DA153" s="14"/>
      <c r="DB153" s="14"/>
      <c r="DC153" s="14"/>
      <c r="DD153" s="14"/>
      <c r="DE153" s="14"/>
      <c r="DF153" s="14"/>
      <c r="DG153" s="14"/>
      <c r="DH153" s="14"/>
      <c r="DI153" s="14"/>
      <c r="DJ153" s="14"/>
      <c r="DK153" s="14"/>
      <c r="DL153" s="14"/>
      <c r="DM153" s="14"/>
      <c r="DN153" s="14"/>
      <c r="DO153" s="14"/>
      <c r="DP153" s="14"/>
      <c r="DQ153" s="14"/>
      <c r="DR153" s="14"/>
      <c r="DS153" s="14"/>
      <c r="DT153" s="14"/>
      <c r="DU153" s="14"/>
      <c r="DV153" s="14"/>
      <c r="DW153" s="14"/>
      <c r="DX153" s="14"/>
      <c r="DY153" s="14"/>
      <c r="DZ153" s="14"/>
      <c r="EA153" s="14"/>
      <c r="EB153" s="14"/>
      <c r="EC153" s="14"/>
      <c r="ED153" s="14"/>
      <c r="EE153" s="14"/>
      <c r="EF153" s="14"/>
      <c r="EG153" s="14"/>
      <c r="EH153" s="14"/>
      <c r="EI153" s="14"/>
      <c r="EJ153" s="14"/>
      <c r="EK153" s="14"/>
      <c r="EL153" s="14"/>
      <c r="EM153" s="14"/>
      <c r="EN153" s="14"/>
      <c r="EO153" s="14"/>
      <c r="EP153" s="14"/>
      <c r="EQ153" s="14"/>
      <c r="ER153" s="14"/>
      <c r="ES153" s="14"/>
      <c r="ET153" s="14"/>
      <c r="EU153" s="14"/>
      <c r="EV153" s="14"/>
      <c r="EW153" s="14"/>
      <c r="EX153" s="14"/>
      <c r="EY153" s="14"/>
      <c r="EZ153" s="14"/>
      <c r="FA153" s="14"/>
      <c r="FB153" s="14"/>
      <c r="FC153" s="14"/>
      <c r="FD153" s="14"/>
      <c r="FE153" s="14"/>
      <c r="FF153" s="14"/>
      <c r="FG153" s="14"/>
      <c r="FH153" s="14"/>
      <c r="FI153" s="14"/>
      <c r="FJ153" s="14"/>
      <c r="FK153" s="14"/>
      <c r="FL153" s="14"/>
      <c r="FM153" s="14"/>
      <c r="FN153" s="14"/>
      <c r="FO153" s="14"/>
      <c r="FP153" s="14"/>
      <c r="FQ153" s="14"/>
      <c r="FR153" s="14"/>
      <c r="FS153" s="14"/>
      <c r="FT153" s="14"/>
      <c r="FU153" s="14"/>
      <c r="FV153" s="14"/>
      <c r="FW153" s="14"/>
      <c r="FX153" s="14"/>
      <c r="FY153" s="14"/>
      <c r="FZ153" s="14"/>
      <c r="GA153" s="14"/>
      <c r="GB153" s="14"/>
      <c r="GC153" s="14"/>
      <c r="GD153" s="14"/>
      <c r="GE153" s="14"/>
      <c r="GF153" s="14"/>
      <c r="GG153" s="14"/>
      <c r="GH153" s="14"/>
      <c r="GI153" s="14"/>
      <c r="GJ153" s="14"/>
      <c r="GK153" s="14"/>
      <c r="GL153" s="14"/>
      <c r="GM153" s="14"/>
      <c r="GN153" s="14"/>
      <c r="GO153" s="14"/>
      <c r="GP153" s="14"/>
      <c r="GQ153" s="14"/>
      <c r="GR153" s="14"/>
      <c r="GS153" s="14"/>
      <c r="GT153" s="14"/>
    </row>
    <row r="154" spans="1:302">
      <c r="A154" s="2"/>
      <c r="B154" s="15"/>
      <c r="C154" s="15"/>
      <c r="D154" s="14"/>
      <c r="E154" s="14"/>
      <c r="F154" s="14"/>
      <c r="G154" s="14"/>
      <c r="H154" s="14"/>
      <c r="I154" s="15"/>
      <c r="J154" s="15"/>
      <c r="K154" s="15"/>
      <c r="L154" s="15"/>
      <c r="M154" s="15"/>
      <c r="N154" s="15"/>
      <c r="O154" s="15"/>
      <c r="P154" s="15"/>
      <c r="Q154" s="15"/>
      <c r="R154" s="15"/>
      <c r="S154" s="14"/>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c r="CI154" s="14"/>
      <c r="CJ154" s="14"/>
      <c r="CK154" s="14"/>
      <c r="CL154" s="14"/>
      <c r="CM154" s="14"/>
      <c r="CN154" s="14"/>
      <c r="CO154" s="14"/>
      <c r="CP154" s="14"/>
      <c r="CQ154" s="14"/>
      <c r="CR154" s="14"/>
      <c r="CS154" s="14"/>
      <c r="CT154" s="14"/>
      <c r="CU154" s="14"/>
      <c r="CV154" s="14"/>
      <c r="CW154" s="14"/>
      <c r="CX154" s="14"/>
      <c r="CY154" s="14"/>
      <c r="CZ154" s="14"/>
      <c r="DA154" s="14"/>
      <c r="DB154" s="14"/>
      <c r="DC154" s="14"/>
      <c r="DD154" s="14"/>
      <c r="DE154" s="14"/>
      <c r="DF154" s="14"/>
      <c r="DG154" s="14"/>
      <c r="DH154" s="14"/>
      <c r="DI154" s="14"/>
      <c r="DJ154" s="14"/>
      <c r="DK154" s="14"/>
      <c r="DL154" s="14"/>
      <c r="DM154" s="14"/>
      <c r="DN154" s="14"/>
      <c r="DO154" s="14"/>
      <c r="DP154" s="14"/>
      <c r="DQ154" s="14"/>
      <c r="DR154" s="14"/>
      <c r="DS154" s="14"/>
      <c r="DT154" s="14"/>
      <c r="DU154" s="14"/>
      <c r="DV154" s="14"/>
      <c r="DW154" s="14"/>
      <c r="DX154" s="14"/>
      <c r="DY154" s="14"/>
      <c r="DZ154" s="14"/>
      <c r="EA154" s="14"/>
      <c r="EB154" s="14"/>
      <c r="EC154" s="14"/>
      <c r="ED154" s="14"/>
      <c r="EE154" s="14"/>
      <c r="EF154" s="14"/>
      <c r="EG154" s="14"/>
      <c r="EH154" s="14"/>
      <c r="EI154" s="14"/>
      <c r="EJ154" s="14"/>
      <c r="EK154" s="14"/>
      <c r="EL154" s="14"/>
      <c r="EM154" s="14"/>
      <c r="EN154" s="14"/>
      <c r="EO154" s="14"/>
      <c r="EP154" s="14"/>
      <c r="EQ154" s="14"/>
      <c r="ER154" s="14"/>
      <c r="ES154" s="14"/>
      <c r="ET154" s="14"/>
      <c r="EU154" s="14"/>
      <c r="EV154" s="14"/>
      <c r="EW154" s="14"/>
      <c r="EX154" s="14"/>
      <c r="EY154" s="14"/>
      <c r="EZ154" s="14"/>
      <c r="FA154" s="14"/>
      <c r="FB154" s="14"/>
      <c r="FC154" s="14"/>
      <c r="FD154" s="14"/>
      <c r="FE154" s="14"/>
      <c r="FF154" s="14"/>
      <c r="FG154" s="14"/>
      <c r="FH154" s="14"/>
      <c r="FI154" s="14"/>
      <c r="FJ154" s="14"/>
      <c r="FK154" s="14"/>
      <c r="FL154" s="14"/>
      <c r="FM154" s="14"/>
      <c r="FN154" s="14"/>
      <c r="FO154" s="14"/>
      <c r="FP154" s="14"/>
      <c r="FQ154" s="14"/>
      <c r="FR154" s="14"/>
      <c r="FS154" s="14"/>
      <c r="FT154" s="14"/>
      <c r="FU154" s="14"/>
      <c r="FV154" s="14"/>
      <c r="FW154" s="14"/>
      <c r="FX154" s="14"/>
      <c r="FY154" s="14"/>
      <c r="FZ154" s="14"/>
      <c r="GA154" s="14"/>
      <c r="GB154" s="14"/>
      <c r="GC154" s="14"/>
      <c r="GD154" s="14"/>
      <c r="GE154" s="14"/>
      <c r="GF154" s="14"/>
      <c r="GG154" s="14"/>
      <c r="GH154" s="14"/>
      <c r="GI154" s="14"/>
      <c r="GJ154" s="14"/>
      <c r="GK154" s="14"/>
      <c r="GL154" s="14"/>
      <c r="GM154" s="14"/>
      <c r="GN154" s="14"/>
      <c r="GO154" s="14"/>
      <c r="GP154" s="14"/>
      <c r="GQ154" s="14"/>
      <c r="GR154" s="14"/>
      <c r="GS154" s="14"/>
      <c r="GT154" s="14"/>
    </row>
    <row r="155" spans="1:302">
      <c r="A155" s="2"/>
      <c r="B155" s="15"/>
      <c r="C155" s="15"/>
      <c r="D155" s="14"/>
      <c r="E155" s="14"/>
      <c r="F155" s="14"/>
      <c r="G155" s="14"/>
      <c r="H155" s="14"/>
      <c r="I155" s="15"/>
      <c r="J155" s="15"/>
      <c r="K155" s="15"/>
      <c r="L155" s="15"/>
      <c r="M155" s="15"/>
      <c r="N155" s="15"/>
      <c r="O155" s="15"/>
      <c r="P155" s="15"/>
      <c r="Q155" s="15"/>
      <c r="R155" s="15"/>
      <c r="S155" s="14"/>
      <c r="T155" s="15"/>
      <c r="U155" s="15"/>
      <c r="V155" s="15"/>
      <c r="W155" s="15"/>
      <c r="X155" s="15"/>
      <c r="Y155" s="15"/>
      <c r="Z155" s="15"/>
      <c r="AA155" s="15"/>
      <c r="AB155" s="15"/>
      <c r="AC155" s="15"/>
      <c r="AD155" s="15"/>
      <c r="AE155" s="15"/>
      <c r="AF155" s="15"/>
      <c r="AG155" s="15"/>
      <c r="AH155" s="15"/>
      <c r="AI155" s="15"/>
      <c r="AJ155" s="15"/>
      <c r="AK155" s="15"/>
      <c r="AL155" s="15"/>
      <c r="AM155" s="15"/>
      <c r="AN155" s="14"/>
      <c r="AO155" s="15"/>
      <c r="AP155" s="15"/>
      <c r="AQ155" s="15"/>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c r="CI155" s="14"/>
      <c r="CJ155" s="14"/>
      <c r="CK155" s="14"/>
      <c r="CL155" s="14"/>
      <c r="CM155" s="14"/>
      <c r="CN155" s="14"/>
      <c r="CO155" s="14"/>
      <c r="CP155" s="14"/>
      <c r="CQ155" s="14"/>
      <c r="CR155" s="14"/>
      <c r="CS155" s="14"/>
      <c r="CT155" s="14"/>
      <c r="CU155" s="14"/>
      <c r="CV155" s="14"/>
      <c r="CW155" s="14"/>
      <c r="CX155" s="14"/>
      <c r="CY155" s="14"/>
      <c r="CZ155" s="14"/>
      <c r="DA155" s="14"/>
      <c r="DB155" s="14"/>
      <c r="DC155" s="14"/>
      <c r="DD155" s="14"/>
      <c r="DE155" s="14"/>
      <c r="DF155" s="14"/>
      <c r="DG155" s="14"/>
      <c r="DH155" s="14"/>
      <c r="DI155" s="14"/>
      <c r="DJ155" s="14"/>
      <c r="DK155" s="14"/>
      <c r="DL155" s="14"/>
      <c r="DM155" s="14"/>
      <c r="DN155" s="14"/>
      <c r="DO155" s="14"/>
      <c r="DP155" s="14"/>
      <c r="DQ155" s="14"/>
      <c r="DR155" s="14"/>
      <c r="DS155" s="14"/>
      <c r="DT155" s="14"/>
      <c r="DU155" s="14"/>
      <c r="DV155" s="14"/>
      <c r="DW155" s="14"/>
      <c r="DX155" s="14"/>
      <c r="DY155" s="14"/>
      <c r="DZ155" s="14"/>
      <c r="EA155" s="14"/>
      <c r="EB155" s="14"/>
      <c r="EC155" s="14"/>
      <c r="ED155" s="14"/>
      <c r="EE155" s="14"/>
      <c r="EF155" s="14"/>
      <c r="EG155" s="14"/>
      <c r="EH155" s="14"/>
      <c r="EI155" s="14"/>
      <c r="EJ155" s="14"/>
      <c r="EK155" s="14"/>
      <c r="EL155" s="14"/>
      <c r="EM155" s="14"/>
      <c r="EN155" s="14"/>
      <c r="EO155" s="14"/>
      <c r="EP155" s="14"/>
      <c r="EQ155" s="14"/>
      <c r="ER155" s="14"/>
      <c r="ES155" s="14"/>
      <c r="ET155" s="14"/>
      <c r="EU155" s="14"/>
      <c r="EV155" s="14"/>
      <c r="EW155" s="14"/>
      <c r="EX155" s="14"/>
      <c r="EY155" s="14"/>
      <c r="EZ155" s="14"/>
      <c r="FA155" s="14"/>
      <c r="FB155" s="14"/>
      <c r="FC155" s="14"/>
      <c r="FD155" s="14"/>
      <c r="FE155" s="14"/>
      <c r="FF155" s="14"/>
      <c r="FG155" s="14"/>
      <c r="FH155" s="14"/>
      <c r="FI155" s="14"/>
      <c r="FJ155" s="14"/>
      <c r="FK155" s="14"/>
      <c r="FL155" s="14"/>
      <c r="FM155" s="14"/>
      <c r="FN155" s="14"/>
      <c r="FO155" s="14"/>
      <c r="FP155" s="14"/>
      <c r="FQ155" s="14"/>
      <c r="FR155" s="14"/>
      <c r="FS155" s="14"/>
      <c r="FT155" s="14"/>
      <c r="FU155" s="14"/>
      <c r="FV155" s="14"/>
      <c r="FW155" s="14"/>
      <c r="FX155" s="14"/>
      <c r="FY155" s="14"/>
      <c r="FZ155" s="14"/>
      <c r="GA155" s="14"/>
      <c r="GB155" s="14"/>
      <c r="GC155" s="14"/>
      <c r="GD155" s="14"/>
      <c r="GE155" s="14"/>
      <c r="GF155" s="14"/>
      <c r="GG155" s="14"/>
      <c r="GH155" s="14"/>
      <c r="GI155" s="14"/>
      <c r="GJ155" s="14"/>
      <c r="GK155" s="14"/>
      <c r="GL155" s="14"/>
      <c r="GM155" s="14"/>
      <c r="GN155" s="14"/>
      <c r="GO155" s="14"/>
      <c r="GP155" s="14"/>
      <c r="GQ155" s="14"/>
      <c r="GR155" s="14"/>
      <c r="GS155" s="14"/>
      <c r="GT155" s="14"/>
    </row>
    <row r="156" spans="1:302">
      <c r="A156" s="2"/>
      <c r="B156" s="15"/>
      <c r="C156" s="14"/>
      <c r="D156" s="15"/>
      <c r="E156" s="15"/>
      <c r="F156" s="15"/>
      <c r="G156" s="15"/>
      <c r="H156" s="15"/>
      <c r="I156" s="14"/>
      <c r="J156" s="15"/>
      <c r="K156" s="14"/>
      <c r="L156" s="15"/>
      <c r="M156" s="15"/>
      <c r="N156" s="15"/>
      <c r="O156" s="15"/>
      <c r="P156" s="15"/>
      <c r="Q156" s="15"/>
      <c r="R156" s="15"/>
      <c r="S156" s="15"/>
      <c r="T156" s="15"/>
      <c r="U156" s="15"/>
      <c r="V156" s="15"/>
      <c r="W156" s="15"/>
      <c r="X156" s="15"/>
      <c r="Y156" s="15"/>
      <c r="Z156" s="15"/>
      <c r="AA156" s="14"/>
      <c r="AB156" s="14"/>
      <c r="AC156" s="14"/>
      <c r="AD156" s="14"/>
      <c r="AE156" s="14"/>
      <c r="AF156" s="15"/>
      <c r="AG156" s="14"/>
      <c r="AH156" s="14"/>
      <c r="AI156" s="14"/>
      <c r="AJ156" s="14"/>
      <c r="AK156" s="15"/>
      <c r="AL156" s="15"/>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c r="CI156" s="14"/>
      <c r="CJ156" s="14"/>
      <c r="CK156" s="14"/>
      <c r="CL156" s="14"/>
      <c r="CM156" s="14"/>
      <c r="CN156" s="14"/>
      <c r="CO156" s="14"/>
      <c r="CP156" s="14"/>
      <c r="CQ156" s="14"/>
      <c r="CR156" s="14"/>
      <c r="CS156" s="14"/>
      <c r="CT156" s="14"/>
      <c r="CU156" s="14"/>
      <c r="CV156" s="14"/>
      <c r="CW156" s="14"/>
      <c r="CX156" s="14"/>
      <c r="CY156" s="14"/>
      <c r="CZ156" s="14"/>
      <c r="DA156" s="14"/>
      <c r="DB156" s="14"/>
      <c r="DC156" s="14"/>
      <c r="DD156" s="14"/>
      <c r="DE156" s="14"/>
      <c r="DF156" s="14"/>
      <c r="DG156" s="14"/>
      <c r="DH156" s="14"/>
      <c r="DI156" s="14"/>
      <c r="DJ156" s="14"/>
      <c r="DK156" s="14"/>
      <c r="DL156" s="14"/>
      <c r="DM156" s="14"/>
      <c r="DN156" s="14"/>
      <c r="DO156" s="14"/>
      <c r="DP156" s="14"/>
      <c r="DQ156" s="14"/>
      <c r="DR156" s="14"/>
      <c r="DS156" s="14"/>
      <c r="DT156" s="14"/>
      <c r="DU156" s="14"/>
      <c r="DV156" s="14"/>
      <c r="DW156" s="14"/>
      <c r="DX156" s="14"/>
      <c r="DY156" s="14"/>
      <c r="DZ156" s="14"/>
      <c r="EA156" s="14"/>
      <c r="EB156" s="14"/>
      <c r="EC156" s="14"/>
      <c r="ED156" s="14"/>
      <c r="EE156" s="14"/>
      <c r="EF156" s="14"/>
      <c r="EG156" s="14"/>
      <c r="EH156" s="14"/>
      <c r="EI156" s="14"/>
      <c r="EJ156" s="14"/>
      <c r="EK156" s="14"/>
      <c r="EL156" s="14"/>
      <c r="EM156" s="14"/>
      <c r="EN156" s="14"/>
      <c r="EO156" s="14"/>
      <c r="EP156" s="14"/>
      <c r="EQ156" s="14"/>
      <c r="ER156" s="14"/>
      <c r="ES156" s="14"/>
      <c r="ET156" s="14"/>
      <c r="EU156" s="14"/>
      <c r="EV156" s="14"/>
      <c r="EW156" s="14"/>
      <c r="EX156" s="14"/>
      <c r="EY156" s="14"/>
      <c r="EZ156" s="14"/>
      <c r="FA156" s="14"/>
      <c r="FB156" s="14"/>
      <c r="FC156" s="14"/>
      <c r="FD156" s="14"/>
      <c r="FE156" s="14"/>
      <c r="FF156" s="14"/>
      <c r="FG156" s="14"/>
      <c r="FH156" s="14"/>
      <c r="FI156" s="14"/>
      <c r="FJ156" s="14"/>
      <c r="FK156" s="14"/>
      <c r="FL156" s="14"/>
      <c r="FM156" s="14"/>
      <c r="FN156" s="14"/>
      <c r="FO156" s="14"/>
      <c r="FP156" s="14"/>
      <c r="FQ156" s="14"/>
      <c r="FR156" s="14"/>
      <c r="FS156" s="14"/>
      <c r="FT156" s="14"/>
      <c r="FU156" s="14"/>
      <c r="FV156" s="14"/>
      <c r="FW156" s="14"/>
      <c r="FX156" s="14"/>
      <c r="FY156" s="14"/>
      <c r="FZ156" s="14"/>
      <c r="GA156" s="14"/>
      <c r="GB156" s="14"/>
      <c r="GC156" s="14"/>
      <c r="GD156" s="14"/>
      <c r="GE156" s="14"/>
      <c r="GF156" s="14"/>
      <c r="GG156" s="14"/>
      <c r="GH156" s="14"/>
      <c r="GI156" s="14"/>
      <c r="GJ156" s="14"/>
      <c r="GK156" s="14"/>
      <c r="GL156" s="14"/>
      <c r="GM156" s="14"/>
      <c r="GN156" s="14"/>
      <c r="GO156" s="14"/>
      <c r="GP156" s="14"/>
      <c r="GQ156" s="14"/>
      <c r="GR156" s="14"/>
      <c r="GS156" s="14"/>
      <c r="GT156" s="14"/>
    </row>
    <row r="157" spans="1:302">
      <c r="A157" s="2"/>
      <c r="B157" s="15"/>
      <c r="C157" s="14"/>
      <c r="D157" s="15"/>
      <c r="E157" s="15"/>
      <c r="F157" s="15"/>
      <c r="G157" s="15"/>
      <c r="H157" s="15"/>
      <c r="I157" s="14"/>
      <c r="J157" s="15"/>
      <c r="K157" s="14"/>
      <c r="L157" s="15"/>
      <c r="M157" s="15"/>
      <c r="N157" s="15"/>
      <c r="O157" s="15"/>
      <c r="P157" s="15"/>
      <c r="Q157" s="15"/>
      <c r="R157" s="15"/>
      <c r="S157" s="15"/>
      <c r="T157" s="15"/>
      <c r="U157" s="15"/>
      <c r="V157" s="15"/>
      <c r="W157" s="15"/>
      <c r="X157" s="15"/>
      <c r="Y157" s="15"/>
      <c r="Z157" s="15"/>
      <c r="AA157" s="14"/>
      <c r="AB157" s="14"/>
      <c r="AC157" s="14"/>
      <c r="AD157" s="14"/>
      <c r="AE157" s="14"/>
      <c r="AF157" s="14"/>
      <c r="AG157" s="14"/>
      <c r="AH157" s="14"/>
      <c r="AI157" s="14"/>
      <c r="AJ157" s="14"/>
      <c r="AK157" s="15"/>
      <c r="AL157" s="15"/>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c r="CG157" s="14"/>
      <c r="CH157" s="14"/>
      <c r="CI157" s="14"/>
      <c r="CJ157" s="14"/>
      <c r="CK157" s="14"/>
      <c r="CL157" s="14"/>
      <c r="CM157" s="14"/>
      <c r="CN157" s="14"/>
      <c r="CO157" s="14"/>
      <c r="CP157" s="14"/>
      <c r="CQ157" s="14"/>
      <c r="CR157" s="14"/>
      <c r="CS157" s="14"/>
      <c r="CT157" s="14"/>
      <c r="CU157" s="14"/>
      <c r="CV157" s="14"/>
      <c r="CW157" s="14"/>
      <c r="CX157" s="14"/>
      <c r="CY157" s="14"/>
      <c r="CZ157" s="14"/>
      <c r="DA157" s="14"/>
      <c r="DB157" s="14"/>
      <c r="DC157" s="14"/>
      <c r="DD157" s="14"/>
      <c r="DE157" s="14"/>
      <c r="DF157" s="14"/>
      <c r="DG157" s="14"/>
      <c r="DH157" s="14"/>
      <c r="DI157" s="14"/>
      <c r="DJ157" s="14"/>
      <c r="DK157" s="14"/>
      <c r="DL157" s="14"/>
      <c r="DM157" s="14"/>
      <c r="DN157" s="14"/>
      <c r="DO157" s="14"/>
      <c r="DP157" s="14"/>
      <c r="DQ157" s="14"/>
      <c r="DR157" s="14"/>
      <c r="DS157" s="14"/>
      <c r="DT157" s="14"/>
      <c r="DU157" s="14"/>
      <c r="DV157" s="14"/>
      <c r="DW157" s="14"/>
      <c r="DX157" s="14"/>
      <c r="DY157" s="14"/>
      <c r="DZ157" s="14"/>
      <c r="EA157" s="14"/>
      <c r="EB157" s="14"/>
      <c r="EC157" s="14"/>
      <c r="ED157" s="14"/>
      <c r="EE157" s="14"/>
      <c r="EF157" s="14"/>
      <c r="EG157" s="14"/>
      <c r="EH157" s="14"/>
      <c r="EI157" s="14"/>
      <c r="EJ157" s="14"/>
      <c r="EK157" s="14"/>
      <c r="EL157" s="14"/>
      <c r="EM157" s="14"/>
      <c r="EN157" s="14"/>
      <c r="EO157" s="14"/>
      <c r="EP157" s="14"/>
      <c r="EQ157" s="14"/>
      <c r="ER157" s="14"/>
      <c r="ES157" s="14"/>
      <c r="ET157" s="14"/>
      <c r="EU157" s="14"/>
      <c r="EV157" s="14"/>
      <c r="EW157" s="14"/>
      <c r="EX157" s="14"/>
      <c r="EY157" s="14"/>
      <c r="EZ157" s="14"/>
      <c r="FA157" s="14"/>
      <c r="FB157" s="14"/>
      <c r="FC157" s="14"/>
      <c r="FD157" s="14"/>
      <c r="FE157" s="14"/>
      <c r="FF157" s="14"/>
      <c r="FG157" s="14"/>
      <c r="FH157" s="14"/>
      <c r="FI157" s="14"/>
      <c r="FJ157" s="14"/>
      <c r="FK157" s="14"/>
      <c r="FL157" s="14"/>
      <c r="FM157" s="14"/>
      <c r="FN157" s="14"/>
      <c r="FO157" s="14"/>
      <c r="FP157" s="14"/>
      <c r="FQ157" s="14"/>
      <c r="FR157" s="14"/>
      <c r="FS157" s="14"/>
      <c r="FT157" s="14"/>
      <c r="FU157" s="14"/>
      <c r="FV157" s="14"/>
      <c r="FW157" s="14"/>
      <c r="FX157" s="14"/>
      <c r="FY157" s="14"/>
      <c r="FZ157" s="14"/>
      <c r="GA157" s="14"/>
      <c r="GB157" s="14"/>
      <c r="GC157" s="14"/>
      <c r="GD157" s="14"/>
      <c r="GE157" s="14"/>
      <c r="GF157" s="14"/>
      <c r="GG157" s="14"/>
      <c r="GH157" s="14"/>
      <c r="GI157" s="14"/>
      <c r="GJ157" s="14"/>
      <c r="GK157" s="14"/>
      <c r="GL157" s="14"/>
      <c r="GM157" s="14"/>
      <c r="GN157" s="14"/>
      <c r="GO157" s="14"/>
      <c r="GP157" s="14"/>
      <c r="GQ157" s="14"/>
      <c r="GR157" s="14"/>
      <c r="GS157" s="14"/>
      <c r="GT157" s="14"/>
    </row>
    <row r="158" spans="1:302">
      <c r="A158" s="2"/>
      <c r="B158" s="15"/>
      <c r="C158" s="14"/>
      <c r="D158" s="15"/>
      <c r="E158" s="15"/>
      <c r="F158" s="15"/>
      <c r="G158" s="15"/>
      <c r="H158" s="15"/>
      <c r="I158" s="14"/>
      <c r="J158" s="14"/>
      <c r="K158" s="15"/>
      <c r="L158" s="15"/>
      <c r="M158" s="15"/>
      <c r="N158" s="14"/>
      <c r="O158" s="14"/>
      <c r="P158" s="14"/>
      <c r="Q158" s="14"/>
      <c r="R158" s="14"/>
      <c r="S158" s="15"/>
      <c r="T158" s="14"/>
      <c r="U158" s="14"/>
      <c r="V158" s="14"/>
      <c r="W158" s="14"/>
      <c r="X158" s="14"/>
      <c r="Y158" s="15"/>
      <c r="Z158" s="15"/>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c r="DC158" s="14"/>
      <c r="DD158" s="14"/>
      <c r="DE158" s="14"/>
      <c r="DF158" s="14"/>
      <c r="DG158" s="14"/>
      <c r="DH158" s="14"/>
      <c r="DI158" s="14"/>
      <c r="DJ158" s="14"/>
      <c r="DK158" s="14"/>
      <c r="DL158" s="14"/>
      <c r="DM158" s="14"/>
      <c r="DN158" s="14"/>
      <c r="DO158" s="14"/>
      <c r="DP158" s="14"/>
      <c r="DQ158" s="14"/>
      <c r="DR158" s="14"/>
      <c r="DS158" s="14"/>
      <c r="DT158" s="14"/>
      <c r="DU158" s="14"/>
      <c r="DV158" s="14"/>
      <c r="DW158" s="14"/>
      <c r="DX158" s="14"/>
      <c r="DY158" s="14"/>
      <c r="DZ158" s="14"/>
      <c r="EA158" s="14"/>
      <c r="EB158" s="14"/>
      <c r="EC158" s="14"/>
      <c r="ED158" s="14"/>
      <c r="EE158" s="14"/>
      <c r="EF158" s="14"/>
      <c r="EG158" s="14"/>
      <c r="EH158" s="14"/>
      <c r="EI158" s="14"/>
      <c r="EJ158" s="14"/>
      <c r="EK158" s="14"/>
      <c r="EL158" s="14"/>
      <c r="EM158" s="14"/>
      <c r="EN158" s="14"/>
      <c r="EO158" s="14"/>
      <c r="EP158" s="14"/>
      <c r="EQ158" s="14"/>
      <c r="ER158" s="14"/>
      <c r="ES158" s="14"/>
      <c r="ET158" s="14"/>
      <c r="EU158" s="14"/>
      <c r="EV158" s="14"/>
      <c r="EW158" s="14"/>
      <c r="EX158" s="14"/>
      <c r="EY158" s="14"/>
      <c r="EZ158" s="14"/>
      <c r="FA158" s="14"/>
      <c r="FB158" s="14"/>
      <c r="FC158" s="14"/>
      <c r="FD158" s="14"/>
      <c r="FE158" s="14"/>
      <c r="FF158" s="14"/>
      <c r="FG158" s="14"/>
      <c r="FH158" s="14"/>
      <c r="FI158" s="14"/>
      <c r="FJ158" s="14"/>
      <c r="FK158" s="14"/>
      <c r="FL158" s="14"/>
      <c r="FM158" s="14"/>
      <c r="FN158" s="14"/>
      <c r="FO158" s="14"/>
      <c r="FP158" s="14"/>
      <c r="FQ158" s="14"/>
      <c r="FR158" s="14"/>
      <c r="FS158" s="14"/>
      <c r="FT158" s="14"/>
      <c r="FU158" s="14"/>
      <c r="FV158" s="14"/>
      <c r="FW158" s="14"/>
      <c r="FX158" s="14"/>
      <c r="FY158" s="14"/>
      <c r="FZ158" s="14"/>
      <c r="GA158" s="14"/>
      <c r="GB158" s="14"/>
      <c r="GC158" s="14"/>
      <c r="GD158" s="14"/>
      <c r="GE158" s="14"/>
      <c r="GF158" s="14"/>
      <c r="GG158" s="14"/>
      <c r="GH158" s="14"/>
      <c r="GI158" s="14"/>
      <c r="GJ158" s="14"/>
      <c r="GK158" s="14"/>
      <c r="GL158" s="14"/>
      <c r="GM158" s="14"/>
      <c r="GN158" s="14"/>
      <c r="GO158" s="14"/>
      <c r="GP158" s="14"/>
      <c r="GQ158" s="14"/>
      <c r="GR158" s="14"/>
      <c r="GS158" s="14"/>
      <c r="GT158" s="14"/>
    </row>
    <row r="159" spans="1:302">
      <c r="A159" s="2"/>
      <c r="B159" s="15"/>
      <c r="C159" s="14"/>
      <c r="D159" s="15"/>
      <c r="E159" s="15"/>
      <c r="F159" s="15"/>
      <c r="G159" s="15"/>
      <c r="H159" s="15"/>
      <c r="I159" s="14"/>
      <c r="J159" s="14"/>
      <c r="K159" s="15"/>
      <c r="L159" s="15"/>
      <c r="M159" s="15"/>
      <c r="N159" s="14"/>
      <c r="O159" s="14"/>
      <c r="P159" s="14"/>
      <c r="Q159" s="14"/>
      <c r="R159" s="14"/>
      <c r="S159" s="15"/>
      <c r="T159" s="14"/>
      <c r="U159" s="14"/>
      <c r="V159" s="14"/>
      <c r="W159" s="14"/>
      <c r="X159" s="14"/>
      <c r="Y159" s="15"/>
      <c r="Z159" s="15"/>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14"/>
      <c r="CC159" s="14"/>
      <c r="CD159" s="14"/>
      <c r="CE159" s="14"/>
      <c r="CF159" s="14"/>
      <c r="CG159" s="14"/>
      <c r="CH159" s="14"/>
      <c r="CI159" s="14"/>
      <c r="CJ159" s="14"/>
      <c r="CK159" s="14"/>
      <c r="CL159" s="14"/>
      <c r="CM159" s="14"/>
      <c r="CN159" s="14"/>
      <c r="CO159" s="14"/>
      <c r="CP159" s="14"/>
      <c r="CQ159" s="14"/>
      <c r="CR159" s="14"/>
      <c r="CS159" s="14"/>
      <c r="CT159" s="14"/>
      <c r="CU159" s="14"/>
      <c r="CV159" s="14"/>
      <c r="CW159" s="14"/>
      <c r="CX159" s="14"/>
      <c r="CY159" s="14"/>
      <c r="CZ159" s="14"/>
      <c r="DA159" s="14"/>
      <c r="DB159" s="14"/>
      <c r="DC159" s="14"/>
      <c r="DD159" s="14"/>
      <c r="DE159" s="14"/>
      <c r="DF159" s="14"/>
      <c r="DG159" s="14"/>
      <c r="DH159" s="14"/>
      <c r="DI159" s="14"/>
      <c r="DJ159" s="14"/>
      <c r="DK159" s="14"/>
      <c r="DL159" s="14"/>
      <c r="DM159" s="14"/>
      <c r="DN159" s="14"/>
      <c r="DO159" s="14"/>
      <c r="DP159" s="14"/>
      <c r="DQ159" s="14"/>
      <c r="DR159" s="14"/>
      <c r="DS159" s="14"/>
      <c r="DT159" s="14"/>
      <c r="DU159" s="14"/>
      <c r="DV159" s="14"/>
      <c r="DW159" s="14"/>
      <c r="DX159" s="14"/>
      <c r="DY159" s="14"/>
      <c r="DZ159" s="14"/>
      <c r="EA159" s="14"/>
      <c r="EB159" s="14"/>
      <c r="EC159" s="14"/>
      <c r="ED159" s="14"/>
      <c r="EE159" s="14"/>
      <c r="EF159" s="14"/>
      <c r="EG159" s="14"/>
      <c r="EH159" s="14"/>
      <c r="EI159" s="14"/>
      <c r="EJ159" s="14"/>
      <c r="EK159" s="14"/>
      <c r="EL159" s="14"/>
      <c r="EM159" s="14"/>
      <c r="EN159" s="14"/>
      <c r="EO159" s="14"/>
      <c r="EP159" s="14"/>
      <c r="EQ159" s="14"/>
      <c r="ER159" s="14"/>
      <c r="ES159" s="14"/>
      <c r="ET159" s="14"/>
      <c r="EU159" s="14"/>
      <c r="EV159" s="14"/>
      <c r="EW159" s="14"/>
      <c r="EX159" s="14"/>
      <c r="EY159" s="14"/>
      <c r="EZ159" s="14"/>
      <c r="FA159" s="14"/>
      <c r="FB159" s="14"/>
      <c r="FC159" s="14"/>
      <c r="FD159" s="14"/>
      <c r="FE159" s="14"/>
      <c r="FF159" s="14"/>
      <c r="FG159" s="14"/>
      <c r="FH159" s="14"/>
      <c r="FI159" s="14"/>
      <c r="FJ159" s="14"/>
      <c r="FK159" s="14"/>
      <c r="FL159" s="14"/>
      <c r="FM159" s="14"/>
      <c r="FN159" s="14"/>
      <c r="FO159" s="14"/>
      <c r="FP159" s="14"/>
      <c r="FQ159" s="14"/>
      <c r="FR159" s="14"/>
      <c r="FS159" s="14"/>
      <c r="FT159" s="14"/>
      <c r="FU159" s="14"/>
      <c r="FV159" s="14"/>
      <c r="FW159" s="14"/>
      <c r="FX159" s="14"/>
      <c r="FY159" s="14"/>
      <c r="FZ159" s="14"/>
      <c r="GA159" s="14"/>
      <c r="GB159" s="14"/>
      <c r="GC159" s="14"/>
      <c r="GD159" s="14"/>
      <c r="GE159" s="14"/>
      <c r="GF159" s="14"/>
      <c r="GG159" s="14"/>
      <c r="GH159" s="14"/>
      <c r="GI159" s="14"/>
      <c r="GJ159" s="14"/>
      <c r="GK159" s="14"/>
      <c r="GL159" s="14"/>
      <c r="GM159" s="14"/>
      <c r="GN159" s="14"/>
      <c r="GO159" s="14"/>
      <c r="GP159" s="14"/>
      <c r="GQ159" s="14"/>
      <c r="GR159" s="14"/>
      <c r="GS159" s="14"/>
      <c r="GT159" s="14"/>
    </row>
    <row r="160" spans="1:302">
      <c r="A160" s="2"/>
      <c r="B160" s="15"/>
      <c r="C160" s="15"/>
      <c r="D160" s="15"/>
      <c r="E160" s="15"/>
      <c r="F160" s="15"/>
      <c r="G160" s="15"/>
      <c r="H160" s="15"/>
      <c r="I160" s="15"/>
      <c r="J160" s="15"/>
      <c r="K160" s="15"/>
      <c r="L160" s="15"/>
      <c r="M160" s="14"/>
      <c r="N160" s="15"/>
      <c r="O160" s="15"/>
      <c r="P160" s="14"/>
      <c r="Q160" s="15"/>
      <c r="R160" s="15"/>
      <c r="S160" s="14"/>
      <c r="T160" s="14"/>
      <c r="U160" s="15"/>
      <c r="V160" s="14"/>
      <c r="W160" s="15"/>
      <c r="X160" s="15"/>
      <c r="Y160" s="14"/>
      <c r="Z160" s="15"/>
      <c r="AA160" s="15"/>
      <c r="AB160" s="14"/>
      <c r="AC160" s="15"/>
      <c r="AD160" s="14"/>
      <c r="AE160" s="15"/>
      <c r="AF160" s="15"/>
      <c r="AG160" s="15"/>
      <c r="AH160" s="15"/>
      <c r="AI160" s="15"/>
      <c r="AJ160" s="14"/>
      <c r="AK160" s="15"/>
      <c r="AL160" s="15"/>
      <c r="AM160" s="14"/>
      <c r="AN160" s="14"/>
      <c r="AO160" s="14"/>
      <c r="AP160" s="14"/>
      <c r="AQ160" s="15"/>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4"/>
      <c r="BY160" s="14"/>
      <c r="BZ160" s="14"/>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c r="DA160" s="14"/>
      <c r="DB160" s="14"/>
      <c r="DC160" s="14"/>
      <c r="DD160" s="14"/>
      <c r="DE160" s="14"/>
      <c r="DF160" s="14"/>
      <c r="DG160" s="14"/>
      <c r="DH160" s="14"/>
      <c r="DI160" s="14"/>
      <c r="DJ160" s="14"/>
      <c r="DK160" s="14"/>
      <c r="DL160" s="14"/>
      <c r="DM160" s="14"/>
      <c r="DN160" s="14"/>
      <c r="DO160" s="14"/>
      <c r="DP160" s="14"/>
      <c r="DQ160" s="14"/>
      <c r="DR160" s="14"/>
      <c r="DS160" s="14"/>
      <c r="DT160" s="14"/>
      <c r="DU160" s="14"/>
      <c r="DV160" s="14"/>
      <c r="DW160" s="14"/>
      <c r="DX160" s="14"/>
      <c r="DY160" s="14"/>
      <c r="DZ160" s="14"/>
      <c r="EA160" s="14"/>
      <c r="EB160" s="14"/>
      <c r="EC160" s="14"/>
      <c r="ED160" s="14"/>
      <c r="EE160" s="14"/>
      <c r="EF160" s="14"/>
      <c r="EG160" s="14"/>
      <c r="EH160" s="14"/>
      <c r="EI160" s="14"/>
      <c r="EJ160" s="14"/>
      <c r="EK160" s="14"/>
      <c r="EL160" s="14"/>
      <c r="EM160" s="14"/>
      <c r="EN160" s="14"/>
      <c r="EO160" s="14"/>
      <c r="EP160" s="14"/>
      <c r="EQ160" s="14"/>
      <c r="ER160" s="14"/>
      <c r="ES160" s="14"/>
      <c r="ET160" s="14"/>
      <c r="EU160" s="14"/>
      <c r="EV160" s="14"/>
      <c r="EW160" s="14"/>
      <c r="EX160" s="14"/>
      <c r="EY160" s="14"/>
      <c r="EZ160" s="14"/>
      <c r="FA160" s="14"/>
      <c r="FB160" s="14"/>
      <c r="FC160" s="14"/>
      <c r="FD160" s="14"/>
      <c r="FE160" s="14"/>
      <c r="FF160" s="14"/>
      <c r="FG160" s="14"/>
      <c r="FH160" s="14"/>
      <c r="FI160" s="14"/>
      <c r="FJ160" s="14"/>
      <c r="FK160" s="14"/>
      <c r="FL160" s="14"/>
      <c r="FM160" s="14"/>
      <c r="FN160" s="14"/>
      <c r="FO160" s="14"/>
      <c r="FP160" s="14"/>
      <c r="FQ160" s="14"/>
      <c r="FR160" s="14"/>
      <c r="FS160" s="14"/>
      <c r="FT160" s="14"/>
      <c r="FU160" s="14"/>
      <c r="FV160" s="14"/>
      <c r="FW160" s="14"/>
      <c r="FX160" s="14"/>
      <c r="FY160" s="14"/>
      <c r="FZ160" s="14"/>
      <c r="GA160" s="14"/>
      <c r="GB160" s="14"/>
      <c r="GC160" s="14"/>
      <c r="GD160" s="14"/>
      <c r="GE160" s="14"/>
      <c r="GF160" s="14"/>
      <c r="GG160" s="14"/>
      <c r="GH160" s="14"/>
      <c r="GI160" s="14"/>
      <c r="GJ160" s="14"/>
      <c r="GK160" s="14"/>
      <c r="GL160" s="14"/>
      <c r="GM160" s="14"/>
      <c r="GN160" s="14"/>
      <c r="GO160" s="14"/>
      <c r="GP160" s="14"/>
      <c r="GQ160" s="14"/>
      <c r="GR160" s="14"/>
      <c r="GS160" s="14"/>
      <c r="GT160" s="14"/>
    </row>
    <row r="161" spans="1:202">
      <c r="A161" s="2"/>
      <c r="B161" s="15"/>
      <c r="C161" s="15"/>
      <c r="D161" s="15"/>
      <c r="E161" s="15"/>
      <c r="F161" s="15"/>
      <c r="G161" s="15"/>
      <c r="H161" s="15"/>
      <c r="I161" s="15"/>
      <c r="J161" s="15"/>
      <c r="K161" s="15"/>
      <c r="L161" s="15"/>
      <c r="M161" s="14"/>
      <c r="N161" s="15"/>
      <c r="O161" s="15"/>
      <c r="P161" s="14"/>
      <c r="Q161" s="15"/>
      <c r="R161" s="15"/>
      <c r="S161" s="14"/>
      <c r="T161" s="14"/>
      <c r="U161" s="15"/>
      <c r="V161" s="14"/>
      <c r="W161" s="15"/>
      <c r="X161" s="15"/>
      <c r="Y161" s="14"/>
      <c r="Z161" s="15"/>
      <c r="AA161" s="15"/>
      <c r="AB161" s="14"/>
      <c r="AC161" s="15"/>
      <c r="AD161" s="14"/>
      <c r="AE161" s="15"/>
      <c r="AF161" s="15"/>
      <c r="AG161" s="15"/>
      <c r="AH161" s="15"/>
      <c r="AI161" s="15"/>
      <c r="AJ161" s="14"/>
      <c r="AK161" s="15"/>
      <c r="AL161" s="15"/>
      <c r="AM161" s="14"/>
      <c r="AN161" s="14"/>
      <c r="AO161" s="14"/>
      <c r="AP161" s="14"/>
      <c r="AQ161" s="15"/>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c r="DG161" s="14"/>
      <c r="DH161" s="14"/>
      <c r="DI161" s="14"/>
      <c r="DJ161" s="14"/>
      <c r="DK161" s="14"/>
      <c r="DL161" s="14"/>
      <c r="DM161" s="14"/>
      <c r="DN161" s="14"/>
      <c r="DO161" s="14"/>
      <c r="DP161" s="14"/>
      <c r="DQ161" s="14"/>
      <c r="DR161" s="14"/>
      <c r="DS161" s="14"/>
      <c r="DT161" s="14"/>
      <c r="DU161" s="14"/>
      <c r="DV161" s="14"/>
      <c r="DW161" s="14"/>
      <c r="DX161" s="14"/>
      <c r="DY161" s="14"/>
      <c r="DZ161" s="14"/>
      <c r="EA161" s="14"/>
      <c r="EB161" s="14"/>
      <c r="EC161" s="14"/>
      <c r="ED161" s="14"/>
      <c r="EE161" s="14"/>
      <c r="EF161" s="14"/>
      <c r="EG161" s="14"/>
      <c r="EH161" s="14"/>
      <c r="EI161" s="14"/>
      <c r="EJ161" s="14"/>
      <c r="EK161" s="14"/>
      <c r="EL161" s="14"/>
      <c r="EM161" s="14"/>
      <c r="EN161" s="14"/>
      <c r="EO161" s="14"/>
      <c r="EP161" s="14"/>
      <c r="EQ161" s="14"/>
      <c r="ER161" s="14"/>
      <c r="ES161" s="14"/>
      <c r="ET161" s="14"/>
      <c r="EU161" s="14"/>
      <c r="EV161" s="14"/>
      <c r="EW161" s="14"/>
      <c r="EX161" s="14"/>
      <c r="EY161" s="14"/>
      <c r="EZ161" s="14"/>
      <c r="FA161" s="14"/>
      <c r="FB161" s="14"/>
      <c r="FC161" s="14"/>
      <c r="FD161" s="14"/>
      <c r="FE161" s="14"/>
      <c r="FF161" s="14"/>
      <c r="FG161" s="14"/>
      <c r="FH161" s="14"/>
      <c r="FI161" s="14"/>
      <c r="FJ161" s="14"/>
      <c r="FK161" s="14"/>
      <c r="FL161" s="14"/>
      <c r="FM161" s="14"/>
      <c r="FN161" s="14"/>
      <c r="FO161" s="14"/>
      <c r="FP161" s="14"/>
      <c r="FQ161" s="14"/>
      <c r="FR161" s="14"/>
      <c r="FS161" s="14"/>
      <c r="FT161" s="14"/>
      <c r="FU161" s="14"/>
      <c r="FV161" s="14"/>
      <c r="FW161" s="14"/>
      <c r="FX161" s="14"/>
      <c r="FY161" s="14"/>
      <c r="FZ161" s="14"/>
      <c r="GA161" s="14"/>
      <c r="GB161" s="14"/>
      <c r="GC161" s="14"/>
      <c r="GD161" s="14"/>
      <c r="GE161" s="14"/>
      <c r="GF161" s="14"/>
      <c r="GG161" s="14"/>
      <c r="GH161" s="14"/>
      <c r="GI161" s="14"/>
      <c r="GJ161" s="14"/>
      <c r="GK161" s="14"/>
      <c r="GL161" s="14"/>
      <c r="GM161" s="14"/>
      <c r="GN161" s="14"/>
      <c r="GO161" s="14"/>
      <c r="GP161" s="14"/>
      <c r="GQ161" s="14"/>
      <c r="GR161" s="14"/>
      <c r="GS161" s="14"/>
      <c r="GT161" s="14"/>
    </row>
    <row r="162" spans="1:202">
      <c r="A162" s="2"/>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c r="DG162" s="14"/>
      <c r="DH162" s="14"/>
      <c r="DI162" s="14"/>
      <c r="DJ162" s="14"/>
      <c r="DK162" s="14"/>
      <c r="DL162" s="14"/>
      <c r="DM162" s="14"/>
      <c r="DN162" s="14"/>
      <c r="DO162" s="14"/>
      <c r="DP162" s="14"/>
      <c r="DQ162" s="14"/>
      <c r="DR162" s="14"/>
      <c r="DS162" s="14"/>
      <c r="DT162" s="14"/>
      <c r="DU162" s="14"/>
      <c r="DV162" s="14"/>
      <c r="DW162" s="14"/>
      <c r="DX162" s="14"/>
      <c r="DY162" s="14"/>
      <c r="DZ162" s="14"/>
      <c r="EA162" s="14"/>
      <c r="EB162" s="14"/>
      <c r="EC162" s="14"/>
      <c r="ED162" s="14"/>
      <c r="EE162" s="14"/>
      <c r="EF162" s="14"/>
      <c r="EG162" s="14"/>
      <c r="EH162" s="14"/>
      <c r="EI162" s="14"/>
      <c r="EJ162" s="14"/>
      <c r="EK162" s="14"/>
      <c r="EL162" s="14"/>
      <c r="EM162" s="14"/>
      <c r="EN162" s="14"/>
      <c r="EO162" s="14"/>
      <c r="EP162" s="14"/>
      <c r="EQ162" s="14"/>
      <c r="ER162" s="14"/>
      <c r="ES162" s="14"/>
      <c r="ET162" s="14"/>
      <c r="EU162" s="14"/>
      <c r="EV162" s="14"/>
      <c r="EW162" s="14"/>
      <c r="EX162" s="14"/>
      <c r="EY162" s="14"/>
      <c r="EZ162" s="14"/>
      <c r="FA162" s="14"/>
      <c r="FB162" s="14"/>
      <c r="FC162" s="14"/>
      <c r="FD162" s="14"/>
      <c r="FE162" s="14"/>
      <c r="FF162" s="14"/>
      <c r="FG162" s="14"/>
      <c r="FH162" s="14"/>
      <c r="FI162" s="14"/>
      <c r="FJ162" s="14"/>
      <c r="FK162" s="14"/>
      <c r="FL162" s="14"/>
      <c r="FM162" s="14"/>
      <c r="FN162" s="14"/>
      <c r="FO162" s="14"/>
      <c r="FP162" s="14"/>
      <c r="FQ162" s="14"/>
      <c r="FR162" s="14"/>
      <c r="FS162" s="14"/>
      <c r="FT162" s="14"/>
      <c r="FU162" s="14"/>
      <c r="FV162" s="14"/>
      <c r="FW162" s="14"/>
      <c r="FX162" s="14"/>
      <c r="FY162" s="14"/>
      <c r="FZ162" s="14"/>
      <c r="GA162" s="14"/>
      <c r="GB162" s="14"/>
      <c r="GC162" s="14"/>
      <c r="GD162" s="14"/>
      <c r="GE162" s="14"/>
      <c r="GF162" s="14"/>
      <c r="GG162" s="14"/>
      <c r="GH162" s="14"/>
      <c r="GI162" s="14"/>
      <c r="GJ162" s="14"/>
      <c r="GK162" s="14"/>
      <c r="GL162" s="14"/>
      <c r="GM162" s="14"/>
      <c r="GN162" s="14"/>
      <c r="GO162" s="14"/>
      <c r="GP162" s="14"/>
      <c r="GQ162" s="14"/>
      <c r="GR162" s="14"/>
      <c r="GS162" s="14"/>
      <c r="GT162" s="14"/>
    </row>
    <row r="163" spans="1:202">
      <c r="A163" s="2"/>
      <c r="B163" s="14"/>
      <c r="C163" s="14"/>
      <c r="D163" s="14"/>
      <c r="E163" s="14"/>
      <c r="F163" s="14"/>
      <c r="G163" s="14"/>
      <c r="H163" s="14"/>
      <c r="I163" s="14"/>
      <c r="J163" s="14"/>
      <c r="K163" s="14"/>
      <c r="L163" s="14"/>
      <c r="M163" s="14"/>
      <c r="N163" s="14"/>
      <c r="O163" s="14"/>
      <c r="P163" s="14"/>
      <c r="Q163" s="14"/>
      <c r="R163" s="15"/>
      <c r="S163" s="14"/>
      <c r="T163" s="14"/>
      <c r="U163" s="14"/>
      <c r="V163" s="14"/>
      <c r="W163" s="14"/>
      <c r="X163" s="15"/>
      <c r="Y163" s="14"/>
      <c r="Z163" s="14"/>
      <c r="AA163" s="14"/>
      <c r="AB163" s="14"/>
      <c r="AC163" s="14"/>
      <c r="AD163" s="14"/>
      <c r="AE163" s="14"/>
      <c r="AF163" s="14"/>
      <c r="AG163" s="14"/>
      <c r="AH163" s="15"/>
      <c r="AI163" s="14"/>
      <c r="AJ163" s="14"/>
      <c r="AK163" s="14"/>
      <c r="AL163" s="14"/>
      <c r="AM163" s="14"/>
      <c r="AN163" s="14"/>
      <c r="AO163" s="14"/>
      <c r="AP163" s="14"/>
      <c r="AQ163" s="15"/>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c r="DG163" s="14"/>
      <c r="DH163" s="14"/>
      <c r="DI163" s="14"/>
      <c r="DJ163" s="14"/>
      <c r="DK163" s="14"/>
      <c r="DL163" s="14"/>
      <c r="DM163" s="14"/>
      <c r="DN163" s="14"/>
      <c r="DO163" s="14"/>
      <c r="DP163" s="14"/>
      <c r="DQ163" s="14"/>
      <c r="DR163" s="14"/>
      <c r="DS163" s="14"/>
      <c r="DT163" s="14"/>
      <c r="DU163" s="14"/>
      <c r="DV163" s="14"/>
      <c r="DW163" s="14"/>
      <c r="DX163" s="14"/>
      <c r="DY163" s="14"/>
      <c r="DZ163" s="14"/>
      <c r="EA163" s="14"/>
      <c r="EB163" s="14"/>
      <c r="EC163" s="14"/>
      <c r="ED163" s="14"/>
      <c r="EE163" s="14"/>
      <c r="EF163" s="14"/>
      <c r="EG163" s="14"/>
      <c r="EH163" s="14"/>
      <c r="EI163" s="14"/>
      <c r="EJ163" s="14"/>
      <c r="EK163" s="14"/>
      <c r="EL163" s="14"/>
      <c r="EM163" s="14"/>
      <c r="EN163" s="14"/>
      <c r="EO163" s="14"/>
      <c r="EP163" s="14"/>
      <c r="EQ163" s="14"/>
      <c r="ER163" s="14"/>
      <c r="ES163" s="14"/>
      <c r="ET163" s="14"/>
      <c r="EU163" s="14"/>
      <c r="EV163" s="14"/>
      <c r="EW163" s="14"/>
      <c r="EX163" s="14"/>
      <c r="EY163" s="14"/>
      <c r="EZ163" s="14"/>
      <c r="FA163" s="14"/>
      <c r="FB163" s="14"/>
      <c r="FC163" s="14"/>
      <c r="FD163" s="14"/>
      <c r="FE163" s="14"/>
      <c r="FF163" s="14"/>
      <c r="FG163" s="14"/>
      <c r="FH163" s="14"/>
      <c r="FI163" s="14"/>
      <c r="FJ163" s="14"/>
      <c r="FK163" s="14"/>
      <c r="FL163" s="14"/>
      <c r="FM163" s="14"/>
      <c r="FN163" s="14"/>
      <c r="FO163" s="14"/>
      <c r="FP163" s="14"/>
      <c r="FQ163" s="14"/>
      <c r="FR163" s="14"/>
      <c r="FS163" s="14"/>
      <c r="FT163" s="14"/>
      <c r="FU163" s="14"/>
      <c r="FV163" s="14"/>
      <c r="FW163" s="14"/>
      <c r="FX163" s="14"/>
      <c r="FY163" s="14"/>
      <c r="FZ163" s="14"/>
      <c r="GA163" s="14"/>
      <c r="GB163" s="14"/>
      <c r="GC163" s="14"/>
      <c r="GD163" s="14"/>
      <c r="GE163" s="14"/>
      <c r="GF163" s="14"/>
      <c r="GG163" s="14"/>
      <c r="GH163" s="14"/>
      <c r="GI163" s="14"/>
      <c r="GJ163" s="14"/>
      <c r="GK163" s="14"/>
      <c r="GL163" s="14"/>
      <c r="GM163" s="14"/>
      <c r="GN163" s="14"/>
      <c r="GO163" s="14"/>
      <c r="GP163" s="14"/>
      <c r="GQ163" s="14"/>
      <c r="GR163" s="14"/>
      <c r="GS163" s="14"/>
      <c r="GT163" s="14"/>
    </row>
    <row r="164" spans="1:202">
      <c r="A164" s="2"/>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c r="DG164" s="14"/>
      <c r="DH164" s="14"/>
      <c r="DI164" s="14"/>
      <c r="DJ164" s="14"/>
      <c r="DK164" s="14"/>
      <c r="DL164" s="14"/>
      <c r="DM164" s="14"/>
      <c r="DN164" s="14"/>
      <c r="DO164" s="14"/>
      <c r="DP164" s="14"/>
      <c r="DQ164" s="14"/>
      <c r="DR164" s="14"/>
      <c r="DS164" s="14"/>
      <c r="DT164" s="14"/>
      <c r="DU164" s="14"/>
      <c r="DV164" s="14"/>
      <c r="DW164" s="14"/>
      <c r="DX164" s="14"/>
      <c r="DY164" s="14"/>
      <c r="DZ164" s="14"/>
      <c r="EA164" s="14"/>
      <c r="EB164" s="14"/>
      <c r="EC164" s="14"/>
      <c r="ED164" s="14"/>
      <c r="EE164" s="14"/>
      <c r="EF164" s="14"/>
      <c r="EG164" s="14"/>
      <c r="EH164" s="14"/>
      <c r="EI164" s="14"/>
      <c r="EJ164" s="14"/>
      <c r="EK164" s="14"/>
      <c r="EL164" s="14"/>
      <c r="EM164" s="14"/>
      <c r="EN164" s="14"/>
      <c r="EO164" s="14"/>
      <c r="EP164" s="14"/>
      <c r="EQ164" s="14"/>
      <c r="ER164" s="14"/>
      <c r="ES164" s="14"/>
      <c r="ET164" s="14"/>
      <c r="EU164" s="14"/>
      <c r="EV164" s="14"/>
      <c r="EW164" s="14"/>
      <c r="EX164" s="14"/>
      <c r="EY164" s="14"/>
      <c r="EZ164" s="14"/>
      <c r="FA164" s="14"/>
      <c r="FB164" s="14"/>
      <c r="FC164" s="14"/>
      <c r="FD164" s="14"/>
      <c r="FE164" s="14"/>
      <c r="FF164" s="14"/>
      <c r="FG164" s="14"/>
      <c r="FH164" s="14"/>
      <c r="FI164" s="14"/>
      <c r="FJ164" s="14"/>
      <c r="FK164" s="14"/>
      <c r="FL164" s="14"/>
      <c r="FM164" s="14"/>
      <c r="FN164" s="14"/>
      <c r="FO164" s="14"/>
      <c r="FP164" s="14"/>
      <c r="FQ164" s="14"/>
      <c r="FR164" s="14"/>
      <c r="FS164" s="14"/>
      <c r="FT164" s="14"/>
      <c r="FU164" s="14"/>
      <c r="FV164" s="14"/>
      <c r="FW164" s="14"/>
      <c r="FX164" s="14"/>
      <c r="FY164" s="14"/>
      <c r="FZ164" s="14"/>
      <c r="GA164" s="14"/>
      <c r="GB164" s="14"/>
      <c r="GC164" s="14"/>
      <c r="GD164" s="14"/>
      <c r="GE164" s="14"/>
      <c r="GF164" s="14"/>
      <c r="GG164" s="14"/>
      <c r="GH164" s="14"/>
      <c r="GI164" s="14"/>
      <c r="GJ164" s="14"/>
      <c r="GK164" s="14"/>
      <c r="GL164" s="14"/>
      <c r="GM164" s="14"/>
      <c r="GN164" s="14"/>
      <c r="GO164" s="14"/>
      <c r="GP164" s="14"/>
      <c r="GQ164" s="14"/>
      <c r="GR164" s="14"/>
      <c r="GS164" s="14"/>
      <c r="GT164" s="14"/>
    </row>
    <row r="165" spans="1:202">
      <c r="A165" s="2"/>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c r="DG165" s="14"/>
      <c r="DH165" s="14"/>
      <c r="DI165" s="14"/>
      <c r="DJ165" s="14"/>
      <c r="DK165" s="14"/>
      <c r="DL165" s="14"/>
      <c r="DM165" s="14"/>
      <c r="DN165" s="14"/>
      <c r="DO165" s="14"/>
      <c r="DP165" s="14"/>
      <c r="DQ165" s="14"/>
      <c r="DR165" s="14"/>
      <c r="DS165" s="14"/>
      <c r="DT165" s="14"/>
      <c r="DU165" s="14"/>
      <c r="DV165" s="14"/>
      <c r="DW165" s="14"/>
      <c r="DX165" s="14"/>
      <c r="DY165" s="14"/>
      <c r="DZ165" s="14"/>
      <c r="EA165" s="14"/>
      <c r="EB165" s="14"/>
      <c r="EC165" s="14"/>
      <c r="ED165" s="14"/>
      <c r="EE165" s="14"/>
      <c r="EF165" s="14"/>
      <c r="EG165" s="14"/>
      <c r="EH165" s="14"/>
      <c r="EI165" s="14"/>
      <c r="EJ165" s="14"/>
      <c r="EK165" s="14"/>
      <c r="EL165" s="14"/>
      <c r="EM165" s="14"/>
      <c r="EN165" s="14"/>
      <c r="EO165" s="14"/>
      <c r="EP165" s="14"/>
      <c r="EQ165" s="14"/>
      <c r="ER165" s="14"/>
      <c r="ES165" s="14"/>
      <c r="ET165" s="14"/>
      <c r="EU165" s="14"/>
      <c r="EV165" s="14"/>
      <c r="EW165" s="14"/>
      <c r="EX165" s="14"/>
      <c r="EY165" s="14"/>
      <c r="EZ165" s="14"/>
      <c r="FA165" s="14"/>
      <c r="FB165" s="14"/>
      <c r="FC165" s="14"/>
      <c r="FD165" s="14"/>
      <c r="FE165" s="14"/>
      <c r="FF165" s="14"/>
      <c r="FG165" s="14"/>
      <c r="FH165" s="14"/>
      <c r="FI165" s="14"/>
      <c r="FJ165" s="14"/>
      <c r="FK165" s="14"/>
      <c r="FL165" s="14"/>
      <c r="FM165" s="14"/>
      <c r="FN165" s="14"/>
      <c r="FO165" s="14"/>
      <c r="FP165" s="14"/>
      <c r="FQ165" s="14"/>
      <c r="FR165" s="14"/>
      <c r="FS165" s="14"/>
      <c r="FT165" s="14"/>
      <c r="FU165" s="14"/>
      <c r="FV165" s="14"/>
      <c r="FW165" s="14"/>
      <c r="FX165" s="14"/>
      <c r="FY165" s="14"/>
      <c r="FZ165" s="14"/>
      <c r="GA165" s="14"/>
      <c r="GB165" s="14"/>
      <c r="GC165" s="14"/>
      <c r="GD165" s="14"/>
      <c r="GE165" s="14"/>
      <c r="GF165" s="14"/>
      <c r="GG165" s="14"/>
      <c r="GH165" s="14"/>
      <c r="GI165" s="14"/>
      <c r="GJ165" s="14"/>
      <c r="GK165" s="14"/>
      <c r="GL165" s="14"/>
      <c r="GM165" s="14"/>
      <c r="GN165" s="14"/>
      <c r="GO165" s="14"/>
      <c r="GP165" s="14"/>
      <c r="GQ165" s="14"/>
      <c r="GR165" s="14"/>
      <c r="GS165" s="14"/>
      <c r="GT165" s="14"/>
    </row>
    <row r="166" spans="1:202">
      <c r="A166" s="2"/>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c r="DG166" s="14"/>
      <c r="DH166" s="14"/>
      <c r="DI166" s="14"/>
      <c r="DJ166" s="14"/>
      <c r="DK166" s="14"/>
      <c r="DL166" s="14"/>
      <c r="DM166" s="14"/>
      <c r="DN166" s="14"/>
      <c r="DO166" s="14"/>
      <c r="DP166" s="14"/>
      <c r="DQ166" s="14"/>
      <c r="DR166" s="14"/>
      <c r="DS166" s="14"/>
      <c r="DT166" s="14"/>
      <c r="DU166" s="14"/>
      <c r="DV166" s="14"/>
      <c r="DW166" s="14"/>
      <c r="DX166" s="14"/>
      <c r="DY166" s="14"/>
      <c r="DZ166" s="14"/>
      <c r="EA166" s="14"/>
      <c r="EB166" s="14"/>
      <c r="EC166" s="14"/>
      <c r="ED166" s="14"/>
      <c r="EE166" s="14"/>
      <c r="EF166" s="14"/>
      <c r="EG166" s="14"/>
      <c r="EH166" s="14"/>
      <c r="EI166" s="14"/>
      <c r="EJ166" s="14"/>
      <c r="EK166" s="14"/>
      <c r="EL166" s="14"/>
      <c r="EM166" s="14"/>
      <c r="EN166" s="14"/>
      <c r="EO166" s="14"/>
      <c r="EP166" s="14"/>
      <c r="EQ166" s="14"/>
      <c r="ER166" s="14"/>
      <c r="ES166" s="14"/>
      <c r="ET166" s="14"/>
      <c r="EU166" s="14"/>
      <c r="EV166" s="14"/>
      <c r="EW166" s="14"/>
      <c r="EX166" s="14"/>
      <c r="EY166" s="14"/>
      <c r="EZ166" s="14"/>
      <c r="FA166" s="14"/>
      <c r="FB166" s="14"/>
      <c r="FC166" s="14"/>
      <c r="FD166" s="14"/>
      <c r="FE166" s="14"/>
      <c r="FF166" s="14"/>
      <c r="FG166" s="14"/>
      <c r="FH166" s="14"/>
      <c r="FI166" s="14"/>
      <c r="FJ166" s="14"/>
      <c r="FK166" s="14"/>
      <c r="FL166" s="14"/>
      <c r="FM166" s="14"/>
      <c r="FN166" s="14"/>
      <c r="FO166" s="14"/>
      <c r="FP166" s="14"/>
      <c r="FQ166" s="14"/>
      <c r="FR166" s="14"/>
      <c r="FS166" s="14"/>
      <c r="FT166" s="14"/>
      <c r="FU166" s="14"/>
      <c r="FV166" s="14"/>
      <c r="FW166" s="14"/>
      <c r="FX166" s="14"/>
      <c r="FY166" s="14"/>
      <c r="FZ166" s="14"/>
      <c r="GA166" s="14"/>
      <c r="GB166" s="14"/>
      <c r="GC166" s="14"/>
      <c r="GD166" s="14"/>
      <c r="GE166" s="14"/>
      <c r="GF166" s="14"/>
      <c r="GG166" s="14"/>
      <c r="GH166" s="14"/>
      <c r="GI166" s="14"/>
      <c r="GJ166" s="14"/>
      <c r="GK166" s="14"/>
      <c r="GL166" s="14"/>
      <c r="GM166" s="14"/>
      <c r="GN166" s="14"/>
      <c r="GO166" s="14"/>
      <c r="GP166" s="14"/>
      <c r="GQ166" s="14"/>
      <c r="GR166" s="14"/>
      <c r="GS166" s="14"/>
      <c r="GT166" s="14"/>
    </row>
    <row r="167" spans="1:202">
      <c r="A167" s="2"/>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c r="DG167" s="14"/>
      <c r="DH167" s="14"/>
      <c r="DI167" s="14"/>
      <c r="DJ167" s="14"/>
      <c r="DK167" s="14"/>
      <c r="DL167" s="14"/>
      <c r="DM167" s="14"/>
      <c r="DN167" s="14"/>
      <c r="DO167" s="14"/>
      <c r="DP167" s="14"/>
      <c r="DQ167" s="14"/>
      <c r="DR167" s="14"/>
      <c r="DS167" s="14"/>
      <c r="DT167" s="14"/>
      <c r="DU167" s="14"/>
      <c r="DV167" s="14"/>
      <c r="DW167" s="14"/>
      <c r="DX167" s="14"/>
      <c r="DY167" s="14"/>
      <c r="DZ167" s="14"/>
      <c r="EA167" s="14"/>
      <c r="EB167" s="14"/>
      <c r="EC167" s="14"/>
      <c r="ED167" s="14"/>
      <c r="EE167" s="14"/>
      <c r="EF167" s="14"/>
      <c r="EG167" s="14"/>
      <c r="EH167" s="14"/>
      <c r="EI167" s="14"/>
      <c r="EJ167" s="14"/>
      <c r="EK167" s="14"/>
      <c r="EL167" s="14"/>
      <c r="EM167" s="14"/>
      <c r="EN167" s="14"/>
      <c r="EO167" s="14"/>
      <c r="EP167" s="14"/>
      <c r="EQ167" s="14"/>
      <c r="ER167" s="14"/>
      <c r="ES167" s="14"/>
      <c r="ET167" s="14"/>
      <c r="EU167" s="14"/>
      <c r="EV167" s="14"/>
      <c r="EW167" s="14"/>
      <c r="EX167" s="14"/>
      <c r="EY167" s="14"/>
      <c r="EZ167" s="14"/>
      <c r="FA167" s="14"/>
      <c r="FB167" s="14"/>
      <c r="FC167" s="14"/>
      <c r="FD167" s="14"/>
      <c r="FE167" s="14"/>
      <c r="FF167" s="14"/>
      <c r="FG167" s="14"/>
      <c r="FH167" s="14"/>
      <c r="FI167" s="14"/>
      <c r="FJ167" s="14"/>
      <c r="FK167" s="14"/>
      <c r="FL167" s="14"/>
      <c r="FM167" s="14"/>
      <c r="FN167" s="14"/>
      <c r="FO167" s="14"/>
      <c r="FP167" s="14"/>
      <c r="FQ167" s="14"/>
      <c r="FR167" s="14"/>
      <c r="FS167" s="14"/>
      <c r="FT167" s="14"/>
      <c r="FU167" s="14"/>
      <c r="FV167" s="14"/>
      <c r="FW167" s="14"/>
      <c r="FX167" s="14"/>
      <c r="FY167" s="14"/>
      <c r="FZ167" s="14"/>
      <c r="GA167" s="14"/>
      <c r="GB167" s="14"/>
      <c r="GC167" s="14"/>
      <c r="GD167" s="14"/>
      <c r="GE167" s="14"/>
      <c r="GF167" s="14"/>
      <c r="GG167" s="14"/>
      <c r="GH167" s="14"/>
      <c r="GI167" s="14"/>
      <c r="GJ167" s="14"/>
      <c r="GK167" s="14"/>
      <c r="GL167" s="14"/>
      <c r="GM167" s="14"/>
      <c r="GN167" s="14"/>
      <c r="GO167" s="14"/>
      <c r="GP167" s="14"/>
      <c r="GQ167" s="14"/>
      <c r="GR167" s="14"/>
      <c r="GS167" s="14"/>
      <c r="GT167" s="14"/>
    </row>
    <row r="168" spans="1:202">
      <c r="A168" s="2"/>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c r="DG168" s="14"/>
      <c r="DH168" s="14"/>
      <c r="DI168" s="14"/>
      <c r="DJ168" s="14"/>
      <c r="DK168" s="14"/>
      <c r="DL168" s="14"/>
      <c r="DM168" s="14"/>
      <c r="DN168" s="14"/>
      <c r="DO168" s="14"/>
      <c r="DP168" s="14"/>
      <c r="DQ168" s="14"/>
      <c r="DR168" s="14"/>
      <c r="DS168" s="14"/>
      <c r="DT168" s="14"/>
      <c r="DU168" s="14"/>
      <c r="DV168" s="14"/>
      <c r="DW168" s="14"/>
      <c r="DX168" s="14"/>
      <c r="DY168" s="14"/>
      <c r="DZ168" s="14"/>
      <c r="EA168" s="14"/>
      <c r="EB168" s="14"/>
      <c r="EC168" s="14"/>
      <c r="ED168" s="14"/>
      <c r="EE168" s="14"/>
      <c r="EF168" s="14"/>
      <c r="EG168" s="14"/>
      <c r="EH168" s="14"/>
      <c r="EI168" s="14"/>
      <c r="EJ168" s="14"/>
      <c r="EK168" s="14"/>
      <c r="EL168" s="14"/>
      <c r="EM168" s="14"/>
      <c r="EN168" s="14"/>
      <c r="EO168" s="14"/>
      <c r="EP168" s="14"/>
      <c r="EQ168" s="14"/>
      <c r="ER168" s="14"/>
      <c r="ES168" s="14"/>
      <c r="ET168" s="14"/>
      <c r="EU168" s="14"/>
      <c r="EV168" s="14"/>
      <c r="EW168" s="14"/>
      <c r="EX168" s="14"/>
      <c r="EY168" s="14"/>
      <c r="EZ168" s="14"/>
      <c r="FA168" s="14"/>
      <c r="FB168" s="14"/>
      <c r="FC168" s="14"/>
      <c r="FD168" s="14"/>
      <c r="FE168" s="14"/>
      <c r="FF168" s="14"/>
      <c r="FG168" s="14"/>
      <c r="FH168" s="14"/>
      <c r="FI168" s="14"/>
      <c r="FJ168" s="14"/>
      <c r="FK168" s="14"/>
      <c r="FL168" s="14"/>
      <c r="FM168" s="14"/>
      <c r="FN168" s="14"/>
      <c r="FO168" s="14"/>
      <c r="FP168" s="14"/>
      <c r="FQ168" s="14"/>
      <c r="FR168" s="14"/>
      <c r="FS168" s="14"/>
      <c r="FT168" s="14"/>
      <c r="FU168" s="14"/>
      <c r="FV168" s="14"/>
      <c r="FW168" s="14"/>
      <c r="FX168" s="14"/>
      <c r="FY168" s="14"/>
      <c r="FZ168" s="14"/>
      <c r="GA168" s="14"/>
      <c r="GB168" s="14"/>
      <c r="GC168" s="14"/>
      <c r="GD168" s="14"/>
      <c r="GE168" s="14"/>
      <c r="GF168" s="14"/>
      <c r="GG168" s="14"/>
      <c r="GH168" s="14"/>
      <c r="GI168" s="14"/>
      <c r="GJ168" s="14"/>
      <c r="GK168" s="14"/>
      <c r="GL168" s="14"/>
      <c r="GM168" s="14"/>
      <c r="GN168" s="14"/>
      <c r="GO168" s="14"/>
      <c r="GP168" s="14"/>
      <c r="GQ168" s="14"/>
      <c r="GR168" s="14"/>
      <c r="GS168" s="14"/>
      <c r="GT168" s="14"/>
    </row>
    <row r="169" spans="1:202">
      <c r="A169" s="2"/>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c r="DG169" s="14"/>
      <c r="DH169" s="14"/>
      <c r="DI169" s="14"/>
      <c r="DJ169" s="14"/>
      <c r="DK169" s="14"/>
      <c r="DL169" s="14"/>
      <c r="DM169" s="14"/>
      <c r="DN169" s="14"/>
      <c r="DO169" s="14"/>
      <c r="DP169" s="14"/>
      <c r="DQ169" s="14"/>
      <c r="DR169" s="14"/>
      <c r="DS169" s="14"/>
      <c r="DT169" s="14"/>
      <c r="DU169" s="14"/>
      <c r="DV169" s="14"/>
      <c r="DW169" s="14"/>
      <c r="DX169" s="14"/>
      <c r="DY169" s="14"/>
      <c r="DZ169" s="14"/>
      <c r="EA169" s="14"/>
      <c r="EB169" s="14"/>
      <c r="EC169" s="14"/>
      <c r="ED169" s="14"/>
      <c r="EE169" s="14"/>
      <c r="EF169" s="14"/>
      <c r="EG169" s="14"/>
      <c r="EH169" s="14"/>
      <c r="EI169" s="14"/>
      <c r="EJ169" s="14"/>
      <c r="EK169" s="14"/>
      <c r="EL169" s="14"/>
      <c r="EM169" s="14"/>
      <c r="EN169" s="14"/>
      <c r="EO169" s="14"/>
      <c r="EP169" s="14"/>
      <c r="EQ169" s="14"/>
      <c r="ER169" s="14"/>
      <c r="ES169" s="14"/>
      <c r="ET169" s="14"/>
      <c r="EU169" s="14"/>
      <c r="EV169" s="14"/>
      <c r="EW169" s="14"/>
      <c r="EX169" s="14"/>
      <c r="EY169" s="14"/>
      <c r="EZ169" s="14"/>
      <c r="FA169" s="14"/>
      <c r="FB169" s="14"/>
      <c r="FC169" s="14"/>
      <c r="FD169" s="14"/>
      <c r="FE169" s="14"/>
      <c r="FF169" s="14"/>
      <c r="FG169" s="14"/>
      <c r="FH169" s="14"/>
      <c r="FI169" s="14"/>
      <c r="FJ169" s="14"/>
      <c r="FK169" s="14"/>
      <c r="FL169" s="14"/>
      <c r="FM169" s="14"/>
      <c r="FN169" s="14"/>
      <c r="FO169" s="14"/>
      <c r="FP169" s="14"/>
      <c r="FQ169" s="14"/>
      <c r="FR169" s="14"/>
      <c r="FS169" s="14"/>
      <c r="FT169" s="14"/>
      <c r="FU169" s="14"/>
      <c r="FV169" s="14"/>
      <c r="FW169" s="14"/>
      <c r="FX169" s="14"/>
      <c r="FY169" s="14"/>
      <c r="FZ169" s="14"/>
      <c r="GA169" s="14"/>
      <c r="GB169" s="14"/>
      <c r="GC169" s="14"/>
      <c r="GD169" s="14"/>
      <c r="GE169" s="14"/>
      <c r="GF169" s="14"/>
      <c r="GG169" s="14"/>
      <c r="GH169" s="14"/>
      <c r="GI169" s="14"/>
      <c r="GJ169" s="14"/>
      <c r="GK169" s="14"/>
      <c r="GL169" s="14"/>
      <c r="GM169" s="14"/>
      <c r="GN169" s="14"/>
      <c r="GO169" s="14"/>
      <c r="GP169" s="14"/>
      <c r="GQ169" s="14"/>
      <c r="GR169" s="14"/>
      <c r="GS169" s="14"/>
      <c r="GT169" s="14"/>
    </row>
    <row r="170" spans="1:202">
      <c r="A170" s="2"/>
      <c r="B170" s="16"/>
      <c r="C170" s="16"/>
      <c r="D170" s="16"/>
      <c r="E170" s="14"/>
      <c r="F170" s="16"/>
      <c r="G170" s="16"/>
      <c r="H170" s="16"/>
      <c r="I170" s="14"/>
      <c r="J170" s="16"/>
      <c r="K170" s="14"/>
      <c r="L170" s="16"/>
      <c r="M170" s="16"/>
      <c r="N170" s="16"/>
      <c r="O170" s="14"/>
      <c r="P170" s="16"/>
      <c r="Q170" s="16"/>
      <c r="R170" s="16"/>
      <c r="S170" s="14"/>
      <c r="T170" s="16"/>
      <c r="U170" s="16"/>
      <c r="V170" s="16"/>
      <c r="W170" s="14"/>
      <c r="X170" s="14"/>
      <c r="Y170" s="16"/>
      <c r="Z170" s="14"/>
      <c r="AA170" s="14"/>
      <c r="AB170" s="14"/>
      <c r="AC170" s="14"/>
      <c r="AD170" s="16"/>
      <c r="AE170" s="14"/>
      <c r="AF170" s="14"/>
      <c r="AG170" s="16"/>
      <c r="AH170" s="16"/>
      <c r="AI170" s="16"/>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c r="DG170" s="14"/>
      <c r="DH170" s="14"/>
      <c r="DI170" s="14"/>
      <c r="DJ170" s="14"/>
      <c r="DK170" s="14"/>
      <c r="DL170" s="14"/>
      <c r="DM170" s="14"/>
      <c r="DN170" s="14"/>
      <c r="DO170" s="14"/>
      <c r="DP170" s="14"/>
      <c r="DQ170" s="14"/>
      <c r="DR170" s="14"/>
      <c r="DS170" s="14"/>
      <c r="DT170" s="14"/>
      <c r="DU170" s="14"/>
      <c r="DV170" s="14"/>
      <c r="DW170" s="14"/>
      <c r="DX170" s="14"/>
      <c r="DY170" s="14"/>
      <c r="DZ170" s="14"/>
      <c r="EA170" s="14"/>
      <c r="EB170" s="14"/>
      <c r="EC170" s="14"/>
      <c r="ED170" s="14"/>
      <c r="EE170" s="14"/>
      <c r="EF170" s="14"/>
      <c r="EG170" s="14"/>
      <c r="EH170" s="14"/>
      <c r="EI170" s="14"/>
      <c r="EJ170" s="14"/>
      <c r="EK170" s="14"/>
      <c r="EL170" s="14"/>
      <c r="EM170" s="14"/>
      <c r="EN170" s="14"/>
      <c r="EO170" s="14"/>
      <c r="EP170" s="14"/>
      <c r="EQ170" s="14"/>
      <c r="ER170" s="14"/>
      <c r="ES170" s="14"/>
      <c r="ET170" s="14"/>
      <c r="EU170" s="14"/>
      <c r="EV170" s="14"/>
      <c r="EW170" s="14"/>
      <c r="EX170" s="14"/>
      <c r="EY170" s="14"/>
      <c r="EZ170" s="14"/>
      <c r="FA170" s="14"/>
      <c r="FB170" s="14"/>
      <c r="FC170" s="14"/>
      <c r="FD170" s="14"/>
      <c r="FE170" s="14"/>
      <c r="FF170" s="14"/>
      <c r="FG170" s="14"/>
      <c r="FH170" s="14"/>
      <c r="FI170" s="14"/>
      <c r="FJ170" s="14"/>
      <c r="FK170" s="14"/>
      <c r="FL170" s="14"/>
      <c r="FM170" s="14"/>
      <c r="FN170" s="14"/>
      <c r="FO170" s="14"/>
      <c r="FP170" s="14"/>
      <c r="FQ170" s="14"/>
      <c r="FR170" s="14"/>
      <c r="FS170" s="14"/>
      <c r="FT170" s="14"/>
      <c r="FU170" s="14"/>
      <c r="FV170" s="14"/>
      <c r="FW170" s="14"/>
      <c r="FX170" s="14"/>
      <c r="FY170" s="14"/>
      <c r="FZ170" s="14"/>
      <c r="GA170" s="14"/>
      <c r="GB170" s="14"/>
      <c r="GC170" s="14"/>
      <c r="GD170" s="14"/>
      <c r="GE170" s="14"/>
      <c r="GF170" s="14"/>
      <c r="GG170" s="14"/>
      <c r="GH170" s="14"/>
      <c r="GI170" s="14"/>
      <c r="GJ170" s="14"/>
      <c r="GK170" s="14"/>
      <c r="GL170" s="14"/>
      <c r="GM170" s="14"/>
      <c r="GN170" s="14"/>
      <c r="GO170" s="14"/>
      <c r="GP170" s="14"/>
      <c r="GQ170" s="14"/>
      <c r="GR170" s="14"/>
      <c r="GS170" s="14"/>
      <c r="GT170" s="14"/>
    </row>
    <row r="171" spans="1:202">
      <c r="A171" s="2"/>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c r="DG171" s="14"/>
      <c r="DH171" s="14"/>
      <c r="DI171" s="14"/>
      <c r="DJ171" s="14"/>
      <c r="DK171" s="14"/>
      <c r="DL171" s="14"/>
      <c r="DM171" s="14"/>
      <c r="DN171" s="14"/>
      <c r="DO171" s="14"/>
      <c r="DP171" s="14"/>
      <c r="DQ171" s="14"/>
      <c r="DR171" s="14"/>
      <c r="DS171" s="14"/>
      <c r="DT171" s="14"/>
      <c r="DU171" s="14"/>
      <c r="DV171" s="14"/>
      <c r="DW171" s="14"/>
      <c r="DX171" s="14"/>
      <c r="DY171" s="14"/>
      <c r="DZ171" s="14"/>
      <c r="EA171" s="14"/>
      <c r="EB171" s="14"/>
      <c r="EC171" s="14"/>
      <c r="ED171" s="14"/>
      <c r="EE171" s="14"/>
      <c r="EF171" s="14"/>
      <c r="EG171" s="14"/>
      <c r="EH171" s="14"/>
      <c r="EI171" s="14"/>
      <c r="EJ171" s="14"/>
      <c r="EK171" s="14"/>
      <c r="EL171" s="14"/>
      <c r="EM171" s="14"/>
      <c r="EN171" s="14"/>
      <c r="EO171" s="14"/>
      <c r="EP171" s="14"/>
      <c r="EQ171" s="14"/>
      <c r="ER171" s="14"/>
      <c r="ES171" s="14"/>
      <c r="ET171" s="14"/>
      <c r="EU171" s="14"/>
      <c r="EV171" s="14"/>
      <c r="EW171" s="14"/>
      <c r="EX171" s="14"/>
      <c r="EY171" s="14"/>
      <c r="EZ171" s="14"/>
      <c r="FA171" s="14"/>
      <c r="FB171" s="14"/>
      <c r="FC171" s="14"/>
      <c r="FD171" s="14"/>
      <c r="FE171" s="14"/>
      <c r="FF171" s="14"/>
      <c r="FG171" s="14"/>
      <c r="FH171" s="14"/>
      <c r="FI171" s="14"/>
      <c r="FJ171" s="14"/>
      <c r="FK171" s="14"/>
      <c r="FL171" s="14"/>
      <c r="FM171" s="14"/>
      <c r="FN171" s="14"/>
      <c r="FO171" s="14"/>
      <c r="FP171" s="14"/>
      <c r="FQ171" s="14"/>
      <c r="FR171" s="14"/>
      <c r="FS171" s="14"/>
      <c r="FT171" s="14"/>
      <c r="FU171" s="14"/>
      <c r="FV171" s="14"/>
      <c r="FW171" s="14"/>
      <c r="FX171" s="14"/>
      <c r="FY171" s="14"/>
      <c r="FZ171" s="14"/>
      <c r="GA171" s="14"/>
      <c r="GB171" s="14"/>
      <c r="GC171" s="14"/>
      <c r="GD171" s="14"/>
      <c r="GE171" s="14"/>
      <c r="GF171" s="14"/>
      <c r="GG171" s="14"/>
      <c r="GH171" s="14"/>
      <c r="GI171" s="14"/>
      <c r="GJ171" s="14"/>
      <c r="GK171" s="14"/>
      <c r="GL171" s="14"/>
      <c r="GM171" s="14"/>
      <c r="GN171" s="14"/>
      <c r="GO171" s="14"/>
      <c r="GP171" s="14"/>
      <c r="GQ171" s="14"/>
      <c r="GR171" s="14"/>
      <c r="GS171" s="14"/>
      <c r="GT171" s="14"/>
    </row>
    <row r="172" spans="1:202">
      <c r="A172" s="2"/>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c r="DG172" s="14"/>
      <c r="DH172" s="14"/>
      <c r="DI172" s="14"/>
      <c r="DJ172" s="14"/>
      <c r="DK172" s="14"/>
      <c r="DL172" s="14"/>
      <c r="DM172" s="14"/>
      <c r="DN172" s="14"/>
      <c r="DO172" s="14"/>
      <c r="DP172" s="14"/>
      <c r="DQ172" s="14"/>
      <c r="DR172" s="14"/>
      <c r="DS172" s="14"/>
      <c r="DT172" s="14"/>
      <c r="DU172" s="14"/>
      <c r="DV172" s="14"/>
      <c r="DW172" s="14"/>
      <c r="DX172" s="14"/>
      <c r="DY172" s="14"/>
      <c r="DZ172" s="14"/>
      <c r="EA172" s="14"/>
      <c r="EB172" s="14"/>
      <c r="EC172" s="14"/>
      <c r="ED172" s="14"/>
      <c r="EE172" s="14"/>
      <c r="EF172" s="14"/>
      <c r="EG172" s="14"/>
      <c r="EH172" s="14"/>
      <c r="EI172" s="14"/>
      <c r="EJ172" s="14"/>
      <c r="EK172" s="14"/>
      <c r="EL172" s="14"/>
      <c r="EM172" s="14"/>
      <c r="EN172" s="14"/>
      <c r="EO172" s="14"/>
      <c r="EP172" s="14"/>
      <c r="EQ172" s="14"/>
      <c r="ER172" s="14"/>
      <c r="ES172" s="14"/>
      <c r="ET172" s="14"/>
      <c r="EU172" s="14"/>
      <c r="EV172" s="14"/>
      <c r="EW172" s="14"/>
      <c r="EX172" s="14"/>
      <c r="EY172" s="14"/>
      <c r="EZ172" s="14"/>
      <c r="FA172" s="14"/>
      <c r="FB172" s="14"/>
      <c r="FC172" s="14"/>
      <c r="FD172" s="14"/>
      <c r="FE172" s="14"/>
      <c r="FF172" s="14"/>
      <c r="FG172" s="14"/>
      <c r="FH172" s="14"/>
      <c r="FI172" s="14"/>
      <c r="FJ172" s="14"/>
      <c r="FK172" s="14"/>
      <c r="FL172" s="14"/>
      <c r="FM172" s="14"/>
      <c r="FN172" s="14"/>
      <c r="FO172" s="14"/>
      <c r="FP172" s="14"/>
      <c r="FQ172" s="14"/>
      <c r="FR172" s="14"/>
      <c r="FS172" s="14"/>
      <c r="FT172" s="14"/>
      <c r="FU172" s="14"/>
      <c r="FV172" s="14"/>
      <c r="FW172" s="14"/>
      <c r="FX172" s="14"/>
      <c r="FY172" s="14"/>
      <c r="FZ172" s="14"/>
      <c r="GA172" s="14"/>
      <c r="GB172" s="14"/>
      <c r="GC172" s="14"/>
      <c r="GD172" s="14"/>
      <c r="GE172" s="14"/>
      <c r="GF172" s="14"/>
      <c r="GG172" s="14"/>
      <c r="GH172" s="14"/>
      <c r="GI172" s="14"/>
      <c r="GJ172" s="14"/>
      <c r="GK172" s="14"/>
      <c r="GL172" s="14"/>
      <c r="GM172" s="14"/>
      <c r="GN172" s="14"/>
      <c r="GO172" s="14"/>
      <c r="GP172" s="14"/>
      <c r="GQ172" s="14"/>
      <c r="GR172" s="14"/>
      <c r="GS172" s="14"/>
      <c r="GT172" s="14"/>
    </row>
    <row r="173" spans="1:202">
      <c r="A173" s="2"/>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4"/>
      <c r="AK173" s="15"/>
      <c r="AL173" s="15"/>
      <c r="AM173" s="15"/>
      <c r="AN173" s="15"/>
      <c r="AO173" s="14"/>
      <c r="AP173" s="15"/>
      <c r="AQ173" s="15"/>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c r="DG173" s="14"/>
      <c r="DH173" s="14"/>
      <c r="DI173" s="14"/>
      <c r="DJ173" s="14"/>
      <c r="DK173" s="14"/>
      <c r="DL173" s="14"/>
      <c r="DM173" s="14"/>
      <c r="DN173" s="14"/>
      <c r="DO173" s="14"/>
      <c r="DP173" s="14"/>
      <c r="DQ173" s="14"/>
      <c r="DR173" s="14"/>
      <c r="DS173" s="14"/>
      <c r="DT173" s="14"/>
      <c r="DU173" s="14"/>
      <c r="DV173" s="14"/>
      <c r="DW173" s="14"/>
      <c r="DX173" s="14"/>
      <c r="DY173" s="14"/>
      <c r="DZ173" s="14"/>
      <c r="EA173" s="14"/>
      <c r="EB173" s="14"/>
      <c r="EC173" s="14"/>
      <c r="ED173" s="14"/>
      <c r="EE173" s="14"/>
      <c r="EF173" s="14"/>
      <c r="EG173" s="14"/>
      <c r="EH173" s="14"/>
      <c r="EI173" s="14"/>
      <c r="EJ173" s="14"/>
      <c r="EK173" s="14"/>
      <c r="EL173" s="14"/>
      <c r="EM173" s="14"/>
      <c r="EN173" s="14"/>
      <c r="EO173" s="14"/>
      <c r="EP173" s="14"/>
      <c r="EQ173" s="14"/>
      <c r="ER173" s="14"/>
      <c r="ES173" s="14"/>
      <c r="ET173" s="14"/>
      <c r="EU173" s="14"/>
      <c r="EV173" s="14"/>
      <c r="EW173" s="14"/>
      <c r="EX173" s="14"/>
      <c r="EY173" s="14"/>
      <c r="EZ173" s="14"/>
      <c r="FA173" s="14"/>
      <c r="FB173" s="14"/>
      <c r="FC173" s="14"/>
      <c r="FD173" s="14"/>
      <c r="FE173" s="14"/>
      <c r="FF173" s="14"/>
      <c r="FG173" s="14"/>
      <c r="FH173" s="14"/>
      <c r="FI173" s="14"/>
      <c r="FJ173" s="14"/>
      <c r="FK173" s="14"/>
      <c r="FL173" s="14"/>
      <c r="FM173" s="14"/>
      <c r="FN173" s="14"/>
      <c r="FO173" s="14"/>
      <c r="FP173" s="14"/>
      <c r="FQ173" s="14"/>
      <c r="FR173" s="14"/>
      <c r="FS173" s="14"/>
      <c r="FT173" s="14"/>
      <c r="FU173" s="14"/>
      <c r="FV173" s="14"/>
      <c r="FW173" s="14"/>
      <c r="FX173" s="14"/>
      <c r="FY173" s="14"/>
      <c r="FZ173" s="14"/>
      <c r="GA173" s="14"/>
      <c r="GB173" s="14"/>
      <c r="GC173" s="14"/>
      <c r="GD173" s="14"/>
      <c r="GE173" s="14"/>
      <c r="GF173" s="14"/>
      <c r="GG173" s="14"/>
      <c r="GH173" s="14"/>
      <c r="GI173" s="14"/>
      <c r="GJ173" s="14"/>
      <c r="GK173" s="14"/>
      <c r="GL173" s="14"/>
      <c r="GM173" s="14"/>
      <c r="GN173" s="14"/>
      <c r="GO173" s="14"/>
      <c r="GP173" s="14"/>
      <c r="GQ173" s="14"/>
      <c r="GR173" s="14"/>
      <c r="GS173" s="14"/>
      <c r="GT173" s="14"/>
    </row>
    <row r="174" spans="1:202">
      <c r="A174" s="2"/>
      <c r="B174" s="15"/>
      <c r="C174" s="15"/>
      <c r="D174" s="15"/>
      <c r="E174" s="14"/>
      <c r="F174" s="15"/>
      <c r="G174" s="15"/>
      <c r="H174" s="15"/>
      <c r="I174" s="15"/>
      <c r="J174" s="15"/>
      <c r="K174" s="15"/>
      <c r="L174" s="15"/>
      <c r="M174" s="15"/>
      <c r="N174" s="15"/>
      <c r="O174" s="15"/>
      <c r="P174" s="15"/>
      <c r="Q174" s="15"/>
      <c r="R174" s="15"/>
      <c r="S174" s="14"/>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c r="DG174" s="14"/>
      <c r="DH174" s="14"/>
      <c r="DI174" s="14"/>
      <c r="DJ174" s="14"/>
      <c r="DK174" s="14"/>
      <c r="DL174" s="14"/>
      <c r="DM174" s="14"/>
      <c r="DN174" s="14"/>
      <c r="DO174" s="14"/>
      <c r="DP174" s="14"/>
      <c r="DQ174" s="14"/>
      <c r="DR174" s="14"/>
      <c r="DS174" s="14"/>
      <c r="DT174" s="14"/>
      <c r="DU174" s="14"/>
      <c r="DV174" s="14"/>
      <c r="DW174" s="14"/>
      <c r="DX174" s="14"/>
      <c r="DY174" s="14"/>
      <c r="DZ174" s="14"/>
      <c r="EA174" s="14"/>
      <c r="EB174" s="14"/>
      <c r="EC174" s="14"/>
      <c r="ED174" s="14"/>
      <c r="EE174" s="14"/>
      <c r="EF174" s="14"/>
      <c r="EG174" s="14"/>
      <c r="EH174" s="14"/>
      <c r="EI174" s="14"/>
      <c r="EJ174" s="14"/>
      <c r="EK174" s="14"/>
      <c r="EL174" s="14"/>
      <c r="EM174" s="14"/>
      <c r="EN174" s="14"/>
      <c r="EO174" s="14"/>
      <c r="EP174" s="14"/>
      <c r="EQ174" s="14"/>
      <c r="ER174" s="14"/>
      <c r="ES174" s="14"/>
      <c r="ET174" s="14"/>
      <c r="EU174" s="14"/>
      <c r="EV174" s="14"/>
      <c r="EW174" s="14"/>
      <c r="EX174" s="14"/>
      <c r="EY174" s="14"/>
      <c r="EZ174" s="14"/>
      <c r="FA174" s="14"/>
      <c r="FB174" s="14"/>
      <c r="FC174" s="14"/>
      <c r="FD174" s="14"/>
      <c r="FE174" s="14"/>
      <c r="FF174" s="14"/>
      <c r="FG174" s="14"/>
      <c r="FH174" s="14"/>
      <c r="FI174" s="14"/>
      <c r="FJ174" s="14"/>
      <c r="FK174" s="14"/>
      <c r="FL174" s="14"/>
      <c r="FM174" s="14"/>
      <c r="FN174" s="14"/>
      <c r="FO174" s="14"/>
      <c r="FP174" s="14"/>
      <c r="FQ174" s="14"/>
      <c r="FR174" s="14"/>
      <c r="FS174" s="14"/>
      <c r="FT174" s="14"/>
      <c r="FU174" s="14"/>
      <c r="FV174" s="14"/>
      <c r="FW174" s="14"/>
      <c r="FX174" s="14"/>
      <c r="FY174" s="14"/>
      <c r="FZ174" s="14"/>
      <c r="GA174" s="14"/>
      <c r="GB174" s="14"/>
      <c r="GC174" s="14"/>
      <c r="GD174" s="14"/>
      <c r="GE174" s="14"/>
      <c r="GF174" s="14"/>
      <c r="GG174" s="14"/>
      <c r="GH174" s="14"/>
      <c r="GI174" s="14"/>
      <c r="GJ174" s="14"/>
      <c r="GK174" s="14"/>
      <c r="GL174" s="14"/>
      <c r="GM174" s="14"/>
      <c r="GN174" s="14"/>
      <c r="GO174" s="14"/>
      <c r="GP174" s="14"/>
      <c r="GQ174" s="14"/>
      <c r="GR174" s="14"/>
      <c r="GS174" s="14"/>
      <c r="GT174" s="14"/>
    </row>
    <row r="175" spans="1:202">
      <c r="A175" s="2"/>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4"/>
      <c r="AC175" s="15"/>
      <c r="AD175" s="15"/>
      <c r="AE175" s="15"/>
      <c r="AF175" s="15"/>
      <c r="AG175" s="15"/>
      <c r="AH175" s="15"/>
      <c r="AI175" s="15"/>
      <c r="AJ175" s="15"/>
      <c r="AK175" s="14"/>
      <c r="AL175" s="15"/>
      <c r="AM175" s="15"/>
      <c r="AN175" s="15"/>
      <c r="AO175" s="15"/>
      <c r="AP175" s="14"/>
      <c r="AQ175" s="15"/>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c r="DG175" s="14"/>
      <c r="DH175" s="14"/>
      <c r="DI175" s="14"/>
      <c r="DJ175" s="14"/>
      <c r="DK175" s="14"/>
      <c r="DL175" s="14"/>
      <c r="DM175" s="14"/>
      <c r="DN175" s="14"/>
      <c r="DO175" s="14"/>
      <c r="DP175" s="14"/>
      <c r="DQ175" s="14"/>
      <c r="DR175" s="14"/>
      <c r="DS175" s="14"/>
      <c r="DT175" s="14"/>
      <c r="DU175" s="14"/>
      <c r="DV175" s="14"/>
      <c r="DW175" s="14"/>
      <c r="DX175" s="14"/>
      <c r="DY175" s="14"/>
      <c r="DZ175" s="14"/>
      <c r="EA175" s="14"/>
      <c r="EB175" s="14"/>
      <c r="EC175" s="14"/>
      <c r="ED175" s="14"/>
      <c r="EE175" s="14"/>
      <c r="EF175" s="14"/>
      <c r="EG175" s="14"/>
      <c r="EH175" s="14"/>
      <c r="EI175" s="14"/>
      <c r="EJ175" s="14"/>
      <c r="EK175" s="14"/>
      <c r="EL175" s="14"/>
      <c r="EM175" s="14"/>
      <c r="EN175" s="14"/>
      <c r="EO175" s="14"/>
      <c r="EP175" s="14"/>
      <c r="EQ175" s="14"/>
      <c r="ER175" s="14"/>
      <c r="ES175" s="14"/>
      <c r="ET175" s="14"/>
      <c r="EU175" s="14"/>
      <c r="EV175" s="14"/>
      <c r="EW175" s="14"/>
      <c r="EX175" s="14"/>
      <c r="EY175" s="14"/>
      <c r="EZ175" s="14"/>
      <c r="FA175" s="14"/>
      <c r="FB175" s="14"/>
      <c r="FC175" s="14"/>
      <c r="FD175" s="14"/>
      <c r="FE175" s="14"/>
      <c r="FF175" s="14"/>
      <c r="FG175" s="14"/>
      <c r="FH175" s="14"/>
      <c r="FI175" s="14"/>
      <c r="FJ175" s="14"/>
      <c r="FK175" s="14"/>
      <c r="FL175" s="14"/>
      <c r="FM175" s="14"/>
      <c r="FN175" s="14"/>
      <c r="FO175" s="14"/>
      <c r="FP175" s="14"/>
      <c r="FQ175" s="14"/>
      <c r="FR175" s="14"/>
      <c r="FS175" s="14"/>
      <c r="FT175" s="14"/>
      <c r="FU175" s="14"/>
      <c r="FV175" s="14"/>
      <c r="FW175" s="14"/>
      <c r="FX175" s="14"/>
      <c r="FY175" s="14"/>
      <c r="FZ175" s="14"/>
      <c r="GA175" s="14"/>
      <c r="GB175" s="14"/>
      <c r="GC175" s="14"/>
      <c r="GD175" s="14"/>
      <c r="GE175" s="14"/>
      <c r="GF175" s="14"/>
      <c r="GG175" s="14"/>
      <c r="GH175" s="14"/>
      <c r="GI175" s="14"/>
      <c r="GJ175" s="14"/>
      <c r="GK175" s="14"/>
      <c r="GL175" s="14"/>
      <c r="GM175" s="14"/>
      <c r="GN175" s="14"/>
      <c r="GO175" s="14"/>
      <c r="GP175" s="14"/>
      <c r="GQ175" s="14"/>
      <c r="GR175" s="14"/>
      <c r="GS175" s="14"/>
      <c r="GT175" s="14"/>
    </row>
    <row r="176" spans="1:202">
      <c r="A176" s="2"/>
      <c r="B176" s="15"/>
      <c r="C176" s="15"/>
      <c r="D176" s="15"/>
      <c r="E176" s="15"/>
      <c r="F176" s="14"/>
      <c r="G176" s="14"/>
      <c r="H176" s="14"/>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4"/>
      <c r="AK176" s="15"/>
      <c r="AL176" s="15"/>
      <c r="AM176" s="14"/>
      <c r="AN176" s="15"/>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c r="DG176" s="14"/>
      <c r="DH176" s="14"/>
      <c r="DI176" s="14"/>
      <c r="DJ176" s="14"/>
      <c r="DK176" s="14"/>
      <c r="DL176" s="14"/>
      <c r="DM176" s="14"/>
      <c r="DN176" s="14"/>
      <c r="DO176" s="14"/>
      <c r="DP176" s="14"/>
      <c r="DQ176" s="14"/>
      <c r="DR176" s="14"/>
      <c r="DS176" s="14"/>
      <c r="DT176" s="14"/>
      <c r="DU176" s="14"/>
      <c r="DV176" s="14"/>
      <c r="DW176" s="14"/>
      <c r="DX176" s="14"/>
      <c r="DY176" s="14"/>
      <c r="DZ176" s="14"/>
      <c r="EA176" s="14"/>
      <c r="EB176" s="14"/>
      <c r="EC176" s="14"/>
      <c r="ED176" s="14"/>
      <c r="EE176" s="14"/>
      <c r="EF176" s="14"/>
      <c r="EG176" s="14"/>
      <c r="EH176" s="14"/>
      <c r="EI176" s="14"/>
      <c r="EJ176" s="14"/>
      <c r="EK176" s="14"/>
      <c r="EL176" s="14"/>
      <c r="EM176" s="14"/>
      <c r="EN176" s="14"/>
      <c r="EO176" s="14"/>
      <c r="EP176" s="14"/>
      <c r="EQ176" s="14"/>
      <c r="ER176" s="14"/>
      <c r="ES176" s="14"/>
      <c r="ET176" s="14"/>
      <c r="EU176" s="14"/>
      <c r="EV176" s="14"/>
      <c r="EW176" s="14"/>
      <c r="EX176" s="14"/>
      <c r="EY176" s="14"/>
      <c r="EZ176" s="14"/>
      <c r="FA176" s="14"/>
      <c r="FB176" s="14"/>
      <c r="FC176" s="14"/>
      <c r="FD176" s="14"/>
      <c r="FE176" s="14"/>
      <c r="FF176" s="14"/>
      <c r="FG176" s="14"/>
      <c r="FH176" s="14"/>
      <c r="FI176" s="14"/>
      <c r="FJ176" s="14"/>
      <c r="FK176" s="14"/>
      <c r="FL176" s="14"/>
      <c r="FM176" s="14"/>
      <c r="FN176" s="14"/>
      <c r="FO176" s="14"/>
      <c r="FP176" s="14"/>
      <c r="FQ176" s="14"/>
      <c r="FR176" s="14"/>
      <c r="FS176" s="14"/>
      <c r="FT176" s="14"/>
      <c r="FU176" s="14"/>
      <c r="FV176" s="14"/>
      <c r="FW176" s="14"/>
      <c r="FX176" s="14"/>
      <c r="FY176" s="14"/>
      <c r="FZ176" s="14"/>
      <c r="GA176" s="14"/>
      <c r="GB176" s="14"/>
      <c r="GC176" s="14"/>
      <c r="GD176" s="14"/>
      <c r="GE176" s="14"/>
      <c r="GF176" s="14"/>
      <c r="GG176" s="14"/>
      <c r="GH176" s="14"/>
      <c r="GI176" s="14"/>
      <c r="GJ176" s="14"/>
      <c r="GK176" s="14"/>
      <c r="GL176" s="14"/>
      <c r="GM176" s="14"/>
      <c r="GN176" s="14"/>
      <c r="GO176" s="14"/>
      <c r="GP176" s="14"/>
      <c r="GQ176" s="14"/>
      <c r="GR176" s="14"/>
      <c r="GS176" s="14"/>
      <c r="GT176" s="14"/>
    </row>
    <row r="177" spans="1:202">
      <c r="A177" s="2"/>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c r="EM177" s="14"/>
      <c r="EN177" s="14"/>
      <c r="EO177" s="14"/>
      <c r="EP177" s="14"/>
      <c r="EQ177" s="14"/>
      <c r="ER177" s="14"/>
      <c r="ES177" s="14"/>
      <c r="ET177" s="14"/>
      <c r="EU177" s="14"/>
      <c r="EV177" s="14"/>
      <c r="EW177" s="14"/>
      <c r="EX177" s="14"/>
      <c r="EY177" s="14"/>
      <c r="EZ177" s="14"/>
      <c r="FA177" s="14"/>
      <c r="FB177" s="14"/>
      <c r="FC177" s="14"/>
      <c r="FD177" s="14"/>
      <c r="FE177" s="14"/>
      <c r="FF177" s="14"/>
      <c r="FG177" s="14"/>
      <c r="FH177" s="14"/>
      <c r="FI177" s="14"/>
      <c r="FJ177" s="14"/>
      <c r="FK177" s="14"/>
      <c r="FL177" s="14"/>
      <c r="FM177" s="14"/>
      <c r="FN177" s="14"/>
      <c r="FO177" s="14"/>
      <c r="FP177" s="14"/>
      <c r="FQ177" s="14"/>
      <c r="FR177" s="14"/>
      <c r="FS177" s="14"/>
      <c r="FT177" s="14"/>
      <c r="FU177" s="14"/>
      <c r="FV177" s="14"/>
      <c r="FW177" s="14"/>
      <c r="FX177" s="14"/>
      <c r="FY177" s="14"/>
      <c r="FZ177" s="14"/>
      <c r="GA177" s="14"/>
      <c r="GB177" s="14"/>
      <c r="GC177" s="14"/>
      <c r="GD177" s="14"/>
      <c r="GE177" s="14"/>
      <c r="GF177" s="14"/>
      <c r="GG177" s="14"/>
      <c r="GH177" s="14"/>
      <c r="GI177" s="14"/>
      <c r="GJ177" s="14"/>
      <c r="GK177" s="14"/>
      <c r="GL177" s="14"/>
      <c r="GM177" s="14"/>
      <c r="GN177" s="14"/>
      <c r="GO177" s="14"/>
      <c r="GP177" s="14"/>
      <c r="GQ177" s="14"/>
      <c r="GR177" s="14"/>
      <c r="GS177" s="14"/>
      <c r="GT177" s="14"/>
    </row>
    <row r="178" spans="1:202">
      <c r="A178" s="121"/>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T178"/>
      <c r="DU178"/>
      <c r="DV178"/>
      <c r="DW178"/>
      <c r="DX178"/>
      <c r="DY178"/>
      <c r="DZ178"/>
      <c r="EA178"/>
      <c r="EB178"/>
      <c r="EC178"/>
      <c r="ED178"/>
      <c r="EE178"/>
      <c r="EF178"/>
      <c r="EG178"/>
      <c r="EH178"/>
      <c r="EI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row>
    <row r="179" spans="1:202">
      <c r="A179" s="121"/>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T179"/>
      <c r="DU179"/>
      <c r="DV179"/>
      <c r="DW179"/>
      <c r="DX179"/>
      <c r="DY179"/>
      <c r="DZ179"/>
      <c r="EA179"/>
      <c r="EB179"/>
      <c r="EC179"/>
      <c r="ED179"/>
      <c r="EE179"/>
      <c r="EF179"/>
      <c r="EG179"/>
      <c r="EH179"/>
      <c r="EI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row>
  </sheetData>
  <pageMargins left="0.7" right="0.7" top="0.75" bottom="0.75" header="0.3" footer="0.3"/>
  <pageSetup paperSize="9" orientation="portrait" r:id="rId1"/>
  <drawing r:id="rId2"/>
  <legacyDrawing r:id="rId3"/>
  <controls>
    <mc:AlternateContent xmlns:mc="http://schemas.openxmlformats.org/markup-compatibility/2006">
      <mc:Choice Requires="x14">
        <control shapeId="26633" r:id="rId4" name="Control 9">
          <controlPr defaultSize="0" r:id="rId5">
            <anchor moveWithCells="1">
              <from>
                <xdr:col>0</xdr:col>
                <xdr:colOff>0</xdr:colOff>
                <xdr:row>178</xdr:row>
                <xdr:rowOff>0</xdr:rowOff>
              </from>
              <to>
                <xdr:col>0</xdr:col>
                <xdr:colOff>914400</xdr:colOff>
                <xdr:row>179</xdr:row>
                <xdr:rowOff>38100</xdr:rowOff>
              </to>
            </anchor>
          </controlPr>
        </control>
      </mc:Choice>
      <mc:Fallback>
        <control shapeId="26633" r:id="rId4" name="Control 9"/>
      </mc:Fallback>
    </mc:AlternateContent>
    <mc:AlternateContent xmlns:mc="http://schemas.openxmlformats.org/markup-compatibility/2006">
      <mc:Choice Requires="x14">
        <control shapeId="26629" r:id="rId6" name="Control 5">
          <controlPr defaultSize="0" r:id="rId7">
            <anchor moveWithCells="1">
              <from>
                <xdr:col>0</xdr:col>
                <xdr:colOff>0</xdr:colOff>
                <xdr:row>178</xdr:row>
                <xdr:rowOff>0</xdr:rowOff>
              </from>
              <to>
                <xdr:col>0</xdr:col>
                <xdr:colOff>914400</xdr:colOff>
                <xdr:row>179</xdr:row>
                <xdr:rowOff>38100</xdr:rowOff>
              </to>
            </anchor>
          </controlPr>
        </control>
      </mc:Choice>
      <mc:Fallback>
        <control shapeId="26629" r:id="rId6" name="Control 5"/>
      </mc:Fallback>
    </mc:AlternateContent>
    <mc:AlternateContent xmlns:mc="http://schemas.openxmlformats.org/markup-compatibility/2006">
      <mc:Choice Requires="x14">
        <control shapeId="26625" r:id="rId8" name="Control 1">
          <controlPr defaultSize="0" r:id="rId9">
            <anchor moveWithCells="1">
              <from>
                <xdr:col>0</xdr:col>
                <xdr:colOff>0</xdr:colOff>
                <xdr:row>306</xdr:row>
                <xdr:rowOff>0</xdr:rowOff>
              </from>
              <to>
                <xdr:col>0</xdr:col>
                <xdr:colOff>914400</xdr:colOff>
                <xdr:row>307</xdr:row>
                <xdr:rowOff>38100</xdr:rowOff>
              </to>
            </anchor>
          </controlPr>
        </control>
      </mc:Choice>
      <mc:Fallback>
        <control shapeId="26625" r:id="rId8" name="Control 1"/>
      </mc:Fallback>
    </mc:AlternateContent>
    <mc:AlternateContent xmlns:mc="http://schemas.openxmlformats.org/markup-compatibility/2006">
      <mc:Choice Requires="x14">
        <control shapeId="26626" r:id="rId10" name="Control 2">
          <controlPr defaultSize="0" r:id="rId11">
            <anchor moveWithCells="1">
              <from>
                <xdr:col>0</xdr:col>
                <xdr:colOff>0</xdr:colOff>
                <xdr:row>178</xdr:row>
                <xdr:rowOff>0</xdr:rowOff>
              </from>
              <to>
                <xdr:col>0</xdr:col>
                <xdr:colOff>914400</xdr:colOff>
                <xdr:row>179</xdr:row>
                <xdr:rowOff>38100</xdr:rowOff>
              </to>
            </anchor>
          </controlPr>
        </control>
      </mc:Choice>
      <mc:Fallback>
        <control shapeId="26626" r:id="rId10" name="Control 2"/>
      </mc:Fallback>
    </mc:AlternateContent>
    <mc:AlternateContent xmlns:mc="http://schemas.openxmlformats.org/markup-compatibility/2006">
      <mc:Choice Requires="x14">
        <control shapeId="26627" r:id="rId12" name="Control 3">
          <controlPr defaultSize="0" r:id="rId13">
            <anchor moveWithCells="1">
              <from>
                <xdr:col>0</xdr:col>
                <xdr:colOff>0</xdr:colOff>
                <xdr:row>178</xdr:row>
                <xdr:rowOff>0</xdr:rowOff>
              </from>
              <to>
                <xdr:col>0</xdr:col>
                <xdr:colOff>914400</xdr:colOff>
                <xdr:row>179</xdr:row>
                <xdr:rowOff>38100</xdr:rowOff>
              </to>
            </anchor>
          </controlPr>
        </control>
      </mc:Choice>
      <mc:Fallback>
        <control shapeId="26627" r:id="rId12" name="Control 3"/>
      </mc:Fallback>
    </mc:AlternateContent>
    <mc:AlternateContent xmlns:mc="http://schemas.openxmlformats.org/markup-compatibility/2006">
      <mc:Choice Requires="x14">
        <control shapeId="26628" r:id="rId14" name="Control 4">
          <controlPr defaultSize="0" r:id="rId15">
            <anchor moveWithCells="1">
              <from>
                <xdr:col>0</xdr:col>
                <xdr:colOff>0</xdr:colOff>
                <xdr:row>178</xdr:row>
                <xdr:rowOff>0</xdr:rowOff>
              </from>
              <to>
                <xdr:col>0</xdr:col>
                <xdr:colOff>914400</xdr:colOff>
                <xdr:row>179</xdr:row>
                <xdr:rowOff>38100</xdr:rowOff>
              </to>
            </anchor>
          </controlPr>
        </control>
      </mc:Choice>
      <mc:Fallback>
        <control shapeId="26628" r:id="rId14" name="Control 4"/>
      </mc:Fallback>
    </mc:AlternateContent>
    <mc:AlternateContent xmlns:mc="http://schemas.openxmlformats.org/markup-compatibility/2006">
      <mc:Choice Requires="x14">
        <control shapeId="26630" r:id="rId16" name="Control 6">
          <controlPr defaultSize="0" r:id="rId17">
            <anchor moveWithCells="1">
              <from>
                <xdr:col>0</xdr:col>
                <xdr:colOff>0</xdr:colOff>
                <xdr:row>178</xdr:row>
                <xdr:rowOff>0</xdr:rowOff>
              </from>
              <to>
                <xdr:col>0</xdr:col>
                <xdr:colOff>914400</xdr:colOff>
                <xdr:row>179</xdr:row>
                <xdr:rowOff>38100</xdr:rowOff>
              </to>
            </anchor>
          </controlPr>
        </control>
      </mc:Choice>
      <mc:Fallback>
        <control shapeId="26630" r:id="rId16" name="Control 6"/>
      </mc:Fallback>
    </mc:AlternateContent>
    <mc:AlternateContent xmlns:mc="http://schemas.openxmlformats.org/markup-compatibility/2006">
      <mc:Choice Requires="x14">
        <control shapeId="26631" r:id="rId18" name="Control 7">
          <controlPr defaultSize="0" r:id="rId19">
            <anchor moveWithCells="1">
              <from>
                <xdr:col>0</xdr:col>
                <xdr:colOff>0</xdr:colOff>
                <xdr:row>145</xdr:row>
                <xdr:rowOff>0</xdr:rowOff>
              </from>
              <to>
                <xdr:col>0</xdr:col>
                <xdr:colOff>914400</xdr:colOff>
                <xdr:row>146</xdr:row>
                <xdr:rowOff>38100</xdr:rowOff>
              </to>
            </anchor>
          </controlPr>
        </control>
      </mc:Choice>
      <mc:Fallback>
        <control shapeId="26631" r:id="rId18" name="Control 7"/>
      </mc:Fallback>
    </mc:AlternateContent>
    <mc:AlternateContent xmlns:mc="http://schemas.openxmlformats.org/markup-compatibility/2006">
      <mc:Choice Requires="x14">
        <control shapeId="26632" r:id="rId20" name="Control 8">
          <controlPr defaultSize="0" r:id="rId21">
            <anchor moveWithCells="1">
              <from>
                <xdr:col>0</xdr:col>
                <xdr:colOff>0</xdr:colOff>
                <xdr:row>145</xdr:row>
                <xdr:rowOff>0</xdr:rowOff>
              </from>
              <to>
                <xdr:col>0</xdr:col>
                <xdr:colOff>914400</xdr:colOff>
                <xdr:row>146</xdr:row>
                <xdr:rowOff>38100</xdr:rowOff>
              </to>
            </anchor>
          </controlPr>
        </control>
      </mc:Choice>
      <mc:Fallback>
        <control shapeId="26632" r:id="rId20" name="Control 8"/>
      </mc:Fallback>
    </mc:AlternateContent>
    <mc:AlternateContent xmlns:mc="http://schemas.openxmlformats.org/markup-compatibility/2006">
      <mc:Choice Requires="x14">
        <control shapeId="26634" r:id="rId22" name="Control 10">
          <controlPr defaultSize="0" r:id="rId23">
            <anchor moveWithCells="1">
              <from>
                <xdr:col>0</xdr:col>
                <xdr:colOff>0</xdr:colOff>
                <xdr:row>178</xdr:row>
                <xdr:rowOff>0</xdr:rowOff>
              </from>
              <to>
                <xdr:col>0</xdr:col>
                <xdr:colOff>914400</xdr:colOff>
                <xdr:row>179</xdr:row>
                <xdr:rowOff>38100</xdr:rowOff>
              </to>
            </anchor>
          </controlPr>
        </control>
      </mc:Choice>
      <mc:Fallback>
        <control shapeId="26634" r:id="rId22" name="Control 10"/>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dimension ref="A1:AW74"/>
  <sheetViews>
    <sheetView zoomScale="80" zoomScaleNormal="80" workbookViewId="0">
      <selection activeCell="AT2" sqref="AT2"/>
    </sheetView>
  </sheetViews>
  <sheetFormatPr defaultRowHeight="15"/>
  <cols>
    <col min="1" max="1" width="38.5703125" style="121" customWidth="1"/>
    <col min="2" max="4" width="12.85546875" style="121" customWidth="1"/>
    <col min="5" max="5" width="9.140625" style="121"/>
    <col min="6" max="8" width="13.28515625" style="121" customWidth="1"/>
    <col min="9" max="9" width="9.140625" style="121"/>
    <col min="10" max="12" width="14.28515625" style="121" customWidth="1"/>
    <col min="13" max="13" width="9.140625" style="121"/>
    <col min="14" max="16" width="13.7109375" style="121" customWidth="1"/>
    <col min="17" max="17" width="9.140625" style="121"/>
    <col min="18" max="20" width="13.5703125" style="121" customWidth="1"/>
    <col min="21" max="21" width="9.140625" style="121"/>
    <col min="22" max="24" width="13.7109375" style="121" customWidth="1"/>
    <col min="25" max="25" width="9.140625" style="121"/>
    <col min="26" max="26" width="9.140625" style="339"/>
    <col min="27" max="27" width="9.140625" style="191"/>
    <col min="28" max="28" width="14.28515625" style="191" customWidth="1"/>
    <col min="29" max="29" width="11" style="47" customWidth="1"/>
    <col min="30" max="30" width="9.140625" style="47"/>
    <col min="31" max="31" width="14.28515625" style="191" customWidth="1"/>
    <col min="32" max="33" width="9.140625" style="47"/>
    <col min="34" max="34" width="14.28515625" style="191" customWidth="1"/>
    <col min="35" max="36" width="9.140625" style="47"/>
    <col min="37" max="37" width="12.85546875" style="191" customWidth="1"/>
    <col min="38" max="39" width="9.140625" style="47"/>
    <col min="40" max="40" width="14" style="191" customWidth="1"/>
    <col min="41" max="42" width="9.140625" style="47"/>
    <col min="43" max="43" width="14.42578125" style="191" customWidth="1"/>
    <col min="44" max="45" width="9.140625" style="47"/>
    <col min="46" max="46" width="15.5703125" style="191" customWidth="1"/>
    <col min="47" max="47" width="9.140625" style="47"/>
    <col min="48" max="48" width="9.140625" style="191"/>
    <col min="49" max="49" width="16.85546875" style="341" customWidth="1"/>
    <col min="50" max="16384" width="9.140625" style="121"/>
  </cols>
  <sheetData>
    <row r="1" spans="1:49" ht="26.25">
      <c r="A1" s="319" t="s">
        <v>368</v>
      </c>
      <c r="B1" s="318">
        <v>2012</v>
      </c>
      <c r="Z1" s="333"/>
      <c r="AA1" s="337"/>
      <c r="AB1" s="337"/>
      <c r="AC1" s="334"/>
      <c r="AD1" s="334"/>
      <c r="AE1" s="335" t="s">
        <v>378</v>
      </c>
      <c r="AF1" s="336"/>
      <c r="AG1" s="336"/>
      <c r="AH1" s="335"/>
      <c r="AI1" s="336"/>
      <c r="AJ1" s="336"/>
      <c r="AK1" s="335"/>
      <c r="AL1" s="336"/>
      <c r="AM1" s="336"/>
      <c r="AN1" s="335"/>
      <c r="AO1" s="336"/>
      <c r="AP1" s="334"/>
      <c r="AQ1" s="337"/>
      <c r="AR1" s="334"/>
      <c r="AS1" s="334"/>
      <c r="AT1" s="337"/>
      <c r="AU1" s="334"/>
      <c r="AV1" s="337"/>
      <c r="AW1" s="338"/>
    </row>
    <row r="2" spans="1:49" ht="15.75" customHeight="1">
      <c r="A2" s="319"/>
      <c r="B2" s="332"/>
      <c r="AE2" s="340"/>
      <c r="AF2" s="298"/>
      <c r="AG2" s="298"/>
      <c r="AH2" s="340"/>
      <c r="AI2" s="298"/>
      <c r="AJ2" s="298"/>
      <c r="AK2" s="340"/>
      <c r="AL2" s="298"/>
      <c r="AM2" s="298"/>
      <c r="AN2" s="340"/>
      <c r="AO2" s="298"/>
    </row>
    <row r="3" spans="1:49" ht="34.5" customHeight="1">
      <c r="B3" s="364" t="s">
        <v>487</v>
      </c>
      <c r="C3" s="365"/>
      <c r="D3" s="365"/>
      <c r="E3" s="365"/>
      <c r="F3" s="365"/>
      <c r="G3" s="365"/>
      <c r="H3" s="365"/>
      <c r="I3" s="365"/>
      <c r="J3" s="365"/>
      <c r="K3" s="365"/>
      <c r="L3" s="365"/>
      <c r="M3" s="365"/>
      <c r="N3" s="365"/>
      <c r="O3" s="365"/>
      <c r="P3" s="365"/>
      <c r="Q3" s="365"/>
      <c r="R3" s="365"/>
      <c r="S3" s="365"/>
      <c r="T3" s="365"/>
      <c r="U3" s="365"/>
      <c r="V3" s="365"/>
      <c r="W3" s="365"/>
      <c r="X3" s="365"/>
      <c r="Z3" s="347"/>
      <c r="AA3" s="348"/>
      <c r="AB3" s="366" t="s">
        <v>284</v>
      </c>
      <c r="AC3" s="366"/>
      <c r="AD3" s="366"/>
      <c r="AE3" s="366"/>
      <c r="AF3" s="366"/>
      <c r="AG3" s="366"/>
      <c r="AH3" s="366"/>
      <c r="AI3" s="366"/>
      <c r="AJ3" s="366"/>
      <c r="AK3" s="366"/>
      <c r="AL3" s="366"/>
      <c r="AM3" s="366"/>
      <c r="AN3" s="366"/>
      <c r="AO3" s="366"/>
      <c r="AP3" s="366"/>
      <c r="AQ3" s="366"/>
      <c r="AR3" s="366"/>
      <c r="AS3" s="366"/>
      <c r="AT3" s="366"/>
      <c r="AU3" s="366"/>
      <c r="AV3" s="366"/>
      <c r="AW3" s="367"/>
    </row>
    <row r="4" spans="1:49" ht="21">
      <c r="A4" s="122" t="s">
        <v>239</v>
      </c>
      <c r="D4" s="114"/>
      <c r="F4" s="122" t="s">
        <v>240</v>
      </c>
      <c r="H4" s="114"/>
      <c r="J4" s="122" t="s">
        <v>241</v>
      </c>
      <c r="L4" s="114"/>
      <c r="N4" s="122" t="s">
        <v>242</v>
      </c>
      <c r="P4" s="114"/>
      <c r="R4" s="122" t="s">
        <v>243</v>
      </c>
      <c r="T4" s="114"/>
      <c r="V4" s="122" t="s">
        <v>244</v>
      </c>
      <c r="X4" s="114"/>
      <c r="Z4" s="339" t="s">
        <v>302</v>
      </c>
      <c r="AB4" s="349" t="s">
        <v>284</v>
      </c>
      <c r="AH4" s="197"/>
    </row>
    <row r="5" spans="1:49">
      <c r="D5" s="40"/>
      <c r="H5" s="40"/>
      <c r="L5" s="40"/>
      <c r="P5" s="40"/>
      <c r="T5" s="40"/>
      <c r="X5" s="40"/>
      <c r="AB5" s="340">
        <v>0</v>
      </c>
      <c r="AE5" s="340">
        <v>6</v>
      </c>
      <c r="AH5" s="342">
        <v>63</v>
      </c>
      <c r="AK5" s="340">
        <v>133</v>
      </c>
      <c r="AN5" s="340">
        <v>0</v>
      </c>
      <c r="AQ5" s="340">
        <v>0</v>
      </c>
      <c r="AT5" s="340">
        <v>5</v>
      </c>
      <c r="AW5" s="343">
        <v>12</v>
      </c>
    </row>
    <row r="6" spans="1:49">
      <c r="A6" s="4"/>
      <c r="B6" s="52" t="s">
        <v>83</v>
      </c>
      <c r="C6" s="53" t="s">
        <v>84</v>
      </c>
      <c r="D6" s="50" t="s">
        <v>167</v>
      </c>
      <c r="F6" s="52" t="s">
        <v>83</v>
      </c>
      <c r="G6" s="53" t="s">
        <v>84</v>
      </c>
      <c r="H6" s="50" t="s">
        <v>123</v>
      </c>
      <c r="J6" s="52" t="s">
        <v>83</v>
      </c>
      <c r="K6" s="53" t="s">
        <v>84</v>
      </c>
      <c r="L6" s="50" t="s">
        <v>168</v>
      </c>
      <c r="N6" s="52" t="s">
        <v>83</v>
      </c>
      <c r="O6" s="53" t="s">
        <v>84</v>
      </c>
      <c r="P6" s="50" t="s">
        <v>169</v>
      </c>
      <c r="R6" s="52" t="s">
        <v>83</v>
      </c>
      <c r="S6" s="53" t="s">
        <v>84</v>
      </c>
      <c r="T6" s="50" t="s">
        <v>170</v>
      </c>
      <c r="V6" s="52" t="s">
        <v>83</v>
      </c>
      <c r="W6" s="53" t="s">
        <v>84</v>
      </c>
      <c r="X6" s="50" t="s">
        <v>171</v>
      </c>
      <c r="Z6" s="339" t="s">
        <v>303</v>
      </c>
      <c r="AA6" s="191" t="s">
        <v>375</v>
      </c>
      <c r="AB6" s="344" t="str">
        <f>data_6000!B7</f>
        <v>Konv-Jer-AMS</v>
      </c>
      <c r="AC6" s="47" t="str">
        <f>Z6</f>
        <v>Gns</v>
      </c>
      <c r="AD6" s="47" t="str">
        <f>AA6</f>
        <v>top 5</v>
      </c>
      <c r="AE6" s="344" t="str">
        <f>data_6000!C7</f>
        <v>Konv-Jer-ikke AMS</v>
      </c>
      <c r="AF6" s="47" t="str">
        <f>AC6</f>
        <v>Gns</v>
      </c>
      <c r="AG6" s="47" t="str">
        <f>AD6</f>
        <v>top 5</v>
      </c>
      <c r="AH6" s="344" t="str">
        <f>data_6000!D7</f>
        <v>Konv-Stor-AMS</v>
      </c>
      <c r="AI6" s="47" t="str">
        <f>AF6</f>
        <v>Gns</v>
      </c>
      <c r="AJ6" s="47" t="str">
        <f>AG6</f>
        <v>top 5</v>
      </c>
      <c r="AK6" s="344" t="str">
        <f>data_6000!E7</f>
        <v>Konv-stor-ikke AMS</v>
      </c>
      <c r="AL6" s="47" t="str">
        <f>AF6</f>
        <v>Gns</v>
      </c>
      <c r="AM6" s="47" t="str">
        <f>AG6</f>
        <v>top 5</v>
      </c>
      <c r="AN6" s="344" t="str">
        <f>data_6000!F7</f>
        <v>Øko-Jer-AMS</v>
      </c>
      <c r="AO6" s="47" t="str">
        <f>AL6</f>
        <v>Gns</v>
      </c>
      <c r="AP6" s="47" t="str">
        <f>AM6</f>
        <v>top 5</v>
      </c>
      <c r="AQ6" s="344" t="str">
        <f>data_6000!G7</f>
        <v>Øko-Jer-ikke AMS</v>
      </c>
      <c r="AR6" s="47" t="str">
        <f>AO6</f>
        <v>Gns</v>
      </c>
      <c r="AS6" s="47" t="str">
        <f>AP6</f>
        <v>top 5</v>
      </c>
      <c r="AT6" s="344" t="str">
        <f>data_6000!H7</f>
        <v>Øko-stor-AMS</v>
      </c>
      <c r="AU6" s="47" t="str">
        <f>AR6</f>
        <v>Gns</v>
      </c>
      <c r="AV6" s="47" t="str">
        <f>AS6</f>
        <v>top 5</v>
      </c>
      <c r="AW6" s="345" t="str">
        <f>data_6000!I7</f>
        <v>Øko-stor-ikke AMS</v>
      </c>
    </row>
    <row r="7" spans="1:49">
      <c r="A7" s="5" t="s">
        <v>111</v>
      </c>
      <c r="B7" s="79">
        <v>185.62256809338521</v>
      </c>
      <c r="C7" s="80">
        <v>150.6</v>
      </c>
      <c r="D7" s="81">
        <v>189</v>
      </c>
      <c r="F7" s="79">
        <v>213.67883211678833</v>
      </c>
      <c r="G7" s="80">
        <v>281.60000000000002</v>
      </c>
      <c r="H7" s="81">
        <v>142</v>
      </c>
      <c r="J7" s="79">
        <v>270.9736842105263</v>
      </c>
      <c r="K7" s="80">
        <v>317.60000000000002</v>
      </c>
      <c r="L7" s="81">
        <v>312</v>
      </c>
      <c r="N7" s="79">
        <v>235.58536585365854</v>
      </c>
      <c r="O7" s="80">
        <v>351</v>
      </c>
      <c r="P7" s="81">
        <v>246</v>
      </c>
      <c r="R7" s="79">
        <v>149.24</v>
      </c>
      <c r="S7" s="80">
        <v>127.2</v>
      </c>
      <c r="T7" s="81">
        <v>132</v>
      </c>
      <c r="V7" s="79">
        <v>216.64516129032259</v>
      </c>
      <c r="W7" s="80">
        <v>254.2</v>
      </c>
      <c r="X7" s="81">
        <v>126</v>
      </c>
      <c r="Z7" s="350"/>
      <c r="AA7" s="323"/>
      <c r="AB7" s="344" t="e">
        <f>Kreds!B2</f>
        <v>#DIV/0!</v>
      </c>
      <c r="AC7" s="47">
        <v>301</v>
      </c>
      <c r="AD7" s="47">
        <v>332</v>
      </c>
      <c r="AE7" s="344" t="e">
        <f>Kreds!C2</f>
        <v>#DIV/0!</v>
      </c>
      <c r="AF7" s="47">
        <v>228</v>
      </c>
      <c r="AG7" s="47">
        <v>307</v>
      </c>
      <c r="AH7" s="344" t="e">
        <f>Kreds!D2</f>
        <v>#DIV/0!</v>
      </c>
      <c r="AI7" s="47">
        <v>211</v>
      </c>
      <c r="AJ7" s="47">
        <v>234.4</v>
      </c>
      <c r="AK7" s="344" t="e">
        <f>Kreds!E2</f>
        <v>#DIV/0!</v>
      </c>
      <c r="AN7" s="344" t="e">
        <f>Kreds!F2</f>
        <v>#DIV/0!</v>
      </c>
      <c r="AQ7" s="344" t="e">
        <f>Kreds!G2</f>
        <v>#DIV/0!</v>
      </c>
      <c r="AR7" s="47">
        <v>187</v>
      </c>
      <c r="AS7" s="47">
        <f>AR7</f>
        <v>187</v>
      </c>
      <c r="AT7" s="344" t="e">
        <f>Kreds!H2</f>
        <v>#DIV/0!</v>
      </c>
      <c r="AU7" s="47">
        <v>215</v>
      </c>
      <c r="AV7" s="191">
        <v>272</v>
      </c>
      <c r="AW7" s="345" t="e">
        <f>Kreds!I2</f>
        <v>#DIV/0!</v>
      </c>
    </row>
    <row r="8" spans="1:49">
      <c r="A8" s="5" t="s">
        <v>60</v>
      </c>
      <c r="B8" s="82">
        <v>0.91516612514411488</v>
      </c>
      <c r="C8" s="83">
        <v>1.0026560424966799</v>
      </c>
      <c r="D8" s="84">
        <v>0.95238095238095233</v>
      </c>
      <c r="F8" s="82">
        <v>0.95808567329370764</v>
      </c>
      <c r="G8" s="83">
        <v>1.0134943181818181</v>
      </c>
      <c r="H8" s="84">
        <v>0.95070422535211263</v>
      </c>
      <c r="J8" s="82">
        <v>0.93172768767602221</v>
      </c>
      <c r="K8" s="83">
        <v>0.96662468513853894</v>
      </c>
      <c r="L8" s="84">
        <v>1.0320512820512822</v>
      </c>
      <c r="N8" s="82">
        <v>0.83114194015943677</v>
      </c>
      <c r="O8" s="83">
        <v>0.89857549857549857</v>
      </c>
      <c r="P8" s="84">
        <v>0.89430894308943087</v>
      </c>
      <c r="R8" s="82">
        <v>0.92187081211471456</v>
      </c>
      <c r="S8" s="83">
        <v>0.93710691823899372</v>
      </c>
      <c r="T8" s="84">
        <v>1.0151515151515151</v>
      </c>
      <c r="V8" s="82">
        <v>0.87284097677188799</v>
      </c>
      <c r="W8" s="83">
        <v>0.94885916601101494</v>
      </c>
      <c r="X8" s="84">
        <v>1.0634920634920635</v>
      </c>
      <c r="Z8" s="350"/>
      <c r="AA8" s="323"/>
      <c r="AB8" s="344" t="e">
        <f>Kreds!B3</f>
        <v>#DIV/0!</v>
      </c>
      <c r="AC8" s="47">
        <v>0.84717607973421927</v>
      </c>
      <c r="AD8" s="47">
        <v>0.84819277108433744</v>
      </c>
      <c r="AE8" s="344" t="e">
        <f>Kreds!C3</f>
        <v>#DIV/0!</v>
      </c>
      <c r="AF8" s="47">
        <v>0.92543859649122806</v>
      </c>
      <c r="AG8" s="47">
        <v>0.97328990228013035</v>
      </c>
      <c r="AH8" s="344" t="e">
        <f>Kreds!D3</f>
        <v>#DIV/0!</v>
      </c>
      <c r="AI8" s="47">
        <v>0.91469194312796209</v>
      </c>
      <c r="AJ8" s="47">
        <v>0.71928327645051193</v>
      </c>
      <c r="AK8" s="344" t="e">
        <f>Kreds!E3</f>
        <v>#DIV/0!</v>
      </c>
      <c r="AN8" s="344" t="e">
        <f>Kreds!F3</f>
        <v>#DIV/0!</v>
      </c>
      <c r="AQ8" s="344" t="e">
        <f>Kreds!G3</f>
        <v>#DIV/0!</v>
      </c>
      <c r="AR8" s="47">
        <v>0.87165775401069523</v>
      </c>
      <c r="AS8" s="47">
        <f t="shared" ref="AS8:AS9" si="0">AR8</f>
        <v>0.87165775401069523</v>
      </c>
      <c r="AT8" s="344" t="e">
        <f>Kreds!H3</f>
        <v>#DIV/0!</v>
      </c>
      <c r="AU8" s="47">
        <v>0.83255813953488367</v>
      </c>
      <c r="AV8" s="191">
        <v>0.68382352941176472</v>
      </c>
      <c r="AW8" s="345" t="e">
        <f>Kreds!I3</f>
        <v>#DIV/0!</v>
      </c>
    </row>
    <row r="9" spans="1:49">
      <c r="A9" s="5" t="s">
        <v>61</v>
      </c>
      <c r="B9" s="79">
        <v>9165.3151750972756</v>
      </c>
      <c r="C9" s="80">
        <v>9615.4</v>
      </c>
      <c r="D9" s="81">
        <v>9223</v>
      </c>
      <c r="F9" s="79">
        <v>9354.4160583941612</v>
      </c>
      <c r="G9" s="80">
        <v>9784</v>
      </c>
      <c r="H9" s="81">
        <v>9403</v>
      </c>
      <c r="J9" s="79">
        <v>9184.4210526315783</v>
      </c>
      <c r="K9" s="80">
        <v>9703.4</v>
      </c>
      <c r="L9" s="81">
        <v>11435</v>
      </c>
      <c r="N9" s="79">
        <v>8335.6341463414628</v>
      </c>
      <c r="O9" s="80">
        <v>9044.2000000000007</v>
      </c>
      <c r="P9" s="81">
        <v>8213</v>
      </c>
      <c r="R9" s="79">
        <v>8283.7999999999993</v>
      </c>
      <c r="S9" s="80">
        <v>8451</v>
      </c>
      <c r="T9" s="81">
        <v>8546</v>
      </c>
      <c r="V9" s="79">
        <v>8575.5806451612898</v>
      </c>
      <c r="W9" s="80">
        <v>8907.4</v>
      </c>
      <c r="X9" s="81">
        <v>8307</v>
      </c>
      <c r="AA9" s="245"/>
      <c r="AB9" s="344" t="e">
        <f>Kreds!B4</f>
        <v>#DIV/0!</v>
      </c>
      <c r="AC9" s="47">
        <v>8245</v>
      </c>
      <c r="AD9" s="47">
        <v>8257.2000000000007</v>
      </c>
      <c r="AE9" s="344" t="e">
        <f>Kreds!C4</f>
        <v>#DIV/0!</v>
      </c>
      <c r="AF9" s="47">
        <v>9760</v>
      </c>
      <c r="AG9" s="47">
        <v>10283.799999999999</v>
      </c>
      <c r="AH9" s="344" t="e">
        <f>Kreds!D4</f>
        <v>#DIV/0!</v>
      </c>
      <c r="AI9" s="47">
        <v>9499</v>
      </c>
      <c r="AJ9" s="47">
        <v>9887</v>
      </c>
      <c r="AK9" s="344" t="e">
        <f>Kreds!E4</f>
        <v>#DIV/0!</v>
      </c>
      <c r="AN9" s="344" t="e">
        <f>Kreds!F4</f>
        <v>#DIV/0!</v>
      </c>
      <c r="AQ9" s="344" t="e">
        <f>Kreds!G4</f>
        <v>#DIV/0!</v>
      </c>
      <c r="AR9" s="47">
        <v>8824</v>
      </c>
      <c r="AS9" s="47">
        <f t="shared" si="0"/>
        <v>8824</v>
      </c>
      <c r="AT9" s="344" t="e">
        <f>Kreds!H4</f>
        <v>#DIV/0!</v>
      </c>
      <c r="AU9" s="47">
        <v>8329</v>
      </c>
      <c r="AV9" s="191">
        <v>8739</v>
      </c>
      <c r="AW9" s="345" t="e">
        <f>Kreds!I4</f>
        <v>#DIV/0!</v>
      </c>
    </row>
    <row r="10" spans="1:49">
      <c r="A10" s="5" t="s">
        <v>62</v>
      </c>
      <c r="B10" s="85"/>
      <c r="C10" s="86"/>
      <c r="D10" s="51" t="s">
        <v>21</v>
      </c>
      <c r="F10" s="85"/>
      <c r="G10" s="86"/>
      <c r="H10" s="51" t="s">
        <v>22</v>
      </c>
      <c r="J10" s="85"/>
      <c r="K10" s="86"/>
      <c r="L10" s="51" t="s">
        <v>23</v>
      </c>
      <c r="N10" s="85"/>
      <c r="O10" s="86"/>
      <c r="P10" s="51" t="s">
        <v>21</v>
      </c>
      <c r="R10" s="85"/>
      <c r="S10" s="86"/>
      <c r="T10" s="51" t="s">
        <v>21</v>
      </c>
      <c r="V10" s="85"/>
      <c r="W10" s="86"/>
      <c r="X10" s="51" t="s">
        <v>22</v>
      </c>
      <c r="AA10" s="245"/>
      <c r="AB10" s="344" t="str">
        <f>Kreds!B5</f>
        <v>AMS</v>
      </c>
      <c r="AC10" s="47">
        <v>0</v>
      </c>
      <c r="AD10" s="47" t="s">
        <v>21</v>
      </c>
      <c r="AE10" s="344" t="str">
        <f>Kreds!C5</f>
        <v>Andet</v>
      </c>
      <c r="AF10" s="47">
        <v>0</v>
      </c>
      <c r="AG10" s="47" t="s">
        <v>22</v>
      </c>
      <c r="AH10" s="344" t="str">
        <f>Kreds!D5</f>
        <v>AMS</v>
      </c>
      <c r="AI10" s="47">
        <v>0</v>
      </c>
      <c r="AJ10" s="47" t="s">
        <v>114</v>
      </c>
      <c r="AK10" s="344" t="str">
        <f>Kreds!E5</f>
        <v>Andet</v>
      </c>
      <c r="AN10" s="344" t="str">
        <f>Kreds!F5</f>
        <v>AMS</v>
      </c>
      <c r="AQ10" s="344" t="str">
        <f>Kreds!G5</f>
        <v>Andet</v>
      </c>
      <c r="AR10" s="47">
        <v>0</v>
      </c>
      <c r="AS10" s="47" t="s">
        <v>22</v>
      </c>
      <c r="AT10" s="344" t="str">
        <f>Kreds!H5</f>
        <v>AMS</v>
      </c>
      <c r="AU10" s="47">
        <v>0</v>
      </c>
      <c r="AV10" s="191" t="s">
        <v>114</v>
      </c>
      <c r="AW10" s="345" t="str">
        <f>Kreds!I5</f>
        <v>Andet</v>
      </c>
    </row>
    <row r="11" spans="1:49">
      <c r="A11" s="5"/>
      <c r="B11" s="85"/>
      <c r="C11" s="86"/>
      <c r="D11" s="51"/>
      <c r="F11" s="85"/>
      <c r="G11" s="86"/>
      <c r="H11" s="51"/>
      <c r="J11" s="85"/>
      <c r="K11" s="86"/>
      <c r="L11" s="51"/>
      <c r="N11" s="85"/>
      <c r="O11" s="86"/>
      <c r="P11" s="51"/>
      <c r="R11" s="85"/>
      <c r="S11" s="86"/>
      <c r="T11" s="51"/>
      <c r="V11" s="85"/>
      <c r="W11" s="86"/>
      <c r="X11" s="51"/>
      <c r="AA11" s="245"/>
      <c r="AB11" s="344"/>
      <c r="AE11" s="344"/>
      <c r="AH11" s="344"/>
      <c r="AK11" s="344"/>
      <c r="AN11" s="344"/>
      <c r="AQ11" s="344"/>
      <c r="AT11" s="344"/>
      <c r="AW11" s="345"/>
    </row>
    <row r="12" spans="1:49">
      <c r="A12" s="9" t="s">
        <v>104</v>
      </c>
      <c r="B12" s="87"/>
      <c r="C12" s="88"/>
      <c r="D12" s="89"/>
      <c r="F12" s="87"/>
      <c r="G12" s="88"/>
      <c r="H12" s="89"/>
      <c r="J12" s="87"/>
      <c r="K12" s="88"/>
      <c r="L12" s="89"/>
      <c r="N12" s="87"/>
      <c r="O12" s="88"/>
      <c r="P12" s="89"/>
      <c r="R12" s="87"/>
      <c r="S12" s="88"/>
      <c r="T12" s="89"/>
      <c r="V12" s="87"/>
      <c r="W12" s="88"/>
      <c r="X12" s="89"/>
      <c r="AA12" s="245"/>
      <c r="AB12" s="344">
        <f>Kreds!B6</f>
        <v>0</v>
      </c>
      <c r="AE12" s="344">
        <f>Kreds!C6</f>
        <v>0</v>
      </c>
      <c r="AH12" s="344">
        <f>Kreds!D6</f>
        <v>0</v>
      </c>
      <c r="AK12" s="344">
        <f>Kreds!E6</f>
        <v>0</v>
      </c>
      <c r="AN12" s="344">
        <f>Kreds!F6</f>
        <v>0</v>
      </c>
      <c r="AQ12" s="344">
        <f>Kreds!G6</f>
        <v>0</v>
      </c>
      <c r="AT12" s="344">
        <f>Kreds!H6</f>
        <v>0</v>
      </c>
      <c r="AW12" s="345">
        <f>Kreds!I6</f>
        <v>0</v>
      </c>
    </row>
    <row r="13" spans="1:49">
      <c r="A13" s="5" t="s">
        <v>106</v>
      </c>
      <c r="B13" s="90">
        <v>1.0989883268482497</v>
      </c>
      <c r="C13" s="91">
        <v>1.3560000000000001</v>
      </c>
      <c r="D13" s="92">
        <v>1.04</v>
      </c>
      <c r="F13" s="90">
        <v>1.0908759124087595</v>
      </c>
      <c r="G13" s="91">
        <v>1.47</v>
      </c>
      <c r="H13" s="92">
        <v>0.98</v>
      </c>
      <c r="J13" s="90">
        <v>1.1255263157894739</v>
      </c>
      <c r="K13" s="91">
        <v>1.292</v>
      </c>
      <c r="L13" s="92">
        <v>1.29</v>
      </c>
      <c r="N13" s="90">
        <v>1.1319512195121948</v>
      </c>
      <c r="O13" s="91">
        <v>1.4219999999999999</v>
      </c>
      <c r="P13" s="92">
        <v>1.33</v>
      </c>
      <c r="R13" s="90">
        <v>1.1993999999999998</v>
      </c>
      <c r="S13" s="91">
        <v>1.5659999999999998</v>
      </c>
      <c r="T13" s="92">
        <v>1.02</v>
      </c>
      <c r="V13" s="90">
        <v>1.1390322580645162</v>
      </c>
      <c r="W13" s="91">
        <v>1.302</v>
      </c>
      <c r="X13" s="92">
        <v>1.21</v>
      </c>
      <c r="AA13" s="245"/>
      <c r="AB13" s="344">
        <f>Kreds!B7</f>
        <v>0</v>
      </c>
      <c r="AC13" s="47">
        <v>1.45</v>
      </c>
      <c r="AD13" s="47">
        <v>1.4497623891876183</v>
      </c>
      <c r="AE13" s="344">
        <f>Kreds!C7</f>
        <v>0</v>
      </c>
      <c r="AF13" s="47">
        <v>1.42</v>
      </c>
      <c r="AG13" s="47">
        <v>1.5636023648845756</v>
      </c>
      <c r="AH13" s="344">
        <f>Kreds!D7</f>
        <v>0</v>
      </c>
      <c r="AI13" s="47">
        <v>1.46</v>
      </c>
      <c r="AJ13" s="47">
        <v>1.799871346212198</v>
      </c>
      <c r="AK13" s="346">
        <f>Kreds!E7</f>
        <v>0</v>
      </c>
      <c r="AN13" s="344">
        <f>Kreds!F7</f>
        <v>0</v>
      </c>
      <c r="AQ13" s="344">
        <f>Kreds!G7</f>
        <v>0</v>
      </c>
      <c r="AR13" s="47">
        <v>1.47</v>
      </c>
      <c r="AS13" s="47">
        <f>AR13</f>
        <v>1.47</v>
      </c>
      <c r="AT13" s="346">
        <f>Kreds!H7</f>
        <v>0</v>
      </c>
      <c r="AU13" s="47">
        <v>1.5</v>
      </c>
      <c r="AV13" s="191">
        <v>1.5692658198878588</v>
      </c>
      <c r="AW13" s="345">
        <f>Kreds!I7</f>
        <v>0</v>
      </c>
    </row>
    <row r="14" spans="1:49">
      <c r="A14" s="5" t="s">
        <v>63</v>
      </c>
      <c r="B14" s="90">
        <v>-0.3219844357976655</v>
      </c>
      <c r="C14" s="91">
        <v>-0.39</v>
      </c>
      <c r="D14" s="92">
        <v>-0.36</v>
      </c>
      <c r="F14" s="90">
        <v>-0.31883211678832107</v>
      </c>
      <c r="G14" s="91">
        <v>-0.36799999999999999</v>
      </c>
      <c r="H14" s="92">
        <v>-0.33</v>
      </c>
      <c r="J14" s="90">
        <v>-0.33763157894736845</v>
      </c>
      <c r="K14" s="91">
        <v>-0.37</v>
      </c>
      <c r="L14" s="92">
        <v>-0.38</v>
      </c>
      <c r="N14" s="90">
        <v>-0.1702439024390244</v>
      </c>
      <c r="O14" s="91">
        <v>-0.19400000000000001</v>
      </c>
      <c r="P14" s="92">
        <v>-0.18</v>
      </c>
      <c r="R14" s="90">
        <v>-0.37959999999999999</v>
      </c>
      <c r="S14" s="91">
        <v>-0.38</v>
      </c>
      <c r="T14" s="92">
        <v>-0.41</v>
      </c>
      <c r="V14" s="90">
        <v>-0.38322580645161303</v>
      </c>
      <c r="W14" s="91">
        <v>-0.35000000000000003</v>
      </c>
      <c r="X14" s="92">
        <v>-0.36</v>
      </c>
      <c r="AA14" s="245"/>
      <c r="AB14" s="344">
        <f>Kreds!B8</f>
        <v>0</v>
      </c>
      <c r="AC14" s="47">
        <v>-0.24</v>
      </c>
      <c r="AD14" s="47">
        <v>-0.23029089764084679</v>
      </c>
      <c r="AE14" s="344">
        <f>Kreds!C8</f>
        <v>0</v>
      </c>
      <c r="AF14" s="47">
        <v>-0.38</v>
      </c>
      <c r="AG14" s="47">
        <v>-0.30723837491977674</v>
      </c>
      <c r="AH14" s="344">
        <f>Kreds!D8</f>
        <v>0</v>
      </c>
      <c r="AI14" s="47">
        <v>-0.4</v>
      </c>
      <c r="AJ14" s="47">
        <v>-0.50447941741680991</v>
      </c>
      <c r="AK14" s="346">
        <f>Kreds!E8</f>
        <v>0</v>
      </c>
      <c r="AN14" s="344">
        <f>Kreds!F8</f>
        <v>0</v>
      </c>
      <c r="AQ14" s="344">
        <f>Kreds!G8</f>
        <v>0</v>
      </c>
      <c r="AR14" s="47">
        <v>-0.45</v>
      </c>
      <c r="AS14" s="47">
        <f t="shared" ref="AS14:AS20" si="1">AR14</f>
        <v>-0.45</v>
      </c>
      <c r="AT14" s="346">
        <f>Kreds!H8</f>
        <v>0</v>
      </c>
      <c r="AU14" s="47">
        <v>-0.53</v>
      </c>
      <c r="AV14" s="191">
        <v>-0.4477173589655567</v>
      </c>
      <c r="AW14" s="345">
        <f>Kreds!I8</f>
        <v>0</v>
      </c>
    </row>
    <row r="15" spans="1:49">
      <c r="A15" s="5" t="s">
        <v>107</v>
      </c>
      <c r="B15" s="90">
        <v>1.4649805447470809</v>
      </c>
      <c r="C15" s="91">
        <v>1.3820000000000001</v>
      </c>
      <c r="D15" s="92">
        <v>1.46</v>
      </c>
      <c r="F15" s="90">
        <v>1.4910948905109487</v>
      </c>
      <c r="G15" s="91">
        <v>1.264</v>
      </c>
      <c r="H15" s="92">
        <v>1.56</v>
      </c>
      <c r="J15" s="90">
        <v>1.4799999999999998</v>
      </c>
      <c r="K15" s="91">
        <v>1.3800000000000001</v>
      </c>
      <c r="L15" s="92">
        <v>1.34</v>
      </c>
      <c r="N15" s="90">
        <v>1.391463414634146</v>
      </c>
      <c r="O15" s="91">
        <v>1.25</v>
      </c>
      <c r="P15" s="92">
        <v>1.2</v>
      </c>
      <c r="R15" s="90">
        <v>1.9056000000000004</v>
      </c>
      <c r="S15" s="91">
        <v>1.6960000000000002</v>
      </c>
      <c r="T15" s="92">
        <v>2.1</v>
      </c>
      <c r="V15" s="90">
        <v>1.9222580645161289</v>
      </c>
      <c r="W15" s="91">
        <v>1.6760000000000002</v>
      </c>
      <c r="X15" s="92">
        <v>1.79</v>
      </c>
      <c r="AA15" s="245"/>
      <c r="AB15" s="344">
        <f>Kreds!B9</f>
        <v>0</v>
      </c>
      <c r="AC15" s="47">
        <v>1.58</v>
      </c>
      <c r="AD15" s="47">
        <v>1.5473693261638328</v>
      </c>
      <c r="AE15" s="344">
        <f>Kreds!C9</f>
        <v>0</v>
      </c>
      <c r="AF15" s="47">
        <v>1.61</v>
      </c>
      <c r="AG15" s="47">
        <v>1.489451370116105</v>
      </c>
      <c r="AH15" s="344">
        <f>Kreds!D9</f>
        <v>0</v>
      </c>
      <c r="AI15" s="47">
        <v>1.57</v>
      </c>
      <c r="AJ15" s="47">
        <v>1.463540608880348</v>
      </c>
      <c r="AK15" s="346">
        <f>Kreds!E9</f>
        <v>0</v>
      </c>
      <c r="AN15" s="344">
        <f>Kreds!F9</f>
        <v>0</v>
      </c>
      <c r="AQ15" s="344">
        <f>Kreds!G9</f>
        <v>0</v>
      </c>
      <c r="AR15" s="47">
        <v>2.09</v>
      </c>
      <c r="AS15" s="47">
        <f t="shared" si="1"/>
        <v>2.09</v>
      </c>
      <c r="AT15" s="346">
        <f>Kreds!H9</f>
        <v>0</v>
      </c>
      <c r="AU15" s="47">
        <v>2.13</v>
      </c>
      <c r="AV15" s="191">
        <v>1.9831422359537705</v>
      </c>
      <c r="AW15" s="345">
        <f>Kreds!I9</f>
        <v>0</v>
      </c>
    </row>
    <row r="16" spans="1:49">
      <c r="A16" s="6" t="s">
        <v>108</v>
      </c>
      <c r="B16" s="90">
        <v>0.26354085603112842</v>
      </c>
      <c r="C16" s="91">
        <v>0.21399999999999997</v>
      </c>
      <c r="D16" s="92">
        <v>0.35</v>
      </c>
      <c r="F16" s="90">
        <v>0.25270072992700726</v>
      </c>
      <c r="G16" s="91">
        <v>0.182</v>
      </c>
      <c r="H16" s="92">
        <v>0.26</v>
      </c>
      <c r="J16" s="90">
        <v>0.23973684210526319</v>
      </c>
      <c r="K16" s="91">
        <v>0.23200000000000004</v>
      </c>
      <c r="L16" s="92">
        <v>0.22</v>
      </c>
      <c r="N16" s="90">
        <v>0.26121951219512191</v>
      </c>
      <c r="O16" s="91">
        <v>0.186</v>
      </c>
      <c r="P16" s="92">
        <v>0.27</v>
      </c>
      <c r="R16" s="90">
        <v>0.27059999999999984</v>
      </c>
      <c r="S16" s="91">
        <v>0.20600000000000002</v>
      </c>
      <c r="T16" s="92">
        <v>0.25</v>
      </c>
      <c r="V16" s="90">
        <v>0.29064516129032258</v>
      </c>
      <c r="W16" s="91">
        <v>0.20200000000000001</v>
      </c>
      <c r="X16" s="92">
        <v>0.21</v>
      </c>
      <c r="AA16" s="245"/>
      <c r="AB16" s="344">
        <f>Kreds!B10</f>
        <v>0</v>
      </c>
      <c r="AC16" s="47">
        <v>0.21</v>
      </c>
      <c r="AD16" s="47">
        <v>0.21897689289347477</v>
      </c>
      <c r="AE16" s="344">
        <f>Kreds!C10</f>
        <v>0</v>
      </c>
      <c r="AF16" s="47">
        <v>0.24</v>
      </c>
      <c r="AG16" s="47">
        <v>0.17371166300394797</v>
      </c>
      <c r="AH16" s="344">
        <f>Kreds!D10</f>
        <v>0</v>
      </c>
      <c r="AI16" s="47">
        <v>0.24</v>
      </c>
      <c r="AJ16" s="47">
        <v>0.16945079397188229</v>
      </c>
      <c r="AK16" s="346">
        <f>Kreds!E10</f>
        <v>0</v>
      </c>
      <c r="AN16" s="344">
        <f>Kreds!F10</f>
        <v>0</v>
      </c>
      <c r="AQ16" s="344">
        <f>Kreds!G10</f>
        <v>0</v>
      </c>
      <c r="AR16" s="47">
        <v>0.23</v>
      </c>
      <c r="AS16" s="47">
        <f t="shared" si="1"/>
        <v>0.23</v>
      </c>
      <c r="AT16" s="346">
        <f>Kreds!H10</f>
        <v>0</v>
      </c>
      <c r="AU16" s="47">
        <v>0.28000000000000003</v>
      </c>
      <c r="AV16" s="191">
        <v>0.22849410687721708</v>
      </c>
      <c r="AW16" s="345">
        <f>Kreds!I10</f>
        <v>0</v>
      </c>
    </row>
    <row r="17" spans="1:49">
      <c r="A17" s="5" t="s">
        <v>20</v>
      </c>
      <c r="B17" s="90">
        <v>0.45330739299610884</v>
      </c>
      <c r="C17" s="91">
        <v>0.30600000000000005</v>
      </c>
      <c r="D17" s="92">
        <v>0.38</v>
      </c>
      <c r="F17" s="90">
        <v>0.35912408759124098</v>
      </c>
      <c r="G17" s="91">
        <v>0.34799999999999998</v>
      </c>
      <c r="H17" s="92">
        <v>0.49</v>
      </c>
      <c r="J17" s="90">
        <v>0.37315789473684208</v>
      </c>
      <c r="K17" s="91">
        <v>0.29599999999999999</v>
      </c>
      <c r="L17" s="92">
        <v>0.25</v>
      </c>
      <c r="N17" s="90">
        <v>0.4463414634146341</v>
      </c>
      <c r="O17" s="91">
        <v>0.36000000000000004</v>
      </c>
      <c r="P17" s="92">
        <v>0.5</v>
      </c>
      <c r="R17" s="90">
        <v>0.56680000000000019</v>
      </c>
      <c r="S17" s="91">
        <v>0.46000000000000008</v>
      </c>
      <c r="T17" s="92">
        <v>0.34</v>
      </c>
      <c r="V17" s="90">
        <v>0.3887096774193548</v>
      </c>
      <c r="W17" s="91">
        <v>0.25600000000000001</v>
      </c>
      <c r="X17" s="92">
        <v>0.52</v>
      </c>
      <c r="AA17" s="245"/>
      <c r="AB17" s="344">
        <f>Kreds!B11</f>
        <v>0</v>
      </c>
      <c r="AC17" s="47">
        <v>0.43</v>
      </c>
      <c r="AD17" s="47">
        <v>0.41489851281306012</v>
      </c>
      <c r="AE17" s="344">
        <f>Kreds!C11</f>
        <v>0</v>
      </c>
      <c r="AF17" s="47">
        <v>0.34</v>
      </c>
      <c r="AG17" s="47">
        <v>0.27530932145704895</v>
      </c>
      <c r="AH17" s="344">
        <f>Kreds!D11</f>
        <v>0</v>
      </c>
      <c r="AI17" s="47">
        <v>0.41</v>
      </c>
      <c r="AJ17" s="47">
        <v>0.40485445534540304</v>
      </c>
      <c r="AK17" s="346">
        <f>Kreds!E11</f>
        <v>0</v>
      </c>
      <c r="AN17" s="344">
        <f>Kreds!F11</f>
        <v>0</v>
      </c>
      <c r="AQ17" s="344">
        <f>Kreds!G11</f>
        <v>0</v>
      </c>
      <c r="AR17" s="47">
        <v>0.32</v>
      </c>
      <c r="AS17" s="47">
        <f t="shared" si="1"/>
        <v>0.32</v>
      </c>
      <c r="AT17" s="346">
        <f>Kreds!H11</f>
        <v>0</v>
      </c>
      <c r="AU17" s="47">
        <v>0.51</v>
      </c>
      <c r="AV17" s="191">
        <v>0.45367021398329321</v>
      </c>
      <c r="AW17" s="345">
        <f>Kreds!I11</f>
        <v>0</v>
      </c>
    </row>
    <row r="18" spans="1:49">
      <c r="A18" s="6" t="s">
        <v>109</v>
      </c>
      <c r="B18" s="90">
        <v>0.31521400778210118</v>
      </c>
      <c r="C18" s="91">
        <v>0.26</v>
      </c>
      <c r="D18" s="92">
        <v>0.3</v>
      </c>
      <c r="F18" s="90">
        <v>0.3725547445255476</v>
      </c>
      <c r="G18" s="91">
        <v>0.248</v>
      </c>
      <c r="H18" s="92">
        <v>0.36</v>
      </c>
      <c r="J18" s="90">
        <v>0.29657894736842111</v>
      </c>
      <c r="K18" s="91">
        <v>0.24199999999999999</v>
      </c>
      <c r="L18" s="92">
        <v>0.47</v>
      </c>
      <c r="N18" s="90">
        <v>0.30414634146341468</v>
      </c>
      <c r="O18" s="91">
        <v>0.2</v>
      </c>
      <c r="P18" s="92">
        <v>0.28999999999999998</v>
      </c>
      <c r="R18" s="90">
        <v>0.38280000000000003</v>
      </c>
      <c r="S18" s="91">
        <v>0.35600000000000004</v>
      </c>
      <c r="T18" s="92">
        <v>0.28000000000000003</v>
      </c>
      <c r="V18" s="90">
        <v>0.42935483870967744</v>
      </c>
      <c r="W18" s="91">
        <v>0.32599999999999996</v>
      </c>
      <c r="X18" s="92">
        <v>0.48</v>
      </c>
      <c r="AA18" s="245"/>
      <c r="AB18" s="344">
        <f>Kreds!B12</f>
        <v>0</v>
      </c>
      <c r="AC18" s="47">
        <v>0.28000000000000003</v>
      </c>
      <c r="AD18" s="47">
        <v>0.28689071355907569</v>
      </c>
      <c r="AE18" s="344">
        <f>Kreds!C12</f>
        <v>0</v>
      </c>
      <c r="AF18" s="47">
        <v>0.36</v>
      </c>
      <c r="AG18" s="47">
        <v>0.30065987280966178</v>
      </c>
      <c r="AH18" s="344">
        <f>Kreds!D12</f>
        <v>0</v>
      </c>
      <c r="AI18" s="47">
        <v>0.3</v>
      </c>
      <c r="AJ18" s="47">
        <v>0.21724001213714977</v>
      </c>
      <c r="AK18" s="346">
        <f>Kreds!E12</f>
        <v>0</v>
      </c>
      <c r="AN18" s="344">
        <f>Kreds!F12</f>
        <v>0</v>
      </c>
      <c r="AQ18" s="344">
        <f>Kreds!G12</f>
        <v>0</v>
      </c>
      <c r="AR18" s="47">
        <v>0.43</v>
      </c>
      <c r="AS18" s="47">
        <f t="shared" si="1"/>
        <v>0.43</v>
      </c>
      <c r="AT18" s="346">
        <f>Kreds!H12</f>
        <v>0</v>
      </c>
      <c r="AU18" s="47">
        <v>0.4</v>
      </c>
      <c r="AV18" s="191">
        <v>0.32061357134683605</v>
      </c>
      <c r="AW18" s="345">
        <f>Kreds!I12</f>
        <v>0</v>
      </c>
    </row>
    <row r="19" spans="1:49">
      <c r="A19" s="6" t="s">
        <v>64</v>
      </c>
      <c r="B19" s="90">
        <v>0.50140077821011675</v>
      </c>
      <c r="C19" s="91">
        <v>0.34599999999999997</v>
      </c>
      <c r="D19" s="92">
        <v>0.43</v>
      </c>
      <c r="F19" s="90">
        <v>0.64145985401459871</v>
      </c>
      <c r="G19" s="91">
        <v>0.44400000000000006</v>
      </c>
      <c r="H19" s="92">
        <v>0.3</v>
      </c>
      <c r="J19" s="90">
        <v>0.54263157894736835</v>
      </c>
      <c r="K19" s="91">
        <v>0.47599999999999998</v>
      </c>
      <c r="L19" s="92">
        <v>0.55000000000000004</v>
      </c>
      <c r="N19" s="90">
        <v>0.48682926829268297</v>
      </c>
      <c r="O19" s="91">
        <v>0.38400000000000001</v>
      </c>
      <c r="P19" s="92">
        <v>0.51</v>
      </c>
      <c r="R19" s="90">
        <v>0.52700000000000014</v>
      </c>
      <c r="S19" s="91">
        <v>0.43</v>
      </c>
      <c r="T19" s="92">
        <v>0.53</v>
      </c>
      <c r="V19" s="90">
        <v>0.71096774193548384</v>
      </c>
      <c r="W19" s="91">
        <v>0.55999999999999994</v>
      </c>
      <c r="X19" s="92">
        <v>0.57999999999999996</v>
      </c>
      <c r="AA19" s="245"/>
      <c r="AB19" s="344">
        <f>Kreds!B13</f>
        <v>0</v>
      </c>
      <c r="AC19" s="47">
        <v>0.36</v>
      </c>
      <c r="AD19" s="47">
        <v>0.33182071404350144</v>
      </c>
      <c r="AE19" s="344">
        <f>Kreds!C13</f>
        <v>0</v>
      </c>
      <c r="AF19" s="47">
        <v>0.56000000000000005</v>
      </c>
      <c r="AG19" s="47">
        <v>0.41563663237324727</v>
      </c>
      <c r="AH19" s="344">
        <f>Kreds!D13</f>
        <v>0</v>
      </c>
      <c r="AI19" s="47">
        <v>0.46</v>
      </c>
      <c r="AJ19" s="47">
        <v>0.341981794275311</v>
      </c>
      <c r="AK19" s="346">
        <f>Kreds!E13</f>
        <v>0</v>
      </c>
      <c r="AN19" s="344">
        <f>Kreds!F13</f>
        <v>0</v>
      </c>
      <c r="AQ19" s="344">
        <f>Kreds!G13</f>
        <v>0</v>
      </c>
      <c r="AR19" s="47">
        <v>0.62</v>
      </c>
      <c r="AS19" s="47">
        <f t="shared" si="1"/>
        <v>0.62</v>
      </c>
      <c r="AT19" s="346">
        <f>Kreds!H13</f>
        <v>0</v>
      </c>
      <c r="AU19" s="47">
        <v>0.6</v>
      </c>
      <c r="AV19" s="191">
        <v>0.55375557844146928</v>
      </c>
      <c r="AW19" s="345">
        <f>Kreds!I13</f>
        <v>0</v>
      </c>
    </row>
    <row r="20" spans="1:49">
      <c r="A20" s="7" t="s">
        <v>65</v>
      </c>
      <c r="B20" s="93">
        <v>2.6769260700389088</v>
      </c>
      <c r="C20" s="94">
        <v>2.1260000000000003</v>
      </c>
      <c r="D20" s="95">
        <v>2.57</v>
      </c>
      <c r="F20" s="93">
        <v>2.798686131386861</v>
      </c>
      <c r="G20" s="94">
        <v>2.1139999999999999</v>
      </c>
      <c r="H20" s="95">
        <v>2.63</v>
      </c>
      <c r="J20" s="93">
        <v>2.5942105263157895</v>
      </c>
      <c r="K20" s="94">
        <v>2.254</v>
      </c>
      <c r="L20" s="95">
        <v>2.4500000000000002</v>
      </c>
      <c r="N20" s="93">
        <v>2.7204878048780494</v>
      </c>
      <c r="O20" s="94">
        <v>2.1800000000000002</v>
      </c>
      <c r="P20" s="95">
        <v>2.6</v>
      </c>
      <c r="R20" s="93">
        <v>3.2720000000000016</v>
      </c>
      <c r="S20" s="94">
        <v>2.7679999999999998</v>
      </c>
      <c r="T20" s="95">
        <v>3.09</v>
      </c>
      <c r="V20" s="93">
        <v>3.3596774193548384</v>
      </c>
      <c r="W20" s="94">
        <v>2.67</v>
      </c>
      <c r="X20" s="95">
        <v>3.21</v>
      </c>
      <c r="AA20" s="189"/>
      <c r="AB20" s="344">
        <f>Kreds!B14</f>
        <v>0</v>
      </c>
      <c r="AC20" s="47">
        <v>2.6199999999999997</v>
      </c>
      <c r="AD20" s="47">
        <v>2.5696652618320979</v>
      </c>
      <c r="AE20" s="344">
        <f>Kreds!C14</f>
        <v>0</v>
      </c>
      <c r="AF20" s="47">
        <v>2.73</v>
      </c>
      <c r="AG20" s="47">
        <v>2.3475304848402341</v>
      </c>
      <c r="AH20" s="344">
        <f>Kreds!D14</f>
        <v>0</v>
      </c>
      <c r="AI20" s="47">
        <v>2.5799999999999996</v>
      </c>
      <c r="AJ20" s="47">
        <v>2.0925882471932842</v>
      </c>
      <c r="AK20" s="346">
        <f>Kreds!E14</f>
        <v>0</v>
      </c>
      <c r="AN20" s="344">
        <f>Kreds!F14</f>
        <v>0</v>
      </c>
      <c r="AQ20" s="344">
        <f>Kreds!G14</f>
        <v>0</v>
      </c>
      <c r="AR20" s="47">
        <v>3.27</v>
      </c>
      <c r="AS20" s="47">
        <f t="shared" si="1"/>
        <v>3.27</v>
      </c>
      <c r="AT20" s="346">
        <f>Kreds!H14</f>
        <v>0</v>
      </c>
      <c r="AU20" s="47">
        <v>3.3899999999999997</v>
      </c>
      <c r="AV20" s="191">
        <v>3.0919583476370289</v>
      </c>
      <c r="AW20" s="345">
        <f>Kreds!I14</f>
        <v>0</v>
      </c>
    </row>
    <row r="21" spans="1:49">
      <c r="A21" s="5"/>
      <c r="B21" s="90"/>
      <c r="C21" s="91"/>
      <c r="D21" s="92"/>
      <c r="F21" s="90"/>
      <c r="G21" s="91"/>
      <c r="H21" s="92" t="s">
        <v>114</v>
      </c>
      <c r="J21" s="90"/>
      <c r="K21" s="91"/>
      <c r="L21" s="92"/>
      <c r="N21" s="90"/>
      <c r="O21" s="91"/>
      <c r="P21" s="92"/>
      <c r="R21" s="90"/>
      <c r="S21" s="91"/>
      <c r="T21" s="92" t="s">
        <v>114</v>
      </c>
      <c r="V21" s="90"/>
      <c r="W21" s="91"/>
      <c r="X21" s="92"/>
      <c r="AA21" s="245"/>
      <c r="AB21" s="344">
        <f>Kreds!B15</f>
        <v>0</v>
      </c>
      <c r="AE21" s="344">
        <f>Kreds!C15</f>
        <v>0</v>
      </c>
      <c r="AH21" s="344">
        <f>Kreds!D15</f>
        <v>0</v>
      </c>
      <c r="AK21" s="346">
        <f>Kreds!E15</f>
        <v>0</v>
      </c>
      <c r="AN21" s="344">
        <f>Kreds!F15</f>
        <v>0</v>
      </c>
      <c r="AQ21" s="344">
        <f>Kreds!G15</f>
        <v>0</v>
      </c>
      <c r="AT21" s="346">
        <f>Kreds!H15</f>
        <v>0</v>
      </c>
      <c r="AW21" s="345">
        <f>Kreds!I15</f>
        <v>0</v>
      </c>
    </row>
    <row r="22" spans="1:49">
      <c r="A22" s="4" t="s">
        <v>105</v>
      </c>
      <c r="B22" s="96">
        <v>2.5057587548638125</v>
      </c>
      <c r="C22" s="97">
        <v>2.5659999999999998</v>
      </c>
      <c r="D22" s="98">
        <v>2.4900000000000002</v>
      </c>
      <c r="F22" s="96">
        <v>2.5178832116788326</v>
      </c>
      <c r="G22" s="97">
        <v>2.5499999999999998</v>
      </c>
      <c r="H22" s="98">
        <v>2.46</v>
      </c>
      <c r="J22" s="96">
        <v>2.5094736842105254</v>
      </c>
      <c r="K22" s="97">
        <v>2.5339999999999998</v>
      </c>
      <c r="L22" s="98">
        <v>2.48</v>
      </c>
      <c r="N22" s="96">
        <v>2.6121951219512196</v>
      </c>
      <c r="O22" s="97">
        <v>2.6559999999999997</v>
      </c>
      <c r="P22" s="98">
        <v>2.62</v>
      </c>
      <c r="R22" s="96">
        <v>2.9954000000000001</v>
      </c>
      <c r="S22" s="97">
        <v>3.0840000000000001</v>
      </c>
      <c r="T22" s="98">
        <v>2.96</v>
      </c>
      <c r="V22" s="96">
        <v>2.9706451612903226</v>
      </c>
      <c r="W22" s="97">
        <v>2.8340000000000001</v>
      </c>
      <c r="X22" s="98">
        <v>2.85</v>
      </c>
      <c r="AA22" s="141"/>
      <c r="AB22" s="344">
        <f>Kreds!B16</f>
        <v>0</v>
      </c>
      <c r="AC22" s="47">
        <v>3</v>
      </c>
      <c r="AD22" s="47">
        <v>3.0104457831325298</v>
      </c>
      <c r="AE22" s="344">
        <f>Kreds!C16</f>
        <v>0</v>
      </c>
      <c r="AF22" s="47">
        <v>2.9</v>
      </c>
      <c r="AG22" s="47">
        <v>2.9019869706840389</v>
      </c>
      <c r="AH22" s="344">
        <f>Kreds!D16</f>
        <v>0</v>
      </c>
      <c r="AI22" s="47">
        <v>2.87</v>
      </c>
      <c r="AJ22" s="47">
        <v>2.9317491467576793</v>
      </c>
      <c r="AK22" s="346">
        <f>Kreds!E16</f>
        <v>0</v>
      </c>
      <c r="AN22" s="344">
        <f>Kreds!F16</f>
        <v>0</v>
      </c>
      <c r="AQ22" s="344">
        <f>Kreds!G16</f>
        <v>0</v>
      </c>
      <c r="AR22" s="47">
        <v>3.33</v>
      </c>
      <c r="AS22" s="47">
        <f>AR22</f>
        <v>3.33</v>
      </c>
      <c r="AT22" s="346">
        <f>Kreds!H16</f>
        <v>0</v>
      </c>
      <c r="AU22" s="47">
        <v>3.38</v>
      </c>
      <c r="AV22" s="191">
        <v>3.4115808823529408</v>
      </c>
      <c r="AW22" s="345">
        <f>Kreds!I16</f>
        <v>0</v>
      </c>
    </row>
    <row r="23" spans="1:49">
      <c r="A23" s="5"/>
      <c r="B23" s="99"/>
      <c r="C23" s="100"/>
      <c r="D23" s="101"/>
      <c r="F23" s="99"/>
      <c r="G23" s="100"/>
      <c r="H23" s="101"/>
      <c r="J23" s="99"/>
      <c r="K23" s="100"/>
      <c r="L23" s="101"/>
      <c r="N23" s="99"/>
      <c r="O23" s="100"/>
      <c r="P23" s="101"/>
      <c r="R23" s="99"/>
      <c r="S23" s="100"/>
      <c r="T23" s="101"/>
      <c r="V23" s="99"/>
      <c r="W23" s="100"/>
      <c r="X23" s="101"/>
      <c r="AA23" s="245"/>
      <c r="AB23" s="344"/>
      <c r="AE23" s="344"/>
      <c r="AH23" s="344"/>
      <c r="AK23" s="344"/>
      <c r="AN23" s="344"/>
      <c r="AQ23" s="344"/>
      <c r="AS23" s="47">
        <f t="shared" ref="AS23:AS72" si="2">AR23</f>
        <v>0</v>
      </c>
      <c r="AT23" s="344"/>
      <c r="AW23" s="345"/>
    </row>
    <row r="24" spans="1:49">
      <c r="A24" s="9" t="s">
        <v>110</v>
      </c>
      <c r="B24" s="99"/>
      <c r="C24" s="100"/>
      <c r="D24" s="101"/>
      <c r="F24" s="99"/>
      <c r="G24" s="100"/>
      <c r="H24" s="101"/>
      <c r="J24" s="99"/>
      <c r="K24" s="100"/>
      <c r="L24" s="101"/>
      <c r="N24" s="99"/>
      <c r="O24" s="100"/>
      <c r="P24" s="101"/>
      <c r="R24" s="99"/>
      <c r="S24" s="100"/>
      <c r="T24" s="101"/>
      <c r="V24" s="99"/>
      <c r="W24" s="100"/>
      <c r="X24" s="101"/>
      <c r="AA24" s="245"/>
      <c r="AB24" s="344">
        <f>Kreds!B17</f>
        <v>0</v>
      </c>
      <c r="AE24" s="344">
        <f>Kreds!C17</f>
        <v>0</v>
      </c>
      <c r="AH24" s="344">
        <f>Kreds!D17</f>
        <v>0</v>
      </c>
      <c r="AK24" s="344">
        <f>Kreds!E17</f>
        <v>0</v>
      </c>
      <c r="AN24" s="344">
        <f>Kreds!F17</f>
        <v>0</v>
      </c>
      <c r="AQ24" s="344">
        <f>Kreds!G17</f>
        <v>0</v>
      </c>
      <c r="AS24" s="47">
        <f t="shared" si="2"/>
        <v>0</v>
      </c>
      <c r="AT24" s="344">
        <f>Kreds!H17</f>
        <v>0</v>
      </c>
      <c r="AW24" s="345">
        <f>Kreds!I17</f>
        <v>0</v>
      </c>
    </row>
    <row r="25" spans="1:49">
      <c r="A25" s="6" t="s">
        <v>66</v>
      </c>
      <c r="B25" s="79">
        <v>520.22957198443578</v>
      </c>
      <c r="C25" s="80">
        <v>575</v>
      </c>
      <c r="D25" s="81">
        <v>612</v>
      </c>
      <c r="F25" s="79">
        <v>595.46715328467155</v>
      </c>
      <c r="G25" s="80">
        <v>432.6</v>
      </c>
      <c r="H25" s="81">
        <v>528</v>
      </c>
      <c r="J25" s="79">
        <v>463.42105263157896</v>
      </c>
      <c r="K25" s="80">
        <v>459.2</v>
      </c>
      <c r="L25" s="81">
        <v>584</v>
      </c>
      <c r="N25" s="79">
        <v>421.73170731707319</v>
      </c>
      <c r="O25" s="80">
        <v>390.2</v>
      </c>
      <c r="P25" s="81">
        <v>403</v>
      </c>
      <c r="R25" s="79">
        <v>488.26000000000005</v>
      </c>
      <c r="S25" s="80">
        <v>104</v>
      </c>
      <c r="T25" s="81">
        <v>712</v>
      </c>
      <c r="V25" s="79">
        <v>564.87096774193549</v>
      </c>
      <c r="W25" s="80">
        <v>550.20000000000005</v>
      </c>
      <c r="X25" s="81">
        <v>589</v>
      </c>
      <c r="AA25" s="245"/>
      <c r="AB25" s="344">
        <f>Kreds!B18</f>
        <v>0</v>
      </c>
      <c r="AC25" s="47">
        <v>-768</v>
      </c>
      <c r="AD25" s="47">
        <v>-762.53674698795169</v>
      </c>
      <c r="AE25" s="344">
        <f>Kreds!C18</f>
        <v>0</v>
      </c>
      <c r="AF25" s="47">
        <v>-1025</v>
      </c>
      <c r="AG25" s="47">
        <v>-1112.4508143322475</v>
      </c>
      <c r="AH25" s="344">
        <f>Kreds!D18</f>
        <v>0</v>
      </c>
      <c r="AI25" s="47">
        <v>-1158</v>
      </c>
      <c r="AJ25" s="47">
        <v>-1369.5930034129694</v>
      </c>
      <c r="AK25" s="344">
        <f>Kreds!E18</f>
        <v>0</v>
      </c>
      <c r="AN25" s="344">
        <f>Kreds!F18</f>
        <v>0</v>
      </c>
      <c r="AQ25" s="344">
        <f>Kreds!G18</f>
        <v>0</v>
      </c>
      <c r="AR25" s="47">
        <v>-1257</v>
      </c>
      <c r="AS25" s="47">
        <f t="shared" si="2"/>
        <v>-1257</v>
      </c>
      <c r="AT25" s="344">
        <f>Kreds!H18</f>
        <v>0</v>
      </c>
      <c r="AU25" s="47">
        <v>-1290</v>
      </c>
      <c r="AV25" s="191">
        <v>-1254.3507352941176</v>
      </c>
      <c r="AW25" s="345">
        <f>Kreds!I18</f>
        <v>0</v>
      </c>
    </row>
    <row r="26" spans="1:49">
      <c r="A26" s="5" t="s">
        <v>106</v>
      </c>
      <c r="B26" s="79">
        <v>10118.167315175097</v>
      </c>
      <c r="C26" s="80">
        <v>13034.600000000002</v>
      </c>
      <c r="D26" s="81">
        <v>9558</v>
      </c>
      <c r="F26" s="79">
        <v>10258.306569343064</v>
      </c>
      <c r="G26" s="80">
        <v>14340.400000000001</v>
      </c>
      <c r="H26" s="81">
        <v>9217</v>
      </c>
      <c r="J26" s="79">
        <v>10394.789473684203</v>
      </c>
      <c r="K26" s="80">
        <v>12602.8</v>
      </c>
      <c r="L26" s="81">
        <v>14738</v>
      </c>
      <c r="N26" s="79">
        <v>9527.2682926829257</v>
      </c>
      <c r="O26" s="80">
        <v>12927.599999999999</v>
      </c>
      <c r="P26" s="81">
        <v>10921</v>
      </c>
      <c r="R26" s="79">
        <v>9937.220000000003</v>
      </c>
      <c r="S26" s="80">
        <v>13202.599999999999</v>
      </c>
      <c r="T26" s="81">
        <v>8757</v>
      </c>
      <c r="V26" s="79">
        <v>9834.709677419356</v>
      </c>
      <c r="W26" s="80">
        <v>11540.8</v>
      </c>
      <c r="X26" s="81">
        <v>10039</v>
      </c>
      <c r="AA26" s="351"/>
      <c r="AB26" s="344">
        <f>Kreds!B19</f>
        <v>0</v>
      </c>
      <c r="AC26" s="47">
        <v>11771</v>
      </c>
      <c r="AD26" s="47">
        <v>11690.616265060236</v>
      </c>
      <c r="AE26" s="344">
        <f>Kreds!C19</f>
        <v>0</v>
      </c>
      <c r="AF26" s="47">
        <v>13772</v>
      </c>
      <c r="AG26" s="47">
        <v>15313.859934853424</v>
      </c>
      <c r="AH26" s="344">
        <f>Kreds!D19</f>
        <v>0</v>
      </c>
      <c r="AI26" s="47">
        <v>13858</v>
      </c>
      <c r="AJ26" s="47">
        <v>18031.40187713311</v>
      </c>
      <c r="AK26" s="344">
        <f>Kreds!E19</f>
        <v>0</v>
      </c>
      <c r="AN26" s="344">
        <f>Kreds!F19</f>
        <v>0</v>
      </c>
      <c r="AQ26" s="344">
        <f>Kreds!G19</f>
        <v>0</v>
      </c>
      <c r="AR26" s="47">
        <v>12640</v>
      </c>
      <c r="AS26" s="47">
        <f t="shared" si="2"/>
        <v>12640</v>
      </c>
      <c r="AT26" s="344">
        <f>Kreds!H19</f>
        <v>0</v>
      </c>
      <c r="AU26" s="47">
        <v>12268</v>
      </c>
      <c r="AV26" s="191">
        <v>13977.29044117647</v>
      </c>
      <c r="AW26" s="345">
        <f>Kreds!I19</f>
        <v>0</v>
      </c>
    </row>
    <row r="27" spans="1:49">
      <c r="A27" s="8" t="s">
        <v>18</v>
      </c>
      <c r="B27" s="102">
        <v>11582.314947077673</v>
      </c>
      <c r="C27" s="103">
        <v>8822.2683967591838</v>
      </c>
      <c r="D27" s="104">
        <v>10229</v>
      </c>
      <c r="F27" s="102">
        <v>12822.71386822268</v>
      </c>
      <c r="G27" s="103">
        <v>10063.541661417828</v>
      </c>
      <c r="H27" s="104">
        <v>10822</v>
      </c>
      <c r="J27" s="102">
        <v>11161.576434774066</v>
      </c>
      <c r="K27" s="103">
        <v>10043.980931479076</v>
      </c>
      <c r="L27" s="104">
        <v>14461</v>
      </c>
      <c r="N27" s="102">
        <v>10313.893062924175</v>
      </c>
      <c r="O27" s="103">
        <v>8537.5920278236972</v>
      </c>
      <c r="P27" s="104">
        <v>10701</v>
      </c>
      <c r="R27" s="102">
        <v>12123.069918061099</v>
      </c>
      <c r="S27" s="103">
        <v>10455.156554358698</v>
      </c>
      <c r="T27" s="104">
        <v>9797</v>
      </c>
      <c r="V27" s="102">
        <v>13079.282694224201</v>
      </c>
      <c r="W27" s="103">
        <v>10191.606089797489</v>
      </c>
      <c r="X27" s="104">
        <v>13025</v>
      </c>
      <c r="AA27" s="245"/>
      <c r="AB27" s="344">
        <f>Kreds!B20</f>
        <v>0</v>
      </c>
      <c r="AC27" s="47">
        <v>8694</v>
      </c>
      <c r="AD27" s="47">
        <v>8522.0975903614453</v>
      </c>
      <c r="AE27" s="344">
        <f>Kreds!C20</f>
        <v>0</v>
      </c>
      <c r="AF27" s="47">
        <v>12220</v>
      </c>
      <c r="AG27" s="47">
        <v>9560.6833876221499</v>
      </c>
      <c r="AH27" s="344">
        <f>Kreds!D20</f>
        <v>0</v>
      </c>
      <c r="AI27" s="47">
        <v>11069</v>
      </c>
      <c r="AJ27" s="47">
        <v>9657.7457337883952</v>
      </c>
      <c r="AK27" s="344">
        <f>Kreds!E20</f>
        <v>0</v>
      </c>
      <c r="AN27" s="344">
        <f>Kreds!F20</f>
        <v>0</v>
      </c>
      <c r="AQ27" s="344">
        <f>Kreds!G20</f>
        <v>0</v>
      </c>
      <c r="AR27" s="47">
        <v>11702</v>
      </c>
      <c r="AS27" s="47">
        <f t="shared" si="2"/>
        <v>11702</v>
      </c>
      <c r="AT27" s="344">
        <f>Kreds!H20</f>
        <v>0</v>
      </c>
      <c r="AU27" s="47">
        <v>12335</v>
      </c>
      <c r="AV27" s="191">
        <v>11874.565441176472</v>
      </c>
      <c r="AW27" s="345">
        <f>Kreds!I20</f>
        <v>0</v>
      </c>
    </row>
    <row r="28" spans="1:49">
      <c r="A28" s="5" t="s">
        <v>19</v>
      </c>
      <c r="B28" s="79">
        <v>2503.2023346303504</v>
      </c>
      <c r="C28" s="80">
        <v>1981.4</v>
      </c>
      <c r="D28" s="81">
        <v>2263</v>
      </c>
      <c r="F28" s="79">
        <v>3325.3722627737225</v>
      </c>
      <c r="G28" s="80">
        <v>2511</v>
      </c>
      <c r="H28" s="81">
        <v>1583</v>
      </c>
      <c r="J28" s="79">
        <v>2616.2368421052633</v>
      </c>
      <c r="K28" s="80">
        <v>2229.6</v>
      </c>
      <c r="L28" s="81">
        <v>3650</v>
      </c>
      <c r="N28" s="79">
        <v>2148</v>
      </c>
      <c r="O28" s="80">
        <v>1948</v>
      </c>
      <c r="P28" s="81">
        <v>2194</v>
      </c>
      <c r="R28" s="79">
        <v>2512</v>
      </c>
      <c r="S28" s="80">
        <v>1569.1999999999998</v>
      </c>
      <c r="T28" s="81">
        <v>2589</v>
      </c>
      <c r="V28" s="79">
        <v>3660.2903225806454</v>
      </c>
      <c r="W28" s="80">
        <v>2739.8</v>
      </c>
      <c r="X28" s="81">
        <v>3131</v>
      </c>
      <c r="AA28" s="245"/>
      <c r="AB28" s="344">
        <f>Kreds!B21</f>
        <v>0</v>
      </c>
      <c r="AC28" s="47">
        <v>1593</v>
      </c>
      <c r="AD28" s="47">
        <v>1515.107831325301</v>
      </c>
      <c r="AE28" s="344">
        <f>Kreds!C21</f>
        <v>0</v>
      </c>
      <c r="AF28" s="47">
        <v>3292</v>
      </c>
      <c r="AG28" s="47">
        <v>2315.2182410423452</v>
      </c>
      <c r="AH28" s="344">
        <f>Kreds!D21</f>
        <v>0</v>
      </c>
      <c r="AI28" s="47">
        <v>2450</v>
      </c>
      <c r="AJ28" s="47">
        <v>1991.547781569966</v>
      </c>
      <c r="AK28" s="344">
        <f>Kreds!E21</f>
        <v>0</v>
      </c>
      <c r="AN28" s="344">
        <f>Kreds!F21</f>
        <v>0</v>
      </c>
      <c r="AQ28" s="344">
        <f>Kreds!G21</f>
        <v>0</v>
      </c>
      <c r="AR28" s="47">
        <v>3383</v>
      </c>
      <c r="AS28" s="47">
        <f t="shared" si="2"/>
        <v>3383</v>
      </c>
      <c r="AT28" s="344">
        <f>Kreds!H21</f>
        <v>0</v>
      </c>
      <c r="AU28" s="47">
        <v>3031</v>
      </c>
      <c r="AV28" s="191">
        <v>3084.7911764705887</v>
      </c>
      <c r="AW28" s="345">
        <f>Kreds!I21</f>
        <v>0</v>
      </c>
    </row>
    <row r="29" spans="1:49">
      <c r="A29" s="5" t="s">
        <v>20</v>
      </c>
      <c r="B29" s="79">
        <v>4129.7431906614784</v>
      </c>
      <c r="C29" s="80">
        <v>2975</v>
      </c>
      <c r="D29" s="81">
        <v>3485</v>
      </c>
      <c r="F29" s="79">
        <v>3344.7956204379561</v>
      </c>
      <c r="G29" s="80">
        <v>3437.8</v>
      </c>
      <c r="H29" s="81">
        <v>4582</v>
      </c>
      <c r="J29" s="79">
        <v>3410</v>
      </c>
      <c r="K29" s="80">
        <v>2849</v>
      </c>
      <c r="L29" s="81">
        <v>2850</v>
      </c>
      <c r="N29" s="79">
        <v>3699.0243902439024</v>
      </c>
      <c r="O29" s="80">
        <v>3276.7999999999997</v>
      </c>
      <c r="P29" s="81">
        <v>4101</v>
      </c>
      <c r="R29" s="79">
        <v>4640.4799999999996</v>
      </c>
      <c r="S29" s="80">
        <v>3819.4</v>
      </c>
      <c r="T29" s="81">
        <v>2907</v>
      </c>
      <c r="V29" s="79">
        <v>3275.9032258064517</v>
      </c>
      <c r="W29" s="80">
        <v>2287</v>
      </c>
      <c r="X29" s="81">
        <v>4279</v>
      </c>
      <c r="AA29" s="245"/>
      <c r="AB29" s="344">
        <f>Kreds!B22</f>
        <v>0</v>
      </c>
      <c r="AC29" s="47">
        <v>3501</v>
      </c>
      <c r="AD29" s="47">
        <v>3437.601204819277</v>
      </c>
      <c r="AE29" s="344">
        <f>Kreds!C22</f>
        <v>0</v>
      </c>
      <c r="AF29" s="47">
        <v>3305</v>
      </c>
      <c r="AG29" s="47">
        <v>2973.6019543973939</v>
      </c>
      <c r="AH29" s="344">
        <f>Kreds!D22</f>
        <v>0</v>
      </c>
      <c r="AI29" s="47">
        <v>3890</v>
      </c>
      <c r="AJ29" s="47">
        <v>3978.1569965870312</v>
      </c>
      <c r="AK29" s="344">
        <f>Kreds!E22</f>
        <v>0</v>
      </c>
      <c r="AN29" s="344">
        <f>Kreds!F22</f>
        <v>0</v>
      </c>
      <c r="AQ29" s="344">
        <f>Kreds!G22</f>
        <v>0</v>
      </c>
      <c r="AR29" s="47">
        <v>2714</v>
      </c>
      <c r="AS29" s="47">
        <f t="shared" si="2"/>
        <v>2714</v>
      </c>
      <c r="AT29" s="344">
        <f>Kreds!H22</f>
        <v>0</v>
      </c>
      <c r="AU29" s="47">
        <v>4146</v>
      </c>
      <c r="AV29" s="191">
        <v>3878.7257352941178</v>
      </c>
      <c r="AW29" s="345">
        <f>Kreds!I22</f>
        <v>0</v>
      </c>
    </row>
    <row r="30" spans="1:49">
      <c r="A30" s="6"/>
      <c r="B30" s="79"/>
      <c r="C30" s="80"/>
      <c r="D30" s="89"/>
      <c r="F30" s="79"/>
      <c r="G30" s="80"/>
      <c r="H30" s="89"/>
      <c r="J30" s="79"/>
      <c r="K30" s="80"/>
      <c r="L30" s="89"/>
      <c r="N30" s="79"/>
      <c r="O30" s="80"/>
      <c r="P30" s="89"/>
      <c r="R30" s="79"/>
      <c r="S30" s="80"/>
      <c r="T30" s="89"/>
      <c r="V30" s="79"/>
      <c r="W30" s="80"/>
      <c r="X30" s="89"/>
      <c r="AA30" s="245"/>
      <c r="AB30" s="344">
        <f>Kreds!B23</f>
        <v>0</v>
      </c>
      <c r="AE30" s="344">
        <f>Kreds!C23</f>
        <v>0</v>
      </c>
      <c r="AH30" s="344">
        <f>Kreds!D23</f>
        <v>0</v>
      </c>
      <c r="AK30" s="344">
        <f>Kreds!E23</f>
        <v>0</v>
      </c>
      <c r="AN30" s="344">
        <f>Kreds!F23</f>
        <v>0</v>
      </c>
      <c r="AQ30" s="344">
        <f>Kreds!G23</f>
        <v>0</v>
      </c>
      <c r="AS30" s="47">
        <f t="shared" si="2"/>
        <v>0</v>
      </c>
      <c r="AT30" s="344">
        <f>Kreds!H23</f>
        <v>0</v>
      </c>
      <c r="AW30" s="345">
        <f>Kreds!I23</f>
        <v>0</v>
      </c>
    </row>
    <row r="31" spans="1:49">
      <c r="A31" s="5" t="s">
        <v>16</v>
      </c>
      <c r="B31" s="79">
        <v>55691.455252918291</v>
      </c>
      <c r="C31" s="80">
        <v>47034.6</v>
      </c>
      <c r="D31" s="81">
        <v>49220</v>
      </c>
      <c r="F31" s="79">
        <v>67908.525547445257</v>
      </c>
      <c r="G31" s="80">
        <v>50434.8</v>
      </c>
      <c r="H31" s="81">
        <v>36656</v>
      </c>
      <c r="J31" s="79">
        <v>57292.65789473684</v>
      </c>
      <c r="K31" s="80">
        <v>52604</v>
      </c>
      <c r="L31" s="81">
        <v>75476</v>
      </c>
      <c r="N31" s="79">
        <v>47943.048780487807</v>
      </c>
      <c r="O31" s="80">
        <v>42281.4</v>
      </c>
      <c r="P31" s="81">
        <v>42542</v>
      </c>
      <c r="R31" s="79">
        <v>53658.28</v>
      </c>
      <c r="S31" s="80">
        <v>58860.6</v>
      </c>
      <c r="T31" s="81">
        <v>55325</v>
      </c>
      <c r="V31" s="79">
        <v>71167.548387096773</v>
      </c>
      <c r="W31" s="80">
        <v>59359.4</v>
      </c>
      <c r="X31" s="81">
        <v>45041</v>
      </c>
      <c r="AA31" s="245"/>
      <c r="AB31" s="344">
        <f>Kreds!B24</f>
        <v>0</v>
      </c>
      <c r="AC31" s="47">
        <v>38544</v>
      </c>
      <c r="AD31" s="47">
        <v>38475.291566265063</v>
      </c>
      <c r="AE31" s="344">
        <f>Kreds!C24</f>
        <v>0</v>
      </c>
      <c r="AF31" s="47">
        <v>62466</v>
      </c>
      <c r="AG31" s="47">
        <v>44985.020195439742</v>
      </c>
      <c r="AH31" s="344">
        <f>Kreds!D24</f>
        <v>0</v>
      </c>
      <c r="AI31" s="47">
        <v>52237</v>
      </c>
      <c r="AJ31" s="47">
        <v>51618.935153583618</v>
      </c>
      <c r="AK31" s="344">
        <f>Kreds!E24</f>
        <v>0</v>
      </c>
      <c r="AN31" s="344">
        <f>Kreds!F24</f>
        <v>0</v>
      </c>
      <c r="AQ31" s="344">
        <f>Kreds!G24</f>
        <v>0</v>
      </c>
      <c r="AR31" s="47">
        <v>55195</v>
      </c>
      <c r="AS31" s="47">
        <f t="shared" si="2"/>
        <v>55195</v>
      </c>
      <c r="AT31" s="344">
        <f>Kreds!H24</f>
        <v>0</v>
      </c>
      <c r="AU31" s="47">
        <v>53875</v>
      </c>
      <c r="AV31" s="191">
        <v>58133.930882352943</v>
      </c>
      <c r="AW31" s="345">
        <f>Kreds!I24</f>
        <v>0</v>
      </c>
    </row>
    <row r="32" spans="1:49">
      <c r="A32" s="5" t="s">
        <v>67</v>
      </c>
      <c r="B32" s="82">
        <v>3.5060666481956329</v>
      </c>
      <c r="C32" s="83">
        <v>2.9294782920641054</v>
      </c>
      <c r="D32" s="84">
        <v>3.5006095083299473</v>
      </c>
      <c r="F32" s="82">
        <v>3.6378778316484479</v>
      </c>
      <c r="G32" s="83">
        <v>3.3281418017278313</v>
      </c>
      <c r="H32" s="84">
        <v>3.3991706678306413</v>
      </c>
      <c r="J32" s="82">
        <v>3.5358119517203925</v>
      </c>
      <c r="K32" s="83">
        <v>3.896245402401104</v>
      </c>
      <c r="L32" s="84">
        <v>3.5004504743229639</v>
      </c>
      <c r="N32" s="82">
        <v>3.7716302411596647</v>
      </c>
      <c r="O32" s="83">
        <v>3.5192591253451808</v>
      </c>
      <c r="P32" s="84">
        <v>4.76940435334493</v>
      </c>
      <c r="R32" s="82">
        <v>3.3460817567411776</v>
      </c>
      <c r="S32" s="83">
        <v>3.3821547085124828</v>
      </c>
      <c r="T32" s="84">
        <v>3.4993221870763667</v>
      </c>
      <c r="V32" s="82">
        <v>3.3732193778493742</v>
      </c>
      <c r="W32" s="83">
        <v>3.6159497734099233</v>
      </c>
      <c r="X32" s="84">
        <v>3.6566683688195196</v>
      </c>
      <c r="AA32" s="245"/>
      <c r="AB32" s="344" t="e">
        <f>Kreds!B25</f>
        <v>#DIV/0!</v>
      </c>
      <c r="AC32" s="47">
        <v>3.0821917808219177</v>
      </c>
      <c r="AD32" s="47">
        <v>3.0180830808268371</v>
      </c>
      <c r="AE32" s="344" t="e">
        <f>Kreds!C25</f>
        <v>#DIV/0!</v>
      </c>
      <c r="AF32" s="47">
        <v>3.2353600358595074</v>
      </c>
      <c r="AG32" s="47">
        <v>3.1870268910073372</v>
      </c>
      <c r="AH32" s="344" t="e">
        <f>Kreds!D25</f>
        <v>#DIV/0!</v>
      </c>
      <c r="AI32" s="47">
        <v>3.2965139651970823</v>
      </c>
      <c r="AJ32" s="47">
        <v>3.0143910997022814</v>
      </c>
      <c r="AK32" s="344" t="e">
        <f>Kreds!E25</f>
        <v>#DIV/0!</v>
      </c>
      <c r="AN32" s="344" t="e">
        <f>Kreds!F25</f>
        <v>#DIV/0!</v>
      </c>
      <c r="AQ32" s="344" t="e">
        <f>Kreds!G25</f>
        <v>#DIV/0!</v>
      </c>
      <c r="AR32" s="47">
        <v>3.4876347495244131</v>
      </c>
      <c r="AS32" s="47">
        <f t="shared" si="2"/>
        <v>3.4876347495244131</v>
      </c>
      <c r="AT32" s="344" t="e">
        <f>Kreds!H25</f>
        <v>#DIV/0!</v>
      </c>
      <c r="AU32" s="47">
        <v>3.3707656612529</v>
      </c>
      <c r="AV32" s="191">
        <v>3.2730075401697292</v>
      </c>
      <c r="AW32" s="345" t="e">
        <f>Kreds!I25</f>
        <v>#DIV/0!</v>
      </c>
    </row>
    <row r="33" spans="1:49">
      <c r="A33" s="5" t="s">
        <v>17</v>
      </c>
      <c r="B33" s="79">
        <v>-363.85603112840465</v>
      </c>
      <c r="C33" s="80">
        <v>-617.4</v>
      </c>
      <c r="D33" s="81">
        <v>-246</v>
      </c>
      <c r="F33" s="79">
        <v>-355.66423357664235</v>
      </c>
      <c r="G33" s="80">
        <v>-390.4</v>
      </c>
      <c r="H33" s="81">
        <v>-220</v>
      </c>
      <c r="J33" s="79">
        <v>-362.28947368421052</v>
      </c>
      <c r="K33" s="80">
        <v>-97.6</v>
      </c>
      <c r="L33" s="81">
        <v>-377</v>
      </c>
      <c r="N33" s="79">
        <v>-221.2439024390244</v>
      </c>
      <c r="O33" s="80">
        <v>-213.2</v>
      </c>
      <c r="P33" s="81">
        <v>328</v>
      </c>
      <c r="R33" s="79">
        <v>-421.74</v>
      </c>
      <c r="S33" s="80">
        <v>-380.2</v>
      </c>
      <c r="T33" s="81">
        <v>-277</v>
      </c>
      <c r="V33" s="79">
        <v>-488.54838709677421</v>
      </c>
      <c r="W33" s="80">
        <v>-237.4</v>
      </c>
      <c r="X33" s="81">
        <v>-235</v>
      </c>
      <c r="AA33" s="352"/>
      <c r="AB33" s="344">
        <f>Kreds!B26</f>
        <v>0</v>
      </c>
      <c r="AC33" s="47">
        <v>155</v>
      </c>
      <c r="AD33" s="47">
        <v>-377.54397590361447</v>
      </c>
      <c r="AE33" s="344">
        <f>Kreds!C26</f>
        <v>0</v>
      </c>
      <c r="AF33" s="47">
        <v>31</v>
      </c>
      <c r="AG33" s="47">
        <v>-365.94071661237786</v>
      </c>
      <c r="AH33" s="344">
        <f>Kreds!D26</f>
        <v>0</v>
      </c>
      <c r="AI33" s="47">
        <v>13</v>
      </c>
      <c r="AJ33" s="47">
        <v>-508.79607508532422</v>
      </c>
      <c r="AK33" s="344">
        <f>Kreds!E26</f>
        <v>0</v>
      </c>
      <c r="AN33" s="344">
        <f>Kreds!F26</f>
        <v>0</v>
      </c>
      <c r="AQ33" s="344">
        <f>Kreds!G26</f>
        <v>0</v>
      </c>
      <c r="AR33" s="47">
        <v>297</v>
      </c>
      <c r="AS33" s="47">
        <f t="shared" si="2"/>
        <v>297</v>
      </c>
      <c r="AT33" s="344">
        <f>Kreds!H26</f>
        <v>0</v>
      </c>
      <c r="AU33" s="47">
        <v>137</v>
      </c>
      <c r="AV33" s="191">
        <v>-422.91176470588238</v>
      </c>
      <c r="AW33" s="345">
        <f>Kreds!I26</f>
        <v>0</v>
      </c>
    </row>
    <row r="34" spans="1:49">
      <c r="A34" s="9" t="s">
        <v>15</v>
      </c>
      <c r="B34" s="105">
        <v>1.9959143968871611</v>
      </c>
      <c r="C34" s="106">
        <v>13.428000000000001</v>
      </c>
      <c r="D34" s="107">
        <v>3.38</v>
      </c>
      <c r="F34" s="105">
        <v>0.87985401459853951</v>
      </c>
      <c r="G34" s="106">
        <v>14.112</v>
      </c>
      <c r="H34" s="107">
        <v>0.47</v>
      </c>
      <c r="J34" s="105">
        <v>3.7015789473684211</v>
      </c>
      <c r="K34" s="106">
        <v>12.734</v>
      </c>
      <c r="L34" s="107">
        <v>4.6399999999999997</v>
      </c>
      <c r="N34" s="105">
        <v>3.5324390243902442</v>
      </c>
      <c r="O34" s="106">
        <v>17.428000000000001</v>
      </c>
      <c r="P34" s="107">
        <v>6.24</v>
      </c>
      <c r="R34" s="105">
        <v>-0.76179999999999937</v>
      </c>
      <c r="S34" s="106">
        <v>8.7600000000000016</v>
      </c>
      <c r="T34" s="107">
        <v>2.91</v>
      </c>
      <c r="V34" s="105">
        <v>-0.4806451612903222</v>
      </c>
      <c r="W34" s="106">
        <v>6.9120000000000008</v>
      </c>
      <c r="X34" s="107">
        <v>-1.67</v>
      </c>
      <c r="AA34" s="141"/>
      <c r="AB34" s="344" t="e">
        <f>Kreds!B27</f>
        <v>#DIV/0!</v>
      </c>
      <c r="AC34" s="47">
        <v>9.67</v>
      </c>
      <c r="AD34" s="47">
        <v>10.236000000000001</v>
      </c>
      <c r="AE34" s="344" t="e">
        <f>Kreds!C27</f>
        <v>#DIV/0!</v>
      </c>
      <c r="AF34" s="47">
        <v>3.94</v>
      </c>
      <c r="AG34" s="47">
        <v>14.526</v>
      </c>
      <c r="AH34" s="344" t="e">
        <f>Kreds!D27</f>
        <v>#DIV/0!</v>
      </c>
      <c r="AI34" s="47">
        <v>6.22</v>
      </c>
      <c r="AJ34" s="47">
        <v>16.314</v>
      </c>
      <c r="AK34" s="344" t="e">
        <f>Kreds!E27</f>
        <v>#DIV/0!</v>
      </c>
      <c r="AN34" s="344" t="e">
        <f>Kreds!F27</f>
        <v>#DIV/0!</v>
      </c>
      <c r="AQ34" s="344" t="e">
        <f>Kreds!G27</f>
        <v>#DIV/0!</v>
      </c>
      <c r="AR34" s="47">
        <v>2.62</v>
      </c>
      <c r="AS34" s="47">
        <f t="shared" si="2"/>
        <v>2.62</v>
      </c>
      <c r="AT34" s="344" t="e">
        <f>Kreds!H27</f>
        <v>#DIV/0!</v>
      </c>
      <c r="AU34" s="47">
        <v>-0.52</v>
      </c>
      <c r="AV34" s="191">
        <v>4.9159999999999986</v>
      </c>
      <c r="AW34" s="345" t="e">
        <f>Kreds!I27</f>
        <v>#DIV/0!</v>
      </c>
    </row>
    <row r="35" spans="1:49">
      <c r="A35" s="9"/>
      <c r="B35" s="105"/>
      <c r="C35" s="106"/>
      <c r="D35" s="107"/>
      <c r="F35" s="105"/>
      <c r="G35" s="106"/>
      <c r="H35" s="107"/>
      <c r="J35" s="105"/>
      <c r="K35" s="106"/>
      <c r="L35" s="107"/>
      <c r="N35" s="105"/>
      <c r="O35" s="106"/>
      <c r="P35" s="107"/>
      <c r="R35" s="105"/>
      <c r="S35" s="106"/>
      <c r="T35" s="107"/>
      <c r="V35" s="105"/>
      <c r="W35" s="106"/>
      <c r="X35" s="107"/>
      <c r="AA35" s="245"/>
      <c r="AB35" s="344"/>
      <c r="AE35" s="344"/>
      <c r="AH35" s="344"/>
      <c r="AK35" s="344"/>
      <c r="AN35" s="344"/>
      <c r="AQ35" s="344"/>
      <c r="AS35" s="47">
        <f t="shared" si="2"/>
        <v>0</v>
      </c>
      <c r="AT35" s="344"/>
      <c r="AW35" s="345"/>
    </row>
    <row r="36" spans="1:49">
      <c r="A36" s="63" t="s">
        <v>146</v>
      </c>
      <c r="B36" s="108"/>
      <c r="C36" s="109"/>
      <c r="D36" s="110"/>
      <c r="F36" s="108"/>
      <c r="G36" s="109"/>
      <c r="H36" s="110"/>
      <c r="J36" s="108"/>
      <c r="K36" s="109"/>
      <c r="L36" s="110"/>
      <c r="N36" s="108"/>
      <c r="O36" s="109"/>
      <c r="P36" s="110"/>
      <c r="R36" s="108"/>
      <c r="S36" s="109"/>
      <c r="T36" s="110"/>
      <c r="V36" s="108"/>
      <c r="W36" s="109"/>
      <c r="X36" s="110"/>
      <c r="AA36" s="245"/>
      <c r="AB36" s="344">
        <f>Kreds!B28</f>
        <v>0</v>
      </c>
      <c r="AE36" s="344">
        <f>Kreds!C28</f>
        <v>0</v>
      </c>
      <c r="AH36" s="344">
        <f>Kreds!D28</f>
        <v>0</v>
      </c>
      <c r="AK36" s="344">
        <f>Kreds!E28</f>
        <v>0</v>
      </c>
      <c r="AN36" s="344">
        <f>Kreds!F28</f>
        <v>0</v>
      </c>
      <c r="AQ36" s="344">
        <f>Kreds!G28</f>
        <v>0</v>
      </c>
      <c r="AS36" s="47">
        <f t="shared" si="2"/>
        <v>0</v>
      </c>
      <c r="AT36" s="344">
        <f>Kreds!H28</f>
        <v>0</v>
      </c>
      <c r="AW36" s="345">
        <f>Kreds!I28</f>
        <v>0</v>
      </c>
    </row>
    <row r="37" spans="1:49">
      <c r="A37" s="5" t="s">
        <v>1</v>
      </c>
      <c r="B37" s="79">
        <v>22977.525291828795</v>
      </c>
      <c r="C37" s="80">
        <v>24675.8</v>
      </c>
      <c r="D37" s="81">
        <v>23002</v>
      </c>
      <c r="F37" s="79">
        <v>23541.671532846714</v>
      </c>
      <c r="G37" s="80">
        <v>24897.8</v>
      </c>
      <c r="H37" s="81">
        <v>23134</v>
      </c>
      <c r="J37" s="79">
        <v>23056.605263157893</v>
      </c>
      <c r="K37" s="80">
        <v>24629.599999999999</v>
      </c>
      <c r="L37" s="81">
        <v>28306</v>
      </c>
      <c r="N37" s="79">
        <v>21801.756097560974</v>
      </c>
      <c r="O37" s="80">
        <v>24055.8</v>
      </c>
      <c r="P37" s="81">
        <v>21535</v>
      </c>
      <c r="R37" s="79">
        <v>24802.9</v>
      </c>
      <c r="S37" s="80">
        <v>26019.599999999999</v>
      </c>
      <c r="T37" s="81">
        <v>25328</v>
      </c>
      <c r="V37" s="79">
        <v>25479.225806451614</v>
      </c>
      <c r="W37" s="80">
        <v>25269.8</v>
      </c>
      <c r="X37" s="81">
        <v>23709</v>
      </c>
      <c r="AA37" s="245"/>
      <c r="AB37" s="344">
        <f>Kreds!B29</f>
        <v>0</v>
      </c>
      <c r="AC37" s="47">
        <v>24380</v>
      </c>
      <c r="AD37" s="47">
        <v>24398.114457831321</v>
      </c>
      <c r="AE37" s="344">
        <f>Kreds!C29</f>
        <v>0</v>
      </c>
      <c r="AF37" s="47">
        <v>28152</v>
      </c>
      <c r="AG37" s="47">
        <v>29299.64429967427</v>
      </c>
      <c r="AH37" s="344">
        <f>Kreds!D29</f>
        <v>0</v>
      </c>
      <c r="AI37" s="47">
        <v>27277</v>
      </c>
      <c r="AJ37" s="47">
        <v>28891.576791808875</v>
      </c>
      <c r="AK37" s="344">
        <f>Kreds!E29</f>
        <v>0</v>
      </c>
      <c r="AN37" s="344">
        <f>Kreds!F29</f>
        <v>0</v>
      </c>
      <c r="AQ37" s="344">
        <f>Kreds!G29</f>
        <v>0</v>
      </c>
      <c r="AR37" s="47">
        <v>28691</v>
      </c>
      <c r="AS37" s="47">
        <f t="shared" si="2"/>
        <v>28691</v>
      </c>
      <c r="AT37" s="344">
        <f>Kreds!H29</f>
        <v>0</v>
      </c>
      <c r="AU37" s="47">
        <v>27724</v>
      </c>
      <c r="AV37" s="191">
        <v>29282.920588235298</v>
      </c>
      <c r="AW37" s="345">
        <f>Kreds!I29</f>
        <v>0</v>
      </c>
    </row>
    <row r="38" spans="1:49">
      <c r="A38" s="5" t="s">
        <v>68</v>
      </c>
      <c r="B38" s="79">
        <v>2989.6692607003888</v>
      </c>
      <c r="C38" s="80">
        <v>3644.2</v>
      </c>
      <c r="D38" s="81">
        <v>4030</v>
      </c>
      <c r="F38" s="79">
        <v>3018.7445255474454</v>
      </c>
      <c r="G38" s="80">
        <v>2965.4</v>
      </c>
      <c r="H38" s="81">
        <v>2991</v>
      </c>
      <c r="J38" s="79">
        <v>3113.1315789473683</v>
      </c>
      <c r="K38" s="80">
        <v>3938.7999999999997</v>
      </c>
      <c r="L38" s="81">
        <v>4498</v>
      </c>
      <c r="N38" s="79">
        <v>1646</v>
      </c>
      <c r="O38" s="80">
        <v>1491.4</v>
      </c>
      <c r="P38" s="81">
        <v>1410</v>
      </c>
      <c r="R38" s="79">
        <v>3050.76</v>
      </c>
      <c r="S38" s="80">
        <v>2738.6</v>
      </c>
      <c r="T38" s="81">
        <v>3494</v>
      </c>
      <c r="V38" s="79">
        <v>3014.0322580645161</v>
      </c>
      <c r="W38" s="80">
        <v>2927.7999999999997</v>
      </c>
      <c r="X38" s="81">
        <v>3063</v>
      </c>
      <c r="AA38" s="245"/>
      <c r="AB38" s="344">
        <f>Kreds!B30</f>
        <v>0</v>
      </c>
      <c r="AC38" s="47">
        <v>1077</v>
      </c>
      <c r="AD38" s="47">
        <v>1085.6126506024095</v>
      </c>
      <c r="AE38" s="344">
        <f>Kreds!C30</f>
        <v>0</v>
      </c>
      <c r="AF38" s="47">
        <v>3166</v>
      </c>
      <c r="AG38" s="47">
        <v>3590.4501628664493</v>
      </c>
      <c r="AH38" s="344">
        <f>Kreds!D30</f>
        <v>0</v>
      </c>
      <c r="AI38" s="47">
        <v>3139</v>
      </c>
      <c r="AJ38" s="47">
        <v>3992.31228668942</v>
      </c>
      <c r="AK38" s="344">
        <f>Kreds!E30</f>
        <v>0</v>
      </c>
      <c r="AN38" s="344">
        <f>Kreds!F30</f>
        <v>0</v>
      </c>
      <c r="AQ38" s="344">
        <f>Kreds!G30</f>
        <v>0</v>
      </c>
      <c r="AR38" s="47">
        <v>2943</v>
      </c>
      <c r="AS38" s="47">
        <f t="shared" si="2"/>
        <v>2943</v>
      </c>
      <c r="AT38" s="344">
        <f>Kreds!H30</f>
        <v>0</v>
      </c>
      <c r="AU38" s="47">
        <v>3324</v>
      </c>
      <c r="AV38" s="191">
        <v>2522.419852941176</v>
      </c>
      <c r="AW38" s="345">
        <f>Kreds!I30</f>
        <v>0</v>
      </c>
    </row>
    <row r="39" spans="1:49">
      <c r="A39" s="5" t="s">
        <v>69</v>
      </c>
      <c r="B39" s="79">
        <v>-259.54863813229571</v>
      </c>
      <c r="C39" s="80">
        <v>-75.8</v>
      </c>
      <c r="D39" s="81">
        <v>0</v>
      </c>
      <c r="F39" s="79">
        <v>-288.94890510948903</v>
      </c>
      <c r="G39" s="80">
        <v>-49.8</v>
      </c>
      <c r="H39" s="81">
        <v>0</v>
      </c>
      <c r="J39" s="79">
        <v>-270.39473684210526</v>
      </c>
      <c r="K39" s="80">
        <v>-195</v>
      </c>
      <c r="L39" s="81">
        <v>0</v>
      </c>
      <c r="N39" s="79">
        <v>-319.14634146341461</v>
      </c>
      <c r="O39" s="80">
        <v>0</v>
      </c>
      <c r="P39" s="81">
        <v>-71</v>
      </c>
      <c r="R39" s="79">
        <v>-163.12</v>
      </c>
      <c r="S39" s="80">
        <v>-12</v>
      </c>
      <c r="T39" s="81">
        <v>0</v>
      </c>
      <c r="V39" s="79">
        <v>-65.290322580645167</v>
      </c>
      <c r="W39" s="80">
        <v>-145.80000000000001</v>
      </c>
      <c r="X39" s="81">
        <v>0</v>
      </c>
      <c r="AA39" s="245"/>
      <c r="AB39" s="344">
        <f>Kreds!B31</f>
        <v>0</v>
      </c>
      <c r="AC39" s="47">
        <v>-114</v>
      </c>
      <c r="AD39" s="47">
        <v>-124.19096385542169</v>
      </c>
      <c r="AE39" s="344">
        <f>Kreds!C31</f>
        <v>0</v>
      </c>
      <c r="AF39" s="47">
        <v>-592</v>
      </c>
      <c r="AG39" s="47">
        <v>-717.78762214983703</v>
      </c>
      <c r="AH39" s="344">
        <f>Kreds!D31</f>
        <v>0</v>
      </c>
      <c r="AI39" s="47">
        <v>-453</v>
      </c>
      <c r="AJ39" s="47">
        <v>-20.877133105802045</v>
      </c>
      <c r="AK39" s="344">
        <f>Kreds!E31</f>
        <v>0</v>
      </c>
      <c r="AN39" s="344">
        <f>Kreds!F31</f>
        <v>0</v>
      </c>
      <c r="AQ39" s="344">
        <f>Kreds!G31</f>
        <v>0</v>
      </c>
      <c r="AR39" s="47">
        <v>-231</v>
      </c>
      <c r="AS39" s="47">
        <f t="shared" si="2"/>
        <v>-231</v>
      </c>
      <c r="AT39" s="344">
        <f>Kreds!H31</f>
        <v>0</v>
      </c>
      <c r="AU39" s="47">
        <v>-880</v>
      </c>
      <c r="AV39" s="191">
        <v>-35.275735294117645</v>
      </c>
      <c r="AW39" s="345">
        <f>Kreds!I31</f>
        <v>0</v>
      </c>
    </row>
    <row r="40" spans="1:49">
      <c r="A40" s="5" t="s">
        <v>2</v>
      </c>
      <c r="B40" s="79">
        <v>678.26848249027239</v>
      </c>
      <c r="C40" s="80">
        <v>671.6</v>
      </c>
      <c r="D40" s="81">
        <v>-113</v>
      </c>
      <c r="F40" s="79">
        <v>764.21897810218979</v>
      </c>
      <c r="G40" s="80">
        <v>1035.5999999999999</v>
      </c>
      <c r="H40" s="81">
        <v>599</v>
      </c>
      <c r="J40" s="79">
        <v>695.84210526315792</v>
      </c>
      <c r="K40" s="80">
        <v>287.39999999999998</v>
      </c>
      <c r="L40" s="81">
        <v>306</v>
      </c>
      <c r="N40" s="79">
        <v>495.92682926829269</v>
      </c>
      <c r="O40" s="80">
        <v>634.20000000000005</v>
      </c>
      <c r="P40" s="81">
        <v>487</v>
      </c>
      <c r="R40" s="79">
        <v>692.6</v>
      </c>
      <c r="S40" s="80">
        <v>910.2</v>
      </c>
      <c r="T40" s="81">
        <v>549</v>
      </c>
      <c r="V40" s="79">
        <v>785.87096774193549</v>
      </c>
      <c r="W40" s="80">
        <v>811.8</v>
      </c>
      <c r="X40" s="81">
        <v>532</v>
      </c>
      <c r="AA40" s="189"/>
      <c r="AB40" s="344">
        <f>Kreds!B32</f>
        <v>0</v>
      </c>
      <c r="AC40" s="47">
        <v>176</v>
      </c>
      <c r="AD40" s="47">
        <v>177.27469879518071</v>
      </c>
      <c r="AE40" s="344">
        <f>Kreds!C32</f>
        <v>0</v>
      </c>
      <c r="AF40" s="47">
        <v>-56</v>
      </c>
      <c r="AG40" s="47">
        <v>-299.20977198697068</v>
      </c>
      <c r="AH40" s="344">
        <f>Kreds!D32</f>
        <v>0</v>
      </c>
      <c r="AI40" s="47">
        <v>-138</v>
      </c>
      <c r="AJ40" s="47">
        <v>-420.31740614334473</v>
      </c>
      <c r="AK40" s="344">
        <f>Kreds!E32</f>
        <v>0</v>
      </c>
      <c r="AN40" s="344">
        <f>Kreds!F32</f>
        <v>0</v>
      </c>
      <c r="AQ40" s="344">
        <f>Kreds!G32</f>
        <v>0</v>
      </c>
      <c r="AR40" s="47">
        <v>-141</v>
      </c>
      <c r="AS40" s="47">
        <f t="shared" si="2"/>
        <v>-141</v>
      </c>
      <c r="AT40" s="344">
        <f>Kreds!H32</f>
        <v>0</v>
      </c>
      <c r="AU40" s="47">
        <v>476</v>
      </c>
      <c r="AV40" s="191">
        <v>-54.575735294117642</v>
      </c>
      <c r="AW40" s="345">
        <f>Kreds!I32</f>
        <v>0</v>
      </c>
    </row>
    <row r="41" spans="1:49">
      <c r="A41" s="5" t="s">
        <v>70</v>
      </c>
      <c r="B41" s="79">
        <v>51.132295719844365</v>
      </c>
      <c r="C41" s="80">
        <v>51.4</v>
      </c>
      <c r="D41" s="81">
        <v>0</v>
      </c>
      <c r="F41" s="79">
        <v>55.875912408759127</v>
      </c>
      <c r="G41" s="80">
        <v>43.2</v>
      </c>
      <c r="H41" s="81">
        <v>81</v>
      </c>
      <c r="J41" s="79">
        <v>46.578947368421055</v>
      </c>
      <c r="K41" s="80">
        <v>33.799999999999997</v>
      </c>
      <c r="L41" s="81">
        <v>88</v>
      </c>
      <c r="N41" s="79">
        <v>22.26829268292683</v>
      </c>
      <c r="O41" s="80">
        <v>25.6</v>
      </c>
      <c r="P41" s="81">
        <v>16</v>
      </c>
      <c r="R41" s="79">
        <v>82.12</v>
      </c>
      <c r="S41" s="80">
        <v>70.8</v>
      </c>
      <c r="T41" s="81">
        <v>213</v>
      </c>
      <c r="V41" s="79">
        <v>116.09677419354838</v>
      </c>
      <c r="W41" s="80">
        <v>101.19999999999999</v>
      </c>
      <c r="X41" s="81">
        <v>0</v>
      </c>
      <c r="AA41" s="245"/>
      <c r="AB41" s="344">
        <f>Kreds!B33</f>
        <v>0</v>
      </c>
      <c r="AC41" s="47">
        <v>16</v>
      </c>
      <c r="AD41" s="47">
        <v>0</v>
      </c>
      <c r="AE41" s="344">
        <f>Kreds!C33</f>
        <v>0</v>
      </c>
      <c r="AF41" s="47">
        <v>108</v>
      </c>
      <c r="AG41" s="47">
        <v>52.782410423452767</v>
      </c>
      <c r="AH41" s="344">
        <f>Kreds!D33</f>
        <v>0</v>
      </c>
      <c r="AI41" s="47">
        <v>101</v>
      </c>
      <c r="AJ41" s="47">
        <v>95.238907849829346</v>
      </c>
      <c r="AK41" s="344">
        <f>Kreds!E33</f>
        <v>0</v>
      </c>
      <c r="AN41" s="344">
        <f>Kreds!F33</f>
        <v>0</v>
      </c>
      <c r="AQ41" s="344">
        <f>Kreds!G33</f>
        <v>0</v>
      </c>
      <c r="AR41" s="47">
        <v>47</v>
      </c>
      <c r="AS41" s="47">
        <f t="shared" si="2"/>
        <v>47</v>
      </c>
      <c r="AT41" s="344">
        <f>Kreds!H33</f>
        <v>0</v>
      </c>
      <c r="AU41" s="47">
        <v>95</v>
      </c>
      <c r="AV41" s="191">
        <v>76.311029411764693</v>
      </c>
      <c r="AW41" s="345">
        <f>Kreds!I33</f>
        <v>0</v>
      </c>
    </row>
    <row r="42" spans="1:49">
      <c r="A42" s="7" t="s">
        <v>71</v>
      </c>
      <c r="B42" s="111">
        <v>26437.046692607004</v>
      </c>
      <c r="C42" s="112">
        <v>28967.200000000001</v>
      </c>
      <c r="D42" s="113">
        <v>26919</v>
      </c>
      <c r="F42" s="111">
        <v>27091.562043795617</v>
      </c>
      <c r="G42" s="112">
        <v>28892.2</v>
      </c>
      <c r="H42" s="113">
        <v>26805</v>
      </c>
      <c r="J42" s="111">
        <v>26641.763157894729</v>
      </c>
      <c r="K42" s="112">
        <v>28694.6</v>
      </c>
      <c r="L42" s="113">
        <v>33198</v>
      </c>
      <c r="N42" s="111">
        <v>23646.804878048777</v>
      </c>
      <c r="O42" s="112">
        <v>26207</v>
      </c>
      <c r="P42" s="113">
        <v>23377</v>
      </c>
      <c r="R42" s="111">
        <v>28465.260000000002</v>
      </c>
      <c r="S42" s="112">
        <v>29727.199999999997</v>
      </c>
      <c r="T42" s="113">
        <v>29584</v>
      </c>
      <c r="V42" s="111">
        <v>29329.93548387097</v>
      </c>
      <c r="W42" s="112">
        <v>28964.799999999999</v>
      </c>
      <c r="X42" s="113">
        <v>27304</v>
      </c>
      <c r="AA42" s="245"/>
      <c r="AB42" s="344">
        <f>Kreds!B34</f>
        <v>0</v>
      </c>
      <c r="AC42" s="47">
        <v>25535</v>
      </c>
      <c r="AD42" s="47">
        <v>25536.810843373489</v>
      </c>
      <c r="AE42" s="344">
        <f>Kreds!C34</f>
        <v>0</v>
      </c>
      <c r="AF42" s="47">
        <v>30778</v>
      </c>
      <c r="AG42" s="47">
        <v>31925.879478827366</v>
      </c>
      <c r="AH42" s="344">
        <f>Kreds!D34</f>
        <v>0</v>
      </c>
      <c r="AI42" s="47">
        <v>29926</v>
      </c>
      <c r="AJ42" s="47">
        <v>32537.933447098978</v>
      </c>
      <c r="AK42" s="344">
        <f>Kreds!E34</f>
        <v>0</v>
      </c>
      <c r="AN42" s="344">
        <f>Kreds!F34</f>
        <v>0</v>
      </c>
      <c r="AQ42" s="344">
        <f>Kreds!G34</f>
        <v>0</v>
      </c>
      <c r="AR42" s="47">
        <v>31309</v>
      </c>
      <c r="AS42" s="47">
        <f t="shared" si="2"/>
        <v>31309</v>
      </c>
      <c r="AT42" s="344">
        <f>Kreds!H34</f>
        <v>0</v>
      </c>
      <c r="AU42" s="47">
        <v>30739</v>
      </c>
      <c r="AV42" s="191">
        <v>31791.800000000003</v>
      </c>
      <c r="AW42" s="345">
        <f>Kreds!I34</f>
        <v>0</v>
      </c>
    </row>
    <row r="43" spans="1:49">
      <c r="A43" s="114"/>
      <c r="B43" s="79"/>
      <c r="C43" s="80"/>
      <c r="D43" s="81"/>
      <c r="F43" s="79"/>
      <c r="G43" s="80"/>
      <c r="H43" s="81"/>
      <c r="J43" s="79"/>
      <c r="K43" s="80"/>
      <c r="L43" s="81"/>
      <c r="N43" s="79"/>
      <c r="O43" s="80"/>
      <c r="P43" s="81"/>
      <c r="R43" s="79"/>
      <c r="S43" s="80"/>
      <c r="T43" s="81"/>
      <c r="V43" s="79"/>
      <c r="W43" s="80"/>
      <c r="X43" s="81"/>
      <c r="AA43" s="245"/>
      <c r="AB43" s="344">
        <f>Kreds!B35</f>
        <v>0</v>
      </c>
      <c r="AE43" s="344">
        <f>Kreds!C35</f>
        <v>0</v>
      </c>
      <c r="AH43" s="344">
        <f>Kreds!D35</f>
        <v>0</v>
      </c>
      <c r="AK43" s="344">
        <f>Kreds!E35</f>
        <v>0</v>
      </c>
      <c r="AN43" s="344">
        <f>Kreds!F35</f>
        <v>0</v>
      </c>
      <c r="AQ43" s="344">
        <f>Kreds!G35</f>
        <v>0</v>
      </c>
      <c r="AS43" s="47">
        <f t="shared" si="2"/>
        <v>0</v>
      </c>
      <c r="AT43" s="344">
        <f>Kreds!H35</f>
        <v>0</v>
      </c>
      <c r="AW43" s="345">
        <f>Kreds!I35</f>
        <v>0</v>
      </c>
    </row>
    <row r="44" spans="1:49">
      <c r="A44" s="115" t="s">
        <v>3</v>
      </c>
      <c r="B44" s="79">
        <v>-922.31128404669266</v>
      </c>
      <c r="C44" s="80">
        <v>-555.79999999999995</v>
      </c>
      <c r="D44" s="81">
        <v>-1112</v>
      </c>
      <c r="F44" s="79">
        <v>-805.51094890510944</v>
      </c>
      <c r="G44" s="80">
        <v>-637</v>
      </c>
      <c r="H44" s="81">
        <v>-1618</v>
      </c>
      <c r="J44" s="79">
        <v>-896.13157894736844</v>
      </c>
      <c r="K44" s="80">
        <v>-777</v>
      </c>
      <c r="L44" s="81">
        <v>-2787</v>
      </c>
      <c r="N44" s="79">
        <v>-907.65853658536582</v>
      </c>
      <c r="O44" s="80">
        <v>-893.8</v>
      </c>
      <c r="P44" s="81">
        <v>0</v>
      </c>
      <c r="R44" s="79">
        <v>-2432.44</v>
      </c>
      <c r="S44" s="80">
        <v>-2989.8</v>
      </c>
      <c r="T44" s="81">
        <v>-3901</v>
      </c>
      <c r="V44" s="79">
        <v>-2425.4516129032259</v>
      </c>
      <c r="W44" s="80">
        <v>-2024.6</v>
      </c>
      <c r="X44" s="81">
        <v>-2585</v>
      </c>
      <c r="AA44" s="245"/>
      <c r="AB44" s="344">
        <f>Kreds!B36</f>
        <v>0</v>
      </c>
      <c r="AC44" s="47">
        <v>-623</v>
      </c>
      <c r="AD44" s="47">
        <v>-577.18614457831325</v>
      </c>
      <c r="AE44" s="344">
        <f>Kreds!C36</f>
        <v>0</v>
      </c>
      <c r="AF44" s="47">
        <v>-1006</v>
      </c>
      <c r="AG44" s="47">
        <v>-1011.7322475570033</v>
      </c>
      <c r="AH44" s="344">
        <f>Kreds!D36</f>
        <v>0</v>
      </c>
      <c r="AI44" s="47">
        <v>-1119</v>
      </c>
      <c r="AJ44" s="47">
        <v>-1700.5213310580205</v>
      </c>
      <c r="AK44" s="344">
        <f>Kreds!E36</f>
        <v>0</v>
      </c>
      <c r="AN44" s="344">
        <f>Kreds!F36</f>
        <v>0</v>
      </c>
      <c r="AQ44" s="344">
        <f>Kreds!G36</f>
        <v>0</v>
      </c>
      <c r="AR44" s="47">
        <v>-3407</v>
      </c>
      <c r="AS44" s="47">
        <f t="shared" si="2"/>
        <v>-3407</v>
      </c>
      <c r="AT44" s="344">
        <f>Kreds!H36</f>
        <v>0</v>
      </c>
      <c r="AU44" s="47">
        <v>-3413</v>
      </c>
      <c r="AV44" s="191">
        <v>-3287.1352941176474</v>
      </c>
      <c r="AW44" s="345">
        <f>Kreds!I36</f>
        <v>0</v>
      </c>
    </row>
    <row r="45" spans="1:49">
      <c r="A45" s="115" t="s">
        <v>4</v>
      </c>
      <c r="B45" s="79">
        <v>-2060.7354085603115</v>
      </c>
      <c r="C45" s="80">
        <v>-1813.2</v>
      </c>
      <c r="D45" s="81">
        <v>-163</v>
      </c>
      <c r="F45" s="79">
        <v>-1679.2262773722628</v>
      </c>
      <c r="G45" s="80">
        <v>-2341</v>
      </c>
      <c r="H45" s="81">
        <v>-3627</v>
      </c>
      <c r="J45" s="79">
        <v>-2107.3947368421054</v>
      </c>
      <c r="K45" s="80">
        <v>-2240.6</v>
      </c>
      <c r="L45" s="81">
        <v>-1587</v>
      </c>
      <c r="N45" s="79">
        <v>-1787.4146341463415</v>
      </c>
      <c r="O45" s="80">
        <v>-2902.2</v>
      </c>
      <c r="P45" s="81">
        <v>0</v>
      </c>
      <c r="R45" s="79">
        <v>-378.32</v>
      </c>
      <c r="S45" s="80">
        <v>-318.8</v>
      </c>
      <c r="T45" s="81">
        <v>0</v>
      </c>
      <c r="V45" s="79">
        <v>-485.83870967741933</v>
      </c>
      <c r="W45" s="80">
        <v>-332.8</v>
      </c>
      <c r="X45" s="81">
        <v>-1582</v>
      </c>
      <c r="AA45" s="245"/>
      <c r="AB45" s="344">
        <f>Kreds!B37</f>
        <v>0</v>
      </c>
      <c r="AC45" s="47">
        <v>-2352</v>
      </c>
      <c r="AD45" s="47">
        <v>-2339.9156626506019</v>
      </c>
      <c r="AE45" s="344">
        <f>Kreds!C37</f>
        <v>0</v>
      </c>
      <c r="AF45" s="47">
        <v>-1907</v>
      </c>
      <c r="AG45" s="47">
        <v>-1936.6788273615634</v>
      </c>
      <c r="AH45" s="344">
        <f>Kreds!D37</f>
        <v>0</v>
      </c>
      <c r="AI45" s="47">
        <v>-2712</v>
      </c>
      <c r="AJ45" s="47">
        <v>-4910.5435153583621</v>
      </c>
      <c r="AK45" s="344">
        <f>Kreds!E37</f>
        <v>0</v>
      </c>
      <c r="AN45" s="344">
        <f>Kreds!F37</f>
        <v>0</v>
      </c>
      <c r="AQ45" s="344">
        <f>Kreds!G37</f>
        <v>0</v>
      </c>
      <c r="AR45" s="47">
        <v>-1202</v>
      </c>
      <c r="AS45" s="47">
        <f t="shared" si="2"/>
        <v>-1202</v>
      </c>
      <c r="AT45" s="344">
        <f>Kreds!H37</f>
        <v>0</v>
      </c>
      <c r="AU45" s="47">
        <v>-1022</v>
      </c>
      <c r="AV45" s="191">
        <v>-1859.2301470588236</v>
      </c>
      <c r="AW45" s="345">
        <f>Kreds!I37</f>
        <v>0</v>
      </c>
    </row>
    <row r="46" spans="1:49">
      <c r="A46" s="115" t="s">
        <v>72</v>
      </c>
      <c r="B46" s="79">
        <v>-2920.5369649805448</v>
      </c>
      <c r="C46" s="80">
        <v>-3046.4</v>
      </c>
      <c r="D46" s="81">
        <v>-4957</v>
      </c>
      <c r="F46" s="79">
        <v>-3954.6131386861316</v>
      </c>
      <c r="G46" s="80">
        <v>-2200</v>
      </c>
      <c r="H46" s="81">
        <v>175</v>
      </c>
      <c r="J46" s="79">
        <v>-3035.0263157894738</v>
      </c>
      <c r="K46" s="80">
        <v>-2734.2</v>
      </c>
      <c r="L46" s="81">
        <v>-2357</v>
      </c>
      <c r="N46" s="79">
        <v>-2927.3170731707319</v>
      </c>
      <c r="O46" s="80">
        <v>-1110.2</v>
      </c>
      <c r="P46" s="81">
        <v>-5134</v>
      </c>
      <c r="R46" s="79">
        <v>-4212.38</v>
      </c>
      <c r="S46" s="80">
        <v>-3375.8</v>
      </c>
      <c r="T46" s="81">
        <v>-3650</v>
      </c>
      <c r="V46" s="79">
        <v>-4813.5806451612907</v>
      </c>
      <c r="W46" s="80">
        <v>-4780.8</v>
      </c>
      <c r="X46" s="81">
        <v>-3869</v>
      </c>
      <c r="AA46" s="245"/>
      <c r="AB46" s="344">
        <f>Kreds!B38</f>
        <v>0</v>
      </c>
      <c r="AC46" s="47">
        <v>-3837</v>
      </c>
      <c r="AD46" s="47">
        <v>-4016.9710843373491</v>
      </c>
      <c r="AE46" s="344">
        <f>Kreds!C38</f>
        <v>0</v>
      </c>
      <c r="AF46" s="47">
        <v>-5024</v>
      </c>
      <c r="AG46" s="47">
        <v>-4110.8195439739411</v>
      </c>
      <c r="AH46" s="344">
        <f>Kreds!D38</f>
        <v>0</v>
      </c>
      <c r="AI46" s="47">
        <v>-3099</v>
      </c>
      <c r="AJ46" s="47">
        <v>-1066.8907849829352</v>
      </c>
      <c r="AK46" s="344">
        <f>Kreds!E38</f>
        <v>0</v>
      </c>
      <c r="AN46" s="344">
        <f>Kreds!F38</f>
        <v>0</v>
      </c>
      <c r="AQ46" s="344">
        <f>Kreds!G38</f>
        <v>0</v>
      </c>
      <c r="AR46" s="47">
        <v>-4670</v>
      </c>
      <c r="AS46" s="47">
        <f t="shared" si="2"/>
        <v>-4670</v>
      </c>
      <c r="AT46" s="344">
        <f>Kreds!H38</f>
        <v>0</v>
      </c>
      <c r="AU46" s="47">
        <v>-4442</v>
      </c>
      <c r="AV46" s="191">
        <v>-3778.6838235294117</v>
      </c>
      <c r="AW46" s="345">
        <f>Kreds!I38</f>
        <v>0</v>
      </c>
    </row>
    <row r="47" spans="1:49">
      <c r="A47" s="115" t="s">
        <v>5</v>
      </c>
      <c r="B47" s="79">
        <v>-552.70038910505832</v>
      </c>
      <c r="C47" s="80">
        <v>-643.4</v>
      </c>
      <c r="D47" s="81">
        <v>-710</v>
      </c>
      <c r="F47" s="79">
        <v>-650.64963503649631</v>
      </c>
      <c r="G47" s="80">
        <v>-527.79999999999995</v>
      </c>
      <c r="H47" s="81">
        <v>-981</v>
      </c>
      <c r="J47" s="79">
        <v>-591.13157894736844</v>
      </c>
      <c r="K47" s="80">
        <v>-717.4</v>
      </c>
      <c r="L47" s="81">
        <v>-907</v>
      </c>
      <c r="N47" s="79">
        <v>-492.5609756097561</v>
      </c>
      <c r="O47" s="80">
        <v>-584.79999999999995</v>
      </c>
      <c r="P47" s="81">
        <v>-480</v>
      </c>
      <c r="R47" s="79">
        <v>-332.4</v>
      </c>
      <c r="S47" s="80">
        <v>-247.8</v>
      </c>
      <c r="T47" s="81">
        <v>-234</v>
      </c>
      <c r="V47" s="79">
        <v>-355.77419354838707</v>
      </c>
      <c r="W47" s="80">
        <v>-326.2</v>
      </c>
      <c r="X47" s="81">
        <v>-556</v>
      </c>
      <c r="AA47" s="245"/>
      <c r="AB47" s="344">
        <f>Kreds!B39</f>
        <v>0</v>
      </c>
      <c r="AC47" s="47">
        <v>-456</v>
      </c>
      <c r="AD47" s="47">
        <v>-458.05602409638556</v>
      </c>
      <c r="AE47" s="344">
        <f>Kreds!C39</f>
        <v>0</v>
      </c>
      <c r="AF47" s="47">
        <v>-662</v>
      </c>
      <c r="AG47" s="47">
        <v>-441.50879478827358</v>
      </c>
      <c r="AH47" s="344">
        <f>Kreds!D39</f>
        <v>0</v>
      </c>
      <c r="AI47" s="47">
        <v>-620</v>
      </c>
      <c r="AJ47" s="47">
        <v>-677.33873720136523</v>
      </c>
      <c r="AK47" s="344">
        <f>Kreds!E39</f>
        <v>0</v>
      </c>
      <c r="AN47" s="344">
        <f>Kreds!F39</f>
        <v>0</v>
      </c>
      <c r="AQ47" s="344">
        <f>Kreds!G39</f>
        <v>0</v>
      </c>
      <c r="AR47" s="47">
        <v>-250</v>
      </c>
      <c r="AS47" s="47">
        <f t="shared" si="2"/>
        <v>-250</v>
      </c>
      <c r="AT47" s="344">
        <f>Kreds!H39</f>
        <v>0</v>
      </c>
      <c r="AU47" s="47">
        <v>-331</v>
      </c>
      <c r="AV47" s="191">
        <v>-392.52720588235297</v>
      </c>
      <c r="AW47" s="345">
        <f>Kreds!I39</f>
        <v>0</v>
      </c>
    </row>
    <row r="48" spans="1:49">
      <c r="A48" s="115" t="s">
        <v>73</v>
      </c>
      <c r="B48" s="79">
        <v>-567.08949416342409</v>
      </c>
      <c r="C48" s="80">
        <v>-440.6</v>
      </c>
      <c r="D48" s="81">
        <v>-100</v>
      </c>
      <c r="F48" s="79">
        <v>-418.64963503649636</v>
      </c>
      <c r="G48" s="80">
        <v>-1007.6</v>
      </c>
      <c r="H48" s="81">
        <v>-1270</v>
      </c>
      <c r="J48" s="79">
        <v>-697.02631578947364</v>
      </c>
      <c r="K48" s="80">
        <v>-898.4</v>
      </c>
      <c r="L48" s="81">
        <v>-468</v>
      </c>
      <c r="N48" s="79">
        <v>-627.73170731707319</v>
      </c>
      <c r="O48" s="80">
        <v>-775</v>
      </c>
      <c r="P48" s="81">
        <v>-310</v>
      </c>
      <c r="R48" s="79">
        <v>-2.7</v>
      </c>
      <c r="S48" s="80">
        <v>0</v>
      </c>
      <c r="T48" s="81">
        <v>0</v>
      </c>
      <c r="V48" s="79">
        <v>-73.677419354838705</v>
      </c>
      <c r="W48" s="80">
        <v>-28.2</v>
      </c>
      <c r="X48" s="81">
        <v>0</v>
      </c>
      <c r="AA48" s="245"/>
      <c r="AB48" s="344">
        <f>Kreds!B40</f>
        <v>0</v>
      </c>
      <c r="AC48" s="47">
        <v>-318</v>
      </c>
      <c r="AD48" s="47">
        <v>-329.19578313253015</v>
      </c>
      <c r="AE48" s="344">
        <f>Kreds!C40</f>
        <v>0</v>
      </c>
      <c r="AF48" s="47">
        <v>-595</v>
      </c>
      <c r="AG48" s="47">
        <v>-1138.6651465798045</v>
      </c>
      <c r="AH48" s="344">
        <f>Kreds!D40</f>
        <v>0</v>
      </c>
      <c r="AI48" s="47">
        <v>-828</v>
      </c>
      <c r="AJ48" s="47">
        <v>-755.26109215017061</v>
      </c>
      <c r="AK48" s="344">
        <f>Kreds!E40</f>
        <v>0</v>
      </c>
      <c r="AN48" s="344">
        <f>Kreds!F40</f>
        <v>0</v>
      </c>
      <c r="AQ48" s="344">
        <f>Kreds!G40</f>
        <v>0</v>
      </c>
      <c r="AR48" s="47">
        <v>0</v>
      </c>
      <c r="AS48" s="47">
        <f t="shared" si="2"/>
        <v>0</v>
      </c>
      <c r="AT48" s="344">
        <f>Kreds!H40</f>
        <v>0</v>
      </c>
      <c r="AU48" s="47">
        <v>-18</v>
      </c>
      <c r="AV48" s="191">
        <v>0</v>
      </c>
      <c r="AW48" s="345">
        <f>Kreds!I40</f>
        <v>0</v>
      </c>
    </row>
    <row r="49" spans="1:49">
      <c r="A49" s="115" t="s">
        <v>6</v>
      </c>
      <c r="B49" s="79">
        <v>-6356.241245136187</v>
      </c>
      <c r="C49" s="80">
        <v>-6781.2</v>
      </c>
      <c r="D49" s="81">
        <v>-6452</v>
      </c>
      <c r="F49" s="79">
        <v>-6369.5620437956204</v>
      </c>
      <c r="G49" s="80">
        <v>-5638.6</v>
      </c>
      <c r="H49" s="81">
        <v>-7341</v>
      </c>
      <c r="J49" s="79">
        <v>-6248.9736842105267</v>
      </c>
      <c r="K49" s="80">
        <v>-6032.6</v>
      </c>
      <c r="L49" s="81">
        <v>-7259</v>
      </c>
      <c r="N49" s="79">
        <v>-4785.4634146341459</v>
      </c>
      <c r="O49" s="80">
        <v>-4956</v>
      </c>
      <c r="P49" s="81">
        <v>-3931</v>
      </c>
      <c r="R49" s="79">
        <v>-8458.08</v>
      </c>
      <c r="S49" s="80">
        <v>-7747.4</v>
      </c>
      <c r="T49" s="81">
        <v>-10188</v>
      </c>
      <c r="V49" s="79">
        <v>-8323.7741935483864</v>
      </c>
      <c r="W49" s="80">
        <v>-7575.8</v>
      </c>
      <c r="X49" s="81">
        <v>-6312</v>
      </c>
      <c r="AA49" s="245"/>
      <c r="AB49" s="344">
        <f>Kreds!B41</f>
        <v>0</v>
      </c>
      <c r="AC49" s="47">
        <v>-5244</v>
      </c>
      <c r="AD49" s="47">
        <v>-5158.6608433734937</v>
      </c>
      <c r="AE49" s="344">
        <f>Kreds!C41</f>
        <v>0</v>
      </c>
      <c r="AF49" s="47">
        <v>-6486</v>
      </c>
      <c r="AG49" s="47">
        <v>-7195.1986970684047</v>
      </c>
      <c r="AH49" s="344">
        <f>Kreds!D41</f>
        <v>0</v>
      </c>
      <c r="AI49" s="47">
        <v>-6559</v>
      </c>
      <c r="AJ49" s="47">
        <v>-5104.7081911262794</v>
      </c>
      <c r="AK49" s="344">
        <f>Kreds!E41</f>
        <v>0</v>
      </c>
      <c r="AN49" s="344">
        <f>Kreds!F41</f>
        <v>0</v>
      </c>
      <c r="AQ49" s="344">
        <f>Kreds!G41</f>
        <v>0</v>
      </c>
      <c r="AR49" s="47">
        <v>-8441</v>
      </c>
      <c r="AS49" s="47">
        <f t="shared" si="2"/>
        <v>-8441</v>
      </c>
      <c r="AT49" s="344">
        <f>Kreds!H41</f>
        <v>0</v>
      </c>
      <c r="AU49" s="47">
        <v>-8226</v>
      </c>
      <c r="AV49" s="191">
        <v>-7611.0286764705879</v>
      </c>
      <c r="AW49" s="345">
        <f>Kreds!I41</f>
        <v>0</v>
      </c>
    </row>
    <row r="50" spans="1:49">
      <c r="A50" s="115" t="s">
        <v>7</v>
      </c>
      <c r="B50" s="79">
        <v>-695.07782101167311</v>
      </c>
      <c r="C50" s="80">
        <v>-625.4</v>
      </c>
      <c r="D50" s="81">
        <v>-738</v>
      </c>
      <c r="F50" s="79">
        <v>-660.59124087591238</v>
      </c>
      <c r="G50" s="80">
        <v>-420.4</v>
      </c>
      <c r="H50" s="81">
        <v>-846</v>
      </c>
      <c r="J50" s="79">
        <v>-555.28947368421052</v>
      </c>
      <c r="K50" s="80">
        <v>-470.4</v>
      </c>
      <c r="L50" s="81">
        <v>-651</v>
      </c>
      <c r="N50" s="79">
        <v>-661</v>
      </c>
      <c r="O50" s="80">
        <v>-470.6</v>
      </c>
      <c r="P50" s="81">
        <v>-831</v>
      </c>
      <c r="R50" s="79">
        <v>-693.02</v>
      </c>
      <c r="S50" s="80">
        <v>-572.4</v>
      </c>
      <c r="T50" s="81">
        <v>-586</v>
      </c>
      <c r="V50" s="79">
        <v>-725.70967741935488</v>
      </c>
      <c r="W50" s="80">
        <v>-480</v>
      </c>
      <c r="X50" s="81">
        <v>-445</v>
      </c>
      <c r="AA50" s="245"/>
      <c r="AB50" s="344">
        <f>Kreds!B42</f>
        <v>0</v>
      </c>
      <c r="AC50" s="47">
        <v>-434</v>
      </c>
      <c r="AD50" s="47">
        <v>-455.41927710843373</v>
      </c>
      <c r="AE50" s="344">
        <f>Kreds!C42</f>
        <v>0</v>
      </c>
      <c r="AF50" s="47">
        <v>-634</v>
      </c>
      <c r="AG50" s="47">
        <v>-528.13224755700321</v>
      </c>
      <c r="AH50" s="344">
        <f>Kreds!D42</f>
        <v>0</v>
      </c>
      <c r="AI50" s="47">
        <v>-642</v>
      </c>
      <c r="AJ50" s="47">
        <v>-397.71331058020479</v>
      </c>
      <c r="AK50" s="344">
        <f>Kreds!E42</f>
        <v>0</v>
      </c>
      <c r="AN50" s="344">
        <f>Kreds!F42</f>
        <v>0</v>
      </c>
      <c r="AQ50" s="344">
        <f>Kreds!G42</f>
        <v>0</v>
      </c>
      <c r="AR50" s="47">
        <v>-515</v>
      </c>
      <c r="AS50" s="47">
        <f t="shared" si="2"/>
        <v>-515</v>
      </c>
      <c r="AT50" s="344">
        <f>Kreds!H42</f>
        <v>0</v>
      </c>
      <c r="AU50" s="47">
        <v>-732</v>
      </c>
      <c r="AV50" s="191">
        <v>-703.99558823529424</v>
      </c>
      <c r="AW50" s="345">
        <f>Kreds!I42</f>
        <v>0</v>
      </c>
    </row>
    <row r="51" spans="1:49">
      <c r="A51" s="115" t="s">
        <v>147</v>
      </c>
      <c r="B51" s="79">
        <v>-825.60700389105057</v>
      </c>
      <c r="C51" s="80">
        <v>-831.4</v>
      </c>
      <c r="D51" s="81">
        <v>-1214</v>
      </c>
      <c r="F51" s="79">
        <v>-871.89781021897807</v>
      </c>
      <c r="G51" s="80">
        <v>-760.4</v>
      </c>
      <c r="H51" s="81">
        <v>-816</v>
      </c>
      <c r="J51" s="79">
        <v>-726.86842105263156</v>
      </c>
      <c r="K51" s="80">
        <v>-784.2</v>
      </c>
      <c r="L51" s="81">
        <v>-844</v>
      </c>
      <c r="N51" s="79">
        <v>-781.78048780487802</v>
      </c>
      <c r="O51" s="80">
        <v>-687.6</v>
      </c>
      <c r="P51" s="81">
        <v>-715</v>
      </c>
      <c r="R51" s="79">
        <v>-885.46</v>
      </c>
      <c r="S51" s="80">
        <v>-759.4</v>
      </c>
      <c r="T51" s="81">
        <v>-698</v>
      </c>
      <c r="V51" s="79">
        <v>-890.80645161290317</v>
      </c>
      <c r="W51" s="80">
        <v>-765.8</v>
      </c>
      <c r="X51" s="81">
        <v>-939</v>
      </c>
      <c r="AA51" s="189"/>
      <c r="AB51" s="344">
        <f>Kreds!B43</f>
        <v>0</v>
      </c>
      <c r="AC51" s="47">
        <v>-588</v>
      </c>
      <c r="AD51" s="47">
        <v>-600.41024096385536</v>
      </c>
      <c r="AE51" s="344">
        <f>Kreds!C43</f>
        <v>0</v>
      </c>
      <c r="AF51" s="47">
        <v>-812</v>
      </c>
      <c r="AG51" s="47">
        <v>-615.45993485342024</v>
      </c>
      <c r="AH51" s="344">
        <f>Kreds!D43</f>
        <v>0</v>
      </c>
      <c r="AI51" s="47">
        <v>-765</v>
      </c>
      <c r="AJ51" s="47">
        <v>-652.10324232081905</v>
      </c>
      <c r="AK51" s="344">
        <f>Kreds!E43</f>
        <v>0</v>
      </c>
      <c r="AN51" s="344">
        <f>Kreds!F43</f>
        <v>0</v>
      </c>
      <c r="AQ51" s="344">
        <f>Kreds!G43</f>
        <v>0</v>
      </c>
      <c r="AR51" s="47">
        <v>-778</v>
      </c>
      <c r="AS51" s="47">
        <f t="shared" si="2"/>
        <v>-778</v>
      </c>
      <c r="AT51" s="344">
        <f>Kreds!H43</f>
        <v>0</v>
      </c>
      <c r="AU51" s="47">
        <v>-817</v>
      </c>
      <c r="AV51" s="191">
        <v>-735.3125</v>
      </c>
      <c r="AW51" s="345">
        <f>Kreds!I43</f>
        <v>0</v>
      </c>
    </row>
    <row r="52" spans="1:49">
      <c r="A52" s="115" t="s">
        <v>148</v>
      </c>
      <c r="B52" s="79">
        <v>-898.35019455252916</v>
      </c>
      <c r="C52" s="80">
        <v>-620.20000000000005</v>
      </c>
      <c r="D52" s="81">
        <v>-1303</v>
      </c>
      <c r="F52" s="79">
        <v>-827.08759124087589</v>
      </c>
      <c r="G52" s="80">
        <v>-586.4</v>
      </c>
      <c r="H52" s="81">
        <v>-736</v>
      </c>
      <c r="J52" s="79">
        <v>-925.71052631578948</v>
      </c>
      <c r="K52" s="80">
        <v>-977.8</v>
      </c>
      <c r="L52" s="81">
        <v>-1016</v>
      </c>
      <c r="N52" s="79">
        <v>-726.8780487804878</v>
      </c>
      <c r="O52" s="80">
        <v>-509</v>
      </c>
      <c r="P52" s="81">
        <v>-652</v>
      </c>
      <c r="R52" s="79">
        <v>-644.98</v>
      </c>
      <c r="S52" s="80">
        <v>-409.2</v>
      </c>
      <c r="T52" s="81">
        <v>-858</v>
      </c>
      <c r="V52" s="79">
        <v>-835.74193548387098</v>
      </c>
      <c r="W52" s="80">
        <v>-559.6</v>
      </c>
      <c r="X52" s="81">
        <v>-388</v>
      </c>
      <c r="AA52" s="245"/>
      <c r="AB52" s="344">
        <f>Kreds!B44</f>
        <v>0</v>
      </c>
      <c r="AC52" s="47">
        <v>-680</v>
      </c>
      <c r="AD52" s="47">
        <v>-672.9162650602409</v>
      </c>
      <c r="AE52" s="344">
        <f>Kreds!C44</f>
        <v>0</v>
      </c>
      <c r="AF52" s="47">
        <v>-905</v>
      </c>
      <c r="AG52" s="47">
        <v>-746.27491856677523</v>
      </c>
      <c r="AH52" s="344">
        <f>Kreds!D44</f>
        <v>0</v>
      </c>
      <c r="AI52" s="47">
        <v>-882</v>
      </c>
      <c r="AJ52" s="47">
        <v>-611.04436860068256</v>
      </c>
      <c r="AK52" s="344">
        <f>Kreds!E44</f>
        <v>0</v>
      </c>
      <c r="AN52" s="344">
        <f>Kreds!F44</f>
        <v>0</v>
      </c>
      <c r="AQ52" s="344">
        <f>Kreds!G44</f>
        <v>0</v>
      </c>
      <c r="AR52" s="47">
        <v>-663</v>
      </c>
      <c r="AS52" s="47">
        <f t="shared" si="2"/>
        <v>-663</v>
      </c>
      <c r="AT52" s="344">
        <f>Kreds!H44</f>
        <v>0</v>
      </c>
      <c r="AU52" s="47">
        <v>-760</v>
      </c>
      <c r="AV52" s="191">
        <v>-700.94705882352946</v>
      </c>
      <c r="AW52" s="345">
        <f>Kreds!I44</f>
        <v>0</v>
      </c>
    </row>
    <row r="53" spans="1:49">
      <c r="A53" s="116" t="s">
        <v>74</v>
      </c>
      <c r="B53" s="111">
        <v>-15798.649805447472</v>
      </c>
      <c r="C53" s="112">
        <v>-15357.599999999999</v>
      </c>
      <c r="D53" s="113">
        <v>-16749</v>
      </c>
      <c r="F53" s="111">
        <v>-16237.788321167882</v>
      </c>
      <c r="G53" s="112">
        <v>-14119.199999999999</v>
      </c>
      <c r="H53" s="113">
        <v>-17060</v>
      </c>
      <c r="J53" s="111">
        <v>-15783.552631578948</v>
      </c>
      <c r="K53" s="112">
        <v>-15632.599999999999</v>
      </c>
      <c r="L53" s="113">
        <v>-17876</v>
      </c>
      <c r="N53" s="111">
        <v>-13697.804878048779</v>
      </c>
      <c r="O53" s="112">
        <v>-12889.2</v>
      </c>
      <c r="P53" s="113">
        <v>-12053</v>
      </c>
      <c r="R53" s="111">
        <v>-18039.78</v>
      </c>
      <c r="S53" s="112">
        <v>-16420.599999999999</v>
      </c>
      <c r="T53" s="113">
        <v>-20115</v>
      </c>
      <c r="V53" s="111">
        <v>-18930.354838709678</v>
      </c>
      <c r="W53" s="112">
        <v>-16873.8</v>
      </c>
      <c r="X53" s="113">
        <v>-16676</v>
      </c>
      <c r="AA53" s="189"/>
      <c r="AB53" s="344">
        <f>Kreds!B45</f>
        <v>0</v>
      </c>
      <c r="AC53" s="47">
        <v>-14532</v>
      </c>
      <c r="AD53" s="47">
        <v>-14608.731325301203</v>
      </c>
      <c r="AE53" s="344">
        <f>Kreds!C45</f>
        <v>0</v>
      </c>
      <c r="AF53" s="47">
        <v>-18031</v>
      </c>
      <c r="AG53" s="47">
        <v>-17724.470358306189</v>
      </c>
      <c r="AH53" s="344">
        <f>Kreds!D45</f>
        <v>0</v>
      </c>
      <c r="AI53" s="47">
        <v>-17226</v>
      </c>
      <c r="AJ53" s="47">
        <v>-15876.12457337884</v>
      </c>
      <c r="AK53" s="344">
        <f>Kreds!E45</f>
        <v>0</v>
      </c>
      <c r="AN53" s="344">
        <f>Kreds!F45</f>
        <v>0</v>
      </c>
      <c r="AQ53" s="344">
        <f>Kreds!G45</f>
        <v>0</v>
      </c>
      <c r="AR53" s="47">
        <v>-19926</v>
      </c>
      <c r="AS53" s="47">
        <f t="shared" si="2"/>
        <v>-19926</v>
      </c>
      <c r="AT53" s="344">
        <f>Kreds!H45</f>
        <v>0</v>
      </c>
      <c r="AU53" s="47">
        <v>-19761</v>
      </c>
      <c r="AV53" s="191">
        <v>-19068.86029411765</v>
      </c>
      <c r="AW53" s="345">
        <f>Kreds!I45</f>
        <v>0</v>
      </c>
    </row>
    <row r="54" spans="1:49">
      <c r="A54" s="117"/>
      <c r="B54" s="79"/>
      <c r="C54" s="80"/>
      <c r="D54" s="81"/>
      <c r="F54" s="79"/>
      <c r="G54" s="80"/>
      <c r="H54" s="81"/>
      <c r="J54" s="79"/>
      <c r="K54" s="80"/>
      <c r="L54" s="81"/>
      <c r="N54" s="79"/>
      <c r="O54" s="80"/>
      <c r="P54" s="81"/>
      <c r="R54" s="79"/>
      <c r="S54" s="80"/>
      <c r="T54" s="81"/>
      <c r="V54" s="79"/>
      <c r="W54" s="80"/>
      <c r="X54" s="81"/>
      <c r="AA54" s="245"/>
      <c r="AB54" s="344">
        <f>Kreds!B46</f>
        <v>0</v>
      </c>
      <c r="AE54" s="344">
        <f>Kreds!C46</f>
        <v>0</v>
      </c>
      <c r="AH54" s="344">
        <f>Kreds!D46</f>
        <v>0</v>
      </c>
      <c r="AK54" s="344">
        <f>Kreds!E46</f>
        <v>0</v>
      </c>
      <c r="AN54" s="344">
        <f>Kreds!F46</f>
        <v>0</v>
      </c>
      <c r="AQ54" s="344">
        <f>Kreds!G46</f>
        <v>0</v>
      </c>
      <c r="AS54" s="47">
        <f t="shared" si="2"/>
        <v>0</v>
      </c>
      <c r="AT54" s="344">
        <f>Kreds!H46</f>
        <v>0</v>
      </c>
      <c r="AW54" s="345">
        <f>Kreds!I46</f>
        <v>0</v>
      </c>
    </row>
    <row r="55" spans="1:49">
      <c r="A55" s="7" t="s">
        <v>8</v>
      </c>
      <c r="B55" s="111">
        <v>10638.396887159532</v>
      </c>
      <c r="C55" s="112">
        <v>13609.600000000002</v>
      </c>
      <c r="D55" s="113">
        <v>10170</v>
      </c>
      <c r="F55" s="111">
        <v>10853.773722627735</v>
      </c>
      <c r="G55" s="112">
        <v>14773.000000000002</v>
      </c>
      <c r="H55" s="113">
        <v>9745</v>
      </c>
      <c r="J55" s="111">
        <v>10858.210526315781</v>
      </c>
      <c r="K55" s="112">
        <v>13062</v>
      </c>
      <c r="L55" s="113">
        <v>15322</v>
      </c>
      <c r="N55" s="111">
        <v>9948.9999999999982</v>
      </c>
      <c r="O55" s="112">
        <v>13317.8</v>
      </c>
      <c r="P55" s="113">
        <v>11324</v>
      </c>
      <c r="R55" s="111">
        <v>10425.480000000003</v>
      </c>
      <c r="S55" s="112">
        <v>13306.599999999999</v>
      </c>
      <c r="T55" s="113">
        <v>9469</v>
      </c>
      <c r="V55" s="111">
        <v>10399.580645161292</v>
      </c>
      <c r="W55" s="112">
        <v>12091</v>
      </c>
      <c r="X55" s="113">
        <v>10628</v>
      </c>
      <c r="AA55" s="245"/>
      <c r="AB55" s="344">
        <f>Kreds!B47</f>
        <v>0</v>
      </c>
      <c r="AC55" s="47">
        <v>11003</v>
      </c>
      <c r="AD55" s="47">
        <v>10928.079518072285</v>
      </c>
      <c r="AE55" s="344">
        <f>Kreds!C47</f>
        <v>0</v>
      </c>
      <c r="AF55" s="47">
        <v>12747</v>
      </c>
      <c r="AG55" s="47">
        <v>14201.409120521177</v>
      </c>
      <c r="AH55" s="344">
        <f>Kreds!D47</f>
        <v>0</v>
      </c>
      <c r="AI55" s="47">
        <v>12700</v>
      </c>
      <c r="AJ55" s="47">
        <v>16661.80887372014</v>
      </c>
      <c r="AK55" s="344">
        <f>Kreds!E47</f>
        <v>0</v>
      </c>
      <c r="AN55" s="344">
        <f>Kreds!F47</f>
        <v>0</v>
      </c>
      <c r="AQ55" s="344">
        <f>Kreds!G47</f>
        <v>0</v>
      </c>
      <c r="AR55" s="47">
        <v>11383</v>
      </c>
      <c r="AS55" s="47">
        <f t="shared" si="2"/>
        <v>11383</v>
      </c>
      <c r="AT55" s="344">
        <f>Kreds!H47</f>
        <v>0</v>
      </c>
      <c r="AU55" s="47">
        <v>10978</v>
      </c>
      <c r="AV55" s="191">
        <v>12722.939705882352</v>
      </c>
      <c r="AW55" s="345">
        <f>Kreds!I47</f>
        <v>0</v>
      </c>
    </row>
    <row r="56" spans="1:49">
      <c r="A56" s="114"/>
      <c r="B56" s="79"/>
      <c r="C56" s="80"/>
      <c r="D56" s="81"/>
      <c r="F56" s="79"/>
      <c r="G56" s="80"/>
      <c r="H56" s="81"/>
      <c r="J56" s="79"/>
      <c r="K56" s="80"/>
      <c r="L56" s="81"/>
      <c r="N56" s="79"/>
      <c r="O56" s="80"/>
      <c r="P56" s="81"/>
      <c r="R56" s="79"/>
      <c r="S56" s="80"/>
      <c r="T56" s="81"/>
      <c r="V56" s="79"/>
      <c r="W56" s="80"/>
      <c r="X56" s="81"/>
      <c r="AA56" s="245"/>
      <c r="AB56" s="344">
        <f>Kreds!B48</f>
        <v>0</v>
      </c>
      <c r="AE56" s="344">
        <f>Kreds!C48</f>
        <v>0</v>
      </c>
      <c r="AH56" s="344">
        <f>Kreds!D48</f>
        <v>0</v>
      </c>
      <c r="AK56" s="344">
        <f>Kreds!E48</f>
        <v>0</v>
      </c>
      <c r="AN56" s="344">
        <f>Kreds!F48</f>
        <v>0</v>
      </c>
      <c r="AQ56" s="344">
        <f>Kreds!G48</f>
        <v>0</v>
      </c>
      <c r="AS56" s="47">
        <f t="shared" si="2"/>
        <v>0</v>
      </c>
      <c r="AT56" s="344">
        <f>Kreds!H48</f>
        <v>0</v>
      </c>
      <c r="AW56" s="345">
        <f>Kreds!I48</f>
        <v>0</v>
      </c>
    </row>
    <row r="57" spans="1:49">
      <c r="A57" s="5" t="s">
        <v>9</v>
      </c>
      <c r="B57" s="79">
        <v>-781.67704280155647</v>
      </c>
      <c r="C57" s="80">
        <v>-669.8</v>
      </c>
      <c r="D57" s="81">
        <v>-1030</v>
      </c>
      <c r="F57" s="79">
        <v>-917.62773722627742</v>
      </c>
      <c r="G57" s="80">
        <v>-728.4</v>
      </c>
      <c r="H57" s="81">
        <v>-1021</v>
      </c>
      <c r="J57" s="79">
        <v>-781.76315789473688</v>
      </c>
      <c r="K57" s="80">
        <v>-668.6</v>
      </c>
      <c r="L57" s="81">
        <v>-946</v>
      </c>
      <c r="N57" s="79">
        <v>-616.21951219512198</v>
      </c>
      <c r="O57" s="80">
        <v>-508.6</v>
      </c>
      <c r="P57" s="81">
        <v>-506</v>
      </c>
      <c r="R57" s="79">
        <v>-804.8</v>
      </c>
      <c r="S57" s="80">
        <v>-609.20000000000005</v>
      </c>
      <c r="T57" s="81">
        <v>-539</v>
      </c>
      <c r="V57" s="79">
        <v>-882.90322580645159</v>
      </c>
      <c r="W57" s="80">
        <v>-709</v>
      </c>
      <c r="X57" s="81">
        <v>-797</v>
      </c>
      <c r="AA57" s="245"/>
      <c r="AB57" s="344">
        <f>Kreds!B49</f>
        <v>0</v>
      </c>
      <c r="AC57" s="47">
        <v>-698</v>
      </c>
      <c r="AD57" s="47">
        <v>-698.09879518072285</v>
      </c>
      <c r="AE57" s="344">
        <f>Kreds!C49</f>
        <v>0</v>
      </c>
      <c r="AF57" s="47">
        <v>-909</v>
      </c>
      <c r="AG57" s="47">
        <v>-860.000651465798</v>
      </c>
      <c r="AH57" s="344">
        <f>Kreds!D49</f>
        <v>0</v>
      </c>
      <c r="AI57" s="47">
        <v>-785</v>
      </c>
      <c r="AJ57" s="47">
        <v>-762.06313993174069</v>
      </c>
      <c r="AK57" s="344">
        <f>Kreds!E49</f>
        <v>0</v>
      </c>
      <c r="AN57" s="344">
        <f>Kreds!F49</f>
        <v>0</v>
      </c>
      <c r="AQ57" s="344">
        <f>Kreds!G49</f>
        <v>0</v>
      </c>
      <c r="AR57" s="47">
        <v>-1040</v>
      </c>
      <c r="AS57" s="47">
        <f t="shared" si="2"/>
        <v>-1040</v>
      </c>
      <c r="AT57" s="344">
        <f>Kreds!H49</f>
        <v>0</v>
      </c>
      <c r="AU57" s="47">
        <v>-900</v>
      </c>
      <c r="AV57" s="191">
        <v>-696.03897058823543</v>
      </c>
      <c r="AW57" s="345">
        <f>Kreds!I49</f>
        <v>0</v>
      </c>
    </row>
    <row r="58" spans="1:49">
      <c r="A58" s="5" t="s">
        <v>75</v>
      </c>
      <c r="B58" s="79">
        <v>-40.190661478599225</v>
      </c>
      <c r="C58" s="80">
        <v>0</v>
      </c>
      <c r="D58" s="81">
        <v>0</v>
      </c>
      <c r="F58" s="79">
        <v>-23.715328467153284</v>
      </c>
      <c r="G58" s="80">
        <v>-73</v>
      </c>
      <c r="H58" s="81">
        <v>0</v>
      </c>
      <c r="J58" s="79">
        <v>-50.078947368421055</v>
      </c>
      <c r="K58" s="80">
        <v>-19.600000000000001</v>
      </c>
      <c r="L58" s="81">
        <v>0</v>
      </c>
      <c r="N58" s="79">
        <v>-31.292682926829269</v>
      </c>
      <c r="O58" s="80">
        <v>-3.6</v>
      </c>
      <c r="P58" s="81">
        <v>0</v>
      </c>
      <c r="R58" s="79">
        <v>-35.72</v>
      </c>
      <c r="S58" s="80">
        <v>0</v>
      </c>
      <c r="T58" s="81">
        <v>0</v>
      </c>
      <c r="V58" s="79">
        <v>-18.451612903225808</v>
      </c>
      <c r="W58" s="80">
        <v>-21.2</v>
      </c>
      <c r="X58" s="81">
        <v>0</v>
      </c>
      <c r="AA58" s="245"/>
      <c r="AB58" s="344">
        <f>Kreds!B50</f>
        <v>0</v>
      </c>
      <c r="AC58" s="47">
        <v>-123</v>
      </c>
      <c r="AD58" s="47">
        <v>-133.82168674698795</v>
      </c>
      <c r="AE58" s="344">
        <f>Kreds!C50</f>
        <v>0</v>
      </c>
      <c r="AF58" s="47">
        <v>-56</v>
      </c>
      <c r="AG58" s="47">
        <v>0</v>
      </c>
      <c r="AH58" s="344">
        <f>Kreds!D50</f>
        <v>0</v>
      </c>
      <c r="AI58" s="47">
        <v>-52</v>
      </c>
      <c r="AJ58" s="47">
        <v>0</v>
      </c>
      <c r="AK58" s="344">
        <f>Kreds!E50</f>
        <v>0</v>
      </c>
      <c r="AN58" s="344">
        <f>Kreds!F50</f>
        <v>0</v>
      </c>
      <c r="AQ58" s="344">
        <f>Kreds!G50</f>
        <v>0</v>
      </c>
      <c r="AR58" s="47">
        <v>-45</v>
      </c>
      <c r="AS58" s="47">
        <f t="shared" si="2"/>
        <v>-45</v>
      </c>
      <c r="AT58" s="344">
        <f>Kreds!H50</f>
        <v>0</v>
      </c>
      <c r="AU58" s="47">
        <v>-25</v>
      </c>
      <c r="AV58" s="191">
        <v>-36.92647058823529</v>
      </c>
      <c r="AW58" s="345">
        <f>Kreds!I50</f>
        <v>0</v>
      </c>
    </row>
    <row r="59" spans="1:49">
      <c r="A59" s="5" t="s">
        <v>10</v>
      </c>
      <c r="B59" s="79">
        <v>-1111.7276264591439</v>
      </c>
      <c r="C59" s="80">
        <v>-943.2</v>
      </c>
      <c r="D59" s="81">
        <v>-1035</v>
      </c>
      <c r="F59" s="79">
        <v>-1580.8102189781023</v>
      </c>
      <c r="G59" s="80">
        <v>-1130</v>
      </c>
      <c r="H59" s="81">
        <v>-1744</v>
      </c>
      <c r="J59" s="79">
        <v>-1110.2631578947369</v>
      </c>
      <c r="K59" s="80">
        <v>-1033.5999999999999</v>
      </c>
      <c r="L59" s="81">
        <v>-3617</v>
      </c>
      <c r="N59" s="79">
        <v>-1024.1463414634147</v>
      </c>
      <c r="O59" s="80">
        <v>-731.6</v>
      </c>
      <c r="P59" s="81">
        <v>-963</v>
      </c>
      <c r="R59" s="79">
        <v>-1253.98</v>
      </c>
      <c r="S59" s="80">
        <v>-1450.8</v>
      </c>
      <c r="T59" s="81">
        <v>-1088</v>
      </c>
      <c r="V59" s="79">
        <v>-1752.5806451612902</v>
      </c>
      <c r="W59" s="80">
        <v>-1266.2</v>
      </c>
      <c r="X59" s="81">
        <v>-2132</v>
      </c>
      <c r="AA59" s="245"/>
      <c r="AB59" s="344">
        <f>Kreds!B51</f>
        <v>0</v>
      </c>
      <c r="AC59" s="47">
        <v>-773</v>
      </c>
      <c r="AD59" s="47">
        <v>-774.02951807228919</v>
      </c>
      <c r="AE59" s="344">
        <f>Kreds!C51</f>
        <v>0</v>
      </c>
      <c r="AF59" s="47">
        <v>-1637</v>
      </c>
      <c r="AG59" s="47">
        <v>-1358.7811074918568</v>
      </c>
      <c r="AH59" s="344">
        <f>Kreds!D51</f>
        <v>0</v>
      </c>
      <c r="AI59" s="47">
        <v>-1131</v>
      </c>
      <c r="AJ59" s="47">
        <v>-779.57081911262799</v>
      </c>
      <c r="AK59" s="344">
        <f>Kreds!E51</f>
        <v>0</v>
      </c>
      <c r="AN59" s="344">
        <f>Kreds!F51</f>
        <v>0</v>
      </c>
      <c r="AQ59" s="344">
        <f>Kreds!G51</f>
        <v>0</v>
      </c>
      <c r="AR59" s="47">
        <v>-1640</v>
      </c>
      <c r="AS59" s="47">
        <f t="shared" si="2"/>
        <v>-1640</v>
      </c>
      <c r="AT59" s="344">
        <f>Kreds!H51</f>
        <v>0</v>
      </c>
      <c r="AU59" s="47">
        <v>-1427</v>
      </c>
      <c r="AV59" s="191">
        <v>-1375.3661764705882</v>
      </c>
      <c r="AW59" s="345">
        <f>Kreds!I51</f>
        <v>0</v>
      </c>
    </row>
    <row r="60" spans="1:49">
      <c r="A60" s="5" t="s">
        <v>76</v>
      </c>
      <c r="B60" s="79">
        <v>-1803.295719844358</v>
      </c>
      <c r="C60" s="80">
        <v>-839.6</v>
      </c>
      <c r="D60" s="81">
        <v>-1478</v>
      </c>
      <c r="F60" s="79">
        <v>-1363.992700729927</v>
      </c>
      <c r="G60" s="80">
        <v>-1747.4</v>
      </c>
      <c r="H60" s="81">
        <v>-463</v>
      </c>
      <c r="J60" s="79">
        <v>-1839.7368421052631</v>
      </c>
      <c r="K60" s="80">
        <v>-1737.4</v>
      </c>
      <c r="L60" s="81">
        <v>-1087</v>
      </c>
      <c r="N60" s="79">
        <v>-1930.8536585365853</v>
      </c>
      <c r="O60" s="80">
        <v>-2244.1999999999998</v>
      </c>
      <c r="P60" s="81">
        <v>-2479</v>
      </c>
      <c r="R60" s="79">
        <v>-2145.12</v>
      </c>
      <c r="S60" s="80">
        <v>-1348.4</v>
      </c>
      <c r="T60" s="81">
        <v>-631</v>
      </c>
      <c r="V60" s="79">
        <v>-1333.8064516129032</v>
      </c>
      <c r="W60" s="80">
        <v>-1308</v>
      </c>
      <c r="X60" s="81">
        <v>-693</v>
      </c>
      <c r="AA60" s="245"/>
      <c r="AB60" s="344">
        <f>Kreds!B52</f>
        <v>0</v>
      </c>
      <c r="AC60" s="47">
        <v>-2257</v>
      </c>
      <c r="AD60" s="47">
        <v>-2285.8493975903611</v>
      </c>
      <c r="AE60" s="344">
        <f>Kreds!C52</f>
        <v>0</v>
      </c>
      <c r="AF60" s="47">
        <v>-1803</v>
      </c>
      <c r="AG60" s="47">
        <v>-2141.1543973941366</v>
      </c>
      <c r="AH60" s="344">
        <f>Kreds!D52</f>
        <v>0</v>
      </c>
      <c r="AI60" s="47">
        <v>-2209</v>
      </c>
      <c r="AJ60" s="47">
        <v>-2628.5639931740616</v>
      </c>
      <c r="AK60" s="344">
        <f>Kreds!E52</f>
        <v>0</v>
      </c>
      <c r="AN60" s="344">
        <f>Kreds!F52</f>
        <v>0</v>
      </c>
      <c r="AQ60" s="344">
        <f>Kreds!G52</f>
        <v>0</v>
      </c>
      <c r="AR60" s="47">
        <v>-1076</v>
      </c>
      <c r="AS60" s="47">
        <f t="shared" si="2"/>
        <v>-1076</v>
      </c>
      <c r="AT60" s="344">
        <f>Kreds!H52</f>
        <v>0</v>
      </c>
      <c r="AU60" s="47">
        <v>-2726</v>
      </c>
      <c r="AV60" s="191">
        <v>-2539.8948529411764</v>
      </c>
      <c r="AW60" s="345">
        <f>Kreds!I52</f>
        <v>0</v>
      </c>
    </row>
    <row r="61" spans="1:49">
      <c r="A61" s="5" t="s">
        <v>11</v>
      </c>
      <c r="B61" s="79">
        <v>-2326.4474708171206</v>
      </c>
      <c r="C61" s="80">
        <v>-2135.4</v>
      </c>
      <c r="D61" s="81">
        <v>-2006</v>
      </c>
      <c r="F61" s="79">
        <v>-1980.8029197080291</v>
      </c>
      <c r="G61" s="80">
        <v>-1690.4</v>
      </c>
      <c r="H61" s="81">
        <v>-4120</v>
      </c>
      <c r="J61" s="79">
        <v>-1570.2631578947369</v>
      </c>
      <c r="K61" s="80">
        <v>-1111.5999999999999</v>
      </c>
      <c r="L61" s="81">
        <v>-1763</v>
      </c>
      <c r="N61" s="79">
        <v>-1768.1707317073171</v>
      </c>
      <c r="O61" s="80">
        <v>-1032.5999999999999</v>
      </c>
      <c r="P61" s="81">
        <v>-1623</v>
      </c>
      <c r="R61" s="79">
        <v>-2495.36</v>
      </c>
      <c r="S61" s="80">
        <v>-2471</v>
      </c>
      <c r="T61" s="81">
        <v>-2276</v>
      </c>
      <c r="V61" s="79">
        <v>-1942.0967741935483</v>
      </c>
      <c r="W61" s="80">
        <v>-979</v>
      </c>
      <c r="X61" s="81">
        <v>-3586</v>
      </c>
      <c r="AA61" s="245"/>
      <c r="AB61" s="344">
        <f>Kreds!B53</f>
        <v>0</v>
      </c>
      <c r="AC61" s="47">
        <v>-1244</v>
      </c>
      <c r="AD61" s="47">
        <v>-1151.6180722891565</v>
      </c>
      <c r="AE61" s="344">
        <f>Kreds!C53</f>
        <v>0</v>
      </c>
      <c r="AF61" s="47">
        <v>-1502</v>
      </c>
      <c r="AG61" s="47">
        <v>-832.5758957654723</v>
      </c>
      <c r="AH61" s="344">
        <f>Kreds!D53</f>
        <v>0</v>
      </c>
      <c r="AI61" s="47">
        <v>-1681</v>
      </c>
      <c r="AJ61" s="47">
        <v>-1349.3267918088738</v>
      </c>
      <c r="AK61" s="344">
        <f>Kreds!E53</f>
        <v>0</v>
      </c>
      <c r="AN61" s="344">
        <f>Kreds!F53</f>
        <v>0</v>
      </c>
      <c r="AQ61" s="344">
        <f>Kreds!G53</f>
        <v>0</v>
      </c>
      <c r="AR61" s="47">
        <v>-1639</v>
      </c>
      <c r="AS61" s="47">
        <f t="shared" si="2"/>
        <v>-1639</v>
      </c>
      <c r="AT61" s="344">
        <f>Kreds!H53</f>
        <v>0</v>
      </c>
      <c r="AU61" s="47">
        <v>-1420</v>
      </c>
      <c r="AV61" s="191">
        <v>-1338.830882352941</v>
      </c>
      <c r="AW61" s="345">
        <f>Kreds!I53</f>
        <v>0</v>
      </c>
    </row>
    <row r="62" spans="1:49">
      <c r="A62" s="5" t="s">
        <v>12</v>
      </c>
      <c r="B62" s="79">
        <v>-305.03112840466929</v>
      </c>
      <c r="C62" s="80">
        <v>-371</v>
      </c>
      <c r="D62" s="81">
        <v>-369</v>
      </c>
      <c r="F62" s="79">
        <v>-315.00729927007302</v>
      </c>
      <c r="G62" s="80">
        <v>-179.6</v>
      </c>
      <c r="H62" s="81">
        <v>-235</v>
      </c>
      <c r="J62" s="79">
        <v>-253.02631578947367</v>
      </c>
      <c r="K62" s="80">
        <v>-166.6</v>
      </c>
      <c r="L62" s="81">
        <v>-292</v>
      </c>
      <c r="N62" s="79">
        <v>-294.92682926829269</v>
      </c>
      <c r="O62" s="80">
        <v>-181.8</v>
      </c>
      <c r="P62" s="81">
        <v>-319</v>
      </c>
      <c r="R62" s="79">
        <v>-355.54</v>
      </c>
      <c r="S62" s="80">
        <v>-305</v>
      </c>
      <c r="T62" s="81">
        <v>-284</v>
      </c>
      <c r="V62" s="79">
        <v>-319.06451612903226</v>
      </c>
      <c r="W62" s="80">
        <v>-268</v>
      </c>
      <c r="X62" s="81">
        <v>-400</v>
      </c>
      <c r="AA62" s="189"/>
      <c r="AB62" s="344">
        <f>Kreds!B54</f>
        <v>0</v>
      </c>
      <c r="AC62" s="47">
        <v>-191</v>
      </c>
      <c r="AD62" s="47">
        <v>-186.70000000000002</v>
      </c>
      <c r="AE62" s="344">
        <f>Kreds!C54</f>
        <v>0</v>
      </c>
      <c r="AF62" s="47">
        <v>-289</v>
      </c>
      <c r="AG62" s="47">
        <v>-178.18175895765475</v>
      </c>
      <c r="AH62" s="344">
        <f>Kreds!D54</f>
        <v>0</v>
      </c>
      <c r="AI62" s="47">
        <v>-304</v>
      </c>
      <c r="AJ62" s="47">
        <v>-204.32167235494884</v>
      </c>
      <c r="AK62" s="344">
        <f>Kreds!E54</f>
        <v>0</v>
      </c>
      <c r="AN62" s="344">
        <f>Kreds!F54</f>
        <v>0</v>
      </c>
      <c r="AQ62" s="344">
        <f>Kreds!G54</f>
        <v>0</v>
      </c>
      <c r="AR62" s="47">
        <v>-214</v>
      </c>
      <c r="AS62" s="47">
        <f t="shared" si="2"/>
        <v>-214</v>
      </c>
      <c r="AT62" s="344">
        <f>Kreds!H54</f>
        <v>0</v>
      </c>
      <c r="AU62" s="47">
        <v>-338</v>
      </c>
      <c r="AV62" s="191">
        <v>-284.6764705882353</v>
      </c>
      <c r="AW62" s="345">
        <f>Kreds!I54</f>
        <v>0</v>
      </c>
    </row>
    <row r="63" spans="1:49">
      <c r="A63" s="5" t="s">
        <v>77</v>
      </c>
      <c r="B63" s="79">
        <v>-632.09727626459141</v>
      </c>
      <c r="C63" s="80">
        <v>-504</v>
      </c>
      <c r="D63" s="81">
        <v>-324</v>
      </c>
      <c r="F63" s="79">
        <v>-627.41605839416059</v>
      </c>
      <c r="G63" s="80">
        <v>-301.60000000000002</v>
      </c>
      <c r="H63" s="81">
        <v>-409</v>
      </c>
      <c r="J63" s="79">
        <v>-525.15789473684208</v>
      </c>
      <c r="K63" s="80">
        <v>-515.4</v>
      </c>
      <c r="L63" s="81">
        <v>-465</v>
      </c>
      <c r="N63" s="79">
        <v>-554.56097560975604</v>
      </c>
      <c r="O63" s="80">
        <v>-348.4</v>
      </c>
      <c r="P63" s="81">
        <v>-589</v>
      </c>
      <c r="R63" s="79">
        <v>-687.52</v>
      </c>
      <c r="S63" s="80">
        <v>-610.6</v>
      </c>
      <c r="T63" s="81">
        <v>-455</v>
      </c>
      <c r="V63" s="79">
        <v>-675.32258064516134</v>
      </c>
      <c r="W63" s="80">
        <v>-640.6</v>
      </c>
      <c r="X63" s="81">
        <v>-639</v>
      </c>
      <c r="AA63" s="245"/>
      <c r="AB63" s="344">
        <f>Kreds!B55</f>
        <v>0</v>
      </c>
      <c r="AC63" s="47">
        <v>-460</v>
      </c>
      <c r="AD63" s="47">
        <v>-434.87530120481927</v>
      </c>
      <c r="AE63" s="344">
        <f>Kreds!C55</f>
        <v>0</v>
      </c>
      <c r="AF63" s="47">
        <v>-582</v>
      </c>
      <c r="AG63" s="47">
        <v>-438.40651465798044</v>
      </c>
      <c r="AH63" s="344">
        <f>Kreds!D55</f>
        <v>0</v>
      </c>
      <c r="AI63" s="47">
        <v>-553</v>
      </c>
      <c r="AJ63" s="47">
        <v>-378.1638225255972</v>
      </c>
      <c r="AK63" s="344">
        <f>Kreds!E55</f>
        <v>0</v>
      </c>
      <c r="AN63" s="344">
        <f>Kreds!F55</f>
        <v>0</v>
      </c>
      <c r="AQ63" s="344">
        <f>Kreds!G55</f>
        <v>0</v>
      </c>
      <c r="AR63" s="47">
        <v>-727</v>
      </c>
      <c r="AS63" s="47">
        <f t="shared" si="2"/>
        <v>-727</v>
      </c>
      <c r="AT63" s="344">
        <f>Kreds!H55</f>
        <v>0</v>
      </c>
      <c r="AU63" s="47">
        <v>-618</v>
      </c>
      <c r="AV63" s="191">
        <v>-564.45514705882351</v>
      </c>
      <c r="AW63" s="345">
        <f>Kreds!I55</f>
        <v>0</v>
      </c>
    </row>
    <row r="64" spans="1:49">
      <c r="A64" s="7" t="s">
        <v>163</v>
      </c>
      <c r="B64" s="111">
        <v>-7000.4669260700384</v>
      </c>
      <c r="C64" s="112">
        <v>-5463</v>
      </c>
      <c r="D64" s="113">
        <v>-6242</v>
      </c>
      <c r="F64" s="111">
        <v>-6809.3722627737234</v>
      </c>
      <c r="G64" s="112">
        <v>-5850.4000000000015</v>
      </c>
      <c r="H64" s="113">
        <v>-7992</v>
      </c>
      <c r="J64" s="111">
        <v>-6130.28947368421</v>
      </c>
      <c r="K64" s="112">
        <v>-5252.7999999999993</v>
      </c>
      <c r="L64" s="113">
        <v>-8170</v>
      </c>
      <c r="N64" s="111">
        <v>-6220.1707317073178</v>
      </c>
      <c r="O64" s="112">
        <v>-5050.8</v>
      </c>
      <c r="P64" s="113">
        <v>-6479</v>
      </c>
      <c r="R64" s="111">
        <v>-7778.0399999999991</v>
      </c>
      <c r="S64" s="112">
        <v>-6795</v>
      </c>
      <c r="T64" s="113">
        <v>-5273</v>
      </c>
      <c r="V64" s="111">
        <v>-6924.2258064516127</v>
      </c>
      <c r="W64" s="112">
        <v>-5192</v>
      </c>
      <c r="X64" s="113">
        <v>-8247</v>
      </c>
      <c r="AA64" s="245"/>
      <c r="AB64" s="344">
        <f>Kreds!B56</f>
        <v>0</v>
      </c>
      <c r="AC64" s="47">
        <v>-5746</v>
      </c>
      <c r="AD64" s="47">
        <v>-5664.9927710843367</v>
      </c>
      <c r="AE64" s="344">
        <f>Kreds!C56</f>
        <v>0</v>
      </c>
      <c r="AF64" s="47">
        <v>-6778</v>
      </c>
      <c r="AG64" s="47">
        <v>-5809.1003257328994</v>
      </c>
      <c r="AH64" s="344">
        <f>Kreds!D56</f>
        <v>0</v>
      </c>
      <c r="AI64" s="47">
        <v>-6715</v>
      </c>
      <c r="AJ64" s="47">
        <v>-6102.0102389078502</v>
      </c>
      <c r="AK64" s="344">
        <f>Kreds!E56</f>
        <v>0</v>
      </c>
      <c r="AN64" s="344">
        <f>Kreds!F56</f>
        <v>0</v>
      </c>
      <c r="AQ64" s="344">
        <f>Kreds!G56</f>
        <v>0</v>
      </c>
      <c r="AR64" s="47">
        <v>-6381</v>
      </c>
      <c r="AS64" s="47">
        <f t="shared" si="2"/>
        <v>-6381</v>
      </c>
      <c r="AT64" s="344">
        <f>Kreds!H56</f>
        <v>0</v>
      </c>
      <c r="AU64" s="47">
        <v>-7454</v>
      </c>
      <c r="AV64" s="191">
        <v>-6836.188970588235</v>
      </c>
      <c r="AW64" s="345">
        <f>Kreds!I56</f>
        <v>0</v>
      </c>
    </row>
    <row r="65" spans="1:49">
      <c r="A65" s="114"/>
      <c r="B65" s="79"/>
      <c r="C65" s="80"/>
      <c r="D65" s="81"/>
      <c r="F65" s="79"/>
      <c r="G65" s="80"/>
      <c r="H65" s="81"/>
      <c r="J65" s="79"/>
      <c r="K65" s="80"/>
      <c r="L65" s="81"/>
      <c r="N65" s="79"/>
      <c r="O65" s="80"/>
      <c r="P65" s="81"/>
      <c r="R65" s="79"/>
      <c r="S65" s="80"/>
      <c r="T65" s="81"/>
      <c r="V65" s="79"/>
      <c r="W65" s="80"/>
      <c r="X65" s="81"/>
      <c r="AA65" s="245"/>
      <c r="AB65" s="344">
        <f>Kreds!B57</f>
        <v>0</v>
      </c>
      <c r="AE65" s="344">
        <f>Kreds!C57</f>
        <v>0</v>
      </c>
      <c r="AH65" s="344">
        <f>Kreds!D57</f>
        <v>0</v>
      </c>
      <c r="AK65" s="344">
        <f>Kreds!E57</f>
        <v>0</v>
      </c>
      <c r="AN65" s="344">
        <f>Kreds!F57</f>
        <v>0</v>
      </c>
      <c r="AQ65" s="344">
        <f>Kreds!G57</f>
        <v>0</v>
      </c>
      <c r="AS65" s="47">
        <f t="shared" si="2"/>
        <v>0</v>
      </c>
      <c r="AT65" s="344">
        <f>Kreds!H57</f>
        <v>0</v>
      </c>
      <c r="AW65" s="345">
        <f>Kreds!I57</f>
        <v>0</v>
      </c>
    </row>
    <row r="66" spans="1:49">
      <c r="A66" s="5" t="s">
        <v>78</v>
      </c>
      <c r="B66" s="79">
        <v>-1419.2295719844358</v>
      </c>
      <c r="C66" s="80">
        <v>-1372.8</v>
      </c>
      <c r="D66" s="81">
        <v>-1241</v>
      </c>
      <c r="F66" s="79">
        <v>-1473.8029197080291</v>
      </c>
      <c r="G66" s="80">
        <v>-1298.5999999999999</v>
      </c>
      <c r="H66" s="81">
        <v>-1010</v>
      </c>
      <c r="J66" s="79">
        <v>-1359.078947368421</v>
      </c>
      <c r="K66" s="80">
        <v>-1146.5999999999999</v>
      </c>
      <c r="L66" s="81">
        <v>-2047</v>
      </c>
      <c r="N66" s="79">
        <v>-1143.7317073170732</v>
      </c>
      <c r="O66" s="80">
        <v>-1255.2</v>
      </c>
      <c r="P66" s="81">
        <v>-1115</v>
      </c>
      <c r="R66" s="79">
        <v>-1441.58</v>
      </c>
      <c r="S66" s="80">
        <v>-942.8</v>
      </c>
      <c r="T66" s="81">
        <v>-1126</v>
      </c>
      <c r="V66" s="79">
        <v>-1817.3870967741937</v>
      </c>
      <c r="W66" s="80">
        <v>-1416.8</v>
      </c>
      <c r="X66" s="81">
        <v>-1156</v>
      </c>
      <c r="AA66" s="245"/>
      <c r="AB66" s="344">
        <f>Kreds!B58</f>
        <v>0</v>
      </c>
      <c r="AC66" s="47">
        <v>-871</v>
      </c>
      <c r="AD66" s="47">
        <v>-832.92228915662645</v>
      </c>
      <c r="AE66" s="344">
        <f>Kreds!C58</f>
        <v>0</v>
      </c>
      <c r="AF66" s="47">
        <v>-1464</v>
      </c>
      <c r="AG66" s="47">
        <v>-1162.3055374592834</v>
      </c>
      <c r="AH66" s="344">
        <f>Kreds!D58</f>
        <v>0</v>
      </c>
      <c r="AI66" s="47">
        <v>-1392</v>
      </c>
      <c r="AJ66" s="47">
        <v>-1453.0529010238909</v>
      </c>
      <c r="AK66" s="344">
        <f>Kreds!E58</f>
        <v>0</v>
      </c>
      <c r="AN66" s="344">
        <f>Kreds!F58</f>
        <v>0</v>
      </c>
      <c r="AQ66" s="344">
        <f>Kreds!G58</f>
        <v>0</v>
      </c>
      <c r="AR66" s="47">
        <v>-1485</v>
      </c>
      <c r="AS66" s="47">
        <f t="shared" si="2"/>
        <v>-1485</v>
      </c>
      <c r="AT66" s="344">
        <f>Kreds!H58</f>
        <v>0</v>
      </c>
      <c r="AU66" s="47">
        <v>-1728</v>
      </c>
      <c r="AV66" s="191">
        <v>-1521.9463235294118</v>
      </c>
      <c r="AW66" s="345">
        <f>Kreds!I58</f>
        <v>0</v>
      </c>
    </row>
    <row r="67" spans="1:49">
      <c r="A67" s="5" t="s">
        <v>79</v>
      </c>
      <c r="B67" s="79">
        <v>-1083.9727626459144</v>
      </c>
      <c r="C67" s="80">
        <v>-608.6</v>
      </c>
      <c r="D67" s="81">
        <v>-1022</v>
      </c>
      <c r="F67" s="79">
        <v>-1851.5693430656934</v>
      </c>
      <c r="G67" s="80">
        <v>-1212.3999999999999</v>
      </c>
      <c r="H67" s="81">
        <v>-573</v>
      </c>
      <c r="J67" s="79">
        <v>-1257.1578947368423</v>
      </c>
      <c r="K67" s="80">
        <v>-1083</v>
      </c>
      <c r="L67" s="81">
        <v>-1603</v>
      </c>
      <c r="N67" s="79">
        <v>-1004.2682926829269</v>
      </c>
      <c r="O67" s="80">
        <v>-692.8</v>
      </c>
      <c r="P67" s="81">
        <v>-1079</v>
      </c>
      <c r="R67" s="79">
        <v>-1070.42</v>
      </c>
      <c r="S67" s="80">
        <v>-626.4</v>
      </c>
      <c r="T67" s="81">
        <v>-1462</v>
      </c>
      <c r="V67" s="79">
        <v>-1842.9032258064517</v>
      </c>
      <c r="W67" s="80">
        <v>-1323</v>
      </c>
      <c r="X67" s="81">
        <v>-1974</v>
      </c>
      <c r="AA67" s="245"/>
      <c r="AB67" s="344">
        <f>Kreds!B59</f>
        <v>0</v>
      </c>
      <c r="AC67" s="47">
        <v>-722</v>
      </c>
      <c r="AD67" s="47">
        <v>-681.73975903614451</v>
      </c>
      <c r="AE67" s="344">
        <f>Kreds!C59</f>
        <v>0</v>
      </c>
      <c r="AF67" s="47">
        <v>-1829</v>
      </c>
      <c r="AG67" s="47">
        <v>-1152.9452768729643</v>
      </c>
      <c r="AH67" s="344">
        <f>Kreds!D59</f>
        <v>0</v>
      </c>
      <c r="AI67" s="47">
        <v>-1059</v>
      </c>
      <c r="AJ67" s="47">
        <v>-538.19880546075092</v>
      </c>
      <c r="AK67" s="344">
        <f>Kreds!E59</f>
        <v>0</v>
      </c>
      <c r="AN67" s="344">
        <f>Kreds!F59</f>
        <v>0</v>
      </c>
      <c r="AQ67" s="344">
        <f>Kreds!G59</f>
        <v>0</v>
      </c>
      <c r="AR67" s="47">
        <v>-1899</v>
      </c>
      <c r="AS67" s="47">
        <f t="shared" si="2"/>
        <v>-1899</v>
      </c>
      <c r="AT67" s="344">
        <f>Kreds!H59</f>
        <v>0</v>
      </c>
      <c r="AU67" s="47">
        <v>-1303</v>
      </c>
      <c r="AV67" s="191">
        <v>-1562.4735294117647</v>
      </c>
      <c r="AW67" s="345">
        <f>Kreds!I59</f>
        <v>0</v>
      </c>
    </row>
    <row r="68" spans="1:49">
      <c r="A68" s="5" t="s">
        <v>13</v>
      </c>
      <c r="B68" s="79">
        <v>-126.06614785992218</v>
      </c>
      <c r="C68" s="80">
        <v>0</v>
      </c>
      <c r="D68" s="81">
        <v>0</v>
      </c>
      <c r="F68" s="79">
        <v>-217.54014598540147</v>
      </c>
      <c r="G68" s="80">
        <v>-23.6</v>
      </c>
      <c r="H68" s="81">
        <v>0</v>
      </c>
      <c r="J68" s="79">
        <v>-389.28947368421052</v>
      </c>
      <c r="K68" s="80">
        <v>-512</v>
      </c>
      <c r="L68" s="81">
        <v>0</v>
      </c>
      <c r="N68" s="79">
        <v>-137.48780487804879</v>
      </c>
      <c r="O68" s="80">
        <v>-50.8</v>
      </c>
      <c r="P68" s="81">
        <v>0</v>
      </c>
      <c r="R68" s="79">
        <v>-37.580000000000005</v>
      </c>
      <c r="S68" s="80">
        <v>-100.2</v>
      </c>
      <c r="T68" s="81">
        <v>0</v>
      </c>
      <c r="V68" s="79">
        <v>-94.129032258064512</v>
      </c>
      <c r="W68" s="80">
        <v>-113.4</v>
      </c>
      <c r="X68" s="81">
        <v>0</v>
      </c>
      <c r="AA68" s="189"/>
      <c r="AB68" s="344">
        <f>Kreds!B60</f>
        <v>0</v>
      </c>
      <c r="AC68" s="47">
        <v>-167</v>
      </c>
      <c r="AD68" s="47">
        <v>-181.6144578313253</v>
      </c>
      <c r="AE68" s="344">
        <f>Kreds!C60</f>
        <v>0</v>
      </c>
      <c r="AF68" s="47">
        <v>-129</v>
      </c>
      <c r="AG68" s="47">
        <v>-3.2697068403908793</v>
      </c>
      <c r="AH68" s="344">
        <f>Kreds!D60</f>
        <v>0</v>
      </c>
      <c r="AI68" s="47">
        <v>-183</v>
      </c>
      <c r="AJ68" s="47">
        <v>-9.0511945392491473</v>
      </c>
      <c r="AK68" s="344">
        <f>Kreds!E60</f>
        <v>0</v>
      </c>
      <c r="AN68" s="344">
        <f>Kreds!F60</f>
        <v>0</v>
      </c>
      <c r="AQ68" s="344">
        <f>Kreds!G60</f>
        <v>0</v>
      </c>
      <c r="AR68" s="47">
        <v>-13</v>
      </c>
      <c r="AS68" s="47">
        <f t="shared" si="2"/>
        <v>-13</v>
      </c>
      <c r="AT68" s="344">
        <f>Kreds!H60</f>
        <v>0</v>
      </c>
      <c r="AU68" s="47">
        <v>-34</v>
      </c>
      <c r="AV68" s="191">
        <v>-50.747794117647061</v>
      </c>
      <c r="AW68" s="345">
        <f>Kreds!I60</f>
        <v>0</v>
      </c>
    </row>
    <row r="69" spans="1:49">
      <c r="A69" s="5" t="s">
        <v>80</v>
      </c>
      <c r="B69" s="79">
        <v>-1952.5795385173631</v>
      </c>
      <c r="C69" s="80">
        <v>-1377.8683967591837</v>
      </c>
      <c r="D69" s="81">
        <v>-1723</v>
      </c>
      <c r="F69" s="79">
        <v>-2470.4291966898336</v>
      </c>
      <c r="G69" s="80">
        <v>-1678.5416614178282</v>
      </c>
      <c r="H69" s="81">
        <v>-1246</v>
      </c>
      <c r="J69" s="79">
        <v>-2025.7606453003821</v>
      </c>
      <c r="K69" s="80">
        <v>-2049.5809314790768</v>
      </c>
      <c r="L69" s="81">
        <v>-2642</v>
      </c>
      <c r="N69" s="79">
        <v>-1808.2345263388081</v>
      </c>
      <c r="O69" s="80">
        <v>-1487.9920278236975</v>
      </c>
      <c r="P69" s="81">
        <v>-2029</v>
      </c>
      <c r="R69" s="79">
        <v>-1795.4499180610999</v>
      </c>
      <c r="S69" s="80">
        <v>-1990.7565543586984</v>
      </c>
      <c r="T69" s="81">
        <v>-1936</v>
      </c>
      <c r="V69" s="79">
        <v>-2400.6375329338784</v>
      </c>
      <c r="W69" s="80">
        <v>-2146.40608979749</v>
      </c>
      <c r="X69" s="81">
        <v>-1647</v>
      </c>
      <c r="AA69" s="245"/>
      <c r="AB69" s="344" t="e">
        <f>Kreds!B61</f>
        <v>#DIV/0!</v>
      </c>
      <c r="AC69" s="47">
        <v>-1188</v>
      </c>
      <c r="AD69" s="47">
        <v>-1161.2162650602409</v>
      </c>
      <c r="AE69" s="344" t="e">
        <f>Kreds!C61</f>
        <v>#DIV/0!</v>
      </c>
      <c r="AF69" s="47">
        <v>-2021</v>
      </c>
      <c r="AG69" s="47">
        <v>-1433.6846905537459</v>
      </c>
      <c r="AH69" s="344" t="e">
        <f>Kreds!D61</f>
        <v>#DIV/0!</v>
      </c>
      <c r="AI69" s="47">
        <v>-1722</v>
      </c>
      <c r="AJ69" s="47">
        <v>-1555.9965870307167</v>
      </c>
      <c r="AK69" s="344" t="e">
        <f>Kreds!E61</f>
        <v>#DIV/0!</v>
      </c>
      <c r="AN69" s="344" t="e">
        <f>Kreds!F61</f>
        <v>#DIV/0!</v>
      </c>
      <c r="AQ69" s="344" t="e">
        <f>Kreds!G61</f>
        <v>#DIV/0!</v>
      </c>
      <c r="AR69" s="47">
        <v>-1925</v>
      </c>
      <c r="AS69" s="47">
        <f t="shared" si="2"/>
        <v>-1925</v>
      </c>
      <c r="AT69" s="344" t="e">
        <f>Kreds!H61</f>
        <v>#DIV/0!</v>
      </c>
      <c r="AU69" s="47">
        <v>-1816</v>
      </c>
      <c r="AV69" s="191">
        <v>-1902.7279411764707</v>
      </c>
      <c r="AW69" s="345" t="e">
        <f>Kreds!I61</f>
        <v>#DIV/0!</v>
      </c>
    </row>
    <row r="70" spans="1:49">
      <c r="A70" s="7" t="s">
        <v>81</v>
      </c>
      <c r="B70" s="111">
        <v>-4581.8480210076359</v>
      </c>
      <c r="C70" s="112">
        <v>-3359.2683967591838</v>
      </c>
      <c r="D70" s="113">
        <v>-3986</v>
      </c>
      <c r="F70" s="111">
        <v>-6013.3416054489571</v>
      </c>
      <c r="G70" s="112">
        <v>-4213.1416614178279</v>
      </c>
      <c r="H70" s="113">
        <v>-2829</v>
      </c>
      <c r="J70" s="111">
        <v>-5031.286961089856</v>
      </c>
      <c r="K70" s="112">
        <v>-4791.1809314790771</v>
      </c>
      <c r="L70" s="113">
        <v>-6292</v>
      </c>
      <c r="N70" s="111">
        <v>-4093.7223312168571</v>
      </c>
      <c r="O70" s="112">
        <v>-3486.7920278236975</v>
      </c>
      <c r="P70" s="113">
        <v>-4223</v>
      </c>
      <c r="R70" s="111">
        <v>-4345.0299180611</v>
      </c>
      <c r="S70" s="112">
        <v>-3660.1565543586985</v>
      </c>
      <c r="T70" s="113">
        <v>-4524</v>
      </c>
      <c r="V70" s="111">
        <v>-6155.0568877725882</v>
      </c>
      <c r="W70" s="112">
        <v>-4999.6060897974903</v>
      </c>
      <c r="X70" s="113">
        <v>-4777</v>
      </c>
      <c r="AA70" s="189"/>
      <c r="AB70" s="344" t="e">
        <f>Kreds!B62</f>
        <v>#DIV/0!</v>
      </c>
      <c r="AC70" s="47">
        <v>-2948</v>
      </c>
      <c r="AD70" s="47">
        <v>-2857.4927710843372</v>
      </c>
      <c r="AE70" s="344" t="e">
        <f>Kreds!C62</f>
        <v>#DIV/0!</v>
      </c>
      <c r="AF70" s="47">
        <v>-5443</v>
      </c>
      <c r="AG70" s="47">
        <v>-3752.2052117263843</v>
      </c>
      <c r="AH70" s="344" t="e">
        <f>Kreds!D62</f>
        <v>#DIV/0!</v>
      </c>
      <c r="AI70" s="47">
        <v>-4356</v>
      </c>
      <c r="AJ70" s="47">
        <v>-3556.2994880546075</v>
      </c>
      <c r="AK70" s="344" t="e">
        <f>Kreds!E62</f>
        <v>#DIV/0!</v>
      </c>
      <c r="AN70" s="344" t="e">
        <f>Kreds!F62</f>
        <v>#DIV/0!</v>
      </c>
      <c r="AQ70" s="344" t="e">
        <f>Kreds!G62</f>
        <v>#DIV/0!</v>
      </c>
      <c r="AR70" s="47">
        <v>-5322</v>
      </c>
      <c r="AS70" s="47">
        <f t="shared" si="2"/>
        <v>-5322</v>
      </c>
      <c r="AT70" s="344" t="e">
        <f>Kreds!H62</f>
        <v>#DIV/0!</v>
      </c>
      <c r="AU70" s="47">
        <v>-4881</v>
      </c>
      <c r="AV70" s="191">
        <v>-5037.8955882352948</v>
      </c>
      <c r="AW70" s="345" t="e">
        <f>Kreds!I62</f>
        <v>#DIV/0!</v>
      </c>
    </row>
    <row r="71" spans="1:49">
      <c r="A71" s="114"/>
      <c r="B71" s="79"/>
      <c r="C71" s="80"/>
      <c r="D71" s="81"/>
      <c r="F71" s="79"/>
      <c r="G71" s="80"/>
      <c r="H71" s="81"/>
      <c r="J71" s="79"/>
      <c r="K71" s="80"/>
      <c r="L71" s="81"/>
      <c r="N71" s="79"/>
      <c r="O71" s="80"/>
      <c r="P71" s="81"/>
      <c r="R71" s="79"/>
      <c r="S71" s="80"/>
      <c r="T71" s="81"/>
      <c r="V71" s="79"/>
      <c r="W71" s="80"/>
      <c r="X71" s="81"/>
      <c r="AB71" s="344">
        <f>Kreds!B63</f>
        <v>0</v>
      </c>
      <c r="AE71" s="344">
        <f>Kreds!C63</f>
        <v>0</v>
      </c>
      <c r="AH71" s="344">
        <f>Kreds!D63</f>
        <v>0</v>
      </c>
      <c r="AK71" s="344">
        <f>Kreds!E63</f>
        <v>0</v>
      </c>
      <c r="AN71" s="344">
        <f>Kreds!F63</f>
        <v>0</v>
      </c>
      <c r="AQ71" s="344">
        <f>Kreds!G63</f>
        <v>0</v>
      </c>
      <c r="AS71" s="47">
        <f t="shared" si="2"/>
        <v>0</v>
      </c>
      <c r="AT71" s="344">
        <f>Kreds!H63</f>
        <v>0</v>
      </c>
      <c r="AW71" s="345">
        <f>Kreds!I63</f>
        <v>0</v>
      </c>
    </row>
    <row r="72" spans="1:49">
      <c r="A72" s="64" t="s">
        <v>14</v>
      </c>
      <c r="B72" s="118">
        <v>-943.91805991814272</v>
      </c>
      <c r="C72" s="119">
        <v>4787.3316032408184</v>
      </c>
      <c r="D72" s="120">
        <v>-58</v>
      </c>
      <c r="F72" s="118">
        <v>-1968.9401455949455</v>
      </c>
      <c r="G72" s="119">
        <v>4709.4583385821725</v>
      </c>
      <c r="H72" s="120">
        <v>-1076</v>
      </c>
      <c r="J72" s="118">
        <v>-303.36590845828505</v>
      </c>
      <c r="K72" s="119">
        <v>3018.0190685209236</v>
      </c>
      <c r="L72" s="120">
        <v>860</v>
      </c>
      <c r="N72" s="118">
        <v>-364.89306292417677</v>
      </c>
      <c r="O72" s="119">
        <v>4780.2079721763021</v>
      </c>
      <c r="P72" s="120">
        <v>622</v>
      </c>
      <c r="R72" s="118">
        <v>-1697.5899180610959</v>
      </c>
      <c r="S72" s="119">
        <v>2851.4434456413001</v>
      </c>
      <c r="T72" s="120">
        <v>-328</v>
      </c>
      <c r="V72" s="118">
        <v>-2679.7020490629093</v>
      </c>
      <c r="W72" s="119">
        <v>1899.3939102025097</v>
      </c>
      <c r="X72" s="120">
        <v>-2396</v>
      </c>
      <c r="AB72" s="344" t="e">
        <f>Kreds!B64</f>
        <v>#DIV/0!</v>
      </c>
      <c r="AC72" s="47">
        <v>2309</v>
      </c>
      <c r="AD72" s="47">
        <v>2405.5939759036114</v>
      </c>
      <c r="AE72" s="344" t="e">
        <f>Kreds!C64</f>
        <v>#DIV/0!</v>
      </c>
      <c r="AF72" s="47">
        <v>526</v>
      </c>
      <c r="AG72" s="47">
        <v>4640.103583061893</v>
      </c>
      <c r="AH72" s="344" t="e">
        <f>Kreds!D64</f>
        <v>#DIV/0!</v>
      </c>
      <c r="AI72" s="47">
        <v>1629</v>
      </c>
      <c r="AJ72" s="47">
        <v>7003.4991467576829</v>
      </c>
      <c r="AK72" s="344" t="e">
        <f>Kreds!E64</f>
        <v>#DIV/0!</v>
      </c>
      <c r="AN72" s="344" t="e">
        <f>Kreds!F64</f>
        <v>#DIV/0!</v>
      </c>
      <c r="AQ72" s="344" t="e">
        <f>Kreds!G64</f>
        <v>#DIV/0!</v>
      </c>
      <c r="AR72" s="47">
        <v>-320</v>
      </c>
      <c r="AS72" s="47">
        <f t="shared" si="2"/>
        <v>-320</v>
      </c>
      <c r="AT72" s="344" t="e">
        <f>Kreds!H64</f>
        <v>#DIV/0!</v>
      </c>
      <c r="AU72" s="47">
        <v>-1357</v>
      </c>
      <c r="AV72" s="191">
        <v>848.85514705882269</v>
      </c>
      <c r="AW72" s="345" t="e">
        <f>Kreds!I64</f>
        <v>#DIV/0!</v>
      </c>
    </row>
    <row r="73" spans="1:49">
      <c r="A73" s="121" t="s">
        <v>82</v>
      </c>
      <c r="D73" s="114"/>
      <c r="H73" s="114"/>
      <c r="L73" s="114"/>
      <c r="P73" s="114"/>
      <c r="T73" s="114"/>
      <c r="X73" s="114"/>
    </row>
    <row r="74" spans="1:49">
      <c r="A74" s="121" t="s">
        <v>88</v>
      </c>
      <c r="D74" s="114"/>
      <c r="H74" s="114"/>
      <c r="L74" s="114"/>
      <c r="P74" s="114"/>
      <c r="T74" s="114"/>
      <c r="X74" s="114"/>
    </row>
  </sheetData>
  <mergeCells count="2">
    <mergeCell ref="B3:X3"/>
    <mergeCell ref="AB3:AW3"/>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dimension ref="A1:KI71"/>
  <sheetViews>
    <sheetView workbookViewId="0">
      <pane xSplit="8" ySplit="18" topLeftCell="HU55" activePane="bottomRight" state="frozen"/>
      <selection pane="topRight" activeCell="I1" sqref="I1"/>
      <selection pane="bottomLeft" activeCell="A19" sqref="A19"/>
      <selection pane="bottomRight" activeCell="HY5" sqref="HY5:HY69"/>
    </sheetView>
  </sheetViews>
  <sheetFormatPr defaultRowHeight="15"/>
  <cols>
    <col min="1" max="1" width="2.85546875" style="121" customWidth="1"/>
    <col min="2" max="2" width="35.140625" style="121" customWidth="1"/>
    <col min="3" max="3" width="7.140625" style="121" customWidth="1"/>
    <col min="4" max="9" width="9.140625" style="121" customWidth="1"/>
    <col min="10" max="10" width="9.140625" style="114" customWidth="1"/>
    <col min="11" max="93" width="9.140625" style="121" customWidth="1"/>
    <col min="94" max="16384" width="9.140625" style="121"/>
  </cols>
  <sheetData>
    <row r="1" spans="1:295">
      <c r="CP1" s="140"/>
      <c r="CQ1" s="191"/>
    </row>
    <row r="2" spans="1:295">
      <c r="CP2" s="140"/>
      <c r="CQ2" s="191"/>
      <c r="CR2" s="121">
        <v>1</v>
      </c>
      <c r="CS2" s="121">
        <v>2</v>
      </c>
      <c r="CT2" s="121">
        <v>3</v>
      </c>
      <c r="CU2" s="197">
        <v>4</v>
      </c>
      <c r="CV2" s="121">
        <v>5</v>
      </c>
      <c r="CW2" s="121">
        <v>6</v>
      </c>
      <c r="CX2" s="121">
        <v>7</v>
      </c>
      <c r="CY2" s="197">
        <v>8</v>
      </c>
      <c r="CZ2" s="121">
        <v>9</v>
      </c>
      <c r="DA2" s="121">
        <v>10</v>
      </c>
      <c r="DB2" s="121">
        <v>11</v>
      </c>
      <c r="DC2" s="197">
        <v>12</v>
      </c>
      <c r="DD2" s="121">
        <v>13</v>
      </c>
      <c r="DE2" s="121">
        <v>14</v>
      </c>
      <c r="DF2" s="121">
        <v>15</v>
      </c>
      <c r="DG2" s="197">
        <v>16</v>
      </c>
      <c r="DH2" s="121">
        <v>17</v>
      </c>
      <c r="DI2" s="121">
        <v>18</v>
      </c>
      <c r="DJ2" s="121">
        <v>19</v>
      </c>
      <c r="DK2" s="197">
        <v>20</v>
      </c>
      <c r="DL2" s="121">
        <v>21</v>
      </c>
      <c r="DM2" s="121">
        <v>22</v>
      </c>
      <c r="DN2" s="121">
        <v>23</v>
      </c>
      <c r="DO2" s="197">
        <v>24</v>
      </c>
      <c r="DP2" s="121">
        <v>25</v>
      </c>
      <c r="DQ2" s="121">
        <v>26</v>
      </c>
      <c r="DR2" s="121">
        <v>27</v>
      </c>
      <c r="DS2" s="197">
        <v>28</v>
      </c>
      <c r="DT2" s="121">
        <v>29</v>
      </c>
      <c r="DU2" s="121">
        <v>30</v>
      </c>
      <c r="DV2" s="121">
        <v>31</v>
      </c>
      <c r="DW2" s="197">
        <v>32</v>
      </c>
      <c r="DX2" s="121">
        <v>33</v>
      </c>
      <c r="DY2" s="121">
        <v>34</v>
      </c>
      <c r="DZ2" s="121">
        <v>35</v>
      </c>
      <c r="EA2" s="197">
        <v>36</v>
      </c>
      <c r="EB2" s="121">
        <v>37</v>
      </c>
      <c r="EC2" s="121">
        <v>38</v>
      </c>
      <c r="ED2" s="121">
        <v>39</v>
      </c>
      <c r="EE2" s="197">
        <v>40</v>
      </c>
      <c r="EF2" s="121">
        <v>41</v>
      </c>
      <c r="EG2" s="121">
        <v>42</v>
      </c>
      <c r="EH2" s="121">
        <v>43</v>
      </c>
      <c r="EI2" s="197">
        <v>44</v>
      </c>
      <c r="EJ2" s="121">
        <v>45</v>
      </c>
      <c r="EK2" s="121">
        <v>46</v>
      </c>
      <c r="EL2" s="121">
        <v>47</v>
      </c>
      <c r="EM2" s="197">
        <v>48</v>
      </c>
      <c r="EN2" s="121">
        <v>49</v>
      </c>
      <c r="EO2" s="121">
        <v>50</v>
      </c>
      <c r="EP2" s="121">
        <v>51</v>
      </c>
      <c r="EQ2" s="197">
        <v>52</v>
      </c>
      <c r="ER2" s="121">
        <v>53</v>
      </c>
      <c r="ES2" s="121">
        <v>54</v>
      </c>
      <c r="ET2" s="121">
        <v>55</v>
      </c>
      <c r="EU2" s="197">
        <v>56</v>
      </c>
      <c r="EV2" s="121">
        <v>57</v>
      </c>
      <c r="EW2" s="121">
        <v>58</v>
      </c>
      <c r="EX2" s="121">
        <v>59</v>
      </c>
      <c r="EY2" s="197">
        <v>60</v>
      </c>
      <c r="EZ2" s="121">
        <v>61</v>
      </c>
      <c r="FA2" s="121">
        <v>62</v>
      </c>
      <c r="FB2" s="121">
        <v>63</v>
      </c>
      <c r="FC2" s="197">
        <v>64</v>
      </c>
      <c r="FD2" s="121">
        <v>65</v>
      </c>
      <c r="FE2" s="121">
        <v>66</v>
      </c>
      <c r="FF2" s="121">
        <v>67</v>
      </c>
      <c r="FG2" s="197">
        <v>68</v>
      </c>
      <c r="FH2" s="121">
        <v>69</v>
      </c>
      <c r="FI2" s="121">
        <v>70</v>
      </c>
      <c r="FJ2" s="121">
        <v>71</v>
      </c>
      <c r="FK2" s="197">
        <v>72</v>
      </c>
      <c r="FL2" s="121">
        <v>73</v>
      </c>
      <c r="FM2" s="121">
        <v>74</v>
      </c>
      <c r="FN2" s="121">
        <v>75</v>
      </c>
      <c r="FO2" s="197">
        <v>76</v>
      </c>
      <c r="FP2" s="121">
        <v>77</v>
      </c>
      <c r="FQ2" s="121">
        <v>78</v>
      </c>
      <c r="FR2" s="121">
        <v>79</v>
      </c>
      <c r="FS2" s="197">
        <v>80</v>
      </c>
      <c r="FT2" s="121">
        <v>81</v>
      </c>
      <c r="FU2" s="121">
        <v>82</v>
      </c>
      <c r="FV2" s="121">
        <v>83</v>
      </c>
      <c r="FW2" s="197">
        <v>84</v>
      </c>
      <c r="FX2" s="121">
        <v>85</v>
      </c>
      <c r="FY2" s="121">
        <v>86</v>
      </c>
      <c r="FZ2" s="121">
        <v>87</v>
      </c>
      <c r="GA2" s="197">
        <v>88</v>
      </c>
      <c r="GB2" s="121">
        <v>89</v>
      </c>
      <c r="GC2" s="121">
        <v>90</v>
      </c>
      <c r="GD2" s="121">
        <v>91</v>
      </c>
      <c r="GE2" s="197">
        <v>92</v>
      </c>
      <c r="GF2" s="121">
        <v>93</v>
      </c>
      <c r="GG2" s="121">
        <v>94</v>
      </c>
      <c r="GH2" s="121">
        <v>95</v>
      </c>
      <c r="GI2" s="197">
        <v>96</v>
      </c>
      <c r="GJ2" s="121">
        <v>97</v>
      </c>
      <c r="GK2" s="121">
        <v>98</v>
      </c>
      <c r="GL2" s="121">
        <v>99</v>
      </c>
      <c r="GM2" s="197">
        <v>100</v>
      </c>
      <c r="GN2" s="121">
        <v>101</v>
      </c>
      <c r="GO2" s="121">
        <v>102</v>
      </c>
      <c r="GP2" s="121">
        <v>103</v>
      </c>
      <c r="GQ2" s="197">
        <v>104</v>
      </c>
      <c r="GR2" s="121">
        <v>105</v>
      </c>
      <c r="GS2" s="121">
        <v>106</v>
      </c>
      <c r="GT2" s="121">
        <v>107</v>
      </c>
      <c r="GU2" s="197">
        <v>108</v>
      </c>
      <c r="GV2" s="121">
        <v>109</v>
      </c>
      <c r="GW2" s="121">
        <v>110</v>
      </c>
      <c r="GX2" s="121">
        <v>111</v>
      </c>
      <c r="GY2" s="197">
        <v>112</v>
      </c>
      <c r="GZ2" s="121">
        <v>113</v>
      </c>
      <c r="HA2" s="121">
        <v>114</v>
      </c>
      <c r="HB2" s="121">
        <v>115</v>
      </c>
      <c r="HC2" s="197">
        <v>116</v>
      </c>
      <c r="HD2" s="121">
        <v>117</v>
      </c>
      <c r="HE2" s="121">
        <v>118</v>
      </c>
      <c r="HF2" s="121">
        <v>119</v>
      </c>
      <c r="HG2" s="197">
        <v>120</v>
      </c>
      <c r="HH2" s="121">
        <v>121</v>
      </c>
      <c r="HI2" s="121">
        <v>122</v>
      </c>
      <c r="HJ2" s="121">
        <v>123</v>
      </c>
      <c r="HK2" s="197">
        <v>124</v>
      </c>
      <c r="HL2" s="121">
        <v>125</v>
      </c>
      <c r="HM2" s="121">
        <v>126</v>
      </c>
      <c r="HN2" s="121">
        <v>127</v>
      </c>
      <c r="HO2" s="197">
        <v>128</v>
      </c>
      <c r="HP2" s="121">
        <v>129</v>
      </c>
      <c r="HQ2" s="121">
        <v>130</v>
      </c>
      <c r="HR2" s="121">
        <v>131</v>
      </c>
      <c r="HS2" s="197">
        <v>132</v>
      </c>
      <c r="HT2" s="121">
        <v>133</v>
      </c>
      <c r="HU2" s="121">
        <v>134</v>
      </c>
      <c r="HV2" s="121">
        <v>135</v>
      </c>
      <c r="HW2" s="197">
        <v>136</v>
      </c>
      <c r="HX2" s="121">
        <v>137</v>
      </c>
      <c r="HY2" s="121">
        <v>138</v>
      </c>
      <c r="HZ2" s="121">
        <v>139</v>
      </c>
      <c r="IA2" s="197">
        <v>140</v>
      </c>
      <c r="IB2" s="121">
        <v>141</v>
      </c>
      <c r="IC2" s="121">
        <v>142</v>
      </c>
      <c r="ID2" s="121">
        <v>143</v>
      </c>
      <c r="IE2" s="197">
        <v>144</v>
      </c>
      <c r="IF2" s="121">
        <v>145</v>
      </c>
      <c r="IG2" s="121">
        <v>146</v>
      </c>
      <c r="IH2" s="121">
        <v>147</v>
      </c>
      <c r="II2" s="197">
        <v>148</v>
      </c>
      <c r="IJ2" s="121">
        <v>149</v>
      </c>
      <c r="IK2" s="121">
        <v>150</v>
      </c>
      <c r="IL2" s="121">
        <v>151</v>
      </c>
      <c r="IM2" s="197">
        <v>152</v>
      </c>
      <c r="IN2" s="121">
        <v>153</v>
      </c>
      <c r="IO2" s="121">
        <v>154</v>
      </c>
      <c r="IP2" s="121">
        <v>155</v>
      </c>
      <c r="IQ2" s="197">
        <v>156</v>
      </c>
      <c r="IR2" s="121">
        <v>157</v>
      </c>
      <c r="IS2" s="121">
        <v>158</v>
      </c>
      <c r="IT2" s="121">
        <v>159</v>
      </c>
      <c r="IU2" s="197">
        <v>160</v>
      </c>
      <c r="IV2" s="121">
        <v>161</v>
      </c>
      <c r="IW2" s="121">
        <v>162</v>
      </c>
      <c r="IX2" s="121">
        <v>163</v>
      </c>
      <c r="IY2" s="197">
        <v>164</v>
      </c>
      <c r="IZ2" s="121">
        <v>165</v>
      </c>
      <c r="JA2" s="121">
        <v>166</v>
      </c>
      <c r="JB2" s="121">
        <v>167</v>
      </c>
      <c r="JC2" s="197">
        <v>168</v>
      </c>
      <c r="JD2" s="121">
        <v>169</v>
      </c>
      <c r="JE2" s="121">
        <v>170</v>
      </c>
      <c r="JF2" s="121">
        <v>171</v>
      </c>
      <c r="JG2" s="197">
        <v>172</v>
      </c>
      <c r="JH2" s="121">
        <v>173</v>
      </c>
      <c r="JI2" s="121">
        <v>174</v>
      </c>
      <c r="JJ2" s="121">
        <v>175</v>
      </c>
      <c r="JK2" s="197">
        <v>176</v>
      </c>
      <c r="JL2" s="121">
        <v>177</v>
      </c>
      <c r="JM2" s="121">
        <v>178</v>
      </c>
      <c r="JN2" s="121">
        <v>179</v>
      </c>
      <c r="JO2" s="197">
        <v>180</v>
      </c>
      <c r="JP2" s="121">
        <v>181</v>
      </c>
      <c r="JQ2" s="121">
        <v>182</v>
      </c>
      <c r="JR2" s="121">
        <v>183</v>
      </c>
      <c r="JS2" s="197">
        <v>184</v>
      </c>
      <c r="JT2" s="121">
        <v>185</v>
      </c>
      <c r="JU2" s="121">
        <v>186</v>
      </c>
      <c r="JV2" s="121">
        <v>187</v>
      </c>
      <c r="JW2" s="197">
        <v>188</v>
      </c>
      <c r="JX2" s="121">
        <v>189</v>
      </c>
      <c r="JY2" s="121">
        <v>190</v>
      </c>
      <c r="JZ2" s="121">
        <v>191</v>
      </c>
      <c r="KA2" s="197">
        <v>192</v>
      </c>
      <c r="KB2" s="121">
        <v>193</v>
      </c>
      <c r="KC2" s="121">
        <v>194</v>
      </c>
      <c r="KD2" s="121">
        <v>195</v>
      </c>
      <c r="KE2" s="197">
        <v>196</v>
      </c>
      <c r="KF2" s="121">
        <v>197</v>
      </c>
      <c r="KG2" s="121">
        <v>198</v>
      </c>
      <c r="KH2" s="121">
        <v>199</v>
      </c>
      <c r="KI2" s="197">
        <v>200</v>
      </c>
    </row>
    <row r="3" spans="1:295" ht="21">
      <c r="D3" s="122" t="s">
        <v>89</v>
      </c>
      <c r="F3" s="114"/>
      <c r="G3" s="114"/>
      <c r="H3" s="114"/>
      <c r="I3" s="114"/>
      <c r="K3" s="114"/>
      <c r="L3" s="114"/>
      <c r="M3" s="114"/>
      <c r="N3" s="114"/>
      <c r="O3" s="114"/>
      <c r="P3" s="114"/>
      <c r="Q3" s="114"/>
      <c r="R3" s="114"/>
      <c r="S3" s="3" t="s">
        <v>90</v>
      </c>
      <c r="AH3" s="3" t="s">
        <v>91</v>
      </c>
      <c r="AW3" s="3" t="s">
        <v>92</v>
      </c>
      <c r="BL3" s="3" t="s">
        <v>93</v>
      </c>
      <c r="CA3" s="3" t="s">
        <v>94</v>
      </c>
      <c r="CP3" s="140"/>
      <c r="CQ3" s="191"/>
      <c r="CR3" s="121" t="s">
        <v>221</v>
      </c>
    </row>
    <row r="4" spans="1:295">
      <c r="D4" s="40"/>
      <c r="E4" s="40"/>
      <c r="F4" s="40"/>
      <c r="G4" s="40"/>
      <c r="H4" s="40"/>
      <c r="I4" s="40"/>
      <c r="J4" s="40"/>
      <c r="K4" s="40"/>
      <c r="L4" s="40"/>
      <c r="M4" s="40"/>
      <c r="N4" s="40"/>
      <c r="O4" s="40"/>
      <c r="P4" s="40"/>
      <c r="Q4" s="40"/>
      <c r="R4" s="40"/>
      <c r="CP4" s="140"/>
      <c r="CQ4" s="191"/>
      <c r="CU4" s="197"/>
      <c r="CY4" s="197"/>
      <c r="DC4" s="197"/>
      <c r="DG4" s="197"/>
      <c r="DK4" s="197"/>
      <c r="DO4" s="197"/>
      <c r="DS4" s="197"/>
      <c r="DW4" s="197"/>
      <c r="EA4" s="197"/>
      <c r="EE4" s="197"/>
      <c r="EI4" s="197"/>
      <c r="EM4" s="197"/>
      <c r="EQ4" s="197"/>
      <c r="EU4" s="197"/>
      <c r="EY4" s="197"/>
      <c r="FC4" s="197"/>
      <c r="FG4" s="197"/>
      <c r="FK4" s="197"/>
      <c r="FO4" s="197"/>
      <c r="FS4" s="197"/>
      <c r="FW4" s="197"/>
      <c r="GA4" s="197"/>
      <c r="GE4" s="197"/>
      <c r="GI4" s="197"/>
      <c r="GM4" s="197"/>
      <c r="GQ4" s="197"/>
      <c r="GU4" s="197"/>
      <c r="GY4" s="197"/>
      <c r="HC4" s="197"/>
      <c r="HG4" s="197"/>
      <c r="HK4" s="197"/>
      <c r="HO4" s="197"/>
      <c r="HS4" s="197"/>
      <c r="HW4" s="197"/>
      <c r="IA4" s="197"/>
      <c r="IE4" s="197"/>
      <c r="II4" s="197"/>
      <c r="IM4" s="197"/>
      <c r="IQ4" s="197"/>
      <c r="IU4" s="197"/>
      <c r="IY4" s="197"/>
      <c r="JC4" s="197"/>
      <c r="JG4" s="197"/>
      <c r="JK4" s="197"/>
      <c r="JO4" s="197"/>
      <c r="JS4" s="197"/>
      <c r="JW4" s="197"/>
      <c r="KA4" s="197"/>
      <c r="KE4" s="197"/>
      <c r="KI4" s="197"/>
    </row>
    <row r="5" spans="1:295">
      <c r="A5" s="121">
        <v>0</v>
      </c>
      <c r="B5" s="4"/>
      <c r="C5" s="4"/>
      <c r="D5" s="41" t="s">
        <v>164</v>
      </c>
      <c r="E5" s="41" t="s">
        <v>165</v>
      </c>
      <c r="F5" s="41" t="s">
        <v>112</v>
      </c>
      <c r="G5" s="41" t="s">
        <v>166</v>
      </c>
      <c r="H5" s="41" t="s">
        <v>113</v>
      </c>
      <c r="I5" s="41" t="s">
        <v>115</v>
      </c>
      <c r="J5" s="41" t="s">
        <v>167</v>
      </c>
      <c r="K5" s="41" t="s">
        <v>116</v>
      </c>
      <c r="L5" s="41" t="s">
        <v>172</v>
      </c>
      <c r="M5" s="41" t="s">
        <v>173</v>
      </c>
      <c r="N5" s="41" t="s">
        <v>174</v>
      </c>
      <c r="O5" s="41" t="s">
        <v>117</v>
      </c>
      <c r="P5" s="41" t="s">
        <v>118</v>
      </c>
      <c r="Q5" s="41" t="s">
        <v>175</v>
      </c>
      <c r="R5" s="41" t="s">
        <v>176</v>
      </c>
      <c r="S5" s="136" t="s">
        <v>119</v>
      </c>
      <c r="T5" s="136" t="s">
        <v>120</v>
      </c>
      <c r="U5" s="136" t="s">
        <v>177</v>
      </c>
      <c r="V5" s="136" t="s">
        <v>178</v>
      </c>
      <c r="W5" s="136" t="s">
        <v>121</v>
      </c>
      <c r="X5" s="136" t="s">
        <v>122</v>
      </c>
      <c r="Y5" s="136" t="s">
        <v>123</v>
      </c>
      <c r="Z5" s="136" t="s">
        <v>124</v>
      </c>
      <c r="AA5" s="136" t="s">
        <v>179</v>
      </c>
      <c r="AB5" s="136" t="s">
        <v>180</v>
      </c>
      <c r="AC5" s="136" t="s">
        <v>125</v>
      </c>
      <c r="AD5" s="136" t="s">
        <v>181</v>
      </c>
      <c r="AE5" s="136" t="s">
        <v>126</v>
      </c>
      <c r="AF5" s="136" t="s">
        <v>182</v>
      </c>
      <c r="AG5" s="136" t="s">
        <v>127</v>
      </c>
      <c r="AH5" s="136" t="s">
        <v>183</v>
      </c>
      <c r="AI5" s="136" t="s">
        <v>184</v>
      </c>
      <c r="AJ5" s="136" t="s">
        <v>185</v>
      </c>
      <c r="AK5" s="136" t="s">
        <v>186</v>
      </c>
      <c r="AL5" s="136" t="s">
        <v>128</v>
      </c>
      <c r="AM5" s="136" t="s">
        <v>129</v>
      </c>
      <c r="AN5" s="136" t="s">
        <v>168</v>
      </c>
      <c r="AO5" s="136" t="s">
        <v>130</v>
      </c>
      <c r="AP5" s="136" t="s">
        <v>187</v>
      </c>
      <c r="AQ5" s="136" t="s">
        <v>131</v>
      </c>
      <c r="AR5" s="136" t="s">
        <v>132</v>
      </c>
      <c r="AS5" s="136" t="s">
        <v>133</v>
      </c>
      <c r="AT5" s="136" t="s">
        <v>134</v>
      </c>
      <c r="AU5" s="136" t="s">
        <v>135</v>
      </c>
      <c r="AV5" s="136" t="s">
        <v>136</v>
      </c>
      <c r="AW5" s="136" t="s">
        <v>188</v>
      </c>
      <c r="AX5" s="136" t="s">
        <v>189</v>
      </c>
      <c r="AY5" s="136" t="s">
        <v>190</v>
      </c>
      <c r="AZ5" s="136" t="s">
        <v>191</v>
      </c>
      <c r="BA5" s="136" t="s">
        <v>192</v>
      </c>
      <c r="BB5" s="136" t="s">
        <v>193</v>
      </c>
      <c r="BC5" s="136" t="s">
        <v>169</v>
      </c>
      <c r="BD5" s="136" t="s">
        <v>194</v>
      </c>
      <c r="BE5" s="136" t="s">
        <v>195</v>
      </c>
      <c r="BF5" s="136" t="s">
        <v>196</v>
      </c>
      <c r="BG5" s="136" t="s">
        <v>197</v>
      </c>
      <c r="BH5" s="136" t="s">
        <v>198</v>
      </c>
      <c r="BI5" s="136" t="s">
        <v>199</v>
      </c>
      <c r="BJ5" s="136" t="s">
        <v>200</v>
      </c>
      <c r="BK5" s="136" t="s">
        <v>201</v>
      </c>
      <c r="BL5" s="136" t="s">
        <v>202</v>
      </c>
      <c r="BM5" s="136" t="s">
        <v>203</v>
      </c>
      <c r="BN5" s="136" t="s">
        <v>137</v>
      </c>
      <c r="BO5" s="136" t="s">
        <v>138</v>
      </c>
      <c r="BP5" s="136" t="s">
        <v>204</v>
      </c>
      <c r="BQ5" s="136" t="s">
        <v>205</v>
      </c>
      <c r="BR5" s="136" t="s">
        <v>170</v>
      </c>
      <c r="BS5" s="136" t="s">
        <v>139</v>
      </c>
      <c r="BT5" s="136" t="s">
        <v>206</v>
      </c>
      <c r="BU5" s="136" t="s">
        <v>207</v>
      </c>
      <c r="BV5" s="136" t="s">
        <v>140</v>
      </c>
      <c r="BW5" s="136" t="s">
        <v>208</v>
      </c>
      <c r="BX5" s="136" t="s">
        <v>209</v>
      </c>
      <c r="BY5" s="136" t="s">
        <v>210</v>
      </c>
      <c r="BZ5" s="136" t="s">
        <v>211</v>
      </c>
      <c r="CA5" s="136" t="s">
        <v>212</v>
      </c>
      <c r="CB5" s="136" t="s">
        <v>213</v>
      </c>
      <c r="CC5" s="136" t="s">
        <v>214</v>
      </c>
      <c r="CD5" s="136" t="s">
        <v>141</v>
      </c>
      <c r="CE5" s="136" t="s">
        <v>215</v>
      </c>
      <c r="CF5" s="136" t="s">
        <v>142</v>
      </c>
      <c r="CG5" s="136" t="s">
        <v>171</v>
      </c>
      <c r="CH5" s="136" t="s">
        <v>143</v>
      </c>
      <c r="CI5" s="136" t="s">
        <v>216</v>
      </c>
      <c r="CJ5" s="136" t="s">
        <v>217</v>
      </c>
      <c r="CK5" s="136" t="s">
        <v>218</v>
      </c>
      <c r="CL5" s="136" t="s">
        <v>144</v>
      </c>
      <c r="CM5" s="136" t="s">
        <v>145</v>
      </c>
      <c r="CN5" s="136" t="s">
        <v>219</v>
      </c>
      <c r="CO5" s="136" t="s">
        <v>220</v>
      </c>
      <c r="CP5" s="140"/>
      <c r="CQ5" s="197" t="s">
        <v>281</v>
      </c>
      <c r="CR5" s="268" t="str">
        <f>IF(Mellemark!C131&gt;0,Mellemark!C131,"")</f>
        <v/>
      </c>
      <c r="CS5" s="268" t="str">
        <f>IF(Mellemark!D131&gt;0,Mellemark!D131,"")</f>
        <v/>
      </c>
      <c r="CT5" s="268" t="str">
        <f>IF(Mellemark!E131&gt;0,Mellemark!E131,"")</f>
        <v/>
      </c>
      <c r="CU5" s="268" t="str">
        <f>IF(Mellemark!F131&gt;0,Mellemark!F131,"")</f>
        <v/>
      </c>
      <c r="CV5" s="268" t="str">
        <f>IF(Mellemark!G131&gt;0,Mellemark!G131,"")</f>
        <v/>
      </c>
      <c r="CW5" s="268" t="str">
        <f>IF(Mellemark!H131&gt;0,Mellemark!H131,"")</f>
        <v/>
      </c>
      <c r="CX5" s="268" t="str">
        <f>IF(Mellemark!I131&gt;0,Mellemark!I131,"")</f>
        <v/>
      </c>
      <c r="CY5" s="268" t="str">
        <f>IF(Mellemark!J131&gt;0,Mellemark!J131,"")</f>
        <v/>
      </c>
      <c r="CZ5" s="268" t="str">
        <f>IF(Mellemark!K131&gt;0,Mellemark!K131,"")</f>
        <v/>
      </c>
      <c r="DA5" s="268" t="str">
        <f>IF(Mellemark!L131&gt;0,Mellemark!L131,"")</f>
        <v/>
      </c>
      <c r="DB5" s="268" t="str">
        <f>IF(Mellemark!M131&gt;0,Mellemark!M131,"")</f>
        <v/>
      </c>
      <c r="DC5" s="268" t="str">
        <f>IF(Mellemark!N131&gt;0,Mellemark!N131,"")</f>
        <v/>
      </c>
      <c r="DD5" s="268" t="str">
        <f>IF(Mellemark!O131&gt;0,Mellemark!O131,"")</f>
        <v/>
      </c>
      <c r="DE5" s="268" t="str">
        <f>IF(Mellemark!P131&gt;0,Mellemark!P131,"")</f>
        <v/>
      </c>
      <c r="DF5" s="268" t="str">
        <f>IF(Mellemark!Q131&gt;0,Mellemark!Q131,"")</f>
        <v/>
      </c>
      <c r="DG5" s="268" t="str">
        <f>IF(Mellemark!R131&gt;0,Mellemark!R131,"")</f>
        <v/>
      </c>
      <c r="DH5" s="268" t="str">
        <f>IF(Mellemark!S131&gt;0,Mellemark!S131,"")</f>
        <v/>
      </c>
      <c r="DI5" s="268" t="str">
        <f>IF(Mellemark!T131&gt;0,Mellemark!T131,"")</f>
        <v/>
      </c>
      <c r="DJ5" s="268" t="str">
        <f>IF(Mellemark!U131&gt;0,Mellemark!U131,"")</f>
        <v/>
      </c>
      <c r="DK5" s="268" t="str">
        <f>IF(Mellemark!V131&gt;0,Mellemark!V131,"")</f>
        <v/>
      </c>
      <c r="DL5" s="268" t="str">
        <f>IF(Mellemark!W131&gt;0,Mellemark!W131,"")</f>
        <v/>
      </c>
      <c r="DM5" s="268" t="str">
        <f>IF(Mellemark!X131&gt;0,Mellemark!X131,"")</f>
        <v/>
      </c>
      <c r="DN5" s="268" t="str">
        <f>IF(Mellemark!Y131&gt;0,Mellemark!Y131,"")</f>
        <v/>
      </c>
      <c r="DO5" s="268" t="str">
        <f>IF(Mellemark!Z131&gt;0,Mellemark!Z131,"")</f>
        <v/>
      </c>
      <c r="DP5" s="268" t="str">
        <f>IF(Mellemark!AA131&gt;0,Mellemark!AA131,"")</f>
        <v/>
      </c>
      <c r="DQ5" s="268" t="str">
        <f>IF(Mellemark!AB131&gt;0,Mellemark!AB131,"")</f>
        <v/>
      </c>
      <c r="DR5" s="268" t="str">
        <f>IF(Mellemark!AC131&gt;0,Mellemark!AC131,"")</f>
        <v/>
      </c>
      <c r="DS5" s="268" t="str">
        <f>IF(Mellemark!AD131&gt;0,Mellemark!AD131,"")</f>
        <v/>
      </c>
      <c r="DT5" s="268" t="str">
        <f>IF(Mellemark!AE131&gt;0,Mellemark!AE131,"")</f>
        <v/>
      </c>
      <c r="DU5" s="268" t="str">
        <f>IF(Mellemark!AF131&gt;0,Mellemark!AF131,"")</f>
        <v/>
      </c>
      <c r="DV5" s="268" t="str">
        <f>IF(Mellemark!AG131&gt;0,Mellemark!AG131,"")</f>
        <v/>
      </c>
      <c r="DW5" s="268" t="str">
        <f>IF(Mellemark!AH131&gt;0,Mellemark!AH131,"")</f>
        <v/>
      </c>
      <c r="DX5" s="268" t="str">
        <f>IF(Mellemark!AI131&gt;0,Mellemark!AI131,"")</f>
        <v/>
      </c>
      <c r="DY5" s="268" t="str">
        <f>IF(Mellemark!AJ131&gt;0,Mellemark!AJ131,"")</f>
        <v/>
      </c>
      <c r="DZ5" s="268" t="str">
        <f>IF(Mellemark!AK131&gt;0,Mellemark!AK131,"")</f>
        <v/>
      </c>
      <c r="EA5" s="268" t="str">
        <f>IF(Mellemark!AL131&gt;0,Mellemark!AL131,"")</f>
        <v/>
      </c>
      <c r="EB5" s="268" t="str">
        <f>IF(Mellemark!AM131&gt;0,Mellemark!AM131,"")</f>
        <v/>
      </c>
      <c r="EC5" s="268" t="str">
        <f>IF(Mellemark!AN131&gt;0,Mellemark!AN131,"")</f>
        <v/>
      </c>
      <c r="ED5" s="268" t="str">
        <f>IF(Mellemark!AO131&gt;0,Mellemark!AO131,"")</f>
        <v/>
      </c>
      <c r="EE5" s="268" t="str">
        <f>IF(Mellemark!AP131&gt;0,Mellemark!AP131,"")</f>
        <v/>
      </c>
      <c r="EF5" s="268" t="str">
        <f>IF(Mellemark!AQ131&gt;0,Mellemark!AQ131,"")</f>
        <v/>
      </c>
      <c r="EG5" s="268" t="str">
        <f>IF(Mellemark!AR131&gt;0,Mellemark!AR131,"")</f>
        <v/>
      </c>
      <c r="EH5" s="268" t="str">
        <f>IF(Mellemark!AS131&gt;0,Mellemark!AS131,"")</f>
        <v/>
      </c>
      <c r="EI5" s="268" t="str">
        <f>IF(Mellemark!AT131&gt;0,Mellemark!AT131,"")</f>
        <v/>
      </c>
      <c r="EJ5" s="268" t="str">
        <f>IF(Mellemark!AU131&gt;0,Mellemark!AU131,"")</f>
        <v/>
      </c>
      <c r="EK5" s="268" t="str">
        <f>IF(Mellemark!AV131&gt;0,Mellemark!AV131,"")</f>
        <v/>
      </c>
      <c r="EL5" s="268" t="str">
        <f>IF(Mellemark!AW131&gt;0,Mellemark!AW131,"")</f>
        <v/>
      </c>
      <c r="EM5" s="268" t="str">
        <f>IF(Mellemark!AX131&gt;0,Mellemark!AX131,"")</f>
        <v/>
      </c>
      <c r="EN5" s="268" t="str">
        <f>IF(Mellemark!AY131&gt;0,Mellemark!AY131,"")</f>
        <v/>
      </c>
      <c r="EO5" s="268" t="str">
        <f>IF(Mellemark!AZ131&gt;0,Mellemark!AZ131,"")</f>
        <v/>
      </c>
      <c r="EP5" s="268" t="str">
        <f>IF(Mellemark!BA131&gt;0,Mellemark!BA131,"")</f>
        <v/>
      </c>
      <c r="EQ5" s="268" t="str">
        <f>IF(Mellemark!BB131&gt;0,Mellemark!BB131,"")</f>
        <v/>
      </c>
      <c r="ER5" s="268" t="str">
        <f>IF(Mellemark!BC131&gt;0,Mellemark!BC131,"")</f>
        <v/>
      </c>
      <c r="ES5" s="268" t="str">
        <f>IF(Mellemark!BD131&gt;0,Mellemark!BD131,"")</f>
        <v/>
      </c>
      <c r="ET5" s="268" t="str">
        <f>IF(Mellemark!BE131&gt;0,Mellemark!BE131,"")</f>
        <v/>
      </c>
      <c r="EU5" s="268" t="str">
        <f>IF(Mellemark!BF131&gt;0,Mellemark!BF131,"")</f>
        <v/>
      </c>
      <c r="EV5" s="268" t="str">
        <f>IF(Mellemark!BG131&gt;0,Mellemark!BG131,"")</f>
        <v/>
      </c>
      <c r="EW5" s="268" t="str">
        <f>IF(Mellemark!BH131&gt;0,Mellemark!BH131,"")</f>
        <v/>
      </c>
      <c r="EX5" s="268" t="str">
        <f>IF(Mellemark!BI131&gt;0,Mellemark!BI131,"")</f>
        <v/>
      </c>
      <c r="EY5" s="268" t="str">
        <f>IF(Mellemark!BJ131&gt;0,Mellemark!BJ131,"")</f>
        <v/>
      </c>
      <c r="EZ5" s="268" t="str">
        <f>IF(Mellemark!BK131&gt;0,Mellemark!BK131,"")</f>
        <v/>
      </c>
      <c r="FA5" s="268" t="str">
        <f>IF(Mellemark!BL131&gt;0,Mellemark!BL131,"")</f>
        <v/>
      </c>
      <c r="FB5" s="268" t="str">
        <f>IF(Mellemark!BM131&gt;0,Mellemark!BM131,"")</f>
        <v/>
      </c>
      <c r="FC5" s="268" t="str">
        <f>IF(Mellemark!BN131&gt;0,Mellemark!BN131,"")</f>
        <v/>
      </c>
      <c r="FD5" s="268" t="str">
        <f>IF(Mellemark!BO131&gt;0,Mellemark!BO131,"")</f>
        <v/>
      </c>
      <c r="FE5" s="268" t="str">
        <f>IF(Mellemark!BP131&gt;0,Mellemark!BP131,"")</f>
        <v/>
      </c>
      <c r="FF5" s="268" t="str">
        <f>IF(Mellemark!BQ131&gt;0,Mellemark!BQ131,"")</f>
        <v/>
      </c>
      <c r="FG5" s="268" t="str">
        <f>IF(Mellemark!BR131&gt;0,Mellemark!BR131,"")</f>
        <v/>
      </c>
      <c r="FH5" s="268" t="str">
        <f>IF(Mellemark!BS131&gt;0,Mellemark!BS131,"")</f>
        <v/>
      </c>
      <c r="FI5" s="268" t="str">
        <f>IF(Mellemark!BT131&gt;0,Mellemark!BT131,"")</f>
        <v/>
      </c>
      <c r="FJ5" s="268" t="str">
        <f>IF(Mellemark!BU131&gt;0,Mellemark!BU131,"")</f>
        <v/>
      </c>
      <c r="FK5" s="268" t="str">
        <f>IF(Mellemark!BV131&gt;0,Mellemark!BV131,"")</f>
        <v/>
      </c>
      <c r="FL5" s="268" t="str">
        <f>IF(Mellemark!BW131&gt;0,Mellemark!BW131,"")</f>
        <v/>
      </c>
      <c r="FM5" s="268" t="str">
        <f>IF(Mellemark!BX131&gt;0,Mellemark!BX131,"")</f>
        <v/>
      </c>
      <c r="FN5" s="268" t="str">
        <f>IF(Mellemark!BY131&gt;0,Mellemark!BY131,"")</f>
        <v/>
      </c>
      <c r="FO5" s="268" t="str">
        <f>IF(Mellemark!BZ131&gt;0,Mellemark!BZ131,"")</f>
        <v/>
      </c>
      <c r="FP5" s="268" t="str">
        <f>IF(Mellemark!CA131&gt;0,Mellemark!CA131,"")</f>
        <v/>
      </c>
      <c r="FQ5" s="268" t="str">
        <f>IF(Mellemark!CB131&gt;0,Mellemark!CB131,"")</f>
        <v/>
      </c>
      <c r="FR5" s="268" t="str">
        <f>IF(Mellemark!CC131&gt;0,Mellemark!CC131,"")</f>
        <v/>
      </c>
      <c r="FS5" s="268" t="str">
        <f>IF(Mellemark!CD131&gt;0,Mellemark!CD131,"")</f>
        <v/>
      </c>
      <c r="FT5" s="268" t="str">
        <f>IF(Mellemark!CE131&gt;0,Mellemark!CE131,"")</f>
        <v/>
      </c>
      <c r="FU5" s="268" t="str">
        <f>IF(Mellemark!CF131&gt;0,Mellemark!CF131,"")</f>
        <v/>
      </c>
      <c r="FV5" s="268" t="str">
        <f>IF(Mellemark!CG131&gt;0,Mellemark!CG131,"")</f>
        <v/>
      </c>
      <c r="FW5" s="268" t="str">
        <f>IF(Mellemark!CH131&gt;0,Mellemark!CH131,"")</f>
        <v/>
      </c>
      <c r="FX5" s="268" t="str">
        <f>IF(Mellemark!CI131&gt;0,Mellemark!CI131,"")</f>
        <v/>
      </c>
      <c r="FY5" s="268" t="str">
        <f>IF(Mellemark!CJ131&gt;0,Mellemark!CJ131,"")</f>
        <v/>
      </c>
      <c r="FZ5" s="268" t="str">
        <f>IF(Mellemark!CK131&gt;0,Mellemark!CK131,"")</f>
        <v/>
      </c>
      <c r="GA5" s="268" t="str">
        <f>IF(Mellemark!CL131&gt;0,Mellemark!CL131,"")</f>
        <v/>
      </c>
      <c r="GB5" s="268" t="str">
        <f>IF(Mellemark!CM131&gt;0,Mellemark!CM131,"")</f>
        <v/>
      </c>
      <c r="GC5" s="268" t="str">
        <f>IF(Mellemark!CN131&gt;0,Mellemark!CN131,"")</f>
        <v/>
      </c>
      <c r="GD5" s="268" t="str">
        <f>IF(Mellemark!CO131&gt;0,Mellemark!CO131,"")</f>
        <v/>
      </c>
      <c r="GE5" s="268" t="str">
        <f>IF(Mellemark!CP131&gt;0,Mellemark!CP131,"")</f>
        <v/>
      </c>
      <c r="GF5" s="268" t="str">
        <f>IF(Mellemark!CQ131&gt;0,Mellemark!CQ131,"")</f>
        <v/>
      </c>
      <c r="GG5" s="268" t="str">
        <f>IF(Mellemark!CR131&gt;0,Mellemark!CR131,"")</f>
        <v/>
      </c>
      <c r="GH5" s="268" t="str">
        <f>IF(Mellemark!CS131&gt;0,Mellemark!CS131,"")</f>
        <v/>
      </c>
      <c r="GI5" s="268" t="str">
        <f>IF(Mellemark!CT131&gt;0,Mellemark!CT131,"")</f>
        <v/>
      </c>
      <c r="GJ5" s="268" t="str">
        <f>IF(Mellemark!CU131&gt;0,Mellemark!CU131,"")</f>
        <v/>
      </c>
      <c r="GK5" s="268" t="str">
        <f>IF(Mellemark!CV131&gt;0,Mellemark!CV131,"")</f>
        <v/>
      </c>
      <c r="GL5" s="268" t="str">
        <f>IF(Mellemark!CW131&gt;0,Mellemark!CW131,"")</f>
        <v/>
      </c>
      <c r="GM5" s="268" t="str">
        <f>IF(Mellemark!CX131&gt;0,Mellemark!CX131,"")</f>
        <v/>
      </c>
      <c r="GN5" s="268" t="str">
        <f>IF(Mellemark!CY131&gt;0,Mellemark!CY131,"")</f>
        <v/>
      </c>
      <c r="GO5" s="268" t="str">
        <f>IF(Mellemark!CZ131&gt;0,Mellemark!CZ131,"")</f>
        <v/>
      </c>
      <c r="GP5" s="268" t="str">
        <f>IF(Mellemark!DA131&gt;0,Mellemark!DA131,"")</f>
        <v/>
      </c>
      <c r="GQ5" s="268" t="str">
        <f>IF(Mellemark!DB131&gt;0,Mellemark!DB131,"")</f>
        <v/>
      </c>
      <c r="GR5" s="268" t="str">
        <f>IF(Mellemark!DC131&gt;0,Mellemark!DC131,"")</f>
        <v/>
      </c>
      <c r="GS5" s="268" t="str">
        <f>IF(Mellemark!DD131&gt;0,Mellemark!DD131,"")</f>
        <v/>
      </c>
      <c r="GT5" s="268" t="str">
        <f>IF(Mellemark!DE131&gt;0,Mellemark!DE131,"")</f>
        <v/>
      </c>
      <c r="GU5" s="268" t="str">
        <f>IF(Mellemark!DF131&gt;0,Mellemark!DF131,"")</f>
        <v/>
      </c>
      <c r="GV5" s="268" t="str">
        <f>IF(Mellemark!DG131&gt;0,Mellemark!DG131,"")</f>
        <v/>
      </c>
      <c r="GW5" s="268" t="str">
        <f>IF(Mellemark!DH131&gt;0,Mellemark!DH131,"")</f>
        <v/>
      </c>
      <c r="GX5" s="268" t="str">
        <f>IF(Mellemark!DI131&gt;0,Mellemark!DI131,"")</f>
        <v/>
      </c>
      <c r="GY5" s="268" t="str">
        <f>IF(Mellemark!DJ131&gt;0,Mellemark!DJ131,"")</f>
        <v/>
      </c>
      <c r="GZ5" s="268" t="str">
        <f>IF(Mellemark!DK131&gt;0,Mellemark!DK131,"")</f>
        <v/>
      </c>
      <c r="HA5" s="268" t="str">
        <f>IF(Mellemark!DL131&gt;0,Mellemark!DL131,"")</f>
        <v/>
      </c>
      <c r="HB5" s="268" t="str">
        <f>IF(Mellemark!DM131&gt;0,Mellemark!DM131,"")</f>
        <v/>
      </c>
      <c r="HC5" s="268" t="str">
        <f>IF(Mellemark!DN131&gt;0,Mellemark!DN131,"")</f>
        <v/>
      </c>
      <c r="HD5" s="268" t="str">
        <f>IF(Mellemark!DO131&gt;0,Mellemark!DO131,"")</f>
        <v/>
      </c>
      <c r="HE5" s="268" t="str">
        <f>IF(Mellemark!DP131&gt;0,Mellemark!DP131,"")</f>
        <v/>
      </c>
      <c r="HF5" s="268" t="str">
        <f>IF(Mellemark!DQ131&gt;0,Mellemark!DQ131,"")</f>
        <v/>
      </c>
      <c r="HG5" s="268" t="str">
        <f>IF(Mellemark!DR131&gt;0,Mellemark!DR131,"")</f>
        <v/>
      </c>
      <c r="HH5" s="268" t="str">
        <f>IF(Mellemark!DS131&gt;0,Mellemark!DS131,"")</f>
        <v/>
      </c>
      <c r="HI5" s="268" t="str">
        <f>IF(Mellemark!DT131&gt;0,Mellemark!DT131,"")</f>
        <v/>
      </c>
      <c r="HJ5" s="268" t="str">
        <f>IF(Mellemark!DU131&gt;0,Mellemark!DU131,"")</f>
        <v/>
      </c>
      <c r="HK5" s="268" t="str">
        <f>IF(Mellemark!DV131&gt;0,Mellemark!DV131,"")</f>
        <v/>
      </c>
      <c r="HL5" s="268" t="str">
        <f>IF(Mellemark!DW131&gt;0,Mellemark!DW131,"")</f>
        <v/>
      </c>
      <c r="HM5" s="268" t="str">
        <f>IF(Mellemark!DX131&gt;0,Mellemark!DX131,"")</f>
        <v/>
      </c>
      <c r="HN5" s="268" t="str">
        <f>IF(Mellemark!DY131&gt;0,Mellemark!DY131,"")</f>
        <v/>
      </c>
      <c r="HO5" s="268" t="str">
        <f>IF(Mellemark!DZ131&gt;0,Mellemark!DZ131,"")</f>
        <v/>
      </c>
      <c r="HP5" s="268" t="str">
        <f>IF(Mellemark!EA131&gt;0,Mellemark!EA131,"")</f>
        <v/>
      </c>
      <c r="HQ5" s="268" t="str">
        <f>IF(Mellemark!EB131&gt;0,Mellemark!EB131,"")</f>
        <v/>
      </c>
      <c r="HR5" s="268" t="str">
        <f>IF(Mellemark!EC131&gt;0,Mellemark!EC131,"")</f>
        <v/>
      </c>
      <c r="HS5" s="268" t="str">
        <f>IF(Mellemark!ED131&gt;0,Mellemark!ED131,"")</f>
        <v/>
      </c>
      <c r="HT5" s="268" t="str">
        <f>IF(Mellemark!EE131&gt;0,Mellemark!EE131,"")</f>
        <v/>
      </c>
      <c r="HU5" s="268" t="str">
        <f>IF(Mellemark!EF131&gt;0,Mellemark!EF131,"")</f>
        <v/>
      </c>
      <c r="HV5" s="268" t="str">
        <f>IF(Mellemark!EG131&gt;0,Mellemark!EG131,"")</f>
        <v/>
      </c>
      <c r="HW5" s="268" t="str">
        <f>IF(Mellemark!EH131&gt;0,Mellemark!EH131,"")</f>
        <v/>
      </c>
      <c r="HX5" s="268" t="str">
        <f>IF(Mellemark!EI131&gt;0,Mellemark!EI131,"")</f>
        <v/>
      </c>
      <c r="HY5" s="268" t="str">
        <f>IF(Mellemark!EJ131&gt;0,Mellemark!EJ131,"")</f>
        <v/>
      </c>
      <c r="HZ5" s="268" t="str">
        <f>IF(Mellemark!EK131&gt;0,Mellemark!EK131,"")</f>
        <v/>
      </c>
      <c r="IA5" s="268" t="str">
        <f>IF(Mellemark!EL131&gt;0,Mellemark!EL131,"")</f>
        <v/>
      </c>
      <c r="IB5" s="268" t="str">
        <f>IF(Mellemark!EM131&gt;0,Mellemark!EM131,"")</f>
        <v/>
      </c>
      <c r="IC5" s="268" t="str">
        <f>IF(Mellemark!EN131&gt;0,Mellemark!EN131,"")</f>
        <v/>
      </c>
      <c r="ID5" s="268" t="str">
        <f>IF(Mellemark!EO131&gt;0,Mellemark!EO131,"")</f>
        <v/>
      </c>
      <c r="IE5" s="268" t="str">
        <f>IF(Mellemark!EP131&gt;0,Mellemark!EP131,"")</f>
        <v/>
      </c>
      <c r="IF5" s="268" t="str">
        <f>IF(Mellemark!EQ131&gt;0,Mellemark!EQ131,"")</f>
        <v/>
      </c>
      <c r="IG5" s="268" t="str">
        <f>IF(Mellemark!ER131&gt;0,Mellemark!ER131,"")</f>
        <v/>
      </c>
      <c r="IH5" s="268" t="str">
        <f>IF(Mellemark!ES131&gt;0,Mellemark!ES131,"")</f>
        <v/>
      </c>
      <c r="II5" s="268" t="str">
        <f>IF(Mellemark!ET131&gt;0,Mellemark!ET131,"")</f>
        <v/>
      </c>
      <c r="IJ5" s="268" t="str">
        <f>IF(Mellemark!EU131&gt;0,Mellemark!EU131,"")</f>
        <v/>
      </c>
      <c r="IK5" s="268" t="str">
        <f>IF(Mellemark!EV131&gt;0,Mellemark!EV131,"")</f>
        <v/>
      </c>
      <c r="IL5" s="268" t="str">
        <f>IF(Mellemark!EW131&gt;0,Mellemark!EW131,"")</f>
        <v/>
      </c>
      <c r="IM5" s="268" t="str">
        <f>IF(Mellemark!EX131&gt;0,Mellemark!EX131,"")</f>
        <v/>
      </c>
      <c r="IN5" s="268" t="str">
        <f>IF(Mellemark!EY131&gt;0,Mellemark!EY131,"")</f>
        <v/>
      </c>
      <c r="IO5" s="268" t="str">
        <f>IF(Mellemark!EZ131&gt;0,Mellemark!EZ131,"")</f>
        <v/>
      </c>
      <c r="IP5" s="268" t="str">
        <f>IF(Mellemark!FA131&gt;0,Mellemark!FA131,"")</f>
        <v/>
      </c>
      <c r="IQ5" s="268" t="str">
        <f>IF(Mellemark!FB131&gt;0,Mellemark!FB131,"")</f>
        <v/>
      </c>
      <c r="IR5" s="268" t="str">
        <f>IF(Mellemark!FC131&gt;0,Mellemark!FC131,"")</f>
        <v/>
      </c>
      <c r="IS5" s="268" t="str">
        <f>IF(Mellemark!FD131&gt;0,Mellemark!FD131,"")</f>
        <v/>
      </c>
      <c r="IT5" s="268" t="str">
        <f>IF(Mellemark!FE131&gt;0,Mellemark!FE131,"")</f>
        <v/>
      </c>
      <c r="IU5" s="268" t="str">
        <f>IF(Mellemark!FF131&gt;0,Mellemark!FF131,"")</f>
        <v/>
      </c>
      <c r="IV5" s="268" t="str">
        <f>IF(Mellemark!FG131&gt;0,Mellemark!FG131,"")</f>
        <v/>
      </c>
      <c r="IW5" s="268" t="str">
        <f>IF(Mellemark!FH131&gt;0,Mellemark!FH131,"")</f>
        <v/>
      </c>
      <c r="IX5" s="268" t="str">
        <f>IF(Mellemark!FI131&gt;0,Mellemark!FI131,"")</f>
        <v/>
      </c>
      <c r="IY5" s="268" t="str">
        <f>IF(Mellemark!FJ131&gt;0,Mellemark!FJ131,"")</f>
        <v/>
      </c>
      <c r="IZ5" s="268" t="str">
        <f>IF(Mellemark!FK131&gt;0,Mellemark!FK131,"")</f>
        <v/>
      </c>
      <c r="JA5" s="268" t="str">
        <f>IF(Mellemark!FL131&gt;0,Mellemark!FL131,"")</f>
        <v/>
      </c>
      <c r="JB5" s="268" t="str">
        <f>IF(Mellemark!FM131&gt;0,Mellemark!FM131,"")</f>
        <v/>
      </c>
      <c r="JC5" s="268" t="str">
        <f>IF(Mellemark!FN131&gt;0,Mellemark!FN131,"")</f>
        <v/>
      </c>
      <c r="JD5" s="268" t="str">
        <f>IF(Mellemark!FO131&gt;0,Mellemark!FO131,"")</f>
        <v/>
      </c>
      <c r="JE5" s="268" t="str">
        <f>IF(Mellemark!FP131&gt;0,Mellemark!FP131,"")</f>
        <v/>
      </c>
      <c r="JF5" s="268" t="str">
        <f>IF(Mellemark!FQ131&gt;0,Mellemark!FQ131,"")</f>
        <v/>
      </c>
      <c r="JG5" s="268" t="str">
        <f>IF(Mellemark!FR131&gt;0,Mellemark!FR131,"")</f>
        <v/>
      </c>
      <c r="JH5" s="268" t="str">
        <f>IF(Mellemark!FS131&gt;0,Mellemark!FS131,"")</f>
        <v/>
      </c>
      <c r="JI5" s="268" t="str">
        <f>IF(Mellemark!FT131&gt;0,Mellemark!FT131,"")</f>
        <v/>
      </c>
      <c r="JJ5" s="268" t="str">
        <f>IF(Mellemark!FU131&gt;0,Mellemark!FU131,"")</f>
        <v/>
      </c>
      <c r="JK5" s="268" t="str">
        <f>IF(Mellemark!FV131&gt;0,Mellemark!FV131,"")</f>
        <v/>
      </c>
      <c r="JL5" s="268" t="str">
        <f>IF(Mellemark!FW131&gt;0,Mellemark!FW131,"")</f>
        <v/>
      </c>
      <c r="JM5" s="268" t="str">
        <f>IF(Mellemark!FX131&gt;0,Mellemark!FX131,"")</f>
        <v/>
      </c>
      <c r="JN5" s="268" t="str">
        <f>IF(Mellemark!FY131&gt;0,Mellemark!FY131,"")</f>
        <v/>
      </c>
      <c r="JO5" s="268" t="str">
        <f>IF(Mellemark!FZ131&gt;0,Mellemark!FZ131,"")</f>
        <v/>
      </c>
      <c r="JP5" s="268" t="str">
        <f>IF(Mellemark!GA131&gt;0,Mellemark!GA131,"")</f>
        <v/>
      </c>
      <c r="JQ5" s="268" t="str">
        <f>IF(Mellemark!GB131&gt;0,Mellemark!GB131,"")</f>
        <v/>
      </c>
      <c r="JR5" s="268" t="str">
        <f>IF(Mellemark!GC131&gt;0,Mellemark!GC131,"")</f>
        <v/>
      </c>
      <c r="JS5" s="268" t="str">
        <f>IF(Mellemark!GD131&gt;0,Mellemark!GD131,"")</f>
        <v/>
      </c>
      <c r="JT5" s="268" t="str">
        <f>IF(Mellemark!GE131&gt;0,Mellemark!GE131,"")</f>
        <v/>
      </c>
      <c r="JU5" s="268" t="str">
        <f>IF(Mellemark!GF131&gt;0,Mellemark!GF131,"")</f>
        <v/>
      </c>
      <c r="JV5" s="268" t="str">
        <f>IF(Mellemark!GG131&gt;0,Mellemark!GG131,"")</f>
        <v/>
      </c>
      <c r="JW5" s="268" t="str">
        <f>IF(Mellemark!GH131&gt;0,Mellemark!GH131,"")</f>
        <v/>
      </c>
      <c r="JX5" s="268" t="str">
        <f>IF(Mellemark!GI131&gt;0,Mellemark!GI131,"")</f>
        <v/>
      </c>
      <c r="JY5" s="268" t="str">
        <f>IF(Mellemark!GJ131&gt;0,Mellemark!GJ131,"")</f>
        <v/>
      </c>
      <c r="JZ5" s="268" t="str">
        <f>IF(Mellemark!GK131&gt;0,Mellemark!GK131,"")</f>
        <v/>
      </c>
      <c r="KA5" s="268" t="str">
        <f>IF(Mellemark!GL131&gt;0,Mellemark!GL131,"")</f>
        <v/>
      </c>
      <c r="KB5" s="268" t="str">
        <f>IF(Mellemark!GM131&gt;0,Mellemark!GM131,"")</f>
        <v/>
      </c>
      <c r="KC5" s="268" t="str">
        <f>IF(Mellemark!GN131&gt;0,Mellemark!GN131,"")</f>
        <v/>
      </c>
      <c r="KD5" s="268" t="str">
        <f>IF(Mellemark!GO131&gt;0,Mellemark!GO131,"")</f>
        <v/>
      </c>
      <c r="KE5" s="268" t="str">
        <f>IF(Mellemark!GP131&gt;0,Mellemark!GP131,"")</f>
        <v/>
      </c>
      <c r="KF5" s="268" t="str">
        <f>IF(Mellemark!GQ131&gt;0,Mellemark!GQ131,"")</f>
        <v/>
      </c>
      <c r="KG5" s="268" t="str">
        <f>IF(Mellemark!GR131&gt;0,Mellemark!GR131,"")</f>
        <v/>
      </c>
      <c r="KH5" s="268" t="str">
        <f>IF(Mellemark!GS131&gt;0,Mellemark!GS131,"")</f>
        <v/>
      </c>
      <c r="KI5" s="268" t="str">
        <f>IF(Mellemark!GT131&gt;0,Mellemark!GT131,"")</f>
        <v/>
      </c>
    </row>
    <row r="6" spans="1:295">
      <c r="A6" s="121">
        <v>1</v>
      </c>
      <c r="B6" s="5" t="s">
        <v>280</v>
      </c>
      <c r="C6" s="5"/>
      <c r="D6" s="68"/>
      <c r="E6" s="68"/>
      <c r="F6" s="68"/>
      <c r="G6" s="68"/>
      <c r="H6" s="68"/>
      <c r="I6" s="68"/>
      <c r="J6" s="68"/>
      <c r="K6" s="68"/>
      <c r="L6" s="68"/>
      <c r="M6" s="68"/>
      <c r="N6" s="68"/>
      <c r="O6" s="68"/>
      <c r="P6" s="68"/>
      <c r="Q6" s="68"/>
      <c r="R6" s="68"/>
      <c r="S6" s="191"/>
      <c r="T6" s="191"/>
      <c r="U6" s="191"/>
      <c r="V6" s="191"/>
      <c r="W6" s="191"/>
      <c r="X6" s="191"/>
      <c r="Y6" s="191"/>
      <c r="Z6" s="191"/>
      <c r="AA6" s="191"/>
      <c r="AB6" s="191"/>
      <c r="AC6" s="191"/>
      <c r="AD6" s="191"/>
      <c r="AE6" s="191"/>
      <c r="AF6" s="191"/>
      <c r="AG6" s="191"/>
      <c r="AH6" s="191"/>
      <c r="AI6" s="191"/>
      <c r="AJ6" s="191"/>
      <c r="AK6" s="191"/>
      <c r="AL6" s="191"/>
      <c r="AM6" s="191"/>
      <c r="AN6" s="191"/>
      <c r="AO6" s="191"/>
      <c r="AP6" s="191"/>
      <c r="AQ6" s="191"/>
      <c r="AR6" s="191"/>
      <c r="AS6" s="191"/>
      <c r="AT6" s="191"/>
      <c r="AU6" s="191"/>
      <c r="AV6" s="191"/>
      <c r="AW6" s="191"/>
      <c r="AX6" s="191"/>
      <c r="AY6" s="191"/>
      <c r="AZ6" s="191"/>
      <c r="BA6" s="191"/>
      <c r="BB6" s="191"/>
      <c r="BC6" s="191"/>
      <c r="BD6" s="191"/>
      <c r="BE6" s="191"/>
      <c r="BF6" s="191"/>
      <c r="BG6" s="191"/>
      <c r="BH6" s="191"/>
      <c r="BI6" s="191"/>
      <c r="BJ6" s="191"/>
      <c r="BK6" s="191"/>
      <c r="BL6" s="191"/>
      <c r="BM6" s="191"/>
      <c r="BN6" s="191"/>
      <c r="BO6" s="191"/>
      <c r="BP6" s="191"/>
      <c r="BQ6" s="191"/>
      <c r="BR6" s="191"/>
      <c r="BS6" s="191"/>
      <c r="BT6" s="191"/>
      <c r="BU6" s="191"/>
      <c r="BV6" s="191"/>
      <c r="BW6" s="191"/>
      <c r="BX6" s="191"/>
      <c r="BY6" s="191"/>
      <c r="BZ6" s="191"/>
      <c r="CA6" s="191"/>
      <c r="CB6" s="191"/>
      <c r="CC6" s="191"/>
      <c r="CD6" s="191"/>
      <c r="CE6" s="191"/>
      <c r="CF6" s="191"/>
      <c r="CG6" s="191"/>
      <c r="CH6" s="191"/>
      <c r="CI6" s="191"/>
      <c r="CJ6" s="191"/>
      <c r="CK6" s="191"/>
      <c r="CL6" s="191"/>
      <c r="CM6" s="191"/>
      <c r="CN6" s="191"/>
      <c r="CO6" s="191"/>
      <c r="CP6" s="140"/>
      <c r="CQ6" s="191"/>
      <c r="CR6" s="245" t="str">
        <f>IF(Rådata_6000!C65=2,"Øko.","Konv.")</f>
        <v>Konv.</v>
      </c>
      <c r="CS6" s="245" t="str">
        <f>IF(Rådata_6000!D65=2,"Øko.","Konv.")</f>
        <v>Konv.</v>
      </c>
      <c r="CT6" s="245" t="str">
        <f>IF(Rådata_6000!E65=2,"Øko.","Konv.")</f>
        <v>Konv.</v>
      </c>
      <c r="CU6" s="245" t="str">
        <f>IF(Rådata_6000!F65=2,"Øko.","Konv.")</f>
        <v>Konv.</v>
      </c>
      <c r="CV6" s="245" t="str">
        <f>IF(Rådata_6000!G65=2,"Øko.","Konv.")</f>
        <v>Konv.</v>
      </c>
      <c r="CW6" s="245" t="str">
        <f>IF(Rådata_6000!H65=2,"Øko.","Konv.")</f>
        <v>Konv.</v>
      </c>
      <c r="CX6" s="245" t="str">
        <f>IF(Rådata_6000!I65=2,"Øko.","Konv.")</f>
        <v>Konv.</v>
      </c>
      <c r="CY6" s="245" t="str">
        <f>IF(Rådata_6000!J65=2,"Øko.","Konv.")</f>
        <v>Konv.</v>
      </c>
      <c r="CZ6" s="245" t="str">
        <f>IF(Rådata_6000!K65=2,"Øko.","Konv.")</f>
        <v>Konv.</v>
      </c>
      <c r="DA6" s="245" t="str">
        <f>IF(Rådata_6000!L65=2,"Øko.","Konv.")</f>
        <v>Konv.</v>
      </c>
      <c r="DB6" s="245" t="str">
        <f>IF(Rådata_6000!M65=2,"Øko.","Konv.")</f>
        <v>Konv.</v>
      </c>
      <c r="DC6" s="245" t="str">
        <f>IF(Rådata_6000!N65=2,"Øko.","Konv.")</f>
        <v>Konv.</v>
      </c>
      <c r="DD6" s="245" t="str">
        <f>IF(Rådata_6000!O65=2,"Øko.","Konv.")</f>
        <v>Konv.</v>
      </c>
      <c r="DE6" s="245" t="str">
        <f>IF(Rådata_6000!P65=2,"Øko.","Konv.")</f>
        <v>Konv.</v>
      </c>
      <c r="DF6" s="245" t="str">
        <f>IF(Rådata_6000!Q65=2,"Øko.","Konv.")</f>
        <v>Konv.</v>
      </c>
      <c r="DG6" s="245" t="str">
        <f>IF(Rådata_6000!R65=2,"Øko.","Konv.")</f>
        <v>Konv.</v>
      </c>
      <c r="DH6" s="245" t="str">
        <f>IF(Rådata_6000!S65=2,"Øko.","Konv.")</f>
        <v>Konv.</v>
      </c>
      <c r="DI6" s="245" t="str">
        <f>IF(Rådata_6000!T65=2,"Øko.","Konv.")</f>
        <v>Konv.</v>
      </c>
      <c r="DJ6" s="245" t="str">
        <f>IF(Rådata_6000!U65=2,"Øko.","Konv.")</f>
        <v>Konv.</v>
      </c>
      <c r="DK6" s="245" t="str">
        <f>IF(Rådata_6000!V65=2,"Øko.","Konv.")</f>
        <v>Konv.</v>
      </c>
      <c r="DL6" s="245" t="str">
        <f>IF(Rådata_6000!W65=2,"Øko.","Konv.")</f>
        <v>Konv.</v>
      </c>
      <c r="DM6" s="245" t="str">
        <f>IF(Rådata_6000!X65=2,"Øko.","Konv.")</f>
        <v>Konv.</v>
      </c>
      <c r="DN6" s="245" t="str">
        <f>IF(Rådata_6000!Y65=2,"Øko.","Konv.")</f>
        <v>Konv.</v>
      </c>
      <c r="DO6" s="245" t="str">
        <f>IF(Rådata_6000!Z65=2,"Øko.","Konv.")</f>
        <v>Konv.</v>
      </c>
      <c r="DP6" s="245" t="str">
        <f>IF(Rådata_6000!AA65=2,"Øko.","Konv.")</f>
        <v>Konv.</v>
      </c>
      <c r="DQ6" s="245" t="str">
        <f>IF(Rådata_6000!AB65=2,"Øko.","Konv.")</f>
        <v>Konv.</v>
      </c>
      <c r="DR6" s="245" t="str">
        <f>IF(Rådata_6000!AC65=2,"Øko.","Konv.")</f>
        <v>Konv.</v>
      </c>
      <c r="DS6" s="245" t="str">
        <f>IF(Rådata_6000!AD65=2,"Øko.","Konv.")</f>
        <v>Konv.</v>
      </c>
      <c r="DT6" s="245" t="str">
        <f>IF(Rådata_6000!AE65=2,"Øko.","Konv.")</f>
        <v>Konv.</v>
      </c>
      <c r="DU6" s="245" t="str">
        <f>IF(Rådata_6000!AF65=2,"Øko.","Konv.")</f>
        <v>Konv.</v>
      </c>
      <c r="DV6" s="245" t="str">
        <f>IF(Rådata_6000!AG65=2,"Øko.","Konv.")</f>
        <v>Konv.</v>
      </c>
      <c r="DW6" s="245" t="str">
        <f>IF(Rådata_6000!AH65=2,"Øko.","Konv.")</f>
        <v>Konv.</v>
      </c>
      <c r="DX6" s="245" t="str">
        <f>IF(Rådata_6000!AI65=2,"Øko.","Konv.")</f>
        <v>Konv.</v>
      </c>
      <c r="DY6" s="245" t="str">
        <f>IF(Rådata_6000!AJ65=2,"Øko.","Konv.")</f>
        <v>Konv.</v>
      </c>
      <c r="DZ6" s="245" t="str">
        <f>IF(Rådata_6000!AK65=2,"Øko.","Konv.")</f>
        <v>Konv.</v>
      </c>
      <c r="EA6" s="245" t="str">
        <f>IF(Rådata_6000!AL65=2,"Øko.","Konv.")</f>
        <v>Konv.</v>
      </c>
      <c r="EB6" s="245" t="str">
        <f>IF(Rådata_6000!AM65=2,"Øko.","Konv.")</f>
        <v>Konv.</v>
      </c>
      <c r="EC6" s="245" t="str">
        <f>IF(Rådata_6000!AN65=2,"Øko.","Konv.")</f>
        <v>Konv.</v>
      </c>
      <c r="ED6" s="245" t="str">
        <f>IF(Rådata_6000!AO65=2,"Øko.","Konv.")</f>
        <v>Konv.</v>
      </c>
      <c r="EE6" s="245" t="str">
        <f>IF(Rådata_6000!AP65=2,"Øko.","Konv.")</f>
        <v>Konv.</v>
      </c>
      <c r="EF6" s="245" t="str">
        <f>IF(Rådata_6000!AQ65=2,"Øko.","Konv.")</f>
        <v>Konv.</v>
      </c>
      <c r="EG6" s="245" t="str">
        <f>IF(Rådata_6000!AR65=2,"Øko.","Konv.")</f>
        <v>Konv.</v>
      </c>
      <c r="EH6" s="245" t="str">
        <f>IF(Rådata_6000!AS65=2,"Øko.","Konv.")</f>
        <v>Konv.</v>
      </c>
      <c r="EI6" s="245" t="str">
        <f>IF(Rådata_6000!AT65=2,"Øko.","Konv.")</f>
        <v>Konv.</v>
      </c>
      <c r="EJ6" s="245" t="str">
        <f>IF(Rådata_6000!AU65=2,"Øko.","Konv.")</f>
        <v>Konv.</v>
      </c>
      <c r="EK6" s="245" t="str">
        <f>IF(Rådata_6000!AV65=2,"Øko.","Konv.")</f>
        <v>Konv.</v>
      </c>
      <c r="EL6" s="245" t="str">
        <f>IF(Rådata_6000!AW65=2,"Øko.","Konv.")</f>
        <v>Konv.</v>
      </c>
      <c r="EM6" s="245" t="str">
        <f>IF(Rådata_6000!AX65=2,"Øko.","Konv.")</f>
        <v>Konv.</v>
      </c>
      <c r="EN6" s="245" t="str">
        <f>IF(Rådata_6000!AY65=2,"Øko.","Konv.")</f>
        <v>Konv.</v>
      </c>
      <c r="EO6" s="245" t="str">
        <f>IF(Rådata_6000!AZ65=2,"Øko.","Konv.")</f>
        <v>Konv.</v>
      </c>
      <c r="EP6" s="245" t="str">
        <f>IF(Rådata_6000!BA65=2,"Øko.","Konv.")</f>
        <v>Konv.</v>
      </c>
      <c r="EQ6" s="245" t="str">
        <f>IF(Rådata_6000!BB65=2,"Øko.","Konv.")</f>
        <v>Konv.</v>
      </c>
      <c r="ER6" s="245" t="str">
        <f>IF(Rådata_6000!BC65=2,"Øko.","Konv.")</f>
        <v>Konv.</v>
      </c>
      <c r="ES6" s="245" t="str">
        <f>IF(Rådata_6000!BD65=2,"Øko.","Konv.")</f>
        <v>Konv.</v>
      </c>
      <c r="ET6" s="245" t="str">
        <f>IF(Rådata_6000!BE65=2,"Øko.","Konv.")</f>
        <v>Konv.</v>
      </c>
      <c r="EU6" s="245" t="str">
        <f>IF(Rådata_6000!BF65=2,"Øko.","Konv.")</f>
        <v>Konv.</v>
      </c>
      <c r="EV6" s="245" t="str">
        <f>IF(Rådata_6000!BG65=2,"Øko.","Konv.")</f>
        <v>Konv.</v>
      </c>
      <c r="EW6" s="245" t="str">
        <f>IF(Rådata_6000!BH65=2,"Øko.","Konv.")</f>
        <v>Konv.</v>
      </c>
      <c r="EX6" s="245" t="str">
        <f>IF(Rådata_6000!BI65=2,"Øko.","Konv.")</f>
        <v>Konv.</v>
      </c>
      <c r="EY6" s="245" t="str">
        <f>IF(Rådata_6000!BJ65=2,"Øko.","Konv.")</f>
        <v>Konv.</v>
      </c>
      <c r="EZ6" s="245" t="str">
        <f>IF(Rådata_6000!BK65=2,"Øko.","Konv.")</f>
        <v>Konv.</v>
      </c>
      <c r="FA6" s="245" t="str">
        <f>IF(Rådata_6000!BL65=2,"Øko.","Konv.")</f>
        <v>Konv.</v>
      </c>
      <c r="FB6" s="245" t="str">
        <f>IF(Rådata_6000!BM65=2,"Øko.","Konv.")</f>
        <v>Konv.</v>
      </c>
      <c r="FC6" s="245" t="str">
        <f>IF(Rådata_6000!BN65=2,"Øko.","Konv.")</f>
        <v>Konv.</v>
      </c>
      <c r="FD6" s="245" t="str">
        <f>IF(Rådata_6000!BO65=2,"Øko.","Konv.")</f>
        <v>Konv.</v>
      </c>
      <c r="FE6" s="245" t="str">
        <f>IF(Rådata_6000!BP65=2,"Øko.","Konv.")</f>
        <v>Konv.</v>
      </c>
      <c r="FF6" s="245" t="str">
        <f>IF(Rådata_6000!BQ65=2,"Øko.","Konv.")</f>
        <v>Konv.</v>
      </c>
      <c r="FG6" s="245" t="str">
        <f>IF(Rådata_6000!BR65=2,"Øko.","Konv.")</f>
        <v>Konv.</v>
      </c>
      <c r="FH6" s="245" t="str">
        <f>IF(Rådata_6000!BS65=2,"Øko.","Konv.")</f>
        <v>Konv.</v>
      </c>
      <c r="FI6" s="245" t="str">
        <f>IF(Rådata_6000!BT65=2,"Øko.","Konv.")</f>
        <v>Konv.</v>
      </c>
      <c r="FJ6" s="245" t="str">
        <f>IF(Rådata_6000!BU65=2,"Øko.","Konv.")</f>
        <v>Konv.</v>
      </c>
      <c r="FK6" s="245" t="str">
        <f>IF(Rådata_6000!BV65=2,"Øko.","Konv.")</f>
        <v>Konv.</v>
      </c>
      <c r="FL6" s="245" t="str">
        <f>IF(Rådata_6000!BW65=2,"Øko.","Konv.")</f>
        <v>Konv.</v>
      </c>
      <c r="FM6" s="245" t="str">
        <f>IF(Rådata_6000!BX65=2,"Øko.","Konv.")</f>
        <v>Konv.</v>
      </c>
      <c r="FN6" s="245" t="str">
        <f>IF(Rådata_6000!BY65=2,"Øko.","Konv.")</f>
        <v>Konv.</v>
      </c>
      <c r="FO6" s="245" t="str">
        <f>IF(Rådata_6000!BZ65=2,"Øko.","Konv.")</f>
        <v>Konv.</v>
      </c>
      <c r="FP6" s="245" t="str">
        <f>IF(Rådata_6000!CA65=2,"Øko.","Konv.")</f>
        <v>Konv.</v>
      </c>
      <c r="FQ6" s="245" t="str">
        <f>IF(Rådata_6000!CB65=2,"Øko.","Konv.")</f>
        <v>Konv.</v>
      </c>
      <c r="FR6" s="245" t="str">
        <f>IF(Rådata_6000!CC65=2,"Øko.","Konv.")</f>
        <v>Konv.</v>
      </c>
      <c r="FS6" s="245" t="str">
        <f>IF(Rådata_6000!CD65=2,"Øko.","Konv.")</f>
        <v>Konv.</v>
      </c>
      <c r="FT6" s="245" t="str">
        <f>IF(Rådata_6000!CE65=2,"Øko.","Konv.")</f>
        <v>Konv.</v>
      </c>
      <c r="FU6" s="245" t="str">
        <f>IF(Rådata_6000!CF65=2,"Øko.","Konv.")</f>
        <v>Konv.</v>
      </c>
      <c r="FV6" s="245" t="str">
        <f>IF(Rådata_6000!CG65=2,"Øko.","Konv.")</f>
        <v>Konv.</v>
      </c>
      <c r="FW6" s="245" t="str">
        <f>IF(Rådata_6000!CH65=2,"Øko.","Konv.")</f>
        <v>Konv.</v>
      </c>
      <c r="FX6" s="245" t="str">
        <f>IF(Rådata_6000!CI65=2,"Øko.","Konv.")</f>
        <v>Konv.</v>
      </c>
      <c r="FY6" s="245" t="str">
        <f>IF(Rådata_6000!CJ65=2,"Øko.","Konv.")</f>
        <v>Konv.</v>
      </c>
      <c r="FZ6" s="245" t="str">
        <f>IF(Rådata_6000!CK65=2,"Øko.","Konv.")</f>
        <v>Konv.</v>
      </c>
      <c r="GA6" s="245" t="str">
        <f>IF(Rådata_6000!CL65=2,"Øko.","Konv.")</f>
        <v>Konv.</v>
      </c>
      <c r="GB6" s="245" t="str">
        <f>IF(Rådata_6000!CM65=2,"Øko.","Konv.")</f>
        <v>Konv.</v>
      </c>
      <c r="GC6" s="245" t="str">
        <f>IF(Rådata_6000!CN65=2,"Øko.","Konv.")</f>
        <v>Konv.</v>
      </c>
      <c r="GD6" s="245" t="str">
        <f>IF(Rådata_6000!CO65=2,"Øko.","Konv.")</f>
        <v>Konv.</v>
      </c>
      <c r="GE6" s="245" t="str">
        <f>IF(Rådata_6000!CP65=2,"Øko.","Konv.")</f>
        <v>Konv.</v>
      </c>
      <c r="GF6" s="245" t="str">
        <f>IF(Rådata_6000!CQ65=2,"Øko.","Konv.")</f>
        <v>Konv.</v>
      </c>
      <c r="GG6" s="245" t="str">
        <f>IF(Rådata_6000!CR65=2,"Øko.","Konv.")</f>
        <v>Konv.</v>
      </c>
      <c r="GH6" s="245" t="str">
        <f>IF(Rådata_6000!CS65=2,"Øko.","Konv.")</f>
        <v>Konv.</v>
      </c>
      <c r="GI6" s="245" t="str">
        <f>IF(Rådata_6000!CT65=2,"Øko.","Konv.")</f>
        <v>Konv.</v>
      </c>
      <c r="GJ6" s="245" t="str">
        <f>IF(Rådata_6000!CU65=2,"Øko.","Konv.")</f>
        <v>Konv.</v>
      </c>
      <c r="GK6" s="245" t="str">
        <f>IF(Rådata_6000!CV65=2,"Øko.","Konv.")</f>
        <v>Konv.</v>
      </c>
      <c r="GL6" s="245" t="str">
        <f>IF(Rådata_6000!CW65=2,"Øko.","Konv.")</f>
        <v>Konv.</v>
      </c>
      <c r="GM6" s="245" t="str">
        <f>IF(Rådata_6000!CX65=2,"Øko.","Konv.")</f>
        <v>Konv.</v>
      </c>
      <c r="GN6" s="245" t="str">
        <f>IF(Rådata_6000!CY65=2,"Øko.","Konv.")</f>
        <v>Konv.</v>
      </c>
      <c r="GO6" s="245" t="str">
        <f>IF(Rådata_6000!CZ65=2,"Øko.","Konv.")</f>
        <v>Konv.</v>
      </c>
      <c r="GP6" s="245" t="str">
        <f>IF(Rådata_6000!DA65=2,"Øko.","Konv.")</f>
        <v>Konv.</v>
      </c>
      <c r="GQ6" s="245" t="str">
        <f>IF(Rådata_6000!DB65=2,"Øko.","Konv.")</f>
        <v>Konv.</v>
      </c>
      <c r="GR6" s="245" t="str">
        <f>IF(Rådata_6000!DC65=2,"Øko.","Konv.")</f>
        <v>Konv.</v>
      </c>
      <c r="GS6" s="245" t="str">
        <f>IF(Rådata_6000!DD65=2,"Øko.","Konv.")</f>
        <v>Konv.</v>
      </c>
      <c r="GT6" s="245" t="str">
        <f>IF(Rådata_6000!DE65=2,"Øko.","Konv.")</f>
        <v>Konv.</v>
      </c>
      <c r="GU6" s="245" t="str">
        <f>IF(Rådata_6000!DF65=2,"Øko.","Konv.")</f>
        <v>Konv.</v>
      </c>
      <c r="GV6" s="245" t="str">
        <f>IF(Rådata_6000!DG65=2,"Øko.","Konv.")</f>
        <v>Konv.</v>
      </c>
      <c r="GW6" s="245" t="str">
        <f>IF(Rådata_6000!DH65=2,"Øko.","Konv.")</f>
        <v>Konv.</v>
      </c>
      <c r="GX6" s="245" t="str">
        <f>IF(Rådata_6000!DI65=2,"Øko.","Konv.")</f>
        <v>Konv.</v>
      </c>
      <c r="GY6" s="245" t="str">
        <f>IF(Rådata_6000!DJ65=2,"Øko.","Konv.")</f>
        <v>Konv.</v>
      </c>
      <c r="GZ6" s="245" t="str">
        <f>IF(Rådata_6000!DK65=2,"Øko.","Konv.")</f>
        <v>Konv.</v>
      </c>
      <c r="HA6" s="245" t="str">
        <f>IF(Rådata_6000!DL65=2,"Øko.","Konv.")</f>
        <v>Konv.</v>
      </c>
      <c r="HB6" s="245" t="str">
        <f>IF(Rådata_6000!DM65=2,"Øko.","Konv.")</f>
        <v>Konv.</v>
      </c>
      <c r="HC6" s="245" t="str">
        <f>IF(Rådata_6000!DN65=2,"Øko.","Konv.")</f>
        <v>Konv.</v>
      </c>
      <c r="HD6" s="245" t="str">
        <f>IF(Rådata_6000!DO65=2,"Øko.","Konv.")</f>
        <v>Konv.</v>
      </c>
      <c r="HE6" s="245" t="str">
        <f>IF(Rådata_6000!DP65=2,"Øko.","Konv.")</f>
        <v>Konv.</v>
      </c>
      <c r="HF6" s="245" t="str">
        <f>IF(Rådata_6000!DQ65=2,"Øko.","Konv.")</f>
        <v>Konv.</v>
      </c>
      <c r="HG6" s="245" t="str">
        <f>IF(Rådata_6000!DR65=2,"Øko.","Konv.")</f>
        <v>Konv.</v>
      </c>
      <c r="HH6" s="245" t="str">
        <f>IF(Rådata_6000!DS65=2,"Øko.","Konv.")</f>
        <v>Konv.</v>
      </c>
      <c r="HI6" s="245" t="str">
        <f>IF(Rådata_6000!DT65=2,"Øko.","Konv.")</f>
        <v>Konv.</v>
      </c>
      <c r="HJ6" s="245" t="str">
        <f>IF(Rådata_6000!DU65=2,"Øko.","Konv.")</f>
        <v>Konv.</v>
      </c>
      <c r="HK6" s="245" t="str">
        <f>IF(Rådata_6000!DV65=2,"Øko.","Konv.")</f>
        <v>Konv.</v>
      </c>
      <c r="HL6" s="245" t="str">
        <f>IF(Rådata_6000!DW65=2,"Øko.","Konv.")</f>
        <v>Konv.</v>
      </c>
      <c r="HM6" s="245" t="str">
        <f>IF(Rådata_6000!DX65=2,"Øko.","Konv.")</f>
        <v>Konv.</v>
      </c>
      <c r="HN6" s="245" t="str">
        <f>IF(Rådata_6000!DY65=2,"Øko.","Konv.")</f>
        <v>Konv.</v>
      </c>
      <c r="HO6" s="245" t="str">
        <f>IF(Rådata_6000!DZ65=2,"Øko.","Konv.")</f>
        <v>Konv.</v>
      </c>
      <c r="HP6" s="245" t="str">
        <f>IF(Rådata_6000!EA65=2,"Øko.","Konv.")</f>
        <v>Konv.</v>
      </c>
      <c r="HQ6" s="245" t="str">
        <f>IF(Rådata_6000!EB65=2,"Øko.","Konv.")</f>
        <v>Konv.</v>
      </c>
      <c r="HR6" s="245" t="str">
        <f>IF(Rådata_6000!EC65=2,"Øko.","Konv.")</f>
        <v>Konv.</v>
      </c>
      <c r="HS6" s="245" t="str">
        <f>IF(Rådata_6000!ED65=2,"Øko.","Konv.")</f>
        <v>Konv.</v>
      </c>
      <c r="HT6" s="245" t="str">
        <f>IF(Rådata_6000!EE65=2,"Øko.","Konv.")</f>
        <v>Konv.</v>
      </c>
      <c r="HU6" s="245" t="str">
        <f>IF(Rådata_6000!EF65=2,"Øko.","Konv.")</f>
        <v>Konv.</v>
      </c>
      <c r="HV6" s="245" t="str">
        <f>IF(Rådata_6000!EG65=2,"Øko.","Konv.")</f>
        <v>Konv.</v>
      </c>
      <c r="HW6" s="245" t="str">
        <f>IF(Rådata_6000!EH65=2,"Øko.","Konv.")</f>
        <v>Konv.</v>
      </c>
      <c r="HX6" s="245" t="str">
        <f>IF(Rådata_6000!EI65=2,"Øko.","Konv.")</f>
        <v>Konv.</v>
      </c>
      <c r="HY6" s="245" t="str">
        <f>IF(Rådata_6000!EJ65=2,"Øko.","Konv.")</f>
        <v>Konv.</v>
      </c>
      <c r="HZ6" s="245" t="str">
        <f>IF(Rådata_6000!EK65=2,"Øko.","Konv.")</f>
        <v>Konv.</v>
      </c>
      <c r="IA6" s="245" t="str">
        <f>IF(Rådata_6000!EL65=2,"Øko.","Konv.")</f>
        <v>Konv.</v>
      </c>
      <c r="IB6" s="245" t="str">
        <f>IF(Rådata_6000!EM65=2,"Øko.","Konv.")</f>
        <v>Konv.</v>
      </c>
      <c r="IC6" s="245" t="str">
        <f>IF(Rådata_6000!EN65=2,"Øko.","Konv.")</f>
        <v>Konv.</v>
      </c>
      <c r="ID6" s="245" t="str">
        <f>IF(Rådata_6000!EO65=2,"Øko.","Konv.")</f>
        <v>Konv.</v>
      </c>
      <c r="IE6" s="245" t="str">
        <f>IF(Rådata_6000!EP65=2,"Øko.","Konv.")</f>
        <v>Konv.</v>
      </c>
      <c r="IF6" s="245" t="str">
        <f>IF(Rådata_6000!EQ65=2,"Øko.","Konv.")</f>
        <v>Konv.</v>
      </c>
      <c r="IG6" s="245" t="str">
        <f>IF(Rådata_6000!ER65=2,"Øko.","Konv.")</f>
        <v>Konv.</v>
      </c>
      <c r="IH6" s="245" t="str">
        <f>IF(Rådata_6000!ES65=2,"Øko.","Konv.")</f>
        <v>Konv.</v>
      </c>
      <c r="II6" s="245" t="str">
        <f>IF(Rådata_6000!ET65=2,"Øko.","Konv.")</f>
        <v>Konv.</v>
      </c>
      <c r="IJ6" s="245" t="str">
        <f>IF(Rådata_6000!EU65=2,"Øko.","Konv.")</f>
        <v>Konv.</v>
      </c>
      <c r="IK6" s="245" t="str">
        <f>IF(Rådata_6000!EV65=2,"Øko.","Konv.")</f>
        <v>Konv.</v>
      </c>
      <c r="IL6" s="245" t="str">
        <f>IF(Rådata_6000!EW65=2,"Øko.","Konv.")</f>
        <v>Konv.</v>
      </c>
      <c r="IM6" s="245" t="str">
        <f>IF(Rådata_6000!EX65=2,"Øko.","Konv.")</f>
        <v>Konv.</v>
      </c>
      <c r="IN6" s="245" t="str">
        <f>IF(Rådata_6000!EY65=2,"Øko.","Konv.")</f>
        <v>Konv.</v>
      </c>
      <c r="IO6" s="245" t="str">
        <f>IF(Rådata_6000!EZ65=2,"Øko.","Konv.")</f>
        <v>Konv.</v>
      </c>
      <c r="IP6" s="245" t="str">
        <f>IF(Rådata_6000!FA65=2,"Øko.","Konv.")</f>
        <v>Konv.</v>
      </c>
      <c r="IQ6" s="245" t="str">
        <f>IF(Rådata_6000!FB65=2,"Øko.","Konv.")</f>
        <v>Konv.</v>
      </c>
      <c r="IR6" s="245" t="str">
        <f>IF(Rådata_6000!FC65=2,"Øko.","Konv.")</f>
        <v>Konv.</v>
      </c>
      <c r="IS6" s="245" t="str">
        <f>IF(Rådata_6000!FD65=2,"Øko.","Konv.")</f>
        <v>Konv.</v>
      </c>
      <c r="IT6" s="245" t="str">
        <f>IF(Rådata_6000!FE65=2,"Øko.","Konv.")</f>
        <v>Konv.</v>
      </c>
      <c r="IU6" s="245" t="str">
        <f>IF(Rådata_6000!FF65=2,"Øko.","Konv.")</f>
        <v>Konv.</v>
      </c>
      <c r="IV6" s="245" t="str">
        <f>IF(Rådata_6000!FG65=2,"Øko.","Konv.")</f>
        <v>Konv.</v>
      </c>
      <c r="IW6" s="245" t="str">
        <f>IF(Rådata_6000!FH65=2,"Øko.","Konv.")</f>
        <v>Konv.</v>
      </c>
      <c r="IX6" s="245" t="str">
        <f>IF(Rådata_6000!FI65=2,"Øko.","Konv.")</f>
        <v>Konv.</v>
      </c>
      <c r="IY6" s="245" t="str">
        <f>IF(Rådata_6000!FJ65=2,"Øko.","Konv.")</f>
        <v>Konv.</v>
      </c>
      <c r="IZ6" s="245" t="str">
        <f>IF(Rådata_6000!FK65=2,"Øko.","Konv.")</f>
        <v>Konv.</v>
      </c>
      <c r="JA6" s="245" t="str">
        <f>IF(Rådata_6000!FL65=2,"Øko.","Konv.")</f>
        <v>Konv.</v>
      </c>
      <c r="JB6" s="245" t="str">
        <f>IF(Rådata_6000!FM65=2,"Øko.","Konv.")</f>
        <v>Konv.</v>
      </c>
      <c r="JC6" s="245" t="str">
        <f>IF(Rådata_6000!FN65=2,"Øko.","Konv.")</f>
        <v>Konv.</v>
      </c>
      <c r="JD6" s="245" t="str">
        <f>IF(Rådata_6000!FO65=2,"Øko.","Konv.")</f>
        <v>Konv.</v>
      </c>
      <c r="JE6" s="245" t="str">
        <f>IF(Rådata_6000!FP65=2,"Øko.","Konv.")</f>
        <v>Konv.</v>
      </c>
      <c r="JF6" s="245" t="str">
        <f>IF(Rådata_6000!FQ65=2,"Øko.","Konv.")</f>
        <v>Konv.</v>
      </c>
      <c r="JG6" s="245" t="str">
        <f>IF(Rådata_6000!FR65=2,"Øko.","Konv.")</f>
        <v>Konv.</v>
      </c>
      <c r="JH6" s="245" t="str">
        <f>IF(Rådata_6000!FS65=2,"Øko.","Konv.")</f>
        <v>Konv.</v>
      </c>
      <c r="JI6" s="245" t="str">
        <f>IF(Rådata_6000!FT65=2,"Øko.","Konv.")</f>
        <v>Konv.</v>
      </c>
      <c r="JJ6" s="245" t="str">
        <f>IF(Rådata_6000!FU65=2,"Øko.","Konv.")</f>
        <v>Konv.</v>
      </c>
      <c r="JK6" s="245" t="str">
        <f>IF(Rådata_6000!FV65=2,"Øko.","Konv.")</f>
        <v>Konv.</v>
      </c>
      <c r="JL6" s="245" t="str">
        <f>IF(Rådata_6000!FW65=2,"Øko.","Konv.")</f>
        <v>Konv.</v>
      </c>
      <c r="JM6" s="245" t="str">
        <f>IF(Rådata_6000!FX65=2,"Øko.","Konv.")</f>
        <v>Konv.</v>
      </c>
      <c r="JN6" s="245" t="str">
        <f>IF(Rådata_6000!FY65=2,"Øko.","Konv.")</f>
        <v>Konv.</v>
      </c>
      <c r="JO6" s="245" t="str">
        <f>IF(Rådata_6000!FZ65=2,"Øko.","Konv.")</f>
        <v>Konv.</v>
      </c>
      <c r="JP6" s="245" t="str">
        <f>IF(Rådata_6000!GA65=2,"Øko.","Konv.")</f>
        <v>Konv.</v>
      </c>
      <c r="JQ6" s="245" t="str">
        <f>IF(Rådata_6000!GB65=2,"Øko.","Konv.")</f>
        <v>Konv.</v>
      </c>
      <c r="JR6" s="245" t="str">
        <f>IF(Rådata_6000!GC65=2,"Øko.","Konv.")</f>
        <v>Konv.</v>
      </c>
      <c r="JS6" s="245" t="str">
        <f>IF(Rådata_6000!GD65=2,"Øko.","Konv.")</f>
        <v>Konv.</v>
      </c>
      <c r="JT6" s="245" t="str">
        <f>IF(Rådata_6000!GE65=2,"Øko.","Konv.")</f>
        <v>Konv.</v>
      </c>
      <c r="JU6" s="245" t="str">
        <f>IF(Rådata_6000!GF65=2,"Øko.","Konv.")</f>
        <v>Konv.</v>
      </c>
      <c r="JV6" s="245" t="str">
        <f>IF(Rådata_6000!GG65=2,"Øko.","Konv.")</f>
        <v>Konv.</v>
      </c>
      <c r="JW6" s="245" t="str">
        <f>IF(Rådata_6000!GH65=2,"Øko.","Konv.")</f>
        <v>Konv.</v>
      </c>
      <c r="JX6" s="245" t="str">
        <f>IF(Rådata_6000!GI65=2,"Øko.","Konv.")</f>
        <v>Konv.</v>
      </c>
      <c r="JY6" s="245" t="str">
        <f>IF(Rådata_6000!GJ65=2,"Øko.","Konv.")</f>
        <v>Konv.</v>
      </c>
      <c r="JZ6" s="245" t="str">
        <f>IF(Rådata_6000!GK65=2,"Øko.","Konv.")</f>
        <v>Konv.</v>
      </c>
      <c r="KA6" s="245" t="str">
        <f>IF(Rådata_6000!GL65=2,"Øko.","Konv.")</f>
        <v>Konv.</v>
      </c>
      <c r="KB6" s="245" t="str">
        <f>IF(Rådata_6000!GM65=2,"Øko.","Konv.")</f>
        <v>Konv.</v>
      </c>
      <c r="KC6" s="245" t="str">
        <f>IF(Rådata_6000!GN65=2,"Øko.","Konv.")</f>
        <v>Konv.</v>
      </c>
      <c r="KD6" s="245" t="str">
        <f>IF(Rådata_6000!GO65=2,"Øko.","Konv.")</f>
        <v>Konv.</v>
      </c>
      <c r="KE6" s="245" t="str">
        <f>IF(Rådata_6000!GP65=2,"Øko.","Konv.")</f>
        <v>Konv.</v>
      </c>
      <c r="KF6" s="245" t="str">
        <f>IF(Rådata_6000!GQ65=2,"Øko.","Konv.")</f>
        <v>Konv.</v>
      </c>
      <c r="KG6" s="245" t="str">
        <f>IF(Rådata_6000!GR65=2,"Øko.","Konv.")</f>
        <v>Konv.</v>
      </c>
      <c r="KH6" s="245" t="str">
        <f>IF(Rådata_6000!GS65=2,"Øko.","Konv.")</f>
        <v>Konv.</v>
      </c>
      <c r="KI6" s="245" t="str">
        <f>IF(Rådata_6000!GT65=2,"Øko.","Konv.")</f>
        <v>Konv.</v>
      </c>
    </row>
    <row r="7" spans="1:295">
      <c r="A7" s="121">
        <v>2</v>
      </c>
      <c r="B7" s="5" t="s">
        <v>111</v>
      </c>
      <c r="C7" s="5"/>
      <c r="D7" s="128">
        <v>132</v>
      </c>
      <c r="E7" s="128">
        <v>124</v>
      </c>
      <c r="F7" s="128">
        <v>181</v>
      </c>
      <c r="G7" s="128">
        <v>226</v>
      </c>
      <c r="H7" s="128">
        <v>293</v>
      </c>
      <c r="I7" s="128">
        <v>269</v>
      </c>
      <c r="J7" s="128">
        <v>189</v>
      </c>
      <c r="K7" s="128">
        <v>182</v>
      </c>
      <c r="L7" s="128">
        <v>143</v>
      </c>
      <c r="M7" s="128">
        <v>108</v>
      </c>
      <c r="N7" s="128">
        <v>322</v>
      </c>
      <c r="O7" s="128">
        <v>220</v>
      </c>
      <c r="P7" s="128">
        <v>368</v>
      </c>
      <c r="Q7" s="128">
        <v>262</v>
      </c>
      <c r="R7" s="128">
        <v>160</v>
      </c>
      <c r="S7" s="121">
        <v>217</v>
      </c>
      <c r="T7" s="121">
        <v>148</v>
      </c>
      <c r="U7" s="121">
        <v>240</v>
      </c>
      <c r="V7" s="121">
        <v>211</v>
      </c>
      <c r="W7" s="121">
        <v>216</v>
      </c>
      <c r="X7" s="121">
        <v>254</v>
      </c>
      <c r="Y7" s="121">
        <v>142</v>
      </c>
      <c r="Z7" s="121">
        <v>176</v>
      </c>
      <c r="AA7" s="121">
        <v>149</v>
      </c>
      <c r="AB7" s="121">
        <v>544</v>
      </c>
      <c r="AC7" s="121">
        <v>272</v>
      </c>
      <c r="AD7" s="121">
        <v>581</v>
      </c>
      <c r="AE7" s="121">
        <v>170</v>
      </c>
      <c r="AF7" s="121">
        <v>132</v>
      </c>
      <c r="AG7" s="121">
        <v>140</v>
      </c>
      <c r="AH7" s="121">
        <v>333</v>
      </c>
      <c r="AI7" s="121">
        <v>242</v>
      </c>
      <c r="AJ7" s="121">
        <v>308</v>
      </c>
      <c r="AK7" s="121">
        <v>342</v>
      </c>
      <c r="AL7" s="121">
        <v>349</v>
      </c>
      <c r="AM7" s="121">
        <v>337</v>
      </c>
      <c r="AN7" s="121">
        <v>312</v>
      </c>
      <c r="AO7" s="121">
        <v>224</v>
      </c>
      <c r="AP7" s="121">
        <v>316</v>
      </c>
      <c r="AQ7" s="121">
        <v>248</v>
      </c>
      <c r="AR7" s="121">
        <v>485</v>
      </c>
      <c r="AS7" s="121">
        <v>133</v>
      </c>
      <c r="AT7" s="121">
        <v>259</v>
      </c>
      <c r="AU7" s="121">
        <v>313</v>
      </c>
      <c r="AV7" s="121">
        <v>142</v>
      </c>
      <c r="AW7" s="121">
        <v>500</v>
      </c>
      <c r="AX7" s="121">
        <v>165</v>
      </c>
      <c r="AY7" s="121">
        <v>169</v>
      </c>
      <c r="AZ7" s="121">
        <v>238</v>
      </c>
      <c r="BA7" s="121">
        <v>158</v>
      </c>
      <c r="BB7" s="121">
        <v>220</v>
      </c>
      <c r="BC7" s="121">
        <v>246</v>
      </c>
      <c r="BD7" s="121">
        <v>260</v>
      </c>
      <c r="BE7" s="121">
        <v>293</v>
      </c>
      <c r="BF7" s="121">
        <v>162</v>
      </c>
      <c r="BG7" s="121">
        <v>134</v>
      </c>
      <c r="BH7" s="121">
        <v>382</v>
      </c>
      <c r="BI7" s="121">
        <v>119</v>
      </c>
      <c r="BJ7" s="121">
        <v>106</v>
      </c>
      <c r="BK7" s="121">
        <v>133</v>
      </c>
      <c r="BL7" s="121">
        <v>88</v>
      </c>
      <c r="BM7" s="121">
        <v>114</v>
      </c>
      <c r="BN7" s="121">
        <v>134</v>
      </c>
      <c r="BO7" s="121">
        <v>108</v>
      </c>
      <c r="BP7" s="121">
        <v>397</v>
      </c>
      <c r="BQ7" s="121">
        <v>147</v>
      </c>
      <c r="BR7" s="121">
        <v>132</v>
      </c>
      <c r="BS7" s="121">
        <v>86</v>
      </c>
      <c r="BT7" s="121">
        <v>310</v>
      </c>
      <c r="BU7" s="121">
        <v>102</v>
      </c>
      <c r="BV7" s="121">
        <v>280</v>
      </c>
      <c r="BW7" s="121">
        <v>91</v>
      </c>
      <c r="BX7" s="121">
        <v>137</v>
      </c>
      <c r="BY7" s="121">
        <v>119</v>
      </c>
      <c r="BZ7" s="121">
        <v>167</v>
      </c>
      <c r="CA7" s="121">
        <v>186</v>
      </c>
      <c r="CB7" s="121">
        <v>213</v>
      </c>
      <c r="CC7" s="121">
        <v>617</v>
      </c>
      <c r="CD7" s="121">
        <v>299</v>
      </c>
      <c r="CE7" s="121">
        <v>276</v>
      </c>
      <c r="CF7" s="121">
        <v>220</v>
      </c>
      <c r="CG7" s="121">
        <v>126</v>
      </c>
      <c r="CH7" s="121">
        <v>301</v>
      </c>
      <c r="CI7" s="121">
        <v>192</v>
      </c>
      <c r="CJ7" s="121">
        <v>139</v>
      </c>
      <c r="CK7" s="121">
        <v>310</v>
      </c>
      <c r="CL7" s="121">
        <v>134</v>
      </c>
      <c r="CM7" s="121">
        <v>142</v>
      </c>
      <c r="CN7" s="121">
        <v>75</v>
      </c>
      <c r="CO7" s="121">
        <v>222</v>
      </c>
      <c r="CP7" s="140"/>
      <c r="CQ7" s="139">
        <f>Mellemark!B132</f>
        <v>0</v>
      </c>
      <c r="CR7" s="139">
        <f>Mellemark!C132</f>
        <v>0</v>
      </c>
      <c r="CS7" s="139">
        <f>Mellemark!D132</f>
        <v>0</v>
      </c>
      <c r="CT7" s="139">
        <f>Mellemark!E132</f>
        <v>0</v>
      </c>
      <c r="CU7" s="139">
        <f>Mellemark!F132</f>
        <v>0</v>
      </c>
      <c r="CV7" s="139">
        <f>Mellemark!G132</f>
        <v>0</v>
      </c>
      <c r="CW7" s="139">
        <f>Mellemark!H132</f>
        <v>0</v>
      </c>
      <c r="CX7" s="139">
        <f>Mellemark!I132</f>
        <v>0</v>
      </c>
      <c r="CY7" s="139">
        <f>Mellemark!J132</f>
        <v>0</v>
      </c>
      <c r="CZ7" s="139">
        <f>Mellemark!K132</f>
        <v>0</v>
      </c>
      <c r="DA7" s="139">
        <f>Mellemark!L132</f>
        <v>0</v>
      </c>
      <c r="DB7" s="139">
        <f>Mellemark!M132</f>
        <v>0</v>
      </c>
      <c r="DC7" s="139">
        <f>Mellemark!N132</f>
        <v>0</v>
      </c>
      <c r="DD7" s="139">
        <f>Mellemark!O132</f>
        <v>0</v>
      </c>
      <c r="DE7" s="139">
        <f>Mellemark!P132</f>
        <v>0</v>
      </c>
      <c r="DF7" s="139">
        <f>Mellemark!Q132</f>
        <v>0</v>
      </c>
      <c r="DG7" s="139">
        <f>Mellemark!R132</f>
        <v>0</v>
      </c>
      <c r="DH7" s="139">
        <f>Mellemark!S132</f>
        <v>0</v>
      </c>
      <c r="DI7" s="139">
        <f>Mellemark!T132</f>
        <v>0</v>
      </c>
      <c r="DJ7" s="139">
        <f>Mellemark!U132</f>
        <v>0</v>
      </c>
      <c r="DK7" s="139">
        <f>Mellemark!V132</f>
        <v>0</v>
      </c>
      <c r="DL7" s="139">
        <f>Mellemark!W132</f>
        <v>0</v>
      </c>
      <c r="DM7" s="139">
        <f>Mellemark!X132</f>
        <v>0</v>
      </c>
      <c r="DN7" s="139">
        <f>Mellemark!Y132</f>
        <v>0</v>
      </c>
      <c r="DO7" s="139">
        <f>Mellemark!Z132</f>
        <v>0</v>
      </c>
      <c r="DP7" s="139">
        <f>Mellemark!AA132</f>
        <v>0</v>
      </c>
      <c r="DQ7" s="139">
        <f>Mellemark!AB132</f>
        <v>0</v>
      </c>
      <c r="DR7" s="139">
        <f>Mellemark!AC132</f>
        <v>0</v>
      </c>
      <c r="DS7" s="139">
        <f>Mellemark!AD132</f>
        <v>0</v>
      </c>
      <c r="DT7" s="139">
        <f>Mellemark!AE132</f>
        <v>0</v>
      </c>
      <c r="DU7" s="139">
        <f>Mellemark!AF132</f>
        <v>0</v>
      </c>
      <c r="DV7" s="139">
        <f>Mellemark!AG132</f>
        <v>0</v>
      </c>
      <c r="DW7" s="139">
        <f>Mellemark!AH132</f>
        <v>0</v>
      </c>
      <c r="DX7" s="139">
        <f>Mellemark!AI132</f>
        <v>0</v>
      </c>
      <c r="DY7" s="139">
        <f>Mellemark!AJ132</f>
        <v>0</v>
      </c>
      <c r="DZ7" s="139">
        <f>Mellemark!AK132</f>
        <v>0</v>
      </c>
      <c r="EA7" s="139">
        <f>Mellemark!AL132</f>
        <v>0</v>
      </c>
      <c r="EB7" s="139">
        <f>Mellemark!AM132</f>
        <v>0</v>
      </c>
      <c r="EC7" s="139">
        <f>Mellemark!AN132</f>
        <v>0</v>
      </c>
      <c r="ED7" s="139">
        <f>Mellemark!AO132</f>
        <v>0</v>
      </c>
      <c r="EE7" s="139">
        <f>Mellemark!AP132</f>
        <v>0</v>
      </c>
      <c r="EF7" s="139">
        <f>Mellemark!AQ132</f>
        <v>0</v>
      </c>
      <c r="EG7" s="139">
        <f>Mellemark!AR132</f>
        <v>0</v>
      </c>
      <c r="EH7" s="139">
        <f>Mellemark!AS132</f>
        <v>0</v>
      </c>
      <c r="EI7" s="139">
        <f>Mellemark!AT132</f>
        <v>0</v>
      </c>
      <c r="EJ7" s="139">
        <f>Mellemark!AU132</f>
        <v>0</v>
      </c>
      <c r="EK7" s="139">
        <f>Mellemark!AV132</f>
        <v>0</v>
      </c>
      <c r="EL7" s="139">
        <f>Mellemark!AW132</f>
        <v>0</v>
      </c>
      <c r="EM7" s="139">
        <f>Mellemark!AX132</f>
        <v>0</v>
      </c>
      <c r="EN7" s="139">
        <f>Mellemark!AY132</f>
        <v>0</v>
      </c>
      <c r="EO7" s="139">
        <f>Mellemark!AZ132</f>
        <v>0</v>
      </c>
      <c r="EP7" s="139">
        <f>Mellemark!BA132</f>
        <v>0</v>
      </c>
      <c r="EQ7" s="139">
        <f>Mellemark!BB132</f>
        <v>0</v>
      </c>
      <c r="ER7" s="139">
        <f>Mellemark!BC132</f>
        <v>0</v>
      </c>
      <c r="ES7" s="139">
        <f>Mellemark!BD132</f>
        <v>0</v>
      </c>
      <c r="ET7" s="139">
        <f>Mellemark!BE132</f>
        <v>0</v>
      </c>
      <c r="EU7" s="139">
        <f>Mellemark!BF132</f>
        <v>0</v>
      </c>
      <c r="EV7" s="139">
        <f>Mellemark!BG132</f>
        <v>0</v>
      </c>
      <c r="EW7" s="139">
        <f>Mellemark!BH132</f>
        <v>0</v>
      </c>
      <c r="EX7" s="139">
        <f>Mellemark!BI132</f>
        <v>0</v>
      </c>
      <c r="EY7" s="139">
        <f>Mellemark!BJ132</f>
        <v>0</v>
      </c>
      <c r="EZ7" s="139">
        <f>Mellemark!BK132</f>
        <v>0</v>
      </c>
      <c r="FA7" s="139">
        <f>Mellemark!BL132</f>
        <v>0</v>
      </c>
      <c r="FB7" s="139">
        <f>Mellemark!BM132</f>
        <v>0</v>
      </c>
      <c r="FC7" s="139">
        <f>Mellemark!BN132</f>
        <v>0</v>
      </c>
      <c r="FD7" s="139">
        <f>Mellemark!BO132</f>
        <v>0</v>
      </c>
      <c r="FE7" s="139">
        <f>Mellemark!BP132</f>
        <v>0</v>
      </c>
      <c r="FF7" s="139">
        <f>Mellemark!BQ132</f>
        <v>0</v>
      </c>
      <c r="FG7" s="139">
        <f>Mellemark!BR132</f>
        <v>0</v>
      </c>
      <c r="FH7" s="139">
        <f>Mellemark!BS132</f>
        <v>0</v>
      </c>
      <c r="FI7" s="139">
        <f>Mellemark!BT132</f>
        <v>0</v>
      </c>
      <c r="FJ7" s="139">
        <f>Mellemark!BU132</f>
        <v>0</v>
      </c>
      <c r="FK7" s="139">
        <f>Mellemark!BV132</f>
        <v>0</v>
      </c>
      <c r="FL7" s="139">
        <f>Mellemark!BW132</f>
        <v>0</v>
      </c>
      <c r="FM7" s="139">
        <f>Mellemark!BX132</f>
        <v>0</v>
      </c>
      <c r="FN7" s="139">
        <f>Mellemark!BY132</f>
        <v>0</v>
      </c>
      <c r="FO7" s="139">
        <f>Mellemark!BZ132</f>
        <v>0</v>
      </c>
      <c r="FP7" s="139">
        <f>Mellemark!CA132</f>
        <v>0</v>
      </c>
      <c r="FQ7" s="139">
        <f>Mellemark!CB132</f>
        <v>0</v>
      </c>
      <c r="FR7" s="139">
        <f>Mellemark!CC132</f>
        <v>0</v>
      </c>
      <c r="FS7" s="139">
        <f>Mellemark!CD132</f>
        <v>0</v>
      </c>
      <c r="FT7" s="139">
        <f>Mellemark!CE132</f>
        <v>0</v>
      </c>
      <c r="FU7" s="139">
        <f>Mellemark!CF132</f>
        <v>0</v>
      </c>
      <c r="FV7" s="139">
        <f>Mellemark!CG132</f>
        <v>0</v>
      </c>
      <c r="FW7" s="139">
        <f>Mellemark!CH132</f>
        <v>0</v>
      </c>
      <c r="FX7" s="139">
        <f>Mellemark!CI132</f>
        <v>0</v>
      </c>
      <c r="FY7" s="139">
        <f>Mellemark!CJ132</f>
        <v>0</v>
      </c>
      <c r="FZ7" s="139">
        <f>Mellemark!CK132</f>
        <v>0</v>
      </c>
      <c r="GA7" s="139">
        <f>Mellemark!CL132</f>
        <v>0</v>
      </c>
      <c r="GB7" s="139">
        <f>Mellemark!CM132</f>
        <v>0</v>
      </c>
      <c r="GC7" s="139">
        <f>Mellemark!CN132</f>
        <v>0</v>
      </c>
      <c r="GD7" s="139">
        <f>Mellemark!CO132</f>
        <v>0</v>
      </c>
      <c r="GE7" s="139">
        <f>Mellemark!CP132</f>
        <v>0</v>
      </c>
      <c r="GF7" s="139">
        <f>Mellemark!CQ132</f>
        <v>0</v>
      </c>
      <c r="GG7" s="139">
        <f>Mellemark!CR132</f>
        <v>0</v>
      </c>
      <c r="GH7" s="139">
        <f>Mellemark!CS132</f>
        <v>0</v>
      </c>
      <c r="GI7" s="139">
        <f>Mellemark!CT132</f>
        <v>0</v>
      </c>
      <c r="GJ7" s="139">
        <f>Mellemark!CU132</f>
        <v>0</v>
      </c>
      <c r="GK7" s="139">
        <f>Mellemark!CV132</f>
        <v>0</v>
      </c>
      <c r="GL7" s="139">
        <f>Mellemark!CW132</f>
        <v>0</v>
      </c>
      <c r="GM7" s="139">
        <f>Mellemark!CX132</f>
        <v>0</v>
      </c>
      <c r="GN7" s="139">
        <f>Mellemark!CY132</f>
        <v>0</v>
      </c>
      <c r="GO7" s="139">
        <f>Mellemark!CZ132</f>
        <v>0</v>
      </c>
      <c r="GP7" s="139">
        <f>Mellemark!DA132</f>
        <v>0</v>
      </c>
      <c r="GQ7" s="139">
        <f>Mellemark!DB132</f>
        <v>0</v>
      </c>
      <c r="GR7" s="139">
        <f>Mellemark!DC132</f>
        <v>0</v>
      </c>
      <c r="GS7" s="139">
        <f>Mellemark!DD132</f>
        <v>0</v>
      </c>
      <c r="GT7" s="139">
        <f>Mellemark!DE132</f>
        <v>0</v>
      </c>
      <c r="GU7" s="139">
        <f>Mellemark!DF132</f>
        <v>0</v>
      </c>
      <c r="GV7" s="139">
        <f>Mellemark!DG132</f>
        <v>0</v>
      </c>
      <c r="GW7" s="139">
        <f>Mellemark!DH132</f>
        <v>0</v>
      </c>
      <c r="GX7" s="139">
        <f>Mellemark!DI132</f>
        <v>0</v>
      </c>
      <c r="GY7" s="139">
        <f>Mellemark!DJ132</f>
        <v>0</v>
      </c>
      <c r="GZ7" s="139">
        <f>Mellemark!DK132</f>
        <v>0</v>
      </c>
      <c r="HA7" s="139">
        <f>Mellemark!DL132</f>
        <v>0</v>
      </c>
      <c r="HB7" s="139">
        <f>Mellemark!DM132</f>
        <v>0</v>
      </c>
      <c r="HC7" s="139">
        <f>Mellemark!DN132</f>
        <v>0</v>
      </c>
      <c r="HD7" s="139">
        <f>Mellemark!DO132</f>
        <v>0</v>
      </c>
      <c r="HE7" s="139">
        <f>Mellemark!DP132</f>
        <v>0</v>
      </c>
      <c r="HF7" s="139">
        <f>Mellemark!DQ132</f>
        <v>0</v>
      </c>
      <c r="HG7" s="139">
        <f>Mellemark!DR132</f>
        <v>0</v>
      </c>
      <c r="HH7" s="139">
        <f>Mellemark!DS132</f>
        <v>0</v>
      </c>
      <c r="HI7" s="139">
        <f>Mellemark!DT132</f>
        <v>0</v>
      </c>
      <c r="HJ7" s="139">
        <f>Mellemark!DU132</f>
        <v>0</v>
      </c>
      <c r="HK7" s="139">
        <f>Mellemark!DV132</f>
        <v>0</v>
      </c>
      <c r="HL7" s="139">
        <f>Mellemark!DW132</f>
        <v>0</v>
      </c>
      <c r="HM7" s="139">
        <f>Mellemark!DX132</f>
        <v>0</v>
      </c>
      <c r="HN7" s="139">
        <f>Mellemark!DY132</f>
        <v>0</v>
      </c>
      <c r="HO7" s="139">
        <f>Mellemark!DZ132</f>
        <v>0</v>
      </c>
      <c r="HP7" s="139">
        <f>Mellemark!EA132</f>
        <v>0</v>
      </c>
      <c r="HQ7" s="139">
        <f>Mellemark!EB132</f>
        <v>0</v>
      </c>
      <c r="HR7" s="139">
        <f>Mellemark!EC132</f>
        <v>0</v>
      </c>
      <c r="HS7" s="139">
        <f>Mellemark!ED132</f>
        <v>0</v>
      </c>
      <c r="HT7" s="139">
        <f>Mellemark!EE132</f>
        <v>0</v>
      </c>
      <c r="HU7" s="139">
        <f>Mellemark!EF132</f>
        <v>0</v>
      </c>
      <c r="HV7" s="139">
        <f>Mellemark!EG132</f>
        <v>0</v>
      </c>
      <c r="HW7" s="139">
        <f>Mellemark!EH132</f>
        <v>0</v>
      </c>
      <c r="HX7" s="139">
        <f>Mellemark!EI132</f>
        <v>0</v>
      </c>
      <c r="HY7" s="139">
        <f>Mellemark!EJ132</f>
        <v>0</v>
      </c>
      <c r="HZ7" s="139">
        <f>Mellemark!EK132</f>
        <v>0</v>
      </c>
      <c r="IA7" s="139">
        <f>Mellemark!EL132</f>
        <v>0</v>
      </c>
      <c r="IB7" s="139">
        <f>Mellemark!EM132</f>
        <v>0</v>
      </c>
      <c r="IC7" s="139">
        <f>Mellemark!EN132</f>
        <v>0</v>
      </c>
      <c r="ID7" s="139">
        <f>Mellemark!EO132</f>
        <v>0</v>
      </c>
      <c r="IE7" s="139">
        <f>Mellemark!EP132</f>
        <v>0</v>
      </c>
      <c r="IF7" s="139">
        <f>Mellemark!EQ132</f>
        <v>0</v>
      </c>
      <c r="IG7" s="139">
        <f>Mellemark!ER132</f>
        <v>0</v>
      </c>
      <c r="IH7" s="139">
        <f>Mellemark!ES132</f>
        <v>0</v>
      </c>
      <c r="II7" s="139">
        <f>Mellemark!ET132</f>
        <v>0</v>
      </c>
      <c r="IJ7" s="139">
        <f>Mellemark!EU132</f>
        <v>0</v>
      </c>
      <c r="IK7" s="139">
        <f>Mellemark!EV132</f>
        <v>0</v>
      </c>
      <c r="IL7" s="139">
        <f>Mellemark!EW132</f>
        <v>0</v>
      </c>
      <c r="IM7" s="139">
        <f>Mellemark!EX132</f>
        <v>0</v>
      </c>
      <c r="IN7" s="139">
        <f>Mellemark!EY132</f>
        <v>0</v>
      </c>
      <c r="IO7" s="139">
        <f>Mellemark!EZ132</f>
        <v>0</v>
      </c>
      <c r="IP7" s="139">
        <f>Mellemark!FA132</f>
        <v>0</v>
      </c>
      <c r="IQ7" s="139">
        <f>Mellemark!FB132</f>
        <v>0</v>
      </c>
      <c r="IR7" s="139">
        <f>Mellemark!FC132</f>
        <v>0</v>
      </c>
      <c r="IS7" s="139">
        <f>Mellemark!FD132</f>
        <v>0</v>
      </c>
      <c r="IT7" s="139">
        <f>Mellemark!FE132</f>
        <v>0</v>
      </c>
      <c r="IU7" s="139">
        <f>Mellemark!FF132</f>
        <v>0</v>
      </c>
      <c r="IV7" s="139">
        <f>Mellemark!FG132</f>
        <v>0</v>
      </c>
      <c r="IW7" s="139">
        <f>Mellemark!FH132</f>
        <v>0</v>
      </c>
      <c r="IX7" s="139">
        <f>Mellemark!FI132</f>
        <v>0</v>
      </c>
      <c r="IY7" s="139">
        <f>Mellemark!FJ132</f>
        <v>0</v>
      </c>
      <c r="IZ7" s="139">
        <f>Mellemark!FK132</f>
        <v>0</v>
      </c>
      <c r="JA7" s="139">
        <f>Mellemark!FL132</f>
        <v>0</v>
      </c>
      <c r="JB7" s="139">
        <f>Mellemark!FM132</f>
        <v>0</v>
      </c>
      <c r="JC7" s="139">
        <f>Mellemark!FN132</f>
        <v>0</v>
      </c>
      <c r="JD7" s="139">
        <f>Mellemark!FO132</f>
        <v>0</v>
      </c>
      <c r="JE7" s="139">
        <f>Mellemark!FP132</f>
        <v>0</v>
      </c>
      <c r="JF7" s="139">
        <f>Mellemark!FQ132</f>
        <v>0</v>
      </c>
      <c r="JG7" s="139">
        <f>Mellemark!FR132</f>
        <v>0</v>
      </c>
      <c r="JH7" s="139">
        <f>Mellemark!FS132</f>
        <v>0</v>
      </c>
      <c r="JI7" s="139">
        <f>Mellemark!FT132</f>
        <v>0</v>
      </c>
      <c r="JJ7" s="139">
        <f>Mellemark!FU132</f>
        <v>0</v>
      </c>
      <c r="JK7" s="139">
        <f>Mellemark!FV132</f>
        <v>0</v>
      </c>
      <c r="JL7" s="139">
        <f>Mellemark!FW132</f>
        <v>0</v>
      </c>
      <c r="JM7" s="139">
        <f>Mellemark!FX132</f>
        <v>0</v>
      </c>
      <c r="JN7" s="139">
        <f>Mellemark!FY132</f>
        <v>0</v>
      </c>
      <c r="JO7" s="139">
        <f>Mellemark!FZ132</f>
        <v>0</v>
      </c>
      <c r="JP7" s="139">
        <f>Mellemark!GA132</f>
        <v>0</v>
      </c>
      <c r="JQ7" s="139">
        <f>Mellemark!GB132</f>
        <v>0</v>
      </c>
      <c r="JR7" s="139">
        <f>Mellemark!GC132</f>
        <v>0</v>
      </c>
      <c r="JS7" s="139">
        <f>Mellemark!GD132</f>
        <v>0</v>
      </c>
      <c r="JT7" s="139">
        <f>Mellemark!GE132</f>
        <v>0</v>
      </c>
      <c r="JU7" s="139">
        <f>Mellemark!GF132</f>
        <v>0</v>
      </c>
      <c r="JV7" s="139">
        <f>Mellemark!GG132</f>
        <v>0</v>
      </c>
      <c r="JW7" s="139">
        <f>Mellemark!GH132</f>
        <v>0</v>
      </c>
      <c r="JX7" s="139">
        <f>Mellemark!GI132</f>
        <v>0</v>
      </c>
      <c r="JY7" s="139">
        <f>Mellemark!GJ132</f>
        <v>0</v>
      </c>
      <c r="JZ7" s="139">
        <f>Mellemark!GK132</f>
        <v>0</v>
      </c>
      <c r="KA7" s="139">
        <f>Mellemark!GL132</f>
        <v>0</v>
      </c>
      <c r="KB7" s="139">
        <f>Mellemark!GM132</f>
        <v>0</v>
      </c>
      <c r="KC7" s="139">
        <f>Mellemark!GN132</f>
        <v>0</v>
      </c>
      <c r="KD7" s="139">
        <f>Mellemark!GO132</f>
        <v>0</v>
      </c>
      <c r="KE7" s="139">
        <f>Mellemark!GP132</f>
        <v>0</v>
      </c>
      <c r="KF7" s="139">
        <f>Mellemark!GQ132</f>
        <v>0</v>
      </c>
      <c r="KG7" s="139">
        <f>Mellemark!GR132</f>
        <v>0</v>
      </c>
      <c r="KH7" s="139">
        <f>Mellemark!GS132</f>
        <v>0</v>
      </c>
      <c r="KI7" s="139">
        <f>Mellemark!GT132</f>
        <v>0</v>
      </c>
    </row>
    <row r="8" spans="1:295">
      <c r="A8" s="121">
        <v>3</v>
      </c>
      <c r="B8" s="5" t="s">
        <v>60</v>
      </c>
      <c r="C8" s="5"/>
      <c r="D8" s="129">
        <v>0.89393939393939392</v>
      </c>
      <c r="E8" s="129">
        <v>1.0725806451612903</v>
      </c>
      <c r="F8" s="129">
        <v>0.97790055248618779</v>
      </c>
      <c r="G8" s="129">
        <v>0.9247787610619469</v>
      </c>
      <c r="H8" s="129">
        <v>0.78839590443686003</v>
      </c>
      <c r="I8" s="129">
        <v>0.94423791821561343</v>
      </c>
      <c r="J8" s="129">
        <v>0.95238095238095233</v>
      </c>
      <c r="K8" s="129">
        <v>0.75274725274725274</v>
      </c>
      <c r="L8" s="129">
        <v>0.97202797202797198</v>
      </c>
      <c r="M8" s="129">
        <v>0.94444444444444442</v>
      </c>
      <c r="N8" s="129">
        <v>1.0559006211180124</v>
      </c>
      <c r="O8" s="129">
        <v>0.99545454545454548</v>
      </c>
      <c r="P8" s="129">
        <v>0.86413043478260865</v>
      </c>
      <c r="Q8" s="129">
        <v>0.9580152671755725</v>
      </c>
      <c r="R8" s="129">
        <v>0.76249999999999996</v>
      </c>
      <c r="S8" s="121">
        <v>0.98156682027649766</v>
      </c>
      <c r="T8" s="121">
        <v>1</v>
      </c>
      <c r="U8" s="121">
        <v>0.98750000000000004</v>
      </c>
      <c r="V8" s="121">
        <v>1.028436018957346</v>
      </c>
      <c r="W8" s="121">
        <v>0.90740740740740744</v>
      </c>
      <c r="X8" s="121">
        <v>1.0511811023622046</v>
      </c>
      <c r="Y8" s="121">
        <v>0.95070422535211263</v>
      </c>
      <c r="Z8" s="121">
        <v>0.97159090909090906</v>
      </c>
      <c r="AA8" s="121">
        <v>0.98657718120805371</v>
      </c>
      <c r="AB8" s="121">
        <v>1.1176470588235294</v>
      </c>
      <c r="AC8" s="121">
        <v>0.94117647058823528</v>
      </c>
      <c r="AD8" s="121">
        <v>0.98450946643717729</v>
      </c>
      <c r="AE8" s="121">
        <v>1.0176470588235293</v>
      </c>
      <c r="AF8" s="121">
        <v>0.95454545454545459</v>
      </c>
      <c r="AG8" s="121">
        <v>0.8214285714285714</v>
      </c>
      <c r="AH8" s="121">
        <v>0.91291291291291288</v>
      </c>
      <c r="AI8" s="121">
        <v>1.1322314049586777</v>
      </c>
      <c r="AJ8" s="121">
        <v>0</v>
      </c>
      <c r="AK8" s="121">
        <v>0.96198830409356728</v>
      </c>
      <c r="AL8" s="121">
        <v>0.97421203438395421</v>
      </c>
      <c r="AM8" s="121">
        <v>1.0267062314540059</v>
      </c>
      <c r="AN8" s="121">
        <v>1.0320512820512822</v>
      </c>
      <c r="AO8" s="121">
        <v>0.6205357142857143</v>
      </c>
      <c r="AP8" s="121">
        <v>0.93670886075949367</v>
      </c>
      <c r="AQ8" s="121">
        <v>1.0120967741935485</v>
      </c>
      <c r="AR8" s="121">
        <v>0.8804123711340206</v>
      </c>
      <c r="AS8" s="121">
        <v>1.263157894736842</v>
      </c>
      <c r="AT8" s="121">
        <v>0.94594594594594594</v>
      </c>
      <c r="AU8" s="121">
        <v>1.0127795527156549</v>
      </c>
      <c r="AV8" s="121">
        <v>0.823943661971831</v>
      </c>
      <c r="AW8" s="121">
        <v>0.88</v>
      </c>
      <c r="AX8" s="121">
        <v>1.0242424242424242</v>
      </c>
      <c r="AY8" s="121">
        <v>0.92899408284023666</v>
      </c>
      <c r="AZ8" s="121">
        <v>0.86554621848739499</v>
      </c>
      <c r="BA8" s="121">
        <v>1.0632911392405062</v>
      </c>
      <c r="BB8" s="121">
        <v>1</v>
      </c>
      <c r="BC8" s="121">
        <v>0.89430894308943087</v>
      </c>
      <c r="BD8" s="121">
        <v>0.9538461538461539</v>
      </c>
      <c r="BE8" s="121">
        <v>0.76791808873720135</v>
      </c>
      <c r="BF8" s="121">
        <v>0.89506172839506171</v>
      </c>
      <c r="BG8" s="121">
        <v>0.14925373134328357</v>
      </c>
      <c r="BH8" s="121">
        <v>0.79581151832460728</v>
      </c>
      <c r="BI8" s="121">
        <v>1.0588235294117647</v>
      </c>
      <c r="BJ8" s="121">
        <v>0.84905660377358494</v>
      </c>
      <c r="BK8" s="121">
        <v>1.0300751879699248</v>
      </c>
      <c r="BL8" s="121">
        <v>1.1818181818181819</v>
      </c>
      <c r="BM8" s="121">
        <v>0.88596491228070173</v>
      </c>
      <c r="BN8" s="121">
        <v>0.76119402985074625</v>
      </c>
      <c r="BO8" s="121">
        <v>0.93518518518518523</v>
      </c>
      <c r="BP8" s="121">
        <v>0.88161209068010071</v>
      </c>
      <c r="BQ8" s="121">
        <v>1.0272108843537415</v>
      </c>
      <c r="BR8" s="121">
        <v>1.0151515151515151</v>
      </c>
      <c r="BS8" s="121">
        <v>0.86046511627906974</v>
      </c>
      <c r="BT8" s="121">
        <v>0.85806451612903223</v>
      </c>
      <c r="BU8" s="121">
        <v>1</v>
      </c>
      <c r="BV8" s="121">
        <v>0.9285714285714286</v>
      </c>
      <c r="BW8" s="121">
        <v>0.78021978021978022</v>
      </c>
      <c r="BX8" s="121">
        <v>0.98540145985401462</v>
      </c>
      <c r="BY8" s="121">
        <v>0.94957983193277307</v>
      </c>
      <c r="BZ8" s="121">
        <v>1.0059880239520957</v>
      </c>
      <c r="CA8" s="121">
        <v>1.1720430107526882</v>
      </c>
      <c r="CB8" s="121">
        <v>0.81220657276995301</v>
      </c>
      <c r="CC8" s="121">
        <v>0.8897893030794165</v>
      </c>
      <c r="CD8" s="121">
        <v>1.0535117056856187</v>
      </c>
      <c r="CE8" s="121">
        <v>0.90579710144927539</v>
      </c>
      <c r="CF8" s="121">
        <v>0.86818181818181817</v>
      </c>
      <c r="CG8" s="121">
        <v>1.0634920634920635</v>
      </c>
      <c r="CH8" s="121">
        <v>0.86378737541528239</v>
      </c>
      <c r="CI8" s="121">
        <v>0.97395833333333337</v>
      </c>
      <c r="CJ8" s="121">
        <v>0.96402877697841727</v>
      </c>
      <c r="CK8" s="121">
        <v>0.88387096774193552</v>
      </c>
      <c r="CL8" s="121">
        <v>1.0970149253731343</v>
      </c>
      <c r="CM8" s="121">
        <v>0.95774647887323938</v>
      </c>
      <c r="CN8" s="121">
        <v>1.1333333333333333</v>
      </c>
      <c r="CO8" s="121">
        <v>0.95945945945945943</v>
      </c>
      <c r="CP8" s="140"/>
      <c r="CQ8" s="139" t="e">
        <f>Mellemark!B133</f>
        <v>#DIV/0!</v>
      </c>
      <c r="CR8" s="139" t="e">
        <f>Mellemark!C133</f>
        <v>#DIV/0!</v>
      </c>
      <c r="CS8" s="139" t="e">
        <f>Mellemark!D133</f>
        <v>#DIV/0!</v>
      </c>
      <c r="CT8" s="139" t="e">
        <f>Mellemark!E133</f>
        <v>#DIV/0!</v>
      </c>
      <c r="CU8" s="139" t="e">
        <f>Mellemark!F133</f>
        <v>#DIV/0!</v>
      </c>
      <c r="CV8" s="139" t="e">
        <f>Mellemark!G133</f>
        <v>#DIV/0!</v>
      </c>
      <c r="CW8" s="139" t="e">
        <f>Mellemark!H133</f>
        <v>#DIV/0!</v>
      </c>
      <c r="CX8" s="139" t="e">
        <f>Mellemark!I133</f>
        <v>#DIV/0!</v>
      </c>
      <c r="CY8" s="139" t="e">
        <f>Mellemark!J133</f>
        <v>#DIV/0!</v>
      </c>
      <c r="CZ8" s="139" t="e">
        <f>Mellemark!K133</f>
        <v>#DIV/0!</v>
      </c>
      <c r="DA8" s="139" t="e">
        <f>Mellemark!L133</f>
        <v>#DIV/0!</v>
      </c>
      <c r="DB8" s="139" t="e">
        <f>Mellemark!M133</f>
        <v>#DIV/0!</v>
      </c>
      <c r="DC8" s="139" t="e">
        <f>Mellemark!N133</f>
        <v>#DIV/0!</v>
      </c>
      <c r="DD8" s="139" t="e">
        <f>Mellemark!O133</f>
        <v>#DIV/0!</v>
      </c>
      <c r="DE8" s="139" t="e">
        <f>Mellemark!P133</f>
        <v>#DIV/0!</v>
      </c>
      <c r="DF8" s="139" t="e">
        <f>Mellemark!Q133</f>
        <v>#DIV/0!</v>
      </c>
      <c r="DG8" s="139" t="e">
        <f>Mellemark!R133</f>
        <v>#DIV/0!</v>
      </c>
      <c r="DH8" s="139" t="e">
        <f>Mellemark!S133</f>
        <v>#DIV/0!</v>
      </c>
      <c r="DI8" s="139" t="e">
        <f>Mellemark!T133</f>
        <v>#DIV/0!</v>
      </c>
      <c r="DJ8" s="139" t="e">
        <f>Mellemark!U133</f>
        <v>#DIV/0!</v>
      </c>
      <c r="DK8" s="139" t="e">
        <f>Mellemark!V133</f>
        <v>#DIV/0!</v>
      </c>
      <c r="DL8" s="139" t="e">
        <f>Mellemark!W133</f>
        <v>#DIV/0!</v>
      </c>
      <c r="DM8" s="139" t="e">
        <f>Mellemark!X133</f>
        <v>#DIV/0!</v>
      </c>
      <c r="DN8" s="139" t="e">
        <f>Mellemark!Y133</f>
        <v>#DIV/0!</v>
      </c>
      <c r="DO8" s="139" t="e">
        <f>Mellemark!Z133</f>
        <v>#DIV/0!</v>
      </c>
      <c r="DP8" s="139" t="e">
        <f>Mellemark!AA133</f>
        <v>#DIV/0!</v>
      </c>
      <c r="DQ8" s="139" t="e">
        <f>Mellemark!AB133</f>
        <v>#DIV/0!</v>
      </c>
      <c r="DR8" s="139" t="e">
        <f>Mellemark!AC133</f>
        <v>#DIV/0!</v>
      </c>
      <c r="DS8" s="139" t="e">
        <f>Mellemark!AD133</f>
        <v>#DIV/0!</v>
      </c>
      <c r="DT8" s="139" t="e">
        <f>Mellemark!AE133</f>
        <v>#DIV/0!</v>
      </c>
      <c r="DU8" s="139" t="e">
        <f>Mellemark!AF133</f>
        <v>#DIV/0!</v>
      </c>
      <c r="DV8" s="139" t="e">
        <f>Mellemark!AG133</f>
        <v>#DIV/0!</v>
      </c>
      <c r="DW8" s="139" t="e">
        <f>Mellemark!AH133</f>
        <v>#DIV/0!</v>
      </c>
      <c r="DX8" s="139" t="e">
        <f>Mellemark!AI133</f>
        <v>#DIV/0!</v>
      </c>
      <c r="DY8" s="139" t="e">
        <f>Mellemark!AJ133</f>
        <v>#DIV/0!</v>
      </c>
      <c r="DZ8" s="139" t="e">
        <f>Mellemark!AK133</f>
        <v>#DIV/0!</v>
      </c>
      <c r="EA8" s="139" t="e">
        <f>Mellemark!AL133</f>
        <v>#DIV/0!</v>
      </c>
      <c r="EB8" s="139" t="e">
        <f>Mellemark!AM133</f>
        <v>#DIV/0!</v>
      </c>
      <c r="EC8" s="139" t="e">
        <f>Mellemark!AN133</f>
        <v>#DIV/0!</v>
      </c>
      <c r="ED8" s="139" t="e">
        <f>Mellemark!AO133</f>
        <v>#DIV/0!</v>
      </c>
      <c r="EE8" s="139" t="e">
        <f>Mellemark!AP133</f>
        <v>#DIV/0!</v>
      </c>
      <c r="EF8" s="139" t="e">
        <f>Mellemark!AQ133</f>
        <v>#DIV/0!</v>
      </c>
      <c r="EG8" s="139" t="e">
        <f>Mellemark!AR133</f>
        <v>#DIV/0!</v>
      </c>
      <c r="EH8" s="139" t="e">
        <f>Mellemark!AS133</f>
        <v>#DIV/0!</v>
      </c>
      <c r="EI8" s="139" t="e">
        <f>Mellemark!AT133</f>
        <v>#DIV/0!</v>
      </c>
      <c r="EJ8" s="139" t="e">
        <f>Mellemark!AU133</f>
        <v>#DIV/0!</v>
      </c>
      <c r="EK8" s="139" t="e">
        <f>Mellemark!AV133</f>
        <v>#DIV/0!</v>
      </c>
      <c r="EL8" s="139" t="e">
        <f>Mellemark!AW133</f>
        <v>#DIV/0!</v>
      </c>
      <c r="EM8" s="139" t="e">
        <f>Mellemark!AX133</f>
        <v>#DIV/0!</v>
      </c>
      <c r="EN8" s="139" t="e">
        <f>Mellemark!AY133</f>
        <v>#DIV/0!</v>
      </c>
      <c r="EO8" s="139" t="e">
        <f>Mellemark!AZ133</f>
        <v>#DIV/0!</v>
      </c>
      <c r="EP8" s="139" t="e">
        <f>Mellemark!BA133</f>
        <v>#DIV/0!</v>
      </c>
      <c r="EQ8" s="139" t="e">
        <f>Mellemark!BB133</f>
        <v>#DIV/0!</v>
      </c>
      <c r="ER8" s="139" t="e">
        <f>Mellemark!BC133</f>
        <v>#DIV/0!</v>
      </c>
      <c r="ES8" s="139" t="e">
        <f>Mellemark!BD133</f>
        <v>#DIV/0!</v>
      </c>
      <c r="ET8" s="139" t="e">
        <f>Mellemark!BE133</f>
        <v>#DIV/0!</v>
      </c>
      <c r="EU8" s="139" t="e">
        <f>Mellemark!BF133</f>
        <v>#DIV/0!</v>
      </c>
      <c r="EV8" s="139" t="e">
        <f>Mellemark!BG133</f>
        <v>#DIV/0!</v>
      </c>
      <c r="EW8" s="139" t="e">
        <f>Mellemark!BH133</f>
        <v>#DIV/0!</v>
      </c>
      <c r="EX8" s="139" t="e">
        <f>Mellemark!BI133</f>
        <v>#DIV/0!</v>
      </c>
      <c r="EY8" s="139" t="e">
        <f>Mellemark!BJ133</f>
        <v>#DIV/0!</v>
      </c>
      <c r="EZ8" s="139" t="e">
        <f>Mellemark!BK133</f>
        <v>#DIV/0!</v>
      </c>
      <c r="FA8" s="139" t="e">
        <f>Mellemark!BL133</f>
        <v>#DIV/0!</v>
      </c>
      <c r="FB8" s="139" t="e">
        <f>Mellemark!BM133</f>
        <v>#DIV/0!</v>
      </c>
      <c r="FC8" s="139" t="e">
        <f>Mellemark!BN133</f>
        <v>#DIV/0!</v>
      </c>
      <c r="FD8" s="139" t="e">
        <f>Mellemark!BO133</f>
        <v>#DIV/0!</v>
      </c>
      <c r="FE8" s="139" t="e">
        <f>Mellemark!BP133</f>
        <v>#DIV/0!</v>
      </c>
      <c r="FF8" s="139" t="e">
        <f>Mellemark!BQ133</f>
        <v>#DIV/0!</v>
      </c>
      <c r="FG8" s="139" t="e">
        <f>Mellemark!BR133</f>
        <v>#DIV/0!</v>
      </c>
      <c r="FH8" s="139" t="e">
        <f>Mellemark!BS133</f>
        <v>#DIV/0!</v>
      </c>
      <c r="FI8" s="139" t="e">
        <f>Mellemark!BT133</f>
        <v>#DIV/0!</v>
      </c>
      <c r="FJ8" s="139" t="e">
        <f>Mellemark!BU133</f>
        <v>#DIV/0!</v>
      </c>
      <c r="FK8" s="139" t="e">
        <f>Mellemark!BV133</f>
        <v>#DIV/0!</v>
      </c>
      <c r="FL8" s="139" t="e">
        <f>Mellemark!BW133</f>
        <v>#DIV/0!</v>
      </c>
      <c r="FM8" s="139" t="e">
        <f>Mellemark!BX133</f>
        <v>#DIV/0!</v>
      </c>
      <c r="FN8" s="139" t="e">
        <f>Mellemark!BY133</f>
        <v>#DIV/0!</v>
      </c>
      <c r="FO8" s="139" t="e">
        <f>Mellemark!BZ133</f>
        <v>#DIV/0!</v>
      </c>
      <c r="FP8" s="139" t="e">
        <f>Mellemark!CA133</f>
        <v>#DIV/0!</v>
      </c>
      <c r="FQ8" s="139" t="e">
        <f>Mellemark!CB133</f>
        <v>#DIV/0!</v>
      </c>
      <c r="FR8" s="139" t="e">
        <f>Mellemark!CC133</f>
        <v>#DIV/0!</v>
      </c>
      <c r="FS8" s="139" t="e">
        <f>Mellemark!CD133</f>
        <v>#DIV/0!</v>
      </c>
      <c r="FT8" s="139" t="e">
        <f>Mellemark!CE133</f>
        <v>#DIV/0!</v>
      </c>
      <c r="FU8" s="139" t="e">
        <f>Mellemark!CF133</f>
        <v>#DIV/0!</v>
      </c>
      <c r="FV8" s="139" t="e">
        <f>Mellemark!CG133</f>
        <v>#DIV/0!</v>
      </c>
      <c r="FW8" s="139" t="e">
        <f>Mellemark!CH133</f>
        <v>#DIV/0!</v>
      </c>
      <c r="FX8" s="139" t="e">
        <f>Mellemark!CI133</f>
        <v>#DIV/0!</v>
      </c>
      <c r="FY8" s="139" t="e">
        <f>Mellemark!CJ133</f>
        <v>#DIV/0!</v>
      </c>
      <c r="FZ8" s="139" t="e">
        <f>Mellemark!CK133</f>
        <v>#DIV/0!</v>
      </c>
      <c r="GA8" s="139" t="e">
        <f>Mellemark!CL133</f>
        <v>#DIV/0!</v>
      </c>
      <c r="GB8" s="139" t="e">
        <f>Mellemark!CM133</f>
        <v>#DIV/0!</v>
      </c>
      <c r="GC8" s="139" t="e">
        <f>Mellemark!CN133</f>
        <v>#DIV/0!</v>
      </c>
      <c r="GD8" s="139" t="e">
        <f>Mellemark!CO133</f>
        <v>#DIV/0!</v>
      </c>
      <c r="GE8" s="139" t="e">
        <f>Mellemark!CP133</f>
        <v>#DIV/0!</v>
      </c>
      <c r="GF8" s="139" t="e">
        <f>Mellemark!CQ133</f>
        <v>#DIV/0!</v>
      </c>
      <c r="GG8" s="139" t="e">
        <f>Mellemark!CR133</f>
        <v>#DIV/0!</v>
      </c>
      <c r="GH8" s="139" t="e">
        <f>Mellemark!CS133</f>
        <v>#DIV/0!</v>
      </c>
      <c r="GI8" s="139" t="e">
        <f>Mellemark!CT133</f>
        <v>#DIV/0!</v>
      </c>
      <c r="GJ8" s="139" t="e">
        <f>Mellemark!CU133</f>
        <v>#DIV/0!</v>
      </c>
      <c r="GK8" s="139" t="e">
        <f>Mellemark!CV133</f>
        <v>#DIV/0!</v>
      </c>
      <c r="GL8" s="139" t="e">
        <f>Mellemark!CW133</f>
        <v>#DIV/0!</v>
      </c>
      <c r="GM8" s="139" t="e">
        <f>Mellemark!CX133</f>
        <v>#DIV/0!</v>
      </c>
      <c r="GN8" s="139" t="e">
        <f>Mellemark!CY133</f>
        <v>#DIV/0!</v>
      </c>
      <c r="GO8" s="139" t="e">
        <f>Mellemark!CZ133</f>
        <v>#DIV/0!</v>
      </c>
      <c r="GP8" s="139" t="e">
        <f>Mellemark!DA133</f>
        <v>#DIV/0!</v>
      </c>
      <c r="GQ8" s="139" t="e">
        <f>Mellemark!DB133</f>
        <v>#DIV/0!</v>
      </c>
      <c r="GR8" s="139" t="e">
        <f>Mellemark!DC133</f>
        <v>#DIV/0!</v>
      </c>
      <c r="GS8" s="139" t="e">
        <f>Mellemark!DD133</f>
        <v>#DIV/0!</v>
      </c>
      <c r="GT8" s="139" t="e">
        <f>Mellemark!DE133</f>
        <v>#DIV/0!</v>
      </c>
      <c r="GU8" s="139" t="e">
        <f>Mellemark!DF133</f>
        <v>#DIV/0!</v>
      </c>
      <c r="GV8" s="139" t="e">
        <f>Mellemark!DG133</f>
        <v>#DIV/0!</v>
      </c>
      <c r="GW8" s="139" t="e">
        <f>Mellemark!DH133</f>
        <v>#DIV/0!</v>
      </c>
      <c r="GX8" s="139" t="e">
        <f>Mellemark!DI133</f>
        <v>#DIV/0!</v>
      </c>
      <c r="GY8" s="139" t="e">
        <f>Mellemark!DJ133</f>
        <v>#DIV/0!</v>
      </c>
      <c r="GZ8" s="139" t="e">
        <f>Mellemark!DK133</f>
        <v>#DIV/0!</v>
      </c>
      <c r="HA8" s="139" t="e">
        <f>Mellemark!DL133</f>
        <v>#DIV/0!</v>
      </c>
      <c r="HB8" s="139" t="e">
        <f>Mellemark!DM133</f>
        <v>#DIV/0!</v>
      </c>
      <c r="HC8" s="139" t="e">
        <f>Mellemark!DN133</f>
        <v>#DIV/0!</v>
      </c>
      <c r="HD8" s="139" t="e">
        <f>Mellemark!DO133</f>
        <v>#DIV/0!</v>
      </c>
      <c r="HE8" s="139" t="e">
        <f>Mellemark!DP133</f>
        <v>#DIV/0!</v>
      </c>
      <c r="HF8" s="139" t="e">
        <f>Mellemark!DQ133</f>
        <v>#DIV/0!</v>
      </c>
      <c r="HG8" s="139" t="e">
        <f>Mellemark!DR133</f>
        <v>#DIV/0!</v>
      </c>
      <c r="HH8" s="139" t="e">
        <f>Mellemark!DS133</f>
        <v>#DIV/0!</v>
      </c>
      <c r="HI8" s="139" t="e">
        <f>Mellemark!DT133</f>
        <v>#DIV/0!</v>
      </c>
      <c r="HJ8" s="139" t="e">
        <f>Mellemark!DU133</f>
        <v>#DIV/0!</v>
      </c>
      <c r="HK8" s="139" t="e">
        <f>Mellemark!DV133</f>
        <v>#DIV/0!</v>
      </c>
      <c r="HL8" s="139" t="e">
        <f>Mellemark!DW133</f>
        <v>#DIV/0!</v>
      </c>
      <c r="HM8" s="139" t="e">
        <f>Mellemark!DX133</f>
        <v>#DIV/0!</v>
      </c>
      <c r="HN8" s="139" t="e">
        <f>Mellemark!DY133</f>
        <v>#DIV/0!</v>
      </c>
      <c r="HO8" s="139" t="e">
        <f>Mellemark!DZ133</f>
        <v>#DIV/0!</v>
      </c>
      <c r="HP8" s="139" t="e">
        <f>Mellemark!EA133</f>
        <v>#DIV/0!</v>
      </c>
      <c r="HQ8" s="139" t="e">
        <f>Mellemark!EB133</f>
        <v>#DIV/0!</v>
      </c>
      <c r="HR8" s="139" t="e">
        <f>Mellemark!EC133</f>
        <v>#DIV/0!</v>
      </c>
      <c r="HS8" s="139" t="e">
        <f>Mellemark!ED133</f>
        <v>#DIV/0!</v>
      </c>
      <c r="HT8" s="139" t="e">
        <f>Mellemark!EE133</f>
        <v>#DIV/0!</v>
      </c>
      <c r="HU8" s="139" t="e">
        <f>Mellemark!EF133</f>
        <v>#DIV/0!</v>
      </c>
      <c r="HV8" s="139" t="e">
        <f>Mellemark!EG133</f>
        <v>#DIV/0!</v>
      </c>
      <c r="HW8" s="139" t="e">
        <f>Mellemark!EH133</f>
        <v>#DIV/0!</v>
      </c>
      <c r="HX8" s="139" t="e">
        <f>Mellemark!EI133</f>
        <v>#DIV/0!</v>
      </c>
      <c r="HY8" s="139" t="e">
        <f>Mellemark!EJ133</f>
        <v>#DIV/0!</v>
      </c>
      <c r="HZ8" s="139" t="e">
        <f>Mellemark!EK133</f>
        <v>#DIV/0!</v>
      </c>
      <c r="IA8" s="139" t="e">
        <f>Mellemark!EL133</f>
        <v>#DIV/0!</v>
      </c>
      <c r="IB8" s="139" t="e">
        <f>Mellemark!EM133</f>
        <v>#DIV/0!</v>
      </c>
      <c r="IC8" s="139" t="e">
        <f>Mellemark!EN133</f>
        <v>#DIV/0!</v>
      </c>
      <c r="ID8" s="139" t="e">
        <f>Mellemark!EO133</f>
        <v>#DIV/0!</v>
      </c>
      <c r="IE8" s="139" t="e">
        <f>Mellemark!EP133</f>
        <v>#DIV/0!</v>
      </c>
      <c r="IF8" s="139" t="e">
        <f>Mellemark!EQ133</f>
        <v>#DIV/0!</v>
      </c>
      <c r="IG8" s="139" t="e">
        <f>Mellemark!ER133</f>
        <v>#DIV/0!</v>
      </c>
      <c r="IH8" s="139" t="e">
        <f>Mellemark!ES133</f>
        <v>#DIV/0!</v>
      </c>
      <c r="II8" s="139" t="e">
        <f>Mellemark!ET133</f>
        <v>#DIV/0!</v>
      </c>
      <c r="IJ8" s="139" t="e">
        <f>Mellemark!EU133</f>
        <v>#DIV/0!</v>
      </c>
      <c r="IK8" s="139" t="e">
        <f>Mellemark!EV133</f>
        <v>#DIV/0!</v>
      </c>
      <c r="IL8" s="139" t="e">
        <f>Mellemark!EW133</f>
        <v>#DIV/0!</v>
      </c>
      <c r="IM8" s="139" t="e">
        <f>Mellemark!EX133</f>
        <v>#DIV/0!</v>
      </c>
      <c r="IN8" s="139" t="e">
        <f>Mellemark!EY133</f>
        <v>#DIV/0!</v>
      </c>
      <c r="IO8" s="139" t="e">
        <f>Mellemark!EZ133</f>
        <v>#DIV/0!</v>
      </c>
      <c r="IP8" s="139" t="e">
        <f>Mellemark!FA133</f>
        <v>#DIV/0!</v>
      </c>
      <c r="IQ8" s="139" t="e">
        <f>Mellemark!FB133</f>
        <v>#DIV/0!</v>
      </c>
      <c r="IR8" s="139" t="e">
        <f>Mellemark!FC133</f>
        <v>#DIV/0!</v>
      </c>
      <c r="IS8" s="139" t="e">
        <f>Mellemark!FD133</f>
        <v>#DIV/0!</v>
      </c>
      <c r="IT8" s="139" t="e">
        <f>Mellemark!FE133</f>
        <v>#DIV/0!</v>
      </c>
      <c r="IU8" s="139" t="e">
        <f>Mellemark!FF133</f>
        <v>#DIV/0!</v>
      </c>
      <c r="IV8" s="139" t="e">
        <f>Mellemark!FG133</f>
        <v>#DIV/0!</v>
      </c>
      <c r="IW8" s="139" t="e">
        <f>Mellemark!FH133</f>
        <v>#DIV/0!</v>
      </c>
      <c r="IX8" s="139" t="e">
        <f>Mellemark!FI133</f>
        <v>#DIV/0!</v>
      </c>
      <c r="IY8" s="139" t="e">
        <f>Mellemark!FJ133</f>
        <v>#DIV/0!</v>
      </c>
      <c r="IZ8" s="139" t="e">
        <f>Mellemark!FK133</f>
        <v>#DIV/0!</v>
      </c>
      <c r="JA8" s="139" t="e">
        <f>Mellemark!FL133</f>
        <v>#DIV/0!</v>
      </c>
      <c r="JB8" s="139" t="e">
        <f>Mellemark!FM133</f>
        <v>#DIV/0!</v>
      </c>
      <c r="JC8" s="139" t="e">
        <f>Mellemark!FN133</f>
        <v>#DIV/0!</v>
      </c>
      <c r="JD8" s="139" t="e">
        <f>Mellemark!FO133</f>
        <v>#DIV/0!</v>
      </c>
      <c r="JE8" s="139" t="e">
        <f>Mellemark!FP133</f>
        <v>#DIV/0!</v>
      </c>
      <c r="JF8" s="139" t="e">
        <f>Mellemark!FQ133</f>
        <v>#DIV/0!</v>
      </c>
      <c r="JG8" s="139" t="e">
        <f>Mellemark!FR133</f>
        <v>#DIV/0!</v>
      </c>
      <c r="JH8" s="139" t="e">
        <f>Mellemark!FS133</f>
        <v>#DIV/0!</v>
      </c>
      <c r="JI8" s="139" t="e">
        <f>Mellemark!FT133</f>
        <v>#DIV/0!</v>
      </c>
      <c r="JJ8" s="139" t="e">
        <f>Mellemark!FU133</f>
        <v>#DIV/0!</v>
      </c>
      <c r="JK8" s="139" t="e">
        <f>Mellemark!FV133</f>
        <v>#DIV/0!</v>
      </c>
      <c r="JL8" s="139" t="e">
        <f>Mellemark!FW133</f>
        <v>#DIV/0!</v>
      </c>
      <c r="JM8" s="139" t="e">
        <f>Mellemark!FX133</f>
        <v>#DIV/0!</v>
      </c>
      <c r="JN8" s="139" t="e">
        <f>Mellemark!FY133</f>
        <v>#DIV/0!</v>
      </c>
      <c r="JO8" s="139" t="e">
        <f>Mellemark!FZ133</f>
        <v>#DIV/0!</v>
      </c>
      <c r="JP8" s="139" t="e">
        <f>Mellemark!GA133</f>
        <v>#DIV/0!</v>
      </c>
      <c r="JQ8" s="139" t="e">
        <f>Mellemark!GB133</f>
        <v>#DIV/0!</v>
      </c>
      <c r="JR8" s="139" t="e">
        <f>Mellemark!GC133</f>
        <v>#DIV/0!</v>
      </c>
      <c r="JS8" s="139" t="e">
        <f>Mellemark!GD133</f>
        <v>#DIV/0!</v>
      </c>
      <c r="JT8" s="139" t="e">
        <f>Mellemark!GE133</f>
        <v>#DIV/0!</v>
      </c>
      <c r="JU8" s="139" t="e">
        <f>Mellemark!GF133</f>
        <v>#DIV/0!</v>
      </c>
      <c r="JV8" s="139" t="e">
        <f>Mellemark!GG133</f>
        <v>#DIV/0!</v>
      </c>
      <c r="JW8" s="139" t="e">
        <f>Mellemark!GH133</f>
        <v>#DIV/0!</v>
      </c>
      <c r="JX8" s="139" t="e">
        <f>Mellemark!GI133</f>
        <v>#DIV/0!</v>
      </c>
      <c r="JY8" s="139" t="e">
        <f>Mellemark!GJ133</f>
        <v>#DIV/0!</v>
      </c>
      <c r="JZ8" s="139" t="e">
        <f>Mellemark!GK133</f>
        <v>#DIV/0!</v>
      </c>
      <c r="KA8" s="139" t="e">
        <f>Mellemark!GL133</f>
        <v>#DIV/0!</v>
      </c>
      <c r="KB8" s="139" t="e">
        <f>Mellemark!GM133</f>
        <v>#DIV/0!</v>
      </c>
      <c r="KC8" s="139" t="e">
        <f>Mellemark!GN133</f>
        <v>#DIV/0!</v>
      </c>
      <c r="KD8" s="139" t="e">
        <f>Mellemark!GO133</f>
        <v>#DIV/0!</v>
      </c>
      <c r="KE8" s="139" t="e">
        <f>Mellemark!GP133</f>
        <v>#DIV/0!</v>
      </c>
      <c r="KF8" s="139" t="e">
        <f>Mellemark!GQ133</f>
        <v>#DIV/0!</v>
      </c>
      <c r="KG8" s="139" t="e">
        <f>Mellemark!GR133</f>
        <v>#DIV/0!</v>
      </c>
      <c r="KH8" s="139" t="e">
        <f>Mellemark!GS133</f>
        <v>#DIV/0!</v>
      </c>
      <c r="KI8" s="139" t="e">
        <f>Mellemark!GT133</f>
        <v>#DIV/0!</v>
      </c>
    </row>
    <row r="9" spans="1:295">
      <c r="A9" s="121">
        <v>4</v>
      </c>
      <c r="B9" s="5" t="s">
        <v>61</v>
      </c>
      <c r="C9" s="5"/>
      <c r="D9" s="128">
        <v>9002</v>
      </c>
      <c r="E9" s="128">
        <v>9410</v>
      </c>
      <c r="F9" s="128">
        <v>9993</v>
      </c>
      <c r="G9" s="128">
        <v>9750</v>
      </c>
      <c r="H9" s="128">
        <v>11318</v>
      </c>
      <c r="I9" s="128">
        <v>8267</v>
      </c>
      <c r="J9" s="128">
        <v>9223</v>
      </c>
      <c r="K9" s="128">
        <v>9355</v>
      </c>
      <c r="L9" s="128">
        <v>9283</v>
      </c>
      <c r="M9" s="128">
        <v>10648</v>
      </c>
      <c r="N9" s="128">
        <v>8696</v>
      </c>
      <c r="O9" s="128">
        <v>7941</v>
      </c>
      <c r="P9" s="128">
        <v>8031</v>
      </c>
      <c r="Q9" s="128">
        <v>8541</v>
      </c>
      <c r="R9" s="128">
        <v>8799</v>
      </c>
      <c r="S9" s="121">
        <v>9968</v>
      </c>
      <c r="T9" s="121">
        <v>9476</v>
      </c>
      <c r="U9" s="121">
        <v>10617</v>
      </c>
      <c r="V9" s="121">
        <v>8819</v>
      </c>
      <c r="W9" s="121">
        <v>9361</v>
      </c>
      <c r="X9" s="121">
        <v>9181</v>
      </c>
      <c r="Y9" s="121">
        <v>9403</v>
      </c>
      <c r="Z9" s="121">
        <v>9235</v>
      </c>
      <c r="AA9" s="121">
        <v>9261</v>
      </c>
      <c r="AB9" s="121">
        <v>9418</v>
      </c>
      <c r="AC9" s="121">
        <v>9111</v>
      </c>
      <c r="AD9" s="121">
        <v>9719</v>
      </c>
      <c r="AE9" s="121">
        <v>9040</v>
      </c>
      <c r="AF9" s="121">
        <v>9657</v>
      </c>
      <c r="AG9" s="121">
        <v>8661</v>
      </c>
      <c r="AH9" s="121">
        <v>9233</v>
      </c>
      <c r="AI9" s="121">
        <v>10616</v>
      </c>
      <c r="AJ9" s="121">
        <v>8822</v>
      </c>
      <c r="AK9" s="121">
        <v>8973</v>
      </c>
      <c r="AL9" s="121">
        <v>8663</v>
      </c>
      <c r="AM9" s="121">
        <v>9285</v>
      </c>
      <c r="AN9" s="121">
        <v>11435</v>
      </c>
      <c r="AO9" s="121">
        <v>8888</v>
      </c>
      <c r="AP9" s="121">
        <v>8983</v>
      </c>
      <c r="AQ9" s="121">
        <v>8359</v>
      </c>
      <c r="AR9" s="121">
        <v>8410</v>
      </c>
      <c r="AS9" s="121">
        <v>9274</v>
      </c>
      <c r="AT9" s="121">
        <v>9001</v>
      </c>
      <c r="AU9" s="121">
        <v>7291</v>
      </c>
      <c r="AV9" s="121">
        <v>9144</v>
      </c>
      <c r="AW9" s="121">
        <v>9855</v>
      </c>
      <c r="AX9" s="121">
        <v>8764</v>
      </c>
      <c r="AY9" s="121">
        <v>8973</v>
      </c>
      <c r="AZ9" s="121">
        <v>9334</v>
      </c>
      <c r="BA9" s="121">
        <v>8991</v>
      </c>
      <c r="BB9" s="121">
        <v>7383</v>
      </c>
      <c r="BC9" s="121">
        <v>8213</v>
      </c>
      <c r="BD9" s="121">
        <v>8522</v>
      </c>
      <c r="BE9" s="121">
        <v>7804</v>
      </c>
      <c r="BF9" s="121">
        <v>8886</v>
      </c>
      <c r="BG9" s="121">
        <v>7991</v>
      </c>
      <c r="BH9" s="121">
        <v>7455</v>
      </c>
      <c r="BI9" s="121">
        <v>9698</v>
      </c>
      <c r="BJ9" s="121">
        <v>8348</v>
      </c>
      <c r="BK9" s="121">
        <v>8474</v>
      </c>
      <c r="BL9" s="121">
        <v>9034</v>
      </c>
      <c r="BM9" s="121">
        <v>8160</v>
      </c>
      <c r="BN9" s="121">
        <v>7764</v>
      </c>
      <c r="BO9" s="121">
        <v>8198</v>
      </c>
      <c r="BP9" s="121">
        <v>9353</v>
      </c>
      <c r="BQ9" s="121">
        <v>9802</v>
      </c>
      <c r="BR9" s="121">
        <v>8546</v>
      </c>
      <c r="BS9" s="121">
        <v>8400</v>
      </c>
      <c r="BT9" s="121">
        <v>7508</v>
      </c>
      <c r="BU9" s="121">
        <v>7358</v>
      </c>
      <c r="BV9" s="121">
        <v>7323</v>
      </c>
      <c r="BW9" s="121">
        <v>7400</v>
      </c>
      <c r="BX9" s="121">
        <v>7982</v>
      </c>
      <c r="BY9" s="121">
        <v>6394</v>
      </c>
      <c r="BZ9" s="121">
        <v>8562</v>
      </c>
      <c r="CA9" s="121">
        <v>9608</v>
      </c>
      <c r="CB9" s="121">
        <v>9368</v>
      </c>
      <c r="CC9" s="121">
        <v>9481</v>
      </c>
      <c r="CD9" s="121">
        <v>9398</v>
      </c>
      <c r="CE9" s="121">
        <v>8675</v>
      </c>
      <c r="CF9" s="121">
        <v>10465</v>
      </c>
      <c r="CG9" s="121">
        <v>8307</v>
      </c>
      <c r="CH9" s="121">
        <v>8056</v>
      </c>
      <c r="CI9" s="121">
        <v>9871</v>
      </c>
      <c r="CJ9" s="121">
        <v>9894</v>
      </c>
      <c r="CK9" s="121">
        <v>7766</v>
      </c>
      <c r="CL9" s="121">
        <v>8327</v>
      </c>
      <c r="CM9" s="121">
        <v>7222</v>
      </c>
      <c r="CN9" s="121">
        <v>9040</v>
      </c>
      <c r="CO9" s="121">
        <v>7490</v>
      </c>
      <c r="CP9" s="140"/>
      <c r="CQ9" s="139">
        <f>Mellemark!B134</f>
        <v>0</v>
      </c>
      <c r="CR9" s="139">
        <f>Mellemark!C134</f>
        <v>0</v>
      </c>
      <c r="CS9" s="139">
        <f>Mellemark!D134</f>
        <v>0</v>
      </c>
      <c r="CT9" s="139">
        <f>Mellemark!E134</f>
        <v>0</v>
      </c>
      <c r="CU9" s="139">
        <f>Mellemark!F134</f>
        <v>0</v>
      </c>
      <c r="CV9" s="139">
        <f>Mellemark!G134</f>
        <v>0</v>
      </c>
      <c r="CW9" s="139">
        <f>Mellemark!H134</f>
        <v>0</v>
      </c>
      <c r="CX9" s="139">
        <f>Mellemark!I134</f>
        <v>0</v>
      </c>
      <c r="CY9" s="139">
        <f>Mellemark!J134</f>
        <v>0</v>
      </c>
      <c r="CZ9" s="139">
        <f>Mellemark!K134</f>
        <v>0</v>
      </c>
      <c r="DA9" s="139">
        <f>Mellemark!L134</f>
        <v>0</v>
      </c>
      <c r="DB9" s="139">
        <f>Mellemark!M134</f>
        <v>0</v>
      </c>
      <c r="DC9" s="139">
        <f>Mellemark!N134</f>
        <v>0</v>
      </c>
      <c r="DD9" s="139">
        <f>Mellemark!O134</f>
        <v>0</v>
      </c>
      <c r="DE9" s="139">
        <f>Mellemark!P134</f>
        <v>0</v>
      </c>
      <c r="DF9" s="139">
        <f>Mellemark!Q134</f>
        <v>0</v>
      </c>
      <c r="DG9" s="139">
        <f>Mellemark!R134</f>
        <v>0</v>
      </c>
      <c r="DH9" s="139">
        <f>Mellemark!S134</f>
        <v>0</v>
      </c>
      <c r="DI9" s="139">
        <f>Mellemark!T134</f>
        <v>0</v>
      </c>
      <c r="DJ9" s="139">
        <f>Mellemark!U134</f>
        <v>0</v>
      </c>
      <c r="DK9" s="139">
        <f>Mellemark!V134</f>
        <v>0</v>
      </c>
      <c r="DL9" s="139">
        <f>Mellemark!W134</f>
        <v>0</v>
      </c>
      <c r="DM9" s="139">
        <f>Mellemark!X134</f>
        <v>0</v>
      </c>
      <c r="DN9" s="139">
        <f>Mellemark!Y134</f>
        <v>0</v>
      </c>
      <c r="DO9" s="139">
        <f>Mellemark!Z134</f>
        <v>0</v>
      </c>
      <c r="DP9" s="139">
        <f>Mellemark!AA134</f>
        <v>0</v>
      </c>
      <c r="DQ9" s="139">
        <f>Mellemark!AB134</f>
        <v>0</v>
      </c>
      <c r="DR9" s="139">
        <f>Mellemark!AC134</f>
        <v>0</v>
      </c>
      <c r="DS9" s="139">
        <f>Mellemark!AD134</f>
        <v>0</v>
      </c>
      <c r="DT9" s="139">
        <f>Mellemark!AE134</f>
        <v>0</v>
      </c>
      <c r="DU9" s="139">
        <f>Mellemark!AF134</f>
        <v>0</v>
      </c>
      <c r="DV9" s="139">
        <f>Mellemark!AG134</f>
        <v>0</v>
      </c>
      <c r="DW9" s="139">
        <f>Mellemark!AH134</f>
        <v>0</v>
      </c>
      <c r="DX9" s="139">
        <f>Mellemark!AI134</f>
        <v>0</v>
      </c>
      <c r="DY9" s="139">
        <f>Mellemark!AJ134</f>
        <v>0</v>
      </c>
      <c r="DZ9" s="139">
        <f>Mellemark!AK134</f>
        <v>0</v>
      </c>
      <c r="EA9" s="139">
        <f>Mellemark!AL134</f>
        <v>0</v>
      </c>
      <c r="EB9" s="139">
        <f>Mellemark!AM134</f>
        <v>0</v>
      </c>
      <c r="EC9" s="139">
        <f>Mellemark!AN134</f>
        <v>0</v>
      </c>
      <c r="ED9" s="139">
        <f>Mellemark!AO134</f>
        <v>0</v>
      </c>
      <c r="EE9" s="139">
        <f>Mellemark!AP134</f>
        <v>0</v>
      </c>
      <c r="EF9" s="139">
        <f>Mellemark!AQ134</f>
        <v>0</v>
      </c>
      <c r="EG9" s="139">
        <f>Mellemark!AR134</f>
        <v>0</v>
      </c>
      <c r="EH9" s="139">
        <f>Mellemark!AS134</f>
        <v>0</v>
      </c>
      <c r="EI9" s="139">
        <f>Mellemark!AT134</f>
        <v>0</v>
      </c>
      <c r="EJ9" s="139">
        <f>Mellemark!AU134</f>
        <v>0</v>
      </c>
      <c r="EK9" s="139">
        <f>Mellemark!AV134</f>
        <v>0</v>
      </c>
      <c r="EL9" s="139">
        <f>Mellemark!AW134</f>
        <v>0</v>
      </c>
      <c r="EM9" s="139">
        <f>Mellemark!AX134</f>
        <v>0</v>
      </c>
      <c r="EN9" s="139">
        <f>Mellemark!AY134</f>
        <v>0</v>
      </c>
      <c r="EO9" s="139">
        <f>Mellemark!AZ134</f>
        <v>0</v>
      </c>
      <c r="EP9" s="139">
        <f>Mellemark!BA134</f>
        <v>0</v>
      </c>
      <c r="EQ9" s="139">
        <f>Mellemark!BB134</f>
        <v>0</v>
      </c>
      <c r="ER9" s="139">
        <f>Mellemark!BC134</f>
        <v>0</v>
      </c>
      <c r="ES9" s="139">
        <f>Mellemark!BD134</f>
        <v>0</v>
      </c>
      <c r="ET9" s="139">
        <f>Mellemark!BE134</f>
        <v>0</v>
      </c>
      <c r="EU9" s="139">
        <f>Mellemark!BF134</f>
        <v>0</v>
      </c>
      <c r="EV9" s="139">
        <f>Mellemark!BG134</f>
        <v>0</v>
      </c>
      <c r="EW9" s="139">
        <f>Mellemark!BH134</f>
        <v>0</v>
      </c>
      <c r="EX9" s="139">
        <f>Mellemark!BI134</f>
        <v>0</v>
      </c>
      <c r="EY9" s="139">
        <f>Mellemark!BJ134</f>
        <v>0</v>
      </c>
      <c r="EZ9" s="139">
        <f>Mellemark!BK134</f>
        <v>0</v>
      </c>
      <c r="FA9" s="139">
        <f>Mellemark!BL134</f>
        <v>0</v>
      </c>
      <c r="FB9" s="139">
        <f>Mellemark!BM134</f>
        <v>0</v>
      </c>
      <c r="FC9" s="139">
        <f>Mellemark!BN134</f>
        <v>0</v>
      </c>
      <c r="FD9" s="139">
        <f>Mellemark!BO134</f>
        <v>0</v>
      </c>
      <c r="FE9" s="139">
        <f>Mellemark!BP134</f>
        <v>0</v>
      </c>
      <c r="FF9" s="139">
        <f>Mellemark!BQ134</f>
        <v>0</v>
      </c>
      <c r="FG9" s="139">
        <f>Mellemark!BR134</f>
        <v>0</v>
      </c>
      <c r="FH9" s="139">
        <f>Mellemark!BS134</f>
        <v>0</v>
      </c>
      <c r="FI9" s="139">
        <f>Mellemark!BT134</f>
        <v>0</v>
      </c>
      <c r="FJ9" s="139">
        <f>Mellemark!BU134</f>
        <v>0</v>
      </c>
      <c r="FK9" s="139">
        <f>Mellemark!BV134</f>
        <v>0</v>
      </c>
      <c r="FL9" s="139">
        <f>Mellemark!BW134</f>
        <v>0</v>
      </c>
      <c r="FM9" s="139">
        <f>Mellemark!BX134</f>
        <v>0</v>
      </c>
      <c r="FN9" s="139">
        <f>Mellemark!BY134</f>
        <v>0</v>
      </c>
      <c r="FO9" s="139">
        <f>Mellemark!BZ134</f>
        <v>0</v>
      </c>
      <c r="FP9" s="139">
        <f>Mellemark!CA134</f>
        <v>0</v>
      </c>
      <c r="FQ9" s="139">
        <f>Mellemark!CB134</f>
        <v>0</v>
      </c>
      <c r="FR9" s="139">
        <f>Mellemark!CC134</f>
        <v>0</v>
      </c>
      <c r="FS9" s="139">
        <f>Mellemark!CD134</f>
        <v>0</v>
      </c>
      <c r="FT9" s="139">
        <f>Mellemark!CE134</f>
        <v>0</v>
      </c>
      <c r="FU9" s="139">
        <f>Mellemark!CF134</f>
        <v>0</v>
      </c>
      <c r="FV9" s="139">
        <f>Mellemark!CG134</f>
        <v>0</v>
      </c>
      <c r="FW9" s="139">
        <f>Mellemark!CH134</f>
        <v>0</v>
      </c>
      <c r="FX9" s="139">
        <f>Mellemark!CI134</f>
        <v>0</v>
      </c>
      <c r="FY9" s="139">
        <f>Mellemark!CJ134</f>
        <v>0</v>
      </c>
      <c r="FZ9" s="139">
        <f>Mellemark!CK134</f>
        <v>0</v>
      </c>
      <c r="GA9" s="139">
        <f>Mellemark!CL134</f>
        <v>0</v>
      </c>
      <c r="GB9" s="139">
        <f>Mellemark!CM134</f>
        <v>0</v>
      </c>
      <c r="GC9" s="139">
        <f>Mellemark!CN134</f>
        <v>0</v>
      </c>
      <c r="GD9" s="139">
        <f>Mellemark!CO134</f>
        <v>0</v>
      </c>
      <c r="GE9" s="139">
        <f>Mellemark!CP134</f>
        <v>0</v>
      </c>
      <c r="GF9" s="139">
        <f>Mellemark!CQ134</f>
        <v>0</v>
      </c>
      <c r="GG9" s="139">
        <f>Mellemark!CR134</f>
        <v>0</v>
      </c>
      <c r="GH9" s="139">
        <f>Mellemark!CS134</f>
        <v>0</v>
      </c>
      <c r="GI9" s="139">
        <f>Mellemark!CT134</f>
        <v>0</v>
      </c>
      <c r="GJ9" s="139">
        <f>Mellemark!CU134</f>
        <v>0</v>
      </c>
      <c r="GK9" s="139">
        <f>Mellemark!CV134</f>
        <v>0</v>
      </c>
      <c r="GL9" s="139">
        <f>Mellemark!CW134</f>
        <v>0</v>
      </c>
      <c r="GM9" s="139">
        <f>Mellemark!CX134</f>
        <v>0</v>
      </c>
      <c r="GN9" s="139">
        <f>Mellemark!CY134</f>
        <v>0</v>
      </c>
      <c r="GO9" s="139">
        <f>Mellemark!CZ134</f>
        <v>0</v>
      </c>
      <c r="GP9" s="139">
        <f>Mellemark!DA134</f>
        <v>0</v>
      </c>
      <c r="GQ9" s="139">
        <f>Mellemark!DB134</f>
        <v>0</v>
      </c>
      <c r="GR9" s="139">
        <f>Mellemark!DC134</f>
        <v>0</v>
      </c>
      <c r="GS9" s="139">
        <f>Mellemark!DD134</f>
        <v>0</v>
      </c>
      <c r="GT9" s="139">
        <f>Mellemark!DE134</f>
        <v>0</v>
      </c>
      <c r="GU9" s="139">
        <f>Mellemark!DF134</f>
        <v>0</v>
      </c>
      <c r="GV9" s="139">
        <f>Mellemark!DG134</f>
        <v>0</v>
      </c>
      <c r="GW9" s="139">
        <f>Mellemark!DH134</f>
        <v>0</v>
      </c>
      <c r="GX9" s="139">
        <f>Mellemark!DI134</f>
        <v>0</v>
      </c>
      <c r="GY9" s="139">
        <f>Mellemark!DJ134</f>
        <v>0</v>
      </c>
      <c r="GZ9" s="139">
        <f>Mellemark!DK134</f>
        <v>0</v>
      </c>
      <c r="HA9" s="139">
        <f>Mellemark!DL134</f>
        <v>0</v>
      </c>
      <c r="HB9" s="139">
        <f>Mellemark!DM134</f>
        <v>0</v>
      </c>
      <c r="HC9" s="139">
        <f>Mellemark!DN134</f>
        <v>0</v>
      </c>
      <c r="HD9" s="139">
        <f>Mellemark!DO134</f>
        <v>0</v>
      </c>
      <c r="HE9" s="139">
        <f>Mellemark!DP134</f>
        <v>0</v>
      </c>
      <c r="HF9" s="139">
        <f>Mellemark!DQ134</f>
        <v>0</v>
      </c>
      <c r="HG9" s="139">
        <f>Mellemark!DR134</f>
        <v>0</v>
      </c>
      <c r="HH9" s="139">
        <f>Mellemark!DS134</f>
        <v>0</v>
      </c>
      <c r="HI9" s="139">
        <f>Mellemark!DT134</f>
        <v>0</v>
      </c>
      <c r="HJ9" s="139">
        <f>Mellemark!DU134</f>
        <v>0</v>
      </c>
      <c r="HK9" s="139">
        <f>Mellemark!DV134</f>
        <v>0</v>
      </c>
      <c r="HL9" s="139">
        <f>Mellemark!DW134</f>
        <v>0</v>
      </c>
      <c r="HM9" s="139">
        <f>Mellemark!DX134</f>
        <v>0</v>
      </c>
      <c r="HN9" s="139">
        <f>Mellemark!DY134</f>
        <v>0</v>
      </c>
      <c r="HO9" s="139">
        <f>Mellemark!DZ134</f>
        <v>0</v>
      </c>
      <c r="HP9" s="139">
        <f>Mellemark!EA134</f>
        <v>0</v>
      </c>
      <c r="HQ9" s="139">
        <f>Mellemark!EB134</f>
        <v>0</v>
      </c>
      <c r="HR9" s="139">
        <f>Mellemark!EC134</f>
        <v>0</v>
      </c>
      <c r="HS9" s="139">
        <f>Mellemark!ED134</f>
        <v>0</v>
      </c>
      <c r="HT9" s="139">
        <f>Mellemark!EE134</f>
        <v>0</v>
      </c>
      <c r="HU9" s="139">
        <f>Mellemark!EF134</f>
        <v>0</v>
      </c>
      <c r="HV9" s="139">
        <f>Mellemark!EG134</f>
        <v>0</v>
      </c>
      <c r="HW9" s="139">
        <f>Mellemark!EH134</f>
        <v>0</v>
      </c>
      <c r="HX9" s="139">
        <f>Mellemark!EI134</f>
        <v>0</v>
      </c>
      <c r="HY9" s="139">
        <f>Mellemark!EJ134</f>
        <v>0</v>
      </c>
      <c r="HZ9" s="139">
        <f>Mellemark!EK134</f>
        <v>0</v>
      </c>
      <c r="IA9" s="139">
        <f>Mellemark!EL134</f>
        <v>0</v>
      </c>
      <c r="IB9" s="139">
        <f>Mellemark!EM134</f>
        <v>0</v>
      </c>
      <c r="IC9" s="139">
        <f>Mellemark!EN134</f>
        <v>0</v>
      </c>
      <c r="ID9" s="139">
        <f>Mellemark!EO134</f>
        <v>0</v>
      </c>
      <c r="IE9" s="139">
        <f>Mellemark!EP134</f>
        <v>0</v>
      </c>
      <c r="IF9" s="139">
        <f>Mellemark!EQ134</f>
        <v>0</v>
      </c>
      <c r="IG9" s="139">
        <f>Mellemark!ER134</f>
        <v>0</v>
      </c>
      <c r="IH9" s="139">
        <f>Mellemark!ES134</f>
        <v>0</v>
      </c>
      <c r="II9" s="139">
        <f>Mellemark!ET134</f>
        <v>0</v>
      </c>
      <c r="IJ9" s="139">
        <f>Mellemark!EU134</f>
        <v>0</v>
      </c>
      <c r="IK9" s="139">
        <f>Mellemark!EV134</f>
        <v>0</v>
      </c>
      <c r="IL9" s="139">
        <f>Mellemark!EW134</f>
        <v>0</v>
      </c>
      <c r="IM9" s="139">
        <f>Mellemark!EX134</f>
        <v>0</v>
      </c>
      <c r="IN9" s="139">
        <f>Mellemark!EY134</f>
        <v>0</v>
      </c>
      <c r="IO9" s="139">
        <f>Mellemark!EZ134</f>
        <v>0</v>
      </c>
      <c r="IP9" s="139">
        <f>Mellemark!FA134</f>
        <v>0</v>
      </c>
      <c r="IQ9" s="139">
        <f>Mellemark!FB134</f>
        <v>0</v>
      </c>
      <c r="IR9" s="139">
        <f>Mellemark!FC134</f>
        <v>0</v>
      </c>
      <c r="IS9" s="139">
        <f>Mellemark!FD134</f>
        <v>0</v>
      </c>
      <c r="IT9" s="139">
        <f>Mellemark!FE134</f>
        <v>0</v>
      </c>
      <c r="IU9" s="139">
        <f>Mellemark!FF134</f>
        <v>0</v>
      </c>
      <c r="IV9" s="139">
        <f>Mellemark!FG134</f>
        <v>0</v>
      </c>
      <c r="IW9" s="139">
        <f>Mellemark!FH134</f>
        <v>0</v>
      </c>
      <c r="IX9" s="139">
        <f>Mellemark!FI134</f>
        <v>0</v>
      </c>
      <c r="IY9" s="139">
        <f>Mellemark!FJ134</f>
        <v>0</v>
      </c>
      <c r="IZ9" s="139">
        <f>Mellemark!FK134</f>
        <v>0</v>
      </c>
      <c r="JA9" s="139">
        <f>Mellemark!FL134</f>
        <v>0</v>
      </c>
      <c r="JB9" s="139">
        <f>Mellemark!FM134</f>
        <v>0</v>
      </c>
      <c r="JC9" s="139">
        <f>Mellemark!FN134</f>
        <v>0</v>
      </c>
      <c r="JD9" s="139">
        <f>Mellemark!FO134</f>
        <v>0</v>
      </c>
      <c r="JE9" s="139">
        <f>Mellemark!FP134</f>
        <v>0</v>
      </c>
      <c r="JF9" s="139">
        <f>Mellemark!FQ134</f>
        <v>0</v>
      </c>
      <c r="JG9" s="139">
        <f>Mellemark!FR134</f>
        <v>0</v>
      </c>
      <c r="JH9" s="139">
        <f>Mellemark!FS134</f>
        <v>0</v>
      </c>
      <c r="JI9" s="139">
        <f>Mellemark!FT134</f>
        <v>0</v>
      </c>
      <c r="JJ9" s="139">
        <f>Mellemark!FU134</f>
        <v>0</v>
      </c>
      <c r="JK9" s="139">
        <f>Mellemark!FV134</f>
        <v>0</v>
      </c>
      <c r="JL9" s="139">
        <f>Mellemark!FW134</f>
        <v>0</v>
      </c>
      <c r="JM9" s="139">
        <f>Mellemark!FX134</f>
        <v>0</v>
      </c>
      <c r="JN9" s="139">
        <f>Mellemark!FY134</f>
        <v>0</v>
      </c>
      <c r="JO9" s="139">
        <f>Mellemark!FZ134</f>
        <v>0</v>
      </c>
      <c r="JP9" s="139">
        <f>Mellemark!GA134</f>
        <v>0</v>
      </c>
      <c r="JQ9" s="139">
        <f>Mellemark!GB134</f>
        <v>0</v>
      </c>
      <c r="JR9" s="139">
        <f>Mellemark!GC134</f>
        <v>0</v>
      </c>
      <c r="JS9" s="139">
        <f>Mellemark!GD134</f>
        <v>0</v>
      </c>
      <c r="JT9" s="139">
        <f>Mellemark!GE134</f>
        <v>0</v>
      </c>
      <c r="JU9" s="139">
        <f>Mellemark!GF134</f>
        <v>0</v>
      </c>
      <c r="JV9" s="139">
        <f>Mellemark!GG134</f>
        <v>0</v>
      </c>
      <c r="JW9" s="139">
        <f>Mellemark!GH134</f>
        <v>0</v>
      </c>
      <c r="JX9" s="139">
        <f>Mellemark!GI134</f>
        <v>0</v>
      </c>
      <c r="JY9" s="139">
        <f>Mellemark!GJ134</f>
        <v>0</v>
      </c>
      <c r="JZ9" s="139">
        <f>Mellemark!GK134</f>
        <v>0</v>
      </c>
      <c r="KA9" s="139">
        <f>Mellemark!GL134</f>
        <v>0</v>
      </c>
      <c r="KB9" s="139">
        <f>Mellemark!GM134</f>
        <v>0</v>
      </c>
      <c r="KC9" s="139">
        <f>Mellemark!GN134</f>
        <v>0</v>
      </c>
      <c r="KD9" s="139">
        <f>Mellemark!GO134</f>
        <v>0</v>
      </c>
      <c r="KE9" s="139">
        <f>Mellemark!GP134</f>
        <v>0</v>
      </c>
      <c r="KF9" s="139">
        <f>Mellemark!GQ134</f>
        <v>0</v>
      </c>
      <c r="KG9" s="139">
        <f>Mellemark!GR134</f>
        <v>0</v>
      </c>
      <c r="KH9" s="139">
        <f>Mellemark!GS134</f>
        <v>0</v>
      </c>
      <c r="KI9" s="139">
        <f>Mellemark!GT134</f>
        <v>0</v>
      </c>
    </row>
    <row r="10" spans="1:295">
      <c r="A10" s="121">
        <v>5</v>
      </c>
      <c r="B10" s="5" t="s">
        <v>62</v>
      </c>
      <c r="C10" s="5"/>
      <c r="D10" s="49" t="s">
        <v>21</v>
      </c>
      <c r="E10" s="49" t="s">
        <v>21</v>
      </c>
      <c r="F10" s="49" t="s">
        <v>21</v>
      </c>
      <c r="G10" s="49" t="s">
        <v>21</v>
      </c>
      <c r="H10" s="49" t="s">
        <v>21</v>
      </c>
      <c r="I10" s="49" t="s">
        <v>21</v>
      </c>
      <c r="J10" s="49" t="s">
        <v>21</v>
      </c>
      <c r="K10" s="49" t="s">
        <v>21</v>
      </c>
      <c r="L10" s="49" t="s">
        <v>21</v>
      </c>
      <c r="M10" s="49" t="s">
        <v>21</v>
      </c>
      <c r="N10" s="49" t="s">
        <v>21</v>
      </c>
      <c r="O10" s="49" t="s">
        <v>21</v>
      </c>
      <c r="P10" s="49" t="s">
        <v>21</v>
      </c>
      <c r="Q10" s="49" t="s">
        <v>21</v>
      </c>
      <c r="R10" s="49" t="s">
        <v>21</v>
      </c>
      <c r="S10" s="121" t="s">
        <v>22</v>
      </c>
      <c r="T10" s="121" t="s">
        <v>22</v>
      </c>
      <c r="U10" s="121" t="s">
        <v>22</v>
      </c>
      <c r="V10" s="121" t="s">
        <v>22</v>
      </c>
      <c r="W10" s="121" t="s">
        <v>22</v>
      </c>
      <c r="X10" s="121" t="s">
        <v>22</v>
      </c>
      <c r="Y10" s="121" t="s">
        <v>22</v>
      </c>
      <c r="Z10" s="121" t="s">
        <v>22</v>
      </c>
      <c r="AA10" s="121" t="s">
        <v>22</v>
      </c>
      <c r="AB10" s="121" t="s">
        <v>22</v>
      </c>
      <c r="AC10" s="121" t="s">
        <v>22</v>
      </c>
      <c r="AD10" s="121" t="s">
        <v>22</v>
      </c>
      <c r="AE10" s="121" t="s">
        <v>22</v>
      </c>
      <c r="AF10" s="121" t="s">
        <v>22</v>
      </c>
      <c r="AG10" s="121" t="s">
        <v>22</v>
      </c>
      <c r="AH10" s="121" t="s">
        <v>23</v>
      </c>
      <c r="AI10" s="121" t="s">
        <v>23</v>
      </c>
      <c r="AJ10" s="121" t="s">
        <v>23</v>
      </c>
      <c r="AK10" s="121" t="s">
        <v>23</v>
      </c>
      <c r="AL10" s="121" t="s">
        <v>23</v>
      </c>
      <c r="AM10" s="121" t="s">
        <v>23</v>
      </c>
      <c r="AN10" s="121" t="s">
        <v>23</v>
      </c>
      <c r="AO10" s="121" t="s">
        <v>23</v>
      </c>
      <c r="AP10" s="121" t="s">
        <v>23</v>
      </c>
      <c r="AQ10" s="121" t="s">
        <v>23</v>
      </c>
      <c r="AR10" s="121" t="s">
        <v>23</v>
      </c>
      <c r="AS10" s="121" t="s">
        <v>23</v>
      </c>
      <c r="AT10" s="121" t="s">
        <v>23</v>
      </c>
      <c r="AU10" s="121" t="s">
        <v>23</v>
      </c>
      <c r="AV10" s="121" t="s">
        <v>23</v>
      </c>
      <c r="AW10" s="121" t="s">
        <v>21</v>
      </c>
      <c r="AX10" s="121" t="s">
        <v>21</v>
      </c>
      <c r="AY10" s="121" t="s">
        <v>21</v>
      </c>
      <c r="AZ10" s="121" t="s">
        <v>22</v>
      </c>
      <c r="BA10" s="121" t="s">
        <v>21</v>
      </c>
      <c r="BB10" s="121" t="s">
        <v>21</v>
      </c>
      <c r="BC10" s="121" t="s">
        <v>21</v>
      </c>
      <c r="BD10" s="121" t="s">
        <v>22</v>
      </c>
      <c r="BE10" s="121" t="s">
        <v>21</v>
      </c>
      <c r="BF10" s="121" t="s">
        <v>22</v>
      </c>
      <c r="BG10" s="121" t="s">
        <v>23</v>
      </c>
      <c r="BH10" s="121" t="s">
        <v>21</v>
      </c>
      <c r="BI10" s="121" t="s">
        <v>21</v>
      </c>
      <c r="BJ10" s="121" t="s">
        <v>21</v>
      </c>
      <c r="BK10" s="121" t="s">
        <v>22</v>
      </c>
      <c r="BL10" s="121" t="s">
        <v>21</v>
      </c>
      <c r="BM10" s="121" t="s">
        <v>21</v>
      </c>
      <c r="BN10" s="121" t="s">
        <v>21</v>
      </c>
      <c r="BO10" s="121" t="s">
        <v>21</v>
      </c>
      <c r="BP10" s="121" t="s">
        <v>21</v>
      </c>
      <c r="BQ10" s="121" t="s">
        <v>21</v>
      </c>
      <c r="BR10" s="121" t="s">
        <v>21</v>
      </c>
      <c r="BS10" s="121" t="s">
        <v>21</v>
      </c>
      <c r="BT10" s="121" t="s">
        <v>21</v>
      </c>
      <c r="BU10" s="121" t="s">
        <v>21</v>
      </c>
      <c r="BV10" s="121" t="s">
        <v>21</v>
      </c>
      <c r="BW10" s="121" t="s">
        <v>21</v>
      </c>
      <c r="BX10" s="121" t="s">
        <v>21</v>
      </c>
      <c r="BY10" s="121" t="s">
        <v>21</v>
      </c>
      <c r="BZ10" s="121" t="s">
        <v>21</v>
      </c>
      <c r="CA10" s="121" t="s">
        <v>22</v>
      </c>
      <c r="CB10" s="121" t="s">
        <v>22</v>
      </c>
      <c r="CC10" s="121" t="s">
        <v>22</v>
      </c>
      <c r="CD10" s="121" t="s">
        <v>22</v>
      </c>
      <c r="CE10" s="121" t="s">
        <v>22</v>
      </c>
      <c r="CF10" s="121" t="s">
        <v>23</v>
      </c>
      <c r="CG10" s="121" t="s">
        <v>22</v>
      </c>
      <c r="CH10" s="121" t="s">
        <v>23</v>
      </c>
      <c r="CI10" s="121" t="s">
        <v>22</v>
      </c>
      <c r="CJ10" s="121" t="s">
        <v>22</v>
      </c>
      <c r="CK10" s="121" t="s">
        <v>22</v>
      </c>
      <c r="CL10" s="121" t="s">
        <v>22</v>
      </c>
      <c r="CM10" s="121" t="s">
        <v>23</v>
      </c>
      <c r="CN10" s="121" t="s">
        <v>22</v>
      </c>
      <c r="CO10" s="121" t="s">
        <v>23</v>
      </c>
      <c r="CP10" s="140"/>
      <c r="CQ10" s="139"/>
      <c r="CR10" s="139" t="str">
        <f>Mellemark!C135</f>
        <v/>
      </c>
      <c r="CS10" s="139" t="str">
        <f>Mellemark!D135</f>
        <v/>
      </c>
      <c r="CT10" s="139" t="str">
        <f>Mellemark!E135</f>
        <v/>
      </c>
      <c r="CU10" s="139" t="str">
        <f>Mellemark!F135</f>
        <v/>
      </c>
      <c r="CV10" s="139" t="str">
        <f>Mellemark!G135</f>
        <v/>
      </c>
      <c r="CW10" s="139" t="str">
        <f>Mellemark!H135</f>
        <v/>
      </c>
      <c r="CX10" s="139" t="str">
        <f>Mellemark!I135</f>
        <v/>
      </c>
      <c r="CY10" s="139" t="str">
        <f>Mellemark!J135</f>
        <v/>
      </c>
      <c r="CZ10" s="139" t="str">
        <f>Mellemark!K135</f>
        <v/>
      </c>
      <c r="DA10" s="139" t="str">
        <f>Mellemark!L135</f>
        <v/>
      </c>
      <c r="DB10" s="139" t="str">
        <f>Mellemark!M135</f>
        <v/>
      </c>
      <c r="DC10" s="139" t="str">
        <f>Mellemark!N135</f>
        <v/>
      </c>
      <c r="DD10" s="139" t="str">
        <f>Mellemark!O135</f>
        <v/>
      </c>
      <c r="DE10" s="139" t="str">
        <f>Mellemark!P135</f>
        <v/>
      </c>
      <c r="DF10" s="139" t="str">
        <f>Mellemark!Q135</f>
        <v/>
      </c>
      <c r="DG10" s="139" t="str">
        <f>Mellemark!R135</f>
        <v/>
      </c>
      <c r="DH10" s="139" t="str">
        <f>Mellemark!S135</f>
        <v/>
      </c>
      <c r="DI10" s="139" t="str">
        <f>Mellemark!T135</f>
        <v/>
      </c>
      <c r="DJ10" s="139" t="str">
        <f>Mellemark!U135</f>
        <v/>
      </c>
      <c r="DK10" s="139" t="str">
        <f>Mellemark!V135</f>
        <v/>
      </c>
      <c r="DL10" s="139" t="str">
        <f>Mellemark!W135</f>
        <v/>
      </c>
      <c r="DM10" s="139" t="str">
        <f>Mellemark!X135</f>
        <v/>
      </c>
      <c r="DN10" s="139" t="str">
        <f>Mellemark!Y135</f>
        <v/>
      </c>
      <c r="DO10" s="139" t="str">
        <f>Mellemark!Z135</f>
        <v/>
      </c>
      <c r="DP10" s="139" t="str">
        <f>Mellemark!AA135</f>
        <v/>
      </c>
      <c r="DQ10" s="139" t="str">
        <f>Mellemark!AB135</f>
        <v/>
      </c>
      <c r="DR10" s="139" t="str">
        <f>Mellemark!AC135</f>
        <v/>
      </c>
      <c r="DS10" s="139" t="str">
        <f>Mellemark!AD135</f>
        <v/>
      </c>
      <c r="DT10" s="139" t="str">
        <f>Mellemark!AE135</f>
        <v/>
      </c>
      <c r="DU10" s="139" t="str">
        <f>Mellemark!AF135</f>
        <v/>
      </c>
      <c r="DV10" s="139" t="str">
        <f>Mellemark!AG135</f>
        <v/>
      </c>
      <c r="DW10" s="139" t="str">
        <f>Mellemark!AH135</f>
        <v/>
      </c>
      <c r="DX10" s="139" t="str">
        <f>Mellemark!AI135</f>
        <v/>
      </c>
      <c r="DY10" s="139" t="str">
        <f>Mellemark!AJ135</f>
        <v/>
      </c>
      <c r="DZ10" s="139" t="str">
        <f>Mellemark!AK135</f>
        <v/>
      </c>
      <c r="EA10" s="139" t="str">
        <f>Mellemark!AL135</f>
        <v/>
      </c>
      <c r="EB10" s="139" t="str">
        <f>Mellemark!AM135</f>
        <v/>
      </c>
      <c r="EC10" s="139" t="str">
        <f>Mellemark!AN135</f>
        <v/>
      </c>
      <c r="ED10" s="139" t="str">
        <f>Mellemark!AO135</f>
        <v/>
      </c>
      <c r="EE10" s="139" t="str">
        <f>Mellemark!AP135</f>
        <v/>
      </c>
      <c r="EF10" s="139" t="str">
        <f>Mellemark!AQ135</f>
        <v/>
      </c>
      <c r="EG10" s="139" t="str">
        <f>Mellemark!AR135</f>
        <v/>
      </c>
      <c r="EH10" s="139" t="str">
        <f>Mellemark!AS135</f>
        <v/>
      </c>
      <c r="EI10" s="139" t="str">
        <f>Mellemark!AT135</f>
        <v/>
      </c>
      <c r="EJ10" s="139" t="str">
        <f>Mellemark!AU135</f>
        <v/>
      </c>
      <c r="EK10" s="139" t="str">
        <f>Mellemark!AV135</f>
        <v/>
      </c>
      <c r="EL10" s="139" t="str">
        <f>Mellemark!AW135</f>
        <v/>
      </c>
      <c r="EM10" s="139" t="str">
        <f>Mellemark!AX135</f>
        <v/>
      </c>
      <c r="EN10" s="139" t="str">
        <f>Mellemark!AY135</f>
        <v/>
      </c>
      <c r="EO10" s="139" t="str">
        <f>Mellemark!AZ135</f>
        <v/>
      </c>
      <c r="EP10" s="139" t="str">
        <f>Mellemark!BA135</f>
        <v/>
      </c>
      <c r="EQ10" s="139" t="str">
        <f>Mellemark!BB135</f>
        <v/>
      </c>
      <c r="ER10" s="139" t="str">
        <f>Mellemark!BC135</f>
        <v/>
      </c>
      <c r="ES10" s="139" t="str">
        <f>Mellemark!BD135</f>
        <v/>
      </c>
      <c r="ET10" s="139" t="str">
        <f>Mellemark!BE135</f>
        <v/>
      </c>
      <c r="EU10" s="139" t="str">
        <f>Mellemark!BF135</f>
        <v/>
      </c>
      <c r="EV10" s="139" t="str">
        <f>Mellemark!BG135</f>
        <v/>
      </c>
      <c r="EW10" s="139" t="str">
        <f>Mellemark!BH135</f>
        <v/>
      </c>
      <c r="EX10" s="139" t="str">
        <f>Mellemark!BI135</f>
        <v/>
      </c>
      <c r="EY10" s="139" t="str">
        <f>Mellemark!BJ135</f>
        <v/>
      </c>
      <c r="EZ10" s="139" t="str">
        <f>Mellemark!BK135</f>
        <v/>
      </c>
      <c r="FA10" s="139" t="str">
        <f>Mellemark!BL135</f>
        <v/>
      </c>
      <c r="FB10" s="139" t="str">
        <f>Mellemark!BM135</f>
        <v/>
      </c>
      <c r="FC10" s="139" t="str">
        <f>Mellemark!BN135</f>
        <v/>
      </c>
      <c r="FD10" s="139" t="str">
        <f>Mellemark!BO135</f>
        <v/>
      </c>
      <c r="FE10" s="139" t="str">
        <f>Mellemark!BP135</f>
        <v/>
      </c>
      <c r="FF10" s="139" t="str">
        <f>Mellemark!BQ135</f>
        <v/>
      </c>
      <c r="FG10" s="139" t="str">
        <f>Mellemark!BR135</f>
        <v/>
      </c>
      <c r="FH10" s="139" t="str">
        <f>Mellemark!BS135</f>
        <v/>
      </c>
      <c r="FI10" s="139" t="str">
        <f>Mellemark!BT135</f>
        <v/>
      </c>
      <c r="FJ10" s="139" t="str">
        <f>Mellemark!BU135</f>
        <v/>
      </c>
      <c r="FK10" s="139" t="str">
        <f>Mellemark!BV135</f>
        <v/>
      </c>
      <c r="FL10" s="139" t="str">
        <f>Mellemark!BW135</f>
        <v/>
      </c>
      <c r="FM10" s="139" t="str">
        <f>Mellemark!BX135</f>
        <v/>
      </c>
      <c r="FN10" s="139" t="str">
        <f>Mellemark!BY135</f>
        <v/>
      </c>
      <c r="FO10" s="139" t="str">
        <f>Mellemark!BZ135</f>
        <v/>
      </c>
      <c r="FP10" s="139" t="str">
        <f>Mellemark!CA135</f>
        <v/>
      </c>
      <c r="FQ10" s="139" t="str">
        <f>Mellemark!CB135</f>
        <v/>
      </c>
      <c r="FR10" s="139" t="str">
        <f>Mellemark!CC135</f>
        <v/>
      </c>
      <c r="FS10" s="139" t="str">
        <f>Mellemark!CD135</f>
        <v/>
      </c>
      <c r="FT10" s="139" t="str">
        <f>Mellemark!CE135</f>
        <v/>
      </c>
      <c r="FU10" s="139" t="str">
        <f>Mellemark!CF135</f>
        <v/>
      </c>
      <c r="FV10" s="139" t="str">
        <f>Mellemark!CG135</f>
        <v/>
      </c>
      <c r="FW10" s="139" t="str">
        <f>Mellemark!CH135</f>
        <v/>
      </c>
      <c r="FX10" s="139" t="str">
        <f>Mellemark!CI135</f>
        <v/>
      </c>
      <c r="FY10" s="139" t="str">
        <f>Mellemark!CJ135</f>
        <v/>
      </c>
      <c r="FZ10" s="139" t="str">
        <f>Mellemark!CK135</f>
        <v/>
      </c>
      <c r="GA10" s="139" t="str">
        <f>Mellemark!CL135</f>
        <v/>
      </c>
      <c r="GB10" s="139" t="str">
        <f>Mellemark!CM135</f>
        <v/>
      </c>
      <c r="GC10" s="139" t="str">
        <f>Mellemark!CN135</f>
        <v/>
      </c>
      <c r="GD10" s="139" t="str">
        <f>Mellemark!CO135</f>
        <v/>
      </c>
      <c r="GE10" s="139" t="str">
        <f>Mellemark!CP135</f>
        <v/>
      </c>
      <c r="GF10" s="139" t="str">
        <f>Mellemark!CQ135</f>
        <v/>
      </c>
      <c r="GG10" s="139" t="str">
        <f>Mellemark!CR135</f>
        <v/>
      </c>
      <c r="GH10" s="139" t="str">
        <f>Mellemark!CS135</f>
        <v/>
      </c>
      <c r="GI10" s="139" t="str">
        <f>Mellemark!CT135</f>
        <v/>
      </c>
      <c r="GJ10" s="139" t="str">
        <f>Mellemark!CU135</f>
        <v/>
      </c>
      <c r="GK10" s="139" t="str">
        <f>Mellemark!CV135</f>
        <v/>
      </c>
      <c r="GL10" s="139" t="str">
        <f>Mellemark!CW135</f>
        <v/>
      </c>
      <c r="GM10" s="139" t="str">
        <f>Mellemark!CX135</f>
        <v/>
      </c>
      <c r="GN10" s="139" t="str">
        <f>Mellemark!CY135</f>
        <v/>
      </c>
      <c r="GO10" s="139" t="str">
        <f>Mellemark!CZ135</f>
        <v/>
      </c>
      <c r="GP10" s="139" t="str">
        <f>Mellemark!DA135</f>
        <v/>
      </c>
      <c r="GQ10" s="139" t="str">
        <f>Mellemark!DB135</f>
        <v/>
      </c>
      <c r="GR10" s="139" t="str">
        <f>Mellemark!DC135</f>
        <v/>
      </c>
      <c r="GS10" s="139" t="str">
        <f>Mellemark!DD135</f>
        <v/>
      </c>
      <c r="GT10" s="139" t="str">
        <f>Mellemark!DE135</f>
        <v/>
      </c>
      <c r="GU10" s="139" t="str">
        <f>Mellemark!DF135</f>
        <v/>
      </c>
      <c r="GV10" s="139" t="str">
        <f>Mellemark!DG135</f>
        <v/>
      </c>
      <c r="GW10" s="139" t="str">
        <f>Mellemark!DH135</f>
        <v/>
      </c>
      <c r="GX10" s="139" t="str">
        <f>Mellemark!DI135</f>
        <v/>
      </c>
      <c r="GY10" s="139" t="str">
        <f>Mellemark!DJ135</f>
        <v/>
      </c>
      <c r="GZ10" s="139" t="str">
        <f>Mellemark!DK135</f>
        <v/>
      </c>
      <c r="HA10" s="139" t="str">
        <f>Mellemark!DL135</f>
        <v/>
      </c>
      <c r="HB10" s="139" t="str">
        <f>Mellemark!DM135</f>
        <v/>
      </c>
      <c r="HC10" s="139" t="str">
        <f>Mellemark!DN135</f>
        <v/>
      </c>
      <c r="HD10" s="139" t="str">
        <f>Mellemark!DO135</f>
        <v/>
      </c>
      <c r="HE10" s="139" t="str">
        <f>Mellemark!DP135</f>
        <v/>
      </c>
      <c r="HF10" s="139" t="str">
        <f>Mellemark!DQ135</f>
        <v/>
      </c>
      <c r="HG10" s="139" t="str">
        <f>Mellemark!DR135</f>
        <v/>
      </c>
      <c r="HH10" s="139" t="str">
        <f>Mellemark!DS135</f>
        <v/>
      </c>
      <c r="HI10" s="139" t="str">
        <f>Mellemark!DT135</f>
        <v/>
      </c>
      <c r="HJ10" s="139" t="str">
        <f>Mellemark!DU135</f>
        <v/>
      </c>
      <c r="HK10" s="139" t="str">
        <f>Mellemark!DV135</f>
        <v/>
      </c>
      <c r="HL10" s="139" t="str">
        <f>Mellemark!DW135</f>
        <v/>
      </c>
      <c r="HM10" s="139" t="str">
        <f>Mellemark!DX135</f>
        <v/>
      </c>
      <c r="HN10" s="139" t="str">
        <f>Mellemark!DY135</f>
        <v/>
      </c>
      <c r="HO10" s="139" t="str">
        <f>Mellemark!DZ135</f>
        <v/>
      </c>
      <c r="HP10" s="139" t="str">
        <f>Mellemark!EA135</f>
        <v/>
      </c>
      <c r="HQ10" s="139" t="str">
        <f>Mellemark!EB135</f>
        <v/>
      </c>
      <c r="HR10" s="139" t="str">
        <f>Mellemark!EC135</f>
        <v/>
      </c>
      <c r="HS10" s="139" t="str">
        <f>Mellemark!ED135</f>
        <v/>
      </c>
      <c r="HT10" s="139" t="str">
        <f>Mellemark!EE135</f>
        <v/>
      </c>
      <c r="HU10" s="139" t="str">
        <f>Mellemark!EF135</f>
        <v/>
      </c>
      <c r="HV10" s="139" t="str">
        <f>Mellemark!EG135</f>
        <v/>
      </c>
      <c r="HW10" s="139" t="str">
        <f>Mellemark!EH135</f>
        <v/>
      </c>
      <c r="HX10" s="139" t="str">
        <f>Mellemark!EI135</f>
        <v/>
      </c>
      <c r="HY10" s="139" t="str">
        <f>Mellemark!EJ135</f>
        <v/>
      </c>
      <c r="HZ10" s="139" t="str">
        <f>Mellemark!EK135</f>
        <v/>
      </c>
      <c r="IA10" s="139" t="str">
        <f>Mellemark!EL135</f>
        <v/>
      </c>
      <c r="IB10" s="139" t="str">
        <f>Mellemark!EM135</f>
        <v/>
      </c>
      <c r="IC10" s="139" t="str">
        <f>Mellemark!EN135</f>
        <v/>
      </c>
      <c r="ID10" s="139" t="str">
        <f>Mellemark!EO135</f>
        <v/>
      </c>
      <c r="IE10" s="139" t="str">
        <f>Mellemark!EP135</f>
        <v/>
      </c>
      <c r="IF10" s="139" t="str">
        <f>Mellemark!EQ135</f>
        <v/>
      </c>
      <c r="IG10" s="139" t="str">
        <f>Mellemark!ER135</f>
        <v/>
      </c>
      <c r="IH10" s="139" t="str">
        <f>Mellemark!ES135</f>
        <v/>
      </c>
      <c r="II10" s="139" t="str">
        <f>Mellemark!ET135</f>
        <v/>
      </c>
      <c r="IJ10" s="139" t="str">
        <f>Mellemark!EU135</f>
        <v/>
      </c>
      <c r="IK10" s="139" t="str">
        <f>Mellemark!EV135</f>
        <v/>
      </c>
      <c r="IL10" s="139" t="str">
        <f>Mellemark!EW135</f>
        <v/>
      </c>
      <c r="IM10" s="139" t="str">
        <f>Mellemark!EX135</f>
        <v/>
      </c>
      <c r="IN10" s="139" t="str">
        <f>Mellemark!EY135</f>
        <v/>
      </c>
      <c r="IO10" s="139" t="str">
        <f>Mellemark!EZ135</f>
        <v/>
      </c>
      <c r="IP10" s="139" t="str">
        <f>Mellemark!FA135</f>
        <v/>
      </c>
      <c r="IQ10" s="139" t="str">
        <f>Mellemark!FB135</f>
        <v/>
      </c>
      <c r="IR10" s="139" t="str">
        <f>Mellemark!FC135</f>
        <v/>
      </c>
      <c r="IS10" s="139" t="str">
        <f>Mellemark!FD135</f>
        <v/>
      </c>
      <c r="IT10" s="139" t="str">
        <f>Mellemark!FE135</f>
        <v/>
      </c>
      <c r="IU10" s="139" t="str">
        <f>Mellemark!FF135</f>
        <v/>
      </c>
      <c r="IV10" s="139" t="str">
        <f>Mellemark!FG135</f>
        <v/>
      </c>
      <c r="IW10" s="139" t="str">
        <f>Mellemark!FH135</f>
        <v/>
      </c>
      <c r="IX10" s="139" t="str">
        <f>Mellemark!FI135</f>
        <v/>
      </c>
      <c r="IY10" s="139" t="str">
        <f>Mellemark!FJ135</f>
        <v/>
      </c>
      <c r="IZ10" s="139" t="str">
        <f>Mellemark!FK135</f>
        <v/>
      </c>
      <c r="JA10" s="139" t="str">
        <f>Mellemark!FL135</f>
        <v/>
      </c>
      <c r="JB10" s="139" t="str">
        <f>Mellemark!FM135</f>
        <v/>
      </c>
      <c r="JC10" s="139" t="str">
        <f>Mellemark!FN135</f>
        <v/>
      </c>
      <c r="JD10" s="139" t="str">
        <f>Mellemark!FO135</f>
        <v/>
      </c>
      <c r="JE10" s="139" t="str">
        <f>Mellemark!FP135</f>
        <v/>
      </c>
      <c r="JF10" s="139" t="str">
        <f>Mellemark!FQ135</f>
        <v/>
      </c>
      <c r="JG10" s="139" t="str">
        <f>Mellemark!FR135</f>
        <v/>
      </c>
      <c r="JH10" s="139" t="str">
        <f>Mellemark!FS135</f>
        <v/>
      </c>
      <c r="JI10" s="139" t="str">
        <f>Mellemark!FT135</f>
        <v/>
      </c>
      <c r="JJ10" s="139" t="str">
        <f>Mellemark!FU135</f>
        <v/>
      </c>
      <c r="JK10" s="139" t="str">
        <f>Mellemark!FV135</f>
        <v/>
      </c>
      <c r="JL10" s="139" t="str">
        <f>Mellemark!FW135</f>
        <v/>
      </c>
      <c r="JM10" s="139" t="str">
        <f>Mellemark!FX135</f>
        <v/>
      </c>
      <c r="JN10" s="139" t="str">
        <f>Mellemark!FY135</f>
        <v/>
      </c>
      <c r="JO10" s="139" t="str">
        <f>Mellemark!FZ135</f>
        <v/>
      </c>
      <c r="JP10" s="139" t="str">
        <f>Mellemark!GA135</f>
        <v/>
      </c>
      <c r="JQ10" s="139" t="str">
        <f>Mellemark!GB135</f>
        <v/>
      </c>
      <c r="JR10" s="139" t="str">
        <f>Mellemark!GC135</f>
        <v/>
      </c>
      <c r="JS10" s="139" t="str">
        <f>Mellemark!GD135</f>
        <v/>
      </c>
      <c r="JT10" s="139" t="str">
        <f>Mellemark!GE135</f>
        <v/>
      </c>
      <c r="JU10" s="139" t="str">
        <f>Mellemark!GF135</f>
        <v/>
      </c>
      <c r="JV10" s="139" t="str">
        <f>Mellemark!GG135</f>
        <v/>
      </c>
      <c r="JW10" s="139" t="str">
        <f>Mellemark!GH135</f>
        <v/>
      </c>
      <c r="JX10" s="139" t="str">
        <f>Mellemark!GI135</f>
        <v/>
      </c>
      <c r="JY10" s="139" t="str">
        <f>Mellemark!GJ135</f>
        <v/>
      </c>
      <c r="JZ10" s="139" t="str">
        <f>Mellemark!GK135</f>
        <v/>
      </c>
      <c r="KA10" s="139" t="str">
        <f>Mellemark!GL135</f>
        <v/>
      </c>
      <c r="KB10" s="139" t="str">
        <f>Mellemark!GM135</f>
        <v/>
      </c>
      <c r="KC10" s="139" t="str">
        <f>Mellemark!GN135</f>
        <v/>
      </c>
      <c r="KD10" s="139" t="str">
        <f>Mellemark!GO135</f>
        <v/>
      </c>
      <c r="KE10" s="139" t="str">
        <f>Mellemark!GP135</f>
        <v/>
      </c>
      <c r="KF10" s="139" t="str">
        <f>Mellemark!GQ135</f>
        <v/>
      </c>
      <c r="KG10" s="139" t="str">
        <f>Mellemark!GR135</f>
        <v/>
      </c>
      <c r="KH10" s="139" t="str">
        <f>Mellemark!GS135</f>
        <v/>
      </c>
      <c r="KI10" s="139" t="str">
        <f>Mellemark!GT135</f>
        <v/>
      </c>
    </row>
    <row r="11" spans="1:295">
      <c r="A11" s="121">
        <v>6</v>
      </c>
      <c r="B11" s="9" t="s">
        <v>104</v>
      </c>
      <c r="C11" s="9"/>
      <c r="D11" s="115"/>
      <c r="E11" s="115"/>
      <c r="F11" s="115"/>
      <c r="G11" s="115"/>
      <c r="H11" s="115"/>
      <c r="I11" s="115"/>
      <c r="J11" s="115"/>
      <c r="K11" s="115"/>
      <c r="L11" s="115"/>
      <c r="M11" s="115"/>
      <c r="N11" s="115"/>
      <c r="O11" s="115"/>
      <c r="P11" s="115"/>
      <c r="Q11" s="115"/>
      <c r="R11" s="115"/>
      <c r="CP11" s="140"/>
      <c r="CQ11" s="139">
        <f>Mellemark!B136</f>
        <v>0</v>
      </c>
      <c r="CR11" s="139">
        <f>Mellemark!C136</f>
        <v>0</v>
      </c>
      <c r="CS11" s="139">
        <f>Mellemark!D136</f>
        <v>0</v>
      </c>
      <c r="CT11" s="139">
        <f>Mellemark!E136</f>
        <v>0</v>
      </c>
      <c r="CU11" s="139">
        <f>Mellemark!F136</f>
        <v>0</v>
      </c>
      <c r="CV11" s="139">
        <f>Mellemark!G136</f>
        <v>0</v>
      </c>
      <c r="CW11" s="139">
        <f>Mellemark!H136</f>
        <v>0</v>
      </c>
      <c r="CX11" s="139">
        <f>Mellemark!I136</f>
        <v>0</v>
      </c>
      <c r="CY11" s="139">
        <f>Mellemark!J136</f>
        <v>0</v>
      </c>
      <c r="CZ11" s="139">
        <f>Mellemark!K136</f>
        <v>0</v>
      </c>
      <c r="DA11" s="139">
        <f>Mellemark!L136</f>
        <v>0</v>
      </c>
      <c r="DB11" s="139">
        <f>Mellemark!M136</f>
        <v>0</v>
      </c>
      <c r="DC11" s="139">
        <f>Mellemark!N136</f>
        <v>0</v>
      </c>
      <c r="DD11" s="139">
        <f>Mellemark!O136</f>
        <v>0</v>
      </c>
      <c r="DE11" s="139">
        <f>Mellemark!P136</f>
        <v>0</v>
      </c>
      <c r="DF11" s="139">
        <f>Mellemark!Q136</f>
        <v>0</v>
      </c>
      <c r="DG11" s="139">
        <f>Mellemark!R136</f>
        <v>0</v>
      </c>
      <c r="DH11" s="139">
        <f>Mellemark!S136</f>
        <v>0</v>
      </c>
      <c r="DI11" s="139">
        <f>Mellemark!T136</f>
        <v>0</v>
      </c>
      <c r="DJ11" s="139">
        <f>Mellemark!U136</f>
        <v>0</v>
      </c>
      <c r="DK11" s="139">
        <f>Mellemark!V136</f>
        <v>0</v>
      </c>
      <c r="DL11" s="139">
        <f>Mellemark!W136</f>
        <v>0</v>
      </c>
      <c r="DM11" s="139">
        <f>Mellemark!X136</f>
        <v>0</v>
      </c>
      <c r="DN11" s="139">
        <f>Mellemark!Y136</f>
        <v>0</v>
      </c>
      <c r="DO11" s="139">
        <f>Mellemark!Z136</f>
        <v>0</v>
      </c>
      <c r="DP11" s="139">
        <f>Mellemark!AA136</f>
        <v>0</v>
      </c>
      <c r="DQ11" s="139">
        <f>Mellemark!AB136</f>
        <v>0</v>
      </c>
      <c r="DR11" s="139">
        <f>Mellemark!AC136</f>
        <v>0</v>
      </c>
      <c r="DS11" s="139">
        <f>Mellemark!AD136</f>
        <v>0</v>
      </c>
      <c r="DT11" s="139">
        <f>Mellemark!AE136</f>
        <v>0</v>
      </c>
      <c r="DU11" s="139">
        <f>Mellemark!AF136</f>
        <v>0</v>
      </c>
      <c r="DV11" s="139">
        <f>Mellemark!AG136</f>
        <v>0</v>
      </c>
      <c r="DW11" s="139">
        <f>Mellemark!AH136</f>
        <v>0</v>
      </c>
      <c r="DX11" s="139">
        <f>Mellemark!AI136</f>
        <v>0</v>
      </c>
      <c r="DY11" s="139">
        <f>Mellemark!AJ136</f>
        <v>0</v>
      </c>
      <c r="DZ11" s="139">
        <f>Mellemark!AK136</f>
        <v>0</v>
      </c>
      <c r="EA11" s="139">
        <f>Mellemark!AL136</f>
        <v>0</v>
      </c>
      <c r="EB11" s="139">
        <f>Mellemark!AM136</f>
        <v>0</v>
      </c>
      <c r="EC11" s="139">
        <f>Mellemark!AN136</f>
        <v>0</v>
      </c>
      <c r="ED11" s="139">
        <f>Mellemark!AO136</f>
        <v>0</v>
      </c>
      <c r="EE11" s="139">
        <f>Mellemark!AP136</f>
        <v>0</v>
      </c>
      <c r="EF11" s="139">
        <f>Mellemark!AQ136</f>
        <v>0</v>
      </c>
      <c r="EG11" s="139">
        <f>Mellemark!AR136</f>
        <v>0</v>
      </c>
      <c r="EH11" s="139">
        <f>Mellemark!AS136</f>
        <v>0</v>
      </c>
      <c r="EI11" s="139">
        <f>Mellemark!AT136</f>
        <v>0</v>
      </c>
      <c r="EJ11" s="139">
        <f>Mellemark!AU136</f>
        <v>0</v>
      </c>
      <c r="EK11" s="139">
        <f>Mellemark!AV136</f>
        <v>0</v>
      </c>
      <c r="EL11" s="139">
        <f>Mellemark!AW136</f>
        <v>0</v>
      </c>
      <c r="EM11" s="139">
        <f>Mellemark!AX136</f>
        <v>0</v>
      </c>
      <c r="EN11" s="139">
        <f>Mellemark!AY136</f>
        <v>0</v>
      </c>
      <c r="EO11" s="139">
        <f>Mellemark!AZ136</f>
        <v>0</v>
      </c>
      <c r="EP11" s="139">
        <f>Mellemark!BA136</f>
        <v>0</v>
      </c>
      <c r="EQ11" s="139">
        <f>Mellemark!BB136</f>
        <v>0</v>
      </c>
      <c r="ER11" s="139">
        <f>Mellemark!BC136</f>
        <v>0</v>
      </c>
      <c r="ES11" s="139">
        <f>Mellemark!BD136</f>
        <v>0</v>
      </c>
      <c r="ET11" s="139">
        <f>Mellemark!BE136</f>
        <v>0</v>
      </c>
      <c r="EU11" s="139">
        <f>Mellemark!BF136</f>
        <v>0</v>
      </c>
      <c r="EV11" s="139">
        <f>Mellemark!BG136</f>
        <v>0</v>
      </c>
      <c r="EW11" s="139">
        <f>Mellemark!BH136</f>
        <v>0</v>
      </c>
      <c r="EX11" s="139">
        <f>Mellemark!BI136</f>
        <v>0</v>
      </c>
      <c r="EY11" s="139">
        <f>Mellemark!BJ136</f>
        <v>0</v>
      </c>
      <c r="EZ11" s="139">
        <f>Mellemark!BK136</f>
        <v>0</v>
      </c>
      <c r="FA11" s="139">
        <f>Mellemark!BL136</f>
        <v>0</v>
      </c>
      <c r="FB11" s="139">
        <f>Mellemark!BM136</f>
        <v>0</v>
      </c>
      <c r="FC11" s="139">
        <f>Mellemark!BN136</f>
        <v>0</v>
      </c>
      <c r="FD11" s="139">
        <f>Mellemark!BO136</f>
        <v>0</v>
      </c>
      <c r="FE11" s="139">
        <f>Mellemark!BP136</f>
        <v>0</v>
      </c>
      <c r="FF11" s="139">
        <f>Mellemark!BQ136</f>
        <v>0</v>
      </c>
      <c r="FG11" s="139">
        <f>Mellemark!BR136</f>
        <v>0</v>
      </c>
      <c r="FH11" s="139">
        <f>Mellemark!BS136</f>
        <v>0</v>
      </c>
      <c r="FI11" s="139">
        <f>Mellemark!BT136</f>
        <v>0</v>
      </c>
      <c r="FJ11" s="139">
        <f>Mellemark!BU136</f>
        <v>0</v>
      </c>
      <c r="FK11" s="139">
        <f>Mellemark!BV136</f>
        <v>0</v>
      </c>
      <c r="FL11" s="139">
        <f>Mellemark!BW136</f>
        <v>0</v>
      </c>
      <c r="FM11" s="139">
        <f>Mellemark!BX136</f>
        <v>0</v>
      </c>
      <c r="FN11" s="139">
        <f>Mellemark!BY136</f>
        <v>0</v>
      </c>
      <c r="FO11" s="139">
        <f>Mellemark!BZ136</f>
        <v>0</v>
      </c>
      <c r="FP11" s="139">
        <f>Mellemark!CA136</f>
        <v>0</v>
      </c>
      <c r="FQ11" s="139">
        <f>Mellemark!CB136</f>
        <v>0</v>
      </c>
      <c r="FR11" s="139">
        <f>Mellemark!CC136</f>
        <v>0</v>
      </c>
      <c r="FS11" s="139">
        <f>Mellemark!CD136</f>
        <v>0</v>
      </c>
      <c r="FT11" s="139">
        <f>Mellemark!CE136</f>
        <v>0</v>
      </c>
      <c r="FU11" s="139">
        <f>Mellemark!CF136</f>
        <v>0</v>
      </c>
      <c r="FV11" s="139">
        <f>Mellemark!CG136</f>
        <v>0</v>
      </c>
      <c r="FW11" s="139">
        <f>Mellemark!CH136</f>
        <v>0</v>
      </c>
      <c r="FX11" s="139">
        <f>Mellemark!CI136</f>
        <v>0</v>
      </c>
      <c r="FY11" s="139">
        <f>Mellemark!CJ136</f>
        <v>0</v>
      </c>
      <c r="FZ11" s="139">
        <f>Mellemark!CK136</f>
        <v>0</v>
      </c>
      <c r="GA11" s="139">
        <f>Mellemark!CL136</f>
        <v>0</v>
      </c>
      <c r="GB11" s="139">
        <f>Mellemark!CM136</f>
        <v>0</v>
      </c>
      <c r="GC11" s="139">
        <f>Mellemark!CN136</f>
        <v>0</v>
      </c>
      <c r="GD11" s="139">
        <f>Mellemark!CO136</f>
        <v>0</v>
      </c>
      <c r="GE11" s="139">
        <f>Mellemark!CP136</f>
        <v>0</v>
      </c>
      <c r="GF11" s="139">
        <f>Mellemark!CQ136</f>
        <v>0</v>
      </c>
      <c r="GG11" s="139">
        <f>Mellemark!CR136</f>
        <v>0</v>
      </c>
      <c r="GH11" s="139">
        <f>Mellemark!CS136</f>
        <v>0</v>
      </c>
      <c r="GI11" s="139">
        <f>Mellemark!CT136</f>
        <v>0</v>
      </c>
      <c r="GJ11" s="139">
        <f>Mellemark!CU136</f>
        <v>0</v>
      </c>
      <c r="GK11" s="139">
        <f>Mellemark!CV136</f>
        <v>0</v>
      </c>
      <c r="GL11" s="139">
        <f>Mellemark!CW136</f>
        <v>0</v>
      </c>
      <c r="GM11" s="139">
        <f>Mellemark!CX136</f>
        <v>0</v>
      </c>
      <c r="GN11" s="139">
        <f>Mellemark!CY136</f>
        <v>0</v>
      </c>
      <c r="GO11" s="139">
        <f>Mellemark!CZ136</f>
        <v>0</v>
      </c>
      <c r="GP11" s="139">
        <f>Mellemark!DA136</f>
        <v>0</v>
      </c>
      <c r="GQ11" s="139">
        <f>Mellemark!DB136</f>
        <v>0</v>
      </c>
      <c r="GR11" s="139">
        <f>Mellemark!DC136</f>
        <v>0</v>
      </c>
      <c r="GS11" s="139">
        <f>Mellemark!DD136</f>
        <v>0</v>
      </c>
      <c r="GT11" s="139">
        <f>Mellemark!DE136</f>
        <v>0</v>
      </c>
      <c r="GU11" s="139">
        <f>Mellemark!DF136</f>
        <v>0</v>
      </c>
      <c r="GV11" s="139">
        <f>Mellemark!DG136</f>
        <v>0</v>
      </c>
      <c r="GW11" s="139">
        <f>Mellemark!DH136</f>
        <v>0</v>
      </c>
      <c r="GX11" s="139">
        <f>Mellemark!DI136</f>
        <v>0</v>
      </c>
      <c r="GY11" s="139">
        <f>Mellemark!DJ136</f>
        <v>0</v>
      </c>
      <c r="GZ11" s="139">
        <f>Mellemark!DK136</f>
        <v>0</v>
      </c>
      <c r="HA11" s="139">
        <f>Mellemark!DL136</f>
        <v>0</v>
      </c>
      <c r="HB11" s="139">
        <f>Mellemark!DM136</f>
        <v>0</v>
      </c>
      <c r="HC11" s="139">
        <f>Mellemark!DN136</f>
        <v>0</v>
      </c>
      <c r="HD11" s="139">
        <f>Mellemark!DO136</f>
        <v>0</v>
      </c>
      <c r="HE11" s="139">
        <f>Mellemark!DP136</f>
        <v>0</v>
      </c>
      <c r="HF11" s="139">
        <f>Mellemark!DQ136</f>
        <v>0</v>
      </c>
      <c r="HG11" s="139">
        <f>Mellemark!DR136</f>
        <v>0</v>
      </c>
      <c r="HH11" s="139">
        <f>Mellemark!DS136</f>
        <v>0</v>
      </c>
      <c r="HI11" s="139">
        <f>Mellemark!DT136</f>
        <v>0</v>
      </c>
      <c r="HJ11" s="139">
        <f>Mellemark!DU136</f>
        <v>0</v>
      </c>
      <c r="HK11" s="139">
        <f>Mellemark!DV136</f>
        <v>0</v>
      </c>
      <c r="HL11" s="139">
        <f>Mellemark!DW136</f>
        <v>0</v>
      </c>
      <c r="HM11" s="139">
        <f>Mellemark!DX136</f>
        <v>0</v>
      </c>
      <c r="HN11" s="139">
        <f>Mellemark!DY136</f>
        <v>0</v>
      </c>
      <c r="HO11" s="139">
        <f>Mellemark!DZ136</f>
        <v>0</v>
      </c>
      <c r="HP11" s="139">
        <f>Mellemark!EA136</f>
        <v>0</v>
      </c>
      <c r="HQ11" s="139">
        <f>Mellemark!EB136</f>
        <v>0</v>
      </c>
      <c r="HR11" s="139">
        <f>Mellemark!EC136</f>
        <v>0</v>
      </c>
      <c r="HS11" s="139">
        <f>Mellemark!ED136</f>
        <v>0</v>
      </c>
      <c r="HT11" s="139">
        <f>Mellemark!EE136</f>
        <v>0</v>
      </c>
      <c r="HU11" s="139">
        <f>Mellemark!EF136</f>
        <v>0</v>
      </c>
      <c r="HV11" s="139">
        <f>Mellemark!EG136</f>
        <v>0</v>
      </c>
      <c r="HW11" s="139">
        <f>Mellemark!EH136</f>
        <v>0</v>
      </c>
      <c r="HX11" s="139">
        <f>Mellemark!EI136</f>
        <v>0</v>
      </c>
      <c r="HY11" s="139">
        <f>Mellemark!EJ136</f>
        <v>0</v>
      </c>
      <c r="HZ11" s="139">
        <f>Mellemark!EK136</f>
        <v>0</v>
      </c>
      <c r="IA11" s="139">
        <f>Mellemark!EL136</f>
        <v>0</v>
      </c>
      <c r="IB11" s="139">
        <f>Mellemark!EM136</f>
        <v>0</v>
      </c>
      <c r="IC11" s="139">
        <f>Mellemark!EN136</f>
        <v>0</v>
      </c>
      <c r="ID11" s="139">
        <f>Mellemark!EO136</f>
        <v>0</v>
      </c>
      <c r="IE11" s="139">
        <f>Mellemark!EP136</f>
        <v>0</v>
      </c>
      <c r="IF11" s="139">
        <f>Mellemark!EQ136</f>
        <v>0</v>
      </c>
      <c r="IG11" s="139">
        <f>Mellemark!ER136</f>
        <v>0</v>
      </c>
      <c r="IH11" s="139">
        <f>Mellemark!ES136</f>
        <v>0</v>
      </c>
      <c r="II11" s="139">
        <f>Mellemark!ET136</f>
        <v>0</v>
      </c>
      <c r="IJ11" s="139">
        <f>Mellemark!EU136</f>
        <v>0</v>
      </c>
      <c r="IK11" s="139">
        <f>Mellemark!EV136</f>
        <v>0</v>
      </c>
      <c r="IL11" s="139">
        <f>Mellemark!EW136</f>
        <v>0</v>
      </c>
      <c r="IM11" s="139">
        <f>Mellemark!EX136</f>
        <v>0</v>
      </c>
      <c r="IN11" s="139">
        <f>Mellemark!EY136</f>
        <v>0</v>
      </c>
      <c r="IO11" s="139">
        <f>Mellemark!EZ136</f>
        <v>0</v>
      </c>
      <c r="IP11" s="139">
        <f>Mellemark!FA136</f>
        <v>0</v>
      </c>
      <c r="IQ11" s="139">
        <f>Mellemark!FB136</f>
        <v>0</v>
      </c>
      <c r="IR11" s="139">
        <f>Mellemark!FC136</f>
        <v>0</v>
      </c>
      <c r="IS11" s="139">
        <f>Mellemark!FD136</f>
        <v>0</v>
      </c>
      <c r="IT11" s="139">
        <f>Mellemark!FE136</f>
        <v>0</v>
      </c>
      <c r="IU11" s="139">
        <f>Mellemark!FF136</f>
        <v>0</v>
      </c>
      <c r="IV11" s="139">
        <f>Mellemark!FG136</f>
        <v>0</v>
      </c>
      <c r="IW11" s="139">
        <f>Mellemark!FH136</f>
        <v>0</v>
      </c>
      <c r="IX11" s="139">
        <f>Mellemark!FI136</f>
        <v>0</v>
      </c>
      <c r="IY11" s="139">
        <f>Mellemark!FJ136</f>
        <v>0</v>
      </c>
      <c r="IZ11" s="139">
        <f>Mellemark!FK136</f>
        <v>0</v>
      </c>
      <c r="JA11" s="139">
        <f>Mellemark!FL136</f>
        <v>0</v>
      </c>
      <c r="JB11" s="139">
        <f>Mellemark!FM136</f>
        <v>0</v>
      </c>
      <c r="JC11" s="139">
        <f>Mellemark!FN136</f>
        <v>0</v>
      </c>
      <c r="JD11" s="139">
        <f>Mellemark!FO136</f>
        <v>0</v>
      </c>
      <c r="JE11" s="139">
        <f>Mellemark!FP136</f>
        <v>0</v>
      </c>
      <c r="JF11" s="139">
        <f>Mellemark!FQ136</f>
        <v>0</v>
      </c>
      <c r="JG11" s="139">
        <f>Mellemark!FR136</f>
        <v>0</v>
      </c>
      <c r="JH11" s="139">
        <f>Mellemark!FS136</f>
        <v>0</v>
      </c>
      <c r="JI11" s="139">
        <f>Mellemark!FT136</f>
        <v>0</v>
      </c>
      <c r="JJ11" s="139">
        <f>Mellemark!FU136</f>
        <v>0</v>
      </c>
      <c r="JK11" s="139">
        <f>Mellemark!FV136</f>
        <v>0</v>
      </c>
      <c r="JL11" s="139">
        <f>Mellemark!FW136</f>
        <v>0</v>
      </c>
      <c r="JM11" s="139">
        <f>Mellemark!FX136</f>
        <v>0</v>
      </c>
      <c r="JN11" s="139">
        <f>Mellemark!FY136</f>
        <v>0</v>
      </c>
      <c r="JO11" s="139">
        <f>Mellemark!FZ136</f>
        <v>0</v>
      </c>
      <c r="JP11" s="139">
        <f>Mellemark!GA136</f>
        <v>0</v>
      </c>
      <c r="JQ11" s="139">
        <f>Mellemark!GB136</f>
        <v>0</v>
      </c>
      <c r="JR11" s="139">
        <f>Mellemark!GC136</f>
        <v>0</v>
      </c>
      <c r="JS11" s="139">
        <f>Mellemark!GD136</f>
        <v>0</v>
      </c>
      <c r="JT11" s="139">
        <f>Mellemark!GE136</f>
        <v>0</v>
      </c>
      <c r="JU11" s="139">
        <f>Mellemark!GF136</f>
        <v>0</v>
      </c>
      <c r="JV11" s="139">
        <f>Mellemark!GG136</f>
        <v>0</v>
      </c>
      <c r="JW11" s="139">
        <f>Mellemark!GH136</f>
        <v>0</v>
      </c>
      <c r="JX11" s="139">
        <f>Mellemark!GI136</f>
        <v>0</v>
      </c>
      <c r="JY11" s="139">
        <f>Mellemark!GJ136</f>
        <v>0</v>
      </c>
      <c r="JZ11" s="139">
        <f>Mellemark!GK136</f>
        <v>0</v>
      </c>
      <c r="KA11" s="139">
        <f>Mellemark!GL136</f>
        <v>0</v>
      </c>
      <c r="KB11" s="139">
        <f>Mellemark!GM136</f>
        <v>0</v>
      </c>
      <c r="KC11" s="139">
        <f>Mellemark!GN136</f>
        <v>0</v>
      </c>
      <c r="KD11" s="139">
        <f>Mellemark!GO136</f>
        <v>0</v>
      </c>
      <c r="KE11" s="139">
        <f>Mellemark!GP136</f>
        <v>0</v>
      </c>
      <c r="KF11" s="139">
        <f>Mellemark!GQ136</f>
        <v>0</v>
      </c>
      <c r="KG11" s="139">
        <f>Mellemark!GR136</f>
        <v>0</v>
      </c>
      <c r="KH11" s="139">
        <f>Mellemark!GS136</f>
        <v>0</v>
      </c>
      <c r="KI11" s="139">
        <f>Mellemark!GT136</f>
        <v>0</v>
      </c>
    </row>
    <row r="12" spans="1:295">
      <c r="A12" s="121">
        <v>7</v>
      </c>
      <c r="B12" s="5" t="s">
        <v>106</v>
      </c>
      <c r="C12" s="5"/>
      <c r="D12" s="130">
        <v>1.28</v>
      </c>
      <c r="E12" s="130">
        <v>1.53</v>
      </c>
      <c r="F12" s="130">
        <v>1.2</v>
      </c>
      <c r="G12" s="130">
        <v>1.28</v>
      </c>
      <c r="H12" s="130">
        <v>0.92</v>
      </c>
      <c r="I12" s="130">
        <v>1.1399999999999999</v>
      </c>
      <c r="J12" s="130">
        <v>1.04</v>
      </c>
      <c r="K12" s="130">
        <v>1.1000000000000001</v>
      </c>
      <c r="L12" s="130">
        <v>1.0900000000000001</v>
      </c>
      <c r="M12" s="130">
        <v>1</v>
      </c>
      <c r="N12" s="130">
        <v>0.86</v>
      </c>
      <c r="O12" s="130">
        <v>0.82</v>
      </c>
      <c r="P12" s="130">
        <v>0.97</v>
      </c>
      <c r="Q12" s="130">
        <v>0.87</v>
      </c>
      <c r="R12" s="130">
        <v>1</v>
      </c>
      <c r="S12" s="121">
        <v>1.39</v>
      </c>
      <c r="T12" s="121">
        <v>1.38</v>
      </c>
      <c r="U12" s="121">
        <v>1.45</v>
      </c>
      <c r="V12" s="121">
        <v>1.1399999999999999</v>
      </c>
      <c r="W12" s="121">
        <v>1.17</v>
      </c>
      <c r="X12" s="121">
        <v>1.1000000000000001</v>
      </c>
      <c r="Y12" s="121">
        <v>0.98</v>
      </c>
      <c r="Z12" s="121">
        <v>1.1399999999999999</v>
      </c>
      <c r="AA12" s="121">
        <v>0.88</v>
      </c>
      <c r="AB12" s="121">
        <v>1.02</v>
      </c>
      <c r="AC12" s="121">
        <v>1.29</v>
      </c>
      <c r="AD12" s="121">
        <v>1.1299999999999999</v>
      </c>
      <c r="AE12" s="121">
        <v>0.99</v>
      </c>
      <c r="AF12" s="121">
        <v>1.21</v>
      </c>
      <c r="AG12" s="121">
        <v>0.96</v>
      </c>
      <c r="AH12" s="121">
        <v>1.46</v>
      </c>
      <c r="AI12" s="121">
        <v>1.36</v>
      </c>
      <c r="AJ12" s="121">
        <v>1.25</v>
      </c>
      <c r="AK12" s="121">
        <v>1.07</v>
      </c>
      <c r="AL12" s="121">
        <v>1.17</v>
      </c>
      <c r="AM12" s="121">
        <v>0.91</v>
      </c>
      <c r="AN12" s="121">
        <v>1.29</v>
      </c>
      <c r="AO12" s="121">
        <v>1.07</v>
      </c>
      <c r="AP12" s="121">
        <v>1.27</v>
      </c>
      <c r="AQ12" s="121">
        <v>1.24</v>
      </c>
      <c r="AR12" s="121">
        <v>1.01</v>
      </c>
      <c r="AS12" s="121">
        <v>1.35</v>
      </c>
      <c r="AT12" s="121">
        <v>0.92</v>
      </c>
      <c r="AU12" s="121">
        <v>0.93</v>
      </c>
      <c r="AV12" s="121">
        <v>1.02</v>
      </c>
      <c r="AW12" s="121">
        <v>1.76</v>
      </c>
      <c r="AX12" s="121">
        <v>1.23</v>
      </c>
      <c r="AY12" s="121">
        <v>1.37</v>
      </c>
      <c r="AZ12" s="121">
        <v>1.25</v>
      </c>
      <c r="BA12" s="121">
        <v>1.55</v>
      </c>
      <c r="BB12" s="121">
        <v>1.08</v>
      </c>
      <c r="BC12" s="121">
        <v>1.33</v>
      </c>
      <c r="BD12" s="121">
        <v>1.25</v>
      </c>
      <c r="BE12" s="121">
        <v>0.93</v>
      </c>
      <c r="BF12" s="121">
        <v>0.97</v>
      </c>
      <c r="BG12" s="121">
        <v>1.1599999999999999</v>
      </c>
      <c r="BH12" s="121">
        <v>1.07</v>
      </c>
      <c r="BI12" s="121">
        <v>0.97</v>
      </c>
      <c r="BJ12" s="121">
        <v>0.86</v>
      </c>
      <c r="BK12" s="121">
        <v>0.8</v>
      </c>
      <c r="BL12" s="121">
        <v>1.72</v>
      </c>
      <c r="BM12" s="121">
        <v>1.23</v>
      </c>
      <c r="BN12" s="121">
        <v>1.43</v>
      </c>
      <c r="BO12" s="121">
        <v>1.31</v>
      </c>
      <c r="BP12" s="121">
        <v>1</v>
      </c>
      <c r="BQ12" s="121">
        <v>1.46</v>
      </c>
      <c r="BR12" s="121">
        <v>1.02</v>
      </c>
      <c r="BS12" s="121">
        <v>1.05</v>
      </c>
      <c r="BT12" s="121">
        <v>1.49</v>
      </c>
      <c r="BU12" s="121">
        <v>0.9</v>
      </c>
      <c r="BV12" s="121">
        <v>1.1399999999999999</v>
      </c>
      <c r="BW12" s="121">
        <v>1.21</v>
      </c>
      <c r="BX12" s="121">
        <v>0.87</v>
      </c>
      <c r="BY12" s="121">
        <v>1.1399999999999999</v>
      </c>
      <c r="BZ12" s="121">
        <v>0.98</v>
      </c>
      <c r="CA12" s="121">
        <v>1.43</v>
      </c>
      <c r="CB12" s="121">
        <v>1.29</v>
      </c>
      <c r="CC12" s="121">
        <v>1.1599999999999999</v>
      </c>
      <c r="CD12" s="121">
        <v>1.32</v>
      </c>
      <c r="CE12" s="121">
        <v>1.25</v>
      </c>
      <c r="CF12" s="121">
        <v>1.05</v>
      </c>
      <c r="CG12" s="121">
        <v>1.21</v>
      </c>
      <c r="CH12" s="121">
        <v>1.24</v>
      </c>
      <c r="CI12" s="121">
        <v>1.24</v>
      </c>
      <c r="CJ12" s="121">
        <v>0.83</v>
      </c>
      <c r="CK12" s="121">
        <v>0.92</v>
      </c>
      <c r="CL12" s="121">
        <v>1.08</v>
      </c>
      <c r="CM12" s="121">
        <v>1.01</v>
      </c>
      <c r="CN12" s="121">
        <v>1.01</v>
      </c>
      <c r="CO12" s="121">
        <v>0.71</v>
      </c>
      <c r="CP12" s="140"/>
      <c r="CQ12" s="139">
        <f>Mellemark!B137</f>
        <v>0</v>
      </c>
      <c r="CR12" s="139">
        <f>Mellemark!C137</f>
        <v>0</v>
      </c>
      <c r="CS12" s="139">
        <f>Mellemark!D137</f>
        <v>0</v>
      </c>
      <c r="CT12" s="139">
        <f>Mellemark!E137</f>
        <v>0</v>
      </c>
      <c r="CU12" s="139">
        <f>Mellemark!F137</f>
        <v>0</v>
      </c>
      <c r="CV12" s="139">
        <f>Mellemark!G137</f>
        <v>0</v>
      </c>
      <c r="CW12" s="139">
        <f>Mellemark!H137</f>
        <v>0</v>
      </c>
      <c r="CX12" s="139">
        <f>Mellemark!I137</f>
        <v>0</v>
      </c>
      <c r="CY12" s="139">
        <f>Mellemark!J137</f>
        <v>0</v>
      </c>
      <c r="CZ12" s="139">
        <f>Mellemark!K137</f>
        <v>0</v>
      </c>
      <c r="DA12" s="139">
        <f>Mellemark!L137</f>
        <v>0</v>
      </c>
      <c r="DB12" s="139">
        <f>Mellemark!M137</f>
        <v>0</v>
      </c>
      <c r="DC12" s="139">
        <f>Mellemark!N137</f>
        <v>0</v>
      </c>
      <c r="DD12" s="139">
        <f>Mellemark!O137</f>
        <v>0</v>
      </c>
      <c r="DE12" s="139">
        <f>Mellemark!P137</f>
        <v>0</v>
      </c>
      <c r="DF12" s="139">
        <f>Mellemark!Q137</f>
        <v>0</v>
      </c>
      <c r="DG12" s="139">
        <f>Mellemark!R137</f>
        <v>0</v>
      </c>
      <c r="DH12" s="139">
        <f>Mellemark!S137</f>
        <v>0</v>
      </c>
      <c r="DI12" s="139">
        <f>Mellemark!T137</f>
        <v>0</v>
      </c>
      <c r="DJ12" s="139">
        <f>Mellemark!U137</f>
        <v>0</v>
      </c>
      <c r="DK12" s="139">
        <f>Mellemark!V137</f>
        <v>0</v>
      </c>
      <c r="DL12" s="139">
        <f>Mellemark!W137</f>
        <v>0</v>
      </c>
      <c r="DM12" s="139">
        <f>Mellemark!X137</f>
        <v>0</v>
      </c>
      <c r="DN12" s="139">
        <f>Mellemark!Y137</f>
        <v>0</v>
      </c>
      <c r="DO12" s="139">
        <f>Mellemark!Z137</f>
        <v>0</v>
      </c>
      <c r="DP12" s="139">
        <f>Mellemark!AA137</f>
        <v>0</v>
      </c>
      <c r="DQ12" s="139">
        <f>Mellemark!AB137</f>
        <v>0</v>
      </c>
      <c r="DR12" s="139">
        <f>Mellemark!AC137</f>
        <v>0</v>
      </c>
      <c r="DS12" s="139">
        <f>Mellemark!AD137</f>
        <v>0</v>
      </c>
      <c r="DT12" s="139">
        <f>Mellemark!AE137</f>
        <v>0</v>
      </c>
      <c r="DU12" s="139">
        <f>Mellemark!AF137</f>
        <v>0</v>
      </c>
      <c r="DV12" s="139">
        <f>Mellemark!AG137</f>
        <v>0</v>
      </c>
      <c r="DW12" s="139">
        <f>Mellemark!AH137</f>
        <v>0</v>
      </c>
      <c r="DX12" s="139">
        <f>Mellemark!AI137</f>
        <v>0</v>
      </c>
      <c r="DY12" s="139">
        <f>Mellemark!AJ137</f>
        <v>0</v>
      </c>
      <c r="DZ12" s="139">
        <f>Mellemark!AK137</f>
        <v>0</v>
      </c>
      <c r="EA12" s="139">
        <f>Mellemark!AL137</f>
        <v>0</v>
      </c>
      <c r="EB12" s="139">
        <f>Mellemark!AM137</f>
        <v>0</v>
      </c>
      <c r="EC12" s="139">
        <f>Mellemark!AN137</f>
        <v>0</v>
      </c>
      <c r="ED12" s="139">
        <f>Mellemark!AO137</f>
        <v>0</v>
      </c>
      <c r="EE12" s="139">
        <f>Mellemark!AP137</f>
        <v>0</v>
      </c>
      <c r="EF12" s="139">
        <f>Mellemark!AQ137</f>
        <v>0</v>
      </c>
      <c r="EG12" s="139">
        <f>Mellemark!AR137</f>
        <v>0</v>
      </c>
      <c r="EH12" s="139">
        <f>Mellemark!AS137</f>
        <v>0</v>
      </c>
      <c r="EI12" s="139">
        <f>Mellemark!AT137</f>
        <v>0</v>
      </c>
      <c r="EJ12" s="139">
        <f>Mellemark!AU137</f>
        <v>0</v>
      </c>
      <c r="EK12" s="139">
        <f>Mellemark!AV137</f>
        <v>0</v>
      </c>
      <c r="EL12" s="139">
        <f>Mellemark!AW137</f>
        <v>0</v>
      </c>
      <c r="EM12" s="139">
        <f>Mellemark!AX137</f>
        <v>0</v>
      </c>
      <c r="EN12" s="139">
        <f>Mellemark!AY137</f>
        <v>0</v>
      </c>
      <c r="EO12" s="139">
        <f>Mellemark!AZ137</f>
        <v>0</v>
      </c>
      <c r="EP12" s="139">
        <f>Mellemark!BA137</f>
        <v>0</v>
      </c>
      <c r="EQ12" s="139">
        <f>Mellemark!BB137</f>
        <v>0</v>
      </c>
      <c r="ER12" s="139">
        <f>Mellemark!BC137</f>
        <v>0</v>
      </c>
      <c r="ES12" s="139">
        <f>Mellemark!BD137</f>
        <v>0</v>
      </c>
      <c r="ET12" s="139">
        <f>Mellemark!BE137</f>
        <v>0</v>
      </c>
      <c r="EU12" s="139">
        <f>Mellemark!BF137</f>
        <v>0</v>
      </c>
      <c r="EV12" s="139">
        <f>Mellemark!BG137</f>
        <v>0</v>
      </c>
      <c r="EW12" s="139">
        <f>Mellemark!BH137</f>
        <v>0</v>
      </c>
      <c r="EX12" s="139">
        <f>Mellemark!BI137</f>
        <v>0</v>
      </c>
      <c r="EY12" s="139">
        <f>Mellemark!BJ137</f>
        <v>0</v>
      </c>
      <c r="EZ12" s="139">
        <f>Mellemark!BK137</f>
        <v>0</v>
      </c>
      <c r="FA12" s="139">
        <f>Mellemark!BL137</f>
        <v>0</v>
      </c>
      <c r="FB12" s="139">
        <f>Mellemark!BM137</f>
        <v>0</v>
      </c>
      <c r="FC12" s="139">
        <f>Mellemark!BN137</f>
        <v>0</v>
      </c>
      <c r="FD12" s="139">
        <f>Mellemark!BO137</f>
        <v>0</v>
      </c>
      <c r="FE12" s="139">
        <f>Mellemark!BP137</f>
        <v>0</v>
      </c>
      <c r="FF12" s="139">
        <f>Mellemark!BQ137</f>
        <v>0</v>
      </c>
      <c r="FG12" s="139">
        <f>Mellemark!BR137</f>
        <v>0</v>
      </c>
      <c r="FH12" s="139">
        <f>Mellemark!BS137</f>
        <v>0</v>
      </c>
      <c r="FI12" s="139">
        <f>Mellemark!BT137</f>
        <v>0</v>
      </c>
      <c r="FJ12" s="139">
        <f>Mellemark!BU137</f>
        <v>0</v>
      </c>
      <c r="FK12" s="139">
        <f>Mellemark!BV137</f>
        <v>0</v>
      </c>
      <c r="FL12" s="139">
        <f>Mellemark!BW137</f>
        <v>0</v>
      </c>
      <c r="FM12" s="139">
        <f>Mellemark!BX137</f>
        <v>0</v>
      </c>
      <c r="FN12" s="139">
        <f>Mellemark!BY137</f>
        <v>0</v>
      </c>
      <c r="FO12" s="139">
        <f>Mellemark!BZ137</f>
        <v>0</v>
      </c>
      <c r="FP12" s="139">
        <f>Mellemark!CA137</f>
        <v>0</v>
      </c>
      <c r="FQ12" s="139">
        <f>Mellemark!CB137</f>
        <v>0</v>
      </c>
      <c r="FR12" s="139">
        <f>Mellemark!CC137</f>
        <v>0</v>
      </c>
      <c r="FS12" s="139">
        <f>Mellemark!CD137</f>
        <v>0</v>
      </c>
      <c r="FT12" s="139">
        <f>Mellemark!CE137</f>
        <v>0</v>
      </c>
      <c r="FU12" s="139">
        <f>Mellemark!CF137</f>
        <v>0</v>
      </c>
      <c r="FV12" s="139">
        <f>Mellemark!CG137</f>
        <v>0</v>
      </c>
      <c r="FW12" s="139">
        <f>Mellemark!CH137</f>
        <v>0</v>
      </c>
      <c r="FX12" s="139">
        <f>Mellemark!CI137</f>
        <v>0</v>
      </c>
      <c r="FY12" s="139">
        <f>Mellemark!CJ137</f>
        <v>0</v>
      </c>
      <c r="FZ12" s="139">
        <f>Mellemark!CK137</f>
        <v>0</v>
      </c>
      <c r="GA12" s="139">
        <f>Mellemark!CL137</f>
        <v>0</v>
      </c>
      <c r="GB12" s="139">
        <f>Mellemark!CM137</f>
        <v>0</v>
      </c>
      <c r="GC12" s="139">
        <f>Mellemark!CN137</f>
        <v>0</v>
      </c>
      <c r="GD12" s="139">
        <f>Mellemark!CO137</f>
        <v>0</v>
      </c>
      <c r="GE12" s="139">
        <f>Mellemark!CP137</f>
        <v>0</v>
      </c>
      <c r="GF12" s="139">
        <f>Mellemark!CQ137</f>
        <v>0</v>
      </c>
      <c r="GG12" s="139">
        <f>Mellemark!CR137</f>
        <v>0</v>
      </c>
      <c r="GH12" s="139">
        <f>Mellemark!CS137</f>
        <v>0</v>
      </c>
      <c r="GI12" s="139">
        <f>Mellemark!CT137</f>
        <v>0</v>
      </c>
      <c r="GJ12" s="139">
        <f>Mellemark!CU137</f>
        <v>0</v>
      </c>
      <c r="GK12" s="139">
        <f>Mellemark!CV137</f>
        <v>0</v>
      </c>
      <c r="GL12" s="139">
        <f>Mellemark!CW137</f>
        <v>0</v>
      </c>
      <c r="GM12" s="139">
        <f>Mellemark!CX137</f>
        <v>0</v>
      </c>
      <c r="GN12" s="139">
        <f>Mellemark!CY137</f>
        <v>0</v>
      </c>
      <c r="GO12" s="139">
        <f>Mellemark!CZ137</f>
        <v>0</v>
      </c>
      <c r="GP12" s="139">
        <f>Mellemark!DA137</f>
        <v>0</v>
      </c>
      <c r="GQ12" s="139">
        <f>Mellemark!DB137</f>
        <v>0</v>
      </c>
      <c r="GR12" s="139">
        <f>Mellemark!DC137</f>
        <v>0</v>
      </c>
      <c r="GS12" s="139">
        <f>Mellemark!DD137</f>
        <v>0</v>
      </c>
      <c r="GT12" s="139">
        <f>Mellemark!DE137</f>
        <v>0</v>
      </c>
      <c r="GU12" s="139">
        <f>Mellemark!DF137</f>
        <v>0</v>
      </c>
      <c r="GV12" s="139">
        <f>Mellemark!DG137</f>
        <v>0</v>
      </c>
      <c r="GW12" s="139">
        <f>Mellemark!DH137</f>
        <v>0</v>
      </c>
      <c r="GX12" s="139">
        <f>Mellemark!DI137</f>
        <v>0</v>
      </c>
      <c r="GY12" s="139">
        <f>Mellemark!DJ137</f>
        <v>0</v>
      </c>
      <c r="GZ12" s="139">
        <f>Mellemark!DK137</f>
        <v>0</v>
      </c>
      <c r="HA12" s="139">
        <f>Mellemark!DL137</f>
        <v>0</v>
      </c>
      <c r="HB12" s="139">
        <f>Mellemark!DM137</f>
        <v>0</v>
      </c>
      <c r="HC12" s="139">
        <f>Mellemark!DN137</f>
        <v>0</v>
      </c>
      <c r="HD12" s="139">
        <f>Mellemark!DO137</f>
        <v>0</v>
      </c>
      <c r="HE12" s="139">
        <f>Mellemark!DP137</f>
        <v>0</v>
      </c>
      <c r="HF12" s="139">
        <f>Mellemark!DQ137</f>
        <v>0</v>
      </c>
      <c r="HG12" s="139">
        <f>Mellemark!DR137</f>
        <v>0</v>
      </c>
      <c r="HH12" s="139">
        <f>Mellemark!DS137</f>
        <v>0</v>
      </c>
      <c r="HI12" s="139">
        <f>Mellemark!DT137</f>
        <v>0</v>
      </c>
      <c r="HJ12" s="139">
        <f>Mellemark!DU137</f>
        <v>0</v>
      </c>
      <c r="HK12" s="139">
        <f>Mellemark!DV137</f>
        <v>0</v>
      </c>
      <c r="HL12" s="139">
        <f>Mellemark!DW137</f>
        <v>0</v>
      </c>
      <c r="HM12" s="139">
        <f>Mellemark!DX137</f>
        <v>0</v>
      </c>
      <c r="HN12" s="139">
        <f>Mellemark!DY137</f>
        <v>0</v>
      </c>
      <c r="HO12" s="139">
        <f>Mellemark!DZ137</f>
        <v>0</v>
      </c>
      <c r="HP12" s="139">
        <f>Mellemark!EA137</f>
        <v>0</v>
      </c>
      <c r="HQ12" s="139">
        <f>Mellemark!EB137</f>
        <v>0</v>
      </c>
      <c r="HR12" s="139">
        <f>Mellemark!EC137</f>
        <v>0</v>
      </c>
      <c r="HS12" s="139">
        <f>Mellemark!ED137</f>
        <v>0</v>
      </c>
      <c r="HT12" s="139">
        <f>Mellemark!EE137</f>
        <v>0</v>
      </c>
      <c r="HU12" s="139">
        <f>Mellemark!EF137</f>
        <v>0</v>
      </c>
      <c r="HV12" s="139">
        <f>Mellemark!EG137</f>
        <v>0</v>
      </c>
      <c r="HW12" s="139">
        <f>Mellemark!EH137</f>
        <v>0</v>
      </c>
      <c r="HX12" s="139">
        <f>Mellemark!EI137</f>
        <v>0</v>
      </c>
      <c r="HY12" s="139">
        <f>Mellemark!EJ137</f>
        <v>0</v>
      </c>
      <c r="HZ12" s="139">
        <f>Mellemark!EK137</f>
        <v>0</v>
      </c>
      <c r="IA12" s="139">
        <f>Mellemark!EL137</f>
        <v>0</v>
      </c>
      <c r="IB12" s="139">
        <f>Mellemark!EM137</f>
        <v>0</v>
      </c>
      <c r="IC12" s="139">
        <f>Mellemark!EN137</f>
        <v>0</v>
      </c>
      <c r="ID12" s="139">
        <f>Mellemark!EO137</f>
        <v>0</v>
      </c>
      <c r="IE12" s="139">
        <f>Mellemark!EP137</f>
        <v>0</v>
      </c>
      <c r="IF12" s="139">
        <f>Mellemark!EQ137</f>
        <v>0</v>
      </c>
      <c r="IG12" s="139">
        <f>Mellemark!ER137</f>
        <v>0</v>
      </c>
      <c r="IH12" s="139">
        <f>Mellemark!ES137</f>
        <v>0</v>
      </c>
      <c r="II12" s="139">
        <f>Mellemark!ET137</f>
        <v>0</v>
      </c>
      <c r="IJ12" s="139">
        <f>Mellemark!EU137</f>
        <v>0</v>
      </c>
      <c r="IK12" s="139">
        <f>Mellemark!EV137</f>
        <v>0</v>
      </c>
      <c r="IL12" s="139">
        <f>Mellemark!EW137</f>
        <v>0</v>
      </c>
      <c r="IM12" s="139">
        <f>Mellemark!EX137</f>
        <v>0</v>
      </c>
      <c r="IN12" s="139">
        <f>Mellemark!EY137</f>
        <v>0</v>
      </c>
      <c r="IO12" s="139">
        <f>Mellemark!EZ137</f>
        <v>0</v>
      </c>
      <c r="IP12" s="139">
        <f>Mellemark!FA137</f>
        <v>0</v>
      </c>
      <c r="IQ12" s="139">
        <f>Mellemark!FB137</f>
        <v>0</v>
      </c>
      <c r="IR12" s="139">
        <f>Mellemark!FC137</f>
        <v>0</v>
      </c>
      <c r="IS12" s="139">
        <f>Mellemark!FD137</f>
        <v>0</v>
      </c>
      <c r="IT12" s="139">
        <f>Mellemark!FE137</f>
        <v>0</v>
      </c>
      <c r="IU12" s="139">
        <f>Mellemark!FF137</f>
        <v>0</v>
      </c>
      <c r="IV12" s="139">
        <f>Mellemark!FG137</f>
        <v>0</v>
      </c>
      <c r="IW12" s="139">
        <f>Mellemark!FH137</f>
        <v>0</v>
      </c>
      <c r="IX12" s="139">
        <f>Mellemark!FI137</f>
        <v>0</v>
      </c>
      <c r="IY12" s="139">
        <f>Mellemark!FJ137</f>
        <v>0</v>
      </c>
      <c r="IZ12" s="139">
        <f>Mellemark!FK137</f>
        <v>0</v>
      </c>
      <c r="JA12" s="139">
        <f>Mellemark!FL137</f>
        <v>0</v>
      </c>
      <c r="JB12" s="139">
        <f>Mellemark!FM137</f>
        <v>0</v>
      </c>
      <c r="JC12" s="139">
        <f>Mellemark!FN137</f>
        <v>0</v>
      </c>
      <c r="JD12" s="139">
        <f>Mellemark!FO137</f>
        <v>0</v>
      </c>
      <c r="JE12" s="139">
        <f>Mellemark!FP137</f>
        <v>0</v>
      </c>
      <c r="JF12" s="139">
        <f>Mellemark!FQ137</f>
        <v>0</v>
      </c>
      <c r="JG12" s="139">
        <f>Mellemark!FR137</f>
        <v>0</v>
      </c>
      <c r="JH12" s="139">
        <f>Mellemark!FS137</f>
        <v>0</v>
      </c>
      <c r="JI12" s="139">
        <f>Mellemark!FT137</f>
        <v>0</v>
      </c>
      <c r="JJ12" s="139">
        <f>Mellemark!FU137</f>
        <v>0</v>
      </c>
      <c r="JK12" s="139">
        <f>Mellemark!FV137</f>
        <v>0</v>
      </c>
      <c r="JL12" s="139">
        <f>Mellemark!FW137</f>
        <v>0</v>
      </c>
      <c r="JM12" s="139">
        <f>Mellemark!FX137</f>
        <v>0</v>
      </c>
      <c r="JN12" s="139">
        <f>Mellemark!FY137</f>
        <v>0</v>
      </c>
      <c r="JO12" s="139">
        <f>Mellemark!FZ137</f>
        <v>0</v>
      </c>
      <c r="JP12" s="139">
        <f>Mellemark!GA137</f>
        <v>0</v>
      </c>
      <c r="JQ12" s="139">
        <f>Mellemark!GB137</f>
        <v>0</v>
      </c>
      <c r="JR12" s="139">
        <f>Mellemark!GC137</f>
        <v>0</v>
      </c>
      <c r="JS12" s="139">
        <f>Mellemark!GD137</f>
        <v>0</v>
      </c>
      <c r="JT12" s="139">
        <f>Mellemark!GE137</f>
        <v>0</v>
      </c>
      <c r="JU12" s="139">
        <f>Mellemark!GF137</f>
        <v>0</v>
      </c>
      <c r="JV12" s="139">
        <f>Mellemark!GG137</f>
        <v>0</v>
      </c>
      <c r="JW12" s="139">
        <f>Mellemark!GH137</f>
        <v>0</v>
      </c>
      <c r="JX12" s="139">
        <f>Mellemark!GI137</f>
        <v>0</v>
      </c>
      <c r="JY12" s="139">
        <f>Mellemark!GJ137</f>
        <v>0</v>
      </c>
      <c r="JZ12" s="139">
        <f>Mellemark!GK137</f>
        <v>0</v>
      </c>
      <c r="KA12" s="139">
        <f>Mellemark!GL137</f>
        <v>0</v>
      </c>
      <c r="KB12" s="139">
        <f>Mellemark!GM137</f>
        <v>0</v>
      </c>
      <c r="KC12" s="139">
        <f>Mellemark!GN137</f>
        <v>0</v>
      </c>
      <c r="KD12" s="139">
        <f>Mellemark!GO137</f>
        <v>0</v>
      </c>
      <c r="KE12" s="139">
        <f>Mellemark!GP137</f>
        <v>0</v>
      </c>
      <c r="KF12" s="139">
        <f>Mellemark!GQ137</f>
        <v>0</v>
      </c>
      <c r="KG12" s="139">
        <f>Mellemark!GR137</f>
        <v>0</v>
      </c>
      <c r="KH12" s="139">
        <f>Mellemark!GS137</f>
        <v>0</v>
      </c>
      <c r="KI12" s="139">
        <f>Mellemark!GT137</f>
        <v>0</v>
      </c>
    </row>
    <row r="13" spans="1:295" ht="29.25">
      <c r="A13" s="121">
        <v>8</v>
      </c>
      <c r="B13" s="5" t="s">
        <v>63</v>
      </c>
      <c r="C13" s="5"/>
      <c r="D13" s="130">
        <v>-0.32</v>
      </c>
      <c r="E13" s="130">
        <v>-0.44</v>
      </c>
      <c r="F13" s="130">
        <v>-0.3</v>
      </c>
      <c r="G13" s="130">
        <v>-0.34</v>
      </c>
      <c r="H13" s="130">
        <v>-0.22</v>
      </c>
      <c r="I13" s="130">
        <v>-0.33</v>
      </c>
      <c r="J13" s="130">
        <v>-0.36</v>
      </c>
      <c r="K13" s="130">
        <v>-0.28000000000000003</v>
      </c>
      <c r="L13" s="130">
        <v>-0.27</v>
      </c>
      <c r="M13" s="130">
        <v>-0.23</v>
      </c>
      <c r="N13" s="130">
        <v>-0.49</v>
      </c>
      <c r="O13" s="130">
        <v>-0.33</v>
      </c>
      <c r="P13" s="130">
        <v>-0.18</v>
      </c>
      <c r="Q13" s="130">
        <v>-0.26</v>
      </c>
      <c r="R13" s="130">
        <v>-0.26</v>
      </c>
      <c r="S13" s="121">
        <v>-0.34</v>
      </c>
      <c r="T13" s="121">
        <v>-0.3</v>
      </c>
      <c r="U13" s="121">
        <v>-0.33</v>
      </c>
      <c r="V13" s="121">
        <v>-0.35</v>
      </c>
      <c r="W13" s="121">
        <v>-0.37</v>
      </c>
      <c r="X13" s="121">
        <v>-0.32</v>
      </c>
      <c r="Y13" s="121">
        <v>-0.33</v>
      </c>
      <c r="Z13" s="121">
        <v>-0.49</v>
      </c>
      <c r="AA13" s="121">
        <v>-0.12</v>
      </c>
      <c r="AB13" s="121">
        <v>-0.36</v>
      </c>
      <c r="AC13" s="121">
        <v>-0.32</v>
      </c>
      <c r="AD13" s="121">
        <v>-0.3</v>
      </c>
      <c r="AE13" s="121">
        <v>-0.35</v>
      </c>
      <c r="AF13" s="121">
        <v>-0.44</v>
      </c>
      <c r="AG13" s="121">
        <v>-0.27</v>
      </c>
      <c r="AH13" s="121">
        <v>-0.39</v>
      </c>
      <c r="AI13" s="121">
        <v>-0.46</v>
      </c>
      <c r="AJ13" s="121">
        <v>-0.34</v>
      </c>
      <c r="AK13" s="121">
        <v>-0.36</v>
      </c>
      <c r="AL13" s="121">
        <v>-0.33</v>
      </c>
      <c r="AM13" s="121">
        <v>-0.41</v>
      </c>
      <c r="AN13" s="121">
        <v>-0.38</v>
      </c>
      <c r="AO13" s="121">
        <v>-0.21</v>
      </c>
      <c r="AP13" s="121">
        <v>-0.37</v>
      </c>
      <c r="AQ13" s="121">
        <v>-0.4</v>
      </c>
      <c r="AR13" s="121">
        <v>-0.28000000000000003</v>
      </c>
      <c r="AS13" s="121">
        <v>-0.61</v>
      </c>
      <c r="AT13" s="121">
        <v>-0.21</v>
      </c>
      <c r="AU13" s="121">
        <v>-0.28000000000000003</v>
      </c>
      <c r="AV13" s="121">
        <v>-0.23</v>
      </c>
      <c r="AW13" s="121">
        <v>-0.18</v>
      </c>
      <c r="AX13" s="121">
        <v>-0.17</v>
      </c>
      <c r="AY13" s="121">
        <v>-0.14000000000000001</v>
      </c>
      <c r="AZ13" s="121">
        <v>-0.16</v>
      </c>
      <c r="BA13" s="121">
        <v>-0.2</v>
      </c>
      <c r="BB13" s="121">
        <v>-0.14000000000000001</v>
      </c>
      <c r="BC13" s="121">
        <v>-0.18</v>
      </c>
      <c r="BD13" s="121">
        <v>-0.17</v>
      </c>
      <c r="BE13" s="121">
        <v>-0.17</v>
      </c>
      <c r="BF13" s="121">
        <v>-0.13</v>
      </c>
      <c r="BG13" s="121">
        <v>0.08</v>
      </c>
      <c r="BH13" s="121">
        <v>-0.13</v>
      </c>
      <c r="BI13" s="121">
        <v>-0.34</v>
      </c>
      <c r="BJ13" s="121">
        <v>-0.26</v>
      </c>
      <c r="BK13" s="121">
        <v>-0.27</v>
      </c>
      <c r="BL13" s="121">
        <v>-0.56000000000000005</v>
      </c>
      <c r="BM13" s="121">
        <v>-0.23</v>
      </c>
      <c r="BN13" s="121">
        <v>-0.35</v>
      </c>
      <c r="BO13" s="121">
        <v>-0.36</v>
      </c>
      <c r="BP13" s="121">
        <v>-0.28000000000000003</v>
      </c>
      <c r="BQ13" s="121">
        <v>-0.43</v>
      </c>
      <c r="BR13" s="121">
        <v>-0.41</v>
      </c>
      <c r="BS13" s="121">
        <v>-0.43</v>
      </c>
      <c r="BT13" s="121">
        <v>-0.36</v>
      </c>
      <c r="BU13" s="121">
        <v>-0.32</v>
      </c>
      <c r="BV13" s="121">
        <v>-0.44</v>
      </c>
      <c r="BW13" s="121">
        <v>-0.36</v>
      </c>
      <c r="BX13" s="121">
        <v>-0.49</v>
      </c>
      <c r="BY13" s="121">
        <v>-0.32</v>
      </c>
      <c r="BZ13" s="121">
        <v>-0.42</v>
      </c>
      <c r="CA13" s="121">
        <v>-0.42</v>
      </c>
      <c r="CB13" s="121">
        <v>-0.33</v>
      </c>
      <c r="CC13" s="121">
        <v>-0.31</v>
      </c>
      <c r="CD13" s="121">
        <v>-0.41</v>
      </c>
      <c r="CE13" s="121">
        <v>-0.41</v>
      </c>
      <c r="CF13" s="121">
        <v>-0.23</v>
      </c>
      <c r="CG13" s="121">
        <v>-0.36</v>
      </c>
      <c r="CH13" s="121">
        <v>-0.35</v>
      </c>
      <c r="CI13" s="121">
        <v>-0.38</v>
      </c>
      <c r="CJ13" s="121">
        <v>-0.32</v>
      </c>
      <c r="CK13" s="121">
        <v>-0.34</v>
      </c>
      <c r="CL13" s="121">
        <v>-0.39</v>
      </c>
      <c r="CM13" s="121">
        <v>-0.38</v>
      </c>
      <c r="CN13" s="121">
        <v>-0.47</v>
      </c>
      <c r="CO13" s="121">
        <v>-0.4</v>
      </c>
      <c r="CP13" s="140"/>
      <c r="CQ13" s="139">
        <f>Mellemark!B138</f>
        <v>0</v>
      </c>
      <c r="CR13" s="139">
        <f>Mellemark!C138</f>
        <v>0</v>
      </c>
      <c r="CS13" s="139">
        <f>Mellemark!D138</f>
        <v>0</v>
      </c>
      <c r="CT13" s="139">
        <f>Mellemark!E138</f>
        <v>0</v>
      </c>
      <c r="CU13" s="139">
        <f>Mellemark!F138</f>
        <v>0</v>
      </c>
      <c r="CV13" s="139">
        <f>Mellemark!G138</f>
        <v>0</v>
      </c>
      <c r="CW13" s="139">
        <f>Mellemark!H138</f>
        <v>0</v>
      </c>
      <c r="CX13" s="139">
        <f>Mellemark!I138</f>
        <v>0</v>
      </c>
      <c r="CY13" s="139">
        <f>Mellemark!J138</f>
        <v>0</v>
      </c>
      <c r="CZ13" s="139">
        <f>Mellemark!K138</f>
        <v>0</v>
      </c>
      <c r="DA13" s="139">
        <f>Mellemark!L138</f>
        <v>0</v>
      </c>
      <c r="DB13" s="139">
        <f>Mellemark!M138</f>
        <v>0</v>
      </c>
      <c r="DC13" s="139">
        <f>Mellemark!N138</f>
        <v>0</v>
      </c>
      <c r="DD13" s="139">
        <f>Mellemark!O138</f>
        <v>0</v>
      </c>
      <c r="DE13" s="139">
        <f>Mellemark!P138</f>
        <v>0</v>
      </c>
      <c r="DF13" s="139">
        <f>Mellemark!Q138</f>
        <v>0</v>
      </c>
      <c r="DG13" s="139">
        <f>Mellemark!R138</f>
        <v>0</v>
      </c>
      <c r="DH13" s="139">
        <f>Mellemark!S138</f>
        <v>0</v>
      </c>
      <c r="DI13" s="139">
        <f>Mellemark!T138</f>
        <v>0</v>
      </c>
      <c r="DJ13" s="139">
        <f>Mellemark!U138</f>
        <v>0</v>
      </c>
      <c r="DK13" s="139">
        <f>Mellemark!V138</f>
        <v>0</v>
      </c>
      <c r="DL13" s="139">
        <f>Mellemark!W138</f>
        <v>0</v>
      </c>
      <c r="DM13" s="139">
        <f>Mellemark!X138</f>
        <v>0</v>
      </c>
      <c r="DN13" s="139">
        <f>Mellemark!Y138</f>
        <v>0</v>
      </c>
      <c r="DO13" s="139">
        <f>Mellemark!Z138</f>
        <v>0</v>
      </c>
      <c r="DP13" s="139">
        <f>Mellemark!AA138</f>
        <v>0</v>
      </c>
      <c r="DQ13" s="139">
        <f>Mellemark!AB138</f>
        <v>0</v>
      </c>
      <c r="DR13" s="139">
        <f>Mellemark!AC138</f>
        <v>0</v>
      </c>
      <c r="DS13" s="139">
        <f>Mellemark!AD138</f>
        <v>0</v>
      </c>
      <c r="DT13" s="139">
        <f>Mellemark!AE138</f>
        <v>0</v>
      </c>
      <c r="DU13" s="139">
        <f>Mellemark!AF138</f>
        <v>0</v>
      </c>
      <c r="DV13" s="139">
        <f>Mellemark!AG138</f>
        <v>0</v>
      </c>
      <c r="DW13" s="139">
        <f>Mellemark!AH138</f>
        <v>0</v>
      </c>
      <c r="DX13" s="139">
        <f>Mellemark!AI138</f>
        <v>0</v>
      </c>
      <c r="DY13" s="139">
        <f>Mellemark!AJ138</f>
        <v>0</v>
      </c>
      <c r="DZ13" s="139">
        <f>Mellemark!AK138</f>
        <v>0</v>
      </c>
      <c r="EA13" s="139">
        <f>Mellemark!AL138</f>
        <v>0</v>
      </c>
      <c r="EB13" s="139">
        <f>Mellemark!AM138</f>
        <v>0</v>
      </c>
      <c r="EC13" s="139">
        <f>Mellemark!AN138</f>
        <v>0</v>
      </c>
      <c r="ED13" s="139">
        <f>Mellemark!AO138</f>
        <v>0</v>
      </c>
      <c r="EE13" s="139">
        <f>Mellemark!AP138</f>
        <v>0</v>
      </c>
      <c r="EF13" s="139">
        <f>Mellemark!AQ138</f>
        <v>0</v>
      </c>
      <c r="EG13" s="139">
        <f>Mellemark!AR138</f>
        <v>0</v>
      </c>
      <c r="EH13" s="139">
        <f>Mellemark!AS138</f>
        <v>0</v>
      </c>
      <c r="EI13" s="139">
        <f>Mellemark!AT138</f>
        <v>0</v>
      </c>
      <c r="EJ13" s="139">
        <f>Mellemark!AU138</f>
        <v>0</v>
      </c>
      <c r="EK13" s="139">
        <f>Mellemark!AV138</f>
        <v>0</v>
      </c>
      <c r="EL13" s="139">
        <f>Mellemark!AW138</f>
        <v>0</v>
      </c>
      <c r="EM13" s="139">
        <f>Mellemark!AX138</f>
        <v>0</v>
      </c>
      <c r="EN13" s="139">
        <f>Mellemark!AY138</f>
        <v>0</v>
      </c>
      <c r="EO13" s="139">
        <f>Mellemark!AZ138</f>
        <v>0</v>
      </c>
      <c r="EP13" s="139">
        <f>Mellemark!BA138</f>
        <v>0</v>
      </c>
      <c r="EQ13" s="139">
        <f>Mellemark!BB138</f>
        <v>0</v>
      </c>
      <c r="ER13" s="139">
        <f>Mellemark!BC138</f>
        <v>0</v>
      </c>
      <c r="ES13" s="139">
        <f>Mellemark!BD138</f>
        <v>0</v>
      </c>
      <c r="ET13" s="139">
        <f>Mellemark!BE138</f>
        <v>0</v>
      </c>
      <c r="EU13" s="139">
        <f>Mellemark!BF138</f>
        <v>0</v>
      </c>
      <c r="EV13" s="139">
        <f>Mellemark!BG138</f>
        <v>0</v>
      </c>
      <c r="EW13" s="139">
        <f>Mellemark!BH138</f>
        <v>0</v>
      </c>
      <c r="EX13" s="139">
        <f>Mellemark!BI138</f>
        <v>0</v>
      </c>
      <c r="EY13" s="139">
        <f>Mellemark!BJ138</f>
        <v>0</v>
      </c>
      <c r="EZ13" s="139">
        <f>Mellemark!BK138</f>
        <v>0</v>
      </c>
      <c r="FA13" s="139">
        <f>Mellemark!BL138</f>
        <v>0</v>
      </c>
      <c r="FB13" s="139">
        <f>Mellemark!BM138</f>
        <v>0</v>
      </c>
      <c r="FC13" s="139">
        <f>Mellemark!BN138</f>
        <v>0</v>
      </c>
      <c r="FD13" s="139">
        <f>Mellemark!BO138</f>
        <v>0</v>
      </c>
      <c r="FE13" s="139">
        <f>Mellemark!BP138</f>
        <v>0</v>
      </c>
      <c r="FF13" s="139">
        <f>Mellemark!BQ138</f>
        <v>0</v>
      </c>
      <c r="FG13" s="139">
        <f>Mellemark!BR138</f>
        <v>0</v>
      </c>
      <c r="FH13" s="139">
        <f>Mellemark!BS138</f>
        <v>0</v>
      </c>
      <c r="FI13" s="139">
        <f>Mellemark!BT138</f>
        <v>0</v>
      </c>
      <c r="FJ13" s="139">
        <f>Mellemark!BU138</f>
        <v>0</v>
      </c>
      <c r="FK13" s="139">
        <f>Mellemark!BV138</f>
        <v>0</v>
      </c>
      <c r="FL13" s="139">
        <f>Mellemark!BW138</f>
        <v>0</v>
      </c>
      <c r="FM13" s="139">
        <f>Mellemark!BX138</f>
        <v>0</v>
      </c>
      <c r="FN13" s="139">
        <f>Mellemark!BY138</f>
        <v>0</v>
      </c>
      <c r="FO13" s="139">
        <f>Mellemark!BZ138</f>
        <v>0</v>
      </c>
      <c r="FP13" s="139">
        <f>Mellemark!CA138</f>
        <v>0</v>
      </c>
      <c r="FQ13" s="139">
        <f>Mellemark!CB138</f>
        <v>0</v>
      </c>
      <c r="FR13" s="139">
        <f>Mellemark!CC138</f>
        <v>0</v>
      </c>
      <c r="FS13" s="139">
        <f>Mellemark!CD138</f>
        <v>0</v>
      </c>
      <c r="FT13" s="139">
        <f>Mellemark!CE138</f>
        <v>0</v>
      </c>
      <c r="FU13" s="139">
        <f>Mellemark!CF138</f>
        <v>0</v>
      </c>
      <c r="FV13" s="139">
        <f>Mellemark!CG138</f>
        <v>0</v>
      </c>
      <c r="FW13" s="139">
        <f>Mellemark!CH138</f>
        <v>0</v>
      </c>
      <c r="FX13" s="139">
        <f>Mellemark!CI138</f>
        <v>0</v>
      </c>
      <c r="FY13" s="139">
        <f>Mellemark!CJ138</f>
        <v>0</v>
      </c>
      <c r="FZ13" s="139">
        <f>Mellemark!CK138</f>
        <v>0</v>
      </c>
      <c r="GA13" s="139">
        <f>Mellemark!CL138</f>
        <v>0</v>
      </c>
      <c r="GB13" s="139">
        <f>Mellemark!CM138</f>
        <v>0</v>
      </c>
      <c r="GC13" s="139">
        <f>Mellemark!CN138</f>
        <v>0</v>
      </c>
      <c r="GD13" s="139">
        <f>Mellemark!CO138</f>
        <v>0</v>
      </c>
      <c r="GE13" s="139">
        <f>Mellemark!CP138</f>
        <v>0</v>
      </c>
      <c r="GF13" s="139">
        <f>Mellemark!CQ138</f>
        <v>0</v>
      </c>
      <c r="GG13" s="139">
        <f>Mellemark!CR138</f>
        <v>0</v>
      </c>
      <c r="GH13" s="139">
        <f>Mellemark!CS138</f>
        <v>0</v>
      </c>
      <c r="GI13" s="139">
        <f>Mellemark!CT138</f>
        <v>0</v>
      </c>
      <c r="GJ13" s="139">
        <f>Mellemark!CU138</f>
        <v>0</v>
      </c>
      <c r="GK13" s="139">
        <f>Mellemark!CV138</f>
        <v>0</v>
      </c>
      <c r="GL13" s="139">
        <f>Mellemark!CW138</f>
        <v>0</v>
      </c>
      <c r="GM13" s="139">
        <f>Mellemark!CX138</f>
        <v>0</v>
      </c>
      <c r="GN13" s="139">
        <f>Mellemark!CY138</f>
        <v>0</v>
      </c>
      <c r="GO13" s="139">
        <f>Mellemark!CZ138</f>
        <v>0</v>
      </c>
      <c r="GP13" s="139">
        <f>Mellemark!DA138</f>
        <v>0</v>
      </c>
      <c r="GQ13" s="139">
        <f>Mellemark!DB138</f>
        <v>0</v>
      </c>
      <c r="GR13" s="139">
        <f>Mellemark!DC138</f>
        <v>0</v>
      </c>
      <c r="GS13" s="139">
        <f>Mellemark!DD138</f>
        <v>0</v>
      </c>
      <c r="GT13" s="139">
        <f>Mellemark!DE138</f>
        <v>0</v>
      </c>
      <c r="GU13" s="139">
        <f>Mellemark!DF138</f>
        <v>0</v>
      </c>
      <c r="GV13" s="139">
        <f>Mellemark!DG138</f>
        <v>0</v>
      </c>
      <c r="GW13" s="139">
        <f>Mellemark!DH138</f>
        <v>0</v>
      </c>
      <c r="GX13" s="139">
        <f>Mellemark!DI138</f>
        <v>0</v>
      </c>
      <c r="GY13" s="139">
        <f>Mellemark!DJ138</f>
        <v>0</v>
      </c>
      <c r="GZ13" s="139">
        <f>Mellemark!DK138</f>
        <v>0</v>
      </c>
      <c r="HA13" s="139">
        <f>Mellemark!DL138</f>
        <v>0</v>
      </c>
      <c r="HB13" s="139">
        <f>Mellemark!DM138</f>
        <v>0</v>
      </c>
      <c r="HC13" s="139">
        <f>Mellemark!DN138</f>
        <v>0</v>
      </c>
      <c r="HD13" s="139">
        <f>Mellemark!DO138</f>
        <v>0</v>
      </c>
      <c r="HE13" s="139">
        <f>Mellemark!DP138</f>
        <v>0</v>
      </c>
      <c r="HF13" s="139">
        <f>Mellemark!DQ138</f>
        <v>0</v>
      </c>
      <c r="HG13" s="139">
        <f>Mellemark!DR138</f>
        <v>0</v>
      </c>
      <c r="HH13" s="139">
        <f>Mellemark!DS138</f>
        <v>0</v>
      </c>
      <c r="HI13" s="139">
        <f>Mellemark!DT138</f>
        <v>0</v>
      </c>
      <c r="HJ13" s="139">
        <f>Mellemark!DU138</f>
        <v>0</v>
      </c>
      <c r="HK13" s="139">
        <f>Mellemark!DV138</f>
        <v>0</v>
      </c>
      <c r="HL13" s="139">
        <f>Mellemark!DW138</f>
        <v>0</v>
      </c>
      <c r="HM13" s="139">
        <f>Mellemark!DX138</f>
        <v>0</v>
      </c>
      <c r="HN13" s="139">
        <f>Mellemark!DY138</f>
        <v>0</v>
      </c>
      <c r="HO13" s="139">
        <f>Mellemark!DZ138</f>
        <v>0</v>
      </c>
      <c r="HP13" s="139">
        <f>Mellemark!EA138</f>
        <v>0</v>
      </c>
      <c r="HQ13" s="139">
        <f>Mellemark!EB138</f>
        <v>0</v>
      </c>
      <c r="HR13" s="139">
        <f>Mellemark!EC138</f>
        <v>0</v>
      </c>
      <c r="HS13" s="139">
        <f>Mellemark!ED138</f>
        <v>0</v>
      </c>
      <c r="HT13" s="139">
        <f>Mellemark!EE138</f>
        <v>0</v>
      </c>
      <c r="HU13" s="139">
        <f>Mellemark!EF138</f>
        <v>0</v>
      </c>
      <c r="HV13" s="139">
        <f>Mellemark!EG138</f>
        <v>0</v>
      </c>
      <c r="HW13" s="139">
        <f>Mellemark!EH138</f>
        <v>0</v>
      </c>
      <c r="HX13" s="139">
        <f>Mellemark!EI138</f>
        <v>0</v>
      </c>
      <c r="HY13" s="139">
        <f>Mellemark!EJ138</f>
        <v>0</v>
      </c>
      <c r="HZ13" s="139">
        <f>Mellemark!EK138</f>
        <v>0</v>
      </c>
      <c r="IA13" s="139">
        <f>Mellemark!EL138</f>
        <v>0</v>
      </c>
      <c r="IB13" s="139">
        <f>Mellemark!EM138</f>
        <v>0</v>
      </c>
      <c r="IC13" s="139">
        <f>Mellemark!EN138</f>
        <v>0</v>
      </c>
      <c r="ID13" s="139">
        <f>Mellemark!EO138</f>
        <v>0</v>
      </c>
      <c r="IE13" s="139">
        <f>Mellemark!EP138</f>
        <v>0</v>
      </c>
      <c r="IF13" s="139">
        <f>Mellemark!EQ138</f>
        <v>0</v>
      </c>
      <c r="IG13" s="139">
        <f>Mellemark!ER138</f>
        <v>0</v>
      </c>
      <c r="IH13" s="139">
        <f>Mellemark!ES138</f>
        <v>0</v>
      </c>
      <c r="II13" s="139">
        <f>Mellemark!ET138</f>
        <v>0</v>
      </c>
      <c r="IJ13" s="139">
        <f>Mellemark!EU138</f>
        <v>0</v>
      </c>
      <c r="IK13" s="139">
        <f>Mellemark!EV138</f>
        <v>0</v>
      </c>
      <c r="IL13" s="139">
        <f>Mellemark!EW138</f>
        <v>0</v>
      </c>
      <c r="IM13" s="139">
        <f>Mellemark!EX138</f>
        <v>0</v>
      </c>
      <c r="IN13" s="139">
        <f>Mellemark!EY138</f>
        <v>0</v>
      </c>
      <c r="IO13" s="139">
        <f>Mellemark!EZ138</f>
        <v>0</v>
      </c>
      <c r="IP13" s="139">
        <f>Mellemark!FA138</f>
        <v>0</v>
      </c>
      <c r="IQ13" s="139">
        <f>Mellemark!FB138</f>
        <v>0</v>
      </c>
      <c r="IR13" s="139">
        <f>Mellemark!FC138</f>
        <v>0</v>
      </c>
      <c r="IS13" s="139">
        <f>Mellemark!FD138</f>
        <v>0</v>
      </c>
      <c r="IT13" s="139">
        <f>Mellemark!FE138</f>
        <v>0</v>
      </c>
      <c r="IU13" s="139">
        <f>Mellemark!FF138</f>
        <v>0</v>
      </c>
      <c r="IV13" s="139">
        <f>Mellemark!FG138</f>
        <v>0</v>
      </c>
      <c r="IW13" s="139">
        <f>Mellemark!FH138</f>
        <v>0</v>
      </c>
      <c r="IX13" s="139">
        <f>Mellemark!FI138</f>
        <v>0</v>
      </c>
      <c r="IY13" s="139">
        <f>Mellemark!FJ138</f>
        <v>0</v>
      </c>
      <c r="IZ13" s="139">
        <f>Mellemark!FK138</f>
        <v>0</v>
      </c>
      <c r="JA13" s="139">
        <f>Mellemark!FL138</f>
        <v>0</v>
      </c>
      <c r="JB13" s="139">
        <f>Mellemark!FM138</f>
        <v>0</v>
      </c>
      <c r="JC13" s="139">
        <f>Mellemark!FN138</f>
        <v>0</v>
      </c>
      <c r="JD13" s="139">
        <f>Mellemark!FO138</f>
        <v>0</v>
      </c>
      <c r="JE13" s="139">
        <f>Mellemark!FP138</f>
        <v>0</v>
      </c>
      <c r="JF13" s="139">
        <f>Mellemark!FQ138</f>
        <v>0</v>
      </c>
      <c r="JG13" s="139">
        <f>Mellemark!FR138</f>
        <v>0</v>
      </c>
      <c r="JH13" s="139">
        <f>Mellemark!FS138</f>
        <v>0</v>
      </c>
      <c r="JI13" s="139">
        <f>Mellemark!FT138</f>
        <v>0</v>
      </c>
      <c r="JJ13" s="139">
        <f>Mellemark!FU138</f>
        <v>0</v>
      </c>
      <c r="JK13" s="139">
        <f>Mellemark!FV138</f>
        <v>0</v>
      </c>
      <c r="JL13" s="139">
        <f>Mellemark!FW138</f>
        <v>0</v>
      </c>
      <c r="JM13" s="139">
        <f>Mellemark!FX138</f>
        <v>0</v>
      </c>
      <c r="JN13" s="139">
        <f>Mellemark!FY138</f>
        <v>0</v>
      </c>
      <c r="JO13" s="139">
        <f>Mellemark!FZ138</f>
        <v>0</v>
      </c>
      <c r="JP13" s="139">
        <f>Mellemark!GA138</f>
        <v>0</v>
      </c>
      <c r="JQ13" s="139">
        <f>Mellemark!GB138</f>
        <v>0</v>
      </c>
      <c r="JR13" s="139">
        <f>Mellemark!GC138</f>
        <v>0</v>
      </c>
      <c r="JS13" s="139">
        <f>Mellemark!GD138</f>
        <v>0</v>
      </c>
      <c r="JT13" s="139">
        <f>Mellemark!GE138</f>
        <v>0</v>
      </c>
      <c r="JU13" s="139">
        <f>Mellemark!GF138</f>
        <v>0</v>
      </c>
      <c r="JV13" s="139">
        <f>Mellemark!GG138</f>
        <v>0</v>
      </c>
      <c r="JW13" s="139">
        <f>Mellemark!GH138</f>
        <v>0</v>
      </c>
      <c r="JX13" s="139">
        <f>Mellemark!GI138</f>
        <v>0</v>
      </c>
      <c r="JY13" s="139">
        <f>Mellemark!GJ138</f>
        <v>0</v>
      </c>
      <c r="JZ13" s="139">
        <f>Mellemark!GK138</f>
        <v>0</v>
      </c>
      <c r="KA13" s="139">
        <f>Mellemark!GL138</f>
        <v>0</v>
      </c>
      <c r="KB13" s="139">
        <f>Mellemark!GM138</f>
        <v>0</v>
      </c>
      <c r="KC13" s="139">
        <f>Mellemark!GN138</f>
        <v>0</v>
      </c>
      <c r="KD13" s="139">
        <f>Mellemark!GO138</f>
        <v>0</v>
      </c>
      <c r="KE13" s="139">
        <f>Mellemark!GP138</f>
        <v>0</v>
      </c>
      <c r="KF13" s="139">
        <f>Mellemark!GQ138</f>
        <v>0</v>
      </c>
      <c r="KG13" s="139">
        <f>Mellemark!GR138</f>
        <v>0</v>
      </c>
      <c r="KH13" s="139">
        <f>Mellemark!GS138</f>
        <v>0</v>
      </c>
      <c r="KI13" s="139">
        <f>Mellemark!GT138</f>
        <v>0</v>
      </c>
    </row>
    <row r="14" spans="1:295">
      <c r="A14" s="121">
        <v>9</v>
      </c>
      <c r="B14" s="5" t="s">
        <v>107</v>
      </c>
      <c r="C14" s="5"/>
      <c r="D14" s="130">
        <v>1.53</v>
      </c>
      <c r="E14" s="130">
        <v>1.18</v>
      </c>
      <c r="F14" s="130">
        <v>1.44</v>
      </c>
      <c r="G14" s="130">
        <v>1.32</v>
      </c>
      <c r="H14" s="130">
        <v>1.52</v>
      </c>
      <c r="I14" s="130">
        <v>1.44</v>
      </c>
      <c r="J14" s="130">
        <v>1.46</v>
      </c>
      <c r="K14" s="130">
        <v>1.31</v>
      </c>
      <c r="L14" s="130">
        <v>1.41</v>
      </c>
      <c r="M14" s="130">
        <v>1.49</v>
      </c>
      <c r="N14" s="130">
        <v>1.48</v>
      </c>
      <c r="O14" s="130">
        <v>1.71</v>
      </c>
      <c r="P14" s="130">
        <v>1.43</v>
      </c>
      <c r="Q14" s="130">
        <v>1.51</v>
      </c>
      <c r="R14" s="130">
        <v>1.56</v>
      </c>
      <c r="S14" s="121">
        <v>1.29</v>
      </c>
      <c r="T14" s="121">
        <v>1.25</v>
      </c>
      <c r="U14" s="121">
        <v>1.19</v>
      </c>
      <c r="V14" s="121">
        <v>1.41</v>
      </c>
      <c r="W14" s="121">
        <v>1.46</v>
      </c>
      <c r="X14" s="121">
        <v>1.45</v>
      </c>
      <c r="Y14" s="121">
        <v>1.56</v>
      </c>
      <c r="Z14" s="121">
        <v>1.56</v>
      </c>
      <c r="AA14" s="121">
        <v>1.51</v>
      </c>
      <c r="AB14" s="121">
        <v>1.54</v>
      </c>
      <c r="AC14" s="121">
        <v>1.39</v>
      </c>
      <c r="AD14" s="121">
        <v>1.53</v>
      </c>
      <c r="AE14" s="121">
        <v>1.55</v>
      </c>
      <c r="AF14" s="121">
        <v>1.45</v>
      </c>
      <c r="AG14" s="121">
        <v>1.54</v>
      </c>
      <c r="AH14" s="121">
        <v>1.28</v>
      </c>
      <c r="AI14" s="121">
        <v>1.42</v>
      </c>
      <c r="AJ14" s="121">
        <v>1.5</v>
      </c>
      <c r="AK14" s="121">
        <v>1.47</v>
      </c>
      <c r="AL14" s="121">
        <v>1.46</v>
      </c>
      <c r="AM14" s="121">
        <v>1.49</v>
      </c>
      <c r="AN14" s="121">
        <v>1.34</v>
      </c>
      <c r="AO14" s="121">
        <v>1.45</v>
      </c>
      <c r="AP14" s="121">
        <v>1.45</v>
      </c>
      <c r="AQ14" s="121">
        <v>1.42</v>
      </c>
      <c r="AR14" s="121">
        <v>1.63</v>
      </c>
      <c r="AS14" s="121">
        <v>1.47</v>
      </c>
      <c r="AT14" s="121">
        <v>1.48</v>
      </c>
      <c r="AU14" s="121">
        <v>1.61</v>
      </c>
      <c r="AV14" s="121">
        <v>1.48</v>
      </c>
      <c r="AW14" s="121">
        <v>1.06</v>
      </c>
      <c r="AX14" s="121">
        <v>1.31</v>
      </c>
      <c r="AY14" s="121">
        <v>1.37</v>
      </c>
      <c r="AZ14" s="121">
        <v>1.26</v>
      </c>
      <c r="BA14" s="121">
        <v>1.28</v>
      </c>
      <c r="BB14" s="121">
        <v>1.34</v>
      </c>
      <c r="BC14" s="121">
        <v>1.2</v>
      </c>
      <c r="BD14" s="121">
        <v>1.31</v>
      </c>
      <c r="BE14" s="121">
        <v>1.59</v>
      </c>
      <c r="BF14" s="121">
        <v>1.32</v>
      </c>
      <c r="BG14" s="121">
        <v>1.1599999999999999</v>
      </c>
      <c r="BH14" s="121">
        <v>1.43</v>
      </c>
      <c r="BI14" s="121">
        <v>1.64</v>
      </c>
      <c r="BJ14" s="121">
        <v>1.61</v>
      </c>
      <c r="BK14" s="121">
        <v>1.72</v>
      </c>
      <c r="BL14" s="121">
        <v>1.62</v>
      </c>
      <c r="BM14" s="121">
        <v>1.76</v>
      </c>
      <c r="BN14" s="121">
        <v>1.79</v>
      </c>
      <c r="BO14" s="121">
        <v>1.85</v>
      </c>
      <c r="BP14" s="121">
        <v>2.08</v>
      </c>
      <c r="BQ14" s="121">
        <v>1.77</v>
      </c>
      <c r="BR14" s="121">
        <v>2.1</v>
      </c>
      <c r="BS14" s="121">
        <v>1.85</v>
      </c>
      <c r="BT14" s="121">
        <v>1.59</v>
      </c>
      <c r="BU14" s="121">
        <v>2.13</v>
      </c>
      <c r="BV14" s="121">
        <v>1.9</v>
      </c>
      <c r="BW14" s="121">
        <v>1.86</v>
      </c>
      <c r="BX14" s="121">
        <v>2.21</v>
      </c>
      <c r="BY14" s="121">
        <v>2.1800000000000002</v>
      </c>
      <c r="BZ14" s="121">
        <v>2.06</v>
      </c>
      <c r="CA14" s="121">
        <v>1.83</v>
      </c>
      <c r="CB14" s="121">
        <v>1.62</v>
      </c>
      <c r="CC14" s="121">
        <v>1.98</v>
      </c>
      <c r="CD14" s="121">
        <v>1.87</v>
      </c>
      <c r="CE14" s="121">
        <v>2</v>
      </c>
      <c r="CF14" s="121">
        <v>1.8</v>
      </c>
      <c r="CG14" s="121">
        <v>1.79</v>
      </c>
      <c r="CH14" s="121">
        <v>1.9</v>
      </c>
      <c r="CI14" s="121">
        <v>2.0499999999999998</v>
      </c>
      <c r="CJ14" s="121">
        <v>2.0299999999999998</v>
      </c>
      <c r="CK14" s="121">
        <v>2.11</v>
      </c>
      <c r="CL14" s="121">
        <v>1.94</v>
      </c>
      <c r="CM14" s="121">
        <v>1.99</v>
      </c>
      <c r="CN14" s="121">
        <v>2.16</v>
      </c>
      <c r="CO14" s="121">
        <v>2.0099999999999998</v>
      </c>
      <c r="CP14" s="140"/>
      <c r="CQ14" s="139">
        <f>Mellemark!B139</f>
        <v>0</v>
      </c>
      <c r="CR14" s="139">
        <f>Mellemark!C139</f>
        <v>0</v>
      </c>
      <c r="CS14" s="139">
        <f>Mellemark!D139</f>
        <v>0</v>
      </c>
      <c r="CT14" s="139">
        <f>Mellemark!E139</f>
        <v>0</v>
      </c>
      <c r="CU14" s="139">
        <f>Mellemark!F139</f>
        <v>0</v>
      </c>
      <c r="CV14" s="139">
        <f>Mellemark!G139</f>
        <v>0</v>
      </c>
      <c r="CW14" s="139">
        <f>Mellemark!H139</f>
        <v>0</v>
      </c>
      <c r="CX14" s="139">
        <f>Mellemark!I139</f>
        <v>0</v>
      </c>
      <c r="CY14" s="139">
        <f>Mellemark!J139</f>
        <v>0</v>
      </c>
      <c r="CZ14" s="139">
        <f>Mellemark!K139</f>
        <v>0</v>
      </c>
      <c r="DA14" s="139">
        <f>Mellemark!L139</f>
        <v>0</v>
      </c>
      <c r="DB14" s="139">
        <f>Mellemark!M139</f>
        <v>0</v>
      </c>
      <c r="DC14" s="139">
        <f>Mellemark!N139</f>
        <v>0</v>
      </c>
      <c r="DD14" s="139">
        <f>Mellemark!O139</f>
        <v>0</v>
      </c>
      <c r="DE14" s="139">
        <f>Mellemark!P139</f>
        <v>0</v>
      </c>
      <c r="DF14" s="139">
        <f>Mellemark!Q139</f>
        <v>0</v>
      </c>
      <c r="DG14" s="139">
        <f>Mellemark!R139</f>
        <v>0</v>
      </c>
      <c r="DH14" s="139">
        <f>Mellemark!S139</f>
        <v>0</v>
      </c>
      <c r="DI14" s="139">
        <f>Mellemark!T139</f>
        <v>0</v>
      </c>
      <c r="DJ14" s="139">
        <f>Mellemark!U139</f>
        <v>0</v>
      </c>
      <c r="DK14" s="139">
        <f>Mellemark!V139</f>
        <v>0</v>
      </c>
      <c r="DL14" s="139">
        <f>Mellemark!W139</f>
        <v>0</v>
      </c>
      <c r="DM14" s="139">
        <f>Mellemark!X139</f>
        <v>0</v>
      </c>
      <c r="DN14" s="139">
        <f>Mellemark!Y139</f>
        <v>0</v>
      </c>
      <c r="DO14" s="139">
        <f>Mellemark!Z139</f>
        <v>0</v>
      </c>
      <c r="DP14" s="139">
        <f>Mellemark!AA139</f>
        <v>0</v>
      </c>
      <c r="DQ14" s="139">
        <f>Mellemark!AB139</f>
        <v>0</v>
      </c>
      <c r="DR14" s="139">
        <f>Mellemark!AC139</f>
        <v>0</v>
      </c>
      <c r="DS14" s="139">
        <f>Mellemark!AD139</f>
        <v>0</v>
      </c>
      <c r="DT14" s="139">
        <f>Mellemark!AE139</f>
        <v>0</v>
      </c>
      <c r="DU14" s="139">
        <f>Mellemark!AF139</f>
        <v>0</v>
      </c>
      <c r="DV14" s="139">
        <f>Mellemark!AG139</f>
        <v>0</v>
      </c>
      <c r="DW14" s="139">
        <f>Mellemark!AH139</f>
        <v>0</v>
      </c>
      <c r="DX14" s="139">
        <f>Mellemark!AI139</f>
        <v>0</v>
      </c>
      <c r="DY14" s="139">
        <f>Mellemark!AJ139</f>
        <v>0</v>
      </c>
      <c r="DZ14" s="139">
        <f>Mellemark!AK139</f>
        <v>0</v>
      </c>
      <c r="EA14" s="139">
        <f>Mellemark!AL139</f>
        <v>0</v>
      </c>
      <c r="EB14" s="139">
        <f>Mellemark!AM139</f>
        <v>0</v>
      </c>
      <c r="EC14" s="139">
        <f>Mellemark!AN139</f>
        <v>0</v>
      </c>
      <c r="ED14" s="139">
        <f>Mellemark!AO139</f>
        <v>0</v>
      </c>
      <c r="EE14" s="139">
        <f>Mellemark!AP139</f>
        <v>0</v>
      </c>
      <c r="EF14" s="139">
        <f>Mellemark!AQ139</f>
        <v>0</v>
      </c>
      <c r="EG14" s="139">
        <f>Mellemark!AR139</f>
        <v>0</v>
      </c>
      <c r="EH14" s="139">
        <f>Mellemark!AS139</f>
        <v>0</v>
      </c>
      <c r="EI14" s="139">
        <f>Mellemark!AT139</f>
        <v>0</v>
      </c>
      <c r="EJ14" s="139">
        <f>Mellemark!AU139</f>
        <v>0</v>
      </c>
      <c r="EK14" s="139">
        <f>Mellemark!AV139</f>
        <v>0</v>
      </c>
      <c r="EL14" s="139">
        <f>Mellemark!AW139</f>
        <v>0</v>
      </c>
      <c r="EM14" s="139">
        <f>Mellemark!AX139</f>
        <v>0</v>
      </c>
      <c r="EN14" s="139">
        <f>Mellemark!AY139</f>
        <v>0</v>
      </c>
      <c r="EO14" s="139">
        <f>Mellemark!AZ139</f>
        <v>0</v>
      </c>
      <c r="EP14" s="139">
        <f>Mellemark!BA139</f>
        <v>0</v>
      </c>
      <c r="EQ14" s="139">
        <f>Mellemark!BB139</f>
        <v>0</v>
      </c>
      <c r="ER14" s="139">
        <f>Mellemark!BC139</f>
        <v>0</v>
      </c>
      <c r="ES14" s="139">
        <f>Mellemark!BD139</f>
        <v>0</v>
      </c>
      <c r="ET14" s="139">
        <f>Mellemark!BE139</f>
        <v>0</v>
      </c>
      <c r="EU14" s="139">
        <f>Mellemark!BF139</f>
        <v>0</v>
      </c>
      <c r="EV14" s="139">
        <f>Mellemark!BG139</f>
        <v>0</v>
      </c>
      <c r="EW14" s="139">
        <f>Mellemark!BH139</f>
        <v>0</v>
      </c>
      <c r="EX14" s="139">
        <f>Mellemark!BI139</f>
        <v>0</v>
      </c>
      <c r="EY14" s="139">
        <f>Mellemark!BJ139</f>
        <v>0</v>
      </c>
      <c r="EZ14" s="139">
        <f>Mellemark!BK139</f>
        <v>0</v>
      </c>
      <c r="FA14" s="139">
        <f>Mellemark!BL139</f>
        <v>0</v>
      </c>
      <c r="FB14" s="139">
        <f>Mellemark!BM139</f>
        <v>0</v>
      </c>
      <c r="FC14" s="139">
        <f>Mellemark!BN139</f>
        <v>0</v>
      </c>
      <c r="FD14" s="139">
        <f>Mellemark!BO139</f>
        <v>0</v>
      </c>
      <c r="FE14" s="139">
        <f>Mellemark!BP139</f>
        <v>0</v>
      </c>
      <c r="FF14" s="139">
        <f>Mellemark!BQ139</f>
        <v>0</v>
      </c>
      <c r="FG14" s="139">
        <f>Mellemark!BR139</f>
        <v>0</v>
      </c>
      <c r="FH14" s="139">
        <f>Mellemark!BS139</f>
        <v>0</v>
      </c>
      <c r="FI14" s="139">
        <f>Mellemark!BT139</f>
        <v>0</v>
      </c>
      <c r="FJ14" s="139">
        <f>Mellemark!BU139</f>
        <v>0</v>
      </c>
      <c r="FK14" s="139">
        <f>Mellemark!BV139</f>
        <v>0</v>
      </c>
      <c r="FL14" s="139">
        <f>Mellemark!BW139</f>
        <v>0</v>
      </c>
      <c r="FM14" s="139">
        <f>Mellemark!BX139</f>
        <v>0</v>
      </c>
      <c r="FN14" s="139">
        <f>Mellemark!BY139</f>
        <v>0</v>
      </c>
      <c r="FO14" s="139">
        <f>Mellemark!BZ139</f>
        <v>0</v>
      </c>
      <c r="FP14" s="139">
        <f>Mellemark!CA139</f>
        <v>0</v>
      </c>
      <c r="FQ14" s="139">
        <f>Mellemark!CB139</f>
        <v>0</v>
      </c>
      <c r="FR14" s="139">
        <f>Mellemark!CC139</f>
        <v>0</v>
      </c>
      <c r="FS14" s="139">
        <f>Mellemark!CD139</f>
        <v>0</v>
      </c>
      <c r="FT14" s="139">
        <f>Mellemark!CE139</f>
        <v>0</v>
      </c>
      <c r="FU14" s="139">
        <f>Mellemark!CF139</f>
        <v>0</v>
      </c>
      <c r="FV14" s="139">
        <f>Mellemark!CG139</f>
        <v>0</v>
      </c>
      <c r="FW14" s="139">
        <f>Mellemark!CH139</f>
        <v>0</v>
      </c>
      <c r="FX14" s="139">
        <f>Mellemark!CI139</f>
        <v>0</v>
      </c>
      <c r="FY14" s="139">
        <f>Mellemark!CJ139</f>
        <v>0</v>
      </c>
      <c r="FZ14" s="139">
        <f>Mellemark!CK139</f>
        <v>0</v>
      </c>
      <c r="GA14" s="139">
        <f>Mellemark!CL139</f>
        <v>0</v>
      </c>
      <c r="GB14" s="139">
        <f>Mellemark!CM139</f>
        <v>0</v>
      </c>
      <c r="GC14" s="139">
        <f>Mellemark!CN139</f>
        <v>0</v>
      </c>
      <c r="GD14" s="139">
        <f>Mellemark!CO139</f>
        <v>0</v>
      </c>
      <c r="GE14" s="139">
        <f>Mellemark!CP139</f>
        <v>0</v>
      </c>
      <c r="GF14" s="139">
        <f>Mellemark!CQ139</f>
        <v>0</v>
      </c>
      <c r="GG14" s="139">
        <f>Mellemark!CR139</f>
        <v>0</v>
      </c>
      <c r="GH14" s="139">
        <f>Mellemark!CS139</f>
        <v>0</v>
      </c>
      <c r="GI14" s="139">
        <f>Mellemark!CT139</f>
        <v>0</v>
      </c>
      <c r="GJ14" s="139">
        <f>Mellemark!CU139</f>
        <v>0</v>
      </c>
      <c r="GK14" s="139">
        <f>Mellemark!CV139</f>
        <v>0</v>
      </c>
      <c r="GL14" s="139">
        <f>Mellemark!CW139</f>
        <v>0</v>
      </c>
      <c r="GM14" s="139">
        <f>Mellemark!CX139</f>
        <v>0</v>
      </c>
      <c r="GN14" s="139">
        <f>Mellemark!CY139</f>
        <v>0</v>
      </c>
      <c r="GO14" s="139">
        <f>Mellemark!CZ139</f>
        <v>0</v>
      </c>
      <c r="GP14" s="139">
        <f>Mellemark!DA139</f>
        <v>0</v>
      </c>
      <c r="GQ14" s="139">
        <f>Mellemark!DB139</f>
        <v>0</v>
      </c>
      <c r="GR14" s="139">
        <f>Mellemark!DC139</f>
        <v>0</v>
      </c>
      <c r="GS14" s="139">
        <f>Mellemark!DD139</f>
        <v>0</v>
      </c>
      <c r="GT14" s="139">
        <f>Mellemark!DE139</f>
        <v>0</v>
      </c>
      <c r="GU14" s="139">
        <f>Mellemark!DF139</f>
        <v>0</v>
      </c>
      <c r="GV14" s="139">
        <f>Mellemark!DG139</f>
        <v>0</v>
      </c>
      <c r="GW14" s="139">
        <f>Mellemark!DH139</f>
        <v>0</v>
      </c>
      <c r="GX14" s="139">
        <f>Mellemark!DI139</f>
        <v>0</v>
      </c>
      <c r="GY14" s="139">
        <f>Mellemark!DJ139</f>
        <v>0</v>
      </c>
      <c r="GZ14" s="139">
        <f>Mellemark!DK139</f>
        <v>0</v>
      </c>
      <c r="HA14" s="139">
        <f>Mellemark!DL139</f>
        <v>0</v>
      </c>
      <c r="HB14" s="139">
        <f>Mellemark!DM139</f>
        <v>0</v>
      </c>
      <c r="HC14" s="139">
        <f>Mellemark!DN139</f>
        <v>0</v>
      </c>
      <c r="HD14" s="139">
        <f>Mellemark!DO139</f>
        <v>0</v>
      </c>
      <c r="HE14" s="139">
        <f>Mellemark!DP139</f>
        <v>0</v>
      </c>
      <c r="HF14" s="139">
        <f>Mellemark!DQ139</f>
        <v>0</v>
      </c>
      <c r="HG14" s="139">
        <f>Mellemark!DR139</f>
        <v>0</v>
      </c>
      <c r="HH14" s="139">
        <f>Mellemark!DS139</f>
        <v>0</v>
      </c>
      <c r="HI14" s="139">
        <f>Mellemark!DT139</f>
        <v>0</v>
      </c>
      <c r="HJ14" s="139">
        <f>Mellemark!DU139</f>
        <v>0</v>
      </c>
      <c r="HK14" s="139">
        <f>Mellemark!DV139</f>
        <v>0</v>
      </c>
      <c r="HL14" s="139">
        <f>Mellemark!DW139</f>
        <v>0</v>
      </c>
      <c r="HM14" s="139">
        <f>Mellemark!DX139</f>
        <v>0</v>
      </c>
      <c r="HN14" s="139">
        <f>Mellemark!DY139</f>
        <v>0</v>
      </c>
      <c r="HO14" s="139">
        <f>Mellemark!DZ139</f>
        <v>0</v>
      </c>
      <c r="HP14" s="139">
        <f>Mellemark!EA139</f>
        <v>0</v>
      </c>
      <c r="HQ14" s="139">
        <f>Mellemark!EB139</f>
        <v>0</v>
      </c>
      <c r="HR14" s="139">
        <f>Mellemark!EC139</f>
        <v>0</v>
      </c>
      <c r="HS14" s="139">
        <f>Mellemark!ED139</f>
        <v>0</v>
      </c>
      <c r="HT14" s="139">
        <f>Mellemark!EE139</f>
        <v>0</v>
      </c>
      <c r="HU14" s="139">
        <f>Mellemark!EF139</f>
        <v>0</v>
      </c>
      <c r="HV14" s="139">
        <f>Mellemark!EG139</f>
        <v>0</v>
      </c>
      <c r="HW14" s="139">
        <f>Mellemark!EH139</f>
        <v>0</v>
      </c>
      <c r="HX14" s="139">
        <f>Mellemark!EI139</f>
        <v>0</v>
      </c>
      <c r="HY14" s="139">
        <f>Mellemark!EJ139</f>
        <v>0</v>
      </c>
      <c r="HZ14" s="139">
        <f>Mellemark!EK139</f>
        <v>0</v>
      </c>
      <c r="IA14" s="139">
        <f>Mellemark!EL139</f>
        <v>0</v>
      </c>
      <c r="IB14" s="139">
        <f>Mellemark!EM139</f>
        <v>0</v>
      </c>
      <c r="IC14" s="139">
        <f>Mellemark!EN139</f>
        <v>0</v>
      </c>
      <c r="ID14" s="139">
        <f>Mellemark!EO139</f>
        <v>0</v>
      </c>
      <c r="IE14" s="139">
        <f>Mellemark!EP139</f>
        <v>0</v>
      </c>
      <c r="IF14" s="139">
        <f>Mellemark!EQ139</f>
        <v>0</v>
      </c>
      <c r="IG14" s="139">
        <f>Mellemark!ER139</f>
        <v>0</v>
      </c>
      <c r="IH14" s="139">
        <f>Mellemark!ES139</f>
        <v>0</v>
      </c>
      <c r="II14" s="139">
        <f>Mellemark!ET139</f>
        <v>0</v>
      </c>
      <c r="IJ14" s="139">
        <f>Mellemark!EU139</f>
        <v>0</v>
      </c>
      <c r="IK14" s="139">
        <f>Mellemark!EV139</f>
        <v>0</v>
      </c>
      <c r="IL14" s="139">
        <f>Mellemark!EW139</f>
        <v>0</v>
      </c>
      <c r="IM14" s="139">
        <f>Mellemark!EX139</f>
        <v>0</v>
      </c>
      <c r="IN14" s="139">
        <f>Mellemark!EY139</f>
        <v>0</v>
      </c>
      <c r="IO14" s="139">
        <f>Mellemark!EZ139</f>
        <v>0</v>
      </c>
      <c r="IP14" s="139">
        <f>Mellemark!FA139</f>
        <v>0</v>
      </c>
      <c r="IQ14" s="139">
        <f>Mellemark!FB139</f>
        <v>0</v>
      </c>
      <c r="IR14" s="139">
        <f>Mellemark!FC139</f>
        <v>0</v>
      </c>
      <c r="IS14" s="139">
        <f>Mellemark!FD139</f>
        <v>0</v>
      </c>
      <c r="IT14" s="139">
        <f>Mellemark!FE139</f>
        <v>0</v>
      </c>
      <c r="IU14" s="139">
        <f>Mellemark!FF139</f>
        <v>0</v>
      </c>
      <c r="IV14" s="139">
        <f>Mellemark!FG139</f>
        <v>0</v>
      </c>
      <c r="IW14" s="139">
        <f>Mellemark!FH139</f>
        <v>0</v>
      </c>
      <c r="IX14" s="139">
        <f>Mellemark!FI139</f>
        <v>0</v>
      </c>
      <c r="IY14" s="139">
        <f>Mellemark!FJ139</f>
        <v>0</v>
      </c>
      <c r="IZ14" s="139">
        <f>Mellemark!FK139</f>
        <v>0</v>
      </c>
      <c r="JA14" s="139">
        <f>Mellemark!FL139</f>
        <v>0</v>
      </c>
      <c r="JB14" s="139">
        <f>Mellemark!FM139</f>
        <v>0</v>
      </c>
      <c r="JC14" s="139">
        <f>Mellemark!FN139</f>
        <v>0</v>
      </c>
      <c r="JD14" s="139">
        <f>Mellemark!FO139</f>
        <v>0</v>
      </c>
      <c r="JE14" s="139">
        <f>Mellemark!FP139</f>
        <v>0</v>
      </c>
      <c r="JF14" s="139">
        <f>Mellemark!FQ139</f>
        <v>0</v>
      </c>
      <c r="JG14" s="139">
        <f>Mellemark!FR139</f>
        <v>0</v>
      </c>
      <c r="JH14" s="139">
        <f>Mellemark!FS139</f>
        <v>0</v>
      </c>
      <c r="JI14" s="139">
        <f>Mellemark!FT139</f>
        <v>0</v>
      </c>
      <c r="JJ14" s="139">
        <f>Mellemark!FU139</f>
        <v>0</v>
      </c>
      <c r="JK14" s="139">
        <f>Mellemark!FV139</f>
        <v>0</v>
      </c>
      <c r="JL14" s="139">
        <f>Mellemark!FW139</f>
        <v>0</v>
      </c>
      <c r="JM14" s="139">
        <f>Mellemark!FX139</f>
        <v>0</v>
      </c>
      <c r="JN14" s="139">
        <f>Mellemark!FY139</f>
        <v>0</v>
      </c>
      <c r="JO14" s="139">
        <f>Mellemark!FZ139</f>
        <v>0</v>
      </c>
      <c r="JP14" s="139">
        <f>Mellemark!GA139</f>
        <v>0</v>
      </c>
      <c r="JQ14" s="139">
        <f>Mellemark!GB139</f>
        <v>0</v>
      </c>
      <c r="JR14" s="139">
        <f>Mellemark!GC139</f>
        <v>0</v>
      </c>
      <c r="JS14" s="139">
        <f>Mellemark!GD139</f>
        <v>0</v>
      </c>
      <c r="JT14" s="139">
        <f>Mellemark!GE139</f>
        <v>0</v>
      </c>
      <c r="JU14" s="139">
        <f>Mellemark!GF139</f>
        <v>0</v>
      </c>
      <c r="JV14" s="139">
        <f>Mellemark!GG139</f>
        <v>0</v>
      </c>
      <c r="JW14" s="139">
        <f>Mellemark!GH139</f>
        <v>0</v>
      </c>
      <c r="JX14" s="139">
        <f>Mellemark!GI139</f>
        <v>0</v>
      </c>
      <c r="JY14" s="139">
        <f>Mellemark!GJ139</f>
        <v>0</v>
      </c>
      <c r="JZ14" s="139">
        <f>Mellemark!GK139</f>
        <v>0</v>
      </c>
      <c r="KA14" s="139">
        <f>Mellemark!GL139</f>
        <v>0</v>
      </c>
      <c r="KB14" s="139">
        <f>Mellemark!GM139</f>
        <v>0</v>
      </c>
      <c r="KC14" s="139">
        <f>Mellemark!GN139</f>
        <v>0</v>
      </c>
      <c r="KD14" s="139">
        <f>Mellemark!GO139</f>
        <v>0</v>
      </c>
      <c r="KE14" s="139">
        <f>Mellemark!GP139</f>
        <v>0</v>
      </c>
      <c r="KF14" s="139">
        <f>Mellemark!GQ139</f>
        <v>0</v>
      </c>
      <c r="KG14" s="139">
        <f>Mellemark!GR139</f>
        <v>0</v>
      </c>
      <c r="KH14" s="139">
        <f>Mellemark!GS139</f>
        <v>0</v>
      </c>
      <c r="KI14" s="139">
        <f>Mellemark!GT139</f>
        <v>0</v>
      </c>
    </row>
    <row r="15" spans="1:295">
      <c r="A15" s="121">
        <v>10</v>
      </c>
      <c r="B15" s="6" t="s">
        <v>108</v>
      </c>
      <c r="C15" s="6"/>
      <c r="D15" s="130">
        <v>0.19</v>
      </c>
      <c r="E15" s="130">
        <v>0.19</v>
      </c>
      <c r="F15" s="130">
        <v>0.21</v>
      </c>
      <c r="G15" s="130">
        <v>0.23</v>
      </c>
      <c r="H15" s="130">
        <v>0.21</v>
      </c>
      <c r="I15" s="130">
        <v>0.33</v>
      </c>
      <c r="J15" s="130">
        <v>0.35</v>
      </c>
      <c r="K15" s="130">
        <v>0.32</v>
      </c>
      <c r="L15" s="130">
        <v>0.27</v>
      </c>
      <c r="M15" s="130">
        <v>0.23</v>
      </c>
      <c r="N15" s="130">
        <v>0.61</v>
      </c>
      <c r="O15" s="130">
        <v>0.26</v>
      </c>
      <c r="P15" s="130">
        <v>0.21</v>
      </c>
      <c r="Q15" s="130">
        <v>0.28999999999999998</v>
      </c>
      <c r="R15" s="130">
        <v>0.22</v>
      </c>
      <c r="S15" s="121">
        <v>0.23</v>
      </c>
      <c r="T15" s="121">
        <v>0.17</v>
      </c>
      <c r="U15" s="121">
        <v>0.21</v>
      </c>
      <c r="V15" s="121">
        <v>0.25</v>
      </c>
      <c r="W15" s="121">
        <v>0.24</v>
      </c>
      <c r="X15" s="121">
        <v>0.22</v>
      </c>
      <c r="Y15" s="121">
        <v>0.26</v>
      </c>
      <c r="Z15" s="121">
        <v>0.22</v>
      </c>
      <c r="AA15" s="121">
        <v>0.23</v>
      </c>
      <c r="AB15" s="121">
        <v>0.28999999999999998</v>
      </c>
      <c r="AC15" s="121">
        <v>0.19</v>
      </c>
      <c r="AD15" s="121">
        <v>0.24</v>
      </c>
      <c r="AE15" s="121">
        <v>0.24</v>
      </c>
      <c r="AF15" s="121">
        <v>0.25</v>
      </c>
      <c r="AG15" s="121">
        <v>0.23</v>
      </c>
      <c r="AH15" s="121">
        <v>0.13</v>
      </c>
      <c r="AI15" s="121">
        <v>0.25</v>
      </c>
      <c r="AJ15" s="121">
        <v>0.15</v>
      </c>
      <c r="AK15" s="121">
        <v>0.36</v>
      </c>
      <c r="AL15" s="121">
        <v>0.25</v>
      </c>
      <c r="AM15" s="121">
        <v>0.45</v>
      </c>
      <c r="AN15" s="121">
        <v>0.22</v>
      </c>
      <c r="AO15" s="121">
        <v>0.14000000000000001</v>
      </c>
      <c r="AP15" s="121">
        <v>0.22</v>
      </c>
      <c r="AQ15" s="121">
        <v>0.17</v>
      </c>
      <c r="AR15" s="121">
        <v>0.21</v>
      </c>
      <c r="AS15" s="121">
        <v>0.31</v>
      </c>
      <c r="AT15" s="121">
        <v>0.28000000000000003</v>
      </c>
      <c r="AU15" s="121">
        <v>0.23</v>
      </c>
      <c r="AV15" s="121">
        <v>0.28000000000000003</v>
      </c>
      <c r="AW15" s="121">
        <v>0.15</v>
      </c>
      <c r="AX15" s="121">
        <v>0.22</v>
      </c>
      <c r="AY15" s="121">
        <v>0.21</v>
      </c>
      <c r="AZ15" s="121">
        <v>0.21</v>
      </c>
      <c r="BA15" s="121">
        <v>0.23</v>
      </c>
      <c r="BB15" s="121">
        <v>0.28999999999999998</v>
      </c>
      <c r="BC15" s="121">
        <v>0.27</v>
      </c>
      <c r="BD15" s="121">
        <v>0.28000000000000003</v>
      </c>
      <c r="BE15" s="121">
        <v>0.25</v>
      </c>
      <c r="BF15" s="121">
        <v>0.28000000000000003</v>
      </c>
      <c r="BG15" s="121">
        <v>0.18</v>
      </c>
      <c r="BH15" s="121">
        <v>0.26</v>
      </c>
      <c r="BI15" s="121">
        <v>0.24</v>
      </c>
      <c r="BJ15" s="121">
        <v>0.34</v>
      </c>
      <c r="BK15" s="121">
        <v>0.3</v>
      </c>
      <c r="BL15" s="121">
        <v>0.17</v>
      </c>
      <c r="BM15" s="121">
        <v>0.25</v>
      </c>
      <c r="BN15" s="121">
        <v>0.21</v>
      </c>
      <c r="BO15" s="121">
        <v>0.22</v>
      </c>
      <c r="BP15" s="121">
        <v>0.19</v>
      </c>
      <c r="BQ15" s="121">
        <v>0.22</v>
      </c>
      <c r="BR15" s="121">
        <v>0.25</v>
      </c>
      <c r="BS15" s="121">
        <v>0.26</v>
      </c>
      <c r="BT15" s="121">
        <v>0.28999999999999998</v>
      </c>
      <c r="BU15" s="121">
        <v>0.27</v>
      </c>
      <c r="BV15" s="121">
        <v>0.27</v>
      </c>
      <c r="BW15" s="121">
        <v>0.26</v>
      </c>
      <c r="BX15" s="121">
        <v>0.42</v>
      </c>
      <c r="BY15" s="121">
        <v>0.4</v>
      </c>
      <c r="BZ15" s="121">
        <v>0.27</v>
      </c>
      <c r="CA15" s="121">
        <v>0.21</v>
      </c>
      <c r="CB15" s="121">
        <v>0.19</v>
      </c>
      <c r="CC15" s="121">
        <v>0.34</v>
      </c>
      <c r="CD15" s="121">
        <v>0.24</v>
      </c>
      <c r="CE15" s="121">
        <v>0.22</v>
      </c>
      <c r="CF15" s="121">
        <v>0.2</v>
      </c>
      <c r="CG15" s="121">
        <v>0.21</v>
      </c>
      <c r="CH15" s="121">
        <v>0.28000000000000003</v>
      </c>
      <c r="CI15" s="121">
        <v>0.28000000000000003</v>
      </c>
      <c r="CJ15" s="121">
        <v>0.27</v>
      </c>
      <c r="CK15" s="121">
        <v>0.27</v>
      </c>
      <c r="CL15" s="121">
        <v>0.3</v>
      </c>
      <c r="CM15" s="121">
        <v>0.38</v>
      </c>
      <c r="CN15" s="121">
        <v>0.31</v>
      </c>
      <c r="CO15" s="121">
        <v>0.66</v>
      </c>
      <c r="CP15" s="140"/>
      <c r="CQ15" s="139">
        <f>Mellemark!B140</f>
        <v>0</v>
      </c>
      <c r="CR15" s="139">
        <f>Mellemark!C140</f>
        <v>0</v>
      </c>
      <c r="CS15" s="139">
        <f>Mellemark!D140</f>
        <v>0</v>
      </c>
      <c r="CT15" s="139">
        <f>Mellemark!E140</f>
        <v>0</v>
      </c>
      <c r="CU15" s="139">
        <f>Mellemark!F140</f>
        <v>0</v>
      </c>
      <c r="CV15" s="139">
        <f>Mellemark!G140</f>
        <v>0</v>
      </c>
      <c r="CW15" s="139">
        <f>Mellemark!H140</f>
        <v>0</v>
      </c>
      <c r="CX15" s="139">
        <f>Mellemark!I140</f>
        <v>0</v>
      </c>
      <c r="CY15" s="139">
        <f>Mellemark!J140</f>
        <v>0</v>
      </c>
      <c r="CZ15" s="139">
        <f>Mellemark!K140</f>
        <v>0</v>
      </c>
      <c r="DA15" s="139">
        <f>Mellemark!L140</f>
        <v>0</v>
      </c>
      <c r="DB15" s="139">
        <f>Mellemark!M140</f>
        <v>0</v>
      </c>
      <c r="DC15" s="139">
        <f>Mellemark!N140</f>
        <v>0</v>
      </c>
      <c r="DD15" s="139">
        <f>Mellemark!O140</f>
        <v>0</v>
      </c>
      <c r="DE15" s="139">
        <f>Mellemark!P140</f>
        <v>0</v>
      </c>
      <c r="DF15" s="139">
        <f>Mellemark!Q140</f>
        <v>0</v>
      </c>
      <c r="DG15" s="139">
        <f>Mellemark!R140</f>
        <v>0</v>
      </c>
      <c r="DH15" s="139">
        <f>Mellemark!S140</f>
        <v>0</v>
      </c>
      <c r="DI15" s="139">
        <f>Mellemark!T140</f>
        <v>0</v>
      </c>
      <c r="DJ15" s="139">
        <f>Mellemark!U140</f>
        <v>0</v>
      </c>
      <c r="DK15" s="139">
        <f>Mellemark!V140</f>
        <v>0</v>
      </c>
      <c r="DL15" s="139">
        <f>Mellemark!W140</f>
        <v>0</v>
      </c>
      <c r="DM15" s="139">
        <f>Mellemark!X140</f>
        <v>0</v>
      </c>
      <c r="DN15" s="139">
        <f>Mellemark!Y140</f>
        <v>0</v>
      </c>
      <c r="DO15" s="139">
        <f>Mellemark!Z140</f>
        <v>0</v>
      </c>
      <c r="DP15" s="139">
        <f>Mellemark!AA140</f>
        <v>0</v>
      </c>
      <c r="DQ15" s="139">
        <f>Mellemark!AB140</f>
        <v>0</v>
      </c>
      <c r="DR15" s="139">
        <f>Mellemark!AC140</f>
        <v>0</v>
      </c>
      <c r="DS15" s="139">
        <f>Mellemark!AD140</f>
        <v>0</v>
      </c>
      <c r="DT15" s="139">
        <f>Mellemark!AE140</f>
        <v>0</v>
      </c>
      <c r="DU15" s="139">
        <f>Mellemark!AF140</f>
        <v>0</v>
      </c>
      <c r="DV15" s="139">
        <f>Mellemark!AG140</f>
        <v>0</v>
      </c>
      <c r="DW15" s="139">
        <f>Mellemark!AH140</f>
        <v>0</v>
      </c>
      <c r="DX15" s="139">
        <f>Mellemark!AI140</f>
        <v>0</v>
      </c>
      <c r="DY15" s="139">
        <f>Mellemark!AJ140</f>
        <v>0</v>
      </c>
      <c r="DZ15" s="139">
        <f>Mellemark!AK140</f>
        <v>0</v>
      </c>
      <c r="EA15" s="139">
        <f>Mellemark!AL140</f>
        <v>0</v>
      </c>
      <c r="EB15" s="139">
        <f>Mellemark!AM140</f>
        <v>0</v>
      </c>
      <c r="EC15" s="139">
        <f>Mellemark!AN140</f>
        <v>0</v>
      </c>
      <c r="ED15" s="139">
        <f>Mellemark!AO140</f>
        <v>0</v>
      </c>
      <c r="EE15" s="139">
        <f>Mellemark!AP140</f>
        <v>0</v>
      </c>
      <c r="EF15" s="139">
        <f>Mellemark!AQ140</f>
        <v>0</v>
      </c>
      <c r="EG15" s="139">
        <f>Mellemark!AR140</f>
        <v>0</v>
      </c>
      <c r="EH15" s="139">
        <f>Mellemark!AS140</f>
        <v>0</v>
      </c>
      <c r="EI15" s="139">
        <f>Mellemark!AT140</f>
        <v>0</v>
      </c>
      <c r="EJ15" s="139">
        <f>Mellemark!AU140</f>
        <v>0</v>
      </c>
      <c r="EK15" s="139">
        <f>Mellemark!AV140</f>
        <v>0</v>
      </c>
      <c r="EL15" s="139">
        <f>Mellemark!AW140</f>
        <v>0</v>
      </c>
      <c r="EM15" s="139">
        <f>Mellemark!AX140</f>
        <v>0</v>
      </c>
      <c r="EN15" s="139">
        <f>Mellemark!AY140</f>
        <v>0</v>
      </c>
      <c r="EO15" s="139">
        <f>Mellemark!AZ140</f>
        <v>0</v>
      </c>
      <c r="EP15" s="139">
        <f>Mellemark!BA140</f>
        <v>0</v>
      </c>
      <c r="EQ15" s="139">
        <f>Mellemark!BB140</f>
        <v>0</v>
      </c>
      <c r="ER15" s="139">
        <f>Mellemark!BC140</f>
        <v>0</v>
      </c>
      <c r="ES15" s="139">
        <f>Mellemark!BD140</f>
        <v>0</v>
      </c>
      <c r="ET15" s="139">
        <f>Mellemark!BE140</f>
        <v>0</v>
      </c>
      <c r="EU15" s="139">
        <f>Mellemark!BF140</f>
        <v>0</v>
      </c>
      <c r="EV15" s="139">
        <f>Mellemark!BG140</f>
        <v>0</v>
      </c>
      <c r="EW15" s="139">
        <f>Mellemark!BH140</f>
        <v>0</v>
      </c>
      <c r="EX15" s="139">
        <f>Mellemark!BI140</f>
        <v>0</v>
      </c>
      <c r="EY15" s="139">
        <f>Mellemark!BJ140</f>
        <v>0</v>
      </c>
      <c r="EZ15" s="139">
        <f>Mellemark!BK140</f>
        <v>0</v>
      </c>
      <c r="FA15" s="139">
        <f>Mellemark!BL140</f>
        <v>0</v>
      </c>
      <c r="FB15" s="139">
        <f>Mellemark!BM140</f>
        <v>0</v>
      </c>
      <c r="FC15" s="139">
        <f>Mellemark!BN140</f>
        <v>0</v>
      </c>
      <c r="FD15" s="139">
        <f>Mellemark!BO140</f>
        <v>0</v>
      </c>
      <c r="FE15" s="139">
        <f>Mellemark!BP140</f>
        <v>0</v>
      </c>
      <c r="FF15" s="139">
        <f>Mellemark!BQ140</f>
        <v>0</v>
      </c>
      <c r="FG15" s="139">
        <f>Mellemark!BR140</f>
        <v>0</v>
      </c>
      <c r="FH15" s="139">
        <f>Mellemark!BS140</f>
        <v>0</v>
      </c>
      <c r="FI15" s="139">
        <f>Mellemark!BT140</f>
        <v>0</v>
      </c>
      <c r="FJ15" s="139">
        <f>Mellemark!BU140</f>
        <v>0</v>
      </c>
      <c r="FK15" s="139">
        <f>Mellemark!BV140</f>
        <v>0</v>
      </c>
      <c r="FL15" s="139">
        <f>Mellemark!BW140</f>
        <v>0</v>
      </c>
      <c r="FM15" s="139">
        <f>Mellemark!BX140</f>
        <v>0</v>
      </c>
      <c r="FN15" s="139">
        <f>Mellemark!BY140</f>
        <v>0</v>
      </c>
      <c r="FO15" s="139">
        <f>Mellemark!BZ140</f>
        <v>0</v>
      </c>
      <c r="FP15" s="139">
        <f>Mellemark!CA140</f>
        <v>0</v>
      </c>
      <c r="FQ15" s="139">
        <f>Mellemark!CB140</f>
        <v>0</v>
      </c>
      <c r="FR15" s="139">
        <f>Mellemark!CC140</f>
        <v>0</v>
      </c>
      <c r="FS15" s="139">
        <f>Mellemark!CD140</f>
        <v>0</v>
      </c>
      <c r="FT15" s="139">
        <f>Mellemark!CE140</f>
        <v>0</v>
      </c>
      <c r="FU15" s="139">
        <f>Mellemark!CF140</f>
        <v>0</v>
      </c>
      <c r="FV15" s="139">
        <f>Mellemark!CG140</f>
        <v>0</v>
      </c>
      <c r="FW15" s="139">
        <f>Mellemark!CH140</f>
        <v>0</v>
      </c>
      <c r="FX15" s="139">
        <f>Mellemark!CI140</f>
        <v>0</v>
      </c>
      <c r="FY15" s="139">
        <f>Mellemark!CJ140</f>
        <v>0</v>
      </c>
      <c r="FZ15" s="139">
        <f>Mellemark!CK140</f>
        <v>0</v>
      </c>
      <c r="GA15" s="139">
        <f>Mellemark!CL140</f>
        <v>0</v>
      </c>
      <c r="GB15" s="139">
        <f>Mellemark!CM140</f>
        <v>0</v>
      </c>
      <c r="GC15" s="139">
        <f>Mellemark!CN140</f>
        <v>0</v>
      </c>
      <c r="GD15" s="139">
        <f>Mellemark!CO140</f>
        <v>0</v>
      </c>
      <c r="GE15" s="139">
        <f>Mellemark!CP140</f>
        <v>0</v>
      </c>
      <c r="GF15" s="139">
        <f>Mellemark!CQ140</f>
        <v>0</v>
      </c>
      <c r="GG15" s="139">
        <f>Mellemark!CR140</f>
        <v>0</v>
      </c>
      <c r="GH15" s="139">
        <f>Mellemark!CS140</f>
        <v>0</v>
      </c>
      <c r="GI15" s="139">
        <f>Mellemark!CT140</f>
        <v>0</v>
      </c>
      <c r="GJ15" s="139">
        <f>Mellemark!CU140</f>
        <v>0</v>
      </c>
      <c r="GK15" s="139">
        <f>Mellemark!CV140</f>
        <v>0</v>
      </c>
      <c r="GL15" s="139">
        <f>Mellemark!CW140</f>
        <v>0</v>
      </c>
      <c r="GM15" s="139">
        <f>Mellemark!CX140</f>
        <v>0</v>
      </c>
      <c r="GN15" s="139">
        <f>Mellemark!CY140</f>
        <v>0</v>
      </c>
      <c r="GO15" s="139">
        <f>Mellemark!CZ140</f>
        <v>0</v>
      </c>
      <c r="GP15" s="139">
        <f>Mellemark!DA140</f>
        <v>0</v>
      </c>
      <c r="GQ15" s="139">
        <f>Mellemark!DB140</f>
        <v>0</v>
      </c>
      <c r="GR15" s="139">
        <f>Mellemark!DC140</f>
        <v>0</v>
      </c>
      <c r="GS15" s="139">
        <f>Mellemark!DD140</f>
        <v>0</v>
      </c>
      <c r="GT15" s="139">
        <f>Mellemark!DE140</f>
        <v>0</v>
      </c>
      <c r="GU15" s="139">
        <f>Mellemark!DF140</f>
        <v>0</v>
      </c>
      <c r="GV15" s="139">
        <f>Mellemark!DG140</f>
        <v>0</v>
      </c>
      <c r="GW15" s="139">
        <f>Mellemark!DH140</f>
        <v>0</v>
      </c>
      <c r="GX15" s="139">
        <f>Mellemark!DI140</f>
        <v>0</v>
      </c>
      <c r="GY15" s="139">
        <f>Mellemark!DJ140</f>
        <v>0</v>
      </c>
      <c r="GZ15" s="139">
        <f>Mellemark!DK140</f>
        <v>0</v>
      </c>
      <c r="HA15" s="139">
        <f>Mellemark!DL140</f>
        <v>0</v>
      </c>
      <c r="HB15" s="139">
        <f>Mellemark!DM140</f>
        <v>0</v>
      </c>
      <c r="HC15" s="139">
        <f>Mellemark!DN140</f>
        <v>0</v>
      </c>
      <c r="HD15" s="139">
        <f>Mellemark!DO140</f>
        <v>0</v>
      </c>
      <c r="HE15" s="139">
        <f>Mellemark!DP140</f>
        <v>0</v>
      </c>
      <c r="HF15" s="139">
        <f>Mellemark!DQ140</f>
        <v>0</v>
      </c>
      <c r="HG15" s="139">
        <f>Mellemark!DR140</f>
        <v>0</v>
      </c>
      <c r="HH15" s="139">
        <f>Mellemark!DS140</f>
        <v>0</v>
      </c>
      <c r="HI15" s="139">
        <f>Mellemark!DT140</f>
        <v>0</v>
      </c>
      <c r="HJ15" s="139">
        <f>Mellemark!DU140</f>
        <v>0</v>
      </c>
      <c r="HK15" s="139">
        <f>Mellemark!DV140</f>
        <v>0</v>
      </c>
      <c r="HL15" s="139">
        <f>Mellemark!DW140</f>
        <v>0</v>
      </c>
      <c r="HM15" s="139">
        <f>Mellemark!DX140</f>
        <v>0</v>
      </c>
      <c r="HN15" s="139">
        <f>Mellemark!DY140</f>
        <v>0</v>
      </c>
      <c r="HO15" s="139">
        <f>Mellemark!DZ140</f>
        <v>0</v>
      </c>
      <c r="HP15" s="139">
        <f>Mellemark!EA140</f>
        <v>0</v>
      </c>
      <c r="HQ15" s="139">
        <f>Mellemark!EB140</f>
        <v>0</v>
      </c>
      <c r="HR15" s="139">
        <f>Mellemark!EC140</f>
        <v>0</v>
      </c>
      <c r="HS15" s="139">
        <f>Mellemark!ED140</f>
        <v>0</v>
      </c>
      <c r="HT15" s="139">
        <f>Mellemark!EE140</f>
        <v>0</v>
      </c>
      <c r="HU15" s="139">
        <f>Mellemark!EF140</f>
        <v>0</v>
      </c>
      <c r="HV15" s="139">
        <f>Mellemark!EG140</f>
        <v>0</v>
      </c>
      <c r="HW15" s="139">
        <f>Mellemark!EH140</f>
        <v>0</v>
      </c>
      <c r="HX15" s="139">
        <f>Mellemark!EI140</f>
        <v>0</v>
      </c>
      <c r="HY15" s="139">
        <f>Mellemark!EJ140</f>
        <v>0</v>
      </c>
      <c r="HZ15" s="139">
        <f>Mellemark!EK140</f>
        <v>0</v>
      </c>
      <c r="IA15" s="139">
        <f>Mellemark!EL140</f>
        <v>0</v>
      </c>
      <c r="IB15" s="139">
        <f>Mellemark!EM140</f>
        <v>0</v>
      </c>
      <c r="IC15" s="139">
        <f>Mellemark!EN140</f>
        <v>0</v>
      </c>
      <c r="ID15" s="139">
        <f>Mellemark!EO140</f>
        <v>0</v>
      </c>
      <c r="IE15" s="139">
        <f>Mellemark!EP140</f>
        <v>0</v>
      </c>
      <c r="IF15" s="139">
        <f>Mellemark!EQ140</f>
        <v>0</v>
      </c>
      <c r="IG15" s="139">
        <f>Mellemark!ER140</f>
        <v>0</v>
      </c>
      <c r="IH15" s="139">
        <f>Mellemark!ES140</f>
        <v>0</v>
      </c>
      <c r="II15" s="139">
        <f>Mellemark!ET140</f>
        <v>0</v>
      </c>
      <c r="IJ15" s="139">
        <f>Mellemark!EU140</f>
        <v>0</v>
      </c>
      <c r="IK15" s="139">
        <f>Mellemark!EV140</f>
        <v>0</v>
      </c>
      <c r="IL15" s="139">
        <f>Mellemark!EW140</f>
        <v>0</v>
      </c>
      <c r="IM15" s="139">
        <f>Mellemark!EX140</f>
        <v>0</v>
      </c>
      <c r="IN15" s="139">
        <f>Mellemark!EY140</f>
        <v>0</v>
      </c>
      <c r="IO15" s="139">
        <f>Mellemark!EZ140</f>
        <v>0</v>
      </c>
      <c r="IP15" s="139">
        <f>Mellemark!FA140</f>
        <v>0</v>
      </c>
      <c r="IQ15" s="139">
        <f>Mellemark!FB140</f>
        <v>0</v>
      </c>
      <c r="IR15" s="139">
        <f>Mellemark!FC140</f>
        <v>0</v>
      </c>
      <c r="IS15" s="139">
        <f>Mellemark!FD140</f>
        <v>0</v>
      </c>
      <c r="IT15" s="139">
        <f>Mellemark!FE140</f>
        <v>0</v>
      </c>
      <c r="IU15" s="139">
        <f>Mellemark!FF140</f>
        <v>0</v>
      </c>
      <c r="IV15" s="139">
        <f>Mellemark!FG140</f>
        <v>0</v>
      </c>
      <c r="IW15" s="139">
        <f>Mellemark!FH140</f>
        <v>0</v>
      </c>
      <c r="IX15" s="139">
        <f>Mellemark!FI140</f>
        <v>0</v>
      </c>
      <c r="IY15" s="139">
        <f>Mellemark!FJ140</f>
        <v>0</v>
      </c>
      <c r="IZ15" s="139">
        <f>Mellemark!FK140</f>
        <v>0</v>
      </c>
      <c r="JA15" s="139">
        <f>Mellemark!FL140</f>
        <v>0</v>
      </c>
      <c r="JB15" s="139">
        <f>Mellemark!FM140</f>
        <v>0</v>
      </c>
      <c r="JC15" s="139">
        <f>Mellemark!FN140</f>
        <v>0</v>
      </c>
      <c r="JD15" s="139">
        <f>Mellemark!FO140</f>
        <v>0</v>
      </c>
      <c r="JE15" s="139">
        <f>Mellemark!FP140</f>
        <v>0</v>
      </c>
      <c r="JF15" s="139">
        <f>Mellemark!FQ140</f>
        <v>0</v>
      </c>
      <c r="JG15" s="139">
        <f>Mellemark!FR140</f>
        <v>0</v>
      </c>
      <c r="JH15" s="139">
        <f>Mellemark!FS140</f>
        <v>0</v>
      </c>
      <c r="JI15" s="139">
        <f>Mellemark!FT140</f>
        <v>0</v>
      </c>
      <c r="JJ15" s="139">
        <f>Mellemark!FU140</f>
        <v>0</v>
      </c>
      <c r="JK15" s="139">
        <f>Mellemark!FV140</f>
        <v>0</v>
      </c>
      <c r="JL15" s="139">
        <f>Mellemark!FW140</f>
        <v>0</v>
      </c>
      <c r="JM15" s="139">
        <f>Mellemark!FX140</f>
        <v>0</v>
      </c>
      <c r="JN15" s="139">
        <f>Mellemark!FY140</f>
        <v>0</v>
      </c>
      <c r="JO15" s="139">
        <f>Mellemark!FZ140</f>
        <v>0</v>
      </c>
      <c r="JP15" s="139">
        <f>Mellemark!GA140</f>
        <v>0</v>
      </c>
      <c r="JQ15" s="139">
        <f>Mellemark!GB140</f>
        <v>0</v>
      </c>
      <c r="JR15" s="139">
        <f>Mellemark!GC140</f>
        <v>0</v>
      </c>
      <c r="JS15" s="139">
        <f>Mellemark!GD140</f>
        <v>0</v>
      </c>
      <c r="JT15" s="139">
        <f>Mellemark!GE140</f>
        <v>0</v>
      </c>
      <c r="JU15" s="139">
        <f>Mellemark!GF140</f>
        <v>0</v>
      </c>
      <c r="JV15" s="139">
        <f>Mellemark!GG140</f>
        <v>0</v>
      </c>
      <c r="JW15" s="139">
        <f>Mellemark!GH140</f>
        <v>0</v>
      </c>
      <c r="JX15" s="139">
        <f>Mellemark!GI140</f>
        <v>0</v>
      </c>
      <c r="JY15" s="139">
        <f>Mellemark!GJ140</f>
        <v>0</v>
      </c>
      <c r="JZ15" s="139">
        <f>Mellemark!GK140</f>
        <v>0</v>
      </c>
      <c r="KA15" s="139">
        <f>Mellemark!GL140</f>
        <v>0</v>
      </c>
      <c r="KB15" s="139">
        <f>Mellemark!GM140</f>
        <v>0</v>
      </c>
      <c r="KC15" s="139">
        <f>Mellemark!GN140</f>
        <v>0</v>
      </c>
      <c r="KD15" s="139">
        <f>Mellemark!GO140</f>
        <v>0</v>
      </c>
      <c r="KE15" s="139">
        <f>Mellemark!GP140</f>
        <v>0</v>
      </c>
      <c r="KF15" s="139">
        <f>Mellemark!GQ140</f>
        <v>0</v>
      </c>
      <c r="KG15" s="139">
        <f>Mellemark!GR140</f>
        <v>0</v>
      </c>
      <c r="KH15" s="139">
        <f>Mellemark!GS140</f>
        <v>0</v>
      </c>
      <c r="KI15" s="139">
        <f>Mellemark!GT140</f>
        <v>0</v>
      </c>
    </row>
    <row r="16" spans="1:295">
      <c r="A16" s="121">
        <v>11</v>
      </c>
      <c r="B16" s="5" t="s">
        <v>20</v>
      </c>
      <c r="C16" s="5"/>
      <c r="D16" s="130">
        <v>0.22</v>
      </c>
      <c r="E16" s="130">
        <v>0.46</v>
      </c>
      <c r="F16" s="130">
        <v>0.32</v>
      </c>
      <c r="G16" s="130">
        <v>0.38</v>
      </c>
      <c r="H16" s="130">
        <v>0.26</v>
      </c>
      <c r="I16" s="130">
        <v>0.46</v>
      </c>
      <c r="J16" s="130">
        <v>0.38</v>
      </c>
      <c r="K16" s="130">
        <v>0.33</v>
      </c>
      <c r="L16" s="130">
        <v>0.49</v>
      </c>
      <c r="M16" s="130">
        <v>0.56999999999999995</v>
      </c>
      <c r="N16" s="130">
        <v>0.36</v>
      </c>
      <c r="O16" s="130">
        <v>0.43</v>
      </c>
      <c r="P16" s="130">
        <v>0.4</v>
      </c>
      <c r="Q16" s="130">
        <v>0.57999999999999996</v>
      </c>
      <c r="R16" s="130">
        <v>0.83</v>
      </c>
      <c r="S16" s="121">
        <v>0.41</v>
      </c>
      <c r="T16" s="121">
        <v>0.28999999999999998</v>
      </c>
      <c r="U16" s="121">
        <v>0.35</v>
      </c>
      <c r="V16" s="121">
        <v>0.28000000000000003</v>
      </c>
      <c r="W16" s="121">
        <v>0.32</v>
      </c>
      <c r="X16" s="121">
        <v>0.22</v>
      </c>
      <c r="Y16" s="121">
        <v>0.49</v>
      </c>
      <c r="Z16" s="121">
        <v>0.38</v>
      </c>
      <c r="AA16" s="121">
        <v>0.31</v>
      </c>
      <c r="AB16" s="121">
        <v>0.33</v>
      </c>
      <c r="AC16" s="121">
        <v>0.45</v>
      </c>
      <c r="AD16" s="121">
        <v>0.28000000000000003</v>
      </c>
      <c r="AE16" s="121">
        <v>0.39</v>
      </c>
      <c r="AF16" s="121">
        <v>0.52</v>
      </c>
      <c r="AG16" s="121">
        <v>0.53</v>
      </c>
      <c r="AH16" s="121">
        <v>0.32</v>
      </c>
      <c r="AI16" s="121">
        <v>0.23</v>
      </c>
      <c r="AJ16" s="121">
        <v>0.4</v>
      </c>
      <c r="AK16" s="121">
        <v>0.33</v>
      </c>
      <c r="AL16" s="121">
        <v>0.4</v>
      </c>
      <c r="AM16" s="121">
        <v>0.17</v>
      </c>
      <c r="AN16" s="121">
        <v>0.25</v>
      </c>
      <c r="AO16" s="121">
        <v>0.24</v>
      </c>
      <c r="AP16" s="121">
        <v>0.39</v>
      </c>
      <c r="AQ16" s="121">
        <v>0.52</v>
      </c>
      <c r="AR16" s="121">
        <v>0.25</v>
      </c>
      <c r="AS16" s="121">
        <v>0.54</v>
      </c>
      <c r="AT16" s="121">
        <v>0.43</v>
      </c>
      <c r="AU16" s="121">
        <v>0.41</v>
      </c>
      <c r="AV16" s="121">
        <v>0.34</v>
      </c>
      <c r="AW16" s="121">
        <v>0.38</v>
      </c>
      <c r="AX16" s="121">
        <v>0.37</v>
      </c>
      <c r="AY16" s="121">
        <v>0.39</v>
      </c>
      <c r="AZ16" s="121">
        <v>0.27</v>
      </c>
      <c r="BA16" s="121">
        <v>0.55000000000000004</v>
      </c>
      <c r="BB16" s="121">
        <v>0.41</v>
      </c>
      <c r="BC16" s="121">
        <v>0.5</v>
      </c>
      <c r="BD16" s="121">
        <v>0.28000000000000003</v>
      </c>
      <c r="BE16" s="121">
        <v>0.45</v>
      </c>
      <c r="BF16" s="121">
        <v>0.48</v>
      </c>
      <c r="BG16" s="121">
        <v>0.37</v>
      </c>
      <c r="BH16" s="121">
        <v>0.45</v>
      </c>
      <c r="BI16" s="121">
        <v>0.6</v>
      </c>
      <c r="BJ16" s="121">
        <v>0.63</v>
      </c>
      <c r="BK16" s="121">
        <v>0.33</v>
      </c>
      <c r="BL16" s="121">
        <v>0.56000000000000005</v>
      </c>
      <c r="BM16" s="121">
        <v>0.28999999999999998</v>
      </c>
      <c r="BN16" s="121">
        <v>0.39</v>
      </c>
      <c r="BO16" s="121">
        <v>0.5</v>
      </c>
      <c r="BP16" s="121">
        <v>0.33</v>
      </c>
      <c r="BQ16" s="121">
        <v>0.54</v>
      </c>
      <c r="BR16" s="121">
        <v>0.34</v>
      </c>
      <c r="BS16" s="121">
        <v>0.38</v>
      </c>
      <c r="BT16" s="121">
        <v>0.71</v>
      </c>
      <c r="BU16" s="121">
        <v>0.4</v>
      </c>
      <c r="BV16" s="121">
        <v>0.57999999999999996</v>
      </c>
      <c r="BW16" s="121">
        <v>0.92</v>
      </c>
      <c r="BX16" s="121">
        <v>0.73</v>
      </c>
      <c r="BY16" s="121">
        <v>0.72</v>
      </c>
      <c r="BZ16" s="121">
        <v>0.98</v>
      </c>
      <c r="CA16" s="121">
        <v>0.35</v>
      </c>
      <c r="CB16" s="121">
        <v>0.23</v>
      </c>
      <c r="CC16" s="121">
        <v>0.41</v>
      </c>
      <c r="CD16" s="121">
        <v>0.34</v>
      </c>
      <c r="CE16" s="121">
        <v>0.26</v>
      </c>
      <c r="CF16" s="121">
        <v>0.31</v>
      </c>
      <c r="CG16" s="121">
        <v>0.52</v>
      </c>
      <c r="CH16" s="121">
        <v>0.4</v>
      </c>
      <c r="CI16" s="121">
        <v>0.33</v>
      </c>
      <c r="CJ16" s="121">
        <v>0.35</v>
      </c>
      <c r="CK16" s="121">
        <v>0.56999999999999995</v>
      </c>
      <c r="CL16" s="121">
        <v>0.39</v>
      </c>
      <c r="CM16" s="121">
        <v>0.43</v>
      </c>
      <c r="CN16" s="121">
        <v>0.28000000000000003</v>
      </c>
      <c r="CO16" s="121">
        <v>0.3</v>
      </c>
      <c r="CP16" s="140"/>
      <c r="CQ16" s="139">
        <f>Mellemark!B141</f>
        <v>0</v>
      </c>
      <c r="CR16" s="139">
        <f>Mellemark!C141</f>
        <v>0</v>
      </c>
      <c r="CS16" s="139">
        <f>Mellemark!D141</f>
        <v>0</v>
      </c>
      <c r="CT16" s="139">
        <f>Mellemark!E141</f>
        <v>0</v>
      </c>
      <c r="CU16" s="139">
        <f>Mellemark!F141</f>
        <v>0</v>
      </c>
      <c r="CV16" s="139">
        <f>Mellemark!G141</f>
        <v>0</v>
      </c>
      <c r="CW16" s="139">
        <f>Mellemark!H141</f>
        <v>0</v>
      </c>
      <c r="CX16" s="139">
        <f>Mellemark!I141</f>
        <v>0</v>
      </c>
      <c r="CY16" s="139">
        <f>Mellemark!J141</f>
        <v>0</v>
      </c>
      <c r="CZ16" s="139">
        <f>Mellemark!K141</f>
        <v>0</v>
      </c>
      <c r="DA16" s="139">
        <f>Mellemark!L141</f>
        <v>0</v>
      </c>
      <c r="DB16" s="139">
        <f>Mellemark!M141</f>
        <v>0</v>
      </c>
      <c r="DC16" s="139">
        <f>Mellemark!N141</f>
        <v>0</v>
      </c>
      <c r="DD16" s="139">
        <f>Mellemark!O141</f>
        <v>0</v>
      </c>
      <c r="DE16" s="139">
        <f>Mellemark!P141</f>
        <v>0</v>
      </c>
      <c r="DF16" s="139">
        <f>Mellemark!Q141</f>
        <v>0</v>
      </c>
      <c r="DG16" s="139">
        <f>Mellemark!R141</f>
        <v>0</v>
      </c>
      <c r="DH16" s="139">
        <f>Mellemark!S141</f>
        <v>0</v>
      </c>
      <c r="DI16" s="139">
        <f>Mellemark!T141</f>
        <v>0</v>
      </c>
      <c r="DJ16" s="139">
        <f>Mellemark!U141</f>
        <v>0</v>
      </c>
      <c r="DK16" s="139">
        <f>Mellemark!V141</f>
        <v>0</v>
      </c>
      <c r="DL16" s="139">
        <f>Mellemark!W141</f>
        <v>0</v>
      </c>
      <c r="DM16" s="139">
        <f>Mellemark!X141</f>
        <v>0</v>
      </c>
      <c r="DN16" s="139">
        <f>Mellemark!Y141</f>
        <v>0</v>
      </c>
      <c r="DO16" s="139">
        <f>Mellemark!Z141</f>
        <v>0</v>
      </c>
      <c r="DP16" s="139">
        <f>Mellemark!AA141</f>
        <v>0</v>
      </c>
      <c r="DQ16" s="139">
        <f>Mellemark!AB141</f>
        <v>0</v>
      </c>
      <c r="DR16" s="139">
        <f>Mellemark!AC141</f>
        <v>0</v>
      </c>
      <c r="DS16" s="139">
        <f>Mellemark!AD141</f>
        <v>0</v>
      </c>
      <c r="DT16" s="139">
        <f>Mellemark!AE141</f>
        <v>0</v>
      </c>
      <c r="DU16" s="139">
        <f>Mellemark!AF141</f>
        <v>0</v>
      </c>
      <c r="DV16" s="139">
        <f>Mellemark!AG141</f>
        <v>0</v>
      </c>
      <c r="DW16" s="139">
        <f>Mellemark!AH141</f>
        <v>0</v>
      </c>
      <c r="DX16" s="139">
        <f>Mellemark!AI141</f>
        <v>0</v>
      </c>
      <c r="DY16" s="139">
        <f>Mellemark!AJ141</f>
        <v>0</v>
      </c>
      <c r="DZ16" s="139">
        <f>Mellemark!AK141</f>
        <v>0</v>
      </c>
      <c r="EA16" s="139">
        <f>Mellemark!AL141</f>
        <v>0</v>
      </c>
      <c r="EB16" s="139">
        <f>Mellemark!AM141</f>
        <v>0</v>
      </c>
      <c r="EC16" s="139">
        <f>Mellemark!AN141</f>
        <v>0</v>
      </c>
      <c r="ED16" s="139">
        <f>Mellemark!AO141</f>
        <v>0</v>
      </c>
      <c r="EE16" s="139">
        <f>Mellemark!AP141</f>
        <v>0</v>
      </c>
      <c r="EF16" s="139">
        <f>Mellemark!AQ141</f>
        <v>0</v>
      </c>
      <c r="EG16" s="139">
        <f>Mellemark!AR141</f>
        <v>0</v>
      </c>
      <c r="EH16" s="139">
        <f>Mellemark!AS141</f>
        <v>0</v>
      </c>
      <c r="EI16" s="139">
        <f>Mellemark!AT141</f>
        <v>0</v>
      </c>
      <c r="EJ16" s="139">
        <f>Mellemark!AU141</f>
        <v>0</v>
      </c>
      <c r="EK16" s="139">
        <f>Mellemark!AV141</f>
        <v>0</v>
      </c>
      <c r="EL16" s="139">
        <f>Mellemark!AW141</f>
        <v>0</v>
      </c>
      <c r="EM16" s="139">
        <f>Mellemark!AX141</f>
        <v>0</v>
      </c>
      <c r="EN16" s="139">
        <f>Mellemark!AY141</f>
        <v>0</v>
      </c>
      <c r="EO16" s="139">
        <f>Mellemark!AZ141</f>
        <v>0</v>
      </c>
      <c r="EP16" s="139">
        <f>Mellemark!BA141</f>
        <v>0</v>
      </c>
      <c r="EQ16" s="139">
        <f>Mellemark!BB141</f>
        <v>0</v>
      </c>
      <c r="ER16" s="139">
        <f>Mellemark!BC141</f>
        <v>0</v>
      </c>
      <c r="ES16" s="139">
        <f>Mellemark!BD141</f>
        <v>0</v>
      </c>
      <c r="ET16" s="139">
        <f>Mellemark!BE141</f>
        <v>0</v>
      </c>
      <c r="EU16" s="139">
        <f>Mellemark!BF141</f>
        <v>0</v>
      </c>
      <c r="EV16" s="139">
        <f>Mellemark!BG141</f>
        <v>0</v>
      </c>
      <c r="EW16" s="139">
        <f>Mellemark!BH141</f>
        <v>0</v>
      </c>
      <c r="EX16" s="139">
        <f>Mellemark!BI141</f>
        <v>0</v>
      </c>
      <c r="EY16" s="139">
        <f>Mellemark!BJ141</f>
        <v>0</v>
      </c>
      <c r="EZ16" s="139">
        <f>Mellemark!BK141</f>
        <v>0</v>
      </c>
      <c r="FA16" s="139">
        <f>Mellemark!BL141</f>
        <v>0</v>
      </c>
      <c r="FB16" s="139">
        <f>Mellemark!BM141</f>
        <v>0</v>
      </c>
      <c r="FC16" s="139">
        <f>Mellemark!BN141</f>
        <v>0</v>
      </c>
      <c r="FD16" s="139">
        <f>Mellemark!BO141</f>
        <v>0</v>
      </c>
      <c r="FE16" s="139">
        <f>Mellemark!BP141</f>
        <v>0</v>
      </c>
      <c r="FF16" s="139">
        <f>Mellemark!BQ141</f>
        <v>0</v>
      </c>
      <c r="FG16" s="139">
        <f>Mellemark!BR141</f>
        <v>0</v>
      </c>
      <c r="FH16" s="139">
        <f>Mellemark!BS141</f>
        <v>0</v>
      </c>
      <c r="FI16" s="139">
        <f>Mellemark!BT141</f>
        <v>0</v>
      </c>
      <c r="FJ16" s="139">
        <f>Mellemark!BU141</f>
        <v>0</v>
      </c>
      <c r="FK16" s="139">
        <f>Mellemark!BV141</f>
        <v>0</v>
      </c>
      <c r="FL16" s="139">
        <f>Mellemark!BW141</f>
        <v>0</v>
      </c>
      <c r="FM16" s="139">
        <f>Mellemark!BX141</f>
        <v>0</v>
      </c>
      <c r="FN16" s="139">
        <f>Mellemark!BY141</f>
        <v>0</v>
      </c>
      <c r="FO16" s="139">
        <f>Mellemark!BZ141</f>
        <v>0</v>
      </c>
      <c r="FP16" s="139">
        <f>Mellemark!CA141</f>
        <v>0</v>
      </c>
      <c r="FQ16" s="139">
        <f>Mellemark!CB141</f>
        <v>0</v>
      </c>
      <c r="FR16" s="139">
        <f>Mellemark!CC141</f>
        <v>0</v>
      </c>
      <c r="FS16" s="139">
        <f>Mellemark!CD141</f>
        <v>0</v>
      </c>
      <c r="FT16" s="139">
        <f>Mellemark!CE141</f>
        <v>0</v>
      </c>
      <c r="FU16" s="139">
        <f>Mellemark!CF141</f>
        <v>0</v>
      </c>
      <c r="FV16" s="139">
        <f>Mellemark!CG141</f>
        <v>0</v>
      </c>
      <c r="FW16" s="139">
        <f>Mellemark!CH141</f>
        <v>0</v>
      </c>
      <c r="FX16" s="139">
        <f>Mellemark!CI141</f>
        <v>0</v>
      </c>
      <c r="FY16" s="139">
        <f>Mellemark!CJ141</f>
        <v>0</v>
      </c>
      <c r="FZ16" s="139">
        <f>Mellemark!CK141</f>
        <v>0</v>
      </c>
      <c r="GA16" s="139">
        <f>Mellemark!CL141</f>
        <v>0</v>
      </c>
      <c r="GB16" s="139">
        <f>Mellemark!CM141</f>
        <v>0</v>
      </c>
      <c r="GC16" s="139">
        <f>Mellemark!CN141</f>
        <v>0</v>
      </c>
      <c r="GD16" s="139">
        <f>Mellemark!CO141</f>
        <v>0</v>
      </c>
      <c r="GE16" s="139">
        <f>Mellemark!CP141</f>
        <v>0</v>
      </c>
      <c r="GF16" s="139">
        <f>Mellemark!CQ141</f>
        <v>0</v>
      </c>
      <c r="GG16" s="139">
        <f>Mellemark!CR141</f>
        <v>0</v>
      </c>
      <c r="GH16" s="139">
        <f>Mellemark!CS141</f>
        <v>0</v>
      </c>
      <c r="GI16" s="139">
        <f>Mellemark!CT141</f>
        <v>0</v>
      </c>
      <c r="GJ16" s="139">
        <f>Mellemark!CU141</f>
        <v>0</v>
      </c>
      <c r="GK16" s="139">
        <f>Mellemark!CV141</f>
        <v>0</v>
      </c>
      <c r="GL16" s="139">
        <f>Mellemark!CW141</f>
        <v>0</v>
      </c>
      <c r="GM16" s="139">
        <f>Mellemark!CX141</f>
        <v>0</v>
      </c>
      <c r="GN16" s="139">
        <f>Mellemark!CY141</f>
        <v>0</v>
      </c>
      <c r="GO16" s="139">
        <f>Mellemark!CZ141</f>
        <v>0</v>
      </c>
      <c r="GP16" s="139">
        <f>Mellemark!DA141</f>
        <v>0</v>
      </c>
      <c r="GQ16" s="139">
        <f>Mellemark!DB141</f>
        <v>0</v>
      </c>
      <c r="GR16" s="139">
        <f>Mellemark!DC141</f>
        <v>0</v>
      </c>
      <c r="GS16" s="139">
        <f>Mellemark!DD141</f>
        <v>0</v>
      </c>
      <c r="GT16" s="139">
        <f>Mellemark!DE141</f>
        <v>0</v>
      </c>
      <c r="GU16" s="139">
        <f>Mellemark!DF141</f>
        <v>0</v>
      </c>
      <c r="GV16" s="139">
        <f>Mellemark!DG141</f>
        <v>0</v>
      </c>
      <c r="GW16" s="139">
        <f>Mellemark!DH141</f>
        <v>0</v>
      </c>
      <c r="GX16" s="139">
        <f>Mellemark!DI141</f>
        <v>0</v>
      </c>
      <c r="GY16" s="139">
        <f>Mellemark!DJ141</f>
        <v>0</v>
      </c>
      <c r="GZ16" s="139">
        <f>Mellemark!DK141</f>
        <v>0</v>
      </c>
      <c r="HA16" s="139">
        <f>Mellemark!DL141</f>
        <v>0</v>
      </c>
      <c r="HB16" s="139">
        <f>Mellemark!DM141</f>
        <v>0</v>
      </c>
      <c r="HC16" s="139">
        <f>Mellemark!DN141</f>
        <v>0</v>
      </c>
      <c r="HD16" s="139">
        <f>Mellemark!DO141</f>
        <v>0</v>
      </c>
      <c r="HE16" s="139">
        <f>Mellemark!DP141</f>
        <v>0</v>
      </c>
      <c r="HF16" s="139">
        <f>Mellemark!DQ141</f>
        <v>0</v>
      </c>
      <c r="HG16" s="139">
        <f>Mellemark!DR141</f>
        <v>0</v>
      </c>
      <c r="HH16" s="139">
        <f>Mellemark!DS141</f>
        <v>0</v>
      </c>
      <c r="HI16" s="139">
        <f>Mellemark!DT141</f>
        <v>0</v>
      </c>
      <c r="HJ16" s="139">
        <f>Mellemark!DU141</f>
        <v>0</v>
      </c>
      <c r="HK16" s="139">
        <f>Mellemark!DV141</f>
        <v>0</v>
      </c>
      <c r="HL16" s="139">
        <f>Mellemark!DW141</f>
        <v>0</v>
      </c>
      <c r="HM16" s="139">
        <f>Mellemark!DX141</f>
        <v>0</v>
      </c>
      <c r="HN16" s="139">
        <f>Mellemark!DY141</f>
        <v>0</v>
      </c>
      <c r="HO16" s="139">
        <f>Mellemark!DZ141</f>
        <v>0</v>
      </c>
      <c r="HP16" s="139">
        <f>Mellemark!EA141</f>
        <v>0</v>
      </c>
      <c r="HQ16" s="139">
        <f>Mellemark!EB141</f>
        <v>0</v>
      </c>
      <c r="HR16" s="139">
        <f>Mellemark!EC141</f>
        <v>0</v>
      </c>
      <c r="HS16" s="139">
        <f>Mellemark!ED141</f>
        <v>0</v>
      </c>
      <c r="HT16" s="139">
        <f>Mellemark!EE141</f>
        <v>0</v>
      </c>
      <c r="HU16" s="139">
        <f>Mellemark!EF141</f>
        <v>0</v>
      </c>
      <c r="HV16" s="139">
        <f>Mellemark!EG141</f>
        <v>0</v>
      </c>
      <c r="HW16" s="139">
        <f>Mellemark!EH141</f>
        <v>0</v>
      </c>
      <c r="HX16" s="139">
        <f>Mellemark!EI141</f>
        <v>0</v>
      </c>
      <c r="HY16" s="139">
        <f>Mellemark!EJ141</f>
        <v>0</v>
      </c>
      <c r="HZ16" s="139">
        <f>Mellemark!EK141</f>
        <v>0</v>
      </c>
      <c r="IA16" s="139">
        <f>Mellemark!EL141</f>
        <v>0</v>
      </c>
      <c r="IB16" s="139">
        <f>Mellemark!EM141</f>
        <v>0</v>
      </c>
      <c r="IC16" s="139">
        <f>Mellemark!EN141</f>
        <v>0</v>
      </c>
      <c r="ID16" s="139">
        <f>Mellemark!EO141</f>
        <v>0</v>
      </c>
      <c r="IE16" s="139">
        <f>Mellemark!EP141</f>
        <v>0</v>
      </c>
      <c r="IF16" s="139">
        <f>Mellemark!EQ141</f>
        <v>0</v>
      </c>
      <c r="IG16" s="139">
        <f>Mellemark!ER141</f>
        <v>0</v>
      </c>
      <c r="IH16" s="139">
        <f>Mellemark!ES141</f>
        <v>0</v>
      </c>
      <c r="II16" s="139">
        <f>Mellemark!ET141</f>
        <v>0</v>
      </c>
      <c r="IJ16" s="139">
        <f>Mellemark!EU141</f>
        <v>0</v>
      </c>
      <c r="IK16" s="139">
        <f>Mellemark!EV141</f>
        <v>0</v>
      </c>
      <c r="IL16" s="139">
        <f>Mellemark!EW141</f>
        <v>0</v>
      </c>
      <c r="IM16" s="139">
        <f>Mellemark!EX141</f>
        <v>0</v>
      </c>
      <c r="IN16" s="139">
        <f>Mellemark!EY141</f>
        <v>0</v>
      </c>
      <c r="IO16" s="139">
        <f>Mellemark!EZ141</f>
        <v>0</v>
      </c>
      <c r="IP16" s="139">
        <f>Mellemark!FA141</f>
        <v>0</v>
      </c>
      <c r="IQ16" s="139">
        <f>Mellemark!FB141</f>
        <v>0</v>
      </c>
      <c r="IR16" s="139">
        <f>Mellemark!FC141</f>
        <v>0</v>
      </c>
      <c r="IS16" s="139">
        <f>Mellemark!FD141</f>
        <v>0</v>
      </c>
      <c r="IT16" s="139">
        <f>Mellemark!FE141</f>
        <v>0</v>
      </c>
      <c r="IU16" s="139">
        <f>Mellemark!FF141</f>
        <v>0</v>
      </c>
      <c r="IV16" s="139">
        <f>Mellemark!FG141</f>
        <v>0</v>
      </c>
      <c r="IW16" s="139">
        <f>Mellemark!FH141</f>
        <v>0</v>
      </c>
      <c r="IX16" s="139">
        <f>Mellemark!FI141</f>
        <v>0</v>
      </c>
      <c r="IY16" s="139">
        <f>Mellemark!FJ141</f>
        <v>0</v>
      </c>
      <c r="IZ16" s="139">
        <f>Mellemark!FK141</f>
        <v>0</v>
      </c>
      <c r="JA16" s="139">
        <f>Mellemark!FL141</f>
        <v>0</v>
      </c>
      <c r="JB16" s="139">
        <f>Mellemark!FM141</f>
        <v>0</v>
      </c>
      <c r="JC16" s="139">
        <f>Mellemark!FN141</f>
        <v>0</v>
      </c>
      <c r="JD16" s="139">
        <f>Mellemark!FO141</f>
        <v>0</v>
      </c>
      <c r="JE16" s="139">
        <f>Mellemark!FP141</f>
        <v>0</v>
      </c>
      <c r="JF16" s="139">
        <f>Mellemark!FQ141</f>
        <v>0</v>
      </c>
      <c r="JG16" s="139">
        <f>Mellemark!FR141</f>
        <v>0</v>
      </c>
      <c r="JH16" s="139">
        <f>Mellemark!FS141</f>
        <v>0</v>
      </c>
      <c r="JI16" s="139">
        <f>Mellemark!FT141</f>
        <v>0</v>
      </c>
      <c r="JJ16" s="139">
        <f>Mellemark!FU141</f>
        <v>0</v>
      </c>
      <c r="JK16" s="139">
        <f>Mellemark!FV141</f>
        <v>0</v>
      </c>
      <c r="JL16" s="139">
        <f>Mellemark!FW141</f>
        <v>0</v>
      </c>
      <c r="JM16" s="139">
        <f>Mellemark!FX141</f>
        <v>0</v>
      </c>
      <c r="JN16" s="139">
        <f>Mellemark!FY141</f>
        <v>0</v>
      </c>
      <c r="JO16" s="139">
        <f>Mellemark!FZ141</f>
        <v>0</v>
      </c>
      <c r="JP16" s="139">
        <f>Mellemark!GA141</f>
        <v>0</v>
      </c>
      <c r="JQ16" s="139">
        <f>Mellemark!GB141</f>
        <v>0</v>
      </c>
      <c r="JR16" s="139">
        <f>Mellemark!GC141</f>
        <v>0</v>
      </c>
      <c r="JS16" s="139">
        <f>Mellemark!GD141</f>
        <v>0</v>
      </c>
      <c r="JT16" s="139">
        <f>Mellemark!GE141</f>
        <v>0</v>
      </c>
      <c r="JU16" s="139">
        <f>Mellemark!GF141</f>
        <v>0</v>
      </c>
      <c r="JV16" s="139">
        <f>Mellemark!GG141</f>
        <v>0</v>
      </c>
      <c r="JW16" s="139">
        <f>Mellemark!GH141</f>
        <v>0</v>
      </c>
      <c r="JX16" s="139">
        <f>Mellemark!GI141</f>
        <v>0</v>
      </c>
      <c r="JY16" s="139">
        <f>Mellemark!GJ141</f>
        <v>0</v>
      </c>
      <c r="JZ16" s="139">
        <f>Mellemark!GK141</f>
        <v>0</v>
      </c>
      <c r="KA16" s="139">
        <f>Mellemark!GL141</f>
        <v>0</v>
      </c>
      <c r="KB16" s="139">
        <f>Mellemark!GM141</f>
        <v>0</v>
      </c>
      <c r="KC16" s="139">
        <f>Mellemark!GN141</f>
        <v>0</v>
      </c>
      <c r="KD16" s="139">
        <f>Mellemark!GO141</f>
        <v>0</v>
      </c>
      <c r="KE16" s="139">
        <f>Mellemark!GP141</f>
        <v>0</v>
      </c>
      <c r="KF16" s="139">
        <f>Mellemark!GQ141</f>
        <v>0</v>
      </c>
      <c r="KG16" s="139">
        <f>Mellemark!GR141</f>
        <v>0</v>
      </c>
      <c r="KH16" s="139">
        <f>Mellemark!GS141</f>
        <v>0</v>
      </c>
      <c r="KI16" s="139">
        <f>Mellemark!GT141</f>
        <v>0</v>
      </c>
    </row>
    <row r="17" spans="1:295">
      <c r="A17" s="121">
        <v>12</v>
      </c>
      <c r="B17" s="6" t="s">
        <v>109</v>
      </c>
      <c r="C17" s="6"/>
      <c r="D17" s="130">
        <v>0.28999999999999998</v>
      </c>
      <c r="E17" s="130">
        <v>0.2</v>
      </c>
      <c r="F17" s="130">
        <v>0.27</v>
      </c>
      <c r="G17" s="130">
        <v>0.21</v>
      </c>
      <c r="H17" s="130">
        <v>0.19</v>
      </c>
      <c r="I17" s="130">
        <v>0.26</v>
      </c>
      <c r="J17" s="130">
        <v>0.3</v>
      </c>
      <c r="K17" s="130">
        <v>0.34</v>
      </c>
      <c r="L17" s="130">
        <v>0.28999999999999998</v>
      </c>
      <c r="M17" s="130">
        <v>0.34</v>
      </c>
      <c r="N17" s="130">
        <v>0.28999999999999998</v>
      </c>
      <c r="O17" s="130">
        <v>0.24</v>
      </c>
      <c r="P17" s="130">
        <v>0.26</v>
      </c>
      <c r="Q17" s="130">
        <v>0.4</v>
      </c>
      <c r="R17" s="130">
        <v>0.42</v>
      </c>
      <c r="S17" s="121">
        <v>0.25</v>
      </c>
      <c r="T17" s="121">
        <v>0.38</v>
      </c>
      <c r="U17" s="121">
        <v>0.35</v>
      </c>
      <c r="V17" s="121">
        <v>0.32</v>
      </c>
      <c r="W17" s="121">
        <v>0.3</v>
      </c>
      <c r="X17" s="121">
        <v>0.41</v>
      </c>
      <c r="Y17" s="121">
        <v>0.36</v>
      </c>
      <c r="Z17" s="121">
        <v>0.38</v>
      </c>
      <c r="AA17" s="121">
        <v>0.27</v>
      </c>
      <c r="AB17" s="121">
        <v>0.34</v>
      </c>
      <c r="AC17" s="121">
        <v>0.34</v>
      </c>
      <c r="AD17" s="121">
        <v>0.36</v>
      </c>
      <c r="AE17" s="121">
        <v>0.4</v>
      </c>
      <c r="AF17" s="121">
        <v>0.52</v>
      </c>
      <c r="AG17" s="121">
        <v>0.43</v>
      </c>
      <c r="AH17" s="121">
        <v>0.25</v>
      </c>
      <c r="AI17" s="121">
        <v>0.37</v>
      </c>
      <c r="AJ17" s="121">
        <v>0.19</v>
      </c>
      <c r="AK17" s="121">
        <v>0.32</v>
      </c>
      <c r="AL17" s="121">
        <v>0.25</v>
      </c>
      <c r="AM17" s="121">
        <v>0.22</v>
      </c>
      <c r="AN17" s="121">
        <v>0.47</v>
      </c>
      <c r="AO17" s="121">
        <v>0.28999999999999998</v>
      </c>
      <c r="AP17" s="121">
        <v>0.28000000000000003</v>
      </c>
      <c r="AQ17" s="121">
        <v>0.28999999999999998</v>
      </c>
      <c r="AR17" s="121">
        <v>0.38</v>
      </c>
      <c r="AS17" s="121">
        <v>0.35</v>
      </c>
      <c r="AT17" s="121">
        <v>0.38</v>
      </c>
      <c r="AU17" s="121">
        <v>0.32</v>
      </c>
      <c r="AV17" s="121">
        <v>0.49</v>
      </c>
      <c r="AW17" s="121">
        <v>0.13</v>
      </c>
      <c r="AX17" s="121">
        <v>0.17</v>
      </c>
      <c r="AY17" s="121">
        <v>0.3</v>
      </c>
      <c r="AZ17" s="121">
        <v>0.22</v>
      </c>
      <c r="BA17" s="121">
        <v>0.32</v>
      </c>
      <c r="BB17" s="121">
        <v>0.28999999999999998</v>
      </c>
      <c r="BC17" s="121">
        <v>0.28999999999999998</v>
      </c>
      <c r="BD17" s="121">
        <v>0.41</v>
      </c>
      <c r="BE17" s="121">
        <v>0.36</v>
      </c>
      <c r="BF17" s="121">
        <v>0.36</v>
      </c>
      <c r="BG17" s="121">
        <v>0.38</v>
      </c>
      <c r="BH17" s="121">
        <v>0.32</v>
      </c>
      <c r="BI17" s="121">
        <v>0.33</v>
      </c>
      <c r="BJ17" s="121">
        <v>0.42</v>
      </c>
      <c r="BK17" s="121">
        <v>0.41</v>
      </c>
      <c r="BL17" s="121">
        <v>0.37</v>
      </c>
      <c r="BM17" s="121">
        <v>0.26</v>
      </c>
      <c r="BN17" s="121">
        <v>0.35</v>
      </c>
      <c r="BO17" s="121">
        <v>0.38</v>
      </c>
      <c r="BP17" s="121">
        <v>0.27</v>
      </c>
      <c r="BQ17" s="121">
        <v>0.34</v>
      </c>
      <c r="BR17" s="121">
        <v>0.28000000000000003</v>
      </c>
      <c r="BS17" s="121">
        <v>0.26</v>
      </c>
      <c r="BT17" s="121">
        <v>0.47</v>
      </c>
      <c r="BU17" s="121">
        <v>0.36</v>
      </c>
      <c r="BV17" s="121">
        <v>0.28999999999999998</v>
      </c>
      <c r="BW17" s="121">
        <v>0.41</v>
      </c>
      <c r="BX17" s="121">
        <v>0.34</v>
      </c>
      <c r="BY17" s="121">
        <v>0.72</v>
      </c>
      <c r="BZ17" s="121">
        <v>0.4</v>
      </c>
      <c r="CA17" s="121">
        <v>0.37</v>
      </c>
      <c r="CB17" s="121">
        <v>0.34</v>
      </c>
      <c r="CC17" s="121">
        <v>0.35</v>
      </c>
      <c r="CD17" s="121">
        <v>0.38</v>
      </c>
      <c r="CE17" s="121">
        <v>0.39</v>
      </c>
      <c r="CF17" s="121">
        <v>0.28000000000000003</v>
      </c>
      <c r="CG17" s="121">
        <v>0.48</v>
      </c>
      <c r="CH17" s="121">
        <v>0.39</v>
      </c>
      <c r="CI17" s="121">
        <v>0.39</v>
      </c>
      <c r="CJ17" s="121">
        <v>0.37</v>
      </c>
      <c r="CK17" s="121">
        <v>0.38</v>
      </c>
      <c r="CL17" s="121">
        <v>0.5</v>
      </c>
      <c r="CM17" s="121">
        <v>0.56999999999999995</v>
      </c>
      <c r="CN17" s="121">
        <v>0.43</v>
      </c>
      <c r="CO17" s="121">
        <v>0.72</v>
      </c>
      <c r="CP17" s="140"/>
      <c r="CQ17" s="139">
        <f>Mellemark!B142</f>
        <v>0</v>
      </c>
      <c r="CR17" s="139">
        <f>Mellemark!C142</f>
        <v>0</v>
      </c>
      <c r="CS17" s="139">
        <f>Mellemark!D142</f>
        <v>0</v>
      </c>
      <c r="CT17" s="139">
        <f>Mellemark!E142</f>
        <v>0</v>
      </c>
      <c r="CU17" s="139">
        <f>Mellemark!F142</f>
        <v>0</v>
      </c>
      <c r="CV17" s="139">
        <f>Mellemark!G142</f>
        <v>0</v>
      </c>
      <c r="CW17" s="139">
        <f>Mellemark!H142</f>
        <v>0</v>
      </c>
      <c r="CX17" s="139">
        <f>Mellemark!I142</f>
        <v>0</v>
      </c>
      <c r="CY17" s="139">
        <f>Mellemark!J142</f>
        <v>0</v>
      </c>
      <c r="CZ17" s="139">
        <f>Mellemark!K142</f>
        <v>0</v>
      </c>
      <c r="DA17" s="139">
        <f>Mellemark!L142</f>
        <v>0</v>
      </c>
      <c r="DB17" s="139">
        <f>Mellemark!M142</f>
        <v>0</v>
      </c>
      <c r="DC17" s="139">
        <f>Mellemark!N142</f>
        <v>0</v>
      </c>
      <c r="DD17" s="139">
        <f>Mellemark!O142</f>
        <v>0</v>
      </c>
      <c r="DE17" s="139">
        <f>Mellemark!P142</f>
        <v>0</v>
      </c>
      <c r="DF17" s="139">
        <f>Mellemark!Q142</f>
        <v>0</v>
      </c>
      <c r="DG17" s="139">
        <f>Mellemark!R142</f>
        <v>0</v>
      </c>
      <c r="DH17" s="139">
        <f>Mellemark!S142</f>
        <v>0</v>
      </c>
      <c r="DI17" s="139">
        <f>Mellemark!T142</f>
        <v>0</v>
      </c>
      <c r="DJ17" s="139">
        <f>Mellemark!U142</f>
        <v>0</v>
      </c>
      <c r="DK17" s="139">
        <f>Mellemark!V142</f>
        <v>0</v>
      </c>
      <c r="DL17" s="139">
        <f>Mellemark!W142</f>
        <v>0</v>
      </c>
      <c r="DM17" s="139">
        <f>Mellemark!X142</f>
        <v>0</v>
      </c>
      <c r="DN17" s="139">
        <f>Mellemark!Y142</f>
        <v>0</v>
      </c>
      <c r="DO17" s="139">
        <f>Mellemark!Z142</f>
        <v>0</v>
      </c>
      <c r="DP17" s="139">
        <f>Mellemark!AA142</f>
        <v>0</v>
      </c>
      <c r="DQ17" s="139">
        <f>Mellemark!AB142</f>
        <v>0</v>
      </c>
      <c r="DR17" s="139">
        <f>Mellemark!AC142</f>
        <v>0</v>
      </c>
      <c r="DS17" s="139">
        <f>Mellemark!AD142</f>
        <v>0</v>
      </c>
      <c r="DT17" s="139">
        <f>Mellemark!AE142</f>
        <v>0</v>
      </c>
      <c r="DU17" s="139">
        <f>Mellemark!AF142</f>
        <v>0</v>
      </c>
      <c r="DV17" s="139">
        <f>Mellemark!AG142</f>
        <v>0</v>
      </c>
      <c r="DW17" s="139">
        <f>Mellemark!AH142</f>
        <v>0</v>
      </c>
      <c r="DX17" s="139">
        <f>Mellemark!AI142</f>
        <v>0</v>
      </c>
      <c r="DY17" s="139">
        <f>Mellemark!AJ142</f>
        <v>0</v>
      </c>
      <c r="DZ17" s="139">
        <f>Mellemark!AK142</f>
        <v>0</v>
      </c>
      <c r="EA17" s="139">
        <f>Mellemark!AL142</f>
        <v>0</v>
      </c>
      <c r="EB17" s="139">
        <f>Mellemark!AM142</f>
        <v>0</v>
      </c>
      <c r="EC17" s="139">
        <f>Mellemark!AN142</f>
        <v>0</v>
      </c>
      <c r="ED17" s="139">
        <f>Mellemark!AO142</f>
        <v>0</v>
      </c>
      <c r="EE17" s="139">
        <f>Mellemark!AP142</f>
        <v>0</v>
      </c>
      <c r="EF17" s="139">
        <f>Mellemark!AQ142</f>
        <v>0</v>
      </c>
      <c r="EG17" s="139">
        <f>Mellemark!AR142</f>
        <v>0</v>
      </c>
      <c r="EH17" s="139">
        <f>Mellemark!AS142</f>
        <v>0</v>
      </c>
      <c r="EI17" s="139">
        <f>Mellemark!AT142</f>
        <v>0</v>
      </c>
      <c r="EJ17" s="139">
        <f>Mellemark!AU142</f>
        <v>0</v>
      </c>
      <c r="EK17" s="139">
        <f>Mellemark!AV142</f>
        <v>0</v>
      </c>
      <c r="EL17" s="139">
        <f>Mellemark!AW142</f>
        <v>0</v>
      </c>
      <c r="EM17" s="139">
        <f>Mellemark!AX142</f>
        <v>0</v>
      </c>
      <c r="EN17" s="139">
        <f>Mellemark!AY142</f>
        <v>0</v>
      </c>
      <c r="EO17" s="139">
        <f>Mellemark!AZ142</f>
        <v>0</v>
      </c>
      <c r="EP17" s="139">
        <f>Mellemark!BA142</f>
        <v>0</v>
      </c>
      <c r="EQ17" s="139">
        <f>Mellemark!BB142</f>
        <v>0</v>
      </c>
      <c r="ER17" s="139">
        <f>Mellemark!BC142</f>
        <v>0</v>
      </c>
      <c r="ES17" s="139">
        <f>Mellemark!BD142</f>
        <v>0</v>
      </c>
      <c r="ET17" s="139">
        <f>Mellemark!BE142</f>
        <v>0</v>
      </c>
      <c r="EU17" s="139">
        <f>Mellemark!BF142</f>
        <v>0</v>
      </c>
      <c r="EV17" s="139">
        <f>Mellemark!BG142</f>
        <v>0</v>
      </c>
      <c r="EW17" s="139">
        <f>Mellemark!BH142</f>
        <v>0</v>
      </c>
      <c r="EX17" s="139">
        <f>Mellemark!BI142</f>
        <v>0</v>
      </c>
      <c r="EY17" s="139">
        <f>Mellemark!BJ142</f>
        <v>0</v>
      </c>
      <c r="EZ17" s="139">
        <f>Mellemark!BK142</f>
        <v>0</v>
      </c>
      <c r="FA17" s="139">
        <f>Mellemark!BL142</f>
        <v>0</v>
      </c>
      <c r="FB17" s="139">
        <f>Mellemark!BM142</f>
        <v>0</v>
      </c>
      <c r="FC17" s="139">
        <f>Mellemark!BN142</f>
        <v>0</v>
      </c>
      <c r="FD17" s="139">
        <f>Mellemark!BO142</f>
        <v>0</v>
      </c>
      <c r="FE17" s="139">
        <f>Mellemark!BP142</f>
        <v>0</v>
      </c>
      <c r="FF17" s="139">
        <f>Mellemark!BQ142</f>
        <v>0</v>
      </c>
      <c r="FG17" s="139">
        <f>Mellemark!BR142</f>
        <v>0</v>
      </c>
      <c r="FH17" s="139">
        <f>Mellemark!BS142</f>
        <v>0</v>
      </c>
      <c r="FI17" s="139">
        <f>Mellemark!BT142</f>
        <v>0</v>
      </c>
      <c r="FJ17" s="139">
        <f>Mellemark!BU142</f>
        <v>0</v>
      </c>
      <c r="FK17" s="139">
        <f>Mellemark!BV142</f>
        <v>0</v>
      </c>
      <c r="FL17" s="139">
        <f>Mellemark!BW142</f>
        <v>0</v>
      </c>
      <c r="FM17" s="139">
        <f>Mellemark!BX142</f>
        <v>0</v>
      </c>
      <c r="FN17" s="139">
        <f>Mellemark!BY142</f>
        <v>0</v>
      </c>
      <c r="FO17" s="139">
        <f>Mellemark!BZ142</f>
        <v>0</v>
      </c>
      <c r="FP17" s="139">
        <f>Mellemark!CA142</f>
        <v>0</v>
      </c>
      <c r="FQ17" s="139">
        <f>Mellemark!CB142</f>
        <v>0</v>
      </c>
      <c r="FR17" s="139">
        <f>Mellemark!CC142</f>
        <v>0</v>
      </c>
      <c r="FS17" s="139">
        <f>Mellemark!CD142</f>
        <v>0</v>
      </c>
      <c r="FT17" s="139">
        <f>Mellemark!CE142</f>
        <v>0</v>
      </c>
      <c r="FU17" s="139">
        <f>Mellemark!CF142</f>
        <v>0</v>
      </c>
      <c r="FV17" s="139">
        <f>Mellemark!CG142</f>
        <v>0</v>
      </c>
      <c r="FW17" s="139">
        <f>Mellemark!CH142</f>
        <v>0</v>
      </c>
      <c r="FX17" s="139">
        <f>Mellemark!CI142</f>
        <v>0</v>
      </c>
      <c r="FY17" s="139">
        <f>Mellemark!CJ142</f>
        <v>0</v>
      </c>
      <c r="FZ17" s="139">
        <f>Mellemark!CK142</f>
        <v>0</v>
      </c>
      <c r="GA17" s="139">
        <f>Mellemark!CL142</f>
        <v>0</v>
      </c>
      <c r="GB17" s="139">
        <f>Mellemark!CM142</f>
        <v>0</v>
      </c>
      <c r="GC17" s="139">
        <f>Mellemark!CN142</f>
        <v>0</v>
      </c>
      <c r="GD17" s="139">
        <f>Mellemark!CO142</f>
        <v>0</v>
      </c>
      <c r="GE17" s="139">
        <f>Mellemark!CP142</f>
        <v>0</v>
      </c>
      <c r="GF17" s="139">
        <f>Mellemark!CQ142</f>
        <v>0</v>
      </c>
      <c r="GG17" s="139">
        <f>Mellemark!CR142</f>
        <v>0</v>
      </c>
      <c r="GH17" s="139">
        <f>Mellemark!CS142</f>
        <v>0</v>
      </c>
      <c r="GI17" s="139">
        <f>Mellemark!CT142</f>
        <v>0</v>
      </c>
      <c r="GJ17" s="139">
        <f>Mellemark!CU142</f>
        <v>0</v>
      </c>
      <c r="GK17" s="139">
        <f>Mellemark!CV142</f>
        <v>0</v>
      </c>
      <c r="GL17" s="139">
        <f>Mellemark!CW142</f>
        <v>0</v>
      </c>
      <c r="GM17" s="139">
        <f>Mellemark!CX142</f>
        <v>0</v>
      </c>
      <c r="GN17" s="139">
        <f>Mellemark!CY142</f>
        <v>0</v>
      </c>
      <c r="GO17" s="139">
        <f>Mellemark!CZ142</f>
        <v>0</v>
      </c>
      <c r="GP17" s="139">
        <f>Mellemark!DA142</f>
        <v>0</v>
      </c>
      <c r="GQ17" s="139">
        <f>Mellemark!DB142</f>
        <v>0</v>
      </c>
      <c r="GR17" s="139">
        <f>Mellemark!DC142</f>
        <v>0</v>
      </c>
      <c r="GS17" s="139">
        <f>Mellemark!DD142</f>
        <v>0</v>
      </c>
      <c r="GT17" s="139">
        <f>Mellemark!DE142</f>
        <v>0</v>
      </c>
      <c r="GU17" s="139">
        <f>Mellemark!DF142</f>
        <v>0</v>
      </c>
      <c r="GV17" s="139">
        <f>Mellemark!DG142</f>
        <v>0</v>
      </c>
      <c r="GW17" s="139">
        <f>Mellemark!DH142</f>
        <v>0</v>
      </c>
      <c r="GX17" s="139">
        <f>Mellemark!DI142</f>
        <v>0</v>
      </c>
      <c r="GY17" s="139">
        <f>Mellemark!DJ142</f>
        <v>0</v>
      </c>
      <c r="GZ17" s="139">
        <f>Mellemark!DK142</f>
        <v>0</v>
      </c>
      <c r="HA17" s="139">
        <f>Mellemark!DL142</f>
        <v>0</v>
      </c>
      <c r="HB17" s="139">
        <f>Mellemark!DM142</f>
        <v>0</v>
      </c>
      <c r="HC17" s="139">
        <f>Mellemark!DN142</f>
        <v>0</v>
      </c>
      <c r="HD17" s="139">
        <f>Mellemark!DO142</f>
        <v>0</v>
      </c>
      <c r="HE17" s="139">
        <f>Mellemark!DP142</f>
        <v>0</v>
      </c>
      <c r="HF17" s="139">
        <f>Mellemark!DQ142</f>
        <v>0</v>
      </c>
      <c r="HG17" s="139">
        <f>Mellemark!DR142</f>
        <v>0</v>
      </c>
      <c r="HH17" s="139">
        <f>Mellemark!DS142</f>
        <v>0</v>
      </c>
      <c r="HI17" s="139">
        <f>Mellemark!DT142</f>
        <v>0</v>
      </c>
      <c r="HJ17" s="139">
        <f>Mellemark!DU142</f>
        <v>0</v>
      </c>
      <c r="HK17" s="139">
        <f>Mellemark!DV142</f>
        <v>0</v>
      </c>
      <c r="HL17" s="139">
        <f>Mellemark!DW142</f>
        <v>0</v>
      </c>
      <c r="HM17" s="139">
        <f>Mellemark!DX142</f>
        <v>0</v>
      </c>
      <c r="HN17" s="139">
        <f>Mellemark!DY142</f>
        <v>0</v>
      </c>
      <c r="HO17" s="139">
        <f>Mellemark!DZ142</f>
        <v>0</v>
      </c>
      <c r="HP17" s="139">
        <f>Mellemark!EA142</f>
        <v>0</v>
      </c>
      <c r="HQ17" s="139">
        <f>Mellemark!EB142</f>
        <v>0</v>
      </c>
      <c r="HR17" s="139">
        <f>Mellemark!EC142</f>
        <v>0</v>
      </c>
      <c r="HS17" s="139">
        <f>Mellemark!ED142</f>
        <v>0</v>
      </c>
      <c r="HT17" s="139">
        <f>Mellemark!EE142</f>
        <v>0</v>
      </c>
      <c r="HU17" s="139">
        <f>Mellemark!EF142</f>
        <v>0</v>
      </c>
      <c r="HV17" s="139">
        <f>Mellemark!EG142</f>
        <v>0</v>
      </c>
      <c r="HW17" s="139">
        <f>Mellemark!EH142</f>
        <v>0</v>
      </c>
      <c r="HX17" s="139">
        <f>Mellemark!EI142</f>
        <v>0</v>
      </c>
      <c r="HY17" s="139">
        <f>Mellemark!EJ142</f>
        <v>0</v>
      </c>
      <c r="HZ17" s="139">
        <f>Mellemark!EK142</f>
        <v>0</v>
      </c>
      <c r="IA17" s="139">
        <f>Mellemark!EL142</f>
        <v>0</v>
      </c>
      <c r="IB17" s="139">
        <f>Mellemark!EM142</f>
        <v>0</v>
      </c>
      <c r="IC17" s="139">
        <f>Mellemark!EN142</f>
        <v>0</v>
      </c>
      <c r="ID17" s="139">
        <f>Mellemark!EO142</f>
        <v>0</v>
      </c>
      <c r="IE17" s="139">
        <f>Mellemark!EP142</f>
        <v>0</v>
      </c>
      <c r="IF17" s="139">
        <f>Mellemark!EQ142</f>
        <v>0</v>
      </c>
      <c r="IG17" s="139">
        <f>Mellemark!ER142</f>
        <v>0</v>
      </c>
      <c r="IH17" s="139">
        <f>Mellemark!ES142</f>
        <v>0</v>
      </c>
      <c r="II17" s="139">
        <f>Mellemark!ET142</f>
        <v>0</v>
      </c>
      <c r="IJ17" s="139">
        <f>Mellemark!EU142</f>
        <v>0</v>
      </c>
      <c r="IK17" s="139">
        <f>Mellemark!EV142</f>
        <v>0</v>
      </c>
      <c r="IL17" s="139">
        <f>Mellemark!EW142</f>
        <v>0</v>
      </c>
      <c r="IM17" s="139">
        <f>Mellemark!EX142</f>
        <v>0</v>
      </c>
      <c r="IN17" s="139">
        <f>Mellemark!EY142</f>
        <v>0</v>
      </c>
      <c r="IO17" s="139">
        <f>Mellemark!EZ142</f>
        <v>0</v>
      </c>
      <c r="IP17" s="139">
        <f>Mellemark!FA142</f>
        <v>0</v>
      </c>
      <c r="IQ17" s="139">
        <f>Mellemark!FB142</f>
        <v>0</v>
      </c>
      <c r="IR17" s="139">
        <f>Mellemark!FC142</f>
        <v>0</v>
      </c>
      <c r="IS17" s="139">
        <f>Mellemark!FD142</f>
        <v>0</v>
      </c>
      <c r="IT17" s="139">
        <f>Mellemark!FE142</f>
        <v>0</v>
      </c>
      <c r="IU17" s="139">
        <f>Mellemark!FF142</f>
        <v>0</v>
      </c>
      <c r="IV17" s="139">
        <f>Mellemark!FG142</f>
        <v>0</v>
      </c>
      <c r="IW17" s="139">
        <f>Mellemark!FH142</f>
        <v>0</v>
      </c>
      <c r="IX17" s="139">
        <f>Mellemark!FI142</f>
        <v>0</v>
      </c>
      <c r="IY17" s="139">
        <f>Mellemark!FJ142</f>
        <v>0</v>
      </c>
      <c r="IZ17" s="139">
        <f>Mellemark!FK142</f>
        <v>0</v>
      </c>
      <c r="JA17" s="139">
        <f>Mellemark!FL142</f>
        <v>0</v>
      </c>
      <c r="JB17" s="139">
        <f>Mellemark!FM142</f>
        <v>0</v>
      </c>
      <c r="JC17" s="139">
        <f>Mellemark!FN142</f>
        <v>0</v>
      </c>
      <c r="JD17" s="139">
        <f>Mellemark!FO142</f>
        <v>0</v>
      </c>
      <c r="JE17" s="139">
        <f>Mellemark!FP142</f>
        <v>0</v>
      </c>
      <c r="JF17" s="139">
        <f>Mellemark!FQ142</f>
        <v>0</v>
      </c>
      <c r="JG17" s="139">
        <f>Mellemark!FR142</f>
        <v>0</v>
      </c>
      <c r="JH17" s="139">
        <f>Mellemark!FS142</f>
        <v>0</v>
      </c>
      <c r="JI17" s="139">
        <f>Mellemark!FT142</f>
        <v>0</v>
      </c>
      <c r="JJ17" s="139">
        <f>Mellemark!FU142</f>
        <v>0</v>
      </c>
      <c r="JK17" s="139">
        <f>Mellemark!FV142</f>
        <v>0</v>
      </c>
      <c r="JL17" s="139">
        <f>Mellemark!FW142</f>
        <v>0</v>
      </c>
      <c r="JM17" s="139">
        <f>Mellemark!FX142</f>
        <v>0</v>
      </c>
      <c r="JN17" s="139">
        <f>Mellemark!FY142</f>
        <v>0</v>
      </c>
      <c r="JO17" s="139">
        <f>Mellemark!FZ142</f>
        <v>0</v>
      </c>
      <c r="JP17" s="139">
        <f>Mellemark!GA142</f>
        <v>0</v>
      </c>
      <c r="JQ17" s="139">
        <f>Mellemark!GB142</f>
        <v>0</v>
      </c>
      <c r="JR17" s="139">
        <f>Mellemark!GC142</f>
        <v>0</v>
      </c>
      <c r="JS17" s="139">
        <f>Mellemark!GD142</f>
        <v>0</v>
      </c>
      <c r="JT17" s="139">
        <f>Mellemark!GE142</f>
        <v>0</v>
      </c>
      <c r="JU17" s="139">
        <f>Mellemark!GF142</f>
        <v>0</v>
      </c>
      <c r="JV17" s="139">
        <f>Mellemark!GG142</f>
        <v>0</v>
      </c>
      <c r="JW17" s="139">
        <f>Mellemark!GH142</f>
        <v>0</v>
      </c>
      <c r="JX17" s="139">
        <f>Mellemark!GI142</f>
        <v>0</v>
      </c>
      <c r="JY17" s="139">
        <f>Mellemark!GJ142</f>
        <v>0</v>
      </c>
      <c r="JZ17" s="139">
        <f>Mellemark!GK142</f>
        <v>0</v>
      </c>
      <c r="KA17" s="139">
        <f>Mellemark!GL142</f>
        <v>0</v>
      </c>
      <c r="KB17" s="139">
        <f>Mellemark!GM142</f>
        <v>0</v>
      </c>
      <c r="KC17" s="139">
        <f>Mellemark!GN142</f>
        <v>0</v>
      </c>
      <c r="KD17" s="139">
        <f>Mellemark!GO142</f>
        <v>0</v>
      </c>
      <c r="KE17" s="139">
        <f>Mellemark!GP142</f>
        <v>0</v>
      </c>
      <c r="KF17" s="139">
        <f>Mellemark!GQ142</f>
        <v>0</v>
      </c>
      <c r="KG17" s="139">
        <f>Mellemark!GR142</f>
        <v>0</v>
      </c>
      <c r="KH17" s="139">
        <f>Mellemark!GS142</f>
        <v>0</v>
      </c>
      <c r="KI17" s="139">
        <f>Mellemark!GT142</f>
        <v>0</v>
      </c>
    </row>
    <row r="18" spans="1:295">
      <c r="A18" s="121">
        <v>13</v>
      </c>
      <c r="B18" s="6" t="s">
        <v>64</v>
      </c>
      <c r="C18" s="6"/>
      <c r="D18" s="130">
        <v>0.33</v>
      </c>
      <c r="E18" s="130">
        <v>0.55000000000000004</v>
      </c>
      <c r="F18" s="130">
        <v>0.32</v>
      </c>
      <c r="G18" s="130">
        <v>0.56999999999999995</v>
      </c>
      <c r="H18" s="130">
        <v>0.39</v>
      </c>
      <c r="I18" s="130">
        <v>0.44</v>
      </c>
      <c r="J18" s="130">
        <v>0.43</v>
      </c>
      <c r="K18" s="130">
        <v>0.5</v>
      </c>
      <c r="L18" s="130">
        <v>0.47</v>
      </c>
      <c r="M18" s="130">
        <v>0.28000000000000003</v>
      </c>
      <c r="N18" s="130">
        <v>0.53</v>
      </c>
      <c r="O18" s="130">
        <v>0.56999999999999995</v>
      </c>
      <c r="P18" s="130">
        <v>0.81</v>
      </c>
      <c r="Q18" s="130">
        <v>0.47</v>
      </c>
      <c r="R18" s="130">
        <v>0.52</v>
      </c>
      <c r="S18" s="191">
        <v>0.38</v>
      </c>
      <c r="T18" s="191">
        <v>0.41</v>
      </c>
      <c r="U18" s="191">
        <v>0.6</v>
      </c>
      <c r="V18" s="191">
        <v>0.47</v>
      </c>
      <c r="W18" s="191">
        <v>0.56000000000000005</v>
      </c>
      <c r="X18" s="191">
        <v>0.59</v>
      </c>
      <c r="Y18" s="191">
        <v>0.3</v>
      </c>
      <c r="Z18" s="191">
        <v>0.59</v>
      </c>
      <c r="AA18" s="191">
        <v>0.57999999999999996</v>
      </c>
      <c r="AB18" s="191">
        <v>0.67</v>
      </c>
      <c r="AC18" s="191">
        <v>0.93</v>
      </c>
      <c r="AD18" s="191">
        <v>0.92</v>
      </c>
      <c r="AE18" s="191">
        <v>0.74</v>
      </c>
      <c r="AF18" s="191">
        <v>0.73</v>
      </c>
      <c r="AG18" s="191">
        <v>0.87</v>
      </c>
      <c r="AH18" s="121">
        <v>0.53</v>
      </c>
      <c r="AI18" s="121">
        <v>0.63</v>
      </c>
      <c r="AJ18" s="121">
        <v>0.52</v>
      </c>
      <c r="AK18" s="121">
        <v>0.32</v>
      </c>
      <c r="AL18" s="121">
        <v>0.45</v>
      </c>
      <c r="AM18" s="121">
        <v>0.49</v>
      </c>
      <c r="AN18" s="121">
        <v>0.55000000000000004</v>
      </c>
      <c r="AO18" s="121">
        <v>0.56000000000000005</v>
      </c>
      <c r="AP18" s="121">
        <v>0.64</v>
      </c>
      <c r="AQ18" s="121">
        <v>0.62</v>
      </c>
      <c r="AR18" s="121">
        <v>0.64</v>
      </c>
      <c r="AS18" s="121">
        <v>0.74</v>
      </c>
      <c r="AT18" s="121">
        <v>0.45</v>
      </c>
      <c r="AU18" s="121">
        <v>0.72</v>
      </c>
      <c r="AV18" s="121">
        <v>0.65</v>
      </c>
      <c r="AW18" s="121">
        <v>0.46</v>
      </c>
      <c r="AX18" s="121">
        <v>0.43</v>
      </c>
      <c r="AY18" s="121">
        <v>0.46</v>
      </c>
      <c r="AZ18" s="121">
        <v>0.56000000000000005</v>
      </c>
      <c r="BA18" s="121">
        <v>0.51</v>
      </c>
      <c r="BB18" s="121">
        <v>0.34</v>
      </c>
      <c r="BC18" s="121">
        <v>0.51</v>
      </c>
      <c r="BD18" s="121">
        <v>0.59</v>
      </c>
      <c r="BE18" s="121">
        <v>0.28999999999999998</v>
      </c>
      <c r="BF18" s="121">
        <v>0.34</v>
      </c>
      <c r="BG18" s="121">
        <v>0.66</v>
      </c>
      <c r="BH18" s="121">
        <v>0.56000000000000005</v>
      </c>
      <c r="BI18" s="121">
        <v>0.47</v>
      </c>
      <c r="BJ18" s="121">
        <v>0.45</v>
      </c>
      <c r="BK18" s="121">
        <v>0.68</v>
      </c>
      <c r="BL18" s="121">
        <v>0.44</v>
      </c>
      <c r="BM18" s="121">
        <v>0.42</v>
      </c>
      <c r="BN18" s="121">
        <v>0.44</v>
      </c>
      <c r="BO18" s="121">
        <v>0.24</v>
      </c>
      <c r="BP18" s="121">
        <v>0.39</v>
      </c>
      <c r="BQ18" s="121">
        <v>0.62</v>
      </c>
      <c r="BR18" s="121">
        <v>0.53</v>
      </c>
      <c r="BS18" s="121">
        <v>0.56999999999999995</v>
      </c>
      <c r="BT18" s="121">
        <v>0.56000000000000005</v>
      </c>
      <c r="BU18" s="121">
        <v>0.54</v>
      </c>
      <c r="BV18" s="121">
        <v>0.75</v>
      </c>
      <c r="BW18" s="121">
        <v>0.46</v>
      </c>
      <c r="BX18" s="121">
        <v>0.36</v>
      </c>
      <c r="BY18" s="121">
        <v>0.74</v>
      </c>
      <c r="BZ18" s="121">
        <v>0.5</v>
      </c>
      <c r="CA18" s="121">
        <v>0.56000000000000005</v>
      </c>
      <c r="CB18" s="121">
        <v>0.57999999999999996</v>
      </c>
      <c r="CC18" s="121">
        <v>0.56000000000000005</v>
      </c>
      <c r="CD18" s="121">
        <v>0.76</v>
      </c>
      <c r="CE18" s="121">
        <v>0.85</v>
      </c>
      <c r="CF18" s="121">
        <v>0.69</v>
      </c>
      <c r="CG18" s="121">
        <v>0.57999999999999996</v>
      </c>
      <c r="CH18" s="121">
        <v>0.83</v>
      </c>
      <c r="CI18" s="121">
        <v>0.87</v>
      </c>
      <c r="CJ18" s="121">
        <v>0.49</v>
      </c>
      <c r="CK18" s="121">
        <v>0.55000000000000004</v>
      </c>
      <c r="CL18" s="121">
        <v>0.82</v>
      </c>
      <c r="CM18" s="121">
        <v>0.79</v>
      </c>
      <c r="CN18" s="121">
        <v>1.1299999999999999</v>
      </c>
      <c r="CO18" s="121">
        <v>0.66</v>
      </c>
      <c r="CP18" s="140"/>
      <c r="CQ18" s="139">
        <f>Mellemark!B143</f>
        <v>0</v>
      </c>
      <c r="CR18" s="139">
        <f>Mellemark!C143</f>
        <v>0</v>
      </c>
      <c r="CS18" s="139">
        <f>Mellemark!D143</f>
        <v>0</v>
      </c>
      <c r="CT18" s="139">
        <f>Mellemark!E143</f>
        <v>0</v>
      </c>
      <c r="CU18" s="139">
        <f>Mellemark!F143</f>
        <v>0</v>
      </c>
      <c r="CV18" s="139">
        <f>Mellemark!G143</f>
        <v>0</v>
      </c>
      <c r="CW18" s="139">
        <f>Mellemark!H143</f>
        <v>0</v>
      </c>
      <c r="CX18" s="139">
        <f>Mellemark!I143</f>
        <v>0</v>
      </c>
      <c r="CY18" s="139">
        <f>Mellemark!J143</f>
        <v>0</v>
      </c>
      <c r="CZ18" s="139">
        <f>Mellemark!K143</f>
        <v>0</v>
      </c>
      <c r="DA18" s="139">
        <f>Mellemark!L143</f>
        <v>0</v>
      </c>
      <c r="DB18" s="139">
        <f>Mellemark!M143</f>
        <v>0</v>
      </c>
      <c r="DC18" s="139">
        <f>Mellemark!N143</f>
        <v>0</v>
      </c>
      <c r="DD18" s="139">
        <f>Mellemark!O143</f>
        <v>0</v>
      </c>
      <c r="DE18" s="139">
        <f>Mellemark!P143</f>
        <v>0</v>
      </c>
      <c r="DF18" s="139">
        <f>Mellemark!Q143</f>
        <v>0</v>
      </c>
      <c r="DG18" s="139">
        <f>Mellemark!R143</f>
        <v>0</v>
      </c>
      <c r="DH18" s="139">
        <f>Mellemark!S143</f>
        <v>0</v>
      </c>
      <c r="DI18" s="139">
        <f>Mellemark!T143</f>
        <v>0</v>
      </c>
      <c r="DJ18" s="139">
        <f>Mellemark!U143</f>
        <v>0</v>
      </c>
      <c r="DK18" s="139">
        <f>Mellemark!V143</f>
        <v>0</v>
      </c>
      <c r="DL18" s="139">
        <f>Mellemark!W143</f>
        <v>0</v>
      </c>
      <c r="DM18" s="139">
        <f>Mellemark!X143</f>
        <v>0</v>
      </c>
      <c r="DN18" s="139">
        <f>Mellemark!Y143</f>
        <v>0</v>
      </c>
      <c r="DO18" s="139">
        <f>Mellemark!Z143</f>
        <v>0</v>
      </c>
      <c r="DP18" s="139">
        <f>Mellemark!AA143</f>
        <v>0</v>
      </c>
      <c r="DQ18" s="139">
        <f>Mellemark!AB143</f>
        <v>0</v>
      </c>
      <c r="DR18" s="139">
        <f>Mellemark!AC143</f>
        <v>0</v>
      </c>
      <c r="DS18" s="139">
        <f>Mellemark!AD143</f>
        <v>0</v>
      </c>
      <c r="DT18" s="139">
        <f>Mellemark!AE143</f>
        <v>0</v>
      </c>
      <c r="DU18" s="139">
        <f>Mellemark!AF143</f>
        <v>0</v>
      </c>
      <c r="DV18" s="139">
        <f>Mellemark!AG143</f>
        <v>0</v>
      </c>
      <c r="DW18" s="139">
        <f>Mellemark!AH143</f>
        <v>0</v>
      </c>
      <c r="DX18" s="139">
        <f>Mellemark!AI143</f>
        <v>0</v>
      </c>
      <c r="DY18" s="139">
        <f>Mellemark!AJ143</f>
        <v>0</v>
      </c>
      <c r="DZ18" s="139">
        <f>Mellemark!AK143</f>
        <v>0</v>
      </c>
      <c r="EA18" s="139">
        <f>Mellemark!AL143</f>
        <v>0</v>
      </c>
      <c r="EB18" s="139">
        <f>Mellemark!AM143</f>
        <v>0</v>
      </c>
      <c r="EC18" s="139">
        <f>Mellemark!AN143</f>
        <v>0</v>
      </c>
      <c r="ED18" s="139">
        <f>Mellemark!AO143</f>
        <v>0</v>
      </c>
      <c r="EE18" s="139">
        <f>Mellemark!AP143</f>
        <v>0</v>
      </c>
      <c r="EF18" s="139">
        <f>Mellemark!AQ143</f>
        <v>0</v>
      </c>
      <c r="EG18" s="139">
        <f>Mellemark!AR143</f>
        <v>0</v>
      </c>
      <c r="EH18" s="139">
        <f>Mellemark!AS143</f>
        <v>0</v>
      </c>
      <c r="EI18" s="139">
        <f>Mellemark!AT143</f>
        <v>0</v>
      </c>
      <c r="EJ18" s="139">
        <f>Mellemark!AU143</f>
        <v>0</v>
      </c>
      <c r="EK18" s="139">
        <f>Mellemark!AV143</f>
        <v>0</v>
      </c>
      <c r="EL18" s="139">
        <f>Mellemark!AW143</f>
        <v>0</v>
      </c>
      <c r="EM18" s="139">
        <f>Mellemark!AX143</f>
        <v>0</v>
      </c>
      <c r="EN18" s="139">
        <f>Mellemark!AY143</f>
        <v>0</v>
      </c>
      <c r="EO18" s="139">
        <f>Mellemark!AZ143</f>
        <v>0</v>
      </c>
      <c r="EP18" s="139">
        <f>Mellemark!BA143</f>
        <v>0</v>
      </c>
      <c r="EQ18" s="139">
        <f>Mellemark!BB143</f>
        <v>0</v>
      </c>
      <c r="ER18" s="139">
        <f>Mellemark!BC143</f>
        <v>0</v>
      </c>
      <c r="ES18" s="139">
        <f>Mellemark!BD143</f>
        <v>0</v>
      </c>
      <c r="ET18" s="139">
        <f>Mellemark!BE143</f>
        <v>0</v>
      </c>
      <c r="EU18" s="139">
        <f>Mellemark!BF143</f>
        <v>0</v>
      </c>
      <c r="EV18" s="139">
        <f>Mellemark!BG143</f>
        <v>0</v>
      </c>
      <c r="EW18" s="139">
        <f>Mellemark!BH143</f>
        <v>0</v>
      </c>
      <c r="EX18" s="139">
        <f>Mellemark!BI143</f>
        <v>0</v>
      </c>
      <c r="EY18" s="139">
        <f>Mellemark!BJ143</f>
        <v>0</v>
      </c>
      <c r="EZ18" s="139">
        <f>Mellemark!BK143</f>
        <v>0</v>
      </c>
      <c r="FA18" s="139">
        <f>Mellemark!BL143</f>
        <v>0</v>
      </c>
      <c r="FB18" s="139">
        <f>Mellemark!BM143</f>
        <v>0</v>
      </c>
      <c r="FC18" s="139">
        <f>Mellemark!BN143</f>
        <v>0</v>
      </c>
      <c r="FD18" s="139">
        <f>Mellemark!BO143</f>
        <v>0</v>
      </c>
      <c r="FE18" s="139">
        <f>Mellemark!BP143</f>
        <v>0</v>
      </c>
      <c r="FF18" s="139">
        <f>Mellemark!BQ143</f>
        <v>0</v>
      </c>
      <c r="FG18" s="139">
        <f>Mellemark!BR143</f>
        <v>0</v>
      </c>
      <c r="FH18" s="139">
        <f>Mellemark!BS143</f>
        <v>0</v>
      </c>
      <c r="FI18" s="139">
        <f>Mellemark!BT143</f>
        <v>0</v>
      </c>
      <c r="FJ18" s="139">
        <f>Mellemark!BU143</f>
        <v>0</v>
      </c>
      <c r="FK18" s="139">
        <f>Mellemark!BV143</f>
        <v>0</v>
      </c>
      <c r="FL18" s="139">
        <f>Mellemark!BW143</f>
        <v>0</v>
      </c>
      <c r="FM18" s="139">
        <f>Mellemark!BX143</f>
        <v>0</v>
      </c>
      <c r="FN18" s="139">
        <f>Mellemark!BY143</f>
        <v>0</v>
      </c>
      <c r="FO18" s="139">
        <f>Mellemark!BZ143</f>
        <v>0</v>
      </c>
      <c r="FP18" s="139">
        <f>Mellemark!CA143</f>
        <v>0</v>
      </c>
      <c r="FQ18" s="139">
        <f>Mellemark!CB143</f>
        <v>0</v>
      </c>
      <c r="FR18" s="139">
        <f>Mellemark!CC143</f>
        <v>0</v>
      </c>
      <c r="FS18" s="139">
        <f>Mellemark!CD143</f>
        <v>0</v>
      </c>
      <c r="FT18" s="139">
        <f>Mellemark!CE143</f>
        <v>0</v>
      </c>
      <c r="FU18" s="139">
        <f>Mellemark!CF143</f>
        <v>0</v>
      </c>
      <c r="FV18" s="139">
        <f>Mellemark!CG143</f>
        <v>0</v>
      </c>
      <c r="FW18" s="139">
        <f>Mellemark!CH143</f>
        <v>0</v>
      </c>
      <c r="FX18" s="139">
        <f>Mellemark!CI143</f>
        <v>0</v>
      </c>
      <c r="FY18" s="139">
        <f>Mellemark!CJ143</f>
        <v>0</v>
      </c>
      <c r="FZ18" s="139">
        <f>Mellemark!CK143</f>
        <v>0</v>
      </c>
      <c r="GA18" s="139">
        <f>Mellemark!CL143</f>
        <v>0</v>
      </c>
      <c r="GB18" s="139">
        <f>Mellemark!CM143</f>
        <v>0</v>
      </c>
      <c r="GC18" s="139">
        <f>Mellemark!CN143</f>
        <v>0</v>
      </c>
      <c r="GD18" s="139">
        <f>Mellemark!CO143</f>
        <v>0</v>
      </c>
      <c r="GE18" s="139">
        <f>Mellemark!CP143</f>
        <v>0</v>
      </c>
      <c r="GF18" s="139">
        <f>Mellemark!CQ143</f>
        <v>0</v>
      </c>
      <c r="GG18" s="139">
        <f>Mellemark!CR143</f>
        <v>0</v>
      </c>
      <c r="GH18" s="139">
        <f>Mellemark!CS143</f>
        <v>0</v>
      </c>
      <c r="GI18" s="139">
        <f>Mellemark!CT143</f>
        <v>0</v>
      </c>
      <c r="GJ18" s="139">
        <f>Mellemark!CU143</f>
        <v>0</v>
      </c>
      <c r="GK18" s="139">
        <f>Mellemark!CV143</f>
        <v>0</v>
      </c>
      <c r="GL18" s="139">
        <f>Mellemark!CW143</f>
        <v>0</v>
      </c>
      <c r="GM18" s="139">
        <f>Mellemark!CX143</f>
        <v>0</v>
      </c>
      <c r="GN18" s="139">
        <f>Mellemark!CY143</f>
        <v>0</v>
      </c>
      <c r="GO18" s="139">
        <f>Mellemark!CZ143</f>
        <v>0</v>
      </c>
      <c r="GP18" s="139">
        <f>Mellemark!DA143</f>
        <v>0</v>
      </c>
      <c r="GQ18" s="139">
        <f>Mellemark!DB143</f>
        <v>0</v>
      </c>
      <c r="GR18" s="139">
        <f>Mellemark!DC143</f>
        <v>0</v>
      </c>
      <c r="GS18" s="139">
        <f>Mellemark!DD143</f>
        <v>0</v>
      </c>
      <c r="GT18" s="139">
        <f>Mellemark!DE143</f>
        <v>0</v>
      </c>
      <c r="GU18" s="139">
        <f>Mellemark!DF143</f>
        <v>0</v>
      </c>
      <c r="GV18" s="139">
        <f>Mellemark!DG143</f>
        <v>0</v>
      </c>
      <c r="GW18" s="139">
        <f>Mellemark!DH143</f>
        <v>0</v>
      </c>
      <c r="GX18" s="139">
        <f>Mellemark!DI143</f>
        <v>0</v>
      </c>
      <c r="GY18" s="139">
        <f>Mellemark!DJ143</f>
        <v>0</v>
      </c>
      <c r="GZ18" s="139">
        <f>Mellemark!DK143</f>
        <v>0</v>
      </c>
      <c r="HA18" s="139">
        <f>Mellemark!DL143</f>
        <v>0</v>
      </c>
      <c r="HB18" s="139">
        <f>Mellemark!DM143</f>
        <v>0</v>
      </c>
      <c r="HC18" s="139">
        <f>Mellemark!DN143</f>
        <v>0</v>
      </c>
      <c r="HD18" s="139">
        <f>Mellemark!DO143</f>
        <v>0</v>
      </c>
      <c r="HE18" s="139">
        <f>Mellemark!DP143</f>
        <v>0</v>
      </c>
      <c r="HF18" s="139">
        <f>Mellemark!DQ143</f>
        <v>0</v>
      </c>
      <c r="HG18" s="139">
        <f>Mellemark!DR143</f>
        <v>0</v>
      </c>
      <c r="HH18" s="139">
        <f>Mellemark!DS143</f>
        <v>0</v>
      </c>
      <c r="HI18" s="139">
        <f>Mellemark!DT143</f>
        <v>0</v>
      </c>
      <c r="HJ18" s="139">
        <f>Mellemark!DU143</f>
        <v>0</v>
      </c>
      <c r="HK18" s="139">
        <f>Mellemark!DV143</f>
        <v>0</v>
      </c>
      <c r="HL18" s="139">
        <f>Mellemark!DW143</f>
        <v>0</v>
      </c>
      <c r="HM18" s="139">
        <f>Mellemark!DX143</f>
        <v>0</v>
      </c>
      <c r="HN18" s="139">
        <f>Mellemark!DY143</f>
        <v>0</v>
      </c>
      <c r="HO18" s="139">
        <f>Mellemark!DZ143</f>
        <v>0</v>
      </c>
      <c r="HP18" s="139">
        <f>Mellemark!EA143</f>
        <v>0</v>
      </c>
      <c r="HQ18" s="139">
        <f>Mellemark!EB143</f>
        <v>0</v>
      </c>
      <c r="HR18" s="139">
        <f>Mellemark!EC143</f>
        <v>0</v>
      </c>
      <c r="HS18" s="139">
        <f>Mellemark!ED143</f>
        <v>0</v>
      </c>
      <c r="HT18" s="139">
        <f>Mellemark!EE143</f>
        <v>0</v>
      </c>
      <c r="HU18" s="139">
        <f>Mellemark!EF143</f>
        <v>0</v>
      </c>
      <c r="HV18" s="139">
        <f>Mellemark!EG143</f>
        <v>0</v>
      </c>
      <c r="HW18" s="139">
        <f>Mellemark!EH143</f>
        <v>0</v>
      </c>
      <c r="HX18" s="139">
        <f>Mellemark!EI143</f>
        <v>0</v>
      </c>
      <c r="HY18" s="139">
        <f>Mellemark!EJ143</f>
        <v>0</v>
      </c>
      <c r="HZ18" s="139">
        <f>Mellemark!EK143</f>
        <v>0</v>
      </c>
      <c r="IA18" s="139">
        <f>Mellemark!EL143</f>
        <v>0</v>
      </c>
      <c r="IB18" s="139">
        <f>Mellemark!EM143</f>
        <v>0</v>
      </c>
      <c r="IC18" s="139">
        <f>Mellemark!EN143</f>
        <v>0</v>
      </c>
      <c r="ID18" s="139">
        <f>Mellemark!EO143</f>
        <v>0</v>
      </c>
      <c r="IE18" s="139">
        <f>Mellemark!EP143</f>
        <v>0</v>
      </c>
      <c r="IF18" s="139">
        <f>Mellemark!EQ143</f>
        <v>0</v>
      </c>
      <c r="IG18" s="139">
        <f>Mellemark!ER143</f>
        <v>0</v>
      </c>
      <c r="IH18" s="139">
        <f>Mellemark!ES143</f>
        <v>0</v>
      </c>
      <c r="II18" s="139">
        <f>Mellemark!ET143</f>
        <v>0</v>
      </c>
      <c r="IJ18" s="139">
        <f>Mellemark!EU143</f>
        <v>0</v>
      </c>
      <c r="IK18" s="139">
        <f>Mellemark!EV143</f>
        <v>0</v>
      </c>
      <c r="IL18" s="139">
        <f>Mellemark!EW143</f>
        <v>0</v>
      </c>
      <c r="IM18" s="139">
        <f>Mellemark!EX143</f>
        <v>0</v>
      </c>
      <c r="IN18" s="139">
        <f>Mellemark!EY143</f>
        <v>0</v>
      </c>
      <c r="IO18" s="139">
        <f>Mellemark!EZ143</f>
        <v>0</v>
      </c>
      <c r="IP18" s="139">
        <f>Mellemark!FA143</f>
        <v>0</v>
      </c>
      <c r="IQ18" s="139">
        <f>Mellemark!FB143</f>
        <v>0</v>
      </c>
      <c r="IR18" s="139">
        <f>Mellemark!FC143</f>
        <v>0</v>
      </c>
      <c r="IS18" s="139">
        <f>Mellemark!FD143</f>
        <v>0</v>
      </c>
      <c r="IT18" s="139">
        <f>Mellemark!FE143</f>
        <v>0</v>
      </c>
      <c r="IU18" s="139">
        <f>Mellemark!FF143</f>
        <v>0</v>
      </c>
      <c r="IV18" s="139">
        <f>Mellemark!FG143</f>
        <v>0</v>
      </c>
      <c r="IW18" s="139">
        <f>Mellemark!FH143</f>
        <v>0</v>
      </c>
      <c r="IX18" s="139">
        <f>Mellemark!FI143</f>
        <v>0</v>
      </c>
      <c r="IY18" s="139">
        <f>Mellemark!FJ143</f>
        <v>0</v>
      </c>
      <c r="IZ18" s="139">
        <f>Mellemark!FK143</f>
        <v>0</v>
      </c>
      <c r="JA18" s="139">
        <f>Mellemark!FL143</f>
        <v>0</v>
      </c>
      <c r="JB18" s="139">
        <f>Mellemark!FM143</f>
        <v>0</v>
      </c>
      <c r="JC18" s="139">
        <f>Mellemark!FN143</f>
        <v>0</v>
      </c>
      <c r="JD18" s="139">
        <f>Mellemark!FO143</f>
        <v>0</v>
      </c>
      <c r="JE18" s="139">
        <f>Mellemark!FP143</f>
        <v>0</v>
      </c>
      <c r="JF18" s="139">
        <f>Mellemark!FQ143</f>
        <v>0</v>
      </c>
      <c r="JG18" s="139">
        <f>Mellemark!FR143</f>
        <v>0</v>
      </c>
      <c r="JH18" s="139">
        <f>Mellemark!FS143</f>
        <v>0</v>
      </c>
      <c r="JI18" s="139">
        <f>Mellemark!FT143</f>
        <v>0</v>
      </c>
      <c r="JJ18" s="139">
        <f>Mellemark!FU143</f>
        <v>0</v>
      </c>
      <c r="JK18" s="139">
        <f>Mellemark!FV143</f>
        <v>0</v>
      </c>
      <c r="JL18" s="139">
        <f>Mellemark!FW143</f>
        <v>0</v>
      </c>
      <c r="JM18" s="139">
        <f>Mellemark!FX143</f>
        <v>0</v>
      </c>
      <c r="JN18" s="139">
        <f>Mellemark!FY143</f>
        <v>0</v>
      </c>
      <c r="JO18" s="139">
        <f>Mellemark!FZ143</f>
        <v>0</v>
      </c>
      <c r="JP18" s="139">
        <f>Mellemark!GA143</f>
        <v>0</v>
      </c>
      <c r="JQ18" s="139">
        <f>Mellemark!GB143</f>
        <v>0</v>
      </c>
      <c r="JR18" s="139">
        <f>Mellemark!GC143</f>
        <v>0</v>
      </c>
      <c r="JS18" s="139">
        <f>Mellemark!GD143</f>
        <v>0</v>
      </c>
      <c r="JT18" s="139">
        <f>Mellemark!GE143</f>
        <v>0</v>
      </c>
      <c r="JU18" s="139">
        <f>Mellemark!GF143</f>
        <v>0</v>
      </c>
      <c r="JV18" s="139">
        <f>Mellemark!GG143</f>
        <v>0</v>
      </c>
      <c r="JW18" s="139">
        <f>Mellemark!GH143</f>
        <v>0</v>
      </c>
      <c r="JX18" s="139">
        <f>Mellemark!GI143</f>
        <v>0</v>
      </c>
      <c r="JY18" s="139">
        <f>Mellemark!GJ143</f>
        <v>0</v>
      </c>
      <c r="JZ18" s="139">
        <f>Mellemark!GK143</f>
        <v>0</v>
      </c>
      <c r="KA18" s="139">
        <f>Mellemark!GL143</f>
        <v>0</v>
      </c>
      <c r="KB18" s="139">
        <f>Mellemark!GM143</f>
        <v>0</v>
      </c>
      <c r="KC18" s="139">
        <f>Mellemark!GN143</f>
        <v>0</v>
      </c>
      <c r="KD18" s="139">
        <f>Mellemark!GO143</f>
        <v>0</v>
      </c>
      <c r="KE18" s="139">
        <f>Mellemark!GP143</f>
        <v>0</v>
      </c>
      <c r="KF18" s="139">
        <f>Mellemark!GQ143</f>
        <v>0</v>
      </c>
      <c r="KG18" s="139">
        <f>Mellemark!GR143</f>
        <v>0</v>
      </c>
      <c r="KH18" s="139">
        <f>Mellemark!GS143</f>
        <v>0</v>
      </c>
      <c r="KI18" s="139">
        <f>Mellemark!GT143</f>
        <v>0</v>
      </c>
    </row>
    <row r="19" spans="1:295" s="137" customFormat="1" ht="30">
      <c r="A19" s="137">
        <v>14</v>
      </c>
      <c r="B19" s="7" t="s">
        <v>65</v>
      </c>
      <c r="C19" s="7"/>
      <c r="D19" s="131">
        <v>2.2400000000000002</v>
      </c>
      <c r="E19" s="131">
        <v>2.13</v>
      </c>
      <c r="F19" s="131">
        <v>2.2599999999999998</v>
      </c>
      <c r="G19" s="131">
        <v>2.37</v>
      </c>
      <c r="H19" s="131">
        <v>2.35</v>
      </c>
      <c r="I19" s="131">
        <v>2.62</v>
      </c>
      <c r="J19" s="131">
        <v>2.57</v>
      </c>
      <c r="K19" s="131">
        <v>2.52</v>
      </c>
      <c r="L19" s="131">
        <v>2.66</v>
      </c>
      <c r="M19" s="131">
        <v>2.68</v>
      </c>
      <c r="N19" s="131">
        <v>2.78</v>
      </c>
      <c r="O19" s="131">
        <v>2.88</v>
      </c>
      <c r="P19" s="131">
        <v>2.93</v>
      </c>
      <c r="Q19" s="131">
        <v>3</v>
      </c>
      <c r="R19" s="131">
        <v>3.3</v>
      </c>
      <c r="S19" s="137">
        <v>2.2200000000000002</v>
      </c>
      <c r="T19" s="137">
        <v>2.19</v>
      </c>
      <c r="U19" s="137">
        <v>2.37</v>
      </c>
      <c r="V19" s="137">
        <v>2.37</v>
      </c>
      <c r="W19" s="137">
        <v>2.5099999999999998</v>
      </c>
      <c r="X19" s="137">
        <v>2.57</v>
      </c>
      <c r="Y19" s="137">
        <v>2.63</v>
      </c>
      <c r="Z19" s="137">
        <v>2.65</v>
      </c>
      <c r="AA19" s="137">
        <v>2.8</v>
      </c>
      <c r="AB19" s="137">
        <v>2.8</v>
      </c>
      <c r="AC19" s="137">
        <v>2.98</v>
      </c>
      <c r="AD19" s="137">
        <v>3.01</v>
      </c>
      <c r="AE19" s="137">
        <v>2.96</v>
      </c>
      <c r="AF19" s="137">
        <v>3.04</v>
      </c>
      <c r="AG19" s="137">
        <v>3.34</v>
      </c>
      <c r="AH19" s="137">
        <v>2.12</v>
      </c>
      <c r="AI19" s="137">
        <v>2.4300000000000002</v>
      </c>
      <c r="AJ19" s="137">
        <v>2.42</v>
      </c>
      <c r="AK19" s="137">
        <v>2.4300000000000002</v>
      </c>
      <c r="AL19" s="137">
        <v>2.46</v>
      </c>
      <c r="AM19" s="137">
        <v>2.41</v>
      </c>
      <c r="AN19" s="137">
        <v>2.4500000000000002</v>
      </c>
      <c r="AO19" s="137">
        <v>2.48</v>
      </c>
      <c r="AP19" s="137">
        <v>2.62</v>
      </c>
      <c r="AQ19" s="137">
        <v>2.61</v>
      </c>
      <c r="AR19" s="137">
        <v>2.82</v>
      </c>
      <c r="AS19" s="137">
        <v>2.8</v>
      </c>
      <c r="AT19" s="137">
        <v>2.82</v>
      </c>
      <c r="AU19" s="137">
        <v>3.01</v>
      </c>
      <c r="AV19" s="137">
        <v>3.01</v>
      </c>
      <c r="AW19" s="137">
        <v>1.99</v>
      </c>
      <c r="AX19" s="137">
        <v>2.33</v>
      </c>
      <c r="AY19" s="137">
        <v>2.59</v>
      </c>
      <c r="AZ19" s="137">
        <v>2.37</v>
      </c>
      <c r="BA19" s="137">
        <v>2.7</v>
      </c>
      <c r="BB19" s="137">
        <v>2.5299999999999998</v>
      </c>
      <c r="BC19" s="137">
        <v>2.6</v>
      </c>
      <c r="BD19" s="137">
        <v>2.71</v>
      </c>
      <c r="BE19" s="137">
        <v>2.77</v>
      </c>
      <c r="BF19" s="137">
        <v>2.65</v>
      </c>
      <c r="BG19" s="137">
        <v>2.83</v>
      </c>
      <c r="BH19" s="137">
        <v>2.89</v>
      </c>
      <c r="BI19" s="137">
        <v>2.94</v>
      </c>
      <c r="BJ19" s="137">
        <v>3.18</v>
      </c>
      <c r="BK19" s="137">
        <v>3.18</v>
      </c>
      <c r="BL19" s="137">
        <v>2.6</v>
      </c>
      <c r="BM19" s="137">
        <v>2.74</v>
      </c>
      <c r="BN19" s="137">
        <v>2.84</v>
      </c>
      <c r="BO19" s="137">
        <v>2.83</v>
      </c>
      <c r="BP19" s="137">
        <v>2.98</v>
      </c>
      <c r="BQ19" s="137">
        <v>3.06</v>
      </c>
      <c r="BR19" s="137">
        <v>3.09</v>
      </c>
      <c r="BS19" s="137">
        <v>2.9</v>
      </c>
      <c r="BT19" s="137">
        <v>3.26</v>
      </c>
      <c r="BU19" s="137">
        <v>3.37</v>
      </c>
      <c r="BV19" s="137">
        <v>3.34</v>
      </c>
      <c r="BW19" s="137">
        <v>3.56</v>
      </c>
      <c r="BX19" s="137">
        <v>3.57</v>
      </c>
      <c r="BY19" s="137">
        <v>4.4400000000000004</v>
      </c>
      <c r="BZ19" s="137">
        <v>3.8</v>
      </c>
      <c r="CA19" s="137">
        <v>2.9</v>
      </c>
      <c r="CB19" s="137">
        <v>2.62</v>
      </c>
      <c r="CC19" s="137">
        <v>3.33</v>
      </c>
      <c r="CD19" s="137">
        <v>3.19</v>
      </c>
      <c r="CE19" s="137">
        <v>3.32</v>
      </c>
      <c r="CF19" s="137">
        <v>3.04</v>
      </c>
      <c r="CG19" s="137">
        <v>3.21</v>
      </c>
      <c r="CH19" s="137">
        <v>3.44</v>
      </c>
      <c r="CI19" s="137">
        <v>3.53</v>
      </c>
      <c r="CJ19" s="137">
        <v>3.19</v>
      </c>
      <c r="CK19" s="137">
        <v>3.54</v>
      </c>
      <c r="CL19" s="137">
        <v>3.57</v>
      </c>
      <c r="CM19" s="137">
        <v>3.78</v>
      </c>
      <c r="CN19" s="137">
        <v>3.84</v>
      </c>
      <c r="CO19" s="137">
        <v>3.94</v>
      </c>
      <c r="CP19" s="188"/>
      <c r="CQ19" s="189">
        <f>Mellemark!B144</f>
        <v>0</v>
      </c>
      <c r="CR19" s="189">
        <f>Mellemark!C144</f>
        <v>0</v>
      </c>
      <c r="CS19" s="189">
        <f>Mellemark!D144</f>
        <v>0</v>
      </c>
      <c r="CT19" s="189">
        <f>Mellemark!E144</f>
        <v>0</v>
      </c>
      <c r="CU19" s="189">
        <f>Mellemark!F144</f>
        <v>0</v>
      </c>
      <c r="CV19" s="189">
        <f>Mellemark!G144</f>
        <v>0</v>
      </c>
      <c r="CW19" s="189">
        <f>Mellemark!H144</f>
        <v>0</v>
      </c>
      <c r="CX19" s="189">
        <f>Mellemark!I144</f>
        <v>0</v>
      </c>
      <c r="CY19" s="189">
        <f>Mellemark!J144</f>
        <v>0</v>
      </c>
      <c r="CZ19" s="189">
        <f>Mellemark!K144</f>
        <v>0</v>
      </c>
      <c r="DA19" s="189">
        <f>Mellemark!L144</f>
        <v>0</v>
      </c>
      <c r="DB19" s="189">
        <f>Mellemark!M144</f>
        <v>0</v>
      </c>
      <c r="DC19" s="189">
        <f>Mellemark!N144</f>
        <v>0</v>
      </c>
      <c r="DD19" s="189">
        <f>Mellemark!O144</f>
        <v>0</v>
      </c>
      <c r="DE19" s="189">
        <f>Mellemark!P144</f>
        <v>0</v>
      </c>
      <c r="DF19" s="189">
        <f>Mellemark!Q144</f>
        <v>0</v>
      </c>
      <c r="DG19" s="189">
        <f>Mellemark!R144</f>
        <v>0</v>
      </c>
      <c r="DH19" s="189">
        <f>Mellemark!S144</f>
        <v>0</v>
      </c>
      <c r="DI19" s="189">
        <f>Mellemark!T144</f>
        <v>0</v>
      </c>
      <c r="DJ19" s="189">
        <f>Mellemark!U144</f>
        <v>0</v>
      </c>
      <c r="DK19" s="189">
        <f>Mellemark!V144</f>
        <v>0</v>
      </c>
      <c r="DL19" s="189">
        <f>Mellemark!W144</f>
        <v>0</v>
      </c>
      <c r="DM19" s="189">
        <f>Mellemark!X144</f>
        <v>0</v>
      </c>
      <c r="DN19" s="189">
        <f>Mellemark!Y144</f>
        <v>0</v>
      </c>
      <c r="DO19" s="189">
        <f>Mellemark!Z144</f>
        <v>0</v>
      </c>
      <c r="DP19" s="189">
        <f>Mellemark!AA144</f>
        <v>0</v>
      </c>
      <c r="DQ19" s="189">
        <f>Mellemark!AB144</f>
        <v>0</v>
      </c>
      <c r="DR19" s="189">
        <f>Mellemark!AC144</f>
        <v>0</v>
      </c>
      <c r="DS19" s="189">
        <f>Mellemark!AD144</f>
        <v>0</v>
      </c>
      <c r="DT19" s="189">
        <f>Mellemark!AE144</f>
        <v>0</v>
      </c>
      <c r="DU19" s="189">
        <f>Mellemark!AF144</f>
        <v>0</v>
      </c>
      <c r="DV19" s="189">
        <f>Mellemark!AG144</f>
        <v>0</v>
      </c>
      <c r="DW19" s="189">
        <f>Mellemark!AH144</f>
        <v>0</v>
      </c>
      <c r="DX19" s="189">
        <f>Mellemark!AI144</f>
        <v>0</v>
      </c>
      <c r="DY19" s="189">
        <f>Mellemark!AJ144</f>
        <v>0</v>
      </c>
      <c r="DZ19" s="189">
        <f>Mellemark!AK144</f>
        <v>0</v>
      </c>
      <c r="EA19" s="189">
        <f>Mellemark!AL144</f>
        <v>0</v>
      </c>
      <c r="EB19" s="189">
        <f>Mellemark!AM144</f>
        <v>0</v>
      </c>
      <c r="EC19" s="189">
        <f>Mellemark!AN144</f>
        <v>0</v>
      </c>
      <c r="ED19" s="189">
        <f>Mellemark!AO144</f>
        <v>0</v>
      </c>
      <c r="EE19" s="189">
        <f>Mellemark!AP144</f>
        <v>0</v>
      </c>
      <c r="EF19" s="189">
        <f>Mellemark!AQ144</f>
        <v>0</v>
      </c>
      <c r="EG19" s="189">
        <f>Mellemark!AR144</f>
        <v>0</v>
      </c>
      <c r="EH19" s="189">
        <f>Mellemark!AS144</f>
        <v>0</v>
      </c>
      <c r="EI19" s="189">
        <f>Mellemark!AT144</f>
        <v>0</v>
      </c>
      <c r="EJ19" s="189">
        <f>Mellemark!AU144</f>
        <v>0</v>
      </c>
      <c r="EK19" s="189">
        <f>Mellemark!AV144</f>
        <v>0</v>
      </c>
      <c r="EL19" s="189">
        <f>Mellemark!AW144</f>
        <v>0</v>
      </c>
      <c r="EM19" s="189">
        <f>Mellemark!AX144</f>
        <v>0</v>
      </c>
      <c r="EN19" s="189">
        <f>Mellemark!AY144</f>
        <v>0</v>
      </c>
      <c r="EO19" s="189">
        <f>Mellemark!AZ144</f>
        <v>0</v>
      </c>
      <c r="EP19" s="189">
        <f>Mellemark!BA144</f>
        <v>0</v>
      </c>
      <c r="EQ19" s="189">
        <f>Mellemark!BB144</f>
        <v>0</v>
      </c>
      <c r="ER19" s="189">
        <f>Mellemark!BC144</f>
        <v>0</v>
      </c>
      <c r="ES19" s="189">
        <f>Mellemark!BD144</f>
        <v>0</v>
      </c>
      <c r="ET19" s="189">
        <f>Mellemark!BE144</f>
        <v>0</v>
      </c>
      <c r="EU19" s="189">
        <f>Mellemark!BF144</f>
        <v>0</v>
      </c>
      <c r="EV19" s="189">
        <f>Mellemark!BG144</f>
        <v>0</v>
      </c>
      <c r="EW19" s="189">
        <f>Mellemark!BH144</f>
        <v>0</v>
      </c>
      <c r="EX19" s="189">
        <f>Mellemark!BI144</f>
        <v>0</v>
      </c>
      <c r="EY19" s="189">
        <f>Mellemark!BJ144</f>
        <v>0</v>
      </c>
      <c r="EZ19" s="189">
        <f>Mellemark!BK144</f>
        <v>0</v>
      </c>
      <c r="FA19" s="189">
        <f>Mellemark!BL144</f>
        <v>0</v>
      </c>
      <c r="FB19" s="189">
        <f>Mellemark!BM144</f>
        <v>0</v>
      </c>
      <c r="FC19" s="189">
        <f>Mellemark!BN144</f>
        <v>0</v>
      </c>
      <c r="FD19" s="189">
        <f>Mellemark!BO144</f>
        <v>0</v>
      </c>
      <c r="FE19" s="189">
        <f>Mellemark!BP144</f>
        <v>0</v>
      </c>
      <c r="FF19" s="189">
        <f>Mellemark!BQ144</f>
        <v>0</v>
      </c>
      <c r="FG19" s="189">
        <f>Mellemark!BR144</f>
        <v>0</v>
      </c>
      <c r="FH19" s="189">
        <f>Mellemark!BS144</f>
        <v>0</v>
      </c>
      <c r="FI19" s="189">
        <f>Mellemark!BT144</f>
        <v>0</v>
      </c>
      <c r="FJ19" s="189">
        <f>Mellemark!BU144</f>
        <v>0</v>
      </c>
      <c r="FK19" s="189">
        <f>Mellemark!BV144</f>
        <v>0</v>
      </c>
      <c r="FL19" s="189">
        <f>Mellemark!BW144</f>
        <v>0</v>
      </c>
      <c r="FM19" s="189">
        <f>Mellemark!BX144</f>
        <v>0</v>
      </c>
      <c r="FN19" s="189">
        <f>Mellemark!BY144</f>
        <v>0</v>
      </c>
      <c r="FO19" s="189">
        <f>Mellemark!BZ144</f>
        <v>0</v>
      </c>
      <c r="FP19" s="189">
        <f>Mellemark!CA144</f>
        <v>0</v>
      </c>
      <c r="FQ19" s="189">
        <f>Mellemark!CB144</f>
        <v>0</v>
      </c>
      <c r="FR19" s="189">
        <f>Mellemark!CC144</f>
        <v>0</v>
      </c>
      <c r="FS19" s="189">
        <f>Mellemark!CD144</f>
        <v>0</v>
      </c>
      <c r="FT19" s="189">
        <f>Mellemark!CE144</f>
        <v>0</v>
      </c>
      <c r="FU19" s="189">
        <f>Mellemark!CF144</f>
        <v>0</v>
      </c>
      <c r="FV19" s="189">
        <f>Mellemark!CG144</f>
        <v>0</v>
      </c>
      <c r="FW19" s="189">
        <f>Mellemark!CH144</f>
        <v>0</v>
      </c>
      <c r="FX19" s="189">
        <f>Mellemark!CI144</f>
        <v>0</v>
      </c>
      <c r="FY19" s="189">
        <f>Mellemark!CJ144</f>
        <v>0</v>
      </c>
      <c r="FZ19" s="189">
        <f>Mellemark!CK144</f>
        <v>0</v>
      </c>
      <c r="GA19" s="189">
        <f>Mellemark!CL144</f>
        <v>0</v>
      </c>
      <c r="GB19" s="189">
        <f>Mellemark!CM144</f>
        <v>0</v>
      </c>
      <c r="GC19" s="189">
        <f>Mellemark!CN144</f>
        <v>0</v>
      </c>
      <c r="GD19" s="189">
        <f>Mellemark!CO144</f>
        <v>0</v>
      </c>
      <c r="GE19" s="189">
        <f>Mellemark!CP144</f>
        <v>0</v>
      </c>
      <c r="GF19" s="189">
        <f>Mellemark!CQ144</f>
        <v>0</v>
      </c>
      <c r="GG19" s="189">
        <f>Mellemark!CR144</f>
        <v>0</v>
      </c>
      <c r="GH19" s="189">
        <f>Mellemark!CS144</f>
        <v>0</v>
      </c>
      <c r="GI19" s="189">
        <f>Mellemark!CT144</f>
        <v>0</v>
      </c>
      <c r="GJ19" s="189">
        <f>Mellemark!CU144</f>
        <v>0</v>
      </c>
      <c r="GK19" s="189">
        <f>Mellemark!CV144</f>
        <v>0</v>
      </c>
      <c r="GL19" s="189">
        <f>Mellemark!CW144</f>
        <v>0</v>
      </c>
      <c r="GM19" s="189">
        <f>Mellemark!CX144</f>
        <v>0</v>
      </c>
      <c r="GN19" s="189">
        <f>Mellemark!CY144</f>
        <v>0</v>
      </c>
      <c r="GO19" s="189">
        <f>Mellemark!CZ144</f>
        <v>0</v>
      </c>
      <c r="GP19" s="189">
        <f>Mellemark!DA144</f>
        <v>0</v>
      </c>
      <c r="GQ19" s="189">
        <f>Mellemark!DB144</f>
        <v>0</v>
      </c>
      <c r="GR19" s="189">
        <f>Mellemark!DC144</f>
        <v>0</v>
      </c>
      <c r="GS19" s="189">
        <f>Mellemark!DD144</f>
        <v>0</v>
      </c>
      <c r="GT19" s="189">
        <f>Mellemark!DE144</f>
        <v>0</v>
      </c>
      <c r="GU19" s="189">
        <f>Mellemark!DF144</f>
        <v>0</v>
      </c>
      <c r="GV19" s="189">
        <f>Mellemark!DG144</f>
        <v>0</v>
      </c>
      <c r="GW19" s="189">
        <f>Mellemark!DH144</f>
        <v>0</v>
      </c>
      <c r="GX19" s="189">
        <f>Mellemark!DI144</f>
        <v>0</v>
      </c>
      <c r="GY19" s="189">
        <f>Mellemark!DJ144</f>
        <v>0</v>
      </c>
      <c r="GZ19" s="189">
        <f>Mellemark!DK144</f>
        <v>0</v>
      </c>
      <c r="HA19" s="189">
        <f>Mellemark!DL144</f>
        <v>0</v>
      </c>
      <c r="HB19" s="189">
        <f>Mellemark!DM144</f>
        <v>0</v>
      </c>
      <c r="HC19" s="189">
        <f>Mellemark!DN144</f>
        <v>0</v>
      </c>
      <c r="HD19" s="189">
        <f>Mellemark!DO144</f>
        <v>0</v>
      </c>
      <c r="HE19" s="189">
        <f>Mellemark!DP144</f>
        <v>0</v>
      </c>
      <c r="HF19" s="189">
        <f>Mellemark!DQ144</f>
        <v>0</v>
      </c>
      <c r="HG19" s="189">
        <f>Mellemark!DR144</f>
        <v>0</v>
      </c>
      <c r="HH19" s="189">
        <f>Mellemark!DS144</f>
        <v>0</v>
      </c>
      <c r="HI19" s="189">
        <f>Mellemark!DT144</f>
        <v>0</v>
      </c>
      <c r="HJ19" s="189">
        <f>Mellemark!DU144</f>
        <v>0</v>
      </c>
      <c r="HK19" s="189">
        <f>Mellemark!DV144</f>
        <v>0</v>
      </c>
      <c r="HL19" s="189">
        <f>Mellemark!DW144</f>
        <v>0</v>
      </c>
      <c r="HM19" s="189">
        <f>Mellemark!DX144</f>
        <v>0</v>
      </c>
      <c r="HN19" s="189">
        <f>Mellemark!DY144</f>
        <v>0</v>
      </c>
      <c r="HO19" s="189">
        <f>Mellemark!DZ144</f>
        <v>0</v>
      </c>
      <c r="HP19" s="189">
        <f>Mellemark!EA144</f>
        <v>0</v>
      </c>
      <c r="HQ19" s="189">
        <f>Mellemark!EB144</f>
        <v>0</v>
      </c>
      <c r="HR19" s="189">
        <f>Mellemark!EC144</f>
        <v>0</v>
      </c>
      <c r="HS19" s="189">
        <f>Mellemark!ED144</f>
        <v>0</v>
      </c>
      <c r="HT19" s="189">
        <f>Mellemark!EE144</f>
        <v>0</v>
      </c>
      <c r="HU19" s="189">
        <f>Mellemark!EF144</f>
        <v>0</v>
      </c>
      <c r="HV19" s="189">
        <f>Mellemark!EG144</f>
        <v>0</v>
      </c>
      <c r="HW19" s="189">
        <f>Mellemark!EH144</f>
        <v>0</v>
      </c>
      <c r="HX19" s="189">
        <f>Mellemark!EI144</f>
        <v>0</v>
      </c>
      <c r="HY19" s="189">
        <f>Mellemark!EJ144</f>
        <v>0</v>
      </c>
      <c r="HZ19" s="189">
        <f>Mellemark!EK144</f>
        <v>0</v>
      </c>
      <c r="IA19" s="189">
        <f>Mellemark!EL144</f>
        <v>0</v>
      </c>
      <c r="IB19" s="189">
        <f>Mellemark!EM144</f>
        <v>0</v>
      </c>
      <c r="IC19" s="189">
        <f>Mellemark!EN144</f>
        <v>0</v>
      </c>
      <c r="ID19" s="189">
        <f>Mellemark!EO144</f>
        <v>0</v>
      </c>
      <c r="IE19" s="189">
        <f>Mellemark!EP144</f>
        <v>0</v>
      </c>
      <c r="IF19" s="189">
        <f>Mellemark!EQ144</f>
        <v>0</v>
      </c>
      <c r="IG19" s="189">
        <f>Mellemark!ER144</f>
        <v>0</v>
      </c>
      <c r="IH19" s="189">
        <f>Mellemark!ES144</f>
        <v>0</v>
      </c>
      <c r="II19" s="189">
        <f>Mellemark!ET144</f>
        <v>0</v>
      </c>
      <c r="IJ19" s="189">
        <f>Mellemark!EU144</f>
        <v>0</v>
      </c>
      <c r="IK19" s="189">
        <f>Mellemark!EV144</f>
        <v>0</v>
      </c>
      <c r="IL19" s="189">
        <f>Mellemark!EW144</f>
        <v>0</v>
      </c>
      <c r="IM19" s="189">
        <f>Mellemark!EX144</f>
        <v>0</v>
      </c>
      <c r="IN19" s="189">
        <f>Mellemark!EY144</f>
        <v>0</v>
      </c>
      <c r="IO19" s="189">
        <f>Mellemark!EZ144</f>
        <v>0</v>
      </c>
      <c r="IP19" s="189">
        <f>Mellemark!FA144</f>
        <v>0</v>
      </c>
      <c r="IQ19" s="189">
        <f>Mellemark!FB144</f>
        <v>0</v>
      </c>
      <c r="IR19" s="189">
        <f>Mellemark!FC144</f>
        <v>0</v>
      </c>
      <c r="IS19" s="189">
        <f>Mellemark!FD144</f>
        <v>0</v>
      </c>
      <c r="IT19" s="189">
        <f>Mellemark!FE144</f>
        <v>0</v>
      </c>
      <c r="IU19" s="189">
        <f>Mellemark!FF144</f>
        <v>0</v>
      </c>
      <c r="IV19" s="189">
        <f>Mellemark!FG144</f>
        <v>0</v>
      </c>
      <c r="IW19" s="189">
        <f>Mellemark!FH144</f>
        <v>0</v>
      </c>
      <c r="IX19" s="189">
        <f>Mellemark!FI144</f>
        <v>0</v>
      </c>
      <c r="IY19" s="189">
        <f>Mellemark!FJ144</f>
        <v>0</v>
      </c>
      <c r="IZ19" s="189">
        <f>Mellemark!FK144</f>
        <v>0</v>
      </c>
      <c r="JA19" s="189">
        <f>Mellemark!FL144</f>
        <v>0</v>
      </c>
      <c r="JB19" s="189">
        <f>Mellemark!FM144</f>
        <v>0</v>
      </c>
      <c r="JC19" s="189">
        <f>Mellemark!FN144</f>
        <v>0</v>
      </c>
      <c r="JD19" s="189">
        <f>Mellemark!FO144</f>
        <v>0</v>
      </c>
      <c r="JE19" s="189">
        <f>Mellemark!FP144</f>
        <v>0</v>
      </c>
      <c r="JF19" s="189">
        <f>Mellemark!FQ144</f>
        <v>0</v>
      </c>
      <c r="JG19" s="189">
        <f>Mellemark!FR144</f>
        <v>0</v>
      </c>
      <c r="JH19" s="189">
        <f>Mellemark!FS144</f>
        <v>0</v>
      </c>
      <c r="JI19" s="189">
        <f>Mellemark!FT144</f>
        <v>0</v>
      </c>
      <c r="JJ19" s="189">
        <f>Mellemark!FU144</f>
        <v>0</v>
      </c>
      <c r="JK19" s="189">
        <f>Mellemark!FV144</f>
        <v>0</v>
      </c>
      <c r="JL19" s="189">
        <f>Mellemark!FW144</f>
        <v>0</v>
      </c>
      <c r="JM19" s="189">
        <f>Mellemark!FX144</f>
        <v>0</v>
      </c>
      <c r="JN19" s="189">
        <f>Mellemark!FY144</f>
        <v>0</v>
      </c>
      <c r="JO19" s="189">
        <f>Mellemark!FZ144</f>
        <v>0</v>
      </c>
      <c r="JP19" s="189">
        <f>Mellemark!GA144</f>
        <v>0</v>
      </c>
      <c r="JQ19" s="189">
        <f>Mellemark!GB144</f>
        <v>0</v>
      </c>
      <c r="JR19" s="189">
        <f>Mellemark!GC144</f>
        <v>0</v>
      </c>
      <c r="JS19" s="189">
        <f>Mellemark!GD144</f>
        <v>0</v>
      </c>
      <c r="JT19" s="189">
        <f>Mellemark!GE144</f>
        <v>0</v>
      </c>
      <c r="JU19" s="189">
        <f>Mellemark!GF144</f>
        <v>0</v>
      </c>
      <c r="JV19" s="189">
        <f>Mellemark!GG144</f>
        <v>0</v>
      </c>
      <c r="JW19" s="189">
        <f>Mellemark!GH144</f>
        <v>0</v>
      </c>
      <c r="JX19" s="189">
        <f>Mellemark!GI144</f>
        <v>0</v>
      </c>
      <c r="JY19" s="189">
        <f>Mellemark!GJ144</f>
        <v>0</v>
      </c>
      <c r="JZ19" s="189">
        <f>Mellemark!GK144</f>
        <v>0</v>
      </c>
      <c r="KA19" s="189">
        <f>Mellemark!GL144</f>
        <v>0</v>
      </c>
      <c r="KB19" s="189">
        <f>Mellemark!GM144</f>
        <v>0</v>
      </c>
      <c r="KC19" s="189">
        <f>Mellemark!GN144</f>
        <v>0</v>
      </c>
      <c r="KD19" s="189">
        <f>Mellemark!GO144</f>
        <v>0</v>
      </c>
      <c r="KE19" s="189">
        <f>Mellemark!GP144</f>
        <v>0</v>
      </c>
      <c r="KF19" s="189">
        <f>Mellemark!GQ144</f>
        <v>0</v>
      </c>
      <c r="KG19" s="189">
        <f>Mellemark!GR144</f>
        <v>0</v>
      </c>
      <c r="KH19" s="189">
        <f>Mellemark!GS144</f>
        <v>0</v>
      </c>
      <c r="KI19" s="189">
        <f>Mellemark!GT144</f>
        <v>0</v>
      </c>
    </row>
    <row r="20" spans="1:295">
      <c r="A20" s="121">
        <v>15</v>
      </c>
      <c r="B20" s="5"/>
      <c r="C20" s="5"/>
      <c r="D20" s="130"/>
      <c r="E20" s="130" t="s">
        <v>114</v>
      </c>
      <c r="F20" s="130"/>
      <c r="G20" s="130"/>
      <c r="H20" s="130"/>
      <c r="I20" s="130"/>
      <c r="J20" s="130"/>
      <c r="K20" s="130"/>
      <c r="L20" s="130"/>
      <c r="M20" s="130"/>
      <c r="N20" s="130"/>
      <c r="O20" s="130"/>
      <c r="P20" s="130"/>
      <c r="Q20" s="130"/>
      <c r="R20" s="130"/>
      <c r="U20" s="121" t="s">
        <v>114</v>
      </c>
      <c r="Y20" s="121" t="s">
        <v>114</v>
      </c>
      <c r="CP20" s="140"/>
      <c r="CQ20" s="139">
        <f>Mellemark!B145</f>
        <v>0</v>
      </c>
      <c r="CR20" s="139">
        <f>Mellemark!C145</f>
        <v>0</v>
      </c>
      <c r="CS20" s="139">
        <f>Mellemark!D145</f>
        <v>0</v>
      </c>
      <c r="CT20" s="139">
        <f>Mellemark!E145</f>
        <v>0</v>
      </c>
      <c r="CU20" s="139">
        <f>Mellemark!F145</f>
        <v>0</v>
      </c>
      <c r="CV20" s="139">
        <f>Mellemark!G145</f>
        <v>0</v>
      </c>
      <c r="CW20" s="139">
        <f>Mellemark!H145</f>
        <v>0</v>
      </c>
      <c r="CX20" s="139">
        <f>Mellemark!I145</f>
        <v>0</v>
      </c>
      <c r="CY20" s="139">
        <f>Mellemark!J145</f>
        <v>0</v>
      </c>
      <c r="CZ20" s="139">
        <f>Mellemark!K145</f>
        <v>0</v>
      </c>
      <c r="DA20" s="139">
        <f>Mellemark!L145</f>
        <v>0</v>
      </c>
      <c r="DB20" s="139">
        <f>Mellemark!M145</f>
        <v>0</v>
      </c>
      <c r="DC20" s="139">
        <f>Mellemark!N145</f>
        <v>0</v>
      </c>
      <c r="DD20" s="139">
        <f>Mellemark!O145</f>
        <v>0</v>
      </c>
      <c r="DE20" s="139">
        <f>Mellemark!P145</f>
        <v>0</v>
      </c>
      <c r="DF20" s="139">
        <f>Mellemark!Q145</f>
        <v>0</v>
      </c>
      <c r="DG20" s="139">
        <f>Mellemark!R145</f>
        <v>0</v>
      </c>
      <c r="DH20" s="139">
        <f>Mellemark!S145</f>
        <v>0</v>
      </c>
      <c r="DI20" s="139">
        <f>Mellemark!T145</f>
        <v>0</v>
      </c>
      <c r="DJ20" s="139">
        <f>Mellemark!U145</f>
        <v>0</v>
      </c>
      <c r="DK20" s="139">
        <f>Mellemark!V145</f>
        <v>0</v>
      </c>
      <c r="DL20" s="139">
        <f>Mellemark!W145</f>
        <v>0</v>
      </c>
      <c r="DM20" s="139">
        <f>Mellemark!X145</f>
        <v>0</v>
      </c>
      <c r="DN20" s="139">
        <f>Mellemark!Y145</f>
        <v>0</v>
      </c>
      <c r="DO20" s="139">
        <f>Mellemark!Z145</f>
        <v>0</v>
      </c>
      <c r="DP20" s="139">
        <f>Mellemark!AA145</f>
        <v>0</v>
      </c>
      <c r="DQ20" s="139">
        <f>Mellemark!AB145</f>
        <v>0</v>
      </c>
      <c r="DR20" s="139">
        <f>Mellemark!AC145</f>
        <v>0</v>
      </c>
      <c r="DS20" s="139">
        <f>Mellemark!AD145</f>
        <v>0</v>
      </c>
      <c r="DT20" s="139">
        <f>Mellemark!AE145</f>
        <v>0</v>
      </c>
      <c r="DU20" s="139">
        <f>Mellemark!AF145</f>
        <v>0</v>
      </c>
      <c r="DV20" s="139">
        <f>Mellemark!AG145</f>
        <v>0</v>
      </c>
      <c r="DW20" s="139">
        <f>Mellemark!AH145</f>
        <v>0</v>
      </c>
      <c r="DX20" s="139">
        <f>Mellemark!AI145</f>
        <v>0</v>
      </c>
      <c r="DY20" s="139">
        <f>Mellemark!AJ145</f>
        <v>0</v>
      </c>
      <c r="DZ20" s="139">
        <f>Mellemark!AK145</f>
        <v>0</v>
      </c>
      <c r="EA20" s="139">
        <f>Mellemark!AL145</f>
        <v>0</v>
      </c>
      <c r="EB20" s="139">
        <f>Mellemark!AM145</f>
        <v>0</v>
      </c>
      <c r="EC20" s="139">
        <f>Mellemark!AN145</f>
        <v>0</v>
      </c>
      <c r="ED20" s="139">
        <f>Mellemark!AO145</f>
        <v>0</v>
      </c>
      <c r="EE20" s="139">
        <f>Mellemark!AP145</f>
        <v>0</v>
      </c>
      <c r="EF20" s="139">
        <f>Mellemark!AQ145</f>
        <v>0</v>
      </c>
      <c r="EG20" s="139">
        <f>Mellemark!AR145</f>
        <v>0</v>
      </c>
      <c r="EH20" s="139">
        <f>Mellemark!AS145</f>
        <v>0</v>
      </c>
      <c r="EI20" s="139">
        <f>Mellemark!AT145</f>
        <v>0</v>
      </c>
      <c r="EJ20" s="139">
        <f>Mellemark!AU145</f>
        <v>0</v>
      </c>
      <c r="EK20" s="139">
        <f>Mellemark!AV145</f>
        <v>0</v>
      </c>
      <c r="EL20" s="139">
        <f>Mellemark!AW145</f>
        <v>0</v>
      </c>
      <c r="EM20" s="139">
        <f>Mellemark!AX145</f>
        <v>0</v>
      </c>
      <c r="EN20" s="139">
        <f>Mellemark!AY145</f>
        <v>0</v>
      </c>
      <c r="EO20" s="139">
        <f>Mellemark!AZ145</f>
        <v>0</v>
      </c>
      <c r="EP20" s="139">
        <f>Mellemark!BA145</f>
        <v>0</v>
      </c>
      <c r="EQ20" s="139">
        <f>Mellemark!BB145</f>
        <v>0</v>
      </c>
      <c r="ER20" s="139">
        <f>Mellemark!BC145</f>
        <v>0</v>
      </c>
      <c r="ES20" s="139">
        <f>Mellemark!BD145</f>
        <v>0</v>
      </c>
      <c r="ET20" s="139">
        <f>Mellemark!BE145</f>
        <v>0</v>
      </c>
      <c r="EU20" s="139">
        <f>Mellemark!BF145</f>
        <v>0</v>
      </c>
      <c r="EV20" s="139">
        <f>Mellemark!BG145</f>
        <v>0</v>
      </c>
      <c r="EW20" s="139">
        <f>Mellemark!BH145</f>
        <v>0</v>
      </c>
      <c r="EX20" s="139">
        <f>Mellemark!BI145</f>
        <v>0</v>
      </c>
      <c r="EY20" s="139">
        <f>Mellemark!BJ145</f>
        <v>0</v>
      </c>
      <c r="EZ20" s="139">
        <f>Mellemark!BK145</f>
        <v>0</v>
      </c>
      <c r="FA20" s="139">
        <f>Mellemark!BL145</f>
        <v>0</v>
      </c>
      <c r="FB20" s="139">
        <f>Mellemark!BM145</f>
        <v>0</v>
      </c>
      <c r="FC20" s="139">
        <f>Mellemark!BN145</f>
        <v>0</v>
      </c>
      <c r="FD20" s="139">
        <f>Mellemark!BO145</f>
        <v>0</v>
      </c>
      <c r="FE20" s="139">
        <f>Mellemark!BP145</f>
        <v>0</v>
      </c>
      <c r="FF20" s="139">
        <f>Mellemark!BQ145</f>
        <v>0</v>
      </c>
      <c r="FG20" s="139">
        <f>Mellemark!BR145</f>
        <v>0</v>
      </c>
      <c r="FH20" s="139">
        <f>Mellemark!BS145</f>
        <v>0</v>
      </c>
      <c r="FI20" s="139">
        <f>Mellemark!BT145</f>
        <v>0</v>
      </c>
      <c r="FJ20" s="139">
        <f>Mellemark!BU145</f>
        <v>0</v>
      </c>
      <c r="FK20" s="139">
        <f>Mellemark!BV145</f>
        <v>0</v>
      </c>
      <c r="FL20" s="139">
        <f>Mellemark!BW145</f>
        <v>0</v>
      </c>
      <c r="FM20" s="139">
        <f>Mellemark!BX145</f>
        <v>0</v>
      </c>
      <c r="FN20" s="139">
        <f>Mellemark!BY145</f>
        <v>0</v>
      </c>
      <c r="FO20" s="139">
        <f>Mellemark!BZ145</f>
        <v>0</v>
      </c>
      <c r="FP20" s="139">
        <f>Mellemark!CA145</f>
        <v>0</v>
      </c>
      <c r="FQ20" s="139">
        <f>Mellemark!CB145</f>
        <v>0</v>
      </c>
      <c r="FR20" s="139">
        <f>Mellemark!CC145</f>
        <v>0</v>
      </c>
      <c r="FS20" s="139">
        <f>Mellemark!CD145</f>
        <v>0</v>
      </c>
      <c r="FT20" s="139">
        <f>Mellemark!CE145</f>
        <v>0</v>
      </c>
      <c r="FU20" s="139">
        <f>Mellemark!CF145</f>
        <v>0</v>
      </c>
      <c r="FV20" s="139">
        <f>Mellemark!CG145</f>
        <v>0</v>
      </c>
      <c r="FW20" s="139">
        <f>Mellemark!CH145</f>
        <v>0</v>
      </c>
      <c r="FX20" s="139">
        <f>Mellemark!CI145</f>
        <v>0</v>
      </c>
      <c r="FY20" s="139">
        <f>Mellemark!CJ145</f>
        <v>0</v>
      </c>
      <c r="FZ20" s="139">
        <f>Mellemark!CK145</f>
        <v>0</v>
      </c>
      <c r="GA20" s="139">
        <f>Mellemark!CL145</f>
        <v>0</v>
      </c>
      <c r="GB20" s="139">
        <f>Mellemark!CM145</f>
        <v>0</v>
      </c>
      <c r="GC20" s="139">
        <f>Mellemark!CN145</f>
        <v>0</v>
      </c>
      <c r="GD20" s="139">
        <f>Mellemark!CO145</f>
        <v>0</v>
      </c>
      <c r="GE20" s="139">
        <f>Mellemark!CP145</f>
        <v>0</v>
      </c>
      <c r="GF20" s="139">
        <f>Mellemark!CQ145</f>
        <v>0</v>
      </c>
      <c r="GG20" s="139">
        <f>Mellemark!CR145</f>
        <v>0</v>
      </c>
      <c r="GH20" s="139">
        <f>Mellemark!CS145</f>
        <v>0</v>
      </c>
      <c r="GI20" s="139">
        <f>Mellemark!CT145</f>
        <v>0</v>
      </c>
      <c r="GJ20" s="139">
        <f>Mellemark!CU145</f>
        <v>0</v>
      </c>
      <c r="GK20" s="139">
        <f>Mellemark!CV145</f>
        <v>0</v>
      </c>
      <c r="GL20" s="139">
        <f>Mellemark!CW145</f>
        <v>0</v>
      </c>
      <c r="GM20" s="139">
        <f>Mellemark!CX145</f>
        <v>0</v>
      </c>
      <c r="GN20" s="139">
        <f>Mellemark!CY145</f>
        <v>0</v>
      </c>
      <c r="GO20" s="139">
        <f>Mellemark!CZ145</f>
        <v>0</v>
      </c>
      <c r="GP20" s="139">
        <f>Mellemark!DA145</f>
        <v>0</v>
      </c>
      <c r="GQ20" s="139">
        <f>Mellemark!DB145</f>
        <v>0</v>
      </c>
      <c r="GR20" s="139">
        <f>Mellemark!DC145</f>
        <v>0</v>
      </c>
      <c r="GS20" s="139">
        <f>Mellemark!DD145</f>
        <v>0</v>
      </c>
      <c r="GT20" s="139">
        <f>Mellemark!DE145</f>
        <v>0</v>
      </c>
      <c r="GU20" s="139">
        <f>Mellemark!DF145</f>
        <v>0</v>
      </c>
      <c r="GV20" s="139">
        <f>Mellemark!DG145</f>
        <v>0</v>
      </c>
      <c r="GW20" s="139">
        <f>Mellemark!DH145</f>
        <v>0</v>
      </c>
      <c r="GX20" s="139">
        <f>Mellemark!DI145</f>
        <v>0</v>
      </c>
      <c r="GY20" s="139">
        <f>Mellemark!DJ145</f>
        <v>0</v>
      </c>
      <c r="GZ20" s="139">
        <f>Mellemark!DK145</f>
        <v>0</v>
      </c>
      <c r="HA20" s="139">
        <f>Mellemark!DL145</f>
        <v>0</v>
      </c>
      <c r="HB20" s="139">
        <f>Mellemark!DM145</f>
        <v>0</v>
      </c>
      <c r="HC20" s="139">
        <f>Mellemark!DN145</f>
        <v>0</v>
      </c>
      <c r="HD20" s="139">
        <f>Mellemark!DO145</f>
        <v>0</v>
      </c>
      <c r="HE20" s="139">
        <f>Mellemark!DP145</f>
        <v>0</v>
      </c>
      <c r="HF20" s="139">
        <f>Mellemark!DQ145</f>
        <v>0</v>
      </c>
      <c r="HG20" s="139">
        <f>Mellemark!DR145</f>
        <v>0</v>
      </c>
      <c r="HH20" s="139">
        <f>Mellemark!DS145</f>
        <v>0</v>
      </c>
      <c r="HI20" s="139">
        <f>Mellemark!DT145</f>
        <v>0</v>
      </c>
      <c r="HJ20" s="139">
        <f>Mellemark!DU145</f>
        <v>0</v>
      </c>
      <c r="HK20" s="139">
        <f>Mellemark!DV145</f>
        <v>0</v>
      </c>
      <c r="HL20" s="139">
        <f>Mellemark!DW145</f>
        <v>0</v>
      </c>
      <c r="HM20" s="139">
        <f>Mellemark!DX145</f>
        <v>0</v>
      </c>
      <c r="HN20" s="139">
        <f>Mellemark!DY145</f>
        <v>0</v>
      </c>
      <c r="HO20" s="139">
        <f>Mellemark!DZ145</f>
        <v>0</v>
      </c>
      <c r="HP20" s="139">
        <f>Mellemark!EA145</f>
        <v>0</v>
      </c>
      <c r="HQ20" s="139">
        <f>Mellemark!EB145</f>
        <v>0</v>
      </c>
      <c r="HR20" s="139">
        <f>Mellemark!EC145</f>
        <v>0</v>
      </c>
      <c r="HS20" s="139">
        <f>Mellemark!ED145</f>
        <v>0</v>
      </c>
      <c r="HT20" s="139">
        <f>Mellemark!EE145</f>
        <v>0</v>
      </c>
      <c r="HU20" s="139">
        <f>Mellemark!EF145</f>
        <v>0</v>
      </c>
      <c r="HV20" s="139">
        <f>Mellemark!EG145</f>
        <v>0</v>
      </c>
      <c r="HW20" s="139">
        <f>Mellemark!EH145</f>
        <v>0</v>
      </c>
      <c r="HX20" s="139">
        <f>Mellemark!EI145</f>
        <v>0</v>
      </c>
      <c r="HY20" s="139">
        <f>Mellemark!EJ145</f>
        <v>0</v>
      </c>
      <c r="HZ20" s="139">
        <f>Mellemark!EK145</f>
        <v>0</v>
      </c>
      <c r="IA20" s="139">
        <f>Mellemark!EL145</f>
        <v>0</v>
      </c>
      <c r="IB20" s="139">
        <f>Mellemark!EM145</f>
        <v>0</v>
      </c>
      <c r="IC20" s="139">
        <f>Mellemark!EN145</f>
        <v>0</v>
      </c>
      <c r="ID20" s="139">
        <f>Mellemark!EO145</f>
        <v>0</v>
      </c>
      <c r="IE20" s="139">
        <f>Mellemark!EP145</f>
        <v>0</v>
      </c>
      <c r="IF20" s="139">
        <f>Mellemark!EQ145</f>
        <v>0</v>
      </c>
      <c r="IG20" s="139">
        <f>Mellemark!ER145</f>
        <v>0</v>
      </c>
      <c r="IH20" s="139">
        <f>Mellemark!ES145</f>
        <v>0</v>
      </c>
      <c r="II20" s="139">
        <f>Mellemark!ET145</f>
        <v>0</v>
      </c>
      <c r="IJ20" s="139">
        <f>Mellemark!EU145</f>
        <v>0</v>
      </c>
      <c r="IK20" s="139">
        <f>Mellemark!EV145</f>
        <v>0</v>
      </c>
      <c r="IL20" s="139">
        <f>Mellemark!EW145</f>
        <v>0</v>
      </c>
      <c r="IM20" s="139">
        <f>Mellemark!EX145</f>
        <v>0</v>
      </c>
      <c r="IN20" s="139">
        <f>Mellemark!EY145</f>
        <v>0</v>
      </c>
      <c r="IO20" s="139">
        <f>Mellemark!EZ145</f>
        <v>0</v>
      </c>
      <c r="IP20" s="139">
        <f>Mellemark!FA145</f>
        <v>0</v>
      </c>
      <c r="IQ20" s="139">
        <f>Mellemark!FB145</f>
        <v>0</v>
      </c>
      <c r="IR20" s="139">
        <f>Mellemark!FC145</f>
        <v>0</v>
      </c>
      <c r="IS20" s="139">
        <f>Mellemark!FD145</f>
        <v>0</v>
      </c>
      <c r="IT20" s="139">
        <f>Mellemark!FE145</f>
        <v>0</v>
      </c>
      <c r="IU20" s="139">
        <f>Mellemark!FF145</f>
        <v>0</v>
      </c>
      <c r="IV20" s="139">
        <f>Mellemark!FG145</f>
        <v>0</v>
      </c>
      <c r="IW20" s="139">
        <f>Mellemark!FH145</f>
        <v>0</v>
      </c>
      <c r="IX20" s="139">
        <f>Mellemark!FI145</f>
        <v>0</v>
      </c>
      <c r="IY20" s="139">
        <f>Mellemark!FJ145</f>
        <v>0</v>
      </c>
      <c r="IZ20" s="139">
        <f>Mellemark!FK145</f>
        <v>0</v>
      </c>
      <c r="JA20" s="139">
        <f>Mellemark!FL145</f>
        <v>0</v>
      </c>
      <c r="JB20" s="139">
        <f>Mellemark!FM145</f>
        <v>0</v>
      </c>
      <c r="JC20" s="139">
        <f>Mellemark!FN145</f>
        <v>0</v>
      </c>
      <c r="JD20" s="139">
        <f>Mellemark!FO145</f>
        <v>0</v>
      </c>
      <c r="JE20" s="139">
        <f>Mellemark!FP145</f>
        <v>0</v>
      </c>
      <c r="JF20" s="139">
        <f>Mellemark!FQ145</f>
        <v>0</v>
      </c>
      <c r="JG20" s="139">
        <f>Mellemark!FR145</f>
        <v>0</v>
      </c>
      <c r="JH20" s="139">
        <f>Mellemark!FS145</f>
        <v>0</v>
      </c>
      <c r="JI20" s="139">
        <f>Mellemark!FT145</f>
        <v>0</v>
      </c>
      <c r="JJ20" s="139">
        <f>Mellemark!FU145</f>
        <v>0</v>
      </c>
      <c r="JK20" s="139">
        <f>Mellemark!FV145</f>
        <v>0</v>
      </c>
      <c r="JL20" s="139">
        <f>Mellemark!FW145</f>
        <v>0</v>
      </c>
      <c r="JM20" s="139">
        <f>Mellemark!FX145</f>
        <v>0</v>
      </c>
      <c r="JN20" s="139">
        <f>Mellemark!FY145</f>
        <v>0</v>
      </c>
      <c r="JO20" s="139">
        <f>Mellemark!FZ145</f>
        <v>0</v>
      </c>
      <c r="JP20" s="139">
        <f>Mellemark!GA145</f>
        <v>0</v>
      </c>
      <c r="JQ20" s="139">
        <f>Mellemark!GB145</f>
        <v>0</v>
      </c>
      <c r="JR20" s="139">
        <f>Mellemark!GC145</f>
        <v>0</v>
      </c>
      <c r="JS20" s="139">
        <f>Mellemark!GD145</f>
        <v>0</v>
      </c>
      <c r="JT20" s="139">
        <f>Mellemark!GE145</f>
        <v>0</v>
      </c>
      <c r="JU20" s="139">
        <f>Mellemark!GF145</f>
        <v>0</v>
      </c>
      <c r="JV20" s="139">
        <f>Mellemark!GG145</f>
        <v>0</v>
      </c>
      <c r="JW20" s="139">
        <f>Mellemark!GH145</f>
        <v>0</v>
      </c>
      <c r="JX20" s="139">
        <f>Mellemark!GI145</f>
        <v>0</v>
      </c>
      <c r="JY20" s="139">
        <f>Mellemark!GJ145</f>
        <v>0</v>
      </c>
      <c r="JZ20" s="139">
        <f>Mellemark!GK145</f>
        <v>0</v>
      </c>
      <c r="KA20" s="139">
        <f>Mellemark!GL145</f>
        <v>0</v>
      </c>
      <c r="KB20" s="139">
        <f>Mellemark!GM145</f>
        <v>0</v>
      </c>
      <c r="KC20" s="139">
        <f>Mellemark!GN145</f>
        <v>0</v>
      </c>
      <c r="KD20" s="139">
        <f>Mellemark!GO145</f>
        <v>0</v>
      </c>
      <c r="KE20" s="139">
        <f>Mellemark!GP145</f>
        <v>0</v>
      </c>
      <c r="KF20" s="139">
        <f>Mellemark!GQ145</f>
        <v>0</v>
      </c>
      <c r="KG20" s="139">
        <f>Mellemark!GR145</f>
        <v>0</v>
      </c>
      <c r="KH20" s="139">
        <f>Mellemark!GS145</f>
        <v>0</v>
      </c>
      <c r="KI20" s="139">
        <f>Mellemark!GT145</f>
        <v>0</v>
      </c>
    </row>
    <row r="21" spans="1:295" s="136" customFormat="1">
      <c r="A21" s="136">
        <v>16</v>
      </c>
      <c r="B21" s="4" t="s">
        <v>105</v>
      </c>
      <c r="C21" s="4"/>
      <c r="D21" s="132">
        <v>2.68</v>
      </c>
      <c r="E21" s="132">
        <v>2.46</v>
      </c>
      <c r="F21" s="132">
        <v>2.56</v>
      </c>
      <c r="G21" s="132">
        <v>2.5</v>
      </c>
      <c r="H21" s="132">
        <v>2.4300000000000002</v>
      </c>
      <c r="I21" s="132">
        <v>2.59</v>
      </c>
      <c r="J21" s="132">
        <v>2.4900000000000002</v>
      </c>
      <c r="K21" s="132">
        <v>2.4500000000000002</v>
      </c>
      <c r="L21" s="132">
        <v>2.5</v>
      </c>
      <c r="M21" s="132">
        <v>2.48</v>
      </c>
      <c r="N21" s="132">
        <v>2.46</v>
      </c>
      <c r="O21" s="132">
        <v>2.46</v>
      </c>
      <c r="P21" s="132">
        <v>2.4300000000000002</v>
      </c>
      <c r="Q21" s="132">
        <v>2.42</v>
      </c>
      <c r="R21" s="132">
        <v>2.52</v>
      </c>
      <c r="S21" s="136">
        <v>2.57</v>
      </c>
      <c r="T21" s="136">
        <v>2.4900000000000002</v>
      </c>
      <c r="U21" s="136">
        <v>2.5099999999999998</v>
      </c>
      <c r="V21" s="136">
        <v>2.4500000000000002</v>
      </c>
      <c r="W21" s="136">
        <v>2.5099999999999998</v>
      </c>
      <c r="X21" s="136">
        <v>2.4500000000000002</v>
      </c>
      <c r="Y21" s="136">
        <v>2.46</v>
      </c>
      <c r="Z21" s="136">
        <v>2.4300000000000002</v>
      </c>
      <c r="AA21" s="136">
        <v>2.5099999999999998</v>
      </c>
      <c r="AB21" s="136">
        <v>2.4900000000000002</v>
      </c>
      <c r="AC21" s="136">
        <v>2.5499999999999998</v>
      </c>
      <c r="AD21" s="136">
        <v>2.59</v>
      </c>
      <c r="AE21" s="136">
        <v>2.4300000000000002</v>
      </c>
      <c r="AF21" s="136">
        <v>2.4700000000000002</v>
      </c>
      <c r="AG21" s="136">
        <v>2.46</v>
      </c>
      <c r="AH21" s="136">
        <v>2.4700000000000002</v>
      </c>
      <c r="AI21" s="136">
        <v>2.57</v>
      </c>
      <c r="AJ21" s="136">
        <v>2.56</v>
      </c>
      <c r="AK21" s="136">
        <v>2.54</v>
      </c>
      <c r="AL21" s="136">
        <v>2.54</v>
      </c>
      <c r="AM21" s="136">
        <v>2.44</v>
      </c>
      <c r="AN21" s="136">
        <v>2.48</v>
      </c>
      <c r="AO21" s="136">
        <v>2.4500000000000002</v>
      </c>
      <c r="AP21" s="136">
        <v>2.57</v>
      </c>
      <c r="AQ21" s="136">
        <v>2.4300000000000002</v>
      </c>
      <c r="AR21" s="136">
        <v>2.57</v>
      </c>
      <c r="AS21" s="136">
        <v>2.5299999999999998</v>
      </c>
      <c r="AT21" s="136">
        <v>2.4700000000000002</v>
      </c>
      <c r="AU21" s="136">
        <v>2.4900000000000002</v>
      </c>
      <c r="AV21" s="136">
        <v>2.56</v>
      </c>
      <c r="AW21" s="136">
        <v>2.79</v>
      </c>
      <c r="AX21" s="136">
        <v>2.58</v>
      </c>
      <c r="AY21" s="136">
        <v>2.81</v>
      </c>
      <c r="AZ21" s="136">
        <v>2.56</v>
      </c>
      <c r="BA21" s="136">
        <v>2.87</v>
      </c>
      <c r="BB21" s="136">
        <v>2.56</v>
      </c>
      <c r="BC21" s="136">
        <v>2.62</v>
      </c>
      <c r="BD21" s="136">
        <v>2.68</v>
      </c>
      <c r="BE21" s="136">
        <v>2.6</v>
      </c>
      <c r="BF21" s="136">
        <v>2.44</v>
      </c>
      <c r="BG21" s="136">
        <v>2.58</v>
      </c>
      <c r="BH21" s="136">
        <v>2.63</v>
      </c>
      <c r="BI21" s="136">
        <v>2.5099999999999998</v>
      </c>
      <c r="BJ21" s="136">
        <v>2.5499999999999998</v>
      </c>
      <c r="BK21" s="136">
        <v>2.5499999999999998</v>
      </c>
      <c r="BL21" s="136">
        <v>2.95</v>
      </c>
      <c r="BM21" s="136">
        <v>3</v>
      </c>
      <c r="BN21" s="136">
        <v>3.08</v>
      </c>
      <c r="BO21" s="136">
        <v>3.02</v>
      </c>
      <c r="BP21" s="136">
        <v>3</v>
      </c>
      <c r="BQ21" s="136">
        <v>3.02</v>
      </c>
      <c r="BR21" s="136">
        <v>2.96</v>
      </c>
      <c r="BS21" s="136">
        <v>2.73</v>
      </c>
      <c r="BT21" s="136">
        <v>3.01</v>
      </c>
      <c r="BU21" s="136">
        <v>2.97</v>
      </c>
      <c r="BV21" s="136">
        <v>2.87</v>
      </c>
      <c r="BW21" s="136">
        <v>2.98</v>
      </c>
      <c r="BX21" s="136">
        <v>3.01</v>
      </c>
      <c r="BY21" s="136">
        <v>3.41</v>
      </c>
      <c r="BZ21" s="136">
        <v>2.9</v>
      </c>
      <c r="CA21" s="136">
        <v>3.04</v>
      </c>
      <c r="CB21" s="136">
        <v>2.77</v>
      </c>
      <c r="CC21" s="136">
        <v>3.17</v>
      </c>
      <c r="CD21" s="136">
        <v>3.02</v>
      </c>
      <c r="CE21" s="136">
        <v>3.07</v>
      </c>
      <c r="CF21" s="136">
        <v>2.82</v>
      </c>
      <c r="CG21" s="136">
        <v>2.85</v>
      </c>
      <c r="CH21" s="136">
        <v>3.06</v>
      </c>
      <c r="CI21" s="136">
        <v>3.18</v>
      </c>
      <c r="CJ21" s="136">
        <v>2.82</v>
      </c>
      <c r="CK21" s="136">
        <v>2.97</v>
      </c>
      <c r="CL21" s="136">
        <v>2.92</v>
      </c>
      <c r="CM21" s="136">
        <v>2.99</v>
      </c>
      <c r="CN21" s="136">
        <v>3.02</v>
      </c>
      <c r="CO21" s="136">
        <v>2.98</v>
      </c>
      <c r="CP21" s="190"/>
      <c r="CQ21" s="141">
        <f>Mellemark!B146</f>
        <v>0</v>
      </c>
      <c r="CR21" s="141">
        <f>Mellemark!C146</f>
        <v>0</v>
      </c>
      <c r="CS21" s="141">
        <f>Mellemark!D146</f>
        <v>0</v>
      </c>
      <c r="CT21" s="141">
        <f>Mellemark!E146</f>
        <v>0</v>
      </c>
      <c r="CU21" s="141">
        <f>Mellemark!F146</f>
        <v>0</v>
      </c>
      <c r="CV21" s="141">
        <f>Mellemark!G146</f>
        <v>0</v>
      </c>
      <c r="CW21" s="141">
        <f>Mellemark!H146</f>
        <v>0</v>
      </c>
      <c r="CX21" s="141">
        <f>Mellemark!I146</f>
        <v>0</v>
      </c>
      <c r="CY21" s="141">
        <f>Mellemark!J146</f>
        <v>0</v>
      </c>
      <c r="CZ21" s="141">
        <f>Mellemark!K146</f>
        <v>0</v>
      </c>
      <c r="DA21" s="141">
        <f>Mellemark!L146</f>
        <v>0</v>
      </c>
      <c r="DB21" s="141">
        <f>Mellemark!M146</f>
        <v>0</v>
      </c>
      <c r="DC21" s="141">
        <f>Mellemark!N146</f>
        <v>0</v>
      </c>
      <c r="DD21" s="141">
        <f>Mellemark!O146</f>
        <v>0</v>
      </c>
      <c r="DE21" s="141">
        <f>Mellemark!P146</f>
        <v>0</v>
      </c>
      <c r="DF21" s="141">
        <f>Mellemark!Q146</f>
        <v>0</v>
      </c>
      <c r="DG21" s="141">
        <f>Mellemark!R146</f>
        <v>0</v>
      </c>
      <c r="DH21" s="141">
        <f>Mellemark!S146</f>
        <v>0</v>
      </c>
      <c r="DI21" s="141">
        <f>Mellemark!T146</f>
        <v>0</v>
      </c>
      <c r="DJ21" s="141">
        <f>Mellemark!U146</f>
        <v>0</v>
      </c>
      <c r="DK21" s="141">
        <f>Mellemark!V146</f>
        <v>0</v>
      </c>
      <c r="DL21" s="141">
        <f>Mellemark!W146</f>
        <v>0</v>
      </c>
      <c r="DM21" s="141">
        <f>Mellemark!X146</f>
        <v>0</v>
      </c>
      <c r="DN21" s="141">
        <f>Mellemark!Y146</f>
        <v>0</v>
      </c>
      <c r="DO21" s="141">
        <f>Mellemark!Z146</f>
        <v>0</v>
      </c>
      <c r="DP21" s="141">
        <f>Mellemark!AA146</f>
        <v>0</v>
      </c>
      <c r="DQ21" s="141">
        <f>Mellemark!AB146</f>
        <v>0</v>
      </c>
      <c r="DR21" s="141">
        <f>Mellemark!AC146</f>
        <v>0</v>
      </c>
      <c r="DS21" s="141">
        <f>Mellemark!AD146</f>
        <v>0</v>
      </c>
      <c r="DT21" s="141">
        <f>Mellemark!AE146</f>
        <v>0</v>
      </c>
      <c r="DU21" s="141">
        <f>Mellemark!AF146</f>
        <v>0</v>
      </c>
      <c r="DV21" s="141">
        <f>Mellemark!AG146</f>
        <v>0</v>
      </c>
      <c r="DW21" s="141">
        <f>Mellemark!AH146</f>
        <v>0</v>
      </c>
      <c r="DX21" s="141">
        <f>Mellemark!AI146</f>
        <v>0</v>
      </c>
      <c r="DY21" s="141">
        <f>Mellemark!AJ146</f>
        <v>0</v>
      </c>
      <c r="DZ21" s="141">
        <f>Mellemark!AK146</f>
        <v>0</v>
      </c>
      <c r="EA21" s="141">
        <f>Mellemark!AL146</f>
        <v>0</v>
      </c>
      <c r="EB21" s="141">
        <f>Mellemark!AM146</f>
        <v>0</v>
      </c>
      <c r="EC21" s="141">
        <f>Mellemark!AN146</f>
        <v>0</v>
      </c>
      <c r="ED21" s="141">
        <f>Mellemark!AO146</f>
        <v>0</v>
      </c>
      <c r="EE21" s="141">
        <f>Mellemark!AP146</f>
        <v>0</v>
      </c>
      <c r="EF21" s="141">
        <f>Mellemark!AQ146</f>
        <v>0</v>
      </c>
      <c r="EG21" s="141">
        <f>Mellemark!AR146</f>
        <v>0</v>
      </c>
      <c r="EH21" s="141">
        <f>Mellemark!AS146</f>
        <v>0</v>
      </c>
      <c r="EI21" s="141">
        <f>Mellemark!AT146</f>
        <v>0</v>
      </c>
      <c r="EJ21" s="141">
        <f>Mellemark!AU146</f>
        <v>0</v>
      </c>
      <c r="EK21" s="141">
        <f>Mellemark!AV146</f>
        <v>0</v>
      </c>
      <c r="EL21" s="141">
        <f>Mellemark!AW146</f>
        <v>0</v>
      </c>
      <c r="EM21" s="141">
        <f>Mellemark!AX146</f>
        <v>0</v>
      </c>
      <c r="EN21" s="141">
        <f>Mellemark!AY146</f>
        <v>0</v>
      </c>
      <c r="EO21" s="141">
        <f>Mellemark!AZ146</f>
        <v>0</v>
      </c>
      <c r="EP21" s="141">
        <f>Mellemark!BA146</f>
        <v>0</v>
      </c>
      <c r="EQ21" s="141">
        <f>Mellemark!BB146</f>
        <v>0</v>
      </c>
      <c r="ER21" s="141">
        <f>Mellemark!BC146</f>
        <v>0</v>
      </c>
      <c r="ES21" s="141">
        <f>Mellemark!BD146</f>
        <v>0</v>
      </c>
      <c r="ET21" s="141">
        <f>Mellemark!BE146</f>
        <v>0</v>
      </c>
      <c r="EU21" s="141">
        <f>Mellemark!BF146</f>
        <v>0</v>
      </c>
      <c r="EV21" s="141">
        <f>Mellemark!BG146</f>
        <v>0</v>
      </c>
      <c r="EW21" s="141">
        <f>Mellemark!BH146</f>
        <v>0</v>
      </c>
      <c r="EX21" s="141">
        <f>Mellemark!BI146</f>
        <v>0</v>
      </c>
      <c r="EY21" s="141">
        <f>Mellemark!BJ146</f>
        <v>0</v>
      </c>
      <c r="EZ21" s="141">
        <f>Mellemark!BK146</f>
        <v>0</v>
      </c>
      <c r="FA21" s="141">
        <f>Mellemark!BL146</f>
        <v>0</v>
      </c>
      <c r="FB21" s="141">
        <f>Mellemark!BM146</f>
        <v>0</v>
      </c>
      <c r="FC21" s="141">
        <f>Mellemark!BN146</f>
        <v>0</v>
      </c>
      <c r="FD21" s="141">
        <f>Mellemark!BO146</f>
        <v>0</v>
      </c>
      <c r="FE21" s="141">
        <f>Mellemark!BP146</f>
        <v>0</v>
      </c>
      <c r="FF21" s="141">
        <f>Mellemark!BQ146</f>
        <v>0</v>
      </c>
      <c r="FG21" s="141">
        <f>Mellemark!BR146</f>
        <v>0</v>
      </c>
      <c r="FH21" s="141">
        <f>Mellemark!BS146</f>
        <v>0</v>
      </c>
      <c r="FI21" s="141">
        <f>Mellemark!BT146</f>
        <v>0</v>
      </c>
      <c r="FJ21" s="141">
        <f>Mellemark!BU146</f>
        <v>0</v>
      </c>
      <c r="FK21" s="141">
        <f>Mellemark!BV146</f>
        <v>0</v>
      </c>
      <c r="FL21" s="141">
        <f>Mellemark!BW146</f>
        <v>0</v>
      </c>
      <c r="FM21" s="141">
        <f>Mellemark!BX146</f>
        <v>0</v>
      </c>
      <c r="FN21" s="141">
        <f>Mellemark!BY146</f>
        <v>0</v>
      </c>
      <c r="FO21" s="141">
        <f>Mellemark!BZ146</f>
        <v>0</v>
      </c>
      <c r="FP21" s="141">
        <f>Mellemark!CA146</f>
        <v>0</v>
      </c>
      <c r="FQ21" s="141">
        <f>Mellemark!CB146</f>
        <v>0</v>
      </c>
      <c r="FR21" s="141">
        <f>Mellemark!CC146</f>
        <v>0</v>
      </c>
      <c r="FS21" s="141">
        <f>Mellemark!CD146</f>
        <v>0</v>
      </c>
      <c r="FT21" s="141">
        <f>Mellemark!CE146</f>
        <v>0</v>
      </c>
      <c r="FU21" s="141">
        <f>Mellemark!CF146</f>
        <v>0</v>
      </c>
      <c r="FV21" s="141">
        <f>Mellemark!CG146</f>
        <v>0</v>
      </c>
      <c r="FW21" s="141">
        <f>Mellemark!CH146</f>
        <v>0</v>
      </c>
      <c r="FX21" s="141">
        <f>Mellemark!CI146</f>
        <v>0</v>
      </c>
      <c r="FY21" s="141">
        <f>Mellemark!CJ146</f>
        <v>0</v>
      </c>
      <c r="FZ21" s="141">
        <f>Mellemark!CK146</f>
        <v>0</v>
      </c>
      <c r="GA21" s="141">
        <f>Mellemark!CL146</f>
        <v>0</v>
      </c>
      <c r="GB21" s="141">
        <f>Mellemark!CM146</f>
        <v>0</v>
      </c>
      <c r="GC21" s="141">
        <f>Mellemark!CN146</f>
        <v>0</v>
      </c>
      <c r="GD21" s="141">
        <f>Mellemark!CO146</f>
        <v>0</v>
      </c>
      <c r="GE21" s="141">
        <f>Mellemark!CP146</f>
        <v>0</v>
      </c>
      <c r="GF21" s="141">
        <f>Mellemark!CQ146</f>
        <v>0</v>
      </c>
      <c r="GG21" s="141">
        <f>Mellemark!CR146</f>
        <v>0</v>
      </c>
      <c r="GH21" s="141">
        <f>Mellemark!CS146</f>
        <v>0</v>
      </c>
      <c r="GI21" s="141">
        <f>Mellemark!CT146</f>
        <v>0</v>
      </c>
      <c r="GJ21" s="141">
        <f>Mellemark!CU146</f>
        <v>0</v>
      </c>
      <c r="GK21" s="141">
        <f>Mellemark!CV146</f>
        <v>0</v>
      </c>
      <c r="GL21" s="141">
        <f>Mellemark!CW146</f>
        <v>0</v>
      </c>
      <c r="GM21" s="141">
        <f>Mellemark!CX146</f>
        <v>0</v>
      </c>
      <c r="GN21" s="141">
        <f>Mellemark!CY146</f>
        <v>0</v>
      </c>
      <c r="GO21" s="141">
        <f>Mellemark!CZ146</f>
        <v>0</v>
      </c>
      <c r="GP21" s="141">
        <f>Mellemark!DA146</f>
        <v>0</v>
      </c>
      <c r="GQ21" s="141">
        <f>Mellemark!DB146</f>
        <v>0</v>
      </c>
      <c r="GR21" s="141">
        <f>Mellemark!DC146</f>
        <v>0</v>
      </c>
      <c r="GS21" s="141">
        <f>Mellemark!DD146</f>
        <v>0</v>
      </c>
      <c r="GT21" s="141">
        <f>Mellemark!DE146</f>
        <v>0</v>
      </c>
      <c r="GU21" s="141">
        <f>Mellemark!DF146</f>
        <v>0</v>
      </c>
      <c r="GV21" s="141">
        <f>Mellemark!DG146</f>
        <v>0</v>
      </c>
      <c r="GW21" s="141">
        <f>Mellemark!DH146</f>
        <v>0</v>
      </c>
      <c r="GX21" s="141">
        <f>Mellemark!DI146</f>
        <v>0</v>
      </c>
      <c r="GY21" s="141">
        <f>Mellemark!DJ146</f>
        <v>0</v>
      </c>
      <c r="GZ21" s="141">
        <f>Mellemark!DK146</f>
        <v>0</v>
      </c>
      <c r="HA21" s="141">
        <f>Mellemark!DL146</f>
        <v>0</v>
      </c>
      <c r="HB21" s="141">
        <f>Mellemark!DM146</f>
        <v>0</v>
      </c>
      <c r="HC21" s="141">
        <f>Mellemark!DN146</f>
        <v>0</v>
      </c>
      <c r="HD21" s="141">
        <f>Mellemark!DO146</f>
        <v>0</v>
      </c>
      <c r="HE21" s="141">
        <f>Mellemark!DP146</f>
        <v>0</v>
      </c>
      <c r="HF21" s="141">
        <f>Mellemark!DQ146</f>
        <v>0</v>
      </c>
      <c r="HG21" s="141">
        <f>Mellemark!DR146</f>
        <v>0</v>
      </c>
      <c r="HH21" s="141">
        <f>Mellemark!DS146</f>
        <v>0</v>
      </c>
      <c r="HI21" s="141">
        <f>Mellemark!DT146</f>
        <v>0</v>
      </c>
      <c r="HJ21" s="141">
        <f>Mellemark!DU146</f>
        <v>0</v>
      </c>
      <c r="HK21" s="141">
        <f>Mellemark!DV146</f>
        <v>0</v>
      </c>
      <c r="HL21" s="141">
        <f>Mellemark!DW146</f>
        <v>0</v>
      </c>
      <c r="HM21" s="141">
        <f>Mellemark!DX146</f>
        <v>0</v>
      </c>
      <c r="HN21" s="141">
        <f>Mellemark!DY146</f>
        <v>0</v>
      </c>
      <c r="HO21" s="141">
        <f>Mellemark!DZ146</f>
        <v>0</v>
      </c>
      <c r="HP21" s="141">
        <f>Mellemark!EA146</f>
        <v>0</v>
      </c>
      <c r="HQ21" s="141">
        <f>Mellemark!EB146</f>
        <v>0</v>
      </c>
      <c r="HR21" s="141">
        <f>Mellemark!EC146</f>
        <v>0</v>
      </c>
      <c r="HS21" s="141">
        <f>Mellemark!ED146</f>
        <v>0</v>
      </c>
      <c r="HT21" s="141">
        <f>Mellemark!EE146</f>
        <v>0</v>
      </c>
      <c r="HU21" s="141">
        <f>Mellemark!EF146</f>
        <v>0</v>
      </c>
      <c r="HV21" s="141">
        <f>Mellemark!EG146</f>
        <v>0</v>
      </c>
      <c r="HW21" s="141">
        <f>Mellemark!EH146</f>
        <v>0</v>
      </c>
      <c r="HX21" s="141">
        <f>Mellemark!EI146</f>
        <v>0</v>
      </c>
      <c r="HY21" s="141">
        <f>Mellemark!EJ146</f>
        <v>0</v>
      </c>
      <c r="HZ21" s="141">
        <f>Mellemark!EK146</f>
        <v>0</v>
      </c>
      <c r="IA21" s="141">
        <f>Mellemark!EL146</f>
        <v>0</v>
      </c>
      <c r="IB21" s="141">
        <f>Mellemark!EM146</f>
        <v>0</v>
      </c>
      <c r="IC21" s="141">
        <f>Mellemark!EN146</f>
        <v>0</v>
      </c>
      <c r="ID21" s="141">
        <f>Mellemark!EO146</f>
        <v>0</v>
      </c>
      <c r="IE21" s="141">
        <f>Mellemark!EP146</f>
        <v>0</v>
      </c>
      <c r="IF21" s="141">
        <f>Mellemark!EQ146</f>
        <v>0</v>
      </c>
      <c r="IG21" s="141">
        <f>Mellemark!ER146</f>
        <v>0</v>
      </c>
      <c r="IH21" s="141">
        <f>Mellemark!ES146</f>
        <v>0</v>
      </c>
      <c r="II21" s="141">
        <f>Mellemark!ET146</f>
        <v>0</v>
      </c>
      <c r="IJ21" s="141">
        <f>Mellemark!EU146</f>
        <v>0</v>
      </c>
      <c r="IK21" s="141">
        <f>Mellemark!EV146</f>
        <v>0</v>
      </c>
      <c r="IL21" s="141">
        <f>Mellemark!EW146</f>
        <v>0</v>
      </c>
      <c r="IM21" s="141">
        <f>Mellemark!EX146</f>
        <v>0</v>
      </c>
      <c r="IN21" s="141">
        <f>Mellemark!EY146</f>
        <v>0</v>
      </c>
      <c r="IO21" s="141">
        <f>Mellemark!EZ146</f>
        <v>0</v>
      </c>
      <c r="IP21" s="141">
        <f>Mellemark!FA146</f>
        <v>0</v>
      </c>
      <c r="IQ21" s="141">
        <f>Mellemark!FB146</f>
        <v>0</v>
      </c>
      <c r="IR21" s="141">
        <f>Mellemark!FC146</f>
        <v>0</v>
      </c>
      <c r="IS21" s="141">
        <f>Mellemark!FD146</f>
        <v>0</v>
      </c>
      <c r="IT21" s="141">
        <f>Mellemark!FE146</f>
        <v>0</v>
      </c>
      <c r="IU21" s="141">
        <f>Mellemark!FF146</f>
        <v>0</v>
      </c>
      <c r="IV21" s="141">
        <f>Mellemark!FG146</f>
        <v>0</v>
      </c>
      <c r="IW21" s="141">
        <f>Mellemark!FH146</f>
        <v>0</v>
      </c>
      <c r="IX21" s="141">
        <f>Mellemark!FI146</f>
        <v>0</v>
      </c>
      <c r="IY21" s="141">
        <f>Mellemark!FJ146</f>
        <v>0</v>
      </c>
      <c r="IZ21" s="141">
        <f>Mellemark!FK146</f>
        <v>0</v>
      </c>
      <c r="JA21" s="141">
        <f>Mellemark!FL146</f>
        <v>0</v>
      </c>
      <c r="JB21" s="141">
        <f>Mellemark!FM146</f>
        <v>0</v>
      </c>
      <c r="JC21" s="141">
        <f>Mellemark!FN146</f>
        <v>0</v>
      </c>
      <c r="JD21" s="141">
        <f>Mellemark!FO146</f>
        <v>0</v>
      </c>
      <c r="JE21" s="141">
        <f>Mellemark!FP146</f>
        <v>0</v>
      </c>
      <c r="JF21" s="141">
        <f>Mellemark!FQ146</f>
        <v>0</v>
      </c>
      <c r="JG21" s="141">
        <f>Mellemark!FR146</f>
        <v>0</v>
      </c>
      <c r="JH21" s="141">
        <f>Mellemark!FS146</f>
        <v>0</v>
      </c>
      <c r="JI21" s="141">
        <f>Mellemark!FT146</f>
        <v>0</v>
      </c>
      <c r="JJ21" s="141">
        <f>Mellemark!FU146</f>
        <v>0</v>
      </c>
      <c r="JK21" s="141">
        <f>Mellemark!FV146</f>
        <v>0</v>
      </c>
      <c r="JL21" s="141">
        <f>Mellemark!FW146</f>
        <v>0</v>
      </c>
      <c r="JM21" s="141">
        <f>Mellemark!FX146</f>
        <v>0</v>
      </c>
      <c r="JN21" s="141">
        <f>Mellemark!FY146</f>
        <v>0</v>
      </c>
      <c r="JO21" s="141">
        <f>Mellemark!FZ146</f>
        <v>0</v>
      </c>
      <c r="JP21" s="141">
        <f>Mellemark!GA146</f>
        <v>0</v>
      </c>
      <c r="JQ21" s="141">
        <f>Mellemark!GB146</f>
        <v>0</v>
      </c>
      <c r="JR21" s="141">
        <f>Mellemark!GC146</f>
        <v>0</v>
      </c>
      <c r="JS21" s="141">
        <f>Mellemark!GD146</f>
        <v>0</v>
      </c>
      <c r="JT21" s="141">
        <f>Mellemark!GE146</f>
        <v>0</v>
      </c>
      <c r="JU21" s="141">
        <f>Mellemark!GF146</f>
        <v>0</v>
      </c>
      <c r="JV21" s="141">
        <f>Mellemark!GG146</f>
        <v>0</v>
      </c>
      <c r="JW21" s="141">
        <f>Mellemark!GH146</f>
        <v>0</v>
      </c>
      <c r="JX21" s="141">
        <f>Mellemark!GI146</f>
        <v>0</v>
      </c>
      <c r="JY21" s="141">
        <f>Mellemark!GJ146</f>
        <v>0</v>
      </c>
      <c r="JZ21" s="141">
        <f>Mellemark!GK146</f>
        <v>0</v>
      </c>
      <c r="KA21" s="141">
        <f>Mellemark!GL146</f>
        <v>0</v>
      </c>
      <c r="KB21" s="141">
        <f>Mellemark!GM146</f>
        <v>0</v>
      </c>
      <c r="KC21" s="141">
        <f>Mellemark!GN146</f>
        <v>0</v>
      </c>
      <c r="KD21" s="141">
        <f>Mellemark!GO146</f>
        <v>0</v>
      </c>
      <c r="KE21" s="141">
        <f>Mellemark!GP146</f>
        <v>0</v>
      </c>
      <c r="KF21" s="141">
        <f>Mellemark!GQ146</f>
        <v>0</v>
      </c>
      <c r="KG21" s="141">
        <f>Mellemark!GR146</f>
        <v>0</v>
      </c>
      <c r="KH21" s="141">
        <f>Mellemark!GS146</f>
        <v>0</v>
      </c>
      <c r="KI21" s="141">
        <f>Mellemark!GT146</f>
        <v>0</v>
      </c>
    </row>
    <row r="22" spans="1:295">
      <c r="A22" s="121">
        <v>17</v>
      </c>
      <c r="B22" s="9" t="s">
        <v>110</v>
      </c>
      <c r="C22" s="9"/>
      <c r="D22" s="133"/>
      <c r="E22" s="133"/>
      <c r="F22" s="133"/>
      <c r="G22" s="133"/>
      <c r="H22" s="133"/>
      <c r="I22" s="133"/>
      <c r="J22" s="133"/>
      <c r="K22" s="133"/>
      <c r="L22" s="133"/>
      <c r="M22" s="133"/>
      <c r="N22" s="133"/>
      <c r="O22" s="133"/>
      <c r="P22" s="133"/>
      <c r="Q22" s="133"/>
      <c r="R22" s="133"/>
      <c r="CP22" s="140"/>
      <c r="CQ22" s="139">
        <f>Mellemark!B147</f>
        <v>0</v>
      </c>
      <c r="CR22" s="139">
        <f>Mellemark!C147</f>
        <v>0</v>
      </c>
      <c r="CS22" s="139">
        <f>Mellemark!D147</f>
        <v>0</v>
      </c>
      <c r="CT22" s="139">
        <f>Mellemark!E147</f>
        <v>0</v>
      </c>
      <c r="CU22" s="139">
        <f>Mellemark!F147</f>
        <v>0</v>
      </c>
      <c r="CV22" s="139">
        <f>Mellemark!G147</f>
        <v>0</v>
      </c>
      <c r="CW22" s="139">
        <f>Mellemark!H147</f>
        <v>0</v>
      </c>
      <c r="CX22" s="139">
        <f>Mellemark!I147</f>
        <v>0</v>
      </c>
      <c r="CY22" s="139">
        <f>Mellemark!J147</f>
        <v>0</v>
      </c>
      <c r="CZ22" s="139">
        <f>Mellemark!K147</f>
        <v>0</v>
      </c>
      <c r="DA22" s="139">
        <f>Mellemark!L147</f>
        <v>0</v>
      </c>
      <c r="DB22" s="139">
        <f>Mellemark!M147</f>
        <v>0</v>
      </c>
      <c r="DC22" s="139">
        <f>Mellemark!N147</f>
        <v>0</v>
      </c>
      <c r="DD22" s="139">
        <f>Mellemark!O147</f>
        <v>0</v>
      </c>
      <c r="DE22" s="139">
        <f>Mellemark!P147</f>
        <v>0</v>
      </c>
      <c r="DF22" s="139">
        <f>Mellemark!Q147</f>
        <v>0</v>
      </c>
      <c r="DG22" s="139">
        <f>Mellemark!R147</f>
        <v>0</v>
      </c>
      <c r="DH22" s="139">
        <f>Mellemark!S147</f>
        <v>0</v>
      </c>
      <c r="DI22" s="139">
        <f>Mellemark!T147</f>
        <v>0</v>
      </c>
      <c r="DJ22" s="139">
        <f>Mellemark!U147</f>
        <v>0</v>
      </c>
      <c r="DK22" s="139">
        <f>Mellemark!V147</f>
        <v>0</v>
      </c>
      <c r="DL22" s="139">
        <f>Mellemark!W147</f>
        <v>0</v>
      </c>
      <c r="DM22" s="139">
        <f>Mellemark!X147</f>
        <v>0</v>
      </c>
      <c r="DN22" s="139">
        <f>Mellemark!Y147</f>
        <v>0</v>
      </c>
      <c r="DO22" s="139">
        <f>Mellemark!Z147</f>
        <v>0</v>
      </c>
      <c r="DP22" s="139">
        <f>Mellemark!AA147</f>
        <v>0</v>
      </c>
      <c r="DQ22" s="139">
        <f>Mellemark!AB147</f>
        <v>0</v>
      </c>
      <c r="DR22" s="139">
        <f>Mellemark!AC147</f>
        <v>0</v>
      </c>
      <c r="DS22" s="139">
        <f>Mellemark!AD147</f>
        <v>0</v>
      </c>
      <c r="DT22" s="139">
        <f>Mellemark!AE147</f>
        <v>0</v>
      </c>
      <c r="DU22" s="139">
        <f>Mellemark!AF147</f>
        <v>0</v>
      </c>
      <c r="DV22" s="139">
        <f>Mellemark!AG147</f>
        <v>0</v>
      </c>
      <c r="DW22" s="139">
        <f>Mellemark!AH147</f>
        <v>0</v>
      </c>
      <c r="DX22" s="139">
        <f>Mellemark!AI147</f>
        <v>0</v>
      </c>
      <c r="DY22" s="139">
        <f>Mellemark!AJ147</f>
        <v>0</v>
      </c>
      <c r="DZ22" s="139">
        <f>Mellemark!AK147</f>
        <v>0</v>
      </c>
      <c r="EA22" s="139">
        <f>Mellemark!AL147</f>
        <v>0</v>
      </c>
      <c r="EB22" s="139">
        <f>Mellemark!AM147</f>
        <v>0</v>
      </c>
      <c r="EC22" s="139">
        <f>Mellemark!AN147</f>
        <v>0</v>
      </c>
      <c r="ED22" s="139">
        <f>Mellemark!AO147</f>
        <v>0</v>
      </c>
      <c r="EE22" s="139">
        <f>Mellemark!AP147</f>
        <v>0</v>
      </c>
      <c r="EF22" s="139">
        <f>Mellemark!AQ147</f>
        <v>0</v>
      </c>
      <c r="EG22" s="139">
        <f>Mellemark!AR147</f>
        <v>0</v>
      </c>
      <c r="EH22" s="139">
        <f>Mellemark!AS147</f>
        <v>0</v>
      </c>
      <c r="EI22" s="139">
        <f>Mellemark!AT147</f>
        <v>0</v>
      </c>
      <c r="EJ22" s="139">
        <f>Mellemark!AU147</f>
        <v>0</v>
      </c>
      <c r="EK22" s="139">
        <f>Mellemark!AV147</f>
        <v>0</v>
      </c>
      <c r="EL22" s="139">
        <f>Mellemark!AW147</f>
        <v>0</v>
      </c>
      <c r="EM22" s="139">
        <f>Mellemark!AX147</f>
        <v>0</v>
      </c>
      <c r="EN22" s="139">
        <f>Mellemark!AY147</f>
        <v>0</v>
      </c>
      <c r="EO22" s="139">
        <f>Mellemark!AZ147</f>
        <v>0</v>
      </c>
      <c r="EP22" s="139">
        <f>Mellemark!BA147</f>
        <v>0</v>
      </c>
      <c r="EQ22" s="139">
        <f>Mellemark!BB147</f>
        <v>0</v>
      </c>
      <c r="ER22" s="139">
        <f>Mellemark!BC147</f>
        <v>0</v>
      </c>
      <c r="ES22" s="139">
        <f>Mellemark!BD147</f>
        <v>0</v>
      </c>
      <c r="ET22" s="139">
        <f>Mellemark!BE147</f>
        <v>0</v>
      </c>
      <c r="EU22" s="139">
        <f>Mellemark!BF147</f>
        <v>0</v>
      </c>
      <c r="EV22" s="139">
        <f>Mellemark!BG147</f>
        <v>0</v>
      </c>
      <c r="EW22" s="139">
        <f>Mellemark!BH147</f>
        <v>0</v>
      </c>
      <c r="EX22" s="139">
        <f>Mellemark!BI147</f>
        <v>0</v>
      </c>
      <c r="EY22" s="139">
        <f>Mellemark!BJ147</f>
        <v>0</v>
      </c>
      <c r="EZ22" s="139">
        <f>Mellemark!BK147</f>
        <v>0</v>
      </c>
      <c r="FA22" s="139">
        <f>Mellemark!BL147</f>
        <v>0</v>
      </c>
      <c r="FB22" s="139">
        <f>Mellemark!BM147</f>
        <v>0</v>
      </c>
      <c r="FC22" s="139">
        <f>Mellemark!BN147</f>
        <v>0</v>
      </c>
      <c r="FD22" s="139">
        <f>Mellemark!BO147</f>
        <v>0</v>
      </c>
      <c r="FE22" s="139">
        <f>Mellemark!BP147</f>
        <v>0</v>
      </c>
      <c r="FF22" s="139">
        <f>Mellemark!BQ147</f>
        <v>0</v>
      </c>
      <c r="FG22" s="139">
        <f>Mellemark!BR147</f>
        <v>0</v>
      </c>
      <c r="FH22" s="139">
        <f>Mellemark!BS147</f>
        <v>0</v>
      </c>
      <c r="FI22" s="139">
        <f>Mellemark!BT147</f>
        <v>0</v>
      </c>
      <c r="FJ22" s="139">
        <f>Mellemark!BU147</f>
        <v>0</v>
      </c>
      <c r="FK22" s="139">
        <f>Mellemark!BV147</f>
        <v>0</v>
      </c>
      <c r="FL22" s="139">
        <f>Mellemark!BW147</f>
        <v>0</v>
      </c>
      <c r="FM22" s="139">
        <f>Mellemark!BX147</f>
        <v>0</v>
      </c>
      <c r="FN22" s="139">
        <f>Mellemark!BY147</f>
        <v>0</v>
      </c>
      <c r="FO22" s="139">
        <f>Mellemark!BZ147</f>
        <v>0</v>
      </c>
      <c r="FP22" s="139">
        <f>Mellemark!CA147</f>
        <v>0</v>
      </c>
      <c r="FQ22" s="139">
        <f>Mellemark!CB147</f>
        <v>0</v>
      </c>
      <c r="FR22" s="139">
        <f>Mellemark!CC147</f>
        <v>0</v>
      </c>
      <c r="FS22" s="139">
        <f>Mellemark!CD147</f>
        <v>0</v>
      </c>
      <c r="FT22" s="139">
        <f>Mellemark!CE147</f>
        <v>0</v>
      </c>
      <c r="FU22" s="139">
        <f>Mellemark!CF147</f>
        <v>0</v>
      </c>
      <c r="FV22" s="139">
        <f>Mellemark!CG147</f>
        <v>0</v>
      </c>
      <c r="FW22" s="139">
        <f>Mellemark!CH147</f>
        <v>0</v>
      </c>
      <c r="FX22" s="139">
        <f>Mellemark!CI147</f>
        <v>0</v>
      </c>
      <c r="FY22" s="139">
        <f>Mellemark!CJ147</f>
        <v>0</v>
      </c>
      <c r="FZ22" s="139">
        <f>Mellemark!CK147</f>
        <v>0</v>
      </c>
      <c r="GA22" s="139">
        <f>Mellemark!CL147</f>
        <v>0</v>
      </c>
      <c r="GB22" s="139">
        <f>Mellemark!CM147</f>
        <v>0</v>
      </c>
      <c r="GC22" s="139">
        <f>Mellemark!CN147</f>
        <v>0</v>
      </c>
      <c r="GD22" s="139">
        <f>Mellemark!CO147</f>
        <v>0</v>
      </c>
      <c r="GE22" s="139">
        <f>Mellemark!CP147</f>
        <v>0</v>
      </c>
      <c r="GF22" s="139">
        <f>Mellemark!CQ147</f>
        <v>0</v>
      </c>
      <c r="GG22" s="139">
        <f>Mellemark!CR147</f>
        <v>0</v>
      </c>
      <c r="GH22" s="139">
        <f>Mellemark!CS147</f>
        <v>0</v>
      </c>
      <c r="GI22" s="139">
        <f>Mellemark!CT147</f>
        <v>0</v>
      </c>
      <c r="GJ22" s="139">
        <f>Mellemark!CU147</f>
        <v>0</v>
      </c>
      <c r="GK22" s="139">
        <f>Mellemark!CV147</f>
        <v>0</v>
      </c>
      <c r="GL22" s="139">
        <f>Mellemark!CW147</f>
        <v>0</v>
      </c>
      <c r="GM22" s="139">
        <f>Mellemark!CX147</f>
        <v>0</v>
      </c>
      <c r="GN22" s="139">
        <f>Mellemark!CY147</f>
        <v>0</v>
      </c>
      <c r="GO22" s="139">
        <f>Mellemark!CZ147</f>
        <v>0</v>
      </c>
      <c r="GP22" s="139">
        <f>Mellemark!DA147</f>
        <v>0</v>
      </c>
      <c r="GQ22" s="139">
        <f>Mellemark!DB147</f>
        <v>0</v>
      </c>
      <c r="GR22" s="139">
        <f>Mellemark!DC147</f>
        <v>0</v>
      </c>
      <c r="GS22" s="139">
        <f>Mellemark!DD147</f>
        <v>0</v>
      </c>
      <c r="GT22" s="139">
        <f>Mellemark!DE147</f>
        <v>0</v>
      </c>
      <c r="GU22" s="139">
        <f>Mellemark!DF147</f>
        <v>0</v>
      </c>
      <c r="GV22" s="139">
        <f>Mellemark!DG147</f>
        <v>0</v>
      </c>
      <c r="GW22" s="139">
        <f>Mellemark!DH147</f>
        <v>0</v>
      </c>
      <c r="GX22" s="139">
        <f>Mellemark!DI147</f>
        <v>0</v>
      </c>
      <c r="GY22" s="139">
        <f>Mellemark!DJ147</f>
        <v>0</v>
      </c>
      <c r="GZ22" s="139">
        <f>Mellemark!DK147</f>
        <v>0</v>
      </c>
      <c r="HA22" s="139">
        <f>Mellemark!DL147</f>
        <v>0</v>
      </c>
      <c r="HB22" s="139">
        <f>Mellemark!DM147</f>
        <v>0</v>
      </c>
      <c r="HC22" s="139">
        <f>Mellemark!DN147</f>
        <v>0</v>
      </c>
      <c r="HD22" s="139">
        <f>Mellemark!DO147</f>
        <v>0</v>
      </c>
      <c r="HE22" s="139">
        <f>Mellemark!DP147</f>
        <v>0</v>
      </c>
      <c r="HF22" s="139">
        <f>Mellemark!DQ147</f>
        <v>0</v>
      </c>
      <c r="HG22" s="139">
        <f>Mellemark!DR147</f>
        <v>0</v>
      </c>
      <c r="HH22" s="139">
        <f>Mellemark!DS147</f>
        <v>0</v>
      </c>
      <c r="HI22" s="139">
        <f>Mellemark!DT147</f>
        <v>0</v>
      </c>
      <c r="HJ22" s="139">
        <f>Mellemark!DU147</f>
        <v>0</v>
      </c>
      <c r="HK22" s="139">
        <f>Mellemark!DV147</f>
        <v>0</v>
      </c>
      <c r="HL22" s="139">
        <f>Mellemark!DW147</f>
        <v>0</v>
      </c>
      <c r="HM22" s="139">
        <f>Mellemark!DX147</f>
        <v>0</v>
      </c>
      <c r="HN22" s="139">
        <f>Mellemark!DY147</f>
        <v>0</v>
      </c>
      <c r="HO22" s="139">
        <f>Mellemark!DZ147</f>
        <v>0</v>
      </c>
      <c r="HP22" s="139">
        <f>Mellemark!EA147</f>
        <v>0</v>
      </c>
      <c r="HQ22" s="139">
        <f>Mellemark!EB147</f>
        <v>0</v>
      </c>
      <c r="HR22" s="139">
        <f>Mellemark!EC147</f>
        <v>0</v>
      </c>
      <c r="HS22" s="139">
        <f>Mellemark!ED147</f>
        <v>0</v>
      </c>
      <c r="HT22" s="139">
        <f>Mellemark!EE147</f>
        <v>0</v>
      </c>
      <c r="HU22" s="139">
        <f>Mellemark!EF147</f>
        <v>0</v>
      </c>
      <c r="HV22" s="139">
        <f>Mellemark!EG147</f>
        <v>0</v>
      </c>
      <c r="HW22" s="139">
        <f>Mellemark!EH147</f>
        <v>0</v>
      </c>
      <c r="HX22" s="139">
        <f>Mellemark!EI147</f>
        <v>0</v>
      </c>
      <c r="HY22" s="139">
        <f>Mellemark!EJ147</f>
        <v>0</v>
      </c>
      <c r="HZ22" s="139">
        <f>Mellemark!EK147</f>
        <v>0</v>
      </c>
      <c r="IA22" s="139">
        <f>Mellemark!EL147</f>
        <v>0</v>
      </c>
      <c r="IB22" s="139">
        <f>Mellemark!EM147</f>
        <v>0</v>
      </c>
      <c r="IC22" s="139">
        <f>Mellemark!EN147</f>
        <v>0</v>
      </c>
      <c r="ID22" s="139">
        <f>Mellemark!EO147</f>
        <v>0</v>
      </c>
      <c r="IE22" s="139">
        <f>Mellemark!EP147</f>
        <v>0</v>
      </c>
      <c r="IF22" s="139">
        <f>Mellemark!EQ147</f>
        <v>0</v>
      </c>
      <c r="IG22" s="139">
        <f>Mellemark!ER147</f>
        <v>0</v>
      </c>
      <c r="IH22" s="139">
        <f>Mellemark!ES147</f>
        <v>0</v>
      </c>
      <c r="II22" s="139">
        <f>Mellemark!ET147</f>
        <v>0</v>
      </c>
      <c r="IJ22" s="139">
        <f>Mellemark!EU147</f>
        <v>0</v>
      </c>
      <c r="IK22" s="139">
        <f>Mellemark!EV147</f>
        <v>0</v>
      </c>
      <c r="IL22" s="139">
        <f>Mellemark!EW147</f>
        <v>0</v>
      </c>
      <c r="IM22" s="139">
        <f>Mellemark!EX147</f>
        <v>0</v>
      </c>
      <c r="IN22" s="139">
        <f>Mellemark!EY147</f>
        <v>0</v>
      </c>
      <c r="IO22" s="139">
        <f>Mellemark!EZ147</f>
        <v>0</v>
      </c>
      <c r="IP22" s="139">
        <f>Mellemark!FA147</f>
        <v>0</v>
      </c>
      <c r="IQ22" s="139">
        <f>Mellemark!FB147</f>
        <v>0</v>
      </c>
      <c r="IR22" s="139">
        <f>Mellemark!FC147</f>
        <v>0</v>
      </c>
      <c r="IS22" s="139">
        <f>Mellemark!FD147</f>
        <v>0</v>
      </c>
      <c r="IT22" s="139">
        <f>Mellemark!FE147</f>
        <v>0</v>
      </c>
      <c r="IU22" s="139">
        <f>Mellemark!FF147</f>
        <v>0</v>
      </c>
      <c r="IV22" s="139">
        <f>Mellemark!FG147</f>
        <v>0</v>
      </c>
      <c r="IW22" s="139">
        <f>Mellemark!FH147</f>
        <v>0</v>
      </c>
      <c r="IX22" s="139">
        <f>Mellemark!FI147</f>
        <v>0</v>
      </c>
      <c r="IY22" s="139">
        <f>Mellemark!FJ147</f>
        <v>0</v>
      </c>
      <c r="IZ22" s="139">
        <f>Mellemark!FK147</f>
        <v>0</v>
      </c>
      <c r="JA22" s="139">
        <f>Mellemark!FL147</f>
        <v>0</v>
      </c>
      <c r="JB22" s="139">
        <f>Mellemark!FM147</f>
        <v>0</v>
      </c>
      <c r="JC22" s="139">
        <f>Mellemark!FN147</f>
        <v>0</v>
      </c>
      <c r="JD22" s="139">
        <f>Mellemark!FO147</f>
        <v>0</v>
      </c>
      <c r="JE22" s="139">
        <f>Mellemark!FP147</f>
        <v>0</v>
      </c>
      <c r="JF22" s="139">
        <f>Mellemark!FQ147</f>
        <v>0</v>
      </c>
      <c r="JG22" s="139">
        <f>Mellemark!FR147</f>
        <v>0</v>
      </c>
      <c r="JH22" s="139">
        <f>Mellemark!FS147</f>
        <v>0</v>
      </c>
      <c r="JI22" s="139">
        <f>Mellemark!FT147</f>
        <v>0</v>
      </c>
      <c r="JJ22" s="139">
        <f>Mellemark!FU147</f>
        <v>0</v>
      </c>
      <c r="JK22" s="139">
        <f>Mellemark!FV147</f>
        <v>0</v>
      </c>
      <c r="JL22" s="139">
        <f>Mellemark!FW147</f>
        <v>0</v>
      </c>
      <c r="JM22" s="139">
        <f>Mellemark!FX147</f>
        <v>0</v>
      </c>
      <c r="JN22" s="139">
        <f>Mellemark!FY147</f>
        <v>0</v>
      </c>
      <c r="JO22" s="139">
        <f>Mellemark!FZ147</f>
        <v>0</v>
      </c>
      <c r="JP22" s="139">
        <f>Mellemark!GA147</f>
        <v>0</v>
      </c>
      <c r="JQ22" s="139">
        <f>Mellemark!GB147</f>
        <v>0</v>
      </c>
      <c r="JR22" s="139">
        <f>Mellemark!GC147</f>
        <v>0</v>
      </c>
      <c r="JS22" s="139">
        <f>Mellemark!GD147</f>
        <v>0</v>
      </c>
      <c r="JT22" s="139">
        <f>Mellemark!GE147</f>
        <v>0</v>
      </c>
      <c r="JU22" s="139">
        <f>Mellemark!GF147</f>
        <v>0</v>
      </c>
      <c r="JV22" s="139">
        <f>Mellemark!GG147</f>
        <v>0</v>
      </c>
      <c r="JW22" s="139">
        <f>Mellemark!GH147</f>
        <v>0</v>
      </c>
      <c r="JX22" s="139">
        <f>Mellemark!GI147</f>
        <v>0</v>
      </c>
      <c r="JY22" s="139">
        <f>Mellemark!GJ147</f>
        <v>0</v>
      </c>
      <c r="JZ22" s="139">
        <f>Mellemark!GK147</f>
        <v>0</v>
      </c>
      <c r="KA22" s="139">
        <f>Mellemark!GL147</f>
        <v>0</v>
      </c>
      <c r="KB22" s="139">
        <f>Mellemark!GM147</f>
        <v>0</v>
      </c>
      <c r="KC22" s="139">
        <f>Mellemark!GN147</f>
        <v>0</v>
      </c>
      <c r="KD22" s="139">
        <f>Mellemark!GO147</f>
        <v>0</v>
      </c>
      <c r="KE22" s="139">
        <f>Mellemark!GP147</f>
        <v>0</v>
      </c>
      <c r="KF22" s="139">
        <f>Mellemark!GQ147</f>
        <v>0</v>
      </c>
      <c r="KG22" s="139">
        <f>Mellemark!GR147</f>
        <v>0</v>
      </c>
      <c r="KH22" s="139">
        <f>Mellemark!GS147</f>
        <v>0</v>
      </c>
      <c r="KI22" s="139">
        <f>Mellemark!GT147</f>
        <v>0</v>
      </c>
    </row>
    <row r="23" spans="1:295">
      <c r="A23" s="121">
        <v>18</v>
      </c>
      <c r="B23" s="6" t="s">
        <v>66</v>
      </c>
      <c r="C23" s="6"/>
      <c r="D23" s="128">
        <v>602</v>
      </c>
      <c r="E23" s="128">
        <v>603</v>
      </c>
      <c r="F23" s="128">
        <v>539</v>
      </c>
      <c r="G23" s="128">
        <v>719</v>
      </c>
      <c r="H23" s="128">
        <v>509</v>
      </c>
      <c r="I23" s="128">
        <v>583</v>
      </c>
      <c r="J23" s="128">
        <v>612</v>
      </c>
      <c r="K23" s="128">
        <v>488</v>
      </c>
      <c r="L23" s="128">
        <v>662</v>
      </c>
      <c r="M23" s="128">
        <v>689</v>
      </c>
      <c r="N23" s="128">
        <v>607</v>
      </c>
      <c r="O23" s="128">
        <v>629</v>
      </c>
      <c r="P23" s="128">
        <v>557</v>
      </c>
      <c r="Q23" s="128">
        <v>580</v>
      </c>
      <c r="R23" s="128">
        <v>495</v>
      </c>
      <c r="S23" s="121">
        <v>528</v>
      </c>
      <c r="T23" s="121">
        <v>579</v>
      </c>
      <c r="U23" s="121">
        <v>604</v>
      </c>
      <c r="V23" s="121">
        <v>532</v>
      </c>
      <c r="W23" s="121">
        <v>562</v>
      </c>
      <c r="X23" s="121">
        <v>504</v>
      </c>
      <c r="Y23" s="121">
        <v>528</v>
      </c>
      <c r="Z23" s="121">
        <v>554</v>
      </c>
      <c r="AA23" s="121">
        <v>590</v>
      </c>
      <c r="AB23" s="121">
        <v>469</v>
      </c>
      <c r="AC23" s="121">
        <v>565</v>
      </c>
      <c r="AD23" s="121">
        <v>542</v>
      </c>
      <c r="AE23" s="121">
        <v>605</v>
      </c>
      <c r="AF23" s="121">
        <v>499</v>
      </c>
      <c r="AG23" s="121">
        <v>579</v>
      </c>
      <c r="AH23" s="121">
        <v>600</v>
      </c>
      <c r="AI23" s="121">
        <v>575</v>
      </c>
      <c r="AJ23" s="121">
        <v>603</v>
      </c>
      <c r="AK23" s="121">
        <v>456</v>
      </c>
      <c r="AL23" s="121">
        <v>610</v>
      </c>
      <c r="AM23" s="121">
        <v>572</v>
      </c>
      <c r="AN23" s="121">
        <v>584</v>
      </c>
      <c r="AO23" s="121">
        <v>527</v>
      </c>
      <c r="AP23" s="121">
        <v>562</v>
      </c>
      <c r="AQ23" s="121">
        <v>563</v>
      </c>
      <c r="AR23" s="121">
        <v>567</v>
      </c>
      <c r="AS23" s="121">
        <v>442</v>
      </c>
      <c r="AT23" s="121">
        <v>587</v>
      </c>
      <c r="AU23" s="121">
        <v>575</v>
      </c>
      <c r="AV23" s="121">
        <v>594</v>
      </c>
      <c r="AW23" s="121">
        <v>388</v>
      </c>
      <c r="AX23" s="121">
        <v>406</v>
      </c>
      <c r="AY23" s="121">
        <v>403</v>
      </c>
      <c r="AZ23" s="121">
        <v>375</v>
      </c>
      <c r="BA23" s="121">
        <v>529</v>
      </c>
      <c r="BB23" s="121">
        <v>506</v>
      </c>
      <c r="BC23" s="121">
        <v>403</v>
      </c>
      <c r="BD23" s="121">
        <v>393</v>
      </c>
      <c r="BE23" s="121">
        <v>377</v>
      </c>
      <c r="BF23" s="121">
        <v>433</v>
      </c>
      <c r="BG23" s="121">
        <v>528</v>
      </c>
      <c r="BH23" s="121">
        <v>420</v>
      </c>
      <c r="BI23" s="121">
        <v>578</v>
      </c>
      <c r="BJ23" s="121">
        <v>415</v>
      </c>
      <c r="BK23" s="121">
        <v>89</v>
      </c>
      <c r="BL23" s="121">
        <v>284</v>
      </c>
      <c r="BM23" s="121">
        <v>525</v>
      </c>
      <c r="BN23" s="121">
        <v>471</v>
      </c>
      <c r="BO23" s="121">
        <v>536</v>
      </c>
      <c r="BP23" s="121">
        <v>612</v>
      </c>
      <c r="BQ23" s="121">
        <v>555</v>
      </c>
      <c r="BR23" s="121">
        <v>712</v>
      </c>
      <c r="BS23" s="121">
        <v>479</v>
      </c>
      <c r="BT23" s="121">
        <v>553</v>
      </c>
      <c r="BU23" s="121">
        <v>501</v>
      </c>
      <c r="BV23" s="121">
        <v>573</v>
      </c>
      <c r="BW23" s="121">
        <v>557</v>
      </c>
      <c r="BX23" s="121">
        <v>504</v>
      </c>
      <c r="BY23" s="121">
        <v>575</v>
      </c>
      <c r="BZ23" s="121">
        <v>529</v>
      </c>
      <c r="CA23" s="121">
        <v>586</v>
      </c>
      <c r="CB23" s="121">
        <v>513</v>
      </c>
      <c r="CC23" s="121">
        <v>589</v>
      </c>
      <c r="CD23" s="121">
        <v>594</v>
      </c>
      <c r="CE23" s="121">
        <v>631</v>
      </c>
      <c r="CF23" s="121">
        <v>630</v>
      </c>
      <c r="CG23" s="121">
        <v>589</v>
      </c>
      <c r="CH23" s="121">
        <v>434</v>
      </c>
      <c r="CI23" s="121">
        <v>556</v>
      </c>
      <c r="CJ23" s="121">
        <v>685</v>
      </c>
      <c r="CK23" s="121">
        <v>576</v>
      </c>
      <c r="CL23" s="121">
        <v>595</v>
      </c>
      <c r="CM23" s="121">
        <v>599</v>
      </c>
      <c r="CN23" s="121">
        <v>895</v>
      </c>
      <c r="CO23" s="121">
        <v>575</v>
      </c>
      <c r="CP23" s="140"/>
      <c r="CQ23" s="139">
        <f>Mellemark!B148</f>
        <v>0</v>
      </c>
      <c r="CR23" s="139">
        <f>Mellemark!C148</f>
        <v>0</v>
      </c>
      <c r="CS23" s="139">
        <f>Mellemark!D148</f>
        <v>0</v>
      </c>
      <c r="CT23" s="139">
        <f>Mellemark!E148</f>
        <v>0</v>
      </c>
      <c r="CU23" s="139">
        <f>Mellemark!F148</f>
        <v>0</v>
      </c>
      <c r="CV23" s="139">
        <f>Mellemark!G148</f>
        <v>0</v>
      </c>
      <c r="CW23" s="139">
        <f>Mellemark!H148</f>
        <v>0</v>
      </c>
      <c r="CX23" s="139">
        <f>Mellemark!I148</f>
        <v>0</v>
      </c>
      <c r="CY23" s="139">
        <f>Mellemark!J148</f>
        <v>0</v>
      </c>
      <c r="CZ23" s="139">
        <f>Mellemark!K148</f>
        <v>0</v>
      </c>
      <c r="DA23" s="139">
        <f>Mellemark!L148</f>
        <v>0</v>
      </c>
      <c r="DB23" s="139">
        <f>Mellemark!M148</f>
        <v>0</v>
      </c>
      <c r="DC23" s="139">
        <f>Mellemark!N148</f>
        <v>0</v>
      </c>
      <c r="DD23" s="139">
        <f>Mellemark!O148</f>
        <v>0</v>
      </c>
      <c r="DE23" s="139">
        <f>Mellemark!P148</f>
        <v>0</v>
      </c>
      <c r="DF23" s="139">
        <f>Mellemark!Q148</f>
        <v>0</v>
      </c>
      <c r="DG23" s="139">
        <f>Mellemark!R148</f>
        <v>0</v>
      </c>
      <c r="DH23" s="139">
        <f>Mellemark!S148</f>
        <v>0</v>
      </c>
      <c r="DI23" s="139">
        <f>Mellemark!T148</f>
        <v>0</v>
      </c>
      <c r="DJ23" s="139">
        <f>Mellemark!U148</f>
        <v>0</v>
      </c>
      <c r="DK23" s="139">
        <f>Mellemark!V148</f>
        <v>0</v>
      </c>
      <c r="DL23" s="139">
        <f>Mellemark!W148</f>
        <v>0</v>
      </c>
      <c r="DM23" s="139">
        <f>Mellemark!X148</f>
        <v>0</v>
      </c>
      <c r="DN23" s="139">
        <f>Mellemark!Y148</f>
        <v>0</v>
      </c>
      <c r="DO23" s="139">
        <f>Mellemark!Z148</f>
        <v>0</v>
      </c>
      <c r="DP23" s="139">
        <f>Mellemark!AA148</f>
        <v>0</v>
      </c>
      <c r="DQ23" s="139">
        <f>Mellemark!AB148</f>
        <v>0</v>
      </c>
      <c r="DR23" s="139">
        <f>Mellemark!AC148</f>
        <v>0</v>
      </c>
      <c r="DS23" s="139">
        <f>Mellemark!AD148</f>
        <v>0</v>
      </c>
      <c r="DT23" s="139">
        <f>Mellemark!AE148</f>
        <v>0</v>
      </c>
      <c r="DU23" s="139">
        <f>Mellemark!AF148</f>
        <v>0</v>
      </c>
      <c r="DV23" s="139">
        <f>Mellemark!AG148</f>
        <v>0</v>
      </c>
      <c r="DW23" s="139">
        <f>Mellemark!AH148</f>
        <v>0</v>
      </c>
      <c r="DX23" s="139">
        <f>Mellemark!AI148</f>
        <v>0</v>
      </c>
      <c r="DY23" s="139">
        <f>Mellemark!AJ148</f>
        <v>0</v>
      </c>
      <c r="DZ23" s="139">
        <f>Mellemark!AK148</f>
        <v>0</v>
      </c>
      <c r="EA23" s="139">
        <f>Mellemark!AL148</f>
        <v>0</v>
      </c>
      <c r="EB23" s="139">
        <f>Mellemark!AM148</f>
        <v>0</v>
      </c>
      <c r="EC23" s="139">
        <f>Mellemark!AN148</f>
        <v>0</v>
      </c>
      <c r="ED23" s="139">
        <f>Mellemark!AO148</f>
        <v>0</v>
      </c>
      <c r="EE23" s="139">
        <f>Mellemark!AP148</f>
        <v>0</v>
      </c>
      <c r="EF23" s="139">
        <f>Mellemark!AQ148</f>
        <v>0</v>
      </c>
      <c r="EG23" s="139">
        <f>Mellemark!AR148</f>
        <v>0</v>
      </c>
      <c r="EH23" s="139">
        <f>Mellemark!AS148</f>
        <v>0</v>
      </c>
      <c r="EI23" s="139">
        <f>Mellemark!AT148</f>
        <v>0</v>
      </c>
      <c r="EJ23" s="139">
        <f>Mellemark!AU148</f>
        <v>0</v>
      </c>
      <c r="EK23" s="139">
        <f>Mellemark!AV148</f>
        <v>0</v>
      </c>
      <c r="EL23" s="139">
        <f>Mellemark!AW148</f>
        <v>0</v>
      </c>
      <c r="EM23" s="139">
        <f>Mellemark!AX148</f>
        <v>0</v>
      </c>
      <c r="EN23" s="139">
        <f>Mellemark!AY148</f>
        <v>0</v>
      </c>
      <c r="EO23" s="139">
        <f>Mellemark!AZ148</f>
        <v>0</v>
      </c>
      <c r="EP23" s="139">
        <f>Mellemark!BA148</f>
        <v>0</v>
      </c>
      <c r="EQ23" s="139">
        <f>Mellemark!BB148</f>
        <v>0</v>
      </c>
      <c r="ER23" s="139">
        <f>Mellemark!BC148</f>
        <v>0</v>
      </c>
      <c r="ES23" s="139">
        <f>Mellemark!BD148</f>
        <v>0</v>
      </c>
      <c r="ET23" s="139">
        <f>Mellemark!BE148</f>
        <v>0</v>
      </c>
      <c r="EU23" s="139">
        <f>Mellemark!BF148</f>
        <v>0</v>
      </c>
      <c r="EV23" s="139">
        <f>Mellemark!BG148</f>
        <v>0</v>
      </c>
      <c r="EW23" s="139">
        <f>Mellemark!BH148</f>
        <v>0</v>
      </c>
      <c r="EX23" s="139">
        <f>Mellemark!BI148</f>
        <v>0</v>
      </c>
      <c r="EY23" s="139">
        <f>Mellemark!BJ148</f>
        <v>0</v>
      </c>
      <c r="EZ23" s="139">
        <f>Mellemark!BK148</f>
        <v>0</v>
      </c>
      <c r="FA23" s="139">
        <f>Mellemark!BL148</f>
        <v>0</v>
      </c>
      <c r="FB23" s="139">
        <f>Mellemark!BM148</f>
        <v>0</v>
      </c>
      <c r="FC23" s="139">
        <f>Mellemark!BN148</f>
        <v>0</v>
      </c>
      <c r="FD23" s="139">
        <f>Mellemark!BO148</f>
        <v>0</v>
      </c>
      <c r="FE23" s="139">
        <f>Mellemark!BP148</f>
        <v>0</v>
      </c>
      <c r="FF23" s="139">
        <f>Mellemark!BQ148</f>
        <v>0</v>
      </c>
      <c r="FG23" s="139">
        <f>Mellemark!BR148</f>
        <v>0</v>
      </c>
      <c r="FH23" s="139">
        <f>Mellemark!BS148</f>
        <v>0</v>
      </c>
      <c r="FI23" s="139">
        <f>Mellemark!BT148</f>
        <v>0</v>
      </c>
      <c r="FJ23" s="139">
        <f>Mellemark!BU148</f>
        <v>0</v>
      </c>
      <c r="FK23" s="139">
        <f>Mellemark!BV148</f>
        <v>0</v>
      </c>
      <c r="FL23" s="139">
        <f>Mellemark!BW148</f>
        <v>0</v>
      </c>
      <c r="FM23" s="139">
        <f>Mellemark!BX148</f>
        <v>0</v>
      </c>
      <c r="FN23" s="139">
        <f>Mellemark!BY148</f>
        <v>0</v>
      </c>
      <c r="FO23" s="139">
        <f>Mellemark!BZ148</f>
        <v>0</v>
      </c>
      <c r="FP23" s="139">
        <f>Mellemark!CA148</f>
        <v>0</v>
      </c>
      <c r="FQ23" s="139">
        <f>Mellemark!CB148</f>
        <v>0</v>
      </c>
      <c r="FR23" s="139">
        <f>Mellemark!CC148</f>
        <v>0</v>
      </c>
      <c r="FS23" s="139">
        <f>Mellemark!CD148</f>
        <v>0</v>
      </c>
      <c r="FT23" s="139">
        <f>Mellemark!CE148</f>
        <v>0</v>
      </c>
      <c r="FU23" s="139">
        <f>Mellemark!CF148</f>
        <v>0</v>
      </c>
      <c r="FV23" s="139">
        <f>Mellemark!CG148</f>
        <v>0</v>
      </c>
      <c r="FW23" s="139">
        <f>Mellemark!CH148</f>
        <v>0</v>
      </c>
      <c r="FX23" s="139">
        <f>Mellemark!CI148</f>
        <v>0</v>
      </c>
      <c r="FY23" s="139">
        <f>Mellemark!CJ148</f>
        <v>0</v>
      </c>
      <c r="FZ23" s="139">
        <f>Mellemark!CK148</f>
        <v>0</v>
      </c>
      <c r="GA23" s="139">
        <f>Mellemark!CL148</f>
        <v>0</v>
      </c>
      <c r="GB23" s="139">
        <f>Mellemark!CM148</f>
        <v>0</v>
      </c>
      <c r="GC23" s="139">
        <f>Mellemark!CN148</f>
        <v>0</v>
      </c>
      <c r="GD23" s="139">
        <f>Mellemark!CO148</f>
        <v>0</v>
      </c>
      <c r="GE23" s="139">
        <f>Mellemark!CP148</f>
        <v>0</v>
      </c>
      <c r="GF23" s="139">
        <f>Mellemark!CQ148</f>
        <v>0</v>
      </c>
      <c r="GG23" s="139">
        <f>Mellemark!CR148</f>
        <v>0</v>
      </c>
      <c r="GH23" s="139">
        <f>Mellemark!CS148</f>
        <v>0</v>
      </c>
      <c r="GI23" s="139">
        <f>Mellemark!CT148</f>
        <v>0</v>
      </c>
      <c r="GJ23" s="139">
        <f>Mellemark!CU148</f>
        <v>0</v>
      </c>
      <c r="GK23" s="139">
        <f>Mellemark!CV148</f>
        <v>0</v>
      </c>
      <c r="GL23" s="139">
        <f>Mellemark!CW148</f>
        <v>0</v>
      </c>
      <c r="GM23" s="139">
        <f>Mellemark!CX148</f>
        <v>0</v>
      </c>
      <c r="GN23" s="139">
        <f>Mellemark!CY148</f>
        <v>0</v>
      </c>
      <c r="GO23" s="139">
        <f>Mellemark!CZ148</f>
        <v>0</v>
      </c>
      <c r="GP23" s="139">
        <f>Mellemark!DA148</f>
        <v>0</v>
      </c>
      <c r="GQ23" s="139">
        <f>Mellemark!DB148</f>
        <v>0</v>
      </c>
      <c r="GR23" s="139">
        <f>Mellemark!DC148</f>
        <v>0</v>
      </c>
      <c r="GS23" s="139">
        <f>Mellemark!DD148</f>
        <v>0</v>
      </c>
      <c r="GT23" s="139">
        <f>Mellemark!DE148</f>
        <v>0</v>
      </c>
      <c r="GU23" s="139">
        <f>Mellemark!DF148</f>
        <v>0</v>
      </c>
      <c r="GV23" s="139">
        <f>Mellemark!DG148</f>
        <v>0</v>
      </c>
      <c r="GW23" s="139">
        <f>Mellemark!DH148</f>
        <v>0</v>
      </c>
      <c r="GX23" s="139">
        <f>Mellemark!DI148</f>
        <v>0</v>
      </c>
      <c r="GY23" s="139">
        <f>Mellemark!DJ148</f>
        <v>0</v>
      </c>
      <c r="GZ23" s="139">
        <f>Mellemark!DK148</f>
        <v>0</v>
      </c>
      <c r="HA23" s="139">
        <f>Mellemark!DL148</f>
        <v>0</v>
      </c>
      <c r="HB23" s="139">
        <f>Mellemark!DM148</f>
        <v>0</v>
      </c>
      <c r="HC23" s="139">
        <f>Mellemark!DN148</f>
        <v>0</v>
      </c>
      <c r="HD23" s="139">
        <f>Mellemark!DO148</f>
        <v>0</v>
      </c>
      <c r="HE23" s="139">
        <f>Mellemark!DP148</f>
        <v>0</v>
      </c>
      <c r="HF23" s="139">
        <f>Mellemark!DQ148</f>
        <v>0</v>
      </c>
      <c r="HG23" s="139">
        <f>Mellemark!DR148</f>
        <v>0</v>
      </c>
      <c r="HH23" s="139">
        <f>Mellemark!DS148</f>
        <v>0</v>
      </c>
      <c r="HI23" s="139">
        <f>Mellemark!DT148</f>
        <v>0</v>
      </c>
      <c r="HJ23" s="139">
        <f>Mellemark!DU148</f>
        <v>0</v>
      </c>
      <c r="HK23" s="139">
        <f>Mellemark!DV148</f>
        <v>0</v>
      </c>
      <c r="HL23" s="139">
        <f>Mellemark!DW148</f>
        <v>0</v>
      </c>
      <c r="HM23" s="139">
        <f>Mellemark!DX148</f>
        <v>0</v>
      </c>
      <c r="HN23" s="139">
        <f>Mellemark!DY148</f>
        <v>0</v>
      </c>
      <c r="HO23" s="139">
        <f>Mellemark!DZ148</f>
        <v>0</v>
      </c>
      <c r="HP23" s="139">
        <f>Mellemark!EA148</f>
        <v>0</v>
      </c>
      <c r="HQ23" s="139">
        <f>Mellemark!EB148</f>
        <v>0</v>
      </c>
      <c r="HR23" s="139">
        <f>Mellemark!EC148</f>
        <v>0</v>
      </c>
      <c r="HS23" s="139">
        <f>Mellemark!ED148</f>
        <v>0</v>
      </c>
      <c r="HT23" s="139">
        <f>Mellemark!EE148</f>
        <v>0</v>
      </c>
      <c r="HU23" s="139">
        <f>Mellemark!EF148</f>
        <v>0</v>
      </c>
      <c r="HV23" s="139">
        <f>Mellemark!EG148</f>
        <v>0</v>
      </c>
      <c r="HW23" s="139">
        <f>Mellemark!EH148</f>
        <v>0</v>
      </c>
      <c r="HX23" s="139">
        <f>Mellemark!EI148</f>
        <v>0</v>
      </c>
      <c r="HY23" s="139">
        <f>Mellemark!EJ148</f>
        <v>0</v>
      </c>
      <c r="HZ23" s="139">
        <f>Mellemark!EK148</f>
        <v>0</v>
      </c>
      <c r="IA23" s="139">
        <f>Mellemark!EL148</f>
        <v>0</v>
      </c>
      <c r="IB23" s="139">
        <f>Mellemark!EM148</f>
        <v>0</v>
      </c>
      <c r="IC23" s="139">
        <f>Mellemark!EN148</f>
        <v>0</v>
      </c>
      <c r="ID23" s="139">
        <f>Mellemark!EO148</f>
        <v>0</v>
      </c>
      <c r="IE23" s="139">
        <f>Mellemark!EP148</f>
        <v>0</v>
      </c>
      <c r="IF23" s="139">
        <f>Mellemark!EQ148</f>
        <v>0</v>
      </c>
      <c r="IG23" s="139">
        <f>Mellemark!ER148</f>
        <v>0</v>
      </c>
      <c r="IH23" s="139">
        <f>Mellemark!ES148</f>
        <v>0</v>
      </c>
      <c r="II23" s="139">
        <f>Mellemark!ET148</f>
        <v>0</v>
      </c>
      <c r="IJ23" s="139">
        <f>Mellemark!EU148</f>
        <v>0</v>
      </c>
      <c r="IK23" s="139">
        <f>Mellemark!EV148</f>
        <v>0</v>
      </c>
      <c r="IL23" s="139">
        <f>Mellemark!EW148</f>
        <v>0</v>
      </c>
      <c r="IM23" s="139">
        <f>Mellemark!EX148</f>
        <v>0</v>
      </c>
      <c r="IN23" s="139">
        <f>Mellemark!EY148</f>
        <v>0</v>
      </c>
      <c r="IO23" s="139">
        <f>Mellemark!EZ148</f>
        <v>0</v>
      </c>
      <c r="IP23" s="139">
        <f>Mellemark!FA148</f>
        <v>0</v>
      </c>
      <c r="IQ23" s="139">
        <f>Mellemark!FB148</f>
        <v>0</v>
      </c>
      <c r="IR23" s="139">
        <f>Mellemark!FC148</f>
        <v>0</v>
      </c>
      <c r="IS23" s="139">
        <f>Mellemark!FD148</f>
        <v>0</v>
      </c>
      <c r="IT23" s="139">
        <f>Mellemark!FE148</f>
        <v>0</v>
      </c>
      <c r="IU23" s="139">
        <f>Mellemark!FF148</f>
        <v>0</v>
      </c>
      <c r="IV23" s="139">
        <f>Mellemark!FG148</f>
        <v>0</v>
      </c>
      <c r="IW23" s="139">
        <f>Mellemark!FH148</f>
        <v>0</v>
      </c>
      <c r="IX23" s="139">
        <f>Mellemark!FI148</f>
        <v>0</v>
      </c>
      <c r="IY23" s="139">
        <f>Mellemark!FJ148</f>
        <v>0</v>
      </c>
      <c r="IZ23" s="139">
        <f>Mellemark!FK148</f>
        <v>0</v>
      </c>
      <c r="JA23" s="139">
        <f>Mellemark!FL148</f>
        <v>0</v>
      </c>
      <c r="JB23" s="139">
        <f>Mellemark!FM148</f>
        <v>0</v>
      </c>
      <c r="JC23" s="139">
        <f>Mellemark!FN148</f>
        <v>0</v>
      </c>
      <c r="JD23" s="139">
        <f>Mellemark!FO148</f>
        <v>0</v>
      </c>
      <c r="JE23" s="139">
        <f>Mellemark!FP148</f>
        <v>0</v>
      </c>
      <c r="JF23" s="139">
        <f>Mellemark!FQ148</f>
        <v>0</v>
      </c>
      <c r="JG23" s="139">
        <f>Mellemark!FR148</f>
        <v>0</v>
      </c>
      <c r="JH23" s="139">
        <f>Mellemark!FS148</f>
        <v>0</v>
      </c>
      <c r="JI23" s="139">
        <f>Mellemark!FT148</f>
        <v>0</v>
      </c>
      <c r="JJ23" s="139">
        <f>Mellemark!FU148</f>
        <v>0</v>
      </c>
      <c r="JK23" s="139">
        <f>Mellemark!FV148</f>
        <v>0</v>
      </c>
      <c r="JL23" s="139">
        <f>Mellemark!FW148</f>
        <v>0</v>
      </c>
      <c r="JM23" s="139">
        <f>Mellemark!FX148</f>
        <v>0</v>
      </c>
      <c r="JN23" s="139">
        <f>Mellemark!FY148</f>
        <v>0</v>
      </c>
      <c r="JO23" s="139">
        <f>Mellemark!FZ148</f>
        <v>0</v>
      </c>
      <c r="JP23" s="139">
        <f>Mellemark!GA148</f>
        <v>0</v>
      </c>
      <c r="JQ23" s="139">
        <f>Mellemark!GB148</f>
        <v>0</v>
      </c>
      <c r="JR23" s="139">
        <f>Mellemark!GC148</f>
        <v>0</v>
      </c>
      <c r="JS23" s="139">
        <f>Mellemark!GD148</f>
        <v>0</v>
      </c>
      <c r="JT23" s="139">
        <f>Mellemark!GE148</f>
        <v>0</v>
      </c>
      <c r="JU23" s="139">
        <f>Mellemark!GF148</f>
        <v>0</v>
      </c>
      <c r="JV23" s="139">
        <f>Mellemark!GG148</f>
        <v>0</v>
      </c>
      <c r="JW23" s="139">
        <f>Mellemark!GH148</f>
        <v>0</v>
      </c>
      <c r="JX23" s="139">
        <f>Mellemark!GI148</f>
        <v>0</v>
      </c>
      <c r="JY23" s="139">
        <f>Mellemark!GJ148</f>
        <v>0</v>
      </c>
      <c r="JZ23" s="139">
        <f>Mellemark!GK148</f>
        <v>0</v>
      </c>
      <c r="KA23" s="139">
        <f>Mellemark!GL148</f>
        <v>0</v>
      </c>
      <c r="KB23" s="139">
        <f>Mellemark!GM148</f>
        <v>0</v>
      </c>
      <c r="KC23" s="139">
        <f>Mellemark!GN148</f>
        <v>0</v>
      </c>
      <c r="KD23" s="139">
        <f>Mellemark!GO148</f>
        <v>0</v>
      </c>
      <c r="KE23" s="139">
        <f>Mellemark!GP148</f>
        <v>0</v>
      </c>
      <c r="KF23" s="139">
        <f>Mellemark!GQ148</f>
        <v>0</v>
      </c>
      <c r="KG23" s="139">
        <f>Mellemark!GR148</f>
        <v>0</v>
      </c>
      <c r="KH23" s="139">
        <f>Mellemark!GS148</f>
        <v>0</v>
      </c>
      <c r="KI23" s="139">
        <f>Mellemark!GT148</f>
        <v>0</v>
      </c>
    </row>
    <row r="24" spans="1:295">
      <c r="A24" s="121">
        <v>19</v>
      </c>
      <c r="B24" s="5" t="s">
        <v>106</v>
      </c>
      <c r="C24" s="5"/>
      <c r="D24" s="128">
        <v>11534</v>
      </c>
      <c r="E24" s="128">
        <v>14411</v>
      </c>
      <c r="F24" s="128">
        <v>11965</v>
      </c>
      <c r="G24" s="128">
        <v>12468</v>
      </c>
      <c r="H24" s="128">
        <v>10401</v>
      </c>
      <c r="I24" s="128">
        <v>9460</v>
      </c>
      <c r="J24" s="128">
        <v>9558</v>
      </c>
      <c r="K24" s="128">
        <v>10263</v>
      </c>
      <c r="L24" s="128">
        <v>10130</v>
      </c>
      <c r="M24" s="128">
        <v>10622</v>
      </c>
      <c r="N24" s="128">
        <v>7511</v>
      </c>
      <c r="O24" s="128">
        <v>6514</v>
      </c>
      <c r="P24" s="128">
        <v>7782</v>
      </c>
      <c r="Q24" s="128">
        <v>7452</v>
      </c>
      <c r="R24" s="128">
        <v>8811</v>
      </c>
      <c r="S24" s="121">
        <v>13880</v>
      </c>
      <c r="T24" s="121">
        <v>13052</v>
      </c>
      <c r="U24" s="121">
        <v>15366</v>
      </c>
      <c r="V24" s="121">
        <v>10065</v>
      </c>
      <c r="W24" s="121">
        <v>10982</v>
      </c>
      <c r="X24" s="121">
        <v>10132</v>
      </c>
      <c r="Y24" s="121">
        <v>9217</v>
      </c>
      <c r="Z24" s="121">
        <v>10555</v>
      </c>
      <c r="AA24" s="121">
        <v>8150</v>
      </c>
      <c r="AB24" s="121">
        <v>9608</v>
      </c>
      <c r="AC24" s="121">
        <v>11771</v>
      </c>
      <c r="AD24" s="121">
        <v>10992</v>
      </c>
      <c r="AE24" s="121">
        <v>8991</v>
      </c>
      <c r="AF24" s="121">
        <v>11663</v>
      </c>
      <c r="AG24" s="121">
        <v>8277</v>
      </c>
      <c r="AH24" s="121">
        <v>13484</v>
      </c>
      <c r="AI24" s="121">
        <v>14431</v>
      </c>
      <c r="AJ24" s="121">
        <v>10990</v>
      </c>
      <c r="AK24" s="121">
        <v>9609</v>
      </c>
      <c r="AL24" s="121">
        <v>10103</v>
      </c>
      <c r="AM24" s="121">
        <v>8480</v>
      </c>
      <c r="AN24" s="121">
        <v>14738</v>
      </c>
      <c r="AO24" s="121">
        <v>9507</v>
      </c>
      <c r="AP24" s="121">
        <v>11375</v>
      </c>
      <c r="AQ24" s="121">
        <v>10348</v>
      </c>
      <c r="AR24" s="121">
        <v>8518</v>
      </c>
      <c r="AS24" s="121">
        <v>12538</v>
      </c>
      <c r="AT24" s="121">
        <v>8247</v>
      </c>
      <c r="AU24" s="121">
        <v>6761</v>
      </c>
      <c r="AV24" s="121">
        <v>9352</v>
      </c>
      <c r="AW24" s="121">
        <v>17367</v>
      </c>
      <c r="AX24" s="121">
        <v>10756</v>
      </c>
      <c r="AY24" s="121">
        <v>12287</v>
      </c>
      <c r="AZ24" s="121">
        <v>11665</v>
      </c>
      <c r="BA24" s="121">
        <v>13962</v>
      </c>
      <c r="BB24" s="121">
        <v>7940</v>
      </c>
      <c r="BC24" s="121">
        <v>10921</v>
      </c>
      <c r="BD24" s="121">
        <v>10678</v>
      </c>
      <c r="BE24" s="121">
        <v>7234</v>
      </c>
      <c r="BF24" s="121">
        <v>8615</v>
      </c>
      <c r="BG24" s="121">
        <v>9286</v>
      </c>
      <c r="BH24" s="121">
        <v>8011</v>
      </c>
      <c r="BI24" s="121">
        <v>9392</v>
      </c>
      <c r="BJ24" s="121">
        <v>7177</v>
      </c>
      <c r="BK24" s="121">
        <v>6790</v>
      </c>
      <c r="BL24" s="121">
        <v>15557</v>
      </c>
      <c r="BM24" s="121">
        <v>10023</v>
      </c>
      <c r="BN24" s="121">
        <v>11124</v>
      </c>
      <c r="BO24" s="121">
        <v>10768</v>
      </c>
      <c r="BP24" s="121">
        <v>9349</v>
      </c>
      <c r="BQ24" s="121">
        <v>14346</v>
      </c>
      <c r="BR24" s="121">
        <v>8757</v>
      </c>
      <c r="BS24" s="121">
        <v>8797</v>
      </c>
      <c r="BT24" s="121">
        <v>11181</v>
      </c>
      <c r="BU24" s="121">
        <v>6622</v>
      </c>
      <c r="BV24" s="121">
        <v>8352</v>
      </c>
      <c r="BW24" s="121">
        <v>8942</v>
      </c>
      <c r="BX24" s="121">
        <v>6954</v>
      </c>
      <c r="BY24" s="121">
        <v>7315</v>
      </c>
      <c r="BZ24" s="121">
        <v>8396</v>
      </c>
      <c r="CA24" s="121">
        <v>13719</v>
      </c>
      <c r="CB24" s="121">
        <v>12118</v>
      </c>
      <c r="CC24" s="121">
        <v>11006</v>
      </c>
      <c r="CD24" s="121">
        <v>12408</v>
      </c>
      <c r="CE24" s="121">
        <v>10856</v>
      </c>
      <c r="CF24" s="121">
        <v>10997</v>
      </c>
      <c r="CG24" s="121">
        <v>10039</v>
      </c>
      <c r="CH24" s="121">
        <v>9952</v>
      </c>
      <c r="CI24" s="121">
        <v>12193</v>
      </c>
      <c r="CJ24" s="121">
        <v>8247</v>
      </c>
      <c r="CK24" s="121">
        <v>7179</v>
      </c>
      <c r="CL24" s="121">
        <v>8965</v>
      </c>
      <c r="CM24" s="121">
        <v>7282</v>
      </c>
      <c r="CN24" s="121">
        <v>9164</v>
      </c>
      <c r="CO24" s="121">
        <v>5306</v>
      </c>
      <c r="CP24" s="140"/>
      <c r="CQ24" s="139">
        <f>Mellemark!B149</f>
        <v>0</v>
      </c>
      <c r="CR24" s="139">
        <f>Mellemark!C149</f>
        <v>0</v>
      </c>
      <c r="CS24" s="139">
        <f>Mellemark!D149</f>
        <v>0</v>
      </c>
      <c r="CT24" s="139">
        <f>Mellemark!E149</f>
        <v>0</v>
      </c>
      <c r="CU24" s="139">
        <f>Mellemark!F149</f>
        <v>0</v>
      </c>
      <c r="CV24" s="139">
        <f>Mellemark!G149</f>
        <v>0</v>
      </c>
      <c r="CW24" s="139">
        <f>Mellemark!H149</f>
        <v>0</v>
      </c>
      <c r="CX24" s="139">
        <f>Mellemark!I149</f>
        <v>0</v>
      </c>
      <c r="CY24" s="139">
        <f>Mellemark!J149</f>
        <v>0</v>
      </c>
      <c r="CZ24" s="139">
        <f>Mellemark!K149</f>
        <v>0</v>
      </c>
      <c r="DA24" s="139">
        <f>Mellemark!L149</f>
        <v>0</v>
      </c>
      <c r="DB24" s="139">
        <f>Mellemark!M149</f>
        <v>0</v>
      </c>
      <c r="DC24" s="139">
        <f>Mellemark!N149</f>
        <v>0</v>
      </c>
      <c r="DD24" s="139">
        <f>Mellemark!O149</f>
        <v>0</v>
      </c>
      <c r="DE24" s="139">
        <f>Mellemark!P149</f>
        <v>0</v>
      </c>
      <c r="DF24" s="139">
        <f>Mellemark!Q149</f>
        <v>0</v>
      </c>
      <c r="DG24" s="139">
        <f>Mellemark!R149</f>
        <v>0</v>
      </c>
      <c r="DH24" s="139">
        <f>Mellemark!S149</f>
        <v>0</v>
      </c>
      <c r="DI24" s="139">
        <f>Mellemark!T149</f>
        <v>0</v>
      </c>
      <c r="DJ24" s="139">
        <f>Mellemark!U149</f>
        <v>0</v>
      </c>
      <c r="DK24" s="139">
        <f>Mellemark!V149</f>
        <v>0</v>
      </c>
      <c r="DL24" s="139">
        <f>Mellemark!W149</f>
        <v>0</v>
      </c>
      <c r="DM24" s="139">
        <f>Mellemark!X149</f>
        <v>0</v>
      </c>
      <c r="DN24" s="139">
        <f>Mellemark!Y149</f>
        <v>0</v>
      </c>
      <c r="DO24" s="139">
        <f>Mellemark!Z149</f>
        <v>0</v>
      </c>
      <c r="DP24" s="139">
        <f>Mellemark!AA149</f>
        <v>0</v>
      </c>
      <c r="DQ24" s="139">
        <f>Mellemark!AB149</f>
        <v>0</v>
      </c>
      <c r="DR24" s="139">
        <f>Mellemark!AC149</f>
        <v>0</v>
      </c>
      <c r="DS24" s="139">
        <f>Mellemark!AD149</f>
        <v>0</v>
      </c>
      <c r="DT24" s="139">
        <f>Mellemark!AE149</f>
        <v>0</v>
      </c>
      <c r="DU24" s="139">
        <f>Mellemark!AF149</f>
        <v>0</v>
      </c>
      <c r="DV24" s="139">
        <f>Mellemark!AG149</f>
        <v>0</v>
      </c>
      <c r="DW24" s="139">
        <f>Mellemark!AH149</f>
        <v>0</v>
      </c>
      <c r="DX24" s="139">
        <f>Mellemark!AI149</f>
        <v>0</v>
      </c>
      <c r="DY24" s="139">
        <f>Mellemark!AJ149</f>
        <v>0</v>
      </c>
      <c r="DZ24" s="139">
        <f>Mellemark!AK149</f>
        <v>0</v>
      </c>
      <c r="EA24" s="139">
        <f>Mellemark!AL149</f>
        <v>0</v>
      </c>
      <c r="EB24" s="139">
        <f>Mellemark!AM149</f>
        <v>0</v>
      </c>
      <c r="EC24" s="139">
        <f>Mellemark!AN149</f>
        <v>0</v>
      </c>
      <c r="ED24" s="139">
        <f>Mellemark!AO149</f>
        <v>0</v>
      </c>
      <c r="EE24" s="139">
        <f>Mellemark!AP149</f>
        <v>0</v>
      </c>
      <c r="EF24" s="139">
        <f>Mellemark!AQ149</f>
        <v>0</v>
      </c>
      <c r="EG24" s="139">
        <f>Mellemark!AR149</f>
        <v>0</v>
      </c>
      <c r="EH24" s="139">
        <f>Mellemark!AS149</f>
        <v>0</v>
      </c>
      <c r="EI24" s="139">
        <f>Mellemark!AT149</f>
        <v>0</v>
      </c>
      <c r="EJ24" s="139">
        <f>Mellemark!AU149</f>
        <v>0</v>
      </c>
      <c r="EK24" s="139">
        <f>Mellemark!AV149</f>
        <v>0</v>
      </c>
      <c r="EL24" s="139">
        <f>Mellemark!AW149</f>
        <v>0</v>
      </c>
      <c r="EM24" s="139">
        <f>Mellemark!AX149</f>
        <v>0</v>
      </c>
      <c r="EN24" s="139">
        <f>Mellemark!AY149</f>
        <v>0</v>
      </c>
      <c r="EO24" s="139">
        <f>Mellemark!AZ149</f>
        <v>0</v>
      </c>
      <c r="EP24" s="139">
        <f>Mellemark!BA149</f>
        <v>0</v>
      </c>
      <c r="EQ24" s="139">
        <f>Mellemark!BB149</f>
        <v>0</v>
      </c>
      <c r="ER24" s="139">
        <f>Mellemark!BC149</f>
        <v>0</v>
      </c>
      <c r="ES24" s="139">
        <f>Mellemark!BD149</f>
        <v>0</v>
      </c>
      <c r="ET24" s="139">
        <f>Mellemark!BE149</f>
        <v>0</v>
      </c>
      <c r="EU24" s="139">
        <f>Mellemark!BF149</f>
        <v>0</v>
      </c>
      <c r="EV24" s="139">
        <f>Mellemark!BG149</f>
        <v>0</v>
      </c>
      <c r="EW24" s="139">
        <f>Mellemark!BH149</f>
        <v>0</v>
      </c>
      <c r="EX24" s="139">
        <f>Mellemark!BI149</f>
        <v>0</v>
      </c>
      <c r="EY24" s="139">
        <f>Mellemark!BJ149</f>
        <v>0</v>
      </c>
      <c r="EZ24" s="139">
        <f>Mellemark!BK149</f>
        <v>0</v>
      </c>
      <c r="FA24" s="139">
        <f>Mellemark!BL149</f>
        <v>0</v>
      </c>
      <c r="FB24" s="139">
        <f>Mellemark!BM149</f>
        <v>0</v>
      </c>
      <c r="FC24" s="139">
        <f>Mellemark!BN149</f>
        <v>0</v>
      </c>
      <c r="FD24" s="139">
        <f>Mellemark!BO149</f>
        <v>0</v>
      </c>
      <c r="FE24" s="139">
        <f>Mellemark!BP149</f>
        <v>0</v>
      </c>
      <c r="FF24" s="139">
        <f>Mellemark!BQ149</f>
        <v>0</v>
      </c>
      <c r="FG24" s="139">
        <f>Mellemark!BR149</f>
        <v>0</v>
      </c>
      <c r="FH24" s="139">
        <f>Mellemark!BS149</f>
        <v>0</v>
      </c>
      <c r="FI24" s="139">
        <f>Mellemark!BT149</f>
        <v>0</v>
      </c>
      <c r="FJ24" s="139">
        <f>Mellemark!BU149</f>
        <v>0</v>
      </c>
      <c r="FK24" s="139">
        <f>Mellemark!BV149</f>
        <v>0</v>
      </c>
      <c r="FL24" s="139">
        <f>Mellemark!BW149</f>
        <v>0</v>
      </c>
      <c r="FM24" s="139">
        <f>Mellemark!BX149</f>
        <v>0</v>
      </c>
      <c r="FN24" s="139">
        <f>Mellemark!BY149</f>
        <v>0</v>
      </c>
      <c r="FO24" s="139">
        <f>Mellemark!BZ149</f>
        <v>0</v>
      </c>
      <c r="FP24" s="139">
        <f>Mellemark!CA149</f>
        <v>0</v>
      </c>
      <c r="FQ24" s="139">
        <f>Mellemark!CB149</f>
        <v>0</v>
      </c>
      <c r="FR24" s="139">
        <f>Mellemark!CC149</f>
        <v>0</v>
      </c>
      <c r="FS24" s="139">
        <f>Mellemark!CD149</f>
        <v>0</v>
      </c>
      <c r="FT24" s="139">
        <f>Mellemark!CE149</f>
        <v>0</v>
      </c>
      <c r="FU24" s="139">
        <f>Mellemark!CF149</f>
        <v>0</v>
      </c>
      <c r="FV24" s="139">
        <f>Mellemark!CG149</f>
        <v>0</v>
      </c>
      <c r="FW24" s="139">
        <f>Mellemark!CH149</f>
        <v>0</v>
      </c>
      <c r="FX24" s="139">
        <f>Mellemark!CI149</f>
        <v>0</v>
      </c>
      <c r="FY24" s="139">
        <f>Mellemark!CJ149</f>
        <v>0</v>
      </c>
      <c r="FZ24" s="139">
        <f>Mellemark!CK149</f>
        <v>0</v>
      </c>
      <c r="GA24" s="139">
        <f>Mellemark!CL149</f>
        <v>0</v>
      </c>
      <c r="GB24" s="139">
        <f>Mellemark!CM149</f>
        <v>0</v>
      </c>
      <c r="GC24" s="139">
        <f>Mellemark!CN149</f>
        <v>0</v>
      </c>
      <c r="GD24" s="139">
        <f>Mellemark!CO149</f>
        <v>0</v>
      </c>
      <c r="GE24" s="139">
        <f>Mellemark!CP149</f>
        <v>0</v>
      </c>
      <c r="GF24" s="139">
        <f>Mellemark!CQ149</f>
        <v>0</v>
      </c>
      <c r="GG24" s="139">
        <f>Mellemark!CR149</f>
        <v>0</v>
      </c>
      <c r="GH24" s="139">
        <f>Mellemark!CS149</f>
        <v>0</v>
      </c>
      <c r="GI24" s="139">
        <f>Mellemark!CT149</f>
        <v>0</v>
      </c>
      <c r="GJ24" s="139">
        <f>Mellemark!CU149</f>
        <v>0</v>
      </c>
      <c r="GK24" s="139">
        <f>Mellemark!CV149</f>
        <v>0</v>
      </c>
      <c r="GL24" s="139">
        <f>Mellemark!CW149</f>
        <v>0</v>
      </c>
      <c r="GM24" s="139">
        <f>Mellemark!CX149</f>
        <v>0</v>
      </c>
      <c r="GN24" s="139">
        <f>Mellemark!CY149</f>
        <v>0</v>
      </c>
      <c r="GO24" s="139">
        <f>Mellemark!CZ149</f>
        <v>0</v>
      </c>
      <c r="GP24" s="139">
        <f>Mellemark!DA149</f>
        <v>0</v>
      </c>
      <c r="GQ24" s="139">
        <f>Mellemark!DB149</f>
        <v>0</v>
      </c>
      <c r="GR24" s="139">
        <f>Mellemark!DC149</f>
        <v>0</v>
      </c>
      <c r="GS24" s="139">
        <f>Mellemark!DD149</f>
        <v>0</v>
      </c>
      <c r="GT24" s="139">
        <f>Mellemark!DE149</f>
        <v>0</v>
      </c>
      <c r="GU24" s="139">
        <f>Mellemark!DF149</f>
        <v>0</v>
      </c>
      <c r="GV24" s="139">
        <f>Mellemark!DG149</f>
        <v>0</v>
      </c>
      <c r="GW24" s="139">
        <f>Mellemark!DH149</f>
        <v>0</v>
      </c>
      <c r="GX24" s="139">
        <f>Mellemark!DI149</f>
        <v>0</v>
      </c>
      <c r="GY24" s="139">
        <f>Mellemark!DJ149</f>
        <v>0</v>
      </c>
      <c r="GZ24" s="139">
        <f>Mellemark!DK149</f>
        <v>0</v>
      </c>
      <c r="HA24" s="139">
        <f>Mellemark!DL149</f>
        <v>0</v>
      </c>
      <c r="HB24" s="139">
        <f>Mellemark!DM149</f>
        <v>0</v>
      </c>
      <c r="HC24" s="139">
        <f>Mellemark!DN149</f>
        <v>0</v>
      </c>
      <c r="HD24" s="139">
        <f>Mellemark!DO149</f>
        <v>0</v>
      </c>
      <c r="HE24" s="139">
        <f>Mellemark!DP149</f>
        <v>0</v>
      </c>
      <c r="HF24" s="139">
        <f>Mellemark!DQ149</f>
        <v>0</v>
      </c>
      <c r="HG24" s="139">
        <f>Mellemark!DR149</f>
        <v>0</v>
      </c>
      <c r="HH24" s="139">
        <f>Mellemark!DS149</f>
        <v>0</v>
      </c>
      <c r="HI24" s="139">
        <f>Mellemark!DT149</f>
        <v>0</v>
      </c>
      <c r="HJ24" s="139">
        <f>Mellemark!DU149</f>
        <v>0</v>
      </c>
      <c r="HK24" s="139">
        <f>Mellemark!DV149</f>
        <v>0</v>
      </c>
      <c r="HL24" s="139">
        <f>Mellemark!DW149</f>
        <v>0</v>
      </c>
      <c r="HM24" s="139">
        <f>Mellemark!DX149</f>
        <v>0</v>
      </c>
      <c r="HN24" s="139">
        <f>Mellemark!DY149</f>
        <v>0</v>
      </c>
      <c r="HO24" s="139">
        <f>Mellemark!DZ149</f>
        <v>0</v>
      </c>
      <c r="HP24" s="139">
        <f>Mellemark!EA149</f>
        <v>0</v>
      </c>
      <c r="HQ24" s="139">
        <f>Mellemark!EB149</f>
        <v>0</v>
      </c>
      <c r="HR24" s="139">
        <f>Mellemark!EC149</f>
        <v>0</v>
      </c>
      <c r="HS24" s="139">
        <f>Mellemark!ED149</f>
        <v>0</v>
      </c>
      <c r="HT24" s="139">
        <f>Mellemark!EE149</f>
        <v>0</v>
      </c>
      <c r="HU24" s="139">
        <f>Mellemark!EF149</f>
        <v>0</v>
      </c>
      <c r="HV24" s="139">
        <f>Mellemark!EG149</f>
        <v>0</v>
      </c>
      <c r="HW24" s="139">
        <f>Mellemark!EH149</f>
        <v>0</v>
      </c>
      <c r="HX24" s="139">
        <f>Mellemark!EI149</f>
        <v>0</v>
      </c>
      <c r="HY24" s="139">
        <f>Mellemark!EJ149</f>
        <v>0</v>
      </c>
      <c r="HZ24" s="139">
        <f>Mellemark!EK149</f>
        <v>0</v>
      </c>
      <c r="IA24" s="139">
        <f>Mellemark!EL149</f>
        <v>0</v>
      </c>
      <c r="IB24" s="139">
        <f>Mellemark!EM149</f>
        <v>0</v>
      </c>
      <c r="IC24" s="139">
        <f>Mellemark!EN149</f>
        <v>0</v>
      </c>
      <c r="ID24" s="139">
        <f>Mellemark!EO149</f>
        <v>0</v>
      </c>
      <c r="IE24" s="139">
        <f>Mellemark!EP149</f>
        <v>0</v>
      </c>
      <c r="IF24" s="139">
        <f>Mellemark!EQ149</f>
        <v>0</v>
      </c>
      <c r="IG24" s="139">
        <f>Mellemark!ER149</f>
        <v>0</v>
      </c>
      <c r="IH24" s="139">
        <f>Mellemark!ES149</f>
        <v>0</v>
      </c>
      <c r="II24" s="139">
        <f>Mellemark!ET149</f>
        <v>0</v>
      </c>
      <c r="IJ24" s="139">
        <f>Mellemark!EU149</f>
        <v>0</v>
      </c>
      <c r="IK24" s="139">
        <f>Mellemark!EV149</f>
        <v>0</v>
      </c>
      <c r="IL24" s="139">
        <f>Mellemark!EW149</f>
        <v>0</v>
      </c>
      <c r="IM24" s="139">
        <f>Mellemark!EX149</f>
        <v>0</v>
      </c>
      <c r="IN24" s="139">
        <f>Mellemark!EY149</f>
        <v>0</v>
      </c>
      <c r="IO24" s="139">
        <f>Mellemark!EZ149</f>
        <v>0</v>
      </c>
      <c r="IP24" s="139">
        <f>Mellemark!FA149</f>
        <v>0</v>
      </c>
      <c r="IQ24" s="139">
        <f>Mellemark!FB149</f>
        <v>0</v>
      </c>
      <c r="IR24" s="139">
        <f>Mellemark!FC149</f>
        <v>0</v>
      </c>
      <c r="IS24" s="139">
        <f>Mellemark!FD149</f>
        <v>0</v>
      </c>
      <c r="IT24" s="139">
        <f>Mellemark!FE149</f>
        <v>0</v>
      </c>
      <c r="IU24" s="139">
        <f>Mellemark!FF149</f>
        <v>0</v>
      </c>
      <c r="IV24" s="139">
        <f>Mellemark!FG149</f>
        <v>0</v>
      </c>
      <c r="IW24" s="139">
        <f>Mellemark!FH149</f>
        <v>0</v>
      </c>
      <c r="IX24" s="139">
        <f>Mellemark!FI149</f>
        <v>0</v>
      </c>
      <c r="IY24" s="139">
        <f>Mellemark!FJ149</f>
        <v>0</v>
      </c>
      <c r="IZ24" s="139">
        <f>Mellemark!FK149</f>
        <v>0</v>
      </c>
      <c r="JA24" s="139">
        <f>Mellemark!FL149</f>
        <v>0</v>
      </c>
      <c r="JB24" s="139">
        <f>Mellemark!FM149</f>
        <v>0</v>
      </c>
      <c r="JC24" s="139">
        <f>Mellemark!FN149</f>
        <v>0</v>
      </c>
      <c r="JD24" s="139">
        <f>Mellemark!FO149</f>
        <v>0</v>
      </c>
      <c r="JE24" s="139">
        <f>Mellemark!FP149</f>
        <v>0</v>
      </c>
      <c r="JF24" s="139">
        <f>Mellemark!FQ149</f>
        <v>0</v>
      </c>
      <c r="JG24" s="139">
        <f>Mellemark!FR149</f>
        <v>0</v>
      </c>
      <c r="JH24" s="139">
        <f>Mellemark!FS149</f>
        <v>0</v>
      </c>
      <c r="JI24" s="139">
        <f>Mellemark!FT149</f>
        <v>0</v>
      </c>
      <c r="JJ24" s="139">
        <f>Mellemark!FU149</f>
        <v>0</v>
      </c>
      <c r="JK24" s="139">
        <f>Mellemark!FV149</f>
        <v>0</v>
      </c>
      <c r="JL24" s="139">
        <f>Mellemark!FW149</f>
        <v>0</v>
      </c>
      <c r="JM24" s="139">
        <f>Mellemark!FX149</f>
        <v>0</v>
      </c>
      <c r="JN24" s="139">
        <f>Mellemark!FY149</f>
        <v>0</v>
      </c>
      <c r="JO24" s="139">
        <f>Mellemark!FZ149</f>
        <v>0</v>
      </c>
      <c r="JP24" s="139">
        <f>Mellemark!GA149</f>
        <v>0</v>
      </c>
      <c r="JQ24" s="139">
        <f>Mellemark!GB149</f>
        <v>0</v>
      </c>
      <c r="JR24" s="139">
        <f>Mellemark!GC149</f>
        <v>0</v>
      </c>
      <c r="JS24" s="139">
        <f>Mellemark!GD149</f>
        <v>0</v>
      </c>
      <c r="JT24" s="139">
        <f>Mellemark!GE149</f>
        <v>0</v>
      </c>
      <c r="JU24" s="139">
        <f>Mellemark!GF149</f>
        <v>0</v>
      </c>
      <c r="JV24" s="139">
        <f>Mellemark!GG149</f>
        <v>0</v>
      </c>
      <c r="JW24" s="139">
        <f>Mellemark!GH149</f>
        <v>0</v>
      </c>
      <c r="JX24" s="139">
        <f>Mellemark!GI149</f>
        <v>0</v>
      </c>
      <c r="JY24" s="139">
        <f>Mellemark!GJ149</f>
        <v>0</v>
      </c>
      <c r="JZ24" s="139">
        <f>Mellemark!GK149</f>
        <v>0</v>
      </c>
      <c r="KA24" s="139">
        <f>Mellemark!GL149</f>
        <v>0</v>
      </c>
      <c r="KB24" s="139">
        <f>Mellemark!GM149</f>
        <v>0</v>
      </c>
      <c r="KC24" s="139">
        <f>Mellemark!GN149</f>
        <v>0</v>
      </c>
      <c r="KD24" s="139">
        <f>Mellemark!GO149</f>
        <v>0</v>
      </c>
      <c r="KE24" s="139">
        <f>Mellemark!GP149</f>
        <v>0</v>
      </c>
      <c r="KF24" s="139">
        <f>Mellemark!GQ149</f>
        <v>0</v>
      </c>
      <c r="KG24" s="139">
        <f>Mellemark!GR149</f>
        <v>0</v>
      </c>
      <c r="KH24" s="139">
        <f>Mellemark!GS149</f>
        <v>0</v>
      </c>
      <c r="KI24" s="139">
        <f>Mellemark!GT149</f>
        <v>0</v>
      </c>
    </row>
    <row r="25" spans="1:295" s="180" customFormat="1">
      <c r="A25" s="180">
        <v>20</v>
      </c>
      <c r="B25" s="8" t="s">
        <v>18</v>
      </c>
      <c r="C25" s="8"/>
      <c r="D25" s="134">
        <v>7529</v>
      </c>
      <c r="E25" s="134">
        <v>11334</v>
      </c>
      <c r="F25" s="134">
        <v>9021</v>
      </c>
      <c r="G25" s="134">
        <v>11263</v>
      </c>
      <c r="H25" s="134">
        <v>9524</v>
      </c>
      <c r="I25" s="134">
        <v>9666</v>
      </c>
      <c r="J25" s="134">
        <v>10229</v>
      </c>
      <c r="K25" s="134">
        <v>10967</v>
      </c>
      <c r="L25" s="134">
        <v>11659</v>
      </c>
      <c r="M25" s="134">
        <v>12672</v>
      </c>
      <c r="N25" s="134">
        <v>10302</v>
      </c>
      <c r="O25" s="134">
        <v>9894</v>
      </c>
      <c r="P25" s="134">
        <v>11814</v>
      </c>
      <c r="Q25" s="134">
        <v>12382</v>
      </c>
      <c r="R25" s="134">
        <v>15662</v>
      </c>
      <c r="S25" s="180">
        <v>10412</v>
      </c>
      <c r="T25" s="180">
        <v>10210</v>
      </c>
      <c r="U25" s="180">
        <v>13865</v>
      </c>
      <c r="V25" s="180">
        <v>9339</v>
      </c>
      <c r="W25" s="180">
        <v>10994</v>
      </c>
      <c r="X25" s="180">
        <v>11189</v>
      </c>
      <c r="Y25" s="180">
        <v>10822</v>
      </c>
      <c r="Z25" s="180">
        <v>12541</v>
      </c>
      <c r="AA25" s="180">
        <v>10781</v>
      </c>
      <c r="AB25" s="180">
        <v>12581</v>
      </c>
      <c r="AC25" s="180">
        <v>15695</v>
      </c>
      <c r="AD25" s="180">
        <v>15096</v>
      </c>
      <c r="AE25" s="180">
        <v>13817</v>
      </c>
      <c r="AF25" s="180">
        <v>17084</v>
      </c>
      <c r="AG25" s="180">
        <v>15877</v>
      </c>
      <c r="AH25" s="180">
        <v>10172</v>
      </c>
      <c r="AI25" s="180">
        <v>12969</v>
      </c>
      <c r="AJ25" s="180">
        <v>9798</v>
      </c>
      <c r="AK25" s="180">
        <v>8637</v>
      </c>
      <c r="AL25" s="180">
        <v>9458</v>
      </c>
      <c r="AM25" s="180">
        <v>8178</v>
      </c>
      <c r="AN25" s="180">
        <v>14461</v>
      </c>
      <c r="AO25" s="180">
        <v>9712</v>
      </c>
      <c r="AP25" s="180">
        <v>11789</v>
      </c>
      <c r="AQ25" s="180">
        <v>11896</v>
      </c>
      <c r="AR25" s="180">
        <v>10672</v>
      </c>
      <c r="AS25" s="180">
        <v>15090</v>
      </c>
      <c r="AT25" s="180">
        <v>11377</v>
      </c>
      <c r="AU25" s="180">
        <v>10532</v>
      </c>
      <c r="AV25" s="180">
        <v>13486</v>
      </c>
      <c r="AW25" s="180">
        <v>9547</v>
      </c>
      <c r="AX25" s="180">
        <v>8504</v>
      </c>
      <c r="AY25" s="180">
        <v>10301</v>
      </c>
      <c r="AZ25" s="180">
        <v>9864</v>
      </c>
      <c r="BA25" s="180">
        <v>12434</v>
      </c>
      <c r="BB25" s="180">
        <v>7709</v>
      </c>
      <c r="BC25" s="180">
        <v>10701</v>
      </c>
      <c r="BD25" s="180">
        <v>10886</v>
      </c>
      <c r="BE25" s="180">
        <v>8569</v>
      </c>
      <c r="BF25" s="180">
        <v>10483</v>
      </c>
      <c r="BG25" s="180">
        <v>11280</v>
      </c>
      <c r="BH25" s="180">
        <v>9948</v>
      </c>
      <c r="BI25" s="180">
        <v>13586</v>
      </c>
      <c r="BJ25" s="180">
        <v>12483</v>
      </c>
      <c r="BK25" s="180">
        <v>12098</v>
      </c>
      <c r="BL25" s="180">
        <v>12420</v>
      </c>
      <c r="BM25" s="180">
        <v>7873</v>
      </c>
      <c r="BN25" s="180">
        <v>9186</v>
      </c>
      <c r="BO25" s="180">
        <v>9155</v>
      </c>
      <c r="BP25" s="180">
        <v>9203</v>
      </c>
      <c r="BQ25" s="180">
        <v>14654</v>
      </c>
      <c r="BR25" s="180">
        <v>9797</v>
      </c>
      <c r="BS25" s="180">
        <v>10237</v>
      </c>
      <c r="BT25" s="180">
        <v>13055</v>
      </c>
      <c r="BU25" s="180">
        <v>9574</v>
      </c>
      <c r="BV25" s="180">
        <v>11818</v>
      </c>
      <c r="BW25" s="180">
        <v>13264</v>
      </c>
      <c r="BX25" s="180">
        <v>11427</v>
      </c>
      <c r="BY25" s="180">
        <v>13939</v>
      </c>
      <c r="BZ25" s="180">
        <v>16135</v>
      </c>
      <c r="CA25" s="180">
        <v>12318</v>
      </c>
      <c r="CB25" s="180">
        <v>10764</v>
      </c>
      <c r="CC25" s="180">
        <v>12488</v>
      </c>
      <c r="CD25" s="180">
        <v>13943</v>
      </c>
      <c r="CE25" s="180">
        <v>13039</v>
      </c>
      <c r="CF25" s="180">
        <v>13353</v>
      </c>
      <c r="CG25" s="180">
        <v>13025</v>
      </c>
      <c r="CH25" s="180">
        <v>13027</v>
      </c>
      <c r="CI25" s="180">
        <v>15676</v>
      </c>
      <c r="CJ25" s="180">
        <v>11914</v>
      </c>
      <c r="CK25" s="180">
        <v>11644</v>
      </c>
      <c r="CL25" s="180">
        <v>14341</v>
      </c>
      <c r="CM25" s="180">
        <v>12936</v>
      </c>
      <c r="CN25" s="180">
        <v>16595</v>
      </c>
      <c r="CO25" s="180">
        <v>12512</v>
      </c>
      <c r="CP25" s="181"/>
      <c r="CQ25" s="182">
        <f>Mellemark!B150</f>
        <v>0</v>
      </c>
      <c r="CR25" s="182">
        <f>Mellemark!C150</f>
        <v>0</v>
      </c>
      <c r="CS25" s="182">
        <f>Mellemark!D150</f>
        <v>0</v>
      </c>
      <c r="CT25" s="182">
        <f>Mellemark!E150</f>
        <v>0</v>
      </c>
      <c r="CU25" s="182">
        <f>Mellemark!F150</f>
        <v>0</v>
      </c>
      <c r="CV25" s="182">
        <f>Mellemark!G150</f>
        <v>0</v>
      </c>
      <c r="CW25" s="182">
        <f>Mellemark!H150</f>
        <v>0</v>
      </c>
      <c r="CX25" s="182">
        <f>Mellemark!I150</f>
        <v>0</v>
      </c>
      <c r="CY25" s="182">
        <f>Mellemark!J150</f>
        <v>0</v>
      </c>
      <c r="CZ25" s="182">
        <f>Mellemark!K150</f>
        <v>0</v>
      </c>
      <c r="DA25" s="182">
        <f>Mellemark!L150</f>
        <v>0</v>
      </c>
      <c r="DB25" s="182">
        <f>Mellemark!M150</f>
        <v>0</v>
      </c>
      <c r="DC25" s="182">
        <f>Mellemark!N150</f>
        <v>0</v>
      </c>
      <c r="DD25" s="182">
        <f>Mellemark!O150</f>
        <v>0</v>
      </c>
      <c r="DE25" s="182">
        <f>Mellemark!P150</f>
        <v>0</v>
      </c>
      <c r="DF25" s="182">
        <f>Mellemark!Q150</f>
        <v>0</v>
      </c>
      <c r="DG25" s="182">
        <f>Mellemark!R150</f>
        <v>0</v>
      </c>
      <c r="DH25" s="182">
        <f>Mellemark!S150</f>
        <v>0</v>
      </c>
      <c r="DI25" s="182">
        <f>Mellemark!T150</f>
        <v>0</v>
      </c>
      <c r="DJ25" s="182">
        <f>Mellemark!U150</f>
        <v>0</v>
      </c>
      <c r="DK25" s="182">
        <f>Mellemark!V150</f>
        <v>0</v>
      </c>
      <c r="DL25" s="182">
        <f>Mellemark!W150</f>
        <v>0</v>
      </c>
      <c r="DM25" s="182">
        <f>Mellemark!X150</f>
        <v>0</v>
      </c>
      <c r="DN25" s="182">
        <f>Mellemark!Y150</f>
        <v>0</v>
      </c>
      <c r="DO25" s="182">
        <f>Mellemark!Z150</f>
        <v>0</v>
      </c>
      <c r="DP25" s="182">
        <f>Mellemark!AA150</f>
        <v>0</v>
      </c>
      <c r="DQ25" s="182">
        <f>Mellemark!AB150</f>
        <v>0</v>
      </c>
      <c r="DR25" s="182">
        <f>Mellemark!AC150</f>
        <v>0</v>
      </c>
      <c r="DS25" s="182">
        <f>Mellemark!AD150</f>
        <v>0</v>
      </c>
      <c r="DT25" s="182">
        <f>Mellemark!AE150</f>
        <v>0</v>
      </c>
      <c r="DU25" s="182">
        <f>Mellemark!AF150</f>
        <v>0</v>
      </c>
      <c r="DV25" s="182">
        <f>Mellemark!AG150</f>
        <v>0</v>
      </c>
      <c r="DW25" s="182">
        <f>Mellemark!AH150</f>
        <v>0</v>
      </c>
      <c r="DX25" s="182">
        <f>Mellemark!AI150</f>
        <v>0</v>
      </c>
      <c r="DY25" s="182">
        <f>Mellemark!AJ150</f>
        <v>0</v>
      </c>
      <c r="DZ25" s="182">
        <f>Mellemark!AK150</f>
        <v>0</v>
      </c>
      <c r="EA25" s="182">
        <f>Mellemark!AL150</f>
        <v>0</v>
      </c>
      <c r="EB25" s="182">
        <f>Mellemark!AM150</f>
        <v>0</v>
      </c>
      <c r="EC25" s="182">
        <f>Mellemark!AN150</f>
        <v>0</v>
      </c>
      <c r="ED25" s="182">
        <f>Mellemark!AO150</f>
        <v>0</v>
      </c>
      <c r="EE25" s="182">
        <f>Mellemark!AP150</f>
        <v>0</v>
      </c>
      <c r="EF25" s="182">
        <f>Mellemark!AQ150</f>
        <v>0</v>
      </c>
      <c r="EG25" s="182">
        <f>Mellemark!AR150</f>
        <v>0</v>
      </c>
      <c r="EH25" s="182">
        <f>Mellemark!AS150</f>
        <v>0</v>
      </c>
      <c r="EI25" s="182">
        <f>Mellemark!AT150</f>
        <v>0</v>
      </c>
      <c r="EJ25" s="182">
        <f>Mellemark!AU150</f>
        <v>0</v>
      </c>
      <c r="EK25" s="182">
        <f>Mellemark!AV150</f>
        <v>0</v>
      </c>
      <c r="EL25" s="182">
        <f>Mellemark!AW150</f>
        <v>0</v>
      </c>
      <c r="EM25" s="182">
        <f>Mellemark!AX150</f>
        <v>0</v>
      </c>
      <c r="EN25" s="182">
        <f>Mellemark!AY150</f>
        <v>0</v>
      </c>
      <c r="EO25" s="182">
        <f>Mellemark!AZ150</f>
        <v>0</v>
      </c>
      <c r="EP25" s="182">
        <f>Mellemark!BA150</f>
        <v>0</v>
      </c>
      <c r="EQ25" s="182">
        <f>Mellemark!BB150</f>
        <v>0</v>
      </c>
      <c r="ER25" s="182">
        <f>Mellemark!BC150</f>
        <v>0</v>
      </c>
      <c r="ES25" s="182">
        <f>Mellemark!BD150</f>
        <v>0</v>
      </c>
      <c r="ET25" s="182">
        <f>Mellemark!BE150</f>
        <v>0</v>
      </c>
      <c r="EU25" s="182">
        <f>Mellemark!BF150</f>
        <v>0</v>
      </c>
      <c r="EV25" s="182">
        <f>Mellemark!BG150</f>
        <v>0</v>
      </c>
      <c r="EW25" s="182">
        <f>Mellemark!BH150</f>
        <v>0</v>
      </c>
      <c r="EX25" s="182">
        <f>Mellemark!BI150</f>
        <v>0</v>
      </c>
      <c r="EY25" s="182">
        <f>Mellemark!BJ150</f>
        <v>0</v>
      </c>
      <c r="EZ25" s="182">
        <f>Mellemark!BK150</f>
        <v>0</v>
      </c>
      <c r="FA25" s="182">
        <f>Mellemark!BL150</f>
        <v>0</v>
      </c>
      <c r="FB25" s="182">
        <f>Mellemark!BM150</f>
        <v>0</v>
      </c>
      <c r="FC25" s="182">
        <f>Mellemark!BN150</f>
        <v>0</v>
      </c>
      <c r="FD25" s="182">
        <f>Mellemark!BO150</f>
        <v>0</v>
      </c>
      <c r="FE25" s="182">
        <f>Mellemark!BP150</f>
        <v>0</v>
      </c>
      <c r="FF25" s="182">
        <f>Mellemark!BQ150</f>
        <v>0</v>
      </c>
      <c r="FG25" s="182">
        <f>Mellemark!BR150</f>
        <v>0</v>
      </c>
      <c r="FH25" s="182">
        <f>Mellemark!BS150</f>
        <v>0</v>
      </c>
      <c r="FI25" s="182">
        <f>Mellemark!BT150</f>
        <v>0</v>
      </c>
      <c r="FJ25" s="182">
        <f>Mellemark!BU150</f>
        <v>0</v>
      </c>
      <c r="FK25" s="182">
        <f>Mellemark!BV150</f>
        <v>0</v>
      </c>
      <c r="FL25" s="182">
        <f>Mellemark!BW150</f>
        <v>0</v>
      </c>
      <c r="FM25" s="182">
        <f>Mellemark!BX150</f>
        <v>0</v>
      </c>
      <c r="FN25" s="182">
        <f>Mellemark!BY150</f>
        <v>0</v>
      </c>
      <c r="FO25" s="182">
        <f>Mellemark!BZ150</f>
        <v>0</v>
      </c>
      <c r="FP25" s="182">
        <f>Mellemark!CA150</f>
        <v>0</v>
      </c>
      <c r="FQ25" s="182">
        <f>Mellemark!CB150</f>
        <v>0</v>
      </c>
      <c r="FR25" s="182">
        <f>Mellemark!CC150</f>
        <v>0</v>
      </c>
      <c r="FS25" s="182">
        <f>Mellemark!CD150</f>
        <v>0</v>
      </c>
      <c r="FT25" s="182">
        <f>Mellemark!CE150</f>
        <v>0</v>
      </c>
      <c r="FU25" s="182">
        <f>Mellemark!CF150</f>
        <v>0</v>
      </c>
      <c r="FV25" s="182">
        <f>Mellemark!CG150</f>
        <v>0</v>
      </c>
      <c r="FW25" s="182">
        <f>Mellemark!CH150</f>
        <v>0</v>
      </c>
      <c r="FX25" s="182">
        <f>Mellemark!CI150</f>
        <v>0</v>
      </c>
      <c r="FY25" s="182">
        <f>Mellemark!CJ150</f>
        <v>0</v>
      </c>
      <c r="FZ25" s="182">
        <f>Mellemark!CK150</f>
        <v>0</v>
      </c>
      <c r="GA25" s="182">
        <f>Mellemark!CL150</f>
        <v>0</v>
      </c>
      <c r="GB25" s="182">
        <f>Mellemark!CM150</f>
        <v>0</v>
      </c>
      <c r="GC25" s="182">
        <f>Mellemark!CN150</f>
        <v>0</v>
      </c>
      <c r="GD25" s="182">
        <f>Mellemark!CO150</f>
        <v>0</v>
      </c>
      <c r="GE25" s="182">
        <f>Mellemark!CP150</f>
        <v>0</v>
      </c>
      <c r="GF25" s="182">
        <f>Mellemark!CQ150</f>
        <v>0</v>
      </c>
      <c r="GG25" s="182">
        <f>Mellemark!CR150</f>
        <v>0</v>
      </c>
      <c r="GH25" s="182">
        <f>Mellemark!CS150</f>
        <v>0</v>
      </c>
      <c r="GI25" s="182">
        <f>Mellemark!CT150</f>
        <v>0</v>
      </c>
      <c r="GJ25" s="182">
        <f>Mellemark!CU150</f>
        <v>0</v>
      </c>
      <c r="GK25" s="182">
        <f>Mellemark!CV150</f>
        <v>0</v>
      </c>
      <c r="GL25" s="182">
        <f>Mellemark!CW150</f>
        <v>0</v>
      </c>
      <c r="GM25" s="182">
        <f>Mellemark!CX150</f>
        <v>0</v>
      </c>
      <c r="GN25" s="182">
        <f>Mellemark!CY150</f>
        <v>0</v>
      </c>
      <c r="GO25" s="182">
        <f>Mellemark!CZ150</f>
        <v>0</v>
      </c>
      <c r="GP25" s="182">
        <f>Mellemark!DA150</f>
        <v>0</v>
      </c>
      <c r="GQ25" s="182">
        <f>Mellemark!DB150</f>
        <v>0</v>
      </c>
      <c r="GR25" s="182">
        <f>Mellemark!DC150</f>
        <v>0</v>
      </c>
      <c r="GS25" s="182">
        <f>Mellemark!DD150</f>
        <v>0</v>
      </c>
      <c r="GT25" s="182">
        <f>Mellemark!DE150</f>
        <v>0</v>
      </c>
      <c r="GU25" s="182">
        <f>Mellemark!DF150</f>
        <v>0</v>
      </c>
      <c r="GV25" s="182">
        <f>Mellemark!DG150</f>
        <v>0</v>
      </c>
      <c r="GW25" s="182">
        <f>Mellemark!DH150</f>
        <v>0</v>
      </c>
      <c r="GX25" s="182">
        <f>Mellemark!DI150</f>
        <v>0</v>
      </c>
      <c r="GY25" s="182">
        <f>Mellemark!DJ150</f>
        <v>0</v>
      </c>
      <c r="GZ25" s="182">
        <f>Mellemark!DK150</f>
        <v>0</v>
      </c>
      <c r="HA25" s="182">
        <f>Mellemark!DL150</f>
        <v>0</v>
      </c>
      <c r="HB25" s="182">
        <f>Mellemark!DM150</f>
        <v>0</v>
      </c>
      <c r="HC25" s="182">
        <f>Mellemark!DN150</f>
        <v>0</v>
      </c>
      <c r="HD25" s="182">
        <f>Mellemark!DO150</f>
        <v>0</v>
      </c>
      <c r="HE25" s="182">
        <f>Mellemark!DP150</f>
        <v>0</v>
      </c>
      <c r="HF25" s="182">
        <f>Mellemark!DQ150</f>
        <v>0</v>
      </c>
      <c r="HG25" s="182">
        <f>Mellemark!DR150</f>
        <v>0</v>
      </c>
      <c r="HH25" s="182">
        <f>Mellemark!DS150</f>
        <v>0</v>
      </c>
      <c r="HI25" s="182">
        <f>Mellemark!DT150</f>
        <v>0</v>
      </c>
      <c r="HJ25" s="182">
        <f>Mellemark!DU150</f>
        <v>0</v>
      </c>
      <c r="HK25" s="182">
        <f>Mellemark!DV150</f>
        <v>0</v>
      </c>
      <c r="HL25" s="182">
        <f>Mellemark!DW150</f>
        <v>0</v>
      </c>
      <c r="HM25" s="182">
        <f>Mellemark!DX150</f>
        <v>0</v>
      </c>
      <c r="HN25" s="182">
        <f>Mellemark!DY150</f>
        <v>0</v>
      </c>
      <c r="HO25" s="182">
        <f>Mellemark!DZ150</f>
        <v>0</v>
      </c>
      <c r="HP25" s="182">
        <f>Mellemark!EA150</f>
        <v>0</v>
      </c>
      <c r="HQ25" s="182">
        <f>Mellemark!EB150</f>
        <v>0</v>
      </c>
      <c r="HR25" s="182">
        <f>Mellemark!EC150</f>
        <v>0</v>
      </c>
      <c r="HS25" s="182">
        <f>Mellemark!ED150</f>
        <v>0</v>
      </c>
      <c r="HT25" s="182">
        <f>Mellemark!EE150</f>
        <v>0</v>
      </c>
      <c r="HU25" s="182">
        <f>Mellemark!EF150</f>
        <v>0</v>
      </c>
      <c r="HV25" s="182">
        <f>Mellemark!EG150</f>
        <v>0</v>
      </c>
      <c r="HW25" s="182">
        <f>Mellemark!EH150</f>
        <v>0</v>
      </c>
      <c r="HX25" s="182">
        <f>Mellemark!EI150</f>
        <v>0</v>
      </c>
      <c r="HY25" s="182">
        <f>Mellemark!EJ150</f>
        <v>0</v>
      </c>
      <c r="HZ25" s="182">
        <f>Mellemark!EK150</f>
        <v>0</v>
      </c>
      <c r="IA25" s="182">
        <f>Mellemark!EL150</f>
        <v>0</v>
      </c>
      <c r="IB25" s="182">
        <f>Mellemark!EM150</f>
        <v>0</v>
      </c>
      <c r="IC25" s="182">
        <f>Mellemark!EN150</f>
        <v>0</v>
      </c>
      <c r="ID25" s="182">
        <f>Mellemark!EO150</f>
        <v>0</v>
      </c>
      <c r="IE25" s="182">
        <f>Mellemark!EP150</f>
        <v>0</v>
      </c>
      <c r="IF25" s="182">
        <f>Mellemark!EQ150</f>
        <v>0</v>
      </c>
      <c r="IG25" s="182">
        <f>Mellemark!ER150</f>
        <v>0</v>
      </c>
      <c r="IH25" s="182">
        <f>Mellemark!ES150</f>
        <v>0</v>
      </c>
      <c r="II25" s="182">
        <f>Mellemark!ET150</f>
        <v>0</v>
      </c>
      <c r="IJ25" s="182">
        <f>Mellemark!EU150</f>
        <v>0</v>
      </c>
      <c r="IK25" s="182">
        <f>Mellemark!EV150</f>
        <v>0</v>
      </c>
      <c r="IL25" s="182">
        <f>Mellemark!EW150</f>
        <v>0</v>
      </c>
      <c r="IM25" s="182">
        <f>Mellemark!EX150</f>
        <v>0</v>
      </c>
      <c r="IN25" s="182">
        <f>Mellemark!EY150</f>
        <v>0</v>
      </c>
      <c r="IO25" s="182">
        <f>Mellemark!EZ150</f>
        <v>0</v>
      </c>
      <c r="IP25" s="182">
        <f>Mellemark!FA150</f>
        <v>0</v>
      </c>
      <c r="IQ25" s="182">
        <f>Mellemark!FB150</f>
        <v>0</v>
      </c>
      <c r="IR25" s="182">
        <f>Mellemark!FC150</f>
        <v>0</v>
      </c>
      <c r="IS25" s="182">
        <f>Mellemark!FD150</f>
        <v>0</v>
      </c>
      <c r="IT25" s="182">
        <f>Mellemark!FE150</f>
        <v>0</v>
      </c>
      <c r="IU25" s="182">
        <f>Mellemark!FF150</f>
        <v>0</v>
      </c>
      <c r="IV25" s="182">
        <f>Mellemark!FG150</f>
        <v>0</v>
      </c>
      <c r="IW25" s="182">
        <f>Mellemark!FH150</f>
        <v>0</v>
      </c>
      <c r="IX25" s="182">
        <f>Mellemark!FI150</f>
        <v>0</v>
      </c>
      <c r="IY25" s="182">
        <f>Mellemark!FJ150</f>
        <v>0</v>
      </c>
      <c r="IZ25" s="182">
        <f>Mellemark!FK150</f>
        <v>0</v>
      </c>
      <c r="JA25" s="182">
        <f>Mellemark!FL150</f>
        <v>0</v>
      </c>
      <c r="JB25" s="182">
        <f>Mellemark!FM150</f>
        <v>0</v>
      </c>
      <c r="JC25" s="182">
        <f>Mellemark!FN150</f>
        <v>0</v>
      </c>
      <c r="JD25" s="182">
        <f>Mellemark!FO150</f>
        <v>0</v>
      </c>
      <c r="JE25" s="182">
        <f>Mellemark!FP150</f>
        <v>0</v>
      </c>
      <c r="JF25" s="182">
        <f>Mellemark!FQ150</f>
        <v>0</v>
      </c>
      <c r="JG25" s="182">
        <f>Mellemark!FR150</f>
        <v>0</v>
      </c>
      <c r="JH25" s="182">
        <f>Mellemark!FS150</f>
        <v>0</v>
      </c>
      <c r="JI25" s="182">
        <f>Mellemark!FT150</f>
        <v>0</v>
      </c>
      <c r="JJ25" s="182">
        <f>Mellemark!FU150</f>
        <v>0</v>
      </c>
      <c r="JK25" s="182">
        <f>Mellemark!FV150</f>
        <v>0</v>
      </c>
      <c r="JL25" s="182">
        <f>Mellemark!FW150</f>
        <v>0</v>
      </c>
      <c r="JM25" s="182">
        <f>Mellemark!FX150</f>
        <v>0</v>
      </c>
      <c r="JN25" s="182">
        <f>Mellemark!FY150</f>
        <v>0</v>
      </c>
      <c r="JO25" s="182">
        <f>Mellemark!FZ150</f>
        <v>0</v>
      </c>
      <c r="JP25" s="182">
        <f>Mellemark!GA150</f>
        <v>0</v>
      </c>
      <c r="JQ25" s="182">
        <f>Mellemark!GB150</f>
        <v>0</v>
      </c>
      <c r="JR25" s="182">
        <f>Mellemark!GC150</f>
        <v>0</v>
      </c>
      <c r="JS25" s="182">
        <f>Mellemark!GD150</f>
        <v>0</v>
      </c>
      <c r="JT25" s="182">
        <f>Mellemark!GE150</f>
        <v>0</v>
      </c>
      <c r="JU25" s="182">
        <f>Mellemark!GF150</f>
        <v>0</v>
      </c>
      <c r="JV25" s="182">
        <f>Mellemark!GG150</f>
        <v>0</v>
      </c>
      <c r="JW25" s="182">
        <f>Mellemark!GH150</f>
        <v>0</v>
      </c>
      <c r="JX25" s="182">
        <f>Mellemark!GI150</f>
        <v>0</v>
      </c>
      <c r="JY25" s="182">
        <f>Mellemark!GJ150</f>
        <v>0</v>
      </c>
      <c r="JZ25" s="182">
        <f>Mellemark!GK150</f>
        <v>0</v>
      </c>
      <c r="KA25" s="182">
        <f>Mellemark!GL150</f>
        <v>0</v>
      </c>
      <c r="KB25" s="182">
        <f>Mellemark!GM150</f>
        <v>0</v>
      </c>
      <c r="KC25" s="182">
        <f>Mellemark!GN150</f>
        <v>0</v>
      </c>
      <c r="KD25" s="182">
        <f>Mellemark!GO150</f>
        <v>0</v>
      </c>
      <c r="KE25" s="182">
        <f>Mellemark!GP150</f>
        <v>0</v>
      </c>
      <c r="KF25" s="182">
        <f>Mellemark!GQ150</f>
        <v>0</v>
      </c>
      <c r="KG25" s="182">
        <f>Mellemark!GR150</f>
        <v>0</v>
      </c>
      <c r="KH25" s="182">
        <f>Mellemark!GS150</f>
        <v>0</v>
      </c>
      <c r="KI25" s="182">
        <f>Mellemark!GT150</f>
        <v>0</v>
      </c>
    </row>
    <row r="26" spans="1:295">
      <c r="A26" s="121">
        <v>21</v>
      </c>
      <c r="B26" s="5" t="s">
        <v>19</v>
      </c>
      <c r="C26" s="5"/>
      <c r="D26" s="128">
        <v>1774</v>
      </c>
      <c r="E26" s="128">
        <v>2863</v>
      </c>
      <c r="F26" s="128">
        <v>2074</v>
      </c>
      <c r="G26" s="128">
        <v>3378</v>
      </c>
      <c r="H26" s="128">
        <v>2075</v>
      </c>
      <c r="I26" s="128">
        <v>2211</v>
      </c>
      <c r="J26" s="128">
        <v>2263</v>
      </c>
      <c r="K26" s="128">
        <v>2738</v>
      </c>
      <c r="L26" s="128">
        <v>3201</v>
      </c>
      <c r="M26" s="128">
        <v>1615</v>
      </c>
      <c r="N26" s="128">
        <v>2202</v>
      </c>
      <c r="O26" s="128">
        <v>2088</v>
      </c>
      <c r="P26" s="128">
        <v>3887</v>
      </c>
      <c r="Q26" s="128">
        <v>2417</v>
      </c>
      <c r="R26" s="128">
        <v>2939</v>
      </c>
      <c r="S26" s="121">
        <v>2266</v>
      </c>
      <c r="T26" s="121">
        <v>2397</v>
      </c>
      <c r="U26" s="121">
        <v>3867</v>
      </c>
      <c r="V26" s="121">
        <v>2361</v>
      </c>
      <c r="W26" s="121">
        <v>3261</v>
      </c>
      <c r="X26" s="121">
        <v>3290</v>
      </c>
      <c r="Y26" s="121">
        <v>1583</v>
      </c>
      <c r="Z26" s="121">
        <v>3548</v>
      </c>
      <c r="AA26" s="121">
        <v>2962</v>
      </c>
      <c r="AB26" s="121">
        <v>3379</v>
      </c>
      <c r="AC26" s="121">
        <v>242</v>
      </c>
      <c r="AD26" s="121">
        <v>3802</v>
      </c>
      <c r="AE26" s="121">
        <v>4190</v>
      </c>
      <c r="AF26" s="121">
        <v>4723</v>
      </c>
      <c r="AG26" s="121">
        <v>4935</v>
      </c>
      <c r="AH26" s="121">
        <v>2352</v>
      </c>
      <c r="AI26" s="121">
        <v>2860</v>
      </c>
      <c r="AJ26" s="121">
        <v>3169</v>
      </c>
      <c r="AK26" s="121">
        <v>1090</v>
      </c>
      <c r="AL26" s="121">
        <v>602</v>
      </c>
      <c r="AM26" s="121">
        <v>2707</v>
      </c>
      <c r="AN26" s="121">
        <v>3650</v>
      </c>
      <c r="AO26" s="121">
        <v>2721</v>
      </c>
      <c r="AP26" s="121">
        <v>3527</v>
      </c>
      <c r="AQ26" s="121">
        <v>2721</v>
      </c>
      <c r="AR26" s="121">
        <v>2366</v>
      </c>
      <c r="AS26" s="121">
        <v>4439</v>
      </c>
      <c r="AT26" s="121">
        <v>2334</v>
      </c>
      <c r="AU26" s="121">
        <v>3210</v>
      </c>
      <c r="AV26" s="121">
        <v>3482</v>
      </c>
      <c r="AW26" s="121">
        <v>2250</v>
      </c>
      <c r="AX26" s="121">
        <v>2428</v>
      </c>
      <c r="AY26" s="121">
        <v>2622</v>
      </c>
      <c r="AZ26" s="121">
        <v>2426</v>
      </c>
      <c r="BA26" s="121">
        <v>3067</v>
      </c>
      <c r="BB26" s="121">
        <v>700</v>
      </c>
      <c r="BC26" s="121">
        <v>2194</v>
      </c>
      <c r="BD26" s="121">
        <v>2886</v>
      </c>
      <c r="BE26" s="121">
        <v>1060</v>
      </c>
      <c r="BF26" s="121">
        <v>1436</v>
      </c>
      <c r="BG26" s="121">
        <v>3363</v>
      </c>
      <c r="BH26" s="121">
        <v>2193</v>
      </c>
      <c r="BI26" s="121">
        <v>2596</v>
      </c>
      <c r="BJ26" s="121">
        <v>2378</v>
      </c>
      <c r="BK26" s="121">
        <v>3383</v>
      </c>
      <c r="BL26" s="121">
        <v>2551</v>
      </c>
      <c r="BM26" s="121">
        <v>1732</v>
      </c>
      <c r="BN26" s="121">
        <v>1931</v>
      </c>
      <c r="BO26" s="121">
        <v>1157</v>
      </c>
      <c r="BP26" s="121">
        <v>2210</v>
      </c>
      <c r="BQ26" s="121">
        <v>4343</v>
      </c>
      <c r="BR26" s="121">
        <v>2589</v>
      </c>
      <c r="BS26" s="121">
        <v>3039</v>
      </c>
      <c r="BT26" s="121">
        <v>2709</v>
      </c>
      <c r="BU26" s="121">
        <v>2108</v>
      </c>
      <c r="BV26" s="121">
        <v>2538</v>
      </c>
      <c r="BW26" s="121">
        <v>2069</v>
      </c>
      <c r="BX26" s="121">
        <v>1630</v>
      </c>
      <c r="BY26" s="121">
        <v>2586</v>
      </c>
      <c r="BZ26" s="121">
        <v>2267</v>
      </c>
      <c r="CA26" s="121">
        <v>3405</v>
      </c>
      <c r="CB26" s="121">
        <v>2978</v>
      </c>
      <c r="CC26" s="121">
        <v>3343</v>
      </c>
      <c r="CD26" s="121">
        <v>4835</v>
      </c>
      <c r="CE26" s="121">
        <v>4565</v>
      </c>
      <c r="CF26" s="121">
        <v>4244</v>
      </c>
      <c r="CG26" s="121">
        <v>3131</v>
      </c>
      <c r="CH26" s="121">
        <v>3598</v>
      </c>
      <c r="CI26" s="121">
        <v>5746</v>
      </c>
      <c r="CJ26" s="121">
        <v>3026</v>
      </c>
      <c r="CK26" s="121">
        <v>2312</v>
      </c>
      <c r="CL26" s="121">
        <v>3664</v>
      </c>
      <c r="CM26" s="121">
        <v>3557</v>
      </c>
      <c r="CN26" s="121">
        <v>6604</v>
      </c>
      <c r="CO26" s="121">
        <v>3022</v>
      </c>
      <c r="CP26" s="140"/>
      <c r="CQ26" s="139">
        <f>Mellemark!B151</f>
        <v>0</v>
      </c>
      <c r="CR26" s="139">
        <f>Mellemark!C151</f>
        <v>0</v>
      </c>
      <c r="CS26" s="139">
        <f>Mellemark!D151</f>
        <v>0</v>
      </c>
      <c r="CT26" s="139">
        <f>Mellemark!E151</f>
        <v>0</v>
      </c>
      <c r="CU26" s="139">
        <f>Mellemark!F151</f>
        <v>0</v>
      </c>
      <c r="CV26" s="139">
        <f>Mellemark!G151</f>
        <v>0</v>
      </c>
      <c r="CW26" s="139">
        <f>Mellemark!H151</f>
        <v>0</v>
      </c>
      <c r="CX26" s="139">
        <f>Mellemark!I151</f>
        <v>0</v>
      </c>
      <c r="CY26" s="139">
        <f>Mellemark!J151</f>
        <v>0</v>
      </c>
      <c r="CZ26" s="139">
        <f>Mellemark!K151</f>
        <v>0</v>
      </c>
      <c r="DA26" s="139">
        <f>Mellemark!L151</f>
        <v>0</v>
      </c>
      <c r="DB26" s="139">
        <f>Mellemark!M151</f>
        <v>0</v>
      </c>
      <c r="DC26" s="139">
        <f>Mellemark!N151</f>
        <v>0</v>
      </c>
      <c r="DD26" s="139">
        <f>Mellemark!O151</f>
        <v>0</v>
      </c>
      <c r="DE26" s="139">
        <f>Mellemark!P151</f>
        <v>0</v>
      </c>
      <c r="DF26" s="139">
        <f>Mellemark!Q151</f>
        <v>0</v>
      </c>
      <c r="DG26" s="139">
        <f>Mellemark!R151</f>
        <v>0</v>
      </c>
      <c r="DH26" s="139">
        <f>Mellemark!S151</f>
        <v>0</v>
      </c>
      <c r="DI26" s="139">
        <f>Mellemark!T151</f>
        <v>0</v>
      </c>
      <c r="DJ26" s="139">
        <f>Mellemark!U151</f>
        <v>0</v>
      </c>
      <c r="DK26" s="139">
        <f>Mellemark!V151</f>
        <v>0</v>
      </c>
      <c r="DL26" s="139">
        <f>Mellemark!W151</f>
        <v>0</v>
      </c>
      <c r="DM26" s="139">
        <f>Mellemark!X151</f>
        <v>0</v>
      </c>
      <c r="DN26" s="139">
        <f>Mellemark!Y151</f>
        <v>0</v>
      </c>
      <c r="DO26" s="139">
        <f>Mellemark!Z151</f>
        <v>0</v>
      </c>
      <c r="DP26" s="139">
        <f>Mellemark!AA151</f>
        <v>0</v>
      </c>
      <c r="DQ26" s="139">
        <f>Mellemark!AB151</f>
        <v>0</v>
      </c>
      <c r="DR26" s="139">
        <f>Mellemark!AC151</f>
        <v>0</v>
      </c>
      <c r="DS26" s="139">
        <f>Mellemark!AD151</f>
        <v>0</v>
      </c>
      <c r="DT26" s="139">
        <f>Mellemark!AE151</f>
        <v>0</v>
      </c>
      <c r="DU26" s="139">
        <f>Mellemark!AF151</f>
        <v>0</v>
      </c>
      <c r="DV26" s="139">
        <f>Mellemark!AG151</f>
        <v>0</v>
      </c>
      <c r="DW26" s="139">
        <f>Mellemark!AH151</f>
        <v>0</v>
      </c>
      <c r="DX26" s="139">
        <f>Mellemark!AI151</f>
        <v>0</v>
      </c>
      <c r="DY26" s="139">
        <f>Mellemark!AJ151</f>
        <v>0</v>
      </c>
      <c r="DZ26" s="139">
        <f>Mellemark!AK151</f>
        <v>0</v>
      </c>
      <c r="EA26" s="139">
        <f>Mellemark!AL151</f>
        <v>0</v>
      </c>
      <c r="EB26" s="139">
        <f>Mellemark!AM151</f>
        <v>0</v>
      </c>
      <c r="EC26" s="139">
        <f>Mellemark!AN151</f>
        <v>0</v>
      </c>
      <c r="ED26" s="139">
        <f>Mellemark!AO151</f>
        <v>0</v>
      </c>
      <c r="EE26" s="139">
        <f>Mellemark!AP151</f>
        <v>0</v>
      </c>
      <c r="EF26" s="139">
        <f>Mellemark!AQ151</f>
        <v>0</v>
      </c>
      <c r="EG26" s="139">
        <f>Mellemark!AR151</f>
        <v>0</v>
      </c>
      <c r="EH26" s="139">
        <f>Mellemark!AS151</f>
        <v>0</v>
      </c>
      <c r="EI26" s="139">
        <f>Mellemark!AT151</f>
        <v>0</v>
      </c>
      <c r="EJ26" s="139">
        <f>Mellemark!AU151</f>
        <v>0</v>
      </c>
      <c r="EK26" s="139">
        <f>Mellemark!AV151</f>
        <v>0</v>
      </c>
      <c r="EL26" s="139">
        <f>Mellemark!AW151</f>
        <v>0</v>
      </c>
      <c r="EM26" s="139">
        <f>Mellemark!AX151</f>
        <v>0</v>
      </c>
      <c r="EN26" s="139">
        <f>Mellemark!AY151</f>
        <v>0</v>
      </c>
      <c r="EO26" s="139">
        <f>Mellemark!AZ151</f>
        <v>0</v>
      </c>
      <c r="EP26" s="139">
        <f>Mellemark!BA151</f>
        <v>0</v>
      </c>
      <c r="EQ26" s="139">
        <f>Mellemark!BB151</f>
        <v>0</v>
      </c>
      <c r="ER26" s="139">
        <f>Mellemark!BC151</f>
        <v>0</v>
      </c>
      <c r="ES26" s="139">
        <f>Mellemark!BD151</f>
        <v>0</v>
      </c>
      <c r="ET26" s="139">
        <f>Mellemark!BE151</f>
        <v>0</v>
      </c>
      <c r="EU26" s="139">
        <f>Mellemark!BF151</f>
        <v>0</v>
      </c>
      <c r="EV26" s="139">
        <f>Mellemark!BG151</f>
        <v>0</v>
      </c>
      <c r="EW26" s="139">
        <f>Mellemark!BH151</f>
        <v>0</v>
      </c>
      <c r="EX26" s="139">
        <f>Mellemark!BI151</f>
        <v>0</v>
      </c>
      <c r="EY26" s="139">
        <f>Mellemark!BJ151</f>
        <v>0</v>
      </c>
      <c r="EZ26" s="139">
        <f>Mellemark!BK151</f>
        <v>0</v>
      </c>
      <c r="FA26" s="139">
        <f>Mellemark!BL151</f>
        <v>0</v>
      </c>
      <c r="FB26" s="139">
        <f>Mellemark!BM151</f>
        <v>0</v>
      </c>
      <c r="FC26" s="139">
        <f>Mellemark!BN151</f>
        <v>0</v>
      </c>
      <c r="FD26" s="139">
        <f>Mellemark!BO151</f>
        <v>0</v>
      </c>
      <c r="FE26" s="139">
        <f>Mellemark!BP151</f>
        <v>0</v>
      </c>
      <c r="FF26" s="139">
        <f>Mellemark!BQ151</f>
        <v>0</v>
      </c>
      <c r="FG26" s="139">
        <f>Mellemark!BR151</f>
        <v>0</v>
      </c>
      <c r="FH26" s="139">
        <f>Mellemark!BS151</f>
        <v>0</v>
      </c>
      <c r="FI26" s="139">
        <f>Mellemark!BT151</f>
        <v>0</v>
      </c>
      <c r="FJ26" s="139">
        <f>Mellemark!BU151</f>
        <v>0</v>
      </c>
      <c r="FK26" s="139">
        <f>Mellemark!BV151</f>
        <v>0</v>
      </c>
      <c r="FL26" s="139">
        <f>Mellemark!BW151</f>
        <v>0</v>
      </c>
      <c r="FM26" s="139">
        <f>Mellemark!BX151</f>
        <v>0</v>
      </c>
      <c r="FN26" s="139">
        <f>Mellemark!BY151</f>
        <v>0</v>
      </c>
      <c r="FO26" s="139">
        <f>Mellemark!BZ151</f>
        <v>0</v>
      </c>
      <c r="FP26" s="139">
        <f>Mellemark!CA151</f>
        <v>0</v>
      </c>
      <c r="FQ26" s="139">
        <f>Mellemark!CB151</f>
        <v>0</v>
      </c>
      <c r="FR26" s="139">
        <f>Mellemark!CC151</f>
        <v>0</v>
      </c>
      <c r="FS26" s="139">
        <f>Mellemark!CD151</f>
        <v>0</v>
      </c>
      <c r="FT26" s="139">
        <f>Mellemark!CE151</f>
        <v>0</v>
      </c>
      <c r="FU26" s="139">
        <f>Mellemark!CF151</f>
        <v>0</v>
      </c>
      <c r="FV26" s="139">
        <f>Mellemark!CG151</f>
        <v>0</v>
      </c>
      <c r="FW26" s="139">
        <f>Mellemark!CH151</f>
        <v>0</v>
      </c>
      <c r="FX26" s="139">
        <f>Mellemark!CI151</f>
        <v>0</v>
      </c>
      <c r="FY26" s="139">
        <f>Mellemark!CJ151</f>
        <v>0</v>
      </c>
      <c r="FZ26" s="139">
        <f>Mellemark!CK151</f>
        <v>0</v>
      </c>
      <c r="GA26" s="139">
        <f>Mellemark!CL151</f>
        <v>0</v>
      </c>
      <c r="GB26" s="139">
        <f>Mellemark!CM151</f>
        <v>0</v>
      </c>
      <c r="GC26" s="139">
        <f>Mellemark!CN151</f>
        <v>0</v>
      </c>
      <c r="GD26" s="139">
        <f>Mellemark!CO151</f>
        <v>0</v>
      </c>
      <c r="GE26" s="139">
        <f>Mellemark!CP151</f>
        <v>0</v>
      </c>
      <c r="GF26" s="139">
        <f>Mellemark!CQ151</f>
        <v>0</v>
      </c>
      <c r="GG26" s="139">
        <f>Mellemark!CR151</f>
        <v>0</v>
      </c>
      <c r="GH26" s="139">
        <f>Mellemark!CS151</f>
        <v>0</v>
      </c>
      <c r="GI26" s="139">
        <f>Mellemark!CT151</f>
        <v>0</v>
      </c>
      <c r="GJ26" s="139">
        <f>Mellemark!CU151</f>
        <v>0</v>
      </c>
      <c r="GK26" s="139">
        <f>Mellemark!CV151</f>
        <v>0</v>
      </c>
      <c r="GL26" s="139">
        <f>Mellemark!CW151</f>
        <v>0</v>
      </c>
      <c r="GM26" s="139">
        <f>Mellemark!CX151</f>
        <v>0</v>
      </c>
      <c r="GN26" s="139">
        <f>Mellemark!CY151</f>
        <v>0</v>
      </c>
      <c r="GO26" s="139">
        <f>Mellemark!CZ151</f>
        <v>0</v>
      </c>
      <c r="GP26" s="139">
        <f>Mellemark!DA151</f>
        <v>0</v>
      </c>
      <c r="GQ26" s="139">
        <f>Mellemark!DB151</f>
        <v>0</v>
      </c>
      <c r="GR26" s="139">
        <f>Mellemark!DC151</f>
        <v>0</v>
      </c>
      <c r="GS26" s="139">
        <f>Mellemark!DD151</f>
        <v>0</v>
      </c>
      <c r="GT26" s="139">
        <f>Mellemark!DE151</f>
        <v>0</v>
      </c>
      <c r="GU26" s="139">
        <f>Mellemark!DF151</f>
        <v>0</v>
      </c>
      <c r="GV26" s="139">
        <f>Mellemark!DG151</f>
        <v>0</v>
      </c>
      <c r="GW26" s="139">
        <f>Mellemark!DH151</f>
        <v>0</v>
      </c>
      <c r="GX26" s="139">
        <f>Mellemark!DI151</f>
        <v>0</v>
      </c>
      <c r="GY26" s="139">
        <f>Mellemark!DJ151</f>
        <v>0</v>
      </c>
      <c r="GZ26" s="139">
        <f>Mellemark!DK151</f>
        <v>0</v>
      </c>
      <c r="HA26" s="139">
        <f>Mellemark!DL151</f>
        <v>0</v>
      </c>
      <c r="HB26" s="139">
        <f>Mellemark!DM151</f>
        <v>0</v>
      </c>
      <c r="HC26" s="139">
        <f>Mellemark!DN151</f>
        <v>0</v>
      </c>
      <c r="HD26" s="139">
        <f>Mellemark!DO151</f>
        <v>0</v>
      </c>
      <c r="HE26" s="139">
        <f>Mellemark!DP151</f>
        <v>0</v>
      </c>
      <c r="HF26" s="139">
        <f>Mellemark!DQ151</f>
        <v>0</v>
      </c>
      <c r="HG26" s="139">
        <f>Mellemark!DR151</f>
        <v>0</v>
      </c>
      <c r="HH26" s="139">
        <f>Mellemark!DS151</f>
        <v>0</v>
      </c>
      <c r="HI26" s="139">
        <f>Mellemark!DT151</f>
        <v>0</v>
      </c>
      <c r="HJ26" s="139">
        <f>Mellemark!DU151</f>
        <v>0</v>
      </c>
      <c r="HK26" s="139">
        <f>Mellemark!DV151</f>
        <v>0</v>
      </c>
      <c r="HL26" s="139">
        <f>Mellemark!DW151</f>
        <v>0</v>
      </c>
      <c r="HM26" s="139">
        <f>Mellemark!DX151</f>
        <v>0</v>
      </c>
      <c r="HN26" s="139">
        <f>Mellemark!DY151</f>
        <v>0</v>
      </c>
      <c r="HO26" s="139">
        <f>Mellemark!DZ151</f>
        <v>0</v>
      </c>
      <c r="HP26" s="139">
        <f>Mellemark!EA151</f>
        <v>0</v>
      </c>
      <c r="HQ26" s="139">
        <f>Mellemark!EB151</f>
        <v>0</v>
      </c>
      <c r="HR26" s="139">
        <f>Mellemark!EC151</f>
        <v>0</v>
      </c>
      <c r="HS26" s="139">
        <f>Mellemark!ED151</f>
        <v>0</v>
      </c>
      <c r="HT26" s="139">
        <f>Mellemark!EE151</f>
        <v>0</v>
      </c>
      <c r="HU26" s="139">
        <f>Mellemark!EF151</f>
        <v>0</v>
      </c>
      <c r="HV26" s="139">
        <f>Mellemark!EG151</f>
        <v>0</v>
      </c>
      <c r="HW26" s="139">
        <f>Mellemark!EH151</f>
        <v>0</v>
      </c>
      <c r="HX26" s="139">
        <f>Mellemark!EI151</f>
        <v>0</v>
      </c>
      <c r="HY26" s="139">
        <f>Mellemark!EJ151</f>
        <v>0</v>
      </c>
      <c r="HZ26" s="139">
        <f>Mellemark!EK151</f>
        <v>0</v>
      </c>
      <c r="IA26" s="139">
        <f>Mellemark!EL151</f>
        <v>0</v>
      </c>
      <c r="IB26" s="139">
        <f>Mellemark!EM151</f>
        <v>0</v>
      </c>
      <c r="IC26" s="139">
        <f>Mellemark!EN151</f>
        <v>0</v>
      </c>
      <c r="ID26" s="139">
        <f>Mellemark!EO151</f>
        <v>0</v>
      </c>
      <c r="IE26" s="139">
        <f>Mellemark!EP151</f>
        <v>0</v>
      </c>
      <c r="IF26" s="139">
        <f>Mellemark!EQ151</f>
        <v>0</v>
      </c>
      <c r="IG26" s="139">
        <f>Mellemark!ER151</f>
        <v>0</v>
      </c>
      <c r="IH26" s="139">
        <f>Mellemark!ES151</f>
        <v>0</v>
      </c>
      <c r="II26" s="139">
        <f>Mellemark!ET151</f>
        <v>0</v>
      </c>
      <c r="IJ26" s="139">
        <f>Mellemark!EU151</f>
        <v>0</v>
      </c>
      <c r="IK26" s="139">
        <f>Mellemark!EV151</f>
        <v>0</v>
      </c>
      <c r="IL26" s="139">
        <f>Mellemark!EW151</f>
        <v>0</v>
      </c>
      <c r="IM26" s="139">
        <f>Mellemark!EX151</f>
        <v>0</v>
      </c>
      <c r="IN26" s="139">
        <f>Mellemark!EY151</f>
        <v>0</v>
      </c>
      <c r="IO26" s="139">
        <f>Mellemark!EZ151</f>
        <v>0</v>
      </c>
      <c r="IP26" s="139">
        <f>Mellemark!FA151</f>
        <v>0</v>
      </c>
      <c r="IQ26" s="139">
        <f>Mellemark!FB151</f>
        <v>0</v>
      </c>
      <c r="IR26" s="139">
        <f>Mellemark!FC151</f>
        <v>0</v>
      </c>
      <c r="IS26" s="139">
        <f>Mellemark!FD151</f>
        <v>0</v>
      </c>
      <c r="IT26" s="139">
        <f>Mellemark!FE151</f>
        <v>0</v>
      </c>
      <c r="IU26" s="139">
        <f>Mellemark!FF151</f>
        <v>0</v>
      </c>
      <c r="IV26" s="139">
        <f>Mellemark!FG151</f>
        <v>0</v>
      </c>
      <c r="IW26" s="139">
        <f>Mellemark!FH151</f>
        <v>0</v>
      </c>
      <c r="IX26" s="139">
        <f>Mellemark!FI151</f>
        <v>0</v>
      </c>
      <c r="IY26" s="139">
        <f>Mellemark!FJ151</f>
        <v>0</v>
      </c>
      <c r="IZ26" s="139">
        <f>Mellemark!FK151</f>
        <v>0</v>
      </c>
      <c r="JA26" s="139">
        <f>Mellemark!FL151</f>
        <v>0</v>
      </c>
      <c r="JB26" s="139">
        <f>Mellemark!FM151</f>
        <v>0</v>
      </c>
      <c r="JC26" s="139">
        <f>Mellemark!FN151</f>
        <v>0</v>
      </c>
      <c r="JD26" s="139">
        <f>Mellemark!FO151</f>
        <v>0</v>
      </c>
      <c r="JE26" s="139">
        <f>Mellemark!FP151</f>
        <v>0</v>
      </c>
      <c r="JF26" s="139">
        <f>Mellemark!FQ151</f>
        <v>0</v>
      </c>
      <c r="JG26" s="139">
        <f>Mellemark!FR151</f>
        <v>0</v>
      </c>
      <c r="JH26" s="139">
        <f>Mellemark!FS151</f>
        <v>0</v>
      </c>
      <c r="JI26" s="139">
        <f>Mellemark!FT151</f>
        <v>0</v>
      </c>
      <c r="JJ26" s="139">
        <f>Mellemark!FU151</f>
        <v>0</v>
      </c>
      <c r="JK26" s="139">
        <f>Mellemark!FV151</f>
        <v>0</v>
      </c>
      <c r="JL26" s="139">
        <f>Mellemark!FW151</f>
        <v>0</v>
      </c>
      <c r="JM26" s="139">
        <f>Mellemark!FX151</f>
        <v>0</v>
      </c>
      <c r="JN26" s="139">
        <f>Mellemark!FY151</f>
        <v>0</v>
      </c>
      <c r="JO26" s="139">
        <f>Mellemark!FZ151</f>
        <v>0</v>
      </c>
      <c r="JP26" s="139">
        <f>Mellemark!GA151</f>
        <v>0</v>
      </c>
      <c r="JQ26" s="139">
        <f>Mellemark!GB151</f>
        <v>0</v>
      </c>
      <c r="JR26" s="139">
        <f>Mellemark!GC151</f>
        <v>0</v>
      </c>
      <c r="JS26" s="139">
        <f>Mellemark!GD151</f>
        <v>0</v>
      </c>
      <c r="JT26" s="139">
        <f>Mellemark!GE151</f>
        <v>0</v>
      </c>
      <c r="JU26" s="139">
        <f>Mellemark!GF151</f>
        <v>0</v>
      </c>
      <c r="JV26" s="139">
        <f>Mellemark!GG151</f>
        <v>0</v>
      </c>
      <c r="JW26" s="139">
        <f>Mellemark!GH151</f>
        <v>0</v>
      </c>
      <c r="JX26" s="139">
        <f>Mellemark!GI151</f>
        <v>0</v>
      </c>
      <c r="JY26" s="139">
        <f>Mellemark!GJ151</f>
        <v>0</v>
      </c>
      <c r="JZ26" s="139">
        <f>Mellemark!GK151</f>
        <v>0</v>
      </c>
      <c r="KA26" s="139">
        <f>Mellemark!GL151</f>
        <v>0</v>
      </c>
      <c r="KB26" s="139">
        <f>Mellemark!GM151</f>
        <v>0</v>
      </c>
      <c r="KC26" s="139">
        <f>Mellemark!GN151</f>
        <v>0</v>
      </c>
      <c r="KD26" s="139">
        <f>Mellemark!GO151</f>
        <v>0</v>
      </c>
      <c r="KE26" s="139">
        <f>Mellemark!GP151</f>
        <v>0</v>
      </c>
      <c r="KF26" s="139">
        <f>Mellemark!GQ151</f>
        <v>0</v>
      </c>
      <c r="KG26" s="139">
        <f>Mellemark!GR151</f>
        <v>0</v>
      </c>
      <c r="KH26" s="139">
        <f>Mellemark!GS151</f>
        <v>0</v>
      </c>
      <c r="KI26" s="139">
        <f>Mellemark!GT151</f>
        <v>0</v>
      </c>
    </row>
    <row r="27" spans="1:295">
      <c r="A27" s="121">
        <v>22</v>
      </c>
      <c r="B27" s="5" t="s">
        <v>20</v>
      </c>
      <c r="C27" s="5"/>
      <c r="D27" s="128">
        <v>2022</v>
      </c>
      <c r="E27" s="128">
        <v>4309</v>
      </c>
      <c r="F27" s="128">
        <v>3180</v>
      </c>
      <c r="G27" s="128">
        <v>3685</v>
      </c>
      <c r="H27" s="128">
        <v>2905</v>
      </c>
      <c r="I27" s="128">
        <v>3815</v>
      </c>
      <c r="J27" s="128">
        <v>3485</v>
      </c>
      <c r="K27" s="128">
        <v>3127</v>
      </c>
      <c r="L27" s="128">
        <v>4561</v>
      </c>
      <c r="M27" s="128">
        <v>6029</v>
      </c>
      <c r="N27" s="128">
        <v>3116</v>
      </c>
      <c r="O27" s="128">
        <v>3446</v>
      </c>
      <c r="P27" s="128">
        <v>3198</v>
      </c>
      <c r="Q27" s="128">
        <v>4983</v>
      </c>
      <c r="R27" s="128">
        <v>7328</v>
      </c>
      <c r="S27" s="121">
        <v>4128</v>
      </c>
      <c r="T27" s="121">
        <v>2703</v>
      </c>
      <c r="U27" s="121">
        <v>3729</v>
      </c>
      <c r="V27" s="121">
        <v>2441</v>
      </c>
      <c r="W27" s="121">
        <v>2968</v>
      </c>
      <c r="X27" s="121">
        <v>2002</v>
      </c>
      <c r="Y27" s="121">
        <v>4582</v>
      </c>
      <c r="Z27" s="121">
        <v>3517</v>
      </c>
      <c r="AA27" s="121">
        <v>2852</v>
      </c>
      <c r="AB27" s="121">
        <v>3088</v>
      </c>
      <c r="AC27" s="121">
        <v>4119</v>
      </c>
      <c r="AD27" s="121">
        <v>2697</v>
      </c>
      <c r="AE27" s="121">
        <v>3529</v>
      </c>
      <c r="AF27" s="121">
        <v>5009</v>
      </c>
      <c r="AG27" s="121">
        <v>4580</v>
      </c>
      <c r="AH27" s="121">
        <v>2922</v>
      </c>
      <c r="AI27" s="121">
        <v>2394</v>
      </c>
      <c r="AJ27" s="121">
        <v>3531</v>
      </c>
      <c r="AK27" s="121">
        <v>2951</v>
      </c>
      <c r="AL27" s="121">
        <v>3474</v>
      </c>
      <c r="AM27" s="121">
        <v>1553</v>
      </c>
      <c r="AN27" s="121">
        <v>2850</v>
      </c>
      <c r="AO27" s="121">
        <v>2098</v>
      </c>
      <c r="AP27" s="121">
        <v>3493</v>
      </c>
      <c r="AQ27" s="121">
        <v>4328</v>
      </c>
      <c r="AR27" s="121">
        <v>2104</v>
      </c>
      <c r="AS27" s="121">
        <v>4994</v>
      </c>
      <c r="AT27" s="121">
        <v>3906</v>
      </c>
      <c r="AU27" s="121">
        <v>2994</v>
      </c>
      <c r="AV27" s="121">
        <v>3109</v>
      </c>
      <c r="AW27" s="121">
        <v>3700</v>
      </c>
      <c r="AX27" s="121">
        <v>3272</v>
      </c>
      <c r="AY27" s="121">
        <v>3491</v>
      </c>
      <c r="AZ27" s="121">
        <v>2521</v>
      </c>
      <c r="BA27" s="121">
        <v>4912</v>
      </c>
      <c r="BB27" s="121">
        <v>3030</v>
      </c>
      <c r="BC27" s="121">
        <v>4101</v>
      </c>
      <c r="BD27" s="121">
        <v>2360</v>
      </c>
      <c r="BE27" s="121">
        <v>3474</v>
      </c>
      <c r="BF27" s="121">
        <v>4257</v>
      </c>
      <c r="BG27" s="121">
        <v>2984</v>
      </c>
      <c r="BH27" s="121">
        <v>3366</v>
      </c>
      <c r="BI27" s="121">
        <v>5810</v>
      </c>
      <c r="BJ27" s="121">
        <v>5255</v>
      </c>
      <c r="BK27" s="121">
        <v>2815</v>
      </c>
      <c r="BL27" s="121">
        <v>5064</v>
      </c>
      <c r="BM27" s="121">
        <v>2351</v>
      </c>
      <c r="BN27" s="121">
        <v>3044</v>
      </c>
      <c r="BO27" s="121">
        <v>4063</v>
      </c>
      <c r="BP27" s="121">
        <v>3048</v>
      </c>
      <c r="BQ27" s="121">
        <v>5293</v>
      </c>
      <c r="BR27" s="121">
        <v>2907</v>
      </c>
      <c r="BS27" s="121">
        <v>3205</v>
      </c>
      <c r="BT27" s="121">
        <v>5305</v>
      </c>
      <c r="BU27" s="121">
        <v>2944</v>
      </c>
      <c r="BV27" s="121">
        <v>4217</v>
      </c>
      <c r="BW27" s="121">
        <v>6828</v>
      </c>
      <c r="BX27" s="121">
        <v>5852</v>
      </c>
      <c r="BY27" s="121">
        <v>4622</v>
      </c>
      <c r="BZ27" s="121">
        <v>8355</v>
      </c>
      <c r="CA27" s="121">
        <v>3379</v>
      </c>
      <c r="CB27" s="121">
        <v>2188</v>
      </c>
      <c r="CC27" s="121">
        <v>3856</v>
      </c>
      <c r="CD27" s="121">
        <v>3209</v>
      </c>
      <c r="CE27" s="121">
        <v>2257</v>
      </c>
      <c r="CF27" s="121">
        <v>3204</v>
      </c>
      <c r="CG27" s="121">
        <v>4279</v>
      </c>
      <c r="CH27" s="121">
        <v>3239</v>
      </c>
      <c r="CI27" s="121">
        <v>3236</v>
      </c>
      <c r="CJ27" s="121">
        <v>3446</v>
      </c>
      <c r="CK27" s="121">
        <v>4414</v>
      </c>
      <c r="CL27" s="121">
        <v>3284</v>
      </c>
      <c r="CM27" s="121">
        <v>3133</v>
      </c>
      <c r="CN27" s="121">
        <v>2538</v>
      </c>
      <c r="CO27" s="121">
        <v>2211</v>
      </c>
      <c r="CP27" s="140"/>
      <c r="CQ27" s="139">
        <f>Mellemark!B152</f>
        <v>0</v>
      </c>
      <c r="CR27" s="139">
        <f>Mellemark!C152</f>
        <v>0</v>
      </c>
      <c r="CS27" s="139">
        <f>Mellemark!D152</f>
        <v>0</v>
      </c>
      <c r="CT27" s="139">
        <f>Mellemark!E152</f>
        <v>0</v>
      </c>
      <c r="CU27" s="139">
        <f>Mellemark!F152</f>
        <v>0</v>
      </c>
      <c r="CV27" s="139">
        <f>Mellemark!G152</f>
        <v>0</v>
      </c>
      <c r="CW27" s="139">
        <f>Mellemark!H152</f>
        <v>0</v>
      </c>
      <c r="CX27" s="139">
        <f>Mellemark!I152</f>
        <v>0</v>
      </c>
      <c r="CY27" s="139">
        <f>Mellemark!J152</f>
        <v>0</v>
      </c>
      <c r="CZ27" s="139">
        <f>Mellemark!K152</f>
        <v>0</v>
      </c>
      <c r="DA27" s="139">
        <f>Mellemark!L152</f>
        <v>0</v>
      </c>
      <c r="DB27" s="139">
        <f>Mellemark!M152</f>
        <v>0</v>
      </c>
      <c r="DC27" s="139">
        <f>Mellemark!N152</f>
        <v>0</v>
      </c>
      <c r="DD27" s="139">
        <f>Mellemark!O152</f>
        <v>0</v>
      </c>
      <c r="DE27" s="139">
        <f>Mellemark!P152</f>
        <v>0</v>
      </c>
      <c r="DF27" s="139">
        <f>Mellemark!Q152</f>
        <v>0</v>
      </c>
      <c r="DG27" s="139">
        <f>Mellemark!R152</f>
        <v>0</v>
      </c>
      <c r="DH27" s="139">
        <f>Mellemark!S152</f>
        <v>0</v>
      </c>
      <c r="DI27" s="139">
        <f>Mellemark!T152</f>
        <v>0</v>
      </c>
      <c r="DJ27" s="139">
        <f>Mellemark!U152</f>
        <v>0</v>
      </c>
      <c r="DK27" s="139">
        <f>Mellemark!V152</f>
        <v>0</v>
      </c>
      <c r="DL27" s="139">
        <f>Mellemark!W152</f>
        <v>0</v>
      </c>
      <c r="DM27" s="139">
        <f>Mellemark!X152</f>
        <v>0</v>
      </c>
      <c r="DN27" s="139">
        <f>Mellemark!Y152</f>
        <v>0</v>
      </c>
      <c r="DO27" s="139">
        <f>Mellemark!Z152</f>
        <v>0</v>
      </c>
      <c r="DP27" s="139">
        <f>Mellemark!AA152</f>
        <v>0</v>
      </c>
      <c r="DQ27" s="139">
        <f>Mellemark!AB152</f>
        <v>0</v>
      </c>
      <c r="DR27" s="139">
        <f>Mellemark!AC152</f>
        <v>0</v>
      </c>
      <c r="DS27" s="139">
        <f>Mellemark!AD152</f>
        <v>0</v>
      </c>
      <c r="DT27" s="139">
        <f>Mellemark!AE152</f>
        <v>0</v>
      </c>
      <c r="DU27" s="139">
        <f>Mellemark!AF152</f>
        <v>0</v>
      </c>
      <c r="DV27" s="139">
        <f>Mellemark!AG152</f>
        <v>0</v>
      </c>
      <c r="DW27" s="139">
        <f>Mellemark!AH152</f>
        <v>0</v>
      </c>
      <c r="DX27" s="139">
        <f>Mellemark!AI152</f>
        <v>0</v>
      </c>
      <c r="DY27" s="139">
        <f>Mellemark!AJ152</f>
        <v>0</v>
      </c>
      <c r="DZ27" s="139">
        <f>Mellemark!AK152</f>
        <v>0</v>
      </c>
      <c r="EA27" s="139">
        <f>Mellemark!AL152</f>
        <v>0</v>
      </c>
      <c r="EB27" s="139">
        <f>Mellemark!AM152</f>
        <v>0</v>
      </c>
      <c r="EC27" s="139">
        <f>Mellemark!AN152</f>
        <v>0</v>
      </c>
      <c r="ED27" s="139">
        <f>Mellemark!AO152</f>
        <v>0</v>
      </c>
      <c r="EE27" s="139">
        <f>Mellemark!AP152</f>
        <v>0</v>
      </c>
      <c r="EF27" s="139">
        <f>Mellemark!AQ152</f>
        <v>0</v>
      </c>
      <c r="EG27" s="139">
        <f>Mellemark!AR152</f>
        <v>0</v>
      </c>
      <c r="EH27" s="139">
        <f>Mellemark!AS152</f>
        <v>0</v>
      </c>
      <c r="EI27" s="139">
        <f>Mellemark!AT152</f>
        <v>0</v>
      </c>
      <c r="EJ27" s="139">
        <f>Mellemark!AU152</f>
        <v>0</v>
      </c>
      <c r="EK27" s="139">
        <f>Mellemark!AV152</f>
        <v>0</v>
      </c>
      <c r="EL27" s="139">
        <f>Mellemark!AW152</f>
        <v>0</v>
      </c>
      <c r="EM27" s="139">
        <f>Mellemark!AX152</f>
        <v>0</v>
      </c>
      <c r="EN27" s="139">
        <f>Mellemark!AY152</f>
        <v>0</v>
      </c>
      <c r="EO27" s="139">
        <f>Mellemark!AZ152</f>
        <v>0</v>
      </c>
      <c r="EP27" s="139">
        <f>Mellemark!BA152</f>
        <v>0</v>
      </c>
      <c r="EQ27" s="139">
        <f>Mellemark!BB152</f>
        <v>0</v>
      </c>
      <c r="ER27" s="139">
        <f>Mellemark!BC152</f>
        <v>0</v>
      </c>
      <c r="ES27" s="139">
        <f>Mellemark!BD152</f>
        <v>0</v>
      </c>
      <c r="ET27" s="139">
        <f>Mellemark!BE152</f>
        <v>0</v>
      </c>
      <c r="EU27" s="139">
        <f>Mellemark!BF152</f>
        <v>0</v>
      </c>
      <c r="EV27" s="139">
        <f>Mellemark!BG152</f>
        <v>0</v>
      </c>
      <c r="EW27" s="139">
        <f>Mellemark!BH152</f>
        <v>0</v>
      </c>
      <c r="EX27" s="139">
        <f>Mellemark!BI152</f>
        <v>0</v>
      </c>
      <c r="EY27" s="139">
        <f>Mellemark!BJ152</f>
        <v>0</v>
      </c>
      <c r="EZ27" s="139">
        <f>Mellemark!BK152</f>
        <v>0</v>
      </c>
      <c r="FA27" s="139">
        <f>Mellemark!BL152</f>
        <v>0</v>
      </c>
      <c r="FB27" s="139">
        <f>Mellemark!BM152</f>
        <v>0</v>
      </c>
      <c r="FC27" s="139">
        <f>Mellemark!BN152</f>
        <v>0</v>
      </c>
      <c r="FD27" s="139">
        <f>Mellemark!BO152</f>
        <v>0</v>
      </c>
      <c r="FE27" s="139">
        <f>Mellemark!BP152</f>
        <v>0</v>
      </c>
      <c r="FF27" s="139">
        <f>Mellemark!BQ152</f>
        <v>0</v>
      </c>
      <c r="FG27" s="139">
        <f>Mellemark!BR152</f>
        <v>0</v>
      </c>
      <c r="FH27" s="139">
        <f>Mellemark!BS152</f>
        <v>0</v>
      </c>
      <c r="FI27" s="139">
        <f>Mellemark!BT152</f>
        <v>0</v>
      </c>
      <c r="FJ27" s="139">
        <f>Mellemark!BU152</f>
        <v>0</v>
      </c>
      <c r="FK27" s="139">
        <f>Mellemark!BV152</f>
        <v>0</v>
      </c>
      <c r="FL27" s="139">
        <f>Mellemark!BW152</f>
        <v>0</v>
      </c>
      <c r="FM27" s="139">
        <f>Mellemark!BX152</f>
        <v>0</v>
      </c>
      <c r="FN27" s="139">
        <f>Mellemark!BY152</f>
        <v>0</v>
      </c>
      <c r="FO27" s="139">
        <f>Mellemark!BZ152</f>
        <v>0</v>
      </c>
      <c r="FP27" s="139">
        <f>Mellemark!CA152</f>
        <v>0</v>
      </c>
      <c r="FQ27" s="139">
        <f>Mellemark!CB152</f>
        <v>0</v>
      </c>
      <c r="FR27" s="139">
        <f>Mellemark!CC152</f>
        <v>0</v>
      </c>
      <c r="FS27" s="139">
        <f>Mellemark!CD152</f>
        <v>0</v>
      </c>
      <c r="FT27" s="139">
        <f>Mellemark!CE152</f>
        <v>0</v>
      </c>
      <c r="FU27" s="139">
        <f>Mellemark!CF152</f>
        <v>0</v>
      </c>
      <c r="FV27" s="139">
        <f>Mellemark!CG152</f>
        <v>0</v>
      </c>
      <c r="FW27" s="139">
        <f>Mellemark!CH152</f>
        <v>0</v>
      </c>
      <c r="FX27" s="139">
        <f>Mellemark!CI152</f>
        <v>0</v>
      </c>
      <c r="FY27" s="139">
        <f>Mellemark!CJ152</f>
        <v>0</v>
      </c>
      <c r="FZ27" s="139">
        <f>Mellemark!CK152</f>
        <v>0</v>
      </c>
      <c r="GA27" s="139">
        <f>Mellemark!CL152</f>
        <v>0</v>
      </c>
      <c r="GB27" s="139">
        <f>Mellemark!CM152</f>
        <v>0</v>
      </c>
      <c r="GC27" s="139">
        <f>Mellemark!CN152</f>
        <v>0</v>
      </c>
      <c r="GD27" s="139">
        <f>Mellemark!CO152</f>
        <v>0</v>
      </c>
      <c r="GE27" s="139">
        <f>Mellemark!CP152</f>
        <v>0</v>
      </c>
      <c r="GF27" s="139">
        <f>Mellemark!CQ152</f>
        <v>0</v>
      </c>
      <c r="GG27" s="139">
        <f>Mellemark!CR152</f>
        <v>0</v>
      </c>
      <c r="GH27" s="139">
        <f>Mellemark!CS152</f>
        <v>0</v>
      </c>
      <c r="GI27" s="139">
        <f>Mellemark!CT152</f>
        <v>0</v>
      </c>
      <c r="GJ27" s="139">
        <f>Mellemark!CU152</f>
        <v>0</v>
      </c>
      <c r="GK27" s="139">
        <f>Mellemark!CV152</f>
        <v>0</v>
      </c>
      <c r="GL27" s="139">
        <f>Mellemark!CW152</f>
        <v>0</v>
      </c>
      <c r="GM27" s="139">
        <f>Mellemark!CX152</f>
        <v>0</v>
      </c>
      <c r="GN27" s="139">
        <f>Mellemark!CY152</f>
        <v>0</v>
      </c>
      <c r="GO27" s="139">
        <f>Mellemark!CZ152</f>
        <v>0</v>
      </c>
      <c r="GP27" s="139">
        <f>Mellemark!DA152</f>
        <v>0</v>
      </c>
      <c r="GQ27" s="139">
        <f>Mellemark!DB152</f>
        <v>0</v>
      </c>
      <c r="GR27" s="139">
        <f>Mellemark!DC152</f>
        <v>0</v>
      </c>
      <c r="GS27" s="139">
        <f>Mellemark!DD152</f>
        <v>0</v>
      </c>
      <c r="GT27" s="139">
        <f>Mellemark!DE152</f>
        <v>0</v>
      </c>
      <c r="GU27" s="139">
        <f>Mellemark!DF152</f>
        <v>0</v>
      </c>
      <c r="GV27" s="139">
        <f>Mellemark!DG152</f>
        <v>0</v>
      </c>
      <c r="GW27" s="139">
        <f>Mellemark!DH152</f>
        <v>0</v>
      </c>
      <c r="GX27" s="139">
        <f>Mellemark!DI152</f>
        <v>0</v>
      </c>
      <c r="GY27" s="139">
        <f>Mellemark!DJ152</f>
        <v>0</v>
      </c>
      <c r="GZ27" s="139">
        <f>Mellemark!DK152</f>
        <v>0</v>
      </c>
      <c r="HA27" s="139">
        <f>Mellemark!DL152</f>
        <v>0</v>
      </c>
      <c r="HB27" s="139">
        <f>Mellemark!DM152</f>
        <v>0</v>
      </c>
      <c r="HC27" s="139">
        <f>Mellemark!DN152</f>
        <v>0</v>
      </c>
      <c r="HD27" s="139">
        <f>Mellemark!DO152</f>
        <v>0</v>
      </c>
      <c r="HE27" s="139">
        <f>Mellemark!DP152</f>
        <v>0</v>
      </c>
      <c r="HF27" s="139">
        <f>Mellemark!DQ152</f>
        <v>0</v>
      </c>
      <c r="HG27" s="139">
        <f>Mellemark!DR152</f>
        <v>0</v>
      </c>
      <c r="HH27" s="139">
        <f>Mellemark!DS152</f>
        <v>0</v>
      </c>
      <c r="HI27" s="139">
        <f>Mellemark!DT152</f>
        <v>0</v>
      </c>
      <c r="HJ27" s="139">
        <f>Mellemark!DU152</f>
        <v>0</v>
      </c>
      <c r="HK27" s="139">
        <f>Mellemark!DV152</f>
        <v>0</v>
      </c>
      <c r="HL27" s="139">
        <f>Mellemark!DW152</f>
        <v>0</v>
      </c>
      <c r="HM27" s="139">
        <f>Mellemark!DX152</f>
        <v>0</v>
      </c>
      <c r="HN27" s="139">
        <f>Mellemark!DY152</f>
        <v>0</v>
      </c>
      <c r="HO27" s="139">
        <f>Mellemark!DZ152</f>
        <v>0</v>
      </c>
      <c r="HP27" s="139">
        <f>Mellemark!EA152</f>
        <v>0</v>
      </c>
      <c r="HQ27" s="139">
        <f>Mellemark!EB152</f>
        <v>0</v>
      </c>
      <c r="HR27" s="139">
        <f>Mellemark!EC152</f>
        <v>0</v>
      </c>
      <c r="HS27" s="139">
        <f>Mellemark!ED152</f>
        <v>0</v>
      </c>
      <c r="HT27" s="139">
        <f>Mellemark!EE152</f>
        <v>0</v>
      </c>
      <c r="HU27" s="139">
        <f>Mellemark!EF152</f>
        <v>0</v>
      </c>
      <c r="HV27" s="139">
        <f>Mellemark!EG152</f>
        <v>0</v>
      </c>
      <c r="HW27" s="139">
        <f>Mellemark!EH152</f>
        <v>0</v>
      </c>
      <c r="HX27" s="139">
        <f>Mellemark!EI152</f>
        <v>0</v>
      </c>
      <c r="HY27" s="139">
        <f>Mellemark!EJ152</f>
        <v>0</v>
      </c>
      <c r="HZ27" s="139">
        <f>Mellemark!EK152</f>
        <v>0</v>
      </c>
      <c r="IA27" s="139">
        <f>Mellemark!EL152</f>
        <v>0</v>
      </c>
      <c r="IB27" s="139">
        <f>Mellemark!EM152</f>
        <v>0</v>
      </c>
      <c r="IC27" s="139">
        <f>Mellemark!EN152</f>
        <v>0</v>
      </c>
      <c r="ID27" s="139">
        <f>Mellemark!EO152</f>
        <v>0</v>
      </c>
      <c r="IE27" s="139">
        <f>Mellemark!EP152</f>
        <v>0</v>
      </c>
      <c r="IF27" s="139">
        <f>Mellemark!EQ152</f>
        <v>0</v>
      </c>
      <c r="IG27" s="139">
        <f>Mellemark!ER152</f>
        <v>0</v>
      </c>
      <c r="IH27" s="139">
        <f>Mellemark!ES152</f>
        <v>0</v>
      </c>
      <c r="II27" s="139">
        <f>Mellemark!ET152</f>
        <v>0</v>
      </c>
      <c r="IJ27" s="139">
        <f>Mellemark!EU152</f>
        <v>0</v>
      </c>
      <c r="IK27" s="139">
        <f>Mellemark!EV152</f>
        <v>0</v>
      </c>
      <c r="IL27" s="139">
        <f>Mellemark!EW152</f>
        <v>0</v>
      </c>
      <c r="IM27" s="139">
        <f>Mellemark!EX152</f>
        <v>0</v>
      </c>
      <c r="IN27" s="139">
        <f>Mellemark!EY152</f>
        <v>0</v>
      </c>
      <c r="IO27" s="139">
        <f>Mellemark!EZ152</f>
        <v>0</v>
      </c>
      <c r="IP27" s="139">
        <f>Mellemark!FA152</f>
        <v>0</v>
      </c>
      <c r="IQ27" s="139">
        <f>Mellemark!FB152</f>
        <v>0</v>
      </c>
      <c r="IR27" s="139">
        <f>Mellemark!FC152</f>
        <v>0</v>
      </c>
      <c r="IS27" s="139">
        <f>Mellemark!FD152</f>
        <v>0</v>
      </c>
      <c r="IT27" s="139">
        <f>Mellemark!FE152</f>
        <v>0</v>
      </c>
      <c r="IU27" s="139">
        <f>Mellemark!FF152</f>
        <v>0</v>
      </c>
      <c r="IV27" s="139">
        <f>Mellemark!FG152</f>
        <v>0</v>
      </c>
      <c r="IW27" s="139">
        <f>Mellemark!FH152</f>
        <v>0</v>
      </c>
      <c r="IX27" s="139">
        <f>Mellemark!FI152</f>
        <v>0</v>
      </c>
      <c r="IY27" s="139">
        <f>Mellemark!FJ152</f>
        <v>0</v>
      </c>
      <c r="IZ27" s="139">
        <f>Mellemark!FK152</f>
        <v>0</v>
      </c>
      <c r="JA27" s="139">
        <f>Mellemark!FL152</f>
        <v>0</v>
      </c>
      <c r="JB27" s="139">
        <f>Mellemark!FM152</f>
        <v>0</v>
      </c>
      <c r="JC27" s="139">
        <f>Mellemark!FN152</f>
        <v>0</v>
      </c>
      <c r="JD27" s="139">
        <f>Mellemark!FO152</f>
        <v>0</v>
      </c>
      <c r="JE27" s="139">
        <f>Mellemark!FP152</f>
        <v>0</v>
      </c>
      <c r="JF27" s="139">
        <f>Mellemark!FQ152</f>
        <v>0</v>
      </c>
      <c r="JG27" s="139">
        <f>Mellemark!FR152</f>
        <v>0</v>
      </c>
      <c r="JH27" s="139">
        <f>Mellemark!FS152</f>
        <v>0</v>
      </c>
      <c r="JI27" s="139">
        <f>Mellemark!FT152</f>
        <v>0</v>
      </c>
      <c r="JJ27" s="139">
        <f>Mellemark!FU152</f>
        <v>0</v>
      </c>
      <c r="JK27" s="139">
        <f>Mellemark!FV152</f>
        <v>0</v>
      </c>
      <c r="JL27" s="139">
        <f>Mellemark!FW152</f>
        <v>0</v>
      </c>
      <c r="JM27" s="139">
        <f>Mellemark!FX152</f>
        <v>0</v>
      </c>
      <c r="JN27" s="139">
        <f>Mellemark!FY152</f>
        <v>0</v>
      </c>
      <c r="JO27" s="139">
        <f>Mellemark!FZ152</f>
        <v>0</v>
      </c>
      <c r="JP27" s="139">
        <f>Mellemark!GA152</f>
        <v>0</v>
      </c>
      <c r="JQ27" s="139">
        <f>Mellemark!GB152</f>
        <v>0</v>
      </c>
      <c r="JR27" s="139">
        <f>Mellemark!GC152</f>
        <v>0</v>
      </c>
      <c r="JS27" s="139">
        <f>Mellemark!GD152</f>
        <v>0</v>
      </c>
      <c r="JT27" s="139">
        <f>Mellemark!GE152</f>
        <v>0</v>
      </c>
      <c r="JU27" s="139">
        <f>Mellemark!GF152</f>
        <v>0</v>
      </c>
      <c r="JV27" s="139">
        <f>Mellemark!GG152</f>
        <v>0</v>
      </c>
      <c r="JW27" s="139">
        <f>Mellemark!GH152</f>
        <v>0</v>
      </c>
      <c r="JX27" s="139">
        <f>Mellemark!GI152</f>
        <v>0</v>
      </c>
      <c r="JY27" s="139">
        <f>Mellemark!GJ152</f>
        <v>0</v>
      </c>
      <c r="JZ27" s="139">
        <f>Mellemark!GK152</f>
        <v>0</v>
      </c>
      <c r="KA27" s="139">
        <f>Mellemark!GL152</f>
        <v>0</v>
      </c>
      <c r="KB27" s="139">
        <f>Mellemark!GM152</f>
        <v>0</v>
      </c>
      <c r="KC27" s="139">
        <f>Mellemark!GN152</f>
        <v>0</v>
      </c>
      <c r="KD27" s="139">
        <f>Mellemark!GO152</f>
        <v>0</v>
      </c>
      <c r="KE27" s="139">
        <f>Mellemark!GP152</f>
        <v>0</v>
      </c>
      <c r="KF27" s="139">
        <f>Mellemark!GQ152</f>
        <v>0</v>
      </c>
      <c r="KG27" s="139">
        <f>Mellemark!GR152</f>
        <v>0</v>
      </c>
      <c r="KH27" s="139">
        <f>Mellemark!GS152</f>
        <v>0</v>
      </c>
      <c r="KI27" s="139">
        <f>Mellemark!GT152</f>
        <v>0</v>
      </c>
    </row>
    <row r="28" spans="1:295">
      <c r="A28" s="121">
        <v>23</v>
      </c>
      <c r="B28" s="6"/>
      <c r="C28" s="6"/>
      <c r="D28" s="115"/>
      <c r="E28" s="115"/>
      <c r="F28" s="115"/>
      <c r="G28" s="115"/>
      <c r="H28" s="115"/>
      <c r="I28" s="115"/>
      <c r="J28" s="115"/>
      <c r="K28" s="115"/>
      <c r="L28" s="115"/>
      <c r="M28" s="115"/>
      <c r="N28" s="115"/>
      <c r="O28" s="115"/>
      <c r="P28" s="115"/>
      <c r="Q28" s="115"/>
      <c r="R28" s="115"/>
      <c r="CP28" s="140"/>
      <c r="CQ28" s="139">
        <f>Mellemark!B153</f>
        <v>0</v>
      </c>
      <c r="CR28" s="139">
        <f>Mellemark!C153</f>
        <v>0</v>
      </c>
      <c r="CS28" s="139">
        <f>Mellemark!D153</f>
        <v>0</v>
      </c>
      <c r="CT28" s="139">
        <f>Mellemark!E153</f>
        <v>0</v>
      </c>
      <c r="CU28" s="139">
        <f>Mellemark!F153</f>
        <v>0</v>
      </c>
      <c r="CV28" s="139">
        <f>Mellemark!G153</f>
        <v>0</v>
      </c>
      <c r="CW28" s="139">
        <f>Mellemark!H153</f>
        <v>0</v>
      </c>
      <c r="CX28" s="139">
        <f>Mellemark!I153</f>
        <v>0</v>
      </c>
      <c r="CY28" s="139">
        <f>Mellemark!J153</f>
        <v>0</v>
      </c>
      <c r="CZ28" s="139">
        <f>Mellemark!K153</f>
        <v>0</v>
      </c>
      <c r="DA28" s="139">
        <f>Mellemark!L153</f>
        <v>0</v>
      </c>
      <c r="DB28" s="139">
        <f>Mellemark!M153</f>
        <v>0</v>
      </c>
      <c r="DC28" s="139">
        <f>Mellemark!N153</f>
        <v>0</v>
      </c>
      <c r="DD28" s="139">
        <f>Mellemark!O153</f>
        <v>0</v>
      </c>
      <c r="DE28" s="139">
        <f>Mellemark!P153</f>
        <v>0</v>
      </c>
      <c r="DF28" s="139">
        <f>Mellemark!Q153</f>
        <v>0</v>
      </c>
      <c r="DG28" s="139">
        <f>Mellemark!R153</f>
        <v>0</v>
      </c>
      <c r="DH28" s="139">
        <f>Mellemark!S153</f>
        <v>0</v>
      </c>
      <c r="DI28" s="139">
        <f>Mellemark!T153</f>
        <v>0</v>
      </c>
      <c r="DJ28" s="139">
        <f>Mellemark!U153</f>
        <v>0</v>
      </c>
      <c r="DK28" s="139">
        <f>Mellemark!V153</f>
        <v>0</v>
      </c>
      <c r="DL28" s="139">
        <f>Mellemark!W153</f>
        <v>0</v>
      </c>
      <c r="DM28" s="139">
        <f>Mellemark!X153</f>
        <v>0</v>
      </c>
      <c r="DN28" s="139">
        <f>Mellemark!Y153</f>
        <v>0</v>
      </c>
      <c r="DO28" s="139">
        <f>Mellemark!Z153</f>
        <v>0</v>
      </c>
      <c r="DP28" s="139">
        <f>Mellemark!AA153</f>
        <v>0</v>
      </c>
      <c r="DQ28" s="139">
        <f>Mellemark!AB153</f>
        <v>0</v>
      </c>
      <c r="DR28" s="139">
        <f>Mellemark!AC153</f>
        <v>0</v>
      </c>
      <c r="DS28" s="139">
        <f>Mellemark!AD153</f>
        <v>0</v>
      </c>
      <c r="DT28" s="139">
        <f>Mellemark!AE153</f>
        <v>0</v>
      </c>
      <c r="DU28" s="139">
        <f>Mellemark!AF153</f>
        <v>0</v>
      </c>
      <c r="DV28" s="139">
        <f>Mellemark!AG153</f>
        <v>0</v>
      </c>
      <c r="DW28" s="139">
        <f>Mellemark!AH153</f>
        <v>0</v>
      </c>
      <c r="DX28" s="139">
        <f>Mellemark!AI153</f>
        <v>0</v>
      </c>
      <c r="DY28" s="139">
        <f>Mellemark!AJ153</f>
        <v>0</v>
      </c>
      <c r="DZ28" s="139">
        <f>Mellemark!AK153</f>
        <v>0</v>
      </c>
      <c r="EA28" s="139">
        <f>Mellemark!AL153</f>
        <v>0</v>
      </c>
      <c r="EB28" s="139">
        <f>Mellemark!AM153</f>
        <v>0</v>
      </c>
      <c r="EC28" s="139">
        <f>Mellemark!AN153</f>
        <v>0</v>
      </c>
      <c r="ED28" s="139">
        <f>Mellemark!AO153</f>
        <v>0</v>
      </c>
      <c r="EE28" s="139">
        <f>Mellemark!AP153</f>
        <v>0</v>
      </c>
      <c r="EF28" s="139">
        <f>Mellemark!AQ153</f>
        <v>0</v>
      </c>
      <c r="EG28" s="139">
        <f>Mellemark!AR153</f>
        <v>0</v>
      </c>
      <c r="EH28" s="139">
        <f>Mellemark!AS153</f>
        <v>0</v>
      </c>
      <c r="EI28" s="139">
        <f>Mellemark!AT153</f>
        <v>0</v>
      </c>
      <c r="EJ28" s="139">
        <f>Mellemark!AU153</f>
        <v>0</v>
      </c>
      <c r="EK28" s="139">
        <f>Mellemark!AV153</f>
        <v>0</v>
      </c>
      <c r="EL28" s="139">
        <f>Mellemark!AW153</f>
        <v>0</v>
      </c>
      <c r="EM28" s="139">
        <f>Mellemark!AX153</f>
        <v>0</v>
      </c>
      <c r="EN28" s="139">
        <f>Mellemark!AY153</f>
        <v>0</v>
      </c>
      <c r="EO28" s="139">
        <f>Mellemark!AZ153</f>
        <v>0</v>
      </c>
      <c r="EP28" s="139">
        <f>Mellemark!BA153</f>
        <v>0</v>
      </c>
      <c r="EQ28" s="139">
        <f>Mellemark!BB153</f>
        <v>0</v>
      </c>
      <c r="ER28" s="139">
        <f>Mellemark!BC153</f>
        <v>0</v>
      </c>
      <c r="ES28" s="139">
        <f>Mellemark!BD153</f>
        <v>0</v>
      </c>
      <c r="ET28" s="139">
        <f>Mellemark!BE153</f>
        <v>0</v>
      </c>
      <c r="EU28" s="139">
        <f>Mellemark!BF153</f>
        <v>0</v>
      </c>
      <c r="EV28" s="139">
        <f>Mellemark!BG153</f>
        <v>0</v>
      </c>
      <c r="EW28" s="139">
        <f>Mellemark!BH153</f>
        <v>0</v>
      </c>
      <c r="EX28" s="139">
        <f>Mellemark!BI153</f>
        <v>0</v>
      </c>
      <c r="EY28" s="139">
        <f>Mellemark!BJ153</f>
        <v>0</v>
      </c>
      <c r="EZ28" s="139">
        <f>Mellemark!BK153</f>
        <v>0</v>
      </c>
      <c r="FA28" s="139">
        <f>Mellemark!BL153</f>
        <v>0</v>
      </c>
      <c r="FB28" s="139">
        <f>Mellemark!BM153</f>
        <v>0</v>
      </c>
      <c r="FC28" s="139">
        <f>Mellemark!BN153</f>
        <v>0</v>
      </c>
      <c r="FD28" s="139">
        <f>Mellemark!BO153</f>
        <v>0</v>
      </c>
      <c r="FE28" s="139">
        <f>Mellemark!BP153</f>
        <v>0</v>
      </c>
      <c r="FF28" s="139">
        <f>Mellemark!BQ153</f>
        <v>0</v>
      </c>
      <c r="FG28" s="139">
        <f>Mellemark!BR153</f>
        <v>0</v>
      </c>
      <c r="FH28" s="139">
        <f>Mellemark!BS153</f>
        <v>0</v>
      </c>
      <c r="FI28" s="139">
        <f>Mellemark!BT153</f>
        <v>0</v>
      </c>
      <c r="FJ28" s="139">
        <f>Mellemark!BU153</f>
        <v>0</v>
      </c>
      <c r="FK28" s="139">
        <f>Mellemark!BV153</f>
        <v>0</v>
      </c>
      <c r="FL28" s="139">
        <f>Mellemark!BW153</f>
        <v>0</v>
      </c>
      <c r="FM28" s="139">
        <f>Mellemark!BX153</f>
        <v>0</v>
      </c>
      <c r="FN28" s="139">
        <f>Mellemark!BY153</f>
        <v>0</v>
      </c>
      <c r="FO28" s="139">
        <f>Mellemark!BZ153</f>
        <v>0</v>
      </c>
      <c r="FP28" s="139">
        <f>Mellemark!CA153</f>
        <v>0</v>
      </c>
      <c r="FQ28" s="139">
        <f>Mellemark!CB153</f>
        <v>0</v>
      </c>
      <c r="FR28" s="139">
        <f>Mellemark!CC153</f>
        <v>0</v>
      </c>
      <c r="FS28" s="139">
        <f>Mellemark!CD153</f>
        <v>0</v>
      </c>
      <c r="FT28" s="139">
        <f>Mellemark!CE153</f>
        <v>0</v>
      </c>
      <c r="FU28" s="139">
        <f>Mellemark!CF153</f>
        <v>0</v>
      </c>
      <c r="FV28" s="139">
        <f>Mellemark!CG153</f>
        <v>0</v>
      </c>
      <c r="FW28" s="139">
        <f>Mellemark!CH153</f>
        <v>0</v>
      </c>
      <c r="FX28" s="139">
        <f>Mellemark!CI153</f>
        <v>0</v>
      </c>
      <c r="FY28" s="139">
        <f>Mellemark!CJ153</f>
        <v>0</v>
      </c>
      <c r="FZ28" s="139">
        <f>Mellemark!CK153</f>
        <v>0</v>
      </c>
      <c r="GA28" s="139">
        <f>Mellemark!CL153</f>
        <v>0</v>
      </c>
      <c r="GB28" s="139">
        <f>Mellemark!CM153</f>
        <v>0</v>
      </c>
      <c r="GC28" s="139">
        <f>Mellemark!CN153</f>
        <v>0</v>
      </c>
      <c r="GD28" s="139">
        <f>Mellemark!CO153</f>
        <v>0</v>
      </c>
      <c r="GE28" s="139">
        <f>Mellemark!CP153</f>
        <v>0</v>
      </c>
      <c r="GF28" s="139">
        <f>Mellemark!CQ153</f>
        <v>0</v>
      </c>
      <c r="GG28" s="139">
        <f>Mellemark!CR153</f>
        <v>0</v>
      </c>
      <c r="GH28" s="139">
        <f>Mellemark!CS153</f>
        <v>0</v>
      </c>
      <c r="GI28" s="139">
        <f>Mellemark!CT153</f>
        <v>0</v>
      </c>
      <c r="GJ28" s="139">
        <f>Mellemark!CU153</f>
        <v>0</v>
      </c>
      <c r="GK28" s="139">
        <f>Mellemark!CV153</f>
        <v>0</v>
      </c>
      <c r="GL28" s="139">
        <f>Mellemark!CW153</f>
        <v>0</v>
      </c>
      <c r="GM28" s="139">
        <f>Mellemark!CX153</f>
        <v>0</v>
      </c>
      <c r="GN28" s="139">
        <f>Mellemark!CY153</f>
        <v>0</v>
      </c>
      <c r="GO28" s="139">
        <f>Mellemark!CZ153</f>
        <v>0</v>
      </c>
      <c r="GP28" s="139">
        <f>Mellemark!DA153</f>
        <v>0</v>
      </c>
      <c r="GQ28" s="139">
        <f>Mellemark!DB153</f>
        <v>0</v>
      </c>
      <c r="GR28" s="139">
        <f>Mellemark!DC153</f>
        <v>0</v>
      </c>
      <c r="GS28" s="139">
        <f>Mellemark!DD153</f>
        <v>0</v>
      </c>
      <c r="GT28" s="139">
        <f>Mellemark!DE153</f>
        <v>0</v>
      </c>
      <c r="GU28" s="139">
        <f>Mellemark!DF153</f>
        <v>0</v>
      </c>
      <c r="GV28" s="139">
        <f>Mellemark!DG153</f>
        <v>0</v>
      </c>
      <c r="GW28" s="139">
        <f>Mellemark!DH153</f>
        <v>0</v>
      </c>
      <c r="GX28" s="139">
        <f>Mellemark!DI153</f>
        <v>0</v>
      </c>
      <c r="GY28" s="139">
        <f>Mellemark!DJ153</f>
        <v>0</v>
      </c>
      <c r="GZ28" s="139">
        <f>Mellemark!DK153</f>
        <v>0</v>
      </c>
      <c r="HA28" s="139">
        <f>Mellemark!DL153</f>
        <v>0</v>
      </c>
      <c r="HB28" s="139">
        <f>Mellemark!DM153</f>
        <v>0</v>
      </c>
      <c r="HC28" s="139">
        <f>Mellemark!DN153</f>
        <v>0</v>
      </c>
      <c r="HD28" s="139">
        <f>Mellemark!DO153</f>
        <v>0</v>
      </c>
      <c r="HE28" s="139">
        <f>Mellemark!DP153</f>
        <v>0</v>
      </c>
      <c r="HF28" s="139">
        <f>Mellemark!DQ153</f>
        <v>0</v>
      </c>
      <c r="HG28" s="139">
        <f>Mellemark!DR153</f>
        <v>0</v>
      </c>
      <c r="HH28" s="139">
        <f>Mellemark!DS153</f>
        <v>0</v>
      </c>
      <c r="HI28" s="139">
        <f>Mellemark!DT153</f>
        <v>0</v>
      </c>
      <c r="HJ28" s="139">
        <f>Mellemark!DU153</f>
        <v>0</v>
      </c>
      <c r="HK28" s="139">
        <f>Mellemark!DV153</f>
        <v>0</v>
      </c>
      <c r="HL28" s="139">
        <f>Mellemark!DW153</f>
        <v>0</v>
      </c>
      <c r="HM28" s="139">
        <f>Mellemark!DX153</f>
        <v>0</v>
      </c>
      <c r="HN28" s="139">
        <f>Mellemark!DY153</f>
        <v>0</v>
      </c>
      <c r="HO28" s="139">
        <f>Mellemark!DZ153</f>
        <v>0</v>
      </c>
      <c r="HP28" s="139">
        <f>Mellemark!EA153</f>
        <v>0</v>
      </c>
      <c r="HQ28" s="139">
        <f>Mellemark!EB153</f>
        <v>0</v>
      </c>
      <c r="HR28" s="139">
        <f>Mellemark!EC153</f>
        <v>0</v>
      </c>
      <c r="HS28" s="139">
        <f>Mellemark!ED153</f>
        <v>0</v>
      </c>
      <c r="HT28" s="139">
        <f>Mellemark!EE153</f>
        <v>0</v>
      </c>
      <c r="HU28" s="139">
        <f>Mellemark!EF153</f>
        <v>0</v>
      </c>
      <c r="HV28" s="139">
        <f>Mellemark!EG153</f>
        <v>0</v>
      </c>
      <c r="HW28" s="139">
        <f>Mellemark!EH153</f>
        <v>0</v>
      </c>
      <c r="HX28" s="139">
        <f>Mellemark!EI153</f>
        <v>0</v>
      </c>
      <c r="HY28" s="139">
        <f>Mellemark!EJ153</f>
        <v>0</v>
      </c>
      <c r="HZ28" s="139">
        <f>Mellemark!EK153</f>
        <v>0</v>
      </c>
      <c r="IA28" s="139">
        <f>Mellemark!EL153</f>
        <v>0</v>
      </c>
      <c r="IB28" s="139">
        <f>Mellemark!EM153</f>
        <v>0</v>
      </c>
      <c r="IC28" s="139">
        <f>Mellemark!EN153</f>
        <v>0</v>
      </c>
      <c r="ID28" s="139">
        <f>Mellemark!EO153</f>
        <v>0</v>
      </c>
      <c r="IE28" s="139">
        <f>Mellemark!EP153</f>
        <v>0</v>
      </c>
      <c r="IF28" s="139">
        <f>Mellemark!EQ153</f>
        <v>0</v>
      </c>
      <c r="IG28" s="139">
        <f>Mellemark!ER153</f>
        <v>0</v>
      </c>
      <c r="IH28" s="139">
        <f>Mellemark!ES153</f>
        <v>0</v>
      </c>
      <c r="II28" s="139">
        <f>Mellemark!ET153</f>
        <v>0</v>
      </c>
      <c r="IJ28" s="139">
        <f>Mellemark!EU153</f>
        <v>0</v>
      </c>
      <c r="IK28" s="139">
        <f>Mellemark!EV153</f>
        <v>0</v>
      </c>
      <c r="IL28" s="139">
        <f>Mellemark!EW153</f>
        <v>0</v>
      </c>
      <c r="IM28" s="139">
        <f>Mellemark!EX153</f>
        <v>0</v>
      </c>
      <c r="IN28" s="139">
        <f>Mellemark!EY153</f>
        <v>0</v>
      </c>
      <c r="IO28" s="139">
        <f>Mellemark!EZ153</f>
        <v>0</v>
      </c>
      <c r="IP28" s="139">
        <f>Mellemark!FA153</f>
        <v>0</v>
      </c>
      <c r="IQ28" s="139">
        <f>Mellemark!FB153</f>
        <v>0</v>
      </c>
      <c r="IR28" s="139">
        <f>Mellemark!FC153</f>
        <v>0</v>
      </c>
      <c r="IS28" s="139">
        <f>Mellemark!FD153</f>
        <v>0</v>
      </c>
      <c r="IT28" s="139">
        <f>Mellemark!FE153</f>
        <v>0</v>
      </c>
      <c r="IU28" s="139">
        <f>Mellemark!FF153</f>
        <v>0</v>
      </c>
      <c r="IV28" s="139">
        <f>Mellemark!FG153</f>
        <v>0</v>
      </c>
      <c r="IW28" s="139">
        <f>Mellemark!FH153</f>
        <v>0</v>
      </c>
      <c r="IX28" s="139">
        <f>Mellemark!FI153</f>
        <v>0</v>
      </c>
      <c r="IY28" s="139">
        <f>Mellemark!FJ153</f>
        <v>0</v>
      </c>
      <c r="IZ28" s="139">
        <f>Mellemark!FK153</f>
        <v>0</v>
      </c>
      <c r="JA28" s="139">
        <f>Mellemark!FL153</f>
        <v>0</v>
      </c>
      <c r="JB28" s="139">
        <f>Mellemark!FM153</f>
        <v>0</v>
      </c>
      <c r="JC28" s="139">
        <f>Mellemark!FN153</f>
        <v>0</v>
      </c>
      <c r="JD28" s="139">
        <f>Mellemark!FO153</f>
        <v>0</v>
      </c>
      <c r="JE28" s="139">
        <f>Mellemark!FP153</f>
        <v>0</v>
      </c>
      <c r="JF28" s="139">
        <f>Mellemark!FQ153</f>
        <v>0</v>
      </c>
      <c r="JG28" s="139">
        <f>Mellemark!FR153</f>
        <v>0</v>
      </c>
      <c r="JH28" s="139">
        <f>Mellemark!FS153</f>
        <v>0</v>
      </c>
      <c r="JI28" s="139">
        <f>Mellemark!FT153</f>
        <v>0</v>
      </c>
      <c r="JJ28" s="139">
        <f>Mellemark!FU153</f>
        <v>0</v>
      </c>
      <c r="JK28" s="139">
        <f>Mellemark!FV153</f>
        <v>0</v>
      </c>
      <c r="JL28" s="139">
        <f>Mellemark!FW153</f>
        <v>0</v>
      </c>
      <c r="JM28" s="139">
        <f>Mellemark!FX153</f>
        <v>0</v>
      </c>
      <c r="JN28" s="139">
        <f>Mellemark!FY153</f>
        <v>0</v>
      </c>
      <c r="JO28" s="139">
        <f>Mellemark!FZ153</f>
        <v>0</v>
      </c>
      <c r="JP28" s="139">
        <f>Mellemark!GA153</f>
        <v>0</v>
      </c>
      <c r="JQ28" s="139">
        <f>Mellemark!GB153</f>
        <v>0</v>
      </c>
      <c r="JR28" s="139">
        <f>Mellemark!GC153</f>
        <v>0</v>
      </c>
      <c r="JS28" s="139">
        <f>Mellemark!GD153</f>
        <v>0</v>
      </c>
      <c r="JT28" s="139">
        <f>Mellemark!GE153</f>
        <v>0</v>
      </c>
      <c r="JU28" s="139">
        <f>Mellemark!GF153</f>
        <v>0</v>
      </c>
      <c r="JV28" s="139">
        <f>Mellemark!GG153</f>
        <v>0</v>
      </c>
      <c r="JW28" s="139">
        <f>Mellemark!GH153</f>
        <v>0</v>
      </c>
      <c r="JX28" s="139">
        <f>Mellemark!GI153</f>
        <v>0</v>
      </c>
      <c r="JY28" s="139">
        <f>Mellemark!GJ153</f>
        <v>0</v>
      </c>
      <c r="JZ28" s="139">
        <f>Mellemark!GK153</f>
        <v>0</v>
      </c>
      <c r="KA28" s="139">
        <f>Mellemark!GL153</f>
        <v>0</v>
      </c>
      <c r="KB28" s="139">
        <f>Mellemark!GM153</f>
        <v>0</v>
      </c>
      <c r="KC28" s="139">
        <f>Mellemark!GN153</f>
        <v>0</v>
      </c>
      <c r="KD28" s="139">
        <f>Mellemark!GO153</f>
        <v>0</v>
      </c>
      <c r="KE28" s="139">
        <f>Mellemark!GP153</f>
        <v>0</v>
      </c>
      <c r="KF28" s="139">
        <f>Mellemark!GQ153</f>
        <v>0</v>
      </c>
      <c r="KG28" s="139">
        <f>Mellemark!GR153</f>
        <v>0</v>
      </c>
      <c r="KH28" s="139">
        <f>Mellemark!GS153</f>
        <v>0</v>
      </c>
      <c r="KI28" s="139">
        <f>Mellemark!GT153</f>
        <v>0</v>
      </c>
    </row>
    <row r="29" spans="1:295">
      <c r="A29" s="121">
        <v>24</v>
      </c>
      <c r="B29" s="5" t="s">
        <v>16</v>
      </c>
      <c r="C29" s="5"/>
      <c r="D29" s="128">
        <v>33345</v>
      </c>
      <c r="E29" s="128">
        <v>65054</v>
      </c>
      <c r="F29" s="128">
        <v>44883</v>
      </c>
      <c r="G29" s="128">
        <v>72033</v>
      </c>
      <c r="H29" s="128">
        <v>61980</v>
      </c>
      <c r="I29" s="128">
        <v>72861</v>
      </c>
      <c r="J29" s="128">
        <v>49220</v>
      </c>
      <c r="K29" s="128">
        <v>54368</v>
      </c>
      <c r="L29" s="128">
        <v>39766</v>
      </c>
      <c r="M29" s="128">
        <v>43750</v>
      </c>
      <c r="N29" s="128">
        <v>64887</v>
      </c>
      <c r="O29" s="128">
        <v>35501</v>
      </c>
      <c r="P29" s="128">
        <v>78564</v>
      </c>
      <c r="Q29" s="128">
        <v>42448</v>
      </c>
      <c r="R29" s="128">
        <v>41515</v>
      </c>
      <c r="S29" s="121">
        <v>51001</v>
      </c>
      <c r="T29" s="121">
        <v>50980</v>
      </c>
      <c r="U29" s="121">
        <v>72791</v>
      </c>
      <c r="V29" s="121">
        <v>50037</v>
      </c>
      <c r="W29" s="121">
        <v>66184</v>
      </c>
      <c r="X29" s="121">
        <v>60753</v>
      </c>
      <c r="Y29" s="121">
        <v>36656</v>
      </c>
      <c r="Z29" s="121">
        <v>51330</v>
      </c>
      <c r="AA29" s="121">
        <v>69049</v>
      </c>
      <c r="AB29" s="121">
        <v>86035</v>
      </c>
      <c r="AC29" s="121">
        <v>14441</v>
      </c>
      <c r="AD29" s="121">
        <v>88272</v>
      </c>
      <c r="AE29" s="121">
        <v>78774</v>
      </c>
      <c r="AF29" s="121">
        <v>103211</v>
      </c>
      <c r="AG29" s="121">
        <v>82462</v>
      </c>
      <c r="AH29" s="121">
        <v>47671</v>
      </c>
      <c r="AI29" s="121">
        <v>55911</v>
      </c>
      <c r="AJ29" s="121">
        <v>55504</v>
      </c>
      <c r="AK29" s="121">
        <v>56337</v>
      </c>
      <c r="AL29" s="121">
        <v>19305</v>
      </c>
      <c r="AM29" s="121">
        <v>49218</v>
      </c>
      <c r="AN29" s="121">
        <v>75476</v>
      </c>
      <c r="AO29" s="121">
        <v>54938</v>
      </c>
      <c r="AP29" s="121">
        <v>69634</v>
      </c>
      <c r="AQ29" s="121">
        <v>67279</v>
      </c>
      <c r="AR29" s="121">
        <v>57375</v>
      </c>
      <c r="AS29" s="121">
        <v>70557</v>
      </c>
      <c r="AT29" s="121">
        <v>50066</v>
      </c>
      <c r="AU29" s="121">
        <v>47079</v>
      </c>
      <c r="AV29" s="121">
        <v>70056</v>
      </c>
      <c r="AW29" s="121">
        <v>62969</v>
      </c>
      <c r="AX29" s="121">
        <v>47516</v>
      </c>
      <c r="AY29" s="121">
        <v>60445</v>
      </c>
      <c r="AZ29" s="121">
        <v>80033</v>
      </c>
      <c r="BA29" s="121">
        <v>52025</v>
      </c>
      <c r="BB29" s="121">
        <v>33895</v>
      </c>
      <c r="BC29" s="121">
        <v>42542</v>
      </c>
      <c r="BD29" s="121">
        <v>60040</v>
      </c>
      <c r="BE29" s="121">
        <v>25555</v>
      </c>
      <c r="BF29" s="121">
        <v>59727</v>
      </c>
      <c r="BG29" s="121">
        <v>46021</v>
      </c>
      <c r="BH29" s="121">
        <v>40611</v>
      </c>
      <c r="BI29" s="121">
        <v>60613</v>
      </c>
      <c r="BJ29" s="121">
        <v>37250</v>
      </c>
      <c r="BK29" s="121">
        <v>68834</v>
      </c>
      <c r="BL29" s="121">
        <v>40931</v>
      </c>
      <c r="BM29" s="121">
        <v>47290</v>
      </c>
      <c r="BN29" s="121">
        <v>43322</v>
      </c>
      <c r="BO29" s="121">
        <v>22504</v>
      </c>
      <c r="BP29" s="121">
        <v>56284</v>
      </c>
      <c r="BQ29" s="121">
        <v>69607</v>
      </c>
      <c r="BR29" s="121">
        <v>55325</v>
      </c>
      <c r="BS29" s="121">
        <v>49163</v>
      </c>
      <c r="BT29" s="121">
        <v>59805</v>
      </c>
      <c r="BU29" s="121">
        <v>53597</v>
      </c>
      <c r="BV29" s="121">
        <v>71910</v>
      </c>
      <c r="BW29" s="121">
        <v>38714</v>
      </c>
      <c r="BX29" s="121">
        <v>35963</v>
      </c>
      <c r="BY29" s="121">
        <v>61535</v>
      </c>
      <c r="BZ29" s="121">
        <v>66019</v>
      </c>
      <c r="CA29" s="121">
        <v>57663</v>
      </c>
      <c r="CB29" s="121">
        <v>66656</v>
      </c>
      <c r="CC29" s="121">
        <v>71520</v>
      </c>
      <c r="CD29" s="121">
        <v>66820</v>
      </c>
      <c r="CE29" s="121">
        <v>81250</v>
      </c>
      <c r="CF29" s="121">
        <v>85707</v>
      </c>
      <c r="CG29" s="121">
        <v>45041</v>
      </c>
      <c r="CH29" s="121">
        <v>87234</v>
      </c>
      <c r="CI29" s="121">
        <v>124590</v>
      </c>
      <c r="CJ29" s="121">
        <v>68520</v>
      </c>
      <c r="CK29" s="121">
        <v>66175</v>
      </c>
      <c r="CL29" s="121">
        <v>65927</v>
      </c>
      <c r="CM29" s="121">
        <v>61852</v>
      </c>
      <c r="CN29" s="121">
        <v>120043</v>
      </c>
      <c r="CO29" s="121">
        <v>54028</v>
      </c>
      <c r="CP29" s="140"/>
      <c r="CQ29" s="139">
        <f>Mellemark!B154</f>
        <v>0</v>
      </c>
      <c r="CR29" s="139">
        <f>Mellemark!C154</f>
        <v>0</v>
      </c>
      <c r="CS29" s="139">
        <f>Mellemark!D154</f>
        <v>0</v>
      </c>
      <c r="CT29" s="139">
        <f>Mellemark!E154</f>
        <v>0</v>
      </c>
      <c r="CU29" s="139">
        <f>Mellemark!F154</f>
        <v>0</v>
      </c>
      <c r="CV29" s="139">
        <f>Mellemark!G154</f>
        <v>0</v>
      </c>
      <c r="CW29" s="139">
        <f>Mellemark!H154</f>
        <v>0</v>
      </c>
      <c r="CX29" s="139">
        <f>Mellemark!I154</f>
        <v>0</v>
      </c>
      <c r="CY29" s="139">
        <f>Mellemark!J154</f>
        <v>0</v>
      </c>
      <c r="CZ29" s="139">
        <f>Mellemark!K154</f>
        <v>0</v>
      </c>
      <c r="DA29" s="139">
        <f>Mellemark!L154</f>
        <v>0</v>
      </c>
      <c r="DB29" s="139">
        <f>Mellemark!M154</f>
        <v>0</v>
      </c>
      <c r="DC29" s="139">
        <f>Mellemark!N154</f>
        <v>0</v>
      </c>
      <c r="DD29" s="139">
        <f>Mellemark!O154</f>
        <v>0</v>
      </c>
      <c r="DE29" s="139">
        <f>Mellemark!P154</f>
        <v>0</v>
      </c>
      <c r="DF29" s="139">
        <f>Mellemark!Q154</f>
        <v>0</v>
      </c>
      <c r="DG29" s="139">
        <f>Mellemark!R154</f>
        <v>0</v>
      </c>
      <c r="DH29" s="139">
        <f>Mellemark!S154</f>
        <v>0</v>
      </c>
      <c r="DI29" s="139">
        <f>Mellemark!T154</f>
        <v>0</v>
      </c>
      <c r="DJ29" s="139">
        <f>Mellemark!U154</f>
        <v>0</v>
      </c>
      <c r="DK29" s="139">
        <f>Mellemark!V154</f>
        <v>0</v>
      </c>
      <c r="DL29" s="139">
        <f>Mellemark!W154</f>
        <v>0</v>
      </c>
      <c r="DM29" s="139">
        <f>Mellemark!X154</f>
        <v>0</v>
      </c>
      <c r="DN29" s="139">
        <f>Mellemark!Y154</f>
        <v>0</v>
      </c>
      <c r="DO29" s="139">
        <f>Mellemark!Z154</f>
        <v>0</v>
      </c>
      <c r="DP29" s="139">
        <f>Mellemark!AA154</f>
        <v>0</v>
      </c>
      <c r="DQ29" s="139">
        <f>Mellemark!AB154</f>
        <v>0</v>
      </c>
      <c r="DR29" s="139">
        <f>Mellemark!AC154</f>
        <v>0</v>
      </c>
      <c r="DS29" s="139">
        <f>Mellemark!AD154</f>
        <v>0</v>
      </c>
      <c r="DT29" s="139">
        <f>Mellemark!AE154</f>
        <v>0</v>
      </c>
      <c r="DU29" s="139">
        <f>Mellemark!AF154</f>
        <v>0</v>
      </c>
      <c r="DV29" s="139">
        <f>Mellemark!AG154</f>
        <v>0</v>
      </c>
      <c r="DW29" s="139">
        <f>Mellemark!AH154</f>
        <v>0</v>
      </c>
      <c r="DX29" s="139">
        <f>Mellemark!AI154</f>
        <v>0</v>
      </c>
      <c r="DY29" s="139">
        <f>Mellemark!AJ154</f>
        <v>0</v>
      </c>
      <c r="DZ29" s="139">
        <f>Mellemark!AK154</f>
        <v>0</v>
      </c>
      <c r="EA29" s="139">
        <f>Mellemark!AL154</f>
        <v>0</v>
      </c>
      <c r="EB29" s="139">
        <f>Mellemark!AM154</f>
        <v>0</v>
      </c>
      <c r="EC29" s="139">
        <f>Mellemark!AN154</f>
        <v>0</v>
      </c>
      <c r="ED29" s="139">
        <f>Mellemark!AO154</f>
        <v>0</v>
      </c>
      <c r="EE29" s="139">
        <f>Mellemark!AP154</f>
        <v>0</v>
      </c>
      <c r="EF29" s="139">
        <f>Mellemark!AQ154</f>
        <v>0</v>
      </c>
      <c r="EG29" s="139">
        <f>Mellemark!AR154</f>
        <v>0</v>
      </c>
      <c r="EH29" s="139">
        <f>Mellemark!AS154</f>
        <v>0</v>
      </c>
      <c r="EI29" s="139">
        <f>Mellemark!AT154</f>
        <v>0</v>
      </c>
      <c r="EJ29" s="139">
        <f>Mellemark!AU154</f>
        <v>0</v>
      </c>
      <c r="EK29" s="139">
        <f>Mellemark!AV154</f>
        <v>0</v>
      </c>
      <c r="EL29" s="139">
        <f>Mellemark!AW154</f>
        <v>0</v>
      </c>
      <c r="EM29" s="139">
        <f>Mellemark!AX154</f>
        <v>0</v>
      </c>
      <c r="EN29" s="139">
        <f>Mellemark!AY154</f>
        <v>0</v>
      </c>
      <c r="EO29" s="139">
        <f>Mellemark!AZ154</f>
        <v>0</v>
      </c>
      <c r="EP29" s="139">
        <f>Mellemark!BA154</f>
        <v>0</v>
      </c>
      <c r="EQ29" s="139">
        <f>Mellemark!BB154</f>
        <v>0</v>
      </c>
      <c r="ER29" s="139">
        <f>Mellemark!BC154</f>
        <v>0</v>
      </c>
      <c r="ES29" s="139">
        <f>Mellemark!BD154</f>
        <v>0</v>
      </c>
      <c r="ET29" s="139">
        <f>Mellemark!BE154</f>
        <v>0</v>
      </c>
      <c r="EU29" s="139">
        <f>Mellemark!BF154</f>
        <v>0</v>
      </c>
      <c r="EV29" s="139">
        <f>Mellemark!BG154</f>
        <v>0</v>
      </c>
      <c r="EW29" s="139">
        <f>Mellemark!BH154</f>
        <v>0</v>
      </c>
      <c r="EX29" s="139">
        <f>Mellemark!BI154</f>
        <v>0</v>
      </c>
      <c r="EY29" s="139">
        <f>Mellemark!BJ154</f>
        <v>0</v>
      </c>
      <c r="EZ29" s="139">
        <f>Mellemark!BK154</f>
        <v>0</v>
      </c>
      <c r="FA29" s="139">
        <f>Mellemark!BL154</f>
        <v>0</v>
      </c>
      <c r="FB29" s="139">
        <f>Mellemark!BM154</f>
        <v>0</v>
      </c>
      <c r="FC29" s="139">
        <f>Mellemark!BN154</f>
        <v>0</v>
      </c>
      <c r="FD29" s="139">
        <f>Mellemark!BO154</f>
        <v>0</v>
      </c>
      <c r="FE29" s="139">
        <f>Mellemark!BP154</f>
        <v>0</v>
      </c>
      <c r="FF29" s="139">
        <f>Mellemark!BQ154</f>
        <v>0</v>
      </c>
      <c r="FG29" s="139">
        <f>Mellemark!BR154</f>
        <v>0</v>
      </c>
      <c r="FH29" s="139">
        <f>Mellemark!BS154</f>
        <v>0</v>
      </c>
      <c r="FI29" s="139">
        <f>Mellemark!BT154</f>
        <v>0</v>
      </c>
      <c r="FJ29" s="139">
        <f>Mellemark!BU154</f>
        <v>0</v>
      </c>
      <c r="FK29" s="139">
        <f>Mellemark!BV154</f>
        <v>0</v>
      </c>
      <c r="FL29" s="139">
        <f>Mellemark!BW154</f>
        <v>0</v>
      </c>
      <c r="FM29" s="139">
        <f>Mellemark!BX154</f>
        <v>0</v>
      </c>
      <c r="FN29" s="139">
        <f>Mellemark!BY154</f>
        <v>0</v>
      </c>
      <c r="FO29" s="139">
        <f>Mellemark!BZ154</f>
        <v>0</v>
      </c>
      <c r="FP29" s="139">
        <f>Mellemark!CA154</f>
        <v>0</v>
      </c>
      <c r="FQ29" s="139">
        <f>Mellemark!CB154</f>
        <v>0</v>
      </c>
      <c r="FR29" s="139">
        <f>Mellemark!CC154</f>
        <v>0</v>
      </c>
      <c r="FS29" s="139">
        <f>Mellemark!CD154</f>
        <v>0</v>
      </c>
      <c r="FT29" s="139">
        <f>Mellemark!CE154</f>
        <v>0</v>
      </c>
      <c r="FU29" s="139">
        <f>Mellemark!CF154</f>
        <v>0</v>
      </c>
      <c r="FV29" s="139">
        <f>Mellemark!CG154</f>
        <v>0</v>
      </c>
      <c r="FW29" s="139">
        <f>Mellemark!CH154</f>
        <v>0</v>
      </c>
      <c r="FX29" s="139">
        <f>Mellemark!CI154</f>
        <v>0</v>
      </c>
      <c r="FY29" s="139">
        <f>Mellemark!CJ154</f>
        <v>0</v>
      </c>
      <c r="FZ29" s="139">
        <f>Mellemark!CK154</f>
        <v>0</v>
      </c>
      <c r="GA29" s="139">
        <f>Mellemark!CL154</f>
        <v>0</v>
      </c>
      <c r="GB29" s="139">
        <f>Mellemark!CM154</f>
        <v>0</v>
      </c>
      <c r="GC29" s="139">
        <f>Mellemark!CN154</f>
        <v>0</v>
      </c>
      <c r="GD29" s="139">
        <f>Mellemark!CO154</f>
        <v>0</v>
      </c>
      <c r="GE29" s="139">
        <f>Mellemark!CP154</f>
        <v>0</v>
      </c>
      <c r="GF29" s="139">
        <f>Mellemark!CQ154</f>
        <v>0</v>
      </c>
      <c r="GG29" s="139">
        <f>Mellemark!CR154</f>
        <v>0</v>
      </c>
      <c r="GH29" s="139">
        <f>Mellemark!CS154</f>
        <v>0</v>
      </c>
      <c r="GI29" s="139">
        <f>Mellemark!CT154</f>
        <v>0</v>
      </c>
      <c r="GJ29" s="139">
        <f>Mellemark!CU154</f>
        <v>0</v>
      </c>
      <c r="GK29" s="139">
        <f>Mellemark!CV154</f>
        <v>0</v>
      </c>
      <c r="GL29" s="139">
        <f>Mellemark!CW154</f>
        <v>0</v>
      </c>
      <c r="GM29" s="139">
        <f>Mellemark!CX154</f>
        <v>0</v>
      </c>
      <c r="GN29" s="139">
        <f>Mellemark!CY154</f>
        <v>0</v>
      </c>
      <c r="GO29" s="139">
        <f>Mellemark!CZ154</f>
        <v>0</v>
      </c>
      <c r="GP29" s="139">
        <f>Mellemark!DA154</f>
        <v>0</v>
      </c>
      <c r="GQ29" s="139">
        <f>Mellemark!DB154</f>
        <v>0</v>
      </c>
      <c r="GR29" s="139">
        <f>Mellemark!DC154</f>
        <v>0</v>
      </c>
      <c r="GS29" s="139">
        <f>Mellemark!DD154</f>
        <v>0</v>
      </c>
      <c r="GT29" s="139">
        <f>Mellemark!DE154</f>
        <v>0</v>
      </c>
      <c r="GU29" s="139">
        <f>Mellemark!DF154</f>
        <v>0</v>
      </c>
      <c r="GV29" s="139">
        <f>Mellemark!DG154</f>
        <v>0</v>
      </c>
      <c r="GW29" s="139">
        <f>Mellemark!DH154</f>
        <v>0</v>
      </c>
      <c r="GX29" s="139">
        <f>Mellemark!DI154</f>
        <v>0</v>
      </c>
      <c r="GY29" s="139">
        <f>Mellemark!DJ154</f>
        <v>0</v>
      </c>
      <c r="GZ29" s="139">
        <f>Mellemark!DK154</f>
        <v>0</v>
      </c>
      <c r="HA29" s="139">
        <f>Mellemark!DL154</f>
        <v>0</v>
      </c>
      <c r="HB29" s="139">
        <f>Mellemark!DM154</f>
        <v>0</v>
      </c>
      <c r="HC29" s="139">
        <f>Mellemark!DN154</f>
        <v>0</v>
      </c>
      <c r="HD29" s="139">
        <f>Mellemark!DO154</f>
        <v>0</v>
      </c>
      <c r="HE29" s="139">
        <f>Mellemark!DP154</f>
        <v>0</v>
      </c>
      <c r="HF29" s="139">
        <f>Mellemark!DQ154</f>
        <v>0</v>
      </c>
      <c r="HG29" s="139">
        <f>Mellemark!DR154</f>
        <v>0</v>
      </c>
      <c r="HH29" s="139">
        <f>Mellemark!DS154</f>
        <v>0</v>
      </c>
      <c r="HI29" s="139">
        <f>Mellemark!DT154</f>
        <v>0</v>
      </c>
      <c r="HJ29" s="139">
        <f>Mellemark!DU154</f>
        <v>0</v>
      </c>
      <c r="HK29" s="139">
        <f>Mellemark!DV154</f>
        <v>0</v>
      </c>
      <c r="HL29" s="139">
        <f>Mellemark!DW154</f>
        <v>0</v>
      </c>
      <c r="HM29" s="139">
        <f>Mellemark!DX154</f>
        <v>0</v>
      </c>
      <c r="HN29" s="139">
        <f>Mellemark!DY154</f>
        <v>0</v>
      </c>
      <c r="HO29" s="139">
        <f>Mellemark!DZ154</f>
        <v>0</v>
      </c>
      <c r="HP29" s="139">
        <f>Mellemark!EA154</f>
        <v>0</v>
      </c>
      <c r="HQ29" s="139">
        <f>Mellemark!EB154</f>
        <v>0</v>
      </c>
      <c r="HR29" s="139">
        <f>Mellemark!EC154</f>
        <v>0</v>
      </c>
      <c r="HS29" s="139">
        <f>Mellemark!ED154</f>
        <v>0</v>
      </c>
      <c r="HT29" s="139">
        <f>Mellemark!EE154</f>
        <v>0</v>
      </c>
      <c r="HU29" s="139">
        <f>Mellemark!EF154</f>
        <v>0</v>
      </c>
      <c r="HV29" s="139">
        <f>Mellemark!EG154</f>
        <v>0</v>
      </c>
      <c r="HW29" s="139">
        <f>Mellemark!EH154</f>
        <v>0</v>
      </c>
      <c r="HX29" s="139">
        <f>Mellemark!EI154</f>
        <v>0</v>
      </c>
      <c r="HY29" s="139">
        <f>Mellemark!EJ154</f>
        <v>0</v>
      </c>
      <c r="HZ29" s="139">
        <f>Mellemark!EK154</f>
        <v>0</v>
      </c>
      <c r="IA29" s="139">
        <f>Mellemark!EL154</f>
        <v>0</v>
      </c>
      <c r="IB29" s="139">
        <f>Mellemark!EM154</f>
        <v>0</v>
      </c>
      <c r="IC29" s="139">
        <f>Mellemark!EN154</f>
        <v>0</v>
      </c>
      <c r="ID29" s="139">
        <f>Mellemark!EO154</f>
        <v>0</v>
      </c>
      <c r="IE29" s="139">
        <f>Mellemark!EP154</f>
        <v>0</v>
      </c>
      <c r="IF29" s="139">
        <f>Mellemark!EQ154</f>
        <v>0</v>
      </c>
      <c r="IG29" s="139">
        <f>Mellemark!ER154</f>
        <v>0</v>
      </c>
      <c r="IH29" s="139">
        <f>Mellemark!ES154</f>
        <v>0</v>
      </c>
      <c r="II29" s="139">
        <f>Mellemark!ET154</f>
        <v>0</v>
      </c>
      <c r="IJ29" s="139">
        <f>Mellemark!EU154</f>
        <v>0</v>
      </c>
      <c r="IK29" s="139">
        <f>Mellemark!EV154</f>
        <v>0</v>
      </c>
      <c r="IL29" s="139">
        <f>Mellemark!EW154</f>
        <v>0</v>
      </c>
      <c r="IM29" s="139">
        <f>Mellemark!EX154</f>
        <v>0</v>
      </c>
      <c r="IN29" s="139">
        <f>Mellemark!EY154</f>
        <v>0</v>
      </c>
      <c r="IO29" s="139">
        <f>Mellemark!EZ154</f>
        <v>0</v>
      </c>
      <c r="IP29" s="139">
        <f>Mellemark!FA154</f>
        <v>0</v>
      </c>
      <c r="IQ29" s="139">
        <f>Mellemark!FB154</f>
        <v>0</v>
      </c>
      <c r="IR29" s="139">
        <f>Mellemark!FC154</f>
        <v>0</v>
      </c>
      <c r="IS29" s="139">
        <f>Mellemark!FD154</f>
        <v>0</v>
      </c>
      <c r="IT29" s="139">
        <f>Mellemark!FE154</f>
        <v>0</v>
      </c>
      <c r="IU29" s="139">
        <f>Mellemark!FF154</f>
        <v>0</v>
      </c>
      <c r="IV29" s="139">
        <f>Mellemark!FG154</f>
        <v>0</v>
      </c>
      <c r="IW29" s="139">
        <f>Mellemark!FH154</f>
        <v>0</v>
      </c>
      <c r="IX29" s="139">
        <f>Mellemark!FI154</f>
        <v>0</v>
      </c>
      <c r="IY29" s="139">
        <f>Mellemark!FJ154</f>
        <v>0</v>
      </c>
      <c r="IZ29" s="139">
        <f>Mellemark!FK154</f>
        <v>0</v>
      </c>
      <c r="JA29" s="139">
        <f>Mellemark!FL154</f>
        <v>0</v>
      </c>
      <c r="JB29" s="139">
        <f>Mellemark!FM154</f>
        <v>0</v>
      </c>
      <c r="JC29" s="139">
        <f>Mellemark!FN154</f>
        <v>0</v>
      </c>
      <c r="JD29" s="139">
        <f>Mellemark!FO154</f>
        <v>0</v>
      </c>
      <c r="JE29" s="139">
        <f>Mellemark!FP154</f>
        <v>0</v>
      </c>
      <c r="JF29" s="139">
        <f>Mellemark!FQ154</f>
        <v>0</v>
      </c>
      <c r="JG29" s="139">
        <f>Mellemark!FR154</f>
        <v>0</v>
      </c>
      <c r="JH29" s="139">
        <f>Mellemark!FS154</f>
        <v>0</v>
      </c>
      <c r="JI29" s="139">
        <f>Mellemark!FT154</f>
        <v>0</v>
      </c>
      <c r="JJ29" s="139">
        <f>Mellemark!FU154</f>
        <v>0</v>
      </c>
      <c r="JK29" s="139">
        <f>Mellemark!FV154</f>
        <v>0</v>
      </c>
      <c r="JL29" s="139">
        <f>Mellemark!FW154</f>
        <v>0</v>
      </c>
      <c r="JM29" s="139">
        <f>Mellemark!FX154</f>
        <v>0</v>
      </c>
      <c r="JN29" s="139">
        <f>Mellemark!FY154</f>
        <v>0</v>
      </c>
      <c r="JO29" s="139">
        <f>Mellemark!FZ154</f>
        <v>0</v>
      </c>
      <c r="JP29" s="139">
        <f>Mellemark!GA154</f>
        <v>0</v>
      </c>
      <c r="JQ29" s="139">
        <f>Mellemark!GB154</f>
        <v>0</v>
      </c>
      <c r="JR29" s="139">
        <f>Mellemark!GC154</f>
        <v>0</v>
      </c>
      <c r="JS29" s="139">
        <f>Mellemark!GD154</f>
        <v>0</v>
      </c>
      <c r="JT29" s="139">
        <f>Mellemark!GE154</f>
        <v>0</v>
      </c>
      <c r="JU29" s="139">
        <f>Mellemark!GF154</f>
        <v>0</v>
      </c>
      <c r="JV29" s="139">
        <f>Mellemark!GG154</f>
        <v>0</v>
      </c>
      <c r="JW29" s="139">
        <f>Mellemark!GH154</f>
        <v>0</v>
      </c>
      <c r="JX29" s="139">
        <f>Mellemark!GI154</f>
        <v>0</v>
      </c>
      <c r="JY29" s="139">
        <f>Mellemark!GJ154</f>
        <v>0</v>
      </c>
      <c r="JZ29" s="139">
        <f>Mellemark!GK154</f>
        <v>0</v>
      </c>
      <c r="KA29" s="139">
        <f>Mellemark!GL154</f>
        <v>0</v>
      </c>
      <c r="KB29" s="139">
        <f>Mellemark!GM154</f>
        <v>0</v>
      </c>
      <c r="KC29" s="139">
        <f>Mellemark!GN154</f>
        <v>0</v>
      </c>
      <c r="KD29" s="139">
        <f>Mellemark!GO154</f>
        <v>0</v>
      </c>
      <c r="KE29" s="139">
        <f>Mellemark!GP154</f>
        <v>0</v>
      </c>
      <c r="KF29" s="139">
        <f>Mellemark!GQ154</f>
        <v>0</v>
      </c>
      <c r="KG29" s="139">
        <f>Mellemark!GR154</f>
        <v>0</v>
      </c>
      <c r="KH29" s="139">
        <f>Mellemark!GS154</f>
        <v>0</v>
      </c>
      <c r="KI29" s="139">
        <f>Mellemark!GT154</f>
        <v>0</v>
      </c>
    </row>
    <row r="30" spans="1:295">
      <c r="A30" s="121">
        <v>25</v>
      </c>
      <c r="B30" s="5" t="s">
        <v>67</v>
      </c>
      <c r="C30" s="5"/>
      <c r="D30" s="129">
        <v>3.4667866246813617</v>
      </c>
      <c r="E30" s="129">
        <v>3.5001690902942175</v>
      </c>
      <c r="F30" s="129">
        <v>2.3995722211082144</v>
      </c>
      <c r="G30" s="129">
        <v>2.9694723251842907</v>
      </c>
      <c r="H30" s="129">
        <v>3.5204904808002584</v>
      </c>
      <c r="I30" s="129">
        <v>1.9996980552009991</v>
      </c>
      <c r="J30" s="129">
        <v>3.5006095083299473</v>
      </c>
      <c r="K30" s="129">
        <v>3.5002207180694529</v>
      </c>
      <c r="L30" s="129">
        <v>2.4996227933410453</v>
      </c>
      <c r="M30" s="129">
        <v>3.0994285714285712</v>
      </c>
      <c r="N30" s="129">
        <v>3.4999306486661426</v>
      </c>
      <c r="O30" s="129">
        <v>4.6505732232894852</v>
      </c>
      <c r="P30" s="129">
        <v>3.3794104169848787</v>
      </c>
      <c r="Q30" s="129">
        <v>3.6892197512250284</v>
      </c>
      <c r="R30" s="129">
        <v>4.0009635071660847</v>
      </c>
      <c r="S30" s="121">
        <v>3.0391560949785297</v>
      </c>
      <c r="T30" s="121">
        <v>2.999215378579835</v>
      </c>
      <c r="U30" s="121">
        <v>3.5004327458064872</v>
      </c>
      <c r="V30" s="121">
        <v>3.4994104362771545</v>
      </c>
      <c r="W30" s="121">
        <v>2.9297111084249967</v>
      </c>
      <c r="X30" s="121">
        <v>3.4994156667160472</v>
      </c>
      <c r="Y30" s="121">
        <v>3.3991706678306413</v>
      </c>
      <c r="Z30" s="121">
        <v>2.4391194233391778</v>
      </c>
      <c r="AA30" s="121">
        <v>3.5004127503656819</v>
      </c>
      <c r="AB30" s="121">
        <v>3.2695995815656418</v>
      </c>
      <c r="AC30" s="121">
        <v>2.7491170971539369</v>
      </c>
      <c r="AD30" s="121">
        <v>5.819512416168207</v>
      </c>
      <c r="AE30" s="121">
        <v>3.1203188869423921</v>
      </c>
      <c r="AF30" s="121">
        <v>2.2604179787038206</v>
      </c>
      <c r="AG30" s="121">
        <v>3.1602435060997793</v>
      </c>
      <c r="AH30" s="121">
        <v>3.4989826099725203</v>
      </c>
      <c r="AI30" s="121">
        <v>5.8306952120334099</v>
      </c>
      <c r="AJ30" s="121">
        <v>2.5691842029403285</v>
      </c>
      <c r="AK30" s="121">
        <v>2.2205655253208372</v>
      </c>
      <c r="AL30" s="121">
        <v>3.5016835016835017</v>
      </c>
      <c r="AM30" s="121">
        <v>3.5007517574870981</v>
      </c>
      <c r="AN30" s="121">
        <v>3.5004504743229639</v>
      </c>
      <c r="AO30" s="121">
        <v>3.500309439732062</v>
      </c>
      <c r="AP30" s="121">
        <v>2.9899187178677082</v>
      </c>
      <c r="AQ30" s="121">
        <v>3.0098544865411201</v>
      </c>
      <c r="AR30" s="121">
        <v>4.500217864923747</v>
      </c>
      <c r="AS30" s="121">
        <v>2.8997831540456653</v>
      </c>
      <c r="AT30" s="121">
        <v>3.4993808173211365</v>
      </c>
      <c r="AU30" s="121">
        <v>4.2991567365492047</v>
      </c>
      <c r="AV30" s="121">
        <v>3.5000570971793996</v>
      </c>
      <c r="AW30" s="121">
        <v>3.7002334482046719</v>
      </c>
      <c r="AX30" s="121">
        <v>2.7990571596935769</v>
      </c>
      <c r="AY30" s="121">
        <v>2.4501613036644883</v>
      </c>
      <c r="AZ30" s="121">
        <v>3.5397898366923641</v>
      </c>
      <c r="BA30" s="121">
        <v>2.9601153291686688</v>
      </c>
      <c r="BB30" s="121">
        <v>3.4990411565127597</v>
      </c>
      <c r="BC30" s="121">
        <v>4.76940435334493</v>
      </c>
      <c r="BD30" s="121">
        <v>3.5692871419053964</v>
      </c>
      <c r="BE30" s="121">
        <v>4.500097828213657</v>
      </c>
      <c r="BF30" s="121">
        <v>2.6805297436670181</v>
      </c>
      <c r="BG30" s="121">
        <v>3.8504161143825648</v>
      </c>
      <c r="BH30" s="121">
        <v>4.1688212553249127</v>
      </c>
      <c r="BI30" s="121">
        <v>3.2897233266790957</v>
      </c>
      <c r="BJ30" s="121">
        <v>3.6295302013422819</v>
      </c>
      <c r="BK30" s="121">
        <v>3.4997239736176891</v>
      </c>
      <c r="BL30" s="121">
        <v>3.5010139014438932</v>
      </c>
      <c r="BM30" s="121">
        <v>3.4996828082046947</v>
      </c>
      <c r="BN30" s="121">
        <v>3.499376760075712</v>
      </c>
      <c r="BO30" s="121">
        <v>3.5015997156061145</v>
      </c>
      <c r="BP30" s="121">
        <v>2.4998223296141</v>
      </c>
      <c r="BQ30" s="121">
        <v>2.4494662893099832</v>
      </c>
      <c r="BR30" s="121">
        <v>3.4993221870763667</v>
      </c>
      <c r="BS30" s="121">
        <v>3.5006000447490999</v>
      </c>
      <c r="BT30" s="121">
        <v>2.5198561993144386</v>
      </c>
      <c r="BU30" s="121">
        <v>3.5001959064873036</v>
      </c>
      <c r="BV30" s="121">
        <v>3.8701154220553473</v>
      </c>
      <c r="BW30" s="121">
        <v>3.5000258304489327</v>
      </c>
      <c r="BX30" s="121">
        <v>3.5008202875177266</v>
      </c>
      <c r="BY30" s="121">
        <v>3.5004469001381331</v>
      </c>
      <c r="BZ30" s="121">
        <v>3.0294309214014148</v>
      </c>
      <c r="CA30" s="121">
        <v>3.4996444860655882</v>
      </c>
      <c r="CB30" s="121">
        <v>3.5000600096015364</v>
      </c>
      <c r="CC30" s="121">
        <v>2.3000559284116333</v>
      </c>
      <c r="CD30" s="121">
        <v>3.5004489673750374</v>
      </c>
      <c r="CE30" s="121">
        <v>3.5003076923076923</v>
      </c>
      <c r="CF30" s="121">
        <v>3.5002975252896493</v>
      </c>
      <c r="CG30" s="121">
        <v>3.6566683688195196</v>
      </c>
      <c r="CH30" s="121">
        <v>3.5204163514226101</v>
      </c>
      <c r="CI30" s="121">
        <v>2.2899109077775104</v>
      </c>
      <c r="CJ30" s="121">
        <v>2.5204319906596613</v>
      </c>
      <c r="CK30" s="121">
        <v>2.8197959954665661</v>
      </c>
      <c r="CL30" s="121">
        <v>3.499325010997012</v>
      </c>
      <c r="CM30" s="121">
        <v>3.5002910172670245</v>
      </c>
      <c r="CN30" s="121">
        <v>2.999758419899536</v>
      </c>
      <c r="CO30" s="121">
        <v>3.5000370178426001</v>
      </c>
      <c r="CP30" s="140"/>
      <c r="CQ30" s="139" t="e">
        <f>Mellemark!B155</f>
        <v>#DIV/0!</v>
      </c>
      <c r="CR30" s="139" t="e">
        <f>Mellemark!C155</f>
        <v>#DIV/0!</v>
      </c>
      <c r="CS30" s="139" t="e">
        <f>Mellemark!D155</f>
        <v>#DIV/0!</v>
      </c>
      <c r="CT30" s="139" t="e">
        <f>Mellemark!E155</f>
        <v>#DIV/0!</v>
      </c>
      <c r="CU30" s="139" t="e">
        <f>Mellemark!F155</f>
        <v>#DIV/0!</v>
      </c>
      <c r="CV30" s="139" t="e">
        <f>Mellemark!G155</f>
        <v>#DIV/0!</v>
      </c>
      <c r="CW30" s="139" t="e">
        <f>Mellemark!H155</f>
        <v>#DIV/0!</v>
      </c>
      <c r="CX30" s="139" t="e">
        <f>Mellemark!I155</f>
        <v>#DIV/0!</v>
      </c>
      <c r="CY30" s="139" t="e">
        <f>Mellemark!J155</f>
        <v>#DIV/0!</v>
      </c>
      <c r="CZ30" s="139" t="e">
        <f>Mellemark!K155</f>
        <v>#DIV/0!</v>
      </c>
      <c r="DA30" s="139" t="e">
        <f>Mellemark!L155</f>
        <v>#DIV/0!</v>
      </c>
      <c r="DB30" s="139" t="e">
        <f>Mellemark!M155</f>
        <v>#DIV/0!</v>
      </c>
      <c r="DC30" s="139" t="e">
        <f>Mellemark!N155</f>
        <v>#DIV/0!</v>
      </c>
      <c r="DD30" s="139" t="e">
        <f>Mellemark!O155</f>
        <v>#DIV/0!</v>
      </c>
      <c r="DE30" s="139" t="e">
        <f>Mellemark!P155</f>
        <v>#DIV/0!</v>
      </c>
      <c r="DF30" s="139" t="e">
        <f>Mellemark!Q155</f>
        <v>#DIV/0!</v>
      </c>
      <c r="DG30" s="139" t="e">
        <f>Mellemark!R155</f>
        <v>#DIV/0!</v>
      </c>
      <c r="DH30" s="139" t="e">
        <f>Mellemark!S155</f>
        <v>#DIV/0!</v>
      </c>
      <c r="DI30" s="139" t="e">
        <f>Mellemark!T155</f>
        <v>#DIV/0!</v>
      </c>
      <c r="DJ30" s="139" t="e">
        <f>Mellemark!U155</f>
        <v>#DIV/0!</v>
      </c>
      <c r="DK30" s="139" t="e">
        <f>Mellemark!V155</f>
        <v>#DIV/0!</v>
      </c>
      <c r="DL30" s="139" t="e">
        <f>Mellemark!W155</f>
        <v>#DIV/0!</v>
      </c>
      <c r="DM30" s="139" t="e">
        <f>Mellemark!X155</f>
        <v>#DIV/0!</v>
      </c>
      <c r="DN30" s="139" t="e">
        <f>Mellemark!Y155</f>
        <v>#DIV/0!</v>
      </c>
      <c r="DO30" s="139" t="e">
        <f>Mellemark!Z155</f>
        <v>#DIV/0!</v>
      </c>
      <c r="DP30" s="139" t="e">
        <f>Mellemark!AA155</f>
        <v>#DIV/0!</v>
      </c>
      <c r="DQ30" s="139" t="e">
        <f>Mellemark!AB155</f>
        <v>#DIV/0!</v>
      </c>
      <c r="DR30" s="139" t="e">
        <f>Mellemark!AC155</f>
        <v>#DIV/0!</v>
      </c>
      <c r="DS30" s="139" t="e">
        <f>Mellemark!AD155</f>
        <v>#DIV/0!</v>
      </c>
      <c r="DT30" s="139" t="e">
        <f>Mellemark!AE155</f>
        <v>#DIV/0!</v>
      </c>
      <c r="DU30" s="139" t="e">
        <f>Mellemark!AF155</f>
        <v>#DIV/0!</v>
      </c>
      <c r="DV30" s="139" t="e">
        <f>Mellemark!AG155</f>
        <v>#DIV/0!</v>
      </c>
      <c r="DW30" s="139" t="e">
        <f>Mellemark!AH155</f>
        <v>#DIV/0!</v>
      </c>
      <c r="DX30" s="139" t="e">
        <f>Mellemark!AI155</f>
        <v>#DIV/0!</v>
      </c>
      <c r="DY30" s="139" t="e">
        <f>Mellemark!AJ155</f>
        <v>#DIV/0!</v>
      </c>
      <c r="DZ30" s="139" t="e">
        <f>Mellemark!AK155</f>
        <v>#DIV/0!</v>
      </c>
      <c r="EA30" s="139" t="e">
        <f>Mellemark!AL155</f>
        <v>#DIV/0!</v>
      </c>
      <c r="EB30" s="139" t="e">
        <f>Mellemark!AM155</f>
        <v>#DIV/0!</v>
      </c>
      <c r="EC30" s="139" t="e">
        <f>Mellemark!AN155</f>
        <v>#DIV/0!</v>
      </c>
      <c r="ED30" s="139" t="e">
        <f>Mellemark!AO155</f>
        <v>#DIV/0!</v>
      </c>
      <c r="EE30" s="139" t="e">
        <f>Mellemark!AP155</f>
        <v>#DIV/0!</v>
      </c>
      <c r="EF30" s="139" t="e">
        <f>Mellemark!AQ155</f>
        <v>#DIV/0!</v>
      </c>
      <c r="EG30" s="139" t="e">
        <f>Mellemark!AR155</f>
        <v>#DIV/0!</v>
      </c>
      <c r="EH30" s="139" t="e">
        <f>Mellemark!AS155</f>
        <v>#DIV/0!</v>
      </c>
      <c r="EI30" s="139" t="e">
        <f>Mellemark!AT155</f>
        <v>#DIV/0!</v>
      </c>
      <c r="EJ30" s="139" t="e">
        <f>Mellemark!AU155</f>
        <v>#DIV/0!</v>
      </c>
      <c r="EK30" s="139" t="e">
        <f>Mellemark!AV155</f>
        <v>#DIV/0!</v>
      </c>
      <c r="EL30" s="139" t="e">
        <f>Mellemark!AW155</f>
        <v>#DIV/0!</v>
      </c>
      <c r="EM30" s="139" t="e">
        <f>Mellemark!AX155</f>
        <v>#DIV/0!</v>
      </c>
      <c r="EN30" s="139" t="e">
        <f>Mellemark!AY155</f>
        <v>#DIV/0!</v>
      </c>
      <c r="EO30" s="139" t="e">
        <f>Mellemark!AZ155</f>
        <v>#DIV/0!</v>
      </c>
      <c r="EP30" s="139" t="e">
        <f>Mellemark!BA155</f>
        <v>#DIV/0!</v>
      </c>
      <c r="EQ30" s="139" t="e">
        <f>Mellemark!BB155</f>
        <v>#DIV/0!</v>
      </c>
      <c r="ER30" s="139" t="e">
        <f>Mellemark!BC155</f>
        <v>#DIV/0!</v>
      </c>
      <c r="ES30" s="139" t="e">
        <f>Mellemark!BD155</f>
        <v>#DIV/0!</v>
      </c>
      <c r="ET30" s="139" t="e">
        <f>Mellemark!BE155</f>
        <v>#DIV/0!</v>
      </c>
      <c r="EU30" s="139" t="e">
        <f>Mellemark!BF155</f>
        <v>#DIV/0!</v>
      </c>
      <c r="EV30" s="139" t="e">
        <f>Mellemark!BG155</f>
        <v>#DIV/0!</v>
      </c>
      <c r="EW30" s="139" t="e">
        <f>Mellemark!BH155</f>
        <v>#DIV/0!</v>
      </c>
      <c r="EX30" s="139" t="e">
        <f>Mellemark!BI155</f>
        <v>#DIV/0!</v>
      </c>
      <c r="EY30" s="139" t="e">
        <f>Mellemark!BJ155</f>
        <v>#DIV/0!</v>
      </c>
      <c r="EZ30" s="139" t="e">
        <f>Mellemark!BK155</f>
        <v>#DIV/0!</v>
      </c>
      <c r="FA30" s="139" t="e">
        <f>Mellemark!BL155</f>
        <v>#DIV/0!</v>
      </c>
      <c r="FB30" s="139" t="e">
        <f>Mellemark!BM155</f>
        <v>#DIV/0!</v>
      </c>
      <c r="FC30" s="139" t="e">
        <f>Mellemark!BN155</f>
        <v>#DIV/0!</v>
      </c>
      <c r="FD30" s="139" t="e">
        <f>Mellemark!BO155</f>
        <v>#DIV/0!</v>
      </c>
      <c r="FE30" s="139" t="e">
        <f>Mellemark!BP155</f>
        <v>#DIV/0!</v>
      </c>
      <c r="FF30" s="139" t="e">
        <f>Mellemark!BQ155</f>
        <v>#DIV/0!</v>
      </c>
      <c r="FG30" s="139" t="e">
        <f>Mellemark!BR155</f>
        <v>#DIV/0!</v>
      </c>
      <c r="FH30" s="139" t="e">
        <f>Mellemark!BS155</f>
        <v>#DIV/0!</v>
      </c>
      <c r="FI30" s="139" t="e">
        <f>Mellemark!BT155</f>
        <v>#DIV/0!</v>
      </c>
      <c r="FJ30" s="139" t="e">
        <f>Mellemark!BU155</f>
        <v>#DIV/0!</v>
      </c>
      <c r="FK30" s="139" t="e">
        <f>Mellemark!BV155</f>
        <v>#DIV/0!</v>
      </c>
      <c r="FL30" s="139" t="e">
        <f>Mellemark!BW155</f>
        <v>#DIV/0!</v>
      </c>
      <c r="FM30" s="139" t="e">
        <f>Mellemark!BX155</f>
        <v>#DIV/0!</v>
      </c>
      <c r="FN30" s="139" t="e">
        <f>Mellemark!BY155</f>
        <v>#DIV/0!</v>
      </c>
      <c r="FO30" s="139" t="e">
        <f>Mellemark!BZ155</f>
        <v>#DIV/0!</v>
      </c>
      <c r="FP30" s="139" t="e">
        <f>Mellemark!CA155</f>
        <v>#DIV/0!</v>
      </c>
      <c r="FQ30" s="139" t="e">
        <f>Mellemark!CB155</f>
        <v>#DIV/0!</v>
      </c>
      <c r="FR30" s="139" t="e">
        <f>Mellemark!CC155</f>
        <v>#DIV/0!</v>
      </c>
      <c r="FS30" s="139" t="e">
        <f>Mellemark!CD155</f>
        <v>#DIV/0!</v>
      </c>
      <c r="FT30" s="139" t="e">
        <f>Mellemark!CE155</f>
        <v>#DIV/0!</v>
      </c>
      <c r="FU30" s="139" t="e">
        <f>Mellemark!CF155</f>
        <v>#DIV/0!</v>
      </c>
      <c r="FV30" s="139" t="e">
        <f>Mellemark!CG155</f>
        <v>#DIV/0!</v>
      </c>
      <c r="FW30" s="139" t="e">
        <f>Mellemark!CH155</f>
        <v>#DIV/0!</v>
      </c>
      <c r="FX30" s="139" t="e">
        <f>Mellemark!CI155</f>
        <v>#DIV/0!</v>
      </c>
      <c r="FY30" s="139" t="e">
        <f>Mellemark!CJ155</f>
        <v>#DIV/0!</v>
      </c>
      <c r="FZ30" s="139" t="e">
        <f>Mellemark!CK155</f>
        <v>#DIV/0!</v>
      </c>
      <c r="GA30" s="139" t="e">
        <f>Mellemark!CL155</f>
        <v>#DIV/0!</v>
      </c>
      <c r="GB30" s="139" t="e">
        <f>Mellemark!CM155</f>
        <v>#DIV/0!</v>
      </c>
      <c r="GC30" s="139" t="e">
        <f>Mellemark!CN155</f>
        <v>#DIV/0!</v>
      </c>
      <c r="GD30" s="139" t="e">
        <f>Mellemark!CO155</f>
        <v>#DIV/0!</v>
      </c>
      <c r="GE30" s="139" t="e">
        <f>Mellemark!CP155</f>
        <v>#DIV/0!</v>
      </c>
      <c r="GF30" s="139" t="e">
        <f>Mellemark!CQ155</f>
        <v>#DIV/0!</v>
      </c>
      <c r="GG30" s="139" t="e">
        <f>Mellemark!CR155</f>
        <v>#DIV/0!</v>
      </c>
      <c r="GH30" s="139" t="e">
        <f>Mellemark!CS155</f>
        <v>#DIV/0!</v>
      </c>
      <c r="GI30" s="139" t="e">
        <f>Mellemark!CT155</f>
        <v>#DIV/0!</v>
      </c>
      <c r="GJ30" s="139" t="e">
        <f>Mellemark!CU155</f>
        <v>#DIV/0!</v>
      </c>
      <c r="GK30" s="139" t="e">
        <f>Mellemark!CV155</f>
        <v>#DIV/0!</v>
      </c>
      <c r="GL30" s="139" t="e">
        <f>Mellemark!CW155</f>
        <v>#DIV/0!</v>
      </c>
      <c r="GM30" s="139" t="e">
        <f>Mellemark!CX155</f>
        <v>#DIV/0!</v>
      </c>
      <c r="GN30" s="139" t="e">
        <f>Mellemark!CY155</f>
        <v>#DIV/0!</v>
      </c>
      <c r="GO30" s="139" t="e">
        <f>Mellemark!CZ155</f>
        <v>#DIV/0!</v>
      </c>
      <c r="GP30" s="139" t="e">
        <f>Mellemark!DA155</f>
        <v>#DIV/0!</v>
      </c>
      <c r="GQ30" s="139" t="e">
        <f>Mellemark!DB155</f>
        <v>#DIV/0!</v>
      </c>
      <c r="GR30" s="139" t="e">
        <f>Mellemark!DC155</f>
        <v>#DIV/0!</v>
      </c>
      <c r="GS30" s="139" t="e">
        <f>Mellemark!DD155</f>
        <v>#DIV/0!</v>
      </c>
      <c r="GT30" s="139" t="e">
        <f>Mellemark!DE155</f>
        <v>#DIV/0!</v>
      </c>
      <c r="GU30" s="139" t="e">
        <f>Mellemark!DF155</f>
        <v>#DIV/0!</v>
      </c>
      <c r="GV30" s="139" t="e">
        <f>Mellemark!DG155</f>
        <v>#DIV/0!</v>
      </c>
      <c r="GW30" s="139" t="e">
        <f>Mellemark!DH155</f>
        <v>#DIV/0!</v>
      </c>
      <c r="GX30" s="139" t="e">
        <f>Mellemark!DI155</f>
        <v>#DIV/0!</v>
      </c>
      <c r="GY30" s="139" t="e">
        <f>Mellemark!DJ155</f>
        <v>#DIV/0!</v>
      </c>
      <c r="GZ30" s="139" t="e">
        <f>Mellemark!DK155</f>
        <v>#DIV/0!</v>
      </c>
      <c r="HA30" s="139" t="e">
        <f>Mellemark!DL155</f>
        <v>#DIV/0!</v>
      </c>
      <c r="HB30" s="139" t="e">
        <f>Mellemark!DM155</f>
        <v>#DIV/0!</v>
      </c>
      <c r="HC30" s="139" t="e">
        <f>Mellemark!DN155</f>
        <v>#DIV/0!</v>
      </c>
      <c r="HD30" s="139" t="e">
        <f>Mellemark!DO155</f>
        <v>#DIV/0!</v>
      </c>
      <c r="HE30" s="139" t="e">
        <f>Mellemark!DP155</f>
        <v>#DIV/0!</v>
      </c>
      <c r="HF30" s="139" t="e">
        <f>Mellemark!DQ155</f>
        <v>#DIV/0!</v>
      </c>
      <c r="HG30" s="139" t="e">
        <f>Mellemark!DR155</f>
        <v>#DIV/0!</v>
      </c>
      <c r="HH30" s="139" t="e">
        <f>Mellemark!DS155</f>
        <v>#DIV/0!</v>
      </c>
      <c r="HI30" s="139" t="e">
        <f>Mellemark!DT155</f>
        <v>#DIV/0!</v>
      </c>
      <c r="HJ30" s="139" t="e">
        <f>Mellemark!DU155</f>
        <v>#DIV/0!</v>
      </c>
      <c r="HK30" s="139" t="e">
        <f>Mellemark!DV155</f>
        <v>#DIV/0!</v>
      </c>
      <c r="HL30" s="139" t="e">
        <f>Mellemark!DW155</f>
        <v>#DIV/0!</v>
      </c>
      <c r="HM30" s="139" t="e">
        <f>Mellemark!DX155</f>
        <v>#DIV/0!</v>
      </c>
      <c r="HN30" s="139" t="e">
        <f>Mellemark!DY155</f>
        <v>#DIV/0!</v>
      </c>
      <c r="HO30" s="139" t="e">
        <f>Mellemark!DZ155</f>
        <v>#DIV/0!</v>
      </c>
      <c r="HP30" s="139" t="e">
        <f>Mellemark!EA155</f>
        <v>#DIV/0!</v>
      </c>
      <c r="HQ30" s="139" t="e">
        <f>Mellemark!EB155</f>
        <v>#DIV/0!</v>
      </c>
      <c r="HR30" s="139" t="e">
        <f>Mellemark!EC155</f>
        <v>#DIV/0!</v>
      </c>
      <c r="HS30" s="139" t="e">
        <f>Mellemark!ED155</f>
        <v>#DIV/0!</v>
      </c>
      <c r="HT30" s="139" t="e">
        <f>Mellemark!EE155</f>
        <v>#DIV/0!</v>
      </c>
      <c r="HU30" s="139" t="e">
        <f>Mellemark!EF155</f>
        <v>#DIV/0!</v>
      </c>
      <c r="HV30" s="139" t="e">
        <f>Mellemark!EG155</f>
        <v>#DIV/0!</v>
      </c>
      <c r="HW30" s="139" t="e">
        <f>Mellemark!EH155</f>
        <v>#DIV/0!</v>
      </c>
      <c r="HX30" s="139" t="e">
        <f>Mellemark!EI155</f>
        <v>#DIV/0!</v>
      </c>
      <c r="HY30" s="139" t="e">
        <f>Mellemark!EJ155</f>
        <v>#DIV/0!</v>
      </c>
      <c r="HZ30" s="139" t="e">
        <f>Mellemark!EK155</f>
        <v>#DIV/0!</v>
      </c>
      <c r="IA30" s="139" t="e">
        <f>Mellemark!EL155</f>
        <v>#DIV/0!</v>
      </c>
      <c r="IB30" s="139" t="e">
        <f>Mellemark!EM155</f>
        <v>#DIV/0!</v>
      </c>
      <c r="IC30" s="139" t="e">
        <f>Mellemark!EN155</f>
        <v>#DIV/0!</v>
      </c>
      <c r="ID30" s="139" t="e">
        <f>Mellemark!EO155</f>
        <v>#DIV/0!</v>
      </c>
      <c r="IE30" s="139" t="e">
        <f>Mellemark!EP155</f>
        <v>#DIV/0!</v>
      </c>
      <c r="IF30" s="139" t="e">
        <f>Mellemark!EQ155</f>
        <v>#DIV/0!</v>
      </c>
      <c r="IG30" s="139" t="e">
        <f>Mellemark!ER155</f>
        <v>#DIV/0!</v>
      </c>
      <c r="IH30" s="139" t="e">
        <f>Mellemark!ES155</f>
        <v>#DIV/0!</v>
      </c>
      <c r="II30" s="139" t="e">
        <f>Mellemark!ET155</f>
        <v>#DIV/0!</v>
      </c>
      <c r="IJ30" s="139" t="e">
        <f>Mellemark!EU155</f>
        <v>#DIV/0!</v>
      </c>
      <c r="IK30" s="139" t="e">
        <f>Mellemark!EV155</f>
        <v>#DIV/0!</v>
      </c>
      <c r="IL30" s="139" t="e">
        <f>Mellemark!EW155</f>
        <v>#DIV/0!</v>
      </c>
      <c r="IM30" s="139" t="e">
        <f>Mellemark!EX155</f>
        <v>#DIV/0!</v>
      </c>
      <c r="IN30" s="139" t="e">
        <f>Mellemark!EY155</f>
        <v>#DIV/0!</v>
      </c>
      <c r="IO30" s="139" t="e">
        <f>Mellemark!EZ155</f>
        <v>#DIV/0!</v>
      </c>
      <c r="IP30" s="139" t="e">
        <f>Mellemark!FA155</f>
        <v>#DIV/0!</v>
      </c>
      <c r="IQ30" s="139" t="e">
        <f>Mellemark!FB155</f>
        <v>#DIV/0!</v>
      </c>
      <c r="IR30" s="139" t="e">
        <f>Mellemark!FC155</f>
        <v>#DIV/0!</v>
      </c>
      <c r="IS30" s="139" t="e">
        <f>Mellemark!FD155</f>
        <v>#DIV/0!</v>
      </c>
      <c r="IT30" s="139" t="e">
        <f>Mellemark!FE155</f>
        <v>#DIV/0!</v>
      </c>
      <c r="IU30" s="139" t="e">
        <f>Mellemark!FF155</f>
        <v>#DIV/0!</v>
      </c>
      <c r="IV30" s="139" t="e">
        <f>Mellemark!FG155</f>
        <v>#DIV/0!</v>
      </c>
      <c r="IW30" s="139" t="e">
        <f>Mellemark!FH155</f>
        <v>#DIV/0!</v>
      </c>
      <c r="IX30" s="139" t="e">
        <f>Mellemark!FI155</f>
        <v>#DIV/0!</v>
      </c>
      <c r="IY30" s="139" t="e">
        <f>Mellemark!FJ155</f>
        <v>#DIV/0!</v>
      </c>
      <c r="IZ30" s="139" t="e">
        <f>Mellemark!FK155</f>
        <v>#DIV/0!</v>
      </c>
      <c r="JA30" s="139" t="e">
        <f>Mellemark!FL155</f>
        <v>#DIV/0!</v>
      </c>
      <c r="JB30" s="139" t="e">
        <f>Mellemark!FM155</f>
        <v>#DIV/0!</v>
      </c>
      <c r="JC30" s="139" t="e">
        <f>Mellemark!FN155</f>
        <v>#DIV/0!</v>
      </c>
      <c r="JD30" s="139" t="e">
        <f>Mellemark!FO155</f>
        <v>#DIV/0!</v>
      </c>
      <c r="JE30" s="139" t="e">
        <f>Mellemark!FP155</f>
        <v>#DIV/0!</v>
      </c>
      <c r="JF30" s="139" t="e">
        <f>Mellemark!FQ155</f>
        <v>#DIV/0!</v>
      </c>
      <c r="JG30" s="139" t="e">
        <f>Mellemark!FR155</f>
        <v>#DIV/0!</v>
      </c>
      <c r="JH30" s="139" t="e">
        <f>Mellemark!FS155</f>
        <v>#DIV/0!</v>
      </c>
      <c r="JI30" s="139" t="e">
        <f>Mellemark!FT155</f>
        <v>#DIV/0!</v>
      </c>
      <c r="JJ30" s="139" t="e">
        <f>Mellemark!FU155</f>
        <v>#DIV/0!</v>
      </c>
      <c r="JK30" s="139" t="e">
        <f>Mellemark!FV155</f>
        <v>#DIV/0!</v>
      </c>
      <c r="JL30" s="139" t="e">
        <f>Mellemark!FW155</f>
        <v>#DIV/0!</v>
      </c>
      <c r="JM30" s="139" t="e">
        <f>Mellemark!FX155</f>
        <v>#DIV/0!</v>
      </c>
      <c r="JN30" s="139" t="e">
        <f>Mellemark!FY155</f>
        <v>#DIV/0!</v>
      </c>
      <c r="JO30" s="139" t="e">
        <f>Mellemark!FZ155</f>
        <v>#DIV/0!</v>
      </c>
      <c r="JP30" s="139" t="e">
        <f>Mellemark!GA155</f>
        <v>#DIV/0!</v>
      </c>
      <c r="JQ30" s="139" t="e">
        <f>Mellemark!GB155</f>
        <v>#DIV/0!</v>
      </c>
      <c r="JR30" s="139" t="e">
        <f>Mellemark!GC155</f>
        <v>#DIV/0!</v>
      </c>
      <c r="JS30" s="139" t="e">
        <f>Mellemark!GD155</f>
        <v>#DIV/0!</v>
      </c>
      <c r="JT30" s="139" t="e">
        <f>Mellemark!GE155</f>
        <v>#DIV/0!</v>
      </c>
      <c r="JU30" s="139" t="e">
        <f>Mellemark!GF155</f>
        <v>#DIV/0!</v>
      </c>
      <c r="JV30" s="139" t="e">
        <f>Mellemark!GG155</f>
        <v>#DIV/0!</v>
      </c>
      <c r="JW30" s="139" t="e">
        <f>Mellemark!GH155</f>
        <v>#DIV/0!</v>
      </c>
      <c r="JX30" s="139" t="e">
        <f>Mellemark!GI155</f>
        <v>#DIV/0!</v>
      </c>
      <c r="JY30" s="139" t="e">
        <f>Mellemark!GJ155</f>
        <v>#DIV/0!</v>
      </c>
      <c r="JZ30" s="139" t="e">
        <f>Mellemark!GK155</f>
        <v>#DIV/0!</v>
      </c>
      <c r="KA30" s="139" t="e">
        <f>Mellemark!GL155</f>
        <v>#DIV/0!</v>
      </c>
      <c r="KB30" s="139" t="e">
        <f>Mellemark!GM155</f>
        <v>#DIV/0!</v>
      </c>
      <c r="KC30" s="139" t="e">
        <f>Mellemark!GN155</f>
        <v>#DIV/0!</v>
      </c>
      <c r="KD30" s="139" t="e">
        <f>Mellemark!GO155</f>
        <v>#DIV/0!</v>
      </c>
      <c r="KE30" s="139" t="e">
        <f>Mellemark!GP155</f>
        <v>#DIV/0!</v>
      </c>
      <c r="KF30" s="139" t="e">
        <f>Mellemark!GQ155</f>
        <v>#DIV/0!</v>
      </c>
      <c r="KG30" s="139" t="e">
        <f>Mellemark!GR155</f>
        <v>#DIV/0!</v>
      </c>
      <c r="KH30" s="139" t="e">
        <f>Mellemark!GS155</f>
        <v>#DIV/0!</v>
      </c>
      <c r="KI30" s="139" t="e">
        <f>Mellemark!GT155</f>
        <v>#DIV/0!</v>
      </c>
    </row>
    <row r="31" spans="1:295">
      <c r="A31" s="121">
        <v>26</v>
      </c>
      <c r="B31" s="5" t="s">
        <v>17</v>
      </c>
      <c r="C31" s="5"/>
      <c r="D31" s="128">
        <v>-622</v>
      </c>
      <c r="E31" s="128">
        <v>-325</v>
      </c>
      <c r="F31" s="128">
        <v>-718</v>
      </c>
      <c r="G31" s="128">
        <v>-742</v>
      </c>
      <c r="H31" s="128">
        <v>-298</v>
      </c>
      <c r="I31" s="128">
        <v>-1457</v>
      </c>
      <c r="J31" s="128">
        <v>-246</v>
      </c>
      <c r="K31" s="128">
        <v>-272</v>
      </c>
      <c r="L31" s="128">
        <v>-596</v>
      </c>
      <c r="M31" s="128">
        <v>-394</v>
      </c>
      <c r="N31" s="128">
        <v>-324</v>
      </c>
      <c r="O31" s="128">
        <v>231</v>
      </c>
      <c r="P31" s="128">
        <v>-487</v>
      </c>
      <c r="Q31" s="128">
        <v>-132</v>
      </c>
      <c r="R31" s="128">
        <v>0</v>
      </c>
      <c r="S31" s="121">
        <v>-490</v>
      </c>
      <c r="T31" s="121">
        <v>-510</v>
      </c>
      <c r="U31" s="121">
        <v>-364</v>
      </c>
      <c r="V31" s="121">
        <v>-250</v>
      </c>
      <c r="W31" s="121">
        <v>-708</v>
      </c>
      <c r="X31" s="121">
        <v>-304</v>
      </c>
      <c r="Y31" s="121">
        <v>-220</v>
      </c>
      <c r="Z31" s="121">
        <v>-801</v>
      </c>
      <c r="AA31" s="121">
        <v>-345</v>
      </c>
      <c r="AB31" s="121">
        <v>-628</v>
      </c>
      <c r="AC31" s="121">
        <v>-181</v>
      </c>
      <c r="AD31" s="121">
        <v>1607</v>
      </c>
      <c r="AE31" s="121">
        <v>-693</v>
      </c>
      <c r="AF31" s="121">
        <v>-1796</v>
      </c>
      <c r="AG31" s="121">
        <v>-693</v>
      </c>
      <c r="AH31" s="121">
        <v>-238</v>
      </c>
      <c r="AI31" s="121">
        <v>1023</v>
      </c>
      <c r="AJ31" s="121">
        <v>-794</v>
      </c>
      <c r="AK31" s="121">
        <v>-1003</v>
      </c>
      <c r="AL31" s="121">
        <v>-97</v>
      </c>
      <c r="AM31" s="121">
        <v>-246</v>
      </c>
      <c r="AN31" s="121">
        <v>-377</v>
      </c>
      <c r="AO31" s="121">
        <v>-275</v>
      </c>
      <c r="AP31" s="121">
        <v>-703</v>
      </c>
      <c r="AQ31" s="121">
        <v>-666</v>
      </c>
      <c r="AR31" s="121">
        <v>287</v>
      </c>
      <c r="AS31" s="121">
        <v>-776</v>
      </c>
      <c r="AT31" s="121">
        <v>-250</v>
      </c>
      <c r="AU31" s="121">
        <v>141</v>
      </c>
      <c r="AV31" s="121">
        <v>-350</v>
      </c>
      <c r="AW31" s="121">
        <v>-189</v>
      </c>
      <c r="AX31" s="121">
        <v>-570</v>
      </c>
      <c r="AY31" s="121">
        <v>-937</v>
      </c>
      <c r="AZ31" s="121">
        <v>-368</v>
      </c>
      <c r="BA31" s="121">
        <v>-541</v>
      </c>
      <c r="BB31" s="121">
        <v>-169</v>
      </c>
      <c r="BC31" s="121">
        <v>328</v>
      </c>
      <c r="BD31" s="121">
        <v>-258</v>
      </c>
      <c r="BE31" s="121">
        <v>128</v>
      </c>
      <c r="BF31" s="121">
        <v>-788</v>
      </c>
      <c r="BG31" s="121">
        <v>-69</v>
      </c>
      <c r="BH31" s="121">
        <v>69</v>
      </c>
      <c r="BI31" s="121">
        <v>-430</v>
      </c>
      <c r="BJ31" s="121">
        <v>-138</v>
      </c>
      <c r="BK31" s="121">
        <v>-344</v>
      </c>
      <c r="BL31" s="121">
        <v>-205</v>
      </c>
      <c r="BM31" s="121">
        <v>-236</v>
      </c>
      <c r="BN31" s="121">
        <v>-217</v>
      </c>
      <c r="BO31" s="121">
        <v>-113</v>
      </c>
      <c r="BP31" s="121">
        <v>-844</v>
      </c>
      <c r="BQ31" s="121">
        <v>-1079</v>
      </c>
      <c r="BR31" s="121">
        <v>-277</v>
      </c>
      <c r="BS31" s="121">
        <v>-246</v>
      </c>
      <c r="BT31" s="121">
        <v>-885</v>
      </c>
      <c r="BU31" s="121">
        <v>-268</v>
      </c>
      <c r="BV31" s="121">
        <v>-93</v>
      </c>
      <c r="BW31" s="121">
        <v>-194</v>
      </c>
      <c r="BX31" s="121">
        <v>-180</v>
      </c>
      <c r="BY31" s="121">
        <v>-308</v>
      </c>
      <c r="BZ31" s="121">
        <v>-640</v>
      </c>
      <c r="CA31" s="121">
        <v>-288</v>
      </c>
      <c r="CB31" s="121">
        <v>-333</v>
      </c>
      <c r="CC31" s="121">
        <v>-1216</v>
      </c>
      <c r="CD31" s="121">
        <v>-334</v>
      </c>
      <c r="CE31" s="121">
        <v>-406</v>
      </c>
      <c r="CF31" s="121">
        <v>-429</v>
      </c>
      <c r="CG31" s="121">
        <v>-235</v>
      </c>
      <c r="CH31" s="121">
        <v>-419</v>
      </c>
      <c r="CI31" s="121">
        <v>-2130</v>
      </c>
      <c r="CJ31" s="121">
        <v>-1014</v>
      </c>
      <c r="CK31" s="121">
        <v>-781</v>
      </c>
      <c r="CL31" s="121">
        <v>-330</v>
      </c>
      <c r="CM31" s="121">
        <v>-309</v>
      </c>
      <c r="CN31" s="121">
        <v>-1200</v>
      </c>
      <c r="CO31" s="121">
        <v>-270</v>
      </c>
      <c r="CP31" s="140"/>
      <c r="CQ31" s="139">
        <f>Mellemark!B156</f>
        <v>0</v>
      </c>
      <c r="CR31" s="139">
        <f>Mellemark!C156</f>
        <v>0</v>
      </c>
      <c r="CS31" s="139">
        <f>Mellemark!D156</f>
        <v>0</v>
      </c>
      <c r="CT31" s="139">
        <f>Mellemark!E156</f>
        <v>0</v>
      </c>
      <c r="CU31" s="139">
        <f>Mellemark!F156</f>
        <v>0</v>
      </c>
      <c r="CV31" s="139">
        <f>Mellemark!G156</f>
        <v>0</v>
      </c>
      <c r="CW31" s="139">
        <f>Mellemark!H156</f>
        <v>0</v>
      </c>
      <c r="CX31" s="139">
        <f>Mellemark!I156</f>
        <v>0</v>
      </c>
      <c r="CY31" s="139">
        <f>Mellemark!J156</f>
        <v>0</v>
      </c>
      <c r="CZ31" s="139">
        <f>Mellemark!K156</f>
        <v>0</v>
      </c>
      <c r="DA31" s="139">
        <f>Mellemark!L156</f>
        <v>0</v>
      </c>
      <c r="DB31" s="139">
        <f>Mellemark!M156</f>
        <v>0</v>
      </c>
      <c r="DC31" s="139">
        <f>Mellemark!N156</f>
        <v>0</v>
      </c>
      <c r="DD31" s="139">
        <f>Mellemark!O156</f>
        <v>0</v>
      </c>
      <c r="DE31" s="139">
        <f>Mellemark!P156</f>
        <v>0</v>
      </c>
      <c r="DF31" s="139">
        <f>Mellemark!Q156</f>
        <v>0</v>
      </c>
      <c r="DG31" s="139">
        <f>Mellemark!R156</f>
        <v>0</v>
      </c>
      <c r="DH31" s="139">
        <f>Mellemark!S156</f>
        <v>0</v>
      </c>
      <c r="DI31" s="139">
        <f>Mellemark!T156</f>
        <v>0</v>
      </c>
      <c r="DJ31" s="139">
        <f>Mellemark!U156</f>
        <v>0</v>
      </c>
      <c r="DK31" s="139">
        <f>Mellemark!V156</f>
        <v>0</v>
      </c>
      <c r="DL31" s="139">
        <f>Mellemark!W156</f>
        <v>0</v>
      </c>
      <c r="DM31" s="139">
        <f>Mellemark!X156</f>
        <v>0</v>
      </c>
      <c r="DN31" s="139">
        <f>Mellemark!Y156</f>
        <v>0</v>
      </c>
      <c r="DO31" s="139">
        <f>Mellemark!Z156</f>
        <v>0</v>
      </c>
      <c r="DP31" s="139">
        <f>Mellemark!AA156</f>
        <v>0</v>
      </c>
      <c r="DQ31" s="139">
        <f>Mellemark!AB156</f>
        <v>0</v>
      </c>
      <c r="DR31" s="139">
        <f>Mellemark!AC156</f>
        <v>0</v>
      </c>
      <c r="DS31" s="139">
        <f>Mellemark!AD156</f>
        <v>0</v>
      </c>
      <c r="DT31" s="139">
        <f>Mellemark!AE156</f>
        <v>0</v>
      </c>
      <c r="DU31" s="139">
        <f>Mellemark!AF156</f>
        <v>0</v>
      </c>
      <c r="DV31" s="139">
        <f>Mellemark!AG156</f>
        <v>0</v>
      </c>
      <c r="DW31" s="139">
        <f>Mellemark!AH156</f>
        <v>0</v>
      </c>
      <c r="DX31" s="139">
        <f>Mellemark!AI156</f>
        <v>0</v>
      </c>
      <c r="DY31" s="139">
        <f>Mellemark!AJ156</f>
        <v>0</v>
      </c>
      <c r="DZ31" s="139">
        <f>Mellemark!AK156</f>
        <v>0</v>
      </c>
      <c r="EA31" s="139">
        <f>Mellemark!AL156</f>
        <v>0</v>
      </c>
      <c r="EB31" s="139">
        <f>Mellemark!AM156</f>
        <v>0</v>
      </c>
      <c r="EC31" s="139">
        <f>Mellemark!AN156</f>
        <v>0</v>
      </c>
      <c r="ED31" s="139">
        <f>Mellemark!AO156</f>
        <v>0</v>
      </c>
      <c r="EE31" s="139">
        <f>Mellemark!AP156</f>
        <v>0</v>
      </c>
      <c r="EF31" s="139">
        <f>Mellemark!AQ156</f>
        <v>0</v>
      </c>
      <c r="EG31" s="139">
        <f>Mellemark!AR156</f>
        <v>0</v>
      </c>
      <c r="EH31" s="139">
        <f>Mellemark!AS156</f>
        <v>0</v>
      </c>
      <c r="EI31" s="139">
        <f>Mellemark!AT156</f>
        <v>0</v>
      </c>
      <c r="EJ31" s="139">
        <f>Mellemark!AU156</f>
        <v>0</v>
      </c>
      <c r="EK31" s="139">
        <f>Mellemark!AV156</f>
        <v>0</v>
      </c>
      <c r="EL31" s="139">
        <f>Mellemark!AW156</f>
        <v>0</v>
      </c>
      <c r="EM31" s="139">
        <f>Mellemark!AX156</f>
        <v>0</v>
      </c>
      <c r="EN31" s="139">
        <f>Mellemark!AY156</f>
        <v>0</v>
      </c>
      <c r="EO31" s="139">
        <f>Mellemark!AZ156</f>
        <v>0</v>
      </c>
      <c r="EP31" s="139">
        <f>Mellemark!BA156</f>
        <v>0</v>
      </c>
      <c r="EQ31" s="139">
        <f>Mellemark!BB156</f>
        <v>0</v>
      </c>
      <c r="ER31" s="139">
        <f>Mellemark!BC156</f>
        <v>0</v>
      </c>
      <c r="ES31" s="139">
        <f>Mellemark!BD156</f>
        <v>0</v>
      </c>
      <c r="ET31" s="139">
        <f>Mellemark!BE156</f>
        <v>0</v>
      </c>
      <c r="EU31" s="139">
        <f>Mellemark!BF156</f>
        <v>0</v>
      </c>
      <c r="EV31" s="139">
        <f>Mellemark!BG156</f>
        <v>0</v>
      </c>
      <c r="EW31" s="139">
        <f>Mellemark!BH156</f>
        <v>0</v>
      </c>
      <c r="EX31" s="139">
        <f>Mellemark!BI156</f>
        <v>0</v>
      </c>
      <c r="EY31" s="139">
        <f>Mellemark!BJ156</f>
        <v>0</v>
      </c>
      <c r="EZ31" s="139">
        <f>Mellemark!BK156</f>
        <v>0</v>
      </c>
      <c r="FA31" s="139">
        <f>Mellemark!BL156</f>
        <v>0</v>
      </c>
      <c r="FB31" s="139">
        <f>Mellemark!BM156</f>
        <v>0</v>
      </c>
      <c r="FC31" s="139">
        <f>Mellemark!BN156</f>
        <v>0</v>
      </c>
      <c r="FD31" s="139">
        <f>Mellemark!BO156</f>
        <v>0</v>
      </c>
      <c r="FE31" s="139">
        <f>Mellemark!BP156</f>
        <v>0</v>
      </c>
      <c r="FF31" s="139">
        <f>Mellemark!BQ156</f>
        <v>0</v>
      </c>
      <c r="FG31" s="139">
        <f>Mellemark!BR156</f>
        <v>0</v>
      </c>
      <c r="FH31" s="139">
        <f>Mellemark!BS156</f>
        <v>0</v>
      </c>
      <c r="FI31" s="139">
        <f>Mellemark!BT156</f>
        <v>0</v>
      </c>
      <c r="FJ31" s="139">
        <f>Mellemark!BU156</f>
        <v>0</v>
      </c>
      <c r="FK31" s="139">
        <f>Mellemark!BV156</f>
        <v>0</v>
      </c>
      <c r="FL31" s="139">
        <f>Mellemark!BW156</f>
        <v>0</v>
      </c>
      <c r="FM31" s="139">
        <f>Mellemark!BX156</f>
        <v>0</v>
      </c>
      <c r="FN31" s="139">
        <f>Mellemark!BY156</f>
        <v>0</v>
      </c>
      <c r="FO31" s="139">
        <f>Mellemark!BZ156</f>
        <v>0</v>
      </c>
      <c r="FP31" s="139">
        <f>Mellemark!CA156</f>
        <v>0</v>
      </c>
      <c r="FQ31" s="139">
        <f>Mellemark!CB156</f>
        <v>0</v>
      </c>
      <c r="FR31" s="139">
        <f>Mellemark!CC156</f>
        <v>0</v>
      </c>
      <c r="FS31" s="139">
        <f>Mellemark!CD156</f>
        <v>0</v>
      </c>
      <c r="FT31" s="139">
        <f>Mellemark!CE156</f>
        <v>0</v>
      </c>
      <c r="FU31" s="139">
        <f>Mellemark!CF156</f>
        <v>0</v>
      </c>
      <c r="FV31" s="139">
        <f>Mellemark!CG156</f>
        <v>0</v>
      </c>
      <c r="FW31" s="139">
        <f>Mellemark!CH156</f>
        <v>0</v>
      </c>
      <c r="FX31" s="139">
        <f>Mellemark!CI156</f>
        <v>0</v>
      </c>
      <c r="FY31" s="139">
        <f>Mellemark!CJ156</f>
        <v>0</v>
      </c>
      <c r="FZ31" s="139">
        <f>Mellemark!CK156</f>
        <v>0</v>
      </c>
      <c r="GA31" s="139">
        <f>Mellemark!CL156</f>
        <v>0</v>
      </c>
      <c r="GB31" s="139">
        <f>Mellemark!CM156</f>
        <v>0</v>
      </c>
      <c r="GC31" s="139">
        <f>Mellemark!CN156</f>
        <v>0</v>
      </c>
      <c r="GD31" s="139">
        <f>Mellemark!CO156</f>
        <v>0</v>
      </c>
      <c r="GE31" s="139">
        <f>Mellemark!CP156</f>
        <v>0</v>
      </c>
      <c r="GF31" s="139">
        <f>Mellemark!CQ156</f>
        <v>0</v>
      </c>
      <c r="GG31" s="139">
        <f>Mellemark!CR156</f>
        <v>0</v>
      </c>
      <c r="GH31" s="139">
        <f>Mellemark!CS156</f>
        <v>0</v>
      </c>
      <c r="GI31" s="139">
        <f>Mellemark!CT156</f>
        <v>0</v>
      </c>
      <c r="GJ31" s="139">
        <f>Mellemark!CU156</f>
        <v>0</v>
      </c>
      <c r="GK31" s="139">
        <f>Mellemark!CV156</f>
        <v>0</v>
      </c>
      <c r="GL31" s="139">
        <f>Mellemark!CW156</f>
        <v>0</v>
      </c>
      <c r="GM31" s="139">
        <f>Mellemark!CX156</f>
        <v>0</v>
      </c>
      <c r="GN31" s="139">
        <f>Mellemark!CY156</f>
        <v>0</v>
      </c>
      <c r="GO31" s="139">
        <f>Mellemark!CZ156</f>
        <v>0</v>
      </c>
      <c r="GP31" s="139">
        <f>Mellemark!DA156</f>
        <v>0</v>
      </c>
      <c r="GQ31" s="139">
        <f>Mellemark!DB156</f>
        <v>0</v>
      </c>
      <c r="GR31" s="139">
        <f>Mellemark!DC156</f>
        <v>0</v>
      </c>
      <c r="GS31" s="139">
        <f>Mellemark!DD156</f>
        <v>0</v>
      </c>
      <c r="GT31" s="139">
        <f>Mellemark!DE156</f>
        <v>0</v>
      </c>
      <c r="GU31" s="139">
        <f>Mellemark!DF156</f>
        <v>0</v>
      </c>
      <c r="GV31" s="139">
        <f>Mellemark!DG156</f>
        <v>0</v>
      </c>
      <c r="GW31" s="139">
        <f>Mellemark!DH156</f>
        <v>0</v>
      </c>
      <c r="GX31" s="139">
        <f>Mellemark!DI156</f>
        <v>0</v>
      </c>
      <c r="GY31" s="139">
        <f>Mellemark!DJ156</f>
        <v>0</v>
      </c>
      <c r="GZ31" s="139">
        <f>Mellemark!DK156</f>
        <v>0</v>
      </c>
      <c r="HA31" s="139">
        <f>Mellemark!DL156</f>
        <v>0</v>
      </c>
      <c r="HB31" s="139">
        <f>Mellemark!DM156</f>
        <v>0</v>
      </c>
      <c r="HC31" s="139">
        <f>Mellemark!DN156</f>
        <v>0</v>
      </c>
      <c r="HD31" s="139">
        <f>Mellemark!DO156</f>
        <v>0</v>
      </c>
      <c r="HE31" s="139">
        <f>Mellemark!DP156</f>
        <v>0</v>
      </c>
      <c r="HF31" s="139">
        <f>Mellemark!DQ156</f>
        <v>0</v>
      </c>
      <c r="HG31" s="139">
        <f>Mellemark!DR156</f>
        <v>0</v>
      </c>
      <c r="HH31" s="139">
        <f>Mellemark!DS156</f>
        <v>0</v>
      </c>
      <c r="HI31" s="139">
        <f>Mellemark!DT156</f>
        <v>0</v>
      </c>
      <c r="HJ31" s="139">
        <f>Mellemark!DU156</f>
        <v>0</v>
      </c>
      <c r="HK31" s="139">
        <f>Mellemark!DV156</f>
        <v>0</v>
      </c>
      <c r="HL31" s="139">
        <f>Mellemark!DW156</f>
        <v>0</v>
      </c>
      <c r="HM31" s="139">
        <f>Mellemark!DX156</f>
        <v>0</v>
      </c>
      <c r="HN31" s="139">
        <f>Mellemark!DY156</f>
        <v>0</v>
      </c>
      <c r="HO31" s="139">
        <f>Mellemark!DZ156</f>
        <v>0</v>
      </c>
      <c r="HP31" s="139">
        <f>Mellemark!EA156</f>
        <v>0</v>
      </c>
      <c r="HQ31" s="139">
        <f>Mellemark!EB156</f>
        <v>0</v>
      </c>
      <c r="HR31" s="139">
        <f>Mellemark!EC156</f>
        <v>0</v>
      </c>
      <c r="HS31" s="139">
        <f>Mellemark!ED156</f>
        <v>0</v>
      </c>
      <c r="HT31" s="139">
        <f>Mellemark!EE156</f>
        <v>0</v>
      </c>
      <c r="HU31" s="139">
        <f>Mellemark!EF156</f>
        <v>0</v>
      </c>
      <c r="HV31" s="139">
        <f>Mellemark!EG156</f>
        <v>0</v>
      </c>
      <c r="HW31" s="139">
        <f>Mellemark!EH156</f>
        <v>0</v>
      </c>
      <c r="HX31" s="139">
        <f>Mellemark!EI156</f>
        <v>0</v>
      </c>
      <c r="HY31" s="139">
        <f>Mellemark!EJ156</f>
        <v>0</v>
      </c>
      <c r="HZ31" s="139">
        <f>Mellemark!EK156</f>
        <v>0</v>
      </c>
      <c r="IA31" s="139">
        <f>Mellemark!EL156</f>
        <v>0</v>
      </c>
      <c r="IB31" s="139">
        <f>Mellemark!EM156</f>
        <v>0</v>
      </c>
      <c r="IC31" s="139">
        <f>Mellemark!EN156</f>
        <v>0</v>
      </c>
      <c r="ID31" s="139">
        <f>Mellemark!EO156</f>
        <v>0</v>
      </c>
      <c r="IE31" s="139">
        <f>Mellemark!EP156</f>
        <v>0</v>
      </c>
      <c r="IF31" s="139">
        <f>Mellemark!EQ156</f>
        <v>0</v>
      </c>
      <c r="IG31" s="139">
        <f>Mellemark!ER156</f>
        <v>0</v>
      </c>
      <c r="IH31" s="139">
        <f>Mellemark!ES156</f>
        <v>0</v>
      </c>
      <c r="II31" s="139">
        <f>Mellemark!ET156</f>
        <v>0</v>
      </c>
      <c r="IJ31" s="139">
        <f>Mellemark!EU156</f>
        <v>0</v>
      </c>
      <c r="IK31" s="139">
        <f>Mellemark!EV156</f>
        <v>0</v>
      </c>
      <c r="IL31" s="139">
        <f>Mellemark!EW156</f>
        <v>0</v>
      </c>
      <c r="IM31" s="139">
        <f>Mellemark!EX156</f>
        <v>0</v>
      </c>
      <c r="IN31" s="139">
        <f>Mellemark!EY156</f>
        <v>0</v>
      </c>
      <c r="IO31" s="139">
        <f>Mellemark!EZ156</f>
        <v>0</v>
      </c>
      <c r="IP31" s="139">
        <f>Mellemark!FA156</f>
        <v>0</v>
      </c>
      <c r="IQ31" s="139">
        <f>Mellemark!FB156</f>
        <v>0</v>
      </c>
      <c r="IR31" s="139">
        <f>Mellemark!FC156</f>
        <v>0</v>
      </c>
      <c r="IS31" s="139">
        <f>Mellemark!FD156</f>
        <v>0</v>
      </c>
      <c r="IT31" s="139">
        <f>Mellemark!FE156</f>
        <v>0</v>
      </c>
      <c r="IU31" s="139">
        <f>Mellemark!FF156</f>
        <v>0</v>
      </c>
      <c r="IV31" s="139">
        <f>Mellemark!FG156</f>
        <v>0</v>
      </c>
      <c r="IW31" s="139">
        <f>Mellemark!FH156</f>
        <v>0</v>
      </c>
      <c r="IX31" s="139">
        <f>Mellemark!FI156</f>
        <v>0</v>
      </c>
      <c r="IY31" s="139">
        <f>Mellemark!FJ156</f>
        <v>0</v>
      </c>
      <c r="IZ31" s="139">
        <f>Mellemark!FK156</f>
        <v>0</v>
      </c>
      <c r="JA31" s="139">
        <f>Mellemark!FL156</f>
        <v>0</v>
      </c>
      <c r="JB31" s="139">
        <f>Mellemark!FM156</f>
        <v>0</v>
      </c>
      <c r="JC31" s="139">
        <f>Mellemark!FN156</f>
        <v>0</v>
      </c>
      <c r="JD31" s="139">
        <f>Mellemark!FO156</f>
        <v>0</v>
      </c>
      <c r="JE31" s="139">
        <f>Mellemark!FP156</f>
        <v>0</v>
      </c>
      <c r="JF31" s="139">
        <f>Mellemark!FQ156</f>
        <v>0</v>
      </c>
      <c r="JG31" s="139">
        <f>Mellemark!FR156</f>
        <v>0</v>
      </c>
      <c r="JH31" s="139">
        <f>Mellemark!FS156</f>
        <v>0</v>
      </c>
      <c r="JI31" s="139">
        <f>Mellemark!FT156</f>
        <v>0</v>
      </c>
      <c r="JJ31" s="139">
        <f>Mellemark!FU156</f>
        <v>0</v>
      </c>
      <c r="JK31" s="139">
        <f>Mellemark!FV156</f>
        <v>0</v>
      </c>
      <c r="JL31" s="139">
        <f>Mellemark!FW156</f>
        <v>0</v>
      </c>
      <c r="JM31" s="139">
        <f>Mellemark!FX156</f>
        <v>0</v>
      </c>
      <c r="JN31" s="139">
        <f>Mellemark!FY156</f>
        <v>0</v>
      </c>
      <c r="JO31" s="139">
        <f>Mellemark!FZ156</f>
        <v>0</v>
      </c>
      <c r="JP31" s="139">
        <f>Mellemark!GA156</f>
        <v>0</v>
      </c>
      <c r="JQ31" s="139">
        <f>Mellemark!GB156</f>
        <v>0</v>
      </c>
      <c r="JR31" s="139">
        <f>Mellemark!GC156</f>
        <v>0</v>
      </c>
      <c r="JS31" s="139">
        <f>Mellemark!GD156</f>
        <v>0</v>
      </c>
      <c r="JT31" s="139">
        <f>Mellemark!GE156</f>
        <v>0</v>
      </c>
      <c r="JU31" s="139">
        <f>Mellemark!GF156</f>
        <v>0</v>
      </c>
      <c r="JV31" s="139">
        <f>Mellemark!GG156</f>
        <v>0</v>
      </c>
      <c r="JW31" s="139">
        <f>Mellemark!GH156</f>
        <v>0</v>
      </c>
      <c r="JX31" s="139">
        <f>Mellemark!GI156</f>
        <v>0</v>
      </c>
      <c r="JY31" s="139">
        <f>Mellemark!GJ156</f>
        <v>0</v>
      </c>
      <c r="JZ31" s="139">
        <f>Mellemark!GK156</f>
        <v>0</v>
      </c>
      <c r="KA31" s="139">
        <f>Mellemark!GL156</f>
        <v>0</v>
      </c>
      <c r="KB31" s="139">
        <f>Mellemark!GM156</f>
        <v>0</v>
      </c>
      <c r="KC31" s="139">
        <f>Mellemark!GN156</f>
        <v>0</v>
      </c>
      <c r="KD31" s="139">
        <f>Mellemark!GO156</f>
        <v>0</v>
      </c>
      <c r="KE31" s="139">
        <f>Mellemark!GP156</f>
        <v>0</v>
      </c>
      <c r="KF31" s="139">
        <f>Mellemark!GQ156</f>
        <v>0</v>
      </c>
      <c r="KG31" s="139">
        <f>Mellemark!GR156</f>
        <v>0</v>
      </c>
      <c r="KH31" s="139">
        <f>Mellemark!GS156</f>
        <v>0</v>
      </c>
      <c r="KI31" s="139">
        <f>Mellemark!GT156</f>
        <v>0</v>
      </c>
    </row>
    <row r="32" spans="1:295" s="183" customFormat="1">
      <c r="A32" s="183">
        <v>27</v>
      </c>
      <c r="B32" s="184" t="s">
        <v>15</v>
      </c>
      <c r="C32" s="184"/>
      <c r="D32" s="185">
        <v>17.27</v>
      </c>
      <c r="E32" s="185">
        <v>9.16</v>
      </c>
      <c r="F32" s="185">
        <v>10.16</v>
      </c>
      <c r="G32" s="185">
        <v>5.64</v>
      </c>
      <c r="H32" s="185">
        <v>5.76</v>
      </c>
      <c r="I32" s="185">
        <v>2.52</v>
      </c>
      <c r="J32" s="185">
        <v>3.38</v>
      </c>
      <c r="K32" s="185">
        <v>3.1</v>
      </c>
      <c r="L32" s="185">
        <v>0.32</v>
      </c>
      <c r="M32" s="185">
        <v>-0.01</v>
      </c>
      <c r="N32" s="185">
        <v>0.13</v>
      </c>
      <c r="O32" s="185">
        <v>-3.1</v>
      </c>
      <c r="P32" s="185">
        <v>-1.05</v>
      </c>
      <c r="Q32" s="185">
        <v>-6.56</v>
      </c>
      <c r="R32" s="185">
        <v>-11.31</v>
      </c>
      <c r="S32" s="183">
        <v>10.88</v>
      </c>
      <c r="T32" s="183">
        <v>9.7100000000000009</v>
      </c>
      <c r="U32" s="183">
        <v>6.39</v>
      </c>
      <c r="V32" s="183">
        <v>6.01</v>
      </c>
      <c r="W32" s="183">
        <v>3.76</v>
      </c>
      <c r="X32" s="183">
        <v>2.59</v>
      </c>
      <c r="Y32" s="183">
        <v>0.47</v>
      </c>
      <c r="Z32" s="183">
        <v>-0.35</v>
      </c>
      <c r="AA32" s="183">
        <v>0.54</v>
      </c>
      <c r="AB32" s="183">
        <v>0.36</v>
      </c>
      <c r="AC32" s="183">
        <v>-20.51</v>
      </c>
      <c r="AD32" s="183">
        <v>1.78</v>
      </c>
      <c r="AE32" s="183">
        <v>-2.2400000000000002</v>
      </c>
      <c r="AF32" s="183">
        <v>-2.5099999999999998</v>
      </c>
      <c r="AG32" s="183">
        <v>-5.35</v>
      </c>
      <c r="AH32" s="183">
        <v>11.71</v>
      </c>
      <c r="AI32" s="183">
        <v>9.48</v>
      </c>
      <c r="AJ32" s="183">
        <v>5.81</v>
      </c>
      <c r="AK32" s="183">
        <v>4.75</v>
      </c>
      <c r="AL32" s="183">
        <v>10</v>
      </c>
      <c r="AM32" s="183">
        <v>5.27</v>
      </c>
      <c r="AN32" s="183">
        <v>4.6399999999999997</v>
      </c>
      <c r="AO32" s="183">
        <v>4.09</v>
      </c>
      <c r="AP32" s="183">
        <v>3.2</v>
      </c>
      <c r="AQ32" s="183">
        <v>1.54</v>
      </c>
      <c r="AR32" s="183">
        <v>1.73</v>
      </c>
      <c r="AS32" s="183">
        <v>-0.09</v>
      </c>
      <c r="AT32" s="183">
        <v>-1.58</v>
      </c>
      <c r="AU32" s="183">
        <v>-2.4900000000000002</v>
      </c>
      <c r="AV32" s="183">
        <v>-1.55</v>
      </c>
      <c r="AW32" s="183">
        <v>16.73</v>
      </c>
      <c r="AX32" s="183">
        <v>8.39</v>
      </c>
      <c r="AY32" s="183">
        <v>6.4</v>
      </c>
      <c r="AZ32" s="183">
        <v>6.26</v>
      </c>
      <c r="BA32" s="183">
        <v>6.91</v>
      </c>
      <c r="BB32" s="183">
        <v>5.67</v>
      </c>
      <c r="BC32" s="183">
        <v>6.24</v>
      </c>
      <c r="BD32" s="183">
        <v>3.88</v>
      </c>
      <c r="BE32" s="183">
        <v>0.74</v>
      </c>
      <c r="BF32" s="183">
        <v>0.28000000000000003</v>
      </c>
      <c r="BG32" s="183">
        <v>0.66</v>
      </c>
      <c r="BH32" s="183">
        <v>0.44</v>
      </c>
      <c r="BI32" s="183">
        <v>-2.68</v>
      </c>
      <c r="BJ32" s="183">
        <v>-9.51</v>
      </c>
      <c r="BK32" s="183">
        <v>-4.08</v>
      </c>
      <c r="BL32" s="183">
        <v>11.85</v>
      </c>
      <c r="BM32" s="183">
        <v>9.16</v>
      </c>
      <c r="BN32" s="183">
        <v>9.06</v>
      </c>
      <c r="BO32" s="183">
        <v>13.05</v>
      </c>
      <c r="BP32" s="183">
        <v>3.84</v>
      </c>
      <c r="BQ32" s="183">
        <v>2.81</v>
      </c>
      <c r="BR32" s="183">
        <v>2.91</v>
      </c>
      <c r="BS32" s="183">
        <v>1.54</v>
      </c>
      <c r="BT32" s="183">
        <v>0.31</v>
      </c>
      <c r="BU32" s="183">
        <v>-1.07</v>
      </c>
      <c r="BV32" s="183">
        <v>-0.15</v>
      </c>
      <c r="BW32" s="183">
        <v>-6.22</v>
      </c>
      <c r="BX32" s="183">
        <v>-7.54</v>
      </c>
      <c r="BY32" s="183">
        <v>-6.33</v>
      </c>
      <c r="BZ32" s="183">
        <v>-7.89</v>
      </c>
      <c r="CA32" s="183">
        <v>6.95</v>
      </c>
      <c r="CB32" s="183">
        <v>6.3</v>
      </c>
      <c r="CC32" s="183">
        <v>1.05</v>
      </c>
      <c r="CD32" s="183">
        <v>2.09</v>
      </c>
      <c r="CE32" s="183">
        <v>1.59</v>
      </c>
      <c r="CF32" s="183">
        <v>1.49</v>
      </c>
      <c r="CG32" s="183">
        <v>-1.67</v>
      </c>
      <c r="CH32" s="183">
        <v>0.49</v>
      </c>
      <c r="CI32" s="183">
        <v>-0.06</v>
      </c>
      <c r="CJ32" s="183">
        <v>-1.83</v>
      </c>
      <c r="CK32" s="183">
        <v>-3.06</v>
      </c>
      <c r="CL32" s="183">
        <v>-3.75</v>
      </c>
      <c r="CM32" s="183">
        <v>-4.67</v>
      </c>
      <c r="CN32" s="183">
        <v>-2.44</v>
      </c>
      <c r="CO32" s="183">
        <v>-8.77</v>
      </c>
      <c r="CP32" s="186"/>
      <c r="CQ32" s="183">
        <f>Mellemark!B157</f>
        <v>0</v>
      </c>
      <c r="CR32" s="183">
        <f>Mellemark!C157</f>
        <v>0</v>
      </c>
      <c r="CS32" s="183">
        <f>Mellemark!D157</f>
        <v>0</v>
      </c>
      <c r="CT32" s="183">
        <f>Mellemark!E157</f>
        <v>0</v>
      </c>
      <c r="CU32" s="183">
        <f>Mellemark!F157</f>
        <v>0</v>
      </c>
      <c r="CV32" s="183">
        <f>Mellemark!G157</f>
        <v>0</v>
      </c>
      <c r="CW32" s="183">
        <f>Mellemark!H157</f>
        <v>0</v>
      </c>
      <c r="CX32" s="183">
        <f>Mellemark!I157</f>
        <v>0</v>
      </c>
      <c r="CY32" s="183">
        <f>Mellemark!J157</f>
        <v>0</v>
      </c>
      <c r="CZ32" s="183">
        <f>Mellemark!K157</f>
        <v>0</v>
      </c>
      <c r="DA32" s="183">
        <f>Mellemark!L157</f>
        <v>0</v>
      </c>
      <c r="DB32" s="183">
        <f>Mellemark!M157</f>
        <v>0</v>
      </c>
      <c r="DC32" s="183">
        <f>Mellemark!N157</f>
        <v>0</v>
      </c>
      <c r="DD32" s="183">
        <f>Mellemark!O157</f>
        <v>0</v>
      </c>
      <c r="DE32" s="183">
        <f>Mellemark!P157</f>
        <v>0</v>
      </c>
      <c r="DF32" s="183">
        <f>Mellemark!Q157</f>
        <v>0</v>
      </c>
      <c r="DG32" s="183">
        <f>Mellemark!R157</f>
        <v>0</v>
      </c>
      <c r="DH32" s="183">
        <f>Mellemark!S157</f>
        <v>0</v>
      </c>
      <c r="DI32" s="183">
        <f>Mellemark!T157</f>
        <v>0</v>
      </c>
      <c r="DJ32" s="183">
        <f>Mellemark!U157</f>
        <v>0</v>
      </c>
      <c r="DK32" s="183">
        <f>Mellemark!V157</f>
        <v>0</v>
      </c>
      <c r="DL32" s="183">
        <f>Mellemark!W157</f>
        <v>0</v>
      </c>
      <c r="DM32" s="183">
        <f>Mellemark!X157</f>
        <v>0</v>
      </c>
      <c r="DN32" s="183">
        <f>Mellemark!Y157</f>
        <v>0</v>
      </c>
      <c r="DO32" s="183">
        <f>Mellemark!Z157</f>
        <v>0</v>
      </c>
      <c r="DP32" s="183">
        <f>Mellemark!AA157</f>
        <v>0</v>
      </c>
      <c r="DQ32" s="183">
        <f>Mellemark!AB157</f>
        <v>0</v>
      </c>
      <c r="DR32" s="183">
        <f>Mellemark!AC157</f>
        <v>0</v>
      </c>
      <c r="DS32" s="183">
        <f>Mellemark!AD157</f>
        <v>0</v>
      </c>
      <c r="DT32" s="183">
        <f>Mellemark!AE157</f>
        <v>0</v>
      </c>
      <c r="DU32" s="183">
        <f>Mellemark!AF157</f>
        <v>0</v>
      </c>
      <c r="DV32" s="183">
        <f>Mellemark!AG157</f>
        <v>0</v>
      </c>
      <c r="DW32" s="183">
        <f>Mellemark!AH157</f>
        <v>0</v>
      </c>
      <c r="DX32" s="183">
        <f>Mellemark!AI157</f>
        <v>0</v>
      </c>
      <c r="DY32" s="183">
        <f>Mellemark!AJ157</f>
        <v>0</v>
      </c>
      <c r="DZ32" s="183">
        <f>Mellemark!AK157</f>
        <v>0</v>
      </c>
      <c r="EA32" s="183">
        <f>Mellemark!AL157</f>
        <v>0</v>
      </c>
      <c r="EB32" s="183">
        <f>Mellemark!AM157</f>
        <v>0</v>
      </c>
      <c r="EC32" s="183">
        <f>Mellemark!AN157</f>
        <v>0</v>
      </c>
      <c r="ED32" s="183">
        <f>Mellemark!AO157</f>
        <v>0</v>
      </c>
      <c r="EE32" s="183">
        <f>Mellemark!AP157</f>
        <v>0</v>
      </c>
      <c r="EF32" s="183">
        <f>Mellemark!AQ157</f>
        <v>0</v>
      </c>
      <c r="EG32" s="183">
        <f>Mellemark!AR157</f>
        <v>0</v>
      </c>
      <c r="EH32" s="183">
        <f>Mellemark!AS157</f>
        <v>0</v>
      </c>
      <c r="EI32" s="183">
        <f>Mellemark!AT157</f>
        <v>0</v>
      </c>
      <c r="EJ32" s="183">
        <f>Mellemark!AU157</f>
        <v>0</v>
      </c>
      <c r="EK32" s="183">
        <f>Mellemark!AV157</f>
        <v>0</v>
      </c>
      <c r="EL32" s="183">
        <f>Mellemark!AW157</f>
        <v>0</v>
      </c>
      <c r="EM32" s="183">
        <f>Mellemark!AX157</f>
        <v>0</v>
      </c>
      <c r="EN32" s="183">
        <f>Mellemark!AY157</f>
        <v>0</v>
      </c>
      <c r="EO32" s="183">
        <f>Mellemark!AZ157</f>
        <v>0</v>
      </c>
      <c r="EP32" s="183">
        <f>Mellemark!BA157</f>
        <v>0</v>
      </c>
      <c r="EQ32" s="183">
        <f>Mellemark!BB157</f>
        <v>0</v>
      </c>
      <c r="ER32" s="183">
        <f>Mellemark!BC157</f>
        <v>0</v>
      </c>
      <c r="ES32" s="183">
        <f>Mellemark!BD157</f>
        <v>0</v>
      </c>
      <c r="ET32" s="183">
        <f>Mellemark!BE157</f>
        <v>0</v>
      </c>
      <c r="EU32" s="183">
        <f>Mellemark!BF157</f>
        <v>0</v>
      </c>
      <c r="EV32" s="183">
        <f>Mellemark!BG157</f>
        <v>0</v>
      </c>
      <c r="EW32" s="183">
        <f>Mellemark!BH157</f>
        <v>0</v>
      </c>
      <c r="EX32" s="183">
        <f>Mellemark!BI157</f>
        <v>0</v>
      </c>
      <c r="EY32" s="183">
        <f>Mellemark!BJ157</f>
        <v>0</v>
      </c>
      <c r="EZ32" s="183">
        <f>Mellemark!BK157</f>
        <v>0</v>
      </c>
      <c r="FA32" s="183">
        <f>Mellemark!BL157</f>
        <v>0</v>
      </c>
      <c r="FB32" s="183">
        <f>Mellemark!BM157</f>
        <v>0</v>
      </c>
      <c r="FC32" s="183">
        <f>Mellemark!BN157</f>
        <v>0</v>
      </c>
      <c r="FD32" s="183">
        <f>Mellemark!BO157</f>
        <v>0</v>
      </c>
      <c r="FE32" s="183">
        <f>Mellemark!BP157</f>
        <v>0</v>
      </c>
      <c r="FF32" s="183">
        <f>Mellemark!BQ157</f>
        <v>0</v>
      </c>
      <c r="FG32" s="183">
        <f>Mellemark!BR157</f>
        <v>0</v>
      </c>
      <c r="FH32" s="183">
        <f>Mellemark!BS157</f>
        <v>0</v>
      </c>
      <c r="FI32" s="183">
        <f>Mellemark!BT157</f>
        <v>0</v>
      </c>
      <c r="FJ32" s="183">
        <f>Mellemark!BU157</f>
        <v>0</v>
      </c>
      <c r="FK32" s="183">
        <f>Mellemark!BV157</f>
        <v>0</v>
      </c>
      <c r="FL32" s="183">
        <f>Mellemark!BW157</f>
        <v>0</v>
      </c>
      <c r="FM32" s="183">
        <f>Mellemark!BX157</f>
        <v>0</v>
      </c>
      <c r="FN32" s="183">
        <f>Mellemark!BY157</f>
        <v>0</v>
      </c>
      <c r="FO32" s="183">
        <f>Mellemark!BZ157</f>
        <v>0</v>
      </c>
      <c r="FP32" s="183">
        <f>Mellemark!CA157</f>
        <v>0</v>
      </c>
      <c r="FQ32" s="183">
        <f>Mellemark!CB157</f>
        <v>0</v>
      </c>
      <c r="FR32" s="183">
        <f>Mellemark!CC157</f>
        <v>0</v>
      </c>
      <c r="FS32" s="183">
        <f>Mellemark!CD157</f>
        <v>0</v>
      </c>
      <c r="FT32" s="183">
        <f>Mellemark!CE157</f>
        <v>0</v>
      </c>
      <c r="FU32" s="183">
        <f>Mellemark!CF157</f>
        <v>0</v>
      </c>
      <c r="FV32" s="183">
        <f>Mellemark!CG157</f>
        <v>0</v>
      </c>
      <c r="FW32" s="183">
        <f>Mellemark!CH157</f>
        <v>0</v>
      </c>
      <c r="FX32" s="183">
        <f>Mellemark!CI157</f>
        <v>0</v>
      </c>
      <c r="FY32" s="183">
        <f>Mellemark!CJ157</f>
        <v>0</v>
      </c>
      <c r="FZ32" s="183">
        <f>Mellemark!CK157</f>
        <v>0</v>
      </c>
      <c r="GA32" s="183">
        <f>Mellemark!CL157</f>
        <v>0</v>
      </c>
      <c r="GB32" s="183">
        <f>Mellemark!CM157</f>
        <v>0</v>
      </c>
      <c r="GC32" s="183">
        <f>Mellemark!CN157</f>
        <v>0</v>
      </c>
      <c r="GD32" s="183">
        <f>Mellemark!CO157</f>
        <v>0</v>
      </c>
      <c r="GE32" s="183">
        <f>Mellemark!CP157</f>
        <v>0</v>
      </c>
      <c r="GF32" s="183">
        <f>Mellemark!CQ157</f>
        <v>0</v>
      </c>
      <c r="GG32" s="183">
        <f>Mellemark!CR157</f>
        <v>0</v>
      </c>
      <c r="GH32" s="183">
        <f>Mellemark!CS157</f>
        <v>0</v>
      </c>
      <c r="GI32" s="183">
        <f>Mellemark!CT157</f>
        <v>0</v>
      </c>
      <c r="GJ32" s="183">
        <f>Mellemark!CU157</f>
        <v>0</v>
      </c>
      <c r="GK32" s="183">
        <f>Mellemark!CV157</f>
        <v>0</v>
      </c>
      <c r="GL32" s="183">
        <f>Mellemark!CW157</f>
        <v>0</v>
      </c>
      <c r="GM32" s="183">
        <f>Mellemark!CX157</f>
        <v>0</v>
      </c>
      <c r="GN32" s="183">
        <f>Mellemark!CY157</f>
        <v>0</v>
      </c>
      <c r="GO32" s="183">
        <f>Mellemark!CZ157</f>
        <v>0</v>
      </c>
      <c r="GP32" s="183">
        <f>Mellemark!DA157</f>
        <v>0</v>
      </c>
      <c r="GQ32" s="183">
        <f>Mellemark!DB157</f>
        <v>0</v>
      </c>
      <c r="GR32" s="183">
        <f>Mellemark!DC157</f>
        <v>0</v>
      </c>
      <c r="GS32" s="183">
        <f>Mellemark!DD157</f>
        <v>0</v>
      </c>
      <c r="GT32" s="183">
        <f>Mellemark!DE157</f>
        <v>0</v>
      </c>
      <c r="GU32" s="183">
        <f>Mellemark!DF157</f>
        <v>0</v>
      </c>
      <c r="GV32" s="183">
        <f>Mellemark!DG157</f>
        <v>0</v>
      </c>
      <c r="GW32" s="183">
        <f>Mellemark!DH157</f>
        <v>0</v>
      </c>
      <c r="GX32" s="183">
        <f>Mellemark!DI157</f>
        <v>0</v>
      </c>
      <c r="GY32" s="183">
        <f>Mellemark!DJ157</f>
        <v>0</v>
      </c>
      <c r="GZ32" s="183">
        <f>Mellemark!DK157</f>
        <v>0</v>
      </c>
      <c r="HA32" s="183">
        <f>Mellemark!DL157</f>
        <v>0</v>
      </c>
      <c r="HB32" s="183">
        <f>Mellemark!DM157</f>
        <v>0</v>
      </c>
      <c r="HC32" s="183">
        <f>Mellemark!DN157</f>
        <v>0</v>
      </c>
      <c r="HD32" s="183">
        <f>Mellemark!DO157</f>
        <v>0</v>
      </c>
      <c r="HE32" s="183">
        <f>Mellemark!DP157</f>
        <v>0</v>
      </c>
      <c r="HF32" s="183">
        <f>Mellemark!DQ157</f>
        <v>0</v>
      </c>
      <c r="HG32" s="183">
        <f>Mellemark!DR157</f>
        <v>0</v>
      </c>
      <c r="HH32" s="183">
        <f>Mellemark!DS157</f>
        <v>0</v>
      </c>
      <c r="HI32" s="183">
        <f>Mellemark!DT157</f>
        <v>0</v>
      </c>
      <c r="HJ32" s="183">
        <f>Mellemark!DU157</f>
        <v>0</v>
      </c>
      <c r="HK32" s="183">
        <f>Mellemark!DV157</f>
        <v>0</v>
      </c>
      <c r="HL32" s="183">
        <f>Mellemark!DW157</f>
        <v>0</v>
      </c>
      <c r="HM32" s="183">
        <f>Mellemark!DX157</f>
        <v>0</v>
      </c>
      <c r="HN32" s="183">
        <f>Mellemark!DY157</f>
        <v>0</v>
      </c>
      <c r="HO32" s="183">
        <f>Mellemark!DZ157</f>
        <v>0</v>
      </c>
      <c r="HP32" s="183">
        <f>Mellemark!EA157</f>
        <v>0</v>
      </c>
      <c r="HQ32" s="183">
        <f>Mellemark!EB157</f>
        <v>0</v>
      </c>
      <c r="HR32" s="183">
        <f>Mellemark!EC157</f>
        <v>0</v>
      </c>
      <c r="HS32" s="183">
        <f>Mellemark!ED157</f>
        <v>0</v>
      </c>
      <c r="HT32" s="183">
        <f>Mellemark!EE157</f>
        <v>0</v>
      </c>
      <c r="HU32" s="183">
        <f>Mellemark!EF157</f>
        <v>0</v>
      </c>
      <c r="HV32" s="183">
        <f>Mellemark!EG157</f>
        <v>0</v>
      </c>
      <c r="HW32" s="183">
        <f>Mellemark!EH157</f>
        <v>0</v>
      </c>
      <c r="HX32" s="183">
        <f>Mellemark!EI157</f>
        <v>0</v>
      </c>
      <c r="HY32" s="183">
        <f>Mellemark!EJ157</f>
        <v>0</v>
      </c>
      <c r="HZ32" s="183">
        <f>Mellemark!EK157</f>
        <v>0</v>
      </c>
      <c r="IA32" s="183">
        <f>Mellemark!EL157</f>
        <v>0</v>
      </c>
      <c r="IB32" s="183">
        <f>Mellemark!EM157</f>
        <v>0</v>
      </c>
      <c r="IC32" s="183">
        <f>Mellemark!EN157</f>
        <v>0</v>
      </c>
      <c r="ID32" s="183">
        <f>Mellemark!EO157</f>
        <v>0</v>
      </c>
      <c r="IE32" s="183">
        <f>Mellemark!EP157</f>
        <v>0</v>
      </c>
      <c r="IF32" s="183">
        <f>Mellemark!EQ157</f>
        <v>0</v>
      </c>
      <c r="IG32" s="183">
        <f>Mellemark!ER157</f>
        <v>0</v>
      </c>
      <c r="IH32" s="183">
        <f>Mellemark!ES157</f>
        <v>0</v>
      </c>
      <c r="II32" s="183">
        <f>Mellemark!ET157</f>
        <v>0</v>
      </c>
      <c r="IJ32" s="183">
        <f>Mellemark!EU157</f>
        <v>0</v>
      </c>
      <c r="IK32" s="183">
        <f>Mellemark!EV157</f>
        <v>0</v>
      </c>
      <c r="IL32" s="183">
        <f>Mellemark!EW157</f>
        <v>0</v>
      </c>
      <c r="IM32" s="183">
        <f>Mellemark!EX157</f>
        <v>0</v>
      </c>
      <c r="IN32" s="183">
        <f>Mellemark!EY157</f>
        <v>0</v>
      </c>
      <c r="IO32" s="183">
        <f>Mellemark!EZ157</f>
        <v>0</v>
      </c>
      <c r="IP32" s="183">
        <f>Mellemark!FA157</f>
        <v>0</v>
      </c>
      <c r="IQ32" s="183">
        <f>Mellemark!FB157</f>
        <v>0</v>
      </c>
      <c r="IR32" s="183">
        <f>Mellemark!FC157</f>
        <v>0</v>
      </c>
      <c r="IS32" s="183">
        <f>Mellemark!FD157</f>
        <v>0</v>
      </c>
      <c r="IT32" s="183">
        <f>Mellemark!FE157</f>
        <v>0</v>
      </c>
      <c r="IU32" s="183">
        <f>Mellemark!FF157</f>
        <v>0</v>
      </c>
      <c r="IV32" s="183">
        <f>Mellemark!FG157</f>
        <v>0</v>
      </c>
      <c r="IW32" s="183">
        <f>Mellemark!FH157</f>
        <v>0</v>
      </c>
      <c r="IX32" s="183">
        <f>Mellemark!FI157</f>
        <v>0</v>
      </c>
      <c r="IY32" s="183">
        <f>Mellemark!FJ157</f>
        <v>0</v>
      </c>
      <c r="IZ32" s="183">
        <f>Mellemark!FK157</f>
        <v>0</v>
      </c>
      <c r="JA32" s="183">
        <f>Mellemark!FL157</f>
        <v>0</v>
      </c>
      <c r="JB32" s="183">
        <f>Mellemark!FM157</f>
        <v>0</v>
      </c>
      <c r="JC32" s="183">
        <f>Mellemark!FN157</f>
        <v>0</v>
      </c>
      <c r="JD32" s="183">
        <f>Mellemark!FO157</f>
        <v>0</v>
      </c>
      <c r="JE32" s="183">
        <f>Mellemark!FP157</f>
        <v>0</v>
      </c>
      <c r="JF32" s="183">
        <f>Mellemark!FQ157</f>
        <v>0</v>
      </c>
      <c r="JG32" s="183">
        <f>Mellemark!FR157</f>
        <v>0</v>
      </c>
      <c r="JH32" s="183">
        <f>Mellemark!FS157</f>
        <v>0</v>
      </c>
      <c r="JI32" s="183">
        <f>Mellemark!FT157</f>
        <v>0</v>
      </c>
      <c r="JJ32" s="183">
        <f>Mellemark!FU157</f>
        <v>0</v>
      </c>
      <c r="JK32" s="183">
        <f>Mellemark!FV157</f>
        <v>0</v>
      </c>
      <c r="JL32" s="183">
        <f>Mellemark!FW157</f>
        <v>0</v>
      </c>
      <c r="JM32" s="183">
        <f>Mellemark!FX157</f>
        <v>0</v>
      </c>
      <c r="JN32" s="183">
        <f>Mellemark!FY157</f>
        <v>0</v>
      </c>
      <c r="JO32" s="183">
        <f>Mellemark!FZ157</f>
        <v>0</v>
      </c>
      <c r="JP32" s="183">
        <f>Mellemark!GA157</f>
        <v>0</v>
      </c>
      <c r="JQ32" s="183">
        <f>Mellemark!GB157</f>
        <v>0</v>
      </c>
      <c r="JR32" s="183">
        <f>Mellemark!GC157</f>
        <v>0</v>
      </c>
      <c r="JS32" s="183">
        <f>Mellemark!GD157</f>
        <v>0</v>
      </c>
      <c r="JT32" s="183">
        <f>Mellemark!GE157</f>
        <v>0</v>
      </c>
      <c r="JU32" s="183">
        <f>Mellemark!GF157</f>
        <v>0</v>
      </c>
      <c r="JV32" s="183">
        <f>Mellemark!GG157</f>
        <v>0</v>
      </c>
      <c r="JW32" s="183">
        <f>Mellemark!GH157</f>
        <v>0</v>
      </c>
      <c r="JX32" s="183">
        <f>Mellemark!GI157</f>
        <v>0</v>
      </c>
      <c r="JY32" s="183">
        <f>Mellemark!GJ157</f>
        <v>0</v>
      </c>
      <c r="JZ32" s="183">
        <f>Mellemark!GK157</f>
        <v>0</v>
      </c>
      <c r="KA32" s="183">
        <f>Mellemark!GL157</f>
        <v>0</v>
      </c>
      <c r="KB32" s="183">
        <f>Mellemark!GM157</f>
        <v>0</v>
      </c>
      <c r="KC32" s="183">
        <f>Mellemark!GN157</f>
        <v>0</v>
      </c>
      <c r="KD32" s="183">
        <f>Mellemark!GO157</f>
        <v>0</v>
      </c>
      <c r="KE32" s="183">
        <f>Mellemark!GP157</f>
        <v>0</v>
      </c>
      <c r="KF32" s="183">
        <f>Mellemark!GQ157</f>
        <v>0</v>
      </c>
      <c r="KG32" s="183">
        <f>Mellemark!GR157</f>
        <v>0</v>
      </c>
      <c r="KH32" s="183">
        <f>Mellemark!GS157</f>
        <v>0</v>
      </c>
      <c r="KI32" s="183">
        <f>Mellemark!GT157</f>
        <v>0</v>
      </c>
    </row>
    <row r="33" spans="1:295" s="136" customFormat="1">
      <c r="A33" s="136">
        <v>28</v>
      </c>
      <c r="B33" s="63" t="s">
        <v>146</v>
      </c>
      <c r="C33" s="63"/>
      <c r="D33" s="368" t="s">
        <v>149</v>
      </c>
      <c r="E33" s="368"/>
      <c r="F33" s="368"/>
      <c r="G33" s="368"/>
      <c r="H33" s="368"/>
      <c r="I33" s="368"/>
      <c r="J33" s="192"/>
      <c r="K33" s="368" t="s">
        <v>149</v>
      </c>
      <c r="L33" s="368"/>
      <c r="M33" s="368"/>
      <c r="N33" s="368"/>
      <c r="O33" s="368"/>
      <c r="P33" s="368"/>
      <c r="Q33" s="368"/>
      <c r="R33" s="368"/>
      <c r="S33" s="136" t="s">
        <v>149</v>
      </c>
      <c r="Z33" s="136" t="s">
        <v>149</v>
      </c>
      <c r="AH33" s="136" t="s">
        <v>149</v>
      </c>
      <c r="AO33" s="136" t="s">
        <v>149</v>
      </c>
      <c r="AW33" s="136" t="s">
        <v>149</v>
      </c>
      <c r="BD33" s="136" t="s">
        <v>149</v>
      </c>
      <c r="BL33" s="136" t="s">
        <v>149</v>
      </c>
      <c r="BS33" s="136" t="s">
        <v>149</v>
      </c>
      <c r="CA33" s="136" t="s">
        <v>149</v>
      </c>
      <c r="CH33" s="136" t="s">
        <v>149</v>
      </c>
      <c r="CP33" s="190"/>
      <c r="CQ33" s="141">
        <f>Mellemark!B158</f>
        <v>0</v>
      </c>
      <c r="CR33" s="141">
        <f>Mellemark!C158</f>
        <v>0</v>
      </c>
      <c r="CS33" s="141">
        <f>Mellemark!D158</f>
        <v>0</v>
      </c>
      <c r="CT33" s="141">
        <f>Mellemark!E158</f>
        <v>0</v>
      </c>
      <c r="CU33" s="141">
        <f>Mellemark!F158</f>
        <v>0</v>
      </c>
      <c r="CV33" s="141">
        <f>Mellemark!G158</f>
        <v>0</v>
      </c>
      <c r="CW33" s="141">
        <f>Mellemark!H158</f>
        <v>0</v>
      </c>
      <c r="CX33" s="141">
        <f>Mellemark!I158</f>
        <v>0</v>
      </c>
      <c r="CY33" s="141">
        <f>Mellemark!J158</f>
        <v>0</v>
      </c>
      <c r="CZ33" s="141">
        <f>Mellemark!K158</f>
        <v>0</v>
      </c>
      <c r="DA33" s="141">
        <f>Mellemark!L158</f>
        <v>0</v>
      </c>
      <c r="DB33" s="141">
        <f>Mellemark!M158</f>
        <v>0</v>
      </c>
      <c r="DC33" s="141">
        <f>Mellemark!N158</f>
        <v>0</v>
      </c>
      <c r="DD33" s="141">
        <f>Mellemark!O158</f>
        <v>0</v>
      </c>
      <c r="DE33" s="141">
        <f>Mellemark!P158</f>
        <v>0</v>
      </c>
      <c r="DF33" s="141">
        <f>Mellemark!Q158</f>
        <v>0</v>
      </c>
      <c r="DG33" s="141">
        <f>Mellemark!R158</f>
        <v>0</v>
      </c>
      <c r="DH33" s="141">
        <f>Mellemark!S158</f>
        <v>0</v>
      </c>
      <c r="DI33" s="141">
        <f>Mellemark!T158</f>
        <v>0</v>
      </c>
      <c r="DJ33" s="141">
        <f>Mellemark!U158</f>
        <v>0</v>
      </c>
      <c r="DK33" s="141">
        <f>Mellemark!V158</f>
        <v>0</v>
      </c>
      <c r="DL33" s="141">
        <f>Mellemark!W158</f>
        <v>0</v>
      </c>
      <c r="DM33" s="141">
        <f>Mellemark!X158</f>
        <v>0</v>
      </c>
      <c r="DN33" s="141">
        <f>Mellemark!Y158</f>
        <v>0</v>
      </c>
      <c r="DO33" s="141">
        <f>Mellemark!Z158</f>
        <v>0</v>
      </c>
      <c r="DP33" s="141">
        <f>Mellemark!AA158</f>
        <v>0</v>
      </c>
      <c r="DQ33" s="141">
        <f>Mellemark!AB158</f>
        <v>0</v>
      </c>
      <c r="DR33" s="141">
        <f>Mellemark!AC158</f>
        <v>0</v>
      </c>
      <c r="DS33" s="141">
        <f>Mellemark!AD158</f>
        <v>0</v>
      </c>
      <c r="DT33" s="141">
        <f>Mellemark!AE158</f>
        <v>0</v>
      </c>
      <c r="DU33" s="141">
        <f>Mellemark!AF158</f>
        <v>0</v>
      </c>
      <c r="DV33" s="141">
        <f>Mellemark!AG158</f>
        <v>0</v>
      </c>
      <c r="DW33" s="141">
        <f>Mellemark!AH158</f>
        <v>0</v>
      </c>
      <c r="DX33" s="141">
        <f>Mellemark!AI158</f>
        <v>0</v>
      </c>
      <c r="DY33" s="141">
        <f>Mellemark!AJ158</f>
        <v>0</v>
      </c>
      <c r="DZ33" s="141">
        <f>Mellemark!AK158</f>
        <v>0</v>
      </c>
      <c r="EA33" s="141">
        <f>Mellemark!AL158</f>
        <v>0</v>
      </c>
      <c r="EB33" s="141">
        <f>Mellemark!AM158</f>
        <v>0</v>
      </c>
      <c r="EC33" s="141">
        <f>Mellemark!AN158</f>
        <v>0</v>
      </c>
      <c r="ED33" s="141">
        <f>Mellemark!AO158</f>
        <v>0</v>
      </c>
      <c r="EE33" s="141">
        <f>Mellemark!AP158</f>
        <v>0</v>
      </c>
      <c r="EF33" s="141">
        <f>Mellemark!AQ158</f>
        <v>0</v>
      </c>
      <c r="EG33" s="141">
        <f>Mellemark!AR158</f>
        <v>0</v>
      </c>
      <c r="EH33" s="141">
        <f>Mellemark!AS158</f>
        <v>0</v>
      </c>
      <c r="EI33" s="141">
        <f>Mellemark!AT158</f>
        <v>0</v>
      </c>
      <c r="EJ33" s="141">
        <f>Mellemark!AU158</f>
        <v>0</v>
      </c>
      <c r="EK33" s="141">
        <f>Mellemark!AV158</f>
        <v>0</v>
      </c>
      <c r="EL33" s="141">
        <f>Mellemark!AW158</f>
        <v>0</v>
      </c>
      <c r="EM33" s="141">
        <f>Mellemark!AX158</f>
        <v>0</v>
      </c>
      <c r="EN33" s="141">
        <f>Mellemark!AY158</f>
        <v>0</v>
      </c>
      <c r="EO33" s="141">
        <f>Mellemark!AZ158</f>
        <v>0</v>
      </c>
      <c r="EP33" s="141">
        <f>Mellemark!BA158</f>
        <v>0</v>
      </c>
      <c r="EQ33" s="141">
        <f>Mellemark!BB158</f>
        <v>0</v>
      </c>
      <c r="ER33" s="141">
        <f>Mellemark!BC158</f>
        <v>0</v>
      </c>
      <c r="ES33" s="141">
        <f>Mellemark!BD158</f>
        <v>0</v>
      </c>
      <c r="ET33" s="141">
        <f>Mellemark!BE158</f>
        <v>0</v>
      </c>
      <c r="EU33" s="141">
        <f>Mellemark!BF158</f>
        <v>0</v>
      </c>
      <c r="EV33" s="141">
        <f>Mellemark!BG158</f>
        <v>0</v>
      </c>
      <c r="EW33" s="141">
        <f>Mellemark!BH158</f>
        <v>0</v>
      </c>
      <c r="EX33" s="141">
        <f>Mellemark!BI158</f>
        <v>0</v>
      </c>
      <c r="EY33" s="141">
        <f>Mellemark!BJ158</f>
        <v>0</v>
      </c>
      <c r="EZ33" s="141">
        <f>Mellemark!BK158</f>
        <v>0</v>
      </c>
      <c r="FA33" s="141">
        <f>Mellemark!BL158</f>
        <v>0</v>
      </c>
      <c r="FB33" s="141">
        <f>Mellemark!BM158</f>
        <v>0</v>
      </c>
      <c r="FC33" s="141">
        <f>Mellemark!BN158</f>
        <v>0</v>
      </c>
      <c r="FD33" s="141">
        <f>Mellemark!BO158</f>
        <v>0</v>
      </c>
      <c r="FE33" s="141">
        <f>Mellemark!BP158</f>
        <v>0</v>
      </c>
      <c r="FF33" s="141">
        <f>Mellemark!BQ158</f>
        <v>0</v>
      </c>
      <c r="FG33" s="141">
        <f>Mellemark!BR158</f>
        <v>0</v>
      </c>
      <c r="FH33" s="141">
        <f>Mellemark!BS158</f>
        <v>0</v>
      </c>
      <c r="FI33" s="141">
        <f>Mellemark!BT158</f>
        <v>0</v>
      </c>
      <c r="FJ33" s="141">
        <f>Mellemark!BU158</f>
        <v>0</v>
      </c>
      <c r="FK33" s="141">
        <f>Mellemark!BV158</f>
        <v>0</v>
      </c>
      <c r="FL33" s="141">
        <f>Mellemark!BW158</f>
        <v>0</v>
      </c>
      <c r="FM33" s="141">
        <f>Mellemark!BX158</f>
        <v>0</v>
      </c>
      <c r="FN33" s="141">
        <f>Mellemark!BY158</f>
        <v>0</v>
      </c>
      <c r="FO33" s="141">
        <f>Mellemark!BZ158</f>
        <v>0</v>
      </c>
      <c r="FP33" s="141">
        <f>Mellemark!CA158</f>
        <v>0</v>
      </c>
      <c r="FQ33" s="141">
        <f>Mellemark!CB158</f>
        <v>0</v>
      </c>
      <c r="FR33" s="141">
        <f>Mellemark!CC158</f>
        <v>0</v>
      </c>
      <c r="FS33" s="141">
        <f>Mellemark!CD158</f>
        <v>0</v>
      </c>
      <c r="FT33" s="141">
        <f>Mellemark!CE158</f>
        <v>0</v>
      </c>
      <c r="FU33" s="141">
        <f>Mellemark!CF158</f>
        <v>0</v>
      </c>
      <c r="FV33" s="141">
        <f>Mellemark!CG158</f>
        <v>0</v>
      </c>
      <c r="FW33" s="141">
        <f>Mellemark!CH158</f>
        <v>0</v>
      </c>
      <c r="FX33" s="141">
        <f>Mellemark!CI158</f>
        <v>0</v>
      </c>
      <c r="FY33" s="141">
        <f>Mellemark!CJ158</f>
        <v>0</v>
      </c>
      <c r="FZ33" s="141">
        <f>Mellemark!CK158</f>
        <v>0</v>
      </c>
      <c r="GA33" s="141">
        <f>Mellemark!CL158</f>
        <v>0</v>
      </c>
      <c r="GB33" s="141">
        <f>Mellemark!CM158</f>
        <v>0</v>
      </c>
      <c r="GC33" s="141">
        <f>Mellemark!CN158</f>
        <v>0</v>
      </c>
      <c r="GD33" s="141">
        <f>Mellemark!CO158</f>
        <v>0</v>
      </c>
      <c r="GE33" s="141">
        <f>Mellemark!CP158</f>
        <v>0</v>
      </c>
      <c r="GF33" s="141">
        <f>Mellemark!CQ158</f>
        <v>0</v>
      </c>
      <c r="GG33" s="141">
        <f>Mellemark!CR158</f>
        <v>0</v>
      </c>
      <c r="GH33" s="141">
        <f>Mellemark!CS158</f>
        <v>0</v>
      </c>
      <c r="GI33" s="141">
        <f>Mellemark!CT158</f>
        <v>0</v>
      </c>
      <c r="GJ33" s="141">
        <f>Mellemark!CU158</f>
        <v>0</v>
      </c>
      <c r="GK33" s="141">
        <f>Mellemark!CV158</f>
        <v>0</v>
      </c>
      <c r="GL33" s="141">
        <f>Mellemark!CW158</f>
        <v>0</v>
      </c>
      <c r="GM33" s="141">
        <f>Mellemark!CX158</f>
        <v>0</v>
      </c>
      <c r="GN33" s="141">
        <f>Mellemark!CY158</f>
        <v>0</v>
      </c>
      <c r="GO33" s="141">
        <f>Mellemark!CZ158</f>
        <v>0</v>
      </c>
      <c r="GP33" s="141">
        <f>Mellemark!DA158</f>
        <v>0</v>
      </c>
      <c r="GQ33" s="141">
        <f>Mellemark!DB158</f>
        <v>0</v>
      </c>
      <c r="GR33" s="141">
        <f>Mellemark!DC158</f>
        <v>0</v>
      </c>
      <c r="GS33" s="141">
        <f>Mellemark!DD158</f>
        <v>0</v>
      </c>
      <c r="GT33" s="141">
        <f>Mellemark!DE158</f>
        <v>0</v>
      </c>
      <c r="GU33" s="141">
        <f>Mellemark!DF158</f>
        <v>0</v>
      </c>
      <c r="GV33" s="141">
        <f>Mellemark!DG158</f>
        <v>0</v>
      </c>
      <c r="GW33" s="141">
        <f>Mellemark!DH158</f>
        <v>0</v>
      </c>
      <c r="GX33" s="141">
        <f>Mellemark!DI158</f>
        <v>0</v>
      </c>
      <c r="GY33" s="141">
        <f>Mellemark!DJ158</f>
        <v>0</v>
      </c>
      <c r="GZ33" s="141">
        <f>Mellemark!DK158</f>
        <v>0</v>
      </c>
      <c r="HA33" s="141">
        <f>Mellemark!DL158</f>
        <v>0</v>
      </c>
      <c r="HB33" s="141">
        <f>Mellemark!DM158</f>
        <v>0</v>
      </c>
      <c r="HC33" s="141">
        <f>Mellemark!DN158</f>
        <v>0</v>
      </c>
      <c r="HD33" s="141">
        <f>Mellemark!DO158</f>
        <v>0</v>
      </c>
      <c r="HE33" s="141">
        <f>Mellemark!DP158</f>
        <v>0</v>
      </c>
      <c r="HF33" s="141">
        <f>Mellemark!DQ158</f>
        <v>0</v>
      </c>
      <c r="HG33" s="141">
        <f>Mellemark!DR158</f>
        <v>0</v>
      </c>
      <c r="HH33" s="141">
        <f>Mellemark!DS158</f>
        <v>0</v>
      </c>
      <c r="HI33" s="141">
        <f>Mellemark!DT158</f>
        <v>0</v>
      </c>
      <c r="HJ33" s="141">
        <f>Mellemark!DU158</f>
        <v>0</v>
      </c>
      <c r="HK33" s="141">
        <f>Mellemark!DV158</f>
        <v>0</v>
      </c>
      <c r="HL33" s="141">
        <f>Mellemark!DW158</f>
        <v>0</v>
      </c>
      <c r="HM33" s="141">
        <f>Mellemark!DX158</f>
        <v>0</v>
      </c>
      <c r="HN33" s="141">
        <f>Mellemark!DY158</f>
        <v>0</v>
      </c>
      <c r="HO33" s="141">
        <f>Mellemark!DZ158</f>
        <v>0</v>
      </c>
      <c r="HP33" s="141">
        <f>Mellemark!EA158</f>
        <v>0</v>
      </c>
      <c r="HQ33" s="141">
        <f>Mellemark!EB158</f>
        <v>0</v>
      </c>
      <c r="HR33" s="141">
        <f>Mellemark!EC158</f>
        <v>0</v>
      </c>
      <c r="HS33" s="141">
        <f>Mellemark!ED158</f>
        <v>0</v>
      </c>
      <c r="HT33" s="141">
        <f>Mellemark!EE158</f>
        <v>0</v>
      </c>
      <c r="HU33" s="141">
        <f>Mellemark!EF158</f>
        <v>0</v>
      </c>
      <c r="HV33" s="141">
        <f>Mellemark!EG158</f>
        <v>0</v>
      </c>
      <c r="HW33" s="141">
        <f>Mellemark!EH158</f>
        <v>0</v>
      </c>
      <c r="HX33" s="141">
        <f>Mellemark!EI158</f>
        <v>0</v>
      </c>
      <c r="HY33" s="141">
        <f>Mellemark!EJ158</f>
        <v>0</v>
      </c>
      <c r="HZ33" s="141">
        <f>Mellemark!EK158</f>
        <v>0</v>
      </c>
      <c r="IA33" s="141">
        <f>Mellemark!EL158</f>
        <v>0</v>
      </c>
      <c r="IB33" s="141">
        <f>Mellemark!EM158</f>
        <v>0</v>
      </c>
      <c r="IC33" s="141">
        <f>Mellemark!EN158</f>
        <v>0</v>
      </c>
      <c r="ID33" s="141">
        <f>Mellemark!EO158</f>
        <v>0</v>
      </c>
      <c r="IE33" s="141">
        <f>Mellemark!EP158</f>
        <v>0</v>
      </c>
      <c r="IF33" s="141">
        <f>Mellemark!EQ158</f>
        <v>0</v>
      </c>
      <c r="IG33" s="141">
        <f>Mellemark!ER158</f>
        <v>0</v>
      </c>
      <c r="IH33" s="141">
        <f>Mellemark!ES158</f>
        <v>0</v>
      </c>
      <c r="II33" s="141">
        <f>Mellemark!ET158</f>
        <v>0</v>
      </c>
      <c r="IJ33" s="141">
        <f>Mellemark!EU158</f>
        <v>0</v>
      </c>
      <c r="IK33" s="141">
        <f>Mellemark!EV158</f>
        <v>0</v>
      </c>
      <c r="IL33" s="141">
        <f>Mellemark!EW158</f>
        <v>0</v>
      </c>
      <c r="IM33" s="141">
        <f>Mellemark!EX158</f>
        <v>0</v>
      </c>
      <c r="IN33" s="141">
        <f>Mellemark!EY158</f>
        <v>0</v>
      </c>
      <c r="IO33" s="141">
        <f>Mellemark!EZ158</f>
        <v>0</v>
      </c>
      <c r="IP33" s="141">
        <f>Mellemark!FA158</f>
        <v>0</v>
      </c>
      <c r="IQ33" s="141">
        <f>Mellemark!FB158</f>
        <v>0</v>
      </c>
      <c r="IR33" s="141">
        <f>Mellemark!FC158</f>
        <v>0</v>
      </c>
      <c r="IS33" s="141">
        <f>Mellemark!FD158</f>
        <v>0</v>
      </c>
      <c r="IT33" s="141">
        <f>Mellemark!FE158</f>
        <v>0</v>
      </c>
      <c r="IU33" s="141">
        <f>Mellemark!FF158</f>
        <v>0</v>
      </c>
      <c r="IV33" s="141">
        <f>Mellemark!FG158</f>
        <v>0</v>
      </c>
      <c r="IW33" s="141">
        <f>Mellemark!FH158</f>
        <v>0</v>
      </c>
      <c r="IX33" s="141">
        <f>Mellemark!FI158</f>
        <v>0</v>
      </c>
      <c r="IY33" s="141">
        <f>Mellemark!FJ158</f>
        <v>0</v>
      </c>
      <c r="IZ33" s="141">
        <f>Mellemark!FK158</f>
        <v>0</v>
      </c>
      <c r="JA33" s="141">
        <f>Mellemark!FL158</f>
        <v>0</v>
      </c>
      <c r="JB33" s="141">
        <f>Mellemark!FM158</f>
        <v>0</v>
      </c>
      <c r="JC33" s="141">
        <f>Mellemark!FN158</f>
        <v>0</v>
      </c>
      <c r="JD33" s="141">
        <f>Mellemark!FO158</f>
        <v>0</v>
      </c>
      <c r="JE33" s="141">
        <f>Mellemark!FP158</f>
        <v>0</v>
      </c>
      <c r="JF33" s="141">
        <f>Mellemark!FQ158</f>
        <v>0</v>
      </c>
      <c r="JG33" s="141">
        <f>Mellemark!FR158</f>
        <v>0</v>
      </c>
      <c r="JH33" s="141">
        <f>Mellemark!FS158</f>
        <v>0</v>
      </c>
      <c r="JI33" s="141">
        <f>Mellemark!FT158</f>
        <v>0</v>
      </c>
      <c r="JJ33" s="141">
        <f>Mellemark!FU158</f>
        <v>0</v>
      </c>
      <c r="JK33" s="141">
        <f>Mellemark!FV158</f>
        <v>0</v>
      </c>
      <c r="JL33" s="141">
        <f>Mellemark!FW158</f>
        <v>0</v>
      </c>
      <c r="JM33" s="141">
        <f>Mellemark!FX158</f>
        <v>0</v>
      </c>
      <c r="JN33" s="141">
        <f>Mellemark!FY158</f>
        <v>0</v>
      </c>
      <c r="JO33" s="141">
        <f>Mellemark!FZ158</f>
        <v>0</v>
      </c>
      <c r="JP33" s="141">
        <f>Mellemark!GA158</f>
        <v>0</v>
      </c>
      <c r="JQ33" s="141">
        <f>Mellemark!GB158</f>
        <v>0</v>
      </c>
      <c r="JR33" s="141">
        <f>Mellemark!GC158</f>
        <v>0</v>
      </c>
      <c r="JS33" s="141">
        <f>Mellemark!GD158</f>
        <v>0</v>
      </c>
      <c r="JT33" s="141">
        <f>Mellemark!GE158</f>
        <v>0</v>
      </c>
      <c r="JU33" s="141">
        <f>Mellemark!GF158</f>
        <v>0</v>
      </c>
      <c r="JV33" s="141">
        <f>Mellemark!GG158</f>
        <v>0</v>
      </c>
      <c r="JW33" s="141">
        <f>Mellemark!GH158</f>
        <v>0</v>
      </c>
      <c r="JX33" s="141">
        <f>Mellemark!GI158</f>
        <v>0</v>
      </c>
      <c r="JY33" s="141">
        <f>Mellemark!GJ158</f>
        <v>0</v>
      </c>
      <c r="JZ33" s="141">
        <f>Mellemark!GK158</f>
        <v>0</v>
      </c>
      <c r="KA33" s="141">
        <f>Mellemark!GL158</f>
        <v>0</v>
      </c>
      <c r="KB33" s="141">
        <f>Mellemark!GM158</f>
        <v>0</v>
      </c>
      <c r="KC33" s="141">
        <f>Mellemark!GN158</f>
        <v>0</v>
      </c>
      <c r="KD33" s="141">
        <f>Mellemark!GO158</f>
        <v>0</v>
      </c>
      <c r="KE33" s="141">
        <f>Mellemark!GP158</f>
        <v>0</v>
      </c>
      <c r="KF33" s="141">
        <f>Mellemark!GQ158</f>
        <v>0</v>
      </c>
      <c r="KG33" s="141">
        <f>Mellemark!GR158</f>
        <v>0</v>
      </c>
      <c r="KH33" s="141">
        <f>Mellemark!GS158</f>
        <v>0</v>
      </c>
      <c r="KI33" s="141">
        <f>Mellemark!GT158</f>
        <v>0</v>
      </c>
    </row>
    <row r="34" spans="1:295">
      <c r="A34" s="121">
        <v>29</v>
      </c>
      <c r="B34" s="5" t="s">
        <v>1</v>
      </c>
      <c r="C34" s="5"/>
      <c r="D34" s="128">
        <v>24165</v>
      </c>
      <c r="E34" s="128">
        <v>23158</v>
      </c>
      <c r="F34" s="128">
        <v>25539</v>
      </c>
      <c r="G34" s="128">
        <v>24355</v>
      </c>
      <c r="H34" s="128">
        <v>27511</v>
      </c>
      <c r="I34" s="128">
        <v>21425</v>
      </c>
      <c r="J34" s="128">
        <v>23002</v>
      </c>
      <c r="K34" s="128">
        <v>22916</v>
      </c>
      <c r="L34" s="128">
        <v>23190</v>
      </c>
      <c r="M34" s="128">
        <v>26456</v>
      </c>
      <c r="N34" s="128">
        <v>21412</v>
      </c>
      <c r="O34" s="128">
        <v>19526</v>
      </c>
      <c r="P34" s="128">
        <v>19517</v>
      </c>
      <c r="Q34" s="128">
        <v>20662</v>
      </c>
      <c r="R34" s="128">
        <v>22143</v>
      </c>
      <c r="S34" s="121">
        <v>25589</v>
      </c>
      <c r="T34" s="121">
        <v>23591</v>
      </c>
      <c r="U34" s="121">
        <v>26702</v>
      </c>
      <c r="V34" s="121">
        <v>21618</v>
      </c>
      <c r="W34" s="121">
        <v>23451</v>
      </c>
      <c r="X34" s="121">
        <v>22513</v>
      </c>
      <c r="Y34" s="121">
        <v>23134</v>
      </c>
      <c r="Z34" s="121">
        <v>22458</v>
      </c>
      <c r="AA34" s="121">
        <v>23280</v>
      </c>
      <c r="AB34" s="121">
        <v>23439</v>
      </c>
      <c r="AC34" s="121">
        <v>23228</v>
      </c>
      <c r="AD34" s="121">
        <v>25170</v>
      </c>
      <c r="AE34" s="121">
        <v>21972</v>
      </c>
      <c r="AF34" s="121">
        <v>23888</v>
      </c>
      <c r="AG34" s="121">
        <v>21295</v>
      </c>
      <c r="AH34" s="121">
        <v>22848</v>
      </c>
      <c r="AI34" s="121">
        <v>27301</v>
      </c>
      <c r="AJ34" s="121">
        <v>22568</v>
      </c>
      <c r="AK34" s="121">
        <v>22816</v>
      </c>
      <c r="AL34" s="121">
        <v>21993</v>
      </c>
      <c r="AM34" s="121">
        <v>22664</v>
      </c>
      <c r="AN34" s="121">
        <v>28306</v>
      </c>
      <c r="AO34" s="121">
        <v>21803</v>
      </c>
      <c r="AP34" s="121">
        <v>23116</v>
      </c>
      <c r="AQ34" s="121">
        <v>20290</v>
      </c>
      <c r="AR34" s="121">
        <v>21600</v>
      </c>
      <c r="AS34" s="121">
        <v>23426</v>
      </c>
      <c r="AT34" s="121">
        <v>22217</v>
      </c>
      <c r="AU34" s="121">
        <v>18149</v>
      </c>
      <c r="AV34" s="121">
        <v>23371</v>
      </c>
      <c r="AW34" s="121">
        <v>27451</v>
      </c>
      <c r="AX34" s="121">
        <v>22649</v>
      </c>
      <c r="AY34" s="121">
        <v>25239</v>
      </c>
      <c r="AZ34" s="121">
        <v>23909</v>
      </c>
      <c r="BA34" s="121">
        <v>25770</v>
      </c>
      <c r="BB34" s="121">
        <v>18934</v>
      </c>
      <c r="BC34" s="121">
        <v>21535</v>
      </c>
      <c r="BD34" s="121">
        <v>22855</v>
      </c>
      <c r="BE34" s="121">
        <v>20290</v>
      </c>
      <c r="BF34" s="121">
        <v>21663</v>
      </c>
      <c r="BG34" s="121">
        <v>20634</v>
      </c>
      <c r="BH34" s="121">
        <v>19638</v>
      </c>
      <c r="BI34" s="121">
        <v>24323</v>
      </c>
      <c r="BJ34" s="121">
        <v>21266</v>
      </c>
      <c r="BK34" s="121">
        <v>21646</v>
      </c>
      <c r="BL34" s="121">
        <v>26659</v>
      </c>
      <c r="BM34" s="121">
        <v>24503</v>
      </c>
      <c r="BN34" s="121">
        <v>23949</v>
      </c>
      <c r="BO34" s="121">
        <v>24798</v>
      </c>
      <c r="BP34" s="121">
        <v>28020</v>
      </c>
      <c r="BQ34" s="121">
        <v>29639</v>
      </c>
      <c r="BR34" s="121">
        <v>25328</v>
      </c>
      <c r="BS34" s="121">
        <v>22900</v>
      </c>
      <c r="BT34" s="121">
        <v>22569</v>
      </c>
      <c r="BU34" s="121">
        <v>21861</v>
      </c>
      <c r="BV34" s="121">
        <v>21010</v>
      </c>
      <c r="BW34" s="121">
        <v>22036</v>
      </c>
      <c r="BX34" s="121">
        <v>24032</v>
      </c>
      <c r="BY34" s="121">
        <v>21775</v>
      </c>
      <c r="BZ34" s="121">
        <v>24803</v>
      </c>
      <c r="CA34" s="121">
        <v>29248</v>
      </c>
      <c r="CB34" s="121">
        <v>25942</v>
      </c>
      <c r="CC34" s="121">
        <v>30049</v>
      </c>
      <c r="CD34" s="121">
        <v>28428</v>
      </c>
      <c r="CE34" s="121">
        <v>26603</v>
      </c>
      <c r="CF34" s="121">
        <v>29470</v>
      </c>
      <c r="CG34" s="121">
        <v>23709</v>
      </c>
      <c r="CH34" s="121">
        <v>24653</v>
      </c>
      <c r="CI34" s="121">
        <v>31400</v>
      </c>
      <c r="CJ34" s="121">
        <v>27899</v>
      </c>
      <c r="CK34" s="121">
        <v>23045</v>
      </c>
      <c r="CL34" s="121">
        <v>24339</v>
      </c>
      <c r="CM34" s="121">
        <v>21621</v>
      </c>
      <c r="CN34" s="121">
        <v>27288</v>
      </c>
      <c r="CO34" s="121">
        <v>22328</v>
      </c>
      <c r="CP34" s="140"/>
      <c r="CQ34" s="139">
        <f>Mellemark!B159</f>
        <v>0</v>
      </c>
      <c r="CR34" s="139">
        <f>Mellemark!C159</f>
        <v>0</v>
      </c>
      <c r="CS34" s="139">
        <f>Mellemark!D159</f>
        <v>0</v>
      </c>
      <c r="CT34" s="139">
        <f>Mellemark!E159</f>
        <v>0</v>
      </c>
      <c r="CU34" s="139">
        <f>Mellemark!F159</f>
        <v>0</v>
      </c>
      <c r="CV34" s="139">
        <f>Mellemark!G159</f>
        <v>0</v>
      </c>
      <c r="CW34" s="139">
        <f>Mellemark!H159</f>
        <v>0</v>
      </c>
      <c r="CX34" s="139">
        <f>Mellemark!I159</f>
        <v>0</v>
      </c>
      <c r="CY34" s="139">
        <f>Mellemark!J159</f>
        <v>0</v>
      </c>
      <c r="CZ34" s="139">
        <f>Mellemark!K159</f>
        <v>0</v>
      </c>
      <c r="DA34" s="139">
        <f>Mellemark!L159</f>
        <v>0</v>
      </c>
      <c r="DB34" s="139">
        <f>Mellemark!M159</f>
        <v>0</v>
      </c>
      <c r="DC34" s="139">
        <f>Mellemark!N159</f>
        <v>0</v>
      </c>
      <c r="DD34" s="139">
        <f>Mellemark!O159</f>
        <v>0</v>
      </c>
      <c r="DE34" s="139">
        <f>Mellemark!P159</f>
        <v>0</v>
      </c>
      <c r="DF34" s="139">
        <f>Mellemark!Q159</f>
        <v>0</v>
      </c>
      <c r="DG34" s="139">
        <f>Mellemark!R159</f>
        <v>0</v>
      </c>
      <c r="DH34" s="139">
        <f>Mellemark!S159</f>
        <v>0</v>
      </c>
      <c r="DI34" s="139">
        <f>Mellemark!T159</f>
        <v>0</v>
      </c>
      <c r="DJ34" s="139">
        <f>Mellemark!U159</f>
        <v>0</v>
      </c>
      <c r="DK34" s="139">
        <f>Mellemark!V159</f>
        <v>0</v>
      </c>
      <c r="DL34" s="139">
        <f>Mellemark!W159</f>
        <v>0</v>
      </c>
      <c r="DM34" s="139">
        <f>Mellemark!X159</f>
        <v>0</v>
      </c>
      <c r="DN34" s="139">
        <f>Mellemark!Y159</f>
        <v>0</v>
      </c>
      <c r="DO34" s="139">
        <f>Mellemark!Z159</f>
        <v>0</v>
      </c>
      <c r="DP34" s="139">
        <f>Mellemark!AA159</f>
        <v>0</v>
      </c>
      <c r="DQ34" s="139">
        <f>Mellemark!AB159</f>
        <v>0</v>
      </c>
      <c r="DR34" s="139">
        <f>Mellemark!AC159</f>
        <v>0</v>
      </c>
      <c r="DS34" s="139">
        <f>Mellemark!AD159</f>
        <v>0</v>
      </c>
      <c r="DT34" s="139">
        <f>Mellemark!AE159</f>
        <v>0</v>
      </c>
      <c r="DU34" s="139">
        <f>Mellemark!AF159</f>
        <v>0</v>
      </c>
      <c r="DV34" s="139">
        <f>Mellemark!AG159</f>
        <v>0</v>
      </c>
      <c r="DW34" s="139">
        <f>Mellemark!AH159</f>
        <v>0</v>
      </c>
      <c r="DX34" s="139">
        <f>Mellemark!AI159</f>
        <v>0</v>
      </c>
      <c r="DY34" s="139">
        <f>Mellemark!AJ159</f>
        <v>0</v>
      </c>
      <c r="DZ34" s="139">
        <f>Mellemark!AK159</f>
        <v>0</v>
      </c>
      <c r="EA34" s="139">
        <f>Mellemark!AL159</f>
        <v>0</v>
      </c>
      <c r="EB34" s="139">
        <f>Mellemark!AM159</f>
        <v>0</v>
      </c>
      <c r="EC34" s="139">
        <f>Mellemark!AN159</f>
        <v>0</v>
      </c>
      <c r="ED34" s="139">
        <f>Mellemark!AO159</f>
        <v>0</v>
      </c>
      <c r="EE34" s="139">
        <f>Mellemark!AP159</f>
        <v>0</v>
      </c>
      <c r="EF34" s="139">
        <f>Mellemark!AQ159</f>
        <v>0</v>
      </c>
      <c r="EG34" s="139">
        <f>Mellemark!AR159</f>
        <v>0</v>
      </c>
      <c r="EH34" s="139">
        <f>Mellemark!AS159</f>
        <v>0</v>
      </c>
      <c r="EI34" s="139">
        <f>Mellemark!AT159</f>
        <v>0</v>
      </c>
      <c r="EJ34" s="139">
        <f>Mellemark!AU159</f>
        <v>0</v>
      </c>
      <c r="EK34" s="139">
        <f>Mellemark!AV159</f>
        <v>0</v>
      </c>
      <c r="EL34" s="139">
        <f>Mellemark!AW159</f>
        <v>0</v>
      </c>
      <c r="EM34" s="139">
        <f>Mellemark!AX159</f>
        <v>0</v>
      </c>
      <c r="EN34" s="139">
        <f>Mellemark!AY159</f>
        <v>0</v>
      </c>
      <c r="EO34" s="139">
        <f>Mellemark!AZ159</f>
        <v>0</v>
      </c>
      <c r="EP34" s="139">
        <f>Mellemark!BA159</f>
        <v>0</v>
      </c>
      <c r="EQ34" s="139">
        <f>Mellemark!BB159</f>
        <v>0</v>
      </c>
      <c r="ER34" s="139">
        <f>Mellemark!BC159</f>
        <v>0</v>
      </c>
      <c r="ES34" s="139">
        <f>Mellemark!BD159</f>
        <v>0</v>
      </c>
      <c r="ET34" s="139">
        <f>Mellemark!BE159</f>
        <v>0</v>
      </c>
      <c r="EU34" s="139">
        <f>Mellemark!BF159</f>
        <v>0</v>
      </c>
      <c r="EV34" s="139">
        <f>Mellemark!BG159</f>
        <v>0</v>
      </c>
      <c r="EW34" s="139">
        <f>Mellemark!BH159</f>
        <v>0</v>
      </c>
      <c r="EX34" s="139">
        <f>Mellemark!BI159</f>
        <v>0</v>
      </c>
      <c r="EY34" s="139">
        <f>Mellemark!BJ159</f>
        <v>0</v>
      </c>
      <c r="EZ34" s="139">
        <f>Mellemark!BK159</f>
        <v>0</v>
      </c>
      <c r="FA34" s="139">
        <f>Mellemark!BL159</f>
        <v>0</v>
      </c>
      <c r="FB34" s="139">
        <f>Mellemark!BM159</f>
        <v>0</v>
      </c>
      <c r="FC34" s="139">
        <f>Mellemark!BN159</f>
        <v>0</v>
      </c>
      <c r="FD34" s="139">
        <f>Mellemark!BO159</f>
        <v>0</v>
      </c>
      <c r="FE34" s="139">
        <f>Mellemark!BP159</f>
        <v>0</v>
      </c>
      <c r="FF34" s="139">
        <f>Mellemark!BQ159</f>
        <v>0</v>
      </c>
      <c r="FG34" s="139">
        <f>Mellemark!BR159</f>
        <v>0</v>
      </c>
      <c r="FH34" s="139">
        <f>Mellemark!BS159</f>
        <v>0</v>
      </c>
      <c r="FI34" s="139">
        <f>Mellemark!BT159</f>
        <v>0</v>
      </c>
      <c r="FJ34" s="139">
        <f>Mellemark!BU159</f>
        <v>0</v>
      </c>
      <c r="FK34" s="139">
        <f>Mellemark!BV159</f>
        <v>0</v>
      </c>
      <c r="FL34" s="139">
        <f>Mellemark!BW159</f>
        <v>0</v>
      </c>
      <c r="FM34" s="139">
        <f>Mellemark!BX159</f>
        <v>0</v>
      </c>
      <c r="FN34" s="139">
        <f>Mellemark!BY159</f>
        <v>0</v>
      </c>
      <c r="FO34" s="139">
        <f>Mellemark!BZ159</f>
        <v>0</v>
      </c>
      <c r="FP34" s="139">
        <f>Mellemark!CA159</f>
        <v>0</v>
      </c>
      <c r="FQ34" s="139">
        <f>Mellemark!CB159</f>
        <v>0</v>
      </c>
      <c r="FR34" s="139">
        <f>Mellemark!CC159</f>
        <v>0</v>
      </c>
      <c r="FS34" s="139">
        <f>Mellemark!CD159</f>
        <v>0</v>
      </c>
      <c r="FT34" s="139">
        <f>Mellemark!CE159</f>
        <v>0</v>
      </c>
      <c r="FU34" s="139">
        <f>Mellemark!CF159</f>
        <v>0</v>
      </c>
      <c r="FV34" s="139">
        <f>Mellemark!CG159</f>
        <v>0</v>
      </c>
      <c r="FW34" s="139">
        <f>Mellemark!CH159</f>
        <v>0</v>
      </c>
      <c r="FX34" s="139">
        <f>Mellemark!CI159</f>
        <v>0</v>
      </c>
      <c r="FY34" s="139">
        <f>Mellemark!CJ159</f>
        <v>0</v>
      </c>
      <c r="FZ34" s="139">
        <f>Mellemark!CK159</f>
        <v>0</v>
      </c>
      <c r="GA34" s="139">
        <f>Mellemark!CL159</f>
        <v>0</v>
      </c>
      <c r="GB34" s="139">
        <f>Mellemark!CM159</f>
        <v>0</v>
      </c>
      <c r="GC34" s="139">
        <f>Mellemark!CN159</f>
        <v>0</v>
      </c>
      <c r="GD34" s="139">
        <f>Mellemark!CO159</f>
        <v>0</v>
      </c>
      <c r="GE34" s="139">
        <f>Mellemark!CP159</f>
        <v>0</v>
      </c>
      <c r="GF34" s="139">
        <f>Mellemark!CQ159</f>
        <v>0</v>
      </c>
      <c r="GG34" s="139">
        <f>Mellemark!CR159</f>
        <v>0</v>
      </c>
      <c r="GH34" s="139">
        <f>Mellemark!CS159</f>
        <v>0</v>
      </c>
      <c r="GI34" s="139">
        <f>Mellemark!CT159</f>
        <v>0</v>
      </c>
      <c r="GJ34" s="139">
        <f>Mellemark!CU159</f>
        <v>0</v>
      </c>
      <c r="GK34" s="139">
        <f>Mellemark!CV159</f>
        <v>0</v>
      </c>
      <c r="GL34" s="139">
        <f>Mellemark!CW159</f>
        <v>0</v>
      </c>
      <c r="GM34" s="139">
        <f>Mellemark!CX159</f>
        <v>0</v>
      </c>
      <c r="GN34" s="139">
        <f>Mellemark!CY159</f>
        <v>0</v>
      </c>
      <c r="GO34" s="139">
        <f>Mellemark!CZ159</f>
        <v>0</v>
      </c>
      <c r="GP34" s="139">
        <f>Mellemark!DA159</f>
        <v>0</v>
      </c>
      <c r="GQ34" s="139">
        <f>Mellemark!DB159</f>
        <v>0</v>
      </c>
      <c r="GR34" s="139">
        <f>Mellemark!DC159</f>
        <v>0</v>
      </c>
      <c r="GS34" s="139">
        <f>Mellemark!DD159</f>
        <v>0</v>
      </c>
      <c r="GT34" s="139">
        <f>Mellemark!DE159</f>
        <v>0</v>
      </c>
      <c r="GU34" s="139">
        <f>Mellemark!DF159</f>
        <v>0</v>
      </c>
      <c r="GV34" s="139">
        <f>Mellemark!DG159</f>
        <v>0</v>
      </c>
      <c r="GW34" s="139">
        <f>Mellemark!DH159</f>
        <v>0</v>
      </c>
      <c r="GX34" s="139">
        <f>Mellemark!DI159</f>
        <v>0</v>
      </c>
      <c r="GY34" s="139">
        <f>Mellemark!DJ159</f>
        <v>0</v>
      </c>
      <c r="GZ34" s="139">
        <f>Mellemark!DK159</f>
        <v>0</v>
      </c>
      <c r="HA34" s="139">
        <f>Mellemark!DL159</f>
        <v>0</v>
      </c>
      <c r="HB34" s="139">
        <f>Mellemark!DM159</f>
        <v>0</v>
      </c>
      <c r="HC34" s="139">
        <f>Mellemark!DN159</f>
        <v>0</v>
      </c>
      <c r="HD34" s="139">
        <f>Mellemark!DO159</f>
        <v>0</v>
      </c>
      <c r="HE34" s="139">
        <f>Mellemark!DP159</f>
        <v>0</v>
      </c>
      <c r="HF34" s="139">
        <f>Mellemark!DQ159</f>
        <v>0</v>
      </c>
      <c r="HG34" s="139">
        <f>Mellemark!DR159</f>
        <v>0</v>
      </c>
      <c r="HH34" s="139">
        <f>Mellemark!DS159</f>
        <v>0</v>
      </c>
      <c r="HI34" s="139">
        <f>Mellemark!DT159</f>
        <v>0</v>
      </c>
      <c r="HJ34" s="139">
        <f>Mellemark!DU159</f>
        <v>0</v>
      </c>
      <c r="HK34" s="139">
        <f>Mellemark!DV159</f>
        <v>0</v>
      </c>
      <c r="HL34" s="139">
        <f>Mellemark!DW159</f>
        <v>0</v>
      </c>
      <c r="HM34" s="139">
        <f>Mellemark!DX159</f>
        <v>0</v>
      </c>
      <c r="HN34" s="139">
        <f>Mellemark!DY159</f>
        <v>0</v>
      </c>
      <c r="HO34" s="139">
        <f>Mellemark!DZ159</f>
        <v>0</v>
      </c>
      <c r="HP34" s="139">
        <f>Mellemark!EA159</f>
        <v>0</v>
      </c>
      <c r="HQ34" s="139">
        <f>Mellemark!EB159</f>
        <v>0</v>
      </c>
      <c r="HR34" s="139">
        <f>Mellemark!EC159</f>
        <v>0</v>
      </c>
      <c r="HS34" s="139">
        <f>Mellemark!ED159</f>
        <v>0</v>
      </c>
      <c r="HT34" s="139">
        <f>Mellemark!EE159</f>
        <v>0</v>
      </c>
      <c r="HU34" s="139">
        <f>Mellemark!EF159</f>
        <v>0</v>
      </c>
      <c r="HV34" s="139">
        <f>Mellemark!EG159</f>
        <v>0</v>
      </c>
      <c r="HW34" s="139">
        <f>Mellemark!EH159</f>
        <v>0</v>
      </c>
      <c r="HX34" s="139">
        <f>Mellemark!EI159</f>
        <v>0</v>
      </c>
      <c r="HY34" s="139">
        <f>Mellemark!EJ159</f>
        <v>0</v>
      </c>
      <c r="HZ34" s="139">
        <f>Mellemark!EK159</f>
        <v>0</v>
      </c>
      <c r="IA34" s="139">
        <f>Mellemark!EL159</f>
        <v>0</v>
      </c>
      <c r="IB34" s="139">
        <f>Mellemark!EM159</f>
        <v>0</v>
      </c>
      <c r="IC34" s="139">
        <f>Mellemark!EN159</f>
        <v>0</v>
      </c>
      <c r="ID34" s="139">
        <f>Mellemark!EO159</f>
        <v>0</v>
      </c>
      <c r="IE34" s="139">
        <f>Mellemark!EP159</f>
        <v>0</v>
      </c>
      <c r="IF34" s="139">
        <f>Mellemark!EQ159</f>
        <v>0</v>
      </c>
      <c r="IG34" s="139">
        <f>Mellemark!ER159</f>
        <v>0</v>
      </c>
      <c r="IH34" s="139">
        <f>Mellemark!ES159</f>
        <v>0</v>
      </c>
      <c r="II34" s="139">
        <f>Mellemark!ET159</f>
        <v>0</v>
      </c>
      <c r="IJ34" s="139">
        <f>Mellemark!EU159</f>
        <v>0</v>
      </c>
      <c r="IK34" s="139">
        <f>Mellemark!EV159</f>
        <v>0</v>
      </c>
      <c r="IL34" s="139">
        <f>Mellemark!EW159</f>
        <v>0</v>
      </c>
      <c r="IM34" s="139">
        <f>Mellemark!EX159</f>
        <v>0</v>
      </c>
      <c r="IN34" s="139">
        <f>Mellemark!EY159</f>
        <v>0</v>
      </c>
      <c r="IO34" s="139">
        <f>Mellemark!EZ159</f>
        <v>0</v>
      </c>
      <c r="IP34" s="139">
        <f>Mellemark!FA159</f>
        <v>0</v>
      </c>
      <c r="IQ34" s="139">
        <f>Mellemark!FB159</f>
        <v>0</v>
      </c>
      <c r="IR34" s="139">
        <f>Mellemark!FC159</f>
        <v>0</v>
      </c>
      <c r="IS34" s="139">
        <f>Mellemark!FD159</f>
        <v>0</v>
      </c>
      <c r="IT34" s="139">
        <f>Mellemark!FE159</f>
        <v>0</v>
      </c>
      <c r="IU34" s="139">
        <f>Mellemark!FF159</f>
        <v>0</v>
      </c>
      <c r="IV34" s="139">
        <f>Mellemark!FG159</f>
        <v>0</v>
      </c>
      <c r="IW34" s="139">
        <f>Mellemark!FH159</f>
        <v>0</v>
      </c>
      <c r="IX34" s="139">
        <f>Mellemark!FI159</f>
        <v>0</v>
      </c>
      <c r="IY34" s="139">
        <f>Mellemark!FJ159</f>
        <v>0</v>
      </c>
      <c r="IZ34" s="139">
        <f>Mellemark!FK159</f>
        <v>0</v>
      </c>
      <c r="JA34" s="139">
        <f>Mellemark!FL159</f>
        <v>0</v>
      </c>
      <c r="JB34" s="139">
        <f>Mellemark!FM159</f>
        <v>0</v>
      </c>
      <c r="JC34" s="139">
        <f>Mellemark!FN159</f>
        <v>0</v>
      </c>
      <c r="JD34" s="139">
        <f>Mellemark!FO159</f>
        <v>0</v>
      </c>
      <c r="JE34" s="139">
        <f>Mellemark!FP159</f>
        <v>0</v>
      </c>
      <c r="JF34" s="139">
        <f>Mellemark!FQ159</f>
        <v>0</v>
      </c>
      <c r="JG34" s="139">
        <f>Mellemark!FR159</f>
        <v>0</v>
      </c>
      <c r="JH34" s="139">
        <f>Mellemark!FS159</f>
        <v>0</v>
      </c>
      <c r="JI34" s="139">
        <f>Mellemark!FT159</f>
        <v>0</v>
      </c>
      <c r="JJ34" s="139">
        <f>Mellemark!FU159</f>
        <v>0</v>
      </c>
      <c r="JK34" s="139">
        <f>Mellemark!FV159</f>
        <v>0</v>
      </c>
      <c r="JL34" s="139">
        <f>Mellemark!FW159</f>
        <v>0</v>
      </c>
      <c r="JM34" s="139">
        <f>Mellemark!FX159</f>
        <v>0</v>
      </c>
      <c r="JN34" s="139">
        <f>Mellemark!FY159</f>
        <v>0</v>
      </c>
      <c r="JO34" s="139">
        <f>Mellemark!FZ159</f>
        <v>0</v>
      </c>
      <c r="JP34" s="139">
        <f>Mellemark!GA159</f>
        <v>0</v>
      </c>
      <c r="JQ34" s="139">
        <f>Mellemark!GB159</f>
        <v>0</v>
      </c>
      <c r="JR34" s="139">
        <f>Mellemark!GC159</f>
        <v>0</v>
      </c>
      <c r="JS34" s="139">
        <f>Mellemark!GD159</f>
        <v>0</v>
      </c>
      <c r="JT34" s="139">
        <f>Mellemark!GE159</f>
        <v>0</v>
      </c>
      <c r="JU34" s="139">
        <f>Mellemark!GF159</f>
        <v>0</v>
      </c>
      <c r="JV34" s="139">
        <f>Mellemark!GG159</f>
        <v>0</v>
      </c>
      <c r="JW34" s="139">
        <f>Mellemark!GH159</f>
        <v>0</v>
      </c>
      <c r="JX34" s="139">
        <f>Mellemark!GI159</f>
        <v>0</v>
      </c>
      <c r="JY34" s="139">
        <f>Mellemark!GJ159</f>
        <v>0</v>
      </c>
      <c r="JZ34" s="139">
        <f>Mellemark!GK159</f>
        <v>0</v>
      </c>
      <c r="KA34" s="139">
        <f>Mellemark!GL159</f>
        <v>0</v>
      </c>
      <c r="KB34" s="139">
        <f>Mellemark!GM159</f>
        <v>0</v>
      </c>
      <c r="KC34" s="139">
        <f>Mellemark!GN159</f>
        <v>0</v>
      </c>
      <c r="KD34" s="139">
        <f>Mellemark!GO159</f>
        <v>0</v>
      </c>
      <c r="KE34" s="139">
        <f>Mellemark!GP159</f>
        <v>0</v>
      </c>
      <c r="KF34" s="139">
        <f>Mellemark!GQ159</f>
        <v>0</v>
      </c>
      <c r="KG34" s="139">
        <f>Mellemark!GR159</f>
        <v>0</v>
      </c>
      <c r="KH34" s="139">
        <f>Mellemark!GS159</f>
        <v>0</v>
      </c>
      <c r="KI34" s="139">
        <f>Mellemark!GT159</f>
        <v>0</v>
      </c>
    </row>
    <row r="35" spans="1:295" ht="29.25">
      <c r="A35" s="121">
        <v>30</v>
      </c>
      <c r="B35" s="5" t="s">
        <v>68</v>
      </c>
      <c r="C35" s="5"/>
      <c r="D35" s="128">
        <v>2731</v>
      </c>
      <c r="E35" s="128">
        <v>3879</v>
      </c>
      <c r="F35" s="128">
        <v>2034</v>
      </c>
      <c r="G35" s="128">
        <v>2766</v>
      </c>
      <c r="H35" s="128">
        <v>2035</v>
      </c>
      <c r="I35" s="128">
        <v>2301</v>
      </c>
      <c r="J35" s="128">
        <v>4030</v>
      </c>
      <c r="K35" s="128">
        <v>2136</v>
      </c>
      <c r="L35" s="128">
        <v>2591</v>
      </c>
      <c r="M35" s="128">
        <v>2811</v>
      </c>
      <c r="N35" s="128">
        <v>2775</v>
      </c>
      <c r="O35" s="128">
        <v>2859</v>
      </c>
      <c r="P35" s="128">
        <v>2476</v>
      </c>
      <c r="Q35" s="128">
        <v>1683</v>
      </c>
      <c r="R35" s="128">
        <v>3904</v>
      </c>
      <c r="S35" s="121">
        <v>2400</v>
      </c>
      <c r="T35" s="121">
        <v>2485</v>
      </c>
      <c r="U35" s="121">
        <v>3418</v>
      </c>
      <c r="V35" s="121">
        <v>2367</v>
      </c>
      <c r="W35" s="121">
        <v>2555</v>
      </c>
      <c r="X35" s="121">
        <v>3290</v>
      </c>
      <c r="Y35" s="121">
        <v>2991</v>
      </c>
      <c r="Z35" s="121">
        <v>3232</v>
      </c>
      <c r="AA35" s="121">
        <v>2843</v>
      </c>
      <c r="AB35" s="121">
        <v>2823</v>
      </c>
      <c r="AC35" s="121">
        <v>2911</v>
      </c>
      <c r="AD35" s="121">
        <v>2573</v>
      </c>
      <c r="AE35" s="121">
        <v>3252</v>
      </c>
      <c r="AF35" s="121">
        <v>4220</v>
      </c>
      <c r="AG35" s="121">
        <v>2894</v>
      </c>
      <c r="AH35" s="121">
        <v>3711</v>
      </c>
      <c r="AI35" s="121">
        <v>5350</v>
      </c>
      <c r="AJ35" s="121">
        <v>2805</v>
      </c>
      <c r="AK35" s="121">
        <v>2980</v>
      </c>
      <c r="AL35" s="121">
        <v>2754</v>
      </c>
      <c r="AM35" s="121">
        <v>3646</v>
      </c>
      <c r="AN35" s="121">
        <v>4498</v>
      </c>
      <c r="AO35" s="121">
        <v>3435</v>
      </c>
      <c r="AP35" s="121">
        <v>3093</v>
      </c>
      <c r="AQ35" s="121">
        <v>3671</v>
      </c>
      <c r="AR35" s="121">
        <v>2094</v>
      </c>
      <c r="AS35" s="121">
        <v>4012</v>
      </c>
      <c r="AT35" s="121">
        <v>2012</v>
      </c>
      <c r="AU35" s="121">
        <v>3007</v>
      </c>
      <c r="AV35" s="121">
        <v>3001</v>
      </c>
      <c r="AW35" s="121">
        <v>885</v>
      </c>
      <c r="AX35" s="121">
        <v>1445</v>
      </c>
      <c r="AY35" s="121">
        <v>3429</v>
      </c>
      <c r="AZ35" s="121">
        <v>1184</v>
      </c>
      <c r="BA35" s="121">
        <v>2126</v>
      </c>
      <c r="BB35" s="121">
        <v>885</v>
      </c>
      <c r="BC35" s="121">
        <v>1410</v>
      </c>
      <c r="BD35" s="121">
        <v>1414</v>
      </c>
      <c r="BE35" s="121">
        <v>2246</v>
      </c>
      <c r="BF35" s="121">
        <v>1442</v>
      </c>
      <c r="BG35" s="121">
        <v>1698</v>
      </c>
      <c r="BH35" s="121">
        <v>592</v>
      </c>
      <c r="BI35" s="121">
        <v>3083</v>
      </c>
      <c r="BJ35" s="121">
        <v>1701</v>
      </c>
      <c r="BK35" s="121">
        <v>3309</v>
      </c>
      <c r="BL35" s="121">
        <v>4431</v>
      </c>
      <c r="BM35" s="121">
        <v>1650</v>
      </c>
      <c r="BN35" s="121">
        <v>2106</v>
      </c>
      <c r="BO35" s="121">
        <v>3327</v>
      </c>
      <c r="BP35" s="121">
        <v>1579</v>
      </c>
      <c r="BQ35" s="121">
        <v>2841</v>
      </c>
      <c r="BR35" s="121">
        <v>3494</v>
      </c>
      <c r="BS35" s="121">
        <v>3221</v>
      </c>
      <c r="BT35" s="121">
        <v>2793</v>
      </c>
      <c r="BU35" s="121">
        <v>1968</v>
      </c>
      <c r="BV35" s="121">
        <v>2217</v>
      </c>
      <c r="BW35" s="121">
        <v>2476</v>
      </c>
      <c r="BX35" s="121">
        <v>3327</v>
      </c>
      <c r="BY35" s="121">
        <v>2691</v>
      </c>
      <c r="BZ35" s="121">
        <v>3406</v>
      </c>
      <c r="CA35" s="121">
        <v>3386</v>
      </c>
      <c r="CB35" s="121">
        <v>3812</v>
      </c>
      <c r="CC35" s="121">
        <v>2458</v>
      </c>
      <c r="CD35" s="121">
        <v>2454</v>
      </c>
      <c r="CE35" s="121">
        <v>3258</v>
      </c>
      <c r="CF35" s="121">
        <v>1984</v>
      </c>
      <c r="CG35" s="121">
        <v>3063</v>
      </c>
      <c r="CH35" s="121">
        <v>2953</v>
      </c>
      <c r="CI35" s="121">
        <v>3322</v>
      </c>
      <c r="CJ35" s="121">
        <v>3629</v>
      </c>
      <c r="CK35" s="121">
        <v>2459</v>
      </c>
      <c r="CL35" s="121">
        <v>3935</v>
      </c>
      <c r="CM35" s="121">
        <v>2763</v>
      </c>
      <c r="CN35" s="121">
        <v>4590</v>
      </c>
      <c r="CO35" s="121">
        <v>2466</v>
      </c>
      <c r="CP35" s="140"/>
      <c r="CQ35" s="139">
        <f>Mellemark!B160</f>
        <v>0</v>
      </c>
      <c r="CR35" s="139">
        <f>Mellemark!C160</f>
        <v>0</v>
      </c>
      <c r="CS35" s="139">
        <f>Mellemark!D160</f>
        <v>0</v>
      </c>
      <c r="CT35" s="139">
        <f>Mellemark!E160</f>
        <v>0</v>
      </c>
      <c r="CU35" s="139">
        <f>Mellemark!F160</f>
        <v>0</v>
      </c>
      <c r="CV35" s="139">
        <f>Mellemark!G160</f>
        <v>0</v>
      </c>
      <c r="CW35" s="139">
        <f>Mellemark!H160</f>
        <v>0</v>
      </c>
      <c r="CX35" s="139">
        <f>Mellemark!I160</f>
        <v>0</v>
      </c>
      <c r="CY35" s="139">
        <f>Mellemark!J160</f>
        <v>0</v>
      </c>
      <c r="CZ35" s="139">
        <f>Mellemark!K160</f>
        <v>0</v>
      </c>
      <c r="DA35" s="139">
        <f>Mellemark!L160</f>
        <v>0</v>
      </c>
      <c r="DB35" s="139">
        <f>Mellemark!M160</f>
        <v>0</v>
      </c>
      <c r="DC35" s="139">
        <f>Mellemark!N160</f>
        <v>0</v>
      </c>
      <c r="DD35" s="139">
        <f>Mellemark!O160</f>
        <v>0</v>
      </c>
      <c r="DE35" s="139">
        <f>Mellemark!P160</f>
        <v>0</v>
      </c>
      <c r="DF35" s="139">
        <f>Mellemark!Q160</f>
        <v>0</v>
      </c>
      <c r="DG35" s="139">
        <f>Mellemark!R160</f>
        <v>0</v>
      </c>
      <c r="DH35" s="139">
        <f>Mellemark!S160</f>
        <v>0</v>
      </c>
      <c r="DI35" s="139">
        <f>Mellemark!T160</f>
        <v>0</v>
      </c>
      <c r="DJ35" s="139">
        <f>Mellemark!U160</f>
        <v>0</v>
      </c>
      <c r="DK35" s="139">
        <f>Mellemark!V160</f>
        <v>0</v>
      </c>
      <c r="DL35" s="139">
        <f>Mellemark!W160</f>
        <v>0</v>
      </c>
      <c r="DM35" s="139">
        <f>Mellemark!X160</f>
        <v>0</v>
      </c>
      <c r="DN35" s="139">
        <f>Mellemark!Y160</f>
        <v>0</v>
      </c>
      <c r="DO35" s="139">
        <f>Mellemark!Z160</f>
        <v>0</v>
      </c>
      <c r="DP35" s="139">
        <f>Mellemark!AA160</f>
        <v>0</v>
      </c>
      <c r="DQ35" s="139">
        <f>Mellemark!AB160</f>
        <v>0</v>
      </c>
      <c r="DR35" s="139">
        <f>Mellemark!AC160</f>
        <v>0</v>
      </c>
      <c r="DS35" s="139">
        <f>Mellemark!AD160</f>
        <v>0</v>
      </c>
      <c r="DT35" s="139">
        <f>Mellemark!AE160</f>
        <v>0</v>
      </c>
      <c r="DU35" s="139">
        <f>Mellemark!AF160</f>
        <v>0</v>
      </c>
      <c r="DV35" s="139">
        <f>Mellemark!AG160</f>
        <v>0</v>
      </c>
      <c r="DW35" s="139">
        <f>Mellemark!AH160</f>
        <v>0</v>
      </c>
      <c r="DX35" s="139">
        <f>Mellemark!AI160</f>
        <v>0</v>
      </c>
      <c r="DY35" s="139">
        <f>Mellemark!AJ160</f>
        <v>0</v>
      </c>
      <c r="DZ35" s="139">
        <f>Mellemark!AK160</f>
        <v>0</v>
      </c>
      <c r="EA35" s="139">
        <f>Mellemark!AL160</f>
        <v>0</v>
      </c>
      <c r="EB35" s="139">
        <f>Mellemark!AM160</f>
        <v>0</v>
      </c>
      <c r="EC35" s="139">
        <f>Mellemark!AN160</f>
        <v>0</v>
      </c>
      <c r="ED35" s="139">
        <f>Mellemark!AO160</f>
        <v>0</v>
      </c>
      <c r="EE35" s="139">
        <f>Mellemark!AP160</f>
        <v>0</v>
      </c>
      <c r="EF35" s="139">
        <f>Mellemark!AQ160</f>
        <v>0</v>
      </c>
      <c r="EG35" s="139">
        <f>Mellemark!AR160</f>
        <v>0</v>
      </c>
      <c r="EH35" s="139">
        <f>Mellemark!AS160</f>
        <v>0</v>
      </c>
      <c r="EI35" s="139">
        <f>Mellemark!AT160</f>
        <v>0</v>
      </c>
      <c r="EJ35" s="139">
        <f>Mellemark!AU160</f>
        <v>0</v>
      </c>
      <c r="EK35" s="139">
        <f>Mellemark!AV160</f>
        <v>0</v>
      </c>
      <c r="EL35" s="139">
        <f>Mellemark!AW160</f>
        <v>0</v>
      </c>
      <c r="EM35" s="139">
        <f>Mellemark!AX160</f>
        <v>0</v>
      </c>
      <c r="EN35" s="139">
        <f>Mellemark!AY160</f>
        <v>0</v>
      </c>
      <c r="EO35" s="139">
        <f>Mellemark!AZ160</f>
        <v>0</v>
      </c>
      <c r="EP35" s="139">
        <f>Mellemark!BA160</f>
        <v>0</v>
      </c>
      <c r="EQ35" s="139">
        <f>Mellemark!BB160</f>
        <v>0</v>
      </c>
      <c r="ER35" s="139">
        <f>Mellemark!BC160</f>
        <v>0</v>
      </c>
      <c r="ES35" s="139">
        <f>Mellemark!BD160</f>
        <v>0</v>
      </c>
      <c r="ET35" s="139">
        <f>Mellemark!BE160</f>
        <v>0</v>
      </c>
      <c r="EU35" s="139">
        <f>Mellemark!BF160</f>
        <v>0</v>
      </c>
      <c r="EV35" s="139">
        <f>Mellemark!BG160</f>
        <v>0</v>
      </c>
      <c r="EW35" s="139">
        <f>Mellemark!BH160</f>
        <v>0</v>
      </c>
      <c r="EX35" s="139">
        <f>Mellemark!BI160</f>
        <v>0</v>
      </c>
      <c r="EY35" s="139">
        <f>Mellemark!BJ160</f>
        <v>0</v>
      </c>
      <c r="EZ35" s="139">
        <f>Mellemark!BK160</f>
        <v>0</v>
      </c>
      <c r="FA35" s="139">
        <f>Mellemark!BL160</f>
        <v>0</v>
      </c>
      <c r="FB35" s="139">
        <f>Mellemark!BM160</f>
        <v>0</v>
      </c>
      <c r="FC35" s="139">
        <f>Mellemark!BN160</f>
        <v>0</v>
      </c>
      <c r="FD35" s="139">
        <f>Mellemark!BO160</f>
        <v>0</v>
      </c>
      <c r="FE35" s="139">
        <f>Mellemark!BP160</f>
        <v>0</v>
      </c>
      <c r="FF35" s="139">
        <f>Mellemark!BQ160</f>
        <v>0</v>
      </c>
      <c r="FG35" s="139">
        <f>Mellemark!BR160</f>
        <v>0</v>
      </c>
      <c r="FH35" s="139">
        <f>Mellemark!BS160</f>
        <v>0</v>
      </c>
      <c r="FI35" s="139">
        <f>Mellemark!BT160</f>
        <v>0</v>
      </c>
      <c r="FJ35" s="139">
        <f>Mellemark!BU160</f>
        <v>0</v>
      </c>
      <c r="FK35" s="139">
        <f>Mellemark!BV160</f>
        <v>0</v>
      </c>
      <c r="FL35" s="139">
        <f>Mellemark!BW160</f>
        <v>0</v>
      </c>
      <c r="FM35" s="139">
        <f>Mellemark!BX160</f>
        <v>0</v>
      </c>
      <c r="FN35" s="139">
        <f>Mellemark!BY160</f>
        <v>0</v>
      </c>
      <c r="FO35" s="139">
        <f>Mellemark!BZ160</f>
        <v>0</v>
      </c>
      <c r="FP35" s="139">
        <f>Mellemark!CA160</f>
        <v>0</v>
      </c>
      <c r="FQ35" s="139">
        <f>Mellemark!CB160</f>
        <v>0</v>
      </c>
      <c r="FR35" s="139">
        <f>Mellemark!CC160</f>
        <v>0</v>
      </c>
      <c r="FS35" s="139">
        <f>Mellemark!CD160</f>
        <v>0</v>
      </c>
      <c r="FT35" s="139">
        <f>Mellemark!CE160</f>
        <v>0</v>
      </c>
      <c r="FU35" s="139">
        <f>Mellemark!CF160</f>
        <v>0</v>
      </c>
      <c r="FV35" s="139">
        <f>Mellemark!CG160</f>
        <v>0</v>
      </c>
      <c r="FW35" s="139">
        <f>Mellemark!CH160</f>
        <v>0</v>
      </c>
      <c r="FX35" s="139">
        <f>Mellemark!CI160</f>
        <v>0</v>
      </c>
      <c r="FY35" s="139">
        <f>Mellemark!CJ160</f>
        <v>0</v>
      </c>
      <c r="FZ35" s="139">
        <f>Mellemark!CK160</f>
        <v>0</v>
      </c>
      <c r="GA35" s="139">
        <f>Mellemark!CL160</f>
        <v>0</v>
      </c>
      <c r="GB35" s="139">
        <f>Mellemark!CM160</f>
        <v>0</v>
      </c>
      <c r="GC35" s="139">
        <f>Mellemark!CN160</f>
        <v>0</v>
      </c>
      <c r="GD35" s="139">
        <f>Mellemark!CO160</f>
        <v>0</v>
      </c>
      <c r="GE35" s="139">
        <f>Mellemark!CP160</f>
        <v>0</v>
      </c>
      <c r="GF35" s="139">
        <f>Mellemark!CQ160</f>
        <v>0</v>
      </c>
      <c r="GG35" s="139">
        <f>Mellemark!CR160</f>
        <v>0</v>
      </c>
      <c r="GH35" s="139">
        <f>Mellemark!CS160</f>
        <v>0</v>
      </c>
      <c r="GI35" s="139">
        <f>Mellemark!CT160</f>
        <v>0</v>
      </c>
      <c r="GJ35" s="139">
        <f>Mellemark!CU160</f>
        <v>0</v>
      </c>
      <c r="GK35" s="139">
        <f>Mellemark!CV160</f>
        <v>0</v>
      </c>
      <c r="GL35" s="139">
        <f>Mellemark!CW160</f>
        <v>0</v>
      </c>
      <c r="GM35" s="139">
        <f>Mellemark!CX160</f>
        <v>0</v>
      </c>
      <c r="GN35" s="139">
        <f>Mellemark!CY160</f>
        <v>0</v>
      </c>
      <c r="GO35" s="139">
        <f>Mellemark!CZ160</f>
        <v>0</v>
      </c>
      <c r="GP35" s="139">
        <f>Mellemark!DA160</f>
        <v>0</v>
      </c>
      <c r="GQ35" s="139">
        <f>Mellemark!DB160</f>
        <v>0</v>
      </c>
      <c r="GR35" s="139">
        <f>Mellemark!DC160</f>
        <v>0</v>
      </c>
      <c r="GS35" s="139">
        <f>Mellemark!DD160</f>
        <v>0</v>
      </c>
      <c r="GT35" s="139">
        <f>Mellemark!DE160</f>
        <v>0</v>
      </c>
      <c r="GU35" s="139">
        <f>Mellemark!DF160</f>
        <v>0</v>
      </c>
      <c r="GV35" s="139">
        <f>Mellemark!DG160</f>
        <v>0</v>
      </c>
      <c r="GW35" s="139">
        <f>Mellemark!DH160</f>
        <v>0</v>
      </c>
      <c r="GX35" s="139">
        <f>Mellemark!DI160</f>
        <v>0</v>
      </c>
      <c r="GY35" s="139">
        <f>Mellemark!DJ160</f>
        <v>0</v>
      </c>
      <c r="GZ35" s="139">
        <f>Mellemark!DK160</f>
        <v>0</v>
      </c>
      <c r="HA35" s="139">
        <f>Mellemark!DL160</f>
        <v>0</v>
      </c>
      <c r="HB35" s="139">
        <f>Mellemark!DM160</f>
        <v>0</v>
      </c>
      <c r="HC35" s="139">
        <f>Mellemark!DN160</f>
        <v>0</v>
      </c>
      <c r="HD35" s="139">
        <f>Mellemark!DO160</f>
        <v>0</v>
      </c>
      <c r="HE35" s="139">
        <f>Mellemark!DP160</f>
        <v>0</v>
      </c>
      <c r="HF35" s="139">
        <f>Mellemark!DQ160</f>
        <v>0</v>
      </c>
      <c r="HG35" s="139">
        <f>Mellemark!DR160</f>
        <v>0</v>
      </c>
      <c r="HH35" s="139">
        <f>Mellemark!DS160</f>
        <v>0</v>
      </c>
      <c r="HI35" s="139">
        <f>Mellemark!DT160</f>
        <v>0</v>
      </c>
      <c r="HJ35" s="139">
        <f>Mellemark!DU160</f>
        <v>0</v>
      </c>
      <c r="HK35" s="139">
        <f>Mellemark!DV160</f>
        <v>0</v>
      </c>
      <c r="HL35" s="139">
        <f>Mellemark!DW160</f>
        <v>0</v>
      </c>
      <c r="HM35" s="139">
        <f>Mellemark!DX160</f>
        <v>0</v>
      </c>
      <c r="HN35" s="139">
        <f>Mellemark!DY160</f>
        <v>0</v>
      </c>
      <c r="HO35" s="139">
        <f>Mellemark!DZ160</f>
        <v>0</v>
      </c>
      <c r="HP35" s="139">
        <f>Mellemark!EA160</f>
        <v>0</v>
      </c>
      <c r="HQ35" s="139">
        <f>Mellemark!EB160</f>
        <v>0</v>
      </c>
      <c r="HR35" s="139">
        <f>Mellemark!EC160</f>
        <v>0</v>
      </c>
      <c r="HS35" s="139">
        <f>Mellemark!ED160</f>
        <v>0</v>
      </c>
      <c r="HT35" s="139">
        <f>Mellemark!EE160</f>
        <v>0</v>
      </c>
      <c r="HU35" s="139">
        <f>Mellemark!EF160</f>
        <v>0</v>
      </c>
      <c r="HV35" s="139">
        <f>Mellemark!EG160</f>
        <v>0</v>
      </c>
      <c r="HW35" s="139">
        <f>Mellemark!EH160</f>
        <v>0</v>
      </c>
      <c r="HX35" s="139">
        <f>Mellemark!EI160</f>
        <v>0</v>
      </c>
      <c r="HY35" s="139">
        <f>Mellemark!EJ160</f>
        <v>0</v>
      </c>
      <c r="HZ35" s="139">
        <f>Mellemark!EK160</f>
        <v>0</v>
      </c>
      <c r="IA35" s="139">
        <f>Mellemark!EL160</f>
        <v>0</v>
      </c>
      <c r="IB35" s="139">
        <f>Mellemark!EM160</f>
        <v>0</v>
      </c>
      <c r="IC35" s="139">
        <f>Mellemark!EN160</f>
        <v>0</v>
      </c>
      <c r="ID35" s="139">
        <f>Mellemark!EO160</f>
        <v>0</v>
      </c>
      <c r="IE35" s="139">
        <f>Mellemark!EP160</f>
        <v>0</v>
      </c>
      <c r="IF35" s="139">
        <f>Mellemark!EQ160</f>
        <v>0</v>
      </c>
      <c r="IG35" s="139">
        <f>Mellemark!ER160</f>
        <v>0</v>
      </c>
      <c r="IH35" s="139">
        <f>Mellemark!ES160</f>
        <v>0</v>
      </c>
      <c r="II35" s="139">
        <f>Mellemark!ET160</f>
        <v>0</v>
      </c>
      <c r="IJ35" s="139">
        <f>Mellemark!EU160</f>
        <v>0</v>
      </c>
      <c r="IK35" s="139">
        <f>Mellemark!EV160</f>
        <v>0</v>
      </c>
      <c r="IL35" s="139">
        <f>Mellemark!EW160</f>
        <v>0</v>
      </c>
      <c r="IM35" s="139">
        <f>Mellemark!EX160</f>
        <v>0</v>
      </c>
      <c r="IN35" s="139">
        <f>Mellemark!EY160</f>
        <v>0</v>
      </c>
      <c r="IO35" s="139">
        <f>Mellemark!EZ160</f>
        <v>0</v>
      </c>
      <c r="IP35" s="139">
        <f>Mellemark!FA160</f>
        <v>0</v>
      </c>
      <c r="IQ35" s="139">
        <f>Mellemark!FB160</f>
        <v>0</v>
      </c>
      <c r="IR35" s="139">
        <f>Mellemark!FC160</f>
        <v>0</v>
      </c>
      <c r="IS35" s="139">
        <f>Mellemark!FD160</f>
        <v>0</v>
      </c>
      <c r="IT35" s="139">
        <f>Mellemark!FE160</f>
        <v>0</v>
      </c>
      <c r="IU35" s="139">
        <f>Mellemark!FF160</f>
        <v>0</v>
      </c>
      <c r="IV35" s="139">
        <f>Mellemark!FG160</f>
        <v>0</v>
      </c>
      <c r="IW35" s="139">
        <f>Mellemark!FH160</f>
        <v>0</v>
      </c>
      <c r="IX35" s="139">
        <f>Mellemark!FI160</f>
        <v>0</v>
      </c>
      <c r="IY35" s="139">
        <f>Mellemark!FJ160</f>
        <v>0</v>
      </c>
      <c r="IZ35" s="139">
        <f>Mellemark!FK160</f>
        <v>0</v>
      </c>
      <c r="JA35" s="139">
        <f>Mellemark!FL160</f>
        <v>0</v>
      </c>
      <c r="JB35" s="139">
        <f>Mellemark!FM160</f>
        <v>0</v>
      </c>
      <c r="JC35" s="139">
        <f>Mellemark!FN160</f>
        <v>0</v>
      </c>
      <c r="JD35" s="139">
        <f>Mellemark!FO160</f>
        <v>0</v>
      </c>
      <c r="JE35" s="139">
        <f>Mellemark!FP160</f>
        <v>0</v>
      </c>
      <c r="JF35" s="139">
        <f>Mellemark!FQ160</f>
        <v>0</v>
      </c>
      <c r="JG35" s="139">
        <f>Mellemark!FR160</f>
        <v>0</v>
      </c>
      <c r="JH35" s="139">
        <f>Mellemark!FS160</f>
        <v>0</v>
      </c>
      <c r="JI35" s="139">
        <f>Mellemark!FT160</f>
        <v>0</v>
      </c>
      <c r="JJ35" s="139">
        <f>Mellemark!FU160</f>
        <v>0</v>
      </c>
      <c r="JK35" s="139">
        <f>Mellemark!FV160</f>
        <v>0</v>
      </c>
      <c r="JL35" s="139">
        <f>Mellemark!FW160</f>
        <v>0</v>
      </c>
      <c r="JM35" s="139">
        <f>Mellemark!FX160</f>
        <v>0</v>
      </c>
      <c r="JN35" s="139">
        <f>Mellemark!FY160</f>
        <v>0</v>
      </c>
      <c r="JO35" s="139">
        <f>Mellemark!FZ160</f>
        <v>0</v>
      </c>
      <c r="JP35" s="139">
        <f>Mellemark!GA160</f>
        <v>0</v>
      </c>
      <c r="JQ35" s="139">
        <f>Mellemark!GB160</f>
        <v>0</v>
      </c>
      <c r="JR35" s="139">
        <f>Mellemark!GC160</f>
        <v>0</v>
      </c>
      <c r="JS35" s="139">
        <f>Mellemark!GD160</f>
        <v>0</v>
      </c>
      <c r="JT35" s="139">
        <f>Mellemark!GE160</f>
        <v>0</v>
      </c>
      <c r="JU35" s="139">
        <f>Mellemark!GF160</f>
        <v>0</v>
      </c>
      <c r="JV35" s="139">
        <f>Mellemark!GG160</f>
        <v>0</v>
      </c>
      <c r="JW35" s="139">
        <f>Mellemark!GH160</f>
        <v>0</v>
      </c>
      <c r="JX35" s="139">
        <f>Mellemark!GI160</f>
        <v>0</v>
      </c>
      <c r="JY35" s="139">
        <f>Mellemark!GJ160</f>
        <v>0</v>
      </c>
      <c r="JZ35" s="139">
        <f>Mellemark!GK160</f>
        <v>0</v>
      </c>
      <c r="KA35" s="139">
        <f>Mellemark!GL160</f>
        <v>0</v>
      </c>
      <c r="KB35" s="139">
        <f>Mellemark!GM160</f>
        <v>0</v>
      </c>
      <c r="KC35" s="139">
        <f>Mellemark!GN160</f>
        <v>0</v>
      </c>
      <c r="KD35" s="139">
        <f>Mellemark!GO160</f>
        <v>0</v>
      </c>
      <c r="KE35" s="139">
        <f>Mellemark!GP160</f>
        <v>0</v>
      </c>
      <c r="KF35" s="139">
        <f>Mellemark!GQ160</f>
        <v>0</v>
      </c>
      <c r="KG35" s="139">
        <f>Mellemark!GR160</f>
        <v>0</v>
      </c>
      <c r="KH35" s="139">
        <f>Mellemark!GS160</f>
        <v>0</v>
      </c>
      <c r="KI35" s="139">
        <f>Mellemark!GT160</f>
        <v>0</v>
      </c>
    </row>
    <row r="36" spans="1:295">
      <c r="A36" s="121">
        <v>31</v>
      </c>
      <c r="B36" s="5" t="s">
        <v>69</v>
      </c>
      <c r="C36" s="5"/>
      <c r="D36" s="128">
        <v>0</v>
      </c>
      <c r="E36" s="128">
        <v>0</v>
      </c>
      <c r="F36" s="128">
        <v>0</v>
      </c>
      <c r="G36" s="128">
        <v>0</v>
      </c>
      <c r="H36" s="128">
        <v>-1004</v>
      </c>
      <c r="I36" s="128">
        <v>-227</v>
      </c>
      <c r="J36" s="128">
        <v>0</v>
      </c>
      <c r="K36" s="128">
        <v>-88</v>
      </c>
      <c r="L36" s="128">
        <v>0</v>
      </c>
      <c r="M36" s="128">
        <v>0</v>
      </c>
      <c r="N36" s="128">
        <v>0</v>
      </c>
      <c r="O36" s="128">
        <v>-59</v>
      </c>
      <c r="P36" s="128">
        <v>-5009</v>
      </c>
      <c r="Q36" s="128">
        <v>0</v>
      </c>
      <c r="R36" s="128">
        <v>-908</v>
      </c>
      <c r="S36" s="121">
        <v>0</v>
      </c>
      <c r="T36" s="121">
        <v>0</v>
      </c>
      <c r="U36" s="121">
        <v>0</v>
      </c>
      <c r="V36" s="121">
        <v>0</v>
      </c>
      <c r="W36" s="121">
        <v>0</v>
      </c>
      <c r="X36" s="121">
        <v>0</v>
      </c>
      <c r="Y36" s="121">
        <v>0</v>
      </c>
      <c r="Z36" s="121">
        <v>-30</v>
      </c>
      <c r="AA36" s="121">
        <v>-493</v>
      </c>
      <c r="AB36" s="121">
        <v>-132</v>
      </c>
      <c r="AC36" s="121">
        <v>0</v>
      </c>
      <c r="AD36" s="121">
        <v>-21</v>
      </c>
      <c r="AE36" s="121">
        <v>-309</v>
      </c>
      <c r="AF36" s="121">
        <v>0</v>
      </c>
      <c r="AG36" s="121">
        <v>0</v>
      </c>
      <c r="AH36" s="121">
        <v>0</v>
      </c>
      <c r="AI36" s="121">
        <v>0</v>
      </c>
      <c r="AJ36" s="121">
        <v>-37</v>
      </c>
      <c r="AK36" s="121">
        <v>0</v>
      </c>
      <c r="AL36" s="121">
        <v>0</v>
      </c>
      <c r="AM36" s="121">
        <v>0</v>
      </c>
      <c r="AN36" s="121">
        <v>0</v>
      </c>
      <c r="AO36" s="121">
        <v>-1156</v>
      </c>
      <c r="AP36" s="121">
        <v>0</v>
      </c>
      <c r="AQ36" s="121">
        <v>-54</v>
      </c>
      <c r="AR36" s="121">
        <v>0</v>
      </c>
      <c r="AS36" s="121">
        <v>-121</v>
      </c>
      <c r="AT36" s="121">
        <v>-98</v>
      </c>
      <c r="AU36" s="121">
        <v>0</v>
      </c>
      <c r="AV36" s="121">
        <v>-965</v>
      </c>
      <c r="AW36" s="121">
        <v>0</v>
      </c>
      <c r="AX36" s="121">
        <v>0</v>
      </c>
      <c r="AY36" s="121">
        <v>-2101</v>
      </c>
      <c r="AZ36" s="121">
        <v>0</v>
      </c>
      <c r="BA36" s="121">
        <v>0</v>
      </c>
      <c r="BB36" s="121">
        <v>-270</v>
      </c>
      <c r="BC36" s="121">
        <v>-71</v>
      </c>
      <c r="BD36" s="121">
        <v>0</v>
      </c>
      <c r="BE36" s="121">
        <v>-31</v>
      </c>
      <c r="BF36" s="121">
        <v>0</v>
      </c>
      <c r="BG36" s="121">
        <v>-2240</v>
      </c>
      <c r="BH36" s="121">
        <v>-71</v>
      </c>
      <c r="BI36" s="121">
        <v>0</v>
      </c>
      <c r="BJ36" s="121">
        <v>0</v>
      </c>
      <c r="BK36" s="121">
        <v>-1329</v>
      </c>
      <c r="BL36" s="121">
        <v>0</v>
      </c>
      <c r="BM36" s="121">
        <v>0</v>
      </c>
      <c r="BN36" s="121">
        <v>-60</v>
      </c>
      <c r="BO36" s="121">
        <v>0</v>
      </c>
      <c r="BP36" s="121">
        <v>-442</v>
      </c>
      <c r="BQ36" s="121">
        <v>0</v>
      </c>
      <c r="BR36" s="121">
        <v>0</v>
      </c>
      <c r="BS36" s="121">
        <v>0</v>
      </c>
      <c r="BT36" s="121">
        <v>-103</v>
      </c>
      <c r="BU36" s="121">
        <v>0</v>
      </c>
      <c r="BV36" s="121">
        <v>-39</v>
      </c>
      <c r="BW36" s="121">
        <v>0</v>
      </c>
      <c r="BX36" s="121">
        <v>0</v>
      </c>
      <c r="BY36" s="121">
        <v>0</v>
      </c>
      <c r="BZ36" s="121">
        <v>0</v>
      </c>
      <c r="CA36" s="121">
        <v>0</v>
      </c>
      <c r="CB36" s="121">
        <v>-706</v>
      </c>
      <c r="CC36" s="121">
        <v>0</v>
      </c>
      <c r="CD36" s="121">
        <v>0</v>
      </c>
      <c r="CE36" s="121">
        <v>0</v>
      </c>
      <c r="CF36" s="121">
        <v>-155</v>
      </c>
      <c r="CG36" s="121">
        <v>0</v>
      </c>
      <c r="CH36" s="121">
        <v>0</v>
      </c>
      <c r="CI36" s="121">
        <v>0</v>
      </c>
      <c r="CJ36" s="121">
        <v>0</v>
      </c>
      <c r="CK36" s="121">
        <v>-35</v>
      </c>
      <c r="CL36" s="121">
        <v>0</v>
      </c>
      <c r="CM36" s="121">
        <v>0</v>
      </c>
      <c r="CN36" s="121">
        <v>0</v>
      </c>
      <c r="CO36" s="121">
        <v>0</v>
      </c>
      <c r="CP36" s="140"/>
      <c r="CQ36" s="139">
        <f>Mellemark!B161</f>
        <v>0</v>
      </c>
      <c r="CR36" s="139">
        <f>Mellemark!C161</f>
        <v>0</v>
      </c>
      <c r="CS36" s="139">
        <f>Mellemark!D161</f>
        <v>0</v>
      </c>
      <c r="CT36" s="139">
        <f>Mellemark!E161</f>
        <v>0</v>
      </c>
      <c r="CU36" s="139">
        <f>Mellemark!F161</f>
        <v>0</v>
      </c>
      <c r="CV36" s="139">
        <f>Mellemark!G161</f>
        <v>0</v>
      </c>
      <c r="CW36" s="139">
        <f>Mellemark!H161</f>
        <v>0</v>
      </c>
      <c r="CX36" s="139">
        <f>Mellemark!I161</f>
        <v>0</v>
      </c>
      <c r="CY36" s="139">
        <f>Mellemark!J161</f>
        <v>0</v>
      </c>
      <c r="CZ36" s="139">
        <f>Mellemark!K161</f>
        <v>0</v>
      </c>
      <c r="DA36" s="139">
        <f>Mellemark!L161</f>
        <v>0</v>
      </c>
      <c r="DB36" s="139">
        <f>Mellemark!M161</f>
        <v>0</v>
      </c>
      <c r="DC36" s="139">
        <f>Mellemark!N161</f>
        <v>0</v>
      </c>
      <c r="DD36" s="139">
        <f>Mellemark!O161</f>
        <v>0</v>
      </c>
      <c r="DE36" s="139">
        <f>Mellemark!P161</f>
        <v>0</v>
      </c>
      <c r="DF36" s="139">
        <f>Mellemark!Q161</f>
        <v>0</v>
      </c>
      <c r="DG36" s="139">
        <f>Mellemark!R161</f>
        <v>0</v>
      </c>
      <c r="DH36" s="139">
        <f>Mellemark!S161</f>
        <v>0</v>
      </c>
      <c r="DI36" s="139">
        <f>Mellemark!T161</f>
        <v>0</v>
      </c>
      <c r="DJ36" s="139">
        <f>Mellemark!U161</f>
        <v>0</v>
      </c>
      <c r="DK36" s="139">
        <f>Mellemark!V161</f>
        <v>0</v>
      </c>
      <c r="DL36" s="139">
        <f>Mellemark!W161</f>
        <v>0</v>
      </c>
      <c r="DM36" s="139">
        <f>Mellemark!X161</f>
        <v>0</v>
      </c>
      <c r="DN36" s="139">
        <f>Mellemark!Y161</f>
        <v>0</v>
      </c>
      <c r="DO36" s="139">
        <f>Mellemark!Z161</f>
        <v>0</v>
      </c>
      <c r="DP36" s="139">
        <f>Mellemark!AA161</f>
        <v>0</v>
      </c>
      <c r="DQ36" s="139">
        <f>Mellemark!AB161</f>
        <v>0</v>
      </c>
      <c r="DR36" s="139">
        <f>Mellemark!AC161</f>
        <v>0</v>
      </c>
      <c r="DS36" s="139">
        <f>Mellemark!AD161</f>
        <v>0</v>
      </c>
      <c r="DT36" s="139">
        <f>Mellemark!AE161</f>
        <v>0</v>
      </c>
      <c r="DU36" s="139">
        <f>Mellemark!AF161</f>
        <v>0</v>
      </c>
      <c r="DV36" s="139">
        <f>Mellemark!AG161</f>
        <v>0</v>
      </c>
      <c r="DW36" s="139">
        <f>Mellemark!AH161</f>
        <v>0</v>
      </c>
      <c r="DX36" s="139">
        <f>Mellemark!AI161</f>
        <v>0</v>
      </c>
      <c r="DY36" s="139">
        <f>Mellemark!AJ161</f>
        <v>0</v>
      </c>
      <c r="DZ36" s="139">
        <f>Mellemark!AK161</f>
        <v>0</v>
      </c>
      <c r="EA36" s="139">
        <f>Mellemark!AL161</f>
        <v>0</v>
      </c>
      <c r="EB36" s="139">
        <f>Mellemark!AM161</f>
        <v>0</v>
      </c>
      <c r="EC36" s="139">
        <f>Mellemark!AN161</f>
        <v>0</v>
      </c>
      <c r="ED36" s="139">
        <f>Mellemark!AO161</f>
        <v>0</v>
      </c>
      <c r="EE36" s="139">
        <f>Mellemark!AP161</f>
        <v>0</v>
      </c>
      <c r="EF36" s="139">
        <f>Mellemark!AQ161</f>
        <v>0</v>
      </c>
      <c r="EG36" s="139">
        <f>Mellemark!AR161</f>
        <v>0</v>
      </c>
      <c r="EH36" s="139">
        <f>Mellemark!AS161</f>
        <v>0</v>
      </c>
      <c r="EI36" s="139">
        <f>Mellemark!AT161</f>
        <v>0</v>
      </c>
      <c r="EJ36" s="139">
        <f>Mellemark!AU161</f>
        <v>0</v>
      </c>
      <c r="EK36" s="139">
        <f>Mellemark!AV161</f>
        <v>0</v>
      </c>
      <c r="EL36" s="139">
        <f>Mellemark!AW161</f>
        <v>0</v>
      </c>
      <c r="EM36" s="139">
        <f>Mellemark!AX161</f>
        <v>0</v>
      </c>
      <c r="EN36" s="139">
        <f>Mellemark!AY161</f>
        <v>0</v>
      </c>
      <c r="EO36" s="139">
        <f>Mellemark!AZ161</f>
        <v>0</v>
      </c>
      <c r="EP36" s="139">
        <f>Mellemark!BA161</f>
        <v>0</v>
      </c>
      <c r="EQ36" s="139">
        <f>Mellemark!BB161</f>
        <v>0</v>
      </c>
      <c r="ER36" s="139">
        <f>Mellemark!BC161</f>
        <v>0</v>
      </c>
      <c r="ES36" s="139">
        <f>Mellemark!BD161</f>
        <v>0</v>
      </c>
      <c r="ET36" s="139">
        <f>Mellemark!BE161</f>
        <v>0</v>
      </c>
      <c r="EU36" s="139">
        <f>Mellemark!BF161</f>
        <v>0</v>
      </c>
      <c r="EV36" s="139">
        <f>Mellemark!BG161</f>
        <v>0</v>
      </c>
      <c r="EW36" s="139">
        <f>Mellemark!BH161</f>
        <v>0</v>
      </c>
      <c r="EX36" s="139">
        <f>Mellemark!BI161</f>
        <v>0</v>
      </c>
      <c r="EY36" s="139">
        <f>Mellemark!BJ161</f>
        <v>0</v>
      </c>
      <c r="EZ36" s="139">
        <f>Mellemark!BK161</f>
        <v>0</v>
      </c>
      <c r="FA36" s="139">
        <f>Mellemark!BL161</f>
        <v>0</v>
      </c>
      <c r="FB36" s="139">
        <f>Mellemark!BM161</f>
        <v>0</v>
      </c>
      <c r="FC36" s="139">
        <f>Mellemark!BN161</f>
        <v>0</v>
      </c>
      <c r="FD36" s="139">
        <f>Mellemark!BO161</f>
        <v>0</v>
      </c>
      <c r="FE36" s="139">
        <f>Mellemark!BP161</f>
        <v>0</v>
      </c>
      <c r="FF36" s="139">
        <f>Mellemark!BQ161</f>
        <v>0</v>
      </c>
      <c r="FG36" s="139">
        <f>Mellemark!BR161</f>
        <v>0</v>
      </c>
      <c r="FH36" s="139">
        <f>Mellemark!BS161</f>
        <v>0</v>
      </c>
      <c r="FI36" s="139">
        <f>Mellemark!BT161</f>
        <v>0</v>
      </c>
      <c r="FJ36" s="139">
        <f>Mellemark!BU161</f>
        <v>0</v>
      </c>
      <c r="FK36" s="139">
        <f>Mellemark!BV161</f>
        <v>0</v>
      </c>
      <c r="FL36" s="139">
        <f>Mellemark!BW161</f>
        <v>0</v>
      </c>
      <c r="FM36" s="139">
        <f>Mellemark!BX161</f>
        <v>0</v>
      </c>
      <c r="FN36" s="139">
        <f>Mellemark!BY161</f>
        <v>0</v>
      </c>
      <c r="FO36" s="139">
        <f>Mellemark!BZ161</f>
        <v>0</v>
      </c>
      <c r="FP36" s="139">
        <f>Mellemark!CA161</f>
        <v>0</v>
      </c>
      <c r="FQ36" s="139">
        <f>Mellemark!CB161</f>
        <v>0</v>
      </c>
      <c r="FR36" s="139">
        <f>Mellemark!CC161</f>
        <v>0</v>
      </c>
      <c r="FS36" s="139">
        <f>Mellemark!CD161</f>
        <v>0</v>
      </c>
      <c r="FT36" s="139">
        <f>Mellemark!CE161</f>
        <v>0</v>
      </c>
      <c r="FU36" s="139">
        <f>Mellemark!CF161</f>
        <v>0</v>
      </c>
      <c r="FV36" s="139">
        <f>Mellemark!CG161</f>
        <v>0</v>
      </c>
      <c r="FW36" s="139">
        <f>Mellemark!CH161</f>
        <v>0</v>
      </c>
      <c r="FX36" s="139">
        <f>Mellemark!CI161</f>
        <v>0</v>
      </c>
      <c r="FY36" s="139">
        <f>Mellemark!CJ161</f>
        <v>0</v>
      </c>
      <c r="FZ36" s="139">
        <f>Mellemark!CK161</f>
        <v>0</v>
      </c>
      <c r="GA36" s="139">
        <f>Mellemark!CL161</f>
        <v>0</v>
      </c>
      <c r="GB36" s="139">
        <f>Mellemark!CM161</f>
        <v>0</v>
      </c>
      <c r="GC36" s="139">
        <f>Mellemark!CN161</f>
        <v>0</v>
      </c>
      <c r="GD36" s="139">
        <f>Mellemark!CO161</f>
        <v>0</v>
      </c>
      <c r="GE36" s="139">
        <f>Mellemark!CP161</f>
        <v>0</v>
      </c>
      <c r="GF36" s="139">
        <f>Mellemark!CQ161</f>
        <v>0</v>
      </c>
      <c r="GG36" s="139">
        <f>Mellemark!CR161</f>
        <v>0</v>
      </c>
      <c r="GH36" s="139">
        <f>Mellemark!CS161</f>
        <v>0</v>
      </c>
      <c r="GI36" s="139">
        <f>Mellemark!CT161</f>
        <v>0</v>
      </c>
      <c r="GJ36" s="139">
        <f>Mellemark!CU161</f>
        <v>0</v>
      </c>
      <c r="GK36" s="139">
        <f>Mellemark!CV161</f>
        <v>0</v>
      </c>
      <c r="GL36" s="139">
        <f>Mellemark!CW161</f>
        <v>0</v>
      </c>
      <c r="GM36" s="139">
        <f>Mellemark!CX161</f>
        <v>0</v>
      </c>
      <c r="GN36" s="139">
        <f>Mellemark!CY161</f>
        <v>0</v>
      </c>
      <c r="GO36" s="139">
        <f>Mellemark!CZ161</f>
        <v>0</v>
      </c>
      <c r="GP36" s="139">
        <f>Mellemark!DA161</f>
        <v>0</v>
      </c>
      <c r="GQ36" s="139">
        <f>Mellemark!DB161</f>
        <v>0</v>
      </c>
      <c r="GR36" s="139">
        <f>Mellemark!DC161</f>
        <v>0</v>
      </c>
      <c r="GS36" s="139">
        <f>Mellemark!DD161</f>
        <v>0</v>
      </c>
      <c r="GT36" s="139">
        <f>Mellemark!DE161</f>
        <v>0</v>
      </c>
      <c r="GU36" s="139">
        <f>Mellemark!DF161</f>
        <v>0</v>
      </c>
      <c r="GV36" s="139">
        <f>Mellemark!DG161</f>
        <v>0</v>
      </c>
      <c r="GW36" s="139">
        <f>Mellemark!DH161</f>
        <v>0</v>
      </c>
      <c r="GX36" s="139">
        <f>Mellemark!DI161</f>
        <v>0</v>
      </c>
      <c r="GY36" s="139">
        <f>Mellemark!DJ161</f>
        <v>0</v>
      </c>
      <c r="GZ36" s="139">
        <f>Mellemark!DK161</f>
        <v>0</v>
      </c>
      <c r="HA36" s="139">
        <f>Mellemark!DL161</f>
        <v>0</v>
      </c>
      <c r="HB36" s="139">
        <f>Mellemark!DM161</f>
        <v>0</v>
      </c>
      <c r="HC36" s="139">
        <f>Mellemark!DN161</f>
        <v>0</v>
      </c>
      <c r="HD36" s="139">
        <f>Mellemark!DO161</f>
        <v>0</v>
      </c>
      <c r="HE36" s="139">
        <f>Mellemark!DP161</f>
        <v>0</v>
      </c>
      <c r="HF36" s="139">
        <f>Mellemark!DQ161</f>
        <v>0</v>
      </c>
      <c r="HG36" s="139">
        <f>Mellemark!DR161</f>
        <v>0</v>
      </c>
      <c r="HH36" s="139">
        <f>Mellemark!DS161</f>
        <v>0</v>
      </c>
      <c r="HI36" s="139">
        <f>Mellemark!DT161</f>
        <v>0</v>
      </c>
      <c r="HJ36" s="139">
        <f>Mellemark!DU161</f>
        <v>0</v>
      </c>
      <c r="HK36" s="139">
        <f>Mellemark!DV161</f>
        <v>0</v>
      </c>
      <c r="HL36" s="139">
        <f>Mellemark!DW161</f>
        <v>0</v>
      </c>
      <c r="HM36" s="139">
        <f>Mellemark!DX161</f>
        <v>0</v>
      </c>
      <c r="HN36" s="139">
        <f>Mellemark!DY161</f>
        <v>0</v>
      </c>
      <c r="HO36" s="139">
        <f>Mellemark!DZ161</f>
        <v>0</v>
      </c>
      <c r="HP36" s="139">
        <f>Mellemark!EA161</f>
        <v>0</v>
      </c>
      <c r="HQ36" s="139">
        <f>Mellemark!EB161</f>
        <v>0</v>
      </c>
      <c r="HR36" s="139">
        <f>Mellemark!EC161</f>
        <v>0</v>
      </c>
      <c r="HS36" s="139">
        <f>Mellemark!ED161</f>
        <v>0</v>
      </c>
      <c r="HT36" s="139">
        <f>Mellemark!EE161</f>
        <v>0</v>
      </c>
      <c r="HU36" s="139">
        <f>Mellemark!EF161</f>
        <v>0</v>
      </c>
      <c r="HV36" s="139">
        <f>Mellemark!EG161</f>
        <v>0</v>
      </c>
      <c r="HW36" s="139">
        <f>Mellemark!EH161</f>
        <v>0</v>
      </c>
      <c r="HX36" s="139">
        <f>Mellemark!EI161</f>
        <v>0</v>
      </c>
      <c r="HY36" s="139">
        <f>Mellemark!EJ161</f>
        <v>0</v>
      </c>
      <c r="HZ36" s="139">
        <f>Mellemark!EK161</f>
        <v>0</v>
      </c>
      <c r="IA36" s="139">
        <f>Mellemark!EL161</f>
        <v>0</v>
      </c>
      <c r="IB36" s="139">
        <f>Mellemark!EM161</f>
        <v>0</v>
      </c>
      <c r="IC36" s="139">
        <f>Mellemark!EN161</f>
        <v>0</v>
      </c>
      <c r="ID36" s="139">
        <f>Mellemark!EO161</f>
        <v>0</v>
      </c>
      <c r="IE36" s="139">
        <f>Mellemark!EP161</f>
        <v>0</v>
      </c>
      <c r="IF36" s="139">
        <f>Mellemark!EQ161</f>
        <v>0</v>
      </c>
      <c r="IG36" s="139">
        <f>Mellemark!ER161</f>
        <v>0</v>
      </c>
      <c r="IH36" s="139">
        <f>Mellemark!ES161</f>
        <v>0</v>
      </c>
      <c r="II36" s="139">
        <f>Mellemark!ET161</f>
        <v>0</v>
      </c>
      <c r="IJ36" s="139">
        <f>Mellemark!EU161</f>
        <v>0</v>
      </c>
      <c r="IK36" s="139">
        <f>Mellemark!EV161</f>
        <v>0</v>
      </c>
      <c r="IL36" s="139">
        <f>Mellemark!EW161</f>
        <v>0</v>
      </c>
      <c r="IM36" s="139">
        <f>Mellemark!EX161</f>
        <v>0</v>
      </c>
      <c r="IN36" s="139">
        <f>Mellemark!EY161</f>
        <v>0</v>
      </c>
      <c r="IO36" s="139">
        <f>Mellemark!EZ161</f>
        <v>0</v>
      </c>
      <c r="IP36" s="139">
        <f>Mellemark!FA161</f>
        <v>0</v>
      </c>
      <c r="IQ36" s="139">
        <f>Mellemark!FB161</f>
        <v>0</v>
      </c>
      <c r="IR36" s="139">
        <f>Mellemark!FC161</f>
        <v>0</v>
      </c>
      <c r="IS36" s="139">
        <f>Mellemark!FD161</f>
        <v>0</v>
      </c>
      <c r="IT36" s="139">
        <f>Mellemark!FE161</f>
        <v>0</v>
      </c>
      <c r="IU36" s="139">
        <f>Mellemark!FF161</f>
        <v>0</v>
      </c>
      <c r="IV36" s="139">
        <f>Mellemark!FG161</f>
        <v>0</v>
      </c>
      <c r="IW36" s="139">
        <f>Mellemark!FH161</f>
        <v>0</v>
      </c>
      <c r="IX36" s="139">
        <f>Mellemark!FI161</f>
        <v>0</v>
      </c>
      <c r="IY36" s="139">
        <f>Mellemark!FJ161</f>
        <v>0</v>
      </c>
      <c r="IZ36" s="139">
        <f>Mellemark!FK161</f>
        <v>0</v>
      </c>
      <c r="JA36" s="139">
        <f>Mellemark!FL161</f>
        <v>0</v>
      </c>
      <c r="JB36" s="139">
        <f>Mellemark!FM161</f>
        <v>0</v>
      </c>
      <c r="JC36" s="139">
        <f>Mellemark!FN161</f>
        <v>0</v>
      </c>
      <c r="JD36" s="139">
        <f>Mellemark!FO161</f>
        <v>0</v>
      </c>
      <c r="JE36" s="139">
        <f>Mellemark!FP161</f>
        <v>0</v>
      </c>
      <c r="JF36" s="139">
        <f>Mellemark!FQ161</f>
        <v>0</v>
      </c>
      <c r="JG36" s="139">
        <f>Mellemark!FR161</f>
        <v>0</v>
      </c>
      <c r="JH36" s="139">
        <f>Mellemark!FS161</f>
        <v>0</v>
      </c>
      <c r="JI36" s="139">
        <f>Mellemark!FT161</f>
        <v>0</v>
      </c>
      <c r="JJ36" s="139">
        <f>Mellemark!FU161</f>
        <v>0</v>
      </c>
      <c r="JK36" s="139">
        <f>Mellemark!FV161</f>
        <v>0</v>
      </c>
      <c r="JL36" s="139">
        <f>Mellemark!FW161</f>
        <v>0</v>
      </c>
      <c r="JM36" s="139">
        <f>Mellemark!FX161</f>
        <v>0</v>
      </c>
      <c r="JN36" s="139">
        <f>Mellemark!FY161</f>
        <v>0</v>
      </c>
      <c r="JO36" s="139">
        <f>Mellemark!FZ161</f>
        <v>0</v>
      </c>
      <c r="JP36" s="139">
        <f>Mellemark!GA161</f>
        <v>0</v>
      </c>
      <c r="JQ36" s="139">
        <f>Mellemark!GB161</f>
        <v>0</v>
      </c>
      <c r="JR36" s="139">
        <f>Mellemark!GC161</f>
        <v>0</v>
      </c>
      <c r="JS36" s="139">
        <f>Mellemark!GD161</f>
        <v>0</v>
      </c>
      <c r="JT36" s="139">
        <f>Mellemark!GE161</f>
        <v>0</v>
      </c>
      <c r="JU36" s="139">
        <f>Mellemark!GF161</f>
        <v>0</v>
      </c>
      <c r="JV36" s="139">
        <f>Mellemark!GG161</f>
        <v>0</v>
      </c>
      <c r="JW36" s="139">
        <f>Mellemark!GH161</f>
        <v>0</v>
      </c>
      <c r="JX36" s="139">
        <f>Mellemark!GI161</f>
        <v>0</v>
      </c>
      <c r="JY36" s="139">
        <f>Mellemark!GJ161</f>
        <v>0</v>
      </c>
      <c r="JZ36" s="139">
        <f>Mellemark!GK161</f>
        <v>0</v>
      </c>
      <c r="KA36" s="139">
        <f>Mellemark!GL161</f>
        <v>0</v>
      </c>
      <c r="KB36" s="139">
        <f>Mellemark!GM161</f>
        <v>0</v>
      </c>
      <c r="KC36" s="139">
        <f>Mellemark!GN161</f>
        <v>0</v>
      </c>
      <c r="KD36" s="139">
        <f>Mellemark!GO161</f>
        <v>0</v>
      </c>
      <c r="KE36" s="139">
        <f>Mellemark!GP161</f>
        <v>0</v>
      </c>
      <c r="KF36" s="139">
        <f>Mellemark!GQ161</f>
        <v>0</v>
      </c>
      <c r="KG36" s="139">
        <f>Mellemark!GR161</f>
        <v>0</v>
      </c>
      <c r="KH36" s="139">
        <f>Mellemark!GS161</f>
        <v>0</v>
      </c>
      <c r="KI36" s="139">
        <f>Mellemark!GT161</f>
        <v>0</v>
      </c>
    </row>
    <row r="37" spans="1:295">
      <c r="A37" s="121">
        <v>32</v>
      </c>
      <c r="B37" s="5" t="s">
        <v>2</v>
      </c>
      <c r="C37" s="5"/>
      <c r="D37" s="128">
        <v>745</v>
      </c>
      <c r="E37" s="128">
        <v>863</v>
      </c>
      <c r="F37" s="128">
        <v>1463</v>
      </c>
      <c r="G37" s="128">
        <v>1230</v>
      </c>
      <c r="H37" s="128">
        <v>1764</v>
      </c>
      <c r="I37" s="128">
        <v>1022</v>
      </c>
      <c r="J37" s="128">
        <v>-113</v>
      </c>
      <c r="K37" s="128">
        <v>549</v>
      </c>
      <c r="L37" s="128">
        <v>597</v>
      </c>
      <c r="M37" s="128">
        <v>356</v>
      </c>
      <c r="N37" s="128">
        <v>1430</v>
      </c>
      <c r="O37" s="128">
        <v>462</v>
      </c>
      <c r="P37" s="128">
        <v>4444</v>
      </c>
      <c r="Q37" s="128">
        <v>1081</v>
      </c>
      <c r="R37" s="128">
        <v>-214</v>
      </c>
      <c r="S37" s="121">
        <v>1521</v>
      </c>
      <c r="T37" s="121">
        <v>880</v>
      </c>
      <c r="U37" s="121">
        <v>687</v>
      </c>
      <c r="V37" s="121">
        <v>1215</v>
      </c>
      <c r="W37" s="121">
        <v>1067</v>
      </c>
      <c r="X37" s="121">
        <v>44</v>
      </c>
      <c r="Y37" s="121">
        <v>599</v>
      </c>
      <c r="Z37" s="121">
        <v>1844</v>
      </c>
      <c r="AA37" s="121">
        <v>-695</v>
      </c>
      <c r="AB37" s="121">
        <v>1183</v>
      </c>
      <c r="AC37" s="121">
        <v>553</v>
      </c>
      <c r="AD37" s="121">
        <v>951</v>
      </c>
      <c r="AE37" s="121">
        <v>737</v>
      </c>
      <c r="AF37" s="121">
        <v>359</v>
      </c>
      <c r="AG37" s="121">
        <v>26</v>
      </c>
      <c r="AH37" s="121">
        <v>355</v>
      </c>
      <c r="AI37" s="121">
        <v>71</v>
      </c>
      <c r="AJ37" s="121">
        <v>800</v>
      </c>
      <c r="AK37" s="121">
        <v>691</v>
      </c>
      <c r="AL37" s="121">
        <v>726</v>
      </c>
      <c r="AM37" s="121">
        <v>730</v>
      </c>
      <c r="AN37" s="121">
        <v>306</v>
      </c>
      <c r="AO37" s="121">
        <v>-399</v>
      </c>
      <c r="AP37" s="121">
        <v>759</v>
      </c>
      <c r="AQ37" s="121">
        <v>245</v>
      </c>
      <c r="AR37" s="121">
        <v>823</v>
      </c>
      <c r="AS37" s="121">
        <v>2219</v>
      </c>
      <c r="AT37" s="121">
        <v>548</v>
      </c>
      <c r="AU37" s="121">
        <v>-370</v>
      </c>
      <c r="AV37" s="121">
        <v>684</v>
      </c>
      <c r="AW37" s="121">
        <v>1235</v>
      </c>
      <c r="AX37" s="121">
        <v>489</v>
      </c>
      <c r="AY37" s="121">
        <v>294</v>
      </c>
      <c r="AZ37" s="121">
        <v>553</v>
      </c>
      <c r="BA37" s="121">
        <v>121</v>
      </c>
      <c r="BB37" s="121">
        <v>941</v>
      </c>
      <c r="BC37" s="121">
        <v>487</v>
      </c>
      <c r="BD37" s="121">
        <v>388</v>
      </c>
      <c r="BE37" s="121">
        <v>-537</v>
      </c>
      <c r="BF37" s="121">
        <v>171</v>
      </c>
      <c r="BG37" s="121">
        <v>438</v>
      </c>
      <c r="BH37" s="121">
        <v>855</v>
      </c>
      <c r="BI37" s="121">
        <v>837</v>
      </c>
      <c r="BJ37" s="121">
        <v>896</v>
      </c>
      <c r="BK37" s="121">
        <v>410</v>
      </c>
      <c r="BL37" s="121">
        <v>932</v>
      </c>
      <c r="BM37" s="121">
        <v>786</v>
      </c>
      <c r="BN37" s="121">
        <v>1109</v>
      </c>
      <c r="BO37" s="121">
        <v>114</v>
      </c>
      <c r="BP37" s="121">
        <v>2069</v>
      </c>
      <c r="BQ37" s="121">
        <v>1642</v>
      </c>
      <c r="BR37" s="121">
        <v>549</v>
      </c>
      <c r="BS37" s="121">
        <v>162</v>
      </c>
      <c r="BT37" s="121">
        <v>540</v>
      </c>
      <c r="BU37" s="121">
        <v>476</v>
      </c>
      <c r="BV37" s="121">
        <v>1526</v>
      </c>
      <c r="BW37" s="121">
        <v>661</v>
      </c>
      <c r="BX37" s="121">
        <v>1063</v>
      </c>
      <c r="BY37" s="121">
        <v>-84</v>
      </c>
      <c r="BZ37" s="121">
        <v>708</v>
      </c>
      <c r="CA37" s="121">
        <v>1193</v>
      </c>
      <c r="CB37" s="121">
        <v>415</v>
      </c>
      <c r="CC37" s="121">
        <v>1097</v>
      </c>
      <c r="CD37" s="121">
        <v>1530</v>
      </c>
      <c r="CE37" s="121">
        <v>878</v>
      </c>
      <c r="CF37" s="121">
        <v>1077</v>
      </c>
      <c r="CG37" s="121">
        <v>532</v>
      </c>
      <c r="CH37" s="121">
        <v>291</v>
      </c>
      <c r="CI37" s="121">
        <v>949</v>
      </c>
      <c r="CJ37" s="121">
        <v>190</v>
      </c>
      <c r="CK37" s="121">
        <v>758</v>
      </c>
      <c r="CL37" s="121">
        <v>-69</v>
      </c>
      <c r="CM37" s="121">
        <v>595</v>
      </c>
      <c r="CN37" s="121">
        <v>548</v>
      </c>
      <c r="CO37" s="121">
        <v>1010</v>
      </c>
      <c r="CP37" s="140"/>
      <c r="CQ37" s="139">
        <f>Mellemark!B162</f>
        <v>0</v>
      </c>
      <c r="CR37" s="139">
        <f>Mellemark!C162</f>
        <v>0</v>
      </c>
      <c r="CS37" s="139">
        <f>Mellemark!D162</f>
        <v>0</v>
      </c>
      <c r="CT37" s="139">
        <f>Mellemark!E162</f>
        <v>0</v>
      </c>
      <c r="CU37" s="139">
        <f>Mellemark!F162</f>
        <v>0</v>
      </c>
      <c r="CV37" s="139">
        <f>Mellemark!G162</f>
        <v>0</v>
      </c>
      <c r="CW37" s="139">
        <f>Mellemark!H162</f>
        <v>0</v>
      </c>
      <c r="CX37" s="139">
        <f>Mellemark!I162</f>
        <v>0</v>
      </c>
      <c r="CY37" s="139">
        <f>Mellemark!J162</f>
        <v>0</v>
      </c>
      <c r="CZ37" s="139">
        <f>Mellemark!K162</f>
        <v>0</v>
      </c>
      <c r="DA37" s="139">
        <f>Mellemark!L162</f>
        <v>0</v>
      </c>
      <c r="DB37" s="139">
        <f>Mellemark!M162</f>
        <v>0</v>
      </c>
      <c r="DC37" s="139">
        <f>Mellemark!N162</f>
        <v>0</v>
      </c>
      <c r="DD37" s="139">
        <f>Mellemark!O162</f>
        <v>0</v>
      </c>
      <c r="DE37" s="139">
        <f>Mellemark!P162</f>
        <v>0</v>
      </c>
      <c r="DF37" s="139">
        <f>Mellemark!Q162</f>
        <v>0</v>
      </c>
      <c r="DG37" s="139">
        <f>Mellemark!R162</f>
        <v>0</v>
      </c>
      <c r="DH37" s="139">
        <f>Mellemark!S162</f>
        <v>0</v>
      </c>
      <c r="DI37" s="139">
        <f>Mellemark!T162</f>
        <v>0</v>
      </c>
      <c r="DJ37" s="139">
        <f>Mellemark!U162</f>
        <v>0</v>
      </c>
      <c r="DK37" s="139">
        <f>Mellemark!V162</f>
        <v>0</v>
      </c>
      <c r="DL37" s="139">
        <f>Mellemark!W162</f>
        <v>0</v>
      </c>
      <c r="DM37" s="139">
        <f>Mellemark!X162</f>
        <v>0</v>
      </c>
      <c r="DN37" s="139">
        <f>Mellemark!Y162</f>
        <v>0</v>
      </c>
      <c r="DO37" s="139">
        <f>Mellemark!Z162</f>
        <v>0</v>
      </c>
      <c r="DP37" s="139">
        <f>Mellemark!AA162</f>
        <v>0</v>
      </c>
      <c r="DQ37" s="139">
        <f>Mellemark!AB162</f>
        <v>0</v>
      </c>
      <c r="DR37" s="139">
        <f>Mellemark!AC162</f>
        <v>0</v>
      </c>
      <c r="DS37" s="139">
        <f>Mellemark!AD162</f>
        <v>0</v>
      </c>
      <c r="DT37" s="139">
        <f>Mellemark!AE162</f>
        <v>0</v>
      </c>
      <c r="DU37" s="139">
        <f>Mellemark!AF162</f>
        <v>0</v>
      </c>
      <c r="DV37" s="139">
        <f>Mellemark!AG162</f>
        <v>0</v>
      </c>
      <c r="DW37" s="139">
        <f>Mellemark!AH162</f>
        <v>0</v>
      </c>
      <c r="DX37" s="139">
        <f>Mellemark!AI162</f>
        <v>0</v>
      </c>
      <c r="DY37" s="139">
        <f>Mellemark!AJ162</f>
        <v>0</v>
      </c>
      <c r="DZ37" s="139">
        <f>Mellemark!AK162</f>
        <v>0</v>
      </c>
      <c r="EA37" s="139">
        <f>Mellemark!AL162</f>
        <v>0</v>
      </c>
      <c r="EB37" s="139">
        <f>Mellemark!AM162</f>
        <v>0</v>
      </c>
      <c r="EC37" s="139">
        <f>Mellemark!AN162</f>
        <v>0</v>
      </c>
      <c r="ED37" s="139">
        <f>Mellemark!AO162</f>
        <v>0</v>
      </c>
      <c r="EE37" s="139">
        <f>Mellemark!AP162</f>
        <v>0</v>
      </c>
      <c r="EF37" s="139">
        <f>Mellemark!AQ162</f>
        <v>0</v>
      </c>
      <c r="EG37" s="139">
        <f>Mellemark!AR162</f>
        <v>0</v>
      </c>
      <c r="EH37" s="139">
        <f>Mellemark!AS162</f>
        <v>0</v>
      </c>
      <c r="EI37" s="139">
        <f>Mellemark!AT162</f>
        <v>0</v>
      </c>
      <c r="EJ37" s="139">
        <f>Mellemark!AU162</f>
        <v>0</v>
      </c>
      <c r="EK37" s="139">
        <f>Mellemark!AV162</f>
        <v>0</v>
      </c>
      <c r="EL37" s="139">
        <f>Mellemark!AW162</f>
        <v>0</v>
      </c>
      <c r="EM37" s="139">
        <f>Mellemark!AX162</f>
        <v>0</v>
      </c>
      <c r="EN37" s="139">
        <f>Mellemark!AY162</f>
        <v>0</v>
      </c>
      <c r="EO37" s="139">
        <f>Mellemark!AZ162</f>
        <v>0</v>
      </c>
      <c r="EP37" s="139">
        <f>Mellemark!BA162</f>
        <v>0</v>
      </c>
      <c r="EQ37" s="139">
        <f>Mellemark!BB162</f>
        <v>0</v>
      </c>
      <c r="ER37" s="139">
        <f>Mellemark!BC162</f>
        <v>0</v>
      </c>
      <c r="ES37" s="139">
        <f>Mellemark!BD162</f>
        <v>0</v>
      </c>
      <c r="ET37" s="139">
        <f>Mellemark!BE162</f>
        <v>0</v>
      </c>
      <c r="EU37" s="139">
        <f>Mellemark!BF162</f>
        <v>0</v>
      </c>
      <c r="EV37" s="139">
        <f>Mellemark!BG162</f>
        <v>0</v>
      </c>
      <c r="EW37" s="139">
        <f>Mellemark!BH162</f>
        <v>0</v>
      </c>
      <c r="EX37" s="139">
        <f>Mellemark!BI162</f>
        <v>0</v>
      </c>
      <c r="EY37" s="139">
        <f>Mellemark!BJ162</f>
        <v>0</v>
      </c>
      <c r="EZ37" s="139">
        <f>Mellemark!BK162</f>
        <v>0</v>
      </c>
      <c r="FA37" s="139">
        <f>Mellemark!BL162</f>
        <v>0</v>
      </c>
      <c r="FB37" s="139">
        <f>Mellemark!BM162</f>
        <v>0</v>
      </c>
      <c r="FC37" s="139">
        <f>Mellemark!BN162</f>
        <v>0</v>
      </c>
      <c r="FD37" s="139">
        <f>Mellemark!BO162</f>
        <v>0</v>
      </c>
      <c r="FE37" s="139">
        <f>Mellemark!BP162</f>
        <v>0</v>
      </c>
      <c r="FF37" s="139">
        <f>Mellemark!BQ162</f>
        <v>0</v>
      </c>
      <c r="FG37" s="139">
        <f>Mellemark!BR162</f>
        <v>0</v>
      </c>
      <c r="FH37" s="139">
        <f>Mellemark!BS162</f>
        <v>0</v>
      </c>
      <c r="FI37" s="139">
        <f>Mellemark!BT162</f>
        <v>0</v>
      </c>
      <c r="FJ37" s="139">
        <f>Mellemark!BU162</f>
        <v>0</v>
      </c>
      <c r="FK37" s="139">
        <f>Mellemark!BV162</f>
        <v>0</v>
      </c>
      <c r="FL37" s="139">
        <f>Mellemark!BW162</f>
        <v>0</v>
      </c>
      <c r="FM37" s="139">
        <f>Mellemark!BX162</f>
        <v>0</v>
      </c>
      <c r="FN37" s="139">
        <f>Mellemark!BY162</f>
        <v>0</v>
      </c>
      <c r="FO37" s="139">
        <f>Mellemark!BZ162</f>
        <v>0</v>
      </c>
      <c r="FP37" s="139">
        <f>Mellemark!CA162</f>
        <v>0</v>
      </c>
      <c r="FQ37" s="139">
        <f>Mellemark!CB162</f>
        <v>0</v>
      </c>
      <c r="FR37" s="139">
        <f>Mellemark!CC162</f>
        <v>0</v>
      </c>
      <c r="FS37" s="139">
        <f>Mellemark!CD162</f>
        <v>0</v>
      </c>
      <c r="FT37" s="139">
        <f>Mellemark!CE162</f>
        <v>0</v>
      </c>
      <c r="FU37" s="139">
        <f>Mellemark!CF162</f>
        <v>0</v>
      </c>
      <c r="FV37" s="139">
        <f>Mellemark!CG162</f>
        <v>0</v>
      </c>
      <c r="FW37" s="139">
        <f>Mellemark!CH162</f>
        <v>0</v>
      </c>
      <c r="FX37" s="139">
        <f>Mellemark!CI162</f>
        <v>0</v>
      </c>
      <c r="FY37" s="139">
        <f>Mellemark!CJ162</f>
        <v>0</v>
      </c>
      <c r="FZ37" s="139">
        <f>Mellemark!CK162</f>
        <v>0</v>
      </c>
      <c r="GA37" s="139">
        <f>Mellemark!CL162</f>
        <v>0</v>
      </c>
      <c r="GB37" s="139">
        <f>Mellemark!CM162</f>
        <v>0</v>
      </c>
      <c r="GC37" s="139">
        <f>Mellemark!CN162</f>
        <v>0</v>
      </c>
      <c r="GD37" s="139">
        <f>Mellemark!CO162</f>
        <v>0</v>
      </c>
      <c r="GE37" s="139">
        <f>Mellemark!CP162</f>
        <v>0</v>
      </c>
      <c r="GF37" s="139">
        <f>Mellemark!CQ162</f>
        <v>0</v>
      </c>
      <c r="GG37" s="139">
        <f>Mellemark!CR162</f>
        <v>0</v>
      </c>
      <c r="GH37" s="139">
        <f>Mellemark!CS162</f>
        <v>0</v>
      </c>
      <c r="GI37" s="139">
        <f>Mellemark!CT162</f>
        <v>0</v>
      </c>
      <c r="GJ37" s="139">
        <f>Mellemark!CU162</f>
        <v>0</v>
      </c>
      <c r="GK37" s="139">
        <f>Mellemark!CV162</f>
        <v>0</v>
      </c>
      <c r="GL37" s="139">
        <f>Mellemark!CW162</f>
        <v>0</v>
      </c>
      <c r="GM37" s="139">
        <f>Mellemark!CX162</f>
        <v>0</v>
      </c>
      <c r="GN37" s="139">
        <f>Mellemark!CY162</f>
        <v>0</v>
      </c>
      <c r="GO37" s="139">
        <f>Mellemark!CZ162</f>
        <v>0</v>
      </c>
      <c r="GP37" s="139">
        <f>Mellemark!DA162</f>
        <v>0</v>
      </c>
      <c r="GQ37" s="139">
        <f>Mellemark!DB162</f>
        <v>0</v>
      </c>
      <c r="GR37" s="139">
        <f>Mellemark!DC162</f>
        <v>0</v>
      </c>
      <c r="GS37" s="139">
        <f>Mellemark!DD162</f>
        <v>0</v>
      </c>
      <c r="GT37" s="139">
        <f>Mellemark!DE162</f>
        <v>0</v>
      </c>
      <c r="GU37" s="139">
        <f>Mellemark!DF162</f>
        <v>0</v>
      </c>
      <c r="GV37" s="139">
        <f>Mellemark!DG162</f>
        <v>0</v>
      </c>
      <c r="GW37" s="139">
        <f>Mellemark!DH162</f>
        <v>0</v>
      </c>
      <c r="GX37" s="139">
        <f>Mellemark!DI162</f>
        <v>0</v>
      </c>
      <c r="GY37" s="139">
        <f>Mellemark!DJ162</f>
        <v>0</v>
      </c>
      <c r="GZ37" s="139">
        <f>Mellemark!DK162</f>
        <v>0</v>
      </c>
      <c r="HA37" s="139">
        <f>Mellemark!DL162</f>
        <v>0</v>
      </c>
      <c r="HB37" s="139">
        <f>Mellemark!DM162</f>
        <v>0</v>
      </c>
      <c r="HC37" s="139">
        <f>Mellemark!DN162</f>
        <v>0</v>
      </c>
      <c r="HD37" s="139">
        <f>Mellemark!DO162</f>
        <v>0</v>
      </c>
      <c r="HE37" s="139">
        <f>Mellemark!DP162</f>
        <v>0</v>
      </c>
      <c r="HF37" s="139">
        <f>Mellemark!DQ162</f>
        <v>0</v>
      </c>
      <c r="HG37" s="139">
        <f>Mellemark!DR162</f>
        <v>0</v>
      </c>
      <c r="HH37" s="139">
        <f>Mellemark!DS162</f>
        <v>0</v>
      </c>
      <c r="HI37" s="139">
        <f>Mellemark!DT162</f>
        <v>0</v>
      </c>
      <c r="HJ37" s="139">
        <f>Mellemark!DU162</f>
        <v>0</v>
      </c>
      <c r="HK37" s="139">
        <f>Mellemark!DV162</f>
        <v>0</v>
      </c>
      <c r="HL37" s="139">
        <f>Mellemark!DW162</f>
        <v>0</v>
      </c>
      <c r="HM37" s="139">
        <f>Mellemark!DX162</f>
        <v>0</v>
      </c>
      <c r="HN37" s="139">
        <f>Mellemark!DY162</f>
        <v>0</v>
      </c>
      <c r="HO37" s="139">
        <f>Mellemark!DZ162</f>
        <v>0</v>
      </c>
      <c r="HP37" s="139">
        <f>Mellemark!EA162</f>
        <v>0</v>
      </c>
      <c r="HQ37" s="139">
        <f>Mellemark!EB162</f>
        <v>0</v>
      </c>
      <c r="HR37" s="139">
        <f>Mellemark!EC162</f>
        <v>0</v>
      </c>
      <c r="HS37" s="139">
        <f>Mellemark!ED162</f>
        <v>0</v>
      </c>
      <c r="HT37" s="139">
        <f>Mellemark!EE162</f>
        <v>0</v>
      </c>
      <c r="HU37" s="139">
        <f>Mellemark!EF162</f>
        <v>0</v>
      </c>
      <c r="HV37" s="139">
        <f>Mellemark!EG162</f>
        <v>0</v>
      </c>
      <c r="HW37" s="139">
        <f>Mellemark!EH162</f>
        <v>0</v>
      </c>
      <c r="HX37" s="139">
        <f>Mellemark!EI162</f>
        <v>0</v>
      </c>
      <c r="HY37" s="139">
        <f>Mellemark!EJ162</f>
        <v>0</v>
      </c>
      <c r="HZ37" s="139">
        <f>Mellemark!EK162</f>
        <v>0</v>
      </c>
      <c r="IA37" s="139">
        <f>Mellemark!EL162</f>
        <v>0</v>
      </c>
      <c r="IB37" s="139">
        <f>Mellemark!EM162</f>
        <v>0</v>
      </c>
      <c r="IC37" s="139">
        <f>Mellemark!EN162</f>
        <v>0</v>
      </c>
      <c r="ID37" s="139">
        <f>Mellemark!EO162</f>
        <v>0</v>
      </c>
      <c r="IE37" s="139">
        <f>Mellemark!EP162</f>
        <v>0</v>
      </c>
      <c r="IF37" s="139">
        <f>Mellemark!EQ162</f>
        <v>0</v>
      </c>
      <c r="IG37" s="139">
        <f>Mellemark!ER162</f>
        <v>0</v>
      </c>
      <c r="IH37" s="139">
        <f>Mellemark!ES162</f>
        <v>0</v>
      </c>
      <c r="II37" s="139">
        <f>Mellemark!ET162</f>
        <v>0</v>
      </c>
      <c r="IJ37" s="139">
        <f>Mellemark!EU162</f>
        <v>0</v>
      </c>
      <c r="IK37" s="139">
        <f>Mellemark!EV162</f>
        <v>0</v>
      </c>
      <c r="IL37" s="139">
        <f>Mellemark!EW162</f>
        <v>0</v>
      </c>
      <c r="IM37" s="139">
        <f>Mellemark!EX162</f>
        <v>0</v>
      </c>
      <c r="IN37" s="139">
        <f>Mellemark!EY162</f>
        <v>0</v>
      </c>
      <c r="IO37" s="139">
        <f>Mellemark!EZ162</f>
        <v>0</v>
      </c>
      <c r="IP37" s="139">
        <f>Mellemark!FA162</f>
        <v>0</v>
      </c>
      <c r="IQ37" s="139">
        <f>Mellemark!FB162</f>
        <v>0</v>
      </c>
      <c r="IR37" s="139">
        <f>Mellemark!FC162</f>
        <v>0</v>
      </c>
      <c r="IS37" s="139">
        <f>Mellemark!FD162</f>
        <v>0</v>
      </c>
      <c r="IT37" s="139">
        <f>Mellemark!FE162</f>
        <v>0</v>
      </c>
      <c r="IU37" s="139">
        <f>Mellemark!FF162</f>
        <v>0</v>
      </c>
      <c r="IV37" s="139">
        <f>Mellemark!FG162</f>
        <v>0</v>
      </c>
      <c r="IW37" s="139">
        <f>Mellemark!FH162</f>
        <v>0</v>
      </c>
      <c r="IX37" s="139">
        <f>Mellemark!FI162</f>
        <v>0</v>
      </c>
      <c r="IY37" s="139">
        <f>Mellemark!FJ162</f>
        <v>0</v>
      </c>
      <c r="IZ37" s="139">
        <f>Mellemark!FK162</f>
        <v>0</v>
      </c>
      <c r="JA37" s="139">
        <f>Mellemark!FL162</f>
        <v>0</v>
      </c>
      <c r="JB37" s="139">
        <f>Mellemark!FM162</f>
        <v>0</v>
      </c>
      <c r="JC37" s="139">
        <f>Mellemark!FN162</f>
        <v>0</v>
      </c>
      <c r="JD37" s="139">
        <f>Mellemark!FO162</f>
        <v>0</v>
      </c>
      <c r="JE37" s="139">
        <f>Mellemark!FP162</f>
        <v>0</v>
      </c>
      <c r="JF37" s="139">
        <f>Mellemark!FQ162</f>
        <v>0</v>
      </c>
      <c r="JG37" s="139">
        <f>Mellemark!FR162</f>
        <v>0</v>
      </c>
      <c r="JH37" s="139">
        <f>Mellemark!FS162</f>
        <v>0</v>
      </c>
      <c r="JI37" s="139">
        <f>Mellemark!FT162</f>
        <v>0</v>
      </c>
      <c r="JJ37" s="139">
        <f>Mellemark!FU162</f>
        <v>0</v>
      </c>
      <c r="JK37" s="139">
        <f>Mellemark!FV162</f>
        <v>0</v>
      </c>
      <c r="JL37" s="139">
        <f>Mellemark!FW162</f>
        <v>0</v>
      </c>
      <c r="JM37" s="139">
        <f>Mellemark!FX162</f>
        <v>0</v>
      </c>
      <c r="JN37" s="139">
        <f>Mellemark!FY162</f>
        <v>0</v>
      </c>
      <c r="JO37" s="139">
        <f>Mellemark!FZ162</f>
        <v>0</v>
      </c>
      <c r="JP37" s="139">
        <f>Mellemark!GA162</f>
        <v>0</v>
      </c>
      <c r="JQ37" s="139">
        <f>Mellemark!GB162</f>
        <v>0</v>
      </c>
      <c r="JR37" s="139">
        <f>Mellemark!GC162</f>
        <v>0</v>
      </c>
      <c r="JS37" s="139">
        <f>Mellemark!GD162</f>
        <v>0</v>
      </c>
      <c r="JT37" s="139">
        <f>Mellemark!GE162</f>
        <v>0</v>
      </c>
      <c r="JU37" s="139">
        <f>Mellemark!GF162</f>
        <v>0</v>
      </c>
      <c r="JV37" s="139">
        <f>Mellemark!GG162</f>
        <v>0</v>
      </c>
      <c r="JW37" s="139">
        <f>Mellemark!GH162</f>
        <v>0</v>
      </c>
      <c r="JX37" s="139">
        <f>Mellemark!GI162</f>
        <v>0</v>
      </c>
      <c r="JY37" s="139">
        <f>Mellemark!GJ162</f>
        <v>0</v>
      </c>
      <c r="JZ37" s="139">
        <f>Mellemark!GK162</f>
        <v>0</v>
      </c>
      <c r="KA37" s="139">
        <f>Mellemark!GL162</f>
        <v>0</v>
      </c>
      <c r="KB37" s="139">
        <f>Mellemark!GM162</f>
        <v>0</v>
      </c>
      <c r="KC37" s="139">
        <f>Mellemark!GN162</f>
        <v>0</v>
      </c>
      <c r="KD37" s="139">
        <f>Mellemark!GO162</f>
        <v>0</v>
      </c>
      <c r="KE37" s="139">
        <f>Mellemark!GP162</f>
        <v>0</v>
      </c>
      <c r="KF37" s="139">
        <f>Mellemark!GQ162</f>
        <v>0</v>
      </c>
      <c r="KG37" s="139">
        <f>Mellemark!GR162</f>
        <v>0</v>
      </c>
      <c r="KH37" s="139">
        <f>Mellemark!GS162</f>
        <v>0</v>
      </c>
      <c r="KI37" s="139">
        <f>Mellemark!GT162</f>
        <v>0</v>
      </c>
    </row>
    <row r="38" spans="1:295">
      <c r="A38" s="121">
        <v>33</v>
      </c>
      <c r="B38" s="5" t="s">
        <v>70</v>
      </c>
      <c r="C38" s="5"/>
      <c r="D38" s="128">
        <v>0</v>
      </c>
      <c r="E38" s="128">
        <v>0</v>
      </c>
      <c r="F38" s="128">
        <v>0</v>
      </c>
      <c r="G38" s="128">
        <v>0</v>
      </c>
      <c r="H38" s="128">
        <v>216</v>
      </c>
      <c r="I38" s="128">
        <v>205</v>
      </c>
      <c r="J38" s="128">
        <v>0</v>
      </c>
      <c r="K38" s="128">
        <v>510</v>
      </c>
      <c r="L38" s="128">
        <v>0</v>
      </c>
      <c r="M38" s="128">
        <v>0</v>
      </c>
      <c r="N38" s="128">
        <v>659</v>
      </c>
      <c r="O38" s="128">
        <v>0</v>
      </c>
      <c r="P38" s="128">
        <v>62</v>
      </c>
      <c r="Q38" s="128">
        <v>0</v>
      </c>
      <c r="R38" s="128">
        <v>17</v>
      </c>
      <c r="S38" s="121">
        <v>20</v>
      </c>
      <c r="T38" s="121">
        <v>83</v>
      </c>
      <c r="U38" s="121">
        <v>0</v>
      </c>
      <c r="V38" s="121">
        <v>0</v>
      </c>
      <c r="W38" s="121">
        <v>390</v>
      </c>
      <c r="X38" s="121">
        <v>121</v>
      </c>
      <c r="Y38" s="121">
        <v>81</v>
      </c>
      <c r="Z38" s="121">
        <v>0</v>
      </c>
      <c r="AA38" s="121">
        <v>0</v>
      </c>
      <c r="AB38" s="121">
        <v>18</v>
      </c>
      <c r="AC38" s="121">
        <v>0</v>
      </c>
      <c r="AD38" s="121">
        <v>0</v>
      </c>
      <c r="AE38" s="121">
        <v>72</v>
      </c>
      <c r="AF38" s="121">
        <v>131</v>
      </c>
      <c r="AG38" s="121">
        <v>0</v>
      </c>
      <c r="AH38" s="121">
        <v>123</v>
      </c>
      <c r="AI38" s="121">
        <v>0</v>
      </c>
      <c r="AJ38" s="121">
        <v>0</v>
      </c>
      <c r="AK38" s="121">
        <v>0</v>
      </c>
      <c r="AL38" s="121">
        <v>0</v>
      </c>
      <c r="AM38" s="121">
        <v>0</v>
      </c>
      <c r="AN38" s="121">
        <v>88</v>
      </c>
      <c r="AO38" s="121">
        <v>520</v>
      </c>
      <c r="AP38" s="121">
        <v>0</v>
      </c>
      <c r="AQ38" s="121">
        <v>21</v>
      </c>
      <c r="AR38" s="121">
        <v>0</v>
      </c>
      <c r="AS38" s="121">
        <v>1</v>
      </c>
      <c r="AT38" s="121">
        <v>0</v>
      </c>
      <c r="AU38" s="121">
        <v>0</v>
      </c>
      <c r="AV38" s="121">
        <v>0</v>
      </c>
      <c r="AW38" s="121">
        <v>80</v>
      </c>
      <c r="AX38" s="121">
        <v>0</v>
      </c>
      <c r="AY38" s="121">
        <v>0</v>
      </c>
      <c r="AZ38" s="121">
        <v>98</v>
      </c>
      <c r="BA38" s="121">
        <v>0</v>
      </c>
      <c r="BB38" s="121">
        <v>0</v>
      </c>
      <c r="BC38" s="121">
        <v>16</v>
      </c>
      <c r="BD38" s="121">
        <v>0</v>
      </c>
      <c r="BE38" s="121">
        <v>0</v>
      </c>
      <c r="BF38" s="121">
        <v>0</v>
      </c>
      <c r="BG38" s="121">
        <v>0</v>
      </c>
      <c r="BH38" s="121">
        <v>0</v>
      </c>
      <c r="BI38" s="121">
        <v>0</v>
      </c>
      <c r="BJ38" s="121">
        <v>0</v>
      </c>
      <c r="BK38" s="121">
        <v>0</v>
      </c>
      <c r="BL38" s="121">
        <v>0</v>
      </c>
      <c r="BM38" s="121">
        <v>0</v>
      </c>
      <c r="BN38" s="121">
        <v>0</v>
      </c>
      <c r="BO38" s="121">
        <v>75</v>
      </c>
      <c r="BP38" s="121">
        <v>0</v>
      </c>
      <c r="BQ38" s="121">
        <v>307</v>
      </c>
      <c r="BR38" s="121">
        <v>213</v>
      </c>
      <c r="BS38" s="121">
        <v>704</v>
      </c>
      <c r="BT38" s="121">
        <v>0</v>
      </c>
      <c r="BU38" s="121">
        <v>434</v>
      </c>
      <c r="BV38" s="121">
        <v>111</v>
      </c>
      <c r="BW38" s="121">
        <v>71</v>
      </c>
      <c r="BX38" s="121">
        <v>0</v>
      </c>
      <c r="BY38" s="121">
        <v>0</v>
      </c>
      <c r="BZ38" s="121">
        <v>0</v>
      </c>
      <c r="CA38" s="121">
        <v>76</v>
      </c>
      <c r="CB38" s="121">
        <v>60</v>
      </c>
      <c r="CC38" s="121">
        <v>0</v>
      </c>
      <c r="CD38" s="121">
        <v>468</v>
      </c>
      <c r="CE38" s="121">
        <v>58</v>
      </c>
      <c r="CF38" s="121">
        <v>129</v>
      </c>
      <c r="CG38" s="121">
        <v>0</v>
      </c>
      <c r="CH38" s="121">
        <v>0</v>
      </c>
      <c r="CI38" s="121">
        <v>34</v>
      </c>
      <c r="CJ38" s="121">
        <v>0</v>
      </c>
      <c r="CK38" s="121">
        <v>10</v>
      </c>
      <c r="CL38" s="121">
        <v>0</v>
      </c>
      <c r="CM38" s="121">
        <v>0</v>
      </c>
      <c r="CN38" s="121">
        <v>0</v>
      </c>
      <c r="CO38" s="121">
        <v>61</v>
      </c>
      <c r="CP38" s="140"/>
      <c r="CQ38" s="139">
        <f>Mellemark!B163</f>
        <v>0</v>
      </c>
      <c r="CR38" s="139">
        <f>Mellemark!C163</f>
        <v>0</v>
      </c>
      <c r="CS38" s="139">
        <f>Mellemark!D163</f>
        <v>0</v>
      </c>
      <c r="CT38" s="139">
        <f>Mellemark!E163</f>
        <v>0</v>
      </c>
      <c r="CU38" s="139">
        <f>Mellemark!F163</f>
        <v>0</v>
      </c>
      <c r="CV38" s="139">
        <f>Mellemark!G163</f>
        <v>0</v>
      </c>
      <c r="CW38" s="139">
        <f>Mellemark!H163</f>
        <v>0</v>
      </c>
      <c r="CX38" s="139">
        <f>Mellemark!I163</f>
        <v>0</v>
      </c>
      <c r="CY38" s="139">
        <f>Mellemark!J163</f>
        <v>0</v>
      </c>
      <c r="CZ38" s="139">
        <f>Mellemark!K163</f>
        <v>0</v>
      </c>
      <c r="DA38" s="139">
        <f>Mellemark!L163</f>
        <v>0</v>
      </c>
      <c r="DB38" s="139">
        <f>Mellemark!M163</f>
        <v>0</v>
      </c>
      <c r="DC38" s="139">
        <f>Mellemark!N163</f>
        <v>0</v>
      </c>
      <c r="DD38" s="139">
        <f>Mellemark!O163</f>
        <v>0</v>
      </c>
      <c r="DE38" s="139">
        <f>Mellemark!P163</f>
        <v>0</v>
      </c>
      <c r="DF38" s="139">
        <f>Mellemark!Q163</f>
        <v>0</v>
      </c>
      <c r="DG38" s="139">
        <f>Mellemark!R163</f>
        <v>0</v>
      </c>
      <c r="DH38" s="139">
        <f>Mellemark!S163</f>
        <v>0</v>
      </c>
      <c r="DI38" s="139">
        <f>Mellemark!T163</f>
        <v>0</v>
      </c>
      <c r="DJ38" s="139">
        <f>Mellemark!U163</f>
        <v>0</v>
      </c>
      <c r="DK38" s="139">
        <f>Mellemark!V163</f>
        <v>0</v>
      </c>
      <c r="DL38" s="139">
        <f>Mellemark!W163</f>
        <v>0</v>
      </c>
      <c r="DM38" s="139">
        <f>Mellemark!X163</f>
        <v>0</v>
      </c>
      <c r="DN38" s="139">
        <f>Mellemark!Y163</f>
        <v>0</v>
      </c>
      <c r="DO38" s="139">
        <f>Mellemark!Z163</f>
        <v>0</v>
      </c>
      <c r="DP38" s="139">
        <f>Mellemark!AA163</f>
        <v>0</v>
      </c>
      <c r="DQ38" s="139">
        <f>Mellemark!AB163</f>
        <v>0</v>
      </c>
      <c r="DR38" s="139">
        <f>Mellemark!AC163</f>
        <v>0</v>
      </c>
      <c r="DS38" s="139">
        <f>Mellemark!AD163</f>
        <v>0</v>
      </c>
      <c r="DT38" s="139">
        <f>Mellemark!AE163</f>
        <v>0</v>
      </c>
      <c r="DU38" s="139">
        <f>Mellemark!AF163</f>
        <v>0</v>
      </c>
      <c r="DV38" s="139">
        <f>Mellemark!AG163</f>
        <v>0</v>
      </c>
      <c r="DW38" s="139">
        <f>Mellemark!AH163</f>
        <v>0</v>
      </c>
      <c r="DX38" s="139">
        <f>Mellemark!AI163</f>
        <v>0</v>
      </c>
      <c r="DY38" s="139">
        <f>Mellemark!AJ163</f>
        <v>0</v>
      </c>
      <c r="DZ38" s="139">
        <f>Mellemark!AK163</f>
        <v>0</v>
      </c>
      <c r="EA38" s="139">
        <f>Mellemark!AL163</f>
        <v>0</v>
      </c>
      <c r="EB38" s="139">
        <f>Mellemark!AM163</f>
        <v>0</v>
      </c>
      <c r="EC38" s="139">
        <f>Mellemark!AN163</f>
        <v>0</v>
      </c>
      <c r="ED38" s="139">
        <f>Mellemark!AO163</f>
        <v>0</v>
      </c>
      <c r="EE38" s="139">
        <f>Mellemark!AP163</f>
        <v>0</v>
      </c>
      <c r="EF38" s="139">
        <f>Mellemark!AQ163</f>
        <v>0</v>
      </c>
      <c r="EG38" s="139">
        <f>Mellemark!AR163</f>
        <v>0</v>
      </c>
      <c r="EH38" s="139">
        <f>Mellemark!AS163</f>
        <v>0</v>
      </c>
      <c r="EI38" s="139">
        <f>Mellemark!AT163</f>
        <v>0</v>
      </c>
      <c r="EJ38" s="139">
        <f>Mellemark!AU163</f>
        <v>0</v>
      </c>
      <c r="EK38" s="139">
        <f>Mellemark!AV163</f>
        <v>0</v>
      </c>
      <c r="EL38" s="139">
        <f>Mellemark!AW163</f>
        <v>0</v>
      </c>
      <c r="EM38" s="139">
        <f>Mellemark!AX163</f>
        <v>0</v>
      </c>
      <c r="EN38" s="139">
        <f>Mellemark!AY163</f>
        <v>0</v>
      </c>
      <c r="EO38" s="139">
        <f>Mellemark!AZ163</f>
        <v>0</v>
      </c>
      <c r="EP38" s="139">
        <f>Mellemark!BA163</f>
        <v>0</v>
      </c>
      <c r="EQ38" s="139">
        <f>Mellemark!BB163</f>
        <v>0</v>
      </c>
      <c r="ER38" s="139">
        <f>Mellemark!BC163</f>
        <v>0</v>
      </c>
      <c r="ES38" s="139">
        <f>Mellemark!BD163</f>
        <v>0</v>
      </c>
      <c r="ET38" s="139">
        <f>Mellemark!BE163</f>
        <v>0</v>
      </c>
      <c r="EU38" s="139">
        <f>Mellemark!BF163</f>
        <v>0</v>
      </c>
      <c r="EV38" s="139">
        <f>Mellemark!BG163</f>
        <v>0</v>
      </c>
      <c r="EW38" s="139">
        <f>Mellemark!BH163</f>
        <v>0</v>
      </c>
      <c r="EX38" s="139">
        <f>Mellemark!BI163</f>
        <v>0</v>
      </c>
      <c r="EY38" s="139">
        <f>Mellemark!BJ163</f>
        <v>0</v>
      </c>
      <c r="EZ38" s="139">
        <f>Mellemark!BK163</f>
        <v>0</v>
      </c>
      <c r="FA38" s="139">
        <f>Mellemark!BL163</f>
        <v>0</v>
      </c>
      <c r="FB38" s="139">
        <f>Mellemark!BM163</f>
        <v>0</v>
      </c>
      <c r="FC38" s="139">
        <f>Mellemark!BN163</f>
        <v>0</v>
      </c>
      <c r="FD38" s="139">
        <f>Mellemark!BO163</f>
        <v>0</v>
      </c>
      <c r="FE38" s="139">
        <f>Mellemark!BP163</f>
        <v>0</v>
      </c>
      <c r="FF38" s="139">
        <f>Mellemark!BQ163</f>
        <v>0</v>
      </c>
      <c r="FG38" s="139">
        <f>Mellemark!BR163</f>
        <v>0</v>
      </c>
      <c r="FH38" s="139">
        <f>Mellemark!BS163</f>
        <v>0</v>
      </c>
      <c r="FI38" s="139">
        <f>Mellemark!BT163</f>
        <v>0</v>
      </c>
      <c r="FJ38" s="139">
        <f>Mellemark!BU163</f>
        <v>0</v>
      </c>
      <c r="FK38" s="139">
        <f>Mellemark!BV163</f>
        <v>0</v>
      </c>
      <c r="FL38" s="139">
        <f>Mellemark!BW163</f>
        <v>0</v>
      </c>
      <c r="FM38" s="139">
        <f>Mellemark!BX163</f>
        <v>0</v>
      </c>
      <c r="FN38" s="139">
        <f>Mellemark!BY163</f>
        <v>0</v>
      </c>
      <c r="FO38" s="139">
        <f>Mellemark!BZ163</f>
        <v>0</v>
      </c>
      <c r="FP38" s="139">
        <f>Mellemark!CA163</f>
        <v>0</v>
      </c>
      <c r="FQ38" s="139">
        <f>Mellemark!CB163</f>
        <v>0</v>
      </c>
      <c r="FR38" s="139">
        <f>Mellemark!CC163</f>
        <v>0</v>
      </c>
      <c r="FS38" s="139">
        <f>Mellemark!CD163</f>
        <v>0</v>
      </c>
      <c r="FT38" s="139">
        <f>Mellemark!CE163</f>
        <v>0</v>
      </c>
      <c r="FU38" s="139">
        <f>Mellemark!CF163</f>
        <v>0</v>
      </c>
      <c r="FV38" s="139">
        <f>Mellemark!CG163</f>
        <v>0</v>
      </c>
      <c r="FW38" s="139">
        <f>Mellemark!CH163</f>
        <v>0</v>
      </c>
      <c r="FX38" s="139">
        <f>Mellemark!CI163</f>
        <v>0</v>
      </c>
      <c r="FY38" s="139">
        <f>Mellemark!CJ163</f>
        <v>0</v>
      </c>
      <c r="FZ38" s="139">
        <f>Mellemark!CK163</f>
        <v>0</v>
      </c>
      <c r="GA38" s="139">
        <f>Mellemark!CL163</f>
        <v>0</v>
      </c>
      <c r="GB38" s="139">
        <f>Mellemark!CM163</f>
        <v>0</v>
      </c>
      <c r="GC38" s="139">
        <f>Mellemark!CN163</f>
        <v>0</v>
      </c>
      <c r="GD38" s="139">
        <f>Mellemark!CO163</f>
        <v>0</v>
      </c>
      <c r="GE38" s="139">
        <f>Mellemark!CP163</f>
        <v>0</v>
      </c>
      <c r="GF38" s="139">
        <f>Mellemark!CQ163</f>
        <v>0</v>
      </c>
      <c r="GG38" s="139">
        <f>Mellemark!CR163</f>
        <v>0</v>
      </c>
      <c r="GH38" s="139">
        <f>Mellemark!CS163</f>
        <v>0</v>
      </c>
      <c r="GI38" s="139">
        <f>Mellemark!CT163</f>
        <v>0</v>
      </c>
      <c r="GJ38" s="139">
        <f>Mellemark!CU163</f>
        <v>0</v>
      </c>
      <c r="GK38" s="139">
        <f>Mellemark!CV163</f>
        <v>0</v>
      </c>
      <c r="GL38" s="139">
        <f>Mellemark!CW163</f>
        <v>0</v>
      </c>
      <c r="GM38" s="139">
        <f>Mellemark!CX163</f>
        <v>0</v>
      </c>
      <c r="GN38" s="139">
        <f>Mellemark!CY163</f>
        <v>0</v>
      </c>
      <c r="GO38" s="139">
        <f>Mellemark!CZ163</f>
        <v>0</v>
      </c>
      <c r="GP38" s="139">
        <f>Mellemark!DA163</f>
        <v>0</v>
      </c>
      <c r="GQ38" s="139">
        <f>Mellemark!DB163</f>
        <v>0</v>
      </c>
      <c r="GR38" s="139">
        <f>Mellemark!DC163</f>
        <v>0</v>
      </c>
      <c r="GS38" s="139">
        <f>Mellemark!DD163</f>
        <v>0</v>
      </c>
      <c r="GT38" s="139">
        <f>Mellemark!DE163</f>
        <v>0</v>
      </c>
      <c r="GU38" s="139">
        <f>Mellemark!DF163</f>
        <v>0</v>
      </c>
      <c r="GV38" s="139">
        <f>Mellemark!DG163</f>
        <v>0</v>
      </c>
      <c r="GW38" s="139">
        <f>Mellemark!DH163</f>
        <v>0</v>
      </c>
      <c r="GX38" s="139">
        <f>Mellemark!DI163</f>
        <v>0</v>
      </c>
      <c r="GY38" s="139">
        <f>Mellemark!DJ163</f>
        <v>0</v>
      </c>
      <c r="GZ38" s="139">
        <f>Mellemark!DK163</f>
        <v>0</v>
      </c>
      <c r="HA38" s="139">
        <f>Mellemark!DL163</f>
        <v>0</v>
      </c>
      <c r="HB38" s="139">
        <f>Mellemark!DM163</f>
        <v>0</v>
      </c>
      <c r="HC38" s="139">
        <f>Mellemark!DN163</f>
        <v>0</v>
      </c>
      <c r="HD38" s="139">
        <f>Mellemark!DO163</f>
        <v>0</v>
      </c>
      <c r="HE38" s="139">
        <f>Mellemark!DP163</f>
        <v>0</v>
      </c>
      <c r="HF38" s="139">
        <f>Mellemark!DQ163</f>
        <v>0</v>
      </c>
      <c r="HG38" s="139">
        <f>Mellemark!DR163</f>
        <v>0</v>
      </c>
      <c r="HH38" s="139">
        <f>Mellemark!DS163</f>
        <v>0</v>
      </c>
      <c r="HI38" s="139">
        <f>Mellemark!DT163</f>
        <v>0</v>
      </c>
      <c r="HJ38" s="139">
        <f>Mellemark!DU163</f>
        <v>0</v>
      </c>
      <c r="HK38" s="139">
        <f>Mellemark!DV163</f>
        <v>0</v>
      </c>
      <c r="HL38" s="139">
        <f>Mellemark!DW163</f>
        <v>0</v>
      </c>
      <c r="HM38" s="139">
        <f>Mellemark!DX163</f>
        <v>0</v>
      </c>
      <c r="HN38" s="139">
        <f>Mellemark!DY163</f>
        <v>0</v>
      </c>
      <c r="HO38" s="139">
        <f>Mellemark!DZ163</f>
        <v>0</v>
      </c>
      <c r="HP38" s="139">
        <f>Mellemark!EA163</f>
        <v>0</v>
      </c>
      <c r="HQ38" s="139">
        <f>Mellemark!EB163</f>
        <v>0</v>
      </c>
      <c r="HR38" s="139">
        <f>Mellemark!EC163</f>
        <v>0</v>
      </c>
      <c r="HS38" s="139">
        <f>Mellemark!ED163</f>
        <v>0</v>
      </c>
      <c r="HT38" s="139">
        <f>Mellemark!EE163</f>
        <v>0</v>
      </c>
      <c r="HU38" s="139">
        <f>Mellemark!EF163</f>
        <v>0</v>
      </c>
      <c r="HV38" s="139">
        <f>Mellemark!EG163</f>
        <v>0</v>
      </c>
      <c r="HW38" s="139">
        <f>Mellemark!EH163</f>
        <v>0</v>
      </c>
      <c r="HX38" s="139">
        <f>Mellemark!EI163</f>
        <v>0</v>
      </c>
      <c r="HY38" s="139">
        <f>Mellemark!EJ163</f>
        <v>0</v>
      </c>
      <c r="HZ38" s="139">
        <f>Mellemark!EK163</f>
        <v>0</v>
      </c>
      <c r="IA38" s="139">
        <f>Mellemark!EL163</f>
        <v>0</v>
      </c>
      <c r="IB38" s="139">
        <f>Mellemark!EM163</f>
        <v>0</v>
      </c>
      <c r="IC38" s="139">
        <f>Mellemark!EN163</f>
        <v>0</v>
      </c>
      <c r="ID38" s="139">
        <f>Mellemark!EO163</f>
        <v>0</v>
      </c>
      <c r="IE38" s="139">
        <f>Mellemark!EP163</f>
        <v>0</v>
      </c>
      <c r="IF38" s="139">
        <f>Mellemark!EQ163</f>
        <v>0</v>
      </c>
      <c r="IG38" s="139">
        <f>Mellemark!ER163</f>
        <v>0</v>
      </c>
      <c r="IH38" s="139">
        <f>Mellemark!ES163</f>
        <v>0</v>
      </c>
      <c r="II38" s="139">
        <f>Mellemark!ET163</f>
        <v>0</v>
      </c>
      <c r="IJ38" s="139">
        <f>Mellemark!EU163</f>
        <v>0</v>
      </c>
      <c r="IK38" s="139">
        <f>Mellemark!EV163</f>
        <v>0</v>
      </c>
      <c r="IL38" s="139">
        <f>Mellemark!EW163</f>
        <v>0</v>
      </c>
      <c r="IM38" s="139">
        <f>Mellemark!EX163</f>
        <v>0</v>
      </c>
      <c r="IN38" s="139">
        <f>Mellemark!EY163</f>
        <v>0</v>
      </c>
      <c r="IO38" s="139">
        <f>Mellemark!EZ163</f>
        <v>0</v>
      </c>
      <c r="IP38" s="139">
        <f>Mellemark!FA163</f>
        <v>0</v>
      </c>
      <c r="IQ38" s="139">
        <f>Mellemark!FB163</f>
        <v>0</v>
      </c>
      <c r="IR38" s="139">
        <f>Mellemark!FC163</f>
        <v>0</v>
      </c>
      <c r="IS38" s="139">
        <f>Mellemark!FD163</f>
        <v>0</v>
      </c>
      <c r="IT38" s="139">
        <f>Mellemark!FE163</f>
        <v>0</v>
      </c>
      <c r="IU38" s="139">
        <f>Mellemark!FF163</f>
        <v>0</v>
      </c>
      <c r="IV38" s="139">
        <f>Mellemark!FG163</f>
        <v>0</v>
      </c>
      <c r="IW38" s="139">
        <f>Mellemark!FH163</f>
        <v>0</v>
      </c>
      <c r="IX38" s="139">
        <f>Mellemark!FI163</f>
        <v>0</v>
      </c>
      <c r="IY38" s="139">
        <f>Mellemark!FJ163</f>
        <v>0</v>
      </c>
      <c r="IZ38" s="139">
        <f>Mellemark!FK163</f>
        <v>0</v>
      </c>
      <c r="JA38" s="139">
        <f>Mellemark!FL163</f>
        <v>0</v>
      </c>
      <c r="JB38" s="139">
        <f>Mellemark!FM163</f>
        <v>0</v>
      </c>
      <c r="JC38" s="139">
        <f>Mellemark!FN163</f>
        <v>0</v>
      </c>
      <c r="JD38" s="139">
        <f>Mellemark!FO163</f>
        <v>0</v>
      </c>
      <c r="JE38" s="139">
        <f>Mellemark!FP163</f>
        <v>0</v>
      </c>
      <c r="JF38" s="139">
        <f>Mellemark!FQ163</f>
        <v>0</v>
      </c>
      <c r="JG38" s="139">
        <f>Mellemark!FR163</f>
        <v>0</v>
      </c>
      <c r="JH38" s="139">
        <f>Mellemark!FS163</f>
        <v>0</v>
      </c>
      <c r="JI38" s="139">
        <f>Mellemark!FT163</f>
        <v>0</v>
      </c>
      <c r="JJ38" s="139">
        <f>Mellemark!FU163</f>
        <v>0</v>
      </c>
      <c r="JK38" s="139">
        <f>Mellemark!FV163</f>
        <v>0</v>
      </c>
      <c r="JL38" s="139">
        <f>Mellemark!FW163</f>
        <v>0</v>
      </c>
      <c r="JM38" s="139">
        <f>Mellemark!FX163</f>
        <v>0</v>
      </c>
      <c r="JN38" s="139">
        <f>Mellemark!FY163</f>
        <v>0</v>
      </c>
      <c r="JO38" s="139">
        <f>Mellemark!FZ163</f>
        <v>0</v>
      </c>
      <c r="JP38" s="139">
        <f>Mellemark!GA163</f>
        <v>0</v>
      </c>
      <c r="JQ38" s="139">
        <f>Mellemark!GB163</f>
        <v>0</v>
      </c>
      <c r="JR38" s="139">
        <f>Mellemark!GC163</f>
        <v>0</v>
      </c>
      <c r="JS38" s="139">
        <f>Mellemark!GD163</f>
        <v>0</v>
      </c>
      <c r="JT38" s="139">
        <f>Mellemark!GE163</f>
        <v>0</v>
      </c>
      <c r="JU38" s="139">
        <f>Mellemark!GF163</f>
        <v>0</v>
      </c>
      <c r="JV38" s="139">
        <f>Mellemark!GG163</f>
        <v>0</v>
      </c>
      <c r="JW38" s="139">
        <f>Mellemark!GH163</f>
        <v>0</v>
      </c>
      <c r="JX38" s="139">
        <f>Mellemark!GI163</f>
        <v>0</v>
      </c>
      <c r="JY38" s="139">
        <f>Mellemark!GJ163</f>
        <v>0</v>
      </c>
      <c r="JZ38" s="139">
        <f>Mellemark!GK163</f>
        <v>0</v>
      </c>
      <c r="KA38" s="139">
        <f>Mellemark!GL163</f>
        <v>0</v>
      </c>
      <c r="KB38" s="139">
        <f>Mellemark!GM163</f>
        <v>0</v>
      </c>
      <c r="KC38" s="139">
        <f>Mellemark!GN163</f>
        <v>0</v>
      </c>
      <c r="KD38" s="139">
        <f>Mellemark!GO163</f>
        <v>0</v>
      </c>
      <c r="KE38" s="139">
        <f>Mellemark!GP163</f>
        <v>0</v>
      </c>
      <c r="KF38" s="139">
        <f>Mellemark!GQ163</f>
        <v>0</v>
      </c>
      <c r="KG38" s="139">
        <f>Mellemark!GR163</f>
        <v>0</v>
      </c>
      <c r="KH38" s="139">
        <f>Mellemark!GS163</f>
        <v>0</v>
      </c>
      <c r="KI38" s="139">
        <f>Mellemark!GT163</f>
        <v>0</v>
      </c>
    </row>
    <row r="39" spans="1:295" s="137" customFormat="1">
      <c r="A39" s="137">
        <v>34</v>
      </c>
      <c r="B39" s="7" t="s">
        <v>71</v>
      </c>
      <c r="C39" s="7"/>
      <c r="D39" s="135">
        <v>27641</v>
      </c>
      <c r="E39" s="135">
        <v>27900</v>
      </c>
      <c r="F39" s="135">
        <v>29036</v>
      </c>
      <c r="G39" s="135">
        <v>28351</v>
      </c>
      <c r="H39" s="135">
        <v>30522</v>
      </c>
      <c r="I39" s="135">
        <v>24726</v>
      </c>
      <c r="J39" s="135">
        <v>26919</v>
      </c>
      <c r="K39" s="135">
        <v>26023</v>
      </c>
      <c r="L39" s="135">
        <v>26378</v>
      </c>
      <c r="M39" s="135">
        <v>29623</v>
      </c>
      <c r="N39" s="135">
        <v>26276</v>
      </c>
      <c r="O39" s="135">
        <v>22788</v>
      </c>
      <c r="P39" s="135">
        <v>21490</v>
      </c>
      <c r="Q39" s="135">
        <v>23426</v>
      </c>
      <c r="R39" s="135">
        <v>24942</v>
      </c>
      <c r="S39" s="137">
        <v>29530</v>
      </c>
      <c r="T39" s="137">
        <v>27039</v>
      </c>
      <c r="U39" s="137">
        <v>30807</v>
      </c>
      <c r="V39" s="137">
        <v>25200</v>
      </c>
      <c r="W39" s="137">
        <v>27463</v>
      </c>
      <c r="X39" s="137">
        <v>25968</v>
      </c>
      <c r="Y39" s="137">
        <v>26805</v>
      </c>
      <c r="Z39" s="137">
        <v>27504</v>
      </c>
      <c r="AA39" s="137">
        <v>24935</v>
      </c>
      <c r="AB39" s="137">
        <v>27331</v>
      </c>
      <c r="AC39" s="137">
        <v>26692</v>
      </c>
      <c r="AD39" s="137">
        <v>28673</v>
      </c>
      <c r="AE39" s="137">
        <v>25724</v>
      </c>
      <c r="AF39" s="137">
        <v>28598</v>
      </c>
      <c r="AG39" s="137">
        <v>24215</v>
      </c>
      <c r="AH39" s="137">
        <v>27037</v>
      </c>
      <c r="AI39" s="137">
        <v>32722</v>
      </c>
      <c r="AJ39" s="137">
        <v>26136</v>
      </c>
      <c r="AK39" s="137">
        <v>26487</v>
      </c>
      <c r="AL39" s="137">
        <v>25473</v>
      </c>
      <c r="AM39" s="137">
        <v>27040</v>
      </c>
      <c r="AN39" s="137">
        <v>33198</v>
      </c>
      <c r="AO39" s="137">
        <v>24203</v>
      </c>
      <c r="AP39" s="137">
        <v>26968</v>
      </c>
      <c r="AQ39" s="137">
        <v>24173</v>
      </c>
      <c r="AR39" s="137">
        <v>24517</v>
      </c>
      <c r="AS39" s="137">
        <v>29537</v>
      </c>
      <c r="AT39" s="137">
        <v>24679</v>
      </c>
      <c r="AU39" s="137">
        <v>20786</v>
      </c>
      <c r="AV39" s="137">
        <v>26091</v>
      </c>
      <c r="AW39" s="137">
        <v>29651</v>
      </c>
      <c r="AX39" s="137">
        <v>24583</v>
      </c>
      <c r="AY39" s="137">
        <v>26861</v>
      </c>
      <c r="AZ39" s="137">
        <v>25744</v>
      </c>
      <c r="BA39" s="137">
        <v>28017</v>
      </c>
      <c r="BB39" s="137">
        <v>20490</v>
      </c>
      <c r="BC39" s="137">
        <v>23377</v>
      </c>
      <c r="BD39" s="137">
        <v>24657</v>
      </c>
      <c r="BE39" s="137">
        <v>21968</v>
      </c>
      <c r="BF39" s="137">
        <v>23276</v>
      </c>
      <c r="BG39" s="137">
        <v>20530</v>
      </c>
      <c r="BH39" s="137">
        <v>21014</v>
      </c>
      <c r="BI39" s="137">
        <v>28243</v>
      </c>
      <c r="BJ39" s="137">
        <v>23863</v>
      </c>
      <c r="BK39" s="137">
        <v>24036</v>
      </c>
      <c r="BL39" s="137">
        <v>32022</v>
      </c>
      <c r="BM39" s="137">
        <v>26939</v>
      </c>
      <c r="BN39" s="137">
        <v>27104</v>
      </c>
      <c r="BO39" s="137">
        <v>28314</v>
      </c>
      <c r="BP39" s="137">
        <v>31226</v>
      </c>
      <c r="BQ39" s="137">
        <v>34429</v>
      </c>
      <c r="BR39" s="137">
        <v>29584</v>
      </c>
      <c r="BS39" s="137">
        <v>26987</v>
      </c>
      <c r="BT39" s="137">
        <v>25799</v>
      </c>
      <c r="BU39" s="137">
        <v>24739</v>
      </c>
      <c r="BV39" s="137">
        <v>24825</v>
      </c>
      <c r="BW39" s="137">
        <v>25244</v>
      </c>
      <c r="BX39" s="137">
        <v>28422</v>
      </c>
      <c r="BY39" s="137">
        <v>24382</v>
      </c>
      <c r="BZ39" s="137">
        <v>28917</v>
      </c>
      <c r="CA39" s="137">
        <v>33903</v>
      </c>
      <c r="CB39" s="137">
        <v>29523</v>
      </c>
      <c r="CC39" s="137">
        <v>33604</v>
      </c>
      <c r="CD39" s="137">
        <v>32880</v>
      </c>
      <c r="CE39" s="137">
        <v>30797</v>
      </c>
      <c r="CF39" s="137">
        <v>32505</v>
      </c>
      <c r="CG39" s="137">
        <v>27304</v>
      </c>
      <c r="CH39" s="137">
        <v>27897</v>
      </c>
      <c r="CI39" s="137">
        <v>35705</v>
      </c>
      <c r="CJ39" s="137">
        <v>31718</v>
      </c>
      <c r="CK39" s="137">
        <v>26237</v>
      </c>
      <c r="CL39" s="137">
        <v>28205</v>
      </c>
      <c r="CM39" s="137">
        <v>24979</v>
      </c>
      <c r="CN39" s="137">
        <v>32426</v>
      </c>
      <c r="CO39" s="137">
        <v>25865</v>
      </c>
      <c r="CP39" s="188"/>
      <c r="CQ39" s="189">
        <f>Mellemark!B164</f>
        <v>0</v>
      </c>
      <c r="CR39" s="189">
        <f>Mellemark!C164</f>
        <v>0</v>
      </c>
      <c r="CS39" s="189">
        <f>Mellemark!D164</f>
        <v>0</v>
      </c>
      <c r="CT39" s="189">
        <f>Mellemark!E164</f>
        <v>0</v>
      </c>
      <c r="CU39" s="189">
        <f>Mellemark!F164</f>
        <v>0</v>
      </c>
      <c r="CV39" s="189">
        <f>Mellemark!G164</f>
        <v>0</v>
      </c>
      <c r="CW39" s="189">
        <f>Mellemark!H164</f>
        <v>0</v>
      </c>
      <c r="CX39" s="189">
        <f>Mellemark!I164</f>
        <v>0</v>
      </c>
      <c r="CY39" s="189">
        <f>Mellemark!J164</f>
        <v>0</v>
      </c>
      <c r="CZ39" s="189">
        <f>Mellemark!K164</f>
        <v>0</v>
      </c>
      <c r="DA39" s="189">
        <f>Mellemark!L164</f>
        <v>0</v>
      </c>
      <c r="DB39" s="189">
        <f>Mellemark!M164</f>
        <v>0</v>
      </c>
      <c r="DC39" s="189">
        <f>Mellemark!N164</f>
        <v>0</v>
      </c>
      <c r="DD39" s="189">
        <f>Mellemark!O164</f>
        <v>0</v>
      </c>
      <c r="DE39" s="189">
        <f>Mellemark!P164</f>
        <v>0</v>
      </c>
      <c r="DF39" s="189">
        <f>Mellemark!Q164</f>
        <v>0</v>
      </c>
      <c r="DG39" s="189">
        <f>Mellemark!R164</f>
        <v>0</v>
      </c>
      <c r="DH39" s="189">
        <f>Mellemark!S164</f>
        <v>0</v>
      </c>
      <c r="DI39" s="189">
        <f>Mellemark!T164</f>
        <v>0</v>
      </c>
      <c r="DJ39" s="189">
        <f>Mellemark!U164</f>
        <v>0</v>
      </c>
      <c r="DK39" s="189">
        <f>Mellemark!V164</f>
        <v>0</v>
      </c>
      <c r="DL39" s="189">
        <f>Mellemark!W164</f>
        <v>0</v>
      </c>
      <c r="DM39" s="189">
        <f>Mellemark!X164</f>
        <v>0</v>
      </c>
      <c r="DN39" s="189">
        <f>Mellemark!Y164</f>
        <v>0</v>
      </c>
      <c r="DO39" s="189">
        <f>Mellemark!Z164</f>
        <v>0</v>
      </c>
      <c r="DP39" s="189">
        <f>Mellemark!AA164</f>
        <v>0</v>
      </c>
      <c r="DQ39" s="189">
        <f>Mellemark!AB164</f>
        <v>0</v>
      </c>
      <c r="DR39" s="189">
        <f>Mellemark!AC164</f>
        <v>0</v>
      </c>
      <c r="DS39" s="189">
        <f>Mellemark!AD164</f>
        <v>0</v>
      </c>
      <c r="DT39" s="189">
        <f>Mellemark!AE164</f>
        <v>0</v>
      </c>
      <c r="DU39" s="189">
        <f>Mellemark!AF164</f>
        <v>0</v>
      </c>
      <c r="DV39" s="189">
        <f>Mellemark!AG164</f>
        <v>0</v>
      </c>
      <c r="DW39" s="189">
        <f>Mellemark!AH164</f>
        <v>0</v>
      </c>
      <c r="DX39" s="189">
        <f>Mellemark!AI164</f>
        <v>0</v>
      </c>
      <c r="DY39" s="189">
        <f>Mellemark!AJ164</f>
        <v>0</v>
      </c>
      <c r="DZ39" s="189">
        <f>Mellemark!AK164</f>
        <v>0</v>
      </c>
      <c r="EA39" s="189">
        <f>Mellemark!AL164</f>
        <v>0</v>
      </c>
      <c r="EB39" s="189">
        <f>Mellemark!AM164</f>
        <v>0</v>
      </c>
      <c r="EC39" s="189">
        <f>Mellemark!AN164</f>
        <v>0</v>
      </c>
      <c r="ED39" s="189">
        <f>Mellemark!AO164</f>
        <v>0</v>
      </c>
      <c r="EE39" s="189">
        <f>Mellemark!AP164</f>
        <v>0</v>
      </c>
      <c r="EF39" s="189">
        <f>Mellemark!AQ164</f>
        <v>0</v>
      </c>
      <c r="EG39" s="189">
        <f>Mellemark!AR164</f>
        <v>0</v>
      </c>
      <c r="EH39" s="189">
        <f>Mellemark!AS164</f>
        <v>0</v>
      </c>
      <c r="EI39" s="189">
        <f>Mellemark!AT164</f>
        <v>0</v>
      </c>
      <c r="EJ39" s="189">
        <f>Mellemark!AU164</f>
        <v>0</v>
      </c>
      <c r="EK39" s="189">
        <f>Mellemark!AV164</f>
        <v>0</v>
      </c>
      <c r="EL39" s="189">
        <f>Mellemark!AW164</f>
        <v>0</v>
      </c>
      <c r="EM39" s="189">
        <f>Mellemark!AX164</f>
        <v>0</v>
      </c>
      <c r="EN39" s="189">
        <f>Mellemark!AY164</f>
        <v>0</v>
      </c>
      <c r="EO39" s="189">
        <f>Mellemark!AZ164</f>
        <v>0</v>
      </c>
      <c r="EP39" s="189">
        <f>Mellemark!BA164</f>
        <v>0</v>
      </c>
      <c r="EQ39" s="189">
        <f>Mellemark!BB164</f>
        <v>0</v>
      </c>
      <c r="ER39" s="189">
        <f>Mellemark!BC164</f>
        <v>0</v>
      </c>
      <c r="ES39" s="189">
        <f>Mellemark!BD164</f>
        <v>0</v>
      </c>
      <c r="ET39" s="189">
        <f>Mellemark!BE164</f>
        <v>0</v>
      </c>
      <c r="EU39" s="189">
        <f>Mellemark!BF164</f>
        <v>0</v>
      </c>
      <c r="EV39" s="189">
        <f>Mellemark!BG164</f>
        <v>0</v>
      </c>
      <c r="EW39" s="189">
        <f>Mellemark!BH164</f>
        <v>0</v>
      </c>
      <c r="EX39" s="189">
        <f>Mellemark!BI164</f>
        <v>0</v>
      </c>
      <c r="EY39" s="189">
        <f>Mellemark!BJ164</f>
        <v>0</v>
      </c>
      <c r="EZ39" s="189">
        <f>Mellemark!BK164</f>
        <v>0</v>
      </c>
      <c r="FA39" s="189">
        <f>Mellemark!BL164</f>
        <v>0</v>
      </c>
      <c r="FB39" s="189">
        <f>Mellemark!BM164</f>
        <v>0</v>
      </c>
      <c r="FC39" s="189">
        <f>Mellemark!BN164</f>
        <v>0</v>
      </c>
      <c r="FD39" s="189">
        <f>Mellemark!BO164</f>
        <v>0</v>
      </c>
      <c r="FE39" s="189">
        <f>Mellemark!BP164</f>
        <v>0</v>
      </c>
      <c r="FF39" s="189">
        <f>Mellemark!BQ164</f>
        <v>0</v>
      </c>
      <c r="FG39" s="189">
        <f>Mellemark!BR164</f>
        <v>0</v>
      </c>
      <c r="FH39" s="189">
        <f>Mellemark!BS164</f>
        <v>0</v>
      </c>
      <c r="FI39" s="189">
        <f>Mellemark!BT164</f>
        <v>0</v>
      </c>
      <c r="FJ39" s="189">
        <f>Mellemark!BU164</f>
        <v>0</v>
      </c>
      <c r="FK39" s="189">
        <f>Mellemark!BV164</f>
        <v>0</v>
      </c>
      <c r="FL39" s="189">
        <f>Mellemark!BW164</f>
        <v>0</v>
      </c>
      <c r="FM39" s="189">
        <f>Mellemark!BX164</f>
        <v>0</v>
      </c>
      <c r="FN39" s="189">
        <f>Mellemark!BY164</f>
        <v>0</v>
      </c>
      <c r="FO39" s="189">
        <f>Mellemark!BZ164</f>
        <v>0</v>
      </c>
      <c r="FP39" s="189">
        <f>Mellemark!CA164</f>
        <v>0</v>
      </c>
      <c r="FQ39" s="189">
        <f>Mellemark!CB164</f>
        <v>0</v>
      </c>
      <c r="FR39" s="189">
        <f>Mellemark!CC164</f>
        <v>0</v>
      </c>
      <c r="FS39" s="189">
        <f>Mellemark!CD164</f>
        <v>0</v>
      </c>
      <c r="FT39" s="189">
        <f>Mellemark!CE164</f>
        <v>0</v>
      </c>
      <c r="FU39" s="189">
        <f>Mellemark!CF164</f>
        <v>0</v>
      </c>
      <c r="FV39" s="189">
        <f>Mellemark!CG164</f>
        <v>0</v>
      </c>
      <c r="FW39" s="189">
        <f>Mellemark!CH164</f>
        <v>0</v>
      </c>
      <c r="FX39" s="189">
        <f>Mellemark!CI164</f>
        <v>0</v>
      </c>
      <c r="FY39" s="189">
        <f>Mellemark!CJ164</f>
        <v>0</v>
      </c>
      <c r="FZ39" s="189">
        <f>Mellemark!CK164</f>
        <v>0</v>
      </c>
      <c r="GA39" s="189">
        <f>Mellemark!CL164</f>
        <v>0</v>
      </c>
      <c r="GB39" s="189">
        <f>Mellemark!CM164</f>
        <v>0</v>
      </c>
      <c r="GC39" s="189">
        <f>Mellemark!CN164</f>
        <v>0</v>
      </c>
      <c r="GD39" s="189">
        <f>Mellemark!CO164</f>
        <v>0</v>
      </c>
      <c r="GE39" s="189">
        <f>Mellemark!CP164</f>
        <v>0</v>
      </c>
      <c r="GF39" s="189">
        <f>Mellemark!CQ164</f>
        <v>0</v>
      </c>
      <c r="GG39" s="189">
        <f>Mellemark!CR164</f>
        <v>0</v>
      </c>
      <c r="GH39" s="189">
        <f>Mellemark!CS164</f>
        <v>0</v>
      </c>
      <c r="GI39" s="189">
        <f>Mellemark!CT164</f>
        <v>0</v>
      </c>
      <c r="GJ39" s="189">
        <f>Mellemark!CU164</f>
        <v>0</v>
      </c>
      <c r="GK39" s="189">
        <f>Mellemark!CV164</f>
        <v>0</v>
      </c>
      <c r="GL39" s="189">
        <f>Mellemark!CW164</f>
        <v>0</v>
      </c>
      <c r="GM39" s="189">
        <f>Mellemark!CX164</f>
        <v>0</v>
      </c>
      <c r="GN39" s="189">
        <f>Mellemark!CY164</f>
        <v>0</v>
      </c>
      <c r="GO39" s="189">
        <f>Mellemark!CZ164</f>
        <v>0</v>
      </c>
      <c r="GP39" s="189">
        <f>Mellemark!DA164</f>
        <v>0</v>
      </c>
      <c r="GQ39" s="189">
        <f>Mellemark!DB164</f>
        <v>0</v>
      </c>
      <c r="GR39" s="189">
        <f>Mellemark!DC164</f>
        <v>0</v>
      </c>
      <c r="GS39" s="189">
        <f>Mellemark!DD164</f>
        <v>0</v>
      </c>
      <c r="GT39" s="189">
        <f>Mellemark!DE164</f>
        <v>0</v>
      </c>
      <c r="GU39" s="189">
        <f>Mellemark!DF164</f>
        <v>0</v>
      </c>
      <c r="GV39" s="189">
        <f>Mellemark!DG164</f>
        <v>0</v>
      </c>
      <c r="GW39" s="189">
        <f>Mellemark!DH164</f>
        <v>0</v>
      </c>
      <c r="GX39" s="189">
        <f>Mellemark!DI164</f>
        <v>0</v>
      </c>
      <c r="GY39" s="189">
        <f>Mellemark!DJ164</f>
        <v>0</v>
      </c>
      <c r="GZ39" s="189">
        <f>Mellemark!DK164</f>
        <v>0</v>
      </c>
      <c r="HA39" s="189">
        <f>Mellemark!DL164</f>
        <v>0</v>
      </c>
      <c r="HB39" s="189">
        <f>Mellemark!DM164</f>
        <v>0</v>
      </c>
      <c r="HC39" s="189">
        <f>Mellemark!DN164</f>
        <v>0</v>
      </c>
      <c r="HD39" s="189">
        <f>Mellemark!DO164</f>
        <v>0</v>
      </c>
      <c r="HE39" s="189">
        <f>Mellemark!DP164</f>
        <v>0</v>
      </c>
      <c r="HF39" s="189">
        <f>Mellemark!DQ164</f>
        <v>0</v>
      </c>
      <c r="HG39" s="189">
        <f>Mellemark!DR164</f>
        <v>0</v>
      </c>
      <c r="HH39" s="189">
        <f>Mellemark!DS164</f>
        <v>0</v>
      </c>
      <c r="HI39" s="189">
        <f>Mellemark!DT164</f>
        <v>0</v>
      </c>
      <c r="HJ39" s="189">
        <f>Mellemark!DU164</f>
        <v>0</v>
      </c>
      <c r="HK39" s="189">
        <f>Mellemark!DV164</f>
        <v>0</v>
      </c>
      <c r="HL39" s="189">
        <f>Mellemark!DW164</f>
        <v>0</v>
      </c>
      <c r="HM39" s="189">
        <f>Mellemark!DX164</f>
        <v>0</v>
      </c>
      <c r="HN39" s="189">
        <f>Mellemark!DY164</f>
        <v>0</v>
      </c>
      <c r="HO39" s="189">
        <f>Mellemark!DZ164</f>
        <v>0</v>
      </c>
      <c r="HP39" s="189">
        <f>Mellemark!EA164</f>
        <v>0</v>
      </c>
      <c r="HQ39" s="189">
        <f>Mellemark!EB164</f>
        <v>0</v>
      </c>
      <c r="HR39" s="189">
        <f>Mellemark!EC164</f>
        <v>0</v>
      </c>
      <c r="HS39" s="189">
        <f>Mellemark!ED164</f>
        <v>0</v>
      </c>
      <c r="HT39" s="189">
        <f>Mellemark!EE164</f>
        <v>0</v>
      </c>
      <c r="HU39" s="189">
        <f>Mellemark!EF164</f>
        <v>0</v>
      </c>
      <c r="HV39" s="189">
        <f>Mellemark!EG164</f>
        <v>0</v>
      </c>
      <c r="HW39" s="189">
        <f>Mellemark!EH164</f>
        <v>0</v>
      </c>
      <c r="HX39" s="189">
        <f>Mellemark!EI164</f>
        <v>0</v>
      </c>
      <c r="HY39" s="189">
        <f>Mellemark!EJ164</f>
        <v>0</v>
      </c>
      <c r="HZ39" s="189">
        <f>Mellemark!EK164</f>
        <v>0</v>
      </c>
      <c r="IA39" s="189">
        <f>Mellemark!EL164</f>
        <v>0</v>
      </c>
      <c r="IB39" s="189">
        <f>Mellemark!EM164</f>
        <v>0</v>
      </c>
      <c r="IC39" s="189">
        <f>Mellemark!EN164</f>
        <v>0</v>
      </c>
      <c r="ID39" s="189">
        <f>Mellemark!EO164</f>
        <v>0</v>
      </c>
      <c r="IE39" s="189">
        <f>Mellemark!EP164</f>
        <v>0</v>
      </c>
      <c r="IF39" s="189">
        <f>Mellemark!EQ164</f>
        <v>0</v>
      </c>
      <c r="IG39" s="189">
        <f>Mellemark!ER164</f>
        <v>0</v>
      </c>
      <c r="IH39" s="189">
        <f>Mellemark!ES164</f>
        <v>0</v>
      </c>
      <c r="II39" s="189">
        <f>Mellemark!ET164</f>
        <v>0</v>
      </c>
      <c r="IJ39" s="189">
        <f>Mellemark!EU164</f>
        <v>0</v>
      </c>
      <c r="IK39" s="189">
        <f>Mellemark!EV164</f>
        <v>0</v>
      </c>
      <c r="IL39" s="189">
        <f>Mellemark!EW164</f>
        <v>0</v>
      </c>
      <c r="IM39" s="189">
        <f>Mellemark!EX164</f>
        <v>0</v>
      </c>
      <c r="IN39" s="189">
        <f>Mellemark!EY164</f>
        <v>0</v>
      </c>
      <c r="IO39" s="189">
        <f>Mellemark!EZ164</f>
        <v>0</v>
      </c>
      <c r="IP39" s="189">
        <f>Mellemark!FA164</f>
        <v>0</v>
      </c>
      <c r="IQ39" s="189">
        <f>Mellemark!FB164</f>
        <v>0</v>
      </c>
      <c r="IR39" s="189">
        <f>Mellemark!FC164</f>
        <v>0</v>
      </c>
      <c r="IS39" s="189">
        <f>Mellemark!FD164</f>
        <v>0</v>
      </c>
      <c r="IT39" s="189">
        <f>Mellemark!FE164</f>
        <v>0</v>
      </c>
      <c r="IU39" s="189">
        <f>Mellemark!FF164</f>
        <v>0</v>
      </c>
      <c r="IV39" s="189">
        <f>Mellemark!FG164</f>
        <v>0</v>
      </c>
      <c r="IW39" s="189">
        <f>Mellemark!FH164</f>
        <v>0</v>
      </c>
      <c r="IX39" s="189">
        <f>Mellemark!FI164</f>
        <v>0</v>
      </c>
      <c r="IY39" s="189">
        <f>Mellemark!FJ164</f>
        <v>0</v>
      </c>
      <c r="IZ39" s="189">
        <f>Mellemark!FK164</f>
        <v>0</v>
      </c>
      <c r="JA39" s="189">
        <f>Mellemark!FL164</f>
        <v>0</v>
      </c>
      <c r="JB39" s="189">
        <f>Mellemark!FM164</f>
        <v>0</v>
      </c>
      <c r="JC39" s="189">
        <f>Mellemark!FN164</f>
        <v>0</v>
      </c>
      <c r="JD39" s="189">
        <f>Mellemark!FO164</f>
        <v>0</v>
      </c>
      <c r="JE39" s="189">
        <f>Mellemark!FP164</f>
        <v>0</v>
      </c>
      <c r="JF39" s="189">
        <f>Mellemark!FQ164</f>
        <v>0</v>
      </c>
      <c r="JG39" s="189">
        <f>Mellemark!FR164</f>
        <v>0</v>
      </c>
      <c r="JH39" s="189">
        <f>Mellemark!FS164</f>
        <v>0</v>
      </c>
      <c r="JI39" s="189">
        <f>Mellemark!FT164</f>
        <v>0</v>
      </c>
      <c r="JJ39" s="189">
        <f>Mellemark!FU164</f>
        <v>0</v>
      </c>
      <c r="JK39" s="189">
        <f>Mellemark!FV164</f>
        <v>0</v>
      </c>
      <c r="JL39" s="189">
        <f>Mellemark!FW164</f>
        <v>0</v>
      </c>
      <c r="JM39" s="189">
        <f>Mellemark!FX164</f>
        <v>0</v>
      </c>
      <c r="JN39" s="189">
        <f>Mellemark!FY164</f>
        <v>0</v>
      </c>
      <c r="JO39" s="189">
        <f>Mellemark!FZ164</f>
        <v>0</v>
      </c>
      <c r="JP39" s="189">
        <f>Mellemark!GA164</f>
        <v>0</v>
      </c>
      <c r="JQ39" s="189">
        <f>Mellemark!GB164</f>
        <v>0</v>
      </c>
      <c r="JR39" s="189">
        <f>Mellemark!GC164</f>
        <v>0</v>
      </c>
      <c r="JS39" s="189">
        <f>Mellemark!GD164</f>
        <v>0</v>
      </c>
      <c r="JT39" s="189">
        <f>Mellemark!GE164</f>
        <v>0</v>
      </c>
      <c r="JU39" s="189">
        <f>Mellemark!GF164</f>
        <v>0</v>
      </c>
      <c r="JV39" s="189">
        <f>Mellemark!GG164</f>
        <v>0</v>
      </c>
      <c r="JW39" s="189">
        <f>Mellemark!GH164</f>
        <v>0</v>
      </c>
      <c r="JX39" s="189">
        <f>Mellemark!GI164</f>
        <v>0</v>
      </c>
      <c r="JY39" s="189">
        <f>Mellemark!GJ164</f>
        <v>0</v>
      </c>
      <c r="JZ39" s="189">
        <f>Mellemark!GK164</f>
        <v>0</v>
      </c>
      <c r="KA39" s="189">
        <f>Mellemark!GL164</f>
        <v>0</v>
      </c>
      <c r="KB39" s="189">
        <f>Mellemark!GM164</f>
        <v>0</v>
      </c>
      <c r="KC39" s="189">
        <f>Mellemark!GN164</f>
        <v>0</v>
      </c>
      <c r="KD39" s="189">
        <f>Mellemark!GO164</f>
        <v>0</v>
      </c>
      <c r="KE39" s="189">
        <f>Mellemark!GP164</f>
        <v>0</v>
      </c>
      <c r="KF39" s="189">
        <f>Mellemark!GQ164</f>
        <v>0</v>
      </c>
      <c r="KG39" s="189">
        <f>Mellemark!GR164</f>
        <v>0</v>
      </c>
      <c r="KH39" s="189">
        <f>Mellemark!GS164</f>
        <v>0</v>
      </c>
      <c r="KI39" s="189">
        <f>Mellemark!GT164</f>
        <v>0</v>
      </c>
    </row>
    <row r="40" spans="1:295">
      <c r="A40" s="121">
        <v>35</v>
      </c>
      <c r="B40" s="114"/>
      <c r="C40" s="114"/>
      <c r="D40" s="128"/>
      <c r="E40" s="128"/>
      <c r="F40" s="128"/>
      <c r="G40" s="128"/>
      <c r="H40" s="128"/>
      <c r="I40" s="128"/>
      <c r="J40" s="128"/>
      <c r="K40" s="128"/>
      <c r="L40" s="128"/>
      <c r="M40" s="128"/>
      <c r="N40" s="128"/>
      <c r="O40" s="128"/>
      <c r="P40" s="128"/>
      <c r="Q40" s="128"/>
      <c r="R40" s="128"/>
      <c r="CP40" s="140"/>
      <c r="CQ40" s="139">
        <f>Mellemark!B165</f>
        <v>0</v>
      </c>
      <c r="CR40" s="139">
        <f>Mellemark!C165</f>
        <v>0</v>
      </c>
      <c r="CS40" s="139">
        <f>Mellemark!D165</f>
        <v>0</v>
      </c>
      <c r="CT40" s="139">
        <f>Mellemark!E165</f>
        <v>0</v>
      </c>
      <c r="CU40" s="139">
        <f>Mellemark!F165</f>
        <v>0</v>
      </c>
      <c r="CV40" s="139">
        <f>Mellemark!G165</f>
        <v>0</v>
      </c>
      <c r="CW40" s="139">
        <f>Mellemark!H165</f>
        <v>0</v>
      </c>
      <c r="CX40" s="139">
        <f>Mellemark!I165</f>
        <v>0</v>
      </c>
      <c r="CY40" s="139">
        <f>Mellemark!J165</f>
        <v>0</v>
      </c>
      <c r="CZ40" s="139">
        <f>Mellemark!K165</f>
        <v>0</v>
      </c>
      <c r="DA40" s="139">
        <f>Mellemark!L165</f>
        <v>0</v>
      </c>
      <c r="DB40" s="139">
        <f>Mellemark!M165</f>
        <v>0</v>
      </c>
      <c r="DC40" s="139">
        <f>Mellemark!N165</f>
        <v>0</v>
      </c>
      <c r="DD40" s="139">
        <f>Mellemark!O165</f>
        <v>0</v>
      </c>
      <c r="DE40" s="139">
        <f>Mellemark!P165</f>
        <v>0</v>
      </c>
      <c r="DF40" s="139">
        <f>Mellemark!Q165</f>
        <v>0</v>
      </c>
      <c r="DG40" s="139">
        <f>Mellemark!R165</f>
        <v>0</v>
      </c>
      <c r="DH40" s="139">
        <f>Mellemark!S165</f>
        <v>0</v>
      </c>
      <c r="DI40" s="139">
        <f>Mellemark!T165</f>
        <v>0</v>
      </c>
      <c r="DJ40" s="139">
        <f>Mellemark!U165</f>
        <v>0</v>
      </c>
      <c r="DK40" s="139">
        <f>Mellemark!V165</f>
        <v>0</v>
      </c>
      <c r="DL40" s="139">
        <f>Mellemark!W165</f>
        <v>0</v>
      </c>
      <c r="DM40" s="139">
        <f>Mellemark!X165</f>
        <v>0</v>
      </c>
      <c r="DN40" s="139">
        <f>Mellemark!Y165</f>
        <v>0</v>
      </c>
      <c r="DO40" s="139">
        <f>Mellemark!Z165</f>
        <v>0</v>
      </c>
      <c r="DP40" s="139">
        <f>Mellemark!AA165</f>
        <v>0</v>
      </c>
      <c r="DQ40" s="139">
        <f>Mellemark!AB165</f>
        <v>0</v>
      </c>
      <c r="DR40" s="139">
        <f>Mellemark!AC165</f>
        <v>0</v>
      </c>
      <c r="DS40" s="139">
        <f>Mellemark!AD165</f>
        <v>0</v>
      </c>
      <c r="DT40" s="139">
        <f>Mellemark!AE165</f>
        <v>0</v>
      </c>
      <c r="DU40" s="139">
        <f>Mellemark!AF165</f>
        <v>0</v>
      </c>
      <c r="DV40" s="139">
        <f>Mellemark!AG165</f>
        <v>0</v>
      </c>
      <c r="DW40" s="139">
        <f>Mellemark!AH165</f>
        <v>0</v>
      </c>
      <c r="DX40" s="139">
        <f>Mellemark!AI165</f>
        <v>0</v>
      </c>
      <c r="DY40" s="139">
        <f>Mellemark!AJ165</f>
        <v>0</v>
      </c>
      <c r="DZ40" s="139">
        <f>Mellemark!AK165</f>
        <v>0</v>
      </c>
      <c r="EA40" s="139">
        <f>Mellemark!AL165</f>
        <v>0</v>
      </c>
      <c r="EB40" s="139">
        <f>Mellemark!AM165</f>
        <v>0</v>
      </c>
      <c r="EC40" s="139">
        <f>Mellemark!AN165</f>
        <v>0</v>
      </c>
      <c r="ED40" s="139">
        <f>Mellemark!AO165</f>
        <v>0</v>
      </c>
      <c r="EE40" s="139">
        <f>Mellemark!AP165</f>
        <v>0</v>
      </c>
      <c r="EF40" s="139">
        <f>Mellemark!AQ165</f>
        <v>0</v>
      </c>
      <c r="EG40" s="139">
        <f>Mellemark!AR165</f>
        <v>0</v>
      </c>
      <c r="EH40" s="139">
        <f>Mellemark!AS165</f>
        <v>0</v>
      </c>
      <c r="EI40" s="139">
        <f>Mellemark!AT165</f>
        <v>0</v>
      </c>
      <c r="EJ40" s="139">
        <f>Mellemark!AU165</f>
        <v>0</v>
      </c>
      <c r="EK40" s="139">
        <f>Mellemark!AV165</f>
        <v>0</v>
      </c>
      <c r="EL40" s="139">
        <f>Mellemark!AW165</f>
        <v>0</v>
      </c>
      <c r="EM40" s="139">
        <f>Mellemark!AX165</f>
        <v>0</v>
      </c>
      <c r="EN40" s="139">
        <f>Mellemark!AY165</f>
        <v>0</v>
      </c>
      <c r="EO40" s="139">
        <f>Mellemark!AZ165</f>
        <v>0</v>
      </c>
      <c r="EP40" s="139">
        <f>Mellemark!BA165</f>
        <v>0</v>
      </c>
      <c r="EQ40" s="139">
        <f>Mellemark!BB165</f>
        <v>0</v>
      </c>
      <c r="ER40" s="139">
        <f>Mellemark!BC165</f>
        <v>0</v>
      </c>
      <c r="ES40" s="139">
        <f>Mellemark!BD165</f>
        <v>0</v>
      </c>
      <c r="ET40" s="139">
        <f>Mellemark!BE165</f>
        <v>0</v>
      </c>
      <c r="EU40" s="139">
        <f>Mellemark!BF165</f>
        <v>0</v>
      </c>
      <c r="EV40" s="139">
        <f>Mellemark!BG165</f>
        <v>0</v>
      </c>
      <c r="EW40" s="139">
        <f>Mellemark!BH165</f>
        <v>0</v>
      </c>
      <c r="EX40" s="139">
        <f>Mellemark!BI165</f>
        <v>0</v>
      </c>
      <c r="EY40" s="139">
        <f>Mellemark!BJ165</f>
        <v>0</v>
      </c>
      <c r="EZ40" s="139">
        <f>Mellemark!BK165</f>
        <v>0</v>
      </c>
      <c r="FA40" s="139">
        <f>Mellemark!BL165</f>
        <v>0</v>
      </c>
      <c r="FB40" s="139">
        <f>Mellemark!BM165</f>
        <v>0</v>
      </c>
      <c r="FC40" s="139">
        <f>Mellemark!BN165</f>
        <v>0</v>
      </c>
      <c r="FD40" s="139">
        <f>Mellemark!BO165</f>
        <v>0</v>
      </c>
      <c r="FE40" s="139">
        <f>Mellemark!BP165</f>
        <v>0</v>
      </c>
      <c r="FF40" s="139">
        <f>Mellemark!BQ165</f>
        <v>0</v>
      </c>
      <c r="FG40" s="139">
        <f>Mellemark!BR165</f>
        <v>0</v>
      </c>
      <c r="FH40" s="139">
        <f>Mellemark!BS165</f>
        <v>0</v>
      </c>
      <c r="FI40" s="139">
        <f>Mellemark!BT165</f>
        <v>0</v>
      </c>
      <c r="FJ40" s="139">
        <f>Mellemark!BU165</f>
        <v>0</v>
      </c>
      <c r="FK40" s="139">
        <f>Mellemark!BV165</f>
        <v>0</v>
      </c>
      <c r="FL40" s="139">
        <f>Mellemark!BW165</f>
        <v>0</v>
      </c>
      <c r="FM40" s="139">
        <f>Mellemark!BX165</f>
        <v>0</v>
      </c>
      <c r="FN40" s="139">
        <f>Mellemark!BY165</f>
        <v>0</v>
      </c>
      <c r="FO40" s="139">
        <f>Mellemark!BZ165</f>
        <v>0</v>
      </c>
      <c r="FP40" s="139">
        <f>Mellemark!CA165</f>
        <v>0</v>
      </c>
      <c r="FQ40" s="139">
        <f>Mellemark!CB165</f>
        <v>0</v>
      </c>
      <c r="FR40" s="139">
        <f>Mellemark!CC165</f>
        <v>0</v>
      </c>
      <c r="FS40" s="139">
        <f>Mellemark!CD165</f>
        <v>0</v>
      </c>
      <c r="FT40" s="139">
        <f>Mellemark!CE165</f>
        <v>0</v>
      </c>
      <c r="FU40" s="139">
        <f>Mellemark!CF165</f>
        <v>0</v>
      </c>
      <c r="FV40" s="139">
        <f>Mellemark!CG165</f>
        <v>0</v>
      </c>
      <c r="FW40" s="139">
        <f>Mellemark!CH165</f>
        <v>0</v>
      </c>
      <c r="FX40" s="139">
        <f>Mellemark!CI165</f>
        <v>0</v>
      </c>
      <c r="FY40" s="139">
        <f>Mellemark!CJ165</f>
        <v>0</v>
      </c>
      <c r="FZ40" s="139">
        <f>Mellemark!CK165</f>
        <v>0</v>
      </c>
      <c r="GA40" s="139">
        <f>Mellemark!CL165</f>
        <v>0</v>
      </c>
      <c r="GB40" s="139">
        <f>Mellemark!CM165</f>
        <v>0</v>
      </c>
      <c r="GC40" s="139">
        <f>Mellemark!CN165</f>
        <v>0</v>
      </c>
      <c r="GD40" s="139">
        <f>Mellemark!CO165</f>
        <v>0</v>
      </c>
      <c r="GE40" s="139">
        <f>Mellemark!CP165</f>
        <v>0</v>
      </c>
      <c r="GF40" s="139">
        <f>Mellemark!CQ165</f>
        <v>0</v>
      </c>
      <c r="GG40" s="139">
        <f>Mellemark!CR165</f>
        <v>0</v>
      </c>
      <c r="GH40" s="139">
        <f>Mellemark!CS165</f>
        <v>0</v>
      </c>
      <c r="GI40" s="139">
        <f>Mellemark!CT165</f>
        <v>0</v>
      </c>
      <c r="GJ40" s="139">
        <f>Mellemark!CU165</f>
        <v>0</v>
      </c>
      <c r="GK40" s="139">
        <f>Mellemark!CV165</f>
        <v>0</v>
      </c>
      <c r="GL40" s="139">
        <f>Mellemark!CW165</f>
        <v>0</v>
      </c>
      <c r="GM40" s="139">
        <f>Mellemark!CX165</f>
        <v>0</v>
      </c>
      <c r="GN40" s="139">
        <f>Mellemark!CY165</f>
        <v>0</v>
      </c>
      <c r="GO40" s="139">
        <f>Mellemark!CZ165</f>
        <v>0</v>
      </c>
      <c r="GP40" s="139">
        <f>Mellemark!DA165</f>
        <v>0</v>
      </c>
      <c r="GQ40" s="139">
        <f>Mellemark!DB165</f>
        <v>0</v>
      </c>
      <c r="GR40" s="139">
        <f>Mellemark!DC165</f>
        <v>0</v>
      </c>
      <c r="GS40" s="139">
        <f>Mellemark!DD165</f>
        <v>0</v>
      </c>
      <c r="GT40" s="139">
        <f>Mellemark!DE165</f>
        <v>0</v>
      </c>
      <c r="GU40" s="139">
        <f>Mellemark!DF165</f>
        <v>0</v>
      </c>
      <c r="GV40" s="139">
        <f>Mellemark!DG165</f>
        <v>0</v>
      </c>
      <c r="GW40" s="139">
        <f>Mellemark!DH165</f>
        <v>0</v>
      </c>
      <c r="GX40" s="139">
        <f>Mellemark!DI165</f>
        <v>0</v>
      </c>
      <c r="GY40" s="139">
        <f>Mellemark!DJ165</f>
        <v>0</v>
      </c>
      <c r="GZ40" s="139">
        <f>Mellemark!DK165</f>
        <v>0</v>
      </c>
      <c r="HA40" s="139">
        <f>Mellemark!DL165</f>
        <v>0</v>
      </c>
      <c r="HB40" s="139">
        <f>Mellemark!DM165</f>
        <v>0</v>
      </c>
      <c r="HC40" s="139">
        <f>Mellemark!DN165</f>
        <v>0</v>
      </c>
      <c r="HD40" s="139">
        <f>Mellemark!DO165</f>
        <v>0</v>
      </c>
      <c r="HE40" s="139">
        <f>Mellemark!DP165</f>
        <v>0</v>
      </c>
      <c r="HF40" s="139">
        <f>Mellemark!DQ165</f>
        <v>0</v>
      </c>
      <c r="HG40" s="139">
        <f>Mellemark!DR165</f>
        <v>0</v>
      </c>
      <c r="HH40" s="139">
        <f>Mellemark!DS165</f>
        <v>0</v>
      </c>
      <c r="HI40" s="139">
        <f>Mellemark!DT165</f>
        <v>0</v>
      </c>
      <c r="HJ40" s="139">
        <f>Mellemark!DU165</f>
        <v>0</v>
      </c>
      <c r="HK40" s="139">
        <f>Mellemark!DV165</f>
        <v>0</v>
      </c>
      <c r="HL40" s="139">
        <f>Mellemark!DW165</f>
        <v>0</v>
      </c>
      <c r="HM40" s="139">
        <f>Mellemark!DX165</f>
        <v>0</v>
      </c>
      <c r="HN40" s="139">
        <f>Mellemark!DY165</f>
        <v>0</v>
      </c>
      <c r="HO40" s="139">
        <f>Mellemark!DZ165</f>
        <v>0</v>
      </c>
      <c r="HP40" s="139">
        <f>Mellemark!EA165</f>
        <v>0</v>
      </c>
      <c r="HQ40" s="139">
        <f>Mellemark!EB165</f>
        <v>0</v>
      </c>
      <c r="HR40" s="139">
        <f>Mellemark!EC165</f>
        <v>0</v>
      </c>
      <c r="HS40" s="139">
        <f>Mellemark!ED165</f>
        <v>0</v>
      </c>
      <c r="HT40" s="139">
        <f>Mellemark!EE165</f>
        <v>0</v>
      </c>
      <c r="HU40" s="139">
        <f>Mellemark!EF165</f>
        <v>0</v>
      </c>
      <c r="HV40" s="139">
        <f>Mellemark!EG165</f>
        <v>0</v>
      </c>
      <c r="HW40" s="139">
        <f>Mellemark!EH165</f>
        <v>0</v>
      </c>
      <c r="HX40" s="139">
        <f>Mellemark!EI165</f>
        <v>0</v>
      </c>
      <c r="HY40" s="139">
        <f>Mellemark!EJ165</f>
        <v>0</v>
      </c>
      <c r="HZ40" s="139">
        <f>Mellemark!EK165</f>
        <v>0</v>
      </c>
      <c r="IA40" s="139">
        <f>Mellemark!EL165</f>
        <v>0</v>
      </c>
      <c r="IB40" s="139">
        <f>Mellemark!EM165</f>
        <v>0</v>
      </c>
      <c r="IC40" s="139">
        <f>Mellemark!EN165</f>
        <v>0</v>
      </c>
      <c r="ID40" s="139">
        <f>Mellemark!EO165</f>
        <v>0</v>
      </c>
      <c r="IE40" s="139">
        <f>Mellemark!EP165</f>
        <v>0</v>
      </c>
      <c r="IF40" s="139">
        <f>Mellemark!EQ165</f>
        <v>0</v>
      </c>
      <c r="IG40" s="139">
        <f>Mellemark!ER165</f>
        <v>0</v>
      </c>
      <c r="IH40" s="139">
        <f>Mellemark!ES165</f>
        <v>0</v>
      </c>
      <c r="II40" s="139">
        <f>Mellemark!ET165</f>
        <v>0</v>
      </c>
      <c r="IJ40" s="139">
        <f>Mellemark!EU165</f>
        <v>0</v>
      </c>
      <c r="IK40" s="139">
        <f>Mellemark!EV165</f>
        <v>0</v>
      </c>
      <c r="IL40" s="139">
        <f>Mellemark!EW165</f>
        <v>0</v>
      </c>
      <c r="IM40" s="139">
        <f>Mellemark!EX165</f>
        <v>0</v>
      </c>
      <c r="IN40" s="139">
        <f>Mellemark!EY165</f>
        <v>0</v>
      </c>
      <c r="IO40" s="139">
        <f>Mellemark!EZ165</f>
        <v>0</v>
      </c>
      <c r="IP40" s="139">
        <f>Mellemark!FA165</f>
        <v>0</v>
      </c>
      <c r="IQ40" s="139">
        <f>Mellemark!FB165</f>
        <v>0</v>
      </c>
      <c r="IR40" s="139">
        <f>Mellemark!FC165</f>
        <v>0</v>
      </c>
      <c r="IS40" s="139">
        <f>Mellemark!FD165</f>
        <v>0</v>
      </c>
      <c r="IT40" s="139">
        <f>Mellemark!FE165</f>
        <v>0</v>
      </c>
      <c r="IU40" s="139">
        <f>Mellemark!FF165</f>
        <v>0</v>
      </c>
      <c r="IV40" s="139">
        <f>Mellemark!FG165</f>
        <v>0</v>
      </c>
      <c r="IW40" s="139">
        <f>Mellemark!FH165</f>
        <v>0</v>
      </c>
      <c r="IX40" s="139">
        <f>Mellemark!FI165</f>
        <v>0</v>
      </c>
      <c r="IY40" s="139">
        <f>Mellemark!FJ165</f>
        <v>0</v>
      </c>
      <c r="IZ40" s="139">
        <f>Mellemark!FK165</f>
        <v>0</v>
      </c>
      <c r="JA40" s="139">
        <f>Mellemark!FL165</f>
        <v>0</v>
      </c>
      <c r="JB40" s="139">
        <f>Mellemark!FM165</f>
        <v>0</v>
      </c>
      <c r="JC40" s="139">
        <f>Mellemark!FN165</f>
        <v>0</v>
      </c>
      <c r="JD40" s="139">
        <f>Mellemark!FO165</f>
        <v>0</v>
      </c>
      <c r="JE40" s="139">
        <f>Mellemark!FP165</f>
        <v>0</v>
      </c>
      <c r="JF40" s="139">
        <f>Mellemark!FQ165</f>
        <v>0</v>
      </c>
      <c r="JG40" s="139">
        <f>Mellemark!FR165</f>
        <v>0</v>
      </c>
      <c r="JH40" s="139">
        <f>Mellemark!FS165</f>
        <v>0</v>
      </c>
      <c r="JI40" s="139">
        <f>Mellemark!FT165</f>
        <v>0</v>
      </c>
      <c r="JJ40" s="139">
        <f>Mellemark!FU165</f>
        <v>0</v>
      </c>
      <c r="JK40" s="139">
        <f>Mellemark!FV165</f>
        <v>0</v>
      </c>
      <c r="JL40" s="139">
        <f>Mellemark!FW165</f>
        <v>0</v>
      </c>
      <c r="JM40" s="139">
        <f>Mellemark!FX165</f>
        <v>0</v>
      </c>
      <c r="JN40" s="139">
        <f>Mellemark!FY165</f>
        <v>0</v>
      </c>
      <c r="JO40" s="139">
        <f>Mellemark!FZ165</f>
        <v>0</v>
      </c>
      <c r="JP40" s="139">
        <f>Mellemark!GA165</f>
        <v>0</v>
      </c>
      <c r="JQ40" s="139">
        <f>Mellemark!GB165</f>
        <v>0</v>
      </c>
      <c r="JR40" s="139">
        <f>Mellemark!GC165</f>
        <v>0</v>
      </c>
      <c r="JS40" s="139">
        <f>Mellemark!GD165</f>
        <v>0</v>
      </c>
      <c r="JT40" s="139">
        <f>Mellemark!GE165</f>
        <v>0</v>
      </c>
      <c r="JU40" s="139">
        <f>Mellemark!GF165</f>
        <v>0</v>
      </c>
      <c r="JV40" s="139">
        <f>Mellemark!GG165</f>
        <v>0</v>
      </c>
      <c r="JW40" s="139">
        <f>Mellemark!GH165</f>
        <v>0</v>
      </c>
      <c r="JX40" s="139">
        <f>Mellemark!GI165</f>
        <v>0</v>
      </c>
      <c r="JY40" s="139">
        <f>Mellemark!GJ165</f>
        <v>0</v>
      </c>
      <c r="JZ40" s="139">
        <f>Mellemark!GK165</f>
        <v>0</v>
      </c>
      <c r="KA40" s="139">
        <f>Mellemark!GL165</f>
        <v>0</v>
      </c>
      <c r="KB40" s="139">
        <f>Mellemark!GM165</f>
        <v>0</v>
      </c>
      <c r="KC40" s="139">
        <f>Mellemark!GN165</f>
        <v>0</v>
      </c>
      <c r="KD40" s="139">
        <f>Mellemark!GO165</f>
        <v>0</v>
      </c>
      <c r="KE40" s="139">
        <f>Mellemark!GP165</f>
        <v>0</v>
      </c>
      <c r="KF40" s="139">
        <f>Mellemark!GQ165</f>
        <v>0</v>
      </c>
      <c r="KG40" s="139">
        <f>Mellemark!GR165</f>
        <v>0</v>
      </c>
      <c r="KH40" s="139">
        <f>Mellemark!GS165</f>
        <v>0</v>
      </c>
      <c r="KI40" s="139">
        <f>Mellemark!GT165</f>
        <v>0</v>
      </c>
    </row>
    <row r="41" spans="1:295">
      <c r="A41" s="121">
        <v>36</v>
      </c>
      <c r="B41" s="115" t="s">
        <v>3</v>
      </c>
      <c r="C41" s="115"/>
      <c r="D41" s="128">
        <v>-615</v>
      </c>
      <c r="E41" s="128">
        <v>-1300</v>
      </c>
      <c r="F41" s="128">
        <v>-1623</v>
      </c>
      <c r="G41" s="128">
        <v>-1427</v>
      </c>
      <c r="H41" s="128">
        <v>-2386</v>
      </c>
      <c r="I41" s="128">
        <v>0</v>
      </c>
      <c r="J41" s="128">
        <v>-1112</v>
      </c>
      <c r="K41" s="128">
        <v>-8</v>
      </c>
      <c r="L41" s="128">
        <v>-1187</v>
      </c>
      <c r="M41" s="128">
        <v>-1686</v>
      </c>
      <c r="N41" s="128">
        <v>-149</v>
      </c>
      <c r="O41" s="128">
        <v>-957</v>
      </c>
      <c r="P41" s="128">
        <v>-416</v>
      </c>
      <c r="Q41" s="128">
        <v>-656</v>
      </c>
      <c r="R41" s="128">
        <v>-279</v>
      </c>
      <c r="S41" s="121">
        <v>-1354</v>
      </c>
      <c r="T41" s="121">
        <v>0</v>
      </c>
      <c r="U41" s="121">
        <v>0</v>
      </c>
      <c r="V41" s="121">
        <v>-1608</v>
      </c>
      <c r="W41" s="121">
        <v>-1001</v>
      </c>
      <c r="X41" s="121">
        <v>-1868</v>
      </c>
      <c r="Y41" s="121">
        <v>-1618</v>
      </c>
      <c r="Z41" s="121">
        <v>-844</v>
      </c>
      <c r="AA41" s="121">
        <v>0</v>
      </c>
      <c r="AB41" s="121">
        <v>-688</v>
      </c>
      <c r="AC41" s="121">
        <v>-1810</v>
      </c>
      <c r="AD41" s="121">
        <v>-862</v>
      </c>
      <c r="AE41" s="121">
        <v>-1307</v>
      </c>
      <c r="AF41" s="121">
        <v>-2375</v>
      </c>
      <c r="AG41" s="121">
        <v>-286</v>
      </c>
      <c r="AH41" s="121">
        <v>-950</v>
      </c>
      <c r="AI41" s="121">
        <v>-1135</v>
      </c>
      <c r="AJ41" s="121">
        <v>-959</v>
      </c>
      <c r="AK41" s="121">
        <v>-1543</v>
      </c>
      <c r="AL41" s="121">
        <v>-1456</v>
      </c>
      <c r="AM41" s="121">
        <v>-1626</v>
      </c>
      <c r="AN41" s="121">
        <v>-2787</v>
      </c>
      <c r="AO41" s="121">
        <v>0</v>
      </c>
      <c r="AP41" s="121">
        <v>-814</v>
      </c>
      <c r="AQ41" s="121">
        <v>-959</v>
      </c>
      <c r="AR41" s="121">
        <v>-589</v>
      </c>
      <c r="AS41" s="121">
        <v>-1667</v>
      </c>
      <c r="AT41" s="121">
        <v>-487</v>
      </c>
      <c r="AU41" s="121">
        <v>-311</v>
      </c>
      <c r="AV41" s="121">
        <v>0</v>
      </c>
      <c r="AW41" s="121">
        <v>-964</v>
      </c>
      <c r="AX41" s="121">
        <v>-1522</v>
      </c>
      <c r="AY41" s="121">
        <v>-1540</v>
      </c>
      <c r="AZ41" s="121">
        <v>0</v>
      </c>
      <c r="BA41" s="121">
        <v>-1698</v>
      </c>
      <c r="BB41" s="121">
        <v>-5</v>
      </c>
      <c r="BC41" s="121">
        <v>0</v>
      </c>
      <c r="BD41" s="121">
        <v>0</v>
      </c>
      <c r="BE41" s="121">
        <v>-1528</v>
      </c>
      <c r="BF41" s="121">
        <v>-1170</v>
      </c>
      <c r="BG41" s="121">
        <v>-857</v>
      </c>
      <c r="BH41" s="121">
        <v>-1475</v>
      </c>
      <c r="BI41" s="121">
        <v>-1764</v>
      </c>
      <c r="BJ41" s="121">
        <v>-1250</v>
      </c>
      <c r="BK41" s="121">
        <v>-2143</v>
      </c>
      <c r="BL41" s="121">
        <v>-3193</v>
      </c>
      <c r="BM41" s="121">
        <v>-2704</v>
      </c>
      <c r="BN41" s="121">
        <v>-616</v>
      </c>
      <c r="BO41" s="121">
        <v>-2466</v>
      </c>
      <c r="BP41" s="121">
        <v>-2461</v>
      </c>
      <c r="BQ41" s="121">
        <v>-4232</v>
      </c>
      <c r="BR41" s="121">
        <v>-3901</v>
      </c>
      <c r="BS41" s="121">
        <v>-586</v>
      </c>
      <c r="BT41" s="121">
        <v>-2380</v>
      </c>
      <c r="BU41" s="121">
        <v>0</v>
      </c>
      <c r="BV41" s="121">
        <v>-270</v>
      </c>
      <c r="BW41" s="121">
        <v>-152</v>
      </c>
      <c r="BX41" s="121">
        <v>-31</v>
      </c>
      <c r="BY41" s="121">
        <v>-3332</v>
      </c>
      <c r="BZ41" s="121">
        <v>-2238</v>
      </c>
      <c r="CA41" s="121">
        <v>-2457</v>
      </c>
      <c r="CB41" s="121">
        <v>-4052</v>
      </c>
      <c r="CC41" s="121">
        <v>-1640</v>
      </c>
      <c r="CD41" s="121">
        <v>-1519</v>
      </c>
      <c r="CE41" s="121">
        <v>-2685</v>
      </c>
      <c r="CF41" s="121">
        <v>-737</v>
      </c>
      <c r="CG41" s="121">
        <v>-2585</v>
      </c>
      <c r="CH41" s="121">
        <v>-3864</v>
      </c>
      <c r="CI41" s="121">
        <v>-4183</v>
      </c>
      <c r="CJ41" s="121">
        <v>-5501</v>
      </c>
      <c r="CK41" s="121">
        <v>-1986</v>
      </c>
      <c r="CL41" s="121">
        <v>-3441</v>
      </c>
      <c r="CM41" s="121">
        <v>-526</v>
      </c>
      <c r="CN41" s="121">
        <v>-3888</v>
      </c>
      <c r="CO41" s="121">
        <v>-3490</v>
      </c>
      <c r="CP41" s="140"/>
      <c r="CQ41" s="139">
        <f>Mellemark!B166</f>
        <v>0</v>
      </c>
      <c r="CR41" s="139">
        <f>Mellemark!C166</f>
        <v>0</v>
      </c>
      <c r="CS41" s="139">
        <f>Mellemark!D166</f>
        <v>0</v>
      </c>
      <c r="CT41" s="139">
        <f>Mellemark!E166</f>
        <v>0</v>
      </c>
      <c r="CU41" s="139">
        <f>Mellemark!F166</f>
        <v>0</v>
      </c>
      <c r="CV41" s="139">
        <f>Mellemark!G166</f>
        <v>0</v>
      </c>
      <c r="CW41" s="139">
        <f>Mellemark!H166</f>
        <v>0</v>
      </c>
      <c r="CX41" s="139">
        <f>Mellemark!I166</f>
        <v>0</v>
      </c>
      <c r="CY41" s="139">
        <f>Mellemark!J166</f>
        <v>0</v>
      </c>
      <c r="CZ41" s="139">
        <f>Mellemark!K166</f>
        <v>0</v>
      </c>
      <c r="DA41" s="139">
        <f>Mellemark!L166</f>
        <v>0</v>
      </c>
      <c r="DB41" s="139">
        <f>Mellemark!M166</f>
        <v>0</v>
      </c>
      <c r="DC41" s="139">
        <f>Mellemark!N166</f>
        <v>0</v>
      </c>
      <c r="DD41" s="139">
        <f>Mellemark!O166</f>
        <v>0</v>
      </c>
      <c r="DE41" s="139">
        <f>Mellemark!P166</f>
        <v>0</v>
      </c>
      <c r="DF41" s="139">
        <f>Mellemark!Q166</f>
        <v>0</v>
      </c>
      <c r="DG41" s="139">
        <f>Mellemark!R166</f>
        <v>0</v>
      </c>
      <c r="DH41" s="139">
        <f>Mellemark!S166</f>
        <v>0</v>
      </c>
      <c r="DI41" s="139">
        <f>Mellemark!T166</f>
        <v>0</v>
      </c>
      <c r="DJ41" s="139">
        <f>Mellemark!U166</f>
        <v>0</v>
      </c>
      <c r="DK41" s="139">
        <f>Mellemark!V166</f>
        <v>0</v>
      </c>
      <c r="DL41" s="139">
        <f>Mellemark!W166</f>
        <v>0</v>
      </c>
      <c r="DM41" s="139">
        <f>Mellemark!X166</f>
        <v>0</v>
      </c>
      <c r="DN41" s="139">
        <f>Mellemark!Y166</f>
        <v>0</v>
      </c>
      <c r="DO41" s="139">
        <f>Mellemark!Z166</f>
        <v>0</v>
      </c>
      <c r="DP41" s="139">
        <f>Mellemark!AA166</f>
        <v>0</v>
      </c>
      <c r="DQ41" s="139">
        <f>Mellemark!AB166</f>
        <v>0</v>
      </c>
      <c r="DR41" s="139">
        <f>Mellemark!AC166</f>
        <v>0</v>
      </c>
      <c r="DS41" s="139">
        <f>Mellemark!AD166</f>
        <v>0</v>
      </c>
      <c r="DT41" s="139">
        <f>Mellemark!AE166</f>
        <v>0</v>
      </c>
      <c r="DU41" s="139">
        <f>Mellemark!AF166</f>
        <v>0</v>
      </c>
      <c r="DV41" s="139">
        <f>Mellemark!AG166</f>
        <v>0</v>
      </c>
      <c r="DW41" s="139">
        <f>Mellemark!AH166</f>
        <v>0</v>
      </c>
      <c r="DX41" s="139">
        <f>Mellemark!AI166</f>
        <v>0</v>
      </c>
      <c r="DY41" s="139">
        <f>Mellemark!AJ166</f>
        <v>0</v>
      </c>
      <c r="DZ41" s="139">
        <f>Mellemark!AK166</f>
        <v>0</v>
      </c>
      <c r="EA41" s="139">
        <f>Mellemark!AL166</f>
        <v>0</v>
      </c>
      <c r="EB41" s="139">
        <f>Mellemark!AM166</f>
        <v>0</v>
      </c>
      <c r="EC41" s="139">
        <f>Mellemark!AN166</f>
        <v>0</v>
      </c>
      <c r="ED41" s="139">
        <f>Mellemark!AO166</f>
        <v>0</v>
      </c>
      <c r="EE41" s="139">
        <f>Mellemark!AP166</f>
        <v>0</v>
      </c>
      <c r="EF41" s="139">
        <f>Mellemark!AQ166</f>
        <v>0</v>
      </c>
      <c r="EG41" s="139">
        <f>Mellemark!AR166</f>
        <v>0</v>
      </c>
      <c r="EH41" s="139">
        <f>Mellemark!AS166</f>
        <v>0</v>
      </c>
      <c r="EI41" s="139">
        <f>Mellemark!AT166</f>
        <v>0</v>
      </c>
      <c r="EJ41" s="139">
        <f>Mellemark!AU166</f>
        <v>0</v>
      </c>
      <c r="EK41" s="139">
        <f>Mellemark!AV166</f>
        <v>0</v>
      </c>
      <c r="EL41" s="139">
        <f>Mellemark!AW166</f>
        <v>0</v>
      </c>
      <c r="EM41" s="139">
        <f>Mellemark!AX166</f>
        <v>0</v>
      </c>
      <c r="EN41" s="139">
        <f>Mellemark!AY166</f>
        <v>0</v>
      </c>
      <c r="EO41" s="139">
        <f>Mellemark!AZ166</f>
        <v>0</v>
      </c>
      <c r="EP41" s="139">
        <f>Mellemark!BA166</f>
        <v>0</v>
      </c>
      <c r="EQ41" s="139">
        <f>Mellemark!BB166</f>
        <v>0</v>
      </c>
      <c r="ER41" s="139">
        <f>Mellemark!BC166</f>
        <v>0</v>
      </c>
      <c r="ES41" s="139">
        <f>Mellemark!BD166</f>
        <v>0</v>
      </c>
      <c r="ET41" s="139">
        <f>Mellemark!BE166</f>
        <v>0</v>
      </c>
      <c r="EU41" s="139">
        <f>Mellemark!BF166</f>
        <v>0</v>
      </c>
      <c r="EV41" s="139">
        <f>Mellemark!BG166</f>
        <v>0</v>
      </c>
      <c r="EW41" s="139">
        <f>Mellemark!BH166</f>
        <v>0</v>
      </c>
      <c r="EX41" s="139">
        <f>Mellemark!BI166</f>
        <v>0</v>
      </c>
      <c r="EY41" s="139">
        <f>Mellemark!BJ166</f>
        <v>0</v>
      </c>
      <c r="EZ41" s="139">
        <f>Mellemark!BK166</f>
        <v>0</v>
      </c>
      <c r="FA41" s="139">
        <f>Mellemark!BL166</f>
        <v>0</v>
      </c>
      <c r="FB41" s="139">
        <f>Mellemark!BM166</f>
        <v>0</v>
      </c>
      <c r="FC41" s="139">
        <f>Mellemark!BN166</f>
        <v>0</v>
      </c>
      <c r="FD41" s="139">
        <f>Mellemark!BO166</f>
        <v>0</v>
      </c>
      <c r="FE41" s="139">
        <f>Mellemark!BP166</f>
        <v>0</v>
      </c>
      <c r="FF41" s="139">
        <f>Mellemark!BQ166</f>
        <v>0</v>
      </c>
      <c r="FG41" s="139">
        <f>Mellemark!BR166</f>
        <v>0</v>
      </c>
      <c r="FH41" s="139">
        <f>Mellemark!BS166</f>
        <v>0</v>
      </c>
      <c r="FI41" s="139">
        <f>Mellemark!BT166</f>
        <v>0</v>
      </c>
      <c r="FJ41" s="139">
        <f>Mellemark!BU166</f>
        <v>0</v>
      </c>
      <c r="FK41" s="139">
        <f>Mellemark!BV166</f>
        <v>0</v>
      </c>
      <c r="FL41" s="139">
        <f>Mellemark!BW166</f>
        <v>0</v>
      </c>
      <c r="FM41" s="139">
        <f>Mellemark!BX166</f>
        <v>0</v>
      </c>
      <c r="FN41" s="139">
        <f>Mellemark!BY166</f>
        <v>0</v>
      </c>
      <c r="FO41" s="139">
        <f>Mellemark!BZ166</f>
        <v>0</v>
      </c>
      <c r="FP41" s="139">
        <f>Mellemark!CA166</f>
        <v>0</v>
      </c>
      <c r="FQ41" s="139">
        <f>Mellemark!CB166</f>
        <v>0</v>
      </c>
      <c r="FR41" s="139">
        <f>Mellemark!CC166</f>
        <v>0</v>
      </c>
      <c r="FS41" s="139">
        <f>Mellemark!CD166</f>
        <v>0</v>
      </c>
      <c r="FT41" s="139">
        <f>Mellemark!CE166</f>
        <v>0</v>
      </c>
      <c r="FU41" s="139">
        <f>Mellemark!CF166</f>
        <v>0</v>
      </c>
      <c r="FV41" s="139">
        <f>Mellemark!CG166</f>
        <v>0</v>
      </c>
      <c r="FW41" s="139">
        <f>Mellemark!CH166</f>
        <v>0</v>
      </c>
      <c r="FX41" s="139">
        <f>Mellemark!CI166</f>
        <v>0</v>
      </c>
      <c r="FY41" s="139">
        <f>Mellemark!CJ166</f>
        <v>0</v>
      </c>
      <c r="FZ41" s="139">
        <f>Mellemark!CK166</f>
        <v>0</v>
      </c>
      <c r="GA41" s="139">
        <f>Mellemark!CL166</f>
        <v>0</v>
      </c>
      <c r="GB41" s="139">
        <f>Mellemark!CM166</f>
        <v>0</v>
      </c>
      <c r="GC41" s="139">
        <f>Mellemark!CN166</f>
        <v>0</v>
      </c>
      <c r="GD41" s="139">
        <f>Mellemark!CO166</f>
        <v>0</v>
      </c>
      <c r="GE41" s="139">
        <f>Mellemark!CP166</f>
        <v>0</v>
      </c>
      <c r="GF41" s="139">
        <f>Mellemark!CQ166</f>
        <v>0</v>
      </c>
      <c r="GG41" s="139">
        <f>Mellemark!CR166</f>
        <v>0</v>
      </c>
      <c r="GH41" s="139">
        <f>Mellemark!CS166</f>
        <v>0</v>
      </c>
      <c r="GI41" s="139">
        <f>Mellemark!CT166</f>
        <v>0</v>
      </c>
      <c r="GJ41" s="139">
        <f>Mellemark!CU166</f>
        <v>0</v>
      </c>
      <c r="GK41" s="139">
        <f>Mellemark!CV166</f>
        <v>0</v>
      </c>
      <c r="GL41" s="139">
        <f>Mellemark!CW166</f>
        <v>0</v>
      </c>
      <c r="GM41" s="139">
        <f>Mellemark!CX166</f>
        <v>0</v>
      </c>
      <c r="GN41" s="139">
        <f>Mellemark!CY166</f>
        <v>0</v>
      </c>
      <c r="GO41" s="139">
        <f>Mellemark!CZ166</f>
        <v>0</v>
      </c>
      <c r="GP41" s="139">
        <f>Mellemark!DA166</f>
        <v>0</v>
      </c>
      <c r="GQ41" s="139">
        <f>Mellemark!DB166</f>
        <v>0</v>
      </c>
      <c r="GR41" s="139">
        <f>Mellemark!DC166</f>
        <v>0</v>
      </c>
      <c r="GS41" s="139">
        <f>Mellemark!DD166</f>
        <v>0</v>
      </c>
      <c r="GT41" s="139">
        <f>Mellemark!DE166</f>
        <v>0</v>
      </c>
      <c r="GU41" s="139">
        <f>Mellemark!DF166</f>
        <v>0</v>
      </c>
      <c r="GV41" s="139">
        <f>Mellemark!DG166</f>
        <v>0</v>
      </c>
      <c r="GW41" s="139">
        <f>Mellemark!DH166</f>
        <v>0</v>
      </c>
      <c r="GX41" s="139">
        <f>Mellemark!DI166</f>
        <v>0</v>
      </c>
      <c r="GY41" s="139">
        <f>Mellemark!DJ166</f>
        <v>0</v>
      </c>
      <c r="GZ41" s="139">
        <f>Mellemark!DK166</f>
        <v>0</v>
      </c>
      <c r="HA41" s="139">
        <f>Mellemark!DL166</f>
        <v>0</v>
      </c>
      <c r="HB41" s="139">
        <f>Mellemark!DM166</f>
        <v>0</v>
      </c>
      <c r="HC41" s="139">
        <f>Mellemark!DN166</f>
        <v>0</v>
      </c>
      <c r="HD41" s="139">
        <f>Mellemark!DO166</f>
        <v>0</v>
      </c>
      <c r="HE41" s="139">
        <f>Mellemark!DP166</f>
        <v>0</v>
      </c>
      <c r="HF41" s="139">
        <f>Mellemark!DQ166</f>
        <v>0</v>
      </c>
      <c r="HG41" s="139">
        <f>Mellemark!DR166</f>
        <v>0</v>
      </c>
      <c r="HH41" s="139">
        <f>Mellemark!DS166</f>
        <v>0</v>
      </c>
      <c r="HI41" s="139">
        <f>Mellemark!DT166</f>
        <v>0</v>
      </c>
      <c r="HJ41" s="139">
        <f>Mellemark!DU166</f>
        <v>0</v>
      </c>
      <c r="HK41" s="139">
        <f>Mellemark!DV166</f>
        <v>0</v>
      </c>
      <c r="HL41" s="139">
        <f>Mellemark!DW166</f>
        <v>0</v>
      </c>
      <c r="HM41" s="139">
        <f>Mellemark!DX166</f>
        <v>0</v>
      </c>
      <c r="HN41" s="139">
        <f>Mellemark!DY166</f>
        <v>0</v>
      </c>
      <c r="HO41" s="139">
        <f>Mellemark!DZ166</f>
        <v>0</v>
      </c>
      <c r="HP41" s="139">
        <f>Mellemark!EA166</f>
        <v>0</v>
      </c>
      <c r="HQ41" s="139">
        <f>Mellemark!EB166</f>
        <v>0</v>
      </c>
      <c r="HR41" s="139">
        <f>Mellemark!EC166</f>
        <v>0</v>
      </c>
      <c r="HS41" s="139">
        <f>Mellemark!ED166</f>
        <v>0</v>
      </c>
      <c r="HT41" s="139">
        <f>Mellemark!EE166</f>
        <v>0</v>
      </c>
      <c r="HU41" s="139">
        <f>Mellemark!EF166</f>
        <v>0</v>
      </c>
      <c r="HV41" s="139">
        <f>Mellemark!EG166</f>
        <v>0</v>
      </c>
      <c r="HW41" s="139">
        <f>Mellemark!EH166</f>
        <v>0</v>
      </c>
      <c r="HX41" s="139">
        <f>Mellemark!EI166</f>
        <v>0</v>
      </c>
      <c r="HY41" s="139">
        <f>Mellemark!EJ166</f>
        <v>0</v>
      </c>
      <c r="HZ41" s="139">
        <f>Mellemark!EK166</f>
        <v>0</v>
      </c>
      <c r="IA41" s="139">
        <f>Mellemark!EL166</f>
        <v>0</v>
      </c>
      <c r="IB41" s="139">
        <f>Mellemark!EM166</f>
        <v>0</v>
      </c>
      <c r="IC41" s="139">
        <f>Mellemark!EN166</f>
        <v>0</v>
      </c>
      <c r="ID41" s="139">
        <f>Mellemark!EO166</f>
        <v>0</v>
      </c>
      <c r="IE41" s="139">
        <f>Mellemark!EP166</f>
        <v>0</v>
      </c>
      <c r="IF41" s="139">
        <f>Mellemark!EQ166</f>
        <v>0</v>
      </c>
      <c r="IG41" s="139">
        <f>Mellemark!ER166</f>
        <v>0</v>
      </c>
      <c r="IH41" s="139">
        <f>Mellemark!ES166</f>
        <v>0</v>
      </c>
      <c r="II41" s="139">
        <f>Mellemark!ET166</f>
        <v>0</v>
      </c>
      <c r="IJ41" s="139">
        <f>Mellemark!EU166</f>
        <v>0</v>
      </c>
      <c r="IK41" s="139">
        <f>Mellemark!EV166</f>
        <v>0</v>
      </c>
      <c r="IL41" s="139">
        <f>Mellemark!EW166</f>
        <v>0</v>
      </c>
      <c r="IM41" s="139">
        <f>Mellemark!EX166</f>
        <v>0</v>
      </c>
      <c r="IN41" s="139">
        <f>Mellemark!EY166</f>
        <v>0</v>
      </c>
      <c r="IO41" s="139">
        <f>Mellemark!EZ166</f>
        <v>0</v>
      </c>
      <c r="IP41" s="139">
        <f>Mellemark!FA166</f>
        <v>0</v>
      </c>
      <c r="IQ41" s="139">
        <f>Mellemark!FB166</f>
        <v>0</v>
      </c>
      <c r="IR41" s="139">
        <f>Mellemark!FC166</f>
        <v>0</v>
      </c>
      <c r="IS41" s="139">
        <f>Mellemark!FD166</f>
        <v>0</v>
      </c>
      <c r="IT41" s="139">
        <f>Mellemark!FE166</f>
        <v>0</v>
      </c>
      <c r="IU41" s="139">
        <f>Mellemark!FF166</f>
        <v>0</v>
      </c>
      <c r="IV41" s="139">
        <f>Mellemark!FG166</f>
        <v>0</v>
      </c>
      <c r="IW41" s="139">
        <f>Mellemark!FH166</f>
        <v>0</v>
      </c>
      <c r="IX41" s="139">
        <f>Mellemark!FI166</f>
        <v>0</v>
      </c>
      <c r="IY41" s="139">
        <f>Mellemark!FJ166</f>
        <v>0</v>
      </c>
      <c r="IZ41" s="139">
        <f>Mellemark!FK166</f>
        <v>0</v>
      </c>
      <c r="JA41" s="139">
        <f>Mellemark!FL166</f>
        <v>0</v>
      </c>
      <c r="JB41" s="139">
        <f>Mellemark!FM166</f>
        <v>0</v>
      </c>
      <c r="JC41" s="139">
        <f>Mellemark!FN166</f>
        <v>0</v>
      </c>
      <c r="JD41" s="139">
        <f>Mellemark!FO166</f>
        <v>0</v>
      </c>
      <c r="JE41" s="139">
        <f>Mellemark!FP166</f>
        <v>0</v>
      </c>
      <c r="JF41" s="139">
        <f>Mellemark!FQ166</f>
        <v>0</v>
      </c>
      <c r="JG41" s="139">
        <f>Mellemark!FR166</f>
        <v>0</v>
      </c>
      <c r="JH41" s="139">
        <f>Mellemark!FS166</f>
        <v>0</v>
      </c>
      <c r="JI41" s="139">
        <f>Mellemark!FT166</f>
        <v>0</v>
      </c>
      <c r="JJ41" s="139">
        <f>Mellemark!FU166</f>
        <v>0</v>
      </c>
      <c r="JK41" s="139">
        <f>Mellemark!FV166</f>
        <v>0</v>
      </c>
      <c r="JL41" s="139">
        <f>Mellemark!FW166</f>
        <v>0</v>
      </c>
      <c r="JM41" s="139">
        <f>Mellemark!FX166</f>
        <v>0</v>
      </c>
      <c r="JN41" s="139">
        <f>Mellemark!FY166</f>
        <v>0</v>
      </c>
      <c r="JO41" s="139">
        <f>Mellemark!FZ166</f>
        <v>0</v>
      </c>
      <c r="JP41" s="139">
        <f>Mellemark!GA166</f>
        <v>0</v>
      </c>
      <c r="JQ41" s="139">
        <f>Mellemark!GB166</f>
        <v>0</v>
      </c>
      <c r="JR41" s="139">
        <f>Mellemark!GC166</f>
        <v>0</v>
      </c>
      <c r="JS41" s="139">
        <f>Mellemark!GD166</f>
        <v>0</v>
      </c>
      <c r="JT41" s="139">
        <f>Mellemark!GE166</f>
        <v>0</v>
      </c>
      <c r="JU41" s="139">
        <f>Mellemark!GF166</f>
        <v>0</v>
      </c>
      <c r="JV41" s="139">
        <f>Mellemark!GG166</f>
        <v>0</v>
      </c>
      <c r="JW41" s="139">
        <f>Mellemark!GH166</f>
        <v>0</v>
      </c>
      <c r="JX41" s="139">
        <f>Mellemark!GI166</f>
        <v>0</v>
      </c>
      <c r="JY41" s="139">
        <f>Mellemark!GJ166</f>
        <v>0</v>
      </c>
      <c r="JZ41" s="139">
        <f>Mellemark!GK166</f>
        <v>0</v>
      </c>
      <c r="KA41" s="139">
        <f>Mellemark!GL166</f>
        <v>0</v>
      </c>
      <c r="KB41" s="139">
        <f>Mellemark!GM166</f>
        <v>0</v>
      </c>
      <c r="KC41" s="139">
        <f>Mellemark!GN166</f>
        <v>0</v>
      </c>
      <c r="KD41" s="139">
        <f>Mellemark!GO166</f>
        <v>0</v>
      </c>
      <c r="KE41" s="139">
        <f>Mellemark!GP166</f>
        <v>0</v>
      </c>
      <c r="KF41" s="139">
        <f>Mellemark!GQ166</f>
        <v>0</v>
      </c>
      <c r="KG41" s="139">
        <f>Mellemark!GR166</f>
        <v>0</v>
      </c>
      <c r="KH41" s="139">
        <f>Mellemark!GS166</f>
        <v>0</v>
      </c>
      <c r="KI41" s="139">
        <f>Mellemark!GT166</f>
        <v>0</v>
      </c>
    </row>
    <row r="42" spans="1:295">
      <c r="A42" s="121">
        <v>37</v>
      </c>
      <c r="B42" s="115" t="s">
        <v>4</v>
      </c>
      <c r="C42" s="115"/>
      <c r="D42" s="128">
        <v>-2127</v>
      </c>
      <c r="E42" s="128">
        <v>-2830</v>
      </c>
      <c r="F42" s="128">
        <v>-1264</v>
      </c>
      <c r="G42" s="128">
        <v>0</v>
      </c>
      <c r="H42" s="128">
        <v>-4371</v>
      </c>
      <c r="I42" s="128">
        <v>-3245</v>
      </c>
      <c r="J42" s="128">
        <v>-163</v>
      </c>
      <c r="K42" s="128">
        <v>0</v>
      </c>
      <c r="L42" s="128">
        <v>-2792</v>
      </c>
      <c r="M42" s="128">
        <v>-3608</v>
      </c>
      <c r="N42" s="128">
        <v>0</v>
      </c>
      <c r="O42" s="128">
        <v>-4300</v>
      </c>
      <c r="P42" s="128">
        <v>-3483</v>
      </c>
      <c r="Q42" s="128">
        <v>-3735</v>
      </c>
      <c r="R42" s="128">
        <v>-2941</v>
      </c>
      <c r="S42" s="121">
        <v>-1332</v>
      </c>
      <c r="T42" s="121">
        <v>-2185</v>
      </c>
      <c r="U42" s="121">
        <v>0</v>
      </c>
      <c r="V42" s="121">
        <v>-445</v>
      </c>
      <c r="W42" s="121">
        <v>-3045</v>
      </c>
      <c r="X42" s="121">
        <v>-3047</v>
      </c>
      <c r="Y42" s="121">
        <v>-3627</v>
      </c>
      <c r="Z42" s="121">
        <v>0</v>
      </c>
      <c r="AA42" s="121">
        <v>-1079</v>
      </c>
      <c r="AB42" s="121">
        <v>-3062</v>
      </c>
      <c r="AC42" s="121">
        <v>-2936</v>
      </c>
      <c r="AD42" s="121">
        <v>-2461</v>
      </c>
      <c r="AE42" s="121">
        <v>-2653</v>
      </c>
      <c r="AF42" s="121">
        <v>-2609</v>
      </c>
      <c r="AG42" s="121">
        <v>-847</v>
      </c>
      <c r="AH42" s="121">
        <v>-2201</v>
      </c>
      <c r="AI42" s="121">
        <v>-2983</v>
      </c>
      <c r="AJ42" s="121">
        <v>-2665</v>
      </c>
      <c r="AK42" s="121">
        <v>-5659</v>
      </c>
      <c r="AL42" s="121">
        <v>-2306</v>
      </c>
      <c r="AM42" s="121">
        <v>-2829</v>
      </c>
      <c r="AN42" s="121">
        <v>-1587</v>
      </c>
      <c r="AO42" s="121">
        <v>-1228</v>
      </c>
      <c r="AP42" s="121">
        <v>-1814</v>
      </c>
      <c r="AQ42" s="121">
        <v>-104</v>
      </c>
      <c r="AR42" s="121">
        <v>0</v>
      </c>
      <c r="AS42" s="121">
        <v>-1875</v>
      </c>
      <c r="AT42" s="121">
        <v>-2885</v>
      </c>
      <c r="AU42" s="121">
        <v>-655</v>
      </c>
      <c r="AV42" s="121">
        <v>-2163</v>
      </c>
      <c r="AW42" s="121">
        <v>-3866</v>
      </c>
      <c r="AX42" s="121">
        <v>-3920</v>
      </c>
      <c r="AY42" s="121">
        <v>-3603</v>
      </c>
      <c r="AZ42" s="121">
        <v>-3457</v>
      </c>
      <c r="BA42" s="121">
        <v>-821</v>
      </c>
      <c r="BB42" s="121">
        <v>-2783</v>
      </c>
      <c r="BC42" s="121">
        <v>0</v>
      </c>
      <c r="BD42" s="121">
        <v>-1198</v>
      </c>
      <c r="BE42" s="121">
        <v>-790</v>
      </c>
      <c r="BF42" s="121">
        <v>-773</v>
      </c>
      <c r="BG42" s="121">
        <v>-21</v>
      </c>
      <c r="BH42" s="121">
        <v>-2762</v>
      </c>
      <c r="BI42" s="121">
        <v>-2799</v>
      </c>
      <c r="BJ42" s="121">
        <v>-489</v>
      </c>
      <c r="BK42" s="121">
        <v>0</v>
      </c>
      <c r="BL42" s="121">
        <v>0</v>
      </c>
      <c r="BM42" s="121">
        <v>0</v>
      </c>
      <c r="BN42" s="121">
        <v>-138</v>
      </c>
      <c r="BO42" s="121">
        <v>-534</v>
      </c>
      <c r="BP42" s="121">
        <v>-1701</v>
      </c>
      <c r="BQ42" s="121">
        <v>-4223</v>
      </c>
      <c r="BR42" s="121">
        <v>0</v>
      </c>
      <c r="BS42" s="121">
        <v>0</v>
      </c>
      <c r="BT42" s="121">
        <v>-261</v>
      </c>
      <c r="BU42" s="121">
        <v>0</v>
      </c>
      <c r="BV42" s="121">
        <v>0</v>
      </c>
      <c r="BW42" s="121">
        <v>0</v>
      </c>
      <c r="BX42" s="121">
        <v>0</v>
      </c>
      <c r="BY42" s="121">
        <v>0</v>
      </c>
      <c r="BZ42" s="121">
        <v>-2160</v>
      </c>
      <c r="CA42" s="121">
        <v>-1348</v>
      </c>
      <c r="CB42" s="121">
        <v>-314</v>
      </c>
      <c r="CC42" s="121">
        <v>-2299</v>
      </c>
      <c r="CD42" s="121">
        <v>-1758</v>
      </c>
      <c r="CE42" s="121">
        <v>-566</v>
      </c>
      <c r="CF42" s="121">
        <v>-2642</v>
      </c>
      <c r="CG42" s="121">
        <v>-1582</v>
      </c>
      <c r="CH42" s="121">
        <v>0</v>
      </c>
      <c r="CI42" s="121">
        <v>0</v>
      </c>
      <c r="CJ42" s="121">
        <v>0</v>
      </c>
      <c r="CK42" s="121">
        <v>-812</v>
      </c>
      <c r="CL42" s="121">
        <v>0</v>
      </c>
      <c r="CM42" s="121">
        <v>-408</v>
      </c>
      <c r="CN42" s="121">
        <v>0</v>
      </c>
      <c r="CO42" s="121">
        <v>0</v>
      </c>
      <c r="CP42" s="140"/>
      <c r="CQ42" s="139">
        <f>Mellemark!B167</f>
        <v>0</v>
      </c>
      <c r="CR42" s="139">
        <f>Mellemark!C167</f>
        <v>0</v>
      </c>
      <c r="CS42" s="139">
        <f>Mellemark!D167</f>
        <v>0</v>
      </c>
      <c r="CT42" s="139">
        <f>Mellemark!E167</f>
        <v>0</v>
      </c>
      <c r="CU42" s="139">
        <f>Mellemark!F167</f>
        <v>0</v>
      </c>
      <c r="CV42" s="139">
        <f>Mellemark!G167</f>
        <v>0</v>
      </c>
      <c r="CW42" s="139">
        <f>Mellemark!H167</f>
        <v>0</v>
      </c>
      <c r="CX42" s="139">
        <f>Mellemark!I167</f>
        <v>0</v>
      </c>
      <c r="CY42" s="139">
        <f>Mellemark!J167</f>
        <v>0</v>
      </c>
      <c r="CZ42" s="139">
        <f>Mellemark!K167</f>
        <v>0</v>
      </c>
      <c r="DA42" s="139">
        <f>Mellemark!L167</f>
        <v>0</v>
      </c>
      <c r="DB42" s="139">
        <f>Mellemark!M167</f>
        <v>0</v>
      </c>
      <c r="DC42" s="139">
        <f>Mellemark!N167</f>
        <v>0</v>
      </c>
      <c r="DD42" s="139">
        <f>Mellemark!O167</f>
        <v>0</v>
      </c>
      <c r="DE42" s="139">
        <f>Mellemark!P167</f>
        <v>0</v>
      </c>
      <c r="DF42" s="139">
        <f>Mellemark!Q167</f>
        <v>0</v>
      </c>
      <c r="DG42" s="139">
        <f>Mellemark!R167</f>
        <v>0</v>
      </c>
      <c r="DH42" s="139">
        <f>Mellemark!S167</f>
        <v>0</v>
      </c>
      <c r="DI42" s="139">
        <f>Mellemark!T167</f>
        <v>0</v>
      </c>
      <c r="DJ42" s="139">
        <f>Mellemark!U167</f>
        <v>0</v>
      </c>
      <c r="DK42" s="139">
        <f>Mellemark!V167</f>
        <v>0</v>
      </c>
      <c r="DL42" s="139">
        <f>Mellemark!W167</f>
        <v>0</v>
      </c>
      <c r="DM42" s="139">
        <f>Mellemark!X167</f>
        <v>0</v>
      </c>
      <c r="DN42" s="139">
        <f>Mellemark!Y167</f>
        <v>0</v>
      </c>
      <c r="DO42" s="139">
        <f>Mellemark!Z167</f>
        <v>0</v>
      </c>
      <c r="DP42" s="139">
        <f>Mellemark!AA167</f>
        <v>0</v>
      </c>
      <c r="DQ42" s="139">
        <f>Mellemark!AB167</f>
        <v>0</v>
      </c>
      <c r="DR42" s="139">
        <f>Mellemark!AC167</f>
        <v>0</v>
      </c>
      <c r="DS42" s="139">
        <f>Mellemark!AD167</f>
        <v>0</v>
      </c>
      <c r="DT42" s="139">
        <f>Mellemark!AE167</f>
        <v>0</v>
      </c>
      <c r="DU42" s="139">
        <f>Mellemark!AF167</f>
        <v>0</v>
      </c>
      <c r="DV42" s="139">
        <f>Mellemark!AG167</f>
        <v>0</v>
      </c>
      <c r="DW42" s="139">
        <f>Mellemark!AH167</f>
        <v>0</v>
      </c>
      <c r="DX42" s="139">
        <f>Mellemark!AI167</f>
        <v>0</v>
      </c>
      <c r="DY42" s="139">
        <f>Mellemark!AJ167</f>
        <v>0</v>
      </c>
      <c r="DZ42" s="139">
        <f>Mellemark!AK167</f>
        <v>0</v>
      </c>
      <c r="EA42" s="139">
        <f>Mellemark!AL167</f>
        <v>0</v>
      </c>
      <c r="EB42" s="139">
        <f>Mellemark!AM167</f>
        <v>0</v>
      </c>
      <c r="EC42" s="139">
        <f>Mellemark!AN167</f>
        <v>0</v>
      </c>
      <c r="ED42" s="139">
        <f>Mellemark!AO167</f>
        <v>0</v>
      </c>
      <c r="EE42" s="139">
        <f>Mellemark!AP167</f>
        <v>0</v>
      </c>
      <c r="EF42" s="139">
        <f>Mellemark!AQ167</f>
        <v>0</v>
      </c>
      <c r="EG42" s="139">
        <f>Mellemark!AR167</f>
        <v>0</v>
      </c>
      <c r="EH42" s="139">
        <f>Mellemark!AS167</f>
        <v>0</v>
      </c>
      <c r="EI42" s="139">
        <f>Mellemark!AT167</f>
        <v>0</v>
      </c>
      <c r="EJ42" s="139">
        <f>Mellemark!AU167</f>
        <v>0</v>
      </c>
      <c r="EK42" s="139">
        <f>Mellemark!AV167</f>
        <v>0</v>
      </c>
      <c r="EL42" s="139">
        <f>Mellemark!AW167</f>
        <v>0</v>
      </c>
      <c r="EM42" s="139">
        <f>Mellemark!AX167</f>
        <v>0</v>
      </c>
      <c r="EN42" s="139">
        <f>Mellemark!AY167</f>
        <v>0</v>
      </c>
      <c r="EO42" s="139">
        <f>Mellemark!AZ167</f>
        <v>0</v>
      </c>
      <c r="EP42" s="139">
        <f>Mellemark!BA167</f>
        <v>0</v>
      </c>
      <c r="EQ42" s="139">
        <f>Mellemark!BB167</f>
        <v>0</v>
      </c>
      <c r="ER42" s="139">
        <f>Mellemark!BC167</f>
        <v>0</v>
      </c>
      <c r="ES42" s="139">
        <f>Mellemark!BD167</f>
        <v>0</v>
      </c>
      <c r="ET42" s="139">
        <f>Mellemark!BE167</f>
        <v>0</v>
      </c>
      <c r="EU42" s="139">
        <f>Mellemark!BF167</f>
        <v>0</v>
      </c>
      <c r="EV42" s="139">
        <f>Mellemark!BG167</f>
        <v>0</v>
      </c>
      <c r="EW42" s="139">
        <f>Mellemark!BH167</f>
        <v>0</v>
      </c>
      <c r="EX42" s="139">
        <f>Mellemark!BI167</f>
        <v>0</v>
      </c>
      <c r="EY42" s="139">
        <f>Mellemark!BJ167</f>
        <v>0</v>
      </c>
      <c r="EZ42" s="139">
        <f>Mellemark!BK167</f>
        <v>0</v>
      </c>
      <c r="FA42" s="139">
        <f>Mellemark!BL167</f>
        <v>0</v>
      </c>
      <c r="FB42" s="139">
        <f>Mellemark!BM167</f>
        <v>0</v>
      </c>
      <c r="FC42" s="139">
        <f>Mellemark!BN167</f>
        <v>0</v>
      </c>
      <c r="FD42" s="139">
        <f>Mellemark!BO167</f>
        <v>0</v>
      </c>
      <c r="FE42" s="139">
        <f>Mellemark!BP167</f>
        <v>0</v>
      </c>
      <c r="FF42" s="139">
        <f>Mellemark!BQ167</f>
        <v>0</v>
      </c>
      <c r="FG42" s="139">
        <f>Mellemark!BR167</f>
        <v>0</v>
      </c>
      <c r="FH42" s="139">
        <f>Mellemark!BS167</f>
        <v>0</v>
      </c>
      <c r="FI42" s="139">
        <f>Mellemark!BT167</f>
        <v>0</v>
      </c>
      <c r="FJ42" s="139">
        <f>Mellemark!BU167</f>
        <v>0</v>
      </c>
      <c r="FK42" s="139">
        <f>Mellemark!BV167</f>
        <v>0</v>
      </c>
      <c r="FL42" s="139">
        <f>Mellemark!BW167</f>
        <v>0</v>
      </c>
      <c r="FM42" s="139">
        <f>Mellemark!BX167</f>
        <v>0</v>
      </c>
      <c r="FN42" s="139">
        <f>Mellemark!BY167</f>
        <v>0</v>
      </c>
      <c r="FO42" s="139">
        <f>Mellemark!BZ167</f>
        <v>0</v>
      </c>
      <c r="FP42" s="139">
        <f>Mellemark!CA167</f>
        <v>0</v>
      </c>
      <c r="FQ42" s="139">
        <f>Mellemark!CB167</f>
        <v>0</v>
      </c>
      <c r="FR42" s="139">
        <f>Mellemark!CC167</f>
        <v>0</v>
      </c>
      <c r="FS42" s="139">
        <f>Mellemark!CD167</f>
        <v>0</v>
      </c>
      <c r="FT42" s="139">
        <f>Mellemark!CE167</f>
        <v>0</v>
      </c>
      <c r="FU42" s="139">
        <f>Mellemark!CF167</f>
        <v>0</v>
      </c>
      <c r="FV42" s="139">
        <f>Mellemark!CG167</f>
        <v>0</v>
      </c>
      <c r="FW42" s="139">
        <f>Mellemark!CH167</f>
        <v>0</v>
      </c>
      <c r="FX42" s="139">
        <f>Mellemark!CI167</f>
        <v>0</v>
      </c>
      <c r="FY42" s="139">
        <f>Mellemark!CJ167</f>
        <v>0</v>
      </c>
      <c r="FZ42" s="139">
        <f>Mellemark!CK167</f>
        <v>0</v>
      </c>
      <c r="GA42" s="139">
        <f>Mellemark!CL167</f>
        <v>0</v>
      </c>
      <c r="GB42" s="139">
        <f>Mellemark!CM167</f>
        <v>0</v>
      </c>
      <c r="GC42" s="139">
        <f>Mellemark!CN167</f>
        <v>0</v>
      </c>
      <c r="GD42" s="139">
        <f>Mellemark!CO167</f>
        <v>0</v>
      </c>
      <c r="GE42" s="139">
        <f>Mellemark!CP167</f>
        <v>0</v>
      </c>
      <c r="GF42" s="139">
        <f>Mellemark!CQ167</f>
        <v>0</v>
      </c>
      <c r="GG42" s="139">
        <f>Mellemark!CR167</f>
        <v>0</v>
      </c>
      <c r="GH42" s="139">
        <f>Mellemark!CS167</f>
        <v>0</v>
      </c>
      <c r="GI42" s="139">
        <f>Mellemark!CT167</f>
        <v>0</v>
      </c>
      <c r="GJ42" s="139">
        <f>Mellemark!CU167</f>
        <v>0</v>
      </c>
      <c r="GK42" s="139">
        <f>Mellemark!CV167</f>
        <v>0</v>
      </c>
      <c r="GL42" s="139">
        <f>Mellemark!CW167</f>
        <v>0</v>
      </c>
      <c r="GM42" s="139">
        <f>Mellemark!CX167</f>
        <v>0</v>
      </c>
      <c r="GN42" s="139">
        <f>Mellemark!CY167</f>
        <v>0</v>
      </c>
      <c r="GO42" s="139">
        <f>Mellemark!CZ167</f>
        <v>0</v>
      </c>
      <c r="GP42" s="139">
        <f>Mellemark!DA167</f>
        <v>0</v>
      </c>
      <c r="GQ42" s="139">
        <f>Mellemark!DB167</f>
        <v>0</v>
      </c>
      <c r="GR42" s="139">
        <f>Mellemark!DC167</f>
        <v>0</v>
      </c>
      <c r="GS42" s="139">
        <f>Mellemark!DD167</f>
        <v>0</v>
      </c>
      <c r="GT42" s="139">
        <f>Mellemark!DE167</f>
        <v>0</v>
      </c>
      <c r="GU42" s="139">
        <f>Mellemark!DF167</f>
        <v>0</v>
      </c>
      <c r="GV42" s="139">
        <f>Mellemark!DG167</f>
        <v>0</v>
      </c>
      <c r="GW42" s="139">
        <f>Mellemark!DH167</f>
        <v>0</v>
      </c>
      <c r="GX42" s="139">
        <f>Mellemark!DI167</f>
        <v>0</v>
      </c>
      <c r="GY42" s="139">
        <f>Mellemark!DJ167</f>
        <v>0</v>
      </c>
      <c r="GZ42" s="139">
        <f>Mellemark!DK167</f>
        <v>0</v>
      </c>
      <c r="HA42" s="139">
        <f>Mellemark!DL167</f>
        <v>0</v>
      </c>
      <c r="HB42" s="139">
        <f>Mellemark!DM167</f>
        <v>0</v>
      </c>
      <c r="HC42" s="139">
        <f>Mellemark!DN167</f>
        <v>0</v>
      </c>
      <c r="HD42" s="139">
        <f>Mellemark!DO167</f>
        <v>0</v>
      </c>
      <c r="HE42" s="139">
        <f>Mellemark!DP167</f>
        <v>0</v>
      </c>
      <c r="HF42" s="139">
        <f>Mellemark!DQ167</f>
        <v>0</v>
      </c>
      <c r="HG42" s="139">
        <f>Mellemark!DR167</f>
        <v>0</v>
      </c>
      <c r="HH42" s="139">
        <f>Mellemark!DS167</f>
        <v>0</v>
      </c>
      <c r="HI42" s="139">
        <f>Mellemark!DT167</f>
        <v>0</v>
      </c>
      <c r="HJ42" s="139">
        <f>Mellemark!DU167</f>
        <v>0</v>
      </c>
      <c r="HK42" s="139">
        <f>Mellemark!DV167</f>
        <v>0</v>
      </c>
      <c r="HL42" s="139">
        <f>Mellemark!DW167</f>
        <v>0</v>
      </c>
      <c r="HM42" s="139">
        <f>Mellemark!DX167</f>
        <v>0</v>
      </c>
      <c r="HN42" s="139">
        <f>Mellemark!DY167</f>
        <v>0</v>
      </c>
      <c r="HO42" s="139">
        <f>Mellemark!DZ167</f>
        <v>0</v>
      </c>
      <c r="HP42" s="139">
        <f>Mellemark!EA167</f>
        <v>0</v>
      </c>
      <c r="HQ42" s="139">
        <f>Mellemark!EB167</f>
        <v>0</v>
      </c>
      <c r="HR42" s="139">
        <f>Mellemark!EC167</f>
        <v>0</v>
      </c>
      <c r="HS42" s="139">
        <f>Mellemark!ED167</f>
        <v>0</v>
      </c>
      <c r="HT42" s="139">
        <f>Mellemark!EE167</f>
        <v>0</v>
      </c>
      <c r="HU42" s="139">
        <f>Mellemark!EF167</f>
        <v>0</v>
      </c>
      <c r="HV42" s="139">
        <f>Mellemark!EG167</f>
        <v>0</v>
      </c>
      <c r="HW42" s="139">
        <f>Mellemark!EH167</f>
        <v>0</v>
      </c>
      <c r="HX42" s="139">
        <f>Mellemark!EI167</f>
        <v>0</v>
      </c>
      <c r="HY42" s="139">
        <f>Mellemark!EJ167</f>
        <v>0</v>
      </c>
      <c r="HZ42" s="139">
        <f>Mellemark!EK167</f>
        <v>0</v>
      </c>
      <c r="IA42" s="139">
        <f>Mellemark!EL167</f>
        <v>0</v>
      </c>
      <c r="IB42" s="139">
        <f>Mellemark!EM167</f>
        <v>0</v>
      </c>
      <c r="IC42" s="139">
        <f>Mellemark!EN167</f>
        <v>0</v>
      </c>
      <c r="ID42" s="139">
        <f>Mellemark!EO167</f>
        <v>0</v>
      </c>
      <c r="IE42" s="139">
        <f>Mellemark!EP167</f>
        <v>0</v>
      </c>
      <c r="IF42" s="139">
        <f>Mellemark!EQ167</f>
        <v>0</v>
      </c>
      <c r="IG42" s="139">
        <f>Mellemark!ER167</f>
        <v>0</v>
      </c>
      <c r="IH42" s="139">
        <f>Mellemark!ES167</f>
        <v>0</v>
      </c>
      <c r="II42" s="139">
        <f>Mellemark!ET167</f>
        <v>0</v>
      </c>
      <c r="IJ42" s="139">
        <f>Mellemark!EU167</f>
        <v>0</v>
      </c>
      <c r="IK42" s="139">
        <f>Mellemark!EV167</f>
        <v>0</v>
      </c>
      <c r="IL42" s="139">
        <f>Mellemark!EW167</f>
        <v>0</v>
      </c>
      <c r="IM42" s="139">
        <f>Mellemark!EX167</f>
        <v>0</v>
      </c>
      <c r="IN42" s="139">
        <f>Mellemark!EY167</f>
        <v>0</v>
      </c>
      <c r="IO42" s="139">
        <f>Mellemark!EZ167</f>
        <v>0</v>
      </c>
      <c r="IP42" s="139">
        <f>Mellemark!FA167</f>
        <v>0</v>
      </c>
      <c r="IQ42" s="139">
        <f>Mellemark!FB167</f>
        <v>0</v>
      </c>
      <c r="IR42" s="139">
        <f>Mellemark!FC167</f>
        <v>0</v>
      </c>
      <c r="IS42" s="139">
        <f>Mellemark!FD167</f>
        <v>0</v>
      </c>
      <c r="IT42" s="139">
        <f>Mellemark!FE167</f>
        <v>0</v>
      </c>
      <c r="IU42" s="139">
        <f>Mellemark!FF167</f>
        <v>0</v>
      </c>
      <c r="IV42" s="139">
        <f>Mellemark!FG167</f>
        <v>0</v>
      </c>
      <c r="IW42" s="139">
        <f>Mellemark!FH167</f>
        <v>0</v>
      </c>
      <c r="IX42" s="139">
        <f>Mellemark!FI167</f>
        <v>0</v>
      </c>
      <c r="IY42" s="139">
        <f>Mellemark!FJ167</f>
        <v>0</v>
      </c>
      <c r="IZ42" s="139">
        <f>Mellemark!FK167</f>
        <v>0</v>
      </c>
      <c r="JA42" s="139">
        <f>Mellemark!FL167</f>
        <v>0</v>
      </c>
      <c r="JB42" s="139">
        <f>Mellemark!FM167</f>
        <v>0</v>
      </c>
      <c r="JC42" s="139">
        <f>Mellemark!FN167</f>
        <v>0</v>
      </c>
      <c r="JD42" s="139">
        <f>Mellemark!FO167</f>
        <v>0</v>
      </c>
      <c r="JE42" s="139">
        <f>Mellemark!FP167</f>
        <v>0</v>
      </c>
      <c r="JF42" s="139">
        <f>Mellemark!FQ167</f>
        <v>0</v>
      </c>
      <c r="JG42" s="139">
        <f>Mellemark!FR167</f>
        <v>0</v>
      </c>
      <c r="JH42" s="139">
        <f>Mellemark!FS167</f>
        <v>0</v>
      </c>
      <c r="JI42" s="139">
        <f>Mellemark!FT167</f>
        <v>0</v>
      </c>
      <c r="JJ42" s="139">
        <f>Mellemark!FU167</f>
        <v>0</v>
      </c>
      <c r="JK42" s="139">
        <f>Mellemark!FV167</f>
        <v>0</v>
      </c>
      <c r="JL42" s="139">
        <f>Mellemark!FW167</f>
        <v>0</v>
      </c>
      <c r="JM42" s="139">
        <f>Mellemark!FX167</f>
        <v>0</v>
      </c>
      <c r="JN42" s="139">
        <f>Mellemark!FY167</f>
        <v>0</v>
      </c>
      <c r="JO42" s="139">
        <f>Mellemark!FZ167</f>
        <v>0</v>
      </c>
      <c r="JP42" s="139">
        <f>Mellemark!GA167</f>
        <v>0</v>
      </c>
      <c r="JQ42" s="139">
        <f>Mellemark!GB167</f>
        <v>0</v>
      </c>
      <c r="JR42" s="139">
        <f>Mellemark!GC167</f>
        <v>0</v>
      </c>
      <c r="JS42" s="139">
        <f>Mellemark!GD167</f>
        <v>0</v>
      </c>
      <c r="JT42" s="139">
        <f>Mellemark!GE167</f>
        <v>0</v>
      </c>
      <c r="JU42" s="139">
        <f>Mellemark!GF167</f>
        <v>0</v>
      </c>
      <c r="JV42" s="139">
        <f>Mellemark!GG167</f>
        <v>0</v>
      </c>
      <c r="JW42" s="139">
        <f>Mellemark!GH167</f>
        <v>0</v>
      </c>
      <c r="JX42" s="139">
        <f>Mellemark!GI167</f>
        <v>0</v>
      </c>
      <c r="JY42" s="139">
        <f>Mellemark!GJ167</f>
        <v>0</v>
      </c>
      <c r="JZ42" s="139">
        <f>Mellemark!GK167</f>
        <v>0</v>
      </c>
      <c r="KA42" s="139">
        <f>Mellemark!GL167</f>
        <v>0</v>
      </c>
      <c r="KB42" s="139">
        <f>Mellemark!GM167</f>
        <v>0</v>
      </c>
      <c r="KC42" s="139">
        <f>Mellemark!GN167</f>
        <v>0</v>
      </c>
      <c r="KD42" s="139">
        <f>Mellemark!GO167</f>
        <v>0</v>
      </c>
      <c r="KE42" s="139">
        <f>Mellemark!GP167</f>
        <v>0</v>
      </c>
      <c r="KF42" s="139">
        <f>Mellemark!GQ167</f>
        <v>0</v>
      </c>
      <c r="KG42" s="139">
        <f>Mellemark!GR167</f>
        <v>0</v>
      </c>
      <c r="KH42" s="139">
        <f>Mellemark!GS167</f>
        <v>0</v>
      </c>
      <c r="KI42" s="139">
        <f>Mellemark!GT167</f>
        <v>0</v>
      </c>
    </row>
    <row r="43" spans="1:295">
      <c r="A43" s="121">
        <v>38</v>
      </c>
      <c r="B43" s="115" t="s">
        <v>72</v>
      </c>
      <c r="C43" s="115"/>
      <c r="D43" s="128">
        <v>-2434</v>
      </c>
      <c r="E43" s="128">
        <v>-1032</v>
      </c>
      <c r="F43" s="128">
        <v>-5888</v>
      </c>
      <c r="G43" s="128">
        <v>-4305</v>
      </c>
      <c r="H43" s="128">
        <v>-2225</v>
      </c>
      <c r="I43" s="128">
        <v>-1064</v>
      </c>
      <c r="J43" s="128">
        <v>-4957</v>
      </c>
      <c r="K43" s="128">
        <v>-5376</v>
      </c>
      <c r="L43" s="128">
        <v>-1369</v>
      </c>
      <c r="M43" s="128">
        <v>-1646</v>
      </c>
      <c r="N43" s="128">
        <v>-7678</v>
      </c>
      <c r="O43" s="128">
        <v>-1259</v>
      </c>
      <c r="P43" s="128">
        <v>-1375</v>
      </c>
      <c r="Q43" s="128">
        <v>-1104</v>
      </c>
      <c r="R43" s="128">
        <v>-2767</v>
      </c>
      <c r="S43" s="121">
        <v>-1829</v>
      </c>
      <c r="T43" s="121">
        <v>-2876</v>
      </c>
      <c r="U43" s="121">
        <v>-3342</v>
      </c>
      <c r="V43" s="121">
        <v>-3635</v>
      </c>
      <c r="W43" s="121">
        <v>-2655</v>
      </c>
      <c r="X43" s="121">
        <v>-1642</v>
      </c>
      <c r="Y43" s="121">
        <v>175</v>
      </c>
      <c r="Z43" s="121">
        <v>-6030</v>
      </c>
      <c r="AA43" s="121">
        <v>-6697</v>
      </c>
      <c r="AB43" s="121">
        <v>-3015</v>
      </c>
      <c r="AC43" s="121">
        <v>-430</v>
      </c>
      <c r="AD43" s="121">
        <v>-4170</v>
      </c>
      <c r="AE43" s="121">
        <v>-2435</v>
      </c>
      <c r="AF43" s="121">
        <v>-2610</v>
      </c>
      <c r="AG43" s="121">
        <v>-4338</v>
      </c>
      <c r="AH43" s="121">
        <v>-1352</v>
      </c>
      <c r="AI43" s="121">
        <v>-1973</v>
      </c>
      <c r="AJ43" s="121">
        <v>-312</v>
      </c>
      <c r="AK43" s="121">
        <v>-1209</v>
      </c>
      <c r="AL43" s="121">
        <v>-1348</v>
      </c>
      <c r="AM43" s="121">
        <v>-1552</v>
      </c>
      <c r="AN43" s="121">
        <v>-2357</v>
      </c>
      <c r="AO43" s="121">
        <v>-4252</v>
      </c>
      <c r="AP43" s="121">
        <v>-1817</v>
      </c>
      <c r="AQ43" s="121">
        <v>-5266</v>
      </c>
      <c r="AR43" s="121">
        <v>-5127</v>
      </c>
      <c r="AS43" s="121">
        <v>-1801</v>
      </c>
      <c r="AT43" s="121">
        <v>-3735</v>
      </c>
      <c r="AU43" s="121">
        <v>-3421</v>
      </c>
      <c r="AV43" s="121">
        <v>-3864</v>
      </c>
      <c r="AW43" s="121">
        <v>-338</v>
      </c>
      <c r="AX43" s="121">
        <v>-124</v>
      </c>
      <c r="AY43" s="121">
        <v>-274</v>
      </c>
      <c r="AZ43" s="121">
        <v>-2508</v>
      </c>
      <c r="BA43" s="121">
        <v>-2919</v>
      </c>
      <c r="BB43" s="121">
        <v>-1717</v>
      </c>
      <c r="BC43" s="121">
        <v>-5134</v>
      </c>
      <c r="BD43" s="121">
        <v>-4554</v>
      </c>
      <c r="BE43" s="121">
        <v>-3753</v>
      </c>
      <c r="BF43" s="121">
        <v>-3624</v>
      </c>
      <c r="BG43" s="121">
        <v>-3859</v>
      </c>
      <c r="BH43" s="121">
        <v>-2328</v>
      </c>
      <c r="BI43" s="121">
        <v>-1758</v>
      </c>
      <c r="BJ43" s="121">
        <v>-7221</v>
      </c>
      <c r="BK43" s="121">
        <v>-4977</v>
      </c>
      <c r="BL43" s="121">
        <v>-4920</v>
      </c>
      <c r="BM43" s="121">
        <v>-3998</v>
      </c>
      <c r="BN43" s="121">
        <v>-3859</v>
      </c>
      <c r="BO43" s="121">
        <v>-2426</v>
      </c>
      <c r="BP43" s="121">
        <v>-6052</v>
      </c>
      <c r="BQ43" s="121">
        <v>-3</v>
      </c>
      <c r="BR43" s="121">
        <v>-3650</v>
      </c>
      <c r="BS43" s="121">
        <v>-6248</v>
      </c>
      <c r="BT43" s="121">
        <v>-2367</v>
      </c>
      <c r="BU43" s="121">
        <v>-6077</v>
      </c>
      <c r="BV43" s="121">
        <v>-6018</v>
      </c>
      <c r="BW43" s="121">
        <v>-5881</v>
      </c>
      <c r="BX43" s="121">
        <v>-6836</v>
      </c>
      <c r="BY43" s="121">
        <v>-3291</v>
      </c>
      <c r="BZ43" s="121">
        <v>-2427</v>
      </c>
      <c r="CA43" s="121">
        <v>-5068</v>
      </c>
      <c r="CB43" s="121">
        <v>-2858</v>
      </c>
      <c r="CC43" s="121">
        <v>-6277</v>
      </c>
      <c r="CD43" s="121">
        <v>-5953</v>
      </c>
      <c r="CE43" s="121">
        <v>-5195</v>
      </c>
      <c r="CF43" s="121">
        <v>-6502</v>
      </c>
      <c r="CG43" s="121">
        <v>-3869</v>
      </c>
      <c r="CH43" s="121">
        <v>-4250</v>
      </c>
      <c r="CI43" s="121">
        <v>-6085</v>
      </c>
      <c r="CJ43" s="121">
        <v>-4710</v>
      </c>
      <c r="CK43" s="121">
        <v>-4647</v>
      </c>
      <c r="CL43" s="121">
        <v>-2804</v>
      </c>
      <c r="CM43" s="121">
        <v>-3528</v>
      </c>
      <c r="CN43" s="121">
        <v>-5337</v>
      </c>
      <c r="CO43" s="121">
        <v>-3916</v>
      </c>
      <c r="CP43" s="140"/>
      <c r="CQ43" s="139">
        <f>Mellemark!B168</f>
        <v>0</v>
      </c>
      <c r="CR43" s="139">
        <f>Mellemark!C168</f>
        <v>0</v>
      </c>
      <c r="CS43" s="139">
        <f>Mellemark!D168</f>
        <v>0</v>
      </c>
      <c r="CT43" s="139">
        <f>Mellemark!E168</f>
        <v>0</v>
      </c>
      <c r="CU43" s="139">
        <f>Mellemark!F168</f>
        <v>0</v>
      </c>
      <c r="CV43" s="139">
        <f>Mellemark!G168</f>
        <v>0</v>
      </c>
      <c r="CW43" s="139">
        <f>Mellemark!H168</f>
        <v>0</v>
      </c>
      <c r="CX43" s="139">
        <f>Mellemark!I168</f>
        <v>0</v>
      </c>
      <c r="CY43" s="139">
        <f>Mellemark!J168</f>
        <v>0</v>
      </c>
      <c r="CZ43" s="139">
        <f>Mellemark!K168</f>
        <v>0</v>
      </c>
      <c r="DA43" s="139">
        <f>Mellemark!L168</f>
        <v>0</v>
      </c>
      <c r="DB43" s="139">
        <f>Mellemark!M168</f>
        <v>0</v>
      </c>
      <c r="DC43" s="139">
        <f>Mellemark!N168</f>
        <v>0</v>
      </c>
      <c r="DD43" s="139">
        <f>Mellemark!O168</f>
        <v>0</v>
      </c>
      <c r="DE43" s="139">
        <f>Mellemark!P168</f>
        <v>0</v>
      </c>
      <c r="DF43" s="139">
        <f>Mellemark!Q168</f>
        <v>0</v>
      </c>
      <c r="DG43" s="139">
        <f>Mellemark!R168</f>
        <v>0</v>
      </c>
      <c r="DH43" s="139">
        <f>Mellemark!S168</f>
        <v>0</v>
      </c>
      <c r="DI43" s="139">
        <f>Mellemark!T168</f>
        <v>0</v>
      </c>
      <c r="DJ43" s="139">
        <f>Mellemark!U168</f>
        <v>0</v>
      </c>
      <c r="DK43" s="139">
        <f>Mellemark!V168</f>
        <v>0</v>
      </c>
      <c r="DL43" s="139">
        <f>Mellemark!W168</f>
        <v>0</v>
      </c>
      <c r="DM43" s="139">
        <f>Mellemark!X168</f>
        <v>0</v>
      </c>
      <c r="DN43" s="139">
        <f>Mellemark!Y168</f>
        <v>0</v>
      </c>
      <c r="DO43" s="139">
        <f>Mellemark!Z168</f>
        <v>0</v>
      </c>
      <c r="DP43" s="139">
        <f>Mellemark!AA168</f>
        <v>0</v>
      </c>
      <c r="DQ43" s="139">
        <f>Mellemark!AB168</f>
        <v>0</v>
      </c>
      <c r="DR43" s="139">
        <f>Mellemark!AC168</f>
        <v>0</v>
      </c>
      <c r="DS43" s="139">
        <f>Mellemark!AD168</f>
        <v>0</v>
      </c>
      <c r="DT43" s="139">
        <f>Mellemark!AE168</f>
        <v>0</v>
      </c>
      <c r="DU43" s="139">
        <f>Mellemark!AF168</f>
        <v>0</v>
      </c>
      <c r="DV43" s="139">
        <f>Mellemark!AG168</f>
        <v>0</v>
      </c>
      <c r="DW43" s="139">
        <f>Mellemark!AH168</f>
        <v>0</v>
      </c>
      <c r="DX43" s="139">
        <f>Mellemark!AI168</f>
        <v>0</v>
      </c>
      <c r="DY43" s="139">
        <f>Mellemark!AJ168</f>
        <v>0</v>
      </c>
      <c r="DZ43" s="139">
        <f>Mellemark!AK168</f>
        <v>0</v>
      </c>
      <c r="EA43" s="139">
        <f>Mellemark!AL168</f>
        <v>0</v>
      </c>
      <c r="EB43" s="139">
        <f>Mellemark!AM168</f>
        <v>0</v>
      </c>
      <c r="EC43" s="139">
        <f>Mellemark!AN168</f>
        <v>0</v>
      </c>
      <c r="ED43" s="139">
        <f>Mellemark!AO168</f>
        <v>0</v>
      </c>
      <c r="EE43" s="139">
        <f>Mellemark!AP168</f>
        <v>0</v>
      </c>
      <c r="EF43" s="139">
        <f>Mellemark!AQ168</f>
        <v>0</v>
      </c>
      <c r="EG43" s="139">
        <f>Mellemark!AR168</f>
        <v>0</v>
      </c>
      <c r="EH43" s="139">
        <f>Mellemark!AS168</f>
        <v>0</v>
      </c>
      <c r="EI43" s="139">
        <f>Mellemark!AT168</f>
        <v>0</v>
      </c>
      <c r="EJ43" s="139">
        <f>Mellemark!AU168</f>
        <v>0</v>
      </c>
      <c r="EK43" s="139">
        <f>Mellemark!AV168</f>
        <v>0</v>
      </c>
      <c r="EL43" s="139">
        <f>Mellemark!AW168</f>
        <v>0</v>
      </c>
      <c r="EM43" s="139">
        <f>Mellemark!AX168</f>
        <v>0</v>
      </c>
      <c r="EN43" s="139">
        <f>Mellemark!AY168</f>
        <v>0</v>
      </c>
      <c r="EO43" s="139">
        <f>Mellemark!AZ168</f>
        <v>0</v>
      </c>
      <c r="EP43" s="139">
        <f>Mellemark!BA168</f>
        <v>0</v>
      </c>
      <c r="EQ43" s="139">
        <f>Mellemark!BB168</f>
        <v>0</v>
      </c>
      <c r="ER43" s="139">
        <f>Mellemark!BC168</f>
        <v>0</v>
      </c>
      <c r="ES43" s="139">
        <f>Mellemark!BD168</f>
        <v>0</v>
      </c>
      <c r="ET43" s="139">
        <f>Mellemark!BE168</f>
        <v>0</v>
      </c>
      <c r="EU43" s="139">
        <f>Mellemark!BF168</f>
        <v>0</v>
      </c>
      <c r="EV43" s="139">
        <f>Mellemark!BG168</f>
        <v>0</v>
      </c>
      <c r="EW43" s="139">
        <f>Mellemark!BH168</f>
        <v>0</v>
      </c>
      <c r="EX43" s="139">
        <f>Mellemark!BI168</f>
        <v>0</v>
      </c>
      <c r="EY43" s="139">
        <f>Mellemark!BJ168</f>
        <v>0</v>
      </c>
      <c r="EZ43" s="139">
        <f>Mellemark!BK168</f>
        <v>0</v>
      </c>
      <c r="FA43" s="139">
        <f>Mellemark!BL168</f>
        <v>0</v>
      </c>
      <c r="FB43" s="139">
        <f>Mellemark!BM168</f>
        <v>0</v>
      </c>
      <c r="FC43" s="139">
        <f>Mellemark!BN168</f>
        <v>0</v>
      </c>
      <c r="FD43" s="139">
        <f>Mellemark!BO168</f>
        <v>0</v>
      </c>
      <c r="FE43" s="139">
        <f>Mellemark!BP168</f>
        <v>0</v>
      </c>
      <c r="FF43" s="139">
        <f>Mellemark!BQ168</f>
        <v>0</v>
      </c>
      <c r="FG43" s="139">
        <f>Mellemark!BR168</f>
        <v>0</v>
      </c>
      <c r="FH43" s="139">
        <f>Mellemark!BS168</f>
        <v>0</v>
      </c>
      <c r="FI43" s="139">
        <f>Mellemark!BT168</f>
        <v>0</v>
      </c>
      <c r="FJ43" s="139">
        <f>Mellemark!BU168</f>
        <v>0</v>
      </c>
      <c r="FK43" s="139">
        <f>Mellemark!BV168</f>
        <v>0</v>
      </c>
      <c r="FL43" s="139">
        <f>Mellemark!BW168</f>
        <v>0</v>
      </c>
      <c r="FM43" s="139">
        <f>Mellemark!BX168</f>
        <v>0</v>
      </c>
      <c r="FN43" s="139">
        <f>Mellemark!BY168</f>
        <v>0</v>
      </c>
      <c r="FO43" s="139">
        <f>Mellemark!BZ168</f>
        <v>0</v>
      </c>
      <c r="FP43" s="139">
        <f>Mellemark!CA168</f>
        <v>0</v>
      </c>
      <c r="FQ43" s="139">
        <f>Mellemark!CB168</f>
        <v>0</v>
      </c>
      <c r="FR43" s="139">
        <f>Mellemark!CC168</f>
        <v>0</v>
      </c>
      <c r="FS43" s="139">
        <f>Mellemark!CD168</f>
        <v>0</v>
      </c>
      <c r="FT43" s="139">
        <f>Mellemark!CE168</f>
        <v>0</v>
      </c>
      <c r="FU43" s="139">
        <f>Mellemark!CF168</f>
        <v>0</v>
      </c>
      <c r="FV43" s="139">
        <f>Mellemark!CG168</f>
        <v>0</v>
      </c>
      <c r="FW43" s="139">
        <f>Mellemark!CH168</f>
        <v>0</v>
      </c>
      <c r="FX43" s="139">
        <f>Mellemark!CI168</f>
        <v>0</v>
      </c>
      <c r="FY43" s="139">
        <f>Mellemark!CJ168</f>
        <v>0</v>
      </c>
      <c r="FZ43" s="139">
        <f>Mellemark!CK168</f>
        <v>0</v>
      </c>
      <c r="GA43" s="139">
        <f>Mellemark!CL168</f>
        <v>0</v>
      </c>
      <c r="GB43" s="139">
        <f>Mellemark!CM168</f>
        <v>0</v>
      </c>
      <c r="GC43" s="139">
        <f>Mellemark!CN168</f>
        <v>0</v>
      </c>
      <c r="GD43" s="139">
        <f>Mellemark!CO168</f>
        <v>0</v>
      </c>
      <c r="GE43" s="139">
        <f>Mellemark!CP168</f>
        <v>0</v>
      </c>
      <c r="GF43" s="139">
        <f>Mellemark!CQ168</f>
        <v>0</v>
      </c>
      <c r="GG43" s="139">
        <f>Mellemark!CR168</f>
        <v>0</v>
      </c>
      <c r="GH43" s="139">
        <f>Mellemark!CS168</f>
        <v>0</v>
      </c>
      <c r="GI43" s="139">
        <f>Mellemark!CT168</f>
        <v>0</v>
      </c>
      <c r="GJ43" s="139">
        <f>Mellemark!CU168</f>
        <v>0</v>
      </c>
      <c r="GK43" s="139">
        <f>Mellemark!CV168</f>
        <v>0</v>
      </c>
      <c r="GL43" s="139">
        <f>Mellemark!CW168</f>
        <v>0</v>
      </c>
      <c r="GM43" s="139">
        <f>Mellemark!CX168</f>
        <v>0</v>
      </c>
      <c r="GN43" s="139">
        <f>Mellemark!CY168</f>
        <v>0</v>
      </c>
      <c r="GO43" s="139">
        <f>Mellemark!CZ168</f>
        <v>0</v>
      </c>
      <c r="GP43" s="139">
        <f>Mellemark!DA168</f>
        <v>0</v>
      </c>
      <c r="GQ43" s="139">
        <f>Mellemark!DB168</f>
        <v>0</v>
      </c>
      <c r="GR43" s="139">
        <f>Mellemark!DC168</f>
        <v>0</v>
      </c>
      <c r="GS43" s="139">
        <f>Mellemark!DD168</f>
        <v>0</v>
      </c>
      <c r="GT43" s="139">
        <f>Mellemark!DE168</f>
        <v>0</v>
      </c>
      <c r="GU43" s="139">
        <f>Mellemark!DF168</f>
        <v>0</v>
      </c>
      <c r="GV43" s="139">
        <f>Mellemark!DG168</f>
        <v>0</v>
      </c>
      <c r="GW43" s="139">
        <f>Mellemark!DH168</f>
        <v>0</v>
      </c>
      <c r="GX43" s="139">
        <f>Mellemark!DI168</f>
        <v>0</v>
      </c>
      <c r="GY43" s="139">
        <f>Mellemark!DJ168</f>
        <v>0</v>
      </c>
      <c r="GZ43" s="139">
        <f>Mellemark!DK168</f>
        <v>0</v>
      </c>
      <c r="HA43" s="139">
        <f>Mellemark!DL168</f>
        <v>0</v>
      </c>
      <c r="HB43" s="139">
        <f>Mellemark!DM168</f>
        <v>0</v>
      </c>
      <c r="HC43" s="139">
        <f>Mellemark!DN168</f>
        <v>0</v>
      </c>
      <c r="HD43" s="139">
        <f>Mellemark!DO168</f>
        <v>0</v>
      </c>
      <c r="HE43" s="139">
        <f>Mellemark!DP168</f>
        <v>0</v>
      </c>
      <c r="HF43" s="139">
        <f>Mellemark!DQ168</f>
        <v>0</v>
      </c>
      <c r="HG43" s="139">
        <f>Mellemark!DR168</f>
        <v>0</v>
      </c>
      <c r="HH43" s="139">
        <f>Mellemark!DS168</f>
        <v>0</v>
      </c>
      <c r="HI43" s="139">
        <f>Mellemark!DT168</f>
        <v>0</v>
      </c>
      <c r="HJ43" s="139">
        <f>Mellemark!DU168</f>
        <v>0</v>
      </c>
      <c r="HK43" s="139">
        <f>Mellemark!DV168</f>
        <v>0</v>
      </c>
      <c r="HL43" s="139">
        <f>Mellemark!DW168</f>
        <v>0</v>
      </c>
      <c r="HM43" s="139">
        <f>Mellemark!DX168</f>
        <v>0</v>
      </c>
      <c r="HN43" s="139">
        <f>Mellemark!DY168</f>
        <v>0</v>
      </c>
      <c r="HO43" s="139">
        <f>Mellemark!DZ168</f>
        <v>0</v>
      </c>
      <c r="HP43" s="139">
        <f>Mellemark!EA168</f>
        <v>0</v>
      </c>
      <c r="HQ43" s="139">
        <f>Mellemark!EB168</f>
        <v>0</v>
      </c>
      <c r="HR43" s="139">
        <f>Mellemark!EC168</f>
        <v>0</v>
      </c>
      <c r="HS43" s="139">
        <f>Mellemark!ED168</f>
        <v>0</v>
      </c>
      <c r="HT43" s="139">
        <f>Mellemark!EE168</f>
        <v>0</v>
      </c>
      <c r="HU43" s="139">
        <f>Mellemark!EF168</f>
        <v>0</v>
      </c>
      <c r="HV43" s="139">
        <f>Mellemark!EG168</f>
        <v>0</v>
      </c>
      <c r="HW43" s="139">
        <f>Mellemark!EH168</f>
        <v>0</v>
      </c>
      <c r="HX43" s="139">
        <f>Mellemark!EI168</f>
        <v>0</v>
      </c>
      <c r="HY43" s="139">
        <f>Mellemark!EJ168</f>
        <v>0</v>
      </c>
      <c r="HZ43" s="139">
        <f>Mellemark!EK168</f>
        <v>0</v>
      </c>
      <c r="IA43" s="139">
        <f>Mellemark!EL168</f>
        <v>0</v>
      </c>
      <c r="IB43" s="139">
        <f>Mellemark!EM168</f>
        <v>0</v>
      </c>
      <c r="IC43" s="139">
        <f>Mellemark!EN168</f>
        <v>0</v>
      </c>
      <c r="ID43" s="139">
        <f>Mellemark!EO168</f>
        <v>0</v>
      </c>
      <c r="IE43" s="139">
        <f>Mellemark!EP168</f>
        <v>0</v>
      </c>
      <c r="IF43" s="139">
        <f>Mellemark!EQ168</f>
        <v>0</v>
      </c>
      <c r="IG43" s="139">
        <f>Mellemark!ER168</f>
        <v>0</v>
      </c>
      <c r="IH43" s="139">
        <f>Mellemark!ES168</f>
        <v>0</v>
      </c>
      <c r="II43" s="139">
        <f>Mellemark!ET168</f>
        <v>0</v>
      </c>
      <c r="IJ43" s="139">
        <f>Mellemark!EU168</f>
        <v>0</v>
      </c>
      <c r="IK43" s="139">
        <f>Mellemark!EV168</f>
        <v>0</v>
      </c>
      <c r="IL43" s="139">
        <f>Mellemark!EW168</f>
        <v>0</v>
      </c>
      <c r="IM43" s="139">
        <f>Mellemark!EX168</f>
        <v>0</v>
      </c>
      <c r="IN43" s="139">
        <f>Mellemark!EY168</f>
        <v>0</v>
      </c>
      <c r="IO43" s="139">
        <f>Mellemark!EZ168</f>
        <v>0</v>
      </c>
      <c r="IP43" s="139">
        <f>Mellemark!FA168</f>
        <v>0</v>
      </c>
      <c r="IQ43" s="139">
        <f>Mellemark!FB168</f>
        <v>0</v>
      </c>
      <c r="IR43" s="139">
        <f>Mellemark!FC168</f>
        <v>0</v>
      </c>
      <c r="IS43" s="139">
        <f>Mellemark!FD168</f>
        <v>0</v>
      </c>
      <c r="IT43" s="139">
        <f>Mellemark!FE168</f>
        <v>0</v>
      </c>
      <c r="IU43" s="139">
        <f>Mellemark!FF168</f>
        <v>0</v>
      </c>
      <c r="IV43" s="139">
        <f>Mellemark!FG168</f>
        <v>0</v>
      </c>
      <c r="IW43" s="139">
        <f>Mellemark!FH168</f>
        <v>0</v>
      </c>
      <c r="IX43" s="139">
        <f>Mellemark!FI168</f>
        <v>0</v>
      </c>
      <c r="IY43" s="139">
        <f>Mellemark!FJ168</f>
        <v>0</v>
      </c>
      <c r="IZ43" s="139">
        <f>Mellemark!FK168</f>
        <v>0</v>
      </c>
      <c r="JA43" s="139">
        <f>Mellemark!FL168</f>
        <v>0</v>
      </c>
      <c r="JB43" s="139">
        <f>Mellemark!FM168</f>
        <v>0</v>
      </c>
      <c r="JC43" s="139">
        <f>Mellemark!FN168</f>
        <v>0</v>
      </c>
      <c r="JD43" s="139">
        <f>Mellemark!FO168</f>
        <v>0</v>
      </c>
      <c r="JE43" s="139">
        <f>Mellemark!FP168</f>
        <v>0</v>
      </c>
      <c r="JF43" s="139">
        <f>Mellemark!FQ168</f>
        <v>0</v>
      </c>
      <c r="JG43" s="139">
        <f>Mellemark!FR168</f>
        <v>0</v>
      </c>
      <c r="JH43" s="139">
        <f>Mellemark!FS168</f>
        <v>0</v>
      </c>
      <c r="JI43" s="139">
        <f>Mellemark!FT168</f>
        <v>0</v>
      </c>
      <c r="JJ43" s="139">
        <f>Mellemark!FU168</f>
        <v>0</v>
      </c>
      <c r="JK43" s="139">
        <f>Mellemark!FV168</f>
        <v>0</v>
      </c>
      <c r="JL43" s="139">
        <f>Mellemark!FW168</f>
        <v>0</v>
      </c>
      <c r="JM43" s="139">
        <f>Mellemark!FX168</f>
        <v>0</v>
      </c>
      <c r="JN43" s="139">
        <f>Mellemark!FY168</f>
        <v>0</v>
      </c>
      <c r="JO43" s="139">
        <f>Mellemark!FZ168</f>
        <v>0</v>
      </c>
      <c r="JP43" s="139">
        <f>Mellemark!GA168</f>
        <v>0</v>
      </c>
      <c r="JQ43" s="139">
        <f>Mellemark!GB168</f>
        <v>0</v>
      </c>
      <c r="JR43" s="139">
        <f>Mellemark!GC168</f>
        <v>0</v>
      </c>
      <c r="JS43" s="139">
        <f>Mellemark!GD168</f>
        <v>0</v>
      </c>
      <c r="JT43" s="139">
        <f>Mellemark!GE168</f>
        <v>0</v>
      </c>
      <c r="JU43" s="139">
        <f>Mellemark!GF168</f>
        <v>0</v>
      </c>
      <c r="JV43" s="139">
        <f>Mellemark!GG168</f>
        <v>0</v>
      </c>
      <c r="JW43" s="139">
        <f>Mellemark!GH168</f>
        <v>0</v>
      </c>
      <c r="JX43" s="139">
        <f>Mellemark!GI168</f>
        <v>0</v>
      </c>
      <c r="JY43" s="139">
        <f>Mellemark!GJ168</f>
        <v>0</v>
      </c>
      <c r="JZ43" s="139">
        <f>Mellemark!GK168</f>
        <v>0</v>
      </c>
      <c r="KA43" s="139">
        <f>Mellemark!GL168</f>
        <v>0</v>
      </c>
      <c r="KB43" s="139">
        <f>Mellemark!GM168</f>
        <v>0</v>
      </c>
      <c r="KC43" s="139">
        <f>Mellemark!GN168</f>
        <v>0</v>
      </c>
      <c r="KD43" s="139">
        <f>Mellemark!GO168</f>
        <v>0</v>
      </c>
      <c r="KE43" s="139">
        <f>Mellemark!GP168</f>
        <v>0</v>
      </c>
      <c r="KF43" s="139">
        <f>Mellemark!GQ168</f>
        <v>0</v>
      </c>
      <c r="KG43" s="139">
        <f>Mellemark!GR168</f>
        <v>0</v>
      </c>
      <c r="KH43" s="139">
        <f>Mellemark!GS168</f>
        <v>0</v>
      </c>
      <c r="KI43" s="139">
        <f>Mellemark!GT168</f>
        <v>0</v>
      </c>
    </row>
    <row r="44" spans="1:295">
      <c r="A44" s="121">
        <v>39</v>
      </c>
      <c r="B44" s="115" t="s">
        <v>5</v>
      </c>
      <c r="C44" s="115"/>
      <c r="D44" s="128">
        <v>-565</v>
      </c>
      <c r="E44" s="128">
        <v>-635</v>
      </c>
      <c r="F44" s="128">
        <v>-317</v>
      </c>
      <c r="G44" s="128">
        <v>-579</v>
      </c>
      <c r="H44" s="128">
        <v>-927</v>
      </c>
      <c r="I44" s="128">
        <v>-470</v>
      </c>
      <c r="J44" s="128">
        <v>-710</v>
      </c>
      <c r="K44" s="128">
        <v>-462</v>
      </c>
      <c r="L44" s="128">
        <v>-430</v>
      </c>
      <c r="M44" s="128">
        <v>-745</v>
      </c>
      <c r="N44" s="128">
        <v>-203</v>
      </c>
      <c r="O44" s="128">
        <v>-404</v>
      </c>
      <c r="P44" s="128">
        <v>-747</v>
      </c>
      <c r="Q44" s="128">
        <v>-860</v>
      </c>
      <c r="R44" s="128">
        <v>-942</v>
      </c>
      <c r="S44" s="121">
        <v>-441</v>
      </c>
      <c r="T44" s="121">
        <v>-861</v>
      </c>
      <c r="U44" s="121">
        <v>-902</v>
      </c>
      <c r="V44" s="121">
        <v>-646</v>
      </c>
      <c r="W44" s="121">
        <v>-621</v>
      </c>
      <c r="X44" s="121">
        <v>-400</v>
      </c>
      <c r="Y44" s="121">
        <v>-981</v>
      </c>
      <c r="Z44" s="121">
        <v>-571</v>
      </c>
      <c r="AA44" s="121">
        <v>-445</v>
      </c>
      <c r="AB44" s="121">
        <v>-555</v>
      </c>
      <c r="AC44" s="121">
        <v>-591</v>
      </c>
      <c r="AD44" s="121">
        <v>-814</v>
      </c>
      <c r="AE44" s="121">
        <v>-610</v>
      </c>
      <c r="AF44" s="121">
        <v>-605</v>
      </c>
      <c r="AG44" s="121">
        <v>-526</v>
      </c>
      <c r="AH44" s="121">
        <v>-636</v>
      </c>
      <c r="AI44" s="121">
        <v>-643</v>
      </c>
      <c r="AJ44" s="121">
        <v>-505</v>
      </c>
      <c r="AK44" s="121">
        <v>-10</v>
      </c>
      <c r="AL44" s="121">
        <v>-374</v>
      </c>
      <c r="AM44" s="121">
        <v>-230</v>
      </c>
      <c r="AN44" s="121">
        <v>-907</v>
      </c>
      <c r="AO44" s="121">
        <v>-1074</v>
      </c>
      <c r="AP44" s="121">
        <v>-518</v>
      </c>
      <c r="AQ44" s="121">
        <v>-119</v>
      </c>
      <c r="AR44" s="121">
        <v>-623</v>
      </c>
      <c r="AS44" s="121">
        <v>-509</v>
      </c>
      <c r="AT44" s="121">
        <v>-436</v>
      </c>
      <c r="AU44" s="121">
        <v>-506</v>
      </c>
      <c r="AV44" s="121">
        <v>-393</v>
      </c>
      <c r="AW44" s="121">
        <v>-631</v>
      </c>
      <c r="AX44" s="121">
        <v>-617</v>
      </c>
      <c r="AY44" s="121">
        <v>-628</v>
      </c>
      <c r="AZ44" s="121">
        <v>-783</v>
      </c>
      <c r="BA44" s="121">
        <v>-539</v>
      </c>
      <c r="BB44" s="121">
        <v>-407</v>
      </c>
      <c r="BC44" s="121">
        <v>-480</v>
      </c>
      <c r="BD44" s="121">
        <v>-569</v>
      </c>
      <c r="BE44" s="121">
        <v>-888</v>
      </c>
      <c r="BF44" s="121">
        <v>-596</v>
      </c>
      <c r="BG44" s="121">
        <v>-155</v>
      </c>
      <c r="BH44" s="121">
        <v>-286</v>
      </c>
      <c r="BI44" s="121">
        <v>-496</v>
      </c>
      <c r="BJ44" s="121">
        <v>-239</v>
      </c>
      <c r="BK44" s="121">
        <v>-461</v>
      </c>
      <c r="BL44" s="121">
        <v>-227</v>
      </c>
      <c r="BM44" s="121">
        <v>-161</v>
      </c>
      <c r="BN44" s="121">
        <v>-355</v>
      </c>
      <c r="BO44" s="121">
        <v>-304</v>
      </c>
      <c r="BP44" s="121">
        <v>-542</v>
      </c>
      <c r="BQ44" s="121">
        <v>-448</v>
      </c>
      <c r="BR44" s="121">
        <v>-234</v>
      </c>
      <c r="BS44" s="121">
        <v>-379</v>
      </c>
      <c r="BT44" s="121">
        <v>-212</v>
      </c>
      <c r="BU44" s="121">
        <v>-31</v>
      </c>
      <c r="BV44" s="121">
        <v>-328</v>
      </c>
      <c r="BW44" s="121">
        <v>-435</v>
      </c>
      <c r="BX44" s="121">
        <v>-349</v>
      </c>
      <c r="BY44" s="121">
        <v>-236</v>
      </c>
      <c r="BZ44" s="121">
        <v>-724</v>
      </c>
      <c r="CA44" s="121">
        <v>-311</v>
      </c>
      <c r="CB44" s="121">
        <v>-315</v>
      </c>
      <c r="CC44" s="121">
        <v>-431</v>
      </c>
      <c r="CD44" s="121">
        <v>-607</v>
      </c>
      <c r="CE44" s="121">
        <v>-176</v>
      </c>
      <c r="CF44" s="121">
        <v>-368</v>
      </c>
      <c r="CG44" s="121">
        <v>-556</v>
      </c>
      <c r="CH44" s="121">
        <v>-357</v>
      </c>
      <c r="CI44" s="121">
        <v>-651</v>
      </c>
      <c r="CJ44" s="121">
        <v>-383</v>
      </c>
      <c r="CK44" s="121">
        <v>-537</v>
      </c>
      <c r="CL44" s="121">
        <v>-194</v>
      </c>
      <c r="CM44" s="121">
        <v>-218</v>
      </c>
      <c r="CN44" s="121">
        <v>-481</v>
      </c>
      <c r="CO44" s="121">
        <v>-97</v>
      </c>
      <c r="CP44" s="140"/>
      <c r="CQ44" s="139">
        <f>Mellemark!B169</f>
        <v>0</v>
      </c>
      <c r="CR44" s="139">
        <f>Mellemark!C169</f>
        <v>0</v>
      </c>
      <c r="CS44" s="139">
        <f>Mellemark!D169</f>
        <v>0</v>
      </c>
      <c r="CT44" s="139">
        <f>Mellemark!E169</f>
        <v>0</v>
      </c>
      <c r="CU44" s="139">
        <f>Mellemark!F169</f>
        <v>0</v>
      </c>
      <c r="CV44" s="139">
        <f>Mellemark!G169</f>
        <v>0</v>
      </c>
      <c r="CW44" s="139">
        <f>Mellemark!H169</f>
        <v>0</v>
      </c>
      <c r="CX44" s="139">
        <f>Mellemark!I169</f>
        <v>0</v>
      </c>
      <c r="CY44" s="139">
        <f>Mellemark!J169</f>
        <v>0</v>
      </c>
      <c r="CZ44" s="139">
        <f>Mellemark!K169</f>
        <v>0</v>
      </c>
      <c r="DA44" s="139">
        <f>Mellemark!L169</f>
        <v>0</v>
      </c>
      <c r="DB44" s="139">
        <f>Mellemark!M169</f>
        <v>0</v>
      </c>
      <c r="DC44" s="139">
        <f>Mellemark!N169</f>
        <v>0</v>
      </c>
      <c r="DD44" s="139">
        <f>Mellemark!O169</f>
        <v>0</v>
      </c>
      <c r="DE44" s="139">
        <f>Mellemark!P169</f>
        <v>0</v>
      </c>
      <c r="DF44" s="139">
        <f>Mellemark!Q169</f>
        <v>0</v>
      </c>
      <c r="DG44" s="139">
        <f>Mellemark!R169</f>
        <v>0</v>
      </c>
      <c r="DH44" s="139">
        <f>Mellemark!S169</f>
        <v>0</v>
      </c>
      <c r="DI44" s="139">
        <f>Mellemark!T169</f>
        <v>0</v>
      </c>
      <c r="DJ44" s="139">
        <f>Mellemark!U169</f>
        <v>0</v>
      </c>
      <c r="DK44" s="139">
        <f>Mellemark!V169</f>
        <v>0</v>
      </c>
      <c r="DL44" s="139">
        <f>Mellemark!W169</f>
        <v>0</v>
      </c>
      <c r="DM44" s="139">
        <f>Mellemark!X169</f>
        <v>0</v>
      </c>
      <c r="DN44" s="139">
        <f>Mellemark!Y169</f>
        <v>0</v>
      </c>
      <c r="DO44" s="139">
        <f>Mellemark!Z169</f>
        <v>0</v>
      </c>
      <c r="DP44" s="139">
        <f>Mellemark!AA169</f>
        <v>0</v>
      </c>
      <c r="DQ44" s="139">
        <f>Mellemark!AB169</f>
        <v>0</v>
      </c>
      <c r="DR44" s="139">
        <f>Mellemark!AC169</f>
        <v>0</v>
      </c>
      <c r="DS44" s="139">
        <f>Mellemark!AD169</f>
        <v>0</v>
      </c>
      <c r="DT44" s="139">
        <f>Mellemark!AE169</f>
        <v>0</v>
      </c>
      <c r="DU44" s="139">
        <f>Mellemark!AF169</f>
        <v>0</v>
      </c>
      <c r="DV44" s="139">
        <f>Mellemark!AG169</f>
        <v>0</v>
      </c>
      <c r="DW44" s="139">
        <f>Mellemark!AH169</f>
        <v>0</v>
      </c>
      <c r="DX44" s="139">
        <f>Mellemark!AI169</f>
        <v>0</v>
      </c>
      <c r="DY44" s="139">
        <f>Mellemark!AJ169</f>
        <v>0</v>
      </c>
      <c r="DZ44" s="139">
        <f>Mellemark!AK169</f>
        <v>0</v>
      </c>
      <c r="EA44" s="139">
        <f>Mellemark!AL169</f>
        <v>0</v>
      </c>
      <c r="EB44" s="139">
        <f>Mellemark!AM169</f>
        <v>0</v>
      </c>
      <c r="EC44" s="139">
        <f>Mellemark!AN169</f>
        <v>0</v>
      </c>
      <c r="ED44" s="139">
        <f>Mellemark!AO169</f>
        <v>0</v>
      </c>
      <c r="EE44" s="139">
        <f>Mellemark!AP169</f>
        <v>0</v>
      </c>
      <c r="EF44" s="139">
        <f>Mellemark!AQ169</f>
        <v>0</v>
      </c>
      <c r="EG44" s="139">
        <f>Mellemark!AR169</f>
        <v>0</v>
      </c>
      <c r="EH44" s="139">
        <f>Mellemark!AS169</f>
        <v>0</v>
      </c>
      <c r="EI44" s="139">
        <f>Mellemark!AT169</f>
        <v>0</v>
      </c>
      <c r="EJ44" s="139">
        <f>Mellemark!AU169</f>
        <v>0</v>
      </c>
      <c r="EK44" s="139">
        <f>Mellemark!AV169</f>
        <v>0</v>
      </c>
      <c r="EL44" s="139">
        <f>Mellemark!AW169</f>
        <v>0</v>
      </c>
      <c r="EM44" s="139">
        <f>Mellemark!AX169</f>
        <v>0</v>
      </c>
      <c r="EN44" s="139">
        <f>Mellemark!AY169</f>
        <v>0</v>
      </c>
      <c r="EO44" s="139">
        <f>Mellemark!AZ169</f>
        <v>0</v>
      </c>
      <c r="EP44" s="139">
        <f>Mellemark!BA169</f>
        <v>0</v>
      </c>
      <c r="EQ44" s="139">
        <f>Mellemark!BB169</f>
        <v>0</v>
      </c>
      <c r="ER44" s="139">
        <f>Mellemark!BC169</f>
        <v>0</v>
      </c>
      <c r="ES44" s="139">
        <f>Mellemark!BD169</f>
        <v>0</v>
      </c>
      <c r="ET44" s="139">
        <f>Mellemark!BE169</f>
        <v>0</v>
      </c>
      <c r="EU44" s="139">
        <f>Mellemark!BF169</f>
        <v>0</v>
      </c>
      <c r="EV44" s="139">
        <f>Mellemark!BG169</f>
        <v>0</v>
      </c>
      <c r="EW44" s="139">
        <f>Mellemark!BH169</f>
        <v>0</v>
      </c>
      <c r="EX44" s="139">
        <f>Mellemark!BI169</f>
        <v>0</v>
      </c>
      <c r="EY44" s="139">
        <f>Mellemark!BJ169</f>
        <v>0</v>
      </c>
      <c r="EZ44" s="139">
        <f>Mellemark!BK169</f>
        <v>0</v>
      </c>
      <c r="FA44" s="139">
        <f>Mellemark!BL169</f>
        <v>0</v>
      </c>
      <c r="FB44" s="139">
        <f>Mellemark!BM169</f>
        <v>0</v>
      </c>
      <c r="FC44" s="139">
        <f>Mellemark!BN169</f>
        <v>0</v>
      </c>
      <c r="FD44" s="139">
        <f>Mellemark!BO169</f>
        <v>0</v>
      </c>
      <c r="FE44" s="139">
        <f>Mellemark!BP169</f>
        <v>0</v>
      </c>
      <c r="FF44" s="139">
        <f>Mellemark!BQ169</f>
        <v>0</v>
      </c>
      <c r="FG44" s="139">
        <f>Mellemark!BR169</f>
        <v>0</v>
      </c>
      <c r="FH44" s="139">
        <f>Mellemark!BS169</f>
        <v>0</v>
      </c>
      <c r="FI44" s="139">
        <f>Mellemark!BT169</f>
        <v>0</v>
      </c>
      <c r="FJ44" s="139">
        <f>Mellemark!BU169</f>
        <v>0</v>
      </c>
      <c r="FK44" s="139">
        <f>Mellemark!BV169</f>
        <v>0</v>
      </c>
      <c r="FL44" s="139">
        <f>Mellemark!BW169</f>
        <v>0</v>
      </c>
      <c r="FM44" s="139">
        <f>Mellemark!BX169</f>
        <v>0</v>
      </c>
      <c r="FN44" s="139">
        <f>Mellemark!BY169</f>
        <v>0</v>
      </c>
      <c r="FO44" s="139">
        <f>Mellemark!BZ169</f>
        <v>0</v>
      </c>
      <c r="FP44" s="139">
        <f>Mellemark!CA169</f>
        <v>0</v>
      </c>
      <c r="FQ44" s="139">
        <f>Mellemark!CB169</f>
        <v>0</v>
      </c>
      <c r="FR44" s="139">
        <f>Mellemark!CC169</f>
        <v>0</v>
      </c>
      <c r="FS44" s="139">
        <f>Mellemark!CD169</f>
        <v>0</v>
      </c>
      <c r="FT44" s="139">
        <f>Mellemark!CE169</f>
        <v>0</v>
      </c>
      <c r="FU44" s="139">
        <f>Mellemark!CF169</f>
        <v>0</v>
      </c>
      <c r="FV44" s="139">
        <f>Mellemark!CG169</f>
        <v>0</v>
      </c>
      <c r="FW44" s="139">
        <f>Mellemark!CH169</f>
        <v>0</v>
      </c>
      <c r="FX44" s="139">
        <f>Mellemark!CI169</f>
        <v>0</v>
      </c>
      <c r="FY44" s="139">
        <f>Mellemark!CJ169</f>
        <v>0</v>
      </c>
      <c r="FZ44" s="139">
        <f>Mellemark!CK169</f>
        <v>0</v>
      </c>
      <c r="GA44" s="139">
        <f>Mellemark!CL169</f>
        <v>0</v>
      </c>
      <c r="GB44" s="139">
        <f>Mellemark!CM169</f>
        <v>0</v>
      </c>
      <c r="GC44" s="139">
        <f>Mellemark!CN169</f>
        <v>0</v>
      </c>
      <c r="GD44" s="139">
        <f>Mellemark!CO169</f>
        <v>0</v>
      </c>
      <c r="GE44" s="139">
        <f>Mellemark!CP169</f>
        <v>0</v>
      </c>
      <c r="GF44" s="139">
        <f>Mellemark!CQ169</f>
        <v>0</v>
      </c>
      <c r="GG44" s="139">
        <f>Mellemark!CR169</f>
        <v>0</v>
      </c>
      <c r="GH44" s="139">
        <f>Mellemark!CS169</f>
        <v>0</v>
      </c>
      <c r="GI44" s="139">
        <f>Mellemark!CT169</f>
        <v>0</v>
      </c>
      <c r="GJ44" s="139">
        <f>Mellemark!CU169</f>
        <v>0</v>
      </c>
      <c r="GK44" s="139">
        <f>Mellemark!CV169</f>
        <v>0</v>
      </c>
      <c r="GL44" s="139">
        <f>Mellemark!CW169</f>
        <v>0</v>
      </c>
      <c r="GM44" s="139">
        <f>Mellemark!CX169</f>
        <v>0</v>
      </c>
      <c r="GN44" s="139">
        <f>Mellemark!CY169</f>
        <v>0</v>
      </c>
      <c r="GO44" s="139">
        <f>Mellemark!CZ169</f>
        <v>0</v>
      </c>
      <c r="GP44" s="139">
        <f>Mellemark!DA169</f>
        <v>0</v>
      </c>
      <c r="GQ44" s="139">
        <f>Mellemark!DB169</f>
        <v>0</v>
      </c>
      <c r="GR44" s="139">
        <f>Mellemark!DC169</f>
        <v>0</v>
      </c>
      <c r="GS44" s="139">
        <f>Mellemark!DD169</f>
        <v>0</v>
      </c>
      <c r="GT44" s="139">
        <f>Mellemark!DE169</f>
        <v>0</v>
      </c>
      <c r="GU44" s="139">
        <f>Mellemark!DF169</f>
        <v>0</v>
      </c>
      <c r="GV44" s="139">
        <f>Mellemark!DG169</f>
        <v>0</v>
      </c>
      <c r="GW44" s="139">
        <f>Mellemark!DH169</f>
        <v>0</v>
      </c>
      <c r="GX44" s="139">
        <f>Mellemark!DI169</f>
        <v>0</v>
      </c>
      <c r="GY44" s="139">
        <f>Mellemark!DJ169</f>
        <v>0</v>
      </c>
      <c r="GZ44" s="139">
        <f>Mellemark!DK169</f>
        <v>0</v>
      </c>
      <c r="HA44" s="139">
        <f>Mellemark!DL169</f>
        <v>0</v>
      </c>
      <c r="HB44" s="139">
        <f>Mellemark!DM169</f>
        <v>0</v>
      </c>
      <c r="HC44" s="139">
        <f>Mellemark!DN169</f>
        <v>0</v>
      </c>
      <c r="HD44" s="139">
        <f>Mellemark!DO169</f>
        <v>0</v>
      </c>
      <c r="HE44" s="139">
        <f>Mellemark!DP169</f>
        <v>0</v>
      </c>
      <c r="HF44" s="139">
        <f>Mellemark!DQ169</f>
        <v>0</v>
      </c>
      <c r="HG44" s="139">
        <f>Mellemark!DR169</f>
        <v>0</v>
      </c>
      <c r="HH44" s="139">
        <f>Mellemark!DS169</f>
        <v>0</v>
      </c>
      <c r="HI44" s="139">
        <f>Mellemark!DT169</f>
        <v>0</v>
      </c>
      <c r="HJ44" s="139">
        <f>Mellemark!DU169</f>
        <v>0</v>
      </c>
      <c r="HK44" s="139">
        <f>Mellemark!DV169</f>
        <v>0</v>
      </c>
      <c r="HL44" s="139">
        <f>Mellemark!DW169</f>
        <v>0</v>
      </c>
      <c r="HM44" s="139">
        <f>Mellemark!DX169</f>
        <v>0</v>
      </c>
      <c r="HN44" s="139">
        <f>Mellemark!DY169</f>
        <v>0</v>
      </c>
      <c r="HO44" s="139">
        <f>Mellemark!DZ169</f>
        <v>0</v>
      </c>
      <c r="HP44" s="139">
        <f>Mellemark!EA169</f>
        <v>0</v>
      </c>
      <c r="HQ44" s="139">
        <f>Mellemark!EB169</f>
        <v>0</v>
      </c>
      <c r="HR44" s="139">
        <f>Mellemark!EC169</f>
        <v>0</v>
      </c>
      <c r="HS44" s="139">
        <f>Mellemark!ED169</f>
        <v>0</v>
      </c>
      <c r="HT44" s="139">
        <f>Mellemark!EE169</f>
        <v>0</v>
      </c>
      <c r="HU44" s="139">
        <f>Mellemark!EF169</f>
        <v>0</v>
      </c>
      <c r="HV44" s="139">
        <f>Mellemark!EG169</f>
        <v>0</v>
      </c>
      <c r="HW44" s="139">
        <f>Mellemark!EH169</f>
        <v>0</v>
      </c>
      <c r="HX44" s="139">
        <f>Mellemark!EI169</f>
        <v>0</v>
      </c>
      <c r="HY44" s="139">
        <f>Mellemark!EJ169</f>
        <v>0</v>
      </c>
      <c r="HZ44" s="139">
        <f>Mellemark!EK169</f>
        <v>0</v>
      </c>
      <c r="IA44" s="139">
        <f>Mellemark!EL169</f>
        <v>0</v>
      </c>
      <c r="IB44" s="139">
        <f>Mellemark!EM169</f>
        <v>0</v>
      </c>
      <c r="IC44" s="139">
        <f>Mellemark!EN169</f>
        <v>0</v>
      </c>
      <c r="ID44" s="139">
        <f>Mellemark!EO169</f>
        <v>0</v>
      </c>
      <c r="IE44" s="139">
        <f>Mellemark!EP169</f>
        <v>0</v>
      </c>
      <c r="IF44" s="139">
        <f>Mellemark!EQ169</f>
        <v>0</v>
      </c>
      <c r="IG44" s="139">
        <f>Mellemark!ER169</f>
        <v>0</v>
      </c>
      <c r="IH44" s="139">
        <f>Mellemark!ES169</f>
        <v>0</v>
      </c>
      <c r="II44" s="139">
        <f>Mellemark!ET169</f>
        <v>0</v>
      </c>
      <c r="IJ44" s="139">
        <f>Mellemark!EU169</f>
        <v>0</v>
      </c>
      <c r="IK44" s="139">
        <f>Mellemark!EV169</f>
        <v>0</v>
      </c>
      <c r="IL44" s="139">
        <f>Mellemark!EW169</f>
        <v>0</v>
      </c>
      <c r="IM44" s="139">
        <f>Mellemark!EX169</f>
        <v>0</v>
      </c>
      <c r="IN44" s="139">
        <f>Mellemark!EY169</f>
        <v>0</v>
      </c>
      <c r="IO44" s="139">
        <f>Mellemark!EZ169</f>
        <v>0</v>
      </c>
      <c r="IP44" s="139">
        <f>Mellemark!FA169</f>
        <v>0</v>
      </c>
      <c r="IQ44" s="139">
        <f>Mellemark!FB169</f>
        <v>0</v>
      </c>
      <c r="IR44" s="139">
        <f>Mellemark!FC169</f>
        <v>0</v>
      </c>
      <c r="IS44" s="139">
        <f>Mellemark!FD169</f>
        <v>0</v>
      </c>
      <c r="IT44" s="139">
        <f>Mellemark!FE169</f>
        <v>0</v>
      </c>
      <c r="IU44" s="139">
        <f>Mellemark!FF169</f>
        <v>0</v>
      </c>
      <c r="IV44" s="139">
        <f>Mellemark!FG169</f>
        <v>0</v>
      </c>
      <c r="IW44" s="139">
        <f>Mellemark!FH169</f>
        <v>0</v>
      </c>
      <c r="IX44" s="139">
        <f>Mellemark!FI169</f>
        <v>0</v>
      </c>
      <c r="IY44" s="139">
        <f>Mellemark!FJ169</f>
        <v>0</v>
      </c>
      <c r="IZ44" s="139">
        <f>Mellemark!FK169</f>
        <v>0</v>
      </c>
      <c r="JA44" s="139">
        <f>Mellemark!FL169</f>
        <v>0</v>
      </c>
      <c r="JB44" s="139">
        <f>Mellemark!FM169</f>
        <v>0</v>
      </c>
      <c r="JC44" s="139">
        <f>Mellemark!FN169</f>
        <v>0</v>
      </c>
      <c r="JD44" s="139">
        <f>Mellemark!FO169</f>
        <v>0</v>
      </c>
      <c r="JE44" s="139">
        <f>Mellemark!FP169</f>
        <v>0</v>
      </c>
      <c r="JF44" s="139">
        <f>Mellemark!FQ169</f>
        <v>0</v>
      </c>
      <c r="JG44" s="139">
        <f>Mellemark!FR169</f>
        <v>0</v>
      </c>
      <c r="JH44" s="139">
        <f>Mellemark!FS169</f>
        <v>0</v>
      </c>
      <c r="JI44" s="139">
        <f>Mellemark!FT169</f>
        <v>0</v>
      </c>
      <c r="JJ44" s="139">
        <f>Mellemark!FU169</f>
        <v>0</v>
      </c>
      <c r="JK44" s="139">
        <f>Mellemark!FV169</f>
        <v>0</v>
      </c>
      <c r="JL44" s="139">
        <f>Mellemark!FW169</f>
        <v>0</v>
      </c>
      <c r="JM44" s="139">
        <f>Mellemark!FX169</f>
        <v>0</v>
      </c>
      <c r="JN44" s="139">
        <f>Mellemark!FY169</f>
        <v>0</v>
      </c>
      <c r="JO44" s="139">
        <f>Mellemark!FZ169</f>
        <v>0</v>
      </c>
      <c r="JP44" s="139">
        <f>Mellemark!GA169</f>
        <v>0</v>
      </c>
      <c r="JQ44" s="139">
        <f>Mellemark!GB169</f>
        <v>0</v>
      </c>
      <c r="JR44" s="139">
        <f>Mellemark!GC169</f>
        <v>0</v>
      </c>
      <c r="JS44" s="139">
        <f>Mellemark!GD169</f>
        <v>0</v>
      </c>
      <c r="JT44" s="139">
        <f>Mellemark!GE169</f>
        <v>0</v>
      </c>
      <c r="JU44" s="139">
        <f>Mellemark!GF169</f>
        <v>0</v>
      </c>
      <c r="JV44" s="139">
        <f>Mellemark!GG169</f>
        <v>0</v>
      </c>
      <c r="JW44" s="139">
        <f>Mellemark!GH169</f>
        <v>0</v>
      </c>
      <c r="JX44" s="139">
        <f>Mellemark!GI169</f>
        <v>0</v>
      </c>
      <c r="JY44" s="139">
        <f>Mellemark!GJ169</f>
        <v>0</v>
      </c>
      <c r="JZ44" s="139">
        <f>Mellemark!GK169</f>
        <v>0</v>
      </c>
      <c r="KA44" s="139">
        <f>Mellemark!GL169</f>
        <v>0</v>
      </c>
      <c r="KB44" s="139">
        <f>Mellemark!GM169</f>
        <v>0</v>
      </c>
      <c r="KC44" s="139">
        <f>Mellemark!GN169</f>
        <v>0</v>
      </c>
      <c r="KD44" s="139">
        <f>Mellemark!GO169</f>
        <v>0</v>
      </c>
      <c r="KE44" s="139">
        <f>Mellemark!GP169</f>
        <v>0</v>
      </c>
      <c r="KF44" s="139">
        <f>Mellemark!GQ169</f>
        <v>0</v>
      </c>
      <c r="KG44" s="139">
        <f>Mellemark!GR169</f>
        <v>0</v>
      </c>
      <c r="KH44" s="139">
        <f>Mellemark!GS169</f>
        <v>0</v>
      </c>
      <c r="KI44" s="139">
        <f>Mellemark!GT169</f>
        <v>0</v>
      </c>
    </row>
    <row r="45" spans="1:295">
      <c r="A45" s="121">
        <v>40</v>
      </c>
      <c r="B45" s="115" t="s">
        <v>73</v>
      </c>
      <c r="C45" s="115"/>
      <c r="D45" s="128">
        <v>-667</v>
      </c>
      <c r="E45" s="128">
        <v>-390</v>
      </c>
      <c r="F45" s="128">
        <v>-19</v>
      </c>
      <c r="G45" s="128">
        <v>-229</v>
      </c>
      <c r="H45" s="128">
        <v>-708</v>
      </c>
      <c r="I45" s="128">
        <v>-900</v>
      </c>
      <c r="J45" s="128">
        <v>-100</v>
      </c>
      <c r="K45" s="128">
        <v>0</v>
      </c>
      <c r="L45" s="128">
        <v>0</v>
      </c>
      <c r="M45" s="128">
        <v>-994</v>
      </c>
      <c r="N45" s="128">
        <v>-280</v>
      </c>
      <c r="O45" s="128">
        <v>-658</v>
      </c>
      <c r="P45" s="128">
        <v>-289</v>
      </c>
      <c r="Q45" s="128">
        <v>-555</v>
      </c>
      <c r="R45" s="128">
        <v>-37</v>
      </c>
      <c r="S45" s="121">
        <v>-1497</v>
      </c>
      <c r="T45" s="121">
        <v>-578</v>
      </c>
      <c r="U45" s="121">
        <v>-3414</v>
      </c>
      <c r="V45" s="121">
        <v>-11</v>
      </c>
      <c r="W45" s="121">
        <v>-343</v>
      </c>
      <c r="X45" s="121">
        <v>-49</v>
      </c>
      <c r="Y45" s="121">
        <v>-1270</v>
      </c>
      <c r="Z45" s="121">
        <v>0</v>
      </c>
      <c r="AA45" s="121">
        <v>-149</v>
      </c>
      <c r="AB45" s="121">
        <v>0</v>
      </c>
      <c r="AC45" s="121">
        <v>-459</v>
      </c>
      <c r="AD45" s="121">
        <v>0</v>
      </c>
      <c r="AE45" s="121">
        <v>-1811</v>
      </c>
      <c r="AF45" s="121">
        <v>0</v>
      </c>
      <c r="AG45" s="121">
        <v>256</v>
      </c>
      <c r="AH45" s="121">
        <v>-609</v>
      </c>
      <c r="AI45" s="121">
        <v>-1442</v>
      </c>
      <c r="AJ45" s="121">
        <v>-2240</v>
      </c>
      <c r="AK45" s="121">
        <v>-508</v>
      </c>
      <c r="AL45" s="121">
        <v>0</v>
      </c>
      <c r="AM45" s="121">
        <v>-1916</v>
      </c>
      <c r="AN45" s="121">
        <v>-468</v>
      </c>
      <c r="AO45" s="121">
        <v>0</v>
      </c>
      <c r="AP45" s="121">
        <v>-657</v>
      </c>
      <c r="AQ45" s="121">
        <v>-91</v>
      </c>
      <c r="AR45" s="121">
        <v>-148</v>
      </c>
      <c r="AS45" s="121">
        <v>0</v>
      </c>
      <c r="AT45" s="121">
        <v>-632</v>
      </c>
      <c r="AU45" s="121">
        <v>-317</v>
      </c>
      <c r="AV45" s="121">
        <v>-1521</v>
      </c>
      <c r="AW45" s="121">
        <v>-1046</v>
      </c>
      <c r="AX45" s="121">
        <v>-434</v>
      </c>
      <c r="AY45" s="121">
        <v>-1069</v>
      </c>
      <c r="AZ45" s="121">
        <v>-199</v>
      </c>
      <c r="BA45" s="121">
        <v>-729</v>
      </c>
      <c r="BB45" s="121">
        <v>-280</v>
      </c>
      <c r="BC45" s="121">
        <v>-310</v>
      </c>
      <c r="BD45" s="121">
        <v>-830</v>
      </c>
      <c r="BE45" s="121">
        <v>-542</v>
      </c>
      <c r="BF45" s="121">
        <v>-594</v>
      </c>
      <c r="BG45" s="121">
        <v>0</v>
      </c>
      <c r="BH45" s="121">
        <v>-289</v>
      </c>
      <c r="BI45" s="121">
        <v>-949</v>
      </c>
      <c r="BJ45" s="121">
        <v>0</v>
      </c>
      <c r="BK45" s="121">
        <v>-340</v>
      </c>
      <c r="BL45" s="121">
        <v>0</v>
      </c>
      <c r="BM45" s="121">
        <v>0</v>
      </c>
      <c r="BN45" s="121">
        <v>0</v>
      </c>
      <c r="BO45" s="121">
        <v>0</v>
      </c>
      <c r="BP45" s="121">
        <v>0</v>
      </c>
      <c r="BQ45" s="121">
        <v>0</v>
      </c>
      <c r="BR45" s="121">
        <v>0</v>
      </c>
      <c r="BS45" s="121">
        <v>0</v>
      </c>
      <c r="BT45" s="121">
        <v>0</v>
      </c>
      <c r="BU45" s="121">
        <v>0</v>
      </c>
      <c r="BV45" s="121">
        <v>-342</v>
      </c>
      <c r="BW45" s="121">
        <v>0</v>
      </c>
      <c r="BX45" s="121">
        <v>0</v>
      </c>
      <c r="BY45" s="121">
        <v>0</v>
      </c>
      <c r="BZ45" s="121">
        <v>0</v>
      </c>
      <c r="CA45" s="121">
        <v>0</v>
      </c>
      <c r="CB45" s="121">
        <v>0</v>
      </c>
      <c r="CC45" s="121">
        <v>0</v>
      </c>
      <c r="CD45" s="121">
        <v>0</v>
      </c>
      <c r="CE45" s="121">
        <v>0</v>
      </c>
      <c r="CF45" s="121">
        <v>0</v>
      </c>
      <c r="CG45" s="121">
        <v>0</v>
      </c>
      <c r="CH45" s="121">
        <v>0</v>
      </c>
      <c r="CI45" s="121">
        <v>0</v>
      </c>
      <c r="CJ45" s="121">
        <v>0</v>
      </c>
      <c r="CK45" s="121">
        <v>-297</v>
      </c>
      <c r="CL45" s="121">
        <v>0</v>
      </c>
      <c r="CM45" s="121">
        <v>0</v>
      </c>
      <c r="CN45" s="121">
        <v>-1112</v>
      </c>
      <c r="CO45" s="121">
        <v>0</v>
      </c>
      <c r="CP45" s="140"/>
      <c r="CQ45" s="139">
        <f>Mellemark!B170</f>
        <v>0</v>
      </c>
      <c r="CR45" s="139">
        <f>Mellemark!C170</f>
        <v>0</v>
      </c>
      <c r="CS45" s="139">
        <f>Mellemark!D170</f>
        <v>0</v>
      </c>
      <c r="CT45" s="139">
        <f>Mellemark!E170</f>
        <v>0</v>
      </c>
      <c r="CU45" s="139">
        <f>Mellemark!F170</f>
        <v>0</v>
      </c>
      <c r="CV45" s="139">
        <f>Mellemark!G170</f>
        <v>0</v>
      </c>
      <c r="CW45" s="139">
        <f>Mellemark!H170</f>
        <v>0</v>
      </c>
      <c r="CX45" s="139">
        <f>Mellemark!I170</f>
        <v>0</v>
      </c>
      <c r="CY45" s="139">
        <f>Mellemark!J170</f>
        <v>0</v>
      </c>
      <c r="CZ45" s="139">
        <f>Mellemark!K170</f>
        <v>0</v>
      </c>
      <c r="DA45" s="139">
        <f>Mellemark!L170</f>
        <v>0</v>
      </c>
      <c r="DB45" s="139">
        <f>Mellemark!M170</f>
        <v>0</v>
      </c>
      <c r="DC45" s="139">
        <f>Mellemark!N170</f>
        <v>0</v>
      </c>
      <c r="DD45" s="139">
        <f>Mellemark!O170</f>
        <v>0</v>
      </c>
      <c r="DE45" s="139">
        <f>Mellemark!P170</f>
        <v>0</v>
      </c>
      <c r="DF45" s="139">
        <f>Mellemark!Q170</f>
        <v>0</v>
      </c>
      <c r="DG45" s="139">
        <f>Mellemark!R170</f>
        <v>0</v>
      </c>
      <c r="DH45" s="139">
        <f>Mellemark!S170</f>
        <v>0</v>
      </c>
      <c r="DI45" s="139">
        <f>Mellemark!T170</f>
        <v>0</v>
      </c>
      <c r="DJ45" s="139">
        <f>Mellemark!U170</f>
        <v>0</v>
      </c>
      <c r="DK45" s="139">
        <f>Mellemark!V170</f>
        <v>0</v>
      </c>
      <c r="DL45" s="139">
        <f>Mellemark!W170</f>
        <v>0</v>
      </c>
      <c r="DM45" s="139">
        <f>Mellemark!X170</f>
        <v>0</v>
      </c>
      <c r="DN45" s="139">
        <f>Mellemark!Y170</f>
        <v>0</v>
      </c>
      <c r="DO45" s="139">
        <f>Mellemark!Z170</f>
        <v>0</v>
      </c>
      <c r="DP45" s="139">
        <f>Mellemark!AA170</f>
        <v>0</v>
      </c>
      <c r="DQ45" s="139">
        <f>Mellemark!AB170</f>
        <v>0</v>
      </c>
      <c r="DR45" s="139">
        <f>Mellemark!AC170</f>
        <v>0</v>
      </c>
      <c r="DS45" s="139">
        <f>Mellemark!AD170</f>
        <v>0</v>
      </c>
      <c r="DT45" s="139">
        <f>Mellemark!AE170</f>
        <v>0</v>
      </c>
      <c r="DU45" s="139">
        <f>Mellemark!AF170</f>
        <v>0</v>
      </c>
      <c r="DV45" s="139">
        <f>Mellemark!AG170</f>
        <v>0</v>
      </c>
      <c r="DW45" s="139">
        <f>Mellemark!AH170</f>
        <v>0</v>
      </c>
      <c r="DX45" s="139">
        <f>Mellemark!AI170</f>
        <v>0</v>
      </c>
      <c r="DY45" s="139">
        <f>Mellemark!AJ170</f>
        <v>0</v>
      </c>
      <c r="DZ45" s="139">
        <f>Mellemark!AK170</f>
        <v>0</v>
      </c>
      <c r="EA45" s="139">
        <f>Mellemark!AL170</f>
        <v>0</v>
      </c>
      <c r="EB45" s="139">
        <f>Mellemark!AM170</f>
        <v>0</v>
      </c>
      <c r="EC45" s="139">
        <f>Mellemark!AN170</f>
        <v>0</v>
      </c>
      <c r="ED45" s="139">
        <f>Mellemark!AO170</f>
        <v>0</v>
      </c>
      <c r="EE45" s="139">
        <f>Mellemark!AP170</f>
        <v>0</v>
      </c>
      <c r="EF45" s="139">
        <f>Mellemark!AQ170</f>
        <v>0</v>
      </c>
      <c r="EG45" s="139">
        <f>Mellemark!AR170</f>
        <v>0</v>
      </c>
      <c r="EH45" s="139">
        <f>Mellemark!AS170</f>
        <v>0</v>
      </c>
      <c r="EI45" s="139">
        <f>Mellemark!AT170</f>
        <v>0</v>
      </c>
      <c r="EJ45" s="139">
        <f>Mellemark!AU170</f>
        <v>0</v>
      </c>
      <c r="EK45" s="139">
        <f>Mellemark!AV170</f>
        <v>0</v>
      </c>
      <c r="EL45" s="139">
        <f>Mellemark!AW170</f>
        <v>0</v>
      </c>
      <c r="EM45" s="139">
        <f>Mellemark!AX170</f>
        <v>0</v>
      </c>
      <c r="EN45" s="139">
        <f>Mellemark!AY170</f>
        <v>0</v>
      </c>
      <c r="EO45" s="139">
        <f>Mellemark!AZ170</f>
        <v>0</v>
      </c>
      <c r="EP45" s="139">
        <f>Mellemark!BA170</f>
        <v>0</v>
      </c>
      <c r="EQ45" s="139">
        <f>Mellemark!BB170</f>
        <v>0</v>
      </c>
      <c r="ER45" s="139">
        <f>Mellemark!BC170</f>
        <v>0</v>
      </c>
      <c r="ES45" s="139">
        <f>Mellemark!BD170</f>
        <v>0</v>
      </c>
      <c r="ET45" s="139">
        <f>Mellemark!BE170</f>
        <v>0</v>
      </c>
      <c r="EU45" s="139">
        <f>Mellemark!BF170</f>
        <v>0</v>
      </c>
      <c r="EV45" s="139">
        <f>Mellemark!BG170</f>
        <v>0</v>
      </c>
      <c r="EW45" s="139">
        <f>Mellemark!BH170</f>
        <v>0</v>
      </c>
      <c r="EX45" s="139">
        <f>Mellemark!BI170</f>
        <v>0</v>
      </c>
      <c r="EY45" s="139">
        <f>Mellemark!BJ170</f>
        <v>0</v>
      </c>
      <c r="EZ45" s="139">
        <f>Mellemark!BK170</f>
        <v>0</v>
      </c>
      <c r="FA45" s="139">
        <f>Mellemark!BL170</f>
        <v>0</v>
      </c>
      <c r="FB45" s="139">
        <f>Mellemark!BM170</f>
        <v>0</v>
      </c>
      <c r="FC45" s="139">
        <f>Mellemark!BN170</f>
        <v>0</v>
      </c>
      <c r="FD45" s="139">
        <f>Mellemark!BO170</f>
        <v>0</v>
      </c>
      <c r="FE45" s="139">
        <f>Mellemark!BP170</f>
        <v>0</v>
      </c>
      <c r="FF45" s="139">
        <f>Mellemark!BQ170</f>
        <v>0</v>
      </c>
      <c r="FG45" s="139">
        <f>Mellemark!BR170</f>
        <v>0</v>
      </c>
      <c r="FH45" s="139">
        <f>Mellemark!BS170</f>
        <v>0</v>
      </c>
      <c r="FI45" s="139">
        <f>Mellemark!BT170</f>
        <v>0</v>
      </c>
      <c r="FJ45" s="139">
        <f>Mellemark!BU170</f>
        <v>0</v>
      </c>
      <c r="FK45" s="139">
        <f>Mellemark!BV170</f>
        <v>0</v>
      </c>
      <c r="FL45" s="139">
        <f>Mellemark!BW170</f>
        <v>0</v>
      </c>
      <c r="FM45" s="139">
        <f>Mellemark!BX170</f>
        <v>0</v>
      </c>
      <c r="FN45" s="139">
        <f>Mellemark!BY170</f>
        <v>0</v>
      </c>
      <c r="FO45" s="139">
        <f>Mellemark!BZ170</f>
        <v>0</v>
      </c>
      <c r="FP45" s="139">
        <f>Mellemark!CA170</f>
        <v>0</v>
      </c>
      <c r="FQ45" s="139">
        <f>Mellemark!CB170</f>
        <v>0</v>
      </c>
      <c r="FR45" s="139">
        <f>Mellemark!CC170</f>
        <v>0</v>
      </c>
      <c r="FS45" s="139">
        <f>Mellemark!CD170</f>
        <v>0</v>
      </c>
      <c r="FT45" s="139">
        <f>Mellemark!CE170</f>
        <v>0</v>
      </c>
      <c r="FU45" s="139">
        <f>Mellemark!CF170</f>
        <v>0</v>
      </c>
      <c r="FV45" s="139">
        <f>Mellemark!CG170</f>
        <v>0</v>
      </c>
      <c r="FW45" s="139">
        <f>Mellemark!CH170</f>
        <v>0</v>
      </c>
      <c r="FX45" s="139">
        <f>Mellemark!CI170</f>
        <v>0</v>
      </c>
      <c r="FY45" s="139">
        <f>Mellemark!CJ170</f>
        <v>0</v>
      </c>
      <c r="FZ45" s="139">
        <f>Mellemark!CK170</f>
        <v>0</v>
      </c>
      <c r="GA45" s="139">
        <f>Mellemark!CL170</f>
        <v>0</v>
      </c>
      <c r="GB45" s="139">
        <f>Mellemark!CM170</f>
        <v>0</v>
      </c>
      <c r="GC45" s="139">
        <f>Mellemark!CN170</f>
        <v>0</v>
      </c>
      <c r="GD45" s="139">
        <f>Mellemark!CO170</f>
        <v>0</v>
      </c>
      <c r="GE45" s="139">
        <f>Mellemark!CP170</f>
        <v>0</v>
      </c>
      <c r="GF45" s="139">
        <f>Mellemark!CQ170</f>
        <v>0</v>
      </c>
      <c r="GG45" s="139">
        <f>Mellemark!CR170</f>
        <v>0</v>
      </c>
      <c r="GH45" s="139">
        <f>Mellemark!CS170</f>
        <v>0</v>
      </c>
      <c r="GI45" s="139">
        <f>Mellemark!CT170</f>
        <v>0</v>
      </c>
      <c r="GJ45" s="139">
        <f>Mellemark!CU170</f>
        <v>0</v>
      </c>
      <c r="GK45" s="139">
        <f>Mellemark!CV170</f>
        <v>0</v>
      </c>
      <c r="GL45" s="139">
        <f>Mellemark!CW170</f>
        <v>0</v>
      </c>
      <c r="GM45" s="139">
        <f>Mellemark!CX170</f>
        <v>0</v>
      </c>
      <c r="GN45" s="139">
        <f>Mellemark!CY170</f>
        <v>0</v>
      </c>
      <c r="GO45" s="139">
        <f>Mellemark!CZ170</f>
        <v>0</v>
      </c>
      <c r="GP45" s="139">
        <f>Mellemark!DA170</f>
        <v>0</v>
      </c>
      <c r="GQ45" s="139">
        <f>Mellemark!DB170</f>
        <v>0</v>
      </c>
      <c r="GR45" s="139">
        <f>Mellemark!DC170</f>
        <v>0</v>
      </c>
      <c r="GS45" s="139">
        <f>Mellemark!DD170</f>
        <v>0</v>
      </c>
      <c r="GT45" s="139">
        <f>Mellemark!DE170</f>
        <v>0</v>
      </c>
      <c r="GU45" s="139">
        <f>Mellemark!DF170</f>
        <v>0</v>
      </c>
      <c r="GV45" s="139">
        <f>Mellemark!DG170</f>
        <v>0</v>
      </c>
      <c r="GW45" s="139">
        <f>Mellemark!DH170</f>
        <v>0</v>
      </c>
      <c r="GX45" s="139">
        <f>Mellemark!DI170</f>
        <v>0</v>
      </c>
      <c r="GY45" s="139">
        <f>Mellemark!DJ170</f>
        <v>0</v>
      </c>
      <c r="GZ45" s="139">
        <f>Mellemark!DK170</f>
        <v>0</v>
      </c>
      <c r="HA45" s="139">
        <f>Mellemark!DL170</f>
        <v>0</v>
      </c>
      <c r="HB45" s="139">
        <f>Mellemark!DM170</f>
        <v>0</v>
      </c>
      <c r="HC45" s="139">
        <f>Mellemark!DN170</f>
        <v>0</v>
      </c>
      <c r="HD45" s="139">
        <f>Mellemark!DO170</f>
        <v>0</v>
      </c>
      <c r="HE45" s="139">
        <f>Mellemark!DP170</f>
        <v>0</v>
      </c>
      <c r="HF45" s="139">
        <f>Mellemark!DQ170</f>
        <v>0</v>
      </c>
      <c r="HG45" s="139">
        <f>Mellemark!DR170</f>
        <v>0</v>
      </c>
      <c r="HH45" s="139">
        <f>Mellemark!DS170</f>
        <v>0</v>
      </c>
      <c r="HI45" s="139">
        <f>Mellemark!DT170</f>
        <v>0</v>
      </c>
      <c r="HJ45" s="139">
        <f>Mellemark!DU170</f>
        <v>0</v>
      </c>
      <c r="HK45" s="139">
        <f>Mellemark!DV170</f>
        <v>0</v>
      </c>
      <c r="HL45" s="139">
        <f>Mellemark!DW170</f>
        <v>0</v>
      </c>
      <c r="HM45" s="139">
        <f>Mellemark!DX170</f>
        <v>0</v>
      </c>
      <c r="HN45" s="139">
        <f>Mellemark!DY170</f>
        <v>0</v>
      </c>
      <c r="HO45" s="139">
        <f>Mellemark!DZ170</f>
        <v>0</v>
      </c>
      <c r="HP45" s="139">
        <f>Mellemark!EA170</f>
        <v>0</v>
      </c>
      <c r="HQ45" s="139">
        <f>Mellemark!EB170</f>
        <v>0</v>
      </c>
      <c r="HR45" s="139">
        <f>Mellemark!EC170</f>
        <v>0</v>
      </c>
      <c r="HS45" s="139">
        <f>Mellemark!ED170</f>
        <v>0</v>
      </c>
      <c r="HT45" s="139">
        <f>Mellemark!EE170</f>
        <v>0</v>
      </c>
      <c r="HU45" s="139">
        <f>Mellemark!EF170</f>
        <v>0</v>
      </c>
      <c r="HV45" s="139">
        <f>Mellemark!EG170</f>
        <v>0</v>
      </c>
      <c r="HW45" s="139">
        <f>Mellemark!EH170</f>
        <v>0</v>
      </c>
      <c r="HX45" s="139">
        <f>Mellemark!EI170</f>
        <v>0</v>
      </c>
      <c r="HY45" s="139">
        <f>Mellemark!EJ170</f>
        <v>0</v>
      </c>
      <c r="HZ45" s="139">
        <f>Mellemark!EK170</f>
        <v>0</v>
      </c>
      <c r="IA45" s="139">
        <f>Mellemark!EL170</f>
        <v>0</v>
      </c>
      <c r="IB45" s="139">
        <f>Mellemark!EM170</f>
        <v>0</v>
      </c>
      <c r="IC45" s="139">
        <f>Mellemark!EN170</f>
        <v>0</v>
      </c>
      <c r="ID45" s="139">
        <f>Mellemark!EO170</f>
        <v>0</v>
      </c>
      <c r="IE45" s="139">
        <f>Mellemark!EP170</f>
        <v>0</v>
      </c>
      <c r="IF45" s="139">
        <f>Mellemark!EQ170</f>
        <v>0</v>
      </c>
      <c r="IG45" s="139">
        <f>Mellemark!ER170</f>
        <v>0</v>
      </c>
      <c r="IH45" s="139">
        <f>Mellemark!ES170</f>
        <v>0</v>
      </c>
      <c r="II45" s="139">
        <f>Mellemark!ET170</f>
        <v>0</v>
      </c>
      <c r="IJ45" s="139">
        <f>Mellemark!EU170</f>
        <v>0</v>
      </c>
      <c r="IK45" s="139">
        <f>Mellemark!EV170</f>
        <v>0</v>
      </c>
      <c r="IL45" s="139">
        <f>Mellemark!EW170</f>
        <v>0</v>
      </c>
      <c r="IM45" s="139">
        <f>Mellemark!EX170</f>
        <v>0</v>
      </c>
      <c r="IN45" s="139">
        <f>Mellemark!EY170</f>
        <v>0</v>
      </c>
      <c r="IO45" s="139">
        <f>Mellemark!EZ170</f>
        <v>0</v>
      </c>
      <c r="IP45" s="139">
        <f>Mellemark!FA170</f>
        <v>0</v>
      </c>
      <c r="IQ45" s="139">
        <f>Mellemark!FB170</f>
        <v>0</v>
      </c>
      <c r="IR45" s="139">
        <f>Mellemark!FC170</f>
        <v>0</v>
      </c>
      <c r="IS45" s="139">
        <f>Mellemark!FD170</f>
        <v>0</v>
      </c>
      <c r="IT45" s="139">
        <f>Mellemark!FE170</f>
        <v>0</v>
      </c>
      <c r="IU45" s="139">
        <f>Mellemark!FF170</f>
        <v>0</v>
      </c>
      <c r="IV45" s="139">
        <f>Mellemark!FG170</f>
        <v>0</v>
      </c>
      <c r="IW45" s="139">
        <f>Mellemark!FH170</f>
        <v>0</v>
      </c>
      <c r="IX45" s="139">
        <f>Mellemark!FI170</f>
        <v>0</v>
      </c>
      <c r="IY45" s="139">
        <f>Mellemark!FJ170</f>
        <v>0</v>
      </c>
      <c r="IZ45" s="139">
        <f>Mellemark!FK170</f>
        <v>0</v>
      </c>
      <c r="JA45" s="139">
        <f>Mellemark!FL170</f>
        <v>0</v>
      </c>
      <c r="JB45" s="139">
        <f>Mellemark!FM170</f>
        <v>0</v>
      </c>
      <c r="JC45" s="139">
        <f>Mellemark!FN170</f>
        <v>0</v>
      </c>
      <c r="JD45" s="139">
        <f>Mellemark!FO170</f>
        <v>0</v>
      </c>
      <c r="JE45" s="139">
        <f>Mellemark!FP170</f>
        <v>0</v>
      </c>
      <c r="JF45" s="139">
        <f>Mellemark!FQ170</f>
        <v>0</v>
      </c>
      <c r="JG45" s="139">
        <f>Mellemark!FR170</f>
        <v>0</v>
      </c>
      <c r="JH45" s="139">
        <f>Mellemark!FS170</f>
        <v>0</v>
      </c>
      <c r="JI45" s="139">
        <f>Mellemark!FT170</f>
        <v>0</v>
      </c>
      <c r="JJ45" s="139">
        <f>Mellemark!FU170</f>
        <v>0</v>
      </c>
      <c r="JK45" s="139">
        <f>Mellemark!FV170</f>
        <v>0</v>
      </c>
      <c r="JL45" s="139">
        <f>Mellemark!FW170</f>
        <v>0</v>
      </c>
      <c r="JM45" s="139">
        <f>Mellemark!FX170</f>
        <v>0</v>
      </c>
      <c r="JN45" s="139">
        <f>Mellemark!FY170</f>
        <v>0</v>
      </c>
      <c r="JO45" s="139">
        <f>Mellemark!FZ170</f>
        <v>0</v>
      </c>
      <c r="JP45" s="139">
        <f>Mellemark!GA170</f>
        <v>0</v>
      </c>
      <c r="JQ45" s="139">
        <f>Mellemark!GB170</f>
        <v>0</v>
      </c>
      <c r="JR45" s="139">
        <f>Mellemark!GC170</f>
        <v>0</v>
      </c>
      <c r="JS45" s="139">
        <f>Mellemark!GD170</f>
        <v>0</v>
      </c>
      <c r="JT45" s="139">
        <f>Mellemark!GE170</f>
        <v>0</v>
      </c>
      <c r="JU45" s="139">
        <f>Mellemark!GF170</f>
        <v>0</v>
      </c>
      <c r="JV45" s="139">
        <f>Mellemark!GG170</f>
        <v>0</v>
      </c>
      <c r="JW45" s="139">
        <f>Mellemark!GH170</f>
        <v>0</v>
      </c>
      <c r="JX45" s="139">
        <f>Mellemark!GI170</f>
        <v>0</v>
      </c>
      <c r="JY45" s="139">
        <f>Mellemark!GJ170</f>
        <v>0</v>
      </c>
      <c r="JZ45" s="139">
        <f>Mellemark!GK170</f>
        <v>0</v>
      </c>
      <c r="KA45" s="139">
        <f>Mellemark!GL170</f>
        <v>0</v>
      </c>
      <c r="KB45" s="139">
        <f>Mellemark!GM170</f>
        <v>0</v>
      </c>
      <c r="KC45" s="139">
        <f>Mellemark!GN170</f>
        <v>0</v>
      </c>
      <c r="KD45" s="139">
        <f>Mellemark!GO170</f>
        <v>0</v>
      </c>
      <c r="KE45" s="139">
        <f>Mellemark!GP170</f>
        <v>0</v>
      </c>
      <c r="KF45" s="139">
        <f>Mellemark!GQ170</f>
        <v>0</v>
      </c>
      <c r="KG45" s="139">
        <f>Mellemark!GR170</f>
        <v>0</v>
      </c>
      <c r="KH45" s="139">
        <f>Mellemark!GS170</f>
        <v>0</v>
      </c>
      <c r="KI45" s="139">
        <f>Mellemark!GT170</f>
        <v>0</v>
      </c>
    </row>
    <row r="46" spans="1:295">
      <c r="A46" s="121">
        <v>41</v>
      </c>
      <c r="B46" s="115" t="s">
        <v>6</v>
      </c>
      <c r="C46" s="115"/>
      <c r="D46" s="128">
        <v>-7395</v>
      </c>
      <c r="E46" s="128">
        <v>-4931</v>
      </c>
      <c r="F46" s="128">
        <v>-5327</v>
      </c>
      <c r="G46" s="128">
        <v>-6360</v>
      </c>
      <c r="H46" s="128">
        <v>-6587</v>
      </c>
      <c r="I46" s="128">
        <v>-6258</v>
      </c>
      <c r="J46" s="128">
        <v>-6452</v>
      </c>
      <c r="K46" s="128">
        <v>-6428</v>
      </c>
      <c r="L46" s="128">
        <v>-7345</v>
      </c>
      <c r="M46" s="128">
        <v>-7193</v>
      </c>
      <c r="N46" s="128">
        <v>-4586</v>
      </c>
      <c r="O46" s="128">
        <v>-6005</v>
      </c>
      <c r="P46" s="128">
        <v>-5182</v>
      </c>
      <c r="Q46" s="128">
        <v>-6015</v>
      </c>
      <c r="R46" s="128">
        <v>-6742</v>
      </c>
      <c r="S46" s="121">
        <v>-6361</v>
      </c>
      <c r="T46" s="121">
        <v>-5304</v>
      </c>
      <c r="U46" s="121">
        <v>-4933</v>
      </c>
      <c r="V46" s="121">
        <v>-6089</v>
      </c>
      <c r="W46" s="121">
        <v>-6003</v>
      </c>
      <c r="X46" s="121">
        <v>-6265</v>
      </c>
      <c r="Y46" s="121">
        <v>-7341</v>
      </c>
      <c r="Z46" s="121">
        <v>-6924</v>
      </c>
      <c r="AA46" s="121">
        <v>-5651</v>
      </c>
      <c r="AB46" s="121">
        <v>-7226</v>
      </c>
      <c r="AC46" s="121">
        <v>-6412</v>
      </c>
      <c r="AD46" s="121">
        <v>-6543</v>
      </c>
      <c r="AE46" s="121">
        <v>-5154</v>
      </c>
      <c r="AF46" s="121">
        <v>-5780</v>
      </c>
      <c r="AG46" s="121">
        <v>-7594</v>
      </c>
      <c r="AH46" s="121">
        <v>-6030</v>
      </c>
      <c r="AI46" s="121">
        <v>-6925</v>
      </c>
      <c r="AJ46" s="121">
        <v>-6578</v>
      </c>
      <c r="AK46" s="121">
        <v>-4221</v>
      </c>
      <c r="AL46" s="121">
        <v>-7144</v>
      </c>
      <c r="AM46" s="121">
        <v>-5674</v>
      </c>
      <c r="AN46" s="121">
        <v>-7259</v>
      </c>
      <c r="AO46" s="121">
        <v>-6341</v>
      </c>
      <c r="AP46" s="121">
        <v>-7408</v>
      </c>
      <c r="AQ46" s="121">
        <v>-5295</v>
      </c>
      <c r="AR46" s="121">
        <v>-7193</v>
      </c>
      <c r="AS46" s="121">
        <v>-7803</v>
      </c>
      <c r="AT46" s="121">
        <v>-5164</v>
      </c>
      <c r="AU46" s="121">
        <v>-6551</v>
      </c>
      <c r="AV46" s="121">
        <v>-5634</v>
      </c>
      <c r="AW46" s="121">
        <v>-3576</v>
      </c>
      <c r="AX46" s="121">
        <v>-4869</v>
      </c>
      <c r="AY46" s="121">
        <v>-5188</v>
      </c>
      <c r="AZ46" s="121">
        <v>-4811</v>
      </c>
      <c r="BA46" s="121">
        <v>-4732</v>
      </c>
      <c r="BB46" s="121">
        <v>-4679</v>
      </c>
      <c r="BC46" s="121">
        <v>-3931</v>
      </c>
      <c r="BD46" s="121">
        <v>-4016</v>
      </c>
      <c r="BE46" s="121">
        <v>-4885</v>
      </c>
      <c r="BF46" s="121">
        <v>-4990</v>
      </c>
      <c r="BG46" s="121">
        <v>-4409</v>
      </c>
      <c r="BH46" s="121">
        <v>-3510</v>
      </c>
      <c r="BI46" s="121">
        <v>-8140</v>
      </c>
      <c r="BJ46" s="121">
        <v>-4230</v>
      </c>
      <c r="BK46" s="121">
        <v>-6678</v>
      </c>
      <c r="BL46" s="121">
        <v>-6293</v>
      </c>
      <c r="BM46" s="121">
        <v>-7483</v>
      </c>
      <c r="BN46" s="121">
        <v>-8949</v>
      </c>
      <c r="BO46" s="121">
        <v>-9437</v>
      </c>
      <c r="BP46" s="121">
        <v>-8700</v>
      </c>
      <c r="BQ46" s="121">
        <v>-8435</v>
      </c>
      <c r="BR46" s="121">
        <v>-10188</v>
      </c>
      <c r="BS46" s="121">
        <v>-8349</v>
      </c>
      <c r="BT46" s="121">
        <v>-6704</v>
      </c>
      <c r="BU46" s="121">
        <v>-9540</v>
      </c>
      <c r="BV46" s="121">
        <v>-6965</v>
      </c>
      <c r="BW46" s="121">
        <v>-7324</v>
      </c>
      <c r="BX46" s="121">
        <v>-10430</v>
      </c>
      <c r="BY46" s="121">
        <v>-7059</v>
      </c>
      <c r="BZ46" s="121">
        <v>-10105</v>
      </c>
      <c r="CA46" s="121">
        <v>-8375</v>
      </c>
      <c r="CB46" s="121">
        <v>-7607</v>
      </c>
      <c r="CC46" s="121">
        <v>-8165</v>
      </c>
      <c r="CD46" s="121">
        <v>-7767</v>
      </c>
      <c r="CE46" s="121">
        <v>-8761</v>
      </c>
      <c r="CF46" s="121">
        <v>-8546</v>
      </c>
      <c r="CG46" s="121">
        <v>-6312</v>
      </c>
      <c r="CH46" s="121">
        <v>-6811</v>
      </c>
      <c r="CI46" s="121">
        <v>-9286</v>
      </c>
      <c r="CJ46" s="121">
        <v>-9504</v>
      </c>
      <c r="CK46" s="121">
        <v>-8140</v>
      </c>
      <c r="CL46" s="121">
        <v>-9723</v>
      </c>
      <c r="CM46" s="121">
        <v>-9659</v>
      </c>
      <c r="CN46" s="121">
        <v>-8719</v>
      </c>
      <c r="CO46" s="121">
        <v>-7518</v>
      </c>
      <c r="CP46" s="140"/>
      <c r="CQ46" s="139">
        <f>Mellemark!B171</f>
        <v>0</v>
      </c>
      <c r="CR46" s="139">
        <f>Mellemark!C171</f>
        <v>0</v>
      </c>
      <c r="CS46" s="139">
        <f>Mellemark!D171</f>
        <v>0</v>
      </c>
      <c r="CT46" s="139">
        <f>Mellemark!E171</f>
        <v>0</v>
      </c>
      <c r="CU46" s="139">
        <f>Mellemark!F171</f>
        <v>0</v>
      </c>
      <c r="CV46" s="139">
        <f>Mellemark!G171</f>
        <v>0</v>
      </c>
      <c r="CW46" s="139">
        <f>Mellemark!H171</f>
        <v>0</v>
      </c>
      <c r="CX46" s="139">
        <f>Mellemark!I171</f>
        <v>0</v>
      </c>
      <c r="CY46" s="139">
        <f>Mellemark!J171</f>
        <v>0</v>
      </c>
      <c r="CZ46" s="139">
        <f>Mellemark!K171</f>
        <v>0</v>
      </c>
      <c r="DA46" s="139">
        <f>Mellemark!L171</f>
        <v>0</v>
      </c>
      <c r="DB46" s="139">
        <f>Mellemark!M171</f>
        <v>0</v>
      </c>
      <c r="DC46" s="139">
        <f>Mellemark!N171</f>
        <v>0</v>
      </c>
      <c r="DD46" s="139">
        <f>Mellemark!O171</f>
        <v>0</v>
      </c>
      <c r="DE46" s="139">
        <f>Mellemark!P171</f>
        <v>0</v>
      </c>
      <c r="DF46" s="139">
        <f>Mellemark!Q171</f>
        <v>0</v>
      </c>
      <c r="DG46" s="139">
        <f>Mellemark!R171</f>
        <v>0</v>
      </c>
      <c r="DH46" s="139">
        <f>Mellemark!S171</f>
        <v>0</v>
      </c>
      <c r="DI46" s="139">
        <f>Mellemark!T171</f>
        <v>0</v>
      </c>
      <c r="DJ46" s="139">
        <f>Mellemark!U171</f>
        <v>0</v>
      </c>
      <c r="DK46" s="139">
        <f>Mellemark!V171</f>
        <v>0</v>
      </c>
      <c r="DL46" s="139">
        <f>Mellemark!W171</f>
        <v>0</v>
      </c>
      <c r="DM46" s="139">
        <f>Mellemark!X171</f>
        <v>0</v>
      </c>
      <c r="DN46" s="139">
        <f>Mellemark!Y171</f>
        <v>0</v>
      </c>
      <c r="DO46" s="139">
        <f>Mellemark!Z171</f>
        <v>0</v>
      </c>
      <c r="DP46" s="139">
        <f>Mellemark!AA171</f>
        <v>0</v>
      </c>
      <c r="DQ46" s="139">
        <f>Mellemark!AB171</f>
        <v>0</v>
      </c>
      <c r="DR46" s="139">
        <f>Mellemark!AC171</f>
        <v>0</v>
      </c>
      <c r="DS46" s="139">
        <f>Mellemark!AD171</f>
        <v>0</v>
      </c>
      <c r="DT46" s="139">
        <f>Mellemark!AE171</f>
        <v>0</v>
      </c>
      <c r="DU46" s="139">
        <f>Mellemark!AF171</f>
        <v>0</v>
      </c>
      <c r="DV46" s="139">
        <f>Mellemark!AG171</f>
        <v>0</v>
      </c>
      <c r="DW46" s="139">
        <f>Mellemark!AH171</f>
        <v>0</v>
      </c>
      <c r="DX46" s="139">
        <f>Mellemark!AI171</f>
        <v>0</v>
      </c>
      <c r="DY46" s="139">
        <f>Mellemark!AJ171</f>
        <v>0</v>
      </c>
      <c r="DZ46" s="139">
        <f>Mellemark!AK171</f>
        <v>0</v>
      </c>
      <c r="EA46" s="139">
        <f>Mellemark!AL171</f>
        <v>0</v>
      </c>
      <c r="EB46" s="139">
        <f>Mellemark!AM171</f>
        <v>0</v>
      </c>
      <c r="EC46" s="139">
        <f>Mellemark!AN171</f>
        <v>0</v>
      </c>
      <c r="ED46" s="139">
        <f>Mellemark!AO171</f>
        <v>0</v>
      </c>
      <c r="EE46" s="139">
        <f>Mellemark!AP171</f>
        <v>0</v>
      </c>
      <c r="EF46" s="139">
        <f>Mellemark!AQ171</f>
        <v>0</v>
      </c>
      <c r="EG46" s="139">
        <f>Mellemark!AR171</f>
        <v>0</v>
      </c>
      <c r="EH46" s="139">
        <f>Mellemark!AS171</f>
        <v>0</v>
      </c>
      <c r="EI46" s="139">
        <f>Mellemark!AT171</f>
        <v>0</v>
      </c>
      <c r="EJ46" s="139">
        <f>Mellemark!AU171</f>
        <v>0</v>
      </c>
      <c r="EK46" s="139">
        <f>Mellemark!AV171</f>
        <v>0</v>
      </c>
      <c r="EL46" s="139">
        <f>Mellemark!AW171</f>
        <v>0</v>
      </c>
      <c r="EM46" s="139">
        <f>Mellemark!AX171</f>
        <v>0</v>
      </c>
      <c r="EN46" s="139">
        <f>Mellemark!AY171</f>
        <v>0</v>
      </c>
      <c r="EO46" s="139">
        <f>Mellemark!AZ171</f>
        <v>0</v>
      </c>
      <c r="EP46" s="139">
        <f>Mellemark!BA171</f>
        <v>0</v>
      </c>
      <c r="EQ46" s="139">
        <f>Mellemark!BB171</f>
        <v>0</v>
      </c>
      <c r="ER46" s="139">
        <f>Mellemark!BC171</f>
        <v>0</v>
      </c>
      <c r="ES46" s="139">
        <f>Mellemark!BD171</f>
        <v>0</v>
      </c>
      <c r="ET46" s="139">
        <f>Mellemark!BE171</f>
        <v>0</v>
      </c>
      <c r="EU46" s="139">
        <f>Mellemark!BF171</f>
        <v>0</v>
      </c>
      <c r="EV46" s="139">
        <f>Mellemark!BG171</f>
        <v>0</v>
      </c>
      <c r="EW46" s="139">
        <f>Mellemark!BH171</f>
        <v>0</v>
      </c>
      <c r="EX46" s="139">
        <f>Mellemark!BI171</f>
        <v>0</v>
      </c>
      <c r="EY46" s="139">
        <f>Mellemark!BJ171</f>
        <v>0</v>
      </c>
      <c r="EZ46" s="139">
        <f>Mellemark!BK171</f>
        <v>0</v>
      </c>
      <c r="FA46" s="139">
        <f>Mellemark!BL171</f>
        <v>0</v>
      </c>
      <c r="FB46" s="139">
        <f>Mellemark!BM171</f>
        <v>0</v>
      </c>
      <c r="FC46" s="139">
        <f>Mellemark!BN171</f>
        <v>0</v>
      </c>
      <c r="FD46" s="139">
        <f>Mellemark!BO171</f>
        <v>0</v>
      </c>
      <c r="FE46" s="139">
        <f>Mellemark!BP171</f>
        <v>0</v>
      </c>
      <c r="FF46" s="139">
        <f>Mellemark!BQ171</f>
        <v>0</v>
      </c>
      <c r="FG46" s="139">
        <f>Mellemark!BR171</f>
        <v>0</v>
      </c>
      <c r="FH46" s="139">
        <f>Mellemark!BS171</f>
        <v>0</v>
      </c>
      <c r="FI46" s="139">
        <f>Mellemark!BT171</f>
        <v>0</v>
      </c>
      <c r="FJ46" s="139">
        <f>Mellemark!BU171</f>
        <v>0</v>
      </c>
      <c r="FK46" s="139">
        <f>Mellemark!BV171</f>
        <v>0</v>
      </c>
      <c r="FL46" s="139">
        <f>Mellemark!BW171</f>
        <v>0</v>
      </c>
      <c r="FM46" s="139">
        <f>Mellemark!BX171</f>
        <v>0</v>
      </c>
      <c r="FN46" s="139">
        <f>Mellemark!BY171</f>
        <v>0</v>
      </c>
      <c r="FO46" s="139">
        <f>Mellemark!BZ171</f>
        <v>0</v>
      </c>
      <c r="FP46" s="139">
        <f>Mellemark!CA171</f>
        <v>0</v>
      </c>
      <c r="FQ46" s="139">
        <f>Mellemark!CB171</f>
        <v>0</v>
      </c>
      <c r="FR46" s="139">
        <f>Mellemark!CC171</f>
        <v>0</v>
      </c>
      <c r="FS46" s="139">
        <f>Mellemark!CD171</f>
        <v>0</v>
      </c>
      <c r="FT46" s="139">
        <f>Mellemark!CE171</f>
        <v>0</v>
      </c>
      <c r="FU46" s="139">
        <f>Mellemark!CF171</f>
        <v>0</v>
      </c>
      <c r="FV46" s="139">
        <f>Mellemark!CG171</f>
        <v>0</v>
      </c>
      <c r="FW46" s="139">
        <f>Mellemark!CH171</f>
        <v>0</v>
      </c>
      <c r="FX46" s="139">
        <f>Mellemark!CI171</f>
        <v>0</v>
      </c>
      <c r="FY46" s="139">
        <f>Mellemark!CJ171</f>
        <v>0</v>
      </c>
      <c r="FZ46" s="139">
        <f>Mellemark!CK171</f>
        <v>0</v>
      </c>
      <c r="GA46" s="139">
        <f>Mellemark!CL171</f>
        <v>0</v>
      </c>
      <c r="GB46" s="139">
        <f>Mellemark!CM171</f>
        <v>0</v>
      </c>
      <c r="GC46" s="139">
        <f>Mellemark!CN171</f>
        <v>0</v>
      </c>
      <c r="GD46" s="139">
        <f>Mellemark!CO171</f>
        <v>0</v>
      </c>
      <c r="GE46" s="139">
        <f>Mellemark!CP171</f>
        <v>0</v>
      </c>
      <c r="GF46" s="139">
        <f>Mellemark!CQ171</f>
        <v>0</v>
      </c>
      <c r="GG46" s="139">
        <f>Mellemark!CR171</f>
        <v>0</v>
      </c>
      <c r="GH46" s="139">
        <f>Mellemark!CS171</f>
        <v>0</v>
      </c>
      <c r="GI46" s="139">
        <f>Mellemark!CT171</f>
        <v>0</v>
      </c>
      <c r="GJ46" s="139">
        <f>Mellemark!CU171</f>
        <v>0</v>
      </c>
      <c r="GK46" s="139">
        <f>Mellemark!CV171</f>
        <v>0</v>
      </c>
      <c r="GL46" s="139">
        <f>Mellemark!CW171</f>
        <v>0</v>
      </c>
      <c r="GM46" s="139">
        <f>Mellemark!CX171</f>
        <v>0</v>
      </c>
      <c r="GN46" s="139">
        <f>Mellemark!CY171</f>
        <v>0</v>
      </c>
      <c r="GO46" s="139">
        <f>Mellemark!CZ171</f>
        <v>0</v>
      </c>
      <c r="GP46" s="139">
        <f>Mellemark!DA171</f>
        <v>0</v>
      </c>
      <c r="GQ46" s="139">
        <f>Mellemark!DB171</f>
        <v>0</v>
      </c>
      <c r="GR46" s="139">
        <f>Mellemark!DC171</f>
        <v>0</v>
      </c>
      <c r="GS46" s="139">
        <f>Mellemark!DD171</f>
        <v>0</v>
      </c>
      <c r="GT46" s="139">
        <f>Mellemark!DE171</f>
        <v>0</v>
      </c>
      <c r="GU46" s="139">
        <f>Mellemark!DF171</f>
        <v>0</v>
      </c>
      <c r="GV46" s="139">
        <f>Mellemark!DG171</f>
        <v>0</v>
      </c>
      <c r="GW46" s="139">
        <f>Mellemark!DH171</f>
        <v>0</v>
      </c>
      <c r="GX46" s="139">
        <f>Mellemark!DI171</f>
        <v>0</v>
      </c>
      <c r="GY46" s="139">
        <f>Mellemark!DJ171</f>
        <v>0</v>
      </c>
      <c r="GZ46" s="139">
        <f>Mellemark!DK171</f>
        <v>0</v>
      </c>
      <c r="HA46" s="139">
        <f>Mellemark!DL171</f>
        <v>0</v>
      </c>
      <c r="HB46" s="139">
        <f>Mellemark!DM171</f>
        <v>0</v>
      </c>
      <c r="HC46" s="139">
        <f>Mellemark!DN171</f>
        <v>0</v>
      </c>
      <c r="HD46" s="139">
        <f>Mellemark!DO171</f>
        <v>0</v>
      </c>
      <c r="HE46" s="139">
        <f>Mellemark!DP171</f>
        <v>0</v>
      </c>
      <c r="HF46" s="139">
        <f>Mellemark!DQ171</f>
        <v>0</v>
      </c>
      <c r="HG46" s="139">
        <f>Mellemark!DR171</f>
        <v>0</v>
      </c>
      <c r="HH46" s="139">
        <f>Mellemark!DS171</f>
        <v>0</v>
      </c>
      <c r="HI46" s="139">
        <f>Mellemark!DT171</f>
        <v>0</v>
      </c>
      <c r="HJ46" s="139">
        <f>Mellemark!DU171</f>
        <v>0</v>
      </c>
      <c r="HK46" s="139">
        <f>Mellemark!DV171</f>
        <v>0</v>
      </c>
      <c r="HL46" s="139">
        <f>Mellemark!DW171</f>
        <v>0</v>
      </c>
      <c r="HM46" s="139">
        <f>Mellemark!DX171</f>
        <v>0</v>
      </c>
      <c r="HN46" s="139">
        <f>Mellemark!DY171</f>
        <v>0</v>
      </c>
      <c r="HO46" s="139">
        <f>Mellemark!DZ171</f>
        <v>0</v>
      </c>
      <c r="HP46" s="139">
        <f>Mellemark!EA171</f>
        <v>0</v>
      </c>
      <c r="HQ46" s="139">
        <f>Mellemark!EB171</f>
        <v>0</v>
      </c>
      <c r="HR46" s="139">
        <f>Mellemark!EC171</f>
        <v>0</v>
      </c>
      <c r="HS46" s="139">
        <f>Mellemark!ED171</f>
        <v>0</v>
      </c>
      <c r="HT46" s="139">
        <f>Mellemark!EE171</f>
        <v>0</v>
      </c>
      <c r="HU46" s="139">
        <f>Mellemark!EF171</f>
        <v>0</v>
      </c>
      <c r="HV46" s="139">
        <f>Mellemark!EG171</f>
        <v>0</v>
      </c>
      <c r="HW46" s="139">
        <f>Mellemark!EH171</f>
        <v>0</v>
      </c>
      <c r="HX46" s="139">
        <f>Mellemark!EI171</f>
        <v>0</v>
      </c>
      <c r="HY46" s="139">
        <f>Mellemark!EJ171</f>
        <v>0</v>
      </c>
      <c r="HZ46" s="139">
        <f>Mellemark!EK171</f>
        <v>0</v>
      </c>
      <c r="IA46" s="139">
        <f>Mellemark!EL171</f>
        <v>0</v>
      </c>
      <c r="IB46" s="139">
        <f>Mellemark!EM171</f>
        <v>0</v>
      </c>
      <c r="IC46" s="139">
        <f>Mellemark!EN171</f>
        <v>0</v>
      </c>
      <c r="ID46" s="139">
        <f>Mellemark!EO171</f>
        <v>0</v>
      </c>
      <c r="IE46" s="139">
        <f>Mellemark!EP171</f>
        <v>0</v>
      </c>
      <c r="IF46" s="139">
        <f>Mellemark!EQ171</f>
        <v>0</v>
      </c>
      <c r="IG46" s="139">
        <f>Mellemark!ER171</f>
        <v>0</v>
      </c>
      <c r="IH46" s="139">
        <f>Mellemark!ES171</f>
        <v>0</v>
      </c>
      <c r="II46" s="139">
        <f>Mellemark!ET171</f>
        <v>0</v>
      </c>
      <c r="IJ46" s="139">
        <f>Mellemark!EU171</f>
        <v>0</v>
      </c>
      <c r="IK46" s="139">
        <f>Mellemark!EV171</f>
        <v>0</v>
      </c>
      <c r="IL46" s="139">
        <f>Mellemark!EW171</f>
        <v>0</v>
      </c>
      <c r="IM46" s="139">
        <f>Mellemark!EX171</f>
        <v>0</v>
      </c>
      <c r="IN46" s="139">
        <f>Mellemark!EY171</f>
        <v>0</v>
      </c>
      <c r="IO46" s="139">
        <f>Mellemark!EZ171</f>
        <v>0</v>
      </c>
      <c r="IP46" s="139">
        <f>Mellemark!FA171</f>
        <v>0</v>
      </c>
      <c r="IQ46" s="139">
        <f>Mellemark!FB171</f>
        <v>0</v>
      </c>
      <c r="IR46" s="139">
        <f>Mellemark!FC171</f>
        <v>0</v>
      </c>
      <c r="IS46" s="139">
        <f>Mellemark!FD171</f>
        <v>0</v>
      </c>
      <c r="IT46" s="139">
        <f>Mellemark!FE171</f>
        <v>0</v>
      </c>
      <c r="IU46" s="139">
        <f>Mellemark!FF171</f>
        <v>0</v>
      </c>
      <c r="IV46" s="139">
        <f>Mellemark!FG171</f>
        <v>0</v>
      </c>
      <c r="IW46" s="139">
        <f>Mellemark!FH171</f>
        <v>0</v>
      </c>
      <c r="IX46" s="139">
        <f>Mellemark!FI171</f>
        <v>0</v>
      </c>
      <c r="IY46" s="139">
        <f>Mellemark!FJ171</f>
        <v>0</v>
      </c>
      <c r="IZ46" s="139">
        <f>Mellemark!FK171</f>
        <v>0</v>
      </c>
      <c r="JA46" s="139">
        <f>Mellemark!FL171</f>
        <v>0</v>
      </c>
      <c r="JB46" s="139">
        <f>Mellemark!FM171</f>
        <v>0</v>
      </c>
      <c r="JC46" s="139">
        <f>Mellemark!FN171</f>
        <v>0</v>
      </c>
      <c r="JD46" s="139">
        <f>Mellemark!FO171</f>
        <v>0</v>
      </c>
      <c r="JE46" s="139">
        <f>Mellemark!FP171</f>
        <v>0</v>
      </c>
      <c r="JF46" s="139">
        <f>Mellemark!FQ171</f>
        <v>0</v>
      </c>
      <c r="JG46" s="139">
        <f>Mellemark!FR171</f>
        <v>0</v>
      </c>
      <c r="JH46" s="139">
        <f>Mellemark!FS171</f>
        <v>0</v>
      </c>
      <c r="JI46" s="139">
        <f>Mellemark!FT171</f>
        <v>0</v>
      </c>
      <c r="JJ46" s="139">
        <f>Mellemark!FU171</f>
        <v>0</v>
      </c>
      <c r="JK46" s="139">
        <f>Mellemark!FV171</f>
        <v>0</v>
      </c>
      <c r="JL46" s="139">
        <f>Mellemark!FW171</f>
        <v>0</v>
      </c>
      <c r="JM46" s="139">
        <f>Mellemark!FX171</f>
        <v>0</v>
      </c>
      <c r="JN46" s="139">
        <f>Mellemark!FY171</f>
        <v>0</v>
      </c>
      <c r="JO46" s="139">
        <f>Mellemark!FZ171</f>
        <v>0</v>
      </c>
      <c r="JP46" s="139">
        <f>Mellemark!GA171</f>
        <v>0</v>
      </c>
      <c r="JQ46" s="139">
        <f>Mellemark!GB171</f>
        <v>0</v>
      </c>
      <c r="JR46" s="139">
        <f>Mellemark!GC171</f>
        <v>0</v>
      </c>
      <c r="JS46" s="139">
        <f>Mellemark!GD171</f>
        <v>0</v>
      </c>
      <c r="JT46" s="139">
        <f>Mellemark!GE171</f>
        <v>0</v>
      </c>
      <c r="JU46" s="139">
        <f>Mellemark!GF171</f>
        <v>0</v>
      </c>
      <c r="JV46" s="139">
        <f>Mellemark!GG171</f>
        <v>0</v>
      </c>
      <c r="JW46" s="139">
        <f>Mellemark!GH171</f>
        <v>0</v>
      </c>
      <c r="JX46" s="139">
        <f>Mellemark!GI171</f>
        <v>0</v>
      </c>
      <c r="JY46" s="139">
        <f>Mellemark!GJ171</f>
        <v>0</v>
      </c>
      <c r="JZ46" s="139">
        <f>Mellemark!GK171</f>
        <v>0</v>
      </c>
      <c r="KA46" s="139">
        <f>Mellemark!GL171</f>
        <v>0</v>
      </c>
      <c r="KB46" s="139">
        <f>Mellemark!GM171</f>
        <v>0</v>
      </c>
      <c r="KC46" s="139">
        <f>Mellemark!GN171</f>
        <v>0</v>
      </c>
      <c r="KD46" s="139">
        <f>Mellemark!GO171</f>
        <v>0</v>
      </c>
      <c r="KE46" s="139">
        <f>Mellemark!GP171</f>
        <v>0</v>
      </c>
      <c r="KF46" s="139">
        <f>Mellemark!GQ171</f>
        <v>0</v>
      </c>
      <c r="KG46" s="139">
        <f>Mellemark!GR171</f>
        <v>0</v>
      </c>
      <c r="KH46" s="139">
        <f>Mellemark!GS171</f>
        <v>0</v>
      </c>
      <c r="KI46" s="139">
        <f>Mellemark!GT171</f>
        <v>0</v>
      </c>
    </row>
    <row r="47" spans="1:295">
      <c r="A47" s="121">
        <v>42</v>
      </c>
      <c r="B47" s="115" t="s">
        <v>7</v>
      </c>
      <c r="C47" s="115"/>
      <c r="D47" s="128">
        <v>-330</v>
      </c>
      <c r="E47" s="128">
        <v>-459</v>
      </c>
      <c r="F47" s="128">
        <v>-692</v>
      </c>
      <c r="G47" s="128">
        <v>-684</v>
      </c>
      <c r="H47" s="128">
        <v>-790</v>
      </c>
      <c r="I47" s="128">
        <v>-952</v>
      </c>
      <c r="J47" s="128">
        <v>-738</v>
      </c>
      <c r="K47" s="128">
        <v>-807</v>
      </c>
      <c r="L47" s="128">
        <v>-427</v>
      </c>
      <c r="M47" s="128">
        <v>-749</v>
      </c>
      <c r="N47" s="128">
        <v>-724</v>
      </c>
      <c r="O47" s="128">
        <v>-523</v>
      </c>
      <c r="P47" s="128">
        <v>-402</v>
      </c>
      <c r="Q47" s="128">
        <v>-738</v>
      </c>
      <c r="R47" s="128">
        <v>-571</v>
      </c>
      <c r="S47" s="121">
        <v>-753</v>
      </c>
      <c r="T47" s="121">
        <v>-324</v>
      </c>
      <c r="U47" s="121">
        <v>-527</v>
      </c>
      <c r="V47" s="121">
        <v>-498</v>
      </c>
      <c r="W47" s="121">
        <v>-481</v>
      </c>
      <c r="X47" s="121">
        <v>-516</v>
      </c>
      <c r="Y47" s="121">
        <v>-846</v>
      </c>
      <c r="Z47" s="121">
        <v>-491</v>
      </c>
      <c r="AA47" s="121">
        <v>-653</v>
      </c>
      <c r="AB47" s="121">
        <v>-689</v>
      </c>
      <c r="AC47" s="121">
        <v>-523</v>
      </c>
      <c r="AD47" s="121">
        <v>-486</v>
      </c>
      <c r="AE47" s="121">
        <v>-506</v>
      </c>
      <c r="AF47" s="121">
        <v>-825</v>
      </c>
      <c r="AG47" s="121">
        <v>-675</v>
      </c>
      <c r="AH47" s="121">
        <v>-359</v>
      </c>
      <c r="AI47" s="121">
        <v>-737</v>
      </c>
      <c r="AJ47" s="121">
        <v>-527</v>
      </c>
      <c r="AK47" s="121">
        <v>-216</v>
      </c>
      <c r="AL47" s="121">
        <v>-699</v>
      </c>
      <c r="AM47" s="121">
        <v>-478</v>
      </c>
      <c r="AN47" s="121">
        <v>-651</v>
      </c>
      <c r="AO47" s="121">
        <v>-279</v>
      </c>
      <c r="AP47" s="121">
        <v>-370</v>
      </c>
      <c r="AQ47" s="121">
        <v>-497</v>
      </c>
      <c r="AR47" s="121">
        <v>-453</v>
      </c>
      <c r="AS47" s="121">
        <v>-675</v>
      </c>
      <c r="AT47" s="121">
        <v>-546</v>
      </c>
      <c r="AU47" s="121">
        <v>-354</v>
      </c>
      <c r="AV47" s="121">
        <v>-683</v>
      </c>
      <c r="AW47" s="121">
        <v>-249</v>
      </c>
      <c r="AX47" s="121">
        <v>-675</v>
      </c>
      <c r="AY47" s="121">
        <v>-608</v>
      </c>
      <c r="AZ47" s="121">
        <v>-541</v>
      </c>
      <c r="BA47" s="121">
        <v>-569</v>
      </c>
      <c r="BB47" s="121">
        <v>-675</v>
      </c>
      <c r="BC47" s="121">
        <v>-831</v>
      </c>
      <c r="BD47" s="121">
        <v>-680</v>
      </c>
      <c r="BE47" s="121">
        <v>-578</v>
      </c>
      <c r="BF47" s="121">
        <v>-907</v>
      </c>
      <c r="BG47" s="121">
        <v>-708</v>
      </c>
      <c r="BH47" s="121">
        <v>-438</v>
      </c>
      <c r="BI47" s="121">
        <v>-669</v>
      </c>
      <c r="BJ47" s="121">
        <v>-1034</v>
      </c>
      <c r="BK47" s="121">
        <v>-744</v>
      </c>
      <c r="BL47" s="121">
        <v>-581</v>
      </c>
      <c r="BM47" s="121">
        <v>-519</v>
      </c>
      <c r="BN47" s="121">
        <v>-429</v>
      </c>
      <c r="BO47" s="121">
        <v>-274</v>
      </c>
      <c r="BP47" s="121">
        <v>-574</v>
      </c>
      <c r="BQ47" s="121">
        <v>-701</v>
      </c>
      <c r="BR47" s="121">
        <v>-586</v>
      </c>
      <c r="BS47" s="121">
        <v>-789</v>
      </c>
      <c r="BT47" s="121">
        <v>-615</v>
      </c>
      <c r="BU47" s="121">
        <v>-896</v>
      </c>
      <c r="BV47" s="121">
        <v>-440</v>
      </c>
      <c r="BW47" s="121">
        <v>-660</v>
      </c>
      <c r="BX47" s="121">
        <v>-1814</v>
      </c>
      <c r="BY47" s="121">
        <v>-825</v>
      </c>
      <c r="BZ47" s="121">
        <v>-785</v>
      </c>
      <c r="CA47" s="121">
        <v>-668</v>
      </c>
      <c r="CB47" s="121">
        <v>-561</v>
      </c>
      <c r="CC47" s="121">
        <v>-1258</v>
      </c>
      <c r="CD47" s="121">
        <v>-837</v>
      </c>
      <c r="CE47" s="121">
        <v>-756</v>
      </c>
      <c r="CF47" s="121">
        <v>-451</v>
      </c>
      <c r="CG47" s="121">
        <v>-445</v>
      </c>
      <c r="CH47" s="121">
        <v>-895</v>
      </c>
      <c r="CI47" s="121">
        <v>-1004</v>
      </c>
      <c r="CJ47" s="121">
        <v>-662</v>
      </c>
      <c r="CK47" s="121">
        <v>-806</v>
      </c>
      <c r="CL47" s="121">
        <v>-921</v>
      </c>
      <c r="CM47" s="121">
        <v>-687</v>
      </c>
      <c r="CN47" s="121">
        <v>-918</v>
      </c>
      <c r="CO47" s="121">
        <v>-867</v>
      </c>
      <c r="CP47" s="140"/>
      <c r="CQ47" s="139">
        <f>Mellemark!B172</f>
        <v>0</v>
      </c>
      <c r="CR47" s="139">
        <f>Mellemark!C172</f>
        <v>0</v>
      </c>
      <c r="CS47" s="139">
        <f>Mellemark!D172</f>
        <v>0</v>
      </c>
      <c r="CT47" s="139">
        <f>Mellemark!E172</f>
        <v>0</v>
      </c>
      <c r="CU47" s="139">
        <f>Mellemark!F172</f>
        <v>0</v>
      </c>
      <c r="CV47" s="139">
        <f>Mellemark!G172</f>
        <v>0</v>
      </c>
      <c r="CW47" s="139">
        <f>Mellemark!H172</f>
        <v>0</v>
      </c>
      <c r="CX47" s="139">
        <f>Mellemark!I172</f>
        <v>0</v>
      </c>
      <c r="CY47" s="139">
        <f>Mellemark!J172</f>
        <v>0</v>
      </c>
      <c r="CZ47" s="139">
        <f>Mellemark!K172</f>
        <v>0</v>
      </c>
      <c r="DA47" s="139">
        <f>Mellemark!L172</f>
        <v>0</v>
      </c>
      <c r="DB47" s="139">
        <f>Mellemark!M172</f>
        <v>0</v>
      </c>
      <c r="DC47" s="139">
        <f>Mellemark!N172</f>
        <v>0</v>
      </c>
      <c r="DD47" s="139">
        <f>Mellemark!O172</f>
        <v>0</v>
      </c>
      <c r="DE47" s="139">
        <f>Mellemark!P172</f>
        <v>0</v>
      </c>
      <c r="DF47" s="139">
        <f>Mellemark!Q172</f>
        <v>0</v>
      </c>
      <c r="DG47" s="139">
        <f>Mellemark!R172</f>
        <v>0</v>
      </c>
      <c r="DH47" s="139">
        <f>Mellemark!S172</f>
        <v>0</v>
      </c>
      <c r="DI47" s="139">
        <f>Mellemark!T172</f>
        <v>0</v>
      </c>
      <c r="DJ47" s="139">
        <f>Mellemark!U172</f>
        <v>0</v>
      </c>
      <c r="DK47" s="139">
        <f>Mellemark!V172</f>
        <v>0</v>
      </c>
      <c r="DL47" s="139">
        <f>Mellemark!W172</f>
        <v>0</v>
      </c>
      <c r="DM47" s="139">
        <f>Mellemark!X172</f>
        <v>0</v>
      </c>
      <c r="DN47" s="139">
        <f>Mellemark!Y172</f>
        <v>0</v>
      </c>
      <c r="DO47" s="139">
        <f>Mellemark!Z172</f>
        <v>0</v>
      </c>
      <c r="DP47" s="139">
        <f>Mellemark!AA172</f>
        <v>0</v>
      </c>
      <c r="DQ47" s="139">
        <f>Mellemark!AB172</f>
        <v>0</v>
      </c>
      <c r="DR47" s="139">
        <f>Mellemark!AC172</f>
        <v>0</v>
      </c>
      <c r="DS47" s="139">
        <f>Mellemark!AD172</f>
        <v>0</v>
      </c>
      <c r="DT47" s="139">
        <f>Mellemark!AE172</f>
        <v>0</v>
      </c>
      <c r="DU47" s="139">
        <f>Mellemark!AF172</f>
        <v>0</v>
      </c>
      <c r="DV47" s="139">
        <f>Mellemark!AG172</f>
        <v>0</v>
      </c>
      <c r="DW47" s="139">
        <f>Mellemark!AH172</f>
        <v>0</v>
      </c>
      <c r="DX47" s="139">
        <f>Mellemark!AI172</f>
        <v>0</v>
      </c>
      <c r="DY47" s="139">
        <f>Mellemark!AJ172</f>
        <v>0</v>
      </c>
      <c r="DZ47" s="139">
        <f>Mellemark!AK172</f>
        <v>0</v>
      </c>
      <c r="EA47" s="139">
        <f>Mellemark!AL172</f>
        <v>0</v>
      </c>
      <c r="EB47" s="139">
        <f>Mellemark!AM172</f>
        <v>0</v>
      </c>
      <c r="EC47" s="139">
        <f>Mellemark!AN172</f>
        <v>0</v>
      </c>
      <c r="ED47" s="139">
        <f>Mellemark!AO172</f>
        <v>0</v>
      </c>
      <c r="EE47" s="139">
        <f>Mellemark!AP172</f>
        <v>0</v>
      </c>
      <c r="EF47" s="139">
        <f>Mellemark!AQ172</f>
        <v>0</v>
      </c>
      <c r="EG47" s="139">
        <f>Mellemark!AR172</f>
        <v>0</v>
      </c>
      <c r="EH47" s="139">
        <f>Mellemark!AS172</f>
        <v>0</v>
      </c>
      <c r="EI47" s="139">
        <f>Mellemark!AT172</f>
        <v>0</v>
      </c>
      <c r="EJ47" s="139">
        <f>Mellemark!AU172</f>
        <v>0</v>
      </c>
      <c r="EK47" s="139">
        <f>Mellemark!AV172</f>
        <v>0</v>
      </c>
      <c r="EL47" s="139">
        <f>Mellemark!AW172</f>
        <v>0</v>
      </c>
      <c r="EM47" s="139">
        <f>Mellemark!AX172</f>
        <v>0</v>
      </c>
      <c r="EN47" s="139">
        <f>Mellemark!AY172</f>
        <v>0</v>
      </c>
      <c r="EO47" s="139">
        <f>Mellemark!AZ172</f>
        <v>0</v>
      </c>
      <c r="EP47" s="139">
        <f>Mellemark!BA172</f>
        <v>0</v>
      </c>
      <c r="EQ47" s="139">
        <f>Mellemark!BB172</f>
        <v>0</v>
      </c>
      <c r="ER47" s="139">
        <f>Mellemark!BC172</f>
        <v>0</v>
      </c>
      <c r="ES47" s="139">
        <f>Mellemark!BD172</f>
        <v>0</v>
      </c>
      <c r="ET47" s="139">
        <f>Mellemark!BE172</f>
        <v>0</v>
      </c>
      <c r="EU47" s="139">
        <f>Mellemark!BF172</f>
        <v>0</v>
      </c>
      <c r="EV47" s="139">
        <f>Mellemark!BG172</f>
        <v>0</v>
      </c>
      <c r="EW47" s="139">
        <f>Mellemark!BH172</f>
        <v>0</v>
      </c>
      <c r="EX47" s="139">
        <f>Mellemark!BI172</f>
        <v>0</v>
      </c>
      <c r="EY47" s="139">
        <f>Mellemark!BJ172</f>
        <v>0</v>
      </c>
      <c r="EZ47" s="139">
        <f>Mellemark!BK172</f>
        <v>0</v>
      </c>
      <c r="FA47" s="139">
        <f>Mellemark!BL172</f>
        <v>0</v>
      </c>
      <c r="FB47" s="139">
        <f>Mellemark!BM172</f>
        <v>0</v>
      </c>
      <c r="FC47" s="139">
        <f>Mellemark!BN172</f>
        <v>0</v>
      </c>
      <c r="FD47" s="139">
        <f>Mellemark!BO172</f>
        <v>0</v>
      </c>
      <c r="FE47" s="139">
        <f>Mellemark!BP172</f>
        <v>0</v>
      </c>
      <c r="FF47" s="139">
        <f>Mellemark!BQ172</f>
        <v>0</v>
      </c>
      <c r="FG47" s="139">
        <f>Mellemark!BR172</f>
        <v>0</v>
      </c>
      <c r="FH47" s="139">
        <f>Mellemark!BS172</f>
        <v>0</v>
      </c>
      <c r="FI47" s="139">
        <f>Mellemark!BT172</f>
        <v>0</v>
      </c>
      <c r="FJ47" s="139">
        <f>Mellemark!BU172</f>
        <v>0</v>
      </c>
      <c r="FK47" s="139">
        <f>Mellemark!BV172</f>
        <v>0</v>
      </c>
      <c r="FL47" s="139">
        <f>Mellemark!BW172</f>
        <v>0</v>
      </c>
      <c r="FM47" s="139">
        <f>Mellemark!BX172</f>
        <v>0</v>
      </c>
      <c r="FN47" s="139">
        <f>Mellemark!BY172</f>
        <v>0</v>
      </c>
      <c r="FO47" s="139">
        <f>Mellemark!BZ172</f>
        <v>0</v>
      </c>
      <c r="FP47" s="139">
        <f>Mellemark!CA172</f>
        <v>0</v>
      </c>
      <c r="FQ47" s="139">
        <f>Mellemark!CB172</f>
        <v>0</v>
      </c>
      <c r="FR47" s="139">
        <f>Mellemark!CC172</f>
        <v>0</v>
      </c>
      <c r="FS47" s="139">
        <f>Mellemark!CD172</f>
        <v>0</v>
      </c>
      <c r="FT47" s="139">
        <f>Mellemark!CE172</f>
        <v>0</v>
      </c>
      <c r="FU47" s="139">
        <f>Mellemark!CF172</f>
        <v>0</v>
      </c>
      <c r="FV47" s="139">
        <f>Mellemark!CG172</f>
        <v>0</v>
      </c>
      <c r="FW47" s="139">
        <f>Mellemark!CH172</f>
        <v>0</v>
      </c>
      <c r="FX47" s="139">
        <f>Mellemark!CI172</f>
        <v>0</v>
      </c>
      <c r="FY47" s="139">
        <f>Mellemark!CJ172</f>
        <v>0</v>
      </c>
      <c r="FZ47" s="139">
        <f>Mellemark!CK172</f>
        <v>0</v>
      </c>
      <c r="GA47" s="139">
        <f>Mellemark!CL172</f>
        <v>0</v>
      </c>
      <c r="GB47" s="139">
        <f>Mellemark!CM172</f>
        <v>0</v>
      </c>
      <c r="GC47" s="139">
        <f>Mellemark!CN172</f>
        <v>0</v>
      </c>
      <c r="GD47" s="139">
        <f>Mellemark!CO172</f>
        <v>0</v>
      </c>
      <c r="GE47" s="139">
        <f>Mellemark!CP172</f>
        <v>0</v>
      </c>
      <c r="GF47" s="139">
        <f>Mellemark!CQ172</f>
        <v>0</v>
      </c>
      <c r="GG47" s="139">
        <f>Mellemark!CR172</f>
        <v>0</v>
      </c>
      <c r="GH47" s="139">
        <f>Mellemark!CS172</f>
        <v>0</v>
      </c>
      <c r="GI47" s="139">
        <f>Mellemark!CT172</f>
        <v>0</v>
      </c>
      <c r="GJ47" s="139">
        <f>Mellemark!CU172</f>
        <v>0</v>
      </c>
      <c r="GK47" s="139">
        <f>Mellemark!CV172</f>
        <v>0</v>
      </c>
      <c r="GL47" s="139">
        <f>Mellemark!CW172</f>
        <v>0</v>
      </c>
      <c r="GM47" s="139">
        <f>Mellemark!CX172</f>
        <v>0</v>
      </c>
      <c r="GN47" s="139">
        <f>Mellemark!CY172</f>
        <v>0</v>
      </c>
      <c r="GO47" s="139">
        <f>Mellemark!CZ172</f>
        <v>0</v>
      </c>
      <c r="GP47" s="139">
        <f>Mellemark!DA172</f>
        <v>0</v>
      </c>
      <c r="GQ47" s="139">
        <f>Mellemark!DB172</f>
        <v>0</v>
      </c>
      <c r="GR47" s="139">
        <f>Mellemark!DC172</f>
        <v>0</v>
      </c>
      <c r="GS47" s="139">
        <f>Mellemark!DD172</f>
        <v>0</v>
      </c>
      <c r="GT47" s="139">
        <f>Mellemark!DE172</f>
        <v>0</v>
      </c>
      <c r="GU47" s="139">
        <f>Mellemark!DF172</f>
        <v>0</v>
      </c>
      <c r="GV47" s="139">
        <f>Mellemark!DG172</f>
        <v>0</v>
      </c>
      <c r="GW47" s="139">
        <f>Mellemark!DH172</f>
        <v>0</v>
      </c>
      <c r="GX47" s="139">
        <f>Mellemark!DI172</f>
        <v>0</v>
      </c>
      <c r="GY47" s="139">
        <f>Mellemark!DJ172</f>
        <v>0</v>
      </c>
      <c r="GZ47" s="139">
        <f>Mellemark!DK172</f>
        <v>0</v>
      </c>
      <c r="HA47" s="139">
        <f>Mellemark!DL172</f>
        <v>0</v>
      </c>
      <c r="HB47" s="139">
        <f>Mellemark!DM172</f>
        <v>0</v>
      </c>
      <c r="HC47" s="139">
        <f>Mellemark!DN172</f>
        <v>0</v>
      </c>
      <c r="HD47" s="139">
        <f>Mellemark!DO172</f>
        <v>0</v>
      </c>
      <c r="HE47" s="139">
        <f>Mellemark!DP172</f>
        <v>0</v>
      </c>
      <c r="HF47" s="139">
        <f>Mellemark!DQ172</f>
        <v>0</v>
      </c>
      <c r="HG47" s="139">
        <f>Mellemark!DR172</f>
        <v>0</v>
      </c>
      <c r="HH47" s="139">
        <f>Mellemark!DS172</f>
        <v>0</v>
      </c>
      <c r="HI47" s="139">
        <f>Mellemark!DT172</f>
        <v>0</v>
      </c>
      <c r="HJ47" s="139">
        <f>Mellemark!DU172</f>
        <v>0</v>
      </c>
      <c r="HK47" s="139">
        <f>Mellemark!DV172</f>
        <v>0</v>
      </c>
      <c r="HL47" s="139">
        <f>Mellemark!DW172</f>
        <v>0</v>
      </c>
      <c r="HM47" s="139">
        <f>Mellemark!DX172</f>
        <v>0</v>
      </c>
      <c r="HN47" s="139">
        <f>Mellemark!DY172</f>
        <v>0</v>
      </c>
      <c r="HO47" s="139">
        <f>Mellemark!DZ172</f>
        <v>0</v>
      </c>
      <c r="HP47" s="139">
        <f>Mellemark!EA172</f>
        <v>0</v>
      </c>
      <c r="HQ47" s="139">
        <f>Mellemark!EB172</f>
        <v>0</v>
      </c>
      <c r="HR47" s="139">
        <f>Mellemark!EC172</f>
        <v>0</v>
      </c>
      <c r="HS47" s="139">
        <f>Mellemark!ED172</f>
        <v>0</v>
      </c>
      <c r="HT47" s="139">
        <f>Mellemark!EE172</f>
        <v>0</v>
      </c>
      <c r="HU47" s="139">
        <f>Mellemark!EF172</f>
        <v>0</v>
      </c>
      <c r="HV47" s="139">
        <f>Mellemark!EG172</f>
        <v>0</v>
      </c>
      <c r="HW47" s="139">
        <f>Mellemark!EH172</f>
        <v>0</v>
      </c>
      <c r="HX47" s="139">
        <f>Mellemark!EI172</f>
        <v>0</v>
      </c>
      <c r="HY47" s="139">
        <f>Mellemark!EJ172</f>
        <v>0</v>
      </c>
      <c r="HZ47" s="139">
        <f>Mellemark!EK172</f>
        <v>0</v>
      </c>
      <c r="IA47" s="139">
        <f>Mellemark!EL172</f>
        <v>0</v>
      </c>
      <c r="IB47" s="139">
        <f>Mellemark!EM172</f>
        <v>0</v>
      </c>
      <c r="IC47" s="139">
        <f>Mellemark!EN172</f>
        <v>0</v>
      </c>
      <c r="ID47" s="139">
        <f>Mellemark!EO172</f>
        <v>0</v>
      </c>
      <c r="IE47" s="139">
        <f>Mellemark!EP172</f>
        <v>0</v>
      </c>
      <c r="IF47" s="139">
        <f>Mellemark!EQ172</f>
        <v>0</v>
      </c>
      <c r="IG47" s="139">
        <f>Mellemark!ER172</f>
        <v>0</v>
      </c>
      <c r="IH47" s="139">
        <f>Mellemark!ES172</f>
        <v>0</v>
      </c>
      <c r="II47" s="139">
        <f>Mellemark!ET172</f>
        <v>0</v>
      </c>
      <c r="IJ47" s="139">
        <f>Mellemark!EU172</f>
        <v>0</v>
      </c>
      <c r="IK47" s="139">
        <f>Mellemark!EV172</f>
        <v>0</v>
      </c>
      <c r="IL47" s="139">
        <f>Mellemark!EW172</f>
        <v>0</v>
      </c>
      <c r="IM47" s="139">
        <f>Mellemark!EX172</f>
        <v>0</v>
      </c>
      <c r="IN47" s="139">
        <f>Mellemark!EY172</f>
        <v>0</v>
      </c>
      <c r="IO47" s="139">
        <f>Mellemark!EZ172</f>
        <v>0</v>
      </c>
      <c r="IP47" s="139">
        <f>Mellemark!FA172</f>
        <v>0</v>
      </c>
      <c r="IQ47" s="139">
        <f>Mellemark!FB172</f>
        <v>0</v>
      </c>
      <c r="IR47" s="139">
        <f>Mellemark!FC172</f>
        <v>0</v>
      </c>
      <c r="IS47" s="139">
        <f>Mellemark!FD172</f>
        <v>0</v>
      </c>
      <c r="IT47" s="139">
        <f>Mellemark!FE172</f>
        <v>0</v>
      </c>
      <c r="IU47" s="139">
        <f>Mellemark!FF172</f>
        <v>0</v>
      </c>
      <c r="IV47" s="139">
        <f>Mellemark!FG172</f>
        <v>0</v>
      </c>
      <c r="IW47" s="139">
        <f>Mellemark!FH172</f>
        <v>0</v>
      </c>
      <c r="IX47" s="139">
        <f>Mellemark!FI172</f>
        <v>0</v>
      </c>
      <c r="IY47" s="139">
        <f>Mellemark!FJ172</f>
        <v>0</v>
      </c>
      <c r="IZ47" s="139">
        <f>Mellemark!FK172</f>
        <v>0</v>
      </c>
      <c r="JA47" s="139">
        <f>Mellemark!FL172</f>
        <v>0</v>
      </c>
      <c r="JB47" s="139">
        <f>Mellemark!FM172</f>
        <v>0</v>
      </c>
      <c r="JC47" s="139">
        <f>Mellemark!FN172</f>
        <v>0</v>
      </c>
      <c r="JD47" s="139">
        <f>Mellemark!FO172</f>
        <v>0</v>
      </c>
      <c r="JE47" s="139">
        <f>Mellemark!FP172</f>
        <v>0</v>
      </c>
      <c r="JF47" s="139">
        <f>Mellemark!FQ172</f>
        <v>0</v>
      </c>
      <c r="JG47" s="139">
        <f>Mellemark!FR172</f>
        <v>0</v>
      </c>
      <c r="JH47" s="139">
        <f>Mellemark!FS172</f>
        <v>0</v>
      </c>
      <c r="JI47" s="139">
        <f>Mellemark!FT172</f>
        <v>0</v>
      </c>
      <c r="JJ47" s="139">
        <f>Mellemark!FU172</f>
        <v>0</v>
      </c>
      <c r="JK47" s="139">
        <f>Mellemark!FV172</f>
        <v>0</v>
      </c>
      <c r="JL47" s="139">
        <f>Mellemark!FW172</f>
        <v>0</v>
      </c>
      <c r="JM47" s="139">
        <f>Mellemark!FX172</f>
        <v>0</v>
      </c>
      <c r="JN47" s="139">
        <f>Mellemark!FY172</f>
        <v>0</v>
      </c>
      <c r="JO47" s="139">
        <f>Mellemark!FZ172</f>
        <v>0</v>
      </c>
      <c r="JP47" s="139">
        <f>Mellemark!GA172</f>
        <v>0</v>
      </c>
      <c r="JQ47" s="139">
        <f>Mellemark!GB172</f>
        <v>0</v>
      </c>
      <c r="JR47" s="139">
        <f>Mellemark!GC172</f>
        <v>0</v>
      </c>
      <c r="JS47" s="139">
        <f>Mellemark!GD172</f>
        <v>0</v>
      </c>
      <c r="JT47" s="139">
        <f>Mellemark!GE172</f>
        <v>0</v>
      </c>
      <c r="JU47" s="139">
        <f>Mellemark!GF172</f>
        <v>0</v>
      </c>
      <c r="JV47" s="139">
        <f>Mellemark!GG172</f>
        <v>0</v>
      </c>
      <c r="JW47" s="139">
        <f>Mellemark!GH172</f>
        <v>0</v>
      </c>
      <c r="JX47" s="139">
        <f>Mellemark!GI172</f>
        <v>0</v>
      </c>
      <c r="JY47" s="139">
        <f>Mellemark!GJ172</f>
        <v>0</v>
      </c>
      <c r="JZ47" s="139">
        <f>Mellemark!GK172</f>
        <v>0</v>
      </c>
      <c r="KA47" s="139">
        <f>Mellemark!GL172</f>
        <v>0</v>
      </c>
      <c r="KB47" s="139">
        <f>Mellemark!GM172</f>
        <v>0</v>
      </c>
      <c r="KC47" s="139">
        <f>Mellemark!GN172</f>
        <v>0</v>
      </c>
      <c r="KD47" s="139">
        <f>Mellemark!GO172</f>
        <v>0</v>
      </c>
      <c r="KE47" s="139">
        <f>Mellemark!GP172</f>
        <v>0</v>
      </c>
      <c r="KF47" s="139">
        <f>Mellemark!GQ172</f>
        <v>0</v>
      </c>
      <c r="KG47" s="139">
        <f>Mellemark!GR172</f>
        <v>0</v>
      </c>
      <c r="KH47" s="139">
        <f>Mellemark!GS172</f>
        <v>0</v>
      </c>
      <c r="KI47" s="139">
        <f>Mellemark!GT172</f>
        <v>0</v>
      </c>
    </row>
    <row r="48" spans="1:295">
      <c r="A48" s="121">
        <v>43</v>
      </c>
      <c r="B48" s="115" t="s">
        <v>147</v>
      </c>
      <c r="C48" s="115"/>
      <c r="D48" s="128">
        <v>-832</v>
      </c>
      <c r="E48" s="128">
        <v>-726</v>
      </c>
      <c r="F48" s="128">
        <v>-873</v>
      </c>
      <c r="G48" s="128">
        <v>-766</v>
      </c>
      <c r="H48" s="128">
        <v>-723</v>
      </c>
      <c r="I48" s="128">
        <v>-1112</v>
      </c>
      <c r="J48" s="128">
        <v>-1214</v>
      </c>
      <c r="K48" s="128">
        <v>-1235</v>
      </c>
      <c r="L48" s="128">
        <v>-1141</v>
      </c>
      <c r="M48" s="128">
        <v>-833</v>
      </c>
      <c r="N48" s="128">
        <v>-882</v>
      </c>
      <c r="O48" s="128">
        <v>-846</v>
      </c>
      <c r="P48" s="128">
        <v>-389</v>
      </c>
      <c r="Q48" s="128">
        <v>-1003</v>
      </c>
      <c r="R48" s="128">
        <v>-180</v>
      </c>
      <c r="S48" s="121">
        <v>-769</v>
      </c>
      <c r="T48" s="121">
        <v>-813</v>
      </c>
      <c r="U48" s="121">
        <v>-605</v>
      </c>
      <c r="V48" s="121">
        <v>-952</v>
      </c>
      <c r="W48" s="121">
        <v>-497</v>
      </c>
      <c r="X48" s="121">
        <v>-1197</v>
      </c>
      <c r="Y48" s="121">
        <v>-816</v>
      </c>
      <c r="Z48" s="121">
        <v>-791</v>
      </c>
      <c r="AA48" s="121">
        <v>-837</v>
      </c>
      <c r="AB48" s="121">
        <v>-880</v>
      </c>
      <c r="AC48" s="121">
        <v>-587</v>
      </c>
      <c r="AD48" s="121">
        <v>-890</v>
      </c>
      <c r="AE48" s="121">
        <v>-758</v>
      </c>
      <c r="AF48" s="121">
        <v>-796</v>
      </c>
      <c r="AG48" s="121">
        <v>-848</v>
      </c>
      <c r="AH48" s="121">
        <v>-582</v>
      </c>
      <c r="AI48" s="121">
        <v>-810</v>
      </c>
      <c r="AJ48" s="121">
        <v>-379</v>
      </c>
      <c r="AK48" s="121">
        <v>-879</v>
      </c>
      <c r="AL48" s="121">
        <v>-853</v>
      </c>
      <c r="AM48" s="121">
        <v>-318</v>
      </c>
      <c r="AN48" s="121">
        <v>-844</v>
      </c>
      <c r="AO48" s="121">
        <v>-279</v>
      </c>
      <c r="AP48" s="121">
        <v>-1080</v>
      </c>
      <c r="AQ48" s="121">
        <v>-353</v>
      </c>
      <c r="AR48" s="121">
        <v>-325</v>
      </c>
      <c r="AS48" s="121">
        <v>-1379</v>
      </c>
      <c r="AT48" s="121">
        <v>-842</v>
      </c>
      <c r="AU48" s="121">
        <v>-789</v>
      </c>
      <c r="AV48" s="121">
        <v>-1052</v>
      </c>
      <c r="AW48" s="121">
        <v>-603</v>
      </c>
      <c r="AX48" s="121">
        <v>-581</v>
      </c>
      <c r="AY48" s="121">
        <v>-674</v>
      </c>
      <c r="AZ48" s="121">
        <v>-499</v>
      </c>
      <c r="BA48" s="121">
        <v>-869</v>
      </c>
      <c r="BB48" s="121">
        <v>-1007</v>
      </c>
      <c r="BC48" s="121">
        <v>-715</v>
      </c>
      <c r="BD48" s="121">
        <v>-994</v>
      </c>
      <c r="BE48" s="121">
        <v>-654</v>
      </c>
      <c r="BF48" s="121">
        <v>-922</v>
      </c>
      <c r="BG48" s="121">
        <v>-343</v>
      </c>
      <c r="BH48" s="121">
        <v>-723</v>
      </c>
      <c r="BI48" s="121">
        <v>-1076</v>
      </c>
      <c r="BJ48" s="121">
        <v>-971</v>
      </c>
      <c r="BK48" s="121">
        <v>-1385</v>
      </c>
      <c r="BL48" s="121">
        <v>-608</v>
      </c>
      <c r="BM48" s="121">
        <v>-962</v>
      </c>
      <c r="BN48" s="121">
        <v>-698</v>
      </c>
      <c r="BO48" s="121">
        <v>-788</v>
      </c>
      <c r="BP48" s="121">
        <v>-866</v>
      </c>
      <c r="BQ48" s="121">
        <v>-706</v>
      </c>
      <c r="BR48" s="121">
        <v>-698</v>
      </c>
      <c r="BS48" s="121">
        <v>-818</v>
      </c>
      <c r="BT48" s="121">
        <v>-1048</v>
      </c>
      <c r="BU48" s="121">
        <v>-524</v>
      </c>
      <c r="BV48" s="121">
        <v>-868</v>
      </c>
      <c r="BW48" s="121">
        <v>-991</v>
      </c>
      <c r="BX48" s="121">
        <v>-790</v>
      </c>
      <c r="BY48" s="121">
        <v>-975</v>
      </c>
      <c r="BZ48" s="121">
        <v>-982</v>
      </c>
      <c r="CA48" s="121">
        <v>-868</v>
      </c>
      <c r="CB48" s="121">
        <v>-896</v>
      </c>
      <c r="CC48" s="121">
        <v>-639</v>
      </c>
      <c r="CD48" s="121">
        <v>-499</v>
      </c>
      <c r="CE48" s="121">
        <v>-639</v>
      </c>
      <c r="CF48" s="121">
        <v>-939</v>
      </c>
      <c r="CG48" s="121">
        <v>-939</v>
      </c>
      <c r="CH48" s="121">
        <v>-740</v>
      </c>
      <c r="CI48" s="121">
        <v>-1071</v>
      </c>
      <c r="CJ48" s="121">
        <v>-979</v>
      </c>
      <c r="CK48" s="121">
        <v>-477</v>
      </c>
      <c r="CL48" s="121">
        <v>-860</v>
      </c>
      <c r="CM48" s="121">
        <v>-770</v>
      </c>
      <c r="CN48" s="121">
        <v>-1152</v>
      </c>
      <c r="CO48" s="121">
        <v>-1058</v>
      </c>
      <c r="CP48" s="140"/>
      <c r="CQ48" s="139">
        <f>Mellemark!B173</f>
        <v>0</v>
      </c>
      <c r="CR48" s="139">
        <f>Mellemark!C173</f>
        <v>0</v>
      </c>
      <c r="CS48" s="139">
        <f>Mellemark!D173</f>
        <v>0</v>
      </c>
      <c r="CT48" s="139">
        <f>Mellemark!E173</f>
        <v>0</v>
      </c>
      <c r="CU48" s="139">
        <f>Mellemark!F173</f>
        <v>0</v>
      </c>
      <c r="CV48" s="139">
        <f>Mellemark!G173</f>
        <v>0</v>
      </c>
      <c r="CW48" s="139">
        <f>Mellemark!H173</f>
        <v>0</v>
      </c>
      <c r="CX48" s="139">
        <f>Mellemark!I173</f>
        <v>0</v>
      </c>
      <c r="CY48" s="139">
        <f>Mellemark!J173</f>
        <v>0</v>
      </c>
      <c r="CZ48" s="139">
        <f>Mellemark!K173</f>
        <v>0</v>
      </c>
      <c r="DA48" s="139">
        <f>Mellemark!L173</f>
        <v>0</v>
      </c>
      <c r="DB48" s="139">
        <f>Mellemark!M173</f>
        <v>0</v>
      </c>
      <c r="DC48" s="139">
        <f>Mellemark!N173</f>
        <v>0</v>
      </c>
      <c r="DD48" s="139">
        <f>Mellemark!O173</f>
        <v>0</v>
      </c>
      <c r="DE48" s="139">
        <f>Mellemark!P173</f>
        <v>0</v>
      </c>
      <c r="DF48" s="139">
        <f>Mellemark!Q173</f>
        <v>0</v>
      </c>
      <c r="DG48" s="139">
        <f>Mellemark!R173</f>
        <v>0</v>
      </c>
      <c r="DH48" s="139">
        <f>Mellemark!S173</f>
        <v>0</v>
      </c>
      <c r="DI48" s="139">
        <f>Mellemark!T173</f>
        <v>0</v>
      </c>
      <c r="DJ48" s="139">
        <f>Mellemark!U173</f>
        <v>0</v>
      </c>
      <c r="DK48" s="139">
        <f>Mellemark!V173</f>
        <v>0</v>
      </c>
      <c r="DL48" s="139">
        <f>Mellemark!W173</f>
        <v>0</v>
      </c>
      <c r="DM48" s="139">
        <f>Mellemark!X173</f>
        <v>0</v>
      </c>
      <c r="DN48" s="139">
        <f>Mellemark!Y173</f>
        <v>0</v>
      </c>
      <c r="DO48" s="139">
        <f>Mellemark!Z173</f>
        <v>0</v>
      </c>
      <c r="DP48" s="139">
        <f>Mellemark!AA173</f>
        <v>0</v>
      </c>
      <c r="DQ48" s="139">
        <f>Mellemark!AB173</f>
        <v>0</v>
      </c>
      <c r="DR48" s="139">
        <f>Mellemark!AC173</f>
        <v>0</v>
      </c>
      <c r="DS48" s="139">
        <f>Mellemark!AD173</f>
        <v>0</v>
      </c>
      <c r="DT48" s="139">
        <f>Mellemark!AE173</f>
        <v>0</v>
      </c>
      <c r="DU48" s="139">
        <f>Mellemark!AF173</f>
        <v>0</v>
      </c>
      <c r="DV48" s="139">
        <f>Mellemark!AG173</f>
        <v>0</v>
      </c>
      <c r="DW48" s="139">
        <f>Mellemark!AH173</f>
        <v>0</v>
      </c>
      <c r="DX48" s="139">
        <f>Mellemark!AI173</f>
        <v>0</v>
      </c>
      <c r="DY48" s="139">
        <f>Mellemark!AJ173</f>
        <v>0</v>
      </c>
      <c r="DZ48" s="139">
        <f>Mellemark!AK173</f>
        <v>0</v>
      </c>
      <c r="EA48" s="139">
        <f>Mellemark!AL173</f>
        <v>0</v>
      </c>
      <c r="EB48" s="139">
        <f>Mellemark!AM173</f>
        <v>0</v>
      </c>
      <c r="EC48" s="139">
        <f>Mellemark!AN173</f>
        <v>0</v>
      </c>
      <c r="ED48" s="139">
        <f>Mellemark!AO173</f>
        <v>0</v>
      </c>
      <c r="EE48" s="139">
        <f>Mellemark!AP173</f>
        <v>0</v>
      </c>
      <c r="EF48" s="139">
        <f>Mellemark!AQ173</f>
        <v>0</v>
      </c>
      <c r="EG48" s="139">
        <f>Mellemark!AR173</f>
        <v>0</v>
      </c>
      <c r="EH48" s="139">
        <f>Mellemark!AS173</f>
        <v>0</v>
      </c>
      <c r="EI48" s="139">
        <f>Mellemark!AT173</f>
        <v>0</v>
      </c>
      <c r="EJ48" s="139">
        <f>Mellemark!AU173</f>
        <v>0</v>
      </c>
      <c r="EK48" s="139">
        <f>Mellemark!AV173</f>
        <v>0</v>
      </c>
      <c r="EL48" s="139">
        <f>Mellemark!AW173</f>
        <v>0</v>
      </c>
      <c r="EM48" s="139">
        <f>Mellemark!AX173</f>
        <v>0</v>
      </c>
      <c r="EN48" s="139">
        <f>Mellemark!AY173</f>
        <v>0</v>
      </c>
      <c r="EO48" s="139">
        <f>Mellemark!AZ173</f>
        <v>0</v>
      </c>
      <c r="EP48" s="139">
        <f>Mellemark!BA173</f>
        <v>0</v>
      </c>
      <c r="EQ48" s="139">
        <f>Mellemark!BB173</f>
        <v>0</v>
      </c>
      <c r="ER48" s="139">
        <f>Mellemark!BC173</f>
        <v>0</v>
      </c>
      <c r="ES48" s="139">
        <f>Mellemark!BD173</f>
        <v>0</v>
      </c>
      <c r="ET48" s="139">
        <f>Mellemark!BE173</f>
        <v>0</v>
      </c>
      <c r="EU48" s="139">
        <f>Mellemark!BF173</f>
        <v>0</v>
      </c>
      <c r="EV48" s="139">
        <f>Mellemark!BG173</f>
        <v>0</v>
      </c>
      <c r="EW48" s="139">
        <f>Mellemark!BH173</f>
        <v>0</v>
      </c>
      <c r="EX48" s="139">
        <f>Mellemark!BI173</f>
        <v>0</v>
      </c>
      <c r="EY48" s="139">
        <f>Mellemark!BJ173</f>
        <v>0</v>
      </c>
      <c r="EZ48" s="139">
        <f>Mellemark!BK173</f>
        <v>0</v>
      </c>
      <c r="FA48" s="139">
        <f>Mellemark!BL173</f>
        <v>0</v>
      </c>
      <c r="FB48" s="139">
        <f>Mellemark!BM173</f>
        <v>0</v>
      </c>
      <c r="FC48" s="139">
        <f>Mellemark!BN173</f>
        <v>0</v>
      </c>
      <c r="FD48" s="139">
        <f>Mellemark!BO173</f>
        <v>0</v>
      </c>
      <c r="FE48" s="139">
        <f>Mellemark!BP173</f>
        <v>0</v>
      </c>
      <c r="FF48" s="139">
        <f>Mellemark!BQ173</f>
        <v>0</v>
      </c>
      <c r="FG48" s="139">
        <f>Mellemark!BR173</f>
        <v>0</v>
      </c>
      <c r="FH48" s="139">
        <f>Mellemark!BS173</f>
        <v>0</v>
      </c>
      <c r="FI48" s="139">
        <f>Mellemark!BT173</f>
        <v>0</v>
      </c>
      <c r="FJ48" s="139">
        <f>Mellemark!BU173</f>
        <v>0</v>
      </c>
      <c r="FK48" s="139">
        <f>Mellemark!BV173</f>
        <v>0</v>
      </c>
      <c r="FL48" s="139">
        <f>Mellemark!BW173</f>
        <v>0</v>
      </c>
      <c r="FM48" s="139">
        <f>Mellemark!BX173</f>
        <v>0</v>
      </c>
      <c r="FN48" s="139">
        <f>Mellemark!BY173</f>
        <v>0</v>
      </c>
      <c r="FO48" s="139">
        <f>Mellemark!BZ173</f>
        <v>0</v>
      </c>
      <c r="FP48" s="139">
        <f>Mellemark!CA173</f>
        <v>0</v>
      </c>
      <c r="FQ48" s="139">
        <f>Mellemark!CB173</f>
        <v>0</v>
      </c>
      <c r="FR48" s="139">
        <f>Mellemark!CC173</f>
        <v>0</v>
      </c>
      <c r="FS48" s="139">
        <f>Mellemark!CD173</f>
        <v>0</v>
      </c>
      <c r="FT48" s="139">
        <f>Mellemark!CE173</f>
        <v>0</v>
      </c>
      <c r="FU48" s="139">
        <f>Mellemark!CF173</f>
        <v>0</v>
      </c>
      <c r="FV48" s="139">
        <f>Mellemark!CG173</f>
        <v>0</v>
      </c>
      <c r="FW48" s="139">
        <f>Mellemark!CH173</f>
        <v>0</v>
      </c>
      <c r="FX48" s="139">
        <f>Mellemark!CI173</f>
        <v>0</v>
      </c>
      <c r="FY48" s="139">
        <f>Mellemark!CJ173</f>
        <v>0</v>
      </c>
      <c r="FZ48" s="139">
        <f>Mellemark!CK173</f>
        <v>0</v>
      </c>
      <c r="GA48" s="139">
        <f>Mellemark!CL173</f>
        <v>0</v>
      </c>
      <c r="GB48" s="139">
        <f>Mellemark!CM173</f>
        <v>0</v>
      </c>
      <c r="GC48" s="139">
        <f>Mellemark!CN173</f>
        <v>0</v>
      </c>
      <c r="GD48" s="139">
        <f>Mellemark!CO173</f>
        <v>0</v>
      </c>
      <c r="GE48" s="139">
        <f>Mellemark!CP173</f>
        <v>0</v>
      </c>
      <c r="GF48" s="139">
        <f>Mellemark!CQ173</f>
        <v>0</v>
      </c>
      <c r="GG48" s="139">
        <f>Mellemark!CR173</f>
        <v>0</v>
      </c>
      <c r="GH48" s="139">
        <f>Mellemark!CS173</f>
        <v>0</v>
      </c>
      <c r="GI48" s="139">
        <f>Mellemark!CT173</f>
        <v>0</v>
      </c>
      <c r="GJ48" s="139">
        <f>Mellemark!CU173</f>
        <v>0</v>
      </c>
      <c r="GK48" s="139">
        <f>Mellemark!CV173</f>
        <v>0</v>
      </c>
      <c r="GL48" s="139">
        <f>Mellemark!CW173</f>
        <v>0</v>
      </c>
      <c r="GM48" s="139">
        <f>Mellemark!CX173</f>
        <v>0</v>
      </c>
      <c r="GN48" s="139">
        <f>Mellemark!CY173</f>
        <v>0</v>
      </c>
      <c r="GO48" s="139">
        <f>Mellemark!CZ173</f>
        <v>0</v>
      </c>
      <c r="GP48" s="139">
        <f>Mellemark!DA173</f>
        <v>0</v>
      </c>
      <c r="GQ48" s="139">
        <f>Mellemark!DB173</f>
        <v>0</v>
      </c>
      <c r="GR48" s="139">
        <f>Mellemark!DC173</f>
        <v>0</v>
      </c>
      <c r="GS48" s="139">
        <f>Mellemark!DD173</f>
        <v>0</v>
      </c>
      <c r="GT48" s="139">
        <f>Mellemark!DE173</f>
        <v>0</v>
      </c>
      <c r="GU48" s="139">
        <f>Mellemark!DF173</f>
        <v>0</v>
      </c>
      <c r="GV48" s="139">
        <f>Mellemark!DG173</f>
        <v>0</v>
      </c>
      <c r="GW48" s="139">
        <f>Mellemark!DH173</f>
        <v>0</v>
      </c>
      <c r="GX48" s="139">
        <f>Mellemark!DI173</f>
        <v>0</v>
      </c>
      <c r="GY48" s="139">
        <f>Mellemark!DJ173</f>
        <v>0</v>
      </c>
      <c r="GZ48" s="139">
        <f>Mellemark!DK173</f>
        <v>0</v>
      </c>
      <c r="HA48" s="139">
        <f>Mellemark!DL173</f>
        <v>0</v>
      </c>
      <c r="HB48" s="139">
        <f>Mellemark!DM173</f>
        <v>0</v>
      </c>
      <c r="HC48" s="139">
        <f>Mellemark!DN173</f>
        <v>0</v>
      </c>
      <c r="HD48" s="139">
        <f>Mellemark!DO173</f>
        <v>0</v>
      </c>
      <c r="HE48" s="139">
        <f>Mellemark!DP173</f>
        <v>0</v>
      </c>
      <c r="HF48" s="139">
        <f>Mellemark!DQ173</f>
        <v>0</v>
      </c>
      <c r="HG48" s="139">
        <f>Mellemark!DR173</f>
        <v>0</v>
      </c>
      <c r="HH48" s="139">
        <f>Mellemark!DS173</f>
        <v>0</v>
      </c>
      <c r="HI48" s="139">
        <f>Mellemark!DT173</f>
        <v>0</v>
      </c>
      <c r="HJ48" s="139">
        <f>Mellemark!DU173</f>
        <v>0</v>
      </c>
      <c r="HK48" s="139">
        <f>Mellemark!DV173</f>
        <v>0</v>
      </c>
      <c r="HL48" s="139">
        <f>Mellemark!DW173</f>
        <v>0</v>
      </c>
      <c r="HM48" s="139">
        <f>Mellemark!DX173</f>
        <v>0</v>
      </c>
      <c r="HN48" s="139">
        <f>Mellemark!DY173</f>
        <v>0</v>
      </c>
      <c r="HO48" s="139">
        <f>Mellemark!DZ173</f>
        <v>0</v>
      </c>
      <c r="HP48" s="139">
        <f>Mellemark!EA173</f>
        <v>0</v>
      </c>
      <c r="HQ48" s="139">
        <f>Mellemark!EB173</f>
        <v>0</v>
      </c>
      <c r="HR48" s="139">
        <f>Mellemark!EC173</f>
        <v>0</v>
      </c>
      <c r="HS48" s="139">
        <f>Mellemark!ED173</f>
        <v>0</v>
      </c>
      <c r="HT48" s="139">
        <f>Mellemark!EE173</f>
        <v>0</v>
      </c>
      <c r="HU48" s="139">
        <f>Mellemark!EF173</f>
        <v>0</v>
      </c>
      <c r="HV48" s="139">
        <f>Mellemark!EG173</f>
        <v>0</v>
      </c>
      <c r="HW48" s="139">
        <f>Mellemark!EH173</f>
        <v>0</v>
      </c>
      <c r="HX48" s="139">
        <f>Mellemark!EI173</f>
        <v>0</v>
      </c>
      <c r="HY48" s="139">
        <f>Mellemark!EJ173</f>
        <v>0</v>
      </c>
      <c r="HZ48" s="139">
        <f>Mellemark!EK173</f>
        <v>0</v>
      </c>
      <c r="IA48" s="139">
        <f>Mellemark!EL173</f>
        <v>0</v>
      </c>
      <c r="IB48" s="139">
        <f>Mellemark!EM173</f>
        <v>0</v>
      </c>
      <c r="IC48" s="139">
        <f>Mellemark!EN173</f>
        <v>0</v>
      </c>
      <c r="ID48" s="139">
        <f>Mellemark!EO173</f>
        <v>0</v>
      </c>
      <c r="IE48" s="139">
        <f>Mellemark!EP173</f>
        <v>0</v>
      </c>
      <c r="IF48" s="139">
        <f>Mellemark!EQ173</f>
        <v>0</v>
      </c>
      <c r="IG48" s="139">
        <f>Mellemark!ER173</f>
        <v>0</v>
      </c>
      <c r="IH48" s="139">
        <f>Mellemark!ES173</f>
        <v>0</v>
      </c>
      <c r="II48" s="139">
        <f>Mellemark!ET173</f>
        <v>0</v>
      </c>
      <c r="IJ48" s="139">
        <f>Mellemark!EU173</f>
        <v>0</v>
      </c>
      <c r="IK48" s="139">
        <f>Mellemark!EV173</f>
        <v>0</v>
      </c>
      <c r="IL48" s="139">
        <f>Mellemark!EW173</f>
        <v>0</v>
      </c>
      <c r="IM48" s="139">
        <f>Mellemark!EX173</f>
        <v>0</v>
      </c>
      <c r="IN48" s="139">
        <f>Mellemark!EY173</f>
        <v>0</v>
      </c>
      <c r="IO48" s="139">
        <f>Mellemark!EZ173</f>
        <v>0</v>
      </c>
      <c r="IP48" s="139">
        <f>Mellemark!FA173</f>
        <v>0</v>
      </c>
      <c r="IQ48" s="139">
        <f>Mellemark!FB173</f>
        <v>0</v>
      </c>
      <c r="IR48" s="139">
        <f>Mellemark!FC173</f>
        <v>0</v>
      </c>
      <c r="IS48" s="139">
        <f>Mellemark!FD173</f>
        <v>0</v>
      </c>
      <c r="IT48" s="139">
        <f>Mellemark!FE173</f>
        <v>0</v>
      </c>
      <c r="IU48" s="139">
        <f>Mellemark!FF173</f>
        <v>0</v>
      </c>
      <c r="IV48" s="139">
        <f>Mellemark!FG173</f>
        <v>0</v>
      </c>
      <c r="IW48" s="139">
        <f>Mellemark!FH173</f>
        <v>0</v>
      </c>
      <c r="IX48" s="139">
        <f>Mellemark!FI173</f>
        <v>0</v>
      </c>
      <c r="IY48" s="139">
        <f>Mellemark!FJ173</f>
        <v>0</v>
      </c>
      <c r="IZ48" s="139">
        <f>Mellemark!FK173</f>
        <v>0</v>
      </c>
      <c r="JA48" s="139">
        <f>Mellemark!FL173</f>
        <v>0</v>
      </c>
      <c r="JB48" s="139">
        <f>Mellemark!FM173</f>
        <v>0</v>
      </c>
      <c r="JC48" s="139">
        <f>Mellemark!FN173</f>
        <v>0</v>
      </c>
      <c r="JD48" s="139">
        <f>Mellemark!FO173</f>
        <v>0</v>
      </c>
      <c r="JE48" s="139">
        <f>Mellemark!FP173</f>
        <v>0</v>
      </c>
      <c r="JF48" s="139">
        <f>Mellemark!FQ173</f>
        <v>0</v>
      </c>
      <c r="JG48" s="139">
        <f>Mellemark!FR173</f>
        <v>0</v>
      </c>
      <c r="JH48" s="139">
        <f>Mellemark!FS173</f>
        <v>0</v>
      </c>
      <c r="JI48" s="139">
        <f>Mellemark!FT173</f>
        <v>0</v>
      </c>
      <c r="JJ48" s="139">
        <f>Mellemark!FU173</f>
        <v>0</v>
      </c>
      <c r="JK48" s="139">
        <f>Mellemark!FV173</f>
        <v>0</v>
      </c>
      <c r="JL48" s="139">
        <f>Mellemark!FW173</f>
        <v>0</v>
      </c>
      <c r="JM48" s="139">
        <f>Mellemark!FX173</f>
        <v>0</v>
      </c>
      <c r="JN48" s="139">
        <f>Mellemark!FY173</f>
        <v>0</v>
      </c>
      <c r="JO48" s="139">
        <f>Mellemark!FZ173</f>
        <v>0</v>
      </c>
      <c r="JP48" s="139">
        <f>Mellemark!GA173</f>
        <v>0</v>
      </c>
      <c r="JQ48" s="139">
        <f>Mellemark!GB173</f>
        <v>0</v>
      </c>
      <c r="JR48" s="139">
        <f>Mellemark!GC173</f>
        <v>0</v>
      </c>
      <c r="JS48" s="139">
        <f>Mellemark!GD173</f>
        <v>0</v>
      </c>
      <c r="JT48" s="139">
        <f>Mellemark!GE173</f>
        <v>0</v>
      </c>
      <c r="JU48" s="139">
        <f>Mellemark!GF173</f>
        <v>0</v>
      </c>
      <c r="JV48" s="139">
        <f>Mellemark!GG173</f>
        <v>0</v>
      </c>
      <c r="JW48" s="139">
        <f>Mellemark!GH173</f>
        <v>0</v>
      </c>
      <c r="JX48" s="139">
        <f>Mellemark!GI173</f>
        <v>0</v>
      </c>
      <c r="JY48" s="139">
        <f>Mellemark!GJ173</f>
        <v>0</v>
      </c>
      <c r="JZ48" s="139">
        <f>Mellemark!GK173</f>
        <v>0</v>
      </c>
      <c r="KA48" s="139">
        <f>Mellemark!GL173</f>
        <v>0</v>
      </c>
      <c r="KB48" s="139">
        <f>Mellemark!GM173</f>
        <v>0</v>
      </c>
      <c r="KC48" s="139">
        <f>Mellemark!GN173</f>
        <v>0</v>
      </c>
      <c r="KD48" s="139">
        <f>Mellemark!GO173</f>
        <v>0</v>
      </c>
      <c r="KE48" s="139">
        <f>Mellemark!GP173</f>
        <v>0</v>
      </c>
      <c r="KF48" s="139">
        <f>Mellemark!GQ173</f>
        <v>0</v>
      </c>
      <c r="KG48" s="139">
        <f>Mellemark!GR173</f>
        <v>0</v>
      </c>
      <c r="KH48" s="139">
        <f>Mellemark!GS173</f>
        <v>0</v>
      </c>
      <c r="KI48" s="139">
        <f>Mellemark!GT173</f>
        <v>0</v>
      </c>
    </row>
    <row r="49" spans="1:295">
      <c r="A49" s="121">
        <v>44</v>
      </c>
      <c r="B49" s="115" t="s">
        <v>148</v>
      </c>
      <c r="C49" s="115"/>
      <c r="D49" s="128">
        <v>-540</v>
      </c>
      <c r="E49" s="128">
        <v>-583</v>
      </c>
      <c r="F49" s="128">
        <v>-529</v>
      </c>
      <c r="G49" s="128">
        <v>-814</v>
      </c>
      <c r="H49" s="128">
        <v>-895</v>
      </c>
      <c r="I49" s="128">
        <v>-682</v>
      </c>
      <c r="J49" s="128">
        <v>-1303</v>
      </c>
      <c r="K49" s="128">
        <v>-956</v>
      </c>
      <c r="L49" s="128">
        <v>-895</v>
      </c>
      <c r="M49" s="128">
        <v>-858</v>
      </c>
      <c r="N49" s="128">
        <v>-3656</v>
      </c>
      <c r="O49" s="128">
        <v>-693</v>
      </c>
      <c r="P49" s="128">
        <v>-868</v>
      </c>
      <c r="Q49" s="128">
        <v>-728</v>
      </c>
      <c r="R49" s="128">
        <v>-1177</v>
      </c>
      <c r="S49" s="121">
        <v>-786</v>
      </c>
      <c r="T49" s="121">
        <v>-467</v>
      </c>
      <c r="U49" s="121">
        <v>-1114</v>
      </c>
      <c r="V49" s="121">
        <v>-719</v>
      </c>
      <c r="W49" s="121">
        <v>-1273</v>
      </c>
      <c r="X49" s="121">
        <v>-348</v>
      </c>
      <c r="Y49" s="121">
        <v>-736</v>
      </c>
      <c r="Z49" s="121">
        <v>-744</v>
      </c>
      <c r="AA49" s="121">
        <v>-684</v>
      </c>
      <c r="AB49" s="121">
        <v>-1139</v>
      </c>
      <c r="AC49" s="121">
        <v>-608</v>
      </c>
      <c r="AD49" s="121">
        <v>-913</v>
      </c>
      <c r="AE49" s="121">
        <v>-894</v>
      </c>
      <c r="AF49" s="121">
        <v>-836</v>
      </c>
      <c r="AG49" s="121">
        <v>-501</v>
      </c>
      <c r="AH49" s="121">
        <v>-234</v>
      </c>
      <c r="AI49" s="121">
        <v>-1068</v>
      </c>
      <c r="AJ49" s="121">
        <v>-378</v>
      </c>
      <c r="AK49" s="121">
        <v>-2177</v>
      </c>
      <c r="AL49" s="121">
        <v>-580</v>
      </c>
      <c r="AM49" s="121">
        <v>-3365</v>
      </c>
      <c r="AN49" s="121">
        <v>-1016</v>
      </c>
      <c r="AO49" s="121">
        <v>-716</v>
      </c>
      <c r="AP49" s="121">
        <v>-553</v>
      </c>
      <c r="AQ49" s="121">
        <v>-578</v>
      </c>
      <c r="AR49" s="121">
        <v>-974</v>
      </c>
      <c r="AS49" s="121">
        <v>-848</v>
      </c>
      <c r="AT49" s="121">
        <v>-1118</v>
      </c>
      <c r="AU49" s="121">
        <v>-546</v>
      </c>
      <c r="AV49" s="121">
        <v>-835</v>
      </c>
      <c r="AW49" s="121">
        <v>-623</v>
      </c>
      <c r="AX49" s="121">
        <v>-679</v>
      </c>
      <c r="AY49" s="121">
        <v>-587</v>
      </c>
      <c r="AZ49" s="121">
        <v>-906</v>
      </c>
      <c r="BA49" s="121">
        <v>-650</v>
      </c>
      <c r="BB49" s="121">
        <v>-491</v>
      </c>
      <c r="BC49" s="121">
        <v>-652</v>
      </c>
      <c r="BD49" s="121">
        <v>-745</v>
      </c>
      <c r="BE49" s="121">
        <v>-739</v>
      </c>
      <c r="BF49" s="121">
        <v>-652</v>
      </c>
      <c r="BG49" s="121">
        <v>-364</v>
      </c>
      <c r="BH49" s="121">
        <v>-772</v>
      </c>
      <c r="BI49" s="121">
        <v>-622</v>
      </c>
      <c r="BJ49" s="121">
        <v>-837</v>
      </c>
      <c r="BK49" s="121">
        <v>-429</v>
      </c>
      <c r="BL49" s="121">
        <v>-359</v>
      </c>
      <c r="BM49" s="121">
        <v>-564</v>
      </c>
      <c r="BN49" s="121">
        <v>-465</v>
      </c>
      <c r="BO49" s="121">
        <v>-781</v>
      </c>
      <c r="BP49" s="121">
        <v>-369</v>
      </c>
      <c r="BQ49" s="121">
        <v>-780</v>
      </c>
      <c r="BR49" s="121">
        <v>-858</v>
      </c>
      <c r="BS49" s="121">
        <v>-542</v>
      </c>
      <c r="BT49" s="121">
        <v>-478</v>
      </c>
      <c r="BU49" s="121">
        <v>-548</v>
      </c>
      <c r="BV49" s="121">
        <v>-669</v>
      </c>
      <c r="BW49" s="121">
        <v>-302</v>
      </c>
      <c r="BX49" s="121">
        <v>-714</v>
      </c>
      <c r="BY49" s="121">
        <v>-774</v>
      </c>
      <c r="BZ49" s="121">
        <v>-571</v>
      </c>
      <c r="CA49" s="121">
        <v>-503</v>
      </c>
      <c r="CB49" s="121">
        <v>-289</v>
      </c>
      <c r="CC49" s="121">
        <v>-1300</v>
      </c>
      <c r="CD49" s="121">
        <v>-938</v>
      </c>
      <c r="CE49" s="121">
        <v>-532</v>
      </c>
      <c r="CF49" s="121">
        <v>-693</v>
      </c>
      <c r="CG49" s="121">
        <v>-388</v>
      </c>
      <c r="CH49" s="121">
        <v>-594</v>
      </c>
      <c r="CI49" s="121">
        <v>-676</v>
      </c>
      <c r="CJ49" s="121">
        <v>-1047</v>
      </c>
      <c r="CK49" s="121">
        <v>-780</v>
      </c>
      <c r="CL49" s="121">
        <v>-702</v>
      </c>
      <c r="CM49" s="121">
        <v>-1302</v>
      </c>
      <c r="CN49" s="121">
        <v>-760</v>
      </c>
      <c r="CO49" s="121">
        <v>-3038</v>
      </c>
      <c r="CP49" s="140"/>
      <c r="CQ49" s="139">
        <f>Mellemark!B174</f>
        <v>0</v>
      </c>
      <c r="CR49" s="139">
        <f>Mellemark!C174</f>
        <v>0</v>
      </c>
      <c r="CS49" s="139">
        <f>Mellemark!D174</f>
        <v>0</v>
      </c>
      <c r="CT49" s="139">
        <f>Mellemark!E174</f>
        <v>0</v>
      </c>
      <c r="CU49" s="139">
        <f>Mellemark!F174</f>
        <v>0</v>
      </c>
      <c r="CV49" s="139">
        <f>Mellemark!G174</f>
        <v>0</v>
      </c>
      <c r="CW49" s="139">
        <f>Mellemark!H174</f>
        <v>0</v>
      </c>
      <c r="CX49" s="139">
        <f>Mellemark!I174</f>
        <v>0</v>
      </c>
      <c r="CY49" s="139">
        <f>Mellemark!J174</f>
        <v>0</v>
      </c>
      <c r="CZ49" s="139">
        <f>Mellemark!K174</f>
        <v>0</v>
      </c>
      <c r="DA49" s="139">
        <f>Mellemark!L174</f>
        <v>0</v>
      </c>
      <c r="DB49" s="139">
        <f>Mellemark!M174</f>
        <v>0</v>
      </c>
      <c r="DC49" s="139">
        <f>Mellemark!N174</f>
        <v>0</v>
      </c>
      <c r="DD49" s="139">
        <f>Mellemark!O174</f>
        <v>0</v>
      </c>
      <c r="DE49" s="139">
        <f>Mellemark!P174</f>
        <v>0</v>
      </c>
      <c r="DF49" s="139">
        <f>Mellemark!Q174</f>
        <v>0</v>
      </c>
      <c r="DG49" s="139">
        <f>Mellemark!R174</f>
        <v>0</v>
      </c>
      <c r="DH49" s="139">
        <f>Mellemark!S174</f>
        <v>0</v>
      </c>
      <c r="DI49" s="139">
        <f>Mellemark!T174</f>
        <v>0</v>
      </c>
      <c r="DJ49" s="139">
        <f>Mellemark!U174</f>
        <v>0</v>
      </c>
      <c r="DK49" s="139">
        <f>Mellemark!V174</f>
        <v>0</v>
      </c>
      <c r="DL49" s="139">
        <f>Mellemark!W174</f>
        <v>0</v>
      </c>
      <c r="DM49" s="139">
        <f>Mellemark!X174</f>
        <v>0</v>
      </c>
      <c r="DN49" s="139">
        <f>Mellemark!Y174</f>
        <v>0</v>
      </c>
      <c r="DO49" s="139">
        <f>Mellemark!Z174</f>
        <v>0</v>
      </c>
      <c r="DP49" s="139">
        <f>Mellemark!AA174</f>
        <v>0</v>
      </c>
      <c r="DQ49" s="139">
        <f>Mellemark!AB174</f>
        <v>0</v>
      </c>
      <c r="DR49" s="139">
        <f>Mellemark!AC174</f>
        <v>0</v>
      </c>
      <c r="DS49" s="139">
        <f>Mellemark!AD174</f>
        <v>0</v>
      </c>
      <c r="DT49" s="139">
        <f>Mellemark!AE174</f>
        <v>0</v>
      </c>
      <c r="DU49" s="139">
        <f>Mellemark!AF174</f>
        <v>0</v>
      </c>
      <c r="DV49" s="139">
        <f>Mellemark!AG174</f>
        <v>0</v>
      </c>
      <c r="DW49" s="139">
        <f>Mellemark!AH174</f>
        <v>0</v>
      </c>
      <c r="DX49" s="139">
        <f>Mellemark!AI174</f>
        <v>0</v>
      </c>
      <c r="DY49" s="139">
        <f>Mellemark!AJ174</f>
        <v>0</v>
      </c>
      <c r="DZ49" s="139">
        <f>Mellemark!AK174</f>
        <v>0</v>
      </c>
      <c r="EA49" s="139">
        <f>Mellemark!AL174</f>
        <v>0</v>
      </c>
      <c r="EB49" s="139">
        <f>Mellemark!AM174</f>
        <v>0</v>
      </c>
      <c r="EC49" s="139">
        <f>Mellemark!AN174</f>
        <v>0</v>
      </c>
      <c r="ED49" s="139">
        <f>Mellemark!AO174</f>
        <v>0</v>
      </c>
      <c r="EE49" s="139">
        <f>Mellemark!AP174</f>
        <v>0</v>
      </c>
      <c r="EF49" s="139">
        <f>Mellemark!AQ174</f>
        <v>0</v>
      </c>
      <c r="EG49" s="139">
        <f>Mellemark!AR174</f>
        <v>0</v>
      </c>
      <c r="EH49" s="139">
        <f>Mellemark!AS174</f>
        <v>0</v>
      </c>
      <c r="EI49" s="139">
        <f>Mellemark!AT174</f>
        <v>0</v>
      </c>
      <c r="EJ49" s="139">
        <f>Mellemark!AU174</f>
        <v>0</v>
      </c>
      <c r="EK49" s="139">
        <f>Mellemark!AV174</f>
        <v>0</v>
      </c>
      <c r="EL49" s="139">
        <f>Mellemark!AW174</f>
        <v>0</v>
      </c>
      <c r="EM49" s="139">
        <f>Mellemark!AX174</f>
        <v>0</v>
      </c>
      <c r="EN49" s="139">
        <f>Mellemark!AY174</f>
        <v>0</v>
      </c>
      <c r="EO49" s="139">
        <f>Mellemark!AZ174</f>
        <v>0</v>
      </c>
      <c r="EP49" s="139">
        <f>Mellemark!BA174</f>
        <v>0</v>
      </c>
      <c r="EQ49" s="139">
        <f>Mellemark!BB174</f>
        <v>0</v>
      </c>
      <c r="ER49" s="139">
        <f>Mellemark!BC174</f>
        <v>0</v>
      </c>
      <c r="ES49" s="139">
        <f>Mellemark!BD174</f>
        <v>0</v>
      </c>
      <c r="ET49" s="139">
        <f>Mellemark!BE174</f>
        <v>0</v>
      </c>
      <c r="EU49" s="139">
        <f>Mellemark!BF174</f>
        <v>0</v>
      </c>
      <c r="EV49" s="139">
        <f>Mellemark!BG174</f>
        <v>0</v>
      </c>
      <c r="EW49" s="139">
        <f>Mellemark!BH174</f>
        <v>0</v>
      </c>
      <c r="EX49" s="139">
        <f>Mellemark!BI174</f>
        <v>0</v>
      </c>
      <c r="EY49" s="139">
        <f>Mellemark!BJ174</f>
        <v>0</v>
      </c>
      <c r="EZ49" s="139">
        <f>Mellemark!BK174</f>
        <v>0</v>
      </c>
      <c r="FA49" s="139">
        <f>Mellemark!BL174</f>
        <v>0</v>
      </c>
      <c r="FB49" s="139">
        <f>Mellemark!BM174</f>
        <v>0</v>
      </c>
      <c r="FC49" s="139">
        <f>Mellemark!BN174</f>
        <v>0</v>
      </c>
      <c r="FD49" s="139">
        <f>Mellemark!BO174</f>
        <v>0</v>
      </c>
      <c r="FE49" s="139">
        <f>Mellemark!BP174</f>
        <v>0</v>
      </c>
      <c r="FF49" s="139">
        <f>Mellemark!BQ174</f>
        <v>0</v>
      </c>
      <c r="FG49" s="139">
        <f>Mellemark!BR174</f>
        <v>0</v>
      </c>
      <c r="FH49" s="139">
        <f>Mellemark!BS174</f>
        <v>0</v>
      </c>
      <c r="FI49" s="139">
        <f>Mellemark!BT174</f>
        <v>0</v>
      </c>
      <c r="FJ49" s="139">
        <f>Mellemark!BU174</f>
        <v>0</v>
      </c>
      <c r="FK49" s="139">
        <f>Mellemark!BV174</f>
        <v>0</v>
      </c>
      <c r="FL49" s="139">
        <f>Mellemark!BW174</f>
        <v>0</v>
      </c>
      <c r="FM49" s="139">
        <f>Mellemark!BX174</f>
        <v>0</v>
      </c>
      <c r="FN49" s="139">
        <f>Mellemark!BY174</f>
        <v>0</v>
      </c>
      <c r="FO49" s="139">
        <f>Mellemark!BZ174</f>
        <v>0</v>
      </c>
      <c r="FP49" s="139">
        <f>Mellemark!CA174</f>
        <v>0</v>
      </c>
      <c r="FQ49" s="139">
        <f>Mellemark!CB174</f>
        <v>0</v>
      </c>
      <c r="FR49" s="139">
        <f>Mellemark!CC174</f>
        <v>0</v>
      </c>
      <c r="FS49" s="139">
        <f>Mellemark!CD174</f>
        <v>0</v>
      </c>
      <c r="FT49" s="139">
        <f>Mellemark!CE174</f>
        <v>0</v>
      </c>
      <c r="FU49" s="139">
        <f>Mellemark!CF174</f>
        <v>0</v>
      </c>
      <c r="FV49" s="139">
        <f>Mellemark!CG174</f>
        <v>0</v>
      </c>
      <c r="FW49" s="139">
        <f>Mellemark!CH174</f>
        <v>0</v>
      </c>
      <c r="FX49" s="139">
        <f>Mellemark!CI174</f>
        <v>0</v>
      </c>
      <c r="FY49" s="139">
        <f>Mellemark!CJ174</f>
        <v>0</v>
      </c>
      <c r="FZ49" s="139">
        <f>Mellemark!CK174</f>
        <v>0</v>
      </c>
      <c r="GA49" s="139">
        <f>Mellemark!CL174</f>
        <v>0</v>
      </c>
      <c r="GB49" s="139">
        <f>Mellemark!CM174</f>
        <v>0</v>
      </c>
      <c r="GC49" s="139">
        <f>Mellemark!CN174</f>
        <v>0</v>
      </c>
      <c r="GD49" s="139">
        <f>Mellemark!CO174</f>
        <v>0</v>
      </c>
      <c r="GE49" s="139">
        <f>Mellemark!CP174</f>
        <v>0</v>
      </c>
      <c r="GF49" s="139">
        <f>Mellemark!CQ174</f>
        <v>0</v>
      </c>
      <c r="GG49" s="139">
        <f>Mellemark!CR174</f>
        <v>0</v>
      </c>
      <c r="GH49" s="139">
        <f>Mellemark!CS174</f>
        <v>0</v>
      </c>
      <c r="GI49" s="139">
        <f>Mellemark!CT174</f>
        <v>0</v>
      </c>
      <c r="GJ49" s="139">
        <f>Mellemark!CU174</f>
        <v>0</v>
      </c>
      <c r="GK49" s="139">
        <f>Mellemark!CV174</f>
        <v>0</v>
      </c>
      <c r="GL49" s="139">
        <f>Mellemark!CW174</f>
        <v>0</v>
      </c>
      <c r="GM49" s="139">
        <f>Mellemark!CX174</f>
        <v>0</v>
      </c>
      <c r="GN49" s="139">
        <f>Mellemark!CY174</f>
        <v>0</v>
      </c>
      <c r="GO49" s="139">
        <f>Mellemark!CZ174</f>
        <v>0</v>
      </c>
      <c r="GP49" s="139">
        <f>Mellemark!DA174</f>
        <v>0</v>
      </c>
      <c r="GQ49" s="139">
        <f>Mellemark!DB174</f>
        <v>0</v>
      </c>
      <c r="GR49" s="139">
        <f>Mellemark!DC174</f>
        <v>0</v>
      </c>
      <c r="GS49" s="139">
        <f>Mellemark!DD174</f>
        <v>0</v>
      </c>
      <c r="GT49" s="139">
        <f>Mellemark!DE174</f>
        <v>0</v>
      </c>
      <c r="GU49" s="139">
        <f>Mellemark!DF174</f>
        <v>0</v>
      </c>
      <c r="GV49" s="139">
        <f>Mellemark!DG174</f>
        <v>0</v>
      </c>
      <c r="GW49" s="139">
        <f>Mellemark!DH174</f>
        <v>0</v>
      </c>
      <c r="GX49" s="139">
        <f>Mellemark!DI174</f>
        <v>0</v>
      </c>
      <c r="GY49" s="139">
        <f>Mellemark!DJ174</f>
        <v>0</v>
      </c>
      <c r="GZ49" s="139">
        <f>Mellemark!DK174</f>
        <v>0</v>
      </c>
      <c r="HA49" s="139">
        <f>Mellemark!DL174</f>
        <v>0</v>
      </c>
      <c r="HB49" s="139">
        <f>Mellemark!DM174</f>
        <v>0</v>
      </c>
      <c r="HC49" s="139">
        <f>Mellemark!DN174</f>
        <v>0</v>
      </c>
      <c r="HD49" s="139">
        <f>Mellemark!DO174</f>
        <v>0</v>
      </c>
      <c r="HE49" s="139">
        <f>Mellemark!DP174</f>
        <v>0</v>
      </c>
      <c r="HF49" s="139">
        <f>Mellemark!DQ174</f>
        <v>0</v>
      </c>
      <c r="HG49" s="139">
        <f>Mellemark!DR174</f>
        <v>0</v>
      </c>
      <c r="HH49" s="139">
        <f>Mellemark!DS174</f>
        <v>0</v>
      </c>
      <c r="HI49" s="139">
        <f>Mellemark!DT174</f>
        <v>0</v>
      </c>
      <c r="HJ49" s="139">
        <f>Mellemark!DU174</f>
        <v>0</v>
      </c>
      <c r="HK49" s="139">
        <f>Mellemark!DV174</f>
        <v>0</v>
      </c>
      <c r="HL49" s="139">
        <f>Mellemark!DW174</f>
        <v>0</v>
      </c>
      <c r="HM49" s="139">
        <f>Mellemark!DX174</f>
        <v>0</v>
      </c>
      <c r="HN49" s="139">
        <f>Mellemark!DY174</f>
        <v>0</v>
      </c>
      <c r="HO49" s="139">
        <f>Mellemark!DZ174</f>
        <v>0</v>
      </c>
      <c r="HP49" s="139">
        <f>Mellemark!EA174</f>
        <v>0</v>
      </c>
      <c r="HQ49" s="139">
        <f>Mellemark!EB174</f>
        <v>0</v>
      </c>
      <c r="HR49" s="139">
        <f>Mellemark!EC174</f>
        <v>0</v>
      </c>
      <c r="HS49" s="139">
        <f>Mellemark!ED174</f>
        <v>0</v>
      </c>
      <c r="HT49" s="139">
        <f>Mellemark!EE174</f>
        <v>0</v>
      </c>
      <c r="HU49" s="139">
        <f>Mellemark!EF174</f>
        <v>0</v>
      </c>
      <c r="HV49" s="139">
        <f>Mellemark!EG174</f>
        <v>0</v>
      </c>
      <c r="HW49" s="139">
        <f>Mellemark!EH174</f>
        <v>0</v>
      </c>
      <c r="HX49" s="139">
        <f>Mellemark!EI174</f>
        <v>0</v>
      </c>
      <c r="HY49" s="139">
        <f>Mellemark!EJ174</f>
        <v>0</v>
      </c>
      <c r="HZ49" s="139">
        <f>Mellemark!EK174</f>
        <v>0</v>
      </c>
      <c r="IA49" s="139">
        <f>Mellemark!EL174</f>
        <v>0</v>
      </c>
      <c r="IB49" s="139">
        <f>Mellemark!EM174</f>
        <v>0</v>
      </c>
      <c r="IC49" s="139">
        <f>Mellemark!EN174</f>
        <v>0</v>
      </c>
      <c r="ID49" s="139">
        <f>Mellemark!EO174</f>
        <v>0</v>
      </c>
      <c r="IE49" s="139">
        <f>Mellemark!EP174</f>
        <v>0</v>
      </c>
      <c r="IF49" s="139">
        <f>Mellemark!EQ174</f>
        <v>0</v>
      </c>
      <c r="IG49" s="139">
        <f>Mellemark!ER174</f>
        <v>0</v>
      </c>
      <c r="IH49" s="139">
        <f>Mellemark!ES174</f>
        <v>0</v>
      </c>
      <c r="II49" s="139">
        <f>Mellemark!ET174</f>
        <v>0</v>
      </c>
      <c r="IJ49" s="139">
        <f>Mellemark!EU174</f>
        <v>0</v>
      </c>
      <c r="IK49" s="139">
        <f>Mellemark!EV174</f>
        <v>0</v>
      </c>
      <c r="IL49" s="139">
        <f>Mellemark!EW174</f>
        <v>0</v>
      </c>
      <c r="IM49" s="139">
        <f>Mellemark!EX174</f>
        <v>0</v>
      </c>
      <c r="IN49" s="139">
        <f>Mellemark!EY174</f>
        <v>0</v>
      </c>
      <c r="IO49" s="139">
        <f>Mellemark!EZ174</f>
        <v>0</v>
      </c>
      <c r="IP49" s="139">
        <f>Mellemark!FA174</f>
        <v>0</v>
      </c>
      <c r="IQ49" s="139">
        <f>Mellemark!FB174</f>
        <v>0</v>
      </c>
      <c r="IR49" s="139">
        <f>Mellemark!FC174</f>
        <v>0</v>
      </c>
      <c r="IS49" s="139">
        <f>Mellemark!FD174</f>
        <v>0</v>
      </c>
      <c r="IT49" s="139">
        <f>Mellemark!FE174</f>
        <v>0</v>
      </c>
      <c r="IU49" s="139">
        <f>Mellemark!FF174</f>
        <v>0</v>
      </c>
      <c r="IV49" s="139">
        <f>Mellemark!FG174</f>
        <v>0</v>
      </c>
      <c r="IW49" s="139">
        <f>Mellemark!FH174</f>
        <v>0</v>
      </c>
      <c r="IX49" s="139">
        <f>Mellemark!FI174</f>
        <v>0</v>
      </c>
      <c r="IY49" s="139">
        <f>Mellemark!FJ174</f>
        <v>0</v>
      </c>
      <c r="IZ49" s="139">
        <f>Mellemark!FK174</f>
        <v>0</v>
      </c>
      <c r="JA49" s="139">
        <f>Mellemark!FL174</f>
        <v>0</v>
      </c>
      <c r="JB49" s="139">
        <f>Mellemark!FM174</f>
        <v>0</v>
      </c>
      <c r="JC49" s="139">
        <f>Mellemark!FN174</f>
        <v>0</v>
      </c>
      <c r="JD49" s="139">
        <f>Mellemark!FO174</f>
        <v>0</v>
      </c>
      <c r="JE49" s="139">
        <f>Mellemark!FP174</f>
        <v>0</v>
      </c>
      <c r="JF49" s="139">
        <f>Mellemark!FQ174</f>
        <v>0</v>
      </c>
      <c r="JG49" s="139">
        <f>Mellemark!FR174</f>
        <v>0</v>
      </c>
      <c r="JH49" s="139">
        <f>Mellemark!FS174</f>
        <v>0</v>
      </c>
      <c r="JI49" s="139">
        <f>Mellemark!FT174</f>
        <v>0</v>
      </c>
      <c r="JJ49" s="139">
        <f>Mellemark!FU174</f>
        <v>0</v>
      </c>
      <c r="JK49" s="139">
        <f>Mellemark!FV174</f>
        <v>0</v>
      </c>
      <c r="JL49" s="139">
        <f>Mellemark!FW174</f>
        <v>0</v>
      </c>
      <c r="JM49" s="139">
        <f>Mellemark!FX174</f>
        <v>0</v>
      </c>
      <c r="JN49" s="139">
        <f>Mellemark!FY174</f>
        <v>0</v>
      </c>
      <c r="JO49" s="139">
        <f>Mellemark!FZ174</f>
        <v>0</v>
      </c>
      <c r="JP49" s="139">
        <f>Mellemark!GA174</f>
        <v>0</v>
      </c>
      <c r="JQ49" s="139">
        <f>Mellemark!GB174</f>
        <v>0</v>
      </c>
      <c r="JR49" s="139">
        <f>Mellemark!GC174</f>
        <v>0</v>
      </c>
      <c r="JS49" s="139">
        <f>Mellemark!GD174</f>
        <v>0</v>
      </c>
      <c r="JT49" s="139">
        <f>Mellemark!GE174</f>
        <v>0</v>
      </c>
      <c r="JU49" s="139">
        <f>Mellemark!GF174</f>
        <v>0</v>
      </c>
      <c r="JV49" s="139">
        <f>Mellemark!GG174</f>
        <v>0</v>
      </c>
      <c r="JW49" s="139">
        <f>Mellemark!GH174</f>
        <v>0</v>
      </c>
      <c r="JX49" s="139">
        <f>Mellemark!GI174</f>
        <v>0</v>
      </c>
      <c r="JY49" s="139">
        <f>Mellemark!GJ174</f>
        <v>0</v>
      </c>
      <c r="JZ49" s="139">
        <f>Mellemark!GK174</f>
        <v>0</v>
      </c>
      <c r="KA49" s="139">
        <f>Mellemark!GL174</f>
        <v>0</v>
      </c>
      <c r="KB49" s="139">
        <f>Mellemark!GM174</f>
        <v>0</v>
      </c>
      <c r="KC49" s="139">
        <f>Mellemark!GN174</f>
        <v>0</v>
      </c>
      <c r="KD49" s="139">
        <f>Mellemark!GO174</f>
        <v>0</v>
      </c>
      <c r="KE49" s="139">
        <f>Mellemark!GP174</f>
        <v>0</v>
      </c>
      <c r="KF49" s="139">
        <f>Mellemark!GQ174</f>
        <v>0</v>
      </c>
      <c r="KG49" s="139">
        <f>Mellemark!GR174</f>
        <v>0</v>
      </c>
      <c r="KH49" s="139">
        <f>Mellemark!GS174</f>
        <v>0</v>
      </c>
      <c r="KI49" s="139">
        <f>Mellemark!GT174</f>
        <v>0</v>
      </c>
    </row>
    <row r="50" spans="1:295" s="137" customFormat="1">
      <c r="A50" s="137">
        <v>45</v>
      </c>
      <c r="B50" s="116" t="s">
        <v>74</v>
      </c>
      <c r="C50" s="116"/>
      <c r="D50" s="135">
        <v>-15505</v>
      </c>
      <c r="E50" s="135">
        <v>-12886</v>
      </c>
      <c r="F50" s="135">
        <v>-16532</v>
      </c>
      <c r="G50" s="135">
        <v>-15164</v>
      </c>
      <c r="H50" s="135">
        <v>-19612</v>
      </c>
      <c r="I50" s="135">
        <v>-14683</v>
      </c>
      <c r="J50" s="135">
        <v>-16749</v>
      </c>
      <c r="K50" s="135">
        <v>-15272</v>
      </c>
      <c r="L50" s="135">
        <v>-15586</v>
      </c>
      <c r="M50" s="135">
        <v>-18312</v>
      </c>
      <c r="N50" s="135">
        <v>-18158</v>
      </c>
      <c r="O50" s="135">
        <v>-15645</v>
      </c>
      <c r="P50" s="135">
        <v>-13151</v>
      </c>
      <c r="Q50" s="135">
        <v>-15394</v>
      </c>
      <c r="R50" s="135">
        <v>-15636</v>
      </c>
      <c r="S50" s="137">
        <v>-15122</v>
      </c>
      <c r="T50" s="137">
        <v>-13408</v>
      </c>
      <c r="U50" s="137">
        <v>-14837</v>
      </c>
      <c r="V50" s="137">
        <v>-14603</v>
      </c>
      <c r="W50" s="137">
        <v>-15919</v>
      </c>
      <c r="X50" s="137">
        <v>-15332</v>
      </c>
      <c r="Y50" s="137">
        <v>-17060</v>
      </c>
      <c r="Z50" s="137">
        <v>-16395</v>
      </c>
      <c r="AA50" s="137">
        <v>-16195</v>
      </c>
      <c r="AB50" s="137">
        <v>-17254</v>
      </c>
      <c r="AC50" s="137">
        <v>-14356</v>
      </c>
      <c r="AD50" s="137">
        <v>-17139</v>
      </c>
      <c r="AE50" s="137">
        <v>-16128</v>
      </c>
      <c r="AF50" s="137">
        <v>-16436</v>
      </c>
      <c r="AG50" s="137">
        <v>-15359</v>
      </c>
      <c r="AH50" s="137">
        <v>-12953</v>
      </c>
      <c r="AI50" s="137">
        <v>-17716</v>
      </c>
      <c r="AJ50" s="137">
        <v>-14543</v>
      </c>
      <c r="AK50" s="137">
        <v>-16422</v>
      </c>
      <c r="AL50" s="137">
        <v>-14760</v>
      </c>
      <c r="AM50" s="137">
        <v>-17988</v>
      </c>
      <c r="AN50" s="137">
        <v>-17876</v>
      </c>
      <c r="AO50" s="137">
        <v>-14169</v>
      </c>
      <c r="AP50" s="137">
        <v>-15031</v>
      </c>
      <c r="AQ50" s="137">
        <v>-13262</v>
      </c>
      <c r="AR50" s="137">
        <v>-15432</v>
      </c>
      <c r="AS50" s="137">
        <v>-16557</v>
      </c>
      <c r="AT50" s="137">
        <v>-15845</v>
      </c>
      <c r="AU50" s="137">
        <v>-13450</v>
      </c>
      <c r="AV50" s="137">
        <v>-16145</v>
      </c>
      <c r="AW50" s="137">
        <v>-11896</v>
      </c>
      <c r="AX50" s="137">
        <v>-13421</v>
      </c>
      <c r="AY50" s="137">
        <v>-14171</v>
      </c>
      <c r="AZ50" s="137">
        <v>-13704</v>
      </c>
      <c r="BA50" s="137">
        <v>-13526</v>
      </c>
      <c r="BB50" s="137">
        <v>-12044</v>
      </c>
      <c r="BC50" s="137">
        <v>-12053</v>
      </c>
      <c r="BD50" s="137">
        <v>-13586</v>
      </c>
      <c r="BE50" s="137">
        <v>-14357</v>
      </c>
      <c r="BF50" s="137">
        <v>-14228</v>
      </c>
      <c r="BG50" s="137">
        <v>-10716</v>
      </c>
      <c r="BH50" s="137">
        <v>-12583</v>
      </c>
      <c r="BI50" s="137">
        <v>-18273</v>
      </c>
      <c r="BJ50" s="137">
        <v>-16271</v>
      </c>
      <c r="BK50" s="137">
        <v>-17157</v>
      </c>
      <c r="BL50" s="137">
        <v>-16181</v>
      </c>
      <c r="BM50" s="137">
        <v>-16391</v>
      </c>
      <c r="BN50" s="137">
        <v>-15509</v>
      </c>
      <c r="BO50" s="137">
        <v>-17010</v>
      </c>
      <c r="BP50" s="137">
        <v>-21265</v>
      </c>
      <c r="BQ50" s="137">
        <v>-19528</v>
      </c>
      <c r="BR50" s="137">
        <v>-20115</v>
      </c>
      <c r="BS50" s="137">
        <v>-17711</v>
      </c>
      <c r="BT50" s="137">
        <v>-14065</v>
      </c>
      <c r="BU50" s="137">
        <v>-17616</v>
      </c>
      <c r="BV50" s="137">
        <v>-15900</v>
      </c>
      <c r="BW50" s="137">
        <v>-15745</v>
      </c>
      <c r="BX50" s="137">
        <v>-20964</v>
      </c>
      <c r="BY50" s="137">
        <v>-16492</v>
      </c>
      <c r="BZ50" s="137">
        <v>-19992</v>
      </c>
      <c r="CA50" s="137">
        <v>-19598</v>
      </c>
      <c r="CB50" s="137">
        <v>-16892</v>
      </c>
      <c r="CC50" s="137">
        <v>-22009</v>
      </c>
      <c r="CD50" s="137">
        <v>-19878</v>
      </c>
      <c r="CE50" s="137">
        <v>-19310</v>
      </c>
      <c r="CF50" s="137">
        <v>-20878</v>
      </c>
      <c r="CG50" s="137">
        <v>-16676</v>
      </c>
      <c r="CH50" s="137">
        <v>-17511</v>
      </c>
      <c r="CI50" s="137">
        <v>-22956</v>
      </c>
      <c r="CJ50" s="137">
        <v>-22786</v>
      </c>
      <c r="CK50" s="137">
        <v>-18482</v>
      </c>
      <c r="CL50" s="137">
        <v>-18645</v>
      </c>
      <c r="CM50" s="137">
        <v>-17098</v>
      </c>
      <c r="CN50" s="137">
        <v>-22367</v>
      </c>
      <c r="CO50" s="137">
        <v>-19984</v>
      </c>
      <c r="CP50" s="188"/>
      <c r="CQ50" s="189">
        <f>Mellemark!B175</f>
        <v>0</v>
      </c>
      <c r="CR50" s="189">
        <f>Mellemark!C175</f>
        <v>0</v>
      </c>
      <c r="CS50" s="189">
        <f>Mellemark!D175</f>
        <v>0</v>
      </c>
      <c r="CT50" s="189">
        <f>Mellemark!E175</f>
        <v>0</v>
      </c>
      <c r="CU50" s="189">
        <f>Mellemark!F175</f>
        <v>0</v>
      </c>
      <c r="CV50" s="189">
        <f>Mellemark!G175</f>
        <v>0</v>
      </c>
      <c r="CW50" s="189">
        <f>Mellemark!H175</f>
        <v>0</v>
      </c>
      <c r="CX50" s="189">
        <f>Mellemark!I175</f>
        <v>0</v>
      </c>
      <c r="CY50" s="189">
        <f>Mellemark!J175</f>
        <v>0</v>
      </c>
      <c r="CZ50" s="189">
        <f>Mellemark!K175</f>
        <v>0</v>
      </c>
      <c r="DA50" s="189">
        <f>Mellemark!L175</f>
        <v>0</v>
      </c>
      <c r="DB50" s="189">
        <f>Mellemark!M175</f>
        <v>0</v>
      </c>
      <c r="DC50" s="189">
        <f>Mellemark!N175</f>
        <v>0</v>
      </c>
      <c r="DD50" s="189">
        <f>Mellemark!O175</f>
        <v>0</v>
      </c>
      <c r="DE50" s="189">
        <f>Mellemark!P175</f>
        <v>0</v>
      </c>
      <c r="DF50" s="189">
        <f>Mellemark!Q175</f>
        <v>0</v>
      </c>
      <c r="DG50" s="189">
        <f>Mellemark!R175</f>
        <v>0</v>
      </c>
      <c r="DH50" s="189">
        <f>Mellemark!S175</f>
        <v>0</v>
      </c>
      <c r="DI50" s="189">
        <f>Mellemark!T175</f>
        <v>0</v>
      </c>
      <c r="DJ50" s="189">
        <f>Mellemark!U175</f>
        <v>0</v>
      </c>
      <c r="DK50" s="189">
        <f>Mellemark!V175</f>
        <v>0</v>
      </c>
      <c r="DL50" s="189">
        <f>Mellemark!W175</f>
        <v>0</v>
      </c>
      <c r="DM50" s="189">
        <f>Mellemark!X175</f>
        <v>0</v>
      </c>
      <c r="DN50" s="189">
        <f>Mellemark!Y175</f>
        <v>0</v>
      </c>
      <c r="DO50" s="189">
        <f>Mellemark!Z175</f>
        <v>0</v>
      </c>
      <c r="DP50" s="189">
        <f>Mellemark!AA175</f>
        <v>0</v>
      </c>
      <c r="DQ50" s="189">
        <f>Mellemark!AB175</f>
        <v>0</v>
      </c>
      <c r="DR50" s="189">
        <f>Mellemark!AC175</f>
        <v>0</v>
      </c>
      <c r="DS50" s="189">
        <f>Mellemark!AD175</f>
        <v>0</v>
      </c>
      <c r="DT50" s="189">
        <f>Mellemark!AE175</f>
        <v>0</v>
      </c>
      <c r="DU50" s="189">
        <f>Mellemark!AF175</f>
        <v>0</v>
      </c>
      <c r="DV50" s="189">
        <f>Mellemark!AG175</f>
        <v>0</v>
      </c>
      <c r="DW50" s="189">
        <f>Mellemark!AH175</f>
        <v>0</v>
      </c>
      <c r="DX50" s="189">
        <f>Mellemark!AI175</f>
        <v>0</v>
      </c>
      <c r="DY50" s="189">
        <f>Mellemark!AJ175</f>
        <v>0</v>
      </c>
      <c r="DZ50" s="189">
        <f>Mellemark!AK175</f>
        <v>0</v>
      </c>
      <c r="EA50" s="189">
        <f>Mellemark!AL175</f>
        <v>0</v>
      </c>
      <c r="EB50" s="189">
        <f>Mellemark!AM175</f>
        <v>0</v>
      </c>
      <c r="EC50" s="189">
        <f>Mellemark!AN175</f>
        <v>0</v>
      </c>
      <c r="ED50" s="189">
        <f>Mellemark!AO175</f>
        <v>0</v>
      </c>
      <c r="EE50" s="189">
        <f>Mellemark!AP175</f>
        <v>0</v>
      </c>
      <c r="EF50" s="189">
        <f>Mellemark!AQ175</f>
        <v>0</v>
      </c>
      <c r="EG50" s="189">
        <f>Mellemark!AR175</f>
        <v>0</v>
      </c>
      <c r="EH50" s="189">
        <f>Mellemark!AS175</f>
        <v>0</v>
      </c>
      <c r="EI50" s="189">
        <f>Mellemark!AT175</f>
        <v>0</v>
      </c>
      <c r="EJ50" s="189">
        <f>Mellemark!AU175</f>
        <v>0</v>
      </c>
      <c r="EK50" s="189">
        <f>Mellemark!AV175</f>
        <v>0</v>
      </c>
      <c r="EL50" s="189">
        <f>Mellemark!AW175</f>
        <v>0</v>
      </c>
      <c r="EM50" s="189">
        <f>Mellemark!AX175</f>
        <v>0</v>
      </c>
      <c r="EN50" s="189">
        <f>Mellemark!AY175</f>
        <v>0</v>
      </c>
      <c r="EO50" s="189">
        <f>Mellemark!AZ175</f>
        <v>0</v>
      </c>
      <c r="EP50" s="189">
        <f>Mellemark!BA175</f>
        <v>0</v>
      </c>
      <c r="EQ50" s="189">
        <f>Mellemark!BB175</f>
        <v>0</v>
      </c>
      <c r="ER50" s="189">
        <f>Mellemark!BC175</f>
        <v>0</v>
      </c>
      <c r="ES50" s="189">
        <f>Mellemark!BD175</f>
        <v>0</v>
      </c>
      <c r="ET50" s="189">
        <f>Mellemark!BE175</f>
        <v>0</v>
      </c>
      <c r="EU50" s="189">
        <f>Mellemark!BF175</f>
        <v>0</v>
      </c>
      <c r="EV50" s="189">
        <f>Mellemark!BG175</f>
        <v>0</v>
      </c>
      <c r="EW50" s="189">
        <f>Mellemark!BH175</f>
        <v>0</v>
      </c>
      <c r="EX50" s="189">
        <f>Mellemark!BI175</f>
        <v>0</v>
      </c>
      <c r="EY50" s="189">
        <f>Mellemark!BJ175</f>
        <v>0</v>
      </c>
      <c r="EZ50" s="189">
        <f>Mellemark!BK175</f>
        <v>0</v>
      </c>
      <c r="FA50" s="189">
        <f>Mellemark!BL175</f>
        <v>0</v>
      </c>
      <c r="FB50" s="189">
        <f>Mellemark!BM175</f>
        <v>0</v>
      </c>
      <c r="FC50" s="189">
        <f>Mellemark!BN175</f>
        <v>0</v>
      </c>
      <c r="FD50" s="189">
        <f>Mellemark!BO175</f>
        <v>0</v>
      </c>
      <c r="FE50" s="189">
        <f>Mellemark!BP175</f>
        <v>0</v>
      </c>
      <c r="FF50" s="189">
        <f>Mellemark!BQ175</f>
        <v>0</v>
      </c>
      <c r="FG50" s="189">
        <f>Mellemark!BR175</f>
        <v>0</v>
      </c>
      <c r="FH50" s="189">
        <f>Mellemark!BS175</f>
        <v>0</v>
      </c>
      <c r="FI50" s="189">
        <f>Mellemark!BT175</f>
        <v>0</v>
      </c>
      <c r="FJ50" s="189">
        <f>Mellemark!BU175</f>
        <v>0</v>
      </c>
      <c r="FK50" s="189">
        <f>Mellemark!BV175</f>
        <v>0</v>
      </c>
      <c r="FL50" s="189">
        <f>Mellemark!BW175</f>
        <v>0</v>
      </c>
      <c r="FM50" s="189">
        <f>Mellemark!BX175</f>
        <v>0</v>
      </c>
      <c r="FN50" s="189">
        <f>Mellemark!BY175</f>
        <v>0</v>
      </c>
      <c r="FO50" s="189">
        <f>Mellemark!BZ175</f>
        <v>0</v>
      </c>
      <c r="FP50" s="189">
        <f>Mellemark!CA175</f>
        <v>0</v>
      </c>
      <c r="FQ50" s="189">
        <f>Mellemark!CB175</f>
        <v>0</v>
      </c>
      <c r="FR50" s="189">
        <f>Mellemark!CC175</f>
        <v>0</v>
      </c>
      <c r="FS50" s="189">
        <f>Mellemark!CD175</f>
        <v>0</v>
      </c>
      <c r="FT50" s="189">
        <f>Mellemark!CE175</f>
        <v>0</v>
      </c>
      <c r="FU50" s="189">
        <f>Mellemark!CF175</f>
        <v>0</v>
      </c>
      <c r="FV50" s="189">
        <f>Mellemark!CG175</f>
        <v>0</v>
      </c>
      <c r="FW50" s="189">
        <f>Mellemark!CH175</f>
        <v>0</v>
      </c>
      <c r="FX50" s="189">
        <f>Mellemark!CI175</f>
        <v>0</v>
      </c>
      <c r="FY50" s="189">
        <f>Mellemark!CJ175</f>
        <v>0</v>
      </c>
      <c r="FZ50" s="189">
        <f>Mellemark!CK175</f>
        <v>0</v>
      </c>
      <c r="GA50" s="189">
        <f>Mellemark!CL175</f>
        <v>0</v>
      </c>
      <c r="GB50" s="189">
        <f>Mellemark!CM175</f>
        <v>0</v>
      </c>
      <c r="GC50" s="189">
        <f>Mellemark!CN175</f>
        <v>0</v>
      </c>
      <c r="GD50" s="189">
        <f>Mellemark!CO175</f>
        <v>0</v>
      </c>
      <c r="GE50" s="189">
        <f>Mellemark!CP175</f>
        <v>0</v>
      </c>
      <c r="GF50" s="189">
        <f>Mellemark!CQ175</f>
        <v>0</v>
      </c>
      <c r="GG50" s="189">
        <f>Mellemark!CR175</f>
        <v>0</v>
      </c>
      <c r="GH50" s="189">
        <f>Mellemark!CS175</f>
        <v>0</v>
      </c>
      <c r="GI50" s="189">
        <f>Mellemark!CT175</f>
        <v>0</v>
      </c>
      <c r="GJ50" s="189">
        <f>Mellemark!CU175</f>
        <v>0</v>
      </c>
      <c r="GK50" s="189">
        <f>Mellemark!CV175</f>
        <v>0</v>
      </c>
      <c r="GL50" s="189">
        <f>Mellemark!CW175</f>
        <v>0</v>
      </c>
      <c r="GM50" s="189">
        <f>Mellemark!CX175</f>
        <v>0</v>
      </c>
      <c r="GN50" s="189">
        <f>Mellemark!CY175</f>
        <v>0</v>
      </c>
      <c r="GO50" s="189">
        <f>Mellemark!CZ175</f>
        <v>0</v>
      </c>
      <c r="GP50" s="189">
        <f>Mellemark!DA175</f>
        <v>0</v>
      </c>
      <c r="GQ50" s="189">
        <f>Mellemark!DB175</f>
        <v>0</v>
      </c>
      <c r="GR50" s="189">
        <f>Mellemark!DC175</f>
        <v>0</v>
      </c>
      <c r="GS50" s="189">
        <f>Mellemark!DD175</f>
        <v>0</v>
      </c>
      <c r="GT50" s="189">
        <f>Mellemark!DE175</f>
        <v>0</v>
      </c>
      <c r="GU50" s="189">
        <f>Mellemark!DF175</f>
        <v>0</v>
      </c>
      <c r="GV50" s="189">
        <f>Mellemark!DG175</f>
        <v>0</v>
      </c>
      <c r="GW50" s="189">
        <f>Mellemark!DH175</f>
        <v>0</v>
      </c>
      <c r="GX50" s="189">
        <f>Mellemark!DI175</f>
        <v>0</v>
      </c>
      <c r="GY50" s="189">
        <f>Mellemark!DJ175</f>
        <v>0</v>
      </c>
      <c r="GZ50" s="189">
        <f>Mellemark!DK175</f>
        <v>0</v>
      </c>
      <c r="HA50" s="189">
        <f>Mellemark!DL175</f>
        <v>0</v>
      </c>
      <c r="HB50" s="189">
        <f>Mellemark!DM175</f>
        <v>0</v>
      </c>
      <c r="HC50" s="189">
        <f>Mellemark!DN175</f>
        <v>0</v>
      </c>
      <c r="HD50" s="189">
        <f>Mellemark!DO175</f>
        <v>0</v>
      </c>
      <c r="HE50" s="189">
        <f>Mellemark!DP175</f>
        <v>0</v>
      </c>
      <c r="HF50" s="189">
        <f>Mellemark!DQ175</f>
        <v>0</v>
      </c>
      <c r="HG50" s="189">
        <f>Mellemark!DR175</f>
        <v>0</v>
      </c>
      <c r="HH50" s="189">
        <f>Mellemark!DS175</f>
        <v>0</v>
      </c>
      <c r="HI50" s="189">
        <f>Mellemark!DT175</f>
        <v>0</v>
      </c>
      <c r="HJ50" s="189">
        <f>Mellemark!DU175</f>
        <v>0</v>
      </c>
      <c r="HK50" s="189">
        <f>Mellemark!DV175</f>
        <v>0</v>
      </c>
      <c r="HL50" s="189">
        <f>Mellemark!DW175</f>
        <v>0</v>
      </c>
      <c r="HM50" s="189">
        <f>Mellemark!DX175</f>
        <v>0</v>
      </c>
      <c r="HN50" s="189">
        <f>Mellemark!DY175</f>
        <v>0</v>
      </c>
      <c r="HO50" s="189">
        <f>Mellemark!DZ175</f>
        <v>0</v>
      </c>
      <c r="HP50" s="189">
        <f>Mellemark!EA175</f>
        <v>0</v>
      </c>
      <c r="HQ50" s="189">
        <f>Mellemark!EB175</f>
        <v>0</v>
      </c>
      <c r="HR50" s="189">
        <f>Mellemark!EC175</f>
        <v>0</v>
      </c>
      <c r="HS50" s="189">
        <f>Mellemark!ED175</f>
        <v>0</v>
      </c>
      <c r="HT50" s="189">
        <f>Mellemark!EE175</f>
        <v>0</v>
      </c>
      <c r="HU50" s="189">
        <f>Mellemark!EF175</f>
        <v>0</v>
      </c>
      <c r="HV50" s="189">
        <f>Mellemark!EG175</f>
        <v>0</v>
      </c>
      <c r="HW50" s="189">
        <f>Mellemark!EH175</f>
        <v>0</v>
      </c>
      <c r="HX50" s="189">
        <f>Mellemark!EI175</f>
        <v>0</v>
      </c>
      <c r="HY50" s="189">
        <f>Mellemark!EJ175</f>
        <v>0</v>
      </c>
      <c r="HZ50" s="189">
        <f>Mellemark!EK175</f>
        <v>0</v>
      </c>
      <c r="IA50" s="189">
        <f>Mellemark!EL175</f>
        <v>0</v>
      </c>
      <c r="IB50" s="189">
        <f>Mellemark!EM175</f>
        <v>0</v>
      </c>
      <c r="IC50" s="189">
        <f>Mellemark!EN175</f>
        <v>0</v>
      </c>
      <c r="ID50" s="189">
        <f>Mellemark!EO175</f>
        <v>0</v>
      </c>
      <c r="IE50" s="189">
        <f>Mellemark!EP175</f>
        <v>0</v>
      </c>
      <c r="IF50" s="189">
        <f>Mellemark!EQ175</f>
        <v>0</v>
      </c>
      <c r="IG50" s="189">
        <f>Mellemark!ER175</f>
        <v>0</v>
      </c>
      <c r="IH50" s="189">
        <f>Mellemark!ES175</f>
        <v>0</v>
      </c>
      <c r="II50" s="189">
        <f>Mellemark!ET175</f>
        <v>0</v>
      </c>
      <c r="IJ50" s="189">
        <f>Mellemark!EU175</f>
        <v>0</v>
      </c>
      <c r="IK50" s="189">
        <f>Mellemark!EV175</f>
        <v>0</v>
      </c>
      <c r="IL50" s="189">
        <f>Mellemark!EW175</f>
        <v>0</v>
      </c>
      <c r="IM50" s="189">
        <f>Mellemark!EX175</f>
        <v>0</v>
      </c>
      <c r="IN50" s="189">
        <f>Mellemark!EY175</f>
        <v>0</v>
      </c>
      <c r="IO50" s="189">
        <f>Mellemark!EZ175</f>
        <v>0</v>
      </c>
      <c r="IP50" s="189">
        <f>Mellemark!FA175</f>
        <v>0</v>
      </c>
      <c r="IQ50" s="189">
        <f>Mellemark!FB175</f>
        <v>0</v>
      </c>
      <c r="IR50" s="189">
        <f>Mellemark!FC175</f>
        <v>0</v>
      </c>
      <c r="IS50" s="189">
        <f>Mellemark!FD175</f>
        <v>0</v>
      </c>
      <c r="IT50" s="189">
        <f>Mellemark!FE175</f>
        <v>0</v>
      </c>
      <c r="IU50" s="189">
        <f>Mellemark!FF175</f>
        <v>0</v>
      </c>
      <c r="IV50" s="189">
        <f>Mellemark!FG175</f>
        <v>0</v>
      </c>
      <c r="IW50" s="189">
        <f>Mellemark!FH175</f>
        <v>0</v>
      </c>
      <c r="IX50" s="189">
        <f>Mellemark!FI175</f>
        <v>0</v>
      </c>
      <c r="IY50" s="189">
        <f>Mellemark!FJ175</f>
        <v>0</v>
      </c>
      <c r="IZ50" s="189">
        <f>Mellemark!FK175</f>
        <v>0</v>
      </c>
      <c r="JA50" s="189">
        <f>Mellemark!FL175</f>
        <v>0</v>
      </c>
      <c r="JB50" s="189">
        <f>Mellemark!FM175</f>
        <v>0</v>
      </c>
      <c r="JC50" s="189">
        <f>Mellemark!FN175</f>
        <v>0</v>
      </c>
      <c r="JD50" s="189">
        <f>Mellemark!FO175</f>
        <v>0</v>
      </c>
      <c r="JE50" s="189">
        <f>Mellemark!FP175</f>
        <v>0</v>
      </c>
      <c r="JF50" s="189">
        <f>Mellemark!FQ175</f>
        <v>0</v>
      </c>
      <c r="JG50" s="189">
        <f>Mellemark!FR175</f>
        <v>0</v>
      </c>
      <c r="JH50" s="189">
        <f>Mellemark!FS175</f>
        <v>0</v>
      </c>
      <c r="JI50" s="189">
        <f>Mellemark!FT175</f>
        <v>0</v>
      </c>
      <c r="JJ50" s="189">
        <f>Mellemark!FU175</f>
        <v>0</v>
      </c>
      <c r="JK50" s="189">
        <f>Mellemark!FV175</f>
        <v>0</v>
      </c>
      <c r="JL50" s="189">
        <f>Mellemark!FW175</f>
        <v>0</v>
      </c>
      <c r="JM50" s="189">
        <f>Mellemark!FX175</f>
        <v>0</v>
      </c>
      <c r="JN50" s="189">
        <f>Mellemark!FY175</f>
        <v>0</v>
      </c>
      <c r="JO50" s="189">
        <f>Mellemark!FZ175</f>
        <v>0</v>
      </c>
      <c r="JP50" s="189">
        <f>Mellemark!GA175</f>
        <v>0</v>
      </c>
      <c r="JQ50" s="189">
        <f>Mellemark!GB175</f>
        <v>0</v>
      </c>
      <c r="JR50" s="189">
        <f>Mellemark!GC175</f>
        <v>0</v>
      </c>
      <c r="JS50" s="189">
        <f>Mellemark!GD175</f>
        <v>0</v>
      </c>
      <c r="JT50" s="189">
        <f>Mellemark!GE175</f>
        <v>0</v>
      </c>
      <c r="JU50" s="189">
        <f>Mellemark!GF175</f>
        <v>0</v>
      </c>
      <c r="JV50" s="189">
        <f>Mellemark!GG175</f>
        <v>0</v>
      </c>
      <c r="JW50" s="189">
        <f>Mellemark!GH175</f>
        <v>0</v>
      </c>
      <c r="JX50" s="189">
        <f>Mellemark!GI175</f>
        <v>0</v>
      </c>
      <c r="JY50" s="189">
        <f>Mellemark!GJ175</f>
        <v>0</v>
      </c>
      <c r="JZ50" s="189">
        <f>Mellemark!GK175</f>
        <v>0</v>
      </c>
      <c r="KA50" s="189">
        <f>Mellemark!GL175</f>
        <v>0</v>
      </c>
      <c r="KB50" s="189">
        <f>Mellemark!GM175</f>
        <v>0</v>
      </c>
      <c r="KC50" s="189">
        <f>Mellemark!GN175</f>
        <v>0</v>
      </c>
      <c r="KD50" s="189">
        <f>Mellemark!GO175</f>
        <v>0</v>
      </c>
      <c r="KE50" s="189">
        <f>Mellemark!GP175</f>
        <v>0</v>
      </c>
      <c r="KF50" s="189">
        <f>Mellemark!GQ175</f>
        <v>0</v>
      </c>
      <c r="KG50" s="189">
        <f>Mellemark!GR175</f>
        <v>0</v>
      </c>
      <c r="KH50" s="189">
        <f>Mellemark!GS175</f>
        <v>0</v>
      </c>
      <c r="KI50" s="189">
        <f>Mellemark!GT175</f>
        <v>0</v>
      </c>
    </row>
    <row r="51" spans="1:295">
      <c r="A51" s="121">
        <v>46</v>
      </c>
      <c r="B51" s="117"/>
      <c r="C51" s="117"/>
      <c r="D51" s="128"/>
      <c r="E51" s="128"/>
      <c r="F51" s="128"/>
      <c r="G51" s="128"/>
      <c r="H51" s="128"/>
      <c r="I51" s="128"/>
      <c r="J51" s="128"/>
      <c r="K51" s="128"/>
      <c r="L51" s="128"/>
      <c r="M51" s="128"/>
      <c r="N51" s="128"/>
      <c r="O51" s="128"/>
      <c r="P51" s="128"/>
      <c r="Q51" s="128"/>
      <c r="R51" s="128"/>
      <c r="CP51" s="140"/>
      <c r="CQ51" s="139">
        <f>Mellemark!B176</f>
        <v>0</v>
      </c>
      <c r="CR51" s="139">
        <f>Mellemark!C176</f>
        <v>0</v>
      </c>
      <c r="CS51" s="139">
        <f>Mellemark!D176</f>
        <v>0</v>
      </c>
      <c r="CT51" s="139">
        <f>Mellemark!E176</f>
        <v>0</v>
      </c>
      <c r="CU51" s="139">
        <f>Mellemark!F176</f>
        <v>0</v>
      </c>
      <c r="CV51" s="139">
        <f>Mellemark!G176</f>
        <v>0</v>
      </c>
      <c r="CW51" s="139">
        <f>Mellemark!H176</f>
        <v>0</v>
      </c>
      <c r="CX51" s="139">
        <f>Mellemark!I176</f>
        <v>0</v>
      </c>
      <c r="CY51" s="139">
        <f>Mellemark!J176</f>
        <v>0</v>
      </c>
      <c r="CZ51" s="139">
        <f>Mellemark!K176</f>
        <v>0</v>
      </c>
      <c r="DA51" s="139">
        <f>Mellemark!L176</f>
        <v>0</v>
      </c>
      <c r="DB51" s="139">
        <f>Mellemark!M176</f>
        <v>0</v>
      </c>
      <c r="DC51" s="139">
        <f>Mellemark!N176</f>
        <v>0</v>
      </c>
      <c r="DD51" s="139">
        <f>Mellemark!O176</f>
        <v>0</v>
      </c>
      <c r="DE51" s="139">
        <f>Mellemark!P176</f>
        <v>0</v>
      </c>
      <c r="DF51" s="139">
        <f>Mellemark!Q176</f>
        <v>0</v>
      </c>
      <c r="DG51" s="139">
        <f>Mellemark!R176</f>
        <v>0</v>
      </c>
      <c r="DH51" s="139">
        <f>Mellemark!S176</f>
        <v>0</v>
      </c>
      <c r="DI51" s="139">
        <f>Mellemark!T176</f>
        <v>0</v>
      </c>
      <c r="DJ51" s="139">
        <f>Mellemark!U176</f>
        <v>0</v>
      </c>
      <c r="DK51" s="139">
        <f>Mellemark!V176</f>
        <v>0</v>
      </c>
      <c r="DL51" s="139">
        <f>Mellemark!W176</f>
        <v>0</v>
      </c>
      <c r="DM51" s="139">
        <f>Mellemark!X176</f>
        <v>0</v>
      </c>
      <c r="DN51" s="139">
        <f>Mellemark!Y176</f>
        <v>0</v>
      </c>
      <c r="DO51" s="139">
        <f>Mellemark!Z176</f>
        <v>0</v>
      </c>
      <c r="DP51" s="139">
        <f>Mellemark!AA176</f>
        <v>0</v>
      </c>
      <c r="DQ51" s="139">
        <f>Mellemark!AB176</f>
        <v>0</v>
      </c>
      <c r="DR51" s="139">
        <f>Mellemark!AC176</f>
        <v>0</v>
      </c>
      <c r="DS51" s="139">
        <f>Mellemark!AD176</f>
        <v>0</v>
      </c>
      <c r="DT51" s="139">
        <f>Mellemark!AE176</f>
        <v>0</v>
      </c>
      <c r="DU51" s="139">
        <f>Mellemark!AF176</f>
        <v>0</v>
      </c>
      <c r="DV51" s="139">
        <f>Mellemark!AG176</f>
        <v>0</v>
      </c>
      <c r="DW51" s="139">
        <f>Mellemark!AH176</f>
        <v>0</v>
      </c>
      <c r="DX51" s="139">
        <f>Mellemark!AI176</f>
        <v>0</v>
      </c>
      <c r="DY51" s="139">
        <f>Mellemark!AJ176</f>
        <v>0</v>
      </c>
      <c r="DZ51" s="139">
        <f>Mellemark!AK176</f>
        <v>0</v>
      </c>
      <c r="EA51" s="139">
        <f>Mellemark!AL176</f>
        <v>0</v>
      </c>
      <c r="EB51" s="139">
        <f>Mellemark!AM176</f>
        <v>0</v>
      </c>
      <c r="EC51" s="139">
        <f>Mellemark!AN176</f>
        <v>0</v>
      </c>
      <c r="ED51" s="139">
        <f>Mellemark!AO176</f>
        <v>0</v>
      </c>
      <c r="EE51" s="139">
        <f>Mellemark!AP176</f>
        <v>0</v>
      </c>
      <c r="EF51" s="139">
        <f>Mellemark!AQ176</f>
        <v>0</v>
      </c>
      <c r="EG51" s="139">
        <f>Mellemark!AR176</f>
        <v>0</v>
      </c>
      <c r="EH51" s="139">
        <f>Mellemark!AS176</f>
        <v>0</v>
      </c>
      <c r="EI51" s="139">
        <f>Mellemark!AT176</f>
        <v>0</v>
      </c>
      <c r="EJ51" s="139">
        <f>Mellemark!AU176</f>
        <v>0</v>
      </c>
      <c r="EK51" s="139">
        <f>Mellemark!AV176</f>
        <v>0</v>
      </c>
      <c r="EL51" s="139">
        <f>Mellemark!AW176</f>
        <v>0</v>
      </c>
      <c r="EM51" s="139">
        <f>Mellemark!AX176</f>
        <v>0</v>
      </c>
      <c r="EN51" s="139">
        <f>Mellemark!AY176</f>
        <v>0</v>
      </c>
      <c r="EO51" s="139">
        <f>Mellemark!AZ176</f>
        <v>0</v>
      </c>
      <c r="EP51" s="139">
        <f>Mellemark!BA176</f>
        <v>0</v>
      </c>
      <c r="EQ51" s="139">
        <f>Mellemark!BB176</f>
        <v>0</v>
      </c>
      <c r="ER51" s="139">
        <f>Mellemark!BC176</f>
        <v>0</v>
      </c>
      <c r="ES51" s="139">
        <f>Mellemark!BD176</f>
        <v>0</v>
      </c>
      <c r="ET51" s="139">
        <f>Mellemark!BE176</f>
        <v>0</v>
      </c>
      <c r="EU51" s="139">
        <f>Mellemark!BF176</f>
        <v>0</v>
      </c>
      <c r="EV51" s="139">
        <f>Mellemark!BG176</f>
        <v>0</v>
      </c>
      <c r="EW51" s="139">
        <f>Mellemark!BH176</f>
        <v>0</v>
      </c>
      <c r="EX51" s="139">
        <f>Mellemark!BI176</f>
        <v>0</v>
      </c>
      <c r="EY51" s="139">
        <f>Mellemark!BJ176</f>
        <v>0</v>
      </c>
      <c r="EZ51" s="139">
        <f>Mellemark!BK176</f>
        <v>0</v>
      </c>
      <c r="FA51" s="139">
        <f>Mellemark!BL176</f>
        <v>0</v>
      </c>
      <c r="FB51" s="139">
        <f>Mellemark!BM176</f>
        <v>0</v>
      </c>
      <c r="FC51" s="139">
        <f>Mellemark!BN176</f>
        <v>0</v>
      </c>
      <c r="FD51" s="139">
        <f>Mellemark!BO176</f>
        <v>0</v>
      </c>
      <c r="FE51" s="139">
        <f>Mellemark!BP176</f>
        <v>0</v>
      </c>
      <c r="FF51" s="139">
        <f>Mellemark!BQ176</f>
        <v>0</v>
      </c>
      <c r="FG51" s="139">
        <f>Mellemark!BR176</f>
        <v>0</v>
      </c>
      <c r="FH51" s="139">
        <f>Mellemark!BS176</f>
        <v>0</v>
      </c>
      <c r="FI51" s="139">
        <f>Mellemark!BT176</f>
        <v>0</v>
      </c>
      <c r="FJ51" s="139">
        <f>Mellemark!BU176</f>
        <v>0</v>
      </c>
      <c r="FK51" s="139">
        <f>Mellemark!BV176</f>
        <v>0</v>
      </c>
      <c r="FL51" s="139">
        <f>Mellemark!BW176</f>
        <v>0</v>
      </c>
      <c r="FM51" s="139">
        <f>Mellemark!BX176</f>
        <v>0</v>
      </c>
      <c r="FN51" s="139">
        <f>Mellemark!BY176</f>
        <v>0</v>
      </c>
      <c r="FO51" s="139">
        <f>Mellemark!BZ176</f>
        <v>0</v>
      </c>
      <c r="FP51" s="139">
        <f>Mellemark!CA176</f>
        <v>0</v>
      </c>
      <c r="FQ51" s="139">
        <f>Mellemark!CB176</f>
        <v>0</v>
      </c>
      <c r="FR51" s="139">
        <f>Mellemark!CC176</f>
        <v>0</v>
      </c>
      <c r="FS51" s="139">
        <f>Mellemark!CD176</f>
        <v>0</v>
      </c>
      <c r="FT51" s="139">
        <f>Mellemark!CE176</f>
        <v>0</v>
      </c>
      <c r="FU51" s="139">
        <f>Mellemark!CF176</f>
        <v>0</v>
      </c>
      <c r="FV51" s="139">
        <f>Mellemark!CG176</f>
        <v>0</v>
      </c>
      <c r="FW51" s="139">
        <f>Mellemark!CH176</f>
        <v>0</v>
      </c>
      <c r="FX51" s="139">
        <f>Mellemark!CI176</f>
        <v>0</v>
      </c>
      <c r="FY51" s="139">
        <f>Mellemark!CJ176</f>
        <v>0</v>
      </c>
      <c r="FZ51" s="139">
        <f>Mellemark!CK176</f>
        <v>0</v>
      </c>
      <c r="GA51" s="139">
        <f>Mellemark!CL176</f>
        <v>0</v>
      </c>
      <c r="GB51" s="139">
        <f>Mellemark!CM176</f>
        <v>0</v>
      </c>
      <c r="GC51" s="139">
        <f>Mellemark!CN176</f>
        <v>0</v>
      </c>
      <c r="GD51" s="139">
        <f>Mellemark!CO176</f>
        <v>0</v>
      </c>
      <c r="GE51" s="139">
        <f>Mellemark!CP176</f>
        <v>0</v>
      </c>
      <c r="GF51" s="139">
        <f>Mellemark!CQ176</f>
        <v>0</v>
      </c>
      <c r="GG51" s="139">
        <f>Mellemark!CR176</f>
        <v>0</v>
      </c>
      <c r="GH51" s="139">
        <f>Mellemark!CS176</f>
        <v>0</v>
      </c>
      <c r="GI51" s="139">
        <f>Mellemark!CT176</f>
        <v>0</v>
      </c>
      <c r="GJ51" s="139">
        <f>Mellemark!CU176</f>
        <v>0</v>
      </c>
      <c r="GK51" s="139">
        <f>Mellemark!CV176</f>
        <v>0</v>
      </c>
      <c r="GL51" s="139">
        <f>Mellemark!CW176</f>
        <v>0</v>
      </c>
      <c r="GM51" s="139">
        <f>Mellemark!CX176</f>
        <v>0</v>
      </c>
      <c r="GN51" s="139">
        <f>Mellemark!CY176</f>
        <v>0</v>
      </c>
      <c r="GO51" s="139">
        <f>Mellemark!CZ176</f>
        <v>0</v>
      </c>
      <c r="GP51" s="139">
        <f>Mellemark!DA176</f>
        <v>0</v>
      </c>
      <c r="GQ51" s="139">
        <f>Mellemark!DB176</f>
        <v>0</v>
      </c>
      <c r="GR51" s="139">
        <f>Mellemark!DC176</f>
        <v>0</v>
      </c>
      <c r="GS51" s="139">
        <f>Mellemark!DD176</f>
        <v>0</v>
      </c>
      <c r="GT51" s="139">
        <f>Mellemark!DE176</f>
        <v>0</v>
      </c>
      <c r="GU51" s="139">
        <f>Mellemark!DF176</f>
        <v>0</v>
      </c>
      <c r="GV51" s="139">
        <f>Mellemark!DG176</f>
        <v>0</v>
      </c>
      <c r="GW51" s="139">
        <f>Mellemark!DH176</f>
        <v>0</v>
      </c>
      <c r="GX51" s="139">
        <f>Mellemark!DI176</f>
        <v>0</v>
      </c>
      <c r="GY51" s="139">
        <f>Mellemark!DJ176</f>
        <v>0</v>
      </c>
      <c r="GZ51" s="139">
        <f>Mellemark!DK176</f>
        <v>0</v>
      </c>
      <c r="HA51" s="139">
        <f>Mellemark!DL176</f>
        <v>0</v>
      </c>
      <c r="HB51" s="139">
        <f>Mellemark!DM176</f>
        <v>0</v>
      </c>
      <c r="HC51" s="139">
        <f>Mellemark!DN176</f>
        <v>0</v>
      </c>
      <c r="HD51" s="139">
        <f>Mellemark!DO176</f>
        <v>0</v>
      </c>
      <c r="HE51" s="139">
        <f>Mellemark!DP176</f>
        <v>0</v>
      </c>
      <c r="HF51" s="139">
        <f>Mellemark!DQ176</f>
        <v>0</v>
      </c>
      <c r="HG51" s="139">
        <f>Mellemark!DR176</f>
        <v>0</v>
      </c>
      <c r="HH51" s="139">
        <f>Mellemark!DS176</f>
        <v>0</v>
      </c>
      <c r="HI51" s="139">
        <f>Mellemark!DT176</f>
        <v>0</v>
      </c>
      <c r="HJ51" s="139">
        <f>Mellemark!DU176</f>
        <v>0</v>
      </c>
      <c r="HK51" s="139">
        <f>Mellemark!DV176</f>
        <v>0</v>
      </c>
      <c r="HL51" s="139">
        <f>Mellemark!DW176</f>
        <v>0</v>
      </c>
      <c r="HM51" s="139">
        <f>Mellemark!DX176</f>
        <v>0</v>
      </c>
      <c r="HN51" s="139">
        <f>Mellemark!DY176</f>
        <v>0</v>
      </c>
      <c r="HO51" s="139">
        <f>Mellemark!DZ176</f>
        <v>0</v>
      </c>
      <c r="HP51" s="139">
        <f>Mellemark!EA176</f>
        <v>0</v>
      </c>
      <c r="HQ51" s="139">
        <f>Mellemark!EB176</f>
        <v>0</v>
      </c>
      <c r="HR51" s="139">
        <f>Mellemark!EC176</f>
        <v>0</v>
      </c>
      <c r="HS51" s="139">
        <f>Mellemark!ED176</f>
        <v>0</v>
      </c>
      <c r="HT51" s="139">
        <f>Mellemark!EE176</f>
        <v>0</v>
      </c>
      <c r="HU51" s="139">
        <f>Mellemark!EF176</f>
        <v>0</v>
      </c>
      <c r="HV51" s="139">
        <f>Mellemark!EG176</f>
        <v>0</v>
      </c>
      <c r="HW51" s="139">
        <f>Mellemark!EH176</f>
        <v>0</v>
      </c>
      <c r="HX51" s="139">
        <f>Mellemark!EI176</f>
        <v>0</v>
      </c>
      <c r="HY51" s="139">
        <f>Mellemark!EJ176</f>
        <v>0</v>
      </c>
      <c r="HZ51" s="139">
        <f>Mellemark!EK176</f>
        <v>0</v>
      </c>
      <c r="IA51" s="139">
        <f>Mellemark!EL176</f>
        <v>0</v>
      </c>
      <c r="IB51" s="139">
        <f>Mellemark!EM176</f>
        <v>0</v>
      </c>
      <c r="IC51" s="139">
        <f>Mellemark!EN176</f>
        <v>0</v>
      </c>
      <c r="ID51" s="139">
        <f>Mellemark!EO176</f>
        <v>0</v>
      </c>
      <c r="IE51" s="139">
        <f>Mellemark!EP176</f>
        <v>0</v>
      </c>
      <c r="IF51" s="139">
        <f>Mellemark!EQ176</f>
        <v>0</v>
      </c>
      <c r="IG51" s="139">
        <f>Mellemark!ER176</f>
        <v>0</v>
      </c>
      <c r="IH51" s="139">
        <f>Mellemark!ES176</f>
        <v>0</v>
      </c>
      <c r="II51" s="139">
        <f>Mellemark!ET176</f>
        <v>0</v>
      </c>
      <c r="IJ51" s="139">
        <f>Mellemark!EU176</f>
        <v>0</v>
      </c>
      <c r="IK51" s="139">
        <f>Mellemark!EV176</f>
        <v>0</v>
      </c>
      <c r="IL51" s="139">
        <f>Mellemark!EW176</f>
        <v>0</v>
      </c>
      <c r="IM51" s="139">
        <f>Mellemark!EX176</f>
        <v>0</v>
      </c>
      <c r="IN51" s="139">
        <f>Mellemark!EY176</f>
        <v>0</v>
      </c>
      <c r="IO51" s="139">
        <f>Mellemark!EZ176</f>
        <v>0</v>
      </c>
      <c r="IP51" s="139">
        <f>Mellemark!FA176</f>
        <v>0</v>
      </c>
      <c r="IQ51" s="139">
        <f>Mellemark!FB176</f>
        <v>0</v>
      </c>
      <c r="IR51" s="139">
        <f>Mellemark!FC176</f>
        <v>0</v>
      </c>
      <c r="IS51" s="139">
        <f>Mellemark!FD176</f>
        <v>0</v>
      </c>
      <c r="IT51" s="139">
        <f>Mellemark!FE176</f>
        <v>0</v>
      </c>
      <c r="IU51" s="139">
        <f>Mellemark!FF176</f>
        <v>0</v>
      </c>
      <c r="IV51" s="139">
        <f>Mellemark!FG176</f>
        <v>0</v>
      </c>
      <c r="IW51" s="139">
        <f>Mellemark!FH176</f>
        <v>0</v>
      </c>
      <c r="IX51" s="139">
        <f>Mellemark!FI176</f>
        <v>0</v>
      </c>
      <c r="IY51" s="139">
        <f>Mellemark!FJ176</f>
        <v>0</v>
      </c>
      <c r="IZ51" s="139">
        <f>Mellemark!FK176</f>
        <v>0</v>
      </c>
      <c r="JA51" s="139">
        <f>Mellemark!FL176</f>
        <v>0</v>
      </c>
      <c r="JB51" s="139">
        <f>Mellemark!FM176</f>
        <v>0</v>
      </c>
      <c r="JC51" s="139">
        <f>Mellemark!FN176</f>
        <v>0</v>
      </c>
      <c r="JD51" s="139">
        <f>Mellemark!FO176</f>
        <v>0</v>
      </c>
      <c r="JE51" s="139">
        <f>Mellemark!FP176</f>
        <v>0</v>
      </c>
      <c r="JF51" s="139">
        <f>Mellemark!FQ176</f>
        <v>0</v>
      </c>
      <c r="JG51" s="139">
        <f>Mellemark!FR176</f>
        <v>0</v>
      </c>
      <c r="JH51" s="139">
        <f>Mellemark!FS176</f>
        <v>0</v>
      </c>
      <c r="JI51" s="139">
        <f>Mellemark!FT176</f>
        <v>0</v>
      </c>
      <c r="JJ51" s="139">
        <f>Mellemark!FU176</f>
        <v>0</v>
      </c>
      <c r="JK51" s="139">
        <f>Mellemark!FV176</f>
        <v>0</v>
      </c>
      <c r="JL51" s="139">
        <f>Mellemark!FW176</f>
        <v>0</v>
      </c>
      <c r="JM51" s="139">
        <f>Mellemark!FX176</f>
        <v>0</v>
      </c>
      <c r="JN51" s="139">
        <f>Mellemark!FY176</f>
        <v>0</v>
      </c>
      <c r="JO51" s="139">
        <f>Mellemark!FZ176</f>
        <v>0</v>
      </c>
      <c r="JP51" s="139">
        <f>Mellemark!GA176</f>
        <v>0</v>
      </c>
      <c r="JQ51" s="139">
        <f>Mellemark!GB176</f>
        <v>0</v>
      </c>
      <c r="JR51" s="139">
        <f>Mellemark!GC176</f>
        <v>0</v>
      </c>
      <c r="JS51" s="139">
        <f>Mellemark!GD176</f>
        <v>0</v>
      </c>
      <c r="JT51" s="139">
        <f>Mellemark!GE176</f>
        <v>0</v>
      </c>
      <c r="JU51" s="139">
        <f>Mellemark!GF176</f>
        <v>0</v>
      </c>
      <c r="JV51" s="139">
        <f>Mellemark!GG176</f>
        <v>0</v>
      </c>
      <c r="JW51" s="139">
        <f>Mellemark!GH176</f>
        <v>0</v>
      </c>
      <c r="JX51" s="139">
        <f>Mellemark!GI176</f>
        <v>0</v>
      </c>
      <c r="JY51" s="139">
        <f>Mellemark!GJ176</f>
        <v>0</v>
      </c>
      <c r="JZ51" s="139">
        <f>Mellemark!GK176</f>
        <v>0</v>
      </c>
      <c r="KA51" s="139">
        <f>Mellemark!GL176</f>
        <v>0</v>
      </c>
      <c r="KB51" s="139">
        <f>Mellemark!GM176</f>
        <v>0</v>
      </c>
      <c r="KC51" s="139">
        <f>Mellemark!GN176</f>
        <v>0</v>
      </c>
      <c r="KD51" s="139">
        <f>Mellemark!GO176</f>
        <v>0</v>
      </c>
      <c r="KE51" s="139">
        <f>Mellemark!GP176</f>
        <v>0</v>
      </c>
      <c r="KF51" s="139">
        <f>Mellemark!GQ176</f>
        <v>0</v>
      </c>
      <c r="KG51" s="139">
        <f>Mellemark!GR176</f>
        <v>0</v>
      </c>
      <c r="KH51" s="139">
        <f>Mellemark!GS176</f>
        <v>0</v>
      </c>
      <c r="KI51" s="139">
        <f>Mellemark!GT176</f>
        <v>0</v>
      </c>
    </row>
    <row r="52" spans="1:295" s="137" customFormat="1">
      <c r="A52" s="137">
        <v>47</v>
      </c>
      <c r="B52" s="7" t="s">
        <v>8</v>
      </c>
      <c r="C52" s="7"/>
      <c r="D52" s="135">
        <v>12136</v>
      </c>
      <c r="E52" s="135">
        <v>15014</v>
      </c>
      <c r="F52" s="135">
        <v>12504</v>
      </c>
      <c r="G52" s="135">
        <v>13187</v>
      </c>
      <c r="H52" s="135">
        <v>10910</v>
      </c>
      <c r="I52" s="135">
        <v>10043</v>
      </c>
      <c r="J52" s="135">
        <v>10170</v>
      </c>
      <c r="K52" s="135">
        <v>10751</v>
      </c>
      <c r="L52" s="135">
        <v>10792</v>
      </c>
      <c r="M52" s="135">
        <v>11311</v>
      </c>
      <c r="N52" s="135">
        <v>8118</v>
      </c>
      <c r="O52" s="135">
        <v>7143</v>
      </c>
      <c r="P52" s="135">
        <v>8339</v>
      </c>
      <c r="Q52" s="135">
        <v>8032</v>
      </c>
      <c r="R52" s="135">
        <v>9306</v>
      </c>
      <c r="S52" s="137">
        <v>14408</v>
      </c>
      <c r="T52" s="137">
        <v>13631</v>
      </c>
      <c r="U52" s="137">
        <v>15970</v>
      </c>
      <c r="V52" s="137">
        <v>10597</v>
      </c>
      <c r="W52" s="137">
        <v>11544</v>
      </c>
      <c r="X52" s="137">
        <v>10636</v>
      </c>
      <c r="Y52" s="137">
        <v>9745</v>
      </c>
      <c r="Z52" s="137">
        <v>11109</v>
      </c>
      <c r="AA52" s="137">
        <v>8740</v>
      </c>
      <c r="AB52" s="137">
        <v>10077</v>
      </c>
      <c r="AC52" s="137">
        <v>12336</v>
      </c>
      <c r="AD52" s="137">
        <v>11534</v>
      </c>
      <c r="AE52" s="137">
        <v>9596</v>
      </c>
      <c r="AF52" s="137">
        <v>12162</v>
      </c>
      <c r="AG52" s="137">
        <v>8856</v>
      </c>
      <c r="AH52" s="137">
        <v>14084</v>
      </c>
      <c r="AI52" s="137">
        <v>15006</v>
      </c>
      <c r="AJ52" s="137">
        <v>11593</v>
      </c>
      <c r="AK52" s="137">
        <v>10065</v>
      </c>
      <c r="AL52" s="137">
        <v>10713</v>
      </c>
      <c r="AM52" s="137">
        <v>9052</v>
      </c>
      <c r="AN52" s="137">
        <v>15322</v>
      </c>
      <c r="AO52" s="137">
        <v>10034</v>
      </c>
      <c r="AP52" s="137">
        <v>11937</v>
      </c>
      <c r="AQ52" s="137">
        <v>10911</v>
      </c>
      <c r="AR52" s="137">
        <v>9085</v>
      </c>
      <c r="AS52" s="137">
        <v>12980</v>
      </c>
      <c r="AT52" s="137">
        <v>8834</v>
      </c>
      <c r="AU52" s="137">
        <v>7336</v>
      </c>
      <c r="AV52" s="137">
        <v>9946</v>
      </c>
      <c r="AW52" s="137">
        <v>17755</v>
      </c>
      <c r="AX52" s="137">
        <v>11162</v>
      </c>
      <c r="AY52" s="137">
        <v>12690</v>
      </c>
      <c r="AZ52" s="137">
        <v>12040</v>
      </c>
      <c r="BA52" s="137">
        <v>14491</v>
      </c>
      <c r="BB52" s="137">
        <v>8446</v>
      </c>
      <c r="BC52" s="137">
        <v>11324</v>
      </c>
      <c r="BD52" s="137">
        <v>11071</v>
      </c>
      <c r="BE52" s="137">
        <v>7611</v>
      </c>
      <c r="BF52" s="137">
        <v>9048</v>
      </c>
      <c r="BG52" s="137">
        <v>9814</v>
      </c>
      <c r="BH52" s="137">
        <v>8431</v>
      </c>
      <c r="BI52" s="137">
        <v>9970</v>
      </c>
      <c r="BJ52" s="137">
        <v>7592</v>
      </c>
      <c r="BK52" s="137">
        <v>6879</v>
      </c>
      <c r="BL52" s="137">
        <v>15841</v>
      </c>
      <c r="BM52" s="137">
        <v>10548</v>
      </c>
      <c r="BN52" s="137">
        <v>11595</v>
      </c>
      <c r="BO52" s="137">
        <v>11304</v>
      </c>
      <c r="BP52" s="137">
        <v>9961</v>
      </c>
      <c r="BQ52" s="137">
        <v>14901</v>
      </c>
      <c r="BR52" s="137">
        <v>9469</v>
      </c>
      <c r="BS52" s="137">
        <v>9276</v>
      </c>
      <c r="BT52" s="137">
        <v>11734</v>
      </c>
      <c r="BU52" s="137">
        <v>7123</v>
      </c>
      <c r="BV52" s="137">
        <v>8925</v>
      </c>
      <c r="BW52" s="137">
        <v>9499</v>
      </c>
      <c r="BX52" s="137">
        <v>7458</v>
      </c>
      <c r="BY52" s="137">
        <v>7890</v>
      </c>
      <c r="BZ52" s="137">
        <v>8925</v>
      </c>
      <c r="CA52" s="137">
        <v>14305</v>
      </c>
      <c r="CB52" s="137">
        <v>12631</v>
      </c>
      <c r="CC52" s="137">
        <v>11595</v>
      </c>
      <c r="CD52" s="137">
        <v>13002</v>
      </c>
      <c r="CE52" s="137">
        <v>11487</v>
      </c>
      <c r="CF52" s="137">
        <v>11627</v>
      </c>
      <c r="CG52" s="137">
        <v>10628</v>
      </c>
      <c r="CH52" s="137">
        <v>10386</v>
      </c>
      <c r="CI52" s="137">
        <v>12749</v>
      </c>
      <c r="CJ52" s="137">
        <v>8932</v>
      </c>
      <c r="CK52" s="137">
        <v>7755</v>
      </c>
      <c r="CL52" s="137">
        <v>9560</v>
      </c>
      <c r="CM52" s="137">
        <v>7881</v>
      </c>
      <c r="CN52" s="137">
        <v>10059</v>
      </c>
      <c r="CO52" s="137">
        <v>5881</v>
      </c>
      <c r="CP52" s="188"/>
      <c r="CQ52" s="189">
        <f>Mellemark!B177</f>
        <v>0</v>
      </c>
      <c r="CR52" s="189">
        <f>Mellemark!C177</f>
        <v>0</v>
      </c>
      <c r="CS52" s="189">
        <f>Mellemark!D177</f>
        <v>0</v>
      </c>
      <c r="CT52" s="189">
        <f>Mellemark!E177</f>
        <v>0</v>
      </c>
      <c r="CU52" s="189">
        <f>Mellemark!F177</f>
        <v>0</v>
      </c>
      <c r="CV52" s="189">
        <f>Mellemark!G177</f>
        <v>0</v>
      </c>
      <c r="CW52" s="189">
        <f>Mellemark!H177</f>
        <v>0</v>
      </c>
      <c r="CX52" s="189">
        <f>Mellemark!I177</f>
        <v>0</v>
      </c>
      <c r="CY52" s="189">
        <f>Mellemark!J177</f>
        <v>0</v>
      </c>
      <c r="CZ52" s="189">
        <f>Mellemark!K177</f>
        <v>0</v>
      </c>
      <c r="DA52" s="189">
        <f>Mellemark!L177</f>
        <v>0</v>
      </c>
      <c r="DB52" s="189">
        <f>Mellemark!M177</f>
        <v>0</v>
      </c>
      <c r="DC52" s="189">
        <f>Mellemark!N177</f>
        <v>0</v>
      </c>
      <c r="DD52" s="189">
        <f>Mellemark!O177</f>
        <v>0</v>
      </c>
      <c r="DE52" s="189">
        <f>Mellemark!P177</f>
        <v>0</v>
      </c>
      <c r="DF52" s="189">
        <f>Mellemark!Q177</f>
        <v>0</v>
      </c>
      <c r="DG52" s="189">
        <f>Mellemark!R177</f>
        <v>0</v>
      </c>
      <c r="DH52" s="189">
        <f>Mellemark!S177</f>
        <v>0</v>
      </c>
      <c r="DI52" s="189">
        <f>Mellemark!T177</f>
        <v>0</v>
      </c>
      <c r="DJ52" s="189">
        <f>Mellemark!U177</f>
        <v>0</v>
      </c>
      <c r="DK52" s="189">
        <f>Mellemark!V177</f>
        <v>0</v>
      </c>
      <c r="DL52" s="189">
        <f>Mellemark!W177</f>
        <v>0</v>
      </c>
      <c r="DM52" s="189">
        <f>Mellemark!X177</f>
        <v>0</v>
      </c>
      <c r="DN52" s="189">
        <f>Mellemark!Y177</f>
        <v>0</v>
      </c>
      <c r="DO52" s="189">
        <f>Mellemark!Z177</f>
        <v>0</v>
      </c>
      <c r="DP52" s="189">
        <f>Mellemark!AA177</f>
        <v>0</v>
      </c>
      <c r="DQ52" s="189">
        <f>Mellemark!AB177</f>
        <v>0</v>
      </c>
      <c r="DR52" s="189">
        <f>Mellemark!AC177</f>
        <v>0</v>
      </c>
      <c r="DS52" s="189">
        <f>Mellemark!AD177</f>
        <v>0</v>
      </c>
      <c r="DT52" s="189">
        <f>Mellemark!AE177</f>
        <v>0</v>
      </c>
      <c r="DU52" s="189">
        <f>Mellemark!AF177</f>
        <v>0</v>
      </c>
      <c r="DV52" s="189">
        <f>Mellemark!AG177</f>
        <v>0</v>
      </c>
      <c r="DW52" s="189">
        <f>Mellemark!AH177</f>
        <v>0</v>
      </c>
      <c r="DX52" s="189">
        <f>Mellemark!AI177</f>
        <v>0</v>
      </c>
      <c r="DY52" s="189">
        <f>Mellemark!AJ177</f>
        <v>0</v>
      </c>
      <c r="DZ52" s="189">
        <f>Mellemark!AK177</f>
        <v>0</v>
      </c>
      <c r="EA52" s="189">
        <f>Mellemark!AL177</f>
        <v>0</v>
      </c>
      <c r="EB52" s="189">
        <f>Mellemark!AM177</f>
        <v>0</v>
      </c>
      <c r="EC52" s="189">
        <f>Mellemark!AN177</f>
        <v>0</v>
      </c>
      <c r="ED52" s="189">
        <f>Mellemark!AO177</f>
        <v>0</v>
      </c>
      <c r="EE52" s="189">
        <f>Mellemark!AP177</f>
        <v>0</v>
      </c>
      <c r="EF52" s="189">
        <f>Mellemark!AQ177</f>
        <v>0</v>
      </c>
      <c r="EG52" s="189">
        <f>Mellemark!AR177</f>
        <v>0</v>
      </c>
      <c r="EH52" s="189">
        <f>Mellemark!AS177</f>
        <v>0</v>
      </c>
      <c r="EI52" s="189">
        <f>Mellemark!AT177</f>
        <v>0</v>
      </c>
      <c r="EJ52" s="189">
        <f>Mellemark!AU177</f>
        <v>0</v>
      </c>
      <c r="EK52" s="189">
        <f>Mellemark!AV177</f>
        <v>0</v>
      </c>
      <c r="EL52" s="189">
        <f>Mellemark!AW177</f>
        <v>0</v>
      </c>
      <c r="EM52" s="189">
        <f>Mellemark!AX177</f>
        <v>0</v>
      </c>
      <c r="EN52" s="189">
        <f>Mellemark!AY177</f>
        <v>0</v>
      </c>
      <c r="EO52" s="189">
        <f>Mellemark!AZ177</f>
        <v>0</v>
      </c>
      <c r="EP52" s="189">
        <f>Mellemark!BA177</f>
        <v>0</v>
      </c>
      <c r="EQ52" s="189">
        <f>Mellemark!BB177</f>
        <v>0</v>
      </c>
      <c r="ER52" s="189">
        <f>Mellemark!BC177</f>
        <v>0</v>
      </c>
      <c r="ES52" s="189">
        <f>Mellemark!BD177</f>
        <v>0</v>
      </c>
      <c r="ET52" s="189">
        <f>Mellemark!BE177</f>
        <v>0</v>
      </c>
      <c r="EU52" s="189">
        <f>Mellemark!BF177</f>
        <v>0</v>
      </c>
      <c r="EV52" s="189">
        <f>Mellemark!BG177</f>
        <v>0</v>
      </c>
      <c r="EW52" s="189">
        <f>Mellemark!BH177</f>
        <v>0</v>
      </c>
      <c r="EX52" s="189">
        <f>Mellemark!BI177</f>
        <v>0</v>
      </c>
      <c r="EY52" s="189">
        <f>Mellemark!BJ177</f>
        <v>0</v>
      </c>
      <c r="EZ52" s="189">
        <f>Mellemark!BK177</f>
        <v>0</v>
      </c>
      <c r="FA52" s="189">
        <f>Mellemark!BL177</f>
        <v>0</v>
      </c>
      <c r="FB52" s="189">
        <f>Mellemark!BM177</f>
        <v>0</v>
      </c>
      <c r="FC52" s="189">
        <f>Mellemark!BN177</f>
        <v>0</v>
      </c>
      <c r="FD52" s="189">
        <f>Mellemark!BO177</f>
        <v>0</v>
      </c>
      <c r="FE52" s="189">
        <f>Mellemark!BP177</f>
        <v>0</v>
      </c>
      <c r="FF52" s="189">
        <f>Mellemark!BQ177</f>
        <v>0</v>
      </c>
      <c r="FG52" s="189">
        <f>Mellemark!BR177</f>
        <v>0</v>
      </c>
      <c r="FH52" s="189">
        <f>Mellemark!BS177</f>
        <v>0</v>
      </c>
      <c r="FI52" s="189">
        <f>Mellemark!BT177</f>
        <v>0</v>
      </c>
      <c r="FJ52" s="189">
        <f>Mellemark!BU177</f>
        <v>0</v>
      </c>
      <c r="FK52" s="189">
        <f>Mellemark!BV177</f>
        <v>0</v>
      </c>
      <c r="FL52" s="189">
        <f>Mellemark!BW177</f>
        <v>0</v>
      </c>
      <c r="FM52" s="189">
        <f>Mellemark!BX177</f>
        <v>0</v>
      </c>
      <c r="FN52" s="189">
        <f>Mellemark!BY177</f>
        <v>0</v>
      </c>
      <c r="FO52" s="189">
        <f>Mellemark!BZ177</f>
        <v>0</v>
      </c>
      <c r="FP52" s="189">
        <f>Mellemark!CA177</f>
        <v>0</v>
      </c>
      <c r="FQ52" s="189">
        <f>Mellemark!CB177</f>
        <v>0</v>
      </c>
      <c r="FR52" s="189">
        <f>Mellemark!CC177</f>
        <v>0</v>
      </c>
      <c r="FS52" s="189">
        <f>Mellemark!CD177</f>
        <v>0</v>
      </c>
      <c r="FT52" s="189">
        <f>Mellemark!CE177</f>
        <v>0</v>
      </c>
      <c r="FU52" s="189">
        <f>Mellemark!CF177</f>
        <v>0</v>
      </c>
      <c r="FV52" s="189">
        <f>Mellemark!CG177</f>
        <v>0</v>
      </c>
      <c r="FW52" s="189">
        <f>Mellemark!CH177</f>
        <v>0</v>
      </c>
      <c r="FX52" s="189">
        <f>Mellemark!CI177</f>
        <v>0</v>
      </c>
      <c r="FY52" s="189">
        <f>Mellemark!CJ177</f>
        <v>0</v>
      </c>
      <c r="FZ52" s="189">
        <f>Mellemark!CK177</f>
        <v>0</v>
      </c>
      <c r="GA52" s="189">
        <f>Mellemark!CL177</f>
        <v>0</v>
      </c>
      <c r="GB52" s="189">
        <f>Mellemark!CM177</f>
        <v>0</v>
      </c>
      <c r="GC52" s="189">
        <f>Mellemark!CN177</f>
        <v>0</v>
      </c>
      <c r="GD52" s="189">
        <f>Mellemark!CO177</f>
        <v>0</v>
      </c>
      <c r="GE52" s="189">
        <f>Mellemark!CP177</f>
        <v>0</v>
      </c>
      <c r="GF52" s="189">
        <f>Mellemark!CQ177</f>
        <v>0</v>
      </c>
      <c r="GG52" s="189">
        <f>Mellemark!CR177</f>
        <v>0</v>
      </c>
      <c r="GH52" s="189">
        <f>Mellemark!CS177</f>
        <v>0</v>
      </c>
      <c r="GI52" s="189">
        <f>Mellemark!CT177</f>
        <v>0</v>
      </c>
      <c r="GJ52" s="189">
        <f>Mellemark!CU177</f>
        <v>0</v>
      </c>
      <c r="GK52" s="189">
        <f>Mellemark!CV177</f>
        <v>0</v>
      </c>
      <c r="GL52" s="189">
        <f>Mellemark!CW177</f>
        <v>0</v>
      </c>
      <c r="GM52" s="189">
        <f>Mellemark!CX177</f>
        <v>0</v>
      </c>
      <c r="GN52" s="189">
        <f>Mellemark!CY177</f>
        <v>0</v>
      </c>
      <c r="GO52" s="189">
        <f>Mellemark!CZ177</f>
        <v>0</v>
      </c>
      <c r="GP52" s="189">
        <f>Mellemark!DA177</f>
        <v>0</v>
      </c>
      <c r="GQ52" s="189">
        <f>Mellemark!DB177</f>
        <v>0</v>
      </c>
      <c r="GR52" s="189">
        <f>Mellemark!DC177</f>
        <v>0</v>
      </c>
      <c r="GS52" s="189">
        <f>Mellemark!DD177</f>
        <v>0</v>
      </c>
      <c r="GT52" s="189">
        <f>Mellemark!DE177</f>
        <v>0</v>
      </c>
      <c r="GU52" s="189">
        <f>Mellemark!DF177</f>
        <v>0</v>
      </c>
      <c r="GV52" s="189">
        <f>Mellemark!DG177</f>
        <v>0</v>
      </c>
      <c r="GW52" s="189">
        <f>Mellemark!DH177</f>
        <v>0</v>
      </c>
      <c r="GX52" s="189">
        <f>Mellemark!DI177</f>
        <v>0</v>
      </c>
      <c r="GY52" s="189">
        <f>Mellemark!DJ177</f>
        <v>0</v>
      </c>
      <c r="GZ52" s="189">
        <f>Mellemark!DK177</f>
        <v>0</v>
      </c>
      <c r="HA52" s="189">
        <f>Mellemark!DL177</f>
        <v>0</v>
      </c>
      <c r="HB52" s="189">
        <f>Mellemark!DM177</f>
        <v>0</v>
      </c>
      <c r="HC52" s="189">
        <f>Mellemark!DN177</f>
        <v>0</v>
      </c>
      <c r="HD52" s="189">
        <f>Mellemark!DO177</f>
        <v>0</v>
      </c>
      <c r="HE52" s="189">
        <f>Mellemark!DP177</f>
        <v>0</v>
      </c>
      <c r="HF52" s="189">
        <f>Mellemark!DQ177</f>
        <v>0</v>
      </c>
      <c r="HG52" s="189">
        <f>Mellemark!DR177</f>
        <v>0</v>
      </c>
      <c r="HH52" s="189">
        <f>Mellemark!DS177</f>
        <v>0</v>
      </c>
      <c r="HI52" s="189">
        <f>Mellemark!DT177</f>
        <v>0</v>
      </c>
      <c r="HJ52" s="189">
        <f>Mellemark!DU177</f>
        <v>0</v>
      </c>
      <c r="HK52" s="189">
        <f>Mellemark!DV177</f>
        <v>0</v>
      </c>
      <c r="HL52" s="189">
        <f>Mellemark!DW177</f>
        <v>0</v>
      </c>
      <c r="HM52" s="189">
        <f>Mellemark!DX177</f>
        <v>0</v>
      </c>
      <c r="HN52" s="189">
        <f>Mellemark!DY177</f>
        <v>0</v>
      </c>
      <c r="HO52" s="189">
        <f>Mellemark!DZ177</f>
        <v>0</v>
      </c>
      <c r="HP52" s="189">
        <f>Mellemark!EA177</f>
        <v>0</v>
      </c>
      <c r="HQ52" s="189">
        <f>Mellemark!EB177</f>
        <v>0</v>
      </c>
      <c r="HR52" s="189">
        <f>Mellemark!EC177</f>
        <v>0</v>
      </c>
      <c r="HS52" s="189">
        <f>Mellemark!ED177</f>
        <v>0</v>
      </c>
      <c r="HT52" s="189">
        <f>Mellemark!EE177</f>
        <v>0</v>
      </c>
      <c r="HU52" s="189">
        <f>Mellemark!EF177</f>
        <v>0</v>
      </c>
      <c r="HV52" s="189">
        <f>Mellemark!EG177</f>
        <v>0</v>
      </c>
      <c r="HW52" s="189">
        <f>Mellemark!EH177</f>
        <v>0</v>
      </c>
      <c r="HX52" s="189">
        <f>Mellemark!EI177</f>
        <v>0</v>
      </c>
      <c r="HY52" s="189">
        <f>Mellemark!EJ177</f>
        <v>0</v>
      </c>
      <c r="HZ52" s="189">
        <f>Mellemark!EK177</f>
        <v>0</v>
      </c>
      <c r="IA52" s="189">
        <f>Mellemark!EL177</f>
        <v>0</v>
      </c>
      <c r="IB52" s="189">
        <f>Mellemark!EM177</f>
        <v>0</v>
      </c>
      <c r="IC52" s="189">
        <f>Mellemark!EN177</f>
        <v>0</v>
      </c>
      <c r="ID52" s="189">
        <f>Mellemark!EO177</f>
        <v>0</v>
      </c>
      <c r="IE52" s="189">
        <f>Mellemark!EP177</f>
        <v>0</v>
      </c>
      <c r="IF52" s="189">
        <f>Mellemark!EQ177</f>
        <v>0</v>
      </c>
      <c r="IG52" s="189">
        <f>Mellemark!ER177</f>
        <v>0</v>
      </c>
      <c r="IH52" s="189">
        <f>Mellemark!ES177</f>
        <v>0</v>
      </c>
      <c r="II52" s="189">
        <f>Mellemark!ET177</f>
        <v>0</v>
      </c>
      <c r="IJ52" s="189">
        <f>Mellemark!EU177</f>
        <v>0</v>
      </c>
      <c r="IK52" s="189">
        <f>Mellemark!EV177</f>
        <v>0</v>
      </c>
      <c r="IL52" s="189">
        <f>Mellemark!EW177</f>
        <v>0</v>
      </c>
      <c r="IM52" s="189">
        <f>Mellemark!EX177</f>
        <v>0</v>
      </c>
      <c r="IN52" s="189">
        <f>Mellemark!EY177</f>
        <v>0</v>
      </c>
      <c r="IO52" s="189">
        <f>Mellemark!EZ177</f>
        <v>0</v>
      </c>
      <c r="IP52" s="189">
        <f>Mellemark!FA177</f>
        <v>0</v>
      </c>
      <c r="IQ52" s="189">
        <f>Mellemark!FB177</f>
        <v>0</v>
      </c>
      <c r="IR52" s="189">
        <f>Mellemark!FC177</f>
        <v>0</v>
      </c>
      <c r="IS52" s="189">
        <f>Mellemark!FD177</f>
        <v>0</v>
      </c>
      <c r="IT52" s="189">
        <f>Mellemark!FE177</f>
        <v>0</v>
      </c>
      <c r="IU52" s="189">
        <f>Mellemark!FF177</f>
        <v>0</v>
      </c>
      <c r="IV52" s="189">
        <f>Mellemark!FG177</f>
        <v>0</v>
      </c>
      <c r="IW52" s="189">
        <f>Mellemark!FH177</f>
        <v>0</v>
      </c>
      <c r="IX52" s="189">
        <f>Mellemark!FI177</f>
        <v>0</v>
      </c>
      <c r="IY52" s="189">
        <f>Mellemark!FJ177</f>
        <v>0</v>
      </c>
      <c r="IZ52" s="189">
        <f>Mellemark!FK177</f>
        <v>0</v>
      </c>
      <c r="JA52" s="189">
        <f>Mellemark!FL177</f>
        <v>0</v>
      </c>
      <c r="JB52" s="189">
        <f>Mellemark!FM177</f>
        <v>0</v>
      </c>
      <c r="JC52" s="189">
        <f>Mellemark!FN177</f>
        <v>0</v>
      </c>
      <c r="JD52" s="189">
        <f>Mellemark!FO177</f>
        <v>0</v>
      </c>
      <c r="JE52" s="189">
        <f>Mellemark!FP177</f>
        <v>0</v>
      </c>
      <c r="JF52" s="189">
        <f>Mellemark!FQ177</f>
        <v>0</v>
      </c>
      <c r="JG52" s="189">
        <f>Mellemark!FR177</f>
        <v>0</v>
      </c>
      <c r="JH52" s="189">
        <f>Mellemark!FS177</f>
        <v>0</v>
      </c>
      <c r="JI52" s="189">
        <f>Mellemark!FT177</f>
        <v>0</v>
      </c>
      <c r="JJ52" s="189">
        <f>Mellemark!FU177</f>
        <v>0</v>
      </c>
      <c r="JK52" s="189">
        <f>Mellemark!FV177</f>
        <v>0</v>
      </c>
      <c r="JL52" s="189">
        <f>Mellemark!FW177</f>
        <v>0</v>
      </c>
      <c r="JM52" s="189">
        <f>Mellemark!FX177</f>
        <v>0</v>
      </c>
      <c r="JN52" s="189">
        <f>Mellemark!FY177</f>
        <v>0</v>
      </c>
      <c r="JO52" s="189">
        <f>Mellemark!FZ177</f>
        <v>0</v>
      </c>
      <c r="JP52" s="189">
        <f>Mellemark!GA177</f>
        <v>0</v>
      </c>
      <c r="JQ52" s="189">
        <f>Mellemark!GB177</f>
        <v>0</v>
      </c>
      <c r="JR52" s="189">
        <f>Mellemark!GC177</f>
        <v>0</v>
      </c>
      <c r="JS52" s="189">
        <f>Mellemark!GD177</f>
        <v>0</v>
      </c>
      <c r="JT52" s="189">
        <f>Mellemark!GE177</f>
        <v>0</v>
      </c>
      <c r="JU52" s="189">
        <f>Mellemark!GF177</f>
        <v>0</v>
      </c>
      <c r="JV52" s="189">
        <f>Mellemark!GG177</f>
        <v>0</v>
      </c>
      <c r="JW52" s="189">
        <f>Mellemark!GH177</f>
        <v>0</v>
      </c>
      <c r="JX52" s="189">
        <f>Mellemark!GI177</f>
        <v>0</v>
      </c>
      <c r="JY52" s="189">
        <f>Mellemark!GJ177</f>
        <v>0</v>
      </c>
      <c r="JZ52" s="189">
        <f>Mellemark!GK177</f>
        <v>0</v>
      </c>
      <c r="KA52" s="189">
        <f>Mellemark!GL177</f>
        <v>0</v>
      </c>
      <c r="KB52" s="189">
        <f>Mellemark!GM177</f>
        <v>0</v>
      </c>
      <c r="KC52" s="189">
        <f>Mellemark!GN177</f>
        <v>0</v>
      </c>
      <c r="KD52" s="189">
        <f>Mellemark!GO177</f>
        <v>0</v>
      </c>
      <c r="KE52" s="189">
        <f>Mellemark!GP177</f>
        <v>0</v>
      </c>
      <c r="KF52" s="189">
        <f>Mellemark!GQ177</f>
        <v>0</v>
      </c>
      <c r="KG52" s="189">
        <f>Mellemark!GR177</f>
        <v>0</v>
      </c>
      <c r="KH52" s="189">
        <f>Mellemark!GS177</f>
        <v>0</v>
      </c>
      <c r="KI52" s="189">
        <f>Mellemark!GT177</f>
        <v>0</v>
      </c>
    </row>
    <row r="53" spans="1:295">
      <c r="A53" s="121">
        <v>48</v>
      </c>
      <c r="B53" s="114"/>
      <c r="C53" s="114"/>
      <c r="D53" s="128"/>
      <c r="E53" s="128"/>
      <c r="F53" s="128"/>
      <c r="G53" s="128"/>
      <c r="H53" s="128"/>
      <c r="I53" s="128"/>
      <c r="J53" s="128"/>
      <c r="K53" s="128"/>
      <c r="L53" s="128"/>
      <c r="M53" s="128"/>
      <c r="N53" s="128"/>
      <c r="O53" s="128"/>
      <c r="P53" s="128"/>
      <c r="Q53" s="128"/>
      <c r="R53" s="128"/>
      <c r="CP53" s="140"/>
      <c r="CQ53" s="139">
        <f>Mellemark!B178</f>
        <v>0</v>
      </c>
      <c r="CR53" s="139">
        <f>Mellemark!C178</f>
        <v>0</v>
      </c>
      <c r="CS53" s="139">
        <f>Mellemark!D178</f>
        <v>0</v>
      </c>
      <c r="CT53" s="139">
        <f>Mellemark!E178</f>
        <v>0</v>
      </c>
      <c r="CU53" s="139">
        <f>Mellemark!F178</f>
        <v>0</v>
      </c>
      <c r="CV53" s="139">
        <f>Mellemark!G178</f>
        <v>0</v>
      </c>
      <c r="CW53" s="139">
        <f>Mellemark!H178</f>
        <v>0</v>
      </c>
      <c r="CX53" s="139">
        <f>Mellemark!I178</f>
        <v>0</v>
      </c>
      <c r="CY53" s="139">
        <f>Mellemark!J178</f>
        <v>0</v>
      </c>
      <c r="CZ53" s="139">
        <f>Mellemark!K178</f>
        <v>0</v>
      </c>
      <c r="DA53" s="139">
        <f>Mellemark!L178</f>
        <v>0</v>
      </c>
      <c r="DB53" s="139">
        <f>Mellemark!M178</f>
        <v>0</v>
      </c>
      <c r="DC53" s="139">
        <f>Mellemark!N178</f>
        <v>0</v>
      </c>
      <c r="DD53" s="139">
        <f>Mellemark!O178</f>
        <v>0</v>
      </c>
      <c r="DE53" s="139">
        <f>Mellemark!P178</f>
        <v>0</v>
      </c>
      <c r="DF53" s="139">
        <f>Mellemark!Q178</f>
        <v>0</v>
      </c>
      <c r="DG53" s="139">
        <f>Mellemark!R178</f>
        <v>0</v>
      </c>
      <c r="DH53" s="139">
        <f>Mellemark!S178</f>
        <v>0</v>
      </c>
      <c r="DI53" s="139">
        <f>Mellemark!T178</f>
        <v>0</v>
      </c>
      <c r="DJ53" s="139">
        <f>Mellemark!U178</f>
        <v>0</v>
      </c>
      <c r="DK53" s="139">
        <f>Mellemark!V178</f>
        <v>0</v>
      </c>
      <c r="DL53" s="139">
        <f>Mellemark!W178</f>
        <v>0</v>
      </c>
      <c r="DM53" s="139">
        <f>Mellemark!X178</f>
        <v>0</v>
      </c>
      <c r="DN53" s="139">
        <f>Mellemark!Y178</f>
        <v>0</v>
      </c>
      <c r="DO53" s="139">
        <f>Mellemark!Z178</f>
        <v>0</v>
      </c>
      <c r="DP53" s="139">
        <f>Mellemark!AA178</f>
        <v>0</v>
      </c>
      <c r="DQ53" s="139">
        <f>Mellemark!AB178</f>
        <v>0</v>
      </c>
      <c r="DR53" s="139">
        <f>Mellemark!AC178</f>
        <v>0</v>
      </c>
      <c r="DS53" s="139">
        <f>Mellemark!AD178</f>
        <v>0</v>
      </c>
      <c r="DT53" s="139">
        <f>Mellemark!AE178</f>
        <v>0</v>
      </c>
      <c r="DU53" s="139">
        <f>Mellemark!AF178</f>
        <v>0</v>
      </c>
      <c r="DV53" s="139">
        <f>Mellemark!AG178</f>
        <v>0</v>
      </c>
      <c r="DW53" s="139">
        <f>Mellemark!AH178</f>
        <v>0</v>
      </c>
      <c r="DX53" s="139">
        <f>Mellemark!AI178</f>
        <v>0</v>
      </c>
      <c r="DY53" s="139">
        <f>Mellemark!AJ178</f>
        <v>0</v>
      </c>
      <c r="DZ53" s="139">
        <f>Mellemark!AK178</f>
        <v>0</v>
      </c>
      <c r="EA53" s="139">
        <f>Mellemark!AL178</f>
        <v>0</v>
      </c>
      <c r="EB53" s="139">
        <f>Mellemark!AM178</f>
        <v>0</v>
      </c>
      <c r="EC53" s="139">
        <f>Mellemark!AN178</f>
        <v>0</v>
      </c>
      <c r="ED53" s="139">
        <f>Mellemark!AO178</f>
        <v>0</v>
      </c>
      <c r="EE53" s="139">
        <f>Mellemark!AP178</f>
        <v>0</v>
      </c>
      <c r="EF53" s="139">
        <f>Mellemark!AQ178</f>
        <v>0</v>
      </c>
      <c r="EG53" s="139">
        <f>Mellemark!AR178</f>
        <v>0</v>
      </c>
      <c r="EH53" s="139">
        <f>Mellemark!AS178</f>
        <v>0</v>
      </c>
      <c r="EI53" s="139">
        <f>Mellemark!AT178</f>
        <v>0</v>
      </c>
      <c r="EJ53" s="139">
        <f>Mellemark!AU178</f>
        <v>0</v>
      </c>
      <c r="EK53" s="139">
        <f>Mellemark!AV178</f>
        <v>0</v>
      </c>
      <c r="EL53" s="139">
        <f>Mellemark!AW178</f>
        <v>0</v>
      </c>
      <c r="EM53" s="139">
        <f>Mellemark!AX178</f>
        <v>0</v>
      </c>
      <c r="EN53" s="139">
        <f>Mellemark!AY178</f>
        <v>0</v>
      </c>
      <c r="EO53" s="139">
        <f>Mellemark!AZ178</f>
        <v>0</v>
      </c>
      <c r="EP53" s="139">
        <f>Mellemark!BA178</f>
        <v>0</v>
      </c>
      <c r="EQ53" s="139">
        <f>Mellemark!BB178</f>
        <v>0</v>
      </c>
      <c r="ER53" s="139">
        <f>Mellemark!BC178</f>
        <v>0</v>
      </c>
      <c r="ES53" s="139">
        <f>Mellemark!BD178</f>
        <v>0</v>
      </c>
      <c r="ET53" s="139">
        <f>Mellemark!BE178</f>
        <v>0</v>
      </c>
      <c r="EU53" s="139">
        <f>Mellemark!BF178</f>
        <v>0</v>
      </c>
      <c r="EV53" s="139">
        <f>Mellemark!BG178</f>
        <v>0</v>
      </c>
      <c r="EW53" s="139">
        <f>Mellemark!BH178</f>
        <v>0</v>
      </c>
      <c r="EX53" s="139">
        <f>Mellemark!BI178</f>
        <v>0</v>
      </c>
      <c r="EY53" s="139">
        <f>Mellemark!BJ178</f>
        <v>0</v>
      </c>
      <c r="EZ53" s="139">
        <f>Mellemark!BK178</f>
        <v>0</v>
      </c>
      <c r="FA53" s="139">
        <f>Mellemark!BL178</f>
        <v>0</v>
      </c>
      <c r="FB53" s="139">
        <f>Mellemark!BM178</f>
        <v>0</v>
      </c>
      <c r="FC53" s="139">
        <f>Mellemark!BN178</f>
        <v>0</v>
      </c>
      <c r="FD53" s="139">
        <f>Mellemark!BO178</f>
        <v>0</v>
      </c>
      <c r="FE53" s="139">
        <f>Mellemark!BP178</f>
        <v>0</v>
      </c>
      <c r="FF53" s="139">
        <f>Mellemark!BQ178</f>
        <v>0</v>
      </c>
      <c r="FG53" s="139">
        <f>Mellemark!BR178</f>
        <v>0</v>
      </c>
      <c r="FH53" s="139">
        <f>Mellemark!BS178</f>
        <v>0</v>
      </c>
      <c r="FI53" s="139">
        <f>Mellemark!BT178</f>
        <v>0</v>
      </c>
      <c r="FJ53" s="139">
        <f>Mellemark!BU178</f>
        <v>0</v>
      </c>
      <c r="FK53" s="139">
        <f>Mellemark!BV178</f>
        <v>0</v>
      </c>
      <c r="FL53" s="139">
        <f>Mellemark!BW178</f>
        <v>0</v>
      </c>
      <c r="FM53" s="139">
        <f>Mellemark!BX178</f>
        <v>0</v>
      </c>
      <c r="FN53" s="139">
        <f>Mellemark!BY178</f>
        <v>0</v>
      </c>
      <c r="FO53" s="139">
        <f>Mellemark!BZ178</f>
        <v>0</v>
      </c>
      <c r="FP53" s="139">
        <f>Mellemark!CA178</f>
        <v>0</v>
      </c>
      <c r="FQ53" s="139">
        <f>Mellemark!CB178</f>
        <v>0</v>
      </c>
      <c r="FR53" s="139">
        <f>Mellemark!CC178</f>
        <v>0</v>
      </c>
      <c r="FS53" s="139">
        <f>Mellemark!CD178</f>
        <v>0</v>
      </c>
      <c r="FT53" s="139">
        <f>Mellemark!CE178</f>
        <v>0</v>
      </c>
      <c r="FU53" s="139">
        <f>Mellemark!CF178</f>
        <v>0</v>
      </c>
      <c r="FV53" s="139">
        <f>Mellemark!CG178</f>
        <v>0</v>
      </c>
      <c r="FW53" s="139">
        <f>Mellemark!CH178</f>
        <v>0</v>
      </c>
      <c r="FX53" s="139">
        <f>Mellemark!CI178</f>
        <v>0</v>
      </c>
      <c r="FY53" s="139">
        <f>Mellemark!CJ178</f>
        <v>0</v>
      </c>
      <c r="FZ53" s="139">
        <f>Mellemark!CK178</f>
        <v>0</v>
      </c>
      <c r="GA53" s="139">
        <f>Mellemark!CL178</f>
        <v>0</v>
      </c>
      <c r="GB53" s="139">
        <f>Mellemark!CM178</f>
        <v>0</v>
      </c>
      <c r="GC53" s="139">
        <f>Mellemark!CN178</f>
        <v>0</v>
      </c>
      <c r="GD53" s="139">
        <f>Mellemark!CO178</f>
        <v>0</v>
      </c>
      <c r="GE53" s="139">
        <f>Mellemark!CP178</f>
        <v>0</v>
      </c>
      <c r="GF53" s="139">
        <f>Mellemark!CQ178</f>
        <v>0</v>
      </c>
      <c r="GG53" s="139">
        <f>Mellemark!CR178</f>
        <v>0</v>
      </c>
      <c r="GH53" s="139">
        <f>Mellemark!CS178</f>
        <v>0</v>
      </c>
      <c r="GI53" s="139">
        <f>Mellemark!CT178</f>
        <v>0</v>
      </c>
      <c r="GJ53" s="139">
        <f>Mellemark!CU178</f>
        <v>0</v>
      </c>
      <c r="GK53" s="139">
        <f>Mellemark!CV178</f>
        <v>0</v>
      </c>
      <c r="GL53" s="139">
        <f>Mellemark!CW178</f>
        <v>0</v>
      </c>
      <c r="GM53" s="139">
        <f>Mellemark!CX178</f>
        <v>0</v>
      </c>
      <c r="GN53" s="139">
        <f>Mellemark!CY178</f>
        <v>0</v>
      </c>
      <c r="GO53" s="139">
        <f>Mellemark!CZ178</f>
        <v>0</v>
      </c>
      <c r="GP53" s="139">
        <f>Mellemark!DA178</f>
        <v>0</v>
      </c>
      <c r="GQ53" s="139">
        <f>Mellemark!DB178</f>
        <v>0</v>
      </c>
      <c r="GR53" s="139">
        <f>Mellemark!DC178</f>
        <v>0</v>
      </c>
      <c r="GS53" s="139">
        <f>Mellemark!DD178</f>
        <v>0</v>
      </c>
      <c r="GT53" s="139">
        <f>Mellemark!DE178</f>
        <v>0</v>
      </c>
      <c r="GU53" s="139">
        <f>Mellemark!DF178</f>
        <v>0</v>
      </c>
      <c r="GV53" s="139">
        <f>Mellemark!DG178</f>
        <v>0</v>
      </c>
      <c r="GW53" s="139">
        <f>Mellemark!DH178</f>
        <v>0</v>
      </c>
      <c r="GX53" s="139">
        <f>Mellemark!DI178</f>
        <v>0</v>
      </c>
      <c r="GY53" s="139">
        <f>Mellemark!DJ178</f>
        <v>0</v>
      </c>
      <c r="GZ53" s="139">
        <f>Mellemark!DK178</f>
        <v>0</v>
      </c>
      <c r="HA53" s="139">
        <f>Mellemark!DL178</f>
        <v>0</v>
      </c>
      <c r="HB53" s="139">
        <f>Mellemark!DM178</f>
        <v>0</v>
      </c>
      <c r="HC53" s="139">
        <f>Mellemark!DN178</f>
        <v>0</v>
      </c>
      <c r="HD53" s="139">
        <f>Mellemark!DO178</f>
        <v>0</v>
      </c>
      <c r="HE53" s="139">
        <f>Mellemark!DP178</f>
        <v>0</v>
      </c>
      <c r="HF53" s="139">
        <f>Mellemark!DQ178</f>
        <v>0</v>
      </c>
      <c r="HG53" s="139">
        <f>Mellemark!DR178</f>
        <v>0</v>
      </c>
      <c r="HH53" s="139">
        <f>Mellemark!DS178</f>
        <v>0</v>
      </c>
      <c r="HI53" s="139">
        <f>Mellemark!DT178</f>
        <v>0</v>
      </c>
      <c r="HJ53" s="139">
        <f>Mellemark!DU178</f>
        <v>0</v>
      </c>
      <c r="HK53" s="139">
        <f>Mellemark!DV178</f>
        <v>0</v>
      </c>
      <c r="HL53" s="139">
        <f>Mellemark!DW178</f>
        <v>0</v>
      </c>
      <c r="HM53" s="139">
        <f>Mellemark!DX178</f>
        <v>0</v>
      </c>
      <c r="HN53" s="139">
        <f>Mellemark!DY178</f>
        <v>0</v>
      </c>
      <c r="HO53" s="139">
        <f>Mellemark!DZ178</f>
        <v>0</v>
      </c>
      <c r="HP53" s="139">
        <f>Mellemark!EA178</f>
        <v>0</v>
      </c>
      <c r="HQ53" s="139">
        <f>Mellemark!EB178</f>
        <v>0</v>
      </c>
      <c r="HR53" s="139">
        <f>Mellemark!EC178</f>
        <v>0</v>
      </c>
      <c r="HS53" s="139">
        <f>Mellemark!ED178</f>
        <v>0</v>
      </c>
      <c r="HT53" s="139">
        <f>Mellemark!EE178</f>
        <v>0</v>
      </c>
      <c r="HU53" s="139">
        <f>Mellemark!EF178</f>
        <v>0</v>
      </c>
      <c r="HV53" s="139">
        <f>Mellemark!EG178</f>
        <v>0</v>
      </c>
      <c r="HW53" s="139">
        <f>Mellemark!EH178</f>
        <v>0</v>
      </c>
      <c r="HX53" s="139">
        <f>Mellemark!EI178</f>
        <v>0</v>
      </c>
      <c r="HY53" s="139">
        <f>Mellemark!EJ178</f>
        <v>0</v>
      </c>
      <c r="HZ53" s="139">
        <f>Mellemark!EK178</f>
        <v>0</v>
      </c>
      <c r="IA53" s="139">
        <f>Mellemark!EL178</f>
        <v>0</v>
      </c>
      <c r="IB53" s="139">
        <f>Mellemark!EM178</f>
        <v>0</v>
      </c>
      <c r="IC53" s="139">
        <f>Mellemark!EN178</f>
        <v>0</v>
      </c>
      <c r="ID53" s="139">
        <f>Mellemark!EO178</f>
        <v>0</v>
      </c>
      <c r="IE53" s="139">
        <f>Mellemark!EP178</f>
        <v>0</v>
      </c>
      <c r="IF53" s="139">
        <f>Mellemark!EQ178</f>
        <v>0</v>
      </c>
      <c r="IG53" s="139">
        <f>Mellemark!ER178</f>
        <v>0</v>
      </c>
      <c r="IH53" s="139">
        <f>Mellemark!ES178</f>
        <v>0</v>
      </c>
      <c r="II53" s="139">
        <f>Mellemark!ET178</f>
        <v>0</v>
      </c>
      <c r="IJ53" s="139">
        <f>Mellemark!EU178</f>
        <v>0</v>
      </c>
      <c r="IK53" s="139">
        <f>Mellemark!EV178</f>
        <v>0</v>
      </c>
      <c r="IL53" s="139">
        <f>Mellemark!EW178</f>
        <v>0</v>
      </c>
      <c r="IM53" s="139">
        <f>Mellemark!EX178</f>
        <v>0</v>
      </c>
      <c r="IN53" s="139">
        <f>Mellemark!EY178</f>
        <v>0</v>
      </c>
      <c r="IO53" s="139">
        <f>Mellemark!EZ178</f>
        <v>0</v>
      </c>
      <c r="IP53" s="139">
        <f>Mellemark!FA178</f>
        <v>0</v>
      </c>
      <c r="IQ53" s="139">
        <f>Mellemark!FB178</f>
        <v>0</v>
      </c>
      <c r="IR53" s="139">
        <f>Mellemark!FC178</f>
        <v>0</v>
      </c>
      <c r="IS53" s="139">
        <f>Mellemark!FD178</f>
        <v>0</v>
      </c>
      <c r="IT53" s="139">
        <f>Mellemark!FE178</f>
        <v>0</v>
      </c>
      <c r="IU53" s="139">
        <f>Mellemark!FF178</f>
        <v>0</v>
      </c>
      <c r="IV53" s="139">
        <f>Mellemark!FG178</f>
        <v>0</v>
      </c>
      <c r="IW53" s="139">
        <f>Mellemark!FH178</f>
        <v>0</v>
      </c>
      <c r="IX53" s="139">
        <f>Mellemark!FI178</f>
        <v>0</v>
      </c>
      <c r="IY53" s="139">
        <f>Mellemark!FJ178</f>
        <v>0</v>
      </c>
      <c r="IZ53" s="139">
        <f>Mellemark!FK178</f>
        <v>0</v>
      </c>
      <c r="JA53" s="139">
        <f>Mellemark!FL178</f>
        <v>0</v>
      </c>
      <c r="JB53" s="139">
        <f>Mellemark!FM178</f>
        <v>0</v>
      </c>
      <c r="JC53" s="139">
        <f>Mellemark!FN178</f>
        <v>0</v>
      </c>
      <c r="JD53" s="139">
        <f>Mellemark!FO178</f>
        <v>0</v>
      </c>
      <c r="JE53" s="139">
        <f>Mellemark!FP178</f>
        <v>0</v>
      </c>
      <c r="JF53" s="139">
        <f>Mellemark!FQ178</f>
        <v>0</v>
      </c>
      <c r="JG53" s="139">
        <f>Mellemark!FR178</f>
        <v>0</v>
      </c>
      <c r="JH53" s="139">
        <f>Mellemark!FS178</f>
        <v>0</v>
      </c>
      <c r="JI53" s="139">
        <f>Mellemark!FT178</f>
        <v>0</v>
      </c>
      <c r="JJ53" s="139">
        <f>Mellemark!FU178</f>
        <v>0</v>
      </c>
      <c r="JK53" s="139">
        <f>Mellemark!FV178</f>
        <v>0</v>
      </c>
      <c r="JL53" s="139">
        <f>Mellemark!FW178</f>
        <v>0</v>
      </c>
      <c r="JM53" s="139">
        <f>Mellemark!FX178</f>
        <v>0</v>
      </c>
      <c r="JN53" s="139">
        <f>Mellemark!FY178</f>
        <v>0</v>
      </c>
      <c r="JO53" s="139">
        <f>Mellemark!FZ178</f>
        <v>0</v>
      </c>
      <c r="JP53" s="139">
        <f>Mellemark!GA178</f>
        <v>0</v>
      </c>
      <c r="JQ53" s="139">
        <f>Mellemark!GB178</f>
        <v>0</v>
      </c>
      <c r="JR53" s="139">
        <f>Mellemark!GC178</f>
        <v>0</v>
      </c>
      <c r="JS53" s="139">
        <f>Mellemark!GD178</f>
        <v>0</v>
      </c>
      <c r="JT53" s="139">
        <f>Mellemark!GE178</f>
        <v>0</v>
      </c>
      <c r="JU53" s="139">
        <f>Mellemark!GF178</f>
        <v>0</v>
      </c>
      <c r="JV53" s="139">
        <f>Mellemark!GG178</f>
        <v>0</v>
      </c>
      <c r="JW53" s="139">
        <f>Mellemark!GH178</f>
        <v>0</v>
      </c>
      <c r="JX53" s="139">
        <f>Mellemark!GI178</f>
        <v>0</v>
      </c>
      <c r="JY53" s="139">
        <f>Mellemark!GJ178</f>
        <v>0</v>
      </c>
      <c r="JZ53" s="139">
        <f>Mellemark!GK178</f>
        <v>0</v>
      </c>
      <c r="KA53" s="139">
        <f>Mellemark!GL178</f>
        <v>0</v>
      </c>
      <c r="KB53" s="139">
        <f>Mellemark!GM178</f>
        <v>0</v>
      </c>
      <c r="KC53" s="139">
        <f>Mellemark!GN178</f>
        <v>0</v>
      </c>
      <c r="KD53" s="139">
        <f>Mellemark!GO178</f>
        <v>0</v>
      </c>
      <c r="KE53" s="139">
        <f>Mellemark!GP178</f>
        <v>0</v>
      </c>
      <c r="KF53" s="139">
        <f>Mellemark!GQ178</f>
        <v>0</v>
      </c>
      <c r="KG53" s="139">
        <f>Mellemark!GR178</f>
        <v>0</v>
      </c>
      <c r="KH53" s="139">
        <f>Mellemark!GS178</f>
        <v>0</v>
      </c>
      <c r="KI53" s="139">
        <f>Mellemark!GT178</f>
        <v>0</v>
      </c>
    </row>
    <row r="54" spans="1:295">
      <c r="A54" s="121">
        <v>49</v>
      </c>
      <c r="B54" s="5" t="s">
        <v>9</v>
      </c>
      <c r="C54" s="5"/>
      <c r="D54" s="128">
        <v>-697</v>
      </c>
      <c r="E54" s="128">
        <v>-617</v>
      </c>
      <c r="F54" s="128">
        <v>-642</v>
      </c>
      <c r="G54" s="128">
        <v>-621</v>
      </c>
      <c r="H54" s="128">
        <v>-819</v>
      </c>
      <c r="I54" s="128">
        <v>-509</v>
      </c>
      <c r="J54" s="128">
        <v>-1030</v>
      </c>
      <c r="K54" s="128">
        <v>-768</v>
      </c>
      <c r="L54" s="128">
        <v>-874</v>
      </c>
      <c r="M54" s="128">
        <v>-882</v>
      </c>
      <c r="N54" s="128">
        <v>-732</v>
      </c>
      <c r="O54" s="128">
        <v>-726</v>
      </c>
      <c r="P54" s="128">
        <v>-897</v>
      </c>
      <c r="Q54" s="128">
        <v>-987</v>
      </c>
      <c r="R54" s="128">
        <v>-747</v>
      </c>
      <c r="S54" s="121">
        <v>-713</v>
      </c>
      <c r="T54" s="121">
        <v>-1041</v>
      </c>
      <c r="U54" s="121">
        <v>-1100</v>
      </c>
      <c r="V54" s="121">
        <v>-837</v>
      </c>
      <c r="W54" s="121">
        <v>-832</v>
      </c>
      <c r="X54" s="121">
        <v>-958</v>
      </c>
      <c r="Y54" s="121">
        <v>-1021</v>
      </c>
      <c r="Z54" s="121">
        <v>-1035</v>
      </c>
      <c r="AA54" s="121">
        <v>-872</v>
      </c>
      <c r="AB54" s="121">
        <v>-855</v>
      </c>
      <c r="AC54" s="121">
        <v>-946</v>
      </c>
      <c r="AD54" s="121">
        <v>-1186</v>
      </c>
      <c r="AE54" s="121">
        <v>-948</v>
      </c>
      <c r="AF54" s="121">
        <v>-696</v>
      </c>
      <c r="AG54" s="121">
        <v>-802</v>
      </c>
      <c r="AH54" s="121">
        <v>-748</v>
      </c>
      <c r="AI54" s="121">
        <v>-950</v>
      </c>
      <c r="AJ54" s="121">
        <v>-422</v>
      </c>
      <c r="AK54" s="121">
        <v>-1315</v>
      </c>
      <c r="AL54" s="121">
        <v>-951</v>
      </c>
      <c r="AM54" s="121">
        <v>-276</v>
      </c>
      <c r="AN54" s="121">
        <v>-946</v>
      </c>
      <c r="AO54" s="121">
        <v>-730</v>
      </c>
      <c r="AP54" s="121">
        <v>-558</v>
      </c>
      <c r="AQ54" s="121">
        <v>-848</v>
      </c>
      <c r="AR54" s="121">
        <v>-701</v>
      </c>
      <c r="AS54" s="121">
        <v>-1082</v>
      </c>
      <c r="AT54" s="121">
        <v>-926</v>
      </c>
      <c r="AU54" s="121">
        <v>-674</v>
      </c>
      <c r="AV54" s="121">
        <v>-849</v>
      </c>
      <c r="AW54" s="121">
        <v>-290</v>
      </c>
      <c r="AX54" s="121">
        <v>-549</v>
      </c>
      <c r="AY54" s="121">
        <v>-822</v>
      </c>
      <c r="AZ54" s="121">
        <v>-611</v>
      </c>
      <c r="BA54" s="121">
        <v>-853</v>
      </c>
      <c r="BB54" s="121">
        <v>-426</v>
      </c>
      <c r="BC54" s="121">
        <v>-506</v>
      </c>
      <c r="BD54" s="121">
        <v>-1025</v>
      </c>
      <c r="BE54" s="121">
        <v>-803</v>
      </c>
      <c r="BF54" s="121">
        <v>-833</v>
      </c>
      <c r="BG54" s="121">
        <v>-608</v>
      </c>
      <c r="BH54" s="121">
        <v>-519</v>
      </c>
      <c r="BI54" s="121">
        <v>-860</v>
      </c>
      <c r="BJ54" s="121">
        <v>-876</v>
      </c>
      <c r="BK54" s="121">
        <v>-488</v>
      </c>
      <c r="BL54" s="121">
        <v>-604</v>
      </c>
      <c r="BM54" s="121">
        <v>-437</v>
      </c>
      <c r="BN54" s="121">
        <v>-591</v>
      </c>
      <c r="BO54" s="121">
        <v>-554</v>
      </c>
      <c r="BP54" s="121">
        <v>-867</v>
      </c>
      <c r="BQ54" s="121">
        <v>-747</v>
      </c>
      <c r="BR54" s="121">
        <v>-539</v>
      </c>
      <c r="BS54" s="121">
        <v>-741</v>
      </c>
      <c r="BT54" s="121">
        <v>-575</v>
      </c>
      <c r="BU54" s="121">
        <v>-913</v>
      </c>
      <c r="BV54" s="121">
        <v>-407</v>
      </c>
      <c r="BW54" s="121">
        <v>-843</v>
      </c>
      <c r="BX54" s="121">
        <v>-732</v>
      </c>
      <c r="BY54" s="121">
        <v>-1681</v>
      </c>
      <c r="BZ54" s="121">
        <v>-812</v>
      </c>
      <c r="CA54" s="121">
        <v>-860</v>
      </c>
      <c r="CB54" s="121">
        <v>-814</v>
      </c>
      <c r="CC54" s="121">
        <v>-835</v>
      </c>
      <c r="CD54" s="121">
        <v>-1003</v>
      </c>
      <c r="CE54" s="121">
        <v>-951</v>
      </c>
      <c r="CF54" s="121">
        <v>-855</v>
      </c>
      <c r="CG54" s="121">
        <v>-797</v>
      </c>
      <c r="CH54" s="121">
        <v>-743</v>
      </c>
      <c r="CI54" s="121">
        <v>-1037</v>
      </c>
      <c r="CJ54" s="121">
        <v>-847</v>
      </c>
      <c r="CK54" s="121">
        <v>-674</v>
      </c>
      <c r="CL54" s="121">
        <v>-919</v>
      </c>
      <c r="CM54" s="121">
        <v>-1268</v>
      </c>
      <c r="CN54" s="121">
        <v>-627</v>
      </c>
      <c r="CO54" s="121">
        <v>-1064</v>
      </c>
      <c r="CP54" s="140"/>
      <c r="CQ54" s="139">
        <f>Mellemark!B179</f>
        <v>0</v>
      </c>
      <c r="CR54" s="139">
        <f>Mellemark!C179</f>
        <v>0</v>
      </c>
      <c r="CS54" s="139">
        <f>Mellemark!D179</f>
        <v>0</v>
      </c>
      <c r="CT54" s="139">
        <f>Mellemark!E179</f>
        <v>0</v>
      </c>
      <c r="CU54" s="139">
        <f>Mellemark!F179</f>
        <v>0</v>
      </c>
      <c r="CV54" s="139">
        <f>Mellemark!G179</f>
        <v>0</v>
      </c>
      <c r="CW54" s="139">
        <f>Mellemark!H179</f>
        <v>0</v>
      </c>
      <c r="CX54" s="139">
        <f>Mellemark!I179</f>
        <v>0</v>
      </c>
      <c r="CY54" s="139">
        <f>Mellemark!J179</f>
        <v>0</v>
      </c>
      <c r="CZ54" s="139">
        <f>Mellemark!K179</f>
        <v>0</v>
      </c>
      <c r="DA54" s="139">
        <f>Mellemark!L179</f>
        <v>0</v>
      </c>
      <c r="DB54" s="139">
        <f>Mellemark!M179</f>
        <v>0</v>
      </c>
      <c r="DC54" s="139">
        <f>Mellemark!N179</f>
        <v>0</v>
      </c>
      <c r="DD54" s="139">
        <f>Mellemark!O179</f>
        <v>0</v>
      </c>
      <c r="DE54" s="139">
        <f>Mellemark!P179</f>
        <v>0</v>
      </c>
      <c r="DF54" s="139">
        <f>Mellemark!Q179</f>
        <v>0</v>
      </c>
      <c r="DG54" s="139">
        <f>Mellemark!R179</f>
        <v>0</v>
      </c>
      <c r="DH54" s="139">
        <f>Mellemark!S179</f>
        <v>0</v>
      </c>
      <c r="DI54" s="139">
        <f>Mellemark!T179</f>
        <v>0</v>
      </c>
      <c r="DJ54" s="139">
        <f>Mellemark!U179</f>
        <v>0</v>
      </c>
      <c r="DK54" s="139">
        <f>Mellemark!V179</f>
        <v>0</v>
      </c>
      <c r="DL54" s="139">
        <f>Mellemark!W179</f>
        <v>0</v>
      </c>
      <c r="DM54" s="139">
        <f>Mellemark!X179</f>
        <v>0</v>
      </c>
      <c r="DN54" s="139">
        <f>Mellemark!Y179</f>
        <v>0</v>
      </c>
      <c r="DO54" s="139">
        <f>Mellemark!Z179</f>
        <v>0</v>
      </c>
      <c r="DP54" s="139">
        <f>Mellemark!AA179</f>
        <v>0</v>
      </c>
      <c r="DQ54" s="139">
        <f>Mellemark!AB179</f>
        <v>0</v>
      </c>
      <c r="DR54" s="139">
        <f>Mellemark!AC179</f>
        <v>0</v>
      </c>
      <c r="DS54" s="139">
        <f>Mellemark!AD179</f>
        <v>0</v>
      </c>
      <c r="DT54" s="139">
        <f>Mellemark!AE179</f>
        <v>0</v>
      </c>
      <c r="DU54" s="139">
        <f>Mellemark!AF179</f>
        <v>0</v>
      </c>
      <c r="DV54" s="139">
        <f>Mellemark!AG179</f>
        <v>0</v>
      </c>
      <c r="DW54" s="139">
        <f>Mellemark!AH179</f>
        <v>0</v>
      </c>
      <c r="DX54" s="139">
        <f>Mellemark!AI179</f>
        <v>0</v>
      </c>
      <c r="DY54" s="139">
        <f>Mellemark!AJ179</f>
        <v>0</v>
      </c>
      <c r="DZ54" s="139">
        <f>Mellemark!AK179</f>
        <v>0</v>
      </c>
      <c r="EA54" s="139">
        <f>Mellemark!AL179</f>
        <v>0</v>
      </c>
      <c r="EB54" s="139">
        <f>Mellemark!AM179</f>
        <v>0</v>
      </c>
      <c r="EC54" s="139">
        <f>Mellemark!AN179</f>
        <v>0</v>
      </c>
      <c r="ED54" s="139">
        <f>Mellemark!AO179</f>
        <v>0</v>
      </c>
      <c r="EE54" s="139">
        <f>Mellemark!AP179</f>
        <v>0</v>
      </c>
      <c r="EF54" s="139">
        <f>Mellemark!AQ179</f>
        <v>0</v>
      </c>
      <c r="EG54" s="139">
        <f>Mellemark!AR179</f>
        <v>0</v>
      </c>
      <c r="EH54" s="139">
        <f>Mellemark!AS179</f>
        <v>0</v>
      </c>
      <c r="EI54" s="139">
        <f>Mellemark!AT179</f>
        <v>0</v>
      </c>
      <c r="EJ54" s="139">
        <f>Mellemark!AU179</f>
        <v>0</v>
      </c>
      <c r="EK54" s="139">
        <f>Mellemark!AV179</f>
        <v>0</v>
      </c>
      <c r="EL54" s="139">
        <f>Mellemark!AW179</f>
        <v>0</v>
      </c>
      <c r="EM54" s="139">
        <f>Mellemark!AX179</f>
        <v>0</v>
      </c>
      <c r="EN54" s="139">
        <f>Mellemark!AY179</f>
        <v>0</v>
      </c>
      <c r="EO54" s="139">
        <f>Mellemark!AZ179</f>
        <v>0</v>
      </c>
      <c r="EP54" s="139">
        <f>Mellemark!BA179</f>
        <v>0</v>
      </c>
      <c r="EQ54" s="139">
        <f>Mellemark!BB179</f>
        <v>0</v>
      </c>
      <c r="ER54" s="139">
        <f>Mellemark!BC179</f>
        <v>0</v>
      </c>
      <c r="ES54" s="139">
        <f>Mellemark!BD179</f>
        <v>0</v>
      </c>
      <c r="ET54" s="139">
        <f>Mellemark!BE179</f>
        <v>0</v>
      </c>
      <c r="EU54" s="139">
        <f>Mellemark!BF179</f>
        <v>0</v>
      </c>
      <c r="EV54" s="139">
        <f>Mellemark!BG179</f>
        <v>0</v>
      </c>
      <c r="EW54" s="139">
        <f>Mellemark!BH179</f>
        <v>0</v>
      </c>
      <c r="EX54" s="139">
        <f>Mellemark!BI179</f>
        <v>0</v>
      </c>
      <c r="EY54" s="139">
        <f>Mellemark!BJ179</f>
        <v>0</v>
      </c>
      <c r="EZ54" s="139">
        <f>Mellemark!BK179</f>
        <v>0</v>
      </c>
      <c r="FA54" s="139">
        <f>Mellemark!BL179</f>
        <v>0</v>
      </c>
      <c r="FB54" s="139">
        <f>Mellemark!BM179</f>
        <v>0</v>
      </c>
      <c r="FC54" s="139">
        <f>Mellemark!BN179</f>
        <v>0</v>
      </c>
      <c r="FD54" s="139">
        <f>Mellemark!BO179</f>
        <v>0</v>
      </c>
      <c r="FE54" s="139">
        <f>Mellemark!BP179</f>
        <v>0</v>
      </c>
      <c r="FF54" s="139">
        <f>Mellemark!BQ179</f>
        <v>0</v>
      </c>
      <c r="FG54" s="139">
        <f>Mellemark!BR179</f>
        <v>0</v>
      </c>
      <c r="FH54" s="139">
        <f>Mellemark!BS179</f>
        <v>0</v>
      </c>
      <c r="FI54" s="139">
        <f>Mellemark!BT179</f>
        <v>0</v>
      </c>
      <c r="FJ54" s="139">
        <f>Mellemark!BU179</f>
        <v>0</v>
      </c>
      <c r="FK54" s="139">
        <f>Mellemark!BV179</f>
        <v>0</v>
      </c>
      <c r="FL54" s="139">
        <f>Mellemark!BW179</f>
        <v>0</v>
      </c>
      <c r="FM54" s="139">
        <f>Mellemark!BX179</f>
        <v>0</v>
      </c>
      <c r="FN54" s="139">
        <f>Mellemark!BY179</f>
        <v>0</v>
      </c>
      <c r="FO54" s="139">
        <f>Mellemark!BZ179</f>
        <v>0</v>
      </c>
      <c r="FP54" s="139">
        <f>Mellemark!CA179</f>
        <v>0</v>
      </c>
      <c r="FQ54" s="139">
        <f>Mellemark!CB179</f>
        <v>0</v>
      </c>
      <c r="FR54" s="139">
        <f>Mellemark!CC179</f>
        <v>0</v>
      </c>
      <c r="FS54" s="139">
        <f>Mellemark!CD179</f>
        <v>0</v>
      </c>
      <c r="FT54" s="139">
        <f>Mellemark!CE179</f>
        <v>0</v>
      </c>
      <c r="FU54" s="139">
        <f>Mellemark!CF179</f>
        <v>0</v>
      </c>
      <c r="FV54" s="139">
        <f>Mellemark!CG179</f>
        <v>0</v>
      </c>
      <c r="FW54" s="139">
        <f>Mellemark!CH179</f>
        <v>0</v>
      </c>
      <c r="FX54" s="139">
        <f>Mellemark!CI179</f>
        <v>0</v>
      </c>
      <c r="FY54" s="139">
        <f>Mellemark!CJ179</f>
        <v>0</v>
      </c>
      <c r="FZ54" s="139">
        <f>Mellemark!CK179</f>
        <v>0</v>
      </c>
      <c r="GA54" s="139">
        <f>Mellemark!CL179</f>
        <v>0</v>
      </c>
      <c r="GB54" s="139">
        <f>Mellemark!CM179</f>
        <v>0</v>
      </c>
      <c r="GC54" s="139">
        <f>Mellemark!CN179</f>
        <v>0</v>
      </c>
      <c r="GD54" s="139">
        <f>Mellemark!CO179</f>
        <v>0</v>
      </c>
      <c r="GE54" s="139">
        <f>Mellemark!CP179</f>
        <v>0</v>
      </c>
      <c r="GF54" s="139">
        <f>Mellemark!CQ179</f>
        <v>0</v>
      </c>
      <c r="GG54" s="139">
        <f>Mellemark!CR179</f>
        <v>0</v>
      </c>
      <c r="GH54" s="139">
        <f>Mellemark!CS179</f>
        <v>0</v>
      </c>
      <c r="GI54" s="139">
        <f>Mellemark!CT179</f>
        <v>0</v>
      </c>
      <c r="GJ54" s="139">
        <f>Mellemark!CU179</f>
        <v>0</v>
      </c>
      <c r="GK54" s="139">
        <f>Mellemark!CV179</f>
        <v>0</v>
      </c>
      <c r="GL54" s="139">
        <f>Mellemark!CW179</f>
        <v>0</v>
      </c>
      <c r="GM54" s="139">
        <f>Mellemark!CX179</f>
        <v>0</v>
      </c>
      <c r="GN54" s="139">
        <f>Mellemark!CY179</f>
        <v>0</v>
      </c>
      <c r="GO54" s="139">
        <f>Mellemark!CZ179</f>
        <v>0</v>
      </c>
      <c r="GP54" s="139">
        <f>Mellemark!DA179</f>
        <v>0</v>
      </c>
      <c r="GQ54" s="139">
        <f>Mellemark!DB179</f>
        <v>0</v>
      </c>
      <c r="GR54" s="139">
        <f>Mellemark!DC179</f>
        <v>0</v>
      </c>
      <c r="GS54" s="139">
        <f>Mellemark!DD179</f>
        <v>0</v>
      </c>
      <c r="GT54" s="139">
        <f>Mellemark!DE179</f>
        <v>0</v>
      </c>
      <c r="GU54" s="139">
        <f>Mellemark!DF179</f>
        <v>0</v>
      </c>
      <c r="GV54" s="139">
        <f>Mellemark!DG179</f>
        <v>0</v>
      </c>
      <c r="GW54" s="139">
        <f>Mellemark!DH179</f>
        <v>0</v>
      </c>
      <c r="GX54" s="139">
        <f>Mellemark!DI179</f>
        <v>0</v>
      </c>
      <c r="GY54" s="139">
        <f>Mellemark!DJ179</f>
        <v>0</v>
      </c>
      <c r="GZ54" s="139">
        <f>Mellemark!DK179</f>
        <v>0</v>
      </c>
      <c r="HA54" s="139">
        <f>Mellemark!DL179</f>
        <v>0</v>
      </c>
      <c r="HB54" s="139">
        <f>Mellemark!DM179</f>
        <v>0</v>
      </c>
      <c r="HC54" s="139">
        <f>Mellemark!DN179</f>
        <v>0</v>
      </c>
      <c r="HD54" s="139">
        <f>Mellemark!DO179</f>
        <v>0</v>
      </c>
      <c r="HE54" s="139">
        <f>Mellemark!DP179</f>
        <v>0</v>
      </c>
      <c r="HF54" s="139">
        <f>Mellemark!DQ179</f>
        <v>0</v>
      </c>
      <c r="HG54" s="139">
        <f>Mellemark!DR179</f>
        <v>0</v>
      </c>
      <c r="HH54" s="139">
        <f>Mellemark!DS179</f>
        <v>0</v>
      </c>
      <c r="HI54" s="139">
        <f>Mellemark!DT179</f>
        <v>0</v>
      </c>
      <c r="HJ54" s="139">
        <f>Mellemark!DU179</f>
        <v>0</v>
      </c>
      <c r="HK54" s="139">
        <f>Mellemark!DV179</f>
        <v>0</v>
      </c>
      <c r="HL54" s="139">
        <f>Mellemark!DW179</f>
        <v>0</v>
      </c>
      <c r="HM54" s="139">
        <f>Mellemark!DX179</f>
        <v>0</v>
      </c>
      <c r="HN54" s="139">
        <f>Mellemark!DY179</f>
        <v>0</v>
      </c>
      <c r="HO54" s="139">
        <f>Mellemark!DZ179</f>
        <v>0</v>
      </c>
      <c r="HP54" s="139">
        <f>Mellemark!EA179</f>
        <v>0</v>
      </c>
      <c r="HQ54" s="139">
        <f>Mellemark!EB179</f>
        <v>0</v>
      </c>
      <c r="HR54" s="139">
        <f>Mellemark!EC179</f>
        <v>0</v>
      </c>
      <c r="HS54" s="139">
        <f>Mellemark!ED179</f>
        <v>0</v>
      </c>
      <c r="HT54" s="139">
        <f>Mellemark!EE179</f>
        <v>0</v>
      </c>
      <c r="HU54" s="139">
        <f>Mellemark!EF179</f>
        <v>0</v>
      </c>
      <c r="HV54" s="139">
        <f>Mellemark!EG179</f>
        <v>0</v>
      </c>
      <c r="HW54" s="139">
        <f>Mellemark!EH179</f>
        <v>0</v>
      </c>
      <c r="HX54" s="139">
        <f>Mellemark!EI179</f>
        <v>0</v>
      </c>
      <c r="HY54" s="139">
        <f>Mellemark!EJ179</f>
        <v>0</v>
      </c>
      <c r="HZ54" s="139">
        <f>Mellemark!EK179</f>
        <v>0</v>
      </c>
      <c r="IA54" s="139">
        <f>Mellemark!EL179</f>
        <v>0</v>
      </c>
      <c r="IB54" s="139">
        <f>Mellemark!EM179</f>
        <v>0</v>
      </c>
      <c r="IC54" s="139">
        <f>Mellemark!EN179</f>
        <v>0</v>
      </c>
      <c r="ID54" s="139">
        <f>Mellemark!EO179</f>
        <v>0</v>
      </c>
      <c r="IE54" s="139">
        <f>Mellemark!EP179</f>
        <v>0</v>
      </c>
      <c r="IF54" s="139">
        <f>Mellemark!EQ179</f>
        <v>0</v>
      </c>
      <c r="IG54" s="139">
        <f>Mellemark!ER179</f>
        <v>0</v>
      </c>
      <c r="IH54" s="139">
        <f>Mellemark!ES179</f>
        <v>0</v>
      </c>
      <c r="II54" s="139">
        <f>Mellemark!ET179</f>
        <v>0</v>
      </c>
      <c r="IJ54" s="139">
        <f>Mellemark!EU179</f>
        <v>0</v>
      </c>
      <c r="IK54" s="139">
        <f>Mellemark!EV179</f>
        <v>0</v>
      </c>
      <c r="IL54" s="139">
        <f>Mellemark!EW179</f>
        <v>0</v>
      </c>
      <c r="IM54" s="139">
        <f>Mellemark!EX179</f>
        <v>0</v>
      </c>
      <c r="IN54" s="139">
        <f>Mellemark!EY179</f>
        <v>0</v>
      </c>
      <c r="IO54" s="139">
        <f>Mellemark!EZ179</f>
        <v>0</v>
      </c>
      <c r="IP54" s="139">
        <f>Mellemark!FA179</f>
        <v>0</v>
      </c>
      <c r="IQ54" s="139">
        <f>Mellemark!FB179</f>
        <v>0</v>
      </c>
      <c r="IR54" s="139">
        <f>Mellemark!FC179</f>
        <v>0</v>
      </c>
      <c r="IS54" s="139">
        <f>Mellemark!FD179</f>
        <v>0</v>
      </c>
      <c r="IT54" s="139">
        <f>Mellemark!FE179</f>
        <v>0</v>
      </c>
      <c r="IU54" s="139">
        <f>Mellemark!FF179</f>
        <v>0</v>
      </c>
      <c r="IV54" s="139">
        <f>Mellemark!FG179</f>
        <v>0</v>
      </c>
      <c r="IW54" s="139">
        <f>Mellemark!FH179</f>
        <v>0</v>
      </c>
      <c r="IX54" s="139">
        <f>Mellemark!FI179</f>
        <v>0</v>
      </c>
      <c r="IY54" s="139">
        <f>Mellemark!FJ179</f>
        <v>0</v>
      </c>
      <c r="IZ54" s="139">
        <f>Mellemark!FK179</f>
        <v>0</v>
      </c>
      <c r="JA54" s="139">
        <f>Mellemark!FL179</f>
        <v>0</v>
      </c>
      <c r="JB54" s="139">
        <f>Mellemark!FM179</f>
        <v>0</v>
      </c>
      <c r="JC54" s="139">
        <f>Mellemark!FN179</f>
        <v>0</v>
      </c>
      <c r="JD54" s="139">
        <f>Mellemark!FO179</f>
        <v>0</v>
      </c>
      <c r="JE54" s="139">
        <f>Mellemark!FP179</f>
        <v>0</v>
      </c>
      <c r="JF54" s="139">
        <f>Mellemark!FQ179</f>
        <v>0</v>
      </c>
      <c r="JG54" s="139">
        <f>Mellemark!FR179</f>
        <v>0</v>
      </c>
      <c r="JH54" s="139">
        <f>Mellemark!FS179</f>
        <v>0</v>
      </c>
      <c r="JI54" s="139">
        <f>Mellemark!FT179</f>
        <v>0</v>
      </c>
      <c r="JJ54" s="139">
        <f>Mellemark!FU179</f>
        <v>0</v>
      </c>
      <c r="JK54" s="139">
        <f>Mellemark!FV179</f>
        <v>0</v>
      </c>
      <c r="JL54" s="139">
        <f>Mellemark!FW179</f>
        <v>0</v>
      </c>
      <c r="JM54" s="139">
        <f>Mellemark!FX179</f>
        <v>0</v>
      </c>
      <c r="JN54" s="139">
        <f>Mellemark!FY179</f>
        <v>0</v>
      </c>
      <c r="JO54" s="139">
        <f>Mellemark!FZ179</f>
        <v>0</v>
      </c>
      <c r="JP54" s="139">
        <f>Mellemark!GA179</f>
        <v>0</v>
      </c>
      <c r="JQ54" s="139">
        <f>Mellemark!GB179</f>
        <v>0</v>
      </c>
      <c r="JR54" s="139">
        <f>Mellemark!GC179</f>
        <v>0</v>
      </c>
      <c r="JS54" s="139">
        <f>Mellemark!GD179</f>
        <v>0</v>
      </c>
      <c r="JT54" s="139">
        <f>Mellemark!GE179</f>
        <v>0</v>
      </c>
      <c r="JU54" s="139">
        <f>Mellemark!GF179</f>
        <v>0</v>
      </c>
      <c r="JV54" s="139">
        <f>Mellemark!GG179</f>
        <v>0</v>
      </c>
      <c r="JW54" s="139">
        <f>Mellemark!GH179</f>
        <v>0</v>
      </c>
      <c r="JX54" s="139">
        <f>Mellemark!GI179</f>
        <v>0</v>
      </c>
      <c r="JY54" s="139">
        <f>Mellemark!GJ179</f>
        <v>0</v>
      </c>
      <c r="JZ54" s="139">
        <f>Mellemark!GK179</f>
        <v>0</v>
      </c>
      <c r="KA54" s="139">
        <f>Mellemark!GL179</f>
        <v>0</v>
      </c>
      <c r="KB54" s="139">
        <f>Mellemark!GM179</f>
        <v>0</v>
      </c>
      <c r="KC54" s="139">
        <f>Mellemark!GN179</f>
        <v>0</v>
      </c>
      <c r="KD54" s="139">
        <f>Mellemark!GO179</f>
        <v>0</v>
      </c>
      <c r="KE54" s="139">
        <f>Mellemark!GP179</f>
        <v>0</v>
      </c>
      <c r="KF54" s="139">
        <f>Mellemark!GQ179</f>
        <v>0</v>
      </c>
      <c r="KG54" s="139">
        <f>Mellemark!GR179</f>
        <v>0</v>
      </c>
      <c r="KH54" s="139">
        <f>Mellemark!GS179</f>
        <v>0</v>
      </c>
      <c r="KI54" s="139">
        <f>Mellemark!GT179</f>
        <v>0</v>
      </c>
    </row>
    <row r="55" spans="1:295">
      <c r="A55" s="121">
        <v>50</v>
      </c>
      <c r="B55" s="5" t="s">
        <v>75</v>
      </c>
      <c r="C55" s="5"/>
      <c r="D55" s="128">
        <v>0</v>
      </c>
      <c r="E55" s="128">
        <v>0</v>
      </c>
      <c r="F55" s="128">
        <v>0</v>
      </c>
      <c r="G55" s="128">
        <v>-89</v>
      </c>
      <c r="H55" s="128">
        <v>0</v>
      </c>
      <c r="I55" s="128">
        <v>-762</v>
      </c>
      <c r="J55" s="128">
        <v>0</v>
      </c>
      <c r="K55" s="128">
        <v>0</v>
      </c>
      <c r="L55" s="128">
        <v>0</v>
      </c>
      <c r="M55" s="128">
        <v>0</v>
      </c>
      <c r="N55" s="128">
        <v>0</v>
      </c>
      <c r="O55" s="128">
        <v>0</v>
      </c>
      <c r="P55" s="128">
        <v>0</v>
      </c>
      <c r="Q55" s="128">
        <v>0</v>
      </c>
      <c r="R55" s="128">
        <v>-492</v>
      </c>
      <c r="S55" s="121">
        <v>0</v>
      </c>
      <c r="T55" s="121">
        <v>0</v>
      </c>
      <c r="U55" s="121">
        <v>0</v>
      </c>
      <c r="V55" s="121">
        <v>0</v>
      </c>
      <c r="W55" s="121">
        <v>0</v>
      </c>
      <c r="X55" s="121">
        <v>0</v>
      </c>
      <c r="Y55" s="121">
        <v>0</v>
      </c>
      <c r="Z55" s="121">
        <v>0</v>
      </c>
      <c r="AA55" s="121">
        <v>0</v>
      </c>
      <c r="AB55" s="121">
        <v>-69</v>
      </c>
      <c r="AC55" s="121">
        <v>0</v>
      </c>
      <c r="AD55" s="121">
        <v>0</v>
      </c>
      <c r="AE55" s="121">
        <v>0</v>
      </c>
      <c r="AF55" s="121">
        <v>0</v>
      </c>
      <c r="AG55" s="121">
        <v>0</v>
      </c>
      <c r="AH55" s="121">
        <v>0</v>
      </c>
      <c r="AI55" s="121">
        <v>-98</v>
      </c>
      <c r="AJ55" s="121">
        <v>0</v>
      </c>
      <c r="AK55" s="121">
        <v>0</v>
      </c>
      <c r="AL55" s="121">
        <v>0</v>
      </c>
      <c r="AM55" s="121">
        <v>0</v>
      </c>
      <c r="AN55" s="121">
        <v>0</v>
      </c>
      <c r="AO55" s="121">
        <v>0</v>
      </c>
      <c r="AP55" s="121">
        <v>0</v>
      </c>
      <c r="AQ55" s="121">
        <v>0</v>
      </c>
      <c r="AR55" s="121">
        <v>-586</v>
      </c>
      <c r="AS55" s="121">
        <v>0</v>
      </c>
      <c r="AT55" s="121">
        <v>-204</v>
      </c>
      <c r="AU55" s="121">
        <v>0</v>
      </c>
      <c r="AV55" s="121">
        <v>0</v>
      </c>
      <c r="AW55" s="121">
        <v>0</v>
      </c>
      <c r="AX55" s="121">
        <v>-18</v>
      </c>
      <c r="AY55" s="121">
        <v>0</v>
      </c>
      <c r="AZ55" s="121">
        <v>0</v>
      </c>
      <c r="BA55" s="121">
        <v>0</v>
      </c>
      <c r="BB55" s="121">
        <v>0</v>
      </c>
      <c r="BC55" s="121">
        <v>0</v>
      </c>
      <c r="BD55" s="121">
        <v>0</v>
      </c>
      <c r="BE55" s="121">
        <v>0</v>
      </c>
      <c r="BF55" s="121">
        <v>0</v>
      </c>
      <c r="BG55" s="121">
        <v>0</v>
      </c>
      <c r="BH55" s="121">
        <v>0</v>
      </c>
      <c r="BI55" s="121">
        <v>0</v>
      </c>
      <c r="BJ55" s="121">
        <v>0</v>
      </c>
      <c r="BK55" s="121">
        <v>0</v>
      </c>
      <c r="BL55" s="121">
        <v>0</v>
      </c>
      <c r="BM55" s="121">
        <v>0</v>
      </c>
      <c r="BN55" s="121">
        <v>0</v>
      </c>
      <c r="BO55" s="121">
        <v>0</v>
      </c>
      <c r="BP55" s="121">
        <v>0</v>
      </c>
      <c r="BQ55" s="121">
        <v>0</v>
      </c>
      <c r="BR55" s="121">
        <v>0</v>
      </c>
      <c r="BS55" s="121">
        <v>0</v>
      </c>
      <c r="BT55" s="121">
        <v>0</v>
      </c>
      <c r="BU55" s="121">
        <v>0</v>
      </c>
      <c r="BV55" s="121">
        <v>0</v>
      </c>
      <c r="BW55" s="121">
        <v>0</v>
      </c>
      <c r="BX55" s="121">
        <v>0</v>
      </c>
      <c r="BY55" s="121">
        <v>0</v>
      </c>
      <c r="BZ55" s="121">
        <v>0</v>
      </c>
      <c r="CA55" s="121">
        <v>-106</v>
      </c>
      <c r="CB55" s="121">
        <v>0</v>
      </c>
      <c r="CC55" s="121">
        <v>0</v>
      </c>
      <c r="CD55" s="121">
        <v>0</v>
      </c>
      <c r="CE55" s="121">
        <v>0</v>
      </c>
      <c r="CF55" s="121">
        <v>0</v>
      </c>
      <c r="CG55" s="121">
        <v>0</v>
      </c>
      <c r="CH55" s="121">
        <v>-166</v>
      </c>
      <c r="CI55" s="121">
        <v>0</v>
      </c>
      <c r="CJ55" s="121">
        <v>0</v>
      </c>
      <c r="CK55" s="121">
        <v>-143</v>
      </c>
      <c r="CL55" s="121">
        <v>0</v>
      </c>
      <c r="CM55" s="121">
        <v>0</v>
      </c>
      <c r="CN55" s="121">
        <v>0</v>
      </c>
      <c r="CO55" s="121">
        <v>0</v>
      </c>
      <c r="CP55" s="140"/>
      <c r="CQ55" s="139">
        <f>Mellemark!B180</f>
        <v>0</v>
      </c>
      <c r="CR55" s="139">
        <f>Mellemark!C180</f>
        <v>0</v>
      </c>
      <c r="CS55" s="139">
        <f>Mellemark!D180</f>
        <v>0</v>
      </c>
      <c r="CT55" s="139">
        <f>Mellemark!E180</f>
        <v>0</v>
      </c>
      <c r="CU55" s="139">
        <f>Mellemark!F180</f>
        <v>0</v>
      </c>
      <c r="CV55" s="139">
        <f>Mellemark!G180</f>
        <v>0</v>
      </c>
      <c r="CW55" s="139">
        <f>Mellemark!H180</f>
        <v>0</v>
      </c>
      <c r="CX55" s="139">
        <f>Mellemark!I180</f>
        <v>0</v>
      </c>
      <c r="CY55" s="139">
        <f>Mellemark!J180</f>
        <v>0</v>
      </c>
      <c r="CZ55" s="139">
        <f>Mellemark!K180</f>
        <v>0</v>
      </c>
      <c r="DA55" s="139">
        <f>Mellemark!L180</f>
        <v>0</v>
      </c>
      <c r="DB55" s="139">
        <f>Mellemark!M180</f>
        <v>0</v>
      </c>
      <c r="DC55" s="139">
        <f>Mellemark!N180</f>
        <v>0</v>
      </c>
      <c r="DD55" s="139">
        <f>Mellemark!O180</f>
        <v>0</v>
      </c>
      <c r="DE55" s="139">
        <f>Mellemark!P180</f>
        <v>0</v>
      </c>
      <c r="DF55" s="139">
        <f>Mellemark!Q180</f>
        <v>0</v>
      </c>
      <c r="DG55" s="139">
        <f>Mellemark!R180</f>
        <v>0</v>
      </c>
      <c r="DH55" s="139">
        <f>Mellemark!S180</f>
        <v>0</v>
      </c>
      <c r="DI55" s="139">
        <f>Mellemark!T180</f>
        <v>0</v>
      </c>
      <c r="DJ55" s="139">
        <f>Mellemark!U180</f>
        <v>0</v>
      </c>
      <c r="DK55" s="139">
        <f>Mellemark!V180</f>
        <v>0</v>
      </c>
      <c r="DL55" s="139">
        <f>Mellemark!W180</f>
        <v>0</v>
      </c>
      <c r="DM55" s="139">
        <f>Mellemark!X180</f>
        <v>0</v>
      </c>
      <c r="DN55" s="139">
        <f>Mellemark!Y180</f>
        <v>0</v>
      </c>
      <c r="DO55" s="139">
        <f>Mellemark!Z180</f>
        <v>0</v>
      </c>
      <c r="DP55" s="139">
        <f>Mellemark!AA180</f>
        <v>0</v>
      </c>
      <c r="DQ55" s="139">
        <f>Mellemark!AB180</f>
        <v>0</v>
      </c>
      <c r="DR55" s="139">
        <f>Mellemark!AC180</f>
        <v>0</v>
      </c>
      <c r="DS55" s="139">
        <f>Mellemark!AD180</f>
        <v>0</v>
      </c>
      <c r="DT55" s="139">
        <f>Mellemark!AE180</f>
        <v>0</v>
      </c>
      <c r="DU55" s="139">
        <f>Mellemark!AF180</f>
        <v>0</v>
      </c>
      <c r="DV55" s="139">
        <f>Mellemark!AG180</f>
        <v>0</v>
      </c>
      <c r="DW55" s="139">
        <f>Mellemark!AH180</f>
        <v>0</v>
      </c>
      <c r="DX55" s="139">
        <f>Mellemark!AI180</f>
        <v>0</v>
      </c>
      <c r="DY55" s="139">
        <f>Mellemark!AJ180</f>
        <v>0</v>
      </c>
      <c r="DZ55" s="139">
        <f>Mellemark!AK180</f>
        <v>0</v>
      </c>
      <c r="EA55" s="139">
        <f>Mellemark!AL180</f>
        <v>0</v>
      </c>
      <c r="EB55" s="139">
        <f>Mellemark!AM180</f>
        <v>0</v>
      </c>
      <c r="EC55" s="139">
        <f>Mellemark!AN180</f>
        <v>0</v>
      </c>
      <c r="ED55" s="139">
        <f>Mellemark!AO180</f>
        <v>0</v>
      </c>
      <c r="EE55" s="139">
        <f>Mellemark!AP180</f>
        <v>0</v>
      </c>
      <c r="EF55" s="139">
        <f>Mellemark!AQ180</f>
        <v>0</v>
      </c>
      <c r="EG55" s="139">
        <f>Mellemark!AR180</f>
        <v>0</v>
      </c>
      <c r="EH55" s="139">
        <f>Mellemark!AS180</f>
        <v>0</v>
      </c>
      <c r="EI55" s="139">
        <f>Mellemark!AT180</f>
        <v>0</v>
      </c>
      <c r="EJ55" s="139">
        <f>Mellemark!AU180</f>
        <v>0</v>
      </c>
      <c r="EK55" s="139">
        <f>Mellemark!AV180</f>
        <v>0</v>
      </c>
      <c r="EL55" s="139">
        <f>Mellemark!AW180</f>
        <v>0</v>
      </c>
      <c r="EM55" s="139">
        <f>Mellemark!AX180</f>
        <v>0</v>
      </c>
      <c r="EN55" s="139">
        <f>Mellemark!AY180</f>
        <v>0</v>
      </c>
      <c r="EO55" s="139">
        <f>Mellemark!AZ180</f>
        <v>0</v>
      </c>
      <c r="EP55" s="139">
        <f>Mellemark!BA180</f>
        <v>0</v>
      </c>
      <c r="EQ55" s="139">
        <f>Mellemark!BB180</f>
        <v>0</v>
      </c>
      <c r="ER55" s="139">
        <f>Mellemark!BC180</f>
        <v>0</v>
      </c>
      <c r="ES55" s="139">
        <f>Mellemark!BD180</f>
        <v>0</v>
      </c>
      <c r="ET55" s="139">
        <f>Mellemark!BE180</f>
        <v>0</v>
      </c>
      <c r="EU55" s="139">
        <f>Mellemark!BF180</f>
        <v>0</v>
      </c>
      <c r="EV55" s="139">
        <f>Mellemark!BG180</f>
        <v>0</v>
      </c>
      <c r="EW55" s="139">
        <f>Mellemark!BH180</f>
        <v>0</v>
      </c>
      <c r="EX55" s="139">
        <f>Mellemark!BI180</f>
        <v>0</v>
      </c>
      <c r="EY55" s="139">
        <f>Mellemark!BJ180</f>
        <v>0</v>
      </c>
      <c r="EZ55" s="139">
        <f>Mellemark!BK180</f>
        <v>0</v>
      </c>
      <c r="FA55" s="139">
        <f>Mellemark!BL180</f>
        <v>0</v>
      </c>
      <c r="FB55" s="139">
        <f>Mellemark!BM180</f>
        <v>0</v>
      </c>
      <c r="FC55" s="139">
        <f>Mellemark!BN180</f>
        <v>0</v>
      </c>
      <c r="FD55" s="139">
        <f>Mellemark!BO180</f>
        <v>0</v>
      </c>
      <c r="FE55" s="139">
        <f>Mellemark!BP180</f>
        <v>0</v>
      </c>
      <c r="FF55" s="139">
        <f>Mellemark!BQ180</f>
        <v>0</v>
      </c>
      <c r="FG55" s="139">
        <f>Mellemark!BR180</f>
        <v>0</v>
      </c>
      <c r="FH55" s="139">
        <f>Mellemark!BS180</f>
        <v>0</v>
      </c>
      <c r="FI55" s="139">
        <f>Mellemark!BT180</f>
        <v>0</v>
      </c>
      <c r="FJ55" s="139">
        <f>Mellemark!BU180</f>
        <v>0</v>
      </c>
      <c r="FK55" s="139">
        <f>Mellemark!BV180</f>
        <v>0</v>
      </c>
      <c r="FL55" s="139">
        <f>Mellemark!BW180</f>
        <v>0</v>
      </c>
      <c r="FM55" s="139">
        <f>Mellemark!BX180</f>
        <v>0</v>
      </c>
      <c r="FN55" s="139">
        <f>Mellemark!BY180</f>
        <v>0</v>
      </c>
      <c r="FO55" s="139">
        <f>Mellemark!BZ180</f>
        <v>0</v>
      </c>
      <c r="FP55" s="139">
        <f>Mellemark!CA180</f>
        <v>0</v>
      </c>
      <c r="FQ55" s="139">
        <f>Mellemark!CB180</f>
        <v>0</v>
      </c>
      <c r="FR55" s="139">
        <f>Mellemark!CC180</f>
        <v>0</v>
      </c>
      <c r="FS55" s="139">
        <f>Mellemark!CD180</f>
        <v>0</v>
      </c>
      <c r="FT55" s="139">
        <f>Mellemark!CE180</f>
        <v>0</v>
      </c>
      <c r="FU55" s="139">
        <f>Mellemark!CF180</f>
        <v>0</v>
      </c>
      <c r="FV55" s="139">
        <f>Mellemark!CG180</f>
        <v>0</v>
      </c>
      <c r="FW55" s="139">
        <f>Mellemark!CH180</f>
        <v>0</v>
      </c>
      <c r="FX55" s="139">
        <f>Mellemark!CI180</f>
        <v>0</v>
      </c>
      <c r="FY55" s="139">
        <f>Mellemark!CJ180</f>
        <v>0</v>
      </c>
      <c r="FZ55" s="139">
        <f>Mellemark!CK180</f>
        <v>0</v>
      </c>
      <c r="GA55" s="139">
        <f>Mellemark!CL180</f>
        <v>0</v>
      </c>
      <c r="GB55" s="139">
        <f>Mellemark!CM180</f>
        <v>0</v>
      </c>
      <c r="GC55" s="139">
        <f>Mellemark!CN180</f>
        <v>0</v>
      </c>
      <c r="GD55" s="139">
        <f>Mellemark!CO180</f>
        <v>0</v>
      </c>
      <c r="GE55" s="139">
        <f>Mellemark!CP180</f>
        <v>0</v>
      </c>
      <c r="GF55" s="139">
        <f>Mellemark!CQ180</f>
        <v>0</v>
      </c>
      <c r="GG55" s="139">
        <f>Mellemark!CR180</f>
        <v>0</v>
      </c>
      <c r="GH55" s="139">
        <f>Mellemark!CS180</f>
        <v>0</v>
      </c>
      <c r="GI55" s="139">
        <f>Mellemark!CT180</f>
        <v>0</v>
      </c>
      <c r="GJ55" s="139">
        <f>Mellemark!CU180</f>
        <v>0</v>
      </c>
      <c r="GK55" s="139">
        <f>Mellemark!CV180</f>
        <v>0</v>
      </c>
      <c r="GL55" s="139">
        <f>Mellemark!CW180</f>
        <v>0</v>
      </c>
      <c r="GM55" s="139">
        <f>Mellemark!CX180</f>
        <v>0</v>
      </c>
      <c r="GN55" s="139">
        <f>Mellemark!CY180</f>
        <v>0</v>
      </c>
      <c r="GO55" s="139">
        <f>Mellemark!CZ180</f>
        <v>0</v>
      </c>
      <c r="GP55" s="139">
        <f>Mellemark!DA180</f>
        <v>0</v>
      </c>
      <c r="GQ55" s="139">
        <f>Mellemark!DB180</f>
        <v>0</v>
      </c>
      <c r="GR55" s="139">
        <f>Mellemark!DC180</f>
        <v>0</v>
      </c>
      <c r="GS55" s="139">
        <f>Mellemark!DD180</f>
        <v>0</v>
      </c>
      <c r="GT55" s="139">
        <f>Mellemark!DE180</f>
        <v>0</v>
      </c>
      <c r="GU55" s="139">
        <f>Mellemark!DF180</f>
        <v>0</v>
      </c>
      <c r="GV55" s="139">
        <f>Mellemark!DG180</f>
        <v>0</v>
      </c>
      <c r="GW55" s="139">
        <f>Mellemark!DH180</f>
        <v>0</v>
      </c>
      <c r="GX55" s="139">
        <f>Mellemark!DI180</f>
        <v>0</v>
      </c>
      <c r="GY55" s="139">
        <f>Mellemark!DJ180</f>
        <v>0</v>
      </c>
      <c r="GZ55" s="139">
        <f>Mellemark!DK180</f>
        <v>0</v>
      </c>
      <c r="HA55" s="139">
        <f>Mellemark!DL180</f>
        <v>0</v>
      </c>
      <c r="HB55" s="139">
        <f>Mellemark!DM180</f>
        <v>0</v>
      </c>
      <c r="HC55" s="139">
        <f>Mellemark!DN180</f>
        <v>0</v>
      </c>
      <c r="HD55" s="139">
        <f>Mellemark!DO180</f>
        <v>0</v>
      </c>
      <c r="HE55" s="139">
        <f>Mellemark!DP180</f>
        <v>0</v>
      </c>
      <c r="HF55" s="139">
        <f>Mellemark!DQ180</f>
        <v>0</v>
      </c>
      <c r="HG55" s="139">
        <f>Mellemark!DR180</f>
        <v>0</v>
      </c>
      <c r="HH55" s="139">
        <f>Mellemark!DS180</f>
        <v>0</v>
      </c>
      <c r="HI55" s="139">
        <f>Mellemark!DT180</f>
        <v>0</v>
      </c>
      <c r="HJ55" s="139">
        <f>Mellemark!DU180</f>
        <v>0</v>
      </c>
      <c r="HK55" s="139">
        <f>Mellemark!DV180</f>
        <v>0</v>
      </c>
      <c r="HL55" s="139">
        <f>Mellemark!DW180</f>
        <v>0</v>
      </c>
      <c r="HM55" s="139">
        <f>Mellemark!DX180</f>
        <v>0</v>
      </c>
      <c r="HN55" s="139">
        <f>Mellemark!DY180</f>
        <v>0</v>
      </c>
      <c r="HO55" s="139">
        <f>Mellemark!DZ180</f>
        <v>0</v>
      </c>
      <c r="HP55" s="139">
        <f>Mellemark!EA180</f>
        <v>0</v>
      </c>
      <c r="HQ55" s="139">
        <f>Mellemark!EB180</f>
        <v>0</v>
      </c>
      <c r="HR55" s="139">
        <f>Mellemark!EC180</f>
        <v>0</v>
      </c>
      <c r="HS55" s="139">
        <f>Mellemark!ED180</f>
        <v>0</v>
      </c>
      <c r="HT55" s="139">
        <f>Mellemark!EE180</f>
        <v>0</v>
      </c>
      <c r="HU55" s="139">
        <f>Mellemark!EF180</f>
        <v>0</v>
      </c>
      <c r="HV55" s="139">
        <f>Mellemark!EG180</f>
        <v>0</v>
      </c>
      <c r="HW55" s="139">
        <f>Mellemark!EH180</f>
        <v>0</v>
      </c>
      <c r="HX55" s="139">
        <f>Mellemark!EI180</f>
        <v>0</v>
      </c>
      <c r="HY55" s="139">
        <f>Mellemark!EJ180</f>
        <v>0</v>
      </c>
      <c r="HZ55" s="139">
        <f>Mellemark!EK180</f>
        <v>0</v>
      </c>
      <c r="IA55" s="139">
        <f>Mellemark!EL180</f>
        <v>0</v>
      </c>
      <c r="IB55" s="139">
        <f>Mellemark!EM180</f>
        <v>0</v>
      </c>
      <c r="IC55" s="139">
        <f>Mellemark!EN180</f>
        <v>0</v>
      </c>
      <c r="ID55" s="139">
        <f>Mellemark!EO180</f>
        <v>0</v>
      </c>
      <c r="IE55" s="139">
        <f>Mellemark!EP180</f>
        <v>0</v>
      </c>
      <c r="IF55" s="139">
        <f>Mellemark!EQ180</f>
        <v>0</v>
      </c>
      <c r="IG55" s="139">
        <f>Mellemark!ER180</f>
        <v>0</v>
      </c>
      <c r="IH55" s="139">
        <f>Mellemark!ES180</f>
        <v>0</v>
      </c>
      <c r="II55" s="139">
        <f>Mellemark!ET180</f>
        <v>0</v>
      </c>
      <c r="IJ55" s="139">
        <f>Mellemark!EU180</f>
        <v>0</v>
      </c>
      <c r="IK55" s="139">
        <f>Mellemark!EV180</f>
        <v>0</v>
      </c>
      <c r="IL55" s="139">
        <f>Mellemark!EW180</f>
        <v>0</v>
      </c>
      <c r="IM55" s="139">
        <f>Mellemark!EX180</f>
        <v>0</v>
      </c>
      <c r="IN55" s="139">
        <f>Mellemark!EY180</f>
        <v>0</v>
      </c>
      <c r="IO55" s="139">
        <f>Mellemark!EZ180</f>
        <v>0</v>
      </c>
      <c r="IP55" s="139">
        <f>Mellemark!FA180</f>
        <v>0</v>
      </c>
      <c r="IQ55" s="139">
        <f>Mellemark!FB180</f>
        <v>0</v>
      </c>
      <c r="IR55" s="139">
        <f>Mellemark!FC180</f>
        <v>0</v>
      </c>
      <c r="IS55" s="139">
        <f>Mellemark!FD180</f>
        <v>0</v>
      </c>
      <c r="IT55" s="139">
        <f>Mellemark!FE180</f>
        <v>0</v>
      </c>
      <c r="IU55" s="139">
        <f>Mellemark!FF180</f>
        <v>0</v>
      </c>
      <c r="IV55" s="139">
        <f>Mellemark!FG180</f>
        <v>0</v>
      </c>
      <c r="IW55" s="139">
        <f>Mellemark!FH180</f>
        <v>0</v>
      </c>
      <c r="IX55" s="139">
        <f>Mellemark!FI180</f>
        <v>0</v>
      </c>
      <c r="IY55" s="139">
        <f>Mellemark!FJ180</f>
        <v>0</v>
      </c>
      <c r="IZ55" s="139">
        <f>Mellemark!FK180</f>
        <v>0</v>
      </c>
      <c r="JA55" s="139">
        <f>Mellemark!FL180</f>
        <v>0</v>
      </c>
      <c r="JB55" s="139">
        <f>Mellemark!FM180</f>
        <v>0</v>
      </c>
      <c r="JC55" s="139">
        <f>Mellemark!FN180</f>
        <v>0</v>
      </c>
      <c r="JD55" s="139">
        <f>Mellemark!FO180</f>
        <v>0</v>
      </c>
      <c r="JE55" s="139">
        <f>Mellemark!FP180</f>
        <v>0</v>
      </c>
      <c r="JF55" s="139">
        <f>Mellemark!FQ180</f>
        <v>0</v>
      </c>
      <c r="JG55" s="139">
        <f>Mellemark!FR180</f>
        <v>0</v>
      </c>
      <c r="JH55" s="139">
        <f>Mellemark!FS180</f>
        <v>0</v>
      </c>
      <c r="JI55" s="139">
        <f>Mellemark!FT180</f>
        <v>0</v>
      </c>
      <c r="JJ55" s="139">
        <f>Mellemark!FU180</f>
        <v>0</v>
      </c>
      <c r="JK55" s="139">
        <f>Mellemark!FV180</f>
        <v>0</v>
      </c>
      <c r="JL55" s="139">
        <f>Mellemark!FW180</f>
        <v>0</v>
      </c>
      <c r="JM55" s="139">
        <f>Mellemark!FX180</f>
        <v>0</v>
      </c>
      <c r="JN55" s="139">
        <f>Mellemark!FY180</f>
        <v>0</v>
      </c>
      <c r="JO55" s="139">
        <f>Mellemark!FZ180</f>
        <v>0</v>
      </c>
      <c r="JP55" s="139">
        <f>Mellemark!GA180</f>
        <v>0</v>
      </c>
      <c r="JQ55" s="139">
        <f>Mellemark!GB180</f>
        <v>0</v>
      </c>
      <c r="JR55" s="139">
        <f>Mellemark!GC180</f>
        <v>0</v>
      </c>
      <c r="JS55" s="139">
        <f>Mellemark!GD180</f>
        <v>0</v>
      </c>
      <c r="JT55" s="139">
        <f>Mellemark!GE180</f>
        <v>0</v>
      </c>
      <c r="JU55" s="139">
        <f>Mellemark!GF180</f>
        <v>0</v>
      </c>
      <c r="JV55" s="139">
        <f>Mellemark!GG180</f>
        <v>0</v>
      </c>
      <c r="JW55" s="139">
        <f>Mellemark!GH180</f>
        <v>0</v>
      </c>
      <c r="JX55" s="139">
        <f>Mellemark!GI180</f>
        <v>0</v>
      </c>
      <c r="JY55" s="139">
        <f>Mellemark!GJ180</f>
        <v>0</v>
      </c>
      <c r="JZ55" s="139">
        <f>Mellemark!GK180</f>
        <v>0</v>
      </c>
      <c r="KA55" s="139">
        <f>Mellemark!GL180</f>
        <v>0</v>
      </c>
      <c r="KB55" s="139">
        <f>Mellemark!GM180</f>
        <v>0</v>
      </c>
      <c r="KC55" s="139">
        <f>Mellemark!GN180</f>
        <v>0</v>
      </c>
      <c r="KD55" s="139">
        <f>Mellemark!GO180</f>
        <v>0</v>
      </c>
      <c r="KE55" s="139">
        <f>Mellemark!GP180</f>
        <v>0</v>
      </c>
      <c r="KF55" s="139">
        <f>Mellemark!GQ180</f>
        <v>0</v>
      </c>
      <c r="KG55" s="139">
        <f>Mellemark!GR180</f>
        <v>0</v>
      </c>
      <c r="KH55" s="139">
        <f>Mellemark!GS180</f>
        <v>0</v>
      </c>
      <c r="KI55" s="139">
        <f>Mellemark!GT180</f>
        <v>0</v>
      </c>
    </row>
    <row r="56" spans="1:295">
      <c r="A56" s="121">
        <v>51</v>
      </c>
      <c r="B56" s="5" t="s">
        <v>10</v>
      </c>
      <c r="C56" s="5"/>
      <c r="D56" s="128">
        <v>-904</v>
      </c>
      <c r="E56" s="128">
        <v>-635</v>
      </c>
      <c r="F56" s="128">
        <v>-1255</v>
      </c>
      <c r="G56" s="128">
        <v>-754</v>
      </c>
      <c r="H56" s="128">
        <v>-727</v>
      </c>
      <c r="I56" s="128">
        <v>-427</v>
      </c>
      <c r="J56" s="128">
        <v>-1035</v>
      </c>
      <c r="K56" s="128">
        <v>-1339</v>
      </c>
      <c r="L56" s="128">
        <v>-781</v>
      </c>
      <c r="M56" s="128">
        <v>-1587</v>
      </c>
      <c r="N56" s="128">
        <v>-877</v>
      </c>
      <c r="O56" s="128">
        <v>-421</v>
      </c>
      <c r="P56" s="128">
        <v>-456</v>
      </c>
      <c r="Q56" s="128">
        <v>-1531</v>
      </c>
      <c r="R56" s="128">
        <v>-1631</v>
      </c>
      <c r="S56" s="121">
        <v>-980</v>
      </c>
      <c r="T56" s="121">
        <v>-1347</v>
      </c>
      <c r="U56" s="121">
        <v>-1539</v>
      </c>
      <c r="V56" s="121">
        <v>-1316</v>
      </c>
      <c r="W56" s="121">
        <v>-1296</v>
      </c>
      <c r="X56" s="121">
        <v>-2026</v>
      </c>
      <c r="Y56" s="121">
        <v>-1744</v>
      </c>
      <c r="Z56" s="121">
        <v>-1798</v>
      </c>
      <c r="AA56" s="121">
        <v>-1049</v>
      </c>
      <c r="AB56" s="121">
        <v>-1702</v>
      </c>
      <c r="AC56" s="121">
        <v>-1414</v>
      </c>
      <c r="AD56" s="121">
        <v>-1797</v>
      </c>
      <c r="AE56" s="121">
        <v>-1785</v>
      </c>
      <c r="AF56" s="121">
        <v>-2526</v>
      </c>
      <c r="AG56" s="121">
        <v>-1955</v>
      </c>
      <c r="AH56" s="121">
        <v>-1088</v>
      </c>
      <c r="AI56" s="121">
        <v>-1772</v>
      </c>
      <c r="AJ56" s="121">
        <v>-616</v>
      </c>
      <c r="AK56" s="121">
        <v>-1069</v>
      </c>
      <c r="AL56" s="121">
        <v>-777</v>
      </c>
      <c r="AM56" s="121">
        <v>-1078</v>
      </c>
      <c r="AN56" s="121">
        <v>-3617</v>
      </c>
      <c r="AO56" s="121">
        <v>-1263</v>
      </c>
      <c r="AP56" s="121">
        <v>-1253</v>
      </c>
      <c r="AQ56" s="121">
        <v>-831</v>
      </c>
      <c r="AR56" s="121">
        <v>-1323</v>
      </c>
      <c r="AS56" s="121">
        <v>-1131</v>
      </c>
      <c r="AT56" s="121">
        <v>-1305</v>
      </c>
      <c r="AU56" s="121">
        <v>-815</v>
      </c>
      <c r="AV56" s="121">
        <v>-2596</v>
      </c>
      <c r="AW56" s="121">
        <v>-614</v>
      </c>
      <c r="AX56" s="121">
        <v>-508</v>
      </c>
      <c r="AY56" s="121">
        <v>-601</v>
      </c>
      <c r="AZ56" s="121">
        <v>-714</v>
      </c>
      <c r="BA56" s="121">
        <v>-1101</v>
      </c>
      <c r="BB56" s="121">
        <v>-722</v>
      </c>
      <c r="BC56" s="121">
        <v>-963</v>
      </c>
      <c r="BD56" s="121">
        <v>-1790</v>
      </c>
      <c r="BE56" s="121">
        <v>-1257</v>
      </c>
      <c r="BF56" s="121">
        <v>-1188</v>
      </c>
      <c r="BG56" s="121">
        <v>-1494</v>
      </c>
      <c r="BH56" s="121">
        <v>-1199</v>
      </c>
      <c r="BI56" s="121">
        <v>-1362</v>
      </c>
      <c r="BJ56" s="121">
        <v>-1465</v>
      </c>
      <c r="BK56" s="121">
        <v>-1820</v>
      </c>
      <c r="BL56" s="121">
        <v>-2184</v>
      </c>
      <c r="BM56" s="121">
        <v>-858</v>
      </c>
      <c r="BN56" s="121">
        <v>-1135</v>
      </c>
      <c r="BO56" s="121">
        <v>-1725</v>
      </c>
      <c r="BP56" s="121">
        <v>-1048</v>
      </c>
      <c r="BQ56" s="121">
        <v>-1602</v>
      </c>
      <c r="BR56" s="121">
        <v>-1088</v>
      </c>
      <c r="BS56" s="121">
        <v>-699</v>
      </c>
      <c r="BT56" s="121">
        <v>-1915</v>
      </c>
      <c r="BU56" s="121">
        <v>-771</v>
      </c>
      <c r="BV56" s="121">
        <v>-834</v>
      </c>
      <c r="BW56" s="121">
        <v>-917</v>
      </c>
      <c r="BX56" s="121">
        <v>-499</v>
      </c>
      <c r="BY56" s="121">
        <v>-1599</v>
      </c>
      <c r="BZ56" s="121">
        <v>-1566</v>
      </c>
      <c r="CA56" s="121">
        <v>-1601</v>
      </c>
      <c r="CB56" s="121">
        <v>-1769</v>
      </c>
      <c r="CC56" s="121">
        <v>-1794</v>
      </c>
      <c r="CD56" s="121">
        <v>-1839</v>
      </c>
      <c r="CE56" s="121">
        <v>-1815</v>
      </c>
      <c r="CF56" s="121">
        <v>-1154</v>
      </c>
      <c r="CG56" s="121">
        <v>-2132</v>
      </c>
      <c r="CH56" s="121">
        <v>-1362</v>
      </c>
      <c r="CI56" s="121">
        <v>-1998</v>
      </c>
      <c r="CJ56" s="121">
        <v>-1734</v>
      </c>
      <c r="CK56" s="121">
        <v>-1474</v>
      </c>
      <c r="CL56" s="121">
        <v>-2070</v>
      </c>
      <c r="CM56" s="121">
        <v>-1871</v>
      </c>
      <c r="CN56" s="121">
        <v>-1938</v>
      </c>
      <c r="CO56" s="121">
        <v>-1976</v>
      </c>
      <c r="CP56" s="140"/>
      <c r="CQ56" s="139">
        <f>Mellemark!B181</f>
        <v>0</v>
      </c>
      <c r="CR56" s="139">
        <f>Mellemark!C181</f>
        <v>0</v>
      </c>
      <c r="CS56" s="139">
        <f>Mellemark!D181</f>
        <v>0</v>
      </c>
      <c r="CT56" s="139">
        <f>Mellemark!E181</f>
        <v>0</v>
      </c>
      <c r="CU56" s="139">
        <f>Mellemark!F181</f>
        <v>0</v>
      </c>
      <c r="CV56" s="139">
        <f>Mellemark!G181</f>
        <v>0</v>
      </c>
      <c r="CW56" s="139">
        <f>Mellemark!H181</f>
        <v>0</v>
      </c>
      <c r="CX56" s="139">
        <f>Mellemark!I181</f>
        <v>0</v>
      </c>
      <c r="CY56" s="139">
        <f>Mellemark!J181</f>
        <v>0</v>
      </c>
      <c r="CZ56" s="139">
        <f>Mellemark!K181</f>
        <v>0</v>
      </c>
      <c r="DA56" s="139">
        <f>Mellemark!L181</f>
        <v>0</v>
      </c>
      <c r="DB56" s="139">
        <f>Mellemark!M181</f>
        <v>0</v>
      </c>
      <c r="DC56" s="139">
        <f>Mellemark!N181</f>
        <v>0</v>
      </c>
      <c r="DD56" s="139">
        <f>Mellemark!O181</f>
        <v>0</v>
      </c>
      <c r="DE56" s="139">
        <f>Mellemark!P181</f>
        <v>0</v>
      </c>
      <c r="DF56" s="139">
        <f>Mellemark!Q181</f>
        <v>0</v>
      </c>
      <c r="DG56" s="139">
        <f>Mellemark!R181</f>
        <v>0</v>
      </c>
      <c r="DH56" s="139">
        <f>Mellemark!S181</f>
        <v>0</v>
      </c>
      <c r="DI56" s="139">
        <f>Mellemark!T181</f>
        <v>0</v>
      </c>
      <c r="DJ56" s="139">
        <f>Mellemark!U181</f>
        <v>0</v>
      </c>
      <c r="DK56" s="139">
        <f>Mellemark!V181</f>
        <v>0</v>
      </c>
      <c r="DL56" s="139">
        <f>Mellemark!W181</f>
        <v>0</v>
      </c>
      <c r="DM56" s="139">
        <f>Mellemark!X181</f>
        <v>0</v>
      </c>
      <c r="DN56" s="139">
        <f>Mellemark!Y181</f>
        <v>0</v>
      </c>
      <c r="DO56" s="139">
        <f>Mellemark!Z181</f>
        <v>0</v>
      </c>
      <c r="DP56" s="139">
        <f>Mellemark!AA181</f>
        <v>0</v>
      </c>
      <c r="DQ56" s="139">
        <f>Mellemark!AB181</f>
        <v>0</v>
      </c>
      <c r="DR56" s="139">
        <f>Mellemark!AC181</f>
        <v>0</v>
      </c>
      <c r="DS56" s="139">
        <f>Mellemark!AD181</f>
        <v>0</v>
      </c>
      <c r="DT56" s="139">
        <f>Mellemark!AE181</f>
        <v>0</v>
      </c>
      <c r="DU56" s="139">
        <f>Mellemark!AF181</f>
        <v>0</v>
      </c>
      <c r="DV56" s="139">
        <f>Mellemark!AG181</f>
        <v>0</v>
      </c>
      <c r="DW56" s="139">
        <f>Mellemark!AH181</f>
        <v>0</v>
      </c>
      <c r="DX56" s="139">
        <f>Mellemark!AI181</f>
        <v>0</v>
      </c>
      <c r="DY56" s="139">
        <f>Mellemark!AJ181</f>
        <v>0</v>
      </c>
      <c r="DZ56" s="139">
        <f>Mellemark!AK181</f>
        <v>0</v>
      </c>
      <c r="EA56" s="139">
        <f>Mellemark!AL181</f>
        <v>0</v>
      </c>
      <c r="EB56" s="139">
        <f>Mellemark!AM181</f>
        <v>0</v>
      </c>
      <c r="EC56" s="139">
        <f>Mellemark!AN181</f>
        <v>0</v>
      </c>
      <c r="ED56" s="139">
        <f>Mellemark!AO181</f>
        <v>0</v>
      </c>
      <c r="EE56" s="139">
        <f>Mellemark!AP181</f>
        <v>0</v>
      </c>
      <c r="EF56" s="139">
        <f>Mellemark!AQ181</f>
        <v>0</v>
      </c>
      <c r="EG56" s="139">
        <f>Mellemark!AR181</f>
        <v>0</v>
      </c>
      <c r="EH56" s="139">
        <f>Mellemark!AS181</f>
        <v>0</v>
      </c>
      <c r="EI56" s="139">
        <f>Mellemark!AT181</f>
        <v>0</v>
      </c>
      <c r="EJ56" s="139">
        <f>Mellemark!AU181</f>
        <v>0</v>
      </c>
      <c r="EK56" s="139">
        <f>Mellemark!AV181</f>
        <v>0</v>
      </c>
      <c r="EL56" s="139">
        <f>Mellemark!AW181</f>
        <v>0</v>
      </c>
      <c r="EM56" s="139">
        <f>Mellemark!AX181</f>
        <v>0</v>
      </c>
      <c r="EN56" s="139">
        <f>Mellemark!AY181</f>
        <v>0</v>
      </c>
      <c r="EO56" s="139">
        <f>Mellemark!AZ181</f>
        <v>0</v>
      </c>
      <c r="EP56" s="139">
        <f>Mellemark!BA181</f>
        <v>0</v>
      </c>
      <c r="EQ56" s="139">
        <f>Mellemark!BB181</f>
        <v>0</v>
      </c>
      <c r="ER56" s="139">
        <f>Mellemark!BC181</f>
        <v>0</v>
      </c>
      <c r="ES56" s="139">
        <f>Mellemark!BD181</f>
        <v>0</v>
      </c>
      <c r="ET56" s="139">
        <f>Mellemark!BE181</f>
        <v>0</v>
      </c>
      <c r="EU56" s="139">
        <f>Mellemark!BF181</f>
        <v>0</v>
      </c>
      <c r="EV56" s="139">
        <f>Mellemark!BG181</f>
        <v>0</v>
      </c>
      <c r="EW56" s="139">
        <f>Mellemark!BH181</f>
        <v>0</v>
      </c>
      <c r="EX56" s="139">
        <f>Mellemark!BI181</f>
        <v>0</v>
      </c>
      <c r="EY56" s="139">
        <f>Mellemark!BJ181</f>
        <v>0</v>
      </c>
      <c r="EZ56" s="139">
        <f>Mellemark!BK181</f>
        <v>0</v>
      </c>
      <c r="FA56" s="139">
        <f>Mellemark!BL181</f>
        <v>0</v>
      </c>
      <c r="FB56" s="139">
        <f>Mellemark!BM181</f>
        <v>0</v>
      </c>
      <c r="FC56" s="139">
        <f>Mellemark!BN181</f>
        <v>0</v>
      </c>
      <c r="FD56" s="139">
        <f>Mellemark!BO181</f>
        <v>0</v>
      </c>
      <c r="FE56" s="139">
        <f>Mellemark!BP181</f>
        <v>0</v>
      </c>
      <c r="FF56" s="139">
        <f>Mellemark!BQ181</f>
        <v>0</v>
      </c>
      <c r="FG56" s="139">
        <f>Mellemark!BR181</f>
        <v>0</v>
      </c>
      <c r="FH56" s="139">
        <f>Mellemark!BS181</f>
        <v>0</v>
      </c>
      <c r="FI56" s="139">
        <f>Mellemark!BT181</f>
        <v>0</v>
      </c>
      <c r="FJ56" s="139">
        <f>Mellemark!BU181</f>
        <v>0</v>
      </c>
      <c r="FK56" s="139">
        <f>Mellemark!BV181</f>
        <v>0</v>
      </c>
      <c r="FL56" s="139">
        <f>Mellemark!BW181</f>
        <v>0</v>
      </c>
      <c r="FM56" s="139">
        <f>Mellemark!BX181</f>
        <v>0</v>
      </c>
      <c r="FN56" s="139">
        <f>Mellemark!BY181</f>
        <v>0</v>
      </c>
      <c r="FO56" s="139">
        <f>Mellemark!BZ181</f>
        <v>0</v>
      </c>
      <c r="FP56" s="139">
        <f>Mellemark!CA181</f>
        <v>0</v>
      </c>
      <c r="FQ56" s="139">
        <f>Mellemark!CB181</f>
        <v>0</v>
      </c>
      <c r="FR56" s="139">
        <f>Mellemark!CC181</f>
        <v>0</v>
      </c>
      <c r="FS56" s="139">
        <f>Mellemark!CD181</f>
        <v>0</v>
      </c>
      <c r="FT56" s="139">
        <f>Mellemark!CE181</f>
        <v>0</v>
      </c>
      <c r="FU56" s="139">
        <f>Mellemark!CF181</f>
        <v>0</v>
      </c>
      <c r="FV56" s="139">
        <f>Mellemark!CG181</f>
        <v>0</v>
      </c>
      <c r="FW56" s="139">
        <f>Mellemark!CH181</f>
        <v>0</v>
      </c>
      <c r="FX56" s="139">
        <f>Mellemark!CI181</f>
        <v>0</v>
      </c>
      <c r="FY56" s="139">
        <f>Mellemark!CJ181</f>
        <v>0</v>
      </c>
      <c r="FZ56" s="139">
        <f>Mellemark!CK181</f>
        <v>0</v>
      </c>
      <c r="GA56" s="139">
        <f>Mellemark!CL181</f>
        <v>0</v>
      </c>
      <c r="GB56" s="139">
        <f>Mellemark!CM181</f>
        <v>0</v>
      </c>
      <c r="GC56" s="139">
        <f>Mellemark!CN181</f>
        <v>0</v>
      </c>
      <c r="GD56" s="139">
        <f>Mellemark!CO181</f>
        <v>0</v>
      </c>
      <c r="GE56" s="139">
        <f>Mellemark!CP181</f>
        <v>0</v>
      </c>
      <c r="GF56" s="139">
        <f>Mellemark!CQ181</f>
        <v>0</v>
      </c>
      <c r="GG56" s="139">
        <f>Mellemark!CR181</f>
        <v>0</v>
      </c>
      <c r="GH56" s="139">
        <f>Mellemark!CS181</f>
        <v>0</v>
      </c>
      <c r="GI56" s="139">
        <f>Mellemark!CT181</f>
        <v>0</v>
      </c>
      <c r="GJ56" s="139">
        <f>Mellemark!CU181</f>
        <v>0</v>
      </c>
      <c r="GK56" s="139">
        <f>Mellemark!CV181</f>
        <v>0</v>
      </c>
      <c r="GL56" s="139">
        <f>Mellemark!CW181</f>
        <v>0</v>
      </c>
      <c r="GM56" s="139">
        <f>Mellemark!CX181</f>
        <v>0</v>
      </c>
      <c r="GN56" s="139">
        <f>Mellemark!CY181</f>
        <v>0</v>
      </c>
      <c r="GO56" s="139">
        <f>Mellemark!CZ181</f>
        <v>0</v>
      </c>
      <c r="GP56" s="139">
        <f>Mellemark!DA181</f>
        <v>0</v>
      </c>
      <c r="GQ56" s="139">
        <f>Mellemark!DB181</f>
        <v>0</v>
      </c>
      <c r="GR56" s="139">
        <f>Mellemark!DC181</f>
        <v>0</v>
      </c>
      <c r="GS56" s="139">
        <f>Mellemark!DD181</f>
        <v>0</v>
      </c>
      <c r="GT56" s="139">
        <f>Mellemark!DE181</f>
        <v>0</v>
      </c>
      <c r="GU56" s="139">
        <f>Mellemark!DF181</f>
        <v>0</v>
      </c>
      <c r="GV56" s="139">
        <f>Mellemark!DG181</f>
        <v>0</v>
      </c>
      <c r="GW56" s="139">
        <f>Mellemark!DH181</f>
        <v>0</v>
      </c>
      <c r="GX56" s="139">
        <f>Mellemark!DI181</f>
        <v>0</v>
      </c>
      <c r="GY56" s="139">
        <f>Mellemark!DJ181</f>
        <v>0</v>
      </c>
      <c r="GZ56" s="139">
        <f>Mellemark!DK181</f>
        <v>0</v>
      </c>
      <c r="HA56" s="139">
        <f>Mellemark!DL181</f>
        <v>0</v>
      </c>
      <c r="HB56" s="139">
        <f>Mellemark!DM181</f>
        <v>0</v>
      </c>
      <c r="HC56" s="139">
        <f>Mellemark!DN181</f>
        <v>0</v>
      </c>
      <c r="HD56" s="139">
        <f>Mellemark!DO181</f>
        <v>0</v>
      </c>
      <c r="HE56" s="139">
        <f>Mellemark!DP181</f>
        <v>0</v>
      </c>
      <c r="HF56" s="139">
        <f>Mellemark!DQ181</f>
        <v>0</v>
      </c>
      <c r="HG56" s="139">
        <f>Mellemark!DR181</f>
        <v>0</v>
      </c>
      <c r="HH56" s="139">
        <f>Mellemark!DS181</f>
        <v>0</v>
      </c>
      <c r="HI56" s="139">
        <f>Mellemark!DT181</f>
        <v>0</v>
      </c>
      <c r="HJ56" s="139">
        <f>Mellemark!DU181</f>
        <v>0</v>
      </c>
      <c r="HK56" s="139">
        <f>Mellemark!DV181</f>
        <v>0</v>
      </c>
      <c r="HL56" s="139">
        <f>Mellemark!DW181</f>
        <v>0</v>
      </c>
      <c r="HM56" s="139">
        <f>Mellemark!DX181</f>
        <v>0</v>
      </c>
      <c r="HN56" s="139">
        <f>Mellemark!DY181</f>
        <v>0</v>
      </c>
      <c r="HO56" s="139">
        <f>Mellemark!DZ181</f>
        <v>0</v>
      </c>
      <c r="HP56" s="139">
        <f>Mellemark!EA181</f>
        <v>0</v>
      </c>
      <c r="HQ56" s="139">
        <f>Mellemark!EB181</f>
        <v>0</v>
      </c>
      <c r="HR56" s="139">
        <f>Mellemark!EC181</f>
        <v>0</v>
      </c>
      <c r="HS56" s="139">
        <f>Mellemark!ED181</f>
        <v>0</v>
      </c>
      <c r="HT56" s="139">
        <f>Mellemark!EE181</f>
        <v>0</v>
      </c>
      <c r="HU56" s="139">
        <f>Mellemark!EF181</f>
        <v>0</v>
      </c>
      <c r="HV56" s="139">
        <f>Mellemark!EG181</f>
        <v>0</v>
      </c>
      <c r="HW56" s="139">
        <f>Mellemark!EH181</f>
        <v>0</v>
      </c>
      <c r="HX56" s="139">
        <f>Mellemark!EI181</f>
        <v>0</v>
      </c>
      <c r="HY56" s="139">
        <f>Mellemark!EJ181</f>
        <v>0</v>
      </c>
      <c r="HZ56" s="139">
        <f>Mellemark!EK181</f>
        <v>0</v>
      </c>
      <c r="IA56" s="139">
        <f>Mellemark!EL181</f>
        <v>0</v>
      </c>
      <c r="IB56" s="139">
        <f>Mellemark!EM181</f>
        <v>0</v>
      </c>
      <c r="IC56" s="139">
        <f>Mellemark!EN181</f>
        <v>0</v>
      </c>
      <c r="ID56" s="139">
        <f>Mellemark!EO181</f>
        <v>0</v>
      </c>
      <c r="IE56" s="139">
        <f>Mellemark!EP181</f>
        <v>0</v>
      </c>
      <c r="IF56" s="139">
        <f>Mellemark!EQ181</f>
        <v>0</v>
      </c>
      <c r="IG56" s="139">
        <f>Mellemark!ER181</f>
        <v>0</v>
      </c>
      <c r="IH56" s="139">
        <f>Mellemark!ES181</f>
        <v>0</v>
      </c>
      <c r="II56" s="139">
        <f>Mellemark!ET181</f>
        <v>0</v>
      </c>
      <c r="IJ56" s="139">
        <f>Mellemark!EU181</f>
        <v>0</v>
      </c>
      <c r="IK56" s="139">
        <f>Mellemark!EV181</f>
        <v>0</v>
      </c>
      <c r="IL56" s="139">
        <f>Mellemark!EW181</f>
        <v>0</v>
      </c>
      <c r="IM56" s="139">
        <f>Mellemark!EX181</f>
        <v>0</v>
      </c>
      <c r="IN56" s="139">
        <f>Mellemark!EY181</f>
        <v>0</v>
      </c>
      <c r="IO56" s="139">
        <f>Mellemark!EZ181</f>
        <v>0</v>
      </c>
      <c r="IP56" s="139">
        <f>Mellemark!FA181</f>
        <v>0</v>
      </c>
      <c r="IQ56" s="139">
        <f>Mellemark!FB181</f>
        <v>0</v>
      </c>
      <c r="IR56" s="139">
        <f>Mellemark!FC181</f>
        <v>0</v>
      </c>
      <c r="IS56" s="139">
        <f>Mellemark!FD181</f>
        <v>0</v>
      </c>
      <c r="IT56" s="139">
        <f>Mellemark!FE181</f>
        <v>0</v>
      </c>
      <c r="IU56" s="139">
        <f>Mellemark!FF181</f>
        <v>0</v>
      </c>
      <c r="IV56" s="139">
        <f>Mellemark!FG181</f>
        <v>0</v>
      </c>
      <c r="IW56" s="139">
        <f>Mellemark!FH181</f>
        <v>0</v>
      </c>
      <c r="IX56" s="139">
        <f>Mellemark!FI181</f>
        <v>0</v>
      </c>
      <c r="IY56" s="139">
        <f>Mellemark!FJ181</f>
        <v>0</v>
      </c>
      <c r="IZ56" s="139">
        <f>Mellemark!FK181</f>
        <v>0</v>
      </c>
      <c r="JA56" s="139">
        <f>Mellemark!FL181</f>
        <v>0</v>
      </c>
      <c r="JB56" s="139">
        <f>Mellemark!FM181</f>
        <v>0</v>
      </c>
      <c r="JC56" s="139">
        <f>Mellemark!FN181</f>
        <v>0</v>
      </c>
      <c r="JD56" s="139">
        <f>Mellemark!FO181</f>
        <v>0</v>
      </c>
      <c r="JE56" s="139">
        <f>Mellemark!FP181</f>
        <v>0</v>
      </c>
      <c r="JF56" s="139">
        <f>Mellemark!FQ181</f>
        <v>0</v>
      </c>
      <c r="JG56" s="139">
        <f>Mellemark!FR181</f>
        <v>0</v>
      </c>
      <c r="JH56" s="139">
        <f>Mellemark!FS181</f>
        <v>0</v>
      </c>
      <c r="JI56" s="139">
        <f>Mellemark!FT181</f>
        <v>0</v>
      </c>
      <c r="JJ56" s="139">
        <f>Mellemark!FU181</f>
        <v>0</v>
      </c>
      <c r="JK56" s="139">
        <f>Mellemark!FV181</f>
        <v>0</v>
      </c>
      <c r="JL56" s="139">
        <f>Mellemark!FW181</f>
        <v>0</v>
      </c>
      <c r="JM56" s="139">
        <f>Mellemark!FX181</f>
        <v>0</v>
      </c>
      <c r="JN56" s="139">
        <f>Mellemark!FY181</f>
        <v>0</v>
      </c>
      <c r="JO56" s="139">
        <f>Mellemark!FZ181</f>
        <v>0</v>
      </c>
      <c r="JP56" s="139">
        <f>Mellemark!GA181</f>
        <v>0</v>
      </c>
      <c r="JQ56" s="139">
        <f>Mellemark!GB181</f>
        <v>0</v>
      </c>
      <c r="JR56" s="139">
        <f>Mellemark!GC181</f>
        <v>0</v>
      </c>
      <c r="JS56" s="139">
        <f>Mellemark!GD181</f>
        <v>0</v>
      </c>
      <c r="JT56" s="139">
        <f>Mellemark!GE181</f>
        <v>0</v>
      </c>
      <c r="JU56" s="139">
        <f>Mellemark!GF181</f>
        <v>0</v>
      </c>
      <c r="JV56" s="139">
        <f>Mellemark!GG181</f>
        <v>0</v>
      </c>
      <c r="JW56" s="139">
        <f>Mellemark!GH181</f>
        <v>0</v>
      </c>
      <c r="JX56" s="139">
        <f>Mellemark!GI181</f>
        <v>0</v>
      </c>
      <c r="JY56" s="139">
        <f>Mellemark!GJ181</f>
        <v>0</v>
      </c>
      <c r="JZ56" s="139">
        <f>Mellemark!GK181</f>
        <v>0</v>
      </c>
      <c r="KA56" s="139">
        <f>Mellemark!GL181</f>
        <v>0</v>
      </c>
      <c r="KB56" s="139">
        <f>Mellemark!GM181</f>
        <v>0</v>
      </c>
      <c r="KC56" s="139">
        <f>Mellemark!GN181</f>
        <v>0</v>
      </c>
      <c r="KD56" s="139">
        <f>Mellemark!GO181</f>
        <v>0</v>
      </c>
      <c r="KE56" s="139">
        <f>Mellemark!GP181</f>
        <v>0</v>
      </c>
      <c r="KF56" s="139">
        <f>Mellemark!GQ181</f>
        <v>0</v>
      </c>
      <c r="KG56" s="139">
        <f>Mellemark!GR181</f>
        <v>0</v>
      </c>
      <c r="KH56" s="139">
        <f>Mellemark!GS181</f>
        <v>0</v>
      </c>
      <c r="KI56" s="139">
        <f>Mellemark!GT181</f>
        <v>0</v>
      </c>
    </row>
    <row r="57" spans="1:295">
      <c r="A57" s="121">
        <v>52</v>
      </c>
      <c r="B57" s="5" t="s">
        <v>76</v>
      </c>
      <c r="C57" s="5"/>
      <c r="D57" s="128">
        <v>-889</v>
      </c>
      <c r="E57" s="128">
        <v>-267</v>
      </c>
      <c r="F57" s="128">
        <v>-968</v>
      </c>
      <c r="G57" s="128">
        <v>-2578</v>
      </c>
      <c r="H57" s="128">
        <v>-1833</v>
      </c>
      <c r="I57" s="128">
        <v>-2421</v>
      </c>
      <c r="J57" s="128">
        <v>-1478</v>
      </c>
      <c r="K57" s="128">
        <v>-1207</v>
      </c>
      <c r="L57" s="128">
        <v>-3373</v>
      </c>
      <c r="M57" s="128">
        <v>-3006</v>
      </c>
      <c r="N57" s="128">
        <v>-2029</v>
      </c>
      <c r="O57" s="128">
        <v>-2079</v>
      </c>
      <c r="P57" s="128">
        <v>-1975</v>
      </c>
      <c r="Q57" s="128">
        <v>-3439</v>
      </c>
      <c r="R57" s="128">
        <v>-2648</v>
      </c>
      <c r="S57" s="121">
        <v>-2744</v>
      </c>
      <c r="T57" s="121">
        <v>-1182</v>
      </c>
      <c r="U57" s="121">
        <v>-813</v>
      </c>
      <c r="V57" s="121">
        <v>-1108</v>
      </c>
      <c r="W57" s="121">
        <v>-1582</v>
      </c>
      <c r="X57" s="121">
        <v>-791</v>
      </c>
      <c r="Y57" s="121">
        <v>-463</v>
      </c>
      <c r="Z57" s="121">
        <v>-2239</v>
      </c>
      <c r="AA57" s="121">
        <v>-1342</v>
      </c>
      <c r="AB57" s="121">
        <v>-2591</v>
      </c>
      <c r="AC57" s="121">
        <v>-1285</v>
      </c>
      <c r="AD57" s="121">
        <v>-2181</v>
      </c>
      <c r="AE57" s="121">
        <v>-2150</v>
      </c>
      <c r="AF57" s="121">
        <v>-1031</v>
      </c>
      <c r="AG57" s="121">
        <v>-2088</v>
      </c>
      <c r="AH57" s="121">
        <v>-2021</v>
      </c>
      <c r="AI57" s="121">
        <v>-1774</v>
      </c>
      <c r="AJ57" s="121">
        <v>-2557</v>
      </c>
      <c r="AK57" s="121">
        <v>-2922</v>
      </c>
      <c r="AL57" s="121">
        <v>-2542</v>
      </c>
      <c r="AM57" s="121">
        <v>-618</v>
      </c>
      <c r="AN57" s="121">
        <v>-1087</v>
      </c>
      <c r="AO57" s="121">
        <v>-402</v>
      </c>
      <c r="AP57" s="121">
        <v>-2924</v>
      </c>
      <c r="AQ57" s="121">
        <v>-2510</v>
      </c>
      <c r="AR57" s="121">
        <v>-1176</v>
      </c>
      <c r="AS57" s="121">
        <v>-2733</v>
      </c>
      <c r="AT57" s="121">
        <v>-2749</v>
      </c>
      <c r="AU57" s="121">
        <v>-1212</v>
      </c>
      <c r="AV57" s="121">
        <v>-127</v>
      </c>
      <c r="AW57" s="121">
        <v>-2980</v>
      </c>
      <c r="AX57" s="121">
        <v>-1754</v>
      </c>
      <c r="AY57" s="121">
        <v>-1479</v>
      </c>
      <c r="AZ57" s="121">
        <v>-210</v>
      </c>
      <c r="BA57" s="121">
        <v>-2446</v>
      </c>
      <c r="BB57" s="121">
        <v>-1597</v>
      </c>
      <c r="BC57" s="121">
        <v>-2479</v>
      </c>
      <c r="BD57" s="121">
        <v>-1496</v>
      </c>
      <c r="BE57" s="121">
        <v>-2279</v>
      </c>
      <c r="BF57" s="121">
        <v>0</v>
      </c>
      <c r="BG57" s="121">
        <v>-84</v>
      </c>
      <c r="BH57" s="121">
        <v>-2450</v>
      </c>
      <c r="BI57" s="121">
        <v>-2457</v>
      </c>
      <c r="BJ57" s="121">
        <v>-3373</v>
      </c>
      <c r="BK57" s="121">
        <v>0</v>
      </c>
      <c r="BL57" s="121">
        <v>-1544</v>
      </c>
      <c r="BM57" s="121">
        <v>-167</v>
      </c>
      <c r="BN57" s="121">
        <v>-796</v>
      </c>
      <c r="BO57" s="121">
        <v>-1293</v>
      </c>
      <c r="BP57" s="121">
        <v>-2364</v>
      </c>
      <c r="BQ57" s="121">
        <v>-3766</v>
      </c>
      <c r="BR57" s="121">
        <v>-631</v>
      </c>
      <c r="BS57" s="121">
        <v>-887</v>
      </c>
      <c r="BT57" s="121">
        <v>-3853</v>
      </c>
      <c r="BU57" s="121">
        <v>0</v>
      </c>
      <c r="BV57" s="121">
        <v>-2788</v>
      </c>
      <c r="BW57" s="121">
        <v>-1322</v>
      </c>
      <c r="BX57" s="121">
        <v>-2926</v>
      </c>
      <c r="BY57" s="121">
        <v>-2101</v>
      </c>
      <c r="BZ57" s="121">
        <v>-6085</v>
      </c>
      <c r="CA57" s="121">
        <v>-1928</v>
      </c>
      <c r="CB57" s="121">
        <v>-1234</v>
      </c>
      <c r="CC57" s="121">
        <v>-3127</v>
      </c>
      <c r="CD57" s="121">
        <v>-1939</v>
      </c>
      <c r="CE57" s="121">
        <v>-735</v>
      </c>
      <c r="CF57" s="121">
        <v>-1324</v>
      </c>
      <c r="CG57" s="121">
        <v>-693</v>
      </c>
      <c r="CH57" s="121">
        <v>-1993</v>
      </c>
      <c r="CI57" s="121">
        <v>-111</v>
      </c>
      <c r="CJ57" s="121">
        <v>-1184</v>
      </c>
      <c r="CK57" s="121">
        <v>-2947</v>
      </c>
      <c r="CL57" s="121">
        <v>-1231</v>
      </c>
      <c r="CM57" s="121">
        <v>-669</v>
      </c>
      <c r="CN57" s="121">
        <v>-178</v>
      </c>
      <c r="CO57" s="121">
        <v>-1058</v>
      </c>
      <c r="CP57" s="140"/>
      <c r="CQ57" s="139">
        <f>Mellemark!B182</f>
        <v>0</v>
      </c>
      <c r="CR57" s="139">
        <f>Mellemark!C182</f>
        <v>0</v>
      </c>
      <c r="CS57" s="139">
        <f>Mellemark!D182</f>
        <v>0</v>
      </c>
      <c r="CT57" s="139">
        <f>Mellemark!E182</f>
        <v>0</v>
      </c>
      <c r="CU57" s="139">
        <f>Mellemark!F182</f>
        <v>0</v>
      </c>
      <c r="CV57" s="139">
        <f>Mellemark!G182</f>
        <v>0</v>
      </c>
      <c r="CW57" s="139">
        <f>Mellemark!H182</f>
        <v>0</v>
      </c>
      <c r="CX57" s="139">
        <f>Mellemark!I182</f>
        <v>0</v>
      </c>
      <c r="CY57" s="139">
        <f>Mellemark!J182</f>
        <v>0</v>
      </c>
      <c r="CZ57" s="139">
        <f>Mellemark!K182</f>
        <v>0</v>
      </c>
      <c r="DA57" s="139">
        <f>Mellemark!L182</f>
        <v>0</v>
      </c>
      <c r="DB57" s="139">
        <f>Mellemark!M182</f>
        <v>0</v>
      </c>
      <c r="DC57" s="139">
        <f>Mellemark!N182</f>
        <v>0</v>
      </c>
      <c r="DD57" s="139">
        <f>Mellemark!O182</f>
        <v>0</v>
      </c>
      <c r="DE57" s="139">
        <f>Mellemark!P182</f>
        <v>0</v>
      </c>
      <c r="DF57" s="139">
        <f>Mellemark!Q182</f>
        <v>0</v>
      </c>
      <c r="DG57" s="139">
        <f>Mellemark!R182</f>
        <v>0</v>
      </c>
      <c r="DH57" s="139">
        <f>Mellemark!S182</f>
        <v>0</v>
      </c>
      <c r="DI57" s="139">
        <f>Mellemark!T182</f>
        <v>0</v>
      </c>
      <c r="DJ57" s="139">
        <f>Mellemark!U182</f>
        <v>0</v>
      </c>
      <c r="DK57" s="139">
        <f>Mellemark!V182</f>
        <v>0</v>
      </c>
      <c r="DL57" s="139">
        <f>Mellemark!W182</f>
        <v>0</v>
      </c>
      <c r="DM57" s="139">
        <f>Mellemark!X182</f>
        <v>0</v>
      </c>
      <c r="DN57" s="139">
        <f>Mellemark!Y182</f>
        <v>0</v>
      </c>
      <c r="DO57" s="139">
        <f>Mellemark!Z182</f>
        <v>0</v>
      </c>
      <c r="DP57" s="139">
        <f>Mellemark!AA182</f>
        <v>0</v>
      </c>
      <c r="DQ57" s="139">
        <f>Mellemark!AB182</f>
        <v>0</v>
      </c>
      <c r="DR57" s="139">
        <f>Mellemark!AC182</f>
        <v>0</v>
      </c>
      <c r="DS57" s="139">
        <f>Mellemark!AD182</f>
        <v>0</v>
      </c>
      <c r="DT57" s="139">
        <f>Mellemark!AE182</f>
        <v>0</v>
      </c>
      <c r="DU57" s="139">
        <f>Mellemark!AF182</f>
        <v>0</v>
      </c>
      <c r="DV57" s="139">
        <f>Mellemark!AG182</f>
        <v>0</v>
      </c>
      <c r="DW57" s="139">
        <f>Mellemark!AH182</f>
        <v>0</v>
      </c>
      <c r="DX57" s="139">
        <f>Mellemark!AI182</f>
        <v>0</v>
      </c>
      <c r="DY57" s="139">
        <f>Mellemark!AJ182</f>
        <v>0</v>
      </c>
      <c r="DZ57" s="139">
        <f>Mellemark!AK182</f>
        <v>0</v>
      </c>
      <c r="EA57" s="139">
        <f>Mellemark!AL182</f>
        <v>0</v>
      </c>
      <c r="EB57" s="139">
        <f>Mellemark!AM182</f>
        <v>0</v>
      </c>
      <c r="EC57" s="139">
        <f>Mellemark!AN182</f>
        <v>0</v>
      </c>
      <c r="ED57" s="139">
        <f>Mellemark!AO182</f>
        <v>0</v>
      </c>
      <c r="EE57" s="139">
        <f>Mellemark!AP182</f>
        <v>0</v>
      </c>
      <c r="EF57" s="139">
        <f>Mellemark!AQ182</f>
        <v>0</v>
      </c>
      <c r="EG57" s="139">
        <f>Mellemark!AR182</f>
        <v>0</v>
      </c>
      <c r="EH57" s="139">
        <f>Mellemark!AS182</f>
        <v>0</v>
      </c>
      <c r="EI57" s="139">
        <f>Mellemark!AT182</f>
        <v>0</v>
      </c>
      <c r="EJ57" s="139">
        <f>Mellemark!AU182</f>
        <v>0</v>
      </c>
      <c r="EK57" s="139">
        <f>Mellemark!AV182</f>
        <v>0</v>
      </c>
      <c r="EL57" s="139">
        <f>Mellemark!AW182</f>
        <v>0</v>
      </c>
      <c r="EM57" s="139">
        <f>Mellemark!AX182</f>
        <v>0</v>
      </c>
      <c r="EN57" s="139">
        <f>Mellemark!AY182</f>
        <v>0</v>
      </c>
      <c r="EO57" s="139">
        <f>Mellemark!AZ182</f>
        <v>0</v>
      </c>
      <c r="EP57" s="139">
        <f>Mellemark!BA182</f>
        <v>0</v>
      </c>
      <c r="EQ57" s="139">
        <f>Mellemark!BB182</f>
        <v>0</v>
      </c>
      <c r="ER57" s="139">
        <f>Mellemark!BC182</f>
        <v>0</v>
      </c>
      <c r="ES57" s="139">
        <f>Mellemark!BD182</f>
        <v>0</v>
      </c>
      <c r="ET57" s="139">
        <f>Mellemark!BE182</f>
        <v>0</v>
      </c>
      <c r="EU57" s="139">
        <f>Mellemark!BF182</f>
        <v>0</v>
      </c>
      <c r="EV57" s="139">
        <f>Mellemark!BG182</f>
        <v>0</v>
      </c>
      <c r="EW57" s="139">
        <f>Mellemark!BH182</f>
        <v>0</v>
      </c>
      <c r="EX57" s="139">
        <f>Mellemark!BI182</f>
        <v>0</v>
      </c>
      <c r="EY57" s="139">
        <f>Mellemark!BJ182</f>
        <v>0</v>
      </c>
      <c r="EZ57" s="139">
        <f>Mellemark!BK182</f>
        <v>0</v>
      </c>
      <c r="FA57" s="139">
        <f>Mellemark!BL182</f>
        <v>0</v>
      </c>
      <c r="FB57" s="139">
        <f>Mellemark!BM182</f>
        <v>0</v>
      </c>
      <c r="FC57" s="139">
        <f>Mellemark!BN182</f>
        <v>0</v>
      </c>
      <c r="FD57" s="139">
        <f>Mellemark!BO182</f>
        <v>0</v>
      </c>
      <c r="FE57" s="139">
        <f>Mellemark!BP182</f>
        <v>0</v>
      </c>
      <c r="FF57" s="139">
        <f>Mellemark!BQ182</f>
        <v>0</v>
      </c>
      <c r="FG57" s="139">
        <f>Mellemark!BR182</f>
        <v>0</v>
      </c>
      <c r="FH57" s="139">
        <f>Mellemark!BS182</f>
        <v>0</v>
      </c>
      <c r="FI57" s="139">
        <f>Mellemark!BT182</f>
        <v>0</v>
      </c>
      <c r="FJ57" s="139">
        <f>Mellemark!BU182</f>
        <v>0</v>
      </c>
      <c r="FK57" s="139">
        <f>Mellemark!BV182</f>
        <v>0</v>
      </c>
      <c r="FL57" s="139">
        <f>Mellemark!BW182</f>
        <v>0</v>
      </c>
      <c r="FM57" s="139">
        <f>Mellemark!BX182</f>
        <v>0</v>
      </c>
      <c r="FN57" s="139">
        <f>Mellemark!BY182</f>
        <v>0</v>
      </c>
      <c r="FO57" s="139">
        <f>Mellemark!BZ182</f>
        <v>0</v>
      </c>
      <c r="FP57" s="139">
        <f>Mellemark!CA182</f>
        <v>0</v>
      </c>
      <c r="FQ57" s="139">
        <f>Mellemark!CB182</f>
        <v>0</v>
      </c>
      <c r="FR57" s="139">
        <f>Mellemark!CC182</f>
        <v>0</v>
      </c>
      <c r="FS57" s="139">
        <f>Mellemark!CD182</f>
        <v>0</v>
      </c>
      <c r="FT57" s="139">
        <f>Mellemark!CE182</f>
        <v>0</v>
      </c>
      <c r="FU57" s="139">
        <f>Mellemark!CF182</f>
        <v>0</v>
      </c>
      <c r="FV57" s="139">
        <f>Mellemark!CG182</f>
        <v>0</v>
      </c>
      <c r="FW57" s="139">
        <f>Mellemark!CH182</f>
        <v>0</v>
      </c>
      <c r="FX57" s="139">
        <f>Mellemark!CI182</f>
        <v>0</v>
      </c>
      <c r="FY57" s="139">
        <f>Mellemark!CJ182</f>
        <v>0</v>
      </c>
      <c r="FZ57" s="139">
        <f>Mellemark!CK182</f>
        <v>0</v>
      </c>
      <c r="GA57" s="139">
        <f>Mellemark!CL182</f>
        <v>0</v>
      </c>
      <c r="GB57" s="139">
        <f>Mellemark!CM182</f>
        <v>0</v>
      </c>
      <c r="GC57" s="139">
        <f>Mellemark!CN182</f>
        <v>0</v>
      </c>
      <c r="GD57" s="139">
        <f>Mellemark!CO182</f>
        <v>0</v>
      </c>
      <c r="GE57" s="139">
        <f>Mellemark!CP182</f>
        <v>0</v>
      </c>
      <c r="GF57" s="139">
        <f>Mellemark!CQ182</f>
        <v>0</v>
      </c>
      <c r="GG57" s="139">
        <f>Mellemark!CR182</f>
        <v>0</v>
      </c>
      <c r="GH57" s="139">
        <f>Mellemark!CS182</f>
        <v>0</v>
      </c>
      <c r="GI57" s="139">
        <f>Mellemark!CT182</f>
        <v>0</v>
      </c>
      <c r="GJ57" s="139">
        <f>Mellemark!CU182</f>
        <v>0</v>
      </c>
      <c r="GK57" s="139">
        <f>Mellemark!CV182</f>
        <v>0</v>
      </c>
      <c r="GL57" s="139">
        <f>Mellemark!CW182</f>
        <v>0</v>
      </c>
      <c r="GM57" s="139">
        <f>Mellemark!CX182</f>
        <v>0</v>
      </c>
      <c r="GN57" s="139">
        <f>Mellemark!CY182</f>
        <v>0</v>
      </c>
      <c r="GO57" s="139">
        <f>Mellemark!CZ182</f>
        <v>0</v>
      </c>
      <c r="GP57" s="139">
        <f>Mellemark!DA182</f>
        <v>0</v>
      </c>
      <c r="GQ57" s="139">
        <f>Mellemark!DB182</f>
        <v>0</v>
      </c>
      <c r="GR57" s="139">
        <f>Mellemark!DC182</f>
        <v>0</v>
      </c>
      <c r="GS57" s="139">
        <f>Mellemark!DD182</f>
        <v>0</v>
      </c>
      <c r="GT57" s="139">
        <f>Mellemark!DE182</f>
        <v>0</v>
      </c>
      <c r="GU57" s="139">
        <f>Mellemark!DF182</f>
        <v>0</v>
      </c>
      <c r="GV57" s="139">
        <f>Mellemark!DG182</f>
        <v>0</v>
      </c>
      <c r="GW57" s="139">
        <f>Mellemark!DH182</f>
        <v>0</v>
      </c>
      <c r="GX57" s="139">
        <f>Mellemark!DI182</f>
        <v>0</v>
      </c>
      <c r="GY57" s="139">
        <f>Mellemark!DJ182</f>
        <v>0</v>
      </c>
      <c r="GZ57" s="139">
        <f>Mellemark!DK182</f>
        <v>0</v>
      </c>
      <c r="HA57" s="139">
        <f>Mellemark!DL182</f>
        <v>0</v>
      </c>
      <c r="HB57" s="139">
        <f>Mellemark!DM182</f>
        <v>0</v>
      </c>
      <c r="HC57" s="139">
        <f>Mellemark!DN182</f>
        <v>0</v>
      </c>
      <c r="HD57" s="139">
        <f>Mellemark!DO182</f>
        <v>0</v>
      </c>
      <c r="HE57" s="139">
        <f>Mellemark!DP182</f>
        <v>0</v>
      </c>
      <c r="HF57" s="139">
        <f>Mellemark!DQ182</f>
        <v>0</v>
      </c>
      <c r="HG57" s="139">
        <f>Mellemark!DR182</f>
        <v>0</v>
      </c>
      <c r="HH57" s="139">
        <f>Mellemark!DS182</f>
        <v>0</v>
      </c>
      <c r="HI57" s="139">
        <f>Mellemark!DT182</f>
        <v>0</v>
      </c>
      <c r="HJ57" s="139">
        <f>Mellemark!DU182</f>
        <v>0</v>
      </c>
      <c r="HK57" s="139">
        <f>Mellemark!DV182</f>
        <v>0</v>
      </c>
      <c r="HL57" s="139">
        <f>Mellemark!DW182</f>
        <v>0</v>
      </c>
      <c r="HM57" s="139">
        <f>Mellemark!DX182</f>
        <v>0</v>
      </c>
      <c r="HN57" s="139">
        <f>Mellemark!DY182</f>
        <v>0</v>
      </c>
      <c r="HO57" s="139">
        <f>Mellemark!DZ182</f>
        <v>0</v>
      </c>
      <c r="HP57" s="139">
        <f>Mellemark!EA182</f>
        <v>0</v>
      </c>
      <c r="HQ57" s="139">
        <f>Mellemark!EB182</f>
        <v>0</v>
      </c>
      <c r="HR57" s="139">
        <f>Mellemark!EC182</f>
        <v>0</v>
      </c>
      <c r="HS57" s="139">
        <f>Mellemark!ED182</f>
        <v>0</v>
      </c>
      <c r="HT57" s="139">
        <f>Mellemark!EE182</f>
        <v>0</v>
      </c>
      <c r="HU57" s="139">
        <f>Mellemark!EF182</f>
        <v>0</v>
      </c>
      <c r="HV57" s="139">
        <f>Mellemark!EG182</f>
        <v>0</v>
      </c>
      <c r="HW57" s="139">
        <f>Mellemark!EH182</f>
        <v>0</v>
      </c>
      <c r="HX57" s="139">
        <f>Mellemark!EI182</f>
        <v>0</v>
      </c>
      <c r="HY57" s="139">
        <f>Mellemark!EJ182</f>
        <v>0</v>
      </c>
      <c r="HZ57" s="139">
        <f>Mellemark!EK182</f>
        <v>0</v>
      </c>
      <c r="IA57" s="139">
        <f>Mellemark!EL182</f>
        <v>0</v>
      </c>
      <c r="IB57" s="139">
        <f>Mellemark!EM182</f>
        <v>0</v>
      </c>
      <c r="IC57" s="139">
        <f>Mellemark!EN182</f>
        <v>0</v>
      </c>
      <c r="ID57" s="139">
        <f>Mellemark!EO182</f>
        <v>0</v>
      </c>
      <c r="IE57" s="139">
        <f>Mellemark!EP182</f>
        <v>0</v>
      </c>
      <c r="IF57" s="139">
        <f>Mellemark!EQ182</f>
        <v>0</v>
      </c>
      <c r="IG57" s="139">
        <f>Mellemark!ER182</f>
        <v>0</v>
      </c>
      <c r="IH57" s="139">
        <f>Mellemark!ES182</f>
        <v>0</v>
      </c>
      <c r="II57" s="139">
        <f>Mellemark!ET182</f>
        <v>0</v>
      </c>
      <c r="IJ57" s="139">
        <f>Mellemark!EU182</f>
        <v>0</v>
      </c>
      <c r="IK57" s="139">
        <f>Mellemark!EV182</f>
        <v>0</v>
      </c>
      <c r="IL57" s="139">
        <f>Mellemark!EW182</f>
        <v>0</v>
      </c>
      <c r="IM57" s="139">
        <f>Mellemark!EX182</f>
        <v>0</v>
      </c>
      <c r="IN57" s="139">
        <f>Mellemark!EY182</f>
        <v>0</v>
      </c>
      <c r="IO57" s="139">
        <f>Mellemark!EZ182</f>
        <v>0</v>
      </c>
      <c r="IP57" s="139">
        <f>Mellemark!FA182</f>
        <v>0</v>
      </c>
      <c r="IQ57" s="139">
        <f>Mellemark!FB182</f>
        <v>0</v>
      </c>
      <c r="IR57" s="139">
        <f>Mellemark!FC182</f>
        <v>0</v>
      </c>
      <c r="IS57" s="139">
        <f>Mellemark!FD182</f>
        <v>0</v>
      </c>
      <c r="IT57" s="139">
        <f>Mellemark!FE182</f>
        <v>0</v>
      </c>
      <c r="IU57" s="139">
        <f>Mellemark!FF182</f>
        <v>0</v>
      </c>
      <c r="IV57" s="139">
        <f>Mellemark!FG182</f>
        <v>0</v>
      </c>
      <c r="IW57" s="139">
        <f>Mellemark!FH182</f>
        <v>0</v>
      </c>
      <c r="IX57" s="139">
        <f>Mellemark!FI182</f>
        <v>0</v>
      </c>
      <c r="IY57" s="139">
        <f>Mellemark!FJ182</f>
        <v>0</v>
      </c>
      <c r="IZ57" s="139">
        <f>Mellemark!FK182</f>
        <v>0</v>
      </c>
      <c r="JA57" s="139">
        <f>Mellemark!FL182</f>
        <v>0</v>
      </c>
      <c r="JB57" s="139">
        <f>Mellemark!FM182</f>
        <v>0</v>
      </c>
      <c r="JC57" s="139">
        <f>Mellemark!FN182</f>
        <v>0</v>
      </c>
      <c r="JD57" s="139">
        <f>Mellemark!FO182</f>
        <v>0</v>
      </c>
      <c r="JE57" s="139">
        <f>Mellemark!FP182</f>
        <v>0</v>
      </c>
      <c r="JF57" s="139">
        <f>Mellemark!FQ182</f>
        <v>0</v>
      </c>
      <c r="JG57" s="139">
        <f>Mellemark!FR182</f>
        <v>0</v>
      </c>
      <c r="JH57" s="139">
        <f>Mellemark!FS182</f>
        <v>0</v>
      </c>
      <c r="JI57" s="139">
        <f>Mellemark!FT182</f>
        <v>0</v>
      </c>
      <c r="JJ57" s="139">
        <f>Mellemark!FU182</f>
        <v>0</v>
      </c>
      <c r="JK57" s="139">
        <f>Mellemark!FV182</f>
        <v>0</v>
      </c>
      <c r="JL57" s="139">
        <f>Mellemark!FW182</f>
        <v>0</v>
      </c>
      <c r="JM57" s="139">
        <f>Mellemark!FX182</f>
        <v>0</v>
      </c>
      <c r="JN57" s="139">
        <f>Mellemark!FY182</f>
        <v>0</v>
      </c>
      <c r="JO57" s="139">
        <f>Mellemark!FZ182</f>
        <v>0</v>
      </c>
      <c r="JP57" s="139">
        <f>Mellemark!GA182</f>
        <v>0</v>
      </c>
      <c r="JQ57" s="139">
        <f>Mellemark!GB182</f>
        <v>0</v>
      </c>
      <c r="JR57" s="139">
        <f>Mellemark!GC182</f>
        <v>0</v>
      </c>
      <c r="JS57" s="139">
        <f>Mellemark!GD182</f>
        <v>0</v>
      </c>
      <c r="JT57" s="139">
        <f>Mellemark!GE182</f>
        <v>0</v>
      </c>
      <c r="JU57" s="139">
        <f>Mellemark!GF182</f>
        <v>0</v>
      </c>
      <c r="JV57" s="139">
        <f>Mellemark!GG182</f>
        <v>0</v>
      </c>
      <c r="JW57" s="139">
        <f>Mellemark!GH182</f>
        <v>0</v>
      </c>
      <c r="JX57" s="139">
        <f>Mellemark!GI182</f>
        <v>0</v>
      </c>
      <c r="JY57" s="139">
        <f>Mellemark!GJ182</f>
        <v>0</v>
      </c>
      <c r="JZ57" s="139">
        <f>Mellemark!GK182</f>
        <v>0</v>
      </c>
      <c r="KA57" s="139">
        <f>Mellemark!GL182</f>
        <v>0</v>
      </c>
      <c r="KB57" s="139">
        <f>Mellemark!GM182</f>
        <v>0</v>
      </c>
      <c r="KC57" s="139">
        <f>Mellemark!GN182</f>
        <v>0</v>
      </c>
      <c r="KD57" s="139">
        <f>Mellemark!GO182</f>
        <v>0</v>
      </c>
      <c r="KE57" s="139">
        <f>Mellemark!GP182</f>
        <v>0</v>
      </c>
      <c r="KF57" s="139">
        <f>Mellemark!GQ182</f>
        <v>0</v>
      </c>
      <c r="KG57" s="139">
        <f>Mellemark!GR182</f>
        <v>0</v>
      </c>
      <c r="KH57" s="139">
        <f>Mellemark!GS182</f>
        <v>0</v>
      </c>
      <c r="KI57" s="139">
        <f>Mellemark!GT182</f>
        <v>0</v>
      </c>
    </row>
    <row r="58" spans="1:295">
      <c r="A58" s="121">
        <v>53</v>
      </c>
      <c r="B58" s="5" t="s">
        <v>11</v>
      </c>
      <c r="C58" s="5"/>
      <c r="D58" s="128">
        <v>-1133</v>
      </c>
      <c r="E58" s="128">
        <v>-4042</v>
      </c>
      <c r="F58" s="128">
        <v>-2212</v>
      </c>
      <c r="G58" s="128">
        <v>-1107</v>
      </c>
      <c r="H58" s="128">
        <v>-1072</v>
      </c>
      <c r="I58" s="128">
        <v>-1395</v>
      </c>
      <c r="J58" s="128">
        <v>-2006</v>
      </c>
      <c r="K58" s="128">
        <v>-1920</v>
      </c>
      <c r="L58" s="128">
        <v>-1187</v>
      </c>
      <c r="M58" s="128">
        <v>-3023</v>
      </c>
      <c r="N58" s="128">
        <v>-1087</v>
      </c>
      <c r="O58" s="128">
        <v>-1367</v>
      </c>
      <c r="P58" s="128">
        <v>-1223</v>
      </c>
      <c r="Q58" s="128">
        <v>-1544</v>
      </c>
      <c r="R58" s="128">
        <v>-4680</v>
      </c>
      <c r="S58" s="121">
        <v>-1384</v>
      </c>
      <c r="T58" s="121">
        <v>-1520</v>
      </c>
      <c r="U58" s="121">
        <v>-2917</v>
      </c>
      <c r="V58" s="121">
        <v>-1333</v>
      </c>
      <c r="W58" s="121">
        <v>-1386</v>
      </c>
      <c r="X58" s="121">
        <v>-1211</v>
      </c>
      <c r="Y58" s="121">
        <v>-4120</v>
      </c>
      <c r="Z58" s="121">
        <v>-1278</v>
      </c>
      <c r="AA58" s="121">
        <v>-1510</v>
      </c>
      <c r="AB58" s="121">
        <v>-497</v>
      </c>
      <c r="AC58" s="121">
        <v>-2834</v>
      </c>
      <c r="AD58" s="121">
        <v>-516</v>
      </c>
      <c r="AE58" s="121">
        <v>-1380</v>
      </c>
      <c r="AF58" s="121">
        <v>-3977</v>
      </c>
      <c r="AG58" s="121">
        <v>-2492</v>
      </c>
      <c r="AH58" s="121">
        <v>-901</v>
      </c>
      <c r="AI58" s="121">
        <v>-620</v>
      </c>
      <c r="AJ58" s="121">
        <v>-974</v>
      </c>
      <c r="AK58" s="121">
        <v>-29</v>
      </c>
      <c r="AL58" s="121">
        <v>-932</v>
      </c>
      <c r="AM58" s="121">
        <v>-935</v>
      </c>
      <c r="AN58" s="121">
        <v>-1763</v>
      </c>
      <c r="AO58" s="121">
        <v>-1696</v>
      </c>
      <c r="AP58" s="121">
        <v>-570</v>
      </c>
      <c r="AQ58" s="121">
        <v>-1818</v>
      </c>
      <c r="AR58" s="121">
        <v>-928</v>
      </c>
      <c r="AS58" s="121">
        <v>-2261</v>
      </c>
      <c r="AT58" s="121">
        <v>-1157</v>
      </c>
      <c r="AU58" s="121">
        <v>-1782</v>
      </c>
      <c r="AV58" s="121">
        <v>-2982</v>
      </c>
      <c r="AW58" s="121">
        <v>-720</v>
      </c>
      <c r="AX58" s="121">
        <v>-1518</v>
      </c>
      <c r="AY58" s="121">
        <v>-2012</v>
      </c>
      <c r="AZ58" s="121">
        <v>-2311</v>
      </c>
      <c r="BA58" s="121">
        <v>-2465</v>
      </c>
      <c r="BB58" s="121">
        <v>-1432</v>
      </c>
      <c r="BC58" s="121">
        <v>-1623</v>
      </c>
      <c r="BD58" s="121">
        <v>-864</v>
      </c>
      <c r="BE58" s="121">
        <v>-1195</v>
      </c>
      <c r="BF58" s="121">
        <v>-4257</v>
      </c>
      <c r="BG58" s="121">
        <v>-2900</v>
      </c>
      <c r="BH58" s="121">
        <v>-916</v>
      </c>
      <c r="BI58" s="121">
        <v>-3353</v>
      </c>
      <c r="BJ58" s="121">
        <v>-1881</v>
      </c>
      <c r="BK58" s="121">
        <v>-2815</v>
      </c>
      <c r="BL58" s="121">
        <v>-3520</v>
      </c>
      <c r="BM58" s="121">
        <v>-2183</v>
      </c>
      <c r="BN58" s="121">
        <v>-2247</v>
      </c>
      <c r="BO58" s="121">
        <v>-2770</v>
      </c>
      <c r="BP58" s="121">
        <v>-684</v>
      </c>
      <c r="BQ58" s="121">
        <v>-1527</v>
      </c>
      <c r="BR58" s="121">
        <v>-2276</v>
      </c>
      <c r="BS58" s="121">
        <v>-2317</v>
      </c>
      <c r="BT58" s="121">
        <v>-1452</v>
      </c>
      <c r="BU58" s="121">
        <v>-2944</v>
      </c>
      <c r="BV58" s="121">
        <v>-1429</v>
      </c>
      <c r="BW58" s="121">
        <v>-5507</v>
      </c>
      <c r="BX58" s="121">
        <v>-2926</v>
      </c>
      <c r="BY58" s="121">
        <v>-2521</v>
      </c>
      <c r="BZ58" s="121">
        <v>-2270</v>
      </c>
      <c r="CA58" s="121">
        <v>-1452</v>
      </c>
      <c r="CB58" s="121">
        <v>-954</v>
      </c>
      <c r="CC58" s="121">
        <v>-729</v>
      </c>
      <c r="CD58" s="121">
        <v>-1270</v>
      </c>
      <c r="CE58" s="121">
        <v>-1522</v>
      </c>
      <c r="CF58" s="121">
        <v>-1880</v>
      </c>
      <c r="CG58" s="121">
        <v>-3586</v>
      </c>
      <c r="CH58" s="121">
        <v>-1246</v>
      </c>
      <c r="CI58" s="121">
        <v>-3125</v>
      </c>
      <c r="CJ58" s="121">
        <v>-2261</v>
      </c>
      <c r="CK58" s="121">
        <v>-1466</v>
      </c>
      <c r="CL58" s="121">
        <v>-2052</v>
      </c>
      <c r="CM58" s="121">
        <v>-2465</v>
      </c>
      <c r="CN58" s="121">
        <v>-2360</v>
      </c>
      <c r="CO58" s="121">
        <v>-1153</v>
      </c>
      <c r="CP58" s="140"/>
      <c r="CQ58" s="139">
        <f>Mellemark!B183</f>
        <v>0</v>
      </c>
      <c r="CR58" s="139">
        <f>Mellemark!C183</f>
        <v>0</v>
      </c>
      <c r="CS58" s="139">
        <f>Mellemark!D183</f>
        <v>0</v>
      </c>
      <c r="CT58" s="139">
        <f>Mellemark!E183</f>
        <v>0</v>
      </c>
      <c r="CU58" s="139">
        <f>Mellemark!F183</f>
        <v>0</v>
      </c>
      <c r="CV58" s="139">
        <f>Mellemark!G183</f>
        <v>0</v>
      </c>
      <c r="CW58" s="139">
        <f>Mellemark!H183</f>
        <v>0</v>
      </c>
      <c r="CX58" s="139">
        <f>Mellemark!I183</f>
        <v>0</v>
      </c>
      <c r="CY58" s="139">
        <f>Mellemark!J183</f>
        <v>0</v>
      </c>
      <c r="CZ58" s="139">
        <f>Mellemark!K183</f>
        <v>0</v>
      </c>
      <c r="DA58" s="139">
        <f>Mellemark!L183</f>
        <v>0</v>
      </c>
      <c r="DB58" s="139">
        <f>Mellemark!M183</f>
        <v>0</v>
      </c>
      <c r="DC58" s="139">
        <f>Mellemark!N183</f>
        <v>0</v>
      </c>
      <c r="DD58" s="139">
        <f>Mellemark!O183</f>
        <v>0</v>
      </c>
      <c r="DE58" s="139">
        <f>Mellemark!P183</f>
        <v>0</v>
      </c>
      <c r="DF58" s="139">
        <f>Mellemark!Q183</f>
        <v>0</v>
      </c>
      <c r="DG58" s="139">
        <f>Mellemark!R183</f>
        <v>0</v>
      </c>
      <c r="DH58" s="139">
        <f>Mellemark!S183</f>
        <v>0</v>
      </c>
      <c r="DI58" s="139">
        <f>Mellemark!T183</f>
        <v>0</v>
      </c>
      <c r="DJ58" s="139">
        <f>Mellemark!U183</f>
        <v>0</v>
      </c>
      <c r="DK58" s="139">
        <f>Mellemark!V183</f>
        <v>0</v>
      </c>
      <c r="DL58" s="139">
        <f>Mellemark!W183</f>
        <v>0</v>
      </c>
      <c r="DM58" s="139">
        <f>Mellemark!X183</f>
        <v>0</v>
      </c>
      <c r="DN58" s="139">
        <f>Mellemark!Y183</f>
        <v>0</v>
      </c>
      <c r="DO58" s="139">
        <f>Mellemark!Z183</f>
        <v>0</v>
      </c>
      <c r="DP58" s="139">
        <f>Mellemark!AA183</f>
        <v>0</v>
      </c>
      <c r="DQ58" s="139">
        <f>Mellemark!AB183</f>
        <v>0</v>
      </c>
      <c r="DR58" s="139">
        <f>Mellemark!AC183</f>
        <v>0</v>
      </c>
      <c r="DS58" s="139">
        <f>Mellemark!AD183</f>
        <v>0</v>
      </c>
      <c r="DT58" s="139">
        <f>Mellemark!AE183</f>
        <v>0</v>
      </c>
      <c r="DU58" s="139">
        <f>Mellemark!AF183</f>
        <v>0</v>
      </c>
      <c r="DV58" s="139">
        <f>Mellemark!AG183</f>
        <v>0</v>
      </c>
      <c r="DW58" s="139">
        <f>Mellemark!AH183</f>
        <v>0</v>
      </c>
      <c r="DX58" s="139">
        <f>Mellemark!AI183</f>
        <v>0</v>
      </c>
      <c r="DY58" s="139">
        <f>Mellemark!AJ183</f>
        <v>0</v>
      </c>
      <c r="DZ58" s="139">
        <f>Mellemark!AK183</f>
        <v>0</v>
      </c>
      <c r="EA58" s="139">
        <f>Mellemark!AL183</f>
        <v>0</v>
      </c>
      <c r="EB58" s="139">
        <f>Mellemark!AM183</f>
        <v>0</v>
      </c>
      <c r="EC58" s="139">
        <f>Mellemark!AN183</f>
        <v>0</v>
      </c>
      <c r="ED58" s="139">
        <f>Mellemark!AO183</f>
        <v>0</v>
      </c>
      <c r="EE58" s="139">
        <f>Mellemark!AP183</f>
        <v>0</v>
      </c>
      <c r="EF58" s="139">
        <f>Mellemark!AQ183</f>
        <v>0</v>
      </c>
      <c r="EG58" s="139">
        <f>Mellemark!AR183</f>
        <v>0</v>
      </c>
      <c r="EH58" s="139">
        <f>Mellemark!AS183</f>
        <v>0</v>
      </c>
      <c r="EI58" s="139">
        <f>Mellemark!AT183</f>
        <v>0</v>
      </c>
      <c r="EJ58" s="139">
        <f>Mellemark!AU183</f>
        <v>0</v>
      </c>
      <c r="EK58" s="139">
        <f>Mellemark!AV183</f>
        <v>0</v>
      </c>
      <c r="EL58" s="139">
        <f>Mellemark!AW183</f>
        <v>0</v>
      </c>
      <c r="EM58" s="139">
        <f>Mellemark!AX183</f>
        <v>0</v>
      </c>
      <c r="EN58" s="139">
        <f>Mellemark!AY183</f>
        <v>0</v>
      </c>
      <c r="EO58" s="139">
        <f>Mellemark!AZ183</f>
        <v>0</v>
      </c>
      <c r="EP58" s="139">
        <f>Mellemark!BA183</f>
        <v>0</v>
      </c>
      <c r="EQ58" s="139">
        <f>Mellemark!BB183</f>
        <v>0</v>
      </c>
      <c r="ER58" s="139">
        <f>Mellemark!BC183</f>
        <v>0</v>
      </c>
      <c r="ES58" s="139">
        <f>Mellemark!BD183</f>
        <v>0</v>
      </c>
      <c r="ET58" s="139">
        <f>Mellemark!BE183</f>
        <v>0</v>
      </c>
      <c r="EU58" s="139">
        <f>Mellemark!BF183</f>
        <v>0</v>
      </c>
      <c r="EV58" s="139">
        <f>Mellemark!BG183</f>
        <v>0</v>
      </c>
      <c r="EW58" s="139">
        <f>Mellemark!BH183</f>
        <v>0</v>
      </c>
      <c r="EX58" s="139">
        <f>Mellemark!BI183</f>
        <v>0</v>
      </c>
      <c r="EY58" s="139">
        <f>Mellemark!BJ183</f>
        <v>0</v>
      </c>
      <c r="EZ58" s="139">
        <f>Mellemark!BK183</f>
        <v>0</v>
      </c>
      <c r="FA58" s="139">
        <f>Mellemark!BL183</f>
        <v>0</v>
      </c>
      <c r="FB58" s="139">
        <f>Mellemark!BM183</f>
        <v>0</v>
      </c>
      <c r="FC58" s="139">
        <f>Mellemark!BN183</f>
        <v>0</v>
      </c>
      <c r="FD58" s="139">
        <f>Mellemark!BO183</f>
        <v>0</v>
      </c>
      <c r="FE58" s="139">
        <f>Mellemark!BP183</f>
        <v>0</v>
      </c>
      <c r="FF58" s="139">
        <f>Mellemark!BQ183</f>
        <v>0</v>
      </c>
      <c r="FG58" s="139">
        <f>Mellemark!BR183</f>
        <v>0</v>
      </c>
      <c r="FH58" s="139">
        <f>Mellemark!BS183</f>
        <v>0</v>
      </c>
      <c r="FI58" s="139">
        <f>Mellemark!BT183</f>
        <v>0</v>
      </c>
      <c r="FJ58" s="139">
        <f>Mellemark!BU183</f>
        <v>0</v>
      </c>
      <c r="FK58" s="139">
        <f>Mellemark!BV183</f>
        <v>0</v>
      </c>
      <c r="FL58" s="139">
        <f>Mellemark!BW183</f>
        <v>0</v>
      </c>
      <c r="FM58" s="139">
        <f>Mellemark!BX183</f>
        <v>0</v>
      </c>
      <c r="FN58" s="139">
        <f>Mellemark!BY183</f>
        <v>0</v>
      </c>
      <c r="FO58" s="139">
        <f>Mellemark!BZ183</f>
        <v>0</v>
      </c>
      <c r="FP58" s="139">
        <f>Mellemark!CA183</f>
        <v>0</v>
      </c>
      <c r="FQ58" s="139">
        <f>Mellemark!CB183</f>
        <v>0</v>
      </c>
      <c r="FR58" s="139">
        <f>Mellemark!CC183</f>
        <v>0</v>
      </c>
      <c r="FS58" s="139">
        <f>Mellemark!CD183</f>
        <v>0</v>
      </c>
      <c r="FT58" s="139">
        <f>Mellemark!CE183</f>
        <v>0</v>
      </c>
      <c r="FU58" s="139">
        <f>Mellemark!CF183</f>
        <v>0</v>
      </c>
      <c r="FV58" s="139">
        <f>Mellemark!CG183</f>
        <v>0</v>
      </c>
      <c r="FW58" s="139">
        <f>Mellemark!CH183</f>
        <v>0</v>
      </c>
      <c r="FX58" s="139">
        <f>Mellemark!CI183</f>
        <v>0</v>
      </c>
      <c r="FY58" s="139">
        <f>Mellemark!CJ183</f>
        <v>0</v>
      </c>
      <c r="FZ58" s="139">
        <f>Mellemark!CK183</f>
        <v>0</v>
      </c>
      <c r="GA58" s="139">
        <f>Mellemark!CL183</f>
        <v>0</v>
      </c>
      <c r="GB58" s="139">
        <f>Mellemark!CM183</f>
        <v>0</v>
      </c>
      <c r="GC58" s="139">
        <f>Mellemark!CN183</f>
        <v>0</v>
      </c>
      <c r="GD58" s="139">
        <f>Mellemark!CO183</f>
        <v>0</v>
      </c>
      <c r="GE58" s="139">
        <f>Mellemark!CP183</f>
        <v>0</v>
      </c>
      <c r="GF58" s="139">
        <f>Mellemark!CQ183</f>
        <v>0</v>
      </c>
      <c r="GG58" s="139">
        <f>Mellemark!CR183</f>
        <v>0</v>
      </c>
      <c r="GH58" s="139">
        <f>Mellemark!CS183</f>
        <v>0</v>
      </c>
      <c r="GI58" s="139">
        <f>Mellemark!CT183</f>
        <v>0</v>
      </c>
      <c r="GJ58" s="139">
        <f>Mellemark!CU183</f>
        <v>0</v>
      </c>
      <c r="GK58" s="139">
        <f>Mellemark!CV183</f>
        <v>0</v>
      </c>
      <c r="GL58" s="139">
        <f>Mellemark!CW183</f>
        <v>0</v>
      </c>
      <c r="GM58" s="139">
        <f>Mellemark!CX183</f>
        <v>0</v>
      </c>
      <c r="GN58" s="139">
        <f>Mellemark!CY183</f>
        <v>0</v>
      </c>
      <c r="GO58" s="139">
        <f>Mellemark!CZ183</f>
        <v>0</v>
      </c>
      <c r="GP58" s="139">
        <f>Mellemark!DA183</f>
        <v>0</v>
      </c>
      <c r="GQ58" s="139">
        <f>Mellemark!DB183</f>
        <v>0</v>
      </c>
      <c r="GR58" s="139">
        <f>Mellemark!DC183</f>
        <v>0</v>
      </c>
      <c r="GS58" s="139">
        <f>Mellemark!DD183</f>
        <v>0</v>
      </c>
      <c r="GT58" s="139">
        <f>Mellemark!DE183</f>
        <v>0</v>
      </c>
      <c r="GU58" s="139">
        <f>Mellemark!DF183</f>
        <v>0</v>
      </c>
      <c r="GV58" s="139">
        <f>Mellemark!DG183</f>
        <v>0</v>
      </c>
      <c r="GW58" s="139">
        <f>Mellemark!DH183</f>
        <v>0</v>
      </c>
      <c r="GX58" s="139">
        <f>Mellemark!DI183</f>
        <v>0</v>
      </c>
      <c r="GY58" s="139">
        <f>Mellemark!DJ183</f>
        <v>0</v>
      </c>
      <c r="GZ58" s="139">
        <f>Mellemark!DK183</f>
        <v>0</v>
      </c>
      <c r="HA58" s="139">
        <f>Mellemark!DL183</f>
        <v>0</v>
      </c>
      <c r="HB58" s="139">
        <f>Mellemark!DM183</f>
        <v>0</v>
      </c>
      <c r="HC58" s="139">
        <f>Mellemark!DN183</f>
        <v>0</v>
      </c>
      <c r="HD58" s="139">
        <f>Mellemark!DO183</f>
        <v>0</v>
      </c>
      <c r="HE58" s="139">
        <f>Mellemark!DP183</f>
        <v>0</v>
      </c>
      <c r="HF58" s="139">
        <f>Mellemark!DQ183</f>
        <v>0</v>
      </c>
      <c r="HG58" s="139">
        <f>Mellemark!DR183</f>
        <v>0</v>
      </c>
      <c r="HH58" s="139">
        <f>Mellemark!DS183</f>
        <v>0</v>
      </c>
      <c r="HI58" s="139">
        <f>Mellemark!DT183</f>
        <v>0</v>
      </c>
      <c r="HJ58" s="139">
        <f>Mellemark!DU183</f>
        <v>0</v>
      </c>
      <c r="HK58" s="139">
        <f>Mellemark!DV183</f>
        <v>0</v>
      </c>
      <c r="HL58" s="139">
        <f>Mellemark!DW183</f>
        <v>0</v>
      </c>
      <c r="HM58" s="139">
        <f>Mellemark!DX183</f>
        <v>0</v>
      </c>
      <c r="HN58" s="139">
        <f>Mellemark!DY183</f>
        <v>0</v>
      </c>
      <c r="HO58" s="139">
        <f>Mellemark!DZ183</f>
        <v>0</v>
      </c>
      <c r="HP58" s="139">
        <f>Mellemark!EA183</f>
        <v>0</v>
      </c>
      <c r="HQ58" s="139">
        <f>Mellemark!EB183</f>
        <v>0</v>
      </c>
      <c r="HR58" s="139">
        <f>Mellemark!EC183</f>
        <v>0</v>
      </c>
      <c r="HS58" s="139">
        <f>Mellemark!ED183</f>
        <v>0</v>
      </c>
      <c r="HT58" s="139">
        <f>Mellemark!EE183</f>
        <v>0</v>
      </c>
      <c r="HU58" s="139">
        <f>Mellemark!EF183</f>
        <v>0</v>
      </c>
      <c r="HV58" s="139">
        <f>Mellemark!EG183</f>
        <v>0</v>
      </c>
      <c r="HW58" s="139">
        <f>Mellemark!EH183</f>
        <v>0</v>
      </c>
      <c r="HX58" s="139">
        <f>Mellemark!EI183</f>
        <v>0</v>
      </c>
      <c r="HY58" s="139">
        <f>Mellemark!EJ183</f>
        <v>0</v>
      </c>
      <c r="HZ58" s="139">
        <f>Mellemark!EK183</f>
        <v>0</v>
      </c>
      <c r="IA58" s="139">
        <f>Mellemark!EL183</f>
        <v>0</v>
      </c>
      <c r="IB58" s="139">
        <f>Mellemark!EM183</f>
        <v>0</v>
      </c>
      <c r="IC58" s="139">
        <f>Mellemark!EN183</f>
        <v>0</v>
      </c>
      <c r="ID58" s="139">
        <f>Mellemark!EO183</f>
        <v>0</v>
      </c>
      <c r="IE58" s="139">
        <f>Mellemark!EP183</f>
        <v>0</v>
      </c>
      <c r="IF58" s="139">
        <f>Mellemark!EQ183</f>
        <v>0</v>
      </c>
      <c r="IG58" s="139">
        <f>Mellemark!ER183</f>
        <v>0</v>
      </c>
      <c r="IH58" s="139">
        <f>Mellemark!ES183</f>
        <v>0</v>
      </c>
      <c r="II58" s="139">
        <f>Mellemark!ET183</f>
        <v>0</v>
      </c>
      <c r="IJ58" s="139">
        <f>Mellemark!EU183</f>
        <v>0</v>
      </c>
      <c r="IK58" s="139">
        <f>Mellemark!EV183</f>
        <v>0</v>
      </c>
      <c r="IL58" s="139">
        <f>Mellemark!EW183</f>
        <v>0</v>
      </c>
      <c r="IM58" s="139">
        <f>Mellemark!EX183</f>
        <v>0</v>
      </c>
      <c r="IN58" s="139">
        <f>Mellemark!EY183</f>
        <v>0</v>
      </c>
      <c r="IO58" s="139">
        <f>Mellemark!EZ183</f>
        <v>0</v>
      </c>
      <c r="IP58" s="139">
        <f>Mellemark!FA183</f>
        <v>0</v>
      </c>
      <c r="IQ58" s="139">
        <f>Mellemark!FB183</f>
        <v>0</v>
      </c>
      <c r="IR58" s="139">
        <f>Mellemark!FC183</f>
        <v>0</v>
      </c>
      <c r="IS58" s="139">
        <f>Mellemark!FD183</f>
        <v>0</v>
      </c>
      <c r="IT58" s="139">
        <f>Mellemark!FE183</f>
        <v>0</v>
      </c>
      <c r="IU58" s="139">
        <f>Mellemark!FF183</f>
        <v>0</v>
      </c>
      <c r="IV58" s="139">
        <f>Mellemark!FG183</f>
        <v>0</v>
      </c>
      <c r="IW58" s="139">
        <f>Mellemark!FH183</f>
        <v>0</v>
      </c>
      <c r="IX58" s="139">
        <f>Mellemark!FI183</f>
        <v>0</v>
      </c>
      <c r="IY58" s="139">
        <f>Mellemark!FJ183</f>
        <v>0</v>
      </c>
      <c r="IZ58" s="139">
        <f>Mellemark!FK183</f>
        <v>0</v>
      </c>
      <c r="JA58" s="139">
        <f>Mellemark!FL183</f>
        <v>0</v>
      </c>
      <c r="JB58" s="139">
        <f>Mellemark!FM183</f>
        <v>0</v>
      </c>
      <c r="JC58" s="139">
        <f>Mellemark!FN183</f>
        <v>0</v>
      </c>
      <c r="JD58" s="139">
        <f>Mellemark!FO183</f>
        <v>0</v>
      </c>
      <c r="JE58" s="139">
        <f>Mellemark!FP183</f>
        <v>0</v>
      </c>
      <c r="JF58" s="139">
        <f>Mellemark!FQ183</f>
        <v>0</v>
      </c>
      <c r="JG58" s="139">
        <f>Mellemark!FR183</f>
        <v>0</v>
      </c>
      <c r="JH58" s="139">
        <f>Mellemark!FS183</f>
        <v>0</v>
      </c>
      <c r="JI58" s="139">
        <f>Mellemark!FT183</f>
        <v>0</v>
      </c>
      <c r="JJ58" s="139">
        <f>Mellemark!FU183</f>
        <v>0</v>
      </c>
      <c r="JK58" s="139">
        <f>Mellemark!FV183</f>
        <v>0</v>
      </c>
      <c r="JL58" s="139">
        <f>Mellemark!FW183</f>
        <v>0</v>
      </c>
      <c r="JM58" s="139">
        <f>Mellemark!FX183</f>
        <v>0</v>
      </c>
      <c r="JN58" s="139">
        <f>Mellemark!FY183</f>
        <v>0</v>
      </c>
      <c r="JO58" s="139">
        <f>Mellemark!FZ183</f>
        <v>0</v>
      </c>
      <c r="JP58" s="139">
        <f>Mellemark!GA183</f>
        <v>0</v>
      </c>
      <c r="JQ58" s="139">
        <f>Mellemark!GB183</f>
        <v>0</v>
      </c>
      <c r="JR58" s="139">
        <f>Mellemark!GC183</f>
        <v>0</v>
      </c>
      <c r="JS58" s="139">
        <f>Mellemark!GD183</f>
        <v>0</v>
      </c>
      <c r="JT58" s="139">
        <f>Mellemark!GE183</f>
        <v>0</v>
      </c>
      <c r="JU58" s="139">
        <f>Mellemark!GF183</f>
        <v>0</v>
      </c>
      <c r="JV58" s="139">
        <f>Mellemark!GG183</f>
        <v>0</v>
      </c>
      <c r="JW58" s="139">
        <f>Mellemark!GH183</f>
        <v>0</v>
      </c>
      <c r="JX58" s="139">
        <f>Mellemark!GI183</f>
        <v>0</v>
      </c>
      <c r="JY58" s="139">
        <f>Mellemark!GJ183</f>
        <v>0</v>
      </c>
      <c r="JZ58" s="139">
        <f>Mellemark!GK183</f>
        <v>0</v>
      </c>
      <c r="KA58" s="139">
        <f>Mellemark!GL183</f>
        <v>0</v>
      </c>
      <c r="KB58" s="139">
        <f>Mellemark!GM183</f>
        <v>0</v>
      </c>
      <c r="KC58" s="139">
        <f>Mellemark!GN183</f>
        <v>0</v>
      </c>
      <c r="KD58" s="139">
        <f>Mellemark!GO183</f>
        <v>0</v>
      </c>
      <c r="KE58" s="139">
        <f>Mellemark!GP183</f>
        <v>0</v>
      </c>
      <c r="KF58" s="139">
        <f>Mellemark!GQ183</f>
        <v>0</v>
      </c>
      <c r="KG58" s="139">
        <f>Mellemark!GR183</f>
        <v>0</v>
      </c>
      <c r="KH58" s="139">
        <f>Mellemark!GS183</f>
        <v>0</v>
      </c>
      <c r="KI58" s="139">
        <f>Mellemark!GT183</f>
        <v>0</v>
      </c>
    </row>
    <row r="59" spans="1:295">
      <c r="A59" s="121">
        <v>54</v>
      </c>
      <c r="B59" s="5" t="s">
        <v>12</v>
      </c>
      <c r="C59" s="5"/>
      <c r="D59" s="128">
        <v>-350</v>
      </c>
      <c r="E59" s="128">
        <v>-168</v>
      </c>
      <c r="F59" s="128">
        <v>-266</v>
      </c>
      <c r="G59" s="128">
        <v>-134</v>
      </c>
      <c r="H59" s="128">
        <v>-160</v>
      </c>
      <c r="I59" s="128">
        <v>-191</v>
      </c>
      <c r="J59" s="128">
        <v>-369</v>
      </c>
      <c r="K59" s="128">
        <v>-383</v>
      </c>
      <c r="L59" s="128">
        <v>-487</v>
      </c>
      <c r="M59" s="128">
        <v>-387</v>
      </c>
      <c r="N59" s="128">
        <v>-304</v>
      </c>
      <c r="O59" s="128">
        <v>-228</v>
      </c>
      <c r="P59" s="128">
        <v>-163</v>
      </c>
      <c r="Q59" s="128">
        <v>-479</v>
      </c>
      <c r="R59" s="128">
        <v>-260</v>
      </c>
      <c r="S59" s="121">
        <v>-342</v>
      </c>
      <c r="T59" s="121">
        <v>-686</v>
      </c>
      <c r="U59" s="121">
        <v>-543</v>
      </c>
      <c r="V59" s="121">
        <v>-387</v>
      </c>
      <c r="W59" s="121">
        <v>-392</v>
      </c>
      <c r="X59" s="121">
        <v>-90</v>
      </c>
      <c r="Y59" s="121">
        <v>-235</v>
      </c>
      <c r="Z59" s="121">
        <v>-211</v>
      </c>
      <c r="AA59" s="121">
        <v>-187</v>
      </c>
      <c r="AB59" s="121">
        <v>-314</v>
      </c>
      <c r="AC59" s="121">
        <v>-211</v>
      </c>
      <c r="AD59" s="121">
        <v>-152</v>
      </c>
      <c r="AE59" s="121">
        <v>-269</v>
      </c>
      <c r="AF59" s="121">
        <v>-627</v>
      </c>
      <c r="AG59" s="121">
        <v>-398</v>
      </c>
      <c r="AH59" s="121">
        <v>-192</v>
      </c>
      <c r="AI59" s="121">
        <v>-95</v>
      </c>
      <c r="AJ59" s="121">
        <v>-255</v>
      </c>
      <c r="AK59" s="121">
        <v>-278</v>
      </c>
      <c r="AL59" s="121">
        <v>-143</v>
      </c>
      <c r="AM59" s="121">
        <v>-327</v>
      </c>
      <c r="AN59" s="121">
        <v>-292</v>
      </c>
      <c r="AO59" s="121">
        <v>-377</v>
      </c>
      <c r="AP59" s="121">
        <v>-308</v>
      </c>
      <c r="AQ59" s="121">
        <v>-148</v>
      </c>
      <c r="AR59" s="121">
        <v>-159</v>
      </c>
      <c r="AS59" s="121">
        <v>-340</v>
      </c>
      <c r="AT59" s="121">
        <v>-305</v>
      </c>
      <c r="AU59" s="121">
        <v>-300</v>
      </c>
      <c r="AV59" s="121">
        <v>-246</v>
      </c>
      <c r="AW59" s="121">
        <v>-142</v>
      </c>
      <c r="AX59" s="121">
        <v>-121</v>
      </c>
      <c r="AY59" s="121">
        <v>-509</v>
      </c>
      <c r="AZ59" s="121">
        <v>-150</v>
      </c>
      <c r="BA59" s="121">
        <v>-455</v>
      </c>
      <c r="BB59" s="121">
        <v>-376</v>
      </c>
      <c r="BC59" s="121">
        <v>-319</v>
      </c>
      <c r="BD59" s="121">
        <v>-183</v>
      </c>
      <c r="BE59" s="121">
        <v>-301</v>
      </c>
      <c r="BF59" s="121">
        <v>-398</v>
      </c>
      <c r="BG59" s="121">
        <v>-223</v>
      </c>
      <c r="BH59" s="121">
        <v>-299</v>
      </c>
      <c r="BI59" s="121">
        <v>-335</v>
      </c>
      <c r="BJ59" s="121">
        <v>-398</v>
      </c>
      <c r="BK59" s="121">
        <v>-582</v>
      </c>
      <c r="BL59" s="121">
        <v>-105</v>
      </c>
      <c r="BM59" s="121">
        <v>-349</v>
      </c>
      <c r="BN59" s="121">
        <v>-283</v>
      </c>
      <c r="BO59" s="121">
        <v>-361</v>
      </c>
      <c r="BP59" s="121">
        <v>-305</v>
      </c>
      <c r="BQ59" s="121">
        <v>-308</v>
      </c>
      <c r="BR59" s="121">
        <v>-284</v>
      </c>
      <c r="BS59" s="121">
        <v>-189</v>
      </c>
      <c r="BT59" s="121">
        <v>-303</v>
      </c>
      <c r="BU59" s="121">
        <v>-471</v>
      </c>
      <c r="BV59" s="121">
        <v>-393</v>
      </c>
      <c r="BW59" s="121">
        <v>-399</v>
      </c>
      <c r="BX59" s="121">
        <v>-445</v>
      </c>
      <c r="BY59" s="121">
        <v>-444</v>
      </c>
      <c r="BZ59" s="121">
        <v>-458</v>
      </c>
      <c r="CA59" s="121">
        <v>-409</v>
      </c>
      <c r="CB59" s="121">
        <v>-125</v>
      </c>
      <c r="CC59" s="121">
        <v>-318</v>
      </c>
      <c r="CD59" s="121">
        <v>-322</v>
      </c>
      <c r="CE59" s="121">
        <v>-146</v>
      </c>
      <c r="CF59" s="121">
        <v>-288</v>
      </c>
      <c r="CG59" s="121">
        <v>-400</v>
      </c>
      <c r="CH59" s="121">
        <v>-446</v>
      </c>
      <c r="CI59" s="121">
        <v>-310</v>
      </c>
      <c r="CJ59" s="121">
        <v>-574</v>
      </c>
      <c r="CK59" s="121">
        <v>-201</v>
      </c>
      <c r="CL59" s="121">
        <v>-265</v>
      </c>
      <c r="CM59" s="121">
        <v>-449</v>
      </c>
      <c r="CN59" s="121">
        <v>-493</v>
      </c>
      <c r="CO59" s="121">
        <v>-328</v>
      </c>
      <c r="CP59" s="140"/>
      <c r="CQ59" s="139">
        <f>Mellemark!B184</f>
        <v>0</v>
      </c>
      <c r="CR59" s="139">
        <f>Mellemark!C184</f>
        <v>0</v>
      </c>
      <c r="CS59" s="139">
        <f>Mellemark!D184</f>
        <v>0</v>
      </c>
      <c r="CT59" s="139">
        <f>Mellemark!E184</f>
        <v>0</v>
      </c>
      <c r="CU59" s="139">
        <f>Mellemark!F184</f>
        <v>0</v>
      </c>
      <c r="CV59" s="139">
        <f>Mellemark!G184</f>
        <v>0</v>
      </c>
      <c r="CW59" s="139">
        <f>Mellemark!H184</f>
        <v>0</v>
      </c>
      <c r="CX59" s="139">
        <f>Mellemark!I184</f>
        <v>0</v>
      </c>
      <c r="CY59" s="139">
        <f>Mellemark!J184</f>
        <v>0</v>
      </c>
      <c r="CZ59" s="139">
        <f>Mellemark!K184</f>
        <v>0</v>
      </c>
      <c r="DA59" s="139">
        <f>Mellemark!L184</f>
        <v>0</v>
      </c>
      <c r="DB59" s="139">
        <f>Mellemark!M184</f>
        <v>0</v>
      </c>
      <c r="DC59" s="139">
        <f>Mellemark!N184</f>
        <v>0</v>
      </c>
      <c r="DD59" s="139">
        <f>Mellemark!O184</f>
        <v>0</v>
      </c>
      <c r="DE59" s="139">
        <f>Mellemark!P184</f>
        <v>0</v>
      </c>
      <c r="DF59" s="139">
        <f>Mellemark!Q184</f>
        <v>0</v>
      </c>
      <c r="DG59" s="139">
        <f>Mellemark!R184</f>
        <v>0</v>
      </c>
      <c r="DH59" s="139">
        <f>Mellemark!S184</f>
        <v>0</v>
      </c>
      <c r="DI59" s="139">
        <f>Mellemark!T184</f>
        <v>0</v>
      </c>
      <c r="DJ59" s="139">
        <f>Mellemark!U184</f>
        <v>0</v>
      </c>
      <c r="DK59" s="139">
        <f>Mellemark!V184</f>
        <v>0</v>
      </c>
      <c r="DL59" s="139">
        <f>Mellemark!W184</f>
        <v>0</v>
      </c>
      <c r="DM59" s="139">
        <f>Mellemark!X184</f>
        <v>0</v>
      </c>
      <c r="DN59" s="139">
        <f>Mellemark!Y184</f>
        <v>0</v>
      </c>
      <c r="DO59" s="139">
        <f>Mellemark!Z184</f>
        <v>0</v>
      </c>
      <c r="DP59" s="139">
        <f>Mellemark!AA184</f>
        <v>0</v>
      </c>
      <c r="DQ59" s="139">
        <f>Mellemark!AB184</f>
        <v>0</v>
      </c>
      <c r="DR59" s="139">
        <f>Mellemark!AC184</f>
        <v>0</v>
      </c>
      <c r="DS59" s="139">
        <f>Mellemark!AD184</f>
        <v>0</v>
      </c>
      <c r="DT59" s="139">
        <f>Mellemark!AE184</f>
        <v>0</v>
      </c>
      <c r="DU59" s="139">
        <f>Mellemark!AF184</f>
        <v>0</v>
      </c>
      <c r="DV59" s="139">
        <f>Mellemark!AG184</f>
        <v>0</v>
      </c>
      <c r="DW59" s="139">
        <f>Mellemark!AH184</f>
        <v>0</v>
      </c>
      <c r="DX59" s="139">
        <f>Mellemark!AI184</f>
        <v>0</v>
      </c>
      <c r="DY59" s="139">
        <f>Mellemark!AJ184</f>
        <v>0</v>
      </c>
      <c r="DZ59" s="139">
        <f>Mellemark!AK184</f>
        <v>0</v>
      </c>
      <c r="EA59" s="139">
        <f>Mellemark!AL184</f>
        <v>0</v>
      </c>
      <c r="EB59" s="139">
        <f>Mellemark!AM184</f>
        <v>0</v>
      </c>
      <c r="EC59" s="139">
        <f>Mellemark!AN184</f>
        <v>0</v>
      </c>
      <c r="ED59" s="139">
        <f>Mellemark!AO184</f>
        <v>0</v>
      </c>
      <c r="EE59" s="139">
        <f>Mellemark!AP184</f>
        <v>0</v>
      </c>
      <c r="EF59" s="139">
        <f>Mellemark!AQ184</f>
        <v>0</v>
      </c>
      <c r="EG59" s="139">
        <f>Mellemark!AR184</f>
        <v>0</v>
      </c>
      <c r="EH59" s="139">
        <f>Mellemark!AS184</f>
        <v>0</v>
      </c>
      <c r="EI59" s="139">
        <f>Mellemark!AT184</f>
        <v>0</v>
      </c>
      <c r="EJ59" s="139">
        <f>Mellemark!AU184</f>
        <v>0</v>
      </c>
      <c r="EK59" s="139">
        <f>Mellemark!AV184</f>
        <v>0</v>
      </c>
      <c r="EL59" s="139">
        <f>Mellemark!AW184</f>
        <v>0</v>
      </c>
      <c r="EM59" s="139">
        <f>Mellemark!AX184</f>
        <v>0</v>
      </c>
      <c r="EN59" s="139">
        <f>Mellemark!AY184</f>
        <v>0</v>
      </c>
      <c r="EO59" s="139">
        <f>Mellemark!AZ184</f>
        <v>0</v>
      </c>
      <c r="EP59" s="139">
        <f>Mellemark!BA184</f>
        <v>0</v>
      </c>
      <c r="EQ59" s="139">
        <f>Mellemark!BB184</f>
        <v>0</v>
      </c>
      <c r="ER59" s="139">
        <f>Mellemark!BC184</f>
        <v>0</v>
      </c>
      <c r="ES59" s="139">
        <f>Mellemark!BD184</f>
        <v>0</v>
      </c>
      <c r="ET59" s="139">
        <f>Mellemark!BE184</f>
        <v>0</v>
      </c>
      <c r="EU59" s="139">
        <f>Mellemark!BF184</f>
        <v>0</v>
      </c>
      <c r="EV59" s="139">
        <f>Mellemark!BG184</f>
        <v>0</v>
      </c>
      <c r="EW59" s="139">
        <f>Mellemark!BH184</f>
        <v>0</v>
      </c>
      <c r="EX59" s="139">
        <f>Mellemark!BI184</f>
        <v>0</v>
      </c>
      <c r="EY59" s="139">
        <f>Mellemark!BJ184</f>
        <v>0</v>
      </c>
      <c r="EZ59" s="139">
        <f>Mellemark!BK184</f>
        <v>0</v>
      </c>
      <c r="FA59" s="139">
        <f>Mellemark!BL184</f>
        <v>0</v>
      </c>
      <c r="FB59" s="139">
        <f>Mellemark!BM184</f>
        <v>0</v>
      </c>
      <c r="FC59" s="139">
        <f>Mellemark!BN184</f>
        <v>0</v>
      </c>
      <c r="FD59" s="139">
        <f>Mellemark!BO184</f>
        <v>0</v>
      </c>
      <c r="FE59" s="139">
        <f>Mellemark!BP184</f>
        <v>0</v>
      </c>
      <c r="FF59" s="139">
        <f>Mellemark!BQ184</f>
        <v>0</v>
      </c>
      <c r="FG59" s="139">
        <f>Mellemark!BR184</f>
        <v>0</v>
      </c>
      <c r="FH59" s="139">
        <f>Mellemark!BS184</f>
        <v>0</v>
      </c>
      <c r="FI59" s="139">
        <f>Mellemark!BT184</f>
        <v>0</v>
      </c>
      <c r="FJ59" s="139">
        <f>Mellemark!BU184</f>
        <v>0</v>
      </c>
      <c r="FK59" s="139">
        <f>Mellemark!BV184</f>
        <v>0</v>
      </c>
      <c r="FL59" s="139">
        <f>Mellemark!BW184</f>
        <v>0</v>
      </c>
      <c r="FM59" s="139">
        <f>Mellemark!BX184</f>
        <v>0</v>
      </c>
      <c r="FN59" s="139">
        <f>Mellemark!BY184</f>
        <v>0</v>
      </c>
      <c r="FO59" s="139">
        <f>Mellemark!BZ184</f>
        <v>0</v>
      </c>
      <c r="FP59" s="139">
        <f>Mellemark!CA184</f>
        <v>0</v>
      </c>
      <c r="FQ59" s="139">
        <f>Mellemark!CB184</f>
        <v>0</v>
      </c>
      <c r="FR59" s="139">
        <f>Mellemark!CC184</f>
        <v>0</v>
      </c>
      <c r="FS59" s="139">
        <f>Mellemark!CD184</f>
        <v>0</v>
      </c>
      <c r="FT59" s="139">
        <f>Mellemark!CE184</f>
        <v>0</v>
      </c>
      <c r="FU59" s="139">
        <f>Mellemark!CF184</f>
        <v>0</v>
      </c>
      <c r="FV59" s="139">
        <f>Mellemark!CG184</f>
        <v>0</v>
      </c>
      <c r="FW59" s="139">
        <f>Mellemark!CH184</f>
        <v>0</v>
      </c>
      <c r="FX59" s="139">
        <f>Mellemark!CI184</f>
        <v>0</v>
      </c>
      <c r="FY59" s="139">
        <f>Mellemark!CJ184</f>
        <v>0</v>
      </c>
      <c r="FZ59" s="139">
        <f>Mellemark!CK184</f>
        <v>0</v>
      </c>
      <c r="GA59" s="139">
        <f>Mellemark!CL184</f>
        <v>0</v>
      </c>
      <c r="GB59" s="139">
        <f>Mellemark!CM184</f>
        <v>0</v>
      </c>
      <c r="GC59" s="139">
        <f>Mellemark!CN184</f>
        <v>0</v>
      </c>
      <c r="GD59" s="139">
        <f>Mellemark!CO184</f>
        <v>0</v>
      </c>
      <c r="GE59" s="139">
        <f>Mellemark!CP184</f>
        <v>0</v>
      </c>
      <c r="GF59" s="139">
        <f>Mellemark!CQ184</f>
        <v>0</v>
      </c>
      <c r="GG59" s="139">
        <f>Mellemark!CR184</f>
        <v>0</v>
      </c>
      <c r="GH59" s="139">
        <f>Mellemark!CS184</f>
        <v>0</v>
      </c>
      <c r="GI59" s="139">
        <f>Mellemark!CT184</f>
        <v>0</v>
      </c>
      <c r="GJ59" s="139">
        <f>Mellemark!CU184</f>
        <v>0</v>
      </c>
      <c r="GK59" s="139">
        <f>Mellemark!CV184</f>
        <v>0</v>
      </c>
      <c r="GL59" s="139">
        <f>Mellemark!CW184</f>
        <v>0</v>
      </c>
      <c r="GM59" s="139">
        <f>Mellemark!CX184</f>
        <v>0</v>
      </c>
      <c r="GN59" s="139">
        <f>Mellemark!CY184</f>
        <v>0</v>
      </c>
      <c r="GO59" s="139">
        <f>Mellemark!CZ184</f>
        <v>0</v>
      </c>
      <c r="GP59" s="139">
        <f>Mellemark!DA184</f>
        <v>0</v>
      </c>
      <c r="GQ59" s="139">
        <f>Mellemark!DB184</f>
        <v>0</v>
      </c>
      <c r="GR59" s="139">
        <f>Mellemark!DC184</f>
        <v>0</v>
      </c>
      <c r="GS59" s="139">
        <f>Mellemark!DD184</f>
        <v>0</v>
      </c>
      <c r="GT59" s="139">
        <f>Mellemark!DE184</f>
        <v>0</v>
      </c>
      <c r="GU59" s="139">
        <f>Mellemark!DF184</f>
        <v>0</v>
      </c>
      <c r="GV59" s="139">
        <f>Mellemark!DG184</f>
        <v>0</v>
      </c>
      <c r="GW59" s="139">
        <f>Mellemark!DH184</f>
        <v>0</v>
      </c>
      <c r="GX59" s="139">
        <f>Mellemark!DI184</f>
        <v>0</v>
      </c>
      <c r="GY59" s="139">
        <f>Mellemark!DJ184</f>
        <v>0</v>
      </c>
      <c r="GZ59" s="139">
        <f>Mellemark!DK184</f>
        <v>0</v>
      </c>
      <c r="HA59" s="139">
        <f>Mellemark!DL184</f>
        <v>0</v>
      </c>
      <c r="HB59" s="139">
        <f>Mellemark!DM184</f>
        <v>0</v>
      </c>
      <c r="HC59" s="139">
        <f>Mellemark!DN184</f>
        <v>0</v>
      </c>
      <c r="HD59" s="139">
        <f>Mellemark!DO184</f>
        <v>0</v>
      </c>
      <c r="HE59" s="139">
        <f>Mellemark!DP184</f>
        <v>0</v>
      </c>
      <c r="HF59" s="139">
        <f>Mellemark!DQ184</f>
        <v>0</v>
      </c>
      <c r="HG59" s="139">
        <f>Mellemark!DR184</f>
        <v>0</v>
      </c>
      <c r="HH59" s="139">
        <f>Mellemark!DS184</f>
        <v>0</v>
      </c>
      <c r="HI59" s="139">
        <f>Mellemark!DT184</f>
        <v>0</v>
      </c>
      <c r="HJ59" s="139">
        <f>Mellemark!DU184</f>
        <v>0</v>
      </c>
      <c r="HK59" s="139">
        <f>Mellemark!DV184</f>
        <v>0</v>
      </c>
      <c r="HL59" s="139">
        <f>Mellemark!DW184</f>
        <v>0</v>
      </c>
      <c r="HM59" s="139">
        <f>Mellemark!DX184</f>
        <v>0</v>
      </c>
      <c r="HN59" s="139">
        <f>Mellemark!DY184</f>
        <v>0</v>
      </c>
      <c r="HO59" s="139">
        <f>Mellemark!DZ184</f>
        <v>0</v>
      </c>
      <c r="HP59" s="139">
        <f>Mellemark!EA184</f>
        <v>0</v>
      </c>
      <c r="HQ59" s="139">
        <f>Mellemark!EB184</f>
        <v>0</v>
      </c>
      <c r="HR59" s="139">
        <f>Mellemark!EC184</f>
        <v>0</v>
      </c>
      <c r="HS59" s="139">
        <f>Mellemark!ED184</f>
        <v>0</v>
      </c>
      <c r="HT59" s="139">
        <f>Mellemark!EE184</f>
        <v>0</v>
      </c>
      <c r="HU59" s="139">
        <f>Mellemark!EF184</f>
        <v>0</v>
      </c>
      <c r="HV59" s="139">
        <f>Mellemark!EG184</f>
        <v>0</v>
      </c>
      <c r="HW59" s="139">
        <f>Mellemark!EH184</f>
        <v>0</v>
      </c>
      <c r="HX59" s="139">
        <f>Mellemark!EI184</f>
        <v>0</v>
      </c>
      <c r="HY59" s="139">
        <f>Mellemark!EJ184</f>
        <v>0</v>
      </c>
      <c r="HZ59" s="139">
        <f>Mellemark!EK184</f>
        <v>0</v>
      </c>
      <c r="IA59" s="139">
        <f>Mellemark!EL184</f>
        <v>0</v>
      </c>
      <c r="IB59" s="139">
        <f>Mellemark!EM184</f>
        <v>0</v>
      </c>
      <c r="IC59" s="139">
        <f>Mellemark!EN184</f>
        <v>0</v>
      </c>
      <c r="ID59" s="139">
        <f>Mellemark!EO184</f>
        <v>0</v>
      </c>
      <c r="IE59" s="139">
        <f>Mellemark!EP184</f>
        <v>0</v>
      </c>
      <c r="IF59" s="139">
        <f>Mellemark!EQ184</f>
        <v>0</v>
      </c>
      <c r="IG59" s="139">
        <f>Mellemark!ER184</f>
        <v>0</v>
      </c>
      <c r="IH59" s="139">
        <f>Mellemark!ES184</f>
        <v>0</v>
      </c>
      <c r="II59" s="139">
        <f>Mellemark!ET184</f>
        <v>0</v>
      </c>
      <c r="IJ59" s="139">
        <f>Mellemark!EU184</f>
        <v>0</v>
      </c>
      <c r="IK59" s="139">
        <f>Mellemark!EV184</f>
        <v>0</v>
      </c>
      <c r="IL59" s="139">
        <f>Mellemark!EW184</f>
        <v>0</v>
      </c>
      <c r="IM59" s="139">
        <f>Mellemark!EX184</f>
        <v>0</v>
      </c>
      <c r="IN59" s="139">
        <f>Mellemark!EY184</f>
        <v>0</v>
      </c>
      <c r="IO59" s="139">
        <f>Mellemark!EZ184</f>
        <v>0</v>
      </c>
      <c r="IP59" s="139">
        <f>Mellemark!FA184</f>
        <v>0</v>
      </c>
      <c r="IQ59" s="139">
        <f>Mellemark!FB184</f>
        <v>0</v>
      </c>
      <c r="IR59" s="139">
        <f>Mellemark!FC184</f>
        <v>0</v>
      </c>
      <c r="IS59" s="139">
        <f>Mellemark!FD184</f>
        <v>0</v>
      </c>
      <c r="IT59" s="139">
        <f>Mellemark!FE184</f>
        <v>0</v>
      </c>
      <c r="IU59" s="139">
        <f>Mellemark!FF184</f>
        <v>0</v>
      </c>
      <c r="IV59" s="139">
        <f>Mellemark!FG184</f>
        <v>0</v>
      </c>
      <c r="IW59" s="139">
        <f>Mellemark!FH184</f>
        <v>0</v>
      </c>
      <c r="IX59" s="139">
        <f>Mellemark!FI184</f>
        <v>0</v>
      </c>
      <c r="IY59" s="139">
        <f>Mellemark!FJ184</f>
        <v>0</v>
      </c>
      <c r="IZ59" s="139">
        <f>Mellemark!FK184</f>
        <v>0</v>
      </c>
      <c r="JA59" s="139">
        <f>Mellemark!FL184</f>
        <v>0</v>
      </c>
      <c r="JB59" s="139">
        <f>Mellemark!FM184</f>
        <v>0</v>
      </c>
      <c r="JC59" s="139">
        <f>Mellemark!FN184</f>
        <v>0</v>
      </c>
      <c r="JD59" s="139">
        <f>Mellemark!FO184</f>
        <v>0</v>
      </c>
      <c r="JE59" s="139">
        <f>Mellemark!FP184</f>
        <v>0</v>
      </c>
      <c r="JF59" s="139">
        <f>Mellemark!FQ184</f>
        <v>0</v>
      </c>
      <c r="JG59" s="139">
        <f>Mellemark!FR184</f>
        <v>0</v>
      </c>
      <c r="JH59" s="139">
        <f>Mellemark!FS184</f>
        <v>0</v>
      </c>
      <c r="JI59" s="139">
        <f>Mellemark!FT184</f>
        <v>0</v>
      </c>
      <c r="JJ59" s="139">
        <f>Mellemark!FU184</f>
        <v>0</v>
      </c>
      <c r="JK59" s="139">
        <f>Mellemark!FV184</f>
        <v>0</v>
      </c>
      <c r="JL59" s="139">
        <f>Mellemark!FW184</f>
        <v>0</v>
      </c>
      <c r="JM59" s="139">
        <f>Mellemark!FX184</f>
        <v>0</v>
      </c>
      <c r="JN59" s="139">
        <f>Mellemark!FY184</f>
        <v>0</v>
      </c>
      <c r="JO59" s="139">
        <f>Mellemark!FZ184</f>
        <v>0</v>
      </c>
      <c r="JP59" s="139">
        <f>Mellemark!GA184</f>
        <v>0</v>
      </c>
      <c r="JQ59" s="139">
        <f>Mellemark!GB184</f>
        <v>0</v>
      </c>
      <c r="JR59" s="139">
        <f>Mellemark!GC184</f>
        <v>0</v>
      </c>
      <c r="JS59" s="139">
        <f>Mellemark!GD184</f>
        <v>0</v>
      </c>
      <c r="JT59" s="139">
        <f>Mellemark!GE184</f>
        <v>0</v>
      </c>
      <c r="JU59" s="139">
        <f>Mellemark!GF184</f>
        <v>0</v>
      </c>
      <c r="JV59" s="139">
        <f>Mellemark!GG184</f>
        <v>0</v>
      </c>
      <c r="JW59" s="139">
        <f>Mellemark!GH184</f>
        <v>0</v>
      </c>
      <c r="JX59" s="139">
        <f>Mellemark!GI184</f>
        <v>0</v>
      </c>
      <c r="JY59" s="139">
        <f>Mellemark!GJ184</f>
        <v>0</v>
      </c>
      <c r="JZ59" s="139">
        <f>Mellemark!GK184</f>
        <v>0</v>
      </c>
      <c r="KA59" s="139">
        <f>Mellemark!GL184</f>
        <v>0</v>
      </c>
      <c r="KB59" s="139">
        <f>Mellemark!GM184</f>
        <v>0</v>
      </c>
      <c r="KC59" s="139">
        <f>Mellemark!GN184</f>
        <v>0</v>
      </c>
      <c r="KD59" s="139">
        <f>Mellemark!GO184</f>
        <v>0</v>
      </c>
      <c r="KE59" s="139">
        <f>Mellemark!GP184</f>
        <v>0</v>
      </c>
      <c r="KF59" s="139">
        <f>Mellemark!GQ184</f>
        <v>0</v>
      </c>
      <c r="KG59" s="139">
        <f>Mellemark!GR184</f>
        <v>0</v>
      </c>
      <c r="KH59" s="139">
        <f>Mellemark!GS184</f>
        <v>0</v>
      </c>
      <c r="KI59" s="139">
        <f>Mellemark!GT184</f>
        <v>0</v>
      </c>
    </row>
    <row r="60" spans="1:295">
      <c r="A60" s="121">
        <v>55</v>
      </c>
      <c r="B60" s="5" t="s">
        <v>77</v>
      </c>
      <c r="C60" s="5"/>
      <c r="D60" s="128">
        <v>-627</v>
      </c>
      <c r="E60" s="128">
        <v>-467</v>
      </c>
      <c r="F60" s="128">
        <v>-525</v>
      </c>
      <c r="G60" s="128">
        <v>-441</v>
      </c>
      <c r="H60" s="128">
        <v>-499</v>
      </c>
      <c r="I60" s="128">
        <v>-294</v>
      </c>
      <c r="J60" s="128">
        <v>-324</v>
      </c>
      <c r="K60" s="128">
        <v>-709</v>
      </c>
      <c r="L60" s="128">
        <v>-573</v>
      </c>
      <c r="M60" s="128">
        <v>-762</v>
      </c>
      <c r="N60" s="128">
        <v>-645</v>
      </c>
      <c r="O60" s="128">
        <v>-558</v>
      </c>
      <c r="P60" s="128">
        <v>-557</v>
      </c>
      <c r="Q60" s="128">
        <v>-419</v>
      </c>
      <c r="R60" s="128">
        <v>-605</v>
      </c>
      <c r="S60" s="121">
        <v>-433</v>
      </c>
      <c r="T60" s="121">
        <v>-507</v>
      </c>
      <c r="U60" s="121">
        <v>-538</v>
      </c>
      <c r="V60" s="121">
        <v>-245</v>
      </c>
      <c r="W60" s="121">
        <v>-282</v>
      </c>
      <c r="X60" s="121">
        <v>-658</v>
      </c>
      <c r="Y60" s="121">
        <v>-409</v>
      </c>
      <c r="Z60" s="121">
        <v>-493</v>
      </c>
      <c r="AA60" s="121">
        <v>-436</v>
      </c>
      <c r="AB60" s="121">
        <v>-280</v>
      </c>
      <c r="AC60" s="121">
        <v>-507</v>
      </c>
      <c r="AD60" s="121">
        <v>-324</v>
      </c>
      <c r="AE60" s="121">
        <v>-637</v>
      </c>
      <c r="AF60" s="121">
        <v>-1171</v>
      </c>
      <c r="AG60" s="121">
        <v>-602</v>
      </c>
      <c r="AH60" s="121">
        <v>-300</v>
      </c>
      <c r="AI60" s="121">
        <v>-1021</v>
      </c>
      <c r="AJ60" s="121">
        <v>-378</v>
      </c>
      <c r="AK60" s="121">
        <v>-175</v>
      </c>
      <c r="AL60" s="121">
        <v>-255</v>
      </c>
      <c r="AM60" s="121">
        <v>-397</v>
      </c>
      <c r="AN60" s="121">
        <v>-465</v>
      </c>
      <c r="AO60" s="121">
        <v>-246</v>
      </c>
      <c r="AP60" s="121">
        <v>-405</v>
      </c>
      <c r="AQ60" s="121">
        <v>-580</v>
      </c>
      <c r="AR60" s="121">
        <v>-407</v>
      </c>
      <c r="AS60" s="121">
        <v>-719</v>
      </c>
      <c r="AT60" s="121">
        <v>-645</v>
      </c>
      <c r="AU60" s="121">
        <v>-514</v>
      </c>
      <c r="AV60" s="121">
        <v>-753</v>
      </c>
      <c r="AW60" s="121">
        <v>-220</v>
      </c>
      <c r="AX60" s="121">
        <v>-277</v>
      </c>
      <c r="AY60" s="121">
        <v>-774</v>
      </c>
      <c r="AZ60" s="121">
        <v>-609</v>
      </c>
      <c r="BA60" s="121">
        <v>-506</v>
      </c>
      <c r="BB60" s="121">
        <v>-641</v>
      </c>
      <c r="BC60" s="121">
        <v>-589</v>
      </c>
      <c r="BD60" s="121">
        <v>-480</v>
      </c>
      <c r="BE60" s="121">
        <v>-479</v>
      </c>
      <c r="BF60" s="121">
        <v>-771</v>
      </c>
      <c r="BG60" s="121">
        <v>-733</v>
      </c>
      <c r="BH60" s="121">
        <v>-361</v>
      </c>
      <c r="BI60" s="121">
        <v>-629</v>
      </c>
      <c r="BJ60" s="121">
        <v>-760</v>
      </c>
      <c r="BK60" s="121">
        <v>-601</v>
      </c>
      <c r="BL60" s="121">
        <v>-479</v>
      </c>
      <c r="BM60" s="121">
        <v>-491</v>
      </c>
      <c r="BN60" s="121">
        <v>-686</v>
      </c>
      <c r="BO60" s="121">
        <v>-508</v>
      </c>
      <c r="BP60" s="121">
        <v>-319</v>
      </c>
      <c r="BQ60" s="121">
        <v>-655</v>
      </c>
      <c r="BR60" s="121">
        <v>-455</v>
      </c>
      <c r="BS60" s="121">
        <v>-574</v>
      </c>
      <c r="BT60" s="121">
        <v>-741</v>
      </c>
      <c r="BU60" s="121">
        <v>-491</v>
      </c>
      <c r="BV60" s="121">
        <v>-508</v>
      </c>
      <c r="BW60" s="121">
        <v>-853</v>
      </c>
      <c r="BX60" s="121">
        <v>-1012</v>
      </c>
      <c r="BY60" s="121">
        <v>-852</v>
      </c>
      <c r="BZ60" s="121">
        <v>-623</v>
      </c>
      <c r="CA60" s="121">
        <v>-540</v>
      </c>
      <c r="CB60" s="121">
        <v>-464</v>
      </c>
      <c r="CC60" s="121">
        <v>-364</v>
      </c>
      <c r="CD60" s="121">
        <v>-398</v>
      </c>
      <c r="CE60" s="121">
        <v>-461</v>
      </c>
      <c r="CF60" s="121">
        <v>-608</v>
      </c>
      <c r="CG60" s="121">
        <v>-639</v>
      </c>
      <c r="CH60" s="121">
        <v>-402</v>
      </c>
      <c r="CI60" s="121">
        <v>-495</v>
      </c>
      <c r="CJ60" s="121">
        <v>-495</v>
      </c>
      <c r="CK60" s="121">
        <v>-469</v>
      </c>
      <c r="CL60" s="121">
        <v>-936</v>
      </c>
      <c r="CM60" s="121">
        <v>-493</v>
      </c>
      <c r="CN60" s="121">
        <v>-793</v>
      </c>
      <c r="CO60" s="121">
        <v>-2014</v>
      </c>
      <c r="CP60" s="140"/>
      <c r="CQ60" s="139">
        <f>Mellemark!B185</f>
        <v>0</v>
      </c>
      <c r="CR60" s="139">
        <f>Mellemark!C185</f>
        <v>0</v>
      </c>
      <c r="CS60" s="139">
        <f>Mellemark!D185</f>
        <v>0</v>
      </c>
      <c r="CT60" s="139">
        <f>Mellemark!E185</f>
        <v>0</v>
      </c>
      <c r="CU60" s="139">
        <f>Mellemark!F185</f>
        <v>0</v>
      </c>
      <c r="CV60" s="139">
        <f>Mellemark!G185</f>
        <v>0</v>
      </c>
      <c r="CW60" s="139">
        <f>Mellemark!H185</f>
        <v>0</v>
      </c>
      <c r="CX60" s="139">
        <f>Mellemark!I185</f>
        <v>0</v>
      </c>
      <c r="CY60" s="139">
        <f>Mellemark!J185</f>
        <v>0</v>
      </c>
      <c r="CZ60" s="139">
        <f>Mellemark!K185</f>
        <v>0</v>
      </c>
      <c r="DA60" s="139">
        <f>Mellemark!L185</f>
        <v>0</v>
      </c>
      <c r="DB60" s="139">
        <f>Mellemark!M185</f>
        <v>0</v>
      </c>
      <c r="DC60" s="139">
        <f>Mellemark!N185</f>
        <v>0</v>
      </c>
      <c r="DD60" s="139">
        <f>Mellemark!O185</f>
        <v>0</v>
      </c>
      <c r="DE60" s="139">
        <f>Mellemark!P185</f>
        <v>0</v>
      </c>
      <c r="DF60" s="139">
        <f>Mellemark!Q185</f>
        <v>0</v>
      </c>
      <c r="DG60" s="139">
        <f>Mellemark!R185</f>
        <v>0</v>
      </c>
      <c r="DH60" s="139">
        <f>Mellemark!S185</f>
        <v>0</v>
      </c>
      <c r="DI60" s="139">
        <f>Mellemark!T185</f>
        <v>0</v>
      </c>
      <c r="DJ60" s="139">
        <f>Mellemark!U185</f>
        <v>0</v>
      </c>
      <c r="DK60" s="139">
        <f>Mellemark!V185</f>
        <v>0</v>
      </c>
      <c r="DL60" s="139">
        <f>Mellemark!W185</f>
        <v>0</v>
      </c>
      <c r="DM60" s="139">
        <f>Mellemark!X185</f>
        <v>0</v>
      </c>
      <c r="DN60" s="139">
        <f>Mellemark!Y185</f>
        <v>0</v>
      </c>
      <c r="DO60" s="139">
        <f>Mellemark!Z185</f>
        <v>0</v>
      </c>
      <c r="DP60" s="139">
        <f>Mellemark!AA185</f>
        <v>0</v>
      </c>
      <c r="DQ60" s="139">
        <f>Mellemark!AB185</f>
        <v>0</v>
      </c>
      <c r="DR60" s="139">
        <f>Mellemark!AC185</f>
        <v>0</v>
      </c>
      <c r="DS60" s="139">
        <f>Mellemark!AD185</f>
        <v>0</v>
      </c>
      <c r="DT60" s="139">
        <f>Mellemark!AE185</f>
        <v>0</v>
      </c>
      <c r="DU60" s="139">
        <f>Mellemark!AF185</f>
        <v>0</v>
      </c>
      <c r="DV60" s="139">
        <f>Mellemark!AG185</f>
        <v>0</v>
      </c>
      <c r="DW60" s="139">
        <f>Mellemark!AH185</f>
        <v>0</v>
      </c>
      <c r="DX60" s="139">
        <f>Mellemark!AI185</f>
        <v>0</v>
      </c>
      <c r="DY60" s="139">
        <f>Mellemark!AJ185</f>
        <v>0</v>
      </c>
      <c r="DZ60" s="139">
        <f>Mellemark!AK185</f>
        <v>0</v>
      </c>
      <c r="EA60" s="139">
        <f>Mellemark!AL185</f>
        <v>0</v>
      </c>
      <c r="EB60" s="139">
        <f>Mellemark!AM185</f>
        <v>0</v>
      </c>
      <c r="EC60" s="139">
        <f>Mellemark!AN185</f>
        <v>0</v>
      </c>
      <c r="ED60" s="139">
        <f>Mellemark!AO185</f>
        <v>0</v>
      </c>
      <c r="EE60" s="139">
        <f>Mellemark!AP185</f>
        <v>0</v>
      </c>
      <c r="EF60" s="139">
        <f>Mellemark!AQ185</f>
        <v>0</v>
      </c>
      <c r="EG60" s="139">
        <f>Mellemark!AR185</f>
        <v>0</v>
      </c>
      <c r="EH60" s="139">
        <f>Mellemark!AS185</f>
        <v>0</v>
      </c>
      <c r="EI60" s="139">
        <f>Mellemark!AT185</f>
        <v>0</v>
      </c>
      <c r="EJ60" s="139">
        <f>Mellemark!AU185</f>
        <v>0</v>
      </c>
      <c r="EK60" s="139">
        <f>Mellemark!AV185</f>
        <v>0</v>
      </c>
      <c r="EL60" s="139">
        <f>Mellemark!AW185</f>
        <v>0</v>
      </c>
      <c r="EM60" s="139">
        <f>Mellemark!AX185</f>
        <v>0</v>
      </c>
      <c r="EN60" s="139">
        <f>Mellemark!AY185</f>
        <v>0</v>
      </c>
      <c r="EO60" s="139">
        <f>Mellemark!AZ185</f>
        <v>0</v>
      </c>
      <c r="EP60" s="139">
        <f>Mellemark!BA185</f>
        <v>0</v>
      </c>
      <c r="EQ60" s="139">
        <f>Mellemark!BB185</f>
        <v>0</v>
      </c>
      <c r="ER60" s="139">
        <f>Mellemark!BC185</f>
        <v>0</v>
      </c>
      <c r="ES60" s="139">
        <f>Mellemark!BD185</f>
        <v>0</v>
      </c>
      <c r="ET60" s="139">
        <f>Mellemark!BE185</f>
        <v>0</v>
      </c>
      <c r="EU60" s="139">
        <f>Mellemark!BF185</f>
        <v>0</v>
      </c>
      <c r="EV60" s="139">
        <f>Mellemark!BG185</f>
        <v>0</v>
      </c>
      <c r="EW60" s="139">
        <f>Mellemark!BH185</f>
        <v>0</v>
      </c>
      <c r="EX60" s="139">
        <f>Mellemark!BI185</f>
        <v>0</v>
      </c>
      <c r="EY60" s="139">
        <f>Mellemark!BJ185</f>
        <v>0</v>
      </c>
      <c r="EZ60" s="139">
        <f>Mellemark!BK185</f>
        <v>0</v>
      </c>
      <c r="FA60" s="139">
        <f>Mellemark!BL185</f>
        <v>0</v>
      </c>
      <c r="FB60" s="139">
        <f>Mellemark!BM185</f>
        <v>0</v>
      </c>
      <c r="FC60" s="139">
        <f>Mellemark!BN185</f>
        <v>0</v>
      </c>
      <c r="FD60" s="139">
        <f>Mellemark!BO185</f>
        <v>0</v>
      </c>
      <c r="FE60" s="139">
        <f>Mellemark!BP185</f>
        <v>0</v>
      </c>
      <c r="FF60" s="139">
        <f>Mellemark!BQ185</f>
        <v>0</v>
      </c>
      <c r="FG60" s="139">
        <f>Mellemark!BR185</f>
        <v>0</v>
      </c>
      <c r="FH60" s="139">
        <f>Mellemark!BS185</f>
        <v>0</v>
      </c>
      <c r="FI60" s="139">
        <f>Mellemark!BT185</f>
        <v>0</v>
      </c>
      <c r="FJ60" s="139">
        <f>Mellemark!BU185</f>
        <v>0</v>
      </c>
      <c r="FK60" s="139">
        <f>Mellemark!BV185</f>
        <v>0</v>
      </c>
      <c r="FL60" s="139">
        <f>Mellemark!BW185</f>
        <v>0</v>
      </c>
      <c r="FM60" s="139">
        <f>Mellemark!BX185</f>
        <v>0</v>
      </c>
      <c r="FN60" s="139">
        <f>Mellemark!BY185</f>
        <v>0</v>
      </c>
      <c r="FO60" s="139">
        <f>Mellemark!BZ185</f>
        <v>0</v>
      </c>
      <c r="FP60" s="139">
        <f>Mellemark!CA185</f>
        <v>0</v>
      </c>
      <c r="FQ60" s="139">
        <f>Mellemark!CB185</f>
        <v>0</v>
      </c>
      <c r="FR60" s="139">
        <f>Mellemark!CC185</f>
        <v>0</v>
      </c>
      <c r="FS60" s="139">
        <f>Mellemark!CD185</f>
        <v>0</v>
      </c>
      <c r="FT60" s="139">
        <f>Mellemark!CE185</f>
        <v>0</v>
      </c>
      <c r="FU60" s="139">
        <f>Mellemark!CF185</f>
        <v>0</v>
      </c>
      <c r="FV60" s="139">
        <f>Mellemark!CG185</f>
        <v>0</v>
      </c>
      <c r="FW60" s="139">
        <f>Mellemark!CH185</f>
        <v>0</v>
      </c>
      <c r="FX60" s="139">
        <f>Mellemark!CI185</f>
        <v>0</v>
      </c>
      <c r="FY60" s="139">
        <f>Mellemark!CJ185</f>
        <v>0</v>
      </c>
      <c r="FZ60" s="139">
        <f>Mellemark!CK185</f>
        <v>0</v>
      </c>
      <c r="GA60" s="139">
        <f>Mellemark!CL185</f>
        <v>0</v>
      </c>
      <c r="GB60" s="139">
        <f>Mellemark!CM185</f>
        <v>0</v>
      </c>
      <c r="GC60" s="139">
        <f>Mellemark!CN185</f>
        <v>0</v>
      </c>
      <c r="GD60" s="139">
        <f>Mellemark!CO185</f>
        <v>0</v>
      </c>
      <c r="GE60" s="139">
        <f>Mellemark!CP185</f>
        <v>0</v>
      </c>
      <c r="GF60" s="139">
        <f>Mellemark!CQ185</f>
        <v>0</v>
      </c>
      <c r="GG60" s="139">
        <f>Mellemark!CR185</f>
        <v>0</v>
      </c>
      <c r="GH60" s="139">
        <f>Mellemark!CS185</f>
        <v>0</v>
      </c>
      <c r="GI60" s="139">
        <f>Mellemark!CT185</f>
        <v>0</v>
      </c>
      <c r="GJ60" s="139">
        <f>Mellemark!CU185</f>
        <v>0</v>
      </c>
      <c r="GK60" s="139">
        <f>Mellemark!CV185</f>
        <v>0</v>
      </c>
      <c r="GL60" s="139">
        <f>Mellemark!CW185</f>
        <v>0</v>
      </c>
      <c r="GM60" s="139">
        <f>Mellemark!CX185</f>
        <v>0</v>
      </c>
      <c r="GN60" s="139">
        <f>Mellemark!CY185</f>
        <v>0</v>
      </c>
      <c r="GO60" s="139">
        <f>Mellemark!CZ185</f>
        <v>0</v>
      </c>
      <c r="GP60" s="139">
        <f>Mellemark!DA185</f>
        <v>0</v>
      </c>
      <c r="GQ60" s="139">
        <f>Mellemark!DB185</f>
        <v>0</v>
      </c>
      <c r="GR60" s="139">
        <f>Mellemark!DC185</f>
        <v>0</v>
      </c>
      <c r="GS60" s="139">
        <f>Mellemark!DD185</f>
        <v>0</v>
      </c>
      <c r="GT60" s="139">
        <f>Mellemark!DE185</f>
        <v>0</v>
      </c>
      <c r="GU60" s="139">
        <f>Mellemark!DF185</f>
        <v>0</v>
      </c>
      <c r="GV60" s="139">
        <f>Mellemark!DG185</f>
        <v>0</v>
      </c>
      <c r="GW60" s="139">
        <f>Mellemark!DH185</f>
        <v>0</v>
      </c>
      <c r="GX60" s="139">
        <f>Mellemark!DI185</f>
        <v>0</v>
      </c>
      <c r="GY60" s="139">
        <f>Mellemark!DJ185</f>
        <v>0</v>
      </c>
      <c r="GZ60" s="139">
        <f>Mellemark!DK185</f>
        <v>0</v>
      </c>
      <c r="HA60" s="139">
        <f>Mellemark!DL185</f>
        <v>0</v>
      </c>
      <c r="HB60" s="139">
        <f>Mellemark!DM185</f>
        <v>0</v>
      </c>
      <c r="HC60" s="139">
        <f>Mellemark!DN185</f>
        <v>0</v>
      </c>
      <c r="HD60" s="139">
        <f>Mellemark!DO185</f>
        <v>0</v>
      </c>
      <c r="HE60" s="139">
        <f>Mellemark!DP185</f>
        <v>0</v>
      </c>
      <c r="HF60" s="139">
        <f>Mellemark!DQ185</f>
        <v>0</v>
      </c>
      <c r="HG60" s="139">
        <f>Mellemark!DR185</f>
        <v>0</v>
      </c>
      <c r="HH60" s="139">
        <f>Mellemark!DS185</f>
        <v>0</v>
      </c>
      <c r="HI60" s="139">
        <f>Mellemark!DT185</f>
        <v>0</v>
      </c>
      <c r="HJ60" s="139">
        <f>Mellemark!DU185</f>
        <v>0</v>
      </c>
      <c r="HK60" s="139">
        <f>Mellemark!DV185</f>
        <v>0</v>
      </c>
      <c r="HL60" s="139">
        <f>Mellemark!DW185</f>
        <v>0</v>
      </c>
      <c r="HM60" s="139">
        <f>Mellemark!DX185</f>
        <v>0</v>
      </c>
      <c r="HN60" s="139">
        <f>Mellemark!DY185</f>
        <v>0</v>
      </c>
      <c r="HO60" s="139">
        <f>Mellemark!DZ185</f>
        <v>0</v>
      </c>
      <c r="HP60" s="139">
        <f>Mellemark!EA185</f>
        <v>0</v>
      </c>
      <c r="HQ60" s="139">
        <f>Mellemark!EB185</f>
        <v>0</v>
      </c>
      <c r="HR60" s="139">
        <f>Mellemark!EC185</f>
        <v>0</v>
      </c>
      <c r="HS60" s="139">
        <f>Mellemark!ED185</f>
        <v>0</v>
      </c>
      <c r="HT60" s="139">
        <f>Mellemark!EE185</f>
        <v>0</v>
      </c>
      <c r="HU60" s="139">
        <f>Mellemark!EF185</f>
        <v>0</v>
      </c>
      <c r="HV60" s="139">
        <f>Mellemark!EG185</f>
        <v>0</v>
      </c>
      <c r="HW60" s="139">
        <f>Mellemark!EH185</f>
        <v>0</v>
      </c>
      <c r="HX60" s="139">
        <f>Mellemark!EI185</f>
        <v>0</v>
      </c>
      <c r="HY60" s="139">
        <f>Mellemark!EJ185</f>
        <v>0</v>
      </c>
      <c r="HZ60" s="139">
        <f>Mellemark!EK185</f>
        <v>0</v>
      </c>
      <c r="IA60" s="139">
        <f>Mellemark!EL185</f>
        <v>0</v>
      </c>
      <c r="IB60" s="139">
        <f>Mellemark!EM185</f>
        <v>0</v>
      </c>
      <c r="IC60" s="139">
        <f>Mellemark!EN185</f>
        <v>0</v>
      </c>
      <c r="ID60" s="139">
        <f>Mellemark!EO185</f>
        <v>0</v>
      </c>
      <c r="IE60" s="139">
        <f>Mellemark!EP185</f>
        <v>0</v>
      </c>
      <c r="IF60" s="139">
        <f>Mellemark!EQ185</f>
        <v>0</v>
      </c>
      <c r="IG60" s="139">
        <f>Mellemark!ER185</f>
        <v>0</v>
      </c>
      <c r="IH60" s="139">
        <f>Mellemark!ES185</f>
        <v>0</v>
      </c>
      <c r="II60" s="139">
        <f>Mellemark!ET185</f>
        <v>0</v>
      </c>
      <c r="IJ60" s="139">
        <f>Mellemark!EU185</f>
        <v>0</v>
      </c>
      <c r="IK60" s="139">
        <f>Mellemark!EV185</f>
        <v>0</v>
      </c>
      <c r="IL60" s="139">
        <f>Mellemark!EW185</f>
        <v>0</v>
      </c>
      <c r="IM60" s="139">
        <f>Mellemark!EX185</f>
        <v>0</v>
      </c>
      <c r="IN60" s="139">
        <f>Mellemark!EY185</f>
        <v>0</v>
      </c>
      <c r="IO60" s="139">
        <f>Mellemark!EZ185</f>
        <v>0</v>
      </c>
      <c r="IP60" s="139">
        <f>Mellemark!FA185</f>
        <v>0</v>
      </c>
      <c r="IQ60" s="139">
        <f>Mellemark!FB185</f>
        <v>0</v>
      </c>
      <c r="IR60" s="139">
        <f>Mellemark!FC185</f>
        <v>0</v>
      </c>
      <c r="IS60" s="139">
        <f>Mellemark!FD185</f>
        <v>0</v>
      </c>
      <c r="IT60" s="139">
        <f>Mellemark!FE185</f>
        <v>0</v>
      </c>
      <c r="IU60" s="139">
        <f>Mellemark!FF185</f>
        <v>0</v>
      </c>
      <c r="IV60" s="139">
        <f>Mellemark!FG185</f>
        <v>0</v>
      </c>
      <c r="IW60" s="139">
        <f>Mellemark!FH185</f>
        <v>0</v>
      </c>
      <c r="IX60" s="139">
        <f>Mellemark!FI185</f>
        <v>0</v>
      </c>
      <c r="IY60" s="139">
        <f>Mellemark!FJ185</f>
        <v>0</v>
      </c>
      <c r="IZ60" s="139">
        <f>Mellemark!FK185</f>
        <v>0</v>
      </c>
      <c r="JA60" s="139">
        <f>Mellemark!FL185</f>
        <v>0</v>
      </c>
      <c r="JB60" s="139">
        <f>Mellemark!FM185</f>
        <v>0</v>
      </c>
      <c r="JC60" s="139">
        <f>Mellemark!FN185</f>
        <v>0</v>
      </c>
      <c r="JD60" s="139">
        <f>Mellemark!FO185</f>
        <v>0</v>
      </c>
      <c r="JE60" s="139">
        <f>Mellemark!FP185</f>
        <v>0</v>
      </c>
      <c r="JF60" s="139">
        <f>Mellemark!FQ185</f>
        <v>0</v>
      </c>
      <c r="JG60" s="139">
        <f>Mellemark!FR185</f>
        <v>0</v>
      </c>
      <c r="JH60" s="139">
        <f>Mellemark!FS185</f>
        <v>0</v>
      </c>
      <c r="JI60" s="139">
        <f>Mellemark!FT185</f>
        <v>0</v>
      </c>
      <c r="JJ60" s="139">
        <f>Mellemark!FU185</f>
        <v>0</v>
      </c>
      <c r="JK60" s="139">
        <f>Mellemark!FV185</f>
        <v>0</v>
      </c>
      <c r="JL60" s="139">
        <f>Mellemark!FW185</f>
        <v>0</v>
      </c>
      <c r="JM60" s="139">
        <f>Mellemark!FX185</f>
        <v>0</v>
      </c>
      <c r="JN60" s="139">
        <f>Mellemark!FY185</f>
        <v>0</v>
      </c>
      <c r="JO60" s="139">
        <f>Mellemark!FZ185</f>
        <v>0</v>
      </c>
      <c r="JP60" s="139">
        <f>Mellemark!GA185</f>
        <v>0</v>
      </c>
      <c r="JQ60" s="139">
        <f>Mellemark!GB185</f>
        <v>0</v>
      </c>
      <c r="JR60" s="139">
        <f>Mellemark!GC185</f>
        <v>0</v>
      </c>
      <c r="JS60" s="139">
        <f>Mellemark!GD185</f>
        <v>0</v>
      </c>
      <c r="JT60" s="139">
        <f>Mellemark!GE185</f>
        <v>0</v>
      </c>
      <c r="JU60" s="139">
        <f>Mellemark!GF185</f>
        <v>0</v>
      </c>
      <c r="JV60" s="139">
        <f>Mellemark!GG185</f>
        <v>0</v>
      </c>
      <c r="JW60" s="139">
        <f>Mellemark!GH185</f>
        <v>0</v>
      </c>
      <c r="JX60" s="139">
        <f>Mellemark!GI185</f>
        <v>0</v>
      </c>
      <c r="JY60" s="139">
        <f>Mellemark!GJ185</f>
        <v>0</v>
      </c>
      <c r="JZ60" s="139">
        <f>Mellemark!GK185</f>
        <v>0</v>
      </c>
      <c r="KA60" s="139">
        <f>Mellemark!GL185</f>
        <v>0</v>
      </c>
      <c r="KB60" s="139">
        <f>Mellemark!GM185</f>
        <v>0</v>
      </c>
      <c r="KC60" s="139">
        <f>Mellemark!GN185</f>
        <v>0</v>
      </c>
      <c r="KD60" s="139">
        <f>Mellemark!GO185</f>
        <v>0</v>
      </c>
      <c r="KE60" s="139">
        <f>Mellemark!GP185</f>
        <v>0</v>
      </c>
      <c r="KF60" s="139">
        <f>Mellemark!GQ185</f>
        <v>0</v>
      </c>
      <c r="KG60" s="139">
        <f>Mellemark!GR185</f>
        <v>0</v>
      </c>
      <c r="KH60" s="139">
        <f>Mellemark!GS185</f>
        <v>0</v>
      </c>
      <c r="KI60" s="139">
        <f>Mellemark!GT185</f>
        <v>0</v>
      </c>
    </row>
    <row r="61" spans="1:295" s="137" customFormat="1">
      <c r="A61" s="137">
        <v>56</v>
      </c>
      <c r="B61" s="7" t="s">
        <v>163</v>
      </c>
      <c r="C61" s="7"/>
      <c r="D61" s="135">
        <v>-4600</v>
      </c>
      <c r="E61" s="135">
        <v>-6196</v>
      </c>
      <c r="F61" s="135">
        <v>-5868</v>
      </c>
      <c r="G61" s="135">
        <v>-5724</v>
      </c>
      <c r="H61" s="135">
        <v>-5110</v>
      </c>
      <c r="I61" s="135">
        <v>-5999</v>
      </c>
      <c r="J61" s="135">
        <v>-6242</v>
      </c>
      <c r="K61" s="135">
        <v>-6326</v>
      </c>
      <c r="L61" s="135">
        <v>-7275</v>
      </c>
      <c r="M61" s="135">
        <v>-9647</v>
      </c>
      <c r="N61" s="135">
        <v>-5674</v>
      </c>
      <c r="O61" s="135">
        <v>-5379</v>
      </c>
      <c r="P61" s="135">
        <v>-5271</v>
      </c>
      <c r="Q61" s="135">
        <v>-8399</v>
      </c>
      <c r="R61" s="135">
        <v>-11063</v>
      </c>
      <c r="S61" s="137">
        <v>-6596</v>
      </c>
      <c r="T61" s="137">
        <v>-6283</v>
      </c>
      <c r="U61" s="137">
        <v>-7450</v>
      </c>
      <c r="V61" s="137">
        <v>-5226</v>
      </c>
      <c r="W61" s="137">
        <v>-5770</v>
      </c>
      <c r="X61" s="137">
        <v>-5734</v>
      </c>
      <c r="Y61" s="137">
        <v>-7992</v>
      </c>
      <c r="Z61" s="137">
        <v>-7054</v>
      </c>
      <c r="AA61" s="137">
        <v>-5396</v>
      </c>
      <c r="AB61" s="137">
        <v>-6308</v>
      </c>
      <c r="AC61" s="137">
        <v>-7197</v>
      </c>
      <c r="AD61" s="137">
        <v>-6156</v>
      </c>
      <c r="AE61" s="137">
        <v>-7169</v>
      </c>
      <c r="AF61" s="137">
        <v>-10028</v>
      </c>
      <c r="AG61" s="137">
        <v>-8337</v>
      </c>
      <c r="AH61" s="137">
        <v>-5250</v>
      </c>
      <c r="AI61" s="137">
        <v>-6330</v>
      </c>
      <c r="AJ61" s="137">
        <v>-5202</v>
      </c>
      <c r="AK61" s="137">
        <v>-5788</v>
      </c>
      <c r="AL61" s="137">
        <v>-5600</v>
      </c>
      <c r="AM61" s="137">
        <v>-3631</v>
      </c>
      <c r="AN61" s="137">
        <v>-8170</v>
      </c>
      <c r="AO61" s="137">
        <v>-4714</v>
      </c>
      <c r="AP61" s="137">
        <v>-6018</v>
      </c>
      <c r="AQ61" s="137">
        <v>-6735</v>
      </c>
      <c r="AR61" s="137">
        <v>-5280</v>
      </c>
      <c r="AS61" s="137">
        <v>-8266</v>
      </c>
      <c r="AT61" s="137">
        <v>-7291</v>
      </c>
      <c r="AU61" s="137">
        <v>-5297</v>
      </c>
      <c r="AV61" s="137">
        <v>-7553</v>
      </c>
      <c r="AW61" s="137">
        <v>-4966</v>
      </c>
      <c r="AX61" s="137">
        <v>-4745</v>
      </c>
      <c r="AY61" s="137">
        <v>-6197</v>
      </c>
      <c r="AZ61" s="137">
        <v>-4605</v>
      </c>
      <c r="BA61" s="137">
        <v>-7826</v>
      </c>
      <c r="BB61" s="137">
        <v>-5194</v>
      </c>
      <c r="BC61" s="137">
        <v>-6479</v>
      </c>
      <c r="BD61" s="137">
        <v>-5838</v>
      </c>
      <c r="BE61" s="137">
        <v>-6314</v>
      </c>
      <c r="BF61" s="137">
        <v>-7447</v>
      </c>
      <c r="BG61" s="137">
        <v>-6042</v>
      </c>
      <c r="BH61" s="137">
        <v>-5744</v>
      </c>
      <c r="BI61" s="137">
        <v>-8996</v>
      </c>
      <c r="BJ61" s="137">
        <v>-8753</v>
      </c>
      <c r="BK61" s="137">
        <v>-6306</v>
      </c>
      <c r="BL61" s="137">
        <v>-8436</v>
      </c>
      <c r="BM61" s="137">
        <v>-4485</v>
      </c>
      <c r="BN61" s="137">
        <v>-5738</v>
      </c>
      <c r="BO61" s="137">
        <v>-7211</v>
      </c>
      <c r="BP61" s="137">
        <v>-5587</v>
      </c>
      <c r="BQ61" s="137">
        <v>-8605</v>
      </c>
      <c r="BR61" s="137">
        <v>-5273</v>
      </c>
      <c r="BS61" s="137">
        <v>-5407</v>
      </c>
      <c r="BT61" s="137">
        <v>-8839</v>
      </c>
      <c r="BU61" s="137">
        <v>-5590</v>
      </c>
      <c r="BV61" s="137">
        <v>-6359</v>
      </c>
      <c r="BW61" s="137">
        <v>-9841</v>
      </c>
      <c r="BX61" s="137">
        <v>-8540</v>
      </c>
      <c r="BY61" s="137">
        <v>-9198</v>
      </c>
      <c r="BZ61" s="137">
        <v>-11814</v>
      </c>
      <c r="CA61" s="137">
        <v>-6896</v>
      </c>
      <c r="CB61" s="137">
        <v>-5360</v>
      </c>
      <c r="CC61" s="137">
        <v>-7167</v>
      </c>
      <c r="CD61" s="137">
        <v>-6771</v>
      </c>
      <c r="CE61" s="137">
        <v>-5630</v>
      </c>
      <c r="CF61" s="137">
        <v>-6109</v>
      </c>
      <c r="CG61" s="137">
        <v>-8247</v>
      </c>
      <c r="CH61" s="137">
        <v>-6358</v>
      </c>
      <c r="CI61" s="137">
        <v>-7076</v>
      </c>
      <c r="CJ61" s="137">
        <v>-7095</v>
      </c>
      <c r="CK61" s="137">
        <v>-7374</v>
      </c>
      <c r="CL61" s="137">
        <v>-7473</v>
      </c>
      <c r="CM61" s="137">
        <v>-7215</v>
      </c>
      <c r="CN61" s="137">
        <v>-6389</v>
      </c>
      <c r="CO61" s="137">
        <v>-7593</v>
      </c>
      <c r="CP61" s="188"/>
      <c r="CQ61" s="189">
        <f>Mellemark!B186</f>
        <v>0</v>
      </c>
      <c r="CR61" s="189">
        <f>Mellemark!C186</f>
        <v>0</v>
      </c>
      <c r="CS61" s="189">
        <f>Mellemark!D186</f>
        <v>0</v>
      </c>
      <c r="CT61" s="189">
        <f>Mellemark!E186</f>
        <v>0</v>
      </c>
      <c r="CU61" s="189">
        <f>Mellemark!F186</f>
        <v>0</v>
      </c>
      <c r="CV61" s="189">
        <f>Mellemark!G186</f>
        <v>0</v>
      </c>
      <c r="CW61" s="189">
        <f>Mellemark!H186</f>
        <v>0</v>
      </c>
      <c r="CX61" s="189">
        <f>Mellemark!I186</f>
        <v>0</v>
      </c>
      <c r="CY61" s="189">
        <f>Mellemark!J186</f>
        <v>0</v>
      </c>
      <c r="CZ61" s="189">
        <f>Mellemark!K186</f>
        <v>0</v>
      </c>
      <c r="DA61" s="189">
        <f>Mellemark!L186</f>
        <v>0</v>
      </c>
      <c r="DB61" s="189">
        <f>Mellemark!M186</f>
        <v>0</v>
      </c>
      <c r="DC61" s="189">
        <f>Mellemark!N186</f>
        <v>0</v>
      </c>
      <c r="DD61" s="189">
        <f>Mellemark!O186</f>
        <v>0</v>
      </c>
      <c r="DE61" s="189">
        <f>Mellemark!P186</f>
        <v>0</v>
      </c>
      <c r="DF61" s="189">
        <f>Mellemark!Q186</f>
        <v>0</v>
      </c>
      <c r="DG61" s="189">
        <f>Mellemark!R186</f>
        <v>0</v>
      </c>
      <c r="DH61" s="189">
        <f>Mellemark!S186</f>
        <v>0</v>
      </c>
      <c r="DI61" s="189">
        <f>Mellemark!T186</f>
        <v>0</v>
      </c>
      <c r="DJ61" s="189">
        <f>Mellemark!U186</f>
        <v>0</v>
      </c>
      <c r="DK61" s="189">
        <f>Mellemark!V186</f>
        <v>0</v>
      </c>
      <c r="DL61" s="189">
        <f>Mellemark!W186</f>
        <v>0</v>
      </c>
      <c r="DM61" s="189">
        <f>Mellemark!X186</f>
        <v>0</v>
      </c>
      <c r="DN61" s="189">
        <f>Mellemark!Y186</f>
        <v>0</v>
      </c>
      <c r="DO61" s="189">
        <f>Mellemark!Z186</f>
        <v>0</v>
      </c>
      <c r="DP61" s="189">
        <f>Mellemark!AA186</f>
        <v>0</v>
      </c>
      <c r="DQ61" s="189">
        <f>Mellemark!AB186</f>
        <v>0</v>
      </c>
      <c r="DR61" s="189">
        <f>Mellemark!AC186</f>
        <v>0</v>
      </c>
      <c r="DS61" s="189">
        <f>Mellemark!AD186</f>
        <v>0</v>
      </c>
      <c r="DT61" s="189">
        <f>Mellemark!AE186</f>
        <v>0</v>
      </c>
      <c r="DU61" s="189">
        <f>Mellemark!AF186</f>
        <v>0</v>
      </c>
      <c r="DV61" s="189">
        <f>Mellemark!AG186</f>
        <v>0</v>
      </c>
      <c r="DW61" s="189">
        <f>Mellemark!AH186</f>
        <v>0</v>
      </c>
      <c r="DX61" s="189">
        <f>Mellemark!AI186</f>
        <v>0</v>
      </c>
      <c r="DY61" s="189">
        <f>Mellemark!AJ186</f>
        <v>0</v>
      </c>
      <c r="DZ61" s="189">
        <f>Mellemark!AK186</f>
        <v>0</v>
      </c>
      <c r="EA61" s="189">
        <f>Mellemark!AL186</f>
        <v>0</v>
      </c>
      <c r="EB61" s="189">
        <f>Mellemark!AM186</f>
        <v>0</v>
      </c>
      <c r="EC61" s="189">
        <f>Mellemark!AN186</f>
        <v>0</v>
      </c>
      <c r="ED61" s="189">
        <f>Mellemark!AO186</f>
        <v>0</v>
      </c>
      <c r="EE61" s="189">
        <f>Mellemark!AP186</f>
        <v>0</v>
      </c>
      <c r="EF61" s="189">
        <f>Mellemark!AQ186</f>
        <v>0</v>
      </c>
      <c r="EG61" s="189">
        <f>Mellemark!AR186</f>
        <v>0</v>
      </c>
      <c r="EH61" s="189">
        <f>Mellemark!AS186</f>
        <v>0</v>
      </c>
      <c r="EI61" s="189">
        <f>Mellemark!AT186</f>
        <v>0</v>
      </c>
      <c r="EJ61" s="189">
        <f>Mellemark!AU186</f>
        <v>0</v>
      </c>
      <c r="EK61" s="189">
        <f>Mellemark!AV186</f>
        <v>0</v>
      </c>
      <c r="EL61" s="189">
        <f>Mellemark!AW186</f>
        <v>0</v>
      </c>
      <c r="EM61" s="189">
        <f>Mellemark!AX186</f>
        <v>0</v>
      </c>
      <c r="EN61" s="189">
        <f>Mellemark!AY186</f>
        <v>0</v>
      </c>
      <c r="EO61" s="189">
        <f>Mellemark!AZ186</f>
        <v>0</v>
      </c>
      <c r="EP61" s="189">
        <f>Mellemark!BA186</f>
        <v>0</v>
      </c>
      <c r="EQ61" s="189">
        <f>Mellemark!BB186</f>
        <v>0</v>
      </c>
      <c r="ER61" s="189">
        <f>Mellemark!BC186</f>
        <v>0</v>
      </c>
      <c r="ES61" s="189">
        <f>Mellemark!BD186</f>
        <v>0</v>
      </c>
      <c r="ET61" s="189">
        <f>Mellemark!BE186</f>
        <v>0</v>
      </c>
      <c r="EU61" s="189">
        <f>Mellemark!BF186</f>
        <v>0</v>
      </c>
      <c r="EV61" s="189">
        <f>Mellemark!BG186</f>
        <v>0</v>
      </c>
      <c r="EW61" s="189">
        <f>Mellemark!BH186</f>
        <v>0</v>
      </c>
      <c r="EX61" s="189">
        <f>Mellemark!BI186</f>
        <v>0</v>
      </c>
      <c r="EY61" s="189">
        <f>Mellemark!BJ186</f>
        <v>0</v>
      </c>
      <c r="EZ61" s="189">
        <f>Mellemark!BK186</f>
        <v>0</v>
      </c>
      <c r="FA61" s="189">
        <f>Mellemark!BL186</f>
        <v>0</v>
      </c>
      <c r="FB61" s="189">
        <f>Mellemark!BM186</f>
        <v>0</v>
      </c>
      <c r="FC61" s="189">
        <f>Mellemark!BN186</f>
        <v>0</v>
      </c>
      <c r="FD61" s="189">
        <f>Mellemark!BO186</f>
        <v>0</v>
      </c>
      <c r="FE61" s="189">
        <f>Mellemark!BP186</f>
        <v>0</v>
      </c>
      <c r="FF61" s="189">
        <f>Mellemark!BQ186</f>
        <v>0</v>
      </c>
      <c r="FG61" s="189">
        <f>Mellemark!BR186</f>
        <v>0</v>
      </c>
      <c r="FH61" s="189">
        <f>Mellemark!BS186</f>
        <v>0</v>
      </c>
      <c r="FI61" s="189">
        <f>Mellemark!BT186</f>
        <v>0</v>
      </c>
      <c r="FJ61" s="189">
        <f>Mellemark!BU186</f>
        <v>0</v>
      </c>
      <c r="FK61" s="189">
        <f>Mellemark!BV186</f>
        <v>0</v>
      </c>
      <c r="FL61" s="189">
        <f>Mellemark!BW186</f>
        <v>0</v>
      </c>
      <c r="FM61" s="189">
        <f>Mellemark!BX186</f>
        <v>0</v>
      </c>
      <c r="FN61" s="189">
        <f>Mellemark!BY186</f>
        <v>0</v>
      </c>
      <c r="FO61" s="189">
        <f>Mellemark!BZ186</f>
        <v>0</v>
      </c>
      <c r="FP61" s="189">
        <f>Mellemark!CA186</f>
        <v>0</v>
      </c>
      <c r="FQ61" s="189">
        <f>Mellemark!CB186</f>
        <v>0</v>
      </c>
      <c r="FR61" s="189">
        <f>Mellemark!CC186</f>
        <v>0</v>
      </c>
      <c r="FS61" s="189">
        <f>Mellemark!CD186</f>
        <v>0</v>
      </c>
      <c r="FT61" s="189">
        <f>Mellemark!CE186</f>
        <v>0</v>
      </c>
      <c r="FU61" s="189">
        <f>Mellemark!CF186</f>
        <v>0</v>
      </c>
      <c r="FV61" s="189">
        <f>Mellemark!CG186</f>
        <v>0</v>
      </c>
      <c r="FW61" s="189">
        <f>Mellemark!CH186</f>
        <v>0</v>
      </c>
      <c r="FX61" s="189">
        <f>Mellemark!CI186</f>
        <v>0</v>
      </c>
      <c r="FY61" s="189">
        <f>Mellemark!CJ186</f>
        <v>0</v>
      </c>
      <c r="FZ61" s="189">
        <f>Mellemark!CK186</f>
        <v>0</v>
      </c>
      <c r="GA61" s="189">
        <f>Mellemark!CL186</f>
        <v>0</v>
      </c>
      <c r="GB61" s="189">
        <f>Mellemark!CM186</f>
        <v>0</v>
      </c>
      <c r="GC61" s="189">
        <f>Mellemark!CN186</f>
        <v>0</v>
      </c>
      <c r="GD61" s="189">
        <f>Mellemark!CO186</f>
        <v>0</v>
      </c>
      <c r="GE61" s="189">
        <f>Mellemark!CP186</f>
        <v>0</v>
      </c>
      <c r="GF61" s="189">
        <f>Mellemark!CQ186</f>
        <v>0</v>
      </c>
      <c r="GG61" s="189">
        <f>Mellemark!CR186</f>
        <v>0</v>
      </c>
      <c r="GH61" s="189">
        <f>Mellemark!CS186</f>
        <v>0</v>
      </c>
      <c r="GI61" s="189">
        <f>Mellemark!CT186</f>
        <v>0</v>
      </c>
      <c r="GJ61" s="189">
        <f>Mellemark!CU186</f>
        <v>0</v>
      </c>
      <c r="GK61" s="189">
        <f>Mellemark!CV186</f>
        <v>0</v>
      </c>
      <c r="GL61" s="189">
        <f>Mellemark!CW186</f>
        <v>0</v>
      </c>
      <c r="GM61" s="189">
        <f>Mellemark!CX186</f>
        <v>0</v>
      </c>
      <c r="GN61" s="189">
        <f>Mellemark!CY186</f>
        <v>0</v>
      </c>
      <c r="GO61" s="189">
        <f>Mellemark!CZ186</f>
        <v>0</v>
      </c>
      <c r="GP61" s="189">
        <f>Mellemark!DA186</f>
        <v>0</v>
      </c>
      <c r="GQ61" s="189">
        <f>Mellemark!DB186</f>
        <v>0</v>
      </c>
      <c r="GR61" s="189">
        <f>Mellemark!DC186</f>
        <v>0</v>
      </c>
      <c r="GS61" s="189">
        <f>Mellemark!DD186</f>
        <v>0</v>
      </c>
      <c r="GT61" s="189">
        <f>Mellemark!DE186</f>
        <v>0</v>
      </c>
      <c r="GU61" s="189">
        <f>Mellemark!DF186</f>
        <v>0</v>
      </c>
      <c r="GV61" s="189">
        <f>Mellemark!DG186</f>
        <v>0</v>
      </c>
      <c r="GW61" s="189">
        <f>Mellemark!DH186</f>
        <v>0</v>
      </c>
      <c r="GX61" s="189">
        <f>Mellemark!DI186</f>
        <v>0</v>
      </c>
      <c r="GY61" s="189">
        <f>Mellemark!DJ186</f>
        <v>0</v>
      </c>
      <c r="GZ61" s="189">
        <f>Mellemark!DK186</f>
        <v>0</v>
      </c>
      <c r="HA61" s="189">
        <f>Mellemark!DL186</f>
        <v>0</v>
      </c>
      <c r="HB61" s="189">
        <f>Mellemark!DM186</f>
        <v>0</v>
      </c>
      <c r="HC61" s="189">
        <f>Mellemark!DN186</f>
        <v>0</v>
      </c>
      <c r="HD61" s="189">
        <f>Mellemark!DO186</f>
        <v>0</v>
      </c>
      <c r="HE61" s="189">
        <f>Mellemark!DP186</f>
        <v>0</v>
      </c>
      <c r="HF61" s="189">
        <f>Mellemark!DQ186</f>
        <v>0</v>
      </c>
      <c r="HG61" s="189">
        <f>Mellemark!DR186</f>
        <v>0</v>
      </c>
      <c r="HH61" s="189">
        <f>Mellemark!DS186</f>
        <v>0</v>
      </c>
      <c r="HI61" s="189">
        <f>Mellemark!DT186</f>
        <v>0</v>
      </c>
      <c r="HJ61" s="189">
        <f>Mellemark!DU186</f>
        <v>0</v>
      </c>
      <c r="HK61" s="189">
        <f>Mellemark!DV186</f>
        <v>0</v>
      </c>
      <c r="HL61" s="189">
        <f>Mellemark!DW186</f>
        <v>0</v>
      </c>
      <c r="HM61" s="189">
        <f>Mellemark!DX186</f>
        <v>0</v>
      </c>
      <c r="HN61" s="189">
        <f>Mellemark!DY186</f>
        <v>0</v>
      </c>
      <c r="HO61" s="189">
        <f>Mellemark!DZ186</f>
        <v>0</v>
      </c>
      <c r="HP61" s="189">
        <f>Mellemark!EA186</f>
        <v>0</v>
      </c>
      <c r="HQ61" s="189">
        <f>Mellemark!EB186</f>
        <v>0</v>
      </c>
      <c r="HR61" s="189">
        <f>Mellemark!EC186</f>
        <v>0</v>
      </c>
      <c r="HS61" s="189">
        <f>Mellemark!ED186</f>
        <v>0</v>
      </c>
      <c r="HT61" s="189">
        <f>Mellemark!EE186</f>
        <v>0</v>
      </c>
      <c r="HU61" s="189">
        <f>Mellemark!EF186</f>
        <v>0</v>
      </c>
      <c r="HV61" s="189">
        <f>Mellemark!EG186</f>
        <v>0</v>
      </c>
      <c r="HW61" s="189">
        <f>Mellemark!EH186</f>
        <v>0</v>
      </c>
      <c r="HX61" s="189">
        <f>Mellemark!EI186</f>
        <v>0</v>
      </c>
      <c r="HY61" s="189">
        <f>Mellemark!EJ186</f>
        <v>0</v>
      </c>
      <c r="HZ61" s="189">
        <f>Mellemark!EK186</f>
        <v>0</v>
      </c>
      <c r="IA61" s="189">
        <f>Mellemark!EL186</f>
        <v>0</v>
      </c>
      <c r="IB61" s="189">
        <f>Mellemark!EM186</f>
        <v>0</v>
      </c>
      <c r="IC61" s="189">
        <f>Mellemark!EN186</f>
        <v>0</v>
      </c>
      <c r="ID61" s="189">
        <f>Mellemark!EO186</f>
        <v>0</v>
      </c>
      <c r="IE61" s="189">
        <f>Mellemark!EP186</f>
        <v>0</v>
      </c>
      <c r="IF61" s="189">
        <f>Mellemark!EQ186</f>
        <v>0</v>
      </c>
      <c r="IG61" s="189">
        <f>Mellemark!ER186</f>
        <v>0</v>
      </c>
      <c r="IH61" s="189">
        <f>Mellemark!ES186</f>
        <v>0</v>
      </c>
      <c r="II61" s="189">
        <f>Mellemark!ET186</f>
        <v>0</v>
      </c>
      <c r="IJ61" s="189">
        <f>Mellemark!EU186</f>
        <v>0</v>
      </c>
      <c r="IK61" s="189">
        <f>Mellemark!EV186</f>
        <v>0</v>
      </c>
      <c r="IL61" s="189">
        <f>Mellemark!EW186</f>
        <v>0</v>
      </c>
      <c r="IM61" s="189">
        <f>Mellemark!EX186</f>
        <v>0</v>
      </c>
      <c r="IN61" s="189">
        <f>Mellemark!EY186</f>
        <v>0</v>
      </c>
      <c r="IO61" s="189">
        <f>Mellemark!EZ186</f>
        <v>0</v>
      </c>
      <c r="IP61" s="189">
        <f>Mellemark!FA186</f>
        <v>0</v>
      </c>
      <c r="IQ61" s="189">
        <f>Mellemark!FB186</f>
        <v>0</v>
      </c>
      <c r="IR61" s="189">
        <f>Mellemark!FC186</f>
        <v>0</v>
      </c>
      <c r="IS61" s="189">
        <f>Mellemark!FD186</f>
        <v>0</v>
      </c>
      <c r="IT61" s="189">
        <f>Mellemark!FE186</f>
        <v>0</v>
      </c>
      <c r="IU61" s="189">
        <f>Mellemark!FF186</f>
        <v>0</v>
      </c>
      <c r="IV61" s="189">
        <f>Mellemark!FG186</f>
        <v>0</v>
      </c>
      <c r="IW61" s="189">
        <f>Mellemark!FH186</f>
        <v>0</v>
      </c>
      <c r="IX61" s="189">
        <f>Mellemark!FI186</f>
        <v>0</v>
      </c>
      <c r="IY61" s="189">
        <f>Mellemark!FJ186</f>
        <v>0</v>
      </c>
      <c r="IZ61" s="189">
        <f>Mellemark!FK186</f>
        <v>0</v>
      </c>
      <c r="JA61" s="189">
        <f>Mellemark!FL186</f>
        <v>0</v>
      </c>
      <c r="JB61" s="189">
        <f>Mellemark!FM186</f>
        <v>0</v>
      </c>
      <c r="JC61" s="189">
        <f>Mellemark!FN186</f>
        <v>0</v>
      </c>
      <c r="JD61" s="189">
        <f>Mellemark!FO186</f>
        <v>0</v>
      </c>
      <c r="JE61" s="189">
        <f>Mellemark!FP186</f>
        <v>0</v>
      </c>
      <c r="JF61" s="189">
        <f>Mellemark!FQ186</f>
        <v>0</v>
      </c>
      <c r="JG61" s="189">
        <f>Mellemark!FR186</f>
        <v>0</v>
      </c>
      <c r="JH61" s="189">
        <f>Mellemark!FS186</f>
        <v>0</v>
      </c>
      <c r="JI61" s="189">
        <f>Mellemark!FT186</f>
        <v>0</v>
      </c>
      <c r="JJ61" s="189">
        <f>Mellemark!FU186</f>
        <v>0</v>
      </c>
      <c r="JK61" s="189">
        <f>Mellemark!FV186</f>
        <v>0</v>
      </c>
      <c r="JL61" s="189">
        <f>Mellemark!FW186</f>
        <v>0</v>
      </c>
      <c r="JM61" s="189">
        <f>Mellemark!FX186</f>
        <v>0</v>
      </c>
      <c r="JN61" s="189">
        <f>Mellemark!FY186</f>
        <v>0</v>
      </c>
      <c r="JO61" s="189">
        <f>Mellemark!FZ186</f>
        <v>0</v>
      </c>
      <c r="JP61" s="189">
        <f>Mellemark!GA186</f>
        <v>0</v>
      </c>
      <c r="JQ61" s="189">
        <f>Mellemark!GB186</f>
        <v>0</v>
      </c>
      <c r="JR61" s="189">
        <f>Mellemark!GC186</f>
        <v>0</v>
      </c>
      <c r="JS61" s="189">
        <f>Mellemark!GD186</f>
        <v>0</v>
      </c>
      <c r="JT61" s="189">
        <f>Mellemark!GE186</f>
        <v>0</v>
      </c>
      <c r="JU61" s="189">
        <f>Mellemark!GF186</f>
        <v>0</v>
      </c>
      <c r="JV61" s="189">
        <f>Mellemark!GG186</f>
        <v>0</v>
      </c>
      <c r="JW61" s="189">
        <f>Mellemark!GH186</f>
        <v>0</v>
      </c>
      <c r="JX61" s="189">
        <f>Mellemark!GI186</f>
        <v>0</v>
      </c>
      <c r="JY61" s="189">
        <f>Mellemark!GJ186</f>
        <v>0</v>
      </c>
      <c r="JZ61" s="189">
        <f>Mellemark!GK186</f>
        <v>0</v>
      </c>
      <c r="KA61" s="189">
        <f>Mellemark!GL186</f>
        <v>0</v>
      </c>
      <c r="KB61" s="189">
        <f>Mellemark!GM186</f>
        <v>0</v>
      </c>
      <c r="KC61" s="189">
        <f>Mellemark!GN186</f>
        <v>0</v>
      </c>
      <c r="KD61" s="189">
        <f>Mellemark!GO186</f>
        <v>0</v>
      </c>
      <c r="KE61" s="189">
        <f>Mellemark!GP186</f>
        <v>0</v>
      </c>
      <c r="KF61" s="189">
        <f>Mellemark!GQ186</f>
        <v>0</v>
      </c>
      <c r="KG61" s="189">
        <f>Mellemark!GR186</f>
        <v>0</v>
      </c>
      <c r="KH61" s="189">
        <f>Mellemark!GS186</f>
        <v>0</v>
      </c>
      <c r="KI61" s="189">
        <f>Mellemark!GT186</f>
        <v>0</v>
      </c>
    </row>
    <row r="62" spans="1:295">
      <c r="A62" s="121">
        <v>57</v>
      </c>
      <c r="B62" s="114"/>
      <c r="C62" s="114"/>
      <c r="D62" s="128"/>
      <c r="E62" s="128"/>
      <c r="F62" s="128"/>
      <c r="G62" s="128"/>
      <c r="H62" s="128"/>
      <c r="I62" s="128"/>
      <c r="J62" s="128"/>
      <c r="K62" s="128"/>
      <c r="L62" s="128"/>
      <c r="M62" s="128"/>
      <c r="N62" s="128"/>
      <c r="O62" s="128"/>
      <c r="P62" s="128"/>
      <c r="Q62" s="128"/>
      <c r="R62" s="128"/>
      <c r="CP62" s="140"/>
      <c r="CQ62" s="139">
        <f>Mellemark!B187</f>
        <v>0</v>
      </c>
      <c r="CR62" s="139">
        <f>Mellemark!C187</f>
        <v>0</v>
      </c>
      <c r="CS62" s="139">
        <f>Mellemark!D187</f>
        <v>0</v>
      </c>
      <c r="CT62" s="139">
        <f>Mellemark!E187</f>
        <v>0</v>
      </c>
      <c r="CU62" s="139">
        <f>Mellemark!F187</f>
        <v>0</v>
      </c>
      <c r="CV62" s="139">
        <f>Mellemark!G187</f>
        <v>0</v>
      </c>
      <c r="CW62" s="139">
        <f>Mellemark!H187</f>
        <v>0</v>
      </c>
      <c r="CX62" s="139">
        <f>Mellemark!I187</f>
        <v>0</v>
      </c>
      <c r="CY62" s="139">
        <f>Mellemark!J187</f>
        <v>0</v>
      </c>
      <c r="CZ62" s="139">
        <f>Mellemark!K187</f>
        <v>0</v>
      </c>
      <c r="DA62" s="139">
        <f>Mellemark!L187</f>
        <v>0</v>
      </c>
      <c r="DB62" s="139">
        <f>Mellemark!M187</f>
        <v>0</v>
      </c>
      <c r="DC62" s="139">
        <f>Mellemark!N187</f>
        <v>0</v>
      </c>
      <c r="DD62" s="139">
        <f>Mellemark!O187</f>
        <v>0</v>
      </c>
      <c r="DE62" s="139">
        <f>Mellemark!P187</f>
        <v>0</v>
      </c>
      <c r="DF62" s="139">
        <f>Mellemark!Q187</f>
        <v>0</v>
      </c>
      <c r="DG62" s="139">
        <f>Mellemark!R187</f>
        <v>0</v>
      </c>
      <c r="DH62" s="139">
        <f>Mellemark!S187</f>
        <v>0</v>
      </c>
      <c r="DI62" s="139">
        <f>Mellemark!T187</f>
        <v>0</v>
      </c>
      <c r="DJ62" s="139">
        <f>Mellemark!U187</f>
        <v>0</v>
      </c>
      <c r="DK62" s="139">
        <f>Mellemark!V187</f>
        <v>0</v>
      </c>
      <c r="DL62" s="139">
        <f>Mellemark!W187</f>
        <v>0</v>
      </c>
      <c r="DM62" s="139">
        <f>Mellemark!X187</f>
        <v>0</v>
      </c>
      <c r="DN62" s="139">
        <f>Mellemark!Y187</f>
        <v>0</v>
      </c>
      <c r="DO62" s="139">
        <f>Mellemark!Z187</f>
        <v>0</v>
      </c>
      <c r="DP62" s="139">
        <f>Mellemark!AA187</f>
        <v>0</v>
      </c>
      <c r="DQ62" s="139">
        <f>Mellemark!AB187</f>
        <v>0</v>
      </c>
      <c r="DR62" s="139">
        <f>Mellemark!AC187</f>
        <v>0</v>
      </c>
      <c r="DS62" s="139">
        <f>Mellemark!AD187</f>
        <v>0</v>
      </c>
      <c r="DT62" s="139">
        <f>Mellemark!AE187</f>
        <v>0</v>
      </c>
      <c r="DU62" s="139">
        <f>Mellemark!AF187</f>
        <v>0</v>
      </c>
      <c r="DV62" s="139">
        <f>Mellemark!AG187</f>
        <v>0</v>
      </c>
      <c r="DW62" s="139">
        <f>Mellemark!AH187</f>
        <v>0</v>
      </c>
      <c r="DX62" s="139">
        <f>Mellemark!AI187</f>
        <v>0</v>
      </c>
      <c r="DY62" s="139">
        <f>Mellemark!AJ187</f>
        <v>0</v>
      </c>
      <c r="DZ62" s="139">
        <f>Mellemark!AK187</f>
        <v>0</v>
      </c>
      <c r="EA62" s="139">
        <f>Mellemark!AL187</f>
        <v>0</v>
      </c>
      <c r="EB62" s="139">
        <f>Mellemark!AM187</f>
        <v>0</v>
      </c>
      <c r="EC62" s="139">
        <f>Mellemark!AN187</f>
        <v>0</v>
      </c>
      <c r="ED62" s="139">
        <f>Mellemark!AO187</f>
        <v>0</v>
      </c>
      <c r="EE62" s="139">
        <f>Mellemark!AP187</f>
        <v>0</v>
      </c>
      <c r="EF62" s="139">
        <f>Mellemark!AQ187</f>
        <v>0</v>
      </c>
      <c r="EG62" s="139">
        <f>Mellemark!AR187</f>
        <v>0</v>
      </c>
      <c r="EH62" s="139">
        <f>Mellemark!AS187</f>
        <v>0</v>
      </c>
      <c r="EI62" s="139">
        <f>Mellemark!AT187</f>
        <v>0</v>
      </c>
      <c r="EJ62" s="139">
        <f>Mellemark!AU187</f>
        <v>0</v>
      </c>
      <c r="EK62" s="139">
        <f>Mellemark!AV187</f>
        <v>0</v>
      </c>
      <c r="EL62" s="139">
        <f>Mellemark!AW187</f>
        <v>0</v>
      </c>
      <c r="EM62" s="139">
        <f>Mellemark!AX187</f>
        <v>0</v>
      </c>
      <c r="EN62" s="139">
        <f>Mellemark!AY187</f>
        <v>0</v>
      </c>
      <c r="EO62" s="139">
        <f>Mellemark!AZ187</f>
        <v>0</v>
      </c>
      <c r="EP62" s="139">
        <f>Mellemark!BA187</f>
        <v>0</v>
      </c>
      <c r="EQ62" s="139">
        <f>Mellemark!BB187</f>
        <v>0</v>
      </c>
      <c r="ER62" s="139">
        <f>Mellemark!BC187</f>
        <v>0</v>
      </c>
      <c r="ES62" s="139">
        <f>Mellemark!BD187</f>
        <v>0</v>
      </c>
      <c r="ET62" s="139">
        <f>Mellemark!BE187</f>
        <v>0</v>
      </c>
      <c r="EU62" s="139">
        <f>Mellemark!BF187</f>
        <v>0</v>
      </c>
      <c r="EV62" s="139">
        <f>Mellemark!BG187</f>
        <v>0</v>
      </c>
      <c r="EW62" s="139">
        <f>Mellemark!BH187</f>
        <v>0</v>
      </c>
      <c r="EX62" s="139">
        <f>Mellemark!BI187</f>
        <v>0</v>
      </c>
      <c r="EY62" s="139">
        <f>Mellemark!BJ187</f>
        <v>0</v>
      </c>
      <c r="EZ62" s="139">
        <f>Mellemark!BK187</f>
        <v>0</v>
      </c>
      <c r="FA62" s="139">
        <f>Mellemark!BL187</f>
        <v>0</v>
      </c>
      <c r="FB62" s="139">
        <f>Mellemark!BM187</f>
        <v>0</v>
      </c>
      <c r="FC62" s="139">
        <f>Mellemark!BN187</f>
        <v>0</v>
      </c>
      <c r="FD62" s="139">
        <f>Mellemark!BO187</f>
        <v>0</v>
      </c>
      <c r="FE62" s="139">
        <f>Mellemark!BP187</f>
        <v>0</v>
      </c>
      <c r="FF62" s="139">
        <f>Mellemark!BQ187</f>
        <v>0</v>
      </c>
      <c r="FG62" s="139">
        <f>Mellemark!BR187</f>
        <v>0</v>
      </c>
      <c r="FH62" s="139">
        <f>Mellemark!BS187</f>
        <v>0</v>
      </c>
      <c r="FI62" s="139">
        <f>Mellemark!BT187</f>
        <v>0</v>
      </c>
      <c r="FJ62" s="139">
        <f>Mellemark!BU187</f>
        <v>0</v>
      </c>
      <c r="FK62" s="139">
        <f>Mellemark!BV187</f>
        <v>0</v>
      </c>
      <c r="FL62" s="139">
        <f>Mellemark!BW187</f>
        <v>0</v>
      </c>
      <c r="FM62" s="139">
        <f>Mellemark!BX187</f>
        <v>0</v>
      </c>
      <c r="FN62" s="139">
        <f>Mellemark!BY187</f>
        <v>0</v>
      </c>
      <c r="FO62" s="139">
        <f>Mellemark!BZ187</f>
        <v>0</v>
      </c>
      <c r="FP62" s="139">
        <f>Mellemark!CA187</f>
        <v>0</v>
      </c>
      <c r="FQ62" s="139">
        <f>Mellemark!CB187</f>
        <v>0</v>
      </c>
      <c r="FR62" s="139">
        <f>Mellemark!CC187</f>
        <v>0</v>
      </c>
      <c r="FS62" s="139">
        <f>Mellemark!CD187</f>
        <v>0</v>
      </c>
      <c r="FT62" s="139">
        <f>Mellemark!CE187</f>
        <v>0</v>
      </c>
      <c r="FU62" s="139">
        <f>Mellemark!CF187</f>
        <v>0</v>
      </c>
      <c r="FV62" s="139">
        <f>Mellemark!CG187</f>
        <v>0</v>
      </c>
      <c r="FW62" s="139">
        <f>Mellemark!CH187</f>
        <v>0</v>
      </c>
      <c r="FX62" s="139">
        <f>Mellemark!CI187</f>
        <v>0</v>
      </c>
      <c r="FY62" s="139">
        <f>Mellemark!CJ187</f>
        <v>0</v>
      </c>
      <c r="FZ62" s="139">
        <f>Mellemark!CK187</f>
        <v>0</v>
      </c>
      <c r="GA62" s="139">
        <f>Mellemark!CL187</f>
        <v>0</v>
      </c>
      <c r="GB62" s="139">
        <f>Mellemark!CM187</f>
        <v>0</v>
      </c>
      <c r="GC62" s="139">
        <f>Mellemark!CN187</f>
        <v>0</v>
      </c>
      <c r="GD62" s="139">
        <f>Mellemark!CO187</f>
        <v>0</v>
      </c>
      <c r="GE62" s="139">
        <f>Mellemark!CP187</f>
        <v>0</v>
      </c>
      <c r="GF62" s="139">
        <f>Mellemark!CQ187</f>
        <v>0</v>
      </c>
      <c r="GG62" s="139">
        <f>Mellemark!CR187</f>
        <v>0</v>
      </c>
      <c r="GH62" s="139">
        <f>Mellemark!CS187</f>
        <v>0</v>
      </c>
      <c r="GI62" s="139">
        <f>Mellemark!CT187</f>
        <v>0</v>
      </c>
      <c r="GJ62" s="139">
        <f>Mellemark!CU187</f>
        <v>0</v>
      </c>
      <c r="GK62" s="139">
        <f>Mellemark!CV187</f>
        <v>0</v>
      </c>
      <c r="GL62" s="139">
        <f>Mellemark!CW187</f>
        <v>0</v>
      </c>
      <c r="GM62" s="139">
        <f>Mellemark!CX187</f>
        <v>0</v>
      </c>
      <c r="GN62" s="139">
        <f>Mellemark!CY187</f>
        <v>0</v>
      </c>
      <c r="GO62" s="139">
        <f>Mellemark!CZ187</f>
        <v>0</v>
      </c>
      <c r="GP62" s="139">
        <f>Mellemark!DA187</f>
        <v>0</v>
      </c>
      <c r="GQ62" s="139">
        <f>Mellemark!DB187</f>
        <v>0</v>
      </c>
      <c r="GR62" s="139">
        <f>Mellemark!DC187</f>
        <v>0</v>
      </c>
      <c r="GS62" s="139">
        <f>Mellemark!DD187</f>
        <v>0</v>
      </c>
      <c r="GT62" s="139">
        <f>Mellemark!DE187</f>
        <v>0</v>
      </c>
      <c r="GU62" s="139">
        <f>Mellemark!DF187</f>
        <v>0</v>
      </c>
      <c r="GV62" s="139">
        <f>Mellemark!DG187</f>
        <v>0</v>
      </c>
      <c r="GW62" s="139">
        <f>Mellemark!DH187</f>
        <v>0</v>
      </c>
      <c r="GX62" s="139">
        <f>Mellemark!DI187</f>
        <v>0</v>
      </c>
      <c r="GY62" s="139">
        <f>Mellemark!DJ187</f>
        <v>0</v>
      </c>
      <c r="GZ62" s="139">
        <f>Mellemark!DK187</f>
        <v>0</v>
      </c>
      <c r="HA62" s="139">
        <f>Mellemark!DL187</f>
        <v>0</v>
      </c>
      <c r="HB62" s="139">
        <f>Mellemark!DM187</f>
        <v>0</v>
      </c>
      <c r="HC62" s="139">
        <f>Mellemark!DN187</f>
        <v>0</v>
      </c>
      <c r="HD62" s="139">
        <f>Mellemark!DO187</f>
        <v>0</v>
      </c>
      <c r="HE62" s="139">
        <f>Mellemark!DP187</f>
        <v>0</v>
      </c>
      <c r="HF62" s="139">
        <f>Mellemark!DQ187</f>
        <v>0</v>
      </c>
      <c r="HG62" s="139">
        <f>Mellemark!DR187</f>
        <v>0</v>
      </c>
      <c r="HH62" s="139">
        <f>Mellemark!DS187</f>
        <v>0</v>
      </c>
      <c r="HI62" s="139">
        <f>Mellemark!DT187</f>
        <v>0</v>
      </c>
      <c r="HJ62" s="139">
        <f>Mellemark!DU187</f>
        <v>0</v>
      </c>
      <c r="HK62" s="139">
        <f>Mellemark!DV187</f>
        <v>0</v>
      </c>
      <c r="HL62" s="139">
        <f>Mellemark!DW187</f>
        <v>0</v>
      </c>
      <c r="HM62" s="139">
        <f>Mellemark!DX187</f>
        <v>0</v>
      </c>
      <c r="HN62" s="139">
        <f>Mellemark!DY187</f>
        <v>0</v>
      </c>
      <c r="HO62" s="139">
        <f>Mellemark!DZ187</f>
        <v>0</v>
      </c>
      <c r="HP62" s="139">
        <f>Mellemark!EA187</f>
        <v>0</v>
      </c>
      <c r="HQ62" s="139">
        <f>Mellemark!EB187</f>
        <v>0</v>
      </c>
      <c r="HR62" s="139">
        <f>Mellemark!EC187</f>
        <v>0</v>
      </c>
      <c r="HS62" s="139">
        <f>Mellemark!ED187</f>
        <v>0</v>
      </c>
      <c r="HT62" s="139">
        <f>Mellemark!EE187</f>
        <v>0</v>
      </c>
      <c r="HU62" s="139">
        <f>Mellemark!EF187</f>
        <v>0</v>
      </c>
      <c r="HV62" s="139">
        <f>Mellemark!EG187</f>
        <v>0</v>
      </c>
      <c r="HW62" s="139">
        <f>Mellemark!EH187</f>
        <v>0</v>
      </c>
      <c r="HX62" s="139">
        <f>Mellemark!EI187</f>
        <v>0</v>
      </c>
      <c r="HY62" s="139">
        <f>Mellemark!EJ187</f>
        <v>0</v>
      </c>
      <c r="HZ62" s="139">
        <f>Mellemark!EK187</f>
        <v>0</v>
      </c>
      <c r="IA62" s="139">
        <f>Mellemark!EL187</f>
        <v>0</v>
      </c>
      <c r="IB62" s="139">
        <f>Mellemark!EM187</f>
        <v>0</v>
      </c>
      <c r="IC62" s="139">
        <f>Mellemark!EN187</f>
        <v>0</v>
      </c>
      <c r="ID62" s="139">
        <f>Mellemark!EO187</f>
        <v>0</v>
      </c>
      <c r="IE62" s="139">
        <f>Mellemark!EP187</f>
        <v>0</v>
      </c>
      <c r="IF62" s="139">
        <f>Mellemark!EQ187</f>
        <v>0</v>
      </c>
      <c r="IG62" s="139">
        <f>Mellemark!ER187</f>
        <v>0</v>
      </c>
      <c r="IH62" s="139">
        <f>Mellemark!ES187</f>
        <v>0</v>
      </c>
      <c r="II62" s="139">
        <f>Mellemark!ET187</f>
        <v>0</v>
      </c>
      <c r="IJ62" s="139">
        <f>Mellemark!EU187</f>
        <v>0</v>
      </c>
      <c r="IK62" s="139">
        <f>Mellemark!EV187</f>
        <v>0</v>
      </c>
      <c r="IL62" s="139">
        <f>Mellemark!EW187</f>
        <v>0</v>
      </c>
      <c r="IM62" s="139">
        <f>Mellemark!EX187</f>
        <v>0</v>
      </c>
      <c r="IN62" s="139">
        <f>Mellemark!EY187</f>
        <v>0</v>
      </c>
      <c r="IO62" s="139">
        <f>Mellemark!EZ187</f>
        <v>0</v>
      </c>
      <c r="IP62" s="139">
        <f>Mellemark!FA187</f>
        <v>0</v>
      </c>
      <c r="IQ62" s="139">
        <f>Mellemark!FB187</f>
        <v>0</v>
      </c>
      <c r="IR62" s="139">
        <f>Mellemark!FC187</f>
        <v>0</v>
      </c>
      <c r="IS62" s="139">
        <f>Mellemark!FD187</f>
        <v>0</v>
      </c>
      <c r="IT62" s="139">
        <f>Mellemark!FE187</f>
        <v>0</v>
      </c>
      <c r="IU62" s="139">
        <f>Mellemark!FF187</f>
        <v>0</v>
      </c>
      <c r="IV62" s="139">
        <f>Mellemark!FG187</f>
        <v>0</v>
      </c>
      <c r="IW62" s="139">
        <f>Mellemark!FH187</f>
        <v>0</v>
      </c>
      <c r="IX62" s="139">
        <f>Mellemark!FI187</f>
        <v>0</v>
      </c>
      <c r="IY62" s="139">
        <f>Mellemark!FJ187</f>
        <v>0</v>
      </c>
      <c r="IZ62" s="139">
        <f>Mellemark!FK187</f>
        <v>0</v>
      </c>
      <c r="JA62" s="139">
        <f>Mellemark!FL187</f>
        <v>0</v>
      </c>
      <c r="JB62" s="139">
        <f>Mellemark!FM187</f>
        <v>0</v>
      </c>
      <c r="JC62" s="139">
        <f>Mellemark!FN187</f>
        <v>0</v>
      </c>
      <c r="JD62" s="139">
        <f>Mellemark!FO187</f>
        <v>0</v>
      </c>
      <c r="JE62" s="139">
        <f>Mellemark!FP187</f>
        <v>0</v>
      </c>
      <c r="JF62" s="139">
        <f>Mellemark!FQ187</f>
        <v>0</v>
      </c>
      <c r="JG62" s="139">
        <f>Mellemark!FR187</f>
        <v>0</v>
      </c>
      <c r="JH62" s="139">
        <f>Mellemark!FS187</f>
        <v>0</v>
      </c>
      <c r="JI62" s="139">
        <f>Mellemark!FT187</f>
        <v>0</v>
      </c>
      <c r="JJ62" s="139">
        <f>Mellemark!FU187</f>
        <v>0</v>
      </c>
      <c r="JK62" s="139">
        <f>Mellemark!FV187</f>
        <v>0</v>
      </c>
      <c r="JL62" s="139">
        <f>Mellemark!FW187</f>
        <v>0</v>
      </c>
      <c r="JM62" s="139">
        <f>Mellemark!FX187</f>
        <v>0</v>
      </c>
      <c r="JN62" s="139">
        <f>Mellemark!FY187</f>
        <v>0</v>
      </c>
      <c r="JO62" s="139">
        <f>Mellemark!FZ187</f>
        <v>0</v>
      </c>
      <c r="JP62" s="139">
        <f>Mellemark!GA187</f>
        <v>0</v>
      </c>
      <c r="JQ62" s="139">
        <f>Mellemark!GB187</f>
        <v>0</v>
      </c>
      <c r="JR62" s="139">
        <f>Mellemark!GC187</f>
        <v>0</v>
      </c>
      <c r="JS62" s="139">
        <f>Mellemark!GD187</f>
        <v>0</v>
      </c>
      <c r="JT62" s="139">
        <f>Mellemark!GE187</f>
        <v>0</v>
      </c>
      <c r="JU62" s="139">
        <f>Mellemark!GF187</f>
        <v>0</v>
      </c>
      <c r="JV62" s="139">
        <f>Mellemark!GG187</f>
        <v>0</v>
      </c>
      <c r="JW62" s="139">
        <f>Mellemark!GH187</f>
        <v>0</v>
      </c>
      <c r="JX62" s="139">
        <f>Mellemark!GI187</f>
        <v>0</v>
      </c>
      <c r="JY62" s="139">
        <f>Mellemark!GJ187</f>
        <v>0</v>
      </c>
      <c r="JZ62" s="139">
        <f>Mellemark!GK187</f>
        <v>0</v>
      </c>
      <c r="KA62" s="139">
        <f>Mellemark!GL187</f>
        <v>0</v>
      </c>
      <c r="KB62" s="139">
        <f>Mellemark!GM187</f>
        <v>0</v>
      </c>
      <c r="KC62" s="139">
        <f>Mellemark!GN187</f>
        <v>0</v>
      </c>
      <c r="KD62" s="139">
        <f>Mellemark!GO187</f>
        <v>0</v>
      </c>
      <c r="KE62" s="139">
        <f>Mellemark!GP187</f>
        <v>0</v>
      </c>
      <c r="KF62" s="139">
        <f>Mellemark!GQ187</f>
        <v>0</v>
      </c>
      <c r="KG62" s="139">
        <f>Mellemark!GR187</f>
        <v>0</v>
      </c>
      <c r="KH62" s="139">
        <f>Mellemark!GS187</f>
        <v>0</v>
      </c>
      <c r="KI62" s="139">
        <f>Mellemark!GT187</f>
        <v>0</v>
      </c>
    </row>
    <row r="63" spans="1:295">
      <c r="A63" s="121">
        <v>58</v>
      </c>
      <c r="B63" s="5" t="s">
        <v>78</v>
      </c>
      <c r="C63" s="5"/>
      <c r="D63" s="128">
        <v>-1110</v>
      </c>
      <c r="E63" s="128">
        <v>-1440</v>
      </c>
      <c r="F63" s="128">
        <v>-1337</v>
      </c>
      <c r="G63" s="128">
        <v>-2101</v>
      </c>
      <c r="H63" s="128">
        <v>-1244</v>
      </c>
      <c r="I63" s="128">
        <v>-1236</v>
      </c>
      <c r="J63" s="128">
        <v>-1241</v>
      </c>
      <c r="K63" s="128">
        <v>-1358</v>
      </c>
      <c r="L63" s="128">
        <v>-834</v>
      </c>
      <c r="M63" s="128">
        <v>-949</v>
      </c>
      <c r="N63" s="128">
        <v>-1260</v>
      </c>
      <c r="O63" s="128">
        <v>-808</v>
      </c>
      <c r="P63" s="128">
        <v>-1345</v>
      </c>
      <c r="Q63" s="128">
        <v>-1182</v>
      </c>
      <c r="R63" s="128">
        <v>-1089</v>
      </c>
      <c r="S63" s="121">
        <v>-1049</v>
      </c>
      <c r="T63" s="121">
        <v>-1094</v>
      </c>
      <c r="U63" s="121">
        <v>-1526</v>
      </c>
      <c r="V63" s="121">
        <v>-1370</v>
      </c>
      <c r="W63" s="121">
        <v>-1769</v>
      </c>
      <c r="X63" s="121">
        <v>-1458</v>
      </c>
      <c r="Y63" s="121">
        <v>-1010</v>
      </c>
      <c r="Z63" s="121">
        <v>-1179</v>
      </c>
      <c r="AA63" s="121">
        <v>-844</v>
      </c>
      <c r="AB63" s="121">
        <v>-1303</v>
      </c>
      <c r="AC63" s="121">
        <v>-19</v>
      </c>
      <c r="AD63" s="121">
        <v>-1869</v>
      </c>
      <c r="AE63" s="121">
        <v>-1562</v>
      </c>
      <c r="AF63" s="121">
        <v>-2712</v>
      </c>
      <c r="AG63" s="121">
        <v>-2276</v>
      </c>
      <c r="AH63" s="121">
        <v>-1331</v>
      </c>
      <c r="AI63" s="121">
        <v>-1380</v>
      </c>
      <c r="AJ63" s="121">
        <v>-1770</v>
      </c>
      <c r="AK63" s="121">
        <v>-754</v>
      </c>
      <c r="AL63" s="121">
        <v>0</v>
      </c>
      <c r="AM63" s="121">
        <v>-1515</v>
      </c>
      <c r="AN63" s="121">
        <v>-2047</v>
      </c>
      <c r="AO63" s="121">
        <v>-1705</v>
      </c>
      <c r="AP63" s="121">
        <v>-1980</v>
      </c>
      <c r="AQ63" s="121">
        <v>-1530</v>
      </c>
      <c r="AR63" s="121">
        <v>-862</v>
      </c>
      <c r="AS63" s="121">
        <v>-1661</v>
      </c>
      <c r="AT63" s="121">
        <v>-1284</v>
      </c>
      <c r="AU63" s="121">
        <v>-1071</v>
      </c>
      <c r="AV63" s="121">
        <v>-1560</v>
      </c>
      <c r="AW63" s="121">
        <v>-1829</v>
      </c>
      <c r="AX63" s="121">
        <v>-1597</v>
      </c>
      <c r="AY63" s="121">
        <v>-1657</v>
      </c>
      <c r="AZ63" s="121">
        <v>-1426</v>
      </c>
      <c r="BA63" s="121">
        <v>-1751</v>
      </c>
      <c r="BB63" s="121">
        <v>-388</v>
      </c>
      <c r="BC63" s="121">
        <v>-1115</v>
      </c>
      <c r="BD63" s="121">
        <v>-1241</v>
      </c>
      <c r="BE63" s="121">
        <v>-404</v>
      </c>
      <c r="BF63" s="121">
        <v>0</v>
      </c>
      <c r="BG63" s="121">
        <v>-1311</v>
      </c>
      <c r="BH63" s="121">
        <v>-1258</v>
      </c>
      <c r="BI63" s="121">
        <v>-1763</v>
      </c>
      <c r="BJ63" s="121">
        <v>-1393</v>
      </c>
      <c r="BK63" s="121">
        <v>-1334</v>
      </c>
      <c r="BL63" s="121">
        <v>-1795</v>
      </c>
      <c r="BM63" s="121">
        <v>-1018</v>
      </c>
      <c r="BN63" s="121">
        <v>-751</v>
      </c>
      <c r="BO63" s="121">
        <v>-466</v>
      </c>
      <c r="BP63" s="121">
        <v>-1132</v>
      </c>
      <c r="BQ63" s="121">
        <v>-2350</v>
      </c>
      <c r="BR63" s="121">
        <v>-1126</v>
      </c>
      <c r="BS63" s="121">
        <v>-1279</v>
      </c>
      <c r="BT63" s="121">
        <v>-1817</v>
      </c>
      <c r="BU63" s="121">
        <v>-1431</v>
      </c>
      <c r="BV63" s="121">
        <v>-1943</v>
      </c>
      <c r="BW63" s="121">
        <v>-827</v>
      </c>
      <c r="BX63" s="121">
        <v>-877</v>
      </c>
      <c r="BY63" s="121">
        <v>-1641</v>
      </c>
      <c r="BZ63" s="121">
        <v>-1661</v>
      </c>
      <c r="CA63" s="121">
        <v>-1396</v>
      </c>
      <c r="CB63" s="121">
        <v>-1092</v>
      </c>
      <c r="CC63" s="121">
        <v>-1430</v>
      </c>
      <c r="CD63" s="121">
        <v>-2890</v>
      </c>
      <c r="CE63" s="121">
        <v>-2651</v>
      </c>
      <c r="CF63" s="121">
        <v>-2402</v>
      </c>
      <c r="CG63" s="121">
        <v>-1156</v>
      </c>
      <c r="CH63" s="121">
        <v>-1929</v>
      </c>
      <c r="CI63" s="121">
        <v>-3032</v>
      </c>
      <c r="CJ63" s="121">
        <v>-1319</v>
      </c>
      <c r="CK63" s="121">
        <v>-1460</v>
      </c>
      <c r="CL63" s="121">
        <v>-1280</v>
      </c>
      <c r="CM63" s="121">
        <v>-1381</v>
      </c>
      <c r="CN63" s="121">
        <v>-3244</v>
      </c>
      <c r="CO63" s="121">
        <v>-1000</v>
      </c>
      <c r="CP63" s="140"/>
      <c r="CQ63" s="139">
        <f>Mellemark!B188</f>
        <v>0</v>
      </c>
      <c r="CR63" s="139">
        <f>Mellemark!C188</f>
        <v>0</v>
      </c>
      <c r="CS63" s="139">
        <f>Mellemark!D188</f>
        <v>0</v>
      </c>
      <c r="CT63" s="139">
        <f>Mellemark!E188</f>
        <v>0</v>
      </c>
      <c r="CU63" s="139">
        <f>Mellemark!F188</f>
        <v>0</v>
      </c>
      <c r="CV63" s="139">
        <f>Mellemark!G188</f>
        <v>0</v>
      </c>
      <c r="CW63" s="139">
        <f>Mellemark!H188</f>
        <v>0</v>
      </c>
      <c r="CX63" s="139">
        <f>Mellemark!I188</f>
        <v>0</v>
      </c>
      <c r="CY63" s="139">
        <f>Mellemark!J188</f>
        <v>0</v>
      </c>
      <c r="CZ63" s="139">
        <f>Mellemark!K188</f>
        <v>0</v>
      </c>
      <c r="DA63" s="139">
        <f>Mellemark!L188</f>
        <v>0</v>
      </c>
      <c r="DB63" s="139">
        <f>Mellemark!M188</f>
        <v>0</v>
      </c>
      <c r="DC63" s="139">
        <f>Mellemark!N188</f>
        <v>0</v>
      </c>
      <c r="DD63" s="139">
        <f>Mellemark!O188</f>
        <v>0</v>
      </c>
      <c r="DE63" s="139">
        <f>Mellemark!P188</f>
        <v>0</v>
      </c>
      <c r="DF63" s="139">
        <f>Mellemark!Q188</f>
        <v>0</v>
      </c>
      <c r="DG63" s="139">
        <f>Mellemark!R188</f>
        <v>0</v>
      </c>
      <c r="DH63" s="139">
        <f>Mellemark!S188</f>
        <v>0</v>
      </c>
      <c r="DI63" s="139">
        <f>Mellemark!T188</f>
        <v>0</v>
      </c>
      <c r="DJ63" s="139">
        <f>Mellemark!U188</f>
        <v>0</v>
      </c>
      <c r="DK63" s="139">
        <f>Mellemark!V188</f>
        <v>0</v>
      </c>
      <c r="DL63" s="139">
        <f>Mellemark!W188</f>
        <v>0</v>
      </c>
      <c r="DM63" s="139">
        <f>Mellemark!X188</f>
        <v>0</v>
      </c>
      <c r="DN63" s="139">
        <f>Mellemark!Y188</f>
        <v>0</v>
      </c>
      <c r="DO63" s="139">
        <f>Mellemark!Z188</f>
        <v>0</v>
      </c>
      <c r="DP63" s="139">
        <f>Mellemark!AA188</f>
        <v>0</v>
      </c>
      <c r="DQ63" s="139">
        <f>Mellemark!AB188</f>
        <v>0</v>
      </c>
      <c r="DR63" s="139">
        <f>Mellemark!AC188</f>
        <v>0</v>
      </c>
      <c r="DS63" s="139">
        <f>Mellemark!AD188</f>
        <v>0</v>
      </c>
      <c r="DT63" s="139">
        <f>Mellemark!AE188</f>
        <v>0</v>
      </c>
      <c r="DU63" s="139">
        <f>Mellemark!AF188</f>
        <v>0</v>
      </c>
      <c r="DV63" s="139">
        <f>Mellemark!AG188</f>
        <v>0</v>
      </c>
      <c r="DW63" s="139">
        <f>Mellemark!AH188</f>
        <v>0</v>
      </c>
      <c r="DX63" s="139">
        <f>Mellemark!AI188</f>
        <v>0</v>
      </c>
      <c r="DY63" s="139">
        <f>Mellemark!AJ188</f>
        <v>0</v>
      </c>
      <c r="DZ63" s="139">
        <f>Mellemark!AK188</f>
        <v>0</v>
      </c>
      <c r="EA63" s="139">
        <f>Mellemark!AL188</f>
        <v>0</v>
      </c>
      <c r="EB63" s="139">
        <f>Mellemark!AM188</f>
        <v>0</v>
      </c>
      <c r="EC63" s="139">
        <f>Mellemark!AN188</f>
        <v>0</v>
      </c>
      <c r="ED63" s="139">
        <f>Mellemark!AO188</f>
        <v>0</v>
      </c>
      <c r="EE63" s="139">
        <f>Mellemark!AP188</f>
        <v>0</v>
      </c>
      <c r="EF63" s="139">
        <f>Mellemark!AQ188</f>
        <v>0</v>
      </c>
      <c r="EG63" s="139">
        <f>Mellemark!AR188</f>
        <v>0</v>
      </c>
      <c r="EH63" s="139">
        <f>Mellemark!AS188</f>
        <v>0</v>
      </c>
      <c r="EI63" s="139">
        <f>Mellemark!AT188</f>
        <v>0</v>
      </c>
      <c r="EJ63" s="139">
        <f>Mellemark!AU188</f>
        <v>0</v>
      </c>
      <c r="EK63" s="139">
        <f>Mellemark!AV188</f>
        <v>0</v>
      </c>
      <c r="EL63" s="139">
        <f>Mellemark!AW188</f>
        <v>0</v>
      </c>
      <c r="EM63" s="139">
        <f>Mellemark!AX188</f>
        <v>0</v>
      </c>
      <c r="EN63" s="139">
        <f>Mellemark!AY188</f>
        <v>0</v>
      </c>
      <c r="EO63" s="139">
        <f>Mellemark!AZ188</f>
        <v>0</v>
      </c>
      <c r="EP63" s="139">
        <f>Mellemark!BA188</f>
        <v>0</v>
      </c>
      <c r="EQ63" s="139">
        <f>Mellemark!BB188</f>
        <v>0</v>
      </c>
      <c r="ER63" s="139">
        <f>Mellemark!BC188</f>
        <v>0</v>
      </c>
      <c r="ES63" s="139">
        <f>Mellemark!BD188</f>
        <v>0</v>
      </c>
      <c r="ET63" s="139">
        <f>Mellemark!BE188</f>
        <v>0</v>
      </c>
      <c r="EU63" s="139">
        <f>Mellemark!BF188</f>
        <v>0</v>
      </c>
      <c r="EV63" s="139">
        <f>Mellemark!BG188</f>
        <v>0</v>
      </c>
      <c r="EW63" s="139">
        <f>Mellemark!BH188</f>
        <v>0</v>
      </c>
      <c r="EX63" s="139">
        <f>Mellemark!BI188</f>
        <v>0</v>
      </c>
      <c r="EY63" s="139">
        <f>Mellemark!BJ188</f>
        <v>0</v>
      </c>
      <c r="EZ63" s="139">
        <f>Mellemark!BK188</f>
        <v>0</v>
      </c>
      <c r="FA63" s="139">
        <f>Mellemark!BL188</f>
        <v>0</v>
      </c>
      <c r="FB63" s="139">
        <f>Mellemark!BM188</f>
        <v>0</v>
      </c>
      <c r="FC63" s="139">
        <f>Mellemark!BN188</f>
        <v>0</v>
      </c>
      <c r="FD63" s="139">
        <f>Mellemark!BO188</f>
        <v>0</v>
      </c>
      <c r="FE63" s="139">
        <f>Mellemark!BP188</f>
        <v>0</v>
      </c>
      <c r="FF63" s="139">
        <f>Mellemark!BQ188</f>
        <v>0</v>
      </c>
      <c r="FG63" s="139">
        <f>Mellemark!BR188</f>
        <v>0</v>
      </c>
      <c r="FH63" s="139">
        <f>Mellemark!BS188</f>
        <v>0</v>
      </c>
      <c r="FI63" s="139">
        <f>Mellemark!BT188</f>
        <v>0</v>
      </c>
      <c r="FJ63" s="139">
        <f>Mellemark!BU188</f>
        <v>0</v>
      </c>
      <c r="FK63" s="139">
        <f>Mellemark!BV188</f>
        <v>0</v>
      </c>
      <c r="FL63" s="139">
        <f>Mellemark!BW188</f>
        <v>0</v>
      </c>
      <c r="FM63" s="139">
        <f>Mellemark!BX188</f>
        <v>0</v>
      </c>
      <c r="FN63" s="139">
        <f>Mellemark!BY188</f>
        <v>0</v>
      </c>
      <c r="FO63" s="139">
        <f>Mellemark!BZ188</f>
        <v>0</v>
      </c>
      <c r="FP63" s="139">
        <f>Mellemark!CA188</f>
        <v>0</v>
      </c>
      <c r="FQ63" s="139">
        <f>Mellemark!CB188</f>
        <v>0</v>
      </c>
      <c r="FR63" s="139">
        <f>Mellemark!CC188</f>
        <v>0</v>
      </c>
      <c r="FS63" s="139">
        <f>Mellemark!CD188</f>
        <v>0</v>
      </c>
      <c r="FT63" s="139">
        <f>Mellemark!CE188</f>
        <v>0</v>
      </c>
      <c r="FU63" s="139">
        <f>Mellemark!CF188</f>
        <v>0</v>
      </c>
      <c r="FV63" s="139">
        <f>Mellemark!CG188</f>
        <v>0</v>
      </c>
      <c r="FW63" s="139">
        <f>Mellemark!CH188</f>
        <v>0</v>
      </c>
      <c r="FX63" s="139">
        <f>Mellemark!CI188</f>
        <v>0</v>
      </c>
      <c r="FY63" s="139">
        <f>Mellemark!CJ188</f>
        <v>0</v>
      </c>
      <c r="FZ63" s="139">
        <f>Mellemark!CK188</f>
        <v>0</v>
      </c>
      <c r="GA63" s="139">
        <f>Mellemark!CL188</f>
        <v>0</v>
      </c>
      <c r="GB63" s="139">
        <f>Mellemark!CM188</f>
        <v>0</v>
      </c>
      <c r="GC63" s="139">
        <f>Mellemark!CN188</f>
        <v>0</v>
      </c>
      <c r="GD63" s="139">
        <f>Mellemark!CO188</f>
        <v>0</v>
      </c>
      <c r="GE63" s="139">
        <f>Mellemark!CP188</f>
        <v>0</v>
      </c>
      <c r="GF63" s="139">
        <f>Mellemark!CQ188</f>
        <v>0</v>
      </c>
      <c r="GG63" s="139">
        <f>Mellemark!CR188</f>
        <v>0</v>
      </c>
      <c r="GH63" s="139">
        <f>Mellemark!CS188</f>
        <v>0</v>
      </c>
      <c r="GI63" s="139">
        <f>Mellemark!CT188</f>
        <v>0</v>
      </c>
      <c r="GJ63" s="139">
        <f>Mellemark!CU188</f>
        <v>0</v>
      </c>
      <c r="GK63" s="139">
        <f>Mellemark!CV188</f>
        <v>0</v>
      </c>
      <c r="GL63" s="139">
        <f>Mellemark!CW188</f>
        <v>0</v>
      </c>
      <c r="GM63" s="139">
        <f>Mellemark!CX188</f>
        <v>0</v>
      </c>
      <c r="GN63" s="139">
        <f>Mellemark!CY188</f>
        <v>0</v>
      </c>
      <c r="GO63" s="139">
        <f>Mellemark!CZ188</f>
        <v>0</v>
      </c>
      <c r="GP63" s="139">
        <f>Mellemark!DA188</f>
        <v>0</v>
      </c>
      <c r="GQ63" s="139">
        <f>Mellemark!DB188</f>
        <v>0</v>
      </c>
      <c r="GR63" s="139">
        <f>Mellemark!DC188</f>
        <v>0</v>
      </c>
      <c r="GS63" s="139">
        <f>Mellemark!DD188</f>
        <v>0</v>
      </c>
      <c r="GT63" s="139">
        <f>Mellemark!DE188</f>
        <v>0</v>
      </c>
      <c r="GU63" s="139">
        <f>Mellemark!DF188</f>
        <v>0</v>
      </c>
      <c r="GV63" s="139">
        <f>Mellemark!DG188</f>
        <v>0</v>
      </c>
      <c r="GW63" s="139">
        <f>Mellemark!DH188</f>
        <v>0</v>
      </c>
      <c r="GX63" s="139">
        <f>Mellemark!DI188</f>
        <v>0</v>
      </c>
      <c r="GY63" s="139">
        <f>Mellemark!DJ188</f>
        <v>0</v>
      </c>
      <c r="GZ63" s="139">
        <f>Mellemark!DK188</f>
        <v>0</v>
      </c>
      <c r="HA63" s="139">
        <f>Mellemark!DL188</f>
        <v>0</v>
      </c>
      <c r="HB63" s="139">
        <f>Mellemark!DM188</f>
        <v>0</v>
      </c>
      <c r="HC63" s="139">
        <f>Mellemark!DN188</f>
        <v>0</v>
      </c>
      <c r="HD63" s="139">
        <f>Mellemark!DO188</f>
        <v>0</v>
      </c>
      <c r="HE63" s="139">
        <f>Mellemark!DP188</f>
        <v>0</v>
      </c>
      <c r="HF63" s="139">
        <f>Mellemark!DQ188</f>
        <v>0</v>
      </c>
      <c r="HG63" s="139">
        <f>Mellemark!DR188</f>
        <v>0</v>
      </c>
      <c r="HH63" s="139">
        <f>Mellemark!DS188</f>
        <v>0</v>
      </c>
      <c r="HI63" s="139">
        <f>Mellemark!DT188</f>
        <v>0</v>
      </c>
      <c r="HJ63" s="139">
        <f>Mellemark!DU188</f>
        <v>0</v>
      </c>
      <c r="HK63" s="139">
        <f>Mellemark!DV188</f>
        <v>0</v>
      </c>
      <c r="HL63" s="139">
        <f>Mellemark!DW188</f>
        <v>0</v>
      </c>
      <c r="HM63" s="139">
        <f>Mellemark!DX188</f>
        <v>0</v>
      </c>
      <c r="HN63" s="139">
        <f>Mellemark!DY188</f>
        <v>0</v>
      </c>
      <c r="HO63" s="139">
        <f>Mellemark!DZ188</f>
        <v>0</v>
      </c>
      <c r="HP63" s="139">
        <f>Mellemark!EA188</f>
        <v>0</v>
      </c>
      <c r="HQ63" s="139">
        <f>Mellemark!EB188</f>
        <v>0</v>
      </c>
      <c r="HR63" s="139">
        <f>Mellemark!EC188</f>
        <v>0</v>
      </c>
      <c r="HS63" s="139">
        <f>Mellemark!ED188</f>
        <v>0</v>
      </c>
      <c r="HT63" s="139">
        <f>Mellemark!EE188</f>
        <v>0</v>
      </c>
      <c r="HU63" s="139">
        <f>Mellemark!EF188</f>
        <v>0</v>
      </c>
      <c r="HV63" s="139">
        <f>Mellemark!EG188</f>
        <v>0</v>
      </c>
      <c r="HW63" s="139">
        <f>Mellemark!EH188</f>
        <v>0</v>
      </c>
      <c r="HX63" s="139">
        <f>Mellemark!EI188</f>
        <v>0</v>
      </c>
      <c r="HY63" s="139">
        <f>Mellemark!EJ188</f>
        <v>0</v>
      </c>
      <c r="HZ63" s="139">
        <f>Mellemark!EK188</f>
        <v>0</v>
      </c>
      <c r="IA63" s="139">
        <f>Mellemark!EL188</f>
        <v>0</v>
      </c>
      <c r="IB63" s="139">
        <f>Mellemark!EM188</f>
        <v>0</v>
      </c>
      <c r="IC63" s="139">
        <f>Mellemark!EN188</f>
        <v>0</v>
      </c>
      <c r="ID63" s="139">
        <f>Mellemark!EO188</f>
        <v>0</v>
      </c>
      <c r="IE63" s="139">
        <f>Mellemark!EP188</f>
        <v>0</v>
      </c>
      <c r="IF63" s="139">
        <f>Mellemark!EQ188</f>
        <v>0</v>
      </c>
      <c r="IG63" s="139">
        <f>Mellemark!ER188</f>
        <v>0</v>
      </c>
      <c r="IH63" s="139">
        <f>Mellemark!ES188</f>
        <v>0</v>
      </c>
      <c r="II63" s="139">
        <f>Mellemark!ET188</f>
        <v>0</v>
      </c>
      <c r="IJ63" s="139">
        <f>Mellemark!EU188</f>
        <v>0</v>
      </c>
      <c r="IK63" s="139">
        <f>Mellemark!EV188</f>
        <v>0</v>
      </c>
      <c r="IL63" s="139">
        <f>Mellemark!EW188</f>
        <v>0</v>
      </c>
      <c r="IM63" s="139">
        <f>Mellemark!EX188</f>
        <v>0</v>
      </c>
      <c r="IN63" s="139">
        <f>Mellemark!EY188</f>
        <v>0</v>
      </c>
      <c r="IO63" s="139">
        <f>Mellemark!EZ188</f>
        <v>0</v>
      </c>
      <c r="IP63" s="139">
        <f>Mellemark!FA188</f>
        <v>0</v>
      </c>
      <c r="IQ63" s="139">
        <f>Mellemark!FB188</f>
        <v>0</v>
      </c>
      <c r="IR63" s="139">
        <f>Mellemark!FC188</f>
        <v>0</v>
      </c>
      <c r="IS63" s="139">
        <f>Mellemark!FD188</f>
        <v>0</v>
      </c>
      <c r="IT63" s="139">
        <f>Mellemark!FE188</f>
        <v>0</v>
      </c>
      <c r="IU63" s="139">
        <f>Mellemark!FF188</f>
        <v>0</v>
      </c>
      <c r="IV63" s="139">
        <f>Mellemark!FG188</f>
        <v>0</v>
      </c>
      <c r="IW63" s="139">
        <f>Mellemark!FH188</f>
        <v>0</v>
      </c>
      <c r="IX63" s="139">
        <f>Mellemark!FI188</f>
        <v>0</v>
      </c>
      <c r="IY63" s="139">
        <f>Mellemark!FJ188</f>
        <v>0</v>
      </c>
      <c r="IZ63" s="139">
        <f>Mellemark!FK188</f>
        <v>0</v>
      </c>
      <c r="JA63" s="139">
        <f>Mellemark!FL188</f>
        <v>0</v>
      </c>
      <c r="JB63" s="139">
        <f>Mellemark!FM188</f>
        <v>0</v>
      </c>
      <c r="JC63" s="139">
        <f>Mellemark!FN188</f>
        <v>0</v>
      </c>
      <c r="JD63" s="139">
        <f>Mellemark!FO188</f>
        <v>0</v>
      </c>
      <c r="JE63" s="139">
        <f>Mellemark!FP188</f>
        <v>0</v>
      </c>
      <c r="JF63" s="139">
        <f>Mellemark!FQ188</f>
        <v>0</v>
      </c>
      <c r="JG63" s="139">
        <f>Mellemark!FR188</f>
        <v>0</v>
      </c>
      <c r="JH63" s="139">
        <f>Mellemark!FS188</f>
        <v>0</v>
      </c>
      <c r="JI63" s="139">
        <f>Mellemark!FT188</f>
        <v>0</v>
      </c>
      <c r="JJ63" s="139">
        <f>Mellemark!FU188</f>
        <v>0</v>
      </c>
      <c r="JK63" s="139">
        <f>Mellemark!FV188</f>
        <v>0</v>
      </c>
      <c r="JL63" s="139">
        <f>Mellemark!FW188</f>
        <v>0</v>
      </c>
      <c r="JM63" s="139">
        <f>Mellemark!FX188</f>
        <v>0</v>
      </c>
      <c r="JN63" s="139">
        <f>Mellemark!FY188</f>
        <v>0</v>
      </c>
      <c r="JO63" s="139">
        <f>Mellemark!FZ188</f>
        <v>0</v>
      </c>
      <c r="JP63" s="139">
        <f>Mellemark!GA188</f>
        <v>0</v>
      </c>
      <c r="JQ63" s="139">
        <f>Mellemark!GB188</f>
        <v>0</v>
      </c>
      <c r="JR63" s="139">
        <f>Mellemark!GC188</f>
        <v>0</v>
      </c>
      <c r="JS63" s="139">
        <f>Mellemark!GD188</f>
        <v>0</v>
      </c>
      <c r="JT63" s="139">
        <f>Mellemark!GE188</f>
        <v>0</v>
      </c>
      <c r="JU63" s="139">
        <f>Mellemark!GF188</f>
        <v>0</v>
      </c>
      <c r="JV63" s="139">
        <f>Mellemark!GG188</f>
        <v>0</v>
      </c>
      <c r="JW63" s="139">
        <f>Mellemark!GH188</f>
        <v>0</v>
      </c>
      <c r="JX63" s="139">
        <f>Mellemark!GI188</f>
        <v>0</v>
      </c>
      <c r="JY63" s="139">
        <f>Mellemark!GJ188</f>
        <v>0</v>
      </c>
      <c r="JZ63" s="139">
        <f>Mellemark!GK188</f>
        <v>0</v>
      </c>
      <c r="KA63" s="139">
        <f>Mellemark!GL188</f>
        <v>0</v>
      </c>
      <c r="KB63" s="139">
        <f>Mellemark!GM188</f>
        <v>0</v>
      </c>
      <c r="KC63" s="139">
        <f>Mellemark!GN188</f>
        <v>0</v>
      </c>
      <c r="KD63" s="139">
        <f>Mellemark!GO188</f>
        <v>0</v>
      </c>
      <c r="KE63" s="139">
        <f>Mellemark!GP188</f>
        <v>0</v>
      </c>
      <c r="KF63" s="139">
        <f>Mellemark!GQ188</f>
        <v>0</v>
      </c>
      <c r="KG63" s="139">
        <f>Mellemark!GR188</f>
        <v>0</v>
      </c>
      <c r="KH63" s="139">
        <f>Mellemark!GS188</f>
        <v>0</v>
      </c>
      <c r="KI63" s="139">
        <f>Mellemark!GT188</f>
        <v>0</v>
      </c>
    </row>
    <row r="64" spans="1:295">
      <c r="A64" s="121">
        <v>59</v>
      </c>
      <c r="B64" s="5" t="s">
        <v>79</v>
      </c>
      <c r="C64" s="5"/>
      <c r="D64" s="128">
        <v>-664</v>
      </c>
      <c r="E64" s="128">
        <v>-1422</v>
      </c>
      <c r="F64" s="128">
        <v>-738</v>
      </c>
      <c r="G64" s="128">
        <v>-1276</v>
      </c>
      <c r="H64" s="128">
        <v>-831</v>
      </c>
      <c r="I64" s="128">
        <v>-976</v>
      </c>
      <c r="J64" s="128">
        <v>-1022</v>
      </c>
      <c r="K64" s="128">
        <v>-1380</v>
      </c>
      <c r="L64" s="128">
        <v>-2367</v>
      </c>
      <c r="M64" s="128">
        <v>-665</v>
      </c>
      <c r="N64" s="128">
        <v>-941</v>
      </c>
      <c r="O64" s="128">
        <v>-1280</v>
      </c>
      <c r="P64" s="128">
        <v>-2542</v>
      </c>
      <c r="Q64" s="128">
        <v>-1235</v>
      </c>
      <c r="R64" s="128">
        <v>-1849</v>
      </c>
      <c r="S64" s="121">
        <v>-1217</v>
      </c>
      <c r="T64" s="121">
        <v>-1304</v>
      </c>
      <c r="U64" s="121">
        <v>-2341</v>
      </c>
      <c r="V64" s="121">
        <v>-990</v>
      </c>
      <c r="W64" s="121">
        <v>-1493</v>
      </c>
      <c r="X64" s="121">
        <v>-1832</v>
      </c>
      <c r="Y64" s="121">
        <v>-573</v>
      </c>
      <c r="Z64" s="121">
        <v>-2369</v>
      </c>
      <c r="AA64" s="121">
        <v>-2119</v>
      </c>
      <c r="AB64" s="121">
        <v>-2077</v>
      </c>
      <c r="AC64" s="121">
        <v>-224</v>
      </c>
      <c r="AD64" s="121">
        <v>-1933</v>
      </c>
      <c r="AE64" s="121">
        <v>-2628</v>
      </c>
      <c r="AF64" s="121">
        <v>-2011</v>
      </c>
      <c r="AG64" s="121">
        <v>-2659</v>
      </c>
      <c r="AH64" s="121">
        <v>-1021</v>
      </c>
      <c r="AI64" s="121">
        <v>-1480</v>
      </c>
      <c r="AJ64" s="121">
        <v>-1399</v>
      </c>
      <c r="AK64" s="121">
        <v>-336</v>
      </c>
      <c r="AL64" s="121">
        <v>-602</v>
      </c>
      <c r="AM64" s="121">
        <v>-1191</v>
      </c>
      <c r="AN64" s="121">
        <v>-1603</v>
      </c>
      <c r="AO64" s="121">
        <v>-1015</v>
      </c>
      <c r="AP64" s="121">
        <v>-1547</v>
      </c>
      <c r="AQ64" s="121">
        <v>-1191</v>
      </c>
      <c r="AR64" s="121">
        <v>-1504</v>
      </c>
      <c r="AS64" s="121">
        <v>-2778</v>
      </c>
      <c r="AT64" s="121">
        <v>-1050</v>
      </c>
      <c r="AU64" s="121">
        <v>-2139</v>
      </c>
      <c r="AV64" s="121">
        <v>-1922</v>
      </c>
      <c r="AW64" s="121">
        <v>-421</v>
      </c>
      <c r="AX64" s="121">
        <v>-831</v>
      </c>
      <c r="AY64" s="121">
        <v>-965</v>
      </c>
      <c r="AZ64" s="121">
        <v>-1000</v>
      </c>
      <c r="BA64" s="121">
        <v>-1316</v>
      </c>
      <c r="BB64" s="121">
        <v>-312</v>
      </c>
      <c r="BC64" s="121">
        <v>-1079</v>
      </c>
      <c r="BD64" s="121">
        <v>-1644</v>
      </c>
      <c r="BE64" s="121">
        <v>-656</v>
      </c>
      <c r="BF64" s="121">
        <v>-1436</v>
      </c>
      <c r="BG64" s="121">
        <v>-2052</v>
      </c>
      <c r="BH64" s="121">
        <v>-936</v>
      </c>
      <c r="BI64" s="121">
        <v>-833</v>
      </c>
      <c r="BJ64" s="121">
        <v>-985</v>
      </c>
      <c r="BK64" s="121">
        <v>-2049</v>
      </c>
      <c r="BL64" s="121">
        <v>-756</v>
      </c>
      <c r="BM64" s="121">
        <v>-714</v>
      </c>
      <c r="BN64" s="121">
        <v>-1181</v>
      </c>
      <c r="BO64" s="121">
        <v>-691</v>
      </c>
      <c r="BP64" s="121">
        <v>-1077</v>
      </c>
      <c r="BQ64" s="121">
        <v>-1993</v>
      </c>
      <c r="BR64" s="121">
        <v>-1462</v>
      </c>
      <c r="BS64" s="121">
        <v>-1760</v>
      </c>
      <c r="BT64" s="121">
        <v>-892</v>
      </c>
      <c r="BU64" s="121">
        <v>-678</v>
      </c>
      <c r="BV64" s="121">
        <v>-595</v>
      </c>
      <c r="BW64" s="121">
        <v>-1242</v>
      </c>
      <c r="BX64" s="121">
        <v>-753</v>
      </c>
      <c r="BY64" s="121">
        <v>-945</v>
      </c>
      <c r="BZ64" s="121">
        <v>-607</v>
      </c>
      <c r="CA64" s="121">
        <v>-2009</v>
      </c>
      <c r="CB64" s="121">
        <v>-1886</v>
      </c>
      <c r="CC64" s="121">
        <v>-1913</v>
      </c>
      <c r="CD64" s="121">
        <v>-1945</v>
      </c>
      <c r="CE64" s="121">
        <v>-1914</v>
      </c>
      <c r="CF64" s="121">
        <v>-1842</v>
      </c>
      <c r="CG64" s="121">
        <v>-1974</v>
      </c>
      <c r="CH64" s="121">
        <v>-1669</v>
      </c>
      <c r="CI64" s="121">
        <v>-2714</v>
      </c>
      <c r="CJ64" s="121">
        <v>-1707</v>
      </c>
      <c r="CK64" s="121">
        <v>-852</v>
      </c>
      <c r="CL64" s="121">
        <v>-2384</v>
      </c>
      <c r="CM64" s="121">
        <v>-2176</v>
      </c>
      <c r="CN64" s="121">
        <v>-3361</v>
      </c>
      <c r="CO64" s="121">
        <v>-2022</v>
      </c>
      <c r="CP64" s="140"/>
      <c r="CQ64" s="139">
        <f>Mellemark!B189</f>
        <v>0</v>
      </c>
      <c r="CR64" s="139">
        <f>Mellemark!C189</f>
        <v>0</v>
      </c>
      <c r="CS64" s="139">
        <f>Mellemark!D189</f>
        <v>0</v>
      </c>
      <c r="CT64" s="139">
        <f>Mellemark!E189</f>
        <v>0</v>
      </c>
      <c r="CU64" s="139">
        <f>Mellemark!F189</f>
        <v>0</v>
      </c>
      <c r="CV64" s="139">
        <f>Mellemark!G189</f>
        <v>0</v>
      </c>
      <c r="CW64" s="139">
        <f>Mellemark!H189</f>
        <v>0</v>
      </c>
      <c r="CX64" s="139">
        <f>Mellemark!I189</f>
        <v>0</v>
      </c>
      <c r="CY64" s="139">
        <f>Mellemark!J189</f>
        <v>0</v>
      </c>
      <c r="CZ64" s="139">
        <f>Mellemark!K189</f>
        <v>0</v>
      </c>
      <c r="DA64" s="139">
        <f>Mellemark!L189</f>
        <v>0</v>
      </c>
      <c r="DB64" s="139">
        <f>Mellemark!M189</f>
        <v>0</v>
      </c>
      <c r="DC64" s="139">
        <f>Mellemark!N189</f>
        <v>0</v>
      </c>
      <c r="DD64" s="139">
        <f>Mellemark!O189</f>
        <v>0</v>
      </c>
      <c r="DE64" s="139">
        <f>Mellemark!P189</f>
        <v>0</v>
      </c>
      <c r="DF64" s="139">
        <f>Mellemark!Q189</f>
        <v>0</v>
      </c>
      <c r="DG64" s="139">
        <f>Mellemark!R189</f>
        <v>0</v>
      </c>
      <c r="DH64" s="139">
        <f>Mellemark!S189</f>
        <v>0</v>
      </c>
      <c r="DI64" s="139">
        <f>Mellemark!T189</f>
        <v>0</v>
      </c>
      <c r="DJ64" s="139">
        <f>Mellemark!U189</f>
        <v>0</v>
      </c>
      <c r="DK64" s="139">
        <f>Mellemark!V189</f>
        <v>0</v>
      </c>
      <c r="DL64" s="139">
        <f>Mellemark!W189</f>
        <v>0</v>
      </c>
      <c r="DM64" s="139">
        <f>Mellemark!X189</f>
        <v>0</v>
      </c>
      <c r="DN64" s="139">
        <f>Mellemark!Y189</f>
        <v>0</v>
      </c>
      <c r="DO64" s="139">
        <f>Mellemark!Z189</f>
        <v>0</v>
      </c>
      <c r="DP64" s="139">
        <f>Mellemark!AA189</f>
        <v>0</v>
      </c>
      <c r="DQ64" s="139">
        <f>Mellemark!AB189</f>
        <v>0</v>
      </c>
      <c r="DR64" s="139">
        <f>Mellemark!AC189</f>
        <v>0</v>
      </c>
      <c r="DS64" s="139">
        <f>Mellemark!AD189</f>
        <v>0</v>
      </c>
      <c r="DT64" s="139">
        <f>Mellemark!AE189</f>
        <v>0</v>
      </c>
      <c r="DU64" s="139">
        <f>Mellemark!AF189</f>
        <v>0</v>
      </c>
      <c r="DV64" s="139">
        <f>Mellemark!AG189</f>
        <v>0</v>
      </c>
      <c r="DW64" s="139">
        <f>Mellemark!AH189</f>
        <v>0</v>
      </c>
      <c r="DX64" s="139">
        <f>Mellemark!AI189</f>
        <v>0</v>
      </c>
      <c r="DY64" s="139">
        <f>Mellemark!AJ189</f>
        <v>0</v>
      </c>
      <c r="DZ64" s="139">
        <f>Mellemark!AK189</f>
        <v>0</v>
      </c>
      <c r="EA64" s="139">
        <f>Mellemark!AL189</f>
        <v>0</v>
      </c>
      <c r="EB64" s="139">
        <f>Mellemark!AM189</f>
        <v>0</v>
      </c>
      <c r="EC64" s="139">
        <f>Mellemark!AN189</f>
        <v>0</v>
      </c>
      <c r="ED64" s="139">
        <f>Mellemark!AO189</f>
        <v>0</v>
      </c>
      <c r="EE64" s="139">
        <f>Mellemark!AP189</f>
        <v>0</v>
      </c>
      <c r="EF64" s="139">
        <f>Mellemark!AQ189</f>
        <v>0</v>
      </c>
      <c r="EG64" s="139">
        <f>Mellemark!AR189</f>
        <v>0</v>
      </c>
      <c r="EH64" s="139">
        <f>Mellemark!AS189</f>
        <v>0</v>
      </c>
      <c r="EI64" s="139">
        <f>Mellemark!AT189</f>
        <v>0</v>
      </c>
      <c r="EJ64" s="139">
        <f>Mellemark!AU189</f>
        <v>0</v>
      </c>
      <c r="EK64" s="139">
        <f>Mellemark!AV189</f>
        <v>0</v>
      </c>
      <c r="EL64" s="139">
        <f>Mellemark!AW189</f>
        <v>0</v>
      </c>
      <c r="EM64" s="139">
        <f>Mellemark!AX189</f>
        <v>0</v>
      </c>
      <c r="EN64" s="139">
        <f>Mellemark!AY189</f>
        <v>0</v>
      </c>
      <c r="EO64" s="139">
        <f>Mellemark!AZ189</f>
        <v>0</v>
      </c>
      <c r="EP64" s="139">
        <f>Mellemark!BA189</f>
        <v>0</v>
      </c>
      <c r="EQ64" s="139">
        <f>Mellemark!BB189</f>
        <v>0</v>
      </c>
      <c r="ER64" s="139">
        <f>Mellemark!BC189</f>
        <v>0</v>
      </c>
      <c r="ES64" s="139">
        <f>Mellemark!BD189</f>
        <v>0</v>
      </c>
      <c r="ET64" s="139">
        <f>Mellemark!BE189</f>
        <v>0</v>
      </c>
      <c r="EU64" s="139">
        <f>Mellemark!BF189</f>
        <v>0</v>
      </c>
      <c r="EV64" s="139">
        <f>Mellemark!BG189</f>
        <v>0</v>
      </c>
      <c r="EW64" s="139">
        <f>Mellemark!BH189</f>
        <v>0</v>
      </c>
      <c r="EX64" s="139">
        <f>Mellemark!BI189</f>
        <v>0</v>
      </c>
      <c r="EY64" s="139">
        <f>Mellemark!BJ189</f>
        <v>0</v>
      </c>
      <c r="EZ64" s="139">
        <f>Mellemark!BK189</f>
        <v>0</v>
      </c>
      <c r="FA64" s="139">
        <f>Mellemark!BL189</f>
        <v>0</v>
      </c>
      <c r="FB64" s="139">
        <f>Mellemark!BM189</f>
        <v>0</v>
      </c>
      <c r="FC64" s="139">
        <f>Mellemark!BN189</f>
        <v>0</v>
      </c>
      <c r="FD64" s="139">
        <f>Mellemark!BO189</f>
        <v>0</v>
      </c>
      <c r="FE64" s="139">
        <f>Mellemark!BP189</f>
        <v>0</v>
      </c>
      <c r="FF64" s="139">
        <f>Mellemark!BQ189</f>
        <v>0</v>
      </c>
      <c r="FG64" s="139">
        <f>Mellemark!BR189</f>
        <v>0</v>
      </c>
      <c r="FH64" s="139">
        <f>Mellemark!BS189</f>
        <v>0</v>
      </c>
      <c r="FI64" s="139">
        <f>Mellemark!BT189</f>
        <v>0</v>
      </c>
      <c r="FJ64" s="139">
        <f>Mellemark!BU189</f>
        <v>0</v>
      </c>
      <c r="FK64" s="139">
        <f>Mellemark!BV189</f>
        <v>0</v>
      </c>
      <c r="FL64" s="139">
        <f>Mellemark!BW189</f>
        <v>0</v>
      </c>
      <c r="FM64" s="139">
        <f>Mellemark!BX189</f>
        <v>0</v>
      </c>
      <c r="FN64" s="139">
        <f>Mellemark!BY189</f>
        <v>0</v>
      </c>
      <c r="FO64" s="139">
        <f>Mellemark!BZ189</f>
        <v>0</v>
      </c>
      <c r="FP64" s="139">
        <f>Mellemark!CA189</f>
        <v>0</v>
      </c>
      <c r="FQ64" s="139">
        <f>Mellemark!CB189</f>
        <v>0</v>
      </c>
      <c r="FR64" s="139">
        <f>Mellemark!CC189</f>
        <v>0</v>
      </c>
      <c r="FS64" s="139">
        <f>Mellemark!CD189</f>
        <v>0</v>
      </c>
      <c r="FT64" s="139">
        <f>Mellemark!CE189</f>
        <v>0</v>
      </c>
      <c r="FU64" s="139">
        <f>Mellemark!CF189</f>
        <v>0</v>
      </c>
      <c r="FV64" s="139">
        <f>Mellemark!CG189</f>
        <v>0</v>
      </c>
      <c r="FW64" s="139">
        <f>Mellemark!CH189</f>
        <v>0</v>
      </c>
      <c r="FX64" s="139">
        <f>Mellemark!CI189</f>
        <v>0</v>
      </c>
      <c r="FY64" s="139">
        <f>Mellemark!CJ189</f>
        <v>0</v>
      </c>
      <c r="FZ64" s="139">
        <f>Mellemark!CK189</f>
        <v>0</v>
      </c>
      <c r="GA64" s="139">
        <f>Mellemark!CL189</f>
        <v>0</v>
      </c>
      <c r="GB64" s="139">
        <f>Mellemark!CM189</f>
        <v>0</v>
      </c>
      <c r="GC64" s="139">
        <f>Mellemark!CN189</f>
        <v>0</v>
      </c>
      <c r="GD64" s="139">
        <f>Mellemark!CO189</f>
        <v>0</v>
      </c>
      <c r="GE64" s="139">
        <f>Mellemark!CP189</f>
        <v>0</v>
      </c>
      <c r="GF64" s="139">
        <f>Mellemark!CQ189</f>
        <v>0</v>
      </c>
      <c r="GG64" s="139">
        <f>Mellemark!CR189</f>
        <v>0</v>
      </c>
      <c r="GH64" s="139">
        <f>Mellemark!CS189</f>
        <v>0</v>
      </c>
      <c r="GI64" s="139">
        <f>Mellemark!CT189</f>
        <v>0</v>
      </c>
      <c r="GJ64" s="139">
        <f>Mellemark!CU189</f>
        <v>0</v>
      </c>
      <c r="GK64" s="139">
        <f>Mellemark!CV189</f>
        <v>0</v>
      </c>
      <c r="GL64" s="139">
        <f>Mellemark!CW189</f>
        <v>0</v>
      </c>
      <c r="GM64" s="139">
        <f>Mellemark!CX189</f>
        <v>0</v>
      </c>
      <c r="GN64" s="139">
        <f>Mellemark!CY189</f>
        <v>0</v>
      </c>
      <c r="GO64" s="139">
        <f>Mellemark!CZ189</f>
        <v>0</v>
      </c>
      <c r="GP64" s="139">
        <f>Mellemark!DA189</f>
        <v>0</v>
      </c>
      <c r="GQ64" s="139">
        <f>Mellemark!DB189</f>
        <v>0</v>
      </c>
      <c r="GR64" s="139">
        <f>Mellemark!DC189</f>
        <v>0</v>
      </c>
      <c r="GS64" s="139">
        <f>Mellemark!DD189</f>
        <v>0</v>
      </c>
      <c r="GT64" s="139">
        <f>Mellemark!DE189</f>
        <v>0</v>
      </c>
      <c r="GU64" s="139">
        <f>Mellemark!DF189</f>
        <v>0</v>
      </c>
      <c r="GV64" s="139">
        <f>Mellemark!DG189</f>
        <v>0</v>
      </c>
      <c r="GW64" s="139">
        <f>Mellemark!DH189</f>
        <v>0</v>
      </c>
      <c r="GX64" s="139">
        <f>Mellemark!DI189</f>
        <v>0</v>
      </c>
      <c r="GY64" s="139">
        <f>Mellemark!DJ189</f>
        <v>0</v>
      </c>
      <c r="GZ64" s="139">
        <f>Mellemark!DK189</f>
        <v>0</v>
      </c>
      <c r="HA64" s="139">
        <f>Mellemark!DL189</f>
        <v>0</v>
      </c>
      <c r="HB64" s="139">
        <f>Mellemark!DM189</f>
        <v>0</v>
      </c>
      <c r="HC64" s="139">
        <f>Mellemark!DN189</f>
        <v>0</v>
      </c>
      <c r="HD64" s="139">
        <f>Mellemark!DO189</f>
        <v>0</v>
      </c>
      <c r="HE64" s="139">
        <f>Mellemark!DP189</f>
        <v>0</v>
      </c>
      <c r="HF64" s="139">
        <f>Mellemark!DQ189</f>
        <v>0</v>
      </c>
      <c r="HG64" s="139">
        <f>Mellemark!DR189</f>
        <v>0</v>
      </c>
      <c r="HH64" s="139">
        <f>Mellemark!DS189</f>
        <v>0</v>
      </c>
      <c r="HI64" s="139">
        <f>Mellemark!DT189</f>
        <v>0</v>
      </c>
      <c r="HJ64" s="139">
        <f>Mellemark!DU189</f>
        <v>0</v>
      </c>
      <c r="HK64" s="139">
        <f>Mellemark!DV189</f>
        <v>0</v>
      </c>
      <c r="HL64" s="139">
        <f>Mellemark!DW189</f>
        <v>0</v>
      </c>
      <c r="HM64" s="139">
        <f>Mellemark!DX189</f>
        <v>0</v>
      </c>
      <c r="HN64" s="139">
        <f>Mellemark!DY189</f>
        <v>0</v>
      </c>
      <c r="HO64" s="139">
        <f>Mellemark!DZ189</f>
        <v>0</v>
      </c>
      <c r="HP64" s="139">
        <f>Mellemark!EA189</f>
        <v>0</v>
      </c>
      <c r="HQ64" s="139">
        <f>Mellemark!EB189</f>
        <v>0</v>
      </c>
      <c r="HR64" s="139">
        <f>Mellemark!EC189</f>
        <v>0</v>
      </c>
      <c r="HS64" s="139">
        <f>Mellemark!ED189</f>
        <v>0</v>
      </c>
      <c r="HT64" s="139">
        <f>Mellemark!EE189</f>
        <v>0</v>
      </c>
      <c r="HU64" s="139">
        <f>Mellemark!EF189</f>
        <v>0</v>
      </c>
      <c r="HV64" s="139">
        <f>Mellemark!EG189</f>
        <v>0</v>
      </c>
      <c r="HW64" s="139">
        <f>Mellemark!EH189</f>
        <v>0</v>
      </c>
      <c r="HX64" s="139">
        <f>Mellemark!EI189</f>
        <v>0</v>
      </c>
      <c r="HY64" s="139">
        <f>Mellemark!EJ189</f>
        <v>0</v>
      </c>
      <c r="HZ64" s="139">
        <f>Mellemark!EK189</f>
        <v>0</v>
      </c>
      <c r="IA64" s="139">
        <f>Mellemark!EL189</f>
        <v>0</v>
      </c>
      <c r="IB64" s="139">
        <f>Mellemark!EM189</f>
        <v>0</v>
      </c>
      <c r="IC64" s="139">
        <f>Mellemark!EN189</f>
        <v>0</v>
      </c>
      <c r="ID64" s="139">
        <f>Mellemark!EO189</f>
        <v>0</v>
      </c>
      <c r="IE64" s="139">
        <f>Mellemark!EP189</f>
        <v>0</v>
      </c>
      <c r="IF64" s="139">
        <f>Mellemark!EQ189</f>
        <v>0</v>
      </c>
      <c r="IG64" s="139">
        <f>Mellemark!ER189</f>
        <v>0</v>
      </c>
      <c r="IH64" s="139">
        <f>Mellemark!ES189</f>
        <v>0</v>
      </c>
      <c r="II64" s="139">
        <f>Mellemark!ET189</f>
        <v>0</v>
      </c>
      <c r="IJ64" s="139">
        <f>Mellemark!EU189</f>
        <v>0</v>
      </c>
      <c r="IK64" s="139">
        <f>Mellemark!EV189</f>
        <v>0</v>
      </c>
      <c r="IL64" s="139">
        <f>Mellemark!EW189</f>
        <v>0</v>
      </c>
      <c r="IM64" s="139">
        <f>Mellemark!EX189</f>
        <v>0</v>
      </c>
      <c r="IN64" s="139">
        <f>Mellemark!EY189</f>
        <v>0</v>
      </c>
      <c r="IO64" s="139">
        <f>Mellemark!EZ189</f>
        <v>0</v>
      </c>
      <c r="IP64" s="139">
        <f>Mellemark!FA189</f>
        <v>0</v>
      </c>
      <c r="IQ64" s="139">
        <f>Mellemark!FB189</f>
        <v>0</v>
      </c>
      <c r="IR64" s="139">
        <f>Mellemark!FC189</f>
        <v>0</v>
      </c>
      <c r="IS64" s="139">
        <f>Mellemark!FD189</f>
        <v>0</v>
      </c>
      <c r="IT64" s="139">
        <f>Mellemark!FE189</f>
        <v>0</v>
      </c>
      <c r="IU64" s="139">
        <f>Mellemark!FF189</f>
        <v>0</v>
      </c>
      <c r="IV64" s="139">
        <f>Mellemark!FG189</f>
        <v>0</v>
      </c>
      <c r="IW64" s="139">
        <f>Mellemark!FH189</f>
        <v>0</v>
      </c>
      <c r="IX64" s="139">
        <f>Mellemark!FI189</f>
        <v>0</v>
      </c>
      <c r="IY64" s="139">
        <f>Mellemark!FJ189</f>
        <v>0</v>
      </c>
      <c r="IZ64" s="139">
        <f>Mellemark!FK189</f>
        <v>0</v>
      </c>
      <c r="JA64" s="139">
        <f>Mellemark!FL189</f>
        <v>0</v>
      </c>
      <c r="JB64" s="139">
        <f>Mellemark!FM189</f>
        <v>0</v>
      </c>
      <c r="JC64" s="139">
        <f>Mellemark!FN189</f>
        <v>0</v>
      </c>
      <c r="JD64" s="139">
        <f>Mellemark!FO189</f>
        <v>0</v>
      </c>
      <c r="JE64" s="139">
        <f>Mellemark!FP189</f>
        <v>0</v>
      </c>
      <c r="JF64" s="139">
        <f>Mellemark!FQ189</f>
        <v>0</v>
      </c>
      <c r="JG64" s="139">
        <f>Mellemark!FR189</f>
        <v>0</v>
      </c>
      <c r="JH64" s="139">
        <f>Mellemark!FS189</f>
        <v>0</v>
      </c>
      <c r="JI64" s="139">
        <f>Mellemark!FT189</f>
        <v>0</v>
      </c>
      <c r="JJ64" s="139">
        <f>Mellemark!FU189</f>
        <v>0</v>
      </c>
      <c r="JK64" s="139">
        <f>Mellemark!FV189</f>
        <v>0</v>
      </c>
      <c r="JL64" s="139">
        <f>Mellemark!FW189</f>
        <v>0</v>
      </c>
      <c r="JM64" s="139">
        <f>Mellemark!FX189</f>
        <v>0</v>
      </c>
      <c r="JN64" s="139">
        <f>Mellemark!FY189</f>
        <v>0</v>
      </c>
      <c r="JO64" s="139">
        <f>Mellemark!FZ189</f>
        <v>0</v>
      </c>
      <c r="JP64" s="139">
        <f>Mellemark!GA189</f>
        <v>0</v>
      </c>
      <c r="JQ64" s="139">
        <f>Mellemark!GB189</f>
        <v>0</v>
      </c>
      <c r="JR64" s="139">
        <f>Mellemark!GC189</f>
        <v>0</v>
      </c>
      <c r="JS64" s="139">
        <f>Mellemark!GD189</f>
        <v>0</v>
      </c>
      <c r="JT64" s="139">
        <f>Mellemark!GE189</f>
        <v>0</v>
      </c>
      <c r="JU64" s="139">
        <f>Mellemark!GF189</f>
        <v>0</v>
      </c>
      <c r="JV64" s="139">
        <f>Mellemark!GG189</f>
        <v>0</v>
      </c>
      <c r="JW64" s="139">
        <f>Mellemark!GH189</f>
        <v>0</v>
      </c>
      <c r="JX64" s="139">
        <f>Mellemark!GI189</f>
        <v>0</v>
      </c>
      <c r="JY64" s="139">
        <f>Mellemark!GJ189</f>
        <v>0</v>
      </c>
      <c r="JZ64" s="139">
        <f>Mellemark!GK189</f>
        <v>0</v>
      </c>
      <c r="KA64" s="139">
        <f>Mellemark!GL189</f>
        <v>0</v>
      </c>
      <c r="KB64" s="139">
        <f>Mellemark!GM189</f>
        <v>0</v>
      </c>
      <c r="KC64" s="139">
        <f>Mellemark!GN189</f>
        <v>0</v>
      </c>
      <c r="KD64" s="139">
        <f>Mellemark!GO189</f>
        <v>0</v>
      </c>
      <c r="KE64" s="139">
        <f>Mellemark!GP189</f>
        <v>0</v>
      </c>
      <c r="KF64" s="139">
        <f>Mellemark!GQ189</f>
        <v>0</v>
      </c>
      <c r="KG64" s="139">
        <f>Mellemark!GR189</f>
        <v>0</v>
      </c>
      <c r="KH64" s="139">
        <f>Mellemark!GS189</f>
        <v>0</v>
      </c>
      <c r="KI64" s="139">
        <f>Mellemark!GT189</f>
        <v>0</v>
      </c>
    </row>
    <row r="65" spans="1:295">
      <c r="A65" s="121">
        <v>60</v>
      </c>
      <c r="B65" s="5" t="s">
        <v>13</v>
      </c>
      <c r="C65" s="5"/>
      <c r="D65" s="128">
        <v>0</v>
      </c>
      <c r="E65" s="128">
        <v>0</v>
      </c>
      <c r="F65" s="128">
        <v>0</v>
      </c>
      <c r="G65" s="128">
        <v>-22</v>
      </c>
      <c r="H65" s="128">
        <v>-157</v>
      </c>
      <c r="I65" s="128">
        <v>0</v>
      </c>
      <c r="J65" s="128">
        <v>0</v>
      </c>
      <c r="K65" s="128">
        <v>0</v>
      </c>
      <c r="L65" s="128">
        <v>-188</v>
      </c>
      <c r="M65" s="128">
        <v>-53</v>
      </c>
      <c r="N65" s="128">
        <v>-155</v>
      </c>
      <c r="O65" s="128">
        <v>-776</v>
      </c>
      <c r="P65" s="128">
        <v>0</v>
      </c>
      <c r="Q65" s="128">
        <v>0</v>
      </c>
      <c r="R65" s="128">
        <v>0</v>
      </c>
      <c r="S65" s="121">
        <v>0</v>
      </c>
      <c r="T65" s="121">
        <v>0</v>
      </c>
      <c r="U65" s="121">
        <v>0</v>
      </c>
      <c r="V65" s="121">
        <v>0</v>
      </c>
      <c r="W65" s="121">
        <v>-23</v>
      </c>
      <c r="X65" s="121">
        <v>-39</v>
      </c>
      <c r="Y65" s="121">
        <v>0</v>
      </c>
      <c r="Z65" s="121">
        <v>-686</v>
      </c>
      <c r="AA65" s="121">
        <v>-5</v>
      </c>
      <c r="AB65" s="121">
        <v>-79</v>
      </c>
      <c r="AC65" s="121">
        <v>-7859</v>
      </c>
      <c r="AD65" s="121">
        <v>0</v>
      </c>
      <c r="AE65" s="121">
        <v>0</v>
      </c>
      <c r="AF65" s="121">
        <v>0</v>
      </c>
      <c r="AG65" s="121">
        <v>0</v>
      </c>
      <c r="AH65" s="121">
        <v>-901</v>
      </c>
      <c r="AI65" s="121">
        <v>-520</v>
      </c>
      <c r="AJ65" s="121">
        <v>0</v>
      </c>
      <c r="AK65" s="121">
        <v>-508</v>
      </c>
      <c r="AL65" s="121">
        <v>-2580</v>
      </c>
      <c r="AM65" s="121">
        <v>-119</v>
      </c>
      <c r="AN65" s="121">
        <v>0</v>
      </c>
      <c r="AO65" s="121">
        <v>-354</v>
      </c>
      <c r="AP65" s="121">
        <v>-162</v>
      </c>
      <c r="AQ65" s="121">
        <v>-415</v>
      </c>
      <c r="AR65" s="121">
        <v>-444</v>
      </c>
      <c r="AS65" s="121">
        <v>-338</v>
      </c>
      <c r="AT65" s="121">
        <v>0</v>
      </c>
      <c r="AU65" s="121">
        <v>0</v>
      </c>
      <c r="AV65" s="121">
        <v>0</v>
      </c>
      <c r="AW65" s="121">
        <v>0</v>
      </c>
      <c r="AX65" s="121">
        <v>0</v>
      </c>
      <c r="AY65" s="121">
        <v>0</v>
      </c>
      <c r="AZ65" s="121">
        <v>0</v>
      </c>
      <c r="BA65" s="121">
        <v>0</v>
      </c>
      <c r="BB65" s="121">
        <v>-628</v>
      </c>
      <c r="BC65" s="121">
        <v>0</v>
      </c>
      <c r="BD65" s="121">
        <v>-19</v>
      </c>
      <c r="BE65" s="121">
        <v>-44</v>
      </c>
      <c r="BF65" s="121">
        <v>0</v>
      </c>
      <c r="BG65" s="121">
        <v>-102</v>
      </c>
      <c r="BH65" s="121">
        <v>-317</v>
      </c>
      <c r="BI65" s="121">
        <v>0</v>
      </c>
      <c r="BJ65" s="121">
        <v>0</v>
      </c>
      <c r="BK65" s="121">
        <v>0</v>
      </c>
      <c r="BL65" s="121">
        <v>0</v>
      </c>
      <c r="BM65" s="121">
        <v>0</v>
      </c>
      <c r="BN65" s="121">
        <v>0</v>
      </c>
      <c r="BO65" s="121">
        <v>0</v>
      </c>
      <c r="BP65" s="121">
        <v>0</v>
      </c>
      <c r="BQ65" s="121">
        <v>0</v>
      </c>
      <c r="BR65" s="121">
        <v>0</v>
      </c>
      <c r="BS65" s="121">
        <v>-70</v>
      </c>
      <c r="BT65" s="121">
        <v>0</v>
      </c>
      <c r="BU65" s="121">
        <v>0</v>
      </c>
      <c r="BV65" s="121">
        <v>-139</v>
      </c>
      <c r="BW65" s="121">
        <v>0</v>
      </c>
      <c r="BX65" s="121">
        <v>0</v>
      </c>
      <c r="BY65" s="121">
        <v>0</v>
      </c>
      <c r="BZ65" s="121">
        <v>-54</v>
      </c>
      <c r="CA65" s="121">
        <v>0</v>
      </c>
      <c r="CB65" s="121">
        <v>-94</v>
      </c>
      <c r="CC65" s="121">
        <v>-334</v>
      </c>
      <c r="CD65" s="121">
        <v>0</v>
      </c>
      <c r="CE65" s="121">
        <v>0</v>
      </c>
      <c r="CF65" s="121">
        <v>0</v>
      </c>
      <c r="CG65" s="121">
        <v>0</v>
      </c>
      <c r="CH65" s="121">
        <v>0</v>
      </c>
      <c r="CI65" s="121">
        <v>0</v>
      </c>
      <c r="CJ65" s="121">
        <v>-65</v>
      </c>
      <c r="CK65" s="121">
        <v>-91</v>
      </c>
      <c r="CL65" s="121">
        <v>-896</v>
      </c>
      <c r="CM65" s="121">
        <v>0</v>
      </c>
      <c r="CN65" s="121">
        <v>0</v>
      </c>
      <c r="CO65" s="121">
        <v>-6</v>
      </c>
      <c r="CP65" s="140"/>
      <c r="CQ65" s="139">
        <f>Mellemark!B190</f>
        <v>0</v>
      </c>
      <c r="CR65" s="139">
        <f>Mellemark!C190</f>
        <v>0</v>
      </c>
      <c r="CS65" s="139">
        <f>Mellemark!D190</f>
        <v>0</v>
      </c>
      <c r="CT65" s="139">
        <f>Mellemark!E190</f>
        <v>0</v>
      </c>
      <c r="CU65" s="139">
        <f>Mellemark!F190</f>
        <v>0</v>
      </c>
      <c r="CV65" s="139">
        <f>Mellemark!G190</f>
        <v>0</v>
      </c>
      <c r="CW65" s="139">
        <f>Mellemark!H190</f>
        <v>0</v>
      </c>
      <c r="CX65" s="139">
        <f>Mellemark!I190</f>
        <v>0</v>
      </c>
      <c r="CY65" s="139">
        <f>Mellemark!J190</f>
        <v>0</v>
      </c>
      <c r="CZ65" s="139">
        <f>Mellemark!K190</f>
        <v>0</v>
      </c>
      <c r="DA65" s="139">
        <f>Mellemark!L190</f>
        <v>0</v>
      </c>
      <c r="DB65" s="139">
        <f>Mellemark!M190</f>
        <v>0</v>
      </c>
      <c r="DC65" s="139">
        <f>Mellemark!N190</f>
        <v>0</v>
      </c>
      <c r="DD65" s="139">
        <f>Mellemark!O190</f>
        <v>0</v>
      </c>
      <c r="DE65" s="139">
        <f>Mellemark!P190</f>
        <v>0</v>
      </c>
      <c r="DF65" s="139">
        <f>Mellemark!Q190</f>
        <v>0</v>
      </c>
      <c r="DG65" s="139">
        <f>Mellemark!R190</f>
        <v>0</v>
      </c>
      <c r="DH65" s="139">
        <f>Mellemark!S190</f>
        <v>0</v>
      </c>
      <c r="DI65" s="139">
        <f>Mellemark!T190</f>
        <v>0</v>
      </c>
      <c r="DJ65" s="139">
        <f>Mellemark!U190</f>
        <v>0</v>
      </c>
      <c r="DK65" s="139">
        <f>Mellemark!V190</f>
        <v>0</v>
      </c>
      <c r="DL65" s="139">
        <f>Mellemark!W190</f>
        <v>0</v>
      </c>
      <c r="DM65" s="139">
        <f>Mellemark!X190</f>
        <v>0</v>
      </c>
      <c r="DN65" s="139">
        <f>Mellemark!Y190</f>
        <v>0</v>
      </c>
      <c r="DO65" s="139">
        <f>Mellemark!Z190</f>
        <v>0</v>
      </c>
      <c r="DP65" s="139">
        <f>Mellemark!AA190</f>
        <v>0</v>
      </c>
      <c r="DQ65" s="139">
        <f>Mellemark!AB190</f>
        <v>0</v>
      </c>
      <c r="DR65" s="139">
        <f>Mellemark!AC190</f>
        <v>0</v>
      </c>
      <c r="DS65" s="139">
        <f>Mellemark!AD190</f>
        <v>0</v>
      </c>
      <c r="DT65" s="139">
        <f>Mellemark!AE190</f>
        <v>0</v>
      </c>
      <c r="DU65" s="139">
        <f>Mellemark!AF190</f>
        <v>0</v>
      </c>
      <c r="DV65" s="139">
        <f>Mellemark!AG190</f>
        <v>0</v>
      </c>
      <c r="DW65" s="139">
        <f>Mellemark!AH190</f>
        <v>0</v>
      </c>
      <c r="DX65" s="139">
        <f>Mellemark!AI190</f>
        <v>0</v>
      </c>
      <c r="DY65" s="139">
        <f>Mellemark!AJ190</f>
        <v>0</v>
      </c>
      <c r="DZ65" s="139">
        <f>Mellemark!AK190</f>
        <v>0</v>
      </c>
      <c r="EA65" s="139">
        <f>Mellemark!AL190</f>
        <v>0</v>
      </c>
      <c r="EB65" s="139">
        <f>Mellemark!AM190</f>
        <v>0</v>
      </c>
      <c r="EC65" s="139">
        <f>Mellemark!AN190</f>
        <v>0</v>
      </c>
      <c r="ED65" s="139">
        <f>Mellemark!AO190</f>
        <v>0</v>
      </c>
      <c r="EE65" s="139">
        <f>Mellemark!AP190</f>
        <v>0</v>
      </c>
      <c r="EF65" s="139">
        <f>Mellemark!AQ190</f>
        <v>0</v>
      </c>
      <c r="EG65" s="139">
        <f>Mellemark!AR190</f>
        <v>0</v>
      </c>
      <c r="EH65" s="139">
        <f>Mellemark!AS190</f>
        <v>0</v>
      </c>
      <c r="EI65" s="139">
        <f>Mellemark!AT190</f>
        <v>0</v>
      </c>
      <c r="EJ65" s="139">
        <f>Mellemark!AU190</f>
        <v>0</v>
      </c>
      <c r="EK65" s="139">
        <f>Mellemark!AV190</f>
        <v>0</v>
      </c>
      <c r="EL65" s="139">
        <f>Mellemark!AW190</f>
        <v>0</v>
      </c>
      <c r="EM65" s="139">
        <f>Mellemark!AX190</f>
        <v>0</v>
      </c>
      <c r="EN65" s="139">
        <f>Mellemark!AY190</f>
        <v>0</v>
      </c>
      <c r="EO65" s="139">
        <f>Mellemark!AZ190</f>
        <v>0</v>
      </c>
      <c r="EP65" s="139">
        <f>Mellemark!BA190</f>
        <v>0</v>
      </c>
      <c r="EQ65" s="139">
        <f>Mellemark!BB190</f>
        <v>0</v>
      </c>
      <c r="ER65" s="139">
        <f>Mellemark!BC190</f>
        <v>0</v>
      </c>
      <c r="ES65" s="139">
        <f>Mellemark!BD190</f>
        <v>0</v>
      </c>
      <c r="ET65" s="139">
        <f>Mellemark!BE190</f>
        <v>0</v>
      </c>
      <c r="EU65" s="139">
        <f>Mellemark!BF190</f>
        <v>0</v>
      </c>
      <c r="EV65" s="139">
        <f>Mellemark!BG190</f>
        <v>0</v>
      </c>
      <c r="EW65" s="139">
        <f>Mellemark!BH190</f>
        <v>0</v>
      </c>
      <c r="EX65" s="139">
        <f>Mellemark!BI190</f>
        <v>0</v>
      </c>
      <c r="EY65" s="139">
        <f>Mellemark!BJ190</f>
        <v>0</v>
      </c>
      <c r="EZ65" s="139">
        <f>Mellemark!BK190</f>
        <v>0</v>
      </c>
      <c r="FA65" s="139">
        <f>Mellemark!BL190</f>
        <v>0</v>
      </c>
      <c r="FB65" s="139">
        <f>Mellemark!BM190</f>
        <v>0</v>
      </c>
      <c r="FC65" s="139">
        <f>Mellemark!BN190</f>
        <v>0</v>
      </c>
      <c r="FD65" s="139">
        <f>Mellemark!BO190</f>
        <v>0</v>
      </c>
      <c r="FE65" s="139">
        <f>Mellemark!BP190</f>
        <v>0</v>
      </c>
      <c r="FF65" s="139">
        <f>Mellemark!BQ190</f>
        <v>0</v>
      </c>
      <c r="FG65" s="139">
        <f>Mellemark!BR190</f>
        <v>0</v>
      </c>
      <c r="FH65" s="139">
        <f>Mellemark!BS190</f>
        <v>0</v>
      </c>
      <c r="FI65" s="139">
        <f>Mellemark!BT190</f>
        <v>0</v>
      </c>
      <c r="FJ65" s="139">
        <f>Mellemark!BU190</f>
        <v>0</v>
      </c>
      <c r="FK65" s="139">
        <f>Mellemark!BV190</f>
        <v>0</v>
      </c>
      <c r="FL65" s="139">
        <f>Mellemark!BW190</f>
        <v>0</v>
      </c>
      <c r="FM65" s="139">
        <f>Mellemark!BX190</f>
        <v>0</v>
      </c>
      <c r="FN65" s="139">
        <f>Mellemark!BY190</f>
        <v>0</v>
      </c>
      <c r="FO65" s="139">
        <f>Mellemark!BZ190</f>
        <v>0</v>
      </c>
      <c r="FP65" s="139">
        <f>Mellemark!CA190</f>
        <v>0</v>
      </c>
      <c r="FQ65" s="139">
        <f>Mellemark!CB190</f>
        <v>0</v>
      </c>
      <c r="FR65" s="139">
        <f>Mellemark!CC190</f>
        <v>0</v>
      </c>
      <c r="FS65" s="139">
        <f>Mellemark!CD190</f>
        <v>0</v>
      </c>
      <c r="FT65" s="139">
        <f>Mellemark!CE190</f>
        <v>0</v>
      </c>
      <c r="FU65" s="139">
        <f>Mellemark!CF190</f>
        <v>0</v>
      </c>
      <c r="FV65" s="139">
        <f>Mellemark!CG190</f>
        <v>0</v>
      </c>
      <c r="FW65" s="139">
        <f>Mellemark!CH190</f>
        <v>0</v>
      </c>
      <c r="FX65" s="139">
        <f>Mellemark!CI190</f>
        <v>0</v>
      </c>
      <c r="FY65" s="139">
        <f>Mellemark!CJ190</f>
        <v>0</v>
      </c>
      <c r="FZ65" s="139">
        <f>Mellemark!CK190</f>
        <v>0</v>
      </c>
      <c r="GA65" s="139">
        <f>Mellemark!CL190</f>
        <v>0</v>
      </c>
      <c r="GB65" s="139">
        <f>Mellemark!CM190</f>
        <v>0</v>
      </c>
      <c r="GC65" s="139">
        <f>Mellemark!CN190</f>
        <v>0</v>
      </c>
      <c r="GD65" s="139">
        <f>Mellemark!CO190</f>
        <v>0</v>
      </c>
      <c r="GE65" s="139">
        <f>Mellemark!CP190</f>
        <v>0</v>
      </c>
      <c r="GF65" s="139">
        <f>Mellemark!CQ190</f>
        <v>0</v>
      </c>
      <c r="GG65" s="139">
        <f>Mellemark!CR190</f>
        <v>0</v>
      </c>
      <c r="GH65" s="139">
        <f>Mellemark!CS190</f>
        <v>0</v>
      </c>
      <c r="GI65" s="139">
        <f>Mellemark!CT190</f>
        <v>0</v>
      </c>
      <c r="GJ65" s="139">
        <f>Mellemark!CU190</f>
        <v>0</v>
      </c>
      <c r="GK65" s="139">
        <f>Mellemark!CV190</f>
        <v>0</v>
      </c>
      <c r="GL65" s="139">
        <f>Mellemark!CW190</f>
        <v>0</v>
      </c>
      <c r="GM65" s="139">
        <f>Mellemark!CX190</f>
        <v>0</v>
      </c>
      <c r="GN65" s="139">
        <f>Mellemark!CY190</f>
        <v>0</v>
      </c>
      <c r="GO65" s="139">
        <f>Mellemark!CZ190</f>
        <v>0</v>
      </c>
      <c r="GP65" s="139">
        <f>Mellemark!DA190</f>
        <v>0</v>
      </c>
      <c r="GQ65" s="139">
        <f>Mellemark!DB190</f>
        <v>0</v>
      </c>
      <c r="GR65" s="139">
        <f>Mellemark!DC190</f>
        <v>0</v>
      </c>
      <c r="GS65" s="139">
        <f>Mellemark!DD190</f>
        <v>0</v>
      </c>
      <c r="GT65" s="139">
        <f>Mellemark!DE190</f>
        <v>0</v>
      </c>
      <c r="GU65" s="139">
        <f>Mellemark!DF190</f>
        <v>0</v>
      </c>
      <c r="GV65" s="139">
        <f>Mellemark!DG190</f>
        <v>0</v>
      </c>
      <c r="GW65" s="139">
        <f>Mellemark!DH190</f>
        <v>0</v>
      </c>
      <c r="GX65" s="139">
        <f>Mellemark!DI190</f>
        <v>0</v>
      </c>
      <c r="GY65" s="139">
        <f>Mellemark!DJ190</f>
        <v>0</v>
      </c>
      <c r="GZ65" s="139">
        <f>Mellemark!DK190</f>
        <v>0</v>
      </c>
      <c r="HA65" s="139">
        <f>Mellemark!DL190</f>
        <v>0</v>
      </c>
      <c r="HB65" s="139">
        <f>Mellemark!DM190</f>
        <v>0</v>
      </c>
      <c r="HC65" s="139">
        <f>Mellemark!DN190</f>
        <v>0</v>
      </c>
      <c r="HD65" s="139">
        <f>Mellemark!DO190</f>
        <v>0</v>
      </c>
      <c r="HE65" s="139">
        <f>Mellemark!DP190</f>
        <v>0</v>
      </c>
      <c r="HF65" s="139">
        <f>Mellemark!DQ190</f>
        <v>0</v>
      </c>
      <c r="HG65" s="139">
        <f>Mellemark!DR190</f>
        <v>0</v>
      </c>
      <c r="HH65" s="139">
        <f>Mellemark!DS190</f>
        <v>0</v>
      </c>
      <c r="HI65" s="139">
        <f>Mellemark!DT190</f>
        <v>0</v>
      </c>
      <c r="HJ65" s="139">
        <f>Mellemark!DU190</f>
        <v>0</v>
      </c>
      <c r="HK65" s="139">
        <f>Mellemark!DV190</f>
        <v>0</v>
      </c>
      <c r="HL65" s="139">
        <f>Mellemark!DW190</f>
        <v>0</v>
      </c>
      <c r="HM65" s="139">
        <f>Mellemark!DX190</f>
        <v>0</v>
      </c>
      <c r="HN65" s="139">
        <f>Mellemark!DY190</f>
        <v>0</v>
      </c>
      <c r="HO65" s="139">
        <f>Mellemark!DZ190</f>
        <v>0</v>
      </c>
      <c r="HP65" s="139">
        <f>Mellemark!EA190</f>
        <v>0</v>
      </c>
      <c r="HQ65" s="139">
        <f>Mellemark!EB190</f>
        <v>0</v>
      </c>
      <c r="HR65" s="139">
        <f>Mellemark!EC190</f>
        <v>0</v>
      </c>
      <c r="HS65" s="139">
        <f>Mellemark!ED190</f>
        <v>0</v>
      </c>
      <c r="HT65" s="139">
        <f>Mellemark!EE190</f>
        <v>0</v>
      </c>
      <c r="HU65" s="139">
        <f>Mellemark!EF190</f>
        <v>0</v>
      </c>
      <c r="HV65" s="139">
        <f>Mellemark!EG190</f>
        <v>0</v>
      </c>
      <c r="HW65" s="139">
        <f>Mellemark!EH190</f>
        <v>0</v>
      </c>
      <c r="HX65" s="139">
        <f>Mellemark!EI190</f>
        <v>0</v>
      </c>
      <c r="HY65" s="139">
        <f>Mellemark!EJ190</f>
        <v>0</v>
      </c>
      <c r="HZ65" s="139">
        <f>Mellemark!EK190</f>
        <v>0</v>
      </c>
      <c r="IA65" s="139">
        <f>Mellemark!EL190</f>
        <v>0</v>
      </c>
      <c r="IB65" s="139">
        <f>Mellemark!EM190</f>
        <v>0</v>
      </c>
      <c r="IC65" s="139">
        <f>Mellemark!EN190</f>
        <v>0</v>
      </c>
      <c r="ID65" s="139">
        <f>Mellemark!EO190</f>
        <v>0</v>
      </c>
      <c r="IE65" s="139">
        <f>Mellemark!EP190</f>
        <v>0</v>
      </c>
      <c r="IF65" s="139">
        <f>Mellemark!EQ190</f>
        <v>0</v>
      </c>
      <c r="IG65" s="139">
        <f>Mellemark!ER190</f>
        <v>0</v>
      </c>
      <c r="IH65" s="139">
        <f>Mellemark!ES190</f>
        <v>0</v>
      </c>
      <c r="II65" s="139">
        <f>Mellemark!ET190</f>
        <v>0</v>
      </c>
      <c r="IJ65" s="139">
        <f>Mellemark!EU190</f>
        <v>0</v>
      </c>
      <c r="IK65" s="139">
        <f>Mellemark!EV190</f>
        <v>0</v>
      </c>
      <c r="IL65" s="139">
        <f>Mellemark!EW190</f>
        <v>0</v>
      </c>
      <c r="IM65" s="139">
        <f>Mellemark!EX190</f>
        <v>0</v>
      </c>
      <c r="IN65" s="139">
        <f>Mellemark!EY190</f>
        <v>0</v>
      </c>
      <c r="IO65" s="139">
        <f>Mellemark!EZ190</f>
        <v>0</v>
      </c>
      <c r="IP65" s="139">
        <f>Mellemark!FA190</f>
        <v>0</v>
      </c>
      <c r="IQ65" s="139">
        <f>Mellemark!FB190</f>
        <v>0</v>
      </c>
      <c r="IR65" s="139">
        <f>Mellemark!FC190</f>
        <v>0</v>
      </c>
      <c r="IS65" s="139">
        <f>Mellemark!FD190</f>
        <v>0</v>
      </c>
      <c r="IT65" s="139">
        <f>Mellemark!FE190</f>
        <v>0</v>
      </c>
      <c r="IU65" s="139">
        <f>Mellemark!FF190</f>
        <v>0</v>
      </c>
      <c r="IV65" s="139">
        <f>Mellemark!FG190</f>
        <v>0</v>
      </c>
      <c r="IW65" s="139">
        <f>Mellemark!FH190</f>
        <v>0</v>
      </c>
      <c r="IX65" s="139">
        <f>Mellemark!FI190</f>
        <v>0</v>
      </c>
      <c r="IY65" s="139">
        <f>Mellemark!FJ190</f>
        <v>0</v>
      </c>
      <c r="IZ65" s="139">
        <f>Mellemark!FK190</f>
        <v>0</v>
      </c>
      <c r="JA65" s="139">
        <f>Mellemark!FL190</f>
        <v>0</v>
      </c>
      <c r="JB65" s="139">
        <f>Mellemark!FM190</f>
        <v>0</v>
      </c>
      <c r="JC65" s="139">
        <f>Mellemark!FN190</f>
        <v>0</v>
      </c>
      <c r="JD65" s="139">
        <f>Mellemark!FO190</f>
        <v>0</v>
      </c>
      <c r="JE65" s="139">
        <f>Mellemark!FP190</f>
        <v>0</v>
      </c>
      <c r="JF65" s="139">
        <f>Mellemark!FQ190</f>
        <v>0</v>
      </c>
      <c r="JG65" s="139">
        <f>Mellemark!FR190</f>
        <v>0</v>
      </c>
      <c r="JH65" s="139">
        <f>Mellemark!FS190</f>
        <v>0</v>
      </c>
      <c r="JI65" s="139">
        <f>Mellemark!FT190</f>
        <v>0</v>
      </c>
      <c r="JJ65" s="139">
        <f>Mellemark!FU190</f>
        <v>0</v>
      </c>
      <c r="JK65" s="139">
        <f>Mellemark!FV190</f>
        <v>0</v>
      </c>
      <c r="JL65" s="139">
        <f>Mellemark!FW190</f>
        <v>0</v>
      </c>
      <c r="JM65" s="139">
        <f>Mellemark!FX190</f>
        <v>0</v>
      </c>
      <c r="JN65" s="139">
        <f>Mellemark!FY190</f>
        <v>0</v>
      </c>
      <c r="JO65" s="139">
        <f>Mellemark!FZ190</f>
        <v>0</v>
      </c>
      <c r="JP65" s="139">
        <f>Mellemark!GA190</f>
        <v>0</v>
      </c>
      <c r="JQ65" s="139">
        <f>Mellemark!GB190</f>
        <v>0</v>
      </c>
      <c r="JR65" s="139">
        <f>Mellemark!GC190</f>
        <v>0</v>
      </c>
      <c r="JS65" s="139">
        <f>Mellemark!GD190</f>
        <v>0</v>
      </c>
      <c r="JT65" s="139">
        <f>Mellemark!GE190</f>
        <v>0</v>
      </c>
      <c r="JU65" s="139">
        <f>Mellemark!GF190</f>
        <v>0</v>
      </c>
      <c r="JV65" s="139">
        <f>Mellemark!GG190</f>
        <v>0</v>
      </c>
      <c r="JW65" s="139">
        <f>Mellemark!GH190</f>
        <v>0</v>
      </c>
      <c r="JX65" s="139">
        <f>Mellemark!GI190</f>
        <v>0</v>
      </c>
      <c r="JY65" s="139">
        <f>Mellemark!GJ190</f>
        <v>0</v>
      </c>
      <c r="JZ65" s="139">
        <f>Mellemark!GK190</f>
        <v>0</v>
      </c>
      <c r="KA65" s="139">
        <f>Mellemark!GL190</f>
        <v>0</v>
      </c>
      <c r="KB65" s="139">
        <f>Mellemark!GM190</f>
        <v>0</v>
      </c>
      <c r="KC65" s="139">
        <f>Mellemark!GN190</f>
        <v>0</v>
      </c>
      <c r="KD65" s="139">
        <f>Mellemark!GO190</f>
        <v>0</v>
      </c>
      <c r="KE65" s="139">
        <f>Mellemark!GP190</f>
        <v>0</v>
      </c>
      <c r="KF65" s="139">
        <f>Mellemark!GQ190</f>
        <v>0</v>
      </c>
      <c r="KG65" s="139">
        <f>Mellemark!GR190</f>
        <v>0</v>
      </c>
      <c r="KH65" s="139">
        <f>Mellemark!GS190</f>
        <v>0</v>
      </c>
      <c r="KI65" s="139">
        <f>Mellemark!GT190</f>
        <v>0</v>
      </c>
    </row>
    <row r="66" spans="1:295" ht="29.25">
      <c r="A66" s="121">
        <v>61</v>
      </c>
      <c r="B66" s="5" t="s">
        <v>80</v>
      </c>
      <c r="C66" s="5"/>
      <c r="D66" s="128">
        <v>-1156</v>
      </c>
      <c r="E66" s="128">
        <v>-2277</v>
      </c>
      <c r="F66" s="128">
        <v>-1077</v>
      </c>
      <c r="G66" s="128">
        <v>-2139</v>
      </c>
      <c r="H66" s="128">
        <v>-2182</v>
      </c>
      <c r="I66" s="128">
        <v>-1457</v>
      </c>
      <c r="J66" s="128">
        <v>-1723</v>
      </c>
      <c r="K66" s="128">
        <v>-1903</v>
      </c>
      <c r="L66" s="128">
        <v>-994</v>
      </c>
      <c r="M66" s="128">
        <v>-1356</v>
      </c>
      <c r="N66" s="128">
        <v>-2271</v>
      </c>
      <c r="O66" s="128">
        <v>-1651</v>
      </c>
      <c r="P66" s="128">
        <v>-2655</v>
      </c>
      <c r="Q66" s="128">
        <v>-1566</v>
      </c>
      <c r="R66" s="128">
        <v>-1661</v>
      </c>
      <c r="S66" s="121">
        <v>-1550</v>
      </c>
      <c r="T66" s="121">
        <v>-1529</v>
      </c>
      <c r="U66" s="121">
        <v>-2548</v>
      </c>
      <c r="V66" s="121">
        <v>-1751</v>
      </c>
      <c r="W66" s="121">
        <v>-1939</v>
      </c>
      <c r="X66" s="121">
        <v>-2126</v>
      </c>
      <c r="Y66" s="121">
        <v>-1246</v>
      </c>
      <c r="Z66" s="121">
        <v>-1252</v>
      </c>
      <c r="AA66" s="121">
        <v>-2417</v>
      </c>
      <c r="AB66" s="121">
        <v>-2813</v>
      </c>
      <c r="AC66" s="121">
        <v>-397</v>
      </c>
      <c r="AD66" s="121">
        <v>-5137</v>
      </c>
      <c r="AE66" s="121">
        <v>-2458</v>
      </c>
      <c r="AF66" s="121">
        <v>-2333</v>
      </c>
      <c r="AG66" s="121">
        <v>-2606</v>
      </c>
      <c r="AH66" s="121">
        <v>-1668</v>
      </c>
      <c r="AI66" s="121">
        <v>-3260</v>
      </c>
      <c r="AJ66" s="121">
        <v>-1426</v>
      </c>
      <c r="AK66" s="121">
        <v>-1251</v>
      </c>
      <c r="AL66" s="121">
        <v>-676</v>
      </c>
      <c r="AM66" s="121">
        <v>-1723</v>
      </c>
      <c r="AN66" s="121">
        <v>-2642</v>
      </c>
      <c r="AO66" s="121">
        <v>-1923</v>
      </c>
      <c r="AP66" s="121">
        <v>-2082</v>
      </c>
      <c r="AQ66" s="121">
        <v>-2025</v>
      </c>
      <c r="AR66" s="121">
        <v>-2582</v>
      </c>
      <c r="AS66" s="121">
        <v>-2046</v>
      </c>
      <c r="AT66" s="121">
        <v>-1752</v>
      </c>
      <c r="AU66" s="121">
        <v>-2024</v>
      </c>
      <c r="AV66" s="121">
        <v>-2452</v>
      </c>
      <c r="AW66" s="121">
        <v>-2330</v>
      </c>
      <c r="AX66" s="121">
        <v>-1330</v>
      </c>
      <c r="AY66" s="121">
        <v>-1481</v>
      </c>
      <c r="AZ66" s="121">
        <v>-2833</v>
      </c>
      <c r="BA66" s="121">
        <v>-1540</v>
      </c>
      <c r="BB66" s="121">
        <v>-1186</v>
      </c>
      <c r="BC66" s="121">
        <v>-2029</v>
      </c>
      <c r="BD66" s="121">
        <v>-2143</v>
      </c>
      <c r="BE66" s="121">
        <v>-1150</v>
      </c>
      <c r="BF66" s="121">
        <v>-1601</v>
      </c>
      <c r="BG66" s="121">
        <v>-1772</v>
      </c>
      <c r="BH66" s="121">
        <v>-1693</v>
      </c>
      <c r="BI66" s="121">
        <v>-1994</v>
      </c>
      <c r="BJ66" s="121">
        <v>-1352</v>
      </c>
      <c r="BK66" s="121">
        <v>-2409</v>
      </c>
      <c r="BL66" s="121">
        <v>-1433</v>
      </c>
      <c r="BM66" s="121">
        <v>-1655</v>
      </c>
      <c r="BN66" s="121">
        <v>-1516</v>
      </c>
      <c r="BO66" s="121">
        <v>-788</v>
      </c>
      <c r="BP66" s="121">
        <v>-1407</v>
      </c>
      <c r="BQ66" s="121">
        <v>-1705</v>
      </c>
      <c r="BR66" s="121">
        <v>-1936</v>
      </c>
      <c r="BS66" s="121">
        <v>-1721</v>
      </c>
      <c r="BT66" s="121">
        <v>-1507</v>
      </c>
      <c r="BU66" s="121">
        <v>-1876</v>
      </c>
      <c r="BV66" s="121">
        <v>-2783</v>
      </c>
      <c r="BW66" s="121">
        <v>-1355</v>
      </c>
      <c r="BX66" s="121">
        <v>-1259</v>
      </c>
      <c r="BY66" s="121">
        <v>-2154</v>
      </c>
      <c r="BZ66" s="121">
        <v>-2000</v>
      </c>
      <c r="CA66" s="121">
        <v>-2018</v>
      </c>
      <c r="CB66" s="121">
        <v>-2333</v>
      </c>
      <c r="CC66" s="121">
        <v>-1645</v>
      </c>
      <c r="CD66" s="121">
        <v>-2339</v>
      </c>
      <c r="CE66" s="121">
        <v>-2844</v>
      </c>
      <c r="CF66" s="121">
        <v>-3000</v>
      </c>
      <c r="CG66" s="121">
        <v>-1647</v>
      </c>
      <c r="CH66" s="121">
        <v>-3071</v>
      </c>
      <c r="CI66" s="121">
        <v>-2853</v>
      </c>
      <c r="CJ66" s="121">
        <v>-1727</v>
      </c>
      <c r="CK66" s="121">
        <v>-1866</v>
      </c>
      <c r="CL66" s="121">
        <v>-2307</v>
      </c>
      <c r="CM66" s="121">
        <v>-2165</v>
      </c>
      <c r="CN66" s="121">
        <v>-3601</v>
      </c>
      <c r="CO66" s="121">
        <v>-1891</v>
      </c>
      <c r="CP66" s="140"/>
      <c r="CQ66" s="139">
        <f>Mellemark!B191</f>
        <v>0</v>
      </c>
      <c r="CR66" s="139">
        <f>Mellemark!C191</f>
        <v>0</v>
      </c>
      <c r="CS66" s="139">
        <f>Mellemark!D191</f>
        <v>0</v>
      </c>
      <c r="CT66" s="139">
        <f>Mellemark!E191</f>
        <v>0</v>
      </c>
      <c r="CU66" s="139">
        <f>Mellemark!F191</f>
        <v>0</v>
      </c>
      <c r="CV66" s="139">
        <f>Mellemark!G191</f>
        <v>0</v>
      </c>
      <c r="CW66" s="139">
        <f>Mellemark!H191</f>
        <v>0</v>
      </c>
      <c r="CX66" s="139">
        <f>Mellemark!I191</f>
        <v>0</v>
      </c>
      <c r="CY66" s="139">
        <f>Mellemark!J191</f>
        <v>0</v>
      </c>
      <c r="CZ66" s="139">
        <f>Mellemark!K191</f>
        <v>0</v>
      </c>
      <c r="DA66" s="139">
        <f>Mellemark!L191</f>
        <v>0</v>
      </c>
      <c r="DB66" s="139">
        <f>Mellemark!M191</f>
        <v>0</v>
      </c>
      <c r="DC66" s="139">
        <f>Mellemark!N191</f>
        <v>0</v>
      </c>
      <c r="DD66" s="139">
        <f>Mellemark!O191</f>
        <v>0</v>
      </c>
      <c r="DE66" s="139">
        <f>Mellemark!P191</f>
        <v>0</v>
      </c>
      <c r="DF66" s="139">
        <f>Mellemark!Q191</f>
        <v>0</v>
      </c>
      <c r="DG66" s="139">
        <f>Mellemark!R191</f>
        <v>0</v>
      </c>
      <c r="DH66" s="139">
        <f>Mellemark!S191</f>
        <v>0</v>
      </c>
      <c r="DI66" s="139">
        <f>Mellemark!T191</f>
        <v>0</v>
      </c>
      <c r="DJ66" s="139">
        <f>Mellemark!U191</f>
        <v>0</v>
      </c>
      <c r="DK66" s="139">
        <f>Mellemark!V191</f>
        <v>0</v>
      </c>
      <c r="DL66" s="139">
        <f>Mellemark!W191</f>
        <v>0</v>
      </c>
      <c r="DM66" s="139">
        <f>Mellemark!X191</f>
        <v>0</v>
      </c>
      <c r="DN66" s="139">
        <f>Mellemark!Y191</f>
        <v>0</v>
      </c>
      <c r="DO66" s="139">
        <f>Mellemark!Z191</f>
        <v>0</v>
      </c>
      <c r="DP66" s="139">
        <f>Mellemark!AA191</f>
        <v>0</v>
      </c>
      <c r="DQ66" s="139">
        <f>Mellemark!AB191</f>
        <v>0</v>
      </c>
      <c r="DR66" s="139">
        <f>Mellemark!AC191</f>
        <v>0</v>
      </c>
      <c r="DS66" s="139">
        <f>Mellemark!AD191</f>
        <v>0</v>
      </c>
      <c r="DT66" s="139">
        <f>Mellemark!AE191</f>
        <v>0</v>
      </c>
      <c r="DU66" s="139">
        <f>Mellemark!AF191</f>
        <v>0</v>
      </c>
      <c r="DV66" s="139">
        <f>Mellemark!AG191</f>
        <v>0</v>
      </c>
      <c r="DW66" s="139">
        <f>Mellemark!AH191</f>
        <v>0</v>
      </c>
      <c r="DX66" s="139">
        <f>Mellemark!AI191</f>
        <v>0</v>
      </c>
      <c r="DY66" s="139">
        <f>Mellemark!AJ191</f>
        <v>0</v>
      </c>
      <c r="DZ66" s="139">
        <f>Mellemark!AK191</f>
        <v>0</v>
      </c>
      <c r="EA66" s="139">
        <f>Mellemark!AL191</f>
        <v>0</v>
      </c>
      <c r="EB66" s="139">
        <f>Mellemark!AM191</f>
        <v>0</v>
      </c>
      <c r="EC66" s="139">
        <f>Mellemark!AN191</f>
        <v>0</v>
      </c>
      <c r="ED66" s="139">
        <f>Mellemark!AO191</f>
        <v>0</v>
      </c>
      <c r="EE66" s="139">
        <f>Mellemark!AP191</f>
        <v>0</v>
      </c>
      <c r="EF66" s="139">
        <f>Mellemark!AQ191</f>
        <v>0</v>
      </c>
      <c r="EG66" s="139">
        <f>Mellemark!AR191</f>
        <v>0</v>
      </c>
      <c r="EH66" s="139">
        <f>Mellemark!AS191</f>
        <v>0</v>
      </c>
      <c r="EI66" s="139">
        <f>Mellemark!AT191</f>
        <v>0</v>
      </c>
      <c r="EJ66" s="139">
        <f>Mellemark!AU191</f>
        <v>0</v>
      </c>
      <c r="EK66" s="139">
        <f>Mellemark!AV191</f>
        <v>0</v>
      </c>
      <c r="EL66" s="139">
        <f>Mellemark!AW191</f>
        <v>0</v>
      </c>
      <c r="EM66" s="139">
        <f>Mellemark!AX191</f>
        <v>0</v>
      </c>
      <c r="EN66" s="139">
        <f>Mellemark!AY191</f>
        <v>0</v>
      </c>
      <c r="EO66" s="139">
        <f>Mellemark!AZ191</f>
        <v>0</v>
      </c>
      <c r="EP66" s="139">
        <f>Mellemark!BA191</f>
        <v>0</v>
      </c>
      <c r="EQ66" s="139">
        <f>Mellemark!BB191</f>
        <v>0</v>
      </c>
      <c r="ER66" s="139">
        <f>Mellemark!BC191</f>
        <v>0</v>
      </c>
      <c r="ES66" s="139">
        <f>Mellemark!BD191</f>
        <v>0</v>
      </c>
      <c r="ET66" s="139">
        <f>Mellemark!BE191</f>
        <v>0</v>
      </c>
      <c r="EU66" s="139">
        <f>Mellemark!BF191</f>
        <v>0</v>
      </c>
      <c r="EV66" s="139">
        <f>Mellemark!BG191</f>
        <v>0</v>
      </c>
      <c r="EW66" s="139">
        <f>Mellemark!BH191</f>
        <v>0</v>
      </c>
      <c r="EX66" s="139">
        <f>Mellemark!BI191</f>
        <v>0</v>
      </c>
      <c r="EY66" s="139">
        <f>Mellemark!BJ191</f>
        <v>0</v>
      </c>
      <c r="EZ66" s="139">
        <f>Mellemark!BK191</f>
        <v>0</v>
      </c>
      <c r="FA66" s="139">
        <f>Mellemark!BL191</f>
        <v>0</v>
      </c>
      <c r="FB66" s="139">
        <f>Mellemark!BM191</f>
        <v>0</v>
      </c>
      <c r="FC66" s="139">
        <f>Mellemark!BN191</f>
        <v>0</v>
      </c>
      <c r="FD66" s="139">
        <f>Mellemark!BO191</f>
        <v>0</v>
      </c>
      <c r="FE66" s="139">
        <f>Mellemark!BP191</f>
        <v>0</v>
      </c>
      <c r="FF66" s="139">
        <f>Mellemark!BQ191</f>
        <v>0</v>
      </c>
      <c r="FG66" s="139">
        <f>Mellemark!BR191</f>
        <v>0</v>
      </c>
      <c r="FH66" s="139">
        <f>Mellemark!BS191</f>
        <v>0</v>
      </c>
      <c r="FI66" s="139">
        <f>Mellemark!BT191</f>
        <v>0</v>
      </c>
      <c r="FJ66" s="139">
        <f>Mellemark!BU191</f>
        <v>0</v>
      </c>
      <c r="FK66" s="139">
        <f>Mellemark!BV191</f>
        <v>0</v>
      </c>
      <c r="FL66" s="139">
        <f>Mellemark!BW191</f>
        <v>0</v>
      </c>
      <c r="FM66" s="139">
        <f>Mellemark!BX191</f>
        <v>0</v>
      </c>
      <c r="FN66" s="139">
        <f>Mellemark!BY191</f>
        <v>0</v>
      </c>
      <c r="FO66" s="139">
        <f>Mellemark!BZ191</f>
        <v>0</v>
      </c>
      <c r="FP66" s="139">
        <f>Mellemark!CA191</f>
        <v>0</v>
      </c>
      <c r="FQ66" s="139">
        <f>Mellemark!CB191</f>
        <v>0</v>
      </c>
      <c r="FR66" s="139">
        <f>Mellemark!CC191</f>
        <v>0</v>
      </c>
      <c r="FS66" s="139">
        <f>Mellemark!CD191</f>
        <v>0</v>
      </c>
      <c r="FT66" s="139">
        <f>Mellemark!CE191</f>
        <v>0</v>
      </c>
      <c r="FU66" s="139">
        <f>Mellemark!CF191</f>
        <v>0</v>
      </c>
      <c r="FV66" s="139">
        <f>Mellemark!CG191</f>
        <v>0</v>
      </c>
      <c r="FW66" s="139">
        <f>Mellemark!CH191</f>
        <v>0</v>
      </c>
      <c r="FX66" s="139">
        <f>Mellemark!CI191</f>
        <v>0</v>
      </c>
      <c r="FY66" s="139">
        <f>Mellemark!CJ191</f>
        <v>0</v>
      </c>
      <c r="FZ66" s="139">
        <f>Mellemark!CK191</f>
        <v>0</v>
      </c>
      <c r="GA66" s="139">
        <f>Mellemark!CL191</f>
        <v>0</v>
      </c>
      <c r="GB66" s="139">
        <f>Mellemark!CM191</f>
        <v>0</v>
      </c>
      <c r="GC66" s="139">
        <f>Mellemark!CN191</f>
        <v>0</v>
      </c>
      <c r="GD66" s="139">
        <f>Mellemark!CO191</f>
        <v>0</v>
      </c>
      <c r="GE66" s="139">
        <f>Mellemark!CP191</f>
        <v>0</v>
      </c>
      <c r="GF66" s="139">
        <f>Mellemark!CQ191</f>
        <v>0</v>
      </c>
      <c r="GG66" s="139">
        <f>Mellemark!CR191</f>
        <v>0</v>
      </c>
      <c r="GH66" s="139">
        <f>Mellemark!CS191</f>
        <v>0</v>
      </c>
      <c r="GI66" s="139">
        <f>Mellemark!CT191</f>
        <v>0</v>
      </c>
      <c r="GJ66" s="139">
        <f>Mellemark!CU191</f>
        <v>0</v>
      </c>
      <c r="GK66" s="139">
        <f>Mellemark!CV191</f>
        <v>0</v>
      </c>
      <c r="GL66" s="139">
        <f>Mellemark!CW191</f>
        <v>0</v>
      </c>
      <c r="GM66" s="139">
        <f>Mellemark!CX191</f>
        <v>0</v>
      </c>
      <c r="GN66" s="139">
        <f>Mellemark!CY191</f>
        <v>0</v>
      </c>
      <c r="GO66" s="139">
        <f>Mellemark!CZ191</f>
        <v>0</v>
      </c>
      <c r="GP66" s="139">
        <f>Mellemark!DA191</f>
        <v>0</v>
      </c>
      <c r="GQ66" s="139">
        <f>Mellemark!DB191</f>
        <v>0</v>
      </c>
      <c r="GR66" s="139">
        <f>Mellemark!DC191</f>
        <v>0</v>
      </c>
      <c r="GS66" s="139">
        <f>Mellemark!DD191</f>
        <v>0</v>
      </c>
      <c r="GT66" s="139">
        <f>Mellemark!DE191</f>
        <v>0</v>
      </c>
      <c r="GU66" s="139">
        <f>Mellemark!DF191</f>
        <v>0</v>
      </c>
      <c r="GV66" s="139">
        <f>Mellemark!DG191</f>
        <v>0</v>
      </c>
      <c r="GW66" s="139">
        <f>Mellemark!DH191</f>
        <v>0</v>
      </c>
      <c r="GX66" s="139">
        <f>Mellemark!DI191</f>
        <v>0</v>
      </c>
      <c r="GY66" s="139">
        <f>Mellemark!DJ191</f>
        <v>0</v>
      </c>
      <c r="GZ66" s="139">
        <f>Mellemark!DK191</f>
        <v>0</v>
      </c>
      <c r="HA66" s="139">
        <f>Mellemark!DL191</f>
        <v>0</v>
      </c>
      <c r="HB66" s="139">
        <f>Mellemark!DM191</f>
        <v>0</v>
      </c>
      <c r="HC66" s="139">
        <f>Mellemark!DN191</f>
        <v>0</v>
      </c>
      <c r="HD66" s="139">
        <f>Mellemark!DO191</f>
        <v>0</v>
      </c>
      <c r="HE66" s="139">
        <f>Mellemark!DP191</f>
        <v>0</v>
      </c>
      <c r="HF66" s="139">
        <f>Mellemark!DQ191</f>
        <v>0</v>
      </c>
      <c r="HG66" s="139">
        <f>Mellemark!DR191</f>
        <v>0</v>
      </c>
      <c r="HH66" s="139">
        <f>Mellemark!DS191</f>
        <v>0</v>
      </c>
      <c r="HI66" s="139">
        <f>Mellemark!DT191</f>
        <v>0</v>
      </c>
      <c r="HJ66" s="139">
        <f>Mellemark!DU191</f>
        <v>0</v>
      </c>
      <c r="HK66" s="139">
        <f>Mellemark!DV191</f>
        <v>0</v>
      </c>
      <c r="HL66" s="139">
        <f>Mellemark!DW191</f>
        <v>0</v>
      </c>
      <c r="HM66" s="139">
        <f>Mellemark!DX191</f>
        <v>0</v>
      </c>
      <c r="HN66" s="139">
        <f>Mellemark!DY191</f>
        <v>0</v>
      </c>
      <c r="HO66" s="139">
        <f>Mellemark!DZ191</f>
        <v>0</v>
      </c>
      <c r="HP66" s="139">
        <f>Mellemark!EA191</f>
        <v>0</v>
      </c>
      <c r="HQ66" s="139">
        <f>Mellemark!EB191</f>
        <v>0</v>
      </c>
      <c r="HR66" s="139">
        <f>Mellemark!EC191</f>
        <v>0</v>
      </c>
      <c r="HS66" s="139">
        <f>Mellemark!ED191</f>
        <v>0</v>
      </c>
      <c r="HT66" s="139">
        <f>Mellemark!EE191</f>
        <v>0</v>
      </c>
      <c r="HU66" s="139">
        <f>Mellemark!EF191</f>
        <v>0</v>
      </c>
      <c r="HV66" s="139">
        <f>Mellemark!EG191</f>
        <v>0</v>
      </c>
      <c r="HW66" s="139">
        <f>Mellemark!EH191</f>
        <v>0</v>
      </c>
      <c r="HX66" s="139">
        <f>Mellemark!EI191</f>
        <v>0</v>
      </c>
      <c r="HY66" s="139">
        <f>Mellemark!EJ191</f>
        <v>0</v>
      </c>
      <c r="HZ66" s="139">
        <f>Mellemark!EK191</f>
        <v>0</v>
      </c>
      <c r="IA66" s="139">
        <f>Mellemark!EL191</f>
        <v>0</v>
      </c>
      <c r="IB66" s="139">
        <f>Mellemark!EM191</f>
        <v>0</v>
      </c>
      <c r="IC66" s="139">
        <f>Mellemark!EN191</f>
        <v>0</v>
      </c>
      <c r="ID66" s="139">
        <f>Mellemark!EO191</f>
        <v>0</v>
      </c>
      <c r="IE66" s="139">
        <f>Mellemark!EP191</f>
        <v>0</v>
      </c>
      <c r="IF66" s="139">
        <f>Mellemark!EQ191</f>
        <v>0</v>
      </c>
      <c r="IG66" s="139">
        <f>Mellemark!ER191</f>
        <v>0</v>
      </c>
      <c r="IH66" s="139">
        <f>Mellemark!ES191</f>
        <v>0</v>
      </c>
      <c r="II66" s="139">
        <f>Mellemark!ET191</f>
        <v>0</v>
      </c>
      <c r="IJ66" s="139">
        <f>Mellemark!EU191</f>
        <v>0</v>
      </c>
      <c r="IK66" s="139">
        <f>Mellemark!EV191</f>
        <v>0</v>
      </c>
      <c r="IL66" s="139">
        <f>Mellemark!EW191</f>
        <v>0</v>
      </c>
      <c r="IM66" s="139">
        <f>Mellemark!EX191</f>
        <v>0</v>
      </c>
      <c r="IN66" s="139">
        <f>Mellemark!EY191</f>
        <v>0</v>
      </c>
      <c r="IO66" s="139">
        <f>Mellemark!EZ191</f>
        <v>0</v>
      </c>
      <c r="IP66" s="139">
        <f>Mellemark!FA191</f>
        <v>0</v>
      </c>
      <c r="IQ66" s="139">
        <f>Mellemark!FB191</f>
        <v>0</v>
      </c>
      <c r="IR66" s="139">
        <f>Mellemark!FC191</f>
        <v>0</v>
      </c>
      <c r="IS66" s="139">
        <f>Mellemark!FD191</f>
        <v>0</v>
      </c>
      <c r="IT66" s="139">
        <f>Mellemark!FE191</f>
        <v>0</v>
      </c>
      <c r="IU66" s="139">
        <f>Mellemark!FF191</f>
        <v>0</v>
      </c>
      <c r="IV66" s="139">
        <f>Mellemark!FG191</f>
        <v>0</v>
      </c>
      <c r="IW66" s="139">
        <f>Mellemark!FH191</f>
        <v>0</v>
      </c>
      <c r="IX66" s="139">
        <f>Mellemark!FI191</f>
        <v>0</v>
      </c>
      <c r="IY66" s="139">
        <f>Mellemark!FJ191</f>
        <v>0</v>
      </c>
      <c r="IZ66" s="139">
        <f>Mellemark!FK191</f>
        <v>0</v>
      </c>
      <c r="JA66" s="139">
        <f>Mellemark!FL191</f>
        <v>0</v>
      </c>
      <c r="JB66" s="139">
        <f>Mellemark!FM191</f>
        <v>0</v>
      </c>
      <c r="JC66" s="139">
        <f>Mellemark!FN191</f>
        <v>0</v>
      </c>
      <c r="JD66" s="139">
        <f>Mellemark!FO191</f>
        <v>0</v>
      </c>
      <c r="JE66" s="139">
        <f>Mellemark!FP191</f>
        <v>0</v>
      </c>
      <c r="JF66" s="139">
        <f>Mellemark!FQ191</f>
        <v>0</v>
      </c>
      <c r="JG66" s="139">
        <f>Mellemark!FR191</f>
        <v>0</v>
      </c>
      <c r="JH66" s="139">
        <f>Mellemark!FS191</f>
        <v>0</v>
      </c>
      <c r="JI66" s="139">
        <f>Mellemark!FT191</f>
        <v>0</v>
      </c>
      <c r="JJ66" s="139">
        <f>Mellemark!FU191</f>
        <v>0</v>
      </c>
      <c r="JK66" s="139">
        <f>Mellemark!FV191</f>
        <v>0</v>
      </c>
      <c r="JL66" s="139">
        <f>Mellemark!FW191</f>
        <v>0</v>
      </c>
      <c r="JM66" s="139">
        <f>Mellemark!FX191</f>
        <v>0</v>
      </c>
      <c r="JN66" s="139">
        <f>Mellemark!FY191</f>
        <v>0</v>
      </c>
      <c r="JO66" s="139">
        <f>Mellemark!FZ191</f>
        <v>0</v>
      </c>
      <c r="JP66" s="139">
        <f>Mellemark!GA191</f>
        <v>0</v>
      </c>
      <c r="JQ66" s="139">
        <f>Mellemark!GB191</f>
        <v>0</v>
      </c>
      <c r="JR66" s="139">
        <f>Mellemark!GC191</f>
        <v>0</v>
      </c>
      <c r="JS66" s="139">
        <f>Mellemark!GD191</f>
        <v>0</v>
      </c>
      <c r="JT66" s="139">
        <f>Mellemark!GE191</f>
        <v>0</v>
      </c>
      <c r="JU66" s="139">
        <f>Mellemark!GF191</f>
        <v>0</v>
      </c>
      <c r="JV66" s="139">
        <f>Mellemark!GG191</f>
        <v>0</v>
      </c>
      <c r="JW66" s="139">
        <f>Mellemark!GH191</f>
        <v>0</v>
      </c>
      <c r="JX66" s="139">
        <f>Mellemark!GI191</f>
        <v>0</v>
      </c>
      <c r="JY66" s="139">
        <f>Mellemark!GJ191</f>
        <v>0</v>
      </c>
      <c r="JZ66" s="139">
        <f>Mellemark!GK191</f>
        <v>0</v>
      </c>
      <c r="KA66" s="139">
        <f>Mellemark!GL191</f>
        <v>0</v>
      </c>
      <c r="KB66" s="139">
        <f>Mellemark!GM191</f>
        <v>0</v>
      </c>
      <c r="KC66" s="139">
        <f>Mellemark!GN191</f>
        <v>0</v>
      </c>
      <c r="KD66" s="139">
        <f>Mellemark!GO191</f>
        <v>0</v>
      </c>
      <c r="KE66" s="139">
        <f>Mellemark!GP191</f>
        <v>0</v>
      </c>
      <c r="KF66" s="139">
        <f>Mellemark!GQ191</f>
        <v>0</v>
      </c>
      <c r="KG66" s="139">
        <f>Mellemark!GR191</f>
        <v>0</v>
      </c>
      <c r="KH66" s="139">
        <f>Mellemark!GS191</f>
        <v>0</v>
      </c>
      <c r="KI66" s="139">
        <f>Mellemark!GT191</f>
        <v>0</v>
      </c>
    </row>
    <row r="67" spans="1:295" s="137" customFormat="1">
      <c r="A67" s="137">
        <v>62</v>
      </c>
      <c r="B67" s="7" t="s">
        <v>81</v>
      </c>
      <c r="C67" s="7"/>
      <c r="D67" s="135">
        <v>-2930</v>
      </c>
      <c r="E67" s="135">
        <v>-5139</v>
      </c>
      <c r="F67" s="135">
        <v>-3152</v>
      </c>
      <c r="G67" s="135">
        <v>-5538</v>
      </c>
      <c r="H67" s="135">
        <v>-4414</v>
      </c>
      <c r="I67" s="135">
        <v>-3669</v>
      </c>
      <c r="J67" s="135">
        <v>-3986</v>
      </c>
      <c r="K67" s="135">
        <v>-4641</v>
      </c>
      <c r="L67" s="135">
        <v>-4383</v>
      </c>
      <c r="M67" s="135">
        <v>-3023</v>
      </c>
      <c r="N67" s="135">
        <v>-4627</v>
      </c>
      <c r="O67" s="135">
        <v>-4515</v>
      </c>
      <c r="P67" s="135">
        <v>-6542</v>
      </c>
      <c r="Q67" s="135">
        <v>-3983</v>
      </c>
      <c r="R67" s="135">
        <v>-4599</v>
      </c>
      <c r="S67" s="137">
        <v>-3816</v>
      </c>
      <c r="T67" s="137">
        <v>-3927</v>
      </c>
      <c r="U67" s="137">
        <v>-6415</v>
      </c>
      <c r="V67" s="137">
        <v>-4111</v>
      </c>
      <c r="W67" s="137">
        <v>-5224</v>
      </c>
      <c r="X67" s="137">
        <v>-5455</v>
      </c>
      <c r="Y67" s="137">
        <v>-2829</v>
      </c>
      <c r="Z67" s="137">
        <v>-5486</v>
      </c>
      <c r="AA67" s="137">
        <v>-5385</v>
      </c>
      <c r="AB67" s="137">
        <v>-6272</v>
      </c>
      <c r="AC67" s="137">
        <v>-8499</v>
      </c>
      <c r="AD67" s="137">
        <v>-8939</v>
      </c>
      <c r="AE67" s="137">
        <v>-6648</v>
      </c>
      <c r="AF67" s="137">
        <v>-7056</v>
      </c>
      <c r="AG67" s="137">
        <v>-7541</v>
      </c>
      <c r="AH67" s="137">
        <v>-4921</v>
      </c>
      <c r="AI67" s="137">
        <v>-6640</v>
      </c>
      <c r="AJ67" s="137">
        <v>-4595</v>
      </c>
      <c r="AK67" s="137">
        <v>-2849</v>
      </c>
      <c r="AL67" s="137">
        <v>-3858</v>
      </c>
      <c r="AM67" s="137">
        <v>-4548</v>
      </c>
      <c r="AN67" s="137">
        <v>-6292</v>
      </c>
      <c r="AO67" s="137">
        <v>-4997</v>
      </c>
      <c r="AP67" s="137">
        <v>-5771</v>
      </c>
      <c r="AQ67" s="137">
        <v>-5161</v>
      </c>
      <c r="AR67" s="137">
        <v>-5392</v>
      </c>
      <c r="AS67" s="137">
        <v>-6823</v>
      </c>
      <c r="AT67" s="137">
        <v>-4086</v>
      </c>
      <c r="AU67" s="137">
        <v>-5234</v>
      </c>
      <c r="AV67" s="137">
        <v>-5934</v>
      </c>
      <c r="AW67" s="137">
        <v>-4580</v>
      </c>
      <c r="AX67" s="137">
        <v>-3758</v>
      </c>
      <c r="AY67" s="137">
        <v>-4103</v>
      </c>
      <c r="AZ67" s="137">
        <v>-5259</v>
      </c>
      <c r="BA67" s="137">
        <v>-4607</v>
      </c>
      <c r="BB67" s="137">
        <v>-2514</v>
      </c>
      <c r="BC67" s="137">
        <v>-4223</v>
      </c>
      <c r="BD67" s="137">
        <v>-5047</v>
      </c>
      <c r="BE67" s="137">
        <v>-2254</v>
      </c>
      <c r="BF67" s="137">
        <v>-3037</v>
      </c>
      <c r="BG67" s="137">
        <v>-5237</v>
      </c>
      <c r="BH67" s="137">
        <v>-4204</v>
      </c>
      <c r="BI67" s="137">
        <v>-4590</v>
      </c>
      <c r="BJ67" s="137">
        <v>-3730</v>
      </c>
      <c r="BK67" s="137">
        <v>-5792</v>
      </c>
      <c r="BL67" s="137">
        <v>-3984</v>
      </c>
      <c r="BM67" s="137">
        <v>-3387</v>
      </c>
      <c r="BN67" s="137">
        <v>-3448</v>
      </c>
      <c r="BO67" s="137">
        <v>-1945</v>
      </c>
      <c r="BP67" s="137">
        <v>-3616</v>
      </c>
      <c r="BQ67" s="137">
        <v>-6048</v>
      </c>
      <c r="BR67" s="137">
        <v>-4524</v>
      </c>
      <c r="BS67" s="137">
        <v>-4830</v>
      </c>
      <c r="BT67" s="137">
        <v>-4216</v>
      </c>
      <c r="BU67" s="137">
        <v>-3985</v>
      </c>
      <c r="BV67" s="137">
        <v>-5460</v>
      </c>
      <c r="BW67" s="137">
        <v>-3424</v>
      </c>
      <c r="BX67" s="137">
        <v>-2889</v>
      </c>
      <c r="BY67" s="137">
        <v>-4740</v>
      </c>
      <c r="BZ67" s="137">
        <v>-4322</v>
      </c>
      <c r="CA67" s="137">
        <v>-5423</v>
      </c>
      <c r="CB67" s="137">
        <v>-5405</v>
      </c>
      <c r="CC67" s="137">
        <v>-5322</v>
      </c>
      <c r="CD67" s="137">
        <v>-7174</v>
      </c>
      <c r="CE67" s="137">
        <v>-7409</v>
      </c>
      <c r="CF67" s="137">
        <v>-7244</v>
      </c>
      <c r="CG67" s="137">
        <v>-4777</v>
      </c>
      <c r="CH67" s="137">
        <v>-6669</v>
      </c>
      <c r="CI67" s="137">
        <v>-8599</v>
      </c>
      <c r="CJ67" s="137">
        <v>-4818</v>
      </c>
      <c r="CK67" s="137">
        <v>-4269</v>
      </c>
      <c r="CL67" s="137">
        <v>-6867</v>
      </c>
      <c r="CM67" s="137">
        <v>-5722</v>
      </c>
      <c r="CN67" s="137">
        <v>-10206</v>
      </c>
      <c r="CO67" s="137">
        <v>-4919</v>
      </c>
      <c r="CP67" s="188"/>
      <c r="CQ67" s="189">
        <f>Mellemark!B192</f>
        <v>0</v>
      </c>
      <c r="CR67" s="189">
        <f>Mellemark!C192</f>
        <v>0</v>
      </c>
      <c r="CS67" s="189">
        <f>Mellemark!D192</f>
        <v>0</v>
      </c>
      <c r="CT67" s="189">
        <f>Mellemark!E192</f>
        <v>0</v>
      </c>
      <c r="CU67" s="189">
        <f>Mellemark!F192</f>
        <v>0</v>
      </c>
      <c r="CV67" s="189">
        <f>Mellemark!G192</f>
        <v>0</v>
      </c>
      <c r="CW67" s="189">
        <f>Mellemark!H192</f>
        <v>0</v>
      </c>
      <c r="CX67" s="189">
        <f>Mellemark!I192</f>
        <v>0</v>
      </c>
      <c r="CY67" s="189">
        <f>Mellemark!J192</f>
        <v>0</v>
      </c>
      <c r="CZ67" s="189">
        <f>Mellemark!K192</f>
        <v>0</v>
      </c>
      <c r="DA67" s="189">
        <f>Mellemark!L192</f>
        <v>0</v>
      </c>
      <c r="DB67" s="189">
        <f>Mellemark!M192</f>
        <v>0</v>
      </c>
      <c r="DC67" s="189">
        <f>Mellemark!N192</f>
        <v>0</v>
      </c>
      <c r="DD67" s="189">
        <f>Mellemark!O192</f>
        <v>0</v>
      </c>
      <c r="DE67" s="189">
        <f>Mellemark!P192</f>
        <v>0</v>
      </c>
      <c r="DF67" s="189">
        <f>Mellemark!Q192</f>
        <v>0</v>
      </c>
      <c r="DG67" s="189">
        <f>Mellemark!R192</f>
        <v>0</v>
      </c>
      <c r="DH67" s="189">
        <f>Mellemark!S192</f>
        <v>0</v>
      </c>
      <c r="DI67" s="189">
        <f>Mellemark!T192</f>
        <v>0</v>
      </c>
      <c r="DJ67" s="189">
        <f>Mellemark!U192</f>
        <v>0</v>
      </c>
      <c r="DK67" s="189">
        <f>Mellemark!V192</f>
        <v>0</v>
      </c>
      <c r="DL67" s="189">
        <f>Mellemark!W192</f>
        <v>0</v>
      </c>
      <c r="DM67" s="189">
        <f>Mellemark!X192</f>
        <v>0</v>
      </c>
      <c r="DN67" s="189">
        <f>Mellemark!Y192</f>
        <v>0</v>
      </c>
      <c r="DO67" s="189">
        <f>Mellemark!Z192</f>
        <v>0</v>
      </c>
      <c r="DP67" s="189">
        <f>Mellemark!AA192</f>
        <v>0</v>
      </c>
      <c r="DQ67" s="189">
        <f>Mellemark!AB192</f>
        <v>0</v>
      </c>
      <c r="DR67" s="189">
        <f>Mellemark!AC192</f>
        <v>0</v>
      </c>
      <c r="DS67" s="189">
        <f>Mellemark!AD192</f>
        <v>0</v>
      </c>
      <c r="DT67" s="189">
        <f>Mellemark!AE192</f>
        <v>0</v>
      </c>
      <c r="DU67" s="189">
        <f>Mellemark!AF192</f>
        <v>0</v>
      </c>
      <c r="DV67" s="189">
        <f>Mellemark!AG192</f>
        <v>0</v>
      </c>
      <c r="DW67" s="189">
        <f>Mellemark!AH192</f>
        <v>0</v>
      </c>
      <c r="DX67" s="189">
        <f>Mellemark!AI192</f>
        <v>0</v>
      </c>
      <c r="DY67" s="189">
        <f>Mellemark!AJ192</f>
        <v>0</v>
      </c>
      <c r="DZ67" s="189">
        <f>Mellemark!AK192</f>
        <v>0</v>
      </c>
      <c r="EA67" s="189">
        <f>Mellemark!AL192</f>
        <v>0</v>
      </c>
      <c r="EB67" s="189">
        <f>Mellemark!AM192</f>
        <v>0</v>
      </c>
      <c r="EC67" s="189">
        <f>Mellemark!AN192</f>
        <v>0</v>
      </c>
      <c r="ED67" s="189">
        <f>Mellemark!AO192</f>
        <v>0</v>
      </c>
      <c r="EE67" s="189">
        <f>Mellemark!AP192</f>
        <v>0</v>
      </c>
      <c r="EF67" s="189">
        <f>Mellemark!AQ192</f>
        <v>0</v>
      </c>
      <c r="EG67" s="189">
        <f>Mellemark!AR192</f>
        <v>0</v>
      </c>
      <c r="EH67" s="189">
        <f>Mellemark!AS192</f>
        <v>0</v>
      </c>
      <c r="EI67" s="189">
        <f>Mellemark!AT192</f>
        <v>0</v>
      </c>
      <c r="EJ67" s="189">
        <f>Mellemark!AU192</f>
        <v>0</v>
      </c>
      <c r="EK67" s="189">
        <f>Mellemark!AV192</f>
        <v>0</v>
      </c>
      <c r="EL67" s="189">
        <f>Mellemark!AW192</f>
        <v>0</v>
      </c>
      <c r="EM67" s="189">
        <f>Mellemark!AX192</f>
        <v>0</v>
      </c>
      <c r="EN67" s="189">
        <f>Mellemark!AY192</f>
        <v>0</v>
      </c>
      <c r="EO67" s="189">
        <f>Mellemark!AZ192</f>
        <v>0</v>
      </c>
      <c r="EP67" s="189">
        <f>Mellemark!BA192</f>
        <v>0</v>
      </c>
      <c r="EQ67" s="189">
        <f>Mellemark!BB192</f>
        <v>0</v>
      </c>
      <c r="ER67" s="189">
        <f>Mellemark!BC192</f>
        <v>0</v>
      </c>
      <c r="ES67" s="189">
        <f>Mellemark!BD192</f>
        <v>0</v>
      </c>
      <c r="ET67" s="189">
        <f>Mellemark!BE192</f>
        <v>0</v>
      </c>
      <c r="EU67" s="189">
        <f>Mellemark!BF192</f>
        <v>0</v>
      </c>
      <c r="EV67" s="189">
        <f>Mellemark!BG192</f>
        <v>0</v>
      </c>
      <c r="EW67" s="189">
        <f>Mellemark!BH192</f>
        <v>0</v>
      </c>
      <c r="EX67" s="189">
        <f>Mellemark!BI192</f>
        <v>0</v>
      </c>
      <c r="EY67" s="189">
        <f>Mellemark!BJ192</f>
        <v>0</v>
      </c>
      <c r="EZ67" s="189">
        <f>Mellemark!BK192</f>
        <v>0</v>
      </c>
      <c r="FA67" s="189">
        <f>Mellemark!BL192</f>
        <v>0</v>
      </c>
      <c r="FB67" s="189">
        <f>Mellemark!BM192</f>
        <v>0</v>
      </c>
      <c r="FC67" s="189">
        <f>Mellemark!BN192</f>
        <v>0</v>
      </c>
      <c r="FD67" s="189">
        <f>Mellemark!BO192</f>
        <v>0</v>
      </c>
      <c r="FE67" s="189">
        <f>Mellemark!BP192</f>
        <v>0</v>
      </c>
      <c r="FF67" s="189">
        <f>Mellemark!BQ192</f>
        <v>0</v>
      </c>
      <c r="FG67" s="189">
        <f>Mellemark!BR192</f>
        <v>0</v>
      </c>
      <c r="FH67" s="189">
        <f>Mellemark!BS192</f>
        <v>0</v>
      </c>
      <c r="FI67" s="189">
        <f>Mellemark!BT192</f>
        <v>0</v>
      </c>
      <c r="FJ67" s="189">
        <f>Mellemark!BU192</f>
        <v>0</v>
      </c>
      <c r="FK67" s="189">
        <f>Mellemark!BV192</f>
        <v>0</v>
      </c>
      <c r="FL67" s="189">
        <f>Mellemark!BW192</f>
        <v>0</v>
      </c>
      <c r="FM67" s="189">
        <f>Mellemark!BX192</f>
        <v>0</v>
      </c>
      <c r="FN67" s="189">
        <f>Mellemark!BY192</f>
        <v>0</v>
      </c>
      <c r="FO67" s="189">
        <f>Mellemark!BZ192</f>
        <v>0</v>
      </c>
      <c r="FP67" s="189">
        <f>Mellemark!CA192</f>
        <v>0</v>
      </c>
      <c r="FQ67" s="189">
        <f>Mellemark!CB192</f>
        <v>0</v>
      </c>
      <c r="FR67" s="189">
        <f>Mellemark!CC192</f>
        <v>0</v>
      </c>
      <c r="FS67" s="189">
        <f>Mellemark!CD192</f>
        <v>0</v>
      </c>
      <c r="FT67" s="189">
        <f>Mellemark!CE192</f>
        <v>0</v>
      </c>
      <c r="FU67" s="189">
        <f>Mellemark!CF192</f>
        <v>0</v>
      </c>
      <c r="FV67" s="189">
        <f>Mellemark!CG192</f>
        <v>0</v>
      </c>
      <c r="FW67" s="189">
        <f>Mellemark!CH192</f>
        <v>0</v>
      </c>
      <c r="FX67" s="189">
        <f>Mellemark!CI192</f>
        <v>0</v>
      </c>
      <c r="FY67" s="189">
        <f>Mellemark!CJ192</f>
        <v>0</v>
      </c>
      <c r="FZ67" s="189">
        <f>Mellemark!CK192</f>
        <v>0</v>
      </c>
      <c r="GA67" s="189">
        <f>Mellemark!CL192</f>
        <v>0</v>
      </c>
      <c r="GB67" s="189">
        <f>Mellemark!CM192</f>
        <v>0</v>
      </c>
      <c r="GC67" s="189">
        <f>Mellemark!CN192</f>
        <v>0</v>
      </c>
      <c r="GD67" s="189">
        <f>Mellemark!CO192</f>
        <v>0</v>
      </c>
      <c r="GE67" s="189">
        <f>Mellemark!CP192</f>
        <v>0</v>
      </c>
      <c r="GF67" s="189">
        <f>Mellemark!CQ192</f>
        <v>0</v>
      </c>
      <c r="GG67" s="189">
        <f>Mellemark!CR192</f>
        <v>0</v>
      </c>
      <c r="GH67" s="189">
        <f>Mellemark!CS192</f>
        <v>0</v>
      </c>
      <c r="GI67" s="189">
        <f>Mellemark!CT192</f>
        <v>0</v>
      </c>
      <c r="GJ67" s="189">
        <f>Mellemark!CU192</f>
        <v>0</v>
      </c>
      <c r="GK67" s="189">
        <f>Mellemark!CV192</f>
        <v>0</v>
      </c>
      <c r="GL67" s="189">
        <f>Mellemark!CW192</f>
        <v>0</v>
      </c>
      <c r="GM67" s="189">
        <f>Mellemark!CX192</f>
        <v>0</v>
      </c>
      <c r="GN67" s="189">
        <f>Mellemark!CY192</f>
        <v>0</v>
      </c>
      <c r="GO67" s="189">
        <f>Mellemark!CZ192</f>
        <v>0</v>
      </c>
      <c r="GP67" s="189">
        <f>Mellemark!DA192</f>
        <v>0</v>
      </c>
      <c r="GQ67" s="189">
        <f>Mellemark!DB192</f>
        <v>0</v>
      </c>
      <c r="GR67" s="189">
        <f>Mellemark!DC192</f>
        <v>0</v>
      </c>
      <c r="GS67" s="189">
        <f>Mellemark!DD192</f>
        <v>0</v>
      </c>
      <c r="GT67" s="189">
        <f>Mellemark!DE192</f>
        <v>0</v>
      </c>
      <c r="GU67" s="189">
        <f>Mellemark!DF192</f>
        <v>0</v>
      </c>
      <c r="GV67" s="189">
        <f>Mellemark!DG192</f>
        <v>0</v>
      </c>
      <c r="GW67" s="189">
        <f>Mellemark!DH192</f>
        <v>0</v>
      </c>
      <c r="GX67" s="189">
        <f>Mellemark!DI192</f>
        <v>0</v>
      </c>
      <c r="GY67" s="189">
        <f>Mellemark!DJ192</f>
        <v>0</v>
      </c>
      <c r="GZ67" s="189">
        <f>Mellemark!DK192</f>
        <v>0</v>
      </c>
      <c r="HA67" s="189">
        <f>Mellemark!DL192</f>
        <v>0</v>
      </c>
      <c r="HB67" s="189">
        <f>Mellemark!DM192</f>
        <v>0</v>
      </c>
      <c r="HC67" s="189">
        <f>Mellemark!DN192</f>
        <v>0</v>
      </c>
      <c r="HD67" s="189">
        <f>Mellemark!DO192</f>
        <v>0</v>
      </c>
      <c r="HE67" s="189">
        <f>Mellemark!DP192</f>
        <v>0</v>
      </c>
      <c r="HF67" s="189">
        <f>Mellemark!DQ192</f>
        <v>0</v>
      </c>
      <c r="HG67" s="189">
        <f>Mellemark!DR192</f>
        <v>0</v>
      </c>
      <c r="HH67" s="189">
        <f>Mellemark!DS192</f>
        <v>0</v>
      </c>
      <c r="HI67" s="189">
        <f>Mellemark!DT192</f>
        <v>0</v>
      </c>
      <c r="HJ67" s="189">
        <f>Mellemark!DU192</f>
        <v>0</v>
      </c>
      <c r="HK67" s="189">
        <f>Mellemark!DV192</f>
        <v>0</v>
      </c>
      <c r="HL67" s="189">
        <f>Mellemark!DW192</f>
        <v>0</v>
      </c>
      <c r="HM67" s="189">
        <f>Mellemark!DX192</f>
        <v>0</v>
      </c>
      <c r="HN67" s="189">
        <f>Mellemark!DY192</f>
        <v>0</v>
      </c>
      <c r="HO67" s="189">
        <f>Mellemark!DZ192</f>
        <v>0</v>
      </c>
      <c r="HP67" s="189">
        <f>Mellemark!EA192</f>
        <v>0</v>
      </c>
      <c r="HQ67" s="189">
        <f>Mellemark!EB192</f>
        <v>0</v>
      </c>
      <c r="HR67" s="189">
        <f>Mellemark!EC192</f>
        <v>0</v>
      </c>
      <c r="HS67" s="189">
        <f>Mellemark!ED192</f>
        <v>0</v>
      </c>
      <c r="HT67" s="189">
        <f>Mellemark!EE192</f>
        <v>0</v>
      </c>
      <c r="HU67" s="189">
        <f>Mellemark!EF192</f>
        <v>0</v>
      </c>
      <c r="HV67" s="189">
        <f>Mellemark!EG192</f>
        <v>0</v>
      </c>
      <c r="HW67" s="189">
        <f>Mellemark!EH192</f>
        <v>0</v>
      </c>
      <c r="HX67" s="189">
        <f>Mellemark!EI192</f>
        <v>0</v>
      </c>
      <c r="HY67" s="189">
        <f>Mellemark!EJ192</f>
        <v>0</v>
      </c>
      <c r="HZ67" s="189">
        <f>Mellemark!EK192</f>
        <v>0</v>
      </c>
      <c r="IA67" s="189">
        <f>Mellemark!EL192</f>
        <v>0</v>
      </c>
      <c r="IB67" s="189">
        <f>Mellemark!EM192</f>
        <v>0</v>
      </c>
      <c r="IC67" s="189">
        <f>Mellemark!EN192</f>
        <v>0</v>
      </c>
      <c r="ID67" s="189">
        <f>Mellemark!EO192</f>
        <v>0</v>
      </c>
      <c r="IE67" s="189">
        <f>Mellemark!EP192</f>
        <v>0</v>
      </c>
      <c r="IF67" s="189">
        <f>Mellemark!EQ192</f>
        <v>0</v>
      </c>
      <c r="IG67" s="189">
        <f>Mellemark!ER192</f>
        <v>0</v>
      </c>
      <c r="IH67" s="189">
        <f>Mellemark!ES192</f>
        <v>0</v>
      </c>
      <c r="II67" s="189">
        <f>Mellemark!ET192</f>
        <v>0</v>
      </c>
      <c r="IJ67" s="189">
        <f>Mellemark!EU192</f>
        <v>0</v>
      </c>
      <c r="IK67" s="189">
        <f>Mellemark!EV192</f>
        <v>0</v>
      </c>
      <c r="IL67" s="189">
        <f>Mellemark!EW192</f>
        <v>0</v>
      </c>
      <c r="IM67" s="189">
        <f>Mellemark!EX192</f>
        <v>0</v>
      </c>
      <c r="IN67" s="189">
        <f>Mellemark!EY192</f>
        <v>0</v>
      </c>
      <c r="IO67" s="189">
        <f>Mellemark!EZ192</f>
        <v>0</v>
      </c>
      <c r="IP67" s="189">
        <f>Mellemark!FA192</f>
        <v>0</v>
      </c>
      <c r="IQ67" s="189">
        <f>Mellemark!FB192</f>
        <v>0</v>
      </c>
      <c r="IR67" s="189">
        <f>Mellemark!FC192</f>
        <v>0</v>
      </c>
      <c r="IS67" s="189">
        <f>Mellemark!FD192</f>
        <v>0</v>
      </c>
      <c r="IT67" s="189">
        <f>Mellemark!FE192</f>
        <v>0</v>
      </c>
      <c r="IU67" s="189">
        <f>Mellemark!FF192</f>
        <v>0</v>
      </c>
      <c r="IV67" s="189">
        <f>Mellemark!FG192</f>
        <v>0</v>
      </c>
      <c r="IW67" s="189">
        <f>Mellemark!FH192</f>
        <v>0</v>
      </c>
      <c r="IX67" s="189">
        <f>Mellemark!FI192</f>
        <v>0</v>
      </c>
      <c r="IY67" s="189">
        <f>Mellemark!FJ192</f>
        <v>0</v>
      </c>
      <c r="IZ67" s="189">
        <f>Mellemark!FK192</f>
        <v>0</v>
      </c>
      <c r="JA67" s="189">
        <f>Mellemark!FL192</f>
        <v>0</v>
      </c>
      <c r="JB67" s="189">
        <f>Mellemark!FM192</f>
        <v>0</v>
      </c>
      <c r="JC67" s="189">
        <f>Mellemark!FN192</f>
        <v>0</v>
      </c>
      <c r="JD67" s="189">
        <f>Mellemark!FO192</f>
        <v>0</v>
      </c>
      <c r="JE67" s="189">
        <f>Mellemark!FP192</f>
        <v>0</v>
      </c>
      <c r="JF67" s="189">
        <f>Mellemark!FQ192</f>
        <v>0</v>
      </c>
      <c r="JG67" s="189">
        <f>Mellemark!FR192</f>
        <v>0</v>
      </c>
      <c r="JH67" s="189">
        <f>Mellemark!FS192</f>
        <v>0</v>
      </c>
      <c r="JI67" s="189">
        <f>Mellemark!FT192</f>
        <v>0</v>
      </c>
      <c r="JJ67" s="189">
        <f>Mellemark!FU192</f>
        <v>0</v>
      </c>
      <c r="JK67" s="189">
        <f>Mellemark!FV192</f>
        <v>0</v>
      </c>
      <c r="JL67" s="189">
        <f>Mellemark!FW192</f>
        <v>0</v>
      </c>
      <c r="JM67" s="189">
        <f>Mellemark!FX192</f>
        <v>0</v>
      </c>
      <c r="JN67" s="189">
        <f>Mellemark!FY192</f>
        <v>0</v>
      </c>
      <c r="JO67" s="189">
        <f>Mellemark!FZ192</f>
        <v>0</v>
      </c>
      <c r="JP67" s="189">
        <f>Mellemark!GA192</f>
        <v>0</v>
      </c>
      <c r="JQ67" s="189">
        <f>Mellemark!GB192</f>
        <v>0</v>
      </c>
      <c r="JR67" s="189">
        <f>Mellemark!GC192</f>
        <v>0</v>
      </c>
      <c r="JS67" s="189">
        <f>Mellemark!GD192</f>
        <v>0</v>
      </c>
      <c r="JT67" s="189">
        <f>Mellemark!GE192</f>
        <v>0</v>
      </c>
      <c r="JU67" s="189">
        <f>Mellemark!GF192</f>
        <v>0</v>
      </c>
      <c r="JV67" s="189">
        <f>Mellemark!GG192</f>
        <v>0</v>
      </c>
      <c r="JW67" s="189">
        <f>Mellemark!GH192</f>
        <v>0</v>
      </c>
      <c r="JX67" s="189">
        <f>Mellemark!GI192</f>
        <v>0</v>
      </c>
      <c r="JY67" s="189">
        <f>Mellemark!GJ192</f>
        <v>0</v>
      </c>
      <c r="JZ67" s="189">
        <f>Mellemark!GK192</f>
        <v>0</v>
      </c>
      <c r="KA67" s="189">
        <f>Mellemark!GL192</f>
        <v>0</v>
      </c>
      <c r="KB67" s="189">
        <f>Mellemark!GM192</f>
        <v>0</v>
      </c>
      <c r="KC67" s="189">
        <f>Mellemark!GN192</f>
        <v>0</v>
      </c>
      <c r="KD67" s="189">
        <f>Mellemark!GO192</f>
        <v>0</v>
      </c>
      <c r="KE67" s="189">
        <f>Mellemark!GP192</f>
        <v>0</v>
      </c>
      <c r="KF67" s="189">
        <f>Mellemark!GQ192</f>
        <v>0</v>
      </c>
      <c r="KG67" s="189">
        <f>Mellemark!GR192</f>
        <v>0</v>
      </c>
      <c r="KH67" s="189">
        <f>Mellemark!GS192</f>
        <v>0</v>
      </c>
      <c r="KI67" s="189">
        <f>Mellemark!GT192</f>
        <v>0</v>
      </c>
    </row>
    <row r="68" spans="1:295">
      <c r="A68" s="121">
        <v>63</v>
      </c>
      <c r="B68" s="114"/>
      <c r="C68" s="114"/>
      <c r="D68" s="128"/>
      <c r="E68" s="128"/>
      <c r="F68" s="128"/>
      <c r="G68" s="128"/>
      <c r="H68" s="128"/>
      <c r="I68" s="128"/>
      <c r="J68" s="128"/>
      <c r="K68" s="128"/>
      <c r="L68" s="128"/>
      <c r="M68" s="128"/>
      <c r="N68" s="128"/>
      <c r="O68" s="128"/>
      <c r="P68" s="128"/>
      <c r="Q68" s="128"/>
      <c r="R68" s="128"/>
      <c r="CP68" s="140"/>
      <c r="CQ68" s="139">
        <f>Mellemark!B193</f>
        <v>0</v>
      </c>
      <c r="CR68" s="139">
        <f>Mellemark!C193</f>
        <v>0</v>
      </c>
      <c r="CS68" s="139">
        <f>Mellemark!D193</f>
        <v>0</v>
      </c>
      <c r="CT68" s="139">
        <f>Mellemark!E193</f>
        <v>0</v>
      </c>
      <c r="CU68" s="139">
        <f>Mellemark!F193</f>
        <v>0</v>
      </c>
      <c r="CV68" s="139">
        <f>Mellemark!G193</f>
        <v>0</v>
      </c>
      <c r="CW68" s="139">
        <f>Mellemark!H193</f>
        <v>0</v>
      </c>
      <c r="CX68" s="139">
        <f>Mellemark!I193</f>
        <v>0</v>
      </c>
      <c r="CY68" s="139">
        <f>Mellemark!J193</f>
        <v>0</v>
      </c>
      <c r="CZ68" s="139">
        <f>Mellemark!K193</f>
        <v>0</v>
      </c>
      <c r="DA68" s="139">
        <f>Mellemark!L193</f>
        <v>0</v>
      </c>
      <c r="DB68" s="139">
        <f>Mellemark!M193</f>
        <v>0</v>
      </c>
      <c r="DC68" s="139">
        <f>Mellemark!N193</f>
        <v>0</v>
      </c>
      <c r="DD68" s="139">
        <f>Mellemark!O193</f>
        <v>0</v>
      </c>
      <c r="DE68" s="139">
        <f>Mellemark!P193</f>
        <v>0</v>
      </c>
      <c r="DF68" s="139">
        <f>Mellemark!Q193</f>
        <v>0</v>
      </c>
      <c r="DG68" s="139">
        <f>Mellemark!R193</f>
        <v>0</v>
      </c>
      <c r="DH68" s="139">
        <f>Mellemark!S193</f>
        <v>0</v>
      </c>
      <c r="DI68" s="139">
        <f>Mellemark!T193</f>
        <v>0</v>
      </c>
      <c r="DJ68" s="139">
        <f>Mellemark!U193</f>
        <v>0</v>
      </c>
      <c r="DK68" s="139">
        <f>Mellemark!V193</f>
        <v>0</v>
      </c>
      <c r="DL68" s="139">
        <f>Mellemark!W193</f>
        <v>0</v>
      </c>
      <c r="DM68" s="139">
        <f>Mellemark!X193</f>
        <v>0</v>
      </c>
      <c r="DN68" s="139">
        <f>Mellemark!Y193</f>
        <v>0</v>
      </c>
      <c r="DO68" s="139">
        <f>Mellemark!Z193</f>
        <v>0</v>
      </c>
      <c r="DP68" s="139">
        <f>Mellemark!AA193</f>
        <v>0</v>
      </c>
      <c r="DQ68" s="139">
        <f>Mellemark!AB193</f>
        <v>0</v>
      </c>
      <c r="DR68" s="139">
        <f>Mellemark!AC193</f>
        <v>0</v>
      </c>
      <c r="DS68" s="139">
        <f>Mellemark!AD193</f>
        <v>0</v>
      </c>
      <c r="DT68" s="139">
        <f>Mellemark!AE193</f>
        <v>0</v>
      </c>
      <c r="DU68" s="139">
        <f>Mellemark!AF193</f>
        <v>0</v>
      </c>
      <c r="DV68" s="139">
        <f>Mellemark!AG193</f>
        <v>0</v>
      </c>
      <c r="DW68" s="139">
        <f>Mellemark!AH193</f>
        <v>0</v>
      </c>
      <c r="DX68" s="139">
        <f>Mellemark!AI193</f>
        <v>0</v>
      </c>
      <c r="DY68" s="139">
        <f>Mellemark!AJ193</f>
        <v>0</v>
      </c>
      <c r="DZ68" s="139">
        <f>Mellemark!AK193</f>
        <v>0</v>
      </c>
      <c r="EA68" s="139">
        <f>Mellemark!AL193</f>
        <v>0</v>
      </c>
      <c r="EB68" s="139">
        <f>Mellemark!AM193</f>
        <v>0</v>
      </c>
      <c r="EC68" s="139">
        <f>Mellemark!AN193</f>
        <v>0</v>
      </c>
      <c r="ED68" s="139">
        <f>Mellemark!AO193</f>
        <v>0</v>
      </c>
      <c r="EE68" s="139">
        <f>Mellemark!AP193</f>
        <v>0</v>
      </c>
      <c r="EF68" s="139">
        <f>Mellemark!AQ193</f>
        <v>0</v>
      </c>
      <c r="EG68" s="139">
        <f>Mellemark!AR193</f>
        <v>0</v>
      </c>
      <c r="EH68" s="139">
        <f>Mellemark!AS193</f>
        <v>0</v>
      </c>
      <c r="EI68" s="139">
        <f>Mellemark!AT193</f>
        <v>0</v>
      </c>
      <c r="EJ68" s="139">
        <f>Mellemark!AU193</f>
        <v>0</v>
      </c>
      <c r="EK68" s="139">
        <f>Mellemark!AV193</f>
        <v>0</v>
      </c>
      <c r="EL68" s="139">
        <f>Mellemark!AW193</f>
        <v>0</v>
      </c>
      <c r="EM68" s="139">
        <f>Mellemark!AX193</f>
        <v>0</v>
      </c>
      <c r="EN68" s="139">
        <f>Mellemark!AY193</f>
        <v>0</v>
      </c>
      <c r="EO68" s="139">
        <f>Mellemark!AZ193</f>
        <v>0</v>
      </c>
      <c r="EP68" s="139">
        <f>Mellemark!BA193</f>
        <v>0</v>
      </c>
      <c r="EQ68" s="139">
        <f>Mellemark!BB193</f>
        <v>0</v>
      </c>
      <c r="ER68" s="139">
        <f>Mellemark!BC193</f>
        <v>0</v>
      </c>
      <c r="ES68" s="139">
        <f>Mellemark!BD193</f>
        <v>0</v>
      </c>
      <c r="ET68" s="139">
        <f>Mellemark!BE193</f>
        <v>0</v>
      </c>
      <c r="EU68" s="139">
        <f>Mellemark!BF193</f>
        <v>0</v>
      </c>
      <c r="EV68" s="139">
        <f>Mellemark!BG193</f>
        <v>0</v>
      </c>
      <c r="EW68" s="139">
        <f>Mellemark!BH193</f>
        <v>0</v>
      </c>
      <c r="EX68" s="139">
        <f>Mellemark!BI193</f>
        <v>0</v>
      </c>
      <c r="EY68" s="139">
        <f>Mellemark!BJ193</f>
        <v>0</v>
      </c>
      <c r="EZ68" s="139">
        <f>Mellemark!BK193</f>
        <v>0</v>
      </c>
      <c r="FA68" s="139">
        <f>Mellemark!BL193</f>
        <v>0</v>
      </c>
      <c r="FB68" s="139">
        <f>Mellemark!BM193</f>
        <v>0</v>
      </c>
      <c r="FC68" s="139">
        <f>Mellemark!BN193</f>
        <v>0</v>
      </c>
      <c r="FD68" s="139">
        <f>Mellemark!BO193</f>
        <v>0</v>
      </c>
      <c r="FE68" s="139">
        <f>Mellemark!BP193</f>
        <v>0</v>
      </c>
      <c r="FF68" s="139">
        <f>Mellemark!BQ193</f>
        <v>0</v>
      </c>
      <c r="FG68" s="139">
        <f>Mellemark!BR193</f>
        <v>0</v>
      </c>
      <c r="FH68" s="139">
        <f>Mellemark!BS193</f>
        <v>0</v>
      </c>
      <c r="FI68" s="139">
        <f>Mellemark!BT193</f>
        <v>0</v>
      </c>
      <c r="FJ68" s="139">
        <f>Mellemark!BU193</f>
        <v>0</v>
      </c>
      <c r="FK68" s="139">
        <f>Mellemark!BV193</f>
        <v>0</v>
      </c>
      <c r="FL68" s="139">
        <f>Mellemark!BW193</f>
        <v>0</v>
      </c>
      <c r="FM68" s="139">
        <f>Mellemark!BX193</f>
        <v>0</v>
      </c>
      <c r="FN68" s="139">
        <f>Mellemark!BY193</f>
        <v>0</v>
      </c>
      <c r="FO68" s="139">
        <f>Mellemark!BZ193</f>
        <v>0</v>
      </c>
      <c r="FP68" s="139">
        <f>Mellemark!CA193</f>
        <v>0</v>
      </c>
      <c r="FQ68" s="139">
        <f>Mellemark!CB193</f>
        <v>0</v>
      </c>
      <c r="FR68" s="139">
        <f>Mellemark!CC193</f>
        <v>0</v>
      </c>
      <c r="FS68" s="139">
        <f>Mellemark!CD193</f>
        <v>0</v>
      </c>
      <c r="FT68" s="139">
        <f>Mellemark!CE193</f>
        <v>0</v>
      </c>
      <c r="FU68" s="139">
        <f>Mellemark!CF193</f>
        <v>0</v>
      </c>
      <c r="FV68" s="139">
        <f>Mellemark!CG193</f>
        <v>0</v>
      </c>
      <c r="FW68" s="139">
        <f>Mellemark!CH193</f>
        <v>0</v>
      </c>
      <c r="FX68" s="139">
        <f>Mellemark!CI193</f>
        <v>0</v>
      </c>
      <c r="FY68" s="139">
        <f>Mellemark!CJ193</f>
        <v>0</v>
      </c>
      <c r="FZ68" s="139">
        <f>Mellemark!CK193</f>
        <v>0</v>
      </c>
      <c r="GA68" s="139">
        <f>Mellemark!CL193</f>
        <v>0</v>
      </c>
      <c r="GB68" s="139">
        <f>Mellemark!CM193</f>
        <v>0</v>
      </c>
      <c r="GC68" s="139">
        <f>Mellemark!CN193</f>
        <v>0</v>
      </c>
      <c r="GD68" s="139">
        <f>Mellemark!CO193</f>
        <v>0</v>
      </c>
      <c r="GE68" s="139">
        <f>Mellemark!CP193</f>
        <v>0</v>
      </c>
      <c r="GF68" s="139">
        <f>Mellemark!CQ193</f>
        <v>0</v>
      </c>
      <c r="GG68" s="139">
        <f>Mellemark!CR193</f>
        <v>0</v>
      </c>
      <c r="GH68" s="139">
        <f>Mellemark!CS193</f>
        <v>0</v>
      </c>
      <c r="GI68" s="139">
        <f>Mellemark!CT193</f>
        <v>0</v>
      </c>
      <c r="GJ68" s="139">
        <f>Mellemark!CU193</f>
        <v>0</v>
      </c>
      <c r="GK68" s="139">
        <f>Mellemark!CV193</f>
        <v>0</v>
      </c>
      <c r="GL68" s="139">
        <f>Mellemark!CW193</f>
        <v>0</v>
      </c>
      <c r="GM68" s="139">
        <f>Mellemark!CX193</f>
        <v>0</v>
      </c>
      <c r="GN68" s="139">
        <f>Mellemark!CY193</f>
        <v>0</v>
      </c>
      <c r="GO68" s="139">
        <f>Mellemark!CZ193</f>
        <v>0</v>
      </c>
      <c r="GP68" s="139">
        <f>Mellemark!DA193</f>
        <v>0</v>
      </c>
      <c r="GQ68" s="139">
        <f>Mellemark!DB193</f>
        <v>0</v>
      </c>
      <c r="GR68" s="139">
        <f>Mellemark!DC193</f>
        <v>0</v>
      </c>
      <c r="GS68" s="139">
        <f>Mellemark!DD193</f>
        <v>0</v>
      </c>
      <c r="GT68" s="139">
        <f>Mellemark!DE193</f>
        <v>0</v>
      </c>
      <c r="GU68" s="139">
        <f>Mellemark!DF193</f>
        <v>0</v>
      </c>
      <c r="GV68" s="139">
        <f>Mellemark!DG193</f>
        <v>0</v>
      </c>
      <c r="GW68" s="139">
        <f>Mellemark!DH193</f>
        <v>0</v>
      </c>
      <c r="GX68" s="139">
        <f>Mellemark!DI193</f>
        <v>0</v>
      </c>
      <c r="GY68" s="139">
        <f>Mellemark!DJ193</f>
        <v>0</v>
      </c>
      <c r="GZ68" s="139">
        <f>Mellemark!DK193</f>
        <v>0</v>
      </c>
      <c r="HA68" s="139">
        <f>Mellemark!DL193</f>
        <v>0</v>
      </c>
      <c r="HB68" s="139">
        <f>Mellemark!DM193</f>
        <v>0</v>
      </c>
      <c r="HC68" s="139">
        <f>Mellemark!DN193</f>
        <v>0</v>
      </c>
      <c r="HD68" s="139">
        <f>Mellemark!DO193</f>
        <v>0</v>
      </c>
      <c r="HE68" s="139">
        <f>Mellemark!DP193</f>
        <v>0</v>
      </c>
      <c r="HF68" s="139">
        <f>Mellemark!DQ193</f>
        <v>0</v>
      </c>
      <c r="HG68" s="139">
        <f>Mellemark!DR193</f>
        <v>0</v>
      </c>
      <c r="HH68" s="139">
        <f>Mellemark!DS193</f>
        <v>0</v>
      </c>
      <c r="HI68" s="139">
        <f>Mellemark!DT193</f>
        <v>0</v>
      </c>
      <c r="HJ68" s="139">
        <f>Mellemark!DU193</f>
        <v>0</v>
      </c>
      <c r="HK68" s="139">
        <f>Mellemark!DV193</f>
        <v>0</v>
      </c>
      <c r="HL68" s="139">
        <f>Mellemark!DW193</f>
        <v>0</v>
      </c>
      <c r="HM68" s="139">
        <f>Mellemark!DX193</f>
        <v>0</v>
      </c>
      <c r="HN68" s="139">
        <f>Mellemark!DY193</f>
        <v>0</v>
      </c>
      <c r="HO68" s="139">
        <f>Mellemark!DZ193</f>
        <v>0</v>
      </c>
      <c r="HP68" s="139">
        <f>Mellemark!EA193</f>
        <v>0</v>
      </c>
      <c r="HQ68" s="139">
        <f>Mellemark!EB193</f>
        <v>0</v>
      </c>
      <c r="HR68" s="139">
        <f>Mellemark!EC193</f>
        <v>0</v>
      </c>
      <c r="HS68" s="139">
        <f>Mellemark!ED193</f>
        <v>0</v>
      </c>
      <c r="HT68" s="139">
        <f>Mellemark!EE193</f>
        <v>0</v>
      </c>
      <c r="HU68" s="139">
        <f>Mellemark!EF193</f>
        <v>0</v>
      </c>
      <c r="HV68" s="139">
        <f>Mellemark!EG193</f>
        <v>0</v>
      </c>
      <c r="HW68" s="139">
        <f>Mellemark!EH193</f>
        <v>0</v>
      </c>
      <c r="HX68" s="139">
        <f>Mellemark!EI193</f>
        <v>0</v>
      </c>
      <c r="HY68" s="139">
        <f>Mellemark!EJ193</f>
        <v>0</v>
      </c>
      <c r="HZ68" s="139">
        <f>Mellemark!EK193</f>
        <v>0</v>
      </c>
      <c r="IA68" s="139">
        <f>Mellemark!EL193</f>
        <v>0</v>
      </c>
      <c r="IB68" s="139">
        <f>Mellemark!EM193</f>
        <v>0</v>
      </c>
      <c r="IC68" s="139">
        <f>Mellemark!EN193</f>
        <v>0</v>
      </c>
      <c r="ID68" s="139">
        <f>Mellemark!EO193</f>
        <v>0</v>
      </c>
      <c r="IE68" s="139">
        <f>Mellemark!EP193</f>
        <v>0</v>
      </c>
      <c r="IF68" s="139">
        <f>Mellemark!EQ193</f>
        <v>0</v>
      </c>
      <c r="IG68" s="139">
        <f>Mellemark!ER193</f>
        <v>0</v>
      </c>
      <c r="IH68" s="139">
        <f>Mellemark!ES193</f>
        <v>0</v>
      </c>
      <c r="II68" s="139">
        <f>Mellemark!ET193</f>
        <v>0</v>
      </c>
      <c r="IJ68" s="139">
        <f>Mellemark!EU193</f>
        <v>0</v>
      </c>
      <c r="IK68" s="139">
        <f>Mellemark!EV193</f>
        <v>0</v>
      </c>
      <c r="IL68" s="139">
        <f>Mellemark!EW193</f>
        <v>0</v>
      </c>
      <c r="IM68" s="139">
        <f>Mellemark!EX193</f>
        <v>0</v>
      </c>
      <c r="IN68" s="139">
        <f>Mellemark!EY193</f>
        <v>0</v>
      </c>
      <c r="IO68" s="139">
        <f>Mellemark!EZ193</f>
        <v>0</v>
      </c>
      <c r="IP68" s="139">
        <f>Mellemark!FA193</f>
        <v>0</v>
      </c>
      <c r="IQ68" s="139">
        <f>Mellemark!FB193</f>
        <v>0</v>
      </c>
      <c r="IR68" s="139">
        <f>Mellemark!FC193</f>
        <v>0</v>
      </c>
      <c r="IS68" s="139">
        <f>Mellemark!FD193</f>
        <v>0</v>
      </c>
      <c r="IT68" s="139">
        <f>Mellemark!FE193</f>
        <v>0</v>
      </c>
      <c r="IU68" s="139">
        <f>Mellemark!FF193</f>
        <v>0</v>
      </c>
      <c r="IV68" s="139">
        <f>Mellemark!FG193</f>
        <v>0</v>
      </c>
      <c r="IW68" s="139">
        <f>Mellemark!FH193</f>
        <v>0</v>
      </c>
      <c r="IX68" s="139">
        <f>Mellemark!FI193</f>
        <v>0</v>
      </c>
      <c r="IY68" s="139">
        <f>Mellemark!FJ193</f>
        <v>0</v>
      </c>
      <c r="IZ68" s="139">
        <f>Mellemark!FK193</f>
        <v>0</v>
      </c>
      <c r="JA68" s="139">
        <f>Mellemark!FL193</f>
        <v>0</v>
      </c>
      <c r="JB68" s="139">
        <f>Mellemark!FM193</f>
        <v>0</v>
      </c>
      <c r="JC68" s="139">
        <f>Mellemark!FN193</f>
        <v>0</v>
      </c>
      <c r="JD68" s="139">
        <f>Mellemark!FO193</f>
        <v>0</v>
      </c>
      <c r="JE68" s="139">
        <f>Mellemark!FP193</f>
        <v>0</v>
      </c>
      <c r="JF68" s="139">
        <f>Mellemark!FQ193</f>
        <v>0</v>
      </c>
      <c r="JG68" s="139">
        <f>Mellemark!FR193</f>
        <v>0</v>
      </c>
      <c r="JH68" s="139">
        <f>Mellemark!FS193</f>
        <v>0</v>
      </c>
      <c r="JI68" s="139">
        <f>Mellemark!FT193</f>
        <v>0</v>
      </c>
      <c r="JJ68" s="139">
        <f>Mellemark!FU193</f>
        <v>0</v>
      </c>
      <c r="JK68" s="139">
        <f>Mellemark!FV193</f>
        <v>0</v>
      </c>
      <c r="JL68" s="139">
        <f>Mellemark!FW193</f>
        <v>0</v>
      </c>
      <c r="JM68" s="139">
        <f>Mellemark!FX193</f>
        <v>0</v>
      </c>
      <c r="JN68" s="139">
        <f>Mellemark!FY193</f>
        <v>0</v>
      </c>
      <c r="JO68" s="139">
        <f>Mellemark!FZ193</f>
        <v>0</v>
      </c>
      <c r="JP68" s="139">
        <f>Mellemark!GA193</f>
        <v>0</v>
      </c>
      <c r="JQ68" s="139">
        <f>Mellemark!GB193</f>
        <v>0</v>
      </c>
      <c r="JR68" s="139">
        <f>Mellemark!GC193</f>
        <v>0</v>
      </c>
      <c r="JS68" s="139">
        <f>Mellemark!GD193</f>
        <v>0</v>
      </c>
      <c r="JT68" s="139">
        <f>Mellemark!GE193</f>
        <v>0</v>
      </c>
      <c r="JU68" s="139">
        <f>Mellemark!GF193</f>
        <v>0</v>
      </c>
      <c r="JV68" s="139">
        <f>Mellemark!GG193</f>
        <v>0</v>
      </c>
      <c r="JW68" s="139">
        <f>Mellemark!GH193</f>
        <v>0</v>
      </c>
      <c r="JX68" s="139">
        <f>Mellemark!GI193</f>
        <v>0</v>
      </c>
      <c r="JY68" s="139">
        <f>Mellemark!GJ193</f>
        <v>0</v>
      </c>
      <c r="JZ68" s="139">
        <f>Mellemark!GK193</f>
        <v>0</v>
      </c>
      <c r="KA68" s="139">
        <f>Mellemark!GL193</f>
        <v>0</v>
      </c>
      <c r="KB68" s="139">
        <f>Mellemark!GM193</f>
        <v>0</v>
      </c>
      <c r="KC68" s="139">
        <f>Mellemark!GN193</f>
        <v>0</v>
      </c>
      <c r="KD68" s="139">
        <f>Mellemark!GO193</f>
        <v>0</v>
      </c>
      <c r="KE68" s="139">
        <f>Mellemark!GP193</f>
        <v>0</v>
      </c>
      <c r="KF68" s="139">
        <f>Mellemark!GQ193</f>
        <v>0</v>
      </c>
      <c r="KG68" s="139">
        <f>Mellemark!GR193</f>
        <v>0</v>
      </c>
      <c r="KH68" s="139">
        <f>Mellemark!GS193</f>
        <v>0</v>
      </c>
      <c r="KI68" s="139">
        <f>Mellemark!GT193</f>
        <v>0</v>
      </c>
    </row>
    <row r="69" spans="1:295" s="137" customFormat="1">
      <c r="A69" s="137">
        <v>64</v>
      </c>
      <c r="B69" s="178" t="s">
        <v>14</v>
      </c>
      <c r="C69" s="178"/>
      <c r="D69" s="187">
        <v>4606</v>
      </c>
      <c r="E69" s="187">
        <v>3679</v>
      </c>
      <c r="F69" s="187">
        <v>3484</v>
      </c>
      <c r="G69" s="187">
        <v>1925</v>
      </c>
      <c r="H69" s="187">
        <v>1386</v>
      </c>
      <c r="I69" s="187">
        <v>375</v>
      </c>
      <c r="J69" s="135">
        <v>-58</v>
      </c>
      <c r="K69" s="187">
        <v>-216</v>
      </c>
      <c r="L69" s="187">
        <v>-866</v>
      </c>
      <c r="M69" s="187">
        <v>-1359</v>
      </c>
      <c r="N69" s="187">
        <v>-2183</v>
      </c>
      <c r="O69" s="187">
        <v>-2751</v>
      </c>
      <c r="P69" s="187">
        <v>-3474</v>
      </c>
      <c r="Q69" s="187">
        <v>-4350</v>
      </c>
      <c r="R69" s="187">
        <v>-6356</v>
      </c>
      <c r="S69" s="137">
        <v>3996</v>
      </c>
      <c r="T69" s="137">
        <v>3421</v>
      </c>
      <c r="U69" s="137">
        <v>2105</v>
      </c>
      <c r="V69" s="137">
        <v>1260</v>
      </c>
      <c r="W69" s="137">
        <v>550</v>
      </c>
      <c r="X69" s="137">
        <v>-553</v>
      </c>
      <c r="Y69" s="137">
        <v>-1076</v>
      </c>
      <c r="Z69" s="137">
        <v>-1431</v>
      </c>
      <c r="AA69" s="137">
        <v>-2041</v>
      </c>
      <c r="AB69" s="137">
        <v>-2503</v>
      </c>
      <c r="AC69" s="137">
        <v>-3360</v>
      </c>
      <c r="AD69" s="137">
        <v>-3561</v>
      </c>
      <c r="AE69" s="137">
        <v>-4221</v>
      </c>
      <c r="AF69" s="137">
        <v>-4922</v>
      </c>
      <c r="AG69" s="137">
        <v>-7022</v>
      </c>
      <c r="AH69" s="137">
        <v>3913</v>
      </c>
      <c r="AI69" s="137">
        <v>2036</v>
      </c>
      <c r="AJ69" s="137">
        <v>1796</v>
      </c>
      <c r="AK69" s="137">
        <v>1428</v>
      </c>
      <c r="AL69" s="137">
        <v>1255</v>
      </c>
      <c r="AM69" s="137">
        <v>873</v>
      </c>
      <c r="AN69" s="137">
        <v>860</v>
      </c>
      <c r="AO69" s="137">
        <v>323</v>
      </c>
      <c r="AP69" s="137">
        <v>148</v>
      </c>
      <c r="AQ69" s="137">
        <v>-985</v>
      </c>
      <c r="AR69" s="137">
        <v>-1587</v>
      </c>
      <c r="AS69" s="137">
        <v>-2109</v>
      </c>
      <c r="AT69" s="137">
        <v>-2543</v>
      </c>
      <c r="AU69" s="137">
        <v>-3195</v>
      </c>
      <c r="AV69" s="137">
        <v>-3541</v>
      </c>
      <c r="AW69" s="137">
        <v>8209</v>
      </c>
      <c r="AX69" s="137">
        <v>2659</v>
      </c>
      <c r="AY69" s="137">
        <v>2390</v>
      </c>
      <c r="AZ69" s="137">
        <v>2176</v>
      </c>
      <c r="BA69" s="137">
        <v>2058</v>
      </c>
      <c r="BB69" s="137">
        <v>738</v>
      </c>
      <c r="BC69" s="137">
        <v>622</v>
      </c>
      <c r="BD69" s="137">
        <v>186</v>
      </c>
      <c r="BE69" s="137">
        <v>-957</v>
      </c>
      <c r="BF69" s="137">
        <v>-1436</v>
      </c>
      <c r="BG69" s="137">
        <v>-1465</v>
      </c>
      <c r="BH69" s="137">
        <v>-1517</v>
      </c>
      <c r="BI69" s="137">
        <v>-3616</v>
      </c>
      <c r="BJ69" s="137">
        <v>-4891</v>
      </c>
      <c r="BK69" s="137">
        <v>-5219</v>
      </c>
      <c r="BL69" s="137">
        <v>3421</v>
      </c>
      <c r="BM69" s="137">
        <v>2676</v>
      </c>
      <c r="BN69" s="137">
        <v>2409</v>
      </c>
      <c r="BO69" s="137">
        <v>2148</v>
      </c>
      <c r="BP69" s="137">
        <v>758</v>
      </c>
      <c r="BQ69" s="137">
        <v>248</v>
      </c>
      <c r="BR69" s="137">
        <v>-328</v>
      </c>
      <c r="BS69" s="137">
        <v>-961</v>
      </c>
      <c r="BT69" s="137">
        <v>-1321</v>
      </c>
      <c r="BU69" s="137">
        <v>-2452</v>
      </c>
      <c r="BV69" s="137">
        <v>-2894</v>
      </c>
      <c r="BW69" s="137">
        <v>-3766</v>
      </c>
      <c r="BX69" s="137">
        <v>-3971</v>
      </c>
      <c r="BY69" s="137">
        <v>-6048</v>
      </c>
      <c r="BZ69" s="137">
        <v>-7211</v>
      </c>
      <c r="CA69" s="137">
        <v>1986</v>
      </c>
      <c r="CB69" s="137">
        <v>1866</v>
      </c>
      <c r="CC69" s="137">
        <v>-894</v>
      </c>
      <c r="CD69" s="137">
        <v>-943</v>
      </c>
      <c r="CE69" s="137">
        <v>-1552</v>
      </c>
      <c r="CF69" s="137">
        <v>-1726</v>
      </c>
      <c r="CG69" s="137">
        <v>-2396</v>
      </c>
      <c r="CH69" s="137">
        <v>-2641</v>
      </c>
      <c r="CI69" s="137">
        <v>-2926</v>
      </c>
      <c r="CJ69" s="137">
        <v>-2981</v>
      </c>
      <c r="CK69" s="137">
        <v>-3888</v>
      </c>
      <c r="CL69" s="137">
        <v>-4780</v>
      </c>
      <c r="CM69" s="137">
        <v>-5056</v>
      </c>
      <c r="CN69" s="137">
        <v>-6536</v>
      </c>
      <c r="CO69" s="137">
        <v>-6631</v>
      </c>
      <c r="CP69" s="188"/>
      <c r="CQ69" s="189">
        <f>Mellemark!B194</f>
        <v>0</v>
      </c>
      <c r="CR69" s="189">
        <f>Mellemark!C194</f>
        <v>0</v>
      </c>
      <c r="CS69" s="189">
        <f>Mellemark!D194</f>
        <v>0</v>
      </c>
      <c r="CT69" s="189">
        <f>Mellemark!E194</f>
        <v>0</v>
      </c>
      <c r="CU69" s="189">
        <f>Mellemark!F194</f>
        <v>0</v>
      </c>
      <c r="CV69" s="189">
        <f>Mellemark!G194</f>
        <v>0</v>
      </c>
      <c r="CW69" s="189">
        <f>Mellemark!H194</f>
        <v>0</v>
      </c>
      <c r="CX69" s="189">
        <f>Mellemark!I194</f>
        <v>0</v>
      </c>
      <c r="CY69" s="189">
        <f>Mellemark!J194</f>
        <v>0</v>
      </c>
      <c r="CZ69" s="189">
        <f>Mellemark!K194</f>
        <v>0</v>
      </c>
      <c r="DA69" s="189">
        <f>Mellemark!L194</f>
        <v>0</v>
      </c>
      <c r="DB69" s="189">
        <f>Mellemark!M194</f>
        <v>0</v>
      </c>
      <c r="DC69" s="189">
        <f>Mellemark!N194</f>
        <v>0</v>
      </c>
      <c r="DD69" s="189">
        <f>Mellemark!O194</f>
        <v>0</v>
      </c>
      <c r="DE69" s="189">
        <f>Mellemark!P194</f>
        <v>0</v>
      </c>
      <c r="DF69" s="189">
        <f>Mellemark!Q194</f>
        <v>0</v>
      </c>
      <c r="DG69" s="189">
        <f>Mellemark!R194</f>
        <v>0</v>
      </c>
      <c r="DH69" s="189">
        <f>Mellemark!S194</f>
        <v>0</v>
      </c>
      <c r="DI69" s="189">
        <f>Mellemark!T194</f>
        <v>0</v>
      </c>
      <c r="DJ69" s="189">
        <f>Mellemark!U194</f>
        <v>0</v>
      </c>
      <c r="DK69" s="189">
        <f>Mellemark!V194</f>
        <v>0</v>
      </c>
      <c r="DL69" s="189">
        <f>Mellemark!W194</f>
        <v>0</v>
      </c>
      <c r="DM69" s="189">
        <f>Mellemark!X194</f>
        <v>0</v>
      </c>
      <c r="DN69" s="189">
        <f>Mellemark!Y194</f>
        <v>0</v>
      </c>
      <c r="DO69" s="189">
        <f>Mellemark!Z194</f>
        <v>0</v>
      </c>
      <c r="DP69" s="189">
        <f>Mellemark!AA194</f>
        <v>0</v>
      </c>
      <c r="DQ69" s="189">
        <f>Mellemark!AB194</f>
        <v>0</v>
      </c>
      <c r="DR69" s="189">
        <f>Mellemark!AC194</f>
        <v>0</v>
      </c>
      <c r="DS69" s="189">
        <f>Mellemark!AD194</f>
        <v>0</v>
      </c>
      <c r="DT69" s="189">
        <f>Mellemark!AE194</f>
        <v>0</v>
      </c>
      <c r="DU69" s="189">
        <f>Mellemark!AF194</f>
        <v>0</v>
      </c>
      <c r="DV69" s="189">
        <f>Mellemark!AG194</f>
        <v>0</v>
      </c>
      <c r="DW69" s="189">
        <f>Mellemark!AH194</f>
        <v>0</v>
      </c>
      <c r="DX69" s="189">
        <f>Mellemark!AI194</f>
        <v>0</v>
      </c>
      <c r="DY69" s="189">
        <f>Mellemark!AJ194</f>
        <v>0</v>
      </c>
      <c r="DZ69" s="189">
        <f>Mellemark!AK194</f>
        <v>0</v>
      </c>
      <c r="EA69" s="189">
        <f>Mellemark!AL194</f>
        <v>0</v>
      </c>
      <c r="EB69" s="189">
        <f>Mellemark!AM194</f>
        <v>0</v>
      </c>
      <c r="EC69" s="189">
        <f>Mellemark!AN194</f>
        <v>0</v>
      </c>
      <c r="ED69" s="189">
        <f>Mellemark!AO194</f>
        <v>0</v>
      </c>
      <c r="EE69" s="189">
        <f>Mellemark!AP194</f>
        <v>0</v>
      </c>
      <c r="EF69" s="189">
        <f>Mellemark!AQ194</f>
        <v>0</v>
      </c>
      <c r="EG69" s="189">
        <f>Mellemark!AR194</f>
        <v>0</v>
      </c>
      <c r="EH69" s="189">
        <f>Mellemark!AS194</f>
        <v>0</v>
      </c>
      <c r="EI69" s="189">
        <f>Mellemark!AT194</f>
        <v>0</v>
      </c>
      <c r="EJ69" s="189">
        <f>Mellemark!AU194</f>
        <v>0</v>
      </c>
      <c r="EK69" s="189">
        <f>Mellemark!AV194</f>
        <v>0</v>
      </c>
      <c r="EL69" s="189">
        <f>Mellemark!AW194</f>
        <v>0</v>
      </c>
      <c r="EM69" s="189">
        <f>Mellemark!AX194</f>
        <v>0</v>
      </c>
      <c r="EN69" s="189">
        <f>Mellemark!AY194</f>
        <v>0</v>
      </c>
      <c r="EO69" s="189">
        <f>Mellemark!AZ194</f>
        <v>0</v>
      </c>
      <c r="EP69" s="189">
        <f>Mellemark!BA194</f>
        <v>0</v>
      </c>
      <c r="EQ69" s="189">
        <f>Mellemark!BB194</f>
        <v>0</v>
      </c>
      <c r="ER69" s="189">
        <f>Mellemark!BC194</f>
        <v>0</v>
      </c>
      <c r="ES69" s="189">
        <f>Mellemark!BD194</f>
        <v>0</v>
      </c>
      <c r="ET69" s="189">
        <f>Mellemark!BE194</f>
        <v>0</v>
      </c>
      <c r="EU69" s="189">
        <f>Mellemark!BF194</f>
        <v>0</v>
      </c>
      <c r="EV69" s="189">
        <f>Mellemark!BG194</f>
        <v>0</v>
      </c>
      <c r="EW69" s="189">
        <f>Mellemark!BH194</f>
        <v>0</v>
      </c>
      <c r="EX69" s="189">
        <f>Mellemark!BI194</f>
        <v>0</v>
      </c>
      <c r="EY69" s="189">
        <f>Mellemark!BJ194</f>
        <v>0</v>
      </c>
      <c r="EZ69" s="189">
        <f>Mellemark!BK194</f>
        <v>0</v>
      </c>
      <c r="FA69" s="189">
        <f>Mellemark!BL194</f>
        <v>0</v>
      </c>
      <c r="FB69" s="189">
        <f>Mellemark!BM194</f>
        <v>0</v>
      </c>
      <c r="FC69" s="189">
        <f>Mellemark!BN194</f>
        <v>0</v>
      </c>
      <c r="FD69" s="189">
        <f>Mellemark!BO194</f>
        <v>0</v>
      </c>
      <c r="FE69" s="189">
        <f>Mellemark!BP194</f>
        <v>0</v>
      </c>
      <c r="FF69" s="189">
        <f>Mellemark!BQ194</f>
        <v>0</v>
      </c>
      <c r="FG69" s="189">
        <f>Mellemark!BR194</f>
        <v>0</v>
      </c>
      <c r="FH69" s="189">
        <f>Mellemark!BS194</f>
        <v>0</v>
      </c>
      <c r="FI69" s="189">
        <f>Mellemark!BT194</f>
        <v>0</v>
      </c>
      <c r="FJ69" s="189">
        <f>Mellemark!BU194</f>
        <v>0</v>
      </c>
      <c r="FK69" s="189">
        <f>Mellemark!BV194</f>
        <v>0</v>
      </c>
      <c r="FL69" s="189">
        <f>Mellemark!BW194</f>
        <v>0</v>
      </c>
      <c r="FM69" s="189">
        <f>Mellemark!BX194</f>
        <v>0</v>
      </c>
      <c r="FN69" s="189">
        <f>Mellemark!BY194</f>
        <v>0</v>
      </c>
      <c r="FO69" s="189">
        <f>Mellemark!BZ194</f>
        <v>0</v>
      </c>
      <c r="FP69" s="189">
        <f>Mellemark!CA194</f>
        <v>0</v>
      </c>
      <c r="FQ69" s="189">
        <f>Mellemark!CB194</f>
        <v>0</v>
      </c>
      <c r="FR69" s="189">
        <f>Mellemark!CC194</f>
        <v>0</v>
      </c>
      <c r="FS69" s="189">
        <f>Mellemark!CD194</f>
        <v>0</v>
      </c>
      <c r="FT69" s="189">
        <f>Mellemark!CE194</f>
        <v>0</v>
      </c>
      <c r="FU69" s="189">
        <f>Mellemark!CF194</f>
        <v>0</v>
      </c>
      <c r="FV69" s="189">
        <f>Mellemark!CG194</f>
        <v>0</v>
      </c>
      <c r="FW69" s="189">
        <f>Mellemark!CH194</f>
        <v>0</v>
      </c>
      <c r="FX69" s="189">
        <f>Mellemark!CI194</f>
        <v>0</v>
      </c>
      <c r="FY69" s="189">
        <f>Mellemark!CJ194</f>
        <v>0</v>
      </c>
      <c r="FZ69" s="189">
        <f>Mellemark!CK194</f>
        <v>0</v>
      </c>
      <c r="GA69" s="189">
        <f>Mellemark!CL194</f>
        <v>0</v>
      </c>
      <c r="GB69" s="189">
        <f>Mellemark!CM194</f>
        <v>0</v>
      </c>
      <c r="GC69" s="189">
        <f>Mellemark!CN194</f>
        <v>0</v>
      </c>
      <c r="GD69" s="189">
        <f>Mellemark!CO194</f>
        <v>0</v>
      </c>
      <c r="GE69" s="189">
        <f>Mellemark!CP194</f>
        <v>0</v>
      </c>
      <c r="GF69" s="189">
        <f>Mellemark!CQ194</f>
        <v>0</v>
      </c>
      <c r="GG69" s="189">
        <f>Mellemark!CR194</f>
        <v>0</v>
      </c>
      <c r="GH69" s="189">
        <f>Mellemark!CS194</f>
        <v>0</v>
      </c>
      <c r="GI69" s="189">
        <f>Mellemark!CT194</f>
        <v>0</v>
      </c>
      <c r="GJ69" s="189">
        <f>Mellemark!CU194</f>
        <v>0</v>
      </c>
      <c r="GK69" s="189">
        <f>Mellemark!CV194</f>
        <v>0</v>
      </c>
      <c r="GL69" s="189">
        <f>Mellemark!CW194</f>
        <v>0</v>
      </c>
      <c r="GM69" s="189">
        <f>Mellemark!CX194</f>
        <v>0</v>
      </c>
      <c r="GN69" s="189">
        <f>Mellemark!CY194</f>
        <v>0</v>
      </c>
      <c r="GO69" s="189">
        <f>Mellemark!CZ194</f>
        <v>0</v>
      </c>
      <c r="GP69" s="189">
        <f>Mellemark!DA194</f>
        <v>0</v>
      </c>
      <c r="GQ69" s="189">
        <f>Mellemark!DB194</f>
        <v>0</v>
      </c>
      <c r="GR69" s="189">
        <f>Mellemark!DC194</f>
        <v>0</v>
      </c>
      <c r="GS69" s="189">
        <f>Mellemark!DD194</f>
        <v>0</v>
      </c>
      <c r="GT69" s="189">
        <f>Mellemark!DE194</f>
        <v>0</v>
      </c>
      <c r="GU69" s="189">
        <f>Mellemark!DF194</f>
        <v>0</v>
      </c>
      <c r="GV69" s="189">
        <f>Mellemark!DG194</f>
        <v>0</v>
      </c>
      <c r="GW69" s="189">
        <f>Mellemark!DH194</f>
        <v>0</v>
      </c>
      <c r="GX69" s="189">
        <f>Mellemark!DI194</f>
        <v>0</v>
      </c>
      <c r="GY69" s="189">
        <f>Mellemark!DJ194</f>
        <v>0</v>
      </c>
      <c r="GZ69" s="189">
        <f>Mellemark!DK194</f>
        <v>0</v>
      </c>
      <c r="HA69" s="189">
        <f>Mellemark!DL194</f>
        <v>0</v>
      </c>
      <c r="HB69" s="189">
        <f>Mellemark!DM194</f>
        <v>0</v>
      </c>
      <c r="HC69" s="189">
        <f>Mellemark!DN194</f>
        <v>0</v>
      </c>
      <c r="HD69" s="189">
        <f>Mellemark!DO194</f>
        <v>0</v>
      </c>
      <c r="HE69" s="189">
        <f>Mellemark!DP194</f>
        <v>0</v>
      </c>
      <c r="HF69" s="189">
        <f>Mellemark!DQ194</f>
        <v>0</v>
      </c>
      <c r="HG69" s="189">
        <f>Mellemark!DR194</f>
        <v>0</v>
      </c>
      <c r="HH69" s="189">
        <f>Mellemark!DS194</f>
        <v>0</v>
      </c>
      <c r="HI69" s="189">
        <f>Mellemark!DT194</f>
        <v>0</v>
      </c>
      <c r="HJ69" s="189">
        <f>Mellemark!DU194</f>
        <v>0</v>
      </c>
      <c r="HK69" s="189">
        <f>Mellemark!DV194</f>
        <v>0</v>
      </c>
      <c r="HL69" s="189">
        <f>Mellemark!DW194</f>
        <v>0</v>
      </c>
      <c r="HM69" s="189">
        <f>Mellemark!DX194</f>
        <v>0</v>
      </c>
      <c r="HN69" s="189">
        <f>Mellemark!DY194</f>
        <v>0</v>
      </c>
      <c r="HO69" s="189">
        <f>Mellemark!DZ194</f>
        <v>0</v>
      </c>
      <c r="HP69" s="189">
        <f>Mellemark!EA194</f>
        <v>0</v>
      </c>
      <c r="HQ69" s="189">
        <f>Mellemark!EB194</f>
        <v>0</v>
      </c>
      <c r="HR69" s="189">
        <f>Mellemark!EC194</f>
        <v>0</v>
      </c>
      <c r="HS69" s="189">
        <f>Mellemark!ED194</f>
        <v>0</v>
      </c>
      <c r="HT69" s="189">
        <f>Mellemark!EE194</f>
        <v>0</v>
      </c>
      <c r="HU69" s="189">
        <f>Mellemark!EF194</f>
        <v>0</v>
      </c>
      <c r="HV69" s="189">
        <f>Mellemark!EG194</f>
        <v>0</v>
      </c>
      <c r="HW69" s="189">
        <f>Mellemark!EH194</f>
        <v>0</v>
      </c>
      <c r="HX69" s="189">
        <f>Mellemark!EI194</f>
        <v>0</v>
      </c>
      <c r="HY69" s="189">
        <f>Mellemark!EJ194</f>
        <v>0</v>
      </c>
      <c r="HZ69" s="189">
        <f>Mellemark!EK194</f>
        <v>0</v>
      </c>
      <c r="IA69" s="189">
        <f>Mellemark!EL194</f>
        <v>0</v>
      </c>
      <c r="IB69" s="189">
        <f>Mellemark!EM194</f>
        <v>0</v>
      </c>
      <c r="IC69" s="189">
        <f>Mellemark!EN194</f>
        <v>0</v>
      </c>
      <c r="ID69" s="189">
        <f>Mellemark!EO194</f>
        <v>0</v>
      </c>
      <c r="IE69" s="189">
        <f>Mellemark!EP194</f>
        <v>0</v>
      </c>
      <c r="IF69" s="189">
        <f>Mellemark!EQ194</f>
        <v>0</v>
      </c>
      <c r="IG69" s="189">
        <f>Mellemark!ER194</f>
        <v>0</v>
      </c>
      <c r="IH69" s="189">
        <f>Mellemark!ES194</f>
        <v>0</v>
      </c>
      <c r="II69" s="189">
        <f>Mellemark!ET194</f>
        <v>0</v>
      </c>
      <c r="IJ69" s="189">
        <f>Mellemark!EU194</f>
        <v>0</v>
      </c>
      <c r="IK69" s="189">
        <f>Mellemark!EV194</f>
        <v>0</v>
      </c>
      <c r="IL69" s="189">
        <f>Mellemark!EW194</f>
        <v>0</v>
      </c>
      <c r="IM69" s="189">
        <f>Mellemark!EX194</f>
        <v>0</v>
      </c>
      <c r="IN69" s="189">
        <f>Mellemark!EY194</f>
        <v>0</v>
      </c>
      <c r="IO69" s="189">
        <f>Mellemark!EZ194</f>
        <v>0</v>
      </c>
      <c r="IP69" s="189">
        <f>Mellemark!FA194</f>
        <v>0</v>
      </c>
      <c r="IQ69" s="189">
        <f>Mellemark!FB194</f>
        <v>0</v>
      </c>
      <c r="IR69" s="189">
        <f>Mellemark!FC194</f>
        <v>0</v>
      </c>
      <c r="IS69" s="189">
        <f>Mellemark!FD194</f>
        <v>0</v>
      </c>
      <c r="IT69" s="189">
        <f>Mellemark!FE194</f>
        <v>0</v>
      </c>
      <c r="IU69" s="189">
        <f>Mellemark!FF194</f>
        <v>0</v>
      </c>
      <c r="IV69" s="189">
        <f>Mellemark!FG194</f>
        <v>0</v>
      </c>
      <c r="IW69" s="189">
        <f>Mellemark!FH194</f>
        <v>0</v>
      </c>
      <c r="IX69" s="189">
        <f>Mellemark!FI194</f>
        <v>0</v>
      </c>
      <c r="IY69" s="189">
        <f>Mellemark!FJ194</f>
        <v>0</v>
      </c>
      <c r="IZ69" s="189">
        <f>Mellemark!FK194</f>
        <v>0</v>
      </c>
      <c r="JA69" s="189">
        <f>Mellemark!FL194</f>
        <v>0</v>
      </c>
      <c r="JB69" s="189">
        <f>Mellemark!FM194</f>
        <v>0</v>
      </c>
      <c r="JC69" s="189">
        <f>Mellemark!FN194</f>
        <v>0</v>
      </c>
      <c r="JD69" s="189">
        <f>Mellemark!FO194</f>
        <v>0</v>
      </c>
      <c r="JE69" s="189">
        <f>Mellemark!FP194</f>
        <v>0</v>
      </c>
      <c r="JF69" s="189">
        <f>Mellemark!FQ194</f>
        <v>0</v>
      </c>
      <c r="JG69" s="189">
        <f>Mellemark!FR194</f>
        <v>0</v>
      </c>
      <c r="JH69" s="189">
        <f>Mellemark!FS194</f>
        <v>0</v>
      </c>
      <c r="JI69" s="189">
        <f>Mellemark!FT194</f>
        <v>0</v>
      </c>
      <c r="JJ69" s="189">
        <f>Mellemark!FU194</f>
        <v>0</v>
      </c>
      <c r="JK69" s="189">
        <f>Mellemark!FV194</f>
        <v>0</v>
      </c>
      <c r="JL69" s="189">
        <f>Mellemark!FW194</f>
        <v>0</v>
      </c>
      <c r="JM69" s="189">
        <f>Mellemark!FX194</f>
        <v>0</v>
      </c>
      <c r="JN69" s="189">
        <f>Mellemark!FY194</f>
        <v>0</v>
      </c>
      <c r="JO69" s="189">
        <f>Mellemark!FZ194</f>
        <v>0</v>
      </c>
      <c r="JP69" s="189">
        <f>Mellemark!GA194</f>
        <v>0</v>
      </c>
      <c r="JQ69" s="189">
        <f>Mellemark!GB194</f>
        <v>0</v>
      </c>
      <c r="JR69" s="189">
        <f>Mellemark!GC194</f>
        <v>0</v>
      </c>
      <c r="JS69" s="189">
        <f>Mellemark!GD194</f>
        <v>0</v>
      </c>
      <c r="JT69" s="189">
        <f>Mellemark!GE194</f>
        <v>0</v>
      </c>
      <c r="JU69" s="189">
        <f>Mellemark!GF194</f>
        <v>0</v>
      </c>
      <c r="JV69" s="189">
        <f>Mellemark!GG194</f>
        <v>0</v>
      </c>
      <c r="JW69" s="189">
        <f>Mellemark!GH194</f>
        <v>0</v>
      </c>
      <c r="JX69" s="189">
        <f>Mellemark!GI194</f>
        <v>0</v>
      </c>
      <c r="JY69" s="189">
        <f>Mellemark!GJ194</f>
        <v>0</v>
      </c>
      <c r="JZ69" s="189">
        <f>Mellemark!GK194</f>
        <v>0</v>
      </c>
      <c r="KA69" s="189">
        <f>Mellemark!GL194</f>
        <v>0</v>
      </c>
      <c r="KB69" s="189">
        <f>Mellemark!GM194</f>
        <v>0</v>
      </c>
      <c r="KC69" s="189">
        <f>Mellemark!GN194</f>
        <v>0</v>
      </c>
      <c r="KD69" s="189">
        <f>Mellemark!GO194</f>
        <v>0</v>
      </c>
      <c r="KE69" s="189">
        <f>Mellemark!GP194</f>
        <v>0</v>
      </c>
      <c r="KF69" s="189">
        <f>Mellemark!GQ194</f>
        <v>0</v>
      </c>
      <c r="KG69" s="189">
        <f>Mellemark!GR194</f>
        <v>0</v>
      </c>
      <c r="KH69" s="189">
        <f>Mellemark!GS194</f>
        <v>0</v>
      </c>
      <c r="KI69" s="189">
        <f>Mellemark!GT194</f>
        <v>0</v>
      </c>
    </row>
    <row r="70" spans="1:295">
      <c r="A70" s="121">
        <v>65</v>
      </c>
      <c r="B70" s="121" t="s">
        <v>82</v>
      </c>
      <c r="D70" s="114"/>
      <c r="E70" s="114"/>
      <c r="F70" s="114"/>
      <c r="G70" s="114"/>
      <c r="H70" s="114"/>
      <c r="I70" s="114"/>
      <c r="K70" s="114"/>
      <c r="L70" s="114"/>
      <c r="M70" s="114"/>
      <c r="N70" s="114"/>
      <c r="O70" s="114"/>
      <c r="P70" s="114"/>
      <c r="Q70" s="114"/>
      <c r="R70" s="114"/>
    </row>
    <row r="71" spans="1:295">
      <c r="A71" s="246">
        <v>66</v>
      </c>
      <c r="B71" s="121" t="s">
        <v>88</v>
      </c>
      <c r="D71" s="114"/>
      <c r="E71" s="114"/>
      <c r="F71" s="114"/>
      <c r="G71" s="114"/>
      <c r="H71" s="114"/>
      <c r="I71" s="114"/>
      <c r="K71" s="114"/>
      <c r="L71" s="114"/>
      <c r="M71" s="114"/>
      <c r="N71" s="114"/>
      <c r="O71" s="114"/>
      <c r="P71" s="114"/>
      <c r="Q71" s="114"/>
      <c r="R71" s="114"/>
    </row>
  </sheetData>
  <mergeCells count="2">
    <mergeCell ref="D33:I33"/>
    <mergeCell ref="K33:R3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8"/>
  <dimension ref="A1:P9292"/>
  <sheetViews>
    <sheetView workbookViewId="0">
      <selection activeCell="B2" sqref="B2"/>
    </sheetView>
  </sheetViews>
  <sheetFormatPr defaultRowHeight="15"/>
  <cols>
    <col min="7" max="7" width="9.140625" customWidth="1"/>
    <col min="10" max="10" width="11.140625" customWidth="1"/>
    <col min="11" max="11" width="13.42578125" bestFit="1" customWidth="1"/>
    <col min="12" max="15" width="13.42578125" customWidth="1"/>
    <col min="16" max="16" width="11.42578125" customWidth="1"/>
  </cols>
  <sheetData>
    <row r="1" spans="1:16" ht="58.5">
      <c r="A1" s="54" t="s">
        <v>150</v>
      </c>
      <c r="B1" s="54" t="s">
        <v>151</v>
      </c>
      <c r="C1" s="54" t="s">
        <v>152</v>
      </c>
      <c r="D1" s="54" t="s">
        <v>153</v>
      </c>
      <c r="E1" s="54" t="s">
        <v>154</v>
      </c>
      <c r="F1" s="54" t="s">
        <v>111</v>
      </c>
      <c r="G1" s="54" t="s">
        <v>155</v>
      </c>
      <c r="H1" s="54" t="s">
        <v>156</v>
      </c>
      <c r="I1" s="54" t="s">
        <v>157</v>
      </c>
      <c r="J1" s="54" t="s">
        <v>158</v>
      </c>
      <c r="K1" s="54" t="s">
        <v>160</v>
      </c>
      <c r="L1" s="54" t="str">
        <f>SUM(L2:L5208)&amp;" har registreret kviepasning 1=ja"</f>
        <v>765 har registreret kviepasning 1=ja</v>
      </c>
      <c r="M1" s="54" t="str">
        <f>SUM(M2:M5208)&amp;" har bogført omkostninger til kviepasning 1=ja"</f>
        <v>157 har bogført omkostninger til kviepasning 1=ja</v>
      </c>
      <c r="N1" s="54" t="str">
        <f>SUM(N2:N5208)&amp;" har registreret kviepasning og bogført omkostninger"</f>
        <v>20 har registreret kviepasning og bogført omkostninger</v>
      </c>
      <c r="O1" s="54" t="str">
        <f>SUM(O2:O5208)&amp;" har registreret kviepasning men ikke bogført omkostningen "</f>
        <v xml:space="preserve">745 har registreret kviepasning men ikke bogført omkostningen </v>
      </c>
      <c r="P1" s="54" t="str">
        <f>SUM(P2:P5208)&amp;" har bogført omkostningen men ikke registreret kviepasning"</f>
        <v>137 har bogført omkostningen men ikke registreret kviepasning</v>
      </c>
    </row>
    <row r="2" spans="1:16">
      <c r="A2" s="55">
        <v>37875</v>
      </c>
      <c r="B2" s="55">
        <v>129</v>
      </c>
      <c r="C2" s="55">
        <v>5225</v>
      </c>
      <c r="D2" s="56">
        <v>21</v>
      </c>
      <c r="E2" s="56">
        <v>139.4</v>
      </c>
      <c r="F2" s="57">
        <v>1280</v>
      </c>
      <c r="G2" s="61">
        <v>-2286141</v>
      </c>
      <c r="H2" s="56">
        <v>1</v>
      </c>
      <c r="I2" s="57">
        <v>1350</v>
      </c>
      <c r="J2" s="57">
        <v>25827880</v>
      </c>
      <c r="K2" s="21">
        <f>G2</f>
        <v>-2286141</v>
      </c>
      <c r="L2" s="21">
        <f>IF(H2=-1,1,0)</f>
        <v>0</v>
      </c>
      <c r="M2" s="21">
        <f>IF(G2&lt;&gt;0,1,0)</f>
        <v>1</v>
      </c>
      <c r="N2" s="21">
        <f>IF(AND(L2=1,M2=1),1,0)</f>
        <v>0</v>
      </c>
      <c r="O2" s="21">
        <f>IF(AND(H2=-1,G2=0),1,0)</f>
        <v>0</v>
      </c>
      <c r="P2" s="21">
        <f>IF(AND(G2&lt;&gt;0,H2&lt;&gt;-1),1,0)</f>
        <v>1</v>
      </c>
    </row>
    <row r="3" spans="1:16">
      <c r="A3" s="58">
        <v>43694</v>
      </c>
      <c r="B3" s="58">
        <v>164</v>
      </c>
      <c r="C3" s="58">
        <v>1705</v>
      </c>
      <c r="D3" s="59">
        <v>21</v>
      </c>
      <c r="E3" s="59">
        <v>134</v>
      </c>
      <c r="F3" s="60">
        <v>1214.7</v>
      </c>
      <c r="G3" s="62">
        <v>0</v>
      </c>
      <c r="H3" s="59">
        <v>0</v>
      </c>
      <c r="I3" s="60">
        <v>1065.0999999999999</v>
      </c>
      <c r="J3" s="60">
        <v>81962510</v>
      </c>
      <c r="K3" s="21">
        <f t="shared" ref="K3:K66" si="0">G3</f>
        <v>0</v>
      </c>
      <c r="L3" s="21">
        <f t="shared" ref="L3:L66" si="1">IF(H3=-1,1,0)</f>
        <v>0</v>
      </c>
      <c r="M3" s="21">
        <f t="shared" ref="M3:M66" si="2">IF(G3&lt;&gt;0,1,0)</f>
        <v>0</v>
      </c>
      <c r="N3" s="21">
        <f t="shared" ref="N3:N66" si="3">IF(AND(L3=1,M3=1),1,0)</f>
        <v>0</v>
      </c>
      <c r="O3" s="21">
        <f t="shared" ref="O3:O66" si="4">IF(AND(H3=-1,G3=0),1,0)</f>
        <v>0</v>
      </c>
      <c r="P3" s="21">
        <f t="shared" ref="P3:P66" si="5">IF(AND(G3&lt;&gt;0,H3&lt;&gt;-1),1,0)</f>
        <v>0</v>
      </c>
    </row>
    <row r="4" spans="1:16">
      <c r="A4" s="58">
        <v>38475</v>
      </c>
      <c r="B4" s="58">
        <v>164</v>
      </c>
      <c r="C4" s="58">
        <v>2465</v>
      </c>
      <c r="D4" s="59">
        <v>21</v>
      </c>
      <c r="E4" s="59">
        <v>505.3</v>
      </c>
      <c r="F4" s="59">
        <v>996.7</v>
      </c>
      <c r="G4" s="62">
        <v>0</v>
      </c>
      <c r="H4" s="59">
        <v>0</v>
      </c>
      <c r="I4" s="59">
        <v>827.2</v>
      </c>
      <c r="J4" s="60">
        <v>21881031</v>
      </c>
      <c r="K4" s="21">
        <f t="shared" si="0"/>
        <v>0</v>
      </c>
      <c r="L4" s="21">
        <f t="shared" si="1"/>
        <v>0</v>
      </c>
      <c r="M4" s="21">
        <f t="shared" si="2"/>
        <v>0</v>
      </c>
      <c r="N4" s="21">
        <f t="shared" si="3"/>
        <v>0</v>
      </c>
      <c r="O4" s="21">
        <f t="shared" si="4"/>
        <v>0</v>
      </c>
      <c r="P4" s="21">
        <f t="shared" si="5"/>
        <v>0</v>
      </c>
    </row>
    <row r="5" spans="1:16">
      <c r="A5" s="55">
        <v>30531</v>
      </c>
      <c r="B5" s="55">
        <v>200</v>
      </c>
      <c r="C5" s="55">
        <v>8901</v>
      </c>
      <c r="D5" s="56">
        <v>21</v>
      </c>
      <c r="E5" s="56">
        <v>483.8</v>
      </c>
      <c r="F5" s="56">
        <v>848.9</v>
      </c>
      <c r="G5" s="61">
        <v>0</v>
      </c>
      <c r="H5" s="56">
        <v>0</v>
      </c>
      <c r="I5" s="56">
        <v>761.5</v>
      </c>
      <c r="J5" s="57">
        <v>13918805</v>
      </c>
      <c r="K5" s="21">
        <f t="shared" si="0"/>
        <v>0</v>
      </c>
      <c r="L5" s="21">
        <f t="shared" si="1"/>
        <v>0</v>
      </c>
      <c r="M5" s="21">
        <f t="shared" si="2"/>
        <v>0</v>
      </c>
      <c r="N5" s="21">
        <f t="shared" si="3"/>
        <v>0</v>
      </c>
      <c r="O5" s="21">
        <f t="shared" si="4"/>
        <v>0</v>
      </c>
      <c r="P5" s="21">
        <f t="shared" si="5"/>
        <v>0</v>
      </c>
    </row>
    <row r="6" spans="1:16">
      <c r="A6" s="55">
        <v>11644</v>
      </c>
      <c r="B6" s="55">
        <v>155</v>
      </c>
      <c r="C6" s="55">
        <v>6818</v>
      </c>
      <c r="D6" s="56">
        <v>63</v>
      </c>
      <c r="E6" s="57">
        <v>1257.5999999999999</v>
      </c>
      <c r="F6" s="56">
        <v>798</v>
      </c>
      <c r="G6" s="61">
        <v>0</v>
      </c>
      <c r="H6" s="56">
        <v>0</v>
      </c>
      <c r="I6" s="56">
        <v>767.4</v>
      </c>
      <c r="J6" s="57">
        <v>88112550</v>
      </c>
      <c r="K6" s="21">
        <f t="shared" si="0"/>
        <v>0</v>
      </c>
      <c r="L6" s="21">
        <f t="shared" si="1"/>
        <v>0</v>
      </c>
      <c r="M6" s="21">
        <f t="shared" si="2"/>
        <v>0</v>
      </c>
      <c r="N6" s="21">
        <f t="shared" si="3"/>
        <v>0</v>
      </c>
      <c r="O6" s="21">
        <f t="shared" si="4"/>
        <v>0</v>
      </c>
      <c r="P6" s="21">
        <f t="shared" si="5"/>
        <v>0</v>
      </c>
    </row>
    <row r="7" spans="1:16">
      <c r="A7" s="55">
        <v>7326</v>
      </c>
      <c r="B7" s="55">
        <v>129</v>
      </c>
      <c r="C7" s="55">
        <v>5285</v>
      </c>
      <c r="D7" s="56">
        <v>21</v>
      </c>
      <c r="E7" s="56">
        <v>511.3</v>
      </c>
      <c r="F7" s="56">
        <v>790.7</v>
      </c>
      <c r="G7" s="61">
        <v>0</v>
      </c>
      <c r="H7" s="56">
        <v>0</v>
      </c>
      <c r="I7" s="56">
        <v>772.9</v>
      </c>
      <c r="J7" s="57">
        <v>29373264</v>
      </c>
      <c r="K7" s="21">
        <f t="shared" si="0"/>
        <v>0</v>
      </c>
      <c r="L7" s="21">
        <f t="shared" si="1"/>
        <v>0</v>
      </c>
      <c r="M7" s="21">
        <f t="shared" si="2"/>
        <v>0</v>
      </c>
      <c r="N7" s="21">
        <f t="shared" si="3"/>
        <v>0</v>
      </c>
      <c r="O7" s="21">
        <f t="shared" si="4"/>
        <v>0</v>
      </c>
      <c r="P7" s="21">
        <f t="shared" si="5"/>
        <v>0</v>
      </c>
    </row>
    <row r="8" spans="1:16">
      <c r="A8" s="55">
        <v>31499</v>
      </c>
      <c r="B8" s="55">
        <v>155</v>
      </c>
      <c r="C8" s="55">
        <v>4422</v>
      </c>
      <c r="D8" s="56">
        <v>21</v>
      </c>
      <c r="E8" s="56">
        <v>204</v>
      </c>
      <c r="F8" s="56">
        <v>705</v>
      </c>
      <c r="G8" s="61">
        <v>0</v>
      </c>
      <c r="H8" s="56">
        <v>1</v>
      </c>
      <c r="I8" s="56">
        <v>739</v>
      </c>
      <c r="J8" s="57">
        <v>33534574</v>
      </c>
      <c r="K8" s="21">
        <f t="shared" si="0"/>
        <v>0</v>
      </c>
      <c r="L8" s="21">
        <f t="shared" si="1"/>
        <v>0</v>
      </c>
      <c r="M8" s="21">
        <f t="shared" si="2"/>
        <v>0</v>
      </c>
      <c r="N8" s="21">
        <f t="shared" si="3"/>
        <v>0</v>
      </c>
      <c r="O8" s="21">
        <f t="shared" si="4"/>
        <v>0</v>
      </c>
      <c r="P8" s="21">
        <f t="shared" si="5"/>
        <v>0</v>
      </c>
    </row>
    <row r="9" spans="1:16">
      <c r="A9" s="55">
        <v>8758</v>
      </c>
      <c r="B9" s="55">
        <v>101</v>
      </c>
      <c r="C9" s="55">
        <v>6494</v>
      </c>
      <c r="D9" s="56">
        <v>21</v>
      </c>
      <c r="E9" s="56">
        <v>339.7</v>
      </c>
      <c r="F9" s="56">
        <v>699</v>
      </c>
      <c r="G9" s="61">
        <v>0</v>
      </c>
      <c r="H9" s="56">
        <v>-2</v>
      </c>
      <c r="I9" s="56">
        <v>508</v>
      </c>
      <c r="J9" s="57">
        <v>16128872</v>
      </c>
      <c r="K9" s="21">
        <f t="shared" si="0"/>
        <v>0</v>
      </c>
      <c r="L9" s="21">
        <f t="shared" si="1"/>
        <v>0</v>
      </c>
      <c r="M9" s="21">
        <f t="shared" si="2"/>
        <v>0</v>
      </c>
      <c r="N9" s="21">
        <f t="shared" si="3"/>
        <v>0</v>
      </c>
      <c r="O9" s="21">
        <f t="shared" si="4"/>
        <v>0</v>
      </c>
      <c r="P9" s="21">
        <f t="shared" si="5"/>
        <v>0</v>
      </c>
    </row>
    <row r="10" spans="1:16">
      <c r="A10" s="58">
        <v>38108</v>
      </c>
      <c r="B10" s="58">
        <v>199</v>
      </c>
      <c r="C10" s="58">
        <v>925</v>
      </c>
      <c r="D10" s="59">
        <v>21</v>
      </c>
      <c r="E10" s="59">
        <v>464.3</v>
      </c>
      <c r="F10" s="59">
        <v>685.8</v>
      </c>
      <c r="G10" s="62">
        <v>0</v>
      </c>
      <c r="H10" s="59">
        <v>0</v>
      </c>
      <c r="I10" s="59">
        <v>745.2</v>
      </c>
      <c r="J10" s="60">
        <v>32593631</v>
      </c>
      <c r="K10" s="21">
        <f t="shared" si="0"/>
        <v>0</v>
      </c>
      <c r="L10" s="21">
        <f t="shared" si="1"/>
        <v>0</v>
      </c>
      <c r="M10" s="21">
        <f t="shared" si="2"/>
        <v>0</v>
      </c>
      <c r="N10" s="21">
        <f t="shared" si="3"/>
        <v>0</v>
      </c>
      <c r="O10" s="21">
        <f t="shared" si="4"/>
        <v>0</v>
      </c>
      <c r="P10" s="21">
        <f t="shared" si="5"/>
        <v>0</v>
      </c>
    </row>
    <row r="11" spans="1:16">
      <c r="A11" s="55">
        <v>8957</v>
      </c>
      <c r="B11" s="55">
        <v>101</v>
      </c>
      <c r="C11" s="55">
        <v>6684</v>
      </c>
      <c r="D11" s="56">
        <v>21</v>
      </c>
      <c r="E11" s="56">
        <v>521</v>
      </c>
      <c r="F11" s="56">
        <v>685</v>
      </c>
      <c r="G11" s="61">
        <v>0</v>
      </c>
      <c r="H11" s="56">
        <v>0</v>
      </c>
      <c r="I11" s="56">
        <v>654</v>
      </c>
      <c r="J11" s="57">
        <v>17899643</v>
      </c>
      <c r="K11" s="21">
        <f t="shared" si="0"/>
        <v>0</v>
      </c>
      <c r="L11" s="21">
        <f t="shared" si="1"/>
        <v>0</v>
      </c>
      <c r="M11" s="21">
        <f t="shared" si="2"/>
        <v>0</v>
      </c>
      <c r="N11" s="21">
        <f t="shared" si="3"/>
        <v>0</v>
      </c>
      <c r="O11" s="21">
        <f t="shared" si="4"/>
        <v>0</v>
      </c>
      <c r="P11" s="21">
        <f t="shared" si="5"/>
        <v>0</v>
      </c>
    </row>
    <row r="12" spans="1:16">
      <c r="A12" s="55">
        <v>11817</v>
      </c>
      <c r="B12" s="55">
        <v>164</v>
      </c>
      <c r="C12" s="55">
        <v>1971</v>
      </c>
      <c r="D12" s="56">
        <v>21</v>
      </c>
      <c r="E12" s="56">
        <v>240.6</v>
      </c>
      <c r="F12" s="56">
        <v>632.70000000000005</v>
      </c>
      <c r="G12" s="61">
        <v>0</v>
      </c>
      <c r="H12" s="56">
        <v>0</v>
      </c>
      <c r="I12" s="56">
        <v>784.9</v>
      </c>
      <c r="J12" s="57">
        <v>27976441</v>
      </c>
      <c r="K12" s="21">
        <f t="shared" si="0"/>
        <v>0</v>
      </c>
      <c r="L12" s="21">
        <f t="shared" si="1"/>
        <v>0</v>
      </c>
      <c r="M12" s="21">
        <f t="shared" si="2"/>
        <v>0</v>
      </c>
      <c r="N12" s="21">
        <f t="shared" si="3"/>
        <v>0</v>
      </c>
      <c r="O12" s="21">
        <f t="shared" si="4"/>
        <v>0</v>
      </c>
      <c r="P12" s="21">
        <f t="shared" si="5"/>
        <v>0</v>
      </c>
    </row>
    <row r="13" spans="1:16">
      <c r="A13" s="55">
        <v>30899</v>
      </c>
      <c r="B13" s="55">
        <v>155</v>
      </c>
      <c r="C13" s="55">
        <v>4722</v>
      </c>
      <c r="D13" s="56">
        <v>21</v>
      </c>
      <c r="E13" s="56">
        <v>637.20000000000005</v>
      </c>
      <c r="F13" s="56">
        <v>617.20000000000005</v>
      </c>
      <c r="G13" s="61">
        <v>0</v>
      </c>
      <c r="H13" s="56">
        <v>-1</v>
      </c>
      <c r="I13" s="56">
        <v>549</v>
      </c>
      <c r="J13" s="57">
        <v>19305082</v>
      </c>
      <c r="K13" s="21">
        <f t="shared" si="0"/>
        <v>0</v>
      </c>
      <c r="L13" s="21">
        <f t="shared" si="1"/>
        <v>1</v>
      </c>
      <c r="M13" s="21">
        <f t="shared" si="2"/>
        <v>0</v>
      </c>
      <c r="N13" s="21">
        <f t="shared" si="3"/>
        <v>0</v>
      </c>
      <c r="O13" s="21">
        <f t="shared" si="4"/>
        <v>1</v>
      </c>
      <c r="P13" s="21">
        <f t="shared" si="5"/>
        <v>0</v>
      </c>
    </row>
    <row r="14" spans="1:16">
      <c r="A14" s="58">
        <v>27451</v>
      </c>
      <c r="B14" s="58">
        <v>155</v>
      </c>
      <c r="C14" s="58">
        <v>1117</v>
      </c>
      <c r="D14" s="59">
        <v>21</v>
      </c>
      <c r="E14" s="59">
        <v>534.79999999999995</v>
      </c>
      <c r="F14" s="59">
        <v>607.6</v>
      </c>
      <c r="G14" s="62">
        <v>0</v>
      </c>
      <c r="H14" s="59">
        <v>0</v>
      </c>
      <c r="I14" s="59">
        <v>507.7</v>
      </c>
      <c r="J14" s="60">
        <v>12477880</v>
      </c>
      <c r="K14" s="21">
        <f t="shared" si="0"/>
        <v>0</v>
      </c>
      <c r="L14" s="21">
        <f t="shared" si="1"/>
        <v>0</v>
      </c>
      <c r="M14" s="21">
        <f t="shared" si="2"/>
        <v>0</v>
      </c>
      <c r="N14" s="21">
        <f t="shared" si="3"/>
        <v>0</v>
      </c>
      <c r="O14" s="21">
        <f t="shared" si="4"/>
        <v>0</v>
      </c>
      <c r="P14" s="21">
        <f t="shared" si="5"/>
        <v>0</v>
      </c>
    </row>
    <row r="15" spans="1:16">
      <c r="A15" s="55">
        <v>41866</v>
      </c>
      <c r="B15" s="55">
        <v>164</v>
      </c>
      <c r="C15" s="55">
        <v>2968</v>
      </c>
      <c r="D15" s="56">
        <v>21</v>
      </c>
      <c r="E15" s="56">
        <v>378.9</v>
      </c>
      <c r="F15" s="56">
        <v>599.6</v>
      </c>
      <c r="G15" s="61">
        <v>0</v>
      </c>
      <c r="H15" s="56">
        <v>-1</v>
      </c>
      <c r="I15" s="56">
        <v>493.1</v>
      </c>
      <c r="J15" s="57">
        <v>31530911</v>
      </c>
      <c r="K15" s="21">
        <f t="shared" si="0"/>
        <v>0</v>
      </c>
      <c r="L15" s="21">
        <f t="shared" si="1"/>
        <v>1</v>
      </c>
      <c r="M15" s="21">
        <f t="shared" si="2"/>
        <v>0</v>
      </c>
      <c r="N15" s="21">
        <f t="shared" si="3"/>
        <v>0</v>
      </c>
      <c r="O15" s="21">
        <f t="shared" si="4"/>
        <v>1</v>
      </c>
      <c r="P15" s="21">
        <f t="shared" si="5"/>
        <v>0</v>
      </c>
    </row>
    <row r="16" spans="1:16">
      <c r="A16" s="55">
        <v>16807</v>
      </c>
      <c r="B16" s="55">
        <v>155</v>
      </c>
      <c r="C16" s="55">
        <v>4174</v>
      </c>
      <c r="D16" s="56">
        <v>21</v>
      </c>
      <c r="E16" s="56">
        <v>346.1</v>
      </c>
      <c r="F16" s="56">
        <v>599.20000000000005</v>
      </c>
      <c r="G16" s="61">
        <v>-298034</v>
      </c>
      <c r="H16" s="56">
        <v>1</v>
      </c>
      <c r="I16" s="56">
        <v>439.2</v>
      </c>
      <c r="J16" s="57">
        <v>19491498</v>
      </c>
      <c r="K16" s="21">
        <f t="shared" si="0"/>
        <v>-298034</v>
      </c>
      <c r="L16" s="21">
        <f t="shared" si="1"/>
        <v>0</v>
      </c>
      <c r="M16" s="21">
        <f t="shared" si="2"/>
        <v>1</v>
      </c>
      <c r="N16" s="21">
        <f t="shared" si="3"/>
        <v>0</v>
      </c>
      <c r="O16" s="21">
        <f t="shared" si="4"/>
        <v>0</v>
      </c>
      <c r="P16" s="21">
        <f t="shared" si="5"/>
        <v>1</v>
      </c>
    </row>
    <row r="17" spans="1:16">
      <c r="A17" s="55">
        <v>38948</v>
      </c>
      <c r="B17" s="55">
        <v>129</v>
      </c>
      <c r="C17" s="55">
        <v>2205</v>
      </c>
      <c r="D17" s="56">
        <v>21</v>
      </c>
      <c r="E17" s="56">
        <v>316.10000000000002</v>
      </c>
      <c r="F17" s="56">
        <v>586.70000000000005</v>
      </c>
      <c r="G17" s="61">
        <v>0</v>
      </c>
      <c r="H17" s="56">
        <v>0</v>
      </c>
      <c r="I17" s="56">
        <v>626.70000000000005</v>
      </c>
      <c r="J17" s="57">
        <v>31523680</v>
      </c>
      <c r="K17" s="21">
        <f t="shared" si="0"/>
        <v>0</v>
      </c>
      <c r="L17" s="21">
        <f t="shared" si="1"/>
        <v>0</v>
      </c>
      <c r="M17" s="21">
        <f t="shared" si="2"/>
        <v>0</v>
      </c>
      <c r="N17" s="21">
        <f t="shared" si="3"/>
        <v>0</v>
      </c>
      <c r="O17" s="21">
        <f t="shared" si="4"/>
        <v>0</v>
      </c>
      <c r="P17" s="21">
        <f t="shared" si="5"/>
        <v>0</v>
      </c>
    </row>
    <row r="18" spans="1:16">
      <c r="A18" s="58">
        <v>51662</v>
      </c>
      <c r="B18" s="58">
        <v>199</v>
      </c>
      <c r="C18" s="58">
        <v>436</v>
      </c>
      <c r="D18" s="59">
        <v>21</v>
      </c>
      <c r="E18" s="59">
        <v>415.9</v>
      </c>
      <c r="F18" s="59">
        <v>581.29999999999995</v>
      </c>
      <c r="G18" s="62">
        <v>0</v>
      </c>
      <c r="H18" s="59">
        <v>-1</v>
      </c>
      <c r="I18" s="59">
        <v>572.20000000000005</v>
      </c>
      <c r="J18" s="60">
        <v>69217818</v>
      </c>
      <c r="K18" s="21">
        <f t="shared" si="0"/>
        <v>0</v>
      </c>
      <c r="L18" s="21">
        <f t="shared" si="1"/>
        <v>1</v>
      </c>
      <c r="M18" s="21">
        <f t="shared" si="2"/>
        <v>0</v>
      </c>
      <c r="N18" s="21">
        <f t="shared" si="3"/>
        <v>0</v>
      </c>
      <c r="O18" s="21">
        <f t="shared" si="4"/>
        <v>1</v>
      </c>
      <c r="P18" s="21">
        <f t="shared" si="5"/>
        <v>0</v>
      </c>
    </row>
    <row r="19" spans="1:16">
      <c r="A19" s="58">
        <v>51384</v>
      </c>
      <c r="B19" s="58">
        <v>500</v>
      </c>
      <c r="C19" s="58">
        <v>8231</v>
      </c>
      <c r="D19" s="59">
        <v>21</v>
      </c>
      <c r="E19" s="59">
        <v>308.60000000000002</v>
      </c>
      <c r="F19" s="59">
        <v>576.4</v>
      </c>
      <c r="G19" s="62">
        <v>-1080156</v>
      </c>
      <c r="H19" s="59">
        <v>1</v>
      </c>
      <c r="I19" s="59">
        <v>570.70000000000005</v>
      </c>
      <c r="J19" s="60">
        <v>33226128</v>
      </c>
      <c r="K19" s="21">
        <f t="shared" si="0"/>
        <v>-1080156</v>
      </c>
      <c r="L19" s="21">
        <f t="shared" si="1"/>
        <v>0</v>
      </c>
      <c r="M19" s="21">
        <f t="shared" si="2"/>
        <v>1</v>
      </c>
      <c r="N19" s="21">
        <f t="shared" si="3"/>
        <v>0</v>
      </c>
      <c r="O19" s="21">
        <f t="shared" si="4"/>
        <v>0</v>
      </c>
      <c r="P19" s="21">
        <f t="shared" si="5"/>
        <v>1</v>
      </c>
    </row>
    <row r="20" spans="1:16">
      <c r="A20" s="55">
        <v>2096</v>
      </c>
      <c r="B20" s="55">
        <v>129</v>
      </c>
      <c r="C20" s="55">
        <v>3195</v>
      </c>
      <c r="D20" s="56">
        <v>21</v>
      </c>
      <c r="E20" s="56">
        <v>267.10000000000002</v>
      </c>
      <c r="F20" s="56">
        <v>575</v>
      </c>
      <c r="G20" s="61">
        <v>0</v>
      </c>
      <c r="H20" s="56">
        <v>-1</v>
      </c>
      <c r="I20" s="56">
        <v>515</v>
      </c>
      <c r="J20" s="57">
        <v>22001892</v>
      </c>
      <c r="K20" s="21">
        <f t="shared" si="0"/>
        <v>0</v>
      </c>
      <c r="L20" s="21">
        <f t="shared" si="1"/>
        <v>1</v>
      </c>
      <c r="M20" s="21">
        <f t="shared" si="2"/>
        <v>0</v>
      </c>
      <c r="N20" s="21">
        <f t="shared" si="3"/>
        <v>0</v>
      </c>
      <c r="O20" s="21">
        <f t="shared" si="4"/>
        <v>1</v>
      </c>
      <c r="P20" s="21">
        <f t="shared" si="5"/>
        <v>0</v>
      </c>
    </row>
    <row r="21" spans="1:16">
      <c r="A21" s="58">
        <v>3237</v>
      </c>
      <c r="B21" s="58">
        <v>155</v>
      </c>
      <c r="C21" s="58">
        <v>4095</v>
      </c>
      <c r="D21" s="59">
        <v>42</v>
      </c>
      <c r="E21" s="59">
        <v>759.6</v>
      </c>
      <c r="F21" s="59">
        <v>570.79999999999995</v>
      </c>
      <c r="G21" s="62">
        <v>0</v>
      </c>
      <c r="H21" s="59">
        <v>0</v>
      </c>
      <c r="I21" s="59">
        <v>467</v>
      </c>
      <c r="J21" s="60">
        <v>39391680</v>
      </c>
      <c r="K21" s="21">
        <f t="shared" si="0"/>
        <v>0</v>
      </c>
      <c r="L21" s="21">
        <f t="shared" si="1"/>
        <v>0</v>
      </c>
      <c r="M21" s="21">
        <f t="shared" si="2"/>
        <v>0</v>
      </c>
      <c r="N21" s="21">
        <f t="shared" si="3"/>
        <v>0</v>
      </c>
      <c r="O21" s="21">
        <f t="shared" si="4"/>
        <v>0</v>
      </c>
      <c r="P21" s="21">
        <f t="shared" si="5"/>
        <v>0</v>
      </c>
    </row>
    <row r="22" spans="1:16">
      <c r="A22" s="58">
        <v>54788</v>
      </c>
      <c r="B22" s="58">
        <v>129</v>
      </c>
      <c r="C22" s="58">
        <v>7102</v>
      </c>
      <c r="D22" s="59">
        <v>21</v>
      </c>
      <c r="E22" s="59">
        <v>314.39999999999998</v>
      </c>
      <c r="F22" s="59">
        <v>561.9</v>
      </c>
      <c r="G22" s="62">
        <v>0</v>
      </c>
      <c r="H22" s="59">
        <v>1</v>
      </c>
      <c r="I22" s="59">
        <v>480.2</v>
      </c>
      <c r="J22" s="60">
        <v>28173415</v>
      </c>
      <c r="K22" s="21">
        <f t="shared" si="0"/>
        <v>0</v>
      </c>
      <c r="L22" s="21">
        <f t="shared" si="1"/>
        <v>0</v>
      </c>
      <c r="M22" s="21">
        <f t="shared" si="2"/>
        <v>0</v>
      </c>
      <c r="N22" s="21">
        <f t="shared" si="3"/>
        <v>0</v>
      </c>
      <c r="O22" s="21">
        <f t="shared" si="4"/>
        <v>0</v>
      </c>
      <c r="P22" s="21">
        <f t="shared" si="5"/>
        <v>0</v>
      </c>
    </row>
    <row r="23" spans="1:16">
      <c r="A23" s="58">
        <v>21615</v>
      </c>
      <c r="B23" s="58">
        <v>170</v>
      </c>
      <c r="C23" s="58">
        <v>7263</v>
      </c>
      <c r="D23" s="59">
        <v>21</v>
      </c>
      <c r="E23" s="59">
        <v>339.5</v>
      </c>
      <c r="F23" s="59">
        <v>547.29999999999995</v>
      </c>
      <c r="G23" s="62">
        <v>0</v>
      </c>
      <c r="H23" s="59">
        <v>0</v>
      </c>
      <c r="I23" s="59">
        <v>0</v>
      </c>
      <c r="J23" s="60">
        <v>19265749</v>
      </c>
      <c r="K23" s="21">
        <f t="shared" si="0"/>
        <v>0</v>
      </c>
      <c r="L23" s="21">
        <f t="shared" si="1"/>
        <v>0</v>
      </c>
      <c r="M23" s="21">
        <f t="shared" si="2"/>
        <v>0</v>
      </c>
      <c r="N23" s="21">
        <f t="shared" si="3"/>
        <v>0</v>
      </c>
      <c r="O23" s="21">
        <f t="shared" si="4"/>
        <v>0</v>
      </c>
      <c r="P23" s="21">
        <f t="shared" si="5"/>
        <v>0</v>
      </c>
    </row>
    <row r="24" spans="1:16">
      <c r="A24" s="55">
        <v>34253</v>
      </c>
      <c r="B24" s="55">
        <v>170</v>
      </c>
      <c r="C24" s="55">
        <v>5164</v>
      </c>
      <c r="D24" s="56">
        <v>21</v>
      </c>
      <c r="E24" s="56">
        <v>551</v>
      </c>
      <c r="F24" s="56">
        <v>543.5</v>
      </c>
      <c r="G24" s="61">
        <v>-99132</v>
      </c>
      <c r="H24" s="56">
        <v>1</v>
      </c>
      <c r="I24" s="56">
        <v>608</v>
      </c>
      <c r="J24" s="57">
        <v>52019214</v>
      </c>
      <c r="K24" s="21">
        <f t="shared" si="0"/>
        <v>-99132</v>
      </c>
      <c r="L24" s="21">
        <f t="shared" si="1"/>
        <v>0</v>
      </c>
      <c r="M24" s="21">
        <f t="shared" si="2"/>
        <v>1</v>
      </c>
      <c r="N24" s="21">
        <f t="shared" si="3"/>
        <v>0</v>
      </c>
      <c r="O24" s="21">
        <f t="shared" si="4"/>
        <v>0</v>
      </c>
      <c r="P24" s="21">
        <f t="shared" si="5"/>
        <v>1</v>
      </c>
    </row>
    <row r="25" spans="1:16">
      <c r="A25" s="55">
        <v>32446</v>
      </c>
      <c r="B25" s="55">
        <v>170</v>
      </c>
      <c r="C25" s="55">
        <v>2912</v>
      </c>
      <c r="D25" s="56">
        <v>21</v>
      </c>
      <c r="E25" s="56">
        <v>411.7</v>
      </c>
      <c r="F25" s="56">
        <v>540</v>
      </c>
      <c r="G25" s="61">
        <v>0</v>
      </c>
      <c r="H25" s="56">
        <v>0</v>
      </c>
      <c r="I25" s="56">
        <v>544</v>
      </c>
      <c r="J25" s="57">
        <v>25090241</v>
      </c>
      <c r="K25" s="21">
        <f t="shared" si="0"/>
        <v>0</v>
      </c>
      <c r="L25" s="21">
        <f t="shared" si="1"/>
        <v>0</v>
      </c>
      <c r="M25" s="21">
        <f t="shared" si="2"/>
        <v>0</v>
      </c>
      <c r="N25" s="21">
        <f t="shared" si="3"/>
        <v>0</v>
      </c>
      <c r="O25" s="21">
        <f t="shared" si="4"/>
        <v>0</v>
      </c>
      <c r="P25" s="21">
        <f t="shared" si="5"/>
        <v>0</v>
      </c>
    </row>
    <row r="26" spans="1:16">
      <c r="A26" s="58">
        <v>36996</v>
      </c>
      <c r="B26" s="58">
        <v>101</v>
      </c>
      <c r="C26" s="58">
        <v>5908</v>
      </c>
      <c r="D26" s="59">
        <v>21</v>
      </c>
      <c r="E26" s="59">
        <v>635</v>
      </c>
      <c r="F26" s="59">
        <v>531</v>
      </c>
      <c r="G26" s="62">
        <v>0</v>
      </c>
      <c r="H26" s="59">
        <v>0</v>
      </c>
      <c r="I26" s="59">
        <v>487</v>
      </c>
      <c r="J26" s="60">
        <v>74290310</v>
      </c>
      <c r="K26" s="21">
        <f t="shared" si="0"/>
        <v>0</v>
      </c>
      <c r="L26" s="21">
        <f t="shared" si="1"/>
        <v>0</v>
      </c>
      <c r="M26" s="21">
        <f t="shared" si="2"/>
        <v>0</v>
      </c>
      <c r="N26" s="21">
        <f t="shared" si="3"/>
        <v>0</v>
      </c>
      <c r="O26" s="21">
        <f t="shared" si="4"/>
        <v>0</v>
      </c>
      <c r="P26" s="21">
        <f t="shared" si="5"/>
        <v>0</v>
      </c>
    </row>
    <row r="27" spans="1:16">
      <c r="A27" s="55">
        <v>2639</v>
      </c>
      <c r="B27" s="55">
        <v>500</v>
      </c>
      <c r="C27" s="55">
        <v>6060</v>
      </c>
      <c r="D27" s="56">
        <v>31</v>
      </c>
      <c r="E27" s="56">
        <v>553.29999999999995</v>
      </c>
      <c r="F27" s="56">
        <v>530.79999999999995</v>
      </c>
      <c r="G27" s="61">
        <v>0</v>
      </c>
      <c r="H27" s="56">
        <v>0</v>
      </c>
      <c r="I27" s="56">
        <v>493</v>
      </c>
      <c r="J27" s="57">
        <v>27568734</v>
      </c>
      <c r="K27" s="21">
        <f t="shared" si="0"/>
        <v>0</v>
      </c>
      <c r="L27" s="21">
        <f t="shared" si="1"/>
        <v>0</v>
      </c>
      <c r="M27" s="21">
        <f t="shared" si="2"/>
        <v>0</v>
      </c>
      <c r="N27" s="21">
        <f t="shared" si="3"/>
        <v>0</v>
      </c>
      <c r="O27" s="21">
        <f t="shared" si="4"/>
        <v>0</v>
      </c>
      <c r="P27" s="21">
        <f t="shared" si="5"/>
        <v>0</v>
      </c>
    </row>
    <row r="28" spans="1:16">
      <c r="A28" s="58">
        <v>55052</v>
      </c>
      <c r="B28" s="58">
        <v>164</v>
      </c>
      <c r="C28" s="58">
        <v>1890</v>
      </c>
      <c r="D28" s="59">
        <v>21</v>
      </c>
      <c r="E28" s="59">
        <v>614.20000000000005</v>
      </c>
      <c r="F28" s="59">
        <v>526.6</v>
      </c>
      <c r="G28" s="62">
        <v>0</v>
      </c>
      <c r="H28" s="59">
        <v>0</v>
      </c>
      <c r="I28" s="59">
        <v>408.2</v>
      </c>
      <c r="J28" s="60">
        <v>29111464</v>
      </c>
      <c r="K28" s="21">
        <f t="shared" si="0"/>
        <v>0</v>
      </c>
      <c r="L28" s="21">
        <f t="shared" si="1"/>
        <v>0</v>
      </c>
      <c r="M28" s="21">
        <f t="shared" si="2"/>
        <v>0</v>
      </c>
      <c r="N28" s="21">
        <f t="shared" si="3"/>
        <v>0</v>
      </c>
      <c r="O28" s="21">
        <f t="shared" si="4"/>
        <v>0</v>
      </c>
      <c r="P28" s="21">
        <f t="shared" si="5"/>
        <v>0</v>
      </c>
    </row>
    <row r="29" spans="1:16">
      <c r="A29" s="58">
        <v>45254</v>
      </c>
      <c r="B29" s="58">
        <v>164</v>
      </c>
      <c r="C29" s="58">
        <v>2517</v>
      </c>
      <c r="D29" s="59">
        <v>21</v>
      </c>
      <c r="E29" s="59">
        <v>431.2</v>
      </c>
      <c r="F29" s="59">
        <v>522.79999999999995</v>
      </c>
      <c r="G29" s="62">
        <v>0</v>
      </c>
      <c r="H29" s="59">
        <v>-1</v>
      </c>
      <c r="I29" s="59">
        <v>532.70000000000005</v>
      </c>
      <c r="J29" s="60">
        <v>13486387</v>
      </c>
      <c r="K29" s="21">
        <f t="shared" si="0"/>
        <v>0</v>
      </c>
      <c r="L29" s="21">
        <f t="shared" si="1"/>
        <v>1</v>
      </c>
      <c r="M29" s="21">
        <f t="shared" si="2"/>
        <v>0</v>
      </c>
      <c r="N29" s="21">
        <f t="shared" si="3"/>
        <v>0</v>
      </c>
      <c r="O29" s="21">
        <f t="shared" si="4"/>
        <v>1</v>
      </c>
      <c r="P29" s="21">
        <f t="shared" si="5"/>
        <v>0</v>
      </c>
    </row>
    <row r="30" spans="1:16">
      <c r="A30" s="55">
        <v>29048</v>
      </c>
      <c r="B30" s="55">
        <v>128</v>
      </c>
      <c r="C30" s="55">
        <v>2279</v>
      </c>
      <c r="D30" s="56">
        <v>21</v>
      </c>
      <c r="E30" s="56">
        <v>393.4</v>
      </c>
      <c r="F30" s="56">
        <v>520</v>
      </c>
      <c r="G30" s="61">
        <v>0</v>
      </c>
      <c r="H30" s="56">
        <v>0</v>
      </c>
      <c r="I30" s="56">
        <v>467</v>
      </c>
      <c r="J30" s="57">
        <v>13367736</v>
      </c>
      <c r="K30" s="21">
        <f t="shared" si="0"/>
        <v>0</v>
      </c>
      <c r="L30" s="21">
        <f t="shared" si="1"/>
        <v>0</v>
      </c>
      <c r="M30" s="21">
        <f t="shared" si="2"/>
        <v>0</v>
      </c>
      <c r="N30" s="21">
        <f t="shared" si="3"/>
        <v>0</v>
      </c>
      <c r="O30" s="21">
        <f t="shared" si="4"/>
        <v>0</v>
      </c>
      <c r="P30" s="21">
        <f t="shared" si="5"/>
        <v>0</v>
      </c>
    </row>
    <row r="31" spans="1:16">
      <c r="A31" s="58">
        <v>8428</v>
      </c>
      <c r="B31" s="58">
        <v>200</v>
      </c>
      <c r="C31" s="58">
        <v>4043</v>
      </c>
      <c r="D31" s="59">
        <v>21</v>
      </c>
      <c r="E31" s="59">
        <v>344</v>
      </c>
      <c r="F31" s="59">
        <v>519.20000000000005</v>
      </c>
      <c r="G31" s="62">
        <v>0</v>
      </c>
      <c r="H31" s="59">
        <v>-1</v>
      </c>
      <c r="I31" s="59">
        <v>404</v>
      </c>
      <c r="J31" s="60">
        <v>19051803</v>
      </c>
      <c r="K31" s="21">
        <f t="shared" si="0"/>
        <v>0</v>
      </c>
      <c r="L31" s="21">
        <f t="shared" si="1"/>
        <v>1</v>
      </c>
      <c r="M31" s="21">
        <f t="shared" si="2"/>
        <v>0</v>
      </c>
      <c r="N31" s="21">
        <f t="shared" si="3"/>
        <v>0</v>
      </c>
      <c r="O31" s="21">
        <f t="shared" si="4"/>
        <v>1</v>
      </c>
      <c r="P31" s="21">
        <f t="shared" si="5"/>
        <v>0</v>
      </c>
    </row>
    <row r="32" spans="1:16">
      <c r="A32" s="55">
        <v>34464</v>
      </c>
      <c r="B32" s="55">
        <v>129</v>
      </c>
      <c r="C32" s="55">
        <v>7047</v>
      </c>
      <c r="D32" s="56">
        <v>21</v>
      </c>
      <c r="E32" s="56">
        <v>292.2</v>
      </c>
      <c r="F32" s="56">
        <v>518.5</v>
      </c>
      <c r="G32" s="61">
        <v>0</v>
      </c>
      <c r="H32" s="56">
        <v>-1</v>
      </c>
      <c r="I32" s="56">
        <v>441.1</v>
      </c>
      <c r="J32" s="57">
        <v>26519071</v>
      </c>
      <c r="K32" s="21">
        <f t="shared" si="0"/>
        <v>0</v>
      </c>
      <c r="L32" s="21">
        <f t="shared" si="1"/>
        <v>1</v>
      </c>
      <c r="M32" s="21">
        <f t="shared" si="2"/>
        <v>0</v>
      </c>
      <c r="N32" s="21">
        <f t="shared" si="3"/>
        <v>0</v>
      </c>
      <c r="O32" s="21">
        <f t="shared" si="4"/>
        <v>1</v>
      </c>
      <c r="P32" s="21">
        <f t="shared" si="5"/>
        <v>0</v>
      </c>
    </row>
    <row r="33" spans="1:16">
      <c r="A33" s="55">
        <v>32721</v>
      </c>
      <c r="B33" s="55">
        <v>129</v>
      </c>
      <c r="C33" s="55">
        <v>3292</v>
      </c>
      <c r="D33" s="56">
        <v>21</v>
      </c>
      <c r="E33" s="56">
        <v>431</v>
      </c>
      <c r="F33" s="56">
        <v>516.1</v>
      </c>
      <c r="G33" s="61">
        <v>-2033055</v>
      </c>
      <c r="H33" s="56">
        <v>1</v>
      </c>
      <c r="I33" s="56">
        <v>583.1</v>
      </c>
      <c r="J33" s="57">
        <v>21326089</v>
      </c>
      <c r="K33" s="21">
        <f t="shared" si="0"/>
        <v>-2033055</v>
      </c>
      <c r="L33" s="21">
        <f t="shared" si="1"/>
        <v>0</v>
      </c>
      <c r="M33" s="21">
        <f t="shared" si="2"/>
        <v>1</v>
      </c>
      <c r="N33" s="21">
        <f t="shared" si="3"/>
        <v>0</v>
      </c>
      <c r="O33" s="21">
        <f t="shared" si="4"/>
        <v>0</v>
      </c>
      <c r="P33" s="21">
        <f t="shared" si="5"/>
        <v>1</v>
      </c>
    </row>
    <row r="34" spans="1:16">
      <c r="A34" s="55">
        <v>32051</v>
      </c>
      <c r="B34" s="55">
        <v>155</v>
      </c>
      <c r="C34" s="55">
        <v>1193</v>
      </c>
      <c r="D34" s="56">
        <v>21</v>
      </c>
      <c r="E34" s="56">
        <v>296.2</v>
      </c>
      <c r="F34" s="56">
        <v>513.79999999999995</v>
      </c>
      <c r="G34" s="61">
        <v>0</v>
      </c>
      <c r="H34" s="56">
        <v>0</v>
      </c>
      <c r="I34" s="56">
        <v>450.9</v>
      </c>
      <c r="J34" s="57">
        <v>18920506</v>
      </c>
      <c r="K34" s="21">
        <f t="shared" si="0"/>
        <v>0</v>
      </c>
      <c r="L34" s="21">
        <f t="shared" si="1"/>
        <v>0</v>
      </c>
      <c r="M34" s="21">
        <f t="shared" si="2"/>
        <v>0</v>
      </c>
      <c r="N34" s="21">
        <f t="shared" si="3"/>
        <v>0</v>
      </c>
      <c r="O34" s="21">
        <f t="shared" si="4"/>
        <v>0</v>
      </c>
      <c r="P34" s="21">
        <f t="shared" si="5"/>
        <v>0</v>
      </c>
    </row>
    <row r="35" spans="1:16">
      <c r="A35" s="58">
        <v>6213</v>
      </c>
      <c r="B35" s="58">
        <v>519</v>
      </c>
      <c r="C35" s="58">
        <v>1485</v>
      </c>
      <c r="D35" s="59">
        <v>21</v>
      </c>
      <c r="E35" s="59">
        <v>418</v>
      </c>
      <c r="F35" s="59">
        <v>500</v>
      </c>
      <c r="G35" s="62">
        <v>0</v>
      </c>
      <c r="H35" s="59">
        <v>1</v>
      </c>
      <c r="I35" s="59">
        <v>440</v>
      </c>
      <c r="J35" s="60">
        <v>25994639</v>
      </c>
      <c r="K35" s="21">
        <f t="shared" si="0"/>
        <v>0</v>
      </c>
      <c r="L35" s="21">
        <f t="shared" si="1"/>
        <v>0</v>
      </c>
      <c r="M35" s="21">
        <f t="shared" si="2"/>
        <v>0</v>
      </c>
      <c r="N35" s="21">
        <f t="shared" si="3"/>
        <v>0</v>
      </c>
      <c r="O35" s="21">
        <f t="shared" si="4"/>
        <v>0</v>
      </c>
      <c r="P35" s="21">
        <f t="shared" si="5"/>
        <v>0</v>
      </c>
    </row>
    <row r="36" spans="1:16">
      <c r="A36" s="58">
        <v>37527</v>
      </c>
      <c r="B36" s="58">
        <v>143</v>
      </c>
      <c r="C36" s="58">
        <v>1481</v>
      </c>
      <c r="D36" s="59">
        <v>21</v>
      </c>
      <c r="E36" s="59">
        <v>339.6</v>
      </c>
      <c r="F36" s="59">
        <v>498.8</v>
      </c>
      <c r="G36" s="62">
        <v>-171209</v>
      </c>
      <c r="H36" s="59">
        <v>0</v>
      </c>
      <c r="I36" s="59">
        <v>113.1</v>
      </c>
      <c r="J36" s="60">
        <v>12011342</v>
      </c>
      <c r="K36" s="21">
        <f t="shared" si="0"/>
        <v>-171209</v>
      </c>
      <c r="L36" s="21">
        <f t="shared" si="1"/>
        <v>0</v>
      </c>
      <c r="M36" s="21">
        <f t="shared" si="2"/>
        <v>1</v>
      </c>
      <c r="N36" s="21">
        <f t="shared" si="3"/>
        <v>0</v>
      </c>
      <c r="O36" s="21">
        <f t="shared" si="4"/>
        <v>0</v>
      </c>
      <c r="P36" s="21">
        <f t="shared" si="5"/>
        <v>1</v>
      </c>
    </row>
    <row r="37" spans="1:16">
      <c r="A37" s="55">
        <v>5906</v>
      </c>
      <c r="B37" s="55">
        <v>170</v>
      </c>
      <c r="C37" s="55">
        <v>2002</v>
      </c>
      <c r="D37" s="56">
        <v>21</v>
      </c>
      <c r="E37" s="56">
        <v>450</v>
      </c>
      <c r="F37" s="56">
        <v>497</v>
      </c>
      <c r="G37" s="61">
        <v>0</v>
      </c>
      <c r="H37" s="56">
        <v>0</v>
      </c>
      <c r="I37" s="56">
        <v>468</v>
      </c>
      <c r="J37" s="57">
        <v>26510031</v>
      </c>
      <c r="K37" s="21">
        <f t="shared" si="0"/>
        <v>0</v>
      </c>
      <c r="L37" s="21">
        <f t="shared" si="1"/>
        <v>0</v>
      </c>
      <c r="M37" s="21">
        <f t="shared" si="2"/>
        <v>0</v>
      </c>
      <c r="N37" s="21">
        <f t="shared" si="3"/>
        <v>0</v>
      </c>
      <c r="O37" s="21">
        <f t="shared" si="4"/>
        <v>0</v>
      </c>
      <c r="P37" s="21">
        <f t="shared" si="5"/>
        <v>0</v>
      </c>
    </row>
    <row r="38" spans="1:16">
      <c r="A38" s="55">
        <v>20624</v>
      </c>
      <c r="B38" s="55">
        <v>200</v>
      </c>
      <c r="C38" s="55">
        <v>1138</v>
      </c>
      <c r="D38" s="56">
        <v>21</v>
      </c>
      <c r="E38" s="56">
        <v>445.8</v>
      </c>
      <c r="F38" s="56">
        <v>494.5</v>
      </c>
      <c r="G38" s="61">
        <v>0</v>
      </c>
      <c r="H38" s="56">
        <v>0</v>
      </c>
      <c r="I38" s="56">
        <v>489.8</v>
      </c>
      <c r="J38" s="57">
        <v>25889649</v>
      </c>
      <c r="K38" s="21">
        <f t="shared" si="0"/>
        <v>0</v>
      </c>
      <c r="L38" s="21">
        <f t="shared" si="1"/>
        <v>0</v>
      </c>
      <c r="M38" s="21">
        <f t="shared" si="2"/>
        <v>0</v>
      </c>
      <c r="N38" s="21">
        <f t="shared" si="3"/>
        <v>0</v>
      </c>
      <c r="O38" s="21">
        <f t="shared" si="4"/>
        <v>0</v>
      </c>
      <c r="P38" s="21">
        <f t="shared" si="5"/>
        <v>0</v>
      </c>
    </row>
    <row r="39" spans="1:16">
      <c r="A39" s="55">
        <v>6989</v>
      </c>
      <c r="B39" s="55">
        <v>129</v>
      </c>
      <c r="C39" s="55">
        <v>1287</v>
      </c>
      <c r="D39" s="56">
        <v>21</v>
      </c>
      <c r="E39" s="56">
        <v>292.39999999999998</v>
      </c>
      <c r="F39" s="56">
        <v>490.9</v>
      </c>
      <c r="G39" s="61">
        <v>0</v>
      </c>
      <c r="H39" s="56">
        <v>0</v>
      </c>
      <c r="I39" s="56">
        <v>416.9</v>
      </c>
      <c r="J39" s="57">
        <v>26842905</v>
      </c>
      <c r="K39" s="21">
        <f t="shared" si="0"/>
        <v>0</v>
      </c>
      <c r="L39" s="21">
        <f t="shared" si="1"/>
        <v>0</v>
      </c>
      <c r="M39" s="21">
        <f t="shared" si="2"/>
        <v>0</v>
      </c>
      <c r="N39" s="21">
        <f t="shared" si="3"/>
        <v>0</v>
      </c>
      <c r="O39" s="21">
        <f t="shared" si="4"/>
        <v>0</v>
      </c>
      <c r="P39" s="21">
        <f t="shared" si="5"/>
        <v>0</v>
      </c>
    </row>
    <row r="40" spans="1:16">
      <c r="A40" s="55">
        <v>42288</v>
      </c>
      <c r="B40" s="55">
        <v>170</v>
      </c>
      <c r="C40" s="55">
        <v>8286</v>
      </c>
      <c r="D40" s="56">
        <v>21</v>
      </c>
      <c r="E40" s="56">
        <v>356.6</v>
      </c>
      <c r="F40" s="56">
        <v>486.7</v>
      </c>
      <c r="G40" s="61">
        <v>0</v>
      </c>
      <c r="H40" s="56">
        <v>0</v>
      </c>
      <c r="I40" s="56">
        <v>465</v>
      </c>
      <c r="J40" s="57">
        <v>62916850</v>
      </c>
      <c r="K40" s="21">
        <f t="shared" si="0"/>
        <v>0</v>
      </c>
      <c r="L40" s="21">
        <f t="shared" si="1"/>
        <v>0</v>
      </c>
      <c r="M40" s="21">
        <f t="shared" si="2"/>
        <v>0</v>
      </c>
      <c r="N40" s="21">
        <f t="shared" si="3"/>
        <v>0</v>
      </c>
      <c r="O40" s="21">
        <f t="shared" si="4"/>
        <v>0</v>
      </c>
      <c r="P40" s="21">
        <f t="shared" si="5"/>
        <v>0</v>
      </c>
    </row>
    <row r="41" spans="1:16">
      <c r="A41" s="58">
        <v>24341</v>
      </c>
      <c r="B41" s="58">
        <v>200</v>
      </c>
      <c r="C41" s="58">
        <v>2837</v>
      </c>
      <c r="D41" s="59">
        <v>21</v>
      </c>
      <c r="E41" s="59">
        <v>261.5</v>
      </c>
      <c r="F41" s="59">
        <v>486.7</v>
      </c>
      <c r="G41" s="62">
        <v>-771673</v>
      </c>
      <c r="H41" s="59">
        <v>1</v>
      </c>
      <c r="I41" s="59">
        <v>446.3</v>
      </c>
      <c r="J41" s="60">
        <v>31111595</v>
      </c>
      <c r="K41" s="21">
        <f t="shared" si="0"/>
        <v>-771673</v>
      </c>
      <c r="L41" s="21">
        <f t="shared" si="1"/>
        <v>0</v>
      </c>
      <c r="M41" s="21">
        <f t="shared" si="2"/>
        <v>1</v>
      </c>
      <c r="N41" s="21">
        <f t="shared" si="3"/>
        <v>0</v>
      </c>
      <c r="O41" s="21">
        <f t="shared" si="4"/>
        <v>0</v>
      </c>
      <c r="P41" s="21">
        <f t="shared" si="5"/>
        <v>1</v>
      </c>
    </row>
    <row r="42" spans="1:16">
      <c r="A42" s="55">
        <v>38618</v>
      </c>
      <c r="B42" s="55">
        <v>164</v>
      </c>
      <c r="C42" s="55">
        <v>3263</v>
      </c>
      <c r="D42" s="56">
        <v>21</v>
      </c>
      <c r="E42" s="56">
        <v>204.7</v>
      </c>
      <c r="F42" s="56">
        <v>485.1</v>
      </c>
      <c r="G42" s="61">
        <v>0</v>
      </c>
      <c r="H42" s="56">
        <v>0</v>
      </c>
      <c r="I42" s="56">
        <v>427.2</v>
      </c>
      <c r="J42" s="57">
        <v>25457803</v>
      </c>
      <c r="K42" s="21">
        <f t="shared" si="0"/>
        <v>0</v>
      </c>
      <c r="L42" s="21">
        <f t="shared" si="1"/>
        <v>0</v>
      </c>
      <c r="M42" s="21">
        <f t="shared" si="2"/>
        <v>0</v>
      </c>
      <c r="N42" s="21">
        <f t="shared" si="3"/>
        <v>0</v>
      </c>
      <c r="O42" s="21">
        <f t="shared" si="4"/>
        <v>0</v>
      </c>
      <c r="P42" s="21">
        <f t="shared" si="5"/>
        <v>0</v>
      </c>
    </row>
    <row r="43" spans="1:16">
      <c r="A43" s="58">
        <v>4440</v>
      </c>
      <c r="B43" s="58">
        <v>164</v>
      </c>
      <c r="C43" s="58">
        <v>2051</v>
      </c>
      <c r="D43" s="59">
        <v>21</v>
      </c>
      <c r="E43" s="59">
        <v>466.3</v>
      </c>
      <c r="F43" s="59">
        <v>483</v>
      </c>
      <c r="G43" s="62">
        <v>0</v>
      </c>
      <c r="H43" s="59">
        <v>-1</v>
      </c>
      <c r="I43" s="59">
        <v>440.5</v>
      </c>
      <c r="J43" s="60">
        <v>33416199</v>
      </c>
      <c r="K43" s="21">
        <f t="shared" si="0"/>
        <v>0</v>
      </c>
      <c r="L43" s="21">
        <f t="shared" si="1"/>
        <v>1</v>
      </c>
      <c r="M43" s="21">
        <f t="shared" si="2"/>
        <v>0</v>
      </c>
      <c r="N43" s="21">
        <f t="shared" si="3"/>
        <v>0</v>
      </c>
      <c r="O43" s="21">
        <f t="shared" si="4"/>
        <v>1</v>
      </c>
      <c r="P43" s="21">
        <f t="shared" si="5"/>
        <v>0</v>
      </c>
    </row>
    <row r="44" spans="1:16">
      <c r="A44" s="58">
        <v>56974</v>
      </c>
      <c r="B44" s="58">
        <v>199</v>
      </c>
      <c r="C44" s="58">
        <v>671</v>
      </c>
      <c r="D44" s="59">
        <v>21</v>
      </c>
      <c r="E44" s="59">
        <v>430.4</v>
      </c>
      <c r="F44" s="59">
        <v>476.9</v>
      </c>
      <c r="G44" s="62">
        <v>-97375</v>
      </c>
      <c r="H44" s="59">
        <v>-1</v>
      </c>
      <c r="I44" s="59">
        <v>472.6</v>
      </c>
      <c r="J44" s="60">
        <v>19157687</v>
      </c>
      <c r="K44" s="21">
        <f t="shared" si="0"/>
        <v>-97375</v>
      </c>
      <c r="L44" s="21">
        <f t="shared" si="1"/>
        <v>1</v>
      </c>
      <c r="M44" s="21">
        <f t="shared" si="2"/>
        <v>1</v>
      </c>
      <c r="N44" s="21">
        <f t="shared" si="3"/>
        <v>1</v>
      </c>
      <c r="O44" s="21">
        <f t="shared" si="4"/>
        <v>0</v>
      </c>
      <c r="P44" s="21">
        <f t="shared" si="5"/>
        <v>0</v>
      </c>
    </row>
    <row r="45" spans="1:16">
      <c r="A45" s="58">
        <v>34402</v>
      </c>
      <c r="B45" s="58">
        <v>129</v>
      </c>
      <c r="C45" s="58">
        <v>9176</v>
      </c>
      <c r="D45" s="59">
        <v>21</v>
      </c>
      <c r="E45" s="59">
        <v>150</v>
      </c>
      <c r="F45" s="59">
        <v>474.3</v>
      </c>
      <c r="G45" s="62">
        <v>0</v>
      </c>
      <c r="H45" s="59">
        <v>-1</v>
      </c>
      <c r="I45" s="59">
        <v>469.9</v>
      </c>
      <c r="J45" s="60">
        <v>19414574</v>
      </c>
      <c r="K45" s="21">
        <f t="shared" si="0"/>
        <v>0</v>
      </c>
      <c r="L45" s="21">
        <f t="shared" si="1"/>
        <v>1</v>
      </c>
      <c r="M45" s="21">
        <f t="shared" si="2"/>
        <v>0</v>
      </c>
      <c r="N45" s="21">
        <f t="shared" si="3"/>
        <v>0</v>
      </c>
      <c r="O45" s="21">
        <f t="shared" si="4"/>
        <v>1</v>
      </c>
      <c r="P45" s="21">
        <f t="shared" si="5"/>
        <v>0</v>
      </c>
    </row>
    <row r="46" spans="1:16">
      <c r="A46" s="58">
        <v>4420</v>
      </c>
      <c r="B46" s="58">
        <v>200</v>
      </c>
      <c r="C46" s="58">
        <v>1853</v>
      </c>
      <c r="D46" s="59">
        <v>21</v>
      </c>
      <c r="E46" s="59">
        <v>550.4</v>
      </c>
      <c r="F46" s="59">
        <v>473.3</v>
      </c>
      <c r="G46" s="62">
        <v>0</v>
      </c>
      <c r="H46" s="59">
        <v>-1</v>
      </c>
      <c r="I46" s="59">
        <v>313</v>
      </c>
      <c r="J46" s="60">
        <v>14655107</v>
      </c>
      <c r="K46" s="21">
        <f t="shared" si="0"/>
        <v>0</v>
      </c>
      <c r="L46" s="21">
        <f t="shared" si="1"/>
        <v>1</v>
      </c>
      <c r="M46" s="21">
        <f t="shared" si="2"/>
        <v>0</v>
      </c>
      <c r="N46" s="21">
        <f t="shared" si="3"/>
        <v>0</v>
      </c>
      <c r="O46" s="21">
        <f t="shared" si="4"/>
        <v>1</v>
      </c>
      <c r="P46" s="21">
        <f t="shared" si="5"/>
        <v>0</v>
      </c>
    </row>
    <row r="47" spans="1:16">
      <c r="A47" s="55">
        <v>45672</v>
      </c>
      <c r="B47" s="55">
        <v>164</v>
      </c>
      <c r="C47" s="55">
        <v>2537</v>
      </c>
      <c r="D47" s="56">
        <v>21</v>
      </c>
      <c r="E47" s="56">
        <v>454</v>
      </c>
      <c r="F47" s="56">
        <v>471.5</v>
      </c>
      <c r="G47" s="61">
        <v>0</v>
      </c>
      <c r="H47" s="56">
        <v>-1</v>
      </c>
      <c r="I47" s="56">
        <v>461.2</v>
      </c>
      <c r="J47" s="57">
        <v>20902302</v>
      </c>
      <c r="K47" s="21">
        <f t="shared" si="0"/>
        <v>0</v>
      </c>
      <c r="L47" s="21">
        <f t="shared" si="1"/>
        <v>1</v>
      </c>
      <c r="M47" s="21">
        <f t="shared" si="2"/>
        <v>0</v>
      </c>
      <c r="N47" s="21">
        <f t="shared" si="3"/>
        <v>0</v>
      </c>
      <c r="O47" s="21">
        <f t="shared" si="4"/>
        <v>1</v>
      </c>
      <c r="P47" s="21">
        <f t="shared" si="5"/>
        <v>0</v>
      </c>
    </row>
    <row r="48" spans="1:16">
      <c r="A48" s="58">
        <v>4791</v>
      </c>
      <c r="B48" s="58">
        <v>199</v>
      </c>
      <c r="C48" s="58">
        <v>1664</v>
      </c>
      <c r="D48" s="59">
        <v>21</v>
      </c>
      <c r="E48" s="59">
        <v>417.2</v>
      </c>
      <c r="F48" s="59">
        <v>470.5</v>
      </c>
      <c r="G48" s="62">
        <v>0</v>
      </c>
      <c r="H48" s="59">
        <v>0</v>
      </c>
      <c r="I48" s="59">
        <v>424.6</v>
      </c>
      <c r="J48" s="60">
        <v>27349692</v>
      </c>
      <c r="K48" s="21">
        <f t="shared" si="0"/>
        <v>0</v>
      </c>
      <c r="L48" s="21">
        <f t="shared" si="1"/>
        <v>0</v>
      </c>
      <c r="M48" s="21">
        <f t="shared" si="2"/>
        <v>0</v>
      </c>
      <c r="N48" s="21">
        <f t="shared" si="3"/>
        <v>0</v>
      </c>
      <c r="O48" s="21">
        <f t="shared" si="4"/>
        <v>0</v>
      </c>
      <c r="P48" s="21">
        <f t="shared" si="5"/>
        <v>0</v>
      </c>
    </row>
    <row r="49" spans="1:16">
      <c r="A49" s="55">
        <v>6437</v>
      </c>
      <c r="B49" s="55">
        <v>175</v>
      </c>
      <c r="C49" s="55">
        <v>5449</v>
      </c>
      <c r="D49" s="56">
        <v>23</v>
      </c>
      <c r="E49" s="56">
        <v>711</v>
      </c>
      <c r="F49" s="56">
        <v>468.5</v>
      </c>
      <c r="G49" s="61">
        <v>0</v>
      </c>
      <c r="H49" s="56">
        <v>0</v>
      </c>
      <c r="I49" s="56">
        <v>501.3</v>
      </c>
      <c r="J49" s="57">
        <v>11830897</v>
      </c>
      <c r="K49" s="21">
        <f t="shared" si="0"/>
        <v>0</v>
      </c>
      <c r="L49" s="21">
        <f t="shared" si="1"/>
        <v>0</v>
      </c>
      <c r="M49" s="21">
        <f t="shared" si="2"/>
        <v>0</v>
      </c>
      <c r="N49" s="21">
        <f t="shared" si="3"/>
        <v>0</v>
      </c>
      <c r="O49" s="21">
        <f t="shared" si="4"/>
        <v>0</v>
      </c>
      <c r="P49" s="21">
        <f t="shared" si="5"/>
        <v>0</v>
      </c>
    </row>
    <row r="50" spans="1:16">
      <c r="A50" s="58">
        <v>1611</v>
      </c>
      <c r="B50" s="58">
        <v>129</v>
      </c>
      <c r="C50" s="58">
        <v>7922</v>
      </c>
      <c r="D50" s="59">
        <v>21</v>
      </c>
      <c r="E50" s="59">
        <v>298</v>
      </c>
      <c r="F50" s="59">
        <v>466</v>
      </c>
      <c r="G50" s="62">
        <v>0</v>
      </c>
      <c r="H50" s="59">
        <v>0</v>
      </c>
      <c r="I50" s="59">
        <v>416.7</v>
      </c>
      <c r="J50" s="60">
        <v>17092243</v>
      </c>
      <c r="K50" s="21">
        <f t="shared" si="0"/>
        <v>0</v>
      </c>
      <c r="L50" s="21">
        <f t="shared" si="1"/>
        <v>0</v>
      </c>
      <c r="M50" s="21">
        <f t="shared" si="2"/>
        <v>0</v>
      </c>
      <c r="N50" s="21">
        <f t="shared" si="3"/>
        <v>0</v>
      </c>
      <c r="O50" s="21">
        <f t="shared" si="4"/>
        <v>0</v>
      </c>
      <c r="P50" s="21">
        <f t="shared" si="5"/>
        <v>0</v>
      </c>
    </row>
    <row r="51" spans="1:16">
      <c r="A51" s="55">
        <v>31244</v>
      </c>
      <c r="B51" s="55">
        <v>155</v>
      </c>
      <c r="C51" s="55">
        <v>4427</v>
      </c>
      <c r="D51" s="56">
        <v>21</v>
      </c>
      <c r="E51" s="56">
        <v>360.4</v>
      </c>
      <c r="F51" s="56">
        <v>461.5</v>
      </c>
      <c r="G51" s="61">
        <v>0</v>
      </c>
      <c r="H51" s="56">
        <v>0</v>
      </c>
      <c r="I51" s="56">
        <v>410.2</v>
      </c>
      <c r="J51" s="57">
        <v>13075999</v>
      </c>
      <c r="K51" s="21">
        <f t="shared" si="0"/>
        <v>0</v>
      </c>
      <c r="L51" s="21">
        <f t="shared" si="1"/>
        <v>0</v>
      </c>
      <c r="M51" s="21">
        <f t="shared" si="2"/>
        <v>0</v>
      </c>
      <c r="N51" s="21">
        <f t="shared" si="3"/>
        <v>0</v>
      </c>
      <c r="O51" s="21">
        <f t="shared" si="4"/>
        <v>0</v>
      </c>
      <c r="P51" s="21">
        <f t="shared" si="5"/>
        <v>0</v>
      </c>
    </row>
    <row r="52" spans="1:16">
      <c r="A52" s="58">
        <v>12231</v>
      </c>
      <c r="B52" s="58">
        <v>164</v>
      </c>
      <c r="C52" s="58">
        <v>2644</v>
      </c>
      <c r="D52" s="59">
        <v>21</v>
      </c>
      <c r="E52" s="59">
        <v>279.7</v>
      </c>
      <c r="F52" s="59">
        <v>461</v>
      </c>
      <c r="G52" s="62">
        <v>0</v>
      </c>
      <c r="H52" s="59">
        <v>-1</v>
      </c>
      <c r="I52" s="59">
        <v>437.4</v>
      </c>
      <c r="J52" s="60">
        <v>25572998</v>
      </c>
      <c r="K52" s="21">
        <f t="shared" si="0"/>
        <v>0</v>
      </c>
      <c r="L52" s="21">
        <f t="shared" si="1"/>
        <v>1</v>
      </c>
      <c r="M52" s="21">
        <f t="shared" si="2"/>
        <v>0</v>
      </c>
      <c r="N52" s="21">
        <f t="shared" si="3"/>
        <v>0</v>
      </c>
      <c r="O52" s="21">
        <f t="shared" si="4"/>
        <v>1</v>
      </c>
      <c r="P52" s="21">
        <f t="shared" si="5"/>
        <v>0</v>
      </c>
    </row>
    <row r="53" spans="1:16">
      <c r="A53" s="58">
        <v>33195</v>
      </c>
      <c r="B53" s="58">
        <v>129</v>
      </c>
      <c r="C53" s="58">
        <v>375</v>
      </c>
      <c r="D53" s="59">
        <v>21</v>
      </c>
      <c r="E53" s="59">
        <v>371.8</v>
      </c>
      <c r="F53" s="59">
        <v>456.1</v>
      </c>
      <c r="G53" s="62">
        <v>0</v>
      </c>
      <c r="H53" s="59">
        <v>0</v>
      </c>
      <c r="I53" s="59">
        <v>484.1</v>
      </c>
      <c r="J53" s="60">
        <v>26783798</v>
      </c>
      <c r="K53" s="21">
        <f t="shared" si="0"/>
        <v>0</v>
      </c>
      <c r="L53" s="21">
        <f t="shared" si="1"/>
        <v>0</v>
      </c>
      <c r="M53" s="21">
        <f t="shared" si="2"/>
        <v>0</v>
      </c>
      <c r="N53" s="21">
        <f t="shared" si="3"/>
        <v>0</v>
      </c>
      <c r="O53" s="21">
        <f t="shared" si="4"/>
        <v>0</v>
      </c>
      <c r="P53" s="21">
        <f t="shared" si="5"/>
        <v>0</v>
      </c>
    </row>
    <row r="54" spans="1:16">
      <c r="A54" s="55">
        <v>55194</v>
      </c>
      <c r="B54" s="55">
        <v>155</v>
      </c>
      <c r="C54" s="55">
        <v>6913</v>
      </c>
      <c r="D54" s="56">
        <v>21</v>
      </c>
      <c r="E54" s="56">
        <v>334.8</v>
      </c>
      <c r="F54" s="56">
        <v>456.1</v>
      </c>
      <c r="G54" s="61">
        <v>0</v>
      </c>
      <c r="H54" s="56">
        <v>0</v>
      </c>
      <c r="I54" s="56">
        <v>375.4</v>
      </c>
      <c r="J54" s="57">
        <v>27022103</v>
      </c>
      <c r="K54" s="21">
        <f t="shared" si="0"/>
        <v>0</v>
      </c>
      <c r="L54" s="21">
        <f t="shared" si="1"/>
        <v>0</v>
      </c>
      <c r="M54" s="21">
        <f t="shared" si="2"/>
        <v>0</v>
      </c>
      <c r="N54" s="21">
        <f t="shared" si="3"/>
        <v>0</v>
      </c>
      <c r="O54" s="21">
        <f t="shared" si="4"/>
        <v>0</v>
      </c>
      <c r="P54" s="21">
        <f t="shared" si="5"/>
        <v>0</v>
      </c>
    </row>
    <row r="55" spans="1:16">
      <c r="A55" s="58">
        <v>12813</v>
      </c>
      <c r="B55" s="58">
        <v>129</v>
      </c>
      <c r="C55" s="58">
        <v>7067</v>
      </c>
      <c r="D55" s="59">
        <v>21</v>
      </c>
      <c r="E55" s="59">
        <v>402.2</v>
      </c>
      <c r="F55" s="59">
        <v>455</v>
      </c>
      <c r="G55" s="62">
        <v>0</v>
      </c>
      <c r="H55" s="59">
        <v>-1</v>
      </c>
      <c r="I55" s="59">
        <v>461.5</v>
      </c>
      <c r="J55" s="60">
        <v>27003338</v>
      </c>
      <c r="K55" s="21">
        <f t="shared" si="0"/>
        <v>0</v>
      </c>
      <c r="L55" s="21">
        <f t="shared" si="1"/>
        <v>1</v>
      </c>
      <c r="M55" s="21">
        <f t="shared" si="2"/>
        <v>0</v>
      </c>
      <c r="N55" s="21">
        <f t="shared" si="3"/>
        <v>0</v>
      </c>
      <c r="O55" s="21">
        <f t="shared" si="4"/>
        <v>1</v>
      </c>
      <c r="P55" s="21">
        <f t="shared" si="5"/>
        <v>0</v>
      </c>
    </row>
    <row r="56" spans="1:16">
      <c r="A56" s="58">
        <v>266</v>
      </c>
      <c r="B56" s="58">
        <v>101</v>
      </c>
      <c r="C56" s="58">
        <v>6141</v>
      </c>
      <c r="D56" s="59">
        <v>21</v>
      </c>
      <c r="E56" s="59">
        <v>600.79999999999995</v>
      </c>
      <c r="F56" s="59">
        <v>452.9</v>
      </c>
      <c r="G56" s="62">
        <v>-245680</v>
      </c>
      <c r="H56" s="59">
        <v>0</v>
      </c>
      <c r="I56" s="59">
        <v>416.6</v>
      </c>
      <c r="J56" s="60">
        <v>15507896</v>
      </c>
      <c r="K56" s="21">
        <f t="shared" si="0"/>
        <v>-245680</v>
      </c>
      <c r="L56" s="21">
        <f t="shared" si="1"/>
        <v>0</v>
      </c>
      <c r="M56" s="21">
        <f t="shared" si="2"/>
        <v>1</v>
      </c>
      <c r="N56" s="21">
        <f t="shared" si="3"/>
        <v>0</v>
      </c>
      <c r="O56" s="21">
        <f t="shared" si="4"/>
        <v>0</v>
      </c>
      <c r="P56" s="21">
        <f t="shared" si="5"/>
        <v>1</v>
      </c>
    </row>
    <row r="57" spans="1:16">
      <c r="A57" s="58">
        <v>1335</v>
      </c>
      <c r="B57" s="58">
        <v>155</v>
      </c>
      <c r="C57" s="58">
        <v>935</v>
      </c>
      <c r="D57" s="59">
        <v>21</v>
      </c>
      <c r="E57" s="59">
        <v>496.5</v>
      </c>
      <c r="F57" s="59">
        <v>450.6</v>
      </c>
      <c r="G57" s="62">
        <v>0</v>
      </c>
      <c r="H57" s="59">
        <v>-1</v>
      </c>
      <c r="I57" s="59">
        <v>383.2</v>
      </c>
      <c r="J57" s="60">
        <v>18800284</v>
      </c>
      <c r="K57" s="21">
        <f t="shared" si="0"/>
        <v>0</v>
      </c>
      <c r="L57" s="21">
        <f t="shared" si="1"/>
        <v>1</v>
      </c>
      <c r="M57" s="21">
        <f t="shared" si="2"/>
        <v>0</v>
      </c>
      <c r="N57" s="21">
        <f t="shared" si="3"/>
        <v>0</v>
      </c>
      <c r="O57" s="21">
        <f t="shared" si="4"/>
        <v>1</v>
      </c>
      <c r="P57" s="21">
        <f t="shared" si="5"/>
        <v>0</v>
      </c>
    </row>
    <row r="58" spans="1:16">
      <c r="A58" s="55">
        <v>14386</v>
      </c>
      <c r="B58" s="55">
        <v>200</v>
      </c>
      <c r="C58" s="55">
        <v>270</v>
      </c>
      <c r="D58" s="56">
        <v>21</v>
      </c>
      <c r="E58" s="56">
        <v>345.7</v>
      </c>
      <c r="F58" s="56">
        <v>445.9</v>
      </c>
      <c r="G58" s="61">
        <v>0</v>
      </c>
      <c r="H58" s="56">
        <v>-1</v>
      </c>
      <c r="I58" s="56">
        <v>440.9</v>
      </c>
      <c r="J58" s="57">
        <v>27583903</v>
      </c>
      <c r="K58" s="21">
        <f t="shared" si="0"/>
        <v>0</v>
      </c>
      <c r="L58" s="21">
        <f t="shared" si="1"/>
        <v>1</v>
      </c>
      <c r="M58" s="21">
        <f t="shared" si="2"/>
        <v>0</v>
      </c>
      <c r="N58" s="21">
        <f t="shared" si="3"/>
        <v>0</v>
      </c>
      <c r="O58" s="21">
        <f t="shared" si="4"/>
        <v>1</v>
      </c>
      <c r="P58" s="21">
        <f t="shared" si="5"/>
        <v>0</v>
      </c>
    </row>
    <row r="59" spans="1:16">
      <c r="A59" s="58">
        <v>42807</v>
      </c>
      <c r="B59" s="58">
        <v>164</v>
      </c>
      <c r="C59" s="58">
        <v>4320</v>
      </c>
      <c r="D59" s="59">
        <v>21</v>
      </c>
      <c r="E59" s="59">
        <v>350</v>
      </c>
      <c r="F59" s="59">
        <v>445</v>
      </c>
      <c r="G59" s="62">
        <v>0</v>
      </c>
      <c r="H59" s="59">
        <v>0</v>
      </c>
      <c r="I59" s="59">
        <v>460</v>
      </c>
      <c r="J59" s="60">
        <v>23010054</v>
      </c>
      <c r="K59" s="21">
        <f t="shared" si="0"/>
        <v>0</v>
      </c>
      <c r="L59" s="21">
        <f t="shared" si="1"/>
        <v>0</v>
      </c>
      <c r="M59" s="21">
        <f t="shared" si="2"/>
        <v>0</v>
      </c>
      <c r="N59" s="21">
        <f t="shared" si="3"/>
        <v>0</v>
      </c>
      <c r="O59" s="21">
        <f t="shared" si="4"/>
        <v>0</v>
      </c>
      <c r="P59" s="21">
        <f t="shared" si="5"/>
        <v>0</v>
      </c>
    </row>
    <row r="60" spans="1:16">
      <c r="A60" s="58">
        <v>6330</v>
      </c>
      <c r="B60" s="58">
        <v>155</v>
      </c>
      <c r="C60" s="58">
        <v>6664</v>
      </c>
      <c r="D60" s="59">
        <v>21</v>
      </c>
      <c r="E60" s="59">
        <v>401.8</v>
      </c>
      <c r="F60" s="59">
        <v>442.9</v>
      </c>
      <c r="G60" s="62">
        <v>0</v>
      </c>
      <c r="H60" s="59">
        <v>1</v>
      </c>
      <c r="I60" s="59">
        <v>490</v>
      </c>
      <c r="J60" s="60">
        <v>16754099</v>
      </c>
      <c r="K60" s="21">
        <f t="shared" si="0"/>
        <v>0</v>
      </c>
      <c r="L60" s="21">
        <f t="shared" si="1"/>
        <v>0</v>
      </c>
      <c r="M60" s="21">
        <f t="shared" si="2"/>
        <v>0</v>
      </c>
      <c r="N60" s="21">
        <f t="shared" si="3"/>
        <v>0</v>
      </c>
      <c r="O60" s="21">
        <f t="shared" si="4"/>
        <v>0</v>
      </c>
      <c r="P60" s="21">
        <f t="shared" si="5"/>
        <v>0</v>
      </c>
    </row>
    <row r="61" spans="1:16">
      <c r="A61" s="55">
        <v>2932</v>
      </c>
      <c r="B61" s="55">
        <v>350</v>
      </c>
      <c r="C61" s="55">
        <v>6088</v>
      </c>
      <c r="D61" s="56">
        <v>21</v>
      </c>
      <c r="E61" s="56">
        <v>409.8</v>
      </c>
      <c r="F61" s="56">
        <v>440.3</v>
      </c>
      <c r="G61" s="61">
        <v>0</v>
      </c>
      <c r="H61" s="56">
        <v>0</v>
      </c>
      <c r="I61" s="56">
        <v>390</v>
      </c>
      <c r="J61" s="57">
        <v>95723152</v>
      </c>
      <c r="K61" s="21">
        <f t="shared" si="0"/>
        <v>0</v>
      </c>
      <c r="L61" s="21">
        <f t="shared" si="1"/>
        <v>0</v>
      </c>
      <c r="M61" s="21">
        <f t="shared" si="2"/>
        <v>0</v>
      </c>
      <c r="N61" s="21">
        <f t="shared" si="3"/>
        <v>0</v>
      </c>
      <c r="O61" s="21">
        <f t="shared" si="4"/>
        <v>0</v>
      </c>
      <c r="P61" s="21">
        <f t="shared" si="5"/>
        <v>0</v>
      </c>
    </row>
    <row r="62" spans="1:16">
      <c r="A62" s="58">
        <v>51221</v>
      </c>
      <c r="B62" s="58">
        <v>900</v>
      </c>
      <c r="C62" s="58">
        <v>7439</v>
      </c>
      <c r="D62" s="59">
        <v>21</v>
      </c>
      <c r="E62" s="59">
        <v>288.3</v>
      </c>
      <c r="F62" s="59">
        <v>438.8</v>
      </c>
      <c r="G62" s="62">
        <v>0</v>
      </c>
      <c r="H62" s="59">
        <v>0</v>
      </c>
      <c r="I62" s="59">
        <v>376</v>
      </c>
      <c r="J62" s="60">
        <v>64146912</v>
      </c>
      <c r="K62" s="21">
        <f t="shared" si="0"/>
        <v>0</v>
      </c>
      <c r="L62" s="21">
        <f t="shared" si="1"/>
        <v>0</v>
      </c>
      <c r="M62" s="21">
        <f t="shared" si="2"/>
        <v>0</v>
      </c>
      <c r="N62" s="21">
        <f t="shared" si="3"/>
        <v>0</v>
      </c>
      <c r="O62" s="21">
        <f t="shared" si="4"/>
        <v>0</v>
      </c>
      <c r="P62" s="21">
        <f t="shared" si="5"/>
        <v>0</v>
      </c>
    </row>
    <row r="63" spans="1:16">
      <c r="A63" s="55">
        <v>13267</v>
      </c>
      <c r="B63" s="55">
        <v>155</v>
      </c>
      <c r="C63" s="55">
        <v>4442</v>
      </c>
      <c r="D63" s="56">
        <v>21</v>
      </c>
      <c r="E63" s="56">
        <v>420.4</v>
      </c>
      <c r="F63" s="56">
        <v>437.4</v>
      </c>
      <c r="G63" s="61">
        <v>0</v>
      </c>
      <c r="H63" s="56">
        <v>-1</v>
      </c>
      <c r="I63" s="56">
        <v>422.1</v>
      </c>
      <c r="J63" s="57">
        <v>31206790</v>
      </c>
      <c r="K63" s="21">
        <f t="shared" si="0"/>
        <v>0</v>
      </c>
      <c r="L63" s="21">
        <f t="shared" si="1"/>
        <v>1</v>
      </c>
      <c r="M63" s="21">
        <f t="shared" si="2"/>
        <v>0</v>
      </c>
      <c r="N63" s="21">
        <f t="shared" si="3"/>
        <v>0</v>
      </c>
      <c r="O63" s="21">
        <f t="shared" si="4"/>
        <v>1</v>
      </c>
      <c r="P63" s="21">
        <f t="shared" si="5"/>
        <v>0</v>
      </c>
    </row>
    <row r="64" spans="1:16">
      <c r="A64" s="55">
        <v>5230</v>
      </c>
      <c r="B64" s="55">
        <v>155</v>
      </c>
      <c r="C64" s="55">
        <v>4541</v>
      </c>
      <c r="D64" s="56">
        <v>21</v>
      </c>
      <c r="E64" s="56">
        <v>399.7</v>
      </c>
      <c r="F64" s="56">
        <v>434.9</v>
      </c>
      <c r="G64" s="61">
        <v>0</v>
      </c>
      <c r="H64" s="56">
        <v>-1</v>
      </c>
      <c r="I64" s="56">
        <v>427.2</v>
      </c>
      <c r="J64" s="57">
        <v>16189383</v>
      </c>
      <c r="K64" s="21">
        <f t="shared" si="0"/>
        <v>0</v>
      </c>
      <c r="L64" s="21">
        <f t="shared" si="1"/>
        <v>1</v>
      </c>
      <c r="M64" s="21">
        <f t="shared" si="2"/>
        <v>0</v>
      </c>
      <c r="N64" s="21">
        <f t="shared" si="3"/>
        <v>0</v>
      </c>
      <c r="O64" s="21">
        <f t="shared" si="4"/>
        <v>1</v>
      </c>
      <c r="P64" s="21">
        <f t="shared" si="5"/>
        <v>0</v>
      </c>
    </row>
    <row r="65" spans="1:16">
      <c r="A65" s="58">
        <v>61842</v>
      </c>
      <c r="B65" s="58">
        <v>128</v>
      </c>
      <c r="C65" s="58">
        <v>2583</v>
      </c>
      <c r="D65" s="59">
        <v>21</v>
      </c>
      <c r="E65" s="59">
        <v>385</v>
      </c>
      <c r="F65" s="59">
        <v>433</v>
      </c>
      <c r="G65" s="62">
        <v>-449210</v>
      </c>
      <c r="H65" s="59">
        <v>1</v>
      </c>
      <c r="I65" s="59">
        <v>178.2</v>
      </c>
      <c r="J65" s="60">
        <v>14076190</v>
      </c>
      <c r="K65" s="21">
        <f t="shared" si="0"/>
        <v>-449210</v>
      </c>
      <c r="L65" s="21">
        <f t="shared" si="1"/>
        <v>0</v>
      </c>
      <c r="M65" s="21">
        <f t="shared" si="2"/>
        <v>1</v>
      </c>
      <c r="N65" s="21">
        <f t="shared" si="3"/>
        <v>0</v>
      </c>
      <c r="O65" s="21">
        <f t="shared" si="4"/>
        <v>0</v>
      </c>
      <c r="P65" s="21">
        <f t="shared" si="5"/>
        <v>1</v>
      </c>
    </row>
    <row r="66" spans="1:16">
      <c r="A66" s="55">
        <v>53355</v>
      </c>
      <c r="B66" s="55">
        <v>170</v>
      </c>
      <c r="C66" s="55">
        <v>7505</v>
      </c>
      <c r="D66" s="56">
        <v>21</v>
      </c>
      <c r="E66" s="56">
        <v>327.8</v>
      </c>
      <c r="F66" s="56">
        <v>432</v>
      </c>
      <c r="G66" s="61">
        <v>0</v>
      </c>
      <c r="H66" s="56">
        <v>0</v>
      </c>
      <c r="I66" s="56">
        <v>516</v>
      </c>
      <c r="J66" s="57">
        <v>29432155</v>
      </c>
      <c r="K66" s="21">
        <f t="shared" si="0"/>
        <v>0</v>
      </c>
      <c r="L66" s="21">
        <f t="shared" si="1"/>
        <v>0</v>
      </c>
      <c r="M66" s="21">
        <f t="shared" si="2"/>
        <v>0</v>
      </c>
      <c r="N66" s="21">
        <f t="shared" si="3"/>
        <v>0</v>
      </c>
      <c r="O66" s="21">
        <f t="shared" si="4"/>
        <v>0</v>
      </c>
      <c r="P66" s="21">
        <f t="shared" si="5"/>
        <v>0</v>
      </c>
    </row>
    <row r="67" spans="1:16">
      <c r="A67" s="58">
        <v>45438</v>
      </c>
      <c r="B67" s="58">
        <v>200</v>
      </c>
      <c r="C67" s="58">
        <v>4673</v>
      </c>
      <c r="D67" s="59">
        <v>21</v>
      </c>
      <c r="E67" s="59">
        <v>309.3</v>
      </c>
      <c r="F67" s="59">
        <v>431.2</v>
      </c>
      <c r="G67" s="62">
        <v>0</v>
      </c>
      <c r="H67" s="59">
        <v>0</v>
      </c>
      <c r="I67" s="59">
        <v>415.4</v>
      </c>
      <c r="J67" s="60">
        <v>13452695</v>
      </c>
      <c r="K67" s="21">
        <f t="shared" ref="K67:K130" si="6">G67</f>
        <v>0</v>
      </c>
      <c r="L67" s="21">
        <f t="shared" ref="L67:L130" si="7">IF(H67=-1,1,0)</f>
        <v>0</v>
      </c>
      <c r="M67" s="21">
        <f t="shared" ref="M67:M130" si="8">IF(G67&lt;&gt;0,1,0)</f>
        <v>0</v>
      </c>
      <c r="N67" s="21">
        <f t="shared" ref="N67:N130" si="9">IF(AND(L67=1,M67=1),1,0)</f>
        <v>0</v>
      </c>
      <c r="O67" s="21">
        <f t="shared" ref="O67:O130" si="10">IF(AND(H67=-1,G67=0),1,0)</f>
        <v>0</v>
      </c>
      <c r="P67" s="21">
        <f t="shared" ref="P67:P130" si="11">IF(AND(G67&lt;&gt;0,H67&lt;&gt;-1),1,0)</f>
        <v>0</v>
      </c>
    </row>
    <row r="68" spans="1:16">
      <c r="A68" s="55">
        <v>8413</v>
      </c>
      <c r="B68" s="55">
        <v>129</v>
      </c>
      <c r="C68" s="55">
        <v>6833</v>
      </c>
      <c r="D68" s="56">
        <v>21</v>
      </c>
      <c r="E68" s="56">
        <v>165.3</v>
      </c>
      <c r="F68" s="56">
        <v>430.8</v>
      </c>
      <c r="G68" s="61">
        <v>0</v>
      </c>
      <c r="H68" s="56">
        <v>0</v>
      </c>
      <c r="I68" s="56">
        <v>21</v>
      </c>
      <c r="J68" s="57">
        <v>33411642</v>
      </c>
      <c r="K68" s="21">
        <f t="shared" si="6"/>
        <v>0</v>
      </c>
      <c r="L68" s="21">
        <f t="shared" si="7"/>
        <v>0</v>
      </c>
      <c r="M68" s="21">
        <f t="shared" si="8"/>
        <v>0</v>
      </c>
      <c r="N68" s="21">
        <f t="shared" si="9"/>
        <v>0</v>
      </c>
      <c r="O68" s="21">
        <f t="shared" si="10"/>
        <v>0</v>
      </c>
      <c r="P68" s="21">
        <f t="shared" si="11"/>
        <v>0</v>
      </c>
    </row>
    <row r="69" spans="1:16">
      <c r="A69" s="58">
        <v>8951</v>
      </c>
      <c r="B69" s="58">
        <v>155</v>
      </c>
      <c r="C69" s="58">
        <v>4236</v>
      </c>
      <c r="D69" s="59">
        <v>21</v>
      </c>
      <c r="E69" s="59">
        <v>246.5</v>
      </c>
      <c r="F69" s="59">
        <v>429.6</v>
      </c>
      <c r="G69" s="62">
        <v>0</v>
      </c>
      <c r="H69" s="59">
        <v>0</v>
      </c>
      <c r="I69" s="59">
        <v>331.5</v>
      </c>
      <c r="J69" s="60">
        <v>27532446</v>
      </c>
      <c r="K69" s="21">
        <f t="shared" si="6"/>
        <v>0</v>
      </c>
      <c r="L69" s="21">
        <f t="shared" si="7"/>
        <v>0</v>
      </c>
      <c r="M69" s="21">
        <f t="shared" si="8"/>
        <v>0</v>
      </c>
      <c r="N69" s="21">
        <f t="shared" si="9"/>
        <v>0</v>
      </c>
      <c r="O69" s="21">
        <f t="shared" si="10"/>
        <v>0</v>
      </c>
      <c r="P69" s="21">
        <f t="shared" si="11"/>
        <v>0</v>
      </c>
    </row>
    <row r="70" spans="1:16">
      <c r="A70" s="55">
        <v>34890</v>
      </c>
      <c r="B70" s="55">
        <v>155</v>
      </c>
      <c r="C70" s="55">
        <v>4682</v>
      </c>
      <c r="D70" s="56">
        <v>21</v>
      </c>
      <c r="E70" s="56">
        <v>383</v>
      </c>
      <c r="F70" s="56">
        <v>427</v>
      </c>
      <c r="G70" s="61">
        <v>0</v>
      </c>
      <c r="H70" s="56">
        <v>1</v>
      </c>
      <c r="I70" s="56">
        <v>497.5</v>
      </c>
      <c r="J70" s="57">
        <v>16348244</v>
      </c>
      <c r="K70" s="21">
        <f t="shared" si="6"/>
        <v>0</v>
      </c>
      <c r="L70" s="21">
        <f t="shared" si="7"/>
        <v>0</v>
      </c>
      <c r="M70" s="21">
        <f t="shared" si="8"/>
        <v>0</v>
      </c>
      <c r="N70" s="21">
        <f t="shared" si="9"/>
        <v>0</v>
      </c>
      <c r="O70" s="21">
        <f t="shared" si="10"/>
        <v>0</v>
      </c>
      <c r="P70" s="21">
        <f t="shared" si="11"/>
        <v>0</v>
      </c>
    </row>
    <row r="71" spans="1:16">
      <c r="A71" s="58">
        <v>56731</v>
      </c>
      <c r="B71" s="58">
        <v>199</v>
      </c>
      <c r="C71" s="58">
        <v>799</v>
      </c>
      <c r="D71" s="59">
        <v>21</v>
      </c>
      <c r="E71" s="59">
        <v>310</v>
      </c>
      <c r="F71" s="59">
        <v>426</v>
      </c>
      <c r="G71" s="62">
        <v>0</v>
      </c>
      <c r="H71" s="59">
        <v>1</v>
      </c>
      <c r="I71" s="59">
        <v>240</v>
      </c>
      <c r="J71" s="60">
        <v>26320232</v>
      </c>
      <c r="K71" s="21">
        <f t="shared" si="6"/>
        <v>0</v>
      </c>
      <c r="L71" s="21">
        <f t="shared" si="7"/>
        <v>0</v>
      </c>
      <c r="M71" s="21">
        <f t="shared" si="8"/>
        <v>0</v>
      </c>
      <c r="N71" s="21">
        <f t="shared" si="9"/>
        <v>0</v>
      </c>
      <c r="O71" s="21">
        <f t="shared" si="10"/>
        <v>0</v>
      </c>
      <c r="P71" s="21">
        <f t="shared" si="11"/>
        <v>0</v>
      </c>
    </row>
    <row r="72" spans="1:16">
      <c r="A72" s="58">
        <v>38117</v>
      </c>
      <c r="B72" s="58">
        <v>155</v>
      </c>
      <c r="C72" s="58">
        <v>6742</v>
      </c>
      <c r="D72" s="59">
        <v>21</v>
      </c>
      <c r="E72" s="59">
        <v>331.2</v>
      </c>
      <c r="F72" s="59">
        <v>425.5</v>
      </c>
      <c r="G72" s="62">
        <v>0</v>
      </c>
      <c r="H72" s="59">
        <v>1</v>
      </c>
      <c r="I72" s="59">
        <v>430</v>
      </c>
      <c r="J72" s="60">
        <v>19195481</v>
      </c>
      <c r="K72" s="21">
        <f t="shared" si="6"/>
        <v>0</v>
      </c>
      <c r="L72" s="21">
        <f t="shared" si="7"/>
        <v>0</v>
      </c>
      <c r="M72" s="21">
        <f t="shared" si="8"/>
        <v>0</v>
      </c>
      <c r="N72" s="21">
        <f t="shared" si="9"/>
        <v>0</v>
      </c>
      <c r="O72" s="21">
        <f t="shared" si="10"/>
        <v>0</v>
      </c>
      <c r="P72" s="21">
        <f t="shared" si="11"/>
        <v>0</v>
      </c>
    </row>
    <row r="73" spans="1:16">
      <c r="A73" s="55">
        <v>8104</v>
      </c>
      <c r="B73" s="55">
        <v>170</v>
      </c>
      <c r="C73" s="55">
        <v>1030</v>
      </c>
      <c r="D73" s="56">
        <v>21</v>
      </c>
      <c r="E73" s="56">
        <v>418</v>
      </c>
      <c r="F73" s="56">
        <v>425</v>
      </c>
      <c r="G73" s="61">
        <v>0</v>
      </c>
      <c r="H73" s="56">
        <v>0</v>
      </c>
      <c r="I73" s="56">
        <v>464</v>
      </c>
      <c r="J73" s="57">
        <v>27473288</v>
      </c>
      <c r="K73" s="21">
        <f t="shared" si="6"/>
        <v>0</v>
      </c>
      <c r="L73" s="21">
        <f t="shared" si="7"/>
        <v>0</v>
      </c>
      <c r="M73" s="21">
        <f t="shared" si="8"/>
        <v>0</v>
      </c>
      <c r="N73" s="21">
        <f t="shared" si="9"/>
        <v>0</v>
      </c>
      <c r="O73" s="21">
        <f t="shared" si="10"/>
        <v>0</v>
      </c>
      <c r="P73" s="21">
        <f t="shared" si="11"/>
        <v>0</v>
      </c>
    </row>
    <row r="74" spans="1:16">
      <c r="A74" s="55">
        <v>51246</v>
      </c>
      <c r="B74" s="55">
        <v>200</v>
      </c>
      <c r="C74" s="55">
        <v>2552</v>
      </c>
      <c r="D74" s="56">
        <v>21</v>
      </c>
      <c r="E74" s="56">
        <v>483.2</v>
      </c>
      <c r="F74" s="56">
        <v>421.9</v>
      </c>
      <c r="G74" s="61">
        <v>0</v>
      </c>
      <c r="H74" s="56">
        <v>0</v>
      </c>
      <c r="I74" s="56">
        <v>421.7</v>
      </c>
      <c r="J74" s="57">
        <v>30046927</v>
      </c>
      <c r="K74" s="21">
        <f t="shared" si="6"/>
        <v>0</v>
      </c>
      <c r="L74" s="21">
        <f t="shared" si="7"/>
        <v>0</v>
      </c>
      <c r="M74" s="21">
        <f t="shared" si="8"/>
        <v>0</v>
      </c>
      <c r="N74" s="21">
        <f t="shared" si="9"/>
        <v>0</v>
      </c>
      <c r="O74" s="21">
        <f t="shared" si="10"/>
        <v>0</v>
      </c>
      <c r="P74" s="21">
        <f t="shared" si="11"/>
        <v>0</v>
      </c>
    </row>
    <row r="75" spans="1:16">
      <c r="A75" s="58">
        <v>1715</v>
      </c>
      <c r="B75" s="58">
        <v>155</v>
      </c>
      <c r="C75" s="58">
        <v>1069</v>
      </c>
      <c r="D75" s="59">
        <v>21</v>
      </c>
      <c r="E75" s="59">
        <v>402.6</v>
      </c>
      <c r="F75" s="59">
        <v>419.3</v>
      </c>
      <c r="G75" s="62">
        <v>0</v>
      </c>
      <c r="H75" s="59">
        <v>-1</v>
      </c>
      <c r="I75" s="59">
        <v>437.3</v>
      </c>
      <c r="J75" s="60">
        <v>28217714</v>
      </c>
      <c r="K75" s="21">
        <f t="shared" si="6"/>
        <v>0</v>
      </c>
      <c r="L75" s="21">
        <f t="shared" si="7"/>
        <v>1</v>
      </c>
      <c r="M75" s="21">
        <f t="shared" si="8"/>
        <v>0</v>
      </c>
      <c r="N75" s="21">
        <f t="shared" si="9"/>
        <v>0</v>
      </c>
      <c r="O75" s="21">
        <f t="shared" si="10"/>
        <v>1</v>
      </c>
      <c r="P75" s="21">
        <f t="shared" si="11"/>
        <v>0</v>
      </c>
    </row>
    <row r="76" spans="1:16">
      <c r="A76" s="58">
        <v>9567</v>
      </c>
      <c r="B76" s="58">
        <v>170</v>
      </c>
      <c r="C76" s="58">
        <v>5281</v>
      </c>
      <c r="D76" s="59">
        <v>31</v>
      </c>
      <c r="E76" s="59">
        <v>631.6</v>
      </c>
      <c r="F76" s="59">
        <v>418.5</v>
      </c>
      <c r="G76" s="62">
        <v>0</v>
      </c>
      <c r="H76" s="59">
        <v>0</v>
      </c>
      <c r="I76" s="59">
        <v>376.6</v>
      </c>
      <c r="J76" s="60">
        <v>13130000</v>
      </c>
      <c r="K76" s="21">
        <f t="shared" si="6"/>
        <v>0</v>
      </c>
      <c r="L76" s="21">
        <f t="shared" si="7"/>
        <v>0</v>
      </c>
      <c r="M76" s="21">
        <f t="shared" si="8"/>
        <v>0</v>
      </c>
      <c r="N76" s="21">
        <f t="shared" si="9"/>
        <v>0</v>
      </c>
      <c r="O76" s="21">
        <f t="shared" si="10"/>
        <v>0</v>
      </c>
      <c r="P76" s="21">
        <f t="shared" si="11"/>
        <v>0</v>
      </c>
    </row>
    <row r="77" spans="1:16">
      <c r="A77" s="58">
        <v>42693</v>
      </c>
      <c r="B77" s="58">
        <v>200</v>
      </c>
      <c r="C77" s="58">
        <v>8685</v>
      </c>
      <c r="D77" s="59">
        <v>21</v>
      </c>
      <c r="E77" s="59">
        <v>431.5</v>
      </c>
      <c r="F77" s="59">
        <v>418.4</v>
      </c>
      <c r="G77" s="62">
        <v>0</v>
      </c>
      <c r="H77" s="59">
        <v>0</v>
      </c>
      <c r="I77" s="59">
        <v>514.20000000000005</v>
      </c>
      <c r="J77" s="60">
        <v>18520680</v>
      </c>
      <c r="K77" s="21">
        <f t="shared" si="6"/>
        <v>0</v>
      </c>
      <c r="L77" s="21">
        <f t="shared" si="7"/>
        <v>0</v>
      </c>
      <c r="M77" s="21">
        <f t="shared" si="8"/>
        <v>0</v>
      </c>
      <c r="N77" s="21">
        <f t="shared" si="9"/>
        <v>0</v>
      </c>
      <c r="O77" s="21">
        <f t="shared" si="10"/>
        <v>0</v>
      </c>
      <c r="P77" s="21">
        <f t="shared" si="11"/>
        <v>0</v>
      </c>
    </row>
    <row r="78" spans="1:16">
      <c r="A78" s="58">
        <v>54368</v>
      </c>
      <c r="B78" s="58">
        <v>200</v>
      </c>
      <c r="C78" s="58">
        <v>4753</v>
      </c>
      <c r="D78" s="59">
        <v>21</v>
      </c>
      <c r="E78" s="59">
        <v>272.2</v>
      </c>
      <c r="F78" s="59">
        <v>416.3</v>
      </c>
      <c r="G78" s="62">
        <v>-28080</v>
      </c>
      <c r="H78" s="59">
        <v>-1</v>
      </c>
      <c r="I78" s="59">
        <v>473</v>
      </c>
      <c r="J78" s="60">
        <v>28170017</v>
      </c>
      <c r="K78" s="21">
        <f t="shared" si="6"/>
        <v>-28080</v>
      </c>
      <c r="L78" s="21">
        <f t="shared" si="7"/>
        <v>1</v>
      </c>
      <c r="M78" s="21">
        <f t="shared" si="8"/>
        <v>1</v>
      </c>
      <c r="N78" s="21">
        <f t="shared" si="9"/>
        <v>1</v>
      </c>
      <c r="O78" s="21">
        <f t="shared" si="10"/>
        <v>0</v>
      </c>
      <c r="P78" s="21">
        <f t="shared" si="11"/>
        <v>0</v>
      </c>
    </row>
    <row r="79" spans="1:16">
      <c r="A79" s="55">
        <v>24069</v>
      </c>
      <c r="B79" s="55">
        <v>129</v>
      </c>
      <c r="C79" s="55">
        <v>3991</v>
      </c>
      <c r="D79" s="56">
        <v>21</v>
      </c>
      <c r="E79" s="56">
        <v>371</v>
      </c>
      <c r="F79" s="56">
        <v>415.5</v>
      </c>
      <c r="G79" s="61">
        <v>0</v>
      </c>
      <c r="H79" s="56">
        <v>0</v>
      </c>
      <c r="I79" s="56">
        <v>306</v>
      </c>
      <c r="J79" s="57">
        <v>27771505</v>
      </c>
      <c r="K79" s="21">
        <f t="shared" si="6"/>
        <v>0</v>
      </c>
      <c r="L79" s="21">
        <f t="shared" si="7"/>
        <v>0</v>
      </c>
      <c r="M79" s="21">
        <f t="shared" si="8"/>
        <v>0</v>
      </c>
      <c r="N79" s="21">
        <f t="shared" si="9"/>
        <v>0</v>
      </c>
      <c r="O79" s="21">
        <f t="shared" si="10"/>
        <v>0</v>
      </c>
      <c r="P79" s="21">
        <f t="shared" si="11"/>
        <v>0</v>
      </c>
    </row>
    <row r="80" spans="1:16">
      <c r="A80" s="55">
        <v>6559</v>
      </c>
      <c r="B80" s="55">
        <v>155</v>
      </c>
      <c r="C80" s="55">
        <v>5708</v>
      </c>
      <c r="D80" s="56">
        <v>42</v>
      </c>
      <c r="E80" s="56">
        <v>331.6</v>
      </c>
      <c r="F80" s="56">
        <v>414.4</v>
      </c>
      <c r="G80" s="61">
        <v>0</v>
      </c>
      <c r="H80" s="56">
        <v>-2</v>
      </c>
      <c r="I80" s="56">
        <v>388.2</v>
      </c>
      <c r="J80" s="57">
        <v>51835004</v>
      </c>
      <c r="K80" s="21">
        <f t="shared" si="6"/>
        <v>0</v>
      </c>
      <c r="L80" s="21">
        <f t="shared" si="7"/>
        <v>0</v>
      </c>
      <c r="M80" s="21">
        <f t="shared" si="8"/>
        <v>0</v>
      </c>
      <c r="N80" s="21">
        <f t="shared" si="9"/>
        <v>0</v>
      </c>
      <c r="O80" s="21">
        <f t="shared" si="10"/>
        <v>0</v>
      </c>
      <c r="P80" s="21">
        <f t="shared" si="11"/>
        <v>0</v>
      </c>
    </row>
    <row r="81" spans="1:16">
      <c r="A81" s="55">
        <v>52237</v>
      </c>
      <c r="B81" s="55">
        <v>143</v>
      </c>
      <c r="C81" s="55">
        <v>1604</v>
      </c>
      <c r="D81" s="56">
        <v>21</v>
      </c>
      <c r="E81" s="56">
        <v>397.4</v>
      </c>
      <c r="F81" s="56">
        <v>414.1</v>
      </c>
      <c r="G81" s="61">
        <v>0</v>
      </c>
      <c r="H81" s="56">
        <v>-1</v>
      </c>
      <c r="I81" s="56">
        <v>240.3</v>
      </c>
      <c r="J81" s="57">
        <v>30096126</v>
      </c>
      <c r="K81" s="21">
        <f t="shared" si="6"/>
        <v>0</v>
      </c>
      <c r="L81" s="21">
        <f t="shared" si="7"/>
        <v>1</v>
      </c>
      <c r="M81" s="21">
        <f t="shared" si="8"/>
        <v>0</v>
      </c>
      <c r="N81" s="21">
        <f t="shared" si="9"/>
        <v>0</v>
      </c>
      <c r="O81" s="21">
        <f t="shared" si="10"/>
        <v>1</v>
      </c>
      <c r="P81" s="21">
        <f t="shared" si="11"/>
        <v>0</v>
      </c>
    </row>
    <row r="82" spans="1:16">
      <c r="A82" s="55">
        <v>11876</v>
      </c>
      <c r="B82" s="55">
        <v>164</v>
      </c>
      <c r="C82" s="55">
        <v>5126</v>
      </c>
      <c r="D82" s="56">
        <v>21</v>
      </c>
      <c r="E82" s="56">
        <v>475.8</v>
      </c>
      <c r="F82" s="56">
        <v>407.9</v>
      </c>
      <c r="G82" s="61">
        <v>0</v>
      </c>
      <c r="H82" s="56">
        <v>0</v>
      </c>
      <c r="I82" s="56">
        <v>375.2</v>
      </c>
      <c r="J82" s="57">
        <v>33769911</v>
      </c>
      <c r="K82" s="21">
        <f t="shared" si="6"/>
        <v>0</v>
      </c>
      <c r="L82" s="21">
        <f t="shared" si="7"/>
        <v>0</v>
      </c>
      <c r="M82" s="21">
        <f t="shared" si="8"/>
        <v>0</v>
      </c>
      <c r="N82" s="21">
        <f t="shared" si="9"/>
        <v>0</v>
      </c>
      <c r="O82" s="21">
        <f t="shared" si="10"/>
        <v>0</v>
      </c>
      <c r="P82" s="21">
        <f t="shared" si="11"/>
        <v>0</v>
      </c>
    </row>
    <row r="83" spans="1:16">
      <c r="A83" s="58">
        <v>41593</v>
      </c>
      <c r="B83" s="58">
        <v>164</v>
      </c>
      <c r="C83" s="58">
        <v>3907</v>
      </c>
      <c r="D83" s="59">
        <v>21</v>
      </c>
      <c r="E83" s="59">
        <v>337</v>
      </c>
      <c r="F83" s="59">
        <v>406</v>
      </c>
      <c r="G83" s="62">
        <v>0</v>
      </c>
      <c r="H83" s="59">
        <v>1</v>
      </c>
      <c r="I83" s="59">
        <v>422</v>
      </c>
      <c r="J83" s="60">
        <v>12645848</v>
      </c>
      <c r="K83" s="21">
        <f t="shared" si="6"/>
        <v>0</v>
      </c>
      <c r="L83" s="21">
        <f t="shared" si="7"/>
        <v>0</v>
      </c>
      <c r="M83" s="21">
        <f t="shared" si="8"/>
        <v>0</v>
      </c>
      <c r="N83" s="21">
        <f t="shared" si="9"/>
        <v>0</v>
      </c>
      <c r="O83" s="21">
        <f t="shared" si="10"/>
        <v>0</v>
      </c>
      <c r="P83" s="21">
        <f t="shared" si="11"/>
        <v>0</v>
      </c>
    </row>
    <row r="84" spans="1:16">
      <c r="A84" s="55">
        <v>19118</v>
      </c>
      <c r="B84" s="55">
        <v>164</v>
      </c>
      <c r="C84" s="55">
        <v>4250</v>
      </c>
      <c r="D84" s="56">
        <v>21</v>
      </c>
      <c r="E84" s="56">
        <v>170.6</v>
      </c>
      <c r="F84" s="56">
        <v>399.7</v>
      </c>
      <c r="G84" s="61">
        <v>0</v>
      </c>
      <c r="H84" s="56">
        <v>0</v>
      </c>
      <c r="I84" s="56">
        <v>0</v>
      </c>
      <c r="J84" s="57">
        <v>75276117</v>
      </c>
      <c r="K84" s="21">
        <f t="shared" si="6"/>
        <v>0</v>
      </c>
      <c r="L84" s="21">
        <f t="shared" si="7"/>
        <v>0</v>
      </c>
      <c r="M84" s="21">
        <f t="shared" si="8"/>
        <v>0</v>
      </c>
      <c r="N84" s="21">
        <f t="shared" si="9"/>
        <v>0</v>
      </c>
      <c r="O84" s="21">
        <f t="shared" si="10"/>
        <v>0</v>
      </c>
      <c r="P84" s="21">
        <f t="shared" si="11"/>
        <v>0</v>
      </c>
    </row>
    <row r="85" spans="1:16">
      <c r="A85" s="55">
        <v>51637</v>
      </c>
      <c r="B85" s="55">
        <v>199</v>
      </c>
      <c r="C85" s="55">
        <v>771</v>
      </c>
      <c r="D85" s="56">
        <v>21</v>
      </c>
      <c r="E85" s="56">
        <v>457.4</v>
      </c>
      <c r="F85" s="56">
        <v>396.7</v>
      </c>
      <c r="G85" s="61">
        <v>0</v>
      </c>
      <c r="H85" s="56">
        <v>-1</v>
      </c>
      <c r="I85" s="56">
        <v>349.5</v>
      </c>
      <c r="J85" s="57">
        <v>25898982</v>
      </c>
      <c r="K85" s="21">
        <f t="shared" si="6"/>
        <v>0</v>
      </c>
      <c r="L85" s="21">
        <f t="shared" si="7"/>
        <v>1</v>
      </c>
      <c r="M85" s="21">
        <f t="shared" si="8"/>
        <v>0</v>
      </c>
      <c r="N85" s="21">
        <f t="shared" si="9"/>
        <v>0</v>
      </c>
      <c r="O85" s="21">
        <f t="shared" si="10"/>
        <v>1</v>
      </c>
      <c r="P85" s="21">
        <f t="shared" si="11"/>
        <v>0</v>
      </c>
    </row>
    <row r="86" spans="1:16">
      <c r="A86" s="55">
        <v>36036</v>
      </c>
      <c r="B86" s="55">
        <v>164</v>
      </c>
      <c r="C86" s="55">
        <v>1740</v>
      </c>
      <c r="D86" s="56">
        <v>21</v>
      </c>
      <c r="E86" s="56">
        <v>371.5</v>
      </c>
      <c r="F86" s="56">
        <v>394</v>
      </c>
      <c r="G86" s="61">
        <v>0</v>
      </c>
      <c r="H86" s="56">
        <v>-1</v>
      </c>
      <c r="I86" s="56">
        <v>466.3</v>
      </c>
      <c r="J86" s="57">
        <v>25939190</v>
      </c>
      <c r="K86" s="21">
        <f t="shared" si="6"/>
        <v>0</v>
      </c>
      <c r="L86" s="21">
        <f t="shared" si="7"/>
        <v>1</v>
      </c>
      <c r="M86" s="21">
        <f t="shared" si="8"/>
        <v>0</v>
      </c>
      <c r="N86" s="21">
        <f t="shared" si="9"/>
        <v>0</v>
      </c>
      <c r="O86" s="21">
        <f t="shared" si="10"/>
        <v>1</v>
      </c>
      <c r="P86" s="21">
        <f t="shared" si="11"/>
        <v>0</v>
      </c>
    </row>
    <row r="87" spans="1:16">
      <c r="A87" s="55">
        <v>38305</v>
      </c>
      <c r="B87" s="55">
        <v>170</v>
      </c>
      <c r="C87" s="55">
        <v>8488</v>
      </c>
      <c r="D87" s="56">
        <v>21</v>
      </c>
      <c r="E87" s="56">
        <v>165.7</v>
      </c>
      <c r="F87" s="56">
        <v>394</v>
      </c>
      <c r="G87" s="61">
        <v>-501690</v>
      </c>
      <c r="H87" s="56">
        <v>1</v>
      </c>
      <c r="I87" s="56">
        <v>345</v>
      </c>
      <c r="J87" s="57">
        <v>17242342</v>
      </c>
      <c r="K87" s="21">
        <f t="shared" si="6"/>
        <v>-501690</v>
      </c>
      <c r="L87" s="21">
        <f t="shared" si="7"/>
        <v>0</v>
      </c>
      <c r="M87" s="21">
        <f t="shared" si="8"/>
        <v>1</v>
      </c>
      <c r="N87" s="21">
        <f t="shared" si="9"/>
        <v>0</v>
      </c>
      <c r="O87" s="21">
        <f t="shared" si="10"/>
        <v>0</v>
      </c>
      <c r="P87" s="21">
        <f t="shared" si="11"/>
        <v>1</v>
      </c>
    </row>
    <row r="88" spans="1:16">
      <c r="A88" s="55">
        <v>27736</v>
      </c>
      <c r="B88" s="55">
        <v>155</v>
      </c>
      <c r="C88" s="55">
        <v>6757</v>
      </c>
      <c r="D88" s="56">
        <v>21</v>
      </c>
      <c r="E88" s="56">
        <v>224.2</v>
      </c>
      <c r="F88" s="56">
        <v>393</v>
      </c>
      <c r="G88" s="61">
        <v>0</v>
      </c>
      <c r="H88" s="56">
        <v>-1</v>
      </c>
      <c r="I88" s="56">
        <v>360</v>
      </c>
      <c r="J88" s="57">
        <v>19707733</v>
      </c>
      <c r="K88" s="21">
        <f t="shared" si="6"/>
        <v>0</v>
      </c>
      <c r="L88" s="21">
        <f t="shared" si="7"/>
        <v>1</v>
      </c>
      <c r="M88" s="21">
        <f t="shared" si="8"/>
        <v>0</v>
      </c>
      <c r="N88" s="21">
        <f t="shared" si="9"/>
        <v>0</v>
      </c>
      <c r="O88" s="21">
        <f t="shared" si="10"/>
        <v>1</v>
      </c>
      <c r="P88" s="21">
        <f t="shared" si="11"/>
        <v>0</v>
      </c>
    </row>
    <row r="89" spans="1:16">
      <c r="A89" s="55">
        <v>28757</v>
      </c>
      <c r="B89" s="55">
        <v>350</v>
      </c>
      <c r="C89" s="55">
        <v>3760</v>
      </c>
      <c r="D89" s="56">
        <v>21</v>
      </c>
      <c r="E89" s="56">
        <v>450.4</v>
      </c>
      <c r="F89" s="56">
        <v>391.5</v>
      </c>
      <c r="G89" s="61">
        <v>0</v>
      </c>
      <c r="H89" s="56">
        <v>0</v>
      </c>
      <c r="I89" s="56">
        <v>339.3</v>
      </c>
      <c r="J89" s="57">
        <v>26426308</v>
      </c>
      <c r="K89" s="21">
        <f t="shared" si="6"/>
        <v>0</v>
      </c>
      <c r="L89" s="21">
        <f t="shared" si="7"/>
        <v>0</v>
      </c>
      <c r="M89" s="21">
        <f t="shared" si="8"/>
        <v>0</v>
      </c>
      <c r="N89" s="21">
        <f t="shared" si="9"/>
        <v>0</v>
      </c>
      <c r="O89" s="21">
        <f t="shared" si="10"/>
        <v>0</v>
      </c>
      <c r="P89" s="21">
        <f t="shared" si="11"/>
        <v>0</v>
      </c>
    </row>
    <row r="90" spans="1:16">
      <c r="A90" s="55">
        <v>60989</v>
      </c>
      <c r="B90" s="55">
        <v>117</v>
      </c>
      <c r="C90" s="55">
        <v>4137</v>
      </c>
      <c r="D90" s="56">
        <v>21</v>
      </c>
      <c r="E90" s="56">
        <v>252.6</v>
      </c>
      <c r="F90" s="56">
        <v>390</v>
      </c>
      <c r="G90" s="61">
        <v>0</v>
      </c>
      <c r="H90" s="56">
        <v>1</v>
      </c>
      <c r="I90" s="56">
        <v>365</v>
      </c>
      <c r="J90" s="57">
        <v>27967167</v>
      </c>
      <c r="K90" s="21">
        <f t="shared" si="6"/>
        <v>0</v>
      </c>
      <c r="L90" s="21">
        <f t="shared" si="7"/>
        <v>0</v>
      </c>
      <c r="M90" s="21">
        <f t="shared" si="8"/>
        <v>0</v>
      </c>
      <c r="N90" s="21">
        <f t="shared" si="9"/>
        <v>0</v>
      </c>
      <c r="O90" s="21">
        <f t="shared" si="10"/>
        <v>0</v>
      </c>
      <c r="P90" s="21">
        <f t="shared" si="11"/>
        <v>0</v>
      </c>
    </row>
    <row r="91" spans="1:16">
      <c r="A91" s="55">
        <v>53035</v>
      </c>
      <c r="B91" s="55">
        <v>199</v>
      </c>
      <c r="C91" s="55">
        <v>3370</v>
      </c>
      <c r="D91" s="56">
        <v>21</v>
      </c>
      <c r="E91" s="56">
        <v>197.8</v>
      </c>
      <c r="F91" s="56">
        <v>387</v>
      </c>
      <c r="G91" s="61">
        <v>0</v>
      </c>
      <c r="H91" s="56">
        <v>-1</v>
      </c>
      <c r="I91" s="56">
        <v>331.2</v>
      </c>
      <c r="J91" s="57">
        <v>29267855</v>
      </c>
      <c r="K91" s="21">
        <f t="shared" si="6"/>
        <v>0</v>
      </c>
      <c r="L91" s="21">
        <f t="shared" si="7"/>
        <v>1</v>
      </c>
      <c r="M91" s="21">
        <f t="shared" si="8"/>
        <v>0</v>
      </c>
      <c r="N91" s="21">
        <f t="shared" si="9"/>
        <v>0</v>
      </c>
      <c r="O91" s="21">
        <f t="shared" si="10"/>
        <v>1</v>
      </c>
      <c r="P91" s="21">
        <f t="shared" si="11"/>
        <v>0</v>
      </c>
    </row>
    <row r="92" spans="1:16">
      <c r="A92" s="58">
        <v>20638</v>
      </c>
      <c r="B92" s="58">
        <v>101</v>
      </c>
      <c r="C92" s="58">
        <v>6457</v>
      </c>
      <c r="D92" s="59">
        <v>21</v>
      </c>
      <c r="E92" s="59">
        <v>306.10000000000002</v>
      </c>
      <c r="F92" s="59">
        <v>384.6</v>
      </c>
      <c r="G92" s="62">
        <v>0</v>
      </c>
      <c r="H92" s="59">
        <v>-1</v>
      </c>
      <c r="I92" s="59">
        <v>393.5</v>
      </c>
      <c r="J92" s="60">
        <v>86829916</v>
      </c>
      <c r="K92" s="21">
        <f t="shared" si="6"/>
        <v>0</v>
      </c>
      <c r="L92" s="21">
        <f t="shared" si="7"/>
        <v>1</v>
      </c>
      <c r="M92" s="21">
        <f t="shared" si="8"/>
        <v>0</v>
      </c>
      <c r="N92" s="21">
        <f t="shared" si="9"/>
        <v>0</v>
      </c>
      <c r="O92" s="21">
        <f t="shared" si="10"/>
        <v>1</v>
      </c>
      <c r="P92" s="21">
        <f t="shared" si="11"/>
        <v>0</v>
      </c>
    </row>
    <row r="93" spans="1:16">
      <c r="A93" s="58">
        <v>32614</v>
      </c>
      <c r="B93" s="58">
        <v>170</v>
      </c>
      <c r="C93" s="58">
        <v>416</v>
      </c>
      <c r="D93" s="59">
        <v>21</v>
      </c>
      <c r="E93" s="59">
        <v>247.1</v>
      </c>
      <c r="F93" s="59">
        <v>384</v>
      </c>
      <c r="G93" s="62">
        <v>0</v>
      </c>
      <c r="H93" s="59">
        <v>0</v>
      </c>
      <c r="I93" s="59">
        <v>0</v>
      </c>
      <c r="J93" s="60">
        <v>26458633</v>
      </c>
      <c r="K93" s="21">
        <f t="shared" si="6"/>
        <v>0</v>
      </c>
      <c r="L93" s="21">
        <f t="shared" si="7"/>
        <v>0</v>
      </c>
      <c r="M93" s="21">
        <f t="shared" si="8"/>
        <v>0</v>
      </c>
      <c r="N93" s="21">
        <f t="shared" si="9"/>
        <v>0</v>
      </c>
      <c r="O93" s="21">
        <f t="shared" si="10"/>
        <v>0</v>
      </c>
      <c r="P93" s="21">
        <f t="shared" si="11"/>
        <v>0</v>
      </c>
    </row>
    <row r="94" spans="1:16">
      <c r="A94" s="55">
        <v>23913</v>
      </c>
      <c r="B94" s="55">
        <v>170</v>
      </c>
      <c r="C94" s="55">
        <v>4609</v>
      </c>
      <c r="D94" s="56">
        <v>21</v>
      </c>
      <c r="E94" s="56">
        <v>203.5</v>
      </c>
      <c r="F94" s="56">
        <v>382</v>
      </c>
      <c r="G94" s="61">
        <v>0</v>
      </c>
      <c r="H94" s="56">
        <v>0</v>
      </c>
      <c r="I94" s="56">
        <v>304</v>
      </c>
      <c r="J94" s="57">
        <v>60423415</v>
      </c>
      <c r="K94" s="21">
        <f t="shared" si="6"/>
        <v>0</v>
      </c>
      <c r="L94" s="21">
        <f t="shared" si="7"/>
        <v>0</v>
      </c>
      <c r="M94" s="21">
        <f t="shared" si="8"/>
        <v>0</v>
      </c>
      <c r="N94" s="21">
        <f t="shared" si="9"/>
        <v>0</v>
      </c>
      <c r="O94" s="21">
        <f t="shared" si="10"/>
        <v>0</v>
      </c>
      <c r="P94" s="21">
        <f t="shared" si="11"/>
        <v>0</v>
      </c>
    </row>
    <row r="95" spans="1:16">
      <c r="A95" s="55">
        <v>3301</v>
      </c>
      <c r="B95" s="55">
        <v>140</v>
      </c>
      <c r="C95" s="55">
        <v>2742</v>
      </c>
      <c r="D95" s="56">
        <v>21</v>
      </c>
      <c r="E95" s="56">
        <v>233</v>
      </c>
      <c r="F95" s="56">
        <v>378.1</v>
      </c>
      <c r="G95" s="61">
        <v>0</v>
      </c>
      <c r="H95" s="56">
        <v>0</v>
      </c>
      <c r="I95" s="56">
        <v>319.89999999999998</v>
      </c>
      <c r="J95" s="57">
        <v>69206611</v>
      </c>
      <c r="K95" s="21">
        <f t="shared" si="6"/>
        <v>0</v>
      </c>
      <c r="L95" s="21">
        <f t="shared" si="7"/>
        <v>0</v>
      </c>
      <c r="M95" s="21">
        <f t="shared" si="8"/>
        <v>0</v>
      </c>
      <c r="N95" s="21">
        <f t="shared" si="9"/>
        <v>0</v>
      </c>
      <c r="O95" s="21">
        <f t="shared" si="10"/>
        <v>0</v>
      </c>
      <c r="P95" s="21">
        <f t="shared" si="11"/>
        <v>0</v>
      </c>
    </row>
    <row r="96" spans="1:16">
      <c r="A96" s="58">
        <v>44392</v>
      </c>
      <c r="B96" s="58">
        <v>164</v>
      </c>
      <c r="C96" s="58">
        <v>5996</v>
      </c>
      <c r="D96" s="59">
        <v>31</v>
      </c>
      <c r="E96" s="59">
        <v>554.9</v>
      </c>
      <c r="F96" s="59">
        <v>378</v>
      </c>
      <c r="G96" s="62">
        <v>0</v>
      </c>
      <c r="H96" s="59">
        <v>0</v>
      </c>
      <c r="I96" s="59">
        <v>392</v>
      </c>
      <c r="J96" s="60">
        <v>20634081</v>
      </c>
      <c r="K96" s="21">
        <f t="shared" si="6"/>
        <v>0</v>
      </c>
      <c r="L96" s="21">
        <f t="shared" si="7"/>
        <v>0</v>
      </c>
      <c r="M96" s="21">
        <f t="shared" si="8"/>
        <v>0</v>
      </c>
      <c r="N96" s="21">
        <f t="shared" si="9"/>
        <v>0</v>
      </c>
      <c r="O96" s="21">
        <f t="shared" si="10"/>
        <v>0</v>
      </c>
      <c r="P96" s="21">
        <f t="shared" si="11"/>
        <v>0</v>
      </c>
    </row>
    <row r="97" spans="1:16">
      <c r="A97" s="58">
        <v>36066</v>
      </c>
      <c r="B97" s="58">
        <v>170</v>
      </c>
      <c r="C97" s="58">
        <v>2735</v>
      </c>
      <c r="D97" s="59">
        <v>21</v>
      </c>
      <c r="E97" s="59">
        <v>403.2</v>
      </c>
      <c r="F97" s="59">
        <v>377</v>
      </c>
      <c r="G97" s="62">
        <v>0</v>
      </c>
      <c r="H97" s="59">
        <v>0</v>
      </c>
      <c r="I97" s="59">
        <v>0</v>
      </c>
      <c r="J97" s="60">
        <v>12478836</v>
      </c>
      <c r="K97" s="21">
        <f t="shared" si="6"/>
        <v>0</v>
      </c>
      <c r="L97" s="21">
        <f t="shared" si="7"/>
        <v>0</v>
      </c>
      <c r="M97" s="21">
        <f t="shared" si="8"/>
        <v>0</v>
      </c>
      <c r="N97" s="21">
        <f t="shared" si="9"/>
        <v>0</v>
      </c>
      <c r="O97" s="21">
        <f t="shared" si="10"/>
        <v>0</v>
      </c>
      <c r="P97" s="21">
        <f t="shared" si="11"/>
        <v>0</v>
      </c>
    </row>
    <row r="98" spans="1:16">
      <c r="A98" s="55">
        <v>42990</v>
      </c>
      <c r="B98" s="55">
        <v>140</v>
      </c>
      <c r="C98" s="55">
        <v>2539</v>
      </c>
      <c r="D98" s="56">
        <v>21</v>
      </c>
      <c r="E98" s="56">
        <v>264.5</v>
      </c>
      <c r="F98" s="56">
        <v>370.4</v>
      </c>
      <c r="G98" s="61">
        <v>-50000</v>
      </c>
      <c r="H98" s="56">
        <v>0</v>
      </c>
      <c r="I98" s="56">
        <v>0</v>
      </c>
      <c r="J98" s="57">
        <v>17771345</v>
      </c>
      <c r="K98" s="21">
        <f t="shared" si="6"/>
        <v>-50000</v>
      </c>
      <c r="L98" s="21">
        <f t="shared" si="7"/>
        <v>0</v>
      </c>
      <c r="M98" s="21">
        <f t="shared" si="8"/>
        <v>1</v>
      </c>
      <c r="N98" s="21">
        <f t="shared" si="9"/>
        <v>0</v>
      </c>
      <c r="O98" s="21">
        <f t="shared" si="10"/>
        <v>0</v>
      </c>
      <c r="P98" s="21">
        <f t="shared" si="11"/>
        <v>1</v>
      </c>
    </row>
    <row r="99" spans="1:16">
      <c r="A99" s="55">
        <v>745</v>
      </c>
      <c r="B99" s="55">
        <v>175</v>
      </c>
      <c r="C99" s="55">
        <v>6137</v>
      </c>
      <c r="D99" s="56">
        <v>21</v>
      </c>
      <c r="E99" s="56">
        <v>241.3</v>
      </c>
      <c r="F99" s="56">
        <v>368</v>
      </c>
      <c r="G99" s="61">
        <v>0</v>
      </c>
      <c r="H99" s="56">
        <v>0</v>
      </c>
      <c r="I99" s="56">
        <v>318.39999999999998</v>
      </c>
      <c r="J99" s="57">
        <v>26340675</v>
      </c>
      <c r="K99" s="21">
        <f t="shared" si="6"/>
        <v>0</v>
      </c>
      <c r="L99" s="21">
        <f t="shared" si="7"/>
        <v>0</v>
      </c>
      <c r="M99" s="21">
        <f t="shared" si="8"/>
        <v>0</v>
      </c>
      <c r="N99" s="21">
        <f t="shared" si="9"/>
        <v>0</v>
      </c>
      <c r="O99" s="21">
        <f t="shared" si="10"/>
        <v>0</v>
      </c>
      <c r="P99" s="21">
        <f t="shared" si="11"/>
        <v>0</v>
      </c>
    </row>
    <row r="100" spans="1:16">
      <c r="A100" s="55">
        <v>4658</v>
      </c>
      <c r="B100" s="55">
        <v>140</v>
      </c>
      <c r="C100" s="55">
        <v>2378</v>
      </c>
      <c r="D100" s="56">
        <v>21</v>
      </c>
      <c r="E100" s="56">
        <v>161.9</v>
      </c>
      <c r="F100" s="56">
        <v>367.8</v>
      </c>
      <c r="G100" s="61">
        <v>-243245</v>
      </c>
      <c r="H100" s="56">
        <v>1</v>
      </c>
      <c r="I100" s="56">
        <v>360</v>
      </c>
      <c r="J100" s="57">
        <v>21765775</v>
      </c>
      <c r="K100" s="21">
        <f t="shared" si="6"/>
        <v>-243245</v>
      </c>
      <c r="L100" s="21">
        <f t="shared" si="7"/>
        <v>0</v>
      </c>
      <c r="M100" s="21">
        <f t="shared" si="8"/>
        <v>1</v>
      </c>
      <c r="N100" s="21">
        <f t="shared" si="9"/>
        <v>0</v>
      </c>
      <c r="O100" s="21">
        <f t="shared" si="10"/>
        <v>0</v>
      </c>
      <c r="P100" s="21">
        <f t="shared" si="11"/>
        <v>1</v>
      </c>
    </row>
    <row r="101" spans="1:16">
      <c r="A101" s="58">
        <v>13119</v>
      </c>
      <c r="B101" s="58">
        <v>250</v>
      </c>
      <c r="C101" s="58">
        <v>1570</v>
      </c>
      <c r="D101" s="59">
        <v>21</v>
      </c>
      <c r="E101" s="59">
        <v>414.9</v>
      </c>
      <c r="F101" s="59">
        <v>366.9</v>
      </c>
      <c r="G101" s="62">
        <v>0</v>
      </c>
      <c r="H101" s="59">
        <v>-1</v>
      </c>
      <c r="I101" s="59">
        <v>326.2</v>
      </c>
      <c r="J101" s="60">
        <v>27263461</v>
      </c>
      <c r="K101" s="21">
        <f t="shared" si="6"/>
        <v>0</v>
      </c>
      <c r="L101" s="21">
        <f t="shared" si="7"/>
        <v>1</v>
      </c>
      <c r="M101" s="21">
        <f t="shared" si="8"/>
        <v>0</v>
      </c>
      <c r="N101" s="21">
        <f t="shared" si="9"/>
        <v>0</v>
      </c>
      <c r="O101" s="21">
        <f t="shared" si="10"/>
        <v>1</v>
      </c>
      <c r="P101" s="21">
        <f t="shared" si="11"/>
        <v>0</v>
      </c>
    </row>
    <row r="102" spans="1:16">
      <c r="A102" s="58">
        <v>10110</v>
      </c>
      <c r="B102" s="58">
        <v>128</v>
      </c>
      <c r="C102" s="58">
        <v>3505</v>
      </c>
      <c r="D102" s="59">
        <v>21</v>
      </c>
      <c r="E102" s="59">
        <v>306.7</v>
      </c>
      <c r="F102" s="59">
        <v>366</v>
      </c>
      <c r="G102" s="62">
        <v>0</v>
      </c>
      <c r="H102" s="59">
        <v>-1</v>
      </c>
      <c r="I102" s="59">
        <v>346</v>
      </c>
      <c r="J102" s="60">
        <v>12364547</v>
      </c>
      <c r="K102" s="21">
        <f t="shared" si="6"/>
        <v>0</v>
      </c>
      <c r="L102" s="21">
        <f t="shared" si="7"/>
        <v>1</v>
      </c>
      <c r="M102" s="21">
        <f t="shared" si="8"/>
        <v>0</v>
      </c>
      <c r="N102" s="21">
        <f t="shared" si="9"/>
        <v>0</v>
      </c>
      <c r="O102" s="21">
        <f t="shared" si="10"/>
        <v>1</v>
      </c>
      <c r="P102" s="21">
        <f t="shared" si="11"/>
        <v>0</v>
      </c>
    </row>
    <row r="103" spans="1:16">
      <c r="A103" s="58">
        <v>36044</v>
      </c>
      <c r="B103" s="58">
        <v>101</v>
      </c>
      <c r="C103" s="58">
        <v>6356</v>
      </c>
      <c r="D103" s="59">
        <v>21</v>
      </c>
      <c r="E103" s="59">
        <v>66</v>
      </c>
      <c r="F103" s="59">
        <v>364</v>
      </c>
      <c r="G103" s="62">
        <v>-1211627</v>
      </c>
      <c r="H103" s="59">
        <v>1</v>
      </c>
      <c r="I103" s="59">
        <v>338.9</v>
      </c>
      <c r="J103" s="60">
        <v>28188323</v>
      </c>
      <c r="K103" s="21">
        <f t="shared" si="6"/>
        <v>-1211627</v>
      </c>
      <c r="L103" s="21">
        <f t="shared" si="7"/>
        <v>0</v>
      </c>
      <c r="M103" s="21">
        <f t="shared" si="8"/>
        <v>1</v>
      </c>
      <c r="N103" s="21">
        <f t="shared" si="9"/>
        <v>0</v>
      </c>
      <c r="O103" s="21">
        <f t="shared" si="10"/>
        <v>0</v>
      </c>
      <c r="P103" s="21">
        <f t="shared" si="11"/>
        <v>1</v>
      </c>
    </row>
    <row r="104" spans="1:16">
      <c r="A104" s="55">
        <v>30768</v>
      </c>
      <c r="B104" s="55">
        <v>155</v>
      </c>
      <c r="C104" s="55">
        <v>4065</v>
      </c>
      <c r="D104" s="56">
        <v>21</v>
      </c>
      <c r="E104" s="56">
        <v>197.1</v>
      </c>
      <c r="F104" s="56">
        <v>362</v>
      </c>
      <c r="G104" s="61">
        <v>0</v>
      </c>
      <c r="H104" s="56">
        <v>-1</v>
      </c>
      <c r="I104" s="56">
        <v>360</v>
      </c>
      <c r="J104" s="57">
        <v>75367910</v>
      </c>
      <c r="K104" s="21">
        <f t="shared" si="6"/>
        <v>0</v>
      </c>
      <c r="L104" s="21">
        <f t="shared" si="7"/>
        <v>1</v>
      </c>
      <c r="M104" s="21">
        <f t="shared" si="8"/>
        <v>0</v>
      </c>
      <c r="N104" s="21">
        <f t="shared" si="9"/>
        <v>0</v>
      </c>
      <c r="O104" s="21">
        <f t="shared" si="10"/>
        <v>1</v>
      </c>
      <c r="P104" s="21">
        <f t="shared" si="11"/>
        <v>0</v>
      </c>
    </row>
    <row r="105" spans="1:16">
      <c r="A105" s="58">
        <v>25968</v>
      </c>
      <c r="B105" s="58">
        <v>170</v>
      </c>
      <c r="C105" s="58">
        <v>8329</v>
      </c>
      <c r="D105" s="59">
        <v>21</v>
      </c>
      <c r="E105" s="59">
        <v>218.8</v>
      </c>
      <c r="F105" s="59">
        <v>362</v>
      </c>
      <c r="G105" s="62">
        <v>-786344</v>
      </c>
      <c r="H105" s="59">
        <v>1</v>
      </c>
      <c r="I105" s="59">
        <v>350</v>
      </c>
      <c r="J105" s="60">
        <v>16618888</v>
      </c>
      <c r="K105" s="21">
        <f t="shared" si="6"/>
        <v>-786344</v>
      </c>
      <c r="L105" s="21">
        <f t="shared" si="7"/>
        <v>0</v>
      </c>
      <c r="M105" s="21">
        <f t="shared" si="8"/>
        <v>1</v>
      </c>
      <c r="N105" s="21">
        <f t="shared" si="9"/>
        <v>0</v>
      </c>
      <c r="O105" s="21">
        <f t="shared" si="10"/>
        <v>0</v>
      </c>
      <c r="P105" s="21">
        <f t="shared" si="11"/>
        <v>1</v>
      </c>
    </row>
    <row r="106" spans="1:16">
      <c r="A106" s="55">
        <v>7063</v>
      </c>
      <c r="B106" s="55">
        <v>200</v>
      </c>
      <c r="C106" s="55">
        <v>4850</v>
      </c>
      <c r="D106" s="56">
        <v>21</v>
      </c>
      <c r="E106" s="56">
        <v>314.8</v>
      </c>
      <c r="F106" s="56">
        <v>359.9</v>
      </c>
      <c r="G106" s="61">
        <v>-152470</v>
      </c>
      <c r="H106" s="56">
        <v>0</v>
      </c>
      <c r="I106" s="56">
        <v>372.6</v>
      </c>
      <c r="J106" s="57">
        <v>30893093</v>
      </c>
      <c r="K106" s="21">
        <f t="shared" si="6"/>
        <v>-152470</v>
      </c>
      <c r="L106" s="21">
        <f t="shared" si="7"/>
        <v>0</v>
      </c>
      <c r="M106" s="21">
        <f t="shared" si="8"/>
        <v>1</v>
      </c>
      <c r="N106" s="21">
        <f t="shared" si="9"/>
        <v>0</v>
      </c>
      <c r="O106" s="21">
        <f t="shared" si="10"/>
        <v>0</v>
      </c>
      <c r="P106" s="21">
        <f t="shared" si="11"/>
        <v>1</v>
      </c>
    </row>
    <row r="107" spans="1:16">
      <c r="A107" s="55">
        <v>59479</v>
      </c>
      <c r="B107" s="55">
        <v>170</v>
      </c>
      <c r="C107" s="55">
        <v>7510</v>
      </c>
      <c r="D107" s="56">
        <v>21</v>
      </c>
      <c r="E107" s="56">
        <v>271</v>
      </c>
      <c r="F107" s="56">
        <v>358.9</v>
      </c>
      <c r="G107" s="61">
        <v>0</v>
      </c>
      <c r="H107" s="56">
        <v>-1</v>
      </c>
      <c r="I107" s="56">
        <v>246.5</v>
      </c>
      <c r="J107" s="57">
        <v>32585175</v>
      </c>
      <c r="K107" s="21">
        <f t="shared" si="6"/>
        <v>0</v>
      </c>
      <c r="L107" s="21">
        <f t="shared" si="7"/>
        <v>1</v>
      </c>
      <c r="M107" s="21">
        <f t="shared" si="8"/>
        <v>0</v>
      </c>
      <c r="N107" s="21">
        <f t="shared" si="9"/>
        <v>0</v>
      </c>
      <c r="O107" s="21">
        <f t="shared" si="10"/>
        <v>1</v>
      </c>
      <c r="P107" s="21">
        <f t="shared" si="11"/>
        <v>0</v>
      </c>
    </row>
    <row r="108" spans="1:16">
      <c r="A108" s="55">
        <v>37188</v>
      </c>
      <c r="B108" s="55">
        <v>200</v>
      </c>
      <c r="C108" s="55">
        <v>4662</v>
      </c>
      <c r="D108" s="56">
        <v>21</v>
      </c>
      <c r="E108" s="56">
        <v>373</v>
      </c>
      <c r="F108" s="56">
        <v>358.7</v>
      </c>
      <c r="G108" s="61">
        <v>0</v>
      </c>
      <c r="H108" s="56">
        <v>0</v>
      </c>
      <c r="I108" s="56">
        <v>452.4</v>
      </c>
      <c r="J108" s="57">
        <v>25996151</v>
      </c>
      <c r="K108" s="21">
        <f t="shared" si="6"/>
        <v>0</v>
      </c>
      <c r="L108" s="21">
        <f t="shared" si="7"/>
        <v>0</v>
      </c>
      <c r="M108" s="21">
        <f t="shared" si="8"/>
        <v>0</v>
      </c>
      <c r="N108" s="21">
        <f t="shared" si="9"/>
        <v>0</v>
      </c>
      <c r="O108" s="21">
        <f t="shared" si="10"/>
        <v>0</v>
      </c>
      <c r="P108" s="21">
        <f t="shared" si="11"/>
        <v>0</v>
      </c>
    </row>
    <row r="109" spans="1:16">
      <c r="A109" s="55">
        <v>468</v>
      </c>
      <c r="B109" s="55">
        <v>528</v>
      </c>
      <c r="C109" s="55">
        <v>276</v>
      </c>
      <c r="D109" s="56">
        <v>21</v>
      </c>
      <c r="E109" s="56">
        <v>410.6</v>
      </c>
      <c r="F109" s="56">
        <v>356.3</v>
      </c>
      <c r="G109" s="61">
        <v>0</v>
      </c>
      <c r="H109" s="56">
        <v>0</v>
      </c>
      <c r="I109" s="56">
        <v>326.89999999999998</v>
      </c>
      <c r="J109" s="57">
        <v>19530191</v>
      </c>
      <c r="K109" s="21">
        <f t="shared" si="6"/>
        <v>0</v>
      </c>
      <c r="L109" s="21">
        <f t="shared" si="7"/>
        <v>0</v>
      </c>
      <c r="M109" s="21">
        <f t="shared" si="8"/>
        <v>0</v>
      </c>
      <c r="N109" s="21">
        <f t="shared" si="9"/>
        <v>0</v>
      </c>
      <c r="O109" s="21">
        <f t="shared" si="10"/>
        <v>0</v>
      </c>
      <c r="P109" s="21">
        <f t="shared" si="11"/>
        <v>0</v>
      </c>
    </row>
    <row r="110" spans="1:16">
      <c r="A110" s="55">
        <v>30911</v>
      </c>
      <c r="B110" s="55">
        <v>140</v>
      </c>
      <c r="C110" s="55">
        <v>2163</v>
      </c>
      <c r="D110" s="56">
        <v>21</v>
      </c>
      <c r="E110" s="56">
        <v>235</v>
      </c>
      <c r="F110" s="56">
        <v>354.8</v>
      </c>
      <c r="G110" s="61">
        <v>-185780</v>
      </c>
      <c r="H110" s="56">
        <v>0</v>
      </c>
      <c r="I110" s="56">
        <v>448.2</v>
      </c>
      <c r="J110" s="57">
        <v>18314045</v>
      </c>
      <c r="K110" s="21">
        <f t="shared" si="6"/>
        <v>-185780</v>
      </c>
      <c r="L110" s="21">
        <f t="shared" si="7"/>
        <v>0</v>
      </c>
      <c r="M110" s="21">
        <f t="shared" si="8"/>
        <v>1</v>
      </c>
      <c r="N110" s="21">
        <f t="shared" si="9"/>
        <v>0</v>
      </c>
      <c r="O110" s="21">
        <f t="shared" si="10"/>
        <v>0</v>
      </c>
      <c r="P110" s="21">
        <f t="shared" si="11"/>
        <v>1</v>
      </c>
    </row>
    <row r="111" spans="1:16">
      <c r="A111" s="55">
        <v>30921</v>
      </c>
      <c r="B111" s="55">
        <v>528</v>
      </c>
      <c r="C111" s="55">
        <v>279</v>
      </c>
      <c r="D111" s="56">
        <v>21</v>
      </c>
      <c r="E111" s="56">
        <v>378.6</v>
      </c>
      <c r="F111" s="56">
        <v>352.9</v>
      </c>
      <c r="G111" s="61">
        <v>0</v>
      </c>
      <c r="H111" s="56">
        <v>0</v>
      </c>
      <c r="I111" s="56">
        <v>398.7</v>
      </c>
      <c r="J111" s="57">
        <v>16204900</v>
      </c>
      <c r="K111" s="21">
        <f t="shared" si="6"/>
        <v>0</v>
      </c>
      <c r="L111" s="21">
        <f t="shared" si="7"/>
        <v>0</v>
      </c>
      <c r="M111" s="21">
        <f t="shared" si="8"/>
        <v>0</v>
      </c>
      <c r="N111" s="21">
        <f t="shared" si="9"/>
        <v>0</v>
      </c>
      <c r="O111" s="21">
        <f t="shared" si="10"/>
        <v>0</v>
      </c>
      <c r="P111" s="21">
        <f t="shared" si="11"/>
        <v>0</v>
      </c>
    </row>
    <row r="112" spans="1:16">
      <c r="A112" s="55">
        <v>59406</v>
      </c>
      <c r="B112" s="55">
        <v>117</v>
      </c>
      <c r="C112" s="55">
        <v>3422</v>
      </c>
      <c r="D112" s="56">
        <v>21</v>
      </c>
      <c r="E112" s="56">
        <v>259</v>
      </c>
      <c r="F112" s="56">
        <v>352.7</v>
      </c>
      <c r="G112" s="61">
        <v>-566140</v>
      </c>
      <c r="H112" s="56">
        <v>1</v>
      </c>
      <c r="I112" s="56">
        <v>478.7</v>
      </c>
      <c r="J112" s="57">
        <v>15226331</v>
      </c>
      <c r="K112" s="21">
        <f t="shared" si="6"/>
        <v>-566140</v>
      </c>
      <c r="L112" s="21">
        <f t="shared" si="7"/>
        <v>0</v>
      </c>
      <c r="M112" s="21">
        <f t="shared" si="8"/>
        <v>1</v>
      </c>
      <c r="N112" s="21">
        <f t="shared" si="9"/>
        <v>0</v>
      </c>
      <c r="O112" s="21">
        <f t="shared" si="10"/>
        <v>0</v>
      </c>
      <c r="P112" s="21">
        <f t="shared" si="11"/>
        <v>1</v>
      </c>
    </row>
    <row r="113" spans="1:16">
      <c r="A113" s="58">
        <v>36430</v>
      </c>
      <c r="B113" s="58">
        <v>200</v>
      </c>
      <c r="C113" s="58">
        <v>8286</v>
      </c>
      <c r="D113" s="59">
        <v>21</v>
      </c>
      <c r="E113" s="59">
        <v>300.3</v>
      </c>
      <c r="F113" s="59">
        <v>351.7</v>
      </c>
      <c r="G113" s="62">
        <v>0</v>
      </c>
      <c r="H113" s="59">
        <v>0</v>
      </c>
      <c r="I113" s="59">
        <v>341.7</v>
      </c>
      <c r="J113" s="60">
        <v>12971591</v>
      </c>
      <c r="K113" s="21">
        <f t="shared" si="6"/>
        <v>0</v>
      </c>
      <c r="L113" s="21">
        <f t="shared" si="7"/>
        <v>0</v>
      </c>
      <c r="M113" s="21">
        <f t="shared" si="8"/>
        <v>0</v>
      </c>
      <c r="N113" s="21">
        <f t="shared" si="9"/>
        <v>0</v>
      </c>
      <c r="O113" s="21">
        <f t="shared" si="10"/>
        <v>0</v>
      </c>
      <c r="P113" s="21">
        <f t="shared" si="11"/>
        <v>0</v>
      </c>
    </row>
    <row r="114" spans="1:16">
      <c r="A114" s="58">
        <v>31609</v>
      </c>
      <c r="B114" s="58">
        <v>129</v>
      </c>
      <c r="C114" s="58">
        <v>3167</v>
      </c>
      <c r="D114" s="59">
        <v>21</v>
      </c>
      <c r="E114" s="59">
        <v>185.6</v>
      </c>
      <c r="F114" s="59">
        <v>351.1</v>
      </c>
      <c r="G114" s="62">
        <v>0</v>
      </c>
      <c r="H114" s="59">
        <v>-1</v>
      </c>
      <c r="I114" s="59">
        <v>275.10000000000002</v>
      </c>
      <c r="J114" s="60">
        <v>26028345</v>
      </c>
      <c r="K114" s="21">
        <f t="shared" si="6"/>
        <v>0</v>
      </c>
      <c r="L114" s="21">
        <f t="shared" si="7"/>
        <v>1</v>
      </c>
      <c r="M114" s="21">
        <f t="shared" si="8"/>
        <v>0</v>
      </c>
      <c r="N114" s="21">
        <f t="shared" si="9"/>
        <v>0</v>
      </c>
      <c r="O114" s="21">
        <f t="shared" si="10"/>
        <v>1</v>
      </c>
      <c r="P114" s="21">
        <f t="shared" si="11"/>
        <v>0</v>
      </c>
    </row>
    <row r="115" spans="1:16">
      <c r="A115" s="55">
        <v>4566</v>
      </c>
      <c r="B115" s="55">
        <v>140</v>
      </c>
      <c r="C115" s="55">
        <v>2754</v>
      </c>
      <c r="D115" s="56">
        <v>21</v>
      </c>
      <c r="E115" s="56">
        <v>204.3</v>
      </c>
      <c r="F115" s="56">
        <v>350.4</v>
      </c>
      <c r="G115" s="61">
        <v>0</v>
      </c>
      <c r="H115" s="56">
        <v>-1</v>
      </c>
      <c r="I115" s="56">
        <v>315.7</v>
      </c>
      <c r="J115" s="57">
        <v>25507339</v>
      </c>
      <c r="K115" s="21">
        <f t="shared" si="6"/>
        <v>0</v>
      </c>
      <c r="L115" s="21">
        <f t="shared" si="7"/>
        <v>1</v>
      </c>
      <c r="M115" s="21">
        <f t="shared" si="8"/>
        <v>0</v>
      </c>
      <c r="N115" s="21">
        <f t="shared" si="9"/>
        <v>0</v>
      </c>
      <c r="O115" s="21">
        <f t="shared" si="10"/>
        <v>1</v>
      </c>
      <c r="P115" s="21">
        <f t="shared" si="11"/>
        <v>0</v>
      </c>
    </row>
    <row r="116" spans="1:16">
      <c r="A116" s="55">
        <v>11064</v>
      </c>
      <c r="B116" s="55">
        <v>129</v>
      </c>
      <c r="C116" s="55">
        <v>5489</v>
      </c>
      <c r="D116" s="56">
        <v>21</v>
      </c>
      <c r="E116" s="56">
        <v>309.7</v>
      </c>
      <c r="F116" s="56">
        <v>349.8</v>
      </c>
      <c r="G116" s="61">
        <v>0</v>
      </c>
      <c r="H116" s="56">
        <v>0</v>
      </c>
      <c r="I116" s="56">
        <v>323.2</v>
      </c>
      <c r="J116" s="57">
        <v>83505117</v>
      </c>
      <c r="K116" s="21">
        <f t="shared" si="6"/>
        <v>0</v>
      </c>
      <c r="L116" s="21">
        <f t="shared" si="7"/>
        <v>0</v>
      </c>
      <c r="M116" s="21">
        <f t="shared" si="8"/>
        <v>0</v>
      </c>
      <c r="N116" s="21">
        <f t="shared" si="9"/>
        <v>0</v>
      </c>
      <c r="O116" s="21">
        <f t="shared" si="10"/>
        <v>0</v>
      </c>
      <c r="P116" s="21">
        <f t="shared" si="11"/>
        <v>0</v>
      </c>
    </row>
    <row r="117" spans="1:16">
      <c r="A117" s="58">
        <v>9307</v>
      </c>
      <c r="B117" s="58">
        <v>528</v>
      </c>
      <c r="C117" s="58">
        <v>913</v>
      </c>
      <c r="D117" s="59">
        <v>21</v>
      </c>
      <c r="E117" s="59">
        <v>282.5</v>
      </c>
      <c r="F117" s="59">
        <v>349</v>
      </c>
      <c r="G117" s="62">
        <v>-346843</v>
      </c>
      <c r="H117" s="59">
        <v>1</v>
      </c>
      <c r="I117" s="59">
        <v>365.2</v>
      </c>
      <c r="J117" s="60">
        <v>34383901</v>
      </c>
      <c r="K117" s="21">
        <f t="shared" si="6"/>
        <v>-346843</v>
      </c>
      <c r="L117" s="21">
        <f t="shared" si="7"/>
        <v>0</v>
      </c>
      <c r="M117" s="21">
        <f t="shared" si="8"/>
        <v>1</v>
      </c>
      <c r="N117" s="21">
        <f t="shared" si="9"/>
        <v>0</v>
      </c>
      <c r="O117" s="21">
        <f t="shared" si="10"/>
        <v>0</v>
      </c>
      <c r="P117" s="21">
        <f t="shared" si="11"/>
        <v>1</v>
      </c>
    </row>
    <row r="118" spans="1:16">
      <c r="A118" s="58">
        <v>20579</v>
      </c>
      <c r="B118" s="58">
        <v>164</v>
      </c>
      <c r="C118" s="58">
        <v>3240</v>
      </c>
      <c r="D118" s="59">
        <v>21</v>
      </c>
      <c r="E118" s="59">
        <v>447.1</v>
      </c>
      <c r="F118" s="59">
        <v>348.8</v>
      </c>
      <c r="G118" s="62">
        <v>0</v>
      </c>
      <c r="H118" s="59">
        <v>0</v>
      </c>
      <c r="I118" s="59">
        <v>340</v>
      </c>
      <c r="J118" s="60">
        <v>27498620</v>
      </c>
      <c r="K118" s="21">
        <f t="shared" si="6"/>
        <v>0</v>
      </c>
      <c r="L118" s="21">
        <f t="shared" si="7"/>
        <v>0</v>
      </c>
      <c r="M118" s="21">
        <f t="shared" si="8"/>
        <v>0</v>
      </c>
      <c r="N118" s="21">
        <f t="shared" si="9"/>
        <v>0</v>
      </c>
      <c r="O118" s="21">
        <f t="shared" si="10"/>
        <v>0</v>
      </c>
      <c r="P118" s="21">
        <f t="shared" si="11"/>
        <v>0</v>
      </c>
    </row>
    <row r="119" spans="1:16">
      <c r="A119" s="58">
        <v>7473</v>
      </c>
      <c r="B119" s="58">
        <v>164</v>
      </c>
      <c r="C119" s="58">
        <v>1075</v>
      </c>
      <c r="D119" s="59">
        <v>31</v>
      </c>
      <c r="E119" s="59">
        <v>517</v>
      </c>
      <c r="F119" s="59">
        <v>346.6</v>
      </c>
      <c r="G119" s="62">
        <v>0</v>
      </c>
      <c r="H119" s="59">
        <v>-1</v>
      </c>
      <c r="I119" s="59">
        <v>354.5</v>
      </c>
      <c r="J119" s="60">
        <v>11019285</v>
      </c>
      <c r="K119" s="21">
        <f t="shared" si="6"/>
        <v>0</v>
      </c>
      <c r="L119" s="21">
        <f t="shared" si="7"/>
        <v>1</v>
      </c>
      <c r="M119" s="21">
        <f t="shared" si="8"/>
        <v>0</v>
      </c>
      <c r="N119" s="21">
        <f t="shared" si="9"/>
        <v>0</v>
      </c>
      <c r="O119" s="21">
        <f t="shared" si="10"/>
        <v>1</v>
      </c>
      <c r="P119" s="21">
        <f t="shared" si="11"/>
        <v>0</v>
      </c>
    </row>
    <row r="120" spans="1:16">
      <c r="A120" s="58">
        <v>29793</v>
      </c>
      <c r="B120" s="58">
        <v>143</v>
      </c>
      <c r="C120" s="58">
        <v>1101</v>
      </c>
      <c r="D120" s="59">
        <v>21</v>
      </c>
      <c r="E120" s="59">
        <v>407.4</v>
      </c>
      <c r="F120" s="59">
        <v>345.7</v>
      </c>
      <c r="G120" s="62">
        <v>0</v>
      </c>
      <c r="H120" s="59">
        <v>-1</v>
      </c>
      <c r="I120" s="59">
        <v>384.6</v>
      </c>
      <c r="J120" s="60">
        <v>13461376</v>
      </c>
      <c r="K120" s="21">
        <f t="shared" si="6"/>
        <v>0</v>
      </c>
      <c r="L120" s="21">
        <f t="shared" si="7"/>
        <v>1</v>
      </c>
      <c r="M120" s="21">
        <f t="shared" si="8"/>
        <v>0</v>
      </c>
      <c r="N120" s="21">
        <f t="shared" si="9"/>
        <v>0</v>
      </c>
      <c r="O120" s="21">
        <f t="shared" si="10"/>
        <v>1</v>
      </c>
      <c r="P120" s="21">
        <f t="shared" si="11"/>
        <v>0</v>
      </c>
    </row>
    <row r="121" spans="1:16">
      <c r="A121" s="55">
        <v>50135</v>
      </c>
      <c r="B121" s="55">
        <v>200</v>
      </c>
      <c r="C121" s="55">
        <v>4657</v>
      </c>
      <c r="D121" s="56">
        <v>21</v>
      </c>
      <c r="E121" s="56">
        <v>261.89999999999998</v>
      </c>
      <c r="F121" s="56">
        <v>343.6</v>
      </c>
      <c r="G121" s="61">
        <v>0</v>
      </c>
      <c r="H121" s="56">
        <v>0</v>
      </c>
      <c r="I121" s="56">
        <v>336.6</v>
      </c>
      <c r="J121" s="57">
        <v>12026501</v>
      </c>
      <c r="K121" s="21">
        <f t="shared" si="6"/>
        <v>0</v>
      </c>
      <c r="L121" s="21">
        <f t="shared" si="7"/>
        <v>0</v>
      </c>
      <c r="M121" s="21">
        <f t="shared" si="8"/>
        <v>0</v>
      </c>
      <c r="N121" s="21">
        <f t="shared" si="9"/>
        <v>0</v>
      </c>
      <c r="O121" s="21">
        <f t="shared" si="10"/>
        <v>0</v>
      </c>
      <c r="P121" s="21">
        <f t="shared" si="11"/>
        <v>0</v>
      </c>
    </row>
    <row r="122" spans="1:16">
      <c r="A122" s="55">
        <v>28577</v>
      </c>
      <c r="B122" s="55">
        <v>128</v>
      </c>
      <c r="C122" s="55">
        <v>2521</v>
      </c>
      <c r="D122" s="56">
        <v>66</v>
      </c>
      <c r="E122" s="56">
        <v>756.2</v>
      </c>
      <c r="F122" s="56">
        <v>342.2</v>
      </c>
      <c r="G122" s="61">
        <v>-546412</v>
      </c>
      <c r="H122" s="56">
        <v>1</v>
      </c>
      <c r="I122" s="56">
        <v>329</v>
      </c>
      <c r="J122" s="57">
        <v>34364826</v>
      </c>
      <c r="K122" s="21">
        <f t="shared" si="6"/>
        <v>-546412</v>
      </c>
      <c r="L122" s="21">
        <f t="shared" si="7"/>
        <v>0</v>
      </c>
      <c r="M122" s="21">
        <f t="shared" si="8"/>
        <v>1</v>
      </c>
      <c r="N122" s="21">
        <f t="shared" si="9"/>
        <v>0</v>
      </c>
      <c r="O122" s="21">
        <f t="shared" si="10"/>
        <v>0</v>
      </c>
      <c r="P122" s="21">
        <f t="shared" si="11"/>
        <v>1</v>
      </c>
    </row>
    <row r="123" spans="1:16">
      <c r="A123" s="55">
        <v>45981</v>
      </c>
      <c r="B123" s="55">
        <v>199</v>
      </c>
      <c r="C123" s="55">
        <v>4174</v>
      </c>
      <c r="D123" s="56">
        <v>21</v>
      </c>
      <c r="E123" s="56">
        <v>331.3</v>
      </c>
      <c r="F123" s="56">
        <v>342</v>
      </c>
      <c r="G123" s="61">
        <v>0</v>
      </c>
      <c r="H123" s="56">
        <v>0</v>
      </c>
      <c r="I123" s="56">
        <v>285.8</v>
      </c>
      <c r="J123" s="57">
        <v>14632778</v>
      </c>
      <c r="K123" s="21">
        <f t="shared" si="6"/>
        <v>0</v>
      </c>
      <c r="L123" s="21">
        <f t="shared" si="7"/>
        <v>0</v>
      </c>
      <c r="M123" s="21">
        <f t="shared" si="8"/>
        <v>0</v>
      </c>
      <c r="N123" s="21">
        <f t="shared" si="9"/>
        <v>0</v>
      </c>
      <c r="O123" s="21">
        <f t="shared" si="10"/>
        <v>0</v>
      </c>
      <c r="P123" s="21">
        <f t="shared" si="11"/>
        <v>0</v>
      </c>
    </row>
    <row r="124" spans="1:16">
      <c r="A124" s="58">
        <v>5365</v>
      </c>
      <c r="B124" s="58">
        <v>164</v>
      </c>
      <c r="C124" s="58">
        <v>1817</v>
      </c>
      <c r="D124" s="59">
        <v>21</v>
      </c>
      <c r="E124" s="59">
        <v>175.6</v>
      </c>
      <c r="F124" s="59">
        <v>339.9</v>
      </c>
      <c r="G124" s="62">
        <v>0</v>
      </c>
      <c r="H124" s="59">
        <v>0</v>
      </c>
      <c r="I124" s="59">
        <v>295.89999999999998</v>
      </c>
      <c r="J124" s="60">
        <v>27273203</v>
      </c>
      <c r="K124" s="21">
        <f t="shared" si="6"/>
        <v>0</v>
      </c>
      <c r="L124" s="21">
        <f t="shared" si="7"/>
        <v>0</v>
      </c>
      <c r="M124" s="21">
        <f t="shared" si="8"/>
        <v>0</v>
      </c>
      <c r="N124" s="21">
        <f t="shared" si="9"/>
        <v>0</v>
      </c>
      <c r="O124" s="21">
        <f t="shared" si="10"/>
        <v>0</v>
      </c>
      <c r="P124" s="21">
        <f t="shared" si="11"/>
        <v>0</v>
      </c>
    </row>
    <row r="125" spans="1:16">
      <c r="A125" s="55">
        <v>16115</v>
      </c>
      <c r="B125" s="55">
        <v>129</v>
      </c>
      <c r="C125" s="55">
        <v>9341</v>
      </c>
      <c r="D125" s="56">
        <v>21</v>
      </c>
      <c r="E125" s="56">
        <v>604.5</v>
      </c>
      <c r="F125" s="56">
        <v>339.6</v>
      </c>
      <c r="G125" s="61">
        <v>0</v>
      </c>
      <c r="H125" s="56">
        <v>-1</v>
      </c>
      <c r="I125" s="56">
        <v>331.1</v>
      </c>
      <c r="J125" s="57">
        <v>11772986</v>
      </c>
      <c r="K125" s="21">
        <f t="shared" si="6"/>
        <v>0</v>
      </c>
      <c r="L125" s="21">
        <f t="shared" si="7"/>
        <v>1</v>
      </c>
      <c r="M125" s="21">
        <f t="shared" si="8"/>
        <v>0</v>
      </c>
      <c r="N125" s="21">
        <f t="shared" si="9"/>
        <v>0</v>
      </c>
      <c r="O125" s="21">
        <f t="shared" si="10"/>
        <v>1</v>
      </c>
      <c r="P125" s="21">
        <f t="shared" si="11"/>
        <v>0</v>
      </c>
    </row>
    <row r="126" spans="1:16">
      <c r="A126" s="55">
        <v>23117</v>
      </c>
      <c r="B126" s="55">
        <v>129</v>
      </c>
      <c r="C126" s="55">
        <v>9270</v>
      </c>
      <c r="D126" s="56">
        <v>21</v>
      </c>
      <c r="E126" s="56">
        <v>253.7</v>
      </c>
      <c r="F126" s="56">
        <v>338.7</v>
      </c>
      <c r="G126" s="61">
        <v>0</v>
      </c>
      <c r="H126" s="56">
        <v>0</v>
      </c>
      <c r="I126" s="56">
        <v>297</v>
      </c>
      <c r="J126" s="57">
        <v>13664692</v>
      </c>
      <c r="K126" s="21">
        <f t="shared" si="6"/>
        <v>0</v>
      </c>
      <c r="L126" s="21">
        <f t="shared" si="7"/>
        <v>0</v>
      </c>
      <c r="M126" s="21">
        <f t="shared" si="8"/>
        <v>0</v>
      </c>
      <c r="N126" s="21">
        <f t="shared" si="9"/>
        <v>0</v>
      </c>
      <c r="O126" s="21">
        <f t="shared" si="10"/>
        <v>0</v>
      </c>
      <c r="P126" s="21">
        <f t="shared" si="11"/>
        <v>0</v>
      </c>
    </row>
    <row r="127" spans="1:16">
      <c r="A127" s="58">
        <v>38758</v>
      </c>
      <c r="B127" s="58">
        <v>140</v>
      </c>
      <c r="C127" s="58">
        <v>2281</v>
      </c>
      <c r="D127" s="59">
        <v>21</v>
      </c>
      <c r="E127" s="59">
        <v>267.8</v>
      </c>
      <c r="F127" s="59">
        <v>338.3</v>
      </c>
      <c r="G127" s="62">
        <v>-131062</v>
      </c>
      <c r="H127" s="59">
        <v>0</v>
      </c>
      <c r="I127" s="59">
        <v>298.2</v>
      </c>
      <c r="J127" s="60">
        <v>25269551</v>
      </c>
      <c r="K127" s="21">
        <f t="shared" si="6"/>
        <v>-131062</v>
      </c>
      <c r="L127" s="21">
        <f t="shared" si="7"/>
        <v>0</v>
      </c>
      <c r="M127" s="21">
        <f t="shared" si="8"/>
        <v>1</v>
      </c>
      <c r="N127" s="21">
        <f t="shared" si="9"/>
        <v>0</v>
      </c>
      <c r="O127" s="21">
        <f t="shared" si="10"/>
        <v>0</v>
      </c>
      <c r="P127" s="21">
        <f t="shared" si="11"/>
        <v>1</v>
      </c>
    </row>
    <row r="128" spans="1:16">
      <c r="A128" s="58">
        <v>38248</v>
      </c>
      <c r="B128" s="58">
        <v>101</v>
      </c>
      <c r="C128" s="58">
        <v>1051</v>
      </c>
      <c r="D128" s="59">
        <v>21</v>
      </c>
      <c r="E128" s="59">
        <v>282.5</v>
      </c>
      <c r="F128" s="59">
        <v>337</v>
      </c>
      <c r="G128" s="62">
        <v>0</v>
      </c>
      <c r="H128" s="59">
        <v>-1</v>
      </c>
      <c r="I128" s="59">
        <v>275</v>
      </c>
      <c r="J128" s="60">
        <v>26613620</v>
      </c>
      <c r="K128" s="21">
        <f t="shared" si="6"/>
        <v>0</v>
      </c>
      <c r="L128" s="21">
        <f t="shared" si="7"/>
        <v>1</v>
      </c>
      <c r="M128" s="21">
        <f t="shared" si="8"/>
        <v>0</v>
      </c>
      <c r="N128" s="21">
        <f t="shared" si="9"/>
        <v>0</v>
      </c>
      <c r="O128" s="21">
        <f t="shared" si="10"/>
        <v>1</v>
      </c>
      <c r="P128" s="21">
        <f t="shared" si="11"/>
        <v>0</v>
      </c>
    </row>
    <row r="129" spans="1:16">
      <c r="A129" s="58">
        <v>32564</v>
      </c>
      <c r="B129" s="58">
        <v>199</v>
      </c>
      <c r="C129" s="58">
        <v>1734</v>
      </c>
      <c r="D129" s="59">
        <v>21</v>
      </c>
      <c r="E129" s="59">
        <v>297</v>
      </c>
      <c r="F129" s="59">
        <v>337</v>
      </c>
      <c r="G129" s="62">
        <v>0</v>
      </c>
      <c r="H129" s="59">
        <v>1</v>
      </c>
      <c r="I129" s="59">
        <v>345.8</v>
      </c>
      <c r="J129" s="60">
        <v>13677077</v>
      </c>
      <c r="K129" s="21">
        <f t="shared" si="6"/>
        <v>0</v>
      </c>
      <c r="L129" s="21">
        <f t="shared" si="7"/>
        <v>0</v>
      </c>
      <c r="M129" s="21">
        <f t="shared" si="8"/>
        <v>0</v>
      </c>
      <c r="N129" s="21">
        <f t="shared" si="9"/>
        <v>0</v>
      </c>
      <c r="O129" s="21">
        <f t="shared" si="10"/>
        <v>0</v>
      </c>
      <c r="P129" s="21">
        <f t="shared" si="11"/>
        <v>0</v>
      </c>
    </row>
    <row r="130" spans="1:16">
      <c r="A130" s="55">
        <v>20326</v>
      </c>
      <c r="B130" s="55">
        <v>164</v>
      </c>
      <c r="C130" s="55">
        <v>2720</v>
      </c>
      <c r="D130" s="56">
        <v>21</v>
      </c>
      <c r="E130" s="56">
        <v>309.2</v>
      </c>
      <c r="F130" s="56">
        <v>336.7</v>
      </c>
      <c r="G130" s="61">
        <v>0</v>
      </c>
      <c r="H130" s="56">
        <v>-1</v>
      </c>
      <c r="I130" s="56">
        <v>270.5</v>
      </c>
      <c r="J130" s="57">
        <v>26374316</v>
      </c>
      <c r="K130" s="21">
        <f t="shared" si="6"/>
        <v>0</v>
      </c>
      <c r="L130" s="21">
        <f t="shared" si="7"/>
        <v>1</v>
      </c>
      <c r="M130" s="21">
        <f t="shared" si="8"/>
        <v>0</v>
      </c>
      <c r="N130" s="21">
        <f t="shared" si="9"/>
        <v>0</v>
      </c>
      <c r="O130" s="21">
        <f t="shared" si="10"/>
        <v>1</v>
      </c>
      <c r="P130" s="21">
        <f t="shared" si="11"/>
        <v>0</v>
      </c>
    </row>
    <row r="131" spans="1:16">
      <c r="A131" s="55">
        <v>38</v>
      </c>
      <c r="B131" s="55">
        <v>101</v>
      </c>
      <c r="C131" s="55">
        <v>6927</v>
      </c>
      <c r="D131" s="56">
        <v>21</v>
      </c>
      <c r="E131" s="56">
        <v>333.3</v>
      </c>
      <c r="F131" s="56">
        <v>336</v>
      </c>
      <c r="G131" s="61">
        <v>-37905</v>
      </c>
      <c r="H131" s="56">
        <v>0</v>
      </c>
      <c r="I131" s="56">
        <v>324</v>
      </c>
      <c r="J131" s="57">
        <v>32191355</v>
      </c>
      <c r="K131" s="21">
        <f t="shared" ref="K131:K194" si="12">G131</f>
        <v>-37905</v>
      </c>
      <c r="L131" s="21">
        <f t="shared" ref="L131:L194" si="13">IF(H131=-1,1,0)</f>
        <v>0</v>
      </c>
      <c r="M131" s="21">
        <f t="shared" ref="M131:M194" si="14">IF(G131&lt;&gt;0,1,0)</f>
        <v>1</v>
      </c>
      <c r="N131" s="21">
        <f t="shared" ref="N131:N194" si="15">IF(AND(L131=1,M131=1),1,0)</f>
        <v>0</v>
      </c>
      <c r="O131" s="21">
        <f t="shared" ref="O131:O194" si="16">IF(AND(H131=-1,G131=0),1,0)</f>
        <v>0</v>
      </c>
      <c r="P131" s="21">
        <f t="shared" ref="P131:P194" si="17">IF(AND(G131&lt;&gt;0,H131&lt;&gt;-1),1,0)</f>
        <v>1</v>
      </c>
    </row>
    <row r="132" spans="1:16">
      <c r="A132" s="55">
        <v>23771</v>
      </c>
      <c r="B132" s="55">
        <v>129</v>
      </c>
      <c r="C132" s="55">
        <v>6098</v>
      </c>
      <c r="D132" s="56">
        <v>21</v>
      </c>
      <c r="E132" s="56">
        <v>225.9</v>
      </c>
      <c r="F132" s="56">
        <v>335.6</v>
      </c>
      <c r="G132" s="61">
        <v>0</v>
      </c>
      <c r="H132" s="56">
        <v>-1</v>
      </c>
      <c r="I132" s="56">
        <v>294.60000000000002</v>
      </c>
      <c r="J132" s="57">
        <v>18721708</v>
      </c>
      <c r="K132" s="21">
        <f t="shared" si="12"/>
        <v>0</v>
      </c>
      <c r="L132" s="21">
        <f t="shared" si="13"/>
        <v>1</v>
      </c>
      <c r="M132" s="21">
        <f t="shared" si="14"/>
        <v>0</v>
      </c>
      <c r="N132" s="21">
        <f t="shared" si="15"/>
        <v>0</v>
      </c>
      <c r="O132" s="21">
        <f t="shared" si="16"/>
        <v>1</v>
      </c>
      <c r="P132" s="21">
        <f t="shared" si="17"/>
        <v>0</v>
      </c>
    </row>
    <row r="133" spans="1:16">
      <c r="A133" s="55">
        <v>22585</v>
      </c>
      <c r="B133" s="55">
        <v>164</v>
      </c>
      <c r="C133" s="55">
        <v>1422</v>
      </c>
      <c r="D133" s="56">
        <v>21</v>
      </c>
      <c r="E133" s="56">
        <v>345.5</v>
      </c>
      <c r="F133" s="56">
        <v>334.1</v>
      </c>
      <c r="G133" s="61">
        <v>-398700</v>
      </c>
      <c r="H133" s="56">
        <v>1</v>
      </c>
      <c r="I133" s="56">
        <v>340.9</v>
      </c>
      <c r="J133" s="57">
        <v>20948035</v>
      </c>
      <c r="K133" s="21">
        <f t="shared" si="12"/>
        <v>-398700</v>
      </c>
      <c r="L133" s="21">
        <f t="shared" si="13"/>
        <v>0</v>
      </c>
      <c r="M133" s="21">
        <f t="shared" si="14"/>
        <v>1</v>
      </c>
      <c r="N133" s="21">
        <f t="shared" si="15"/>
        <v>0</v>
      </c>
      <c r="O133" s="21">
        <f t="shared" si="16"/>
        <v>0</v>
      </c>
      <c r="P133" s="21">
        <f t="shared" si="17"/>
        <v>1</v>
      </c>
    </row>
    <row r="134" spans="1:16">
      <c r="A134" s="55">
        <v>5700</v>
      </c>
      <c r="B134" s="55">
        <v>166</v>
      </c>
      <c r="C134" s="55">
        <v>4321</v>
      </c>
      <c r="D134" s="56">
        <v>21</v>
      </c>
      <c r="E134" s="56">
        <v>256.2</v>
      </c>
      <c r="F134" s="56">
        <v>334</v>
      </c>
      <c r="G134" s="61">
        <v>0</v>
      </c>
      <c r="H134" s="56">
        <v>-1</v>
      </c>
      <c r="I134" s="56">
        <v>303</v>
      </c>
      <c r="J134" s="57">
        <v>20151897</v>
      </c>
      <c r="K134" s="21">
        <f t="shared" si="12"/>
        <v>0</v>
      </c>
      <c r="L134" s="21">
        <f t="shared" si="13"/>
        <v>1</v>
      </c>
      <c r="M134" s="21">
        <f t="shared" si="14"/>
        <v>0</v>
      </c>
      <c r="N134" s="21">
        <f t="shared" si="15"/>
        <v>0</v>
      </c>
      <c r="O134" s="21">
        <f t="shared" si="16"/>
        <v>1</v>
      </c>
      <c r="P134" s="21">
        <f t="shared" si="17"/>
        <v>0</v>
      </c>
    </row>
    <row r="135" spans="1:16">
      <c r="A135" s="55">
        <v>8734</v>
      </c>
      <c r="B135" s="55">
        <v>170</v>
      </c>
      <c r="C135" s="55">
        <v>8381</v>
      </c>
      <c r="D135" s="56">
        <v>21</v>
      </c>
      <c r="E135" s="56">
        <v>238.7</v>
      </c>
      <c r="F135" s="56">
        <v>334</v>
      </c>
      <c r="G135" s="61">
        <v>0</v>
      </c>
      <c r="H135" s="56">
        <v>0</v>
      </c>
      <c r="I135" s="56">
        <v>0</v>
      </c>
      <c r="J135" s="57">
        <v>25899091</v>
      </c>
      <c r="K135" s="21">
        <f t="shared" si="12"/>
        <v>0</v>
      </c>
      <c r="L135" s="21">
        <f t="shared" si="13"/>
        <v>0</v>
      </c>
      <c r="M135" s="21">
        <f t="shared" si="14"/>
        <v>0</v>
      </c>
      <c r="N135" s="21">
        <f t="shared" si="15"/>
        <v>0</v>
      </c>
      <c r="O135" s="21">
        <f t="shared" si="16"/>
        <v>0</v>
      </c>
      <c r="P135" s="21">
        <f t="shared" si="17"/>
        <v>0</v>
      </c>
    </row>
    <row r="136" spans="1:16">
      <c r="A136" s="55">
        <v>93</v>
      </c>
      <c r="B136" s="55">
        <v>170</v>
      </c>
      <c r="C136" s="55">
        <v>1516</v>
      </c>
      <c r="D136" s="56">
        <v>21</v>
      </c>
      <c r="E136" s="56">
        <v>334.7</v>
      </c>
      <c r="F136" s="56">
        <v>334</v>
      </c>
      <c r="G136" s="61">
        <v>-519320</v>
      </c>
      <c r="H136" s="56">
        <v>1</v>
      </c>
      <c r="I136" s="56">
        <v>309</v>
      </c>
      <c r="J136" s="57">
        <v>27798330</v>
      </c>
      <c r="K136" s="21">
        <f t="shared" si="12"/>
        <v>-519320</v>
      </c>
      <c r="L136" s="21">
        <f t="shared" si="13"/>
        <v>0</v>
      </c>
      <c r="M136" s="21">
        <f t="shared" si="14"/>
        <v>1</v>
      </c>
      <c r="N136" s="21">
        <f t="shared" si="15"/>
        <v>0</v>
      </c>
      <c r="O136" s="21">
        <f t="shared" si="16"/>
        <v>0</v>
      </c>
      <c r="P136" s="21">
        <f t="shared" si="17"/>
        <v>1</v>
      </c>
    </row>
    <row r="137" spans="1:16">
      <c r="A137" s="58">
        <v>6646</v>
      </c>
      <c r="B137" s="58">
        <v>199</v>
      </c>
      <c r="C137" s="58">
        <v>1673</v>
      </c>
      <c r="D137" s="59">
        <v>21</v>
      </c>
      <c r="E137" s="59">
        <v>263.3</v>
      </c>
      <c r="F137" s="59">
        <v>333</v>
      </c>
      <c r="G137" s="62">
        <v>0</v>
      </c>
      <c r="H137" s="59">
        <v>-1</v>
      </c>
      <c r="I137" s="59">
        <v>304</v>
      </c>
      <c r="J137" s="60">
        <v>27201520</v>
      </c>
      <c r="K137" s="21">
        <f t="shared" si="12"/>
        <v>0</v>
      </c>
      <c r="L137" s="21">
        <f t="shared" si="13"/>
        <v>1</v>
      </c>
      <c r="M137" s="21">
        <f t="shared" si="14"/>
        <v>0</v>
      </c>
      <c r="N137" s="21">
        <f t="shared" si="15"/>
        <v>0</v>
      </c>
      <c r="O137" s="21">
        <f t="shared" si="16"/>
        <v>1</v>
      </c>
      <c r="P137" s="21">
        <f t="shared" si="17"/>
        <v>0</v>
      </c>
    </row>
    <row r="138" spans="1:16">
      <c r="A138" s="55">
        <v>20221</v>
      </c>
      <c r="B138" s="55">
        <v>164</v>
      </c>
      <c r="C138" s="55">
        <v>4651</v>
      </c>
      <c r="D138" s="56">
        <v>21</v>
      </c>
      <c r="E138" s="56">
        <v>268.60000000000002</v>
      </c>
      <c r="F138" s="56">
        <v>330.6</v>
      </c>
      <c r="G138" s="61">
        <v>0</v>
      </c>
      <c r="H138" s="56">
        <v>-1</v>
      </c>
      <c r="I138" s="56">
        <v>283.8</v>
      </c>
      <c r="J138" s="57">
        <v>98464654</v>
      </c>
      <c r="K138" s="21">
        <f t="shared" si="12"/>
        <v>0</v>
      </c>
      <c r="L138" s="21">
        <f t="shared" si="13"/>
        <v>1</v>
      </c>
      <c r="M138" s="21">
        <f t="shared" si="14"/>
        <v>0</v>
      </c>
      <c r="N138" s="21">
        <f t="shared" si="15"/>
        <v>0</v>
      </c>
      <c r="O138" s="21">
        <f t="shared" si="16"/>
        <v>1</v>
      </c>
      <c r="P138" s="21">
        <f t="shared" si="17"/>
        <v>0</v>
      </c>
    </row>
    <row r="139" spans="1:16">
      <c r="A139" s="58">
        <v>57696</v>
      </c>
      <c r="B139" s="58">
        <v>128</v>
      </c>
      <c r="C139" s="58">
        <v>3339</v>
      </c>
      <c r="D139" s="59">
        <v>21</v>
      </c>
      <c r="E139" s="59">
        <v>329.4</v>
      </c>
      <c r="F139" s="59">
        <v>329.7</v>
      </c>
      <c r="G139" s="62">
        <v>0</v>
      </c>
      <c r="H139" s="59">
        <v>0</v>
      </c>
      <c r="I139" s="59">
        <v>332.5</v>
      </c>
      <c r="J139" s="60">
        <v>28433794</v>
      </c>
      <c r="K139" s="21">
        <f t="shared" si="12"/>
        <v>0</v>
      </c>
      <c r="L139" s="21">
        <f t="shared" si="13"/>
        <v>0</v>
      </c>
      <c r="M139" s="21">
        <f t="shared" si="14"/>
        <v>0</v>
      </c>
      <c r="N139" s="21">
        <f t="shared" si="15"/>
        <v>0</v>
      </c>
      <c r="O139" s="21">
        <f t="shared" si="16"/>
        <v>0</v>
      </c>
      <c r="P139" s="21">
        <f t="shared" si="17"/>
        <v>0</v>
      </c>
    </row>
    <row r="140" spans="1:16">
      <c r="A140" s="58">
        <v>2451</v>
      </c>
      <c r="B140" s="58">
        <v>164</v>
      </c>
      <c r="C140" s="58">
        <v>2835</v>
      </c>
      <c r="D140" s="59">
        <v>21</v>
      </c>
      <c r="E140" s="59">
        <v>285.39999999999998</v>
      </c>
      <c r="F140" s="59">
        <v>329.3</v>
      </c>
      <c r="G140" s="62">
        <v>0</v>
      </c>
      <c r="H140" s="59">
        <v>-1</v>
      </c>
      <c r="I140" s="59">
        <v>336.8</v>
      </c>
      <c r="J140" s="60">
        <v>28365020</v>
      </c>
      <c r="K140" s="21">
        <f t="shared" si="12"/>
        <v>0</v>
      </c>
      <c r="L140" s="21">
        <f t="shared" si="13"/>
        <v>1</v>
      </c>
      <c r="M140" s="21">
        <f t="shared" si="14"/>
        <v>0</v>
      </c>
      <c r="N140" s="21">
        <f t="shared" si="15"/>
        <v>0</v>
      </c>
      <c r="O140" s="21">
        <f t="shared" si="16"/>
        <v>1</v>
      </c>
      <c r="P140" s="21">
        <f t="shared" si="17"/>
        <v>0</v>
      </c>
    </row>
    <row r="141" spans="1:16">
      <c r="A141" s="58">
        <v>14884</v>
      </c>
      <c r="B141" s="58">
        <v>101</v>
      </c>
      <c r="C141" s="58">
        <v>6827</v>
      </c>
      <c r="D141" s="59">
        <v>21</v>
      </c>
      <c r="E141" s="59">
        <v>53.1</v>
      </c>
      <c r="F141" s="59">
        <v>327</v>
      </c>
      <c r="G141" s="62">
        <v>-97825</v>
      </c>
      <c r="H141" s="59">
        <v>1</v>
      </c>
      <c r="I141" s="59">
        <v>226.3</v>
      </c>
      <c r="J141" s="60">
        <v>18093480</v>
      </c>
      <c r="K141" s="21">
        <f t="shared" si="12"/>
        <v>-97825</v>
      </c>
      <c r="L141" s="21">
        <f t="shared" si="13"/>
        <v>0</v>
      </c>
      <c r="M141" s="21">
        <f t="shared" si="14"/>
        <v>1</v>
      </c>
      <c r="N141" s="21">
        <f t="shared" si="15"/>
        <v>0</v>
      </c>
      <c r="O141" s="21">
        <f t="shared" si="16"/>
        <v>0</v>
      </c>
      <c r="P141" s="21">
        <f t="shared" si="17"/>
        <v>1</v>
      </c>
    </row>
    <row r="142" spans="1:16">
      <c r="A142" s="58">
        <v>940</v>
      </c>
      <c r="B142" s="58">
        <v>155</v>
      </c>
      <c r="C142" s="58">
        <v>6649</v>
      </c>
      <c r="D142" s="59">
        <v>21</v>
      </c>
      <c r="E142" s="59">
        <v>204.5</v>
      </c>
      <c r="F142" s="59">
        <v>326</v>
      </c>
      <c r="G142" s="62">
        <v>0</v>
      </c>
      <c r="H142" s="59">
        <v>0</v>
      </c>
      <c r="I142" s="59">
        <v>232</v>
      </c>
      <c r="J142" s="60">
        <v>16195596</v>
      </c>
      <c r="K142" s="21">
        <f t="shared" si="12"/>
        <v>0</v>
      </c>
      <c r="L142" s="21">
        <f t="shared" si="13"/>
        <v>0</v>
      </c>
      <c r="M142" s="21">
        <f t="shared" si="14"/>
        <v>0</v>
      </c>
      <c r="N142" s="21">
        <f t="shared" si="15"/>
        <v>0</v>
      </c>
      <c r="O142" s="21">
        <f t="shared" si="16"/>
        <v>0</v>
      </c>
      <c r="P142" s="21">
        <f t="shared" si="17"/>
        <v>0</v>
      </c>
    </row>
    <row r="143" spans="1:16">
      <c r="A143" s="58">
        <v>15318</v>
      </c>
      <c r="B143" s="58">
        <v>900</v>
      </c>
      <c r="C143" s="58">
        <v>8586</v>
      </c>
      <c r="D143" s="59">
        <v>21</v>
      </c>
      <c r="E143" s="59">
        <v>250.6</v>
      </c>
      <c r="F143" s="59">
        <v>325</v>
      </c>
      <c r="G143" s="62">
        <v>0</v>
      </c>
      <c r="H143" s="59">
        <v>-1</v>
      </c>
      <c r="I143" s="59">
        <v>286</v>
      </c>
      <c r="J143" s="60">
        <v>18864649</v>
      </c>
      <c r="K143" s="21">
        <f t="shared" si="12"/>
        <v>0</v>
      </c>
      <c r="L143" s="21">
        <f t="shared" si="13"/>
        <v>1</v>
      </c>
      <c r="M143" s="21">
        <f t="shared" si="14"/>
        <v>0</v>
      </c>
      <c r="N143" s="21">
        <f t="shared" si="15"/>
        <v>0</v>
      </c>
      <c r="O143" s="21">
        <f t="shared" si="16"/>
        <v>1</v>
      </c>
      <c r="P143" s="21">
        <f t="shared" si="17"/>
        <v>0</v>
      </c>
    </row>
    <row r="144" spans="1:16">
      <c r="A144" s="55">
        <v>15244</v>
      </c>
      <c r="B144" s="55">
        <v>170</v>
      </c>
      <c r="C144" s="55">
        <v>8661</v>
      </c>
      <c r="D144" s="56">
        <v>21</v>
      </c>
      <c r="E144" s="56">
        <v>250</v>
      </c>
      <c r="F144" s="56">
        <v>325</v>
      </c>
      <c r="G144" s="61">
        <v>-146223</v>
      </c>
      <c r="H144" s="56">
        <v>0</v>
      </c>
      <c r="I144" s="56">
        <v>334</v>
      </c>
      <c r="J144" s="57">
        <v>26647967</v>
      </c>
      <c r="K144" s="21">
        <f t="shared" si="12"/>
        <v>-146223</v>
      </c>
      <c r="L144" s="21">
        <f t="shared" si="13"/>
        <v>0</v>
      </c>
      <c r="M144" s="21">
        <f t="shared" si="14"/>
        <v>1</v>
      </c>
      <c r="N144" s="21">
        <f t="shared" si="15"/>
        <v>0</v>
      </c>
      <c r="O144" s="21">
        <f t="shared" si="16"/>
        <v>0</v>
      </c>
      <c r="P144" s="21">
        <f t="shared" si="17"/>
        <v>1</v>
      </c>
    </row>
    <row r="145" spans="1:16">
      <c r="A145" s="55">
        <v>2340</v>
      </c>
      <c r="B145" s="55">
        <v>129</v>
      </c>
      <c r="C145" s="55">
        <v>3244</v>
      </c>
      <c r="D145" s="56">
        <v>21</v>
      </c>
      <c r="E145" s="56">
        <v>168.7</v>
      </c>
      <c r="F145" s="56">
        <v>324.7</v>
      </c>
      <c r="G145" s="61">
        <v>0</v>
      </c>
      <c r="H145" s="56">
        <v>-1</v>
      </c>
      <c r="I145" s="56">
        <v>300.3</v>
      </c>
      <c r="J145" s="57">
        <v>18711737</v>
      </c>
      <c r="K145" s="21">
        <f t="shared" si="12"/>
        <v>0</v>
      </c>
      <c r="L145" s="21">
        <f t="shared" si="13"/>
        <v>1</v>
      </c>
      <c r="M145" s="21">
        <f t="shared" si="14"/>
        <v>0</v>
      </c>
      <c r="N145" s="21">
        <f t="shared" si="15"/>
        <v>0</v>
      </c>
      <c r="O145" s="21">
        <f t="shared" si="16"/>
        <v>1</v>
      </c>
      <c r="P145" s="21">
        <f t="shared" si="17"/>
        <v>0</v>
      </c>
    </row>
    <row r="146" spans="1:16">
      <c r="A146" s="58">
        <v>22774</v>
      </c>
      <c r="B146" s="58">
        <v>175</v>
      </c>
      <c r="C146" s="58">
        <v>1325</v>
      </c>
      <c r="D146" s="59">
        <v>21</v>
      </c>
      <c r="E146" s="59">
        <v>265.89999999999998</v>
      </c>
      <c r="F146" s="59">
        <v>324</v>
      </c>
      <c r="G146" s="62">
        <v>0</v>
      </c>
      <c r="H146" s="59">
        <v>1</v>
      </c>
      <c r="I146" s="59">
        <v>315</v>
      </c>
      <c r="J146" s="60">
        <v>30337395</v>
      </c>
      <c r="K146" s="21">
        <f t="shared" si="12"/>
        <v>0</v>
      </c>
      <c r="L146" s="21">
        <f t="shared" si="13"/>
        <v>0</v>
      </c>
      <c r="M146" s="21">
        <f t="shared" si="14"/>
        <v>0</v>
      </c>
      <c r="N146" s="21">
        <f t="shared" si="15"/>
        <v>0</v>
      </c>
      <c r="O146" s="21">
        <f t="shared" si="16"/>
        <v>0</v>
      </c>
      <c r="P146" s="21">
        <f t="shared" si="17"/>
        <v>0</v>
      </c>
    </row>
    <row r="147" spans="1:16">
      <c r="A147" s="58">
        <v>2682</v>
      </c>
      <c r="B147" s="58">
        <v>143</v>
      </c>
      <c r="C147" s="58">
        <v>1532</v>
      </c>
      <c r="D147" s="59">
        <v>21</v>
      </c>
      <c r="E147" s="59">
        <v>297.60000000000002</v>
      </c>
      <c r="F147" s="59">
        <v>323.8</v>
      </c>
      <c r="G147" s="62">
        <v>0</v>
      </c>
      <c r="H147" s="59">
        <v>-1</v>
      </c>
      <c r="I147" s="59">
        <v>348.5</v>
      </c>
      <c r="J147" s="60">
        <v>27464491</v>
      </c>
      <c r="K147" s="21">
        <f t="shared" si="12"/>
        <v>0</v>
      </c>
      <c r="L147" s="21">
        <f t="shared" si="13"/>
        <v>1</v>
      </c>
      <c r="M147" s="21">
        <f t="shared" si="14"/>
        <v>0</v>
      </c>
      <c r="N147" s="21">
        <f t="shared" si="15"/>
        <v>0</v>
      </c>
      <c r="O147" s="21">
        <f t="shared" si="16"/>
        <v>1</v>
      </c>
      <c r="P147" s="21">
        <f t="shared" si="17"/>
        <v>0</v>
      </c>
    </row>
    <row r="148" spans="1:16">
      <c r="A148" s="58">
        <v>235</v>
      </c>
      <c r="B148" s="58">
        <v>199</v>
      </c>
      <c r="C148" s="58">
        <v>1701</v>
      </c>
      <c r="D148" s="59">
        <v>21</v>
      </c>
      <c r="E148" s="59">
        <v>259.10000000000002</v>
      </c>
      <c r="F148" s="59">
        <v>323.5</v>
      </c>
      <c r="G148" s="62">
        <v>0</v>
      </c>
      <c r="H148" s="59">
        <v>0</v>
      </c>
      <c r="I148" s="59">
        <v>261</v>
      </c>
      <c r="J148" s="60">
        <v>27844367</v>
      </c>
      <c r="K148" s="21">
        <f t="shared" si="12"/>
        <v>0</v>
      </c>
      <c r="L148" s="21">
        <f t="shared" si="13"/>
        <v>0</v>
      </c>
      <c r="M148" s="21">
        <f t="shared" si="14"/>
        <v>0</v>
      </c>
      <c r="N148" s="21">
        <f t="shared" si="15"/>
        <v>0</v>
      </c>
      <c r="O148" s="21">
        <f t="shared" si="16"/>
        <v>0</v>
      </c>
      <c r="P148" s="21">
        <f t="shared" si="17"/>
        <v>0</v>
      </c>
    </row>
    <row r="149" spans="1:16">
      <c r="A149" s="58">
        <v>49820</v>
      </c>
      <c r="B149" s="58">
        <v>199</v>
      </c>
      <c r="C149" s="58">
        <v>815</v>
      </c>
      <c r="D149" s="59">
        <v>21</v>
      </c>
      <c r="E149" s="59">
        <v>111</v>
      </c>
      <c r="F149" s="59">
        <v>322</v>
      </c>
      <c r="G149" s="62">
        <v>-955078</v>
      </c>
      <c r="H149" s="59">
        <v>1</v>
      </c>
      <c r="I149" s="59">
        <v>340</v>
      </c>
      <c r="J149" s="60">
        <v>12741707</v>
      </c>
      <c r="K149" s="21">
        <f t="shared" si="12"/>
        <v>-955078</v>
      </c>
      <c r="L149" s="21">
        <f t="shared" si="13"/>
        <v>0</v>
      </c>
      <c r="M149" s="21">
        <f t="shared" si="14"/>
        <v>1</v>
      </c>
      <c r="N149" s="21">
        <f t="shared" si="15"/>
        <v>0</v>
      </c>
      <c r="O149" s="21">
        <f t="shared" si="16"/>
        <v>0</v>
      </c>
      <c r="P149" s="21">
        <f t="shared" si="17"/>
        <v>1</v>
      </c>
    </row>
    <row r="150" spans="1:16">
      <c r="A150" s="58">
        <v>58157</v>
      </c>
      <c r="B150" s="58">
        <v>170</v>
      </c>
      <c r="C150" s="58">
        <v>7050</v>
      </c>
      <c r="D150" s="59">
        <v>21</v>
      </c>
      <c r="E150" s="59">
        <v>127.7</v>
      </c>
      <c r="F150" s="59">
        <v>321.89999999999998</v>
      </c>
      <c r="G150" s="62">
        <v>0</v>
      </c>
      <c r="H150" s="59">
        <v>-1</v>
      </c>
      <c r="I150" s="59">
        <v>257.3</v>
      </c>
      <c r="J150" s="60">
        <v>20992298</v>
      </c>
      <c r="K150" s="21">
        <f t="shared" si="12"/>
        <v>0</v>
      </c>
      <c r="L150" s="21">
        <f t="shared" si="13"/>
        <v>1</v>
      </c>
      <c r="M150" s="21">
        <f t="shared" si="14"/>
        <v>0</v>
      </c>
      <c r="N150" s="21">
        <f t="shared" si="15"/>
        <v>0</v>
      </c>
      <c r="O150" s="21">
        <f t="shared" si="16"/>
        <v>1</v>
      </c>
      <c r="P150" s="21">
        <f t="shared" si="17"/>
        <v>0</v>
      </c>
    </row>
    <row r="151" spans="1:16">
      <c r="A151" s="58">
        <v>12403</v>
      </c>
      <c r="B151" s="58">
        <v>280</v>
      </c>
      <c r="C151" s="58">
        <v>6691</v>
      </c>
      <c r="D151" s="59">
        <v>21</v>
      </c>
      <c r="E151" s="59">
        <v>392.9</v>
      </c>
      <c r="F151" s="59">
        <v>321</v>
      </c>
      <c r="G151" s="62">
        <v>-109929</v>
      </c>
      <c r="H151" s="59">
        <v>-1</v>
      </c>
      <c r="I151" s="59">
        <v>292</v>
      </c>
      <c r="J151" s="60">
        <v>16454079</v>
      </c>
      <c r="K151" s="21">
        <f t="shared" si="12"/>
        <v>-109929</v>
      </c>
      <c r="L151" s="21">
        <f t="shared" si="13"/>
        <v>1</v>
      </c>
      <c r="M151" s="21">
        <f t="shared" si="14"/>
        <v>1</v>
      </c>
      <c r="N151" s="21">
        <f t="shared" si="15"/>
        <v>1</v>
      </c>
      <c r="O151" s="21">
        <f t="shared" si="16"/>
        <v>0</v>
      </c>
      <c r="P151" s="21">
        <f t="shared" si="17"/>
        <v>0</v>
      </c>
    </row>
    <row r="152" spans="1:16">
      <c r="A152" s="55">
        <v>57235</v>
      </c>
      <c r="B152" s="55">
        <v>166</v>
      </c>
      <c r="C152" s="55">
        <v>8306</v>
      </c>
      <c r="D152" s="56">
        <v>21</v>
      </c>
      <c r="E152" s="56">
        <v>256</v>
      </c>
      <c r="F152" s="56">
        <v>320</v>
      </c>
      <c r="G152" s="61">
        <v>0</v>
      </c>
      <c r="H152" s="56">
        <v>-1</v>
      </c>
      <c r="I152" s="56">
        <v>297</v>
      </c>
      <c r="J152" s="57">
        <v>12442645</v>
      </c>
      <c r="K152" s="21">
        <f t="shared" si="12"/>
        <v>0</v>
      </c>
      <c r="L152" s="21">
        <f t="shared" si="13"/>
        <v>1</v>
      </c>
      <c r="M152" s="21">
        <f t="shared" si="14"/>
        <v>0</v>
      </c>
      <c r="N152" s="21">
        <f t="shared" si="15"/>
        <v>0</v>
      </c>
      <c r="O152" s="21">
        <f t="shared" si="16"/>
        <v>1</v>
      </c>
      <c r="P152" s="21">
        <f t="shared" si="17"/>
        <v>0</v>
      </c>
    </row>
    <row r="153" spans="1:16">
      <c r="A153" s="58">
        <v>16756</v>
      </c>
      <c r="B153" s="58">
        <v>170</v>
      </c>
      <c r="C153" s="58">
        <v>5034</v>
      </c>
      <c r="D153" s="59">
        <v>21</v>
      </c>
      <c r="E153" s="59">
        <v>235.7</v>
      </c>
      <c r="F153" s="59">
        <v>320</v>
      </c>
      <c r="G153" s="62">
        <v>0</v>
      </c>
      <c r="H153" s="59">
        <v>1</v>
      </c>
      <c r="I153" s="59">
        <v>107</v>
      </c>
      <c r="J153" s="60">
        <v>21187534</v>
      </c>
      <c r="K153" s="21">
        <f t="shared" si="12"/>
        <v>0</v>
      </c>
      <c r="L153" s="21">
        <f t="shared" si="13"/>
        <v>0</v>
      </c>
      <c r="M153" s="21">
        <f t="shared" si="14"/>
        <v>0</v>
      </c>
      <c r="N153" s="21">
        <f t="shared" si="15"/>
        <v>0</v>
      </c>
      <c r="O153" s="21">
        <f t="shared" si="16"/>
        <v>0</v>
      </c>
      <c r="P153" s="21">
        <f t="shared" si="17"/>
        <v>0</v>
      </c>
    </row>
    <row r="154" spans="1:16">
      <c r="A154" s="55">
        <v>10131</v>
      </c>
      <c r="B154" s="55">
        <v>101</v>
      </c>
      <c r="C154" s="55">
        <v>6674</v>
      </c>
      <c r="D154" s="56">
        <v>21</v>
      </c>
      <c r="E154" s="56">
        <v>373.8</v>
      </c>
      <c r="F154" s="56">
        <v>319.89999999999998</v>
      </c>
      <c r="G154" s="61">
        <v>0</v>
      </c>
      <c r="H154" s="56">
        <v>0</v>
      </c>
      <c r="I154" s="56">
        <v>333.8</v>
      </c>
      <c r="J154" s="57">
        <v>13760349</v>
      </c>
      <c r="K154" s="21">
        <f t="shared" si="12"/>
        <v>0</v>
      </c>
      <c r="L154" s="21">
        <f t="shared" si="13"/>
        <v>0</v>
      </c>
      <c r="M154" s="21">
        <f t="shared" si="14"/>
        <v>0</v>
      </c>
      <c r="N154" s="21">
        <f t="shared" si="15"/>
        <v>0</v>
      </c>
      <c r="O154" s="21">
        <f t="shared" si="16"/>
        <v>0</v>
      </c>
      <c r="P154" s="21">
        <f t="shared" si="17"/>
        <v>0</v>
      </c>
    </row>
    <row r="155" spans="1:16">
      <c r="A155" s="58">
        <v>51761</v>
      </c>
      <c r="B155" s="58">
        <v>117</v>
      </c>
      <c r="C155" s="58">
        <v>3470</v>
      </c>
      <c r="D155" s="59">
        <v>21</v>
      </c>
      <c r="E155" s="59">
        <v>302.2</v>
      </c>
      <c r="F155" s="59">
        <v>319.5</v>
      </c>
      <c r="G155" s="62">
        <v>-120198</v>
      </c>
      <c r="H155" s="59">
        <v>0</v>
      </c>
      <c r="I155" s="59">
        <v>303</v>
      </c>
      <c r="J155" s="60">
        <v>58409219</v>
      </c>
      <c r="K155" s="21">
        <f t="shared" si="12"/>
        <v>-120198</v>
      </c>
      <c r="L155" s="21">
        <f t="shared" si="13"/>
        <v>0</v>
      </c>
      <c r="M155" s="21">
        <f t="shared" si="14"/>
        <v>1</v>
      </c>
      <c r="N155" s="21">
        <f t="shared" si="15"/>
        <v>0</v>
      </c>
      <c r="O155" s="21">
        <f t="shared" si="16"/>
        <v>0</v>
      </c>
      <c r="P155" s="21">
        <f t="shared" si="17"/>
        <v>1</v>
      </c>
    </row>
    <row r="156" spans="1:16">
      <c r="A156" s="58">
        <v>22486</v>
      </c>
      <c r="B156" s="58">
        <v>170</v>
      </c>
      <c r="C156" s="58">
        <v>158</v>
      </c>
      <c r="D156" s="59">
        <v>21</v>
      </c>
      <c r="E156" s="59">
        <v>320.39999999999998</v>
      </c>
      <c r="F156" s="59">
        <v>316</v>
      </c>
      <c r="G156" s="62">
        <v>-102240</v>
      </c>
      <c r="H156" s="59">
        <v>0</v>
      </c>
      <c r="I156" s="59">
        <v>296</v>
      </c>
      <c r="J156" s="60">
        <v>19744191</v>
      </c>
      <c r="K156" s="21">
        <f t="shared" si="12"/>
        <v>-102240</v>
      </c>
      <c r="L156" s="21">
        <f t="shared" si="13"/>
        <v>0</v>
      </c>
      <c r="M156" s="21">
        <f t="shared" si="14"/>
        <v>1</v>
      </c>
      <c r="N156" s="21">
        <f t="shared" si="15"/>
        <v>0</v>
      </c>
      <c r="O156" s="21">
        <f t="shared" si="16"/>
        <v>0</v>
      </c>
      <c r="P156" s="21">
        <f t="shared" si="17"/>
        <v>1</v>
      </c>
    </row>
    <row r="157" spans="1:16">
      <c r="A157" s="58">
        <v>17286</v>
      </c>
      <c r="B157" s="58">
        <v>155</v>
      </c>
      <c r="C157" s="58">
        <v>1217</v>
      </c>
      <c r="D157" s="59">
        <v>21</v>
      </c>
      <c r="E157" s="59">
        <v>318.3</v>
      </c>
      <c r="F157" s="59">
        <v>315.7</v>
      </c>
      <c r="G157" s="62">
        <v>-120945</v>
      </c>
      <c r="H157" s="59">
        <v>1</v>
      </c>
      <c r="I157" s="59">
        <v>85.1</v>
      </c>
      <c r="J157" s="60">
        <v>26984467</v>
      </c>
      <c r="K157" s="21">
        <f t="shared" si="12"/>
        <v>-120945</v>
      </c>
      <c r="L157" s="21">
        <f t="shared" si="13"/>
        <v>0</v>
      </c>
      <c r="M157" s="21">
        <f t="shared" si="14"/>
        <v>1</v>
      </c>
      <c r="N157" s="21">
        <f t="shared" si="15"/>
        <v>0</v>
      </c>
      <c r="O157" s="21">
        <f t="shared" si="16"/>
        <v>0</v>
      </c>
      <c r="P157" s="21">
        <f t="shared" si="17"/>
        <v>1</v>
      </c>
    </row>
    <row r="158" spans="1:16">
      <c r="A158" s="58">
        <v>4119</v>
      </c>
      <c r="B158" s="58">
        <v>200</v>
      </c>
      <c r="C158" s="58">
        <v>7172</v>
      </c>
      <c r="D158" s="59">
        <v>21</v>
      </c>
      <c r="E158" s="59">
        <v>240</v>
      </c>
      <c r="F158" s="59">
        <v>315</v>
      </c>
      <c r="G158" s="62">
        <v>0</v>
      </c>
      <c r="H158" s="59">
        <v>0</v>
      </c>
      <c r="I158" s="59">
        <v>0</v>
      </c>
      <c r="J158" s="60">
        <v>19715442</v>
      </c>
      <c r="K158" s="21">
        <f t="shared" si="12"/>
        <v>0</v>
      </c>
      <c r="L158" s="21">
        <f t="shared" si="13"/>
        <v>0</v>
      </c>
      <c r="M158" s="21">
        <f t="shared" si="14"/>
        <v>0</v>
      </c>
      <c r="N158" s="21">
        <f t="shared" si="15"/>
        <v>0</v>
      </c>
      <c r="O158" s="21">
        <f t="shared" si="16"/>
        <v>0</v>
      </c>
      <c r="P158" s="21">
        <f t="shared" si="17"/>
        <v>0</v>
      </c>
    </row>
    <row r="159" spans="1:16">
      <c r="A159" s="58">
        <v>10159</v>
      </c>
      <c r="B159" s="58">
        <v>175</v>
      </c>
      <c r="C159" s="58">
        <v>5962</v>
      </c>
      <c r="D159" s="59">
        <v>21</v>
      </c>
      <c r="E159" s="59">
        <v>239.2</v>
      </c>
      <c r="F159" s="59">
        <v>314.89999999999998</v>
      </c>
      <c r="G159" s="62">
        <v>0</v>
      </c>
      <c r="H159" s="59">
        <v>1</v>
      </c>
      <c r="I159" s="59">
        <v>200.3</v>
      </c>
      <c r="J159" s="60">
        <v>16856134</v>
      </c>
      <c r="K159" s="21">
        <f t="shared" si="12"/>
        <v>0</v>
      </c>
      <c r="L159" s="21">
        <f t="shared" si="13"/>
        <v>0</v>
      </c>
      <c r="M159" s="21">
        <f t="shared" si="14"/>
        <v>0</v>
      </c>
      <c r="N159" s="21">
        <f t="shared" si="15"/>
        <v>0</v>
      </c>
      <c r="O159" s="21">
        <f t="shared" si="16"/>
        <v>0</v>
      </c>
      <c r="P159" s="21">
        <f t="shared" si="17"/>
        <v>0</v>
      </c>
    </row>
    <row r="160" spans="1:16">
      <c r="A160" s="58">
        <v>26786</v>
      </c>
      <c r="B160" s="58">
        <v>101</v>
      </c>
      <c r="C160" s="58">
        <v>6281</v>
      </c>
      <c r="D160" s="59">
        <v>21</v>
      </c>
      <c r="E160" s="59">
        <v>240.5</v>
      </c>
      <c r="F160" s="59">
        <v>312.7</v>
      </c>
      <c r="G160" s="62">
        <v>0</v>
      </c>
      <c r="H160" s="59">
        <v>1</v>
      </c>
      <c r="I160" s="59">
        <v>317.3</v>
      </c>
      <c r="J160" s="60">
        <v>20577282</v>
      </c>
      <c r="K160" s="21">
        <f t="shared" si="12"/>
        <v>0</v>
      </c>
      <c r="L160" s="21">
        <f t="shared" si="13"/>
        <v>0</v>
      </c>
      <c r="M160" s="21">
        <f t="shared" si="14"/>
        <v>0</v>
      </c>
      <c r="N160" s="21">
        <f t="shared" si="15"/>
        <v>0</v>
      </c>
      <c r="O160" s="21">
        <f t="shared" si="16"/>
        <v>0</v>
      </c>
      <c r="P160" s="21">
        <f t="shared" si="17"/>
        <v>0</v>
      </c>
    </row>
    <row r="161" spans="1:16">
      <c r="A161" s="55">
        <v>20108</v>
      </c>
      <c r="B161" s="55">
        <v>170</v>
      </c>
      <c r="C161" s="55">
        <v>9001</v>
      </c>
      <c r="D161" s="56">
        <v>21</v>
      </c>
      <c r="E161" s="56">
        <v>206.7</v>
      </c>
      <c r="F161" s="56">
        <v>312</v>
      </c>
      <c r="G161" s="61">
        <v>0</v>
      </c>
      <c r="H161" s="56">
        <v>-1</v>
      </c>
      <c r="I161" s="56">
        <v>318</v>
      </c>
      <c r="J161" s="57">
        <v>30230183</v>
      </c>
      <c r="K161" s="21">
        <f t="shared" si="12"/>
        <v>0</v>
      </c>
      <c r="L161" s="21">
        <f t="shared" si="13"/>
        <v>1</v>
      </c>
      <c r="M161" s="21">
        <f t="shared" si="14"/>
        <v>0</v>
      </c>
      <c r="N161" s="21">
        <f t="shared" si="15"/>
        <v>0</v>
      </c>
      <c r="O161" s="21">
        <f t="shared" si="16"/>
        <v>1</v>
      </c>
      <c r="P161" s="21">
        <f t="shared" si="17"/>
        <v>0</v>
      </c>
    </row>
    <row r="162" spans="1:16">
      <c r="A162" s="58">
        <v>30011</v>
      </c>
      <c r="B162" s="58">
        <v>155</v>
      </c>
      <c r="C162" s="58">
        <v>4644</v>
      </c>
      <c r="D162" s="59">
        <v>21</v>
      </c>
      <c r="E162" s="59">
        <v>285.2</v>
      </c>
      <c r="F162" s="59">
        <v>312</v>
      </c>
      <c r="G162" s="62">
        <v>0</v>
      </c>
      <c r="H162" s="59">
        <v>-1</v>
      </c>
      <c r="I162" s="59">
        <v>260</v>
      </c>
      <c r="J162" s="60">
        <v>18514540</v>
      </c>
      <c r="K162" s="21">
        <f t="shared" si="12"/>
        <v>0</v>
      </c>
      <c r="L162" s="21">
        <f t="shared" si="13"/>
        <v>1</v>
      </c>
      <c r="M162" s="21">
        <f t="shared" si="14"/>
        <v>0</v>
      </c>
      <c r="N162" s="21">
        <f t="shared" si="15"/>
        <v>0</v>
      </c>
      <c r="O162" s="21">
        <f t="shared" si="16"/>
        <v>1</v>
      </c>
      <c r="P162" s="21">
        <f t="shared" si="17"/>
        <v>0</v>
      </c>
    </row>
    <row r="163" spans="1:16">
      <c r="A163" s="58">
        <v>39245</v>
      </c>
      <c r="B163" s="58">
        <v>128</v>
      </c>
      <c r="C163" s="58">
        <v>2734</v>
      </c>
      <c r="D163" s="59">
        <v>31</v>
      </c>
      <c r="E163" s="59">
        <v>457.1</v>
      </c>
      <c r="F163" s="59">
        <v>312</v>
      </c>
      <c r="G163" s="62">
        <v>0</v>
      </c>
      <c r="H163" s="59">
        <v>-1</v>
      </c>
      <c r="I163" s="59">
        <v>279.7</v>
      </c>
      <c r="J163" s="60">
        <v>18936682</v>
      </c>
      <c r="K163" s="21">
        <f t="shared" si="12"/>
        <v>0</v>
      </c>
      <c r="L163" s="21">
        <f t="shared" si="13"/>
        <v>1</v>
      </c>
      <c r="M163" s="21">
        <f t="shared" si="14"/>
        <v>0</v>
      </c>
      <c r="N163" s="21">
        <f t="shared" si="15"/>
        <v>0</v>
      </c>
      <c r="O163" s="21">
        <f t="shared" si="16"/>
        <v>1</v>
      </c>
      <c r="P163" s="21">
        <f t="shared" si="17"/>
        <v>0</v>
      </c>
    </row>
    <row r="164" spans="1:16">
      <c r="A164" s="58">
        <v>59180</v>
      </c>
      <c r="B164" s="58">
        <v>199</v>
      </c>
      <c r="C164" s="58">
        <v>796</v>
      </c>
      <c r="D164" s="59">
        <v>21</v>
      </c>
      <c r="E164" s="59">
        <v>250</v>
      </c>
      <c r="F164" s="59">
        <v>312</v>
      </c>
      <c r="G164" s="62">
        <v>0</v>
      </c>
      <c r="H164" s="59">
        <v>-1</v>
      </c>
      <c r="I164" s="59">
        <v>321.7</v>
      </c>
      <c r="J164" s="60">
        <v>26300150</v>
      </c>
      <c r="K164" s="21">
        <f t="shared" si="12"/>
        <v>0</v>
      </c>
      <c r="L164" s="21">
        <f t="shared" si="13"/>
        <v>1</v>
      </c>
      <c r="M164" s="21">
        <f t="shared" si="14"/>
        <v>0</v>
      </c>
      <c r="N164" s="21">
        <f t="shared" si="15"/>
        <v>0</v>
      </c>
      <c r="O164" s="21">
        <f t="shared" si="16"/>
        <v>1</v>
      </c>
      <c r="P164" s="21">
        <f t="shared" si="17"/>
        <v>0</v>
      </c>
    </row>
    <row r="165" spans="1:16">
      <c r="A165" s="58">
        <v>16188</v>
      </c>
      <c r="B165" s="58">
        <v>129</v>
      </c>
      <c r="C165" s="58">
        <v>4533</v>
      </c>
      <c r="D165" s="59">
        <v>21</v>
      </c>
      <c r="E165" s="59">
        <v>262.8</v>
      </c>
      <c r="F165" s="59">
        <v>310.8</v>
      </c>
      <c r="G165" s="62">
        <v>0</v>
      </c>
      <c r="H165" s="59">
        <v>-1</v>
      </c>
      <c r="I165" s="59">
        <v>249.4</v>
      </c>
      <c r="J165" s="60">
        <v>21721794</v>
      </c>
      <c r="K165" s="21">
        <f t="shared" si="12"/>
        <v>0</v>
      </c>
      <c r="L165" s="21">
        <f t="shared" si="13"/>
        <v>1</v>
      </c>
      <c r="M165" s="21">
        <f t="shared" si="14"/>
        <v>0</v>
      </c>
      <c r="N165" s="21">
        <f t="shared" si="15"/>
        <v>0</v>
      </c>
      <c r="O165" s="21">
        <f t="shared" si="16"/>
        <v>1</v>
      </c>
      <c r="P165" s="21">
        <f t="shared" si="17"/>
        <v>0</v>
      </c>
    </row>
    <row r="166" spans="1:16">
      <c r="A166" s="58">
        <v>26546</v>
      </c>
      <c r="B166" s="58">
        <v>129</v>
      </c>
      <c r="C166" s="58">
        <v>204</v>
      </c>
      <c r="D166" s="59">
        <v>21</v>
      </c>
      <c r="E166" s="59">
        <v>329.5</v>
      </c>
      <c r="F166" s="59">
        <v>310.5</v>
      </c>
      <c r="G166" s="62">
        <v>-605893</v>
      </c>
      <c r="H166" s="59">
        <v>1</v>
      </c>
      <c r="I166" s="59">
        <v>61.1</v>
      </c>
      <c r="J166" s="60">
        <v>19399109</v>
      </c>
      <c r="K166" s="21">
        <f t="shared" si="12"/>
        <v>-605893</v>
      </c>
      <c r="L166" s="21">
        <f t="shared" si="13"/>
        <v>0</v>
      </c>
      <c r="M166" s="21">
        <f t="shared" si="14"/>
        <v>1</v>
      </c>
      <c r="N166" s="21">
        <f t="shared" si="15"/>
        <v>0</v>
      </c>
      <c r="O166" s="21">
        <f t="shared" si="16"/>
        <v>0</v>
      </c>
      <c r="P166" s="21">
        <f t="shared" si="17"/>
        <v>1</v>
      </c>
    </row>
    <row r="167" spans="1:16">
      <c r="A167" s="58">
        <v>39553</v>
      </c>
      <c r="B167" s="58">
        <v>101</v>
      </c>
      <c r="C167" s="58">
        <v>6838</v>
      </c>
      <c r="D167" s="59">
        <v>21</v>
      </c>
      <c r="E167" s="59">
        <v>387.3</v>
      </c>
      <c r="F167" s="59">
        <v>310.3</v>
      </c>
      <c r="G167" s="62">
        <v>0</v>
      </c>
      <c r="H167" s="59">
        <v>-1</v>
      </c>
      <c r="I167" s="59">
        <v>274.39999999999998</v>
      </c>
      <c r="J167" s="60">
        <v>13579946</v>
      </c>
      <c r="K167" s="21">
        <f t="shared" si="12"/>
        <v>0</v>
      </c>
      <c r="L167" s="21">
        <f t="shared" si="13"/>
        <v>1</v>
      </c>
      <c r="M167" s="21">
        <f t="shared" si="14"/>
        <v>0</v>
      </c>
      <c r="N167" s="21">
        <f t="shared" si="15"/>
        <v>0</v>
      </c>
      <c r="O167" s="21">
        <f t="shared" si="16"/>
        <v>1</v>
      </c>
      <c r="P167" s="21">
        <f t="shared" si="17"/>
        <v>0</v>
      </c>
    </row>
    <row r="168" spans="1:16">
      <c r="A168" s="55">
        <v>35957</v>
      </c>
      <c r="B168" s="55">
        <v>170</v>
      </c>
      <c r="C168" s="55">
        <v>877</v>
      </c>
      <c r="D168" s="56">
        <v>21</v>
      </c>
      <c r="E168" s="56">
        <v>380.9</v>
      </c>
      <c r="F168" s="56">
        <v>310</v>
      </c>
      <c r="G168" s="61">
        <v>0</v>
      </c>
      <c r="H168" s="56">
        <v>-1</v>
      </c>
      <c r="I168" s="56">
        <v>266.10000000000002</v>
      </c>
      <c r="J168" s="57">
        <v>77625216</v>
      </c>
      <c r="K168" s="21">
        <f t="shared" si="12"/>
        <v>0</v>
      </c>
      <c r="L168" s="21">
        <f t="shared" si="13"/>
        <v>1</v>
      </c>
      <c r="M168" s="21">
        <f t="shared" si="14"/>
        <v>0</v>
      </c>
      <c r="N168" s="21">
        <f t="shared" si="15"/>
        <v>0</v>
      </c>
      <c r="O168" s="21">
        <f t="shared" si="16"/>
        <v>1</v>
      </c>
      <c r="P168" s="21">
        <f t="shared" si="17"/>
        <v>0</v>
      </c>
    </row>
    <row r="169" spans="1:16">
      <c r="A169" s="58">
        <v>3865</v>
      </c>
      <c r="B169" s="58">
        <v>175</v>
      </c>
      <c r="C169" s="58">
        <v>3608</v>
      </c>
      <c r="D169" s="59">
        <v>21</v>
      </c>
      <c r="E169" s="59">
        <v>0</v>
      </c>
      <c r="F169" s="59">
        <v>310</v>
      </c>
      <c r="G169" s="62">
        <v>0</v>
      </c>
      <c r="H169" s="59">
        <v>0</v>
      </c>
      <c r="I169" s="59">
        <v>226</v>
      </c>
      <c r="J169" s="60">
        <v>26957389</v>
      </c>
      <c r="K169" s="21">
        <f t="shared" si="12"/>
        <v>0</v>
      </c>
      <c r="L169" s="21">
        <f t="shared" si="13"/>
        <v>0</v>
      </c>
      <c r="M169" s="21">
        <f t="shared" si="14"/>
        <v>0</v>
      </c>
      <c r="N169" s="21">
        <f t="shared" si="15"/>
        <v>0</v>
      </c>
      <c r="O169" s="21">
        <f t="shared" si="16"/>
        <v>0</v>
      </c>
      <c r="P169" s="21">
        <f t="shared" si="17"/>
        <v>0</v>
      </c>
    </row>
    <row r="170" spans="1:16">
      <c r="A170" s="55">
        <v>25608</v>
      </c>
      <c r="B170" s="55">
        <v>199</v>
      </c>
      <c r="C170" s="55">
        <v>2104</v>
      </c>
      <c r="D170" s="56">
        <v>21</v>
      </c>
      <c r="E170" s="56">
        <v>365.7</v>
      </c>
      <c r="F170" s="56">
        <v>309.89999999999998</v>
      </c>
      <c r="G170" s="61">
        <v>0</v>
      </c>
      <c r="H170" s="56">
        <v>-1</v>
      </c>
      <c r="I170" s="56">
        <v>318</v>
      </c>
      <c r="J170" s="57">
        <v>27614175</v>
      </c>
      <c r="K170" s="21">
        <f t="shared" si="12"/>
        <v>0</v>
      </c>
      <c r="L170" s="21">
        <f t="shared" si="13"/>
        <v>1</v>
      </c>
      <c r="M170" s="21">
        <f t="shared" si="14"/>
        <v>0</v>
      </c>
      <c r="N170" s="21">
        <f t="shared" si="15"/>
        <v>0</v>
      </c>
      <c r="O170" s="21">
        <f t="shared" si="16"/>
        <v>1</v>
      </c>
      <c r="P170" s="21">
        <f t="shared" si="17"/>
        <v>0</v>
      </c>
    </row>
    <row r="171" spans="1:16">
      <c r="A171" s="55">
        <v>38292</v>
      </c>
      <c r="B171" s="55">
        <v>130</v>
      </c>
      <c r="C171" s="55">
        <v>3762</v>
      </c>
      <c r="D171" s="56">
        <v>21</v>
      </c>
      <c r="E171" s="56">
        <v>183.9</v>
      </c>
      <c r="F171" s="56">
        <v>309.8</v>
      </c>
      <c r="G171" s="61">
        <v>0</v>
      </c>
      <c r="H171" s="56">
        <v>-1</v>
      </c>
      <c r="I171" s="56">
        <v>289.2</v>
      </c>
      <c r="J171" s="57">
        <v>19717801</v>
      </c>
      <c r="K171" s="21">
        <f t="shared" si="12"/>
        <v>0</v>
      </c>
      <c r="L171" s="21">
        <f t="shared" si="13"/>
        <v>1</v>
      </c>
      <c r="M171" s="21">
        <f t="shared" si="14"/>
        <v>0</v>
      </c>
      <c r="N171" s="21">
        <f t="shared" si="15"/>
        <v>0</v>
      </c>
      <c r="O171" s="21">
        <f t="shared" si="16"/>
        <v>1</v>
      </c>
      <c r="P171" s="21">
        <f t="shared" si="17"/>
        <v>0</v>
      </c>
    </row>
    <row r="172" spans="1:16">
      <c r="A172" s="55">
        <v>24321</v>
      </c>
      <c r="B172" s="55">
        <v>129</v>
      </c>
      <c r="C172" s="55">
        <v>8326</v>
      </c>
      <c r="D172" s="56">
        <v>21</v>
      </c>
      <c r="E172" s="56">
        <v>273.2</v>
      </c>
      <c r="F172" s="56">
        <v>309.5</v>
      </c>
      <c r="G172" s="61">
        <v>0</v>
      </c>
      <c r="H172" s="56">
        <v>-1</v>
      </c>
      <c r="I172" s="56">
        <v>324.60000000000002</v>
      </c>
      <c r="J172" s="57">
        <v>21361879</v>
      </c>
      <c r="K172" s="21">
        <f t="shared" si="12"/>
        <v>0</v>
      </c>
      <c r="L172" s="21">
        <f t="shared" si="13"/>
        <v>1</v>
      </c>
      <c r="M172" s="21">
        <f t="shared" si="14"/>
        <v>0</v>
      </c>
      <c r="N172" s="21">
        <f t="shared" si="15"/>
        <v>0</v>
      </c>
      <c r="O172" s="21">
        <f t="shared" si="16"/>
        <v>1</v>
      </c>
      <c r="P172" s="21">
        <f t="shared" si="17"/>
        <v>0</v>
      </c>
    </row>
    <row r="173" spans="1:16">
      <c r="A173" s="55">
        <v>44820</v>
      </c>
      <c r="B173" s="55">
        <v>129</v>
      </c>
      <c r="C173" s="55">
        <v>7000</v>
      </c>
      <c r="D173" s="56">
        <v>21</v>
      </c>
      <c r="E173" s="56">
        <v>270.8</v>
      </c>
      <c r="F173" s="56">
        <v>308.8</v>
      </c>
      <c r="G173" s="61">
        <v>0</v>
      </c>
      <c r="H173" s="56">
        <v>-1</v>
      </c>
      <c r="I173" s="56">
        <v>300.10000000000002</v>
      </c>
      <c r="J173" s="57">
        <v>30032616</v>
      </c>
      <c r="K173" s="21">
        <f t="shared" si="12"/>
        <v>0</v>
      </c>
      <c r="L173" s="21">
        <f t="shared" si="13"/>
        <v>1</v>
      </c>
      <c r="M173" s="21">
        <f t="shared" si="14"/>
        <v>0</v>
      </c>
      <c r="N173" s="21">
        <f t="shared" si="15"/>
        <v>0</v>
      </c>
      <c r="O173" s="21">
        <f t="shared" si="16"/>
        <v>1</v>
      </c>
      <c r="P173" s="21">
        <f t="shared" si="17"/>
        <v>0</v>
      </c>
    </row>
    <row r="174" spans="1:16">
      <c r="A174" s="58">
        <v>25090</v>
      </c>
      <c r="B174" s="58">
        <v>170</v>
      </c>
      <c r="C174" s="58">
        <v>1362</v>
      </c>
      <c r="D174" s="59">
        <v>21</v>
      </c>
      <c r="E174" s="59">
        <v>234.6</v>
      </c>
      <c r="F174" s="59">
        <v>308</v>
      </c>
      <c r="G174" s="62">
        <v>0</v>
      </c>
      <c r="H174" s="59">
        <v>-1</v>
      </c>
      <c r="I174" s="59">
        <v>0</v>
      </c>
      <c r="J174" s="60">
        <v>25210220</v>
      </c>
      <c r="K174" s="21">
        <f t="shared" si="12"/>
        <v>0</v>
      </c>
      <c r="L174" s="21">
        <f t="shared" si="13"/>
        <v>1</v>
      </c>
      <c r="M174" s="21">
        <f t="shared" si="14"/>
        <v>0</v>
      </c>
      <c r="N174" s="21">
        <f t="shared" si="15"/>
        <v>0</v>
      </c>
      <c r="O174" s="21">
        <f t="shared" si="16"/>
        <v>1</v>
      </c>
      <c r="P174" s="21">
        <f t="shared" si="17"/>
        <v>0</v>
      </c>
    </row>
    <row r="175" spans="1:16">
      <c r="A175" s="58">
        <v>54870</v>
      </c>
      <c r="B175" s="58">
        <v>129</v>
      </c>
      <c r="C175" s="58">
        <v>8341</v>
      </c>
      <c r="D175" s="59">
        <v>21</v>
      </c>
      <c r="E175" s="59">
        <v>250</v>
      </c>
      <c r="F175" s="59">
        <v>306.89999999999998</v>
      </c>
      <c r="G175" s="62">
        <v>-193629</v>
      </c>
      <c r="H175" s="59">
        <v>1</v>
      </c>
      <c r="I175" s="59">
        <v>250.8</v>
      </c>
      <c r="J175" s="60">
        <v>30970578</v>
      </c>
      <c r="K175" s="21">
        <f t="shared" si="12"/>
        <v>-193629</v>
      </c>
      <c r="L175" s="21">
        <f t="shared" si="13"/>
        <v>0</v>
      </c>
      <c r="M175" s="21">
        <f t="shared" si="14"/>
        <v>1</v>
      </c>
      <c r="N175" s="21">
        <f t="shared" si="15"/>
        <v>0</v>
      </c>
      <c r="O175" s="21">
        <f t="shared" si="16"/>
        <v>0</v>
      </c>
      <c r="P175" s="21">
        <f t="shared" si="17"/>
        <v>1</v>
      </c>
    </row>
    <row r="176" spans="1:16">
      <c r="A176" s="55">
        <v>34806</v>
      </c>
      <c r="B176" s="55">
        <v>101</v>
      </c>
      <c r="C176" s="55">
        <v>6761</v>
      </c>
      <c r="D176" s="56">
        <v>21</v>
      </c>
      <c r="E176" s="56">
        <v>246.5</v>
      </c>
      <c r="F176" s="56">
        <v>306.8</v>
      </c>
      <c r="G176" s="61">
        <v>0</v>
      </c>
      <c r="H176" s="56">
        <v>0</v>
      </c>
      <c r="I176" s="56">
        <v>300</v>
      </c>
      <c r="J176" s="57">
        <v>30405471</v>
      </c>
      <c r="K176" s="21">
        <f t="shared" si="12"/>
        <v>0</v>
      </c>
      <c r="L176" s="21">
        <f t="shared" si="13"/>
        <v>0</v>
      </c>
      <c r="M176" s="21">
        <f t="shared" si="14"/>
        <v>0</v>
      </c>
      <c r="N176" s="21">
        <f t="shared" si="15"/>
        <v>0</v>
      </c>
      <c r="O176" s="21">
        <f t="shared" si="16"/>
        <v>0</v>
      </c>
      <c r="P176" s="21">
        <f t="shared" si="17"/>
        <v>0</v>
      </c>
    </row>
    <row r="177" spans="1:16">
      <c r="A177" s="55">
        <v>6146</v>
      </c>
      <c r="B177" s="55">
        <v>350</v>
      </c>
      <c r="C177" s="55">
        <v>1664</v>
      </c>
      <c r="D177" s="56">
        <v>21</v>
      </c>
      <c r="E177" s="56">
        <v>172.6</v>
      </c>
      <c r="F177" s="56">
        <v>305.60000000000002</v>
      </c>
      <c r="G177" s="61">
        <v>-57843</v>
      </c>
      <c r="H177" s="56">
        <v>0</v>
      </c>
      <c r="I177" s="56">
        <v>250.1</v>
      </c>
      <c r="J177" s="57">
        <v>21020338</v>
      </c>
      <c r="K177" s="21">
        <f t="shared" si="12"/>
        <v>-57843</v>
      </c>
      <c r="L177" s="21">
        <f t="shared" si="13"/>
        <v>0</v>
      </c>
      <c r="M177" s="21">
        <f t="shared" si="14"/>
        <v>1</v>
      </c>
      <c r="N177" s="21">
        <f t="shared" si="15"/>
        <v>0</v>
      </c>
      <c r="O177" s="21">
        <f t="shared" si="16"/>
        <v>0</v>
      </c>
      <c r="P177" s="21">
        <f t="shared" si="17"/>
        <v>1</v>
      </c>
    </row>
    <row r="178" spans="1:16">
      <c r="A178" s="55">
        <v>17652</v>
      </c>
      <c r="B178" s="55">
        <v>129</v>
      </c>
      <c r="C178" s="55">
        <v>7551</v>
      </c>
      <c r="D178" s="56">
        <v>21</v>
      </c>
      <c r="E178" s="56">
        <v>202</v>
      </c>
      <c r="F178" s="56">
        <v>305</v>
      </c>
      <c r="G178" s="61">
        <v>0</v>
      </c>
      <c r="H178" s="56">
        <v>-1</v>
      </c>
      <c r="I178" s="56">
        <v>265</v>
      </c>
      <c r="J178" s="57">
        <v>26609569</v>
      </c>
      <c r="K178" s="21">
        <f t="shared" si="12"/>
        <v>0</v>
      </c>
      <c r="L178" s="21">
        <f t="shared" si="13"/>
        <v>1</v>
      </c>
      <c r="M178" s="21">
        <f t="shared" si="14"/>
        <v>0</v>
      </c>
      <c r="N178" s="21">
        <f t="shared" si="15"/>
        <v>0</v>
      </c>
      <c r="O178" s="21">
        <f t="shared" si="16"/>
        <v>1</v>
      </c>
      <c r="P178" s="21">
        <f t="shared" si="17"/>
        <v>0</v>
      </c>
    </row>
    <row r="179" spans="1:16">
      <c r="A179" s="55">
        <v>49725</v>
      </c>
      <c r="B179" s="55">
        <v>101</v>
      </c>
      <c r="C179" s="55">
        <v>6755</v>
      </c>
      <c r="D179" s="56">
        <v>21</v>
      </c>
      <c r="E179" s="56">
        <v>224.8</v>
      </c>
      <c r="F179" s="56">
        <v>305</v>
      </c>
      <c r="G179" s="61">
        <v>0</v>
      </c>
      <c r="H179" s="56">
        <v>-1</v>
      </c>
      <c r="I179" s="56">
        <v>292</v>
      </c>
      <c r="J179" s="57">
        <v>28935560</v>
      </c>
      <c r="K179" s="21">
        <f t="shared" si="12"/>
        <v>0</v>
      </c>
      <c r="L179" s="21">
        <f t="shared" si="13"/>
        <v>1</v>
      </c>
      <c r="M179" s="21">
        <f t="shared" si="14"/>
        <v>0</v>
      </c>
      <c r="N179" s="21">
        <f t="shared" si="15"/>
        <v>0</v>
      </c>
      <c r="O179" s="21">
        <f t="shared" si="16"/>
        <v>1</v>
      </c>
      <c r="P179" s="21">
        <f t="shared" si="17"/>
        <v>0</v>
      </c>
    </row>
    <row r="180" spans="1:16">
      <c r="A180" s="55">
        <v>49074</v>
      </c>
      <c r="B180" s="55">
        <v>900</v>
      </c>
      <c r="C180" s="55">
        <v>8613</v>
      </c>
      <c r="D180" s="56">
        <v>21</v>
      </c>
      <c r="E180" s="56">
        <v>177</v>
      </c>
      <c r="F180" s="56">
        <v>304</v>
      </c>
      <c r="G180" s="61">
        <v>-245995</v>
      </c>
      <c r="H180" s="56">
        <v>0</v>
      </c>
      <c r="I180" s="56">
        <v>260</v>
      </c>
      <c r="J180" s="57">
        <v>30401484</v>
      </c>
      <c r="K180" s="21">
        <f t="shared" si="12"/>
        <v>-245995</v>
      </c>
      <c r="L180" s="21">
        <f t="shared" si="13"/>
        <v>0</v>
      </c>
      <c r="M180" s="21">
        <f t="shared" si="14"/>
        <v>1</v>
      </c>
      <c r="N180" s="21">
        <f t="shared" si="15"/>
        <v>0</v>
      </c>
      <c r="O180" s="21">
        <f t="shared" si="16"/>
        <v>0</v>
      </c>
      <c r="P180" s="21">
        <f t="shared" si="17"/>
        <v>1</v>
      </c>
    </row>
    <row r="181" spans="1:16">
      <c r="A181" s="58">
        <v>53236</v>
      </c>
      <c r="B181" s="58">
        <v>700</v>
      </c>
      <c r="C181" s="58">
        <v>3849</v>
      </c>
      <c r="D181" s="59">
        <v>21</v>
      </c>
      <c r="E181" s="59">
        <v>244.7</v>
      </c>
      <c r="F181" s="59">
        <v>304</v>
      </c>
      <c r="G181" s="62">
        <v>-316524</v>
      </c>
      <c r="H181" s="59">
        <v>1</v>
      </c>
      <c r="I181" s="59">
        <v>272</v>
      </c>
      <c r="J181" s="60">
        <v>29733562</v>
      </c>
      <c r="K181" s="21">
        <f t="shared" si="12"/>
        <v>-316524</v>
      </c>
      <c r="L181" s="21">
        <f t="shared" si="13"/>
        <v>0</v>
      </c>
      <c r="M181" s="21">
        <f t="shared" si="14"/>
        <v>1</v>
      </c>
      <c r="N181" s="21">
        <f t="shared" si="15"/>
        <v>0</v>
      </c>
      <c r="O181" s="21">
        <f t="shared" si="16"/>
        <v>0</v>
      </c>
      <c r="P181" s="21">
        <f t="shared" si="17"/>
        <v>1</v>
      </c>
    </row>
    <row r="182" spans="1:16">
      <c r="A182" s="55">
        <v>14830</v>
      </c>
      <c r="B182" s="55">
        <v>155</v>
      </c>
      <c r="C182" s="55">
        <v>3819</v>
      </c>
      <c r="D182" s="56">
        <v>21</v>
      </c>
      <c r="E182" s="56">
        <v>268.3</v>
      </c>
      <c r="F182" s="56">
        <v>303.8</v>
      </c>
      <c r="G182" s="61">
        <v>-2024</v>
      </c>
      <c r="H182" s="56">
        <v>0</v>
      </c>
      <c r="I182" s="56">
        <v>372.7</v>
      </c>
      <c r="J182" s="57">
        <v>28529066</v>
      </c>
      <c r="K182" s="21">
        <f t="shared" si="12"/>
        <v>-2024</v>
      </c>
      <c r="L182" s="21">
        <f t="shared" si="13"/>
        <v>0</v>
      </c>
      <c r="M182" s="21">
        <f t="shared" si="14"/>
        <v>1</v>
      </c>
      <c r="N182" s="21">
        <f t="shared" si="15"/>
        <v>0</v>
      </c>
      <c r="O182" s="21">
        <f t="shared" si="16"/>
        <v>0</v>
      </c>
      <c r="P182" s="21">
        <f t="shared" si="17"/>
        <v>1</v>
      </c>
    </row>
    <row r="183" spans="1:16">
      <c r="A183" s="55">
        <v>1788</v>
      </c>
      <c r="B183" s="55">
        <v>129</v>
      </c>
      <c r="C183" s="55">
        <v>308</v>
      </c>
      <c r="D183" s="56">
        <v>21</v>
      </c>
      <c r="E183" s="56">
        <v>258.89999999999998</v>
      </c>
      <c r="F183" s="56">
        <v>303.7</v>
      </c>
      <c r="G183" s="61">
        <v>0</v>
      </c>
      <c r="H183" s="56">
        <v>0</v>
      </c>
      <c r="I183" s="56">
        <v>289.2</v>
      </c>
      <c r="J183" s="57">
        <v>25484932</v>
      </c>
      <c r="K183" s="21">
        <f t="shared" si="12"/>
        <v>0</v>
      </c>
      <c r="L183" s="21">
        <f t="shared" si="13"/>
        <v>0</v>
      </c>
      <c r="M183" s="21">
        <f t="shared" si="14"/>
        <v>0</v>
      </c>
      <c r="N183" s="21">
        <f t="shared" si="15"/>
        <v>0</v>
      </c>
      <c r="O183" s="21">
        <f t="shared" si="16"/>
        <v>0</v>
      </c>
      <c r="P183" s="21">
        <f t="shared" si="17"/>
        <v>0</v>
      </c>
    </row>
    <row r="184" spans="1:16">
      <c r="A184" s="55">
        <v>15825</v>
      </c>
      <c r="B184" s="55">
        <v>155</v>
      </c>
      <c r="C184" s="55">
        <v>4561</v>
      </c>
      <c r="D184" s="56">
        <v>21</v>
      </c>
      <c r="E184" s="56">
        <v>210.2</v>
      </c>
      <c r="F184" s="56">
        <v>303.2</v>
      </c>
      <c r="G184" s="61">
        <v>0</v>
      </c>
      <c r="H184" s="56">
        <v>-1</v>
      </c>
      <c r="I184" s="56">
        <v>294.89999999999998</v>
      </c>
      <c r="J184" s="57">
        <v>17037188</v>
      </c>
      <c r="K184" s="21">
        <f t="shared" si="12"/>
        <v>0</v>
      </c>
      <c r="L184" s="21">
        <f t="shared" si="13"/>
        <v>1</v>
      </c>
      <c r="M184" s="21">
        <f t="shared" si="14"/>
        <v>0</v>
      </c>
      <c r="N184" s="21">
        <f t="shared" si="15"/>
        <v>0</v>
      </c>
      <c r="O184" s="21">
        <f t="shared" si="16"/>
        <v>1</v>
      </c>
      <c r="P184" s="21">
        <f t="shared" si="17"/>
        <v>0</v>
      </c>
    </row>
    <row r="185" spans="1:16">
      <c r="A185" s="55">
        <v>48602</v>
      </c>
      <c r="B185" s="55">
        <v>175</v>
      </c>
      <c r="C185" s="55">
        <v>6831</v>
      </c>
      <c r="D185" s="56">
        <v>21</v>
      </c>
      <c r="E185" s="56">
        <v>209.4</v>
      </c>
      <c r="F185" s="56">
        <v>302</v>
      </c>
      <c r="G185" s="61">
        <v>0</v>
      </c>
      <c r="H185" s="56">
        <v>0</v>
      </c>
      <c r="I185" s="56">
        <v>245.4</v>
      </c>
      <c r="J185" s="57">
        <v>28219865</v>
      </c>
      <c r="K185" s="21">
        <f t="shared" si="12"/>
        <v>0</v>
      </c>
      <c r="L185" s="21">
        <f t="shared" si="13"/>
        <v>0</v>
      </c>
      <c r="M185" s="21">
        <f t="shared" si="14"/>
        <v>0</v>
      </c>
      <c r="N185" s="21">
        <f t="shared" si="15"/>
        <v>0</v>
      </c>
      <c r="O185" s="21">
        <f t="shared" si="16"/>
        <v>0</v>
      </c>
      <c r="P185" s="21">
        <f t="shared" si="17"/>
        <v>0</v>
      </c>
    </row>
    <row r="186" spans="1:16">
      <c r="A186" s="55">
        <v>33065</v>
      </c>
      <c r="B186" s="55">
        <v>101</v>
      </c>
      <c r="C186" s="55">
        <v>6308</v>
      </c>
      <c r="D186" s="56">
        <v>21</v>
      </c>
      <c r="E186" s="56">
        <v>157</v>
      </c>
      <c r="F186" s="56">
        <v>301.2</v>
      </c>
      <c r="G186" s="61">
        <v>0</v>
      </c>
      <c r="H186" s="56">
        <v>0</v>
      </c>
      <c r="I186" s="56">
        <v>326.39999999999998</v>
      </c>
      <c r="J186" s="57">
        <v>17096834</v>
      </c>
      <c r="K186" s="21">
        <f t="shared" si="12"/>
        <v>0</v>
      </c>
      <c r="L186" s="21">
        <f t="shared" si="13"/>
        <v>0</v>
      </c>
      <c r="M186" s="21">
        <f t="shared" si="14"/>
        <v>0</v>
      </c>
      <c r="N186" s="21">
        <f t="shared" si="15"/>
        <v>0</v>
      </c>
      <c r="O186" s="21">
        <f t="shared" si="16"/>
        <v>0</v>
      </c>
      <c r="P186" s="21">
        <f t="shared" si="17"/>
        <v>0</v>
      </c>
    </row>
    <row r="187" spans="1:16">
      <c r="A187" s="55">
        <v>34297</v>
      </c>
      <c r="B187" s="55">
        <v>170</v>
      </c>
      <c r="C187" s="55">
        <v>6202</v>
      </c>
      <c r="D187" s="56">
        <v>21</v>
      </c>
      <c r="E187" s="56">
        <v>319.89999999999998</v>
      </c>
      <c r="F187" s="56">
        <v>301</v>
      </c>
      <c r="G187" s="61">
        <v>0</v>
      </c>
      <c r="H187" s="56">
        <v>0</v>
      </c>
      <c r="I187" s="56">
        <v>260</v>
      </c>
      <c r="J187" s="57">
        <v>10615984</v>
      </c>
      <c r="K187" s="21">
        <f t="shared" si="12"/>
        <v>0</v>
      </c>
      <c r="L187" s="21">
        <f t="shared" si="13"/>
        <v>0</v>
      </c>
      <c r="M187" s="21">
        <f t="shared" si="14"/>
        <v>0</v>
      </c>
      <c r="N187" s="21">
        <f t="shared" si="15"/>
        <v>0</v>
      </c>
      <c r="O187" s="21">
        <f t="shared" si="16"/>
        <v>0</v>
      </c>
      <c r="P187" s="21">
        <f t="shared" si="17"/>
        <v>0</v>
      </c>
    </row>
    <row r="188" spans="1:16">
      <c r="A188" s="55">
        <v>25467</v>
      </c>
      <c r="B188" s="55">
        <v>200</v>
      </c>
      <c r="C188" s="55">
        <v>7623</v>
      </c>
      <c r="D188" s="56">
        <v>21</v>
      </c>
      <c r="E188" s="56">
        <v>129.6</v>
      </c>
      <c r="F188" s="56">
        <v>300.39999999999998</v>
      </c>
      <c r="G188" s="61">
        <v>0</v>
      </c>
      <c r="H188" s="56">
        <v>-2</v>
      </c>
      <c r="I188" s="56">
        <v>293.60000000000002</v>
      </c>
      <c r="J188" s="57">
        <v>68831318</v>
      </c>
      <c r="K188" s="21">
        <f t="shared" si="12"/>
        <v>0</v>
      </c>
      <c r="L188" s="21">
        <f t="shared" si="13"/>
        <v>0</v>
      </c>
      <c r="M188" s="21">
        <f t="shared" si="14"/>
        <v>0</v>
      </c>
      <c r="N188" s="21">
        <f t="shared" si="15"/>
        <v>0</v>
      </c>
      <c r="O188" s="21">
        <f t="shared" si="16"/>
        <v>0</v>
      </c>
      <c r="P188" s="21">
        <f t="shared" si="17"/>
        <v>0</v>
      </c>
    </row>
    <row r="189" spans="1:16">
      <c r="A189" s="58">
        <v>25393</v>
      </c>
      <c r="B189" s="58">
        <v>900</v>
      </c>
      <c r="C189" s="58">
        <v>8977</v>
      </c>
      <c r="D189" s="59">
        <v>21</v>
      </c>
      <c r="E189" s="59">
        <v>365.3</v>
      </c>
      <c r="F189" s="59">
        <v>300</v>
      </c>
      <c r="G189" s="62">
        <v>0</v>
      </c>
      <c r="H189" s="59">
        <v>-1</v>
      </c>
      <c r="I189" s="59">
        <v>292</v>
      </c>
      <c r="J189" s="60">
        <v>20230886</v>
      </c>
      <c r="K189" s="21">
        <f t="shared" si="12"/>
        <v>0</v>
      </c>
      <c r="L189" s="21">
        <f t="shared" si="13"/>
        <v>1</v>
      </c>
      <c r="M189" s="21">
        <f t="shared" si="14"/>
        <v>0</v>
      </c>
      <c r="N189" s="21">
        <f t="shared" si="15"/>
        <v>0</v>
      </c>
      <c r="O189" s="21">
        <f t="shared" si="16"/>
        <v>1</v>
      </c>
      <c r="P189" s="21">
        <f t="shared" si="17"/>
        <v>0</v>
      </c>
    </row>
    <row r="190" spans="1:16">
      <c r="A190" s="55">
        <v>36857</v>
      </c>
      <c r="B190" s="55">
        <v>101</v>
      </c>
      <c r="C190" s="55">
        <v>5995</v>
      </c>
      <c r="D190" s="56">
        <v>21</v>
      </c>
      <c r="E190" s="56">
        <v>196.2</v>
      </c>
      <c r="F190" s="56">
        <v>300</v>
      </c>
      <c r="G190" s="61">
        <v>0</v>
      </c>
      <c r="H190" s="56">
        <v>-1</v>
      </c>
      <c r="I190" s="56">
        <v>275</v>
      </c>
      <c r="J190" s="57">
        <v>10570484</v>
      </c>
      <c r="K190" s="21">
        <f t="shared" si="12"/>
        <v>0</v>
      </c>
      <c r="L190" s="21">
        <f t="shared" si="13"/>
        <v>1</v>
      </c>
      <c r="M190" s="21">
        <f t="shared" si="14"/>
        <v>0</v>
      </c>
      <c r="N190" s="21">
        <f t="shared" si="15"/>
        <v>0</v>
      </c>
      <c r="O190" s="21">
        <f t="shared" si="16"/>
        <v>1</v>
      </c>
      <c r="P190" s="21">
        <f t="shared" si="17"/>
        <v>0</v>
      </c>
    </row>
    <row r="191" spans="1:16">
      <c r="A191" s="55">
        <v>34139</v>
      </c>
      <c r="B191" s="55">
        <v>164</v>
      </c>
      <c r="C191" s="55">
        <v>2660</v>
      </c>
      <c r="D191" s="56">
        <v>21</v>
      </c>
      <c r="E191" s="56">
        <v>249.8</v>
      </c>
      <c r="F191" s="56">
        <v>299.7</v>
      </c>
      <c r="G191" s="61">
        <v>0</v>
      </c>
      <c r="H191" s="56">
        <v>-1</v>
      </c>
      <c r="I191" s="56">
        <v>269.8</v>
      </c>
      <c r="J191" s="57">
        <v>25880706</v>
      </c>
      <c r="K191" s="21">
        <f t="shared" si="12"/>
        <v>0</v>
      </c>
      <c r="L191" s="21">
        <f t="shared" si="13"/>
        <v>1</v>
      </c>
      <c r="M191" s="21">
        <f t="shared" si="14"/>
        <v>0</v>
      </c>
      <c r="N191" s="21">
        <f t="shared" si="15"/>
        <v>0</v>
      </c>
      <c r="O191" s="21">
        <f t="shared" si="16"/>
        <v>1</v>
      </c>
      <c r="P191" s="21">
        <f t="shared" si="17"/>
        <v>0</v>
      </c>
    </row>
    <row r="192" spans="1:16">
      <c r="A192" s="55">
        <v>39295</v>
      </c>
      <c r="B192" s="55">
        <v>164</v>
      </c>
      <c r="C192" s="55">
        <v>2633</v>
      </c>
      <c r="D192" s="56">
        <v>21</v>
      </c>
      <c r="E192" s="56">
        <v>210.2</v>
      </c>
      <c r="F192" s="56">
        <v>299.39999999999998</v>
      </c>
      <c r="G192" s="61">
        <v>0</v>
      </c>
      <c r="H192" s="56">
        <v>-1</v>
      </c>
      <c r="I192" s="56">
        <v>195.1</v>
      </c>
      <c r="J192" s="57">
        <v>26811384</v>
      </c>
      <c r="K192" s="21">
        <f t="shared" si="12"/>
        <v>0</v>
      </c>
      <c r="L192" s="21">
        <f t="shared" si="13"/>
        <v>1</v>
      </c>
      <c r="M192" s="21">
        <f t="shared" si="14"/>
        <v>0</v>
      </c>
      <c r="N192" s="21">
        <f t="shared" si="15"/>
        <v>0</v>
      </c>
      <c r="O192" s="21">
        <f t="shared" si="16"/>
        <v>1</v>
      </c>
      <c r="P192" s="21">
        <f t="shared" si="17"/>
        <v>0</v>
      </c>
    </row>
    <row r="193" spans="1:16">
      <c r="A193" s="55">
        <v>55215</v>
      </c>
      <c r="B193" s="55">
        <v>130</v>
      </c>
      <c r="C193" s="55">
        <v>1024</v>
      </c>
      <c r="D193" s="56">
        <v>21</v>
      </c>
      <c r="E193" s="56">
        <v>233.4</v>
      </c>
      <c r="F193" s="56">
        <v>299.2</v>
      </c>
      <c r="G193" s="61">
        <v>0</v>
      </c>
      <c r="H193" s="56">
        <v>1</v>
      </c>
      <c r="I193" s="56">
        <v>315.10000000000002</v>
      </c>
      <c r="J193" s="57">
        <v>28351003</v>
      </c>
      <c r="K193" s="21">
        <f t="shared" si="12"/>
        <v>0</v>
      </c>
      <c r="L193" s="21">
        <f t="shared" si="13"/>
        <v>0</v>
      </c>
      <c r="M193" s="21">
        <f t="shared" si="14"/>
        <v>0</v>
      </c>
      <c r="N193" s="21">
        <f t="shared" si="15"/>
        <v>0</v>
      </c>
      <c r="O193" s="21">
        <f t="shared" si="16"/>
        <v>0</v>
      </c>
      <c r="P193" s="21">
        <f t="shared" si="17"/>
        <v>0</v>
      </c>
    </row>
    <row r="194" spans="1:16">
      <c r="A194" s="55">
        <v>15795</v>
      </c>
      <c r="B194" s="55">
        <v>528</v>
      </c>
      <c r="C194" s="55">
        <v>257</v>
      </c>
      <c r="D194" s="56">
        <v>21</v>
      </c>
      <c r="E194" s="56">
        <v>350.7</v>
      </c>
      <c r="F194" s="56">
        <v>299</v>
      </c>
      <c r="G194" s="61">
        <v>0</v>
      </c>
      <c r="H194" s="56">
        <v>-1</v>
      </c>
      <c r="I194" s="56">
        <v>302</v>
      </c>
      <c r="J194" s="57">
        <v>19332179</v>
      </c>
      <c r="K194" s="21">
        <f t="shared" si="12"/>
        <v>0</v>
      </c>
      <c r="L194" s="21">
        <f t="shared" si="13"/>
        <v>1</v>
      </c>
      <c r="M194" s="21">
        <f t="shared" si="14"/>
        <v>0</v>
      </c>
      <c r="N194" s="21">
        <f t="shared" si="15"/>
        <v>0</v>
      </c>
      <c r="O194" s="21">
        <f t="shared" si="16"/>
        <v>1</v>
      </c>
      <c r="P194" s="21">
        <f t="shared" si="17"/>
        <v>0</v>
      </c>
    </row>
    <row r="195" spans="1:16">
      <c r="A195" s="58">
        <v>11373</v>
      </c>
      <c r="B195" s="58">
        <v>200</v>
      </c>
      <c r="C195" s="58">
        <v>2735</v>
      </c>
      <c r="D195" s="59">
        <v>21</v>
      </c>
      <c r="E195" s="59">
        <v>205.3</v>
      </c>
      <c r="F195" s="59">
        <v>298.7</v>
      </c>
      <c r="G195" s="62">
        <v>0</v>
      </c>
      <c r="H195" s="59">
        <v>0</v>
      </c>
      <c r="I195" s="59">
        <v>14.1</v>
      </c>
      <c r="J195" s="60">
        <v>26966094</v>
      </c>
      <c r="K195" s="21">
        <f t="shared" ref="K195:K258" si="18">G195</f>
        <v>0</v>
      </c>
      <c r="L195" s="21">
        <f t="shared" ref="L195:L258" si="19">IF(H195=-1,1,0)</f>
        <v>0</v>
      </c>
      <c r="M195" s="21">
        <f t="shared" ref="M195:M258" si="20">IF(G195&lt;&gt;0,1,0)</f>
        <v>0</v>
      </c>
      <c r="N195" s="21">
        <f t="shared" ref="N195:N258" si="21">IF(AND(L195=1,M195=1),1,0)</f>
        <v>0</v>
      </c>
      <c r="O195" s="21">
        <f t="shared" ref="O195:O258" si="22">IF(AND(H195=-1,G195=0),1,0)</f>
        <v>0</v>
      </c>
      <c r="P195" s="21">
        <f t="shared" ref="P195:P258" si="23">IF(AND(G195&lt;&gt;0,H195&lt;&gt;-1),1,0)</f>
        <v>0</v>
      </c>
    </row>
    <row r="196" spans="1:16">
      <c r="A196" s="58">
        <v>10997</v>
      </c>
      <c r="B196" s="58">
        <v>175</v>
      </c>
      <c r="C196" s="58">
        <v>4661</v>
      </c>
      <c r="D196" s="59">
        <v>21</v>
      </c>
      <c r="E196" s="59">
        <v>265</v>
      </c>
      <c r="F196" s="59">
        <v>298.60000000000002</v>
      </c>
      <c r="G196" s="62">
        <v>0</v>
      </c>
      <c r="H196" s="59">
        <v>-1</v>
      </c>
      <c r="I196" s="59">
        <v>238.3</v>
      </c>
      <c r="J196" s="60">
        <v>26460565</v>
      </c>
      <c r="K196" s="21">
        <f t="shared" si="18"/>
        <v>0</v>
      </c>
      <c r="L196" s="21">
        <f t="shared" si="19"/>
        <v>1</v>
      </c>
      <c r="M196" s="21">
        <f t="shared" si="20"/>
        <v>0</v>
      </c>
      <c r="N196" s="21">
        <f t="shared" si="21"/>
        <v>0</v>
      </c>
      <c r="O196" s="21">
        <f t="shared" si="22"/>
        <v>1</v>
      </c>
      <c r="P196" s="21">
        <f t="shared" si="23"/>
        <v>0</v>
      </c>
    </row>
    <row r="197" spans="1:16">
      <c r="A197" s="55">
        <v>27062</v>
      </c>
      <c r="B197" s="55">
        <v>350</v>
      </c>
      <c r="C197" s="55">
        <v>1117</v>
      </c>
      <c r="D197" s="56">
        <v>21</v>
      </c>
      <c r="E197" s="56">
        <v>279.39999999999998</v>
      </c>
      <c r="F197" s="56">
        <v>298.39999999999998</v>
      </c>
      <c r="G197" s="61">
        <v>0</v>
      </c>
      <c r="H197" s="56">
        <v>0</v>
      </c>
      <c r="I197" s="56">
        <v>302.60000000000002</v>
      </c>
      <c r="J197" s="57">
        <v>33210140</v>
      </c>
      <c r="K197" s="21">
        <f t="shared" si="18"/>
        <v>0</v>
      </c>
      <c r="L197" s="21">
        <f t="shared" si="19"/>
        <v>0</v>
      </c>
      <c r="M197" s="21">
        <f t="shared" si="20"/>
        <v>0</v>
      </c>
      <c r="N197" s="21">
        <f t="shared" si="21"/>
        <v>0</v>
      </c>
      <c r="O197" s="21">
        <f t="shared" si="22"/>
        <v>0</v>
      </c>
      <c r="P197" s="21">
        <f t="shared" si="23"/>
        <v>0</v>
      </c>
    </row>
    <row r="198" spans="1:16">
      <c r="A198" s="58">
        <v>47118</v>
      </c>
      <c r="B198" s="58">
        <v>200</v>
      </c>
      <c r="C198" s="58">
        <v>7206</v>
      </c>
      <c r="D198" s="59">
        <v>21</v>
      </c>
      <c r="E198" s="59">
        <v>236.2</v>
      </c>
      <c r="F198" s="59">
        <v>298.3</v>
      </c>
      <c r="G198" s="62">
        <v>0</v>
      </c>
      <c r="H198" s="59">
        <v>0</v>
      </c>
      <c r="I198" s="59">
        <v>325.89999999999998</v>
      </c>
      <c r="J198" s="60">
        <v>63449318</v>
      </c>
      <c r="K198" s="21">
        <f t="shared" si="18"/>
        <v>0</v>
      </c>
      <c r="L198" s="21">
        <f t="shared" si="19"/>
        <v>0</v>
      </c>
      <c r="M198" s="21">
        <f t="shared" si="20"/>
        <v>0</v>
      </c>
      <c r="N198" s="21">
        <f t="shared" si="21"/>
        <v>0</v>
      </c>
      <c r="O198" s="21">
        <f t="shared" si="22"/>
        <v>0</v>
      </c>
      <c r="P198" s="21">
        <f t="shared" si="23"/>
        <v>0</v>
      </c>
    </row>
    <row r="199" spans="1:16">
      <c r="A199" s="58">
        <v>35865</v>
      </c>
      <c r="B199" s="58">
        <v>129</v>
      </c>
      <c r="C199" s="58">
        <v>8723</v>
      </c>
      <c r="D199" s="59">
        <v>21</v>
      </c>
      <c r="E199" s="59">
        <v>208.8</v>
      </c>
      <c r="F199" s="59">
        <v>298.10000000000002</v>
      </c>
      <c r="G199" s="62">
        <v>0</v>
      </c>
      <c r="H199" s="59">
        <v>-1</v>
      </c>
      <c r="I199" s="59">
        <v>278.7</v>
      </c>
      <c r="J199" s="60">
        <v>19962849</v>
      </c>
      <c r="K199" s="21">
        <f t="shared" si="18"/>
        <v>0</v>
      </c>
      <c r="L199" s="21">
        <f t="shared" si="19"/>
        <v>1</v>
      </c>
      <c r="M199" s="21">
        <f t="shared" si="20"/>
        <v>0</v>
      </c>
      <c r="N199" s="21">
        <f t="shared" si="21"/>
        <v>0</v>
      </c>
      <c r="O199" s="21">
        <f t="shared" si="22"/>
        <v>1</v>
      </c>
      <c r="P199" s="21">
        <f t="shared" si="23"/>
        <v>0</v>
      </c>
    </row>
    <row r="200" spans="1:16">
      <c r="A200" s="58">
        <v>29311</v>
      </c>
      <c r="B200" s="58">
        <v>199</v>
      </c>
      <c r="C200" s="58">
        <v>7207</v>
      </c>
      <c r="D200" s="59">
        <v>21</v>
      </c>
      <c r="E200" s="59">
        <v>243.2</v>
      </c>
      <c r="F200" s="59">
        <v>298</v>
      </c>
      <c r="G200" s="62">
        <v>0</v>
      </c>
      <c r="H200" s="59">
        <v>-1</v>
      </c>
      <c r="I200" s="59">
        <v>249.5</v>
      </c>
      <c r="J200" s="60">
        <v>20470089</v>
      </c>
      <c r="K200" s="21">
        <f t="shared" si="18"/>
        <v>0</v>
      </c>
      <c r="L200" s="21">
        <f t="shared" si="19"/>
        <v>1</v>
      </c>
      <c r="M200" s="21">
        <f t="shared" si="20"/>
        <v>0</v>
      </c>
      <c r="N200" s="21">
        <f t="shared" si="21"/>
        <v>0</v>
      </c>
      <c r="O200" s="21">
        <f t="shared" si="22"/>
        <v>1</v>
      </c>
      <c r="P200" s="21">
        <f t="shared" si="23"/>
        <v>0</v>
      </c>
    </row>
    <row r="201" spans="1:16">
      <c r="A201" s="55">
        <v>41189</v>
      </c>
      <c r="B201" s="55">
        <v>900</v>
      </c>
      <c r="C201" s="55">
        <v>3150</v>
      </c>
      <c r="D201" s="56">
        <v>21</v>
      </c>
      <c r="E201" s="56">
        <v>259.39999999999998</v>
      </c>
      <c r="F201" s="56">
        <v>297.8</v>
      </c>
      <c r="G201" s="61">
        <v>0</v>
      </c>
      <c r="H201" s="56">
        <v>1</v>
      </c>
      <c r="I201" s="56">
        <v>61</v>
      </c>
      <c r="J201" s="57">
        <v>30141490</v>
      </c>
      <c r="K201" s="21">
        <f t="shared" si="18"/>
        <v>0</v>
      </c>
      <c r="L201" s="21">
        <f t="shared" si="19"/>
        <v>0</v>
      </c>
      <c r="M201" s="21">
        <f t="shared" si="20"/>
        <v>0</v>
      </c>
      <c r="N201" s="21">
        <f t="shared" si="21"/>
        <v>0</v>
      </c>
      <c r="O201" s="21">
        <f t="shared" si="22"/>
        <v>0</v>
      </c>
      <c r="P201" s="21">
        <f t="shared" si="23"/>
        <v>0</v>
      </c>
    </row>
    <row r="202" spans="1:16">
      <c r="A202" s="58">
        <v>17386</v>
      </c>
      <c r="B202" s="58">
        <v>129</v>
      </c>
      <c r="C202" s="58">
        <v>8066</v>
      </c>
      <c r="D202" s="59">
        <v>21</v>
      </c>
      <c r="E202" s="59">
        <v>206.7</v>
      </c>
      <c r="F202" s="59">
        <v>297.7</v>
      </c>
      <c r="G202" s="62">
        <v>0</v>
      </c>
      <c r="H202" s="59">
        <v>0</v>
      </c>
      <c r="I202" s="59">
        <v>370.7</v>
      </c>
      <c r="J202" s="60">
        <v>65021412</v>
      </c>
      <c r="K202" s="21">
        <f t="shared" si="18"/>
        <v>0</v>
      </c>
      <c r="L202" s="21">
        <f t="shared" si="19"/>
        <v>0</v>
      </c>
      <c r="M202" s="21">
        <f t="shared" si="20"/>
        <v>0</v>
      </c>
      <c r="N202" s="21">
        <f t="shared" si="21"/>
        <v>0</v>
      </c>
      <c r="O202" s="21">
        <f t="shared" si="22"/>
        <v>0</v>
      </c>
      <c r="P202" s="21">
        <f t="shared" si="23"/>
        <v>0</v>
      </c>
    </row>
    <row r="203" spans="1:16">
      <c r="A203" s="55">
        <v>27674</v>
      </c>
      <c r="B203" s="55">
        <v>350</v>
      </c>
      <c r="C203" s="55">
        <v>2482</v>
      </c>
      <c r="D203" s="56">
        <v>21</v>
      </c>
      <c r="E203" s="56">
        <v>229.2</v>
      </c>
      <c r="F203" s="56">
        <v>297.5</v>
      </c>
      <c r="G203" s="61">
        <v>-8500</v>
      </c>
      <c r="H203" s="56">
        <v>0</v>
      </c>
      <c r="I203" s="56">
        <v>266.60000000000002</v>
      </c>
      <c r="J203" s="57">
        <v>17525387</v>
      </c>
      <c r="K203" s="21">
        <f t="shared" si="18"/>
        <v>-8500</v>
      </c>
      <c r="L203" s="21">
        <f t="shared" si="19"/>
        <v>0</v>
      </c>
      <c r="M203" s="21">
        <f t="shared" si="20"/>
        <v>1</v>
      </c>
      <c r="N203" s="21">
        <f t="shared" si="21"/>
        <v>0</v>
      </c>
      <c r="O203" s="21">
        <f t="shared" si="22"/>
        <v>0</v>
      </c>
      <c r="P203" s="21">
        <f t="shared" si="23"/>
        <v>1</v>
      </c>
    </row>
    <row r="204" spans="1:16">
      <c r="A204" s="55">
        <v>20331</v>
      </c>
      <c r="B204" s="55">
        <v>129</v>
      </c>
      <c r="C204" s="55">
        <v>2669</v>
      </c>
      <c r="D204" s="56">
        <v>21</v>
      </c>
      <c r="E204" s="56">
        <v>165.7</v>
      </c>
      <c r="F204" s="56">
        <v>297.39999999999998</v>
      </c>
      <c r="G204" s="61">
        <v>-1046200</v>
      </c>
      <c r="H204" s="56">
        <v>1</v>
      </c>
      <c r="I204" s="56">
        <v>285.89999999999998</v>
      </c>
      <c r="J204" s="57">
        <v>17879642</v>
      </c>
      <c r="K204" s="21">
        <f t="shared" si="18"/>
        <v>-1046200</v>
      </c>
      <c r="L204" s="21">
        <f t="shared" si="19"/>
        <v>0</v>
      </c>
      <c r="M204" s="21">
        <f t="shared" si="20"/>
        <v>1</v>
      </c>
      <c r="N204" s="21">
        <f t="shared" si="21"/>
        <v>0</v>
      </c>
      <c r="O204" s="21">
        <f t="shared" si="22"/>
        <v>0</v>
      </c>
      <c r="P204" s="21">
        <f t="shared" si="23"/>
        <v>1</v>
      </c>
    </row>
    <row r="205" spans="1:16">
      <c r="A205" s="55">
        <v>48751</v>
      </c>
      <c r="B205" s="55">
        <v>166</v>
      </c>
      <c r="C205" s="55">
        <v>2273</v>
      </c>
      <c r="D205" s="56">
        <v>21</v>
      </c>
      <c r="E205" s="56">
        <v>212.8</v>
      </c>
      <c r="F205" s="56">
        <v>296.39999999999998</v>
      </c>
      <c r="G205" s="61">
        <v>0</v>
      </c>
      <c r="H205" s="56">
        <v>0</v>
      </c>
      <c r="I205" s="56">
        <v>277.2</v>
      </c>
      <c r="J205" s="57">
        <v>32131581</v>
      </c>
      <c r="K205" s="21">
        <f t="shared" si="18"/>
        <v>0</v>
      </c>
      <c r="L205" s="21">
        <f t="shared" si="19"/>
        <v>0</v>
      </c>
      <c r="M205" s="21">
        <f t="shared" si="20"/>
        <v>0</v>
      </c>
      <c r="N205" s="21">
        <f t="shared" si="21"/>
        <v>0</v>
      </c>
      <c r="O205" s="21">
        <f t="shared" si="22"/>
        <v>0</v>
      </c>
      <c r="P205" s="21">
        <f t="shared" si="23"/>
        <v>0</v>
      </c>
    </row>
    <row r="206" spans="1:16">
      <c r="A206" s="55">
        <v>45184</v>
      </c>
      <c r="B206" s="55">
        <v>350</v>
      </c>
      <c r="C206" s="55">
        <v>1596</v>
      </c>
      <c r="D206" s="56">
        <v>21</v>
      </c>
      <c r="E206" s="56">
        <v>252.6</v>
      </c>
      <c r="F206" s="56">
        <v>295.89999999999998</v>
      </c>
      <c r="G206" s="61">
        <v>0</v>
      </c>
      <c r="H206" s="56">
        <v>-1</v>
      </c>
      <c r="I206" s="56">
        <v>300</v>
      </c>
      <c r="J206" s="57">
        <v>20560207</v>
      </c>
      <c r="K206" s="21">
        <f t="shared" si="18"/>
        <v>0</v>
      </c>
      <c r="L206" s="21">
        <f t="shared" si="19"/>
        <v>1</v>
      </c>
      <c r="M206" s="21">
        <f t="shared" si="20"/>
        <v>0</v>
      </c>
      <c r="N206" s="21">
        <f t="shared" si="21"/>
        <v>0</v>
      </c>
      <c r="O206" s="21">
        <f t="shared" si="22"/>
        <v>1</v>
      </c>
      <c r="P206" s="21">
        <f t="shared" si="23"/>
        <v>0</v>
      </c>
    </row>
    <row r="207" spans="1:16">
      <c r="A207" s="55">
        <v>30655</v>
      </c>
      <c r="B207" s="55">
        <v>155</v>
      </c>
      <c r="C207" s="55">
        <v>4400</v>
      </c>
      <c r="D207" s="56">
        <v>21</v>
      </c>
      <c r="E207" s="56">
        <v>248.4</v>
      </c>
      <c r="F207" s="56">
        <v>295.2</v>
      </c>
      <c r="G207" s="61">
        <v>0</v>
      </c>
      <c r="H207" s="56">
        <v>0</v>
      </c>
      <c r="I207" s="56">
        <v>233</v>
      </c>
      <c r="J207" s="57">
        <v>12297084</v>
      </c>
      <c r="K207" s="21">
        <f t="shared" si="18"/>
        <v>0</v>
      </c>
      <c r="L207" s="21">
        <f t="shared" si="19"/>
        <v>0</v>
      </c>
      <c r="M207" s="21">
        <f t="shared" si="20"/>
        <v>0</v>
      </c>
      <c r="N207" s="21">
        <f t="shared" si="21"/>
        <v>0</v>
      </c>
      <c r="O207" s="21">
        <f t="shared" si="22"/>
        <v>0</v>
      </c>
      <c r="P207" s="21">
        <f t="shared" si="23"/>
        <v>0</v>
      </c>
    </row>
    <row r="208" spans="1:16">
      <c r="A208" s="55">
        <v>16561</v>
      </c>
      <c r="B208" s="55">
        <v>117</v>
      </c>
      <c r="C208" s="55">
        <v>9620</v>
      </c>
      <c r="D208" s="56">
        <v>21</v>
      </c>
      <c r="E208" s="56">
        <v>252</v>
      </c>
      <c r="F208" s="56">
        <v>295.10000000000002</v>
      </c>
      <c r="G208" s="61">
        <v>0</v>
      </c>
      <c r="H208" s="56">
        <v>-1</v>
      </c>
      <c r="I208" s="56">
        <v>295.5</v>
      </c>
      <c r="J208" s="57">
        <v>16676632</v>
      </c>
      <c r="K208" s="21">
        <f t="shared" si="18"/>
        <v>0</v>
      </c>
      <c r="L208" s="21">
        <f t="shared" si="19"/>
        <v>1</v>
      </c>
      <c r="M208" s="21">
        <f t="shared" si="20"/>
        <v>0</v>
      </c>
      <c r="N208" s="21">
        <f t="shared" si="21"/>
        <v>0</v>
      </c>
      <c r="O208" s="21">
        <f t="shared" si="22"/>
        <v>1</v>
      </c>
      <c r="P208" s="21">
        <f t="shared" si="23"/>
        <v>0</v>
      </c>
    </row>
    <row r="209" spans="1:16">
      <c r="A209" s="58">
        <v>30574</v>
      </c>
      <c r="B209" s="58">
        <v>155</v>
      </c>
      <c r="C209" s="58">
        <v>4714</v>
      </c>
      <c r="D209" s="59">
        <v>21</v>
      </c>
      <c r="E209" s="59">
        <v>371.4</v>
      </c>
      <c r="F209" s="59">
        <v>295.10000000000002</v>
      </c>
      <c r="G209" s="62">
        <v>0</v>
      </c>
      <c r="H209" s="59">
        <v>0</v>
      </c>
      <c r="I209" s="59">
        <v>275.8</v>
      </c>
      <c r="J209" s="60">
        <v>65328313</v>
      </c>
      <c r="K209" s="21">
        <f t="shared" si="18"/>
        <v>0</v>
      </c>
      <c r="L209" s="21">
        <f t="shared" si="19"/>
        <v>0</v>
      </c>
      <c r="M209" s="21">
        <f t="shared" si="20"/>
        <v>0</v>
      </c>
      <c r="N209" s="21">
        <f t="shared" si="21"/>
        <v>0</v>
      </c>
      <c r="O209" s="21">
        <f t="shared" si="22"/>
        <v>0</v>
      </c>
      <c r="P209" s="21">
        <f t="shared" si="23"/>
        <v>0</v>
      </c>
    </row>
    <row r="210" spans="1:16">
      <c r="A210" s="58">
        <v>57947</v>
      </c>
      <c r="B210" s="58">
        <v>199</v>
      </c>
      <c r="C210" s="58">
        <v>623</v>
      </c>
      <c r="D210" s="59">
        <v>21</v>
      </c>
      <c r="E210" s="59">
        <v>175.9</v>
      </c>
      <c r="F210" s="59">
        <v>294.39999999999998</v>
      </c>
      <c r="G210" s="62">
        <v>0</v>
      </c>
      <c r="H210" s="59">
        <v>1</v>
      </c>
      <c r="I210" s="59">
        <v>255.1</v>
      </c>
      <c r="J210" s="60">
        <v>16884049</v>
      </c>
      <c r="K210" s="21">
        <f t="shared" si="18"/>
        <v>0</v>
      </c>
      <c r="L210" s="21">
        <f t="shared" si="19"/>
        <v>0</v>
      </c>
      <c r="M210" s="21">
        <f t="shared" si="20"/>
        <v>0</v>
      </c>
      <c r="N210" s="21">
        <f t="shared" si="21"/>
        <v>0</v>
      </c>
      <c r="O210" s="21">
        <f t="shared" si="22"/>
        <v>0</v>
      </c>
      <c r="P210" s="21">
        <f t="shared" si="23"/>
        <v>0</v>
      </c>
    </row>
    <row r="211" spans="1:16">
      <c r="A211" s="55">
        <v>17067</v>
      </c>
      <c r="B211" s="55">
        <v>170</v>
      </c>
      <c r="C211" s="55">
        <v>6233</v>
      </c>
      <c r="D211" s="56">
        <v>21</v>
      </c>
      <c r="E211" s="56">
        <v>195.6</v>
      </c>
      <c r="F211" s="56">
        <v>294.3</v>
      </c>
      <c r="G211" s="61">
        <v>0</v>
      </c>
      <c r="H211" s="56">
        <v>0</v>
      </c>
      <c r="I211" s="56">
        <v>271</v>
      </c>
      <c r="J211" s="57">
        <v>17508806</v>
      </c>
      <c r="K211" s="21">
        <f t="shared" si="18"/>
        <v>0</v>
      </c>
      <c r="L211" s="21">
        <f t="shared" si="19"/>
        <v>0</v>
      </c>
      <c r="M211" s="21">
        <f t="shared" si="20"/>
        <v>0</v>
      </c>
      <c r="N211" s="21">
        <f t="shared" si="21"/>
        <v>0</v>
      </c>
      <c r="O211" s="21">
        <f t="shared" si="22"/>
        <v>0</v>
      </c>
      <c r="P211" s="21">
        <f t="shared" si="23"/>
        <v>0</v>
      </c>
    </row>
    <row r="212" spans="1:16">
      <c r="A212" s="55">
        <v>32689</v>
      </c>
      <c r="B212" s="55">
        <v>199</v>
      </c>
      <c r="C212" s="55">
        <v>1414</v>
      </c>
      <c r="D212" s="56">
        <v>21</v>
      </c>
      <c r="E212" s="56">
        <v>190</v>
      </c>
      <c r="F212" s="56">
        <v>294.3</v>
      </c>
      <c r="G212" s="61">
        <v>0</v>
      </c>
      <c r="H212" s="56">
        <v>1</v>
      </c>
      <c r="I212" s="56">
        <v>32.6</v>
      </c>
      <c r="J212" s="57">
        <v>89774616</v>
      </c>
      <c r="K212" s="21">
        <f t="shared" si="18"/>
        <v>0</v>
      </c>
      <c r="L212" s="21">
        <f t="shared" si="19"/>
        <v>0</v>
      </c>
      <c r="M212" s="21">
        <f t="shared" si="20"/>
        <v>0</v>
      </c>
      <c r="N212" s="21">
        <f t="shared" si="21"/>
        <v>0</v>
      </c>
      <c r="O212" s="21">
        <f t="shared" si="22"/>
        <v>0</v>
      </c>
      <c r="P212" s="21">
        <f t="shared" si="23"/>
        <v>0</v>
      </c>
    </row>
    <row r="213" spans="1:16">
      <c r="A213" s="58">
        <v>26881</v>
      </c>
      <c r="B213" s="58">
        <v>155</v>
      </c>
      <c r="C213" s="58">
        <v>1157</v>
      </c>
      <c r="D213" s="59">
        <v>23</v>
      </c>
      <c r="E213" s="59">
        <v>392</v>
      </c>
      <c r="F213" s="59">
        <v>293.7</v>
      </c>
      <c r="G213" s="62">
        <v>0</v>
      </c>
      <c r="H213" s="59">
        <v>0</v>
      </c>
      <c r="I213" s="59">
        <v>297</v>
      </c>
      <c r="J213" s="60">
        <v>13981299</v>
      </c>
      <c r="K213" s="21">
        <f t="shared" si="18"/>
        <v>0</v>
      </c>
      <c r="L213" s="21">
        <f t="shared" si="19"/>
        <v>0</v>
      </c>
      <c r="M213" s="21">
        <f t="shared" si="20"/>
        <v>0</v>
      </c>
      <c r="N213" s="21">
        <f t="shared" si="21"/>
        <v>0</v>
      </c>
      <c r="O213" s="21">
        <f t="shared" si="22"/>
        <v>0</v>
      </c>
      <c r="P213" s="21">
        <f t="shared" si="23"/>
        <v>0</v>
      </c>
    </row>
    <row r="214" spans="1:16">
      <c r="A214" s="55">
        <v>22383</v>
      </c>
      <c r="B214" s="55">
        <v>101</v>
      </c>
      <c r="C214" s="55">
        <v>6194</v>
      </c>
      <c r="D214" s="56">
        <v>21</v>
      </c>
      <c r="E214" s="56">
        <v>251.2</v>
      </c>
      <c r="F214" s="56">
        <v>293.39999999999998</v>
      </c>
      <c r="G214" s="61">
        <v>0</v>
      </c>
      <c r="H214" s="56">
        <v>-1</v>
      </c>
      <c r="I214" s="56">
        <v>270.8</v>
      </c>
      <c r="J214" s="57">
        <v>16882879</v>
      </c>
      <c r="K214" s="21">
        <f t="shared" si="18"/>
        <v>0</v>
      </c>
      <c r="L214" s="21">
        <f t="shared" si="19"/>
        <v>1</v>
      </c>
      <c r="M214" s="21">
        <f t="shared" si="20"/>
        <v>0</v>
      </c>
      <c r="N214" s="21">
        <f t="shared" si="21"/>
        <v>0</v>
      </c>
      <c r="O214" s="21">
        <f t="shared" si="22"/>
        <v>1</v>
      </c>
      <c r="P214" s="21">
        <f t="shared" si="23"/>
        <v>0</v>
      </c>
    </row>
    <row r="215" spans="1:16">
      <c r="A215" s="58">
        <v>46856</v>
      </c>
      <c r="B215" s="58">
        <v>199</v>
      </c>
      <c r="C215" s="58">
        <v>819</v>
      </c>
      <c r="D215" s="59">
        <v>21</v>
      </c>
      <c r="E215" s="59">
        <v>319.39999999999998</v>
      </c>
      <c r="F215" s="59">
        <v>293</v>
      </c>
      <c r="G215" s="62">
        <v>0</v>
      </c>
      <c r="H215" s="59">
        <v>-2</v>
      </c>
      <c r="I215" s="59">
        <v>231</v>
      </c>
      <c r="J215" s="60">
        <v>26644623</v>
      </c>
      <c r="K215" s="21">
        <f t="shared" si="18"/>
        <v>0</v>
      </c>
      <c r="L215" s="21">
        <f t="shared" si="19"/>
        <v>0</v>
      </c>
      <c r="M215" s="21">
        <f t="shared" si="20"/>
        <v>0</v>
      </c>
      <c r="N215" s="21">
        <f t="shared" si="21"/>
        <v>0</v>
      </c>
      <c r="O215" s="21">
        <f t="shared" si="22"/>
        <v>0</v>
      </c>
      <c r="P215" s="21">
        <f t="shared" si="23"/>
        <v>0</v>
      </c>
    </row>
    <row r="216" spans="1:16">
      <c r="A216" s="58">
        <v>57854</v>
      </c>
      <c r="B216" s="58">
        <v>170</v>
      </c>
      <c r="C216" s="58">
        <v>7484</v>
      </c>
      <c r="D216" s="59">
        <v>21</v>
      </c>
      <c r="E216" s="59">
        <v>261</v>
      </c>
      <c r="F216" s="59">
        <v>292.8</v>
      </c>
      <c r="G216" s="62">
        <v>0</v>
      </c>
      <c r="H216" s="59">
        <v>-1</v>
      </c>
      <c r="I216" s="59">
        <v>320.3</v>
      </c>
      <c r="J216" s="60">
        <v>28235607</v>
      </c>
      <c r="K216" s="21">
        <f t="shared" si="18"/>
        <v>0</v>
      </c>
      <c r="L216" s="21">
        <f t="shared" si="19"/>
        <v>1</v>
      </c>
      <c r="M216" s="21">
        <f t="shared" si="20"/>
        <v>0</v>
      </c>
      <c r="N216" s="21">
        <f t="shared" si="21"/>
        <v>0</v>
      </c>
      <c r="O216" s="21">
        <f t="shared" si="22"/>
        <v>1</v>
      </c>
      <c r="P216" s="21">
        <f t="shared" si="23"/>
        <v>0</v>
      </c>
    </row>
    <row r="217" spans="1:16">
      <c r="A217" s="58">
        <v>24716</v>
      </c>
      <c r="B217" s="58">
        <v>128</v>
      </c>
      <c r="C217" s="58">
        <v>3410</v>
      </c>
      <c r="D217" s="59">
        <v>21</v>
      </c>
      <c r="E217" s="59">
        <v>164.4</v>
      </c>
      <c r="F217" s="59">
        <v>292.8</v>
      </c>
      <c r="G217" s="62">
        <v>0</v>
      </c>
      <c r="H217" s="59">
        <v>0</v>
      </c>
      <c r="I217" s="59">
        <v>224.7</v>
      </c>
      <c r="J217" s="60">
        <v>33030568</v>
      </c>
      <c r="K217" s="21">
        <f t="shared" si="18"/>
        <v>0</v>
      </c>
      <c r="L217" s="21">
        <f t="shared" si="19"/>
        <v>0</v>
      </c>
      <c r="M217" s="21">
        <f t="shared" si="20"/>
        <v>0</v>
      </c>
      <c r="N217" s="21">
        <f t="shared" si="21"/>
        <v>0</v>
      </c>
      <c r="O217" s="21">
        <f t="shared" si="22"/>
        <v>0</v>
      </c>
      <c r="P217" s="21">
        <f t="shared" si="23"/>
        <v>0</v>
      </c>
    </row>
    <row r="218" spans="1:16">
      <c r="A218" s="55">
        <v>10508</v>
      </c>
      <c r="B218" s="55">
        <v>170</v>
      </c>
      <c r="C218" s="55">
        <v>5252</v>
      </c>
      <c r="D218" s="56">
        <v>21</v>
      </c>
      <c r="E218" s="56">
        <v>205.8</v>
      </c>
      <c r="F218" s="56">
        <v>290.89999999999998</v>
      </c>
      <c r="G218" s="61">
        <v>0</v>
      </c>
      <c r="H218" s="56">
        <v>1</v>
      </c>
      <c r="I218" s="56">
        <v>45</v>
      </c>
      <c r="J218" s="57">
        <v>26533503</v>
      </c>
      <c r="K218" s="21">
        <f t="shared" si="18"/>
        <v>0</v>
      </c>
      <c r="L218" s="21">
        <f t="shared" si="19"/>
        <v>0</v>
      </c>
      <c r="M218" s="21">
        <f t="shared" si="20"/>
        <v>0</v>
      </c>
      <c r="N218" s="21">
        <f t="shared" si="21"/>
        <v>0</v>
      </c>
      <c r="O218" s="21">
        <f t="shared" si="22"/>
        <v>0</v>
      </c>
      <c r="P218" s="21">
        <f t="shared" si="23"/>
        <v>0</v>
      </c>
    </row>
    <row r="219" spans="1:16">
      <c r="A219" s="55">
        <v>23866</v>
      </c>
      <c r="B219" s="55">
        <v>129</v>
      </c>
      <c r="C219" s="55">
        <v>3301</v>
      </c>
      <c r="D219" s="56">
        <v>21</v>
      </c>
      <c r="E219" s="56">
        <v>262.2</v>
      </c>
      <c r="F219" s="56">
        <v>290.2</v>
      </c>
      <c r="G219" s="61">
        <v>0</v>
      </c>
      <c r="H219" s="56">
        <v>0</v>
      </c>
      <c r="I219" s="56">
        <v>326.89999999999998</v>
      </c>
      <c r="J219" s="57">
        <v>17470787</v>
      </c>
      <c r="K219" s="21">
        <f t="shared" si="18"/>
        <v>0</v>
      </c>
      <c r="L219" s="21">
        <f t="shared" si="19"/>
        <v>0</v>
      </c>
      <c r="M219" s="21">
        <f t="shared" si="20"/>
        <v>0</v>
      </c>
      <c r="N219" s="21">
        <f t="shared" si="21"/>
        <v>0</v>
      </c>
      <c r="O219" s="21">
        <f t="shared" si="22"/>
        <v>0</v>
      </c>
      <c r="P219" s="21">
        <f t="shared" si="23"/>
        <v>0</v>
      </c>
    </row>
    <row r="220" spans="1:16">
      <c r="A220" s="58">
        <v>55217</v>
      </c>
      <c r="B220" s="58">
        <v>164</v>
      </c>
      <c r="C220" s="58">
        <v>4102</v>
      </c>
      <c r="D220" s="59">
        <v>21</v>
      </c>
      <c r="E220" s="59">
        <v>159.1</v>
      </c>
      <c r="F220" s="59">
        <v>290</v>
      </c>
      <c r="G220" s="62">
        <v>0</v>
      </c>
      <c r="H220" s="59">
        <v>-1</v>
      </c>
      <c r="I220" s="59">
        <v>274</v>
      </c>
      <c r="J220" s="60">
        <v>62352612</v>
      </c>
      <c r="K220" s="21">
        <f t="shared" si="18"/>
        <v>0</v>
      </c>
      <c r="L220" s="21">
        <f t="shared" si="19"/>
        <v>1</v>
      </c>
      <c r="M220" s="21">
        <f t="shared" si="20"/>
        <v>0</v>
      </c>
      <c r="N220" s="21">
        <f t="shared" si="21"/>
        <v>0</v>
      </c>
      <c r="O220" s="21">
        <f t="shared" si="22"/>
        <v>1</v>
      </c>
      <c r="P220" s="21">
        <f t="shared" si="23"/>
        <v>0</v>
      </c>
    </row>
    <row r="221" spans="1:16">
      <c r="A221" s="58">
        <v>11512</v>
      </c>
      <c r="B221" s="58">
        <v>170</v>
      </c>
      <c r="C221" s="58">
        <v>2011</v>
      </c>
      <c r="D221" s="59">
        <v>21</v>
      </c>
      <c r="E221" s="59">
        <v>355.3</v>
      </c>
      <c r="F221" s="59">
        <v>290</v>
      </c>
      <c r="G221" s="62">
        <v>0</v>
      </c>
      <c r="H221" s="59">
        <v>0</v>
      </c>
      <c r="I221" s="59">
        <v>0</v>
      </c>
      <c r="J221" s="60">
        <v>25861892</v>
      </c>
      <c r="K221" s="21">
        <f t="shared" si="18"/>
        <v>0</v>
      </c>
      <c r="L221" s="21">
        <f t="shared" si="19"/>
        <v>0</v>
      </c>
      <c r="M221" s="21">
        <f t="shared" si="20"/>
        <v>0</v>
      </c>
      <c r="N221" s="21">
        <f t="shared" si="21"/>
        <v>0</v>
      </c>
      <c r="O221" s="21">
        <f t="shared" si="22"/>
        <v>0</v>
      </c>
      <c r="P221" s="21">
        <f t="shared" si="23"/>
        <v>0</v>
      </c>
    </row>
    <row r="222" spans="1:16">
      <c r="A222" s="58">
        <v>12562</v>
      </c>
      <c r="B222" s="58">
        <v>164</v>
      </c>
      <c r="C222" s="58">
        <v>2963</v>
      </c>
      <c r="D222" s="59">
        <v>21</v>
      </c>
      <c r="E222" s="59">
        <v>309.7</v>
      </c>
      <c r="F222" s="59">
        <v>289.5</v>
      </c>
      <c r="G222" s="62">
        <v>0</v>
      </c>
      <c r="H222" s="59">
        <v>0</v>
      </c>
      <c r="I222" s="59">
        <v>299.2</v>
      </c>
      <c r="J222" s="60">
        <v>25986172</v>
      </c>
      <c r="K222" s="21">
        <f t="shared" si="18"/>
        <v>0</v>
      </c>
      <c r="L222" s="21">
        <f t="shared" si="19"/>
        <v>0</v>
      </c>
      <c r="M222" s="21">
        <f t="shared" si="20"/>
        <v>0</v>
      </c>
      <c r="N222" s="21">
        <f t="shared" si="21"/>
        <v>0</v>
      </c>
      <c r="O222" s="21">
        <f t="shared" si="22"/>
        <v>0</v>
      </c>
      <c r="P222" s="21">
        <f t="shared" si="23"/>
        <v>0</v>
      </c>
    </row>
    <row r="223" spans="1:16">
      <c r="A223" s="55">
        <v>57184</v>
      </c>
      <c r="B223" s="55">
        <v>199</v>
      </c>
      <c r="C223" s="55">
        <v>733</v>
      </c>
      <c r="D223" s="56">
        <v>31</v>
      </c>
      <c r="E223" s="56">
        <v>329</v>
      </c>
      <c r="F223" s="56">
        <v>288.8</v>
      </c>
      <c r="G223" s="61">
        <v>0</v>
      </c>
      <c r="H223" s="56">
        <v>-1</v>
      </c>
      <c r="I223" s="56">
        <v>251.3</v>
      </c>
      <c r="J223" s="57">
        <v>21991775</v>
      </c>
      <c r="K223" s="21">
        <f t="shared" si="18"/>
        <v>0</v>
      </c>
      <c r="L223" s="21">
        <f t="shared" si="19"/>
        <v>1</v>
      </c>
      <c r="M223" s="21">
        <f t="shared" si="20"/>
        <v>0</v>
      </c>
      <c r="N223" s="21">
        <f t="shared" si="21"/>
        <v>0</v>
      </c>
      <c r="O223" s="21">
        <f t="shared" si="22"/>
        <v>1</v>
      </c>
      <c r="P223" s="21">
        <f t="shared" si="23"/>
        <v>0</v>
      </c>
    </row>
    <row r="224" spans="1:16">
      <c r="A224" s="58">
        <v>7482</v>
      </c>
      <c r="B224" s="58">
        <v>164</v>
      </c>
      <c r="C224" s="58">
        <v>1110</v>
      </c>
      <c r="D224" s="59">
        <v>21</v>
      </c>
      <c r="E224" s="59">
        <v>295.5</v>
      </c>
      <c r="F224" s="59">
        <v>288.8</v>
      </c>
      <c r="G224" s="62">
        <v>0</v>
      </c>
      <c r="H224" s="59">
        <v>0</v>
      </c>
      <c r="I224" s="59">
        <v>248.8</v>
      </c>
      <c r="J224" s="60">
        <v>76431728</v>
      </c>
      <c r="K224" s="21">
        <f t="shared" si="18"/>
        <v>0</v>
      </c>
      <c r="L224" s="21">
        <f t="shared" si="19"/>
        <v>0</v>
      </c>
      <c r="M224" s="21">
        <f t="shared" si="20"/>
        <v>0</v>
      </c>
      <c r="N224" s="21">
        <f t="shared" si="21"/>
        <v>0</v>
      </c>
      <c r="O224" s="21">
        <f t="shared" si="22"/>
        <v>0</v>
      </c>
      <c r="P224" s="21">
        <f t="shared" si="23"/>
        <v>0</v>
      </c>
    </row>
    <row r="225" spans="1:16">
      <c r="A225" s="58">
        <v>38417</v>
      </c>
      <c r="B225" s="58">
        <v>130</v>
      </c>
      <c r="C225" s="58">
        <v>2844</v>
      </c>
      <c r="D225" s="59">
        <v>21</v>
      </c>
      <c r="E225" s="59">
        <v>147.4</v>
      </c>
      <c r="F225" s="59">
        <v>288.7</v>
      </c>
      <c r="G225" s="62">
        <v>-27378</v>
      </c>
      <c r="H225" s="59">
        <v>-1</v>
      </c>
      <c r="I225" s="59">
        <v>316.3</v>
      </c>
      <c r="J225" s="60">
        <v>77062912</v>
      </c>
      <c r="K225" s="21">
        <f t="shared" si="18"/>
        <v>-27378</v>
      </c>
      <c r="L225" s="21">
        <f t="shared" si="19"/>
        <v>1</v>
      </c>
      <c r="M225" s="21">
        <f t="shared" si="20"/>
        <v>1</v>
      </c>
      <c r="N225" s="21">
        <f t="shared" si="21"/>
        <v>1</v>
      </c>
      <c r="O225" s="21">
        <f t="shared" si="22"/>
        <v>0</v>
      </c>
      <c r="P225" s="21">
        <f t="shared" si="23"/>
        <v>0</v>
      </c>
    </row>
    <row r="226" spans="1:16">
      <c r="A226" s="55">
        <v>26453</v>
      </c>
      <c r="B226" s="55">
        <v>200</v>
      </c>
      <c r="C226" s="55">
        <v>4443</v>
      </c>
      <c r="D226" s="56">
        <v>21</v>
      </c>
      <c r="E226" s="56">
        <v>264</v>
      </c>
      <c r="F226" s="56">
        <v>288</v>
      </c>
      <c r="G226" s="61">
        <v>0</v>
      </c>
      <c r="H226" s="56">
        <v>0</v>
      </c>
      <c r="I226" s="56">
        <v>306.8</v>
      </c>
      <c r="J226" s="57">
        <v>18857995</v>
      </c>
      <c r="K226" s="21">
        <f t="shared" si="18"/>
        <v>0</v>
      </c>
      <c r="L226" s="21">
        <f t="shared" si="19"/>
        <v>0</v>
      </c>
      <c r="M226" s="21">
        <f t="shared" si="20"/>
        <v>0</v>
      </c>
      <c r="N226" s="21">
        <f t="shared" si="21"/>
        <v>0</v>
      </c>
      <c r="O226" s="21">
        <f t="shared" si="22"/>
        <v>0</v>
      </c>
      <c r="P226" s="21">
        <f t="shared" si="23"/>
        <v>0</v>
      </c>
    </row>
    <row r="227" spans="1:16">
      <c r="A227" s="55">
        <v>30195</v>
      </c>
      <c r="B227" s="55">
        <v>170</v>
      </c>
      <c r="C227" s="55">
        <v>7173</v>
      </c>
      <c r="D227" s="56">
        <v>21</v>
      </c>
      <c r="E227" s="56">
        <v>288</v>
      </c>
      <c r="F227" s="56">
        <v>288</v>
      </c>
      <c r="G227" s="61">
        <v>0</v>
      </c>
      <c r="H227" s="56">
        <v>0</v>
      </c>
      <c r="I227" s="56">
        <v>283.5</v>
      </c>
      <c r="J227" s="57">
        <v>13670897</v>
      </c>
      <c r="K227" s="21">
        <f t="shared" si="18"/>
        <v>0</v>
      </c>
      <c r="L227" s="21">
        <f t="shared" si="19"/>
        <v>0</v>
      </c>
      <c r="M227" s="21">
        <f t="shared" si="20"/>
        <v>0</v>
      </c>
      <c r="N227" s="21">
        <f t="shared" si="21"/>
        <v>0</v>
      </c>
      <c r="O227" s="21">
        <f t="shared" si="22"/>
        <v>0</v>
      </c>
      <c r="P227" s="21">
        <f t="shared" si="23"/>
        <v>0</v>
      </c>
    </row>
    <row r="228" spans="1:16">
      <c r="A228" s="55">
        <v>4507</v>
      </c>
      <c r="B228" s="55">
        <v>200</v>
      </c>
      <c r="C228" s="55">
        <v>4474</v>
      </c>
      <c r="D228" s="56">
        <v>21</v>
      </c>
      <c r="E228" s="56">
        <v>358</v>
      </c>
      <c r="F228" s="56">
        <v>287.60000000000002</v>
      </c>
      <c r="G228" s="61">
        <v>0</v>
      </c>
      <c r="H228" s="56">
        <v>-1</v>
      </c>
      <c r="I228" s="56">
        <v>296.89999999999998</v>
      </c>
      <c r="J228" s="57">
        <v>19405699</v>
      </c>
      <c r="K228" s="21">
        <f t="shared" si="18"/>
        <v>0</v>
      </c>
      <c r="L228" s="21">
        <f t="shared" si="19"/>
        <v>1</v>
      </c>
      <c r="M228" s="21">
        <f t="shared" si="20"/>
        <v>0</v>
      </c>
      <c r="N228" s="21">
        <f t="shared" si="21"/>
        <v>0</v>
      </c>
      <c r="O228" s="21">
        <f t="shared" si="22"/>
        <v>1</v>
      </c>
      <c r="P228" s="21">
        <f t="shared" si="23"/>
        <v>0</v>
      </c>
    </row>
    <row r="229" spans="1:16">
      <c r="A229" s="55">
        <v>59260</v>
      </c>
      <c r="B229" s="55">
        <v>129</v>
      </c>
      <c r="C229" s="55">
        <v>1810</v>
      </c>
      <c r="D229" s="56">
        <v>21</v>
      </c>
      <c r="E229" s="56">
        <v>196.4</v>
      </c>
      <c r="F229" s="56">
        <v>287.5</v>
      </c>
      <c r="G229" s="61">
        <v>0</v>
      </c>
      <c r="H229" s="56">
        <v>-1</v>
      </c>
      <c r="I229" s="56">
        <v>300.2</v>
      </c>
      <c r="J229" s="57">
        <v>28260814</v>
      </c>
      <c r="K229" s="21">
        <f t="shared" si="18"/>
        <v>0</v>
      </c>
      <c r="L229" s="21">
        <f t="shared" si="19"/>
        <v>1</v>
      </c>
      <c r="M229" s="21">
        <f t="shared" si="20"/>
        <v>0</v>
      </c>
      <c r="N229" s="21">
        <f t="shared" si="21"/>
        <v>0</v>
      </c>
      <c r="O229" s="21">
        <f t="shared" si="22"/>
        <v>1</v>
      </c>
      <c r="P229" s="21">
        <f t="shared" si="23"/>
        <v>0</v>
      </c>
    </row>
    <row r="230" spans="1:16">
      <c r="A230" s="55">
        <v>22179</v>
      </c>
      <c r="B230" s="55">
        <v>164</v>
      </c>
      <c r="C230" s="55">
        <v>3320</v>
      </c>
      <c r="D230" s="56">
        <v>21</v>
      </c>
      <c r="E230" s="56">
        <v>128.5</v>
      </c>
      <c r="F230" s="56">
        <v>287</v>
      </c>
      <c r="G230" s="61">
        <v>0</v>
      </c>
      <c r="H230" s="56">
        <v>1</v>
      </c>
      <c r="I230" s="56">
        <v>188.1</v>
      </c>
      <c r="J230" s="57">
        <v>18269805</v>
      </c>
      <c r="K230" s="21">
        <f t="shared" si="18"/>
        <v>0</v>
      </c>
      <c r="L230" s="21">
        <f t="shared" si="19"/>
        <v>0</v>
      </c>
      <c r="M230" s="21">
        <f t="shared" si="20"/>
        <v>0</v>
      </c>
      <c r="N230" s="21">
        <f t="shared" si="21"/>
        <v>0</v>
      </c>
      <c r="O230" s="21">
        <f t="shared" si="22"/>
        <v>0</v>
      </c>
      <c r="P230" s="21">
        <f t="shared" si="23"/>
        <v>0</v>
      </c>
    </row>
    <row r="231" spans="1:16">
      <c r="A231" s="55">
        <v>35573</v>
      </c>
      <c r="B231" s="55">
        <v>101</v>
      </c>
      <c r="C231" s="55">
        <v>7045</v>
      </c>
      <c r="D231" s="56">
        <v>21</v>
      </c>
      <c r="E231" s="56">
        <v>227.3</v>
      </c>
      <c r="F231" s="56">
        <v>286.89999999999998</v>
      </c>
      <c r="G231" s="61">
        <v>0</v>
      </c>
      <c r="H231" s="56">
        <v>-1</v>
      </c>
      <c r="I231" s="56">
        <v>236.4</v>
      </c>
      <c r="J231" s="57">
        <v>25266374</v>
      </c>
      <c r="K231" s="21">
        <f t="shared" si="18"/>
        <v>0</v>
      </c>
      <c r="L231" s="21">
        <f t="shared" si="19"/>
        <v>1</v>
      </c>
      <c r="M231" s="21">
        <f t="shared" si="20"/>
        <v>0</v>
      </c>
      <c r="N231" s="21">
        <f t="shared" si="21"/>
        <v>0</v>
      </c>
      <c r="O231" s="21">
        <f t="shared" si="22"/>
        <v>1</v>
      </c>
      <c r="P231" s="21">
        <f t="shared" si="23"/>
        <v>0</v>
      </c>
    </row>
    <row r="232" spans="1:16">
      <c r="A232" s="58">
        <v>1186</v>
      </c>
      <c r="B232" s="58">
        <v>350</v>
      </c>
      <c r="C232" s="58">
        <v>2108</v>
      </c>
      <c r="D232" s="59">
        <v>21</v>
      </c>
      <c r="E232" s="59">
        <v>253</v>
      </c>
      <c r="F232" s="59">
        <v>286.89999999999998</v>
      </c>
      <c r="G232" s="62">
        <v>0</v>
      </c>
      <c r="H232" s="59">
        <v>0</v>
      </c>
      <c r="I232" s="59">
        <v>263.2</v>
      </c>
      <c r="J232" s="60">
        <v>28191804</v>
      </c>
      <c r="K232" s="21">
        <f t="shared" si="18"/>
        <v>0</v>
      </c>
      <c r="L232" s="21">
        <f t="shared" si="19"/>
        <v>0</v>
      </c>
      <c r="M232" s="21">
        <f t="shared" si="20"/>
        <v>0</v>
      </c>
      <c r="N232" s="21">
        <f t="shared" si="21"/>
        <v>0</v>
      </c>
      <c r="O232" s="21">
        <f t="shared" si="22"/>
        <v>0</v>
      </c>
      <c r="P232" s="21">
        <f t="shared" si="23"/>
        <v>0</v>
      </c>
    </row>
    <row r="233" spans="1:16">
      <c r="A233" s="58">
        <v>48229</v>
      </c>
      <c r="B233" s="58">
        <v>164</v>
      </c>
      <c r="C233" s="58">
        <v>5648</v>
      </c>
      <c r="D233" s="59">
        <v>21</v>
      </c>
      <c r="E233" s="59">
        <v>386.1</v>
      </c>
      <c r="F233" s="59">
        <v>286.5</v>
      </c>
      <c r="G233" s="62">
        <v>0</v>
      </c>
      <c r="H233" s="59">
        <v>0</v>
      </c>
      <c r="I233" s="59">
        <v>324</v>
      </c>
      <c r="J233" s="60">
        <v>19861171</v>
      </c>
      <c r="K233" s="21">
        <f t="shared" si="18"/>
        <v>0</v>
      </c>
      <c r="L233" s="21">
        <f t="shared" si="19"/>
        <v>0</v>
      </c>
      <c r="M233" s="21">
        <f t="shared" si="20"/>
        <v>0</v>
      </c>
      <c r="N233" s="21">
        <f t="shared" si="21"/>
        <v>0</v>
      </c>
      <c r="O233" s="21">
        <f t="shared" si="22"/>
        <v>0</v>
      </c>
      <c r="P233" s="21">
        <f t="shared" si="23"/>
        <v>0</v>
      </c>
    </row>
    <row r="234" spans="1:16">
      <c r="A234" s="55">
        <v>969</v>
      </c>
      <c r="B234" s="55">
        <v>129</v>
      </c>
      <c r="C234" s="55">
        <v>7809</v>
      </c>
      <c r="D234" s="56">
        <v>21</v>
      </c>
      <c r="E234" s="56">
        <v>226</v>
      </c>
      <c r="F234" s="56">
        <v>285.8</v>
      </c>
      <c r="G234" s="61">
        <v>0</v>
      </c>
      <c r="H234" s="56">
        <v>0</v>
      </c>
      <c r="I234" s="56">
        <v>294.8</v>
      </c>
      <c r="J234" s="57">
        <v>28525702</v>
      </c>
      <c r="K234" s="21">
        <f t="shared" si="18"/>
        <v>0</v>
      </c>
      <c r="L234" s="21">
        <f t="shared" si="19"/>
        <v>0</v>
      </c>
      <c r="M234" s="21">
        <f t="shared" si="20"/>
        <v>0</v>
      </c>
      <c r="N234" s="21">
        <f t="shared" si="21"/>
        <v>0</v>
      </c>
      <c r="O234" s="21">
        <f t="shared" si="22"/>
        <v>0</v>
      </c>
      <c r="P234" s="21">
        <f t="shared" si="23"/>
        <v>0</v>
      </c>
    </row>
    <row r="235" spans="1:16">
      <c r="A235" s="58">
        <v>24910</v>
      </c>
      <c r="B235" s="58">
        <v>350</v>
      </c>
      <c r="C235" s="58">
        <v>3690</v>
      </c>
      <c r="D235" s="59">
        <v>21</v>
      </c>
      <c r="E235" s="59">
        <v>169.4</v>
      </c>
      <c r="F235" s="59">
        <v>285</v>
      </c>
      <c r="G235" s="62">
        <v>0</v>
      </c>
      <c r="H235" s="59">
        <v>0</v>
      </c>
      <c r="I235" s="59">
        <v>303.8</v>
      </c>
      <c r="J235" s="60">
        <v>77397515</v>
      </c>
      <c r="K235" s="21">
        <f t="shared" si="18"/>
        <v>0</v>
      </c>
      <c r="L235" s="21">
        <f t="shared" si="19"/>
        <v>0</v>
      </c>
      <c r="M235" s="21">
        <f t="shared" si="20"/>
        <v>0</v>
      </c>
      <c r="N235" s="21">
        <f t="shared" si="21"/>
        <v>0</v>
      </c>
      <c r="O235" s="21">
        <f t="shared" si="22"/>
        <v>0</v>
      </c>
      <c r="P235" s="21">
        <f t="shared" si="23"/>
        <v>0</v>
      </c>
    </row>
    <row r="236" spans="1:16">
      <c r="A236" s="55">
        <v>51681</v>
      </c>
      <c r="B236" s="55">
        <v>129</v>
      </c>
      <c r="C236" s="55">
        <v>7383</v>
      </c>
      <c r="D236" s="56">
        <v>21</v>
      </c>
      <c r="E236" s="56">
        <v>0</v>
      </c>
      <c r="F236" s="56">
        <v>284.10000000000002</v>
      </c>
      <c r="G236" s="61">
        <v>0</v>
      </c>
      <c r="H236" s="56">
        <v>-1</v>
      </c>
      <c r="I236" s="56">
        <v>286.10000000000002</v>
      </c>
      <c r="J236" s="57">
        <v>14273972</v>
      </c>
      <c r="K236" s="21">
        <f t="shared" si="18"/>
        <v>0</v>
      </c>
      <c r="L236" s="21">
        <f t="shared" si="19"/>
        <v>1</v>
      </c>
      <c r="M236" s="21">
        <f t="shared" si="20"/>
        <v>0</v>
      </c>
      <c r="N236" s="21">
        <f t="shared" si="21"/>
        <v>0</v>
      </c>
      <c r="O236" s="21">
        <f t="shared" si="22"/>
        <v>1</v>
      </c>
      <c r="P236" s="21">
        <f t="shared" si="23"/>
        <v>0</v>
      </c>
    </row>
    <row r="237" spans="1:16">
      <c r="A237" s="58">
        <v>59993</v>
      </c>
      <c r="B237" s="58">
        <v>175</v>
      </c>
      <c r="C237" s="58">
        <v>8619</v>
      </c>
      <c r="D237" s="59">
        <v>21</v>
      </c>
      <c r="E237" s="59">
        <v>354.7</v>
      </c>
      <c r="F237" s="59">
        <v>282.60000000000002</v>
      </c>
      <c r="G237" s="62">
        <v>0</v>
      </c>
      <c r="H237" s="59">
        <v>0</v>
      </c>
      <c r="I237" s="59">
        <v>256.7</v>
      </c>
      <c r="J237" s="60">
        <v>31818117</v>
      </c>
      <c r="K237" s="21">
        <f t="shared" si="18"/>
        <v>0</v>
      </c>
      <c r="L237" s="21">
        <f t="shared" si="19"/>
        <v>0</v>
      </c>
      <c r="M237" s="21">
        <f t="shared" si="20"/>
        <v>0</v>
      </c>
      <c r="N237" s="21">
        <f t="shared" si="21"/>
        <v>0</v>
      </c>
      <c r="O237" s="21">
        <f t="shared" si="22"/>
        <v>0</v>
      </c>
      <c r="P237" s="21">
        <f t="shared" si="23"/>
        <v>0</v>
      </c>
    </row>
    <row r="238" spans="1:16">
      <c r="A238" s="58">
        <v>2494</v>
      </c>
      <c r="B238" s="58">
        <v>155</v>
      </c>
      <c r="C238" s="58">
        <v>6514</v>
      </c>
      <c r="D238" s="59">
        <v>21</v>
      </c>
      <c r="E238" s="59">
        <v>127.2</v>
      </c>
      <c r="F238" s="59">
        <v>281.8</v>
      </c>
      <c r="G238" s="62">
        <v>-969449</v>
      </c>
      <c r="H238" s="59">
        <v>1</v>
      </c>
      <c r="I238" s="59">
        <v>253.5</v>
      </c>
      <c r="J238" s="60">
        <v>11885977</v>
      </c>
      <c r="K238" s="21">
        <f t="shared" si="18"/>
        <v>-969449</v>
      </c>
      <c r="L238" s="21">
        <f t="shared" si="19"/>
        <v>0</v>
      </c>
      <c r="M238" s="21">
        <f t="shared" si="20"/>
        <v>1</v>
      </c>
      <c r="N238" s="21">
        <f t="shared" si="21"/>
        <v>0</v>
      </c>
      <c r="O238" s="21">
        <f t="shared" si="22"/>
        <v>0</v>
      </c>
      <c r="P238" s="21">
        <f t="shared" si="23"/>
        <v>1</v>
      </c>
    </row>
    <row r="239" spans="1:16">
      <c r="A239" s="55">
        <v>34203</v>
      </c>
      <c r="B239" s="55">
        <v>164</v>
      </c>
      <c r="C239" s="55">
        <v>5148</v>
      </c>
      <c r="D239" s="56">
        <v>21</v>
      </c>
      <c r="E239" s="56">
        <v>263</v>
      </c>
      <c r="F239" s="56">
        <v>281.10000000000002</v>
      </c>
      <c r="G239" s="61">
        <v>0</v>
      </c>
      <c r="H239" s="56">
        <v>0</v>
      </c>
      <c r="I239" s="56">
        <v>218</v>
      </c>
      <c r="J239" s="57">
        <v>88193857</v>
      </c>
      <c r="K239" s="21">
        <f t="shared" si="18"/>
        <v>0</v>
      </c>
      <c r="L239" s="21">
        <f t="shared" si="19"/>
        <v>0</v>
      </c>
      <c r="M239" s="21">
        <f t="shared" si="20"/>
        <v>0</v>
      </c>
      <c r="N239" s="21">
        <f t="shared" si="21"/>
        <v>0</v>
      </c>
      <c r="O239" s="21">
        <f t="shared" si="22"/>
        <v>0</v>
      </c>
      <c r="P239" s="21">
        <f t="shared" si="23"/>
        <v>0</v>
      </c>
    </row>
    <row r="240" spans="1:16">
      <c r="A240" s="58">
        <v>2439</v>
      </c>
      <c r="B240" s="58">
        <v>175</v>
      </c>
      <c r="C240" s="58">
        <v>3432</v>
      </c>
      <c r="D240" s="59">
        <v>21</v>
      </c>
      <c r="E240" s="59">
        <v>488.5</v>
      </c>
      <c r="F240" s="59">
        <v>281</v>
      </c>
      <c r="G240" s="62">
        <v>0</v>
      </c>
      <c r="H240" s="59">
        <v>-1</v>
      </c>
      <c r="I240" s="59">
        <v>268.5</v>
      </c>
      <c r="J240" s="60">
        <v>26152674</v>
      </c>
      <c r="K240" s="21">
        <f t="shared" si="18"/>
        <v>0</v>
      </c>
      <c r="L240" s="21">
        <f t="shared" si="19"/>
        <v>1</v>
      </c>
      <c r="M240" s="21">
        <f t="shared" si="20"/>
        <v>0</v>
      </c>
      <c r="N240" s="21">
        <f t="shared" si="21"/>
        <v>0</v>
      </c>
      <c r="O240" s="21">
        <f t="shared" si="22"/>
        <v>1</v>
      </c>
      <c r="P240" s="21">
        <f t="shared" si="23"/>
        <v>0</v>
      </c>
    </row>
    <row r="241" spans="1:16">
      <c r="A241" s="55">
        <v>15120</v>
      </c>
      <c r="B241" s="55">
        <v>175</v>
      </c>
      <c r="C241" s="55">
        <v>3201</v>
      </c>
      <c r="D241" s="56">
        <v>23</v>
      </c>
      <c r="E241" s="56">
        <v>410.8</v>
      </c>
      <c r="F241" s="56">
        <v>280.39999999999998</v>
      </c>
      <c r="G241" s="61">
        <v>0</v>
      </c>
      <c r="H241" s="56">
        <v>0</v>
      </c>
      <c r="I241" s="56">
        <v>289.7</v>
      </c>
      <c r="J241" s="57">
        <v>57175613</v>
      </c>
      <c r="K241" s="21">
        <f t="shared" si="18"/>
        <v>0</v>
      </c>
      <c r="L241" s="21">
        <f t="shared" si="19"/>
        <v>0</v>
      </c>
      <c r="M241" s="21">
        <f t="shared" si="20"/>
        <v>0</v>
      </c>
      <c r="N241" s="21">
        <f t="shared" si="21"/>
        <v>0</v>
      </c>
      <c r="O241" s="21">
        <f t="shared" si="22"/>
        <v>0</v>
      </c>
      <c r="P241" s="21">
        <f t="shared" si="23"/>
        <v>0</v>
      </c>
    </row>
    <row r="242" spans="1:16">
      <c r="A242" s="58">
        <v>26037</v>
      </c>
      <c r="B242" s="58">
        <v>129</v>
      </c>
      <c r="C242" s="58">
        <v>7004</v>
      </c>
      <c r="D242" s="59">
        <v>66</v>
      </c>
      <c r="E242" s="59">
        <v>252.5</v>
      </c>
      <c r="F242" s="59">
        <v>280.10000000000002</v>
      </c>
      <c r="G242" s="62">
        <v>0</v>
      </c>
      <c r="H242" s="59">
        <v>-1</v>
      </c>
      <c r="I242" s="59">
        <v>325</v>
      </c>
      <c r="J242" s="60">
        <v>24990125</v>
      </c>
      <c r="K242" s="21">
        <f t="shared" si="18"/>
        <v>0</v>
      </c>
      <c r="L242" s="21">
        <f t="shared" si="19"/>
        <v>1</v>
      </c>
      <c r="M242" s="21">
        <f t="shared" si="20"/>
        <v>0</v>
      </c>
      <c r="N242" s="21">
        <f t="shared" si="21"/>
        <v>0</v>
      </c>
      <c r="O242" s="21">
        <f t="shared" si="22"/>
        <v>1</v>
      </c>
      <c r="P242" s="21">
        <f t="shared" si="23"/>
        <v>0</v>
      </c>
    </row>
    <row r="243" spans="1:16">
      <c r="A243" s="58">
        <v>33035</v>
      </c>
      <c r="B243" s="58">
        <v>101</v>
      </c>
      <c r="C243" s="58">
        <v>6721</v>
      </c>
      <c r="D243" s="59">
        <v>21</v>
      </c>
      <c r="E243" s="59">
        <v>320</v>
      </c>
      <c r="F243" s="59">
        <v>280</v>
      </c>
      <c r="G243" s="62">
        <v>0</v>
      </c>
      <c r="H243" s="59">
        <v>-1</v>
      </c>
      <c r="I243" s="59">
        <v>262.39999999999998</v>
      </c>
      <c r="J243" s="60">
        <v>25903463</v>
      </c>
      <c r="K243" s="21">
        <f t="shared" si="18"/>
        <v>0</v>
      </c>
      <c r="L243" s="21">
        <f t="shared" si="19"/>
        <v>1</v>
      </c>
      <c r="M243" s="21">
        <f t="shared" si="20"/>
        <v>0</v>
      </c>
      <c r="N243" s="21">
        <f t="shared" si="21"/>
        <v>0</v>
      </c>
      <c r="O243" s="21">
        <f t="shared" si="22"/>
        <v>1</v>
      </c>
      <c r="P243" s="21">
        <f t="shared" si="23"/>
        <v>0</v>
      </c>
    </row>
    <row r="244" spans="1:16">
      <c r="A244" s="55">
        <v>39022</v>
      </c>
      <c r="B244" s="55">
        <v>170</v>
      </c>
      <c r="C244" s="55">
        <v>7014</v>
      </c>
      <c r="D244" s="56">
        <v>21</v>
      </c>
      <c r="E244" s="56">
        <v>189.8</v>
      </c>
      <c r="F244" s="56">
        <v>280</v>
      </c>
      <c r="G244" s="61">
        <v>0</v>
      </c>
      <c r="H244" s="56">
        <v>0</v>
      </c>
      <c r="I244" s="56">
        <v>269</v>
      </c>
      <c r="J244" s="57">
        <v>14756175</v>
      </c>
      <c r="K244" s="21">
        <f t="shared" si="18"/>
        <v>0</v>
      </c>
      <c r="L244" s="21">
        <f t="shared" si="19"/>
        <v>0</v>
      </c>
      <c r="M244" s="21">
        <f t="shared" si="20"/>
        <v>0</v>
      </c>
      <c r="N244" s="21">
        <f t="shared" si="21"/>
        <v>0</v>
      </c>
      <c r="O244" s="21">
        <f t="shared" si="22"/>
        <v>0</v>
      </c>
      <c r="P244" s="21">
        <f t="shared" si="23"/>
        <v>0</v>
      </c>
    </row>
    <row r="245" spans="1:16">
      <c r="A245" s="55">
        <v>53127</v>
      </c>
      <c r="B245" s="55">
        <v>170</v>
      </c>
      <c r="C245" s="55">
        <v>7530</v>
      </c>
      <c r="D245" s="56">
        <v>21</v>
      </c>
      <c r="E245" s="56">
        <v>311.39999999999998</v>
      </c>
      <c r="F245" s="56">
        <v>280</v>
      </c>
      <c r="G245" s="61">
        <v>0</v>
      </c>
      <c r="H245" s="56">
        <v>0</v>
      </c>
      <c r="I245" s="56">
        <v>260</v>
      </c>
      <c r="J245" s="57">
        <v>55303312</v>
      </c>
      <c r="K245" s="21">
        <f t="shared" si="18"/>
        <v>0</v>
      </c>
      <c r="L245" s="21">
        <f t="shared" si="19"/>
        <v>0</v>
      </c>
      <c r="M245" s="21">
        <f t="shared" si="20"/>
        <v>0</v>
      </c>
      <c r="N245" s="21">
        <f t="shared" si="21"/>
        <v>0</v>
      </c>
      <c r="O245" s="21">
        <f t="shared" si="22"/>
        <v>0</v>
      </c>
      <c r="P245" s="21">
        <f t="shared" si="23"/>
        <v>0</v>
      </c>
    </row>
    <row r="246" spans="1:16">
      <c r="A246" s="55">
        <v>39319</v>
      </c>
      <c r="B246" s="55">
        <v>140</v>
      </c>
      <c r="C246" s="55">
        <v>2479</v>
      </c>
      <c r="D246" s="56">
        <v>21</v>
      </c>
      <c r="E246" s="56">
        <v>359.5</v>
      </c>
      <c r="F246" s="56">
        <v>279.60000000000002</v>
      </c>
      <c r="G246" s="61">
        <v>-199280</v>
      </c>
      <c r="H246" s="56">
        <v>0</v>
      </c>
      <c r="I246" s="56">
        <v>254.9</v>
      </c>
      <c r="J246" s="57">
        <v>33728352</v>
      </c>
      <c r="K246" s="21">
        <f t="shared" si="18"/>
        <v>-199280</v>
      </c>
      <c r="L246" s="21">
        <f t="shared" si="19"/>
        <v>0</v>
      </c>
      <c r="M246" s="21">
        <f t="shared" si="20"/>
        <v>1</v>
      </c>
      <c r="N246" s="21">
        <f t="shared" si="21"/>
        <v>0</v>
      </c>
      <c r="O246" s="21">
        <f t="shared" si="22"/>
        <v>0</v>
      </c>
      <c r="P246" s="21">
        <f t="shared" si="23"/>
        <v>1</v>
      </c>
    </row>
    <row r="247" spans="1:16">
      <c r="A247" s="55">
        <v>32217</v>
      </c>
      <c r="B247" s="55">
        <v>128</v>
      </c>
      <c r="C247" s="55">
        <v>3348</v>
      </c>
      <c r="D247" s="56">
        <v>21</v>
      </c>
      <c r="E247" s="56">
        <v>144.69999999999999</v>
      </c>
      <c r="F247" s="56">
        <v>278.39999999999998</v>
      </c>
      <c r="G247" s="61">
        <v>0</v>
      </c>
      <c r="H247" s="56">
        <v>-2</v>
      </c>
      <c r="I247" s="56">
        <v>248.6</v>
      </c>
      <c r="J247" s="57">
        <v>18367041</v>
      </c>
      <c r="K247" s="21">
        <f t="shared" si="18"/>
        <v>0</v>
      </c>
      <c r="L247" s="21">
        <f t="shared" si="19"/>
        <v>0</v>
      </c>
      <c r="M247" s="21">
        <f t="shared" si="20"/>
        <v>0</v>
      </c>
      <c r="N247" s="21">
        <f t="shared" si="21"/>
        <v>0</v>
      </c>
      <c r="O247" s="21">
        <f t="shared" si="22"/>
        <v>0</v>
      </c>
      <c r="P247" s="21">
        <f t="shared" si="23"/>
        <v>0</v>
      </c>
    </row>
    <row r="248" spans="1:16">
      <c r="A248" s="55">
        <v>18397</v>
      </c>
      <c r="B248" s="55">
        <v>199</v>
      </c>
      <c r="C248" s="55">
        <v>2025</v>
      </c>
      <c r="D248" s="56">
        <v>31</v>
      </c>
      <c r="E248" s="56">
        <v>514.29999999999995</v>
      </c>
      <c r="F248" s="56">
        <v>278</v>
      </c>
      <c r="G248" s="61">
        <v>0</v>
      </c>
      <c r="H248" s="56">
        <v>-1</v>
      </c>
      <c r="I248" s="56">
        <v>286</v>
      </c>
      <c r="J248" s="57">
        <v>17604481</v>
      </c>
      <c r="K248" s="21">
        <f t="shared" si="18"/>
        <v>0</v>
      </c>
      <c r="L248" s="21">
        <f t="shared" si="19"/>
        <v>1</v>
      </c>
      <c r="M248" s="21">
        <f t="shared" si="20"/>
        <v>0</v>
      </c>
      <c r="N248" s="21">
        <f t="shared" si="21"/>
        <v>0</v>
      </c>
      <c r="O248" s="21">
        <f t="shared" si="22"/>
        <v>1</v>
      </c>
      <c r="P248" s="21">
        <f t="shared" si="23"/>
        <v>0</v>
      </c>
    </row>
    <row r="249" spans="1:16">
      <c r="A249" s="58">
        <v>33944</v>
      </c>
      <c r="B249" s="58">
        <v>164</v>
      </c>
      <c r="C249" s="58">
        <v>2951</v>
      </c>
      <c r="D249" s="59">
        <v>21</v>
      </c>
      <c r="E249" s="59">
        <v>347.6</v>
      </c>
      <c r="F249" s="59">
        <v>278</v>
      </c>
      <c r="G249" s="62">
        <v>0</v>
      </c>
      <c r="H249" s="59">
        <v>-1</v>
      </c>
      <c r="I249" s="59">
        <v>267.39999999999998</v>
      </c>
      <c r="J249" s="60">
        <v>25259939</v>
      </c>
      <c r="K249" s="21">
        <f t="shared" si="18"/>
        <v>0</v>
      </c>
      <c r="L249" s="21">
        <f t="shared" si="19"/>
        <v>1</v>
      </c>
      <c r="M249" s="21">
        <f t="shared" si="20"/>
        <v>0</v>
      </c>
      <c r="N249" s="21">
        <f t="shared" si="21"/>
        <v>0</v>
      </c>
      <c r="O249" s="21">
        <f t="shared" si="22"/>
        <v>1</v>
      </c>
      <c r="P249" s="21">
        <f t="shared" si="23"/>
        <v>0</v>
      </c>
    </row>
    <row r="250" spans="1:16">
      <c r="A250" s="55">
        <v>40781</v>
      </c>
      <c r="B250" s="55">
        <v>350</v>
      </c>
      <c r="C250" s="55">
        <v>1057</v>
      </c>
      <c r="D250" s="56">
        <v>21</v>
      </c>
      <c r="E250" s="56">
        <v>270.60000000000002</v>
      </c>
      <c r="F250" s="56">
        <v>277.89999999999998</v>
      </c>
      <c r="G250" s="61">
        <v>0</v>
      </c>
      <c r="H250" s="56">
        <v>-1</v>
      </c>
      <c r="I250" s="56">
        <v>271.8</v>
      </c>
      <c r="J250" s="57">
        <v>20873531</v>
      </c>
      <c r="K250" s="21">
        <f t="shared" si="18"/>
        <v>0</v>
      </c>
      <c r="L250" s="21">
        <f t="shared" si="19"/>
        <v>1</v>
      </c>
      <c r="M250" s="21">
        <f t="shared" si="20"/>
        <v>0</v>
      </c>
      <c r="N250" s="21">
        <f t="shared" si="21"/>
        <v>0</v>
      </c>
      <c r="O250" s="21">
        <f t="shared" si="22"/>
        <v>1</v>
      </c>
      <c r="P250" s="21">
        <f t="shared" si="23"/>
        <v>0</v>
      </c>
    </row>
    <row r="251" spans="1:16">
      <c r="A251" s="58">
        <v>21607</v>
      </c>
      <c r="B251" s="58">
        <v>129</v>
      </c>
      <c r="C251" s="58">
        <v>6011</v>
      </c>
      <c r="D251" s="59">
        <v>21</v>
      </c>
      <c r="E251" s="59">
        <v>205</v>
      </c>
      <c r="F251" s="59">
        <v>277.5</v>
      </c>
      <c r="G251" s="62">
        <v>0</v>
      </c>
      <c r="H251" s="59">
        <v>-1</v>
      </c>
      <c r="I251" s="59">
        <v>272.39999999999998</v>
      </c>
      <c r="J251" s="60">
        <v>26095107</v>
      </c>
      <c r="K251" s="21">
        <f t="shared" si="18"/>
        <v>0</v>
      </c>
      <c r="L251" s="21">
        <f t="shared" si="19"/>
        <v>1</v>
      </c>
      <c r="M251" s="21">
        <f t="shared" si="20"/>
        <v>0</v>
      </c>
      <c r="N251" s="21">
        <f t="shared" si="21"/>
        <v>0</v>
      </c>
      <c r="O251" s="21">
        <f t="shared" si="22"/>
        <v>1</v>
      </c>
      <c r="P251" s="21">
        <f t="shared" si="23"/>
        <v>0</v>
      </c>
    </row>
    <row r="252" spans="1:16">
      <c r="A252" s="58">
        <v>1870</v>
      </c>
      <c r="B252" s="58">
        <v>170</v>
      </c>
      <c r="C252" s="58">
        <v>5443</v>
      </c>
      <c r="D252" s="59">
        <v>21</v>
      </c>
      <c r="E252" s="59">
        <v>207.3</v>
      </c>
      <c r="F252" s="59">
        <v>277.5</v>
      </c>
      <c r="G252" s="62">
        <v>0</v>
      </c>
      <c r="H252" s="59">
        <v>0</v>
      </c>
      <c r="I252" s="59">
        <v>267</v>
      </c>
      <c r="J252" s="60">
        <v>22012592</v>
      </c>
      <c r="K252" s="21">
        <f t="shared" si="18"/>
        <v>0</v>
      </c>
      <c r="L252" s="21">
        <f t="shared" si="19"/>
        <v>0</v>
      </c>
      <c r="M252" s="21">
        <f t="shared" si="20"/>
        <v>0</v>
      </c>
      <c r="N252" s="21">
        <f t="shared" si="21"/>
        <v>0</v>
      </c>
      <c r="O252" s="21">
        <f t="shared" si="22"/>
        <v>0</v>
      </c>
      <c r="P252" s="21">
        <f t="shared" si="23"/>
        <v>0</v>
      </c>
    </row>
    <row r="253" spans="1:16">
      <c r="A253" s="55">
        <v>32471</v>
      </c>
      <c r="B253" s="55">
        <v>200</v>
      </c>
      <c r="C253" s="55">
        <v>8645</v>
      </c>
      <c r="D253" s="56">
        <v>21</v>
      </c>
      <c r="E253" s="56">
        <v>154</v>
      </c>
      <c r="F253" s="56">
        <v>276.8</v>
      </c>
      <c r="G253" s="61">
        <v>0</v>
      </c>
      <c r="H253" s="56">
        <v>0</v>
      </c>
      <c r="I253" s="56">
        <v>4.3</v>
      </c>
      <c r="J253" s="57">
        <v>14307788</v>
      </c>
      <c r="K253" s="21">
        <f t="shared" si="18"/>
        <v>0</v>
      </c>
      <c r="L253" s="21">
        <f t="shared" si="19"/>
        <v>0</v>
      </c>
      <c r="M253" s="21">
        <f t="shared" si="20"/>
        <v>0</v>
      </c>
      <c r="N253" s="21">
        <f t="shared" si="21"/>
        <v>0</v>
      </c>
      <c r="O253" s="21">
        <f t="shared" si="22"/>
        <v>0</v>
      </c>
      <c r="P253" s="21">
        <f t="shared" si="23"/>
        <v>0</v>
      </c>
    </row>
    <row r="254" spans="1:16">
      <c r="A254" s="55">
        <v>32317</v>
      </c>
      <c r="B254" s="55">
        <v>155</v>
      </c>
      <c r="C254" s="55">
        <v>5714</v>
      </c>
      <c r="D254" s="56">
        <v>21</v>
      </c>
      <c r="E254" s="56">
        <v>335.1</v>
      </c>
      <c r="F254" s="56">
        <v>276</v>
      </c>
      <c r="G254" s="61">
        <v>0</v>
      </c>
      <c r="H254" s="56">
        <v>-1</v>
      </c>
      <c r="I254" s="56">
        <v>284.8</v>
      </c>
      <c r="J254" s="57">
        <v>26669707</v>
      </c>
      <c r="K254" s="21">
        <f t="shared" si="18"/>
        <v>0</v>
      </c>
      <c r="L254" s="21">
        <f t="shared" si="19"/>
        <v>1</v>
      </c>
      <c r="M254" s="21">
        <f t="shared" si="20"/>
        <v>0</v>
      </c>
      <c r="N254" s="21">
        <f t="shared" si="21"/>
        <v>0</v>
      </c>
      <c r="O254" s="21">
        <f t="shared" si="22"/>
        <v>1</v>
      </c>
      <c r="P254" s="21">
        <f t="shared" si="23"/>
        <v>0</v>
      </c>
    </row>
    <row r="255" spans="1:16">
      <c r="A255" s="58">
        <v>57688</v>
      </c>
      <c r="B255" s="58">
        <v>155</v>
      </c>
      <c r="C255" s="58">
        <v>4042</v>
      </c>
      <c r="D255" s="59">
        <v>21</v>
      </c>
      <c r="E255" s="59">
        <v>288.10000000000002</v>
      </c>
      <c r="F255" s="59">
        <v>275.89999999999998</v>
      </c>
      <c r="G255" s="62">
        <v>0</v>
      </c>
      <c r="H255" s="59">
        <v>-1</v>
      </c>
      <c r="I255" s="59">
        <v>250</v>
      </c>
      <c r="J255" s="60">
        <v>42967351</v>
      </c>
      <c r="K255" s="21">
        <f t="shared" si="18"/>
        <v>0</v>
      </c>
      <c r="L255" s="21">
        <f t="shared" si="19"/>
        <v>1</v>
      </c>
      <c r="M255" s="21">
        <f t="shared" si="20"/>
        <v>0</v>
      </c>
      <c r="N255" s="21">
        <f t="shared" si="21"/>
        <v>0</v>
      </c>
      <c r="O255" s="21">
        <f t="shared" si="22"/>
        <v>1</v>
      </c>
      <c r="P255" s="21">
        <f t="shared" si="23"/>
        <v>0</v>
      </c>
    </row>
    <row r="256" spans="1:16">
      <c r="A256" s="58">
        <v>50370</v>
      </c>
      <c r="B256" s="58">
        <v>129</v>
      </c>
      <c r="C256" s="58">
        <v>5293</v>
      </c>
      <c r="D256" s="59">
        <v>21</v>
      </c>
      <c r="E256" s="59">
        <v>234.5</v>
      </c>
      <c r="F256" s="59">
        <v>275.3</v>
      </c>
      <c r="G256" s="62">
        <v>0</v>
      </c>
      <c r="H256" s="59">
        <v>-1</v>
      </c>
      <c r="I256" s="59">
        <v>249.4</v>
      </c>
      <c r="J256" s="60">
        <v>31093953</v>
      </c>
      <c r="K256" s="21">
        <f t="shared" si="18"/>
        <v>0</v>
      </c>
      <c r="L256" s="21">
        <f t="shared" si="19"/>
        <v>1</v>
      </c>
      <c r="M256" s="21">
        <f t="shared" si="20"/>
        <v>0</v>
      </c>
      <c r="N256" s="21">
        <f t="shared" si="21"/>
        <v>0</v>
      </c>
      <c r="O256" s="21">
        <f t="shared" si="22"/>
        <v>1</v>
      </c>
      <c r="P256" s="21">
        <f t="shared" si="23"/>
        <v>0</v>
      </c>
    </row>
    <row r="257" spans="1:16">
      <c r="A257" s="55">
        <v>22070</v>
      </c>
      <c r="B257" s="55">
        <v>170</v>
      </c>
      <c r="C257" s="55">
        <v>2887</v>
      </c>
      <c r="D257" s="56">
        <v>21</v>
      </c>
      <c r="E257" s="56">
        <v>153.30000000000001</v>
      </c>
      <c r="F257" s="56">
        <v>275</v>
      </c>
      <c r="G257" s="61">
        <v>0</v>
      </c>
      <c r="H257" s="56">
        <v>0</v>
      </c>
      <c r="I257" s="56">
        <v>299</v>
      </c>
      <c r="J257" s="57">
        <v>64431455</v>
      </c>
      <c r="K257" s="21">
        <f t="shared" si="18"/>
        <v>0</v>
      </c>
      <c r="L257" s="21">
        <f t="shared" si="19"/>
        <v>0</v>
      </c>
      <c r="M257" s="21">
        <f t="shared" si="20"/>
        <v>0</v>
      </c>
      <c r="N257" s="21">
        <f t="shared" si="21"/>
        <v>0</v>
      </c>
      <c r="O257" s="21">
        <f t="shared" si="22"/>
        <v>0</v>
      </c>
      <c r="P257" s="21">
        <f t="shared" si="23"/>
        <v>0</v>
      </c>
    </row>
    <row r="258" spans="1:16">
      <c r="A258" s="55">
        <v>58716</v>
      </c>
      <c r="B258" s="55">
        <v>129</v>
      </c>
      <c r="C258" s="55">
        <v>6414</v>
      </c>
      <c r="D258" s="56">
        <v>21</v>
      </c>
      <c r="E258" s="56">
        <v>203.3</v>
      </c>
      <c r="F258" s="56">
        <v>274.8</v>
      </c>
      <c r="G258" s="61">
        <v>0</v>
      </c>
      <c r="H258" s="56">
        <v>-1</v>
      </c>
      <c r="I258" s="56">
        <v>198.1</v>
      </c>
      <c r="J258" s="57">
        <v>28393342</v>
      </c>
      <c r="K258" s="21">
        <f t="shared" si="18"/>
        <v>0</v>
      </c>
      <c r="L258" s="21">
        <f t="shared" si="19"/>
        <v>1</v>
      </c>
      <c r="M258" s="21">
        <f t="shared" si="20"/>
        <v>0</v>
      </c>
      <c r="N258" s="21">
        <f t="shared" si="21"/>
        <v>0</v>
      </c>
      <c r="O258" s="21">
        <f t="shared" si="22"/>
        <v>1</v>
      </c>
      <c r="P258" s="21">
        <f t="shared" si="23"/>
        <v>0</v>
      </c>
    </row>
    <row r="259" spans="1:16">
      <c r="A259" s="55">
        <v>41420</v>
      </c>
      <c r="B259" s="55">
        <v>164</v>
      </c>
      <c r="C259" s="55">
        <v>3012</v>
      </c>
      <c r="D259" s="56">
        <v>21</v>
      </c>
      <c r="E259" s="56">
        <v>208.3</v>
      </c>
      <c r="F259" s="56">
        <v>274.39999999999998</v>
      </c>
      <c r="G259" s="61">
        <v>0</v>
      </c>
      <c r="H259" s="56">
        <v>-1</v>
      </c>
      <c r="I259" s="56">
        <v>284.10000000000002</v>
      </c>
      <c r="J259" s="57">
        <v>12849397</v>
      </c>
      <c r="K259" s="21">
        <f t="shared" ref="K259:K322" si="24">G259</f>
        <v>0</v>
      </c>
      <c r="L259" s="21">
        <f t="shared" ref="L259:L322" si="25">IF(H259=-1,1,0)</f>
        <v>1</v>
      </c>
      <c r="M259" s="21">
        <f t="shared" ref="M259:M322" si="26">IF(G259&lt;&gt;0,1,0)</f>
        <v>0</v>
      </c>
      <c r="N259" s="21">
        <f t="shared" ref="N259:N322" si="27">IF(AND(L259=1,M259=1),1,0)</f>
        <v>0</v>
      </c>
      <c r="O259" s="21">
        <f t="shared" ref="O259:O322" si="28">IF(AND(H259=-1,G259=0),1,0)</f>
        <v>1</v>
      </c>
      <c r="P259" s="21">
        <f t="shared" ref="P259:P322" si="29">IF(AND(G259&lt;&gt;0,H259&lt;&gt;-1),1,0)</f>
        <v>0</v>
      </c>
    </row>
    <row r="260" spans="1:16">
      <c r="A260" s="55">
        <v>30861</v>
      </c>
      <c r="B260" s="55">
        <v>155</v>
      </c>
      <c r="C260" s="55">
        <v>4380</v>
      </c>
      <c r="D260" s="56">
        <v>21</v>
      </c>
      <c r="E260" s="56">
        <v>294.10000000000002</v>
      </c>
      <c r="F260" s="56">
        <v>274.10000000000002</v>
      </c>
      <c r="G260" s="61">
        <v>0</v>
      </c>
      <c r="H260" s="56">
        <v>0</v>
      </c>
      <c r="I260" s="56">
        <v>266.3</v>
      </c>
      <c r="J260" s="57">
        <v>11126499</v>
      </c>
      <c r="K260" s="21">
        <f t="shared" si="24"/>
        <v>0</v>
      </c>
      <c r="L260" s="21">
        <f t="shared" si="25"/>
        <v>0</v>
      </c>
      <c r="M260" s="21">
        <f t="shared" si="26"/>
        <v>0</v>
      </c>
      <c r="N260" s="21">
        <f t="shared" si="27"/>
        <v>0</v>
      </c>
      <c r="O260" s="21">
        <f t="shared" si="28"/>
        <v>0</v>
      </c>
      <c r="P260" s="21">
        <f t="shared" si="29"/>
        <v>0</v>
      </c>
    </row>
    <row r="261" spans="1:16">
      <c r="A261" s="55">
        <v>37957</v>
      </c>
      <c r="B261" s="55">
        <v>155</v>
      </c>
      <c r="C261" s="55">
        <v>3615</v>
      </c>
      <c r="D261" s="56">
        <v>21</v>
      </c>
      <c r="E261" s="56">
        <v>265.7</v>
      </c>
      <c r="F261" s="56">
        <v>273.60000000000002</v>
      </c>
      <c r="G261" s="61">
        <v>0</v>
      </c>
      <c r="H261" s="56">
        <v>0</v>
      </c>
      <c r="I261" s="56">
        <v>208.2</v>
      </c>
      <c r="J261" s="57">
        <v>18845148</v>
      </c>
      <c r="K261" s="21">
        <f t="shared" si="24"/>
        <v>0</v>
      </c>
      <c r="L261" s="21">
        <f t="shared" si="25"/>
        <v>0</v>
      </c>
      <c r="M261" s="21">
        <f t="shared" si="26"/>
        <v>0</v>
      </c>
      <c r="N261" s="21">
        <f t="shared" si="27"/>
        <v>0</v>
      </c>
      <c r="O261" s="21">
        <f t="shared" si="28"/>
        <v>0</v>
      </c>
      <c r="P261" s="21">
        <f t="shared" si="29"/>
        <v>0</v>
      </c>
    </row>
    <row r="262" spans="1:16">
      <c r="A262" s="58">
        <v>2676</v>
      </c>
      <c r="B262" s="58">
        <v>900</v>
      </c>
      <c r="C262" s="58">
        <v>1956</v>
      </c>
      <c r="D262" s="59">
        <v>21</v>
      </c>
      <c r="E262" s="59">
        <v>171.2</v>
      </c>
      <c r="F262" s="59">
        <v>272.60000000000002</v>
      </c>
      <c r="G262" s="62">
        <v>0</v>
      </c>
      <c r="H262" s="59">
        <v>0</v>
      </c>
      <c r="I262" s="59">
        <v>218.7</v>
      </c>
      <c r="J262" s="60">
        <v>17358693</v>
      </c>
      <c r="K262" s="21">
        <f t="shared" si="24"/>
        <v>0</v>
      </c>
      <c r="L262" s="21">
        <f t="shared" si="25"/>
        <v>0</v>
      </c>
      <c r="M262" s="21">
        <f t="shared" si="26"/>
        <v>0</v>
      </c>
      <c r="N262" s="21">
        <f t="shared" si="27"/>
        <v>0</v>
      </c>
      <c r="O262" s="21">
        <f t="shared" si="28"/>
        <v>0</v>
      </c>
      <c r="P262" s="21">
        <f t="shared" si="29"/>
        <v>0</v>
      </c>
    </row>
    <row r="263" spans="1:16">
      <c r="A263" s="55">
        <v>44085</v>
      </c>
      <c r="B263" s="55">
        <v>170</v>
      </c>
      <c r="C263" s="55">
        <v>9154</v>
      </c>
      <c r="D263" s="56">
        <v>31</v>
      </c>
      <c r="E263" s="56">
        <v>411</v>
      </c>
      <c r="F263" s="56">
        <v>272.39999999999998</v>
      </c>
      <c r="G263" s="61">
        <v>0</v>
      </c>
      <c r="H263" s="56">
        <v>0</v>
      </c>
      <c r="I263" s="56">
        <v>256.39999999999998</v>
      </c>
      <c r="J263" s="57">
        <v>30984951</v>
      </c>
      <c r="K263" s="21">
        <f t="shared" si="24"/>
        <v>0</v>
      </c>
      <c r="L263" s="21">
        <f t="shared" si="25"/>
        <v>0</v>
      </c>
      <c r="M263" s="21">
        <f t="shared" si="26"/>
        <v>0</v>
      </c>
      <c r="N263" s="21">
        <f t="shared" si="27"/>
        <v>0</v>
      </c>
      <c r="O263" s="21">
        <f t="shared" si="28"/>
        <v>0</v>
      </c>
      <c r="P263" s="21">
        <f t="shared" si="29"/>
        <v>0</v>
      </c>
    </row>
    <row r="264" spans="1:16">
      <c r="A264" s="58">
        <v>1568</v>
      </c>
      <c r="B264" s="58">
        <v>164</v>
      </c>
      <c r="C264" s="58">
        <v>2882</v>
      </c>
      <c r="D264" s="59">
        <v>21</v>
      </c>
      <c r="E264" s="59">
        <v>265.2</v>
      </c>
      <c r="F264" s="59">
        <v>272</v>
      </c>
      <c r="G264" s="62">
        <v>0</v>
      </c>
      <c r="H264" s="59">
        <v>-1</v>
      </c>
      <c r="I264" s="59">
        <v>252.4</v>
      </c>
      <c r="J264" s="60">
        <v>29259852</v>
      </c>
      <c r="K264" s="21">
        <f t="shared" si="24"/>
        <v>0</v>
      </c>
      <c r="L264" s="21">
        <f t="shared" si="25"/>
        <v>1</v>
      </c>
      <c r="M264" s="21">
        <f t="shared" si="26"/>
        <v>0</v>
      </c>
      <c r="N264" s="21">
        <f t="shared" si="27"/>
        <v>0</v>
      </c>
      <c r="O264" s="21">
        <f t="shared" si="28"/>
        <v>1</v>
      </c>
      <c r="P264" s="21">
        <f t="shared" si="29"/>
        <v>0</v>
      </c>
    </row>
    <row r="265" spans="1:16">
      <c r="A265" s="55">
        <v>3626</v>
      </c>
      <c r="B265" s="55">
        <v>129</v>
      </c>
      <c r="C265" s="55">
        <v>3653</v>
      </c>
      <c r="D265" s="56">
        <v>21</v>
      </c>
      <c r="E265" s="56">
        <v>192</v>
      </c>
      <c r="F265" s="56">
        <v>272</v>
      </c>
      <c r="G265" s="61">
        <v>0</v>
      </c>
      <c r="H265" s="56">
        <v>-1</v>
      </c>
      <c r="I265" s="56">
        <v>225.9</v>
      </c>
      <c r="J265" s="57">
        <v>17517945</v>
      </c>
      <c r="K265" s="21">
        <f t="shared" si="24"/>
        <v>0</v>
      </c>
      <c r="L265" s="21">
        <f t="shared" si="25"/>
        <v>1</v>
      </c>
      <c r="M265" s="21">
        <f t="shared" si="26"/>
        <v>0</v>
      </c>
      <c r="N265" s="21">
        <f t="shared" si="27"/>
        <v>0</v>
      </c>
      <c r="O265" s="21">
        <f t="shared" si="28"/>
        <v>1</v>
      </c>
      <c r="P265" s="21">
        <f t="shared" si="29"/>
        <v>0</v>
      </c>
    </row>
    <row r="266" spans="1:16">
      <c r="A266" s="55">
        <v>44311</v>
      </c>
      <c r="B266" s="55">
        <v>166</v>
      </c>
      <c r="C266" s="55">
        <v>7859</v>
      </c>
      <c r="D266" s="56">
        <v>21</v>
      </c>
      <c r="E266" s="56">
        <v>114.8</v>
      </c>
      <c r="F266" s="56">
        <v>270.39999999999998</v>
      </c>
      <c r="G266" s="61">
        <v>0</v>
      </c>
      <c r="H266" s="56">
        <v>-1</v>
      </c>
      <c r="I266" s="56">
        <v>308</v>
      </c>
      <c r="J266" s="57">
        <v>19357279</v>
      </c>
      <c r="K266" s="21">
        <f t="shared" si="24"/>
        <v>0</v>
      </c>
      <c r="L266" s="21">
        <f t="shared" si="25"/>
        <v>1</v>
      </c>
      <c r="M266" s="21">
        <f t="shared" si="26"/>
        <v>0</v>
      </c>
      <c r="N266" s="21">
        <f t="shared" si="27"/>
        <v>0</v>
      </c>
      <c r="O266" s="21">
        <f t="shared" si="28"/>
        <v>1</v>
      </c>
      <c r="P266" s="21">
        <f t="shared" si="29"/>
        <v>0</v>
      </c>
    </row>
    <row r="267" spans="1:16">
      <c r="A267" s="55">
        <v>7481</v>
      </c>
      <c r="B267" s="55">
        <v>164</v>
      </c>
      <c r="C267" s="55">
        <v>1082</v>
      </c>
      <c r="D267" s="56">
        <v>21</v>
      </c>
      <c r="E267" s="56">
        <v>371.8</v>
      </c>
      <c r="F267" s="56">
        <v>269.60000000000002</v>
      </c>
      <c r="G267" s="61">
        <v>0</v>
      </c>
      <c r="H267" s="56">
        <v>-1</v>
      </c>
      <c r="I267" s="56">
        <v>295.2</v>
      </c>
      <c r="J267" s="57">
        <v>98333053</v>
      </c>
      <c r="K267" s="21">
        <f t="shared" si="24"/>
        <v>0</v>
      </c>
      <c r="L267" s="21">
        <f t="shared" si="25"/>
        <v>1</v>
      </c>
      <c r="M267" s="21">
        <f t="shared" si="26"/>
        <v>0</v>
      </c>
      <c r="N267" s="21">
        <f t="shared" si="27"/>
        <v>0</v>
      </c>
      <c r="O267" s="21">
        <f t="shared" si="28"/>
        <v>1</v>
      </c>
      <c r="P267" s="21">
        <f t="shared" si="29"/>
        <v>0</v>
      </c>
    </row>
    <row r="268" spans="1:16">
      <c r="A268" s="58">
        <v>55787</v>
      </c>
      <c r="B268" s="58">
        <v>900</v>
      </c>
      <c r="C268" s="58">
        <v>7465</v>
      </c>
      <c r="D268" s="59">
        <v>21</v>
      </c>
      <c r="E268" s="59">
        <v>200.4</v>
      </c>
      <c r="F268" s="59">
        <v>268.89999999999998</v>
      </c>
      <c r="G268" s="62">
        <v>0</v>
      </c>
      <c r="H268" s="59">
        <v>0</v>
      </c>
      <c r="I268" s="59">
        <v>253.9</v>
      </c>
      <c r="J268" s="60">
        <v>11525180</v>
      </c>
      <c r="K268" s="21">
        <f t="shared" si="24"/>
        <v>0</v>
      </c>
      <c r="L268" s="21">
        <f t="shared" si="25"/>
        <v>0</v>
      </c>
      <c r="M268" s="21">
        <f t="shared" si="26"/>
        <v>0</v>
      </c>
      <c r="N268" s="21">
        <f t="shared" si="27"/>
        <v>0</v>
      </c>
      <c r="O268" s="21">
        <f t="shared" si="28"/>
        <v>0</v>
      </c>
      <c r="P268" s="21">
        <f t="shared" si="29"/>
        <v>0</v>
      </c>
    </row>
    <row r="269" spans="1:16">
      <c r="A269" s="55">
        <v>176</v>
      </c>
      <c r="B269" s="55">
        <v>129</v>
      </c>
      <c r="C269" s="55">
        <v>1475</v>
      </c>
      <c r="D269" s="56">
        <v>21</v>
      </c>
      <c r="E269" s="56">
        <v>173.6</v>
      </c>
      <c r="F269" s="56">
        <v>268.60000000000002</v>
      </c>
      <c r="G269" s="61">
        <v>0</v>
      </c>
      <c r="H269" s="56">
        <v>-1</v>
      </c>
      <c r="I269" s="56">
        <v>242.8</v>
      </c>
      <c r="J269" s="57">
        <v>57623128</v>
      </c>
      <c r="K269" s="21">
        <f t="shared" si="24"/>
        <v>0</v>
      </c>
      <c r="L269" s="21">
        <f t="shared" si="25"/>
        <v>1</v>
      </c>
      <c r="M269" s="21">
        <f t="shared" si="26"/>
        <v>0</v>
      </c>
      <c r="N269" s="21">
        <f t="shared" si="27"/>
        <v>0</v>
      </c>
      <c r="O269" s="21">
        <f t="shared" si="28"/>
        <v>1</v>
      </c>
      <c r="P269" s="21">
        <f t="shared" si="29"/>
        <v>0</v>
      </c>
    </row>
    <row r="270" spans="1:16">
      <c r="A270" s="55">
        <v>14800</v>
      </c>
      <c r="B270" s="55">
        <v>129</v>
      </c>
      <c r="C270" s="55">
        <v>6214</v>
      </c>
      <c r="D270" s="56">
        <v>21</v>
      </c>
      <c r="E270" s="56">
        <v>128.4</v>
      </c>
      <c r="F270" s="56">
        <v>268.60000000000002</v>
      </c>
      <c r="G270" s="61">
        <v>0</v>
      </c>
      <c r="H270" s="56">
        <v>-1</v>
      </c>
      <c r="I270" s="56">
        <v>250.8</v>
      </c>
      <c r="J270" s="57">
        <v>27475957</v>
      </c>
      <c r="K270" s="21">
        <f t="shared" si="24"/>
        <v>0</v>
      </c>
      <c r="L270" s="21">
        <f t="shared" si="25"/>
        <v>1</v>
      </c>
      <c r="M270" s="21">
        <f t="shared" si="26"/>
        <v>0</v>
      </c>
      <c r="N270" s="21">
        <f t="shared" si="27"/>
        <v>0</v>
      </c>
      <c r="O270" s="21">
        <f t="shared" si="28"/>
        <v>1</v>
      </c>
      <c r="P270" s="21">
        <f t="shared" si="29"/>
        <v>0</v>
      </c>
    </row>
    <row r="271" spans="1:16">
      <c r="A271" s="58">
        <v>18876</v>
      </c>
      <c r="B271" s="58">
        <v>900</v>
      </c>
      <c r="C271" s="58">
        <v>2164</v>
      </c>
      <c r="D271" s="59">
        <v>21</v>
      </c>
      <c r="E271" s="59">
        <v>210.4</v>
      </c>
      <c r="F271" s="59">
        <v>268.5</v>
      </c>
      <c r="G271" s="62">
        <v>0</v>
      </c>
      <c r="H271" s="59">
        <v>1</v>
      </c>
      <c r="I271" s="59">
        <v>204.3</v>
      </c>
      <c r="J271" s="60">
        <v>43010255</v>
      </c>
      <c r="K271" s="21">
        <f t="shared" si="24"/>
        <v>0</v>
      </c>
      <c r="L271" s="21">
        <f t="shared" si="25"/>
        <v>0</v>
      </c>
      <c r="M271" s="21">
        <f t="shared" si="26"/>
        <v>0</v>
      </c>
      <c r="N271" s="21">
        <f t="shared" si="27"/>
        <v>0</v>
      </c>
      <c r="O271" s="21">
        <f t="shared" si="28"/>
        <v>0</v>
      </c>
      <c r="P271" s="21">
        <f t="shared" si="29"/>
        <v>0</v>
      </c>
    </row>
    <row r="272" spans="1:16">
      <c r="A272" s="58">
        <v>2399</v>
      </c>
      <c r="B272" s="58">
        <v>155</v>
      </c>
      <c r="C272" s="58">
        <v>6386</v>
      </c>
      <c r="D272" s="59">
        <v>21</v>
      </c>
      <c r="E272" s="59">
        <v>259.3</v>
      </c>
      <c r="F272" s="59">
        <v>268</v>
      </c>
      <c r="G272" s="62">
        <v>0</v>
      </c>
      <c r="H272" s="59">
        <v>0</v>
      </c>
      <c r="I272" s="59">
        <v>275.10000000000002</v>
      </c>
      <c r="J272" s="60">
        <v>65519054</v>
      </c>
      <c r="K272" s="21">
        <f t="shared" si="24"/>
        <v>0</v>
      </c>
      <c r="L272" s="21">
        <f t="shared" si="25"/>
        <v>0</v>
      </c>
      <c r="M272" s="21">
        <f t="shared" si="26"/>
        <v>0</v>
      </c>
      <c r="N272" s="21">
        <f t="shared" si="27"/>
        <v>0</v>
      </c>
      <c r="O272" s="21">
        <f t="shared" si="28"/>
        <v>0</v>
      </c>
      <c r="P272" s="21">
        <f t="shared" si="29"/>
        <v>0</v>
      </c>
    </row>
    <row r="273" spans="1:16">
      <c r="A273" s="55">
        <v>17204</v>
      </c>
      <c r="B273" s="55">
        <v>164</v>
      </c>
      <c r="C273" s="55">
        <v>1980</v>
      </c>
      <c r="D273" s="56">
        <v>21</v>
      </c>
      <c r="E273" s="56">
        <v>227</v>
      </c>
      <c r="F273" s="56">
        <v>266.5</v>
      </c>
      <c r="G273" s="61">
        <v>0</v>
      </c>
      <c r="H273" s="56">
        <v>0</v>
      </c>
      <c r="I273" s="56">
        <v>252.5</v>
      </c>
      <c r="J273" s="57">
        <v>31304431</v>
      </c>
      <c r="K273" s="21">
        <f t="shared" si="24"/>
        <v>0</v>
      </c>
      <c r="L273" s="21">
        <f t="shared" si="25"/>
        <v>0</v>
      </c>
      <c r="M273" s="21">
        <f t="shared" si="26"/>
        <v>0</v>
      </c>
      <c r="N273" s="21">
        <f t="shared" si="27"/>
        <v>0</v>
      </c>
      <c r="O273" s="21">
        <f t="shared" si="28"/>
        <v>0</v>
      </c>
      <c r="P273" s="21">
        <f t="shared" si="29"/>
        <v>0</v>
      </c>
    </row>
    <row r="274" spans="1:16">
      <c r="A274" s="55">
        <v>59309</v>
      </c>
      <c r="B274" s="55">
        <v>129</v>
      </c>
      <c r="C274" s="55">
        <v>1665</v>
      </c>
      <c r="D274" s="56">
        <v>21</v>
      </c>
      <c r="E274" s="56">
        <v>342.6</v>
      </c>
      <c r="F274" s="56">
        <v>266.3</v>
      </c>
      <c r="G274" s="61">
        <v>0</v>
      </c>
      <c r="H274" s="56">
        <v>-1</v>
      </c>
      <c r="I274" s="56">
        <v>249</v>
      </c>
      <c r="J274" s="57">
        <v>28045506</v>
      </c>
      <c r="K274" s="21">
        <f t="shared" si="24"/>
        <v>0</v>
      </c>
      <c r="L274" s="21">
        <f t="shared" si="25"/>
        <v>1</v>
      </c>
      <c r="M274" s="21">
        <f t="shared" si="26"/>
        <v>0</v>
      </c>
      <c r="N274" s="21">
        <f t="shared" si="27"/>
        <v>0</v>
      </c>
      <c r="O274" s="21">
        <f t="shared" si="28"/>
        <v>1</v>
      </c>
      <c r="P274" s="21">
        <f t="shared" si="29"/>
        <v>0</v>
      </c>
    </row>
    <row r="275" spans="1:16">
      <c r="A275" s="58">
        <v>43022</v>
      </c>
      <c r="B275" s="58">
        <v>200</v>
      </c>
      <c r="C275" s="58">
        <v>4813</v>
      </c>
      <c r="D275" s="59">
        <v>21</v>
      </c>
      <c r="E275" s="59">
        <v>90.9</v>
      </c>
      <c r="F275" s="59">
        <v>264.8</v>
      </c>
      <c r="G275" s="62">
        <v>0</v>
      </c>
      <c r="H275" s="59">
        <v>-1</v>
      </c>
      <c r="I275" s="59">
        <v>222.4</v>
      </c>
      <c r="J275" s="60">
        <v>77129715</v>
      </c>
      <c r="K275" s="21">
        <f t="shared" si="24"/>
        <v>0</v>
      </c>
      <c r="L275" s="21">
        <f t="shared" si="25"/>
        <v>1</v>
      </c>
      <c r="M275" s="21">
        <f t="shared" si="26"/>
        <v>0</v>
      </c>
      <c r="N275" s="21">
        <f t="shared" si="27"/>
        <v>0</v>
      </c>
      <c r="O275" s="21">
        <f t="shared" si="28"/>
        <v>1</v>
      </c>
      <c r="P275" s="21">
        <f t="shared" si="29"/>
        <v>0</v>
      </c>
    </row>
    <row r="276" spans="1:16">
      <c r="A276" s="55">
        <v>31508</v>
      </c>
      <c r="B276" s="55">
        <v>175</v>
      </c>
      <c r="C276" s="55">
        <v>9223</v>
      </c>
      <c r="D276" s="56">
        <v>21</v>
      </c>
      <c r="E276" s="56">
        <v>155.6</v>
      </c>
      <c r="F276" s="56">
        <v>264.7</v>
      </c>
      <c r="G276" s="61">
        <v>0</v>
      </c>
      <c r="H276" s="56">
        <v>0</v>
      </c>
      <c r="I276" s="56">
        <v>230.7</v>
      </c>
      <c r="J276" s="57">
        <v>25235894</v>
      </c>
      <c r="K276" s="21">
        <f t="shared" si="24"/>
        <v>0</v>
      </c>
      <c r="L276" s="21">
        <f t="shared" si="25"/>
        <v>0</v>
      </c>
      <c r="M276" s="21">
        <f t="shared" si="26"/>
        <v>0</v>
      </c>
      <c r="N276" s="21">
        <f t="shared" si="27"/>
        <v>0</v>
      </c>
      <c r="O276" s="21">
        <f t="shared" si="28"/>
        <v>0</v>
      </c>
      <c r="P276" s="21">
        <f t="shared" si="29"/>
        <v>0</v>
      </c>
    </row>
    <row r="277" spans="1:16">
      <c r="A277" s="55">
        <v>40676</v>
      </c>
      <c r="B277" s="55">
        <v>129</v>
      </c>
      <c r="C277" s="55">
        <v>5206</v>
      </c>
      <c r="D277" s="56">
        <v>21</v>
      </c>
      <c r="E277" s="56">
        <v>226.5</v>
      </c>
      <c r="F277" s="56">
        <v>264.3</v>
      </c>
      <c r="G277" s="61">
        <v>0</v>
      </c>
      <c r="H277" s="56">
        <v>0</v>
      </c>
      <c r="I277" s="56">
        <v>315.39999999999998</v>
      </c>
      <c r="J277" s="57">
        <v>31096650</v>
      </c>
      <c r="K277" s="21">
        <f t="shared" si="24"/>
        <v>0</v>
      </c>
      <c r="L277" s="21">
        <f t="shared" si="25"/>
        <v>0</v>
      </c>
      <c r="M277" s="21">
        <f t="shared" si="26"/>
        <v>0</v>
      </c>
      <c r="N277" s="21">
        <f t="shared" si="27"/>
        <v>0</v>
      </c>
      <c r="O277" s="21">
        <f t="shared" si="28"/>
        <v>0</v>
      </c>
      <c r="P277" s="21">
        <f t="shared" si="29"/>
        <v>0</v>
      </c>
    </row>
    <row r="278" spans="1:16">
      <c r="A278" s="58">
        <v>38911</v>
      </c>
      <c r="B278" s="58">
        <v>155</v>
      </c>
      <c r="C278" s="58">
        <v>4084</v>
      </c>
      <c r="D278" s="59">
        <v>21</v>
      </c>
      <c r="E278" s="59">
        <v>254.5</v>
      </c>
      <c r="F278" s="59">
        <v>264.2</v>
      </c>
      <c r="G278" s="62">
        <v>0</v>
      </c>
      <c r="H278" s="59">
        <v>0</v>
      </c>
      <c r="I278" s="59">
        <v>273.10000000000002</v>
      </c>
      <c r="J278" s="60">
        <v>25391985</v>
      </c>
      <c r="K278" s="21">
        <f t="shared" si="24"/>
        <v>0</v>
      </c>
      <c r="L278" s="21">
        <f t="shared" si="25"/>
        <v>0</v>
      </c>
      <c r="M278" s="21">
        <f t="shared" si="26"/>
        <v>0</v>
      </c>
      <c r="N278" s="21">
        <f t="shared" si="27"/>
        <v>0</v>
      </c>
      <c r="O278" s="21">
        <f t="shared" si="28"/>
        <v>0</v>
      </c>
      <c r="P278" s="21">
        <f t="shared" si="29"/>
        <v>0</v>
      </c>
    </row>
    <row r="279" spans="1:16">
      <c r="A279" s="55">
        <v>29124</v>
      </c>
      <c r="B279" s="55">
        <v>350</v>
      </c>
      <c r="C279" s="55">
        <v>2684</v>
      </c>
      <c r="D279" s="56">
        <v>21</v>
      </c>
      <c r="E279" s="56">
        <v>237.2</v>
      </c>
      <c r="F279" s="56">
        <v>263.39999999999998</v>
      </c>
      <c r="G279" s="61">
        <v>0</v>
      </c>
      <c r="H279" s="56">
        <v>0</v>
      </c>
      <c r="I279" s="56">
        <v>211.5</v>
      </c>
      <c r="J279" s="57">
        <v>34127778</v>
      </c>
      <c r="K279" s="21">
        <f t="shared" si="24"/>
        <v>0</v>
      </c>
      <c r="L279" s="21">
        <f t="shared" si="25"/>
        <v>0</v>
      </c>
      <c r="M279" s="21">
        <f t="shared" si="26"/>
        <v>0</v>
      </c>
      <c r="N279" s="21">
        <f t="shared" si="27"/>
        <v>0</v>
      </c>
      <c r="O279" s="21">
        <f t="shared" si="28"/>
        <v>0</v>
      </c>
      <c r="P279" s="21">
        <f t="shared" si="29"/>
        <v>0</v>
      </c>
    </row>
    <row r="280" spans="1:16">
      <c r="A280" s="55">
        <v>1245</v>
      </c>
      <c r="B280" s="55">
        <v>129</v>
      </c>
      <c r="C280" s="55">
        <v>250</v>
      </c>
      <c r="D280" s="56">
        <v>21</v>
      </c>
      <c r="E280" s="56">
        <v>205.1</v>
      </c>
      <c r="F280" s="56">
        <v>262.89999999999998</v>
      </c>
      <c r="G280" s="61">
        <v>0</v>
      </c>
      <c r="H280" s="56">
        <v>-1</v>
      </c>
      <c r="I280" s="56">
        <v>241.4</v>
      </c>
      <c r="J280" s="57">
        <v>29430268</v>
      </c>
      <c r="K280" s="21">
        <f t="shared" si="24"/>
        <v>0</v>
      </c>
      <c r="L280" s="21">
        <f t="shared" si="25"/>
        <v>1</v>
      </c>
      <c r="M280" s="21">
        <f t="shared" si="26"/>
        <v>0</v>
      </c>
      <c r="N280" s="21">
        <f t="shared" si="27"/>
        <v>0</v>
      </c>
      <c r="O280" s="21">
        <f t="shared" si="28"/>
        <v>1</v>
      </c>
      <c r="P280" s="21">
        <f t="shared" si="29"/>
        <v>0</v>
      </c>
    </row>
    <row r="281" spans="1:16">
      <c r="A281" s="55">
        <v>2228</v>
      </c>
      <c r="B281" s="55">
        <v>164</v>
      </c>
      <c r="C281" s="55">
        <v>2393</v>
      </c>
      <c r="D281" s="56">
        <v>23</v>
      </c>
      <c r="E281" s="56">
        <v>275.39999999999998</v>
      </c>
      <c r="F281" s="56">
        <v>262.8</v>
      </c>
      <c r="G281" s="61">
        <v>0</v>
      </c>
      <c r="H281" s="56">
        <v>-1</v>
      </c>
      <c r="I281" s="56">
        <v>228.9</v>
      </c>
      <c r="J281" s="57">
        <v>18830493</v>
      </c>
      <c r="K281" s="21">
        <f t="shared" si="24"/>
        <v>0</v>
      </c>
      <c r="L281" s="21">
        <f t="shared" si="25"/>
        <v>1</v>
      </c>
      <c r="M281" s="21">
        <f t="shared" si="26"/>
        <v>0</v>
      </c>
      <c r="N281" s="21">
        <f t="shared" si="27"/>
        <v>0</v>
      </c>
      <c r="O281" s="21">
        <f t="shared" si="28"/>
        <v>1</v>
      </c>
      <c r="P281" s="21">
        <f t="shared" si="29"/>
        <v>0</v>
      </c>
    </row>
    <row r="282" spans="1:16">
      <c r="A282" s="55">
        <v>59703</v>
      </c>
      <c r="B282" s="55">
        <v>129</v>
      </c>
      <c r="C282" s="55">
        <v>5978</v>
      </c>
      <c r="D282" s="56">
        <v>21</v>
      </c>
      <c r="E282" s="56">
        <v>194.2</v>
      </c>
      <c r="F282" s="56">
        <v>262.7</v>
      </c>
      <c r="G282" s="61">
        <v>0</v>
      </c>
      <c r="H282" s="56">
        <v>-1</v>
      </c>
      <c r="I282" s="56">
        <v>234.2</v>
      </c>
      <c r="J282" s="57">
        <v>21776831</v>
      </c>
      <c r="K282" s="21">
        <f t="shared" si="24"/>
        <v>0</v>
      </c>
      <c r="L282" s="21">
        <f t="shared" si="25"/>
        <v>1</v>
      </c>
      <c r="M282" s="21">
        <f t="shared" si="26"/>
        <v>0</v>
      </c>
      <c r="N282" s="21">
        <f t="shared" si="27"/>
        <v>0</v>
      </c>
      <c r="O282" s="21">
        <f t="shared" si="28"/>
        <v>1</v>
      </c>
      <c r="P282" s="21">
        <f t="shared" si="29"/>
        <v>0</v>
      </c>
    </row>
    <row r="283" spans="1:16">
      <c r="A283" s="58">
        <v>34431</v>
      </c>
      <c r="B283" s="58">
        <v>129</v>
      </c>
      <c r="C283" s="58">
        <v>9194</v>
      </c>
      <c r="D283" s="59">
        <v>21</v>
      </c>
      <c r="E283" s="59">
        <v>324.39999999999998</v>
      </c>
      <c r="F283" s="59">
        <v>262.60000000000002</v>
      </c>
      <c r="G283" s="62">
        <v>0</v>
      </c>
      <c r="H283" s="59">
        <v>-1</v>
      </c>
      <c r="I283" s="59">
        <v>196.3</v>
      </c>
      <c r="J283" s="60">
        <v>26972787</v>
      </c>
      <c r="K283" s="21">
        <f t="shared" si="24"/>
        <v>0</v>
      </c>
      <c r="L283" s="21">
        <f t="shared" si="25"/>
        <v>1</v>
      </c>
      <c r="M283" s="21">
        <f t="shared" si="26"/>
        <v>0</v>
      </c>
      <c r="N283" s="21">
        <f t="shared" si="27"/>
        <v>0</v>
      </c>
      <c r="O283" s="21">
        <f t="shared" si="28"/>
        <v>1</v>
      </c>
      <c r="P283" s="21">
        <f t="shared" si="29"/>
        <v>0</v>
      </c>
    </row>
    <row r="284" spans="1:16">
      <c r="A284" s="55">
        <v>59905</v>
      </c>
      <c r="B284" s="55">
        <v>129</v>
      </c>
      <c r="C284" s="55">
        <v>3208</v>
      </c>
      <c r="D284" s="56">
        <v>21</v>
      </c>
      <c r="E284" s="56">
        <v>184.9</v>
      </c>
      <c r="F284" s="56">
        <v>262.2</v>
      </c>
      <c r="G284" s="61">
        <v>0</v>
      </c>
      <c r="H284" s="56">
        <v>-1</v>
      </c>
      <c r="I284" s="56">
        <v>291.10000000000002</v>
      </c>
      <c r="J284" s="57">
        <v>28054548</v>
      </c>
      <c r="K284" s="21">
        <f t="shared" si="24"/>
        <v>0</v>
      </c>
      <c r="L284" s="21">
        <f t="shared" si="25"/>
        <v>1</v>
      </c>
      <c r="M284" s="21">
        <f t="shared" si="26"/>
        <v>0</v>
      </c>
      <c r="N284" s="21">
        <f t="shared" si="27"/>
        <v>0</v>
      </c>
      <c r="O284" s="21">
        <f t="shared" si="28"/>
        <v>1</v>
      </c>
      <c r="P284" s="21">
        <f t="shared" si="29"/>
        <v>0</v>
      </c>
    </row>
    <row r="285" spans="1:16">
      <c r="A285" s="55">
        <v>17112</v>
      </c>
      <c r="B285" s="55">
        <v>199</v>
      </c>
      <c r="C285" s="55">
        <v>805</v>
      </c>
      <c r="D285" s="56">
        <v>21</v>
      </c>
      <c r="E285" s="56">
        <v>208</v>
      </c>
      <c r="F285" s="56">
        <v>262.2</v>
      </c>
      <c r="G285" s="61">
        <v>-173700</v>
      </c>
      <c r="H285" s="56">
        <v>1</v>
      </c>
      <c r="I285" s="56">
        <v>287</v>
      </c>
      <c r="J285" s="57">
        <v>26953332</v>
      </c>
      <c r="K285" s="21">
        <f t="shared" si="24"/>
        <v>-173700</v>
      </c>
      <c r="L285" s="21">
        <f t="shared" si="25"/>
        <v>0</v>
      </c>
      <c r="M285" s="21">
        <f t="shared" si="26"/>
        <v>1</v>
      </c>
      <c r="N285" s="21">
        <f t="shared" si="27"/>
        <v>0</v>
      </c>
      <c r="O285" s="21">
        <f t="shared" si="28"/>
        <v>0</v>
      </c>
      <c r="P285" s="21">
        <f t="shared" si="29"/>
        <v>1</v>
      </c>
    </row>
    <row r="286" spans="1:16">
      <c r="A286" s="58">
        <v>35353</v>
      </c>
      <c r="B286" s="58">
        <v>101</v>
      </c>
      <c r="C286" s="58">
        <v>6355</v>
      </c>
      <c r="D286" s="59">
        <v>21</v>
      </c>
      <c r="E286" s="59">
        <v>185.3</v>
      </c>
      <c r="F286" s="59">
        <v>262</v>
      </c>
      <c r="G286" s="62">
        <v>0</v>
      </c>
      <c r="H286" s="59">
        <v>-1</v>
      </c>
      <c r="I286" s="59">
        <v>251</v>
      </c>
      <c r="J286" s="60">
        <v>14386998</v>
      </c>
      <c r="K286" s="21">
        <f t="shared" si="24"/>
        <v>0</v>
      </c>
      <c r="L286" s="21">
        <f t="shared" si="25"/>
        <v>1</v>
      </c>
      <c r="M286" s="21">
        <f t="shared" si="26"/>
        <v>0</v>
      </c>
      <c r="N286" s="21">
        <f t="shared" si="27"/>
        <v>0</v>
      </c>
      <c r="O286" s="21">
        <f t="shared" si="28"/>
        <v>1</v>
      </c>
      <c r="P286" s="21">
        <f t="shared" si="29"/>
        <v>0</v>
      </c>
    </row>
    <row r="287" spans="1:16">
      <c r="A287" s="58">
        <v>57622</v>
      </c>
      <c r="B287" s="58">
        <v>155</v>
      </c>
      <c r="C287" s="58">
        <v>849</v>
      </c>
      <c r="D287" s="59">
        <v>21</v>
      </c>
      <c r="E287" s="59">
        <v>218.4</v>
      </c>
      <c r="F287" s="59">
        <v>262</v>
      </c>
      <c r="G287" s="62">
        <v>0</v>
      </c>
      <c r="H287" s="59">
        <v>0</v>
      </c>
      <c r="I287" s="59">
        <v>262</v>
      </c>
      <c r="J287" s="60">
        <v>15309482</v>
      </c>
      <c r="K287" s="21">
        <f t="shared" si="24"/>
        <v>0</v>
      </c>
      <c r="L287" s="21">
        <f t="shared" si="25"/>
        <v>0</v>
      </c>
      <c r="M287" s="21">
        <f t="shared" si="26"/>
        <v>0</v>
      </c>
      <c r="N287" s="21">
        <f t="shared" si="27"/>
        <v>0</v>
      </c>
      <c r="O287" s="21">
        <f t="shared" si="28"/>
        <v>0</v>
      </c>
      <c r="P287" s="21">
        <f t="shared" si="29"/>
        <v>0</v>
      </c>
    </row>
    <row r="288" spans="1:16">
      <c r="A288" s="58">
        <v>54533</v>
      </c>
      <c r="B288" s="58">
        <v>155</v>
      </c>
      <c r="C288" s="58">
        <v>1118</v>
      </c>
      <c r="D288" s="59">
        <v>21</v>
      </c>
      <c r="E288" s="59">
        <v>267</v>
      </c>
      <c r="F288" s="59">
        <v>261.8</v>
      </c>
      <c r="G288" s="62">
        <v>-228643</v>
      </c>
      <c r="H288" s="59">
        <v>1</v>
      </c>
      <c r="I288" s="59">
        <v>188.9</v>
      </c>
      <c r="J288" s="60">
        <v>31959586</v>
      </c>
      <c r="K288" s="21">
        <f t="shared" si="24"/>
        <v>-228643</v>
      </c>
      <c r="L288" s="21">
        <f t="shared" si="25"/>
        <v>0</v>
      </c>
      <c r="M288" s="21">
        <f t="shared" si="26"/>
        <v>1</v>
      </c>
      <c r="N288" s="21">
        <f t="shared" si="27"/>
        <v>0</v>
      </c>
      <c r="O288" s="21">
        <f t="shared" si="28"/>
        <v>0</v>
      </c>
      <c r="P288" s="21">
        <f t="shared" si="29"/>
        <v>1</v>
      </c>
    </row>
    <row r="289" spans="1:16">
      <c r="A289" s="58">
        <v>50520</v>
      </c>
      <c r="B289" s="58">
        <v>350</v>
      </c>
      <c r="C289" s="58">
        <v>1481</v>
      </c>
      <c r="D289" s="59">
        <v>21</v>
      </c>
      <c r="E289" s="59">
        <v>229.7</v>
      </c>
      <c r="F289" s="59">
        <v>261.10000000000002</v>
      </c>
      <c r="G289" s="62">
        <v>0</v>
      </c>
      <c r="H289" s="59">
        <v>0</v>
      </c>
      <c r="I289" s="59">
        <v>308.60000000000002</v>
      </c>
      <c r="J289" s="60">
        <v>30649338</v>
      </c>
      <c r="K289" s="21">
        <f t="shared" si="24"/>
        <v>0</v>
      </c>
      <c r="L289" s="21">
        <f t="shared" si="25"/>
        <v>0</v>
      </c>
      <c r="M289" s="21">
        <f t="shared" si="26"/>
        <v>0</v>
      </c>
      <c r="N289" s="21">
        <f t="shared" si="27"/>
        <v>0</v>
      </c>
      <c r="O289" s="21">
        <f t="shared" si="28"/>
        <v>0</v>
      </c>
      <c r="P289" s="21">
        <f t="shared" si="29"/>
        <v>0</v>
      </c>
    </row>
    <row r="290" spans="1:16">
      <c r="A290" s="58">
        <v>5660</v>
      </c>
      <c r="B290" s="58">
        <v>128</v>
      </c>
      <c r="C290" s="58">
        <v>2792</v>
      </c>
      <c r="D290" s="59">
        <v>21</v>
      </c>
      <c r="E290" s="59">
        <v>170.5</v>
      </c>
      <c r="F290" s="59">
        <v>260.5</v>
      </c>
      <c r="G290" s="62">
        <v>0</v>
      </c>
      <c r="H290" s="59">
        <v>-1</v>
      </c>
      <c r="I290" s="59">
        <v>191.2</v>
      </c>
      <c r="J290" s="60">
        <v>18059797</v>
      </c>
      <c r="K290" s="21">
        <f t="shared" si="24"/>
        <v>0</v>
      </c>
      <c r="L290" s="21">
        <f t="shared" si="25"/>
        <v>1</v>
      </c>
      <c r="M290" s="21">
        <f t="shared" si="26"/>
        <v>0</v>
      </c>
      <c r="N290" s="21">
        <f t="shared" si="27"/>
        <v>0</v>
      </c>
      <c r="O290" s="21">
        <f t="shared" si="28"/>
        <v>1</v>
      </c>
      <c r="P290" s="21">
        <f t="shared" si="29"/>
        <v>0</v>
      </c>
    </row>
    <row r="291" spans="1:16">
      <c r="A291" s="55">
        <v>36886</v>
      </c>
      <c r="B291" s="55">
        <v>350</v>
      </c>
      <c r="C291" s="55">
        <v>2610</v>
      </c>
      <c r="D291" s="56">
        <v>21</v>
      </c>
      <c r="E291" s="56">
        <v>241</v>
      </c>
      <c r="F291" s="56">
        <v>260.3</v>
      </c>
      <c r="G291" s="61">
        <v>0</v>
      </c>
      <c r="H291" s="56">
        <v>0</v>
      </c>
      <c r="I291" s="56">
        <v>247.8</v>
      </c>
      <c r="J291" s="57">
        <v>30263243</v>
      </c>
      <c r="K291" s="21">
        <f t="shared" si="24"/>
        <v>0</v>
      </c>
      <c r="L291" s="21">
        <f t="shared" si="25"/>
        <v>0</v>
      </c>
      <c r="M291" s="21">
        <f t="shared" si="26"/>
        <v>0</v>
      </c>
      <c r="N291" s="21">
        <f t="shared" si="27"/>
        <v>0</v>
      </c>
      <c r="O291" s="21">
        <f t="shared" si="28"/>
        <v>0</v>
      </c>
      <c r="P291" s="21">
        <f t="shared" si="29"/>
        <v>0</v>
      </c>
    </row>
    <row r="292" spans="1:16">
      <c r="A292" s="55">
        <v>1353</v>
      </c>
      <c r="B292" s="55">
        <v>200</v>
      </c>
      <c r="C292" s="55">
        <v>8853</v>
      </c>
      <c r="D292" s="56">
        <v>21</v>
      </c>
      <c r="E292" s="56">
        <v>214.6</v>
      </c>
      <c r="F292" s="56">
        <v>260</v>
      </c>
      <c r="G292" s="61">
        <v>0</v>
      </c>
      <c r="H292" s="56">
        <v>0</v>
      </c>
      <c r="I292" s="56">
        <v>219.7</v>
      </c>
      <c r="J292" s="57">
        <v>29294402</v>
      </c>
      <c r="K292" s="21">
        <f t="shared" si="24"/>
        <v>0</v>
      </c>
      <c r="L292" s="21">
        <f t="shared" si="25"/>
        <v>0</v>
      </c>
      <c r="M292" s="21">
        <f t="shared" si="26"/>
        <v>0</v>
      </c>
      <c r="N292" s="21">
        <f t="shared" si="27"/>
        <v>0</v>
      </c>
      <c r="O292" s="21">
        <f t="shared" si="28"/>
        <v>0</v>
      </c>
      <c r="P292" s="21">
        <f t="shared" si="29"/>
        <v>0</v>
      </c>
    </row>
    <row r="293" spans="1:16">
      <c r="A293" s="55">
        <v>42785</v>
      </c>
      <c r="B293" s="55">
        <v>200</v>
      </c>
      <c r="C293" s="55">
        <v>8236</v>
      </c>
      <c r="D293" s="56">
        <v>21</v>
      </c>
      <c r="E293" s="56">
        <v>172.5</v>
      </c>
      <c r="F293" s="56">
        <v>260</v>
      </c>
      <c r="G293" s="61">
        <v>0</v>
      </c>
      <c r="H293" s="56">
        <v>0</v>
      </c>
      <c r="I293" s="56">
        <v>239</v>
      </c>
      <c r="J293" s="57">
        <v>12052308</v>
      </c>
      <c r="K293" s="21">
        <f t="shared" si="24"/>
        <v>0</v>
      </c>
      <c r="L293" s="21">
        <f t="shared" si="25"/>
        <v>0</v>
      </c>
      <c r="M293" s="21">
        <f t="shared" si="26"/>
        <v>0</v>
      </c>
      <c r="N293" s="21">
        <f t="shared" si="27"/>
        <v>0</v>
      </c>
      <c r="O293" s="21">
        <f t="shared" si="28"/>
        <v>0</v>
      </c>
      <c r="P293" s="21">
        <f t="shared" si="29"/>
        <v>0</v>
      </c>
    </row>
    <row r="294" spans="1:16">
      <c r="A294" s="55">
        <v>34572</v>
      </c>
      <c r="B294" s="55">
        <v>170</v>
      </c>
      <c r="C294" s="55">
        <v>6021</v>
      </c>
      <c r="D294" s="56">
        <v>21</v>
      </c>
      <c r="E294" s="56">
        <v>199.1</v>
      </c>
      <c r="F294" s="56">
        <v>260</v>
      </c>
      <c r="G294" s="61">
        <v>0</v>
      </c>
      <c r="H294" s="56">
        <v>1</v>
      </c>
      <c r="I294" s="56">
        <v>0</v>
      </c>
      <c r="J294" s="57">
        <v>71715019</v>
      </c>
      <c r="K294" s="21">
        <f t="shared" si="24"/>
        <v>0</v>
      </c>
      <c r="L294" s="21">
        <f t="shared" si="25"/>
        <v>0</v>
      </c>
      <c r="M294" s="21">
        <f t="shared" si="26"/>
        <v>0</v>
      </c>
      <c r="N294" s="21">
        <f t="shared" si="27"/>
        <v>0</v>
      </c>
      <c r="O294" s="21">
        <f t="shared" si="28"/>
        <v>0</v>
      </c>
      <c r="P294" s="21">
        <f t="shared" si="29"/>
        <v>0</v>
      </c>
    </row>
    <row r="295" spans="1:16">
      <c r="A295" s="58">
        <v>33999</v>
      </c>
      <c r="B295" s="58">
        <v>140</v>
      </c>
      <c r="C295" s="58">
        <v>2689</v>
      </c>
      <c r="D295" s="59">
        <v>21</v>
      </c>
      <c r="E295" s="59">
        <v>255</v>
      </c>
      <c r="F295" s="59">
        <v>259.89999999999998</v>
      </c>
      <c r="G295" s="62">
        <v>0</v>
      </c>
      <c r="H295" s="59">
        <v>0</v>
      </c>
      <c r="I295" s="59">
        <v>235.4</v>
      </c>
      <c r="J295" s="60">
        <v>13016097</v>
      </c>
      <c r="K295" s="21">
        <f t="shared" si="24"/>
        <v>0</v>
      </c>
      <c r="L295" s="21">
        <f t="shared" si="25"/>
        <v>0</v>
      </c>
      <c r="M295" s="21">
        <f t="shared" si="26"/>
        <v>0</v>
      </c>
      <c r="N295" s="21">
        <f t="shared" si="27"/>
        <v>0</v>
      </c>
      <c r="O295" s="21">
        <f t="shared" si="28"/>
        <v>0</v>
      </c>
      <c r="P295" s="21">
        <f t="shared" si="29"/>
        <v>0</v>
      </c>
    </row>
    <row r="296" spans="1:16">
      <c r="A296" s="55">
        <v>39135</v>
      </c>
      <c r="B296" s="55">
        <v>164</v>
      </c>
      <c r="C296" s="55">
        <v>3335</v>
      </c>
      <c r="D296" s="56">
        <v>21</v>
      </c>
      <c r="E296" s="56">
        <v>148</v>
      </c>
      <c r="F296" s="56">
        <v>259.39999999999998</v>
      </c>
      <c r="G296" s="61">
        <v>0</v>
      </c>
      <c r="H296" s="56">
        <v>1</v>
      </c>
      <c r="I296" s="56">
        <v>244.7</v>
      </c>
      <c r="J296" s="57">
        <v>29129495</v>
      </c>
      <c r="K296" s="21">
        <f t="shared" si="24"/>
        <v>0</v>
      </c>
      <c r="L296" s="21">
        <f t="shared" si="25"/>
        <v>0</v>
      </c>
      <c r="M296" s="21">
        <f t="shared" si="26"/>
        <v>0</v>
      </c>
      <c r="N296" s="21">
        <f t="shared" si="27"/>
        <v>0</v>
      </c>
      <c r="O296" s="21">
        <f t="shared" si="28"/>
        <v>0</v>
      </c>
      <c r="P296" s="21">
        <f t="shared" si="29"/>
        <v>0</v>
      </c>
    </row>
    <row r="297" spans="1:16">
      <c r="A297" s="58">
        <v>59702</v>
      </c>
      <c r="B297" s="58">
        <v>200</v>
      </c>
      <c r="C297" s="58">
        <v>2683</v>
      </c>
      <c r="D297" s="59">
        <v>31</v>
      </c>
      <c r="E297" s="59">
        <v>521.79999999999995</v>
      </c>
      <c r="F297" s="59">
        <v>259.2</v>
      </c>
      <c r="G297" s="62">
        <v>0</v>
      </c>
      <c r="H297" s="59">
        <v>-1</v>
      </c>
      <c r="I297" s="59">
        <v>234.6</v>
      </c>
      <c r="J297" s="60">
        <v>17532790</v>
      </c>
      <c r="K297" s="21">
        <f t="shared" si="24"/>
        <v>0</v>
      </c>
      <c r="L297" s="21">
        <f t="shared" si="25"/>
        <v>1</v>
      </c>
      <c r="M297" s="21">
        <f t="shared" si="26"/>
        <v>0</v>
      </c>
      <c r="N297" s="21">
        <f t="shared" si="27"/>
        <v>0</v>
      </c>
      <c r="O297" s="21">
        <f t="shared" si="28"/>
        <v>1</v>
      </c>
      <c r="P297" s="21">
        <f t="shared" si="29"/>
        <v>0</v>
      </c>
    </row>
    <row r="298" spans="1:16">
      <c r="A298" s="58">
        <v>34822</v>
      </c>
      <c r="B298" s="58">
        <v>170</v>
      </c>
      <c r="C298" s="58">
        <v>7345</v>
      </c>
      <c r="D298" s="59">
        <v>21</v>
      </c>
      <c r="E298" s="59">
        <v>186.2</v>
      </c>
      <c r="F298" s="59">
        <v>258.10000000000002</v>
      </c>
      <c r="G298" s="62">
        <v>0</v>
      </c>
      <c r="H298" s="59">
        <v>0</v>
      </c>
      <c r="I298" s="59">
        <v>250</v>
      </c>
      <c r="J298" s="60">
        <v>25057120</v>
      </c>
      <c r="K298" s="21">
        <f t="shared" si="24"/>
        <v>0</v>
      </c>
      <c r="L298" s="21">
        <f t="shared" si="25"/>
        <v>0</v>
      </c>
      <c r="M298" s="21">
        <f t="shared" si="26"/>
        <v>0</v>
      </c>
      <c r="N298" s="21">
        <f t="shared" si="27"/>
        <v>0</v>
      </c>
      <c r="O298" s="21">
        <f t="shared" si="28"/>
        <v>0</v>
      </c>
      <c r="P298" s="21">
        <f t="shared" si="29"/>
        <v>0</v>
      </c>
    </row>
    <row r="299" spans="1:16">
      <c r="A299" s="55">
        <v>3344</v>
      </c>
      <c r="B299" s="55">
        <v>900</v>
      </c>
      <c r="C299" s="55">
        <v>7407</v>
      </c>
      <c r="D299" s="56">
        <v>21</v>
      </c>
      <c r="E299" s="56">
        <v>139</v>
      </c>
      <c r="F299" s="56">
        <v>258</v>
      </c>
      <c r="G299" s="61">
        <v>0</v>
      </c>
      <c r="H299" s="56">
        <v>1</v>
      </c>
      <c r="I299" s="56">
        <v>258.2</v>
      </c>
      <c r="J299" s="57">
        <v>29499594</v>
      </c>
      <c r="K299" s="21">
        <f t="shared" si="24"/>
        <v>0</v>
      </c>
      <c r="L299" s="21">
        <f t="shared" si="25"/>
        <v>0</v>
      </c>
      <c r="M299" s="21">
        <f t="shared" si="26"/>
        <v>0</v>
      </c>
      <c r="N299" s="21">
        <f t="shared" si="27"/>
        <v>0</v>
      </c>
      <c r="O299" s="21">
        <f t="shared" si="28"/>
        <v>0</v>
      </c>
      <c r="P299" s="21">
        <f t="shared" si="29"/>
        <v>0</v>
      </c>
    </row>
    <row r="300" spans="1:16">
      <c r="A300" s="58">
        <v>41147</v>
      </c>
      <c r="B300" s="58">
        <v>164</v>
      </c>
      <c r="C300" s="58">
        <v>2003</v>
      </c>
      <c r="D300" s="59">
        <v>21</v>
      </c>
      <c r="E300" s="59">
        <v>207.5</v>
      </c>
      <c r="F300" s="59">
        <v>257.7</v>
      </c>
      <c r="G300" s="62">
        <v>0</v>
      </c>
      <c r="H300" s="59">
        <v>0</v>
      </c>
      <c r="I300" s="59">
        <v>260.3</v>
      </c>
      <c r="J300" s="60">
        <v>98459456</v>
      </c>
      <c r="K300" s="21">
        <f t="shared" si="24"/>
        <v>0</v>
      </c>
      <c r="L300" s="21">
        <f t="shared" si="25"/>
        <v>0</v>
      </c>
      <c r="M300" s="21">
        <f t="shared" si="26"/>
        <v>0</v>
      </c>
      <c r="N300" s="21">
        <f t="shared" si="27"/>
        <v>0</v>
      </c>
      <c r="O300" s="21">
        <f t="shared" si="28"/>
        <v>0</v>
      </c>
      <c r="P300" s="21">
        <f t="shared" si="29"/>
        <v>0</v>
      </c>
    </row>
    <row r="301" spans="1:16">
      <c r="A301" s="55">
        <v>30496</v>
      </c>
      <c r="B301" s="55">
        <v>519</v>
      </c>
      <c r="C301" s="55">
        <v>1493</v>
      </c>
      <c r="D301" s="56">
        <v>21</v>
      </c>
      <c r="E301" s="56">
        <v>180.3</v>
      </c>
      <c r="F301" s="56">
        <v>257.2</v>
      </c>
      <c r="G301" s="61">
        <v>0</v>
      </c>
      <c r="H301" s="56">
        <v>-1</v>
      </c>
      <c r="I301" s="56">
        <v>227.2</v>
      </c>
      <c r="J301" s="57">
        <v>19200434</v>
      </c>
      <c r="K301" s="21">
        <f t="shared" si="24"/>
        <v>0</v>
      </c>
      <c r="L301" s="21">
        <f t="shared" si="25"/>
        <v>1</v>
      </c>
      <c r="M301" s="21">
        <f t="shared" si="26"/>
        <v>0</v>
      </c>
      <c r="N301" s="21">
        <f t="shared" si="27"/>
        <v>0</v>
      </c>
      <c r="O301" s="21">
        <f t="shared" si="28"/>
        <v>1</v>
      </c>
      <c r="P301" s="21">
        <f t="shared" si="29"/>
        <v>0</v>
      </c>
    </row>
    <row r="302" spans="1:16">
      <c r="A302" s="55">
        <v>17343</v>
      </c>
      <c r="B302" s="55">
        <v>164</v>
      </c>
      <c r="C302" s="55">
        <v>1861</v>
      </c>
      <c r="D302" s="56">
        <v>21</v>
      </c>
      <c r="E302" s="56">
        <v>203.9</v>
      </c>
      <c r="F302" s="56">
        <v>256.39999999999998</v>
      </c>
      <c r="G302" s="61">
        <v>0</v>
      </c>
      <c r="H302" s="56">
        <v>0</v>
      </c>
      <c r="I302" s="56">
        <v>252.9</v>
      </c>
      <c r="J302" s="57">
        <v>28601018</v>
      </c>
      <c r="K302" s="21">
        <f t="shared" si="24"/>
        <v>0</v>
      </c>
      <c r="L302" s="21">
        <f t="shared" si="25"/>
        <v>0</v>
      </c>
      <c r="M302" s="21">
        <f t="shared" si="26"/>
        <v>0</v>
      </c>
      <c r="N302" s="21">
        <f t="shared" si="27"/>
        <v>0</v>
      </c>
      <c r="O302" s="21">
        <f t="shared" si="28"/>
        <v>0</v>
      </c>
      <c r="P302" s="21">
        <f t="shared" si="29"/>
        <v>0</v>
      </c>
    </row>
    <row r="303" spans="1:16">
      <c r="A303" s="55">
        <v>32535</v>
      </c>
      <c r="B303" s="55">
        <v>200</v>
      </c>
      <c r="C303" s="55">
        <v>8770</v>
      </c>
      <c r="D303" s="56">
        <v>21</v>
      </c>
      <c r="E303" s="56">
        <v>193.4</v>
      </c>
      <c r="F303" s="56">
        <v>256.39999999999998</v>
      </c>
      <c r="G303" s="61">
        <v>0</v>
      </c>
      <c r="H303" s="56">
        <v>0</v>
      </c>
      <c r="I303" s="56">
        <v>224.2</v>
      </c>
      <c r="J303" s="57">
        <v>19749177</v>
      </c>
      <c r="K303" s="21">
        <f t="shared" si="24"/>
        <v>0</v>
      </c>
      <c r="L303" s="21">
        <f t="shared" si="25"/>
        <v>0</v>
      </c>
      <c r="M303" s="21">
        <f t="shared" si="26"/>
        <v>0</v>
      </c>
      <c r="N303" s="21">
        <f t="shared" si="27"/>
        <v>0</v>
      </c>
      <c r="O303" s="21">
        <f t="shared" si="28"/>
        <v>0</v>
      </c>
      <c r="P303" s="21">
        <f t="shared" si="29"/>
        <v>0</v>
      </c>
    </row>
    <row r="304" spans="1:16">
      <c r="A304" s="58">
        <v>14820</v>
      </c>
      <c r="B304" s="58">
        <v>155</v>
      </c>
      <c r="C304" s="58">
        <v>6851</v>
      </c>
      <c r="D304" s="59">
        <v>21</v>
      </c>
      <c r="E304" s="59">
        <v>181.1</v>
      </c>
      <c r="F304" s="59">
        <v>255.8</v>
      </c>
      <c r="G304" s="62">
        <v>-9657</v>
      </c>
      <c r="H304" s="59">
        <v>-2</v>
      </c>
      <c r="I304" s="59">
        <v>429.4</v>
      </c>
      <c r="J304" s="60">
        <v>27150837</v>
      </c>
      <c r="K304" s="21">
        <f t="shared" si="24"/>
        <v>-9657</v>
      </c>
      <c r="L304" s="21">
        <f t="shared" si="25"/>
        <v>0</v>
      </c>
      <c r="M304" s="21">
        <f t="shared" si="26"/>
        <v>1</v>
      </c>
      <c r="N304" s="21">
        <f t="shared" si="27"/>
        <v>0</v>
      </c>
      <c r="O304" s="21">
        <f t="shared" si="28"/>
        <v>0</v>
      </c>
      <c r="P304" s="21">
        <f t="shared" si="29"/>
        <v>1</v>
      </c>
    </row>
    <row r="305" spans="1:16">
      <c r="A305" s="58">
        <v>1345</v>
      </c>
      <c r="B305" s="58">
        <v>130</v>
      </c>
      <c r="C305" s="58">
        <v>3291</v>
      </c>
      <c r="D305" s="59">
        <v>21</v>
      </c>
      <c r="E305" s="59">
        <v>184</v>
      </c>
      <c r="F305" s="59">
        <v>255.3</v>
      </c>
      <c r="G305" s="62">
        <v>0</v>
      </c>
      <c r="H305" s="59">
        <v>-1</v>
      </c>
      <c r="I305" s="59">
        <v>244.3</v>
      </c>
      <c r="J305" s="60">
        <v>15664347</v>
      </c>
      <c r="K305" s="21">
        <f t="shared" si="24"/>
        <v>0</v>
      </c>
      <c r="L305" s="21">
        <f t="shared" si="25"/>
        <v>1</v>
      </c>
      <c r="M305" s="21">
        <f t="shared" si="26"/>
        <v>0</v>
      </c>
      <c r="N305" s="21">
        <f t="shared" si="27"/>
        <v>0</v>
      </c>
      <c r="O305" s="21">
        <f t="shared" si="28"/>
        <v>1</v>
      </c>
      <c r="P305" s="21">
        <f t="shared" si="29"/>
        <v>0</v>
      </c>
    </row>
    <row r="306" spans="1:16">
      <c r="A306" s="58">
        <v>47462</v>
      </c>
      <c r="B306" s="58">
        <v>170</v>
      </c>
      <c r="C306" s="58">
        <v>6142</v>
      </c>
      <c r="D306" s="59">
        <v>21</v>
      </c>
      <c r="E306" s="59">
        <v>324</v>
      </c>
      <c r="F306" s="59">
        <v>255</v>
      </c>
      <c r="G306" s="62">
        <v>0</v>
      </c>
      <c r="H306" s="59">
        <v>0</v>
      </c>
      <c r="I306" s="59">
        <v>318</v>
      </c>
      <c r="J306" s="60">
        <v>32696724</v>
      </c>
      <c r="K306" s="21">
        <f t="shared" si="24"/>
        <v>0</v>
      </c>
      <c r="L306" s="21">
        <f t="shared" si="25"/>
        <v>0</v>
      </c>
      <c r="M306" s="21">
        <f t="shared" si="26"/>
        <v>0</v>
      </c>
      <c r="N306" s="21">
        <f t="shared" si="27"/>
        <v>0</v>
      </c>
      <c r="O306" s="21">
        <f t="shared" si="28"/>
        <v>0</v>
      </c>
      <c r="P306" s="21">
        <f t="shared" si="29"/>
        <v>0</v>
      </c>
    </row>
    <row r="307" spans="1:16">
      <c r="A307" s="58">
        <v>48563</v>
      </c>
      <c r="B307" s="58">
        <v>155</v>
      </c>
      <c r="C307" s="58">
        <v>4337</v>
      </c>
      <c r="D307" s="59">
        <v>21</v>
      </c>
      <c r="E307" s="59">
        <v>194.9</v>
      </c>
      <c r="F307" s="59">
        <v>254.8</v>
      </c>
      <c r="G307" s="62">
        <v>0</v>
      </c>
      <c r="H307" s="59">
        <v>-1</v>
      </c>
      <c r="I307" s="59">
        <v>201.2</v>
      </c>
      <c r="J307" s="60">
        <v>29719063</v>
      </c>
      <c r="K307" s="21">
        <f t="shared" si="24"/>
        <v>0</v>
      </c>
      <c r="L307" s="21">
        <f t="shared" si="25"/>
        <v>1</v>
      </c>
      <c r="M307" s="21">
        <f t="shared" si="26"/>
        <v>0</v>
      </c>
      <c r="N307" s="21">
        <f t="shared" si="27"/>
        <v>0</v>
      </c>
      <c r="O307" s="21">
        <f t="shared" si="28"/>
        <v>1</v>
      </c>
      <c r="P307" s="21">
        <f t="shared" si="29"/>
        <v>0</v>
      </c>
    </row>
    <row r="308" spans="1:16">
      <c r="A308" s="58">
        <v>110</v>
      </c>
      <c r="B308" s="58">
        <v>900</v>
      </c>
      <c r="C308" s="58">
        <v>2030</v>
      </c>
      <c r="D308" s="59">
        <v>21</v>
      </c>
      <c r="E308" s="59">
        <v>197.5</v>
      </c>
      <c r="F308" s="59">
        <v>254.4</v>
      </c>
      <c r="G308" s="62">
        <v>0</v>
      </c>
      <c r="H308" s="59">
        <v>-1</v>
      </c>
      <c r="I308" s="59">
        <v>258</v>
      </c>
      <c r="J308" s="60">
        <v>18205238</v>
      </c>
      <c r="K308" s="21">
        <f t="shared" si="24"/>
        <v>0</v>
      </c>
      <c r="L308" s="21">
        <f t="shared" si="25"/>
        <v>1</v>
      </c>
      <c r="M308" s="21">
        <f t="shared" si="26"/>
        <v>0</v>
      </c>
      <c r="N308" s="21">
        <f t="shared" si="27"/>
        <v>0</v>
      </c>
      <c r="O308" s="21">
        <f t="shared" si="28"/>
        <v>1</v>
      </c>
      <c r="P308" s="21">
        <f t="shared" si="29"/>
        <v>0</v>
      </c>
    </row>
    <row r="309" spans="1:16">
      <c r="A309" s="55">
        <v>8782</v>
      </c>
      <c r="B309" s="55">
        <v>199</v>
      </c>
      <c r="C309" s="55">
        <v>951</v>
      </c>
      <c r="D309" s="56">
        <v>21</v>
      </c>
      <c r="E309" s="56">
        <v>184</v>
      </c>
      <c r="F309" s="56">
        <v>254.3</v>
      </c>
      <c r="G309" s="61">
        <v>0</v>
      </c>
      <c r="H309" s="56">
        <v>-1</v>
      </c>
      <c r="I309" s="56">
        <v>230.1</v>
      </c>
      <c r="J309" s="57">
        <v>29980497</v>
      </c>
      <c r="K309" s="21">
        <f t="shared" si="24"/>
        <v>0</v>
      </c>
      <c r="L309" s="21">
        <f t="shared" si="25"/>
        <v>1</v>
      </c>
      <c r="M309" s="21">
        <f t="shared" si="26"/>
        <v>0</v>
      </c>
      <c r="N309" s="21">
        <f t="shared" si="27"/>
        <v>0</v>
      </c>
      <c r="O309" s="21">
        <f t="shared" si="28"/>
        <v>1</v>
      </c>
      <c r="P309" s="21">
        <f t="shared" si="29"/>
        <v>0</v>
      </c>
    </row>
    <row r="310" spans="1:16">
      <c r="A310" s="58">
        <v>28701</v>
      </c>
      <c r="B310" s="58">
        <v>200</v>
      </c>
      <c r="C310" s="58">
        <v>2677</v>
      </c>
      <c r="D310" s="59">
        <v>21</v>
      </c>
      <c r="E310" s="59">
        <v>197.9</v>
      </c>
      <c r="F310" s="59">
        <v>254.2</v>
      </c>
      <c r="G310" s="62">
        <v>0</v>
      </c>
      <c r="H310" s="59">
        <v>0</v>
      </c>
      <c r="I310" s="59">
        <v>231.9</v>
      </c>
      <c r="J310" s="60">
        <v>20432330</v>
      </c>
      <c r="K310" s="21">
        <f t="shared" si="24"/>
        <v>0</v>
      </c>
      <c r="L310" s="21">
        <f t="shared" si="25"/>
        <v>0</v>
      </c>
      <c r="M310" s="21">
        <f t="shared" si="26"/>
        <v>0</v>
      </c>
      <c r="N310" s="21">
        <f t="shared" si="27"/>
        <v>0</v>
      </c>
      <c r="O310" s="21">
        <f t="shared" si="28"/>
        <v>0</v>
      </c>
      <c r="P310" s="21">
        <f t="shared" si="29"/>
        <v>0</v>
      </c>
    </row>
    <row r="311" spans="1:16">
      <c r="A311" s="55">
        <v>20949</v>
      </c>
      <c r="B311" s="55">
        <v>101</v>
      </c>
      <c r="C311" s="55">
        <v>7044</v>
      </c>
      <c r="D311" s="56">
        <v>21</v>
      </c>
      <c r="E311" s="56">
        <v>136.80000000000001</v>
      </c>
      <c r="F311" s="56">
        <v>254</v>
      </c>
      <c r="G311" s="61">
        <v>0</v>
      </c>
      <c r="H311" s="56">
        <v>-1</v>
      </c>
      <c r="I311" s="56">
        <v>203</v>
      </c>
      <c r="J311" s="57">
        <v>26623499</v>
      </c>
      <c r="K311" s="21">
        <f t="shared" si="24"/>
        <v>0</v>
      </c>
      <c r="L311" s="21">
        <f t="shared" si="25"/>
        <v>1</v>
      </c>
      <c r="M311" s="21">
        <f t="shared" si="26"/>
        <v>0</v>
      </c>
      <c r="N311" s="21">
        <f t="shared" si="27"/>
        <v>0</v>
      </c>
      <c r="O311" s="21">
        <f t="shared" si="28"/>
        <v>1</v>
      </c>
      <c r="P311" s="21">
        <f t="shared" si="29"/>
        <v>0</v>
      </c>
    </row>
    <row r="312" spans="1:16">
      <c r="A312" s="58">
        <v>31270</v>
      </c>
      <c r="B312" s="58">
        <v>170</v>
      </c>
      <c r="C312" s="58">
        <v>7372</v>
      </c>
      <c r="D312" s="59">
        <v>21</v>
      </c>
      <c r="E312" s="59">
        <v>118.9</v>
      </c>
      <c r="F312" s="59">
        <v>254</v>
      </c>
      <c r="G312" s="62">
        <v>0</v>
      </c>
      <c r="H312" s="59">
        <v>0</v>
      </c>
      <c r="I312" s="59">
        <v>0</v>
      </c>
      <c r="J312" s="60">
        <v>29564086</v>
      </c>
      <c r="K312" s="21">
        <f t="shared" si="24"/>
        <v>0</v>
      </c>
      <c r="L312" s="21">
        <f t="shared" si="25"/>
        <v>0</v>
      </c>
      <c r="M312" s="21">
        <f t="shared" si="26"/>
        <v>0</v>
      </c>
      <c r="N312" s="21">
        <f t="shared" si="27"/>
        <v>0</v>
      </c>
      <c r="O312" s="21">
        <f t="shared" si="28"/>
        <v>0</v>
      </c>
      <c r="P312" s="21">
        <f t="shared" si="29"/>
        <v>0</v>
      </c>
    </row>
    <row r="313" spans="1:16">
      <c r="A313" s="58">
        <v>201</v>
      </c>
      <c r="B313" s="58">
        <v>199</v>
      </c>
      <c r="C313" s="58">
        <v>3298</v>
      </c>
      <c r="D313" s="59">
        <v>21</v>
      </c>
      <c r="E313" s="59">
        <v>172.7</v>
      </c>
      <c r="F313" s="59">
        <v>253.7</v>
      </c>
      <c r="G313" s="62">
        <v>0</v>
      </c>
      <c r="H313" s="59">
        <v>0</v>
      </c>
      <c r="I313" s="59">
        <v>266.8</v>
      </c>
      <c r="J313" s="60">
        <v>16243280</v>
      </c>
      <c r="K313" s="21">
        <f t="shared" si="24"/>
        <v>0</v>
      </c>
      <c r="L313" s="21">
        <f t="shared" si="25"/>
        <v>0</v>
      </c>
      <c r="M313" s="21">
        <f t="shared" si="26"/>
        <v>0</v>
      </c>
      <c r="N313" s="21">
        <f t="shared" si="27"/>
        <v>0</v>
      </c>
      <c r="O313" s="21">
        <f t="shared" si="28"/>
        <v>0</v>
      </c>
      <c r="P313" s="21">
        <f t="shared" si="29"/>
        <v>0</v>
      </c>
    </row>
    <row r="314" spans="1:16">
      <c r="A314" s="55">
        <v>41187</v>
      </c>
      <c r="B314" s="55">
        <v>164</v>
      </c>
      <c r="C314" s="55">
        <v>3781</v>
      </c>
      <c r="D314" s="56">
        <v>21</v>
      </c>
      <c r="E314" s="56">
        <v>133.69999999999999</v>
      </c>
      <c r="F314" s="56">
        <v>252.9</v>
      </c>
      <c r="G314" s="61">
        <v>0</v>
      </c>
      <c r="H314" s="56">
        <v>0</v>
      </c>
      <c r="I314" s="56">
        <v>77.599999999999994</v>
      </c>
      <c r="J314" s="57">
        <v>12948891</v>
      </c>
      <c r="K314" s="21">
        <f t="shared" si="24"/>
        <v>0</v>
      </c>
      <c r="L314" s="21">
        <f t="shared" si="25"/>
        <v>0</v>
      </c>
      <c r="M314" s="21">
        <f t="shared" si="26"/>
        <v>0</v>
      </c>
      <c r="N314" s="21">
        <f t="shared" si="27"/>
        <v>0</v>
      </c>
      <c r="O314" s="21">
        <f t="shared" si="28"/>
        <v>0</v>
      </c>
      <c r="P314" s="21">
        <f t="shared" si="29"/>
        <v>0</v>
      </c>
    </row>
    <row r="315" spans="1:16">
      <c r="A315" s="55">
        <v>11255</v>
      </c>
      <c r="B315" s="55">
        <v>164</v>
      </c>
      <c r="C315" s="55">
        <v>2495</v>
      </c>
      <c r="D315" s="56">
        <v>21</v>
      </c>
      <c r="E315" s="56">
        <v>298.39999999999998</v>
      </c>
      <c r="F315" s="56">
        <v>252</v>
      </c>
      <c r="G315" s="61">
        <v>0</v>
      </c>
      <c r="H315" s="56">
        <v>-1</v>
      </c>
      <c r="I315" s="56">
        <v>236</v>
      </c>
      <c r="J315" s="57">
        <v>20093749</v>
      </c>
      <c r="K315" s="21">
        <f t="shared" si="24"/>
        <v>0</v>
      </c>
      <c r="L315" s="21">
        <f t="shared" si="25"/>
        <v>1</v>
      </c>
      <c r="M315" s="21">
        <f t="shared" si="26"/>
        <v>0</v>
      </c>
      <c r="N315" s="21">
        <f t="shared" si="27"/>
        <v>0</v>
      </c>
      <c r="O315" s="21">
        <f t="shared" si="28"/>
        <v>1</v>
      </c>
      <c r="P315" s="21">
        <f t="shared" si="29"/>
        <v>0</v>
      </c>
    </row>
    <row r="316" spans="1:16">
      <c r="A316" s="55">
        <v>7174</v>
      </c>
      <c r="B316" s="55">
        <v>129</v>
      </c>
      <c r="C316" s="55">
        <v>2819</v>
      </c>
      <c r="D316" s="56">
        <v>21</v>
      </c>
      <c r="E316" s="56">
        <v>150.80000000000001</v>
      </c>
      <c r="F316" s="56">
        <v>251.7</v>
      </c>
      <c r="G316" s="61">
        <v>-559124</v>
      </c>
      <c r="H316" s="56">
        <v>-1</v>
      </c>
      <c r="I316" s="56">
        <v>192.4</v>
      </c>
      <c r="J316" s="57">
        <v>33204973</v>
      </c>
      <c r="K316" s="21">
        <f t="shared" si="24"/>
        <v>-559124</v>
      </c>
      <c r="L316" s="21">
        <f t="shared" si="25"/>
        <v>1</v>
      </c>
      <c r="M316" s="21">
        <f t="shared" si="26"/>
        <v>1</v>
      </c>
      <c r="N316" s="21">
        <f t="shared" si="27"/>
        <v>1</v>
      </c>
      <c r="O316" s="21">
        <f t="shared" si="28"/>
        <v>0</v>
      </c>
      <c r="P316" s="21">
        <f t="shared" si="29"/>
        <v>0</v>
      </c>
    </row>
    <row r="317" spans="1:16">
      <c r="A317" s="58">
        <v>32172</v>
      </c>
      <c r="B317" s="58">
        <v>129</v>
      </c>
      <c r="C317" s="58">
        <v>5178</v>
      </c>
      <c r="D317" s="59">
        <v>21</v>
      </c>
      <c r="E317" s="59">
        <v>162.9</v>
      </c>
      <c r="F317" s="59">
        <v>249.9</v>
      </c>
      <c r="G317" s="62">
        <v>0</v>
      </c>
      <c r="H317" s="59">
        <v>-1</v>
      </c>
      <c r="I317" s="59">
        <v>208.7</v>
      </c>
      <c r="J317" s="60">
        <v>21686441</v>
      </c>
      <c r="K317" s="21">
        <f t="shared" si="24"/>
        <v>0</v>
      </c>
      <c r="L317" s="21">
        <f t="shared" si="25"/>
        <v>1</v>
      </c>
      <c r="M317" s="21">
        <f t="shared" si="26"/>
        <v>0</v>
      </c>
      <c r="N317" s="21">
        <f t="shared" si="27"/>
        <v>0</v>
      </c>
      <c r="O317" s="21">
        <f t="shared" si="28"/>
        <v>1</v>
      </c>
      <c r="P317" s="21">
        <f t="shared" si="29"/>
        <v>0</v>
      </c>
    </row>
    <row r="318" spans="1:16">
      <c r="A318" s="58">
        <v>24121</v>
      </c>
      <c r="B318" s="58">
        <v>250</v>
      </c>
      <c r="C318" s="58">
        <v>1533</v>
      </c>
      <c r="D318" s="59">
        <v>31</v>
      </c>
      <c r="E318" s="59">
        <v>402.4</v>
      </c>
      <c r="F318" s="59">
        <v>249.9</v>
      </c>
      <c r="G318" s="62">
        <v>0</v>
      </c>
      <c r="H318" s="59">
        <v>0</v>
      </c>
      <c r="I318" s="59">
        <v>264.7</v>
      </c>
      <c r="J318" s="60">
        <v>31842328</v>
      </c>
      <c r="K318" s="21">
        <f t="shared" si="24"/>
        <v>0</v>
      </c>
      <c r="L318" s="21">
        <f t="shared" si="25"/>
        <v>0</v>
      </c>
      <c r="M318" s="21">
        <f t="shared" si="26"/>
        <v>0</v>
      </c>
      <c r="N318" s="21">
        <f t="shared" si="27"/>
        <v>0</v>
      </c>
      <c r="O318" s="21">
        <f t="shared" si="28"/>
        <v>0</v>
      </c>
      <c r="P318" s="21">
        <f t="shared" si="29"/>
        <v>0</v>
      </c>
    </row>
    <row r="319" spans="1:16">
      <c r="A319" s="55">
        <v>12819</v>
      </c>
      <c r="B319" s="55">
        <v>129</v>
      </c>
      <c r="C319" s="55">
        <v>3489</v>
      </c>
      <c r="D319" s="56">
        <v>21</v>
      </c>
      <c r="E319" s="56">
        <v>113.5</v>
      </c>
      <c r="F319" s="56">
        <v>248.1</v>
      </c>
      <c r="G319" s="61">
        <v>0</v>
      </c>
      <c r="H319" s="56">
        <v>0</v>
      </c>
      <c r="I319" s="56">
        <v>239.5</v>
      </c>
      <c r="J319" s="57">
        <v>33000057</v>
      </c>
      <c r="K319" s="21">
        <f t="shared" si="24"/>
        <v>0</v>
      </c>
      <c r="L319" s="21">
        <f t="shared" si="25"/>
        <v>0</v>
      </c>
      <c r="M319" s="21">
        <f t="shared" si="26"/>
        <v>0</v>
      </c>
      <c r="N319" s="21">
        <f t="shared" si="27"/>
        <v>0</v>
      </c>
      <c r="O319" s="21">
        <f t="shared" si="28"/>
        <v>0</v>
      </c>
      <c r="P319" s="21">
        <f t="shared" si="29"/>
        <v>0</v>
      </c>
    </row>
    <row r="320" spans="1:16">
      <c r="A320" s="58">
        <v>35955</v>
      </c>
      <c r="B320" s="58">
        <v>170</v>
      </c>
      <c r="C320" s="58">
        <v>874</v>
      </c>
      <c r="D320" s="59">
        <v>21</v>
      </c>
      <c r="E320" s="59">
        <v>209</v>
      </c>
      <c r="F320" s="59">
        <v>248</v>
      </c>
      <c r="G320" s="62">
        <v>0</v>
      </c>
      <c r="H320" s="59">
        <v>0</v>
      </c>
      <c r="I320" s="59">
        <v>0</v>
      </c>
      <c r="J320" s="60">
        <v>77760717</v>
      </c>
      <c r="K320" s="21">
        <f t="shared" si="24"/>
        <v>0</v>
      </c>
      <c r="L320" s="21">
        <f t="shared" si="25"/>
        <v>0</v>
      </c>
      <c r="M320" s="21">
        <f t="shared" si="26"/>
        <v>0</v>
      </c>
      <c r="N320" s="21">
        <f t="shared" si="27"/>
        <v>0</v>
      </c>
      <c r="O320" s="21">
        <f t="shared" si="28"/>
        <v>0</v>
      </c>
      <c r="P320" s="21">
        <f t="shared" si="29"/>
        <v>0</v>
      </c>
    </row>
    <row r="321" spans="1:16">
      <c r="A321" s="55">
        <v>53216</v>
      </c>
      <c r="B321" s="55">
        <v>199</v>
      </c>
      <c r="C321" s="55">
        <v>766</v>
      </c>
      <c r="D321" s="56">
        <v>21</v>
      </c>
      <c r="E321" s="56">
        <v>209.1</v>
      </c>
      <c r="F321" s="56">
        <v>247.7</v>
      </c>
      <c r="G321" s="61">
        <v>0</v>
      </c>
      <c r="H321" s="56">
        <v>-1</v>
      </c>
      <c r="I321" s="56">
        <v>232.6</v>
      </c>
      <c r="J321" s="57">
        <v>25854616</v>
      </c>
      <c r="K321" s="21">
        <f t="shared" si="24"/>
        <v>0</v>
      </c>
      <c r="L321" s="21">
        <f t="shared" si="25"/>
        <v>1</v>
      </c>
      <c r="M321" s="21">
        <f t="shared" si="26"/>
        <v>0</v>
      </c>
      <c r="N321" s="21">
        <f t="shared" si="27"/>
        <v>0</v>
      </c>
      <c r="O321" s="21">
        <f t="shared" si="28"/>
        <v>1</v>
      </c>
      <c r="P321" s="21">
        <f t="shared" si="29"/>
        <v>0</v>
      </c>
    </row>
    <row r="322" spans="1:16">
      <c r="A322" s="58">
        <v>10011</v>
      </c>
      <c r="B322" s="58">
        <v>175</v>
      </c>
      <c r="C322" s="58">
        <v>6126</v>
      </c>
      <c r="D322" s="59">
        <v>21</v>
      </c>
      <c r="E322" s="59">
        <v>144.30000000000001</v>
      </c>
      <c r="F322" s="59">
        <v>247.5</v>
      </c>
      <c r="G322" s="62">
        <v>0</v>
      </c>
      <c r="H322" s="59">
        <v>-2</v>
      </c>
      <c r="I322" s="59">
        <v>251</v>
      </c>
      <c r="J322" s="60">
        <v>25877071</v>
      </c>
      <c r="K322" s="21">
        <f t="shared" si="24"/>
        <v>0</v>
      </c>
      <c r="L322" s="21">
        <f t="shared" si="25"/>
        <v>0</v>
      </c>
      <c r="M322" s="21">
        <f t="shared" si="26"/>
        <v>0</v>
      </c>
      <c r="N322" s="21">
        <f t="shared" si="27"/>
        <v>0</v>
      </c>
      <c r="O322" s="21">
        <f t="shared" si="28"/>
        <v>0</v>
      </c>
      <c r="P322" s="21">
        <f t="shared" si="29"/>
        <v>0</v>
      </c>
    </row>
    <row r="323" spans="1:16">
      <c r="A323" s="55">
        <v>30549</v>
      </c>
      <c r="B323" s="55">
        <v>170</v>
      </c>
      <c r="C323" s="55">
        <v>7348</v>
      </c>
      <c r="D323" s="56">
        <v>21</v>
      </c>
      <c r="E323" s="56">
        <v>124</v>
      </c>
      <c r="F323" s="56">
        <v>246.5</v>
      </c>
      <c r="G323" s="61">
        <v>0</v>
      </c>
      <c r="H323" s="56">
        <v>-1</v>
      </c>
      <c r="I323" s="56">
        <v>220</v>
      </c>
      <c r="J323" s="57">
        <v>17424734</v>
      </c>
      <c r="K323" s="21">
        <f t="shared" ref="K323:K386" si="30">G323</f>
        <v>0</v>
      </c>
      <c r="L323" s="21">
        <f t="shared" ref="L323:L386" si="31">IF(H323=-1,1,0)</f>
        <v>1</v>
      </c>
      <c r="M323" s="21">
        <f t="shared" ref="M323:M386" si="32">IF(G323&lt;&gt;0,1,0)</f>
        <v>0</v>
      </c>
      <c r="N323" s="21">
        <f t="shared" ref="N323:N386" si="33">IF(AND(L323=1,M323=1),1,0)</f>
        <v>0</v>
      </c>
      <c r="O323" s="21">
        <f t="shared" ref="O323:O386" si="34">IF(AND(H323=-1,G323=0),1,0)</f>
        <v>1</v>
      </c>
      <c r="P323" s="21">
        <f t="shared" ref="P323:P386" si="35">IF(AND(G323&lt;&gt;0,H323&lt;&gt;-1),1,0)</f>
        <v>0</v>
      </c>
    </row>
    <row r="324" spans="1:16">
      <c r="A324" s="55">
        <v>16227</v>
      </c>
      <c r="B324" s="55">
        <v>500</v>
      </c>
      <c r="C324" s="55">
        <v>7728</v>
      </c>
      <c r="D324" s="56">
        <v>21</v>
      </c>
      <c r="E324" s="56">
        <v>190</v>
      </c>
      <c r="F324" s="56">
        <v>246.2</v>
      </c>
      <c r="G324" s="61">
        <v>0</v>
      </c>
      <c r="H324" s="56">
        <v>-1</v>
      </c>
      <c r="I324" s="56">
        <v>221</v>
      </c>
      <c r="J324" s="57">
        <v>20072970</v>
      </c>
      <c r="K324" s="21">
        <f t="shared" si="30"/>
        <v>0</v>
      </c>
      <c r="L324" s="21">
        <f t="shared" si="31"/>
        <v>1</v>
      </c>
      <c r="M324" s="21">
        <f t="shared" si="32"/>
        <v>0</v>
      </c>
      <c r="N324" s="21">
        <f t="shared" si="33"/>
        <v>0</v>
      </c>
      <c r="O324" s="21">
        <f t="shared" si="34"/>
        <v>1</v>
      </c>
      <c r="P324" s="21">
        <f t="shared" si="35"/>
        <v>0</v>
      </c>
    </row>
    <row r="325" spans="1:16">
      <c r="A325" s="58">
        <v>21950</v>
      </c>
      <c r="B325" s="58">
        <v>128</v>
      </c>
      <c r="C325" s="58">
        <v>3425</v>
      </c>
      <c r="D325" s="59">
        <v>21</v>
      </c>
      <c r="E325" s="59">
        <v>220.1</v>
      </c>
      <c r="F325" s="59">
        <v>246.2</v>
      </c>
      <c r="G325" s="62">
        <v>0</v>
      </c>
      <c r="H325" s="59">
        <v>-1</v>
      </c>
      <c r="I325" s="59">
        <v>254.3</v>
      </c>
      <c r="J325" s="60">
        <v>25640233</v>
      </c>
      <c r="K325" s="21">
        <f t="shared" si="30"/>
        <v>0</v>
      </c>
      <c r="L325" s="21">
        <f t="shared" si="31"/>
        <v>1</v>
      </c>
      <c r="M325" s="21">
        <f t="shared" si="32"/>
        <v>0</v>
      </c>
      <c r="N325" s="21">
        <f t="shared" si="33"/>
        <v>0</v>
      </c>
      <c r="O325" s="21">
        <f t="shared" si="34"/>
        <v>1</v>
      </c>
      <c r="P325" s="21">
        <f t="shared" si="35"/>
        <v>0</v>
      </c>
    </row>
    <row r="326" spans="1:16">
      <c r="A326" s="58">
        <v>8373</v>
      </c>
      <c r="B326" s="58">
        <v>170</v>
      </c>
      <c r="C326" s="58">
        <v>7242</v>
      </c>
      <c r="D326" s="59">
        <v>21</v>
      </c>
      <c r="E326" s="59">
        <v>145.6</v>
      </c>
      <c r="F326" s="59">
        <v>245</v>
      </c>
      <c r="G326" s="62">
        <v>0</v>
      </c>
      <c r="H326" s="59">
        <v>0</v>
      </c>
      <c r="I326" s="59">
        <v>157</v>
      </c>
      <c r="J326" s="60">
        <v>17936735</v>
      </c>
      <c r="K326" s="21">
        <f t="shared" si="30"/>
        <v>0</v>
      </c>
      <c r="L326" s="21">
        <f t="shared" si="31"/>
        <v>0</v>
      </c>
      <c r="M326" s="21">
        <f t="shared" si="32"/>
        <v>0</v>
      </c>
      <c r="N326" s="21">
        <f t="shared" si="33"/>
        <v>0</v>
      </c>
      <c r="O326" s="21">
        <f t="shared" si="34"/>
        <v>0</v>
      </c>
      <c r="P326" s="21">
        <f t="shared" si="35"/>
        <v>0</v>
      </c>
    </row>
    <row r="327" spans="1:16">
      <c r="A327" s="55">
        <v>37926</v>
      </c>
      <c r="B327" s="55">
        <v>164</v>
      </c>
      <c r="C327" s="55">
        <v>7803</v>
      </c>
      <c r="D327" s="56">
        <v>21</v>
      </c>
      <c r="E327" s="56">
        <v>209.9</v>
      </c>
      <c r="F327" s="56">
        <v>244.7</v>
      </c>
      <c r="G327" s="61">
        <v>0</v>
      </c>
      <c r="H327" s="56">
        <v>-1</v>
      </c>
      <c r="I327" s="56">
        <v>229.8</v>
      </c>
      <c r="J327" s="57">
        <v>32697283</v>
      </c>
      <c r="K327" s="21">
        <f t="shared" si="30"/>
        <v>0</v>
      </c>
      <c r="L327" s="21">
        <f t="shared" si="31"/>
        <v>1</v>
      </c>
      <c r="M327" s="21">
        <f t="shared" si="32"/>
        <v>0</v>
      </c>
      <c r="N327" s="21">
        <f t="shared" si="33"/>
        <v>0</v>
      </c>
      <c r="O327" s="21">
        <f t="shared" si="34"/>
        <v>1</v>
      </c>
      <c r="P327" s="21">
        <f t="shared" si="35"/>
        <v>0</v>
      </c>
    </row>
    <row r="328" spans="1:16">
      <c r="A328" s="58">
        <v>3951</v>
      </c>
      <c r="B328" s="58">
        <v>250</v>
      </c>
      <c r="C328" s="58">
        <v>1216</v>
      </c>
      <c r="D328" s="59">
        <v>21</v>
      </c>
      <c r="E328" s="59">
        <v>204.7</v>
      </c>
      <c r="F328" s="59">
        <v>244.6</v>
      </c>
      <c r="G328" s="62">
        <v>0</v>
      </c>
      <c r="H328" s="59">
        <v>0</v>
      </c>
      <c r="I328" s="59">
        <v>174.9</v>
      </c>
      <c r="J328" s="60">
        <v>68749611</v>
      </c>
      <c r="K328" s="21">
        <f t="shared" si="30"/>
        <v>0</v>
      </c>
      <c r="L328" s="21">
        <f t="shared" si="31"/>
        <v>0</v>
      </c>
      <c r="M328" s="21">
        <f t="shared" si="32"/>
        <v>0</v>
      </c>
      <c r="N328" s="21">
        <f t="shared" si="33"/>
        <v>0</v>
      </c>
      <c r="O328" s="21">
        <f t="shared" si="34"/>
        <v>0</v>
      </c>
      <c r="P328" s="21">
        <f t="shared" si="35"/>
        <v>0</v>
      </c>
    </row>
    <row r="329" spans="1:16">
      <c r="A329" s="55">
        <v>48064</v>
      </c>
      <c r="B329" s="55">
        <v>170</v>
      </c>
      <c r="C329" s="55">
        <v>7481</v>
      </c>
      <c r="D329" s="56">
        <v>21</v>
      </c>
      <c r="E329" s="56">
        <v>148.80000000000001</v>
      </c>
      <c r="F329" s="56">
        <v>244</v>
      </c>
      <c r="G329" s="61">
        <v>-41577</v>
      </c>
      <c r="H329" s="56">
        <v>1</v>
      </c>
      <c r="I329" s="56">
        <v>274</v>
      </c>
      <c r="J329" s="57">
        <v>30227638</v>
      </c>
      <c r="K329" s="21">
        <f t="shared" si="30"/>
        <v>-41577</v>
      </c>
      <c r="L329" s="21">
        <f t="shared" si="31"/>
        <v>0</v>
      </c>
      <c r="M329" s="21">
        <f t="shared" si="32"/>
        <v>1</v>
      </c>
      <c r="N329" s="21">
        <f t="shared" si="33"/>
        <v>0</v>
      </c>
      <c r="O329" s="21">
        <f t="shared" si="34"/>
        <v>0</v>
      </c>
      <c r="P329" s="21">
        <f t="shared" si="35"/>
        <v>1</v>
      </c>
    </row>
    <row r="330" spans="1:16">
      <c r="A330" s="58">
        <v>40960</v>
      </c>
      <c r="B330" s="58">
        <v>200</v>
      </c>
      <c r="C330" s="58">
        <v>8624</v>
      </c>
      <c r="D330" s="59">
        <v>21</v>
      </c>
      <c r="E330" s="59">
        <v>149.4</v>
      </c>
      <c r="F330" s="59">
        <v>243.9</v>
      </c>
      <c r="G330" s="62">
        <v>0</v>
      </c>
      <c r="H330" s="59">
        <v>0</v>
      </c>
      <c r="I330" s="59">
        <v>248.1</v>
      </c>
      <c r="J330" s="60">
        <v>17839888</v>
      </c>
      <c r="K330" s="21">
        <f t="shared" si="30"/>
        <v>0</v>
      </c>
      <c r="L330" s="21">
        <f t="shared" si="31"/>
        <v>0</v>
      </c>
      <c r="M330" s="21">
        <f t="shared" si="32"/>
        <v>0</v>
      </c>
      <c r="N330" s="21">
        <f t="shared" si="33"/>
        <v>0</v>
      </c>
      <c r="O330" s="21">
        <f t="shared" si="34"/>
        <v>0</v>
      </c>
      <c r="P330" s="21">
        <f t="shared" si="35"/>
        <v>0</v>
      </c>
    </row>
    <row r="331" spans="1:16">
      <c r="A331" s="58">
        <v>41449</v>
      </c>
      <c r="B331" s="58">
        <v>164</v>
      </c>
      <c r="C331" s="58">
        <v>3006</v>
      </c>
      <c r="D331" s="59">
        <v>21</v>
      </c>
      <c r="E331" s="59">
        <v>190</v>
      </c>
      <c r="F331" s="59">
        <v>243.7</v>
      </c>
      <c r="G331" s="62">
        <v>0</v>
      </c>
      <c r="H331" s="59">
        <v>-1</v>
      </c>
      <c r="I331" s="59">
        <v>217.4</v>
      </c>
      <c r="J331" s="60">
        <v>78940018</v>
      </c>
      <c r="K331" s="21">
        <f t="shared" si="30"/>
        <v>0</v>
      </c>
      <c r="L331" s="21">
        <f t="shared" si="31"/>
        <v>1</v>
      </c>
      <c r="M331" s="21">
        <f t="shared" si="32"/>
        <v>0</v>
      </c>
      <c r="N331" s="21">
        <f t="shared" si="33"/>
        <v>0</v>
      </c>
      <c r="O331" s="21">
        <f t="shared" si="34"/>
        <v>1</v>
      </c>
      <c r="P331" s="21">
        <f t="shared" si="35"/>
        <v>0</v>
      </c>
    </row>
    <row r="332" spans="1:16">
      <c r="A332" s="58">
        <v>48583</v>
      </c>
      <c r="B332" s="58">
        <v>199</v>
      </c>
      <c r="C332" s="58">
        <v>1017</v>
      </c>
      <c r="D332" s="59">
        <v>21</v>
      </c>
      <c r="E332" s="59">
        <v>192.9</v>
      </c>
      <c r="F332" s="59">
        <v>243.7</v>
      </c>
      <c r="G332" s="62">
        <v>0</v>
      </c>
      <c r="H332" s="59">
        <v>1</v>
      </c>
      <c r="I332" s="59">
        <v>269</v>
      </c>
      <c r="J332" s="60">
        <v>27824501</v>
      </c>
      <c r="K332" s="21">
        <f t="shared" si="30"/>
        <v>0</v>
      </c>
      <c r="L332" s="21">
        <f t="shared" si="31"/>
        <v>0</v>
      </c>
      <c r="M332" s="21">
        <f t="shared" si="32"/>
        <v>0</v>
      </c>
      <c r="N332" s="21">
        <f t="shared" si="33"/>
        <v>0</v>
      </c>
      <c r="O332" s="21">
        <f t="shared" si="34"/>
        <v>0</v>
      </c>
      <c r="P332" s="21">
        <f t="shared" si="35"/>
        <v>0</v>
      </c>
    </row>
    <row r="333" spans="1:16">
      <c r="A333" s="55">
        <v>42436</v>
      </c>
      <c r="B333" s="55">
        <v>200</v>
      </c>
      <c r="C333" s="55">
        <v>4818</v>
      </c>
      <c r="D333" s="56">
        <v>21</v>
      </c>
      <c r="E333" s="56">
        <v>307.8</v>
      </c>
      <c r="F333" s="56">
        <v>243.4</v>
      </c>
      <c r="G333" s="61">
        <v>0</v>
      </c>
      <c r="H333" s="56">
        <v>-1</v>
      </c>
      <c r="I333" s="56">
        <v>256.7</v>
      </c>
      <c r="J333" s="57">
        <v>25141679</v>
      </c>
      <c r="K333" s="21">
        <f t="shared" si="30"/>
        <v>0</v>
      </c>
      <c r="L333" s="21">
        <f t="shared" si="31"/>
        <v>1</v>
      </c>
      <c r="M333" s="21">
        <f t="shared" si="32"/>
        <v>0</v>
      </c>
      <c r="N333" s="21">
        <f t="shared" si="33"/>
        <v>0</v>
      </c>
      <c r="O333" s="21">
        <f t="shared" si="34"/>
        <v>1</v>
      </c>
      <c r="P333" s="21">
        <f t="shared" si="35"/>
        <v>0</v>
      </c>
    </row>
    <row r="334" spans="1:16">
      <c r="A334" s="58">
        <v>19589</v>
      </c>
      <c r="B334" s="58">
        <v>200</v>
      </c>
      <c r="C334" s="58">
        <v>8930</v>
      </c>
      <c r="D334" s="59">
        <v>21</v>
      </c>
      <c r="E334" s="59">
        <v>78.599999999999994</v>
      </c>
      <c r="F334" s="59">
        <v>242.8</v>
      </c>
      <c r="G334" s="62">
        <v>0</v>
      </c>
      <c r="H334" s="59">
        <v>-1</v>
      </c>
      <c r="I334" s="59">
        <v>252.4</v>
      </c>
      <c r="J334" s="60">
        <v>18229137</v>
      </c>
      <c r="K334" s="21">
        <f t="shared" si="30"/>
        <v>0</v>
      </c>
      <c r="L334" s="21">
        <f t="shared" si="31"/>
        <v>1</v>
      </c>
      <c r="M334" s="21">
        <f t="shared" si="32"/>
        <v>0</v>
      </c>
      <c r="N334" s="21">
        <f t="shared" si="33"/>
        <v>0</v>
      </c>
      <c r="O334" s="21">
        <f t="shared" si="34"/>
        <v>1</v>
      </c>
      <c r="P334" s="21">
        <f t="shared" si="35"/>
        <v>0</v>
      </c>
    </row>
    <row r="335" spans="1:16">
      <c r="A335" s="58">
        <v>48977</v>
      </c>
      <c r="B335" s="58">
        <v>164</v>
      </c>
      <c r="C335" s="58">
        <v>2919</v>
      </c>
      <c r="D335" s="59">
        <v>21</v>
      </c>
      <c r="E335" s="59">
        <v>156.80000000000001</v>
      </c>
      <c r="F335" s="59">
        <v>242.7</v>
      </c>
      <c r="G335" s="62">
        <v>0</v>
      </c>
      <c r="H335" s="59">
        <v>0</v>
      </c>
      <c r="I335" s="59">
        <v>207.1</v>
      </c>
      <c r="J335" s="60">
        <v>30380312</v>
      </c>
      <c r="K335" s="21">
        <f t="shared" si="30"/>
        <v>0</v>
      </c>
      <c r="L335" s="21">
        <f t="shared" si="31"/>
        <v>0</v>
      </c>
      <c r="M335" s="21">
        <f t="shared" si="32"/>
        <v>0</v>
      </c>
      <c r="N335" s="21">
        <f t="shared" si="33"/>
        <v>0</v>
      </c>
      <c r="O335" s="21">
        <f t="shared" si="34"/>
        <v>0</v>
      </c>
      <c r="P335" s="21">
        <f t="shared" si="35"/>
        <v>0</v>
      </c>
    </row>
    <row r="336" spans="1:16">
      <c r="A336" s="55">
        <v>43592</v>
      </c>
      <c r="B336" s="55">
        <v>200</v>
      </c>
      <c r="C336" s="55">
        <v>7020</v>
      </c>
      <c r="D336" s="56">
        <v>21</v>
      </c>
      <c r="E336" s="56">
        <v>241.7</v>
      </c>
      <c r="F336" s="56">
        <v>242.4</v>
      </c>
      <c r="G336" s="61">
        <v>0</v>
      </c>
      <c r="H336" s="56">
        <v>-1</v>
      </c>
      <c r="I336" s="56">
        <v>260.3</v>
      </c>
      <c r="J336" s="57">
        <v>14417494</v>
      </c>
      <c r="K336" s="21">
        <f t="shared" si="30"/>
        <v>0</v>
      </c>
      <c r="L336" s="21">
        <f t="shared" si="31"/>
        <v>1</v>
      </c>
      <c r="M336" s="21">
        <f t="shared" si="32"/>
        <v>0</v>
      </c>
      <c r="N336" s="21">
        <f t="shared" si="33"/>
        <v>0</v>
      </c>
      <c r="O336" s="21">
        <f t="shared" si="34"/>
        <v>1</v>
      </c>
      <c r="P336" s="21">
        <f t="shared" si="35"/>
        <v>0</v>
      </c>
    </row>
    <row r="337" spans="1:16">
      <c r="A337" s="55">
        <v>45140</v>
      </c>
      <c r="B337" s="55">
        <v>155</v>
      </c>
      <c r="C337" s="55">
        <v>6787</v>
      </c>
      <c r="D337" s="56">
        <v>21</v>
      </c>
      <c r="E337" s="56">
        <v>327.2</v>
      </c>
      <c r="F337" s="56">
        <v>242.3</v>
      </c>
      <c r="G337" s="61">
        <v>-21000</v>
      </c>
      <c r="H337" s="56">
        <v>-1</v>
      </c>
      <c r="I337" s="56">
        <v>263.10000000000002</v>
      </c>
      <c r="J337" s="57">
        <v>20810939</v>
      </c>
      <c r="K337" s="21">
        <f t="shared" si="30"/>
        <v>-21000</v>
      </c>
      <c r="L337" s="21">
        <f t="shared" si="31"/>
        <v>1</v>
      </c>
      <c r="M337" s="21">
        <f t="shared" si="32"/>
        <v>1</v>
      </c>
      <c r="N337" s="21">
        <f t="shared" si="33"/>
        <v>1</v>
      </c>
      <c r="O337" s="21">
        <f t="shared" si="34"/>
        <v>0</v>
      </c>
      <c r="P337" s="21">
        <f t="shared" si="35"/>
        <v>0</v>
      </c>
    </row>
    <row r="338" spans="1:16">
      <c r="A338" s="58">
        <v>21881</v>
      </c>
      <c r="B338" s="58">
        <v>164</v>
      </c>
      <c r="C338" s="58">
        <v>2277</v>
      </c>
      <c r="D338" s="59">
        <v>21</v>
      </c>
      <c r="E338" s="59">
        <v>228.2</v>
      </c>
      <c r="F338" s="59">
        <v>242</v>
      </c>
      <c r="G338" s="62">
        <v>-439070</v>
      </c>
      <c r="H338" s="59">
        <v>0</v>
      </c>
      <c r="I338" s="59">
        <v>273.60000000000002</v>
      </c>
      <c r="J338" s="60">
        <v>18187590</v>
      </c>
      <c r="K338" s="21">
        <f t="shared" si="30"/>
        <v>-439070</v>
      </c>
      <c r="L338" s="21">
        <f t="shared" si="31"/>
        <v>0</v>
      </c>
      <c r="M338" s="21">
        <f t="shared" si="32"/>
        <v>1</v>
      </c>
      <c r="N338" s="21">
        <f t="shared" si="33"/>
        <v>0</v>
      </c>
      <c r="O338" s="21">
        <f t="shared" si="34"/>
        <v>0</v>
      </c>
      <c r="P338" s="21">
        <f t="shared" si="35"/>
        <v>1</v>
      </c>
    </row>
    <row r="339" spans="1:16">
      <c r="A339" s="58">
        <v>48071</v>
      </c>
      <c r="B339" s="58">
        <v>250</v>
      </c>
      <c r="C339" s="58">
        <v>7998</v>
      </c>
      <c r="D339" s="59">
        <v>21</v>
      </c>
      <c r="E339" s="59">
        <v>180</v>
      </c>
      <c r="F339" s="59">
        <v>241.6</v>
      </c>
      <c r="G339" s="62">
        <v>0</v>
      </c>
      <c r="H339" s="59">
        <v>-1</v>
      </c>
      <c r="I339" s="59">
        <v>193.2</v>
      </c>
      <c r="J339" s="60">
        <v>29455368</v>
      </c>
      <c r="K339" s="21">
        <f t="shared" si="30"/>
        <v>0</v>
      </c>
      <c r="L339" s="21">
        <f t="shared" si="31"/>
        <v>1</v>
      </c>
      <c r="M339" s="21">
        <f t="shared" si="32"/>
        <v>0</v>
      </c>
      <c r="N339" s="21">
        <f t="shared" si="33"/>
        <v>0</v>
      </c>
      <c r="O339" s="21">
        <f t="shared" si="34"/>
        <v>1</v>
      </c>
      <c r="P339" s="21">
        <f t="shared" si="35"/>
        <v>0</v>
      </c>
    </row>
    <row r="340" spans="1:16">
      <c r="A340" s="58">
        <v>33001</v>
      </c>
      <c r="B340" s="58">
        <v>155</v>
      </c>
      <c r="C340" s="58">
        <v>1229</v>
      </c>
      <c r="D340" s="59">
        <v>21</v>
      </c>
      <c r="E340" s="59">
        <v>224.2</v>
      </c>
      <c r="F340" s="59">
        <v>241.5</v>
      </c>
      <c r="G340" s="62">
        <v>0</v>
      </c>
      <c r="H340" s="59">
        <v>0</v>
      </c>
      <c r="I340" s="59">
        <v>222.2</v>
      </c>
      <c r="J340" s="60">
        <v>34142467</v>
      </c>
      <c r="K340" s="21">
        <f t="shared" si="30"/>
        <v>0</v>
      </c>
      <c r="L340" s="21">
        <f t="shared" si="31"/>
        <v>0</v>
      </c>
      <c r="M340" s="21">
        <f t="shared" si="32"/>
        <v>0</v>
      </c>
      <c r="N340" s="21">
        <f t="shared" si="33"/>
        <v>0</v>
      </c>
      <c r="O340" s="21">
        <f t="shared" si="34"/>
        <v>0</v>
      </c>
      <c r="P340" s="21">
        <f t="shared" si="35"/>
        <v>0</v>
      </c>
    </row>
    <row r="341" spans="1:16">
      <c r="A341" s="58">
        <v>44526</v>
      </c>
      <c r="B341" s="58">
        <v>129</v>
      </c>
      <c r="C341" s="58">
        <v>5142</v>
      </c>
      <c r="D341" s="59">
        <v>21</v>
      </c>
      <c r="E341" s="59">
        <v>220.9</v>
      </c>
      <c r="F341" s="59">
        <v>241.2</v>
      </c>
      <c r="G341" s="62">
        <v>0</v>
      </c>
      <c r="H341" s="59">
        <v>0</v>
      </c>
      <c r="I341" s="59">
        <v>222.1</v>
      </c>
      <c r="J341" s="60">
        <v>20630639</v>
      </c>
      <c r="K341" s="21">
        <f t="shared" si="30"/>
        <v>0</v>
      </c>
      <c r="L341" s="21">
        <f t="shared" si="31"/>
        <v>0</v>
      </c>
      <c r="M341" s="21">
        <f t="shared" si="32"/>
        <v>0</v>
      </c>
      <c r="N341" s="21">
        <f t="shared" si="33"/>
        <v>0</v>
      </c>
      <c r="O341" s="21">
        <f t="shared" si="34"/>
        <v>0</v>
      </c>
      <c r="P341" s="21">
        <f t="shared" si="35"/>
        <v>0</v>
      </c>
    </row>
    <row r="342" spans="1:16">
      <c r="A342" s="58">
        <v>31008</v>
      </c>
      <c r="B342" s="58">
        <v>350</v>
      </c>
      <c r="C342" s="58">
        <v>7408</v>
      </c>
      <c r="D342" s="59">
        <v>21</v>
      </c>
      <c r="E342" s="59">
        <v>232.7</v>
      </c>
      <c r="F342" s="59">
        <v>241</v>
      </c>
      <c r="G342" s="62">
        <v>0</v>
      </c>
      <c r="H342" s="59">
        <v>-1</v>
      </c>
      <c r="I342" s="59">
        <v>277</v>
      </c>
      <c r="J342" s="60">
        <v>16418404</v>
      </c>
      <c r="K342" s="21">
        <f t="shared" si="30"/>
        <v>0</v>
      </c>
      <c r="L342" s="21">
        <f t="shared" si="31"/>
        <v>1</v>
      </c>
      <c r="M342" s="21">
        <f t="shared" si="32"/>
        <v>0</v>
      </c>
      <c r="N342" s="21">
        <f t="shared" si="33"/>
        <v>0</v>
      </c>
      <c r="O342" s="21">
        <f t="shared" si="34"/>
        <v>1</v>
      </c>
      <c r="P342" s="21">
        <f t="shared" si="35"/>
        <v>0</v>
      </c>
    </row>
    <row r="343" spans="1:16">
      <c r="A343" s="55">
        <v>57714</v>
      </c>
      <c r="B343" s="55">
        <v>250</v>
      </c>
      <c r="C343" s="55">
        <v>1371</v>
      </c>
      <c r="D343" s="56">
        <v>21</v>
      </c>
      <c r="E343" s="56">
        <v>22.7</v>
      </c>
      <c r="F343" s="56">
        <v>240.7</v>
      </c>
      <c r="G343" s="61">
        <v>0</v>
      </c>
      <c r="H343" s="56">
        <v>0</v>
      </c>
      <c r="I343" s="56">
        <v>198.5</v>
      </c>
      <c r="J343" s="57">
        <v>15397233</v>
      </c>
      <c r="K343" s="21">
        <f t="shared" si="30"/>
        <v>0</v>
      </c>
      <c r="L343" s="21">
        <f t="shared" si="31"/>
        <v>0</v>
      </c>
      <c r="M343" s="21">
        <f t="shared" si="32"/>
        <v>0</v>
      </c>
      <c r="N343" s="21">
        <f t="shared" si="33"/>
        <v>0</v>
      </c>
      <c r="O343" s="21">
        <f t="shared" si="34"/>
        <v>0</v>
      </c>
      <c r="P343" s="21">
        <f t="shared" si="35"/>
        <v>0</v>
      </c>
    </row>
    <row r="344" spans="1:16">
      <c r="A344" s="58">
        <v>30242</v>
      </c>
      <c r="B344" s="58">
        <v>129</v>
      </c>
      <c r="C344" s="58">
        <v>2912</v>
      </c>
      <c r="D344" s="59">
        <v>21</v>
      </c>
      <c r="E344" s="59">
        <v>0</v>
      </c>
      <c r="F344" s="59">
        <v>240.6</v>
      </c>
      <c r="G344" s="62">
        <v>0</v>
      </c>
      <c r="H344" s="59">
        <v>0</v>
      </c>
      <c r="I344" s="59">
        <v>198.5</v>
      </c>
      <c r="J344" s="60">
        <v>34267561</v>
      </c>
      <c r="K344" s="21">
        <f t="shared" si="30"/>
        <v>0</v>
      </c>
      <c r="L344" s="21">
        <f t="shared" si="31"/>
        <v>0</v>
      </c>
      <c r="M344" s="21">
        <f t="shared" si="32"/>
        <v>0</v>
      </c>
      <c r="N344" s="21">
        <f t="shared" si="33"/>
        <v>0</v>
      </c>
      <c r="O344" s="21">
        <f t="shared" si="34"/>
        <v>0</v>
      </c>
      <c r="P344" s="21">
        <f t="shared" si="35"/>
        <v>0</v>
      </c>
    </row>
    <row r="345" spans="1:16">
      <c r="A345" s="55">
        <v>60905</v>
      </c>
      <c r="B345" s="55">
        <v>128</v>
      </c>
      <c r="C345" s="55">
        <v>2906</v>
      </c>
      <c r="D345" s="56">
        <v>21</v>
      </c>
      <c r="E345" s="56">
        <v>185.2</v>
      </c>
      <c r="F345" s="56">
        <v>240.3</v>
      </c>
      <c r="G345" s="61">
        <v>0</v>
      </c>
      <c r="H345" s="56">
        <v>0</v>
      </c>
      <c r="I345" s="56">
        <v>191</v>
      </c>
      <c r="J345" s="57">
        <v>75957114</v>
      </c>
      <c r="K345" s="21">
        <f t="shared" si="30"/>
        <v>0</v>
      </c>
      <c r="L345" s="21">
        <f t="shared" si="31"/>
        <v>0</v>
      </c>
      <c r="M345" s="21">
        <f t="shared" si="32"/>
        <v>0</v>
      </c>
      <c r="N345" s="21">
        <f t="shared" si="33"/>
        <v>0</v>
      </c>
      <c r="O345" s="21">
        <f t="shared" si="34"/>
        <v>0</v>
      </c>
      <c r="P345" s="21">
        <f t="shared" si="35"/>
        <v>0</v>
      </c>
    </row>
    <row r="346" spans="1:16">
      <c r="A346" s="55">
        <v>666</v>
      </c>
      <c r="B346" s="55">
        <v>129</v>
      </c>
      <c r="C346" s="55">
        <v>7187</v>
      </c>
      <c r="D346" s="56">
        <v>21</v>
      </c>
      <c r="E346" s="56">
        <v>333.2</v>
      </c>
      <c r="F346" s="56">
        <v>240</v>
      </c>
      <c r="G346" s="61">
        <v>0</v>
      </c>
      <c r="H346" s="56">
        <v>-1</v>
      </c>
      <c r="I346" s="56">
        <v>229.8</v>
      </c>
      <c r="J346" s="57">
        <v>13648344</v>
      </c>
      <c r="K346" s="21">
        <f t="shared" si="30"/>
        <v>0</v>
      </c>
      <c r="L346" s="21">
        <f t="shared" si="31"/>
        <v>1</v>
      </c>
      <c r="M346" s="21">
        <f t="shared" si="32"/>
        <v>0</v>
      </c>
      <c r="N346" s="21">
        <f t="shared" si="33"/>
        <v>0</v>
      </c>
      <c r="O346" s="21">
        <f t="shared" si="34"/>
        <v>1</v>
      </c>
      <c r="P346" s="21">
        <f t="shared" si="35"/>
        <v>0</v>
      </c>
    </row>
    <row r="347" spans="1:16">
      <c r="A347" s="55">
        <v>3877</v>
      </c>
      <c r="B347" s="55">
        <v>350</v>
      </c>
      <c r="C347" s="55">
        <v>1450</v>
      </c>
      <c r="D347" s="56">
        <v>21</v>
      </c>
      <c r="E347" s="56">
        <v>273</v>
      </c>
      <c r="F347" s="56">
        <v>240</v>
      </c>
      <c r="G347" s="61">
        <v>0</v>
      </c>
      <c r="H347" s="56">
        <v>-1</v>
      </c>
      <c r="I347" s="56">
        <v>237.2</v>
      </c>
      <c r="J347" s="57">
        <v>30105230</v>
      </c>
      <c r="K347" s="21">
        <f t="shared" si="30"/>
        <v>0</v>
      </c>
      <c r="L347" s="21">
        <f t="shared" si="31"/>
        <v>1</v>
      </c>
      <c r="M347" s="21">
        <f t="shared" si="32"/>
        <v>0</v>
      </c>
      <c r="N347" s="21">
        <f t="shared" si="33"/>
        <v>0</v>
      </c>
      <c r="O347" s="21">
        <f t="shared" si="34"/>
        <v>1</v>
      </c>
      <c r="P347" s="21">
        <f t="shared" si="35"/>
        <v>0</v>
      </c>
    </row>
    <row r="348" spans="1:16">
      <c r="A348" s="55">
        <v>29893</v>
      </c>
      <c r="B348" s="55">
        <v>143</v>
      </c>
      <c r="C348" s="55">
        <v>1250</v>
      </c>
      <c r="D348" s="56">
        <v>21</v>
      </c>
      <c r="E348" s="56">
        <v>298.2</v>
      </c>
      <c r="F348" s="56">
        <v>239.7</v>
      </c>
      <c r="G348" s="61">
        <v>0</v>
      </c>
      <c r="H348" s="56">
        <v>1</v>
      </c>
      <c r="I348" s="56">
        <v>148.9</v>
      </c>
      <c r="J348" s="57">
        <v>13267200</v>
      </c>
      <c r="K348" s="21">
        <f t="shared" si="30"/>
        <v>0</v>
      </c>
      <c r="L348" s="21">
        <f t="shared" si="31"/>
        <v>0</v>
      </c>
      <c r="M348" s="21">
        <f t="shared" si="32"/>
        <v>0</v>
      </c>
      <c r="N348" s="21">
        <f t="shared" si="33"/>
        <v>0</v>
      </c>
      <c r="O348" s="21">
        <f t="shared" si="34"/>
        <v>0</v>
      </c>
      <c r="P348" s="21">
        <f t="shared" si="35"/>
        <v>0</v>
      </c>
    </row>
    <row r="349" spans="1:16">
      <c r="A349" s="55">
        <v>34004</v>
      </c>
      <c r="B349" s="55">
        <v>128</v>
      </c>
      <c r="C349" s="55">
        <v>2914</v>
      </c>
      <c r="D349" s="56">
        <v>21</v>
      </c>
      <c r="E349" s="56">
        <v>186.7</v>
      </c>
      <c r="F349" s="56">
        <v>238.9</v>
      </c>
      <c r="G349" s="61">
        <v>0</v>
      </c>
      <c r="H349" s="56">
        <v>-1</v>
      </c>
      <c r="I349" s="56">
        <v>187.2</v>
      </c>
      <c r="J349" s="57">
        <v>25910540</v>
      </c>
      <c r="K349" s="21">
        <f t="shared" si="30"/>
        <v>0</v>
      </c>
      <c r="L349" s="21">
        <f t="shared" si="31"/>
        <v>1</v>
      </c>
      <c r="M349" s="21">
        <f t="shared" si="32"/>
        <v>0</v>
      </c>
      <c r="N349" s="21">
        <f t="shared" si="33"/>
        <v>0</v>
      </c>
      <c r="O349" s="21">
        <f t="shared" si="34"/>
        <v>1</v>
      </c>
      <c r="P349" s="21">
        <f t="shared" si="35"/>
        <v>0</v>
      </c>
    </row>
    <row r="350" spans="1:16">
      <c r="A350" s="58">
        <v>52156</v>
      </c>
      <c r="B350" s="58">
        <v>199</v>
      </c>
      <c r="C350" s="58">
        <v>530</v>
      </c>
      <c r="D350" s="59">
        <v>21</v>
      </c>
      <c r="E350" s="59">
        <v>166.2</v>
      </c>
      <c r="F350" s="59">
        <v>238.9</v>
      </c>
      <c r="G350" s="62">
        <v>0</v>
      </c>
      <c r="H350" s="59">
        <v>0</v>
      </c>
      <c r="I350" s="59">
        <v>230</v>
      </c>
      <c r="J350" s="60">
        <v>68091055</v>
      </c>
      <c r="K350" s="21">
        <f t="shared" si="30"/>
        <v>0</v>
      </c>
      <c r="L350" s="21">
        <f t="shared" si="31"/>
        <v>0</v>
      </c>
      <c r="M350" s="21">
        <f t="shared" si="32"/>
        <v>0</v>
      </c>
      <c r="N350" s="21">
        <f t="shared" si="33"/>
        <v>0</v>
      </c>
      <c r="O350" s="21">
        <f t="shared" si="34"/>
        <v>0</v>
      </c>
      <c r="P350" s="21">
        <f t="shared" si="35"/>
        <v>0</v>
      </c>
    </row>
    <row r="351" spans="1:16">
      <c r="A351" s="58">
        <v>9078</v>
      </c>
      <c r="B351" s="58">
        <v>129</v>
      </c>
      <c r="C351" s="58">
        <v>3801</v>
      </c>
      <c r="D351" s="59">
        <v>21</v>
      </c>
      <c r="E351" s="59">
        <v>103.5</v>
      </c>
      <c r="F351" s="59">
        <v>238.3</v>
      </c>
      <c r="G351" s="62">
        <v>-542191</v>
      </c>
      <c r="H351" s="59">
        <v>1</v>
      </c>
      <c r="I351" s="59">
        <v>175</v>
      </c>
      <c r="J351" s="60">
        <v>18721635</v>
      </c>
      <c r="K351" s="21">
        <f t="shared" si="30"/>
        <v>-542191</v>
      </c>
      <c r="L351" s="21">
        <f t="shared" si="31"/>
        <v>0</v>
      </c>
      <c r="M351" s="21">
        <f t="shared" si="32"/>
        <v>1</v>
      </c>
      <c r="N351" s="21">
        <f t="shared" si="33"/>
        <v>0</v>
      </c>
      <c r="O351" s="21">
        <f t="shared" si="34"/>
        <v>0</v>
      </c>
      <c r="P351" s="21">
        <f t="shared" si="35"/>
        <v>1</v>
      </c>
    </row>
    <row r="352" spans="1:16">
      <c r="A352" s="55">
        <v>2412</v>
      </c>
      <c r="B352" s="55">
        <v>155</v>
      </c>
      <c r="C352" s="55">
        <v>6405</v>
      </c>
      <c r="D352" s="56">
        <v>23</v>
      </c>
      <c r="E352" s="56">
        <v>362.7</v>
      </c>
      <c r="F352" s="56">
        <v>238.2</v>
      </c>
      <c r="G352" s="61">
        <v>0</v>
      </c>
      <c r="H352" s="56">
        <v>0</v>
      </c>
      <c r="I352" s="56">
        <v>237.5</v>
      </c>
      <c r="J352" s="57">
        <v>29638853</v>
      </c>
      <c r="K352" s="21">
        <f t="shared" si="30"/>
        <v>0</v>
      </c>
      <c r="L352" s="21">
        <f t="shared" si="31"/>
        <v>0</v>
      </c>
      <c r="M352" s="21">
        <f t="shared" si="32"/>
        <v>0</v>
      </c>
      <c r="N352" s="21">
        <f t="shared" si="33"/>
        <v>0</v>
      </c>
      <c r="O352" s="21">
        <f t="shared" si="34"/>
        <v>0</v>
      </c>
      <c r="P352" s="21">
        <f t="shared" si="35"/>
        <v>0</v>
      </c>
    </row>
    <row r="353" spans="1:16">
      <c r="A353" s="55">
        <v>58438</v>
      </c>
      <c r="B353" s="55">
        <v>519</v>
      </c>
      <c r="C353" s="55">
        <v>1659</v>
      </c>
      <c r="D353" s="56">
        <v>21</v>
      </c>
      <c r="E353" s="56">
        <v>223.2</v>
      </c>
      <c r="F353" s="56">
        <v>238</v>
      </c>
      <c r="G353" s="61">
        <v>0</v>
      </c>
      <c r="H353" s="56">
        <v>0</v>
      </c>
      <c r="I353" s="56">
        <v>206.3</v>
      </c>
      <c r="J353" s="57">
        <v>33315910</v>
      </c>
      <c r="K353" s="21">
        <f t="shared" si="30"/>
        <v>0</v>
      </c>
      <c r="L353" s="21">
        <f t="shared" si="31"/>
        <v>0</v>
      </c>
      <c r="M353" s="21">
        <f t="shared" si="32"/>
        <v>0</v>
      </c>
      <c r="N353" s="21">
        <f t="shared" si="33"/>
        <v>0</v>
      </c>
      <c r="O353" s="21">
        <f t="shared" si="34"/>
        <v>0</v>
      </c>
      <c r="P353" s="21">
        <f t="shared" si="35"/>
        <v>0</v>
      </c>
    </row>
    <row r="354" spans="1:16">
      <c r="A354" s="58">
        <v>19290</v>
      </c>
      <c r="B354" s="58">
        <v>101</v>
      </c>
      <c r="C354" s="58">
        <v>6867</v>
      </c>
      <c r="D354" s="59">
        <v>21</v>
      </c>
      <c r="E354" s="59">
        <v>250.8</v>
      </c>
      <c r="F354" s="59">
        <v>237.6</v>
      </c>
      <c r="G354" s="62">
        <v>0</v>
      </c>
      <c r="H354" s="59">
        <v>-1</v>
      </c>
      <c r="I354" s="59">
        <v>201.7</v>
      </c>
      <c r="J354" s="60">
        <v>13289891</v>
      </c>
      <c r="K354" s="21">
        <f t="shared" si="30"/>
        <v>0</v>
      </c>
      <c r="L354" s="21">
        <f t="shared" si="31"/>
        <v>1</v>
      </c>
      <c r="M354" s="21">
        <f t="shared" si="32"/>
        <v>0</v>
      </c>
      <c r="N354" s="21">
        <f t="shared" si="33"/>
        <v>0</v>
      </c>
      <c r="O354" s="21">
        <f t="shared" si="34"/>
        <v>1</v>
      </c>
      <c r="P354" s="21">
        <f t="shared" si="35"/>
        <v>0</v>
      </c>
    </row>
    <row r="355" spans="1:16">
      <c r="A355" s="58">
        <v>41345</v>
      </c>
      <c r="B355" s="58">
        <v>128</v>
      </c>
      <c r="C355" s="58">
        <v>3466</v>
      </c>
      <c r="D355" s="59">
        <v>21</v>
      </c>
      <c r="E355" s="59">
        <v>291.7</v>
      </c>
      <c r="F355" s="59">
        <v>236.5</v>
      </c>
      <c r="G355" s="62">
        <v>0</v>
      </c>
      <c r="H355" s="59">
        <v>-2</v>
      </c>
      <c r="I355" s="59">
        <v>210.8</v>
      </c>
      <c r="J355" s="60">
        <v>29669619</v>
      </c>
      <c r="K355" s="21">
        <f t="shared" si="30"/>
        <v>0</v>
      </c>
      <c r="L355" s="21">
        <f t="shared" si="31"/>
        <v>0</v>
      </c>
      <c r="M355" s="21">
        <f t="shared" si="32"/>
        <v>0</v>
      </c>
      <c r="N355" s="21">
        <f t="shared" si="33"/>
        <v>0</v>
      </c>
      <c r="O355" s="21">
        <f t="shared" si="34"/>
        <v>0</v>
      </c>
      <c r="P355" s="21">
        <f t="shared" si="35"/>
        <v>0</v>
      </c>
    </row>
    <row r="356" spans="1:16">
      <c r="A356" s="58">
        <v>47650</v>
      </c>
      <c r="B356" s="58">
        <v>199</v>
      </c>
      <c r="C356" s="58">
        <v>604</v>
      </c>
      <c r="D356" s="59">
        <v>21</v>
      </c>
      <c r="E356" s="59">
        <v>201.3</v>
      </c>
      <c r="F356" s="59">
        <v>236.5</v>
      </c>
      <c r="G356" s="62">
        <v>0</v>
      </c>
      <c r="H356" s="59">
        <v>0</v>
      </c>
      <c r="I356" s="59">
        <v>200.2</v>
      </c>
      <c r="J356" s="60">
        <v>16049395</v>
      </c>
      <c r="K356" s="21">
        <f t="shared" si="30"/>
        <v>0</v>
      </c>
      <c r="L356" s="21">
        <f t="shared" si="31"/>
        <v>0</v>
      </c>
      <c r="M356" s="21">
        <f t="shared" si="32"/>
        <v>0</v>
      </c>
      <c r="N356" s="21">
        <f t="shared" si="33"/>
        <v>0</v>
      </c>
      <c r="O356" s="21">
        <f t="shared" si="34"/>
        <v>0</v>
      </c>
      <c r="P356" s="21">
        <f t="shared" si="35"/>
        <v>0</v>
      </c>
    </row>
    <row r="357" spans="1:16">
      <c r="A357" s="55">
        <v>30178</v>
      </c>
      <c r="B357" s="55">
        <v>129</v>
      </c>
      <c r="C357" s="55">
        <v>1059</v>
      </c>
      <c r="D357" s="56">
        <v>21</v>
      </c>
      <c r="E357" s="56">
        <v>159.30000000000001</v>
      </c>
      <c r="F357" s="56">
        <v>235.8</v>
      </c>
      <c r="G357" s="61">
        <v>0</v>
      </c>
      <c r="H357" s="56">
        <v>-1</v>
      </c>
      <c r="I357" s="56">
        <v>244.1</v>
      </c>
      <c r="J357" s="57">
        <v>18577240</v>
      </c>
      <c r="K357" s="21">
        <f t="shared" si="30"/>
        <v>0</v>
      </c>
      <c r="L357" s="21">
        <f t="shared" si="31"/>
        <v>1</v>
      </c>
      <c r="M357" s="21">
        <f t="shared" si="32"/>
        <v>0</v>
      </c>
      <c r="N357" s="21">
        <f t="shared" si="33"/>
        <v>0</v>
      </c>
      <c r="O357" s="21">
        <f t="shared" si="34"/>
        <v>1</v>
      </c>
      <c r="P357" s="21">
        <f t="shared" si="35"/>
        <v>0</v>
      </c>
    </row>
    <row r="358" spans="1:16">
      <c r="A358" s="58">
        <v>30217</v>
      </c>
      <c r="B358" s="58">
        <v>900</v>
      </c>
      <c r="C358" s="58">
        <v>1677</v>
      </c>
      <c r="D358" s="59">
        <v>21</v>
      </c>
      <c r="E358" s="59">
        <v>260.60000000000002</v>
      </c>
      <c r="F358" s="59">
        <v>235</v>
      </c>
      <c r="G358" s="62">
        <v>0</v>
      </c>
      <c r="H358" s="59">
        <v>-1</v>
      </c>
      <c r="I358" s="59">
        <v>202.3</v>
      </c>
      <c r="J358" s="60">
        <v>14232842</v>
      </c>
      <c r="K358" s="21">
        <f t="shared" si="30"/>
        <v>0</v>
      </c>
      <c r="L358" s="21">
        <f t="shared" si="31"/>
        <v>1</v>
      </c>
      <c r="M358" s="21">
        <f t="shared" si="32"/>
        <v>0</v>
      </c>
      <c r="N358" s="21">
        <f t="shared" si="33"/>
        <v>0</v>
      </c>
      <c r="O358" s="21">
        <f t="shared" si="34"/>
        <v>1</v>
      </c>
      <c r="P358" s="21">
        <f t="shared" si="35"/>
        <v>0</v>
      </c>
    </row>
    <row r="359" spans="1:16">
      <c r="A359" s="55">
        <v>27440</v>
      </c>
      <c r="B359" s="55">
        <v>500</v>
      </c>
      <c r="C359" s="55">
        <v>5468</v>
      </c>
      <c r="D359" s="56">
        <v>21</v>
      </c>
      <c r="E359" s="56">
        <v>224.7</v>
      </c>
      <c r="F359" s="56">
        <v>234.8</v>
      </c>
      <c r="G359" s="61">
        <v>0</v>
      </c>
      <c r="H359" s="56">
        <v>-1</v>
      </c>
      <c r="I359" s="56">
        <v>236.7</v>
      </c>
      <c r="J359" s="57">
        <v>14966781</v>
      </c>
      <c r="K359" s="21">
        <f t="shared" si="30"/>
        <v>0</v>
      </c>
      <c r="L359" s="21">
        <f t="shared" si="31"/>
        <v>1</v>
      </c>
      <c r="M359" s="21">
        <f t="shared" si="32"/>
        <v>0</v>
      </c>
      <c r="N359" s="21">
        <f t="shared" si="33"/>
        <v>0</v>
      </c>
      <c r="O359" s="21">
        <f t="shared" si="34"/>
        <v>1</v>
      </c>
      <c r="P359" s="21">
        <f t="shared" si="35"/>
        <v>0</v>
      </c>
    </row>
    <row r="360" spans="1:16">
      <c r="A360" s="55">
        <v>9561</v>
      </c>
      <c r="B360" s="55">
        <v>175</v>
      </c>
      <c r="C360" s="55">
        <v>5664</v>
      </c>
      <c r="D360" s="56">
        <v>21</v>
      </c>
      <c r="E360" s="56">
        <v>230.9</v>
      </c>
      <c r="F360" s="56">
        <v>234.2</v>
      </c>
      <c r="G360" s="61">
        <v>0</v>
      </c>
      <c r="H360" s="56">
        <v>-2</v>
      </c>
      <c r="I360" s="56">
        <v>231.6</v>
      </c>
      <c r="J360" s="57">
        <v>14963707</v>
      </c>
      <c r="K360" s="21">
        <f t="shared" si="30"/>
        <v>0</v>
      </c>
      <c r="L360" s="21">
        <f t="shared" si="31"/>
        <v>0</v>
      </c>
      <c r="M360" s="21">
        <f t="shared" si="32"/>
        <v>0</v>
      </c>
      <c r="N360" s="21">
        <f t="shared" si="33"/>
        <v>0</v>
      </c>
      <c r="O360" s="21">
        <f t="shared" si="34"/>
        <v>0</v>
      </c>
      <c r="P360" s="21">
        <f t="shared" si="35"/>
        <v>0</v>
      </c>
    </row>
    <row r="361" spans="1:16">
      <c r="A361" s="55">
        <v>57037</v>
      </c>
      <c r="B361" s="55">
        <v>164</v>
      </c>
      <c r="C361" s="55">
        <v>1996</v>
      </c>
      <c r="D361" s="56">
        <v>21</v>
      </c>
      <c r="E361" s="56">
        <v>264.2</v>
      </c>
      <c r="F361" s="56">
        <v>234.2</v>
      </c>
      <c r="G361" s="61">
        <v>0</v>
      </c>
      <c r="H361" s="56">
        <v>-1</v>
      </c>
      <c r="I361" s="56">
        <v>231.6</v>
      </c>
      <c r="J361" s="57">
        <v>15169591</v>
      </c>
      <c r="K361" s="21">
        <f t="shared" si="30"/>
        <v>0</v>
      </c>
      <c r="L361" s="21">
        <f t="shared" si="31"/>
        <v>1</v>
      </c>
      <c r="M361" s="21">
        <f t="shared" si="32"/>
        <v>0</v>
      </c>
      <c r="N361" s="21">
        <f t="shared" si="33"/>
        <v>0</v>
      </c>
      <c r="O361" s="21">
        <f t="shared" si="34"/>
        <v>1</v>
      </c>
      <c r="P361" s="21">
        <f t="shared" si="35"/>
        <v>0</v>
      </c>
    </row>
    <row r="362" spans="1:16">
      <c r="A362" s="58">
        <v>3798</v>
      </c>
      <c r="B362" s="58">
        <v>350</v>
      </c>
      <c r="C362" s="58">
        <v>1391</v>
      </c>
      <c r="D362" s="59">
        <v>21</v>
      </c>
      <c r="E362" s="59">
        <v>172.4</v>
      </c>
      <c r="F362" s="59">
        <v>234.1</v>
      </c>
      <c r="G362" s="62">
        <v>0</v>
      </c>
      <c r="H362" s="59">
        <v>0</v>
      </c>
      <c r="I362" s="59">
        <v>223.4</v>
      </c>
      <c r="J362" s="60">
        <v>26734045</v>
      </c>
      <c r="K362" s="21">
        <f t="shared" si="30"/>
        <v>0</v>
      </c>
      <c r="L362" s="21">
        <f t="shared" si="31"/>
        <v>0</v>
      </c>
      <c r="M362" s="21">
        <f t="shared" si="32"/>
        <v>0</v>
      </c>
      <c r="N362" s="21">
        <f t="shared" si="33"/>
        <v>0</v>
      </c>
      <c r="O362" s="21">
        <f t="shared" si="34"/>
        <v>0</v>
      </c>
      <c r="P362" s="21">
        <f t="shared" si="35"/>
        <v>0</v>
      </c>
    </row>
    <row r="363" spans="1:16">
      <c r="A363" s="58">
        <v>22216</v>
      </c>
      <c r="B363" s="58">
        <v>200</v>
      </c>
      <c r="C363" s="58">
        <v>6955</v>
      </c>
      <c r="D363" s="59">
        <v>21</v>
      </c>
      <c r="E363" s="59">
        <v>312.60000000000002</v>
      </c>
      <c r="F363" s="59">
        <v>234</v>
      </c>
      <c r="G363" s="62">
        <v>0</v>
      </c>
      <c r="H363" s="59">
        <v>0</v>
      </c>
      <c r="I363" s="59">
        <v>224</v>
      </c>
      <c r="J363" s="60">
        <v>30959574</v>
      </c>
      <c r="K363" s="21">
        <f t="shared" si="30"/>
        <v>0</v>
      </c>
      <c r="L363" s="21">
        <f t="shared" si="31"/>
        <v>0</v>
      </c>
      <c r="M363" s="21">
        <f t="shared" si="32"/>
        <v>0</v>
      </c>
      <c r="N363" s="21">
        <f t="shared" si="33"/>
        <v>0</v>
      </c>
      <c r="O363" s="21">
        <f t="shared" si="34"/>
        <v>0</v>
      </c>
      <c r="P363" s="21">
        <f t="shared" si="35"/>
        <v>0</v>
      </c>
    </row>
    <row r="364" spans="1:16">
      <c r="A364" s="58">
        <v>19207</v>
      </c>
      <c r="B364" s="58">
        <v>528</v>
      </c>
      <c r="C364" s="58">
        <v>449</v>
      </c>
      <c r="D364" s="59">
        <v>21</v>
      </c>
      <c r="E364" s="59">
        <v>272.2</v>
      </c>
      <c r="F364" s="59">
        <v>233.4</v>
      </c>
      <c r="G364" s="62">
        <v>0</v>
      </c>
      <c r="H364" s="59">
        <v>1</v>
      </c>
      <c r="I364" s="59">
        <v>224.9</v>
      </c>
      <c r="J364" s="60">
        <v>13299889</v>
      </c>
      <c r="K364" s="21">
        <f t="shared" si="30"/>
        <v>0</v>
      </c>
      <c r="L364" s="21">
        <f t="shared" si="31"/>
        <v>0</v>
      </c>
      <c r="M364" s="21">
        <f t="shared" si="32"/>
        <v>0</v>
      </c>
      <c r="N364" s="21">
        <f t="shared" si="33"/>
        <v>0</v>
      </c>
      <c r="O364" s="21">
        <f t="shared" si="34"/>
        <v>0</v>
      </c>
      <c r="P364" s="21">
        <f t="shared" si="35"/>
        <v>0</v>
      </c>
    </row>
    <row r="365" spans="1:16">
      <c r="A365" s="55">
        <v>26119</v>
      </c>
      <c r="B365" s="55">
        <v>166</v>
      </c>
      <c r="C365" s="55">
        <v>2054</v>
      </c>
      <c r="D365" s="56">
        <v>21</v>
      </c>
      <c r="E365" s="56">
        <v>264.7</v>
      </c>
      <c r="F365" s="56">
        <v>233.2</v>
      </c>
      <c r="G365" s="61">
        <v>0</v>
      </c>
      <c r="H365" s="56">
        <v>0</v>
      </c>
      <c r="I365" s="56">
        <v>228.5</v>
      </c>
      <c r="J365" s="57">
        <v>25252209</v>
      </c>
      <c r="K365" s="21">
        <f t="shared" si="30"/>
        <v>0</v>
      </c>
      <c r="L365" s="21">
        <f t="shared" si="31"/>
        <v>0</v>
      </c>
      <c r="M365" s="21">
        <f t="shared" si="32"/>
        <v>0</v>
      </c>
      <c r="N365" s="21">
        <f t="shared" si="33"/>
        <v>0</v>
      </c>
      <c r="O365" s="21">
        <f t="shared" si="34"/>
        <v>0</v>
      </c>
      <c r="P365" s="21">
        <f t="shared" si="35"/>
        <v>0</v>
      </c>
    </row>
    <row r="366" spans="1:16">
      <c r="A366" s="55">
        <v>13645</v>
      </c>
      <c r="B366" s="55">
        <v>129</v>
      </c>
      <c r="C366" s="55">
        <v>8549</v>
      </c>
      <c r="D366" s="56">
        <v>21</v>
      </c>
      <c r="E366" s="56">
        <v>170.5</v>
      </c>
      <c r="F366" s="56">
        <v>232.6</v>
      </c>
      <c r="G366" s="61">
        <v>0</v>
      </c>
      <c r="H366" s="56">
        <v>0</v>
      </c>
      <c r="I366" s="56">
        <v>192</v>
      </c>
      <c r="J366" s="57">
        <v>21739448</v>
      </c>
      <c r="K366" s="21">
        <f t="shared" si="30"/>
        <v>0</v>
      </c>
      <c r="L366" s="21">
        <f t="shared" si="31"/>
        <v>0</v>
      </c>
      <c r="M366" s="21">
        <f t="shared" si="32"/>
        <v>0</v>
      </c>
      <c r="N366" s="21">
        <f t="shared" si="33"/>
        <v>0</v>
      </c>
      <c r="O366" s="21">
        <f t="shared" si="34"/>
        <v>0</v>
      </c>
      <c r="P366" s="21">
        <f t="shared" si="35"/>
        <v>0</v>
      </c>
    </row>
    <row r="367" spans="1:16">
      <c r="A367" s="55">
        <v>21025</v>
      </c>
      <c r="B367" s="55">
        <v>129</v>
      </c>
      <c r="C367" s="55">
        <v>4110</v>
      </c>
      <c r="D367" s="56">
        <v>21</v>
      </c>
      <c r="E367" s="56">
        <v>241.6</v>
      </c>
      <c r="F367" s="56">
        <v>232.5</v>
      </c>
      <c r="G367" s="61">
        <v>0</v>
      </c>
      <c r="H367" s="56">
        <v>0</v>
      </c>
      <c r="I367" s="56">
        <v>236.6</v>
      </c>
      <c r="J367" s="57">
        <v>21806390</v>
      </c>
      <c r="K367" s="21">
        <f t="shared" si="30"/>
        <v>0</v>
      </c>
      <c r="L367" s="21">
        <f t="shared" si="31"/>
        <v>0</v>
      </c>
      <c r="M367" s="21">
        <f t="shared" si="32"/>
        <v>0</v>
      </c>
      <c r="N367" s="21">
        <f t="shared" si="33"/>
        <v>0</v>
      </c>
      <c r="O367" s="21">
        <f t="shared" si="34"/>
        <v>0</v>
      </c>
      <c r="P367" s="21">
        <f t="shared" si="35"/>
        <v>0</v>
      </c>
    </row>
    <row r="368" spans="1:16">
      <c r="A368" s="55">
        <v>33383</v>
      </c>
      <c r="B368" s="55">
        <v>170</v>
      </c>
      <c r="C368" s="55">
        <v>7309</v>
      </c>
      <c r="D368" s="56">
        <v>21</v>
      </c>
      <c r="E368" s="56">
        <v>236</v>
      </c>
      <c r="F368" s="56">
        <v>232</v>
      </c>
      <c r="G368" s="61">
        <v>0</v>
      </c>
      <c r="H368" s="56">
        <v>0</v>
      </c>
      <c r="I368" s="56">
        <v>215</v>
      </c>
      <c r="J368" s="57">
        <v>21797634</v>
      </c>
      <c r="K368" s="21">
        <f t="shared" si="30"/>
        <v>0</v>
      </c>
      <c r="L368" s="21">
        <f t="shared" si="31"/>
        <v>0</v>
      </c>
      <c r="M368" s="21">
        <f t="shared" si="32"/>
        <v>0</v>
      </c>
      <c r="N368" s="21">
        <f t="shared" si="33"/>
        <v>0</v>
      </c>
      <c r="O368" s="21">
        <f t="shared" si="34"/>
        <v>0</v>
      </c>
      <c r="P368" s="21">
        <f t="shared" si="35"/>
        <v>0</v>
      </c>
    </row>
    <row r="369" spans="1:16">
      <c r="A369" s="55">
        <v>46021</v>
      </c>
      <c r="B369" s="55">
        <v>129</v>
      </c>
      <c r="C369" s="55">
        <v>1282</v>
      </c>
      <c r="D369" s="56">
        <v>23</v>
      </c>
      <c r="E369" s="56">
        <v>271.3</v>
      </c>
      <c r="F369" s="56">
        <v>231.3</v>
      </c>
      <c r="G369" s="61">
        <v>0</v>
      </c>
      <c r="H369" s="56">
        <v>0</v>
      </c>
      <c r="I369" s="56">
        <v>233.3</v>
      </c>
      <c r="J369" s="57">
        <v>28051786</v>
      </c>
      <c r="K369" s="21">
        <f t="shared" si="30"/>
        <v>0</v>
      </c>
      <c r="L369" s="21">
        <f t="shared" si="31"/>
        <v>0</v>
      </c>
      <c r="M369" s="21">
        <f t="shared" si="32"/>
        <v>0</v>
      </c>
      <c r="N369" s="21">
        <f t="shared" si="33"/>
        <v>0</v>
      </c>
      <c r="O369" s="21">
        <f t="shared" si="34"/>
        <v>0</v>
      </c>
      <c r="P369" s="21">
        <f t="shared" si="35"/>
        <v>0</v>
      </c>
    </row>
    <row r="370" spans="1:16">
      <c r="A370" s="55">
        <v>31490</v>
      </c>
      <c r="B370" s="55">
        <v>155</v>
      </c>
      <c r="C370" s="55">
        <v>4373</v>
      </c>
      <c r="D370" s="56">
        <v>21</v>
      </c>
      <c r="E370" s="56">
        <v>204.6</v>
      </c>
      <c r="F370" s="56">
        <v>231.2</v>
      </c>
      <c r="G370" s="61">
        <v>0</v>
      </c>
      <c r="H370" s="56">
        <v>0</v>
      </c>
      <c r="I370" s="56">
        <v>207.4</v>
      </c>
      <c r="J370" s="57">
        <v>10856140</v>
      </c>
      <c r="K370" s="21">
        <f t="shared" si="30"/>
        <v>0</v>
      </c>
      <c r="L370" s="21">
        <f t="shared" si="31"/>
        <v>0</v>
      </c>
      <c r="M370" s="21">
        <f t="shared" si="32"/>
        <v>0</v>
      </c>
      <c r="N370" s="21">
        <f t="shared" si="33"/>
        <v>0</v>
      </c>
      <c r="O370" s="21">
        <f t="shared" si="34"/>
        <v>0</v>
      </c>
      <c r="P370" s="21">
        <f t="shared" si="35"/>
        <v>0</v>
      </c>
    </row>
    <row r="371" spans="1:16">
      <c r="A371" s="55">
        <v>17723</v>
      </c>
      <c r="B371" s="55">
        <v>129</v>
      </c>
      <c r="C371" s="55">
        <v>1215</v>
      </c>
      <c r="D371" s="56">
        <v>21</v>
      </c>
      <c r="E371" s="56">
        <v>235.4</v>
      </c>
      <c r="F371" s="56">
        <v>231.2</v>
      </c>
      <c r="G371" s="61">
        <v>-31553</v>
      </c>
      <c r="H371" s="56">
        <v>1</v>
      </c>
      <c r="I371" s="56">
        <v>163.30000000000001</v>
      </c>
      <c r="J371" s="57">
        <v>18407205</v>
      </c>
      <c r="K371" s="21">
        <f t="shared" si="30"/>
        <v>-31553</v>
      </c>
      <c r="L371" s="21">
        <f t="shared" si="31"/>
        <v>0</v>
      </c>
      <c r="M371" s="21">
        <f t="shared" si="32"/>
        <v>1</v>
      </c>
      <c r="N371" s="21">
        <f t="shared" si="33"/>
        <v>0</v>
      </c>
      <c r="O371" s="21">
        <f t="shared" si="34"/>
        <v>0</v>
      </c>
      <c r="P371" s="21">
        <f t="shared" si="35"/>
        <v>1</v>
      </c>
    </row>
    <row r="372" spans="1:16">
      <c r="A372" s="55">
        <v>191</v>
      </c>
      <c r="B372" s="55">
        <v>350</v>
      </c>
      <c r="C372" s="55">
        <v>9052</v>
      </c>
      <c r="D372" s="56">
        <v>21</v>
      </c>
      <c r="E372" s="56">
        <v>294</v>
      </c>
      <c r="F372" s="56">
        <v>230.8</v>
      </c>
      <c r="G372" s="61">
        <v>0</v>
      </c>
      <c r="H372" s="56">
        <v>0</v>
      </c>
      <c r="I372" s="56">
        <v>221.7</v>
      </c>
      <c r="J372" s="57">
        <v>18406942</v>
      </c>
      <c r="K372" s="21">
        <f t="shared" si="30"/>
        <v>0</v>
      </c>
      <c r="L372" s="21">
        <f t="shared" si="31"/>
        <v>0</v>
      </c>
      <c r="M372" s="21">
        <f t="shared" si="32"/>
        <v>0</v>
      </c>
      <c r="N372" s="21">
        <f t="shared" si="33"/>
        <v>0</v>
      </c>
      <c r="O372" s="21">
        <f t="shared" si="34"/>
        <v>0</v>
      </c>
      <c r="P372" s="21">
        <f t="shared" si="35"/>
        <v>0</v>
      </c>
    </row>
    <row r="373" spans="1:16">
      <c r="A373" s="58">
        <v>40976</v>
      </c>
      <c r="B373" s="58">
        <v>164</v>
      </c>
      <c r="C373" s="58">
        <v>3639</v>
      </c>
      <c r="D373" s="59">
        <v>21</v>
      </c>
      <c r="E373" s="59">
        <v>257.2</v>
      </c>
      <c r="F373" s="59">
        <v>230.6</v>
      </c>
      <c r="G373" s="62">
        <v>-40320</v>
      </c>
      <c r="H373" s="59">
        <v>1</v>
      </c>
      <c r="I373" s="59">
        <v>219</v>
      </c>
      <c r="J373" s="60">
        <v>69190812</v>
      </c>
      <c r="K373" s="21">
        <f t="shared" si="30"/>
        <v>-40320</v>
      </c>
      <c r="L373" s="21">
        <f t="shared" si="31"/>
        <v>0</v>
      </c>
      <c r="M373" s="21">
        <f t="shared" si="32"/>
        <v>1</v>
      </c>
      <c r="N373" s="21">
        <f t="shared" si="33"/>
        <v>0</v>
      </c>
      <c r="O373" s="21">
        <f t="shared" si="34"/>
        <v>0</v>
      </c>
      <c r="P373" s="21">
        <f t="shared" si="35"/>
        <v>1</v>
      </c>
    </row>
    <row r="374" spans="1:16">
      <c r="A374" s="55">
        <v>10484</v>
      </c>
      <c r="B374" s="55">
        <v>164</v>
      </c>
      <c r="C374" s="55">
        <v>4604</v>
      </c>
      <c r="D374" s="56">
        <v>21</v>
      </c>
      <c r="E374" s="56">
        <v>179.8</v>
      </c>
      <c r="F374" s="56">
        <v>230.5</v>
      </c>
      <c r="G374" s="61">
        <v>0</v>
      </c>
      <c r="H374" s="56">
        <v>1</v>
      </c>
      <c r="I374" s="56">
        <v>212.5</v>
      </c>
      <c r="J374" s="57">
        <v>80330758</v>
      </c>
      <c r="K374" s="21">
        <f t="shared" si="30"/>
        <v>0</v>
      </c>
      <c r="L374" s="21">
        <f t="shared" si="31"/>
        <v>0</v>
      </c>
      <c r="M374" s="21">
        <f t="shared" si="32"/>
        <v>0</v>
      </c>
      <c r="N374" s="21">
        <f t="shared" si="33"/>
        <v>0</v>
      </c>
      <c r="O374" s="21">
        <f t="shared" si="34"/>
        <v>0</v>
      </c>
      <c r="P374" s="21">
        <f t="shared" si="35"/>
        <v>0</v>
      </c>
    </row>
    <row r="375" spans="1:16">
      <c r="A375" s="55">
        <v>47155</v>
      </c>
      <c r="B375" s="55">
        <v>900</v>
      </c>
      <c r="C375" s="55">
        <v>8343</v>
      </c>
      <c r="D375" s="56">
        <v>21</v>
      </c>
      <c r="E375" s="56">
        <v>109.6</v>
      </c>
      <c r="F375" s="56">
        <v>230.4</v>
      </c>
      <c r="G375" s="61">
        <v>-70000</v>
      </c>
      <c r="H375" s="56">
        <v>-1</v>
      </c>
      <c r="I375" s="56">
        <v>0</v>
      </c>
      <c r="J375" s="57">
        <v>11293441</v>
      </c>
      <c r="K375" s="21">
        <f t="shared" si="30"/>
        <v>-70000</v>
      </c>
      <c r="L375" s="21">
        <f t="shared" si="31"/>
        <v>1</v>
      </c>
      <c r="M375" s="21">
        <f t="shared" si="32"/>
        <v>1</v>
      </c>
      <c r="N375" s="21">
        <f t="shared" si="33"/>
        <v>1</v>
      </c>
      <c r="O375" s="21">
        <f t="shared" si="34"/>
        <v>0</v>
      </c>
      <c r="P375" s="21">
        <f t="shared" si="35"/>
        <v>0</v>
      </c>
    </row>
    <row r="376" spans="1:16">
      <c r="A376" s="55">
        <v>49890</v>
      </c>
      <c r="B376" s="55">
        <v>155</v>
      </c>
      <c r="C376" s="55">
        <v>4356</v>
      </c>
      <c r="D376" s="56">
        <v>21</v>
      </c>
      <c r="E376" s="56">
        <v>137.5</v>
      </c>
      <c r="F376" s="56">
        <v>230.1</v>
      </c>
      <c r="G376" s="61">
        <v>0</v>
      </c>
      <c r="H376" s="56">
        <v>-1</v>
      </c>
      <c r="I376" s="56">
        <v>219.3</v>
      </c>
      <c r="J376" s="57">
        <v>30150937</v>
      </c>
      <c r="K376" s="21">
        <f t="shared" si="30"/>
        <v>0</v>
      </c>
      <c r="L376" s="21">
        <f t="shared" si="31"/>
        <v>1</v>
      </c>
      <c r="M376" s="21">
        <f t="shared" si="32"/>
        <v>0</v>
      </c>
      <c r="N376" s="21">
        <f t="shared" si="33"/>
        <v>0</v>
      </c>
      <c r="O376" s="21">
        <f t="shared" si="34"/>
        <v>1</v>
      </c>
      <c r="P376" s="21">
        <f t="shared" si="35"/>
        <v>0</v>
      </c>
    </row>
    <row r="377" spans="1:16">
      <c r="A377" s="58">
        <v>42967</v>
      </c>
      <c r="B377" s="58">
        <v>200</v>
      </c>
      <c r="C377" s="58">
        <v>4814</v>
      </c>
      <c r="D377" s="59">
        <v>21</v>
      </c>
      <c r="E377" s="59">
        <v>205</v>
      </c>
      <c r="F377" s="59">
        <v>229.7</v>
      </c>
      <c r="G377" s="62">
        <v>0</v>
      </c>
      <c r="H377" s="59">
        <v>-1</v>
      </c>
      <c r="I377" s="59">
        <v>240.5</v>
      </c>
      <c r="J377" s="60">
        <v>17829076</v>
      </c>
      <c r="K377" s="21">
        <f t="shared" si="30"/>
        <v>0</v>
      </c>
      <c r="L377" s="21">
        <f t="shared" si="31"/>
        <v>1</v>
      </c>
      <c r="M377" s="21">
        <f t="shared" si="32"/>
        <v>0</v>
      </c>
      <c r="N377" s="21">
        <f t="shared" si="33"/>
        <v>0</v>
      </c>
      <c r="O377" s="21">
        <f t="shared" si="34"/>
        <v>1</v>
      </c>
      <c r="P377" s="21">
        <f t="shared" si="35"/>
        <v>0</v>
      </c>
    </row>
    <row r="378" spans="1:16">
      <c r="A378" s="58">
        <v>2226</v>
      </c>
      <c r="B378" s="58">
        <v>101</v>
      </c>
      <c r="C378" s="58">
        <v>6632</v>
      </c>
      <c r="D378" s="59">
        <v>21</v>
      </c>
      <c r="E378" s="59">
        <v>307.60000000000002</v>
      </c>
      <c r="F378" s="59">
        <v>229</v>
      </c>
      <c r="G378" s="62">
        <v>0</v>
      </c>
      <c r="H378" s="59">
        <v>0</v>
      </c>
      <c r="I378" s="59">
        <v>229.5</v>
      </c>
      <c r="J378" s="60">
        <v>28368836</v>
      </c>
      <c r="K378" s="21">
        <f t="shared" si="30"/>
        <v>0</v>
      </c>
      <c r="L378" s="21">
        <f t="shared" si="31"/>
        <v>0</v>
      </c>
      <c r="M378" s="21">
        <f t="shared" si="32"/>
        <v>0</v>
      </c>
      <c r="N378" s="21">
        <f t="shared" si="33"/>
        <v>0</v>
      </c>
      <c r="O378" s="21">
        <f t="shared" si="34"/>
        <v>0</v>
      </c>
      <c r="P378" s="21">
        <f t="shared" si="35"/>
        <v>0</v>
      </c>
    </row>
    <row r="379" spans="1:16">
      <c r="A379" s="55">
        <v>56413</v>
      </c>
      <c r="B379" s="55">
        <v>199</v>
      </c>
      <c r="C379" s="55">
        <v>3292</v>
      </c>
      <c r="D379" s="56">
        <v>21</v>
      </c>
      <c r="E379" s="56">
        <v>137.80000000000001</v>
      </c>
      <c r="F379" s="56">
        <v>228.8</v>
      </c>
      <c r="G379" s="61">
        <v>0</v>
      </c>
      <c r="H379" s="56">
        <v>0</v>
      </c>
      <c r="I379" s="56">
        <v>242.8</v>
      </c>
      <c r="J379" s="57">
        <v>35049916</v>
      </c>
      <c r="K379" s="21">
        <f t="shared" si="30"/>
        <v>0</v>
      </c>
      <c r="L379" s="21">
        <f t="shared" si="31"/>
        <v>0</v>
      </c>
      <c r="M379" s="21">
        <f t="shared" si="32"/>
        <v>0</v>
      </c>
      <c r="N379" s="21">
        <f t="shared" si="33"/>
        <v>0</v>
      </c>
      <c r="O379" s="21">
        <f t="shared" si="34"/>
        <v>0</v>
      </c>
      <c r="P379" s="21">
        <f t="shared" si="35"/>
        <v>0</v>
      </c>
    </row>
    <row r="380" spans="1:16">
      <c r="A380" s="55">
        <v>40759</v>
      </c>
      <c r="B380" s="55">
        <v>101</v>
      </c>
      <c r="C380" s="55">
        <v>6060</v>
      </c>
      <c r="D380" s="56">
        <v>21</v>
      </c>
      <c r="E380" s="56">
        <v>0</v>
      </c>
      <c r="F380" s="56">
        <v>228.6</v>
      </c>
      <c r="G380" s="61">
        <v>0</v>
      </c>
      <c r="H380" s="56">
        <v>-1</v>
      </c>
      <c r="I380" s="56">
        <v>235.9</v>
      </c>
      <c r="J380" s="57">
        <v>12681003</v>
      </c>
      <c r="K380" s="21">
        <f t="shared" si="30"/>
        <v>0</v>
      </c>
      <c r="L380" s="21">
        <f t="shared" si="31"/>
        <v>1</v>
      </c>
      <c r="M380" s="21">
        <f t="shared" si="32"/>
        <v>0</v>
      </c>
      <c r="N380" s="21">
        <f t="shared" si="33"/>
        <v>0</v>
      </c>
      <c r="O380" s="21">
        <f t="shared" si="34"/>
        <v>1</v>
      </c>
      <c r="P380" s="21">
        <f t="shared" si="35"/>
        <v>0</v>
      </c>
    </row>
    <row r="381" spans="1:16">
      <c r="A381" s="55">
        <v>51759</v>
      </c>
      <c r="B381" s="55">
        <v>129</v>
      </c>
      <c r="C381" s="55">
        <v>7352</v>
      </c>
      <c r="D381" s="56">
        <v>21</v>
      </c>
      <c r="E381" s="56">
        <v>222.2</v>
      </c>
      <c r="F381" s="56">
        <v>228</v>
      </c>
      <c r="G381" s="61">
        <v>0</v>
      </c>
      <c r="H381" s="56">
        <v>0</v>
      </c>
      <c r="I381" s="56">
        <v>207.8</v>
      </c>
      <c r="J381" s="57">
        <v>18411792</v>
      </c>
      <c r="K381" s="21">
        <f t="shared" si="30"/>
        <v>0</v>
      </c>
      <c r="L381" s="21">
        <f t="shared" si="31"/>
        <v>0</v>
      </c>
      <c r="M381" s="21">
        <f t="shared" si="32"/>
        <v>0</v>
      </c>
      <c r="N381" s="21">
        <f t="shared" si="33"/>
        <v>0</v>
      </c>
      <c r="O381" s="21">
        <f t="shared" si="34"/>
        <v>0</v>
      </c>
      <c r="P381" s="21">
        <f t="shared" si="35"/>
        <v>0</v>
      </c>
    </row>
    <row r="382" spans="1:16">
      <c r="A382" s="55">
        <v>31634</v>
      </c>
      <c r="B382" s="55">
        <v>155</v>
      </c>
      <c r="C382" s="55">
        <v>3583</v>
      </c>
      <c r="D382" s="56">
        <v>31</v>
      </c>
      <c r="E382" s="56">
        <v>309.10000000000002</v>
      </c>
      <c r="F382" s="56">
        <v>228</v>
      </c>
      <c r="G382" s="61">
        <v>-770162</v>
      </c>
      <c r="H382" s="56">
        <v>2</v>
      </c>
      <c r="I382" s="56">
        <v>190.4</v>
      </c>
      <c r="J382" s="57">
        <v>21438480</v>
      </c>
      <c r="K382" s="21">
        <f t="shared" si="30"/>
        <v>-770162</v>
      </c>
      <c r="L382" s="21">
        <f t="shared" si="31"/>
        <v>0</v>
      </c>
      <c r="M382" s="21">
        <f t="shared" si="32"/>
        <v>1</v>
      </c>
      <c r="N382" s="21">
        <f t="shared" si="33"/>
        <v>0</v>
      </c>
      <c r="O382" s="21">
        <f t="shared" si="34"/>
        <v>0</v>
      </c>
      <c r="P382" s="21">
        <f t="shared" si="35"/>
        <v>1</v>
      </c>
    </row>
    <row r="383" spans="1:16">
      <c r="A383" s="55">
        <v>22261</v>
      </c>
      <c r="B383" s="55">
        <v>155</v>
      </c>
      <c r="C383" s="55">
        <v>6852</v>
      </c>
      <c r="D383" s="56">
        <v>21</v>
      </c>
      <c r="E383" s="56">
        <v>206.2</v>
      </c>
      <c r="F383" s="56">
        <v>227.7</v>
      </c>
      <c r="G383" s="61">
        <v>0</v>
      </c>
      <c r="H383" s="56">
        <v>-1</v>
      </c>
      <c r="I383" s="56">
        <v>263.7</v>
      </c>
      <c r="J383" s="57">
        <v>27184294</v>
      </c>
      <c r="K383" s="21">
        <f t="shared" si="30"/>
        <v>0</v>
      </c>
      <c r="L383" s="21">
        <f t="shared" si="31"/>
        <v>1</v>
      </c>
      <c r="M383" s="21">
        <f t="shared" si="32"/>
        <v>0</v>
      </c>
      <c r="N383" s="21">
        <f t="shared" si="33"/>
        <v>0</v>
      </c>
      <c r="O383" s="21">
        <f t="shared" si="34"/>
        <v>1</v>
      </c>
      <c r="P383" s="21">
        <f t="shared" si="35"/>
        <v>0</v>
      </c>
    </row>
    <row r="384" spans="1:16">
      <c r="A384" s="58">
        <v>26566</v>
      </c>
      <c r="B384" s="58">
        <v>199</v>
      </c>
      <c r="C384" s="58">
        <v>858</v>
      </c>
      <c r="D384" s="59">
        <v>21</v>
      </c>
      <c r="E384" s="59">
        <v>178.5</v>
      </c>
      <c r="F384" s="59">
        <v>227.5</v>
      </c>
      <c r="G384" s="62">
        <v>0</v>
      </c>
      <c r="H384" s="59">
        <v>-1</v>
      </c>
      <c r="I384" s="59">
        <v>216.7</v>
      </c>
      <c r="J384" s="60">
        <v>27406998</v>
      </c>
      <c r="K384" s="21">
        <f t="shared" si="30"/>
        <v>0</v>
      </c>
      <c r="L384" s="21">
        <f t="shared" si="31"/>
        <v>1</v>
      </c>
      <c r="M384" s="21">
        <f t="shared" si="32"/>
        <v>0</v>
      </c>
      <c r="N384" s="21">
        <f t="shared" si="33"/>
        <v>0</v>
      </c>
      <c r="O384" s="21">
        <f t="shared" si="34"/>
        <v>1</v>
      </c>
      <c r="P384" s="21">
        <f t="shared" si="35"/>
        <v>0</v>
      </c>
    </row>
    <row r="385" spans="1:16">
      <c r="A385" s="58">
        <v>39978</v>
      </c>
      <c r="B385" s="58">
        <v>143</v>
      </c>
      <c r="C385" s="58">
        <v>1585</v>
      </c>
      <c r="D385" s="59">
        <v>21</v>
      </c>
      <c r="E385" s="59">
        <v>217.8</v>
      </c>
      <c r="F385" s="59">
        <v>227.4</v>
      </c>
      <c r="G385" s="62">
        <v>0</v>
      </c>
      <c r="H385" s="59">
        <v>-1</v>
      </c>
      <c r="I385" s="59">
        <v>206.5</v>
      </c>
      <c r="J385" s="60">
        <v>30621042</v>
      </c>
      <c r="K385" s="21">
        <f t="shared" si="30"/>
        <v>0</v>
      </c>
      <c r="L385" s="21">
        <f t="shared" si="31"/>
        <v>1</v>
      </c>
      <c r="M385" s="21">
        <f t="shared" si="32"/>
        <v>0</v>
      </c>
      <c r="N385" s="21">
        <f t="shared" si="33"/>
        <v>0</v>
      </c>
      <c r="O385" s="21">
        <f t="shared" si="34"/>
        <v>1</v>
      </c>
      <c r="P385" s="21">
        <f t="shared" si="35"/>
        <v>0</v>
      </c>
    </row>
    <row r="386" spans="1:16">
      <c r="A386" s="55">
        <v>47763</v>
      </c>
      <c r="B386" s="55">
        <v>166</v>
      </c>
      <c r="C386" s="55">
        <v>2250</v>
      </c>
      <c r="D386" s="56">
        <v>21</v>
      </c>
      <c r="E386" s="56">
        <v>186</v>
      </c>
      <c r="F386" s="56">
        <v>227.4</v>
      </c>
      <c r="G386" s="61">
        <v>0</v>
      </c>
      <c r="H386" s="56">
        <v>-1</v>
      </c>
      <c r="I386" s="56">
        <v>211.8</v>
      </c>
      <c r="J386" s="57">
        <v>29096937</v>
      </c>
      <c r="K386" s="21">
        <f t="shared" si="30"/>
        <v>0</v>
      </c>
      <c r="L386" s="21">
        <f t="shared" si="31"/>
        <v>1</v>
      </c>
      <c r="M386" s="21">
        <f t="shared" si="32"/>
        <v>0</v>
      </c>
      <c r="N386" s="21">
        <f t="shared" si="33"/>
        <v>0</v>
      </c>
      <c r="O386" s="21">
        <f t="shared" si="34"/>
        <v>1</v>
      </c>
      <c r="P386" s="21">
        <f t="shared" si="35"/>
        <v>0</v>
      </c>
    </row>
    <row r="387" spans="1:16">
      <c r="A387" s="58">
        <v>17591</v>
      </c>
      <c r="B387" s="58">
        <v>164</v>
      </c>
      <c r="C387" s="58">
        <v>2740</v>
      </c>
      <c r="D387" s="59">
        <v>21</v>
      </c>
      <c r="E387" s="59">
        <v>275.7</v>
      </c>
      <c r="F387" s="59">
        <v>227.2</v>
      </c>
      <c r="G387" s="62">
        <v>0</v>
      </c>
      <c r="H387" s="59">
        <v>0</v>
      </c>
      <c r="I387" s="59">
        <v>217.4</v>
      </c>
      <c r="J387" s="60">
        <v>26509297</v>
      </c>
      <c r="K387" s="21">
        <f t="shared" ref="K387:K450" si="36">G387</f>
        <v>0</v>
      </c>
      <c r="L387" s="21">
        <f t="shared" ref="L387:L450" si="37">IF(H387=-1,1,0)</f>
        <v>0</v>
      </c>
      <c r="M387" s="21">
        <f t="shared" ref="M387:M450" si="38">IF(G387&lt;&gt;0,1,0)</f>
        <v>0</v>
      </c>
      <c r="N387" s="21">
        <f t="shared" ref="N387:N450" si="39">IF(AND(L387=1,M387=1),1,0)</f>
        <v>0</v>
      </c>
      <c r="O387" s="21">
        <f t="shared" ref="O387:O450" si="40">IF(AND(H387=-1,G387=0),1,0)</f>
        <v>0</v>
      </c>
      <c r="P387" s="21">
        <f t="shared" ref="P387:P450" si="41">IF(AND(G387&lt;&gt;0,H387&lt;&gt;-1),1,0)</f>
        <v>0</v>
      </c>
    </row>
    <row r="388" spans="1:16">
      <c r="A388" s="58">
        <v>58293</v>
      </c>
      <c r="B388" s="58">
        <v>155</v>
      </c>
      <c r="C388" s="58">
        <v>4260</v>
      </c>
      <c r="D388" s="59">
        <v>21</v>
      </c>
      <c r="E388" s="59">
        <v>202.4</v>
      </c>
      <c r="F388" s="59">
        <v>227</v>
      </c>
      <c r="G388" s="62">
        <v>0</v>
      </c>
      <c r="H388" s="59">
        <v>0</v>
      </c>
      <c r="I388" s="59">
        <v>221.5</v>
      </c>
      <c r="J388" s="60">
        <v>27804780</v>
      </c>
      <c r="K388" s="21">
        <f t="shared" si="36"/>
        <v>0</v>
      </c>
      <c r="L388" s="21">
        <f t="shared" si="37"/>
        <v>0</v>
      </c>
      <c r="M388" s="21">
        <f t="shared" si="38"/>
        <v>0</v>
      </c>
      <c r="N388" s="21">
        <f t="shared" si="39"/>
        <v>0</v>
      </c>
      <c r="O388" s="21">
        <f t="shared" si="40"/>
        <v>0</v>
      </c>
      <c r="P388" s="21">
        <f t="shared" si="41"/>
        <v>0</v>
      </c>
    </row>
    <row r="389" spans="1:16">
      <c r="A389" s="55">
        <v>19796</v>
      </c>
      <c r="B389" s="55">
        <v>200</v>
      </c>
      <c r="C389" s="55">
        <v>4533</v>
      </c>
      <c r="D389" s="56">
        <v>21</v>
      </c>
      <c r="E389" s="56">
        <v>258.7</v>
      </c>
      <c r="F389" s="56">
        <v>226.8</v>
      </c>
      <c r="G389" s="61">
        <v>0</v>
      </c>
      <c r="H389" s="56">
        <v>-1</v>
      </c>
      <c r="I389" s="56">
        <v>208.3</v>
      </c>
      <c r="J389" s="57">
        <v>10164389</v>
      </c>
      <c r="K389" s="21">
        <f t="shared" si="36"/>
        <v>0</v>
      </c>
      <c r="L389" s="21">
        <f t="shared" si="37"/>
        <v>1</v>
      </c>
      <c r="M389" s="21">
        <f t="shared" si="38"/>
        <v>0</v>
      </c>
      <c r="N389" s="21">
        <f t="shared" si="39"/>
        <v>0</v>
      </c>
      <c r="O389" s="21">
        <f t="shared" si="40"/>
        <v>1</v>
      </c>
      <c r="P389" s="21">
        <f t="shared" si="41"/>
        <v>0</v>
      </c>
    </row>
    <row r="390" spans="1:16">
      <c r="A390" s="55">
        <v>1597</v>
      </c>
      <c r="B390" s="55">
        <v>200</v>
      </c>
      <c r="C390" s="55">
        <v>2622</v>
      </c>
      <c r="D390" s="56">
        <v>21</v>
      </c>
      <c r="E390" s="56">
        <v>294.5</v>
      </c>
      <c r="F390" s="56">
        <v>226.7</v>
      </c>
      <c r="G390" s="61">
        <v>0</v>
      </c>
      <c r="H390" s="56">
        <v>0</v>
      </c>
      <c r="I390" s="56">
        <v>201.1</v>
      </c>
      <c r="J390" s="57">
        <v>20576170</v>
      </c>
      <c r="K390" s="21">
        <f t="shared" si="36"/>
        <v>0</v>
      </c>
      <c r="L390" s="21">
        <f t="shared" si="37"/>
        <v>0</v>
      </c>
      <c r="M390" s="21">
        <f t="shared" si="38"/>
        <v>0</v>
      </c>
      <c r="N390" s="21">
        <f t="shared" si="39"/>
        <v>0</v>
      </c>
      <c r="O390" s="21">
        <f t="shared" si="40"/>
        <v>0</v>
      </c>
      <c r="P390" s="21">
        <f t="shared" si="41"/>
        <v>0</v>
      </c>
    </row>
    <row r="391" spans="1:16">
      <c r="A391" s="55">
        <v>29550</v>
      </c>
      <c r="B391" s="55">
        <v>143</v>
      </c>
      <c r="C391" s="55">
        <v>675</v>
      </c>
      <c r="D391" s="56">
        <v>21</v>
      </c>
      <c r="E391" s="56">
        <v>274.5</v>
      </c>
      <c r="F391" s="56">
        <v>226.7</v>
      </c>
      <c r="G391" s="61">
        <v>0</v>
      </c>
      <c r="H391" s="56">
        <v>0</v>
      </c>
      <c r="I391" s="56">
        <v>178.4</v>
      </c>
      <c r="J391" s="57">
        <v>39141213</v>
      </c>
      <c r="K391" s="21">
        <f t="shared" si="36"/>
        <v>0</v>
      </c>
      <c r="L391" s="21">
        <f t="shared" si="37"/>
        <v>0</v>
      </c>
      <c r="M391" s="21">
        <f t="shared" si="38"/>
        <v>0</v>
      </c>
      <c r="N391" s="21">
        <f t="shared" si="39"/>
        <v>0</v>
      </c>
      <c r="O391" s="21">
        <f t="shared" si="40"/>
        <v>0</v>
      </c>
      <c r="P391" s="21">
        <f t="shared" si="41"/>
        <v>0</v>
      </c>
    </row>
    <row r="392" spans="1:16">
      <c r="A392" s="58">
        <v>36839</v>
      </c>
      <c r="B392" s="58">
        <v>155</v>
      </c>
      <c r="C392" s="58">
        <v>3735</v>
      </c>
      <c r="D392" s="59">
        <v>21</v>
      </c>
      <c r="E392" s="59">
        <v>175</v>
      </c>
      <c r="F392" s="59">
        <v>226.5</v>
      </c>
      <c r="G392" s="62">
        <v>0</v>
      </c>
      <c r="H392" s="59">
        <v>-1</v>
      </c>
      <c r="I392" s="59">
        <v>203.7</v>
      </c>
      <c r="J392" s="60">
        <v>19338347</v>
      </c>
      <c r="K392" s="21">
        <f t="shared" si="36"/>
        <v>0</v>
      </c>
      <c r="L392" s="21">
        <f t="shared" si="37"/>
        <v>1</v>
      </c>
      <c r="M392" s="21">
        <f t="shared" si="38"/>
        <v>0</v>
      </c>
      <c r="N392" s="21">
        <f t="shared" si="39"/>
        <v>0</v>
      </c>
      <c r="O392" s="21">
        <f t="shared" si="40"/>
        <v>1</v>
      </c>
      <c r="P392" s="21">
        <f t="shared" si="41"/>
        <v>0</v>
      </c>
    </row>
    <row r="393" spans="1:16">
      <c r="A393" s="58">
        <v>29523</v>
      </c>
      <c r="B393" s="58">
        <v>164</v>
      </c>
      <c r="C393" s="58">
        <v>2624</v>
      </c>
      <c r="D393" s="59">
        <v>21</v>
      </c>
      <c r="E393" s="59">
        <v>194.5</v>
      </c>
      <c r="F393" s="59">
        <v>225.8</v>
      </c>
      <c r="G393" s="62">
        <v>0</v>
      </c>
      <c r="H393" s="59">
        <v>-1</v>
      </c>
      <c r="I393" s="59">
        <v>208.7</v>
      </c>
      <c r="J393" s="60">
        <v>25196678</v>
      </c>
      <c r="K393" s="21">
        <f t="shared" si="36"/>
        <v>0</v>
      </c>
      <c r="L393" s="21">
        <f t="shared" si="37"/>
        <v>1</v>
      </c>
      <c r="M393" s="21">
        <f t="shared" si="38"/>
        <v>0</v>
      </c>
      <c r="N393" s="21">
        <f t="shared" si="39"/>
        <v>0</v>
      </c>
      <c r="O393" s="21">
        <f t="shared" si="40"/>
        <v>1</v>
      </c>
      <c r="P393" s="21">
        <f t="shared" si="41"/>
        <v>0</v>
      </c>
    </row>
    <row r="394" spans="1:16">
      <c r="A394" s="55">
        <v>28906</v>
      </c>
      <c r="B394" s="55">
        <v>164</v>
      </c>
      <c r="C394" s="55">
        <v>1539</v>
      </c>
      <c r="D394" s="56">
        <v>21</v>
      </c>
      <c r="E394" s="56">
        <v>205.5</v>
      </c>
      <c r="F394" s="56">
        <v>225.4</v>
      </c>
      <c r="G394" s="61">
        <v>0</v>
      </c>
      <c r="H394" s="56">
        <v>-1</v>
      </c>
      <c r="I394" s="56">
        <v>170.9</v>
      </c>
      <c r="J394" s="57">
        <v>19401545</v>
      </c>
      <c r="K394" s="21">
        <f t="shared" si="36"/>
        <v>0</v>
      </c>
      <c r="L394" s="21">
        <f t="shared" si="37"/>
        <v>1</v>
      </c>
      <c r="M394" s="21">
        <f t="shared" si="38"/>
        <v>0</v>
      </c>
      <c r="N394" s="21">
        <f t="shared" si="39"/>
        <v>0</v>
      </c>
      <c r="O394" s="21">
        <f t="shared" si="40"/>
        <v>1</v>
      </c>
      <c r="P394" s="21">
        <f t="shared" si="41"/>
        <v>0</v>
      </c>
    </row>
    <row r="395" spans="1:16">
      <c r="A395" s="58">
        <v>43238</v>
      </c>
      <c r="B395" s="58">
        <v>130</v>
      </c>
      <c r="C395" s="58">
        <v>1253</v>
      </c>
      <c r="D395" s="59">
        <v>21</v>
      </c>
      <c r="E395" s="59">
        <v>129.30000000000001</v>
      </c>
      <c r="F395" s="59">
        <v>225.3</v>
      </c>
      <c r="G395" s="62">
        <v>0</v>
      </c>
      <c r="H395" s="59">
        <v>0</v>
      </c>
      <c r="I395" s="59">
        <v>207.4</v>
      </c>
      <c r="J395" s="60">
        <v>31506573</v>
      </c>
      <c r="K395" s="21">
        <f t="shared" si="36"/>
        <v>0</v>
      </c>
      <c r="L395" s="21">
        <f t="shared" si="37"/>
        <v>0</v>
      </c>
      <c r="M395" s="21">
        <f t="shared" si="38"/>
        <v>0</v>
      </c>
      <c r="N395" s="21">
        <f t="shared" si="39"/>
        <v>0</v>
      </c>
      <c r="O395" s="21">
        <f t="shared" si="40"/>
        <v>0</v>
      </c>
      <c r="P395" s="21">
        <f t="shared" si="41"/>
        <v>0</v>
      </c>
    </row>
    <row r="396" spans="1:16">
      <c r="A396" s="58">
        <v>47544</v>
      </c>
      <c r="B396" s="58">
        <v>175</v>
      </c>
      <c r="C396" s="58">
        <v>1835</v>
      </c>
      <c r="D396" s="59">
        <v>21</v>
      </c>
      <c r="E396" s="59">
        <v>211.8</v>
      </c>
      <c r="F396" s="59">
        <v>225.1</v>
      </c>
      <c r="G396" s="62">
        <v>0</v>
      </c>
      <c r="H396" s="59">
        <v>1</v>
      </c>
      <c r="I396" s="59">
        <v>182.9</v>
      </c>
      <c r="J396" s="60">
        <v>39990652</v>
      </c>
      <c r="K396" s="21">
        <f t="shared" si="36"/>
        <v>0</v>
      </c>
      <c r="L396" s="21">
        <f t="shared" si="37"/>
        <v>0</v>
      </c>
      <c r="M396" s="21">
        <f t="shared" si="38"/>
        <v>0</v>
      </c>
      <c r="N396" s="21">
        <f t="shared" si="39"/>
        <v>0</v>
      </c>
      <c r="O396" s="21">
        <f t="shared" si="40"/>
        <v>0</v>
      </c>
      <c r="P396" s="21">
        <f t="shared" si="41"/>
        <v>0</v>
      </c>
    </row>
    <row r="397" spans="1:16">
      <c r="A397" s="58">
        <v>24919</v>
      </c>
      <c r="B397" s="58">
        <v>350</v>
      </c>
      <c r="C397" s="58">
        <v>4242</v>
      </c>
      <c r="D397" s="59">
        <v>21</v>
      </c>
      <c r="E397" s="59">
        <v>0</v>
      </c>
      <c r="F397" s="59">
        <v>224.5</v>
      </c>
      <c r="G397" s="62">
        <v>0</v>
      </c>
      <c r="H397" s="59">
        <v>0</v>
      </c>
      <c r="I397" s="59">
        <v>171.7</v>
      </c>
      <c r="J397" s="60">
        <v>61454713</v>
      </c>
      <c r="K397" s="21">
        <f t="shared" si="36"/>
        <v>0</v>
      </c>
      <c r="L397" s="21">
        <f t="shared" si="37"/>
        <v>0</v>
      </c>
      <c r="M397" s="21">
        <f t="shared" si="38"/>
        <v>0</v>
      </c>
      <c r="N397" s="21">
        <f t="shared" si="39"/>
        <v>0</v>
      </c>
      <c r="O397" s="21">
        <f t="shared" si="40"/>
        <v>0</v>
      </c>
      <c r="P397" s="21">
        <f t="shared" si="41"/>
        <v>0</v>
      </c>
    </row>
    <row r="398" spans="1:16">
      <c r="A398" s="58">
        <v>10390</v>
      </c>
      <c r="B398" s="58">
        <v>350</v>
      </c>
      <c r="C398" s="58">
        <v>1286</v>
      </c>
      <c r="D398" s="59">
        <v>21</v>
      </c>
      <c r="E398" s="59">
        <v>233.8</v>
      </c>
      <c r="F398" s="59">
        <v>224.1</v>
      </c>
      <c r="G398" s="62">
        <v>0</v>
      </c>
      <c r="H398" s="59">
        <v>0</v>
      </c>
      <c r="I398" s="59">
        <v>182.4</v>
      </c>
      <c r="J398" s="60">
        <v>62099410</v>
      </c>
      <c r="K398" s="21">
        <f t="shared" si="36"/>
        <v>0</v>
      </c>
      <c r="L398" s="21">
        <f t="shared" si="37"/>
        <v>0</v>
      </c>
      <c r="M398" s="21">
        <f t="shared" si="38"/>
        <v>0</v>
      </c>
      <c r="N398" s="21">
        <f t="shared" si="39"/>
        <v>0</v>
      </c>
      <c r="O398" s="21">
        <f t="shared" si="40"/>
        <v>0</v>
      </c>
      <c r="P398" s="21">
        <f t="shared" si="41"/>
        <v>0</v>
      </c>
    </row>
    <row r="399" spans="1:16">
      <c r="A399" s="55">
        <v>27609</v>
      </c>
      <c r="B399" s="55">
        <v>350</v>
      </c>
      <c r="C399" s="55">
        <v>3276</v>
      </c>
      <c r="D399" s="56">
        <v>21</v>
      </c>
      <c r="E399" s="56">
        <v>94.6</v>
      </c>
      <c r="F399" s="56">
        <v>224</v>
      </c>
      <c r="G399" s="61">
        <v>0</v>
      </c>
      <c r="H399" s="56">
        <v>-1</v>
      </c>
      <c r="I399" s="56">
        <v>219.9</v>
      </c>
      <c r="J399" s="57">
        <v>19326071</v>
      </c>
      <c r="K399" s="21">
        <f t="shared" si="36"/>
        <v>0</v>
      </c>
      <c r="L399" s="21">
        <f t="shared" si="37"/>
        <v>1</v>
      </c>
      <c r="M399" s="21">
        <f t="shared" si="38"/>
        <v>0</v>
      </c>
      <c r="N399" s="21">
        <f t="shared" si="39"/>
        <v>0</v>
      </c>
      <c r="O399" s="21">
        <f t="shared" si="40"/>
        <v>1</v>
      </c>
      <c r="P399" s="21">
        <f t="shared" si="41"/>
        <v>0</v>
      </c>
    </row>
    <row r="400" spans="1:16">
      <c r="A400" s="55">
        <v>26993</v>
      </c>
      <c r="B400" s="55">
        <v>130</v>
      </c>
      <c r="C400" s="55">
        <v>1041</v>
      </c>
      <c r="D400" s="56">
        <v>21</v>
      </c>
      <c r="E400" s="56">
        <v>145.69999999999999</v>
      </c>
      <c r="F400" s="56">
        <v>224</v>
      </c>
      <c r="G400" s="61">
        <v>0</v>
      </c>
      <c r="H400" s="56">
        <v>0</v>
      </c>
      <c r="I400" s="56">
        <v>139.1</v>
      </c>
      <c r="J400" s="57">
        <v>25958055</v>
      </c>
      <c r="K400" s="21">
        <f t="shared" si="36"/>
        <v>0</v>
      </c>
      <c r="L400" s="21">
        <f t="shared" si="37"/>
        <v>0</v>
      </c>
      <c r="M400" s="21">
        <f t="shared" si="38"/>
        <v>0</v>
      </c>
      <c r="N400" s="21">
        <f t="shared" si="39"/>
        <v>0</v>
      </c>
      <c r="O400" s="21">
        <f t="shared" si="40"/>
        <v>0</v>
      </c>
      <c r="P400" s="21">
        <f t="shared" si="41"/>
        <v>0</v>
      </c>
    </row>
    <row r="401" spans="1:16">
      <c r="A401" s="58">
        <v>22578</v>
      </c>
      <c r="B401" s="58">
        <v>900</v>
      </c>
      <c r="C401" s="58">
        <v>2342</v>
      </c>
      <c r="D401" s="59">
        <v>21</v>
      </c>
      <c r="E401" s="59">
        <v>202.4</v>
      </c>
      <c r="F401" s="59">
        <v>223.7</v>
      </c>
      <c r="G401" s="62">
        <v>0</v>
      </c>
      <c r="H401" s="59">
        <v>-1</v>
      </c>
      <c r="I401" s="59">
        <v>201.6</v>
      </c>
      <c r="J401" s="60">
        <v>21362042</v>
      </c>
      <c r="K401" s="21">
        <f t="shared" si="36"/>
        <v>0</v>
      </c>
      <c r="L401" s="21">
        <f t="shared" si="37"/>
        <v>1</v>
      </c>
      <c r="M401" s="21">
        <f t="shared" si="38"/>
        <v>0</v>
      </c>
      <c r="N401" s="21">
        <f t="shared" si="39"/>
        <v>0</v>
      </c>
      <c r="O401" s="21">
        <f t="shared" si="40"/>
        <v>1</v>
      </c>
      <c r="P401" s="21">
        <f t="shared" si="41"/>
        <v>0</v>
      </c>
    </row>
    <row r="402" spans="1:16">
      <c r="A402" s="55">
        <v>52127</v>
      </c>
      <c r="B402" s="55">
        <v>170</v>
      </c>
      <c r="C402" s="55">
        <v>1244</v>
      </c>
      <c r="D402" s="56">
        <v>21</v>
      </c>
      <c r="E402" s="56">
        <v>162.9</v>
      </c>
      <c r="F402" s="56">
        <v>223.3</v>
      </c>
      <c r="G402" s="61">
        <v>0</v>
      </c>
      <c r="H402" s="56">
        <v>0</v>
      </c>
      <c r="I402" s="56">
        <v>0</v>
      </c>
      <c r="J402" s="57">
        <v>29466866</v>
      </c>
      <c r="K402" s="21">
        <f t="shared" si="36"/>
        <v>0</v>
      </c>
      <c r="L402" s="21">
        <f t="shared" si="37"/>
        <v>0</v>
      </c>
      <c r="M402" s="21">
        <f t="shared" si="38"/>
        <v>0</v>
      </c>
      <c r="N402" s="21">
        <f t="shared" si="39"/>
        <v>0</v>
      </c>
      <c r="O402" s="21">
        <f t="shared" si="40"/>
        <v>0</v>
      </c>
      <c r="P402" s="21">
        <f t="shared" si="41"/>
        <v>0</v>
      </c>
    </row>
    <row r="403" spans="1:16">
      <c r="A403" s="55">
        <v>3971</v>
      </c>
      <c r="B403" s="55">
        <v>130</v>
      </c>
      <c r="C403" s="55">
        <v>3137</v>
      </c>
      <c r="D403" s="56">
        <v>21</v>
      </c>
      <c r="E403" s="56">
        <v>154.69999999999999</v>
      </c>
      <c r="F403" s="56">
        <v>223.2</v>
      </c>
      <c r="G403" s="61">
        <v>0</v>
      </c>
      <c r="H403" s="56">
        <v>0</v>
      </c>
      <c r="I403" s="56">
        <v>201.7</v>
      </c>
      <c r="J403" s="57">
        <v>21715077</v>
      </c>
      <c r="K403" s="21">
        <f t="shared" si="36"/>
        <v>0</v>
      </c>
      <c r="L403" s="21">
        <f t="shared" si="37"/>
        <v>0</v>
      </c>
      <c r="M403" s="21">
        <f t="shared" si="38"/>
        <v>0</v>
      </c>
      <c r="N403" s="21">
        <f t="shared" si="39"/>
        <v>0</v>
      </c>
      <c r="O403" s="21">
        <f t="shared" si="40"/>
        <v>0</v>
      </c>
      <c r="P403" s="21">
        <f t="shared" si="41"/>
        <v>0</v>
      </c>
    </row>
    <row r="404" spans="1:16">
      <c r="A404" s="58">
        <v>51325</v>
      </c>
      <c r="B404" s="58">
        <v>143</v>
      </c>
      <c r="C404" s="58">
        <v>1595</v>
      </c>
      <c r="D404" s="59">
        <v>21</v>
      </c>
      <c r="E404" s="59">
        <v>212.9</v>
      </c>
      <c r="F404" s="59">
        <v>223.2</v>
      </c>
      <c r="G404" s="62">
        <v>0</v>
      </c>
      <c r="H404" s="59">
        <v>0</v>
      </c>
      <c r="I404" s="59">
        <v>189.3</v>
      </c>
      <c r="J404" s="60">
        <v>29872090</v>
      </c>
      <c r="K404" s="21">
        <f t="shared" si="36"/>
        <v>0</v>
      </c>
      <c r="L404" s="21">
        <f t="shared" si="37"/>
        <v>0</v>
      </c>
      <c r="M404" s="21">
        <f t="shared" si="38"/>
        <v>0</v>
      </c>
      <c r="N404" s="21">
        <f t="shared" si="39"/>
        <v>0</v>
      </c>
      <c r="O404" s="21">
        <f t="shared" si="40"/>
        <v>0</v>
      </c>
      <c r="P404" s="21">
        <f t="shared" si="41"/>
        <v>0</v>
      </c>
    </row>
    <row r="405" spans="1:16">
      <c r="A405" s="58">
        <v>31040</v>
      </c>
      <c r="B405" s="58">
        <v>175</v>
      </c>
      <c r="C405" s="58">
        <v>1302</v>
      </c>
      <c r="D405" s="59">
        <v>21</v>
      </c>
      <c r="E405" s="59">
        <v>262</v>
      </c>
      <c r="F405" s="59">
        <v>223</v>
      </c>
      <c r="G405" s="62">
        <v>0</v>
      </c>
      <c r="H405" s="59">
        <v>0</v>
      </c>
      <c r="I405" s="59">
        <v>230</v>
      </c>
      <c r="J405" s="60">
        <v>26526248</v>
      </c>
      <c r="K405" s="21">
        <f t="shared" si="36"/>
        <v>0</v>
      </c>
      <c r="L405" s="21">
        <f t="shared" si="37"/>
        <v>0</v>
      </c>
      <c r="M405" s="21">
        <f t="shared" si="38"/>
        <v>0</v>
      </c>
      <c r="N405" s="21">
        <f t="shared" si="39"/>
        <v>0</v>
      </c>
      <c r="O405" s="21">
        <f t="shared" si="40"/>
        <v>0</v>
      </c>
      <c r="P405" s="21">
        <f t="shared" si="41"/>
        <v>0</v>
      </c>
    </row>
    <row r="406" spans="1:16">
      <c r="A406" s="58">
        <v>3137</v>
      </c>
      <c r="B406" s="58">
        <v>130</v>
      </c>
      <c r="C406" s="58">
        <v>1085</v>
      </c>
      <c r="D406" s="59">
        <v>21</v>
      </c>
      <c r="E406" s="59">
        <v>292</v>
      </c>
      <c r="F406" s="59">
        <v>222.6</v>
      </c>
      <c r="G406" s="62">
        <v>-124609</v>
      </c>
      <c r="H406" s="59">
        <v>-1</v>
      </c>
      <c r="I406" s="59">
        <v>154</v>
      </c>
      <c r="J406" s="60">
        <v>30307070</v>
      </c>
      <c r="K406" s="21">
        <f t="shared" si="36"/>
        <v>-124609</v>
      </c>
      <c r="L406" s="21">
        <f t="shared" si="37"/>
        <v>1</v>
      </c>
      <c r="M406" s="21">
        <f t="shared" si="38"/>
        <v>1</v>
      </c>
      <c r="N406" s="21">
        <f t="shared" si="39"/>
        <v>1</v>
      </c>
      <c r="O406" s="21">
        <f t="shared" si="40"/>
        <v>0</v>
      </c>
      <c r="P406" s="21">
        <f t="shared" si="41"/>
        <v>0</v>
      </c>
    </row>
    <row r="407" spans="1:16">
      <c r="A407" s="58">
        <v>25096</v>
      </c>
      <c r="B407" s="58">
        <v>101</v>
      </c>
      <c r="C407" s="58">
        <v>6200</v>
      </c>
      <c r="D407" s="59">
        <v>21</v>
      </c>
      <c r="E407" s="59">
        <v>179</v>
      </c>
      <c r="F407" s="59">
        <v>222.2</v>
      </c>
      <c r="G407" s="62">
        <v>0</v>
      </c>
      <c r="H407" s="59">
        <v>-1</v>
      </c>
      <c r="I407" s="59">
        <v>231</v>
      </c>
      <c r="J407" s="60">
        <v>16044601</v>
      </c>
      <c r="K407" s="21">
        <f t="shared" si="36"/>
        <v>0</v>
      </c>
      <c r="L407" s="21">
        <f t="shared" si="37"/>
        <v>1</v>
      </c>
      <c r="M407" s="21">
        <f t="shared" si="38"/>
        <v>0</v>
      </c>
      <c r="N407" s="21">
        <f t="shared" si="39"/>
        <v>0</v>
      </c>
      <c r="O407" s="21">
        <f t="shared" si="40"/>
        <v>1</v>
      </c>
      <c r="P407" s="21">
        <f t="shared" si="41"/>
        <v>0</v>
      </c>
    </row>
    <row r="408" spans="1:16">
      <c r="A408" s="55">
        <v>12649</v>
      </c>
      <c r="B408" s="55">
        <v>164</v>
      </c>
      <c r="C408" s="55">
        <v>2412</v>
      </c>
      <c r="D408" s="56">
        <v>21</v>
      </c>
      <c r="E408" s="56">
        <v>174.3</v>
      </c>
      <c r="F408" s="56">
        <v>222</v>
      </c>
      <c r="G408" s="61">
        <v>0</v>
      </c>
      <c r="H408" s="56">
        <v>-1</v>
      </c>
      <c r="I408" s="56">
        <v>188.6</v>
      </c>
      <c r="J408" s="57">
        <v>19197301</v>
      </c>
      <c r="K408" s="21">
        <f t="shared" si="36"/>
        <v>0</v>
      </c>
      <c r="L408" s="21">
        <f t="shared" si="37"/>
        <v>1</v>
      </c>
      <c r="M408" s="21">
        <f t="shared" si="38"/>
        <v>0</v>
      </c>
      <c r="N408" s="21">
        <f t="shared" si="39"/>
        <v>0</v>
      </c>
      <c r="O408" s="21">
        <f t="shared" si="40"/>
        <v>1</v>
      </c>
      <c r="P408" s="21">
        <f t="shared" si="41"/>
        <v>0</v>
      </c>
    </row>
    <row r="409" spans="1:16">
      <c r="A409" s="55">
        <v>16628</v>
      </c>
      <c r="B409" s="55">
        <v>129</v>
      </c>
      <c r="C409" s="55">
        <v>8799</v>
      </c>
      <c r="D409" s="56">
        <v>21</v>
      </c>
      <c r="E409" s="56">
        <v>144.4</v>
      </c>
      <c r="F409" s="56">
        <v>222</v>
      </c>
      <c r="G409" s="61">
        <v>0</v>
      </c>
      <c r="H409" s="56">
        <v>-1</v>
      </c>
      <c r="I409" s="56">
        <v>170.2</v>
      </c>
      <c r="J409" s="57">
        <v>26277701</v>
      </c>
      <c r="K409" s="21">
        <f t="shared" si="36"/>
        <v>0</v>
      </c>
      <c r="L409" s="21">
        <f t="shared" si="37"/>
        <v>1</v>
      </c>
      <c r="M409" s="21">
        <f t="shared" si="38"/>
        <v>0</v>
      </c>
      <c r="N409" s="21">
        <f t="shared" si="39"/>
        <v>0</v>
      </c>
      <c r="O409" s="21">
        <f t="shared" si="40"/>
        <v>1</v>
      </c>
      <c r="P409" s="21">
        <f t="shared" si="41"/>
        <v>0</v>
      </c>
    </row>
    <row r="410" spans="1:16">
      <c r="A410" s="58">
        <v>19616</v>
      </c>
      <c r="B410" s="58">
        <v>129</v>
      </c>
      <c r="C410" s="58">
        <v>5123</v>
      </c>
      <c r="D410" s="59">
        <v>21</v>
      </c>
      <c r="E410" s="59">
        <v>199.3</v>
      </c>
      <c r="F410" s="59">
        <v>222</v>
      </c>
      <c r="G410" s="62">
        <v>0</v>
      </c>
      <c r="H410" s="59">
        <v>-1</v>
      </c>
      <c r="I410" s="59">
        <v>201.7</v>
      </c>
      <c r="J410" s="60">
        <v>20051930</v>
      </c>
      <c r="K410" s="21">
        <f t="shared" si="36"/>
        <v>0</v>
      </c>
      <c r="L410" s="21">
        <f t="shared" si="37"/>
        <v>1</v>
      </c>
      <c r="M410" s="21">
        <f t="shared" si="38"/>
        <v>0</v>
      </c>
      <c r="N410" s="21">
        <f t="shared" si="39"/>
        <v>0</v>
      </c>
      <c r="O410" s="21">
        <f t="shared" si="40"/>
        <v>1</v>
      </c>
      <c r="P410" s="21">
        <f t="shared" si="41"/>
        <v>0</v>
      </c>
    </row>
    <row r="411" spans="1:16">
      <c r="A411" s="58">
        <v>6840</v>
      </c>
      <c r="B411" s="58">
        <v>117</v>
      </c>
      <c r="C411" s="58">
        <v>9316</v>
      </c>
      <c r="D411" s="59">
        <v>21</v>
      </c>
      <c r="E411" s="59">
        <v>192.2</v>
      </c>
      <c r="F411" s="59">
        <v>221.9</v>
      </c>
      <c r="G411" s="62">
        <v>-803809</v>
      </c>
      <c r="H411" s="59">
        <v>1</v>
      </c>
      <c r="I411" s="59">
        <v>212.6</v>
      </c>
      <c r="J411" s="60">
        <v>15758333</v>
      </c>
      <c r="K411" s="21">
        <f t="shared" si="36"/>
        <v>-803809</v>
      </c>
      <c r="L411" s="21">
        <f t="shared" si="37"/>
        <v>0</v>
      </c>
      <c r="M411" s="21">
        <f t="shared" si="38"/>
        <v>1</v>
      </c>
      <c r="N411" s="21">
        <f t="shared" si="39"/>
        <v>0</v>
      </c>
      <c r="O411" s="21">
        <f t="shared" si="40"/>
        <v>0</v>
      </c>
      <c r="P411" s="21">
        <f t="shared" si="41"/>
        <v>1</v>
      </c>
    </row>
    <row r="412" spans="1:16">
      <c r="A412" s="55">
        <v>267</v>
      </c>
      <c r="B412" s="55">
        <v>200</v>
      </c>
      <c r="C412" s="55">
        <v>4882</v>
      </c>
      <c r="D412" s="56">
        <v>21</v>
      </c>
      <c r="E412" s="56">
        <v>185.3</v>
      </c>
      <c r="F412" s="56">
        <v>221.8</v>
      </c>
      <c r="G412" s="61">
        <v>0</v>
      </c>
      <c r="H412" s="56">
        <v>0</v>
      </c>
      <c r="I412" s="56">
        <v>216.9</v>
      </c>
      <c r="J412" s="57">
        <v>31820863</v>
      </c>
      <c r="K412" s="21">
        <f t="shared" si="36"/>
        <v>0</v>
      </c>
      <c r="L412" s="21">
        <f t="shared" si="37"/>
        <v>0</v>
      </c>
      <c r="M412" s="21">
        <f t="shared" si="38"/>
        <v>0</v>
      </c>
      <c r="N412" s="21">
        <f t="shared" si="39"/>
        <v>0</v>
      </c>
      <c r="O412" s="21">
        <f t="shared" si="40"/>
        <v>0</v>
      </c>
      <c r="P412" s="21">
        <f t="shared" si="41"/>
        <v>0</v>
      </c>
    </row>
    <row r="413" spans="1:16">
      <c r="A413" s="55">
        <v>22859</v>
      </c>
      <c r="B413" s="55">
        <v>199</v>
      </c>
      <c r="C413" s="55">
        <v>3664</v>
      </c>
      <c r="D413" s="56">
        <v>21</v>
      </c>
      <c r="E413" s="56">
        <v>176.9</v>
      </c>
      <c r="F413" s="56">
        <v>221.8</v>
      </c>
      <c r="G413" s="61">
        <v>0</v>
      </c>
      <c r="H413" s="56">
        <v>0</v>
      </c>
      <c r="I413" s="56">
        <v>179</v>
      </c>
      <c r="J413" s="57">
        <v>16957399</v>
      </c>
      <c r="K413" s="21">
        <f t="shared" si="36"/>
        <v>0</v>
      </c>
      <c r="L413" s="21">
        <f t="shared" si="37"/>
        <v>0</v>
      </c>
      <c r="M413" s="21">
        <f t="shared" si="38"/>
        <v>0</v>
      </c>
      <c r="N413" s="21">
        <f t="shared" si="39"/>
        <v>0</v>
      </c>
      <c r="O413" s="21">
        <f t="shared" si="40"/>
        <v>0</v>
      </c>
      <c r="P413" s="21">
        <f t="shared" si="41"/>
        <v>0</v>
      </c>
    </row>
    <row r="414" spans="1:16">
      <c r="A414" s="58">
        <v>42236</v>
      </c>
      <c r="B414" s="58">
        <v>199</v>
      </c>
      <c r="C414" s="58">
        <v>965</v>
      </c>
      <c r="D414" s="59">
        <v>21</v>
      </c>
      <c r="E414" s="59">
        <v>176.5</v>
      </c>
      <c r="F414" s="59">
        <v>221.7</v>
      </c>
      <c r="G414" s="62">
        <v>0</v>
      </c>
      <c r="H414" s="59">
        <v>-1</v>
      </c>
      <c r="I414" s="59">
        <v>196.4</v>
      </c>
      <c r="J414" s="60">
        <v>30151887</v>
      </c>
      <c r="K414" s="21">
        <f t="shared" si="36"/>
        <v>0</v>
      </c>
      <c r="L414" s="21">
        <f t="shared" si="37"/>
        <v>1</v>
      </c>
      <c r="M414" s="21">
        <f t="shared" si="38"/>
        <v>0</v>
      </c>
      <c r="N414" s="21">
        <f t="shared" si="39"/>
        <v>0</v>
      </c>
      <c r="O414" s="21">
        <f t="shared" si="40"/>
        <v>1</v>
      </c>
      <c r="P414" s="21">
        <f t="shared" si="41"/>
        <v>0</v>
      </c>
    </row>
    <row r="415" spans="1:16">
      <c r="A415" s="58">
        <v>19246</v>
      </c>
      <c r="B415" s="58">
        <v>155</v>
      </c>
      <c r="C415" s="58">
        <v>728</v>
      </c>
      <c r="D415" s="59">
        <v>21</v>
      </c>
      <c r="E415" s="59">
        <v>239.4</v>
      </c>
      <c r="F415" s="59">
        <v>221.7</v>
      </c>
      <c r="G415" s="62">
        <v>-822513</v>
      </c>
      <c r="H415" s="59">
        <v>1</v>
      </c>
      <c r="I415" s="59">
        <v>236.5</v>
      </c>
      <c r="J415" s="60">
        <v>20862939</v>
      </c>
      <c r="K415" s="21">
        <f t="shared" si="36"/>
        <v>-822513</v>
      </c>
      <c r="L415" s="21">
        <f t="shared" si="37"/>
        <v>0</v>
      </c>
      <c r="M415" s="21">
        <f t="shared" si="38"/>
        <v>1</v>
      </c>
      <c r="N415" s="21">
        <f t="shared" si="39"/>
        <v>0</v>
      </c>
      <c r="O415" s="21">
        <f t="shared" si="40"/>
        <v>0</v>
      </c>
      <c r="P415" s="21">
        <f t="shared" si="41"/>
        <v>1</v>
      </c>
    </row>
    <row r="416" spans="1:16">
      <c r="A416" s="58">
        <v>21098</v>
      </c>
      <c r="B416" s="58">
        <v>164</v>
      </c>
      <c r="C416" s="58">
        <v>2877</v>
      </c>
      <c r="D416" s="59">
        <v>21</v>
      </c>
      <c r="E416" s="59">
        <v>120.3</v>
      </c>
      <c r="F416" s="59">
        <v>221</v>
      </c>
      <c r="G416" s="62">
        <v>-39032</v>
      </c>
      <c r="H416" s="59">
        <v>0</v>
      </c>
      <c r="I416" s="59">
        <v>196</v>
      </c>
      <c r="J416" s="60">
        <v>27566766</v>
      </c>
      <c r="K416" s="21">
        <f t="shared" si="36"/>
        <v>-39032</v>
      </c>
      <c r="L416" s="21">
        <f t="shared" si="37"/>
        <v>0</v>
      </c>
      <c r="M416" s="21">
        <f t="shared" si="38"/>
        <v>1</v>
      </c>
      <c r="N416" s="21">
        <f t="shared" si="39"/>
        <v>0</v>
      </c>
      <c r="O416" s="21">
        <f t="shared" si="40"/>
        <v>0</v>
      </c>
      <c r="P416" s="21">
        <f t="shared" si="41"/>
        <v>1</v>
      </c>
    </row>
    <row r="417" spans="1:16">
      <c r="A417" s="55">
        <v>19555</v>
      </c>
      <c r="B417" s="55">
        <v>164</v>
      </c>
      <c r="C417" s="55">
        <v>1770</v>
      </c>
      <c r="D417" s="56">
        <v>21</v>
      </c>
      <c r="E417" s="56">
        <v>182.4</v>
      </c>
      <c r="F417" s="56">
        <v>221</v>
      </c>
      <c r="G417" s="61">
        <v>-205578</v>
      </c>
      <c r="H417" s="56">
        <v>1</v>
      </c>
      <c r="I417" s="56">
        <v>193</v>
      </c>
      <c r="J417" s="57">
        <v>26341086</v>
      </c>
      <c r="K417" s="21">
        <f t="shared" si="36"/>
        <v>-205578</v>
      </c>
      <c r="L417" s="21">
        <f t="shared" si="37"/>
        <v>0</v>
      </c>
      <c r="M417" s="21">
        <f t="shared" si="38"/>
        <v>1</v>
      </c>
      <c r="N417" s="21">
        <f t="shared" si="39"/>
        <v>0</v>
      </c>
      <c r="O417" s="21">
        <f t="shared" si="40"/>
        <v>0</v>
      </c>
      <c r="P417" s="21">
        <f t="shared" si="41"/>
        <v>1</v>
      </c>
    </row>
    <row r="418" spans="1:16">
      <c r="A418" s="58">
        <v>49919</v>
      </c>
      <c r="B418" s="58">
        <v>155</v>
      </c>
      <c r="C418" s="58">
        <v>3818</v>
      </c>
      <c r="D418" s="59">
        <v>21</v>
      </c>
      <c r="E418" s="59">
        <v>126.6</v>
      </c>
      <c r="F418" s="59">
        <v>220.9</v>
      </c>
      <c r="G418" s="62">
        <v>0</v>
      </c>
      <c r="H418" s="59">
        <v>2</v>
      </c>
      <c r="I418" s="59">
        <v>150.5</v>
      </c>
      <c r="J418" s="60">
        <v>28211600</v>
      </c>
      <c r="K418" s="21">
        <f t="shared" si="36"/>
        <v>0</v>
      </c>
      <c r="L418" s="21">
        <f t="shared" si="37"/>
        <v>0</v>
      </c>
      <c r="M418" s="21">
        <f t="shared" si="38"/>
        <v>0</v>
      </c>
      <c r="N418" s="21">
        <f t="shared" si="39"/>
        <v>0</v>
      </c>
      <c r="O418" s="21">
        <f t="shared" si="40"/>
        <v>0</v>
      </c>
      <c r="P418" s="21">
        <f t="shared" si="41"/>
        <v>0</v>
      </c>
    </row>
    <row r="419" spans="1:16">
      <c r="A419" s="55">
        <v>24580</v>
      </c>
      <c r="B419" s="55">
        <v>200</v>
      </c>
      <c r="C419" s="55">
        <v>4218</v>
      </c>
      <c r="D419" s="56">
        <v>21</v>
      </c>
      <c r="E419" s="56">
        <v>311.8</v>
      </c>
      <c r="F419" s="56">
        <v>220</v>
      </c>
      <c r="G419" s="61">
        <v>0</v>
      </c>
      <c r="H419" s="56">
        <v>-1</v>
      </c>
      <c r="I419" s="56">
        <v>210</v>
      </c>
      <c r="J419" s="57">
        <v>18460076</v>
      </c>
      <c r="K419" s="21">
        <f t="shared" si="36"/>
        <v>0</v>
      </c>
      <c r="L419" s="21">
        <f t="shared" si="37"/>
        <v>1</v>
      </c>
      <c r="M419" s="21">
        <f t="shared" si="38"/>
        <v>0</v>
      </c>
      <c r="N419" s="21">
        <f t="shared" si="39"/>
        <v>0</v>
      </c>
      <c r="O419" s="21">
        <f t="shared" si="40"/>
        <v>1</v>
      </c>
      <c r="P419" s="21">
        <f t="shared" si="41"/>
        <v>0</v>
      </c>
    </row>
    <row r="420" spans="1:16">
      <c r="A420" s="55">
        <v>59126</v>
      </c>
      <c r="B420" s="55">
        <v>166</v>
      </c>
      <c r="C420" s="55">
        <v>4389</v>
      </c>
      <c r="D420" s="56">
        <v>21</v>
      </c>
      <c r="E420" s="56">
        <v>238</v>
      </c>
      <c r="F420" s="56">
        <v>220</v>
      </c>
      <c r="G420" s="61">
        <v>-111689</v>
      </c>
      <c r="H420" s="56">
        <v>0</v>
      </c>
      <c r="I420" s="56">
        <v>138</v>
      </c>
      <c r="J420" s="57">
        <v>14041583</v>
      </c>
      <c r="K420" s="21">
        <f t="shared" si="36"/>
        <v>-111689</v>
      </c>
      <c r="L420" s="21">
        <f t="shared" si="37"/>
        <v>0</v>
      </c>
      <c r="M420" s="21">
        <f t="shared" si="38"/>
        <v>1</v>
      </c>
      <c r="N420" s="21">
        <f t="shared" si="39"/>
        <v>0</v>
      </c>
      <c r="O420" s="21">
        <f t="shared" si="40"/>
        <v>0</v>
      </c>
      <c r="P420" s="21">
        <f t="shared" si="41"/>
        <v>1</v>
      </c>
    </row>
    <row r="421" spans="1:16">
      <c r="A421" s="58">
        <v>18400</v>
      </c>
      <c r="B421" s="58">
        <v>350</v>
      </c>
      <c r="C421" s="58">
        <v>2421</v>
      </c>
      <c r="D421" s="59">
        <v>21</v>
      </c>
      <c r="E421" s="59">
        <v>116.2</v>
      </c>
      <c r="F421" s="59">
        <v>219.9</v>
      </c>
      <c r="G421" s="62">
        <v>0</v>
      </c>
      <c r="H421" s="59">
        <v>0</v>
      </c>
      <c r="I421" s="59">
        <v>219.7</v>
      </c>
      <c r="J421" s="60">
        <v>16812706</v>
      </c>
      <c r="K421" s="21">
        <f t="shared" si="36"/>
        <v>0</v>
      </c>
      <c r="L421" s="21">
        <f t="shared" si="37"/>
        <v>0</v>
      </c>
      <c r="M421" s="21">
        <f t="shared" si="38"/>
        <v>0</v>
      </c>
      <c r="N421" s="21">
        <f t="shared" si="39"/>
        <v>0</v>
      </c>
      <c r="O421" s="21">
        <f t="shared" si="40"/>
        <v>0</v>
      </c>
      <c r="P421" s="21">
        <f t="shared" si="41"/>
        <v>0</v>
      </c>
    </row>
    <row r="422" spans="1:16">
      <c r="A422" s="55">
        <v>58264</v>
      </c>
      <c r="B422" s="55">
        <v>140</v>
      </c>
      <c r="C422" s="55">
        <v>1839</v>
      </c>
      <c r="D422" s="56">
        <v>31</v>
      </c>
      <c r="E422" s="56">
        <v>262.7</v>
      </c>
      <c r="F422" s="56">
        <v>219.9</v>
      </c>
      <c r="G422" s="61">
        <v>0</v>
      </c>
      <c r="H422" s="56">
        <v>0</v>
      </c>
      <c r="I422" s="56">
        <v>193.5</v>
      </c>
      <c r="J422" s="57">
        <v>83205717</v>
      </c>
      <c r="K422" s="21">
        <f t="shared" si="36"/>
        <v>0</v>
      </c>
      <c r="L422" s="21">
        <f t="shared" si="37"/>
        <v>0</v>
      </c>
      <c r="M422" s="21">
        <f t="shared" si="38"/>
        <v>0</v>
      </c>
      <c r="N422" s="21">
        <f t="shared" si="39"/>
        <v>0</v>
      </c>
      <c r="O422" s="21">
        <f t="shared" si="40"/>
        <v>0</v>
      </c>
      <c r="P422" s="21">
        <f t="shared" si="41"/>
        <v>0</v>
      </c>
    </row>
    <row r="423" spans="1:16">
      <c r="A423" s="55">
        <v>61629</v>
      </c>
      <c r="B423" s="55">
        <v>175</v>
      </c>
      <c r="C423" s="55">
        <v>3380</v>
      </c>
      <c r="D423" s="56">
        <v>21</v>
      </c>
      <c r="E423" s="56">
        <v>244.8</v>
      </c>
      <c r="F423" s="56">
        <v>219.8</v>
      </c>
      <c r="G423" s="61">
        <v>0</v>
      </c>
      <c r="H423" s="56">
        <v>0</v>
      </c>
      <c r="I423" s="56">
        <v>190.6</v>
      </c>
      <c r="J423" s="57">
        <v>12905890</v>
      </c>
      <c r="K423" s="21">
        <f t="shared" si="36"/>
        <v>0</v>
      </c>
      <c r="L423" s="21">
        <f t="shared" si="37"/>
        <v>0</v>
      </c>
      <c r="M423" s="21">
        <f t="shared" si="38"/>
        <v>0</v>
      </c>
      <c r="N423" s="21">
        <f t="shared" si="39"/>
        <v>0</v>
      </c>
      <c r="O423" s="21">
        <f t="shared" si="40"/>
        <v>0</v>
      </c>
      <c r="P423" s="21">
        <f t="shared" si="41"/>
        <v>0</v>
      </c>
    </row>
    <row r="424" spans="1:16">
      <c r="A424" s="58">
        <v>36522</v>
      </c>
      <c r="B424" s="58">
        <v>128</v>
      </c>
      <c r="C424" s="58">
        <v>440</v>
      </c>
      <c r="D424" s="59">
        <v>21</v>
      </c>
      <c r="E424" s="59">
        <v>177.8</v>
      </c>
      <c r="F424" s="59">
        <v>219.5</v>
      </c>
      <c r="G424" s="62">
        <v>0</v>
      </c>
      <c r="H424" s="59">
        <v>1</v>
      </c>
      <c r="I424" s="59">
        <v>218.9</v>
      </c>
      <c r="J424" s="60">
        <v>28198604</v>
      </c>
      <c r="K424" s="21">
        <f t="shared" si="36"/>
        <v>0</v>
      </c>
      <c r="L424" s="21">
        <f t="shared" si="37"/>
        <v>0</v>
      </c>
      <c r="M424" s="21">
        <f t="shared" si="38"/>
        <v>0</v>
      </c>
      <c r="N424" s="21">
        <f t="shared" si="39"/>
        <v>0</v>
      </c>
      <c r="O424" s="21">
        <f t="shared" si="40"/>
        <v>0</v>
      </c>
      <c r="P424" s="21">
        <f t="shared" si="41"/>
        <v>0</v>
      </c>
    </row>
    <row r="425" spans="1:16">
      <c r="A425" s="55">
        <v>34665</v>
      </c>
      <c r="B425" s="55">
        <v>128</v>
      </c>
      <c r="C425" s="55">
        <v>3524</v>
      </c>
      <c r="D425" s="56">
        <v>21</v>
      </c>
      <c r="E425" s="56">
        <v>125.3</v>
      </c>
      <c r="F425" s="56">
        <v>219.1</v>
      </c>
      <c r="G425" s="61">
        <v>0</v>
      </c>
      <c r="H425" s="56">
        <v>-1</v>
      </c>
      <c r="I425" s="56">
        <v>192</v>
      </c>
      <c r="J425" s="57">
        <v>26097541</v>
      </c>
      <c r="K425" s="21">
        <f t="shared" si="36"/>
        <v>0</v>
      </c>
      <c r="L425" s="21">
        <f t="shared" si="37"/>
        <v>1</v>
      </c>
      <c r="M425" s="21">
        <f t="shared" si="38"/>
        <v>0</v>
      </c>
      <c r="N425" s="21">
        <f t="shared" si="39"/>
        <v>0</v>
      </c>
      <c r="O425" s="21">
        <f t="shared" si="40"/>
        <v>1</v>
      </c>
      <c r="P425" s="21">
        <f t="shared" si="41"/>
        <v>0</v>
      </c>
    </row>
    <row r="426" spans="1:16">
      <c r="A426" s="55">
        <v>16334</v>
      </c>
      <c r="B426" s="55">
        <v>140</v>
      </c>
      <c r="C426" s="55">
        <v>2351</v>
      </c>
      <c r="D426" s="56">
        <v>21</v>
      </c>
      <c r="E426" s="56">
        <v>196.9</v>
      </c>
      <c r="F426" s="56">
        <v>219.1</v>
      </c>
      <c r="G426" s="61">
        <v>0</v>
      </c>
      <c r="H426" s="56">
        <v>0</v>
      </c>
      <c r="I426" s="56">
        <v>213.6</v>
      </c>
      <c r="J426" s="57">
        <v>27259898</v>
      </c>
      <c r="K426" s="21">
        <f t="shared" si="36"/>
        <v>0</v>
      </c>
      <c r="L426" s="21">
        <f t="shared" si="37"/>
        <v>0</v>
      </c>
      <c r="M426" s="21">
        <f t="shared" si="38"/>
        <v>0</v>
      </c>
      <c r="N426" s="21">
        <f t="shared" si="39"/>
        <v>0</v>
      </c>
      <c r="O426" s="21">
        <f t="shared" si="40"/>
        <v>0</v>
      </c>
      <c r="P426" s="21">
        <f t="shared" si="41"/>
        <v>0</v>
      </c>
    </row>
    <row r="427" spans="1:16">
      <c r="A427" s="58">
        <v>21921</v>
      </c>
      <c r="B427" s="58">
        <v>170</v>
      </c>
      <c r="C427" s="58">
        <v>1230</v>
      </c>
      <c r="D427" s="59">
        <v>21</v>
      </c>
      <c r="E427" s="59">
        <v>162.5</v>
      </c>
      <c r="F427" s="59">
        <v>219</v>
      </c>
      <c r="G427" s="62">
        <v>-140704</v>
      </c>
      <c r="H427" s="59">
        <v>0</v>
      </c>
      <c r="I427" s="59">
        <v>210</v>
      </c>
      <c r="J427" s="60">
        <v>25009118</v>
      </c>
      <c r="K427" s="21">
        <f t="shared" si="36"/>
        <v>-140704</v>
      </c>
      <c r="L427" s="21">
        <f t="shared" si="37"/>
        <v>0</v>
      </c>
      <c r="M427" s="21">
        <f t="shared" si="38"/>
        <v>1</v>
      </c>
      <c r="N427" s="21">
        <f t="shared" si="39"/>
        <v>0</v>
      </c>
      <c r="O427" s="21">
        <f t="shared" si="40"/>
        <v>0</v>
      </c>
      <c r="P427" s="21">
        <f t="shared" si="41"/>
        <v>1</v>
      </c>
    </row>
    <row r="428" spans="1:16">
      <c r="A428" s="58">
        <v>11620</v>
      </c>
      <c r="B428" s="58">
        <v>170</v>
      </c>
      <c r="C428" s="58">
        <v>7012</v>
      </c>
      <c r="D428" s="59">
        <v>21</v>
      </c>
      <c r="E428" s="59">
        <v>110.6</v>
      </c>
      <c r="F428" s="59">
        <v>218</v>
      </c>
      <c r="G428" s="62">
        <v>-210005</v>
      </c>
      <c r="H428" s="59">
        <v>0</v>
      </c>
      <c r="I428" s="59">
        <v>214.1</v>
      </c>
      <c r="J428" s="60">
        <v>13220247</v>
      </c>
      <c r="K428" s="21">
        <f t="shared" si="36"/>
        <v>-210005</v>
      </c>
      <c r="L428" s="21">
        <f t="shared" si="37"/>
        <v>0</v>
      </c>
      <c r="M428" s="21">
        <f t="shared" si="38"/>
        <v>1</v>
      </c>
      <c r="N428" s="21">
        <f t="shared" si="39"/>
        <v>0</v>
      </c>
      <c r="O428" s="21">
        <f t="shared" si="40"/>
        <v>0</v>
      </c>
      <c r="P428" s="21">
        <f t="shared" si="41"/>
        <v>1</v>
      </c>
    </row>
    <row r="429" spans="1:16">
      <c r="A429" s="58">
        <v>25086</v>
      </c>
      <c r="B429" s="58">
        <v>170</v>
      </c>
      <c r="C429" s="58">
        <v>7525</v>
      </c>
      <c r="D429" s="59">
        <v>21</v>
      </c>
      <c r="E429" s="59">
        <v>249.7</v>
      </c>
      <c r="F429" s="59">
        <v>218</v>
      </c>
      <c r="G429" s="62">
        <v>0</v>
      </c>
      <c r="H429" s="59">
        <v>0</v>
      </c>
      <c r="I429" s="59">
        <v>208</v>
      </c>
      <c r="J429" s="60">
        <v>17889702</v>
      </c>
      <c r="K429" s="21">
        <f t="shared" si="36"/>
        <v>0</v>
      </c>
      <c r="L429" s="21">
        <f t="shared" si="37"/>
        <v>0</v>
      </c>
      <c r="M429" s="21">
        <f t="shared" si="38"/>
        <v>0</v>
      </c>
      <c r="N429" s="21">
        <f t="shared" si="39"/>
        <v>0</v>
      </c>
      <c r="O429" s="21">
        <f t="shared" si="40"/>
        <v>0</v>
      </c>
      <c r="P429" s="21">
        <f t="shared" si="41"/>
        <v>0</v>
      </c>
    </row>
    <row r="430" spans="1:16">
      <c r="A430" s="55">
        <v>41941</v>
      </c>
      <c r="B430" s="55">
        <v>200</v>
      </c>
      <c r="C430" s="55">
        <v>2257</v>
      </c>
      <c r="D430" s="56">
        <v>21</v>
      </c>
      <c r="E430" s="56">
        <v>205.5</v>
      </c>
      <c r="F430" s="56">
        <v>218</v>
      </c>
      <c r="G430" s="61">
        <v>0</v>
      </c>
      <c r="H430" s="56">
        <v>0</v>
      </c>
      <c r="I430" s="56">
        <v>194</v>
      </c>
      <c r="J430" s="57">
        <v>12042671</v>
      </c>
      <c r="K430" s="21">
        <f t="shared" si="36"/>
        <v>0</v>
      </c>
      <c r="L430" s="21">
        <f t="shared" si="37"/>
        <v>0</v>
      </c>
      <c r="M430" s="21">
        <f t="shared" si="38"/>
        <v>0</v>
      </c>
      <c r="N430" s="21">
        <f t="shared" si="39"/>
        <v>0</v>
      </c>
      <c r="O430" s="21">
        <f t="shared" si="40"/>
        <v>0</v>
      </c>
      <c r="P430" s="21">
        <f t="shared" si="41"/>
        <v>0</v>
      </c>
    </row>
    <row r="431" spans="1:16">
      <c r="A431" s="55">
        <v>34016</v>
      </c>
      <c r="B431" s="55">
        <v>199</v>
      </c>
      <c r="C431" s="55">
        <v>4164</v>
      </c>
      <c r="D431" s="56">
        <v>21</v>
      </c>
      <c r="E431" s="56">
        <v>312.2</v>
      </c>
      <c r="F431" s="56">
        <v>217.4</v>
      </c>
      <c r="G431" s="61">
        <v>0</v>
      </c>
      <c r="H431" s="56">
        <v>-1</v>
      </c>
      <c r="I431" s="56">
        <v>233.5</v>
      </c>
      <c r="J431" s="57">
        <v>26648718</v>
      </c>
      <c r="K431" s="21">
        <f t="shared" si="36"/>
        <v>0</v>
      </c>
      <c r="L431" s="21">
        <f t="shared" si="37"/>
        <v>1</v>
      </c>
      <c r="M431" s="21">
        <f t="shared" si="38"/>
        <v>0</v>
      </c>
      <c r="N431" s="21">
        <f t="shared" si="39"/>
        <v>0</v>
      </c>
      <c r="O431" s="21">
        <f t="shared" si="40"/>
        <v>1</v>
      </c>
      <c r="P431" s="21">
        <f t="shared" si="41"/>
        <v>0</v>
      </c>
    </row>
    <row r="432" spans="1:16">
      <c r="A432" s="55">
        <v>34552</v>
      </c>
      <c r="B432" s="55">
        <v>500</v>
      </c>
      <c r="C432" s="55">
        <v>1057</v>
      </c>
      <c r="D432" s="56">
        <v>21</v>
      </c>
      <c r="E432" s="56">
        <v>231.4</v>
      </c>
      <c r="F432" s="56">
        <v>217.3</v>
      </c>
      <c r="G432" s="61">
        <v>0</v>
      </c>
      <c r="H432" s="56">
        <v>-1</v>
      </c>
      <c r="I432" s="56">
        <v>189.5</v>
      </c>
      <c r="J432" s="57">
        <v>21299332</v>
      </c>
      <c r="K432" s="21">
        <f t="shared" si="36"/>
        <v>0</v>
      </c>
      <c r="L432" s="21">
        <f t="shared" si="37"/>
        <v>1</v>
      </c>
      <c r="M432" s="21">
        <f t="shared" si="38"/>
        <v>0</v>
      </c>
      <c r="N432" s="21">
        <f t="shared" si="39"/>
        <v>0</v>
      </c>
      <c r="O432" s="21">
        <f t="shared" si="40"/>
        <v>1</v>
      </c>
      <c r="P432" s="21">
        <f t="shared" si="41"/>
        <v>0</v>
      </c>
    </row>
    <row r="433" spans="1:16">
      <c r="A433" s="58">
        <v>42555</v>
      </c>
      <c r="B433" s="58">
        <v>129</v>
      </c>
      <c r="C433" s="58">
        <v>8651</v>
      </c>
      <c r="D433" s="59">
        <v>21</v>
      </c>
      <c r="E433" s="59">
        <v>159</v>
      </c>
      <c r="F433" s="59">
        <v>217.3</v>
      </c>
      <c r="G433" s="62">
        <v>0</v>
      </c>
      <c r="H433" s="59">
        <v>0</v>
      </c>
      <c r="I433" s="59">
        <v>191.3</v>
      </c>
      <c r="J433" s="60">
        <v>30957539</v>
      </c>
      <c r="K433" s="21">
        <f t="shared" si="36"/>
        <v>0</v>
      </c>
      <c r="L433" s="21">
        <f t="shared" si="37"/>
        <v>0</v>
      </c>
      <c r="M433" s="21">
        <f t="shared" si="38"/>
        <v>0</v>
      </c>
      <c r="N433" s="21">
        <f t="shared" si="39"/>
        <v>0</v>
      </c>
      <c r="O433" s="21">
        <f t="shared" si="40"/>
        <v>0</v>
      </c>
      <c r="P433" s="21">
        <f t="shared" si="41"/>
        <v>0</v>
      </c>
    </row>
    <row r="434" spans="1:16">
      <c r="A434" s="58">
        <v>20820</v>
      </c>
      <c r="B434" s="58">
        <v>200</v>
      </c>
      <c r="C434" s="58">
        <v>4740</v>
      </c>
      <c r="D434" s="59">
        <v>21</v>
      </c>
      <c r="E434" s="59">
        <v>294.60000000000002</v>
      </c>
      <c r="F434" s="59">
        <v>217.2</v>
      </c>
      <c r="G434" s="62">
        <v>0</v>
      </c>
      <c r="H434" s="59">
        <v>0</v>
      </c>
      <c r="I434" s="59">
        <v>143.9</v>
      </c>
      <c r="J434" s="60">
        <v>11812082</v>
      </c>
      <c r="K434" s="21">
        <f t="shared" si="36"/>
        <v>0</v>
      </c>
      <c r="L434" s="21">
        <f t="shared" si="37"/>
        <v>0</v>
      </c>
      <c r="M434" s="21">
        <f t="shared" si="38"/>
        <v>0</v>
      </c>
      <c r="N434" s="21">
        <f t="shared" si="39"/>
        <v>0</v>
      </c>
      <c r="O434" s="21">
        <f t="shared" si="40"/>
        <v>0</v>
      </c>
      <c r="P434" s="21">
        <f t="shared" si="41"/>
        <v>0</v>
      </c>
    </row>
    <row r="435" spans="1:16">
      <c r="A435" s="55">
        <v>22881</v>
      </c>
      <c r="B435" s="55">
        <v>200</v>
      </c>
      <c r="C435" s="55">
        <v>1609</v>
      </c>
      <c r="D435" s="56">
        <v>21</v>
      </c>
      <c r="E435" s="56">
        <v>121.8</v>
      </c>
      <c r="F435" s="56">
        <v>217.2</v>
      </c>
      <c r="G435" s="61">
        <v>0</v>
      </c>
      <c r="H435" s="56">
        <v>0</v>
      </c>
      <c r="I435" s="56">
        <v>49.5</v>
      </c>
      <c r="J435" s="57">
        <v>21312843</v>
      </c>
      <c r="K435" s="21">
        <f t="shared" si="36"/>
        <v>0</v>
      </c>
      <c r="L435" s="21">
        <f t="shared" si="37"/>
        <v>0</v>
      </c>
      <c r="M435" s="21">
        <f t="shared" si="38"/>
        <v>0</v>
      </c>
      <c r="N435" s="21">
        <f t="shared" si="39"/>
        <v>0</v>
      </c>
      <c r="O435" s="21">
        <f t="shared" si="40"/>
        <v>0</v>
      </c>
      <c r="P435" s="21">
        <f t="shared" si="41"/>
        <v>0</v>
      </c>
    </row>
    <row r="436" spans="1:16">
      <c r="A436" s="58">
        <v>3411</v>
      </c>
      <c r="B436" s="58">
        <v>129</v>
      </c>
      <c r="C436" s="58">
        <v>7019</v>
      </c>
      <c r="D436" s="59">
        <v>21</v>
      </c>
      <c r="E436" s="59">
        <v>100</v>
      </c>
      <c r="F436" s="59">
        <v>216.8</v>
      </c>
      <c r="G436" s="62">
        <v>0</v>
      </c>
      <c r="H436" s="59">
        <v>-1</v>
      </c>
      <c r="I436" s="59">
        <v>118.3</v>
      </c>
      <c r="J436" s="60">
        <v>26630231</v>
      </c>
      <c r="K436" s="21">
        <f t="shared" si="36"/>
        <v>0</v>
      </c>
      <c r="L436" s="21">
        <f t="shared" si="37"/>
        <v>1</v>
      </c>
      <c r="M436" s="21">
        <f t="shared" si="38"/>
        <v>0</v>
      </c>
      <c r="N436" s="21">
        <f t="shared" si="39"/>
        <v>0</v>
      </c>
      <c r="O436" s="21">
        <f t="shared" si="40"/>
        <v>1</v>
      </c>
      <c r="P436" s="21">
        <f t="shared" si="41"/>
        <v>0</v>
      </c>
    </row>
    <row r="437" spans="1:16">
      <c r="A437" s="58">
        <v>21138</v>
      </c>
      <c r="B437" s="58">
        <v>164</v>
      </c>
      <c r="C437" s="58">
        <v>2535</v>
      </c>
      <c r="D437" s="59">
        <v>21</v>
      </c>
      <c r="E437" s="59">
        <v>167.2</v>
      </c>
      <c r="F437" s="59">
        <v>216.8</v>
      </c>
      <c r="G437" s="62">
        <v>0</v>
      </c>
      <c r="H437" s="59">
        <v>-1</v>
      </c>
      <c r="I437" s="59">
        <v>115.9</v>
      </c>
      <c r="J437" s="60">
        <v>20859547</v>
      </c>
      <c r="K437" s="21">
        <f t="shared" si="36"/>
        <v>0</v>
      </c>
      <c r="L437" s="21">
        <f t="shared" si="37"/>
        <v>1</v>
      </c>
      <c r="M437" s="21">
        <f t="shared" si="38"/>
        <v>0</v>
      </c>
      <c r="N437" s="21">
        <f t="shared" si="39"/>
        <v>0</v>
      </c>
      <c r="O437" s="21">
        <f t="shared" si="40"/>
        <v>1</v>
      </c>
      <c r="P437" s="21">
        <f t="shared" si="41"/>
        <v>0</v>
      </c>
    </row>
    <row r="438" spans="1:16">
      <c r="A438" s="55">
        <v>10004</v>
      </c>
      <c r="B438" s="55">
        <v>129</v>
      </c>
      <c r="C438" s="55">
        <v>3949</v>
      </c>
      <c r="D438" s="56">
        <v>21</v>
      </c>
      <c r="E438" s="56">
        <v>214.3</v>
      </c>
      <c r="F438" s="56">
        <v>216.8</v>
      </c>
      <c r="G438" s="61">
        <v>0</v>
      </c>
      <c r="H438" s="56">
        <v>0</v>
      </c>
      <c r="I438" s="56">
        <v>180.1</v>
      </c>
      <c r="J438" s="57">
        <v>15446641</v>
      </c>
      <c r="K438" s="21">
        <f t="shared" si="36"/>
        <v>0</v>
      </c>
      <c r="L438" s="21">
        <f t="shared" si="37"/>
        <v>0</v>
      </c>
      <c r="M438" s="21">
        <f t="shared" si="38"/>
        <v>0</v>
      </c>
      <c r="N438" s="21">
        <f t="shared" si="39"/>
        <v>0</v>
      </c>
      <c r="O438" s="21">
        <f t="shared" si="40"/>
        <v>0</v>
      </c>
      <c r="P438" s="21">
        <f t="shared" si="41"/>
        <v>0</v>
      </c>
    </row>
    <row r="439" spans="1:16">
      <c r="A439" s="55">
        <v>28149</v>
      </c>
      <c r="B439" s="55">
        <v>170</v>
      </c>
      <c r="C439" s="55">
        <v>2298</v>
      </c>
      <c r="D439" s="56">
        <v>21</v>
      </c>
      <c r="E439" s="56">
        <v>132.69999999999999</v>
      </c>
      <c r="F439" s="56">
        <v>216.8</v>
      </c>
      <c r="G439" s="61">
        <v>0</v>
      </c>
      <c r="H439" s="56">
        <v>0</v>
      </c>
      <c r="I439" s="56">
        <v>212.5</v>
      </c>
      <c r="J439" s="57">
        <v>28245513</v>
      </c>
      <c r="K439" s="21">
        <f t="shared" si="36"/>
        <v>0</v>
      </c>
      <c r="L439" s="21">
        <f t="shared" si="37"/>
        <v>0</v>
      </c>
      <c r="M439" s="21">
        <f t="shared" si="38"/>
        <v>0</v>
      </c>
      <c r="N439" s="21">
        <f t="shared" si="39"/>
        <v>0</v>
      </c>
      <c r="O439" s="21">
        <f t="shared" si="40"/>
        <v>0</v>
      </c>
      <c r="P439" s="21">
        <f t="shared" si="41"/>
        <v>0</v>
      </c>
    </row>
    <row r="440" spans="1:16">
      <c r="A440" s="55">
        <v>15860</v>
      </c>
      <c r="B440" s="55">
        <v>175</v>
      </c>
      <c r="C440" s="55">
        <v>1028</v>
      </c>
      <c r="D440" s="56">
        <v>21</v>
      </c>
      <c r="E440" s="56">
        <v>198</v>
      </c>
      <c r="F440" s="56">
        <v>216.4</v>
      </c>
      <c r="G440" s="61">
        <v>0</v>
      </c>
      <c r="H440" s="56">
        <v>0</v>
      </c>
      <c r="I440" s="56">
        <v>196</v>
      </c>
      <c r="J440" s="57">
        <v>17531492</v>
      </c>
      <c r="K440" s="21">
        <f t="shared" si="36"/>
        <v>0</v>
      </c>
      <c r="L440" s="21">
        <f t="shared" si="37"/>
        <v>0</v>
      </c>
      <c r="M440" s="21">
        <f t="shared" si="38"/>
        <v>0</v>
      </c>
      <c r="N440" s="21">
        <f t="shared" si="39"/>
        <v>0</v>
      </c>
      <c r="O440" s="21">
        <f t="shared" si="40"/>
        <v>0</v>
      </c>
      <c r="P440" s="21">
        <f t="shared" si="41"/>
        <v>0</v>
      </c>
    </row>
    <row r="441" spans="1:16">
      <c r="A441" s="58">
        <v>42523</v>
      </c>
      <c r="B441" s="58">
        <v>140</v>
      </c>
      <c r="C441" s="58">
        <v>2730</v>
      </c>
      <c r="D441" s="59">
        <v>21</v>
      </c>
      <c r="E441" s="59">
        <v>232.4</v>
      </c>
      <c r="F441" s="59">
        <v>216.2</v>
      </c>
      <c r="G441" s="62">
        <v>-57607</v>
      </c>
      <c r="H441" s="59">
        <v>1</v>
      </c>
      <c r="I441" s="59">
        <v>243.6</v>
      </c>
      <c r="J441" s="60">
        <v>17839985</v>
      </c>
      <c r="K441" s="21">
        <f t="shared" si="36"/>
        <v>-57607</v>
      </c>
      <c r="L441" s="21">
        <f t="shared" si="37"/>
        <v>0</v>
      </c>
      <c r="M441" s="21">
        <f t="shared" si="38"/>
        <v>1</v>
      </c>
      <c r="N441" s="21">
        <f t="shared" si="39"/>
        <v>0</v>
      </c>
      <c r="O441" s="21">
        <f t="shared" si="40"/>
        <v>0</v>
      </c>
      <c r="P441" s="21">
        <f t="shared" si="41"/>
        <v>1</v>
      </c>
    </row>
    <row r="442" spans="1:16">
      <c r="A442" s="55">
        <v>49544</v>
      </c>
      <c r="B442" s="55">
        <v>140</v>
      </c>
      <c r="C442" s="55">
        <v>2424</v>
      </c>
      <c r="D442" s="56">
        <v>21</v>
      </c>
      <c r="E442" s="56">
        <v>187.1</v>
      </c>
      <c r="F442" s="56">
        <v>216</v>
      </c>
      <c r="G442" s="61">
        <v>0</v>
      </c>
      <c r="H442" s="56">
        <v>0</v>
      </c>
      <c r="I442" s="56">
        <v>214.9</v>
      </c>
      <c r="J442" s="57">
        <v>28362307</v>
      </c>
      <c r="K442" s="21">
        <f t="shared" si="36"/>
        <v>0</v>
      </c>
      <c r="L442" s="21">
        <f t="shared" si="37"/>
        <v>0</v>
      </c>
      <c r="M442" s="21">
        <f t="shared" si="38"/>
        <v>0</v>
      </c>
      <c r="N442" s="21">
        <f t="shared" si="39"/>
        <v>0</v>
      </c>
      <c r="O442" s="21">
        <f t="shared" si="40"/>
        <v>0</v>
      </c>
      <c r="P442" s="21">
        <f t="shared" si="41"/>
        <v>0</v>
      </c>
    </row>
    <row r="443" spans="1:16">
      <c r="A443" s="55">
        <v>39227</v>
      </c>
      <c r="B443" s="55">
        <v>101</v>
      </c>
      <c r="C443" s="55">
        <v>5810</v>
      </c>
      <c r="D443" s="56">
        <v>21</v>
      </c>
      <c r="E443" s="56">
        <v>246.3</v>
      </c>
      <c r="F443" s="56">
        <v>215.9</v>
      </c>
      <c r="G443" s="61">
        <v>0</v>
      </c>
      <c r="H443" s="56">
        <v>-1</v>
      </c>
      <c r="I443" s="56">
        <v>217.9</v>
      </c>
      <c r="J443" s="57">
        <v>85220012</v>
      </c>
      <c r="K443" s="21">
        <f t="shared" si="36"/>
        <v>0</v>
      </c>
      <c r="L443" s="21">
        <f t="shared" si="37"/>
        <v>1</v>
      </c>
      <c r="M443" s="21">
        <f t="shared" si="38"/>
        <v>0</v>
      </c>
      <c r="N443" s="21">
        <f t="shared" si="39"/>
        <v>0</v>
      </c>
      <c r="O443" s="21">
        <f t="shared" si="40"/>
        <v>1</v>
      </c>
      <c r="P443" s="21">
        <f t="shared" si="41"/>
        <v>0</v>
      </c>
    </row>
    <row r="444" spans="1:16">
      <c r="A444" s="55">
        <v>832</v>
      </c>
      <c r="B444" s="55">
        <v>143</v>
      </c>
      <c r="C444" s="55">
        <v>1606</v>
      </c>
      <c r="D444" s="56">
        <v>21</v>
      </c>
      <c r="E444" s="56">
        <v>143.69999999999999</v>
      </c>
      <c r="F444" s="56">
        <v>215.7</v>
      </c>
      <c r="G444" s="61">
        <v>0</v>
      </c>
      <c r="H444" s="56">
        <v>0</v>
      </c>
      <c r="I444" s="56">
        <v>192</v>
      </c>
      <c r="J444" s="57">
        <v>25047346</v>
      </c>
      <c r="K444" s="21">
        <f t="shared" si="36"/>
        <v>0</v>
      </c>
      <c r="L444" s="21">
        <f t="shared" si="37"/>
        <v>0</v>
      </c>
      <c r="M444" s="21">
        <f t="shared" si="38"/>
        <v>0</v>
      </c>
      <c r="N444" s="21">
        <f t="shared" si="39"/>
        <v>0</v>
      </c>
      <c r="O444" s="21">
        <f t="shared" si="40"/>
        <v>0</v>
      </c>
      <c r="P444" s="21">
        <f t="shared" si="41"/>
        <v>0</v>
      </c>
    </row>
    <row r="445" spans="1:16">
      <c r="A445" s="55">
        <v>23700</v>
      </c>
      <c r="B445" s="55">
        <v>200</v>
      </c>
      <c r="C445" s="55">
        <v>538</v>
      </c>
      <c r="D445" s="56">
        <v>21</v>
      </c>
      <c r="E445" s="56">
        <v>280</v>
      </c>
      <c r="F445" s="56">
        <v>215.4</v>
      </c>
      <c r="G445" s="61">
        <v>0</v>
      </c>
      <c r="H445" s="56">
        <v>-1</v>
      </c>
      <c r="I445" s="56">
        <v>206.9</v>
      </c>
      <c r="J445" s="57">
        <v>27110029</v>
      </c>
      <c r="K445" s="21">
        <f t="shared" si="36"/>
        <v>0</v>
      </c>
      <c r="L445" s="21">
        <f t="shared" si="37"/>
        <v>1</v>
      </c>
      <c r="M445" s="21">
        <f t="shared" si="38"/>
        <v>0</v>
      </c>
      <c r="N445" s="21">
        <f t="shared" si="39"/>
        <v>0</v>
      </c>
      <c r="O445" s="21">
        <f t="shared" si="40"/>
        <v>1</v>
      </c>
      <c r="P445" s="21">
        <f t="shared" si="41"/>
        <v>0</v>
      </c>
    </row>
    <row r="446" spans="1:16">
      <c r="A446" s="55">
        <v>44969</v>
      </c>
      <c r="B446" s="55">
        <v>528</v>
      </c>
      <c r="C446" s="55">
        <v>1308</v>
      </c>
      <c r="D446" s="56">
        <v>21</v>
      </c>
      <c r="E446" s="56">
        <v>190.7</v>
      </c>
      <c r="F446" s="56">
        <v>215.4</v>
      </c>
      <c r="G446" s="61">
        <v>0</v>
      </c>
      <c r="H446" s="56">
        <v>-1</v>
      </c>
      <c r="I446" s="56">
        <v>209.2</v>
      </c>
      <c r="J446" s="57">
        <v>89212928</v>
      </c>
      <c r="K446" s="21">
        <f t="shared" si="36"/>
        <v>0</v>
      </c>
      <c r="L446" s="21">
        <f t="shared" si="37"/>
        <v>1</v>
      </c>
      <c r="M446" s="21">
        <f t="shared" si="38"/>
        <v>0</v>
      </c>
      <c r="N446" s="21">
        <f t="shared" si="39"/>
        <v>0</v>
      </c>
      <c r="O446" s="21">
        <f t="shared" si="40"/>
        <v>1</v>
      </c>
      <c r="P446" s="21">
        <f t="shared" si="41"/>
        <v>0</v>
      </c>
    </row>
    <row r="447" spans="1:16">
      <c r="A447" s="58">
        <v>4847</v>
      </c>
      <c r="B447" s="58">
        <v>155</v>
      </c>
      <c r="C447" s="58">
        <v>6663</v>
      </c>
      <c r="D447" s="59">
        <v>21</v>
      </c>
      <c r="E447" s="59">
        <v>219.3</v>
      </c>
      <c r="F447" s="59">
        <v>215.4</v>
      </c>
      <c r="G447" s="62">
        <v>0</v>
      </c>
      <c r="H447" s="59">
        <v>0</v>
      </c>
      <c r="I447" s="59">
        <v>197.7</v>
      </c>
      <c r="J447" s="60">
        <v>33547846</v>
      </c>
      <c r="K447" s="21">
        <f t="shared" si="36"/>
        <v>0</v>
      </c>
      <c r="L447" s="21">
        <f t="shared" si="37"/>
        <v>0</v>
      </c>
      <c r="M447" s="21">
        <f t="shared" si="38"/>
        <v>0</v>
      </c>
      <c r="N447" s="21">
        <f t="shared" si="39"/>
        <v>0</v>
      </c>
      <c r="O447" s="21">
        <f t="shared" si="40"/>
        <v>0</v>
      </c>
      <c r="P447" s="21">
        <f t="shared" si="41"/>
        <v>0</v>
      </c>
    </row>
    <row r="448" spans="1:16">
      <c r="A448" s="55">
        <v>26438</v>
      </c>
      <c r="B448" s="55">
        <v>175</v>
      </c>
      <c r="C448" s="55">
        <v>3453</v>
      </c>
      <c r="D448" s="56">
        <v>21</v>
      </c>
      <c r="E448" s="56">
        <v>202.6</v>
      </c>
      <c r="F448" s="56">
        <v>215.1</v>
      </c>
      <c r="G448" s="61">
        <v>0</v>
      </c>
      <c r="H448" s="56">
        <v>-1</v>
      </c>
      <c r="I448" s="56">
        <v>191.2</v>
      </c>
      <c r="J448" s="57">
        <v>18945282</v>
      </c>
      <c r="K448" s="21">
        <f t="shared" si="36"/>
        <v>0</v>
      </c>
      <c r="L448" s="21">
        <f t="shared" si="37"/>
        <v>1</v>
      </c>
      <c r="M448" s="21">
        <f t="shared" si="38"/>
        <v>0</v>
      </c>
      <c r="N448" s="21">
        <f t="shared" si="39"/>
        <v>0</v>
      </c>
      <c r="O448" s="21">
        <f t="shared" si="40"/>
        <v>1</v>
      </c>
      <c r="P448" s="21">
        <f t="shared" si="41"/>
        <v>0</v>
      </c>
    </row>
    <row r="449" spans="1:16">
      <c r="A449" s="58">
        <v>5152</v>
      </c>
      <c r="B449" s="58">
        <v>129</v>
      </c>
      <c r="C449" s="58">
        <v>4904</v>
      </c>
      <c r="D449" s="59">
        <v>21</v>
      </c>
      <c r="E449" s="59">
        <v>127.6</v>
      </c>
      <c r="F449" s="59">
        <v>215</v>
      </c>
      <c r="G449" s="62">
        <v>0</v>
      </c>
      <c r="H449" s="59">
        <v>-1</v>
      </c>
      <c r="I449" s="59">
        <v>183.4</v>
      </c>
      <c r="J449" s="60">
        <v>16332135</v>
      </c>
      <c r="K449" s="21">
        <f t="shared" si="36"/>
        <v>0</v>
      </c>
      <c r="L449" s="21">
        <f t="shared" si="37"/>
        <v>1</v>
      </c>
      <c r="M449" s="21">
        <f t="shared" si="38"/>
        <v>0</v>
      </c>
      <c r="N449" s="21">
        <f t="shared" si="39"/>
        <v>0</v>
      </c>
      <c r="O449" s="21">
        <f t="shared" si="40"/>
        <v>1</v>
      </c>
      <c r="P449" s="21">
        <f t="shared" si="41"/>
        <v>0</v>
      </c>
    </row>
    <row r="450" spans="1:16">
      <c r="A450" s="55">
        <v>12206</v>
      </c>
      <c r="B450" s="55">
        <v>200</v>
      </c>
      <c r="C450" s="55">
        <v>4603</v>
      </c>
      <c r="D450" s="56">
        <v>21</v>
      </c>
      <c r="E450" s="56">
        <v>154.5</v>
      </c>
      <c r="F450" s="56">
        <v>215</v>
      </c>
      <c r="G450" s="61">
        <v>0</v>
      </c>
      <c r="H450" s="56">
        <v>0</v>
      </c>
      <c r="I450" s="56">
        <v>212</v>
      </c>
      <c r="J450" s="57">
        <v>13561109</v>
      </c>
      <c r="K450" s="21">
        <f t="shared" si="36"/>
        <v>0</v>
      </c>
      <c r="L450" s="21">
        <f t="shared" si="37"/>
        <v>0</v>
      </c>
      <c r="M450" s="21">
        <f t="shared" si="38"/>
        <v>0</v>
      </c>
      <c r="N450" s="21">
        <f t="shared" si="39"/>
        <v>0</v>
      </c>
      <c r="O450" s="21">
        <f t="shared" si="40"/>
        <v>0</v>
      </c>
      <c r="P450" s="21">
        <f t="shared" si="41"/>
        <v>0</v>
      </c>
    </row>
    <row r="451" spans="1:16">
      <c r="A451" s="58">
        <v>8410</v>
      </c>
      <c r="B451" s="58">
        <v>170</v>
      </c>
      <c r="C451" s="58">
        <v>385</v>
      </c>
      <c r="D451" s="59">
        <v>21</v>
      </c>
      <c r="E451" s="59">
        <v>316.39999999999998</v>
      </c>
      <c r="F451" s="59">
        <v>214.9</v>
      </c>
      <c r="G451" s="62">
        <v>0</v>
      </c>
      <c r="H451" s="59">
        <v>0</v>
      </c>
      <c r="I451" s="59">
        <v>0</v>
      </c>
      <c r="J451" s="60">
        <v>67976916</v>
      </c>
      <c r="K451" s="21">
        <f t="shared" ref="K451:K514" si="42">G451</f>
        <v>0</v>
      </c>
      <c r="L451" s="21">
        <f t="shared" ref="L451:L514" si="43">IF(H451=-1,1,0)</f>
        <v>0</v>
      </c>
      <c r="M451" s="21">
        <f t="shared" ref="M451:M514" si="44">IF(G451&lt;&gt;0,1,0)</f>
        <v>0</v>
      </c>
      <c r="N451" s="21">
        <f t="shared" ref="N451:N514" si="45">IF(AND(L451=1,M451=1),1,0)</f>
        <v>0</v>
      </c>
      <c r="O451" s="21">
        <f t="shared" ref="O451:O514" si="46">IF(AND(H451=-1,G451=0),1,0)</f>
        <v>0</v>
      </c>
      <c r="P451" s="21">
        <f t="shared" ref="P451:P514" si="47">IF(AND(G451&lt;&gt;0,H451&lt;&gt;-1),1,0)</f>
        <v>0</v>
      </c>
    </row>
    <row r="452" spans="1:16">
      <c r="A452" s="55">
        <v>36978</v>
      </c>
      <c r="B452" s="55">
        <v>101</v>
      </c>
      <c r="C452" s="55">
        <v>6056</v>
      </c>
      <c r="D452" s="56">
        <v>23</v>
      </c>
      <c r="E452" s="56">
        <v>348.7</v>
      </c>
      <c r="F452" s="56">
        <v>214.8</v>
      </c>
      <c r="G452" s="61">
        <v>0</v>
      </c>
      <c r="H452" s="56">
        <v>0</v>
      </c>
      <c r="I452" s="56">
        <v>215</v>
      </c>
      <c r="J452" s="57">
        <v>12364695</v>
      </c>
      <c r="K452" s="21">
        <f t="shared" si="42"/>
        <v>0</v>
      </c>
      <c r="L452" s="21">
        <f t="shared" si="43"/>
        <v>0</v>
      </c>
      <c r="M452" s="21">
        <f t="shared" si="44"/>
        <v>0</v>
      </c>
      <c r="N452" s="21">
        <f t="shared" si="45"/>
        <v>0</v>
      </c>
      <c r="O452" s="21">
        <f t="shared" si="46"/>
        <v>0</v>
      </c>
      <c r="P452" s="21">
        <f t="shared" si="47"/>
        <v>0</v>
      </c>
    </row>
    <row r="453" spans="1:16">
      <c r="A453" s="55">
        <v>2190</v>
      </c>
      <c r="B453" s="55">
        <v>129</v>
      </c>
      <c r="C453" s="55">
        <v>1234</v>
      </c>
      <c r="D453" s="56">
        <v>21</v>
      </c>
      <c r="E453" s="56">
        <v>133.80000000000001</v>
      </c>
      <c r="F453" s="56">
        <v>214.6</v>
      </c>
      <c r="G453" s="61">
        <v>0</v>
      </c>
      <c r="H453" s="56">
        <v>-1</v>
      </c>
      <c r="I453" s="56">
        <v>142.9</v>
      </c>
      <c r="J453" s="57">
        <v>21993875</v>
      </c>
      <c r="K453" s="21">
        <f t="shared" si="42"/>
        <v>0</v>
      </c>
      <c r="L453" s="21">
        <f t="shared" si="43"/>
        <v>1</v>
      </c>
      <c r="M453" s="21">
        <f t="shared" si="44"/>
        <v>0</v>
      </c>
      <c r="N453" s="21">
        <f t="shared" si="45"/>
        <v>0</v>
      </c>
      <c r="O453" s="21">
        <f t="shared" si="46"/>
        <v>1</v>
      </c>
      <c r="P453" s="21">
        <f t="shared" si="47"/>
        <v>0</v>
      </c>
    </row>
    <row r="454" spans="1:16">
      <c r="A454" s="55">
        <v>29076</v>
      </c>
      <c r="B454" s="55">
        <v>164</v>
      </c>
      <c r="C454" s="55">
        <v>1461</v>
      </c>
      <c r="D454" s="56">
        <v>21</v>
      </c>
      <c r="E454" s="56">
        <v>162</v>
      </c>
      <c r="F454" s="56">
        <v>214.5</v>
      </c>
      <c r="G454" s="61">
        <v>0</v>
      </c>
      <c r="H454" s="56">
        <v>-1</v>
      </c>
      <c r="I454" s="56">
        <v>223.7</v>
      </c>
      <c r="J454" s="57">
        <v>17987682</v>
      </c>
      <c r="K454" s="21">
        <f t="shared" si="42"/>
        <v>0</v>
      </c>
      <c r="L454" s="21">
        <f t="shared" si="43"/>
        <v>1</v>
      </c>
      <c r="M454" s="21">
        <f t="shared" si="44"/>
        <v>0</v>
      </c>
      <c r="N454" s="21">
        <f t="shared" si="45"/>
        <v>0</v>
      </c>
      <c r="O454" s="21">
        <f t="shared" si="46"/>
        <v>1</v>
      </c>
      <c r="P454" s="21">
        <f t="shared" si="47"/>
        <v>0</v>
      </c>
    </row>
    <row r="455" spans="1:16">
      <c r="A455" s="58">
        <v>40734</v>
      </c>
      <c r="B455" s="58">
        <v>164</v>
      </c>
      <c r="C455" s="58">
        <v>1659</v>
      </c>
      <c r="D455" s="59">
        <v>21</v>
      </c>
      <c r="E455" s="59">
        <v>270.8</v>
      </c>
      <c r="F455" s="59">
        <v>214.5</v>
      </c>
      <c r="G455" s="62">
        <v>0</v>
      </c>
      <c r="H455" s="59">
        <v>-1</v>
      </c>
      <c r="I455" s="59">
        <v>168.1</v>
      </c>
      <c r="J455" s="60">
        <v>77052917</v>
      </c>
      <c r="K455" s="21">
        <f t="shared" si="42"/>
        <v>0</v>
      </c>
      <c r="L455" s="21">
        <f t="shared" si="43"/>
        <v>1</v>
      </c>
      <c r="M455" s="21">
        <f t="shared" si="44"/>
        <v>0</v>
      </c>
      <c r="N455" s="21">
        <f t="shared" si="45"/>
        <v>0</v>
      </c>
      <c r="O455" s="21">
        <f t="shared" si="46"/>
        <v>1</v>
      </c>
      <c r="P455" s="21">
        <f t="shared" si="47"/>
        <v>0</v>
      </c>
    </row>
    <row r="456" spans="1:16">
      <c r="A456" s="58">
        <v>41099</v>
      </c>
      <c r="B456" s="58">
        <v>164</v>
      </c>
      <c r="C456" s="58">
        <v>2076</v>
      </c>
      <c r="D456" s="59">
        <v>21</v>
      </c>
      <c r="E456" s="59">
        <v>121.6</v>
      </c>
      <c r="F456" s="59">
        <v>213.9</v>
      </c>
      <c r="G456" s="62">
        <v>-109328</v>
      </c>
      <c r="H456" s="59">
        <v>0</v>
      </c>
      <c r="I456" s="59">
        <v>163.5</v>
      </c>
      <c r="J456" s="60">
        <v>69501915</v>
      </c>
      <c r="K456" s="21">
        <f t="shared" si="42"/>
        <v>-109328</v>
      </c>
      <c r="L456" s="21">
        <f t="shared" si="43"/>
        <v>0</v>
      </c>
      <c r="M456" s="21">
        <f t="shared" si="44"/>
        <v>1</v>
      </c>
      <c r="N456" s="21">
        <f t="shared" si="45"/>
        <v>0</v>
      </c>
      <c r="O456" s="21">
        <f t="shared" si="46"/>
        <v>0</v>
      </c>
      <c r="P456" s="21">
        <f t="shared" si="47"/>
        <v>1</v>
      </c>
    </row>
    <row r="457" spans="1:16">
      <c r="A457" s="58">
        <v>31638</v>
      </c>
      <c r="B457" s="58">
        <v>155</v>
      </c>
      <c r="C457" s="58">
        <v>928</v>
      </c>
      <c r="D457" s="59">
        <v>21</v>
      </c>
      <c r="E457" s="59">
        <v>203.8</v>
      </c>
      <c r="F457" s="59">
        <v>213.7</v>
      </c>
      <c r="G457" s="62">
        <v>0</v>
      </c>
      <c r="H457" s="59">
        <v>0</v>
      </c>
      <c r="I457" s="59">
        <v>210.4</v>
      </c>
      <c r="J457" s="60">
        <v>18353482</v>
      </c>
      <c r="K457" s="21">
        <f t="shared" si="42"/>
        <v>0</v>
      </c>
      <c r="L457" s="21">
        <f t="shared" si="43"/>
        <v>0</v>
      </c>
      <c r="M457" s="21">
        <f t="shared" si="44"/>
        <v>0</v>
      </c>
      <c r="N457" s="21">
        <f t="shared" si="45"/>
        <v>0</v>
      </c>
      <c r="O457" s="21">
        <f t="shared" si="46"/>
        <v>0</v>
      </c>
      <c r="P457" s="21">
        <f t="shared" si="47"/>
        <v>0</v>
      </c>
    </row>
    <row r="458" spans="1:16">
      <c r="A458" s="55">
        <v>13345</v>
      </c>
      <c r="B458" s="55">
        <v>140</v>
      </c>
      <c r="C458" s="55">
        <v>2565</v>
      </c>
      <c r="D458" s="56">
        <v>21</v>
      </c>
      <c r="E458" s="56">
        <v>175.7</v>
      </c>
      <c r="F458" s="56">
        <v>213.6</v>
      </c>
      <c r="G458" s="61">
        <v>0</v>
      </c>
      <c r="H458" s="56">
        <v>0</v>
      </c>
      <c r="I458" s="56">
        <v>219.3</v>
      </c>
      <c r="J458" s="57">
        <v>31142105</v>
      </c>
      <c r="K458" s="21">
        <f t="shared" si="42"/>
        <v>0</v>
      </c>
      <c r="L458" s="21">
        <f t="shared" si="43"/>
        <v>0</v>
      </c>
      <c r="M458" s="21">
        <f t="shared" si="44"/>
        <v>0</v>
      </c>
      <c r="N458" s="21">
        <f t="shared" si="45"/>
        <v>0</v>
      </c>
      <c r="O458" s="21">
        <f t="shared" si="46"/>
        <v>0</v>
      </c>
      <c r="P458" s="21">
        <f t="shared" si="47"/>
        <v>0</v>
      </c>
    </row>
    <row r="459" spans="1:16">
      <c r="A459" s="58">
        <v>2573</v>
      </c>
      <c r="B459" s="58">
        <v>129</v>
      </c>
      <c r="C459" s="58">
        <v>2322</v>
      </c>
      <c r="D459" s="59">
        <v>21</v>
      </c>
      <c r="E459" s="59">
        <v>200.3</v>
      </c>
      <c r="F459" s="59">
        <v>213.4</v>
      </c>
      <c r="G459" s="62">
        <v>0</v>
      </c>
      <c r="H459" s="59">
        <v>-1</v>
      </c>
      <c r="I459" s="59">
        <v>203</v>
      </c>
      <c r="J459" s="60">
        <v>27494544</v>
      </c>
      <c r="K459" s="21">
        <f t="shared" si="42"/>
        <v>0</v>
      </c>
      <c r="L459" s="21">
        <f t="shared" si="43"/>
        <v>1</v>
      </c>
      <c r="M459" s="21">
        <f t="shared" si="44"/>
        <v>0</v>
      </c>
      <c r="N459" s="21">
        <f t="shared" si="45"/>
        <v>0</v>
      </c>
      <c r="O459" s="21">
        <f t="shared" si="46"/>
        <v>1</v>
      </c>
      <c r="P459" s="21">
        <f t="shared" si="47"/>
        <v>0</v>
      </c>
    </row>
    <row r="460" spans="1:16">
      <c r="A460" s="55">
        <v>19067</v>
      </c>
      <c r="B460" s="55">
        <v>129</v>
      </c>
      <c r="C460" s="55">
        <v>3355</v>
      </c>
      <c r="D460" s="56">
        <v>21</v>
      </c>
      <c r="E460" s="56">
        <v>177.4</v>
      </c>
      <c r="F460" s="56">
        <v>213.4</v>
      </c>
      <c r="G460" s="61">
        <v>0</v>
      </c>
      <c r="H460" s="56">
        <v>-1</v>
      </c>
      <c r="I460" s="56">
        <v>230.5</v>
      </c>
      <c r="J460" s="57">
        <v>19170748</v>
      </c>
      <c r="K460" s="21">
        <f t="shared" si="42"/>
        <v>0</v>
      </c>
      <c r="L460" s="21">
        <f t="shared" si="43"/>
        <v>1</v>
      </c>
      <c r="M460" s="21">
        <f t="shared" si="44"/>
        <v>0</v>
      </c>
      <c r="N460" s="21">
        <f t="shared" si="45"/>
        <v>0</v>
      </c>
      <c r="O460" s="21">
        <f t="shared" si="46"/>
        <v>1</v>
      </c>
      <c r="P460" s="21">
        <f t="shared" si="47"/>
        <v>0</v>
      </c>
    </row>
    <row r="461" spans="1:16">
      <c r="A461" s="55">
        <v>50050</v>
      </c>
      <c r="B461" s="55">
        <v>199</v>
      </c>
      <c r="C461" s="55">
        <v>2754</v>
      </c>
      <c r="D461" s="56">
        <v>23</v>
      </c>
      <c r="E461" s="56">
        <v>385</v>
      </c>
      <c r="F461" s="56">
        <v>213.1</v>
      </c>
      <c r="G461" s="61">
        <v>0</v>
      </c>
      <c r="H461" s="56">
        <v>-1</v>
      </c>
      <c r="I461" s="56">
        <v>173</v>
      </c>
      <c r="J461" s="57">
        <v>14669183</v>
      </c>
      <c r="K461" s="21">
        <f t="shared" si="42"/>
        <v>0</v>
      </c>
      <c r="L461" s="21">
        <f t="shared" si="43"/>
        <v>1</v>
      </c>
      <c r="M461" s="21">
        <f t="shared" si="44"/>
        <v>0</v>
      </c>
      <c r="N461" s="21">
        <f t="shared" si="45"/>
        <v>0</v>
      </c>
      <c r="O461" s="21">
        <f t="shared" si="46"/>
        <v>1</v>
      </c>
      <c r="P461" s="21">
        <f t="shared" si="47"/>
        <v>0</v>
      </c>
    </row>
    <row r="462" spans="1:16">
      <c r="A462" s="58">
        <v>51817</v>
      </c>
      <c r="B462" s="58">
        <v>199</v>
      </c>
      <c r="C462" s="58">
        <v>4594</v>
      </c>
      <c r="D462" s="59">
        <v>21</v>
      </c>
      <c r="E462" s="59">
        <v>160</v>
      </c>
      <c r="F462" s="59">
        <v>213</v>
      </c>
      <c r="G462" s="62">
        <v>0</v>
      </c>
      <c r="H462" s="59">
        <v>0</v>
      </c>
      <c r="I462" s="59">
        <v>189</v>
      </c>
      <c r="J462" s="60">
        <v>33927746</v>
      </c>
      <c r="K462" s="21">
        <f t="shared" si="42"/>
        <v>0</v>
      </c>
      <c r="L462" s="21">
        <f t="shared" si="43"/>
        <v>0</v>
      </c>
      <c r="M462" s="21">
        <f t="shared" si="44"/>
        <v>0</v>
      </c>
      <c r="N462" s="21">
        <f t="shared" si="45"/>
        <v>0</v>
      </c>
      <c r="O462" s="21">
        <f t="shared" si="46"/>
        <v>0</v>
      </c>
      <c r="P462" s="21">
        <f t="shared" si="47"/>
        <v>0</v>
      </c>
    </row>
    <row r="463" spans="1:16">
      <c r="A463" s="55">
        <v>19296</v>
      </c>
      <c r="B463" s="55">
        <v>155</v>
      </c>
      <c r="C463" s="55">
        <v>703</v>
      </c>
      <c r="D463" s="56">
        <v>21</v>
      </c>
      <c r="E463" s="56">
        <v>193.1</v>
      </c>
      <c r="F463" s="56">
        <v>212.9</v>
      </c>
      <c r="G463" s="61">
        <v>0</v>
      </c>
      <c r="H463" s="56">
        <v>-1</v>
      </c>
      <c r="I463" s="56">
        <v>190.8</v>
      </c>
      <c r="J463" s="57">
        <v>10855888</v>
      </c>
      <c r="K463" s="21">
        <f t="shared" si="42"/>
        <v>0</v>
      </c>
      <c r="L463" s="21">
        <f t="shared" si="43"/>
        <v>1</v>
      </c>
      <c r="M463" s="21">
        <f t="shared" si="44"/>
        <v>0</v>
      </c>
      <c r="N463" s="21">
        <f t="shared" si="45"/>
        <v>0</v>
      </c>
      <c r="O463" s="21">
        <f t="shared" si="46"/>
        <v>1</v>
      </c>
      <c r="P463" s="21">
        <f t="shared" si="47"/>
        <v>0</v>
      </c>
    </row>
    <row r="464" spans="1:16">
      <c r="A464" s="55">
        <v>54521</v>
      </c>
      <c r="B464" s="55">
        <v>155</v>
      </c>
      <c r="C464" s="55">
        <v>1095</v>
      </c>
      <c r="D464" s="56">
        <v>21</v>
      </c>
      <c r="E464" s="56">
        <v>216</v>
      </c>
      <c r="F464" s="56">
        <v>212.6</v>
      </c>
      <c r="G464" s="61">
        <v>0</v>
      </c>
      <c r="H464" s="56">
        <v>-1</v>
      </c>
      <c r="I464" s="56">
        <v>202.8</v>
      </c>
      <c r="J464" s="57">
        <v>30397932</v>
      </c>
      <c r="K464" s="21">
        <f t="shared" si="42"/>
        <v>0</v>
      </c>
      <c r="L464" s="21">
        <f t="shared" si="43"/>
        <v>1</v>
      </c>
      <c r="M464" s="21">
        <f t="shared" si="44"/>
        <v>0</v>
      </c>
      <c r="N464" s="21">
        <f t="shared" si="45"/>
        <v>0</v>
      </c>
      <c r="O464" s="21">
        <f t="shared" si="46"/>
        <v>1</v>
      </c>
      <c r="P464" s="21">
        <f t="shared" si="47"/>
        <v>0</v>
      </c>
    </row>
    <row r="465" spans="1:16">
      <c r="A465" s="58">
        <v>58262</v>
      </c>
      <c r="B465" s="58">
        <v>140</v>
      </c>
      <c r="C465" s="58">
        <v>1485</v>
      </c>
      <c r="D465" s="59">
        <v>21</v>
      </c>
      <c r="E465" s="59">
        <v>290.7</v>
      </c>
      <c r="F465" s="59">
        <v>211.9</v>
      </c>
      <c r="G465" s="62">
        <v>0</v>
      </c>
      <c r="H465" s="59">
        <v>0</v>
      </c>
      <c r="I465" s="59">
        <v>231.5</v>
      </c>
      <c r="J465" s="60">
        <v>57002212</v>
      </c>
      <c r="K465" s="21">
        <f t="shared" si="42"/>
        <v>0</v>
      </c>
      <c r="L465" s="21">
        <f t="shared" si="43"/>
        <v>0</v>
      </c>
      <c r="M465" s="21">
        <f t="shared" si="44"/>
        <v>0</v>
      </c>
      <c r="N465" s="21">
        <f t="shared" si="45"/>
        <v>0</v>
      </c>
      <c r="O465" s="21">
        <f t="shared" si="46"/>
        <v>0</v>
      </c>
      <c r="P465" s="21">
        <f t="shared" si="47"/>
        <v>0</v>
      </c>
    </row>
    <row r="466" spans="1:16">
      <c r="A466" s="55">
        <v>27867</v>
      </c>
      <c r="B466" s="55">
        <v>199</v>
      </c>
      <c r="C466" s="55">
        <v>972</v>
      </c>
      <c r="D466" s="56">
        <v>21</v>
      </c>
      <c r="E466" s="56">
        <v>145.80000000000001</v>
      </c>
      <c r="F466" s="56">
        <v>211.6</v>
      </c>
      <c r="G466" s="61">
        <v>-28950</v>
      </c>
      <c r="H466" s="56">
        <v>1</v>
      </c>
      <c r="I466" s="56">
        <v>215.4</v>
      </c>
      <c r="J466" s="57">
        <v>10975832</v>
      </c>
      <c r="K466" s="21">
        <f t="shared" si="42"/>
        <v>-28950</v>
      </c>
      <c r="L466" s="21">
        <f t="shared" si="43"/>
        <v>0</v>
      </c>
      <c r="M466" s="21">
        <f t="shared" si="44"/>
        <v>1</v>
      </c>
      <c r="N466" s="21">
        <f t="shared" si="45"/>
        <v>0</v>
      </c>
      <c r="O466" s="21">
        <f t="shared" si="46"/>
        <v>0</v>
      </c>
      <c r="P466" s="21">
        <f t="shared" si="47"/>
        <v>1</v>
      </c>
    </row>
    <row r="467" spans="1:16">
      <c r="A467" s="55">
        <v>33030</v>
      </c>
      <c r="B467" s="55">
        <v>129</v>
      </c>
      <c r="C467" s="55">
        <v>6307</v>
      </c>
      <c r="D467" s="56">
        <v>21</v>
      </c>
      <c r="E467" s="56">
        <v>0</v>
      </c>
      <c r="F467" s="56">
        <v>211.5</v>
      </c>
      <c r="G467" s="61">
        <v>0</v>
      </c>
      <c r="H467" s="56">
        <v>0</v>
      </c>
      <c r="I467" s="56">
        <v>164.8</v>
      </c>
      <c r="J467" s="57">
        <v>33288999</v>
      </c>
      <c r="K467" s="21">
        <f t="shared" si="42"/>
        <v>0</v>
      </c>
      <c r="L467" s="21">
        <f t="shared" si="43"/>
        <v>0</v>
      </c>
      <c r="M467" s="21">
        <f t="shared" si="44"/>
        <v>0</v>
      </c>
      <c r="N467" s="21">
        <f t="shared" si="45"/>
        <v>0</v>
      </c>
      <c r="O467" s="21">
        <f t="shared" si="46"/>
        <v>0</v>
      </c>
      <c r="P467" s="21">
        <f t="shared" si="47"/>
        <v>0</v>
      </c>
    </row>
    <row r="468" spans="1:16">
      <c r="A468" s="55">
        <v>30783</v>
      </c>
      <c r="B468" s="55">
        <v>200</v>
      </c>
      <c r="C468" s="55">
        <v>230</v>
      </c>
      <c r="D468" s="56">
        <v>21</v>
      </c>
      <c r="E468" s="56">
        <v>175.3</v>
      </c>
      <c r="F468" s="56">
        <v>211.4</v>
      </c>
      <c r="G468" s="61">
        <v>0</v>
      </c>
      <c r="H468" s="56">
        <v>0</v>
      </c>
      <c r="I468" s="56">
        <v>250.1</v>
      </c>
      <c r="J468" s="57">
        <v>19367797</v>
      </c>
      <c r="K468" s="21">
        <f t="shared" si="42"/>
        <v>0</v>
      </c>
      <c r="L468" s="21">
        <f t="shared" si="43"/>
        <v>0</v>
      </c>
      <c r="M468" s="21">
        <f t="shared" si="44"/>
        <v>0</v>
      </c>
      <c r="N468" s="21">
        <f t="shared" si="45"/>
        <v>0</v>
      </c>
      <c r="O468" s="21">
        <f t="shared" si="46"/>
        <v>0</v>
      </c>
      <c r="P468" s="21">
        <f t="shared" si="47"/>
        <v>0</v>
      </c>
    </row>
    <row r="469" spans="1:16">
      <c r="A469" s="58">
        <v>17719</v>
      </c>
      <c r="B469" s="58">
        <v>129</v>
      </c>
      <c r="C469" s="58">
        <v>8887</v>
      </c>
      <c r="D469" s="59">
        <v>21</v>
      </c>
      <c r="E469" s="59">
        <v>195.9</v>
      </c>
      <c r="F469" s="59">
        <v>211.3</v>
      </c>
      <c r="G469" s="62">
        <v>0</v>
      </c>
      <c r="H469" s="59">
        <v>-1</v>
      </c>
      <c r="I469" s="59">
        <v>191.6</v>
      </c>
      <c r="J469" s="60">
        <v>71749312</v>
      </c>
      <c r="K469" s="21">
        <f t="shared" si="42"/>
        <v>0</v>
      </c>
      <c r="L469" s="21">
        <f t="shared" si="43"/>
        <v>1</v>
      </c>
      <c r="M469" s="21">
        <f t="shared" si="44"/>
        <v>0</v>
      </c>
      <c r="N469" s="21">
        <f t="shared" si="45"/>
        <v>0</v>
      </c>
      <c r="O469" s="21">
        <f t="shared" si="46"/>
        <v>1</v>
      </c>
      <c r="P469" s="21">
        <f t="shared" si="47"/>
        <v>0</v>
      </c>
    </row>
    <row r="470" spans="1:16">
      <c r="A470" s="58">
        <v>16079</v>
      </c>
      <c r="B470" s="58">
        <v>129</v>
      </c>
      <c r="C470" s="58">
        <v>8332</v>
      </c>
      <c r="D470" s="59">
        <v>21</v>
      </c>
      <c r="E470" s="59">
        <v>250.1</v>
      </c>
      <c r="F470" s="59">
        <v>211.1</v>
      </c>
      <c r="G470" s="62">
        <v>0</v>
      </c>
      <c r="H470" s="59">
        <v>-1</v>
      </c>
      <c r="I470" s="59">
        <v>206.3</v>
      </c>
      <c r="J470" s="60">
        <v>25600479</v>
      </c>
      <c r="K470" s="21">
        <f t="shared" si="42"/>
        <v>0</v>
      </c>
      <c r="L470" s="21">
        <f t="shared" si="43"/>
        <v>1</v>
      </c>
      <c r="M470" s="21">
        <f t="shared" si="44"/>
        <v>0</v>
      </c>
      <c r="N470" s="21">
        <f t="shared" si="45"/>
        <v>0</v>
      </c>
      <c r="O470" s="21">
        <f t="shared" si="46"/>
        <v>1</v>
      </c>
      <c r="P470" s="21">
        <f t="shared" si="47"/>
        <v>0</v>
      </c>
    </row>
    <row r="471" spans="1:16">
      <c r="A471" s="55">
        <v>23620</v>
      </c>
      <c r="B471" s="55">
        <v>170</v>
      </c>
      <c r="C471" s="55">
        <v>7450</v>
      </c>
      <c r="D471" s="56">
        <v>21</v>
      </c>
      <c r="E471" s="56">
        <v>112.3</v>
      </c>
      <c r="F471" s="56">
        <v>211</v>
      </c>
      <c r="G471" s="61">
        <v>0</v>
      </c>
      <c r="H471" s="56">
        <v>-1</v>
      </c>
      <c r="I471" s="56">
        <v>177</v>
      </c>
      <c r="J471" s="57">
        <v>29640300</v>
      </c>
      <c r="K471" s="21">
        <f t="shared" si="42"/>
        <v>0</v>
      </c>
      <c r="L471" s="21">
        <f t="shared" si="43"/>
        <v>1</v>
      </c>
      <c r="M471" s="21">
        <f t="shared" si="44"/>
        <v>0</v>
      </c>
      <c r="N471" s="21">
        <f t="shared" si="45"/>
        <v>0</v>
      </c>
      <c r="O471" s="21">
        <f t="shared" si="46"/>
        <v>1</v>
      </c>
      <c r="P471" s="21">
        <f t="shared" si="47"/>
        <v>0</v>
      </c>
    </row>
    <row r="472" spans="1:16">
      <c r="A472" s="58">
        <v>48408</v>
      </c>
      <c r="B472" s="58">
        <v>175</v>
      </c>
      <c r="C472" s="58">
        <v>6191</v>
      </c>
      <c r="D472" s="59">
        <v>21</v>
      </c>
      <c r="E472" s="59">
        <v>119.5</v>
      </c>
      <c r="F472" s="59">
        <v>211</v>
      </c>
      <c r="G472" s="62">
        <v>0</v>
      </c>
      <c r="H472" s="59">
        <v>-1</v>
      </c>
      <c r="I472" s="59">
        <v>182</v>
      </c>
      <c r="J472" s="60">
        <v>28530382</v>
      </c>
      <c r="K472" s="21">
        <f t="shared" si="42"/>
        <v>0</v>
      </c>
      <c r="L472" s="21">
        <f t="shared" si="43"/>
        <v>1</v>
      </c>
      <c r="M472" s="21">
        <f t="shared" si="44"/>
        <v>0</v>
      </c>
      <c r="N472" s="21">
        <f t="shared" si="45"/>
        <v>0</v>
      </c>
      <c r="O472" s="21">
        <f t="shared" si="46"/>
        <v>1</v>
      </c>
      <c r="P472" s="21">
        <f t="shared" si="47"/>
        <v>0</v>
      </c>
    </row>
    <row r="473" spans="1:16">
      <c r="A473" s="58">
        <v>13214</v>
      </c>
      <c r="B473" s="58">
        <v>252</v>
      </c>
      <c r="C473" s="58">
        <v>5221</v>
      </c>
      <c r="D473" s="59">
        <v>21</v>
      </c>
      <c r="E473" s="59">
        <v>156</v>
      </c>
      <c r="F473" s="59">
        <v>211</v>
      </c>
      <c r="G473" s="62">
        <v>0</v>
      </c>
      <c r="H473" s="59">
        <v>0</v>
      </c>
      <c r="I473" s="59">
        <v>0</v>
      </c>
      <c r="J473" s="60">
        <v>29460450</v>
      </c>
      <c r="K473" s="21">
        <f t="shared" si="42"/>
        <v>0</v>
      </c>
      <c r="L473" s="21">
        <f t="shared" si="43"/>
        <v>0</v>
      </c>
      <c r="M473" s="21">
        <f t="shared" si="44"/>
        <v>0</v>
      </c>
      <c r="N473" s="21">
        <f t="shared" si="45"/>
        <v>0</v>
      </c>
      <c r="O473" s="21">
        <f t="shared" si="46"/>
        <v>0</v>
      </c>
      <c r="P473" s="21">
        <f t="shared" si="47"/>
        <v>0</v>
      </c>
    </row>
    <row r="474" spans="1:16">
      <c r="A474" s="58">
        <v>55140</v>
      </c>
      <c r="B474" s="58">
        <v>199</v>
      </c>
      <c r="C474" s="58">
        <v>557</v>
      </c>
      <c r="D474" s="59">
        <v>21</v>
      </c>
      <c r="E474" s="59">
        <v>179.2</v>
      </c>
      <c r="F474" s="59">
        <v>210.9</v>
      </c>
      <c r="G474" s="62">
        <v>0</v>
      </c>
      <c r="H474" s="59">
        <v>-1</v>
      </c>
      <c r="I474" s="59">
        <v>198.8</v>
      </c>
      <c r="J474" s="60">
        <v>13557136</v>
      </c>
      <c r="K474" s="21">
        <f t="shared" si="42"/>
        <v>0</v>
      </c>
      <c r="L474" s="21">
        <f t="shared" si="43"/>
        <v>1</v>
      </c>
      <c r="M474" s="21">
        <f t="shared" si="44"/>
        <v>0</v>
      </c>
      <c r="N474" s="21">
        <f t="shared" si="45"/>
        <v>0</v>
      </c>
      <c r="O474" s="21">
        <f t="shared" si="46"/>
        <v>1</v>
      </c>
      <c r="P474" s="21">
        <f t="shared" si="47"/>
        <v>0</v>
      </c>
    </row>
    <row r="475" spans="1:16">
      <c r="A475" s="55">
        <v>4621</v>
      </c>
      <c r="B475" s="55">
        <v>200</v>
      </c>
      <c r="C475" s="55">
        <v>1743</v>
      </c>
      <c r="D475" s="56">
        <v>21</v>
      </c>
      <c r="E475" s="56">
        <v>200.3</v>
      </c>
      <c r="F475" s="56">
        <v>210.7</v>
      </c>
      <c r="G475" s="61">
        <v>0</v>
      </c>
      <c r="H475" s="56">
        <v>-1</v>
      </c>
      <c r="I475" s="56">
        <v>247.8</v>
      </c>
      <c r="J475" s="57">
        <v>25563735</v>
      </c>
      <c r="K475" s="21">
        <f t="shared" si="42"/>
        <v>0</v>
      </c>
      <c r="L475" s="21">
        <f t="shared" si="43"/>
        <v>1</v>
      </c>
      <c r="M475" s="21">
        <f t="shared" si="44"/>
        <v>0</v>
      </c>
      <c r="N475" s="21">
        <f t="shared" si="45"/>
        <v>0</v>
      </c>
      <c r="O475" s="21">
        <f t="shared" si="46"/>
        <v>1</v>
      </c>
      <c r="P475" s="21">
        <f t="shared" si="47"/>
        <v>0</v>
      </c>
    </row>
    <row r="476" spans="1:16">
      <c r="A476" s="58">
        <v>35181</v>
      </c>
      <c r="B476" s="58">
        <v>199</v>
      </c>
      <c r="C476" s="58">
        <v>3096</v>
      </c>
      <c r="D476" s="59">
        <v>21</v>
      </c>
      <c r="E476" s="59">
        <v>317.2</v>
      </c>
      <c r="F476" s="59">
        <v>210.7</v>
      </c>
      <c r="G476" s="62">
        <v>0</v>
      </c>
      <c r="H476" s="59">
        <v>-1</v>
      </c>
      <c r="I476" s="59">
        <v>216.8</v>
      </c>
      <c r="J476" s="60">
        <v>68878012</v>
      </c>
      <c r="K476" s="21">
        <f t="shared" si="42"/>
        <v>0</v>
      </c>
      <c r="L476" s="21">
        <f t="shared" si="43"/>
        <v>1</v>
      </c>
      <c r="M476" s="21">
        <f t="shared" si="44"/>
        <v>0</v>
      </c>
      <c r="N476" s="21">
        <f t="shared" si="45"/>
        <v>0</v>
      </c>
      <c r="O476" s="21">
        <f t="shared" si="46"/>
        <v>1</v>
      </c>
      <c r="P476" s="21">
        <f t="shared" si="47"/>
        <v>0</v>
      </c>
    </row>
    <row r="477" spans="1:16">
      <c r="A477" s="55">
        <v>24888</v>
      </c>
      <c r="B477" s="55">
        <v>128</v>
      </c>
      <c r="C477" s="55">
        <v>3495</v>
      </c>
      <c r="D477" s="56">
        <v>21</v>
      </c>
      <c r="E477" s="56">
        <v>175.6</v>
      </c>
      <c r="F477" s="56">
        <v>210.3</v>
      </c>
      <c r="G477" s="61">
        <v>0</v>
      </c>
      <c r="H477" s="56">
        <v>0</v>
      </c>
      <c r="I477" s="56">
        <v>190.2</v>
      </c>
      <c r="J477" s="57">
        <v>86719711</v>
      </c>
      <c r="K477" s="21">
        <f t="shared" si="42"/>
        <v>0</v>
      </c>
      <c r="L477" s="21">
        <f t="shared" si="43"/>
        <v>0</v>
      </c>
      <c r="M477" s="21">
        <f t="shared" si="44"/>
        <v>0</v>
      </c>
      <c r="N477" s="21">
        <f t="shared" si="45"/>
        <v>0</v>
      </c>
      <c r="O477" s="21">
        <f t="shared" si="46"/>
        <v>0</v>
      </c>
      <c r="P477" s="21">
        <f t="shared" si="47"/>
        <v>0</v>
      </c>
    </row>
    <row r="478" spans="1:16">
      <c r="A478" s="55">
        <v>18361</v>
      </c>
      <c r="B478" s="55">
        <v>164</v>
      </c>
      <c r="C478" s="55">
        <v>2006</v>
      </c>
      <c r="D478" s="56">
        <v>21</v>
      </c>
      <c r="E478" s="56">
        <v>132.19999999999999</v>
      </c>
      <c r="F478" s="56">
        <v>210.1</v>
      </c>
      <c r="G478" s="61">
        <v>-680242</v>
      </c>
      <c r="H478" s="56">
        <v>1</v>
      </c>
      <c r="I478" s="56">
        <v>237.7</v>
      </c>
      <c r="J478" s="57">
        <v>26103231</v>
      </c>
      <c r="K478" s="21">
        <f t="shared" si="42"/>
        <v>-680242</v>
      </c>
      <c r="L478" s="21">
        <f t="shared" si="43"/>
        <v>0</v>
      </c>
      <c r="M478" s="21">
        <f t="shared" si="44"/>
        <v>1</v>
      </c>
      <c r="N478" s="21">
        <f t="shared" si="45"/>
        <v>0</v>
      </c>
      <c r="O478" s="21">
        <f t="shared" si="46"/>
        <v>0</v>
      </c>
      <c r="P478" s="21">
        <f t="shared" si="47"/>
        <v>1</v>
      </c>
    </row>
    <row r="479" spans="1:16">
      <c r="A479" s="55">
        <v>10738</v>
      </c>
      <c r="B479" s="55">
        <v>350</v>
      </c>
      <c r="C479" s="55">
        <v>1042</v>
      </c>
      <c r="D479" s="56">
        <v>21</v>
      </c>
      <c r="E479" s="56">
        <v>155</v>
      </c>
      <c r="F479" s="56">
        <v>210</v>
      </c>
      <c r="G479" s="61">
        <v>0</v>
      </c>
      <c r="H479" s="56">
        <v>-2</v>
      </c>
      <c r="I479" s="56">
        <v>0</v>
      </c>
      <c r="J479" s="57">
        <v>78158212</v>
      </c>
      <c r="K479" s="21">
        <f t="shared" si="42"/>
        <v>0</v>
      </c>
      <c r="L479" s="21">
        <f t="shared" si="43"/>
        <v>0</v>
      </c>
      <c r="M479" s="21">
        <f t="shared" si="44"/>
        <v>0</v>
      </c>
      <c r="N479" s="21">
        <f t="shared" si="45"/>
        <v>0</v>
      </c>
      <c r="O479" s="21">
        <f t="shared" si="46"/>
        <v>0</v>
      </c>
      <c r="P479" s="21">
        <f t="shared" si="47"/>
        <v>0</v>
      </c>
    </row>
    <row r="480" spans="1:16">
      <c r="A480" s="58">
        <v>10973</v>
      </c>
      <c r="B480" s="58">
        <v>164</v>
      </c>
      <c r="C480" s="58">
        <v>1397</v>
      </c>
      <c r="D480" s="59">
        <v>21</v>
      </c>
      <c r="E480" s="59">
        <v>196.8</v>
      </c>
      <c r="F480" s="59">
        <v>210</v>
      </c>
      <c r="G480" s="62">
        <v>0</v>
      </c>
      <c r="H480" s="59">
        <v>0</v>
      </c>
      <c r="I480" s="59">
        <v>240.5</v>
      </c>
      <c r="J480" s="60">
        <v>12752776</v>
      </c>
      <c r="K480" s="21">
        <f t="shared" si="42"/>
        <v>0</v>
      </c>
      <c r="L480" s="21">
        <f t="shared" si="43"/>
        <v>0</v>
      </c>
      <c r="M480" s="21">
        <f t="shared" si="44"/>
        <v>0</v>
      </c>
      <c r="N480" s="21">
        <f t="shared" si="45"/>
        <v>0</v>
      </c>
      <c r="O480" s="21">
        <f t="shared" si="46"/>
        <v>0</v>
      </c>
      <c r="P480" s="21">
        <f t="shared" si="47"/>
        <v>0</v>
      </c>
    </row>
    <row r="481" spans="1:16">
      <c r="A481" s="58">
        <v>39570</v>
      </c>
      <c r="B481" s="58">
        <v>117</v>
      </c>
      <c r="C481" s="58">
        <v>7126</v>
      </c>
      <c r="D481" s="59">
        <v>21</v>
      </c>
      <c r="E481" s="59">
        <v>212.2</v>
      </c>
      <c r="F481" s="59">
        <v>210</v>
      </c>
      <c r="G481" s="62">
        <v>0</v>
      </c>
      <c r="H481" s="59">
        <v>0</v>
      </c>
      <c r="I481" s="59">
        <v>0</v>
      </c>
      <c r="J481" s="60">
        <v>26544092</v>
      </c>
      <c r="K481" s="21">
        <f t="shared" si="42"/>
        <v>0</v>
      </c>
      <c r="L481" s="21">
        <f t="shared" si="43"/>
        <v>0</v>
      </c>
      <c r="M481" s="21">
        <f t="shared" si="44"/>
        <v>0</v>
      </c>
      <c r="N481" s="21">
        <f t="shared" si="45"/>
        <v>0</v>
      </c>
      <c r="O481" s="21">
        <f t="shared" si="46"/>
        <v>0</v>
      </c>
      <c r="P481" s="21">
        <f t="shared" si="47"/>
        <v>0</v>
      </c>
    </row>
    <row r="482" spans="1:16">
      <c r="A482" s="55">
        <v>19050</v>
      </c>
      <c r="B482" s="55">
        <v>500</v>
      </c>
      <c r="C482" s="55">
        <v>6070</v>
      </c>
      <c r="D482" s="56">
        <v>23</v>
      </c>
      <c r="E482" s="56">
        <v>359.8</v>
      </c>
      <c r="F482" s="56">
        <v>209.9</v>
      </c>
      <c r="G482" s="61">
        <v>0</v>
      </c>
      <c r="H482" s="56">
        <v>-1</v>
      </c>
      <c r="I482" s="56">
        <v>224.5</v>
      </c>
      <c r="J482" s="57">
        <v>14687734</v>
      </c>
      <c r="K482" s="21">
        <f t="shared" si="42"/>
        <v>0</v>
      </c>
      <c r="L482" s="21">
        <f t="shared" si="43"/>
        <v>1</v>
      </c>
      <c r="M482" s="21">
        <f t="shared" si="44"/>
        <v>0</v>
      </c>
      <c r="N482" s="21">
        <f t="shared" si="45"/>
        <v>0</v>
      </c>
      <c r="O482" s="21">
        <f t="shared" si="46"/>
        <v>1</v>
      </c>
      <c r="P482" s="21">
        <f t="shared" si="47"/>
        <v>0</v>
      </c>
    </row>
    <row r="483" spans="1:16">
      <c r="A483" s="55">
        <v>23016</v>
      </c>
      <c r="B483" s="55">
        <v>164</v>
      </c>
      <c r="C483" s="55">
        <v>2263</v>
      </c>
      <c r="D483" s="56">
        <v>21</v>
      </c>
      <c r="E483" s="56">
        <v>85.6</v>
      </c>
      <c r="F483" s="56">
        <v>209.8</v>
      </c>
      <c r="G483" s="61">
        <v>0</v>
      </c>
      <c r="H483" s="56">
        <v>-1</v>
      </c>
      <c r="I483" s="56">
        <v>217.5</v>
      </c>
      <c r="J483" s="57">
        <v>17964380</v>
      </c>
      <c r="K483" s="21">
        <f t="shared" si="42"/>
        <v>0</v>
      </c>
      <c r="L483" s="21">
        <f t="shared" si="43"/>
        <v>1</v>
      </c>
      <c r="M483" s="21">
        <f t="shared" si="44"/>
        <v>0</v>
      </c>
      <c r="N483" s="21">
        <f t="shared" si="45"/>
        <v>0</v>
      </c>
      <c r="O483" s="21">
        <f t="shared" si="46"/>
        <v>1</v>
      </c>
      <c r="P483" s="21">
        <f t="shared" si="47"/>
        <v>0</v>
      </c>
    </row>
    <row r="484" spans="1:16">
      <c r="A484" s="55">
        <v>25150</v>
      </c>
      <c r="B484" s="55">
        <v>900</v>
      </c>
      <c r="C484" s="55">
        <v>2071</v>
      </c>
      <c r="D484" s="56">
        <v>21</v>
      </c>
      <c r="E484" s="56">
        <v>149</v>
      </c>
      <c r="F484" s="56">
        <v>209.7</v>
      </c>
      <c r="G484" s="61">
        <v>0</v>
      </c>
      <c r="H484" s="56">
        <v>0</v>
      </c>
      <c r="I484" s="56">
        <v>196.5</v>
      </c>
      <c r="J484" s="57">
        <v>17914774</v>
      </c>
      <c r="K484" s="21">
        <f t="shared" si="42"/>
        <v>0</v>
      </c>
      <c r="L484" s="21">
        <f t="shared" si="43"/>
        <v>0</v>
      </c>
      <c r="M484" s="21">
        <f t="shared" si="44"/>
        <v>0</v>
      </c>
      <c r="N484" s="21">
        <f t="shared" si="45"/>
        <v>0</v>
      </c>
      <c r="O484" s="21">
        <f t="shared" si="46"/>
        <v>0</v>
      </c>
      <c r="P484" s="21">
        <f t="shared" si="47"/>
        <v>0</v>
      </c>
    </row>
    <row r="485" spans="1:16">
      <c r="A485" s="55">
        <v>10106</v>
      </c>
      <c r="B485" s="55">
        <v>200</v>
      </c>
      <c r="C485" s="55">
        <v>3633</v>
      </c>
      <c r="D485" s="56">
        <v>21</v>
      </c>
      <c r="E485" s="56">
        <v>185.7</v>
      </c>
      <c r="F485" s="56">
        <v>209.7</v>
      </c>
      <c r="G485" s="61">
        <v>0</v>
      </c>
      <c r="H485" s="56">
        <v>2</v>
      </c>
      <c r="I485" s="56">
        <v>229</v>
      </c>
      <c r="J485" s="57">
        <v>16098000</v>
      </c>
      <c r="K485" s="21">
        <f t="shared" si="42"/>
        <v>0</v>
      </c>
      <c r="L485" s="21">
        <f t="shared" si="43"/>
        <v>0</v>
      </c>
      <c r="M485" s="21">
        <f t="shared" si="44"/>
        <v>0</v>
      </c>
      <c r="N485" s="21">
        <f t="shared" si="45"/>
        <v>0</v>
      </c>
      <c r="O485" s="21">
        <f t="shared" si="46"/>
        <v>0</v>
      </c>
      <c r="P485" s="21">
        <f t="shared" si="47"/>
        <v>0</v>
      </c>
    </row>
    <row r="486" spans="1:16">
      <c r="A486" s="55">
        <v>31854</v>
      </c>
      <c r="B486" s="55">
        <v>170</v>
      </c>
      <c r="C486" s="55">
        <v>5240</v>
      </c>
      <c r="D486" s="56">
        <v>21</v>
      </c>
      <c r="E486" s="56">
        <v>164.6</v>
      </c>
      <c r="F486" s="56">
        <v>209.6</v>
      </c>
      <c r="G486" s="61">
        <v>0</v>
      </c>
      <c r="H486" s="56">
        <v>0</v>
      </c>
      <c r="I486" s="56">
        <v>224.5</v>
      </c>
      <c r="J486" s="57">
        <v>25101545</v>
      </c>
      <c r="K486" s="21">
        <f t="shared" si="42"/>
        <v>0</v>
      </c>
      <c r="L486" s="21">
        <f t="shared" si="43"/>
        <v>0</v>
      </c>
      <c r="M486" s="21">
        <f t="shared" si="44"/>
        <v>0</v>
      </c>
      <c r="N486" s="21">
        <f t="shared" si="45"/>
        <v>0</v>
      </c>
      <c r="O486" s="21">
        <f t="shared" si="46"/>
        <v>0</v>
      </c>
      <c r="P486" s="21">
        <f t="shared" si="47"/>
        <v>0</v>
      </c>
    </row>
    <row r="487" spans="1:16">
      <c r="A487" s="55">
        <v>58758</v>
      </c>
      <c r="B487" s="55">
        <v>140</v>
      </c>
      <c r="C487" s="55">
        <v>2423</v>
      </c>
      <c r="D487" s="56">
        <v>21</v>
      </c>
      <c r="E487" s="56">
        <v>213</v>
      </c>
      <c r="F487" s="56">
        <v>209.6</v>
      </c>
      <c r="G487" s="61">
        <v>0</v>
      </c>
      <c r="H487" s="56">
        <v>0</v>
      </c>
      <c r="I487" s="56">
        <v>199.9</v>
      </c>
      <c r="J487" s="57">
        <v>21954977</v>
      </c>
      <c r="K487" s="21">
        <f t="shared" si="42"/>
        <v>0</v>
      </c>
      <c r="L487" s="21">
        <f t="shared" si="43"/>
        <v>0</v>
      </c>
      <c r="M487" s="21">
        <f t="shared" si="44"/>
        <v>0</v>
      </c>
      <c r="N487" s="21">
        <f t="shared" si="45"/>
        <v>0</v>
      </c>
      <c r="O487" s="21">
        <f t="shared" si="46"/>
        <v>0</v>
      </c>
      <c r="P487" s="21">
        <f t="shared" si="47"/>
        <v>0</v>
      </c>
    </row>
    <row r="488" spans="1:16">
      <c r="A488" s="55">
        <v>11751</v>
      </c>
      <c r="B488" s="55">
        <v>170</v>
      </c>
      <c r="C488" s="55">
        <v>9100</v>
      </c>
      <c r="D488" s="56">
        <v>23</v>
      </c>
      <c r="E488" s="56">
        <v>356</v>
      </c>
      <c r="F488" s="56">
        <v>209</v>
      </c>
      <c r="G488" s="61">
        <v>0</v>
      </c>
      <c r="H488" s="56">
        <v>-1</v>
      </c>
      <c r="I488" s="56">
        <v>162.80000000000001</v>
      </c>
      <c r="J488" s="57">
        <v>18265788</v>
      </c>
      <c r="K488" s="21">
        <f t="shared" si="42"/>
        <v>0</v>
      </c>
      <c r="L488" s="21">
        <f t="shared" si="43"/>
        <v>1</v>
      </c>
      <c r="M488" s="21">
        <f t="shared" si="44"/>
        <v>0</v>
      </c>
      <c r="N488" s="21">
        <f t="shared" si="45"/>
        <v>0</v>
      </c>
      <c r="O488" s="21">
        <f t="shared" si="46"/>
        <v>1</v>
      </c>
      <c r="P488" s="21">
        <f t="shared" si="47"/>
        <v>0</v>
      </c>
    </row>
    <row r="489" spans="1:16">
      <c r="A489" s="55">
        <v>16324</v>
      </c>
      <c r="B489" s="55">
        <v>117</v>
      </c>
      <c r="C489" s="55">
        <v>7599</v>
      </c>
      <c r="D489" s="56">
        <v>21</v>
      </c>
      <c r="E489" s="56">
        <v>137.6</v>
      </c>
      <c r="F489" s="56">
        <v>209</v>
      </c>
      <c r="G489" s="61">
        <v>0</v>
      </c>
      <c r="H489" s="56">
        <v>0</v>
      </c>
      <c r="I489" s="56">
        <v>149.6</v>
      </c>
      <c r="J489" s="57">
        <v>47334713</v>
      </c>
      <c r="K489" s="21">
        <f t="shared" si="42"/>
        <v>0</v>
      </c>
      <c r="L489" s="21">
        <f t="shared" si="43"/>
        <v>0</v>
      </c>
      <c r="M489" s="21">
        <f t="shared" si="44"/>
        <v>0</v>
      </c>
      <c r="N489" s="21">
        <f t="shared" si="45"/>
        <v>0</v>
      </c>
      <c r="O489" s="21">
        <f t="shared" si="46"/>
        <v>0</v>
      </c>
      <c r="P489" s="21">
        <f t="shared" si="47"/>
        <v>0</v>
      </c>
    </row>
    <row r="490" spans="1:16">
      <c r="A490" s="55">
        <v>38695</v>
      </c>
      <c r="B490" s="55">
        <v>170</v>
      </c>
      <c r="C490" s="55">
        <v>8022</v>
      </c>
      <c r="D490" s="56">
        <v>21</v>
      </c>
      <c r="E490" s="56">
        <v>174.6</v>
      </c>
      <c r="F490" s="56">
        <v>209</v>
      </c>
      <c r="G490" s="61">
        <v>0</v>
      </c>
      <c r="H490" s="56">
        <v>0</v>
      </c>
      <c r="I490" s="56">
        <v>214</v>
      </c>
      <c r="J490" s="57">
        <v>88569717</v>
      </c>
      <c r="K490" s="21">
        <f t="shared" si="42"/>
        <v>0</v>
      </c>
      <c r="L490" s="21">
        <f t="shared" si="43"/>
        <v>0</v>
      </c>
      <c r="M490" s="21">
        <f t="shared" si="44"/>
        <v>0</v>
      </c>
      <c r="N490" s="21">
        <f t="shared" si="45"/>
        <v>0</v>
      </c>
      <c r="O490" s="21">
        <f t="shared" si="46"/>
        <v>0</v>
      </c>
      <c r="P490" s="21">
        <f t="shared" si="47"/>
        <v>0</v>
      </c>
    </row>
    <row r="491" spans="1:16">
      <c r="A491" s="58">
        <v>51115</v>
      </c>
      <c r="B491" s="58">
        <v>166</v>
      </c>
      <c r="C491" s="58">
        <v>2254</v>
      </c>
      <c r="D491" s="59">
        <v>21</v>
      </c>
      <c r="E491" s="59">
        <v>124.2</v>
      </c>
      <c r="F491" s="59">
        <v>208.5</v>
      </c>
      <c r="G491" s="62">
        <v>0</v>
      </c>
      <c r="H491" s="59">
        <v>1</v>
      </c>
      <c r="I491" s="59">
        <v>58.9</v>
      </c>
      <c r="J491" s="60">
        <v>25569261</v>
      </c>
      <c r="K491" s="21">
        <f t="shared" si="42"/>
        <v>0</v>
      </c>
      <c r="L491" s="21">
        <f t="shared" si="43"/>
        <v>0</v>
      </c>
      <c r="M491" s="21">
        <f t="shared" si="44"/>
        <v>0</v>
      </c>
      <c r="N491" s="21">
        <f t="shared" si="45"/>
        <v>0</v>
      </c>
      <c r="O491" s="21">
        <f t="shared" si="46"/>
        <v>0</v>
      </c>
      <c r="P491" s="21">
        <f t="shared" si="47"/>
        <v>0</v>
      </c>
    </row>
    <row r="492" spans="1:16">
      <c r="A492" s="55">
        <v>14540</v>
      </c>
      <c r="B492" s="55">
        <v>170</v>
      </c>
      <c r="C492" s="55">
        <v>8726</v>
      </c>
      <c r="D492" s="56">
        <v>21</v>
      </c>
      <c r="E492" s="56">
        <v>186.8</v>
      </c>
      <c r="F492" s="56">
        <v>208</v>
      </c>
      <c r="G492" s="61">
        <v>0</v>
      </c>
      <c r="H492" s="56">
        <v>0</v>
      </c>
      <c r="I492" s="56">
        <v>180</v>
      </c>
      <c r="J492" s="57">
        <v>12484836</v>
      </c>
      <c r="K492" s="21">
        <f t="shared" si="42"/>
        <v>0</v>
      </c>
      <c r="L492" s="21">
        <f t="shared" si="43"/>
        <v>0</v>
      </c>
      <c r="M492" s="21">
        <f t="shared" si="44"/>
        <v>0</v>
      </c>
      <c r="N492" s="21">
        <f t="shared" si="45"/>
        <v>0</v>
      </c>
      <c r="O492" s="21">
        <f t="shared" si="46"/>
        <v>0</v>
      </c>
      <c r="P492" s="21">
        <f t="shared" si="47"/>
        <v>0</v>
      </c>
    </row>
    <row r="493" spans="1:16">
      <c r="A493" s="58">
        <v>41126</v>
      </c>
      <c r="B493" s="58">
        <v>170</v>
      </c>
      <c r="C493" s="58">
        <v>8173</v>
      </c>
      <c r="D493" s="59">
        <v>21</v>
      </c>
      <c r="E493" s="59">
        <v>110.2</v>
      </c>
      <c r="F493" s="59">
        <v>208</v>
      </c>
      <c r="G493" s="62">
        <v>0</v>
      </c>
      <c r="H493" s="59">
        <v>0</v>
      </c>
      <c r="I493" s="59">
        <v>200</v>
      </c>
      <c r="J493" s="60">
        <v>26691362</v>
      </c>
      <c r="K493" s="21">
        <f t="shared" si="42"/>
        <v>0</v>
      </c>
      <c r="L493" s="21">
        <f t="shared" si="43"/>
        <v>0</v>
      </c>
      <c r="M493" s="21">
        <f t="shared" si="44"/>
        <v>0</v>
      </c>
      <c r="N493" s="21">
        <f t="shared" si="45"/>
        <v>0</v>
      </c>
      <c r="O493" s="21">
        <f t="shared" si="46"/>
        <v>0</v>
      </c>
      <c r="P493" s="21">
        <f t="shared" si="47"/>
        <v>0</v>
      </c>
    </row>
    <row r="494" spans="1:16">
      <c r="A494" s="58">
        <v>58179</v>
      </c>
      <c r="B494" s="58">
        <v>129</v>
      </c>
      <c r="C494" s="58">
        <v>1133</v>
      </c>
      <c r="D494" s="59">
        <v>21</v>
      </c>
      <c r="E494" s="59">
        <v>154.6</v>
      </c>
      <c r="F494" s="59">
        <v>207.8</v>
      </c>
      <c r="G494" s="62">
        <v>-220236</v>
      </c>
      <c r="H494" s="59">
        <v>1</v>
      </c>
      <c r="I494" s="59">
        <v>162</v>
      </c>
      <c r="J494" s="60">
        <v>27424570</v>
      </c>
      <c r="K494" s="21">
        <f t="shared" si="42"/>
        <v>-220236</v>
      </c>
      <c r="L494" s="21">
        <f t="shared" si="43"/>
        <v>0</v>
      </c>
      <c r="M494" s="21">
        <f t="shared" si="44"/>
        <v>1</v>
      </c>
      <c r="N494" s="21">
        <f t="shared" si="45"/>
        <v>0</v>
      </c>
      <c r="O494" s="21">
        <f t="shared" si="46"/>
        <v>0</v>
      </c>
      <c r="P494" s="21">
        <f t="shared" si="47"/>
        <v>1</v>
      </c>
    </row>
    <row r="495" spans="1:16">
      <c r="A495" s="55">
        <v>44640</v>
      </c>
      <c r="B495" s="55">
        <v>200</v>
      </c>
      <c r="C495" s="55">
        <v>2894</v>
      </c>
      <c r="D495" s="56">
        <v>21</v>
      </c>
      <c r="E495" s="56">
        <v>155</v>
      </c>
      <c r="F495" s="56">
        <v>207.3</v>
      </c>
      <c r="G495" s="61">
        <v>0</v>
      </c>
      <c r="H495" s="56">
        <v>0</v>
      </c>
      <c r="I495" s="56">
        <v>183.7</v>
      </c>
      <c r="J495" s="57">
        <v>27837506</v>
      </c>
      <c r="K495" s="21">
        <f t="shared" si="42"/>
        <v>0</v>
      </c>
      <c r="L495" s="21">
        <f t="shared" si="43"/>
        <v>0</v>
      </c>
      <c r="M495" s="21">
        <f t="shared" si="44"/>
        <v>0</v>
      </c>
      <c r="N495" s="21">
        <f t="shared" si="45"/>
        <v>0</v>
      </c>
      <c r="O495" s="21">
        <f t="shared" si="46"/>
        <v>0</v>
      </c>
      <c r="P495" s="21">
        <f t="shared" si="47"/>
        <v>0</v>
      </c>
    </row>
    <row r="496" spans="1:16">
      <c r="A496" s="55">
        <v>28137</v>
      </c>
      <c r="B496" s="55">
        <v>164</v>
      </c>
      <c r="C496" s="55">
        <v>5608</v>
      </c>
      <c r="D496" s="56">
        <v>31</v>
      </c>
      <c r="E496" s="56">
        <v>327.39999999999998</v>
      </c>
      <c r="F496" s="56">
        <v>207.1</v>
      </c>
      <c r="G496" s="61">
        <v>-667800</v>
      </c>
      <c r="H496" s="56">
        <v>0</v>
      </c>
      <c r="I496" s="56">
        <v>204.5</v>
      </c>
      <c r="J496" s="57">
        <v>27194303</v>
      </c>
      <c r="K496" s="21">
        <f t="shared" si="42"/>
        <v>-667800</v>
      </c>
      <c r="L496" s="21">
        <f t="shared" si="43"/>
        <v>0</v>
      </c>
      <c r="M496" s="21">
        <f t="shared" si="44"/>
        <v>1</v>
      </c>
      <c r="N496" s="21">
        <f t="shared" si="45"/>
        <v>0</v>
      </c>
      <c r="O496" s="21">
        <f t="shared" si="46"/>
        <v>0</v>
      </c>
      <c r="P496" s="21">
        <f t="shared" si="47"/>
        <v>1</v>
      </c>
    </row>
    <row r="497" spans="1:16">
      <c r="A497" s="55">
        <v>34428</v>
      </c>
      <c r="B497" s="55">
        <v>129</v>
      </c>
      <c r="C497" s="55">
        <v>9248</v>
      </c>
      <c r="D497" s="56">
        <v>21</v>
      </c>
      <c r="E497" s="56">
        <v>181.5</v>
      </c>
      <c r="F497" s="56">
        <v>206.8</v>
      </c>
      <c r="G497" s="61">
        <v>0</v>
      </c>
      <c r="H497" s="56">
        <v>-1</v>
      </c>
      <c r="I497" s="56">
        <v>226.9</v>
      </c>
      <c r="J497" s="57">
        <v>21343072</v>
      </c>
      <c r="K497" s="21">
        <f t="shared" si="42"/>
        <v>0</v>
      </c>
      <c r="L497" s="21">
        <f t="shared" si="43"/>
        <v>1</v>
      </c>
      <c r="M497" s="21">
        <f t="shared" si="44"/>
        <v>0</v>
      </c>
      <c r="N497" s="21">
        <f t="shared" si="45"/>
        <v>0</v>
      </c>
      <c r="O497" s="21">
        <f t="shared" si="46"/>
        <v>1</v>
      </c>
      <c r="P497" s="21">
        <f t="shared" si="47"/>
        <v>0</v>
      </c>
    </row>
    <row r="498" spans="1:16">
      <c r="A498" s="58">
        <v>48056</v>
      </c>
      <c r="B498" s="58">
        <v>155</v>
      </c>
      <c r="C498" s="58">
        <v>1050</v>
      </c>
      <c r="D498" s="59">
        <v>21</v>
      </c>
      <c r="E498" s="59">
        <v>217.9</v>
      </c>
      <c r="F498" s="59">
        <v>206.8</v>
      </c>
      <c r="G498" s="62">
        <v>0</v>
      </c>
      <c r="H498" s="59">
        <v>-1</v>
      </c>
      <c r="I498" s="59">
        <v>201</v>
      </c>
      <c r="J498" s="60">
        <v>31229456</v>
      </c>
      <c r="K498" s="21">
        <f t="shared" si="42"/>
        <v>0</v>
      </c>
      <c r="L498" s="21">
        <f t="shared" si="43"/>
        <v>1</v>
      </c>
      <c r="M498" s="21">
        <f t="shared" si="44"/>
        <v>0</v>
      </c>
      <c r="N498" s="21">
        <f t="shared" si="45"/>
        <v>0</v>
      </c>
      <c r="O498" s="21">
        <f t="shared" si="46"/>
        <v>1</v>
      </c>
      <c r="P498" s="21">
        <f t="shared" si="47"/>
        <v>0</v>
      </c>
    </row>
    <row r="499" spans="1:16">
      <c r="A499" s="55">
        <v>36867</v>
      </c>
      <c r="B499" s="55">
        <v>140</v>
      </c>
      <c r="C499" s="55">
        <v>101</v>
      </c>
      <c r="D499" s="56">
        <v>21</v>
      </c>
      <c r="E499" s="56">
        <v>239</v>
      </c>
      <c r="F499" s="56">
        <v>206.8</v>
      </c>
      <c r="G499" s="61">
        <v>0</v>
      </c>
      <c r="H499" s="56">
        <v>0</v>
      </c>
      <c r="I499" s="56">
        <v>219.5</v>
      </c>
      <c r="J499" s="57">
        <v>19044696</v>
      </c>
      <c r="K499" s="21">
        <f t="shared" si="42"/>
        <v>0</v>
      </c>
      <c r="L499" s="21">
        <f t="shared" si="43"/>
        <v>0</v>
      </c>
      <c r="M499" s="21">
        <f t="shared" si="44"/>
        <v>0</v>
      </c>
      <c r="N499" s="21">
        <f t="shared" si="45"/>
        <v>0</v>
      </c>
      <c r="O499" s="21">
        <f t="shared" si="46"/>
        <v>0</v>
      </c>
      <c r="P499" s="21">
        <f t="shared" si="47"/>
        <v>0</v>
      </c>
    </row>
    <row r="500" spans="1:16">
      <c r="A500" s="55">
        <v>34039</v>
      </c>
      <c r="B500" s="55">
        <v>199</v>
      </c>
      <c r="C500" s="55">
        <v>1817</v>
      </c>
      <c r="D500" s="56">
        <v>21</v>
      </c>
      <c r="E500" s="56">
        <v>239.6</v>
      </c>
      <c r="F500" s="56">
        <v>206.4</v>
      </c>
      <c r="G500" s="61">
        <v>0</v>
      </c>
      <c r="H500" s="56">
        <v>-1</v>
      </c>
      <c r="I500" s="56">
        <v>195.1</v>
      </c>
      <c r="J500" s="57">
        <v>14284494</v>
      </c>
      <c r="K500" s="21">
        <f t="shared" si="42"/>
        <v>0</v>
      </c>
      <c r="L500" s="21">
        <f t="shared" si="43"/>
        <v>1</v>
      </c>
      <c r="M500" s="21">
        <f t="shared" si="44"/>
        <v>0</v>
      </c>
      <c r="N500" s="21">
        <f t="shared" si="45"/>
        <v>0</v>
      </c>
      <c r="O500" s="21">
        <f t="shared" si="46"/>
        <v>1</v>
      </c>
      <c r="P500" s="21">
        <f t="shared" si="47"/>
        <v>0</v>
      </c>
    </row>
    <row r="501" spans="1:16">
      <c r="A501" s="58">
        <v>11121</v>
      </c>
      <c r="B501" s="58">
        <v>129</v>
      </c>
      <c r="C501" s="58">
        <v>5885</v>
      </c>
      <c r="D501" s="59">
        <v>21</v>
      </c>
      <c r="E501" s="59">
        <v>145.30000000000001</v>
      </c>
      <c r="F501" s="59">
        <v>206.2</v>
      </c>
      <c r="G501" s="62">
        <v>0</v>
      </c>
      <c r="H501" s="59">
        <v>0</v>
      </c>
      <c r="I501" s="59">
        <v>149.6</v>
      </c>
      <c r="J501" s="60">
        <v>13030995</v>
      </c>
      <c r="K501" s="21">
        <f t="shared" si="42"/>
        <v>0</v>
      </c>
      <c r="L501" s="21">
        <f t="shared" si="43"/>
        <v>0</v>
      </c>
      <c r="M501" s="21">
        <f t="shared" si="44"/>
        <v>0</v>
      </c>
      <c r="N501" s="21">
        <f t="shared" si="45"/>
        <v>0</v>
      </c>
      <c r="O501" s="21">
        <f t="shared" si="46"/>
        <v>0</v>
      </c>
      <c r="P501" s="21">
        <f t="shared" si="47"/>
        <v>0</v>
      </c>
    </row>
    <row r="502" spans="1:16">
      <c r="A502" s="55">
        <v>17249</v>
      </c>
      <c r="B502" s="55">
        <v>500</v>
      </c>
      <c r="C502" s="55">
        <v>5430</v>
      </c>
      <c r="D502" s="56">
        <v>21</v>
      </c>
      <c r="E502" s="56">
        <v>114.6</v>
      </c>
      <c r="F502" s="56">
        <v>206</v>
      </c>
      <c r="G502" s="61">
        <v>-395482</v>
      </c>
      <c r="H502" s="56">
        <v>1</v>
      </c>
      <c r="I502" s="56">
        <v>172.8</v>
      </c>
      <c r="J502" s="57">
        <v>26636337</v>
      </c>
      <c r="K502" s="21">
        <f t="shared" si="42"/>
        <v>-395482</v>
      </c>
      <c r="L502" s="21">
        <f t="shared" si="43"/>
        <v>0</v>
      </c>
      <c r="M502" s="21">
        <f t="shared" si="44"/>
        <v>1</v>
      </c>
      <c r="N502" s="21">
        <f t="shared" si="45"/>
        <v>0</v>
      </c>
      <c r="O502" s="21">
        <f t="shared" si="46"/>
        <v>0</v>
      </c>
      <c r="P502" s="21">
        <f t="shared" si="47"/>
        <v>1</v>
      </c>
    </row>
    <row r="503" spans="1:16">
      <c r="A503" s="55">
        <v>38569</v>
      </c>
      <c r="B503" s="55">
        <v>130</v>
      </c>
      <c r="C503" s="55">
        <v>2852</v>
      </c>
      <c r="D503" s="56">
        <v>21</v>
      </c>
      <c r="E503" s="56">
        <v>209</v>
      </c>
      <c r="F503" s="56">
        <v>205.8</v>
      </c>
      <c r="G503" s="61">
        <v>0</v>
      </c>
      <c r="H503" s="56">
        <v>-1</v>
      </c>
      <c r="I503" s="56">
        <v>193.3</v>
      </c>
      <c r="J503" s="57">
        <v>78092610</v>
      </c>
      <c r="K503" s="21">
        <f t="shared" si="42"/>
        <v>0</v>
      </c>
      <c r="L503" s="21">
        <f t="shared" si="43"/>
        <v>1</v>
      </c>
      <c r="M503" s="21">
        <f t="shared" si="44"/>
        <v>0</v>
      </c>
      <c r="N503" s="21">
        <f t="shared" si="45"/>
        <v>0</v>
      </c>
      <c r="O503" s="21">
        <f t="shared" si="46"/>
        <v>1</v>
      </c>
      <c r="P503" s="21">
        <f t="shared" si="47"/>
        <v>0</v>
      </c>
    </row>
    <row r="504" spans="1:16">
      <c r="A504" s="58">
        <v>23978</v>
      </c>
      <c r="B504" s="58">
        <v>155</v>
      </c>
      <c r="C504" s="58">
        <v>5770</v>
      </c>
      <c r="D504" s="59">
        <v>21</v>
      </c>
      <c r="E504" s="59">
        <v>152.69999999999999</v>
      </c>
      <c r="F504" s="59">
        <v>205.5</v>
      </c>
      <c r="G504" s="62">
        <v>0</v>
      </c>
      <c r="H504" s="59">
        <v>0</v>
      </c>
      <c r="I504" s="59">
        <v>181.2</v>
      </c>
      <c r="J504" s="60">
        <v>29232288</v>
      </c>
      <c r="K504" s="21">
        <f t="shared" si="42"/>
        <v>0</v>
      </c>
      <c r="L504" s="21">
        <f t="shared" si="43"/>
        <v>0</v>
      </c>
      <c r="M504" s="21">
        <f t="shared" si="44"/>
        <v>0</v>
      </c>
      <c r="N504" s="21">
        <f t="shared" si="45"/>
        <v>0</v>
      </c>
      <c r="O504" s="21">
        <f t="shared" si="46"/>
        <v>0</v>
      </c>
      <c r="P504" s="21">
        <f t="shared" si="47"/>
        <v>0</v>
      </c>
    </row>
    <row r="505" spans="1:16">
      <c r="A505" s="55">
        <v>36330</v>
      </c>
      <c r="B505" s="55">
        <v>170</v>
      </c>
      <c r="C505" s="55">
        <v>2062</v>
      </c>
      <c r="D505" s="56">
        <v>21</v>
      </c>
      <c r="E505" s="56">
        <v>142.80000000000001</v>
      </c>
      <c r="F505" s="56">
        <v>205.3</v>
      </c>
      <c r="G505" s="61">
        <v>0</v>
      </c>
      <c r="H505" s="56">
        <v>0</v>
      </c>
      <c r="I505" s="56">
        <v>0</v>
      </c>
      <c r="J505" s="57">
        <v>10079748</v>
      </c>
      <c r="K505" s="21">
        <f t="shared" si="42"/>
        <v>0</v>
      </c>
      <c r="L505" s="21">
        <f t="shared" si="43"/>
        <v>0</v>
      </c>
      <c r="M505" s="21">
        <f t="shared" si="44"/>
        <v>0</v>
      </c>
      <c r="N505" s="21">
        <f t="shared" si="45"/>
        <v>0</v>
      </c>
      <c r="O505" s="21">
        <f t="shared" si="46"/>
        <v>0</v>
      </c>
      <c r="P505" s="21">
        <f t="shared" si="47"/>
        <v>0</v>
      </c>
    </row>
    <row r="506" spans="1:16">
      <c r="A506" s="55">
        <v>1947</v>
      </c>
      <c r="B506" s="55">
        <v>155</v>
      </c>
      <c r="C506" s="55">
        <v>4030</v>
      </c>
      <c r="D506" s="56">
        <v>21</v>
      </c>
      <c r="E506" s="56">
        <v>238.7</v>
      </c>
      <c r="F506" s="56">
        <v>205.1</v>
      </c>
      <c r="G506" s="61">
        <v>0</v>
      </c>
      <c r="H506" s="56">
        <v>0</v>
      </c>
      <c r="I506" s="56">
        <v>200.8</v>
      </c>
      <c r="J506" s="57">
        <v>21792934</v>
      </c>
      <c r="K506" s="21">
        <f t="shared" si="42"/>
        <v>0</v>
      </c>
      <c r="L506" s="21">
        <f t="shared" si="43"/>
        <v>0</v>
      </c>
      <c r="M506" s="21">
        <f t="shared" si="44"/>
        <v>0</v>
      </c>
      <c r="N506" s="21">
        <f t="shared" si="45"/>
        <v>0</v>
      </c>
      <c r="O506" s="21">
        <f t="shared" si="46"/>
        <v>0</v>
      </c>
      <c r="P506" s="21">
        <f t="shared" si="47"/>
        <v>0</v>
      </c>
    </row>
    <row r="507" spans="1:16">
      <c r="A507" s="58">
        <v>149</v>
      </c>
      <c r="B507" s="58">
        <v>170</v>
      </c>
      <c r="C507" s="58">
        <v>9027</v>
      </c>
      <c r="D507" s="59">
        <v>21</v>
      </c>
      <c r="E507" s="59">
        <v>211</v>
      </c>
      <c r="F507" s="59">
        <v>205</v>
      </c>
      <c r="G507" s="62">
        <v>0</v>
      </c>
      <c r="H507" s="59">
        <v>-1</v>
      </c>
      <c r="I507" s="59">
        <v>196</v>
      </c>
      <c r="J507" s="60">
        <v>25314158</v>
      </c>
      <c r="K507" s="21">
        <f t="shared" si="42"/>
        <v>0</v>
      </c>
      <c r="L507" s="21">
        <f t="shared" si="43"/>
        <v>1</v>
      </c>
      <c r="M507" s="21">
        <f t="shared" si="44"/>
        <v>0</v>
      </c>
      <c r="N507" s="21">
        <f t="shared" si="45"/>
        <v>0</v>
      </c>
      <c r="O507" s="21">
        <f t="shared" si="46"/>
        <v>1</v>
      </c>
      <c r="P507" s="21">
        <f t="shared" si="47"/>
        <v>0</v>
      </c>
    </row>
    <row r="508" spans="1:16">
      <c r="A508" s="55">
        <v>53858</v>
      </c>
      <c r="B508" s="55">
        <v>199</v>
      </c>
      <c r="C508" s="55">
        <v>1874</v>
      </c>
      <c r="D508" s="56">
        <v>21</v>
      </c>
      <c r="E508" s="56">
        <v>179.6</v>
      </c>
      <c r="F508" s="56">
        <v>205</v>
      </c>
      <c r="G508" s="61">
        <v>0</v>
      </c>
      <c r="H508" s="56">
        <v>-1</v>
      </c>
      <c r="I508" s="56">
        <v>162</v>
      </c>
      <c r="J508" s="57">
        <v>68075653</v>
      </c>
      <c r="K508" s="21">
        <f t="shared" si="42"/>
        <v>0</v>
      </c>
      <c r="L508" s="21">
        <f t="shared" si="43"/>
        <v>1</v>
      </c>
      <c r="M508" s="21">
        <f t="shared" si="44"/>
        <v>0</v>
      </c>
      <c r="N508" s="21">
        <f t="shared" si="45"/>
        <v>0</v>
      </c>
      <c r="O508" s="21">
        <f t="shared" si="46"/>
        <v>1</v>
      </c>
      <c r="P508" s="21">
        <f t="shared" si="47"/>
        <v>0</v>
      </c>
    </row>
    <row r="509" spans="1:16">
      <c r="A509" s="55">
        <v>43695</v>
      </c>
      <c r="B509" s="55">
        <v>200</v>
      </c>
      <c r="C509" s="55">
        <v>2568</v>
      </c>
      <c r="D509" s="56">
        <v>21</v>
      </c>
      <c r="E509" s="56">
        <v>70.900000000000006</v>
      </c>
      <c r="F509" s="56">
        <v>205</v>
      </c>
      <c r="G509" s="61">
        <v>0</v>
      </c>
      <c r="H509" s="56">
        <v>0</v>
      </c>
      <c r="I509" s="56">
        <v>174.4</v>
      </c>
      <c r="J509" s="57">
        <v>30377400</v>
      </c>
      <c r="K509" s="21">
        <f t="shared" si="42"/>
        <v>0</v>
      </c>
      <c r="L509" s="21">
        <f t="shared" si="43"/>
        <v>0</v>
      </c>
      <c r="M509" s="21">
        <f t="shared" si="44"/>
        <v>0</v>
      </c>
      <c r="N509" s="21">
        <f t="shared" si="45"/>
        <v>0</v>
      </c>
      <c r="O509" s="21">
        <f t="shared" si="46"/>
        <v>0</v>
      </c>
      <c r="P509" s="21">
        <f t="shared" si="47"/>
        <v>0</v>
      </c>
    </row>
    <row r="510" spans="1:16">
      <c r="A510" s="55">
        <v>16657</v>
      </c>
      <c r="B510" s="55">
        <v>129</v>
      </c>
      <c r="C510" s="55">
        <v>7213</v>
      </c>
      <c r="D510" s="56">
        <v>21</v>
      </c>
      <c r="E510" s="56">
        <v>147</v>
      </c>
      <c r="F510" s="56">
        <v>204.9</v>
      </c>
      <c r="G510" s="61">
        <v>0</v>
      </c>
      <c r="H510" s="56">
        <v>-1</v>
      </c>
      <c r="I510" s="56">
        <v>198.3</v>
      </c>
      <c r="J510" s="57">
        <v>21268798</v>
      </c>
      <c r="K510" s="21">
        <f t="shared" si="42"/>
        <v>0</v>
      </c>
      <c r="L510" s="21">
        <f t="shared" si="43"/>
        <v>1</v>
      </c>
      <c r="M510" s="21">
        <f t="shared" si="44"/>
        <v>0</v>
      </c>
      <c r="N510" s="21">
        <f t="shared" si="45"/>
        <v>0</v>
      </c>
      <c r="O510" s="21">
        <f t="shared" si="46"/>
        <v>1</v>
      </c>
      <c r="P510" s="21">
        <f t="shared" si="47"/>
        <v>0</v>
      </c>
    </row>
    <row r="511" spans="1:16">
      <c r="A511" s="58">
        <v>26458</v>
      </c>
      <c r="B511" s="58">
        <v>143</v>
      </c>
      <c r="C511" s="58">
        <v>1564</v>
      </c>
      <c r="D511" s="59">
        <v>21</v>
      </c>
      <c r="E511" s="59">
        <v>174.6</v>
      </c>
      <c r="F511" s="59">
        <v>204.4</v>
      </c>
      <c r="G511" s="62">
        <v>0</v>
      </c>
      <c r="H511" s="59">
        <v>-2</v>
      </c>
      <c r="I511" s="59">
        <v>142.19999999999999</v>
      </c>
      <c r="J511" s="60">
        <v>20758945</v>
      </c>
      <c r="K511" s="21">
        <f t="shared" si="42"/>
        <v>0</v>
      </c>
      <c r="L511" s="21">
        <f t="shared" si="43"/>
        <v>0</v>
      </c>
      <c r="M511" s="21">
        <f t="shared" si="44"/>
        <v>0</v>
      </c>
      <c r="N511" s="21">
        <f t="shared" si="45"/>
        <v>0</v>
      </c>
      <c r="O511" s="21">
        <f t="shared" si="46"/>
        <v>0</v>
      </c>
      <c r="P511" s="21">
        <f t="shared" si="47"/>
        <v>0</v>
      </c>
    </row>
    <row r="512" spans="1:16">
      <c r="A512" s="55">
        <v>4180</v>
      </c>
      <c r="B512" s="55">
        <v>129</v>
      </c>
      <c r="C512" s="55">
        <v>292</v>
      </c>
      <c r="D512" s="56">
        <v>21</v>
      </c>
      <c r="E512" s="56">
        <v>130.1</v>
      </c>
      <c r="F512" s="56">
        <v>204.1</v>
      </c>
      <c r="G512" s="61">
        <v>-662089</v>
      </c>
      <c r="H512" s="56">
        <v>1</v>
      </c>
      <c r="I512" s="56">
        <v>180.3</v>
      </c>
      <c r="J512" s="57">
        <v>29474788</v>
      </c>
      <c r="K512" s="21">
        <f t="shared" si="42"/>
        <v>-662089</v>
      </c>
      <c r="L512" s="21">
        <f t="shared" si="43"/>
        <v>0</v>
      </c>
      <c r="M512" s="21">
        <f t="shared" si="44"/>
        <v>1</v>
      </c>
      <c r="N512" s="21">
        <f t="shared" si="45"/>
        <v>0</v>
      </c>
      <c r="O512" s="21">
        <f t="shared" si="46"/>
        <v>0</v>
      </c>
      <c r="P512" s="21">
        <f t="shared" si="47"/>
        <v>1</v>
      </c>
    </row>
    <row r="513" spans="1:16">
      <c r="A513" s="58">
        <v>2868</v>
      </c>
      <c r="B513" s="58">
        <v>170</v>
      </c>
      <c r="C513" s="58">
        <v>1228</v>
      </c>
      <c r="D513" s="59">
        <v>21</v>
      </c>
      <c r="E513" s="59">
        <v>172.9</v>
      </c>
      <c r="F513" s="59">
        <v>204</v>
      </c>
      <c r="G513" s="62">
        <v>0</v>
      </c>
      <c r="H513" s="59">
        <v>0</v>
      </c>
      <c r="I513" s="59">
        <v>181.3</v>
      </c>
      <c r="J513" s="60">
        <v>11755542</v>
      </c>
      <c r="K513" s="21">
        <f t="shared" si="42"/>
        <v>0</v>
      </c>
      <c r="L513" s="21">
        <f t="shared" si="43"/>
        <v>0</v>
      </c>
      <c r="M513" s="21">
        <f t="shared" si="44"/>
        <v>0</v>
      </c>
      <c r="N513" s="21">
        <f t="shared" si="45"/>
        <v>0</v>
      </c>
      <c r="O513" s="21">
        <f t="shared" si="46"/>
        <v>0</v>
      </c>
      <c r="P513" s="21">
        <f t="shared" si="47"/>
        <v>0</v>
      </c>
    </row>
    <row r="514" spans="1:16">
      <c r="A514" s="58">
        <v>29467</v>
      </c>
      <c r="B514" s="58">
        <v>155</v>
      </c>
      <c r="C514" s="58">
        <v>4328</v>
      </c>
      <c r="D514" s="59">
        <v>21</v>
      </c>
      <c r="E514" s="59">
        <v>199</v>
      </c>
      <c r="F514" s="59">
        <v>203.9</v>
      </c>
      <c r="G514" s="62">
        <v>0</v>
      </c>
      <c r="H514" s="59">
        <v>0</v>
      </c>
      <c r="I514" s="59">
        <v>188.4</v>
      </c>
      <c r="J514" s="60">
        <v>79025216</v>
      </c>
      <c r="K514" s="21">
        <f t="shared" si="42"/>
        <v>0</v>
      </c>
      <c r="L514" s="21">
        <f t="shared" si="43"/>
        <v>0</v>
      </c>
      <c r="M514" s="21">
        <f t="shared" si="44"/>
        <v>0</v>
      </c>
      <c r="N514" s="21">
        <f t="shared" si="45"/>
        <v>0</v>
      </c>
      <c r="O514" s="21">
        <f t="shared" si="46"/>
        <v>0</v>
      </c>
      <c r="P514" s="21">
        <f t="shared" si="47"/>
        <v>0</v>
      </c>
    </row>
    <row r="515" spans="1:16">
      <c r="A515" s="58">
        <v>52357</v>
      </c>
      <c r="B515" s="58">
        <v>129</v>
      </c>
      <c r="C515" s="58">
        <v>6160</v>
      </c>
      <c r="D515" s="59">
        <v>21</v>
      </c>
      <c r="E515" s="59">
        <v>137.4</v>
      </c>
      <c r="F515" s="59">
        <v>202.9</v>
      </c>
      <c r="G515" s="62">
        <v>0</v>
      </c>
      <c r="H515" s="59">
        <v>-1</v>
      </c>
      <c r="I515" s="59">
        <v>192.7</v>
      </c>
      <c r="J515" s="60">
        <v>13050902</v>
      </c>
      <c r="K515" s="21">
        <f t="shared" ref="K515:K578" si="48">G515</f>
        <v>0</v>
      </c>
      <c r="L515" s="21">
        <f t="shared" ref="L515:L578" si="49">IF(H515=-1,1,0)</f>
        <v>1</v>
      </c>
      <c r="M515" s="21">
        <f t="shared" ref="M515:M578" si="50">IF(G515&lt;&gt;0,1,0)</f>
        <v>0</v>
      </c>
      <c r="N515" s="21">
        <f t="shared" ref="N515:N578" si="51">IF(AND(L515=1,M515=1),1,0)</f>
        <v>0</v>
      </c>
      <c r="O515" s="21">
        <f t="shared" ref="O515:O578" si="52">IF(AND(H515=-1,G515=0),1,0)</f>
        <v>1</v>
      </c>
      <c r="P515" s="21">
        <f t="shared" ref="P515:P578" si="53">IF(AND(G515&lt;&gt;0,H515&lt;&gt;-1),1,0)</f>
        <v>0</v>
      </c>
    </row>
    <row r="516" spans="1:16">
      <c r="A516" s="58">
        <v>1169</v>
      </c>
      <c r="B516" s="58">
        <v>900</v>
      </c>
      <c r="C516" s="58">
        <v>2470</v>
      </c>
      <c r="D516" s="59">
        <v>21</v>
      </c>
      <c r="E516" s="59">
        <v>307.39999999999998</v>
      </c>
      <c r="F516" s="59">
        <v>202.8</v>
      </c>
      <c r="G516" s="62">
        <v>0</v>
      </c>
      <c r="H516" s="59">
        <v>-1</v>
      </c>
      <c r="I516" s="59">
        <v>165</v>
      </c>
      <c r="J516" s="60">
        <v>25693418</v>
      </c>
      <c r="K516" s="21">
        <f t="shared" si="48"/>
        <v>0</v>
      </c>
      <c r="L516" s="21">
        <f t="shared" si="49"/>
        <v>1</v>
      </c>
      <c r="M516" s="21">
        <f t="shared" si="50"/>
        <v>0</v>
      </c>
      <c r="N516" s="21">
        <f t="shared" si="51"/>
        <v>0</v>
      </c>
      <c r="O516" s="21">
        <f t="shared" si="52"/>
        <v>1</v>
      </c>
      <c r="P516" s="21">
        <f t="shared" si="53"/>
        <v>0</v>
      </c>
    </row>
    <row r="517" spans="1:16">
      <c r="A517" s="55">
        <v>62090</v>
      </c>
      <c r="B517" s="55">
        <v>524</v>
      </c>
      <c r="C517" s="55">
        <v>1837</v>
      </c>
      <c r="D517" s="56">
        <v>21</v>
      </c>
      <c r="E517" s="56">
        <v>148.30000000000001</v>
      </c>
      <c r="F517" s="56">
        <v>202.6</v>
      </c>
      <c r="G517" s="61">
        <v>0</v>
      </c>
      <c r="H517" s="56">
        <v>-1</v>
      </c>
      <c r="I517" s="56">
        <v>180.5</v>
      </c>
      <c r="J517" s="57">
        <v>10564549</v>
      </c>
      <c r="K517" s="21">
        <f t="shared" si="48"/>
        <v>0</v>
      </c>
      <c r="L517" s="21">
        <f t="shared" si="49"/>
        <v>1</v>
      </c>
      <c r="M517" s="21">
        <f t="shared" si="50"/>
        <v>0</v>
      </c>
      <c r="N517" s="21">
        <f t="shared" si="51"/>
        <v>0</v>
      </c>
      <c r="O517" s="21">
        <f t="shared" si="52"/>
        <v>1</v>
      </c>
      <c r="P517" s="21">
        <f t="shared" si="53"/>
        <v>0</v>
      </c>
    </row>
    <row r="518" spans="1:16">
      <c r="A518" s="58">
        <v>16586</v>
      </c>
      <c r="B518" s="58">
        <v>129</v>
      </c>
      <c r="C518" s="58">
        <v>6054</v>
      </c>
      <c r="D518" s="59">
        <v>21</v>
      </c>
      <c r="E518" s="59">
        <v>192.2</v>
      </c>
      <c r="F518" s="59">
        <v>202.4</v>
      </c>
      <c r="G518" s="62">
        <v>0</v>
      </c>
      <c r="H518" s="59">
        <v>-1</v>
      </c>
      <c r="I518" s="59">
        <v>166.6</v>
      </c>
      <c r="J518" s="60">
        <v>18649934</v>
      </c>
      <c r="K518" s="21">
        <f t="shared" si="48"/>
        <v>0</v>
      </c>
      <c r="L518" s="21">
        <f t="shared" si="49"/>
        <v>1</v>
      </c>
      <c r="M518" s="21">
        <f t="shared" si="50"/>
        <v>0</v>
      </c>
      <c r="N518" s="21">
        <f t="shared" si="51"/>
        <v>0</v>
      </c>
      <c r="O518" s="21">
        <f t="shared" si="52"/>
        <v>1</v>
      </c>
      <c r="P518" s="21">
        <f t="shared" si="53"/>
        <v>0</v>
      </c>
    </row>
    <row r="519" spans="1:16">
      <c r="A519" s="55">
        <v>651</v>
      </c>
      <c r="B519" s="55">
        <v>164</v>
      </c>
      <c r="C519" s="55">
        <v>1816</v>
      </c>
      <c r="D519" s="56">
        <v>21</v>
      </c>
      <c r="E519" s="56">
        <v>161.30000000000001</v>
      </c>
      <c r="F519" s="56">
        <v>202.2</v>
      </c>
      <c r="G519" s="61">
        <v>0</v>
      </c>
      <c r="H519" s="56">
        <v>0</v>
      </c>
      <c r="I519" s="56">
        <v>172</v>
      </c>
      <c r="J519" s="57">
        <v>31234263</v>
      </c>
      <c r="K519" s="21">
        <f t="shared" si="48"/>
        <v>0</v>
      </c>
      <c r="L519" s="21">
        <f t="shared" si="49"/>
        <v>0</v>
      </c>
      <c r="M519" s="21">
        <f t="shared" si="50"/>
        <v>0</v>
      </c>
      <c r="N519" s="21">
        <f t="shared" si="51"/>
        <v>0</v>
      </c>
      <c r="O519" s="21">
        <f t="shared" si="52"/>
        <v>0</v>
      </c>
      <c r="P519" s="21">
        <f t="shared" si="53"/>
        <v>0</v>
      </c>
    </row>
    <row r="520" spans="1:16">
      <c r="A520" s="58">
        <v>15223</v>
      </c>
      <c r="B520" s="58">
        <v>101</v>
      </c>
      <c r="C520" s="58">
        <v>6210</v>
      </c>
      <c r="D520" s="59">
        <v>21</v>
      </c>
      <c r="E520" s="59">
        <v>122.5</v>
      </c>
      <c r="F520" s="59">
        <v>202</v>
      </c>
      <c r="G520" s="62">
        <v>0</v>
      </c>
      <c r="H520" s="59">
        <v>-1</v>
      </c>
      <c r="I520" s="59">
        <v>190</v>
      </c>
      <c r="J520" s="60">
        <v>17382047</v>
      </c>
      <c r="K520" s="21">
        <f t="shared" si="48"/>
        <v>0</v>
      </c>
      <c r="L520" s="21">
        <f t="shared" si="49"/>
        <v>1</v>
      </c>
      <c r="M520" s="21">
        <f t="shared" si="50"/>
        <v>0</v>
      </c>
      <c r="N520" s="21">
        <f t="shared" si="51"/>
        <v>0</v>
      </c>
      <c r="O520" s="21">
        <f t="shared" si="52"/>
        <v>1</v>
      </c>
      <c r="P520" s="21">
        <f t="shared" si="53"/>
        <v>0</v>
      </c>
    </row>
    <row r="521" spans="1:16">
      <c r="A521" s="58">
        <v>38889</v>
      </c>
      <c r="B521" s="58">
        <v>143</v>
      </c>
      <c r="C521" s="58">
        <v>1367</v>
      </c>
      <c r="D521" s="59">
        <v>21</v>
      </c>
      <c r="E521" s="59">
        <v>143.1</v>
      </c>
      <c r="F521" s="59">
        <v>201.8</v>
      </c>
      <c r="G521" s="62">
        <v>0</v>
      </c>
      <c r="H521" s="59">
        <v>-1</v>
      </c>
      <c r="I521" s="59">
        <v>191.3</v>
      </c>
      <c r="J521" s="60">
        <v>19175472</v>
      </c>
      <c r="K521" s="21">
        <f t="shared" si="48"/>
        <v>0</v>
      </c>
      <c r="L521" s="21">
        <f t="shared" si="49"/>
        <v>1</v>
      </c>
      <c r="M521" s="21">
        <f t="shared" si="50"/>
        <v>0</v>
      </c>
      <c r="N521" s="21">
        <f t="shared" si="51"/>
        <v>0</v>
      </c>
      <c r="O521" s="21">
        <f t="shared" si="52"/>
        <v>1</v>
      </c>
      <c r="P521" s="21">
        <f t="shared" si="53"/>
        <v>0</v>
      </c>
    </row>
    <row r="522" spans="1:16">
      <c r="A522" s="58">
        <v>27677</v>
      </c>
      <c r="B522" s="58">
        <v>350</v>
      </c>
      <c r="C522" s="58">
        <v>1678</v>
      </c>
      <c r="D522" s="59">
        <v>21</v>
      </c>
      <c r="E522" s="59">
        <v>148.1</v>
      </c>
      <c r="F522" s="59">
        <v>201.8</v>
      </c>
      <c r="G522" s="62">
        <v>0</v>
      </c>
      <c r="H522" s="59">
        <v>0</v>
      </c>
      <c r="I522" s="59">
        <v>187.5</v>
      </c>
      <c r="J522" s="60">
        <v>17661795</v>
      </c>
      <c r="K522" s="21">
        <f t="shared" si="48"/>
        <v>0</v>
      </c>
      <c r="L522" s="21">
        <f t="shared" si="49"/>
        <v>0</v>
      </c>
      <c r="M522" s="21">
        <f t="shared" si="50"/>
        <v>0</v>
      </c>
      <c r="N522" s="21">
        <f t="shared" si="51"/>
        <v>0</v>
      </c>
      <c r="O522" s="21">
        <f t="shared" si="52"/>
        <v>0</v>
      </c>
      <c r="P522" s="21">
        <f t="shared" si="53"/>
        <v>0</v>
      </c>
    </row>
    <row r="523" spans="1:16">
      <c r="A523" s="55">
        <v>7723</v>
      </c>
      <c r="B523" s="55">
        <v>140</v>
      </c>
      <c r="C523" s="55">
        <v>1120</v>
      </c>
      <c r="D523" s="56">
        <v>21</v>
      </c>
      <c r="E523" s="56">
        <v>164.9</v>
      </c>
      <c r="F523" s="56">
        <v>201.7</v>
      </c>
      <c r="G523" s="61">
        <v>0</v>
      </c>
      <c r="H523" s="56">
        <v>-1</v>
      </c>
      <c r="I523" s="56">
        <v>179.5</v>
      </c>
      <c r="J523" s="57">
        <v>20028289</v>
      </c>
      <c r="K523" s="21">
        <f t="shared" si="48"/>
        <v>0</v>
      </c>
      <c r="L523" s="21">
        <f t="shared" si="49"/>
        <v>1</v>
      </c>
      <c r="M523" s="21">
        <f t="shared" si="50"/>
        <v>0</v>
      </c>
      <c r="N523" s="21">
        <f t="shared" si="51"/>
        <v>0</v>
      </c>
      <c r="O523" s="21">
        <f t="shared" si="52"/>
        <v>1</v>
      </c>
      <c r="P523" s="21">
        <f t="shared" si="53"/>
        <v>0</v>
      </c>
    </row>
    <row r="524" spans="1:16">
      <c r="A524" s="55">
        <v>24687</v>
      </c>
      <c r="B524" s="55">
        <v>128</v>
      </c>
      <c r="C524" s="55">
        <v>3121</v>
      </c>
      <c r="D524" s="56">
        <v>21</v>
      </c>
      <c r="E524" s="56">
        <v>180</v>
      </c>
      <c r="F524" s="56">
        <v>201.7</v>
      </c>
      <c r="G524" s="61">
        <v>0</v>
      </c>
      <c r="H524" s="56">
        <v>-1</v>
      </c>
      <c r="I524" s="56">
        <v>207.6</v>
      </c>
      <c r="J524" s="57">
        <v>27097243</v>
      </c>
      <c r="K524" s="21">
        <f t="shared" si="48"/>
        <v>0</v>
      </c>
      <c r="L524" s="21">
        <f t="shared" si="49"/>
        <v>1</v>
      </c>
      <c r="M524" s="21">
        <f t="shared" si="50"/>
        <v>0</v>
      </c>
      <c r="N524" s="21">
        <f t="shared" si="51"/>
        <v>0</v>
      </c>
      <c r="O524" s="21">
        <f t="shared" si="52"/>
        <v>1</v>
      </c>
      <c r="P524" s="21">
        <f t="shared" si="53"/>
        <v>0</v>
      </c>
    </row>
    <row r="525" spans="1:16">
      <c r="A525" s="58">
        <v>21957</v>
      </c>
      <c r="B525" s="58">
        <v>140</v>
      </c>
      <c r="C525" s="58">
        <v>2583</v>
      </c>
      <c r="D525" s="59">
        <v>21</v>
      </c>
      <c r="E525" s="59">
        <v>177.7</v>
      </c>
      <c r="F525" s="59">
        <v>201.7</v>
      </c>
      <c r="G525" s="62">
        <v>0</v>
      </c>
      <c r="H525" s="59">
        <v>0</v>
      </c>
      <c r="I525" s="59">
        <v>192.9</v>
      </c>
      <c r="J525" s="60">
        <v>28246870</v>
      </c>
      <c r="K525" s="21">
        <f t="shared" si="48"/>
        <v>0</v>
      </c>
      <c r="L525" s="21">
        <f t="shared" si="49"/>
        <v>0</v>
      </c>
      <c r="M525" s="21">
        <f t="shared" si="50"/>
        <v>0</v>
      </c>
      <c r="N525" s="21">
        <f t="shared" si="51"/>
        <v>0</v>
      </c>
      <c r="O525" s="21">
        <f t="shared" si="52"/>
        <v>0</v>
      </c>
      <c r="P525" s="21">
        <f t="shared" si="53"/>
        <v>0</v>
      </c>
    </row>
    <row r="526" spans="1:16">
      <c r="A526" s="58">
        <v>38316</v>
      </c>
      <c r="B526" s="58">
        <v>155</v>
      </c>
      <c r="C526" s="58">
        <v>6880</v>
      </c>
      <c r="D526" s="59">
        <v>21</v>
      </c>
      <c r="E526" s="59">
        <v>179.2</v>
      </c>
      <c r="F526" s="59">
        <v>201.5</v>
      </c>
      <c r="G526" s="62">
        <v>0</v>
      </c>
      <c r="H526" s="59">
        <v>0</v>
      </c>
      <c r="I526" s="59">
        <v>150.19999999999999</v>
      </c>
      <c r="J526" s="60">
        <v>28923082</v>
      </c>
      <c r="K526" s="21">
        <f t="shared" si="48"/>
        <v>0</v>
      </c>
      <c r="L526" s="21">
        <f t="shared" si="49"/>
        <v>0</v>
      </c>
      <c r="M526" s="21">
        <f t="shared" si="50"/>
        <v>0</v>
      </c>
      <c r="N526" s="21">
        <f t="shared" si="51"/>
        <v>0</v>
      </c>
      <c r="O526" s="21">
        <f t="shared" si="52"/>
        <v>0</v>
      </c>
      <c r="P526" s="21">
        <f t="shared" si="53"/>
        <v>0</v>
      </c>
    </row>
    <row r="527" spans="1:16">
      <c r="A527" s="58">
        <v>52482</v>
      </c>
      <c r="B527" s="58">
        <v>155</v>
      </c>
      <c r="C527" s="58">
        <v>3836</v>
      </c>
      <c r="D527" s="59">
        <v>21</v>
      </c>
      <c r="E527" s="59">
        <v>215</v>
      </c>
      <c r="F527" s="59">
        <v>201.5</v>
      </c>
      <c r="G527" s="62">
        <v>0</v>
      </c>
      <c r="H527" s="59">
        <v>0</v>
      </c>
      <c r="I527" s="59">
        <v>190.2</v>
      </c>
      <c r="J527" s="60">
        <v>28003595</v>
      </c>
      <c r="K527" s="21">
        <f t="shared" si="48"/>
        <v>0</v>
      </c>
      <c r="L527" s="21">
        <f t="shared" si="49"/>
        <v>0</v>
      </c>
      <c r="M527" s="21">
        <f t="shared" si="50"/>
        <v>0</v>
      </c>
      <c r="N527" s="21">
        <f t="shared" si="51"/>
        <v>0</v>
      </c>
      <c r="O527" s="21">
        <f t="shared" si="52"/>
        <v>0</v>
      </c>
      <c r="P527" s="21">
        <f t="shared" si="53"/>
        <v>0</v>
      </c>
    </row>
    <row r="528" spans="1:16">
      <c r="A528" s="55">
        <v>31894</v>
      </c>
      <c r="B528" s="55">
        <v>155</v>
      </c>
      <c r="C528" s="55">
        <v>5734</v>
      </c>
      <c r="D528" s="56">
        <v>21</v>
      </c>
      <c r="E528" s="56">
        <v>144.4</v>
      </c>
      <c r="F528" s="56">
        <v>201.3</v>
      </c>
      <c r="G528" s="61">
        <v>0</v>
      </c>
      <c r="H528" s="56">
        <v>-1</v>
      </c>
      <c r="I528" s="56">
        <v>164.1</v>
      </c>
      <c r="J528" s="57">
        <v>27207642</v>
      </c>
      <c r="K528" s="21">
        <f t="shared" si="48"/>
        <v>0</v>
      </c>
      <c r="L528" s="21">
        <f t="shared" si="49"/>
        <v>1</v>
      </c>
      <c r="M528" s="21">
        <f t="shared" si="50"/>
        <v>0</v>
      </c>
      <c r="N528" s="21">
        <f t="shared" si="51"/>
        <v>0</v>
      </c>
      <c r="O528" s="21">
        <f t="shared" si="52"/>
        <v>1</v>
      </c>
      <c r="P528" s="21">
        <f t="shared" si="53"/>
        <v>0</v>
      </c>
    </row>
    <row r="529" spans="1:16">
      <c r="A529" s="58">
        <v>2124</v>
      </c>
      <c r="B529" s="58">
        <v>350</v>
      </c>
      <c r="C529" s="58">
        <v>1317</v>
      </c>
      <c r="D529" s="59">
        <v>21</v>
      </c>
      <c r="E529" s="59">
        <v>219.9</v>
      </c>
      <c r="F529" s="59">
        <v>201.1</v>
      </c>
      <c r="G529" s="62">
        <v>0</v>
      </c>
      <c r="H529" s="59">
        <v>-2</v>
      </c>
      <c r="I529" s="59">
        <v>220</v>
      </c>
      <c r="J529" s="60">
        <v>21224103</v>
      </c>
      <c r="K529" s="21">
        <f t="shared" si="48"/>
        <v>0</v>
      </c>
      <c r="L529" s="21">
        <f t="shared" si="49"/>
        <v>0</v>
      </c>
      <c r="M529" s="21">
        <f t="shared" si="50"/>
        <v>0</v>
      </c>
      <c r="N529" s="21">
        <f t="shared" si="51"/>
        <v>0</v>
      </c>
      <c r="O529" s="21">
        <f t="shared" si="52"/>
        <v>0</v>
      </c>
      <c r="P529" s="21">
        <f t="shared" si="53"/>
        <v>0</v>
      </c>
    </row>
    <row r="530" spans="1:16">
      <c r="A530" s="55">
        <v>13779</v>
      </c>
      <c r="B530" s="55">
        <v>129</v>
      </c>
      <c r="C530" s="55">
        <v>1609</v>
      </c>
      <c r="D530" s="56">
        <v>21</v>
      </c>
      <c r="E530" s="56">
        <v>180.6</v>
      </c>
      <c r="F530" s="56">
        <v>201.1</v>
      </c>
      <c r="G530" s="61">
        <v>0</v>
      </c>
      <c r="H530" s="56">
        <v>-1</v>
      </c>
      <c r="I530" s="56">
        <v>231.4</v>
      </c>
      <c r="J530" s="57">
        <v>16463132</v>
      </c>
      <c r="K530" s="21">
        <f t="shared" si="48"/>
        <v>0</v>
      </c>
      <c r="L530" s="21">
        <f t="shared" si="49"/>
        <v>1</v>
      </c>
      <c r="M530" s="21">
        <f t="shared" si="50"/>
        <v>0</v>
      </c>
      <c r="N530" s="21">
        <f t="shared" si="51"/>
        <v>0</v>
      </c>
      <c r="O530" s="21">
        <f t="shared" si="52"/>
        <v>1</v>
      </c>
      <c r="P530" s="21">
        <f t="shared" si="53"/>
        <v>0</v>
      </c>
    </row>
    <row r="531" spans="1:16">
      <c r="A531" s="55">
        <v>26339</v>
      </c>
      <c r="B531" s="55">
        <v>170</v>
      </c>
      <c r="C531" s="55">
        <v>9193</v>
      </c>
      <c r="D531" s="56">
        <v>21</v>
      </c>
      <c r="E531" s="56">
        <v>164.2</v>
      </c>
      <c r="F531" s="56">
        <v>201.1</v>
      </c>
      <c r="G531" s="61">
        <v>0</v>
      </c>
      <c r="H531" s="56">
        <v>0</v>
      </c>
      <c r="I531" s="56">
        <v>215.9</v>
      </c>
      <c r="J531" s="57">
        <v>30162900</v>
      </c>
      <c r="K531" s="21">
        <f t="shared" si="48"/>
        <v>0</v>
      </c>
      <c r="L531" s="21">
        <f t="shared" si="49"/>
        <v>0</v>
      </c>
      <c r="M531" s="21">
        <f t="shared" si="50"/>
        <v>0</v>
      </c>
      <c r="N531" s="21">
        <f t="shared" si="51"/>
        <v>0</v>
      </c>
      <c r="O531" s="21">
        <f t="shared" si="52"/>
        <v>0</v>
      </c>
      <c r="P531" s="21">
        <f t="shared" si="53"/>
        <v>0</v>
      </c>
    </row>
    <row r="532" spans="1:16">
      <c r="A532" s="58">
        <v>49662</v>
      </c>
      <c r="B532" s="58">
        <v>199</v>
      </c>
      <c r="C532" s="58">
        <v>794</v>
      </c>
      <c r="D532" s="59">
        <v>21</v>
      </c>
      <c r="E532" s="59">
        <v>143.19999999999999</v>
      </c>
      <c r="F532" s="59">
        <v>200.9</v>
      </c>
      <c r="G532" s="62">
        <v>0</v>
      </c>
      <c r="H532" s="59">
        <v>-1</v>
      </c>
      <c r="I532" s="59">
        <v>197.6</v>
      </c>
      <c r="J532" s="60">
        <v>26140781</v>
      </c>
      <c r="K532" s="21">
        <f t="shared" si="48"/>
        <v>0</v>
      </c>
      <c r="L532" s="21">
        <f t="shared" si="49"/>
        <v>1</v>
      </c>
      <c r="M532" s="21">
        <f t="shared" si="50"/>
        <v>0</v>
      </c>
      <c r="N532" s="21">
        <f t="shared" si="51"/>
        <v>0</v>
      </c>
      <c r="O532" s="21">
        <f t="shared" si="52"/>
        <v>1</v>
      </c>
      <c r="P532" s="21">
        <f t="shared" si="53"/>
        <v>0</v>
      </c>
    </row>
    <row r="533" spans="1:16">
      <c r="A533" s="55">
        <v>29628</v>
      </c>
      <c r="B533" s="55">
        <v>170</v>
      </c>
      <c r="C533" s="55">
        <v>8256</v>
      </c>
      <c r="D533" s="56">
        <v>21</v>
      </c>
      <c r="E533" s="56">
        <v>223.9</v>
      </c>
      <c r="F533" s="56">
        <v>200</v>
      </c>
      <c r="G533" s="61">
        <v>0</v>
      </c>
      <c r="H533" s="56">
        <v>-2</v>
      </c>
      <c r="I533" s="56">
        <v>217</v>
      </c>
      <c r="J533" s="57">
        <v>10429803</v>
      </c>
      <c r="K533" s="21">
        <f t="shared" si="48"/>
        <v>0</v>
      </c>
      <c r="L533" s="21">
        <f t="shared" si="49"/>
        <v>0</v>
      </c>
      <c r="M533" s="21">
        <f t="shared" si="50"/>
        <v>0</v>
      </c>
      <c r="N533" s="21">
        <f t="shared" si="51"/>
        <v>0</v>
      </c>
      <c r="O533" s="21">
        <f t="shared" si="52"/>
        <v>0</v>
      </c>
      <c r="P533" s="21">
        <f t="shared" si="53"/>
        <v>0</v>
      </c>
    </row>
    <row r="534" spans="1:16">
      <c r="A534" s="55">
        <v>7736</v>
      </c>
      <c r="B534" s="55">
        <v>155</v>
      </c>
      <c r="C534" s="55">
        <v>6816</v>
      </c>
      <c r="D534" s="56">
        <v>21</v>
      </c>
      <c r="E534" s="56">
        <v>182.9</v>
      </c>
      <c r="F534" s="56">
        <v>199.9</v>
      </c>
      <c r="G534" s="61">
        <v>0</v>
      </c>
      <c r="H534" s="56">
        <v>-1</v>
      </c>
      <c r="I534" s="56">
        <v>196</v>
      </c>
      <c r="J534" s="57">
        <v>32002730</v>
      </c>
      <c r="K534" s="21">
        <f t="shared" si="48"/>
        <v>0</v>
      </c>
      <c r="L534" s="21">
        <f t="shared" si="49"/>
        <v>1</v>
      </c>
      <c r="M534" s="21">
        <f t="shared" si="50"/>
        <v>0</v>
      </c>
      <c r="N534" s="21">
        <f t="shared" si="51"/>
        <v>0</v>
      </c>
      <c r="O534" s="21">
        <f t="shared" si="52"/>
        <v>1</v>
      </c>
      <c r="P534" s="21">
        <f t="shared" si="53"/>
        <v>0</v>
      </c>
    </row>
    <row r="535" spans="1:16">
      <c r="A535" s="58">
        <v>21004</v>
      </c>
      <c r="B535" s="58">
        <v>199</v>
      </c>
      <c r="C535" s="58">
        <v>2702</v>
      </c>
      <c r="D535" s="59">
        <v>21</v>
      </c>
      <c r="E535" s="59">
        <v>188.7</v>
      </c>
      <c r="F535" s="59">
        <v>199.9</v>
      </c>
      <c r="G535" s="62">
        <v>0</v>
      </c>
      <c r="H535" s="59">
        <v>0</v>
      </c>
      <c r="I535" s="59">
        <v>195.2</v>
      </c>
      <c r="J535" s="60">
        <v>30481429</v>
      </c>
      <c r="K535" s="21">
        <f t="shared" si="48"/>
        <v>0</v>
      </c>
      <c r="L535" s="21">
        <f t="shared" si="49"/>
        <v>0</v>
      </c>
      <c r="M535" s="21">
        <f t="shared" si="50"/>
        <v>0</v>
      </c>
      <c r="N535" s="21">
        <f t="shared" si="51"/>
        <v>0</v>
      </c>
      <c r="O535" s="21">
        <f t="shared" si="52"/>
        <v>0</v>
      </c>
      <c r="P535" s="21">
        <f t="shared" si="53"/>
        <v>0</v>
      </c>
    </row>
    <row r="536" spans="1:16">
      <c r="A536" s="55">
        <v>29706</v>
      </c>
      <c r="B536" s="55">
        <v>143</v>
      </c>
      <c r="C536" s="55">
        <v>956</v>
      </c>
      <c r="D536" s="56">
        <v>21</v>
      </c>
      <c r="E536" s="56">
        <v>166</v>
      </c>
      <c r="F536" s="56">
        <v>199.9</v>
      </c>
      <c r="G536" s="61">
        <v>0</v>
      </c>
      <c r="H536" s="56">
        <v>0</v>
      </c>
      <c r="I536" s="56">
        <v>179.6</v>
      </c>
      <c r="J536" s="57">
        <v>81959315</v>
      </c>
      <c r="K536" s="21">
        <f t="shared" si="48"/>
        <v>0</v>
      </c>
      <c r="L536" s="21">
        <f t="shared" si="49"/>
        <v>0</v>
      </c>
      <c r="M536" s="21">
        <f t="shared" si="50"/>
        <v>0</v>
      </c>
      <c r="N536" s="21">
        <f t="shared" si="51"/>
        <v>0</v>
      </c>
      <c r="O536" s="21">
        <f t="shared" si="52"/>
        <v>0</v>
      </c>
      <c r="P536" s="21">
        <f t="shared" si="53"/>
        <v>0</v>
      </c>
    </row>
    <row r="537" spans="1:16">
      <c r="A537" s="55">
        <v>36207</v>
      </c>
      <c r="B537" s="55">
        <v>164</v>
      </c>
      <c r="C537" s="55">
        <v>2371</v>
      </c>
      <c r="D537" s="56">
        <v>21</v>
      </c>
      <c r="E537" s="56">
        <v>141.1</v>
      </c>
      <c r="F537" s="56">
        <v>199.3</v>
      </c>
      <c r="G537" s="61">
        <v>0</v>
      </c>
      <c r="H537" s="56">
        <v>0</v>
      </c>
      <c r="I537" s="56">
        <v>155.9</v>
      </c>
      <c r="J537" s="57">
        <v>18787105</v>
      </c>
      <c r="K537" s="21">
        <f t="shared" si="48"/>
        <v>0</v>
      </c>
      <c r="L537" s="21">
        <f t="shared" si="49"/>
        <v>0</v>
      </c>
      <c r="M537" s="21">
        <f t="shared" si="50"/>
        <v>0</v>
      </c>
      <c r="N537" s="21">
        <f t="shared" si="51"/>
        <v>0</v>
      </c>
      <c r="O537" s="21">
        <f t="shared" si="52"/>
        <v>0</v>
      </c>
      <c r="P537" s="21">
        <f t="shared" si="53"/>
        <v>0</v>
      </c>
    </row>
    <row r="538" spans="1:16">
      <c r="A538" s="58">
        <v>49364</v>
      </c>
      <c r="B538" s="58">
        <v>175</v>
      </c>
      <c r="C538" s="58">
        <v>9005</v>
      </c>
      <c r="D538" s="59">
        <v>33</v>
      </c>
      <c r="E538" s="59">
        <v>626</v>
      </c>
      <c r="F538" s="59">
        <v>199.1</v>
      </c>
      <c r="G538" s="62">
        <v>0</v>
      </c>
      <c r="H538" s="59">
        <v>0</v>
      </c>
      <c r="I538" s="59">
        <v>260.3</v>
      </c>
      <c r="J538" s="60">
        <v>28653646</v>
      </c>
      <c r="K538" s="21">
        <f t="shared" si="48"/>
        <v>0</v>
      </c>
      <c r="L538" s="21">
        <f t="shared" si="49"/>
        <v>0</v>
      </c>
      <c r="M538" s="21">
        <f t="shared" si="50"/>
        <v>0</v>
      </c>
      <c r="N538" s="21">
        <f t="shared" si="51"/>
        <v>0</v>
      </c>
      <c r="O538" s="21">
        <f t="shared" si="52"/>
        <v>0</v>
      </c>
      <c r="P538" s="21">
        <f t="shared" si="53"/>
        <v>0</v>
      </c>
    </row>
    <row r="539" spans="1:16">
      <c r="A539" s="58">
        <v>6030</v>
      </c>
      <c r="B539" s="58">
        <v>170</v>
      </c>
      <c r="C539" s="58">
        <v>5200</v>
      </c>
      <c r="D539" s="59">
        <v>23</v>
      </c>
      <c r="E539" s="59">
        <v>298.10000000000002</v>
      </c>
      <c r="F539" s="59">
        <v>199</v>
      </c>
      <c r="G539" s="62">
        <v>0</v>
      </c>
      <c r="H539" s="59">
        <v>0</v>
      </c>
      <c r="I539" s="59">
        <v>201</v>
      </c>
      <c r="J539" s="60">
        <v>20707976</v>
      </c>
      <c r="K539" s="21">
        <f t="shared" si="48"/>
        <v>0</v>
      </c>
      <c r="L539" s="21">
        <f t="shared" si="49"/>
        <v>0</v>
      </c>
      <c r="M539" s="21">
        <f t="shared" si="50"/>
        <v>0</v>
      </c>
      <c r="N539" s="21">
        <f t="shared" si="51"/>
        <v>0</v>
      </c>
      <c r="O539" s="21">
        <f t="shared" si="52"/>
        <v>0</v>
      </c>
      <c r="P539" s="21">
        <f t="shared" si="53"/>
        <v>0</v>
      </c>
    </row>
    <row r="540" spans="1:16">
      <c r="A540" s="55">
        <v>33812</v>
      </c>
      <c r="B540" s="55">
        <v>175</v>
      </c>
      <c r="C540" s="55">
        <v>6062</v>
      </c>
      <c r="D540" s="56">
        <v>21</v>
      </c>
      <c r="E540" s="56">
        <v>253</v>
      </c>
      <c r="F540" s="56">
        <v>199</v>
      </c>
      <c r="G540" s="61">
        <v>0</v>
      </c>
      <c r="H540" s="56">
        <v>0</v>
      </c>
      <c r="I540" s="56">
        <v>193</v>
      </c>
      <c r="J540" s="57">
        <v>26977207</v>
      </c>
      <c r="K540" s="21">
        <f t="shared" si="48"/>
        <v>0</v>
      </c>
      <c r="L540" s="21">
        <f t="shared" si="49"/>
        <v>0</v>
      </c>
      <c r="M540" s="21">
        <f t="shared" si="50"/>
        <v>0</v>
      </c>
      <c r="N540" s="21">
        <f t="shared" si="51"/>
        <v>0</v>
      </c>
      <c r="O540" s="21">
        <f t="shared" si="52"/>
        <v>0</v>
      </c>
      <c r="P540" s="21">
        <f t="shared" si="53"/>
        <v>0</v>
      </c>
    </row>
    <row r="541" spans="1:16">
      <c r="A541" s="58">
        <v>28228</v>
      </c>
      <c r="B541" s="58">
        <v>200</v>
      </c>
      <c r="C541" s="58">
        <v>2558</v>
      </c>
      <c r="D541" s="59">
        <v>21</v>
      </c>
      <c r="E541" s="59">
        <v>195.3</v>
      </c>
      <c r="F541" s="59">
        <v>198.8</v>
      </c>
      <c r="G541" s="62">
        <v>0</v>
      </c>
      <c r="H541" s="59">
        <v>0</v>
      </c>
      <c r="I541" s="59">
        <v>194.8</v>
      </c>
      <c r="J541" s="60">
        <v>30321413</v>
      </c>
      <c r="K541" s="21">
        <f t="shared" si="48"/>
        <v>0</v>
      </c>
      <c r="L541" s="21">
        <f t="shared" si="49"/>
        <v>0</v>
      </c>
      <c r="M541" s="21">
        <f t="shared" si="50"/>
        <v>0</v>
      </c>
      <c r="N541" s="21">
        <f t="shared" si="51"/>
        <v>0</v>
      </c>
      <c r="O541" s="21">
        <f t="shared" si="52"/>
        <v>0</v>
      </c>
      <c r="P541" s="21">
        <f t="shared" si="53"/>
        <v>0</v>
      </c>
    </row>
    <row r="542" spans="1:16">
      <c r="A542" s="55">
        <v>45327</v>
      </c>
      <c r="B542" s="55">
        <v>117</v>
      </c>
      <c r="C542" s="55">
        <v>9709</v>
      </c>
      <c r="D542" s="56">
        <v>21</v>
      </c>
      <c r="E542" s="56">
        <v>217.6</v>
      </c>
      <c r="F542" s="56">
        <v>198.6</v>
      </c>
      <c r="G542" s="61">
        <v>0</v>
      </c>
      <c r="H542" s="56">
        <v>-1</v>
      </c>
      <c r="I542" s="56">
        <v>200.5</v>
      </c>
      <c r="J542" s="57">
        <v>16970670</v>
      </c>
      <c r="K542" s="21">
        <f t="shared" si="48"/>
        <v>0</v>
      </c>
      <c r="L542" s="21">
        <f t="shared" si="49"/>
        <v>1</v>
      </c>
      <c r="M542" s="21">
        <f t="shared" si="50"/>
        <v>0</v>
      </c>
      <c r="N542" s="21">
        <f t="shared" si="51"/>
        <v>0</v>
      </c>
      <c r="O542" s="21">
        <f t="shared" si="52"/>
        <v>1</v>
      </c>
      <c r="P542" s="21">
        <f t="shared" si="53"/>
        <v>0</v>
      </c>
    </row>
    <row r="543" spans="1:16">
      <c r="A543" s="58">
        <v>21272</v>
      </c>
      <c r="B543" s="58">
        <v>175</v>
      </c>
      <c r="C543" s="58">
        <v>1212</v>
      </c>
      <c r="D543" s="59">
        <v>21</v>
      </c>
      <c r="E543" s="59">
        <v>190.8</v>
      </c>
      <c r="F543" s="59">
        <v>198.6</v>
      </c>
      <c r="G543" s="62">
        <v>0</v>
      </c>
      <c r="H543" s="59">
        <v>0</v>
      </c>
      <c r="I543" s="59">
        <v>142</v>
      </c>
      <c r="J543" s="60">
        <v>27623921</v>
      </c>
      <c r="K543" s="21">
        <f t="shared" si="48"/>
        <v>0</v>
      </c>
      <c r="L543" s="21">
        <f t="shared" si="49"/>
        <v>0</v>
      </c>
      <c r="M543" s="21">
        <f t="shared" si="50"/>
        <v>0</v>
      </c>
      <c r="N543" s="21">
        <f t="shared" si="51"/>
        <v>0</v>
      </c>
      <c r="O543" s="21">
        <f t="shared" si="52"/>
        <v>0</v>
      </c>
      <c r="P543" s="21">
        <f t="shared" si="53"/>
        <v>0</v>
      </c>
    </row>
    <row r="544" spans="1:16">
      <c r="A544" s="58">
        <v>24668</v>
      </c>
      <c r="B544" s="58">
        <v>164</v>
      </c>
      <c r="C544" s="58">
        <v>2815</v>
      </c>
      <c r="D544" s="59">
        <v>21</v>
      </c>
      <c r="E544" s="59">
        <v>185.8</v>
      </c>
      <c r="F544" s="59">
        <v>198.5</v>
      </c>
      <c r="G544" s="62">
        <v>0</v>
      </c>
      <c r="H544" s="59">
        <v>-1</v>
      </c>
      <c r="I544" s="59">
        <v>183.2</v>
      </c>
      <c r="J544" s="60">
        <v>28255454</v>
      </c>
      <c r="K544" s="21">
        <f t="shared" si="48"/>
        <v>0</v>
      </c>
      <c r="L544" s="21">
        <f t="shared" si="49"/>
        <v>1</v>
      </c>
      <c r="M544" s="21">
        <f t="shared" si="50"/>
        <v>0</v>
      </c>
      <c r="N544" s="21">
        <f t="shared" si="51"/>
        <v>0</v>
      </c>
      <c r="O544" s="21">
        <f t="shared" si="52"/>
        <v>1</v>
      </c>
      <c r="P544" s="21">
        <f t="shared" si="53"/>
        <v>0</v>
      </c>
    </row>
    <row r="545" spans="1:16">
      <c r="A545" s="58">
        <v>13770</v>
      </c>
      <c r="B545" s="58">
        <v>101</v>
      </c>
      <c r="C545" s="58">
        <v>6228</v>
      </c>
      <c r="D545" s="59">
        <v>21</v>
      </c>
      <c r="E545" s="59">
        <v>193.5</v>
      </c>
      <c r="F545" s="59">
        <v>197.8</v>
      </c>
      <c r="G545" s="62">
        <v>0</v>
      </c>
      <c r="H545" s="59">
        <v>-1</v>
      </c>
      <c r="I545" s="59">
        <v>177.9</v>
      </c>
      <c r="J545" s="60">
        <v>17938037</v>
      </c>
      <c r="K545" s="21">
        <f t="shared" si="48"/>
        <v>0</v>
      </c>
      <c r="L545" s="21">
        <f t="shared" si="49"/>
        <v>1</v>
      </c>
      <c r="M545" s="21">
        <f t="shared" si="50"/>
        <v>0</v>
      </c>
      <c r="N545" s="21">
        <f t="shared" si="51"/>
        <v>0</v>
      </c>
      <c r="O545" s="21">
        <f t="shared" si="52"/>
        <v>1</v>
      </c>
      <c r="P545" s="21">
        <f t="shared" si="53"/>
        <v>0</v>
      </c>
    </row>
    <row r="546" spans="1:16">
      <c r="A546" s="55">
        <v>49925</v>
      </c>
      <c r="B546" s="55">
        <v>117</v>
      </c>
      <c r="C546" s="55">
        <v>3205</v>
      </c>
      <c r="D546" s="56">
        <v>21</v>
      </c>
      <c r="E546" s="56">
        <v>214.6</v>
      </c>
      <c r="F546" s="56">
        <v>197.5</v>
      </c>
      <c r="G546" s="61">
        <v>0</v>
      </c>
      <c r="H546" s="56">
        <v>-1</v>
      </c>
      <c r="I546" s="56">
        <v>221.8</v>
      </c>
      <c r="J546" s="57">
        <v>28208413</v>
      </c>
      <c r="K546" s="21">
        <f t="shared" si="48"/>
        <v>0</v>
      </c>
      <c r="L546" s="21">
        <f t="shared" si="49"/>
        <v>1</v>
      </c>
      <c r="M546" s="21">
        <f t="shared" si="50"/>
        <v>0</v>
      </c>
      <c r="N546" s="21">
        <f t="shared" si="51"/>
        <v>0</v>
      </c>
      <c r="O546" s="21">
        <f t="shared" si="52"/>
        <v>1</v>
      </c>
      <c r="P546" s="21">
        <f t="shared" si="53"/>
        <v>0</v>
      </c>
    </row>
    <row r="547" spans="1:16">
      <c r="A547" s="58">
        <v>49289</v>
      </c>
      <c r="B547" s="58">
        <v>101</v>
      </c>
      <c r="C547" s="58">
        <v>5736</v>
      </c>
      <c r="D547" s="59">
        <v>21</v>
      </c>
      <c r="E547" s="59">
        <v>199.1</v>
      </c>
      <c r="F547" s="59">
        <v>197.5</v>
      </c>
      <c r="G547" s="62">
        <v>0</v>
      </c>
      <c r="H547" s="59">
        <v>0</v>
      </c>
      <c r="I547" s="59">
        <v>209.5</v>
      </c>
      <c r="J547" s="60">
        <v>10508002</v>
      </c>
      <c r="K547" s="21">
        <f t="shared" si="48"/>
        <v>0</v>
      </c>
      <c r="L547" s="21">
        <f t="shared" si="49"/>
        <v>0</v>
      </c>
      <c r="M547" s="21">
        <f t="shared" si="50"/>
        <v>0</v>
      </c>
      <c r="N547" s="21">
        <f t="shared" si="51"/>
        <v>0</v>
      </c>
      <c r="O547" s="21">
        <f t="shared" si="52"/>
        <v>0</v>
      </c>
      <c r="P547" s="21">
        <f t="shared" si="53"/>
        <v>0</v>
      </c>
    </row>
    <row r="548" spans="1:16">
      <c r="A548" s="55">
        <v>20729</v>
      </c>
      <c r="B548" s="55">
        <v>164</v>
      </c>
      <c r="C548" s="55">
        <v>2195</v>
      </c>
      <c r="D548" s="56">
        <v>21</v>
      </c>
      <c r="E548" s="56">
        <v>159.30000000000001</v>
      </c>
      <c r="F548" s="56">
        <v>197.4</v>
      </c>
      <c r="G548" s="61">
        <v>0</v>
      </c>
      <c r="H548" s="56">
        <v>-1</v>
      </c>
      <c r="I548" s="56">
        <v>134.1</v>
      </c>
      <c r="J548" s="57">
        <v>16884197</v>
      </c>
      <c r="K548" s="21">
        <f t="shared" si="48"/>
        <v>0</v>
      </c>
      <c r="L548" s="21">
        <f t="shared" si="49"/>
        <v>1</v>
      </c>
      <c r="M548" s="21">
        <f t="shared" si="50"/>
        <v>0</v>
      </c>
      <c r="N548" s="21">
        <f t="shared" si="51"/>
        <v>0</v>
      </c>
      <c r="O548" s="21">
        <f t="shared" si="52"/>
        <v>1</v>
      </c>
      <c r="P548" s="21">
        <f t="shared" si="53"/>
        <v>0</v>
      </c>
    </row>
    <row r="549" spans="1:16">
      <c r="A549" s="58">
        <v>53826</v>
      </c>
      <c r="B549" s="58">
        <v>164</v>
      </c>
      <c r="C549" s="58">
        <v>4217</v>
      </c>
      <c r="D549" s="59">
        <v>21</v>
      </c>
      <c r="E549" s="59">
        <v>182.8</v>
      </c>
      <c r="F549" s="59">
        <v>197.4</v>
      </c>
      <c r="G549" s="62">
        <v>0</v>
      </c>
      <c r="H549" s="59">
        <v>0</v>
      </c>
      <c r="I549" s="59">
        <v>189.4</v>
      </c>
      <c r="J549" s="60">
        <v>28641532</v>
      </c>
      <c r="K549" s="21">
        <f t="shared" si="48"/>
        <v>0</v>
      </c>
      <c r="L549" s="21">
        <f t="shared" si="49"/>
        <v>0</v>
      </c>
      <c r="M549" s="21">
        <f t="shared" si="50"/>
        <v>0</v>
      </c>
      <c r="N549" s="21">
        <f t="shared" si="51"/>
        <v>0</v>
      </c>
      <c r="O549" s="21">
        <f t="shared" si="52"/>
        <v>0</v>
      </c>
      <c r="P549" s="21">
        <f t="shared" si="53"/>
        <v>0</v>
      </c>
    </row>
    <row r="550" spans="1:16">
      <c r="A550" s="55">
        <v>14852</v>
      </c>
      <c r="B550" s="55">
        <v>199</v>
      </c>
      <c r="C550" s="55">
        <v>3701</v>
      </c>
      <c r="D550" s="56">
        <v>21</v>
      </c>
      <c r="E550" s="56">
        <v>109</v>
      </c>
      <c r="F550" s="56">
        <v>197.3</v>
      </c>
      <c r="G550" s="61">
        <v>0</v>
      </c>
      <c r="H550" s="56">
        <v>0</v>
      </c>
      <c r="I550" s="56">
        <v>196.3</v>
      </c>
      <c r="J550" s="57">
        <v>12940882</v>
      </c>
      <c r="K550" s="21">
        <f t="shared" si="48"/>
        <v>0</v>
      </c>
      <c r="L550" s="21">
        <f t="shared" si="49"/>
        <v>0</v>
      </c>
      <c r="M550" s="21">
        <f t="shared" si="50"/>
        <v>0</v>
      </c>
      <c r="N550" s="21">
        <f t="shared" si="51"/>
        <v>0</v>
      </c>
      <c r="O550" s="21">
        <f t="shared" si="52"/>
        <v>0</v>
      </c>
      <c r="P550" s="21">
        <f t="shared" si="53"/>
        <v>0</v>
      </c>
    </row>
    <row r="551" spans="1:16">
      <c r="A551" s="55">
        <v>7462</v>
      </c>
      <c r="B551" s="55">
        <v>164</v>
      </c>
      <c r="C551" s="55">
        <v>1074</v>
      </c>
      <c r="D551" s="56">
        <v>21</v>
      </c>
      <c r="E551" s="56">
        <v>183.7</v>
      </c>
      <c r="F551" s="56">
        <v>197.2</v>
      </c>
      <c r="G551" s="61">
        <v>0</v>
      </c>
      <c r="H551" s="56">
        <v>0</v>
      </c>
      <c r="I551" s="56">
        <v>169.6</v>
      </c>
      <c r="J551" s="57">
        <v>11939740</v>
      </c>
      <c r="K551" s="21">
        <f t="shared" si="48"/>
        <v>0</v>
      </c>
      <c r="L551" s="21">
        <f t="shared" si="49"/>
        <v>0</v>
      </c>
      <c r="M551" s="21">
        <f t="shared" si="50"/>
        <v>0</v>
      </c>
      <c r="N551" s="21">
        <f t="shared" si="51"/>
        <v>0</v>
      </c>
      <c r="O551" s="21">
        <f t="shared" si="52"/>
        <v>0</v>
      </c>
      <c r="P551" s="21">
        <f t="shared" si="53"/>
        <v>0</v>
      </c>
    </row>
    <row r="552" spans="1:16">
      <c r="A552" s="55">
        <v>12197</v>
      </c>
      <c r="B552" s="55">
        <v>200</v>
      </c>
      <c r="C552" s="55">
        <v>1898</v>
      </c>
      <c r="D552" s="56">
        <v>21</v>
      </c>
      <c r="E552" s="56">
        <v>148.19999999999999</v>
      </c>
      <c r="F552" s="56">
        <v>197.1</v>
      </c>
      <c r="G552" s="61">
        <v>0</v>
      </c>
      <c r="H552" s="56">
        <v>0</v>
      </c>
      <c r="I552" s="56">
        <v>128.4</v>
      </c>
      <c r="J552" s="57">
        <v>13086591</v>
      </c>
      <c r="K552" s="21">
        <f t="shared" si="48"/>
        <v>0</v>
      </c>
      <c r="L552" s="21">
        <f t="shared" si="49"/>
        <v>0</v>
      </c>
      <c r="M552" s="21">
        <f t="shared" si="50"/>
        <v>0</v>
      </c>
      <c r="N552" s="21">
        <f t="shared" si="51"/>
        <v>0</v>
      </c>
      <c r="O552" s="21">
        <f t="shared" si="52"/>
        <v>0</v>
      </c>
      <c r="P552" s="21">
        <f t="shared" si="53"/>
        <v>0</v>
      </c>
    </row>
    <row r="553" spans="1:16">
      <c r="A553" s="58">
        <v>10532</v>
      </c>
      <c r="B553" s="58">
        <v>101</v>
      </c>
      <c r="C553" s="58">
        <v>6378</v>
      </c>
      <c r="D553" s="59">
        <v>21</v>
      </c>
      <c r="E553" s="59">
        <v>154.80000000000001</v>
      </c>
      <c r="F553" s="59">
        <v>196.5</v>
      </c>
      <c r="G553" s="62">
        <v>0</v>
      </c>
      <c r="H553" s="59">
        <v>-1</v>
      </c>
      <c r="I553" s="59">
        <v>168.7</v>
      </c>
      <c r="J553" s="60">
        <v>26922496</v>
      </c>
      <c r="K553" s="21">
        <f t="shared" si="48"/>
        <v>0</v>
      </c>
      <c r="L553" s="21">
        <f t="shared" si="49"/>
        <v>1</v>
      </c>
      <c r="M553" s="21">
        <f t="shared" si="50"/>
        <v>0</v>
      </c>
      <c r="N553" s="21">
        <f t="shared" si="51"/>
        <v>0</v>
      </c>
      <c r="O553" s="21">
        <f t="shared" si="52"/>
        <v>1</v>
      </c>
      <c r="P553" s="21">
        <f t="shared" si="53"/>
        <v>0</v>
      </c>
    </row>
    <row r="554" spans="1:16">
      <c r="A554" s="55">
        <v>47475</v>
      </c>
      <c r="B554" s="55">
        <v>175</v>
      </c>
      <c r="C554" s="55">
        <v>1734</v>
      </c>
      <c r="D554" s="56">
        <v>21</v>
      </c>
      <c r="E554" s="56">
        <v>165.5</v>
      </c>
      <c r="F554" s="56">
        <v>196.4</v>
      </c>
      <c r="G554" s="61">
        <v>0</v>
      </c>
      <c r="H554" s="56">
        <v>-1</v>
      </c>
      <c r="I554" s="56">
        <v>143.19999999999999</v>
      </c>
      <c r="J554" s="57">
        <v>19953793</v>
      </c>
      <c r="K554" s="21">
        <f t="shared" si="48"/>
        <v>0</v>
      </c>
      <c r="L554" s="21">
        <f t="shared" si="49"/>
        <v>1</v>
      </c>
      <c r="M554" s="21">
        <f t="shared" si="50"/>
        <v>0</v>
      </c>
      <c r="N554" s="21">
        <f t="shared" si="51"/>
        <v>0</v>
      </c>
      <c r="O554" s="21">
        <f t="shared" si="52"/>
        <v>1</v>
      </c>
      <c r="P554" s="21">
        <f t="shared" si="53"/>
        <v>0</v>
      </c>
    </row>
    <row r="555" spans="1:16">
      <c r="A555" s="58">
        <v>25417</v>
      </c>
      <c r="B555" s="58">
        <v>164</v>
      </c>
      <c r="C555" s="58">
        <v>2442</v>
      </c>
      <c r="D555" s="59">
        <v>21</v>
      </c>
      <c r="E555" s="59">
        <v>107.8</v>
      </c>
      <c r="F555" s="59">
        <v>196</v>
      </c>
      <c r="G555" s="62">
        <v>-62064</v>
      </c>
      <c r="H555" s="59">
        <v>1</v>
      </c>
      <c r="I555" s="59">
        <v>174.9</v>
      </c>
      <c r="J555" s="60">
        <v>19464172</v>
      </c>
      <c r="K555" s="21">
        <f t="shared" si="48"/>
        <v>-62064</v>
      </c>
      <c r="L555" s="21">
        <f t="shared" si="49"/>
        <v>0</v>
      </c>
      <c r="M555" s="21">
        <f t="shared" si="50"/>
        <v>1</v>
      </c>
      <c r="N555" s="21">
        <f t="shared" si="51"/>
        <v>0</v>
      </c>
      <c r="O555" s="21">
        <f t="shared" si="52"/>
        <v>0</v>
      </c>
      <c r="P555" s="21">
        <f t="shared" si="53"/>
        <v>1</v>
      </c>
    </row>
    <row r="556" spans="1:16">
      <c r="A556" s="58">
        <v>3192</v>
      </c>
      <c r="B556" s="58">
        <v>900</v>
      </c>
      <c r="C556" s="58">
        <v>2837</v>
      </c>
      <c r="D556" s="59">
        <v>21</v>
      </c>
      <c r="E556" s="59">
        <v>114.5</v>
      </c>
      <c r="F556" s="59">
        <v>195.8</v>
      </c>
      <c r="G556" s="62">
        <v>0</v>
      </c>
      <c r="H556" s="59">
        <v>1</v>
      </c>
      <c r="I556" s="59">
        <v>177</v>
      </c>
      <c r="J556" s="60">
        <v>25514750</v>
      </c>
      <c r="K556" s="21">
        <f t="shared" si="48"/>
        <v>0</v>
      </c>
      <c r="L556" s="21">
        <f t="shared" si="49"/>
        <v>0</v>
      </c>
      <c r="M556" s="21">
        <f t="shared" si="50"/>
        <v>0</v>
      </c>
      <c r="N556" s="21">
        <f t="shared" si="51"/>
        <v>0</v>
      </c>
      <c r="O556" s="21">
        <f t="shared" si="52"/>
        <v>0</v>
      </c>
      <c r="P556" s="21">
        <f t="shared" si="53"/>
        <v>0</v>
      </c>
    </row>
    <row r="557" spans="1:16">
      <c r="A557" s="58">
        <v>17079</v>
      </c>
      <c r="B557" s="58">
        <v>129</v>
      </c>
      <c r="C557" s="58">
        <v>9096</v>
      </c>
      <c r="D557" s="59">
        <v>21</v>
      </c>
      <c r="E557" s="59">
        <v>164.4</v>
      </c>
      <c r="F557" s="59">
        <v>195.3</v>
      </c>
      <c r="G557" s="62">
        <v>0</v>
      </c>
      <c r="H557" s="59">
        <v>0</v>
      </c>
      <c r="I557" s="59">
        <v>188.9</v>
      </c>
      <c r="J557" s="60">
        <v>71807428</v>
      </c>
      <c r="K557" s="21">
        <f t="shared" si="48"/>
        <v>0</v>
      </c>
      <c r="L557" s="21">
        <f t="shared" si="49"/>
        <v>0</v>
      </c>
      <c r="M557" s="21">
        <f t="shared" si="50"/>
        <v>0</v>
      </c>
      <c r="N557" s="21">
        <f t="shared" si="51"/>
        <v>0</v>
      </c>
      <c r="O557" s="21">
        <f t="shared" si="52"/>
        <v>0</v>
      </c>
      <c r="P557" s="21">
        <f t="shared" si="53"/>
        <v>0</v>
      </c>
    </row>
    <row r="558" spans="1:16">
      <c r="A558" s="55">
        <v>9874</v>
      </c>
      <c r="B558" s="55">
        <v>500</v>
      </c>
      <c r="C558" s="55">
        <v>7827</v>
      </c>
      <c r="D558" s="56">
        <v>21</v>
      </c>
      <c r="E558" s="56">
        <v>225.1</v>
      </c>
      <c r="F558" s="56">
        <v>195.3</v>
      </c>
      <c r="G558" s="61">
        <v>-52164</v>
      </c>
      <c r="H558" s="56">
        <v>1</v>
      </c>
      <c r="I558" s="56">
        <v>179.2</v>
      </c>
      <c r="J558" s="57">
        <v>25356594</v>
      </c>
      <c r="K558" s="21">
        <f t="shared" si="48"/>
        <v>-52164</v>
      </c>
      <c r="L558" s="21">
        <f t="shared" si="49"/>
        <v>0</v>
      </c>
      <c r="M558" s="21">
        <f t="shared" si="50"/>
        <v>1</v>
      </c>
      <c r="N558" s="21">
        <f t="shared" si="51"/>
        <v>0</v>
      </c>
      <c r="O558" s="21">
        <f t="shared" si="52"/>
        <v>0</v>
      </c>
      <c r="P558" s="21">
        <f t="shared" si="53"/>
        <v>1</v>
      </c>
    </row>
    <row r="559" spans="1:16">
      <c r="A559" s="55">
        <v>7502</v>
      </c>
      <c r="B559" s="55">
        <v>164</v>
      </c>
      <c r="C559" s="55">
        <v>1222</v>
      </c>
      <c r="D559" s="56">
        <v>21</v>
      </c>
      <c r="E559" s="56">
        <v>122.7</v>
      </c>
      <c r="F559" s="56">
        <v>195</v>
      </c>
      <c r="G559" s="61">
        <v>-17820</v>
      </c>
      <c r="H559" s="56">
        <v>-1</v>
      </c>
      <c r="I559" s="56">
        <v>121.1</v>
      </c>
      <c r="J559" s="57">
        <v>12404972</v>
      </c>
      <c r="K559" s="21">
        <f t="shared" si="48"/>
        <v>-17820</v>
      </c>
      <c r="L559" s="21">
        <f t="shared" si="49"/>
        <v>1</v>
      </c>
      <c r="M559" s="21">
        <f t="shared" si="50"/>
        <v>1</v>
      </c>
      <c r="N559" s="21">
        <f t="shared" si="51"/>
        <v>1</v>
      </c>
      <c r="O559" s="21">
        <f t="shared" si="52"/>
        <v>0</v>
      </c>
      <c r="P559" s="21">
        <f t="shared" si="53"/>
        <v>0</v>
      </c>
    </row>
    <row r="560" spans="1:16">
      <c r="A560" s="55">
        <v>53494</v>
      </c>
      <c r="B560" s="55">
        <v>350</v>
      </c>
      <c r="C560" s="55">
        <v>2445</v>
      </c>
      <c r="D560" s="56">
        <v>31</v>
      </c>
      <c r="E560" s="56">
        <v>190.2</v>
      </c>
      <c r="F560" s="56">
        <v>195</v>
      </c>
      <c r="G560" s="61">
        <v>0</v>
      </c>
      <c r="H560" s="56">
        <v>-1</v>
      </c>
      <c r="I560" s="56">
        <v>187.4</v>
      </c>
      <c r="J560" s="57">
        <v>14404708</v>
      </c>
      <c r="K560" s="21">
        <f t="shared" si="48"/>
        <v>0</v>
      </c>
      <c r="L560" s="21">
        <f t="shared" si="49"/>
        <v>1</v>
      </c>
      <c r="M560" s="21">
        <f t="shared" si="50"/>
        <v>0</v>
      </c>
      <c r="N560" s="21">
        <f t="shared" si="51"/>
        <v>0</v>
      </c>
      <c r="O560" s="21">
        <f t="shared" si="52"/>
        <v>1</v>
      </c>
      <c r="P560" s="21">
        <f t="shared" si="53"/>
        <v>0</v>
      </c>
    </row>
    <row r="561" spans="1:16">
      <c r="A561" s="58">
        <v>41696</v>
      </c>
      <c r="B561" s="58">
        <v>175</v>
      </c>
      <c r="C561" s="58">
        <v>3460</v>
      </c>
      <c r="D561" s="59">
        <v>21</v>
      </c>
      <c r="E561" s="59">
        <v>279.8</v>
      </c>
      <c r="F561" s="59">
        <v>194.6</v>
      </c>
      <c r="G561" s="62">
        <v>-41041</v>
      </c>
      <c r="H561" s="59">
        <v>0</v>
      </c>
      <c r="I561" s="59">
        <v>174.7</v>
      </c>
      <c r="J561" s="60">
        <v>19138747</v>
      </c>
      <c r="K561" s="21">
        <f t="shared" si="48"/>
        <v>-41041</v>
      </c>
      <c r="L561" s="21">
        <f t="shared" si="49"/>
        <v>0</v>
      </c>
      <c r="M561" s="21">
        <f t="shared" si="50"/>
        <v>1</v>
      </c>
      <c r="N561" s="21">
        <f t="shared" si="51"/>
        <v>0</v>
      </c>
      <c r="O561" s="21">
        <f t="shared" si="52"/>
        <v>0</v>
      </c>
      <c r="P561" s="21">
        <f t="shared" si="53"/>
        <v>1</v>
      </c>
    </row>
    <row r="562" spans="1:16">
      <c r="A562" s="55">
        <v>38995</v>
      </c>
      <c r="B562" s="55">
        <v>164</v>
      </c>
      <c r="C562" s="55">
        <v>4170</v>
      </c>
      <c r="D562" s="56">
        <v>21</v>
      </c>
      <c r="E562" s="56">
        <v>285.8</v>
      </c>
      <c r="F562" s="56">
        <v>194</v>
      </c>
      <c r="G562" s="61">
        <v>0</v>
      </c>
      <c r="H562" s="56">
        <v>-1</v>
      </c>
      <c r="I562" s="56">
        <v>194</v>
      </c>
      <c r="J562" s="57">
        <v>27424554</v>
      </c>
      <c r="K562" s="21">
        <f t="shared" si="48"/>
        <v>0</v>
      </c>
      <c r="L562" s="21">
        <f t="shared" si="49"/>
        <v>1</v>
      </c>
      <c r="M562" s="21">
        <f t="shared" si="50"/>
        <v>0</v>
      </c>
      <c r="N562" s="21">
        <f t="shared" si="51"/>
        <v>0</v>
      </c>
      <c r="O562" s="21">
        <f t="shared" si="52"/>
        <v>1</v>
      </c>
      <c r="P562" s="21">
        <f t="shared" si="53"/>
        <v>0</v>
      </c>
    </row>
    <row r="563" spans="1:16">
      <c r="A563" s="55">
        <v>58699</v>
      </c>
      <c r="B563" s="55">
        <v>175</v>
      </c>
      <c r="C563" s="55">
        <v>3919</v>
      </c>
      <c r="D563" s="56">
        <v>21</v>
      </c>
      <c r="E563" s="56">
        <v>116.9</v>
      </c>
      <c r="F563" s="56">
        <v>194</v>
      </c>
      <c r="G563" s="61">
        <v>0</v>
      </c>
      <c r="H563" s="56">
        <v>0</v>
      </c>
      <c r="I563" s="56">
        <v>206</v>
      </c>
      <c r="J563" s="57">
        <v>27574327</v>
      </c>
      <c r="K563" s="21">
        <f t="shared" si="48"/>
        <v>0</v>
      </c>
      <c r="L563" s="21">
        <f t="shared" si="49"/>
        <v>0</v>
      </c>
      <c r="M563" s="21">
        <f t="shared" si="50"/>
        <v>0</v>
      </c>
      <c r="N563" s="21">
        <f t="shared" si="51"/>
        <v>0</v>
      </c>
      <c r="O563" s="21">
        <f t="shared" si="52"/>
        <v>0</v>
      </c>
      <c r="P563" s="21">
        <f t="shared" si="53"/>
        <v>0</v>
      </c>
    </row>
    <row r="564" spans="1:16">
      <c r="A564" s="55">
        <v>24040</v>
      </c>
      <c r="B564" s="55">
        <v>128</v>
      </c>
      <c r="C564" s="55">
        <v>3420</v>
      </c>
      <c r="D564" s="56">
        <v>21</v>
      </c>
      <c r="E564" s="56">
        <v>223.5</v>
      </c>
      <c r="F564" s="56">
        <v>193.8</v>
      </c>
      <c r="G564" s="61">
        <v>0</v>
      </c>
      <c r="H564" s="56">
        <v>0</v>
      </c>
      <c r="I564" s="56">
        <v>165.3</v>
      </c>
      <c r="J564" s="57">
        <v>37779458</v>
      </c>
      <c r="K564" s="21">
        <f t="shared" si="48"/>
        <v>0</v>
      </c>
      <c r="L564" s="21">
        <f t="shared" si="49"/>
        <v>0</v>
      </c>
      <c r="M564" s="21">
        <f t="shared" si="50"/>
        <v>0</v>
      </c>
      <c r="N564" s="21">
        <f t="shared" si="51"/>
        <v>0</v>
      </c>
      <c r="O564" s="21">
        <f t="shared" si="52"/>
        <v>0</v>
      </c>
      <c r="P564" s="21">
        <f t="shared" si="53"/>
        <v>0</v>
      </c>
    </row>
    <row r="565" spans="1:16">
      <c r="A565" s="58">
        <v>39628</v>
      </c>
      <c r="B565" s="58">
        <v>900</v>
      </c>
      <c r="C565" s="58">
        <v>3174</v>
      </c>
      <c r="D565" s="59">
        <v>21</v>
      </c>
      <c r="E565" s="59">
        <v>117.8</v>
      </c>
      <c r="F565" s="59">
        <v>193.3</v>
      </c>
      <c r="G565" s="62">
        <v>-278804</v>
      </c>
      <c r="H565" s="59">
        <v>1</v>
      </c>
      <c r="I565" s="59">
        <v>187.5</v>
      </c>
      <c r="J565" s="60">
        <v>27031005</v>
      </c>
      <c r="K565" s="21">
        <f t="shared" si="48"/>
        <v>-278804</v>
      </c>
      <c r="L565" s="21">
        <f t="shared" si="49"/>
        <v>0</v>
      </c>
      <c r="M565" s="21">
        <f t="shared" si="50"/>
        <v>1</v>
      </c>
      <c r="N565" s="21">
        <f t="shared" si="51"/>
        <v>0</v>
      </c>
      <c r="O565" s="21">
        <f t="shared" si="52"/>
        <v>0</v>
      </c>
      <c r="P565" s="21">
        <f t="shared" si="53"/>
        <v>1</v>
      </c>
    </row>
    <row r="566" spans="1:16">
      <c r="A566" s="55">
        <v>8371</v>
      </c>
      <c r="B566" s="55">
        <v>129</v>
      </c>
      <c r="C566" s="55">
        <v>9396</v>
      </c>
      <c r="D566" s="56">
        <v>21</v>
      </c>
      <c r="E566" s="56">
        <v>158.5</v>
      </c>
      <c r="F566" s="56">
        <v>193</v>
      </c>
      <c r="G566" s="61">
        <v>0</v>
      </c>
      <c r="H566" s="56">
        <v>-1</v>
      </c>
      <c r="I566" s="56">
        <v>172</v>
      </c>
      <c r="J566" s="57">
        <v>20147334</v>
      </c>
      <c r="K566" s="21">
        <f t="shared" si="48"/>
        <v>0</v>
      </c>
      <c r="L566" s="21">
        <f t="shared" si="49"/>
        <v>1</v>
      </c>
      <c r="M566" s="21">
        <f t="shared" si="50"/>
        <v>0</v>
      </c>
      <c r="N566" s="21">
        <f t="shared" si="51"/>
        <v>0</v>
      </c>
      <c r="O566" s="21">
        <f t="shared" si="52"/>
        <v>1</v>
      </c>
      <c r="P566" s="21">
        <f t="shared" si="53"/>
        <v>0</v>
      </c>
    </row>
    <row r="567" spans="1:16">
      <c r="A567" s="55">
        <v>17885</v>
      </c>
      <c r="B567" s="55">
        <v>170</v>
      </c>
      <c r="C567" s="55">
        <v>5667</v>
      </c>
      <c r="D567" s="56">
        <v>21</v>
      </c>
      <c r="E567" s="56">
        <v>189</v>
      </c>
      <c r="F567" s="56">
        <v>193</v>
      </c>
      <c r="G567" s="61">
        <v>0</v>
      </c>
      <c r="H567" s="56">
        <v>0</v>
      </c>
      <c r="I567" s="56">
        <v>0</v>
      </c>
      <c r="J567" s="57">
        <v>21295442</v>
      </c>
      <c r="K567" s="21">
        <f t="shared" si="48"/>
        <v>0</v>
      </c>
      <c r="L567" s="21">
        <f t="shared" si="49"/>
        <v>0</v>
      </c>
      <c r="M567" s="21">
        <f t="shared" si="50"/>
        <v>0</v>
      </c>
      <c r="N567" s="21">
        <f t="shared" si="51"/>
        <v>0</v>
      </c>
      <c r="O567" s="21">
        <f t="shared" si="52"/>
        <v>0</v>
      </c>
      <c r="P567" s="21">
        <f t="shared" si="53"/>
        <v>0</v>
      </c>
    </row>
    <row r="568" spans="1:16">
      <c r="A568" s="58">
        <v>30172</v>
      </c>
      <c r="B568" s="58">
        <v>155</v>
      </c>
      <c r="C568" s="58">
        <v>4395</v>
      </c>
      <c r="D568" s="59">
        <v>21</v>
      </c>
      <c r="E568" s="59">
        <v>112.4</v>
      </c>
      <c r="F568" s="59">
        <v>193</v>
      </c>
      <c r="G568" s="62">
        <v>-202385</v>
      </c>
      <c r="H568" s="59">
        <v>1</v>
      </c>
      <c r="I568" s="59">
        <v>211</v>
      </c>
      <c r="J568" s="60">
        <v>13198195</v>
      </c>
      <c r="K568" s="21">
        <f t="shared" si="48"/>
        <v>-202385</v>
      </c>
      <c r="L568" s="21">
        <f t="shared" si="49"/>
        <v>0</v>
      </c>
      <c r="M568" s="21">
        <f t="shared" si="50"/>
        <v>1</v>
      </c>
      <c r="N568" s="21">
        <f t="shared" si="51"/>
        <v>0</v>
      </c>
      <c r="O568" s="21">
        <f t="shared" si="52"/>
        <v>0</v>
      </c>
      <c r="P568" s="21">
        <f t="shared" si="53"/>
        <v>1</v>
      </c>
    </row>
    <row r="569" spans="1:16">
      <c r="A569" s="58">
        <v>221</v>
      </c>
      <c r="B569" s="58">
        <v>164</v>
      </c>
      <c r="C569" s="58">
        <v>2151</v>
      </c>
      <c r="D569" s="59">
        <v>21</v>
      </c>
      <c r="E569" s="59">
        <v>175.3</v>
      </c>
      <c r="F569" s="59">
        <v>192.9</v>
      </c>
      <c r="G569" s="62">
        <v>0</v>
      </c>
      <c r="H569" s="59">
        <v>-1</v>
      </c>
      <c r="I569" s="59">
        <v>170.4</v>
      </c>
      <c r="J569" s="60">
        <v>16326844</v>
      </c>
      <c r="K569" s="21">
        <f t="shared" si="48"/>
        <v>0</v>
      </c>
      <c r="L569" s="21">
        <f t="shared" si="49"/>
        <v>1</v>
      </c>
      <c r="M569" s="21">
        <f t="shared" si="50"/>
        <v>0</v>
      </c>
      <c r="N569" s="21">
        <f t="shared" si="51"/>
        <v>0</v>
      </c>
      <c r="O569" s="21">
        <f t="shared" si="52"/>
        <v>1</v>
      </c>
      <c r="P569" s="21">
        <f t="shared" si="53"/>
        <v>0</v>
      </c>
    </row>
    <row r="570" spans="1:16">
      <c r="A570" s="58">
        <v>41742</v>
      </c>
      <c r="B570" s="58">
        <v>155</v>
      </c>
      <c r="C570" s="58">
        <v>3919</v>
      </c>
      <c r="D570" s="59">
        <v>21</v>
      </c>
      <c r="E570" s="59">
        <v>180.8</v>
      </c>
      <c r="F570" s="59">
        <v>192.7</v>
      </c>
      <c r="G570" s="62">
        <v>0</v>
      </c>
      <c r="H570" s="59">
        <v>-1</v>
      </c>
      <c r="I570" s="59">
        <v>180.2</v>
      </c>
      <c r="J570" s="60">
        <v>31845130</v>
      </c>
      <c r="K570" s="21">
        <f t="shared" si="48"/>
        <v>0</v>
      </c>
      <c r="L570" s="21">
        <f t="shared" si="49"/>
        <v>1</v>
      </c>
      <c r="M570" s="21">
        <f t="shared" si="50"/>
        <v>0</v>
      </c>
      <c r="N570" s="21">
        <f t="shared" si="51"/>
        <v>0</v>
      </c>
      <c r="O570" s="21">
        <f t="shared" si="52"/>
        <v>1</v>
      </c>
      <c r="P570" s="21">
        <f t="shared" si="53"/>
        <v>0</v>
      </c>
    </row>
    <row r="571" spans="1:16">
      <c r="A571" s="58">
        <v>9045</v>
      </c>
      <c r="B571" s="58">
        <v>350</v>
      </c>
      <c r="C571" s="58">
        <v>2039</v>
      </c>
      <c r="D571" s="59">
        <v>21</v>
      </c>
      <c r="E571" s="59">
        <v>278.8</v>
      </c>
      <c r="F571" s="59">
        <v>192.5</v>
      </c>
      <c r="G571" s="62">
        <v>-111396</v>
      </c>
      <c r="H571" s="59">
        <v>1</v>
      </c>
      <c r="I571" s="59">
        <v>262</v>
      </c>
      <c r="J571" s="60">
        <v>26867878</v>
      </c>
      <c r="K571" s="21">
        <f t="shared" si="48"/>
        <v>-111396</v>
      </c>
      <c r="L571" s="21">
        <f t="shared" si="49"/>
        <v>0</v>
      </c>
      <c r="M571" s="21">
        <f t="shared" si="50"/>
        <v>1</v>
      </c>
      <c r="N571" s="21">
        <f t="shared" si="51"/>
        <v>0</v>
      </c>
      <c r="O571" s="21">
        <f t="shared" si="52"/>
        <v>0</v>
      </c>
      <c r="P571" s="21">
        <f t="shared" si="53"/>
        <v>1</v>
      </c>
    </row>
    <row r="572" spans="1:16">
      <c r="A572" s="55">
        <v>11612</v>
      </c>
      <c r="B572" s="55">
        <v>101</v>
      </c>
      <c r="C572" s="55">
        <v>7049</v>
      </c>
      <c r="D572" s="56">
        <v>21</v>
      </c>
      <c r="E572" s="56">
        <v>102.7</v>
      </c>
      <c r="F572" s="56">
        <v>192.4</v>
      </c>
      <c r="G572" s="61">
        <v>0</v>
      </c>
      <c r="H572" s="56">
        <v>-1</v>
      </c>
      <c r="I572" s="56">
        <v>212.1</v>
      </c>
      <c r="J572" s="57">
        <v>17217631</v>
      </c>
      <c r="K572" s="21">
        <f t="shared" si="48"/>
        <v>0</v>
      </c>
      <c r="L572" s="21">
        <f t="shared" si="49"/>
        <v>1</v>
      </c>
      <c r="M572" s="21">
        <f t="shared" si="50"/>
        <v>0</v>
      </c>
      <c r="N572" s="21">
        <f t="shared" si="51"/>
        <v>0</v>
      </c>
      <c r="O572" s="21">
        <f t="shared" si="52"/>
        <v>1</v>
      </c>
      <c r="P572" s="21">
        <f t="shared" si="53"/>
        <v>0</v>
      </c>
    </row>
    <row r="573" spans="1:16">
      <c r="A573" s="58">
        <v>32919</v>
      </c>
      <c r="B573" s="58">
        <v>175</v>
      </c>
      <c r="C573" s="58">
        <v>3449</v>
      </c>
      <c r="D573" s="59">
        <v>21</v>
      </c>
      <c r="E573" s="59">
        <v>314.2</v>
      </c>
      <c r="F573" s="59">
        <v>192.3</v>
      </c>
      <c r="G573" s="62">
        <v>0</v>
      </c>
      <c r="H573" s="59">
        <v>0</v>
      </c>
      <c r="I573" s="59">
        <v>173.5</v>
      </c>
      <c r="J573" s="60">
        <v>18387999</v>
      </c>
      <c r="K573" s="21">
        <f t="shared" si="48"/>
        <v>0</v>
      </c>
      <c r="L573" s="21">
        <f t="shared" si="49"/>
        <v>0</v>
      </c>
      <c r="M573" s="21">
        <f t="shared" si="50"/>
        <v>0</v>
      </c>
      <c r="N573" s="21">
        <f t="shared" si="51"/>
        <v>0</v>
      </c>
      <c r="O573" s="21">
        <f t="shared" si="52"/>
        <v>0</v>
      </c>
      <c r="P573" s="21">
        <f t="shared" si="53"/>
        <v>0</v>
      </c>
    </row>
    <row r="574" spans="1:16">
      <c r="A574" s="58">
        <v>17049</v>
      </c>
      <c r="B574" s="58">
        <v>129</v>
      </c>
      <c r="C574" s="58">
        <v>5130</v>
      </c>
      <c r="D574" s="59">
        <v>21</v>
      </c>
      <c r="E574" s="59">
        <v>101.8</v>
      </c>
      <c r="F574" s="59">
        <v>192.2</v>
      </c>
      <c r="G574" s="62">
        <v>0</v>
      </c>
      <c r="H574" s="59">
        <v>-1</v>
      </c>
      <c r="I574" s="59">
        <v>156.19999999999999</v>
      </c>
      <c r="J574" s="60">
        <v>19848701</v>
      </c>
      <c r="K574" s="21">
        <f t="shared" si="48"/>
        <v>0</v>
      </c>
      <c r="L574" s="21">
        <f t="shared" si="49"/>
        <v>1</v>
      </c>
      <c r="M574" s="21">
        <f t="shared" si="50"/>
        <v>0</v>
      </c>
      <c r="N574" s="21">
        <f t="shared" si="51"/>
        <v>0</v>
      </c>
      <c r="O574" s="21">
        <f t="shared" si="52"/>
        <v>1</v>
      </c>
      <c r="P574" s="21">
        <f t="shared" si="53"/>
        <v>0</v>
      </c>
    </row>
    <row r="575" spans="1:16">
      <c r="A575" s="58">
        <v>45111</v>
      </c>
      <c r="B575" s="58">
        <v>164</v>
      </c>
      <c r="C575" s="58">
        <v>4967</v>
      </c>
      <c r="D575" s="59">
        <v>21</v>
      </c>
      <c r="E575" s="59">
        <v>214.8</v>
      </c>
      <c r="F575" s="59">
        <v>192.1</v>
      </c>
      <c r="G575" s="62">
        <v>0</v>
      </c>
      <c r="H575" s="59">
        <v>-1</v>
      </c>
      <c r="I575" s="59">
        <v>154.19999999999999</v>
      </c>
      <c r="J575" s="60">
        <v>10058880</v>
      </c>
      <c r="K575" s="21">
        <f t="shared" si="48"/>
        <v>0</v>
      </c>
      <c r="L575" s="21">
        <f t="shared" si="49"/>
        <v>1</v>
      </c>
      <c r="M575" s="21">
        <f t="shared" si="50"/>
        <v>0</v>
      </c>
      <c r="N575" s="21">
        <f t="shared" si="51"/>
        <v>0</v>
      </c>
      <c r="O575" s="21">
        <f t="shared" si="52"/>
        <v>1</v>
      </c>
      <c r="P575" s="21">
        <f t="shared" si="53"/>
        <v>0</v>
      </c>
    </row>
    <row r="576" spans="1:16">
      <c r="A576" s="55">
        <v>4805</v>
      </c>
      <c r="B576" s="55">
        <v>166</v>
      </c>
      <c r="C576" s="55">
        <v>2040</v>
      </c>
      <c r="D576" s="56">
        <v>21</v>
      </c>
      <c r="E576" s="56">
        <v>230.8</v>
      </c>
      <c r="F576" s="56">
        <v>192</v>
      </c>
      <c r="G576" s="61">
        <v>0</v>
      </c>
      <c r="H576" s="56">
        <v>-1</v>
      </c>
      <c r="I576" s="56">
        <v>186.7</v>
      </c>
      <c r="J576" s="57">
        <v>16336696</v>
      </c>
      <c r="K576" s="21">
        <f t="shared" si="48"/>
        <v>0</v>
      </c>
      <c r="L576" s="21">
        <f t="shared" si="49"/>
        <v>1</v>
      </c>
      <c r="M576" s="21">
        <f t="shared" si="50"/>
        <v>0</v>
      </c>
      <c r="N576" s="21">
        <f t="shared" si="51"/>
        <v>0</v>
      </c>
      <c r="O576" s="21">
        <f t="shared" si="52"/>
        <v>1</v>
      </c>
      <c r="P576" s="21">
        <f t="shared" si="53"/>
        <v>0</v>
      </c>
    </row>
    <row r="577" spans="1:16">
      <c r="A577" s="55">
        <v>13493</v>
      </c>
      <c r="B577" s="55">
        <v>199</v>
      </c>
      <c r="C577" s="55">
        <v>2863</v>
      </c>
      <c r="D577" s="56">
        <v>21</v>
      </c>
      <c r="E577" s="56">
        <v>157.5</v>
      </c>
      <c r="F577" s="56">
        <v>192</v>
      </c>
      <c r="G577" s="61">
        <v>0</v>
      </c>
      <c r="H577" s="56">
        <v>-1</v>
      </c>
      <c r="I577" s="56">
        <v>134</v>
      </c>
      <c r="J577" s="57">
        <v>34011168</v>
      </c>
      <c r="K577" s="21">
        <f t="shared" si="48"/>
        <v>0</v>
      </c>
      <c r="L577" s="21">
        <f t="shared" si="49"/>
        <v>1</v>
      </c>
      <c r="M577" s="21">
        <f t="shared" si="50"/>
        <v>0</v>
      </c>
      <c r="N577" s="21">
        <f t="shared" si="51"/>
        <v>0</v>
      </c>
      <c r="O577" s="21">
        <f t="shared" si="52"/>
        <v>1</v>
      </c>
      <c r="P577" s="21">
        <f t="shared" si="53"/>
        <v>0</v>
      </c>
    </row>
    <row r="578" spans="1:16">
      <c r="A578" s="55">
        <v>19205</v>
      </c>
      <c r="B578" s="55">
        <v>164</v>
      </c>
      <c r="C578" s="55">
        <v>2180</v>
      </c>
      <c r="D578" s="56">
        <v>21</v>
      </c>
      <c r="E578" s="56">
        <v>145.30000000000001</v>
      </c>
      <c r="F578" s="56">
        <v>191.9</v>
      </c>
      <c r="G578" s="61">
        <v>0</v>
      </c>
      <c r="H578" s="56">
        <v>-1</v>
      </c>
      <c r="I578" s="56">
        <v>167.8</v>
      </c>
      <c r="J578" s="57">
        <v>42771457</v>
      </c>
      <c r="K578" s="21">
        <f t="shared" si="48"/>
        <v>0</v>
      </c>
      <c r="L578" s="21">
        <f t="shared" si="49"/>
        <v>1</v>
      </c>
      <c r="M578" s="21">
        <f t="shared" si="50"/>
        <v>0</v>
      </c>
      <c r="N578" s="21">
        <f t="shared" si="51"/>
        <v>0</v>
      </c>
      <c r="O578" s="21">
        <f t="shared" si="52"/>
        <v>1</v>
      </c>
      <c r="P578" s="21">
        <f t="shared" si="53"/>
        <v>0</v>
      </c>
    </row>
    <row r="579" spans="1:16">
      <c r="A579" s="58">
        <v>29541</v>
      </c>
      <c r="B579" s="58">
        <v>129</v>
      </c>
      <c r="C579" s="58">
        <v>8787</v>
      </c>
      <c r="D579" s="59">
        <v>21</v>
      </c>
      <c r="E579" s="59">
        <v>292.7</v>
      </c>
      <c r="F579" s="59">
        <v>191.2</v>
      </c>
      <c r="G579" s="62">
        <v>-249636</v>
      </c>
      <c r="H579" s="59">
        <v>1</v>
      </c>
      <c r="I579" s="59">
        <v>192.5</v>
      </c>
      <c r="J579" s="60">
        <v>15887702</v>
      </c>
      <c r="K579" s="21">
        <f t="shared" ref="K579:K642" si="54">G579</f>
        <v>-249636</v>
      </c>
      <c r="L579" s="21">
        <f t="shared" ref="L579:L642" si="55">IF(H579=-1,1,0)</f>
        <v>0</v>
      </c>
      <c r="M579" s="21">
        <f t="shared" ref="M579:M642" si="56">IF(G579&lt;&gt;0,1,0)</f>
        <v>1</v>
      </c>
      <c r="N579" s="21">
        <f t="shared" ref="N579:N642" si="57">IF(AND(L579=1,M579=1),1,0)</f>
        <v>0</v>
      </c>
      <c r="O579" s="21">
        <f t="shared" ref="O579:O642" si="58">IF(AND(H579=-1,G579=0),1,0)</f>
        <v>0</v>
      </c>
      <c r="P579" s="21">
        <f t="shared" ref="P579:P642" si="59">IF(AND(G579&lt;&gt;0,H579&lt;&gt;-1),1,0)</f>
        <v>1</v>
      </c>
    </row>
    <row r="580" spans="1:16">
      <c r="A580" s="55">
        <v>9848</v>
      </c>
      <c r="B580" s="55">
        <v>850</v>
      </c>
      <c r="C580" s="55">
        <v>5452</v>
      </c>
      <c r="D580" s="56">
        <v>31</v>
      </c>
      <c r="E580" s="56">
        <v>210.5</v>
      </c>
      <c r="F580" s="56">
        <v>191.1</v>
      </c>
      <c r="G580" s="61">
        <v>-291853</v>
      </c>
      <c r="H580" s="56">
        <v>1</v>
      </c>
      <c r="I580" s="56">
        <v>169.2</v>
      </c>
      <c r="J580" s="57">
        <v>17675478</v>
      </c>
      <c r="K580" s="21">
        <f t="shared" si="54"/>
        <v>-291853</v>
      </c>
      <c r="L580" s="21">
        <f t="shared" si="55"/>
        <v>0</v>
      </c>
      <c r="M580" s="21">
        <f t="shared" si="56"/>
        <v>1</v>
      </c>
      <c r="N580" s="21">
        <f t="shared" si="57"/>
        <v>0</v>
      </c>
      <c r="O580" s="21">
        <f t="shared" si="58"/>
        <v>0</v>
      </c>
      <c r="P580" s="21">
        <f t="shared" si="59"/>
        <v>1</v>
      </c>
    </row>
    <row r="581" spans="1:16">
      <c r="A581" s="58">
        <v>8337</v>
      </c>
      <c r="B581" s="58">
        <v>101</v>
      </c>
      <c r="C581" s="58">
        <v>6974</v>
      </c>
      <c r="D581" s="59">
        <v>21</v>
      </c>
      <c r="E581" s="59">
        <v>169.5</v>
      </c>
      <c r="F581" s="59">
        <v>191</v>
      </c>
      <c r="G581" s="62">
        <v>0</v>
      </c>
      <c r="H581" s="59">
        <v>0</v>
      </c>
      <c r="I581" s="59">
        <v>171</v>
      </c>
      <c r="J581" s="60">
        <v>34003858</v>
      </c>
      <c r="K581" s="21">
        <f t="shared" si="54"/>
        <v>0</v>
      </c>
      <c r="L581" s="21">
        <f t="shared" si="55"/>
        <v>0</v>
      </c>
      <c r="M581" s="21">
        <f t="shared" si="56"/>
        <v>0</v>
      </c>
      <c r="N581" s="21">
        <f t="shared" si="57"/>
        <v>0</v>
      </c>
      <c r="O581" s="21">
        <f t="shared" si="58"/>
        <v>0</v>
      </c>
      <c r="P581" s="21">
        <f t="shared" si="59"/>
        <v>0</v>
      </c>
    </row>
    <row r="582" spans="1:16">
      <c r="A582" s="58">
        <v>41935</v>
      </c>
      <c r="B582" s="58">
        <v>200</v>
      </c>
      <c r="C582" s="58">
        <v>7341</v>
      </c>
      <c r="D582" s="59">
        <v>21</v>
      </c>
      <c r="E582" s="59">
        <v>152.69999999999999</v>
      </c>
      <c r="F582" s="59">
        <v>191</v>
      </c>
      <c r="G582" s="62">
        <v>0</v>
      </c>
      <c r="H582" s="59">
        <v>0</v>
      </c>
      <c r="I582" s="59">
        <v>229.3</v>
      </c>
      <c r="J582" s="60">
        <v>65331918</v>
      </c>
      <c r="K582" s="21">
        <f t="shared" si="54"/>
        <v>0</v>
      </c>
      <c r="L582" s="21">
        <f t="shared" si="55"/>
        <v>0</v>
      </c>
      <c r="M582" s="21">
        <f t="shared" si="56"/>
        <v>0</v>
      </c>
      <c r="N582" s="21">
        <f t="shared" si="57"/>
        <v>0</v>
      </c>
      <c r="O582" s="21">
        <f t="shared" si="58"/>
        <v>0</v>
      </c>
      <c r="P582" s="21">
        <f t="shared" si="59"/>
        <v>0</v>
      </c>
    </row>
    <row r="583" spans="1:16">
      <c r="A583" s="58">
        <v>22384</v>
      </c>
      <c r="B583" s="58">
        <v>164</v>
      </c>
      <c r="C583" s="58">
        <v>7755</v>
      </c>
      <c r="D583" s="59">
        <v>21</v>
      </c>
      <c r="E583" s="59">
        <v>182</v>
      </c>
      <c r="F583" s="59">
        <v>190.9</v>
      </c>
      <c r="G583" s="62">
        <v>0</v>
      </c>
      <c r="H583" s="59">
        <v>-1</v>
      </c>
      <c r="I583" s="59">
        <v>201.7</v>
      </c>
      <c r="J583" s="60">
        <v>27499023</v>
      </c>
      <c r="K583" s="21">
        <f t="shared" si="54"/>
        <v>0</v>
      </c>
      <c r="L583" s="21">
        <f t="shared" si="55"/>
        <v>1</v>
      </c>
      <c r="M583" s="21">
        <f t="shared" si="56"/>
        <v>0</v>
      </c>
      <c r="N583" s="21">
        <f t="shared" si="57"/>
        <v>0</v>
      </c>
      <c r="O583" s="21">
        <f t="shared" si="58"/>
        <v>1</v>
      </c>
      <c r="P583" s="21">
        <f t="shared" si="59"/>
        <v>0</v>
      </c>
    </row>
    <row r="584" spans="1:16">
      <c r="A584" s="55">
        <v>30756</v>
      </c>
      <c r="B584" s="55">
        <v>200</v>
      </c>
      <c r="C584" s="55">
        <v>6129</v>
      </c>
      <c r="D584" s="56">
        <v>21</v>
      </c>
      <c r="E584" s="56">
        <v>197.9</v>
      </c>
      <c r="F584" s="56">
        <v>190.9</v>
      </c>
      <c r="G584" s="61">
        <v>0</v>
      </c>
      <c r="H584" s="56">
        <v>-1</v>
      </c>
      <c r="I584" s="56">
        <v>161.80000000000001</v>
      </c>
      <c r="J584" s="57">
        <v>58008613</v>
      </c>
      <c r="K584" s="21">
        <f t="shared" si="54"/>
        <v>0</v>
      </c>
      <c r="L584" s="21">
        <f t="shared" si="55"/>
        <v>1</v>
      </c>
      <c r="M584" s="21">
        <f t="shared" si="56"/>
        <v>0</v>
      </c>
      <c r="N584" s="21">
        <f t="shared" si="57"/>
        <v>0</v>
      </c>
      <c r="O584" s="21">
        <f t="shared" si="58"/>
        <v>1</v>
      </c>
      <c r="P584" s="21">
        <f t="shared" si="59"/>
        <v>0</v>
      </c>
    </row>
    <row r="585" spans="1:16">
      <c r="A585" s="55">
        <v>19631</v>
      </c>
      <c r="B585" s="55">
        <v>155</v>
      </c>
      <c r="C585" s="55">
        <v>3793</v>
      </c>
      <c r="D585" s="56">
        <v>21</v>
      </c>
      <c r="E585" s="56">
        <v>196.2</v>
      </c>
      <c r="F585" s="56">
        <v>190.8</v>
      </c>
      <c r="G585" s="61">
        <v>0</v>
      </c>
      <c r="H585" s="56">
        <v>-1</v>
      </c>
      <c r="I585" s="56">
        <v>195.5</v>
      </c>
      <c r="J585" s="57">
        <v>27549691</v>
      </c>
      <c r="K585" s="21">
        <f t="shared" si="54"/>
        <v>0</v>
      </c>
      <c r="L585" s="21">
        <f t="shared" si="55"/>
        <v>1</v>
      </c>
      <c r="M585" s="21">
        <f t="shared" si="56"/>
        <v>0</v>
      </c>
      <c r="N585" s="21">
        <f t="shared" si="57"/>
        <v>0</v>
      </c>
      <c r="O585" s="21">
        <f t="shared" si="58"/>
        <v>1</v>
      </c>
      <c r="P585" s="21">
        <f t="shared" si="59"/>
        <v>0</v>
      </c>
    </row>
    <row r="586" spans="1:16">
      <c r="A586" s="55">
        <v>22501</v>
      </c>
      <c r="B586" s="55">
        <v>170</v>
      </c>
      <c r="C586" s="55">
        <v>2283</v>
      </c>
      <c r="D586" s="56">
        <v>21</v>
      </c>
      <c r="E586" s="56">
        <v>243.7</v>
      </c>
      <c r="F586" s="56">
        <v>190.7</v>
      </c>
      <c r="G586" s="61">
        <v>-3000</v>
      </c>
      <c r="H586" s="56">
        <v>0</v>
      </c>
      <c r="I586" s="56">
        <v>136</v>
      </c>
      <c r="J586" s="57">
        <v>10020042</v>
      </c>
      <c r="K586" s="21">
        <f t="shared" si="54"/>
        <v>-3000</v>
      </c>
      <c r="L586" s="21">
        <f t="shared" si="55"/>
        <v>0</v>
      </c>
      <c r="M586" s="21">
        <f t="shared" si="56"/>
        <v>1</v>
      </c>
      <c r="N586" s="21">
        <f t="shared" si="57"/>
        <v>0</v>
      </c>
      <c r="O586" s="21">
        <f t="shared" si="58"/>
        <v>0</v>
      </c>
      <c r="P586" s="21">
        <f t="shared" si="59"/>
        <v>1</v>
      </c>
    </row>
    <row r="587" spans="1:16">
      <c r="A587" s="58">
        <v>52793</v>
      </c>
      <c r="B587" s="58">
        <v>200</v>
      </c>
      <c r="C587" s="58">
        <v>3599</v>
      </c>
      <c r="D587" s="59">
        <v>21</v>
      </c>
      <c r="E587" s="59">
        <v>219.6</v>
      </c>
      <c r="F587" s="59">
        <v>190.3</v>
      </c>
      <c r="G587" s="62">
        <v>0</v>
      </c>
      <c r="H587" s="59">
        <v>-1</v>
      </c>
      <c r="I587" s="59">
        <v>188.3</v>
      </c>
      <c r="J587" s="60">
        <v>72294416</v>
      </c>
      <c r="K587" s="21">
        <f t="shared" si="54"/>
        <v>0</v>
      </c>
      <c r="L587" s="21">
        <f t="shared" si="55"/>
        <v>1</v>
      </c>
      <c r="M587" s="21">
        <f t="shared" si="56"/>
        <v>0</v>
      </c>
      <c r="N587" s="21">
        <f t="shared" si="57"/>
        <v>0</v>
      </c>
      <c r="O587" s="21">
        <f t="shared" si="58"/>
        <v>1</v>
      </c>
      <c r="P587" s="21">
        <f t="shared" si="59"/>
        <v>0</v>
      </c>
    </row>
    <row r="588" spans="1:16">
      <c r="A588" s="55">
        <v>49606</v>
      </c>
      <c r="B588" s="55">
        <v>129</v>
      </c>
      <c r="C588" s="55">
        <v>2820</v>
      </c>
      <c r="D588" s="56">
        <v>21</v>
      </c>
      <c r="E588" s="56">
        <v>197.1</v>
      </c>
      <c r="F588" s="56">
        <v>190.3</v>
      </c>
      <c r="G588" s="61">
        <v>0</v>
      </c>
      <c r="H588" s="56">
        <v>0</v>
      </c>
      <c r="I588" s="56">
        <v>174.5</v>
      </c>
      <c r="J588" s="57">
        <v>33191073</v>
      </c>
      <c r="K588" s="21">
        <f t="shared" si="54"/>
        <v>0</v>
      </c>
      <c r="L588" s="21">
        <f t="shared" si="55"/>
        <v>0</v>
      </c>
      <c r="M588" s="21">
        <f t="shared" si="56"/>
        <v>0</v>
      </c>
      <c r="N588" s="21">
        <f t="shared" si="57"/>
        <v>0</v>
      </c>
      <c r="O588" s="21">
        <f t="shared" si="58"/>
        <v>0</v>
      </c>
      <c r="P588" s="21">
        <f t="shared" si="59"/>
        <v>0</v>
      </c>
    </row>
    <row r="589" spans="1:16">
      <c r="A589" s="55">
        <v>28708</v>
      </c>
      <c r="B589" s="55">
        <v>155</v>
      </c>
      <c r="C589" s="55">
        <v>6821</v>
      </c>
      <c r="D589" s="56">
        <v>21</v>
      </c>
      <c r="E589" s="56">
        <v>198.5</v>
      </c>
      <c r="F589" s="56">
        <v>190</v>
      </c>
      <c r="G589" s="61">
        <v>-448370</v>
      </c>
      <c r="H589" s="56">
        <v>-1</v>
      </c>
      <c r="I589" s="56">
        <v>214</v>
      </c>
      <c r="J589" s="57">
        <v>31836654</v>
      </c>
      <c r="K589" s="21">
        <f t="shared" si="54"/>
        <v>-448370</v>
      </c>
      <c r="L589" s="21">
        <f t="shared" si="55"/>
        <v>1</v>
      </c>
      <c r="M589" s="21">
        <f t="shared" si="56"/>
        <v>1</v>
      </c>
      <c r="N589" s="21">
        <f t="shared" si="57"/>
        <v>1</v>
      </c>
      <c r="O589" s="21">
        <f t="shared" si="58"/>
        <v>0</v>
      </c>
      <c r="P589" s="21">
        <f t="shared" si="59"/>
        <v>0</v>
      </c>
    </row>
    <row r="590" spans="1:16">
      <c r="A590" s="58">
        <v>465</v>
      </c>
      <c r="B590" s="58">
        <v>130</v>
      </c>
      <c r="C590" s="58">
        <v>1512</v>
      </c>
      <c r="D590" s="59">
        <v>21</v>
      </c>
      <c r="E590" s="59">
        <v>132.30000000000001</v>
      </c>
      <c r="F590" s="59">
        <v>189.4</v>
      </c>
      <c r="G590" s="62">
        <v>0</v>
      </c>
      <c r="H590" s="59">
        <v>-1</v>
      </c>
      <c r="I590" s="59">
        <v>179.6</v>
      </c>
      <c r="J590" s="60">
        <v>81088756</v>
      </c>
      <c r="K590" s="21">
        <f t="shared" si="54"/>
        <v>0</v>
      </c>
      <c r="L590" s="21">
        <f t="shared" si="55"/>
        <v>1</v>
      </c>
      <c r="M590" s="21">
        <f t="shared" si="56"/>
        <v>0</v>
      </c>
      <c r="N590" s="21">
        <f t="shared" si="57"/>
        <v>0</v>
      </c>
      <c r="O590" s="21">
        <f t="shared" si="58"/>
        <v>1</v>
      </c>
      <c r="P590" s="21">
        <f t="shared" si="59"/>
        <v>0</v>
      </c>
    </row>
    <row r="591" spans="1:16">
      <c r="A591" s="55">
        <v>26532</v>
      </c>
      <c r="B591" s="55">
        <v>524</v>
      </c>
      <c r="C591" s="55">
        <v>1927</v>
      </c>
      <c r="D591" s="56">
        <v>21</v>
      </c>
      <c r="E591" s="56">
        <v>101</v>
      </c>
      <c r="F591" s="56">
        <v>188.7</v>
      </c>
      <c r="G591" s="61">
        <v>0</v>
      </c>
      <c r="H591" s="56">
        <v>-1</v>
      </c>
      <c r="I591" s="56">
        <v>145.69999999999999</v>
      </c>
      <c r="J591" s="57">
        <v>74012116</v>
      </c>
      <c r="K591" s="21">
        <f t="shared" si="54"/>
        <v>0</v>
      </c>
      <c r="L591" s="21">
        <f t="shared" si="55"/>
        <v>1</v>
      </c>
      <c r="M591" s="21">
        <f t="shared" si="56"/>
        <v>0</v>
      </c>
      <c r="N591" s="21">
        <f t="shared" si="57"/>
        <v>0</v>
      </c>
      <c r="O591" s="21">
        <f t="shared" si="58"/>
        <v>1</v>
      </c>
      <c r="P591" s="21">
        <f t="shared" si="59"/>
        <v>0</v>
      </c>
    </row>
    <row r="592" spans="1:16">
      <c r="A592" s="58">
        <v>31935</v>
      </c>
      <c r="B592" s="58">
        <v>200</v>
      </c>
      <c r="C592" s="58">
        <v>2780</v>
      </c>
      <c r="D592" s="59">
        <v>21</v>
      </c>
      <c r="E592" s="59">
        <v>152.80000000000001</v>
      </c>
      <c r="F592" s="59">
        <v>188.7</v>
      </c>
      <c r="G592" s="62">
        <v>0</v>
      </c>
      <c r="H592" s="59">
        <v>0</v>
      </c>
      <c r="I592" s="59">
        <v>160.69999999999999</v>
      </c>
      <c r="J592" s="60">
        <v>20784504</v>
      </c>
      <c r="K592" s="21">
        <f t="shared" si="54"/>
        <v>0</v>
      </c>
      <c r="L592" s="21">
        <f t="shared" si="55"/>
        <v>0</v>
      </c>
      <c r="M592" s="21">
        <f t="shared" si="56"/>
        <v>0</v>
      </c>
      <c r="N592" s="21">
        <f t="shared" si="57"/>
        <v>0</v>
      </c>
      <c r="O592" s="21">
        <f t="shared" si="58"/>
        <v>0</v>
      </c>
      <c r="P592" s="21">
        <f t="shared" si="59"/>
        <v>0</v>
      </c>
    </row>
    <row r="593" spans="1:16">
      <c r="A593" s="55">
        <v>40060</v>
      </c>
      <c r="B593" s="55">
        <v>164</v>
      </c>
      <c r="C593" s="55">
        <v>2717</v>
      </c>
      <c r="D593" s="56">
        <v>21</v>
      </c>
      <c r="E593" s="56">
        <v>146.6</v>
      </c>
      <c r="F593" s="56">
        <v>188.4</v>
      </c>
      <c r="G593" s="61">
        <v>0</v>
      </c>
      <c r="H593" s="56">
        <v>-1</v>
      </c>
      <c r="I593" s="56">
        <v>106.1</v>
      </c>
      <c r="J593" s="57">
        <v>25688376</v>
      </c>
      <c r="K593" s="21">
        <f t="shared" si="54"/>
        <v>0</v>
      </c>
      <c r="L593" s="21">
        <f t="shared" si="55"/>
        <v>1</v>
      </c>
      <c r="M593" s="21">
        <f t="shared" si="56"/>
        <v>0</v>
      </c>
      <c r="N593" s="21">
        <f t="shared" si="57"/>
        <v>0</v>
      </c>
      <c r="O593" s="21">
        <f t="shared" si="58"/>
        <v>1</v>
      </c>
      <c r="P593" s="21">
        <f t="shared" si="59"/>
        <v>0</v>
      </c>
    </row>
    <row r="594" spans="1:16">
      <c r="A594" s="58">
        <v>50255</v>
      </c>
      <c r="B594" s="58">
        <v>129</v>
      </c>
      <c r="C594" s="58">
        <v>2936</v>
      </c>
      <c r="D594" s="59">
        <v>21</v>
      </c>
      <c r="E594" s="59">
        <v>213.3</v>
      </c>
      <c r="F594" s="59">
        <v>188.2</v>
      </c>
      <c r="G594" s="62">
        <v>0</v>
      </c>
      <c r="H594" s="59">
        <v>0</v>
      </c>
      <c r="I594" s="59">
        <v>222.8</v>
      </c>
      <c r="J594" s="60">
        <v>34021139</v>
      </c>
      <c r="K594" s="21">
        <f t="shared" si="54"/>
        <v>0</v>
      </c>
      <c r="L594" s="21">
        <f t="shared" si="55"/>
        <v>0</v>
      </c>
      <c r="M594" s="21">
        <f t="shared" si="56"/>
        <v>0</v>
      </c>
      <c r="N594" s="21">
        <f t="shared" si="57"/>
        <v>0</v>
      </c>
      <c r="O594" s="21">
        <f t="shared" si="58"/>
        <v>0</v>
      </c>
      <c r="P594" s="21">
        <f t="shared" si="59"/>
        <v>0</v>
      </c>
    </row>
    <row r="595" spans="1:16">
      <c r="A595" s="55">
        <v>41516</v>
      </c>
      <c r="B595" s="55">
        <v>129</v>
      </c>
      <c r="C595" s="55">
        <v>6270</v>
      </c>
      <c r="D595" s="56">
        <v>21</v>
      </c>
      <c r="E595" s="56">
        <v>168.2</v>
      </c>
      <c r="F595" s="56">
        <v>187.8</v>
      </c>
      <c r="G595" s="61">
        <v>-477420</v>
      </c>
      <c r="H595" s="56">
        <v>1</v>
      </c>
      <c r="I595" s="56">
        <v>138.1</v>
      </c>
      <c r="J595" s="57">
        <v>19421686</v>
      </c>
      <c r="K595" s="21">
        <f t="shared" si="54"/>
        <v>-477420</v>
      </c>
      <c r="L595" s="21">
        <f t="shared" si="55"/>
        <v>0</v>
      </c>
      <c r="M595" s="21">
        <f t="shared" si="56"/>
        <v>1</v>
      </c>
      <c r="N595" s="21">
        <f t="shared" si="57"/>
        <v>0</v>
      </c>
      <c r="O595" s="21">
        <f t="shared" si="58"/>
        <v>0</v>
      </c>
      <c r="P595" s="21">
        <f t="shared" si="59"/>
        <v>1</v>
      </c>
    </row>
    <row r="596" spans="1:16">
      <c r="A596" s="58">
        <v>10363</v>
      </c>
      <c r="B596" s="58">
        <v>129</v>
      </c>
      <c r="C596" s="58">
        <v>5858</v>
      </c>
      <c r="D596" s="59">
        <v>21</v>
      </c>
      <c r="E596" s="59">
        <v>151.80000000000001</v>
      </c>
      <c r="F596" s="59">
        <v>186.6</v>
      </c>
      <c r="G596" s="62">
        <v>0</v>
      </c>
      <c r="H596" s="59">
        <v>0</v>
      </c>
      <c r="I596" s="59">
        <v>190.8</v>
      </c>
      <c r="J596" s="60">
        <v>12253281</v>
      </c>
      <c r="K596" s="21">
        <f t="shared" si="54"/>
        <v>0</v>
      </c>
      <c r="L596" s="21">
        <f t="shared" si="55"/>
        <v>0</v>
      </c>
      <c r="M596" s="21">
        <f t="shared" si="56"/>
        <v>0</v>
      </c>
      <c r="N596" s="21">
        <f t="shared" si="57"/>
        <v>0</v>
      </c>
      <c r="O596" s="21">
        <f t="shared" si="58"/>
        <v>0</v>
      </c>
      <c r="P596" s="21">
        <f t="shared" si="59"/>
        <v>0</v>
      </c>
    </row>
    <row r="597" spans="1:16">
      <c r="A597" s="55">
        <v>31088</v>
      </c>
      <c r="B597" s="55">
        <v>850</v>
      </c>
      <c r="C597" s="55">
        <v>5354</v>
      </c>
      <c r="D597" s="56">
        <v>66</v>
      </c>
      <c r="E597" s="56">
        <v>551.6</v>
      </c>
      <c r="F597" s="56">
        <v>186.6</v>
      </c>
      <c r="G597" s="61">
        <v>0</v>
      </c>
      <c r="H597" s="56">
        <v>0</v>
      </c>
      <c r="I597" s="56">
        <v>177.7</v>
      </c>
      <c r="J597" s="57">
        <v>12850778</v>
      </c>
      <c r="K597" s="21">
        <f t="shared" si="54"/>
        <v>0</v>
      </c>
      <c r="L597" s="21">
        <f t="shared" si="55"/>
        <v>0</v>
      </c>
      <c r="M597" s="21">
        <f t="shared" si="56"/>
        <v>0</v>
      </c>
      <c r="N597" s="21">
        <f t="shared" si="57"/>
        <v>0</v>
      </c>
      <c r="O597" s="21">
        <f t="shared" si="58"/>
        <v>0</v>
      </c>
      <c r="P597" s="21">
        <f t="shared" si="59"/>
        <v>0</v>
      </c>
    </row>
    <row r="598" spans="1:16">
      <c r="A598" s="55">
        <v>14313</v>
      </c>
      <c r="B598" s="55">
        <v>129</v>
      </c>
      <c r="C598" s="55">
        <v>4141</v>
      </c>
      <c r="D598" s="56">
        <v>21</v>
      </c>
      <c r="E598" s="56">
        <v>120.8</v>
      </c>
      <c r="F598" s="56">
        <v>186.5</v>
      </c>
      <c r="G598" s="61">
        <v>0</v>
      </c>
      <c r="H598" s="56">
        <v>-1</v>
      </c>
      <c r="I598" s="56">
        <v>169.5</v>
      </c>
      <c r="J598" s="57">
        <v>19942309</v>
      </c>
      <c r="K598" s="21">
        <f t="shared" si="54"/>
        <v>0</v>
      </c>
      <c r="L598" s="21">
        <f t="shared" si="55"/>
        <v>1</v>
      </c>
      <c r="M598" s="21">
        <f t="shared" si="56"/>
        <v>0</v>
      </c>
      <c r="N598" s="21">
        <f t="shared" si="57"/>
        <v>0</v>
      </c>
      <c r="O598" s="21">
        <f t="shared" si="58"/>
        <v>1</v>
      </c>
      <c r="P598" s="21">
        <f t="shared" si="59"/>
        <v>0</v>
      </c>
    </row>
    <row r="599" spans="1:16">
      <c r="A599" s="55">
        <v>36812</v>
      </c>
      <c r="B599" s="55">
        <v>170</v>
      </c>
      <c r="C599" s="55">
        <v>5225</v>
      </c>
      <c r="D599" s="56">
        <v>21</v>
      </c>
      <c r="E599" s="56">
        <v>139.1</v>
      </c>
      <c r="F599" s="56">
        <v>186.4</v>
      </c>
      <c r="G599" s="61">
        <v>0</v>
      </c>
      <c r="H599" s="56">
        <v>-1</v>
      </c>
      <c r="I599" s="56">
        <v>97.1</v>
      </c>
      <c r="J599" s="57">
        <v>26666767</v>
      </c>
      <c r="K599" s="21">
        <f t="shared" si="54"/>
        <v>0</v>
      </c>
      <c r="L599" s="21">
        <f t="shared" si="55"/>
        <v>1</v>
      </c>
      <c r="M599" s="21">
        <f t="shared" si="56"/>
        <v>0</v>
      </c>
      <c r="N599" s="21">
        <f t="shared" si="57"/>
        <v>0</v>
      </c>
      <c r="O599" s="21">
        <f t="shared" si="58"/>
        <v>1</v>
      </c>
      <c r="P599" s="21">
        <f t="shared" si="59"/>
        <v>0</v>
      </c>
    </row>
    <row r="600" spans="1:16">
      <c r="A600" s="58">
        <v>58957</v>
      </c>
      <c r="B600" s="58">
        <v>155</v>
      </c>
      <c r="C600" s="58">
        <v>4493</v>
      </c>
      <c r="D600" s="59">
        <v>21</v>
      </c>
      <c r="E600" s="59">
        <v>282.7</v>
      </c>
      <c r="F600" s="59">
        <v>186</v>
      </c>
      <c r="G600" s="62">
        <v>0</v>
      </c>
      <c r="H600" s="59">
        <v>-1</v>
      </c>
      <c r="I600" s="59">
        <v>218</v>
      </c>
      <c r="J600" s="60">
        <v>15257237</v>
      </c>
      <c r="K600" s="21">
        <f t="shared" si="54"/>
        <v>0</v>
      </c>
      <c r="L600" s="21">
        <f t="shared" si="55"/>
        <v>1</v>
      </c>
      <c r="M600" s="21">
        <f t="shared" si="56"/>
        <v>0</v>
      </c>
      <c r="N600" s="21">
        <f t="shared" si="57"/>
        <v>0</v>
      </c>
      <c r="O600" s="21">
        <f t="shared" si="58"/>
        <v>1</v>
      </c>
      <c r="P600" s="21">
        <f t="shared" si="59"/>
        <v>0</v>
      </c>
    </row>
    <row r="601" spans="1:16">
      <c r="A601" s="55">
        <v>9199</v>
      </c>
      <c r="B601" s="55">
        <v>129</v>
      </c>
      <c r="C601" s="55">
        <v>8616</v>
      </c>
      <c r="D601" s="56">
        <v>21</v>
      </c>
      <c r="E601" s="56">
        <v>195.9</v>
      </c>
      <c r="F601" s="56">
        <v>186</v>
      </c>
      <c r="G601" s="61">
        <v>0</v>
      </c>
      <c r="H601" s="56">
        <v>1</v>
      </c>
      <c r="I601" s="56">
        <v>32.700000000000003</v>
      </c>
      <c r="J601" s="57">
        <v>26805503</v>
      </c>
      <c r="K601" s="21">
        <f t="shared" si="54"/>
        <v>0</v>
      </c>
      <c r="L601" s="21">
        <f t="shared" si="55"/>
        <v>0</v>
      </c>
      <c r="M601" s="21">
        <f t="shared" si="56"/>
        <v>0</v>
      </c>
      <c r="N601" s="21">
        <f t="shared" si="57"/>
        <v>0</v>
      </c>
      <c r="O601" s="21">
        <f t="shared" si="58"/>
        <v>0</v>
      </c>
      <c r="P601" s="21">
        <f t="shared" si="59"/>
        <v>0</v>
      </c>
    </row>
    <row r="602" spans="1:16">
      <c r="A602" s="55">
        <v>22671</v>
      </c>
      <c r="B602" s="55">
        <v>199</v>
      </c>
      <c r="C602" s="55">
        <v>2180</v>
      </c>
      <c r="D602" s="56">
        <v>21</v>
      </c>
      <c r="E602" s="56">
        <v>151</v>
      </c>
      <c r="F602" s="56">
        <v>186</v>
      </c>
      <c r="G602" s="61">
        <v>-301154</v>
      </c>
      <c r="H602" s="56">
        <v>1</v>
      </c>
      <c r="I602" s="56">
        <v>125</v>
      </c>
      <c r="J602" s="57">
        <v>25833740</v>
      </c>
      <c r="K602" s="21">
        <f t="shared" si="54"/>
        <v>-301154</v>
      </c>
      <c r="L602" s="21">
        <f t="shared" si="55"/>
        <v>0</v>
      </c>
      <c r="M602" s="21">
        <f t="shared" si="56"/>
        <v>1</v>
      </c>
      <c r="N602" s="21">
        <f t="shared" si="57"/>
        <v>0</v>
      </c>
      <c r="O602" s="21">
        <f t="shared" si="58"/>
        <v>0</v>
      </c>
      <c r="P602" s="21">
        <f t="shared" si="59"/>
        <v>1</v>
      </c>
    </row>
    <row r="603" spans="1:16">
      <c r="A603" s="55">
        <v>11410</v>
      </c>
      <c r="B603" s="55">
        <v>101</v>
      </c>
      <c r="C603" s="55">
        <v>6311</v>
      </c>
      <c r="D603" s="56">
        <v>21</v>
      </c>
      <c r="E603" s="56">
        <v>207.9</v>
      </c>
      <c r="F603" s="56">
        <v>185.4</v>
      </c>
      <c r="G603" s="61">
        <v>0</v>
      </c>
      <c r="H603" s="56">
        <v>0</v>
      </c>
      <c r="I603" s="56">
        <v>144.69999999999999</v>
      </c>
      <c r="J603" s="57">
        <v>21734381</v>
      </c>
      <c r="K603" s="21">
        <f t="shared" si="54"/>
        <v>0</v>
      </c>
      <c r="L603" s="21">
        <f t="shared" si="55"/>
        <v>0</v>
      </c>
      <c r="M603" s="21">
        <f t="shared" si="56"/>
        <v>0</v>
      </c>
      <c r="N603" s="21">
        <f t="shared" si="57"/>
        <v>0</v>
      </c>
      <c r="O603" s="21">
        <f t="shared" si="58"/>
        <v>0</v>
      </c>
      <c r="P603" s="21">
        <f t="shared" si="59"/>
        <v>0</v>
      </c>
    </row>
    <row r="604" spans="1:16">
      <c r="A604" s="58">
        <v>38682</v>
      </c>
      <c r="B604" s="58">
        <v>130</v>
      </c>
      <c r="C604" s="58">
        <v>3723</v>
      </c>
      <c r="D604" s="59">
        <v>21</v>
      </c>
      <c r="E604" s="59">
        <v>191.9</v>
      </c>
      <c r="F604" s="59">
        <v>185.3</v>
      </c>
      <c r="G604" s="62">
        <v>0</v>
      </c>
      <c r="H604" s="59">
        <v>-1</v>
      </c>
      <c r="I604" s="59">
        <v>211.9</v>
      </c>
      <c r="J604" s="60">
        <v>10409179</v>
      </c>
      <c r="K604" s="21">
        <f t="shared" si="54"/>
        <v>0</v>
      </c>
      <c r="L604" s="21">
        <f t="shared" si="55"/>
        <v>1</v>
      </c>
      <c r="M604" s="21">
        <f t="shared" si="56"/>
        <v>0</v>
      </c>
      <c r="N604" s="21">
        <f t="shared" si="57"/>
        <v>0</v>
      </c>
      <c r="O604" s="21">
        <f t="shared" si="58"/>
        <v>1</v>
      </c>
      <c r="P604" s="21">
        <f t="shared" si="59"/>
        <v>0</v>
      </c>
    </row>
    <row r="605" spans="1:16">
      <c r="A605" s="58">
        <v>32877</v>
      </c>
      <c r="B605" s="58">
        <v>200</v>
      </c>
      <c r="C605" s="58">
        <v>6398</v>
      </c>
      <c r="D605" s="59">
        <v>21</v>
      </c>
      <c r="E605" s="59">
        <v>174.6</v>
      </c>
      <c r="F605" s="59">
        <v>185.3</v>
      </c>
      <c r="G605" s="62">
        <v>0</v>
      </c>
      <c r="H605" s="59">
        <v>0</v>
      </c>
      <c r="I605" s="59">
        <v>231.9</v>
      </c>
      <c r="J605" s="60">
        <v>76772711</v>
      </c>
      <c r="K605" s="21">
        <f t="shared" si="54"/>
        <v>0</v>
      </c>
      <c r="L605" s="21">
        <f t="shared" si="55"/>
        <v>0</v>
      </c>
      <c r="M605" s="21">
        <f t="shared" si="56"/>
        <v>0</v>
      </c>
      <c r="N605" s="21">
        <f t="shared" si="57"/>
        <v>0</v>
      </c>
      <c r="O605" s="21">
        <f t="shared" si="58"/>
        <v>0</v>
      </c>
      <c r="P605" s="21">
        <f t="shared" si="59"/>
        <v>0</v>
      </c>
    </row>
    <row r="606" spans="1:16">
      <c r="A606" s="55">
        <v>57251</v>
      </c>
      <c r="B606" s="55">
        <v>164</v>
      </c>
      <c r="C606" s="55">
        <v>1346</v>
      </c>
      <c r="D606" s="56">
        <v>21</v>
      </c>
      <c r="E606" s="56">
        <v>166.8</v>
      </c>
      <c r="F606" s="56">
        <v>185.3</v>
      </c>
      <c r="G606" s="61">
        <v>-102702</v>
      </c>
      <c r="H606" s="56">
        <v>1</v>
      </c>
      <c r="I606" s="56">
        <v>209.7</v>
      </c>
      <c r="J606" s="57">
        <v>15370696</v>
      </c>
      <c r="K606" s="21">
        <f t="shared" si="54"/>
        <v>-102702</v>
      </c>
      <c r="L606" s="21">
        <f t="shared" si="55"/>
        <v>0</v>
      </c>
      <c r="M606" s="21">
        <f t="shared" si="56"/>
        <v>1</v>
      </c>
      <c r="N606" s="21">
        <f t="shared" si="57"/>
        <v>0</v>
      </c>
      <c r="O606" s="21">
        <f t="shared" si="58"/>
        <v>0</v>
      </c>
      <c r="P606" s="21">
        <f t="shared" si="59"/>
        <v>1</v>
      </c>
    </row>
    <row r="607" spans="1:16">
      <c r="A607" s="58">
        <v>6409</v>
      </c>
      <c r="B607" s="58">
        <v>199</v>
      </c>
      <c r="C607" s="58">
        <v>2016</v>
      </c>
      <c r="D607" s="59">
        <v>21</v>
      </c>
      <c r="E607" s="59">
        <v>121.2</v>
      </c>
      <c r="F607" s="59">
        <v>185.2</v>
      </c>
      <c r="G607" s="62">
        <v>0</v>
      </c>
      <c r="H607" s="59">
        <v>0</v>
      </c>
      <c r="I607" s="59">
        <v>171.8</v>
      </c>
      <c r="J607" s="60">
        <v>18202999</v>
      </c>
      <c r="K607" s="21">
        <f t="shared" si="54"/>
        <v>0</v>
      </c>
      <c r="L607" s="21">
        <f t="shared" si="55"/>
        <v>0</v>
      </c>
      <c r="M607" s="21">
        <f t="shared" si="56"/>
        <v>0</v>
      </c>
      <c r="N607" s="21">
        <f t="shared" si="57"/>
        <v>0</v>
      </c>
      <c r="O607" s="21">
        <f t="shared" si="58"/>
        <v>0</v>
      </c>
      <c r="P607" s="21">
        <f t="shared" si="59"/>
        <v>0</v>
      </c>
    </row>
    <row r="608" spans="1:16">
      <c r="A608" s="55">
        <v>54811</v>
      </c>
      <c r="B608" s="55">
        <v>164</v>
      </c>
      <c r="C608" s="55">
        <v>4566</v>
      </c>
      <c r="D608" s="56">
        <v>21</v>
      </c>
      <c r="E608" s="56">
        <v>185.2</v>
      </c>
      <c r="F608" s="56">
        <v>185.2</v>
      </c>
      <c r="G608" s="61">
        <v>-4853</v>
      </c>
      <c r="H608" s="56">
        <v>1</v>
      </c>
      <c r="I608" s="56">
        <v>193.9</v>
      </c>
      <c r="J608" s="57">
        <v>12188749</v>
      </c>
      <c r="K608" s="21">
        <f t="shared" si="54"/>
        <v>-4853</v>
      </c>
      <c r="L608" s="21">
        <f t="shared" si="55"/>
        <v>0</v>
      </c>
      <c r="M608" s="21">
        <f t="shared" si="56"/>
        <v>1</v>
      </c>
      <c r="N608" s="21">
        <f t="shared" si="57"/>
        <v>0</v>
      </c>
      <c r="O608" s="21">
        <f t="shared" si="58"/>
        <v>0</v>
      </c>
      <c r="P608" s="21">
        <f t="shared" si="59"/>
        <v>1</v>
      </c>
    </row>
    <row r="609" spans="1:16">
      <c r="A609" s="55">
        <v>6054</v>
      </c>
      <c r="B609" s="55">
        <v>164</v>
      </c>
      <c r="C609" s="55">
        <v>1152</v>
      </c>
      <c r="D609" s="56">
        <v>21</v>
      </c>
      <c r="E609" s="56">
        <v>140.30000000000001</v>
      </c>
      <c r="F609" s="56">
        <v>185.1</v>
      </c>
      <c r="G609" s="61">
        <v>0</v>
      </c>
      <c r="H609" s="56">
        <v>-1</v>
      </c>
      <c r="I609" s="56">
        <v>187.8</v>
      </c>
      <c r="J609" s="57">
        <v>10365007</v>
      </c>
      <c r="K609" s="21">
        <f t="shared" si="54"/>
        <v>0</v>
      </c>
      <c r="L609" s="21">
        <f t="shared" si="55"/>
        <v>1</v>
      </c>
      <c r="M609" s="21">
        <f t="shared" si="56"/>
        <v>0</v>
      </c>
      <c r="N609" s="21">
        <f t="shared" si="57"/>
        <v>0</v>
      </c>
      <c r="O609" s="21">
        <f t="shared" si="58"/>
        <v>1</v>
      </c>
      <c r="P609" s="21">
        <f t="shared" si="59"/>
        <v>0</v>
      </c>
    </row>
    <row r="610" spans="1:16">
      <c r="A610" s="55">
        <v>21531</v>
      </c>
      <c r="B610" s="55">
        <v>129</v>
      </c>
      <c r="C610" s="55">
        <v>1388</v>
      </c>
      <c r="D610" s="56">
        <v>23</v>
      </c>
      <c r="E610" s="56">
        <v>241.8</v>
      </c>
      <c r="F610" s="56">
        <v>185</v>
      </c>
      <c r="G610" s="61">
        <v>-14880</v>
      </c>
      <c r="H610" s="56">
        <v>-1</v>
      </c>
      <c r="I610" s="56">
        <v>136.69999999999999</v>
      </c>
      <c r="J610" s="57">
        <v>29265534</v>
      </c>
      <c r="K610" s="21">
        <f t="shared" si="54"/>
        <v>-14880</v>
      </c>
      <c r="L610" s="21">
        <f t="shared" si="55"/>
        <v>1</v>
      </c>
      <c r="M610" s="21">
        <f t="shared" si="56"/>
        <v>1</v>
      </c>
      <c r="N610" s="21">
        <f t="shared" si="57"/>
        <v>1</v>
      </c>
      <c r="O610" s="21">
        <f t="shared" si="58"/>
        <v>0</v>
      </c>
      <c r="P610" s="21">
        <f t="shared" si="59"/>
        <v>0</v>
      </c>
    </row>
    <row r="611" spans="1:16">
      <c r="A611" s="58">
        <v>16618</v>
      </c>
      <c r="B611" s="58">
        <v>164</v>
      </c>
      <c r="C611" s="58">
        <v>2440</v>
      </c>
      <c r="D611" s="59">
        <v>21</v>
      </c>
      <c r="E611" s="59">
        <v>140.5</v>
      </c>
      <c r="F611" s="59">
        <v>184.8</v>
      </c>
      <c r="G611" s="62">
        <v>0</v>
      </c>
      <c r="H611" s="59">
        <v>-2</v>
      </c>
      <c r="I611" s="59">
        <v>271.8</v>
      </c>
      <c r="J611" s="60">
        <v>19494209</v>
      </c>
      <c r="K611" s="21">
        <f t="shared" si="54"/>
        <v>0</v>
      </c>
      <c r="L611" s="21">
        <f t="shared" si="55"/>
        <v>0</v>
      </c>
      <c r="M611" s="21">
        <f t="shared" si="56"/>
        <v>0</v>
      </c>
      <c r="N611" s="21">
        <f t="shared" si="57"/>
        <v>0</v>
      </c>
      <c r="O611" s="21">
        <f t="shared" si="58"/>
        <v>0</v>
      </c>
      <c r="P611" s="21">
        <f t="shared" si="59"/>
        <v>0</v>
      </c>
    </row>
    <row r="612" spans="1:16">
      <c r="A612" s="58">
        <v>59386</v>
      </c>
      <c r="B612" s="58">
        <v>350</v>
      </c>
      <c r="C612" s="58">
        <v>5023</v>
      </c>
      <c r="D612" s="59">
        <v>21</v>
      </c>
      <c r="E612" s="59">
        <v>167</v>
      </c>
      <c r="F612" s="59">
        <v>184.7</v>
      </c>
      <c r="G612" s="62">
        <v>0</v>
      </c>
      <c r="H612" s="59">
        <v>1</v>
      </c>
      <c r="I612" s="59">
        <v>158.1</v>
      </c>
      <c r="J612" s="60">
        <v>28417861</v>
      </c>
      <c r="K612" s="21">
        <f t="shared" si="54"/>
        <v>0</v>
      </c>
      <c r="L612" s="21">
        <f t="shared" si="55"/>
        <v>0</v>
      </c>
      <c r="M612" s="21">
        <f t="shared" si="56"/>
        <v>0</v>
      </c>
      <c r="N612" s="21">
        <f t="shared" si="57"/>
        <v>0</v>
      </c>
      <c r="O612" s="21">
        <f t="shared" si="58"/>
        <v>0</v>
      </c>
      <c r="P612" s="21">
        <f t="shared" si="59"/>
        <v>0</v>
      </c>
    </row>
    <row r="613" spans="1:16">
      <c r="A613" s="55">
        <v>35304</v>
      </c>
      <c r="B613" s="55">
        <v>129</v>
      </c>
      <c r="C613" s="55">
        <v>9320</v>
      </c>
      <c r="D613" s="56">
        <v>21</v>
      </c>
      <c r="E613" s="56">
        <v>193.1</v>
      </c>
      <c r="F613" s="56">
        <v>184.4</v>
      </c>
      <c r="G613" s="61">
        <v>0</v>
      </c>
      <c r="H613" s="56">
        <v>-1</v>
      </c>
      <c r="I613" s="56">
        <v>214.7</v>
      </c>
      <c r="J613" s="57">
        <v>12256280</v>
      </c>
      <c r="K613" s="21">
        <f t="shared" si="54"/>
        <v>0</v>
      </c>
      <c r="L613" s="21">
        <f t="shared" si="55"/>
        <v>1</v>
      </c>
      <c r="M613" s="21">
        <f t="shared" si="56"/>
        <v>0</v>
      </c>
      <c r="N613" s="21">
        <f t="shared" si="57"/>
        <v>0</v>
      </c>
      <c r="O613" s="21">
        <f t="shared" si="58"/>
        <v>1</v>
      </c>
      <c r="P613" s="21">
        <f t="shared" si="59"/>
        <v>0</v>
      </c>
    </row>
    <row r="614" spans="1:16">
      <c r="A614" s="55">
        <v>35842</v>
      </c>
      <c r="B614" s="55">
        <v>166</v>
      </c>
      <c r="C614" s="55">
        <v>4639</v>
      </c>
      <c r="D614" s="56">
        <v>21</v>
      </c>
      <c r="E614" s="56">
        <v>249.9</v>
      </c>
      <c r="F614" s="56">
        <v>184.3</v>
      </c>
      <c r="G614" s="61">
        <v>0</v>
      </c>
      <c r="H614" s="56">
        <v>-1</v>
      </c>
      <c r="I614" s="56">
        <v>154</v>
      </c>
      <c r="J614" s="57">
        <v>25353021</v>
      </c>
      <c r="K614" s="21">
        <f t="shared" si="54"/>
        <v>0</v>
      </c>
      <c r="L614" s="21">
        <f t="shared" si="55"/>
        <v>1</v>
      </c>
      <c r="M614" s="21">
        <f t="shared" si="56"/>
        <v>0</v>
      </c>
      <c r="N614" s="21">
        <f t="shared" si="57"/>
        <v>0</v>
      </c>
      <c r="O614" s="21">
        <f t="shared" si="58"/>
        <v>1</v>
      </c>
      <c r="P614" s="21">
        <f t="shared" si="59"/>
        <v>0</v>
      </c>
    </row>
    <row r="615" spans="1:16">
      <c r="A615" s="55">
        <v>11214</v>
      </c>
      <c r="B615" s="55">
        <v>199</v>
      </c>
      <c r="C615" s="55">
        <v>3397</v>
      </c>
      <c r="D615" s="56">
        <v>21</v>
      </c>
      <c r="E615" s="56">
        <v>260</v>
      </c>
      <c r="F615" s="56">
        <v>184</v>
      </c>
      <c r="G615" s="61">
        <v>0</v>
      </c>
      <c r="H615" s="56">
        <v>-1</v>
      </c>
      <c r="I615" s="56">
        <v>157</v>
      </c>
      <c r="J615" s="57">
        <v>29372845</v>
      </c>
      <c r="K615" s="21">
        <f t="shared" si="54"/>
        <v>0</v>
      </c>
      <c r="L615" s="21">
        <f t="shared" si="55"/>
        <v>1</v>
      </c>
      <c r="M615" s="21">
        <f t="shared" si="56"/>
        <v>0</v>
      </c>
      <c r="N615" s="21">
        <f t="shared" si="57"/>
        <v>0</v>
      </c>
      <c r="O615" s="21">
        <f t="shared" si="58"/>
        <v>1</v>
      </c>
      <c r="P615" s="21">
        <f t="shared" si="59"/>
        <v>0</v>
      </c>
    </row>
    <row r="616" spans="1:16">
      <c r="A616" s="55">
        <v>57792</v>
      </c>
      <c r="B616" s="55">
        <v>170</v>
      </c>
      <c r="C616" s="55">
        <v>970</v>
      </c>
      <c r="D616" s="56">
        <v>21</v>
      </c>
      <c r="E616" s="56">
        <v>162</v>
      </c>
      <c r="F616" s="56">
        <v>184</v>
      </c>
      <c r="G616" s="61">
        <v>0</v>
      </c>
      <c r="H616" s="56">
        <v>-1</v>
      </c>
      <c r="I616" s="56">
        <v>147.69999999999999</v>
      </c>
      <c r="J616" s="57">
        <v>13119988</v>
      </c>
      <c r="K616" s="21">
        <f t="shared" si="54"/>
        <v>0</v>
      </c>
      <c r="L616" s="21">
        <f t="shared" si="55"/>
        <v>1</v>
      </c>
      <c r="M616" s="21">
        <f t="shared" si="56"/>
        <v>0</v>
      </c>
      <c r="N616" s="21">
        <f t="shared" si="57"/>
        <v>0</v>
      </c>
      <c r="O616" s="21">
        <f t="shared" si="58"/>
        <v>1</v>
      </c>
      <c r="P616" s="21">
        <f t="shared" si="59"/>
        <v>0</v>
      </c>
    </row>
    <row r="617" spans="1:16">
      <c r="A617" s="55">
        <v>37390</v>
      </c>
      <c r="B617" s="55">
        <v>140</v>
      </c>
      <c r="C617" s="55">
        <v>1370</v>
      </c>
      <c r="D617" s="56">
        <v>21</v>
      </c>
      <c r="E617" s="56">
        <v>218.2</v>
      </c>
      <c r="F617" s="56">
        <v>184</v>
      </c>
      <c r="G617" s="61">
        <v>0</v>
      </c>
      <c r="H617" s="56">
        <v>0</v>
      </c>
      <c r="I617" s="56">
        <v>211.3</v>
      </c>
      <c r="J617" s="57">
        <v>82050159</v>
      </c>
      <c r="K617" s="21">
        <f t="shared" si="54"/>
        <v>0</v>
      </c>
      <c r="L617" s="21">
        <f t="shared" si="55"/>
        <v>0</v>
      </c>
      <c r="M617" s="21">
        <f t="shared" si="56"/>
        <v>0</v>
      </c>
      <c r="N617" s="21">
        <f t="shared" si="57"/>
        <v>0</v>
      </c>
      <c r="O617" s="21">
        <f t="shared" si="58"/>
        <v>0</v>
      </c>
      <c r="P617" s="21">
        <f t="shared" si="59"/>
        <v>0</v>
      </c>
    </row>
    <row r="618" spans="1:16">
      <c r="A618" s="58">
        <v>59693</v>
      </c>
      <c r="B618" s="58">
        <v>129</v>
      </c>
      <c r="C618" s="58">
        <v>8625</v>
      </c>
      <c r="D618" s="59">
        <v>23</v>
      </c>
      <c r="E618" s="59">
        <v>302.5</v>
      </c>
      <c r="F618" s="59">
        <v>184</v>
      </c>
      <c r="G618" s="62">
        <v>0</v>
      </c>
      <c r="H618" s="59">
        <v>0</v>
      </c>
      <c r="I618" s="59">
        <v>183.6</v>
      </c>
      <c r="J618" s="60">
        <v>15338083</v>
      </c>
      <c r="K618" s="21">
        <f t="shared" si="54"/>
        <v>0</v>
      </c>
      <c r="L618" s="21">
        <f t="shared" si="55"/>
        <v>0</v>
      </c>
      <c r="M618" s="21">
        <f t="shared" si="56"/>
        <v>0</v>
      </c>
      <c r="N618" s="21">
        <f t="shared" si="57"/>
        <v>0</v>
      </c>
      <c r="O618" s="21">
        <f t="shared" si="58"/>
        <v>0</v>
      </c>
      <c r="P618" s="21">
        <f t="shared" si="59"/>
        <v>0</v>
      </c>
    </row>
    <row r="619" spans="1:16">
      <c r="A619" s="58">
        <v>8325</v>
      </c>
      <c r="B619" s="58">
        <v>175</v>
      </c>
      <c r="C619" s="58">
        <v>5738</v>
      </c>
      <c r="D619" s="59">
        <v>21</v>
      </c>
      <c r="E619" s="59">
        <v>191.9</v>
      </c>
      <c r="F619" s="59">
        <v>183.2</v>
      </c>
      <c r="G619" s="62">
        <v>0</v>
      </c>
      <c r="H619" s="59">
        <v>0</v>
      </c>
      <c r="I619" s="59">
        <v>270.7</v>
      </c>
      <c r="J619" s="60">
        <v>13077274</v>
      </c>
      <c r="K619" s="21">
        <f t="shared" si="54"/>
        <v>0</v>
      </c>
      <c r="L619" s="21">
        <f t="shared" si="55"/>
        <v>0</v>
      </c>
      <c r="M619" s="21">
        <f t="shared" si="56"/>
        <v>0</v>
      </c>
      <c r="N619" s="21">
        <f t="shared" si="57"/>
        <v>0</v>
      </c>
      <c r="O619" s="21">
        <f t="shared" si="58"/>
        <v>0</v>
      </c>
      <c r="P619" s="21">
        <f t="shared" si="59"/>
        <v>0</v>
      </c>
    </row>
    <row r="620" spans="1:16">
      <c r="A620" s="58">
        <v>30915</v>
      </c>
      <c r="B620" s="58">
        <v>200</v>
      </c>
      <c r="C620" s="58">
        <v>8683</v>
      </c>
      <c r="D620" s="59">
        <v>21</v>
      </c>
      <c r="E620" s="59">
        <v>112.5</v>
      </c>
      <c r="F620" s="59">
        <v>183.2</v>
      </c>
      <c r="G620" s="62">
        <v>0</v>
      </c>
      <c r="H620" s="59">
        <v>0</v>
      </c>
      <c r="I620" s="59">
        <v>142</v>
      </c>
      <c r="J620" s="60">
        <v>18465132</v>
      </c>
      <c r="K620" s="21">
        <f t="shared" si="54"/>
        <v>0</v>
      </c>
      <c r="L620" s="21">
        <f t="shared" si="55"/>
        <v>0</v>
      </c>
      <c r="M620" s="21">
        <f t="shared" si="56"/>
        <v>0</v>
      </c>
      <c r="N620" s="21">
        <f t="shared" si="57"/>
        <v>0</v>
      </c>
      <c r="O620" s="21">
        <f t="shared" si="58"/>
        <v>0</v>
      </c>
      <c r="P620" s="21">
        <f t="shared" si="59"/>
        <v>0</v>
      </c>
    </row>
    <row r="621" spans="1:16">
      <c r="A621" s="55">
        <v>53057</v>
      </c>
      <c r="B621" s="55">
        <v>199</v>
      </c>
      <c r="C621" s="55">
        <v>778</v>
      </c>
      <c r="D621" s="56">
        <v>21</v>
      </c>
      <c r="E621" s="56">
        <v>178</v>
      </c>
      <c r="F621" s="56">
        <v>183.2</v>
      </c>
      <c r="G621" s="61">
        <v>0</v>
      </c>
      <c r="H621" s="56">
        <v>0</v>
      </c>
      <c r="I621" s="56">
        <v>179.7</v>
      </c>
      <c r="J621" s="57">
        <v>25966872</v>
      </c>
      <c r="K621" s="21">
        <f t="shared" si="54"/>
        <v>0</v>
      </c>
      <c r="L621" s="21">
        <f t="shared" si="55"/>
        <v>0</v>
      </c>
      <c r="M621" s="21">
        <f t="shared" si="56"/>
        <v>0</v>
      </c>
      <c r="N621" s="21">
        <f t="shared" si="57"/>
        <v>0</v>
      </c>
      <c r="O621" s="21">
        <f t="shared" si="58"/>
        <v>0</v>
      </c>
      <c r="P621" s="21">
        <f t="shared" si="59"/>
        <v>0</v>
      </c>
    </row>
    <row r="622" spans="1:16">
      <c r="A622" s="58">
        <v>29774</v>
      </c>
      <c r="B622" s="58">
        <v>143</v>
      </c>
      <c r="C622" s="58">
        <v>1075</v>
      </c>
      <c r="D622" s="59">
        <v>21</v>
      </c>
      <c r="E622" s="59">
        <v>145.6</v>
      </c>
      <c r="F622" s="59">
        <v>183.1</v>
      </c>
      <c r="G622" s="62">
        <v>0</v>
      </c>
      <c r="H622" s="59">
        <v>0</v>
      </c>
      <c r="I622" s="59">
        <v>162.19999999999999</v>
      </c>
      <c r="J622" s="60">
        <v>72665511</v>
      </c>
      <c r="K622" s="21">
        <f t="shared" si="54"/>
        <v>0</v>
      </c>
      <c r="L622" s="21">
        <f t="shared" si="55"/>
        <v>0</v>
      </c>
      <c r="M622" s="21">
        <f t="shared" si="56"/>
        <v>0</v>
      </c>
      <c r="N622" s="21">
        <f t="shared" si="57"/>
        <v>0</v>
      </c>
      <c r="O622" s="21">
        <f t="shared" si="58"/>
        <v>0</v>
      </c>
      <c r="P622" s="21">
        <f t="shared" si="59"/>
        <v>0</v>
      </c>
    </row>
    <row r="623" spans="1:16">
      <c r="A623" s="55">
        <v>19535</v>
      </c>
      <c r="B623" s="55">
        <v>129</v>
      </c>
      <c r="C623" s="55">
        <v>7059</v>
      </c>
      <c r="D623" s="56">
        <v>21</v>
      </c>
      <c r="E623" s="56">
        <v>165.6</v>
      </c>
      <c r="F623" s="56">
        <v>183</v>
      </c>
      <c r="G623" s="61">
        <v>0</v>
      </c>
      <c r="H623" s="56">
        <v>-1</v>
      </c>
      <c r="I623" s="56">
        <v>154</v>
      </c>
      <c r="J623" s="57">
        <v>18963191</v>
      </c>
      <c r="K623" s="21">
        <f t="shared" si="54"/>
        <v>0</v>
      </c>
      <c r="L623" s="21">
        <f t="shared" si="55"/>
        <v>1</v>
      </c>
      <c r="M623" s="21">
        <f t="shared" si="56"/>
        <v>0</v>
      </c>
      <c r="N623" s="21">
        <f t="shared" si="57"/>
        <v>0</v>
      </c>
      <c r="O623" s="21">
        <f t="shared" si="58"/>
        <v>1</v>
      </c>
      <c r="P623" s="21">
        <f t="shared" si="59"/>
        <v>0</v>
      </c>
    </row>
    <row r="624" spans="1:16">
      <c r="A624" s="58">
        <v>21692</v>
      </c>
      <c r="B624" s="58">
        <v>175</v>
      </c>
      <c r="C624" s="58">
        <v>1195</v>
      </c>
      <c r="D624" s="59">
        <v>21</v>
      </c>
      <c r="E624" s="59">
        <v>103</v>
      </c>
      <c r="F624" s="59">
        <v>182.7</v>
      </c>
      <c r="G624" s="62">
        <v>0</v>
      </c>
      <c r="H624" s="59">
        <v>-2</v>
      </c>
      <c r="I624" s="59">
        <v>187</v>
      </c>
      <c r="J624" s="60">
        <v>16016144</v>
      </c>
      <c r="K624" s="21">
        <f t="shared" si="54"/>
        <v>0</v>
      </c>
      <c r="L624" s="21">
        <f t="shared" si="55"/>
        <v>0</v>
      </c>
      <c r="M624" s="21">
        <f t="shared" si="56"/>
        <v>0</v>
      </c>
      <c r="N624" s="21">
        <f t="shared" si="57"/>
        <v>0</v>
      </c>
      <c r="O624" s="21">
        <f t="shared" si="58"/>
        <v>0</v>
      </c>
      <c r="P624" s="21">
        <f t="shared" si="59"/>
        <v>0</v>
      </c>
    </row>
    <row r="625" spans="1:16">
      <c r="A625" s="58">
        <v>12743</v>
      </c>
      <c r="B625" s="58">
        <v>129</v>
      </c>
      <c r="C625" s="58">
        <v>3821</v>
      </c>
      <c r="D625" s="59">
        <v>21</v>
      </c>
      <c r="E625" s="59">
        <v>241.7</v>
      </c>
      <c r="F625" s="59">
        <v>182.7</v>
      </c>
      <c r="G625" s="62">
        <v>0</v>
      </c>
      <c r="H625" s="59">
        <v>-1</v>
      </c>
      <c r="I625" s="59">
        <v>174.5</v>
      </c>
      <c r="J625" s="60">
        <v>19575683</v>
      </c>
      <c r="K625" s="21">
        <f t="shared" si="54"/>
        <v>0</v>
      </c>
      <c r="L625" s="21">
        <f t="shared" si="55"/>
        <v>1</v>
      </c>
      <c r="M625" s="21">
        <f t="shared" si="56"/>
        <v>0</v>
      </c>
      <c r="N625" s="21">
        <f t="shared" si="57"/>
        <v>0</v>
      </c>
      <c r="O625" s="21">
        <f t="shared" si="58"/>
        <v>1</v>
      </c>
      <c r="P625" s="21">
        <f t="shared" si="59"/>
        <v>0</v>
      </c>
    </row>
    <row r="626" spans="1:16">
      <c r="A626" s="58">
        <v>32801</v>
      </c>
      <c r="B626" s="58">
        <v>170</v>
      </c>
      <c r="C626" s="58">
        <v>8430</v>
      </c>
      <c r="D626" s="59">
        <v>21</v>
      </c>
      <c r="E626" s="59">
        <v>77.7</v>
      </c>
      <c r="F626" s="59">
        <v>182.7</v>
      </c>
      <c r="G626" s="62">
        <v>0</v>
      </c>
      <c r="H626" s="59">
        <v>0</v>
      </c>
      <c r="I626" s="59">
        <v>0</v>
      </c>
      <c r="J626" s="60">
        <v>17581775</v>
      </c>
      <c r="K626" s="21">
        <f t="shared" si="54"/>
        <v>0</v>
      </c>
      <c r="L626" s="21">
        <f t="shared" si="55"/>
        <v>0</v>
      </c>
      <c r="M626" s="21">
        <f t="shared" si="56"/>
        <v>0</v>
      </c>
      <c r="N626" s="21">
        <f t="shared" si="57"/>
        <v>0</v>
      </c>
      <c r="O626" s="21">
        <f t="shared" si="58"/>
        <v>0</v>
      </c>
      <c r="P626" s="21">
        <f t="shared" si="59"/>
        <v>0</v>
      </c>
    </row>
    <row r="627" spans="1:16">
      <c r="A627" s="55">
        <v>11311</v>
      </c>
      <c r="B627" s="55">
        <v>130</v>
      </c>
      <c r="C627" s="55">
        <v>1111</v>
      </c>
      <c r="D627" s="56">
        <v>21</v>
      </c>
      <c r="E627" s="56">
        <v>123</v>
      </c>
      <c r="F627" s="56">
        <v>182.3</v>
      </c>
      <c r="G627" s="61">
        <v>0</v>
      </c>
      <c r="H627" s="56">
        <v>0</v>
      </c>
      <c r="I627" s="56">
        <v>137</v>
      </c>
      <c r="J627" s="57">
        <v>14219145</v>
      </c>
      <c r="K627" s="21">
        <f t="shared" si="54"/>
        <v>0</v>
      </c>
      <c r="L627" s="21">
        <f t="shared" si="55"/>
        <v>0</v>
      </c>
      <c r="M627" s="21">
        <f t="shared" si="56"/>
        <v>0</v>
      </c>
      <c r="N627" s="21">
        <f t="shared" si="57"/>
        <v>0</v>
      </c>
      <c r="O627" s="21">
        <f t="shared" si="58"/>
        <v>0</v>
      </c>
      <c r="P627" s="21">
        <f t="shared" si="59"/>
        <v>0</v>
      </c>
    </row>
    <row r="628" spans="1:16">
      <c r="A628" s="55">
        <v>25962</v>
      </c>
      <c r="B628" s="55">
        <v>101</v>
      </c>
      <c r="C628" s="55">
        <v>6694</v>
      </c>
      <c r="D628" s="56">
        <v>21</v>
      </c>
      <c r="E628" s="56">
        <v>91</v>
      </c>
      <c r="F628" s="56">
        <v>182</v>
      </c>
      <c r="G628" s="61">
        <v>0</v>
      </c>
      <c r="H628" s="56">
        <v>0</v>
      </c>
      <c r="I628" s="56">
        <v>161</v>
      </c>
      <c r="J628" s="57">
        <v>27219594</v>
      </c>
      <c r="K628" s="21">
        <f t="shared" si="54"/>
        <v>0</v>
      </c>
      <c r="L628" s="21">
        <f t="shared" si="55"/>
        <v>0</v>
      </c>
      <c r="M628" s="21">
        <f t="shared" si="56"/>
        <v>0</v>
      </c>
      <c r="N628" s="21">
        <f t="shared" si="57"/>
        <v>0</v>
      </c>
      <c r="O628" s="21">
        <f t="shared" si="58"/>
        <v>0</v>
      </c>
      <c r="P628" s="21">
        <f t="shared" si="59"/>
        <v>0</v>
      </c>
    </row>
    <row r="629" spans="1:16">
      <c r="A629" s="55">
        <v>42699</v>
      </c>
      <c r="B629" s="55">
        <v>143</v>
      </c>
      <c r="C629" s="55">
        <v>1546</v>
      </c>
      <c r="D629" s="56">
        <v>21</v>
      </c>
      <c r="E629" s="56">
        <v>174.3</v>
      </c>
      <c r="F629" s="56">
        <v>181.6</v>
      </c>
      <c r="G629" s="61">
        <v>0</v>
      </c>
      <c r="H629" s="56">
        <v>0</v>
      </c>
      <c r="I629" s="56">
        <v>178.2</v>
      </c>
      <c r="J629" s="57">
        <v>10569478</v>
      </c>
      <c r="K629" s="21">
        <f t="shared" si="54"/>
        <v>0</v>
      </c>
      <c r="L629" s="21">
        <f t="shared" si="55"/>
        <v>0</v>
      </c>
      <c r="M629" s="21">
        <f t="shared" si="56"/>
        <v>0</v>
      </c>
      <c r="N629" s="21">
        <f t="shared" si="57"/>
        <v>0</v>
      </c>
      <c r="O629" s="21">
        <f t="shared" si="58"/>
        <v>0</v>
      </c>
      <c r="P629" s="21">
        <f t="shared" si="59"/>
        <v>0</v>
      </c>
    </row>
    <row r="630" spans="1:16">
      <c r="A630" s="58">
        <v>10002</v>
      </c>
      <c r="B630" s="58">
        <v>200</v>
      </c>
      <c r="C630" s="58">
        <v>7737</v>
      </c>
      <c r="D630" s="59">
        <v>21</v>
      </c>
      <c r="E630" s="59">
        <v>136.30000000000001</v>
      </c>
      <c r="F630" s="59">
        <v>181</v>
      </c>
      <c r="G630" s="62">
        <v>0</v>
      </c>
      <c r="H630" s="59">
        <v>-1</v>
      </c>
      <c r="I630" s="59">
        <v>171.6</v>
      </c>
      <c r="J630" s="60">
        <v>27736912</v>
      </c>
      <c r="K630" s="21">
        <f t="shared" si="54"/>
        <v>0</v>
      </c>
      <c r="L630" s="21">
        <f t="shared" si="55"/>
        <v>1</v>
      </c>
      <c r="M630" s="21">
        <f t="shared" si="56"/>
        <v>0</v>
      </c>
      <c r="N630" s="21">
        <f t="shared" si="57"/>
        <v>0</v>
      </c>
      <c r="O630" s="21">
        <f t="shared" si="58"/>
        <v>1</v>
      </c>
      <c r="P630" s="21">
        <f t="shared" si="59"/>
        <v>0</v>
      </c>
    </row>
    <row r="631" spans="1:16">
      <c r="A631" s="58">
        <v>53735</v>
      </c>
      <c r="B631" s="58">
        <v>129</v>
      </c>
      <c r="C631" s="58">
        <v>2360</v>
      </c>
      <c r="D631" s="59">
        <v>21</v>
      </c>
      <c r="E631" s="59">
        <v>122.8</v>
      </c>
      <c r="F631" s="59">
        <v>181</v>
      </c>
      <c r="G631" s="62">
        <v>0</v>
      </c>
      <c r="H631" s="59">
        <v>-1</v>
      </c>
      <c r="I631" s="59">
        <v>178</v>
      </c>
      <c r="J631" s="60">
        <v>28541236</v>
      </c>
      <c r="K631" s="21">
        <f t="shared" si="54"/>
        <v>0</v>
      </c>
      <c r="L631" s="21">
        <f t="shared" si="55"/>
        <v>1</v>
      </c>
      <c r="M631" s="21">
        <f t="shared" si="56"/>
        <v>0</v>
      </c>
      <c r="N631" s="21">
        <f t="shared" si="57"/>
        <v>0</v>
      </c>
      <c r="O631" s="21">
        <f t="shared" si="58"/>
        <v>1</v>
      </c>
      <c r="P631" s="21">
        <f t="shared" si="59"/>
        <v>0</v>
      </c>
    </row>
    <row r="632" spans="1:16">
      <c r="A632" s="58">
        <v>3559</v>
      </c>
      <c r="B632" s="58">
        <v>170</v>
      </c>
      <c r="C632" s="58">
        <v>439</v>
      </c>
      <c r="D632" s="59">
        <v>21</v>
      </c>
      <c r="E632" s="59">
        <v>147.69999999999999</v>
      </c>
      <c r="F632" s="59">
        <v>181</v>
      </c>
      <c r="G632" s="62">
        <v>0</v>
      </c>
      <c r="H632" s="59">
        <v>0</v>
      </c>
      <c r="I632" s="59">
        <v>147</v>
      </c>
      <c r="J632" s="60">
        <v>27579698</v>
      </c>
      <c r="K632" s="21">
        <f t="shared" si="54"/>
        <v>0</v>
      </c>
      <c r="L632" s="21">
        <f t="shared" si="55"/>
        <v>0</v>
      </c>
      <c r="M632" s="21">
        <f t="shared" si="56"/>
        <v>0</v>
      </c>
      <c r="N632" s="21">
        <f t="shared" si="57"/>
        <v>0</v>
      </c>
      <c r="O632" s="21">
        <f t="shared" si="58"/>
        <v>0</v>
      </c>
      <c r="P632" s="21">
        <f t="shared" si="59"/>
        <v>0</v>
      </c>
    </row>
    <row r="633" spans="1:16">
      <c r="A633" s="55">
        <v>6090</v>
      </c>
      <c r="B633" s="55">
        <v>170</v>
      </c>
      <c r="C633" s="55">
        <v>8320</v>
      </c>
      <c r="D633" s="56">
        <v>21</v>
      </c>
      <c r="E633" s="56">
        <v>150.5</v>
      </c>
      <c r="F633" s="56">
        <v>181</v>
      </c>
      <c r="G633" s="61">
        <v>0</v>
      </c>
      <c r="H633" s="56">
        <v>0</v>
      </c>
      <c r="I633" s="56">
        <v>166</v>
      </c>
      <c r="J633" s="57">
        <v>23380153</v>
      </c>
      <c r="K633" s="21">
        <f t="shared" si="54"/>
        <v>0</v>
      </c>
      <c r="L633" s="21">
        <f t="shared" si="55"/>
        <v>0</v>
      </c>
      <c r="M633" s="21">
        <f t="shared" si="56"/>
        <v>0</v>
      </c>
      <c r="N633" s="21">
        <f t="shared" si="57"/>
        <v>0</v>
      </c>
      <c r="O633" s="21">
        <f t="shared" si="58"/>
        <v>0</v>
      </c>
      <c r="P633" s="21">
        <f t="shared" si="59"/>
        <v>0</v>
      </c>
    </row>
    <row r="634" spans="1:16">
      <c r="A634" s="55">
        <v>20154</v>
      </c>
      <c r="B634" s="55">
        <v>170</v>
      </c>
      <c r="C634" s="55">
        <v>5501</v>
      </c>
      <c r="D634" s="56">
        <v>23</v>
      </c>
      <c r="E634" s="56">
        <v>246.7</v>
      </c>
      <c r="F634" s="56">
        <v>181</v>
      </c>
      <c r="G634" s="61">
        <v>0</v>
      </c>
      <c r="H634" s="56">
        <v>0</v>
      </c>
      <c r="I634" s="56">
        <v>141.30000000000001</v>
      </c>
      <c r="J634" s="57">
        <v>12234589</v>
      </c>
      <c r="K634" s="21">
        <f t="shared" si="54"/>
        <v>0</v>
      </c>
      <c r="L634" s="21">
        <f t="shared" si="55"/>
        <v>0</v>
      </c>
      <c r="M634" s="21">
        <f t="shared" si="56"/>
        <v>0</v>
      </c>
      <c r="N634" s="21">
        <f t="shared" si="57"/>
        <v>0</v>
      </c>
      <c r="O634" s="21">
        <f t="shared" si="58"/>
        <v>0</v>
      </c>
      <c r="P634" s="21">
        <f t="shared" si="59"/>
        <v>0</v>
      </c>
    </row>
    <row r="635" spans="1:16">
      <c r="A635" s="58">
        <v>4814</v>
      </c>
      <c r="B635" s="58">
        <v>117</v>
      </c>
      <c r="C635" s="58">
        <v>4630</v>
      </c>
      <c r="D635" s="59">
        <v>21</v>
      </c>
      <c r="E635" s="59">
        <v>121.4</v>
      </c>
      <c r="F635" s="59">
        <v>181</v>
      </c>
      <c r="G635" s="62">
        <v>-476599</v>
      </c>
      <c r="H635" s="59">
        <v>1</v>
      </c>
      <c r="I635" s="59">
        <v>178</v>
      </c>
      <c r="J635" s="60">
        <v>26428173</v>
      </c>
      <c r="K635" s="21">
        <f t="shared" si="54"/>
        <v>-476599</v>
      </c>
      <c r="L635" s="21">
        <f t="shared" si="55"/>
        <v>0</v>
      </c>
      <c r="M635" s="21">
        <f t="shared" si="56"/>
        <v>1</v>
      </c>
      <c r="N635" s="21">
        <f t="shared" si="57"/>
        <v>0</v>
      </c>
      <c r="O635" s="21">
        <f t="shared" si="58"/>
        <v>0</v>
      </c>
      <c r="P635" s="21">
        <f t="shared" si="59"/>
        <v>1</v>
      </c>
    </row>
    <row r="636" spans="1:16">
      <c r="A636" s="58">
        <v>38942</v>
      </c>
      <c r="B636" s="58">
        <v>170</v>
      </c>
      <c r="C636" s="58">
        <v>390</v>
      </c>
      <c r="D636" s="59">
        <v>21</v>
      </c>
      <c r="E636" s="59">
        <v>164.2</v>
      </c>
      <c r="F636" s="59">
        <v>180.8</v>
      </c>
      <c r="G636" s="62">
        <v>0</v>
      </c>
      <c r="H636" s="59">
        <v>0</v>
      </c>
      <c r="I636" s="59">
        <v>176.8</v>
      </c>
      <c r="J636" s="60">
        <v>25499581</v>
      </c>
      <c r="K636" s="21">
        <f t="shared" si="54"/>
        <v>0</v>
      </c>
      <c r="L636" s="21">
        <f t="shared" si="55"/>
        <v>0</v>
      </c>
      <c r="M636" s="21">
        <f t="shared" si="56"/>
        <v>0</v>
      </c>
      <c r="N636" s="21">
        <f t="shared" si="57"/>
        <v>0</v>
      </c>
      <c r="O636" s="21">
        <f t="shared" si="58"/>
        <v>0</v>
      </c>
      <c r="P636" s="21">
        <f t="shared" si="59"/>
        <v>0</v>
      </c>
    </row>
    <row r="637" spans="1:16">
      <c r="A637" s="55">
        <v>13880</v>
      </c>
      <c r="B637" s="55">
        <v>129</v>
      </c>
      <c r="C637" s="55">
        <v>3711</v>
      </c>
      <c r="D637" s="56">
        <v>21</v>
      </c>
      <c r="E637" s="56">
        <v>146.69999999999999</v>
      </c>
      <c r="F637" s="56">
        <v>180.7</v>
      </c>
      <c r="G637" s="61">
        <v>0</v>
      </c>
      <c r="H637" s="56">
        <v>-1</v>
      </c>
      <c r="I637" s="56">
        <v>162.19999999999999</v>
      </c>
      <c r="J637" s="57">
        <v>16458007</v>
      </c>
      <c r="K637" s="21">
        <f t="shared" si="54"/>
        <v>0</v>
      </c>
      <c r="L637" s="21">
        <f t="shared" si="55"/>
        <v>1</v>
      </c>
      <c r="M637" s="21">
        <f t="shared" si="56"/>
        <v>0</v>
      </c>
      <c r="N637" s="21">
        <f t="shared" si="57"/>
        <v>0</v>
      </c>
      <c r="O637" s="21">
        <f t="shared" si="58"/>
        <v>1</v>
      </c>
      <c r="P637" s="21">
        <f t="shared" si="59"/>
        <v>0</v>
      </c>
    </row>
    <row r="638" spans="1:16">
      <c r="A638" s="55">
        <v>33336</v>
      </c>
      <c r="B638" s="55">
        <v>900</v>
      </c>
      <c r="C638" s="55">
        <v>9125</v>
      </c>
      <c r="D638" s="56">
        <v>21</v>
      </c>
      <c r="E638" s="56">
        <v>131</v>
      </c>
      <c r="F638" s="56">
        <v>180.7</v>
      </c>
      <c r="G638" s="61">
        <v>0</v>
      </c>
      <c r="H638" s="56">
        <v>-1</v>
      </c>
      <c r="I638" s="56">
        <v>186.5</v>
      </c>
      <c r="J638" s="57">
        <v>12995849</v>
      </c>
      <c r="K638" s="21">
        <f t="shared" si="54"/>
        <v>0</v>
      </c>
      <c r="L638" s="21">
        <f t="shared" si="55"/>
        <v>1</v>
      </c>
      <c r="M638" s="21">
        <f t="shared" si="56"/>
        <v>0</v>
      </c>
      <c r="N638" s="21">
        <f t="shared" si="57"/>
        <v>0</v>
      </c>
      <c r="O638" s="21">
        <f t="shared" si="58"/>
        <v>1</v>
      </c>
      <c r="P638" s="21">
        <f t="shared" si="59"/>
        <v>0</v>
      </c>
    </row>
    <row r="639" spans="1:16">
      <c r="A639" s="58">
        <v>416</v>
      </c>
      <c r="B639" s="58">
        <v>155</v>
      </c>
      <c r="C639" s="58">
        <v>6643</v>
      </c>
      <c r="D639" s="59">
        <v>21</v>
      </c>
      <c r="E639" s="59">
        <v>223.2</v>
      </c>
      <c r="F639" s="59">
        <v>180.5</v>
      </c>
      <c r="G639" s="62">
        <v>0</v>
      </c>
      <c r="H639" s="59">
        <v>0</v>
      </c>
      <c r="I639" s="59">
        <v>172.4</v>
      </c>
      <c r="J639" s="60">
        <v>16025585</v>
      </c>
      <c r="K639" s="21">
        <f t="shared" si="54"/>
        <v>0</v>
      </c>
      <c r="L639" s="21">
        <f t="shared" si="55"/>
        <v>0</v>
      </c>
      <c r="M639" s="21">
        <f t="shared" si="56"/>
        <v>0</v>
      </c>
      <c r="N639" s="21">
        <f t="shared" si="57"/>
        <v>0</v>
      </c>
      <c r="O639" s="21">
        <f t="shared" si="58"/>
        <v>0</v>
      </c>
      <c r="P639" s="21">
        <f t="shared" si="59"/>
        <v>0</v>
      </c>
    </row>
    <row r="640" spans="1:16">
      <c r="A640" s="58">
        <v>38263</v>
      </c>
      <c r="B640" s="58">
        <v>129</v>
      </c>
      <c r="C640" s="58">
        <v>286</v>
      </c>
      <c r="D640" s="59">
        <v>21</v>
      </c>
      <c r="E640" s="59">
        <v>99.3</v>
      </c>
      <c r="F640" s="59">
        <v>180.5</v>
      </c>
      <c r="G640" s="62">
        <v>0</v>
      </c>
      <c r="H640" s="59">
        <v>1</v>
      </c>
      <c r="I640" s="59">
        <v>172</v>
      </c>
      <c r="J640" s="60">
        <v>30093887</v>
      </c>
      <c r="K640" s="21">
        <f t="shared" si="54"/>
        <v>0</v>
      </c>
      <c r="L640" s="21">
        <f t="shared" si="55"/>
        <v>0</v>
      </c>
      <c r="M640" s="21">
        <f t="shared" si="56"/>
        <v>0</v>
      </c>
      <c r="N640" s="21">
        <f t="shared" si="57"/>
        <v>0</v>
      </c>
      <c r="O640" s="21">
        <f t="shared" si="58"/>
        <v>0</v>
      </c>
      <c r="P640" s="21">
        <f t="shared" si="59"/>
        <v>0</v>
      </c>
    </row>
    <row r="641" spans="1:16">
      <c r="A641" s="55">
        <v>25566</v>
      </c>
      <c r="B641" s="55">
        <v>101</v>
      </c>
      <c r="C641" s="55">
        <v>6217</v>
      </c>
      <c r="D641" s="56">
        <v>21</v>
      </c>
      <c r="E641" s="56">
        <v>197.2</v>
      </c>
      <c r="F641" s="56">
        <v>180</v>
      </c>
      <c r="G641" s="61">
        <v>0</v>
      </c>
      <c r="H641" s="56">
        <v>-1</v>
      </c>
      <c r="I641" s="56">
        <v>159.19999999999999</v>
      </c>
      <c r="J641" s="57">
        <v>17466194</v>
      </c>
      <c r="K641" s="21">
        <f t="shared" si="54"/>
        <v>0</v>
      </c>
      <c r="L641" s="21">
        <f t="shared" si="55"/>
        <v>1</v>
      </c>
      <c r="M641" s="21">
        <f t="shared" si="56"/>
        <v>0</v>
      </c>
      <c r="N641" s="21">
        <f t="shared" si="57"/>
        <v>0</v>
      </c>
      <c r="O641" s="21">
        <f t="shared" si="58"/>
        <v>1</v>
      </c>
      <c r="P641" s="21">
        <f t="shared" si="59"/>
        <v>0</v>
      </c>
    </row>
    <row r="642" spans="1:16">
      <c r="A642" s="55">
        <v>47985</v>
      </c>
      <c r="B642" s="55">
        <v>350</v>
      </c>
      <c r="C642" s="55">
        <v>3678</v>
      </c>
      <c r="D642" s="56">
        <v>21</v>
      </c>
      <c r="E642" s="56">
        <v>245.6</v>
      </c>
      <c r="F642" s="56">
        <v>180</v>
      </c>
      <c r="G642" s="61">
        <v>0</v>
      </c>
      <c r="H642" s="56">
        <v>-1</v>
      </c>
      <c r="I642" s="56">
        <v>193</v>
      </c>
      <c r="J642" s="57">
        <v>31960193</v>
      </c>
      <c r="K642" s="21">
        <f t="shared" si="54"/>
        <v>0</v>
      </c>
      <c r="L642" s="21">
        <f t="shared" si="55"/>
        <v>1</v>
      </c>
      <c r="M642" s="21">
        <f t="shared" si="56"/>
        <v>0</v>
      </c>
      <c r="N642" s="21">
        <f t="shared" si="57"/>
        <v>0</v>
      </c>
      <c r="O642" s="21">
        <f t="shared" si="58"/>
        <v>1</v>
      </c>
      <c r="P642" s="21">
        <f t="shared" si="59"/>
        <v>0</v>
      </c>
    </row>
    <row r="643" spans="1:16">
      <c r="A643" s="58">
        <v>17192</v>
      </c>
      <c r="B643" s="58">
        <v>129</v>
      </c>
      <c r="C643" s="58">
        <v>9211</v>
      </c>
      <c r="D643" s="59">
        <v>21</v>
      </c>
      <c r="E643" s="59">
        <v>172.6</v>
      </c>
      <c r="F643" s="59">
        <v>180</v>
      </c>
      <c r="G643" s="62">
        <v>-24480</v>
      </c>
      <c r="H643" s="59">
        <v>0</v>
      </c>
      <c r="I643" s="59">
        <v>160</v>
      </c>
      <c r="J643" s="60">
        <v>61181814</v>
      </c>
      <c r="K643" s="21">
        <f t="shared" ref="K643:K706" si="60">G643</f>
        <v>-24480</v>
      </c>
      <c r="L643" s="21">
        <f t="shared" ref="L643:L706" si="61">IF(H643=-1,1,0)</f>
        <v>0</v>
      </c>
      <c r="M643" s="21">
        <f t="shared" ref="M643:M706" si="62">IF(G643&lt;&gt;0,1,0)</f>
        <v>1</v>
      </c>
      <c r="N643" s="21">
        <f t="shared" ref="N643:N706" si="63">IF(AND(L643=1,M643=1),1,0)</f>
        <v>0</v>
      </c>
      <c r="O643" s="21">
        <f t="shared" ref="O643:O706" si="64">IF(AND(H643=-1,G643=0),1,0)</f>
        <v>0</v>
      </c>
      <c r="P643" s="21">
        <f t="shared" ref="P643:P706" si="65">IF(AND(G643&lt;&gt;0,H643&lt;&gt;-1),1,0)</f>
        <v>1</v>
      </c>
    </row>
    <row r="644" spans="1:16">
      <c r="A644" s="58">
        <v>23621</v>
      </c>
      <c r="B644" s="58">
        <v>170</v>
      </c>
      <c r="C644" s="58">
        <v>7451</v>
      </c>
      <c r="D644" s="59">
        <v>21</v>
      </c>
      <c r="E644" s="59">
        <v>109.1</v>
      </c>
      <c r="F644" s="59">
        <v>180</v>
      </c>
      <c r="G644" s="62">
        <v>0</v>
      </c>
      <c r="H644" s="59">
        <v>0</v>
      </c>
      <c r="I644" s="59">
        <v>177</v>
      </c>
      <c r="J644" s="60">
        <v>29640467</v>
      </c>
      <c r="K644" s="21">
        <f t="shared" si="60"/>
        <v>0</v>
      </c>
      <c r="L644" s="21">
        <f t="shared" si="61"/>
        <v>0</v>
      </c>
      <c r="M644" s="21">
        <f t="shared" si="62"/>
        <v>0</v>
      </c>
      <c r="N644" s="21">
        <f t="shared" si="63"/>
        <v>0</v>
      </c>
      <c r="O644" s="21">
        <f t="shared" si="64"/>
        <v>0</v>
      </c>
      <c r="P644" s="21">
        <f t="shared" si="65"/>
        <v>0</v>
      </c>
    </row>
    <row r="645" spans="1:16">
      <c r="A645" s="55">
        <v>33044</v>
      </c>
      <c r="B645" s="55">
        <v>129</v>
      </c>
      <c r="C645" s="55">
        <v>5578</v>
      </c>
      <c r="D645" s="56">
        <v>21</v>
      </c>
      <c r="E645" s="56">
        <v>139.80000000000001</v>
      </c>
      <c r="F645" s="56">
        <v>180</v>
      </c>
      <c r="G645" s="61">
        <v>0</v>
      </c>
      <c r="H645" s="56">
        <v>0</v>
      </c>
      <c r="I645" s="56">
        <v>0</v>
      </c>
      <c r="J645" s="57">
        <v>30970306</v>
      </c>
      <c r="K645" s="21">
        <f t="shared" si="60"/>
        <v>0</v>
      </c>
      <c r="L645" s="21">
        <f t="shared" si="61"/>
        <v>0</v>
      </c>
      <c r="M645" s="21">
        <f t="shared" si="62"/>
        <v>0</v>
      </c>
      <c r="N645" s="21">
        <f t="shared" si="63"/>
        <v>0</v>
      </c>
      <c r="O645" s="21">
        <f t="shared" si="64"/>
        <v>0</v>
      </c>
      <c r="P645" s="21">
        <f t="shared" si="65"/>
        <v>0</v>
      </c>
    </row>
    <row r="646" spans="1:16">
      <c r="A646" s="58">
        <v>18460</v>
      </c>
      <c r="B646" s="58">
        <v>155</v>
      </c>
      <c r="C646" s="58">
        <v>6832</v>
      </c>
      <c r="D646" s="59">
        <v>21</v>
      </c>
      <c r="E646" s="59">
        <v>321.8</v>
      </c>
      <c r="F646" s="59">
        <v>178.9</v>
      </c>
      <c r="G646" s="62">
        <v>0</v>
      </c>
      <c r="H646" s="59">
        <v>0</v>
      </c>
      <c r="I646" s="59">
        <v>192.1</v>
      </c>
      <c r="J646" s="60">
        <v>25840542</v>
      </c>
      <c r="K646" s="21">
        <f t="shared" si="60"/>
        <v>0</v>
      </c>
      <c r="L646" s="21">
        <f t="shared" si="61"/>
        <v>0</v>
      </c>
      <c r="M646" s="21">
        <f t="shared" si="62"/>
        <v>0</v>
      </c>
      <c r="N646" s="21">
        <f t="shared" si="63"/>
        <v>0</v>
      </c>
      <c r="O646" s="21">
        <f t="shared" si="64"/>
        <v>0</v>
      </c>
      <c r="P646" s="21">
        <f t="shared" si="65"/>
        <v>0</v>
      </c>
    </row>
    <row r="647" spans="1:16">
      <c r="A647" s="55">
        <v>16159</v>
      </c>
      <c r="B647" s="55">
        <v>155</v>
      </c>
      <c r="C647" s="55">
        <v>3439</v>
      </c>
      <c r="D647" s="56">
        <v>31</v>
      </c>
      <c r="E647" s="56">
        <v>233</v>
      </c>
      <c r="F647" s="56">
        <v>178.8</v>
      </c>
      <c r="G647" s="61">
        <v>-70441</v>
      </c>
      <c r="H647" s="56">
        <v>1</v>
      </c>
      <c r="I647" s="56">
        <v>195.3</v>
      </c>
      <c r="J647" s="57">
        <v>13136904</v>
      </c>
      <c r="K647" s="21">
        <f t="shared" si="60"/>
        <v>-70441</v>
      </c>
      <c r="L647" s="21">
        <f t="shared" si="61"/>
        <v>0</v>
      </c>
      <c r="M647" s="21">
        <f t="shared" si="62"/>
        <v>1</v>
      </c>
      <c r="N647" s="21">
        <f t="shared" si="63"/>
        <v>0</v>
      </c>
      <c r="O647" s="21">
        <f t="shared" si="64"/>
        <v>0</v>
      </c>
      <c r="P647" s="21">
        <f t="shared" si="65"/>
        <v>1</v>
      </c>
    </row>
    <row r="648" spans="1:16">
      <c r="A648" s="55">
        <v>51670</v>
      </c>
      <c r="B648" s="55">
        <v>164</v>
      </c>
      <c r="C648" s="55">
        <v>5412</v>
      </c>
      <c r="D648" s="56">
        <v>21</v>
      </c>
      <c r="E648" s="56">
        <v>169</v>
      </c>
      <c r="F648" s="56">
        <v>178.7</v>
      </c>
      <c r="G648" s="61">
        <v>0</v>
      </c>
      <c r="H648" s="56">
        <v>-1</v>
      </c>
      <c r="I648" s="56">
        <v>153.5</v>
      </c>
      <c r="J648" s="57">
        <v>33098928</v>
      </c>
      <c r="K648" s="21">
        <f t="shared" si="60"/>
        <v>0</v>
      </c>
      <c r="L648" s="21">
        <f t="shared" si="61"/>
        <v>1</v>
      </c>
      <c r="M648" s="21">
        <f t="shared" si="62"/>
        <v>0</v>
      </c>
      <c r="N648" s="21">
        <f t="shared" si="63"/>
        <v>0</v>
      </c>
      <c r="O648" s="21">
        <f t="shared" si="64"/>
        <v>1</v>
      </c>
      <c r="P648" s="21">
        <f t="shared" si="65"/>
        <v>0</v>
      </c>
    </row>
    <row r="649" spans="1:16">
      <c r="A649" s="55">
        <v>23259</v>
      </c>
      <c r="B649" s="55">
        <v>170</v>
      </c>
      <c r="C649" s="55">
        <v>7386</v>
      </c>
      <c r="D649" s="56">
        <v>21</v>
      </c>
      <c r="E649" s="56">
        <v>131.4</v>
      </c>
      <c r="F649" s="56">
        <v>178.7</v>
      </c>
      <c r="G649" s="61">
        <v>0</v>
      </c>
      <c r="H649" s="56">
        <v>0</v>
      </c>
      <c r="I649" s="56">
        <v>150</v>
      </c>
      <c r="J649" s="57">
        <v>13030472</v>
      </c>
      <c r="K649" s="21">
        <f t="shared" si="60"/>
        <v>0</v>
      </c>
      <c r="L649" s="21">
        <f t="shared" si="61"/>
        <v>0</v>
      </c>
      <c r="M649" s="21">
        <f t="shared" si="62"/>
        <v>0</v>
      </c>
      <c r="N649" s="21">
        <f t="shared" si="63"/>
        <v>0</v>
      </c>
      <c r="O649" s="21">
        <f t="shared" si="64"/>
        <v>0</v>
      </c>
      <c r="P649" s="21">
        <f t="shared" si="65"/>
        <v>0</v>
      </c>
    </row>
    <row r="650" spans="1:16">
      <c r="A650" s="58">
        <v>2243</v>
      </c>
      <c r="B650" s="58">
        <v>128</v>
      </c>
      <c r="C650" s="58">
        <v>5226</v>
      </c>
      <c r="D650" s="59">
        <v>21</v>
      </c>
      <c r="E650" s="59">
        <v>165.8</v>
      </c>
      <c r="F650" s="59">
        <v>178.6</v>
      </c>
      <c r="G650" s="62">
        <v>0</v>
      </c>
      <c r="H650" s="59">
        <v>-2</v>
      </c>
      <c r="I650" s="59">
        <v>141</v>
      </c>
      <c r="J650" s="60">
        <v>30105613</v>
      </c>
      <c r="K650" s="21">
        <f t="shared" si="60"/>
        <v>0</v>
      </c>
      <c r="L650" s="21">
        <f t="shared" si="61"/>
        <v>0</v>
      </c>
      <c r="M650" s="21">
        <f t="shared" si="62"/>
        <v>0</v>
      </c>
      <c r="N650" s="21">
        <f t="shared" si="63"/>
        <v>0</v>
      </c>
      <c r="O650" s="21">
        <f t="shared" si="64"/>
        <v>0</v>
      </c>
      <c r="P650" s="21">
        <f t="shared" si="65"/>
        <v>0</v>
      </c>
    </row>
    <row r="651" spans="1:16">
      <c r="A651" s="55">
        <v>46974</v>
      </c>
      <c r="B651" s="55">
        <v>164</v>
      </c>
      <c r="C651" s="55">
        <v>4090</v>
      </c>
      <c r="D651" s="56">
        <v>21</v>
      </c>
      <c r="E651" s="56">
        <v>99.4</v>
      </c>
      <c r="F651" s="56">
        <v>178.6</v>
      </c>
      <c r="G651" s="61">
        <v>0</v>
      </c>
      <c r="H651" s="56">
        <v>0</v>
      </c>
      <c r="I651" s="56">
        <v>190.3</v>
      </c>
      <c r="J651" s="57">
        <v>97717850</v>
      </c>
      <c r="K651" s="21">
        <f t="shared" si="60"/>
        <v>0</v>
      </c>
      <c r="L651" s="21">
        <f t="shared" si="61"/>
        <v>0</v>
      </c>
      <c r="M651" s="21">
        <f t="shared" si="62"/>
        <v>0</v>
      </c>
      <c r="N651" s="21">
        <f t="shared" si="63"/>
        <v>0</v>
      </c>
      <c r="O651" s="21">
        <f t="shared" si="64"/>
        <v>0</v>
      </c>
      <c r="P651" s="21">
        <f t="shared" si="65"/>
        <v>0</v>
      </c>
    </row>
    <row r="652" spans="1:16">
      <c r="A652" s="55">
        <v>523</v>
      </c>
      <c r="B652" s="55">
        <v>129</v>
      </c>
      <c r="C652" s="55">
        <v>2493</v>
      </c>
      <c r="D652" s="56">
        <v>21</v>
      </c>
      <c r="E652" s="56">
        <v>181.2</v>
      </c>
      <c r="F652" s="56">
        <v>178.3</v>
      </c>
      <c r="G652" s="61">
        <v>0</v>
      </c>
      <c r="H652" s="56">
        <v>-1</v>
      </c>
      <c r="I652" s="56">
        <v>180.1</v>
      </c>
      <c r="J652" s="57">
        <v>20182504</v>
      </c>
      <c r="K652" s="21">
        <f t="shared" si="60"/>
        <v>0</v>
      </c>
      <c r="L652" s="21">
        <f t="shared" si="61"/>
        <v>1</v>
      </c>
      <c r="M652" s="21">
        <f t="shared" si="62"/>
        <v>0</v>
      </c>
      <c r="N652" s="21">
        <f t="shared" si="63"/>
        <v>0</v>
      </c>
      <c r="O652" s="21">
        <f t="shared" si="64"/>
        <v>1</v>
      </c>
      <c r="P652" s="21">
        <f t="shared" si="65"/>
        <v>0</v>
      </c>
    </row>
    <row r="653" spans="1:16">
      <c r="A653" s="58">
        <v>47556</v>
      </c>
      <c r="B653" s="58">
        <v>175</v>
      </c>
      <c r="C653" s="58">
        <v>8192</v>
      </c>
      <c r="D653" s="59">
        <v>21</v>
      </c>
      <c r="E653" s="59">
        <v>131.6</v>
      </c>
      <c r="F653" s="59">
        <v>178.2</v>
      </c>
      <c r="G653" s="62">
        <v>0</v>
      </c>
      <c r="H653" s="59">
        <v>1</v>
      </c>
      <c r="I653" s="59">
        <v>15.5</v>
      </c>
      <c r="J653" s="60">
        <v>28029381</v>
      </c>
      <c r="K653" s="21">
        <f t="shared" si="60"/>
        <v>0</v>
      </c>
      <c r="L653" s="21">
        <f t="shared" si="61"/>
        <v>0</v>
      </c>
      <c r="M653" s="21">
        <f t="shared" si="62"/>
        <v>0</v>
      </c>
      <c r="N653" s="21">
        <f t="shared" si="63"/>
        <v>0</v>
      </c>
      <c r="O653" s="21">
        <f t="shared" si="64"/>
        <v>0</v>
      </c>
      <c r="P653" s="21">
        <f t="shared" si="65"/>
        <v>0</v>
      </c>
    </row>
    <row r="654" spans="1:16">
      <c r="A654" s="55">
        <v>56630</v>
      </c>
      <c r="B654" s="55">
        <v>199</v>
      </c>
      <c r="C654" s="55">
        <v>3788</v>
      </c>
      <c r="D654" s="56">
        <v>23</v>
      </c>
      <c r="E654" s="56">
        <v>338.6</v>
      </c>
      <c r="F654" s="56">
        <v>178.1</v>
      </c>
      <c r="G654" s="61">
        <v>0</v>
      </c>
      <c r="H654" s="56">
        <v>-1</v>
      </c>
      <c r="I654" s="56">
        <v>142</v>
      </c>
      <c r="J654" s="57">
        <v>69726119</v>
      </c>
      <c r="K654" s="21">
        <f t="shared" si="60"/>
        <v>0</v>
      </c>
      <c r="L654" s="21">
        <f t="shared" si="61"/>
        <v>1</v>
      </c>
      <c r="M654" s="21">
        <f t="shared" si="62"/>
        <v>0</v>
      </c>
      <c r="N654" s="21">
        <f t="shared" si="63"/>
        <v>0</v>
      </c>
      <c r="O654" s="21">
        <f t="shared" si="64"/>
        <v>1</v>
      </c>
      <c r="P654" s="21">
        <f t="shared" si="65"/>
        <v>0</v>
      </c>
    </row>
    <row r="655" spans="1:16">
      <c r="A655" s="58">
        <v>26338</v>
      </c>
      <c r="B655" s="58">
        <v>175</v>
      </c>
      <c r="C655" s="58">
        <v>3539</v>
      </c>
      <c r="D655" s="59">
        <v>21</v>
      </c>
      <c r="E655" s="59">
        <v>208.2</v>
      </c>
      <c r="F655" s="59">
        <v>178</v>
      </c>
      <c r="G655" s="62">
        <v>0</v>
      </c>
      <c r="H655" s="59">
        <v>0</v>
      </c>
      <c r="I655" s="59">
        <v>164.7</v>
      </c>
      <c r="J655" s="60">
        <v>25048156</v>
      </c>
      <c r="K655" s="21">
        <f t="shared" si="60"/>
        <v>0</v>
      </c>
      <c r="L655" s="21">
        <f t="shared" si="61"/>
        <v>0</v>
      </c>
      <c r="M655" s="21">
        <f t="shared" si="62"/>
        <v>0</v>
      </c>
      <c r="N655" s="21">
        <f t="shared" si="63"/>
        <v>0</v>
      </c>
      <c r="O655" s="21">
        <f t="shared" si="64"/>
        <v>0</v>
      </c>
      <c r="P655" s="21">
        <f t="shared" si="65"/>
        <v>0</v>
      </c>
    </row>
    <row r="656" spans="1:16">
      <c r="A656" s="55">
        <v>43026</v>
      </c>
      <c r="B656" s="55">
        <v>101</v>
      </c>
      <c r="C656" s="55">
        <v>7051</v>
      </c>
      <c r="D656" s="56">
        <v>21</v>
      </c>
      <c r="E656" s="56">
        <v>147.80000000000001</v>
      </c>
      <c r="F656" s="56">
        <v>178</v>
      </c>
      <c r="G656" s="61">
        <v>0</v>
      </c>
      <c r="H656" s="56">
        <v>0</v>
      </c>
      <c r="I656" s="56">
        <v>210</v>
      </c>
      <c r="J656" s="57">
        <v>93821556</v>
      </c>
      <c r="K656" s="21">
        <f t="shared" si="60"/>
        <v>0</v>
      </c>
      <c r="L656" s="21">
        <f t="shared" si="61"/>
        <v>0</v>
      </c>
      <c r="M656" s="21">
        <f t="shared" si="62"/>
        <v>0</v>
      </c>
      <c r="N656" s="21">
        <f t="shared" si="63"/>
        <v>0</v>
      </c>
      <c r="O656" s="21">
        <f t="shared" si="64"/>
        <v>0</v>
      </c>
      <c r="P656" s="21">
        <f t="shared" si="65"/>
        <v>0</v>
      </c>
    </row>
    <row r="657" spans="1:16">
      <c r="A657" s="58">
        <v>39188</v>
      </c>
      <c r="B657" s="58">
        <v>175</v>
      </c>
      <c r="C657" s="58">
        <v>5572</v>
      </c>
      <c r="D657" s="59">
        <v>21</v>
      </c>
      <c r="E657" s="59">
        <v>156</v>
      </c>
      <c r="F657" s="59">
        <v>177.9</v>
      </c>
      <c r="G657" s="62">
        <v>0</v>
      </c>
      <c r="H657" s="59">
        <v>-1</v>
      </c>
      <c r="I657" s="59">
        <v>145.69999999999999</v>
      </c>
      <c r="J657" s="60">
        <v>19167941</v>
      </c>
      <c r="K657" s="21">
        <f t="shared" si="60"/>
        <v>0</v>
      </c>
      <c r="L657" s="21">
        <f t="shared" si="61"/>
        <v>1</v>
      </c>
      <c r="M657" s="21">
        <f t="shared" si="62"/>
        <v>0</v>
      </c>
      <c r="N657" s="21">
        <f t="shared" si="63"/>
        <v>0</v>
      </c>
      <c r="O657" s="21">
        <f t="shared" si="64"/>
        <v>1</v>
      </c>
      <c r="P657" s="21">
        <f t="shared" si="65"/>
        <v>0</v>
      </c>
    </row>
    <row r="658" spans="1:16">
      <c r="A658" s="55">
        <v>39711</v>
      </c>
      <c r="B658" s="55">
        <v>199</v>
      </c>
      <c r="C658" s="55">
        <v>1311</v>
      </c>
      <c r="D658" s="56">
        <v>21</v>
      </c>
      <c r="E658" s="56">
        <v>234.1</v>
      </c>
      <c r="F658" s="56">
        <v>177.6</v>
      </c>
      <c r="G658" s="61">
        <v>0</v>
      </c>
      <c r="H658" s="56">
        <v>-1</v>
      </c>
      <c r="I658" s="56">
        <v>178.8</v>
      </c>
      <c r="J658" s="57">
        <v>26170605</v>
      </c>
      <c r="K658" s="21">
        <f t="shared" si="60"/>
        <v>0</v>
      </c>
      <c r="L658" s="21">
        <f t="shared" si="61"/>
        <v>1</v>
      </c>
      <c r="M658" s="21">
        <f t="shared" si="62"/>
        <v>0</v>
      </c>
      <c r="N658" s="21">
        <f t="shared" si="63"/>
        <v>0</v>
      </c>
      <c r="O658" s="21">
        <f t="shared" si="64"/>
        <v>1</v>
      </c>
      <c r="P658" s="21">
        <f t="shared" si="65"/>
        <v>0</v>
      </c>
    </row>
    <row r="659" spans="1:16">
      <c r="A659" s="58">
        <v>3383</v>
      </c>
      <c r="B659" s="58">
        <v>200</v>
      </c>
      <c r="C659" s="58">
        <v>7220</v>
      </c>
      <c r="D659" s="59">
        <v>21</v>
      </c>
      <c r="E659" s="59">
        <v>182</v>
      </c>
      <c r="F659" s="59">
        <v>177</v>
      </c>
      <c r="G659" s="62">
        <v>0</v>
      </c>
      <c r="H659" s="59">
        <v>-1</v>
      </c>
      <c r="I659" s="59">
        <v>190</v>
      </c>
      <c r="J659" s="60">
        <v>84311219</v>
      </c>
      <c r="K659" s="21">
        <f t="shared" si="60"/>
        <v>0</v>
      </c>
      <c r="L659" s="21">
        <f t="shared" si="61"/>
        <v>1</v>
      </c>
      <c r="M659" s="21">
        <f t="shared" si="62"/>
        <v>0</v>
      </c>
      <c r="N659" s="21">
        <f t="shared" si="63"/>
        <v>0</v>
      </c>
      <c r="O659" s="21">
        <f t="shared" si="64"/>
        <v>1</v>
      </c>
      <c r="P659" s="21">
        <f t="shared" si="65"/>
        <v>0</v>
      </c>
    </row>
    <row r="660" spans="1:16">
      <c r="A660" s="58">
        <v>7507</v>
      </c>
      <c r="B660" s="58">
        <v>164</v>
      </c>
      <c r="C660" s="58">
        <v>1224</v>
      </c>
      <c r="D660" s="59">
        <v>21</v>
      </c>
      <c r="E660" s="59">
        <v>109.2</v>
      </c>
      <c r="F660" s="59">
        <v>177</v>
      </c>
      <c r="G660" s="62">
        <v>0</v>
      </c>
      <c r="H660" s="59">
        <v>0</v>
      </c>
      <c r="I660" s="59">
        <v>174.6</v>
      </c>
      <c r="J660" s="60">
        <v>29711852</v>
      </c>
      <c r="K660" s="21">
        <f t="shared" si="60"/>
        <v>0</v>
      </c>
      <c r="L660" s="21">
        <f t="shared" si="61"/>
        <v>0</v>
      </c>
      <c r="M660" s="21">
        <f t="shared" si="62"/>
        <v>0</v>
      </c>
      <c r="N660" s="21">
        <f t="shared" si="63"/>
        <v>0</v>
      </c>
      <c r="O660" s="21">
        <f t="shared" si="64"/>
        <v>0</v>
      </c>
      <c r="P660" s="21">
        <f t="shared" si="65"/>
        <v>0</v>
      </c>
    </row>
    <row r="661" spans="1:16">
      <c r="A661" s="58">
        <v>40706</v>
      </c>
      <c r="B661" s="58">
        <v>164</v>
      </c>
      <c r="C661" s="58">
        <v>3618</v>
      </c>
      <c r="D661" s="59">
        <v>66</v>
      </c>
      <c r="E661" s="59">
        <v>226.9</v>
      </c>
      <c r="F661" s="59">
        <v>177</v>
      </c>
      <c r="G661" s="62">
        <v>0</v>
      </c>
      <c r="H661" s="59">
        <v>0</v>
      </c>
      <c r="I661" s="59">
        <v>125</v>
      </c>
      <c r="J661" s="60">
        <v>13207887</v>
      </c>
      <c r="K661" s="21">
        <f t="shared" si="60"/>
        <v>0</v>
      </c>
      <c r="L661" s="21">
        <f t="shared" si="61"/>
        <v>0</v>
      </c>
      <c r="M661" s="21">
        <f t="shared" si="62"/>
        <v>0</v>
      </c>
      <c r="N661" s="21">
        <f t="shared" si="63"/>
        <v>0</v>
      </c>
      <c r="O661" s="21">
        <f t="shared" si="64"/>
        <v>0</v>
      </c>
      <c r="P661" s="21">
        <f t="shared" si="65"/>
        <v>0</v>
      </c>
    </row>
    <row r="662" spans="1:16">
      <c r="A662" s="55">
        <v>4888</v>
      </c>
      <c r="B662" s="55">
        <v>155</v>
      </c>
      <c r="C662" s="55">
        <v>3778</v>
      </c>
      <c r="D662" s="56">
        <v>21</v>
      </c>
      <c r="E662" s="56">
        <v>200.2</v>
      </c>
      <c r="F662" s="56">
        <v>176.8</v>
      </c>
      <c r="G662" s="61">
        <v>0</v>
      </c>
      <c r="H662" s="56">
        <v>0</v>
      </c>
      <c r="I662" s="56">
        <v>180.6</v>
      </c>
      <c r="J662" s="57">
        <v>26630711</v>
      </c>
      <c r="K662" s="21">
        <f t="shared" si="60"/>
        <v>0</v>
      </c>
      <c r="L662" s="21">
        <f t="shared" si="61"/>
        <v>0</v>
      </c>
      <c r="M662" s="21">
        <f t="shared" si="62"/>
        <v>0</v>
      </c>
      <c r="N662" s="21">
        <f t="shared" si="63"/>
        <v>0</v>
      </c>
      <c r="O662" s="21">
        <f t="shared" si="64"/>
        <v>0</v>
      </c>
      <c r="P662" s="21">
        <f t="shared" si="65"/>
        <v>0</v>
      </c>
    </row>
    <row r="663" spans="1:16">
      <c r="A663" s="58">
        <v>28481</v>
      </c>
      <c r="B663" s="58">
        <v>900</v>
      </c>
      <c r="C663" s="58">
        <v>3133</v>
      </c>
      <c r="D663" s="59">
        <v>21</v>
      </c>
      <c r="E663" s="59">
        <v>253.8</v>
      </c>
      <c r="F663" s="59">
        <v>176.6</v>
      </c>
      <c r="G663" s="62">
        <v>0</v>
      </c>
      <c r="H663" s="59">
        <v>-1</v>
      </c>
      <c r="I663" s="59">
        <v>159.69999999999999</v>
      </c>
      <c r="J663" s="60">
        <v>17613448</v>
      </c>
      <c r="K663" s="21">
        <f t="shared" si="60"/>
        <v>0</v>
      </c>
      <c r="L663" s="21">
        <f t="shared" si="61"/>
        <v>1</v>
      </c>
      <c r="M663" s="21">
        <f t="shared" si="62"/>
        <v>0</v>
      </c>
      <c r="N663" s="21">
        <f t="shared" si="63"/>
        <v>0</v>
      </c>
      <c r="O663" s="21">
        <f t="shared" si="64"/>
        <v>1</v>
      </c>
      <c r="P663" s="21">
        <f t="shared" si="65"/>
        <v>0</v>
      </c>
    </row>
    <row r="664" spans="1:16">
      <c r="A664" s="58">
        <v>3292</v>
      </c>
      <c r="B664" s="58">
        <v>101</v>
      </c>
      <c r="C664" s="58">
        <v>6680</v>
      </c>
      <c r="D664" s="59">
        <v>23</v>
      </c>
      <c r="E664" s="59">
        <v>217.9</v>
      </c>
      <c r="F664" s="59">
        <v>176.1</v>
      </c>
      <c r="G664" s="62">
        <v>0</v>
      </c>
      <c r="H664" s="59">
        <v>-1</v>
      </c>
      <c r="I664" s="59">
        <v>134</v>
      </c>
      <c r="J664" s="60">
        <v>25944801</v>
      </c>
      <c r="K664" s="21">
        <f t="shared" si="60"/>
        <v>0</v>
      </c>
      <c r="L664" s="21">
        <f t="shared" si="61"/>
        <v>1</v>
      </c>
      <c r="M664" s="21">
        <f t="shared" si="62"/>
        <v>0</v>
      </c>
      <c r="N664" s="21">
        <f t="shared" si="63"/>
        <v>0</v>
      </c>
      <c r="O664" s="21">
        <f t="shared" si="64"/>
        <v>1</v>
      </c>
      <c r="P664" s="21">
        <f t="shared" si="65"/>
        <v>0</v>
      </c>
    </row>
    <row r="665" spans="1:16">
      <c r="A665" s="55">
        <v>872</v>
      </c>
      <c r="B665" s="55">
        <v>175</v>
      </c>
      <c r="C665" s="55">
        <v>3381</v>
      </c>
      <c r="D665" s="56">
        <v>21</v>
      </c>
      <c r="E665" s="56">
        <v>215.9</v>
      </c>
      <c r="F665" s="56">
        <v>176.1</v>
      </c>
      <c r="G665" s="61">
        <v>0</v>
      </c>
      <c r="H665" s="56">
        <v>0</v>
      </c>
      <c r="I665" s="56">
        <v>171.1</v>
      </c>
      <c r="J665" s="57">
        <v>15064676</v>
      </c>
      <c r="K665" s="21">
        <f t="shared" si="60"/>
        <v>0</v>
      </c>
      <c r="L665" s="21">
        <f t="shared" si="61"/>
        <v>0</v>
      </c>
      <c r="M665" s="21">
        <f t="shared" si="62"/>
        <v>0</v>
      </c>
      <c r="N665" s="21">
        <f t="shared" si="63"/>
        <v>0</v>
      </c>
      <c r="O665" s="21">
        <f t="shared" si="64"/>
        <v>0</v>
      </c>
      <c r="P665" s="21">
        <f t="shared" si="65"/>
        <v>0</v>
      </c>
    </row>
    <row r="666" spans="1:16">
      <c r="A666" s="58">
        <v>3489</v>
      </c>
      <c r="B666" s="58">
        <v>101</v>
      </c>
      <c r="C666" s="58">
        <v>6763</v>
      </c>
      <c r="D666" s="59">
        <v>21</v>
      </c>
      <c r="E666" s="59">
        <v>90</v>
      </c>
      <c r="F666" s="59">
        <v>176.1</v>
      </c>
      <c r="G666" s="62">
        <v>0</v>
      </c>
      <c r="H666" s="59">
        <v>0</v>
      </c>
      <c r="I666" s="59">
        <v>147.1</v>
      </c>
      <c r="J666" s="60">
        <v>29645191</v>
      </c>
      <c r="K666" s="21">
        <f t="shared" si="60"/>
        <v>0</v>
      </c>
      <c r="L666" s="21">
        <f t="shared" si="61"/>
        <v>0</v>
      </c>
      <c r="M666" s="21">
        <f t="shared" si="62"/>
        <v>0</v>
      </c>
      <c r="N666" s="21">
        <f t="shared" si="63"/>
        <v>0</v>
      </c>
      <c r="O666" s="21">
        <f t="shared" si="64"/>
        <v>0</v>
      </c>
      <c r="P666" s="21">
        <f t="shared" si="65"/>
        <v>0</v>
      </c>
    </row>
    <row r="667" spans="1:16">
      <c r="A667" s="58">
        <v>37205</v>
      </c>
      <c r="B667" s="58">
        <v>140</v>
      </c>
      <c r="C667" s="58">
        <v>1827</v>
      </c>
      <c r="D667" s="59">
        <v>21</v>
      </c>
      <c r="E667" s="59">
        <v>141.6</v>
      </c>
      <c r="F667" s="59">
        <v>176</v>
      </c>
      <c r="G667" s="62">
        <v>0</v>
      </c>
      <c r="H667" s="59">
        <v>-1</v>
      </c>
      <c r="I667" s="59">
        <v>193.6</v>
      </c>
      <c r="J667" s="60">
        <v>10901332</v>
      </c>
      <c r="K667" s="21">
        <f t="shared" si="60"/>
        <v>0</v>
      </c>
      <c r="L667" s="21">
        <f t="shared" si="61"/>
        <v>1</v>
      </c>
      <c r="M667" s="21">
        <f t="shared" si="62"/>
        <v>0</v>
      </c>
      <c r="N667" s="21">
        <f t="shared" si="63"/>
        <v>0</v>
      </c>
      <c r="O667" s="21">
        <f t="shared" si="64"/>
        <v>1</v>
      </c>
      <c r="P667" s="21">
        <f t="shared" si="65"/>
        <v>0</v>
      </c>
    </row>
    <row r="668" spans="1:16">
      <c r="A668" s="55">
        <v>49301</v>
      </c>
      <c r="B668" s="55">
        <v>101</v>
      </c>
      <c r="C668" s="55">
        <v>5892</v>
      </c>
      <c r="D668" s="56">
        <v>21</v>
      </c>
      <c r="E668" s="56">
        <v>147.9</v>
      </c>
      <c r="F668" s="56">
        <v>176</v>
      </c>
      <c r="G668" s="61">
        <v>0</v>
      </c>
      <c r="H668" s="56">
        <v>-1</v>
      </c>
      <c r="I668" s="56">
        <v>160.1</v>
      </c>
      <c r="J668" s="57">
        <v>13200807</v>
      </c>
      <c r="K668" s="21">
        <f t="shared" si="60"/>
        <v>0</v>
      </c>
      <c r="L668" s="21">
        <f t="shared" si="61"/>
        <v>1</v>
      </c>
      <c r="M668" s="21">
        <f t="shared" si="62"/>
        <v>0</v>
      </c>
      <c r="N668" s="21">
        <f t="shared" si="63"/>
        <v>0</v>
      </c>
      <c r="O668" s="21">
        <f t="shared" si="64"/>
        <v>1</v>
      </c>
      <c r="P668" s="21">
        <f t="shared" si="65"/>
        <v>0</v>
      </c>
    </row>
    <row r="669" spans="1:16">
      <c r="A669" s="58">
        <v>8708</v>
      </c>
      <c r="B669" s="58">
        <v>170</v>
      </c>
      <c r="C669" s="58">
        <v>5239</v>
      </c>
      <c r="D669" s="59">
        <v>21</v>
      </c>
      <c r="E669" s="59">
        <v>125.6</v>
      </c>
      <c r="F669" s="59">
        <v>175.7</v>
      </c>
      <c r="G669" s="62">
        <v>0</v>
      </c>
      <c r="H669" s="59">
        <v>-1</v>
      </c>
      <c r="I669" s="59">
        <v>165</v>
      </c>
      <c r="J669" s="60">
        <v>21341789</v>
      </c>
      <c r="K669" s="21">
        <f t="shared" si="60"/>
        <v>0</v>
      </c>
      <c r="L669" s="21">
        <f t="shared" si="61"/>
        <v>1</v>
      </c>
      <c r="M669" s="21">
        <f t="shared" si="62"/>
        <v>0</v>
      </c>
      <c r="N669" s="21">
        <f t="shared" si="63"/>
        <v>0</v>
      </c>
      <c r="O669" s="21">
        <f t="shared" si="64"/>
        <v>1</v>
      </c>
      <c r="P669" s="21">
        <f t="shared" si="65"/>
        <v>0</v>
      </c>
    </row>
    <row r="670" spans="1:16">
      <c r="A670" s="55">
        <v>23966</v>
      </c>
      <c r="B670" s="55">
        <v>350</v>
      </c>
      <c r="C670" s="55">
        <v>4200</v>
      </c>
      <c r="D670" s="56">
        <v>21</v>
      </c>
      <c r="E670" s="56">
        <v>181.1</v>
      </c>
      <c r="F670" s="56">
        <v>175.7</v>
      </c>
      <c r="G670" s="61">
        <v>0</v>
      </c>
      <c r="H670" s="56">
        <v>0</v>
      </c>
      <c r="I670" s="56">
        <v>188.6</v>
      </c>
      <c r="J670" s="57">
        <v>52766710</v>
      </c>
      <c r="K670" s="21">
        <f t="shared" si="60"/>
        <v>0</v>
      </c>
      <c r="L670" s="21">
        <f t="shared" si="61"/>
        <v>0</v>
      </c>
      <c r="M670" s="21">
        <f t="shared" si="62"/>
        <v>0</v>
      </c>
      <c r="N670" s="21">
        <f t="shared" si="63"/>
        <v>0</v>
      </c>
      <c r="O670" s="21">
        <f t="shared" si="64"/>
        <v>0</v>
      </c>
      <c r="P670" s="21">
        <f t="shared" si="65"/>
        <v>0</v>
      </c>
    </row>
    <row r="671" spans="1:16">
      <c r="A671" s="58">
        <v>7195</v>
      </c>
      <c r="B671" s="58">
        <v>164</v>
      </c>
      <c r="C671" s="58">
        <v>2261</v>
      </c>
      <c r="D671" s="59">
        <v>21</v>
      </c>
      <c r="E671" s="59">
        <v>148.5</v>
      </c>
      <c r="F671" s="59">
        <v>175.5</v>
      </c>
      <c r="G671" s="62">
        <v>0</v>
      </c>
      <c r="H671" s="59">
        <v>0</v>
      </c>
      <c r="I671" s="59">
        <v>151.9</v>
      </c>
      <c r="J671" s="60">
        <v>17910736</v>
      </c>
      <c r="K671" s="21">
        <f t="shared" si="60"/>
        <v>0</v>
      </c>
      <c r="L671" s="21">
        <f t="shared" si="61"/>
        <v>0</v>
      </c>
      <c r="M671" s="21">
        <f t="shared" si="62"/>
        <v>0</v>
      </c>
      <c r="N671" s="21">
        <f t="shared" si="63"/>
        <v>0</v>
      </c>
      <c r="O671" s="21">
        <f t="shared" si="64"/>
        <v>0</v>
      </c>
      <c r="P671" s="21">
        <f t="shared" si="65"/>
        <v>0</v>
      </c>
    </row>
    <row r="672" spans="1:16">
      <c r="A672" s="55">
        <v>16774</v>
      </c>
      <c r="B672" s="55">
        <v>129</v>
      </c>
      <c r="C672" s="55">
        <v>310</v>
      </c>
      <c r="D672" s="56">
        <v>21</v>
      </c>
      <c r="E672" s="56">
        <v>130.9</v>
      </c>
      <c r="F672" s="56">
        <v>175.5</v>
      </c>
      <c r="G672" s="61">
        <v>0</v>
      </c>
      <c r="H672" s="56">
        <v>0</v>
      </c>
      <c r="I672" s="56">
        <v>181.4</v>
      </c>
      <c r="J672" s="57">
        <v>25824148</v>
      </c>
      <c r="K672" s="21">
        <f t="shared" si="60"/>
        <v>0</v>
      </c>
      <c r="L672" s="21">
        <f t="shared" si="61"/>
        <v>0</v>
      </c>
      <c r="M672" s="21">
        <f t="shared" si="62"/>
        <v>0</v>
      </c>
      <c r="N672" s="21">
        <f t="shared" si="63"/>
        <v>0</v>
      </c>
      <c r="O672" s="21">
        <f t="shared" si="64"/>
        <v>0</v>
      </c>
      <c r="P672" s="21">
        <f t="shared" si="65"/>
        <v>0</v>
      </c>
    </row>
    <row r="673" spans="1:16">
      <c r="A673" s="58">
        <v>59368</v>
      </c>
      <c r="B673" s="58">
        <v>350</v>
      </c>
      <c r="C673" s="58">
        <v>1347</v>
      </c>
      <c r="D673" s="59">
        <v>21</v>
      </c>
      <c r="E673" s="59">
        <v>151.19999999999999</v>
      </c>
      <c r="F673" s="59">
        <v>175.4</v>
      </c>
      <c r="G673" s="62">
        <v>0</v>
      </c>
      <c r="H673" s="59">
        <v>-1</v>
      </c>
      <c r="I673" s="59">
        <v>176.3</v>
      </c>
      <c r="J673" s="60">
        <v>15583991</v>
      </c>
      <c r="K673" s="21">
        <f t="shared" si="60"/>
        <v>0</v>
      </c>
      <c r="L673" s="21">
        <f t="shared" si="61"/>
        <v>1</v>
      </c>
      <c r="M673" s="21">
        <f t="shared" si="62"/>
        <v>0</v>
      </c>
      <c r="N673" s="21">
        <f t="shared" si="63"/>
        <v>0</v>
      </c>
      <c r="O673" s="21">
        <f t="shared" si="64"/>
        <v>1</v>
      </c>
      <c r="P673" s="21">
        <f t="shared" si="65"/>
        <v>0</v>
      </c>
    </row>
    <row r="674" spans="1:16">
      <c r="A674" s="58">
        <v>14286</v>
      </c>
      <c r="B674" s="58">
        <v>155</v>
      </c>
      <c r="C674" s="58">
        <v>2971</v>
      </c>
      <c r="D674" s="59">
        <v>21</v>
      </c>
      <c r="E674" s="59">
        <v>160.19999999999999</v>
      </c>
      <c r="F674" s="59">
        <v>175</v>
      </c>
      <c r="G674" s="62">
        <v>0</v>
      </c>
      <c r="H674" s="59">
        <v>0</v>
      </c>
      <c r="I674" s="59">
        <v>167.6</v>
      </c>
      <c r="J674" s="60">
        <v>64879952</v>
      </c>
      <c r="K674" s="21">
        <f t="shared" si="60"/>
        <v>0</v>
      </c>
      <c r="L674" s="21">
        <f t="shared" si="61"/>
        <v>0</v>
      </c>
      <c r="M674" s="21">
        <f t="shared" si="62"/>
        <v>0</v>
      </c>
      <c r="N674" s="21">
        <f t="shared" si="63"/>
        <v>0</v>
      </c>
      <c r="O674" s="21">
        <f t="shared" si="64"/>
        <v>0</v>
      </c>
      <c r="P674" s="21">
        <f t="shared" si="65"/>
        <v>0</v>
      </c>
    </row>
    <row r="675" spans="1:16">
      <c r="A675" s="55">
        <v>20553</v>
      </c>
      <c r="B675" s="55">
        <v>700</v>
      </c>
      <c r="C675" s="55">
        <v>127</v>
      </c>
      <c r="D675" s="56">
        <v>21</v>
      </c>
      <c r="E675" s="56">
        <v>192.5</v>
      </c>
      <c r="F675" s="56">
        <v>174.7</v>
      </c>
      <c r="G675" s="61">
        <v>0</v>
      </c>
      <c r="H675" s="56">
        <v>-1</v>
      </c>
      <c r="I675" s="56">
        <v>175</v>
      </c>
      <c r="J675" s="57">
        <v>25132645</v>
      </c>
      <c r="K675" s="21">
        <f t="shared" si="60"/>
        <v>0</v>
      </c>
      <c r="L675" s="21">
        <f t="shared" si="61"/>
        <v>1</v>
      </c>
      <c r="M675" s="21">
        <f t="shared" si="62"/>
        <v>0</v>
      </c>
      <c r="N675" s="21">
        <f t="shared" si="63"/>
        <v>0</v>
      </c>
      <c r="O675" s="21">
        <f t="shared" si="64"/>
        <v>1</v>
      </c>
      <c r="P675" s="21">
        <f t="shared" si="65"/>
        <v>0</v>
      </c>
    </row>
    <row r="676" spans="1:16">
      <c r="A676" s="55">
        <v>10364</v>
      </c>
      <c r="B676" s="55">
        <v>129</v>
      </c>
      <c r="C676" s="55">
        <v>7920</v>
      </c>
      <c r="D676" s="56">
        <v>23</v>
      </c>
      <c r="E676" s="56">
        <v>218.8</v>
      </c>
      <c r="F676" s="56">
        <v>174.6</v>
      </c>
      <c r="G676" s="61">
        <v>0</v>
      </c>
      <c r="H676" s="56">
        <v>0</v>
      </c>
      <c r="I676" s="56">
        <v>176.3</v>
      </c>
      <c r="J676" s="57">
        <v>11174590</v>
      </c>
      <c r="K676" s="21">
        <f t="shared" si="60"/>
        <v>0</v>
      </c>
      <c r="L676" s="21">
        <f t="shared" si="61"/>
        <v>0</v>
      </c>
      <c r="M676" s="21">
        <f t="shared" si="62"/>
        <v>0</v>
      </c>
      <c r="N676" s="21">
        <f t="shared" si="63"/>
        <v>0</v>
      </c>
      <c r="O676" s="21">
        <f t="shared" si="64"/>
        <v>0</v>
      </c>
      <c r="P676" s="21">
        <f t="shared" si="65"/>
        <v>0</v>
      </c>
    </row>
    <row r="677" spans="1:16">
      <c r="A677" s="58">
        <v>21191</v>
      </c>
      <c r="B677" s="58">
        <v>170</v>
      </c>
      <c r="C677" s="58">
        <v>8019</v>
      </c>
      <c r="D677" s="59">
        <v>21</v>
      </c>
      <c r="E677" s="59">
        <v>172.5</v>
      </c>
      <c r="F677" s="59">
        <v>174.2</v>
      </c>
      <c r="G677" s="62">
        <v>0</v>
      </c>
      <c r="H677" s="59">
        <v>-1</v>
      </c>
      <c r="I677" s="59">
        <v>175</v>
      </c>
      <c r="J677" s="60">
        <v>27314007</v>
      </c>
      <c r="K677" s="21">
        <f t="shared" si="60"/>
        <v>0</v>
      </c>
      <c r="L677" s="21">
        <f t="shared" si="61"/>
        <v>1</v>
      </c>
      <c r="M677" s="21">
        <f t="shared" si="62"/>
        <v>0</v>
      </c>
      <c r="N677" s="21">
        <f t="shared" si="63"/>
        <v>0</v>
      </c>
      <c r="O677" s="21">
        <f t="shared" si="64"/>
        <v>1</v>
      </c>
      <c r="P677" s="21">
        <f t="shared" si="65"/>
        <v>0</v>
      </c>
    </row>
    <row r="678" spans="1:16">
      <c r="A678" s="58">
        <v>26615</v>
      </c>
      <c r="B678" s="58">
        <v>129</v>
      </c>
      <c r="C678" s="58">
        <v>2233</v>
      </c>
      <c r="D678" s="59">
        <v>21</v>
      </c>
      <c r="E678" s="59">
        <v>198.2</v>
      </c>
      <c r="F678" s="59">
        <v>174</v>
      </c>
      <c r="G678" s="62">
        <v>0</v>
      </c>
      <c r="H678" s="59">
        <v>-1</v>
      </c>
      <c r="I678" s="59">
        <v>165.5</v>
      </c>
      <c r="J678" s="60">
        <v>18336596</v>
      </c>
      <c r="K678" s="21">
        <f t="shared" si="60"/>
        <v>0</v>
      </c>
      <c r="L678" s="21">
        <f t="shared" si="61"/>
        <v>1</v>
      </c>
      <c r="M678" s="21">
        <f t="shared" si="62"/>
        <v>0</v>
      </c>
      <c r="N678" s="21">
        <f t="shared" si="63"/>
        <v>0</v>
      </c>
      <c r="O678" s="21">
        <f t="shared" si="64"/>
        <v>1</v>
      </c>
      <c r="P678" s="21">
        <f t="shared" si="65"/>
        <v>0</v>
      </c>
    </row>
    <row r="679" spans="1:16">
      <c r="A679" s="55">
        <v>33831</v>
      </c>
      <c r="B679" s="55">
        <v>175</v>
      </c>
      <c r="C679" s="55">
        <v>4734</v>
      </c>
      <c r="D679" s="56">
        <v>21</v>
      </c>
      <c r="E679" s="56">
        <v>179.7</v>
      </c>
      <c r="F679" s="56">
        <v>174</v>
      </c>
      <c r="G679" s="61">
        <v>0</v>
      </c>
      <c r="H679" s="56">
        <v>1</v>
      </c>
      <c r="I679" s="56">
        <v>130</v>
      </c>
      <c r="J679" s="57">
        <v>10353246</v>
      </c>
      <c r="K679" s="21">
        <f t="shared" si="60"/>
        <v>0</v>
      </c>
      <c r="L679" s="21">
        <f t="shared" si="61"/>
        <v>0</v>
      </c>
      <c r="M679" s="21">
        <f t="shared" si="62"/>
        <v>0</v>
      </c>
      <c r="N679" s="21">
        <f t="shared" si="63"/>
        <v>0</v>
      </c>
      <c r="O679" s="21">
        <f t="shared" si="64"/>
        <v>0</v>
      </c>
      <c r="P679" s="21">
        <f t="shared" si="65"/>
        <v>0</v>
      </c>
    </row>
    <row r="680" spans="1:16">
      <c r="A680" s="58">
        <v>11704</v>
      </c>
      <c r="B680" s="58">
        <v>900</v>
      </c>
      <c r="C680" s="58">
        <v>2490</v>
      </c>
      <c r="D680" s="59">
        <v>21</v>
      </c>
      <c r="E680" s="59">
        <v>275.7</v>
      </c>
      <c r="F680" s="59">
        <v>173.6</v>
      </c>
      <c r="G680" s="62">
        <v>0</v>
      </c>
      <c r="H680" s="59">
        <v>-1</v>
      </c>
      <c r="I680" s="59">
        <v>165.4</v>
      </c>
      <c r="J680" s="60">
        <v>32376142</v>
      </c>
      <c r="K680" s="21">
        <f t="shared" si="60"/>
        <v>0</v>
      </c>
      <c r="L680" s="21">
        <f t="shared" si="61"/>
        <v>1</v>
      </c>
      <c r="M680" s="21">
        <f t="shared" si="62"/>
        <v>0</v>
      </c>
      <c r="N680" s="21">
        <f t="shared" si="63"/>
        <v>0</v>
      </c>
      <c r="O680" s="21">
        <f t="shared" si="64"/>
        <v>1</v>
      </c>
      <c r="P680" s="21">
        <f t="shared" si="65"/>
        <v>0</v>
      </c>
    </row>
    <row r="681" spans="1:16">
      <c r="A681" s="58">
        <v>27519</v>
      </c>
      <c r="B681" s="58">
        <v>130</v>
      </c>
      <c r="C681" s="58">
        <v>3772</v>
      </c>
      <c r="D681" s="59">
        <v>23</v>
      </c>
      <c r="E681" s="59">
        <v>300.8</v>
      </c>
      <c r="F681" s="59">
        <v>173.6</v>
      </c>
      <c r="G681" s="62">
        <v>0</v>
      </c>
      <c r="H681" s="59">
        <v>0</v>
      </c>
      <c r="I681" s="59">
        <v>154.4</v>
      </c>
      <c r="J681" s="60">
        <v>10557496</v>
      </c>
      <c r="K681" s="21">
        <f t="shared" si="60"/>
        <v>0</v>
      </c>
      <c r="L681" s="21">
        <f t="shared" si="61"/>
        <v>0</v>
      </c>
      <c r="M681" s="21">
        <f t="shared" si="62"/>
        <v>0</v>
      </c>
      <c r="N681" s="21">
        <f t="shared" si="63"/>
        <v>0</v>
      </c>
      <c r="O681" s="21">
        <f t="shared" si="64"/>
        <v>0</v>
      </c>
      <c r="P681" s="21">
        <f t="shared" si="65"/>
        <v>0</v>
      </c>
    </row>
    <row r="682" spans="1:16">
      <c r="A682" s="55">
        <v>19426</v>
      </c>
      <c r="B682" s="55">
        <v>155</v>
      </c>
      <c r="C682" s="55">
        <v>647</v>
      </c>
      <c r="D682" s="56">
        <v>21</v>
      </c>
      <c r="E682" s="56">
        <v>126.6</v>
      </c>
      <c r="F682" s="56">
        <v>173.5</v>
      </c>
      <c r="G682" s="61">
        <v>0</v>
      </c>
      <c r="H682" s="56">
        <v>0</v>
      </c>
      <c r="I682" s="56">
        <v>147.5</v>
      </c>
      <c r="J682" s="57">
        <v>71984214</v>
      </c>
      <c r="K682" s="21">
        <f t="shared" si="60"/>
        <v>0</v>
      </c>
      <c r="L682" s="21">
        <f t="shared" si="61"/>
        <v>0</v>
      </c>
      <c r="M682" s="21">
        <f t="shared" si="62"/>
        <v>0</v>
      </c>
      <c r="N682" s="21">
        <f t="shared" si="63"/>
        <v>0</v>
      </c>
      <c r="O682" s="21">
        <f t="shared" si="64"/>
        <v>0</v>
      </c>
      <c r="P682" s="21">
        <f t="shared" si="65"/>
        <v>0</v>
      </c>
    </row>
    <row r="683" spans="1:16">
      <c r="A683" s="58">
        <v>39672</v>
      </c>
      <c r="B683" s="58">
        <v>101</v>
      </c>
      <c r="C683" s="58">
        <v>6964</v>
      </c>
      <c r="D683" s="59">
        <v>21</v>
      </c>
      <c r="E683" s="59">
        <v>126.4</v>
      </c>
      <c r="F683" s="59">
        <v>173.3</v>
      </c>
      <c r="G683" s="62">
        <v>0</v>
      </c>
      <c r="H683" s="59">
        <v>-1</v>
      </c>
      <c r="I683" s="59">
        <v>183.8</v>
      </c>
      <c r="J683" s="60">
        <v>26563496</v>
      </c>
      <c r="K683" s="21">
        <f t="shared" si="60"/>
        <v>0</v>
      </c>
      <c r="L683" s="21">
        <f t="shared" si="61"/>
        <v>1</v>
      </c>
      <c r="M683" s="21">
        <f t="shared" si="62"/>
        <v>0</v>
      </c>
      <c r="N683" s="21">
        <f t="shared" si="63"/>
        <v>0</v>
      </c>
      <c r="O683" s="21">
        <f t="shared" si="64"/>
        <v>1</v>
      </c>
      <c r="P683" s="21">
        <f t="shared" si="65"/>
        <v>0</v>
      </c>
    </row>
    <row r="684" spans="1:16">
      <c r="A684" s="55">
        <v>35370</v>
      </c>
      <c r="B684" s="55">
        <v>164</v>
      </c>
      <c r="C684" s="55">
        <v>4606</v>
      </c>
      <c r="D684" s="56">
        <v>23</v>
      </c>
      <c r="E684" s="56">
        <v>212.6</v>
      </c>
      <c r="F684" s="56">
        <v>173</v>
      </c>
      <c r="G684" s="61">
        <v>-811840</v>
      </c>
      <c r="H684" s="56">
        <v>1</v>
      </c>
      <c r="I684" s="56">
        <v>147</v>
      </c>
      <c r="J684" s="57">
        <v>18178893</v>
      </c>
      <c r="K684" s="21">
        <f t="shared" si="60"/>
        <v>-811840</v>
      </c>
      <c r="L684" s="21">
        <f t="shared" si="61"/>
        <v>0</v>
      </c>
      <c r="M684" s="21">
        <f t="shared" si="62"/>
        <v>1</v>
      </c>
      <c r="N684" s="21">
        <f t="shared" si="63"/>
        <v>0</v>
      </c>
      <c r="O684" s="21">
        <f t="shared" si="64"/>
        <v>0</v>
      </c>
      <c r="P684" s="21">
        <f t="shared" si="65"/>
        <v>1</v>
      </c>
    </row>
    <row r="685" spans="1:16">
      <c r="A685" s="58">
        <v>40750</v>
      </c>
      <c r="B685" s="58">
        <v>164</v>
      </c>
      <c r="C685" s="58">
        <v>2104</v>
      </c>
      <c r="D685" s="59">
        <v>21</v>
      </c>
      <c r="E685" s="59">
        <v>124.6</v>
      </c>
      <c r="F685" s="59">
        <v>172.7</v>
      </c>
      <c r="G685" s="62">
        <v>0</v>
      </c>
      <c r="H685" s="59">
        <v>1</v>
      </c>
      <c r="I685" s="59">
        <v>31.6</v>
      </c>
      <c r="J685" s="60">
        <v>14138048</v>
      </c>
      <c r="K685" s="21">
        <f t="shared" si="60"/>
        <v>0</v>
      </c>
      <c r="L685" s="21">
        <f t="shared" si="61"/>
        <v>0</v>
      </c>
      <c r="M685" s="21">
        <f t="shared" si="62"/>
        <v>0</v>
      </c>
      <c r="N685" s="21">
        <f t="shared" si="63"/>
        <v>0</v>
      </c>
      <c r="O685" s="21">
        <f t="shared" si="64"/>
        <v>0</v>
      </c>
      <c r="P685" s="21">
        <f t="shared" si="65"/>
        <v>0</v>
      </c>
    </row>
    <row r="686" spans="1:16">
      <c r="A686" s="55">
        <v>30812</v>
      </c>
      <c r="B686" s="55">
        <v>155</v>
      </c>
      <c r="C686" s="55">
        <v>4048</v>
      </c>
      <c r="D686" s="56">
        <v>23</v>
      </c>
      <c r="E686" s="56">
        <v>253.9</v>
      </c>
      <c r="F686" s="56">
        <v>172.5</v>
      </c>
      <c r="G686" s="61">
        <v>0</v>
      </c>
      <c r="H686" s="56">
        <v>-1</v>
      </c>
      <c r="I686" s="56">
        <v>165</v>
      </c>
      <c r="J686" s="57">
        <v>18604841</v>
      </c>
      <c r="K686" s="21">
        <f t="shared" si="60"/>
        <v>0</v>
      </c>
      <c r="L686" s="21">
        <f t="shared" si="61"/>
        <v>1</v>
      </c>
      <c r="M686" s="21">
        <f t="shared" si="62"/>
        <v>0</v>
      </c>
      <c r="N686" s="21">
        <f t="shared" si="63"/>
        <v>0</v>
      </c>
      <c r="O686" s="21">
        <f t="shared" si="64"/>
        <v>1</v>
      </c>
      <c r="P686" s="21">
        <f t="shared" si="65"/>
        <v>0</v>
      </c>
    </row>
    <row r="687" spans="1:16">
      <c r="A687" s="55">
        <v>12188</v>
      </c>
      <c r="B687" s="55">
        <v>199</v>
      </c>
      <c r="C687" s="55">
        <v>2717</v>
      </c>
      <c r="D687" s="56">
        <v>23</v>
      </c>
      <c r="E687" s="56">
        <v>221.8</v>
      </c>
      <c r="F687" s="56">
        <v>172.3</v>
      </c>
      <c r="G687" s="61">
        <v>0</v>
      </c>
      <c r="H687" s="56">
        <v>-1</v>
      </c>
      <c r="I687" s="56">
        <v>142.6</v>
      </c>
      <c r="J687" s="57">
        <v>10337186</v>
      </c>
      <c r="K687" s="21">
        <f t="shared" si="60"/>
        <v>0</v>
      </c>
      <c r="L687" s="21">
        <f t="shared" si="61"/>
        <v>1</v>
      </c>
      <c r="M687" s="21">
        <f t="shared" si="62"/>
        <v>0</v>
      </c>
      <c r="N687" s="21">
        <f t="shared" si="63"/>
        <v>0</v>
      </c>
      <c r="O687" s="21">
        <f t="shared" si="64"/>
        <v>1</v>
      </c>
      <c r="P687" s="21">
        <f t="shared" si="65"/>
        <v>0</v>
      </c>
    </row>
    <row r="688" spans="1:16">
      <c r="A688" s="55">
        <v>42034</v>
      </c>
      <c r="B688" s="55">
        <v>200</v>
      </c>
      <c r="C688" s="55">
        <v>7088</v>
      </c>
      <c r="D688" s="56">
        <v>21</v>
      </c>
      <c r="E688" s="56">
        <v>172.6</v>
      </c>
      <c r="F688" s="56">
        <v>172.3</v>
      </c>
      <c r="G688" s="61">
        <v>0</v>
      </c>
      <c r="H688" s="56">
        <v>-1</v>
      </c>
      <c r="I688" s="56">
        <v>160.30000000000001</v>
      </c>
      <c r="J688" s="57">
        <v>74555810</v>
      </c>
      <c r="K688" s="21">
        <f t="shared" si="60"/>
        <v>0</v>
      </c>
      <c r="L688" s="21">
        <f t="shared" si="61"/>
        <v>1</v>
      </c>
      <c r="M688" s="21">
        <f t="shared" si="62"/>
        <v>0</v>
      </c>
      <c r="N688" s="21">
        <f t="shared" si="63"/>
        <v>0</v>
      </c>
      <c r="O688" s="21">
        <f t="shared" si="64"/>
        <v>1</v>
      </c>
      <c r="P688" s="21">
        <f t="shared" si="65"/>
        <v>0</v>
      </c>
    </row>
    <row r="689" spans="1:16">
      <c r="A689" s="58">
        <v>57387</v>
      </c>
      <c r="B689" s="58">
        <v>350</v>
      </c>
      <c r="C689" s="58">
        <v>4544</v>
      </c>
      <c r="D689" s="59">
        <v>21</v>
      </c>
      <c r="E689" s="59">
        <v>157.4</v>
      </c>
      <c r="F689" s="59">
        <v>172.2</v>
      </c>
      <c r="G689" s="62">
        <v>0</v>
      </c>
      <c r="H689" s="59">
        <v>0</v>
      </c>
      <c r="I689" s="59">
        <v>189.4</v>
      </c>
      <c r="J689" s="60">
        <v>28169019</v>
      </c>
      <c r="K689" s="21">
        <f t="shared" si="60"/>
        <v>0</v>
      </c>
      <c r="L689" s="21">
        <f t="shared" si="61"/>
        <v>0</v>
      </c>
      <c r="M689" s="21">
        <f t="shared" si="62"/>
        <v>0</v>
      </c>
      <c r="N689" s="21">
        <f t="shared" si="63"/>
        <v>0</v>
      </c>
      <c r="O689" s="21">
        <f t="shared" si="64"/>
        <v>0</v>
      </c>
      <c r="P689" s="21">
        <f t="shared" si="65"/>
        <v>0</v>
      </c>
    </row>
    <row r="690" spans="1:16">
      <c r="A690" s="58">
        <v>4698</v>
      </c>
      <c r="B690" s="58">
        <v>101</v>
      </c>
      <c r="C690" s="58">
        <v>4691</v>
      </c>
      <c r="D690" s="59">
        <v>21</v>
      </c>
      <c r="E690" s="59">
        <v>151</v>
      </c>
      <c r="F690" s="59">
        <v>172</v>
      </c>
      <c r="G690" s="62">
        <v>0</v>
      </c>
      <c r="H690" s="59">
        <v>-1</v>
      </c>
      <c r="I690" s="59">
        <v>164</v>
      </c>
      <c r="J690" s="60">
        <v>18848333</v>
      </c>
      <c r="K690" s="21">
        <f t="shared" si="60"/>
        <v>0</v>
      </c>
      <c r="L690" s="21">
        <f t="shared" si="61"/>
        <v>1</v>
      </c>
      <c r="M690" s="21">
        <f t="shared" si="62"/>
        <v>0</v>
      </c>
      <c r="N690" s="21">
        <f t="shared" si="63"/>
        <v>0</v>
      </c>
      <c r="O690" s="21">
        <f t="shared" si="64"/>
        <v>1</v>
      </c>
      <c r="P690" s="21">
        <f t="shared" si="65"/>
        <v>0</v>
      </c>
    </row>
    <row r="691" spans="1:16">
      <c r="A691" s="58">
        <v>21322</v>
      </c>
      <c r="B691" s="58">
        <v>900</v>
      </c>
      <c r="C691" s="58">
        <v>8830</v>
      </c>
      <c r="D691" s="59">
        <v>21</v>
      </c>
      <c r="E691" s="59">
        <v>186</v>
      </c>
      <c r="F691" s="59">
        <v>172</v>
      </c>
      <c r="G691" s="62">
        <v>0</v>
      </c>
      <c r="H691" s="59">
        <v>-1</v>
      </c>
      <c r="I691" s="59">
        <v>150.4</v>
      </c>
      <c r="J691" s="60">
        <v>27647782</v>
      </c>
      <c r="K691" s="21">
        <f t="shared" si="60"/>
        <v>0</v>
      </c>
      <c r="L691" s="21">
        <f t="shared" si="61"/>
        <v>1</v>
      </c>
      <c r="M691" s="21">
        <f t="shared" si="62"/>
        <v>0</v>
      </c>
      <c r="N691" s="21">
        <f t="shared" si="63"/>
        <v>0</v>
      </c>
      <c r="O691" s="21">
        <f t="shared" si="64"/>
        <v>1</v>
      </c>
      <c r="P691" s="21">
        <f t="shared" si="65"/>
        <v>0</v>
      </c>
    </row>
    <row r="692" spans="1:16">
      <c r="A692" s="55">
        <v>23465</v>
      </c>
      <c r="B692" s="55">
        <v>164</v>
      </c>
      <c r="C692" s="55">
        <v>2236</v>
      </c>
      <c r="D692" s="56">
        <v>21</v>
      </c>
      <c r="E692" s="56">
        <v>145.6</v>
      </c>
      <c r="F692" s="56">
        <v>172</v>
      </c>
      <c r="G692" s="61">
        <v>0</v>
      </c>
      <c r="H692" s="56">
        <v>-1</v>
      </c>
      <c r="I692" s="56">
        <v>136.80000000000001</v>
      </c>
      <c r="J692" s="57">
        <v>17650793</v>
      </c>
      <c r="K692" s="21">
        <f t="shared" si="60"/>
        <v>0</v>
      </c>
      <c r="L692" s="21">
        <f t="shared" si="61"/>
        <v>1</v>
      </c>
      <c r="M692" s="21">
        <f t="shared" si="62"/>
        <v>0</v>
      </c>
      <c r="N692" s="21">
        <f t="shared" si="63"/>
        <v>0</v>
      </c>
      <c r="O692" s="21">
        <f t="shared" si="64"/>
        <v>1</v>
      </c>
      <c r="P692" s="21">
        <f t="shared" si="65"/>
        <v>0</v>
      </c>
    </row>
    <row r="693" spans="1:16">
      <c r="A693" s="55">
        <v>16506</v>
      </c>
      <c r="B693" s="55">
        <v>155</v>
      </c>
      <c r="C693" s="55">
        <v>6830</v>
      </c>
      <c r="D693" s="56">
        <v>21</v>
      </c>
      <c r="E693" s="56">
        <v>123.1</v>
      </c>
      <c r="F693" s="56">
        <v>172</v>
      </c>
      <c r="G693" s="61">
        <v>0</v>
      </c>
      <c r="H693" s="56">
        <v>0</v>
      </c>
      <c r="I693" s="56">
        <v>168</v>
      </c>
      <c r="J693" s="57">
        <v>25770927</v>
      </c>
      <c r="K693" s="21">
        <f t="shared" si="60"/>
        <v>0</v>
      </c>
      <c r="L693" s="21">
        <f t="shared" si="61"/>
        <v>0</v>
      </c>
      <c r="M693" s="21">
        <f t="shared" si="62"/>
        <v>0</v>
      </c>
      <c r="N693" s="21">
        <f t="shared" si="63"/>
        <v>0</v>
      </c>
      <c r="O693" s="21">
        <f t="shared" si="64"/>
        <v>0</v>
      </c>
      <c r="P693" s="21">
        <f t="shared" si="65"/>
        <v>0</v>
      </c>
    </row>
    <row r="694" spans="1:16">
      <c r="A694" s="58">
        <v>19507</v>
      </c>
      <c r="B694" s="58">
        <v>155</v>
      </c>
      <c r="C694" s="58">
        <v>4687</v>
      </c>
      <c r="D694" s="59">
        <v>21</v>
      </c>
      <c r="E694" s="59">
        <v>145.80000000000001</v>
      </c>
      <c r="F694" s="59">
        <v>172</v>
      </c>
      <c r="G694" s="62">
        <v>0</v>
      </c>
      <c r="H694" s="59">
        <v>0</v>
      </c>
      <c r="I694" s="59">
        <v>173.2</v>
      </c>
      <c r="J694" s="60">
        <v>19521877</v>
      </c>
      <c r="K694" s="21">
        <f t="shared" si="60"/>
        <v>0</v>
      </c>
      <c r="L694" s="21">
        <f t="shared" si="61"/>
        <v>0</v>
      </c>
      <c r="M694" s="21">
        <f t="shared" si="62"/>
        <v>0</v>
      </c>
      <c r="N694" s="21">
        <f t="shared" si="63"/>
        <v>0</v>
      </c>
      <c r="O694" s="21">
        <f t="shared" si="64"/>
        <v>0</v>
      </c>
      <c r="P694" s="21">
        <f t="shared" si="65"/>
        <v>0</v>
      </c>
    </row>
    <row r="695" spans="1:16">
      <c r="A695" s="55">
        <v>34091</v>
      </c>
      <c r="B695" s="55">
        <v>101</v>
      </c>
      <c r="C695" s="55">
        <v>5990</v>
      </c>
      <c r="D695" s="56">
        <v>21</v>
      </c>
      <c r="E695" s="56">
        <v>136.6</v>
      </c>
      <c r="F695" s="56">
        <v>172</v>
      </c>
      <c r="G695" s="61">
        <v>0</v>
      </c>
      <c r="H695" s="56">
        <v>0</v>
      </c>
      <c r="I695" s="56">
        <v>0</v>
      </c>
      <c r="J695" s="57">
        <v>13124604</v>
      </c>
      <c r="K695" s="21">
        <f t="shared" si="60"/>
        <v>0</v>
      </c>
      <c r="L695" s="21">
        <f t="shared" si="61"/>
        <v>0</v>
      </c>
      <c r="M695" s="21">
        <f t="shared" si="62"/>
        <v>0</v>
      </c>
      <c r="N695" s="21">
        <f t="shared" si="63"/>
        <v>0</v>
      </c>
      <c r="O695" s="21">
        <f t="shared" si="64"/>
        <v>0</v>
      </c>
      <c r="P695" s="21">
        <f t="shared" si="65"/>
        <v>0</v>
      </c>
    </row>
    <row r="696" spans="1:16">
      <c r="A696" s="55">
        <v>41437</v>
      </c>
      <c r="B696" s="55">
        <v>170</v>
      </c>
      <c r="C696" s="55">
        <v>7434</v>
      </c>
      <c r="D696" s="56">
        <v>21</v>
      </c>
      <c r="E696" s="56">
        <v>233.6</v>
      </c>
      <c r="F696" s="56">
        <v>172</v>
      </c>
      <c r="G696" s="61">
        <v>0</v>
      </c>
      <c r="H696" s="56">
        <v>0</v>
      </c>
      <c r="I696" s="56">
        <v>189</v>
      </c>
      <c r="J696" s="57">
        <v>26612020</v>
      </c>
      <c r="K696" s="21">
        <f t="shared" si="60"/>
        <v>0</v>
      </c>
      <c r="L696" s="21">
        <f t="shared" si="61"/>
        <v>0</v>
      </c>
      <c r="M696" s="21">
        <f t="shared" si="62"/>
        <v>0</v>
      </c>
      <c r="N696" s="21">
        <f t="shared" si="63"/>
        <v>0</v>
      </c>
      <c r="O696" s="21">
        <f t="shared" si="64"/>
        <v>0</v>
      </c>
      <c r="P696" s="21">
        <f t="shared" si="65"/>
        <v>0</v>
      </c>
    </row>
    <row r="697" spans="1:16">
      <c r="A697" s="58">
        <v>53515</v>
      </c>
      <c r="B697" s="58">
        <v>129</v>
      </c>
      <c r="C697" s="58">
        <v>5451</v>
      </c>
      <c r="D697" s="59">
        <v>21</v>
      </c>
      <c r="E697" s="59">
        <v>155.1</v>
      </c>
      <c r="F697" s="59">
        <v>172</v>
      </c>
      <c r="G697" s="62">
        <v>0</v>
      </c>
      <c r="H697" s="59">
        <v>0</v>
      </c>
      <c r="I697" s="59">
        <v>160</v>
      </c>
      <c r="J697" s="60">
        <v>32912702</v>
      </c>
      <c r="K697" s="21">
        <f t="shared" si="60"/>
        <v>0</v>
      </c>
      <c r="L697" s="21">
        <f t="shared" si="61"/>
        <v>0</v>
      </c>
      <c r="M697" s="21">
        <f t="shared" si="62"/>
        <v>0</v>
      </c>
      <c r="N697" s="21">
        <f t="shared" si="63"/>
        <v>0</v>
      </c>
      <c r="O697" s="21">
        <f t="shared" si="64"/>
        <v>0</v>
      </c>
      <c r="P697" s="21">
        <f t="shared" si="65"/>
        <v>0</v>
      </c>
    </row>
    <row r="698" spans="1:16">
      <c r="A698" s="58">
        <v>50595</v>
      </c>
      <c r="B698" s="58">
        <v>101</v>
      </c>
      <c r="C698" s="58">
        <v>7046</v>
      </c>
      <c r="D698" s="59">
        <v>21</v>
      </c>
      <c r="E698" s="59">
        <v>186.8</v>
      </c>
      <c r="F698" s="59">
        <v>171.8</v>
      </c>
      <c r="G698" s="62">
        <v>-182730</v>
      </c>
      <c r="H698" s="59">
        <v>1</v>
      </c>
      <c r="I698" s="59">
        <v>139</v>
      </c>
      <c r="J698" s="60">
        <v>33024096</v>
      </c>
      <c r="K698" s="21">
        <f t="shared" si="60"/>
        <v>-182730</v>
      </c>
      <c r="L698" s="21">
        <f t="shared" si="61"/>
        <v>0</v>
      </c>
      <c r="M698" s="21">
        <f t="shared" si="62"/>
        <v>1</v>
      </c>
      <c r="N698" s="21">
        <f t="shared" si="63"/>
        <v>0</v>
      </c>
      <c r="O698" s="21">
        <f t="shared" si="64"/>
        <v>0</v>
      </c>
      <c r="P698" s="21">
        <f t="shared" si="65"/>
        <v>1</v>
      </c>
    </row>
    <row r="699" spans="1:16">
      <c r="A699" s="55">
        <v>30345</v>
      </c>
      <c r="B699" s="55">
        <v>140</v>
      </c>
      <c r="C699" s="55">
        <v>519</v>
      </c>
      <c r="D699" s="56">
        <v>21</v>
      </c>
      <c r="E699" s="56">
        <v>259.10000000000002</v>
      </c>
      <c r="F699" s="56">
        <v>171.7</v>
      </c>
      <c r="G699" s="61">
        <v>0</v>
      </c>
      <c r="H699" s="56">
        <v>0</v>
      </c>
      <c r="I699" s="56">
        <v>177.5</v>
      </c>
      <c r="J699" s="57">
        <v>28031726</v>
      </c>
      <c r="K699" s="21">
        <f t="shared" si="60"/>
        <v>0</v>
      </c>
      <c r="L699" s="21">
        <f t="shared" si="61"/>
        <v>0</v>
      </c>
      <c r="M699" s="21">
        <f t="shared" si="62"/>
        <v>0</v>
      </c>
      <c r="N699" s="21">
        <f t="shared" si="63"/>
        <v>0</v>
      </c>
      <c r="O699" s="21">
        <f t="shared" si="64"/>
        <v>0</v>
      </c>
      <c r="P699" s="21">
        <f t="shared" si="65"/>
        <v>0</v>
      </c>
    </row>
    <row r="700" spans="1:16">
      <c r="A700" s="58">
        <v>10806</v>
      </c>
      <c r="B700" s="58">
        <v>528</v>
      </c>
      <c r="C700" s="58">
        <v>886</v>
      </c>
      <c r="D700" s="59">
        <v>21</v>
      </c>
      <c r="E700" s="59">
        <v>133.19999999999999</v>
      </c>
      <c r="F700" s="59">
        <v>171.6</v>
      </c>
      <c r="G700" s="62">
        <v>0</v>
      </c>
      <c r="H700" s="59">
        <v>-1</v>
      </c>
      <c r="I700" s="59">
        <v>141.30000000000001</v>
      </c>
      <c r="J700" s="60">
        <v>13572704</v>
      </c>
      <c r="K700" s="21">
        <f t="shared" si="60"/>
        <v>0</v>
      </c>
      <c r="L700" s="21">
        <f t="shared" si="61"/>
        <v>1</v>
      </c>
      <c r="M700" s="21">
        <f t="shared" si="62"/>
        <v>0</v>
      </c>
      <c r="N700" s="21">
        <f t="shared" si="63"/>
        <v>0</v>
      </c>
      <c r="O700" s="21">
        <f t="shared" si="64"/>
        <v>1</v>
      </c>
      <c r="P700" s="21">
        <f t="shared" si="65"/>
        <v>0</v>
      </c>
    </row>
    <row r="701" spans="1:16">
      <c r="A701" s="58">
        <v>1755</v>
      </c>
      <c r="B701" s="58">
        <v>155</v>
      </c>
      <c r="C701" s="58">
        <v>4544</v>
      </c>
      <c r="D701" s="59">
        <v>21</v>
      </c>
      <c r="E701" s="59">
        <v>163.80000000000001</v>
      </c>
      <c r="F701" s="59">
        <v>171.5</v>
      </c>
      <c r="G701" s="62">
        <v>0</v>
      </c>
      <c r="H701" s="59">
        <v>-1</v>
      </c>
      <c r="I701" s="59">
        <v>175</v>
      </c>
      <c r="J701" s="60">
        <v>86793318</v>
      </c>
      <c r="K701" s="21">
        <f t="shared" si="60"/>
        <v>0</v>
      </c>
      <c r="L701" s="21">
        <f t="shared" si="61"/>
        <v>1</v>
      </c>
      <c r="M701" s="21">
        <f t="shared" si="62"/>
        <v>0</v>
      </c>
      <c r="N701" s="21">
        <f t="shared" si="63"/>
        <v>0</v>
      </c>
      <c r="O701" s="21">
        <f t="shared" si="64"/>
        <v>1</v>
      </c>
      <c r="P701" s="21">
        <f t="shared" si="65"/>
        <v>0</v>
      </c>
    </row>
    <row r="702" spans="1:16">
      <c r="A702" s="55">
        <v>26783</v>
      </c>
      <c r="B702" s="55">
        <v>900</v>
      </c>
      <c r="C702" s="55">
        <v>1256</v>
      </c>
      <c r="D702" s="56">
        <v>21</v>
      </c>
      <c r="E702" s="56">
        <v>216.6</v>
      </c>
      <c r="F702" s="56">
        <v>171</v>
      </c>
      <c r="G702" s="61">
        <v>0</v>
      </c>
      <c r="H702" s="56">
        <v>-1</v>
      </c>
      <c r="I702" s="56">
        <v>166.5</v>
      </c>
      <c r="J702" s="57">
        <v>65110768</v>
      </c>
      <c r="K702" s="21">
        <f t="shared" si="60"/>
        <v>0</v>
      </c>
      <c r="L702" s="21">
        <f t="shared" si="61"/>
        <v>1</v>
      </c>
      <c r="M702" s="21">
        <f t="shared" si="62"/>
        <v>0</v>
      </c>
      <c r="N702" s="21">
        <f t="shared" si="63"/>
        <v>0</v>
      </c>
      <c r="O702" s="21">
        <f t="shared" si="64"/>
        <v>1</v>
      </c>
      <c r="P702" s="21">
        <f t="shared" si="65"/>
        <v>0</v>
      </c>
    </row>
    <row r="703" spans="1:16">
      <c r="A703" s="55">
        <v>12454</v>
      </c>
      <c r="B703" s="55">
        <v>900</v>
      </c>
      <c r="C703" s="55">
        <v>5574</v>
      </c>
      <c r="D703" s="56">
        <v>21</v>
      </c>
      <c r="E703" s="56">
        <v>128.5</v>
      </c>
      <c r="F703" s="56">
        <v>171</v>
      </c>
      <c r="G703" s="61">
        <v>0</v>
      </c>
      <c r="H703" s="56">
        <v>1</v>
      </c>
      <c r="I703" s="56">
        <v>152</v>
      </c>
      <c r="J703" s="57">
        <v>12334745</v>
      </c>
      <c r="K703" s="21">
        <f t="shared" si="60"/>
        <v>0</v>
      </c>
      <c r="L703" s="21">
        <f t="shared" si="61"/>
        <v>0</v>
      </c>
      <c r="M703" s="21">
        <f t="shared" si="62"/>
        <v>0</v>
      </c>
      <c r="N703" s="21">
        <f t="shared" si="63"/>
        <v>0</v>
      </c>
      <c r="O703" s="21">
        <f t="shared" si="64"/>
        <v>0</v>
      </c>
      <c r="P703" s="21">
        <f t="shared" si="65"/>
        <v>0</v>
      </c>
    </row>
    <row r="704" spans="1:16">
      <c r="A704" s="55">
        <v>4252</v>
      </c>
      <c r="B704" s="55">
        <v>129</v>
      </c>
      <c r="C704" s="55">
        <v>7768</v>
      </c>
      <c r="D704" s="56">
        <v>21</v>
      </c>
      <c r="E704" s="56">
        <v>118.6</v>
      </c>
      <c r="F704" s="56">
        <v>170.7</v>
      </c>
      <c r="G704" s="61">
        <v>0</v>
      </c>
      <c r="H704" s="56">
        <v>-1</v>
      </c>
      <c r="I704" s="56">
        <v>170.6</v>
      </c>
      <c r="J704" s="57">
        <v>16190497</v>
      </c>
      <c r="K704" s="21">
        <f t="shared" si="60"/>
        <v>0</v>
      </c>
      <c r="L704" s="21">
        <f t="shared" si="61"/>
        <v>1</v>
      </c>
      <c r="M704" s="21">
        <f t="shared" si="62"/>
        <v>0</v>
      </c>
      <c r="N704" s="21">
        <f t="shared" si="63"/>
        <v>0</v>
      </c>
      <c r="O704" s="21">
        <f t="shared" si="64"/>
        <v>1</v>
      </c>
      <c r="P704" s="21">
        <f t="shared" si="65"/>
        <v>0</v>
      </c>
    </row>
    <row r="705" spans="1:16">
      <c r="A705" s="55">
        <v>32241</v>
      </c>
      <c r="B705" s="55">
        <v>199</v>
      </c>
      <c r="C705" s="55">
        <v>8004</v>
      </c>
      <c r="D705" s="56">
        <v>21</v>
      </c>
      <c r="E705" s="56">
        <v>206.8</v>
      </c>
      <c r="F705" s="56">
        <v>170.5</v>
      </c>
      <c r="G705" s="61">
        <v>-26395</v>
      </c>
      <c r="H705" s="56">
        <v>0</v>
      </c>
      <c r="I705" s="56">
        <v>145.4</v>
      </c>
      <c r="J705" s="57">
        <v>29565368</v>
      </c>
      <c r="K705" s="21">
        <f t="shared" si="60"/>
        <v>-26395</v>
      </c>
      <c r="L705" s="21">
        <f t="shared" si="61"/>
        <v>0</v>
      </c>
      <c r="M705" s="21">
        <f t="shared" si="62"/>
        <v>1</v>
      </c>
      <c r="N705" s="21">
        <f t="shared" si="63"/>
        <v>0</v>
      </c>
      <c r="O705" s="21">
        <f t="shared" si="64"/>
        <v>0</v>
      </c>
      <c r="P705" s="21">
        <f t="shared" si="65"/>
        <v>1</v>
      </c>
    </row>
    <row r="706" spans="1:16">
      <c r="A706" s="55">
        <v>19614</v>
      </c>
      <c r="B706" s="55">
        <v>164</v>
      </c>
      <c r="C706" s="55">
        <v>1426</v>
      </c>
      <c r="D706" s="56">
        <v>23</v>
      </c>
      <c r="E706" s="56">
        <v>255.1</v>
      </c>
      <c r="F706" s="56">
        <v>170.4</v>
      </c>
      <c r="G706" s="61">
        <v>0</v>
      </c>
      <c r="H706" s="56">
        <v>-1</v>
      </c>
      <c r="I706" s="56">
        <v>197.6</v>
      </c>
      <c r="J706" s="57">
        <v>14808477</v>
      </c>
      <c r="K706" s="21">
        <f t="shared" si="60"/>
        <v>0</v>
      </c>
      <c r="L706" s="21">
        <f t="shared" si="61"/>
        <v>1</v>
      </c>
      <c r="M706" s="21">
        <f t="shared" si="62"/>
        <v>0</v>
      </c>
      <c r="N706" s="21">
        <f t="shared" si="63"/>
        <v>0</v>
      </c>
      <c r="O706" s="21">
        <f t="shared" si="64"/>
        <v>1</v>
      </c>
      <c r="P706" s="21">
        <f t="shared" si="65"/>
        <v>0</v>
      </c>
    </row>
    <row r="707" spans="1:16">
      <c r="A707" s="58">
        <v>20542</v>
      </c>
      <c r="B707" s="58">
        <v>143</v>
      </c>
      <c r="C707" s="58">
        <v>1545</v>
      </c>
      <c r="D707" s="59">
        <v>21</v>
      </c>
      <c r="E707" s="59">
        <v>157</v>
      </c>
      <c r="F707" s="59">
        <v>170.4</v>
      </c>
      <c r="G707" s="62">
        <v>0</v>
      </c>
      <c r="H707" s="59">
        <v>-1</v>
      </c>
      <c r="I707" s="59">
        <v>149.4</v>
      </c>
      <c r="J707" s="60">
        <v>17530348</v>
      </c>
      <c r="K707" s="21">
        <f t="shared" ref="K707:K770" si="66">G707</f>
        <v>0</v>
      </c>
      <c r="L707" s="21">
        <f t="shared" ref="L707:L770" si="67">IF(H707=-1,1,0)</f>
        <v>1</v>
      </c>
      <c r="M707" s="21">
        <f t="shared" ref="M707:M770" si="68">IF(G707&lt;&gt;0,1,0)</f>
        <v>0</v>
      </c>
      <c r="N707" s="21">
        <f t="shared" ref="N707:N770" si="69">IF(AND(L707=1,M707=1),1,0)</f>
        <v>0</v>
      </c>
      <c r="O707" s="21">
        <f t="shared" ref="O707:O770" si="70">IF(AND(H707=-1,G707=0),1,0)</f>
        <v>1</v>
      </c>
      <c r="P707" s="21">
        <f t="shared" ref="P707:P770" si="71">IF(AND(G707&lt;&gt;0,H707&lt;&gt;-1),1,0)</f>
        <v>0</v>
      </c>
    </row>
    <row r="708" spans="1:16">
      <c r="A708" s="55">
        <v>30942</v>
      </c>
      <c r="B708" s="55">
        <v>200</v>
      </c>
      <c r="C708" s="55">
        <v>8659</v>
      </c>
      <c r="D708" s="56">
        <v>21</v>
      </c>
      <c r="E708" s="56">
        <v>133</v>
      </c>
      <c r="F708" s="56">
        <v>170.3</v>
      </c>
      <c r="G708" s="61">
        <v>0</v>
      </c>
      <c r="H708" s="56">
        <v>0</v>
      </c>
      <c r="I708" s="56">
        <v>131.6</v>
      </c>
      <c r="J708" s="57">
        <v>39568659</v>
      </c>
      <c r="K708" s="21">
        <f t="shared" si="66"/>
        <v>0</v>
      </c>
      <c r="L708" s="21">
        <f t="shared" si="67"/>
        <v>0</v>
      </c>
      <c r="M708" s="21">
        <f t="shared" si="68"/>
        <v>0</v>
      </c>
      <c r="N708" s="21">
        <f t="shared" si="69"/>
        <v>0</v>
      </c>
      <c r="O708" s="21">
        <f t="shared" si="70"/>
        <v>0</v>
      </c>
      <c r="P708" s="21">
        <f t="shared" si="71"/>
        <v>0</v>
      </c>
    </row>
    <row r="709" spans="1:16">
      <c r="A709" s="58">
        <v>17832</v>
      </c>
      <c r="B709" s="58">
        <v>155</v>
      </c>
      <c r="C709" s="58">
        <v>3768</v>
      </c>
      <c r="D709" s="59">
        <v>21</v>
      </c>
      <c r="E709" s="59">
        <v>193.3</v>
      </c>
      <c r="F709" s="59">
        <v>170.2</v>
      </c>
      <c r="G709" s="62">
        <v>0</v>
      </c>
      <c r="H709" s="59">
        <v>-2</v>
      </c>
      <c r="I709" s="59">
        <v>156.19999999999999</v>
      </c>
      <c r="J709" s="60">
        <v>21558842</v>
      </c>
      <c r="K709" s="21">
        <f t="shared" si="66"/>
        <v>0</v>
      </c>
      <c r="L709" s="21">
        <f t="shared" si="67"/>
        <v>0</v>
      </c>
      <c r="M709" s="21">
        <f t="shared" si="68"/>
        <v>0</v>
      </c>
      <c r="N709" s="21">
        <f t="shared" si="69"/>
        <v>0</v>
      </c>
      <c r="O709" s="21">
        <f t="shared" si="70"/>
        <v>0</v>
      </c>
      <c r="P709" s="21">
        <f t="shared" si="71"/>
        <v>0</v>
      </c>
    </row>
    <row r="710" spans="1:16">
      <c r="A710" s="55">
        <v>30218</v>
      </c>
      <c r="B710" s="55">
        <v>155</v>
      </c>
      <c r="C710" s="55">
        <v>4340</v>
      </c>
      <c r="D710" s="56">
        <v>31</v>
      </c>
      <c r="E710" s="56">
        <v>333.5</v>
      </c>
      <c r="F710" s="56">
        <v>170.1</v>
      </c>
      <c r="G710" s="61">
        <v>0</v>
      </c>
      <c r="H710" s="56">
        <v>0</v>
      </c>
      <c r="I710" s="56">
        <v>178.6</v>
      </c>
      <c r="J710" s="57">
        <v>32940617</v>
      </c>
      <c r="K710" s="21">
        <f t="shared" si="66"/>
        <v>0</v>
      </c>
      <c r="L710" s="21">
        <f t="shared" si="67"/>
        <v>0</v>
      </c>
      <c r="M710" s="21">
        <f t="shared" si="68"/>
        <v>0</v>
      </c>
      <c r="N710" s="21">
        <f t="shared" si="69"/>
        <v>0</v>
      </c>
      <c r="O710" s="21">
        <f t="shared" si="70"/>
        <v>0</v>
      </c>
      <c r="P710" s="21">
        <f t="shared" si="71"/>
        <v>0</v>
      </c>
    </row>
    <row r="711" spans="1:16">
      <c r="A711" s="55">
        <v>18754</v>
      </c>
      <c r="B711" s="55">
        <v>350</v>
      </c>
      <c r="C711" s="55">
        <v>1159</v>
      </c>
      <c r="D711" s="56">
        <v>21</v>
      </c>
      <c r="E711" s="56">
        <v>133.80000000000001</v>
      </c>
      <c r="F711" s="56">
        <v>170</v>
      </c>
      <c r="G711" s="61">
        <v>0</v>
      </c>
      <c r="H711" s="56">
        <v>0</v>
      </c>
      <c r="I711" s="56">
        <v>106.8</v>
      </c>
      <c r="J711" s="57">
        <v>18247038</v>
      </c>
      <c r="K711" s="21">
        <f t="shared" si="66"/>
        <v>0</v>
      </c>
      <c r="L711" s="21">
        <f t="shared" si="67"/>
        <v>0</v>
      </c>
      <c r="M711" s="21">
        <f t="shared" si="68"/>
        <v>0</v>
      </c>
      <c r="N711" s="21">
        <f t="shared" si="69"/>
        <v>0</v>
      </c>
      <c r="O711" s="21">
        <f t="shared" si="70"/>
        <v>0</v>
      </c>
      <c r="P711" s="21">
        <f t="shared" si="71"/>
        <v>0</v>
      </c>
    </row>
    <row r="712" spans="1:16">
      <c r="A712" s="55">
        <v>40222</v>
      </c>
      <c r="B712" s="55">
        <v>252</v>
      </c>
      <c r="C712" s="55">
        <v>5984</v>
      </c>
      <c r="D712" s="56">
        <v>21</v>
      </c>
      <c r="E712" s="56">
        <v>109.4</v>
      </c>
      <c r="F712" s="56">
        <v>170</v>
      </c>
      <c r="G712" s="61">
        <v>-120953</v>
      </c>
      <c r="H712" s="56">
        <v>0</v>
      </c>
      <c r="I712" s="56">
        <v>142.5</v>
      </c>
      <c r="J712" s="57">
        <v>19165744</v>
      </c>
      <c r="K712" s="21">
        <f t="shared" si="66"/>
        <v>-120953</v>
      </c>
      <c r="L712" s="21">
        <f t="shared" si="67"/>
        <v>0</v>
      </c>
      <c r="M712" s="21">
        <f t="shared" si="68"/>
        <v>1</v>
      </c>
      <c r="N712" s="21">
        <f t="shared" si="69"/>
        <v>0</v>
      </c>
      <c r="O712" s="21">
        <f t="shared" si="70"/>
        <v>0</v>
      </c>
      <c r="P712" s="21">
        <f t="shared" si="71"/>
        <v>1</v>
      </c>
    </row>
    <row r="713" spans="1:16">
      <c r="A713" s="58">
        <v>41525</v>
      </c>
      <c r="B713" s="58">
        <v>164</v>
      </c>
      <c r="C713" s="58">
        <v>2046</v>
      </c>
      <c r="D713" s="59">
        <v>21</v>
      </c>
      <c r="E713" s="59">
        <v>132.5</v>
      </c>
      <c r="F713" s="59">
        <v>170</v>
      </c>
      <c r="G713" s="62">
        <v>0</v>
      </c>
      <c r="H713" s="59">
        <v>1</v>
      </c>
      <c r="I713" s="59">
        <v>146.5</v>
      </c>
      <c r="J713" s="60">
        <v>76889112</v>
      </c>
      <c r="K713" s="21">
        <f t="shared" si="66"/>
        <v>0</v>
      </c>
      <c r="L713" s="21">
        <f t="shared" si="67"/>
        <v>0</v>
      </c>
      <c r="M713" s="21">
        <f t="shared" si="68"/>
        <v>0</v>
      </c>
      <c r="N713" s="21">
        <f t="shared" si="69"/>
        <v>0</v>
      </c>
      <c r="O713" s="21">
        <f t="shared" si="70"/>
        <v>0</v>
      </c>
      <c r="P713" s="21">
        <f t="shared" si="71"/>
        <v>0</v>
      </c>
    </row>
    <row r="714" spans="1:16">
      <c r="A714" s="58">
        <v>17941</v>
      </c>
      <c r="B714" s="58">
        <v>129</v>
      </c>
      <c r="C714" s="58">
        <v>3793</v>
      </c>
      <c r="D714" s="59">
        <v>21</v>
      </c>
      <c r="E714" s="59">
        <v>109.9</v>
      </c>
      <c r="F714" s="59">
        <v>169.8</v>
      </c>
      <c r="G714" s="62">
        <v>0</v>
      </c>
      <c r="H714" s="59">
        <v>-1</v>
      </c>
      <c r="I714" s="59">
        <v>157.6</v>
      </c>
      <c r="J714" s="60">
        <v>75870817</v>
      </c>
      <c r="K714" s="21">
        <f t="shared" si="66"/>
        <v>0</v>
      </c>
      <c r="L714" s="21">
        <f t="shared" si="67"/>
        <v>1</v>
      </c>
      <c r="M714" s="21">
        <f t="shared" si="68"/>
        <v>0</v>
      </c>
      <c r="N714" s="21">
        <f t="shared" si="69"/>
        <v>0</v>
      </c>
      <c r="O714" s="21">
        <f t="shared" si="70"/>
        <v>1</v>
      </c>
      <c r="P714" s="21">
        <f t="shared" si="71"/>
        <v>0</v>
      </c>
    </row>
    <row r="715" spans="1:16">
      <c r="A715" s="58">
        <v>30750</v>
      </c>
      <c r="B715" s="58">
        <v>199</v>
      </c>
      <c r="C715" s="58">
        <v>3655</v>
      </c>
      <c r="D715" s="59">
        <v>21</v>
      </c>
      <c r="E715" s="59">
        <v>179.4</v>
      </c>
      <c r="F715" s="59">
        <v>169.8</v>
      </c>
      <c r="G715" s="62">
        <v>0</v>
      </c>
      <c r="H715" s="59">
        <v>0</v>
      </c>
      <c r="I715" s="59">
        <v>172.6</v>
      </c>
      <c r="J715" s="60">
        <v>28260806</v>
      </c>
      <c r="K715" s="21">
        <f t="shared" si="66"/>
        <v>0</v>
      </c>
      <c r="L715" s="21">
        <f t="shared" si="67"/>
        <v>0</v>
      </c>
      <c r="M715" s="21">
        <f t="shared" si="68"/>
        <v>0</v>
      </c>
      <c r="N715" s="21">
        <f t="shared" si="69"/>
        <v>0</v>
      </c>
      <c r="O715" s="21">
        <f t="shared" si="70"/>
        <v>0</v>
      </c>
      <c r="P715" s="21">
        <f t="shared" si="71"/>
        <v>0</v>
      </c>
    </row>
    <row r="716" spans="1:16">
      <c r="A716" s="58">
        <v>44761</v>
      </c>
      <c r="B716" s="58">
        <v>117</v>
      </c>
      <c r="C716" s="58">
        <v>9656</v>
      </c>
      <c r="D716" s="59">
        <v>21</v>
      </c>
      <c r="E716" s="59">
        <v>110.6</v>
      </c>
      <c r="F716" s="59">
        <v>169.5</v>
      </c>
      <c r="G716" s="62">
        <v>0</v>
      </c>
      <c r="H716" s="59">
        <v>-1</v>
      </c>
      <c r="I716" s="59">
        <v>115.6</v>
      </c>
      <c r="J716" s="60">
        <v>20566841</v>
      </c>
      <c r="K716" s="21">
        <f t="shared" si="66"/>
        <v>0</v>
      </c>
      <c r="L716" s="21">
        <f t="shared" si="67"/>
        <v>1</v>
      </c>
      <c r="M716" s="21">
        <f t="shared" si="68"/>
        <v>0</v>
      </c>
      <c r="N716" s="21">
        <f t="shared" si="69"/>
        <v>0</v>
      </c>
      <c r="O716" s="21">
        <f t="shared" si="70"/>
        <v>1</v>
      </c>
      <c r="P716" s="21">
        <f t="shared" si="71"/>
        <v>0</v>
      </c>
    </row>
    <row r="717" spans="1:16">
      <c r="A717" s="58">
        <v>11225</v>
      </c>
      <c r="B717" s="58">
        <v>129</v>
      </c>
      <c r="C717" s="58">
        <v>5866</v>
      </c>
      <c r="D717" s="59">
        <v>21</v>
      </c>
      <c r="E717" s="59">
        <v>191.3</v>
      </c>
      <c r="F717" s="59">
        <v>169.5</v>
      </c>
      <c r="G717" s="62">
        <v>0</v>
      </c>
      <c r="H717" s="59">
        <v>0</v>
      </c>
      <c r="I717" s="59">
        <v>142</v>
      </c>
      <c r="J717" s="60">
        <v>16618004</v>
      </c>
      <c r="K717" s="21">
        <f t="shared" si="66"/>
        <v>0</v>
      </c>
      <c r="L717" s="21">
        <f t="shared" si="67"/>
        <v>0</v>
      </c>
      <c r="M717" s="21">
        <f t="shared" si="68"/>
        <v>0</v>
      </c>
      <c r="N717" s="21">
        <f t="shared" si="69"/>
        <v>0</v>
      </c>
      <c r="O717" s="21">
        <f t="shared" si="70"/>
        <v>0</v>
      </c>
      <c r="P717" s="21">
        <f t="shared" si="71"/>
        <v>0</v>
      </c>
    </row>
    <row r="718" spans="1:16">
      <c r="A718" s="58">
        <v>11502</v>
      </c>
      <c r="B718" s="58">
        <v>117</v>
      </c>
      <c r="C718" s="58">
        <v>7972</v>
      </c>
      <c r="D718" s="59">
        <v>21</v>
      </c>
      <c r="E718" s="59">
        <v>277.2</v>
      </c>
      <c r="F718" s="59">
        <v>169.4</v>
      </c>
      <c r="G718" s="62">
        <v>0</v>
      </c>
      <c r="H718" s="59">
        <v>-1</v>
      </c>
      <c r="I718" s="59">
        <v>0</v>
      </c>
      <c r="J718" s="60">
        <v>13750688</v>
      </c>
      <c r="K718" s="21">
        <f t="shared" si="66"/>
        <v>0</v>
      </c>
      <c r="L718" s="21">
        <f t="shared" si="67"/>
        <v>1</v>
      </c>
      <c r="M718" s="21">
        <f t="shared" si="68"/>
        <v>0</v>
      </c>
      <c r="N718" s="21">
        <f t="shared" si="69"/>
        <v>0</v>
      </c>
      <c r="O718" s="21">
        <f t="shared" si="70"/>
        <v>1</v>
      </c>
      <c r="P718" s="21">
        <f t="shared" si="71"/>
        <v>0</v>
      </c>
    </row>
    <row r="719" spans="1:16">
      <c r="A719" s="58">
        <v>23309</v>
      </c>
      <c r="B719" s="58">
        <v>129</v>
      </c>
      <c r="C719" s="58">
        <v>3444</v>
      </c>
      <c r="D719" s="59">
        <v>21</v>
      </c>
      <c r="E719" s="59">
        <v>164.8</v>
      </c>
      <c r="F719" s="59">
        <v>169.2</v>
      </c>
      <c r="G719" s="62">
        <v>0</v>
      </c>
      <c r="H719" s="59">
        <v>0</v>
      </c>
      <c r="I719" s="59">
        <v>191.2</v>
      </c>
      <c r="J719" s="60">
        <v>18264870</v>
      </c>
      <c r="K719" s="21">
        <f t="shared" si="66"/>
        <v>0</v>
      </c>
      <c r="L719" s="21">
        <f t="shared" si="67"/>
        <v>0</v>
      </c>
      <c r="M719" s="21">
        <f t="shared" si="68"/>
        <v>0</v>
      </c>
      <c r="N719" s="21">
        <f t="shared" si="69"/>
        <v>0</v>
      </c>
      <c r="O719" s="21">
        <f t="shared" si="70"/>
        <v>0</v>
      </c>
      <c r="P719" s="21">
        <f t="shared" si="71"/>
        <v>0</v>
      </c>
    </row>
    <row r="720" spans="1:16">
      <c r="A720" s="58">
        <v>39930</v>
      </c>
      <c r="B720" s="58">
        <v>199</v>
      </c>
      <c r="C720" s="58">
        <v>2632</v>
      </c>
      <c r="D720" s="59">
        <v>21</v>
      </c>
      <c r="E720" s="59">
        <v>112.2</v>
      </c>
      <c r="F720" s="59">
        <v>169.2</v>
      </c>
      <c r="G720" s="62">
        <v>0</v>
      </c>
      <c r="H720" s="59">
        <v>0</v>
      </c>
      <c r="I720" s="59">
        <v>122.6</v>
      </c>
      <c r="J720" s="60">
        <v>30260597</v>
      </c>
      <c r="K720" s="21">
        <f t="shared" si="66"/>
        <v>0</v>
      </c>
      <c r="L720" s="21">
        <f t="shared" si="67"/>
        <v>0</v>
      </c>
      <c r="M720" s="21">
        <f t="shared" si="68"/>
        <v>0</v>
      </c>
      <c r="N720" s="21">
        <f t="shared" si="69"/>
        <v>0</v>
      </c>
      <c r="O720" s="21">
        <f t="shared" si="70"/>
        <v>0</v>
      </c>
      <c r="P720" s="21">
        <f t="shared" si="71"/>
        <v>0</v>
      </c>
    </row>
    <row r="721" spans="1:16">
      <c r="A721" s="58">
        <v>53672</v>
      </c>
      <c r="B721" s="58">
        <v>199</v>
      </c>
      <c r="C721" s="58">
        <v>1064</v>
      </c>
      <c r="D721" s="59">
        <v>66</v>
      </c>
      <c r="E721" s="59">
        <v>148.69999999999999</v>
      </c>
      <c r="F721" s="59">
        <v>169.2</v>
      </c>
      <c r="G721" s="62">
        <v>0</v>
      </c>
      <c r="H721" s="59">
        <v>0</v>
      </c>
      <c r="I721" s="59">
        <v>175</v>
      </c>
      <c r="J721" s="60">
        <v>28459270</v>
      </c>
      <c r="K721" s="21">
        <f t="shared" si="66"/>
        <v>0</v>
      </c>
      <c r="L721" s="21">
        <f t="shared" si="67"/>
        <v>0</v>
      </c>
      <c r="M721" s="21">
        <f t="shared" si="68"/>
        <v>0</v>
      </c>
      <c r="N721" s="21">
        <f t="shared" si="69"/>
        <v>0</v>
      </c>
      <c r="O721" s="21">
        <f t="shared" si="70"/>
        <v>0</v>
      </c>
      <c r="P721" s="21">
        <f t="shared" si="71"/>
        <v>0</v>
      </c>
    </row>
    <row r="722" spans="1:16">
      <c r="A722" s="58">
        <v>13817</v>
      </c>
      <c r="B722" s="58">
        <v>129</v>
      </c>
      <c r="C722" s="58">
        <v>4569</v>
      </c>
      <c r="D722" s="59">
        <v>21</v>
      </c>
      <c r="E722" s="59">
        <v>170</v>
      </c>
      <c r="F722" s="59">
        <v>169.1</v>
      </c>
      <c r="G722" s="62">
        <v>0</v>
      </c>
      <c r="H722" s="59">
        <v>-1</v>
      </c>
      <c r="I722" s="59">
        <v>160.9</v>
      </c>
      <c r="J722" s="60">
        <v>26973163</v>
      </c>
      <c r="K722" s="21">
        <f t="shared" si="66"/>
        <v>0</v>
      </c>
      <c r="L722" s="21">
        <f t="shared" si="67"/>
        <v>1</v>
      </c>
      <c r="M722" s="21">
        <f t="shared" si="68"/>
        <v>0</v>
      </c>
      <c r="N722" s="21">
        <f t="shared" si="69"/>
        <v>0</v>
      </c>
      <c r="O722" s="21">
        <f t="shared" si="70"/>
        <v>1</v>
      </c>
      <c r="P722" s="21">
        <f t="shared" si="71"/>
        <v>0</v>
      </c>
    </row>
    <row r="723" spans="1:16">
      <c r="A723" s="58">
        <v>4745</v>
      </c>
      <c r="B723" s="58">
        <v>528</v>
      </c>
      <c r="C723" s="58">
        <v>233</v>
      </c>
      <c r="D723" s="59">
        <v>21</v>
      </c>
      <c r="E723" s="59">
        <v>84.1</v>
      </c>
      <c r="F723" s="59">
        <v>169</v>
      </c>
      <c r="G723" s="62">
        <v>0</v>
      </c>
      <c r="H723" s="59">
        <v>-1</v>
      </c>
      <c r="I723" s="59">
        <v>157.1</v>
      </c>
      <c r="J723" s="60">
        <v>18788977</v>
      </c>
      <c r="K723" s="21">
        <f t="shared" si="66"/>
        <v>0</v>
      </c>
      <c r="L723" s="21">
        <f t="shared" si="67"/>
        <v>1</v>
      </c>
      <c r="M723" s="21">
        <f t="shared" si="68"/>
        <v>0</v>
      </c>
      <c r="N723" s="21">
        <f t="shared" si="69"/>
        <v>0</v>
      </c>
      <c r="O723" s="21">
        <f t="shared" si="70"/>
        <v>1</v>
      </c>
      <c r="P723" s="21">
        <f t="shared" si="71"/>
        <v>0</v>
      </c>
    </row>
    <row r="724" spans="1:16">
      <c r="A724" s="55">
        <v>36154</v>
      </c>
      <c r="B724" s="55">
        <v>155</v>
      </c>
      <c r="C724" s="55">
        <v>4021</v>
      </c>
      <c r="D724" s="56">
        <v>21</v>
      </c>
      <c r="E724" s="56">
        <v>236.4</v>
      </c>
      <c r="F724" s="56">
        <v>169</v>
      </c>
      <c r="G724" s="61">
        <v>0</v>
      </c>
      <c r="H724" s="56">
        <v>0</v>
      </c>
      <c r="I724" s="56">
        <v>101.7</v>
      </c>
      <c r="J724" s="57">
        <v>21498270</v>
      </c>
      <c r="K724" s="21">
        <f t="shared" si="66"/>
        <v>0</v>
      </c>
      <c r="L724" s="21">
        <f t="shared" si="67"/>
        <v>0</v>
      </c>
      <c r="M724" s="21">
        <f t="shared" si="68"/>
        <v>0</v>
      </c>
      <c r="N724" s="21">
        <f t="shared" si="69"/>
        <v>0</v>
      </c>
      <c r="O724" s="21">
        <f t="shared" si="70"/>
        <v>0</v>
      </c>
      <c r="P724" s="21">
        <f t="shared" si="71"/>
        <v>0</v>
      </c>
    </row>
    <row r="725" spans="1:16">
      <c r="A725" s="55">
        <v>2032</v>
      </c>
      <c r="B725" s="55">
        <v>250</v>
      </c>
      <c r="C725" s="55">
        <v>706</v>
      </c>
      <c r="D725" s="56">
        <v>21</v>
      </c>
      <c r="E725" s="56">
        <v>109.4</v>
      </c>
      <c r="F725" s="56">
        <v>168.9</v>
      </c>
      <c r="G725" s="61">
        <v>0</v>
      </c>
      <c r="H725" s="56">
        <v>-1</v>
      </c>
      <c r="I725" s="56">
        <v>157.9</v>
      </c>
      <c r="J725" s="57">
        <v>68002311</v>
      </c>
      <c r="K725" s="21">
        <f t="shared" si="66"/>
        <v>0</v>
      </c>
      <c r="L725" s="21">
        <f t="shared" si="67"/>
        <v>1</v>
      </c>
      <c r="M725" s="21">
        <f t="shared" si="68"/>
        <v>0</v>
      </c>
      <c r="N725" s="21">
        <f t="shared" si="69"/>
        <v>0</v>
      </c>
      <c r="O725" s="21">
        <f t="shared" si="70"/>
        <v>1</v>
      </c>
      <c r="P725" s="21">
        <f t="shared" si="71"/>
        <v>0</v>
      </c>
    </row>
    <row r="726" spans="1:16">
      <c r="A726" s="58">
        <v>44568</v>
      </c>
      <c r="B726" s="58">
        <v>155</v>
      </c>
      <c r="C726" s="58">
        <v>4728</v>
      </c>
      <c r="D726" s="59">
        <v>21</v>
      </c>
      <c r="E726" s="59">
        <v>155.9</v>
      </c>
      <c r="F726" s="59">
        <v>168.9</v>
      </c>
      <c r="G726" s="62">
        <v>0</v>
      </c>
      <c r="H726" s="59">
        <v>0</v>
      </c>
      <c r="I726" s="59">
        <v>173.9</v>
      </c>
      <c r="J726" s="60">
        <v>20583584</v>
      </c>
      <c r="K726" s="21">
        <f t="shared" si="66"/>
        <v>0</v>
      </c>
      <c r="L726" s="21">
        <f t="shared" si="67"/>
        <v>0</v>
      </c>
      <c r="M726" s="21">
        <f t="shared" si="68"/>
        <v>0</v>
      </c>
      <c r="N726" s="21">
        <f t="shared" si="69"/>
        <v>0</v>
      </c>
      <c r="O726" s="21">
        <f t="shared" si="70"/>
        <v>0</v>
      </c>
      <c r="P726" s="21">
        <f t="shared" si="71"/>
        <v>0</v>
      </c>
    </row>
    <row r="727" spans="1:16">
      <c r="A727" s="55">
        <v>18561</v>
      </c>
      <c r="B727" s="55">
        <v>200</v>
      </c>
      <c r="C727" s="55">
        <v>4752</v>
      </c>
      <c r="D727" s="56">
        <v>21</v>
      </c>
      <c r="E727" s="56">
        <v>182.3</v>
      </c>
      <c r="F727" s="56">
        <v>168.7</v>
      </c>
      <c r="G727" s="61">
        <v>0</v>
      </c>
      <c r="H727" s="56">
        <v>-1</v>
      </c>
      <c r="I727" s="56">
        <v>137.30000000000001</v>
      </c>
      <c r="J727" s="57">
        <v>26354978</v>
      </c>
      <c r="K727" s="21">
        <f t="shared" si="66"/>
        <v>0</v>
      </c>
      <c r="L727" s="21">
        <f t="shared" si="67"/>
        <v>1</v>
      </c>
      <c r="M727" s="21">
        <f t="shared" si="68"/>
        <v>0</v>
      </c>
      <c r="N727" s="21">
        <f t="shared" si="69"/>
        <v>0</v>
      </c>
      <c r="O727" s="21">
        <f t="shared" si="70"/>
        <v>1</v>
      </c>
      <c r="P727" s="21">
        <f t="shared" si="71"/>
        <v>0</v>
      </c>
    </row>
    <row r="728" spans="1:16">
      <c r="A728" s="58">
        <v>396</v>
      </c>
      <c r="B728" s="58">
        <v>129</v>
      </c>
      <c r="C728" s="58">
        <v>4917</v>
      </c>
      <c r="D728" s="59">
        <v>21</v>
      </c>
      <c r="E728" s="59">
        <v>134.4</v>
      </c>
      <c r="F728" s="59">
        <v>168.5</v>
      </c>
      <c r="G728" s="62">
        <v>0</v>
      </c>
      <c r="H728" s="59">
        <v>0</v>
      </c>
      <c r="I728" s="59">
        <v>173</v>
      </c>
      <c r="J728" s="60">
        <v>18229870</v>
      </c>
      <c r="K728" s="21">
        <f t="shared" si="66"/>
        <v>0</v>
      </c>
      <c r="L728" s="21">
        <f t="shared" si="67"/>
        <v>0</v>
      </c>
      <c r="M728" s="21">
        <f t="shared" si="68"/>
        <v>0</v>
      </c>
      <c r="N728" s="21">
        <f t="shared" si="69"/>
        <v>0</v>
      </c>
      <c r="O728" s="21">
        <f t="shared" si="70"/>
        <v>0</v>
      </c>
      <c r="P728" s="21">
        <f t="shared" si="71"/>
        <v>0</v>
      </c>
    </row>
    <row r="729" spans="1:16">
      <c r="A729" s="58">
        <v>2430</v>
      </c>
      <c r="B729" s="58">
        <v>155</v>
      </c>
      <c r="C729" s="58">
        <v>6434</v>
      </c>
      <c r="D729" s="59">
        <v>21</v>
      </c>
      <c r="E729" s="59">
        <v>226.1</v>
      </c>
      <c r="F729" s="59">
        <v>168.5</v>
      </c>
      <c r="G729" s="62">
        <v>0</v>
      </c>
      <c r="H729" s="59">
        <v>0</v>
      </c>
      <c r="I729" s="59">
        <v>156.5</v>
      </c>
      <c r="J729" s="60">
        <v>75207212</v>
      </c>
      <c r="K729" s="21">
        <f t="shared" si="66"/>
        <v>0</v>
      </c>
      <c r="L729" s="21">
        <f t="shared" si="67"/>
        <v>0</v>
      </c>
      <c r="M729" s="21">
        <f t="shared" si="68"/>
        <v>0</v>
      </c>
      <c r="N729" s="21">
        <f t="shared" si="69"/>
        <v>0</v>
      </c>
      <c r="O729" s="21">
        <f t="shared" si="70"/>
        <v>0</v>
      </c>
      <c r="P729" s="21">
        <f t="shared" si="71"/>
        <v>0</v>
      </c>
    </row>
    <row r="730" spans="1:16">
      <c r="A730" s="58">
        <v>35640</v>
      </c>
      <c r="B730" s="58">
        <v>199</v>
      </c>
      <c r="C730" s="58">
        <v>3072</v>
      </c>
      <c r="D730" s="59">
        <v>21</v>
      </c>
      <c r="E730" s="59">
        <v>104.6</v>
      </c>
      <c r="F730" s="59">
        <v>168.3</v>
      </c>
      <c r="G730" s="62">
        <v>0</v>
      </c>
      <c r="H730" s="59">
        <v>-1</v>
      </c>
      <c r="I730" s="59">
        <v>169.3</v>
      </c>
      <c r="J730" s="60">
        <v>25244621</v>
      </c>
      <c r="K730" s="21">
        <f t="shared" si="66"/>
        <v>0</v>
      </c>
      <c r="L730" s="21">
        <f t="shared" si="67"/>
        <v>1</v>
      </c>
      <c r="M730" s="21">
        <f t="shared" si="68"/>
        <v>0</v>
      </c>
      <c r="N730" s="21">
        <f t="shared" si="69"/>
        <v>0</v>
      </c>
      <c r="O730" s="21">
        <f t="shared" si="70"/>
        <v>1</v>
      </c>
      <c r="P730" s="21">
        <f t="shared" si="71"/>
        <v>0</v>
      </c>
    </row>
    <row r="731" spans="1:16">
      <c r="A731" s="58">
        <v>16002</v>
      </c>
      <c r="B731" s="58">
        <v>200</v>
      </c>
      <c r="C731" s="58">
        <v>3614</v>
      </c>
      <c r="D731" s="59">
        <v>31</v>
      </c>
      <c r="E731" s="59">
        <v>354.9</v>
      </c>
      <c r="F731" s="59">
        <v>168.2</v>
      </c>
      <c r="G731" s="62">
        <v>-20683</v>
      </c>
      <c r="H731" s="59">
        <v>-1</v>
      </c>
      <c r="I731" s="59">
        <v>177.9</v>
      </c>
      <c r="J731" s="60">
        <v>25762371</v>
      </c>
      <c r="K731" s="21">
        <f t="shared" si="66"/>
        <v>-20683</v>
      </c>
      <c r="L731" s="21">
        <f t="shared" si="67"/>
        <v>1</v>
      </c>
      <c r="M731" s="21">
        <f t="shared" si="68"/>
        <v>1</v>
      </c>
      <c r="N731" s="21">
        <f t="shared" si="69"/>
        <v>1</v>
      </c>
      <c r="O731" s="21">
        <f t="shared" si="70"/>
        <v>0</v>
      </c>
      <c r="P731" s="21">
        <f t="shared" si="71"/>
        <v>0</v>
      </c>
    </row>
    <row r="732" spans="1:16">
      <c r="A732" s="58">
        <v>46652</v>
      </c>
      <c r="B732" s="58">
        <v>166</v>
      </c>
      <c r="C732" s="58">
        <v>1445</v>
      </c>
      <c r="D732" s="59">
        <v>21</v>
      </c>
      <c r="E732" s="59">
        <v>332.2</v>
      </c>
      <c r="F732" s="59">
        <v>168.2</v>
      </c>
      <c r="G732" s="62">
        <v>0</v>
      </c>
      <c r="H732" s="59">
        <v>-1</v>
      </c>
      <c r="I732" s="59">
        <v>152.69999999999999</v>
      </c>
      <c r="J732" s="60">
        <v>85253956</v>
      </c>
      <c r="K732" s="21">
        <f t="shared" si="66"/>
        <v>0</v>
      </c>
      <c r="L732" s="21">
        <f t="shared" si="67"/>
        <v>1</v>
      </c>
      <c r="M732" s="21">
        <f t="shared" si="68"/>
        <v>0</v>
      </c>
      <c r="N732" s="21">
        <f t="shared" si="69"/>
        <v>0</v>
      </c>
      <c r="O732" s="21">
        <f t="shared" si="70"/>
        <v>1</v>
      </c>
      <c r="P732" s="21">
        <f t="shared" si="71"/>
        <v>0</v>
      </c>
    </row>
    <row r="733" spans="1:16">
      <c r="A733" s="58">
        <v>7221</v>
      </c>
      <c r="B733" s="58">
        <v>199</v>
      </c>
      <c r="C733" s="58">
        <v>301</v>
      </c>
      <c r="D733" s="59">
        <v>21</v>
      </c>
      <c r="E733" s="59">
        <v>114.7</v>
      </c>
      <c r="F733" s="59">
        <v>167.9</v>
      </c>
      <c r="G733" s="62">
        <v>0</v>
      </c>
      <c r="H733" s="59">
        <v>0</v>
      </c>
      <c r="I733" s="59">
        <v>156.6</v>
      </c>
      <c r="J733" s="60">
        <v>18657430</v>
      </c>
      <c r="K733" s="21">
        <f t="shared" si="66"/>
        <v>0</v>
      </c>
      <c r="L733" s="21">
        <f t="shared" si="67"/>
        <v>0</v>
      </c>
      <c r="M733" s="21">
        <f t="shared" si="68"/>
        <v>0</v>
      </c>
      <c r="N733" s="21">
        <f t="shared" si="69"/>
        <v>0</v>
      </c>
      <c r="O733" s="21">
        <f t="shared" si="70"/>
        <v>0</v>
      </c>
      <c r="P733" s="21">
        <f t="shared" si="71"/>
        <v>0</v>
      </c>
    </row>
    <row r="734" spans="1:16">
      <c r="A734" s="58">
        <v>11409</v>
      </c>
      <c r="B734" s="58">
        <v>350</v>
      </c>
      <c r="C734" s="58">
        <v>1239</v>
      </c>
      <c r="D734" s="59">
        <v>21</v>
      </c>
      <c r="E734" s="59">
        <v>169.9</v>
      </c>
      <c r="F734" s="59">
        <v>167.9</v>
      </c>
      <c r="G734" s="62">
        <v>0</v>
      </c>
      <c r="H734" s="59">
        <v>0</v>
      </c>
      <c r="I734" s="59">
        <v>202.9</v>
      </c>
      <c r="J734" s="60">
        <v>16119784</v>
      </c>
      <c r="K734" s="21">
        <f t="shared" si="66"/>
        <v>0</v>
      </c>
      <c r="L734" s="21">
        <f t="shared" si="67"/>
        <v>0</v>
      </c>
      <c r="M734" s="21">
        <f t="shared" si="68"/>
        <v>0</v>
      </c>
      <c r="N734" s="21">
        <f t="shared" si="69"/>
        <v>0</v>
      </c>
      <c r="O734" s="21">
        <f t="shared" si="70"/>
        <v>0</v>
      </c>
      <c r="P734" s="21">
        <f t="shared" si="71"/>
        <v>0</v>
      </c>
    </row>
    <row r="735" spans="1:16">
      <c r="A735" s="55">
        <v>45386</v>
      </c>
      <c r="B735" s="55">
        <v>200</v>
      </c>
      <c r="C735" s="55">
        <v>3288</v>
      </c>
      <c r="D735" s="56">
        <v>21</v>
      </c>
      <c r="E735" s="56">
        <v>178.2</v>
      </c>
      <c r="F735" s="56">
        <v>167.8</v>
      </c>
      <c r="G735" s="61">
        <v>0</v>
      </c>
      <c r="H735" s="56">
        <v>-1</v>
      </c>
      <c r="I735" s="56">
        <v>154.19999999999999</v>
      </c>
      <c r="J735" s="57">
        <v>97086753</v>
      </c>
      <c r="K735" s="21">
        <f t="shared" si="66"/>
        <v>0</v>
      </c>
      <c r="L735" s="21">
        <f t="shared" si="67"/>
        <v>1</v>
      </c>
      <c r="M735" s="21">
        <f t="shared" si="68"/>
        <v>0</v>
      </c>
      <c r="N735" s="21">
        <f t="shared" si="69"/>
        <v>0</v>
      </c>
      <c r="O735" s="21">
        <f t="shared" si="70"/>
        <v>1</v>
      </c>
      <c r="P735" s="21">
        <f t="shared" si="71"/>
        <v>0</v>
      </c>
    </row>
    <row r="736" spans="1:16">
      <c r="A736" s="58">
        <v>17871</v>
      </c>
      <c r="B736" s="58">
        <v>200</v>
      </c>
      <c r="C736" s="58">
        <v>7052</v>
      </c>
      <c r="D736" s="59">
        <v>21</v>
      </c>
      <c r="E736" s="59">
        <v>171</v>
      </c>
      <c r="F736" s="59">
        <v>167.5</v>
      </c>
      <c r="G736" s="62">
        <v>0</v>
      </c>
      <c r="H736" s="59">
        <v>-1</v>
      </c>
      <c r="I736" s="59">
        <v>175.2</v>
      </c>
      <c r="J736" s="60">
        <v>25112156</v>
      </c>
      <c r="K736" s="21">
        <f t="shared" si="66"/>
        <v>0</v>
      </c>
      <c r="L736" s="21">
        <f t="shared" si="67"/>
        <v>1</v>
      </c>
      <c r="M736" s="21">
        <f t="shared" si="68"/>
        <v>0</v>
      </c>
      <c r="N736" s="21">
        <f t="shared" si="69"/>
        <v>0</v>
      </c>
      <c r="O736" s="21">
        <f t="shared" si="70"/>
        <v>1</v>
      </c>
      <c r="P736" s="21">
        <f t="shared" si="71"/>
        <v>0</v>
      </c>
    </row>
    <row r="737" spans="1:16">
      <c r="A737" s="55">
        <v>39947</v>
      </c>
      <c r="B737" s="55">
        <v>350</v>
      </c>
      <c r="C737" s="55">
        <v>7334</v>
      </c>
      <c r="D737" s="56">
        <v>31</v>
      </c>
      <c r="E737" s="56">
        <v>222.1</v>
      </c>
      <c r="F737" s="56">
        <v>167.5</v>
      </c>
      <c r="G737" s="61">
        <v>0</v>
      </c>
      <c r="H737" s="56">
        <v>0</v>
      </c>
      <c r="I737" s="56">
        <v>193.7</v>
      </c>
      <c r="J737" s="57">
        <v>77497315</v>
      </c>
      <c r="K737" s="21">
        <f t="shared" si="66"/>
        <v>0</v>
      </c>
      <c r="L737" s="21">
        <f t="shared" si="67"/>
        <v>0</v>
      </c>
      <c r="M737" s="21">
        <f t="shared" si="68"/>
        <v>0</v>
      </c>
      <c r="N737" s="21">
        <f t="shared" si="69"/>
        <v>0</v>
      </c>
      <c r="O737" s="21">
        <f t="shared" si="70"/>
        <v>0</v>
      </c>
      <c r="P737" s="21">
        <f t="shared" si="71"/>
        <v>0</v>
      </c>
    </row>
    <row r="738" spans="1:16">
      <c r="A738" s="58">
        <v>38778</v>
      </c>
      <c r="B738" s="58">
        <v>101</v>
      </c>
      <c r="C738" s="58">
        <v>6909</v>
      </c>
      <c r="D738" s="59">
        <v>21</v>
      </c>
      <c r="E738" s="59">
        <v>282.8</v>
      </c>
      <c r="F738" s="59">
        <v>167.4</v>
      </c>
      <c r="G738" s="62">
        <v>0</v>
      </c>
      <c r="H738" s="59">
        <v>-1</v>
      </c>
      <c r="I738" s="59">
        <v>168.1</v>
      </c>
      <c r="J738" s="60">
        <v>30635264</v>
      </c>
      <c r="K738" s="21">
        <f t="shared" si="66"/>
        <v>0</v>
      </c>
      <c r="L738" s="21">
        <f t="shared" si="67"/>
        <v>1</v>
      </c>
      <c r="M738" s="21">
        <f t="shared" si="68"/>
        <v>0</v>
      </c>
      <c r="N738" s="21">
        <f t="shared" si="69"/>
        <v>0</v>
      </c>
      <c r="O738" s="21">
        <f t="shared" si="70"/>
        <v>1</v>
      </c>
      <c r="P738" s="21">
        <f t="shared" si="71"/>
        <v>0</v>
      </c>
    </row>
    <row r="739" spans="1:16">
      <c r="A739" s="55">
        <v>54680</v>
      </c>
      <c r="B739" s="55">
        <v>350</v>
      </c>
      <c r="C739" s="55">
        <v>1123</v>
      </c>
      <c r="D739" s="56">
        <v>21</v>
      </c>
      <c r="E739" s="56">
        <v>43.4</v>
      </c>
      <c r="F739" s="56">
        <v>167.4</v>
      </c>
      <c r="G739" s="61">
        <v>0</v>
      </c>
      <c r="H739" s="56">
        <v>-1</v>
      </c>
      <c r="I739" s="56">
        <v>178.4</v>
      </c>
      <c r="J739" s="57">
        <v>32741363</v>
      </c>
      <c r="K739" s="21">
        <f t="shared" si="66"/>
        <v>0</v>
      </c>
      <c r="L739" s="21">
        <f t="shared" si="67"/>
        <v>1</v>
      </c>
      <c r="M739" s="21">
        <f t="shared" si="68"/>
        <v>0</v>
      </c>
      <c r="N739" s="21">
        <f t="shared" si="69"/>
        <v>0</v>
      </c>
      <c r="O739" s="21">
        <f t="shared" si="70"/>
        <v>1</v>
      </c>
      <c r="P739" s="21">
        <f t="shared" si="71"/>
        <v>0</v>
      </c>
    </row>
    <row r="740" spans="1:16">
      <c r="A740" s="55">
        <v>57685</v>
      </c>
      <c r="B740" s="55">
        <v>155</v>
      </c>
      <c r="C740" s="55">
        <v>1245</v>
      </c>
      <c r="D740" s="56">
        <v>21</v>
      </c>
      <c r="E740" s="56">
        <v>195.2</v>
      </c>
      <c r="F740" s="56">
        <v>167.2</v>
      </c>
      <c r="G740" s="61">
        <v>0</v>
      </c>
      <c r="H740" s="56">
        <v>0</v>
      </c>
      <c r="I740" s="56">
        <v>189.8</v>
      </c>
      <c r="J740" s="57">
        <v>21044237</v>
      </c>
      <c r="K740" s="21">
        <f t="shared" si="66"/>
        <v>0</v>
      </c>
      <c r="L740" s="21">
        <f t="shared" si="67"/>
        <v>0</v>
      </c>
      <c r="M740" s="21">
        <f t="shared" si="68"/>
        <v>0</v>
      </c>
      <c r="N740" s="21">
        <f t="shared" si="69"/>
        <v>0</v>
      </c>
      <c r="O740" s="21">
        <f t="shared" si="70"/>
        <v>0</v>
      </c>
      <c r="P740" s="21">
        <f t="shared" si="71"/>
        <v>0</v>
      </c>
    </row>
    <row r="741" spans="1:16">
      <c r="A741" s="58">
        <v>50096</v>
      </c>
      <c r="B741" s="58">
        <v>200</v>
      </c>
      <c r="C741" s="58">
        <v>1918</v>
      </c>
      <c r="D741" s="59">
        <v>21</v>
      </c>
      <c r="E741" s="59">
        <v>112.7</v>
      </c>
      <c r="F741" s="59">
        <v>167.1</v>
      </c>
      <c r="G741" s="62">
        <v>0</v>
      </c>
      <c r="H741" s="59">
        <v>-1</v>
      </c>
      <c r="I741" s="59">
        <v>177.7</v>
      </c>
      <c r="J741" s="60">
        <v>19240584</v>
      </c>
      <c r="K741" s="21">
        <f t="shared" si="66"/>
        <v>0</v>
      </c>
      <c r="L741" s="21">
        <f t="shared" si="67"/>
        <v>1</v>
      </c>
      <c r="M741" s="21">
        <f t="shared" si="68"/>
        <v>0</v>
      </c>
      <c r="N741" s="21">
        <f t="shared" si="69"/>
        <v>0</v>
      </c>
      <c r="O741" s="21">
        <f t="shared" si="70"/>
        <v>1</v>
      </c>
      <c r="P741" s="21">
        <f t="shared" si="71"/>
        <v>0</v>
      </c>
    </row>
    <row r="742" spans="1:16">
      <c r="A742" s="55">
        <v>4230</v>
      </c>
      <c r="B742" s="55">
        <v>140</v>
      </c>
      <c r="C742" s="55">
        <v>2494</v>
      </c>
      <c r="D742" s="56">
        <v>21</v>
      </c>
      <c r="E742" s="56">
        <v>193.6</v>
      </c>
      <c r="F742" s="56">
        <v>167.1</v>
      </c>
      <c r="G742" s="61">
        <v>0</v>
      </c>
      <c r="H742" s="56">
        <v>0</v>
      </c>
      <c r="I742" s="56">
        <v>138.30000000000001</v>
      </c>
      <c r="J742" s="57">
        <v>20218134</v>
      </c>
      <c r="K742" s="21">
        <f t="shared" si="66"/>
        <v>0</v>
      </c>
      <c r="L742" s="21">
        <f t="shared" si="67"/>
        <v>0</v>
      </c>
      <c r="M742" s="21">
        <f t="shared" si="68"/>
        <v>0</v>
      </c>
      <c r="N742" s="21">
        <f t="shared" si="69"/>
        <v>0</v>
      </c>
      <c r="O742" s="21">
        <f t="shared" si="70"/>
        <v>0</v>
      </c>
      <c r="P742" s="21">
        <f t="shared" si="71"/>
        <v>0</v>
      </c>
    </row>
    <row r="743" spans="1:16">
      <c r="A743" s="58">
        <v>7489</v>
      </c>
      <c r="B743" s="58">
        <v>164</v>
      </c>
      <c r="C743" s="58">
        <v>1155</v>
      </c>
      <c r="D743" s="59">
        <v>21</v>
      </c>
      <c r="E743" s="59">
        <v>161.4</v>
      </c>
      <c r="F743" s="59">
        <v>167.1</v>
      </c>
      <c r="G743" s="62">
        <v>0</v>
      </c>
      <c r="H743" s="59">
        <v>0</v>
      </c>
      <c r="I743" s="59">
        <v>178.6</v>
      </c>
      <c r="J743" s="60">
        <v>11939945</v>
      </c>
      <c r="K743" s="21">
        <f t="shared" si="66"/>
        <v>0</v>
      </c>
      <c r="L743" s="21">
        <f t="shared" si="67"/>
        <v>0</v>
      </c>
      <c r="M743" s="21">
        <f t="shared" si="68"/>
        <v>0</v>
      </c>
      <c r="N743" s="21">
        <f t="shared" si="69"/>
        <v>0</v>
      </c>
      <c r="O743" s="21">
        <f t="shared" si="70"/>
        <v>0</v>
      </c>
      <c r="P743" s="21">
        <f t="shared" si="71"/>
        <v>0</v>
      </c>
    </row>
    <row r="744" spans="1:16">
      <c r="A744" s="55">
        <v>46690</v>
      </c>
      <c r="B744" s="55">
        <v>175</v>
      </c>
      <c r="C744" s="55">
        <v>6174</v>
      </c>
      <c r="D744" s="56">
        <v>21</v>
      </c>
      <c r="E744" s="56">
        <v>254.5</v>
      </c>
      <c r="F744" s="56">
        <v>167.1</v>
      </c>
      <c r="G744" s="61">
        <v>0</v>
      </c>
      <c r="H744" s="56">
        <v>0</v>
      </c>
      <c r="I744" s="56">
        <v>170.9</v>
      </c>
      <c r="J744" s="57">
        <v>27726348</v>
      </c>
      <c r="K744" s="21">
        <f t="shared" si="66"/>
        <v>0</v>
      </c>
      <c r="L744" s="21">
        <f t="shared" si="67"/>
        <v>0</v>
      </c>
      <c r="M744" s="21">
        <f t="shared" si="68"/>
        <v>0</v>
      </c>
      <c r="N744" s="21">
        <f t="shared" si="69"/>
        <v>0</v>
      </c>
      <c r="O744" s="21">
        <f t="shared" si="70"/>
        <v>0</v>
      </c>
      <c r="P744" s="21">
        <f t="shared" si="71"/>
        <v>0</v>
      </c>
    </row>
    <row r="745" spans="1:16">
      <c r="A745" s="58">
        <v>8461</v>
      </c>
      <c r="B745" s="58">
        <v>199</v>
      </c>
      <c r="C745" s="58">
        <v>3282</v>
      </c>
      <c r="D745" s="59">
        <v>21</v>
      </c>
      <c r="E745" s="59">
        <v>159</v>
      </c>
      <c r="F745" s="59">
        <v>166.9</v>
      </c>
      <c r="G745" s="62">
        <v>0</v>
      </c>
      <c r="H745" s="59">
        <v>-1</v>
      </c>
      <c r="I745" s="59">
        <v>157.30000000000001</v>
      </c>
      <c r="J745" s="60">
        <v>25772628</v>
      </c>
      <c r="K745" s="21">
        <f t="shared" si="66"/>
        <v>0</v>
      </c>
      <c r="L745" s="21">
        <f t="shared" si="67"/>
        <v>1</v>
      </c>
      <c r="M745" s="21">
        <f t="shared" si="68"/>
        <v>0</v>
      </c>
      <c r="N745" s="21">
        <f t="shared" si="69"/>
        <v>0</v>
      </c>
      <c r="O745" s="21">
        <f t="shared" si="70"/>
        <v>1</v>
      </c>
      <c r="P745" s="21">
        <f t="shared" si="71"/>
        <v>0</v>
      </c>
    </row>
    <row r="746" spans="1:16">
      <c r="A746" s="58">
        <v>59325</v>
      </c>
      <c r="B746" s="58">
        <v>175</v>
      </c>
      <c r="C746" s="58">
        <v>8378</v>
      </c>
      <c r="D746" s="59">
        <v>21</v>
      </c>
      <c r="E746" s="59">
        <v>112.5</v>
      </c>
      <c r="F746" s="59">
        <v>166.9</v>
      </c>
      <c r="G746" s="62">
        <v>0</v>
      </c>
      <c r="H746" s="59">
        <v>-1</v>
      </c>
      <c r="I746" s="59">
        <v>172.6</v>
      </c>
      <c r="J746" s="60">
        <v>29255113</v>
      </c>
      <c r="K746" s="21">
        <f t="shared" si="66"/>
        <v>0</v>
      </c>
      <c r="L746" s="21">
        <f t="shared" si="67"/>
        <v>1</v>
      </c>
      <c r="M746" s="21">
        <f t="shared" si="68"/>
        <v>0</v>
      </c>
      <c r="N746" s="21">
        <f t="shared" si="69"/>
        <v>0</v>
      </c>
      <c r="O746" s="21">
        <f t="shared" si="70"/>
        <v>1</v>
      </c>
      <c r="P746" s="21">
        <f t="shared" si="71"/>
        <v>0</v>
      </c>
    </row>
    <row r="747" spans="1:16">
      <c r="A747" s="55">
        <v>13481</v>
      </c>
      <c r="B747" s="55">
        <v>129</v>
      </c>
      <c r="C747" s="55">
        <v>7621</v>
      </c>
      <c r="D747" s="56">
        <v>21</v>
      </c>
      <c r="E747" s="56">
        <v>107.7</v>
      </c>
      <c r="F747" s="56">
        <v>166.8</v>
      </c>
      <c r="G747" s="61">
        <v>0</v>
      </c>
      <c r="H747" s="56">
        <v>-1</v>
      </c>
      <c r="I747" s="56">
        <v>183.2</v>
      </c>
      <c r="J747" s="57">
        <v>20365544</v>
      </c>
      <c r="K747" s="21">
        <f t="shared" si="66"/>
        <v>0</v>
      </c>
      <c r="L747" s="21">
        <f t="shared" si="67"/>
        <v>1</v>
      </c>
      <c r="M747" s="21">
        <f t="shared" si="68"/>
        <v>0</v>
      </c>
      <c r="N747" s="21">
        <f t="shared" si="69"/>
        <v>0</v>
      </c>
      <c r="O747" s="21">
        <f t="shared" si="70"/>
        <v>1</v>
      </c>
      <c r="P747" s="21">
        <f t="shared" si="71"/>
        <v>0</v>
      </c>
    </row>
    <row r="748" spans="1:16">
      <c r="A748" s="55">
        <v>20962</v>
      </c>
      <c r="B748" s="55">
        <v>170</v>
      </c>
      <c r="C748" s="55">
        <v>7960</v>
      </c>
      <c r="D748" s="56">
        <v>21</v>
      </c>
      <c r="E748" s="56">
        <v>117.8</v>
      </c>
      <c r="F748" s="56">
        <v>166.6</v>
      </c>
      <c r="G748" s="61">
        <v>-6412</v>
      </c>
      <c r="H748" s="56">
        <v>-1</v>
      </c>
      <c r="I748" s="56">
        <v>149.9</v>
      </c>
      <c r="J748" s="57">
        <v>27498795</v>
      </c>
      <c r="K748" s="21">
        <f t="shared" si="66"/>
        <v>-6412</v>
      </c>
      <c r="L748" s="21">
        <f t="shared" si="67"/>
        <v>1</v>
      </c>
      <c r="M748" s="21">
        <f t="shared" si="68"/>
        <v>1</v>
      </c>
      <c r="N748" s="21">
        <f t="shared" si="69"/>
        <v>1</v>
      </c>
      <c r="O748" s="21">
        <f t="shared" si="70"/>
        <v>0</v>
      </c>
      <c r="P748" s="21">
        <f t="shared" si="71"/>
        <v>0</v>
      </c>
    </row>
    <row r="749" spans="1:16">
      <c r="A749" s="58">
        <v>32824</v>
      </c>
      <c r="B749" s="58">
        <v>170</v>
      </c>
      <c r="C749" s="58">
        <v>8428</v>
      </c>
      <c r="D749" s="59">
        <v>21</v>
      </c>
      <c r="E749" s="59">
        <v>110.5</v>
      </c>
      <c r="F749" s="59">
        <v>166.6</v>
      </c>
      <c r="G749" s="62">
        <v>0</v>
      </c>
      <c r="H749" s="59">
        <v>0</v>
      </c>
      <c r="I749" s="59">
        <v>0</v>
      </c>
      <c r="J749" s="60">
        <v>10435633</v>
      </c>
      <c r="K749" s="21">
        <f t="shared" si="66"/>
        <v>0</v>
      </c>
      <c r="L749" s="21">
        <f t="shared" si="67"/>
        <v>0</v>
      </c>
      <c r="M749" s="21">
        <f t="shared" si="68"/>
        <v>0</v>
      </c>
      <c r="N749" s="21">
        <f t="shared" si="69"/>
        <v>0</v>
      </c>
      <c r="O749" s="21">
        <f t="shared" si="70"/>
        <v>0</v>
      </c>
      <c r="P749" s="21">
        <f t="shared" si="71"/>
        <v>0</v>
      </c>
    </row>
    <row r="750" spans="1:16">
      <c r="A750" s="58">
        <v>48092</v>
      </c>
      <c r="B750" s="58">
        <v>900</v>
      </c>
      <c r="C750" s="58">
        <v>2852</v>
      </c>
      <c r="D750" s="59">
        <v>21</v>
      </c>
      <c r="E750" s="59">
        <v>164</v>
      </c>
      <c r="F750" s="59">
        <v>166.3</v>
      </c>
      <c r="G750" s="62">
        <v>0</v>
      </c>
      <c r="H750" s="59">
        <v>0</v>
      </c>
      <c r="I750" s="59">
        <v>175.5</v>
      </c>
      <c r="J750" s="60">
        <v>30096665</v>
      </c>
      <c r="K750" s="21">
        <f t="shared" si="66"/>
        <v>0</v>
      </c>
      <c r="L750" s="21">
        <f t="shared" si="67"/>
        <v>0</v>
      </c>
      <c r="M750" s="21">
        <f t="shared" si="68"/>
        <v>0</v>
      </c>
      <c r="N750" s="21">
        <f t="shared" si="69"/>
        <v>0</v>
      </c>
      <c r="O750" s="21">
        <f t="shared" si="70"/>
        <v>0</v>
      </c>
      <c r="P750" s="21">
        <f t="shared" si="71"/>
        <v>0</v>
      </c>
    </row>
    <row r="751" spans="1:16">
      <c r="A751" s="58">
        <v>57662</v>
      </c>
      <c r="B751" s="58">
        <v>155</v>
      </c>
      <c r="C751" s="58">
        <v>6617</v>
      </c>
      <c r="D751" s="59">
        <v>21</v>
      </c>
      <c r="E751" s="59">
        <v>143.69999999999999</v>
      </c>
      <c r="F751" s="59">
        <v>166</v>
      </c>
      <c r="G751" s="62">
        <v>0</v>
      </c>
      <c r="H751" s="59">
        <v>0</v>
      </c>
      <c r="I751" s="59">
        <v>173.7</v>
      </c>
      <c r="J751" s="60">
        <v>15163984</v>
      </c>
      <c r="K751" s="21">
        <f t="shared" si="66"/>
        <v>0</v>
      </c>
      <c r="L751" s="21">
        <f t="shared" si="67"/>
        <v>0</v>
      </c>
      <c r="M751" s="21">
        <f t="shared" si="68"/>
        <v>0</v>
      </c>
      <c r="N751" s="21">
        <f t="shared" si="69"/>
        <v>0</v>
      </c>
      <c r="O751" s="21">
        <f t="shared" si="70"/>
        <v>0</v>
      </c>
      <c r="P751" s="21">
        <f t="shared" si="71"/>
        <v>0</v>
      </c>
    </row>
    <row r="752" spans="1:16">
      <c r="A752" s="55">
        <v>47451</v>
      </c>
      <c r="B752" s="55">
        <v>155</v>
      </c>
      <c r="C752" s="55">
        <v>1194</v>
      </c>
      <c r="D752" s="56">
        <v>21</v>
      </c>
      <c r="E752" s="56">
        <v>164.7</v>
      </c>
      <c r="F752" s="56">
        <v>166</v>
      </c>
      <c r="G752" s="61">
        <v>0</v>
      </c>
      <c r="H752" s="56">
        <v>1</v>
      </c>
      <c r="I752" s="56">
        <v>116</v>
      </c>
      <c r="J752" s="57">
        <v>33425783</v>
      </c>
      <c r="K752" s="21">
        <f t="shared" si="66"/>
        <v>0</v>
      </c>
      <c r="L752" s="21">
        <f t="shared" si="67"/>
        <v>0</v>
      </c>
      <c r="M752" s="21">
        <f t="shared" si="68"/>
        <v>0</v>
      </c>
      <c r="N752" s="21">
        <f t="shared" si="69"/>
        <v>0</v>
      </c>
      <c r="O752" s="21">
        <f t="shared" si="70"/>
        <v>0</v>
      </c>
      <c r="P752" s="21">
        <f t="shared" si="71"/>
        <v>0</v>
      </c>
    </row>
    <row r="753" spans="1:16">
      <c r="A753" s="58">
        <v>43235</v>
      </c>
      <c r="B753" s="58">
        <v>850</v>
      </c>
      <c r="C753" s="58">
        <v>1998</v>
      </c>
      <c r="D753" s="59">
        <v>21</v>
      </c>
      <c r="E753" s="59">
        <v>111.7</v>
      </c>
      <c r="F753" s="59">
        <v>165.9</v>
      </c>
      <c r="G753" s="62">
        <v>0</v>
      </c>
      <c r="H753" s="59">
        <v>-1</v>
      </c>
      <c r="I753" s="59">
        <v>192</v>
      </c>
      <c r="J753" s="60">
        <v>99786353</v>
      </c>
      <c r="K753" s="21">
        <f t="shared" si="66"/>
        <v>0</v>
      </c>
      <c r="L753" s="21">
        <f t="shared" si="67"/>
        <v>1</v>
      </c>
      <c r="M753" s="21">
        <f t="shared" si="68"/>
        <v>0</v>
      </c>
      <c r="N753" s="21">
        <f t="shared" si="69"/>
        <v>0</v>
      </c>
      <c r="O753" s="21">
        <f t="shared" si="70"/>
        <v>1</v>
      </c>
      <c r="P753" s="21">
        <f t="shared" si="71"/>
        <v>0</v>
      </c>
    </row>
    <row r="754" spans="1:16">
      <c r="A754" s="55">
        <v>4279</v>
      </c>
      <c r="B754" s="55">
        <v>164</v>
      </c>
      <c r="C754" s="55">
        <v>2483</v>
      </c>
      <c r="D754" s="56">
        <v>21</v>
      </c>
      <c r="E754" s="56">
        <v>124.8</v>
      </c>
      <c r="F754" s="56">
        <v>165.8</v>
      </c>
      <c r="G754" s="61">
        <v>0</v>
      </c>
      <c r="H754" s="56">
        <v>0</v>
      </c>
      <c r="I754" s="56">
        <v>162.1</v>
      </c>
      <c r="J754" s="57">
        <v>17246739</v>
      </c>
      <c r="K754" s="21">
        <f t="shared" si="66"/>
        <v>0</v>
      </c>
      <c r="L754" s="21">
        <f t="shared" si="67"/>
        <v>0</v>
      </c>
      <c r="M754" s="21">
        <f t="shared" si="68"/>
        <v>0</v>
      </c>
      <c r="N754" s="21">
        <f t="shared" si="69"/>
        <v>0</v>
      </c>
      <c r="O754" s="21">
        <f t="shared" si="70"/>
        <v>0</v>
      </c>
      <c r="P754" s="21">
        <f t="shared" si="71"/>
        <v>0</v>
      </c>
    </row>
    <row r="755" spans="1:16">
      <c r="A755" s="58">
        <v>30760</v>
      </c>
      <c r="B755" s="58">
        <v>155</v>
      </c>
      <c r="C755" s="58">
        <v>1191</v>
      </c>
      <c r="D755" s="59">
        <v>21</v>
      </c>
      <c r="E755" s="59">
        <v>166.9</v>
      </c>
      <c r="F755" s="59">
        <v>165.7</v>
      </c>
      <c r="G755" s="62">
        <v>0</v>
      </c>
      <c r="H755" s="59">
        <v>-1</v>
      </c>
      <c r="I755" s="59">
        <v>162.69999999999999</v>
      </c>
      <c r="J755" s="60">
        <v>32727972</v>
      </c>
      <c r="K755" s="21">
        <f t="shared" si="66"/>
        <v>0</v>
      </c>
      <c r="L755" s="21">
        <f t="shared" si="67"/>
        <v>1</v>
      </c>
      <c r="M755" s="21">
        <f t="shared" si="68"/>
        <v>0</v>
      </c>
      <c r="N755" s="21">
        <f t="shared" si="69"/>
        <v>0</v>
      </c>
      <c r="O755" s="21">
        <f t="shared" si="70"/>
        <v>1</v>
      </c>
      <c r="P755" s="21">
        <f t="shared" si="71"/>
        <v>0</v>
      </c>
    </row>
    <row r="756" spans="1:16">
      <c r="A756" s="55">
        <v>26577</v>
      </c>
      <c r="B756" s="55">
        <v>900</v>
      </c>
      <c r="C756" s="55">
        <v>9185</v>
      </c>
      <c r="D756" s="56">
        <v>21</v>
      </c>
      <c r="E756" s="56">
        <v>143</v>
      </c>
      <c r="F756" s="56">
        <v>165.7</v>
      </c>
      <c r="G756" s="61">
        <v>0</v>
      </c>
      <c r="H756" s="56">
        <v>0</v>
      </c>
      <c r="I756" s="56">
        <v>153.6</v>
      </c>
      <c r="J756" s="57">
        <v>77674314</v>
      </c>
      <c r="K756" s="21">
        <f t="shared" si="66"/>
        <v>0</v>
      </c>
      <c r="L756" s="21">
        <f t="shared" si="67"/>
        <v>0</v>
      </c>
      <c r="M756" s="21">
        <f t="shared" si="68"/>
        <v>0</v>
      </c>
      <c r="N756" s="21">
        <f t="shared" si="69"/>
        <v>0</v>
      </c>
      <c r="O756" s="21">
        <f t="shared" si="70"/>
        <v>0</v>
      </c>
      <c r="P756" s="21">
        <f t="shared" si="71"/>
        <v>0</v>
      </c>
    </row>
    <row r="757" spans="1:16">
      <c r="A757" s="58">
        <v>33615</v>
      </c>
      <c r="B757" s="58">
        <v>350</v>
      </c>
      <c r="C757" s="58">
        <v>5970</v>
      </c>
      <c r="D757" s="59">
        <v>21</v>
      </c>
      <c r="E757" s="59">
        <v>113.8</v>
      </c>
      <c r="F757" s="59">
        <v>165.5</v>
      </c>
      <c r="G757" s="62">
        <v>0</v>
      </c>
      <c r="H757" s="59">
        <v>0</v>
      </c>
      <c r="I757" s="59">
        <v>140.30000000000001</v>
      </c>
      <c r="J757" s="60">
        <v>12747241</v>
      </c>
      <c r="K757" s="21">
        <f t="shared" si="66"/>
        <v>0</v>
      </c>
      <c r="L757" s="21">
        <f t="shared" si="67"/>
        <v>0</v>
      </c>
      <c r="M757" s="21">
        <f t="shared" si="68"/>
        <v>0</v>
      </c>
      <c r="N757" s="21">
        <f t="shared" si="69"/>
        <v>0</v>
      </c>
      <c r="O757" s="21">
        <f t="shared" si="70"/>
        <v>0</v>
      </c>
      <c r="P757" s="21">
        <f t="shared" si="71"/>
        <v>0</v>
      </c>
    </row>
    <row r="758" spans="1:16">
      <c r="A758" s="55">
        <v>31020</v>
      </c>
      <c r="B758" s="55">
        <v>129</v>
      </c>
      <c r="C758" s="55">
        <v>3379</v>
      </c>
      <c r="D758" s="56">
        <v>21</v>
      </c>
      <c r="E758" s="56">
        <v>163.69999999999999</v>
      </c>
      <c r="F758" s="56">
        <v>165.3</v>
      </c>
      <c r="G758" s="61">
        <v>-54988</v>
      </c>
      <c r="H758" s="56">
        <v>1</v>
      </c>
      <c r="I758" s="56">
        <v>147.5</v>
      </c>
      <c r="J758" s="57">
        <v>12452004</v>
      </c>
      <c r="K758" s="21">
        <f t="shared" si="66"/>
        <v>-54988</v>
      </c>
      <c r="L758" s="21">
        <f t="shared" si="67"/>
        <v>0</v>
      </c>
      <c r="M758" s="21">
        <f t="shared" si="68"/>
        <v>1</v>
      </c>
      <c r="N758" s="21">
        <f t="shared" si="69"/>
        <v>0</v>
      </c>
      <c r="O758" s="21">
        <f t="shared" si="70"/>
        <v>0</v>
      </c>
      <c r="P758" s="21">
        <f t="shared" si="71"/>
        <v>1</v>
      </c>
    </row>
    <row r="759" spans="1:16">
      <c r="A759" s="58">
        <v>28125</v>
      </c>
      <c r="B759" s="58">
        <v>164</v>
      </c>
      <c r="C759" s="58">
        <v>1777</v>
      </c>
      <c r="D759" s="59">
        <v>21</v>
      </c>
      <c r="E759" s="59">
        <v>206</v>
      </c>
      <c r="F759" s="59">
        <v>165.2</v>
      </c>
      <c r="G759" s="62">
        <v>0</v>
      </c>
      <c r="H759" s="59">
        <v>0</v>
      </c>
      <c r="I759" s="59">
        <v>156.19999999999999</v>
      </c>
      <c r="J759" s="60">
        <v>26449448</v>
      </c>
      <c r="K759" s="21">
        <f t="shared" si="66"/>
        <v>0</v>
      </c>
      <c r="L759" s="21">
        <f t="shared" si="67"/>
        <v>0</v>
      </c>
      <c r="M759" s="21">
        <f t="shared" si="68"/>
        <v>0</v>
      </c>
      <c r="N759" s="21">
        <f t="shared" si="69"/>
        <v>0</v>
      </c>
      <c r="O759" s="21">
        <f t="shared" si="70"/>
        <v>0</v>
      </c>
      <c r="P759" s="21">
        <f t="shared" si="71"/>
        <v>0</v>
      </c>
    </row>
    <row r="760" spans="1:16">
      <c r="A760" s="58">
        <v>42958</v>
      </c>
      <c r="B760" s="58">
        <v>143</v>
      </c>
      <c r="C760" s="58">
        <v>1500</v>
      </c>
      <c r="D760" s="59">
        <v>21</v>
      </c>
      <c r="E760" s="59">
        <v>115.8</v>
      </c>
      <c r="F760" s="59">
        <v>165.2</v>
      </c>
      <c r="G760" s="62">
        <v>0</v>
      </c>
      <c r="H760" s="59">
        <v>1</v>
      </c>
      <c r="I760" s="59">
        <v>52.5</v>
      </c>
      <c r="J760" s="60">
        <v>12823533</v>
      </c>
      <c r="K760" s="21">
        <f t="shared" si="66"/>
        <v>0</v>
      </c>
      <c r="L760" s="21">
        <f t="shared" si="67"/>
        <v>0</v>
      </c>
      <c r="M760" s="21">
        <f t="shared" si="68"/>
        <v>0</v>
      </c>
      <c r="N760" s="21">
        <f t="shared" si="69"/>
        <v>0</v>
      </c>
      <c r="O760" s="21">
        <f t="shared" si="70"/>
        <v>0</v>
      </c>
      <c r="P760" s="21">
        <f t="shared" si="71"/>
        <v>0</v>
      </c>
    </row>
    <row r="761" spans="1:16">
      <c r="A761" s="58">
        <v>55711</v>
      </c>
      <c r="B761" s="58">
        <v>175</v>
      </c>
      <c r="C761" s="58">
        <v>9030</v>
      </c>
      <c r="D761" s="59">
        <v>31</v>
      </c>
      <c r="E761" s="59">
        <v>314.60000000000002</v>
      </c>
      <c r="F761" s="59">
        <v>165</v>
      </c>
      <c r="G761" s="62">
        <v>0</v>
      </c>
      <c r="H761" s="59">
        <v>0</v>
      </c>
      <c r="I761" s="59">
        <v>154</v>
      </c>
      <c r="J761" s="60">
        <v>29337209</v>
      </c>
      <c r="K761" s="21">
        <f t="shared" si="66"/>
        <v>0</v>
      </c>
      <c r="L761" s="21">
        <f t="shared" si="67"/>
        <v>0</v>
      </c>
      <c r="M761" s="21">
        <f t="shared" si="68"/>
        <v>0</v>
      </c>
      <c r="N761" s="21">
        <f t="shared" si="69"/>
        <v>0</v>
      </c>
      <c r="O761" s="21">
        <f t="shared" si="70"/>
        <v>0</v>
      </c>
      <c r="P761" s="21">
        <f t="shared" si="71"/>
        <v>0</v>
      </c>
    </row>
    <row r="762" spans="1:16">
      <c r="A762" s="58">
        <v>2504</v>
      </c>
      <c r="B762" s="58">
        <v>170</v>
      </c>
      <c r="C762" s="58">
        <v>7115</v>
      </c>
      <c r="D762" s="59">
        <v>21</v>
      </c>
      <c r="E762" s="59">
        <v>137.69999999999999</v>
      </c>
      <c r="F762" s="59">
        <v>165</v>
      </c>
      <c r="G762" s="62">
        <v>-30000</v>
      </c>
      <c r="H762" s="59">
        <v>1</v>
      </c>
      <c r="I762" s="59">
        <v>187.4</v>
      </c>
      <c r="J762" s="60">
        <v>84733016</v>
      </c>
      <c r="K762" s="21">
        <f t="shared" si="66"/>
        <v>-30000</v>
      </c>
      <c r="L762" s="21">
        <f t="shared" si="67"/>
        <v>0</v>
      </c>
      <c r="M762" s="21">
        <f t="shared" si="68"/>
        <v>1</v>
      </c>
      <c r="N762" s="21">
        <f t="shared" si="69"/>
        <v>0</v>
      </c>
      <c r="O762" s="21">
        <f t="shared" si="70"/>
        <v>0</v>
      </c>
      <c r="P762" s="21">
        <f t="shared" si="71"/>
        <v>1</v>
      </c>
    </row>
    <row r="763" spans="1:16">
      <c r="A763" s="58">
        <v>44070</v>
      </c>
      <c r="B763" s="58">
        <v>524</v>
      </c>
      <c r="C763" s="58">
        <v>1942</v>
      </c>
      <c r="D763" s="59">
        <v>21</v>
      </c>
      <c r="E763" s="59">
        <v>115</v>
      </c>
      <c r="F763" s="59">
        <v>164.9</v>
      </c>
      <c r="G763" s="62">
        <v>0</v>
      </c>
      <c r="H763" s="59">
        <v>-1</v>
      </c>
      <c r="I763" s="59">
        <v>149.9</v>
      </c>
      <c r="J763" s="60">
        <v>31973589</v>
      </c>
      <c r="K763" s="21">
        <f t="shared" si="66"/>
        <v>0</v>
      </c>
      <c r="L763" s="21">
        <f t="shared" si="67"/>
        <v>1</v>
      </c>
      <c r="M763" s="21">
        <f t="shared" si="68"/>
        <v>0</v>
      </c>
      <c r="N763" s="21">
        <f t="shared" si="69"/>
        <v>0</v>
      </c>
      <c r="O763" s="21">
        <f t="shared" si="70"/>
        <v>1</v>
      </c>
      <c r="P763" s="21">
        <f t="shared" si="71"/>
        <v>0</v>
      </c>
    </row>
    <row r="764" spans="1:16">
      <c r="A764" s="55">
        <v>11441</v>
      </c>
      <c r="B764" s="55">
        <v>155</v>
      </c>
      <c r="C764" s="55">
        <v>4704</v>
      </c>
      <c r="D764" s="56">
        <v>21</v>
      </c>
      <c r="E764" s="56">
        <v>115.4</v>
      </c>
      <c r="F764" s="56">
        <v>164.8</v>
      </c>
      <c r="G764" s="61">
        <v>0</v>
      </c>
      <c r="H764" s="56">
        <v>-1</v>
      </c>
      <c r="I764" s="56">
        <v>145.30000000000001</v>
      </c>
      <c r="J764" s="57">
        <v>19976297</v>
      </c>
      <c r="K764" s="21">
        <f t="shared" si="66"/>
        <v>0</v>
      </c>
      <c r="L764" s="21">
        <f t="shared" si="67"/>
        <v>1</v>
      </c>
      <c r="M764" s="21">
        <f t="shared" si="68"/>
        <v>0</v>
      </c>
      <c r="N764" s="21">
        <f t="shared" si="69"/>
        <v>0</v>
      </c>
      <c r="O764" s="21">
        <f t="shared" si="70"/>
        <v>1</v>
      </c>
      <c r="P764" s="21">
        <f t="shared" si="71"/>
        <v>0</v>
      </c>
    </row>
    <row r="765" spans="1:16">
      <c r="A765" s="55">
        <v>35108</v>
      </c>
      <c r="B765" s="55">
        <v>164</v>
      </c>
      <c r="C765" s="55">
        <v>2693</v>
      </c>
      <c r="D765" s="56">
        <v>21</v>
      </c>
      <c r="E765" s="56">
        <v>99.6</v>
      </c>
      <c r="F765" s="56">
        <v>164.7</v>
      </c>
      <c r="G765" s="61">
        <v>0</v>
      </c>
      <c r="H765" s="56">
        <v>-1</v>
      </c>
      <c r="I765" s="56">
        <v>169.1</v>
      </c>
      <c r="J765" s="57">
        <v>16554634</v>
      </c>
      <c r="K765" s="21">
        <f t="shared" si="66"/>
        <v>0</v>
      </c>
      <c r="L765" s="21">
        <f t="shared" si="67"/>
        <v>1</v>
      </c>
      <c r="M765" s="21">
        <f t="shared" si="68"/>
        <v>0</v>
      </c>
      <c r="N765" s="21">
        <f t="shared" si="69"/>
        <v>0</v>
      </c>
      <c r="O765" s="21">
        <f t="shared" si="70"/>
        <v>1</v>
      </c>
      <c r="P765" s="21">
        <f t="shared" si="71"/>
        <v>0</v>
      </c>
    </row>
    <row r="766" spans="1:16">
      <c r="A766" s="58">
        <v>12492</v>
      </c>
      <c r="B766" s="58">
        <v>500</v>
      </c>
      <c r="C766" s="58">
        <v>5310</v>
      </c>
      <c r="D766" s="59">
        <v>21</v>
      </c>
      <c r="E766" s="59">
        <v>120.1</v>
      </c>
      <c r="F766" s="59">
        <v>164.6</v>
      </c>
      <c r="G766" s="62">
        <v>0</v>
      </c>
      <c r="H766" s="59">
        <v>1</v>
      </c>
      <c r="I766" s="59">
        <v>0</v>
      </c>
      <c r="J766" s="60">
        <v>10028671</v>
      </c>
      <c r="K766" s="21">
        <f t="shared" si="66"/>
        <v>0</v>
      </c>
      <c r="L766" s="21">
        <f t="shared" si="67"/>
        <v>0</v>
      </c>
      <c r="M766" s="21">
        <f t="shared" si="68"/>
        <v>0</v>
      </c>
      <c r="N766" s="21">
        <f t="shared" si="69"/>
        <v>0</v>
      </c>
      <c r="O766" s="21">
        <f t="shared" si="70"/>
        <v>0</v>
      </c>
      <c r="P766" s="21">
        <f t="shared" si="71"/>
        <v>0</v>
      </c>
    </row>
    <row r="767" spans="1:16">
      <c r="A767" s="58">
        <v>28898</v>
      </c>
      <c r="B767" s="58">
        <v>175</v>
      </c>
      <c r="C767" s="58">
        <v>1164</v>
      </c>
      <c r="D767" s="59">
        <v>21</v>
      </c>
      <c r="E767" s="59">
        <v>202.3</v>
      </c>
      <c r="F767" s="59">
        <v>164.5</v>
      </c>
      <c r="G767" s="62">
        <v>0</v>
      </c>
      <c r="H767" s="59">
        <v>-2</v>
      </c>
      <c r="I767" s="59">
        <v>136</v>
      </c>
      <c r="J767" s="60">
        <v>19873242</v>
      </c>
      <c r="K767" s="21">
        <f t="shared" si="66"/>
        <v>0</v>
      </c>
      <c r="L767" s="21">
        <f t="shared" si="67"/>
        <v>0</v>
      </c>
      <c r="M767" s="21">
        <f t="shared" si="68"/>
        <v>0</v>
      </c>
      <c r="N767" s="21">
        <f t="shared" si="69"/>
        <v>0</v>
      </c>
      <c r="O767" s="21">
        <f t="shared" si="70"/>
        <v>0</v>
      </c>
      <c r="P767" s="21">
        <f t="shared" si="71"/>
        <v>0</v>
      </c>
    </row>
    <row r="768" spans="1:16">
      <c r="A768" s="55">
        <v>58989</v>
      </c>
      <c r="B768" s="55">
        <v>519</v>
      </c>
      <c r="C768" s="55">
        <v>743</v>
      </c>
      <c r="D768" s="56">
        <v>21</v>
      </c>
      <c r="E768" s="56">
        <v>224.2</v>
      </c>
      <c r="F768" s="56">
        <v>164.4</v>
      </c>
      <c r="G768" s="61">
        <v>0</v>
      </c>
      <c r="H768" s="56">
        <v>0</v>
      </c>
      <c r="I768" s="56">
        <v>170.5</v>
      </c>
      <c r="J768" s="57">
        <v>14919732</v>
      </c>
      <c r="K768" s="21">
        <f t="shared" si="66"/>
        <v>0</v>
      </c>
      <c r="L768" s="21">
        <f t="shared" si="67"/>
        <v>0</v>
      </c>
      <c r="M768" s="21">
        <f t="shared" si="68"/>
        <v>0</v>
      </c>
      <c r="N768" s="21">
        <f t="shared" si="69"/>
        <v>0</v>
      </c>
      <c r="O768" s="21">
        <f t="shared" si="70"/>
        <v>0</v>
      </c>
      <c r="P768" s="21">
        <f t="shared" si="71"/>
        <v>0</v>
      </c>
    </row>
    <row r="769" spans="1:16">
      <c r="A769" s="55">
        <v>10894</v>
      </c>
      <c r="B769" s="55">
        <v>129</v>
      </c>
      <c r="C769" s="55">
        <v>7396</v>
      </c>
      <c r="D769" s="56">
        <v>21</v>
      </c>
      <c r="E769" s="56">
        <v>129.69999999999999</v>
      </c>
      <c r="F769" s="56">
        <v>164.3</v>
      </c>
      <c r="G769" s="61">
        <v>0</v>
      </c>
      <c r="H769" s="56">
        <v>-1</v>
      </c>
      <c r="I769" s="56">
        <v>170.5</v>
      </c>
      <c r="J769" s="57">
        <v>18085143</v>
      </c>
      <c r="K769" s="21">
        <f t="shared" si="66"/>
        <v>0</v>
      </c>
      <c r="L769" s="21">
        <f t="shared" si="67"/>
        <v>1</v>
      </c>
      <c r="M769" s="21">
        <f t="shared" si="68"/>
        <v>0</v>
      </c>
      <c r="N769" s="21">
        <f t="shared" si="69"/>
        <v>0</v>
      </c>
      <c r="O769" s="21">
        <f t="shared" si="70"/>
        <v>1</v>
      </c>
      <c r="P769" s="21">
        <f t="shared" si="71"/>
        <v>0</v>
      </c>
    </row>
    <row r="770" spans="1:16">
      <c r="A770" s="55">
        <v>14680</v>
      </c>
      <c r="B770" s="55">
        <v>200</v>
      </c>
      <c r="C770" s="55">
        <v>2822</v>
      </c>
      <c r="D770" s="56">
        <v>21</v>
      </c>
      <c r="E770" s="56">
        <v>211.8</v>
      </c>
      <c r="F770" s="56">
        <v>164.3</v>
      </c>
      <c r="G770" s="61">
        <v>0</v>
      </c>
      <c r="H770" s="56">
        <v>0</v>
      </c>
      <c r="I770" s="56">
        <v>171.5</v>
      </c>
      <c r="J770" s="57">
        <v>91247259</v>
      </c>
      <c r="K770" s="21">
        <f t="shared" si="66"/>
        <v>0</v>
      </c>
      <c r="L770" s="21">
        <f t="shared" si="67"/>
        <v>0</v>
      </c>
      <c r="M770" s="21">
        <f t="shared" si="68"/>
        <v>0</v>
      </c>
      <c r="N770" s="21">
        <f t="shared" si="69"/>
        <v>0</v>
      </c>
      <c r="O770" s="21">
        <f t="shared" si="70"/>
        <v>0</v>
      </c>
      <c r="P770" s="21">
        <f t="shared" si="71"/>
        <v>0</v>
      </c>
    </row>
    <row r="771" spans="1:16">
      <c r="A771" s="58">
        <v>37410</v>
      </c>
      <c r="B771" s="58">
        <v>140</v>
      </c>
      <c r="C771" s="58">
        <v>1836</v>
      </c>
      <c r="D771" s="59">
        <v>21</v>
      </c>
      <c r="E771" s="59">
        <v>140.6</v>
      </c>
      <c r="F771" s="59">
        <v>163.9</v>
      </c>
      <c r="G771" s="62">
        <v>0</v>
      </c>
      <c r="H771" s="59">
        <v>0</v>
      </c>
      <c r="I771" s="59">
        <v>156.6</v>
      </c>
      <c r="J771" s="60">
        <v>11952631</v>
      </c>
      <c r="K771" s="21">
        <f t="shared" ref="K771:K834" si="72">G771</f>
        <v>0</v>
      </c>
      <c r="L771" s="21">
        <f t="shared" ref="L771:L834" si="73">IF(H771=-1,1,0)</f>
        <v>0</v>
      </c>
      <c r="M771" s="21">
        <f t="shared" ref="M771:M834" si="74">IF(G771&lt;&gt;0,1,0)</f>
        <v>0</v>
      </c>
      <c r="N771" s="21">
        <f t="shared" ref="N771:N834" si="75">IF(AND(L771=1,M771=1),1,0)</f>
        <v>0</v>
      </c>
      <c r="O771" s="21">
        <f t="shared" ref="O771:O834" si="76">IF(AND(H771=-1,G771=0),1,0)</f>
        <v>0</v>
      </c>
      <c r="P771" s="21">
        <f t="shared" ref="P771:P834" si="77">IF(AND(G771&lt;&gt;0,H771&lt;&gt;-1),1,0)</f>
        <v>0</v>
      </c>
    </row>
    <row r="772" spans="1:16">
      <c r="A772" s="55">
        <v>363</v>
      </c>
      <c r="B772" s="55">
        <v>140</v>
      </c>
      <c r="C772" s="55">
        <v>2100</v>
      </c>
      <c r="D772" s="56">
        <v>21</v>
      </c>
      <c r="E772" s="56">
        <v>182.2</v>
      </c>
      <c r="F772" s="56">
        <v>163.5</v>
      </c>
      <c r="G772" s="61">
        <v>0</v>
      </c>
      <c r="H772" s="56">
        <v>0</v>
      </c>
      <c r="I772" s="56">
        <v>162.30000000000001</v>
      </c>
      <c r="J772" s="57">
        <v>18231808</v>
      </c>
      <c r="K772" s="21">
        <f t="shared" si="72"/>
        <v>0</v>
      </c>
      <c r="L772" s="21">
        <f t="shared" si="73"/>
        <v>0</v>
      </c>
      <c r="M772" s="21">
        <f t="shared" si="74"/>
        <v>0</v>
      </c>
      <c r="N772" s="21">
        <f t="shared" si="75"/>
        <v>0</v>
      </c>
      <c r="O772" s="21">
        <f t="shared" si="76"/>
        <v>0</v>
      </c>
      <c r="P772" s="21">
        <f t="shared" si="77"/>
        <v>0</v>
      </c>
    </row>
    <row r="773" spans="1:16">
      <c r="A773" s="58">
        <v>13465</v>
      </c>
      <c r="B773" s="58">
        <v>129</v>
      </c>
      <c r="C773" s="58">
        <v>3776</v>
      </c>
      <c r="D773" s="59">
        <v>21</v>
      </c>
      <c r="E773" s="59">
        <v>127.6</v>
      </c>
      <c r="F773" s="59">
        <v>163.30000000000001</v>
      </c>
      <c r="G773" s="62">
        <v>0</v>
      </c>
      <c r="H773" s="59">
        <v>-1</v>
      </c>
      <c r="I773" s="59">
        <v>180.6</v>
      </c>
      <c r="J773" s="60">
        <v>21073237</v>
      </c>
      <c r="K773" s="21">
        <f t="shared" si="72"/>
        <v>0</v>
      </c>
      <c r="L773" s="21">
        <f t="shared" si="73"/>
        <v>1</v>
      </c>
      <c r="M773" s="21">
        <f t="shared" si="74"/>
        <v>0</v>
      </c>
      <c r="N773" s="21">
        <f t="shared" si="75"/>
        <v>0</v>
      </c>
      <c r="O773" s="21">
        <f t="shared" si="76"/>
        <v>1</v>
      </c>
      <c r="P773" s="21">
        <f t="shared" si="77"/>
        <v>0</v>
      </c>
    </row>
    <row r="774" spans="1:16">
      <c r="A774" s="58">
        <v>26400</v>
      </c>
      <c r="B774" s="58">
        <v>170</v>
      </c>
      <c r="C774" s="58">
        <v>8667</v>
      </c>
      <c r="D774" s="59">
        <v>21</v>
      </c>
      <c r="E774" s="59">
        <v>113.3</v>
      </c>
      <c r="F774" s="59">
        <v>163.19999999999999</v>
      </c>
      <c r="G774" s="62">
        <v>0</v>
      </c>
      <c r="H774" s="59">
        <v>-1</v>
      </c>
      <c r="I774" s="59">
        <v>175.7</v>
      </c>
      <c r="J774" s="60">
        <v>27242456</v>
      </c>
      <c r="K774" s="21">
        <f t="shared" si="72"/>
        <v>0</v>
      </c>
      <c r="L774" s="21">
        <f t="shared" si="73"/>
        <v>1</v>
      </c>
      <c r="M774" s="21">
        <f t="shared" si="74"/>
        <v>0</v>
      </c>
      <c r="N774" s="21">
        <f t="shared" si="75"/>
        <v>0</v>
      </c>
      <c r="O774" s="21">
        <f t="shared" si="76"/>
        <v>1</v>
      </c>
      <c r="P774" s="21">
        <f t="shared" si="77"/>
        <v>0</v>
      </c>
    </row>
    <row r="775" spans="1:16">
      <c r="A775" s="58">
        <v>58974</v>
      </c>
      <c r="B775" s="58">
        <v>175</v>
      </c>
      <c r="C775" s="58">
        <v>6171</v>
      </c>
      <c r="D775" s="59">
        <v>21</v>
      </c>
      <c r="E775" s="59">
        <v>106</v>
      </c>
      <c r="F775" s="59">
        <v>163.1</v>
      </c>
      <c r="G775" s="62">
        <v>0</v>
      </c>
      <c r="H775" s="59">
        <v>0</v>
      </c>
      <c r="I775" s="59">
        <v>181.7</v>
      </c>
      <c r="J775" s="60">
        <v>27639585</v>
      </c>
      <c r="K775" s="21">
        <f t="shared" si="72"/>
        <v>0</v>
      </c>
      <c r="L775" s="21">
        <f t="shared" si="73"/>
        <v>0</v>
      </c>
      <c r="M775" s="21">
        <f t="shared" si="74"/>
        <v>0</v>
      </c>
      <c r="N775" s="21">
        <f t="shared" si="75"/>
        <v>0</v>
      </c>
      <c r="O775" s="21">
        <f t="shared" si="76"/>
        <v>0</v>
      </c>
      <c r="P775" s="21">
        <f t="shared" si="77"/>
        <v>0</v>
      </c>
    </row>
    <row r="776" spans="1:16">
      <c r="A776" s="55">
        <v>2118</v>
      </c>
      <c r="B776" s="55">
        <v>175</v>
      </c>
      <c r="C776" s="55">
        <v>6033</v>
      </c>
      <c r="D776" s="56">
        <v>21</v>
      </c>
      <c r="E776" s="56">
        <v>273.5</v>
      </c>
      <c r="F776" s="56">
        <v>162.9</v>
      </c>
      <c r="G776" s="61">
        <v>0</v>
      </c>
      <c r="H776" s="56">
        <v>-1</v>
      </c>
      <c r="I776" s="56">
        <v>157.9</v>
      </c>
      <c r="J776" s="57">
        <v>16288993</v>
      </c>
      <c r="K776" s="21">
        <f t="shared" si="72"/>
        <v>0</v>
      </c>
      <c r="L776" s="21">
        <f t="shared" si="73"/>
        <v>1</v>
      </c>
      <c r="M776" s="21">
        <f t="shared" si="74"/>
        <v>0</v>
      </c>
      <c r="N776" s="21">
        <f t="shared" si="75"/>
        <v>0</v>
      </c>
      <c r="O776" s="21">
        <f t="shared" si="76"/>
        <v>1</v>
      </c>
      <c r="P776" s="21">
        <f t="shared" si="77"/>
        <v>0</v>
      </c>
    </row>
    <row r="777" spans="1:16">
      <c r="A777" s="55">
        <v>15250</v>
      </c>
      <c r="B777" s="55">
        <v>155</v>
      </c>
      <c r="C777" s="55">
        <v>754</v>
      </c>
      <c r="D777" s="56">
        <v>21</v>
      </c>
      <c r="E777" s="56">
        <v>154.80000000000001</v>
      </c>
      <c r="F777" s="56">
        <v>162.80000000000001</v>
      </c>
      <c r="G777" s="61">
        <v>0</v>
      </c>
      <c r="H777" s="56">
        <v>0</v>
      </c>
      <c r="I777" s="56">
        <v>157.19999999999999</v>
      </c>
      <c r="J777" s="57">
        <v>30984005</v>
      </c>
      <c r="K777" s="21">
        <f t="shared" si="72"/>
        <v>0</v>
      </c>
      <c r="L777" s="21">
        <f t="shared" si="73"/>
        <v>0</v>
      </c>
      <c r="M777" s="21">
        <f t="shared" si="74"/>
        <v>0</v>
      </c>
      <c r="N777" s="21">
        <f t="shared" si="75"/>
        <v>0</v>
      </c>
      <c r="O777" s="21">
        <f t="shared" si="76"/>
        <v>0</v>
      </c>
      <c r="P777" s="21">
        <f t="shared" si="77"/>
        <v>0</v>
      </c>
    </row>
    <row r="778" spans="1:16">
      <c r="A778" s="55">
        <v>13703</v>
      </c>
      <c r="B778" s="55">
        <v>199</v>
      </c>
      <c r="C778" s="55">
        <v>1335</v>
      </c>
      <c r="D778" s="56">
        <v>21</v>
      </c>
      <c r="E778" s="56">
        <v>197.2</v>
      </c>
      <c r="F778" s="56">
        <v>162.30000000000001</v>
      </c>
      <c r="G778" s="61">
        <v>0</v>
      </c>
      <c r="H778" s="56">
        <v>-1</v>
      </c>
      <c r="I778" s="56">
        <v>141.5</v>
      </c>
      <c r="J778" s="57">
        <v>21315133</v>
      </c>
      <c r="K778" s="21">
        <f t="shared" si="72"/>
        <v>0</v>
      </c>
      <c r="L778" s="21">
        <f t="shared" si="73"/>
        <v>1</v>
      </c>
      <c r="M778" s="21">
        <f t="shared" si="74"/>
        <v>0</v>
      </c>
      <c r="N778" s="21">
        <f t="shared" si="75"/>
        <v>0</v>
      </c>
      <c r="O778" s="21">
        <f t="shared" si="76"/>
        <v>1</v>
      </c>
      <c r="P778" s="21">
        <f t="shared" si="77"/>
        <v>0</v>
      </c>
    </row>
    <row r="779" spans="1:16">
      <c r="A779" s="58">
        <v>40852</v>
      </c>
      <c r="B779" s="58">
        <v>164</v>
      </c>
      <c r="C779" s="58">
        <v>3853</v>
      </c>
      <c r="D779" s="59">
        <v>21</v>
      </c>
      <c r="E779" s="59">
        <v>146.69999999999999</v>
      </c>
      <c r="F779" s="59">
        <v>162.30000000000001</v>
      </c>
      <c r="G779" s="62">
        <v>0</v>
      </c>
      <c r="H779" s="59">
        <v>-1</v>
      </c>
      <c r="I779" s="59">
        <v>161.19999999999999</v>
      </c>
      <c r="J779" s="60">
        <v>12354630</v>
      </c>
      <c r="K779" s="21">
        <f t="shared" si="72"/>
        <v>0</v>
      </c>
      <c r="L779" s="21">
        <f t="shared" si="73"/>
        <v>1</v>
      </c>
      <c r="M779" s="21">
        <f t="shared" si="74"/>
        <v>0</v>
      </c>
      <c r="N779" s="21">
        <f t="shared" si="75"/>
        <v>0</v>
      </c>
      <c r="O779" s="21">
        <f t="shared" si="76"/>
        <v>1</v>
      </c>
      <c r="P779" s="21">
        <f t="shared" si="77"/>
        <v>0</v>
      </c>
    </row>
    <row r="780" spans="1:16">
      <c r="A780" s="55">
        <v>24829</v>
      </c>
      <c r="B780" s="55">
        <v>130</v>
      </c>
      <c r="C780" s="55">
        <v>1529</v>
      </c>
      <c r="D780" s="56">
        <v>21</v>
      </c>
      <c r="E780" s="56">
        <v>178.3</v>
      </c>
      <c r="F780" s="56">
        <v>162.30000000000001</v>
      </c>
      <c r="G780" s="61">
        <v>0</v>
      </c>
      <c r="H780" s="56">
        <v>0</v>
      </c>
      <c r="I780" s="56">
        <v>181.1</v>
      </c>
      <c r="J780" s="57">
        <v>18638142</v>
      </c>
      <c r="K780" s="21">
        <f t="shared" si="72"/>
        <v>0</v>
      </c>
      <c r="L780" s="21">
        <f t="shared" si="73"/>
        <v>0</v>
      </c>
      <c r="M780" s="21">
        <f t="shared" si="74"/>
        <v>0</v>
      </c>
      <c r="N780" s="21">
        <f t="shared" si="75"/>
        <v>0</v>
      </c>
      <c r="O780" s="21">
        <f t="shared" si="76"/>
        <v>0</v>
      </c>
      <c r="P780" s="21">
        <f t="shared" si="77"/>
        <v>0</v>
      </c>
    </row>
    <row r="781" spans="1:16">
      <c r="A781" s="58">
        <v>59101</v>
      </c>
      <c r="B781" s="58">
        <v>528</v>
      </c>
      <c r="C781" s="58">
        <v>573</v>
      </c>
      <c r="D781" s="59">
        <v>21</v>
      </c>
      <c r="E781" s="59">
        <v>103.9</v>
      </c>
      <c r="F781" s="59">
        <v>162.1</v>
      </c>
      <c r="G781" s="62">
        <v>0</v>
      </c>
      <c r="H781" s="59">
        <v>-1</v>
      </c>
      <c r="I781" s="59">
        <v>145</v>
      </c>
      <c r="J781" s="60">
        <v>29024774</v>
      </c>
      <c r="K781" s="21">
        <f t="shared" si="72"/>
        <v>0</v>
      </c>
      <c r="L781" s="21">
        <f t="shared" si="73"/>
        <v>1</v>
      </c>
      <c r="M781" s="21">
        <f t="shared" si="74"/>
        <v>0</v>
      </c>
      <c r="N781" s="21">
        <f t="shared" si="75"/>
        <v>0</v>
      </c>
      <c r="O781" s="21">
        <f t="shared" si="76"/>
        <v>1</v>
      </c>
      <c r="P781" s="21">
        <f t="shared" si="77"/>
        <v>0</v>
      </c>
    </row>
    <row r="782" spans="1:16">
      <c r="A782" s="55">
        <v>12757</v>
      </c>
      <c r="B782" s="55">
        <v>200</v>
      </c>
      <c r="C782" s="55">
        <v>2095</v>
      </c>
      <c r="D782" s="56">
        <v>21</v>
      </c>
      <c r="E782" s="56">
        <v>94.3</v>
      </c>
      <c r="F782" s="56">
        <v>162.1</v>
      </c>
      <c r="G782" s="61">
        <v>0</v>
      </c>
      <c r="H782" s="56">
        <v>0</v>
      </c>
      <c r="I782" s="56">
        <v>156.9</v>
      </c>
      <c r="J782" s="57">
        <v>17474936</v>
      </c>
      <c r="K782" s="21">
        <f t="shared" si="72"/>
        <v>0</v>
      </c>
      <c r="L782" s="21">
        <f t="shared" si="73"/>
        <v>0</v>
      </c>
      <c r="M782" s="21">
        <f t="shared" si="74"/>
        <v>0</v>
      </c>
      <c r="N782" s="21">
        <f t="shared" si="75"/>
        <v>0</v>
      </c>
      <c r="O782" s="21">
        <f t="shared" si="76"/>
        <v>0</v>
      </c>
      <c r="P782" s="21">
        <f t="shared" si="77"/>
        <v>0</v>
      </c>
    </row>
    <row r="783" spans="1:16">
      <c r="A783" s="55">
        <v>34228</v>
      </c>
      <c r="B783" s="55">
        <v>199</v>
      </c>
      <c r="C783" s="55">
        <v>2622</v>
      </c>
      <c r="D783" s="56">
        <v>21</v>
      </c>
      <c r="E783" s="56">
        <v>156.30000000000001</v>
      </c>
      <c r="F783" s="56">
        <v>162</v>
      </c>
      <c r="G783" s="61">
        <v>0</v>
      </c>
      <c r="H783" s="56">
        <v>-1</v>
      </c>
      <c r="I783" s="56">
        <v>134</v>
      </c>
      <c r="J783" s="57">
        <v>31382068</v>
      </c>
      <c r="K783" s="21">
        <f t="shared" si="72"/>
        <v>0</v>
      </c>
      <c r="L783" s="21">
        <f t="shared" si="73"/>
        <v>1</v>
      </c>
      <c r="M783" s="21">
        <f t="shared" si="74"/>
        <v>0</v>
      </c>
      <c r="N783" s="21">
        <f t="shared" si="75"/>
        <v>0</v>
      </c>
      <c r="O783" s="21">
        <f t="shared" si="76"/>
        <v>1</v>
      </c>
      <c r="P783" s="21">
        <f t="shared" si="77"/>
        <v>0</v>
      </c>
    </row>
    <row r="784" spans="1:16">
      <c r="A784" s="58">
        <v>55016</v>
      </c>
      <c r="B784" s="58">
        <v>166</v>
      </c>
      <c r="C784" s="58">
        <v>2243</v>
      </c>
      <c r="D784" s="59">
        <v>21</v>
      </c>
      <c r="E784" s="59">
        <v>148.9</v>
      </c>
      <c r="F784" s="59">
        <v>162</v>
      </c>
      <c r="G784" s="62">
        <v>0</v>
      </c>
      <c r="H784" s="59">
        <v>-1</v>
      </c>
      <c r="I784" s="59">
        <v>152</v>
      </c>
      <c r="J784" s="60">
        <v>30775163</v>
      </c>
      <c r="K784" s="21">
        <f t="shared" si="72"/>
        <v>0</v>
      </c>
      <c r="L784" s="21">
        <f t="shared" si="73"/>
        <v>1</v>
      </c>
      <c r="M784" s="21">
        <f t="shared" si="74"/>
        <v>0</v>
      </c>
      <c r="N784" s="21">
        <f t="shared" si="75"/>
        <v>0</v>
      </c>
      <c r="O784" s="21">
        <f t="shared" si="76"/>
        <v>1</v>
      </c>
      <c r="P784" s="21">
        <f t="shared" si="77"/>
        <v>0</v>
      </c>
    </row>
    <row r="785" spans="1:16">
      <c r="A785" s="58">
        <v>19328</v>
      </c>
      <c r="B785" s="58">
        <v>170</v>
      </c>
      <c r="C785" s="58">
        <v>5041</v>
      </c>
      <c r="D785" s="59">
        <v>21</v>
      </c>
      <c r="E785" s="59">
        <v>196</v>
      </c>
      <c r="F785" s="59">
        <v>162</v>
      </c>
      <c r="G785" s="62">
        <v>0</v>
      </c>
      <c r="H785" s="59">
        <v>0</v>
      </c>
      <c r="I785" s="59">
        <v>152.5</v>
      </c>
      <c r="J785" s="60">
        <v>34020558</v>
      </c>
      <c r="K785" s="21">
        <f t="shared" si="72"/>
        <v>0</v>
      </c>
      <c r="L785" s="21">
        <f t="shared" si="73"/>
        <v>0</v>
      </c>
      <c r="M785" s="21">
        <f t="shared" si="74"/>
        <v>0</v>
      </c>
      <c r="N785" s="21">
        <f t="shared" si="75"/>
        <v>0</v>
      </c>
      <c r="O785" s="21">
        <f t="shared" si="76"/>
        <v>0</v>
      </c>
      <c r="P785" s="21">
        <f t="shared" si="77"/>
        <v>0</v>
      </c>
    </row>
    <row r="786" spans="1:16">
      <c r="A786" s="55">
        <v>36948</v>
      </c>
      <c r="B786" s="55">
        <v>101</v>
      </c>
      <c r="C786" s="55">
        <v>6094</v>
      </c>
      <c r="D786" s="56">
        <v>21</v>
      </c>
      <c r="E786" s="56">
        <v>89.3</v>
      </c>
      <c r="F786" s="56">
        <v>162</v>
      </c>
      <c r="G786" s="61">
        <v>-451955</v>
      </c>
      <c r="H786" s="56">
        <v>1</v>
      </c>
      <c r="I786" s="56">
        <v>150.5</v>
      </c>
      <c r="J786" s="57">
        <v>14002332</v>
      </c>
      <c r="K786" s="21">
        <f t="shared" si="72"/>
        <v>-451955</v>
      </c>
      <c r="L786" s="21">
        <f t="shared" si="73"/>
        <v>0</v>
      </c>
      <c r="M786" s="21">
        <f t="shared" si="74"/>
        <v>1</v>
      </c>
      <c r="N786" s="21">
        <f t="shared" si="75"/>
        <v>0</v>
      </c>
      <c r="O786" s="21">
        <f t="shared" si="76"/>
        <v>0</v>
      </c>
      <c r="P786" s="21">
        <f t="shared" si="77"/>
        <v>1</v>
      </c>
    </row>
    <row r="787" spans="1:16">
      <c r="A787" s="58">
        <v>57766</v>
      </c>
      <c r="B787" s="58">
        <v>129</v>
      </c>
      <c r="C787" s="58">
        <v>3792</v>
      </c>
      <c r="D787" s="59">
        <v>21</v>
      </c>
      <c r="E787" s="59">
        <v>99.8</v>
      </c>
      <c r="F787" s="59">
        <v>162</v>
      </c>
      <c r="G787" s="62">
        <v>-216423</v>
      </c>
      <c r="H787" s="59">
        <v>1</v>
      </c>
      <c r="I787" s="59">
        <v>150</v>
      </c>
      <c r="J787" s="60">
        <v>29661170</v>
      </c>
      <c r="K787" s="21">
        <f t="shared" si="72"/>
        <v>-216423</v>
      </c>
      <c r="L787" s="21">
        <f t="shared" si="73"/>
        <v>0</v>
      </c>
      <c r="M787" s="21">
        <f t="shared" si="74"/>
        <v>1</v>
      </c>
      <c r="N787" s="21">
        <f t="shared" si="75"/>
        <v>0</v>
      </c>
      <c r="O787" s="21">
        <f t="shared" si="76"/>
        <v>0</v>
      </c>
      <c r="P787" s="21">
        <f t="shared" si="77"/>
        <v>1</v>
      </c>
    </row>
    <row r="788" spans="1:16">
      <c r="A788" s="55">
        <v>42089</v>
      </c>
      <c r="B788" s="55">
        <v>164</v>
      </c>
      <c r="C788" s="55">
        <v>5703</v>
      </c>
      <c r="D788" s="56">
        <v>21</v>
      </c>
      <c r="E788" s="56">
        <v>173.8</v>
      </c>
      <c r="F788" s="56">
        <v>161.9</v>
      </c>
      <c r="G788" s="61">
        <v>-69295</v>
      </c>
      <c r="H788" s="56">
        <v>1</v>
      </c>
      <c r="I788" s="56">
        <v>138.30000000000001</v>
      </c>
      <c r="J788" s="57">
        <v>11904378</v>
      </c>
      <c r="K788" s="21">
        <f t="shared" si="72"/>
        <v>-69295</v>
      </c>
      <c r="L788" s="21">
        <f t="shared" si="73"/>
        <v>0</v>
      </c>
      <c r="M788" s="21">
        <f t="shared" si="74"/>
        <v>1</v>
      </c>
      <c r="N788" s="21">
        <f t="shared" si="75"/>
        <v>0</v>
      </c>
      <c r="O788" s="21">
        <f t="shared" si="76"/>
        <v>0</v>
      </c>
      <c r="P788" s="21">
        <f t="shared" si="77"/>
        <v>1</v>
      </c>
    </row>
    <row r="789" spans="1:16">
      <c r="A789" s="55">
        <v>20748</v>
      </c>
      <c r="B789" s="55">
        <v>155</v>
      </c>
      <c r="C789" s="55">
        <v>6712</v>
      </c>
      <c r="D789" s="56">
        <v>21</v>
      </c>
      <c r="E789" s="56">
        <v>140</v>
      </c>
      <c r="F789" s="56">
        <v>161.4</v>
      </c>
      <c r="G789" s="61">
        <v>0</v>
      </c>
      <c r="H789" s="56">
        <v>-1</v>
      </c>
      <c r="I789" s="56">
        <v>127.1</v>
      </c>
      <c r="J789" s="57">
        <v>18160285</v>
      </c>
      <c r="K789" s="21">
        <f t="shared" si="72"/>
        <v>0</v>
      </c>
      <c r="L789" s="21">
        <f t="shared" si="73"/>
        <v>1</v>
      </c>
      <c r="M789" s="21">
        <f t="shared" si="74"/>
        <v>0</v>
      </c>
      <c r="N789" s="21">
        <f t="shared" si="75"/>
        <v>0</v>
      </c>
      <c r="O789" s="21">
        <f t="shared" si="76"/>
        <v>1</v>
      </c>
      <c r="P789" s="21">
        <f t="shared" si="77"/>
        <v>0</v>
      </c>
    </row>
    <row r="790" spans="1:16">
      <c r="A790" s="58">
        <v>17572</v>
      </c>
      <c r="B790" s="58">
        <v>129</v>
      </c>
      <c r="C790" s="58">
        <v>1076</v>
      </c>
      <c r="D790" s="59">
        <v>21</v>
      </c>
      <c r="E790" s="59">
        <v>181.7</v>
      </c>
      <c r="F790" s="59">
        <v>161.19999999999999</v>
      </c>
      <c r="G790" s="62">
        <v>0</v>
      </c>
      <c r="H790" s="59">
        <v>0</v>
      </c>
      <c r="I790" s="59">
        <v>167.2</v>
      </c>
      <c r="J790" s="60">
        <v>14355073</v>
      </c>
      <c r="K790" s="21">
        <f t="shared" si="72"/>
        <v>0</v>
      </c>
      <c r="L790" s="21">
        <f t="shared" si="73"/>
        <v>0</v>
      </c>
      <c r="M790" s="21">
        <f t="shared" si="74"/>
        <v>0</v>
      </c>
      <c r="N790" s="21">
        <f t="shared" si="75"/>
        <v>0</v>
      </c>
      <c r="O790" s="21">
        <f t="shared" si="76"/>
        <v>0</v>
      </c>
      <c r="P790" s="21">
        <f t="shared" si="77"/>
        <v>0</v>
      </c>
    </row>
    <row r="791" spans="1:16">
      <c r="A791" s="55">
        <v>15647</v>
      </c>
      <c r="B791" s="55">
        <v>129</v>
      </c>
      <c r="C791" s="55">
        <v>9454</v>
      </c>
      <c r="D791" s="56">
        <v>21</v>
      </c>
      <c r="E791" s="56">
        <v>205.2</v>
      </c>
      <c r="F791" s="56">
        <v>161.1</v>
      </c>
      <c r="G791" s="61">
        <v>-287608</v>
      </c>
      <c r="H791" s="56">
        <v>1</v>
      </c>
      <c r="I791" s="56">
        <v>223.8</v>
      </c>
      <c r="J791" s="57">
        <v>33421486</v>
      </c>
      <c r="K791" s="21">
        <f t="shared" si="72"/>
        <v>-287608</v>
      </c>
      <c r="L791" s="21">
        <f t="shared" si="73"/>
        <v>0</v>
      </c>
      <c r="M791" s="21">
        <f t="shared" si="74"/>
        <v>1</v>
      </c>
      <c r="N791" s="21">
        <f t="shared" si="75"/>
        <v>0</v>
      </c>
      <c r="O791" s="21">
        <f t="shared" si="76"/>
        <v>0</v>
      </c>
      <c r="P791" s="21">
        <f t="shared" si="77"/>
        <v>1</v>
      </c>
    </row>
    <row r="792" spans="1:16">
      <c r="A792" s="58">
        <v>32598</v>
      </c>
      <c r="B792" s="58">
        <v>164</v>
      </c>
      <c r="C792" s="58">
        <v>4778</v>
      </c>
      <c r="D792" s="59">
        <v>21</v>
      </c>
      <c r="E792" s="59">
        <v>119.5</v>
      </c>
      <c r="F792" s="59">
        <v>161.1</v>
      </c>
      <c r="G792" s="62">
        <v>0</v>
      </c>
      <c r="H792" s="59">
        <v>2</v>
      </c>
      <c r="I792" s="59">
        <v>136.4</v>
      </c>
      <c r="J792" s="60">
        <v>15342544</v>
      </c>
      <c r="K792" s="21">
        <f t="shared" si="72"/>
        <v>0</v>
      </c>
      <c r="L792" s="21">
        <f t="shared" si="73"/>
        <v>0</v>
      </c>
      <c r="M792" s="21">
        <f t="shared" si="74"/>
        <v>0</v>
      </c>
      <c r="N792" s="21">
        <f t="shared" si="75"/>
        <v>0</v>
      </c>
      <c r="O792" s="21">
        <f t="shared" si="76"/>
        <v>0</v>
      </c>
      <c r="P792" s="21">
        <f t="shared" si="77"/>
        <v>0</v>
      </c>
    </row>
    <row r="793" spans="1:16">
      <c r="A793" s="58">
        <v>40715</v>
      </c>
      <c r="B793" s="58">
        <v>170</v>
      </c>
      <c r="C793" s="58">
        <v>9093</v>
      </c>
      <c r="D793" s="59">
        <v>21</v>
      </c>
      <c r="E793" s="59">
        <v>47.1</v>
      </c>
      <c r="F793" s="59">
        <v>161</v>
      </c>
      <c r="G793" s="62">
        <v>0</v>
      </c>
      <c r="H793" s="59">
        <v>0</v>
      </c>
      <c r="I793" s="59">
        <v>141.5</v>
      </c>
      <c r="J793" s="60">
        <v>86866412</v>
      </c>
      <c r="K793" s="21">
        <f t="shared" si="72"/>
        <v>0</v>
      </c>
      <c r="L793" s="21">
        <f t="shared" si="73"/>
        <v>0</v>
      </c>
      <c r="M793" s="21">
        <f t="shared" si="74"/>
        <v>0</v>
      </c>
      <c r="N793" s="21">
        <f t="shared" si="75"/>
        <v>0</v>
      </c>
      <c r="O793" s="21">
        <f t="shared" si="76"/>
        <v>0</v>
      </c>
      <c r="P793" s="21">
        <f t="shared" si="77"/>
        <v>0</v>
      </c>
    </row>
    <row r="794" spans="1:16">
      <c r="A794" s="58">
        <v>59802</v>
      </c>
      <c r="B794" s="58">
        <v>170</v>
      </c>
      <c r="C794" s="58">
        <v>4493</v>
      </c>
      <c r="D794" s="59">
        <v>21</v>
      </c>
      <c r="E794" s="59">
        <v>218.1</v>
      </c>
      <c r="F794" s="59">
        <v>161</v>
      </c>
      <c r="G794" s="62">
        <v>0</v>
      </c>
      <c r="H794" s="59">
        <v>0</v>
      </c>
      <c r="I794" s="59">
        <v>0</v>
      </c>
      <c r="J794" s="60">
        <v>28434987</v>
      </c>
      <c r="K794" s="21">
        <f t="shared" si="72"/>
        <v>0</v>
      </c>
      <c r="L794" s="21">
        <f t="shared" si="73"/>
        <v>0</v>
      </c>
      <c r="M794" s="21">
        <f t="shared" si="74"/>
        <v>0</v>
      </c>
      <c r="N794" s="21">
        <f t="shared" si="75"/>
        <v>0</v>
      </c>
      <c r="O794" s="21">
        <f t="shared" si="76"/>
        <v>0</v>
      </c>
      <c r="P794" s="21">
        <f t="shared" si="77"/>
        <v>0</v>
      </c>
    </row>
    <row r="795" spans="1:16">
      <c r="A795" s="55">
        <v>8288</v>
      </c>
      <c r="B795" s="55">
        <v>140</v>
      </c>
      <c r="C795" s="55">
        <v>2499</v>
      </c>
      <c r="D795" s="56">
        <v>21</v>
      </c>
      <c r="E795" s="56">
        <v>170.5</v>
      </c>
      <c r="F795" s="56">
        <v>160.9</v>
      </c>
      <c r="G795" s="61">
        <v>0</v>
      </c>
      <c r="H795" s="56">
        <v>0</v>
      </c>
      <c r="I795" s="56">
        <v>185.2</v>
      </c>
      <c r="J795" s="57">
        <v>29336083</v>
      </c>
      <c r="K795" s="21">
        <f t="shared" si="72"/>
        <v>0</v>
      </c>
      <c r="L795" s="21">
        <f t="shared" si="73"/>
        <v>0</v>
      </c>
      <c r="M795" s="21">
        <f t="shared" si="74"/>
        <v>0</v>
      </c>
      <c r="N795" s="21">
        <f t="shared" si="75"/>
        <v>0</v>
      </c>
      <c r="O795" s="21">
        <f t="shared" si="76"/>
        <v>0</v>
      </c>
      <c r="P795" s="21">
        <f t="shared" si="77"/>
        <v>0</v>
      </c>
    </row>
    <row r="796" spans="1:16">
      <c r="A796" s="55">
        <v>32813</v>
      </c>
      <c r="B796" s="55">
        <v>199</v>
      </c>
      <c r="C796" s="55">
        <v>1804</v>
      </c>
      <c r="D796" s="56">
        <v>21</v>
      </c>
      <c r="E796" s="56">
        <v>153.80000000000001</v>
      </c>
      <c r="F796" s="56">
        <v>160.9</v>
      </c>
      <c r="G796" s="61">
        <v>0</v>
      </c>
      <c r="H796" s="56">
        <v>1</v>
      </c>
      <c r="I796" s="56">
        <v>68.400000000000006</v>
      </c>
      <c r="J796" s="57">
        <v>14358676</v>
      </c>
      <c r="K796" s="21">
        <f t="shared" si="72"/>
        <v>0</v>
      </c>
      <c r="L796" s="21">
        <f t="shared" si="73"/>
        <v>0</v>
      </c>
      <c r="M796" s="21">
        <f t="shared" si="74"/>
        <v>0</v>
      </c>
      <c r="N796" s="21">
        <f t="shared" si="75"/>
        <v>0</v>
      </c>
      <c r="O796" s="21">
        <f t="shared" si="76"/>
        <v>0</v>
      </c>
      <c r="P796" s="21">
        <f t="shared" si="77"/>
        <v>0</v>
      </c>
    </row>
    <row r="797" spans="1:16">
      <c r="A797" s="58">
        <v>47678</v>
      </c>
      <c r="B797" s="58">
        <v>199</v>
      </c>
      <c r="C797" s="58">
        <v>1665</v>
      </c>
      <c r="D797" s="59">
        <v>21</v>
      </c>
      <c r="E797" s="59">
        <v>139</v>
      </c>
      <c r="F797" s="59">
        <v>160.30000000000001</v>
      </c>
      <c r="G797" s="62">
        <v>0</v>
      </c>
      <c r="H797" s="59">
        <v>-1</v>
      </c>
      <c r="I797" s="59">
        <v>171</v>
      </c>
      <c r="J797" s="60">
        <v>27464270</v>
      </c>
      <c r="K797" s="21">
        <f t="shared" si="72"/>
        <v>0</v>
      </c>
      <c r="L797" s="21">
        <f t="shared" si="73"/>
        <v>1</v>
      </c>
      <c r="M797" s="21">
        <f t="shared" si="74"/>
        <v>0</v>
      </c>
      <c r="N797" s="21">
        <f t="shared" si="75"/>
        <v>0</v>
      </c>
      <c r="O797" s="21">
        <f t="shared" si="76"/>
        <v>1</v>
      </c>
      <c r="P797" s="21">
        <f t="shared" si="77"/>
        <v>0</v>
      </c>
    </row>
    <row r="798" spans="1:16">
      <c r="A798" s="58">
        <v>33581</v>
      </c>
      <c r="B798" s="58">
        <v>199</v>
      </c>
      <c r="C798" s="58">
        <v>1650</v>
      </c>
      <c r="D798" s="59">
        <v>21</v>
      </c>
      <c r="E798" s="59">
        <v>147.9</v>
      </c>
      <c r="F798" s="59">
        <v>160.19999999999999</v>
      </c>
      <c r="G798" s="62">
        <v>0</v>
      </c>
      <c r="H798" s="59">
        <v>0</v>
      </c>
      <c r="I798" s="59">
        <v>147.19999999999999</v>
      </c>
      <c r="J798" s="60">
        <v>86017113</v>
      </c>
      <c r="K798" s="21">
        <f t="shared" si="72"/>
        <v>0</v>
      </c>
      <c r="L798" s="21">
        <f t="shared" si="73"/>
        <v>0</v>
      </c>
      <c r="M798" s="21">
        <f t="shared" si="74"/>
        <v>0</v>
      </c>
      <c r="N798" s="21">
        <f t="shared" si="75"/>
        <v>0</v>
      </c>
      <c r="O798" s="21">
        <f t="shared" si="76"/>
        <v>0</v>
      </c>
      <c r="P798" s="21">
        <f t="shared" si="77"/>
        <v>0</v>
      </c>
    </row>
    <row r="799" spans="1:16">
      <c r="A799" s="55">
        <v>54438</v>
      </c>
      <c r="B799" s="55">
        <v>166</v>
      </c>
      <c r="C799" s="55">
        <v>7762</v>
      </c>
      <c r="D799" s="56">
        <v>23</v>
      </c>
      <c r="E799" s="56">
        <v>234.3</v>
      </c>
      <c r="F799" s="56">
        <v>160.1</v>
      </c>
      <c r="G799" s="61">
        <v>0</v>
      </c>
      <c r="H799" s="56">
        <v>-1</v>
      </c>
      <c r="I799" s="56">
        <v>183.5</v>
      </c>
      <c r="J799" s="57">
        <v>31823307</v>
      </c>
      <c r="K799" s="21">
        <f t="shared" si="72"/>
        <v>0</v>
      </c>
      <c r="L799" s="21">
        <f t="shared" si="73"/>
        <v>1</v>
      </c>
      <c r="M799" s="21">
        <f t="shared" si="74"/>
        <v>0</v>
      </c>
      <c r="N799" s="21">
        <f t="shared" si="75"/>
        <v>0</v>
      </c>
      <c r="O799" s="21">
        <f t="shared" si="76"/>
        <v>1</v>
      </c>
      <c r="P799" s="21">
        <f t="shared" si="77"/>
        <v>0</v>
      </c>
    </row>
    <row r="800" spans="1:16">
      <c r="A800" s="55">
        <v>54328</v>
      </c>
      <c r="B800" s="55">
        <v>170</v>
      </c>
      <c r="C800" s="55">
        <v>7487</v>
      </c>
      <c r="D800" s="56">
        <v>21</v>
      </c>
      <c r="E800" s="56">
        <v>149.4</v>
      </c>
      <c r="F800" s="56">
        <v>160</v>
      </c>
      <c r="G800" s="61">
        <v>0</v>
      </c>
      <c r="H800" s="56">
        <v>-1</v>
      </c>
      <c r="I800" s="56">
        <v>150</v>
      </c>
      <c r="J800" s="57">
        <v>28433468</v>
      </c>
      <c r="K800" s="21">
        <f t="shared" si="72"/>
        <v>0</v>
      </c>
      <c r="L800" s="21">
        <f t="shared" si="73"/>
        <v>1</v>
      </c>
      <c r="M800" s="21">
        <f t="shared" si="74"/>
        <v>0</v>
      </c>
      <c r="N800" s="21">
        <f t="shared" si="75"/>
        <v>0</v>
      </c>
      <c r="O800" s="21">
        <f t="shared" si="76"/>
        <v>1</v>
      </c>
      <c r="P800" s="21">
        <f t="shared" si="77"/>
        <v>0</v>
      </c>
    </row>
    <row r="801" spans="1:16">
      <c r="A801" s="55">
        <v>2397</v>
      </c>
      <c r="B801" s="55">
        <v>155</v>
      </c>
      <c r="C801" s="55">
        <v>6383</v>
      </c>
      <c r="D801" s="56">
        <v>21</v>
      </c>
      <c r="E801" s="56">
        <v>182.6</v>
      </c>
      <c r="F801" s="56">
        <v>160</v>
      </c>
      <c r="G801" s="61">
        <v>0</v>
      </c>
      <c r="H801" s="56">
        <v>0</v>
      </c>
      <c r="I801" s="56">
        <v>149.4</v>
      </c>
      <c r="J801" s="57">
        <v>69147712</v>
      </c>
      <c r="K801" s="21">
        <f t="shared" si="72"/>
        <v>0</v>
      </c>
      <c r="L801" s="21">
        <f t="shared" si="73"/>
        <v>0</v>
      </c>
      <c r="M801" s="21">
        <f t="shared" si="74"/>
        <v>0</v>
      </c>
      <c r="N801" s="21">
        <f t="shared" si="75"/>
        <v>0</v>
      </c>
      <c r="O801" s="21">
        <f t="shared" si="76"/>
        <v>0</v>
      </c>
      <c r="P801" s="21">
        <f t="shared" si="77"/>
        <v>0</v>
      </c>
    </row>
    <row r="802" spans="1:16">
      <c r="A802" s="55">
        <v>59411</v>
      </c>
      <c r="B802" s="55">
        <v>130</v>
      </c>
      <c r="C802" s="55">
        <v>1982</v>
      </c>
      <c r="D802" s="56">
        <v>21</v>
      </c>
      <c r="E802" s="56">
        <v>177.2</v>
      </c>
      <c r="F802" s="56">
        <v>160</v>
      </c>
      <c r="G802" s="61">
        <v>0</v>
      </c>
      <c r="H802" s="56">
        <v>0</v>
      </c>
      <c r="I802" s="56">
        <v>163.19999999999999</v>
      </c>
      <c r="J802" s="57">
        <v>15478632</v>
      </c>
      <c r="K802" s="21">
        <f t="shared" si="72"/>
        <v>0</v>
      </c>
      <c r="L802" s="21">
        <f t="shared" si="73"/>
        <v>0</v>
      </c>
      <c r="M802" s="21">
        <f t="shared" si="74"/>
        <v>0</v>
      </c>
      <c r="N802" s="21">
        <f t="shared" si="75"/>
        <v>0</v>
      </c>
      <c r="O802" s="21">
        <f t="shared" si="76"/>
        <v>0</v>
      </c>
      <c r="P802" s="21">
        <f t="shared" si="77"/>
        <v>0</v>
      </c>
    </row>
    <row r="803" spans="1:16">
      <c r="A803" s="55">
        <v>51329</v>
      </c>
      <c r="B803" s="55">
        <v>199</v>
      </c>
      <c r="C803" s="55">
        <v>521</v>
      </c>
      <c r="D803" s="56">
        <v>21</v>
      </c>
      <c r="E803" s="56">
        <v>143.5</v>
      </c>
      <c r="F803" s="56">
        <v>159.69999999999999</v>
      </c>
      <c r="G803" s="61">
        <v>0</v>
      </c>
      <c r="H803" s="56">
        <v>-1</v>
      </c>
      <c r="I803" s="56">
        <v>169.6</v>
      </c>
      <c r="J803" s="57">
        <v>13146543</v>
      </c>
      <c r="K803" s="21">
        <f t="shared" si="72"/>
        <v>0</v>
      </c>
      <c r="L803" s="21">
        <f t="shared" si="73"/>
        <v>1</v>
      </c>
      <c r="M803" s="21">
        <f t="shared" si="74"/>
        <v>0</v>
      </c>
      <c r="N803" s="21">
        <f t="shared" si="75"/>
        <v>0</v>
      </c>
      <c r="O803" s="21">
        <f t="shared" si="76"/>
        <v>1</v>
      </c>
      <c r="P803" s="21">
        <f t="shared" si="77"/>
        <v>0</v>
      </c>
    </row>
    <row r="804" spans="1:16">
      <c r="A804" s="55">
        <v>37345</v>
      </c>
      <c r="B804" s="55">
        <v>155</v>
      </c>
      <c r="C804" s="55">
        <v>3905</v>
      </c>
      <c r="D804" s="56">
        <v>21</v>
      </c>
      <c r="E804" s="56">
        <v>197.3</v>
      </c>
      <c r="F804" s="56">
        <v>159.6</v>
      </c>
      <c r="G804" s="61">
        <v>0</v>
      </c>
      <c r="H804" s="56">
        <v>-1</v>
      </c>
      <c r="I804" s="56">
        <v>145.30000000000001</v>
      </c>
      <c r="J804" s="57">
        <v>29099758</v>
      </c>
      <c r="K804" s="21">
        <f t="shared" si="72"/>
        <v>0</v>
      </c>
      <c r="L804" s="21">
        <f t="shared" si="73"/>
        <v>1</v>
      </c>
      <c r="M804" s="21">
        <f t="shared" si="74"/>
        <v>0</v>
      </c>
      <c r="N804" s="21">
        <f t="shared" si="75"/>
        <v>0</v>
      </c>
      <c r="O804" s="21">
        <f t="shared" si="76"/>
        <v>1</v>
      </c>
      <c r="P804" s="21">
        <f t="shared" si="77"/>
        <v>0</v>
      </c>
    </row>
    <row r="805" spans="1:16">
      <c r="A805" s="58">
        <v>44580</v>
      </c>
      <c r="B805" s="58">
        <v>200</v>
      </c>
      <c r="C805" s="58">
        <v>1139</v>
      </c>
      <c r="D805" s="59">
        <v>21</v>
      </c>
      <c r="E805" s="59">
        <v>110.9</v>
      </c>
      <c r="F805" s="59">
        <v>159.6</v>
      </c>
      <c r="G805" s="62">
        <v>0</v>
      </c>
      <c r="H805" s="59">
        <v>-1</v>
      </c>
      <c r="I805" s="59">
        <v>152.1</v>
      </c>
      <c r="J805" s="60">
        <v>20254998</v>
      </c>
      <c r="K805" s="21">
        <f t="shared" si="72"/>
        <v>0</v>
      </c>
      <c r="L805" s="21">
        <f t="shared" si="73"/>
        <v>1</v>
      </c>
      <c r="M805" s="21">
        <f t="shared" si="74"/>
        <v>0</v>
      </c>
      <c r="N805" s="21">
        <f t="shared" si="75"/>
        <v>0</v>
      </c>
      <c r="O805" s="21">
        <f t="shared" si="76"/>
        <v>1</v>
      </c>
      <c r="P805" s="21">
        <f t="shared" si="77"/>
        <v>0</v>
      </c>
    </row>
    <row r="806" spans="1:16">
      <c r="A806" s="55">
        <v>2716</v>
      </c>
      <c r="B806" s="55">
        <v>101</v>
      </c>
      <c r="C806" s="55">
        <v>6374</v>
      </c>
      <c r="D806" s="56">
        <v>21</v>
      </c>
      <c r="E806" s="56">
        <v>103.3</v>
      </c>
      <c r="F806" s="56">
        <v>159.6</v>
      </c>
      <c r="G806" s="61">
        <v>-314141</v>
      </c>
      <c r="H806" s="56">
        <v>1</v>
      </c>
      <c r="I806" s="56">
        <v>121.7</v>
      </c>
      <c r="J806" s="57">
        <v>25910559</v>
      </c>
      <c r="K806" s="21">
        <f t="shared" si="72"/>
        <v>-314141</v>
      </c>
      <c r="L806" s="21">
        <f t="shared" si="73"/>
        <v>0</v>
      </c>
      <c r="M806" s="21">
        <f t="shared" si="74"/>
        <v>1</v>
      </c>
      <c r="N806" s="21">
        <f t="shared" si="75"/>
        <v>0</v>
      </c>
      <c r="O806" s="21">
        <f t="shared" si="76"/>
        <v>0</v>
      </c>
      <c r="P806" s="21">
        <f t="shared" si="77"/>
        <v>1</v>
      </c>
    </row>
    <row r="807" spans="1:16">
      <c r="A807" s="55">
        <v>56282</v>
      </c>
      <c r="B807" s="55">
        <v>155</v>
      </c>
      <c r="C807" s="55">
        <v>843</v>
      </c>
      <c r="D807" s="56">
        <v>21</v>
      </c>
      <c r="E807" s="56">
        <v>235.9</v>
      </c>
      <c r="F807" s="56">
        <v>159.4</v>
      </c>
      <c r="G807" s="61">
        <v>0</v>
      </c>
      <c r="H807" s="56">
        <v>-1</v>
      </c>
      <c r="I807" s="56">
        <v>113.9</v>
      </c>
      <c r="J807" s="57">
        <v>28271662</v>
      </c>
      <c r="K807" s="21">
        <f t="shared" si="72"/>
        <v>0</v>
      </c>
      <c r="L807" s="21">
        <f t="shared" si="73"/>
        <v>1</v>
      </c>
      <c r="M807" s="21">
        <f t="shared" si="74"/>
        <v>0</v>
      </c>
      <c r="N807" s="21">
        <f t="shared" si="75"/>
        <v>0</v>
      </c>
      <c r="O807" s="21">
        <f t="shared" si="76"/>
        <v>1</v>
      </c>
      <c r="P807" s="21">
        <f t="shared" si="77"/>
        <v>0</v>
      </c>
    </row>
    <row r="808" spans="1:16">
      <c r="A808" s="55">
        <v>19972</v>
      </c>
      <c r="B808" s="55">
        <v>175</v>
      </c>
      <c r="C808" s="55">
        <v>1058</v>
      </c>
      <c r="D808" s="56">
        <v>21</v>
      </c>
      <c r="E808" s="56">
        <v>165.3</v>
      </c>
      <c r="F808" s="56">
        <v>159</v>
      </c>
      <c r="G808" s="61">
        <v>0</v>
      </c>
      <c r="H808" s="56">
        <v>-1</v>
      </c>
      <c r="I808" s="56">
        <v>140.5</v>
      </c>
      <c r="J808" s="57">
        <v>17947044</v>
      </c>
      <c r="K808" s="21">
        <f t="shared" si="72"/>
        <v>0</v>
      </c>
      <c r="L808" s="21">
        <f t="shared" si="73"/>
        <v>1</v>
      </c>
      <c r="M808" s="21">
        <f t="shared" si="74"/>
        <v>0</v>
      </c>
      <c r="N808" s="21">
        <f t="shared" si="75"/>
        <v>0</v>
      </c>
      <c r="O808" s="21">
        <f t="shared" si="76"/>
        <v>1</v>
      </c>
      <c r="P808" s="21">
        <f t="shared" si="77"/>
        <v>0</v>
      </c>
    </row>
    <row r="809" spans="1:16">
      <c r="A809" s="58">
        <v>41139</v>
      </c>
      <c r="B809" s="58">
        <v>170</v>
      </c>
      <c r="C809" s="58">
        <v>8350</v>
      </c>
      <c r="D809" s="59">
        <v>21</v>
      </c>
      <c r="E809" s="59">
        <v>190</v>
      </c>
      <c r="F809" s="59">
        <v>159</v>
      </c>
      <c r="G809" s="62">
        <v>0</v>
      </c>
      <c r="H809" s="59">
        <v>0</v>
      </c>
      <c r="I809" s="59">
        <v>148</v>
      </c>
      <c r="J809" s="60">
        <v>14638830</v>
      </c>
      <c r="K809" s="21">
        <f t="shared" si="72"/>
        <v>0</v>
      </c>
      <c r="L809" s="21">
        <f t="shared" si="73"/>
        <v>0</v>
      </c>
      <c r="M809" s="21">
        <f t="shared" si="74"/>
        <v>0</v>
      </c>
      <c r="N809" s="21">
        <f t="shared" si="75"/>
        <v>0</v>
      </c>
      <c r="O809" s="21">
        <f t="shared" si="76"/>
        <v>0</v>
      </c>
      <c r="P809" s="21">
        <f t="shared" si="77"/>
        <v>0</v>
      </c>
    </row>
    <row r="810" spans="1:16">
      <c r="A810" s="55">
        <v>44019</v>
      </c>
      <c r="B810" s="55">
        <v>101</v>
      </c>
      <c r="C810" s="55">
        <v>6850</v>
      </c>
      <c r="D810" s="56">
        <v>21</v>
      </c>
      <c r="E810" s="56">
        <v>243.2</v>
      </c>
      <c r="F810" s="56">
        <v>158.80000000000001</v>
      </c>
      <c r="G810" s="61">
        <v>0</v>
      </c>
      <c r="H810" s="56">
        <v>0</v>
      </c>
      <c r="I810" s="56">
        <v>148.1</v>
      </c>
      <c r="J810" s="57">
        <v>31978793</v>
      </c>
      <c r="K810" s="21">
        <f t="shared" si="72"/>
        <v>0</v>
      </c>
      <c r="L810" s="21">
        <f t="shared" si="73"/>
        <v>0</v>
      </c>
      <c r="M810" s="21">
        <f t="shared" si="74"/>
        <v>0</v>
      </c>
      <c r="N810" s="21">
        <f t="shared" si="75"/>
        <v>0</v>
      </c>
      <c r="O810" s="21">
        <f t="shared" si="76"/>
        <v>0</v>
      </c>
      <c r="P810" s="21">
        <f t="shared" si="77"/>
        <v>0</v>
      </c>
    </row>
    <row r="811" spans="1:16">
      <c r="A811" s="55">
        <v>21755</v>
      </c>
      <c r="B811" s="55">
        <v>175</v>
      </c>
      <c r="C811" s="55">
        <v>5937</v>
      </c>
      <c r="D811" s="56">
        <v>21</v>
      </c>
      <c r="E811" s="56">
        <v>125.5</v>
      </c>
      <c r="F811" s="56">
        <v>158.69999999999999</v>
      </c>
      <c r="G811" s="61">
        <v>0</v>
      </c>
      <c r="H811" s="56">
        <v>-1</v>
      </c>
      <c r="I811" s="56">
        <v>161.6</v>
      </c>
      <c r="J811" s="57">
        <v>21030031</v>
      </c>
      <c r="K811" s="21">
        <f t="shared" si="72"/>
        <v>0</v>
      </c>
      <c r="L811" s="21">
        <f t="shared" si="73"/>
        <v>1</v>
      </c>
      <c r="M811" s="21">
        <f t="shared" si="74"/>
        <v>0</v>
      </c>
      <c r="N811" s="21">
        <f t="shared" si="75"/>
        <v>0</v>
      </c>
      <c r="O811" s="21">
        <f t="shared" si="76"/>
        <v>1</v>
      </c>
      <c r="P811" s="21">
        <f t="shared" si="77"/>
        <v>0</v>
      </c>
    </row>
    <row r="812" spans="1:16">
      <c r="A812" s="58">
        <v>24957</v>
      </c>
      <c r="B812" s="58">
        <v>155</v>
      </c>
      <c r="C812" s="58">
        <v>4080</v>
      </c>
      <c r="D812" s="59">
        <v>21</v>
      </c>
      <c r="E812" s="59">
        <v>129</v>
      </c>
      <c r="F812" s="59">
        <v>158.69999999999999</v>
      </c>
      <c r="G812" s="62">
        <v>0</v>
      </c>
      <c r="H812" s="59">
        <v>-1</v>
      </c>
      <c r="I812" s="59">
        <v>154.1</v>
      </c>
      <c r="J812" s="60">
        <v>26312310</v>
      </c>
      <c r="K812" s="21">
        <f t="shared" si="72"/>
        <v>0</v>
      </c>
      <c r="L812" s="21">
        <f t="shared" si="73"/>
        <v>1</v>
      </c>
      <c r="M812" s="21">
        <f t="shared" si="74"/>
        <v>0</v>
      </c>
      <c r="N812" s="21">
        <f t="shared" si="75"/>
        <v>0</v>
      </c>
      <c r="O812" s="21">
        <f t="shared" si="76"/>
        <v>1</v>
      </c>
      <c r="P812" s="21">
        <f t="shared" si="77"/>
        <v>0</v>
      </c>
    </row>
    <row r="813" spans="1:16">
      <c r="A813" s="55">
        <v>19670</v>
      </c>
      <c r="B813" s="55">
        <v>900</v>
      </c>
      <c r="C813" s="55">
        <v>7371</v>
      </c>
      <c r="D813" s="56">
        <v>21</v>
      </c>
      <c r="E813" s="56">
        <v>61.8</v>
      </c>
      <c r="F813" s="56">
        <v>158.5</v>
      </c>
      <c r="G813" s="61">
        <v>0</v>
      </c>
      <c r="H813" s="56">
        <v>0</v>
      </c>
      <c r="I813" s="56">
        <v>135.9</v>
      </c>
      <c r="J813" s="57">
        <v>71917711</v>
      </c>
      <c r="K813" s="21">
        <f t="shared" si="72"/>
        <v>0</v>
      </c>
      <c r="L813" s="21">
        <f t="shared" si="73"/>
        <v>0</v>
      </c>
      <c r="M813" s="21">
        <f t="shared" si="74"/>
        <v>0</v>
      </c>
      <c r="N813" s="21">
        <f t="shared" si="75"/>
        <v>0</v>
      </c>
      <c r="O813" s="21">
        <f t="shared" si="76"/>
        <v>0</v>
      </c>
      <c r="P813" s="21">
        <f t="shared" si="77"/>
        <v>0</v>
      </c>
    </row>
    <row r="814" spans="1:16">
      <c r="A814" s="55">
        <v>22388</v>
      </c>
      <c r="B814" s="55">
        <v>528</v>
      </c>
      <c r="C814" s="55">
        <v>159</v>
      </c>
      <c r="D814" s="56">
        <v>21</v>
      </c>
      <c r="E814" s="56">
        <v>173</v>
      </c>
      <c r="F814" s="56">
        <v>158.19999999999999</v>
      </c>
      <c r="G814" s="61">
        <v>0</v>
      </c>
      <c r="H814" s="56">
        <v>-1</v>
      </c>
      <c r="I814" s="56">
        <v>167.9</v>
      </c>
      <c r="J814" s="57">
        <v>17757032</v>
      </c>
      <c r="K814" s="21">
        <f t="shared" si="72"/>
        <v>0</v>
      </c>
      <c r="L814" s="21">
        <f t="shared" si="73"/>
        <v>1</v>
      </c>
      <c r="M814" s="21">
        <f t="shared" si="74"/>
        <v>0</v>
      </c>
      <c r="N814" s="21">
        <f t="shared" si="75"/>
        <v>0</v>
      </c>
      <c r="O814" s="21">
        <f t="shared" si="76"/>
        <v>1</v>
      </c>
      <c r="P814" s="21">
        <f t="shared" si="77"/>
        <v>0</v>
      </c>
    </row>
    <row r="815" spans="1:16">
      <c r="A815" s="58">
        <v>31857</v>
      </c>
      <c r="B815" s="58">
        <v>170</v>
      </c>
      <c r="C815" s="58">
        <v>7213</v>
      </c>
      <c r="D815" s="59">
        <v>21</v>
      </c>
      <c r="E815" s="59">
        <v>115.8</v>
      </c>
      <c r="F815" s="59">
        <v>158.19999999999999</v>
      </c>
      <c r="G815" s="62">
        <v>0</v>
      </c>
      <c r="H815" s="59">
        <v>1</v>
      </c>
      <c r="I815" s="59">
        <v>159</v>
      </c>
      <c r="J815" s="60">
        <v>26539838</v>
      </c>
      <c r="K815" s="21">
        <f t="shared" si="72"/>
        <v>0</v>
      </c>
      <c r="L815" s="21">
        <f t="shared" si="73"/>
        <v>0</v>
      </c>
      <c r="M815" s="21">
        <f t="shared" si="74"/>
        <v>0</v>
      </c>
      <c r="N815" s="21">
        <f t="shared" si="75"/>
        <v>0</v>
      </c>
      <c r="O815" s="21">
        <f t="shared" si="76"/>
        <v>0</v>
      </c>
      <c r="P815" s="21">
        <f t="shared" si="77"/>
        <v>0</v>
      </c>
    </row>
    <row r="816" spans="1:16">
      <c r="A816" s="58">
        <v>8787</v>
      </c>
      <c r="B816" s="58">
        <v>170</v>
      </c>
      <c r="C816" s="58">
        <v>8160</v>
      </c>
      <c r="D816" s="59">
        <v>21</v>
      </c>
      <c r="E816" s="59">
        <v>98</v>
      </c>
      <c r="F816" s="59">
        <v>158.1</v>
      </c>
      <c r="G816" s="62">
        <v>0</v>
      </c>
      <c r="H816" s="59">
        <v>0</v>
      </c>
      <c r="I816" s="59">
        <v>130.9</v>
      </c>
      <c r="J816" s="60">
        <v>86424118</v>
      </c>
      <c r="K816" s="21">
        <f t="shared" si="72"/>
        <v>0</v>
      </c>
      <c r="L816" s="21">
        <f t="shared" si="73"/>
        <v>0</v>
      </c>
      <c r="M816" s="21">
        <f t="shared" si="74"/>
        <v>0</v>
      </c>
      <c r="N816" s="21">
        <f t="shared" si="75"/>
        <v>0</v>
      </c>
      <c r="O816" s="21">
        <f t="shared" si="76"/>
        <v>0</v>
      </c>
      <c r="P816" s="21">
        <f t="shared" si="77"/>
        <v>0</v>
      </c>
    </row>
    <row r="817" spans="1:16">
      <c r="A817" s="58">
        <v>23183</v>
      </c>
      <c r="B817" s="58">
        <v>200</v>
      </c>
      <c r="C817" s="58">
        <v>7507</v>
      </c>
      <c r="D817" s="59">
        <v>21</v>
      </c>
      <c r="E817" s="59">
        <v>135.5</v>
      </c>
      <c r="F817" s="59">
        <v>157.69999999999999</v>
      </c>
      <c r="G817" s="62">
        <v>0</v>
      </c>
      <c r="H817" s="59">
        <v>-1</v>
      </c>
      <c r="I817" s="59">
        <v>141.19999999999999</v>
      </c>
      <c r="J817" s="60">
        <v>29650845</v>
      </c>
      <c r="K817" s="21">
        <f t="shared" si="72"/>
        <v>0</v>
      </c>
      <c r="L817" s="21">
        <f t="shared" si="73"/>
        <v>1</v>
      </c>
      <c r="M817" s="21">
        <f t="shared" si="74"/>
        <v>0</v>
      </c>
      <c r="N817" s="21">
        <f t="shared" si="75"/>
        <v>0</v>
      </c>
      <c r="O817" s="21">
        <f t="shared" si="76"/>
        <v>1</v>
      </c>
      <c r="P817" s="21">
        <f t="shared" si="77"/>
        <v>0</v>
      </c>
    </row>
    <row r="818" spans="1:16">
      <c r="A818" s="55">
        <v>58149</v>
      </c>
      <c r="B818" s="55">
        <v>170</v>
      </c>
      <c r="C818" s="55">
        <v>9112</v>
      </c>
      <c r="D818" s="56">
        <v>21</v>
      </c>
      <c r="E818" s="56">
        <v>137.4</v>
      </c>
      <c r="F818" s="56">
        <v>157.30000000000001</v>
      </c>
      <c r="G818" s="61">
        <v>0</v>
      </c>
      <c r="H818" s="56">
        <v>0</v>
      </c>
      <c r="I818" s="56">
        <v>155</v>
      </c>
      <c r="J818" s="57">
        <v>29455775</v>
      </c>
      <c r="K818" s="21">
        <f t="shared" si="72"/>
        <v>0</v>
      </c>
      <c r="L818" s="21">
        <f t="shared" si="73"/>
        <v>0</v>
      </c>
      <c r="M818" s="21">
        <f t="shared" si="74"/>
        <v>0</v>
      </c>
      <c r="N818" s="21">
        <f t="shared" si="75"/>
        <v>0</v>
      </c>
      <c r="O818" s="21">
        <f t="shared" si="76"/>
        <v>0</v>
      </c>
      <c r="P818" s="21">
        <f t="shared" si="77"/>
        <v>0</v>
      </c>
    </row>
    <row r="819" spans="1:16">
      <c r="A819" s="58">
        <v>41001</v>
      </c>
      <c r="B819" s="58">
        <v>164</v>
      </c>
      <c r="C819" s="58">
        <v>3859</v>
      </c>
      <c r="D819" s="59">
        <v>21</v>
      </c>
      <c r="E819" s="59">
        <v>116.3</v>
      </c>
      <c r="F819" s="59">
        <v>157.19999999999999</v>
      </c>
      <c r="G819" s="62">
        <v>0</v>
      </c>
      <c r="H819" s="59">
        <v>-1</v>
      </c>
      <c r="I819" s="59">
        <v>96.1</v>
      </c>
      <c r="J819" s="60">
        <v>10888387</v>
      </c>
      <c r="K819" s="21">
        <f t="shared" si="72"/>
        <v>0</v>
      </c>
      <c r="L819" s="21">
        <f t="shared" si="73"/>
        <v>1</v>
      </c>
      <c r="M819" s="21">
        <f t="shared" si="74"/>
        <v>0</v>
      </c>
      <c r="N819" s="21">
        <f t="shared" si="75"/>
        <v>0</v>
      </c>
      <c r="O819" s="21">
        <f t="shared" si="76"/>
        <v>1</v>
      </c>
      <c r="P819" s="21">
        <f t="shared" si="77"/>
        <v>0</v>
      </c>
    </row>
    <row r="820" spans="1:16">
      <c r="A820" s="58">
        <v>48180</v>
      </c>
      <c r="B820" s="58">
        <v>175</v>
      </c>
      <c r="C820" s="58">
        <v>8789</v>
      </c>
      <c r="D820" s="59">
        <v>21</v>
      </c>
      <c r="E820" s="59">
        <v>123.9</v>
      </c>
      <c r="F820" s="59">
        <v>157.19999999999999</v>
      </c>
      <c r="G820" s="62">
        <v>0</v>
      </c>
      <c r="H820" s="59">
        <v>-1</v>
      </c>
      <c r="I820" s="59">
        <v>133.30000000000001</v>
      </c>
      <c r="J820" s="60">
        <v>30159632</v>
      </c>
      <c r="K820" s="21">
        <f t="shared" si="72"/>
        <v>0</v>
      </c>
      <c r="L820" s="21">
        <f t="shared" si="73"/>
        <v>1</v>
      </c>
      <c r="M820" s="21">
        <f t="shared" si="74"/>
        <v>0</v>
      </c>
      <c r="N820" s="21">
        <f t="shared" si="75"/>
        <v>0</v>
      </c>
      <c r="O820" s="21">
        <f t="shared" si="76"/>
        <v>1</v>
      </c>
      <c r="P820" s="21">
        <f t="shared" si="77"/>
        <v>0</v>
      </c>
    </row>
    <row r="821" spans="1:16">
      <c r="A821" s="58">
        <v>23686</v>
      </c>
      <c r="B821" s="58">
        <v>117</v>
      </c>
      <c r="C821" s="58">
        <v>1453</v>
      </c>
      <c r="D821" s="59">
        <v>21</v>
      </c>
      <c r="E821" s="59">
        <v>164.4</v>
      </c>
      <c r="F821" s="59">
        <v>157</v>
      </c>
      <c r="G821" s="62">
        <v>0</v>
      </c>
      <c r="H821" s="59">
        <v>-1</v>
      </c>
      <c r="I821" s="59">
        <v>160</v>
      </c>
      <c r="J821" s="60">
        <v>20185007</v>
      </c>
      <c r="K821" s="21">
        <f t="shared" si="72"/>
        <v>0</v>
      </c>
      <c r="L821" s="21">
        <f t="shared" si="73"/>
        <v>1</v>
      </c>
      <c r="M821" s="21">
        <f t="shared" si="74"/>
        <v>0</v>
      </c>
      <c r="N821" s="21">
        <f t="shared" si="75"/>
        <v>0</v>
      </c>
      <c r="O821" s="21">
        <f t="shared" si="76"/>
        <v>1</v>
      </c>
      <c r="P821" s="21">
        <f t="shared" si="77"/>
        <v>0</v>
      </c>
    </row>
    <row r="822" spans="1:16">
      <c r="A822" s="55">
        <v>32819</v>
      </c>
      <c r="B822" s="55">
        <v>170</v>
      </c>
      <c r="C822" s="55">
        <v>8332</v>
      </c>
      <c r="D822" s="56">
        <v>21</v>
      </c>
      <c r="E822" s="56">
        <v>165</v>
      </c>
      <c r="F822" s="56">
        <v>156.9</v>
      </c>
      <c r="G822" s="61">
        <v>0</v>
      </c>
      <c r="H822" s="56">
        <v>0</v>
      </c>
      <c r="I822" s="56">
        <v>160.6</v>
      </c>
      <c r="J822" s="57">
        <v>15211997</v>
      </c>
      <c r="K822" s="21">
        <f t="shared" si="72"/>
        <v>0</v>
      </c>
      <c r="L822" s="21">
        <f t="shared" si="73"/>
        <v>0</v>
      </c>
      <c r="M822" s="21">
        <f t="shared" si="74"/>
        <v>0</v>
      </c>
      <c r="N822" s="21">
        <f t="shared" si="75"/>
        <v>0</v>
      </c>
      <c r="O822" s="21">
        <f t="shared" si="76"/>
        <v>0</v>
      </c>
      <c r="P822" s="21">
        <f t="shared" si="77"/>
        <v>0</v>
      </c>
    </row>
    <row r="823" spans="1:16">
      <c r="A823" s="55">
        <v>15169</v>
      </c>
      <c r="B823" s="55">
        <v>175</v>
      </c>
      <c r="C823" s="55">
        <v>3292</v>
      </c>
      <c r="D823" s="56">
        <v>21</v>
      </c>
      <c r="E823" s="56">
        <v>163.5</v>
      </c>
      <c r="F823" s="56">
        <v>156.69999999999999</v>
      </c>
      <c r="G823" s="61">
        <v>0</v>
      </c>
      <c r="H823" s="56">
        <v>0</v>
      </c>
      <c r="I823" s="56">
        <v>184.7</v>
      </c>
      <c r="J823" s="57">
        <v>12175884</v>
      </c>
      <c r="K823" s="21">
        <f t="shared" si="72"/>
        <v>0</v>
      </c>
      <c r="L823" s="21">
        <f t="shared" si="73"/>
        <v>0</v>
      </c>
      <c r="M823" s="21">
        <f t="shared" si="74"/>
        <v>0</v>
      </c>
      <c r="N823" s="21">
        <f t="shared" si="75"/>
        <v>0</v>
      </c>
      <c r="O823" s="21">
        <f t="shared" si="76"/>
        <v>0</v>
      </c>
      <c r="P823" s="21">
        <f t="shared" si="77"/>
        <v>0</v>
      </c>
    </row>
    <row r="824" spans="1:16">
      <c r="A824" s="55">
        <v>2982</v>
      </c>
      <c r="B824" s="55">
        <v>170</v>
      </c>
      <c r="C824" s="55">
        <v>4495</v>
      </c>
      <c r="D824" s="56">
        <v>21</v>
      </c>
      <c r="E824" s="56">
        <v>205.6</v>
      </c>
      <c r="F824" s="56">
        <v>156.5</v>
      </c>
      <c r="G824" s="61">
        <v>0</v>
      </c>
      <c r="H824" s="56">
        <v>0</v>
      </c>
      <c r="I824" s="56">
        <v>0</v>
      </c>
      <c r="J824" s="57">
        <v>72618912</v>
      </c>
      <c r="K824" s="21">
        <f t="shared" si="72"/>
        <v>0</v>
      </c>
      <c r="L824" s="21">
        <f t="shared" si="73"/>
        <v>0</v>
      </c>
      <c r="M824" s="21">
        <f t="shared" si="74"/>
        <v>0</v>
      </c>
      <c r="N824" s="21">
        <f t="shared" si="75"/>
        <v>0</v>
      </c>
      <c r="O824" s="21">
        <f t="shared" si="76"/>
        <v>0</v>
      </c>
      <c r="P824" s="21">
        <f t="shared" si="77"/>
        <v>0</v>
      </c>
    </row>
    <row r="825" spans="1:16">
      <c r="A825" s="55">
        <v>5688</v>
      </c>
      <c r="B825" s="55">
        <v>350</v>
      </c>
      <c r="C825" s="55">
        <v>1350</v>
      </c>
      <c r="D825" s="56">
        <v>21</v>
      </c>
      <c r="E825" s="56">
        <v>113.6</v>
      </c>
      <c r="F825" s="56">
        <v>156.5</v>
      </c>
      <c r="G825" s="61">
        <v>0</v>
      </c>
      <c r="H825" s="56">
        <v>0</v>
      </c>
      <c r="I825" s="56">
        <v>168.1</v>
      </c>
      <c r="J825" s="57">
        <v>64410814</v>
      </c>
      <c r="K825" s="21">
        <f t="shared" si="72"/>
        <v>0</v>
      </c>
      <c r="L825" s="21">
        <f t="shared" si="73"/>
        <v>0</v>
      </c>
      <c r="M825" s="21">
        <f t="shared" si="74"/>
        <v>0</v>
      </c>
      <c r="N825" s="21">
        <f t="shared" si="75"/>
        <v>0</v>
      </c>
      <c r="O825" s="21">
        <f t="shared" si="76"/>
        <v>0</v>
      </c>
      <c r="P825" s="21">
        <f t="shared" si="77"/>
        <v>0</v>
      </c>
    </row>
    <row r="826" spans="1:16">
      <c r="A826" s="55">
        <v>40094</v>
      </c>
      <c r="B826" s="55">
        <v>350</v>
      </c>
      <c r="C826" s="55">
        <v>1673</v>
      </c>
      <c r="D826" s="56">
        <v>21</v>
      </c>
      <c r="E826" s="56">
        <v>151.4</v>
      </c>
      <c r="F826" s="56">
        <v>156.4</v>
      </c>
      <c r="G826" s="61">
        <v>0</v>
      </c>
      <c r="H826" s="56">
        <v>-1</v>
      </c>
      <c r="I826" s="56">
        <v>141.4</v>
      </c>
      <c r="J826" s="57">
        <v>19716309</v>
      </c>
      <c r="K826" s="21">
        <f t="shared" si="72"/>
        <v>0</v>
      </c>
      <c r="L826" s="21">
        <f t="shared" si="73"/>
        <v>1</v>
      </c>
      <c r="M826" s="21">
        <f t="shared" si="74"/>
        <v>0</v>
      </c>
      <c r="N826" s="21">
        <f t="shared" si="75"/>
        <v>0</v>
      </c>
      <c r="O826" s="21">
        <f t="shared" si="76"/>
        <v>1</v>
      </c>
      <c r="P826" s="21">
        <f t="shared" si="77"/>
        <v>0</v>
      </c>
    </row>
    <row r="827" spans="1:16">
      <c r="A827" s="58">
        <v>44453</v>
      </c>
      <c r="B827" s="58">
        <v>250</v>
      </c>
      <c r="C827" s="58">
        <v>8529</v>
      </c>
      <c r="D827" s="59">
        <v>21</v>
      </c>
      <c r="E827" s="59">
        <v>119.2</v>
      </c>
      <c r="F827" s="59">
        <v>156.30000000000001</v>
      </c>
      <c r="G827" s="62">
        <v>0</v>
      </c>
      <c r="H827" s="59">
        <v>0</v>
      </c>
      <c r="I827" s="59">
        <v>218.5</v>
      </c>
      <c r="J827" s="60">
        <v>20707984</v>
      </c>
      <c r="K827" s="21">
        <f t="shared" si="72"/>
        <v>0</v>
      </c>
      <c r="L827" s="21">
        <f t="shared" si="73"/>
        <v>0</v>
      </c>
      <c r="M827" s="21">
        <f t="shared" si="74"/>
        <v>0</v>
      </c>
      <c r="N827" s="21">
        <f t="shared" si="75"/>
        <v>0</v>
      </c>
      <c r="O827" s="21">
        <f t="shared" si="76"/>
        <v>0</v>
      </c>
      <c r="P827" s="21">
        <f t="shared" si="77"/>
        <v>0</v>
      </c>
    </row>
    <row r="828" spans="1:16">
      <c r="A828" s="55">
        <v>3458</v>
      </c>
      <c r="B828" s="55">
        <v>199</v>
      </c>
      <c r="C828" s="55">
        <v>1358</v>
      </c>
      <c r="D828" s="56">
        <v>21</v>
      </c>
      <c r="E828" s="56">
        <v>120.5</v>
      </c>
      <c r="F828" s="56">
        <v>156</v>
      </c>
      <c r="G828" s="61">
        <v>0</v>
      </c>
      <c r="H828" s="56">
        <v>-1</v>
      </c>
      <c r="I828" s="56">
        <v>144</v>
      </c>
      <c r="J828" s="57">
        <v>21744840</v>
      </c>
      <c r="K828" s="21">
        <f t="shared" si="72"/>
        <v>0</v>
      </c>
      <c r="L828" s="21">
        <f t="shared" si="73"/>
        <v>1</v>
      </c>
      <c r="M828" s="21">
        <f t="shared" si="74"/>
        <v>0</v>
      </c>
      <c r="N828" s="21">
        <f t="shared" si="75"/>
        <v>0</v>
      </c>
      <c r="O828" s="21">
        <f t="shared" si="76"/>
        <v>1</v>
      </c>
      <c r="P828" s="21">
        <f t="shared" si="77"/>
        <v>0</v>
      </c>
    </row>
    <row r="829" spans="1:16">
      <c r="A829" s="55">
        <v>15573</v>
      </c>
      <c r="B829" s="55">
        <v>129</v>
      </c>
      <c r="C829" s="55">
        <v>1071</v>
      </c>
      <c r="D829" s="56">
        <v>21</v>
      </c>
      <c r="E829" s="56">
        <v>170.4</v>
      </c>
      <c r="F829" s="56">
        <v>156</v>
      </c>
      <c r="G829" s="61">
        <v>0</v>
      </c>
      <c r="H829" s="56">
        <v>-1</v>
      </c>
      <c r="I829" s="56">
        <v>174</v>
      </c>
      <c r="J829" s="57">
        <v>19662934</v>
      </c>
      <c r="K829" s="21">
        <f t="shared" si="72"/>
        <v>0</v>
      </c>
      <c r="L829" s="21">
        <f t="shared" si="73"/>
        <v>1</v>
      </c>
      <c r="M829" s="21">
        <f t="shared" si="74"/>
        <v>0</v>
      </c>
      <c r="N829" s="21">
        <f t="shared" si="75"/>
        <v>0</v>
      </c>
      <c r="O829" s="21">
        <f t="shared" si="76"/>
        <v>1</v>
      </c>
      <c r="P829" s="21">
        <f t="shared" si="77"/>
        <v>0</v>
      </c>
    </row>
    <row r="830" spans="1:16">
      <c r="A830" s="58">
        <v>20340</v>
      </c>
      <c r="B830" s="58">
        <v>117</v>
      </c>
      <c r="C830" s="58">
        <v>4342</v>
      </c>
      <c r="D830" s="59">
        <v>21</v>
      </c>
      <c r="E830" s="59">
        <v>197.8</v>
      </c>
      <c r="F830" s="59">
        <v>156</v>
      </c>
      <c r="G830" s="62">
        <v>0</v>
      </c>
      <c r="H830" s="59">
        <v>-1</v>
      </c>
      <c r="I830" s="59">
        <v>150</v>
      </c>
      <c r="J830" s="60">
        <v>27139434</v>
      </c>
      <c r="K830" s="21">
        <f t="shared" si="72"/>
        <v>0</v>
      </c>
      <c r="L830" s="21">
        <f t="shared" si="73"/>
        <v>1</v>
      </c>
      <c r="M830" s="21">
        <f t="shared" si="74"/>
        <v>0</v>
      </c>
      <c r="N830" s="21">
        <f t="shared" si="75"/>
        <v>0</v>
      </c>
      <c r="O830" s="21">
        <f t="shared" si="76"/>
        <v>1</v>
      </c>
      <c r="P830" s="21">
        <f t="shared" si="77"/>
        <v>0</v>
      </c>
    </row>
    <row r="831" spans="1:16">
      <c r="A831" s="58">
        <v>49876</v>
      </c>
      <c r="B831" s="58">
        <v>350</v>
      </c>
      <c r="C831" s="58">
        <v>1775</v>
      </c>
      <c r="D831" s="59">
        <v>21</v>
      </c>
      <c r="E831" s="59">
        <v>61.2</v>
      </c>
      <c r="F831" s="59">
        <v>155.9</v>
      </c>
      <c r="G831" s="62">
        <v>-54595</v>
      </c>
      <c r="H831" s="59">
        <v>0</v>
      </c>
      <c r="I831" s="59">
        <v>137.80000000000001</v>
      </c>
      <c r="J831" s="60">
        <v>78662115</v>
      </c>
      <c r="K831" s="21">
        <f t="shared" si="72"/>
        <v>-54595</v>
      </c>
      <c r="L831" s="21">
        <f t="shared" si="73"/>
        <v>0</v>
      </c>
      <c r="M831" s="21">
        <f t="shared" si="74"/>
        <v>1</v>
      </c>
      <c r="N831" s="21">
        <f t="shared" si="75"/>
        <v>0</v>
      </c>
      <c r="O831" s="21">
        <f t="shared" si="76"/>
        <v>0</v>
      </c>
      <c r="P831" s="21">
        <f t="shared" si="77"/>
        <v>1</v>
      </c>
    </row>
    <row r="832" spans="1:16">
      <c r="A832" s="58">
        <v>9110</v>
      </c>
      <c r="B832" s="58">
        <v>129</v>
      </c>
      <c r="C832" s="58">
        <v>2210</v>
      </c>
      <c r="D832" s="59">
        <v>21</v>
      </c>
      <c r="E832" s="59">
        <v>261.7</v>
      </c>
      <c r="F832" s="59">
        <v>155.69999999999999</v>
      </c>
      <c r="G832" s="62">
        <v>0</v>
      </c>
      <c r="H832" s="59">
        <v>-1</v>
      </c>
      <c r="I832" s="59">
        <v>152</v>
      </c>
      <c r="J832" s="60">
        <v>74568718</v>
      </c>
      <c r="K832" s="21">
        <f t="shared" si="72"/>
        <v>0</v>
      </c>
      <c r="L832" s="21">
        <f t="shared" si="73"/>
        <v>1</v>
      </c>
      <c r="M832" s="21">
        <f t="shared" si="74"/>
        <v>0</v>
      </c>
      <c r="N832" s="21">
        <f t="shared" si="75"/>
        <v>0</v>
      </c>
      <c r="O832" s="21">
        <f t="shared" si="76"/>
        <v>1</v>
      </c>
      <c r="P832" s="21">
        <f t="shared" si="77"/>
        <v>0</v>
      </c>
    </row>
    <row r="833" spans="1:16">
      <c r="A833" s="55">
        <v>29733</v>
      </c>
      <c r="B833" s="55">
        <v>143</v>
      </c>
      <c r="C833" s="55">
        <v>1011</v>
      </c>
      <c r="D833" s="56">
        <v>23</v>
      </c>
      <c r="E833" s="56">
        <v>219</v>
      </c>
      <c r="F833" s="56">
        <v>155.69999999999999</v>
      </c>
      <c r="G833" s="61">
        <v>0</v>
      </c>
      <c r="H833" s="56">
        <v>0</v>
      </c>
      <c r="I833" s="56">
        <v>160.80000000000001</v>
      </c>
      <c r="J833" s="57">
        <v>15180978</v>
      </c>
      <c r="K833" s="21">
        <f t="shared" si="72"/>
        <v>0</v>
      </c>
      <c r="L833" s="21">
        <f t="shared" si="73"/>
        <v>0</v>
      </c>
      <c r="M833" s="21">
        <f t="shared" si="74"/>
        <v>0</v>
      </c>
      <c r="N833" s="21">
        <f t="shared" si="75"/>
        <v>0</v>
      </c>
      <c r="O833" s="21">
        <f t="shared" si="76"/>
        <v>0</v>
      </c>
      <c r="P833" s="21">
        <f t="shared" si="77"/>
        <v>0</v>
      </c>
    </row>
    <row r="834" spans="1:16">
      <c r="A834" s="55">
        <v>4250</v>
      </c>
      <c r="B834" s="55">
        <v>170</v>
      </c>
      <c r="C834" s="55">
        <v>300</v>
      </c>
      <c r="D834" s="56">
        <v>21</v>
      </c>
      <c r="E834" s="56">
        <v>137.80000000000001</v>
      </c>
      <c r="F834" s="56">
        <v>155.6</v>
      </c>
      <c r="G834" s="61">
        <v>0</v>
      </c>
      <c r="H834" s="56">
        <v>0</v>
      </c>
      <c r="I834" s="56">
        <v>157.9</v>
      </c>
      <c r="J834" s="57">
        <v>17459996</v>
      </c>
      <c r="K834" s="21">
        <f t="shared" si="72"/>
        <v>0</v>
      </c>
      <c r="L834" s="21">
        <f t="shared" si="73"/>
        <v>0</v>
      </c>
      <c r="M834" s="21">
        <f t="shared" si="74"/>
        <v>0</v>
      </c>
      <c r="N834" s="21">
        <f t="shared" si="75"/>
        <v>0</v>
      </c>
      <c r="O834" s="21">
        <f t="shared" si="76"/>
        <v>0</v>
      </c>
      <c r="P834" s="21">
        <f t="shared" si="77"/>
        <v>0</v>
      </c>
    </row>
    <row r="835" spans="1:16">
      <c r="A835" s="58">
        <v>9996</v>
      </c>
      <c r="B835" s="58">
        <v>200</v>
      </c>
      <c r="C835" s="58">
        <v>937</v>
      </c>
      <c r="D835" s="59">
        <v>23</v>
      </c>
      <c r="E835" s="59">
        <v>306.8</v>
      </c>
      <c r="F835" s="59">
        <v>155.19999999999999</v>
      </c>
      <c r="G835" s="62">
        <v>0</v>
      </c>
      <c r="H835" s="59">
        <v>-1</v>
      </c>
      <c r="I835" s="59">
        <v>156.9</v>
      </c>
      <c r="J835" s="60">
        <v>16270075</v>
      </c>
      <c r="K835" s="21">
        <f t="shared" ref="K835:K898" si="78">G835</f>
        <v>0</v>
      </c>
      <c r="L835" s="21">
        <f t="shared" ref="L835:L898" si="79">IF(H835=-1,1,0)</f>
        <v>1</v>
      </c>
      <c r="M835" s="21">
        <f t="shared" ref="M835:M898" si="80">IF(G835&lt;&gt;0,1,0)</f>
        <v>0</v>
      </c>
      <c r="N835" s="21">
        <f t="shared" ref="N835:N898" si="81">IF(AND(L835=1,M835=1),1,0)</f>
        <v>0</v>
      </c>
      <c r="O835" s="21">
        <f t="shared" ref="O835:O898" si="82">IF(AND(H835=-1,G835=0),1,0)</f>
        <v>1</v>
      </c>
      <c r="P835" s="21">
        <f t="shared" ref="P835:P898" si="83">IF(AND(G835&lt;&gt;0,H835&lt;&gt;-1),1,0)</f>
        <v>0</v>
      </c>
    </row>
    <row r="836" spans="1:16">
      <c r="A836" s="55">
        <v>40361</v>
      </c>
      <c r="B836" s="55">
        <v>175</v>
      </c>
      <c r="C836" s="55">
        <v>3568</v>
      </c>
      <c r="D836" s="56">
        <v>21</v>
      </c>
      <c r="E836" s="56">
        <v>138</v>
      </c>
      <c r="F836" s="56">
        <v>155.19999999999999</v>
      </c>
      <c r="G836" s="61">
        <v>0</v>
      </c>
      <c r="H836" s="56">
        <v>-1</v>
      </c>
      <c r="I836" s="56">
        <v>129</v>
      </c>
      <c r="J836" s="57">
        <v>25977424</v>
      </c>
      <c r="K836" s="21">
        <f t="shared" si="78"/>
        <v>0</v>
      </c>
      <c r="L836" s="21">
        <f t="shared" si="79"/>
        <v>1</v>
      </c>
      <c r="M836" s="21">
        <f t="shared" si="80"/>
        <v>0</v>
      </c>
      <c r="N836" s="21">
        <f t="shared" si="81"/>
        <v>0</v>
      </c>
      <c r="O836" s="21">
        <f t="shared" si="82"/>
        <v>1</v>
      </c>
      <c r="P836" s="21">
        <f t="shared" si="83"/>
        <v>0</v>
      </c>
    </row>
    <row r="837" spans="1:16">
      <c r="A837" s="58">
        <v>15252</v>
      </c>
      <c r="B837" s="58">
        <v>155</v>
      </c>
      <c r="C837" s="58">
        <v>749</v>
      </c>
      <c r="D837" s="59">
        <v>21</v>
      </c>
      <c r="E837" s="59">
        <v>136.1</v>
      </c>
      <c r="F837" s="59">
        <v>155</v>
      </c>
      <c r="G837" s="62">
        <v>0</v>
      </c>
      <c r="H837" s="59">
        <v>-1</v>
      </c>
      <c r="I837" s="59">
        <v>130.30000000000001</v>
      </c>
      <c r="J837" s="60">
        <v>10660041</v>
      </c>
      <c r="K837" s="21">
        <f t="shared" si="78"/>
        <v>0</v>
      </c>
      <c r="L837" s="21">
        <f t="shared" si="79"/>
        <v>1</v>
      </c>
      <c r="M837" s="21">
        <f t="shared" si="80"/>
        <v>0</v>
      </c>
      <c r="N837" s="21">
        <f t="shared" si="81"/>
        <v>0</v>
      </c>
      <c r="O837" s="21">
        <f t="shared" si="82"/>
        <v>1</v>
      </c>
      <c r="P837" s="21">
        <f t="shared" si="83"/>
        <v>0</v>
      </c>
    </row>
    <row r="838" spans="1:16">
      <c r="A838" s="55">
        <v>19500</v>
      </c>
      <c r="B838" s="55">
        <v>129</v>
      </c>
      <c r="C838" s="55">
        <v>7323</v>
      </c>
      <c r="D838" s="56">
        <v>21</v>
      </c>
      <c r="E838" s="56">
        <v>257.39999999999998</v>
      </c>
      <c r="F838" s="56">
        <v>154.9</v>
      </c>
      <c r="G838" s="61">
        <v>0</v>
      </c>
      <c r="H838" s="56">
        <v>-1</v>
      </c>
      <c r="I838" s="56">
        <v>152.30000000000001</v>
      </c>
      <c r="J838" s="57">
        <v>26401097</v>
      </c>
      <c r="K838" s="21">
        <f t="shared" si="78"/>
        <v>0</v>
      </c>
      <c r="L838" s="21">
        <f t="shared" si="79"/>
        <v>1</v>
      </c>
      <c r="M838" s="21">
        <f t="shared" si="80"/>
        <v>0</v>
      </c>
      <c r="N838" s="21">
        <f t="shared" si="81"/>
        <v>0</v>
      </c>
      <c r="O838" s="21">
        <f t="shared" si="82"/>
        <v>1</v>
      </c>
      <c r="P838" s="21">
        <f t="shared" si="83"/>
        <v>0</v>
      </c>
    </row>
    <row r="839" spans="1:16">
      <c r="A839" s="58">
        <v>19094</v>
      </c>
      <c r="B839" s="58">
        <v>117</v>
      </c>
      <c r="C839" s="58">
        <v>9380</v>
      </c>
      <c r="D839" s="59">
        <v>21</v>
      </c>
      <c r="E839" s="59">
        <v>185.8</v>
      </c>
      <c r="F839" s="59">
        <v>154.9</v>
      </c>
      <c r="G839" s="62">
        <v>0</v>
      </c>
      <c r="H839" s="59">
        <v>0</v>
      </c>
      <c r="I839" s="59">
        <v>142.9</v>
      </c>
      <c r="J839" s="60">
        <v>20459786</v>
      </c>
      <c r="K839" s="21">
        <f t="shared" si="78"/>
        <v>0</v>
      </c>
      <c r="L839" s="21">
        <f t="shared" si="79"/>
        <v>0</v>
      </c>
      <c r="M839" s="21">
        <f t="shared" si="80"/>
        <v>0</v>
      </c>
      <c r="N839" s="21">
        <f t="shared" si="81"/>
        <v>0</v>
      </c>
      <c r="O839" s="21">
        <f t="shared" si="82"/>
        <v>0</v>
      </c>
      <c r="P839" s="21">
        <f t="shared" si="83"/>
        <v>0</v>
      </c>
    </row>
    <row r="840" spans="1:16">
      <c r="A840" s="58">
        <v>37831</v>
      </c>
      <c r="B840" s="58">
        <v>129</v>
      </c>
      <c r="C840" s="58">
        <v>4365</v>
      </c>
      <c r="D840" s="59">
        <v>23</v>
      </c>
      <c r="E840" s="59">
        <v>256.2</v>
      </c>
      <c r="F840" s="59">
        <v>154.80000000000001</v>
      </c>
      <c r="G840" s="62">
        <v>0</v>
      </c>
      <c r="H840" s="59">
        <v>-1</v>
      </c>
      <c r="I840" s="59">
        <v>151.9</v>
      </c>
      <c r="J840" s="60">
        <v>19905403</v>
      </c>
      <c r="K840" s="21">
        <f t="shared" si="78"/>
        <v>0</v>
      </c>
      <c r="L840" s="21">
        <f t="shared" si="79"/>
        <v>1</v>
      </c>
      <c r="M840" s="21">
        <f t="shared" si="80"/>
        <v>0</v>
      </c>
      <c r="N840" s="21">
        <f t="shared" si="81"/>
        <v>0</v>
      </c>
      <c r="O840" s="21">
        <f t="shared" si="82"/>
        <v>1</v>
      </c>
      <c r="P840" s="21">
        <f t="shared" si="83"/>
        <v>0</v>
      </c>
    </row>
    <row r="841" spans="1:16">
      <c r="A841" s="55">
        <v>31537</v>
      </c>
      <c r="B841" s="55">
        <v>900</v>
      </c>
      <c r="C841" s="55">
        <v>8727</v>
      </c>
      <c r="D841" s="56">
        <v>21</v>
      </c>
      <c r="E841" s="56">
        <v>83.6</v>
      </c>
      <c r="F841" s="56">
        <v>154.80000000000001</v>
      </c>
      <c r="G841" s="61">
        <v>0</v>
      </c>
      <c r="H841" s="56">
        <v>0</v>
      </c>
      <c r="I841" s="56">
        <v>155</v>
      </c>
      <c r="J841" s="57">
        <v>75337914</v>
      </c>
      <c r="K841" s="21">
        <f t="shared" si="78"/>
        <v>0</v>
      </c>
      <c r="L841" s="21">
        <f t="shared" si="79"/>
        <v>0</v>
      </c>
      <c r="M841" s="21">
        <f t="shared" si="80"/>
        <v>0</v>
      </c>
      <c r="N841" s="21">
        <f t="shared" si="81"/>
        <v>0</v>
      </c>
      <c r="O841" s="21">
        <f t="shared" si="82"/>
        <v>0</v>
      </c>
      <c r="P841" s="21">
        <f t="shared" si="83"/>
        <v>0</v>
      </c>
    </row>
    <row r="842" spans="1:16">
      <c r="A842" s="55">
        <v>50707</v>
      </c>
      <c r="B842" s="55">
        <v>350</v>
      </c>
      <c r="C842" s="55">
        <v>3252</v>
      </c>
      <c r="D842" s="56">
        <v>21</v>
      </c>
      <c r="E842" s="56">
        <v>142.30000000000001</v>
      </c>
      <c r="F842" s="56">
        <v>154.5</v>
      </c>
      <c r="G842" s="61">
        <v>0</v>
      </c>
      <c r="H842" s="56">
        <v>0</v>
      </c>
      <c r="I842" s="56">
        <v>182.9</v>
      </c>
      <c r="J842" s="57">
        <v>14206833</v>
      </c>
      <c r="K842" s="21">
        <f t="shared" si="78"/>
        <v>0</v>
      </c>
      <c r="L842" s="21">
        <f t="shared" si="79"/>
        <v>0</v>
      </c>
      <c r="M842" s="21">
        <f t="shared" si="80"/>
        <v>0</v>
      </c>
      <c r="N842" s="21">
        <f t="shared" si="81"/>
        <v>0</v>
      </c>
      <c r="O842" s="21">
        <f t="shared" si="82"/>
        <v>0</v>
      </c>
      <c r="P842" s="21">
        <f t="shared" si="83"/>
        <v>0</v>
      </c>
    </row>
    <row r="843" spans="1:16">
      <c r="A843" s="58">
        <v>17735</v>
      </c>
      <c r="B843" s="58">
        <v>129</v>
      </c>
      <c r="C843" s="58">
        <v>8894</v>
      </c>
      <c r="D843" s="59">
        <v>21</v>
      </c>
      <c r="E843" s="59">
        <v>113.2</v>
      </c>
      <c r="F843" s="59">
        <v>154.4</v>
      </c>
      <c r="G843" s="62">
        <v>0</v>
      </c>
      <c r="H843" s="59">
        <v>-1</v>
      </c>
      <c r="I843" s="59">
        <v>153.9</v>
      </c>
      <c r="J843" s="60">
        <v>72139712</v>
      </c>
      <c r="K843" s="21">
        <f t="shared" si="78"/>
        <v>0</v>
      </c>
      <c r="L843" s="21">
        <f t="shared" si="79"/>
        <v>1</v>
      </c>
      <c r="M843" s="21">
        <f t="shared" si="80"/>
        <v>0</v>
      </c>
      <c r="N843" s="21">
        <f t="shared" si="81"/>
        <v>0</v>
      </c>
      <c r="O843" s="21">
        <f t="shared" si="82"/>
        <v>1</v>
      </c>
      <c r="P843" s="21">
        <f t="shared" si="83"/>
        <v>0</v>
      </c>
    </row>
    <row r="844" spans="1:16">
      <c r="A844" s="55">
        <v>29857</v>
      </c>
      <c r="B844" s="55">
        <v>143</v>
      </c>
      <c r="C844" s="55">
        <v>1199</v>
      </c>
      <c r="D844" s="56">
        <v>21</v>
      </c>
      <c r="E844" s="56">
        <v>188</v>
      </c>
      <c r="F844" s="56">
        <v>154.30000000000001</v>
      </c>
      <c r="G844" s="61">
        <v>0</v>
      </c>
      <c r="H844" s="56">
        <v>0</v>
      </c>
      <c r="I844" s="56">
        <v>152.9</v>
      </c>
      <c r="J844" s="57">
        <v>10873207</v>
      </c>
      <c r="K844" s="21">
        <f t="shared" si="78"/>
        <v>0</v>
      </c>
      <c r="L844" s="21">
        <f t="shared" si="79"/>
        <v>0</v>
      </c>
      <c r="M844" s="21">
        <f t="shared" si="80"/>
        <v>0</v>
      </c>
      <c r="N844" s="21">
        <f t="shared" si="81"/>
        <v>0</v>
      </c>
      <c r="O844" s="21">
        <f t="shared" si="82"/>
        <v>0</v>
      </c>
      <c r="P844" s="21">
        <f t="shared" si="83"/>
        <v>0</v>
      </c>
    </row>
    <row r="845" spans="1:16">
      <c r="A845" s="58">
        <v>32244</v>
      </c>
      <c r="B845" s="58">
        <v>129</v>
      </c>
      <c r="C845" s="58">
        <v>7800</v>
      </c>
      <c r="D845" s="59">
        <v>21</v>
      </c>
      <c r="E845" s="59">
        <v>110.1</v>
      </c>
      <c r="F845" s="59">
        <v>154.19999999999999</v>
      </c>
      <c r="G845" s="62">
        <v>0</v>
      </c>
      <c r="H845" s="59">
        <v>-1</v>
      </c>
      <c r="I845" s="59">
        <v>176.3</v>
      </c>
      <c r="J845" s="60">
        <v>13215405</v>
      </c>
      <c r="K845" s="21">
        <f t="shared" si="78"/>
        <v>0</v>
      </c>
      <c r="L845" s="21">
        <f t="shared" si="79"/>
        <v>1</v>
      </c>
      <c r="M845" s="21">
        <f t="shared" si="80"/>
        <v>0</v>
      </c>
      <c r="N845" s="21">
        <f t="shared" si="81"/>
        <v>0</v>
      </c>
      <c r="O845" s="21">
        <f t="shared" si="82"/>
        <v>1</v>
      </c>
      <c r="P845" s="21">
        <f t="shared" si="83"/>
        <v>0</v>
      </c>
    </row>
    <row r="846" spans="1:16">
      <c r="A846" s="58">
        <v>19259</v>
      </c>
      <c r="B846" s="58">
        <v>128</v>
      </c>
      <c r="C846" s="58">
        <v>3274</v>
      </c>
      <c r="D846" s="59">
        <v>21</v>
      </c>
      <c r="E846" s="59">
        <v>218</v>
      </c>
      <c r="F846" s="59">
        <v>154.19999999999999</v>
      </c>
      <c r="G846" s="62">
        <v>0</v>
      </c>
      <c r="H846" s="59">
        <v>0</v>
      </c>
      <c r="I846" s="59">
        <v>112.6</v>
      </c>
      <c r="J846" s="60">
        <v>65323354</v>
      </c>
      <c r="K846" s="21">
        <f t="shared" si="78"/>
        <v>0</v>
      </c>
      <c r="L846" s="21">
        <f t="shared" si="79"/>
        <v>0</v>
      </c>
      <c r="M846" s="21">
        <f t="shared" si="80"/>
        <v>0</v>
      </c>
      <c r="N846" s="21">
        <f t="shared" si="81"/>
        <v>0</v>
      </c>
      <c r="O846" s="21">
        <f t="shared" si="82"/>
        <v>0</v>
      </c>
      <c r="P846" s="21">
        <f t="shared" si="83"/>
        <v>0</v>
      </c>
    </row>
    <row r="847" spans="1:16">
      <c r="A847" s="55">
        <v>15689</v>
      </c>
      <c r="B847" s="55">
        <v>350</v>
      </c>
      <c r="C847" s="55">
        <v>2649</v>
      </c>
      <c r="D847" s="56">
        <v>21</v>
      </c>
      <c r="E847" s="56">
        <v>158.5</v>
      </c>
      <c r="F847" s="56">
        <v>154</v>
      </c>
      <c r="G847" s="61">
        <v>0</v>
      </c>
      <c r="H847" s="56">
        <v>-2</v>
      </c>
      <c r="I847" s="56">
        <v>131</v>
      </c>
      <c r="J847" s="57">
        <v>32756778</v>
      </c>
      <c r="K847" s="21">
        <f t="shared" si="78"/>
        <v>0</v>
      </c>
      <c r="L847" s="21">
        <f t="shared" si="79"/>
        <v>0</v>
      </c>
      <c r="M847" s="21">
        <f t="shared" si="80"/>
        <v>0</v>
      </c>
      <c r="N847" s="21">
        <f t="shared" si="81"/>
        <v>0</v>
      </c>
      <c r="O847" s="21">
        <f t="shared" si="82"/>
        <v>0</v>
      </c>
      <c r="P847" s="21">
        <f t="shared" si="83"/>
        <v>0</v>
      </c>
    </row>
    <row r="848" spans="1:16">
      <c r="A848" s="58">
        <v>2051</v>
      </c>
      <c r="B848" s="58">
        <v>250</v>
      </c>
      <c r="C848" s="58">
        <v>763</v>
      </c>
      <c r="D848" s="59">
        <v>21</v>
      </c>
      <c r="E848" s="59">
        <v>170.3</v>
      </c>
      <c r="F848" s="59">
        <v>154</v>
      </c>
      <c r="G848" s="62">
        <v>0</v>
      </c>
      <c r="H848" s="59">
        <v>-1</v>
      </c>
      <c r="I848" s="59">
        <v>130.69999999999999</v>
      </c>
      <c r="J848" s="60">
        <v>89979854</v>
      </c>
      <c r="K848" s="21">
        <f t="shared" si="78"/>
        <v>0</v>
      </c>
      <c r="L848" s="21">
        <f t="shared" si="79"/>
        <v>1</v>
      </c>
      <c r="M848" s="21">
        <f t="shared" si="80"/>
        <v>0</v>
      </c>
      <c r="N848" s="21">
        <f t="shared" si="81"/>
        <v>0</v>
      </c>
      <c r="O848" s="21">
        <f t="shared" si="82"/>
        <v>1</v>
      </c>
      <c r="P848" s="21">
        <f t="shared" si="83"/>
        <v>0</v>
      </c>
    </row>
    <row r="849" spans="1:16">
      <c r="A849" s="58">
        <v>10379</v>
      </c>
      <c r="B849" s="58">
        <v>170</v>
      </c>
      <c r="C849" s="58">
        <v>8464</v>
      </c>
      <c r="D849" s="59">
        <v>21</v>
      </c>
      <c r="E849" s="59">
        <v>109</v>
      </c>
      <c r="F849" s="59">
        <v>154</v>
      </c>
      <c r="G849" s="62">
        <v>0</v>
      </c>
      <c r="H849" s="59">
        <v>-1</v>
      </c>
      <c r="I849" s="59">
        <v>149</v>
      </c>
      <c r="J849" s="60">
        <v>19184196</v>
      </c>
      <c r="K849" s="21">
        <f t="shared" si="78"/>
        <v>0</v>
      </c>
      <c r="L849" s="21">
        <f t="shared" si="79"/>
        <v>1</v>
      </c>
      <c r="M849" s="21">
        <f t="shared" si="80"/>
        <v>0</v>
      </c>
      <c r="N849" s="21">
        <f t="shared" si="81"/>
        <v>0</v>
      </c>
      <c r="O849" s="21">
        <f t="shared" si="82"/>
        <v>1</v>
      </c>
      <c r="P849" s="21">
        <f t="shared" si="83"/>
        <v>0</v>
      </c>
    </row>
    <row r="850" spans="1:16">
      <c r="A850" s="58">
        <v>35977</v>
      </c>
      <c r="B850" s="58">
        <v>170</v>
      </c>
      <c r="C850" s="58">
        <v>948</v>
      </c>
      <c r="D850" s="59">
        <v>21</v>
      </c>
      <c r="E850" s="59">
        <v>150.30000000000001</v>
      </c>
      <c r="F850" s="59">
        <v>154</v>
      </c>
      <c r="G850" s="62">
        <v>-442823</v>
      </c>
      <c r="H850" s="59">
        <v>1</v>
      </c>
      <c r="I850" s="59">
        <v>145.30000000000001</v>
      </c>
      <c r="J850" s="60">
        <v>13191239</v>
      </c>
      <c r="K850" s="21">
        <f t="shared" si="78"/>
        <v>-442823</v>
      </c>
      <c r="L850" s="21">
        <f t="shared" si="79"/>
        <v>0</v>
      </c>
      <c r="M850" s="21">
        <f t="shared" si="80"/>
        <v>1</v>
      </c>
      <c r="N850" s="21">
        <f t="shared" si="81"/>
        <v>0</v>
      </c>
      <c r="O850" s="21">
        <f t="shared" si="82"/>
        <v>0</v>
      </c>
      <c r="P850" s="21">
        <f t="shared" si="83"/>
        <v>1</v>
      </c>
    </row>
    <row r="851" spans="1:16">
      <c r="A851" s="58">
        <v>56389</v>
      </c>
      <c r="B851" s="58">
        <v>199</v>
      </c>
      <c r="C851" s="58">
        <v>3872</v>
      </c>
      <c r="D851" s="59">
        <v>21</v>
      </c>
      <c r="E851" s="59">
        <v>147.5</v>
      </c>
      <c r="F851" s="59">
        <v>153</v>
      </c>
      <c r="G851" s="62">
        <v>0</v>
      </c>
      <c r="H851" s="59">
        <v>-1</v>
      </c>
      <c r="I851" s="59">
        <v>137.69999999999999</v>
      </c>
      <c r="J851" s="60">
        <v>10150175</v>
      </c>
      <c r="K851" s="21">
        <f t="shared" si="78"/>
        <v>0</v>
      </c>
      <c r="L851" s="21">
        <f t="shared" si="79"/>
        <v>1</v>
      </c>
      <c r="M851" s="21">
        <f t="shared" si="80"/>
        <v>0</v>
      </c>
      <c r="N851" s="21">
        <f t="shared" si="81"/>
        <v>0</v>
      </c>
      <c r="O851" s="21">
        <f t="shared" si="82"/>
        <v>1</v>
      </c>
      <c r="P851" s="21">
        <f t="shared" si="83"/>
        <v>0</v>
      </c>
    </row>
    <row r="852" spans="1:16">
      <c r="A852" s="58">
        <v>60817</v>
      </c>
      <c r="B852" s="58">
        <v>117</v>
      </c>
      <c r="C852" s="58">
        <v>3977</v>
      </c>
      <c r="D852" s="59">
        <v>21</v>
      </c>
      <c r="E852" s="59">
        <v>207.8</v>
      </c>
      <c r="F852" s="59">
        <v>153</v>
      </c>
      <c r="G852" s="62">
        <v>0</v>
      </c>
      <c r="H852" s="59">
        <v>1</v>
      </c>
      <c r="I852" s="59">
        <v>202</v>
      </c>
      <c r="J852" s="60">
        <v>77932917</v>
      </c>
      <c r="K852" s="21">
        <f t="shared" si="78"/>
        <v>0</v>
      </c>
      <c r="L852" s="21">
        <f t="shared" si="79"/>
        <v>0</v>
      </c>
      <c r="M852" s="21">
        <f t="shared" si="80"/>
        <v>0</v>
      </c>
      <c r="N852" s="21">
        <f t="shared" si="81"/>
        <v>0</v>
      </c>
      <c r="O852" s="21">
        <f t="shared" si="82"/>
        <v>0</v>
      </c>
      <c r="P852" s="21">
        <f t="shared" si="83"/>
        <v>0</v>
      </c>
    </row>
    <row r="853" spans="1:16">
      <c r="A853" s="58">
        <v>11115</v>
      </c>
      <c r="B853" s="58">
        <v>129</v>
      </c>
      <c r="C853" s="58">
        <v>6182</v>
      </c>
      <c r="D853" s="59">
        <v>21</v>
      </c>
      <c r="E853" s="59">
        <v>162.80000000000001</v>
      </c>
      <c r="F853" s="59">
        <v>152.69999999999999</v>
      </c>
      <c r="G853" s="62">
        <v>0</v>
      </c>
      <c r="H853" s="59">
        <v>0</v>
      </c>
      <c r="I853" s="59">
        <v>151.9</v>
      </c>
      <c r="J853" s="60">
        <v>16912042</v>
      </c>
      <c r="K853" s="21">
        <f t="shared" si="78"/>
        <v>0</v>
      </c>
      <c r="L853" s="21">
        <f t="shared" si="79"/>
        <v>0</v>
      </c>
      <c r="M853" s="21">
        <f t="shared" si="80"/>
        <v>0</v>
      </c>
      <c r="N853" s="21">
        <f t="shared" si="81"/>
        <v>0</v>
      </c>
      <c r="O853" s="21">
        <f t="shared" si="82"/>
        <v>0</v>
      </c>
      <c r="P853" s="21">
        <f t="shared" si="83"/>
        <v>0</v>
      </c>
    </row>
    <row r="854" spans="1:16">
      <c r="A854" s="55">
        <v>39894</v>
      </c>
      <c r="B854" s="55">
        <v>129</v>
      </c>
      <c r="C854" s="55">
        <v>1213</v>
      </c>
      <c r="D854" s="56">
        <v>23</v>
      </c>
      <c r="E854" s="56">
        <v>170</v>
      </c>
      <c r="F854" s="56">
        <v>152.6</v>
      </c>
      <c r="G854" s="61">
        <v>0</v>
      </c>
      <c r="H854" s="56">
        <v>0</v>
      </c>
      <c r="I854" s="56">
        <v>141.9</v>
      </c>
      <c r="J854" s="57">
        <v>19174735</v>
      </c>
      <c r="K854" s="21">
        <f t="shared" si="78"/>
        <v>0</v>
      </c>
      <c r="L854" s="21">
        <f t="shared" si="79"/>
        <v>0</v>
      </c>
      <c r="M854" s="21">
        <f t="shared" si="80"/>
        <v>0</v>
      </c>
      <c r="N854" s="21">
        <f t="shared" si="81"/>
        <v>0</v>
      </c>
      <c r="O854" s="21">
        <f t="shared" si="82"/>
        <v>0</v>
      </c>
      <c r="P854" s="21">
        <f t="shared" si="83"/>
        <v>0</v>
      </c>
    </row>
    <row r="855" spans="1:16">
      <c r="A855" s="58">
        <v>27235</v>
      </c>
      <c r="B855" s="58">
        <v>155</v>
      </c>
      <c r="C855" s="58">
        <v>3545</v>
      </c>
      <c r="D855" s="59">
        <v>21</v>
      </c>
      <c r="E855" s="59">
        <v>160</v>
      </c>
      <c r="F855" s="59">
        <v>152.4</v>
      </c>
      <c r="G855" s="62">
        <v>0</v>
      </c>
      <c r="H855" s="59">
        <v>0</v>
      </c>
      <c r="I855" s="59">
        <v>132</v>
      </c>
      <c r="J855" s="60">
        <v>83427914</v>
      </c>
      <c r="K855" s="21">
        <f t="shared" si="78"/>
        <v>0</v>
      </c>
      <c r="L855" s="21">
        <f t="shared" si="79"/>
        <v>0</v>
      </c>
      <c r="M855" s="21">
        <f t="shared" si="80"/>
        <v>0</v>
      </c>
      <c r="N855" s="21">
        <f t="shared" si="81"/>
        <v>0</v>
      </c>
      <c r="O855" s="21">
        <f t="shared" si="82"/>
        <v>0</v>
      </c>
      <c r="P855" s="21">
        <f t="shared" si="83"/>
        <v>0</v>
      </c>
    </row>
    <row r="856" spans="1:16">
      <c r="A856" s="58">
        <v>40355</v>
      </c>
      <c r="B856" s="58">
        <v>129</v>
      </c>
      <c r="C856" s="58">
        <v>5388</v>
      </c>
      <c r="D856" s="59">
        <v>21</v>
      </c>
      <c r="E856" s="59">
        <v>110.4</v>
      </c>
      <c r="F856" s="59">
        <v>152.30000000000001</v>
      </c>
      <c r="G856" s="62">
        <v>0</v>
      </c>
      <c r="H856" s="59">
        <v>-1</v>
      </c>
      <c r="I856" s="59">
        <v>138.30000000000001</v>
      </c>
      <c r="J856" s="60">
        <v>30094468</v>
      </c>
      <c r="K856" s="21">
        <f t="shared" si="78"/>
        <v>0</v>
      </c>
      <c r="L856" s="21">
        <f t="shared" si="79"/>
        <v>1</v>
      </c>
      <c r="M856" s="21">
        <f t="shared" si="80"/>
        <v>0</v>
      </c>
      <c r="N856" s="21">
        <f t="shared" si="81"/>
        <v>0</v>
      </c>
      <c r="O856" s="21">
        <f t="shared" si="82"/>
        <v>1</v>
      </c>
      <c r="P856" s="21">
        <f t="shared" si="83"/>
        <v>0</v>
      </c>
    </row>
    <row r="857" spans="1:16">
      <c r="A857" s="58">
        <v>958</v>
      </c>
      <c r="B857" s="58">
        <v>519</v>
      </c>
      <c r="C857" s="58">
        <v>888</v>
      </c>
      <c r="D857" s="59">
        <v>21</v>
      </c>
      <c r="E857" s="59">
        <v>104</v>
      </c>
      <c r="F857" s="59">
        <v>152.1</v>
      </c>
      <c r="G857" s="62">
        <v>0</v>
      </c>
      <c r="H857" s="59">
        <v>-1</v>
      </c>
      <c r="I857" s="59">
        <v>123.2</v>
      </c>
      <c r="J857" s="60">
        <v>79132810</v>
      </c>
      <c r="K857" s="21">
        <f t="shared" si="78"/>
        <v>0</v>
      </c>
      <c r="L857" s="21">
        <f t="shared" si="79"/>
        <v>1</v>
      </c>
      <c r="M857" s="21">
        <f t="shared" si="80"/>
        <v>0</v>
      </c>
      <c r="N857" s="21">
        <f t="shared" si="81"/>
        <v>0</v>
      </c>
      <c r="O857" s="21">
        <f t="shared" si="82"/>
        <v>1</v>
      </c>
      <c r="P857" s="21">
        <f t="shared" si="83"/>
        <v>0</v>
      </c>
    </row>
    <row r="858" spans="1:16">
      <c r="A858" s="55">
        <v>57758</v>
      </c>
      <c r="B858" s="55">
        <v>155</v>
      </c>
      <c r="C858" s="55">
        <v>6619</v>
      </c>
      <c r="D858" s="56">
        <v>21</v>
      </c>
      <c r="E858" s="56">
        <v>142.5</v>
      </c>
      <c r="F858" s="56">
        <v>152</v>
      </c>
      <c r="G858" s="61">
        <v>0</v>
      </c>
      <c r="H858" s="56">
        <v>-1</v>
      </c>
      <c r="I858" s="56">
        <v>165.3</v>
      </c>
      <c r="J858" s="57">
        <v>15292776</v>
      </c>
      <c r="K858" s="21">
        <f t="shared" si="78"/>
        <v>0</v>
      </c>
      <c r="L858" s="21">
        <f t="shared" si="79"/>
        <v>1</v>
      </c>
      <c r="M858" s="21">
        <f t="shared" si="80"/>
        <v>0</v>
      </c>
      <c r="N858" s="21">
        <f t="shared" si="81"/>
        <v>0</v>
      </c>
      <c r="O858" s="21">
        <f t="shared" si="82"/>
        <v>1</v>
      </c>
      <c r="P858" s="21">
        <f t="shared" si="83"/>
        <v>0</v>
      </c>
    </row>
    <row r="859" spans="1:16">
      <c r="A859" s="55">
        <v>48626</v>
      </c>
      <c r="B859" s="55">
        <v>199</v>
      </c>
      <c r="C859" s="55">
        <v>705</v>
      </c>
      <c r="D859" s="56">
        <v>21</v>
      </c>
      <c r="E859" s="56">
        <v>143</v>
      </c>
      <c r="F859" s="56">
        <v>152</v>
      </c>
      <c r="G859" s="61">
        <v>0</v>
      </c>
      <c r="H859" s="56">
        <v>0</v>
      </c>
      <c r="I859" s="56">
        <v>158.19999999999999</v>
      </c>
      <c r="J859" s="57">
        <v>20930233</v>
      </c>
      <c r="K859" s="21">
        <f t="shared" si="78"/>
        <v>0</v>
      </c>
      <c r="L859" s="21">
        <f t="shared" si="79"/>
        <v>0</v>
      </c>
      <c r="M859" s="21">
        <f t="shared" si="80"/>
        <v>0</v>
      </c>
      <c r="N859" s="21">
        <f t="shared" si="81"/>
        <v>0</v>
      </c>
      <c r="O859" s="21">
        <f t="shared" si="82"/>
        <v>0</v>
      </c>
      <c r="P859" s="21">
        <f t="shared" si="83"/>
        <v>0</v>
      </c>
    </row>
    <row r="860" spans="1:16">
      <c r="A860" s="55">
        <v>681</v>
      </c>
      <c r="B860" s="55">
        <v>900</v>
      </c>
      <c r="C860" s="55">
        <v>7393</v>
      </c>
      <c r="D860" s="56">
        <v>21</v>
      </c>
      <c r="E860" s="56">
        <v>218.9</v>
      </c>
      <c r="F860" s="56">
        <v>151.9</v>
      </c>
      <c r="G860" s="61">
        <v>0</v>
      </c>
      <c r="H860" s="56">
        <v>0</v>
      </c>
      <c r="I860" s="56">
        <v>162.9</v>
      </c>
      <c r="J860" s="57">
        <v>27352227</v>
      </c>
      <c r="K860" s="21">
        <f t="shared" si="78"/>
        <v>0</v>
      </c>
      <c r="L860" s="21">
        <f t="shared" si="79"/>
        <v>0</v>
      </c>
      <c r="M860" s="21">
        <f t="shared" si="80"/>
        <v>0</v>
      </c>
      <c r="N860" s="21">
        <f t="shared" si="81"/>
        <v>0</v>
      </c>
      <c r="O860" s="21">
        <f t="shared" si="82"/>
        <v>0</v>
      </c>
      <c r="P860" s="21">
        <f t="shared" si="83"/>
        <v>0</v>
      </c>
    </row>
    <row r="861" spans="1:16">
      <c r="A861" s="58">
        <v>49038</v>
      </c>
      <c r="B861" s="58">
        <v>129</v>
      </c>
      <c r="C861" s="58">
        <v>884</v>
      </c>
      <c r="D861" s="59">
        <v>21</v>
      </c>
      <c r="E861" s="59">
        <v>117.2</v>
      </c>
      <c r="F861" s="59">
        <v>151.80000000000001</v>
      </c>
      <c r="G861" s="62">
        <v>0</v>
      </c>
      <c r="H861" s="59">
        <v>-1</v>
      </c>
      <c r="I861" s="59">
        <v>145.6</v>
      </c>
      <c r="J861" s="60">
        <v>86833018</v>
      </c>
      <c r="K861" s="21">
        <f t="shared" si="78"/>
        <v>0</v>
      </c>
      <c r="L861" s="21">
        <f t="shared" si="79"/>
        <v>1</v>
      </c>
      <c r="M861" s="21">
        <f t="shared" si="80"/>
        <v>0</v>
      </c>
      <c r="N861" s="21">
        <f t="shared" si="81"/>
        <v>0</v>
      </c>
      <c r="O861" s="21">
        <f t="shared" si="82"/>
        <v>1</v>
      </c>
      <c r="P861" s="21">
        <f t="shared" si="83"/>
        <v>0</v>
      </c>
    </row>
    <row r="862" spans="1:16">
      <c r="A862" s="58">
        <v>41025</v>
      </c>
      <c r="B862" s="58">
        <v>164</v>
      </c>
      <c r="C862" s="58">
        <v>1563</v>
      </c>
      <c r="D862" s="59">
        <v>21</v>
      </c>
      <c r="E862" s="59">
        <v>109.9</v>
      </c>
      <c r="F862" s="59">
        <v>151.69999999999999</v>
      </c>
      <c r="G862" s="62">
        <v>0</v>
      </c>
      <c r="H862" s="59">
        <v>-1</v>
      </c>
      <c r="I862" s="59">
        <v>127.8</v>
      </c>
      <c r="J862" s="60">
        <v>31376440</v>
      </c>
      <c r="K862" s="21">
        <f t="shared" si="78"/>
        <v>0</v>
      </c>
      <c r="L862" s="21">
        <f t="shared" si="79"/>
        <v>1</v>
      </c>
      <c r="M862" s="21">
        <f t="shared" si="80"/>
        <v>0</v>
      </c>
      <c r="N862" s="21">
        <f t="shared" si="81"/>
        <v>0</v>
      </c>
      <c r="O862" s="21">
        <f t="shared" si="82"/>
        <v>1</v>
      </c>
      <c r="P862" s="21">
        <f t="shared" si="83"/>
        <v>0</v>
      </c>
    </row>
    <row r="863" spans="1:16">
      <c r="A863" s="58">
        <v>14942</v>
      </c>
      <c r="B863" s="58">
        <v>128</v>
      </c>
      <c r="C863" s="58">
        <v>3273</v>
      </c>
      <c r="D863" s="59">
        <v>21</v>
      </c>
      <c r="E863" s="59">
        <v>171.1</v>
      </c>
      <c r="F863" s="59">
        <v>151.6</v>
      </c>
      <c r="G863" s="62">
        <v>0</v>
      </c>
      <c r="H863" s="59">
        <v>0</v>
      </c>
      <c r="I863" s="59">
        <v>139.4</v>
      </c>
      <c r="J863" s="60">
        <v>95917852</v>
      </c>
      <c r="K863" s="21">
        <f t="shared" si="78"/>
        <v>0</v>
      </c>
      <c r="L863" s="21">
        <f t="shared" si="79"/>
        <v>0</v>
      </c>
      <c r="M863" s="21">
        <f t="shared" si="80"/>
        <v>0</v>
      </c>
      <c r="N863" s="21">
        <f t="shared" si="81"/>
        <v>0</v>
      </c>
      <c r="O863" s="21">
        <f t="shared" si="82"/>
        <v>0</v>
      </c>
      <c r="P863" s="21">
        <f t="shared" si="83"/>
        <v>0</v>
      </c>
    </row>
    <row r="864" spans="1:16">
      <c r="A864" s="55">
        <v>27258</v>
      </c>
      <c r="B864" s="55">
        <v>900</v>
      </c>
      <c r="C864" s="55">
        <v>1153</v>
      </c>
      <c r="D864" s="56">
        <v>21</v>
      </c>
      <c r="E864" s="56">
        <v>204.8</v>
      </c>
      <c r="F864" s="56">
        <v>151.6</v>
      </c>
      <c r="G864" s="61">
        <v>0</v>
      </c>
      <c r="H864" s="56">
        <v>0</v>
      </c>
      <c r="I864" s="56">
        <v>160.1</v>
      </c>
      <c r="J864" s="57">
        <v>33513135</v>
      </c>
      <c r="K864" s="21">
        <f t="shared" si="78"/>
        <v>0</v>
      </c>
      <c r="L864" s="21">
        <f t="shared" si="79"/>
        <v>0</v>
      </c>
      <c r="M864" s="21">
        <f t="shared" si="80"/>
        <v>0</v>
      </c>
      <c r="N864" s="21">
        <f t="shared" si="81"/>
        <v>0</v>
      </c>
      <c r="O864" s="21">
        <f t="shared" si="82"/>
        <v>0</v>
      </c>
      <c r="P864" s="21">
        <f t="shared" si="83"/>
        <v>0</v>
      </c>
    </row>
    <row r="865" spans="1:16">
      <c r="A865" s="55">
        <v>25232</v>
      </c>
      <c r="B865" s="55">
        <v>164</v>
      </c>
      <c r="C865" s="55">
        <v>71</v>
      </c>
      <c r="D865" s="56">
        <v>21</v>
      </c>
      <c r="E865" s="56">
        <v>137.80000000000001</v>
      </c>
      <c r="F865" s="56">
        <v>151.6</v>
      </c>
      <c r="G865" s="61">
        <v>0</v>
      </c>
      <c r="H865" s="56">
        <v>1</v>
      </c>
      <c r="I865" s="56">
        <v>140.69999999999999</v>
      </c>
      <c r="J865" s="57">
        <v>26312175</v>
      </c>
      <c r="K865" s="21">
        <f t="shared" si="78"/>
        <v>0</v>
      </c>
      <c r="L865" s="21">
        <f t="shared" si="79"/>
        <v>0</v>
      </c>
      <c r="M865" s="21">
        <f t="shared" si="80"/>
        <v>0</v>
      </c>
      <c r="N865" s="21">
        <f t="shared" si="81"/>
        <v>0</v>
      </c>
      <c r="O865" s="21">
        <f t="shared" si="82"/>
        <v>0</v>
      </c>
      <c r="P865" s="21">
        <f t="shared" si="83"/>
        <v>0</v>
      </c>
    </row>
    <row r="866" spans="1:16">
      <c r="A866" s="58">
        <v>24189</v>
      </c>
      <c r="B866" s="58">
        <v>129</v>
      </c>
      <c r="C866" s="58">
        <v>3872</v>
      </c>
      <c r="D866" s="59">
        <v>21</v>
      </c>
      <c r="E866" s="59">
        <v>153.9</v>
      </c>
      <c r="F866" s="59">
        <v>151.5</v>
      </c>
      <c r="G866" s="62">
        <v>0</v>
      </c>
      <c r="H866" s="59">
        <v>0</v>
      </c>
      <c r="I866" s="59">
        <v>134.69999999999999</v>
      </c>
      <c r="J866" s="60">
        <v>17168940</v>
      </c>
      <c r="K866" s="21">
        <f t="shared" si="78"/>
        <v>0</v>
      </c>
      <c r="L866" s="21">
        <f t="shared" si="79"/>
        <v>0</v>
      </c>
      <c r="M866" s="21">
        <f t="shared" si="80"/>
        <v>0</v>
      </c>
      <c r="N866" s="21">
        <f t="shared" si="81"/>
        <v>0</v>
      </c>
      <c r="O866" s="21">
        <f t="shared" si="82"/>
        <v>0</v>
      </c>
      <c r="P866" s="21">
        <f t="shared" si="83"/>
        <v>0</v>
      </c>
    </row>
    <row r="867" spans="1:16">
      <c r="A867" s="55">
        <v>46757</v>
      </c>
      <c r="B867" s="55">
        <v>166</v>
      </c>
      <c r="C867" s="55">
        <v>1587</v>
      </c>
      <c r="D867" s="56">
        <v>21</v>
      </c>
      <c r="E867" s="56">
        <v>205.5</v>
      </c>
      <c r="F867" s="56">
        <v>151.4</v>
      </c>
      <c r="G867" s="61">
        <v>0</v>
      </c>
      <c r="H867" s="56">
        <v>-1</v>
      </c>
      <c r="I867" s="56">
        <v>148.69999999999999</v>
      </c>
      <c r="J867" s="57">
        <v>11298885</v>
      </c>
      <c r="K867" s="21">
        <f t="shared" si="78"/>
        <v>0</v>
      </c>
      <c r="L867" s="21">
        <f t="shared" si="79"/>
        <v>1</v>
      </c>
      <c r="M867" s="21">
        <f t="shared" si="80"/>
        <v>0</v>
      </c>
      <c r="N867" s="21">
        <f t="shared" si="81"/>
        <v>0</v>
      </c>
      <c r="O867" s="21">
        <f t="shared" si="82"/>
        <v>1</v>
      </c>
      <c r="P867" s="21">
        <f t="shared" si="83"/>
        <v>0</v>
      </c>
    </row>
    <row r="868" spans="1:16">
      <c r="A868" s="58">
        <v>58751</v>
      </c>
      <c r="B868" s="58">
        <v>199</v>
      </c>
      <c r="C868" s="58">
        <v>939</v>
      </c>
      <c r="D868" s="59">
        <v>21</v>
      </c>
      <c r="E868" s="59">
        <v>168.2</v>
      </c>
      <c r="F868" s="59">
        <v>151.4</v>
      </c>
      <c r="G868" s="62">
        <v>0</v>
      </c>
      <c r="H868" s="59">
        <v>-1</v>
      </c>
      <c r="I868" s="59">
        <v>151.6</v>
      </c>
      <c r="J868" s="60">
        <v>29452601</v>
      </c>
      <c r="K868" s="21">
        <f t="shared" si="78"/>
        <v>0</v>
      </c>
      <c r="L868" s="21">
        <f t="shared" si="79"/>
        <v>1</v>
      </c>
      <c r="M868" s="21">
        <f t="shared" si="80"/>
        <v>0</v>
      </c>
      <c r="N868" s="21">
        <f t="shared" si="81"/>
        <v>0</v>
      </c>
      <c r="O868" s="21">
        <f t="shared" si="82"/>
        <v>1</v>
      </c>
      <c r="P868" s="21">
        <f t="shared" si="83"/>
        <v>0</v>
      </c>
    </row>
    <row r="869" spans="1:16">
      <c r="A869" s="58">
        <v>20663</v>
      </c>
      <c r="B869" s="58">
        <v>101</v>
      </c>
      <c r="C869" s="58">
        <v>6482</v>
      </c>
      <c r="D869" s="59">
        <v>23</v>
      </c>
      <c r="E869" s="59">
        <v>195</v>
      </c>
      <c r="F869" s="59">
        <v>151.19999999999999</v>
      </c>
      <c r="G869" s="62">
        <v>0</v>
      </c>
      <c r="H869" s="59">
        <v>-1</v>
      </c>
      <c r="I869" s="59">
        <v>157.30000000000001</v>
      </c>
      <c r="J869" s="60">
        <v>11079946</v>
      </c>
      <c r="K869" s="21">
        <f t="shared" si="78"/>
        <v>0</v>
      </c>
      <c r="L869" s="21">
        <f t="shared" si="79"/>
        <v>1</v>
      </c>
      <c r="M869" s="21">
        <f t="shared" si="80"/>
        <v>0</v>
      </c>
      <c r="N869" s="21">
        <f t="shared" si="81"/>
        <v>0</v>
      </c>
      <c r="O869" s="21">
        <f t="shared" si="82"/>
        <v>1</v>
      </c>
      <c r="P869" s="21">
        <f t="shared" si="83"/>
        <v>0</v>
      </c>
    </row>
    <row r="870" spans="1:16">
      <c r="A870" s="55">
        <v>27105</v>
      </c>
      <c r="B870" s="55">
        <v>900</v>
      </c>
      <c r="C870" s="55">
        <v>1597</v>
      </c>
      <c r="D870" s="56">
        <v>23</v>
      </c>
      <c r="E870" s="56">
        <v>199.5</v>
      </c>
      <c r="F870" s="56">
        <v>151.19999999999999</v>
      </c>
      <c r="G870" s="61">
        <v>0</v>
      </c>
      <c r="H870" s="56">
        <v>0</v>
      </c>
      <c r="I870" s="56">
        <v>134.19999999999999</v>
      </c>
      <c r="J870" s="57">
        <v>26919436</v>
      </c>
      <c r="K870" s="21">
        <f t="shared" si="78"/>
        <v>0</v>
      </c>
      <c r="L870" s="21">
        <f t="shared" si="79"/>
        <v>0</v>
      </c>
      <c r="M870" s="21">
        <f t="shared" si="80"/>
        <v>0</v>
      </c>
      <c r="N870" s="21">
        <f t="shared" si="81"/>
        <v>0</v>
      </c>
      <c r="O870" s="21">
        <f t="shared" si="82"/>
        <v>0</v>
      </c>
      <c r="P870" s="21">
        <f t="shared" si="83"/>
        <v>0</v>
      </c>
    </row>
    <row r="871" spans="1:16">
      <c r="A871" s="55">
        <v>6935</v>
      </c>
      <c r="B871" s="55">
        <v>143</v>
      </c>
      <c r="C871" s="55">
        <v>1349</v>
      </c>
      <c r="D871" s="56">
        <v>21</v>
      </c>
      <c r="E871" s="56">
        <v>137.19999999999999</v>
      </c>
      <c r="F871" s="56">
        <v>151.1</v>
      </c>
      <c r="G871" s="61">
        <v>0</v>
      </c>
      <c r="H871" s="56">
        <v>0</v>
      </c>
      <c r="I871" s="56">
        <v>158.80000000000001</v>
      </c>
      <c r="J871" s="57">
        <v>18654148</v>
      </c>
      <c r="K871" s="21">
        <f t="shared" si="78"/>
        <v>0</v>
      </c>
      <c r="L871" s="21">
        <f t="shared" si="79"/>
        <v>0</v>
      </c>
      <c r="M871" s="21">
        <f t="shared" si="80"/>
        <v>0</v>
      </c>
      <c r="N871" s="21">
        <f t="shared" si="81"/>
        <v>0</v>
      </c>
      <c r="O871" s="21">
        <f t="shared" si="82"/>
        <v>0</v>
      </c>
      <c r="P871" s="21">
        <f t="shared" si="83"/>
        <v>0</v>
      </c>
    </row>
    <row r="872" spans="1:16">
      <c r="A872" s="58">
        <v>46714</v>
      </c>
      <c r="B872" s="58">
        <v>164</v>
      </c>
      <c r="C872" s="58">
        <v>5790</v>
      </c>
      <c r="D872" s="59">
        <v>21</v>
      </c>
      <c r="E872" s="59">
        <v>209.2</v>
      </c>
      <c r="F872" s="59">
        <v>151</v>
      </c>
      <c r="G872" s="62">
        <v>0</v>
      </c>
      <c r="H872" s="59">
        <v>-1</v>
      </c>
      <c r="I872" s="59">
        <v>126.6</v>
      </c>
      <c r="J872" s="60">
        <v>29005796</v>
      </c>
      <c r="K872" s="21">
        <f t="shared" si="78"/>
        <v>0</v>
      </c>
      <c r="L872" s="21">
        <f t="shared" si="79"/>
        <v>1</v>
      </c>
      <c r="M872" s="21">
        <f t="shared" si="80"/>
        <v>0</v>
      </c>
      <c r="N872" s="21">
        <f t="shared" si="81"/>
        <v>0</v>
      </c>
      <c r="O872" s="21">
        <f t="shared" si="82"/>
        <v>1</v>
      </c>
      <c r="P872" s="21">
        <f t="shared" si="83"/>
        <v>0</v>
      </c>
    </row>
    <row r="873" spans="1:16">
      <c r="A873" s="55">
        <v>59389</v>
      </c>
      <c r="B873" s="55">
        <v>170</v>
      </c>
      <c r="C873" s="55">
        <v>8734</v>
      </c>
      <c r="D873" s="56">
        <v>21</v>
      </c>
      <c r="E873" s="56">
        <v>105</v>
      </c>
      <c r="F873" s="56">
        <v>151</v>
      </c>
      <c r="G873" s="61">
        <v>0</v>
      </c>
      <c r="H873" s="56">
        <v>0</v>
      </c>
      <c r="I873" s="56">
        <v>0</v>
      </c>
      <c r="J873" s="57">
        <v>28592124</v>
      </c>
      <c r="K873" s="21">
        <f t="shared" si="78"/>
        <v>0</v>
      </c>
      <c r="L873" s="21">
        <f t="shared" si="79"/>
        <v>0</v>
      </c>
      <c r="M873" s="21">
        <f t="shared" si="80"/>
        <v>0</v>
      </c>
      <c r="N873" s="21">
        <f t="shared" si="81"/>
        <v>0</v>
      </c>
      <c r="O873" s="21">
        <f t="shared" si="82"/>
        <v>0</v>
      </c>
      <c r="P873" s="21">
        <f t="shared" si="83"/>
        <v>0</v>
      </c>
    </row>
    <row r="874" spans="1:16">
      <c r="A874" s="55">
        <v>42507</v>
      </c>
      <c r="B874" s="55">
        <v>200</v>
      </c>
      <c r="C874" s="55">
        <v>8316</v>
      </c>
      <c r="D874" s="56">
        <v>21</v>
      </c>
      <c r="E874" s="56">
        <v>163</v>
      </c>
      <c r="F874" s="56">
        <v>150.80000000000001</v>
      </c>
      <c r="G874" s="61">
        <v>0</v>
      </c>
      <c r="H874" s="56">
        <v>0</v>
      </c>
      <c r="I874" s="56">
        <v>172.1</v>
      </c>
      <c r="J874" s="57">
        <v>12555938</v>
      </c>
      <c r="K874" s="21">
        <f t="shared" si="78"/>
        <v>0</v>
      </c>
      <c r="L874" s="21">
        <f t="shared" si="79"/>
        <v>0</v>
      </c>
      <c r="M874" s="21">
        <f t="shared" si="80"/>
        <v>0</v>
      </c>
      <c r="N874" s="21">
        <f t="shared" si="81"/>
        <v>0</v>
      </c>
      <c r="O874" s="21">
        <f t="shared" si="82"/>
        <v>0</v>
      </c>
      <c r="P874" s="21">
        <f t="shared" si="83"/>
        <v>0</v>
      </c>
    </row>
    <row r="875" spans="1:16">
      <c r="A875" s="58">
        <v>42354</v>
      </c>
      <c r="B875" s="58">
        <v>200</v>
      </c>
      <c r="C875" s="58">
        <v>8697</v>
      </c>
      <c r="D875" s="59">
        <v>21</v>
      </c>
      <c r="E875" s="59">
        <v>140.30000000000001</v>
      </c>
      <c r="F875" s="59">
        <v>150.69999999999999</v>
      </c>
      <c r="G875" s="62">
        <v>0</v>
      </c>
      <c r="H875" s="59">
        <v>0</v>
      </c>
      <c r="I875" s="59">
        <v>176.9</v>
      </c>
      <c r="J875" s="60">
        <v>18652277</v>
      </c>
      <c r="K875" s="21">
        <f t="shared" si="78"/>
        <v>0</v>
      </c>
      <c r="L875" s="21">
        <f t="shared" si="79"/>
        <v>0</v>
      </c>
      <c r="M875" s="21">
        <f t="shared" si="80"/>
        <v>0</v>
      </c>
      <c r="N875" s="21">
        <f t="shared" si="81"/>
        <v>0</v>
      </c>
      <c r="O875" s="21">
        <f t="shared" si="82"/>
        <v>0</v>
      </c>
      <c r="P875" s="21">
        <f t="shared" si="83"/>
        <v>0</v>
      </c>
    </row>
    <row r="876" spans="1:16">
      <c r="A876" s="58">
        <v>61971</v>
      </c>
      <c r="B876" s="58">
        <v>128</v>
      </c>
      <c r="C876" s="58">
        <v>3465</v>
      </c>
      <c r="D876" s="59">
        <v>21</v>
      </c>
      <c r="E876" s="59">
        <v>137.19999999999999</v>
      </c>
      <c r="F876" s="59">
        <v>150.69999999999999</v>
      </c>
      <c r="G876" s="62">
        <v>0</v>
      </c>
      <c r="H876" s="59">
        <v>0</v>
      </c>
      <c r="I876" s="59">
        <v>149</v>
      </c>
      <c r="J876" s="60">
        <v>15082836</v>
      </c>
      <c r="K876" s="21">
        <f t="shared" si="78"/>
        <v>0</v>
      </c>
      <c r="L876" s="21">
        <f t="shared" si="79"/>
        <v>0</v>
      </c>
      <c r="M876" s="21">
        <f t="shared" si="80"/>
        <v>0</v>
      </c>
      <c r="N876" s="21">
        <f t="shared" si="81"/>
        <v>0</v>
      </c>
      <c r="O876" s="21">
        <f t="shared" si="82"/>
        <v>0</v>
      </c>
      <c r="P876" s="21">
        <f t="shared" si="83"/>
        <v>0</v>
      </c>
    </row>
    <row r="877" spans="1:16">
      <c r="A877" s="55">
        <v>21188</v>
      </c>
      <c r="B877" s="55">
        <v>199</v>
      </c>
      <c r="C877" s="55">
        <v>3340</v>
      </c>
      <c r="D877" s="56">
        <v>21</v>
      </c>
      <c r="E877" s="56">
        <v>104.8</v>
      </c>
      <c r="F877" s="56">
        <v>150.69999999999999</v>
      </c>
      <c r="G877" s="61">
        <v>0</v>
      </c>
      <c r="H877" s="56">
        <v>1</v>
      </c>
      <c r="I877" s="56">
        <v>107</v>
      </c>
      <c r="J877" s="57">
        <v>27558623</v>
      </c>
      <c r="K877" s="21">
        <f t="shared" si="78"/>
        <v>0</v>
      </c>
      <c r="L877" s="21">
        <f t="shared" si="79"/>
        <v>0</v>
      </c>
      <c r="M877" s="21">
        <f t="shared" si="80"/>
        <v>0</v>
      </c>
      <c r="N877" s="21">
        <f t="shared" si="81"/>
        <v>0</v>
      </c>
      <c r="O877" s="21">
        <f t="shared" si="82"/>
        <v>0</v>
      </c>
      <c r="P877" s="21">
        <f t="shared" si="83"/>
        <v>0</v>
      </c>
    </row>
    <row r="878" spans="1:16">
      <c r="A878" s="55">
        <v>12490</v>
      </c>
      <c r="B878" s="55">
        <v>129</v>
      </c>
      <c r="C878" s="55">
        <v>3820</v>
      </c>
      <c r="D878" s="56">
        <v>21</v>
      </c>
      <c r="E878" s="56">
        <v>136.19999999999999</v>
      </c>
      <c r="F878" s="56">
        <v>150.5</v>
      </c>
      <c r="G878" s="61">
        <v>0</v>
      </c>
      <c r="H878" s="56">
        <v>-1</v>
      </c>
      <c r="I878" s="56">
        <v>132.9</v>
      </c>
      <c r="J878" s="57">
        <v>19505006</v>
      </c>
      <c r="K878" s="21">
        <f t="shared" si="78"/>
        <v>0</v>
      </c>
      <c r="L878" s="21">
        <f t="shared" si="79"/>
        <v>1</v>
      </c>
      <c r="M878" s="21">
        <f t="shared" si="80"/>
        <v>0</v>
      </c>
      <c r="N878" s="21">
        <f t="shared" si="81"/>
        <v>0</v>
      </c>
      <c r="O878" s="21">
        <f t="shared" si="82"/>
        <v>1</v>
      </c>
      <c r="P878" s="21">
        <f t="shared" si="83"/>
        <v>0</v>
      </c>
    </row>
    <row r="879" spans="1:16">
      <c r="A879" s="58">
        <v>31308</v>
      </c>
      <c r="B879" s="58">
        <v>128</v>
      </c>
      <c r="C879" s="58">
        <v>3514</v>
      </c>
      <c r="D879" s="59">
        <v>21</v>
      </c>
      <c r="E879" s="59">
        <v>159</v>
      </c>
      <c r="F879" s="59">
        <v>150.5</v>
      </c>
      <c r="G879" s="62">
        <v>0</v>
      </c>
      <c r="H879" s="59">
        <v>-1</v>
      </c>
      <c r="I879" s="59">
        <v>136</v>
      </c>
      <c r="J879" s="60">
        <v>25762436</v>
      </c>
      <c r="K879" s="21">
        <f t="shared" si="78"/>
        <v>0</v>
      </c>
      <c r="L879" s="21">
        <f t="shared" si="79"/>
        <v>1</v>
      </c>
      <c r="M879" s="21">
        <f t="shared" si="80"/>
        <v>0</v>
      </c>
      <c r="N879" s="21">
        <f t="shared" si="81"/>
        <v>0</v>
      </c>
      <c r="O879" s="21">
        <f t="shared" si="82"/>
        <v>1</v>
      </c>
      <c r="P879" s="21">
        <f t="shared" si="83"/>
        <v>0</v>
      </c>
    </row>
    <row r="880" spans="1:16">
      <c r="A880" s="58">
        <v>46984</v>
      </c>
      <c r="B880" s="58">
        <v>164</v>
      </c>
      <c r="C880" s="58">
        <v>1783</v>
      </c>
      <c r="D880" s="59">
        <v>21</v>
      </c>
      <c r="E880" s="59">
        <v>188.9</v>
      </c>
      <c r="F880" s="59">
        <v>150.5</v>
      </c>
      <c r="G880" s="62">
        <v>0</v>
      </c>
      <c r="H880" s="59">
        <v>1</v>
      </c>
      <c r="I880" s="59">
        <v>177.6</v>
      </c>
      <c r="J880" s="60">
        <v>10263433</v>
      </c>
      <c r="K880" s="21">
        <f t="shared" si="78"/>
        <v>0</v>
      </c>
      <c r="L880" s="21">
        <f t="shared" si="79"/>
        <v>0</v>
      </c>
      <c r="M880" s="21">
        <f t="shared" si="80"/>
        <v>0</v>
      </c>
      <c r="N880" s="21">
        <f t="shared" si="81"/>
        <v>0</v>
      </c>
      <c r="O880" s="21">
        <f t="shared" si="82"/>
        <v>0</v>
      </c>
      <c r="P880" s="21">
        <f t="shared" si="83"/>
        <v>0</v>
      </c>
    </row>
    <row r="881" spans="1:16">
      <c r="A881" s="58">
        <v>2717</v>
      </c>
      <c r="B881" s="58">
        <v>528</v>
      </c>
      <c r="C881" s="58">
        <v>1558</v>
      </c>
      <c r="D881" s="59">
        <v>21</v>
      </c>
      <c r="E881" s="59">
        <v>215.6</v>
      </c>
      <c r="F881" s="59">
        <v>150.19999999999999</v>
      </c>
      <c r="G881" s="62">
        <v>0</v>
      </c>
      <c r="H881" s="59">
        <v>-1</v>
      </c>
      <c r="I881" s="59">
        <v>148.9</v>
      </c>
      <c r="J881" s="60">
        <v>21793078</v>
      </c>
      <c r="K881" s="21">
        <f t="shared" si="78"/>
        <v>0</v>
      </c>
      <c r="L881" s="21">
        <f t="shared" si="79"/>
        <v>1</v>
      </c>
      <c r="M881" s="21">
        <f t="shared" si="80"/>
        <v>0</v>
      </c>
      <c r="N881" s="21">
        <f t="shared" si="81"/>
        <v>0</v>
      </c>
      <c r="O881" s="21">
        <f t="shared" si="82"/>
        <v>1</v>
      </c>
      <c r="P881" s="21">
        <f t="shared" si="83"/>
        <v>0</v>
      </c>
    </row>
    <row r="882" spans="1:16">
      <c r="A882" s="58">
        <v>45684</v>
      </c>
      <c r="B882" s="58">
        <v>199</v>
      </c>
      <c r="C882" s="58">
        <v>2610</v>
      </c>
      <c r="D882" s="59">
        <v>21</v>
      </c>
      <c r="E882" s="59">
        <v>160.80000000000001</v>
      </c>
      <c r="F882" s="59">
        <v>150</v>
      </c>
      <c r="G882" s="62">
        <v>0</v>
      </c>
      <c r="H882" s="59">
        <v>-1</v>
      </c>
      <c r="I882" s="59">
        <v>140</v>
      </c>
      <c r="J882" s="60">
        <v>29553378</v>
      </c>
      <c r="K882" s="21">
        <f t="shared" si="78"/>
        <v>0</v>
      </c>
      <c r="L882" s="21">
        <f t="shared" si="79"/>
        <v>1</v>
      </c>
      <c r="M882" s="21">
        <f t="shared" si="80"/>
        <v>0</v>
      </c>
      <c r="N882" s="21">
        <f t="shared" si="81"/>
        <v>0</v>
      </c>
      <c r="O882" s="21">
        <f t="shared" si="82"/>
        <v>1</v>
      </c>
      <c r="P882" s="21">
        <f t="shared" si="83"/>
        <v>0</v>
      </c>
    </row>
    <row r="883" spans="1:16">
      <c r="A883" s="55">
        <v>55585</v>
      </c>
      <c r="B883" s="55">
        <v>350</v>
      </c>
      <c r="C883" s="55">
        <v>5168</v>
      </c>
      <c r="D883" s="56">
        <v>21</v>
      </c>
      <c r="E883" s="56">
        <v>64</v>
      </c>
      <c r="F883" s="56">
        <v>150</v>
      </c>
      <c r="G883" s="61">
        <v>0</v>
      </c>
      <c r="H883" s="56">
        <v>0</v>
      </c>
      <c r="I883" s="56">
        <v>14.5</v>
      </c>
      <c r="J883" s="57">
        <v>41779454</v>
      </c>
      <c r="K883" s="21">
        <f t="shared" si="78"/>
        <v>0</v>
      </c>
      <c r="L883" s="21">
        <f t="shared" si="79"/>
        <v>0</v>
      </c>
      <c r="M883" s="21">
        <f t="shared" si="80"/>
        <v>0</v>
      </c>
      <c r="N883" s="21">
        <f t="shared" si="81"/>
        <v>0</v>
      </c>
      <c r="O883" s="21">
        <f t="shared" si="82"/>
        <v>0</v>
      </c>
      <c r="P883" s="21">
        <f t="shared" si="83"/>
        <v>0</v>
      </c>
    </row>
    <row r="884" spans="1:16">
      <c r="A884" s="58">
        <v>29642</v>
      </c>
      <c r="B884" s="58">
        <v>140</v>
      </c>
      <c r="C884" s="58">
        <v>2718</v>
      </c>
      <c r="D884" s="59">
        <v>23</v>
      </c>
      <c r="E884" s="59">
        <v>175.4</v>
      </c>
      <c r="F884" s="59">
        <v>149.9</v>
      </c>
      <c r="G884" s="62">
        <v>0</v>
      </c>
      <c r="H884" s="59">
        <v>-1</v>
      </c>
      <c r="I884" s="59">
        <v>154</v>
      </c>
      <c r="J884" s="60">
        <v>33979444</v>
      </c>
      <c r="K884" s="21">
        <f t="shared" si="78"/>
        <v>0</v>
      </c>
      <c r="L884" s="21">
        <f t="shared" si="79"/>
        <v>1</v>
      </c>
      <c r="M884" s="21">
        <f t="shared" si="80"/>
        <v>0</v>
      </c>
      <c r="N884" s="21">
        <f t="shared" si="81"/>
        <v>0</v>
      </c>
      <c r="O884" s="21">
        <f t="shared" si="82"/>
        <v>1</v>
      </c>
      <c r="P884" s="21">
        <f t="shared" si="83"/>
        <v>0</v>
      </c>
    </row>
    <row r="885" spans="1:16">
      <c r="A885" s="55">
        <v>45276</v>
      </c>
      <c r="B885" s="55">
        <v>200</v>
      </c>
      <c r="C885" s="55">
        <v>2323</v>
      </c>
      <c r="D885" s="56">
        <v>21</v>
      </c>
      <c r="E885" s="56">
        <v>77.599999999999994</v>
      </c>
      <c r="F885" s="56">
        <v>149.80000000000001</v>
      </c>
      <c r="G885" s="61">
        <v>0</v>
      </c>
      <c r="H885" s="56">
        <v>0</v>
      </c>
      <c r="I885" s="56">
        <v>98.5</v>
      </c>
      <c r="J885" s="57">
        <v>30098005</v>
      </c>
      <c r="K885" s="21">
        <f t="shared" si="78"/>
        <v>0</v>
      </c>
      <c r="L885" s="21">
        <f t="shared" si="79"/>
        <v>0</v>
      </c>
      <c r="M885" s="21">
        <f t="shared" si="80"/>
        <v>0</v>
      </c>
      <c r="N885" s="21">
        <f t="shared" si="81"/>
        <v>0</v>
      </c>
      <c r="O885" s="21">
        <f t="shared" si="82"/>
        <v>0</v>
      </c>
      <c r="P885" s="21">
        <f t="shared" si="83"/>
        <v>0</v>
      </c>
    </row>
    <row r="886" spans="1:16">
      <c r="A886" s="58">
        <v>56307</v>
      </c>
      <c r="B886" s="58">
        <v>101</v>
      </c>
      <c r="C886" s="58">
        <v>6613</v>
      </c>
      <c r="D886" s="59">
        <v>21</v>
      </c>
      <c r="E886" s="59">
        <v>211.9</v>
      </c>
      <c r="F886" s="59">
        <v>149.6</v>
      </c>
      <c r="G886" s="62">
        <v>0</v>
      </c>
      <c r="H886" s="59">
        <v>-1</v>
      </c>
      <c r="I886" s="59">
        <v>149.69999999999999</v>
      </c>
      <c r="J886" s="60">
        <v>28048564</v>
      </c>
      <c r="K886" s="21">
        <f t="shared" si="78"/>
        <v>0</v>
      </c>
      <c r="L886" s="21">
        <f t="shared" si="79"/>
        <v>1</v>
      </c>
      <c r="M886" s="21">
        <f t="shared" si="80"/>
        <v>0</v>
      </c>
      <c r="N886" s="21">
        <f t="shared" si="81"/>
        <v>0</v>
      </c>
      <c r="O886" s="21">
        <f t="shared" si="82"/>
        <v>1</v>
      </c>
      <c r="P886" s="21">
        <f t="shared" si="83"/>
        <v>0</v>
      </c>
    </row>
    <row r="887" spans="1:16">
      <c r="A887" s="58">
        <v>11021</v>
      </c>
      <c r="B887" s="58">
        <v>164</v>
      </c>
      <c r="C887" s="58">
        <v>4586</v>
      </c>
      <c r="D887" s="59">
        <v>21</v>
      </c>
      <c r="E887" s="59">
        <v>131.9</v>
      </c>
      <c r="F887" s="59">
        <v>149.5</v>
      </c>
      <c r="G887" s="62">
        <v>0</v>
      </c>
      <c r="H887" s="59">
        <v>-1</v>
      </c>
      <c r="I887" s="59">
        <v>161.30000000000001</v>
      </c>
      <c r="J887" s="60">
        <v>20122706</v>
      </c>
      <c r="K887" s="21">
        <f t="shared" si="78"/>
        <v>0</v>
      </c>
      <c r="L887" s="21">
        <f t="shared" si="79"/>
        <v>1</v>
      </c>
      <c r="M887" s="21">
        <f t="shared" si="80"/>
        <v>0</v>
      </c>
      <c r="N887" s="21">
        <f t="shared" si="81"/>
        <v>0</v>
      </c>
      <c r="O887" s="21">
        <f t="shared" si="82"/>
        <v>1</v>
      </c>
      <c r="P887" s="21">
        <f t="shared" si="83"/>
        <v>0</v>
      </c>
    </row>
    <row r="888" spans="1:16">
      <c r="A888" s="58">
        <v>17997</v>
      </c>
      <c r="B888" s="58">
        <v>129</v>
      </c>
      <c r="C888" s="58">
        <v>1038</v>
      </c>
      <c r="D888" s="59">
        <v>21</v>
      </c>
      <c r="E888" s="59">
        <v>242</v>
      </c>
      <c r="F888" s="59">
        <v>149.30000000000001</v>
      </c>
      <c r="G888" s="62">
        <v>0</v>
      </c>
      <c r="H888" s="59">
        <v>-1</v>
      </c>
      <c r="I888" s="59">
        <v>156.5</v>
      </c>
      <c r="J888" s="60">
        <v>17734490</v>
      </c>
      <c r="K888" s="21">
        <f t="shared" si="78"/>
        <v>0</v>
      </c>
      <c r="L888" s="21">
        <f t="shared" si="79"/>
        <v>1</v>
      </c>
      <c r="M888" s="21">
        <f t="shared" si="80"/>
        <v>0</v>
      </c>
      <c r="N888" s="21">
        <f t="shared" si="81"/>
        <v>0</v>
      </c>
      <c r="O888" s="21">
        <f t="shared" si="82"/>
        <v>1</v>
      </c>
      <c r="P888" s="21">
        <f t="shared" si="83"/>
        <v>0</v>
      </c>
    </row>
    <row r="889" spans="1:16">
      <c r="A889" s="58">
        <v>4075</v>
      </c>
      <c r="B889" s="58">
        <v>164</v>
      </c>
      <c r="C889" s="58">
        <v>1812</v>
      </c>
      <c r="D889" s="59">
        <v>21</v>
      </c>
      <c r="E889" s="59">
        <v>133.80000000000001</v>
      </c>
      <c r="F889" s="59">
        <v>149.19999999999999</v>
      </c>
      <c r="G889" s="62">
        <v>0</v>
      </c>
      <c r="H889" s="59">
        <v>0</v>
      </c>
      <c r="I889" s="59">
        <v>118.5</v>
      </c>
      <c r="J889" s="60">
        <v>27180264</v>
      </c>
      <c r="K889" s="21">
        <f t="shared" si="78"/>
        <v>0</v>
      </c>
      <c r="L889" s="21">
        <f t="shared" si="79"/>
        <v>0</v>
      </c>
      <c r="M889" s="21">
        <f t="shared" si="80"/>
        <v>0</v>
      </c>
      <c r="N889" s="21">
        <f t="shared" si="81"/>
        <v>0</v>
      </c>
      <c r="O889" s="21">
        <f t="shared" si="82"/>
        <v>0</v>
      </c>
      <c r="P889" s="21">
        <f t="shared" si="83"/>
        <v>0</v>
      </c>
    </row>
    <row r="890" spans="1:16">
      <c r="A890" s="58">
        <v>37698</v>
      </c>
      <c r="B890" s="58">
        <v>164</v>
      </c>
      <c r="C890" s="58">
        <v>5477</v>
      </c>
      <c r="D890" s="59">
        <v>21</v>
      </c>
      <c r="E890" s="59">
        <v>121</v>
      </c>
      <c r="F890" s="59">
        <v>149</v>
      </c>
      <c r="G890" s="62">
        <v>0</v>
      </c>
      <c r="H890" s="59">
        <v>-1</v>
      </c>
      <c r="I890" s="59">
        <v>147.19999999999999</v>
      </c>
      <c r="J890" s="60">
        <v>33938519</v>
      </c>
      <c r="K890" s="21">
        <f t="shared" si="78"/>
        <v>0</v>
      </c>
      <c r="L890" s="21">
        <f t="shared" si="79"/>
        <v>1</v>
      </c>
      <c r="M890" s="21">
        <f t="shared" si="80"/>
        <v>0</v>
      </c>
      <c r="N890" s="21">
        <f t="shared" si="81"/>
        <v>0</v>
      </c>
      <c r="O890" s="21">
        <f t="shared" si="82"/>
        <v>1</v>
      </c>
      <c r="P890" s="21">
        <f t="shared" si="83"/>
        <v>0</v>
      </c>
    </row>
    <row r="891" spans="1:16">
      <c r="A891" s="55">
        <v>59892</v>
      </c>
      <c r="B891" s="55">
        <v>199</v>
      </c>
      <c r="C891" s="55">
        <v>4543</v>
      </c>
      <c r="D891" s="56">
        <v>21</v>
      </c>
      <c r="E891" s="56">
        <v>163.4</v>
      </c>
      <c r="F891" s="56">
        <v>149</v>
      </c>
      <c r="G891" s="61">
        <v>0</v>
      </c>
      <c r="H891" s="56">
        <v>-1</v>
      </c>
      <c r="I891" s="56">
        <v>156</v>
      </c>
      <c r="J891" s="57">
        <v>30312473</v>
      </c>
      <c r="K891" s="21">
        <f t="shared" si="78"/>
        <v>0</v>
      </c>
      <c r="L891" s="21">
        <f t="shared" si="79"/>
        <v>1</v>
      </c>
      <c r="M891" s="21">
        <f t="shared" si="80"/>
        <v>0</v>
      </c>
      <c r="N891" s="21">
        <f t="shared" si="81"/>
        <v>0</v>
      </c>
      <c r="O891" s="21">
        <f t="shared" si="82"/>
        <v>1</v>
      </c>
      <c r="P891" s="21">
        <f t="shared" si="83"/>
        <v>0</v>
      </c>
    </row>
    <row r="892" spans="1:16">
      <c r="A892" s="55">
        <v>36100</v>
      </c>
      <c r="B892" s="55">
        <v>200</v>
      </c>
      <c r="C892" s="55">
        <v>4707</v>
      </c>
      <c r="D892" s="56">
        <v>21</v>
      </c>
      <c r="E892" s="56">
        <v>135.4</v>
      </c>
      <c r="F892" s="56">
        <v>149</v>
      </c>
      <c r="G892" s="61">
        <v>-110425</v>
      </c>
      <c r="H892" s="56">
        <v>1</v>
      </c>
      <c r="I892" s="56">
        <v>131.9</v>
      </c>
      <c r="J892" s="57">
        <v>30270355</v>
      </c>
      <c r="K892" s="21">
        <f t="shared" si="78"/>
        <v>-110425</v>
      </c>
      <c r="L892" s="21">
        <f t="shared" si="79"/>
        <v>0</v>
      </c>
      <c r="M892" s="21">
        <f t="shared" si="80"/>
        <v>1</v>
      </c>
      <c r="N892" s="21">
        <f t="shared" si="81"/>
        <v>0</v>
      </c>
      <c r="O892" s="21">
        <f t="shared" si="82"/>
        <v>0</v>
      </c>
      <c r="P892" s="21">
        <f t="shared" si="83"/>
        <v>1</v>
      </c>
    </row>
    <row r="893" spans="1:16">
      <c r="A893" s="58">
        <v>10431</v>
      </c>
      <c r="B893" s="58">
        <v>140</v>
      </c>
      <c r="C893" s="58">
        <v>2194</v>
      </c>
      <c r="D893" s="59">
        <v>21</v>
      </c>
      <c r="E893" s="59">
        <v>221.5</v>
      </c>
      <c r="F893" s="59">
        <v>148.9</v>
      </c>
      <c r="G893" s="62">
        <v>0</v>
      </c>
      <c r="H893" s="59">
        <v>0</v>
      </c>
      <c r="I893" s="59">
        <v>141.30000000000001</v>
      </c>
      <c r="J893" s="60">
        <v>17826778</v>
      </c>
      <c r="K893" s="21">
        <f t="shared" si="78"/>
        <v>0</v>
      </c>
      <c r="L893" s="21">
        <f t="shared" si="79"/>
        <v>0</v>
      </c>
      <c r="M893" s="21">
        <f t="shared" si="80"/>
        <v>0</v>
      </c>
      <c r="N893" s="21">
        <f t="shared" si="81"/>
        <v>0</v>
      </c>
      <c r="O893" s="21">
        <f t="shared" si="82"/>
        <v>0</v>
      </c>
      <c r="P893" s="21">
        <f t="shared" si="83"/>
        <v>0</v>
      </c>
    </row>
    <row r="894" spans="1:16">
      <c r="A894" s="55">
        <v>57143</v>
      </c>
      <c r="B894" s="55">
        <v>129</v>
      </c>
      <c r="C894" s="55">
        <v>5949</v>
      </c>
      <c r="D894" s="56">
        <v>21</v>
      </c>
      <c r="E894" s="56">
        <v>214.4</v>
      </c>
      <c r="F894" s="56">
        <v>148.69999999999999</v>
      </c>
      <c r="G894" s="61">
        <v>0</v>
      </c>
      <c r="H894" s="56">
        <v>-1</v>
      </c>
      <c r="I894" s="56">
        <v>139.80000000000001</v>
      </c>
      <c r="J894" s="57">
        <v>17938746</v>
      </c>
      <c r="K894" s="21">
        <f t="shared" si="78"/>
        <v>0</v>
      </c>
      <c r="L894" s="21">
        <f t="shared" si="79"/>
        <v>1</v>
      </c>
      <c r="M894" s="21">
        <f t="shared" si="80"/>
        <v>0</v>
      </c>
      <c r="N894" s="21">
        <f t="shared" si="81"/>
        <v>0</v>
      </c>
      <c r="O894" s="21">
        <f t="shared" si="82"/>
        <v>1</v>
      </c>
      <c r="P894" s="21">
        <f t="shared" si="83"/>
        <v>0</v>
      </c>
    </row>
    <row r="895" spans="1:16">
      <c r="A895" s="58">
        <v>4159</v>
      </c>
      <c r="B895" s="58">
        <v>140</v>
      </c>
      <c r="C895" s="58">
        <v>2028</v>
      </c>
      <c r="D895" s="59">
        <v>21</v>
      </c>
      <c r="E895" s="59">
        <v>150.80000000000001</v>
      </c>
      <c r="F895" s="59">
        <v>148.6</v>
      </c>
      <c r="G895" s="62">
        <v>0</v>
      </c>
      <c r="H895" s="59">
        <v>0</v>
      </c>
      <c r="I895" s="59">
        <v>166.1</v>
      </c>
      <c r="J895" s="60">
        <v>16703443</v>
      </c>
      <c r="K895" s="21">
        <f t="shared" si="78"/>
        <v>0</v>
      </c>
      <c r="L895" s="21">
        <f t="shared" si="79"/>
        <v>0</v>
      </c>
      <c r="M895" s="21">
        <f t="shared" si="80"/>
        <v>0</v>
      </c>
      <c r="N895" s="21">
        <f t="shared" si="81"/>
        <v>0</v>
      </c>
      <c r="O895" s="21">
        <f t="shared" si="82"/>
        <v>0</v>
      </c>
      <c r="P895" s="21">
        <f t="shared" si="83"/>
        <v>0</v>
      </c>
    </row>
    <row r="896" spans="1:16">
      <c r="A896" s="58">
        <v>129</v>
      </c>
      <c r="B896" s="58">
        <v>129</v>
      </c>
      <c r="C896" s="58">
        <v>7366</v>
      </c>
      <c r="D896" s="59">
        <v>21</v>
      </c>
      <c r="E896" s="59">
        <v>113.1</v>
      </c>
      <c r="F896" s="59">
        <v>148.5</v>
      </c>
      <c r="G896" s="62">
        <v>-29659</v>
      </c>
      <c r="H896" s="59">
        <v>1</v>
      </c>
      <c r="I896" s="59">
        <v>129.30000000000001</v>
      </c>
      <c r="J896" s="60">
        <v>25807456</v>
      </c>
      <c r="K896" s="21">
        <f t="shared" si="78"/>
        <v>-29659</v>
      </c>
      <c r="L896" s="21">
        <f t="shared" si="79"/>
        <v>0</v>
      </c>
      <c r="M896" s="21">
        <f t="shared" si="80"/>
        <v>1</v>
      </c>
      <c r="N896" s="21">
        <f t="shared" si="81"/>
        <v>0</v>
      </c>
      <c r="O896" s="21">
        <f t="shared" si="82"/>
        <v>0</v>
      </c>
      <c r="P896" s="21">
        <f t="shared" si="83"/>
        <v>1</v>
      </c>
    </row>
    <row r="897" spans="1:16">
      <c r="A897" s="58">
        <v>30049</v>
      </c>
      <c r="B897" s="58">
        <v>175</v>
      </c>
      <c r="C897" s="58">
        <v>6139</v>
      </c>
      <c r="D897" s="59">
        <v>21</v>
      </c>
      <c r="E897" s="59">
        <v>191.8</v>
      </c>
      <c r="F897" s="59">
        <v>148.30000000000001</v>
      </c>
      <c r="G897" s="62">
        <v>0</v>
      </c>
      <c r="H897" s="59">
        <v>-1</v>
      </c>
      <c r="I897" s="59">
        <v>144.6</v>
      </c>
      <c r="J897" s="60">
        <v>26302900</v>
      </c>
      <c r="K897" s="21">
        <f t="shared" si="78"/>
        <v>0</v>
      </c>
      <c r="L897" s="21">
        <f t="shared" si="79"/>
        <v>1</v>
      </c>
      <c r="M897" s="21">
        <f t="shared" si="80"/>
        <v>0</v>
      </c>
      <c r="N897" s="21">
        <f t="shared" si="81"/>
        <v>0</v>
      </c>
      <c r="O897" s="21">
        <f t="shared" si="82"/>
        <v>1</v>
      </c>
      <c r="P897" s="21">
        <f t="shared" si="83"/>
        <v>0</v>
      </c>
    </row>
    <row r="898" spans="1:16">
      <c r="A898" s="58">
        <v>30323</v>
      </c>
      <c r="B898" s="58">
        <v>129</v>
      </c>
      <c r="C898" s="58">
        <v>2929</v>
      </c>
      <c r="D898" s="59">
        <v>21</v>
      </c>
      <c r="E898" s="59">
        <v>226.6</v>
      </c>
      <c r="F898" s="59">
        <v>148.19999999999999</v>
      </c>
      <c r="G898" s="62">
        <v>0</v>
      </c>
      <c r="H898" s="59">
        <v>0</v>
      </c>
      <c r="I898" s="59">
        <v>180.1</v>
      </c>
      <c r="J898" s="60">
        <v>30010280</v>
      </c>
      <c r="K898" s="21">
        <f t="shared" si="78"/>
        <v>0</v>
      </c>
      <c r="L898" s="21">
        <f t="shared" si="79"/>
        <v>0</v>
      </c>
      <c r="M898" s="21">
        <f t="shared" si="80"/>
        <v>0</v>
      </c>
      <c r="N898" s="21">
        <f t="shared" si="81"/>
        <v>0</v>
      </c>
      <c r="O898" s="21">
        <f t="shared" si="82"/>
        <v>0</v>
      </c>
      <c r="P898" s="21">
        <f t="shared" si="83"/>
        <v>0</v>
      </c>
    </row>
    <row r="899" spans="1:16">
      <c r="A899" s="55">
        <v>42318</v>
      </c>
      <c r="B899" s="55">
        <v>350</v>
      </c>
      <c r="C899" s="55">
        <v>3037</v>
      </c>
      <c r="D899" s="56">
        <v>21</v>
      </c>
      <c r="E899" s="56">
        <v>141</v>
      </c>
      <c r="F899" s="56">
        <v>148.19999999999999</v>
      </c>
      <c r="G899" s="61">
        <v>0</v>
      </c>
      <c r="H899" s="56">
        <v>0</v>
      </c>
      <c r="I899" s="56">
        <v>147.5</v>
      </c>
      <c r="J899" s="57">
        <v>13821933</v>
      </c>
      <c r="K899" s="21">
        <f t="shared" ref="K899:K962" si="84">G899</f>
        <v>0</v>
      </c>
      <c r="L899" s="21">
        <f t="shared" ref="L899:L962" si="85">IF(H899=-1,1,0)</f>
        <v>0</v>
      </c>
      <c r="M899" s="21">
        <f t="shared" ref="M899:M962" si="86">IF(G899&lt;&gt;0,1,0)</f>
        <v>0</v>
      </c>
      <c r="N899" s="21">
        <f t="shared" ref="N899:N962" si="87">IF(AND(L899=1,M899=1),1,0)</f>
        <v>0</v>
      </c>
      <c r="O899" s="21">
        <f t="shared" ref="O899:O962" si="88">IF(AND(H899=-1,G899=0),1,0)</f>
        <v>0</v>
      </c>
      <c r="P899" s="21">
        <f t="shared" ref="P899:P962" si="89">IF(AND(G899&lt;&gt;0,H899&lt;&gt;-1),1,0)</f>
        <v>0</v>
      </c>
    </row>
    <row r="900" spans="1:16">
      <c r="A900" s="58">
        <v>40253</v>
      </c>
      <c r="B900" s="58">
        <v>155</v>
      </c>
      <c r="C900" s="58">
        <v>960</v>
      </c>
      <c r="D900" s="59">
        <v>21</v>
      </c>
      <c r="E900" s="59">
        <v>99.2</v>
      </c>
      <c r="F900" s="59">
        <v>148.1</v>
      </c>
      <c r="G900" s="62">
        <v>0</v>
      </c>
      <c r="H900" s="59">
        <v>-1</v>
      </c>
      <c r="I900" s="59">
        <v>130.30000000000001</v>
      </c>
      <c r="J900" s="60">
        <v>20125373</v>
      </c>
      <c r="K900" s="21">
        <f t="shared" si="84"/>
        <v>0</v>
      </c>
      <c r="L900" s="21">
        <f t="shared" si="85"/>
        <v>1</v>
      </c>
      <c r="M900" s="21">
        <f t="shared" si="86"/>
        <v>0</v>
      </c>
      <c r="N900" s="21">
        <f t="shared" si="87"/>
        <v>0</v>
      </c>
      <c r="O900" s="21">
        <f t="shared" si="88"/>
        <v>1</v>
      </c>
      <c r="P900" s="21">
        <f t="shared" si="89"/>
        <v>0</v>
      </c>
    </row>
    <row r="901" spans="1:16">
      <c r="A901" s="55">
        <v>3608</v>
      </c>
      <c r="B901" s="55">
        <v>350</v>
      </c>
      <c r="C901" s="55">
        <v>3682</v>
      </c>
      <c r="D901" s="56">
        <v>31</v>
      </c>
      <c r="E901" s="56">
        <v>328.1</v>
      </c>
      <c r="F901" s="56">
        <v>148</v>
      </c>
      <c r="G901" s="61">
        <v>0</v>
      </c>
      <c r="H901" s="56">
        <v>-2</v>
      </c>
      <c r="I901" s="56">
        <v>148.30000000000001</v>
      </c>
      <c r="J901" s="57">
        <v>25515994</v>
      </c>
      <c r="K901" s="21">
        <f t="shared" si="84"/>
        <v>0</v>
      </c>
      <c r="L901" s="21">
        <f t="shared" si="85"/>
        <v>0</v>
      </c>
      <c r="M901" s="21">
        <f t="shared" si="86"/>
        <v>0</v>
      </c>
      <c r="N901" s="21">
        <f t="shared" si="87"/>
        <v>0</v>
      </c>
      <c r="O901" s="21">
        <f t="shared" si="88"/>
        <v>0</v>
      </c>
      <c r="P901" s="21">
        <f t="shared" si="89"/>
        <v>0</v>
      </c>
    </row>
    <row r="902" spans="1:16">
      <c r="A902" s="55">
        <v>5501</v>
      </c>
      <c r="B902" s="55">
        <v>700</v>
      </c>
      <c r="C902" s="55">
        <v>1058</v>
      </c>
      <c r="D902" s="56">
        <v>21</v>
      </c>
      <c r="E902" s="56">
        <v>84.6</v>
      </c>
      <c r="F902" s="56">
        <v>147.80000000000001</v>
      </c>
      <c r="G902" s="61">
        <v>0</v>
      </c>
      <c r="H902" s="56">
        <v>0</v>
      </c>
      <c r="I902" s="56">
        <v>167</v>
      </c>
      <c r="J902" s="57">
        <v>72815319</v>
      </c>
      <c r="K902" s="21">
        <f t="shared" si="84"/>
        <v>0</v>
      </c>
      <c r="L902" s="21">
        <f t="shared" si="85"/>
        <v>0</v>
      </c>
      <c r="M902" s="21">
        <f t="shared" si="86"/>
        <v>0</v>
      </c>
      <c r="N902" s="21">
        <f t="shared" si="87"/>
        <v>0</v>
      </c>
      <c r="O902" s="21">
        <f t="shared" si="88"/>
        <v>0</v>
      </c>
      <c r="P902" s="21">
        <f t="shared" si="89"/>
        <v>0</v>
      </c>
    </row>
    <row r="903" spans="1:16">
      <c r="A903" s="58">
        <v>27956</v>
      </c>
      <c r="B903" s="58">
        <v>129</v>
      </c>
      <c r="C903" s="58">
        <v>7225</v>
      </c>
      <c r="D903" s="59">
        <v>21</v>
      </c>
      <c r="E903" s="59">
        <v>124.9</v>
      </c>
      <c r="F903" s="59">
        <v>147.5</v>
      </c>
      <c r="G903" s="62">
        <v>0</v>
      </c>
      <c r="H903" s="59">
        <v>-1</v>
      </c>
      <c r="I903" s="59">
        <v>134.5</v>
      </c>
      <c r="J903" s="60">
        <v>10156092</v>
      </c>
      <c r="K903" s="21">
        <f t="shared" si="84"/>
        <v>0</v>
      </c>
      <c r="L903" s="21">
        <f t="shared" si="85"/>
        <v>1</v>
      </c>
      <c r="M903" s="21">
        <f t="shared" si="86"/>
        <v>0</v>
      </c>
      <c r="N903" s="21">
        <f t="shared" si="87"/>
        <v>0</v>
      </c>
      <c r="O903" s="21">
        <f t="shared" si="88"/>
        <v>1</v>
      </c>
      <c r="P903" s="21">
        <f t="shared" si="89"/>
        <v>0</v>
      </c>
    </row>
    <row r="904" spans="1:16">
      <c r="A904" s="58">
        <v>2141</v>
      </c>
      <c r="B904" s="58">
        <v>250</v>
      </c>
      <c r="C904" s="58">
        <v>6034</v>
      </c>
      <c r="D904" s="59">
        <v>23</v>
      </c>
      <c r="E904" s="59">
        <v>294.8</v>
      </c>
      <c r="F904" s="59">
        <v>147.4</v>
      </c>
      <c r="G904" s="62">
        <v>0</v>
      </c>
      <c r="H904" s="59">
        <v>0</v>
      </c>
      <c r="I904" s="59">
        <v>147</v>
      </c>
      <c r="J904" s="60">
        <v>14643494</v>
      </c>
      <c r="K904" s="21">
        <f t="shared" si="84"/>
        <v>0</v>
      </c>
      <c r="L904" s="21">
        <f t="shared" si="85"/>
        <v>0</v>
      </c>
      <c r="M904" s="21">
        <f t="shared" si="86"/>
        <v>0</v>
      </c>
      <c r="N904" s="21">
        <f t="shared" si="87"/>
        <v>0</v>
      </c>
      <c r="O904" s="21">
        <f t="shared" si="88"/>
        <v>0</v>
      </c>
      <c r="P904" s="21">
        <f t="shared" si="89"/>
        <v>0</v>
      </c>
    </row>
    <row r="905" spans="1:16">
      <c r="A905" s="58">
        <v>22712</v>
      </c>
      <c r="B905" s="58">
        <v>129</v>
      </c>
      <c r="C905" s="58">
        <v>6403</v>
      </c>
      <c r="D905" s="59">
        <v>21</v>
      </c>
      <c r="E905" s="59">
        <v>134.6</v>
      </c>
      <c r="F905" s="59">
        <v>147.4</v>
      </c>
      <c r="G905" s="62">
        <v>0</v>
      </c>
      <c r="H905" s="59">
        <v>0</v>
      </c>
      <c r="I905" s="59">
        <v>128</v>
      </c>
      <c r="J905" s="60">
        <v>33317743</v>
      </c>
      <c r="K905" s="21">
        <f t="shared" si="84"/>
        <v>0</v>
      </c>
      <c r="L905" s="21">
        <f t="shared" si="85"/>
        <v>0</v>
      </c>
      <c r="M905" s="21">
        <f t="shared" si="86"/>
        <v>0</v>
      </c>
      <c r="N905" s="21">
        <f t="shared" si="87"/>
        <v>0</v>
      </c>
      <c r="O905" s="21">
        <f t="shared" si="88"/>
        <v>0</v>
      </c>
      <c r="P905" s="21">
        <f t="shared" si="89"/>
        <v>0</v>
      </c>
    </row>
    <row r="906" spans="1:16">
      <c r="A906" s="58">
        <v>14321</v>
      </c>
      <c r="B906" s="58">
        <v>175</v>
      </c>
      <c r="C906" s="58">
        <v>1186</v>
      </c>
      <c r="D906" s="59">
        <v>23</v>
      </c>
      <c r="E906" s="59">
        <v>291.8</v>
      </c>
      <c r="F906" s="59">
        <v>147.30000000000001</v>
      </c>
      <c r="G906" s="62">
        <v>0</v>
      </c>
      <c r="H906" s="59">
        <v>-1</v>
      </c>
      <c r="I906" s="59">
        <v>150.9</v>
      </c>
      <c r="J906" s="60">
        <v>25929756</v>
      </c>
      <c r="K906" s="21">
        <f t="shared" si="84"/>
        <v>0</v>
      </c>
      <c r="L906" s="21">
        <f t="shared" si="85"/>
        <v>1</v>
      </c>
      <c r="M906" s="21">
        <f t="shared" si="86"/>
        <v>0</v>
      </c>
      <c r="N906" s="21">
        <f t="shared" si="87"/>
        <v>0</v>
      </c>
      <c r="O906" s="21">
        <f t="shared" si="88"/>
        <v>1</v>
      </c>
      <c r="P906" s="21">
        <f t="shared" si="89"/>
        <v>0</v>
      </c>
    </row>
    <row r="907" spans="1:16">
      <c r="A907" s="58">
        <v>58282</v>
      </c>
      <c r="B907" s="58">
        <v>140</v>
      </c>
      <c r="C907" s="58">
        <v>1486</v>
      </c>
      <c r="D907" s="59">
        <v>21</v>
      </c>
      <c r="E907" s="59">
        <v>155.30000000000001</v>
      </c>
      <c r="F907" s="59">
        <v>147.30000000000001</v>
      </c>
      <c r="G907" s="62">
        <v>0</v>
      </c>
      <c r="H907" s="59">
        <v>-1</v>
      </c>
      <c r="I907" s="59">
        <v>153.69999999999999</v>
      </c>
      <c r="J907" s="60">
        <v>10059291</v>
      </c>
      <c r="K907" s="21">
        <f t="shared" si="84"/>
        <v>0</v>
      </c>
      <c r="L907" s="21">
        <f t="shared" si="85"/>
        <v>1</v>
      </c>
      <c r="M907" s="21">
        <f t="shared" si="86"/>
        <v>0</v>
      </c>
      <c r="N907" s="21">
        <f t="shared" si="87"/>
        <v>0</v>
      </c>
      <c r="O907" s="21">
        <f t="shared" si="88"/>
        <v>1</v>
      </c>
      <c r="P907" s="21">
        <f t="shared" si="89"/>
        <v>0</v>
      </c>
    </row>
    <row r="908" spans="1:16">
      <c r="A908" s="55">
        <v>18253</v>
      </c>
      <c r="B908" s="55">
        <v>129</v>
      </c>
      <c r="C908" s="55">
        <v>4625</v>
      </c>
      <c r="D908" s="56">
        <v>21</v>
      </c>
      <c r="E908" s="56">
        <v>158.1</v>
      </c>
      <c r="F908" s="56">
        <v>147.19999999999999</v>
      </c>
      <c r="G908" s="61">
        <v>0</v>
      </c>
      <c r="H908" s="56">
        <v>0</v>
      </c>
      <c r="I908" s="56">
        <v>141.19999999999999</v>
      </c>
      <c r="J908" s="57">
        <v>57278528</v>
      </c>
      <c r="K908" s="21">
        <f t="shared" si="84"/>
        <v>0</v>
      </c>
      <c r="L908" s="21">
        <f t="shared" si="85"/>
        <v>0</v>
      </c>
      <c r="M908" s="21">
        <f t="shared" si="86"/>
        <v>0</v>
      </c>
      <c r="N908" s="21">
        <f t="shared" si="87"/>
        <v>0</v>
      </c>
      <c r="O908" s="21">
        <f t="shared" si="88"/>
        <v>0</v>
      </c>
      <c r="P908" s="21">
        <f t="shared" si="89"/>
        <v>0</v>
      </c>
    </row>
    <row r="909" spans="1:16">
      <c r="A909" s="58">
        <v>22936</v>
      </c>
      <c r="B909" s="58">
        <v>129</v>
      </c>
      <c r="C909" s="58">
        <v>6404</v>
      </c>
      <c r="D909" s="59">
        <v>21</v>
      </c>
      <c r="E909" s="59">
        <v>136</v>
      </c>
      <c r="F909" s="59">
        <v>146.9</v>
      </c>
      <c r="G909" s="62">
        <v>0</v>
      </c>
      <c r="H909" s="59">
        <v>-1</v>
      </c>
      <c r="I909" s="59">
        <v>145.6</v>
      </c>
      <c r="J909" s="60">
        <v>12802080</v>
      </c>
      <c r="K909" s="21">
        <f t="shared" si="84"/>
        <v>0</v>
      </c>
      <c r="L909" s="21">
        <f t="shared" si="85"/>
        <v>1</v>
      </c>
      <c r="M909" s="21">
        <f t="shared" si="86"/>
        <v>0</v>
      </c>
      <c r="N909" s="21">
        <f t="shared" si="87"/>
        <v>0</v>
      </c>
      <c r="O909" s="21">
        <f t="shared" si="88"/>
        <v>1</v>
      </c>
      <c r="P909" s="21">
        <f t="shared" si="89"/>
        <v>0</v>
      </c>
    </row>
    <row r="910" spans="1:16">
      <c r="A910" s="55">
        <v>29769</v>
      </c>
      <c r="B910" s="55">
        <v>143</v>
      </c>
      <c r="C910" s="55">
        <v>1067</v>
      </c>
      <c r="D910" s="56">
        <v>21</v>
      </c>
      <c r="E910" s="56">
        <v>144.80000000000001</v>
      </c>
      <c r="F910" s="56">
        <v>146.9</v>
      </c>
      <c r="G910" s="61">
        <v>0</v>
      </c>
      <c r="H910" s="56">
        <v>0</v>
      </c>
      <c r="I910" s="56">
        <v>152</v>
      </c>
      <c r="J910" s="57">
        <v>60529019</v>
      </c>
      <c r="K910" s="21">
        <f t="shared" si="84"/>
        <v>0</v>
      </c>
      <c r="L910" s="21">
        <f t="shared" si="85"/>
        <v>0</v>
      </c>
      <c r="M910" s="21">
        <f t="shared" si="86"/>
        <v>0</v>
      </c>
      <c r="N910" s="21">
        <f t="shared" si="87"/>
        <v>0</v>
      </c>
      <c r="O910" s="21">
        <f t="shared" si="88"/>
        <v>0</v>
      </c>
      <c r="P910" s="21">
        <f t="shared" si="89"/>
        <v>0</v>
      </c>
    </row>
    <row r="911" spans="1:16">
      <c r="A911" s="58">
        <v>23697</v>
      </c>
      <c r="B911" s="58">
        <v>155</v>
      </c>
      <c r="C911" s="58">
        <v>4553</v>
      </c>
      <c r="D911" s="59">
        <v>21</v>
      </c>
      <c r="E911" s="59">
        <v>200.4</v>
      </c>
      <c r="F911" s="59">
        <v>146.80000000000001</v>
      </c>
      <c r="G911" s="62">
        <v>0</v>
      </c>
      <c r="H911" s="59">
        <v>0</v>
      </c>
      <c r="I911" s="59">
        <v>147</v>
      </c>
      <c r="J911" s="60">
        <v>17036807</v>
      </c>
      <c r="K911" s="21">
        <f t="shared" si="84"/>
        <v>0</v>
      </c>
      <c r="L911" s="21">
        <f t="shared" si="85"/>
        <v>0</v>
      </c>
      <c r="M911" s="21">
        <f t="shared" si="86"/>
        <v>0</v>
      </c>
      <c r="N911" s="21">
        <f t="shared" si="87"/>
        <v>0</v>
      </c>
      <c r="O911" s="21">
        <f t="shared" si="88"/>
        <v>0</v>
      </c>
      <c r="P911" s="21">
        <f t="shared" si="89"/>
        <v>0</v>
      </c>
    </row>
    <row r="912" spans="1:16">
      <c r="A912" s="55">
        <v>48623</v>
      </c>
      <c r="B912" s="55">
        <v>129</v>
      </c>
      <c r="C912" s="55">
        <v>2557</v>
      </c>
      <c r="D912" s="56">
        <v>21</v>
      </c>
      <c r="E912" s="56">
        <v>196.8</v>
      </c>
      <c r="F912" s="56">
        <v>146.6</v>
      </c>
      <c r="G912" s="61">
        <v>0</v>
      </c>
      <c r="H912" s="56">
        <v>-1</v>
      </c>
      <c r="I912" s="56">
        <v>140.4</v>
      </c>
      <c r="J912" s="57">
        <v>10431395</v>
      </c>
      <c r="K912" s="21">
        <f t="shared" si="84"/>
        <v>0</v>
      </c>
      <c r="L912" s="21">
        <f t="shared" si="85"/>
        <v>1</v>
      </c>
      <c r="M912" s="21">
        <f t="shared" si="86"/>
        <v>0</v>
      </c>
      <c r="N912" s="21">
        <f t="shared" si="87"/>
        <v>0</v>
      </c>
      <c r="O912" s="21">
        <f t="shared" si="88"/>
        <v>1</v>
      </c>
      <c r="P912" s="21">
        <f t="shared" si="89"/>
        <v>0</v>
      </c>
    </row>
    <row r="913" spans="1:16">
      <c r="A913" s="58">
        <v>56091</v>
      </c>
      <c r="B913" s="58">
        <v>350</v>
      </c>
      <c r="C913" s="58">
        <v>3464</v>
      </c>
      <c r="D913" s="59">
        <v>21</v>
      </c>
      <c r="E913" s="59">
        <v>190</v>
      </c>
      <c r="F913" s="59">
        <v>146.6</v>
      </c>
      <c r="G913" s="62">
        <v>0</v>
      </c>
      <c r="H913" s="59">
        <v>0</v>
      </c>
      <c r="I913" s="59">
        <v>155.69999999999999</v>
      </c>
      <c r="J913" s="60">
        <v>30041879</v>
      </c>
      <c r="K913" s="21">
        <f t="shared" si="84"/>
        <v>0</v>
      </c>
      <c r="L913" s="21">
        <f t="shared" si="85"/>
        <v>0</v>
      </c>
      <c r="M913" s="21">
        <f t="shared" si="86"/>
        <v>0</v>
      </c>
      <c r="N913" s="21">
        <f t="shared" si="87"/>
        <v>0</v>
      </c>
      <c r="O913" s="21">
        <f t="shared" si="88"/>
        <v>0</v>
      </c>
      <c r="P913" s="21">
        <f t="shared" si="89"/>
        <v>0</v>
      </c>
    </row>
    <row r="914" spans="1:16">
      <c r="A914" s="58">
        <v>22887</v>
      </c>
      <c r="B914" s="58">
        <v>164</v>
      </c>
      <c r="C914" s="58">
        <v>2491</v>
      </c>
      <c r="D914" s="59">
        <v>21</v>
      </c>
      <c r="E914" s="59">
        <v>138.80000000000001</v>
      </c>
      <c r="F914" s="59">
        <v>146.5</v>
      </c>
      <c r="G914" s="62">
        <v>0</v>
      </c>
      <c r="H914" s="59">
        <v>-1</v>
      </c>
      <c r="I914" s="59">
        <v>123.3</v>
      </c>
      <c r="J914" s="60">
        <v>20027134</v>
      </c>
      <c r="K914" s="21">
        <f t="shared" si="84"/>
        <v>0</v>
      </c>
      <c r="L914" s="21">
        <f t="shared" si="85"/>
        <v>1</v>
      </c>
      <c r="M914" s="21">
        <f t="shared" si="86"/>
        <v>0</v>
      </c>
      <c r="N914" s="21">
        <f t="shared" si="87"/>
        <v>0</v>
      </c>
      <c r="O914" s="21">
        <f t="shared" si="88"/>
        <v>1</v>
      </c>
      <c r="P914" s="21">
        <f t="shared" si="89"/>
        <v>0</v>
      </c>
    </row>
    <row r="915" spans="1:16">
      <c r="A915" s="55">
        <v>47499</v>
      </c>
      <c r="B915" s="55">
        <v>175</v>
      </c>
      <c r="C915" s="55">
        <v>1768</v>
      </c>
      <c r="D915" s="56">
        <v>21</v>
      </c>
      <c r="E915" s="56">
        <v>128.80000000000001</v>
      </c>
      <c r="F915" s="56">
        <v>146.30000000000001</v>
      </c>
      <c r="G915" s="61">
        <v>0</v>
      </c>
      <c r="H915" s="56">
        <v>-1</v>
      </c>
      <c r="I915" s="56">
        <v>129.69999999999999</v>
      </c>
      <c r="J915" s="57">
        <v>65784416</v>
      </c>
      <c r="K915" s="21">
        <f t="shared" si="84"/>
        <v>0</v>
      </c>
      <c r="L915" s="21">
        <f t="shared" si="85"/>
        <v>1</v>
      </c>
      <c r="M915" s="21">
        <f t="shared" si="86"/>
        <v>0</v>
      </c>
      <c r="N915" s="21">
        <f t="shared" si="87"/>
        <v>0</v>
      </c>
      <c r="O915" s="21">
        <f t="shared" si="88"/>
        <v>1</v>
      </c>
      <c r="P915" s="21">
        <f t="shared" si="89"/>
        <v>0</v>
      </c>
    </row>
    <row r="916" spans="1:16">
      <c r="A916" s="58">
        <v>43028</v>
      </c>
      <c r="B916" s="58">
        <v>200</v>
      </c>
      <c r="C916" s="58">
        <v>8783</v>
      </c>
      <c r="D916" s="59">
        <v>21</v>
      </c>
      <c r="E916" s="59">
        <v>126</v>
      </c>
      <c r="F916" s="59">
        <v>146.30000000000001</v>
      </c>
      <c r="G916" s="62">
        <v>0</v>
      </c>
      <c r="H916" s="59">
        <v>0</v>
      </c>
      <c r="I916" s="59">
        <v>175.9</v>
      </c>
      <c r="J916" s="60">
        <v>26389348</v>
      </c>
      <c r="K916" s="21">
        <f t="shared" si="84"/>
        <v>0</v>
      </c>
      <c r="L916" s="21">
        <f t="shared" si="85"/>
        <v>0</v>
      </c>
      <c r="M916" s="21">
        <f t="shared" si="86"/>
        <v>0</v>
      </c>
      <c r="N916" s="21">
        <f t="shared" si="87"/>
        <v>0</v>
      </c>
      <c r="O916" s="21">
        <f t="shared" si="88"/>
        <v>0</v>
      </c>
      <c r="P916" s="21">
        <f t="shared" si="89"/>
        <v>0</v>
      </c>
    </row>
    <row r="917" spans="1:16">
      <c r="A917" s="58">
        <v>21638</v>
      </c>
      <c r="B917" s="58">
        <v>129</v>
      </c>
      <c r="C917" s="58">
        <v>2825</v>
      </c>
      <c r="D917" s="59">
        <v>21</v>
      </c>
      <c r="E917" s="59">
        <v>161.9</v>
      </c>
      <c r="F917" s="59">
        <v>146.1</v>
      </c>
      <c r="G917" s="62">
        <v>0</v>
      </c>
      <c r="H917" s="59">
        <v>0</v>
      </c>
      <c r="I917" s="59">
        <v>144.19999999999999</v>
      </c>
      <c r="J917" s="60">
        <v>33299680</v>
      </c>
      <c r="K917" s="21">
        <f t="shared" si="84"/>
        <v>0</v>
      </c>
      <c r="L917" s="21">
        <f t="shared" si="85"/>
        <v>0</v>
      </c>
      <c r="M917" s="21">
        <f t="shared" si="86"/>
        <v>0</v>
      </c>
      <c r="N917" s="21">
        <f t="shared" si="87"/>
        <v>0</v>
      </c>
      <c r="O917" s="21">
        <f t="shared" si="88"/>
        <v>0</v>
      </c>
      <c r="P917" s="21">
        <f t="shared" si="89"/>
        <v>0</v>
      </c>
    </row>
    <row r="918" spans="1:16">
      <c r="A918" s="58">
        <v>16724</v>
      </c>
      <c r="B918" s="58">
        <v>129</v>
      </c>
      <c r="C918" s="58">
        <v>8106</v>
      </c>
      <c r="D918" s="59">
        <v>31</v>
      </c>
      <c r="E918" s="59">
        <v>217.7</v>
      </c>
      <c r="F918" s="59">
        <v>146</v>
      </c>
      <c r="G918" s="62">
        <v>0</v>
      </c>
      <c r="H918" s="59">
        <v>0</v>
      </c>
      <c r="I918" s="59">
        <v>143</v>
      </c>
      <c r="J918" s="60">
        <v>16241989</v>
      </c>
      <c r="K918" s="21">
        <f t="shared" si="84"/>
        <v>0</v>
      </c>
      <c r="L918" s="21">
        <f t="shared" si="85"/>
        <v>0</v>
      </c>
      <c r="M918" s="21">
        <f t="shared" si="86"/>
        <v>0</v>
      </c>
      <c r="N918" s="21">
        <f t="shared" si="87"/>
        <v>0</v>
      </c>
      <c r="O918" s="21">
        <f t="shared" si="88"/>
        <v>0</v>
      </c>
      <c r="P918" s="21">
        <f t="shared" si="89"/>
        <v>0</v>
      </c>
    </row>
    <row r="919" spans="1:16">
      <c r="A919" s="55">
        <v>30665</v>
      </c>
      <c r="B919" s="55">
        <v>155</v>
      </c>
      <c r="C919" s="55">
        <v>4036</v>
      </c>
      <c r="D919" s="56">
        <v>21</v>
      </c>
      <c r="E919" s="56">
        <v>155.30000000000001</v>
      </c>
      <c r="F919" s="56">
        <v>146</v>
      </c>
      <c r="G919" s="61">
        <v>0</v>
      </c>
      <c r="H919" s="56">
        <v>0</v>
      </c>
      <c r="I919" s="56">
        <v>143.80000000000001</v>
      </c>
      <c r="J919" s="57">
        <v>29304912</v>
      </c>
      <c r="K919" s="21">
        <f t="shared" si="84"/>
        <v>0</v>
      </c>
      <c r="L919" s="21">
        <f t="shared" si="85"/>
        <v>0</v>
      </c>
      <c r="M919" s="21">
        <f t="shared" si="86"/>
        <v>0</v>
      </c>
      <c r="N919" s="21">
        <f t="shared" si="87"/>
        <v>0</v>
      </c>
      <c r="O919" s="21">
        <f t="shared" si="88"/>
        <v>0</v>
      </c>
      <c r="P919" s="21">
        <f t="shared" si="89"/>
        <v>0</v>
      </c>
    </row>
    <row r="920" spans="1:16">
      <c r="A920" s="55">
        <v>44914</v>
      </c>
      <c r="B920" s="55">
        <v>155</v>
      </c>
      <c r="C920" s="55">
        <v>4729</v>
      </c>
      <c r="D920" s="56">
        <v>21</v>
      </c>
      <c r="E920" s="56">
        <v>108.2</v>
      </c>
      <c r="F920" s="56">
        <v>145.9</v>
      </c>
      <c r="G920" s="61">
        <v>0</v>
      </c>
      <c r="H920" s="56">
        <v>-1</v>
      </c>
      <c r="I920" s="56">
        <v>150.69999999999999</v>
      </c>
      <c r="J920" s="57">
        <v>20948337</v>
      </c>
      <c r="K920" s="21">
        <f t="shared" si="84"/>
        <v>0</v>
      </c>
      <c r="L920" s="21">
        <f t="shared" si="85"/>
        <v>1</v>
      </c>
      <c r="M920" s="21">
        <f t="shared" si="86"/>
        <v>0</v>
      </c>
      <c r="N920" s="21">
        <f t="shared" si="87"/>
        <v>0</v>
      </c>
      <c r="O920" s="21">
        <f t="shared" si="88"/>
        <v>1</v>
      </c>
      <c r="P920" s="21">
        <f t="shared" si="89"/>
        <v>0</v>
      </c>
    </row>
    <row r="921" spans="1:16">
      <c r="A921" s="58">
        <v>38714</v>
      </c>
      <c r="B921" s="58">
        <v>130</v>
      </c>
      <c r="C921" s="58">
        <v>3679</v>
      </c>
      <c r="D921" s="59">
        <v>21</v>
      </c>
      <c r="E921" s="59">
        <v>171.5</v>
      </c>
      <c r="F921" s="59">
        <v>145.9</v>
      </c>
      <c r="G921" s="62">
        <v>0</v>
      </c>
      <c r="H921" s="59">
        <v>0</v>
      </c>
      <c r="I921" s="59">
        <v>135.69999999999999</v>
      </c>
      <c r="J921" s="60">
        <v>10498988</v>
      </c>
      <c r="K921" s="21">
        <f t="shared" si="84"/>
        <v>0</v>
      </c>
      <c r="L921" s="21">
        <f t="shared" si="85"/>
        <v>0</v>
      </c>
      <c r="M921" s="21">
        <f t="shared" si="86"/>
        <v>0</v>
      </c>
      <c r="N921" s="21">
        <f t="shared" si="87"/>
        <v>0</v>
      </c>
      <c r="O921" s="21">
        <f t="shared" si="88"/>
        <v>0</v>
      </c>
      <c r="P921" s="21">
        <f t="shared" si="89"/>
        <v>0</v>
      </c>
    </row>
    <row r="922" spans="1:16">
      <c r="A922" s="58">
        <v>61502</v>
      </c>
      <c r="B922" s="58">
        <v>528</v>
      </c>
      <c r="C922" s="58">
        <v>979</v>
      </c>
      <c r="D922" s="59">
        <v>21</v>
      </c>
      <c r="E922" s="59">
        <v>108</v>
      </c>
      <c r="F922" s="59">
        <v>145.80000000000001</v>
      </c>
      <c r="G922" s="62">
        <v>0</v>
      </c>
      <c r="H922" s="59">
        <v>-1</v>
      </c>
      <c r="I922" s="59">
        <v>137.80000000000001</v>
      </c>
      <c r="J922" s="60">
        <v>16049174</v>
      </c>
      <c r="K922" s="21">
        <f t="shared" si="84"/>
        <v>0</v>
      </c>
      <c r="L922" s="21">
        <f t="shared" si="85"/>
        <v>1</v>
      </c>
      <c r="M922" s="21">
        <f t="shared" si="86"/>
        <v>0</v>
      </c>
      <c r="N922" s="21">
        <f t="shared" si="87"/>
        <v>0</v>
      </c>
      <c r="O922" s="21">
        <f t="shared" si="88"/>
        <v>1</v>
      </c>
      <c r="P922" s="21">
        <f t="shared" si="89"/>
        <v>0</v>
      </c>
    </row>
    <row r="923" spans="1:16">
      <c r="A923" s="58">
        <v>19734</v>
      </c>
      <c r="B923" s="58">
        <v>155</v>
      </c>
      <c r="C923" s="58">
        <v>3791</v>
      </c>
      <c r="D923" s="59">
        <v>21</v>
      </c>
      <c r="E923" s="59">
        <v>133.5</v>
      </c>
      <c r="F923" s="59">
        <v>145.69999999999999</v>
      </c>
      <c r="G923" s="62">
        <v>0</v>
      </c>
      <c r="H923" s="59">
        <v>-1</v>
      </c>
      <c r="I923" s="59">
        <v>124.7</v>
      </c>
      <c r="J923" s="60">
        <v>18525070</v>
      </c>
      <c r="K923" s="21">
        <f t="shared" si="84"/>
        <v>0</v>
      </c>
      <c r="L923" s="21">
        <f t="shared" si="85"/>
        <v>1</v>
      </c>
      <c r="M923" s="21">
        <f t="shared" si="86"/>
        <v>0</v>
      </c>
      <c r="N923" s="21">
        <f t="shared" si="87"/>
        <v>0</v>
      </c>
      <c r="O923" s="21">
        <f t="shared" si="88"/>
        <v>1</v>
      </c>
      <c r="P923" s="21">
        <f t="shared" si="89"/>
        <v>0</v>
      </c>
    </row>
    <row r="924" spans="1:16">
      <c r="A924" s="58">
        <v>56408</v>
      </c>
      <c r="B924" s="58">
        <v>129</v>
      </c>
      <c r="C924" s="58">
        <v>2392</v>
      </c>
      <c r="D924" s="59">
        <v>21</v>
      </c>
      <c r="E924" s="59">
        <v>91.8</v>
      </c>
      <c r="F924" s="59">
        <v>145.69999999999999</v>
      </c>
      <c r="G924" s="62">
        <v>0</v>
      </c>
      <c r="H924" s="59">
        <v>-1</v>
      </c>
      <c r="I924" s="59">
        <v>150.1</v>
      </c>
      <c r="J924" s="60">
        <v>12264992</v>
      </c>
      <c r="K924" s="21">
        <f t="shared" si="84"/>
        <v>0</v>
      </c>
      <c r="L924" s="21">
        <f t="shared" si="85"/>
        <v>1</v>
      </c>
      <c r="M924" s="21">
        <f t="shared" si="86"/>
        <v>0</v>
      </c>
      <c r="N924" s="21">
        <f t="shared" si="87"/>
        <v>0</v>
      </c>
      <c r="O924" s="21">
        <f t="shared" si="88"/>
        <v>1</v>
      </c>
      <c r="P924" s="21">
        <f t="shared" si="89"/>
        <v>0</v>
      </c>
    </row>
    <row r="925" spans="1:16">
      <c r="A925" s="55">
        <v>57844</v>
      </c>
      <c r="B925" s="55">
        <v>199</v>
      </c>
      <c r="C925" s="55">
        <v>559</v>
      </c>
      <c r="D925" s="56">
        <v>21</v>
      </c>
      <c r="E925" s="56">
        <v>227.8</v>
      </c>
      <c r="F925" s="56">
        <v>145.6</v>
      </c>
      <c r="G925" s="61">
        <v>0</v>
      </c>
      <c r="H925" s="56">
        <v>0</v>
      </c>
      <c r="I925" s="56">
        <v>143.9</v>
      </c>
      <c r="J925" s="57">
        <v>13362084</v>
      </c>
      <c r="K925" s="21">
        <f t="shared" si="84"/>
        <v>0</v>
      </c>
      <c r="L925" s="21">
        <f t="shared" si="85"/>
        <v>0</v>
      </c>
      <c r="M925" s="21">
        <f t="shared" si="86"/>
        <v>0</v>
      </c>
      <c r="N925" s="21">
        <f t="shared" si="87"/>
        <v>0</v>
      </c>
      <c r="O925" s="21">
        <f t="shared" si="88"/>
        <v>0</v>
      </c>
      <c r="P925" s="21">
        <f t="shared" si="89"/>
        <v>0</v>
      </c>
    </row>
    <row r="926" spans="1:16">
      <c r="A926" s="58">
        <v>48811</v>
      </c>
      <c r="B926" s="58">
        <v>143</v>
      </c>
      <c r="C926" s="58">
        <v>1633</v>
      </c>
      <c r="D926" s="59">
        <v>21</v>
      </c>
      <c r="E926" s="59">
        <v>168.8</v>
      </c>
      <c r="F926" s="59">
        <v>145.6</v>
      </c>
      <c r="G926" s="62">
        <v>0</v>
      </c>
      <c r="H926" s="59">
        <v>1</v>
      </c>
      <c r="I926" s="59">
        <v>62.9</v>
      </c>
      <c r="J926" s="60">
        <v>31226805</v>
      </c>
      <c r="K926" s="21">
        <f t="shared" si="84"/>
        <v>0</v>
      </c>
      <c r="L926" s="21">
        <f t="shared" si="85"/>
        <v>0</v>
      </c>
      <c r="M926" s="21">
        <f t="shared" si="86"/>
        <v>0</v>
      </c>
      <c r="N926" s="21">
        <f t="shared" si="87"/>
        <v>0</v>
      </c>
      <c r="O926" s="21">
        <f t="shared" si="88"/>
        <v>0</v>
      </c>
      <c r="P926" s="21">
        <f t="shared" si="89"/>
        <v>0</v>
      </c>
    </row>
    <row r="927" spans="1:16">
      <c r="A927" s="55">
        <v>31145</v>
      </c>
      <c r="B927" s="55">
        <v>155</v>
      </c>
      <c r="C927" s="55">
        <v>964</v>
      </c>
      <c r="D927" s="56">
        <v>21</v>
      </c>
      <c r="E927" s="56">
        <v>117.6</v>
      </c>
      <c r="F927" s="56">
        <v>145.5</v>
      </c>
      <c r="G927" s="61">
        <v>0</v>
      </c>
      <c r="H927" s="56">
        <v>-1</v>
      </c>
      <c r="I927" s="56">
        <v>157.30000000000001</v>
      </c>
      <c r="J927" s="57">
        <v>19923576</v>
      </c>
      <c r="K927" s="21">
        <f t="shared" si="84"/>
        <v>0</v>
      </c>
      <c r="L927" s="21">
        <f t="shared" si="85"/>
        <v>1</v>
      </c>
      <c r="M927" s="21">
        <f t="shared" si="86"/>
        <v>0</v>
      </c>
      <c r="N927" s="21">
        <f t="shared" si="87"/>
        <v>0</v>
      </c>
      <c r="O927" s="21">
        <f t="shared" si="88"/>
        <v>1</v>
      </c>
      <c r="P927" s="21">
        <f t="shared" si="89"/>
        <v>0</v>
      </c>
    </row>
    <row r="928" spans="1:16">
      <c r="A928" s="55">
        <v>13050</v>
      </c>
      <c r="B928" s="55">
        <v>129</v>
      </c>
      <c r="C928" s="55">
        <v>3221</v>
      </c>
      <c r="D928" s="56">
        <v>21</v>
      </c>
      <c r="E928" s="56">
        <v>94</v>
      </c>
      <c r="F928" s="56">
        <v>145.4</v>
      </c>
      <c r="G928" s="61">
        <v>0</v>
      </c>
      <c r="H928" s="56">
        <v>-1</v>
      </c>
      <c r="I928" s="56">
        <v>119.8</v>
      </c>
      <c r="J928" s="57">
        <v>16867098</v>
      </c>
      <c r="K928" s="21">
        <f t="shared" si="84"/>
        <v>0</v>
      </c>
      <c r="L928" s="21">
        <f t="shared" si="85"/>
        <v>1</v>
      </c>
      <c r="M928" s="21">
        <f t="shared" si="86"/>
        <v>0</v>
      </c>
      <c r="N928" s="21">
        <f t="shared" si="87"/>
        <v>0</v>
      </c>
      <c r="O928" s="21">
        <f t="shared" si="88"/>
        <v>1</v>
      </c>
      <c r="P928" s="21">
        <f t="shared" si="89"/>
        <v>0</v>
      </c>
    </row>
    <row r="929" spans="1:16">
      <c r="A929" s="55">
        <v>39928</v>
      </c>
      <c r="B929" s="55">
        <v>143</v>
      </c>
      <c r="C929" s="55">
        <v>1370</v>
      </c>
      <c r="D929" s="56">
        <v>21</v>
      </c>
      <c r="E929" s="56">
        <v>207</v>
      </c>
      <c r="F929" s="56">
        <v>145.1</v>
      </c>
      <c r="G929" s="61">
        <v>0</v>
      </c>
      <c r="H929" s="56">
        <v>-1</v>
      </c>
      <c r="I929" s="56">
        <v>151.30000000000001</v>
      </c>
      <c r="J929" s="57">
        <v>16134104</v>
      </c>
      <c r="K929" s="21">
        <f t="shared" si="84"/>
        <v>0</v>
      </c>
      <c r="L929" s="21">
        <f t="shared" si="85"/>
        <v>1</v>
      </c>
      <c r="M929" s="21">
        <f t="shared" si="86"/>
        <v>0</v>
      </c>
      <c r="N929" s="21">
        <f t="shared" si="87"/>
        <v>0</v>
      </c>
      <c r="O929" s="21">
        <f t="shared" si="88"/>
        <v>1</v>
      </c>
      <c r="P929" s="21">
        <f t="shared" si="89"/>
        <v>0</v>
      </c>
    </row>
    <row r="930" spans="1:16">
      <c r="A930" s="58">
        <v>10197</v>
      </c>
      <c r="B930" s="58">
        <v>143</v>
      </c>
      <c r="C930" s="58">
        <v>1494</v>
      </c>
      <c r="D930" s="59">
        <v>21</v>
      </c>
      <c r="E930" s="59">
        <v>176</v>
      </c>
      <c r="F930" s="59">
        <v>145.1</v>
      </c>
      <c r="G930" s="62">
        <v>0</v>
      </c>
      <c r="H930" s="59">
        <v>1</v>
      </c>
      <c r="I930" s="59">
        <v>42.7</v>
      </c>
      <c r="J930" s="60">
        <v>16315435</v>
      </c>
      <c r="K930" s="21">
        <f t="shared" si="84"/>
        <v>0</v>
      </c>
      <c r="L930" s="21">
        <f t="shared" si="85"/>
        <v>0</v>
      </c>
      <c r="M930" s="21">
        <f t="shared" si="86"/>
        <v>0</v>
      </c>
      <c r="N930" s="21">
        <f t="shared" si="87"/>
        <v>0</v>
      </c>
      <c r="O930" s="21">
        <f t="shared" si="88"/>
        <v>0</v>
      </c>
      <c r="P930" s="21">
        <f t="shared" si="89"/>
        <v>0</v>
      </c>
    </row>
    <row r="931" spans="1:16">
      <c r="A931" s="58">
        <v>16432</v>
      </c>
      <c r="B931" s="58">
        <v>129</v>
      </c>
      <c r="C931" s="58">
        <v>7142</v>
      </c>
      <c r="D931" s="59">
        <v>21</v>
      </c>
      <c r="E931" s="59">
        <v>152.69999999999999</v>
      </c>
      <c r="F931" s="59">
        <v>145</v>
      </c>
      <c r="G931" s="62">
        <v>0</v>
      </c>
      <c r="H931" s="59">
        <v>-1</v>
      </c>
      <c r="I931" s="59">
        <v>135.4</v>
      </c>
      <c r="J931" s="60">
        <v>27463177</v>
      </c>
      <c r="K931" s="21">
        <f t="shared" si="84"/>
        <v>0</v>
      </c>
      <c r="L931" s="21">
        <f t="shared" si="85"/>
        <v>1</v>
      </c>
      <c r="M931" s="21">
        <f t="shared" si="86"/>
        <v>0</v>
      </c>
      <c r="N931" s="21">
        <f t="shared" si="87"/>
        <v>0</v>
      </c>
      <c r="O931" s="21">
        <f t="shared" si="88"/>
        <v>1</v>
      </c>
      <c r="P931" s="21">
        <f t="shared" si="89"/>
        <v>0</v>
      </c>
    </row>
    <row r="932" spans="1:16">
      <c r="A932" s="55">
        <v>1471</v>
      </c>
      <c r="B932" s="55">
        <v>350</v>
      </c>
      <c r="C932" s="55">
        <v>3763</v>
      </c>
      <c r="D932" s="56">
        <v>21</v>
      </c>
      <c r="E932" s="56">
        <v>141.19999999999999</v>
      </c>
      <c r="F932" s="56">
        <v>145</v>
      </c>
      <c r="G932" s="61">
        <v>0</v>
      </c>
      <c r="H932" s="56">
        <v>0</v>
      </c>
      <c r="I932" s="56">
        <v>122.1</v>
      </c>
      <c r="J932" s="57">
        <v>28215371</v>
      </c>
      <c r="K932" s="21">
        <f t="shared" si="84"/>
        <v>0</v>
      </c>
      <c r="L932" s="21">
        <f t="shared" si="85"/>
        <v>0</v>
      </c>
      <c r="M932" s="21">
        <f t="shared" si="86"/>
        <v>0</v>
      </c>
      <c r="N932" s="21">
        <f t="shared" si="87"/>
        <v>0</v>
      </c>
      <c r="O932" s="21">
        <f t="shared" si="88"/>
        <v>0</v>
      </c>
      <c r="P932" s="21">
        <f t="shared" si="89"/>
        <v>0</v>
      </c>
    </row>
    <row r="933" spans="1:16">
      <c r="A933" s="55">
        <v>19899</v>
      </c>
      <c r="B933" s="55">
        <v>350</v>
      </c>
      <c r="C933" s="55">
        <v>9051</v>
      </c>
      <c r="D933" s="56">
        <v>21</v>
      </c>
      <c r="E933" s="56">
        <v>163</v>
      </c>
      <c r="F933" s="56">
        <v>145</v>
      </c>
      <c r="G933" s="61">
        <v>0</v>
      </c>
      <c r="H933" s="56">
        <v>0</v>
      </c>
      <c r="I933" s="56">
        <v>139.6</v>
      </c>
      <c r="J933" s="57">
        <v>10570344</v>
      </c>
      <c r="K933" s="21">
        <f t="shared" si="84"/>
        <v>0</v>
      </c>
      <c r="L933" s="21">
        <f t="shared" si="85"/>
        <v>0</v>
      </c>
      <c r="M933" s="21">
        <f t="shared" si="86"/>
        <v>0</v>
      </c>
      <c r="N933" s="21">
        <f t="shared" si="87"/>
        <v>0</v>
      </c>
      <c r="O933" s="21">
        <f t="shared" si="88"/>
        <v>0</v>
      </c>
      <c r="P933" s="21">
        <f t="shared" si="89"/>
        <v>0</v>
      </c>
    </row>
    <row r="934" spans="1:16">
      <c r="A934" s="58">
        <v>28095</v>
      </c>
      <c r="B934" s="58">
        <v>350</v>
      </c>
      <c r="C934" s="58">
        <v>2396</v>
      </c>
      <c r="D934" s="59">
        <v>21</v>
      </c>
      <c r="E934" s="59">
        <v>125.9</v>
      </c>
      <c r="F934" s="59">
        <v>145</v>
      </c>
      <c r="G934" s="62">
        <v>0</v>
      </c>
      <c r="H934" s="59">
        <v>0</v>
      </c>
      <c r="I934" s="59">
        <v>171.4</v>
      </c>
      <c r="J934" s="60">
        <v>30471229</v>
      </c>
      <c r="K934" s="21">
        <f t="shared" si="84"/>
        <v>0</v>
      </c>
      <c r="L934" s="21">
        <f t="shared" si="85"/>
        <v>0</v>
      </c>
      <c r="M934" s="21">
        <f t="shared" si="86"/>
        <v>0</v>
      </c>
      <c r="N934" s="21">
        <f t="shared" si="87"/>
        <v>0</v>
      </c>
      <c r="O934" s="21">
        <f t="shared" si="88"/>
        <v>0</v>
      </c>
      <c r="P934" s="21">
        <f t="shared" si="89"/>
        <v>0</v>
      </c>
    </row>
    <row r="935" spans="1:16">
      <c r="A935" s="55">
        <v>53960</v>
      </c>
      <c r="B935" s="55">
        <v>170</v>
      </c>
      <c r="C935" s="55">
        <v>8746</v>
      </c>
      <c r="D935" s="56">
        <v>21</v>
      </c>
      <c r="E935" s="56">
        <v>122.5</v>
      </c>
      <c r="F935" s="56">
        <v>145</v>
      </c>
      <c r="G935" s="61">
        <v>0</v>
      </c>
      <c r="H935" s="56">
        <v>0</v>
      </c>
      <c r="I935" s="56">
        <v>140</v>
      </c>
      <c r="J935" s="57">
        <v>29495475</v>
      </c>
      <c r="K935" s="21">
        <f t="shared" si="84"/>
        <v>0</v>
      </c>
      <c r="L935" s="21">
        <f t="shared" si="85"/>
        <v>0</v>
      </c>
      <c r="M935" s="21">
        <f t="shared" si="86"/>
        <v>0</v>
      </c>
      <c r="N935" s="21">
        <f t="shared" si="87"/>
        <v>0</v>
      </c>
      <c r="O935" s="21">
        <f t="shared" si="88"/>
        <v>0</v>
      </c>
      <c r="P935" s="21">
        <f t="shared" si="89"/>
        <v>0</v>
      </c>
    </row>
    <row r="936" spans="1:16">
      <c r="A936" s="58">
        <v>57237</v>
      </c>
      <c r="B936" s="58">
        <v>170</v>
      </c>
      <c r="C936" s="58">
        <v>5035</v>
      </c>
      <c r="D936" s="59">
        <v>21</v>
      </c>
      <c r="E936" s="59">
        <v>177.2</v>
      </c>
      <c r="F936" s="59">
        <v>145</v>
      </c>
      <c r="G936" s="62">
        <v>0</v>
      </c>
      <c r="H936" s="59">
        <v>0</v>
      </c>
      <c r="I936" s="59">
        <v>128</v>
      </c>
      <c r="J936" s="60">
        <v>21380377</v>
      </c>
      <c r="K936" s="21">
        <f t="shared" si="84"/>
        <v>0</v>
      </c>
      <c r="L936" s="21">
        <f t="shared" si="85"/>
        <v>0</v>
      </c>
      <c r="M936" s="21">
        <f t="shared" si="86"/>
        <v>0</v>
      </c>
      <c r="N936" s="21">
        <f t="shared" si="87"/>
        <v>0</v>
      </c>
      <c r="O936" s="21">
        <f t="shared" si="88"/>
        <v>0</v>
      </c>
      <c r="P936" s="21">
        <f t="shared" si="89"/>
        <v>0</v>
      </c>
    </row>
    <row r="937" spans="1:16">
      <c r="A937" s="55">
        <v>7083</v>
      </c>
      <c r="B937" s="55">
        <v>175</v>
      </c>
      <c r="C937" s="55">
        <v>5512</v>
      </c>
      <c r="D937" s="56">
        <v>21</v>
      </c>
      <c r="E937" s="56">
        <v>115</v>
      </c>
      <c r="F937" s="56">
        <v>144.80000000000001</v>
      </c>
      <c r="G937" s="61">
        <v>0</v>
      </c>
      <c r="H937" s="56">
        <v>-1</v>
      </c>
      <c r="I937" s="56">
        <v>144</v>
      </c>
      <c r="J937" s="57">
        <v>84159913</v>
      </c>
      <c r="K937" s="21">
        <f t="shared" si="84"/>
        <v>0</v>
      </c>
      <c r="L937" s="21">
        <f t="shared" si="85"/>
        <v>1</v>
      </c>
      <c r="M937" s="21">
        <f t="shared" si="86"/>
        <v>0</v>
      </c>
      <c r="N937" s="21">
        <f t="shared" si="87"/>
        <v>0</v>
      </c>
      <c r="O937" s="21">
        <f t="shared" si="88"/>
        <v>1</v>
      </c>
      <c r="P937" s="21">
        <f t="shared" si="89"/>
        <v>0</v>
      </c>
    </row>
    <row r="938" spans="1:16">
      <c r="A938" s="58">
        <v>53856</v>
      </c>
      <c r="B938" s="58">
        <v>200</v>
      </c>
      <c r="C938" s="58">
        <v>1064</v>
      </c>
      <c r="D938" s="59">
        <v>21</v>
      </c>
      <c r="E938" s="59">
        <v>136.5</v>
      </c>
      <c r="F938" s="59">
        <v>144.6</v>
      </c>
      <c r="G938" s="62">
        <v>-50050</v>
      </c>
      <c r="H938" s="59">
        <v>-1</v>
      </c>
      <c r="I938" s="59">
        <v>136.69999999999999</v>
      </c>
      <c r="J938" s="60">
        <v>17815237</v>
      </c>
      <c r="K938" s="21">
        <f t="shared" si="84"/>
        <v>-50050</v>
      </c>
      <c r="L938" s="21">
        <f t="shared" si="85"/>
        <v>1</v>
      </c>
      <c r="M938" s="21">
        <f t="shared" si="86"/>
        <v>1</v>
      </c>
      <c r="N938" s="21">
        <f t="shared" si="87"/>
        <v>1</v>
      </c>
      <c r="O938" s="21">
        <f t="shared" si="88"/>
        <v>0</v>
      </c>
      <c r="P938" s="21">
        <f t="shared" si="89"/>
        <v>0</v>
      </c>
    </row>
    <row r="939" spans="1:16">
      <c r="A939" s="58">
        <v>14527</v>
      </c>
      <c r="B939" s="58">
        <v>129</v>
      </c>
      <c r="C939" s="58">
        <v>8933</v>
      </c>
      <c r="D939" s="59">
        <v>21</v>
      </c>
      <c r="E939" s="59">
        <v>242.9</v>
      </c>
      <c r="F939" s="59">
        <v>144.30000000000001</v>
      </c>
      <c r="G939" s="62">
        <v>0</v>
      </c>
      <c r="H939" s="59">
        <v>-1</v>
      </c>
      <c r="I939" s="59">
        <v>143.30000000000001</v>
      </c>
      <c r="J939" s="60">
        <v>18041480</v>
      </c>
      <c r="K939" s="21">
        <f t="shared" si="84"/>
        <v>0</v>
      </c>
      <c r="L939" s="21">
        <f t="shared" si="85"/>
        <v>1</v>
      </c>
      <c r="M939" s="21">
        <f t="shared" si="86"/>
        <v>0</v>
      </c>
      <c r="N939" s="21">
        <f t="shared" si="87"/>
        <v>0</v>
      </c>
      <c r="O939" s="21">
        <f t="shared" si="88"/>
        <v>1</v>
      </c>
      <c r="P939" s="21">
        <f t="shared" si="89"/>
        <v>0</v>
      </c>
    </row>
    <row r="940" spans="1:16">
      <c r="A940" s="55">
        <v>6028</v>
      </c>
      <c r="B940" s="55">
        <v>164</v>
      </c>
      <c r="C940" s="55">
        <v>986</v>
      </c>
      <c r="D940" s="56">
        <v>21</v>
      </c>
      <c r="E940" s="56">
        <v>104.1</v>
      </c>
      <c r="F940" s="56">
        <v>144.30000000000001</v>
      </c>
      <c r="G940" s="61">
        <v>0</v>
      </c>
      <c r="H940" s="56">
        <v>0</v>
      </c>
      <c r="I940" s="56">
        <v>121.4</v>
      </c>
      <c r="J940" s="57">
        <v>88425154</v>
      </c>
      <c r="K940" s="21">
        <f t="shared" si="84"/>
        <v>0</v>
      </c>
      <c r="L940" s="21">
        <f t="shared" si="85"/>
        <v>0</v>
      </c>
      <c r="M940" s="21">
        <f t="shared" si="86"/>
        <v>0</v>
      </c>
      <c r="N940" s="21">
        <f t="shared" si="87"/>
        <v>0</v>
      </c>
      <c r="O940" s="21">
        <f t="shared" si="88"/>
        <v>0</v>
      </c>
      <c r="P940" s="21">
        <f t="shared" si="89"/>
        <v>0</v>
      </c>
    </row>
    <row r="941" spans="1:16">
      <c r="A941" s="58">
        <v>3801</v>
      </c>
      <c r="B941" s="58">
        <v>199</v>
      </c>
      <c r="C941" s="58">
        <v>1683</v>
      </c>
      <c r="D941" s="59">
        <v>21</v>
      </c>
      <c r="E941" s="59">
        <v>172</v>
      </c>
      <c r="F941" s="59">
        <v>144.1</v>
      </c>
      <c r="G941" s="62">
        <v>0</v>
      </c>
      <c r="H941" s="59">
        <v>-1</v>
      </c>
      <c r="I941" s="59">
        <v>165</v>
      </c>
      <c r="J941" s="60">
        <v>31963303</v>
      </c>
      <c r="K941" s="21">
        <f t="shared" si="84"/>
        <v>0</v>
      </c>
      <c r="L941" s="21">
        <f t="shared" si="85"/>
        <v>1</v>
      </c>
      <c r="M941" s="21">
        <f t="shared" si="86"/>
        <v>0</v>
      </c>
      <c r="N941" s="21">
        <f t="shared" si="87"/>
        <v>0</v>
      </c>
      <c r="O941" s="21">
        <f t="shared" si="88"/>
        <v>1</v>
      </c>
      <c r="P941" s="21">
        <f t="shared" si="89"/>
        <v>0</v>
      </c>
    </row>
    <row r="942" spans="1:16">
      <c r="A942" s="58">
        <v>4797</v>
      </c>
      <c r="B942" s="58">
        <v>200</v>
      </c>
      <c r="C942" s="58">
        <v>4641</v>
      </c>
      <c r="D942" s="59">
        <v>21</v>
      </c>
      <c r="E942" s="59">
        <v>122.1</v>
      </c>
      <c r="F942" s="59">
        <v>144</v>
      </c>
      <c r="G942" s="62">
        <v>0</v>
      </c>
      <c r="H942" s="59">
        <v>-1</v>
      </c>
      <c r="I942" s="59">
        <v>131.30000000000001</v>
      </c>
      <c r="J942" s="60">
        <v>27488072</v>
      </c>
      <c r="K942" s="21">
        <f t="shared" si="84"/>
        <v>0</v>
      </c>
      <c r="L942" s="21">
        <f t="shared" si="85"/>
        <v>1</v>
      </c>
      <c r="M942" s="21">
        <f t="shared" si="86"/>
        <v>0</v>
      </c>
      <c r="N942" s="21">
        <f t="shared" si="87"/>
        <v>0</v>
      </c>
      <c r="O942" s="21">
        <f t="shared" si="88"/>
        <v>1</v>
      </c>
      <c r="P942" s="21">
        <f t="shared" si="89"/>
        <v>0</v>
      </c>
    </row>
    <row r="943" spans="1:16">
      <c r="A943" s="58">
        <v>10129</v>
      </c>
      <c r="B943" s="58">
        <v>129</v>
      </c>
      <c r="C943" s="58">
        <v>5908</v>
      </c>
      <c r="D943" s="59">
        <v>21</v>
      </c>
      <c r="E943" s="59">
        <v>120.1</v>
      </c>
      <c r="F943" s="59">
        <v>144</v>
      </c>
      <c r="G943" s="62">
        <v>-2742</v>
      </c>
      <c r="H943" s="59">
        <v>-1</v>
      </c>
      <c r="I943" s="59">
        <v>143</v>
      </c>
      <c r="J943" s="60">
        <v>13215448</v>
      </c>
      <c r="K943" s="21">
        <f t="shared" si="84"/>
        <v>-2742</v>
      </c>
      <c r="L943" s="21">
        <f t="shared" si="85"/>
        <v>1</v>
      </c>
      <c r="M943" s="21">
        <f t="shared" si="86"/>
        <v>1</v>
      </c>
      <c r="N943" s="21">
        <f t="shared" si="87"/>
        <v>1</v>
      </c>
      <c r="O943" s="21">
        <f t="shared" si="88"/>
        <v>0</v>
      </c>
      <c r="P943" s="21">
        <f t="shared" si="89"/>
        <v>0</v>
      </c>
    </row>
    <row r="944" spans="1:16">
      <c r="A944" s="55">
        <v>27215</v>
      </c>
      <c r="B944" s="55">
        <v>900</v>
      </c>
      <c r="C944" s="55">
        <v>387</v>
      </c>
      <c r="D944" s="56">
        <v>21</v>
      </c>
      <c r="E944" s="56">
        <v>122.3</v>
      </c>
      <c r="F944" s="56">
        <v>143.9</v>
      </c>
      <c r="G944" s="61">
        <v>0</v>
      </c>
      <c r="H944" s="56">
        <v>0</v>
      </c>
      <c r="I944" s="56">
        <v>149</v>
      </c>
      <c r="J944" s="57">
        <v>77881328</v>
      </c>
      <c r="K944" s="21">
        <f t="shared" si="84"/>
        <v>0</v>
      </c>
      <c r="L944" s="21">
        <f t="shared" si="85"/>
        <v>0</v>
      </c>
      <c r="M944" s="21">
        <f t="shared" si="86"/>
        <v>0</v>
      </c>
      <c r="N944" s="21">
        <f t="shared" si="87"/>
        <v>0</v>
      </c>
      <c r="O944" s="21">
        <f t="shared" si="88"/>
        <v>0</v>
      </c>
      <c r="P944" s="21">
        <f t="shared" si="89"/>
        <v>0</v>
      </c>
    </row>
    <row r="945" spans="1:16">
      <c r="A945" s="58">
        <v>7495</v>
      </c>
      <c r="B945" s="58">
        <v>166</v>
      </c>
      <c r="C945" s="58">
        <v>1909</v>
      </c>
      <c r="D945" s="59">
        <v>23</v>
      </c>
      <c r="E945" s="59">
        <v>193.9</v>
      </c>
      <c r="F945" s="59">
        <v>143.80000000000001</v>
      </c>
      <c r="G945" s="62">
        <v>0</v>
      </c>
      <c r="H945" s="59">
        <v>-1</v>
      </c>
      <c r="I945" s="59">
        <v>129</v>
      </c>
      <c r="J945" s="60">
        <v>11450075</v>
      </c>
      <c r="K945" s="21">
        <f t="shared" si="84"/>
        <v>0</v>
      </c>
      <c r="L945" s="21">
        <f t="shared" si="85"/>
        <v>1</v>
      </c>
      <c r="M945" s="21">
        <f t="shared" si="86"/>
        <v>0</v>
      </c>
      <c r="N945" s="21">
        <f t="shared" si="87"/>
        <v>0</v>
      </c>
      <c r="O945" s="21">
        <f t="shared" si="88"/>
        <v>1</v>
      </c>
      <c r="P945" s="21">
        <f t="shared" si="89"/>
        <v>0</v>
      </c>
    </row>
    <row r="946" spans="1:16">
      <c r="A946" s="55">
        <v>16557</v>
      </c>
      <c r="B946" s="55">
        <v>130</v>
      </c>
      <c r="C946" s="55">
        <v>3280</v>
      </c>
      <c r="D946" s="56">
        <v>21</v>
      </c>
      <c r="E946" s="56">
        <v>153.9</v>
      </c>
      <c r="F946" s="56">
        <v>143.80000000000001</v>
      </c>
      <c r="G946" s="61">
        <v>0</v>
      </c>
      <c r="H946" s="56">
        <v>-1</v>
      </c>
      <c r="I946" s="56">
        <v>113</v>
      </c>
      <c r="J946" s="57">
        <v>16794546</v>
      </c>
      <c r="K946" s="21">
        <f t="shared" si="84"/>
        <v>0</v>
      </c>
      <c r="L946" s="21">
        <f t="shared" si="85"/>
        <v>1</v>
      </c>
      <c r="M946" s="21">
        <f t="shared" si="86"/>
        <v>0</v>
      </c>
      <c r="N946" s="21">
        <f t="shared" si="87"/>
        <v>0</v>
      </c>
      <c r="O946" s="21">
        <f t="shared" si="88"/>
        <v>1</v>
      </c>
      <c r="P946" s="21">
        <f t="shared" si="89"/>
        <v>0</v>
      </c>
    </row>
    <row r="947" spans="1:16">
      <c r="A947" s="58">
        <v>15467</v>
      </c>
      <c r="B947" s="58">
        <v>129</v>
      </c>
      <c r="C947" s="58">
        <v>9462</v>
      </c>
      <c r="D947" s="59">
        <v>21</v>
      </c>
      <c r="E947" s="59">
        <v>150.69999999999999</v>
      </c>
      <c r="F947" s="59">
        <v>143.69999999999999</v>
      </c>
      <c r="G947" s="62">
        <v>0</v>
      </c>
      <c r="H947" s="59">
        <v>-1</v>
      </c>
      <c r="I947" s="59">
        <v>147.80000000000001</v>
      </c>
      <c r="J947" s="60">
        <v>31964563</v>
      </c>
      <c r="K947" s="21">
        <f t="shared" si="84"/>
        <v>0</v>
      </c>
      <c r="L947" s="21">
        <f t="shared" si="85"/>
        <v>1</v>
      </c>
      <c r="M947" s="21">
        <f t="shared" si="86"/>
        <v>0</v>
      </c>
      <c r="N947" s="21">
        <f t="shared" si="87"/>
        <v>0</v>
      </c>
      <c r="O947" s="21">
        <f t="shared" si="88"/>
        <v>1</v>
      </c>
      <c r="P947" s="21">
        <f t="shared" si="89"/>
        <v>0</v>
      </c>
    </row>
    <row r="948" spans="1:16">
      <c r="A948" s="55">
        <v>25933</v>
      </c>
      <c r="B948" s="55">
        <v>175</v>
      </c>
      <c r="C948" s="55">
        <v>3297</v>
      </c>
      <c r="D948" s="56">
        <v>21</v>
      </c>
      <c r="E948" s="56">
        <v>213.2</v>
      </c>
      <c r="F948" s="56">
        <v>143.69999999999999</v>
      </c>
      <c r="G948" s="61">
        <v>0</v>
      </c>
      <c r="H948" s="56">
        <v>-1</v>
      </c>
      <c r="I948" s="56">
        <v>121.7</v>
      </c>
      <c r="J948" s="57">
        <v>10257883</v>
      </c>
      <c r="K948" s="21">
        <f t="shared" si="84"/>
        <v>0</v>
      </c>
      <c r="L948" s="21">
        <f t="shared" si="85"/>
        <v>1</v>
      </c>
      <c r="M948" s="21">
        <f t="shared" si="86"/>
        <v>0</v>
      </c>
      <c r="N948" s="21">
        <f t="shared" si="87"/>
        <v>0</v>
      </c>
      <c r="O948" s="21">
        <f t="shared" si="88"/>
        <v>1</v>
      </c>
      <c r="P948" s="21">
        <f t="shared" si="89"/>
        <v>0</v>
      </c>
    </row>
    <row r="949" spans="1:16">
      <c r="A949" s="55">
        <v>13309</v>
      </c>
      <c r="B949" s="55">
        <v>129</v>
      </c>
      <c r="C949" s="55">
        <v>4067</v>
      </c>
      <c r="D949" s="56">
        <v>21</v>
      </c>
      <c r="E949" s="56">
        <v>147.9</v>
      </c>
      <c r="F949" s="56">
        <v>143.69999999999999</v>
      </c>
      <c r="G949" s="61">
        <v>0</v>
      </c>
      <c r="H949" s="56">
        <v>1</v>
      </c>
      <c r="I949" s="56">
        <v>146.80000000000001</v>
      </c>
      <c r="J949" s="57">
        <v>16511803</v>
      </c>
      <c r="K949" s="21">
        <f t="shared" si="84"/>
        <v>0</v>
      </c>
      <c r="L949" s="21">
        <f t="shared" si="85"/>
        <v>0</v>
      </c>
      <c r="M949" s="21">
        <f t="shared" si="86"/>
        <v>0</v>
      </c>
      <c r="N949" s="21">
        <f t="shared" si="87"/>
        <v>0</v>
      </c>
      <c r="O949" s="21">
        <f t="shared" si="88"/>
        <v>0</v>
      </c>
      <c r="P949" s="21">
        <f t="shared" si="89"/>
        <v>0</v>
      </c>
    </row>
    <row r="950" spans="1:16">
      <c r="A950" s="55">
        <v>47377</v>
      </c>
      <c r="B950" s="55">
        <v>175</v>
      </c>
      <c r="C950" s="55">
        <v>9063</v>
      </c>
      <c r="D950" s="56">
        <v>21</v>
      </c>
      <c r="E950" s="56">
        <v>117.3</v>
      </c>
      <c r="F950" s="56">
        <v>143.6</v>
      </c>
      <c r="G950" s="61">
        <v>0</v>
      </c>
      <c r="H950" s="56">
        <v>-2</v>
      </c>
      <c r="I950" s="56">
        <v>123.4</v>
      </c>
      <c r="J950" s="57">
        <v>29498946</v>
      </c>
      <c r="K950" s="21">
        <f t="shared" si="84"/>
        <v>0</v>
      </c>
      <c r="L950" s="21">
        <f t="shared" si="85"/>
        <v>0</v>
      </c>
      <c r="M950" s="21">
        <f t="shared" si="86"/>
        <v>0</v>
      </c>
      <c r="N950" s="21">
        <f t="shared" si="87"/>
        <v>0</v>
      </c>
      <c r="O950" s="21">
        <f t="shared" si="88"/>
        <v>0</v>
      </c>
      <c r="P950" s="21">
        <f t="shared" si="89"/>
        <v>0</v>
      </c>
    </row>
    <row r="951" spans="1:16">
      <c r="A951" s="55">
        <v>24281</v>
      </c>
      <c r="B951" s="55">
        <v>164</v>
      </c>
      <c r="C951" s="55">
        <v>5945</v>
      </c>
      <c r="D951" s="56">
        <v>21</v>
      </c>
      <c r="E951" s="56">
        <v>191.1</v>
      </c>
      <c r="F951" s="56">
        <v>143.5</v>
      </c>
      <c r="G951" s="61">
        <v>0</v>
      </c>
      <c r="H951" s="56">
        <v>-1</v>
      </c>
      <c r="I951" s="56">
        <v>146.19999999999999</v>
      </c>
      <c r="J951" s="57">
        <v>30297148</v>
      </c>
      <c r="K951" s="21">
        <f t="shared" si="84"/>
        <v>0</v>
      </c>
      <c r="L951" s="21">
        <f t="shared" si="85"/>
        <v>1</v>
      </c>
      <c r="M951" s="21">
        <f t="shared" si="86"/>
        <v>0</v>
      </c>
      <c r="N951" s="21">
        <f t="shared" si="87"/>
        <v>0</v>
      </c>
      <c r="O951" s="21">
        <f t="shared" si="88"/>
        <v>1</v>
      </c>
      <c r="P951" s="21">
        <f t="shared" si="89"/>
        <v>0</v>
      </c>
    </row>
    <row r="952" spans="1:16">
      <c r="A952" s="58">
        <v>26770</v>
      </c>
      <c r="B952" s="58">
        <v>155</v>
      </c>
      <c r="C952" s="58">
        <v>4335</v>
      </c>
      <c r="D952" s="59">
        <v>21</v>
      </c>
      <c r="E952" s="59">
        <v>137.80000000000001</v>
      </c>
      <c r="F952" s="59">
        <v>143.5</v>
      </c>
      <c r="G952" s="62">
        <v>0</v>
      </c>
      <c r="H952" s="59">
        <v>-1</v>
      </c>
      <c r="I952" s="59">
        <v>134.1</v>
      </c>
      <c r="J952" s="60">
        <v>29258929</v>
      </c>
      <c r="K952" s="21">
        <f t="shared" si="84"/>
        <v>0</v>
      </c>
      <c r="L952" s="21">
        <f t="shared" si="85"/>
        <v>1</v>
      </c>
      <c r="M952" s="21">
        <f t="shared" si="86"/>
        <v>0</v>
      </c>
      <c r="N952" s="21">
        <f t="shared" si="87"/>
        <v>0</v>
      </c>
      <c r="O952" s="21">
        <f t="shared" si="88"/>
        <v>1</v>
      </c>
      <c r="P952" s="21">
        <f t="shared" si="89"/>
        <v>0</v>
      </c>
    </row>
    <row r="953" spans="1:16">
      <c r="A953" s="58">
        <v>2968</v>
      </c>
      <c r="B953" s="58">
        <v>129</v>
      </c>
      <c r="C953" s="58">
        <v>2952</v>
      </c>
      <c r="D953" s="59">
        <v>21</v>
      </c>
      <c r="E953" s="59">
        <v>133</v>
      </c>
      <c r="F953" s="59">
        <v>143.4</v>
      </c>
      <c r="G953" s="62">
        <v>0</v>
      </c>
      <c r="H953" s="59">
        <v>-1</v>
      </c>
      <c r="I953" s="59">
        <v>131.4</v>
      </c>
      <c r="J953" s="60">
        <v>32389198</v>
      </c>
      <c r="K953" s="21">
        <f t="shared" si="84"/>
        <v>0</v>
      </c>
      <c r="L953" s="21">
        <f t="shared" si="85"/>
        <v>1</v>
      </c>
      <c r="M953" s="21">
        <f t="shared" si="86"/>
        <v>0</v>
      </c>
      <c r="N953" s="21">
        <f t="shared" si="87"/>
        <v>0</v>
      </c>
      <c r="O953" s="21">
        <f t="shared" si="88"/>
        <v>1</v>
      </c>
      <c r="P953" s="21">
        <f t="shared" si="89"/>
        <v>0</v>
      </c>
    </row>
    <row r="954" spans="1:16">
      <c r="A954" s="55">
        <v>58388</v>
      </c>
      <c r="B954" s="55">
        <v>129</v>
      </c>
      <c r="C954" s="55">
        <v>8640</v>
      </c>
      <c r="D954" s="56">
        <v>21</v>
      </c>
      <c r="E954" s="56">
        <v>154</v>
      </c>
      <c r="F954" s="56">
        <v>143.4</v>
      </c>
      <c r="G954" s="61">
        <v>0</v>
      </c>
      <c r="H954" s="56">
        <v>-1</v>
      </c>
      <c r="I954" s="56">
        <v>129.30000000000001</v>
      </c>
      <c r="J954" s="57">
        <v>28592590</v>
      </c>
      <c r="K954" s="21">
        <f t="shared" si="84"/>
        <v>0</v>
      </c>
      <c r="L954" s="21">
        <f t="shared" si="85"/>
        <v>1</v>
      </c>
      <c r="M954" s="21">
        <f t="shared" si="86"/>
        <v>0</v>
      </c>
      <c r="N954" s="21">
        <f t="shared" si="87"/>
        <v>0</v>
      </c>
      <c r="O954" s="21">
        <f t="shared" si="88"/>
        <v>1</v>
      </c>
      <c r="P954" s="21">
        <f t="shared" si="89"/>
        <v>0</v>
      </c>
    </row>
    <row r="955" spans="1:16">
      <c r="A955" s="55">
        <v>35676</v>
      </c>
      <c r="B955" s="55">
        <v>170</v>
      </c>
      <c r="C955" s="55">
        <v>5404</v>
      </c>
      <c r="D955" s="56">
        <v>21</v>
      </c>
      <c r="E955" s="56">
        <v>167.1</v>
      </c>
      <c r="F955" s="56">
        <v>143.30000000000001</v>
      </c>
      <c r="G955" s="61">
        <v>0</v>
      </c>
      <c r="H955" s="56">
        <v>-1</v>
      </c>
      <c r="I955" s="56">
        <v>102</v>
      </c>
      <c r="J955" s="57">
        <v>14236945</v>
      </c>
      <c r="K955" s="21">
        <f t="shared" si="84"/>
        <v>0</v>
      </c>
      <c r="L955" s="21">
        <f t="shared" si="85"/>
        <v>1</v>
      </c>
      <c r="M955" s="21">
        <f t="shared" si="86"/>
        <v>0</v>
      </c>
      <c r="N955" s="21">
        <f t="shared" si="87"/>
        <v>0</v>
      </c>
      <c r="O955" s="21">
        <f t="shared" si="88"/>
        <v>1</v>
      </c>
      <c r="P955" s="21">
        <f t="shared" si="89"/>
        <v>0</v>
      </c>
    </row>
    <row r="956" spans="1:16">
      <c r="A956" s="58">
        <v>20270</v>
      </c>
      <c r="B956" s="58">
        <v>175</v>
      </c>
      <c r="C956" s="58">
        <v>9275</v>
      </c>
      <c r="D956" s="59">
        <v>21</v>
      </c>
      <c r="E956" s="59">
        <v>46</v>
      </c>
      <c r="F956" s="59">
        <v>143.19999999999999</v>
      </c>
      <c r="G956" s="62">
        <v>0</v>
      </c>
      <c r="H956" s="59">
        <v>-1</v>
      </c>
      <c r="I956" s="59">
        <v>146.69999999999999</v>
      </c>
      <c r="J956" s="60">
        <v>17652648</v>
      </c>
      <c r="K956" s="21">
        <f t="shared" si="84"/>
        <v>0</v>
      </c>
      <c r="L956" s="21">
        <f t="shared" si="85"/>
        <v>1</v>
      </c>
      <c r="M956" s="21">
        <f t="shared" si="86"/>
        <v>0</v>
      </c>
      <c r="N956" s="21">
        <f t="shared" si="87"/>
        <v>0</v>
      </c>
      <c r="O956" s="21">
        <f t="shared" si="88"/>
        <v>1</v>
      </c>
      <c r="P956" s="21">
        <f t="shared" si="89"/>
        <v>0</v>
      </c>
    </row>
    <row r="957" spans="1:16">
      <c r="A957" s="55">
        <v>28815</v>
      </c>
      <c r="B957" s="55">
        <v>129</v>
      </c>
      <c r="C957" s="55">
        <v>301</v>
      </c>
      <c r="D957" s="56">
        <v>21</v>
      </c>
      <c r="E957" s="56">
        <v>132.9</v>
      </c>
      <c r="F957" s="56">
        <v>143.19999999999999</v>
      </c>
      <c r="G957" s="61">
        <v>0</v>
      </c>
      <c r="H957" s="56">
        <v>-1</v>
      </c>
      <c r="I957" s="56">
        <v>113.4</v>
      </c>
      <c r="J957" s="57">
        <v>20727705</v>
      </c>
      <c r="K957" s="21">
        <f t="shared" si="84"/>
        <v>0</v>
      </c>
      <c r="L957" s="21">
        <f t="shared" si="85"/>
        <v>1</v>
      </c>
      <c r="M957" s="21">
        <f t="shared" si="86"/>
        <v>0</v>
      </c>
      <c r="N957" s="21">
        <f t="shared" si="87"/>
        <v>0</v>
      </c>
      <c r="O957" s="21">
        <f t="shared" si="88"/>
        <v>1</v>
      </c>
      <c r="P957" s="21">
        <f t="shared" si="89"/>
        <v>0</v>
      </c>
    </row>
    <row r="958" spans="1:16">
      <c r="A958" s="58">
        <v>20611</v>
      </c>
      <c r="B958" s="58">
        <v>164</v>
      </c>
      <c r="C958" s="58">
        <v>2525</v>
      </c>
      <c r="D958" s="59">
        <v>21</v>
      </c>
      <c r="E958" s="59">
        <v>217.1</v>
      </c>
      <c r="F958" s="59">
        <v>143.19999999999999</v>
      </c>
      <c r="G958" s="62">
        <v>-5040</v>
      </c>
      <c r="H958" s="59">
        <v>0</v>
      </c>
      <c r="I958" s="59">
        <v>132</v>
      </c>
      <c r="J958" s="60">
        <v>20145188</v>
      </c>
      <c r="K958" s="21">
        <f t="shared" si="84"/>
        <v>-5040</v>
      </c>
      <c r="L958" s="21">
        <f t="shared" si="85"/>
        <v>0</v>
      </c>
      <c r="M958" s="21">
        <f t="shared" si="86"/>
        <v>1</v>
      </c>
      <c r="N958" s="21">
        <f t="shared" si="87"/>
        <v>0</v>
      </c>
      <c r="O958" s="21">
        <f t="shared" si="88"/>
        <v>0</v>
      </c>
      <c r="P958" s="21">
        <f t="shared" si="89"/>
        <v>1</v>
      </c>
    </row>
    <row r="959" spans="1:16">
      <c r="A959" s="58">
        <v>5578</v>
      </c>
      <c r="B959" s="58">
        <v>164</v>
      </c>
      <c r="C959" s="58">
        <v>7813</v>
      </c>
      <c r="D959" s="59">
        <v>21</v>
      </c>
      <c r="E959" s="59">
        <v>137.5</v>
      </c>
      <c r="F959" s="59">
        <v>143.19999999999999</v>
      </c>
      <c r="G959" s="62">
        <v>-107690</v>
      </c>
      <c r="H959" s="59">
        <v>1</v>
      </c>
      <c r="I959" s="59">
        <v>139.1</v>
      </c>
      <c r="J959" s="60">
        <v>31318297</v>
      </c>
      <c r="K959" s="21">
        <f t="shared" si="84"/>
        <v>-107690</v>
      </c>
      <c r="L959" s="21">
        <f t="shared" si="85"/>
        <v>0</v>
      </c>
      <c r="M959" s="21">
        <f t="shared" si="86"/>
        <v>1</v>
      </c>
      <c r="N959" s="21">
        <f t="shared" si="87"/>
        <v>0</v>
      </c>
      <c r="O959" s="21">
        <f t="shared" si="88"/>
        <v>0</v>
      </c>
      <c r="P959" s="21">
        <f t="shared" si="89"/>
        <v>1</v>
      </c>
    </row>
    <row r="960" spans="1:16">
      <c r="A960" s="55">
        <v>1864</v>
      </c>
      <c r="B960" s="55">
        <v>117</v>
      </c>
      <c r="C960" s="55">
        <v>1772</v>
      </c>
      <c r="D960" s="56">
        <v>31</v>
      </c>
      <c r="E960" s="56">
        <v>252</v>
      </c>
      <c r="F960" s="56">
        <v>143</v>
      </c>
      <c r="G960" s="61">
        <v>0</v>
      </c>
      <c r="H960" s="56">
        <v>-1</v>
      </c>
      <c r="I960" s="56">
        <v>148</v>
      </c>
      <c r="J960" s="57">
        <v>10556090</v>
      </c>
      <c r="K960" s="21">
        <f t="shared" si="84"/>
        <v>0</v>
      </c>
      <c r="L960" s="21">
        <f t="shared" si="85"/>
        <v>1</v>
      </c>
      <c r="M960" s="21">
        <f t="shared" si="86"/>
        <v>0</v>
      </c>
      <c r="N960" s="21">
        <f t="shared" si="87"/>
        <v>0</v>
      </c>
      <c r="O960" s="21">
        <f t="shared" si="88"/>
        <v>1</v>
      </c>
      <c r="P960" s="21">
        <f t="shared" si="89"/>
        <v>0</v>
      </c>
    </row>
    <row r="961" spans="1:16">
      <c r="A961" s="55">
        <v>45944</v>
      </c>
      <c r="B961" s="55">
        <v>101</v>
      </c>
      <c r="C961" s="55">
        <v>6656</v>
      </c>
      <c r="D961" s="56">
        <v>21</v>
      </c>
      <c r="E961" s="56">
        <v>221.5</v>
      </c>
      <c r="F961" s="56">
        <v>143</v>
      </c>
      <c r="G961" s="61">
        <v>0</v>
      </c>
      <c r="H961" s="56">
        <v>-1</v>
      </c>
      <c r="I961" s="56">
        <v>133.4</v>
      </c>
      <c r="J961" s="57">
        <v>28364687</v>
      </c>
      <c r="K961" s="21">
        <f t="shared" si="84"/>
        <v>0</v>
      </c>
      <c r="L961" s="21">
        <f t="shared" si="85"/>
        <v>1</v>
      </c>
      <c r="M961" s="21">
        <f t="shared" si="86"/>
        <v>0</v>
      </c>
      <c r="N961" s="21">
        <f t="shared" si="87"/>
        <v>0</v>
      </c>
      <c r="O961" s="21">
        <f t="shared" si="88"/>
        <v>1</v>
      </c>
      <c r="P961" s="21">
        <f t="shared" si="89"/>
        <v>0</v>
      </c>
    </row>
    <row r="962" spans="1:16">
      <c r="A962" s="58">
        <v>58715</v>
      </c>
      <c r="B962" s="58">
        <v>200</v>
      </c>
      <c r="C962" s="58">
        <v>7000</v>
      </c>
      <c r="D962" s="59">
        <v>23</v>
      </c>
      <c r="E962" s="59">
        <v>215.7</v>
      </c>
      <c r="F962" s="59">
        <v>143</v>
      </c>
      <c r="G962" s="62">
        <v>0</v>
      </c>
      <c r="H962" s="59">
        <v>0</v>
      </c>
      <c r="I962" s="59">
        <v>150</v>
      </c>
      <c r="J962" s="60">
        <v>74161618</v>
      </c>
      <c r="K962" s="21">
        <f t="shared" si="84"/>
        <v>0</v>
      </c>
      <c r="L962" s="21">
        <f t="shared" si="85"/>
        <v>0</v>
      </c>
      <c r="M962" s="21">
        <f t="shared" si="86"/>
        <v>0</v>
      </c>
      <c r="N962" s="21">
        <f t="shared" si="87"/>
        <v>0</v>
      </c>
      <c r="O962" s="21">
        <f t="shared" si="88"/>
        <v>0</v>
      </c>
      <c r="P962" s="21">
        <f t="shared" si="89"/>
        <v>0</v>
      </c>
    </row>
    <row r="963" spans="1:16">
      <c r="A963" s="55">
        <v>15533</v>
      </c>
      <c r="B963" s="55">
        <v>101</v>
      </c>
      <c r="C963" s="55">
        <v>7054</v>
      </c>
      <c r="D963" s="56">
        <v>21</v>
      </c>
      <c r="E963" s="56">
        <v>102.2</v>
      </c>
      <c r="F963" s="56">
        <v>142.80000000000001</v>
      </c>
      <c r="G963" s="61">
        <v>0</v>
      </c>
      <c r="H963" s="56">
        <v>-1</v>
      </c>
      <c r="I963" s="56">
        <v>116.9</v>
      </c>
      <c r="J963" s="57">
        <v>16062332</v>
      </c>
      <c r="K963" s="21">
        <f t="shared" ref="K963:K1026" si="90">G963</f>
        <v>0</v>
      </c>
      <c r="L963" s="21">
        <f t="shared" ref="L963:L1026" si="91">IF(H963=-1,1,0)</f>
        <v>1</v>
      </c>
      <c r="M963" s="21">
        <f t="shared" ref="M963:M1026" si="92">IF(G963&lt;&gt;0,1,0)</f>
        <v>0</v>
      </c>
      <c r="N963" s="21">
        <f t="shared" ref="N963:N1026" si="93">IF(AND(L963=1,M963=1),1,0)</f>
        <v>0</v>
      </c>
      <c r="O963" s="21">
        <f t="shared" ref="O963:O1026" si="94">IF(AND(H963=-1,G963=0),1,0)</f>
        <v>1</v>
      </c>
      <c r="P963" s="21">
        <f t="shared" ref="P963:P1026" si="95">IF(AND(G963&lt;&gt;0,H963&lt;&gt;-1),1,0)</f>
        <v>0</v>
      </c>
    </row>
    <row r="964" spans="1:16">
      <c r="A964" s="55">
        <v>9751</v>
      </c>
      <c r="B964" s="55">
        <v>175</v>
      </c>
      <c r="C964" s="55">
        <v>3391</v>
      </c>
      <c r="D964" s="56">
        <v>21</v>
      </c>
      <c r="E964" s="56">
        <v>133.5</v>
      </c>
      <c r="F964" s="56">
        <v>142.69999999999999</v>
      </c>
      <c r="G964" s="61">
        <v>0</v>
      </c>
      <c r="H964" s="56">
        <v>-1</v>
      </c>
      <c r="I964" s="56">
        <v>138</v>
      </c>
      <c r="J964" s="57">
        <v>16374903</v>
      </c>
      <c r="K964" s="21">
        <f t="shared" si="90"/>
        <v>0</v>
      </c>
      <c r="L964" s="21">
        <f t="shared" si="91"/>
        <v>1</v>
      </c>
      <c r="M964" s="21">
        <f t="shared" si="92"/>
        <v>0</v>
      </c>
      <c r="N964" s="21">
        <f t="shared" si="93"/>
        <v>0</v>
      </c>
      <c r="O964" s="21">
        <f t="shared" si="94"/>
        <v>1</v>
      </c>
      <c r="P964" s="21">
        <f t="shared" si="95"/>
        <v>0</v>
      </c>
    </row>
    <row r="965" spans="1:16">
      <c r="A965" s="58">
        <v>11634</v>
      </c>
      <c r="B965" s="58">
        <v>175</v>
      </c>
      <c r="C965" s="58">
        <v>1076</v>
      </c>
      <c r="D965" s="59">
        <v>21</v>
      </c>
      <c r="E965" s="59">
        <v>121.7</v>
      </c>
      <c r="F965" s="59">
        <v>142.69999999999999</v>
      </c>
      <c r="G965" s="62">
        <v>0</v>
      </c>
      <c r="H965" s="59">
        <v>-1</v>
      </c>
      <c r="I965" s="59">
        <v>142.1</v>
      </c>
      <c r="J965" s="60">
        <v>18098504</v>
      </c>
      <c r="K965" s="21">
        <f t="shared" si="90"/>
        <v>0</v>
      </c>
      <c r="L965" s="21">
        <f t="shared" si="91"/>
        <v>1</v>
      </c>
      <c r="M965" s="21">
        <f t="shared" si="92"/>
        <v>0</v>
      </c>
      <c r="N965" s="21">
        <f t="shared" si="93"/>
        <v>0</v>
      </c>
      <c r="O965" s="21">
        <f t="shared" si="94"/>
        <v>1</v>
      </c>
      <c r="P965" s="21">
        <f t="shared" si="95"/>
        <v>0</v>
      </c>
    </row>
    <row r="966" spans="1:16">
      <c r="A966" s="55">
        <v>10291</v>
      </c>
      <c r="B966" s="55">
        <v>199</v>
      </c>
      <c r="C966" s="55">
        <v>1869</v>
      </c>
      <c r="D966" s="56">
        <v>21</v>
      </c>
      <c r="E966" s="56">
        <v>148.9</v>
      </c>
      <c r="F966" s="56">
        <v>142.69999999999999</v>
      </c>
      <c r="G966" s="61">
        <v>0</v>
      </c>
      <c r="H966" s="56">
        <v>0</v>
      </c>
      <c r="I966" s="56">
        <v>133.6</v>
      </c>
      <c r="J966" s="57">
        <v>14972501</v>
      </c>
      <c r="K966" s="21">
        <f t="shared" si="90"/>
        <v>0</v>
      </c>
      <c r="L966" s="21">
        <f t="shared" si="91"/>
        <v>0</v>
      </c>
      <c r="M966" s="21">
        <f t="shared" si="92"/>
        <v>0</v>
      </c>
      <c r="N966" s="21">
        <f t="shared" si="93"/>
        <v>0</v>
      </c>
      <c r="O966" s="21">
        <f t="shared" si="94"/>
        <v>0</v>
      </c>
      <c r="P966" s="21">
        <f t="shared" si="95"/>
        <v>0</v>
      </c>
    </row>
    <row r="967" spans="1:16">
      <c r="A967" s="58">
        <v>15518</v>
      </c>
      <c r="B967" s="58">
        <v>175</v>
      </c>
      <c r="C967" s="58">
        <v>3488</v>
      </c>
      <c r="D967" s="59">
        <v>21</v>
      </c>
      <c r="E967" s="59">
        <v>146.19999999999999</v>
      </c>
      <c r="F967" s="59">
        <v>142.6</v>
      </c>
      <c r="G967" s="62">
        <v>0</v>
      </c>
      <c r="H967" s="59">
        <v>-1</v>
      </c>
      <c r="I967" s="59">
        <v>130.19999999999999</v>
      </c>
      <c r="J967" s="60">
        <v>20183101</v>
      </c>
      <c r="K967" s="21">
        <f t="shared" si="90"/>
        <v>0</v>
      </c>
      <c r="L967" s="21">
        <f t="shared" si="91"/>
        <v>1</v>
      </c>
      <c r="M967" s="21">
        <f t="shared" si="92"/>
        <v>0</v>
      </c>
      <c r="N967" s="21">
        <f t="shared" si="93"/>
        <v>0</v>
      </c>
      <c r="O967" s="21">
        <f t="shared" si="94"/>
        <v>1</v>
      </c>
      <c r="P967" s="21">
        <f t="shared" si="95"/>
        <v>0</v>
      </c>
    </row>
    <row r="968" spans="1:16">
      <c r="A968" s="55">
        <v>4334</v>
      </c>
      <c r="B968" s="55">
        <v>129</v>
      </c>
      <c r="C968" s="55">
        <v>8239</v>
      </c>
      <c r="D968" s="56">
        <v>21</v>
      </c>
      <c r="E968" s="56">
        <v>150</v>
      </c>
      <c r="F968" s="56">
        <v>142.6</v>
      </c>
      <c r="G968" s="61">
        <v>0</v>
      </c>
      <c r="H968" s="56">
        <v>0</v>
      </c>
      <c r="I968" s="56">
        <v>140</v>
      </c>
      <c r="J968" s="57">
        <v>15961694</v>
      </c>
      <c r="K968" s="21">
        <f t="shared" si="90"/>
        <v>0</v>
      </c>
      <c r="L968" s="21">
        <f t="shared" si="91"/>
        <v>0</v>
      </c>
      <c r="M968" s="21">
        <f t="shared" si="92"/>
        <v>0</v>
      </c>
      <c r="N968" s="21">
        <f t="shared" si="93"/>
        <v>0</v>
      </c>
      <c r="O968" s="21">
        <f t="shared" si="94"/>
        <v>0</v>
      </c>
      <c r="P968" s="21">
        <f t="shared" si="95"/>
        <v>0</v>
      </c>
    </row>
    <row r="969" spans="1:16">
      <c r="A969" s="58">
        <v>11187</v>
      </c>
      <c r="B969" s="58">
        <v>155</v>
      </c>
      <c r="C969" s="58">
        <v>4159</v>
      </c>
      <c r="D969" s="59">
        <v>21</v>
      </c>
      <c r="E969" s="59">
        <v>47.3</v>
      </c>
      <c r="F969" s="59">
        <v>142.6</v>
      </c>
      <c r="G969" s="62">
        <v>0</v>
      </c>
      <c r="H969" s="59">
        <v>0</v>
      </c>
      <c r="I969" s="59">
        <v>3.4</v>
      </c>
      <c r="J969" s="60">
        <v>26430682</v>
      </c>
      <c r="K969" s="21">
        <f t="shared" si="90"/>
        <v>0</v>
      </c>
      <c r="L969" s="21">
        <f t="shared" si="91"/>
        <v>0</v>
      </c>
      <c r="M969" s="21">
        <f t="shared" si="92"/>
        <v>0</v>
      </c>
      <c r="N969" s="21">
        <f t="shared" si="93"/>
        <v>0</v>
      </c>
      <c r="O969" s="21">
        <f t="shared" si="94"/>
        <v>0</v>
      </c>
      <c r="P969" s="21">
        <f t="shared" si="95"/>
        <v>0</v>
      </c>
    </row>
    <row r="970" spans="1:16">
      <c r="A970" s="55">
        <v>27013</v>
      </c>
      <c r="B970" s="55">
        <v>129</v>
      </c>
      <c r="C970" s="55">
        <v>2828</v>
      </c>
      <c r="D970" s="56">
        <v>23</v>
      </c>
      <c r="E970" s="56">
        <v>325.60000000000002</v>
      </c>
      <c r="F970" s="56">
        <v>142.6</v>
      </c>
      <c r="G970" s="61">
        <v>0</v>
      </c>
      <c r="H970" s="56">
        <v>0</v>
      </c>
      <c r="I970" s="56">
        <v>149.1</v>
      </c>
      <c r="J970" s="57">
        <v>69761712</v>
      </c>
      <c r="K970" s="21">
        <f t="shared" si="90"/>
        <v>0</v>
      </c>
      <c r="L970" s="21">
        <f t="shared" si="91"/>
        <v>0</v>
      </c>
      <c r="M970" s="21">
        <f t="shared" si="92"/>
        <v>0</v>
      </c>
      <c r="N970" s="21">
        <f t="shared" si="93"/>
        <v>0</v>
      </c>
      <c r="O970" s="21">
        <f t="shared" si="94"/>
        <v>0</v>
      </c>
      <c r="P970" s="21">
        <f t="shared" si="95"/>
        <v>0</v>
      </c>
    </row>
    <row r="971" spans="1:16">
      <c r="A971" s="58">
        <v>13781</v>
      </c>
      <c r="B971" s="58">
        <v>528</v>
      </c>
      <c r="C971" s="58">
        <v>1591</v>
      </c>
      <c r="D971" s="59">
        <v>21</v>
      </c>
      <c r="E971" s="59">
        <v>109.4</v>
      </c>
      <c r="F971" s="59">
        <v>142.5</v>
      </c>
      <c r="G971" s="62">
        <v>0</v>
      </c>
      <c r="H971" s="59">
        <v>-1</v>
      </c>
      <c r="I971" s="59">
        <v>151.4</v>
      </c>
      <c r="J971" s="60">
        <v>27370020</v>
      </c>
      <c r="K971" s="21">
        <f t="shared" si="90"/>
        <v>0</v>
      </c>
      <c r="L971" s="21">
        <f t="shared" si="91"/>
        <v>1</v>
      </c>
      <c r="M971" s="21">
        <f t="shared" si="92"/>
        <v>0</v>
      </c>
      <c r="N971" s="21">
        <f t="shared" si="93"/>
        <v>0</v>
      </c>
      <c r="O971" s="21">
        <f t="shared" si="94"/>
        <v>1</v>
      </c>
      <c r="P971" s="21">
        <f t="shared" si="95"/>
        <v>0</v>
      </c>
    </row>
    <row r="972" spans="1:16">
      <c r="A972" s="58">
        <v>56486</v>
      </c>
      <c r="B972" s="58">
        <v>199</v>
      </c>
      <c r="C972" s="58">
        <v>2815</v>
      </c>
      <c r="D972" s="59">
        <v>21</v>
      </c>
      <c r="E972" s="59">
        <v>112.2</v>
      </c>
      <c r="F972" s="59">
        <v>142.5</v>
      </c>
      <c r="G972" s="62">
        <v>0</v>
      </c>
      <c r="H972" s="59">
        <v>0</v>
      </c>
      <c r="I972" s="59">
        <v>116.9</v>
      </c>
      <c r="J972" s="60">
        <v>33688164</v>
      </c>
      <c r="K972" s="21">
        <f t="shared" si="90"/>
        <v>0</v>
      </c>
      <c r="L972" s="21">
        <f t="shared" si="91"/>
        <v>0</v>
      </c>
      <c r="M972" s="21">
        <f t="shared" si="92"/>
        <v>0</v>
      </c>
      <c r="N972" s="21">
        <f t="shared" si="93"/>
        <v>0</v>
      </c>
      <c r="O972" s="21">
        <f t="shared" si="94"/>
        <v>0</v>
      </c>
      <c r="P972" s="21">
        <f t="shared" si="95"/>
        <v>0</v>
      </c>
    </row>
    <row r="973" spans="1:16">
      <c r="A973" s="58">
        <v>6796</v>
      </c>
      <c r="B973" s="58">
        <v>175</v>
      </c>
      <c r="C973" s="58">
        <v>5488</v>
      </c>
      <c r="D973" s="59">
        <v>21</v>
      </c>
      <c r="E973" s="59">
        <v>218.1</v>
      </c>
      <c r="F973" s="59">
        <v>142.4</v>
      </c>
      <c r="G973" s="62">
        <v>0</v>
      </c>
      <c r="H973" s="59">
        <v>-1</v>
      </c>
      <c r="I973" s="59">
        <v>148.6</v>
      </c>
      <c r="J973" s="60">
        <v>13813485</v>
      </c>
      <c r="K973" s="21">
        <f t="shared" si="90"/>
        <v>0</v>
      </c>
      <c r="L973" s="21">
        <f t="shared" si="91"/>
        <v>1</v>
      </c>
      <c r="M973" s="21">
        <f t="shared" si="92"/>
        <v>0</v>
      </c>
      <c r="N973" s="21">
        <f t="shared" si="93"/>
        <v>0</v>
      </c>
      <c r="O973" s="21">
        <f t="shared" si="94"/>
        <v>1</v>
      </c>
      <c r="P973" s="21">
        <f t="shared" si="95"/>
        <v>0</v>
      </c>
    </row>
    <row r="974" spans="1:16">
      <c r="A974" s="58">
        <v>39455</v>
      </c>
      <c r="B974" s="58">
        <v>117</v>
      </c>
      <c r="C974" s="58">
        <v>9550</v>
      </c>
      <c r="D974" s="59">
        <v>21</v>
      </c>
      <c r="E974" s="59">
        <v>164.6</v>
      </c>
      <c r="F974" s="59">
        <v>142.1</v>
      </c>
      <c r="G974" s="62">
        <v>0</v>
      </c>
      <c r="H974" s="59">
        <v>-1</v>
      </c>
      <c r="I974" s="59">
        <v>145</v>
      </c>
      <c r="J974" s="60">
        <v>13521131</v>
      </c>
      <c r="K974" s="21">
        <f t="shared" si="90"/>
        <v>0</v>
      </c>
      <c r="L974" s="21">
        <f t="shared" si="91"/>
        <v>1</v>
      </c>
      <c r="M974" s="21">
        <f t="shared" si="92"/>
        <v>0</v>
      </c>
      <c r="N974" s="21">
        <f t="shared" si="93"/>
        <v>0</v>
      </c>
      <c r="O974" s="21">
        <f t="shared" si="94"/>
        <v>1</v>
      </c>
      <c r="P974" s="21">
        <f t="shared" si="95"/>
        <v>0</v>
      </c>
    </row>
    <row r="975" spans="1:16">
      <c r="A975" s="55">
        <v>30332</v>
      </c>
      <c r="B975" s="55">
        <v>129</v>
      </c>
      <c r="C975" s="55">
        <v>2308</v>
      </c>
      <c r="D975" s="56">
        <v>21</v>
      </c>
      <c r="E975" s="56">
        <v>149.4</v>
      </c>
      <c r="F975" s="56">
        <v>142.1</v>
      </c>
      <c r="G975" s="61">
        <v>0</v>
      </c>
      <c r="H975" s="56">
        <v>1</v>
      </c>
      <c r="I975" s="56">
        <v>101.4</v>
      </c>
      <c r="J975" s="57">
        <v>21444103</v>
      </c>
      <c r="K975" s="21">
        <f t="shared" si="90"/>
        <v>0</v>
      </c>
      <c r="L975" s="21">
        <f t="shared" si="91"/>
        <v>0</v>
      </c>
      <c r="M975" s="21">
        <f t="shared" si="92"/>
        <v>0</v>
      </c>
      <c r="N975" s="21">
        <f t="shared" si="93"/>
        <v>0</v>
      </c>
      <c r="O975" s="21">
        <f t="shared" si="94"/>
        <v>0</v>
      </c>
      <c r="P975" s="21">
        <f t="shared" si="95"/>
        <v>0</v>
      </c>
    </row>
    <row r="976" spans="1:16">
      <c r="A976" s="58">
        <v>13348</v>
      </c>
      <c r="B976" s="58">
        <v>130</v>
      </c>
      <c r="C976" s="58">
        <v>1518</v>
      </c>
      <c r="D976" s="59">
        <v>23</v>
      </c>
      <c r="E976" s="59">
        <v>178.5</v>
      </c>
      <c r="F976" s="59">
        <v>142</v>
      </c>
      <c r="G976" s="62">
        <v>0</v>
      </c>
      <c r="H976" s="59">
        <v>0</v>
      </c>
      <c r="I976" s="59">
        <v>135.6</v>
      </c>
      <c r="J976" s="60">
        <v>17864149</v>
      </c>
      <c r="K976" s="21">
        <f t="shared" si="90"/>
        <v>0</v>
      </c>
      <c r="L976" s="21">
        <f t="shared" si="91"/>
        <v>0</v>
      </c>
      <c r="M976" s="21">
        <f t="shared" si="92"/>
        <v>0</v>
      </c>
      <c r="N976" s="21">
        <f t="shared" si="93"/>
        <v>0</v>
      </c>
      <c r="O976" s="21">
        <f t="shared" si="94"/>
        <v>0</v>
      </c>
      <c r="P976" s="21">
        <f t="shared" si="95"/>
        <v>0</v>
      </c>
    </row>
    <row r="977" spans="1:16">
      <c r="A977" s="55">
        <v>47598</v>
      </c>
      <c r="B977" s="55">
        <v>175</v>
      </c>
      <c r="C977" s="55">
        <v>1896</v>
      </c>
      <c r="D977" s="56">
        <v>21</v>
      </c>
      <c r="E977" s="56">
        <v>114.6</v>
      </c>
      <c r="F977" s="56">
        <v>142</v>
      </c>
      <c r="G977" s="61">
        <v>0</v>
      </c>
      <c r="H977" s="56">
        <v>0</v>
      </c>
      <c r="I977" s="56">
        <v>135</v>
      </c>
      <c r="J977" s="57">
        <v>11968996</v>
      </c>
      <c r="K977" s="21">
        <f t="shared" si="90"/>
        <v>0</v>
      </c>
      <c r="L977" s="21">
        <f t="shared" si="91"/>
        <v>0</v>
      </c>
      <c r="M977" s="21">
        <f t="shared" si="92"/>
        <v>0</v>
      </c>
      <c r="N977" s="21">
        <f t="shared" si="93"/>
        <v>0</v>
      </c>
      <c r="O977" s="21">
        <f t="shared" si="94"/>
        <v>0</v>
      </c>
      <c r="P977" s="21">
        <f t="shared" si="95"/>
        <v>0</v>
      </c>
    </row>
    <row r="978" spans="1:16">
      <c r="A978" s="58">
        <v>18337</v>
      </c>
      <c r="B978" s="58">
        <v>129</v>
      </c>
      <c r="C978" s="58">
        <v>4683</v>
      </c>
      <c r="D978" s="59">
        <v>21</v>
      </c>
      <c r="E978" s="59">
        <v>146.69999999999999</v>
      </c>
      <c r="F978" s="59">
        <v>141.80000000000001</v>
      </c>
      <c r="G978" s="62">
        <v>0</v>
      </c>
      <c r="H978" s="59">
        <v>-1</v>
      </c>
      <c r="I978" s="59">
        <v>130.6</v>
      </c>
      <c r="J978" s="60">
        <v>65190028</v>
      </c>
      <c r="K978" s="21">
        <f t="shared" si="90"/>
        <v>0</v>
      </c>
      <c r="L978" s="21">
        <f t="shared" si="91"/>
        <v>1</v>
      </c>
      <c r="M978" s="21">
        <f t="shared" si="92"/>
        <v>0</v>
      </c>
      <c r="N978" s="21">
        <f t="shared" si="93"/>
        <v>0</v>
      </c>
      <c r="O978" s="21">
        <f t="shared" si="94"/>
        <v>1</v>
      </c>
      <c r="P978" s="21">
        <f t="shared" si="95"/>
        <v>0</v>
      </c>
    </row>
    <row r="979" spans="1:16">
      <c r="A979" s="55">
        <v>31211</v>
      </c>
      <c r="B979" s="55">
        <v>129</v>
      </c>
      <c r="C979" s="55">
        <v>1814</v>
      </c>
      <c r="D979" s="56">
        <v>21</v>
      </c>
      <c r="E979" s="56">
        <v>181.6</v>
      </c>
      <c r="F979" s="56">
        <v>141.80000000000001</v>
      </c>
      <c r="G979" s="61">
        <v>0</v>
      </c>
      <c r="H979" s="56">
        <v>0</v>
      </c>
      <c r="I979" s="56">
        <v>130.6</v>
      </c>
      <c r="J979" s="57">
        <v>29122474</v>
      </c>
      <c r="K979" s="21">
        <f t="shared" si="90"/>
        <v>0</v>
      </c>
      <c r="L979" s="21">
        <f t="shared" si="91"/>
        <v>0</v>
      </c>
      <c r="M979" s="21">
        <f t="shared" si="92"/>
        <v>0</v>
      </c>
      <c r="N979" s="21">
        <f t="shared" si="93"/>
        <v>0</v>
      </c>
      <c r="O979" s="21">
        <f t="shared" si="94"/>
        <v>0</v>
      </c>
      <c r="P979" s="21">
        <f t="shared" si="95"/>
        <v>0</v>
      </c>
    </row>
    <row r="980" spans="1:16">
      <c r="A980" s="55">
        <v>19394</v>
      </c>
      <c r="B980" s="55">
        <v>175</v>
      </c>
      <c r="C980" s="55">
        <v>6147</v>
      </c>
      <c r="D980" s="56">
        <v>21</v>
      </c>
      <c r="E980" s="56">
        <v>109.1</v>
      </c>
      <c r="F980" s="56">
        <v>141.4</v>
      </c>
      <c r="G980" s="61">
        <v>0</v>
      </c>
      <c r="H980" s="56">
        <v>0</v>
      </c>
      <c r="I980" s="56">
        <v>123.7</v>
      </c>
      <c r="J980" s="57">
        <v>26686768</v>
      </c>
      <c r="K980" s="21">
        <f t="shared" si="90"/>
        <v>0</v>
      </c>
      <c r="L980" s="21">
        <f t="shared" si="91"/>
        <v>0</v>
      </c>
      <c r="M980" s="21">
        <f t="shared" si="92"/>
        <v>0</v>
      </c>
      <c r="N980" s="21">
        <f t="shared" si="93"/>
        <v>0</v>
      </c>
      <c r="O980" s="21">
        <f t="shared" si="94"/>
        <v>0</v>
      </c>
      <c r="P980" s="21">
        <f t="shared" si="95"/>
        <v>0</v>
      </c>
    </row>
    <row r="981" spans="1:16">
      <c r="A981" s="55">
        <v>3949</v>
      </c>
      <c r="B981" s="55">
        <v>129</v>
      </c>
      <c r="C981" s="55">
        <v>5030</v>
      </c>
      <c r="D981" s="56">
        <v>21</v>
      </c>
      <c r="E981" s="56">
        <v>132.69999999999999</v>
      </c>
      <c r="F981" s="56">
        <v>141</v>
      </c>
      <c r="G981" s="61">
        <v>0</v>
      </c>
      <c r="H981" s="56">
        <v>-1</v>
      </c>
      <c r="I981" s="56">
        <v>133.30000000000001</v>
      </c>
      <c r="J981" s="57">
        <v>26759560</v>
      </c>
      <c r="K981" s="21">
        <f t="shared" si="90"/>
        <v>0</v>
      </c>
      <c r="L981" s="21">
        <f t="shared" si="91"/>
        <v>1</v>
      </c>
      <c r="M981" s="21">
        <f t="shared" si="92"/>
        <v>0</v>
      </c>
      <c r="N981" s="21">
        <f t="shared" si="93"/>
        <v>0</v>
      </c>
      <c r="O981" s="21">
        <f t="shared" si="94"/>
        <v>1</v>
      </c>
      <c r="P981" s="21">
        <f t="shared" si="95"/>
        <v>0</v>
      </c>
    </row>
    <row r="982" spans="1:16">
      <c r="A982" s="58">
        <v>142</v>
      </c>
      <c r="B982" s="58">
        <v>143</v>
      </c>
      <c r="C982" s="58">
        <v>1421</v>
      </c>
      <c r="D982" s="59">
        <v>23</v>
      </c>
      <c r="E982" s="59">
        <v>253.2</v>
      </c>
      <c r="F982" s="59">
        <v>140.69999999999999</v>
      </c>
      <c r="G982" s="62">
        <v>0</v>
      </c>
      <c r="H982" s="59">
        <v>0</v>
      </c>
      <c r="I982" s="59">
        <v>167.1</v>
      </c>
      <c r="J982" s="60">
        <v>86109328</v>
      </c>
      <c r="K982" s="21">
        <f t="shared" si="90"/>
        <v>0</v>
      </c>
      <c r="L982" s="21">
        <f t="shared" si="91"/>
        <v>0</v>
      </c>
      <c r="M982" s="21">
        <f t="shared" si="92"/>
        <v>0</v>
      </c>
      <c r="N982" s="21">
        <f t="shared" si="93"/>
        <v>0</v>
      </c>
      <c r="O982" s="21">
        <f t="shared" si="94"/>
        <v>0</v>
      </c>
      <c r="P982" s="21">
        <f t="shared" si="95"/>
        <v>0</v>
      </c>
    </row>
    <row r="983" spans="1:16">
      <c r="A983" s="55">
        <v>19730</v>
      </c>
      <c r="B983" s="55">
        <v>129</v>
      </c>
      <c r="C983" s="55">
        <v>1249</v>
      </c>
      <c r="D983" s="56">
        <v>21</v>
      </c>
      <c r="E983" s="56">
        <v>136</v>
      </c>
      <c r="F983" s="56">
        <v>140.6</v>
      </c>
      <c r="G983" s="61">
        <v>0</v>
      </c>
      <c r="H983" s="56">
        <v>-1</v>
      </c>
      <c r="I983" s="56">
        <v>153.6</v>
      </c>
      <c r="J983" s="57">
        <v>13004439</v>
      </c>
      <c r="K983" s="21">
        <f t="shared" si="90"/>
        <v>0</v>
      </c>
      <c r="L983" s="21">
        <f t="shared" si="91"/>
        <v>1</v>
      </c>
      <c r="M983" s="21">
        <f t="shared" si="92"/>
        <v>0</v>
      </c>
      <c r="N983" s="21">
        <f t="shared" si="93"/>
        <v>0</v>
      </c>
      <c r="O983" s="21">
        <f t="shared" si="94"/>
        <v>1</v>
      </c>
      <c r="P983" s="21">
        <f t="shared" si="95"/>
        <v>0</v>
      </c>
    </row>
    <row r="984" spans="1:16">
      <c r="A984" s="58">
        <v>26006</v>
      </c>
      <c r="B984" s="58">
        <v>900</v>
      </c>
      <c r="C984" s="58">
        <v>3029</v>
      </c>
      <c r="D984" s="59">
        <v>21</v>
      </c>
      <c r="E984" s="59">
        <v>103</v>
      </c>
      <c r="F984" s="59">
        <v>140.6</v>
      </c>
      <c r="G984" s="62">
        <v>0</v>
      </c>
      <c r="H984" s="59">
        <v>-1</v>
      </c>
      <c r="I984" s="59">
        <v>130.69999999999999</v>
      </c>
      <c r="J984" s="60">
        <v>17762400</v>
      </c>
      <c r="K984" s="21">
        <f t="shared" si="90"/>
        <v>0</v>
      </c>
      <c r="L984" s="21">
        <f t="shared" si="91"/>
        <v>1</v>
      </c>
      <c r="M984" s="21">
        <f t="shared" si="92"/>
        <v>0</v>
      </c>
      <c r="N984" s="21">
        <f t="shared" si="93"/>
        <v>0</v>
      </c>
      <c r="O984" s="21">
        <f t="shared" si="94"/>
        <v>1</v>
      </c>
      <c r="P984" s="21">
        <f t="shared" si="95"/>
        <v>0</v>
      </c>
    </row>
    <row r="985" spans="1:16">
      <c r="A985" s="55">
        <v>23190</v>
      </c>
      <c r="B985" s="55">
        <v>900</v>
      </c>
      <c r="C985" s="55">
        <v>7467</v>
      </c>
      <c r="D985" s="56">
        <v>21</v>
      </c>
      <c r="E985" s="56">
        <v>120.1</v>
      </c>
      <c r="F985" s="56">
        <v>140.5</v>
      </c>
      <c r="G985" s="61">
        <v>0</v>
      </c>
      <c r="H985" s="56">
        <v>0</v>
      </c>
      <c r="I985" s="56">
        <v>84.4</v>
      </c>
      <c r="J985" s="57">
        <v>97323852</v>
      </c>
      <c r="K985" s="21">
        <f t="shared" si="90"/>
        <v>0</v>
      </c>
      <c r="L985" s="21">
        <f t="shared" si="91"/>
        <v>0</v>
      </c>
      <c r="M985" s="21">
        <f t="shared" si="92"/>
        <v>0</v>
      </c>
      <c r="N985" s="21">
        <f t="shared" si="93"/>
        <v>0</v>
      </c>
      <c r="O985" s="21">
        <f t="shared" si="94"/>
        <v>0</v>
      </c>
      <c r="P985" s="21">
        <f t="shared" si="95"/>
        <v>0</v>
      </c>
    </row>
    <row r="986" spans="1:16">
      <c r="A986" s="58">
        <v>27373</v>
      </c>
      <c r="B986" s="58">
        <v>170</v>
      </c>
      <c r="C986" s="58">
        <v>7500</v>
      </c>
      <c r="D986" s="59">
        <v>21</v>
      </c>
      <c r="E986" s="59">
        <v>75.8</v>
      </c>
      <c r="F986" s="59">
        <v>140.4</v>
      </c>
      <c r="G986" s="62">
        <v>0</v>
      </c>
      <c r="H986" s="59">
        <v>-1</v>
      </c>
      <c r="I986" s="59">
        <v>134</v>
      </c>
      <c r="J986" s="60">
        <v>20209046</v>
      </c>
      <c r="K986" s="21">
        <f t="shared" si="90"/>
        <v>0</v>
      </c>
      <c r="L986" s="21">
        <f t="shared" si="91"/>
        <v>1</v>
      </c>
      <c r="M986" s="21">
        <f t="shared" si="92"/>
        <v>0</v>
      </c>
      <c r="N986" s="21">
        <f t="shared" si="93"/>
        <v>0</v>
      </c>
      <c r="O986" s="21">
        <f t="shared" si="94"/>
        <v>1</v>
      </c>
      <c r="P986" s="21">
        <f t="shared" si="95"/>
        <v>0</v>
      </c>
    </row>
    <row r="987" spans="1:16">
      <c r="A987" s="58">
        <v>35127</v>
      </c>
      <c r="B987" s="58">
        <v>200</v>
      </c>
      <c r="C987" s="58">
        <v>6492</v>
      </c>
      <c r="D987" s="59">
        <v>21</v>
      </c>
      <c r="E987" s="59">
        <v>145.6</v>
      </c>
      <c r="F987" s="59">
        <v>140.4</v>
      </c>
      <c r="G987" s="62">
        <v>0</v>
      </c>
      <c r="H987" s="59">
        <v>-1</v>
      </c>
      <c r="I987" s="59">
        <v>130</v>
      </c>
      <c r="J987" s="60">
        <v>17415107</v>
      </c>
      <c r="K987" s="21">
        <f t="shared" si="90"/>
        <v>0</v>
      </c>
      <c r="L987" s="21">
        <f t="shared" si="91"/>
        <v>1</v>
      </c>
      <c r="M987" s="21">
        <f t="shared" si="92"/>
        <v>0</v>
      </c>
      <c r="N987" s="21">
        <f t="shared" si="93"/>
        <v>0</v>
      </c>
      <c r="O987" s="21">
        <f t="shared" si="94"/>
        <v>1</v>
      </c>
      <c r="P987" s="21">
        <f t="shared" si="95"/>
        <v>0</v>
      </c>
    </row>
    <row r="988" spans="1:16">
      <c r="A988" s="58">
        <v>32231</v>
      </c>
      <c r="B988" s="58">
        <v>101</v>
      </c>
      <c r="C988" s="58">
        <v>6773</v>
      </c>
      <c r="D988" s="59">
        <v>23</v>
      </c>
      <c r="E988" s="59">
        <v>194.8</v>
      </c>
      <c r="F988" s="59">
        <v>140.4</v>
      </c>
      <c r="G988" s="62">
        <v>0</v>
      </c>
      <c r="H988" s="59">
        <v>0</v>
      </c>
      <c r="I988" s="59">
        <v>122.8</v>
      </c>
      <c r="J988" s="60">
        <v>18723239</v>
      </c>
      <c r="K988" s="21">
        <f t="shared" si="90"/>
        <v>0</v>
      </c>
      <c r="L988" s="21">
        <f t="shared" si="91"/>
        <v>0</v>
      </c>
      <c r="M988" s="21">
        <f t="shared" si="92"/>
        <v>0</v>
      </c>
      <c r="N988" s="21">
        <f t="shared" si="93"/>
        <v>0</v>
      </c>
      <c r="O988" s="21">
        <f t="shared" si="94"/>
        <v>0</v>
      </c>
      <c r="P988" s="21">
        <f t="shared" si="95"/>
        <v>0</v>
      </c>
    </row>
    <row r="989" spans="1:16">
      <c r="A989" s="58">
        <v>5385</v>
      </c>
      <c r="B989" s="58">
        <v>101</v>
      </c>
      <c r="C989" s="58">
        <v>6254</v>
      </c>
      <c r="D989" s="59">
        <v>21</v>
      </c>
      <c r="E989" s="59">
        <v>122</v>
      </c>
      <c r="F989" s="59">
        <v>140.30000000000001</v>
      </c>
      <c r="G989" s="62">
        <v>0</v>
      </c>
      <c r="H989" s="59">
        <v>0</v>
      </c>
      <c r="I989" s="59">
        <v>116.7</v>
      </c>
      <c r="J989" s="60">
        <v>18835398</v>
      </c>
      <c r="K989" s="21">
        <f t="shared" si="90"/>
        <v>0</v>
      </c>
      <c r="L989" s="21">
        <f t="shared" si="91"/>
        <v>0</v>
      </c>
      <c r="M989" s="21">
        <f t="shared" si="92"/>
        <v>0</v>
      </c>
      <c r="N989" s="21">
        <f t="shared" si="93"/>
        <v>0</v>
      </c>
      <c r="O989" s="21">
        <f t="shared" si="94"/>
        <v>0</v>
      </c>
      <c r="P989" s="21">
        <f t="shared" si="95"/>
        <v>0</v>
      </c>
    </row>
    <row r="990" spans="1:16">
      <c r="A990" s="55">
        <v>56576</v>
      </c>
      <c r="B990" s="55">
        <v>199</v>
      </c>
      <c r="C990" s="55">
        <v>7985</v>
      </c>
      <c r="D990" s="56">
        <v>21</v>
      </c>
      <c r="E990" s="56">
        <v>94.7</v>
      </c>
      <c r="F990" s="56">
        <v>140.19999999999999</v>
      </c>
      <c r="G990" s="61">
        <v>0</v>
      </c>
      <c r="H990" s="56">
        <v>-2</v>
      </c>
      <c r="I990" s="56">
        <v>106</v>
      </c>
      <c r="J990" s="57">
        <v>14742190</v>
      </c>
      <c r="K990" s="21">
        <f t="shared" si="90"/>
        <v>0</v>
      </c>
      <c r="L990" s="21">
        <f t="shared" si="91"/>
        <v>0</v>
      </c>
      <c r="M990" s="21">
        <f t="shared" si="92"/>
        <v>0</v>
      </c>
      <c r="N990" s="21">
        <f t="shared" si="93"/>
        <v>0</v>
      </c>
      <c r="O990" s="21">
        <f t="shared" si="94"/>
        <v>0</v>
      </c>
      <c r="P990" s="21">
        <f t="shared" si="95"/>
        <v>0</v>
      </c>
    </row>
    <row r="991" spans="1:16">
      <c r="A991" s="58">
        <v>53986</v>
      </c>
      <c r="B991" s="58">
        <v>129</v>
      </c>
      <c r="C991" s="58">
        <v>7042</v>
      </c>
      <c r="D991" s="59">
        <v>23</v>
      </c>
      <c r="E991" s="59">
        <v>336.8</v>
      </c>
      <c r="F991" s="59">
        <v>140.19999999999999</v>
      </c>
      <c r="G991" s="62">
        <v>0</v>
      </c>
      <c r="H991" s="59">
        <v>-1</v>
      </c>
      <c r="I991" s="59">
        <v>172.3</v>
      </c>
      <c r="J991" s="60">
        <v>32688985</v>
      </c>
      <c r="K991" s="21">
        <f t="shared" si="90"/>
        <v>0</v>
      </c>
      <c r="L991" s="21">
        <f t="shared" si="91"/>
        <v>1</v>
      </c>
      <c r="M991" s="21">
        <f t="shared" si="92"/>
        <v>0</v>
      </c>
      <c r="N991" s="21">
        <f t="shared" si="93"/>
        <v>0</v>
      </c>
      <c r="O991" s="21">
        <f t="shared" si="94"/>
        <v>1</v>
      </c>
      <c r="P991" s="21">
        <f t="shared" si="95"/>
        <v>0</v>
      </c>
    </row>
    <row r="992" spans="1:16">
      <c r="A992" s="55">
        <v>28700</v>
      </c>
      <c r="B992" s="55">
        <v>155</v>
      </c>
      <c r="C992" s="55">
        <v>6823</v>
      </c>
      <c r="D992" s="56">
        <v>21</v>
      </c>
      <c r="E992" s="56">
        <v>95.7</v>
      </c>
      <c r="F992" s="56">
        <v>140.1</v>
      </c>
      <c r="G992" s="61">
        <v>0</v>
      </c>
      <c r="H992" s="56">
        <v>-1</v>
      </c>
      <c r="I992" s="56">
        <v>114.7</v>
      </c>
      <c r="J992" s="57">
        <v>25195698</v>
      </c>
      <c r="K992" s="21">
        <f t="shared" si="90"/>
        <v>0</v>
      </c>
      <c r="L992" s="21">
        <f t="shared" si="91"/>
        <v>1</v>
      </c>
      <c r="M992" s="21">
        <f t="shared" si="92"/>
        <v>0</v>
      </c>
      <c r="N992" s="21">
        <f t="shared" si="93"/>
        <v>0</v>
      </c>
      <c r="O992" s="21">
        <f t="shared" si="94"/>
        <v>1</v>
      </c>
      <c r="P992" s="21">
        <f t="shared" si="95"/>
        <v>0</v>
      </c>
    </row>
    <row r="993" spans="1:16">
      <c r="A993" s="58">
        <v>41236</v>
      </c>
      <c r="B993" s="58">
        <v>164</v>
      </c>
      <c r="C993" s="58">
        <v>1691</v>
      </c>
      <c r="D993" s="59">
        <v>23</v>
      </c>
      <c r="E993" s="59">
        <v>257.39999999999998</v>
      </c>
      <c r="F993" s="59">
        <v>140</v>
      </c>
      <c r="G993" s="62">
        <v>0</v>
      </c>
      <c r="H993" s="59">
        <v>-1</v>
      </c>
      <c r="I993" s="59">
        <v>140.1</v>
      </c>
      <c r="J993" s="60">
        <v>75846215</v>
      </c>
      <c r="K993" s="21">
        <f t="shared" si="90"/>
        <v>0</v>
      </c>
      <c r="L993" s="21">
        <f t="shared" si="91"/>
        <v>1</v>
      </c>
      <c r="M993" s="21">
        <f t="shared" si="92"/>
        <v>0</v>
      </c>
      <c r="N993" s="21">
        <f t="shared" si="93"/>
        <v>0</v>
      </c>
      <c r="O993" s="21">
        <f t="shared" si="94"/>
        <v>1</v>
      </c>
      <c r="P993" s="21">
        <f t="shared" si="95"/>
        <v>0</v>
      </c>
    </row>
    <row r="994" spans="1:16">
      <c r="A994" s="55">
        <v>57660</v>
      </c>
      <c r="B994" s="55">
        <v>155</v>
      </c>
      <c r="C994" s="55">
        <v>6622</v>
      </c>
      <c r="D994" s="56">
        <v>31</v>
      </c>
      <c r="E994" s="56">
        <v>448.3</v>
      </c>
      <c r="F994" s="56">
        <v>140</v>
      </c>
      <c r="G994" s="61">
        <v>0</v>
      </c>
      <c r="H994" s="56">
        <v>-1</v>
      </c>
      <c r="I994" s="56">
        <v>162</v>
      </c>
      <c r="J994" s="57">
        <v>15165073</v>
      </c>
      <c r="K994" s="21">
        <f t="shared" si="90"/>
        <v>0</v>
      </c>
      <c r="L994" s="21">
        <f t="shared" si="91"/>
        <v>1</v>
      </c>
      <c r="M994" s="21">
        <f t="shared" si="92"/>
        <v>0</v>
      </c>
      <c r="N994" s="21">
        <f t="shared" si="93"/>
        <v>0</v>
      </c>
      <c r="O994" s="21">
        <f t="shared" si="94"/>
        <v>1</v>
      </c>
      <c r="P994" s="21">
        <f t="shared" si="95"/>
        <v>0</v>
      </c>
    </row>
    <row r="995" spans="1:16">
      <c r="A995" s="58">
        <v>6506</v>
      </c>
      <c r="B995" s="58">
        <v>155</v>
      </c>
      <c r="C995" s="58">
        <v>4548</v>
      </c>
      <c r="D995" s="59">
        <v>21</v>
      </c>
      <c r="E995" s="59">
        <v>143</v>
      </c>
      <c r="F995" s="59">
        <v>140</v>
      </c>
      <c r="G995" s="62">
        <v>0</v>
      </c>
      <c r="H995" s="59">
        <v>0</v>
      </c>
      <c r="I995" s="59">
        <v>163</v>
      </c>
      <c r="J995" s="60">
        <v>16520004</v>
      </c>
      <c r="K995" s="21">
        <f t="shared" si="90"/>
        <v>0</v>
      </c>
      <c r="L995" s="21">
        <f t="shared" si="91"/>
        <v>0</v>
      </c>
      <c r="M995" s="21">
        <f t="shared" si="92"/>
        <v>0</v>
      </c>
      <c r="N995" s="21">
        <f t="shared" si="93"/>
        <v>0</v>
      </c>
      <c r="O995" s="21">
        <f t="shared" si="94"/>
        <v>0</v>
      </c>
      <c r="P995" s="21">
        <f t="shared" si="95"/>
        <v>0</v>
      </c>
    </row>
    <row r="996" spans="1:16">
      <c r="A996" s="58">
        <v>36283</v>
      </c>
      <c r="B996" s="58">
        <v>143</v>
      </c>
      <c r="C996" s="58">
        <v>1407</v>
      </c>
      <c r="D996" s="59">
        <v>21</v>
      </c>
      <c r="E996" s="59">
        <v>99.3</v>
      </c>
      <c r="F996" s="59">
        <v>140</v>
      </c>
      <c r="G996" s="62">
        <v>0</v>
      </c>
      <c r="H996" s="59">
        <v>1</v>
      </c>
      <c r="I996" s="59">
        <v>22.2</v>
      </c>
      <c r="J996" s="60">
        <v>25380045</v>
      </c>
      <c r="K996" s="21">
        <f t="shared" si="90"/>
        <v>0</v>
      </c>
      <c r="L996" s="21">
        <f t="shared" si="91"/>
        <v>0</v>
      </c>
      <c r="M996" s="21">
        <f t="shared" si="92"/>
        <v>0</v>
      </c>
      <c r="N996" s="21">
        <f t="shared" si="93"/>
        <v>0</v>
      </c>
      <c r="O996" s="21">
        <f t="shared" si="94"/>
        <v>0</v>
      </c>
      <c r="P996" s="21">
        <f t="shared" si="95"/>
        <v>0</v>
      </c>
    </row>
    <row r="997" spans="1:16">
      <c r="A997" s="55">
        <v>48779</v>
      </c>
      <c r="B997" s="55">
        <v>129</v>
      </c>
      <c r="C997" s="55">
        <v>2116</v>
      </c>
      <c r="D997" s="56">
        <v>21</v>
      </c>
      <c r="E997" s="56">
        <v>204</v>
      </c>
      <c r="F997" s="56">
        <v>139.9</v>
      </c>
      <c r="G997" s="61">
        <v>0</v>
      </c>
      <c r="H997" s="56">
        <v>-1</v>
      </c>
      <c r="I997" s="56">
        <v>148.5</v>
      </c>
      <c r="J997" s="57">
        <v>15250690</v>
      </c>
      <c r="K997" s="21">
        <f t="shared" si="90"/>
        <v>0</v>
      </c>
      <c r="L997" s="21">
        <f t="shared" si="91"/>
        <v>1</v>
      </c>
      <c r="M997" s="21">
        <f t="shared" si="92"/>
        <v>0</v>
      </c>
      <c r="N997" s="21">
        <f t="shared" si="93"/>
        <v>0</v>
      </c>
      <c r="O997" s="21">
        <f t="shared" si="94"/>
        <v>1</v>
      </c>
      <c r="P997" s="21">
        <f t="shared" si="95"/>
        <v>0</v>
      </c>
    </row>
    <row r="998" spans="1:16">
      <c r="A998" s="55">
        <v>38220</v>
      </c>
      <c r="B998" s="55">
        <v>101</v>
      </c>
      <c r="C998" s="55">
        <v>7815</v>
      </c>
      <c r="D998" s="56">
        <v>21</v>
      </c>
      <c r="E998" s="56">
        <v>120.4</v>
      </c>
      <c r="F998" s="56">
        <v>139.9</v>
      </c>
      <c r="G998" s="61">
        <v>0</v>
      </c>
      <c r="H998" s="56">
        <v>0</v>
      </c>
      <c r="I998" s="56">
        <v>114.7</v>
      </c>
      <c r="J998" s="57">
        <v>28196792</v>
      </c>
      <c r="K998" s="21">
        <f t="shared" si="90"/>
        <v>0</v>
      </c>
      <c r="L998" s="21">
        <f t="shared" si="91"/>
        <v>0</v>
      </c>
      <c r="M998" s="21">
        <f t="shared" si="92"/>
        <v>0</v>
      </c>
      <c r="N998" s="21">
        <f t="shared" si="93"/>
        <v>0</v>
      </c>
      <c r="O998" s="21">
        <f t="shared" si="94"/>
        <v>0</v>
      </c>
      <c r="P998" s="21">
        <f t="shared" si="95"/>
        <v>0</v>
      </c>
    </row>
    <row r="999" spans="1:16">
      <c r="A999" s="55">
        <v>23419</v>
      </c>
      <c r="B999" s="55">
        <v>500</v>
      </c>
      <c r="C999" s="55">
        <v>7432</v>
      </c>
      <c r="D999" s="56">
        <v>31</v>
      </c>
      <c r="E999" s="56">
        <v>239.3</v>
      </c>
      <c r="F999" s="56">
        <v>139.69999999999999</v>
      </c>
      <c r="G999" s="61">
        <v>0</v>
      </c>
      <c r="H999" s="56">
        <v>-1</v>
      </c>
      <c r="I999" s="56">
        <v>148.80000000000001</v>
      </c>
      <c r="J999" s="57">
        <v>27688004</v>
      </c>
      <c r="K999" s="21">
        <f t="shared" si="90"/>
        <v>0</v>
      </c>
      <c r="L999" s="21">
        <f t="shared" si="91"/>
        <v>1</v>
      </c>
      <c r="M999" s="21">
        <f t="shared" si="92"/>
        <v>0</v>
      </c>
      <c r="N999" s="21">
        <f t="shared" si="93"/>
        <v>0</v>
      </c>
      <c r="O999" s="21">
        <f t="shared" si="94"/>
        <v>1</v>
      </c>
      <c r="P999" s="21">
        <f t="shared" si="95"/>
        <v>0</v>
      </c>
    </row>
    <row r="1000" spans="1:16">
      <c r="A1000" s="55">
        <v>5330</v>
      </c>
      <c r="B1000" s="55">
        <v>200</v>
      </c>
      <c r="C1000" s="55">
        <v>2747</v>
      </c>
      <c r="D1000" s="56">
        <v>21</v>
      </c>
      <c r="E1000" s="56">
        <v>96.3</v>
      </c>
      <c r="F1000" s="56">
        <v>139.69999999999999</v>
      </c>
      <c r="G1000" s="61">
        <v>0</v>
      </c>
      <c r="H1000" s="56">
        <v>0</v>
      </c>
      <c r="I1000" s="56">
        <v>149.9</v>
      </c>
      <c r="J1000" s="57">
        <v>21623792</v>
      </c>
      <c r="K1000" s="21">
        <f t="shared" si="90"/>
        <v>0</v>
      </c>
      <c r="L1000" s="21">
        <f t="shared" si="91"/>
        <v>0</v>
      </c>
      <c r="M1000" s="21">
        <f t="shared" si="92"/>
        <v>0</v>
      </c>
      <c r="N1000" s="21">
        <f t="shared" si="93"/>
        <v>0</v>
      </c>
      <c r="O1000" s="21">
        <f t="shared" si="94"/>
        <v>0</v>
      </c>
      <c r="P1000" s="21">
        <f t="shared" si="95"/>
        <v>0</v>
      </c>
    </row>
    <row r="1001" spans="1:16">
      <c r="A1001" s="55">
        <v>50160</v>
      </c>
      <c r="B1001" s="55">
        <v>164</v>
      </c>
      <c r="C1001" s="55">
        <v>5716</v>
      </c>
      <c r="D1001" s="56">
        <v>21</v>
      </c>
      <c r="E1001" s="56">
        <v>132.6</v>
      </c>
      <c r="F1001" s="56">
        <v>139.6</v>
      </c>
      <c r="G1001" s="61">
        <v>0</v>
      </c>
      <c r="H1001" s="56">
        <v>-1</v>
      </c>
      <c r="I1001" s="56">
        <v>131.80000000000001</v>
      </c>
      <c r="J1001" s="57">
        <v>15523573</v>
      </c>
      <c r="K1001" s="21">
        <f t="shared" si="90"/>
        <v>0</v>
      </c>
      <c r="L1001" s="21">
        <f t="shared" si="91"/>
        <v>1</v>
      </c>
      <c r="M1001" s="21">
        <f t="shared" si="92"/>
        <v>0</v>
      </c>
      <c r="N1001" s="21">
        <f t="shared" si="93"/>
        <v>0</v>
      </c>
      <c r="O1001" s="21">
        <f t="shared" si="94"/>
        <v>1</v>
      </c>
      <c r="P1001" s="21">
        <f t="shared" si="95"/>
        <v>0</v>
      </c>
    </row>
    <row r="1002" spans="1:16">
      <c r="A1002" s="55">
        <v>243</v>
      </c>
      <c r="B1002" s="55">
        <v>166</v>
      </c>
      <c r="C1002" s="55">
        <v>8554</v>
      </c>
      <c r="D1002" s="56">
        <v>21</v>
      </c>
      <c r="E1002" s="56">
        <v>139.1</v>
      </c>
      <c r="F1002" s="56">
        <v>139.5</v>
      </c>
      <c r="G1002" s="61">
        <v>0</v>
      </c>
      <c r="H1002" s="56">
        <v>-1</v>
      </c>
      <c r="I1002" s="56">
        <v>170.5</v>
      </c>
      <c r="J1002" s="57">
        <v>15214732</v>
      </c>
      <c r="K1002" s="21">
        <f t="shared" si="90"/>
        <v>0</v>
      </c>
      <c r="L1002" s="21">
        <f t="shared" si="91"/>
        <v>1</v>
      </c>
      <c r="M1002" s="21">
        <f t="shared" si="92"/>
        <v>0</v>
      </c>
      <c r="N1002" s="21">
        <f t="shared" si="93"/>
        <v>0</v>
      </c>
      <c r="O1002" s="21">
        <f t="shared" si="94"/>
        <v>1</v>
      </c>
      <c r="P1002" s="21">
        <f t="shared" si="95"/>
        <v>0</v>
      </c>
    </row>
    <row r="1003" spans="1:16">
      <c r="A1003" s="55">
        <v>37401</v>
      </c>
      <c r="B1003" s="55">
        <v>350</v>
      </c>
      <c r="C1003" s="55">
        <v>1553</v>
      </c>
      <c r="D1003" s="56">
        <v>21</v>
      </c>
      <c r="E1003" s="56">
        <v>106</v>
      </c>
      <c r="F1003" s="56">
        <v>139.4</v>
      </c>
      <c r="G1003" s="61">
        <v>0</v>
      </c>
      <c r="H1003" s="56">
        <v>2</v>
      </c>
      <c r="I1003" s="56">
        <v>153</v>
      </c>
      <c r="J1003" s="57">
        <v>68990513</v>
      </c>
      <c r="K1003" s="21">
        <f t="shared" si="90"/>
        <v>0</v>
      </c>
      <c r="L1003" s="21">
        <f t="shared" si="91"/>
        <v>0</v>
      </c>
      <c r="M1003" s="21">
        <f t="shared" si="92"/>
        <v>0</v>
      </c>
      <c r="N1003" s="21">
        <f t="shared" si="93"/>
        <v>0</v>
      </c>
      <c r="O1003" s="21">
        <f t="shared" si="94"/>
        <v>0</v>
      </c>
      <c r="P1003" s="21">
        <f t="shared" si="95"/>
        <v>0</v>
      </c>
    </row>
    <row r="1004" spans="1:16">
      <c r="A1004" s="58">
        <v>9927</v>
      </c>
      <c r="B1004" s="58">
        <v>166</v>
      </c>
      <c r="C1004" s="58">
        <v>2167</v>
      </c>
      <c r="D1004" s="59">
        <v>21</v>
      </c>
      <c r="E1004" s="59">
        <v>161</v>
      </c>
      <c r="F1004" s="59">
        <v>139.30000000000001</v>
      </c>
      <c r="G1004" s="62">
        <v>0</v>
      </c>
      <c r="H1004" s="59">
        <v>-1</v>
      </c>
      <c r="I1004" s="59">
        <v>133.6</v>
      </c>
      <c r="J1004" s="60">
        <v>27683983</v>
      </c>
      <c r="K1004" s="21">
        <f t="shared" si="90"/>
        <v>0</v>
      </c>
      <c r="L1004" s="21">
        <f t="shared" si="91"/>
        <v>1</v>
      </c>
      <c r="M1004" s="21">
        <f t="shared" si="92"/>
        <v>0</v>
      </c>
      <c r="N1004" s="21">
        <f t="shared" si="93"/>
        <v>0</v>
      </c>
      <c r="O1004" s="21">
        <f t="shared" si="94"/>
        <v>1</v>
      </c>
      <c r="P1004" s="21">
        <f t="shared" si="95"/>
        <v>0</v>
      </c>
    </row>
    <row r="1005" spans="1:16">
      <c r="A1005" s="58">
        <v>52768</v>
      </c>
      <c r="B1005" s="58">
        <v>164</v>
      </c>
      <c r="C1005" s="58">
        <v>3923</v>
      </c>
      <c r="D1005" s="59">
        <v>21</v>
      </c>
      <c r="E1005" s="59">
        <v>104.6</v>
      </c>
      <c r="F1005" s="59">
        <v>139.30000000000001</v>
      </c>
      <c r="G1005" s="62">
        <v>0</v>
      </c>
      <c r="H1005" s="59">
        <v>-1</v>
      </c>
      <c r="I1005" s="59">
        <v>110.8</v>
      </c>
      <c r="J1005" s="60">
        <v>29474850</v>
      </c>
      <c r="K1005" s="21">
        <f t="shared" si="90"/>
        <v>0</v>
      </c>
      <c r="L1005" s="21">
        <f t="shared" si="91"/>
        <v>1</v>
      </c>
      <c r="M1005" s="21">
        <f t="shared" si="92"/>
        <v>0</v>
      </c>
      <c r="N1005" s="21">
        <f t="shared" si="93"/>
        <v>0</v>
      </c>
      <c r="O1005" s="21">
        <f t="shared" si="94"/>
        <v>1</v>
      </c>
      <c r="P1005" s="21">
        <f t="shared" si="95"/>
        <v>0</v>
      </c>
    </row>
    <row r="1006" spans="1:16">
      <c r="A1006" s="55">
        <v>32827</v>
      </c>
      <c r="B1006" s="55">
        <v>170</v>
      </c>
      <c r="C1006" s="55">
        <v>2207</v>
      </c>
      <c r="D1006" s="56">
        <v>21</v>
      </c>
      <c r="E1006" s="56">
        <v>265.10000000000002</v>
      </c>
      <c r="F1006" s="56">
        <v>139</v>
      </c>
      <c r="G1006" s="61">
        <v>0</v>
      </c>
      <c r="H1006" s="56">
        <v>-1</v>
      </c>
      <c r="I1006" s="56">
        <v>125</v>
      </c>
      <c r="J1006" s="57">
        <v>19843483</v>
      </c>
      <c r="K1006" s="21">
        <f t="shared" si="90"/>
        <v>0</v>
      </c>
      <c r="L1006" s="21">
        <f t="shared" si="91"/>
        <v>1</v>
      </c>
      <c r="M1006" s="21">
        <f t="shared" si="92"/>
        <v>0</v>
      </c>
      <c r="N1006" s="21">
        <f t="shared" si="93"/>
        <v>0</v>
      </c>
      <c r="O1006" s="21">
        <f t="shared" si="94"/>
        <v>1</v>
      </c>
      <c r="P1006" s="21">
        <f t="shared" si="95"/>
        <v>0</v>
      </c>
    </row>
    <row r="1007" spans="1:16">
      <c r="A1007" s="58">
        <v>4028</v>
      </c>
      <c r="B1007" s="58">
        <v>155</v>
      </c>
      <c r="C1007" s="58">
        <v>6650</v>
      </c>
      <c r="D1007" s="59">
        <v>21</v>
      </c>
      <c r="E1007" s="59">
        <v>93.9</v>
      </c>
      <c r="F1007" s="59">
        <v>139</v>
      </c>
      <c r="G1007" s="62">
        <v>0</v>
      </c>
      <c r="H1007" s="59">
        <v>0</v>
      </c>
      <c r="I1007" s="59">
        <v>116.3</v>
      </c>
      <c r="J1007" s="60">
        <v>17896733</v>
      </c>
      <c r="K1007" s="21">
        <f t="shared" si="90"/>
        <v>0</v>
      </c>
      <c r="L1007" s="21">
        <f t="shared" si="91"/>
        <v>0</v>
      </c>
      <c r="M1007" s="21">
        <f t="shared" si="92"/>
        <v>0</v>
      </c>
      <c r="N1007" s="21">
        <f t="shared" si="93"/>
        <v>0</v>
      </c>
      <c r="O1007" s="21">
        <f t="shared" si="94"/>
        <v>0</v>
      </c>
      <c r="P1007" s="21">
        <f t="shared" si="95"/>
        <v>0</v>
      </c>
    </row>
    <row r="1008" spans="1:16">
      <c r="A1008" s="55">
        <v>27316</v>
      </c>
      <c r="B1008" s="55">
        <v>164</v>
      </c>
      <c r="C1008" s="55">
        <v>1776</v>
      </c>
      <c r="D1008" s="56">
        <v>21</v>
      </c>
      <c r="E1008" s="56">
        <v>125</v>
      </c>
      <c r="F1008" s="56">
        <v>139</v>
      </c>
      <c r="G1008" s="61">
        <v>0</v>
      </c>
      <c r="H1008" s="56">
        <v>0</v>
      </c>
      <c r="I1008" s="56">
        <v>151.30000000000001</v>
      </c>
      <c r="J1008" s="57">
        <v>26516951</v>
      </c>
      <c r="K1008" s="21">
        <f t="shared" si="90"/>
        <v>0</v>
      </c>
      <c r="L1008" s="21">
        <f t="shared" si="91"/>
        <v>0</v>
      </c>
      <c r="M1008" s="21">
        <f t="shared" si="92"/>
        <v>0</v>
      </c>
      <c r="N1008" s="21">
        <f t="shared" si="93"/>
        <v>0</v>
      </c>
      <c r="O1008" s="21">
        <f t="shared" si="94"/>
        <v>0</v>
      </c>
      <c r="P1008" s="21">
        <f t="shared" si="95"/>
        <v>0</v>
      </c>
    </row>
    <row r="1009" spans="1:16">
      <c r="A1009" s="58">
        <v>30779</v>
      </c>
      <c r="B1009" s="58">
        <v>155</v>
      </c>
      <c r="C1009" s="58">
        <v>4193</v>
      </c>
      <c r="D1009" s="59">
        <v>21</v>
      </c>
      <c r="E1009" s="59">
        <v>113.4</v>
      </c>
      <c r="F1009" s="59">
        <v>139</v>
      </c>
      <c r="G1009" s="62">
        <v>0</v>
      </c>
      <c r="H1009" s="59">
        <v>0</v>
      </c>
      <c r="I1009" s="59">
        <v>145.5</v>
      </c>
      <c r="J1009" s="60">
        <v>10077303</v>
      </c>
      <c r="K1009" s="21">
        <f t="shared" si="90"/>
        <v>0</v>
      </c>
      <c r="L1009" s="21">
        <f t="shared" si="91"/>
        <v>0</v>
      </c>
      <c r="M1009" s="21">
        <f t="shared" si="92"/>
        <v>0</v>
      </c>
      <c r="N1009" s="21">
        <f t="shared" si="93"/>
        <v>0</v>
      </c>
      <c r="O1009" s="21">
        <f t="shared" si="94"/>
        <v>0</v>
      </c>
      <c r="P1009" s="21">
        <f t="shared" si="95"/>
        <v>0</v>
      </c>
    </row>
    <row r="1010" spans="1:16">
      <c r="A1010" s="55">
        <v>30077</v>
      </c>
      <c r="B1010" s="55">
        <v>200</v>
      </c>
      <c r="C1010" s="55">
        <v>2729</v>
      </c>
      <c r="D1010" s="56">
        <v>21</v>
      </c>
      <c r="E1010" s="56">
        <v>120.7</v>
      </c>
      <c r="F1010" s="56">
        <v>138.80000000000001</v>
      </c>
      <c r="G1010" s="61">
        <v>0</v>
      </c>
      <c r="H1010" s="56">
        <v>-1</v>
      </c>
      <c r="I1010" s="56">
        <v>149.69999999999999</v>
      </c>
      <c r="J1010" s="57">
        <v>28202490</v>
      </c>
      <c r="K1010" s="21">
        <f t="shared" si="90"/>
        <v>0</v>
      </c>
      <c r="L1010" s="21">
        <f t="shared" si="91"/>
        <v>1</v>
      </c>
      <c r="M1010" s="21">
        <f t="shared" si="92"/>
        <v>0</v>
      </c>
      <c r="N1010" s="21">
        <f t="shared" si="93"/>
        <v>0</v>
      </c>
      <c r="O1010" s="21">
        <f t="shared" si="94"/>
        <v>1</v>
      </c>
      <c r="P1010" s="21">
        <f t="shared" si="95"/>
        <v>0</v>
      </c>
    </row>
    <row r="1011" spans="1:16">
      <c r="A1011" s="58">
        <v>27253</v>
      </c>
      <c r="B1011" s="58">
        <v>900</v>
      </c>
      <c r="C1011" s="58">
        <v>1136</v>
      </c>
      <c r="D1011" s="59">
        <v>23</v>
      </c>
      <c r="E1011" s="59">
        <v>196</v>
      </c>
      <c r="F1011" s="59">
        <v>138.80000000000001</v>
      </c>
      <c r="G1011" s="62">
        <v>0</v>
      </c>
      <c r="H1011" s="59">
        <v>0</v>
      </c>
      <c r="I1011" s="59">
        <v>113.1</v>
      </c>
      <c r="J1011" s="60">
        <v>65316854</v>
      </c>
      <c r="K1011" s="21">
        <f t="shared" si="90"/>
        <v>0</v>
      </c>
      <c r="L1011" s="21">
        <f t="shared" si="91"/>
        <v>0</v>
      </c>
      <c r="M1011" s="21">
        <f t="shared" si="92"/>
        <v>0</v>
      </c>
      <c r="N1011" s="21">
        <f t="shared" si="93"/>
        <v>0</v>
      </c>
      <c r="O1011" s="21">
        <f t="shared" si="94"/>
        <v>0</v>
      </c>
      <c r="P1011" s="21">
        <f t="shared" si="95"/>
        <v>0</v>
      </c>
    </row>
    <row r="1012" spans="1:16">
      <c r="A1012" s="55">
        <v>12747</v>
      </c>
      <c r="B1012" s="55">
        <v>129</v>
      </c>
      <c r="C1012" s="55">
        <v>1344</v>
      </c>
      <c r="D1012" s="56">
        <v>21</v>
      </c>
      <c r="E1012" s="56">
        <v>140.1</v>
      </c>
      <c r="F1012" s="56">
        <v>138.69999999999999</v>
      </c>
      <c r="G1012" s="61">
        <v>0</v>
      </c>
      <c r="H1012" s="56">
        <v>-1</v>
      </c>
      <c r="I1012" s="56">
        <v>122.6</v>
      </c>
      <c r="J1012" s="57">
        <v>20097787</v>
      </c>
      <c r="K1012" s="21">
        <f t="shared" si="90"/>
        <v>0</v>
      </c>
      <c r="L1012" s="21">
        <f t="shared" si="91"/>
        <v>1</v>
      </c>
      <c r="M1012" s="21">
        <f t="shared" si="92"/>
        <v>0</v>
      </c>
      <c r="N1012" s="21">
        <f t="shared" si="93"/>
        <v>0</v>
      </c>
      <c r="O1012" s="21">
        <f t="shared" si="94"/>
        <v>1</v>
      </c>
      <c r="P1012" s="21">
        <f t="shared" si="95"/>
        <v>0</v>
      </c>
    </row>
    <row r="1013" spans="1:16">
      <c r="A1013" s="58">
        <v>41439</v>
      </c>
      <c r="B1013" s="58">
        <v>164</v>
      </c>
      <c r="C1013" s="58">
        <v>1353</v>
      </c>
      <c r="D1013" s="59">
        <v>21</v>
      </c>
      <c r="E1013" s="59">
        <v>242.8</v>
      </c>
      <c r="F1013" s="59">
        <v>138.6</v>
      </c>
      <c r="G1013" s="62">
        <v>0</v>
      </c>
      <c r="H1013" s="59">
        <v>0</v>
      </c>
      <c r="I1013" s="59">
        <v>113.9</v>
      </c>
      <c r="J1013" s="60">
        <v>76757917</v>
      </c>
      <c r="K1013" s="21">
        <f t="shared" si="90"/>
        <v>0</v>
      </c>
      <c r="L1013" s="21">
        <f t="shared" si="91"/>
        <v>0</v>
      </c>
      <c r="M1013" s="21">
        <f t="shared" si="92"/>
        <v>0</v>
      </c>
      <c r="N1013" s="21">
        <f t="shared" si="93"/>
        <v>0</v>
      </c>
      <c r="O1013" s="21">
        <f t="shared" si="94"/>
        <v>0</v>
      </c>
      <c r="P1013" s="21">
        <f t="shared" si="95"/>
        <v>0</v>
      </c>
    </row>
    <row r="1014" spans="1:16">
      <c r="A1014" s="58">
        <v>1313</v>
      </c>
      <c r="B1014" s="58">
        <v>900</v>
      </c>
      <c r="C1014" s="58">
        <v>3158</v>
      </c>
      <c r="D1014" s="59">
        <v>21</v>
      </c>
      <c r="E1014" s="59">
        <v>195</v>
      </c>
      <c r="F1014" s="59">
        <v>138.5</v>
      </c>
      <c r="G1014" s="62">
        <v>0</v>
      </c>
      <c r="H1014" s="59">
        <v>0</v>
      </c>
      <c r="I1014" s="59">
        <v>132.30000000000001</v>
      </c>
      <c r="J1014" s="60">
        <v>20705396</v>
      </c>
      <c r="K1014" s="21">
        <f t="shared" si="90"/>
        <v>0</v>
      </c>
      <c r="L1014" s="21">
        <f t="shared" si="91"/>
        <v>0</v>
      </c>
      <c r="M1014" s="21">
        <f t="shared" si="92"/>
        <v>0</v>
      </c>
      <c r="N1014" s="21">
        <f t="shared" si="93"/>
        <v>0</v>
      </c>
      <c r="O1014" s="21">
        <f t="shared" si="94"/>
        <v>0</v>
      </c>
      <c r="P1014" s="21">
        <f t="shared" si="95"/>
        <v>0</v>
      </c>
    </row>
    <row r="1015" spans="1:16">
      <c r="A1015" s="55">
        <v>27430</v>
      </c>
      <c r="B1015" s="55">
        <v>900</v>
      </c>
      <c r="C1015" s="55">
        <v>1283</v>
      </c>
      <c r="D1015" s="56">
        <v>21</v>
      </c>
      <c r="E1015" s="56">
        <v>87.6</v>
      </c>
      <c r="F1015" s="56">
        <v>138.5</v>
      </c>
      <c r="G1015" s="61">
        <v>0</v>
      </c>
      <c r="H1015" s="56">
        <v>0</v>
      </c>
      <c r="I1015" s="56">
        <v>144.4</v>
      </c>
      <c r="J1015" s="57">
        <v>92861554</v>
      </c>
      <c r="K1015" s="21">
        <f t="shared" si="90"/>
        <v>0</v>
      </c>
      <c r="L1015" s="21">
        <f t="shared" si="91"/>
        <v>0</v>
      </c>
      <c r="M1015" s="21">
        <f t="shared" si="92"/>
        <v>0</v>
      </c>
      <c r="N1015" s="21">
        <f t="shared" si="93"/>
        <v>0</v>
      </c>
      <c r="O1015" s="21">
        <f t="shared" si="94"/>
        <v>0</v>
      </c>
      <c r="P1015" s="21">
        <f t="shared" si="95"/>
        <v>0</v>
      </c>
    </row>
    <row r="1016" spans="1:16">
      <c r="A1016" s="58">
        <v>2883</v>
      </c>
      <c r="B1016" s="58">
        <v>900</v>
      </c>
      <c r="C1016" s="58">
        <v>2868</v>
      </c>
      <c r="D1016" s="59">
        <v>23</v>
      </c>
      <c r="E1016" s="59">
        <v>208</v>
      </c>
      <c r="F1016" s="59">
        <v>138.30000000000001</v>
      </c>
      <c r="G1016" s="62">
        <v>0</v>
      </c>
      <c r="H1016" s="59">
        <v>0</v>
      </c>
      <c r="I1016" s="59">
        <v>115.5</v>
      </c>
      <c r="J1016" s="60">
        <v>16278033</v>
      </c>
      <c r="K1016" s="21">
        <f t="shared" si="90"/>
        <v>0</v>
      </c>
      <c r="L1016" s="21">
        <f t="shared" si="91"/>
        <v>0</v>
      </c>
      <c r="M1016" s="21">
        <f t="shared" si="92"/>
        <v>0</v>
      </c>
      <c r="N1016" s="21">
        <f t="shared" si="93"/>
        <v>0</v>
      </c>
      <c r="O1016" s="21">
        <f t="shared" si="94"/>
        <v>0</v>
      </c>
      <c r="P1016" s="21">
        <f t="shared" si="95"/>
        <v>0</v>
      </c>
    </row>
    <row r="1017" spans="1:16">
      <c r="A1017" s="55">
        <v>22028</v>
      </c>
      <c r="B1017" s="55">
        <v>164</v>
      </c>
      <c r="C1017" s="55">
        <v>2189</v>
      </c>
      <c r="D1017" s="56">
        <v>21</v>
      </c>
      <c r="E1017" s="56">
        <v>152.80000000000001</v>
      </c>
      <c r="F1017" s="56">
        <v>138.30000000000001</v>
      </c>
      <c r="G1017" s="61">
        <v>0</v>
      </c>
      <c r="H1017" s="56">
        <v>0</v>
      </c>
      <c r="I1017" s="56">
        <v>137.4</v>
      </c>
      <c r="J1017" s="57">
        <v>67538668</v>
      </c>
      <c r="K1017" s="21">
        <f t="shared" si="90"/>
        <v>0</v>
      </c>
      <c r="L1017" s="21">
        <f t="shared" si="91"/>
        <v>0</v>
      </c>
      <c r="M1017" s="21">
        <f t="shared" si="92"/>
        <v>0</v>
      </c>
      <c r="N1017" s="21">
        <f t="shared" si="93"/>
        <v>0</v>
      </c>
      <c r="O1017" s="21">
        <f t="shared" si="94"/>
        <v>0</v>
      </c>
      <c r="P1017" s="21">
        <f t="shared" si="95"/>
        <v>0</v>
      </c>
    </row>
    <row r="1018" spans="1:16">
      <c r="A1018" s="55">
        <v>58658</v>
      </c>
      <c r="B1018" s="55">
        <v>250</v>
      </c>
      <c r="C1018" s="55">
        <v>500</v>
      </c>
      <c r="D1018" s="56">
        <v>21</v>
      </c>
      <c r="E1018" s="56">
        <v>131.19999999999999</v>
      </c>
      <c r="F1018" s="56">
        <v>138.30000000000001</v>
      </c>
      <c r="G1018" s="61">
        <v>0</v>
      </c>
      <c r="H1018" s="56">
        <v>1</v>
      </c>
      <c r="I1018" s="56">
        <v>144.30000000000001</v>
      </c>
      <c r="J1018" s="57">
        <v>27854273</v>
      </c>
      <c r="K1018" s="21">
        <f t="shared" si="90"/>
        <v>0</v>
      </c>
      <c r="L1018" s="21">
        <f t="shared" si="91"/>
        <v>0</v>
      </c>
      <c r="M1018" s="21">
        <f t="shared" si="92"/>
        <v>0</v>
      </c>
      <c r="N1018" s="21">
        <f t="shared" si="93"/>
        <v>0</v>
      </c>
      <c r="O1018" s="21">
        <f t="shared" si="94"/>
        <v>0</v>
      </c>
      <c r="P1018" s="21">
        <f t="shared" si="95"/>
        <v>0</v>
      </c>
    </row>
    <row r="1019" spans="1:16">
      <c r="A1019" s="58">
        <v>51088</v>
      </c>
      <c r="B1019" s="58">
        <v>500</v>
      </c>
      <c r="C1019" s="58">
        <v>1354</v>
      </c>
      <c r="D1019" s="59">
        <v>21</v>
      </c>
      <c r="E1019" s="59">
        <v>44</v>
      </c>
      <c r="F1019" s="59">
        <v>138.19999999999999</v>
      </c>
      <c r="G1019" s="62">
        <v>0</v>
      </c>
      <c r="H1019" s="59">
        <v>0</v>
      </c>
      <c r="I1019" s="59">
        <v>116.3</v>
      </c>
      <c r="J1019" s="60">
        <v>13140642</v>
      </c>
      <c r="K1019" s="21">
        <f t="shared" si="90"/>
        <v>0</v>
      </c>
      <c r="L1019" s="21">
        <f t="shared" si="91"/>
        <v>0</v>
      </c>
      <c r="M1019" s="21">
        <f t="shared" si="92"/>
        <v>0</v>
      </c>
      <c r="N1019" s="21">
        <f t="shared" si="93"/>
        <v>0</v>
      </c>
      <c r="O1019" s="21">
        <f t="shared" si="94"/>
        <v>0</v>
      </c>
      <c r="P1019" s="21">
        <f t="shared" si="95"/>
        <v>0</v>
      </c>
    </row>
    <row r="1020" spans="1:16">
      <c r="A1020" s="58">
        <v>31400</v>
      </c>
      <c r="B1020" s="58">
        <v>164</v>
      </c>
      <c r="C1020" s="58">
        <v>2287</v>
      </c>
      <c r="D1020" s="59">
        <v>21</v>
      </c>
      <c r="E1020" s="59">
        <v>112.1</v>
      </c>
      <c r="F1020" s="59">
        <v>138.1</v>
      </c>
      <c r="G1020" s="62">
        <v>0</v>
      </c>
      <c r="H1020" s="59">
        <v>-1</v>
      </c>
      <c r="I1020" s="59">
        <v>108.3</v>
      </c>
      <c r="J1020" s="60">
        <v>18529033</v>
      </c>
      <c r="K1020" s="21">
        <f t="shared" si="90"/>
        <v>0</v>
      </c>
      <c r="L1020" s="21">
        <f t="shared" si="91"/>
        <v>1</v>
      </c>
      <c r="M1020" s="21">
        <f t="shared" si="92"/>
        <v>0</v>
      </c>
      <c r="N1020" s="21">
        <f t="shared" si="93"/>
        <v>0</v>
      </c>
      <c r="O1020" s="21">
        <f t="shared" si="94"/>
        <v>1</v>
      </c>
      <c r="P1020" s="21">
        <f t="shared" si="95"/>
        <v>0</v>
      </c>
    </row>
    <row r="1021" spans="1:16">
      <c r="A1021" s="55">
        <v>19930</v>
      </c>
      <c r="B1021" s="55">
        <v>900</v>
      </c>
      <c r="C1021" s="55">
        <v>7391</v>
      </c>
      <c r="D1021" s="56">
        <v>21</v>
      </c>
      <c r="E1021" s="56">
        <v>82.8</v>
      </c>
      <c r="F1021" s="56">
        <v>137.9</v>
      </c>
      <c r="G1021" s="61">
        <v>0</v>
      </c>
      <c r="H1021" s="56">
        <v>0</v>
      </c>
      <c r="I1021" s="56">
        <v>110.9</v>
      </c>
      <c r="J1021" s="57">
        <v>11171044</v>
      </c>
      <c r="K1021" s="21">
        <f t="shared" si="90"/>
        <v>0</v>
      </c>
      <c r="L1021" s="21">
        <f t="shared" si="91"/>
        <v>0</v>
      </c>
      <c r="M1021" s="21">
        <f t="shared" si="92"/>
        <v>0</v>
      </c>
      <c r="N1021" s="21">
        <f t="shared" si="93"/>
        <v>0</v>
      </c>
      <c r="O1021" s="21">
        <f t="shared" si="94"/>
        <v>0</v>
      </c>
      <c r="P1021" s="21">
        <f t="shared" si="95"/>
        <v>0</v>
      </c>
    </row>
    <row r="1022" spans="1:16">
      <c r="A1022" s="58">
        <v>56947</v>
      </c>
      <c r="B1022" s="58">
        <v>350</v>
      </c>
      <c r="C1022" s="58">
        <v>9370</v>
      </c>
      <c r="D1022" s="59">
        <v>21</v>
      </c>
      <c r="E1022" s="59">
        <v>114.8</v>
      </c>
      <c r="F1022" s="59">
        <v>137.9</v>
      </c>
      <c r="G1022" s="62">
        <v>0</v>
      </c>
      <c r="H1022" s="59">
        <v>0</v>
      </c>
      <c r="I1022" s="59">
        <v>125.5</v>
      </c>
      <c r="J1022" s="60">
        <v>31524962</v>
      </c>
      <c r="K1022" s="21">
        <f t="shared" si="90"/>
        <v>0</v>
      </c>
      <c r="L1022" s="21">
        <f t="shared" si="91"/>
        <v>0</v>
      </c>
      <c r="M1022" s="21">
        <f t="shared" si="92"/>
        <v>0</v>
      </c>
      <c r="N1022" s="21">
        <f t="shared" si="93"/>
        <v>0</v>
      </c>
      <c r="O1022" s="21">
        <f t="shared" si="94"/>
        <v>0</v>
      </c>
      <c r="P1022" s="21">
        <f t="shared" si="95"/>
        <v>0</v>
      </c>
    </row>
    <row r="1023" spans="1:16">
      <c r="A1023" s="58">
        <v>12583</v>
      </c>
      <c r="B1023" s="58">
        <v>155</v>
      </c>
      <c r="C1023" s="58">
        <v>3657</v>
      </c>
      <c r="D1023" s="59">
        <v>21</v>
      </c>
      <c r="E1023" s="59">
        <v>62.5</v>
      </c>
      <c r="F1023" s="59">
        <v>137.69999999999999</v>
      </c>
      <c r="G1023" s="62">
        <v>-318893</v>
      </c>
      <c r="H1023" s="59">
        <v>1</v>
      </c>
      <c r="I1023" s="59">
        <v>147.5</v>
      </c>
      <c r="J1023" s="60">
        <v>19608840</v>
      </c>
      <c r="K1023" s="21">
        <f t="shared" si="90"/>
        <v>-318893</v>
      </c>
      <c r="L1023" s="21">
        <f t="shared" si="91"/>
        <v>0</v>
      </c>
      <c r="M1023" s="21">
        <f t="shared" si="92"/>
        <v>1</v>
      </c>
      <c r="N1023" s="21">
        <f t="shared" si="93"/>
        <v>0</v>
      </c>
      <c r="O1023" s="21">
        <f t="shared" si="94"/>
        <v>0</v>
      </c>
      <c r="P1023" s="21">
        <f t="shared" si="95"/>
        <v>1</v>
      </c>
    </row>
    <row r="1024" spans="1:16">
      <c r="A1024" s="58">
        <v>11411</v>
      </c>
      <c r="B1024" s="58">
        <v>200</v>
      </c>
      <c r="C1024" s="58">
        <v>4285</v>
      </c>
      <c r="D1024" s="59">
        <v>21</v>
      </c>
      <c r="E1024" s="59">
        <v>104.2</v>
      </c>
      <c r="F1024" s="59">
        <v>137.6</v>
      </c>
      <c r="G1024" s="62">
        <v>0</v>
      </c>
      <c r="H1024" s="59">
        <v>1</v>
      </c>
      <c r="I1024" s="59">
        <v>139</v>
      </c>
      <c r="J1024" s="60">
        <v>26906733</v>
      </c>
      <c r="K1024" s="21">
        <f t="shared" si="90"/>
        <v>0</v>
      </c>
      <c r="L1024" s="21">
        <f t="shared" si="91"/>
        <v>0</v>
      </c>
      <c r="M1024" s="21">
        <f t="shared" si="92"/>
        <v>0</v>
      </c>
      <c r="N1024" s="21">
        <f t="shared" si="93"/>
        <v>0</v>
      </c>
      <c r="O1024" s="21">
        <f t="shared" si="94"/>
        <v>0</v>
      </c>
      <c r="P1024" s="21">
        <f t="shared" si="95"/>
        <v>0</v>
      </c>
    </row>
    <row r="1025" spans="1:16">
      <c r="A1025" s="55">
        <v>31871</v>
      </c>
      <c r="B1025" s="55">
        <v>129</v>
      </c>
      <c r="C1025" s="55">
        <v>9139</v>
      </c>
      <c r="D1025" s="56">
        <v>21</v>
      </c>
      <c r="E1025" s="56">
        <v>62.3</v>
      </c>
      <c r="F1025" s="56">
        <v>137.4</v>
      </c>
      <c r="G1025" s="61">
        <v>0</v>
      </c>
      <c r="H1025" s="56">
        <v>-1</v>
      </c>
      <c r="I1025" s="56">
        <v>135</v>
      </c>
      <c r="J1025" s="57">
        <v>18532581</v>
      </c>
      <c r="K1025" s="21">
        <f t="shared" si="90"/>
        <v>0</v>
      </c>
      <c r="L1025" s="21">
        <f t="shared" si="91"/>
        <v>1</v>
      </c>
      <c r="M1025" s="21">
        <f t="shared" si="92"/>
        <v>0</v>
      </c>
      <c r="N1025" s="21">
        <f t="shared" si="93"/>
        <v>0</v>
      </c>
      <c r="O1025" s="21">
        <f t="shared" si="94"/>
        <v>1</v>
      </c>
      <c r="P1025" s="21">
        <f t="shared" si="95"/>
        <v>0</v>
      </c>
    </row>
    <row r="1026" spans="1:16">
      <c r="A1026" s="55">
        <v>38264</v>
      </c>
      <c r="B1026" s="55">
        <v>101</v>
      </c>
      <c r="C1026" s="55">
        <v>6904</v>
      </c>
      <c r="D1026" s="56">
        <v>31</v>
      </c>
      <c r="E1026" s="56">
        <v>312</v>
      </c>
      <c r="F1026" s="56">
        <v>137.30000000000001</v>
      </c>
      <c r="G1026" s="61">
        <v>0</v>
      </c>
      <c r="H1026" s="56">
        <v>-1</v>
      </c>
      <c r="I1026" s="56">
        <v>104.3</v>
      </c>
      <c r="J1026" s="57">
        <v>25104439</v>
      </c>
      <c r="K1026" s="21">
        <f t="shared" si="90"/>
        <v>0</v>
      </c>
      <c r="L1026" s="21">
        <f t="shared" si="91"/>
        <v>1</v>
      </c>
      <c r="M1026" s="21">
        <f t="shared" si="92"/>
        <v>0</v>
      </c>
      <c r="N1026" s="21">
        <f t="shared" si="93"/>
        <v>0</v>
      </c>
      <c r="O1026" s="21">
        <f t="shared" si="94"/>
        <v>1</v>
      </c>
      <c r="P1026" s="21">
        <f t="shared" si="95"/>
        <v>0</v>
      </c>
    </row>
    <row r="1027" spans="1:16">
      <c r="A1027" s="58">
        <v>35299</v>
      </c>
      <c r="B1027" s="58">
        <v>199</v>
      </c>
      <c r="C1027" s="58">
        <v>3408</v>
      </c>
      <c r="D1027" s="59">
        <v>21</v>
      </c>
      <c r="E1027" s="59">
        <v>94.8</v>
      </c>
      <c r="F1027" s="59">
        <v>137.1</v>
      </c>
      <c r="G1027" s="62">
        <v>0</v>
      </c>
      <c r="H1027" s="59">
        <v>0</v>
      </c>
      <c r="I1027" s="59">
        <v>116.4</v>
      </c>
      <c r="J1027" s="60">
        <v>14804994</v>
      </c>
      <c r="K1027" s="21">
        <f t="shared" ref="K1027:K1090" si="96">G1027</f>
        <v>0</v>
      </c>
      <c r="L1027" s="21">
        <f t="shared" ref="L1027:L1090" si="97">IF(H1027=-1,1,0)</f>
        <v>0</v>
      </c>
      <c r="M1027" s="21">
        <f t="shared" ref="M1027:M1090" si="98">IF(G1027&lt;&gt;0,1,0)</f>
        <v>0</v>
      </c>
      <c r="N1027" s="21">
        <f t="shared" ref="N1027:N1090" si="99">IF(AND(L1027=1,M1027=1),1,0)</f>
        <v>0</v>
      </c>
      <c r="O1027" s="21">
        <f t="shared" ref="O1027:O1090" si="100">IF(AND(H1027=-1,G1027=0),1,0)</f>
        <v>0</v>
      </c>
      <c r="P1027" s="21">
        <f t="shared" ref="P1027:P1090" si="101">IF(AND(G1027&lt;&gt;0,H1027&lt;&gt;-1),1,0)</f>
        <v>0</v>
      </c>
    </row>
    <row r="1028" spans="1:16">
      <c r="A1028" s="58">
        <v>29730</v>
      </c>
      <c r="B1028" s="58">
        <v>143</v>
      </c>
      <c r="C1028" s="58">
        <v>1006</v>
      </c>
      <c r="D1028" s="59">
        <v>21</v>
      </c>
      <c r="E1028" s="59">
        <v>132.69999999999999</v>
      </c>
      <c r="F1028" s="59">
        <v>137</v>
      </c>
      <c r="G1028" s="62">
        <v>0</v>
      </c>
      <c r="H1028" s="59">
        <v>-2</v>
      </c>
      <c r="I1028" s="59">
        <v>121.5</v>
      </c>
      <c r="J1028" s="60">
        <v>64705628</v>
      </c>
      <c r="K1028" s="21">
        <f t="shared" si="96"/>
        <v>0</v>
      </c>
      <c r="L1028" s="21">
        <f t="shared" si="97"/>
        <v>0</v>
      </c>
      <c r="M1028" s="21">
        <f t="shared" si="98"/>
        <v>0</v>
      </c>
      <c r="N1028" s="21">
        <f t="shared" si="99"/>
        <v>0</v>
      </c>
      <c r="O1028" s="21">
        <f t="shared" si="100"/>
        <v>0</v>
      </c>
      <c r="P1028" s="21">
        <f t="shared" si="101"/>
        <v>0</v>
      </c>
    </row>
    <row r="1029" spans="1:16">
      <c r="A1029" s="58">
        <v>8603</v>
      </c>
      <c r="B1029" s="58">
        <v>175</v>
      </c>
      <c r="C1029" s="58">
        <v>5904</v>
      </c>
      <c r="D1029" s="59">
        <v>21</v>
      </c>
      <c r="E1029" s="59">
        <v>102.8</v>
      </c>
      <c r="F1029" s="59">
        <v>137</v>
      </c>
      <c r="G1029" s="62">
        <v>-33055</v>
      </c>
      <c r="H1029" s="59">
        <v>-1</v>
      </c>
      <c r="I1029" s="59">
        <v>155.69999999999999</v>
      </c>
      <c r="J1029" s="60">
        <v>78088214</v>
      </c>
      <c r="K1029" s="21">
        <f t="shared" si="96"/>
        <v>-33055</v>
      </c>
      <c r="L1029" s="21">
        <f t="shared" si="97"/>
        <v>1</v>
      </c>
      <c r="M1029" s="21">
        <f t="shared" si="98"/>
        <v>1</v>
      </c>
      <c r="N1029" s="21">
        <f t="shared" si="99"/>
        <v>1</v>
      </c>
      <c r="O1029" s="21">
        <f t="shared" si="100"/>
        <v>0</v>
      </c>
      <c r="P1029" s="21">
        <f t="shared" si="101"/>
        <v>0</v>
      </c>
    </row>
    <row r="1030" spans="1:16">
      <c r="A1030" s="58">
        <v>48773</v>
      </c>
      <c r="B1030" s="58">
        <v>129</v>
      </c>
      <c r="C1030" s="58">
        <v>2100</v>
      </c>
      <c r="D1030" s="59">
        <v>21</v>
      </c>
      <c r="E1030" s="59">
        <v>162.80000000000001</v>
      </c>
      <c r="F1030" s="59">
        <v>137</v>
      </c>
      <c r="G1030" s="62">
        <v>0</v>
      </c>
      <c r="H1030" s="59">
        <v>-1</v>
      </c>
      <c r="I1030" s="59">
        <v>148.30000000000001</v>
      </c>
      <c r="J1030" s="60">
        <v>72191110</v>
      </c>
      <c r="K1030" s="21">
        <f t="shared" si="96"/>
        <v>0</v>
      </c>
      <c r="L1030" s="21">
        <f t="shared" si="97"/>
        <v>1</v>
      </c>
      <c r="M1030" s="21">
        <f t="shared" si="98"/>
        <v>0</v>
      </c>
      <c r="N1030" s="21">
        <f t="shared" si="99"/>
        <v>0</v>
      </c>
      <c r="O1030" s="21">
        <f t="shared" si="100"/>
        <v>1</v>
      </c>
      <c r="P1030" s="21">
        <f t="shared" si="101"/>
        <v>0</v>
      </c>
    </row>
    <row r="1031" spans="1:16">
      <c r="A1031" s="58">
        <v>3316</v>
      </c>
      <c r="B1031" s="58">
        <v>155</v>
      </c>
      <c r="C1031" s="58">
        <v>6863</v>
      </c>
      <c r="D1031" s="59">
        <v>21</v>
      </c>
      <c r="E1031" s="59">
        <v>143</v>
      </c>
      <c r="F1031" s="59">
        <v>137</v>
      </c>
      <c r="G1031" s="62">
        <v>0</v>
      </c>
      <c r="H1031" s="59">
        <v>0</v>
      </c>
      <c r="I1031" s="59">
        <v>156</v>
      </c>
      <c r="J1031" s="60">
        <v>27619363</v>
      </c>
      <c r="K1031" s="21">
        <f t="shared" si="96"/>
        <v>0</v>
      </c>
      <c r="L1031" s="21">
        <f t="shared" si="97"/>
        <v>0</v>
      </c>
      <c r="M1031" s="21">
        <f t="shared" si="98"/>
        <v>0</v>
      </c>
      <c r="N1031" s="21">
        <f t="shared" si="99"/>
        <v>0</v>
      </c>
      <c r="O1031" s="21">
        <f t="shared" si="100"/>
        <v>0</v>
      </c>
      <c r="P1031" s="21">
        <f t="shared" si="101"/>
        <v>0</v>
      </c>
    </row>
    <row r="1032" spans="1:16">
      <c r="A1032" s="55">
        <v>42098</v>
      </c>
      <c r="B1032" s="55">
        <v>200</v>
      </c>
      <c r="C1032" s="55">
        <v>8178</v>
      </c>
      <c r="D1032" s="56">
        <v>21</v>
      </c>
      <c r="E1032" s="56">
        <v>138.80000000000001</v>
      </c>
      <c r="F1032" s="56">
        <v>137</v>
      </c>
      <c r="G1032" s="61">
        <v>0</v>
      </c>
      <c r="H1032" s="56">
        <v>0</v>
      </c>
      <c r="I1032" s="56">
        <v>126</v>
      </c>
      <c r="J1032" s="57">
        <v>19393186</v>
      </c>
      <c r="K1032" s="21">
        <f t="shared" si="96"/>
        <v>0</v>
      </c>
      <c r="L1032" s="21">
        <f t="shared" si="97"/>
        <v>0</v>
      </c>
      <c r="M1032" s="21">
        <f t="shared" si="98"/>
        <v>0</v>
      </c>
      <c r="N1032" s="21">
        <f t="shared" si="99"/>
        <v>0</v>
      </c>
      <c r="O1032" s="21">
        <f t="shared" si="100"/>
        <v>0</v>
      </c>
      <c r="P1032" s="21">
        <f t="shared" si="101"/>
        <v>0</v>
      </c>
    </row>
    <row r="1033" spans="1:16">
      <c r="A1033" s="55">
        <v>34650</v>
      </c>
      <c r="B1033" s="55">
        <v>200</v>
      </c>
      <c r="C1033" s="55">
        <v>2703</v>
      </c>
      <c r="D1033" s="56">
        <v>21</v>
      </c>
      <c r="E1033" s="56">
        <v>139.1</v>
      </c>
      <c r="F1033" s="56">
        <v>136.80000000000001</v>
      </c>
      <c r="G1033" s="61">
        <v>0</v>
      </c>
      <c r="H1033" s="56">
        <v>0</v>
      </c>
      <c r="I1033" s="56">
        <v>119.2</v>
      </c>
      <c r="J1033" s="57">
        <v>25944712</v>
      </c>
      <c r="K1033" s="21">
        <f t="shared" si="96"/>
        <v>0</v>
      </c>
      <c r="L1033" s="21">
        <f t="shared" si="97"/>
        <v>0</v>
      </c>
      <c r="M1033" s="21">
        <f t="shared" si="98"/>
        <v>0</v>
      </c>
      <c r="N1033" s="21">
        <f t="shared" si="99"/>
        <v>0</v>
      </c>
      <c r="O1033" s="21">
        <f t="shared" si="100"/>
        <v>0</v>
      </c>
      <c r="P1033" s="21">
        <f t="shared" si="101"/>
        <v>0</v>
      </c>
    </row>
    <row r="1034" spans="1:16">
      <c r="A1034" s="55">
        <v>35037</v>
      </c>
      <c r="B1034" s="55">
        <v>199</v>
      </c>
      <c r="C1034" s="55">
        <v>2014</v>
      </c>
      <c r="D1034" s="56">
        <v>21</v>
      </c>
      <c r="E1034" s="56">
        <v>124.2</v>
      </c>
      <c r="F1034" s="56">
        <v>136.69999999999999</v>
      </c>
      <c r="G1034" s="61">
        <v>0</v>
      </c>
      <c r="H1034" s="56">
        <v>-1</v>
      </c>
      <c r="I1034" s="56">
        <v>149.5</v>
      </c>
      <c r="J1034" s="57">
        <v>71862011</v>
      </c>
      <c r="K1034" s="21">
        <f t="shared" si="96"/>
        <v>0</v>
      </c>
      <c r="L1034" s="21">
        <f t="shared" si="97"/>
        <v>1</v>
      </c>
      <c r="M1034" s="21">
        <f t="shared" si="98"/>
        <v>0</v>
      </c>
      <c r="N1034" s="21">
        <f t="shared" si="99"/>
        <v>0</v>
      </c>
      <c r="O1034" s="21">
        <f t="shared" si="100"/>
        <v>1</v>
      </c>
      <c r="P1034" s="21">
        <f t="shared" si="101"/>
        <v>0</v>
      </c>
    </row>
    <row r="1035" spans="1:16">
      <c r="A1035" s="58">
        <v>44938</v>
      </c>
      <c r="B1035" s="58">
        <v>130</v>
      </c>
      <c r="C1035" s="58">
        <v>1232</v>
      </c>
      <c r="D1035" s="59">
        <v>23</v>
      </c>
      <c r="E1035" s="59">
        <v>191.9</v>
      </c>
      <c r="F1035" s="59">
        <v>136.69999999999999</v>
      </c>
      <c r="G1035" s="62">
        <v>0</v>
      </c>
      <c r="H1035" s="59">
        <v>-1</v>
      </c>
      <c r="I1035" s="59">
        <v>135.1</v>
      </c>
      <c r="J1035" s="60">
        <v>26117445</v>
      </c>
      <c r="K1035" s="21">
        <f t="shared" si="96"/>
        <v>0</v>
      </c>
      <c r="L1035" s="21">
        <f t="shared" si="97"/>
        <v>1</v>
      </c>
      <c r="M1035" s="21">
        <f t="shared" si="98"/>
        <v>0</v>
      </c>
      <c r="N1035" s="21">
        <f t="shared" si="99"/>
        <v>0</v>
      </c>
      <c r="O1035" s="21">
        <f t="shared" si="100"/>
        <v>1</v>
      </c>
      <c r="P1035" s="21">
        <f t="shared" si="101"/>
        <v>0</v>
      </c>
    </row>
    <row r="1036" spans="1:16">
      <c r="A1036" s="55">
        <v>46653</v>
      </c>
      <c r="B1036" s="55">
        <v>166</v>
      </c>
      <c r="C1036" s="55">
        <v>1448</v>
      </c>
      <c r="D1036" s="56">
        <v>21</v>
      </c>
      <c r="E1036" s="56">
        <v>169.6</v>
      </c>
      <c r="F1036" s="56">
        <v>136.69999999999999</v>
      </c>
      <c r="G1036" s="61">
        <v>0</v>
      </c>
      <c r="H1036" s="56">
        <v>0</v>
      </c>
      <c r="I1036" s="56">
        <v>141.69999999999999</v>
      </c>
      <c r="J1036" s="57">
        <v>80251815</v>
      </c>
      <c r="K1036" s="21">
        <f t="shared" si="96"/>
        <v>0</v>
      </c>
      <c r="L1036" s="21">
        <f t="shared" si="97"/>
        <v>0</v>
      </c>
      <c r="M1036" s="21">
        <f t="shared" si="98"/>
        <v>0</v>
      </c>
      <c r="N1036" s="21">
        <f t="shared" si="99"/>
        <v>0</v>
      </c>
      <c r="O1036" s="21">
        <f t="shared" si="100"/>
        <v>0</v>
      </c>
      <c r="P1036" s="21">
        <f t="shared" si="101"/>
        <v>0</v>
      </c>
    </row>
    <row r="1037" spans="1:16">
      <c r="A1037" s="58">
        <v>7729</v>
      </c>
      <c r="B1037" s="58">
        <v>900</v>
      </c>
      <c r="C1037" s="58">
        <v>9898</v>
      </c>
      <c r="D1037" s="59">
        <v>21</v>
      </c>
      <c r="E1037" s="59">
        <v>135</v>
      </c>
      <c r="F1037" s="59">
        <v>136.1</v>
      </c>
      <c r="G1037" s="62">
        <v>0</v>
      </c>
      <c r="H1037" s="59">
        <v>-1</v>
      </c>
      <c r="I1037" s="59">
        <v>124.9</v>
      </c>
      <c r="J1037" s="60">
        <v>20178396</v>
      </c>
      <c r="K1037" s="21">
        <f t="shared" si="96"/>
        <v>0</v>
      </c>
      <c r="L1037" s="21">
        <f t="shared" si="97"/>
        <v>1</v>
      </c>
      <c r="M1037" s="21">
        <f t="shared" si="98"/>
        <v>0</v>
      </c>
      <c r="N1037" s="21">
        <f t="shared" si="99"/>
        <v>0</v>
      </c>
      <c r="O1037" s="21">
        <f t="shared" si="100"/>
        <v>1</v>
      </c>
      <c r="P1037" s="21">
        <f t="shared" si="101"/>
        <v>0</v>
      </c>
    </row>
    <row r="1038" spans="1:16">
      <c r="A1038" s="55">
        <v>25941</v>
      </c>
      <c r="B1038" s="55">
        <v>101</v>
      </c>
      <c r="C1038" s="55">
        <v>6726</v>
      </c>
      <c r="D1038" s="56">
        <v>21</v>
      </c>
      <c r="E1038" s="56">
        <v>140.1</v>
      </c>
      <c r="F1038" s="56">
        <v>136.1</v>
      </c>
      <c r="G1038" s="61">
        <v>0</v>
      </c>
      <c r="H1038" s="56">
        <v>-1</v>
      </c>
      <c r="I1038" s="56">
        <v>107.9</v>
      </c>
      <c r="J1038" s="57">
        <v>21622699</v>
      </c>
      <c r="K1038" s="21">
        <f t="shared" si="96"/>
        <v>0</v>
      </c>
      <c r="L1038" s="21">
        <f t="shared" si="97"/>
        <v>1</v>
      </c>
      <c r="M1038" s="21">
        <f t="shared" si="98"/>
        <v>0</v>
      </c>
      <c r="N1038" s="21">
        <f t="shared" si="99"/>
        <v>0</v>
      </c>
      <c r="O1038" s="21">
        <f t="shared" si="100"/>
        <v>1</v>
      </c>
      <c r="P1038" s="21">
        <f t="shared" si="101"/>
        <v>0</v>
      </c>
    </row>
    <row r="1039" spans="1:16">
      <c r="A1039" s="58">
        <v>33818</v>
      </c>
      <c r="B1039" s="58">
        <v>129</v>
      </c>
      <c r="C1039" s="58">
        <v>9245</v>
      </c>
      <c r="D1039" s="59">
        <v>21</v>
      </c>
      <c r="E1039" s="59">
        <v>97.3</v>
      </c>
      <c r="F1039" s="59">
        <v>136.1</v>
      </c>
      <c r="G1039" s="62">
        <v>-400564</v>
      </c>
      <c r="H1039" s="59">
        <v>1</v>
      </c>
      <c r="I1039" s="59">
        <v>145.6</v>
      </c>
      <c r="J1039" s="60">
        <v>25948823</v>
      </c>
      <c r="K1039" s="21">
        <f t="shared" si="96"/>
        <v>-400564</v>
      </c>
      <c r="L1039" s="21">
        <f t="shared" si="97"/>
        <v>0</v>
      </c>
      <c r="M1039" s="21">
        <f t="shared" si="98"/>
        <v>1</v>
      </c>
      <c r="N1039" s="21">
        <f t="shared" si="99"/>
        <v>0</v>
      </c>
      <c r="O1039" s="21">
        <f t="shared" si="100"/>
        <v>0</v>
      </c>
      <c r="P1039" s="21">
        <f t="shared" si="101"/>
        <v>1</v>
      </c>
    </row>
    <row r="1040" spans="1:16">
      <c r="A1040" s="55">
        <v>20468</v>
      </c>
      <c r="B1040" s="55">
        <v>199</v>
      </c>
      <c r="C1040" s="55">
        <v>1123</v>
      </c>
      <c r="D1040" s="56">
        <v>21</v>
      </c>
      <c r="E1040" s="56">
        <v>107.3</v>
      </c>
      <c r="F1040" s="56">
        <v>136</v>
      </c>
      <c r="G1040" s="61">
        <v>0</v>
      </c>
      <c r="H1040" s="56">
        <v>-1</v>
      </c>
      <c r="I1040" s="56">
        <v>129.30000000000001</v>
      </c>
      <c r="J1040" s="57">
        <v>18861895</v>
      </c>
      <c r="K1040" s="21">
        <f t="shared" si="96"/>
        <v>0</v>
      </c>
      <c r="L1040" s="21">
        <f t="shared" si="97"/>
        <v>1</v>
      </c>
      <c r="M1040" s="21">
        <f t="shared" si="98"/>
        <v>0</v>
      </c>
      <c r="N1040" s="21">
        <f t="shared" si="99"/>
        <v>0</v>
      </c>
      <c r="O1040" s="21">
        <f t="shared" si="100"/>
        <v>1</v>
      </c>
      <c r="P1040" s="21">
        <f t="shared" si="101"/>
        <v>0</v>
      </c>
    </row>
    <row r="1041" spans="1:16">
      <c r="A1041" s="58">
        <v>25818</v>
      </c>
      <c r="B1041" s="58">
        <v>155</v>
      </c>
      <c r="C1041" s="58">
        <v>1186</v>
      </c>
      <c r="D1041" s="59">
        <v>21</v>
      </c>
      <c r="E1041" s="59">
        <v>135.80000000000001</v>
      </c>
      <c r="F1041" s="59">
        <v>136</v>
      </c>
      <c r="G1041" s="62">
        <v>0</v>
      </c>
      <c r="H1041" s="59">
        <v>-1</v>
      </c>
      <c r="I1041" s="59">
        <v>120.7</v>
      </c>
      <c r="J1041" s="60">
        <v>16738832</v>
      </c>
      <c r="K1041" s="21">
        <f t="shared" si="96"/>
        <v>0</v>
      </c>
      <c r="L1041" s="21">
        <f t="shared" si="97"/>
        <v>1</v>
      </c>
      <c r="M1041" s="21">
        <f t="shared" si="98"/>
        <v>0</v>
      </c>
      <c r="N1041" s="21">
        <f t="shared" si="99"/>
        <v>0</v>
      </c>
      <c r="O1041" s="21">
        <f t="shared" si="100"/>
        <v>1</v>
      </c>
      <c r="P1041" s="21">
        <f t="shared" si="101"/>
        <v>0</v>
      </c>
    </row>
    <row r="1042" spans="1:16">
      <c r="A1042" s="55">
        <v>53670</v>
      </c>
      <c r="B1042" s="55">
        <v>101</v>
      </c>
      <c r="C1042" s="55">
        <v>6852</v>
      </c>
      <c r="D1042" s="56">
        <v>21</v>
      </c>
      <c r="E1042" s="56">
        <v>131</v>
      </c>
      <c r="F1042" s="56">
        <v>136</v>
      </c>
      <c r="G1042" s="61">
        <v>0</v>
      </c>
      <c r="H1042" s="56">
        <v>0</v>
      </c>
      <c r="I1042" s="56">
        <v>0</v>
      </c>
      <c r="J1042" s="57">
        <v>31907039</v>
      </c>
      <c r="K1042" s="21">
        <f t="shared" si="96"/>
        <v>0</v>
      </c>
      <c r="L1042" s="21">
        <f t="shared" si="97"/>
        <v>0</v>
      </c>
      <c r="M1042" s="21">
        <f t="shared" si="98"/>
        <v>0</v>
      </c>
      <c r="N1042" s="21">
        <f t="shared" si="99"/>
        <v>0</v>
      </c>
      <c r="O1042" s="21">
        <f t="shared" si="100"/>
        <v>0</v>
      </c>
      <c r="P1042" s="21">
        <f t="shared" si="101"/>
        <v>0</v>
      </c>
    </row>
    <row r="1043" spans="1:16">
      <c r="A1043" s="55">
        <v>27285</v>
      </c>
      <c r="B1043" s="55">
        <v>350</v>
      </c>
      <c r="C1043" s="55">
        <v>1609</v>
      </c>
      <c r="D1043" s="56">
        <v>21</v>
      </c>
      <c r="E1043" s="56">
        <v>120.3</v>
      </c>
      <c r="F1043" s="56">
        <v>135.9</v>
      </c>
      <c r="G1043" s="61">
        <v>0</v>
      </c>
      <c r="H1043" s="56">
        <v>0</v>
      </c>
      <c r="I1043" s="56">
        <v>125.9</v>
      </c>
      <c r="J1043" s="57">
        <v>13686203</v>
      </c>
      <c r="K1043" s="21">
        <f t="shared" si="96"/>
        <v>0</v>
      </c>
      <c r="L1043" s="21">
        <f t="shared" si="97"/>
        <v>0</v>
      </c>
      <c r="M1043" s="21">
        <f t="shared" si="98"/>
        <v>0</v>
      </c>
      <c r="N1043" s="21">
        <f t="shared" si="99"/>
        <v>0</v>
      </c>
      <c r="O1043" s="21">
        <f t="shared" si="100"/>
        <v>0</v>
      </c>
      <c r="P1043" s="21">
        <f t="shared" si="101"/>
        <v>0</v>
      </c>
    </row>
    <row r="1044" spans="1:16">
      <c r="A1044" s="58">
        <v>20210</v>
      </c>
      <c r="B1044" s="58">
        <v>155</v>
      </c>
      <c r="C1044" s="58">
        <v>1231</v>
      </c>
      <c r="D1044" s="59">
        <v>21</v>
      </c>
      <c r="E1044" s="59">
        <v>138.5</v>
      </c>
      <c r="F1044" s="59">
        <v>135.80000000000001</v>
      </c>
      <c r="G1044" s="62">
        <v>0</v>
      </c>
      <c r="H1044" s="59">
        <v>0</v>
      </c>
      <c r="I1044" s="59">
        <v>113.4</v>
      </c>
      <c r="J1044" s="60">
        <v>10175488</v>
      </c>
      <c r="K1044" s="21">
        <f t="shared" si="96"/>
        <v>0</v>
      </c>
      <c r="L1044" s="21">
        <f t="shared" si="97"/>
        <v>0</v>
      </c>
      <c r="M1044" s="21">
        <f t="shared" si="98"/>
        <v>0</v>
      </c>
      <c r="N1044" s="21">
        <f t="shared" si="99"/>
        <v>0</v>
      </c>
      <c r="O1044" s="21">
        <f t="shared" si="100"/>
        <v>0</v>
      </c>
      <c r="P1044" s="21">
        <f t="shared" si="101"/>
        <v>0</v>
      </c>
    </row>
    <row r="1045" spans="1:16">
      <c r="A1045" s="55">
        <v>954</v>
      </c>
      <c r="B1045" s="55">
        <v>170</v>
      </c>
      <c r="C1045" s="55">
        <v>7334</v>
      </c>
      <c r="D1045" s="56">
        <v>21</v>
      </c>
      <c r="E1045" s="56">
        <v>87.2</v>
      </c>
      <c r="F1045" s="56">
        <v>135.69999999999999</v>
      </c>
      <c r="G1045" s="61">
        <v>0</v>
      </c>
      <c r="H1045" s="56">
        <v>-1</v>
      </c>
      <c r="I1045" s="56">
        <v>132</v>
      </c>
      <c r="J1045" s="57">
        <v>10383730</v>
      </c>
      <c r="K1045" s="21">
        <f t="shared" si="96"/>
        <v>0</v>
      </c>
      <c r="L1045" s="21">
        <f t="shared" si="97"/>
        <v>1</v>
      </c>
      <c r="M1045" s="21">
        <f t="shared" si="98"/>
        <v>0</v>
      </c>
      <c r="N1045" s="21">
        <f t="shared" si="99"/>
        <v>0</v>
      </c>
      <c r="O1045" s="21">
        <f t="shared" si="100"/>
        <v>1</v>
      </c>
      <c r="P1045" s="21">
        <f t="shared" si="101"/>
        <v>0</v>
      </c>
    </row>
    <row r="1046" spans="1:16">
      <c r="A1046" s="58">
        <v>49595</v>
      </c>
      <c r="B1046" s="58">
        <v>129</v>
      </c>
      <c r="C1046" s="58">
        <v>5334</v>
      </c>
      <c r="D1046" s="59">
        <v>21</v>
      </c>
      <c r="E1046" s="59">
        <v>173.4</v>
      </c>
      <c r="F1046" s="59">
        <v>135.6</v>
      </c>
      <c r="G1046" s="62">
        <v>0</v>
      </c>
      <c r="H1046" s="59">
        <v>-1</v>
      </c>
      <c r="I1046" s="59">
        <v>117.7</v>
      </c>
      <c r="J1046" s="60">
        <v>27827047</v>
      </c>
      <c r="K1046" s="21">
        <f t="shared" si="96"/>
        <v>0</v>
      </c>
      <c r="L1046" s="21">
        <f t="shared" si="97"/>
        <v>1</v>
      </c>
      <c r="M1046" s="21">
        <f t="shared" si="98"/>
        <v>0</v>
      </c>
      <c r="N1046" s="21">
        <f t="shared" si="99"/>
        <v>0</v>
      </c>
      <c r="O1046" s="21">
        <f t="shared" si="100"/>
        <v>1</v>
      </c>
      <c r="P1046" s="21">
        <f t="shared" si="101"/>
        <v>0</v>
      </c>
    </row>
    <row r="1047" spans="1:16">
      <c r="A1047" s="55">
        <v>898</v>
      </c>
      <c r="B1047" s="55">
        <v>117</v>
      </c>
      <c r="C1047" s="55">
        <v>1387</v>
      </c>
      <c r="D1047" s="56">
        <v>21</v>
      </c>
      <c r="E1047" s="56">
        <v>166.8</v>
      </c>
      <c r="F1047" s="56">
        <v>135.5</v>
      </c>
      <c r="G1047" s="61">
        <v>0</v>
      </c>
      <c r="H1047" s="56">
        <v>-1</v>
      </c>
      <c r="I1047" s="56">
        <v>153.9</v>
      </c>
      <c r="J1047" s="57">
        <v>16076147</v>
      </c>
      <c r="K1047" s="21">
        <f t="shared" si="96"/>
        <v>0</v>
      </c>
      <c r="L1047" s="21">
        <f t="shared" si="97"/>
        <v>1</v>
      </c>
      <c r="M1047" s="21">
        <f t="shared" si="98"/>
        <v>0</v>
      </c>
      <c r="N1047" s="21">
        <f t="shared" si="99"/>
        <v>0</v>
      </c>
      <c r="O1047" s="21">
        <f t="shared" si="100"/>
        <v>1</v>
      </c>
      <c r="P1047" s="21">
        <f t="shared" si="101"/>
        <v>0</v>
      </c>
    </row>
    <row r="1048" spans="1:16">
      <c r="A1048" s="55">
        <v>3730</v>
      </c>
      <c r="B1048" s="55">
        <v>129</v>
      </c>
      <c r="C1048" s="55">
        <v>3936</v>
      </c>
      <c r="D1048" s="56">
        <v>21</v>
      </c>
      <c r="E1048" s="56">
        <v>85.3</v>
      </c>
      <c r="F1048" s="56">
        <v>135.5</v>
      </c>
      <c r="G1048" s="61">
        <v>0</v>
      </c>
      <c r="H1048" s="56">
        <v>-1</v>
      </c>
      <c r="I1048" s="56">
        <v>125.6</v>
      </c>
      <c r="J1048" s="57">
        <v>25495497</v>
      </c>
      <c r="K1048" s="21">
        <f t="shared" si="96"/>
        <v>0</v>
      </c>
      <c r="L1048" s="21">
        <f t="shared" si="97"/>
        <v>1</v>
      </c>
      <c r="M1048" s="21">
        <f t="shared" si="98"/>
        <v>0</v>
      </c>
      <c r="N1048" s="21">
        <f t="shared" si="99"/>
        <v>0</v>
      </c>
      <c r="O1048" s="21">
        <f t="shared" si="100"/>
        <v>1</v>
      </c>
      <c r="P1048" s="21">
        <f t="shared" si="101"/>
        <v>0</v>
      </c>
    </row>
    <row r="1049" spans="1:16">
      <c r="A1049" s="55">
        <v>6974</v>
      </c>
      <c r="B1049" s="55">
        <v>164</v>
      </c>
      <c r="C1049" s="55">
        <v>2834</v>
      </c>
      <c r="D1049" s="56">
        <v>21</v>
      </c>
      <c r="E1049" s="56">
        <v>113.2</v>
      </c>
      <c r="F1049" s="56">
        <v>135.5</v>
      </c>
      <c r="G1049" s="61">
        <v>0</v>
      </c>
      <c r="H1049" s="56">
        <v>-1</v>
      </c>
      <c r="I1049" s="56">
        <v>138.6</v>
      </c>
      <c r="J1049" s="57">
        <v>28202709</v>
      </c>
      <c r="K1049" s="21">
        <f t="shared" si="96"/>
        <v>0</v>
      </c>
      <c r="L1049" s="21">
        <f t="shared" si="97"/>
        <v>1</v>
      </c>
      <c r="M1049" s="21">
        <f t="shared" si="98"/>
        <v>0</v>
      </c>
      <c r="N1049" s="21">
        <f t="shared" si="99"/>
        <v>0</v>
      </c>
      <c r="O1049" s="21">
        <f t="shared" si="100"/>
        <v>1</v>
      </c>
      <c r="P1049" s="21">
        <f t="shared" si="101"/>
        <v>0</v>
      </c>
    </row>
    <row r="1050" spans="1:16">
      <c r="A1050" s="55">
        <v>20525</v>
      </c>
      <c r="B1050" s="55">
        <v>155</v>
      </c>
      <c r="C1050" s="55">
        <v>1064</v>
      </c>
      <c r="D1050" s="56">
        <v>23</v>
      </c>
      <c r="E1050" s="56">
        <v>267.7</v>
      </c>
      <c r="F1050" s="56">
        <v>135.5</v>
      </c>
      <c r="G1050" s="61">
        <v>0</v>
      </c>
      <c r="H1050" s="56">
        <v>-1</v>
      </c>
      <c r="I1050" s="56">
        <v>120.5</v>
      </c>
      <c r="J1050" s="57">
        <v>27656145</v>
      </c>
      <c r="K1050" s="21">
        <f t="shared" si="96"/>
        <v>0</v>
      </c>
      <c r="L1050" s="21">
        <f t="shared" si="97"/>
        <v>1</v>
      </c>
      <c r="M1050" s="21">
        <f t="shared" si="98"/>
        <v>0</v>
      </c>
      <c r="N1050" s="21">
        <f t="shared" si="99"/>
        <v>0</v>
      </c>
      <c r="O1050" s="21">
        <f t="shared" si="100"/>
        <v>1</v>
      </c>
      <c r="P1050" s="21">
        <f t="shared" si="101"/>
        <v>0</v>
      </c>
    </row>
    <row r="1051" spans="1:16">
      <c r="A1051" s="55">
        <v>19590</v>
      </c>
      <c r="B1051" s="55">
        <v>129</v>
      </c>
      <c r="C1051" s="55">
        <v>3791</v>
      </c>
      <c r="D1051" s="56">
        <v>21</v>
      </c>
      <c r="E1051" s="56">
        <v>124.3</v>
      </c>
      <c r="F1051" s="56">
        <v>135.30000000000001</v>
      </c>
      <c r="G1051" s="61">
        <v>0</v>
      </c>
      <c r="H1051" s="56">
        <v>-1</v>
      </c>
      <c r="I1051" s="56">
        <v>118.3</v>
      </c>
      <c r="J1051" s="57">
        <v>19791998</v>
      </c>
      <c r="K1051" s="21">
        <f t="shared" si="96"/>
        <v>0</v>
      </c>
      <c r="L1051" s="21">
        <f t="shared" si="97"/>
        <v>1</v>
      </c>
      <c r="M1051" s="21">
        <f t="shared" si="98"/>
        <v>0</v>
      </c>
      <c r="N1051" s="21">
        <f t="shared" si="99"/>
        <v>0</v>
      </c>
      <c r="O1051" s="21">
        <f t="shared" si="100"/>
        <v>1</v>
      </c>
      <c r="P1051" s="21">
        <f t="shared" si="101"/>
        <v>0</v>
      </c>
    </row>
    <row r="1052" spans="1:16">
      <c r="A1052" s="55">
        <v>38351</v>
      </c>
      <c r="B1052" s="55">
        <v>528</v>
      </c>
      <c r="C1052" s="55">
        <v>735</v>
      </c>
      <c r="D1052" s="56">
        <v>21</v>
      </c>
      <c r="E1052" s="56">
        <v>144.30000000000001</v>
      </c>
      <c r="F1052" s="56">
        <v>135.30000000000001</v>
      </c>
      <c r="G1052" s="61">
        <v>0</v>
      </c>
      <c r="H1052" s="56">
        <v>-1</v>
      </c>
      <c r="I1052" s="56">
        <v>120.9</v>
      </c>
      <c r="J1052" s="57">
        <v>30271467</v>
      </c>
      <c r="K1052" s="21">
        <f t="shared" si="96"/>
        <v>0</v>
      </c>
      <c r="L1052" s="21">
        <f t="shared" si="97"/>
        <v>1</v>
      </c>
      <c r="M1052" s="21">
        <f t="shared" si="98"/>
        <v>0</v>
      </c>
      <c r="N1052" s="21">
        <f t="shared" si="99"/>
        <v>0</v>
      </c>
      <c r="O1052" s="21">
        <f t="shared" si="100"/>
        <v>1</v>
      </c>
      <c r="P1052" s="21">
        <f t="shared" si="101"/>
        <v>0</v>
      </c>
    </row>
    <row r="1053" spans="1:16">
      <c r="A1053" s="58">
        <v>57995</v>
      </c>
      <c r="B1053" s="58">
        <v>155</v>
      </c>
      <c r="C1053" s="58">
        <v>6626</v>
      </c>
      <c r="D1053" s="59">
        <v>21</v>
      </c>
      <c r="E1053" s="59">
        <v>98.5</v>
      </c>
      <c r="F1053" s="59">
        <v>135.30000000000001</v>
      </c>
      <c r="G1053" s="62">
        <v>0</v>
      </c>
      <c r="H1053" s="59">
        <v>0</v>
      </c>
      <c r="I1053" s="59">
        <v>10.3</v>
      </c>
      <c r="J1053" s="60">
        <v>15329890</v>
      </c>
      <c r="K1053" s="21">
        <f t="shared" si="96"/>
        <v>0</v>
      </c>
      <c r="L1053" s="21">
        <f t="shared" si="97"/>
        <v>0</v>
      </c>
      <c r="M1053" s="21">
        <f t="shared" si="98"/>
        <v>0</v>
      </c>
      <c r="N1053" s="21">
        <f t="shared" si="99"/>
        <v>0</v>
      </c>
      <c r="O1053" s="21">
        <f t="shared" si="100"/>
        <v>0</v>
      </c>
      <c r="P1053" s="21">
        <f t="shared" si="101"/>
        <v>0</v>
      </c>
    </row>
    <row r="1054" spans="1:16">
      <c r="A1054" s="58">
        <v>51216</v>
      </c>
      <c r="B1054" s="58">
        <v>199</v>
      </c>
      <c r="C1054" s="58">
        <v>643</v>
      </c>
      <c r="D1054" s="59">
        <v>21</v>
      </c>
      <c r="E1054" s="59">
        <v>140.4</v>
      </c>
      <c r="F1054" s="59">
        <v>135.1</v>
      </c>
      <c r="G1054" s="62">
        <v>0</v>
      </c>
      <c r="H1054" s="59">
        <v>-1</v>
      </c>
      <c r="I1054" s="59">
        <v>127.2</v>
      </c>
      <c r="J1054" s="60">
        <v>18244071</v>
      </c>
      <c r="K1054" s="21">
        <f t="shared" si="96"/>
        <v>0</v>
      </c>
      <c r="L1054" s="21">
        <f t="shared" si="97"/>
        <v>1</v>
      </c>
      <c r="M1054" s="21">
        <f t="shared" si="98"/>
        <v>0</v>
      </c>
      <c r="N1054" s="21">
        <f t="shared" si="99"/>
        <v>0</v>
      </c>
      <c r="O1054" s="21">
        <f t="shared" si="100"/>
        <v>1</v>
      </c>
      <c r="P1054" s="21">
        <f t="shared" si="101"/>
        <v>0</v>
      </c>
    </row>
    <row r="1055" spans="1:16">
      <c r="A1055" s="55">
        <v>51677</v>
      </c>
      <c r="B1055" s="55">
        <v>129</v>
      </c>
      <c r="C1055" s="55">
        <v>7950</v>
      </c>
      <c r="D1055" s="56">
        <v>21</v>
      </c>
      <c r="E1055" s="56">
        <v>141.69999999999999</v>
      </c>
      <c r="F1055" s="56">
        <v>135.1</v>
      </c>
      <c r="G1055" s="61">
        <v>0</v>
      </c>
      <c r="H1055" s="56">
        <v>0</v>
      </c>
      <c r="I1055" s="56">
        <v>128</v>
      </c>
      <c r="J1055" s="57">
        <v>69495117</v>
      </c>
      <c r="K1055" s="21">
        <f t="shared" si="96"/>
        <v>0</v>
      </c>
      <c r="L1055" s="21">
        <f t="shared" si="97"/>
        <v>0</v>
      </c>
      <c r="M1055" s="21">
        <f t="shared" si="98"/>
        <v>0</v>
      </c>
      <c r="N1055" s="21">
        <f t="shared" si="99"/>
        <v>0</v>
      </c>
      <c r="O1055" s="21">
        <f t="shared" si="100"/>
        <v>0</v>
      </c>
      <c r="P1055" s="21">
        <f t="shared" si="101"/>
        <v>0</v>
      </c>
    </row>
    <row r="1056" spans="1:16">
      <c r="A1056" s="55">
        <v>8664</v>
      </c>
      <c r="B1056" s="55">
        <v>175</v>
      </c>
      <c r="C1056" s="55">
        <v>3443</v>
      </c>
      <c r="D1056" s="56">
        <v>21</v>
      </c>
      <c r="E1056" s="56">
        <v>131.80000000000001</v>
      </c>
      <c r="F1056" s="56">
        <v>135</v>
      </c>
      <c r="G1056" s="61">
        <v>0</v>
      </c>
      <c r="H1056" s="56">
        <v>-1</v>
      </c>
      <c r="I1056" s="56">
        <v>133</v>
      </c>
      <c r="J1056" s="57">
        <v>18573679</v>
      </c>
      <c r="K1056" s="21">
        <f t="shared" si="96"/>
        <v>0</v>
      </c>
      <c r="L1056" s="21">
        <f t="shared" si="97"/>
        <v>1</v>
      </c>
      <c r="M1056" s="21">
        <f t="shared" si="98"/>
        <v>0</v>
      </c>
      <c r="N1056" s="21">
        <f t="shared" si="99"/>
        <v>0</v>
      </c>
      <c r="O1056" s="21">
        <f t="shared" si="100"/>
        <v>1</v>
      </c>
      <c r="P1056" s="21">
        <f t="shared" si="101"/>
        <v>0</v>
      </c>
    </row>
    <row r="1057" spans="1:16">
      <c r="A1057" s="55">
        <v>41570</v>
      </c>
      <c r="B1057" s="55">
        <v>164</v>
      </c>
      <c r="C1057" s="55">
        <v>3789</v>
      </c>
      <c r="D1057" s="56">
        <v>21</v>
      </c>
      <c r="E1057" s="56">
        <v>139.5</v>
      </c>
      <c r="F1057" s="56">
        <v>135</v>
      </c>
      <c r="G1057" s="61">
        <v>0</v>
      </c>
      <c r="H1057" s="56">
        <v>-1</v>
      </c>
      <c r="I1057" s="56">
        <v>132</v>
      </c>
      <c r="J1057" s="57">
        <v>10401437</v>
      </c>
      <c r="K1057" s="21">
        <f t="shared" si="96"/>
        <v>0</v>
      </c>
      <c r="L1057" s="21">
        <f t="shared" si="97"/>
        <v>1</v>
      </c>
      <c r="M1057" s="21">
        <f t="shared" si="98"/>
        <v>0</v>
      </c>
      <c r="N1057" s="21">
        <f t="shared" si="99"/>
        <v>0</v>
      </c>
      <c r="O1057" s="21">
        <f t="shared" si="100"/>
        <v>1</v>
      </c>
      <c r="P1057" s="21">
        <f t="shared" si="101"/>
        <v>0</v>
      </c>
    </row>
    <row r="1058" spans="1:16">
      <c r="A1058" s="55">
        <v>41655</v>
      </c>
      <c r="B1058" s="55">
        <v>900</v>
      </c>
      <c r="C1058" s="55">
        <v>2830</v>
      </c>
      <c r="D1058" s="56">
        <v>21</v>
      </c>
      <c r="E1058" s="56">
        <v>120.1</v>
      </c>
      <c r="F1058" s="56">
        <v>135</v>
      </c>
      <c r="G1058" s="61">
        <v>0</v>
      </c>
      <c r="H1058" s="56">
        <v>-1</v>
      </c>
      <c r="I1058" s="56">
        <v>104.6</v>
      </c>
      <c r="J1058" s="57">
        <v>19140237</v>
      </c>
      <c r="K1058" s="21">
        <f t="shared" si="96"/>
        <v>0</v>
      </c>
      <c r="L1058" s="21">
        <f t="shared" si="97"/>
        <v>1</v>
      </c>
      <c r="M1058" s="21">
        <f t="shared" si="98"/>
        <v>0</v>
      </c>
      <c r="N1058" s="21">
        <f t="shared" si="99"/>
        <v>0</v>
      </c>
      <c r="O1058" s="21">
        <f t="shared" si="100"/>
        <v>1</v>
      </c>
      <c r="P1058" s="21">
        <f t="shared" si="101"/>
        <v>0</v>
      </c>
    </row>
    <row r="1059" spans="1:16">
      <c r="A1059" s="58">
        <v>53965</v>
      </c>
      <c r="B1059" s="58">
        <v>101</v>
      </c>
      <c r="C1059" s="58">
        <v>1107</v>
      </c>
      <c r="D1059" s="59">
        <v>21</v>
      </c>
      <c r="E1059" s="59">
        <v>159.4</v>
      </c>
      <c r="F1059" s="59">
        <v>135</v>
      </c>
      <c r="G1059" s="62">
        <v>0</v>
      </c>
      <c r="H1059" s="59">
        <v>-1</v>
      </c>
      <c r="I1059" s="59">
        <v>155</v>
      </c>
      <c r="J1059" s="60">
        <v>30371437</v>
      </c>
      <c r="K1059" s="21">
        <f t="shared" si="96"/>
        <v>0</v>
      </c>
      <c r="L1059" s="21">
        <f t="shared" si="97"/>
        <v>1</v>
      </c>
      <c r="M1059" s="21">
        <f t="shared" si="98"/>
        <v>0</v>
      </c>
      <c r="N1059" s="21">
        <f t="shared" si="99"/>
        <v>0</v>
      </c>
      <c r="O1059" s="21">
        <f t="shared" si="100"/>
        <v>1</v>
      </c>
      <c r="P1059" s="21">
        <f t="shared" si="101"/>
        <v>0</v>
      </c>
    </row>
    <row r="1060" spans="1:16">
      <c r="A1060" s="58">
        <v>17550</v>
      </c>
      <c r="B1060" s="58">
        <v>155</v>
      </c>
      <c r="C1060" s="58">
        <v>6788</v>
      </c>
      <c r="D1060" s="59">
        <v>31</v>
      </c>
      <c r="E1060" s="59">
        <v>173.2</v>
      </c>
      <c r="F1060" s="59">
        <v>134.9</v>
      </c>
      <c r="G1060" s="62">
        <v>0</v>
      </c>
      <c r="H1060" s="59">
        <v>-1</v>
      </c>
      <c r="I1060" s="59">
        <v>124.2</v>
      </c>
      <c r="J1060" s="60">
        <v>16858846</v>
      </c>
      <c r="K1060" s="21">
        <f t="shared" si="96"/>
        <v>0</v>
      </c>
      <c r="L1060" s="21">
        <f t="shared" si="97"/>
        <v>1</v>
      </c>
      <c r="M1060" s="21">
        <f t="shared" si="98"/>
        <v>0</v>
      </c>
      <c r="N1060" s="21">
        <f t="shared" si="99"/>
        <v>0</v>
      </c>
      <c r="O1060" s="21">
        <f t="shared" si="100"/>
        <v>1</v>
      </c>
      <c r="P1060" s="21">
        <f t="shared" si="101"/>
        <v>0</v>
      </c>
    </row>
    <row r="1061" spans="1:16">
      <c r="A1061" s="58">
        <v>28174</v>
      </c>
      <c r="B1061" s="58">
        <v>199</v>
      </c>
      <c r="C1061" s="58">
        <v>4702</v>
      </c>
      <c r="D1061" s="59">
        <v>21</v>
      </c>
      <c r="E1061" s="59">
        <v>139.5</v>
      </c>
      <c r="F1061" s="59">
        <v>134.5</v>
      </c>
      <c r="G1061" s="62">
        <v>0</v>
      </c>
      <c r="H1061" s="59">
        <v>-1</v>
      </c>
      <c r="I1061" s="59">
        <v>124.2</v>
      </c>
      <c r="J1061" s="60">
        <v>17673580</v>
      </c>
      <c r="K1061" s="21">
        <f t="shared" si="96"/>
        <v>0</v>
      </c>
      <c r="L1061" s="21">
        <f t="shared" si="97"/>
        <v>1</v>
      </c>
      <c r="M1061" s="21">
        <f t="shared" si="98"/>
        <v>0</v>
      </c>
      <c r="N1061" s="21">
        <f t="shared" si="99"/>
        <v>0</v>
      </c>
      <c r="O1061" s="21">
        <f t="shared" si="100"/>
        <v>1</v>
      </c>
      <c r="P1061" s="21">
        <f t="shared" si="101"/>
        <v>0</v>
      </c>
    </row>
    <row r="1062" spans="1:16">
      <c r="A1062" s="55">
        <v>44488</v>
      </c>
      <c r="B1062" s="55">
        <v>130</v>
      </c>
      <c r="C1062" s="55">
        <v>2860</v>
      </c>
      <c r="D1062" s="56">
        <v>23</v>
      </c>
      <c r="E1062" s="56">
        <v>246.2</v>
      </c>
      <c r="F1062" s="56">
        <v>134.5</v>
      </c>
      <c r="G1062" s="61">
        <v>0</v>
      </c>
      <c r="H1062" s="56">
        <v>0</v>
      </c>
      <c r="I1062" s="56">
        <v>120.3</v>
      </c>
      <c r="J1062" s="57">
        <v>19878406</v>
      </c>
      <c r="K1062" s="21">
        <f t="shared" si="96"/>
        <v>0</v>
      </c>
      <c r="L1062" s="21">
        <f t="shared" si="97"/>
        <v>0</v>
      </c>
      <c r="M1062" s="21">
        <f t="shared" si="98"/>
        <v>0</v>
      </c>
      <c r="N1062" s="21">
        <f t="shared" si="99"/>
        <v>0</v>
      </c>
      <c r="O1062" s="21">
        <f t="shared" si="100"/>
        <v>0</v>
      </c>
      <c r="P1062" s="21">
        <f t="shared" si="101"/>
        <v>0</v>
      </c>
    </row>
    <row r="1063" spans="1:16">
      <c r="A1063" s="55">
        <v>16570</v>
      </c>
      <c r="B1063" s="55">
        <v>101</v>
      </c>
      <c r="C1063" s="55">
        <v>6971</v>
      </c>
      <c r="D1063" s="56">
        <v>21</v>
      </c>
      <c r="E1063" s="56">
        <v>56.6</v>
      </c>
      <c r="F1063" s="56">
        <v>134.4</v>
      </c>
      <c r="G1063" s="61">
        <v>0</v>
      </c>
      <c r="H1063" s="56">
        <v>1</v>
      </c>
      <c r="I1063" s="56">
        <v>20.2</v>
      </c>
      <c r="J1063" s="57">
        <v>84161853</v>
      </c>
      <c r="K1063" s="21">
        <f t="shared" si="96"/>
        <v>0</v>
      </c>
      <c r="L1063" s="21">
        <f t="shared" si="97"/>
        <v>0</v>
      </c>
      <c r="M1063" s="21">
        <f t="shared" si="98"/>
        <v>0</v>
      </c>
      <c r="N1063" s="21">
        <f t="shared" si="99"/>
        <v>0</v>
      </c>
      <c r="O1063" s="21">
        <f t="shared" si="100"/>
        <v>0</v>
      </c>
      <c r="P1063" s="21">
        <f t="shared" si="101"/>
        <v>0</v>
      </c>
    </row>
    <row r="1064" spans="1:16">
      <c r="A1064" s="58">
        <v>60112</v>
      </c>
      <c r="B1064" s="58">
        <v>900</v>
      </c>
      <c r="C1064" s="58">
        <v>1735</v>
      </c>
      <c r="D1064" s="59">
        <v>23</v>
      </c>
      <c r="E1064" s="59">
        <v>177.6</v>
      </c>
      <c r="F1064" s="59">
        <v>134.19999999999999</v>
      </c>
      <c r="G1064" s="62">
        <v>0</v>
      </c>
      <c r="H1064" s="59">
        <v>0</v>
      </c>
      <c r="I1064" s="59">
        <v>137.69999999999999</v>
      </c>
      <c r="J1064" s="60">
        <v>15393181</v>
      </c>
      <c r="K1064" s="21">
        <f t="shared" si="96"/>
        <v>0</v>
      </c>
      <c r="L1064" s="21">
        <f t="shared" si="97"/>
        <v>0</v>
      </c>
      <c r="M1064" s="21">
        <f t="shared" si="98"/>
        <v>0</v>
      </c>
      <c r="N1064" s="21">
        <f t="shared" si="99"/>
        <v>0</v>
      </c>
      <c r="O1064" s="21">
        <f t="shared" si="100"/>
        <v>0</v>
      </c>
      <c r="P1064" s="21">
        <f t="shared" si="101"/>
        <v>0</v>
      </c>
    </row>
    <row r="1065" spans="1:16">
      <c r="A1065" s="55">
        <v>4982</v>
      </c>
      <c r="B1065" s="55">
        <v>155</v>
      </c>
      <c r="C1065" s="55">
        <v>1230</v>
      </c>
      <c r="D1065" s="56">
        <v>23</v>
      </c>
      <c r="E1065" s="56">
        <v>191.6</v>
      </c>
      <c r="F1065" s="56">
        <v>134</v>
      </c>
      <c r="G1065" s="61">
        <v>0</v>
      </c>
      <c r="H1065" s="56">
        <v>-1</v>
      </c>
      <c r="I1065" s="56">
        <v>128</v>
      </c>
      <c r="J1065" s="57">
        <v>16173800</v>
      </c>
      <c r="K1065" s="21">
        <f t="shared" si="96"/>
        <v>0</v>
      </c>
      <c r="L1065" s="21">
        <f t="shared" si="97"/>
        <v>1</v>
      </c>
      <c r="M1065" s="21">
        <f t="shared" si="98"/>
        <v>0</v>
      </c>
      <c r="N1065" s="21">
        <f t="shared" si="99"/>
        <v>0</v>
      </c>
      <c r="O1065" s="21">
        <f t="shared" si="100"/>
        <v>1</v>
      </c>
      <c r="P1065" s="21">
        <f t="shared" si="101"/>
        <v>0</v>
      </c>
    </row>
    <row r="1066" spans="1:16">
      <c r="A1066" s="58">
        <v>8477</v>
      </c>
      <c r="B1066" s="58">
        <v>175</v>
      </c>
      <c r="C1066" s="58">
        <v>5817</v>
      </c>
      <c r="D1066" s="59">
        <v>21</v>
      </c>
      <c r="E1066" s="59">
        <v>115.8</v>
      </c>
      <c r="F1066" s="59">
        <v>134</v>
      </c>
      <c r="G1066" s="62">
        <v>0</v>
      </c>
      <c r="H1066" s="59">
        <v>-1</v>
      </c>
      <c r="I1066" s="59">
        <v>125</v>
      </c>
      <c r="J1066" s="60">
        <v>10233801</v>
      </c>
      <c r="K1066" s="21">
        <f t="shared" si="96"/>
        <v>0</v>
      </c>
      <c r="L1066" s="21">
        <f t="shared" si="97"/>
        <v>1</v>
      </c>
      <c r="M1066" s="21">
        <f t="shared" si="98"/>
        <v>0</v>
      </c>
      <c r="N1066" s="21">
        <f t="shared" si="99"/>
        <v>0</v>
      </c>
      <c r="O1066" s="21">
        <f t="shared" si="100"/>
        <v>1</v>
      </c>
      <c r="P1066" s="21">
        <f t="shared" si="101"/>
        <v>0</v>
      </c>
    </row>
    <row r="1067" spans="1:16">
      <c r="A1067" s="58">
        <v>6000</v>
      </c>
      <c r="B1067" s="58">
        <v>170</v>
      </c>
      <c r="C1067" s="58">
        <v>4624</v>
      </c>
      <c r="D1067" s="59">
        <v>21</v>
      </c>
      <c r="E1067" s="59">
        <v>161.30000000000001</v>
      </c>
      <c r="F1067" s="59">
        <v>134</v>
      </c>
      <c r="G1067" s="62">
        <v>0</v>
      </c>
      <c r="H1067" s="59">
        <v>0</v>
      </c>
      <c r="I1067" s="59">
        <v>156</v>
      </c>
      <c r="J1067" s="60">
        <v>13345805</v>
      </c>
      <c r="K1067" s="21">
        <f t="shared" si="96"/>
        <v>0</v>
      </c>
      <c r="L1067" s="21">
        <f t="shared" si="97"/>
        <v>0</v>
      </c>
      <c r="M1067" s="21">
        <f t="shared" si="98"/>
        <v>0</v>
      </c>
      <c r="N1067" s="21">
        <f t="shared" si="99"/>
        <v>0</v>
      </c>
      <c r="O1067" s="21">
        <f t="shared" si="100"/>
        <v>0</v>
      </c>
      <c r="P1067" s="21">
        <f t="shared" si="101"/>
        <v>0</v>
      </c>
    </row>
    <row r="1068" spans="1:16">
      <c r="A1068" s="58">
        <v>48588</v>
      </c>
      <c r="B1068" s="58">
        <v>199</v>
      </c>
      <c r="C1068" s="58">
        <v>699</v>
      </c>
      <c r="D1068" s="59">
        <v>23</v>
      </c>
      <c r="E1068" s="59">
        <v>222.2</v>
      </c>
      <c r="F1068" s="59">
        <v>134</v>
      </c>
      <c r="G1068" s="62">
        <v>0</v>
      </c>
      <c r="H1068" s="59">
        <v>0</v>
      </c>
      <c r="I1068" s="59">
        <v>147</v>
      </c>
      <c r="J1068" s="60">
        <v>12254407</v>
      </c>
      <c r="K1068" s="21">
        <f t="shared" si="96"/>
        <v>0</v>
      </c>
      <c r="L1068" s="21">
        <f t="shared" si="97"/>
        <v>0</v>
      </c>
      <c r="M1068" s="21">
        <f t="shared" si="98"/>
        <v>0</v>
      </c>
      <c r="N1068" s="21">
        <f t="shared" si="99"/>
        <v>0</v>
      </c>
      <c r="O1068" s="21">
        <f t="shared" si="100"/>
        <v>0</v>
      </c>
      <c r="P1068" s="21">
        <f t="shared" si="101"/>
        <v>0</v>
      </c>
    </row>
    <row r="1069" spans="1:16">
      <c r="A1069" s="55">
        <v>8790</v>
      </c>
      <c r="B1069" s="55">
        <v>199</v>
      </c>
      <c r="C1069" s="55">
        <v>4438</v>
      </c>
      <c r="D1069" s="56">
        <v>21</v>
      </c>
      <c r="E1069" s="56">
        <v>149.30000000000001</v>
      </c>
      <c r="F1069" s="56">
        <v>133.9</v>
      </c>
      <c r="G1069" s="61">
        <v>0</v>
      </c>
      <c r="H1069" s="56">
        <v>0</v>
      </c>
      <c r="I1069" s="56">
        <v>117.3</v>
      </c>
      <c r="J1069" s="57">
        <v>72320417</v>
      </c>
      <c r="K1069" s="21">
        <f t="shared" si="96"/>
        <v>0</v>
      </c>
      <c r="L1069" s="21">
        <f t="shared" si="97"/>
        <v>0</v>
      </c>
      <c r="M1069" s="21">
        <f t="shared" si="98"/>
        <v>0</v>
      </c>
      <c r="N1069" s="21">
        <f t="shared" si="99"/>
        <v>0</v>
      </c>
      <c r="O1069" s="21">
        <f t="shared" si="100"/>
        <v>0</v>
      </c>
      <c r="P1069" s="21">
        <f t="shared" si="101"/>
        <v>0</v>
      </c>
    </row>
    <row r="1070" spans="1:16">
      <c r="A1070" s="58">
        <v>40725</v>
      </c>
      <c r="B1070" s="58">
        <v>164</v>
      </c>
      <c r="C1070" s="58">
        <v>745</v>
      </c>
      <c r="D1070" s="59">
        <v>21</v>
      </c>
      <c r="E1070" s="59">
        <v>136.69999999999999</v>
      </c>
      <c r="F1070" s="59">
        <v>133.9</v>
      </c>
      <c r="G1070" s="62">
        <v>0</v>
      </c>
      <c r="H1070" s="59">
        <v>1</v>
      </c>
      <c r="I1070" s="59">
        <v>142.30000000000001</v>
      </c>
      <c r="J1070" s="60">
        <v>49076010</v>
      </c>
      <c r="K1070" s="21">
        <f t="shared" si="96"/>
        <v>0</v>
      </c>
      <c r="L1070" s="21">
        <f t="shared" si="97"/>
        <v>0</v>
      </c>
      <c r="M1070" s="21">
        <f t="shared" si="98"/>
        <v>0</v>
      </c>
      <c r="N1070" s="21">
        <f t="shared" si="99"/>
        <v>0</v>
      </c>
      <c r="O1070" s="21">
        <f t="shared" si="100"/>
        <v>0</v>
      </c>
      <c r="P1070" s="21">
        <f t="shared" si="101"/>
        <v>0</v>
      </c>
    </row>
    <row r="1071" spans="1:16">
      <c r="A1071" s="55">
        <v>164</v>
      </c>
      <c r="B1071" s="55">
        <v>170</v>
      </c>
      <c r="C1071" s="55">
        <v>6058</v>
      </c>
      <c r="D1071" s="56">
        <v>21</v>
      </c>
      <c r="E1071" s="56">
        <v>169.1</v>
      </c>
      <c r="F1071" s="56">
        <v>133.80000000000001</v>
      </c>
      <c r="G1071" s="61">
        <v>0</v>
      </c>
      <c r="H1071" s="56">
        <v>-1</v>
      </c>
      <c r="I1071" s="56">
        <v>0</v>
      </c>
      <c r="J1071" s="57">
        <v>30152034</v>
      </c>
      <c r="K1071" s="21">
        <f t="shared" si="96"/>
        <v>0</v>
      </c>
      <c r="L1071" s="21">
        <f t="shared" si="97"/>
        <v>1</v>
      </c>
      <c r="M1071" s="21">
        <f t="shared" si="98"/>
        <v>0</v>
      </c>
      <c r="N1071" s="21">
        <f t="shared" si="99"/>
        <v>0</v>
      </c>
      <c r="O1071" s="21">
        <f t="shared" si="100"/>
        <v>1</v>
      </c>
      <c r="P1071" s="21">
        <f t="shared" si="101"/>
        <v>0</v>
      </c>
    </row>
    <row r="1072" spans="1:16">
      <c r="A1072" s="58">
        <v>46014</v>
      </c>
      <c r="B1072" s="58">
        <v>524</v>
      </c>
      <c r="C1072" s="58">
        <v>1347</v>
      </c>
      <c r="D1072" s="59">
        <v>21</v>
      </c>
      <c r="E1072" s="59">
        <v>116.9</v>
      </c>
      <c r="F1072" s="59">
        <v>133.80000000000001</v>
      </c>
      <c r="G1072" s="62">
        <v>0</v>
      </c>
      <c r="H1072" s="59">
        <v>0</v>
      </c>
      <c r="I1072" s="59">
        <v>134</v>
      </c>
      <c r="J1072" s="60">
        <v>13322902</v>
      </c>
      <c r="K1072" s="21">
        <f t="shared" si="96"/>
        <v>0</v>
      </c>
      <c r="L1072" s="21">
        <f t="shared" si="97"/>
        <v>0</v>
      </c>
      <c r="M1072" s="21">
        <f t="shared" si="98"/>
        <v>0</v>
      </c>
      <c r="N1072" s="21">
        <f t="shared" si="99"/>
        <v>0</v>
      </c>
      <c r="O1072" s="21">
        <f t="shared" si="100"/>
        <v>0</v>
      </c>
      <c r="P1072" s="21">
        <f t="shared" si="101"/>
        <v>0</v>
      </c>
    </row>
    <row r="1073" spans="1:16">
      <c r="A1073" s="55">
        <v>31050</v>
      </c>
      <c r="B1073" s="55">
        <v>129</v>
      </c>
      <c r="C1073" s="55">
        <v>3433</v>
      </c>
      <c r="D1073" s="56">
        <v>21</v>
      </c>
      <c r="E1073" s="56">
        <v>152.19999999999999</v>
      </c>
      <c r="F1073" s="56">
        <v>133.69999999999999</v>
      </c>
      <c r="G1073" s="61">
        <v>0</v>
      </c>
      <c r="H1073" s="56">
        <v>0</v>
      </c>
      <c r="I1073" s="56">
        <v>109.9</v>
      </c>
      <c r="J1073" s="57">
        <v>73760615</v>
      </c>
      <c r="K1073" s="21">
        <f t="shared" si="96"/>
        <v>0</v>
      </c>
      <c r="L1073" s="21">
        <f t="shared" si="97"/>
        <v>0</v>
      </c>
      <c r="M1073" s="21">
        <f t="shared" si="98"/>
        <v>0</v>
      </c>
      <c r="N1073" s="21">
        <f t="shared" si="99"/>
        <v>0</v>
      </c>
      <c r="O1073" s="21">
        <f t="shared" si="100"/>
        <v>0</v>
      </c>
      <c r="P1073" s="21">
        <f t="shared" si="101"/>
        <v>0</v>
      </c>
    </row>
    <row r="1074" spans="1:16">
      <c r="A1074" s="55">
        <v>1467</v>
      </c>
      <c r="B1074" s="55">
        <v>128</v>
      </c>
      <c r="C1074" s="55">
        <v>3109</v>
      </c>
      <c r="D1074" s="56">
        <v>21</v>
      </c>
      <c r="E1074" s="56">
        <v>104</v>
      </c>
      <c r="F1074" s="56">
        <v>133.5</v>
      </c>
      <c r="G1074" s="61">
        <v>0</v>
      </c>
      <c r="H1074" s="56">
        <v>0</v>
      </c>
      <c r="I1074" s="56">
        <v>101.6</v>
      </c>
      <c r="J1074" s="57">
        <v>26888549</v>
      </c>
      <c r="K1074" s="21">
        <f t="shared" si="96"/>
        <v>0</v>
      </c>
      <c r="L1074" s="21">
        <f t="shared" si="97"/>
        <v>0</v>
      </c>
      <c r="M1074" s="21">
        <f t="shared" si="98"/>
        <v>0</v>
      </c>
      <c r="N1074" s="21">
        <f t="shared" si="99"/>
        <v>0</v>
      </c>
      <c r="O1074" s="21">
        <f t="shared" si="100"/>
        <v>0</v>
      </c>
      <c r="P1074" s="21">
        <f t="shared" si="101"/>
        <v>0</v>
      </c>
    </row>
    <row r="1075" spans="1:16">
      <c r="A1075" s="58">
        <v>30598</v>
      </c>
      <c r="B1075" s="58">
        <v>175</v>
      </c>
      <c r="C1075" s="58">
        <v>9254</v>
      </c>
      <c r="D1075" s="59">
        <v>21</v>
      </c>
      <c r="E1075" s="59">
        <v>93</v>
      </c>
      <c r="F1075" s="59">
        <v>133.5</v>
      </c>
      <c r="G1075" s="62">
        <v>0</v>
      </c>
      <c r="H1075" s="59">
        <v>0</v>
      </c>
      <c r="I1075" s="59">
        <v>108.4</v>
      </c>
      <c r="J1075" s="60">
        <v>31454107</v>
      </c>
      <c r="K1075" s="21">
        <f t="shared" si="96"/>
        <v>0</v>
      </c>
      <c r="L1075" s="21">
        <f t="shared" si="97"/>
        <v>0</v>
      </c>
      <c r="M1075" s="21">
        <f t="shared" si="98"/>
        <v>0</v>
      </c>
      <c r="N1075" s="21">
        <f t="shared" si="99"/>
        <v>0</v>
      </c>
      <c r="O1075" s="21">
        <f t="shared" si="100"/>
        <v>0</v>
      </c>
      <c r="P1075" s="21">
        <f t="shared" si="101"/>
        <v>0</v>
      </c>
    </row>
    <row r="1076" spans="1:16">
      <c r="A1076" s="55">
        <v>33529</v>
      </c>
      <c r="B1076" s="55">
        <v>155</v>
      </c>
      <c r="C1076" s="55">
        <v>6790</v>
      </c>
      <c r="D1076" s="56">
        <v>21</v>
      </c>
      <c r="E1076" s="56">
        <v>124.3</v>
      </c>
      <c r="F1076" s="56">
        <v>133.5</v>
      </c>
      <c r="G1076" s="61">
        <v>0</v>
      </c>
      <c r="H1076" s="56">
        <v>0</v>
      </c>
      <c r="I1076" s="56">
        <v>129.30000000000001</v>
      </c>
      <c r="J1076" s="57">
        <v>20764007</v>
      </c>
      <c r="K1076" s="21">
        <f t="shared" si="96"/>
        <v>0</v>
      </c>
      <c r="L1076" s="21">
        <f t="shared" si="97"/>
        <v>0</v>
      </c>
      <c r="M1076" s="21">
        <f t="shared" si="98"/>
        <v>0</v>
      </c>
      <c r="N1076" s="21">
        <f t="shared" si="99"/>
        <v>0</v>
      </c>
      <c r="O1076" s="21">
        <f t="shared" si="100"/>
        <v>0</v>
      </c>
      <c r="P1076" s="21">
        <f t="shared" si="101"/>
        <v>0</v>
      </c>
    </row>
    <row r="1077" spans="1:16">
      <c r="A1077" s="55">
        <v>17730</v>
      </c>
      <c r="B1077" s="55">
        <v>129</v>
      </c>
      <c r="C1077" s="55">
        <v>9189</v>
      </c>
      <c r="D1077" s="56">
        <v>21</v>
      </c>
      <c r="E1077" s="56">
        <v>113.7</v>
      </c>
      <c r="F1077" s="56">
        <v>133.4</v>
      </c>
      <c r="G1077" s="61">
        <v>0</v>
      </c>
      <c r="H1077" s="56">
        <v>0</v>
      </c>
      <c r="I1077" s="56">
        <v>136.80000000000001</v>
      </c>
      <c r="J1077" s="57">
        <v>16142638</v>
      </c>
      <c r="K1077" s="21">
        <f t="shared" si="96"/>
        <v>0</v>
      </c>
      <c r="L1077" s="21">
        <f t="shared" si="97"/>
        <v>0</v>
      </c>
      <c r="M1077" s="21">
        <f t="shared" si="98"/>
        <v>0</v>
      </c>
      <c r="N1077" s="21">
        <f t="shared" si="99"/>
        <v>0</v>
      </c>
      <c r="O1077" s="21">
        <f t="shared" si="100"/>
        <v>0</v>
      </c>
      <c r="P1077" s="21">
        <f t="shared" si="101"/>
        <v>0</v>
      </c>
    </row>
    <row r="1078" spans="1:16">
      <c r="A1078" s="55">
        <v>4441</v>
      </c>
      <c r="B1078" s="55">
        <v>130</v>
      </c>
      <c r="C1078" s="55">
        <v>3121</v>
      </c>
      <c r="D1078" s="56">
        <v>21</v>
      </c>
      <c r="E1078" s="56">
        <v>122.7</v>
      </c>
      <c r="F1078" s="56">
        <v>133.19999999999999</v>
      </c>
      <c r="G1078" s="61">
        <v>0</v>
      </c>
      <c r="H1078" s="56">
        <v>-1</v>
      </c>
      <c r="I1078" s="56">
        <v>136.69999999999999</v>
      </c>
      <c r="J1078" s="57">
        <v>19346994</v>
      </c>
      <c r="K1078" s="21">
        <f t="shared" si="96"/>
        <v>0</v>
      </c>
      <c r="L1078" s="21">
        <f t="shared" si="97"/>
        <v>1</v>
      </c>
      <c r="M1078" s="21">
        <f t="shared" si="98"/>
        <v>0</v>
      </c>
      <c r="N1078" s="21">
        <f t="shared" si="99"/>
        <v>0</v>
      </c>
      <c r="O1078" s="21">
        <f t="shared" si="100"/>
        <v>1</v>
      </c>
      <c r="P1078" s="21">
        <f t="shared" si="101"/>
        <v>0</v>
      </c>
    </row>
    <row r="1079" spans="1:16">
      <c r="A1079" s="58">
        <v>36600</v>
      </c>
      <c r="B1079" s="58">
        <v>140</v>
      </c>
      <c r="C1079" s="58">
        <v>2747</v>
      </c>
      <c r="D1079" s="59">
        <v>21</v>
      </c>
      <c r="E1079" s="59">
        <v>117.1</v>
      </c>
      <c r="F1079" s="59">
        <v>133.19999999999999</v>
      </c>
      <c r="G1079" s="62">
        <v>0</v>
      </c>
      <c r="H1079" s="59">
        <v>0</v>
      </c>
      <c r="I1079" s="59">
        <v>131.9</v>
      </c>
      <c r="J1079" s="60">
        <v>14393102</v>
      </c>
      <c r="K1079" s="21">
        <f t="shared" si="96"/>
        <v>0</v>
      </c>
      <c r="L1079" s="21">
        <f t="shared" si="97"/>
        <v>0</v>
      </c>
      <c r="M1079" s="21">
        <f t="shared" si="98"/>
        <v>0</v>
      </c>
      <c r="N1079" s="21">
        <f t="shared" si="99"/>
        <v>0</v>
      </c>
      <c r="O1079" s="21">
        <f t="shared" si="100"/>
        <v>0</v>
      </c>
      <c r="P1079" s="21">
        <f t="shared" si="101"/>
        <v>0</v>
      </c>
    </row>
    <row r="1080" spans="1:16">
      <c r="A1080" s="58">
        <v>34295</v>
      </c>
      <c r="B1080" s="58">
        <v>175</v>
      </c>
      <c r="C1080" s="58">
        <v>3524</v>
      </c>
      <c r="D1080" s="59">
        <v>21</v>
      </c>
      <c r="E1080" s="59">
        <v>108.1</v>
      </c>
      <c r="F1080" s="59">
        <v>133.1</v>
      </c>
      <c r="G1080" s="62">
        <v>0</v>
      </c>
      <c r="H1080" s="59">
        <v>-1</v>
      </c>
      <c r="I1080" s="59">
        <v>116</v>
      </c>
      <c r="J1080" s="60">
        <v>21588075</v>
      </c>
      <c r="K1080" s="21">
        <f t="shared" si="96"/>
        <v>0</v>
      </c>
      <c r="L1080" s="21">
        <f t="shared" si="97"/>
        <v>1</v>
      </c>
      <c r="M1080" s="21">
        <f t="shared" si="98"/>
        <v>0</v>
      </c>
      <c r="N1080" s="21">
        <f t="shared" si="99"/>
        <v>0</v>
      </c>
      <c r="O1080" s="21">
        <f t="shared" si="100"/>
        <v>1</v>
      </c>
      <c r="P1080" s="21">
        <f t="shared" si="101"/>
        <v>0</v>
      </c>
    </row>
    <row r="1081" spans="1:16">
      <c r="A1081" s="58">
        <v>56710</v>
      </c>
      <c r="B1081" s="58">
        <v>199</v>
      </c>
      <c r="C1081" s="58">
        <v>3838</v>
      </c>
      <c r="D1081" s="59">
        <v>21</v>
      </c>
      <c r="E1081" s="59">
        <v>194.4</v>
      </c>
      <c r="F1081" s="59">
        <v>133.1</v>
      </c>
      <c r="G1081" s="62">
        <v>0</v>
      </c>
      <c r="H1081" s="59">
        <v>-1</v>
      </c>
      <c r="I1081" s="59">
        <v>133.19999999999999</v>
      </c>
      <c r="J1081" s="60">
        <v>78357010</v>
      </c>
      <c r="K1081" s="21">
        <f t="shared" si="96"/>
        <v>0</v>
      </c>
      <c r="L1081" s="21">
        <f t="shared" si="97"/>
        <v>1</v>
      </c>
      <c r="M1081" s="21">
        <f t="shared" si="98"/>
        <v>0</v>
      </c>
      <c r="N1081" s="21">
        <f t="shared" si="99"/>
        <v>0</v>
      </c>
      <c r="O1081" s="21">
        <f t="shared" si="100"/>
        <v>1</v>
      </c>
      <c r="P1081" s="21">
        <f t="shared" si="101"/>
        <v>0</v>
      </c>
    </row>
    <row r="1082" spans="1:16">
      <c r="A1082" s="55">
        <v>49259</v>
      </c>
      <c r="B1082" s="55">
        <v>164</v>
      </c>
      <c r="C1082" s="55">
        <v>1320</v>
      </c>
      <c r="D1082" s="56">
        <v>21</v>
      </c>
      <c r="E1082" s="56">
        <v>112.5</v>
      </c>
      <c r="F1082" s="56">
        <v>133.1</v>
      </c>
      <c r="G1082" s="61">
        <v>0</v>
      </c>
      <c r="H1082" s="56">
        <v>0</v>
      </c>
      <c r="I1082" s="56">
        <v>133.30000000000001</v>
      </c>
      <c r="J1082" s="57">
        <v>14345175</v>
      </c>
      <c r="K1082" s="21">
        <f t="shared" si="96"/>
        <v>0</v>
      </c>
      <c r="L1082" s="21">
        <f t="shared" si="97"/>
        <v>0</v>
      </c>
      <c r="M1082" s="21">
        <f t="shared" si="98"/>
        <v>0</v>
      </c>
      <c r="N1082" s="21">
        <f t="shared" si="99"/>
        <v>0</v>
      </c>
      <c r="O1082" s="21">
        <f t="shared" si="100"/>
        <v>0</v>
      </c>
      <c r="P1082" s="21">
        <f t="shared" si="101"/>
        <v>0</v>
      </c>
    </row>
    <row r="1083" spans="1:16">
      <c r="A1083" s="58">
        <v>34548</v>
      </c>
      <c r="B1083" s="58">
        <v>166</v>
      </c>
      <c r="C1083" s="58">
        <v>7733</v>
      </c>
      <c r="D1083" s="59">
        <v>21</v>
      </c>
      <c r="E1083" s="59">
        <v>136.30000000000001</v>
      </c>
      <c r="F1083" s="59">
        <v>133</v>
      </c>
      <c r="G1083" s="62">
        <v>0</v>
      </c>
      <c r="H1083" s="59">
        <v>-1</v>
      </c>
      <c r="I1083" s="59">
        <v>96.5</v>
      </c>
      <c r="J1083" s="60">
        <v>33224869</v>
      </c>
      <c r="K1083" s="21">
        <f t="shared" si="96"/>
        <v>0</v>
      </c>
      <c r="L1083" s="21">
        <f t="shared" si="97"/>
        <v>1</v>
      </c>
      <c r="M1083" s="21">
        <f t="shared" si="98"/>
        <v>0</v>
      </c>
      <c r="N1083" s="21">
        <f t="shared" si="99"/>
        <v>0</v>
      </c>
      <c r="O1083" s="21">
        <f t="shared" si="100"/>
        <v>1</v>
      </c>
      <c r="P1083" s="21">
        <f t="shared" si="101"/>
        <v>0</v>
      </c>
    </row>
    <row r="1084" spans="1:16">
      <c r="A1084" s="58">
        <v>6441</v>
      </c>
      <c r="B1084" s="58">
        <v>166</v>
      </c>
      <c r="C1084" s="58">
        <v>1931</v>
      </c>
      <c r="D1084" s="59">
        <v>21</v>
      </c>
      <c r="E1084" s="59">
        <v>118.8</v>
      </c>
      <c r="F1084" s="59">
        <v>132.69999999999999</v>
      </c>
      <c r="G1084" s="62">
        <v>0</v>
      </c>
      <c r="H1084" s="59">
        <v>0</v>
      </c>
      <c r="I1084" s="59">
        <v>167.8</v>
      </c>
      <c r="J1084" s="60">
        <v>18778181</v>
      </c>
      <c r="K1084" s="21">
        <f t="shared" si="96"/>
        <v>0</v>
      </c>
      <c r="L1084" s="21">
        <f t="shared" si="97"/>
        <v>0</v>
      </c>
      <c r="M1084" s="21">
        <f t="shared" si="98"/>
        <v>0</v>
      </c>
      <c r="N1084" s="21">
        <f t="shared" si="99"/>
        <v>0</v>
      </c>
      <c r="O1084" s="21">
        <f t="shared" si="100"/>
        <v>0</v>
      </c>
      <c r="P1084" s="21">
        <f t="shared" si="101"/>
        <v>0</v>
      </c>
    </row>
    <row r="1085" spans="1:16">
      <c r="A1085" s="55">
        <v>15405</v>
      </c>
      <c r="B1085" s="55">
        <v>164</v>
      </c>
      <c r="C1085" s="55">
        <v>2556</v>
      </c>
      <c r="D1085" s="56">
        <v>21</v>
      </c>
      <c r="E1085" s="56">
        <v>188</v>
      </c>
      <c r="F1085" s="56">
        <v>132.6</v>
      </c>
      <c r="G1085" s="61">
        <v>0</v>
      </c>
      <c r="H1085" s="56">
        <v>-1</v>
      </c>
      <c r="I1085" s="56">
        <v>109</v>
      </c>
      <c r="J1085" s="57">
        <v>21220337</v>
      </c>
      <c r="K1085" s="21">
        <f t="shared" si="96"/>
        <v>0</v>
      </c>
      <c r="L1085" s="21">
        <f t="shared" si="97"/>
        <v>1</v>
      </c>
      <c r="M1085" s="21">
        <f t="shared" si="98"/>
        <v>0</v>
      </c>
      <c r="N1085" s="21">
        <f t="shared" si="99"/>
        <v>0</v>
      </c>
      <c r="O1085" s="21">
        <f t="shared" si="100"/>
        <v>1</v>
      </c>
      <c r="P1085" s="21">
        <f t="shared" si="101"/>
        <v>0</v>
      </c>
    </row>
    <row r="1086" spans="1:16">
      <c r="A1086" s="58">
        <v>51043</v>
      </c>
      <c r="B1086" s="58">
        <v>199</v>
      </c>
      <c r="C1086" s="58">
        <v>589</v>
      </c>
      <c r="D1086" s="59">
        <v>21</v>
      </c>
      <c r="E1086" s="59">
        <v>142.4</v>
      </c>
      <c r="F1086" s="59">
        <v>132.5</v>
      </c>
      <c r="G1086" s="62">
        <v>0</v>
      </c>
      <c r="H1086" s="59">
        <v>-2</v>
      </c>
      <c r="I1086" s="59">
        <v>126</v>
      </c>
      <c r="J1086" s="60">
        <v>15501502</v>
      </c>
      <c r="K1086" s="21">
        <f t="shared" si="96"/>
        <v>0</v>
      </c>
      <c r="L1086" s="21">
        <f t="shared" si="97"/>
        <v>0</v>
      </c>
      <c r="M1086" s="21">
        <f t="shared" si="98"/>
        <v>0</v>
      </c>
      <c r="N1086" s="21">
        <f t="shared" si="99"/>
        <v>0</v>
      </c>
      <c r="O1086" s="21">
        <f t="shared" si="100"/>
        <v>0</v>
      </c>
      <c r="P1086" s="21">
        <f t="shared" si="101"/>
        <v>0</v>
      </c>
    </row>
    <row r="1087" spans="1:16">
      <c r="A1087" s="55">
        <v>15815</v>
      </c>
      <c r="B1087" s="55">
        <v>164</v>
      </c>
      <c r="C1087" s="55">
        <v>1834</v>
      </c>
      <c r="D1087" s="56">
        <v>21</v>
      </c>
      <c r="E1087" s="56">
        <v>100.8</v>
      </c>
      <c r="F1087" s="56">
        <v>132.4</v>
      </c>
      <c r="G1087" s="61">
        <v>0</v>
      </c>
      <c r="H1087" s="56">
        <v>-1</v>
      </c>
      <c r="I1087" s="56">
        <v>118.3</v>
      </c>
      <c r="J1087" s="57">
        <v>26313961</v>
      </c>
      <c r="K1087" s="21">
        <f t="shared" si="96"/>
        <v>0</v>
      </c>
      <c r="L1087" s="21">
        <f t="shared" si="97"/>
        <v>1</v>
      </c>
      <c r="M1087" s="21">
        <f t="shared" si="98"/>
        <v>0</v>
      </c>
      <c r="N1087" s="21">
        <f t="shared" si="99"/>
        <v>0</v>
      </c>
      <c r="O1087" s="21">
        <f t="shared" si="100"/>
        <v>1</v>
      </c>
      <c r="P1087" s="21">
        <f t="shared" si="101"/>
        <v>0</v>
      </c>
    </row>
    <row r="1088" spans="1:16">
      <c r="A1088" s="58">
        <v>34762</v>
      </c>
      <c r="B1088" s="58">
        <v>199</v>
      </c>
      <c r="C1088" s="58">
        <v>2172</v>
      </c>
      <c r="D1088" s="59">
        <v>21</v>
      </c>
      <c r="E1088" s="59">
        <v>124.2</v>
      </c>
      <c r="F1088" s="59">
        <v>132.4</v>
      </c>
      <c r="G1088" s="62">
        <v>0</v>
      </c>
      <c r="H1088" s="59">
        <v>-1</v>
      </c>
      <c r="I1088" s="59">
        <v>134.4</v>
      </c>
      <c r="J1088" s="60">
        <v>10404207</v>
      </c>
      <c r="K1088" s="21">
        <f t="shared" si="96"/>
        <v>0</v>
      </c>
      <c r="L1088" s="21">
        <f t="shared" si="97"/>
        <v>1</v>
      </c>
      <c r="M1088" s="21">
        <f t="shared" si="98"/>
        <v>0</v>
      </c>
      <c r="N1088" s="21">
        <f t="shared" si="99"/>
        <v>0</v>
      </c>
      <c r="O1088" s="21">
        <f t="shared" si="100"/>
        <v>1</v>
      </c>
      <c r="P1088" s="21">
        <f t="shared" si="101"/>
        <v>0</v>
      </c>
    </row>
    <row r="1089" spans="1:16">
      <c r="A1089" s="55">
        <v>18521</v>
      </c>
      <c r="B1089" s="55">
        <v>129</v>
      </c>
      <c r="C1089" s="55">
        <v>4985</v>
      </c>
      <c r="D1089" s="56">
        <v>21</v>
      </c>
      <c r="E1089" s="56">
        <v>94</v>
      </c>
      <c r="F1089" s="56">
        <v>132.19999999999999</v>
      </c>
      <c r="G1089" s="61">
        <v>0</v>
      </c>
      <c r="H1089" s="56">
        <v>-1</v>
      </c>
      <c r="I1089" s="56">
        <v>133.4</v>
      </c>
      <c r="J1089" s="57">
        <v>78232013</v>
      </c>
      <c r="K1089" s="21">
        <f t="shared" si="96"/>
        <v>0</v>
      </c>
      <c r="L1089" s="21">
        <f t="shared" si="97"/>
        <v>1</v>
      </c>
      <c r="M1089" s="21">
        <f t="shared" si="98"/>
        <v>0</v>
      </c>
      <c r="N1089" s="21">
        <f t="shared" si="99"/>
        <v>0</v>
      </c>
      <c r="O1089" s="21">
        <f t="shared" si="100"/>
        <v>1</v>
      </c>
      <c r="P1089" s="21">
        <f t="shared" si="101"/>
        <v>0</v>
      </c>
    </row>
    <row r="1090" spans="1:16">
      <c r="A1090" s="58">
        <v>13187</v>
      </c>
      <c r="B1090" s="58">
        <v>166</v>
      </c>
      <c r="C1090" s="58">
        <v>2281</v>
      </c>
      <c r="D1090" s="59">
        <v>21</v>
      </c>
      <c r="E1090" s="59">
        <v>114.4</v>
      </c>
      <c r="F1090" s="59">
        <v>132.1</v>
      </c>
      <c r="G1090" s="62">
        <v>0</v>
      </c>
      <c r="H1090" s="59">
        <v>-1</v>
      </c>
      <c r="I1090" s="59">
        <v>133.1</v>
      </c>
      <c r="J1090" s="60">
        <v>32634834</v>
      </c>
      <c r="K1090" s="21">
        <f t="shared" si="96"/>
        <v>0</v>
      </c>
      <c r="L1090" s="21">
        <f t="shared" si="97"/>
        <v>1</v>
      </c>
      <c r="M1090" s="21">
        <f t="shared" si="98"/>
        <v>0</v>
      </c>
      <c r="N1090" s="21">
        <f t="shared" si="99"/>
        <v>0</v>
      </c>
      <c r="O1090" s="21">
        <f t="shared" si="100"/>
        <v>1</v>
      </c>
      <c r="P1090" s="21">
        <f t="shared" si="101"/>
        <v>0</v>
      </c>
    </row>
    <row r="1091" spans="1:16">
      <c r="A1091" s="55">
        <v>9808</v>
      </c>
      <c r="B1091" s="55">
        <v>170</v>
      </c>
      <c r="C1091" s="55">
        <v>8635</v>
      </c>
      <c r="D1091" s="56">
        <v>21</v>
      </c>
      <c r="E1091" s="56">
        <v>135</v>
      </c>
      <c r="F1091" s="56">
        <v>132</v>
      </c>
      <c r="G1091" s="61">
        <v>0</v>
      </c>
      <c r="H1091" s="56">
        <v>-1</v>
      </c>
      <c r="I1091" s="56">
        <v>126</v>
      </c>
      <c r="J1091" s="57">
        <v>27741274</v>
      </c>
      <c r="K1091" s="21">
        <f t="shared" ref="K1091:K1154" si="102">G1091</f>
        <v>0</v>
      </c>
      <c r="L1091" s="21">
        <f t="shared" ref="L1091:L1154" si="103">IF(H1091=-1,1,0)</f>
        <v>1</v>
      </c>
      <c r="M1091" s="21">
        <f t="shared" ref="M1091:M1154" si="104">IF(G1091&lt;&gt;0,1,0)</f>
        <v>0</v>
      </c>
      <c r="N1091" s="21">
        <f t="shared" ref="N1091:N1154" si="105">IF(AND(L1091=1,M1091=1),1,0)</f>
        <v>0</v>
      </c>
      <c r="O1091" s="21">
        <f t="shared" ref="O1091:O1154" si="106">IF(AND(H1091=-1,G1091=0),1,0)</f>
        <v>1</v>
      </c>
      <c r="P1091" s="21">
        <f t="shared" ref="P1091:P1154" si="107">IF(AND(G1091&lt;&gt;0,H1091&lt;&gt;-1),1,0)</f>
        <v>0</v>
      </c>
    </row>
    <row r="1092" spans="1:16">
      <c r="A1092" s="55">
        <v>9997</v>
      </c>
      <c r="B1092" s="55">
        <v>170</v>
      </c>
      <c r="C1092" s="55">
        <v>2920</v>
      </c>
      <c r="D1092" s="56">
        <v>21</v>
      </c>
      <c r="E1092" s="56">
        <v>188.9</v>
      </c>
      <c r="F1092" s="56">
        <v>132</v>
      </c>
      <c r="G1092" s="61">
        <v>-23010</v>
      </c>
      <c r="H1092" s="56">
        <v>-1</v>
      </c>
      <c r="I1092" s="56">
        <v>0</v>
      </c>
      <c r="J1092" s="57">
        <v>31301912</v>
      </c>
      <c r="K1092" s="21">
        <f t="shared" si="102"/>
        <v>-23010</v>
      </c>
      <c r="L1092" s="21">
        <f t="shared" si="103"/>
        <v>1</v>
      </c>
      <c r="M1092" s="21">
        <f t="shared" si="104"/>
        <v>1</v>
      </c>
      <c r="N1092" s="21">
        <f t="shared" si="105"/>
        <v>1</v>
      </c>
      <c r="O1092" s="21">
        <f t="shared" si="106"/>
        <v>0</v>
      </c>
      <c r="P1092" s="21">
        <f t="shared" si="107"/>
        <v>0</v>
      </c>
    </row>
    <row r="1093" spans="1:16">
      <c r="A1093" s="55">
        <v>29484</v>
      </c>
      <c r="B1093" s="55">
        <v>200</v>
      </c>
      <c r="C1093" s="55">
        <v>6329</v>
      </c>
      <c r="D1093" s="56">
        <v>21</v>
      </c>
      <c r="E1093" s="56">
        <v>100.7</v>
      </c>
      <c r="F1093" s="56">
        <v>132</v>
      </c>
      <c r="G1093" s="61">
        <v>0</v>
      </c>
      <c r="H1093" s="56">
        <v>0</v>
      </c>
      <c r="I1093" s="56">
        <v>119.7</v>
      </c>
      <c r="J1093" s="57">
        <v>79242314</v>
      </c>
      <c r="K1093" s="21">
        <f t="shared" si="102"/>
        <v>0</v>
      </c>
      <c r="L1093" s="21">
        <f t="shared" si="103"/>
        <v>0</v>
      </c>
      <c r="M1093" s="21">
        <f t="shared" si="104"/>
        <v>0</v>
      </c>
      <c r="N1093" s="21">
        <f t="shared" si="105"/>
        <v>0</v>
      </c>
      <c r="O1093" s="21">
        <f t="shared" si="106"/>
        <v>0</v>
      </c>
      <c r="P1093" s="21">
        <f t="shared" si="107"/>
        <v>0</v>
      </c>
    </row>
    <row r="1094" spans="1:16">
      <c r="A1094" s="55">
        <v>29854</v>
      </c>
      <c r="B1094" s="55">
        <v>170</v>
      </c>
      <c r="C1094" s="55">
        <v>5516</v>
      </c>
      <c r="D1094" s="56">
        <v>23</v>
      </c>
      <c r="E1094" s="56">
        <v>174.9</v>
      </c>
      <c r="F1094" s="56">
        <v>131.9</v>
      </c>
      <c r="G1094" s="61">
        <v>0</v>
      </c>
      <c r="H1094" s="56">
        <v>-1</v>
      </c>
      <c r="I1094" s="56">
        <v>146.19999999999999</v>
      </c>
      <c r="J1094" s="57">
        <v>25263499</v>
      </c>
      <c r="K1094" s="21">
        <f t="shared" si="102"/>
        <v>0</v>
      </c>
      <c r="L1094" s="21">
        <f t="shared" si="103"/>
        <v>1</v>
      </c>
      <c r="M1094" s="21">
        <f t="shared" si="104"/>
        <v>0</v>
      </c>
      <c r="N1094" s="21">
        <f t="shared" si="105"/>
        <v>0</v>
      </c>
      <c r="O1094" s="21">
        <f t="shared" si="106"/>
        <v>1</v>
      </c>
      <c r="P1094" s="21">
        <f t="shared" si="107"/>
        <v>0</v>
      </c>
    </row>
    <row r="1095" spans="1:16">
      <c r="A1095" s="58">
        <v>7103</v>
      </c>
      <c r="B1095" s="58">
        <v>164</v>
      </c>
      <c r="C1095" s="58">
        <v>1170</v>
      </c>
      <c r="D1095" s="59">
        <v>21</v>
      </c>
      <c r="E1095" s="59">
        <v>227.8</v>
      </c>
      <c r="F1095" s="59">
        <v>131.9</v>
      </c>
      <c r="G1095" s="62">
        <v>0</v>
      </c>
      <c r="H1095" s="59">
        <v>0</v>
      </c>
      <c r="I1095" s="59">
        <v>117.1</v>
      </c>
      <c r="J1095" s="60">
        <v>10799686</v>
      </c>
      <c r="K1095" s="21">
        <f t="shared" si="102"/>
        <v>0</v>
      </c>
      <c r="L1095" s="21">
        <f t="shared" si="103"/>
        <v>0</v>
      </c>
      <c r="M1095" s="21">
        <f t="shared" si="104"/>
        <v>0</v>
      </c>
      <c r="N1095" s="21">
        <f t="shared" si="105"/>
        <v>0</v>
      </c>
      <c r="O1095" s="21">
        <f t="shared" si="106"/>
        <v>0</v>
      </c>
      <c r="P1095" s="21">
        <f t="shared" si="107"/>
        <v>0</v>
      </c>
    </row>
    <row r="1096" spans="1:16">
      <c r="A1096" s="58">
        <v>26990</v>
      </c>
      <c r="B1096" s="58">
        <v>170</v>
      </c>
      <c r="C1096" s="58">
        <v>9004</v>
      </c>
      <c r="D1096" s="59">
        <v>21</v>
      </c>
      <c r="E1096" s="59">
        <v>88</v>
      </c>
      <c r="F1096" s="59">
        <v>131.9</v>
      </c>
      <c r="G1096" s="62">
        <v>0</v>
      </c>
      <c r="H1096" s="59">
        <v>0</v>
      </c>
      <c r="I1096" s="59">
        <v>0</v>
      </c>
      <c r="J1096" s="60">
        <v>30032861</v>
      </c>
      <c r="K1096" s="21">
        <f t="shared" si="102"/>
        <v>0</v>
      </c>
      <c r="L1096" s="21">
        <f t="shared" si="103"/>
        <v>0</v>
      </c>
      <c r="M1096" s="21">
        <f t="shared" si="104"/>
        <v>0</v>
      </c>
      <c r="N1096" s="21">
        <f t="shared" si="105"/>
        <v>0</v>
      </c>
      <c r="O1096" s="21">
        <f t="shared" si="106"/>
        <v>0</v>
      </c>
      <c r="P1096" s="21">
        <f t="shared" si="107"/>
        <v>0</v>
      </c>
    </row>
    <row r="1097" spans="1:16">
      <c r="A1097" s="58">
        <v>27755</v>
      </c>
      <c r="B1097" s="58">
        <v>900</v>
      </c>
      <c r="C1097" s="58">
        <v>2827</v>
      </c>
      <c r="D1097" s="59">
        <v>21</v>
      </c>
      <c r="E1097" s="59">
        <v>154.80000000000001</v>
      </c>
      <c r="F1097" s="59">
        <v>131.9</v>
      </c>
      <c r="G1097" s="62">
        <v>-453788</v>
      </c>
      <c r="H1097" s="59">
        <v>1</v>
      </c>
      <c r="I1097" s="59">
        <v>133.5</v>
      </c>
      <c r="J1097" s="60">
        <v>21555002</v>
      </c>
      <c r="K1097" s="21">
        <f t="shared" si="102"/>
        <v>-453788</v>
      </c>
      <c r="L1097" s="21">
        <f t="shared" si="103"/>
        <v>0</v>
      </c>
      <c r="M1097" s="21">
        <f t="shared" si="104"/>
        <v>1</v>
      </c>
      <c r="N1097" s="21">
        <f t="shared" si="105"/>
        <v>0</v>
      </c>
      <c r="O1097" s="21">
        <f t="shared" si="106"/>
        <v>0</v>
      </c>
      <c r="P1097" s="21">
        <f t="shared" si="107"/>
        <v>1</v>
      </c>
    </row>
    <row r="1098" spans="1:16">
      <c r="A1098" s="55">
        <v>33786</v>
      </c>
      <c r="B1098" s="55">
        <v>199</v>
      </c>
      <c r="C1098" s="55">
        <v>8471</v>
      </c>
      <c r="D1098" s="56">
        <v>23</v>
      </c>
      <c r="E1098" s="56">
        <v>191.9</v>
      </c>
      <c r="F1098" s="56">
        <v>131.80000000000001</v>
      </c>
      <c r="G1098" s="61">
        <v>0</v>
      </c>
      <c r="H1098" s="56">
        <v>-1</v>
      </c>
      <c r="I1098" s="56">
        <v>134</v>
      </c>
      <c r="J1098" s="57">
        <v>69307310</v>
      </c>
      <c r="K1098" s="21">
        <f t="shared" si="102"/>
        <v>0</v>
      </c>
      <c r="L1098" s="21">
        <f t="shared" si="103"/>
        <v>1</v>
      </c>
      <c r="M1098" s="21">
        <f t="shared" si="104"/>
        <v>0</v>
      </c>
      <c r="N1098" s="21">
        <f t="shared" si="105"/>
        <v>0</v>
      </c>
      <c r="O1098" s="21">
        <f t="shared" si="106"/>
        <v>1</v>
      </c>
      <c r="P1098" s="21">
        <f t="shared" si="107"/>
        <v>0</v>
      </c>
    </row>
    <row r="1099" spans="1:16">
      <c r="A1099" s="58">
        <v>17559</v>
      </c>
      <c r="B1099" s="58">
        <v>129</v>
      </c>
      <c r="C1099" s="58">
        <v>5010</v>
      </c>
      <c r="D1099" s="59">
        <v>21</v>
      </c>
      <c r="E1099" s="59">
        <v>79.599999999999994</v>
      </c>
      <c r="F1099" s="59">
        <v>131.69999999999999</v>
      </c>
      <c r="G1099" s="62">
        <v>0</v>
      </c>
      <c r="H1099" s="59">
        <v>-1</v>
      </c>
      <c r="I1099" s="59">
        <v>111.8</v>
      </c>
      <c r="J1099" s="60">
        <v>26555477</v>
      </c>
      <c r="K1099" s="21">
        <f t="shared" si="102"/>
        <v>0</v>
      </c>
      <c r="L1099" s="21">
        <f t="shared" si="103"/>
        <v>1</v>
      </c>
      <c r="M1099" s="21">
        <f t="shared" si="104"/>
        <v>0</v>
      </c>
      <c r="N1099" s="21">
        <f t="shared" si="105"/>
        <v>0</v>
      </c>
      <c r="O1099" s="21">
        <f t="shared" si="106"/>
        <v>1</v>
      </c>
      <c r="P1099" s="21">
        <f t="shared" si="107"/>
        <v>0</v>
      </c>
    </row>
    <row r="1100" spans="1:16">
      <c r="A1100" s="58">
        <v>6045</v>
      </c>
      <c r="B1100" s="58">
        <v>164</v>
      </c>
      <c r="C1100" s="58">
        <v>1125</v>
      </c>
      <c r="D1100" s="59">
        <v>21</v>
      </c>
      <c r="E1100" s="59">
        <v>88.2</v>
      </c>
      <c r="F1100" s="59">
        <v>131.69999999999999</v>
      </c>
      <c r="G1100" s="62">
        <v>0</v>
      </c>
      <c r="H1100" s="59">
        <v>0</v>
      </c>
      <c r="I1100" s="59">
        <v>115.3</v>
      </c>
      <c r="J1100" s="60">
        <v>78857919</v>
      </c>
      <c r="K1100" s="21">
        <f t="shared" si="102"/>
        <v>0</v>
      </c>
      <c r="L1100" s="21">
        <f t="shared" si="103"/>
        <v>0</v>
      </c>
      <c r="M1100" s="21">
        <f t="shared" si="104"/>
        <v>0</v>
      </c>
      <c r="N1100" s="21">
        <f t="shared" si="105"/>
        <v>0</v>
      </c>
      <c r="O1100" s="21">
        <f t="shared" si="106"/>
        <v>0</v>
      </c>
      <c r="P1100" s="21">
        <f t="shared" si="107"/>
        <v>0</v>
      </c>
    </row>
    <row r="1101" spans="1:16">
      <c r="A1101" s="58">
        <v>30985</v>
      </c>
      <c r="B1101" s="58">
        <v>170</v>
      </c>
      <c r="C1101" s="58">
        <v>7299</v>
      </c>
      <c r="D1101" s="59">
        <v>21</v>
      </c>
      <c r="E1101" s="59">
        <v>133.6</v>
      </c>
      <c r="F1101" s="59">
        <v>131.69999999999999</v>
      </c>
      <c r="G1101" s="62">
        <v>0</v>
      </c>
      <c r="H1101" s="59">
        <v>0</v>
      </c>
      <c r="I1101" s="59">
        <v>128</v>
      </c>
      <c r="J1101" s="60">
        <v>21395099</v>
      </c>
      <c r="K1101" s="21">
        <f t="shared" si="102"/>
        <v>0</v>
      </c>
      <c r="L1101" s="21">
        <f t="shared" si="103"/>
        <v>0</v>
      </c>
      <c r="M1101" s="21">
        <f t="shared" si="104"/>
        <v>0</v>
      </c>
      <c r="N1101" s="21">
        <f t="shared" si="105"/>
        <v>0</v>
      </c>
      <c r="O1101" s="21">
        <f t="shared" si="106"/>
        <v>0</v>
      </c>
      <c r="P1101" s="21">
        <f t="shared" si="107"/>
        <v>0</v>
      </c>
    </row>
    <row r="1102" spans="1:16">
      <c r="A1102" s="58">
        <v>38286</v>
      </c>
      <c r="B1102" s="58">
        <v>130</v>
      </c>
      <c r="C1102" s="58">
        <v>1872</v>
      </c>
      <c r="D1102" s="59">
        <v>21</v>
      </c>
      <c r="E1102" s="59">
        <v>99</v>
      </c>
      <c r="F1102" s="59">
        <v>131.69999999999999</v>
      </c>
      <c r="G1102" s="62">
        <v>0</v>
      </c>
      <c r="H1102" s="59">
        <v>0</v>
      </c>
      <c r="I1102" s="59">
        <v>127.7</v>
      </c>
      <c r="J1102" s="60">
        <v>13119147</v>
      </c>
      <c r="K1102" s="21">
        <f t="shared" si="102"/>
        <v>0</v>
      </c>
      <c r="L1102" s="21">
        <f t="shared" si="103"/>
        <v>0</v>
      </c>
      <c r="M1102" s="21">
        <f t="shared" si="104"/>
        <v>0</v>
      </c>
      <c r="N1102" s="21">
        <f t="shared" si="105"/>
        <v>0</v>
      </c>
      <c r="O1102" s="21">
        <f t="shared" si="106"/>
        <v>0</v>
      </c>
      <c r="P1102" s="21">
        <f t="shared" si="107"/>
        <v>0</v>
      </c>
    </row>
    <row r="1103" spans="1:16">
      <c r="A1103" s="55">
        <v>16731</v>
      </c>
      <c r="B1103" s="55">
        <v>164</v>
      </c>
      <c r="C1103" s="55">
        <v>1483</v>
      </c>
      <c r="D1103" s="56">
        <v>21</v>
      </c>
      <c r="E1103" s="56">
        <v>174.1</v>
      </c>
      <c r="F1103" s="56">
        <v>131.6</v>
      </c>
      <c r="G1103" s="61">
        <v>0</v>
      </c>
      <c r="H1103" s="56">
        <v>-1</v>
      </c>
      <c r="I1103" s="56">
        <v>96.9</v>
      </c>
      <c r="J1103" s="57">
        <v>18299674</v>
      </c>
      <c r="K1103" s="21">
        <f t="shared" si="102"/>
        <v>0</v>
      </c>
      <c r="L1103" s="21">
        <f t="shared" si="103"/>
        <v>1</v>
      </c>
      <c r="M1103" s="21">
        <f t="shared" si="104"/>
        <v>0</v>
      </c>
      <c r="N1103" s="21">
        <f t="shared" si="105"/>
        <v>0</v>
      </c>
      <c r="O1103" s="21">
        <f t="shared" si="106"/>
        <v>1</v>
      </c>
      <c r="P1103" s="21">
        <f t="shared" si="107"/>
        <v>0</v>
      </c>
    </row>
    <row r="1104" spans="1:16">
      <c r="A1104" s="55">
        <v>38025</v>
      </c>
      <c r="B1104" s="55">
        <v>140</v>
      </c>
      <c r="C1104" s="55">
        <v>1840</v>
      </c>
      <c r="D1104" s="56">
        <v>23</v>
      </c>
      <c r="E1104" s="56">
        <v>162</v>
      </c>
      <c r="F1104" s="56">
        <v>131.6</v>
      </c>
      <c r="G1104" s="61">
        <v>0</v>
      </c>
      <c r="H1104" s="56">
        <v>0</v>
      </c>
      <c r="I1104" s="56">
        <v>151.6</v>
      </c>
      <c r="J1104" s="57">
        <v>12918305</v>
      </c>
      <c r="K1104" s="21">
        <f t="shared" si="102"/>
        <v>0</v>
      </c>
      <c r="L1104" s="21">
        <f t="shared" si="103"/>
        <v>0</v>
      </c>
      <c r="M1104" s="21">
        <f t="shared" si="104"/>
        <v>0</v>
      </c>
      <c r="N1104" s="21">
        <f t="shared" si="105"/>
        <v>0</v>
      </c>
      <c r="O1104" s="21">
        <f t="shared" si="106"/>
        <v>0</v>
      </c>
      <c r="P1104" s="21">
        <f t="shared" si="107"/>
        <v>0</v>
      </c>
    </row>
    <row r="1105" spans="1:16">
      <c r="A1105" s="58">
        <v>43981</v>
      </c>
      <c r="B1105" s="58">
        <v>200</v>
      </c>
      <c r="C1105" s="58">
        <v>8841</v>
      </c>
      <c r="D1105" s="59">
        <v>21</v>
      </c>
      <c r="E1105" s="59">
        <v>81.599999999999994</v>
      </c>
      <c r="F1105" s="59">
        <v>131.6</v>
      </c>
      <c r="G1105" s="62">
        <v>0</v>
      </c>
      <c r="H1105" s="59">
        <v>0</v>
      </c>
      <c r="I1105" s="59">
        <v>38.200000000000003</v>
      </c>
      <c r="J1105" s="60">
        <v>20760990</v>
      </c>
      <c r="K1105" s="21">
        <f t="shared" si="102"/>
        <v>0</v>
      </c>
      <c r="L1105" s="21">
        <f t="shared" si="103"/>
        <v>0</v>
      </c>
      <c r="M1105" s="21">
        <f t="shared" si="104"/>
        <v>0</v>
      </c>
      <c r="N1105" s="21">
        <f t="shared" si="105"/>
        <v>0</v>
      </c>
      <c r="O1105" s="21">
        <f t="shared" si="106"/>
        <v>0</v>
      </c>
      <c r="P1105" s="21">
        <f t="shared" si="107"/>
        <v>0</v>
      </c>
    </row>
    <row r="1106" spans="1:16">
      <c r="A1106" s="55">
        <v>51961</v>
      </c>
      <c r="B1106" s="55">
        <v>129</v>
      </c>
      <c r="C1106" s="55">
        <v>7309</v>
      </c>
      <c r="D1106" s="56">
        <v>21</v>
      </c>
      <c r="E1106" s="56">
        <v>163.80000000000001</v>
      </c>
      <c r="F1106" s="56">
        <v>131.5</v>
      </c>
      <c r="G1106" s="61">
        <v>0</v>
      </c>
      <c r="H1106" s="56">
        <v>0</v>
      </c>
      <c r="I1106" s="56">
        <v>141.30000000000001</v>
      </c>
      <c r="J1106" s="57">
        <v>64359614</v>
      </c>
      <c r="K1106" s="21">
        <f t="shared" si="102"/>
        <v>0</v>
      </c>
      <c r="L1106" s="21">
        <f t="shared" si="103"/>
        <v>0</v>
      </c>
      <c r="M1106" s="21">
        <f t="shared" si="104"/>
        <v>0</v>
      </c>
      <c r="N1106" s="21">
        <f t="shared" si="105"/>
        <v>0</v>
      </c>
      <c r="O1106" s="21">
        <f t="shared" si="106"/>
        <v>0</v>
      </c>
      <c r="P1106" s="21">
        <f t="shared" si="107"/>
        <v>0</v>
      </c>
    </row>
    <row r="1107" spans="1:16">
      <c r="A1107" s="55">
        <v>34601</v>
      </c>
      <c r="B1107" s="55">
        <v>155</v>
      </c>
      <c r="C1107" s="55">
        <v>6804</v>
      </c>
      <c r="D1107" s="56">
        <v>21</v>
      </c>
      <c r="E1107" s="56">
        <v>123.9</v>
      </c>
      <c r="F1107" s="56">
        <v>131.4</v>
      </c>
      <c r="G1107" s="61">
        <v>0</v>
      </c>
      <c r="H1107" s="56">
        <v>-1</v>
      </c>
      <c r="I1107" s="56">
        <v>150.19999999999999</v>
      </c>
      <c r="J1107" s="57">
        <v>21625248</v>
      </c>
      <c r="K1107" s="21">
        <f t="shared" si="102"/>
        <v>0</v>
      </c>
      <c r="L1107" s="21">
        <f t="shared" si="103"/>
        <v>1</v>
      </c>
      <c r="M1107" s="21">
        <f t="shared" si="104"/>
        <v>0</v>
      </c>
      <c r="N1107" s="21">
        <f t="shared" si="105"/>
        <v>0</v>
      </c>
      <c r="O1107" s="21">
        <f t="shared" si="106"/>
        <v>1</v>
      </c>
      <c r="P1107" s="21">
        <f t="shared" si="107"/>
        <v>0</v>
      </c>
    </row>
    <row r="1108" spans="1:16">
      <c r="A1108" s="58">
        <v>8584</v>
      </c>
      <c r="B1108" s="58">
        <v>129</v>
      </c>
      <c r="C1108" s="58">
        <v>307</v>
      </c>
      <c r="D1108" s="59">
        <v>21</v>
      </c>
      <c r="E1108" s="59">
        <v>109</v>
      </c>
      <c r="F1108" s="59">
        <v>131.30000000000001</v>
      </c>
      <c r="G1108" s="62">
        <v>0</v>
      </c>
      <c r="H1108" s="59">
        <v>-1</v>
      </c>
      <c r="I1108" s="59">
        <v>115.6</v>
      </c>
      <c r="J1108" s="60">
        <v>25466381</v>
      </c>
      <c r="K1108" s="21">
        <f t="shared" si="102"/>
        <v>0</v>
      </c>
      <c r="L1108" s="21">
        <f t="shared" si="103"/>
        <v>1</v>
      </c>
      <c r="M1108" s="21">
        <f t="shared" si="104"/>
        <v>0</v>
      </c>
      <c r="N1108" s="21">
        <f t="shared" si="105"/>
        <v>0</v>
      </c>
      <c r="O1108" s="21">
        <f t="shared" si="106"/>
        <v>1</v>
      </c>
      <c r="P1108" s="21">
        <f t="shared" si="107"/>
        <v>0</v>
      </c>
    </row>
    <row r="1109" spans="1:16">
      <c r="A1109" s="58">
        <v>4762</v>
      </c>
      <c r="B1109" s="58">
        <v>350</v>
      </c>
      <c r="C1109" s="58">
        <v>1080</v>
      </c>
      <c r="D1109" s="59">
        <v>31</v>
      </c>
      <c r="E1109" s="59">
        <v>137.6</v>
      </c>
      <c r="F1109" s="59">
        <v>131.19999999999999</v>
      </c>
      <c r="G1109" s="62">
        <v>0</v>
      </c>
      <c r="H1109" s="59">
        <v>0</v>
      </c>
      <c r="I1109" s="59">
        <v>113.6</v>
      </c>
      <c r="J1109" s="60">
        <v>13710678</v>
      </c>
      <c r="K1109" s="21">
        <f t="shared" si="102"/>
        <v>0</v>
      </c>
      <c r="L1109" s="21">
        <f t="shared" si="103"/>
        <v>0</v>
      </c>
      <c r="M1109" s="21">
        <f t="shared" si="104"/>
        <v>0</v>
      </c>
      <c r="N1109" s="21">
        <f t="shared" si="105"/>
        <v>0</v>
      </c>
      <c r="O1109" s="21">
        <f t="shared" si="106"/>
        <v>0</v>
      </c>
      <c r="P1109" s="21">
        <f t="shared" si="107"/>
        <v>0</v>
      </c>
    </row>
    <row r="1110" spans="1:16">
      <c r="A1110" s="58">
        <v>6039</v>
      </c>
      <c r="B1110" s="58">
        <v>170</v>
      </c>
      <c r="C1110" s="58">
        <v>1209</v>
      </c>
      <c r="D1110" s="59">
        <v>23</v>
      </c>
      <c r="E1110" s="59">
        <v>181.8</v>
      </c>
      <c r="F1110" s="59">
        <v>131</v>
      </c>
      <c r="G1110" s="62">
        <v>0</v>
      </c>
      <c r="H1110" s="59">
        <v>-1</v>
      </c>
      <c r="I1110" s="59">
        <v>136</v>
      </c>
      <c r="J1110" s="60">
        <v>76857415</v>
      </c>
      <c r="K1110" s="21">
        <f t="shared" si="102"/>
        <v>0</v>
      </c>
      <c r="L1110" s="21">
        <f t="shared" si="103"/>
        <v>1</v>
      </c>
      <c r="M1110" s="21">
        <f t="shared" si="104"/>
        <v>0</v>
      </c>
      <c r="N1110" s="21">
        <f t="shared" si="105"/>
        <v>0</v>
      </c>
      <c r="O1110" s="21">
        <f t="shared" si="106"/>
        <v>1</v>
      </c>
      <c r="P1110" s="21">
        <f t="shared" si="107"/>
        <v>0</v>
      </c>
    </row>
    <row r="1111" spans="1:16">
      <c r="A1111" s="55">
        <v>34825</v>
      </c>
      <c r="B1111" s="55">
        <v>170</v>
      </c>
      <c r="C1111" s="55">
        <v>7344</v>
      </c>
      <c r="D1111" s="56">
        <v>21</v>
      </c>
      <c r="E1111" s="56">
        <v>66.8</v>
      </c>
      <c r="F1111" s="56">
        <v>131</v>
      </c>
      <c r="G1111" s="61">
        <v>0</v>
      </c>
      <c r="H1111" s="56">
        <v>0</v>
      </c>
      <c r="I1111" s="56">
        <v>115</v>
      </c>
      <c r="J1111" s="57">
        <v>25016610</v>
      </c>
      <c r="K1111" s="21">
        <f t="shared" si="102"/>
        <v>0</v>
      </c>
      <c r="L1111" s="21">
        <f t="shared" si="103"/>
        <v>0</v>
      </c>
      <c r="M1111" s="21">
        <f t="shared" si="104"/>
        <v>0</v>
      </c>
      <c r="N1111" s="21">
        <f t="shared" si="105"/>
        <v>0</v>
      </c>
      <c r="O1111" s="21">
        <f t="shared" si="106"/>
        <v>0</v>
      </c>
      <c r="P1111" s="21">
        <f t="shared" si="107"/>
        <v>0</v>
      </c>
    </row>
    <row r="1112" spans="1:16">
      <c r="A1112" s="58">
        <v>662</v>
      </c>
      <c r="B1112" s="58">
        <v>900</v>
      </c>
      <c r="C1112" s="58">
        <v>2241</v>
      </c>
      <c r="D1112" s="59">
        <v>21</v>
      </c>
      <c r="E1112" s="59">
        <v>141.1</v>
      </c>
      <c r="F1112" s="59">
        <v>131</v>
      </c>
      <c r="G1112" s="62">
        <v>0</v>
      </c>
      <c r="H1112" s="59">
        <v>1</v>
      </c>
      <c r="I1112" s="59">
        <v>53.3</v>
      </c>
      <c r="J1112" s="60">
        <v>17788086</v>
      </c>
      <c r="K1112" s="21">
        <f t="shared" si="102"/>
        <v>0</v>
      </c>
      <c r="L1112" s="21">
        <f t="shared" si="103"/>
        <v>0</v>
      </c>
      <c r="M1112" s="21">
        <f t="shared" si="104"/>
        <v>0</v>
      </c>
      <c r="N1112" s="21">
        <f t="shared" si="105"/>
        <v>0</v>
      </c>
      <c r="O1112" s="21">
        <f t="shared" si="106"/>
        <v>0</v>
      </c>
      <c r="P1112" s="21">
        <f t="shared" si="107"/>
        <v>0</v>
      </c>
    </row>
    <row r="1113" spans="1:16">
      <c r="A1113" s="58">
        <v>21411</v>
      </c>
      <c r="B1113" s="58">
        <v>129</v>
      </c>
      <c r="C1113" s="58">
        <v>5108</v>
      </c>
      <c r="D1113" s="59">
        <v>21</v>
      </c>
      <c r="E1113" s="59">
        <v>125.8</v>
      </c>
      <c r="F1113" s="59">
        <v>131</v>
      </c>
      <c r="G1113" s="62">
        <v>-138478</v>
      </c>
      <c r="H1113" s="59">
        <v>1</v>
      </c>
      <c r="I1113" s="59">
        <v>117.5</v>
      </c>
      <c r="J1113" s="60">
        <v>27648622</v>
      </c>
      <c r="K1113" s="21">
        <f t="shared" si="102"/>
        <v>-138478</v>
      </c>
      <c r="L1113" s="21">
        <f t="shared" si="103"/>
        <v>0</v>
      </c>
      <c r="M1113" s="21">
        <f t="shared" si="104"/>
        <v>1</v>
      </c>
      <c r="N1113" s="21">
        <f t="shared" si="105"/>
        <v>0</v>
      </c>
      <c r="O1113" s="21">
        <f t="shared" si="106"/>
        <v>0</v>
      </c>
      <c r="P1113" s="21">
        <f t="shared" si="107"/>
        <v>1</v>
      </c>
    </row>
    <row r="1114" spans="1:16">
      <c r="A1114" s="55">
        <v>25087</v>
      </c>
      <c r="B1114" s="55">
        <v>128</v>
      </c>
      <c r="C1114" s="55">
        <v>2666</v>
      </c>
      <c r="D1114" s="56">
        <v>21</v>
      </c>
      <c r="E1114" s="56">
        <v>106.3</v>
      </c>
      <c r="F1114" s="56">
        <v>131</v>
      </c>
      <c r="G1114" s="61">
        <v>0</v>
      </c>
      <c r="H1114" s="56">
        <v>1</v>
      </c>
      <c r="I1114" s="56">
        <v>125</v>
      </c>
      <c r="J1114" s="57">
        <v>26437229</v>
      </c>
      <c r="K1114" s="21">
        <f t="shared" si="102"/>
        <v>0</v>
      </c>
      <c r="L1114" s="21">
        <f t="shared" si="103"/>
        <v>0</v>
      </c>
      <c r="M1114" s="21">
        <f t="shared" si="104"/>
        <v>0</v>
      </c>
      <c r="N1114" s="21">
        <f t="shared" si="105"/>
        <v>0</v>
      </c>
      <c r="O1114" s="21">
        <f t="shared" si="106"/>
        <v>0</v>
      </c>
      <c r="P1114" s="21">
        <f t="shared" si="107"/>
        <v>0</v>
      </c>
    </row>
    <row r="1115" spans="1:16">
      <c r="A1115" s="55">
        <v>9495</v>
      </c>
      <c r="B1115" s="55">
        <v>166</v>
      </c>
      <c r="C1115" s="55">
        <v>4215</v>
      </c>
      <c r="D1115" s="56">
        <v>21</v>
      </c>
      <c r="E1115" s="56">
        <v>140.4</v>
      </c>
      <c r="F1115" s="56">
        <v>130.69999999999999</v>
      </c>
      <c r="G1115" s="61">
        <v>0</v>
      </c>
      <c r="H1115" s="56">
        <v>0</v>
      </c>
      <c r="I1115" s="56">
        <v>110.1</v>
      </c>
      <c r="J1115" s="57">
        <v>11544045</v>
      </c>
      <c r="K1115" s="21">
        <f t="shared" si="102"/>
        <v>0</v>
      </c>
      <c r="L1115" s="21">
        <f t="shared" si="103"/>
        <v>0</v>
      </c>
      <c r="M1115" s="21">
        <f t="shared" si="104"/>
        <v>0</v>
      </c>
      <c r="N1115" s="21">
        <f t="shared" si="105"/>
        <v>0</v>
      </c>
      <c r="O1115" s="21">
        <f t="shared" si="106"/>
        <v>0</v>
      </c>
      <c r="P1115" s="21">
        <f t="shared" si="107"/>
        <v>0</v>
      </c>
    </row>
    <row r="1116" spans="1:16">
      <c r="A1116" s="58">
        <v>7168</v>
      </c>
      <c r="B1116" s="58">
        <v>155</v>
      </c>
      <c r="C1116" s="58">
        <v>1116</v>
      </c>
      <c r="D1116" s="59">
        <v>21</v>
      </c>
      <c r="E1116" s="59">
        <v>88</v>
      </c>
      <c r="F1116" s="59">
        <v>130.6</v>
      </c>
      <c r="G1116" s="62">
        <v>0</v>
      </c>
      <c r="H1116" s="59">
        <v>-1</v>
      </c>
      <c r="I1116" s="59">
        <v>106</v>
      </c>
      <c r="J1116" s="60">
        <v>17138731</v>
      </c>
      <c r="K1116" s="21">
        <f t="shared" si="102"/>
        <v>0</v>
      </c>
      <c r="L1116" s="21">
        <f t="shared" si="103"/>
        <v>1</v>
      </c>
      <c r="M1116" s="21">
        <f t="shared" si="104"/>
        <v>0</v>
      </c>
      <c r="N1116" s="21">
        <f t="shared" si="105"/>
        <v>0</v>
      </c>
      <c r="O1116" s="21">
        <f t="shared" si="106"/>
        <v>1</v>
      </c>
      <c r="P1116" s="21">
        <f t="shared" si="107"/>
        <v>0</v>
      </c>
    </row>
    <row r="1117" spans="1:16">
      <c r="A1117" s="58">
        <v>32477</v>
      </c>
      <c r="B1117" s="58">
        <v>129</v>
      </c>
      <c r="C1117" s="58">
        <v>8353</v>
      </c>
      <c r="D1117" s="59">
        <v>21</v>
      </c>
      <c r="E1117" s="59">
        <v>80</v>
      </c>
      <c r="F1117" s="59">
        <v>130.6</v>
      </c>
      <c r="G1117" s="62">
        <v>0</v>
      </c>
      <c r="H1117" s="59">
        <v>-1</v>
      </c>
      <c r="I1117" s="59">
        <v>114.1</v>
      </c>
      <c r="J1117" s="60">
        <v>21680087</v>
      </c>
      <c r="K1117" s="21">
        <f t="shared" si="102"/>
        <v>0</v>
      </c>
      <c r="L1117" s="21">
        <f t="shared" si="103"/>
        <v>1</v>
      </c>
      <c r="M1117" s="21">
        <f t="shared" si="104"/>
        <v>0</v>
      </c>
      <c r="N1117" s="21">
        <f t="shared" si="105"/>
        <v>0</v>
      </c>
      <c r="O1117" s="21">
        <f t="shared" si="106"/>
        <v>1</v>
      </c>
      <c r="P1117" s="21">
        <f t="shared" si="107"/>
        <v>0</v>
      </c>
    </row>
    <row r="1118" spans="1:16">
      <c r="A1118" s="58">
        <v>18438</v>
      </c>
      <c r="B1118" s="58">
        <v>900</v>
      </c>
      <c r="C1118" s="58">
        <v>5862</v>
      </c>
      <c r="D1118" s="59">
        <v>21</v>
      </c>
      <c r="E1118" s="59">
        <v>118.8</v>
      </c>
      <c r="F1118" s="59">
        <v>130.5</v>
      </c>
      <c r="G1118" s="62">
        <v>0</v>
      </c>
      <c r="H1118" s="59">
        <v>-1</v>
      </c>
      <c r="I1118" s="59">
        <v>110</v>
      </c>
      <c r="J1118" s="60">
        <v>32411436</v>
      </c>
      <c r="K1118" s="21">
        <f t="shared" si="102"/>
        <v>0</v>
      </c>
      <c r="L1118" s="21">
        <f t="shared" si="103"/>
        <v>1</v>
      </c>
      <c r="M1118" s="21">
        <f t="shared" si="104"/>
        <v>0</v>
      </c>
      <c r="N1118" s="21">
        <f t="shared" si="105"/>
        <v>0</v>
      </c>
      <c r="O1118" s="21">
        <f t="shared" si="106"/>
        <v>1</v>
      </c>
      <c r="P1118" s="21">
        <f t="shared" si="107"/>
        <v>0</v>
      </c>
    </row>
    <row r="1119" spans="1:16">
      <c r="A1119" s="58">
        <v>44885</v>
      </c>
      <c r="B1119" s="58">
        <v>129</v>
      </c>
      <c r="C1119" s="58">
        <v>5144</v>
      </c>
      <c r="D1119" s="59">
        <v>21</v>
      </c>
      <c r="E1119" s="59">
        <v>131.4</v>
      </c>
      <c r="F1119" s="59">
        <v>130.4</v>
      </c>
      <c r="G1119" s="62">
        <v>0</v>
      </c>
      <c r="H1119" s="59">
        <v>-1</v>
      </c>
      <c r="I1119" s="59">
        <v>115</v>
      </c>
      <c r="J1119" s="60">
        <v>20710330</v>
      </c>
      <c r="K1119" s="21">
        <f t="shared" si="102"/>
        <v>0</v>
      </c>
      <c r="L1119" s="21">
        <f t="shared" si="103"/>
        <v>1</v>
      </c>
      <c r="M1119" s="21">
        <f t="shared" si="104"/>
        <v>0</v>
      </c>
      <c r="N1119" s="21">
        <f t="shared" si="105"/>
        <v>0</v>
      </c>
      <c r="O1119" s="21">
        <f t="shared" si="106"/>
        <v>1</v>
      </c>
      <c r="P1119" s="21">
        <f t="shared" si="107"/>
        <v>0</v>
      </c>
    </row>
    <row r="1120" spans="1:16">
      <c r="A1120" s="55">
        <v>14030</v>
      </c>
      <c r="B1120" s="55">
        <v>175</v>
      </c>
      <c r="C1120" s="55">
        <v>6005</v>
      </c>
      <c r="D1120" s="56">
        <v>21</v>
      </c>
      <c r="E1120" s="56">
        <v>144.1</v>
      </c>
      <c r="F1120" s="56">
        <v>130.30000000000001</v>
      </c>
      <c r="G1120" s="61">
        <v>0</v>
      </c>
      <c r="H1120" s="56">
        <v>-2</v>
      </c>
      <c r="I1120" s="56">
        <v>105.2</v>
      </c>
      <c r="J1120" s="57">
        <v>17697498</v>
      </c>
      <c r="K1120" s="21">
        <f t="shared" si="102"/>
        <v>0</v>
      </c>
      <c r="L1120" s="21">
        <f t="shared" si="103"/>
        <v>0</v>
      </c>
      <c r="M1120" s="21">
        <f t="shared" si="104"/>
        <v>0</v>
      </c>
      <c r="N1120" s="21">
        <f t="shared" si="105"/>
        <v>0</v>
      </c>
      <c r="O1120" s="21">
        <f t="shared" si="106"/>
        <v>0</v>
      </c>
      <c r="P1120" s="21">
        <f t="shared" si="107"/>
        <v>0</v>
      </c>
    </row>
    <row r="1121" spans="1:16">
      <c r="A1121" s="55">
        <v>13670</v>
      </c>
      <c r="B1121" s="55">
        <v>164</v>
      </c>
      <c r="C1121" s="55">
        <v>3751</v>
      </c>
      <c r="D1121" s="56">
        <v>21</v>
      </c>
      <c r="E1121" s="56">
        <v>98.2</v>
      </c>
      <c r="F1121" s="56">
        <v>130.30000000000001</v>
      </c>
      <c r="G1121" s="61">
        <v>0</v>
      </c>
      <c r="H1121" s="56">
        <v>-1</v>
      </c>
      <c r="I1121" s="56">
        <v>148.6</v>
      </c>
      <c r="J1121" s="57">
        <v>20581484</v>
      </c>
      <c r="K1121" s="21">
        <f t="shared" si="102"/>
        <v>0</v>
      </c>
      <c r="L1121" s="21">
        <f t="shared" si="103"/>
        <v>1</v>
      </c>
      <c r="M1121" s="21">
        <f t="shared" si="104"/>
        <v>0</v>
      </c>
      <c r="N1121" s="21">
        <f t="shared" si="105"/>
        <v>0</v>
      </c>
      <c r="O1121" s="21">
        <f t="shared" si="106"/>
        <v>1</v>
      </c>
      <c r="P1121" s="21">
        <f t="shared" si="107"/>
        <v>0</v>
      </c>
    </row>
    <row r="1122" spans="1:16">
      <c r="A1122" s="58">
        <v>55740</v>
      </c>
      <c r="B1122" s="58">
        <v>350</v>
      </c>
      <c r="C1122" s="58">
        <v>5203</v>
      </c>
      <c r="D1122" s="59">
        <v>21</v>
      </c>
      <c r="E1122" s="59">
        <v>49.4</v>
      </c>
      <c r="F1122" s="59">
        <v>130.19999999999999</v>
      </c>
      <c r="G1122" s="62">
        <v>0</v>
      </c>
      <c r="H1122" s="59">
        <v>0</v>
      </c>
      <c r="I1122" s="59">
        <v>126.7</v>
      </c>
      <c r="J1122" s="60">
        <v>86423316</v>
      </c>
      <c r="K1122" s="21">
        <f t="shared" si="102"/>
        <v>0</v>
      </c>
      <c r="L1122" s="21">
        <f t="shared" si="103"/>
        <v>0</v>
      </c>
      <c r="M1122" s="21">
        <f t="shared" si="104"/>
        <v>0</v>
      </c>
      <c r="N1122" s="21">
        <f t="shared" si="105"/>
        <v>0</v>
      </c>
      <c r="O1122" s="21">
        <f t="shared" si="106"/>
        <v>0</v>
      </c>
      <c r="P1122" s="21">
        <f t="shared" si="107"/>
        <v>0</v>
      </c>
    </row>
    <row r="1123" spans="1:16">
      <c r="A1123" s="58">
        <v>2158</v>
      </c>
      <c r="B1123" s="58">
        <v>155</v>
      </c>
      <c r="C1123" s="58">
        <v>3812</v>
      </c>
      <c r="D1123" s="59">
        <v>21</v>
      </c>
      <c r="E1123" s="59">
        <v>81.599999999999994</v>
      </c>
      <c r="F1123" s="59">
        <v>130</v>
      </c>
      <c r="G1123" s="62">
        <v>0</v>
      </c>
      <c r="H1123" s="59">
        <v>-2</v>
      </c>
      <c r="I1123" s="59">
        <v>130</v>
      </c>
      <c r="J1123" s="60">
        <v>17662384</v>
      </c>
      <c r="K1123" s="21">
        <f t="shared" si="102"/>
        <v>0</v>
      </c>
      <c r="L1123" s="21">
        <f t="shared" si="103"/>
        <v>0</v>
      </c>
      <c r="M1123" s="21">
        <f t="shared" si="104"/>
        <v>0</v>
      </c>
      <c r="N1123" s="21">
        <f t="shared" si="105"/>
        <v>0</v>
      </c>
      <c r="O1123" s="21">
        <f t="shared" si="106"/>
        <v>0</v>
      </c>
      <c r="P1123" s="21">
        <f t="shared" si="107"/>
        <v>0</v>
      </c>
    </row>
    <row r="1124" spans="1:16">
      <c r="A1124" s="58">
        <v>31914</v>
      </c>
      <c r="B1124" s="58">
        <v>101</v>
      </c>
      <c r="C1124" s="58">
        <v>6405</v>
      </c>
      <c r="D1124" s="59">
        <v>21</v>
      </c>
      <c r="E1124" s="59">
        <v>115.9</v>
      </c>
      <c r="F1124" s="59">
        <v>130</v>
      </c>
      <c r="G1124" s="62">
        <v>0</v>
      </c>
      <c r="H1124" s="59">
        <v>-1</v>
      </c>
      <c r="I1124" s="59">
        <v>103.1</v>
      </c>
      <c r="J1124" s="60">
        <v>21669946</v>
      </c>
      <c r="K1124" s="21">
        <f t="shared" si="102"/>
        <v>0</v>
      </c>
      <c r="L1124" s="21">
        <f t="shared" si="103"/>
        <v>1</v>
      </c>
      <c r="M1124" s="21">
        <f t="shared" si="104"/>
        <v>0</v>
      </c>
      <c r="N1124" s="21">
        <f t="shared" si="105"/>
        <v>0</v>
      </c>
      <c r="O1124" s="21">
        <f t="shared" si="106"/>
        <v>1</v>
      </c>
      <c r="P1124" s="21">
        <f t="shared" si="107"/>
        <v>0</v>
      </c>
    </row>
    <row r="1125" spans="1:16">
      <c r="A1125" s="55">
        <v>36304</v>
      </c>
      <c r="B1125" s="55">
        <v>140</v>
      </c>
      <c r="C1125" s="55">
        <v>1182</v>
      </c>
      <c r="D1125" s="56">
        <v>21</v>
      </c>
      <c r="E1125" s="56">
        <v>114.7</v>
      </c>
      <c r="F1125" s="56">
        <v>130</v>
      </c>
      <c r="G1125" s="61">
        <v>0</v>
      </c>
      <c r="H1125" s="56">
        <v>-1</v>
      </c>
      <c r="I1125" s="56">
        <v>155</v>
      </c>
      <c r="J1125" s="57">
        <v>26473322</v>
      </c>
      <c r="K1125" s="21">
        <f t="shared" si="102"/>
        <v>0</v>
      </c>
      <c r="L1125" s="21">
        <f t="shared" si="103"/>
        <v>1</v>
      </c>
      <c r="M1125" s="21">
        <f t="shared" si="104"/>
        <v>0</v>
      </c>
      <c r="N1125" s="21">
        <f t="shared" si="105"/>
        <v>0</v>
      </c>
      <c r="O1125" s="21">
        <f t="shared" si="106"/>
        <v>1</v>
      </c>
      <c r="P1125" s="21">
        <f t="shared" si="107"/>
        <v>0</v>
      </c>
    </row>
    <row r="1126" spans="1:16">
      <c r="A1126" s="58">
        <v>21863</v>
      </c>
      <c r="B1126" s="58">
        <v>170</v>
      </c>
      <c r="C1126" s="58">
        <v>7346</v>
      </c>
      <c r="D1126" s="59">
        <v>21</v>
      </c>
      <c r="E1126" s="59">
        <v>71.8</v>
      </c>
      <c r="F1126" s="59">
        <v>130</v>
      </c>
      <c r="G1126" s="62">
        <v>0</v>
      </c>
      <c r="H1126" s="59">
        <v>0</v>
      </c>
      <c r="I1126" s="59">
        <v>108</v>
      </c>
      <c r="J1126" s="60">
        <v>25089545</v>
      </c>
      <c r="K1126" s="21">
        <f t="shared" si="102"/>
        <v>0</v>
      </c>
      <c r="L1126" s="21">
        <f t="shared" si="103"/>
        <v>0</v>
      </c>
      <c r="M1126" s="21">
        <f t="shared" si="104"/>
        <v>0</v>
      </c>
      <c r="N1126" s="21">
        <f t="shared" si="105"/>
        <v>0</v>
      </c>
      <c r="O1126" s="21">
        <f t="shared" si="106"/>
        <v>0</v>
      </c>
      <c r="P1126" s="21">
        <f t="shared" si="107"/>
        <v>0</v>
      </c>
    </row>
    <row r="1127" spans="1:16">
      <c r="A1127" s="58">
        <v>17138</v>
      </c>
      <c r="B1127" s="58">
        <v>129</v>
      </c>
      <c r="C1127" s="58">
        <v>8501</v>
      </c>
      <c r="D1127" s="59">
        <v>21</v>
      </c>
      <c r="E1127" s="59">
        <v>85.7</v>
      </c>
      <c r="F1127" s="59">
        <v>129.80000000000001</v>
      </c>
      <c r="G1127" s="62">
        <v>-28807</v>
      </c>
      <c r="H1127" s="59">
        <v>-1</v>
      </c>
      <c r="I1127" s="59">
        <v>103.7</v>
      </c>
      <c r="J1127" s="60">
        <v>76544719</v>
      </c>
      <c r="K1127" s="21">
        <f t="shared" si="102"/>
        <v>-28807</v>
      </c>
      <c r="L1127" s="21">
        <f t="shared" si="103"/>
        <v>1</v>
      </c>
      <c r="M1127" s="21">
        <f t="shared" si="104"/>
        <v>1</v>
      </c>
      <c r="N1127" s="21">
        <f t="shared" si="105"/>
        <v>1</v>
      </c>
      <c r="O1127" s="21">
        <f t="shared" si="106"/>
        <v>0</v>
      </c>
      <c r="P1127" s="21">
        <f t="shared" si="107"/>
        <v>0</v>
      </c>
    </row>
    <row r="1128" spans="1:16">
      <c r="A1128" s="58">
        <v>41199</v>
      </c>
      <c r="B1128" s="58">
        <v>164</v>
      </c>
      <c r="C1128" s="58">
        <v>1805</v>
      </c>
      <c r="D1128" s="59">
        <v>21</v>
      </c>
      <c r="E1128" s="59">
        <v>78.7</v>
      </c>
      <c r="F1128" s="59">
        <v>129.5</v>
      </c>
      <c r="G1128" s="62">
        <v>0</v>
      </c>
      <c r="H1128" s="59">
        <v>0</v>
      </c>
      <c r="I1128" s="59">
        <v>145.1</v>
      </c>
      <c r="J1128" s="60">
        <v>13591679</v>
      </c>
      <c r="K1128" s="21">
        <f t="shared" si="102"/>
        <v>0</v>
      </c>
      <c r="L1128" s="21">
        <f t="shared" si="103"/>
        <v>0</v>
      </c>
      <c r="M1128" s="21">
        <f t="shared" si="104"/>
        <v>0</v>
      </c>
      <c r="N1128" s="21">
        <f t="shared" si="105"/>
        <v>0</v>
      </c>
      <c r="O1128" s="21">
        <f t="shared" si="106"/>
        <v>0</v>
      </c>
      <c r="P1128" s="21">
        <f t="shared" si="107"/>
        <v>0</v>
      </c>
    </row>
    <row r="1129" spans="1:16">
      <c r="A1129" s="55">
        <v>52259</v>
      </c>
      <c r="B1129" s="55">
        <v>129</v>
      </c>
      <c r="C1129" s="55">
        <v>7948</v>
      </c>
      <c r="D1129" s="56">
        <v>21</v>
      </c>
      <c r="E1129" s="56">
        <v>116.3</v>
      </c>
      <c r="F1129" s="56">
        <v>129.5</v>
      </c>
      <c r="G1129" s="61">
        <v>0</v>
      </c>
      <c r="H1129" s="56">
        <v>0</v>
      </c>
      <c r="I1129" s="56">
        <v>120.7</v>
      </c>
      <c r="J1129" s="57">
        <v>86425610</v>
      </c>
      <c r="K1129" s="21">
        <f t="shared" si="102"/>
        <v>0</v>
      </c>
      <c r="L1129" s="21">
        <f t="shared" si="103"/>
        <v>0</v>
      </c>
      <c r="M1129" s="21">
        <f t="shared" si="104"/>
        <v>0</v>
      </c>
      <c r="N1129" s="21">
        <f t="shared" si="105"/>
        <v>0</v>
      </c>
      <c r="O1129" s="21">
        <f t="shared" si="106"/>
        <v>0</v>
      </c>
      <c r="P1129" s="21">
        <f t="shared" si="107"/>
        <v>0</v>
      </c>
    </row>
    <row r="1130" spans="1:16">
      <c r="A1130" s="55">
        <v>2239</v>
      </c>
      <c r="B1130" s="55">
        <v>199</v>
      </c>
      <c r="C1130" s="55">
        <v>497</v>
      </c>
      <c r="D1130" s="56">
        <v>21</v>
      </c>
      <c r="E1130" s="56">
        <v>118.2</v>
      </c>
      <c r="F1130" s="56">
        <v>129.4</v>
      </c>
      <c r="G1130" s="61">
        <v>0</v>
      </c>
      <c r="H1130" s="56">
        <v>0</v>
      </c>
      <c r="I1130" s="56">
        <v>110.7</v>
      </c>
      <c r="J1130" s="57">
        <v>25262603</v>
      </c>
      <c r="K1130" s="21">
        <f t="shared" si="102"/>
        <v>0</v>
      </c>
      <c r="L1130" s="21">
        <f t="shared" si="103"/>
        <v>0</v>
      </c>
      <c r="M1130" s="21">
        <f t="shared" si="104"/>
        <v>0</v>
      </c>
      <c r="N1130" s="21">
        <f t="shared" si="105"/>
        <v>0</v>
      </c>
      <c r="O1130" s="21">
        <f t="shared" si="106"/>
        <v>0</v>
      </c>
      <c r="P1130" s="21">
        <f t="shared" si="107"/>
        <v>0</v>
      </c>
    </row>
    <row r="1131" spans="1:16">
      <c r="A1131" s="58">
        <v>30220</v>
      </c>
      <c r="B1131" s="58">
        <v>155</v>
      </c>
      <c r="C1131" s="58">
        <v>4429</v>
      </c>
      <c r="D1131" s="59">
        <v>21</v>
      </c>
      <c r="E1131" s="59">
        <v>121.9</v>
      </c>
      <c r="F1131" s="59">
        <v>129.19999999999999</v>
      </c>
      <c r="G1131" s="62">
        <v>0</v>
      </c>
      <c r="H1131" s="59">
        <v>-1</v>
      </c>
      <c r="I1131" s="59">
        <v>139.80000000000001</v>
      </c>
      <c r="J1131" s="60">
        <v>13169780</v>
      </c>
      <c r="K1131" s="21">
        <f t="shared" si="102"/>
        <v>0</v>
      </c>
      <c r="L1131" s="21">
        <f t="shared" si="103"/>
        <v>1</v>
      </c>
      <c r="M1131" s="21">
        <f t="shared" si="104"/>
        <v>0</v>
      </c>
      <c r="N1131" s="21">
        <f t="shared" si="105"/>
        <v>0</v>
      </c>
      <c r="O1131" s="21">
        <f t="shared" si="106"/>
        <v>1</v>
      </c>
      <c r="P1131" s="21">
        <f t="shared" si="107"/>
        <v>0</v>
      </c>
    </row>
    <row r="1132" spans="1:16">
      <c r="A1132" s="55">
        <v>46136</v>
      </c>
      <c r="B1132" s="55">
        <v>155</v>
      </c>
      <c r="C1132" s="55">
        <v>1203</v>
      </c>
      <c r="D1132" s="56">
        <v>21</v>
      </c>
      <c r="E1132" s="56">
        <v>105.5</v>
      </c>
      <c r="F1132" s="56">
        <v>129.19999999999999</v>
      </c>
      <c r="G1132" s="61">
        <v>0</v>
      </c>
      <c r="H1132" s="56">
        <v>-1</v>
      </c>
      <c r="I1132" s="56">
        <v>114.8</v>
      </c>
      <c r="J1132" s="57">
        <v>31410193</v>
      </c>
      <c r="K1132" s="21">
        <f t="shared" si="102"/>
        <v>0</v>
      </c>
      <c r="L1132" s="21">
        <f t="shared" si="103"/>
        <v>1</v>
      </c>
      <c r="M1132" s="21">
        <f t="shared" si="104"/>
        <v>0</v>
      </c>
      <c r="N1132" s="21">
        <f t="shared" si="105"/>
        <v>0</v>
      </c>
      <c r="O1132" s="21">
        <f t="shared" si="106"/>
        <v>1</v>
      </c>
      <c r="P1132" s="21">
        <f t="shared" si="107"/>
        <v>0</v>
      </c>
    </row>
    <row r="1133" spans="1:16">
      <c r="A1133" s="55">
        <v>41011</v>
      </c>
      <c r="B1133" s="55">
        <v>164</v>
      </c>
      <c r="C1133" s="55">
        <v>2137</v>
      </c>
      <c r="D1133" s="56">
        <v>21</v>
      </c>
      <c r="E1133" s="56">
        <v>115.8</v>
      </c>
      <c r="F1133" s="56">
        <v>129.19999999999999</v>
      </c>
      <c r="G1133" s="61">
        <v>0</v>
      </c>
      <c r="H1133" s="56">
        <v>0</v>
      </c>
      <c r="I1133" s="56">
        <v>107</v>
      </c>
      <c r="J1133" s="57">
        <v>15619546</v>
      </c>
      <c r="K1133" s="21">
        <f t="shared" si="102"/>
        <v>0</v>
      </c>
      <c r="L1133" s="21">
        <f t="shared" si="103"/>
        <v>0</v>
      </c>
      <c r="M1133" s="21">
        <f t="shared" si="104"/>
        <v>0</v>
      </c>
      <c r="N1133" s="21">
        <f t="shared" si="105"/>
        <v>0</v>
      </c>
      <c r="O1133" s="21">
        <f t="shared" si="106"/>
        <v>0</v>
      </c>
      <c r="P1133" s="21">
        <f t="shared" si="107"/>
        <v>0</v>
      </c>
    </row>
    <row r="1134" spans="1:16">
      <c r="A1134" s="58">
        <v>40084</v>
      </c>
      <c r="B1134" s="58">
        <v>164</v>
      </c>
      <c r="C1134" s="58">
        <v>4209</v>
      </c>
      <c r="D1134" s="59">
        <v>23</v>
      </c>
      <c r="E1134" s="59">
        <v>230.3</v>
      </c>
      <c r="F1134" s="59">
        <v>129.1</v>
      </c>
      <c r="G1134" s="62">
        <v>0</v>
      </c>
      <c r="H1134" s="59">
        <v>0</v>
      </c>
      <c r="I1134" s="59">
        <v>122.9</v>
      </c>
      <c r="J1134" s="60">
        <v>30622960</v>
      </c>
      <c r="K1134" s="21">
        <f t="shared" si="102"/>
        <v>0</v>
      </c>
      <c r="L1134" s="21">
        <f t="shared" si="103"/>
        <v>0</v>
      </c>
      <c r="M1134" s="21">
        <f t="shared" si="104"/>
        <v>0</v>
      </c>
      <c r="N1134" s="21">
        <f t="shared" si="105"/>
        <v>0</v>
      </c>
      <c r="O1134" s="21">
        <f t="shared" si="106"/>
        <v>0</v>
      </c>
      <c r="P1134" s="21">
        <f t="shared" si="107"/>
        <v>0</v>
      </c>
    </row>
    <row r="1135" spans="1:16">
      <c r="A1135" s="55">
        <v>40020</v>
      </c>
      <c r="B1135" s="55">
        <v>350</v>
      </c>
      <c r="C1135" s="55">
        <v>1580</v>
      </c>
      <c r="D1135" s="56">
        <v>21</v>
      </c>
      <c r="E1135" s="56">
        <v>0</v>
      </c>
      <c r="F1135" s="56">
        <v>129.1</v>
      </c>
      <c r="G1135" s="61">
        <v>0</v>
      </c>
      <c r="H1135" s="56">
        <v>1</v>
      </c>
      <c r="I1135" s="56">
        <v>147.4</v>
      </c>
      <c r="J1135" s="57">
        <v>15874791</v>
      </c>
      <c r="K1135" s="21">
        <f t="shared" si="102"/>
        <v>0</v>
      </c>
      <c r="L1135" s="21">
        <f t="shared" si="103"/>
        <v>0</v>
      </c>
      <c r="M1135" s="21">
        <f t="shared" si="104"/>
        <v>0</v>
      </c>
      <c r="N1135" s="21">
        <f t="shared" si="105"/>
        <v>0</v>
      </c>
      <c r="O1135" s="21">
        <f t="shared" si="106"/>
        <v>0</v>
      </c>
      <c r="P1135" s="21">
        <f t="shared" si="107"/>
        <v>0</v>
      </c>
    </row>
    <row r="1136" spans="1:16">
      <c r="A1136" s="58">
        <v>13011</v>
      </c>
      <c r="B1136" s="58">
        <v>129</v>
      </c>
      <c r="C1136" s="58">
        <v>9061</v>
      </c>
      <c r="D1136" s="59">
        <v>21</v>
      </c>
      <c r="E1136" s="59">
        <v>90.5</v>
      </c>
      <c r="F1136" s="59">
        <v>128.9</v>
      </c>
      <c r="G1136" s="62">
        <v>0</v>
      </c>
      <c r="H1136" s="59">
        <v>-1</v>
      </c>
      <c r="I1136" s="59">
        <v>110.8</v>
      </c>
      <c r="J1136" s="60">
        <v>21674397</v>
      </c>
      <c r="K1136" s="21">
        <f t="shared" si="102"/>
        <v>0</v>
      </c>
      <c r="L1136" s="21">
        <f t="shared" si="103"/>
        <v>1</v>
      </c>
      <c r="M1136" s="21">
        <f t="shared" si="104"/>
        <v>0</v>
      </c>
      <c r="N1136" s="21">
        <f t="shared" si="105"/>
        <v>0</v>
      </c>
      <c r="O1136" s="21">
        <f t="shared" si="106"/>
        <v>1</v>
      </c>
      <c r="P1136" s="21">
        <f t="shared" si="107"/>
        <v>0</v>
      </c>
    </row>
    <row r="1137" spans="1:16">
      <c r="A1137" s="55">
        <v>48973</v>
      </c>
      <c r="B1137" s="55">
        <v>164</v>
      </c>
      <c r="C1137" s="55">
        <v>6281</v>
      </c>
      <c r="D1137" s="56">
        <v>21</v>
      </c>
      <c r="E1137" s="56">
        <v>111.3</v>
      </c>
      <c r="F1137" s="56">
        <v>128.69999999999999</v>
      </c>
      <c r="G1137" s="61">
        <v>0</v>
      </c>
      <c r="H1137" s="56">
        <v>0</v>
      </c>
      <c r="I1137" s="56">
        <v>122.8</v>
      </c>
      <c r="J1137" s="57">
        <v>32701973</v>
      </c>
      <c r="K1137" s="21">
        <f t="shared" si="102"/>
        <v>0</v>
      </c>
      <c r="L1137" s="21">
        <f t="shared" si="103"/>
        <v>0</v>
      </c>
      <c r="M1137" s="21">
        <f t="shared" si="104"/>
        <v>0</v>
      </c>
      <c r="N1137" s="21">
        <f t="shared" si="105"/>
        <v>0</v>
      </c>
      <c r="O1137" s="21">
        <f t="shared" si="106"/>
        <v>0</v>
      </c>
      <c r="P1137" s="21">
        <f t="shared" si="107"/>
        <v>0</v>
      </c>
    </row>
    <row r="1138" spans="1:16">
      <c r="A1138" s="58">
        <v>2338</v>
      </c>
      <c r="B1138" s="58">
        <v>143</v>
      </c>
      <c r="C1138" s="58">
        <v>1424</v>
      </c>
      <c r="D1138" s="59">
        <v>21</v>
      </c>
      <c r="E1138" s="59">
        <v>64</v>
      </c>
      <c r="F1138" s="59">
        <v>128.6</v>
      </c>
      <c r="G1138" s="62">
        <v>0</v>
      </c>
      <c r="H1138" s="59">
        <v>0</v>
      </c>
      <c r="I1138" s="59">
        <v>17.3</v>
      </c>
      <c r="J1138" s="60">
        <v>21504084</v>
      </c>
      <c r="K1138" s="21">
        <f t="shared" si="102"/>
        <v>0</v>
      </c>
      <c r="L1138" s="21">
        <f t="shared" si="103"/>
        <v>0</v>
      </c>
      <c r="M1138" s="21">
        <f t="shared" si="104"/>
        <v>0</v>
      </c>
      <c r="N1138" s="21">
        <f t="shared" si="105"/>
        <v>0</v>
      </c>
      <c r="O1138" s="21">
        <f t="shared" si="106"/>
        <v>0</v>
      </c>
      <c r="P1138" s="21">
        <f t="shared" si="107"/>
        <v>0</v>
      </c>
    </row>
    <row r="1139" spans="1:16">
      <c r="A1139" s="55">
        <v>28574</v>
      </c>
      <c r="B1139" s="55">
        <v>128</v>
      </c>
      <c r="C1139" s="55">
        <v>2492</v>
      </c>
      <c r="D1139" s="56">
        <v>21</v>
      </c>
      <c r="E1139" s="56">
        <v>108.5</v>
      </c>
      <c r="F1139" s="56">
        <v>128.6</v>
      </c>
      <c r="G1139" s="61">
        <v>-288725</v>
      </c>
      <c r="H1139" s="56">
        <v>1</v>
      </c>
      <c r="I1139" s="56">
        <v>133.6</v>
      </c>
      <c r="J1139" s="57">
        <v>13316279</v>
      </c>
      <c r="K1139" s="21">
        <f t="shared" si="102"/>
        <v>-288725</v>
      </c>
      <c r="L1139" s="21">
        <f t="shared" si="103"/>
        <v>0</v>
      </c>
      <c r="M1139" s="21">
        <f t="shared" si="104"/>
        <v>1</v>
      </c>
      <c r="N1139" s="21">
        <f t="shared" si="105"/>
        <v>0</v>
      </c>
      <c r="O1139" s="21">
        <f t="shared" si="106"/>
        <v>0</v>
      </c>
      <c r="P1139" s="21">
        <f t="shared" si="107"/>
        <v>1</v>
      </c>
    </row>
    <row r="1140" spans="1:16">
      <c r="A1140" s="58">
        <v>1115</v>
      </c>
      <c r="B1140" s="58">
        <v>200</v>
      </c>
      <c r="C1140" s="58">
        <v>8955</v>
      </c>
      <c r="D1140" s="59">
        <v>21</v>
      </c>
      <c r="E1140" s="59">
        <v>120.7</v>
      </c>
      <c r="F1140" s="59">
        <v>128.5</v>
      </c>
      <c r="G1140" s="62">
        <v>0</v>
      </c>
      <c r="H1140" s="59">
        <v>0</v>
      </c>
      <c r="I1140" s="59">
        <v>126.6</v>
      </c>
      <c r="J1140" s="60">
        <v>25609409</v>
      </c>
      <c r="K1140" s="21">
        <f t="shared" si="102"/>
        <v>0</v>
      </c>
      <c r="L1140" s="21">
        <f t="shared" si="103"/>
        <v>0</v>
      </c>
      <c r="M1140" s="21">
        <f t="shared" si="104"/>
        <v>0</v>
      </c>
      <c r="N1140" s="21">
        <f t="shared" si="105"/>
        <v>0</v>
      </c>
      <c r="O1140" s="21">
        <f t="shared" si="106"/>
        <v>0</v>
      </c>
      <c r="P1140" s="21">
        <f t="shared" si="107"/>
        <v>0</v>
      </c>
    </row>
    <row r="1141" spans="1:16">
      <c r="A1141" s="55">
        <v>17319</v>
      </c>
      <c r="B1141" s="55">
        <v>164</v>
      </c>
      <c r="C1141" s="55">
        <v>5001</v>
      </c>
      <c r="D1141" s="56">
        <v>21</v>
      </c>
      <c r="E1141" s="56">
        <v>196.7</v>
      </c>
      <c r="F1141" s="56">
        <v>128</v>
      </c>
      <c r="G1141" s="61">
        <v>0</v>
      </c>
      <c r="H1141" s="56">
        <v>-1</v>
      </c>
      <c r="I1141" s="56">
        <v>143.1</v>
      </c>
      <c r="J1141" s="57">
        <v>12431732</v>
      </c>
      <c r="K1141" s="21">
        <f t="shared" si="102"/>
        <v>0</v>
      </c>
      <c r="L1141" s="21">
        <f t="shared" si="103"/>
        <v>1</v>
      </c>
      <c r="M1141" s="21">
        <f t="shared" si="104"/>
        <v>0</v>
      </c>
      <c r="N1141" s="21">
        <f t="shared" si="105"/>
        <v>0</v>
      </c>
      <c r="O1141" s="21">
        <f t="shared" si="106"/>
        <v>1</v>
      </c>
      <c r="P1141" s="21">
        <f t="shared" si="107"/>
        <v>0</v>
      </c>
    </row>
    <row r="1142" spans="1:16">
      <c r="A1142" s="55">
        <v>6036</v>
      </c>
      <c r="B1142" s="55">
        <v>101</v>
      </c>
      <c r="C1142" s="55">
        <v>6204</v>
      </c>
      <c r="D1142" s="56">
        <v>21</v>
      </c>
      <c r="E1142" s="56">
        <v>158</v>
      </c>
      <c r="F1142" s="56">
        <v>128</v>
      </c>
      <c r="G1142" s="61">
        <v>0</v>
      </c>
      <c r="H1142" s="56">
        <v>0</v>
      </c>
      <c r="I1142" s="56">
        <v>147</v>
      </c>
      <c r="J1142" s="57">
        <v>17274708</v>
      </c>
      <c r="K1142" s="21">
        <f t="shared" si="102"/>
        <v>0</v>
      </c>
      <c r="L1142" s="21">
        <f t="shared" si="103"/>
        <v>0</v>
      </c>
      <c r="M1142" s="21">
        <f t="shared" si="104"/>
        <v>0</v>
      </c>
      <c r="N1142" s="21">
        <f t="shared" si="105"/>
        <v>0</v>
      </c>
      <c r="O1142" s="21">
        <f t="shared" si="106"/>
        <v>0</v>
      </c>
      <c r="P1142" s="21">
        <f t="shared" si="107"/>
        <v>0</v>
      </c>
    </row>
    <row r="1143" spans="1:16">
      <c r="A1143" s="58">
        <v>21654</v>
      </c>
      <c r="B1143" s="58">
        <v>170</v>
      </c>
      <c r="C1143" s="58">
        <v>283</v>
      </c>
      <c r="D1143" s="59">
        <v>21</v>
      </c>
      <c r="E1143" s="59">
        <v>205</v>
      </c>
      <c r="F1143" s="59">
        <v>128</v>
      </c>
      <c r="G1143" s="62">
        <v>0</v>
      </c>
      <c r="H1143" s="59">
        <v>0</v>
      </c>
      <c r="I1143" s="59">
        <v>0</v>
      </c>
      <c r="J1143" s="60">
        <v>28950888</v>
      </c>
      <c r="K1143" s="21">
        <f t="shared" si="102"/>
        <v>0</v>
      </c>
      <c r="L1143" s="21">
        <f t="shared" si="103"/>
        <v>0</v>
      </c>
      <c r="M1143" s="21">
        <f t="shared" si="104"/>
        <v>0</v>
      </c>
      <c r="N1143" s="21">
        <f t="shared" si="105"/>
        <v>0</v>
      </c>
      <c r="O1143" s="21">
        <f t="shared" si="106"/>
        <v>0</v>
      </c>
      <c r="P1143" s="21">
        <f t="shared" si="107"/>
        <v>0</v>
      </c>
    </row>
    <row r="1144" spans="1:16">
      <c r="A1144" s="58">
        <v>23409</v>
      </c>
      <c r="B1144" s="58">
        <v>519</v>
      </c>
      <c r="C1144" s="58">
        <v>1320</v>
      </c>
      <c r="D1144" s="59">
        <v>21</v>
      </c>
      <c r="E1144" s="59">
        <v>128</v>
      </c>
      <c r="F1144" s="59">
        <v>128</v>
      </c>
      <c r="G1144" s="62">
        <v>0</v>
      </c>
      <c r="H1144" s="59">
        <v>0</v>
      </c>
      <c r="I1144" s="59">
        <v>132</v>
      </c>
      <c r="J1144" s="60">
        <v>25831985</v>
      </c>
      <c r="K1144" s="21">
        <f t="shared" si="102"/>
        <v>0</v>
      </c>
      <c r="L1144" s="21">
        <f t="shared" si="103"/>
        <v>0</v>
      </c>
      <c r="M1144" s="21">
        <f t="shared" si="104"/>
        <v>0</v>
      </c>
      <c r="N1144" s="21">
        <f t="shared" si="105"/>
        <v>0</v>
      </c>
      <c r="O1144" s="21">
        <f t="shared" si="106"/>
        <v>0</v>
      </c>
      <c r="P1144" s="21">
        <f t="shared" si="107"/>
        <v>0</v>
      </c>
    </row>
    <row r="1145" spans="1:16">
      <c r="A1145" s="55">
        <v>514</v>
      </c>
      <c r="B1145" s="55">
        <v>350</v>
      </c>
      <c r="C1145" s="55">
        <v>5984</v>
      </c>
      <c r="D1145" s="56">
        <v>21</v>
      </c>
      <c r="E1145" s="56">
        <v>138.5</v>
      </c>
      <c r="F1145" s="56">
        <v>127.3</v>
      </c>
      <c r="G1145" s="61">
        <v>0</v>
      </c>
      <c r="H1145" s="56">
        <v>0</v>
      </c>
      <c r="I1145" s="56">
        <v>111.2</v>
      </c>
      <c r="J1145" s="57">
        <v>26130794</v>
      </c>
      <c r="K1145" s="21">
        <f t="shared" si="102"/>
        <v>0</v>
      </c>
      <c r="L1145" s="21">
        <f t="shared" si="103"/>
        <v>0</v>
      </c>
      <c r="M1145" s="21">
        <f t="shared" si="104"/>
        <v>0</v>
      </c>
      <c r="N1145" s="21">
        <f t="shared" si="105"/>
        <v>0</v>
      </c>
      <c r="O1145" s="21">
        <f t="shared" si="106"/>
        <v>0</v>
      </c>
      <c r="P1145" s="21">
        <f t="shared" si="107"/>
        <v>0</v>
      </c>
    </row>
    <row r="1146" spans="1:16">
      <c r="A1146" s="55">
        <v>9181</v>
      </c>
      <c r="B1146" s="55">
        <v>140</v>
      </c>
      <c r="C1146" s="55">
        <v>2654</v>
      </c>
      <c r="D1146" s="56">
        <v>21</v>
      </c>
      <c r="E1146" s="56">
        <v>87.2</v>
      </c>
      <c r="F1146" s="56">
        <v>127.2</v>
      </c>
      <c r="G1146" s="61">
        <v>0</v>
      </c>
      <c r="H1146" s="56">
        <v>0</v>
      </c>
      <c r="I1146" s="56">
        <v>108.1</v>
      </c>
      <c r="J1146" s="57">
        <v>26933943</v>
      </c>
      <c r="K1146" s="21">
        <f t="shared" si="102"/>
        <v>0</v>
      </c>
      <c r="L1146" s="21">
        <f t="shared" si="103"/>
        <v>0</v>
      </c>
      <c r="M1146" s="21">
        <f t="shared" si="104"/>
        <v>0</v>
      </c>
      <c r="N1146" s="21">
        <f t="shared" si="105"/>
        <v>0</v>
      </c>
      <c r="O1146" s="21">
        <f t="shared" si="106"/>
        <v>0</v>
      </c>
      <c r="P1146" s="21">
        <f t="shared" si="107"/>
        <v>0</v>
      </c>
    </row>
    <row r="1147" spans="1:16">
      <c r="A1147" s="55">
        <v>16604</v>
      </c>
      <c r="B1147" s="55">
        <v>164</v>
      </c>
      <c r="C1147" s="55">
        <v>2435</v>
      </c>
      <c r="D1147" s="56">
        <v>21</v>
      </c>
      <c r="E1147" s="56">
        <v>133.4</v>
      </c>
      <c r="F1147" s="56">
        <v>127</v>
      </c>
      <c r="G1147" s="61">
        <v>0</v>
      </c>
      <c r="H1147" s="56">
        <v>-1</v>
      </c>
      <c r="I1147" s="56">
        <v>116.3</v>
      </c>
      <c r="J1147" s="57">
        <v>15835834</v>
      </c>
      <c r="K1147" s="21">
        <f t="shared" si="102"/>
        <v>0</v>
      </c>
      <c r="L1147" s="21">
        <f t="shared" si="103"/>
        <v>1</v>
      </c>
      <c r="M1147" s="21">
        <f t="shared" si="104"/>
        <v>0</v>
      </c>
      <c r="N1147" s="21">
        <f t="shared" si="105"/>
        <v>0</v>
      </c>
      <c r="O1147" s="21">
        <f t="shared" si="106"/>
        <v>1</v>
      </c>
      <c r="P1147" s="21">
        <f t="shared" si="107"/>
        <v>0</v>
      </c>
    </row>
    <row r="1148" spans="1:16">
      <c r="A1148" s="58">
        <v>31341</v>
      </c>
      <c r="B1148" s="58">
        <v>175</v>
      </c>
      <c r="C1148" s="58">
        <v>3588</v>
      </c>
      <c r="D1148" s="59">
        <v>21</v>
      </c>
      <c r="E1148" s="59">
        <v>103</v>
      </c>
      <c r="F1148" s="59">
        <v>127</v>
      </c>
      <c r="G1148" s="62">
        <v>0</v>
      </c>
      <c r="H1148" s="59">
        <v>-1</v>
      </c>
      <c r="I1148" s="59">
        <v>119.7</v>
      </c>
      <c r="J1148" s="60">
        <v>26560195</v>
      </c>
      <c r="K1148" s="21">
        <f t="shared" si="102"/>
        <v>0</v>
      </c>
      <c r="L1148" s="21">
        <f t="shared" si="103"/>
        <v>1</v>
      </c>
      <c r="M1148" s="21">
        <f t="shared" si="104"/>
        <v>0</v>
      </c>
      <c r="N1148" s="21">
        <f t="shared" si="105"/>
        <v>0</v>
      </c>
      <c r="O1148" s="21">
        <f t="shared" si="106"/>
        <v>1</v>
      </c>
      <c r="P1148" s="21">
        <f t="shared" si="107"/>
        <v>0</v>
      </c>
    </row>
    <row r="1149" spans="1:16">
      <c r="A1149" s="58">
        <v>32775</v>
      </c>
      <c r="B1149" s="58">
        <v>199</v>
      </c>
      <c r="C1149" s="58">
        <v>312</v>
      </c>
      <c r="D1149" s="59">
        <v>21</v>
      </c>
      <c r="E1149" s="59">
        <v>134.30000000000001</v>
      </c>
      <c r="F1149" s="59">
        <v>127</v>
      </c>
      <c r="G1149" s="62">
        <v>0</v>
      </c>
      <c r="H1149" s="59">
        <v>-1</v>
      </c>
      <c r="I1149" s="59">
        <v>133</v>
      </c>
      <c r="J1149" s="60">
        <v>29251657</v>
      </c>
      <c r="K1149" s="21">
        <f t="shared" si="102"/>
        <v>0</v>
      </c>
      <c r="L1149" s="21">
        <f t="shared" si="103"/>
        <v>1</v>
      </c>
      <c r="M1149" s="21">
        <f t="shared" si="104"/>
        <v>0</v>
      </c>
      <c r="N1149" s="21">
        <f t="shared" si="105"/>
        <v>0</v>
      </c>
      <c r="O1149" s="21">
        <f t="shared" si="106"/>
        <v>1</v>
      </c>
      <c r="P1149" s="21">
        <f t="shared" si="107"/>
        <v>0</v>
      </c>
    </row>
    <row r="1150" spans="1:16">
      <c r="A1150" s="58">
        <v>45185</v>
      </c>
      <c r="B1150" s="58">
        <v>170</v>
      </c>
      <c r="C1150" s="58">
        <v>2752</v>
      </c>
      <c r="D1150" s="59">
        <v>21</v>
      </c>
      <c r="E1150" s="59">
        <v>113.2</v>
      </c>
      <c r="F1150" s="59">
        <v>127</v>
      </c>
      <c r="G1150" s="62">
        <v>0</v>
      </c>
      <c r="H1150" s="59">
        <v>-1</v>
      </c>
      <c r="I1150" s="59">
        <v>113</v>
      </c>
      <c r="J1150" s="60">
        <v>59435612</v>
      </c>
      <c r="K1150" s="21">
        <f t="shared" si="102"/>
        <v>0</v>
      </c>
      <c r="L1150" s="21">
        <f t="shared" si="103"/>
        <v>1</v>
      </c>
      <c r="M1150" s="21">
        <f t="shared" si="104"/>
        <v>0</v>
      </c>
      <c r="N1150" s="21">
        <f t="shared" si="105"/>
        <v>0</v>
      </c>
      <c r="O1150" s="21">
        <f t="shared" si="106"/>
        <v>1</v>
      </c>
      <c r="P1150" s="21">
        <f t="shared" si="107"/>
        <v>0</v>
      </c>
    </row>
    <row r="1151" spans="1:16">
      <c r="A1151" s="55">
        <v>8808</v>
      </c>
      <c r="B1151" s="55">
        <v>164</v>
      </c>
      <c r="C1151" s="55">
        <v>2802</v>
      </c>
      <c r="D1151" s="56">
        <v>21</v>
      </c>
      <c r="E1151" s="56">
        <v>110.1</v>
      </c>
      <c r="F1151" s="56">
        <v>127</v>
      </c>
      <c r="G1151" s="61">
        <v>-12619</v>
      </c>
      <c r="H1151" s="56">
        <v>1</v>
      </c>
      <c r="I1151" s="56">
        <v>95</v>
      </c>
      <c r="J1151" s="57">
        <v>26084873</v>
      </c>
      <c r="K1151" s="21">
        <f t="shared" si="102"/>
        <v>-12619</v>
      </c>
      <c r="L1151" s="21">
        <f t="shared" si="103"/>
        <v>0</v>
      </c>
      <c r="M1151" s="21">
        <f t="shared" si="104"/>
        <v>1</v>
      </c>
      <c r="N1151" s="21">
        <f t="shared" si="105"/>
        <v>0</v>
      </c>
      <c r="O1151" s="21">
        <f t="shared" si="106"/>
        <v>0</v>
      </c>
      <c r="P1151" s="21">
        <f t="shared" si="107"/>
        <v>1</v>
      </c>
    </row>
    <row r="1152" spans="1:16">
      <c r="A1152" s="58">
        <v>8666</v>
      </c>
      <c r="B1152" s="58">
        <v>900</v>
      </c>
      <c r="C1152" s="58">
        <v>9090</v>
      </c>
      <c r="D1152" s="59">
        <v>21</v>
      </c>
      <c r="E1152" s="59">
        <v>115</v>
      </c>
      <c r="F1152" s="59">
        <v>126.8</v>
      </c>
      <c r="G1152" s="62">
        <v>0</v>
      </c>
      <c r="H1152" s="59">
        <v>-1</v>
      </c>
      <c r="I1152" s="59">
        <v>103.9</v>
      </c>
      <c r="J1152" s="60">
        <v>18518031</v>
      </c>
      <c r="K1152" s="21">
        <f t="shared" si="102"/>
        <v>0</v>
      </c>
      <c r="L1152" s="21">
        <f t="shared" si="103"/>
        <v>1</v>
      </c>
      <c r="M1152" s="21">
        <f t="shared" si="104"/>
        <v>0</v>
      </c>
      <c r="N1152" s="21">
        <f t="shared" si="105"/>
        <v>0</v>
      </c>
      <c r="O1152" s="21">
        <f t="shared" si="106"/>
        <v>1</v>
      </c>
      <c r="P1152" s="21">
        <f t="shared" si="107"/>
        <v>0</v>
      </c>
    </row>
    <row r="1153" spans="1:16">
      <c r="A1153" s="58">
        <v>23274</v>
      </c>
      <c r="B1153" s="58">
        <v>155</v>
      </c>
      <c r="C1153" s="58">
        <v>4148</v>
      </c>
      <c r="D1153" s="59">
        <v>21</v>
      </c>
      <c r="E1153" s="59">
        <v>83.5</v>
      </c>
      <c r="F1153" s="59">
        <v>126.5</v>
      </c>
      <c r="G1153" s="62">
        <v>0</v>
      </c>
      <c r="H1153" s="59">
        <v>-1</v>
      </c>
      <c r="I1153" s="59">
        <v>112</v>
      </c>
      <c r="J1153" s="60">
        <v>20792701</v>
      </c>
      <c r="K1153" s="21">
        <f t="shared" si="102"/>
        <v>0</v>
      </c>
      <c r="L1153" s="21">
        <f t="shared" si="103"/>
        <v>1</v>
      </c>
      <c r="M1153" s="21">
        <f t="shared" si="104"/>
        <v>0</v>
      </c>
      <c r="N1153" s="21">
        <f t="shared" si="105"/>
        <v>0</v>
      </c>
      <c r="O1153" s="21">
        <f t="shared" si="106"/>
        <v>1</v>
      </c>
      <c r="P1153" s="21">
        <f t="shared" si="107"/>
        <v>0</v>
      </c>
    </row>
    <row r="1154" spans="1:16">
      <c r="A1154" s="55">
        <v>30637</v>
      </c>
      <c r="B1154" s="55">
        <v>900</v>
      </c>
      <c r="C1154" s="55">
        <v>2869</v>
      </c>
      <c r="D1154" s="56">
        <v>23</v>
      </c>
      <c r="E1154" s="56">
        <v>199.8</v>
      </c>
      <c r="F1154" s="56">
        <v>126.5</v>
      </c>
      <c r="G1154" s="61">
        <v>0</v>
      </c>
      <c r="H1154" s="56">
        <v>0</v>
      </c>
      <c r="I1154" s="56">
        <v>125.3</v>
      </c>
      <c r="J1154" s="57">
        <v>92982750</v>
      </c>
      <c r="K1154" s="21">
        <f t="shared" si="102"/>
        <v>0</v>
      </c>
      <c r="L1154" s="21">
        <f t="shared" si="103"/>
        <v>0</v>
      </c>
      <c r="M1154" s="21">
        <f t="shared" si="104"/>
        <v>0</v>
      </c>
      <c r="N1154" s="21">
        <f t="shared" si="105"/>
        <v>0</v>
      </c>
      <c r="O1154" s="21">
        <f t="shared" si="106"/>
        <v>0</v>
      </c>
      <c r="P1154" s="21">
        <f t="shared" si="107"/>
        <v>0</v>
      </c>
    </row>
    <row r="1155" spans="1:16">
      <c r="A1155" s="55">
        <v>47805</v>
      </c>
      <c r="B1155" s="55">
        <v>166</v>
      </c>
      <c r="C1155" s="55">
        <v>1718</v>
      </c>
      <c r="D1155" s="56">
        <v>23</v>
      </c>
      <c r="E1155" s="56">
        <v>182.5</v>
      </c>
      <c r="F1155" s="56">
        <v>126.5</v>
      </c>
      <c r="G1155" s="61">
        <v>0</v>
      </c>
      <c r="H1155" s="56">
        <v>0</v>
      </c>
      <c r="I1155" s="56">
        <v>136.69999999999999</v>
      </c>
      <c r="J1155" s="57">
        <v>26291143</v>
      </c>
      <c r="K1155" s="21">
        <f t="shared" ref="K1155:K1218" si="108">G1155</f>
        <v>0</v>
      </c>
      <c r="L1155" s="21">
        <f t="shared" ref="L1155:L1218" si="109">IF(H1155=-1,1,0)</f>
        <v>0</v>
      </c>
      <c r="M1155" s="21">
        <f t="shared" ref="M1155:M1218" si="110">IF(G1155&lt;&gt;0,1,0)</f>
        <v>0</v>
      </c>
      <c r="N1155" s="21">
        <f t="shared" ref="N1155:N1218" si="111">IF(AND(L1155=1,M1155=1),1,0)</f>
        <v>0</v>
      </c>
      <c r="O1155" s="21">
        <f t="shared" ref="O1155:O1218" si="112">IF(AND(H1155=-1,G1155=0),1,0)</f>
        <v>0</v>
      </c>
      <c r="P1155" s="21">
        <f t="shared" ref="P1155:P1218" si="113">IF(AND(G1155&lt;&gt;0,H1155&lt;&gt;-1),1,0)</f>
        <v>0</v>
      </c>
    </row>
    <row r="1156" spans="1:16">
      <c r="A1156" s="55">
        <v>33056</v>
      </c>
      <c r="B1156" s="55">
        <v>140</v>
      </c>
      <c r="C1156" s="55">
        <v>2531</v>
      </c>
      <c r="D1156" s="56">
        <v>21</v>
      </c>
      <c r="E1156" s="56">
        <v>173.7</v>
      </c>
      <c r="F1156" s="56">
        <v>126.3</v>
      </c>
      <c r="G1156" s="61">
        <v>0</v>
      </c>
      <c r="H1156" s="56">
        <v>0</v>
      </c>
      <c r="I1156" s="56">
        <v>142.80000000000001</v>
      </c>
      <c r="J1156" s="57">
        <v>20377194</v>
      </c>
      <c r="K1156" s="21">
        <f t="shared" si="108"/>
        <v>0</v>
      </c>
      <c r="L1156" s="21">
        <f t="shared" si="109"/>
        <v>0</v>
      </c>
      <c r="M1156" s="21">
        <f t="shared" si="110"/>
        <v>0</v>
      </c>
      <c r="N1156" s="21">
        <f t="shared" si="111"/>
        <v>0</v>
      </c>
      <c r="O1156" s="21">
        <f t="shared" si="112"/>
        <v>0</v>
      </c>
      <c r="P1156" s="21">
        <f t="shared" si="113"/>
        <v>0</v>
      </c>
    </row>
    <row r="1157" spans="1:16">
      <c r="A1157" s="55">
        <v>33864</v>
      </c>
      <c r="B1157" s="55">
        <v>200</v>
      </c>
      <c r="C1157" s="55">
        <v>7157</v>
      </c>
      <c r="D1157" s="56">
        <v>21</v>
      </c>
      <c r="E1157" s="56">
        <v>76</v>
      </c>
      <c r="F1157" s="56">
        <v>126.3</v>
      </c>
      <c r="G1157" s="61">
        <v>-220729</v>
      </c>
      <c r="H1157" s="56">
        <v>0</v>
      </c>
      <c r="I1157" s="56">
        <v>115.7</v>
      </c>
      <c r="J1157" s="57">
        <v>31955017</v>
      </c>
      <c r="K1157" s="21">
        <f t="shared" si="108"/>
        <v>-220729</v>
      </c>
      <c r="L1157" s="21">
        <f t="shared" si="109"/>
        <v>0</v>
      </c>
      <c r="M1157" s="21">
        <f t="shared" si="110"/>
        <v>1</v>
      </c>
      <c r="N1157" s="21">
        <f t="shared" si="111"/>
        <v>0</v>
      </c>
      <c r="O1157" s="21">
        <f t="shared" si="112"/>
        <v>0</v>
      </c>
      <c r="P1157" s="21">
        <f t="shared" si="113"/>
        <v>1</v>
      </c>
    </row>
    <row r="1158" spans="1:16">
      <c r="A1158" s="55">
        <v>25025</v>
      </c>
      <c r="B1158" s="55">
        <v>101</v>
      </c>
      <c r="C1158" s="55">
        <v>6346</v>
      </c>
      <c r="D1158" s="56">
        <v>21</v>
      </c>
      <c r="E1158" s="56">
        <v>130.6</v>
      </c>
      <c r="F1158" s="56">
        <v>126.2</v>
      </c>
      <c r="G1158" s="61">
        <v>0</v>
      </c>
      <c r="H1158" s="56">
        <v>-1</v>
      </c>
      <c r="I1158" s="56">
        <v>124.2</v>
      </c>
      <c r="J1158" s="57">
        <v>26507677</v>
      </c>
      <c r="K1158" s="21">
        <f t="shared" si="108"/>
        <v>0</v>
      </c>
      <c r="L1158" s="21">
        <f t="shared" si="109"/>
        <v>1</v>
      </c>
      <c r="M1158" s="21">
        <f t="shared" si="110"/>
        <v>0</v>
      </c>
      <c r="N1158" s="21">
        <f t="shared" si="111"/>
        <v>0</v>
      </c>
      <c r="O1158" s="21">
        <f t="shared" si="112"/>
        <v>1</v>
      </c>
      <c r="P1158" s="21">
        <f t="shared" si="113"/>
        <v>0</v>
      </c>
    </row>
    <row r="1159" spans="1:16">
      <c r="A1159" s="58">
        <v>4901</v>
      </c>
      <c r="B1159" s="58">
        <v>164</v>
      </c>
      <c r="C1159" s="58">
        <v>1503</v>
      </c>
      <c r="D1159" s="59">
        <v>21</v>
      </c>
      <c r="E1159" s="59">
        <v>124.5</v>
      </c>
      <c r="F1159" s="59">
        <v>126.1</v>
      </c>
      <c r="G1159" s="62">
        <v>0</v>
      </c>
      <c r="H1159" s="59">
        <v>-1</v>
      </c>
      <c r="I1159" s="59">
        <v>137.69999999999999</v>
      </c>
      <c r="J1159" s="60">
        <v>18751879</v>
      </c>
      <c r="K1159" s="21">
        <f t="shared" si="108"/>
        <v>0</v>
      </c>
      <c r="L1159" s="21">
        <f t="shared" si="109"/>
        <v>1</v>
      </c>
      <c r="M1159" s="21">
        <f t="shared" si="110"/>
        <v>0</v>
      </c>
      <c r="N1159" s="21">
        <f t="shared" si="111"/>
        <v>0</v>
      </c>
      <c r="O1159" s="21">
        <f t="shared" si="112"/>
        <v>1</v>
      </c>
      <c r="P1159" s="21">
        <f t="shared" si="113"/>
        <v>0</v>
      </c>
    </row>
    <row r="1160" spans="1:16">
      <c r="A1160" s="58">
        <v>9574</v>
      </c>
      <c r="B1160" s="58">
        <v>166</v>
      </c>
      <c r="C1160" s="58">
        <v>4558</v>
      </c>
      <c r="D1160" s="59">
        <v>21</v>
      </c>
      <c r="E1160" s="59">
        <v>119.6</v>
      </c>
      <c r="F1160" s="59">
        <v>126</v>
      </c>
      <c r="G1160" s="62">
        <v>0</v>
      </c>
      <c r="H1160" s="59">
        <v>-1</v>
      </c>
      <c r="I1160" s="59">
        <v>108</v>
      </c>
      <c r="J1160" s="60">
        <v>70223317</v>
      </c>
      <c r="K1160" s="21">
        <f t="shared" si="108"/>
        <v>0</v>
      </c>
      <c r="L1160" s="21">
        <f t="shared" si="109"/>
        <v>1</v>
      </c>
      <c r="M1160" s="21">
        <f t="shared" si="110"/>
        <v>0</v>
      </c>
      <c r="N1160" s="21">
        <f t="shared" si="111"/>
        <v>0</v>
      </c>
      <c r="O1160" s="21">
        <f t="shared" si="112"/>
        <v>1</v>
      </c>
      <c r="P1160" s="21">
        <f t="shared" si="113"/>
        <v>0</v>
      </c>
    </row>
    <row r="1161" spans="1:16">
      <c r="A1161" s="55">
        <v>8678</v>
      </c>
      <c r="B1161" s="55">
        <v>130</v>
      </c>
      <c r="C1161" s="55">
        <v>1078</v>
      </c>
      <c r="D1161" s="56">
        <v>21</v>
      </c>
      <c r="E1161" s="56">
        <v>146.6</v>
      </c>
      <c r="F1161" s="56">
        <v>125.7</v>
      </c>
      <c r="G1161" s="61">
        <v>0</v>
      </c>
      <c r="H1161" s="56">
        <v>-1</v>
      </c>
      <c r="I1161" s="56">
        <v>148.19999999999999</v>
      </c>
      <c r="J1161" s="57">
        <v>20967374</v>
      </c>
      <c r="K1161" s="21">
        <f t="shared" si="108"/>
        <v>0</v>
      </c>
      <c r="L1161" s="21">
        <f t="shared" si="109"/>
        <v>1</v>
      </c>
      <c r="M1161" s="21">
        <f t="shared" si="110"/>
        <v>0</v>
      </c>
      <c r="N1161" s="21">
        <f t="shared" si="111"/>
        <v>0</v>
      </c>
      <c r="O1161" s="21">
        <f t="shared" si="112"/>
        <v>1</v>
      </c>
      <c r="P1161" s="21">
        <f t="shared" si="113"/>
        <v>0</v>
      </c>
    </row>
    <row r="1162" spans="1:16">
      <c r="A1162" s="55">
        <v>15470</v>
      </c>
      <c r="B1162" s="55">
        <v>117</v>
      </c>
      <c r="C1162" s="55">
        <v>9307</v>
      </c>
      <c r="D1162" s="56">
        <v>23</v>
      </c>
      <c r="E1162" s="56">
        <v>169</v>
      </c>
      <c r="F1162" s="56">
        <v>125.6</v>
      </c>
      <c r="G1162" s="61">
        <v>0</v>
      </c>
      <c r="H1162" s="56">
        <v>-1</v>
      </c>
      <c r="I1162" s="56">
        <v>133.6</v>
      </c>
      <c r="J1162" s="57">
        <v>18062844</v>
      </c>
      <c r="K1162" s="21">
        <f t="shared" si="108"/>
        <v>0</v>
      </c>
      <c r="L1162" s="21">
        <f t="shared" si="109"/>
        <v>1</v>
      </c>
      <c r="M1162" s="21">
        <f t="shared" si="110"/>
        <v>0</v>
      </c>
      <c r="N1162" s="21">
        <f t="shared" si="111"/>
        <v>0</v>
      </c>
      <c r="O1162" s="21">
        <f t="shared" si="112"/>
        <v>1</v>
      </c>
      <c r="P1162" s="21">
        <f t="shared" si="113"/>
        <v>0</v>
      </c>
    </row>
    <row r="1163" spans="1:16">
      <c r="A1163" s="55">
        <v>52821</v>
      </c>
      <c r="B1163" s="55">
        <v>199</v>
      </c>
      <c r="C1163" s="55">
        <v>894</v>
      </c>
      <c r="D1163" s="56">
        <v>21</v>
      </c>
      <c r="E1163" s="56">
        <v>108.9</v>
      </c>
      <c r="F1163" s="56">
        <v>125.5</v>
      </c>
      <c r="G1163" s="61">
        <v>0</v>
      </c>
      <c r="H1163" s="56">
        <v>-1</v>
      </c>
      <c r="I1163" s="56">
        <v>134</v>
      </c>
      <c r="J1163" s="57">
        <v>28064128</v>
      </c>
      <c r="K1163" s="21">
        <f t="shared" si="108"/>
        <v>0</v>
      </c>
      <c r="L1163" s="21">
        <f t="shared" si="109"/>
        <v>1</v>
      </c>
      <c r="M1163" s="21">
        <f t="shared" si="110"/>
        <v>0</v>
      </c>
      <c r="N1163" s="21">
        <f t="shared" si="111"/>
        <v>0</v>
      </c>
      <c r="O1163" s="21">
        <f t="shared" si="112"/>
        <v>1</v>
      </c>
      <c r="P1163" s="21">
        <f t="shared" si="113"/>
        <v>0</v>
      </c>
    </row>
    <row r="1164" spans="1:16">
      <c r="A1164" s="55">
        <v>11283</v>
      </c>
      <c r="B1164" s="55">
        <v>170</v>
      </c>
      <c r="C1164" s="55">
        <v>4201</v>
      </c>
      <c r="D1164" s="56">
        <v>23</v>
      </c>
      <c r="E1164" s="56">
        <v>211.5</v>
      </c>
      <c r="F1164" s="56">
        <v>125.4</v>
      </c>
      <c r="G1164" s="61">
        <v>0</v>
      </c>
      <c r="H1164" s="56">
        <v>-1</v>
      </c>
      <c r="I1164" s="56">
        <v>134.80000000000001</v>
      </c>
      <c r="J1164" s="57">
        <v>16828432</v>
      </c>
      <c r="K1164" s="21">
        <f t="shared" si="108"/>
        <v>0</v>
      </c>
      <c r="L1164" s="21">
        <f t="shared" si="109"/>
        <v>1</v>
      </c>
      <c r="M1164" s="21">
        <f t="shared" si="110"/>
        <v>0</v>
      </c>
      <c r="N1164" s="21">
        <f t="shared" si="111"/>
        <v>0</v>
      </c>
      <c r="O1164" s="21">
        <f t="shared" si="112"/>
        <v>1</v>
      </c>
      <c r="P1164" s="21">
        <f t="shared" si="113"/>
        <v>0</v>
      </c>
    </row>
    <row r="1165" spans="1:16">
      <c r="A1165" s="58">
        <v>6693</v>
      </c>
      <c r="B1165" s="58">
        <v>170</v>
      </c>
      <c r="C1165" s="58">
        <v>4398</v>
      </c>
      <c r="D1165" s="59">
        <v>21</v>
      </c>
      <c r="E1165" s="59">
        <v>96.2</v>
      </c>
      <c r="F1165" s="59">
        <v>125</v>
      </c>
      <c r="G1165" s="62">
        <v>0</v>
      </c>
      <c r="H1165" s="59">
        <v>-1</v>
      </c>
      <c r="I1165" s="59">
        <v>108.2</v>
      </c>
      <c r="J1165" s="60">
        <v>16275697</v>
      </c>
      <c r="K1165" s="21">
        <f t="shared" si="108"/>
        <v>0</v>
      </c>
      <c r="L1165" s="21">
        <f t="shared" si="109"/>
        <v>1</v>
      </c>
      <c r="M1165" s="21">
        <f t="shared" si="110"/>
        <v>0</v>
      </c>
      <c r="N1165" s="21">
        <f t="shared" si="111"/>
        <v>0</v>
      </c>
      <c r="O1165" s="21">
        <f t="shared" si="112"/>
        <v>1</v>
      </c>
      <c r="P1165" s="21">
        <f t="shared" si="113"/>
        <v>0</v>
      </c>
    </row>
    <row r="1166" spans="1:16">
      <c r="A1166" s="58">
        <v>18231</v>
      </c>
      <c r="B1166" s="58">
        <v>129</v>
      </c>
      <c r="C1166" s="58">
        <v>4604</v>
      </c>
      <c r="D1166" s="59">
        <v>21</v>
      </c>
      <c r="E1166" s="59">
        <v>127.6</v>
      </c>
      <c r="F1166" s="59">
        <v>125</v>
      </c>
      <c r="G1166" s="62">
        <v>0</v>
      </c>
      <c r="H1166" s="59">
        <v>-1</v>
      </c>
      <c r="I1166" s="59">
        <v>132</v>
      </c>
      <c r="J1166" s="60">
        <v>71599914</v>
      </c>
      <c r="K1166" s="21">
        <f t="shared" si="108"/>
        <v>0</v>
      </c>
      <c r="L1166" s="21">
        <f t="shared" si="109"/>
        <v>1</v>
      </c>
      <c r="M1166" s="21">
        <f t="shared" si="110"/>
        <v>0</v>
      </c>
      <c r="N1166" s="21">
        <f t="shared" si="111"/>
        <v>0</v>
      </c>
      <c r="O1166" s="21">
        <f t="shared" si="112"/>
        <v>1</v>
      </c>
      <c r="P1166" s="21">
        <f t="shared" si="113"/>
        <v>0</v>
      </c>
    </row>
    <row r="1167" spans="1:16">
      <c r="A1167" s="58">
        <v>23992</v>
      </c>
      <c r="B1167" s="58">
        <v>117</v>
      </c>
      <c r="C1167" s="58">
        <v>9311</v>
      </c>
      <c r="D1167" s="59">
        <v>31</v>
      </c>
      <c r="E1167" s="59">
        <v>273.39999999999998</v>
      </c>
      <c r="F1167" s="59">
        <v>125</v>
      </c>
      <c r="G1167" s="62">
        <v>0</v>
      </c>
      <c r="H1167" s="59">
        <v>-1</v>
      </c>
      <c r="I1167" s="59">
        <v>156.6</v>
      </c>
      <c r="J1167" s="60">
        <v>20307498</v>
      </c>
      <c r="K1167" s="21">
        <f t="shared" si="108"/>
        <v>0</v>
      </c>
      <c r="L1167" s="21">
        <f t="shared" si="109"/>
        <v>1</v>
      </c>
      <c r="M1167" s="21">
        <f t="shared" si="110"/>
        <v>0</v>
      </c>
      <c r="N1167" s="21">
        <f t="shared" si="111"/>
        <v>0</v>
      </c>
      <c r="O1167" s="21">
        <f t="shared" si="112"/>
        <v>1</v>
      </c>
      <c r="P1167" s="21">
        <f t="shared" si="113"/>
        <v>0</v>
      </c>
    </row>
    <row r="1168" spans="1:16">
      <c r="A1168" s="55">
        <v>48266</v>
      </c>
      <c r="B1168" s="55">
        <v>170</v>
      </c>
      <c r="C1168" s="55">
        <v>4627</v>
      </c>
      <c r="D1168" s="56">
        <v>21</v>
      </c>
      <c r="E1168" s="56">
        <v>76.099999999999994</v>
      </c>
      <c r="F1168" s="56">
        <v>124.8</v>
      </c>
      <c r="G1168" s="61">
        <v>0</v>
      </c>
      <c r="H1168" s="56">
        <v>0</v>
      </c>
      <c r="I1168" s="56">
        <v>85</v>
      </c>
      <c r="J1168" s="57">
        <v>17697986</v>
      </c>
      <c r="K1168" s="21">
        <f t="shared" si="108"/>
        <v>0</v>
      </c>
      <c r="L1168" s="21">
        <f t="shared" si="109"/>
        <v>0</v>
      </c>
      <c r="M1168" s="21">
        <f t="shared" si="110"/>
        <v>0</v>
      </c>
      <c r="N1168" s="21">
        <f t="shared" si="111"/>
        <v>0</v>
      </c>
      <c r="O1168" s="21">
        <f t="shared" si="112"/>
        <v>0</v>
      </c>
      <c r="P1168" s="21">
        <f t="shared" si="113"/>
        <v>0</v>
      </c>
    </row>
    <row r="1169" spans="1:16">
      <c r="A1169" s="55">
        <v>52013</v>
      </c>
      <c r="B1169" s="55">
        <v>199</v>
      </c>
      <c r="C1169" s="55">
        <v>3366</v>
      </c>
      <c r="D1169" s="56">
        <v>21</v>
      </c>
      <c r="E1169" s="56">
        <v>89.2</v>
      </c>
      <c r="F1169" s="56">
        <v>124.6</v>
      </c>
      <c r="G1169" s="61">
        <v>0</v>
      </c>
      <c r="H1169" s="56">
        <v>-1</v>
      </c>
      <c r="I1169" s="56">
        <v>127.1</v>
      </c>
      <c r="J1169" s="57">
        <v>28419546</v>
      </c>
      <c r="K1169" s="21">
        <f t="shared" si="108"/>
        <v>0</v>
      </c>
      <c r="L1169" s="21">
        <f t="shared" si="109"/>
        <v>1</v>
      </c>
      <c r="M1169" s="21">
        <f t="shared" si="110"/>
        <v>0</v>
      </c>
      <c r="N1169" s="21">
        <f t="shared" si="111"/>
        <v>0</v>
      </c>
      <c r="O1169" s="21">
        <f t="shared" si="112"/>
        <v>1</v>
      </c>
      <c r="P1169" s="21">
        <f t="shared" si="113"/>
        <v>0</v>
      </c>
    </row>
    <row r="1170" spans="1:16">
      <c r="A1170" s="55">
        <v>23587</v>
      </c>
      <c r="B1170" s="55">
        <v>350</v>
      </c>
      <c r="C1170" s="55">
        <v>7461</v>
      </c>
      <c r="D1170" s="56">
        <v>21</v>
      </c>
      <c r="E1170" s="56">
        <v>95.7</v>
      </c>
      <c r="F1170" s="56">
        <v>124.2</v>
      </c>
      <c r="G1170" s="61">
        <v>0</v>
      </c>
      <c r="H1170" s="56">
        <v>0</v>
      </c>
      <c r="I1170" s="56">
        <v>124.2</v>
      </c>
      <c r="J1170" s="57">
        <v>21541575</v>
      </c>
      <c r="K1170" s="21">
        <f t="shared" si="108"/>
        <v>0</v>
      </c>
      <c r="L1170" s="21">
        <f t="shared" si="109"/>
        <v>0</v>
      </c>
      <c r="M1170" s="21">
        <f t="shared" si="110"/>
        <v>0</v>
      </c>
      <c r="N1170" s="21">
        <f t="shared" si="111"/>
        <v>0</v>
      </c>
      <c r="O1170" s="21">
        <f t="shared" si="112"/>
        <v>0</v>
      </c>
      <c r="P1170" s="21">
        <f t="shared" si="113"/>
        <v>0</v>
      </c>
    </row>
    <row r="1171" spans="1:16">
      <c r="A1171" s="55">
        <v>27492</v>
      </c>
      <c r="B1171" s="55">
        <v>900</v>
      </c>
      <c r="C1171" s="55">
        <v>797</v>
      </c>
      <c r="D1171" s="56">
        <v>21</v>
      </c>
      <c r="E1171" s="56">
        <v>152.9</v>
      </c>
      <c r="F1171" s="56">
        <v>124</v>
      </c>
      <c r="G1171" s="61">
        <v>0</v>
      </c>
      <c r="H1171" s="56">
        <v>-1</v>
      </c>
      <c r="I1171" s="56">
        <v>122</v>
      </c>
      <c r="J1171" s="57">
        <v>25383109</v>
      </c>
      <c r="K1171" s="21">
        <f t="shared" si="108"/>
        <v>0</v>
      </c>
      <c r="L1171" s="21">
        <f t="shared" si="109"/>
        <v>1</v>
      </c>
      <c r="M1171" s="21">
        <f t="shared" si="110"/>
        <v>0</v>
      </c>
      <c r="N1171" s="21">
        <f t="shared" si="111"/>
        <v>0</v>
      </c>
      <c r="O1171" s="21">
        <f t="shared" si="112"/>
        <v>1</v>
      </c>
      <c r="P1171" s="21">
        <f t="shared" si="113"/>
        <v>0</v>
      </c>
    </row>
    <row r="1172" spans="1:16">
      <c r="A1172" s="58">
        <v>56069</v>
      </c>
      <c r="B1172" s="58">
        <v>164</v>
      </c>
      <c r="C1172" s="58">
        <v>4238</v>
      </c>
      <c r="D1172" s="59">
        <v>21</v>
      </c>
      <c r="E1172" s="59">
        <v>85.6</v>
      </c>
      <c r="F1172" s="59">
        <v>124</v>
      </c>
      <c r="G1172" s="62">
        <v>0</v>
      </c>
      <c r="H1172" s="59">
        <v>-1</v>
      </c>
      <c r="I1172" s="59">
        <v>97</v>
      </c>
      <c r="J1172" s="60">
        <v>14178171</v>
      </c>
      <c r="K1172" s="21">
        <f t="shared" si="108"/>
        <v>0</v>
      </c>
      <c r="L1172" s="21">
        <f t="shared" si="109"/>
        <v>1</v>
      </c>
      <c r="M1172" s="21">
        <f t="shared" si="110"/>
        <v>0</v>
      </c>
      <c r="N1172" s="21">
        <f t="shared" si="111"/>
        <v>0</v>
      </c>
      <c r="O1172" s="21">
        <f t="shared" si="112"/>
        <v>1</v>
      </c>
      <c r="P1172" s="21">
        <f t="shared" si="113"/>
        <v>0</v>
      </c>
    </row>
    <row r="1173" spans="1:16">
      <c r="A1173" s="58">
        <v>16944</v>
      </c>
      <c r="B1173" s="58">
        <v>155</v>
      </c>
      <c r="C1173" s="58">
        <v>6670</v>
      </c>
      <c r="D1173" s="59">
        <v>21</v>
      </c>
      <c r="E1173" s="59">
        <v>143.80000000000001</v>
      </c>
      <c r="F1173" s="59">
        <v>123.9</v>
      </c>
      <c r="G1173" s="62">
        <v>0</v>
      </c>
      <c r="H1173" s="59">
        <v>0</v>
      </c>
      <c r="I1173" s="59">
        <v>111.6</v>
      </c>
      <c r="J1173" s="60">
        <v>16835676</v>
      </c>
      <c r="K1173" s="21">
        <f t="shared" si="108"/>
        <v>0</v>
      </c>
      <c r="L1173" s="21">
        <f t="shared" si="109"/>
        <v>0</v>
      </c>
      <c r="M1173" s="21">
        <f t="shared" si="110"/>
        <v>0</v>
      </c>
      <c r="N1173" s="21">
        <f t="shared" si="111"/>
        <v>0</v>
      </c>
      <c r="O1173" s="21">
        <f t="shared" si="112"/>
        <v>0</v>
      </c>
      <c r="P1173" s="21">
        <f t="shared" si="113"/>
        <v>0</v>
      </c>
    </row>
    <row r="1174" spans="1:16">
      <c r="A1174" s="58">
        <v>24922</v>
      </c>
      <c r="B1174" s="58">
        <v>350</v>
      </c>
      <c r="C1174" s="58">
        <v>4275</v>
      </c>
      <c r="D1174" s="59">
        <v>21</v>
      </c>
      <c r="E1174" s="59">
        <v>119.2</v>
      </c>
      <c r="F1174" s="59">
        <v>123.8</v>
      </c>
      <c r="G1174" s="62">
        <v>0</v>
      </c>
      <c r="H1174" s="59">
        <v>0</v>
      </c>
      <c r="I1174" s="59">
        <v>78.3</v>
      </c>
      <c r="J1174" s="60">
        <v>83421517</v>
      </c>
      <c r="K1174" s="21">
        <f t="shared" si="108"/>
        <v>0</v>
      </c>
      <c r="L1174" s="21">
        <f t="shared" si="109"/>
        <v>0</v>
      </c>
      <c r="M1174" s="21">
        <f t="shared" si="110"/>
        <v>0</v>
      </c>
      <c r="N1174" s="21">
        <f t="shared" si="111"/>
        <v>0</v>
      </c>
      <c r="O1174" s="21">
        <f t="shared" si="112"/>
        <v>0</v>
      </c>
      <c r="P1174" s="21">
        <f t="shared" si="113"/>
        <v>0</v>
      </c>
    </row>
    <row r="1175" spans="1:16">
      <c r="A1175" s="58">
        <v>5913</v>
      </c>
      <c r="B1175" s="58">
        <v>199</v>
      </c>
      <c r="C1175" s="58">
        <v>3169</v>
      </c>
      <c r="D1175" s="59">
        <v>21</v>
      </c>
      <c r="E1175" s="59">
        <v>146.6</v>
      </c>
      <c r="F1175" s="59">
        <v>123.7</v>
      </c>
      <c r="G1175" s="62">
        <v>0</v>
      </c>
      <c r="H1175" s="59">
        <v>-1</v>
      </c>
      <c r="I1175" s="59">
        <v>133.19999999999999</v>
      </c>
      <c r="J1175" s="60">
        <v>19359840</v>
      </c>
      <c r="K1175" s="21">
        <f t="shared" si="108"/>
        <v>0</v>
      </c>
      <c r="L1175" s="21">
        <f t="shared" si="109"/>
        <v>1</v>
      </c>
      <c r="M1175" s="21">
        <f t="shared" si="110"/>
        <v>0</v>
      </c>
      <c r="N1175" s="21">
        <f t="shared" si="111"/>
        <v>0</v>
      </c>
      <c r="O1175" s="21">
        <f t="shared" si="112"/>
        <v>1</v>
      </c>
      <c r="P1175" s="21">
        <f t="shared" si="113"/>
        <v>0</v>
      </c>
    </row>
    <row r="1176" spans="1:16">
      <c r="A1176" s="55">
        <v>27695</v>
      </c>
      <c r="B1176" s="55">
        <v>117</v>
      </c>
      <c r="C1176" s="55">
        <v>8994</v>
      </c>
      <c r="D1176" s="56">
        <v>21</v>
      </c>
      <c r="E1176" s="56">
        <v>135.9</v>
      </c>
      <c r="F1176" s="56">
        <v>123.7</v>
      </c>
      <c r="G1176" s="61">
        <v>0</v>
      </c>
      <c r="H1176" s="56">
        <v>0</v>
      </c>
      <c r="I1176" s="56">
        <v>101.3</v>
      </c>
      <c r="J1176" s="57">
        <v>10568501</v>
      </c>
      <c r="K1176" s="21">
        <f t="shared" si="108"/>
        <v>0</v>
      </c>
      <c r="L1176" s="21">
        <f t="shared" si="109"/>
        <v>0</v>
      </c>
      <c r="M1176" s="21">
        <f t="shared" si="110"/>
        <v>0</v>
      </c>
      <c r="N1176" s="21">
        <f t="shared" si="111"/>
        <v>0</v>
      </c>
      <c r="O1176" s="21">
        <f t="shared" si="112"/>
        <v>0</v>
      </c>
      <c r="P1176" s="21">
        <f t="shared" si="113"/>
        <v>0</v>
      </c>
    </row>
    <row r="1177" spans="1:16">
      <c r="A1177" s="55">
        <v>34588</v>
      </c>
      <c r="B1177" s="55">
        <v>129</v>
      </c>
      <c r="C1177" s="55">
        <v>5562</v>
      </c>
      <c r="D1177" s="56">
        <v>21</v>
      </c>
      <c r="E1177" s="56">
        <v>109.4</v>
      </c>
      <c r="F1177" s="56">
        <v>123.6</v>
      </c>
      <c r="G1177" s="61">
        <v>0</v>
      </c>
      <c r="H1177" s="56">
        <v>-1</v>
      </c>
      <c r="I1177" s="56">
        <v>105.4</v>
      </c>
      <c r="J1177" s="57">
        <v>21621501</v>
      </c>
      <c r="K1177" s="21">
        <f t="shared" si="108"/>
        <v>0</v>
      </c>
      <c r="L1177" s="21">
        <f t="shared" si="109"/>
        <v>1</v>
      </c>
      <c r="M1177" s="21">
        <f t="shared" si="110"/>
        <v>0</v>
      </c>
      <c r="N1177" s="21">
        <f t="shared" si="111"/>
        <v>0</v>
      </c>
      <c r="O1177" s="21">
        <f t="shared" si="112"/>
        <v>1</v>
      </c>
      <c r="P1177" s="21">
        <f t="shared" si="113"/>
        <v>0</v>
      </c>
    </row>
    <row r="1178" spans="1:16">
      <c r="A1178" s="58">
        <v>45938</v>
      </c>
      <c r="B1178" s="58">
        <v>528</v>
      </c>
      <c r="C1178" s="58">
        <v>352</v>
      </c>
      <c r="D1178" s="59">
        <v>21</v>
      </c>
      <c r="E1178" s="59">
        <v>197</v>
      </c>
      <c r="F1178" s="59">
        <v>123.3</v>
      </c>
      <c r="G1178" s="62">
        <v>0</v>
      </c>
      <c r="H1178" s="59">
        <v>-1</v>
      </c>
      <c r="I1178" s="59">
        <v>120.3</v>
      </c>
      <c r="J1178" s="60">
        <v>20968486</v>
      </c>
      <c r="K1178" s="21">
        <f t="shared" si="108"/>
        <v>0</v>
      </c>
      <c r="L1178" s="21">
        <f t="shared" si="109"/>
        <v>1</v>
      </c>
      <c r="M1178" s="21">
        <f t="shared" si="110"/>
        <v>0</v>
      </c>
      <c r="N1178" s="21">
        <f t="shared" si="111"/>
        <v>0</v>
      </c>
      <c r="O1178" s="21">
        <f t="shared" si="112"/>
        <v>1</v>
      </c>
      <c r="P1178" s="21">
        <f t="shared" si="113"/>
        <v>0</v>
      </c>
    </row>
    <row r="1179" spans="1:16">
      <c r="A1179" s="58">
        <v>22137</v>
      </c>
      <c r="B1179" s="58">
        <v>519</v>
      </c>
      <c r="C1179" s="58">
        <v>2009</v>
      </c>
      <c r="D1179" s="59">
        <v>31</v>
      </c>
      <c r="E1179" s="59">
        <v>267.5</v>
      </c>
      <c r="F1179" s="59">
        <v>123.3</v>
      </c>
      <c r="G1179" s="62">
        <v>0</v>
      </c>
      <c r="H1179" s="59">
        <v>0</v>
      </c>
      <c r="I1179" s="59">
        <v>108.4</v>
      </c>
      <c r="J1179" s="60">
        <v>13165041</v>
      </c>
      <c r="K1179" s="21">
        <f t="shared" si="108"/>
        <v>0</v>
      </c>
      <c r="L1179" s="21">
        <f t="shared" si="109"/>
        <v>0</v>
      </c>
      <c r="M1179" s="21">
        <f t="shared" si="110"/>
        <v>0</v>
      </c>
      <c r="N1179" s="21">
        <f t="shared" si="111"/>
        <v>0</v>
      </c>
      <c r="O1179" s="21">
        <f t="shared" si="112"/>
        <v>0</v>
      </c>
      <c r="P1179" s="21">
        <f t="shared" si="113"/>
        <v>0</v>
      </c>
    </row>
    <row r="1180" spans="1:16">
      <c r="A1180" s="58">
        <v>28676</v>
      </c>
      <c r="B1180" s="58">
        <v>155</v>
      </c>
      <c r="C1180" s="58">
        <v>6911</v>
      </c>
      <c r="D1180" s="59">
        <v>21</v>
      </c>
      <c r="E1180" s="59">
        <v>61.9</v>
      </c>
      <c r="F1180" s="59">
        <v>123.3</v>
      </c>
      <c r="G1180" s="62">
        <v>0</v>
      </c>
      <c r="H1180" s="59">
        <v>0</v>
      </c>
      <c r="I1180" s="59">
        <v>113.1</v>
      </c>
      <c r="J1180" s="60">
        <v>65344858</v>
      </c>
      <c r="K1180" s="21">
        <f t="shared" si="108"/>
        <v>0</v>
      </c>
      <c r="L1180" s="21">
        <f t="shared" si="109"/>
        <v>0</v>
      </c>
      <c r="M1180" s="21">
        <f t="shared" si="110"/>
        <v>0</v>
      </c>
      <c r="N1180" s="21">
        <f t="shared" si="111"/>
        <v>0</v>
      </c>
      <c r="O1180" s="21">
        <f t="shared" si="112"/>
        <v>0</v>
      </c>
      <c r="P1180" s="21">
        <f t="shared" si="113"/>
        <v>0</v>
      </c>
    </row>
    <row r="1181" spans="1:16">
      <c r="A1181" s="55">
        <v>17143</v>
      </c>
      <c r="B1181" s="55">
        <v>129</v>
      </c>
      <c r="C1181" s="55">
        <v>5056</v>
      </c>
      <c r="D1181" s="56">
        <v>21</v>
      </c>
      <c r="E1181" s="56">
        <v>106.6</v>
      </c>
      <c r="F1181" s="56">
        <v>123.2</v>
      </c>
      <c r="G1181" s="61">
        <v>0</v>
      </c>
      <c r="H1181" s="56">
        <v>0</v>
      </c>
      <c r="I1181" s="56">
        <v>132.6</v>
      </c>
      <c r="J1181" s="57">
        <v>27176658</v>
      </c>
      <c r="K1181" s="21">
        <f t="shared" si="108"/>
        <v>0</v>
      </c>
      <c r="L1181" s="21">
        <f t="shared" si="109"/>
        <v>0</v>
      </c>
      <c r="M1181" s="21">
        <f t="shared" si="110"/>
        <v>0</v>
      </c>
      <c r="N1181" s="21">
        <f t="shared" si="111"/>
        <v>0</v>
      </c>
      <c r="O1181" s="21">
        <f t="shared" si="112"/>
        <v>0</v>
      </c>
      <c r="P1181" s="21">
        <f t="shared" si="113"/>
        <v>0</v>
      </c>
    </row>
    <row r="1182" spans="1:16">
      <c r="A1182" s="55">
        <v>30325</v>
      </c>
      <c r="B1182" s="55">
        <v>155</v>
      </c>
      <c r="C1182" s="55">
        <v>4229</v>
      </c>
      <c r="D1182" s="56">
        <v>23</v>
      </c>
      <c r="E1182" s="56">
        <v>286.2</v>
      </c>
      <c r="F1182" s="56">
        <v>123</v>
      </c>
      <c r="G1182" s="61">
        <v>0</v>
      </c>
      <c r="H1182" s="56">
        <v>-1</v>
      </c>
      <c r="I1182" s="56">
        <v>114</v>
      </c>
      <c r="J1182" s="57">
        <v>75889615</v>
      </c>
      <c r="K1182" s="21">
        <f t="shared" si="108"/>
        <v>0</v>
      </c>
      <c r="L1182" s="21">
        <f t="shared" si="109"/>
        <v>1</v>
      </c>
      <c r="M1182" s="21">
        <f t="shared" si="110"/>
        <v>0</v>
      </c>
      <c r="N1182" s="21">
        <f t="shared" si="111"/>
        <v>0</v>
      </c>
      <c r="O1182" s="21">
        <f t="shared" si="112"/>
        <v>1</v>
      </c>
      <c r="P1182" s="21">
        <f t="shared" si="113"/>
        <v>0</v>
      </c>
    </row>
    <row r="1183" spans="1:16">
      <c r="A1183" s="55">
        <v>3074</v>
      </c>
      <c r="B1183" s="55">
        <v>166</v>
      </c>
      <c r="C1183" s="55">
        <v>1924</v>
      </c>
      <c r="D1183" s="56">
        <v>21</v>
      </c>
      <c r="E1183" s="56">
        <v>93.6</v>
      </c>
      <c r="F1183" s="56">
        <v>123</v>
      </c>
      <c r="G1183" s="61">
        <v>0</v>
      </c>
      <c r="H1183" s="56">
        <v>0</v>
      </c>
      <c r="I1183" s="56">
        <v>128.80000000000001</v>
      </c>
      <c r="J1183" s="57">
        <v>27844669</v>
      </c>
      <c r="K1183" s="21">
        <f t="shared" si="108"/>
        <v>0</v>
      </c>
      <c r="L1183" s="21">
        <f t="shared" si="109"/>
        <v>0</v>
      </c>
      <c r="M1183" s="21">
        <f t="shared" si="110"/>
        <v>0</v>
      </c>
      <c r="N1183" s="21">
        <f t="shared" si="111"/>
        <v>0</v>
      </c>
      <c r="O1183" s="21">
        <f t="shared" si="112"/>
        <v>0</v>
      </c>
      <c r="P1183" s="21">
        <f t="shared" si="113"/>
        <v>0</v>
      </c>
    </row>
    <row r="1184" spans="1:16">
      <c r="A1184" s="55">
        <v>38321</v>
      </c>
      <c r="B1184" s="55">
        <v>900</v>
      </c>
      <c r="C1184" s="55">
        <v>2414</v>
      </c>
      <c r="D1184" s="56">
        <v>21</v>
      </c>
      <c r="E1184" s="56">
        <v>80.7</v>
      </c>
      <c r="F1184" s="56">
        <v>122.9</v>
      </c>
      <c r="G1184" s="61">
        <v>0</v>
      </c>
      <c r="H1184" s="56">
        <v>0</v>
      </c>
      <c r="I1184" s="56">
        <v>99.6</v>
      </c>
      <c r="J1184" s="57">
        <v>20752998</v>
      </c>
      <c r="K1184" s="21">
        <f t="shared" si="108"/>
        <v>0</v>
      </c>
      <c r="L1184" s="21">
        <f t="shared" si="109"/>
        <v>0</v>
      </c>
      <c r="M1184" s="21">
        <f t="shared" si="110"/>
        <v>0</v>
      </c>
      <c r="N1184" s="21">
        <f t="shared" si="111"/>
        <v>0</v>
      </c>
      <c r="O1184" s="21">
        <f t="shared" si="112"/>
        <v>0</v>
      </c>
      <c r="P1184" s="21">
        <f t="shared" si="113"/>
        <v>0</v>
      </c>
    </row>
    <row r="1185" spans="1:16">
      <c r="A1185" s="55">
        <v>21321</v>
      </c>
      <c r="B1185" s="55">
        <v>129</v>
      </c>
      <c r="C1185" s="55">
        <v>3169</v>
      </c>
      <c r="D1185" s="56">
        <v>21</v>
      </c>
      <c r="E1185" s="56">
        <v>112</v>
      </c>
      <c r="F1185" s="56">
        <v>122.5</v>
      </c>
      <c r="G1185" s="61">
        <v>0</v>
      </c>
      <c r="H1185" s="56">
        <v>0</v>
      </c>
      <c r="I1185" s="56">
        <v>125.6</v>
      </c>
      <c r="J1185" s="57">
        <v>19800679</v>
      </c>
      <c r="K1185" s="21">
        <f t="shared" si="108"/>
        <v>0</v>
      </c>
      <c r="L1185" s="21">
        <f t="shared" si="109"/>
        <v>0</v>
      </c>
      <c r="M1185" s="21">
        <f t="shared" si="110"/>
        <v>0</v>
      </c>
      <c r="N1185" s="21">
        <f t="shared" si="111"/>
        <v>0</v>
      </c>
      <c r="O1185" s="21">
        <f t="shared" si="112"/>
        <v>0</v>
      </c>
      <c r="P1185" s="21">
        <f t="shared" si="113"/>
        <v>0</v>
      </c>
    </row>
    <row r="1186" spans="1:16">
      <c r="A1186" s="58">
        <v>33807</v>
      </c>
      <c r="B1186" s="58">
        <v>164</v>
      </c>
      <c r="C1186" s="58">
        <v>2976</v>
      </c>
      <c r="D1186" s="59">
        <v>21</v>
      </c>
      <c r="E1186" s="59">
        <v>142.9</v>
      </c>
      <c r="F1186" s="59">
        <v>122.5</v>
      </c>
      <c r="G1186" s="62">
        <v>0</v>
      </c>
      <c r="H1186" s="59">
        <v>0</v>
      </c>
      <c r="I1186" s="59">
        <v>121.8</v>
      </c>
      <c r="J1186" s="60">
        <v>31841836</v>
      </c>
      <c r="K1186" s="21">
        <f t="shared" si="108"/>
        <v>0</v>
      </c>
      <c r="L1186" s="21">
        <f t="shared" si="109"/>
        <v>0</v>
      </c>
      <c r="M1186" s="21">
        <f t="shared" si="110"/>
        <v>0</v>
      </c>
      <c r="N1186" s="21">
        <f t="shared" si="111"/>
        <v>0</v>
      </c>
      <c r="O1186" s="21">
        <f t="shared" si="112"/>
        <v>0</v>
      </c>
      <c r="P1186" s="21">
        <f t="shared" si="113"/>
        <v>0</v>
      </c>
    </row>
    <row r="1187" spans="1:16">
      <c r="A1187" s="58">
        <v>21056</v>
      </c>
      <c r="B1187" s="58">
        <v>528</v>
      </c>
      <c r="C1187" s="58">
        <v>399</v>
      </c>
      <c r="D1187" s="59">
        <v>21</v>
      </c>
      <c r="E1187" s="59">
        <v>103.9</v>
      </c>
      <c r="F1187" s="59">
        <v>122.3</v>
      </c>
      <c r="G1187" s="62">
        <v>0</v>
      </c>
      <c r="H1187" s="59">
        <v>0</v>
      </c>
      <c r="I1187" s="59">
        <v>107.9</v>
      </c>
      <c r="J1187" s="60">
        <v>25097238</v>
      </c>
      <c r="K1187" s="21">
        <f t="shared" si="108"/>
        <v>0</v>
      </c>
      <c r="L1187" s="21">
        <f t="shared" si="109"/>
        <v>0</v>
      </c>
      <c r="M1187" s="21">
        <f t="shared" si="110"/>
        <v>0</v>
      </c>
      <c r="N1187" s="21">
        <f t="shared" si="111"/>
        <v>0</v>
      </c>
      <c r="O1187" s="21">
        <f t="shared" si="112"/>
        <v>0</v>
      </c>
      <c r="P1187" s="21">
        <f t="shared" si="113"/>
        <v>0</v>
      </c>
    </row>
    <row r="1188" spans="1:16">
      <c r="A1188" s="55">
        <v>54904</v>
      </c>
      <c r="B1188" s="55">
        <v>199</v>
      </c>
      <c r="C1188" s="55">
        <v>445</v>
      </c>
      <c r="D1188" s="56">
        <v>21</v>
      </c>
      <c r="E1188" s="56">
        <v>97.8</v>
      </c>
      <c r="F1188" s="56">
        <v>122.2</v>
      </c>
      <c r="G1188" s="61">
        <v>0</v>
      </c>
      <c r="H1188" s="56">
        <v>-1</v>
      </c>
      <c r="I1188" s="56">
        <v>111.4</v>
      </c>
      <c r="J1188" s="57">
        <v>69210414</v>
      </c>
      <c r="K1188" s="21">
        <f t="shared" si="108"/>
        <v>0</v>
      </c>
      <c r="L1188" s="21">
        <f t="shared" si="109"/>
        <v>1</v>
      </c>
      <c r="M1188" s="21">
        <f t="shared" si="110"/>
        <v>0</v>
      </c>
      <c r="N1188" s="21">
        <f t="shared" si="111"/>
        <v>0</v>
      </c>
      <c r="O1188" s="21">
        <f t="shared" si="112"/>
        <v>1</v>
      </c>
      <c r="P1188" s="21">
        <f t="shared" si="113"/>
        <v>0</v>
      </c>
    </row>
    <row r="1189" spans="1:16">
      <c r="A1189" s="55">
        <v>12801</v>
      </c>
      <c r="B1189" s="55">
        <v>170</v>
      </c>
      <c r="C1189" s="55">
        <v>7130</v>
      </c>
      <c r="D1189" s="56">
        <v>21</v>
      </c>
      <c r="E1189" s="56">
        <v>94.1</v>
      </c>
      <c r="F1189" s="56">
        <v>122</v>
      </c>
      <c r="G1189" s="61">
        <v>0</v>
      </c>
      <c r="H1189" s="56">
        <v>0</v>
      </c>
      <c r="I1189" s="56">
        <v>122</v>
      </c>
      <c r="J1189" s="57">
        <v>71725014</v>
      </c>
      <c r="K1189" s="21">
        <f t="shared" si="108"/>
        <v>0</v>
      </c>
      <c r="L1189" s="21">
        <f t="shared" si="109"/>
        <v>0</v>
      </c>
      <c r="M1189" s="21">
        <f t="shared" si="110"/>
        <v>0</v>
      </c>
      <c r="N1189" s="21">
        <f t="shared" si="111"/>
        <v>0</v>
      </c>
      <c r="O1189" s="21">
        <f t="shared" si="112"/>
        <v>0</v>
      </c>
      <c r="P1189" s="21">
        <f t="shared" si="113"/>
        <v>0</v>
      </c>
    </row>
    <row r="1190" spans="1:16">
      <c r="A1190" s="58">
        <v>44635</v>
      </c>
      <c r="B1190" s="58">
        <v>164</v>
      </c>
      <c r="C1190" s="58">
        <v>2516</v>
      </c>
      <c r="D1190" s="59">
        <v>21</v>
      </c>
      <c r="E1190" s="59">
        <v>75.599999999999994</v>
      </c>
      <c r="F1190" s="59">
        <v>121.7</v>
      </c>
      <c r="G1190" s="62">
        <v>-13630</v>
      </c>
      <c r="H1190" s="59">
        <v>1</v>
      </c>
      <c r="I1190" s="59">
        <v>99.2</v>
      </c>
      <c r="J1190" s="60">
        <v>20773782</v>
      </c>
      <c r="K1190" s="21">
        <f t="shared" si="108"/>
        <v>-13630</v>
      </c>
      <c r="L1190" s="21">
        <f t="shared" si="109"/>
        <v>0</v>
      </c>
      <c r="M1190" s="21">
        <f t="shared" si="110"/>
        <v>1</v>
      </c>
      <c r="N1190" s="21">
        <f t="shared" si="111"/>
        <v>0</v>
      </c>
      <c r="O1190" s="21">
        <f t="shared" si="112"/>
        <v>0</v>
      </c>
      <c r="P1190" s="21">
        <f t="shared" si="113"/>
        <v>1</v>
      </c>
    </row>
    <row r="1191" spans="1:16">
      <c r="A1191" s="55">
        <v>56396</v>
      </c>
      <c r="B1191" s="55">
        <v>500</v>
      </c>
      <c r="C1191" s="55">
        <v>1213</v>
      </c>
      <c r="D1191" s="56">
        <v>21</v>
      </c>
      <c r="E1191" s="56">
        <v>149</v>
      </c>
      <c r="F1191" s="56">
        <v>121.6</v>
      </c>
      <c r="G1191" s="61">
        <v>0</v>
      </c>
      <c r="H1191" s="56">
        <v>-1</v>
      </c>
      <c r="I1191" s="56">
        <v>121.1</v>
      </c>
      <c r="J1191" s="57">
        <v>28476574</v>
      </c>
      <c r="K1191" s="21">
        <f t="shared" si="108"/>
        <v>0</v>
      </c>
      <c r="L1191" s="21">
        <f t="shared" si="109"/>
        <v>1</v>
      </c>
      <c r="M1191" s="21">
        <f t="shared" si="110"/>
        <v>0</v>
      </c>
      <c r="N1191" s="21">
        <f t="shared" si="111"/>
        <v>0</v>
      </c>
      <c r="O1191" s="21">
        <f t="shared" si="112"/>
        <v>1</v>
      </c>
      <c r="P1191" s="21">
        <f t="shared" si="113"/>
        <v>0</v>
      </c>
    </row>
    <row r="1192" spans="1:16">
      <c r="A1192" s="58">
        <v>17321</v>
      </c>
      <c r="B1192" s="58">
        <v>129</v>
      </c>
      <c r="C1192" s="58">
        <v>1634</v>
      </c>
      <c r="D1192" s="59">
        <v>21</v>
      </c>
      <c r="E1192" s="59">
        <v>123.5</v>
      </c>
      <c r="F1192" s="59">
        <v>121.6</v>
      </c>
      <c r="G1192" s="62">
        <v>-239450</v>
      </c>
      <c r="H1192" s="59">
        <v>0</v>
      </c>
      <c r="I1192" s="59">
        <v>116.2</v>
      </c>
      <c r="J1192" s="60">
        <v>31312930</v>
      </c>
      <c r="K1192" s="21">
        <f t="shared" si="108"/>
        <v>-239450</v>
      </c>
      <c r="L1192" s="21">
        <f t="shared" si="109"/>
        <v>0</v>
      </c>
      <c r="M1192" s="21">
        <f t="shared" si="110"/>
        <v>1</v>
      </c>
      <c r="N1192" s="21">
        <f t="shared" si="111"/>
        <v>0</v>
      </c>
      <c r="O1192" s="21">
        <f t="shared" si="112"/>
        <v>0</v>
      </c>
      <c r="P1192" s="21">
        <f t="shared" si="113"/>
        <v>1</v>
      </c>
    </row>
    <row r="1193" spans="1:16">
      <c r="A1193" s="58">
        <v>21467</v>
      </c>
      <c r="B1193" s="58">
        <v>155</v>
      </c>
      <c r="C1193" s="58">
        <v>962</v>
      </c>
      <c r="D1193" s="59">
        <v>21</v>
      </c>
      <c r="E1193" s="59">
        <v>132.30000000000001</v>
      </c>
      <c r="F1193" s="59">
        <v>121.4</v>
      </c>
      <c r="G1193" s="62">
        <v>0</v>
      </c>
      <c r="H1193" s="59">
        <v>-2</v>
      </c>
      <c r="I1193" s="59">
        <v>128.6</v>
      </c>
      <c r="J1193" s="60">
        <v>19923509</v>
      </c>
      <c r="K1193" s="21">
        <f t="shared" si="108"/>
        <v>0</v>
      </c>
      <c r="L1193" s="21">
        <f t="shared" si="109"/>
        <v>0</v>
      </c>
      <c r="M1193" s="21">
        <f t="shared" si="110"/>
        <v>0</v>
      </c>
      <c r="N1193" s="21">
        <f t="shared" si="111"/>
        <v>0</v>
      </c>
      <c r="O1193" s="21">
        <f t="shared" si="112"/>
        <v>0</v>
      </c>
      <c r="P1193" s="21">
        <f t="shared" si="113"/>
        <v>0</v>
      </c>
    </row>
    <row r="1194" spans="1:16">
      <c r="A1194" s="55">
        <v>50659</v>
      </c>
      <c r="B1194" s="55">
        <v>199</v>
      </c>
      <c r="C1194" s="55">
        <v>988</v>
      </c>
      <c r="D1194" s="56">
        <v>21</v>
      </c>
      <c r="E1194" s="56">
        <v>129.19999999999999</v>
      </c>
      <c r="F1194" s="56">
        <v>121.4</v>
      </c>
      <c r="G1194" s="61">
        <v>0</v>
      </c>
      <c r="H1194" s="56">
        <v>0</v>
      </c>
      <c r="I1194" s="56">
        <v>119.1</v>
      </c>
      <c r="J1194" s="57">
        <v>31644739</v>
      </c>
      <c r="K1194" s="21">
        <f t="shared" si="108"/>
        <v>0</v>
      </c>
      <c r="L1194" s="21">
        <f t="shared" si="109"/>
        <v>0</v>
      </c>
      <c r="M1194" s="21">
        <f t="shared" si="110"/>
        <v>0</v>
      </c>
      <c r="N1194" s="21">
        <f t="shared" si="111"/>
        <v>0</v>
      </c>
      <c r="O1194" s="21">
        <f t="shared" si="112"/>
        <v>0</v>
      </c>
      <c r="P1194" s="21">
        <f t="shared" si="113"/>
        <v>0</v>
      </c>
    </row>
    <row r="1195" spans="1:16">
      <c r="A1195" s="55">
        <v>17560</v>
      </c>
      <c r="B1195" s="55">
        <v>900</v>
      </c>
      <c r="C1195" s="55">
        <v>9872</v>
      </c>
      <c r="D1195" s="56">
        <v>23</v>
      </c>
      <c r="E1195" s="56">
        <v>304.7</v>
      </c>
      <c r="F1195" s="56">
        <v>121.3</v>
      </c>
      <c r="G1195" s="61">
        <v>0</v>
      </c>
      <c r="H1195" s="56">
        <v>-1</v>
      </c>
      <c r="I1195" s="56">
        <v>132.30000000000001</v>
      </c>
      <c r="J1195" s="57">
        <v>13213178</v>
      </c>
      <c r="K1195" s="21">
        <f t="shared" si="108"/>
        <v>0</v>
      </c>
      <c r="L1195" s="21">
        <f t="shared" si="109"/>
        <v>1</v>
      </c>
      <c r="M1195" s="21">
        <f t="shared" si="110"/>
        <v>0</v>
      </c>
      <c r="N1195" s="21">
        <f t="shared" si="111"/>
        <v>0</v>
      </c>
      <c r="O1195" s="21">
        <f t="shared" si="112"/>
        <v>1</v>
      </c>
      <c r="P1195" s="21">
        <f t="shared" si="113"/>
        <v>0</v>
      </c>
    </row>
    <row r="1196" spans="1:16">
      <c r="A1196" s="55">
        <v>15834</v>
      </c>
      <c r="B1196" s="55">
        <v>170</v>
      </c>
      <c r="C1196" s="55">
        <v>1269</v>
      </c>
      <c r="D1196" s="56">
        <v>21</v>
      </c>
      <c r="E1196" s="56">
        <v>74.2</v>
      </c>
      <c r="F1196" s="56">
        <v>121.2</v>
      </c>
      <c r="G1196" s="61">
        <v>0</v>
      </c>
      <c r="H1196" s="56">
        <v>-1</v>
      </c>
      <c r="I1196" s="56">
        <v>130</v>
      </c>
      <c r="J1196" s="57">
        <v>12386400</v>
      </c>
      <c r="K1196" s="21">
        <f t="shared" si="108"/>
        <v>0</v>
      </c>
      <c r="L1196" s="21">
        <f t="shared" si="109"/>
        <v>1</v>
      </c>
      <c r="M1196" s="21">
        <f t="shared" si="110"/>
        <v>0</v>
      </c>
      <c r="N1196" s="21">
        <f t="shared" si="111"/>
        <v>0</v>
      </c>
      <c r="O1196" s="21">
        <f t="shared" si="112"/>
        <v>1</v>
      </c>
      <c r="P1196" s="21">
        <f t="shared" si="113"/>
        <v>0</v>
      </c>
    </row>
    <row r="1197" spans="1:16">
      <c r="A1197" s="55">
        <v>32606</v>
      </c>
      <c r="B1197" s="55">
        <v>155</v>
      </c>
      <c r="C1197" s="55">
        <v>3896</v>
      </c>
      <c r="D1197" s="56">
        <v>21</v>
      </c>
      <c r="E1197" s="56">
        <v>0</v>
      </c>
      <c r="F1197" s="56">
        <v>121.2</v>
      </c>
      <c r="G1197" s="61">
        <v>0</v>
      </c>
      <c r="H1197" s="56">
        <v>0</v>
      </c>
      <c r="I1197" s="56">
        <v>124.7</v>
      </c>
      <c r="J1197" s="57">
        <v>19864677</v>
      </c>
      <c r="K1197" s="21">
        <f t="shared" si="108"/>
        <v>0</v>
      </c>
      <c r="L1197" s="21">
        <f t="shared" si="109"/>
        <v>0</v>
      </c>
      <c r="M1197" s="21">
        <f t="shared" si="110"/>
        <v>0</v>
      </c>
      <c r="N1197" s="21">
        <f t="shared" si="111"/>
        <v>0</v>
      </c>
      <c r="O1197" s="21">
        <f t="shared" si="112"/>
        <v>0</v>
      </c>
      <c r="P1197" s="21">
        <f t="shared" si="113"/>
        <v>0</v>
      </c>
    </row>
    <row r="1198" spans="1:16">
      <c r="A1198" s="55">
        <v>8947</v>
      </c>
      <c r="B1198" s="55">
        <v>164</v>
      </c>
      <c r="C1198" s="55">
        <v>2484</v>
      </c>
      <c r="D1198" s="56">
        <v>21</v>
      </c>
      <c r="E1198" s="56">
        <v>166.5</v>
      </c>
      <c r="F1198" s="56">
        <v>121.2</v>
      </c>
      <c r="G1198" s="61">
        <v>-20808</v>
      </c>
      <c r="H1198" s="56">
        <v>1</v>
      </c>
      <c r="I1198" s="56">
        <v>130.30000000000001</v>
      </c>
      <c r="J1198" s="57">
        <v>20233400</v>
      </c>
      <c r="K1198" s="21">
        <f t="shared" si="108"/>
        <v>-20808</v>
      </c>
      <c r="L1198" s="21">
        <f t="shared" si="109"/>
        <v>0</v>
      </c>
      <c r="M1198" s="21">
        <f t="shared" si="110"/>
        <v>1</v>
      </c>
      <c r="N1198" s="21">
        <f t="shared" si="111"/>
        <v>0</v>
      </c>
      <c r="O1198" s="21">
        <f t="shared" si="112"/>
        <v>0</v>
      </c>
      <c r="P1198" s="21">
        <f t="shared" si="113"/>
        <v>1</v>
      </c>
    </row>
    <row r="1199" spans="1:16">
      <c r="A1199" s="55">
        <v>21323</v>
      </c>
      <c r="B1199" s="55">
        <v>200</v>
      </c>
      <c r="C1199" s="55">
        <v>4656</v>
      </c>
      <c r="D1199" s="56">
        <v>21</v>
      </c>
      <c r="E1199" s="56">
        <v>165</v>
      </c>
      <c r="F1199" s="56">
        <v>121.1</v>
      </c>
      <c r="G1199" s="61">
        <v>0</v>
      </c>
      <c r="H1199" s="56">
        <v>0</v>
      </c>
      <c r="I1199" s="56">
        <v>109.7</v>
      </c>
      <c r="J1199" s="57">
        <v>25780167</v>
      </c>
      <c r="K1199" s="21">
        <f t="shared" si="108"/>
        <v>0</v>
      </c>
      <c r="L1199" s="21">
        <f t="shared" si="109"/>
        <v>0</v>
      </c>
      <c r="M1199" s="21">
        <f t="shared" si="110"/>
        <v>0</v>
      </c>
      <c r="N1199" s="21">
        <f t="shared" si="111"/>
        <v>0</v>
      </c>
      <c r="O1199" s="21">
        <f t="shared" si="112"/>
        <v>0</v>
      </c>
      <c r="P1199" s="21">
        <f t="shared" si="113"/>
        <v>0</v>
      </c>
    </row>
    <row r="1200" spans="1:16">
      <c r="A1200" s="58">
        <v>29565</v>
      </c>
      <c r="B1200" s="58">
        <v>143</v>
      </c>
      <c r="C1200" s="58">
        <v>696</v>
      </c>
      <c r="D1200" s="59">
        <v>21</v>
      </c>
      <c r="E1200" s="59">
        <v>122.6</v>
      </c>
      <c r="F1200" s="59">
        <v>121.1</v>
      </c>
      <c r="G1200" s="62">
        <v>-33586</v>
      </c>
      <c r="H1200" s="59">
        <v>0</v>
      </c>
      <c r="I1200" s="59">
        <v>130</v>
      </c>
      <c r="J1200" s="60">
        <v>33301413</v>
      </c>
      <c r="K1200" s="21">
        <f t="shared" si="108"/>
        <v>-33586</v>
      </c>
      <c r="L1200" s="21">
        <f t="shared" si="109"/>
        <v>0</v>
      </c>
      <c r="M1200" s="21">
        <f t="shared" si="110"/>
        <v>1</v>
      </c>
      <c r="N1200" s="21">
        <f t="shared" si="111"/>
        <v>0</v>
      </c>
      <c r="O1200" s="21">
        <f t="shared" si="112"/>
        <v>0</v>
      </c>
      <c r="P1200" s="21">
        <f t="shared" si="113"/>
        <v>1</v>
      </c>
    </row>
    <row r="1201" spans="1:16">
      <c r="A1201" s="55">
        <v>19418</v>
      </c>
      <c r="B1201" s="55">
        <v>350</v>
      </c>
      <c r="C1201" s="55">
        <v>7412</v>
      </c>
      <c r="D1201" s="56">
        <v>31</v>
      </c>
      <c r="E1201" s="56">
        <v>274.7</v>
      </c>
      <c r="F1201" s="56">
        <v>121</v>
      </c>
      <c r="G1201" s="61">
        <v>0</v>
      </c>
      <c r="H1201" s="56">
        <v>-1</v>
      </c>
      <c r="I1201" s="56">
        <v>113.7</v>
      </c>
      <c r="J1201" s="57">
        <v>17128485</v>
      </c>
      <c r="K1201" s="21">
        <f t="shared" si="108"/>
        <v>0</v>
      </c>
      <c r="L1201" s="21">
        <f t="shared" si="109"/>
        <v>1</v>
      </c>
      <c r="M1201" s="21">
        <f t="shared" si="110"/>
        <v>0</v>
      </c>
      <c r="N1201" s="21">
        <f t="shared" si="111"/>
        <v>0</v>
      </c>
      <c r="O1201" s="21">
        <f t="shared" si="112"/>
        <v>1</v>
      </c>
      <c r="P1201" s="21">
        <f t="shared" si="113"/>
        <v>0</v>
      </c>
    </row>
    <row r="1202" spans="1:16">
      <c r="A1202" s="58">
        <v>29953</v>
      </c>
      <c r="B1202" s="58">
        <v>128</v>
      </c>
      <c r="C1202" s="58">
        <v>3502</v>
      </c>
      <c r="D1202" s="59">
        <v>21</v>
      </c>
      <c r="E1202" s="59">
        <v>117</v>
      </c>
      <c r="F1202" s="59">
        <v>121</v>
      </c>
      <c r="G1202" s="62">
        <v>0</v>
      </c>
      <c r="H1202" s="59">
        <v>0</v>
      </c>
      <c r="I1202" s="59">
        <v>131.30000000000001</v>
      </c>
      <c r="J1202" s="60">
        <v>18747898</v>
      </c>
      <c r="K1202" s="21">
        <f t="shared" si="108"/>
        <v>0</v>
      </c>
      <c r="L1202" s="21">
        <f t="shared" si="109"/>
        <v>0</v>
      </c>
      <c r="M1202" s="21">
        <f t="shared" si="110"/>
        <v>0</v>
      </c>
      <c r="N1202" s="21">
        <f t="shared" si="111"/>
        <v>0</v>
      </c>
      <c r="O1202" s="21">
        <f t="shared" si="112"/>
        <v>0</v>
      </c>
      <c r="P1202" s="21">
        <f t="shared" si="113"/>
        <v>0</v>
      </c>
    </row>
    <row r="1203" spans="1:16">
      <c r="A1203" s="55">
        <v>12811</v>
      </c>
      <c r="B1203" s="55">
        <v>199</v>
      </c>
      <c r="C1203" s="55">
        <v>3082</v>
      </c>
      <c r="D1203" s="56">
        <v>21</v>
      </c>
      <c r="E1203" s="56">
        <v>122.9</v>
      </c>
      <c r="F1203" s="56">
        <v>121</v>
      </c>
      <c r="G1203" s="61">
        <v>-86141</v>
      </c>
      <c r="H1203" s="56">
        <v>1</v>
      </c>
      <c r="I1203" s="56">
        <v>134</v>
      </c>
      <c r="J1203" s="57">
        <v>17444646</v>
      </c>
      <c r="K1203" s="21">
        <f t="shared" si="108"/>
        <v>-86141</v>
      </c>
      <c r="L1203" s="21">
        <f t="shared" si="109"/>
        <v>0</v>
      </c>
      <c r="M1203" s="21">
        <f t="shared" si="110"/>
        <v>1</v>
      </c>
      <c r="N1203" s="21">
        <f t="shared" si="111"/>
        <v>0</v>
      </c>
      <c r="O1203" s="21">
        <f t="shared" si="112"/>
        <v>0</v>
      </c>
      <c r="P1203" s="21">
        <f t="shared" si="113"/>
        <v>1</v>
      </c>
    </row>
    <row r="1204" spans="1:16">
      <c r="A1204" s="58">
        <v>23008</v>
      </c>
      <c r="B1204" s="58">
        <v>199</v>
      </c>
      <c r="C1204" s="58">
        <v>3066</v>
      </c>
      <c r="D1204" s="59">
        <v>21</v>
      </c>
      <c r="E1204" s="59">
        <v>102.2</v>
      </c>
      <c r="F1204" s="59">
        <v>120.8</v>
      </c>
      <c r="G1204" s="62">
        <v>0</v>
      </c>
      <c r="H1204" s="59">
        <v>-1</v>
      </c>
      <c r="I1204" s="59">
        <v>94.6</v>
      </c>
      <c r="J1204" s="60">
        <v>17159577</v>
      </c>
      <c r="K1204" s="21">
        <f t="shared" si="108"/>
        <v>0</v>
      </c>
      <c r="L1204" s="21">
        <f t="shared" si="109"/>
        <v>1</v>
      </c>
      <c r="M1204" s="21">
        <f t="shared" si="110"/>
        <v>0</v>
      </c>
      <c r="N1204" s="21">
        <f t="shared" si="111"/>
        <v>0</v>
      </c>
      <c r="O1204" s="21">
        <f t="shared" si="112"/>
        <v>1</v>
      </c>
      <c r="P1204" s="21">
        <f t="shared" si="113"/>
        <v>0</v>
      </c>
    </row>
    <row r="1205" spans="1:16">
      <c r="A1205" s="58">
        <v>25356</v>
      </c>
      <c r="B1205" s="58">
        <v>164</v>
      </c>
      <c r="C1205" s="58">
        <v>2923</v>
      </c>
      <c r="D1205" s="59">
        <v>21</v>
      </c>
      <c r="E1205" s="59">
        <v>100.1</v>
      </c>
      <c r="F1205" s="59">
        <v>120.8</v>
      </c>
      <c r="G1205" s="62">
        <v>0</v>
      </c>
      <c r="H1205" s="59">
        <v>-1</v>
      </c>
      <c r="I1205" s="59">
        <v>134.30000000000001</v>
      </c>
      <c r="J1205" s="60">
        <v>26327008</v>
      </c>
      <c r="K1205" s="21">
        <f t="shared" si="108"/>
        <v>0</v>
      </c>
      <c r="L1205" s="21">
        <f t="shared" si="109"/>
        <v>1</v>
      </c>
      <c r="M1205" s="21">
        <f t="shared" si="110"/>
        <v>0</v>
      </c>
      <c r="N1205" s="21">
        <f t="shared" si="111"/>
        <v>0</v>
      </c>
      <c r="O1205" s="21">
        <f t="shared" si="112"/>
        <v>1</v>
      </c>
      <c r="P1205" s="21">
        <f t="shared" si="113"/>
        <v>0</v>
      </c>
    </row>
    <row r="1206" spans="1:16">
      <c r="A1206" s="58">
        <v>811</v>
      </c>
      <c r="B1206" s="58">
        <v>524</v>
      </c>
      <c r="C1206" s="58">
        <v>1852</v>
      </c>
      <c r="D1206" s="59">
        <v>21</v>
      </c>
      <c r="E1206" s="59">
        <v>85</v>
      </c>
      <c r="F1206" s="59">
        <v>120.7</v>
      </c>
      <c r="G1206" s="62">
        <v>0</v>
      </c>
      <c r="H1206" s="59">
        <v>-1</v>
      </c>
      <c r="I1206" s="59">
        <v>144</v>
      </c>
      <c r="J1206" s="60">
        <v>16002003</v>
      </c>
      <c r="K1206" s="21">
        <f t="shared" si="108"/>
        <v>0</v>
      </c>
      <c r="L1206" s="21">
        <f t="shared" si="109"/>
        <v>1</v>
      </c>
      <c r="M1206" s="21">
        <f t="shared" si="110"/>
        <v>0</v>
      </c>
      <c r="N1206" s="21">
        <f t="shared" si="111"/>
        <v>0</v>
      </c>
      <c r="O1206" s="21">
        <f t="shared" si="112"/>
        <v>1</v>
      </c>
      <c r="P1206" s="21">
        <f t="shared" si="113"/>
        <v>0</v>
      </c>
    </row>
    <row r="1207" spans="1:16">
      <c r="A1207" s="58">
        <v>20746</v>
      </c>
      <c r="B1207" s="58">
        <v>900</v>
      </c>
      <c r="C1207" s="58">
        <v>2591</v>
      </c>
      <c r="D1207" s="59">
        <v>23</v>
      </c>
      <c r="E1207" s="59">
        <v>180</v>
      </c>
      <c r="F1207" s="59">
        <v>120.7</v>
      </c>
      <c r="G1207" s="62">
        <v>0</v>
      </c>
      <c r="H1207" s="59">
        <v>-1</v>
      </c>
      <c r="I1207" s="59">
        <v>102.4</v>
      </c>
      <c r="J1207" s="60">
        <v>19852288</v>
      </c>
      <c r="K1207" s="21">
        <f t="shared" si="108"/>
        <v>0</v>
      </c>
      <c r="L1207" s="21">
        <f t="shared" si="109"/>
        <v>1</v>
      </c>
      <c r="M1207" s="21">
        <f t="shared" si="110"/>
        <v>0</v>
      </c>
      <c r="N1207" s="21">
        <f t="shared" si="111"/>
        <v>0</v>
      </c>
      <c r="O1207" s="21">
        <f t="shared" si="112"/>
        <v>1</v>
      </c>
      <c r="P1207" s="21">
        <f t="shared" si="113"/>
        <v>0</v>
      </c>
    </row>
    <row r="1208" spans="1:16">
      <c r="A1208" s="58">
        <v>58226</v>
      </c>
      <c r="B1208" s="58">
        <v>128</v>
      </c>
      <c r="C1208" s="58">
        <v>3426</v>
      </c>
      <c r="D1208" s="59">
        <v>21</v>
      </c>
      <c r="E1208" s="59">
        <v>107</v>
      </c>
      <c r="F1208" s="59">
        <v>120.7</v>
      </c>
      <c r="G1208" s="62">
        <v>0</v>
      </c>
      <c r="H1208" s="59">
        <v>-1</v>
      </c>
      <c r="I1208" s="59">
        <v>100.5</v>
      </c>
      <c r="J1208" s="60">
        <v>29287724</v>
      </c>
      <c r="K1208" s="21">
        <f t="shared" si="108"/>
        <v>0</v>
      </c>
      <c r="L1208" s="21">
        <f t="shared" si="109"/>
        <v>1</v>
      </c>
      <c r="M1208" s="21">
        <f t="shared" si="110"/>
        <v>0</v>
      </c>
      <c r="N1208" s="21">
        <f t="shared" si="111"/>
        <v>0</v>
      </c>
      <c r="O1208" s="21">
        <f t="shared" si="112"/>
        <v>1</v>
      </c>
      <c r="P1208" s="21">
        <f t="shared" si="113"/>
        <v>0</v>
      </c>
    </row>
    <row r="1209" spans="1:16">
      <c r="A1209" s="55">
        <v>2462</v>
      </c>
      <c r="B1209" s="55">
        <v>155</v>
      </c>
      <c r="C1209" s="55">
        <v>6476</v>
      </c>
      <c r="D1209" s="56">
        <v>21</v>
      </c>
      <c r="E1209" s="56">
        <v>135.30000000000001</v>
      </c>
      <c r="F1209" s="56">
        <v>120.3</v>
      </c>
      <c r="G1209" s="61">
        <v>0</v>
      </c>
      <c r="H1209" s="56">
        <v>0</v>
      </c>
      <c r="I1209" s="56">
        <v>118</v>
      </c>
      <c r="J1209" s="57">
        <v>10354544</v>
      </c>
      <c r="K1209" s="21">
        <f t="shared" si="108"/>
        <v>0</v>
      </c>
      <c r="L1209" s="21">
        <f t="shared" si="109"/>
        <v>0</v>
      </c>
      <c r="M1209" s="21">
        <f t="shared" si="110"/>
        <v>0</v>
      </c>
      <c r="N1209" s="21">
        <f t="shared" si="111"/>
        <v>0</v>
      </c>
      <c r="O1209" s="21">
        <f t="shared" si="112"/>
        <v>0</v>
      </c>
      <c r="P1209" s="21">
        <f t="shared" si="113"/>
        <v>0</v>
      </c>
    </row>
    <row r="1210" spans="1:16">
      <c r="A1210" s="55">
        <v>48154</v>
      </c>
      <c r="B1210" s="55">
        <v>129</v>
      </c>
      <c r="C1210" s="55">
        <v>5956</v>
      </c>
      <c r="D1210" s="56">
        <v>21</v>
      </c>
      <c r="E1210" s="56">
        <v>85</v>
      </c>
      <c r="F1210" s="56">
        <v>120.1</v>
      </c>
      <c r="G1210" s="61">
        <v>0</v>
      </c>
      <c r="H1210" s="56">
        <v>-1</v>
      </c>
      <c r="I1210" s="56">
        <v>114.8</v>
      </c>
      <c r="J1210" s="57">
        <v>17551396</v>
      </c>
      <c r="K1210" s="21">
        <f t="shared" si="108"/>
        <v>0</v>
      </c>
      <c r="L1210" s="21">
        <f t="shared" si="109"/>
        <v>1</v>
      </c>
      <c r="M1210" s="21">
        <f t="shared" si="110"/>
        <v>0</v>
      </c>
      <c r="N1210" s="21">
        <f t="shared" si="111"/>
        <v>0</v>
      </c>
      <c r="O1210" s="21">
        <f t="shared" si="112"/>
        <v>1</v>
      </c>
      <c r="P1210" s="21">
        <f t="shared" si="113"/>
        <v>0</v>
      </c>
    </row>
    <row r="1211" spans="1:16">
      <c r="A1211" s="58">
        <v>31431</v>
      </c>
      <c r="B1211" s="58">
        <v>155</v>
      </c>
      <c r="C1211" s="58">
        <v>4234</v>
      </c>
      <c r="D1211" s="59">
        <v>31</v>
      </c>
      <c r="E1211" s="59">
        <v>295.8</v>
      </c>
      <c r="F1211" s="59">
        <v>120</v>
      </c>
      <c r="G1211" s="62">
        <v>0</v>
      </c>
      <c r="H1211" s="59">
        <v>-1</v>
      </c>
      <c r="I1211" s="59">
        <v>125.6</v>
      </c>
      <c r="J1211" s="60">
        <v>10529840</v>
      </c>
      <c r="K1211" s="21">
        <f t="shared" si="108"/>
        <v>0</v>
      </c>
      <c r="L1211" s="21">
        <f t="shared" si="109"/>
        <v>1</v>
      </c>
      <c r="M1211" s="21">
        <f t="shared" si="110"/>
        <v>0</v>
      </c>
      <c r="N1211" s="21">
        <f t="shared" si="111"/>
        <v>0</v>
      </c>
      <c r="O1211" s="21">
        <f t="shared" si="112"/>
        <v>1</v>
      </c>
      <c r="P1211" s="21">
        <f t="shared" si="113"/>
        <v>0</v>
      </c>
    </row>
    <row r="1212" spans="1:16">
      <c r="A1212" s="55">
        <v>50179</v>
      </c>
      <c r="B1212" s="55">
        <v>175</v>
      </c>
      <c r="C1212" s="55">
        <v>1640</v>
      </c>
      <c r="D1212" s="56">
        <v>21</v>
      </c>
      <c r="E1212" s="56">
        <v>104.2</v>
      </c>
      <c r="F1212" s="56">
        <v>120</v>
      </c>
      <c r="G1212" s="61">
        <v>-71812</v>
      </c>
      <c r="H1212" s="56">
        <v>1</v>
      </c>
      <c r="I1212" s="56">
        <v>75.8</v>
      </c>
      <c r="J1212" s="57">
        <v>31319285</v>
      </c>
      <c r="K1212" s="21">
        <f t="shared" si="108"/>
        <v>-71812</v>
      </c>
      <c r="L1212" s="21">
        <f t="shared" si="109"/>
        <v>0</v>
      </c>
      <c r="M1212" s="21">
        <f t="shared" si="110"/>
        <v>1</v>
      </c>
      <c r="N1212" s="21">
        <f t="shared" si="111"/>
        <v>0</v>
      </c>
      <c r="O1212" s="21">
        <f t="shared" si="112"/>
        <v>0</v>
      </c>
      <c r="P1212" s="21">
        <f t="shared" si="113"/>
        <v>1</v>
      </c>
    </row>
    <row r="1213" spans="1:16">
      <c r="A1213" s="55">
        <v>58239</v>
      </c>
      <c r="B1213" s="55">
        <v>164</v>
      </c>
      <c r="C1213" s="55">
        <v>2116</v>
      </c>
      <c r="D1213" s="56">
        <v>21</v>
      </c>
      <c r="E1213" s="56">
        <v>140.80000000000001</v>
      </c>
      <c r="F1213" s="56">
        <v>119.9</v>
      </c>
      <c r="G1213" s="61">
        <v>0</v>
      </c>
      <c r="H1213" s="56">
        <v>0</v>
      </c>
      <c r="I1213" s="56">
        <v>84.9</v>
      </c>
      <c r="J1213" s="57">
        <v>15330570</v>
      </c>
      <c r="K1213" s="21">
        <f t="shared" si="108"/>
        <v>0</v>
      </c>
      <c r="L1213" s="21">
        <f t="shared" si="109"/>
        <v>0</v>
      </c>
      <c r="M1213" s="21">
        <f t="shared" si="110"/>
        <v>0</v>
      </c>
      <c r="N1213" s="21">
        <f t="shared" si="111"/>
        <v>0</v>
      </c>
      <c r="O1213" s="21">
        <f t="shared" si="112"/>
        <v>0</v>
      </c>
      <c r="P1213" s="21">
        <f t="shared" si="113"/>
        <v>0</v>
      </c>
    </row>
    <row r="1214" spans="1:16">
      <c r="A1214" s="58">
        <v>31323</v>
      </c>
      <c r="B1214" s="58">
        <v>155</v>
      </c>
      <c r="C1214" s="58">
        <v>4563</v>
      </c>
      <c r="D1214" s="59">
        <v>21</v>
      </c>
      <c r="E1214" s="59">
        <v>139.4</v>
      </c>
      <c r="F1214" s="59">
        <v>119.9</v>
      </c>
      <c r="G1214" s="62">
        <v>0</v>
      </c>
      <c r="H1214" s="59">
        <v>1</v>
      </c>
      <c r="I1214" s="59">
        <v>115.2</v>
      </c>
      <c r="J1214" s="60">
        <v>13282145</v>
      </c>
      <c r="K1214" s="21">
        <f t="shared" si="108"/>
        <v>0</v>
      </c>
      <c r="L1214" s="21">
        <f t="shared" si="109"/>
        <v>0</v>
      </c>
      <c r="M1214" s="21">
        <f t="shared" si="110"/>
        <v>0</v>
      </c>
      <c r="N1214" s="21">
        <f t="shared" si="111"/>
        <v>0</v>
      </c>
      <c r="O1214" s="21">
        <f t="shared" si="112"/>
        <v>0</v>
      </c>
      <c r="P1214" s="21">
        <f t="shared" si="113"/>
        <v>0</v>
      </c>
    </row>
    <row r="1215" spans="1:16">
      <c r="A1215" s="58">
        <v>22244</v>
      </c>
      <c r="B1215" s="58">
        <v>101</v>
      </c>
      <c r="C1215" s="58">
        <v>4663</v>
      </c>
      <c r="D1215" s="59">
        <v>21</v>
      </c>
      <c r="E1215" s="59">
        <v>143.4</v>
      </c>
      <c r="F1215" s="59">
        <v>119.8</v>
      </c>
      <c r="G1215" s="62">
        <v>0</v>
      </c>
      <c r="H1215" s="59">
        <v>-1</v>
      </c>
      <c r="I1215" s="59">
        <v>100.3</v>
      </c>
      <c r="J1215" s="60">
        <v>17470795</v>
      </c>
      <c r="K1215" s="21">
        <f t="shared" si="108"/>
        <v>0</v>
      </c>
      <c r="L1215" s="21">
        <f t="shared" si="109"/>
        <v>1</v>
      </c>
      <c r="M1215" s="21">
        <f t="shared" si="110"/>
        <v>0</v>
      </c>
      <c r="N1215" s="21">
        <f t="shared" si="111"/>
        <v>0</v>
      </c>
      <c r="O1215" s="21">
        <f t="shared" si="112"/>
        <v>1</v>
      </c>
      <c r="P1215" s="21">
        <f t="shared" si="113"/>
        <v>0</v>
      </c>
    </row>
    <row r="1216" spans="1:16">
      <c r="A1216" s="55">
        <v>3222</v>
      </c>
      <c r="B1216" s="55">
        <v>140</v>
      </c>
      <c r="C1216" s="55">
        <v>2190</v>
      </c>
      <c r="D1216" s="56">
        <v>23</v>
      </c>
      <c r="E1216" s="56">
        <v>138.69999999999999</v>
      </c>
      <c r="F1216" s="56">
        <v>119.7</v>
      </c>
      <c r="G1216" s="61">
        <v>0</v>
      </c>
      <c r="H1216" s="56">
        <v>0</v>
      </c>
      <c r="I1216" s="56">
        <v>132.4</v>
      </c>
      <c r="J1216" s="57">
        <v>20183039</v>
      </c>
      <c r="K1216" s="21">
        <f t="shared" si="108"/>
        <v>0</v>
      </c>
      <c r="L1216" s="21">
        <f t="shared" si="109"/>
        <v>0</v>
      </c>
      <c r="M1216" s="21">
        <f t="shared" si="110"/>
        <v>0</v>
      </c>
      <c r="N1216" s="21">
        <f t="shared" si="111"/>
        <v>0</v>
      </c>
      <c r="O1216" s="21">
        <f t="shared" si="112"/>
        <v>0</v>
      </c>
      <c r="P1216" s="21">
        <f t="shared" si="113"/>
        <v>0</v>
      </c>
    </row>
    <row r="1217" spans="1:16">
      <c r="A1217" s="58">
        <v>41104</v>
      </c>
      <c r="B1217" s="58">
        <v>164</v>
      </c>
      <c r="C1217" s="58">
        <v>3726</v>
      </c>
      <c r="D1217" s="59">
        <v>21</v>
      </c>
      <c r="E1217" s="59">
        <v>74.7</v>
      </c>
      <c r="F1217" s="59">
        <v>119.7</v>
      </c>
      <c r="G1217" s="62">
        <v>0</v>
      </c>
      <c r="H1217" s="59">
        <v>0</v>
      </c>
      <c r="I1217" s="59">
        <v>148.5</v>
      </c>
      <c r="J1217" s="60">
        <v>77234012</v>
      </c>
      <c r="K1217" s="21">
        <f t="shared" si="108"/>
        <v>0</v>
      </c>
      <c r="L1217" s="21">
        <f t="shared" si="109"/>
        <v>0</v>
      </c>
      <c r="M1217" s="21">
        <f t="shared" si="110"/>
        <v>0</v>
      </c>
      <c r="N1217" s="21">
        <f t="shared" si="111"/>
        <v>0</v>
      </c>
      <c r="O1217" s="21">
        <f t="shared" si="112"/>
        <v>0</v>
      </c>
      <c r="P1217" s="21">
        <f t="shared" si="113"/>
        <v>0</v>
      </c>
    </row>
    <row r="1218" spans="1:16">
      <c r="A1218" s="55">
        <v>18409</v>
      </c>
      <c r="B1218" s="55">
        <v>200</v>
      </c>
      <c r="C1218" s="55">
        <v>4313</v>
      </c>
      <c r="D1218" s="56">
        <v>21</v>
      </c>
      <c r="E1218" s="56">
        <v>97.8</v>
      </c>
      <c r="F1218" s="56">
        <v>119.6</v>
      </c>
      <c r="G1218" s="61">
        <v>0</v>
      </c>
      <c r="H1218" s="56">
        <v>0</v>
      </c>
      <c r="I1218" s="56">
        <v>114.4</v>
      </c>
      <c r="J1218" s="57">
        <v>63068810</v>
      </c>
      <c r="K1218" s="21">
        <f t="shared" si="108"/>
        <v>0</v>
      </c>
      <c r="L1218" s="21">
        <f t="shared" si="109"/>
        <v>0</v>
      </c>
      <c r="M1218" s="21">
        <f t="shared" si="110"/>
        <v>0</v>
      </c>
      <c r="N1218" s="21">
        <f t="shared" si="111"/>
        <v>0</v>
      </c>
      <c r="O1218" s="21">
        <f t="shared" si="112"/>
        <v>0</v>
      </c>
      <c r="P1218" s="21">
        <f t="shared" si="113"/>
        <v>0</v>
      </c>
    </row>
    <row r="1219" spans="1:16">
      <c r="A1219" s="55">
        <v>48803</v>
      </c>
      <c r="B1219" s="55">
        <v>199</v>
      </c>
      <c r="C1219" s="55">
        <v>370</v>
      </c>
      <c r="D1219" s="56">
        <v>21</v>
      </c>
      <c r="E1219" s="56">
        <v>83</v>
      </c>
      <c r="F1219" s="56">
        <v>119.5</v>
      </c>
      <c r="G1219" s="61">
        <v>0</v>
      </c>
      <c r="H1219" s="56">
        <v>-1</v>
      </c>
      <c r="I1219" s="56">
        <v>125.2</v>
      </c>
      <c r="J1219" s="57">
        <v>84311812</v>
      </c>
      <c r="K1219" s="21">
        <f t="shared" ref="K1219:K1282" si="114">G1219</f>
        <v>0</v>
      </c>
      <c r="L1219" s="21">
        <f t="shared" ref="L1219:L1282" si="115">IF(H1219=-1,1,0)</f>
        <v>1</v>
      </c>
      <c r="M1219" s="21">
        <f t="shared" ref="M1219:M1282" si="116">IF(G1219&lt;&gt;0,1,0)</f>
        <v>0</v>
      </c>
      <c r="N1219" s="21">
        <f t="shared" ref="N1219:N1282" si="117">IF(AND(L1219=1,M1219=1),1,0)</f>
        <v>0</v>
      </c>
      <c r="O1219" s="21">
        <f t="shared" ref="O1219:O1282" si="118">IF(AND(H1219=-1,G1219=0),1,0)</f>
        <v>1</v>
      </c>
      <c r="P1219" s="21">
        <f t="shared" ref="P1219:P1282" si="119">IF(AND(G1219&lt;&gt;0,H1219&lt;&gt;-1),1,0)</f>
        <v>0</v>
      </c>
    </row>
    <row r="1220" spans="1:16">
      <c r="A1220" s="58">
        <v>51678</v>
      </c>
      <c r="B1220" s="58">
        <v>129</v>
      </c>
      <c r="C1220" s="58">
        <v>7379</v>
      </c>
      <c r="D1220" s="59">
        <v>21</v>
      </c>
      <c r="E1220" s="59">
        <v>120.1</v>
      </c>
      <c r="F1220" s="59">
        <v>119.5</v>
      </c>
      <c r="G1220" s="62">
        <v>0</v>
      </c>
      <c r="H1220" s="59">
        <v>-1</v>
      </c>
      <c r="I1220" s="59">
        <v>129</v>
      </c>
      <c r="J1220" s="60">
        <v>12386001</v>
      </c>
      <c r="K1220" s="21">
        <f t="shared" si="114"/>
        <v>0</v>
      </c>
      <c r="L1220" s="21">
        <f t="shared" si="115"/>
        <v>1</v>
      </c>
      <c r="M1220" s="21">
        <f t="shared" si="116"/>
        <v>0</v>
      </c>
      <c r="N1220" s="21">
        <f t="shared" si="117"/>
        <v>0</v>
      </c>
      <c r="O1220" s="21">
        <f t="shared" si="118"/>
        <v>1</v>
      </c>
      <c r="P1220" s="21">
        <f t="shared" si="119"/>
        <v>0</v>
      </c>
    </row>
    <row r="1221" spans="1:16">
      <c r="A1221" s="58">
        <v>23387</v>
      </c>
      <c r="B1221" s="58">
        <v>164</v>
      </c>
      <c r="C1221" s="58">
        <v>2502</v>
      </c>
      <c r="D1221" s="59">
        <v>21</v>
      </c>
      <c r="E1221" s="59">
        <v>128.9</v>
      </c>
      <c r="F1221" s="59">
        <v>119.3</v>
      </c>
      <c r="G1221" s="62">
        <v>0</v>
      </c>
      <c r="H1221" s="59">
        <v>-1</v>
      </c>
      <c r="I1221" s="59">
        <v>126.4</v>
      </c>
      <c r="J1221" s="60">
        <v>25903455</v>
      </c>
      <c r="K1221" s="21">
        <f t="shared" si="114"/>
        <v>0</v>
      </c>
      <c r="L1221" s="21">
        <f t="shared" si="115"/>
        <v>1</v>
      </c>
      <c r="M1221" s="21">
        <f t="shared" si="116"/>
        <v>0</v>
      </c>
      <c r="N1221" s="21">
        <f t="shared" si="117"/>
        <v>0</v>
      </c>
      <c r="O1221" s="21">
        <f t="shared" si="118"/>
        <v>1</v>
      </c>
      <c r="P1221" s="21">
        <f t="shared" si="119"/>
        <v>0</v>
      </c>
    </row>
    <row r="1222" spans="1:16">
      <c r="A1222" s="55">
        <v>8716</v>
      </c>
      <c r="B1222" s="55">
        <v>175</v>
      </c>
      <c r="C1222" s="55">
        <v>5976</v>
      </c>
      <c r="D1222" s="56">
        <v>21</v>
      </c>
      <c r="E1222" s="56">
        <v>168.3</v>
      </c>
      <c r="F1222" s="56">
        <v>119.2</v>
      </c>
      <c r="G1222" s="61">
        <v>0</v>
      </c>
      <c r="H1222" s="56">
        <v>-1</v>
      </c>
      <c r="I1222" s="56">
        <v>111.8</v>
      </c>
      <c r="J1222" s="57">
        <v>10598893</v>
      </c>
      <c r="K1222" s="21">
        <f t="shared" si="114"/>
        <v>0</v>
      </c>
      <c r="L1222" s="21">
        <f t="shared" si="115"/>
        <v>1</v>
      </c>
      <c r="M1222" s="21">
        <f t="shared" si="116"/>
        <v>0</v>
      </c>
      <c r="N1222" s="21">
        <f t="shared" si="117"/>
        <v>0</v>
      </c>
      <c r="O1222" s="21">
        <f t="shared" si="118"/>
        <v>1</v>
      </c>
      <c r="P1222" s="21">
        <f t="shared" si="119"/>
        <v>0</v>
      </c>
    </row>
    <row r="1223" spans="1:16">
      <c r="A1223" s="55">
        <v>33942</v>
      </c>
      <c r="B1223" s="55">
        <v>900</v>
      </c>
      <c r="C1223" s="55">
        <v>2418</v>
      </c>
      <c r="D1223" s="56">
        <v>21</v>
      </c>
      <c r="E1223" s="56">
        <v>128</v>
      </c>
      <c r="F1223" s="56">
        <v>119.2</v>
      </c>
      <c r="G1223" s="61">
        <v>0</v>
      </c>
      <c r="H1223" s="56">
        <v>-1</v>
      </c>
      <c r="I1223" s="56">
        <v>117.8</v>
      </c>
      <c r="J1223" s="57">
        <v>25201094</v>
      </c>
      <c r="K1223" s="21">
        <f t="shared" si="114"/>
        <v>0</v>
      </c>
      <c r="L1223" s="21">
        <f t="shared" si="115"/>
        <v>1</v>
      </c>
      <c r="M1223" s="21">
        <f t="shared" si="116"/>
        <v>0</v>
      </c>
      <c r="N1223" s="21">
        <f t="shared" si="117"/>
        <v>0</v>
      </c>
      <c r="O1223" s="21">
        <f t="shared" si="118"/>
        <v>1</v>
      </c>
      <c r="P1223" s="21">
        <f t="shared" si="119"/>
        <v>0</v>
      </c>
    </row>
    <row r="1224" spans="1:16">
      <c r="A1224" s="58">
        <v>20843</v>
      </c>
      <c r="B1224" s="58">
        <v>128</v>
      </c>
      <c r="C1224" s="58">
        <v>3522</v>
      </c>
      <c r="D1224" s="59">
        <v>21</v>
      </c>
      <c r="E1224" s="59">
        <v>115.9</v>
      </c>
      <c r="F1224" s="59">
        <v>119</v>
      </c>
      <c r="G1224" s="62">
        <v>0</v>
      </c>
      <c r="H1224" s="59">
        <v>-1</v>
      </c>
      <c r="I1224" s="59">
        <v>117.2</v>
      </c>
      <c r="J1224" s="60">
        <v>31136431</v>
      </c>
      <c r="K1224" s="21">
        <f t="shared" si="114"/>
        <v>0</v>
      </c>
      <c r="L1224" s="21">
        <f t="shared" si="115"/>
        <v>1</v>
      </c>
      <c r="M1224" s="21">
        <f t="shared" si="116"/>
        <v>0</v>
      </c>
      <c r="N1224" s="21">
        <f t="shared" si="117"/>
        <v>0</v>
      </c>
      <c r="O1224" s="21">
        <f t="shared" si="118"/>
        <v>1</v>
      </c>
      <c r="P1224" s="21">
        <f t="shared" si="119"/>
        <v>0</v>
      </c>
    </row>
    <row r="1225" spans="1:16">
      <c r="A1225" s="58">
        <v>38570</v>
      </c>
      <c r="B1225" s="58">
        <v>130</v>
      </c>
      <c r="C1225" s="58">
        <v>2857</v>
      </c>
      <c r="D1225" s="59">
        <v>23</v>
      </c>
      <c r="E1225" s="59">
        <v>200.6</v>
      </c>
      <c r="F1225" s="59">
        <v>119</v>
      </c>
      <c r="G1225" s="62">
        <v>0</v>
      </c>
      <c r="H1225" s="59">
        <v>-1</v>
      </c>
      <c r="I1225" s="59">
        <v>113</v>
      </c>
      <c r="J1225" s="60">
        <v>10195470</v>
      </c>
      <c r="K1225" s="21">
        <f t="shared" si="114"/>
        <v>0</v>
      </c>
      <c r="L1225" s="21">
        <f t="shared" si="115"/>
        <v>1</v>
      </c>
      <c r="M1225" s="21">
        <f t="shared" si="116"/>
        <v>0</v>
      </c>
      <c r="N1225" s="21">
        <f t="shared" si="117"/>
        <v>0</v>
      </c>
      <c r="O1225" s="21">
        <f t="shared" si="118"/>
        <v>1</v>
      </c>
      <c r="P1225" s="21">
        <f t="shared" si="119"/>
        <v>0</v>
      </c>
    </row>
    <row r="1226" spans="1:16">
      <c r="A1226" s="55">
        <v>9787</v>
      </c>
      <c r="B1226" s="55">
        <v>170</v>
      </c>
      <c r="C1226" s="55">
        <v>8718</v>
      </c>
      <c r="D1226" s="56">
        <v>21</v>
      </c>
      <c r="E1226" s="56">
        <v>139.30000000000001</v>
      </c>
      <c r="F1226" s="56">
        <v>119</v>
      </c>
      <c r="G1226" s="61">
        <v>0</v>
      </c>
      <c r="H1226" s="56">
        <v>0</v>
      </c>
      <c r="I1226" s="56">
        <v>119</v>
      </c>
      <c r="J1226" s="57">
        <v>30162854</v>
      </c>
      <c r="K1226" s="21">
        <f t="shared" si="114"/>
        <v>0</v>
      </c>
      <c r="L1226" s="21">
        <f t="shared" si="115"/>
        <v>0</v>
      </c>
      <c r="M1226" s="21">
        <f t="shared" si="116"/>
        <v>0</v>
      </c>
      <c r="N1226" s="21">
        <f t="shared" si="117"/>
        <v>0</v>
      </c>
      <c r="O1226" s="21">
        <f t="shared" si="118"/>
        <v>0</v>
      </c>
      <c r="P1226" s="21">
        <f t="shared" si="119"/>
        <v>0</v>
      </c>
    </row>
    <row r="1227" spans="1:16">
      <c r="A1227" s="58">
        <v>33047</v>
      </c>
      <c r="B1227" s="58">
        <v>155</v>
      </c>
      <c r="C1227" s="58">
        <v>4479</v>
      </c>
      <c r="D1227" s="59">
        <v>21</v>
      </c>
      <c r="E1227" s="59">
        <v>125.5</v>
      </c>
      <c r="F1227" s="59">
        <v>118.9</v>
      </c>
      <c r="G1227" s="62">
        <v>0</v>
      </c>
      <c r="H1227" s="59">
        <v>-1</v>
      </c>
      <c r="I1227" s="59">
        <v>119.7</v>
      </c>
      <c r="J1227" s="60">
        <v>32599176</v>
      </c>
      <c r="K1227" s="21">
        <f t="shared" si="114"/>
        <v>0</v>
      </c>
      <c r="L1227" s="21">
        <f t="shared" si="115"/>
        <v>1</v>
      </c>
      <c r="M1227" s="21">
        <f t="shared" si="116"/>
        <v>0</v>
      </c>
      <c r="N1227" s="21">
        <f t="shared" si="117"/>
        <v>0</v>
      </c>
      <c r="O1227" s="21">
        <f t="shared" si="118"/>
        <v>1</v>
      </c>
      <c r="P1227" s="21">
        <f t="shared" si="119"/>
        <v>0</v>
      </c>
    </row>
    <row r="1228" spans="1:16">
      <c r="A1228" s="55">
        <v>41158</v>
      </c>
      <c r="B1228" s="55">
        <v>155</v>
      </c>
      <c r="C1228" s="55">
        <v>6789</v>
      </c>
      <c r="D1228" s="56">
        <v>21</v>
      </c>
      <c r="E1228" s="56">
        <v>76.900000000000006</v>
      </c>
      <c r="F1228" s="56">
        <v>118.8</v>
      </c>
      <c r="G1228" s="61">
        <v>0</v>
      </c>
      <c r="H1228" s="56">
        <v>-1</v>
      </c>
      <c r="I1228" s="56">
        <v>135.30000000000001</v>
      </c>
      <c r="J1228" s="57">
        <v>20782277</v>
      </c>
      <c r="K1228" s="21">
        <f t="shared" si="114"/>
        <v>0</v>
      </c>
      <c r="L1228" s="21">
        <f t="shared" si="115"/>
        <v>1</v>
      </c>
      <c r="M1228" s="21">
        <f t="shared" si="116"/>
        <v>0</v>
      </c>
      <c r="N1228" s="21">
        <f t="shared" si="117"/>
        <v>0</v>
      </c>
      <c r="O1228" s="21">
        <f t="shared" si="118"/>
        <v>1</v>
      </c>
      <c r="P1228" s="21">
        <f t="shared" si="119"/>
        <v>0</v>
      </c>
    </row>
    <row r="1229" spans="1:16">
      <c r="A1229" s="58">
        <v>53699</v>
      </c>
      <c r="B1229" s="58">
        <v>500</v>
      </c>
      <c r="C1229" s="58">
        <v>6010</v>
      </c>
      <c r="D1229" s="59">
        <v>21</v>
      </c>
      <c r="E1229" s="59">
        <v>106.2</v>
      </c>
      <c r="F1229" s="59">
        <v>118.8</v>
      </c>
      <c r="G1229" s="62">
        <v>0</v>
      </c>
      <c r="H1229" s="59">
        <v>-1</v>
      </c>
      <c r="I1229" s="59">
        <v>103.1</v>
      </c>
      <c r="J1229" s="60">
        <v>29285837</v>
      </c>
      <c r="K1229" s="21">
        <f t="shared" si="114"/>
        <v>0</v>
      </c>
      <c r="L1229" s="21">
        <f t="shared" si="115"/>
        <v>1</v>
      </c>
      <c r="M1229" s="21">
        <f t="shared" si="116"/>
        <v>0</v>
      </c>
      <c r="N1229" s="21">
        <f t="shared" si="117"/>
        <v>0</v>
      </c>
      <c r="O1229" s="21">
        <f t="shared" si="118"/>
        <v>1</v>
      </c>
      <c r="P1229" s="21">
        <f t="shared" si="119"/>
        <v>0</v>
      </c>
    </row>
    <row r="1230" spans="1:16">
      <c r="A1230" s="55">
        <v>3917</v>
      </c>
      <c r="B1230" s="55">
        <v>130</v>
      </c>
      <c r="C1230" s="55">
        <v>3288</v>
      </c>
      <c r="D1230" s="56">
        <v>21</v>
      </c>
      <c r="E1230" s="56">
        <v>176.5</v>
      </c>
      <c r="F1230" s="56">
        <v>118.7</v>
      </c>
      <c r="G1230" s="61">
        <v>0</v>
      </c>
      <c r="H1230" s="56">
        <v>-1</v>
      </c>
      <c r="I1230" s="56">
        <v>122.9</v>
      </c>
      <c r="J1230" s="57">
        <v>20162171</v>
      </c>
      <c r="K1230" s="21">
        <f t="shared" si="114"/>
        <v>0</v>
      </c>
      <c r="L1230" s="21">
        <f t="shared" si="115"/>
        <v>1</v>
      </c>
      <c r="M1230" s="21">
        <f t="shared" si="116"/>
        <v>0</v>
      </c>
      <c r="N1230" s="21">
        <f t="shared" si="117"/>
        <v>0</v>
      </c>
      <c r="O1230" s="21">
        <f t="shared" si="118"/>
        <v>1</v>
      </c>
      <c r="P1230" s="21">
        <f t="shared" si="119"/>
        <v>0</v>
      </c>
    </row>
    <row r="1231" spans="1:16">
      <c r="A1231" s="58">
        <v>49282</v>
      </c>
      <c r="B1231" s="58">
        <v>199</v>
      </c>
      <c r="C1231" s="58">
        <v>2639</v>
      </c>
      <c r="D1231" s="59">
        <v>21</v>
      </c>
      <c r="E1231" s="59">
        <v>81.5</v>
      </c>
      <c r="F1231" s="59">
        <v>118.3</v>
      </c>
      <c r="G1231" s="62">
        <v>0</v>
      </c>
      <c r="H1231" s="59">
        <v>0</v>
      </c>
      <c r="I1231" s="59">
        <v>135</v>
      </c>
      <c r="J1231" s="60">
        <v>31376661</v>
      </c>
      <c r="K1231" s="21">
        <f t="shared" si="114"/>
        <v>0</v>
      </c>
      <c r="L1231" s="21">
        <f t="shared" si="115"/>
        <v>0</v>
      </c>
      <c r="M1231" s="21">
        <f t="shared" si="116"/>
        <v>0</v>
      </c>
      <c r="N1231" s="21">
        <f t="shared" si="117"/>
        <v>0</v>
      </c>
      <c r="O1231" s="21">
        <f t="shared" si="118"/>
        <v>0</v>
      </c>
      <c r="P1231" s="21">
        <f t="shared" si="119"/>
        <v>0</v>
      </c>
    </row>
    <row r="1232" spans="1:16">
      <c r="A1232" s="55">
        <v>55472</v>
      </c>
      <c r="B1232" s="55">
        <v>164</v>
      </c>
      <c r="C1232" s="55">
        <v>4048</v>
      </c>
      <c r="D1232" s="56">
        <v>21</v>
      </c>
      <c r="E1232" s="56">
        <v>109.4</v>
      </c>
      <c r="F1232" s="56">
        <v>118.3</v>
      </c>
      <c r="G1232" s="61">
        <v>-292927</v>
      </c>
      <c r="H1232" s="56">
        <v>0</v>
      </c>
      <c r="I1232" s="56">
        <v>120</v>
      </c>
      <c r="J1232" s="57">
        <v>28439806</v>
      </c>
      <c r="K1232" s="21">
        <f t="shared" si="114"/>
        <v>-292927</v>
      </c>
      <c r="L1232" s="21">
        <f t="shared" si="115"/>
        <v>0</v>
      </c>
      <c r="M1232" s="21">
        <f t="shared" si="116"/>
        <v>1</v>
      </c>
      <c r="N1232" s="21">
        <f t="shared" si="117"/>
        <v>0</v>
      </c>
      <c r="O1232" s="21">
        <f t="shared" si="118"/>
        <v>0</v>
      </c>
      <c r="P1232" s="21">
        <f t="shared" si="119"/>
        <v>1</v>
      </c>
    </row>
    <row r="1233" spans="1:16">
      <c r="A1233" s="55">
        <v>7487</v>
      </c>
      <c r="B1233" s="55">
        <v>164</v>
      </c>
      <c r="C1233" s="55">
        <v>1108</v>
      </c>
      <c r="D1233" s="56">
        <v>21</v>
      </c>
      <c r="E1233" s="56">
        <v>120.7</v>
      </c>
      <c r="F1233" s="56">
        <v>118.2</v>
      </c>
      <c r="G1233" s="61">
        <v>0</v>
      </c>
      <c r="H1233" s="56">
        <v>0</v>
      </c>
      <c r="I1233" s="56">
        <v>129.1</v>
      </c>
      <c r="J1233" s="57">
        <v>77288112</v>
      </c>
      <c r="K1233" s="21">
        <f t="shared" si="114"/>
        <v>0</v>
      </c>
      <c r="L1233" s="21">
        <f t="shared" si="115"/>
        <v>0</v>
      </c>
      <c r="M1233" s="21">
        <f t="shared" si="116"/>
        <v>0</v>
      </c>
      <c r="N1233" s="21">
        <f t="shared" si="117"/>
        <v>0</v>
      </c>
      <c r="O1233" s="21">
        <f t="shared" si="118"/>
        <v>0</v>
      </c>
      <c r="P1233" s="21">
        <f t="shared" si="119"/>
        <v>0</v>
      </c>
    </row>
    <row r="1234" spans="1:16">
      <c r="A1234" s="55">
        <v>21198</v>
      </c>
      <c r="B1234" s="55">
        <v>129</v>
      </c>
      <c r="C1234" s="55">
        <v>4210</v>
      </c>
      <c r="D1234" s="56">
        <v>23</v>
      </c>
      <c r="E1234" s="56">
        <v>140</v>
      </c>
      <c r="F1234" s="56">
        <v>118.1</v>
      </c>
      <c r="G1234" s="61">
        <v>0</v>
      </c>
      <c r="H1234" s="56">
        <v>-1</v>
      </c>
      <c r="I1234" s="56">
        <v>103</v>
      </c>
      <c r="J1234" s="57">
        <v>31204143</v>
      </c>
      <c r="K1234" s="21">
        <f t="shared" si="114"/>
        <v>0</v>
      </c>
      <c r="L1234" s="21">
        <f t="shared" si="115"/>
        <v>1</v>
      </c>
      <c r="M1234" s="21">
        <f t="shared" si="116"/>
        <v>0</v>
      </c>
      <c r="N1234" s="21">
        <f t="shared" si="117"/>
        <v>0</v>
      </c>
      <c r="O1234" s="21">
        <f t="shared" si="118"/>
        <v>1</v>
      </c>
      <c r="P1234" s="21">
        <f t="shared" si="119"/>
        <v>0</v>
      </c>
    </row>
    <row r="1235" spans="1:16">
      <c r="A1235" s="55">
        <v>34417</v>
      </c>
      <c r="B1235" s="55">
        <v>170</v>
      </c>
      <c r="C1235" s="55">
        <v>6220</v>
      </c>
      <c r="D1235" s="56">
        <v>66</v>
      </c>
      <c r="E1235" s="56">
        <v>391.1</v>
      </c>
      <c r="F1235" s="56">
        <v>118</v>
      </c>
      <c r="G1235" s="61">
        <v>0</v>
      </c>
      <c r="H1235" s="56">
        <v>0</v>
      </c>
      <c r="I1235" s="56">
        <v>105</v>
      </c>
      <c r="J1235" s="57">
        <v>88612558</v>
      </c>
      <c r="K1235" s="21">
        <f t="shared" si="114"/>
        <v>0</v>
      </c>
      <c r="L1235" s="21">
        <f t="shared" si="115"/>
        <v>0</v>
      </c>
      <c r="M1235" s="21">
        <f t="shared" si="116"/>
        <v>0</v>
      </c>
      <c r="N1235" s="21">
        <f t="shared" si="117"/>
        <v>0</v>
      </c>
      <c r="O1235" s="21">
        <f t="shared" si="118"/>
        <v>0</v>
      </c>
      <c r="P1235" s="21">
        <f t="shared" si="119"/>
        <v>0</v>
      </c>
    </row>
    <row r="1236" spans="1:16">
      <c r="A1236" s="58">
        <v>29626</v>
      </c>
      <c r="B1236" s="58">
        <v>170</v>
      </c>
      <c r="C1236" s="58">
        <v>8235</v>
      </c>
      <c r="D1236" s="59">
        <v>21</v>
      </c>
      <c r="E1236" s="59">
        <v>131.1</v>
      </c>
      <c r="F1236" s="59">
        <v>118</v>
      </c>
      <c r="G1236" s="62">
        <v>-6000</v>
      </c>
      <c r="H1236" s="59">
        <v>1</v>
      </c>
      <c r="I1236" s="59">
        <v>102</v>
      </c>
      <c r="J1236" s="60">
        <v>79353817</v>
      </c>
      <c r="K1236" s="21">
        <f t="shared" si="114"/>
        <v>-6000</v>
      </c>
      <c r="L1236" s="21">
        <f t="shared" si="115"/>
        <v>0</v>
      </c>
      <c r="M1236" s="21">
        <f t="shared" si="116"/>
        <v>1</v>
      </c>
      <c r="N1236" s="21">
        <f t="shared" si="117"/>
        <v>0</v>
      </c>
      <c r="O1236" s="21">
        <f t="shared" si="118"/>
        <v>0</v>
      </c>
      <c r="P1236" s="21">
        <f t="shared" si="119"/>
        <v>1</v>
      </c>
    </row>
    <row r="1237" spans="1:16">
      <c r="A1237" s="55">
        <v>8848</v>
      </c>
      <c r="B1237" s="55">
        <v>900</v>
      </c>
      <c r="C1237" s="55">
        <v>2557</v>
      </c>
      <c r="D1237" s="56">
        <v>21</v>
      </c>
      <c r="E1237" s="56">
        <v>134.9</v>
      </c>
      <c r="F1237" s="56">
        <v>117.4</v>
      </c>
      <c r="G1237" s="61">
        <v>0</v>
      </c>
      <c r="H1237" s="56">
        <v>-1</v>
      </c>
      <c r="I1237" s="56">
        <v>96.9</v>
      </c>
      <c r="J1237" s="57">
        <v>26628458</v>
      </c>
      <c r="K1237" s="21">
        <f t="shared" si="114"/>
        <v>0</v>
      </c>
      <c r="L1237" s="21">
        <f t="shared" si="115"/>
        <v>1</v>
      </c>
      <c r="M1237" s="21">
        <f t="shared" si="116"/>
        <v>0</v>
      </c>
      <c r="N1237" s="21">
        <f t="shared" si="117"/>
        <v>0</v>
      </c>
      <c r="O1237" s="21">
        <f t="shared" si="118"/>
        <v>1</v>
      </c>
      <c r="P1237" s="21">
        <f t="shared" si="119"/>
        <v>0</v>
      </c>
    </row>
    <row r="1238" spans="1:16">
      <c r="A1238" s="58">
        <v>12148</v>
      </c>
      <c r="B1238" s="58">
        <v>200</v>
      </c>
      <c r="C1238" s="58">
        <v>2212</v>
      </c>
      <c r="D1238" s="59">
        <v>21</v>
      </c>
      <c r="E1238" s="59">
        <v>126.2</v>
      </c>
      <c r="F1238" s="59">
        <v>117.4</v>
      </c>
      <c r="G1238" s="62">
        <v>0</v>
      </c>
      <c r="H1238" s="59">
        <v>-1</v>
      </c>
      <c r="I1238" s="59">
        <v>119.9</v>
      </c>
      <c r="J1238" s="60">
        <v>76410216</v>
      </c>
      <c r="K1238" s="21">
        <f t="shared" si="114"/>
        <v>0</v>
      </c>
      <c r="L1238" s="21">
        <f t="shared" si="115"/>
        <v>1</v>
      </c>
      <c r="M1238" s="21">
        <f t="shared" si="116"/>
        <v>0</v>
      </c>
      <c r="N1238" s="21">
        <f t="shared" si="117"/>
        <v>0</v>
      </c>
      <c r="O1238" s="21">
        <f t="shared" si="118"/>
        <v>1</v>
      </c>
      <c r="P1238" s="21">
        <f t="shared" si="119"/>
        <v>0</v>
      </c>
    </row>
    <row r="1239" spans="1:16">
      <c r="A1239" s="58">
        <v>21425</v>
      </c>
      <c r="B1239" s="58">
        <v>900</v>
      </c>
      <c r="C1239" s="58">
        <v>1920</v>
      </c>
      <c r="D1239" s="59">
        <v>21</v>
      </c>
      <c r="E1239" s="59">
        <v>53.4</v>
      </c>
      <c r="F1239" s="59">
        <v>117.4</v>
      </c>
      <c r="G1239" s="62">
        <v>0</v>
      </c>
      <c r="H1239" s="59">
        <v>0</v>
      </c>
      <c r="I1239" s="59">
        <v>111.3</v>
      </c>
      <c r="J1239" s="60">
        <v>16928291</v>
      </c>
      <c r="K1239" s="21">
        <f t="shared" si="114"/>
        <v>0</v>
      </c>
      <c r="L1239" s="21">
        <f t="shared" si="115"/>
        <v>0</v>
      </c>
      <c r="M1239" s="21">
        <f t="shared" si="116"/>
        <v>0</v>
      </c>
      <c r="N1239" s="21">
        <f t="shared" si="117"/>
        <v>0</v>
      </c>
      <c r="O1239" s="21">
        <f t="shared" si="118"/>
        <v>0</v>
      </c>
      <c r="P1239" s="21">
        <f t="shared" si="119"/>
        <v>0</v>
      </c>
    </row>
    <row r="1240" spans="1:16">
      <c r="A1240" s="58">
        <v>43595</v>
      </c>
      <c r="B1240" s="58">
        <v>200</v>
      </c>
      <c r="C1240" s="58">
        <v>6170</v>
      </c>
      <c r="D1240" s="59">
        <v>21</v>
      </c>
      <c r="E1240" s="59">
        <v>170.9</v>
      </c>
      <c r="F1240" s="59">
        <v>117.3</v>
      </c>
      <c r="G1240" s="62">
        <v>0</v>
      </c>
      <c r="H1240" s="59">
        <v>0</v>
      </c>
      <c r="I1240" s="59">
        <v>100.7</v>
      </c>
      <c r="J1240" s="60">
        <v>33303203</v>
      </c>
      <c r="K1240" s="21">
        <f t="shared" si="114"/>
        <v>0</v>
      </c>
      <c r="L1240" s="21">
        <f t="shared" si="115"/>
        <v>0</v>
      </c>
      <c r="M1240" s="21">
        <f t="shared" si="116"/>
        <v>0</v>
      </c>
      <c r="N1240" s="21">
        <f t="shared" si="117"/>
        <v>0</v>
      </c>
      <c r="O1240" s="21">
        <f t="shared" si="118"/>
        <v>0</v>
      </c>
      <c r="P1240" s="21">
        <f t="shared" si="119"/>
        <v>0</v>
      </c>
    </row>
    <row r="1241" spans="1:16">
      <c r="A1241" s="58">
        <v>41213</v>
      </c>
      <c r="B1241" s="58">
        <v>200</v>
      </c>
      <c r="C1241" s="58">
        <v>6363</v>
      </c>
      <c r="D1241" s="59">
        <v>21</v>
      </c>
      <c r="E1241" s="59">
        <v>99.3</v>
      </c>
      <c r="F1241" s="59">
        <v>117</v>
      </c>
      <c r="G1241" s="62">
        <v>0</v>
      </c>
      <c r="H1241" s="59">
        <v>0</v>
      </c>
      <c r="I1241" s="59">
        <v>101</v>
      </c>
      <c r="J1241" s="60">
        <v>82238654</v>
      </c>
      <c r="K1241" s="21">
        <f t="shared" si="114"/>
        <v>0</v>
      </c>
      <c r="L1241" s="21">
        <f t="shared" si="115"/>
        <v>0</v>
      </c>
      <c r="M1241" s="21">
        <f t="shared" si="116"/>
        <v>0</v>
      </c>
      <c r="N1241" s="21">
        <f t="shared" si="117"/>
        <v>0</v>
      </c>
      <c r="O1241" s="21">
        <f t="shared" si="118"/>
        <v>0</v>
      </c>
      <c r="P1241" s="21">
        <f t="shared" si="119"/>
        <v>0</v>
      </c>
    </row>
    <row r="1242" spans="1:16">
      <c r="A1242" s="55">
        <v>41249</v>
      </c>
      <c r="B1242" s="55">
        <v>155</v>
      </c>
      <c r="C1242" s="55">
        <v>6889</v>
      </c>
      <c r="D1242" s="56">
        <v>21</v>
      </c>
      <c r="E1242" s="56">
        <v>143.4</v>
      </c>
      <c r="F1242" s="56">
        <v>116.9</v>
      </c>
      <c r="G1242" s="61">
        <v>0</v>
      </c>
      <c r="H1242" s="56">
        <v>1</v>
      </c>
      <c r="I1242" s="56">
        <v>99</v>
      </c>
      <c r="J1242" s="57">
        <v>77244611</v>
      </c>
      <c r="K1242" s="21">
        <f t="shared" si="114"/>
        <v>0</v>
      </c>
      <c r="L1242" s="21">
        <f t="shared" si="115"/>
        <v>0</v>
      </c>
      <c r="M1242" s="21">
        <f t="shared" si="116"/>
        <v>0</v>
      </c>
      <c r="N1242" s="21">
        <f t="shared" si="117"/>
        <v>0</v>
      </c>
      <c r="O1242" s="21">
        <f t="shared" si="118"/>
        <v>0</v>
      </c>
      <c r="P1242" s="21">
        <f t="shared" si="119"/>
        <v>0</v>
      </c>
    </row>
    <row r="1243" spans="1:16">
      <c r="A1243" s="55">
        <v>15016</v>
      </c>
      <c r="B1243" s="55">
        <v>199</v>
      </c>
      <c r="C1243" s="55">
        <v>3918</v>
      </c>
      <c r="D1243" s="56">
        <v>21</v>
      </c>
      <c r="E1243" s="56">
        <v>96</v>
      </c>
      <c r="F1243" s="56">
        <v>116.6</v>
      </c>
      <c r="G1243" s="61">
        <v>0</v>
      </c>
      <c r="H1243" s="56">
        <v>0</v>
      </c>
      <c r="I1243" s="56">
        <v>120.5</v>
      </c>
      <c r="J1243" s="57">
        <v>25785177</v>
      </c>
      <c r="K1243" s="21">
        <f t="shared" si="114"/>
        <v>0</v>
      </c>
      <c r="L1243" s="21">
        <f t="shared" si="115"/>
        <v>0</v>
      </c>
      <c r="M1243" s="21">
        <f t="shared" si="116"/>
        <v>0</v>
      </c>
      <c r="N1243" s="21">
        <f t="shared" si="117"/>
        <v>0</v>
      </c>
      <c r="O1243" s="21">
        <f t="shared" si="118"/>
        <v>0</v>
      </c>
      <c r="P1243" s="21">
        <f t="shared" si="119"/>
        <v>0</v>
      </c>
    </row>
    <row r="1244" spans="1:16">
      <c r="A1244" s="58">
        <v>22274</v>
      </c>
      <c r="B1244" s="58">
        <v>117</v>
      </c>
      <c r="C1244" s="58">
        <v>2558</v>
      </c>
      <c r="D1244" s="59">
        <v>21</v>
      </c>
      <c r="E1244" s="59">
        <v>82.7</v>
      </c>
      <c r="F1244" s="59">
        <v>116.5</v>
      </c>
      <c r="G1244" s="62">
        <v>0</v>
      </c>
      <c r="H1244" s="59">
        <v>-1</v>
      </c>
      <c r="I1244" s="59">
        <v>83.6</v>
      </c>
      <c r="J1244" s="60">
        <v>25976223</v>
      </c>
      <c r="K1244" s="21">
        <f t="shared" si="114"/>
        <v>0</v>
      </c>
      <c r="L1244" s="21">
        <f t="shared" si="115"/>
        <v>1</v>
      </c>
      <c r="M1244" s="21">
        <f t="shared" si="116"/>
        <v>0</v>
      </c>
      <c r="N1244" s="21">
        <f t="shared" si="117"/>
        <v>0</v>
      </c>
      <c r="O1244" s="21">
        <f t="shared" si="118"/>
        <v>1</v>
      </c>
      <c r="P1244" s="21">
        <f t="shared" si="119"/>
        <v>0</v>
      </c>
    </row>
    <row r="1245" spans="1:16">
      <c r="A1245" s="55">
        <v>30273</v>
      </c>
      <c r="B1245" s="55">
        <v>155</v>
      </c>
      <c r="C1245" s="55">
        <v>4582</v>
      </c>
      <c r="D1245" s="56">
        <v>21</v>
      </c>
      <c r="E1245" s="56">
        <v>176</v>
      </c>
      <c r="F1245" s="56">
        <v>116.4</v>
      </c>
      <c r="G1245" s="61">
        <v>0</v>
      </c>
      <c r="H1245" s="56">
        <v>-1</v>
      </c>
      <c r="I1245" s="56">
        <v>116.5</v>
      </c>
      <c r="J1245" s="57">
        <v>82069216</v>
      </c>
      <c r="K1245" s="21">
        <f t="shared" si="114"/>
        <v>0</v>
      </c>
      <c r="L1245" s="21">
        <f t="shared" si="115"/>
        <v>1</v>
      </c>
      <c r="M1245" s="21">
        <f t="shared" si="116"/>
        <v>0</v>
      </c>
      <c r="N1245" s="21">
        <f t="shared" si="117"/>
        <v>0</v>
      </c>
      <c r="O1245" s="21">
        <f t="shared" si="118"/>
        <v>1</v>
      </c>
      <c r="P1245" s="21">
        <f t="shared" si="119"/>
        <v>0</v>
      </c>
    </row>
    <row r="1246" spans="1:16">
      <c r="A1246" s="58">
        <v>34535</v>
      </c>
      <c r="B1246" s="58">
        <v>170</v>
      </c>
      <c r="C1246" s="58">
        <v>5613</v>
      </c>
      <c r="D1246" s="59">
        <v>21</v>
      </c>
      <c r="E1246" s="59">
        <v>166.6</v>
      </c>
      <c r="F1246" s="59">
        <v>116.4</v>
      </c>
      <c r="G1246" s="62">
        <v>0</v>
      </c>
      <c r="H1246" s="59">
        <v>0</v>
      </c>
      <c r="I1246" s="59">
        <v>126</v>
      </c>
      <c r="J1246" s="60">
        <v>84140414</v>
      </c>
      <c r="K1246" s="21">
        <f t="shared" si="114"/>
        <v>0</v>
      </c>
      <c r="L1246" s="21">
        <f t="shared" si="115"/>
        <v>0</v>
      </c>
      <c r="M1246" s="21">
        <f t="shared" si="116"/>
        <v>0</v>
      </c>
      <c r="N1246" s="21">
        <f t="shared" si="117"/>
        <v>0</v>
      </c>
      <c r="O1246" s="21">
        <f t="shared" si="118"/>
        <v>0</v>
      </c>
      <c r="P1246" s="21">
        <f t="shared" si="119"/>
        <v>0</v>
      </c>
    </row>
    <row r="1247" spans="1:16">
      <c r="A1247" s="58">
        <v>8984</v>
      </c>
      <c r="B1247" s="58">
        <v>350</v>
      </c>
      <c r="C1247" s="58">
        <v>1369</v>
      </c>
      <c r="D1247" s="59">
        <v>21</v>
      </c>
      <c r="E1247" s="59">
        <v>66.2</v>
      </c>
      <c r="F1247" s="59">
        <v>116.3</v>
      </c>
      <c r="G1247" s="62">
        <v>0</v>
      </c>
      <c r="H1247" s="59">
        <v>0</v>
      </c>
      <c r="I1247" s="59">
        <v>100</v>
      </c>
      <c r="J1247" s="60">
        <v>86541114</v>
      </c>
      <c r="K1247" s="21">
        <f t="shared" si="114"/>
        <v>0</v>
      </c>
      <c r="L1247" s="21">
        <f t="shared" si="115"/>
        <v>0</v>
      </c>
      <c r="M1247" s="21">
        <f t="shared" si="116"/>
        <v>0</v>
      </c>
      <c r="N1247" s="21">
        <f t="shared" si="117"/>
        <v>0</v>
      </c>
      <c r="O1247" s="21">
        <f t="shared" si="118"/>
        <v>0</v>
      </c>
      <c r="P1247" s="21">
        <f t="shared" si="119"/>
        <v>0</v>
      </c>
    </row>
    <row r="1248" spans="1:16">
      <c r="A1248" s="58">
        <v>12767</v>
      </c>
      <c r="B1248" s="58">
        <v>280</v>
      </c>
      <c r="C1248" s="58">
        <v>6765</v>
      </c>
      <c r="D1248" s="59">
        <v>21</v>
      </c>
      <c r="E1248" s="59">
        <v>129</v>
      </c>
      <c r="F1248" s="59">
        <v>115.8</v>
      </c>
      <c r="G1248" s="62">
        <v>0</v>
      </c>
      <c r="H1248" s="59">
        <v>-2</v>
      </c>
      <c r="I1248" s="59">
        <v>132.4</v>
      </c>
      <c r="J1248" s="60">
        <v>18764504</v>
      </c>
      <c r="K1248" s="21">
        <f t="shared" si="114"/>
        <v>0</v>
      </c>
      <c r="L1248" s="21">
        <f t="shared" si="115"/>
        <v>0</v>
      </c>
      <c r="M1248" s="21">
        <f t="shared" si="116"/>
        <v>0</v>
      </c>
      <c r="N1248" s="21">
        <f t="shared" si="117"/>
        <v>0</v>
      </c>
      <c r="O1248" s="21">
        <f t="shared" si="118"/>
        <v>0</v>
      </c>
      <c r="P1248" s="21">
        <f t="shared" si="119"/>
        <v>0</v>
      </c>
    </row>
    <row r="1249" spans="1:16">
      <c r="A1249" s="55">
        <v>43032</v>
      </c>
      <c r="B1249" s="55">
        <v>164</v>
      </c>
      <c r="C1249" s="55">
        <v>2176</v>
      </c>
      <c r="D1249" s="56">
        <v>21</v>
      </c>
      <c r="E1249" s="56">
        <v>107</v>
      </c>
      <c r="F1249" s="56">
        <v>115.6</v>
      </c>
      <c r="G1249" s="61">
        <v>-5654</v>
      </c>
      <c r="H1249" s="56">
        <v>1</v>
      </c>
      <c r="I1249" s="56">
        <v>79.599999999999994</v>
      </c>
      <c r="J1249" s="57">
        <v>16441708</v>
      </c>
      <c r="K1249" s="21">
        <f t="shared" si="114"/>
        <v>-5654</v>
      </c>
      <c r="L1249" s="21">
        <f t="shared" si="115"/>
        <v>0</v>
      </c>
      <c r="M1249" s="21">
        <f t="shared" si="116"/>
        <v>1</v>
      </c>
      <c r="N1249" s="21">
        <f t="shared" si="117"/>
        <v>0</v>
      </c>
      <c r="O1249" s="21">
        <f t="shared" si="118"/>
        <v>0</v>
      </c>
      <c r="P1249" s="21">
        <f t="shared" si="119"/>
        <v>1</v>
      </c>
    </row>
    <row r="1250" spans="1:16">
      <c r="A1250" s="55">
        <v>26480</v>
      </c>
      <c r="B1250" s="55">
        <v>164</v>
      </c>
      <c r="C1250" s="55">
        <v>1905</v>
      </c>
      <c r="D1250" s="56">
        <v>21</v>
      </c>
      <c r="E1250" s="56">
        <v>109.8</v>
      </c>
      <c r="F1250" s="56">
        <v>115.5</v>
      </c>
      <c r="G1250" s="61">
        <v>0</v>
      </c>
      <c r="H1250" s="56">
        <v>-1</v>
      </c>
      <c r="I1250" s="56">
        <v>105.6</v>
      </c>
      <c r="J1250" s="57">
        <v>25204794</v>
      </c>
      <c r="K1250" s="21">
        <f t="shared" si="114"/>
        <v>0</v>
      </c>
      <c r="L1250" s="21">
        <f t="shared" si="115"/>
        <v>1</v>
      </c>
      <c r="M1250" s="21">
        <f t="shared" si="116"/>
        <v>0</v>
      </c>
      <c r="N1250" s="21">
        <f t="shared" si="117"/>
        <v>0</v>
      </c>
      <c r="O1250" s="21">
        <f t="shared" si="118"/>
        <v>1</v>
      </c>
      <c r="P1250" s="21">
        <f t="shared" si="119"/>
        <v>0</v>
      </c>
    </row>
    <row r="1251" spans="1:16">
      <c r="A1251" s="58">
        <v>18353</v>
      </c>
      <c r="B1251" s="58">
        <v>200</v>
      </c>
      <c r="C1251" s="58">
        <v>1584</v>
      </c>
      <c r="D1251" s="59">
        <v>21</v>
      </c>
      <c r="E1251" s="59">
        <v>131</v>
      </c>
      <c r="F1251" s="59">
        <v>115</v>
      </c>
      <c r="G1251" s="62">
        <v>0</v>
      </c>
      <c r="H1251" s="59">
        <v>-1</v>
      </c>
      <c r="I1251" s="59">
        <v>110</v>
      </c>
      <c r="J1251" s="60">
        <v>18856336</v>
      </c>
      <c r="K1251" s="21">
        <f t="shared" si="114"/>
        <v>0</v>
      </c>
      <c r="L1251" s="21">
        <f t="shared" si="115"/>
        <v>1</v>
      </c>
      <c r="M1251" s="21">
        <f t="shared" si="116"/>
        <v>0</v>
      </c>
      <c r="N1251" s="21">
        <f t="shared" si="117"/>
        <v>0</v>
      </c>
      <c r="O1251" s="21">
        <f t="shared" si="118"/>
        <v>1</v>
      </c>
      <c r="P1251" s="21">
        <f t="shared" si="119"/>
        <v>0</v>
      </c>
    </row>
    <row r="1252" spans="1:16">
      <c r="A1252" s="55">
        <v>2209</v>
      </c>
      <c r="B1252" s="55">
        <v>199</v>
      </c>
      <c r="C1252" s="55">
        <v>1143</v>
      </c>
      <c r="D1252" s="56">
        <v>21</v>
      </c>
      <c r="E1252" s="56">
        <v>109.2</v>
      </c>
      <c r="F1252" s="56">
        <v>115</v>
      </c>
      <c r="G1252" s="61">
        <v>-41418</v>
      </c>
      <c r="H1252" s="56">
        <v>1</v>
      </c>
      <c r="I1252" s="56">
        <v>106</v>
      </c>
      <c r="J1252" s="57">
        <v>17018132</v>
      </c>
      <c r="K1252" s="21">
        <f t="shared" si="114"/>
        <v>-41418</v>
      </c>
      <c r="L1252" s="21">
        <f t="shared" si="115"/>
        <v>0</v>
      </c>
      <c r="M1252" s="21">
        <f t="shared" si="116"/>
        <v>1</v>
      </c>
      <c r="N1252" s="21">
        <f t="shared" si="117"/>
        <v>0</v>
      </c>
      <c r="O1252" s="21">
        <f t="shared" si="118"/>
        <v>0</v>
      </c>
      <c r="P1252" s="21">
        <f t="shared" si="119"/>
        <v>1</v>
      </c>
    </row>
    <row r="1253" spans="1:16">
      <c r="A1253" s="58">
        <v>48995</v>
      </c>
      <c r="B1253" s="58">
        <v>164</v>
      </c>
      <c r="C1253" s="58">
        <v>2888</v>
      </c>
      <c r="D1253" s="59">
        <v>21</v>
      </c>
      <c r="E1253" s="59">
        <v>88.3</v>
      </c>
      <c r="F1253" s="59">
        <v>115</v>
      </c>
      <c r="G1253" s="62">
        <v>0</v>
      </c>
      <c r="H1253" s="59">
        <v>1</v>
      </c>
      <c r="I1253" s="59">
        <v>75.599999999999994</v>
      </c>
      <c r="J1253" s="60">
        <v>29498008</v>
      </c>
      <c r="K1253" s="21">
        <f t="shared" si="114"/>
        <v>0</v>
      </c>
      <c r="L1253" s="21">
        <f t="shared" si="115"/>
        <v>0</v>
      </c>
      <c r="M1253" s="21">
        <f t="shared" si="116"/>
        <v>0</v>
      </c>
      <c r="N1253" s="21">
        <f t="shared" si="117"/>
        <v>0</v>
      </c>
      <c r="O1253" s="21">
        <f t="shared" si="118"/>
        <v>0</v>
      </c>
      <c r="P1253" s="21">
        <f t="shared" si="119"/>
        <v>0</v>
      </c>
    </row>
    <row r="1254" spans="1:16">
      <c r="A1254" s="55">
        <v>413</v>
      </c>
      <c r="B1254" s="55">
        <v>129</v>
      </c>
      <c r="C1254" s="55">
        <v>5029</v>
      </c>
      <c r="D1254" s="56">
        <v>21</v>
      </c>
      <c r="E1254" s="56">
        <v>186.1</v>
      </c>
      <c r="F1254" s="56">
        <v>114.9</v>
      </c>
      <c r="G1254" s="61">
        <v>0</v>
      </c>
      <c r="H1254" s="56">
        <v>-1</v>
      </c>
      <c r="I1254" s="56">
        <v>91.2</v>
      </c>
      <c r="J1254" s="57">
        <v>18530678</v>
      </c>
      <c r="K1254" s="21">
        <f t="shared" si="114"/>
        <v>0</v>
      </c>
      <c r="L1254" s="21">
        <f t="shared" si="115"/>
        <v>1</v>
      </c>
      <c r="M1254" s="21">
        <f t="shared" si="116"/>
        <v>0</v>
      </c>
      <c r="N1254" s="21">
        <f t="shared" si="117"/>
        <v>0</v>
      </c>
      <c r="O1254" s="21">
        <f t="shared" si="118"/>
        <v>1</v>
      </c>
      <c r="P1254" s="21">
        <f t="shared" si="119"/>
        <v>0</v>
      </c>
    </row>
    <row r="1255" spans="1:16">
      <c r="A1255" s="55">
        <v>34354</v>
      </c>
      <c r="B1255" s="55">
        <v>170</v>
      </c>
      <c r="C1255" s="55">
        <v>6007</v>
      </c>
      <c r="D1255" s="56">
        <v>21</v>
      </c>
      <c r="E1255" s="56">
        <v>123.8</v>
      </c>
      <c r="F1255" s="56">
        <v>114.9</v>
      </c>
      <c r="G1255" s="61">
        <v>0</v>
      </c>
      <c r="H1255" s="56">
        <v>-1</v>
      </c>
      <c r="I1255" s="56">
        <v>116.4</v>
      </c>
      <c r="J1255" s="57">
        <v>87610454</v>
      </c>
      <c r="K1255" s="21">
        <f t="shared" si="114"/>
        <v>0</v>
      </c>
      <c r="L1255" s="21">
        <f t="shared" si="115"/>
        <v>1</v>
      </c>
      <c r="M1255" s="21">
        <f t="shared" si="116"/>
        <v>0</v>
      </c>
      <c r="N1255" s="21">
        <f t="shared" si="117"/>
        <v>0</v>
      </c>
      <c r="O1255" s="21">
        <f t="shared" si="118"/>
        <v>1</v>
      </c>
      <c r="P1255" s="21">
        <f t="shared" si="119"/>
        <v>0</v>
      </c>
    </row>
    <row r="1256" spans="1:16">
      <c r="A1256" s="58">
        <v>1295</v>
      </c>
      <c r="B1256" s="58">
        <v>199</v>
      </c>
      <c r="C1256" s="58">
        <v>3321</v>
      </c>
      <c r="D1256" s="59">
        <v>23</v>
      </c>
      <c r="E1256" s="59">
        <v>149.5</v>
      </c>
      <c r="F1256" s="59">
        <v>114.5</v>
      </c>
      <c r="G1256" s="62">
        <v>0</v>
      </c>
      <c r="H1256" s="59">
        <v>-1</v>
      </c>
      <c r="I1256" s="59">
        <v>100.5</v>
      </c>
      <c r="J1256" s="60">
        <v>27326617</v>
      </c>
      <c r="K1256" s="21">
        <f t="shared" si="114"/>
        <v>0</v>
      </c>
      <c r="L1256" s="21">
        <f t="shared" si="115"/>
        <v>1</v>
      </c>
      <c r="M1256" s="21">
        <f t="shared" si="116"/>
        <v>0</v>
      </c>
      <c r="N1256" s="21">
        <f t="shared" si="117"/>
        <v>0</v>
      </c>
      <c r="O1256" s="21">
        <f t="shared" si="118"/>
        <v>1</v>
      </c>
      <c r="P1256" s="21">
        <f t="shared" si="119"/>
        <v>0</v>
      </c>
    </row>
    <row r="1257" spans="1:16">
      <c r="A1257" s="55">
        <v>42477</v>
      </c>
      <c r="B1257" s="55">
        <v>200</v>
      </c>
      <c r="C1257" s="55">
        <v>457</v>
      </c>
      <c r="D1257" s="56">
        <v>21</v>
      </c>
      <c r="E1257" s="56">
        <v>124.7</v>
      </c>
      <c r="F1257" s="56">
        <v>114.5</v>
      </c>
      <c r="G1257" s="61">
        <v>0</v>
      </c>
      <c r="H1257" s="56">
        <v>-1</v>
      </c>
      <c r="I1257" s="56">
        <v>103.3</v>
      </c>
      <c r="J1257" s="57">
        <v>19096149</v>
      </c>
      <c r="K1257" s="21">
        <f t="shared" si="114"/>
        <v>0</v>
      </c>
      <c r="L1257" s="21">
        <f t="shared" si="115"/>
        <v>1</v>
      </c>
      <c r="M1257" s="21">
        <f t="shared" si="116"/>
        <v>0</v>
      </c>
      <c r="N1257" s="21">
        <f t="shared" si="117"/>
        <v>0</v>
      </c>
      <c r="O1257" s="21">
        <f t="shared" si="118"/>
        <v>1</v>
      </c>
      <c r="P1257" s="21">
        <f t="shared" si="119"/>
        <v>0</v>
      </c>
    </row>
    <row r="1258" spans="1:16">
      <c r="A1258" s="55">
        <v>29960</v>
      </c>
      <c r="B1258" s="55">
        <v>143</v>
      </c>
      <c r="C1258" s="55">
        <v>1329</v>
      </c>
      <c r="D1258" s="56">
        <v>21</v>
      </c>
      <c r="E1258" s="56">
        <v>114.5</v>
      </c>
      <c r="F1258" s="56">
        <v>114.4</v>
      </c>
      <c r="G1258" s="61">
        <v>0</v>
      </c>
      <c r="H1258" s="56">
        <v>0</v>
      </c>
      <c r="I1258" s="56">
        <v>90.9</v>
      </c>
      <c r="J1258" s="57">
        <v>17158007</v>
      </c>
      <c r="K1258" s="21">
        <f t="shared" si="114"/>
        <v>0</v>
      </c>
      <c r="L1258" s="21">
        <f t="shared" si="115"/>
        <v>0</v>
      </c>
      <c r="M1258" s="21">
        <f t="shared" si="116"/>
        <v>0</v>
      </c>
      <c r="N1258" s="21">
        <f t="shared" si="117"/>
        <v>0</v>
      </c>
      <c r="O1258" s="21">
        <f t="shared" si="118"/>
        <v>0</v>
      </c>
      <c r="P1258" s="21">
        <f t="shared" si="119"/>
        <v>0</v>
      </c>
    </row>
    <row r="1259" spans="1:16">
      <c r="A1259" s="55">
        <v>24789</v>
      </c>
      <c r="B1259" s="55">
        <v>155</v>
      </c>
      <c r="C1259" s="55">
        <v>3774</v>
      </c>
      <c r="D1259" s="56">
        <v>21</v>
      </c>
      <c r="E1259" s="56">
        <v>77.2</v>
      </c>
      <c r="F1259" s="56">
        <v>114.3</v>
      </c>
      <c r="G1259" s="61">
        <v>0</v>
      </c>
      <c r="H1259" s="56">
        <v>-1</v>
      </c>
      <c r="I1259" s="56">
        <v>117.4</v>
      </c>
      <c r="J1259" s="57">
        <v>27207537</v>
      </c>
      <c r="K1259" s="21">
        <f t="shared" si="114"/>
        <v>0</v>
      </c>
      <c r="L1259" s="21">
        <f t="shared" si="115"/>
        <v>1</v>
      </c>
      <c r="M1259" s="21">
        <f t="shared" si="116"/>
        <v>0</v>
      </c>
      <c r="N1259" s="21">
        <f t="shared" si="117"/>
        <v>0</v>
      </c>
      <c r="O1259" s="21">
        <f t="shared" si="118"/>
        <v>1</v>
      </c>
      <c r="P1259" s="21">
        <f t="shared" si="119"/>
        <v>0</v>
      </c>
    </row>
    <row r="1260" spans="1:16">
      <c r="A1260" s="55">
        <v>20474</v>
      </c>
      <c r="B1260" s="55">
        <v>129</v>
      </c>
      <c r="C1260" s="55">
        <v>4676</v>
      </c>
      <c r="D1260" s="56">
        <v>21</v>
      </c>
      <c r="E1260" s="56">
        <v>71.7</v>
      </c>
      <c r="F1260" s="56">
        <v>114.2</v>
      </c>
      <c r="G1260" s="61">
        <v>0</v>
      </c>
      <c r="H1260" s="56">
        <v>-1</v>
      </c>
      <c r="I1260" s="56">
        <v>94</v>
      </c>
      <c r="J1260" s="57">
        <v>27625959</v>
      </c>
      <c r="K1260" s="21">
        <f t="shared" si="114"/>
        <v>0</v>
      </c>
      <c r="L1260" s="21">
        <f t="shared" si="115"/>
        <v>1</v>
      </c>
      <c r="M1260" s="21">
        <f t="shared" si="116"/>
        <v>0</v>
      </c>
      <c r="N1260" s="21">
        <f t="shared" si="117"/>
        <v>0</v>
      </c>
      <c r="O1260" s="21">
        <f t="shared" si="118"/>
        <v>1</v>
      </c>
      <c r="P1260" s="21">
        <f t="shared" si="119"/>
        <v>0</v>
      </c>
    </row>
    <row r="1261" spans="1:16">
      <c r="A1261" s="58">
        <v>27339</v>
      </c>
      <c r="B1261" s="58">
        <v>900</v>
      </c>
      <c r="C1261" s="58">
        <v>1668</v>
      </c>
      <c r="D1261" s="59">
        <v>23</v>
      </c>
      <c r="E1261" s="59">
        <v>139.30000000000001</v>
      </c>
      <c r="F1261" s="59">
        <v>114</v>
      </c>
      <c r="G1261" s="62">
        <v>0</v>
      </c>
      <c r="H1261" s="59">
        <v>-2</v>
      </c>
      <c r="I1261" s="59">
        <v>100</v>
      </c>
      <c r="J1261" s="60">
        <v>14098933</v>
      </c>
      <c r="K1261" s="21">
        <f t="shared" si="114"/>
        <v>0</v>
      </c>
      <c r="L1261" s="21">
        <f t="shared" si="115"/>
        <v>0</v>
      </c>
      <c r="M1261" s="21">
        <f t="shared" si="116"/>
        <v>0</v>
      </c>
      <c r="N1261" s="21">
        <f t="shared" si="117"/>
        <v>0</v>
      </c>
      <c r="O1261" s="21">
        <f t="shared" si="118"/>
        <v>0</v>
      </c>
      <c r="P1261" s="21">
        <f t="shared" si="119"/>
        <v>0</v>
      </c>
    </row>
    <row r="1262" spans="1:16">
      <c r="A1262" s="58">
        <v>25138</v>
      </c>
      <c r="B1262" s="58">
        <v>900</v>
      </c>
      <c r="C1262" s="58">
        <v>9845</v>
      </c>
      <c r="D1262" s="59">
        <v>21</v>
      </c>
      <c r="E1262" s="59">
        <v>69.599999999999994</v>
      </c>
      <c r="F1262" s="59">
        <v>114</v>
      </c>
      <c r="G1262" s="62">
        <v>0</v>
      </c>
      <c r="H1262" s="59">
        <v>-1</v>
      </c>
      <c r="I1262" s="59">
        <v>85</v>
      </c>
      <c r="J1262" s="60">
        <v>21674737</v>
      </c>
      <c r="K1262" s="21">
        <f t="shared" si="114"/>
        <v>0</v>
      </c>
      <c r="L1262" s="21">
        <f t="shared" si="115"/>
        <v>1</v>
      </c>
      <c r="M1262" s="21">
        <f t="shared" si="116"/>
        <v>0</v>
      </c>
      <c r="N1262" s="21">
        <f t="shared" si="117"/>
        <v>0</v>
      </c>
      <c r="O1262" s="21">
        <f t="shared" si="118"/>
        <v>1</v>
      </c>
      <c r="P1262" s="21">
        <f t="shared" si="119"/>
        <v>0</v>
      </c>
    </row>
    <row r="1263" spans="1:16">
      <c r="A1263" s="58">
        <v>25483</v>
      </c>
      <c r="B1263" s="58">
        <v>155</v>
      </c>
      <c r="C1263" s="58">
        <v>6695</v>
      </c>
      <c r="D1263" s="59">
        <v>21</v>
      </c>
      <c r="E1263" s="59">
        <v>108.8</v>
      </c>
      <c r="F1263" s="59">
        <v>114</v>
      </c>
      <c r="G1263" s="62">
        <v>0</v>
      </c>
      <c r="H1263" s="59">
        <v>-1</v>
      </c>
      <c r="I1263" s="59">
        <v>103.3</v>
      </c>
      <c r="J1263" s="60">
        <v>21873101</v>
      </c>
      <c r="K1263" s="21">
        <f t="shared" si="114"/>
        <v>0</v>
      </c>
      <c r="L1263" s="21">
        <f t="shared" si="115"/>
        <v>1</v>
      </c>
      <c r="M1263" s="21">
        <f t="shared" si="116"/>
        <v>0</v>
      </c>
      <c r="N1263" s="21">
        <f t="shared" si="117"/>
        <v>0</v>
      </c>
      <c r="O1263" s="21">
        <f t="shared" si="118"/>
        <v>1</v>
      </c>
      <c r="P1263" s="21">
        <f t="shared" si="119"/>
        <v>0</v>
      </c>
    </row>
    <row r="1264" spans="1:16">
      <c r="A1264" s="55">
        <v>41615</v>
      </c>
      <c r="B1264" s="55">
        <v>164</v>
      </c>
      <c r="C1264" s="55">
        <v>1799</v>
      </c>
      <c r="D1264" s="56">
        <v>21</v>
      </c>
      <c r="E1264" s="56">
        <v>122.3</v>
      </c>
      <c r="F1264" s="56">
        <v>114</v>
      </c>
      <c r="G1264" s="61">
        <v>-18252</v>
      </c>
      <c r="H1264" s="56">
        <v>-1</v>
      </c>
      <c r="I1264" s="56">
        <v>70</v>
      </c>
      <c r="J1264" s="57">
        <v>10386209</v>
      </c>
      <c r="K1264" s="21">
        <f t="shared" si="114"/>
        <v>-18252</v>
      </c>
      <c r="L1264" s="21">
        <f t="shared" si="115"/>
        <v>1</v>
      </c>
      <c r="M1264" s="21">
        <f t="shared" si="116"/>
        <v>1</v>
      </c>
      <c r="N1264" s="21">
        <f t="shared" si="117"/>
        <v>1</v>
      </c>
      <c r="O1264" s="21">
        <f t="shared" si="118"/>
        <v>0</v>
      </c>
      <c r="P1264" s="21">
        <f t="shared" si="119"/>
        <v>0</v>
      </c>
    </row>
    <row r="1265" spans="1:16">
      <c r="A1265" s="55">
        <v>35559</v>
      </c>
      <c r="B1265" s="55">
        <v>170</v>
      </c>
      <c r="C1265" s="55">
        <v>2322</v>
      </c>
      <c r="D1265" s="56">
        <v>21</v>
      </c>
      <c r="E1265" s="56">
        <v>97.6</v>
      </c>
      <c r="F1265" s="56">
        <v>114</v>
      </c>
      <c r="G1265" s="61">
        <v>0</v>
      </c>
      <c r="H1265" s="56">
        <v>0</v>
      </c>
      <c r="I1265" s="56">
        <v>130</v>
      </c>
      <c r="J1265" s="57">
        <v>33131194</v>
      </c>
      <c r="K1265" s="21">
        <f t="shared" si="114"/>
        <v>0</v>
      </c>
      <c r="L1265" s="21">
        <f t="shared" si="115"/>
        <v>0</v>
      </c>
      <c r="M1265" s="21">
        <f t="shared" si="116"/>
        <v>0</v>
      </c>
      <c r="N1265" s="21">
        <f t="shared" si="117"/>
        <v>0</v>
      </c>
      <c r="O1265" s="21">
        <f t="shared" si="118"/>
        <v>0</v>
      </c>
      <c r="P1265" s="21">
        <f t="shared" si="119"/>
        <v>0</v>
      </c>
    </row>
    <row r="1266" spans="1:16">
      <c r="A1266" s="55">
        <v>43825</v>
      </c>
      <c r="B1266" s="55">
        <v>900</v>
      </c>
      <c r="C1266" s="55">
        <v>2264</v>
      </c>
      <c r="D1266" s="56">
        <v>21</v>
      </c>
      <c r="E1266" s="56">
        <v>110</v>
      </c>
      <c r="F1266" s="56">
        <v>113.9</v>
      </c>
      <c r="G1266" s="61">
        <v>0</v>
      </c>
      <c r="H1266" s="56">
        <v>1</v>
      </c>
      <c r="I1266" s="56">
        <v>20.9</v>
      </c>
      <c r="J1266" s="57">
        <v>13208735</v>
      </c>
      <c r="K1266" s="21">
        <f t="shared" si="114"/>
        <v>0</v>
      </c>
      <c r="L1266" s="21">
        <f t="shared" si="115"/>
        <v>0</v>
      </c>
      <c r="M1266" s="21">
        <f t="shared" si="116"/>
        <v>0</v>
      </c>
      <c r="N1266" s="21">
        <f t="shared" si="117"/>
        <v>0</v>
      </c>
      <c r="O1266" s="21">
        <f t="shared" si="118"/>
        <v>0</v>
      </c>
      <c r="P1266" s="21">
        <f t="shared" si="119"/>
        <v>0</v>
      </c>
    </row>
    <row r="1267" spans="1:16">
      <c r="A1267" s="55">
        <v>39147</v>
      </c>
      <c r="B1267" s="55">
        <v>170</v>
      </c>
      <c r="C1267" s="55">
        <v>2191</v>
      </c>
      <c r="D1267" s="56">
        <v>21</v>
      </c>
      <c r="E1267" s="56">
        <v>97.8</v>
      </c>
      <c r="F1267" s="56">
        <v>113.8</v>
      </c>
      <c r="G1267" s="61">
        <v>0</v>
      </c>
      <c r="H1267" s="56">
        <v>0</v>
      </c>
      <c r="I1267" s="56">
        <v>100.6</v>
      </c>
      <c r="J1267" s="57">
        <v>14653074</v>
      </c>
      <c r="K1267" s="21">
        <f t="shared" si="114"/>
        <v>0</v>
      </c>
      <c r="L1267" s="21">
        <f t="shared" si="115"/>
        <v>0</v>
      </c>
      <c r="M1267" s="21">
        <f t="shared" si="116"/>
        <v>0</v>
      </c>
      <c r="N1267" s="21">
        <f t="shared" si="117"/>
        <v>0</v>
      </c>
      <c r="O1267" s="21">
        <f t="shared" si="118"/>
        <v>0</v>
      </c>
      <c r="P1267" s="21">
        <f t="shared" si="119"/>
        <v>0</v>
      </c>
    </row>
    <row r="1268" spans="1:16">
      <c r="A1268" s="58">
        <v>5744</v>
      </c>
      <c r="B1268" s="58">
        <v>528</v>
      </c>
      <c r="C1268" s="58">
        <v>226</v>
      </c>
      <c r="D1268" s="59">
        <v>21</v>
      </c>
      <c r="E1268" s="59">
        <v>57.6</v>
      </c>
      <c r="F1268" s="59">
        <v>113.5</v>
      </c>
      <c r="G1268" s="62">
        <v>0</v>
      </c>
      <c r="H1268" s="59">
        <v>0</v>
      </c>
      <c r="I1268" s="59">
        <v>80.599999999999994</v>
      </c>
      <c r="J1268" s="60">
        <v>13797293</v>
      </c>
      <c r="K1268" s="21">
        <f t="shared" si="114"/>
        <v>0</v>
      </c>
      <c r="L1268" s="21">
        <f t="shared" si="115"/>
        <v>0</v>
      </c>
      <c r="M1268" s="21">
        <f t="shared" si="116"/>
        <v>0</v>
      </c>
      <c r="N1268" s="21">
        <f t="shared" si="117"/>
        <v>0</v>
      </c>
      <c r="O1268" s="21">
        <f t="shared" si="118"/>
        <v>0</v>
      </c>
      <c r="P1268" s="21">
        <f t="shared" si="119"/>
        <v>0</v>
      </c>
    </row>
    <row r="1269" spans="1:16">
      <c r="A1269" s="55">
        <v>43443</v>
      </c>
      <c r="B1269" s="55">
        <v>101</v>
      </c>
      <c r="C1269" s="55">
        <v>6073</v>
      </c>
      <c r="D1269" s="56">
        <v>21</v>
      </c>
      <c r="E1269" s="56">
        <v>114.9</v>
      </c>
      <c r="F1269" s="56">
        <v>113.4</v>
      </c>
      <c r="G1269" s="61">
        <v>0</v>
      </c>
      <c r="H1269" s="56">
        <v>-1</v>
      </c>
      <c r="I1269" s="56">
        <v>96.8</v>
      </c>
      <c r="J1269" s="57">
        <v>13245975</v>
      </c>
      <c r="K1269" s="21">
        <f t="shared" si="114"/>
        <v>0</v>
      </c>
      <c r="L1269" s="21">
        <f t="shared" si="115"/>
        <v>1</v>
      </c>
      <c r="M1269" s="21">
        <f t="shared" si="116"/>
        <v>0</v>
      </c>
      <c r="N1269" s="21">
        <f t="shared" si="117"/>
        <v>0</v>
      </c>
      <c r="O1269" s="21">
        <f t="shared" si="118"/>
        <v>1</v>
      </c>
      <c r="P1269" s="21">
        <f t="shared" si="119"/>
        <v>0</v>
      </c>
    </row>
    <row r="1270" spans="1:16">
      <c r="A1270" s="55">
        <v>57552</v>
      </c>
      <c r="B1270" s="55">
        <v>500</v>
      </c>
      <c r="C1270" s="55">
        <v>8225</v>
      </c>
      <c r="D1270" s="56">
        <v>21</v>
      </c>
      <c r="E1270" s="56">
        <v>76.400000000000006</v>
      </c>
      <c r="F1270" s="56">
        <v>113.2</v>
      </c>
      <c r="G1270" s="61">
        <v>0</v>
      </c>
      <c r="H1270" s="56">
        <v>-1</v>
      </c>
      <c r="I1270" s="56">
        <v>121.8</v>
      </c>
      <c r="J1270" s="57">
        <v>33120907</v>
      </c>
      <c r="K1270" s="21">
        <f t="shared" si="114"/>
        <v>0</v>
      </c>
      <c r="L1270" s="21">
        <f t="shared" si="115"/>
        <v>1</v>
      </c>
      <c r="M1270" s="21">
        <f t="shared" si="116"/>
        <v>0</v>
      </c>
      <c r="N1270" s="21">
        <f t="shared" si="117"/>
        <v>0</v>
      </c>
      <c r="O1270" s="21">
        <f t="shared" si="118"/>
        <v>1</v>
      </c>
      <c r="P1270" s="21">
        <f t="shared" si="119"/>
        <v>0</v>
      </c>
    </row>
    <row r="1271" spans="1:16">
      <c r="A1271" s="55">
        <v>17929</v>
      </c>
      <c r="B1271" s="55">
        <v>900</v>
      </c>
      <c r="C1271" s="55">
        <v>8708</v>
      </c>
      <c r="D1271" s="56">
        <v>21</v>
      </c>
      <c r="E1271" s="56">
        <v>85.9</v>
      </c>
      <c r="F1271" s="56">
        <v>113.2</v>
      </c>
      <c r="G1271" s="61">
        <v>0</v>
      </c>
      <c r="H1271" s="56">
        <v>1</v>
      </c>
      <c r="I1271" s="56">
        <v>67.099999999999994</v>
      </c>
      <c r="J1271" s="57">
        <v>14992405</v>
      </c>
      <c r="K1271" s="21">
        <f t="shared" si="114"/>
        <v>0</v>
      </c>
      <c r="L1271" s="21">
        <f t="shared" si="115"/>
        <v>0</v>
      </c>
      <c r="M1271" s="21">
        <f t="shared" si="116"/>
        <v>0</v>
      </c>
      <c r="N1271" s="21">
        <f t="shared" si="117"/>
        <v>0</v>
      </c>
      <c r="O1271" s="21">
        <f t="shared" si="118"/>
        <v>0</v>
      </c>
      <c r="P1271" s="21">
        <f t="shared" si="119"/>
        <v>0</v>
      </c>
    </row>
    <row r="1272" spans="1:16">
      <c r="A1272" s="55">
        <v>20836</v>
      </c>
      <c r="B1272" s="55">
        <v>140</v>
      </c>
      <c r="C1272" s="55">
        <v>2727</v>
      </c>
      <c r="D1272" s="56">
        <v>21</v>
      </c>
      <c r="E1272" s="56">
        <v>156.6</v>
      </c>
      <c r="F1272" s="56">
        <v>113.1</v>
      </c>
      <c r="G1272" s="61">
        <v>0</v>
      </c>
      <c r="H1272" s="56">
        <v>0</v>
      </c>
      <c r="I1272" s="56">
        <v>95.7</v>
      </c>
      <c r="J1272" s="57">
        <v>34384932</v>
      </c>
      <c r="K1272" s="21">
        <f t="shared" si="114"/>
        <v>0</v>
      </c>
      <c r="L1272" s="21">
        <f t="shared" si="115"/>
        <v>0</v>
      </c>
      <c r="M1272" s="21">
        <f t="shared" si="116"/>
        <v>0</v>
      </c>
      <c r="N1272" s="21">
        <f t="shared" si="117"/>
        <v>0</v>
      </c>
      <c r="O1272" s="21">
        <f t="shared" si="118"/>
        <v>0</v>
      </c>
      <c r="P1272" s="21">
        <f t="shared" si="119"/>
        <v>0</v>
      </c>
    </row>
    <row r="1273" spans="1:16">
      <c r="A1273" s="58">
        <v>14351</v>
      </c>
      <c r="B1273" s="58">
        <v>155</v>
      </c>
      <c r="C1273" s="58">
        <v>5726</v>
      </c>
      <c r="D1273" s="59">
        <v>21</v>
      </c>
      <c r="E1273" s="59">
        <v>133.69999999999999</v>
      </c>
      <c r="F1273" s="59">
        <v>112.8</v>
      </c>
      <c r="G1273" s="62">
        <v>0</v>
      </c>
      <c r="H1273" s="59">
        <v>-1</v>
      </c>
      <c r="I1273" s="59">
        <v>101.9</v>
      </c>
      <c r="J1273" s="60">
        <v>27249116</v>
      </c>
      <c r="K1273" s="21">
        <f t="shared" si="114"/>
        <v>0</v>
      </c>
      <c r="L1273" s="21">
        <f t="shared" si="115"/>
        <v>1</v>
      </c>
      <c r="M1273" s="21">
        <f t="shared" si="116"/>
        <v>0</v>
      </c>
      <c r="N1273" s="21">
        <f t="shared" si="117"/>
        <v>0</v>
      </c>
      <c r="O1273" s="21">
        <f t="shared" si="118"/>
        <v>1</v>
      </c>
      <c r="P1273" s="21">
        <f t="shared" si="119"/>
        <v>0</v>
      </c>
    </row>
    <row r="1274" spans="1:16">
      <c r="A1274" s="55">
        <v>17504</v>
      </c>
      <c r="B1274" s="55">
        <v>129</v>
      </c>
      <c r="C1274" s="55">
        <v>4837</v>
      </c>
      <c r="D1274" s="56">
        <v>21</v>
      </c>
      <c r="E1274" s="56">
        <v>72.2</v>
      </c>
      <c r="F1274" s="56">
        <v>112.8</v>
      </c>
      <c r="G1274" s="61">
        <v>-99371</v>
      </c>
      <c r="H1274" s="56">
        <v>1</v>
      </c>
      <c r="I1274" s="56">
        <v>97.1</v>
      </c>
      <c r="J1274" s="57">
        <v>79536717</v>
      </c>
      <c r="K1274" s="21">
        <f t="shared" si="114"/>
        <v>-99371</v>
      </c>
      <c r="L1274" s="21">
        <f t="shared" si="115"/>
        <v>0</v>
      </c>
      <c r="M1274" s="21">
        <f t="shared" si="116"/>
        <v>1</v>
      </c>
      <c r="N1274" s="21">
        <f t="shared" si="117"/>
        <v>0</v>
      </c>
      <c r="O1274" s="21">
        <f t="shared" si="118"/>
        <v>0</v>
      </c>
      <c r="P1274" s="21">
        <f t="shared" si="119"/>
        <v>1</v>
      </c>
    </row>
    <row r="1275" spans="1:16">
      <c r="A1275" s="58">
        <v>274</v>
      </c>
      <c r="B1275" s="58">
        <v>199</v>
      </c>
      <c r="C1275" s="58">
        <v>8687</v>
      </c>
      <c r="D1275" s="59">
        <v>21</v>
      </c>
      <c r="E1275" s="59">
        <v>111.4</v>
      </c>
      <c r="F1275" s="59">
        <v>112.5</v>
      </c>
      <c r="G1275" s="62">
        <v>-266432</v>
      </c>
      <c r="H1275" s="59">
        <v>1</v>
      </c>
      <c r="I1275" s="59">
        <v>107.6</v>
      </c>
      <c r="J1275" s="60">
        <v>26950708</v>
      </c>
      <c r="K1275" s="21">
        <f t="shared" si="114"/>
        <v>-266432</v>
      </c>
      <c r="L1275" s="21">
        <f t="shared" si="115"/>
        <v>0</v>
      </c>
      <c r="M1275" s="21">
        <f t="shared" si="116"/>
        <v>1</v>
      </c>
      <c r="N1275" s="21">
        <f t="shared" si="117"/>
        <v>0</v>
      </c>
      <c r="O1275" s="21">
        <f t="shared" si="118"/>
        <v>0</v>
      </c>
      <c r="P1275" s="21">
        <f t="shared" si="119"/>
        <v>1</v>
      </c>
    </row>
    <row r="1276" spans="1:16">
      <c r="A1276" s="58">
        <v>19271</v>
      </c>
      <c r="B1276" s="58">
        <v>155</v>
      </c>
      <c r="C1276" s="58">
        <v>658</v>
      </c>
      <c r="D1276" s="59">
        <v>21</v>
      </c>
      <c r="E1276" s="59">
        <v>113.2</v>
      </c>
      <c r="F1276" s="59">
        <v>112.2</v>
      </c>
      <c r="G1276" s="62">
        <v>0</v>
      </c>
      <c r="H1276" s="59">
        <v>-1</v>
      </c>
      <c r="I1276" s="59">
        <v>115.6</v>
      </c>
      <c r="J1276" s="60">
        <v>10864380</v>
      </c>
      <c r="K1276" s="21">
        <f t="shared" si="114"/>
        <v>0</v>
      </c>
      <c r="L1276" s="21">
        <f t="shared" si="115"/>
        <v>1</v>
      </c>
      <c r="M1276" s="21">
        <f t="shared" si="116"/>
        <v>0</v>
      </c>
      <c r="N1276" s="21">
        <f t="shared" si="117"/>
        <v>0</v>
      </c>
      <c r="O1276" s="21">
        <f t="shared" si="118"/>
        <v>1</v>
      </c>
      <c r="P1276" s="21">
        <f t="shared" si="119"/>
        <v>0</v>
      </c>
    </row>
    <row r="1277" spans="1:16">
      <c r="A1277" s="55">
        <v>6593</v>
      </c>
      <c r="B1277" s="55">
        <v>199</v>
      </c>
      <c r="C1277" s="55">
        <v>3144</v>
      </c>
      <c r="D1277" s="56">
        <v>23</v>
      </c>
      <c r="E1277" s="56">
        <v>186.4</v>
      </c>
      <c r="F1277" s="56">
        <v>112</v>
      </c>
      <c r="G1277" s="61">
        <v>0</v>
      </c>
      <c r="H1277" s="56">
        <v>-1</v>
      </c>
      <c r="I1277" s="56">
        <v>109</v>
      </c>
      <c r="J1277" s="57">
        <v>27092837</v>
      </c>
      <c r="K1277" s="21">
        <f t="shared" si="114"/>
        <v>0</v>
      </c>
      <c r="L1277" s="21">
        <f t="shared" si="115"/>
        <v>1</v>
      </c>
      <c r="M1277" s="21">
        <f t="shared" si="116"/>
        <v>0</v>
      </c>
      <c r="N1277" s="21">
        <f t="shared" si="117"/>
        <v>0</v>
      </c>
      <c r="O1277" s="21">
        <f t="shared" si="118"/>
        <v>1</v>
      </c>
      <c r="P1277" s="21">
        <f t="shared" si="119"/>
        <v>0</v>
      </c>
    </row>
    <row r="1278" spans="1:16">
      <c r="A1278" s="58">
        <v>56990</v>
      </c>
      <c r="B1278" s="58">
        <v>129</v>
      </c>
      <c r="C1278" s="58">
        <v>3214</v>
      </c>
      <c r="D1278" s="59">
        <v>21</v>
      </c>
      <c r="E1278" s="59">
        <v>115.2</v>
      </c>
      <c r="F1278" s="59">
        <v>111.9</v>
      </c>
      <c r="G1278" s="62">
        <v>-10808</v>
      </c>
      <c r="H1278" s="59">
        <v>0</v>
      </c>
      <c r="I1278" s="59">
        <v>100</v>
      </c>
      <c r="J1278" s="60">
        <v>29253145</v>
      </c>
      <c r="K1278" s="21">
        <f t="shared" si="114"/>
        <v>-10808</v>
      </c>
      <c r="L1278" s="21">
        <f t="shared" si="115"/>
        <v>0</v>
      </c>
      <c r="M1278" s="21">
        <f t="shared" si="116"/>
        <v>1</v>
      </c>
      <c r="N1278" s="21">
        <f t="shared" si="117"/>
        <v>0</v>
      </c>
      <c r="O1278" s="21">
        <f t="shared" si="118"/>
        <v>0</v>
      </c>
      <c r="P1278" s="21">
        <f t="shared" si="119"/>
        <v>1</v>
      </c>
    </row>
    <row r="1279" spans="1:16">
      <c r="A1279" s="58">
        <v>21995</v>
      </c>
      <c r="B1279" s="58">
        <v>500</v>
      </c>
      <c r="C1279" s="58">
        <v>6077</v>
      </c>
      <c r="D1279" s="59">
        <v>21</v>
      </c>
      <c r="E1279" s="59">
        <v>147.30000000000001</v>
      </c>
      <c r="F1279" s="59">
        <v>111.7</v>
      </c>
      <c r="G1279" s="62">
        <v>0</v>
      </c>
      <c r="H1279" s="59">
        <v>-1</v>
      </c>
      <c r="I1279" s="59">
        <v>116.7</v>
      </c>
      <c r="J1279" s="60">
        <v>27657869</v>
      </c>
      <c r="K1279" s="21">
        <f t="shared" si="114"/>
        <v>0</v>
      </c>
      <c r="L1279" s="21">
        <f t="shared" si="115"/>
        <v>1</v>
      </c>
      <c r="M1279" s="21">
        <f t="shared" si="116"/>
        <v>0</v>
      </c>
      <c r="N1279" s="21">
        <f t="shared" si="117"/>
        <v>0</v>
      </c>
      <c r="O1279" s="21">
        <f t="shared" si="118"/>
        <v>1</v>
      </c>
      <c r="P1279" s="21">
        <f t="shared" si="119"/>
        <v>0</v>
      </c>
    </row>
    <row r="1280" spans="1:16">
      <c r="A1280" s="55">
        <v>30820</v>
      </c>
      <c r="B1280" s="55">
        <v>155</v>
      </c>
      <c r="C1280" s="55">
        <v>4716</v>
      </c>
      <c r="D1280" s="56">
        <v>21</v>
      </c>
      <c r="E1280" s="56">
        <v>192.6</v>
      </c>
      <c r="F1280" s="56">
        <v>111.7</v>
      </c>
      <c r="G1280" s="61">
        <v>0</v>
      </c>
      <c r="H1280" s="56">
        <v>0</v>
      </c>
      <c r="I1280" s="56">
        <v>115</v>
      </c>
      <c r="J1280" s="57">
        <v>77012214</v>
      </c>
      <c r="K1280" s="21">
        <f t="shared" si="114"/>
        <v>0</v>
      </c>
      <c r="L1280" s="21">
        <f t="shared" si="115"/>
        <v>0</v>
      </c>
      <c r="M1280" s="21">
        <f t="shared" si="116"/>
        <v>0</v>
      </c>
      <c r="N1280" s="21">
        <f t="shared" si="117"/>
        <v>0</v>
      </c>
      <c r="O1280" s="21">
        <f t="shared" si="118"/>
        <v>0</v>
      </c>
      <c r="P1280" s="21">
        <f t="shared" si="119"/>
        <v>0</v>
      </c>
    </row>
    <row r="1281" spans="1:16">
      <c r="A1281" s="58">
        <v>1813</v>
      </c>
      <c r="B1281" s="58">
        <v>350</v>
      </c>
      <c r="C1281" s="58">
        <v>4549</v>
      </c>
      <c r="D1281" s="59">
        <v>21</v>
      </c>
      <c r="E1281" s="59">
        <v>135.19999999999999</v>
      </c>
      <c r="F1281" s="59">
        <v>111.5</v>
      </c>
      <c r="G1281" s="62">
        <v>0</v>
      </c>
      <c r="H1281" s="59">
        <v>0</v>
      </c>
      <c r="I1281" s="59">
        <v>114.7</v>
      </c>
      <c r="J1281" s="60">
        <v>17974742</v>
      </c>
      <c r="K1281" s="21">
        <f t="shared" si="114"/>
        <v>0</v>
      </c>
      <c r="L1281" s="21">
        <f t="shared" si="115"/>
        <v>0</v>
      </c>
      <c r="M1281" s="21">
        <f t="shared" si="116"/>
        <v>0</v>
      </c>
      <c r="N1281" s="21">
        <f t="shared" si="117"/>
        <v>0</v>
      </c>
      <c r="O1281" s="21">
        <f t="shared" si="118"/>
        <v>0</v>
      </c>
      <c r="P1281" s="21">
        <f t="shared" si="119"/>
        <v>0</v>
      </c>
    </row>
    <row r="1282" spans="1:16">
      <c r="A1282" s="55">
        <v>19276</v>
      </c>
      <c r="B1282" s="55">
        <v>155</v>
      </c>
      <c r="C1282" s="55">
        <v>774</v>
      </c>
      <c r="D1282" s="56">
        <v>21</v>
      </c>
      <c r="E1282" s="56">
        <v>93.8</v>
      </c>
      <c r="F1282" s="56">
        <v>111.5</v>
      </c>
      <c r="G1282" s="61">
        <v>0</v>
      </c>
      <c r="H1282" s="56">
        <v>0</v>
      </c>
      <c r="I1282" s="56">
        <v>123.2</v>
      </c>
      <c r="J1282" s="57">
        <v>12218400</v>
      </c>
      <c r="K1282" s="21">
        <f t="shared" si="114"/>
        <v>0</v>
      </c>
      <c r="L1282" s="21">
        <f t="shared" si="115"/>
        <v>0</v>
      </c>
      <c r="M1282" s="21">
        <f t="shared" si="116"/>
        <v>0</v>
      </c>
      <c r="N1282" s="21">
        <f t="shared" si="117"/>
        <v>0</v>
      </c>
      <c r="O1282" s="21">
        <f t="shared" si="118"/>
        <v>0</v>
      </c>
      <c r="P1282" s="21">
        <f t="shared" si="119"/>
        <v>0</v>
      </c>
    </row>
    <row r="1283" spans="1:16">
      <c r="A1283" s="55">
        <v>25792</v>
      </c>
      <c r="B1283" s="55">
        <v>500</v>
      </c>
      <c r="C1283" s="55">
        <v>7998</v>
      </c>
      <c r="D1283" s="56">
        <v>31</v>
      </c>
      <c r="E1283" s="56">
        <v>175.2</v>
      </c>
      <c r="F1283" s="56">
        <v>111.3</v>
      </c>
      <c r="G1283" s="61">
        <v>0</v>
      </c>
      <c r="H1283" s="56">
        <v>-1</v>
      </c>
      <c r="I1283" s="56">
        <v>97.5</v>
      </c>
      <c r="J1283" s="57">
        <v>10164699</v>
      </c>
      <c r="K1283" s="21">
        <f t="shared" ref="K1283:K1346" si="120">G1283</f>
        <v>0</v>
      </c>
      <c r="L1283" s="21">
        <f t="shared" ref="L1283:L1346" si="121">IF(H1283=-1,1,0)</f>
        <v>1</v>
      </c>
      <c r="M1283" s="21">
        <f t="shared" ref="M1283:M1346" si="122">IF(G1283&lt;&gt;0,1,0)</f>
        <v>0</v>
      </c>
      <c r="N1283" s="21">
        <f t="shared" ref="N1283:N1346" si="123">IF(AND(L1283=1,M1283=1),1,0)</f>
        <v>0</v>
      </c>
      <c r="O1283" s="21">
        <f t="shared" ref="O1283:O1346" si="124">IF(AND(H1283=-1,G1283=0),1,0)</f>
        <v>1</v>
      </c>
      <c r="P1283" s="21">
        <f t="shared" ref="P1283:P1346" si="125">IF(AND(G1283&lt;&gt;0,H1283&lt;&gt;-1),1,0)</f>
        <v>0</v>
      </c>
    </row>
    <row r="1284" spans="1:16">
      <c r="A1284" s="55">
        <v>33994</v>
      </c>
      <c r="B1284" s="55">
        <v>200</v>
      </c>
      <c r="C1284" s="55">
        <v>8575</v>
      </c>
      <c r="D1284" s="56">
        <v>21</v>
      </c>
      <c r="E1284" s="56">
        <v>94.4</v>
      </c>
      <c r="F1284" s="56">
        <v>111</v>
      </c>
      <c r="G1284" s="61">
        <v>0</v>
      </c>
      <c r="H1284" s="56">
        <v>-1</v>
      </c>
      <c r="I1284" s="56">
        <v>126</v>
      </c>
      <c r="J1284" s="57">
        <v>13204403</v>
      </c>
      <c r="K1284" s="21">
        <f t="shared" si="120"/>
        <v>0</v>
      </c>
      <c r="L1284" s="21">
        <f t="shared" si="121"/>
        <v>1</v>
      </c>
      <c r="M1284" s="21">
        <f t="shared" si="122"/>
        <v>0</v>
      </c>
      <c r="N1284" s="21">
        <f t="shared" si="123"/>
        <v>0</v>
      </c>
      <c r="O1284" s="21">
        <f t="shared" si="124"/>
        <v>1</v>
      </c>
      <c r="P1284" s="21">
        <f t="shared" si="125"/>
        <v>0</v>
      </c>
    </row>
    <row r="1285" spans="1:16">
      <c r="A1285" s="58">
        <v>11563</v>
      </c>
      <c r="B1285" s="58">
        <v>199</v>
      </c>
      <c r="C1285" s="58">
        <v>3192</v>
      </c>
      <c r="D1285" s="59">
        <v>21</v>
      </c>
      <c r="E1285" s="59">
        <v>107.9</v>
      </c>
      <c r="F1285" s="59">
        <v>110.8</v>
      </c>
      <c r="G1285" s="62">
        <v>0</v>
      </c>
      <c r="H1285" s="59">
        <v>-1</v>
      </c>
      <c r="I1285" s="59">
        <v>110</v>
      </c>
      <c r="J1285" s="60">
        <v>20119934</v>
      </c>
      <c r="K1285" s="21">
        <f t="shared" si="120"/>
        <v>0</v>
      </c>
      <c r="L1285" s="21">
        <f t="shared" si="121"/>
        <v>1</v>
      </c>
      <c r="M1285" s="21">
        <f t="shared" si="122"/>
        <v>0</v>
      </c>
      <c r="N1285" s="21">
        <f t="shared" si="123"/>
        <v>0</v>
      </c>
      <c r="O1285" s="21">
        <f t="shared" si="124"/>
        <v>1</v>
      </c>
      <c r="P1285" s="21">
        <f t="shared" si="125"/>
        <v>0</v>
      </c>
    </row>
    <row r="1286" spans="1:16">
      <c r="A1286" s="55">
        <v>4418</v>
      </c>
      <c r="B1286" s="55">
        <v>129</v>
      </c>
      <c r="C1286" s="55">
        <v>3236</v>
      </c>
      <c r="D1286" s="56">
        <v>21</v>
      </c>
      <c r="E1286" s="56">
        <v>70.2</v>
      </c>
      <c r="F1286" s="56">
        <v>110.7</v>
      </c>
      <c r="G1286" s="61">
        <v>0</v>
      </c>
      <c r="H1286" s="56">
        <v>-1</v>
      </c>
      <c r="I1286" s="56">
        <v>85.2</v>
      </c>
      <c r="J1286" s="57">
        <v>16296406</v>
      </c>
      <c r="K1286" s="21">
        <f t="shared" si="120"/>
        <v>0</v>
      </c>
      <c r="L1286" s="21">
        <f t="shared" si="121"/>
        <v>1</v>
      </c>
      <c r="M1286" s="21">
        <f t="shared" si="122"/>
        <v>0</v>
      </c>
      <c r="N1286" s="21">
        <f t="shared" si="123"/>
        <v>0</v>
      </c>
      <c r="O1286" s="21">
        <f t="shared" si="124"/>
        <v>1</v>
      </c>
      <c r="P1286" s="21">
        <f t="shared" si="125"/>
        <v>0</v>
      </c>
    </row>
    <row r="1287" spans="1:16">
      <c r="A1287" s="58">
        <v>31229</v>
      </c>
      <c r="B1287" s="58">
        <v>129</v>
      </c>
      <c r="C1287" s="58">
        <v>2824</v>
      </c>
      <c r="D1287" s="59">
        <v>21</v>
      </c>
      <c r="E1287" s="59">
        <v>107.8</v>
      </c>
      <c r="F1287" s="59">
        <v>110.6</v>
      </c>
      <c r="G1287" s="62">
        <v>-60518</v>
      </c>
      <c r="H1287" s="59">
        <v>1</v>
      </c>
      <c r="I1287" s="59">
        <v>71.599999999999994</v>
      </c>
      <c r="J1287" s="60">
        <v>10381495</v>
      </c>
      <c r="K1287" s="21">
        <f t="shared" si="120"/>
        <v>-60518</v>
      </c>
      <c r="L1287" s="21">
        <f t="shared" si="121"/>
        <v>0</v>
      </c>
      <c r="M1287" s="21">
        <f t="shared" si="122"/>
        <v>1</v>
      </c>
      <c r="N1287" s="21">
        <f t="shared" si="123"/>
        <v>0</v>
      </c>
      <c r="O1287" s="21">
        <f t="shared" si="124"/>
        <v>0</v>
      </c>
      <c r="P1287" s="21">
        <f t="shared" si="125"/>
        <v>1</v>
      </c>
    </row>
    <row r="1288" spans="1:16">
      <c r="A1288" s="58">
        <v>3786</v>
      </c>
      <c r="B1288" s="58">
        <v>166</v>
      </c>
      <c r="C1288" s="58">
        <v>4185</v>
      </c>
      <c r="D1288" s="59">
        <v>21</v>
      </c>
      <c r="E1288" s="59">
        <v>116.4</v>
      </c>
      <c r="F1288" s="59">
        <v>110.1</v>
      </c>
      <c r="G1288" s="62">
        <v>0</v>
      </c>
      <c r="H1288" s="59">
        <v>-1</v>
      </c>
      <c r="I1288" s="59">
        <v>116.2</v>
      </c>
      <c r="J1288" s="60">
        <v>27455069</v>
      </c>
      <c r="K1288" s="21">
        <f t="shared" si="120"/>
        <v>0</v>
      </c>
      <c r="L1288" s="21">
        <f t="shared" si="121"/>
        <v>1</v>
      </c>
      <c r="M1288" s="21">
        <f t="shared" si="122"/>
        <v>0</v>
      </c>
      <c r="N1288" s="21">
        <f t="shared" si="123"/>
        <v>0</v>
      </c>
      <c r="O1288" s="21">
        <f t="shared" si="124"/>
        <v>1</v>
      </c>
      <c r="P1288" s="21">
        <f t="shared" si="125"/>
        <v>0</v>
      </c>
    </row>
    <row r="1289" spans="1:16">
      <c r="A1289" s="58">
        <v>13975</v>
      </c>
      <c r="B1289" s="58">
        <v>117</v>
      </c>
      <c r="C1289" s="58">
        <v>9358</v>
      </c>
      <c r="D1289" s="59">
        <v>21</v>
      </c>
      <c r="E1289" s="59">
        <v>114</v>
      </c>
      <c r="F1289" s="59">
        <v>110.1</v>
      </c>
      <c r="G1289" s="62">
        <v>0</v>
      </c>
      <c r="H1289" s="59">
        <v>0</v>
      </c>
      <c r="I1289" s="59">
        <v>88.6</v>
      </c>
      <c r="J1289" s="60">
        <v>16562491</v>
      </c>
      <c r="K1289" s="21">
        <f t="shared" si="120"/>
        <v>0</v>
      </c>
      <c r="L1289" s="21">
        <f t="shared" si="121"/>
        <v>0</v>
      </c>
      <c r="M1289" s="21">
        <f t="shared" si="122"/>
        <v>0</v>
      </c>
      <c r="N1289" s="21">
        <f t="shared" si="123"/>
        <v>0</v>
      </c>
      <c r="O1289" s="21">
        <f t="shared" si="124"/>
        <v>0</v>
      </c>
      <c r="P1289" s="21">
        <f t="shared" si="125"/>
        <v>0</v>
      </c>
    </row>
    <row r="1290" spans="1:16">
      <c r="A1290" s="58">
        <v>42997</v>
      </c>
      <c r="B1290" s="58">
        <v>500</v>
      </c>
      <c r="C1290" s="58">
        <v>5725</v>
      </c>
      <c r="D1290" s="59">
        <v>31</v>
      </c>
      <c r="E1290" s="59">
        <v>164.4</v>
      </c>
      <c r="F1290" s="59">
        <v>110</v>
      </c>
      <c r="G1290" s="62">
        <v>0</v>
      </c>
      <c r="H1290" s="59">
        <v>-1</v>
      </c>
      <c r="I1290" s="59">
        <v>105.1</v>
      </c>
      <c r="J1290" s="60">
        <v>61442219</v>
      </c>
      <c r="K1290" s="21">
        <f t="shared" si="120"/>
        <v>0</v>
      </c>
      <c r="L1290" s="21">
        <f t="shared" si="121"/>
        <v>1</v>
      </c>
      <c r="M1290" s="21">
        <f t="shared" si="122"/>
        <v>0</v>
      </c>
      <c r="N1290" s="21">
        <f t="shared" si="123"/>
        <v>0</v>
      </c>
      <c r="O1290" s="21">
        <f t="shared" si="124"/>
        <v>1</v>
      </c>
      <c r="P1290" s="21">
        <f t="shared" si="125"/>
        <v>0</v>
      </c>
    </row>
    <row r="1291" spans="1:16">
      <c r="A1291" s="55">
        <v>32253</v>
      </c>
      <c r="B1291" s="55">
        <v>199</v>
      </c>
      <c r="C1291" s="55">
        <v>1605</v>
      </c>
      <c r="D1291" s="56">
        <v>21</v>
      </c>
      <c r="E1291" s="56">
        <v>126.8</v>
      </c>
      <c r="F1291" s="56">
        <v>110</v>
      </c>
      <c r="G1291" s="61">
        <v>0</v>
      </c>
      <c r="H1291" s="56">
        <v>1</v>
      </c>
      <c r="I1291" s="56">
        <v>109</v>
      </c>
      <c r="J1291" s="57">
        <v>12136048</v>
      </c>
      <c r="K1291" s="21">
        <f t="shared" si="120"/>
        <v>0</v>
      </c>
      <c r="L1291" s="21">
        <f t="shared" si="121"/>
        <v>0</v>
      </c>
      <c r="M1291" s="21">
        <f t="shared" si="122"/>
        <v>0</v>
      </c>
      <c r="N1291" s="21">
        <f t="shared" si="123"/>
        <v>0</v>
      </c>
      <c r="O1291" s="21">
        <f t="shared" si="124"/>
        <v>0</v>
      </c>
      <c r="P1291" s="21">
        <f t="shared" si="125"/>
        <v>0</v>
      </c>
    </row>
    <row r="1292" spans="1:16">
      <c r="A1292" s="58">
        <v>30290</v>
      </c>
      <c r="B1292" s="58">
        <v>155</v>
      </c>
      <c r="C1292" s="58">
        <v>4155</v>
      </c>
      <c r="D1292" s="59">
        <v>21</v>
      </c>
      <c r="E1292" s="59">
        <v>106.6</v>
      </c>
      <c r="F1292" s="59">
        <v>109.9</v>
      </c>
      <c r="G1292" s="62">
        <v>0</v>
      </c>
      <c r="H1292" s="59">
        <v>-1</v>
      </c>
      <c r="I1292" s="59">
        <v>112.8</v>
      </c>
      <c r="J1292" s="60">
        <v>11896103</v>
      </c>
      <c r="K1292" s="21">
        <f t="shared" si="120"/>
        <v>0</v>
      </c>
      <c r="L1292" s="21">
        <f t="shared" si="121"/>
        <v>1</v>
      </c>
      <c r="M1292" s="21">
        <f t="shared" si="122"/>
        <v>0</v>
      </c>
      <c r="N1292" s="21">
        <f t="shared" si="123"/>
        <v>0</v>
      </c>
      <c r="O1292" s="21">
        <f t="shared" si="124"/>
        <v>1</v>
      </c>
      <c r="P1292" s="21">
        <f t="shared" si="125"/>
        <v>0</v>
      </c>
    </row>
    <row r="1293" spans="1:16">
      <c r="A1293" s="58">
        <v>35925</v>
      </c>
      <c r="B1293" s="58">
        <v>170</v>
      </c>
      <c r="C1293" s="58">
        <v>755</v>
      </c>
      <c r="D1293" s="59">
        <v>21</v>
      </c>
      <c r="E1293" s="59">
        <v>75.099999999999994</v>
      </c>
      <c r="F1293" s="59">
        <v>109.9</v>
      </c>
      <c r="G1293" s="62">
        <v>0</v>
      </c>
      <c r="H1293" s="59">
        <v>-1</v>
      </c>
      <c r="I1293" s="59">
        <v>0</v>
      </c>
      <c r="J1293" s="60">
        <v>68794811</v>
      </c>
      <c r="K1293" s="21">
        <f t="shared" si="120"/>
        <v>0</v>
      </c>
      <c r="L1293" s="21">
        <f t="shared" si="121"/>
        <v>1</v>
      </c>
      <c r="M1293" s="21">
        <f t="shared" si="122"/>
        <v>0</v>
      </c>
      <c r="N1293" s="21">
        <f t="shared" si="123"/>
        <v>0</v>
      </c>
      <c r="O1293" s="21">
        <f t="shared" si="124"/>
        <v>1</v>
      </c>
      <c r="P1293" s="21">
        <f t="shared" si="125"/>
        <v>0</v>
      </c>
    </row>
    <row r="1294" spans="1:16">
      <c r="A1294" s="58">
        <v>38960</v>
      </c>
      <c r="B1294" s="58">
        <v>101</v>
      </c>
      <c r="C1294" s="58">
        <v>6714</v>
      </c>
      <c r="D1294" s="59">
        <v>21</v>
      </c>
      <c r="E1294" s="59">
        <v>0</v>
      </c>
      <c r="F1294" s="59">
        <v>109.3</v>
      </c>
      <c r="G1294" s="62">
        <v>0</v>
      </c>
      <c r="H1294" s="59">
        <v>0</v>
      </c>
      <c r="I1294" s="59">
        <v>0</v>
      </c>
      <c r="J1294" s="60">
        <v>29655812</v>
      </c>
      <c r="K1294" s="21">
        <f t="shared" si="120"/>
        <v>0</v>
      </c>
      <c r="L1294" s="21">
        <f t="shared" si="121"/>
        <v>0</v>
      </c>
      <c r="M1294" s="21">
        <f t="shared" si="122"/>
        <v>0</v>
      </c>
      <c r="N1294" s="21">
        <f t="shared" si="123"/>
        <v>0</v>
      </c>
      <c r="O1294" s="21">
        <f t="shared" si="124"/>
        <v>0</v>
      </c>
      <c r="P1294" s="21">
        <f t="shared" si="125"/>
        <v>0</v>
      </c>
    </row>
    <row r="1295" spans="1:16">
      <c r="A1295" s="58">
        <v>10333</v>
      </c>
      <c r="B1295" s="58">
        <v>129</v>
      </c>
      <c r="C1295" s="58">
        <v>5784</v>
      </c>
      <c r="D1295" s="59">
        <v>23</v>
      </c>
      <c r="E1295" s="59">
        <v>114.9</v>
      </c>
      <c r="F1295" s="59">
        <v>109.1</v>
      </c>
      <c r="G1295" s="62">
        <v>0</v>
      </c>
      <c r="H1295" s="59">
        <v>-1</v>
      </c>
      <c r="I1295" s="59">
        <v>103.1</v>
      </c>
      <c r="J1295" s="60">
        <v>79241318</v>
      </c>
      <c r="K1295" s="21">
        <f t="shared" si="120"/>
        <v>0</v>
      </c>
      <c r="L1295" s="21">
        <f t="shared" si="121"/>
        <v>1</v>
      </c>
      <c r="M1295" s="21">
        <f t="shared" si="122"/>
        <v>0</v>
      </c>
      <c r="N1295" s="21">
        <f t="shared" si="123"/>
        <v>0</v>
      </c>
      <c r="O1295" s="21">
        <f t="shared" si="124"/>
        <v>1</v>
      </c>
      <c r="P1295" s="21">
        <f t="shared" si="125"/>
        <v>0</v>
      </c>
    </row>
    <row r="1296" spans="1:16">
      <c r="A1296" s="58">
        <v>29909</v>
      </c>
      <c r="B1296" s="58">
        <v>143</v>
      </c>
      <c r="C1296" s="58">
        <v>1268</v>
      </c>
      <c r="D1296" s="59">
        <v>23</v>
      </c>
      <c r="E1296" s="59">
        <v>145.4</v>
      </c>
      <c r="F1296" s="59">
        <v>108.9</v>
      </c>
      <c r="G1296" s="62">
        <v>0</v>
      </c>
      <c r="H1296" s="59">
        <v>0</v>
      </c>
      <c r="I1296" s="59">
        <v>110.7</v>
      </c>
      <c r="J1296" s="60">
        <v>21555843</v>
      </c>
      <c r="K1296" s="21">
        <f t="shared" si="120"/>
        <v>0</v>
      </c>
      <c r="L1296" s="21">
        <f t="shared" si="121"/>
        <v>0</v>
      </c>
      <c r="M1296" s="21">
        <f t="shared" si="122"/>
        <v>0</v>
      </c>
      <c r="N1296" s="21">
        <f t="shared" si="123"/>
        <v>0</v>
      </c>
      <c r="O1296" s="21">
        <f t="shared" si="124"/>
        <v>0</v>
      </c>
      <c r="P1296" s="21">
        <f t="shared" si="125"/>
        <v>0</v>
      </c>
    </row>
    <row r="1297" spans="1:16">
      <c r="A1297" s="55">
        <v>32946</v>
      </c>
      <c r="B1297" s="55">
        <v>129</v>
      </c>
      <c r="C1297" s="55">
        <v>5069</v>
      </c>
      <c r="D1297" s="56">
        <v>21</v>
      </c>
      <c r="E1297" s="56">
        <v>94.9</v>
      </c>
      <c r="F1297" s="56">
        <v>108.9</v>
      </c>
      <c r="G1297" s="61">
        <v>0</v>
      </c>
      <c r="H1297" s="56">
        <v>0</v>
      </c>
      <c r="I1297" s="56">
        <v>72.8</v>
      </c>
      <c r="J1297" s="57">
        <v>18310449</v>
      </c>
      <c r="K1297" s="21">
        <f t="shared" si="120"/>
        <v>0</v>
      </c>
      <c r="L1297" s="21">
        <f t="shared" si="121"/>
        <v>0</v>
      </c>
      <c r="M1297" s="21">
        <f t="shared" si="122"/>
        <v>0</v>
      </c>
      <c r="N1297" s="21">
        <f t="shared" si="123"/>
        <v>0</v>
      </c>
      <c r="O1297" s="21">
        <f t="shared" si="124"/>
        <v>0</v>
      </c>
      <c r="P1297" s="21">
        <f t="shared" si="125"/>
        <v>0</v>
      </c>
    </row>
    <row r="1298" spans="1:16">
      <c r="A1298" s="55">
        <v>57694</v>
      </c>
      <c r="B1298" s="55">
        <v>350</v>
      </c>
      <c r="C1298" s="55">
        <v>1011</v>
      </c>
      <c r="D1298" s="56">
        <v>21</v>
      </c>
      <c r="E1298" s="56">
        <v>136.1</v>
      </c>
      <c r="F1298" s="56">
        <v>108.8</v>
      </c>
      <c r="G1298" s="61">
        <v>0</v>
      </c>
      <c r="H1298" s="56">
        <v>-2</v>
      </c>
      <c r="I1298" s="56">
        <v>99.7</v>
      </c>
      <c r="J1298" s="57">
        <v>15081279</v>
      </c>
      <c r="K1298" s="21">
        <f t="shared" si="120"/>
        <v>0</v>
      </c>
      <c r="L1298" s="21">
        <f t="shared" si="121"/>
        <v>0</v>
      </c>
      <c r="M1298" s="21">
        <f t="shared" si="122"/>
        <v>0</v>
      </c>
      <c r="N1298" s="21">
        <f t="shared" si="123"/>
        <v>0</v>
      </c>
      <c r="O1298" s="21">
        <f t="shared" si="124"/>
        <v>0</v>
      </c>
      <c r="P1298" s="21">
        <f t="shared" si="125"/>
        <v>0</v>
      </c>
    </row>
    <row r="1299" spans="1:16">
      <c r="A1299" s="58">
        <v>12797</v>
      </c>
      <c r="B1299" s="58">
        <v>200</v>
      </c>
      <c r="C1299" s="58">
        <v>1030</v>
      </c>
      <c r="D1299" s="59">
        <v>31</v>
      </c>
      <c r="E1299" s="59">
        <v>200</v>
      </c>
      <c r="F1299" s="59">
        <v>108.7</v>
      </c>
      <c r="G1299" s="62">
        <v>0</v>
      </c>
      <c r="H1299" s="59">
        <v>-1</v>
      </c>
      <c r="I1299" s="59">
        <v>120</v>
      </c>
      <c r="J1299" s="60">
        <v>12395507</v>
      </c>
      <c r="K1299" s="21">
        <f t="shared" si="120"/>
        <v>0</v>
      </c>
      <c r="L1299" s="21">
        <f t="shared" si="121"/>
        <v>1</v>
      </c>
      <c r="M1299" s="21">
        <f t="shared" si="122"/>
        <v>0</v>
      </c>
      <c r="N1299" s="21">
        <f t="shared" si="123"/>
        <v>0</v>
      </c>
      <c r="O1299" s="21">
        <f t="shared" si="124"/>
        <v>1</v>
      </c>
      <c r="P1299" s="21">
        <f t="shared" si="125"/>
        <v>0</v>
      </c>
    </row>
    <row r="1300" spans="1:16">
      <c r="A1300" s="55">
        <v>5642</v>
      </c>
      <c r="B1300" s="55">
        <v>164</v>
      </c>
      <c r="C1300" s="55">
        <v>1545</v>
      </c>
      <c r="D1300" s="56">
        <v>21</v>
      </c>
      <c r="E1300" s="56">
        <v>144</v>
      </c>
      <c r="F1300" s="56">
        <v>108.3</v>
      </c>
      <c r="G1300" s="61">
        <v>0</v>
      </c>
      <c r="H1300" s="56">
        <v>0</v>
      </c>
      <c r="I1300" s="56">
        <v>100.9</v>
      </c>
      <c r="J1300" s="57">
        <v>19458733</v>
      </c>
      <c r="K1300" s="21">
        <f t="shared" si="120"/>
        <v>0</v>
      </c>
      <c r="L1300" s="21">
        <f t="shared" si="121"/>
        <v>0</v>
      </c>
      <c r="M1300" s="21">
        <f t="shared" si="122"/>
        <v>0</v>
      </c>
      <c r="N1300" s="21">
        <f t="shared" si="123"/>
        <v>0</v>
      </c>
      <c r="O1300" s="21">
        <f t="shared" si="124"/>
        <v>0</v>
      </c>
      <c r="P1300" s="21">
        <f t="shared" si="125"/>
        <v>0</v>
      </c>
    </row>
    <row r="1301" spans="1:16">
      <c r="A1301" s="55">
        <v>10342</v>
      </c>
      <c r="B1301" s="55">
        <v>129</v>
      </c>
      <c r="C1301" s="55">
        <v>5824</v>
      </c>
      <c r="D1301" s="56">
        <v>21</v>
      </c>
      <c r="E1301" s="56">
        <v>154.30000000000001</v>
      </c>
      <c r="F1301" s="56">
        <v>108.3</v>
      </c>
      <c r="G1301" s="61">
        <v>0</v>
      </c>
      <c r="H1301" s="56">
        <v>0</v>
      </c>
      <c r="I1301" s="56">
        <v>118</v>
      </c>
      <c r="J1301" s="57">
        <v>92889068</v>
      </c>
      <c r="K1301" s="21">
        <f t="shared" si="120"/>
        <v>0</v>
      </c>
      <c r="L1301" s="21">
        <f t="shared" si="121"/>
        <v>0</v>
      </c>
      <c r="M1301" s="21">
        <f t="shared" si="122"/>
        <v>0</v>
      </c>
      <c r="N1301" s="21">
        <f t="shared" si="123"/>
        <v>0</v>
      </c>
      <c r="O1301" s="21">
        <f t="shared" si="124"/>
        <v>0</v>
      </c>
      <c r="P1301" s="21">
        <f t="shared" si="125"/>
        <v>0</v>
      </c>
    </row>
    <row r="1302" spans="1:16">
      <c r="A1302" s="55">
        <v>57942</v>
      </c>
      <c r="B1302" s="55">
        <v>199</v>
      </c>
      <c r="C1302" s="55">
        <v>2504</v>
      </c>
      <c r="D1302" s="56">
        <v>21</v>
      </c>
      <c r="E1302" s="56">
        <v>127.5</v>
      </c>
      <c r="F1302" s="56">
        <v>108.3</v>
      </c>
      <c r="G1302" s="61">
        <v>0</v>
      </c>
      <c r="H1302" s="56">
        <v>0</v>
      </c>
      <c r="I1302" s="56">
        <v>101.3</v>
      </c>
      <c r="J1302" s="57">
        <v>15309040</v>
      </c>
      <c r="K1302" s="21">
        <f t="shared" si="120"/>
        <v>0</v>
      </c>
      <c r="L1302" s="21">
        <f t="shared" si="121"/>
        <v>0</v>
      </c>
      <c r="M1302" s="21">
        <f t="shared" si="122"/>
        <v>0</v>
      </c>
      <c r="N1302" s="21">
        <f t="shared" si="123"/>
        <v>0</v>
      </c>
      <c r="O1302" s="21">
        <f t="shared" si="124"/>
        <v>0</v>
      </c>
      <c r="P1302" s="21">
        <f t="shared" si="125"/>
        <v>0</v>
      </c>
    </row>
    <row r="1303" spans="1:16">
      <c r="A1303" s="58">
        <v>32679</v>
      </c>
      <c r="B1303" s="58">
        <v>199</v>
      </c>
      <c r="C1303" s="58">
        <v>1351</v>
      </c>
      <c r="D1303" s="59">
        <v>21</v>
      </c>
      <c r="E1303" s="59">
        <v>110.7</v>
      </c>
      <c r="F1303" s="59">
        <v>108</v>
      </c>
      <c r="G1303" s="62">
        <v>0</v>
      </c>
      <c r="H1303" s="59">
        <v>0</v>
      </c>
      <c r="I1303" s="59">
        <v>107</v>
      </c>
      <c r="J1303" s="60">
        <v>85553410</v>
      </c>
      <c r="K1303" s="21">
        <f t="shared" si="120"/>
        <v>0</v>
      </c>
      <c r="L1303" s="21">
        <f t="shared" si="121"/>
        <v>0</v>
      </c>
      <c r="M1303" s="21">
        <f t="shared" si="122"/>
        <v>0</v>
      </c>
      <c r="N1303" s="21">
        <f t="shared" si="123"/>
        <v>0</v>
      </c>
      <c r="O1303" s="21">
        <f t="shared" si="124"/>
        <v>0</v>
      </c>
      <c r="P1303" s="21">
        <f t="shared" si="125"/>
        <v>0</v>
      </c>
    </row>
    <row r="1304" spans="1:16">
      <c r="A1304" s="58">
        <v>34592</v>
      </c>
      <c r="B1304" s="58">
        <v>500</v>
      </c>
      <c r="C1304" s="58">
        <v>5157</v>
      </c>
      <c r="D1304" s="59">
        <v>31</v>
      </c>
      <c r="E1304" s="59">
        <v>161.5</v>
      </c>
      <c r="F1304" s="59">
        <v>107.7</v>
      </c>
      <c r="G1304" s="62">
        <v>0</v>
      </c>
      <c r="H1304" s="59">
        <v>-1</v>
      </c>
      <c r="I1304" s="59">
        <v>97.5</v>
      </c>
      <c r="J1304" s="60">
        <v>28243286</v>
      </c>
      <c r="K1304" s="21">
        <f t="shared" si="120"/>
        <v>0</v>
      </c>
      <c r="L1304" s="21">
        <f t="shared" si="121"/>
        <v>1</v>
      </c>
      <c r="M1304" s="21">
        <f t="shared" si="122"/>
        <v>0</v>
      </c>
      <c r="N1304" s="21">
        <f t="shared" si="123"/>
        <v>0</v>
      </c>
      <c r="O1304" s="21">
        <f t="shared" si="124"/>
        <v>1</v>
      </c>
      <c r="P1304" s="21">
        <f t="shared" si="125"/>
        <v>0</v>
      </c>
    </row>
    <row r="1305" spans="1:16">
      <c r="A1305" s="55">
        <v>45190</v>
      </c>
      <c r="B1305" s="55">
        <v>900</v>
      </c>
      <c r="C1305" s="55">
        <v>2407</v>
      </c>
      <c r="D1305" s="56">
        <v>21</v>
      </c>
      <c r="E1305" s="56">
        <v>83.3</v>
      </c>
      <c r="F1305" s="56">
        <v>107.7</v>
      </c>
      <c r="G1305" s="61">
        <v>0</v>
      </c>
      <c r="H1305" s="56">
        <v>0</v>
      </c>
      <c r="I1305" s="56">
        <v>76.599999999999994</v>
      </c>
      <c r="J1305" s="57">
        <v>20825049</v>
      </c>
      <c r="K1305" s="21">
        <f t="shared" si="120"/>
        <v>0</v>
      </c>
      <c r="L1305" s="21">
        <f t="shared" si="121"/>
        <v>0</v>
      </c>
      <c r="M1305" s="21">
        <f t="shared" si="122"/>
        <v>0</v>
      </c>
      <c r="N1305" s="21">
        <f t="shared" si="123"/>
        <v>0</v>
      </c>
      <c r="O1305" s="21">
        <f t="shared" si="124"/>
        <v>0</v>
      </c>
      <c r="P1305" s="21">
        <f t="shared" si="125"/>
        <v>0</v>
      </c>
    </row>
    <row r="1306" spans="1:16">
      <c r="A1306" s="55">
        <v>18107</v>
      </c>
      <c r="B1306" s="55">
        <v>170</v>
      </c>
      <c r="C1306" s="55">
        <v>2510</v>
      </c>
      <c r="D1306" s="56">
        <v>21</v>
      </c>
      <c r="E1306" s="56">
        <v>96.9</v>
      </c>
      <c r="F1306" s="56">
        <v>107.5</v>
      </c>
      <c r="G1306" s="61">
        <v>0</v>
      </c>
      <c r="H1306" s="56">
        <v>-1</v>
      </c>
      <c r="I1306" s="56">
        <v>102</v>
      </c>
      <c r="J1306" s="57">
        <v>33540906</v>
      </c>
      <c r="K1306" s="21">
        <f t="shared" si="120"/>
        <v>0</v>
      </c>
      <c r="L1306" s="21">
        <f t="shared" si="121"/>
        <v>1</v>
      </c>
      <c r="M1306" s="21">
        <f t="shared" si="122"/>
        <v>0</v>
      </c>
      <c r="N1306" s="21">
        <f t="shared" si="123"/>
        <v>0</v>
      </c>
      <c r="O1306" s="21">
        <f t="shared" si="124"/>
        <v>1</v>
      </c>
      <c r="P1306" s="21">
        <f t="shared" si="125"/>
        <v>0</v>
      </c>
    </row>
    <row r="1307" spans="1:16">
      <c r="A1307" s="55">
        <v>5204</v>
      </c>
      <c r="B1307" s="55">
        <v>200</v>
      </c>
      <c r="C1307" s="55">
        <v>8921</v>
      </c>
      <c r="D1307" s="56">
        <v>21</v>
      </c>
      <c r="E1307" s="56">
        <v>92.9</v>
      </c>
      <c r="F1307" s="56">
        <v>107.2</v>
      </c>
      <c r="G1307" s="61">
        <v>0</v>
      </c>
      <c r="H1307" s="56">
        <v>0</v>
      </c>
      <c r="I1307" s="56">
        <v>112.1</v>
      </c>
      <c r="J1307" s="57">
        <v>28277180</v>
      </c>
      <c r="K1307" s="21">
        <f t="shared" si="120"/>
        <v>0</v>
      </c>
      <c r="L1307" s="21">
        <f t="shared" si="121"/>
        <v>0</v>
      </c>
      <c r="M1307" s="21">
        <f t="shared" si="122"/>
        <v>0</v>
      </c>
      <c r="N1307" s="21">
        <f t="shared" si="123"/>
        <v>0</v>
      </c>
      <c r="O1307" s="21">
        <f t="shared" si="124"/>
        <v>0</v>
      </c>
      <c r="P1307" s="21">
        <f t="shared" si="125"/>
        <v>0</v>
      </c>
    </row>
    <row r="1308" spans="1:16">
      <c r="A1308" s="58">
        <v>30158</v>
      </c>
      <c r="B1308" s="58">
        <v>155</v>
      </c>
      <c r="C1308" s="58">
        <v>4624</v>
      </c>
      <c r="D1308" s="59">
        <v>21</v>
      </c>
      <c r="E1308" s="59">
        <v>159</v>
      </c>
      <c r="F1308" s="59">
        <v>107.1</v>
      </c>
      <c r="G1308" s="62">
        <v>0</v>
      </c>
      <c r="H1308" s="59">
        <v>0</v>
      </c>
      <c r="I1308" s="59">
        <v>108.6</v>
      </c>
      <c r="J1308" s="60">
        <v>73927218</v>
      </c>
      <c r="K1308" s="21">
        <f t="shared" si="120"/>
        <v>0</v>
      </c>
      <c r="L1308" s="21">
        <f t="shared" si="121"/>
        <v>0</v>
      </c>
      <c r="M1308" s="21">
        <f t="shared" si="122"/>
        <v>0</v>
      </c>
      <c r="N1308" s="21">
        <f t="shared" si="123"/>
        <v>0</v>
      </c>
      <c r="O1308" s="21">
        <f t="shared" si="124"/>
        <v>0</v>
      </c>
      <c r="P1308" s="21">
        <f t="shared" si="125"/>
        <v>0</v>
      </c>
    </row>
    <row r="1309" spans="1:16">
      <c r="A1309" s="55">
        <v>3403</v>
      </c>
      <c r="B1309" s="55">
        <v>200</v>
      </c>
      <c r="C1309" s="55">
        <v>7221</v>
      </c>
      <c r="D1309" s="56">
        <v>21</v>
      </c>
      <c r="E1309" s="56">
        <v>102.3</v>
      </c>
      <c r="F1309" s="56">
        <v>106.9</v>
      </c>
      <c r="G1309" s="61">
        <v>0</v>
      </c>
      <c r="H1309" s="56">
        <v>-1</v>
      </c>
      <c r="I1309" s="56">
        <v>79.400000000000006</v>
      </c>
      <c r="J1309" s="57">
        <v>13725705</v>
      </c>
      <c r="K1309" s="21">
        <f t="shared" si="120"/>
        <v>0</v>
      </c>
      <c r="L1309" s="21">
        <f t="shared" si="121"/>
        <v>1</v>
      </c>
      <c r="M1309" s="21">
        <f t="shared" si="122"/>
        <v>0</v>
      </c>
      <c r="N1309" s="21">
        <f t="shared" si="123"/>
        <v>0</v>
      </c>
      <c r="O1309" s="21">
        <f t="shared" si="124"/>
        <v>1</v>
      </c>
      <c r="P1309" s="21">
        <f t="shared" si="125"/>
        <v>0</v>
      </c>
    </row>
    <row r="1310" spans="1:16">
      <c r="A1310" s="55">
        <v>30674</v>
      </c>
      <c r="B1310" s="55">
        <v>200</v>
      </c>
      <c r="C1310" s="55">
        <v>2743</v>
      </c>
      <c r="D1310" s="56">
        <v>21</v>
      </c>
      <c r="E1310" s="56">
        <v>84.8</v>
      </c>
      <c r="F1310" s="56">
        <v>106.9</v>
      </c>
      <c r="G1310" s="61">
        <v>0</v>
      </c>
      <c r="H1310" s="56">
        <v>-1</v>
      </c>
      <c r="I1310" s="56">
        <v>90.7</v>
      </c>
      <c r="J1310" s="57">
        <v>26418399</v>
      </c>
      <c r="K1310" s="21">
        <f t="shared" si="120"/>
        <v>0</v>
      </c>
      <c r="L1310" s="21">
        <f t="shared" si="121"/>
        <v>1</v>
      </c>
      <c r="M1310" s="21">
        <f t="shared" si="122"/>
        <v>0</v>
      </c>
      <c r="N1310" s="21">
        <f t="shared" si="123"/>
        <v>0</v>
      </c>
      <c r="O1310" s="21">
        <f t="shared" si="124"/>
        <v>1</v>
      </c>
      <c r="P1310" s="21">
        <f t="shared" si="125"/>
        <v>0</v>
      </c>
    </row>
    <row r="1311" spans="1:16">
      <c r="A1311" s="58">
        <v>24822</v>
      </c>
      <c r="B1311" s="58">
        <v>350</v>
      </c>
      <c r="C1311" s="58">
        <v>3943</v>
      </c>
      <c r="D1311" s="59">
        <v>54</v>
      </c>
      <c r="E1311" s="59">
        <v>636.9</v>
      </c>
      <c r="F1311" s="59">
        <v>106.7</v>
      </c>
      <c r="G1311" s="62">
        <v>0</v>
      </c>
      <c r="H1311" s="59">
        <v>0</v>
      </c>
      <c r="I1311" s="59">
        <v>127.1</v>
      </c>
      <c r="J1311" s="60">
        <v>22040553</v>
      </c>
      <c r="K1311" s="21">
        <f t="shared" si="120"/>
        <v>0</v>
      </c>
      <c r="L1311" s="21">
        <f t="shared" si="121"/>
        <v>0</v>
      </c>
      <c r="M1311" s="21">
        <f t="shared" si="122"/>
        <v>0</v>
      </c>
      <c r="N1311" s="21">
        <f t="shared" si="123"/>
        <v>0</v>
      </c>
      <c r="O1311" s="21">
        <f t="shared" si="124"/>
        <v>0</v>
      </c>
      <c r="P1311" s="21">
        <f t="shared" si="125"/>
        <v>0</v>
      </c>
    </row>
    <row r="1312" spans="1:16">
      <c r="A1312" s="55">
        <v>42246</v>
      </c>
      <c r="B1312" s="55">
        <v>200</v>
      </c>
      <c r="C1312" s="55">
        <v>7645</v>
      </c>
      <c r="D1312" s="56">
        <v>21</v>
      </c>
      <c r="E1312" s="56">
        <v>136.19999999999999</v>
      </c>
      <c r="F1312" s="56">
        <v>106.4</v>
      </c>
      <c r="G1312" s="61">
        <v>0</v>
      </c>
      <c r="H1312" s="56">
        <v>-1</v>
      </c>
      <c r="I1312" s="56">
        <v>84.4</v>
      </c>
      <c r="J1312" s="57">
        <v>33188668</v>
      </c>
      <c r="K1312" s="21">
        <f t="shared" si="120"/>
        <v>0</v>
      </c>
      <c r="L1312" s="21">
        <f t="shared" si="121"/>
        <v>1</v>
      </c>
      <c r="M1312" s="21">
        <f t="shared" si="122"/>
        <v>0</v>
      </c>
      <c r="N1312" s="21">
        <f t="shared" si="123"/>
        <v>0</v>
      </c>
      <c r="O1312" s="21">
        <f t="shared" si="124"/>
        <v>1</v>
      </c>
      <c r="P1312" s="21">
        <f t="shared" si="125"/>
        <v>0</v>
      </c>
    </row>
    <row r="1313" spans="1:16">
      <c r="A1313" s="58">
        <v>60012</v>
      </c>
      <c r="B1313" s="58">
        <v>140</v>
      </c>
      <c r="C1313" s="58">
        <v>1872</v>
      </c>
      <c r="D1313" s="59">
        <v>66</v>
      </c>
      <c r="E1313" s="59">
        <v>89</v>
      </c>
      <c r="F1313" s="59">
        <v>106.3</v>
      </c>
      <c r="G1313" s="62">
        <v>0</v>
      </c>
      <c r="H1313" s="59">
        <v>-2</v>
      </c>
      <c r="I1313" s="59">
        <v>89.8</v>
      </c>
      <c r="J1313" s="60">
        <v>43802968</v>
      </c>
      <c r="K1313" s="21">
        <f t="shared" si="120"/>
        <v>0</v>
      </c>
      <c r="L1313" s="21">
        <f t="shared" si="121"/>
        <v>0</v>
      </c>
      <c r="M1313" s="21">
        <f t="shared" si="122"/>
        <v>0</v>
      </c>
      <c r="N1313" s="21">
        <f t="shared" si="123"/>
        <v>0</v>
      </c>
      <c r="O1313" s="21">
        <f t="shared" si="124"/>
        <v>0</v>
      </c>
      <c r="P1313" s="21">
        <f t="shared" si="125"/>
        <v>0</v>
      </c>
    </row>
    <row r="1314" spans="1:16">
      <c r="A1314" s="55">
        <v>50270</v>
      </c>
      <c r="B1314" s="55">
        <v>140</v>
      </c>
      <c r="C1314" s="55">
        <v>2477</v>
      </c>
      <c r="D1314" s="56">
        <v>21</v>
      </c>
      <c r="E1314" s="56">
        <v>117.6</v>
      </c>
      <c r="F1314" s="56">
        <v>106.1</v>
      </c>
      <c r="G1314" s="61">
        <v>0</v>
      </c>
      <c r="H1314" s="56">
        <v>0</v>
      </c>
      <c r="I1314" s="56">
        <v>96.6</v>
      </c>
      <c r="J1314" s="57">
        <v>29642990</v>
      </c>
      <c r="K1314" s="21">
        <f t="shared" si="120"/>
        <v>0</v>
      </c>
      <c r="L1314" s="21">
        <f t="shared" si="121"/>
        <v>0</v>
      </c>
      <c r="M1314" s="21">
        <f t="shared" si="122"/>
        <v>0</v>
      </c>
      <c r="N1314" s="21">
        <f t="shared" si="123"/>
        <v>0</v>
      </c>
      <c r="O1314" s="21">
        <f t="shared" si="124"/>
        <v>0</v>
      </c>
      <c r="P1314" s="21">
        <f t="shared" si="125"/>
        <v>0</v>
      </c>
    </row>
    <row r="1315" spans="1:16">
      <c r="A1315" s="58">
        <v>1397</v>
      </c>
      <c r="B1315" s="58">
        <v>117</v>
      </c>
      <c r="C1315" s="58">
        <v>7196</v>
      </c>
      <c r="D1315" s="59">
        <v>21</v>
      </c>
      <c r="E1315" s="59">
        <v>118.4</v>
      </c>
      <c r="F1315" s="59">
        <v>106</v>
      </c>
      <c r="G1315" s="62">
        <v>0</v>
      </c>
      <c r="H1315" s="59">
        <v>-1</v>
      </c>
      <c r="I1315" s="59">
        <v>115</v>
      </c>
      <c r="J1315" s="60">
        <v>29331014</v>
      </c>
      <c r="K1315" s="21">
        <f t="shared" si="120"/>
        <v>0</v>
      </c>
      <c r="L1315" s="21">
        <f t="shared" si="121"/>
        <v>1</v>
      </c>
      <c r="M1315" s="21">
        <f t="shared" si="122"/>
        <v>0</v>
      </c>
      <c r="N1315" s="21">
        <f t="shared" si="123"/>
        <v>0</v>
      </c>
      <c r="O1315" s="21">
        <f t="shared" si="124"/>
        <v>1</v>
      </c>
      <c r="P1315" s="21">
        <f t="shared" si="125"/>
        <v>0</v>
      </c>
    </row>
    <row r="1316" spans="1:16">
      <c r="A1316" s="55">
        <v>20671</v>
      </c>
      <c r="B1316" s="55">
        <v>101</v>
      </c>
      <c r="C1316" s="55">
        <v>8464</v>
      </c>
      <c r="D1316" s="56">
        <v>21</v>
      </c>
      <c r="E1316" s="56">
        <v>129.80000000000001</v>
      </c>
      <c r="F1316" s="56">
        <v>106</v>
      </c>
      <c r="G1316" s="61">
        <v>0</v>
      </c>
      <c r="H1316" s="56">
        <v>-1</v>
      </c>
      <c r="I1316" s="56">
        <v>82.6</v>
      </c>
      <c r="J1316" s="57">
        <v>25608984</v>
      </c>
      <c r="K1316" s="21">
        <f t="shared" si="120"/>
        <v>0</v>
      </c>
      <c r="L1316" s="21">
        <f t="shared" si="121"/>
        <v>1</v>
      </c>
      <c r="M1316" s="21">
        <f t="shared" si="122"/>
        <v>0</v>
      </c>
      <c r="N1316" s="21">
        <f t="shared" si="123"/>
        <v>0</v>
      </c>
      <c r="O1316" s="21">
        <f t="shared" si="124"/>
        <v>1</v>
      </c>
      <c r="P1316" s="21">
        <f t="shared" si="125"/>
        <v>0</v>
      </c>
    </row>
    <row r="1317" spans="1:16">
      <c r="A1317" s="58">
        <v>32683</v>
      </c>
      <c r="B1317" s="58">
        <v>199</v>
      </c>
      <c r="C1317" s="58">
        <v>1706</v>
      </c>
      <c r="D1317" s="59">
        <v>21</v>
      </c>
      <c r="E1317" s="59">
        <v>97.3</v>
      </c>
      <c r="F1317" s="59">
        <v>105.8</v>
      </c>
      <c r="G1317" s="62">
        <v>0</v>
      </c>
      <c r="H1317" s="59">
        <v>-1</v>
      </c>
      <c r="I1317" s="59">
        <v>106</v>
      </c>
      <c r="J1317" s="60">
        <v>12439539</v>
      </c>
      <c r="K1317" s="21">
        <f t="shared" si="120"/>
        <v>0</v>
      </c>
      <c r="L1317" s="21">
        <f t="shared" si="121"/>
        <v>1</v>
      </c>
      <c r="M1317" s="21">
        <f t="shared" si="122"/>
        <v>0</v>
      </c>
      <c r="N1317" s="21">
        <f t="shared" si="123"/>
        <v>0</v>
      </c>
      <c r="O1317" s="21">
        <f t="shared" si="124"/>
        <v>1</v>
      </c>
      <c r="P1317" s="21">
        <f t="shared" si="125"/>
        <v>0</v>
      </c>
    </row>
    <row r="1318" spans="1:16">
      <c r="A1318" s="55">
        <v>2856</v>
      </c>
      <c r="B1318" s="55">
        <v>166</v>
      </c>
      <c r="C1318" s="55">
        <v>4515</v>
      </c>
      <c r="D1318" s="56">
        <v>21</v>
      </c>
      <c r="E1318" s="56">
        <v>89.5</v>
      </c>
      <c r="F1318" s="56">
        <v>105.8</v>
      </c>
      <c r="G1318" s="61">
        <v>-24700</v>
      </c>
      <c r="H1318" s="56">
        <v>0</v>
      </c>
      <c r="I1318" s="56">
        <v>98.3</v>
      </c>
      <c r="J1318" s="57">
        <v>30778030</v>
      </c>
      <c r="K1318" s="21">
        <f t="shared" si="120"/>
        <v>-24700</v>
      </c>
      <c r="L1318" s="21">
        <f t="shared" si="121"/>
        <v>0</v>
      </c>
      <c r="M1318" s="21">
        <f t="shared" si="122"/>
        <v>1</v>
      </c>
      <c r="N1318" s="21">
        <f t="shared" si="123"/>
        <v>0</v>
      </c>
      <c r="O1318" s="21">
        <f t="shared" si="124"/>
        <v>0</v>
      </c>
      <c r="P1318" s="21">
        <f t="shared" si="125"/>
        <v>1</v>
      </c>
    </row>
    <row r="1319" spans="1:16">
      <c r="A1319" s="58">
        <v>42481</v>
      </c>
      <c r="B1319" s="58">
        <v>200</v>
      </c>
      <c r="C1319" s="58">
        <v>8745</v>
      </c>
      <c r="D1319" s="59">
        <v>21</v>
      </c>
      <c r="E1319" s="59">
        <v>73.2</v>
      </c>
      <c r="F1319" s="59">
        <v>105.7</v>
      </c>
      <c r="G1319" s="62">
        <v>0</v>
      </c>
      <c r="H1319" s="59">
        <v>0</v>
      </c>
      <c r="I1319" s="59">
        <v>24.7</v>
      </c>
      <c r="J1319" s="60">
        <v>11035809</v>
      </c>
      <c r="K1319" s="21">
        <f t="shared" si="120"/>
        <v>0</v>
      </c>
      <c r="L1319" s="21">
        <f t="shared" si="121"/>
        <v>0</v>
      </c>
      <c r="M1319" s="21">
        <f t="shared" si="122"/>
        <v>0</v>
      </c>
      <c r="N1319" s="21">
        <f t="shared" si="123"/>
        <v>0</v>
      </c>
      <c r="O1319" s="21">
        <f t="shared" si="124"/>
        <v>0</v>
      </c>
      <c r="P1319" s="21">
        <f t="shared" si="125"/>
        <v>0</v>
      </c>
    </row>
    <row r="1320" spans="1:16">
      <c r="A1320" s="58">
        <v>58334</v>
      </c>
      <c r="B1320" s="58">
        <v>140</v>
      </c>
      <c r="C1320" s="58">
        <v>1732</v>
      </c>
      <c r="D1320" s="59">
        <v>21</v>
      </c>
      <c r="E1320" s="59">
        <v>65.5</v>
      </c>
      <c r="F1320" s="59">
        <v>105.4</v>
      </c>
      <c r="G1320" s="62">
        <v>0</v>
      </c>
      <c r="H1320" s="59">
        <v>-1</v>
      </c>
      <c r="I1320" s="59">
        <v>110</v>
      </c>
      <c r="J1320" s="60">
        <v>12668740</v>
      </c>
      <c r="K1320" s="21">
        <f t="shared" si="120"/>
        <v>0</v>
      </c>
      <c r="L1320" s="21">
        <f t="shared" si="121"/>
        <v>1</v>
      </c>
      <c r="M1320" s="21">
        <f t="shared" si="122"/>
        <v>0</v>
      </c>
      <c r="N1320" s="21">
        <f t="shared" si="123"/>
        <v>0</v>
      </c>
      <c r="O1320" s="21">
        <f t="shared" si="124"/>
        <v>1</v>
      </c>
      <c r="P1320" s="21">
        <f t="shared" si="125"/>
        <v>0</v>
      </c>
    </row>
    <row r="1321" spans="1:16">
      <c r="A1321" s="58">
        <v>36163</v>
      </c>
      <c r="B1321" s="58">
        <v>155</v>
      </c>
      <c r="C1321" s="58">
        <v>4426</v>
      </c>
      <c r="D1321" s="59">
        <v>23</v>
      </c>
      <c r="E1321" s="59">
        <v>118.7</v>
      </c>
      <c r="F1321" s="59">
        <v>105.2</v>
      </c>
      <c r="G1321" s="62">
        <v>0</v>
      </c>
      <c r="H1321" s="59">
        <v>-1</v>
      </c>
      <c r="I1321" s="59">
        <v>99</v>
      </c>
      <c r="J1321" s="60">
        <v>31214890</v>
      </c>
      <c r="K1321" s="21">
        <f t="shared" si="120"/>
        <v>0</v>
      </c>
      <c r="L1321" s="21">
        <f t="shared" si="121"/>
        <v>1</v>
      </c>
      <c r="M1321" s="21">
        <f t="shared" si="122"/>
        <v>0</v>
      </c>
      <c r="N1321" s="21">
        <f t="shared" si="123"/>
        <v>0</v>
      </c>
      <c r="O1321" s="21">
        <f t="shared" si="124"/>
        <v>1</v>
      </c>
      <c r="P1321" s="21">
        <f t="shared" si="125"/>
        <v>0</v>
      </c>
    </row>
    <row r="1322" spans="1:16">
      <c r="A1322" s="55">
        <v>42688</v>
      </c>
      <c r="B1322" s="55">
        <v>200</v>
      </c>
      <c r="C1322" s="55">
        <v>8366</v>
      </c>
      <c r="D1322" s="56">
        <v>21</v>
      </c>
      <c r="E1322" s="56">
        <v>100.5</v>
      </c>
      <c r="F1322" s="56">
        <v>105.2</v>
      </c>
      <c r="G1322" s="61">
        <v>0</v>
      </c>
      <c r="H1322" s="56">
        <v>0</v>
      </c>
      <c r="I1322" s="56">
        <v>103.2</v>
      </c>
      <c r="J1322" s="57">
        <v>13721904</v>
      </c>
      <c r="K1322" s="21">
        <f t="shared" si="120"/>
        <v>0</v>
      </c>
      <c r="L1322" s="21">
        <f t="shared" si="121"/>
        <v>0</v>
      </c>
      <c r="M1322" s="21">
        <f t="shared" si="122"/>
        <v>0</v>
      </c>
      <c r="N1322" s="21">
        <f t="shared" si="123"/>
        <v>0</v>
      </c>
      <c r="O1322" s="21">
        <f t="shared" si="124"/>
        <v>0</v>
      </c>
      <c r="P1322" s="21">
        <f t="shared" si="125"/>
        <v>0</v>
      </c>
    </row>
    <row r="1323" spans="1:16">
      <c r="A1323" s="55">
        <v>34317</v>
      </c>
      <c r="B1323" s="55">
        <v>170</v>
      </c>
      <c r="C1323" s="55">
        <v>6103</v>
      </c>
      <c r="D1323" s="56">
        <v>21</v>
      </c>
      <c r="E1323" s="56">
        <v>128.1</v>
      </c>
      <c r="F1323" s="56">
        <v>105</v>
      </c>
      <c r="G1323" s="61">
        <v>0</v>
      </c>
      <c r="H1323" s="56">
        <v>0</v>
      </c>
      <c r="I1323" s="56">
        <v>114</v>
      </c>
      <c r="J1323" s="57">
        <v>12433603</v>
      </c>
      <c r="K1323" s="21">
        <f t="shared" si="120"/>
        <v>0</v>
      </c>
      <c r="L1323" s="21">
        <f t="shared" si="121"/>
        <v>0</v>
      </c>
      <c r="M1323" s="21">
        <f t="shared" si="122"/>
        <v>0</v>
      </c>
      <c r="N1323" s="21">
        <f t="shared" si="123"/>
        <v>0</v>
      </c>
      <c r="O1323" s="21">
        <f t="shared" si="124"/>
        <v>0</v>
      </c>
      <c r="P1323" s="21">
        <f t="shared" si="125"/>
        <v>0</v>
      </c>
    </row>
    <row r="1324" spans="1:16">
      <c r="A1324" s="58">
        <v>1931</v>
      </c>
      <c r="B1324" s="58">
        <v>117</v>
      </c>
      <c r="C1324" s="58">
        <v>9154</v>
      </c>
      <c r="D1324" s="59">
        <v>21</v>
      </c>
      <c r="E1324" s="59">
        <v>106.5</v>
      </c>
      <c r="F1324" s="59">
        <v>104.8</v>
      </c>
      <c r="G1324" s="62">
        <v>0</v>
      </c>
      <c r="H1324" s="59">
        <v>-1</v>
      </c>
      <c r="I1324" s="59">
        <v>117.1</v>
      </c>
      <c r="J1324" s="60">
        <v>25468465</v>
      </c>
      <c r="K1324" s="21">
        <f t="shared" si="120"/>
        <v>0</v>
      </c>
      <c r="L1324" s="21">
        <f t="shared" si="121"/>
        <v>1</v>
      </c>
      <c r="M1324" s="21">
        <f t="shared" si="122"/>
        <v>0</v>
      </c>
      <c r="N1324" s="21">
        <f t="shared" si="123"/>
        <v>0</v>
      </c>
      <c r="O1324" s="21">
        <f t="shared" si="124"/>
        <v>1</v>
      </c>
      <c r="P1324" s="21">
        <f t="shared" si="125"/>
        <v>0</v>
      </c>
    </row>
    <row r="1325" spans="1:16">
      <c r="A1325" s="58">
        <v>13239</v>
      </c>
      <c r="B1325" s="58">
        <v>155</v>
      </c>
      <c r="C1325" s="58">
        <v>3369</v>
      </c>
      <c r="D1325" s="59">
        <v>31</v>
      </c>
      <c r="E1325" s="59">
        <v>150</v>
      </c>
      <c r="F1325" s="59">
        <v>104.6</v>
      </c>
      <c r="G1325" s="62">
        <v>0</v>
      </c>
      <c r="H1325" s="59">
        <v>-1</v>
      </c>
      <c r="I1325" s="59">
        <v>17.100000000000001</v>
      </c>
      <c r="J1325" s="60">
        <v>24417956</v>
      </c>
      <c r="K1325" s="21">
        <f t="shared" si="120"/>
        <v>0</v>
      </c>
      <c r="L1325" s="21">
        <f t="shared" si="121"/>
        <v>1</v>
      </c>
      <c r="M1325" s="21">
        <f t="shared" si="122"/>
        <v>0</v>
      </c>
      <c r="N1325" s="21">
        <f t="shared" si="123"/>
        <v>0</v>
      </c>
      <c r="O1325" s="21">
        <f t="shared" si="124"/>
        <v>1</v>
      </c>
      <c r="P1325" s="21">
        <f t="shared" si="125"/>
        <v>0</v>
      </c>
    </row>
    <row r="1326" spans="1:16">
      <c r="A1326" s="55">
        <v>1064</v>
      </c>
      <c r="B1326" s="55">
        <v>175</v>
      </c>
      <c r="C1326" s="55">
        <v>4074</v>
      </c>
      <c r="D1326" s="56">
        <v>21</v>
      </c>
      <c r="E1326" s="56">
        <v>112.5</v>
      </c>
      <c r="F1326" s="56">
        <v>104.5</v>
      </c>
      <c r="G1326" s="61">
        <v>0</v>
      </c>
      <c r="H1326" s="56">
        <v>0</v>
      </c>
      <c r="I1326" s="56">
        <v>81.5</v>
      </c>
      <c r="J1326" s="57">
        <v>21572241</v>
      </c>
      <c r="K1326" s="21">
        <f t="shared" si="120"/>
        <v>0</v>
      </c>
      <c r="L1326" s="21">
        <f t="shared" si="121"/>
        <v>0</v>
      </c>
      <c r="M1326" s="21">
        <f t="shared" si="122"/>
        <v>0</v>
      </c>
      <c r="N1326" s="21">
        <f t="shared" si="123"/>
        <v>0</v>
      </c>
      <c r="O1326" s="21">
        <f t="shared" si="124"/>
        <v>0</v>
      </c>
      <c r="P1326" s="21">
        <f t="shared" si="125"/>
        <v>0</v>
      </c>
    </row>
    <row r="1327" spans="1:16">
      <c r="A1327" s="58">
        <v>4043</v>
      </c>
      <c r="B1327" s="58">
        <v>155</v>
      </c>
      <c r="C1327" s="58">
        <v>4523</v>
      </c>
      <c r="D1327" s="59">
        <v>21</v>
      </c>
      <c r="E1327" s="59">
        <v>120.8</v>
      </c>
      <c r="F1327" s="59">
        <v>104.4</v>
      </c>
      <c r="G1327" s="62">
        <v>0</v>
      </c>
      <c r="H1327" s="59">
        <v>-1</v>
      </c>
      <c r="I1327" s="59">
        <v>108.6</v>
      </c>
      <c r="J1327" s="60">
        <v>16137081</v>
      </c>
      <c r="K1327" s="21">
        <f t="shared" si="120"/>
        <v>0</v>
      </c>
      <c r="L1327" s="21">
        <f t="shared" si="121"/>
        <v>1</v>
      </c>
      <c r="M1327" s="21">
        <f t="shared" si="122"/>
        <v>0</v>
      </c>
      <c r="N1327" s="21">
        <f t="shared" si="123"/>
        <v>0</v>
      </c>
      <c r="O1327" s="21">
        <f t="shared" si="124"/>
        <v>1</v>
      </c>
      <c r="P1327" s="21">
        <f t="shared" si="125"/>
        <v>0</v>
      </c>
    </row>
    <row r="1328" spans="1:16">
      <c r="A1328" s="55">
        <v>19580</v>
      </c>
      <c r="B1328" s="55">
        <v>129</v>
      </c>
      <c r="C1328" s="55">
        <v>4497</v>
      </c>
      <c r="D1328" s="56">
        <v>21</v>
      </c>
      <c r="E1328" s="56">
        <v>105.9</v>
      </c>
      <c r="F1328" s="56">
        <v>104</v>
      </c>
      <c r="G1328" s="61">
        <v>0</v>
      </c>
      <c r="H1328" s="56">
        <v>-1</v>
      </c>
      <c r="I1328" s="56">
        <v>105.2</v>
      </c>
      <c r="J1328" s="57">
        <v>69432913</v>
      </c>
      <c r="K1328" s="21">
        <f t="shared" si="120"/>
        <v>0</v>
      </c>
      <c r="L1328" s="21">
        <f t="shared" si="121"/>
        <v>1</v>
      </c>
      <c r="M1328" s="21">
        <f t="shared" si="122"/>
        <v>0</v>
      </c>
      <c r="N1328" s="21">
        <f t="shared" si="123"/>
        <v>0</v>
      </c>
      <c r="O1328" s="21">
        <f t="shared" si="124"/>
        <v>1</v>
      </c>
      <c r="P1328" s="21">
        <f t="shared" si="125"/>
        <v>0</v>
      </c>
    </row>
    <row r="1329" spans="1:16">
      <c r="A1329" s="58">
        <v>20473</v>
      </c>
      <c r="B1329" s="58">
        <v>199</v>
      </c>
      <c r="C1329" s="58">
        <v>2259</v>
      </c>
      <c r="D1329" s="59">
        <v>21</v>
      </c>
      <c r="E1329" s="59">
        <v>159.9</v>
      </c>
      <c r="F1329" s="59">
        <v>104</v>
      </c>
      <c r="G1329" s="62">
        <v>0</v>
      </c>
      <c r="H1329" s="59">
        <v>-1</v>
      </c>
      <c r="I1329" s="59">
        <v>104</v>
      </c>
      <c r="J1329" s="60">
        <v>15164573</v>
      </c>
      <c r="K1329" s="21">
        <f t="shared" si="120"/>
        <v>0</v>
      </c>
      <c r="L1329" s="21">
        <f t="shared" si="121"/>
        <v>1</v>
      </c>
      <c r="M1329" s="21">
        <f t="shared" si="122"/>
        <v>0</v>
      </c>
      <c r="N1329" s="21">
        <f t="shared" si="123"/>
        <v>0</v>
      </c>
      <c r="O1329" s="21">
        <f t="shared" si="124"/>
        <v>1</v>
      </c>
      <c r="P1329" s="21">
        <f t="shared" si="125"/>
        <v>0</v>
      </c>
    </row>
    <row r="1330" spans="1:16">
      <c r="A1330" s="58">
        <v>5246</v>
      </c>
      <c r="B1330" s="58">
        <v>200</v>
      </c>
      <c r="C1330" s="58">
        <v>1770</v>
      </c>
      <c r="D1330" s="59">
        <v>21</v>
      </c>
      <c r="E1330" s="59">
        <v>72.099999999999994</v>
      </c>
      <c r="F1330" s="59">
        <v>103.5</v>
      </c>
      <c r="G1330" s="62">
        <v>0</v>
      </c>
      <c r="H1330" s="59">
        <v>-2</v>
      </c>
      <c r="I1330" s="59">
        <v>89.7</v>
      </c>
      <c r="J1330" s="60">
        <v>26355478</v>
      </c>
      <c r="K1330" s="21">
        <f t="shared" si="120"/>
        <v>0</v>
      </c>
      <c r="L1330" s="21">
        <f t="shared" si="121"/>
        <v>0</v>
      </c>
      <c r="M1330" s="21">
        <f t="shared" si="122"/>
        <v>0</v>
      </c>
      <c r="N1330" s="21">
        <f t="shared" si="123"/>
        <v>0</v>
      </c>
      <c r="O1330" s="21">
        <f t="shared" si="124"/>
        <v>0</v>
      </c>
      <c r="P1330" s="21">
        <f t="shared" si="125"/>
        <v>0</v>
      </c>
    </row>
    <row r="1331" spans="1:16">
      <c r="A1331" s="55">
        <v>22575</v>
      </c>
      <c r="B1331" s="55">
        <v>129</v>
      </c>
      <c r="C1331" s="55">
        <v>7325</v>
      </c>
      <c r="D1331" s="56">
        <v>21</v>
      </c>
      <c r="E1331" s="56">
        <v>67.400000000000006</v>
      </c>
      <c r="F1331" s="56">
        <v>103.5</v>
      </c>
      <c r="G1331" s="61">
        <v>0</v>
      </c>
      <c r="H1331" s="56">
        <v>0</v>
      </c>
      <c r="I1331" s="56">
        <v>81.099999999999994</v>
      </c>
      <c r="J1331" s="57">
        <v>17085395</v>
      </c>
      <c r="K1331" s="21">
        <f t="shared" si="120"/>
        <v>0</v>
      </c>
      <c r="L1331" s="21">
        <f t="shared" si="121"/>
        <v>0</v>
      </c>
      <c r="M1331" s="21">
        <f t="shared" si="122"/>
        <v>0</v>
      </c>
      <c r="N1331" s="21">
        <f t="shared" si="123"/>
        <v>0</v>
      </c>
      <c r="O1331" s="21">
        <f t="shared" si="124"/>
        <v>0</v>
      </c>
      <c r="P1331" s="21">
        <f t="shared" si="125"/>
        <v>0</v>
      </c>
    </row>
    <row r="1332" spans="1:16">
      <c r="A1332" s="55">
        <v>39491</v>
      </c>
      <c r="B1332" s="55">
        <v>528</v>
      </c>
      <c r="C1332" s="55">
        <v>640</v>
      </c>
      <c r="D1332" s="56">
        <v>21</v>
      </c>
      <c r="E1332" s="56">
        <v>113.9</v>
      </c>
      <c r="F1332" s="56">
        <v>103.4</v>
      </c>
      <c r="G1332" s="61">
        <v>0</v>
      </c>
      <c r="H1332" s="56">
        <v>0</v>
      </c>
      <c r="I1332" s="56">
        <v>106</v>
      </c>
      <c r="J1332" s="57">
        <v>30326792</v>
      </c>
      <c r="K1332" s="21">
        <f t="shared" si="120"/>
        <v>0</v>
      </c>
      <c r="L1332" s="21">
        <f t="shared" si="121"/>
        <v>0</v>
      </c>
      <c r="M1332" s="21">
        <f t="shared" si="122"/>
        <v>0</v>
      </c>
      <c r="N1332" s="21">
        <f t="shared" si="123"/>
        <v>0</v>
      </c>
      <c r="O1332" s="21">
        <f t="shared" si="124"/>
        <v>0</v>
      </c>
      <c r="P1332" s="21">
        <f t="shared" si="125"/>
        <v>0</v>
      </c>
    </row>
    <row r="1333" spans="1:16">
      <c r="A1333" s="58">
        <v>21220</v>
      </c>
      <c r="B1333" s="58">
        <v>101</v>
      </c>
      <c r="C1333" s="58">
        <v>6240</v>
      </c>
      <c r="D1333" s="59">
        <v>23</v>
      </c>
      <c r="E1333" s="59">
        <v>150.5</v>
      </c>
      <c r="F1333" s="59">
        <v>103</v>
      </c>
      <c r="G1333" s="62">
        <v>0</v>
      </c>
      <c r="H1333" s="59">
        <v>-1</v>
      </c>
      <c r="I1333" s="59">
        <v>116.1</v>
      </c>
      <c r="J1333" s="60">
        <v>68139317</v>
      </c>
      <c r="K1333" s="21">
        <f t="shared" si="120"/>
        <v>0</v>
      </c>
      <c r="L1333" s="21">
        <f t="shared" si="121"/>
        <v>1</v>
      </c>
      <c r="M1333" s="21">
        <f t="shared" si="122"/>
        <v>0</v>
      </c>
      <c r="N1333" s="21">
        <f t="shared" si="123"/>
        <v>0</v>
      </c>
      <c r="O1333" s="21">
        <f t="shared" si="124"/>
        <v>1</v>
      </c>
      <c r="P1333" s="21">
        <f t="shared" si="125"/>
        <v>0</v>
      </c>
    </row>
    <row r="1334" spans="1:16">
      <c r="A1334" s="55">
        <v>26690</v>
      </c>
      <c r="B1334" s="55">
        <v>700</v>
      </c>
      <c r="C1334" s="55">
        <v>103</v>
      </c>
      <c r="D1334" s="56">
        <v>21</v>
      </c>
      <c r="E1334" s="56">
        <v>101.8</v>
      </c>
      <c r="F1334" s="56">
        <v>103</v>
      </c>
      <c r="G1334" s="61">
        <v>0</v>
      </c>
      <c r="H1334" s="56">
        <v>-1</v>
      </c>
      <c r="I1334" s="56">
        <v>89</v>
      </c>
      <c r="J1334" s="57">
        <v>25871049</v>
      </c>
      <c r="K1334" s="21">
        <f t="shared" si="120"/>
        <v>0</v>
      </c>
      <c r="L1334" s="21">
        <f t="shared" si="121"/>
        <v>1</v>
      </c>
      <c r="M1334" s="21">
        <f t="shared" si="122"/>
        <v>0</v>
      </c>
      <c r="N1334" s="21">
        <f t="shared" si="123"/>
        <v>0</v>
      </c>
      <c r="O1334" s="21">
        <f t="shared" si="124"/>
        <v>1</v>
      </c>
      <c r="P1334" s="21">
        <f t="shared" si="125"/>
        <v>0</v>
      </c>
    </row>
    <row r="1335" spans="1:16">
      <c r="A1335" s="55">
        <v>12439</v>
      </c>
      <c r="B1335" s="55">
        <v>129</v>
      </c>
      <c r="C1335" s="55">
        <v>370</v>
      </c>
      <c r="D1335" s="56">
        <v>21</v>
      </c>
      <c r="E1335" s="56">
        <v>107.2</v>
      </c>
      <c r="F1335" s="56">
        <v>102.9</v>
      </c>
      <c r="G1335" s="61">
        <v>0</v>
      </c>
      <c r="H1335" s="56">
        <v>-1</v>
      </c>
      <c r="I1335" s="56">
        <v>120.4</v>
      </c>
      <c r="J1335" s="57">
        <v>10414830</v>
      </c>
      <c r="K1335" s="21">
        <f t="shared" si="120"/>
        <v>0</v>
      </c>
      <c r="L1335" s="21">
        <f t="shared" si="121"/>
        <v>1</v>
      </c>
      <c r="M1335" s="21">
        <f t="shared" si="122"/>
        <v>0</v>
      </c>
      <c r="N1335" s="21">
        <f t="shared" si="123"/>
        <v>0</v>
      </c>
      <c r="O1335" s="21">
        <f t="shared" si="124"/>
        <v>1</v>
      </c>
      <c r="P1335" s="21">
        <f t="shared" si="125"/>
        <v>0</v>
      </c>
    </row>
    <row r="1336" spans="1:16">
      <c r="A1336" s="58">
        <v>35813</v>
      </c>
      <c r="B1336" s="58">
        <v>200</v>
      </c>
      <c r="C1336" s="58">
        <v>1396</v>
      </c>
      <c r="D1336" s="59">
        <v>21</v>
      </c>
      <c r="E1336" s="59">
        <v>78.400000000000006</v>
      </c>
      <c r="F1336" s="59">
        <v>102.7</v>
      </c>
      <c r="G1336" s="62">
        <v>0</v>
      </c>
      <c r="H1336" s="59">
        <v>0</v>
      </c>
      <c r="I1336" s="59">
        <v>95.3</v>
      </c>
      <c r="J1336" s="60">
        <v>14384030</v>
      </c>
      <c r="K1336" s="21">
        <f t="shared" si="120"/>
        <v>0</v>
      </c>
      <c r="L1336" s="21">
        <f t="shared" si="121"/>
        <v>0</v>
      </c>
      <c r="M1336" s="21">
        <f t="shared" si="122"/>
        <v>0</v>
      </c>
      <c r="N1336" s="21">
        <f t="shared" si="123"/>
        <v>0</v>
      </c>
      <c r="O1336" s="21">
        <f t="shared" si="124"/>
        <v>0</v>
      </c>
      <c r="P1336" s="21">
        <f t="shared" si="125"/>
        <v>0</v>
      </c>
    </row>
    <row r="1337" spans="1:16">
      <c r="A1337" s="55">
        <v>45321</v>
      </c>
      <c r="B1337" s="55">
        <v>200</v>
      </c>
      <c r="C1337" s="55">
        <v>1353</v>
      </c>
      <c r="D1337" s="56">
        <v>23</v>
      </c>
      <c r="E1337" s="56">
        <v>165.9</v>
      </c>
      <c r="F1337" s="56">
        <v>102.3</v>
      </c>
      <c r="G1337" s="61">
        <v>0</v>
      </c>
      <c r="H1337" s="56">
        <v>-2</v>
      </c>
      <c r="I1337" s="56">
        <v>100.1</v>
      </c>
      <c r="J1337" s="57">
        <v>14016880</v>
      </c>
      <c r="K1337" s="21">
        <f t="shared" si="120"/>
        <v>0</v>
      </c>
      <c r="L1337" s="21">
        <f t="shared" si="121"/>
        <v>0</v>
      </c>
      <c r="M1337" s="21">
        <f t="shared" si="122"/>
        <v>0</v>
      </c>
      <c r="N1337" s="21">
        <f t="shared" si="123"/>
        <v>0</v>
      </c>
      <c r="O1337" s="21">
        <f t="shared" si="124"/>
        <v>0</v>
      </c>
      <c r="P1337" s="21">
        <f t="shared" si="125"/>
        <v>0</v>
      </c>
    </row>
    <row r="1338" spans="1:16">
      <c r="A1338" s="58">
        <v>2961</v>
      </c>
      <c r="B1338" s="58">
        <v>143</v>
      </c>
      <c r="C1338" s="58">
        <v>1372</v>
      </c>
      <c r="D1338" s="59">
        <v>21</v>
      </c>
      <c r="E1338" s="59">
        <v>84.2</v>
      </c>
      <c r="F1338" s="59">
        <v>102.3</v>
      </c>
      <c r="G1338" s="62">
        <v>0</v>
      </c>
      <c r="H1338" s="59">
        <v>0</v>
      </c>
      <c r="I1338" s="59">
        <v>99.8</v>
      </c>
      <c r="J1338" s="60">
        <v>19431797</v>
      </c>
      <c r="K1338" s="21">
        <f t="shared" si="120"/>
        <v>0</v>
      </c>
      <c r="L1338" s="21">
        <f t="shared" si="121"/>
        <v>0</v>
      </c>
      <c r="M1338" s="21">
        <f t="shared" si="122"/>
        <v>0</v>
      </c>
      <c r="N1338" s="21">
        <f t="shared" si="123"/>
        <v>0</v>
      </c>
      <c r="O1338" s="21">
        <f t="shared" si="124"/>
        <v>0</v>
      </c>
      <c r="P1338" s="21">
        <f t="shared" si="125"/>
        <v>0</v>
      </c>
    </row>
    <row r="1339" spans="1:16">
      <c r="A1339" s="55">
        <v>1108</v>
      </c>
      <c r="B1339" s="55">
        <v>200</v>
      </c>
      <c r="C1339" s="55">
        <v>7726</v>
      </c>
      <c r="D1339" s="56">
        <v>21</v>
      </c>
      <c r="E1339" s="56">
        <v>61.1</v>
      </c>
      <c r="F1339" s="56">
        <v>102.2</v>
      </c>
      <c r="G1339" s="61">
        <v>0</v>
      </c>
      <c r="H1339" s="56">
        <v>-1</v>
      </c>
      <c r="I1339" s="56">
        <v>76.2</v>
      </c>
      <c r="J1339" s="57">
        <v>31408687</v>
      </c>
      <c r="K1339" s="21">
        <f t="shared" si="120"/>
        <v>0</v>
      </c>
      <c r="L1339" s="21">
        <f t="shared" si="121"/>
        <v>1</v>
      </c>
      <c r="M1339" s="21">
        <f t="shared" si="122"/>
        <v>0</v>
      </c>
      <c r="N1339" s="21">
        <f t="shared" si="123"/>
        <v>0</v>
      </c>
      <c r="O1339" s="21">
        <f t="shared" si="124"/>
        <v>1</v>
      </c>
      <c r="P1339" s="21">
        <f t="shared" si="125"/>
        <v>0</v>
      </c>
    </row>
    <row r="1340" spans="1:16">
      <c r="A1340" s="55">
        <v>30870</v>
      </c>
      <c r="B1340" s="55">
        <v>175</v>
      </c>
      <c r="C1340" s="55">
        <v>9118</v>
      </c>
      <c r="D1340" s="56">
        <v>23</v>
      </c>
      <c r="E1340" s="56">
        <v>213.9</v>
      </c>
      <c r="F1340" s="56">
        <v>102</v>
      </c>
      <c r="G1340" s="61">
        <v>0</v>
      </c>
      <c r="H1340" s="56">
        <v>0</v>
      </c>
      <c r="I1340" s="56">
        <v>91.5</v>
      </c>
      <c r="J1340" s="57">
        <v>30983343</v>
      </c>
      <c r="K1340" s="21">
        <f t="shared" si="120"/>
        <v>0</v>
      </c>
      <c r="L1340" s="21">
        <f t="shared" si="121"/>
        <v>0</v>
      </c>
      <c r="M1340" s="21">
        <f t="shared" si="122"/>
        <v>0</v>
      </c>
      <c r="N1340" s="21">
        <f t="shared" si="123"/>
        <v>0</v>
      </c>
      <c r="O1340" s="21">
        <f t="shared" si="124"/>
        <v>0</v>
      </c>
      <c r="P1340" s="21">
        <f t="shared" si="125"/>
        <v>0</v>
      </c>
    </row>
    <row r="1341" spans="1:16">
      <c r="A1341" s="58">
        <v>34074</v>
      </c>
      <c r="B1341" s="58">
        <v>129</v>
      </c>
      <c r="C1341" s="58">
        <v>9243</v>
      </c>
      <c r="D1341" s="59">
        <v>21</v>
      </c>
      <c r="E1341" s="59">
        <v>70.3</v>
      </c>
      <c r="F1341" s="59">
        <v>102</v>
      </c>
      <c r="G1341" s="62">
        <v>0</v>
      </c>
      <c r="H1341" s="59">
        <v>0</v>
      </c>
      <c r="I1341" s="59">
        <v>115.2</v>
      </c>
      <c r="J1341" s="60">
        <v>30956621</v>
      </c>
      <c r="K1341" s="21">
        <f t="shared" si="120"/>
        <v>0</v>
      </c>
      <c r="L1341" s="21">
        <f t="shared" si="121"/>
        <v>0</v>
      </c>
      <c r="M1341" s="21">
        <f t="shared" si="122"/>
        <v>0</v>
      </c>
      <c r="N1341" s="21">
        <f t="shared" si="123"/>
        <v>0</v>
      </c>
      <c r="O1341" s="21">
        <f t="shared" si="124"/>
        <v>0</v>
      </c>
      <c r="P1341" s="21">
        <f t="shared" si="125"/>
        <v>0</v>
      </c>
    </row>
    <row r="1342" spans="1:16">
      <c r="A1342" s="55">
        <v>38680</v>
      </c>
      <c r="B1342" s="55">
        <v>130</v>
      </c>
      <c r="C1342" s="55">
        <v>3706</v>
      </c>
      <c r="D1342" s="56">
        <v>23</v>
      </c>
      <c r="E1342" s="56">
        <v>154.80000000000001</v>
      </c>
      <c r="F1342" s="56">
        <v>101.9</v>
      </c>
      <c r="G1342" s="61">
        <v>0</v>
      </c>
      <c r="H1342" s="56">
        <v>-1</v>
      </c>
      <c r="I1342" s="56">
        <v>102</v>
      </c>
      <c r="J1342" s="57">
        <v>10205107</v>
      </c>
      <c r="K1342" s="21">
        <f t="shared" si="120"/>
        <v>0</v>
      </c>
      <c r="L1342" s="21">
        <f t="shared" si="121"/>
        <v>1</v>
      </c>
      <c r="M1342" s="21">
        <f t="shared" si="122"/>
        <v>0</v>
      </c>
      <c r="N1342" s="21">
        <f t="shared" si="123"/>
        <v>0</v>
      </c>
      <c r="O1342" s="21">
        <f t="shared" si="124"/>
        <v>1</v>
      </c>
      <c r="P1342" s="21">
        <f t="shared" si="125"/>
        <v>0</v>
      </c>
    </row>
    <row r="1343" spans="1:16">
      <c r="A1343" s="58">
        <v>41647</v>
      </c>
      <c r="B1343" s="58">
        <v>101</v>
      </c>
      <c r="C1343" s="58">
        <v>6863</v>
      </c>
      <c r="D1343" s="59">
        <v>21</v>
      </c>
      <c r="E1343" s="59">
        <v>145.30000000000001</v>
      </c>
      <c r="F1343" s="59">
        <v>101.9</v>
      </c>
      <c r="G1343" s="62">
        <v>0</v>
      </c>
      <c r="H1343" s="59">
        <v>0</v>
      </c>
      <c r="I1343" s="59">
        <v>101.6</v>
      </c>
      <c r="J1343" s="60">
        <v>32013694</v>
      </c>
      <c r="K1343" s="21">
        <f t="shared" si="120"/>
        <v>0</v>
      </c>
      <c r="L1343" s="21">
        <f t="shared" si="121"/>
        <v>0</v>
      </c>
      <c r="M1343" s="21">
        <f t="shared" si="122"/>
        <v>0</v>
      </c>
      <c r="N1343" s="21">
        <f t="shared" si="123"/>
        <v>0</v>
      </c>
      <c r="O1343" s="21">
        <f t="shared" si="124"/>
        <v>0</v>
      </c>
      <c r="P1343" s="21">
        <f t="shared" si="125"/>
        <v>0</v>
      </c>
    </row>
    <row r="1344" spans="1:16">
      <c r="A1344" s="55">
        <v>15325</v>
      </c>
      <c r="B1344" s="55">
        <v>140</v>
      </c>
      <c r="C1344" s="55">
        <v>1087</v>
      </c>
      <c r="D1344" s="56">
        <v>57</v>
      </c>
      <c r="E1344" s="56">
        <v>511.5</v>
      </c>
      <c r="F1344" s="56">
        <v>101.8</v>
      </c>
      <c r="G1344" s="61">
        <v>0</v>
      </c>
      <c r="H1344" s="56">
        <v>0</v>
      </c>
      <c r="I1344" s="56">
        <v>88.5</v>
      </c>
      <c r="J1344" s="57">
        <v>19478874</v>
      </c>
      <c r="K1344" s="21">
        <f t="shared" si="120"/>
        <v>0</v>
      </c>
      <c r="L1344" s="21">
        <f t="shared" si="121"/>
        <v>0</v>
      </c>
      <c r="M1344" s="21">
        <f t="shared" si="122"/>
        <v>0</v>
      </c>
      <c r="N1344" s="21">
        <f t="shared" si="123"/>
        <v>0</v>
      </c>
      <c r="O1344" s="21">
        <f t="shared" si="124"/>
        <v>0</v>
      </c>
      <c r="P1344" s="21">
        <f t="shared" si="125"/>
        <v>0</v>
      </c>
    </row>
    <row r="1345" spans="1:16">
      <c r="A1345" s="58">
        <v>12180</v>
      </c>
      <c r="B1345" s="58">
        <v>200</v>
      </c>
      <c r="C1345" s="58">
        <v>1814</v>
      </c>
      <c r="D1345" s="59">
        <v>21</v>
      </c>
      <c r="E1345" s="59">
        <v>112.8</v>
      </c>
      <c r="F1345" s="59">
        <v>101.6</v>
      </c>
      <c r="G1345" s="62">
        <v>0</v>
      </c>
      <c r="H1345" s="59">
        <v>0</v>
      </c>
      <c r="I1345" s="59">
        <v>104.1</v>
      </c>
      <c r="J1345" s="60">
        <v>72405013</v>
      </c>
      <c r="K1345" s="21">
        <f t="shared" si="120"/>
        <v>0</v>
      </c>
      <c r="L1345" s="21">
        <f t="shared" si="121"/>
        <v>0</v>
      </c>
      <c r="M1345" s="21">
        <f t="shared" si="122"/>
        <v>0</v>
      </c>
      <c r="N1345" s="21">
        <f t="shared" si="123"/>
        <v>0</v>
      </c>
      <c r="O1345" s="21">
        <f t="shared" si="124"/>
        <v>0</v>
      </c>
      <c r="P1345" s="21">
        <f t="shared" si="125"/>
        <v>0</v>
      </c>
    </row>
    <row r="1346" spans="1:16">
      <c r="A1346" s="55">
        <v>23099</v>
      </c>
      <c r="B1346" s="55">
        <v>129</v>
      </c>
      <c r="C1346" s="55">
        <v>9385</v>
      </c>
      <c r="D1346" s="56">
        <v>21</v>
      </c>
      <c r="E1346" s="56">
        <v>75.099999999999994</v>
      </c>
      <c r="F1346" s="56">
        <v>101.2</v>
      </c>
      <c r="G1346" s="61">
        <v>0</v>
      </c>
      <c r="H1346" s="56">
        <v>-1</v>
      </c>
      <c r="I1346" s="56">
        <v>125.3</v>
      </c>
      <c r="J1346" s="57">
        <v>16927341</v>
      </c>
      <c r="K1346" s="21">
        <f t="shared" si="120"/>
        <v>0</v>
      </c>
      <c r="L1346" s="21">
        <f t="shared" si="121"/>
        <v>1</v>
      </c>
      <c r="M1346" s="21">
        <f t="shared" si="122"/>
        <v>0</v>
      </c>
      <c r="N1346" s="21">
        <f t="shared" si="123"/>
        <v>0</v>
      </c>
      <c r="O1346" s="21">
        <f t="shared" si="124"/>
        <v>1</v>
      </c>
      <c r="P1346" s="21">
        <f t="shared" si="125"/>
        <v>0</v>
      </c>
    </row>
    <row r="1347" spans="1:16">
      <c r="A1347" s="58">
        <v>39603</v>
      </c>
      <c r="B1347" s="58">
        <v>155</v>
      </c>
      <c r="C1347" s="58">
        <v>6747</v>
      </c>
      <c r="D1347" s="59">
        <v>21</v>
      </c>
      <c r="E1347" s="59">
        <v>81</v>
      </c>
      <c r="F1347" s="59">
        <v>101.2</v>
      </c>
      <c r="G1347" s="62">
        <v>0</v>
      </c>
      <c r="H1347" s="59">
        <v>-1</v>
      </c>
      <c r="I1347" s="59">
        <v>111.7</v>
      </c>
      <c r="J1347" s="60">
        <v>15397500</v>
      </c>
      <c r="K1347" s="21">
        <f t="shared" ref="K1347:K1410" si="126">G1347</f>
        <v>0</v>
      </c>
      <c r="L1347" s="21">
        <f t="shared" ref="L1347:L1410" si="127">IF(H1347=-1,1,0)</f>
        <v>1</v>
      </c>
      <c r="M1347" s="21">
        <f t="shared" ref="M1347:M1410" si="128">IF(G1347&lt;&gt;0,1,0)</f>
        <v>0</v>
      </c>
      <c r="N1347" s="21">
        <f t="shared" ref="N1347:N1410" si="129">IF(AND(L1347=1,M1347=1),1,0)</f>
        <v>0</v>
      </c>
      <c r="O1347" s="21">
        <f t="shared" ref="O1347:O1410" si="130">IF(AND(H1347=-1,G1347=0),1,0)</f>
        <v>1</v>
      </c>
      <c r="P1347" s="21">
        <f t="shared" ref="P1347:P1410" si="131">IF(AND(G1347&lt;&gt;0,H1347&lt;&gt;-1),1,0)</f>
        <v>0</v>
      </c>
    </row>
    <row r="1348" spans="1:16">
      <c r="A1348" s="58">
        <v>47158</v>
      </c>
      <c r="B1348" s="58">
        <v>900</v>
      </c>
      <c r="C1348" s="58">
        <v>8351</v>
      </c>
      <c r="D1348" s="59">
        <v>23</v>
      </c>
      <c r="E1348" s="59">
        <v>142.4</v>
      </c>
      <c r="F1348" s="59">
        <v>101.1</v>
      </c>
      <c r="G1348" s="62">
        <v>0</v>
      </c>
      <c r="H1348" s="59">
        <v>0</v>
      </c>
      <c r="I1348" s="59">
        <v>105.1</v>
      </c>
      <c r="J1348" s="60">
        <v>10574749</v>
      </c>
      <c r="K1348" s="21">
        <f t="shared" si="126"/>
        <v>0</v>
      </c>
      <c r="L1348" s="21">
        <f t="shared" si="127"/>
        <v>0</v>
      </c>
      <c r="M1348" s="21">
        <f t="shared" si="128"/>
        <v>0</v>
      </c>
      <c r="N1348" s="21">
        <f t="shared" si="129"/>
        <v>0</v>
      </c>
      <c r="O1348" s="21">
        <f t="shared" si="130"/>
        <v>0</v>
      </c>
      <c r="P1348" s="21">
        <f t="shared" si="131"/>
        <v>0</v>
      </c>
    </row>
    <row r="1349" spans="1:16">
      <c r="A1349" s="58">
        <v>1214</v>
      </c>
      <c r="B1349" s="58">
        <v>700</v>
      </c>
      <c r="C1349" s="58">
        <v>3032</v>
      </c>
      <c r="D1349" s="59">
        <v>31</v>
      </c>
      <c r="E1349" s="59">
        <v>141.19999999999999</v>
      </c>
      <c r="F1349" s="59">
        <v>101</v>
      </c>
      <c r="G1349" s="62">
        <v>0</v>
      </c>
      <c r="H1349" s="59">
        <v>-1</v>
      </c>
      <c r="I1349" s="59">
        <v>100</v>
      </c>
      <c r="J1349" s="60">
        <v>75237111</v>
      </c>
      <c r="K1349" s="21">
        <f t="shared" si="126"/>
        <v>0</v>
      </c>
      <c r="L1349" s="21">
        <f t="shared" si="127"/>
        <v>1</v>
      </c>
      <c r="M1349" s="21">
        <f t="shared" si="128"/>
        <v>0</v>
      </c>
      <c r="N1349" s="21">
        <f t="shared" si="129"/>
        <v>0</v>
      </c>
      <c r="O1349" s="21">
        <f t="shared" si="130"/>
        <v>1</v>
      </c>
      <c r="P1349" s="21">
        <f t="shared" si="131"/>
        <v>0</v>
      </c>
    </row>
    <row r="1350" spans="1:16">
      <c r="A1350" s="55">
        <v>4074</v>
      </c>
      <c r="B1350" s="55">
        <v>175</v>
      </c>
      <c r="C1350" s="55">
        <v>5767</v>
      </c>
      <c r="D1350" s="56">
        <v>21</v>
      </c>
      <c r="E1350" s="56">
        <v>130</v>
      </c>
      <c r="F1350" s="56">
        <v>101</v>
      </c>
      <c r="G1350" s="61">
        <v>0</v>
      </c>
      <c r="H1350" s="56">
        <v>-1</v>
      </c>
      <c r="I1350" s="56">
        <v>92.3</v>
      </c>
      <c r="J1350" s="57">
        <v>17858572</v>
      </c>
      <c r="K1350" s="21">
        <f t="shared" si="126"/>
        <v>0</v>
      </c>
      <c r="L1350" s="21">
        <f t="shared" si="127"/>
        <v>1</v>
      </c>
      <c r="M1350" s="21">
        <f t="shared" si="128"/>
        <v>0</v>
      </c>
      <c r="N1350" s="21">
        <f t="shared" si="129"/>
        <v>0</v>
      </c>
      <c r="O1350" s="21">
        <f t="shared" si="130"/>
        <v>1</v>
      </c>
      <c r="P1350" s="21">
        <f t="shared" si="131"/>
        <v>0</v>
      </c>
    </row>
    <row r="1351" spans="1:16">
      <c r="A1351" s="58">
        <v>49020</v>
      </c>
      <c r="B1351" s="58">
        <v>199</v>
      </c>
      <c r="C1351" s="58">
        <v>664</v>
      </c>
      <c r="D1351" s="59">
        <v>21</v>
      </c>
      <c r="E1351" s="59">
        <v>108.7</v>
      </c>
      <c r="F1351" s="59">
        <v>101</v>
      </c>
      <c r="G1351" s="62">
        <v>0</v>
      </c>
      <c r="H1351" s="59">
        <v>-1</v>
      </c>
      <c r="I1351" s="59">
        <v>106.4</v>
      </c>
      <c r="J1351" s="60">
        <v>18894033</v>
      </c>
      <c r="K1351" s="21">
        <f t="shared" si="126"/>
        <v>0</v>
      </c>
      <c r="L1351" s="21">
        <f t="shared" si="127"/>
        <v>1</v>
      </c>
      <c r="M1351" s="21">
        <f t="shared" si="128"/>
        <v>0</v>
      </c>
      <c r="N1351" s="21">
        <f t="shared" si="129"/>
        <v>0</v>
      </c>
      <c r="O1351" s="21">
        <f t="shared" si="130"/>
        <v>1</v>
      </c>
      <c r="P1351" s="21">
        <f t="shared" si="131"/>
        <v>0</v>
      </c>
    </row>
    <row r="1352" spans="1:16">
      <c r="A1352" s="55">
        <v>733</v>
      </c>
      <c r="B1352" s="55">
        <v>130</v>
      </c>
      <c r="C1352" s="55">
        <v>1507</v>
      </c>
      <c r="D1352" s="56">
        <v>21</v>
      </c>
      <c r="E1352" s="56">
        <v>116.8</v>
      </c>
      <c r="F1352" s="56">
        <v>100.6</v>
      </c>
      <c r="G1352" s="61">
        <v>0</v>
      </c>
      <c r="H1352" s="56">
        <v>0</v>
      </c>
      <c r="I1352" s="56">
        <v>108.4</v>
      </c>
      <c r="J1352" s="57">
        <v>17176781</v>
      </c>
      <c r="K1352" s="21">
        <f t="shared" si="126"/>
        <v>0</v>
      </c>
      <c r="L1352" s="21">
        <f t="shared" si="127"/>
        <v>0</v>
      </c>
      <c r="M1352" s="21">
        <f t="shared" si="128"/>
        <v>0</v>
      </c>
      <c r="N1352" s="21">
        <f t="shared" si="129"/>
        <v>0</v>
      </c>
      <c r="O1352" s="21">
        <f t="shared" si="130"/>
        <v>0</v>
      </c>
      <c r="P1352" s="21">
        <f t="shared" si="131"/>
        <v>0</v>
      </c>
    </row>
    <row r="1353" spans="1:16">
      <c r="A1353" s="58">
        <v>30331</v>
      </c>
      <c r="B1353" s="58">
        <v>140</v>
      </c>
      <c r="C1353" s="58">
        <v>33</v>
      </c>
      <c r="D1353" s="59">
        <v>21</v>
      </c>
      <c r="E1353" s="59">
        <v>87.6</v>
      </c>
      <c r="F1353" s="59">
        <v>100.5</v>
      </c>
      <c r="G1353" s="62">
        <v>0</v>
      </c>
      <c r="H1353" s="59">
        <v>0</v>
      </c>
      <c r="I1353" s="59">
        <v>108.1</v>
      </c>
      <c r="J1353" s="60">
        <v>20364572</v>
      </c>
      <c r="K1353" s="21">
        <f t="shared" si="126"/>
        <v>0</v>
      </c>
      <c r="L1353" s="21">
        <f t="shared" si="127"/>
        <v>0</v>
      </c>
      <c r="M1353" s="21">
        <f t="shared" si="128"/>
        <v>0</v>
      </c>
      <c r="N1353" s="21">
        <f t="shared" si="129"/>
        <v>0</v>
      </c>
      <c r="O1353" s="21">
        <f t="shared" si="130"/>
        <v>0</v>
      </c>
      <c r="P1353" s="21">
        <f t="shared" si="131"/>
        <v>0</v>
      </c>
    </row>
    <row r="1354" spans="1:16">
      <c r="A1354" s="58">
        <v>46740</v>
      </c>
      <c r="B1354" s="58">
        <v>166</v>
      </c>
      <c r="C1354" s="58">
        <v>1537</v>
      </c>
      <c r="D1354" s="59">
        <v>23</v>
      </c>
      <c r="E1354" s="59">
        <v>146.30000000000001</v>
      </c>
      <c r="F1354" s="59">
        <v>100.5</v>
      </c>
      <c r="G1354" s="62">
        <v>0</v>
      </c>
      <c r="H1354" s="59">
        <v>0</v>
      </c>
      <c r="I1354" s="59">
        <v>80</v>
      </c>
      <c r="J1354" s="60">
        <v>69598528</v>
      </c>
      <c r="K1354" s="21">
        <f t="shared" si="126"/>
        <v>0</v>
      </c>
      <c r="L1354" s="21">
        <f t="shared" si="127"/>
        <v>0</v>
      </c>
      <c r="M1354" s="21">
        <f t="shared" si="128"/>
        <v>0</v>
      </c>
      <c r="N1354" s="21">
        <f t="shared" si="129"/>
        <v>0</v>
      </c>
      <c r="O1354" s="21">
        <f t="shared" si="130"/>
        <v>0</v>
      </c>
      <c r="P1354" s="21">
        <f t="shared" si="131"/>
        <v>0</v>
      </c>
    </row>
    <row r="1355" spans="1:16">
      <c r="A1355" s="55">
        <v>26752</v>
      </c>
      <c r="B1355" s="55">
        <v>166</v>
      </c>
      <c r="C1355" s="55">
        <v>4561</v>
      </c>
      <c r="D1355" s="56">
        <v>31</v>
      </c>
      <c r="E1355" s="56">
        <v>182.7</v>
      </c>
      <c r="F1355" s="56">
        <v>100.3</v>
      </c>
      <c r="G1355" s="61">
        <v>0</v>
      </c>
      <c r="H1355" s="56">
        <v>-1</v>
      </c>
      <c r="I1355" s="56">
        <v>76</v>
      </c>
      <c r="J1355" s="57">
        <v>17871986</v>
      </c>
      <c r="K1355" s="21">
        <f t="shared" si="126"/>
        <v>0</v>
      </c>
      <c r="L1355" s="21">
        <f t="shared" si="127"/>
        <v>1</v>
      </c>
      <c r="M1355" s="21">
        <f t="shared" si="128"/>
        <v>0</v>
      </c>
      <c r="N1355" s="21">
        <f t="shared" si="129"/>
        <v>0</v>
      </c>
      <c r="O1355" s="21">
        <f t="shared" si="130"/>
        <v>1</v>
      </c>
      <c r="P1355" s="21">
        <f t="shared" si="131"/>
        <v>0</v>
      </c>
    </row>
    <row r="1356" spans="1:16">
      <c r="A1356" s="55">
        <v>32795</v>
      </c>
      <c r="B1356" s="55">
        <v>170</v>
      </c>
      <c r="C1356" s="55">
        <v>7028</v>
      </c>
      <c r="D1356" s="56">
        <v>21</v>
      </c>
      <c r="E1356" s="56">
        <v>89.1</v>
      </c>
      <c r="F1356" s="56">
        <v>100.3</v>
      </c>
      <c r="G1356" s="61">
        <v>0</v>
      </c>
      <c r="H1356" s="56">
        <v>0</v>
      </c>
      <c r="I1356" s="56">
        <v>90.7</v>
      </c>
      <c r="J1356" s="57">
        <v>58058718</v>
      </c>
      <c r="K1356" s="21">
        <f t="shared" si="126"/>
        <v>0</v>
      </c>
      <c r="L1356" s="21">
        <f t="shared" si="127"/>
        <v>0</v>
      </c>
      <c r="M1356" s="21">
        <f t="shared" si="128"/>
        <v>0</v>
      </c>
      <c r="N1356" s="21">
        <f t="shared" si="129"/>
        <v>0</v>
      </c>
      <c r="O1356" s="21">
        <f t="shared" si="130"/>
        <v>0</v>
      </c>
      <c r="P1356" s="21">
        <f t="shared" si="131"/>
        <v>0</v>
      </c>
    </row>
    <row r="1357" spans="1:16">
      <c r="A1357" s="55">
        <v>53485</v>
      </c>
      <c r="B1357" s="55">
        <v>166</v>
      </c>
      <c r="C1357" s="55">
        <v>1628</v>
      </c>
      <c r="D1357" s="56">
        <v>31</v>
      </c>
      <c r="E1357" s="56">
        <v>232</v>
      </c>
      <c r="F1357" s="56">
        <v>100.1</v>
      </c>
      <c r="G1357" s="61">
        <v>0</v>
      </c>
      <c r="H1357" s="56">
        <v>0</v>
      </c>
      <c r="I1357" s="56">
        <v>107.1</v>
      </c>
      <c r="J1357" s="57">
        <v>19456439</v>
      </c>
      <c r="K1357" s="21">
        <f t="shared" si="126"/>
        <v>0</v>
      </c>
      <c r="L1357" s="21">
        <f t="shared" si="127"/>
        <v>0</v>
      </c>
      <c r="M1357" s="21">
        <f t="shared" si="128"/>
        <v>0</v>
      </c>
      <c r="N1357" s="21">
        <f t="shared" si="129"/>
        <v>0</v>
      </c>
      <c r="O1357" s="21">
        <f t="shared" si="130"/>
        <v>0</v>
      </c>
      <c r="P1357" s="21">
        <f t="shared" si="131"/>
        <v>0</v>
      </c>
    </row>
    <row r="1358" spans="1:16">
      <c r="A1358" s="55">
        <v>58958</v>
      </c>
      <c r="B1358" s="55">
        <v>155</v>
      </c>
      <c r="C1358" s="55">
        <v>4914</v>
      </c>
      <c r="D1358" s="56">
        <v>21</v>
      </c>
      <c r="E1358" s="56">
        <v>124.7</v>
      </c>
      <c r="F1358" s="56">
        <v>100</v>
      </c>
      <c r="G1358" s="61">
        <v>0</v>
      </c>
      <c r="H1358" s="56">
        <v>-1</v>
      </c>
      <c r="I1358" s="56">
        <v>84.9</v>
      </c>
      <c r="J1358" s="57">
        <v>17805045</v>
      </c>
      <c r="K1358" s="21">
        <f t="shared" si="126"/>
        <v>0</v>
      </c>
      <c r="L1358" s="21">
        <f t="shared" si="127"/>
        <v>1</v>
      </c>
      <c r="M1358" s="21">
        <f t="shared" si="128"/>
        <v>0</v>
      </c>
      <c r="N1358" s="21">
        <f t="shared" si="129"/>
        <v>0</v>
      </c>
      <c r="O1358" s="21">
        <f t="shared" si="130"/>
        <v>1</v>
      </c>
      <c r="P1358" s="21">
        <f t="shared" si="131"/>
        <v>0</v>
      </c>
    </row>
    <row r="1359" spans="1:16">
      <c r="A1359" s="55">
        <v>59858</v>
      </c>
      <c r="B1359" s="55">
        <v>350</v>
      </c>
      <c r="C1359" s="55">
        <v>1460</v>
      </c>
      <c r="D1359" s="56">
        <v>21</v>
      </c>
      <c r="E1359" s="56">
        <v>66</v>
      </c>
      <c r="F1359" s="56">
        <v>100</v>
      </c>
      <c r="G1359" s="61">
        <v>0</v>
      </c>
      <c r="H1359" s="56">
        <v>-1</v>
      </c>
      <c r="I1359" s="56">
        <v>100.8</v>
      </c>
      <c r="J1359" s="57">
        <v>27314546</v>
      </c>
      <c r="K1359" s="21">
        <f t="shared" si="126"/>
        <v>0</v>
      </c>
      <c r="L1359" s="21">
        <f t="shared" si="127"/>
        <v>1</v>
      </c>
      <c r="M1359" s="21">
        <f t="shared" si="128"/>
        <v>0</v>
      </c>
      <c r="N1359" s="21">
        <f t="shared" si="129"/>
        <v>0</v>
      </c>
      <c r="O1359" s="21">
        <f t="shared" si="130"/>
        <v>1</v>
      </c>
      <c r="P1359" s="21">
        <f t="shared" si="131"/>
        <v>0</v>
      </c>
    </row>
    <row r="1360" spans="1:16">
      <c r="A1360" s="55">
        <v>17757</v>
      </c>
      <c r="B1360" s="55">
        <v>129</v>
      </c>
      <c r="C1360" s="55">
        <v>8912</v>
      </c>
      <c r="D1360" s="56">
        <v>21</v>
      </c>
      <c r="E1360" s="56">
        <v>124.4</v>
      </c>
      <c r="F1360" s="56">
        <v>99.8</v>
      </c>
      <c r="G1360" s="61">
        <v>0</v>
      </c>
      <c r="H1360" s="56">
        <v>-1</v>
      </c>
      <c r="I1360" s="56">
        <v>110.2</v>
      </c>
      <c r="J1360" s="57">
        <v>13153833</v>
      </c>
      <c r="K1360" s="21">
        <f t="shared" si="126"/>
        <v>0</v>
      </c>
      <c r="L1360" s="21">
        <f t="shared" si="127"/>
        <v>1</v>
      </c>
      <c r="M1360" s="21">
        <f t="shared" si="128"/>
        <v>0</v>
      </c>
      <c r="N1360" s="21">
        <f t="shared" si="129"/>
        <v>0</v>
      </c>
      <c r="O1360" s="21">
        <f t="shared" si="130"/>
        <v>1</v>
      </c>
      <c r="P1360" s="21">
        <f t="shared" si="131"/>
        <v>0</v>
      </c>
    </row>
    <row r="1361" spans="1:16">
      <c r="A1361" s="55">
        <v>3</v>
      </c>
      <c r="B1361" s="55">
        <v>500</v>
      </c>
      <c r="C1361" s="55">
        <v>9285</v>
      </c>
      <c r="D1361" s="56">
        <v>21</v>
      </c>
      <c r="E1361" s="56">
        <v>82.6</v>
      </c>
      <c r="F1361" s="56">
        <v>99.1</v>
      </c>
      <c r="G1361" s="61">
        <v>0</v>
      </c>
      <c r="H1361" s="56">
        <v>-1</v>
      </c>
      <c r="I1361" s="56">
        <v>94.1</v>
      </c>
      <c r="J1361" s="57">
        <v>21661708</v>
      </c>
      <c r="K1361" s="21">
        <f t="shared" si="126"/>
        <v>0</v>
      </c>
      <c r="L1361" s="21">
        <f t="shared" si="127"/>
        <v>1</v>
      </c>
      <c r="M1361" s="21">
        <f t="shared" si="128"/>
        <v>0</v>
      </c>
      <c r="N1361" s="21">
        <f t="shared" si="129"/>
        <v>0</v>
      </c>
      <c r="O1361" s="21">
        <f t="shared" si="130"/>
        <v>1</v>
      </c>
      <c r="P1361" s="21">
        <f t="shared" si="131"/>
        <v>0</v>
      </c>
    </row>
    <row r="1362" spans="1:16">
      <c r="A1362" s="55">
        <v>31730</v>
      </c>
      <c r="B1362" s="55">
        <v>129</v>
      </c>
      <c r="C1362" s="55">
        <v>3174</v>
      </c>
      <c r="D1362" s="56">
        <v>21</v>
      </c>
      <c r="E1362" s="56">
        <v>106.7</v>
      </c>
      <c r="F1362" s="56">
        <v>98.9</v>
      </c>
      <c r="G1362" s="61">
        <v>0</v>
      </c>
      <c r="H1362" s="56">
        <v>0</v>
      </c>
      <c r="I1362" s="56">
        <v>91.4</v>
      </c>
      <c r="J1362" s="57">
        <v>18469596</v>
      </c>
      <c r="K1362" s="21">
        <f t="shared" si="126"/>
        <v>0</v>
      </c>
      <c r="L1362" s="21">
        <f t="shared" si="127"/>
        <v>0</v>
      </c>
      <c r="M1362" s="21">
        <f t="shared" si="128"/>
        <v>0</v>
      </c>
      <c r="N1362" s="21">
        <f t="shared" si="129"/>
        <v>0</v>
      </c>
      <c r="O1362" s="21">
        <f t="shared" si="130"/>
        <v>0</v>
      </c>
      <c r="P1362" s="21">
        <f t="shared" si="131"/>
        <v>0</v>
      </c>
    </row>
    <row r="1363" spans="1:16">
      <c r="A1363" s="58">
        <v>32388</v>
      </c>
      <c r="B1363" s="58">
        <v>101</v>
      </c>
      <c r="C1363" s="58">
        <v>6258</v>
      </c>
      <c r="D1363" s="59">
        <v>21</v>
      </c>
      <c r="E1363" s="59">
        <v>116.3</v>
      </c>
      <c r="F1363" s="59">
        <v>98.8</v>
      </c>
      <c r="G1363" s="62">
        <v>0</v>
      </c>
      <c r="H1363" s="59">
        <v>0</v>
      </c>
      <c r="I1363" s="59">
        <v>120.7</v>
      </c>
      <c r="J1363" s="60">
        <v>19285294</v>
      </c>
      <c r="K1363" s="21">
        <f t="shared" si="126"/>
        <v>0</v>
      </c>
      <c r="L1363" s="21">
        <f t="shared" si="127"/>
        <v>0</v>
      </c>
      <c r="M1363" s="21">
        <f t="shared" si="128"/>
        <v>0</v>
      </c>
      <c r="N1363" s="21">
        <f t="shared" si="129"/>
        <v>0</v>
      </c>
      <c r="O1363" s="21">
        <f t="shared" si="130"/>
        <v>0</v>
      </c>
      <c r="P1363" s="21">
        <f t="shared" si="131"/>
        <v>0</v>
      </c>
    </row>
    <row r="1364" spans="1:16">
      <c r="A1364" s="58">
        <v>41892</v>
      </c>
      <c r="B1364" s="58">
        <v>200</v>
      </c>
      <c r="C1364" s="58">
        <v>4819</v>
      </c>
      <c r="D1364" s="59">
        <v>21</v>
      </c>
      <c r="E1364" s="59">
        <v>109.8</v>
      </c>
      <c r="F1364" s="59">
        <v>98.1</v>
      </c>
      <c r="G1364" s="62">
        <v>0</v>
      </c>
      <c r="H1364" s="59">
        <v>-2</v>
      </c>
      <c r="I1364" s="59">
        <v>89.4</v>
      </c>
      <c r="J1364" s="60">
        <v>15187697</v>
      </c>
      <c r="K1364" s="21">
        <f t="shared" si="126"/>
        <v>0</v>
      </c>
      <c r="L1364" s="21">
        <f t="shared" si="127"/>
        <v>0</v>
      </c>
      <c r="M1364" s="21">
        <f t="shared" si="128"/>
        <v>0</v>
      </c>
      <c r="N1364" s="21">
        <f t="shared" si="129"/>
        <v>0</v>
      </c>
      <c r="O1364" s="21">
        <f t="shared" si="130"/>
        <v>0</v>
      </c>
      <c r="P1364" s="21">
        <f t="shared" si="131"/>
        <v>0</v>
      </c>
    </row>
    <row r="1365" spans="1:16">
      <c r="A1365" s="55">
        <v>4632</v>
      </c>
      <c r="B1365" s="55">
        <v>164</v>
      </c>
      <c r="C1365" s="55">
        <v>2708</v>
      </c>
      <c r="D1365" s="56">
        <v>21</v>
      </c>
      <c r="E1365" s="56">
        <v>143</v>
      </c>
      <c r="F1365" s="56">
        <v>98.1</v>
      </c>
      <c r="G1365" s="61">
        <v>0</v>
      </c>
      <c r="H1365" s="56">
        <v>-1</v>
      </c>
      <c r="I1365" s="56">
        <v>85</v>
      </c>
      <c r="J1365" s="57">
        <v>26182042</v>
      </c>
      <c r="K1365" s="21">
        <f t="shared" si="126"/>
        <v>0</v>
      </c>
      <c r="L1365" s="21">
        <f t="shared" si="127"/>
        <v>1</v>
      </c>
      <c r="M1365" s="21">
        <f t="shared" si="128"/>
        <v>0</v>
      </c>
      <c r="N1365" s="21">
        <f t="shared" si="129"/>
        <v>0</v>
      </c>
      <c r="O1365" s="21">
        <f t="shared" si="130"/>
        <v>1</v>
      </c>
      <c r="P1365" s="21">
        <f t="shared" si="131"/>
        <v>0</v>
      </c>
    </row>
    <row r="1366" spans="1:16">
      <c r="A1366" s="55">
        <v>28684</v>
      </c>
      <c r="B1366" s="55">
        <v>170</v>
      </c>
      <c r="C1366" s="55">
        <v>8308</v>
      </c>
      <c r="D1366" s="56">
        <v>66</v>
      </c>
      <c r="E1366" s="56">
        <v>248.9</v>
      </c>
      <c r="F1366" s="56">
        <v>98.1</v>
      </c>
      <c r="G1366" s="61">
        <v>0</v>
      </c>
      <c r="H1366" s="56">
        <v>-1</v>
      </c>
      <c r="I1366" s="56">
        <v>82</v>
      </c>
      <c r="J1366" s="57">
        <v>14906649</v>
      </c>
      <c r="K1366" s="21">
        <f t="shared" si="126"/>
        <v>0</v>
      </c>
      <c r="L1366" s="21">
        <f t="shared" si="127"/>
        <v>1</v>
      </c>
      <c r="M1366" s="21">
        <f t="shared" si="128"/>
        <v>0</v>
      </c>
      <c r="N1366" s="21">
        <f t="shared" si="129"/>
        <v>0</v>
      </c>
      <c r="O1366" s="21">
        <f t="shared" si="130"/>
        <v>1</v>
      </c>
      <c r="P1366" s="21">
        <f t="shared" si="131"/>
        <v>0</v>
      </c>
    </row>
    <row r="1367" spans="1:16">
      <c r="A1367" s="55">
        <v>27550</v>
      </c>
      <c r="B1367" s="55">
        <v>700</v>
      </c>
      <c r="C1367" s="55">
        <v>1019</v>
      </c>
      <c r="D1367" s="56">
        <v>21</v>
      </c>
      <c r="E1367" s="56">
        <v>94.6</v>
      </c>
      <c r="F1367" s="56">
        <v>98</v>
      </c>
      <c r="G1367" s="61">
        <v>0</v>
      </c>
      <c r="H1367" s="56">
        <v>-1</v>
      </c>
      <c r="I1367" s="56">
        <v>96</v>
      </c>
      <c r="J1367" s="57">
        <v>26180120</v>
      </c>
      <c r="K1367" s="21">
        <f t="shared" si="126"/>
        <v>0</v>
      </c>
      <c r="L1367" s="21">
        <f t="shared" si="127"/>
        <v>1</v>
      </c>
      <c r="M1367" s="21">
        <f t="shared" si="128"/>
        <v>0</v>
      </c>
      <c r="N1367" s="21">
        <f t="shared" si="129"/>
        <v>0</v>
      </c>
      <c r="O1367" s="21">
        <f t="shared" si="130"/>
        <v>1</v>
      </c>
      <c r="P1367" s="21">
        <f t="shared" si="131"/>
        <v>0</v>
      </c>
    </row>
    <row r="1368" spans="1:16">
      <c r="A1368" s="55">
        <v>51563</v>
      </c>
      <c r="B1368" s="55">
        <v>199</v>
      </c>
      <c r="C1368" s="55">
        <v>648</v>
      </c>
      <c r="D1368" s="56">
        <v>21</v>
      </c>
      <c r="E1368" s="56">
        <v>79.2</v>
      </c>
      <c r="F1368" s="56">
        <v>98</v>
      </c>
      <c r="G1368" s="61">
        <v>0</v>
      </c>
      <c r="H1368" s="56">
        <v>0</v>
      </c>
      <c r="I1368" s="56">
        <v>95</v>
      </c>
      <c r="J1368" s="57">
        <v>18075032</v>
      </c>
      <c r="K1368" s="21">
        <f t="shared" si="126"/>
        <v>0</v>
      </c>
      <c r="L1368" s="21">
        <f t="shared" si="127"/>
        <v>0</v>
      </c>
      <c r="M1368" s="21">
        <f t="shared" si="128"/>
        <v>0</v>
      </c>
      <c r="N1368" s="21">
        <f t="shared" si="129"/>
        <v>0</v>
      </c>
      <c r="O1368" s="21">
        <f t="shared" si="130"/>
        <v>0</v>
      </c>
      <c r="P1368" s="21">
        <f t="shared" si="131"/>
        <v>0</v>
      </c>
    </row>
    <row r="1369" spans="1:16">
      <c r="A1369" s="55">
        <v>4011</v>
      </c>
      <c r="B1369" s="55">
        <v>175</v>
      </c>
      <c r="C1369" s="55">
        <v>1982</v>
      </c>
      <c r="D1369" s="56">
        <v>21</v>
      </c>
      <c r="E1369" s="56">
        <v>126.2</v>
      </c>
      <c r="F1369" s="56">
        <v>97.7</v>
      </c>
      <c r="G1369" s="61">
        <v>0</v>
      </c>
      <c r="H1369" s="56">
        <v>-1</v>
      </c>
      <c r="I1369" s="56">
        <v>92.1</v>
      </c>
      <c r="J1369" s="57">
        <v>15887605</v>
      </c>
      <c r="K1369" s="21">
        <f t="shared" si="126"/>
        <v>0</v>
      </c>
      <c r="L1369" s="21">
        <f t="shared" si="127"/>
        <v>1</v>
      </c>
      <c r="M1369" s="21">
        <f t="shared" si="128"/>
        <v>0</v>
      </c>
      <c r="N1369" s="21">
        <f t="shared" si="129"/>
        <v>0</v>
      </c>
      <c r="O1369" s="21">
        <f t="shared" si="130"/>
        <v>1</v>
      </c>
      <c r="P1369" s="21">
        <f t="shared" si="131"/>
        <v>0</v>
      </c>
    </row>
    <row r="1370" spans="1:16">
      <c r="A1370" s="55">
        <v>16785</v>
      </c>
      <c r="B1370" s="55">
        <v>200</v>
      </c>
      <c r="C1370" s="55">
        <v>4908</v>
      </c>
      <c r="D1370" s="56">
        <v>21</v>
      </c>
      <c r="E1370" s="56">
        <v>105.8</v>
      </c>
      <c r="F1370" s="56">
        <v>97.1</v>
      </c>
      <c r="G1370" s="61">
        <v>0</v>
      </c>
      <c r="H1370" s="56">
        <v>0</v>
      </c>
      <c r="I1370" s="56">
        <v>77</v>
      </c>
      <c r="J1370" s="57">
        <v>26980984</v>
      </c>
      <c r="K1370" s="21">
        <f t="shared" si="126"/>
        <v>0</v>
      </c>
      <c r="L1370" s="21">
        <f t="shared" si="127"/>
        <v>0</v>
      </c>
      <c r="M1370" s="21">
        <f t="shared" si="128"/>
        <v>0</v>
      </c>
      <c r="N1370" s="21">
        <f t="shared" si="129"/>
        <v>0</v>
      </c>
      <c r="O1370" s="21">
        <f t="shared" si="130"/>
        <v>0</v>
      </c>
      <c r="P1370" s="21">
        <f t="shared" si="131"/>
        <v>0</v>
      </c>
    </row>
    <row r="1371" spans="1:16">
      <c r="A1371" s="58">
        <v>60027</v>
      </c>
      <c r="B1371" s="58">
        <v>166</v>
      </c>
      <c r="C1371" s="58">
        <v>7906</v>
      </c>
      <c r="D1371" s="59">
        <v>21</v>
      </c>
      <c r="E1371" s="59">
        <v>83</v>
      </c>
      <c r="F1371" s="59">
        <v>97</v>
      </c>
      <c r="G1371" s="62">
        <v>0</v>
      </c>
      <c r="H1371" s="59">
        <v>0</v>
      </c>
      <c r="I1371" s="59">
        <v>89.8</v>
      </c>
      <c r="J1371" s="60">
        <v>15411589</v>
      </c>
      <c r="K1371" s="21">
        <f t="shared" si="126"/>
        <v>0</v>
      </c>
      <c r="L1371" s="21">
        <f t="shared" si="127"/>
        <v>0</v>
      </c>
      <c r="M1371" s="21">
        <f t="shared" si="128"/>
        <v>0</v>
      </c>
      <c r="N1371" s="21">
        <f t="shared" si="129"/>
        <v>0</v>
      </c>
      <c r="O1371" s="21">
        <f t="shared" si="130"/>
        <v>0</v>
      </c>
      <c r="P1371" s="21">
        <f t="shared" si="131"/>
        <v>0</v>
      </c>
    </row>
    <row r="1372" spans="1:16">
      <c r="A1372" s="55">
        <v>20655</v>
      </c>
      <c r="B1372" s="55">
        <v>101</v>
      </c>
      <c r="C1372" s="55">
        <v>6474</v>
      </c>
      <c r="D1372" s="56">
        <v>21</v>
      </c>
      <c r="E1372" s="56">
        <v>94.3</v>
      </c>
      <c r="F1372" s="56">
        <v>96.9</v>
      </c>
      <c r="G1372" s="61">
        <v>0</v>
      </c>
      <c r="H1372" s="56">
        <v>0</v>
      </c>
      <c r="I1372" s="56">
        <v>107.5</v>
      </c>
      <c r="J1372" s="57">
        <v>10280796</v>
      </c>
      <c r="K1372" s="21">
        <f t="shared" si="126"/>
        <v>0</v>
      </c>
      <c r="L1372" s="21">
        <f t="shared" si="127"/>
        <v>0</v>
      </c>
      <c r="M1372" s="21">
        <f t="shared" si="128"/>
        <v>0</v>
      </c>
      <c r="N1372" s="21">
        <f t="shared" si="129"/>
        <v>0</v>
      </c>
      <c r="O1372" s="21">
        <f t="shared" si="130"/>
        <v>0</v>
      </c>
      <c r="P1372" s="21">
        <f t="shared" si="131"/>
        <v>0</v>
      </c>
    </row>
    <row r="1373" spans="1:16">
      <c r="A1373" s="55">
        <v>25305</v>
      </c>
      <c r="B1373" s="55">
        <v>101</v>
      </c>
      <c r="C1373" s="55">
        <v>5997</v>
      </c>
      <c r="D1373" s="56">
        <v>21</v>
      </c>
      <c r="E1373" s="56">
        <v>84.4</v>
      </c>
      <c r="F1373" s="56">
        <v>96.5</v>
      </c>
      <c r="G1373" s="61">
        <v>0</v>
      </c>
      <c r="H1373" s="56">
        <v>-1</v>
      </c>
      <c r="I1373" s="56">
        <v>98</v>
      </c>
      <c r="J1373" s="57">
        <v>19982572</v>
      </c>
      <c r="K1373" s="21">
        <f t="shared" si="126"/>
        <v>0</v>
      </c>
      <c r="L1373" s="21">
        <f t="shared" si="127"/>
        <v>1</v>
      </c>
      <c r="M1373" s="21">
        <f t="shared" si="128"/>
        <v>0</v>
      </c>
      <c r="N1373" s="21">
        <f t="shared" si="129"/>
        <v>0</v>
      </c>
      <c r="O1373" s="21">
        <f t="shared" si="130"/>
        <v>1</v>
      </c>
      <c r="P1373" s="21">
        <f t="shared" si="131"/>
        <v>0</v>
      </c>
    </row>
    <row r="1374" spans="1:16">
      <c r="A1374" s="55">
        <v>58852</v>
      </c>
      <c r="B1374" s="55">
        <v>101</v>
      </c>
      <c r="C1374" s="55">
        <v>6127</v>
      </c>
      <c r="D1374" s="56">
        <v>21</v>
      </c>
      <c r="E1374" s="56">
        <v>78.099999999999994</v>
      </c>
      <c r="F1374" s="56">
        <v>96.3</v>
      </c>
      <c r="G1374" s="61">
        <v>0</v>
      </c>
      <c r="H1374" s="56">
        <v>-1</v>
      </c>
      <c r="I1374" s="56">
        <v>85.4</v>
      </c>
      <c r="J1374" s="57">
        <v>15132744</v>
      </c>
      <c r="K1374" s="21">
        <f t="shared" si="126"/>
        <v>0</v>
      </c>
      <c r="L1374" s="21">
        <f t="shared" si="127"/>
        <v>1</v>
      </c>
      <c r="M1374" s="21">
        <f t="shared" si="128"/>
        <v>0</v>
      </c>
      <c r="N1374" s="21">
        <f t="shared" si="129"/>
        <v>0</v>
      </c>
      <c r="O1374" s="21">
        <f t="shared" si="130"/>
        <v>1</v>
      </c>
      <c r="P1374" s="21">
        <f t="shared" si="131"/>
        <v>0</v>
      </c>
    </row>
    <row r="1375" spans="1:16">
      <c r="A1375" s="58">
        <v>38705</v>
      </c>
      <c r="B1375" s="58">
        <v>166</v>
      </c>
      <c r="C1375" s="58">
        <v>8256</v>
      </c>
      <c r="D1375" s="59">
        <v>21</v>
      </c>
      <c r="E1375" s="59">
        <v>121.5</v>
      </c>
      <c r="F1375" s="59">
        <v>96.2</v>
      </c>
      <c r="G1375" s="62">
        <v>0</v>
      </c>
      <c r="H1375" s="59">
        <v>0</v>
      </c>
      <c r="I1375" s="59">
        <v>80</v>
      </c>
      <c r="J1375" s="60">
        <v>61514619</v>
      </c>
      <c r="K1375" s="21">
        <f t="shared" si="126"/>
        <v>0</v>
      </c>
      <c r="L1375" s="21">
        <f t="shared" si="127"/>
        <v>0</v>
      </c>
      <c r="M1375" s="21">
        <f t="shared" si="128"/>
        <v>0</v>
      </c>
      <c r="N1375" s="21">
        <f t="shared" si="129"/>
        <v>0</v>
      </c>
      <c r="O1375" s="21">
        <f t="shared" si="130"/>
        <v>0</v>
      </c>
      <c r="P1375" s="21">
        <f t="shared" si="131"/>
        <v>0</v>
      </c>
    </row>
    <row r="1376" spans="1:16">
      <c r="A1376" s="55">
        <v>25881</v>
      </c>
      <c r="B1376" s="55">
        <v>500</v>
      </c>
      <c r="C1376" s="55">
        <v>4100</v>
      </c>
      <c r="D1376" s="56">
        <v>21</v>
      </c>
      <c r="E1376" s="56">
        <v>94.2</v>
      </c>
      <c r="F1376" s="56">
        <v>96</v>
      </c>
      <c r="G1376" s="61">
        <v>0</v>
      </c>
      <c r="H1376" s="56">
        <v>-1</v>
      </c>
      <c r="I1376" s="56">
        <v>117.3</v>
      </c>
      <c r="J1376" s="57">
        <v>13135142</v>
      </c>
      <c r="K1376" s="21">
        <f t="shared" si="126"/>
        <v>0</v>
      </c>
      <c r="L1376" s="21">
        <f t="shared" si="127"/>
        <v>1</v>
      </c>
      <c r="M1376" s="21">
        <f t="shared" si="128"/>
        <v>0</v>
      </c>
      <c r="N1376" s="21">
        <f t="shared" si="129"/>
        <v>0</v>
      </c>
      <c r="O1376" s="21">
        <f t="shared" si="130"/>
        <v>1</v>
      </c>
      <c r="P1376" s="21">
        <f t="shared" si="131"/>
        <v>0</v>
      </c>
    </row>
    <row r="1377" spans="1:16">
      <c r="A1377" s="55">
        <v>46029</v>
      </c>
      <c r="B1377" s="55">
        <v>170</v>
      </c>
      <c r="C1377" s="55">
        <v>6429</v>
      </c>
      <c r="D1377" s="56">
        <v>21</v>
      </c>
      <c r="E1377" s="56">
        <v>121.6</v>
      </c>
      <c r="F1377" s="56">
        <v>96</v>
      </c>
      <c r="G1377" s="61">
        <v>0</v>
      </c>
      <c r="H1377" s="56">
        <v>-1</v>
      </c>
      <c r="I1377" s="56">
        <v>90</v>
      </c>
      <c r="J1377" s="57">
        <v>28006632</v>
      </c>
      <c r="K1377" s="21">
        <f t="shared" si="126"/>
        <v>0</v>
      </c>
      <c r="L1377" s="21">
        <f t="shared" si="127"/>
        <v>1</v>
      </c>
      <c r="M1377" s="21">
        <f t="shared" si="128"/>
        <v>0</v>
      </c>
      <c r="N1377" s="21">
        <f t="shared" si="129"/>
        <v>0</v>
      </c>
      <c r="O1377" s="21">
        <f t="shared" si="130"/>
        <v>1</v>
      </c>
      <c r="P1377" s="21">
        <f t="shared" si="131"/>
        <v>0</v>
      </c>
    </row>
    <row r="1378" spans="1:16">
      <c r="A1378" s="55">
        <v>20798</v>
      </c>
      <c r="B1378" s="55">
        <v>900</v>
      </c>
      <c r="C1378" s="55">
        <v>7160</v>
      </c>
      <c r="D1378" s="56">
        <v>21</v>
      </c>
      <c r="E1378" s="56">
        <v>71.3</v>
      </c>
      <c r="F1378" s="56">
        <v>96</v>
      </c>
      <c r="G1378" s="61">
        <v>0</v>
      </c>
      <c r="H1378" s="56">
        <v>0</v>
      </c>
      <c r="I1378" s="56">
        <v>84</v>
      </c>
      <c r="J1378" s="57">
        <v>18033801</v>
      </c>
      <c r="K1378" s="21">
        <f t="shared" si="126"/>
        <v>0</v>
      </c>
      <c r="L1378" s="21">
        <f t="shared" si="127"/>
        <v>0</v>
      </c>
      <c r="M1378" s="21">
        <f t="shared" si="128"/>
        <v>0</v>
      </c>
      <c r="N1378" s="21">
        <f t="shared" si="129"/>
        <v>0</v>
      </c>
      <c r="O1378" s="21">
        <f t="shared" si="130"/>
        <v>0</v>
      </c>
      <c r="P1378" s="21">
        <f t="shared" si="131"/>
        <v>0</v>
      </c>
    </row>
    <row r="1379" spans="1:16">
      <c r="A1379" s="55">
        <v>59983</v>
      </c>
      <c r="B1379" s="55">
        <v>199</v>
      </c>
      <c r="C1379" s="55">
        <v>658</v>
      </c>
      <c r="D1379" s="56">
        <v>21</v>
      </c>
      <c r="E1379" s="56">
        <v>76.2</v>
      </c>
      <c r="F1379" s="56">
        <v>95.8</v>
      </c>
      <c r="G1379" s="61">
        <v>0</v>
      </c>
      <c r="H1379" s="56">
        <v>-1</v>
      </c>
      <c r="I1379" s="56">
        <v>90.4</v>
      </c>
      <c r="J1379" s="57">
        <v>18653907</v>
      </c>
      <c r="K1379" s="21">
        <f t="shared" si="126"/>
        <v>0</v>
      </c>
      <c r="L1379" s="21">
        <f t="shared" si="127"/>
        <v>1</v>
      </c>
      <c r="M1379" s="21">
        <f t="shared" si="128"/>
        <v>0</v>
      </c>
      <c r="N1379" s="21">
        <f t="shared" si="129"/>
        <v>0</v>
      </c>
      <c r="O1379" s="21">
        <f t="shared" si="130"/>
        <v>1</v>
      </c>
      <c r="P1379" s="21">
        <f t="shared" si="131"/>
        <v>0</v>
      </c>
    </row>
    <row r="1380" spans="1:16">
      <c r="A1380" s="58">
        <v>45349</v>
      </c>
      <c r="B1380" s="58">
        <v>200</v>
      </c>
      <c r="C1380" s="58">
        <v>1692</v>
      </c>
      <c r="D1380" s="59">
        <v>21</v>
      </c>
      <c r="E1380" s="59">
        <v>66.2</v>
      </c>
      <c r="F1380" s="59">
        <v>95.6</v>
      </c>
      <c r="G1380" s="62">
        <v>0</v>
      </c>
      <c r="H1380" s="59">
        <v>0</v>
      </c>
      <c r="I1380" s="59">
        <v>73.3</v>
      </c>
      <c r="J1380" s="60">
        <v>83756314</v>
      </c>
      <c r="K1380" s="21">
        <f t="shared" si="126"/>
        <v>0</v>
      </c>
      <c r="L1380" s="21">
        <f t="shared" si="127"/>
        <v>0</v>
      </c>
      <c r="M1380" s="21">
        <f t="shared" si="128"/>
        <v>0</v>
      </c>
      <c r="N1380" s="21">
        <f t="shared" si="129"/>
        <v>0</v>
      </c>
      <c r="O1380" s="21">
        <f t="shared" si="130"/>
        <v>0</v>
      </c>
      <c r="P1380" s="21">
        <f t="shared" si="131"/>
        <v>0</v>
      </c>
    </row>
    <row r="1381" spans="1:16">
      <c r="A1381" s="58">
        <v>725</v>
      </c>
      <c r="B1381" s="58">
        <v>200</v>
      </c>
      <c r="C1381" s="58">
        <v>5404</v>
      </c>
      <c r="D1381" s="59">
        <v>23</v>
      </c>
      <c r="E1381" s="59">
        <v>109.8</v>
      </c>
      <c r="F1381" s="59">
        <v>95.5</v>
      </c>
      <c r="G1381" s="62">
        <v>0</v>
      </c>
      <c r="H1381" s="59">
        <v>0</v>
      </c>
      <c r="I1381" s="59">
        <v>102.1</v>
      </c>
      <c r="J1381" s="60">
        <v>80052251</v>
      </c>
      <c r="K1381" s="21">
        <f t="shared" si="126"/>
        <v>0</v>
      </c>
      <c r="L1381" s="21">
        <f t="shared" si="127"/>
        <v>0</v>
      </c>
      <c r="M1381" s="21">
        <f t="shared" si="128"/>
        <v>0</v>
      </c>
      <c r="N1381" s="21">
        <f t="shared" si="129"/>
        <v>0</v>
      </c>
      <c r="O1381" s="21">
        <f t="shared" si="130"/>
        <v>0</v>
      </c>
      <c r="P1381" s="21">
        <f t="shared" si="131"/>
        <v>0</v>
      </c>
    </row>
    <row r="1382" spans="1:16">
      <c r="A1382" s="55">
        <v>21622</v>
      </c>
      <c r="B1382" s="55">
        <v>164</v>
      </c>
      <c r="C1382" s="55">
        <v>1822</v>
      </c>
      <c r="D1382" s="56">
        <v>21</v>
      </c>
      <c r="E1382" s="56">
        <v>103.3</v>
      </c>
      <c r="F1382" s="56">
        <v>95.5</v>
      </c>
      <c r="G1382" s="61">
        <v>0</v>
      </c>
      <c r="H1382" s="56">
        <v>0</v>
      </c>
      <c r="I1382" s="56">
        <v>86.2</v>
      </c>
      <c r="J1382" s="57">
        <v>27611362</v>
      </c>
      <c r="K1382" s="21">
        <f t="shared" si="126"/>
        <v>0</v>
      </c>
      <c r="L1382" s="21">
        <f t="shared" si="127"/>
        <v>0</v>
      </c>
      <c r="M1382" s="21">
        <f t="shared" si="128"/>
        <v>0</v>
      </c>
      <c r="N1382" s="21">
        <f t="shared" si="129"/>
        <v>0</v>
      </c>
      <c r="O1382" s="21">
        <f t="shared" si="130"/>
        <v>0</v>
      </c>
      <c r="P1382" s="21">
        <f t="shared" si="131"/>
        <v>0</v>
      </c>
    </row>
    <row r="1383" spans="1:16">
      <c r="A1383" s="55">
        <v>28412</v>
      </c>
      <c r="B1383" s="55">
        <v>170</v>
      </c>
      <c r="C1383" s="55">
        <v>8180</v>
      </c>
      <c r="D1383" s="56">
        <v>21</v>
      </c>
      <c r="E1383" s="56">
        <v>101</v>
      </c>
      <c r="F1383" s="56">
        <v>95.5</v>
      </c>
      <c r="G1383" s="61">
        <v>0</v>
      </c>
      <c r="H1383" s="56">
        <v>0</v>
      </c>
      <c r="I1383" s="56">
        <v>82</v>
      </c>
      <c r="J1383" s="57">
        <v>60257116</v>
      </c>
      <c r="K1383" s="21">
        <f t="shared" si="126"/>
        <v>0</v>
      </c>
      <c r="L1383" s="21">
        <f t="shared" si="127"/>
        <v>0</v>
      </c>
      <c r="M1383" s="21">
        <f t="shared" si="128"/>
        <v>0</v>
      </c>
      <c r="N1383" s="21">
        <f t="shared" si="129"/>
        <v>0</v>
      </c>
      <c r="O1383" s="21">
        <f t="shared" si="130"/>
        <v>0</v>
      </c>
      <c r="P1383" s="21">
        <f t="shared" si="131"/>
        <v>0</v>
      </c>
    </row>
    <row r="1384" spans="1:16">
      <c r="A1384" s="58">
        <v>29784</v>
      </c>
      <c r="B1384" s="58">
        <v>199</v>
      </c>
      <c r="C1384" s="58">
        <v>3145</v>
      </c>
      <c r="D1384" s="59">
        <v>21</v>
      </c>
      <c r="E1384" s="59">
        <v>108.5</v>
      </c>
      <c r="F1384" s="59">
        <v>94.9</v>
      </c>
      <c r="G1384" s="62">
        <v>-127317</v>
      </c>
      <c r="H1384" s="59">
        <v>1</v>
      </c>
      <c r="I1384" s="59">
        <v>90.2</v>
      </c>
      <c r="J1384" s="60">
        <v>25854993</v>
      </c>
      <c r="K1384" s="21">
        <f t="shared" si="126"/>
        <v>-127317</v>
      </c>
      <c r="L1384" s="21">
        <f t="shared" si="127"/>
        <v>0</v>
      </c>
      <c r="M1384" s="21">
        <f t="shared" si="128"/>
        <v>1</v>
      </c>
      <c r="N1384" s="21">
        <f t="shared" si="129"/>
        <v>0</v>
      </c>
      <c r="O1384" s="21">
        <f t="shared" si="130"/>
        <v>0</v>
      </c>
      <c r="P1384" s="21">
        <f t="shared" si="131"/>
        <v>1</v>
      </c>
    </row>
    <row r="1385" spans="1:16">
      <c r="A1385" s="58">
        <v>18582</v>
      </c>
      <c r="B1385" s="58">
        <v>175</v>
      </c>
      <c r="C1385" s="58">
        <v>1120</v>
      </c>
      <c r="D1385" s="59">
        <v>21</v>
      </c>
      <c r="E1385" s="59">
        <v>80.2</v>
      </c>
      <c r="F1385" s="59">
        <v>94.7</v>
      </c>
      <c r="G1385" s="62">
        <v>0</v>
      </c>
      <c r="H1385" s="59">
        <v>-2</v>
      </c>
      <c r="I1385" s="59">
        <v>85.3</v>
      </c>
      <c r="J1385" s="60">
        <v>18879972</v>
      </c>
      <c r="K1385" s="21">
        <f t="shared" si="126"/>
        <v>0</v>
      </c>
      <c r="L1385" s="21">
        <f t="shared" si="127"/>
        <v>0</v>
      </c>
      <c r="M1385" s="21">
        <f t="shared" si="128"/>
        <v>0</v>
      </c>
      <c r="N1385" s="21">
        <f t="shared" si="129"/>
        <v>0</v>
      </c>
      <c r="O1385" s="21">
        <f t="shared" si="130"/>
        <v>0</v>
      </c>
      <c r="P1385" s="21">
        <f t="shared" si="131"/>
        <v>0</v>
      </c>
    </row>
    <row r="1386" spans="1:16">
      <c r="A1386" s="55">
        <v>29720</v>
      </c>
      <c r="B1386" s="55">
        <v>200</v>
      </c>
      <c r="C1386" s="55">
        <v>4239</v>
      </c>
      <c r="D1386" s="56">
        <v>23</v>
      </c>
      <c r="E1386" s="56">
        <v>150.19999999999999</v>
      </c>
      <c r="F1386" s="56">
        <v>94.6</v>
      </c>
      <c r="G1386" s="61">
        <v>0</v>
      </c>
      <c r="H1386" s="56">
        <v>0</v>
      </c>
      <c r="I1386" s="56">
        <v>94.6</v>
      </c>
      <c r="J1386" s="57">
        <v>29669074</v>
      </c>
      <c r="K1386" s="21">
        <f t="shared" si="126"/>
        <v>0</v>
      </c>
      <c r="L1386" s="21">
        <f t="shared" si="127"/>
        <v>0</v>
      </c>
      <c r="M1386" s="21">
        <f t="shared" si="128"/>
        <v>0</v>
      </c>
      <c r="N1386" s="21">
        <f t="shared" si="129"/>
        <v>0</v>
      </c>
      <c r="O1386" s="21">
        <f t="shared" si="130"/>
        <v>0</v>
      </c>
      <c r="P1386" s="21">
        <f t="shared" si="131"/>
        <v>0</v>
      </c>
    </row>
    <row r="1387" spans="1:16">
      <c r="A1387" s="55">
        <v>42658</v>
      </c>
      <c r="B1387" s="55">
        <v>200</v>
      </c>
      <c r="C1387" s="55">
        <v>6367</v>
      </c>
      <c r="D1387" s="56">
        <v>23</v>
      </c>
      <c r="E1387" s="56">
        <v>146.4</v>
      </c>
      <c r="F1387" s="56">
        <v>94.6</v>
      </c>
      <c r="G1387" s="61">
        <v>0</v>
      </c>
      <c r="H1387" s="56">
        <v>0</v>
      </c>
      <c r="I1387" s="56">
        <v>84.1</v>
      </c>
      <c r="J1387" s="57">
        <v>16209783</v>
      </c>
      <c r="K1387" s="21">
        <f t="shared" si="126"/>
        <v>0</v>
      </c>
      <c r="L1387" s="21">
        <f t="shared" si="127"/>
        <v>0</v>
      </c>
      <c r="M1387" s="21">
        <f t="shared" si="128"/>
        <v>0</v>
      </c>
      <c r="N1387" s="21">
        <f t="shared" si="129"/>
        <v>0</v>
      </c>
      <c r="O1387" s="21">
        <f t="shared" si="130"/>
        <v>0</v>
      </c>
      <c r="P1387" s="21">
        <f t="shared" si="131"/>
        <v>0</v>
      </c>
    </row>
    <row r="1388" spans="1:16">
      <c r="A1388" s="55">
        <v>10381</v>
      </c>
      <c r="B1388" s="55">
        <v>350</v>
      </c>
      <c r="C1388" s="55">
        <v>1122</v>
      </c>
      <c r="D1388" s="56">
        <v>21</v>
      </c>
      <c r="E1388" s="56">
        <v>91.2</v>
      </c>
      <c r="F1388" s="56">
        <v>94.5</v>
      </c>
      <c r="G1388" s="61">
        <v>0</v>
      </c>
      <c r="H1388" s="56">
        <v>0</v>
      </c>
      <c r="I1388" s="56">
        <v>0</v>
      </c>
      <c r="J1388" s="57">
        <v>71721310</v>
      </c>
      <c r="K1388" s="21">
        <f t="shared" si="126"/>
        <v>0</v>
      </c>
      <c r="L1388" s="21">
        <f t="shared" si="127"/>
        <v>0</v>
      </c>
      <c r="M1388" s="21">
        <f t="shared" si="128"/>
        <v>0</v>
      </c>
      <c r="N1388" s="21">
        <f t="shared" si="129"/>
        <v>0</v>
      </c>
      <c r="O1388" s="21">
        <f t="shared" si="130"/>
        <v>0</v>
      </c>
      <c r="P1388" s="21">
        <f t="shared" si="131"/>
        <v>0</v>
      </c>
    </row>
    <row r="1389" spans="1:16">
      <c r="A1389" s="55">
        <v>47190</v>
      </c>
      <c r="B1389" s="55">
        <v>900</v>
      </c>
      <c r="C1389" s="55">
        <v>8362</v>
      </c>
      <c r="D1389" s="56">
        <v>21</v>
      </c>
      <c r="E1389" s="56">
        <v>86</v>
      </c>
      <c r="F1389" s="56">
        <v>94.4</v>
      </c>
      <c r="G1389" s="61">
        <v>0</v>
      </c>
      <c r="H1389" s="56">
        <v>0</v>
      </c>
      <c r="I1389" s="56">
        <v>120.3</v>
      </c>
      <c r="J1389" s="57">
        <v>11991076</v>
      </c>
      <c r="K1389" s="21">
        <f t="shared" si="126"/>
        <v>0</v>
      </c>
      <c r="L1389" s="21">
        <f t="shared" si="127"/>
        <v>0</v>
      </c>
      <c r="M1389" s="21">
        <f t="shared" si="128"/>
        <v>0</v>
      </c>
      <c r="N1389" s="21">
        <f t="shared" si="129"/>
        <v>0</v>
      </c>
      <c r="O1389" s="21">
        <f t="shared" si="130"/>
        <v>0</v>
      </c>
      <c r="P1389" s="21">
        <f t="shared" si="131"/>
        <v>0</v>
      </c>
    </row>
    <row r="1390" spans="1:16">
      <c r="A1390" s="58">
        <v>27913</v>
      </c>
      <c r="B1390" s="58">
        <v>117</v>
      </c>
      <c r="C1390" s="58">
        <v>1974</v>
      </c>
      <c r="D1390" s="59">
        <v>21</v>
      </c>
      <c r="E1390" s="59">
        <v>64</v>
      </c>
      <c r="F1390" s="59">
        <v>94.1</v>
      </c>
      <c r="G1390" s="62">
        <v>0</v>
      </c>
      <c r="H1390" s="59">
        <v>-1</v>
      </c>
      <c r="I1390" s="59">
        <v>97</v>
      </c>
      <c r="J1390" s="60">
        <v>72273214</v>
      </c>
      <c r="K1390" s="21">
        <f t="shared" si="126"/>
        <v>0</v>
      </c>
      <c r="L1390" s="21">
        <f t="shared" si="127"/>
        <v>1</v>
      </c>
      <c r="M1390" s="21">
        <f t="shared" si="128"/>
        <v>0</v>
      </c>
      <c r="N1390" s="21">
        <f t="shared" si="129"/>
        <v>0</v>
      </c>
      <c r="O1390" s="21">
        <f t="shared" si="130"/>
        <v>1</v>
      </c>
      <c r="P1390" s="21">
        <f t="shared" si="131"/>
        <v>0</v>
      </c>
    </row>
    <row r="1391" spans="1:16">
      <c r="A1391" s="58">
        <v>42333</v>
      </c>
      <c r="B1391" s="58">
        <v>200</v>
      </c>
      <c r="C1391" s="58">
        <v>6387</v>
      </c>
      <c r="D1391" s="59">
        <v>23</v>
      </c>
      <c r="E1391" s="59">
        <v>118.6</v>
      </c>
      <c r="F1391" s="59">
        <v>94</v>
      </c>
      <c r="G1391" s="62">
        <v>0</v>
      </c>
      <c r="H1391" s="59">
        <v>0</v>
      </c>
      <c r="I1391" s="59">
        <v>101</v>
      </c>
      <c r="J1391" s="60">
        <v>10154189</v>
      </c>
      <c r="K1391" s="21">
        <f t="shared" si="126"/>
        <v>0</v>
      </c>
      <c r="L1391" s="21">
        <f t="shared" si="127"/>
        <v>0</v>
      </c>
      <c r="M1391" s="21">
        <f t="shared" si="128"/>
        <v>0</v>
      </c>
      <c r="N1391" s="21">
        <f t="shared" si="129"/>
        <v>0</v>
      </c>
      <c r="O1391" s="21">
        <f t="shared" si="130"/>
        <v>0</v>
      </c>
      <c r="P1391" s="21">
        <f t="shared" si="131"/>
        <v>0</v>
      </c>
    </row>
    <row r="1392" spans="1:16">
      <c r="A1392" s="58">
        <v>25463</v>
      </c>
      <c r="B1392" s="58">
        <v>200</v>
      </c>
      <c r="C1392" s="58">
        <v>4645</v>
      </c>
      <c r="D1392" s="59">
        <v>21</v>
      </c>
      <c r="E1392" s="59">
        <v>69.3</v>
      </c>
      <c r="F1392" s="59">
        <v>93.8</v>
      </c>
      <c r="G1392" s="62">
        <v>0</v>
      </c>
      <c r="H1392" s="59">
        <v>-1</v>
      </c>
      <c r="I1392" s="59">
        <v>83.8</v>
      </c>
      <c r="J1392" s="60">
        <v>27696384</v>
      </c>
      <c r="K1392" s="21">
        <f t="shared" si="126"/>
        <v>0</v>
      </c>
      <c r="L1392" s="21">
        <f t="shared" si="127"/>
        <v>1</v>
      </c>
      <c r="M1392" s="21">
        <f t="shared" si="128"/>
        <v>0</v>
      </c>
      <c r="N1392" s="21">
        <f t="shared" si="129"/>
        <v>0</v>
      </c>
      <c r="O1392" s="21">
        <f t="shared" si="130"/>
        <v>1</v>
      </c>
      <c r="P1392" s="21">
        <f t="shared" si="131"/>
        <v>0</v>
      </c>
    </row>
    <row r="1393" spans="1:16">
      <c r="A1393" s="58">
        <v>12938</v>
      </c>
      <c r="B1393" s="58">
        <v>200</v>
      </c>
      <c r="C1393" s="58">
        <v>3062</v>
      </c>
      <c r="D1393" s="59">
        <v>21</v>
      </c>
      <c r="E1393" s="59">
        <v>101.3</v>
      </c>
      <c r="F1393" s="59">
        <v>93.2</v>
      </c>
      <c r="G1393" s="62">
        <v>0</v>
      </c>
      <c r="H1393" s="59">
        <v>-1</v>
      </c>
      <c r="I1393" s="59">
        <v>96.4</v>
      </c>
      <c r="J1393" s="60">
        <v>65717719</v>
      </c>
      <c r="K1393" s="21">
        <f t="shared" si="126"/>
        <v>0</v>
      </c>
      <c r="L1393" s="21">
        <f t="shared" si="127"/>
        <v>1</v>
      </c>
      <c r="M1393" s="21">
        <f t="shared" si="128"/>
        <v>0</v>
      </c>
      <c r="N1393" s="21">
        <f t="shared" si="129"/>
        <v>0</v>
      </c>
      <c r="O1393" s="21">
        <f t="shared" si="130"/>
        <v>1</v>
      </c>
      <c r="P1393" s="21">
        <f t="shared" si="131"/>
        <v>0</v>
      </c>
    </row>
    <row r="1394" spans="1:16">
      <c r="A1394" s="55">
        <v>7771</v>
      </c>
      <c r="B1394" s="55">
        <v>175</v>
      </c>
      <c r="C1394" s="55">
        <v>5597</v>
      </c>
      <c r="D1394" s="56">
        <v>21</v>
      </c>
      <c r="E1394" s="56">
        <v>116.4</v>
      </c>
      <c r="F1394" s="56">
        <v>93</v>
      </c>
      <c r="G1394" s="61">
        <v>0</v>
      </c>
      <c r="H1394" s="56">
        <v>-1</v>
      </c>
      <c r="I1394" s="56">
        <v>56.7</v>
      </c>
      <c r="J1394" s="57">
        <v>72684028</v>
      </c>
      <c r="K1394" s="21">
        <f t="shared" si="126"/>
        <v>0</v>
      </c>
      <c r="L1394" s="21">
        <f t="shared" si="127"/>
        <v>1</v>
      </c>
      <c r="M1394" s="21">
        <f t="shared" si="128"/>
        <v>0</v>
      </c>
      <c r="N1394" s="21">
        <f t="shared" si="129"/>
        <v>0</v>
      </c>
      <c r="O1394" s="21">
        <f t="shared" si="130"/>
        <v>1</v>
      </c>
      <c r="P1394" s="21">
        <f t="shared" si="131"/>
        <v>0</v>
      </c>
    </row>
    <row r="1395" spans="1:16">
      <c r="A1395" s="58">
        <v>4371</v>
      </c>
      <c r="B1395" s="58">
        <v>199</v>
      </c>
      <c r="C1395" s="58">
        <v>4909</v>
      </c>
      <c r="D1395" s="59">
        <v>21</v>
      </c>
      <c r="E1395" s="59">
        <v>86.8</v>
      </c>
      <c r="F1395" s="59">
        <v>92.8</v>
      </c>
      <c r="G1395" s="62">
        <v>0</v>
      </c>
      <c r="H1395" s="59">
        <v>-1</v>
      </c>
      <c r="I1395" s="59">
        <v>89</v>
      </c>
      <c r="J1395" s="60">
        <v>16301086</v>
      </c>
      <c r="K1395" s="21">
        <f t="shared" si="126"/>
        <v>0</v>
      </c>
      <c r="L1395" s="21">
        <f t="shared" si="127"/>
        <v>1</v>
      </c>
      <c r="M1395" s="21">
        <f t="shared" si="128"/>
        <v>0</v>
      </c>
      <c r="N1395" s="21">
        <f t="shared" si="129"/>
        <v>0</v>
      </c>
      <c r="O1395" s="21">
        <f t="shared" si="130"/>
        <v>1</v>
      </c>
      <c r="P1395" s="21">
        <f t="shared" si="131"/>
        <v>0</v>
      </c>
    </row>
    <row r="1396" spans="1:16">
      <c r="A1396" s="55">
        <v>45350</v>
      </c>
      <c r="B1396" s="55">
        <v>164</v>
      </c>
      <c r="C1396" s="55">
        <v>1328</v>
      </c>
      <c r="D1396" s="56">
        <v>23</v>
      </c>
      <c r="E1396" s="56">
        <v>268.39999999999998</v>
      </c>
      <c r="F1396" s="56">
        <v>92.8</v>
      </c>
      <c r="G1396" s="61">
        <v>0</v>
      </c>
      <c r="H1396" s="56">
        <v>0</v>
      </c>
      <c r="I1396" s="56">
        <v>75.400000000000006</v>
      </c>
      <c r="J1396" s="57">
        <v>14571094</v>
      </c>
      <c r="K1396" s="21">
        <f t="shared" si="126"/>
        <v>0</v>
      </c>
      <c r="L1396" s="21">
        <f t="shared" si="127"/>
        <v>0</v>
      </c>
      <c r="M1396" s="21">
        <f t="shared" si="128"/>
        <v>0</v>
      </c>
      <c r="N1396" s="21">
        <f t="shared" si="129"/>
        <v>0</v>
      </c>
      <c r="O1396" s="21">
        <f t="shared" si="130"/>
        <v>0</v>
      </c>
      <c r="P1396" s="21">
        <f t="shared" si="131"/>
        <v>0</v>
      </c>
    </row>
    <row r="1397" spans="1:16">
      <c r="A1397" s="58">
        <v>1474</v>
      </c>
      <c r="B1397" s="58">
        <v>700</v>
      </c>
      <c r="C1397" s="58">
        <v>3434</v>
      </c>
      <c r="D1397" s="59">
        <v>21</v>
      </c>
      <c r="E1397" s="59">
        <v>95</v>
      </c>
      <c r="F1397" s="59">
        <v>92.8</v>
      </c>
      <c r="G1397" s="62">
        <v>0</v>
      </c>
      <c r="H1397" s="59">
        <v>1</v>
      </c>
      <c r="I1397" s="59">
        <v>100</v>
      </c>
      <c r="J1397" s="60">
        <v>75137559</v>
      </c>
      <c r="K1397" s="21">
        <f t="shared" si="126"/>
        <v>0</v>
      </c>
      <c r="L1397" s="21">
        <f t="shared" si="127"/>
        <v>0</v>
      </c>
      <c r="M1397" s="21">
        <f t="shared" si="128"/>
        <v>0</v>
      </c>
      <c r="N1397" s="21">
        <f t="shared" si="129"/>
        <v>0</v>
      </c>
      <c r="O1397" s="21">
        <f t="shared" si="130"/>
        <v>0</v>
      </c>
      <c r="P1397" s="21">
        <f t="shared" si="131"/>
        <v>0</v>
      </c>
    </row>
    <row r="1398" spans="1:16">
      <c r="A1398" s="55">
        <v>49121</v>
      </c>
      <c r="B1398" s="55">
        <v>129</v>
      </c>
      <c r="C1398" s="55">
        <v>2268</v>
      </c>
      <c r="D1398" s="56">
        <v>23</v>
      </c>
      <c r="E1398" s="56">
        <v>127.3</v>
      </c>
      <c r="F1398" s="56">
        <v>92.7</v>
      </c>
      <c r="G1398" s="61">
        <v>0</v>
      </c>
      <c r="H1398" s="56">
        <v>0</v>
      </c>
      <c r="I1398" s="56">
        <v>82.1</v>
      </c>
      <c r="J1398" s="57">
        <v>10557186</v>
      </c>
      <c r="K1398" s="21">
        <f t="shared" si="126"/>
        <v>0</v>
      </c>
      <c r="L1398" s="21">
        <f t="shared" si="127"/>
        <v>0</v>
      </c>
      <c r="M1398" s="21">
        <f t="shared" si="128"/>
        <v>0</v>
      </c>
      <c r="N1398" s="21">
        <f t="shared" si="129"/>
        <v>0</v>
      </c>
      <c r="O1398" s="21">
        <f t="shared" si="130"/>
        <v>0</v>
      </c>
      <c r="P1398" s="21">
        <f t="shared" si="131"/>
        <v>0</v>
      </c>
    </row>
    <row r="1399" spans="1:16">
      <c r="A1399" s="58">
        <v>6086</v>
      </c>
      <c r="B1399" s="58">
        <v>170</v>
      </c>
      <c r="C1399" s="58">
        <v>8233</v>
      </c>
      <c r="D1399" s="59">
        <v>21</v>
      </c>
      <c r="E1399" s="59">
        <v>90</v>
      </c>
      <c r="F1399" s="59">
        <v>92.4</v>
      </c>
      <c r="G1399" s="62">
        <v>0</v>
      </c>
      <c r="H1399" s="59">
        <v>-1</v>
      </c>
      <c r="I1399" s="59">
        <v>0</v>
      </c>
      <c r="J1399" s="60">
        <v>11076149</v>
      </c>
      <c r="K1399" s="21">
        <f t="shared" si="126"/>
        <v>0</v>
      </c>
      <c r="L1399" s="21">
        <f t="shared" si="127"/>
        <v>1</v>
      </c>
      <c r="M1399" s="21">
        <f t="shared" si="128"/>
        <v>0</v>
      </c>
      <c r="N1399" s="21">
        <f t="shared" si="129"/>
        <v>0</v>
      </c>
      <c r="O1399" s="21">
        <f t="shared" si="130"/>
        <v>1</v>
      </c>
      <c r="P1399" s="21">
        <f t="shared" si="131"/>
        <v>0</v>
      </c>
    </row>
    <row r="1400" spans="1:16">
      <c r="A1400" s="55">
        <v>23071</v>
      </c>
      <c r="B1400" s="55">
        <v>170</v>
      </c>
      <c r="C1400" s="55">
        <v>2898</v>
      </c>
      <c r="D1400" s="56">
        <v>23</v>
      </c>
      <c r="E1400" s="56">
        <v>128.19999999999999</v>
      </c>
      <c r="F1400" s="56">
        <v>92.4</v>
      </c>
      <c r="G1400" s="61">
        <v>0</v>
      </c>
      <c r="H1400" s="56">
        <v>0</v>
      </c>
      <c r="I1400" s="56">
        <v>0</v>
      </c>
      <c r="J1400" s="57">
        <v>21423742</v>
      </c>
      <c r="K1400" s="21">
        <f t="shared" si="126"/>
        <v>0</v>
      </c>
      <c r="L1400" s="21">
        <f t="shared" si="127"/>
        <v>0</v>
      </c>
      <c r="M1400" s="21">
        <f t="shared" si="128"/>
        <v>0</v>
      </c>
      <c r="N1400" s="21">
        <f t="shared" si="129"/>
        <v>0</v>
      </c>
      <c r="O1400" s="21">
        <f t="shared" si="130"/>
        <v>0</v>
      </c>
      <c r="P1400" s="21">
        <f t="shared" si="131"/>
        <v>0</v>
      </c>
    </row>
    <row r="1401" spans="1:16">
      <c r="A1401" s="55">
        <v>354</v>
      </c>
      <c r="B1401" s="55">
        <v>200</v>
      </c>
      <c r="C1401" s="55">
        <v>108</v>
      </c>
      <c r="D1401" s="56">
        <v>21</v>
      </c>
      <c r="E1401" s="56">
        <v>69.8</v>
      </c>
      <c r="F1401" s="56">
        <v>91.8</v>
      </c>
      <c r="G1401" s="61">
        <v>0</v>
      </c>
      <c r="H1401" s="56">
        <v>0</v>
      </c>
      <c r="I1401" s="56">
        <v>88.9</v>
      </c>
      <c r="J1401" s="57">
        <v>18768496</v>
      </c>
      <c r="K1401" s="21">
        <f t="shared" si="126"/>
        <v>0</v>
      </c>
      <c r="L1401" s="21">
        <f t="shared" si="127"/>
        <v>0</v>
      </c>
      <c r="M1401" s="21">
        <f t="shared" si="128"/>
        <v>0</v>
      </c>
      <c r="N1401" s="21">
        <f t="shared" si="129"/>
        <v>0</v>
      </c>
      <c r="O1401" s="21">
        <f t="shared" si="130"/>
        <v>0</v>
      </c>
      <c r="P1401" s="21">
        <f t="shared" si="131"/>
        <v>0</v>
      </c>
    </row>
    <row r="1402" spans="1:16">
      <c r="A1402" s="55">
        <v>31440</v>
      </c>
      <c r="B1402" s="55">
        <v>200</v>
      </c>
      <c r="C1402" s="55">
        <v>6302</v>
      </c>
      <c r="D1402" s="56">
        <v>21</v>
      </c>
      <c r="E1402" s="56">
        <v>80.8</v>
      </c>
      <c r="F1402" s="56">
        <v>91.7</v>
      </c>
      <c r="G1402" s="61">
        <v>0</v>
      </c>
      <c r="H1402" s="56">
        <v>1</v>
      </c>
      <c r="I1402" s="56">
        <v>41.6</v>
      </c>
      <c r="J1402" s="57">
        <v>79931551</v>
      </c>
      <c r="K1402" s="21">
        <f t="shared" si="126"/>
        <v>0</v>
      </c>
      <c r="L1402" s="21">
        <f t="shared" si="127"/>
        <v>0</v>
      </c>
      <c r="M1402" s="21">
        <f t="shared" si="128"/>
        <v>0</v>
      </c>
      <c r="N1402" s="21">
        <f t="shared" si="129"/>
        <v>0</v>
      </c>
      <c r="O1402" s="21">
        <f t="shared" si="130"/>
        <v>0</v>
      </c>
      <c r="P1402" s="21">
        <f t="shared" si="131"/>
        <v>0</v>
      </c>
    </row>
    <row r="1403" spans="1:16">
      <c r="A1403" s="55">
        <v>20197</v>
      </c>
      <c r="B1403" s="55">
        <v>129</v>
      </c>
      <c r="C1403" s="55">
        <v>9416</v>
      </c>
      <c r="D1403" s="56">
        <v>23</v>
      </c>
      <c r="E1403" s="56">
        <v>135.80000000000001</v>
      </c>
      <c r="F1403" s="56">
        <v>91</v>
      </c>
      <c r="G1403" s="61">
        <v>0</v>
      </c>
      <c r="H1403" s="56">
        <v>-1</v>
      </c>
      <c r="I1403" s="56">
        <v>85.5</v>
      </c>
      <c r="J1403" s="57">
        <v>26630177</v>
      </c>
      <c r="K1403" s="21">
        <f t="shared" si="126"/>
        <v>0</v>
      </c>
      <c r="L1403" s="21">
        <f t="shared" si="127"/>
        <v>1</v>
      </c>
      <c r="M1403" s="21">
        <f t="shared" si="128"/>
        <v>0</v>
      </c>
      <c r="N1403" s="21">
        <f t="shared" si="129"/>
        <v>0</v>
      </c>
      <c r="O1403" s="21">
        <f t="shared" si="130"/>
        <v>1</v>
      </c>
      <c r="P1403" s="21">
        <f t="shared" si="131"/>
        <v>0</v>
      </c>
    </row>
    <row r="1404" spans="1:16">
      <c r="A1404" s="55">
        <v>22282</v>
      </c>
      <c r="B1404" s="55">
        <v>130</v>
      </c>
      <c r="C1404" s="55">
        <v>1049</v>
      </c>
      <c r="D1404" s="56">
        <v>21</v>
      </c>
      <c r="E1404" s="56">
        <v>100.8</v>
      </c>
      <c r="F1404" s="56">
        <v>90.8</v>
      </c>
      <c r="G1404" s="61">
        <v>0</v>
      </c>
      <c r="H1404" s="56">
        <v>-1</v>
      </c>
      <c r="I1404" s="56">
        <v>70.8</v>
      </c>
      <c r="J1404" s="57">
        <v>26367670</v>
      </c>
      <c r="K1404" s="21">
        <f t="shared" si="126"/>
        <v>0</v>
      </c>
      <c r="L1404" s="21">
        <f t="shared" si="127"/>
        <v>1</v>
      </c>
      <c r="M1404" s="21">
        <f t="shared" si="128"/>
        <v>0</v>
      </c>
      <c r="N1404" s="21">
        <f t="shared" si="129"/>
        <v>0</v>
      </c>
      <c r="O1404" s="21">
        <f t="shared" si="130"/>
        <v>1</v>
      </c>
      <c r="P1404" s="21">
        <f t="shared" si="131"/>
        <v>0</v>
      </c>
    </row>
    <row r="1405" spans="1:16">
      <c r="A1405" s="58">
        <v>29849</v>
      </c>
      <c r="B1405" s="58">
        <v>143</v>
      </c>
      <c r="C1405" s="58">
        <v>1185</v>
      </c>
      <c r="D1405" s="59">
        <v>23</v>
      </c>
      <c r="E1405" s="59">
        <v>122.6</v>
      </c>
      <c r="F1405" s="59">
        <v>90.4</v>
      </c>
      <c r="G1405" s="62">
        <v>0</v>
      </c>
      <c r="H1405" s="59">
        <v>0</v>
      </c>
      <c r="I1405" s="59">
        <v>113.4</v>
      </c>
      <c r="J1405" s="60">
        <v>10166675</v>
      </c>
      <c r="K1405" s="21">
        <f t="shared" si="126"/>
        <v>0</v>
      </c>
      <c r="L1405" s="21">
        <f t="shared" si="127"/>
        <v>0</v>
      </c>
      <c r="M1405" s="21">
        <f t="shared" si="128"/>
        <v>0</v>
      </c>
      <c r="N1405" s="21">
        <f t="shared" si="129"/>
        <v>0</v>
      </c>
      <c r="O1405" s="21">
        <f t="shared" si="130"/>
        <v>0</v>
      </c>
      <c r="P1405" s="21">
        <f t="shared" si="131"/>
        <v>0</v>
      </c>
    </row>
    <row r="1406" spans="1:16">
      <c r="A1406" s="55">
        <v>15217</v>
      </c>
      <c r="B1406" s="55">
        <v>199</v>
      </c>
      <c r="C1406" s="55">
        <v>82</v>
      </c>
      <c r="D1406" s="56">
        <v>21</v>
      </c>
      <c r="E1406" s="56">
        <v>72.3</v>
      </c>
      <c r="F1406" s="56">
        <v>90.2</v>
      </c>
      <c r="G1406" s="61">
        <v>0</v>
      </c>
      <c r="H1406" s="56">
        <v>-1</v>
      </c>
      <c r="I1406" s="56">
        <v>65.599999999999994</v>
      </c>
      <c r="J1406" s="57">
        <v>13730490</v>
      </c>
      <c r="K1406" s="21">
        <f t="shared" si="126"/>
        <v>0</v>
      </c>
      <c r="L1406" s="21">
        <f t="shared" si="127"/>
        <v>1</v>
      </c>
      <c r="M1406" s="21">
        <f t="shared" si="128"/>
        <v>0</v>
      </c>
      <c r="N1406" s="21">
        <f t="shared" si="129"/>
        <v>0</v>
      </c>
      <c r="O1406" s="21">
        <f t="shared" si="130"/>
        <v>1</v>
      </c>
      <c r="P1406" s="21">
        <f t="shared" si="131"/>
        <v>0</v>
      </c>
    </row>
    <row r="1407" spans="1:16">
      <c r="A1407" s="55">
        <v>20213</v>
      </c>
      <c r="B1407" s="55">
        <v>164</v>
      </c>
      <c r="C1407" s="55">
        <v>1633</v>
      </c>
      <c r="D1407" s="56">
        <v>21</v>
      </c>
      <c r="E1407" s="56">
        <v>53.9</v>
      </c>
      <c r="F1407" s="56">
        <v>90.1</v>
      </c>
      <c r="G1407" s="61">
        <v>0</v>
      </c>
      <c r="H1407" s="56">
        <v>0</v>
      </c>
      <c r="I1407" s="56">
        <v>76.8</v>
      </c>
      <c r="J1407" s="57">
        <v>20869437</v>
      </c>
      <c r="K1407" s="21">
        <f t="shared" si="126"/>
        <v>0</v>
      </c>
      <c r="L1407" s="21">
        <f t="shared" si="127"/>
        <v>0</v>
      </c>
      <c r="M1407" s="21">
        <f t="shared" si="128"/>
        <v>0</v>
      </c>
      <c r="N1407" s="21">
        <f t="shared" si="129"/>
        <v>0</v>
      </c>
      <c r="O1407" s="21">
        <f t="shared" si="130"/>
        <v>0</v>
      </c>
      <c r="P1407" s="21">
        <f t="shared" si="131"/>
        <v>0</v>
      </c>
    </row>
    <row r="1408" spans="1:16">
      <c r="A1408" s="55">
        <v>18683</v>
      </c>
      <c r="B1408" s="55">
        <v>155</v>
      </c>
      <c r="C1408" s="55">
        <v>6819</v>
      </c>
      <c r="D1408" s="56">
        <v>21</v>
      </c>
      <c r="E1408" s="56">
        <v>61.4</v>
      </c>
      <c r="F1408" s="56">
        <v>90.1</v>
      </c>
      <c r="G1408" s="61">
        <v>-167160</v>
      </c>
      <c r="H1408" s="56">
        <v>1</v>
      </c>
      <c r="I1408" s="56">
        <v>75</v>
      </c>
      <c r="J1408" s="57">
        <v>13609179</v>
      </c>
      <c r="K1408" s="21">
        <f t="shared" si="126"/>
        <v>-167160</v>
      </c>
      <c r="L1408" s="21">
        <f t="shared" si="127"/>
        <v>0</v>
      </c>
      <c r="M1408" s="21">
        <f t="shared" si="128"/>
        <v>1</v>
      </c>
      <c r="N1408" s="21">
        <f t="shared" si="129"/>
        <v>0</v>
      </c>
      <c r="O1408" s="21">
        <f t="shared" si="130"/>
        <v>0</v>
      </c>
      <c r="P1408" s="21">
        <f t="shared" si="131"/>
        <v>1</v>
      </c>
    </row>
    <row r="1409" spans="1:16">
      <c r="A1409" s="58">
        <v>2781</v>
      </c>
      <c r="B1409" s="58">
        <v>500</v>
      </c>
      <c r="C1409" s="58">
        <v>1190</v>
      </c>
      <c r="D1409" s="59">
        <v>21</v>
      </c>
      <c r="E1409" s="59">
        <v>129.5</v>
      </c>
      <c r="F1409" s="59">
        <v>90</v>
      </c>
      <c r="G1409" s="62">
        <v>0</v>
      </c>
      <c r="H1409" s="59">
        <v>-1</v>
      </c>
      <c r="I1409" s="59">
        <v>91</v>
      </c>
      <c r="J1409" s="60">
        <v>31020301</v>
      </c>
      <c r="K1409" s="21">
        <f t="shared" si="126"/>
        <v>0</v>
      </c>
      <c r="L1409" s="21">
        <f t="shared" si="127"/>
        <v>1</v>
      </c>
      <c r="M1409" s="21">
        <f t="shared" si="128"/>
        <v>0</v>
      </c>
      <c r="N1409" s="21">
        <f t="shared" si="129"/>
        <v>0</v>
      </c>
      <c r="O1409" s="21">
        <f t="shared" si="130"/>
        <v>1</v>
      </c>
      <c r="P1409" s="21">
        <f t="shared" si="131"/>
        <v>0</v>
      </c>
    </row>
    <row r="1410" spans="1:16">
      <c r="A1410" s="55">
        <v>47133</v>
      </c>
      <c r="B1410" s="55">
        <v>900</v>
      </c>
      <c r="C1410" s="55">
        <v>8257</v>
      </c>
      <c r="D1410" s="56">
        <v>21</v>
      </c>
      <c r="E1410" s="56">
        <v>128.5</v>
      </c>
      <c r="F1410" s="56">
        <v>90</v>
      </c>
      <c r="G1410" s="61">
        <v>0</v>
      </c>
      <c r="H1410" s="56">
        <v>-1</v>
      </c>
      <c r="I1410" s="56">
        <v>64</v>
      </c>
      <c r="J1410" s="57">
        <v>10951135</v>
      </c>
      <c r="K1410" s="21">
        <f t="shared" si="126"/>
        <v>0</v>
      </c>
      <c r="L1410" s="21">
        <f t="shared" si="127"/>
        <v>1</v>
      </c>
      <c r="M1410" s="21">
        <f t="shared" si="128"/>
        <v>0</v>
      </c>
      <c r="N1410" s="21">
        <f t="shared" si="129"/>
        <v>0</v>
      </c>
      <c r="O1410" s="21">
        <f t="shared" si="130"/>
        <v>1</v>
      </c>
      <c r="P1410" s="21">
        <f t="shared" si="131"/>
        <v>0</v>
      </c>
    </row>
    <row r="1411" spans="1:16">
      <c r="A1411" s="55">
        <v>6680</v>
      </c>
      <c r="B1411" s="55">
        <v>117</v>
      </c>
      <c r="C1411" s="55">
        <v>9752</v>
      </c>
      <c r="D1411" s="56">
        <v>21</v>
      </c>
      <c r="E1411" s="56">
        <v>91.8</v>
      </c>
      <c r="F1411" s="56">
        <v>90</v>
      </c>
      <c r="G1411" s="61">
        <v>0</v>
      </c>
      <c r="H1411" s="56">
        <v>0</v>
      </c>
      <c r="I1411" s="56">
        <v>100</v>
      </c>
      <c r="J1411" s="57">
        <v>71751619</v>
      </c>
      <c r="K1411" s="21">
        <f t="shared" ref="K1411:K1474" si="132">G1411</f>
        <v>0</v>
      </c>
      <c r="L1411" s="21">
        <f t="shared" ref="L1411:L1474" si="133">IF(H1411=-1,1,0)</f>
        <v>0</v>
      </c>
      <c r="M1411" s="21">
        <f t="shared" ref="M1411:M1474" si="134">IF(G1411&lt;&gt;0,1,0)</f>
        <v>0</v>
      </c>
      <c r="N1411" s="21">
        <f t="shared" ref="N1411:N1474" si="135">IF(AND(L1411=1,M1411=1),1,0)</f>
        <v>0</v>
      </c>
      <c r="O1411" s="21">
        <f t="shared" ref="O1411:O1474" si="136">IF(AND(H1411=-1,G1411=0),1,0)</f>
        <v>0</v>
      </c>
      <c r="P1411" s="21">
        <f t="shared" ref="P1411:P1474" si="137">IF(AND(G1411&lt;&gt;0,H1411&lt;&gt;-1),1,0)</f>
        <v>0</v>
      </c>
    </row>
    <row r="1412" spans="1:16">
      <c r="A1412" s="55">
        <v>50812</v>
      </c>
      <c r="B1412" s="55">
        <v>250</v>
      </c>
      <c r="C1412" s="55">
        <v>8602</v>
      </c>
      <c r="D1412" s="56">
        <v>23</v>
      </c>
      <c r="E1412" s="56">
        <v>114</v>
      </c>
      <c r="F1412" s="56">
        <v>90</v>
      </c>
      <c r="G1412" s="61">
        <v>0</v>
      </c>
      <c r="H1412" s="56">
        <v>0</v>
      </c>
      <c r="I1412" s="56">
        <v>116</v>
      </c>
      <c r="J1412" s="57">
        <v>30063627</v>
      </c>
      <c r="K1412" s="21">
        <f t="shared" si="132"/>
        <v>0</v>
      </c>
      <c r="L1412" s="21">
        <f t="shared" si="133"/>
        <v>0</v>
      </c>
      <c r="M1412" s="21">
        <f t="shared" si="134"/>
        <v>0</v>
      </c>
      <c r="N1412" s="21">
        <f t="shared" si="135"/>
        <v>0</v>
      </c>
      <c r="O1412" s="21">
        <f t="shared" si="136"/>
        <v>0</v>
      </c>
      <c r="P1412" s="21">
        <f t="shared" si="137"/>
        <v>0</v>
      </c>
    </row>
    <row r="1413" spans="1:16">
      <c r="A1413" s="58">
        <v>47599</v>
      </c>
      <c r="B1413" s="58">
        <v>175</v>
      </c>
      <c r="C1413" s="58">
        <v>1897</v>
      </c>
      <c r="D1413" s="59">
        <v>21</v>
      </c>
      <c r="E1413" s="59">
        <v>100.8</v>
      </c>
      <c r="F1413" s="59">
        <v>89.9</v>
      </c>
      <c r="G1413" s="62">
        <v>0</v>
      </c>
      <c r="H1413" s="59">
        <v>-1</v>
      </c>
      <c r="I1413" s="59">
        <v>91.4</v>
      </c>
      <c r="J1413" s="60">
        <v>11483186</v>
      </c>
      <c r="K1413" s="21">
        <f t="shared" si="132"/>
        <v>0</v>
      </c>
      <c r="L1413" s="21">
        <f t="shared" si="133"/>
        <v>1</v>
      </c>
      <c r="M1413" s="21">
        <f t="shared" si="134"/>
        <v>0</v>
      </c>
      <c r="N1413" s="21">
        <f t="shared" si="135"/>
        <v>0</v>
      </c>
      <c r="O1413" s="21">
        <f t="shared" si="136"/>
        <v>1</v>
      </c>
      <c r="P1413" s="21">
        <f t="shared" si="137"/>
        <v>0</v>
      </c>
    </row>
    <row r="1414" spans="1:16">
      <c r="A1414" s="58">
        <v>25022</v>
      </c>
      <c r="B1414" s="58">
        <v>199</v>
      </c>
      <c r="C1414" s="58">
        <v>3541</v>
      </c>
      <c r="D1414" s="59">
        <v>21</v>
      </c>
      <c r="E1414" s="59">
        <v>93.2</v>
      </c>
      <c r="F1414" s="59">
        <v>89.9</v>
      </c>
      <c r="G1414" s="62">
        <v>-3200</v>
      </c>
      <c r="H1414" s="59">
        <v>0</v>
      </c>
      <c r="I1414" s="59">
        <v>86.5</v>
      </c>
      <c r="J1414" s="60">
        <v>28425090</v>
      </c>
      <c r="K1414" s="21">
        <f t="shared" si="132"/>
        <v>-3200</v>
      </c>
      <c r="L1414" s="21">
        <f t="shared" si="133"/>
        <v>0</v>
      </c>
      <c r="M1414" s="21">
        <f t="shared" si="134"/>
        <v>1</v>
      </c>
      <c r="N1414" s="21">
        <f t="shared" si="135"/>
        <v>0</v>
      </c>
      <c r="O1414" s="21">
        <f t="shared" si="136"/>
        <v>0</v>
      </c>
      <c r="P1414" s="21">
        <f t="shared" si="137"/>
        <v>1</v>
      </c>
    </row>
    <row r="1415" spans="1:16">
      <c r="A1415" s="55">
        <v>50702</v>
      </c>
      <c r="B1415" s="55">
        <v>350</v>
      </c>
      <c r="C1415" s="55">
        <v>3227</v>
      </c>
      <c r="D1415" s="56">
        <v>21</v>
      </c>
      <c r="E1415" s="56">
        <v>126.6</v>
      </c>
      <c r="F1415" s="56">
        <v>89.5</v>
      </c>
      <c r="G1415" s="61">
        <v>0</v>
      </c>
      <c r="H1415" s="56">
        <v>0</v>
      </c>
      <c r="I1415" s="56">
        <v>94.4</v>
      </c>
      <c r="J1415" s="57">
        <v>12679602</v>
      </c>
      <c r="K1415" s="21">
        <f t="shared" si="132"/>
        <v>0</v>
      </c>
      <c r="L1415" s="21">
        <f t="shared" si="133"/>
        <v>0</v>
      </c>
      <c r="M1415" s="21">
        <f t="shared" si="134"/>
        <v>0</v>
      </c>
      <c r="N1415" s="21">
        <f t="shared" si="135"/>
        <v>0</v>
      </c>
      <c r="O1415" s="21">
        <f t="shared" si="136"/>
        <v>0</v>
      </c>
      <c r="P1415" s="21">
        <f t="shared" si="137"/>
        <v>0</v>
      </c>
    </row>
    <row r="1416" spans="1:16">
      <c r="A1416" s="55">
        <v>14919</v>
      </c>
      <c r="B1416" s="55">
        <v>155</v>
      </c>
      <c r="C1416" s="55">
        <v>1024</v>
      </c>
      <c r="D1416" s="56">
        <v>23</v>
      </c>
      <c r="E1416" s="56">
        <v>126</v>
      </c>
      <c r="F1416" s="56">
        <v>88.9</v>
      </c>
      <c r="G1416" s="61">
        <v>0</v>
      </c>
      <c r="H1416" s="56">
        <v>-2</v>
      </c>
      <c r="I1416" s="56">
        <v>67.400000000000006</v>
      </c>
      <c r="J1416" s="57">
        <v>25641094</v>
      </c>
      <c r="K1416" s="21">
        <f t="shared" si="132"/>
        <v>0</v>
      </c>
      <c r="L1416" s="21">
        <f t="shared" si="133"/>
        <v>0</v>
      </c>
      <c r="M1416" s="21">
        <f t="shared" si="134"/>
        <v>0</v>
      </c>
      <c r="N1416" s="21">
        <f t="shared" si="135"/>
        <v>0</v>
      </c>
      <c r="O1416" s="21">
        <f t="shared" si="136"/>
        <v>0</v>
      </c>
      <c r="P1416" s="21">
        <f t="shared" si="137"/>
        <v>0</v>
      </c>
    </row>
    <row r="1417" spans="1:16">
      <c r="A1417" s="58">
        <v>41578</v>
      </c>
      <c r="B1417" s="58">
        <v>200</v>
      </c>
      <c r="C1417" s="58">
        <v>8296</v>
      </c>
      <c r="D1417" s="59">
        <v>21</v>
      </c>
      <c r="E1417" s="59">
        <v>96.5</v>
      </c>
      <c r="F1417" s="59">
        <v>88.5</v>
      </c>
      <c r="G1417" s="62">
        <v>0</v>
      </c>
      <c r="H1417" s="59">
        <v>-2</v>
      </c>
      <c r="I1417" s="59">
        <v>182</v>
      </c>
      <c r="J1417" s="60">
        <v>13374775</v>
      </c>
      <c r="K1417" s="21">
        <f t="shared" si="132"/>
        <v>0</v>
      </c>
      <c r="L1417" s="21">
        <f t="shared" si="133"/>
        <v>0</v>
      </c>
      <c r="M1417" s="21">
        <f t="shared" si="134"/>
        <v>0</v>
      </c>
      <c r="N1417" s="21">
        <f t="shared" si="135"/>
        <v>0</v>
      </c>
      <c r="O1417" s="21">
        <f t="shared" si="136"/>
        <v>0</v>
      </c>
      <c r="P1417" s="21">
        <f t="shared" si="137"/>
        <v>0</v>
      </c>
    </row>
    <row r="1418" spans="1:16">
      <c r="A1418" s="58">
        <v>47130</v>
      </c>
      <c r="B1418" s="58">
        <v>900</v>
      </c>
      <c r="C1418" s="58">
        <v>8254</v>
      </c>
      <c r="D1418" s="59">
        <v>21</v>
      </c>
      <c r="E1418" s="59">
        <v>48.6</v>
      </c>
      <c r="F1418" s="59">
        <v>88.2</v>
      </c>
      <c r="G1418" s="62">
        <v>-186509</v>
      </c>
      <c r="H1418" s="59">
        <v>1</v>
      </c>
      <c r="I1418" s="59">
        <v>14.4</v>
      </c>
      <c r="J1418" s="60">
        <v>85974416</v>
      </c>
      <c r="K1418" s="21">
        <f t="shared" si="132"/>
        <v>-186509</v>
      </c>
      <c r="L1418" s="21">
        <f t="shared" si="133"/>
        <v>0</v>
      </c>
      <c r="M1418" s="21">
        <f t="shared" si="134"/>
        <v>1</v>
      </c>
      <c r="N1418" s="21">
        <f t="shared" si="135"/>
        <v>0</v>
      </c>
      <c r="O1418" s="21">
        <f t="shared" si="136"/>
        <v>0</v>
      </c>
      <c r="P1418" s="21">
        <f t="shared" si="137"/>
        <v>1</v>
      </c>
    </row>
    <row r="1419" spans="1:16">
      <c r="A1419" s="58">
        <v>27076</v>
      </c>
      <c r="B1419" s="58">
        <v>900</v>
      </c>
      <c r="C1419" s="58">
        <v>1226</v>
      </c>
      <c r="D1419" s="59">
        <v>23</v>
      </c>
      <c r="E1419" s="59">
        <v>114.5</v>
      </c>
      <c r="F1419" s="59">
        <v>87.9</v>
      </c>
      <c r="G1419" s="62">
        <v>0</v>
      </c>
      <c r="H1419" s="59">
        <v>0</v>
      </c>
      <c r="I1419" s="59">
        <v>107</v>
      </c>
      <c r="J1419" s="60">
        <v>12265778</v>
      </c>
      <c r="K1419" s="21">
        <f t="shared" si="132"/>
        <v>0</v>
      </c>
      <c r="L1419" s="21">
        <f t="shared" si="133"/>
        <v>0</v>
      </c>
      <c r="M1419" s="21">
        <f t="shared" si="134"/>
        <v>0</v>
      </c>
      <c r="N1419" s="21">
        <f t="shared" si="135"/>
        <v>0</v>
      </c>
      <c r="O1419" s="21">
        <f t="shared" si="136"/>
        <v>0</v>
      </c>
      <c r="P1419" s="21">
        <f t="shared" si="137"/>
        <v>0</v>
      </c>
    </row>
    <row r="1420" spans="1:16">
      <c r="A1420" s="55">
        <v>35188</v>
      </c>
      <c r="B1420" s="55">
        <v>199</v>
      </c>
      <c r="C1420" s="55">
        <v>3405</v>
      </c>
      <c r="D1420" s="56">
        <v>23</v>
      </c>
      <c r="E1420" s="56">
        <v>101.6</v>
      </c>
      <c r="F1420" s="56">
        <v>87.6</v>
      </c>
      <c r="G1420" s="61">
        <v>0</v>
      </c>
      <c r="H1420" s="56">
        <v>-1</v>
      </c>
      <c r="I1420" s="56">
        <v>104.3</v>
      </c>
      <c r="J1420" s="57">
        <v>12327234</v>
      </c>
      <c r="K1420" s="21">
        <f t="shared" si="132"/>
        <v>0</v>
      </c>
      <c r="L1420" s="21">
        <f t="shared" si="133"/>
        <v>1</v>
      </c>
      <c r="M1420" s="21">
        <f t="shared" si="134"/>
        <v>0</v>
      </c>
      <c r="N1420" s="21">
        <f t="shared" si="135"/>
        <v>0</v>
      </c>
      <c r="O1420" s="21">
        <f t="shared" si="136"/>
        <v>1</v>
      </c>
      <c r="P1420" s="21">
        <f t="shared" si="137"/>
        <v>0</v>
      </c>
    </row>
    <row r="1421" spans="1:16">
      <c r="A1421" s="58">
        <v>24818</v>
      </c>
      <c r="B1421" s="58">
        <v>117</v>
      </c>
      <c r="C1421" s="58">
        <v>7388</v>
      </c>
      <c r="D1421" s="59">
        <v>21</v>
      </c>
      <c r="E1421" s="59">
        <v>100.3</v>
      </c>
      <c r="F1421" s="59">
        <v>87.4</v>
      </c>
      <c r="G1421" s="62">
        <v>0</v>
      </c>
      <c r="H1421" s="59">
        <v>1</v>
      </c>
      <c r="I1421" s="59">
        <v>88</v>
      </c>
      <c r="J1421" s="60">
        <v>93952251</v>
      </c>
      <c r="K1421" s="21">
        <f t="shared" si="132"/>
        <v>0</v>
      </c>
      <c r="L1421" s="21">
        <f t="shared" si="133"/>
        <v>0</v>
      </c>
      <c r="M1421" s="21">
        <f t="shared" si="134"/>
        <v>0</v>
      </c>
      <c r="N1421" s="21">
        <f t="shared" si="135"/>
        <v>0</v>
      </c>
      <c r="O1421" s="21">
        <f t="shared" si="136"/>
        <v>0</v>
      </c>
      <c r="P1421" s="21">
        <f t="shared" si="137"/>
        <v>0</v>
      </c>
    </row>
    <row r="1422" spans="1:16">
      <c r="A1422" s="58">
        <v>25747</v>
      </c>
      <c r="B1422" s="58">
        <v>164</v>
      </c>
      <c r="C1422" s="58">
        <v>2638</v>
      </c>
      <c r="D1422" s="59">
        <v>21</v>
      </c>
      <c r="E1422" s="59">
        <v>57.5</v>
      </c>
      <c r="F1422" s="59">
        <v>87</v>
      </c>
      <c r="G1422" s="62">
        <v>0</v>
      </c>
      <c r="H1422" s="59">
        <v>-2</v>
      </c>
      <c r="I1422" s="59">
        <v>84.8</v>
      </c>
      <c r="J1422" s="60">
        <v>25512766</v>
      </c>
      <c r="K1422" s="21">
        <f t="shared" si="132"/>
        <v>0</v>
      </c>
      <c r="L1422" s="21">
        <f t="shared" si="133"/>
        <v>0</v>
      </c>
      <c r="M1422" s="21">
        <f t="shared" si="134"/>
        <v>0</v>
      </c>
      <c r="N1422" s="21">
        <f t="shared" si="135"/>
        <v>0</v>
      </c>
      <c r="O1422" s="21">
        <f t="shared" si="136"/>
        <v>0</v>
      </c>
      <c r="P1422" s="21">
        <f t="shared" si="137"/>
        <v>0</v>
      </c>
    </row>
    <row r="1423" spans="1:16">
      <c r="A1423" s="55">
        <v>38185</v>
      </c>
      <c r="B1423" s="55">
        <v>155</v>
      </c>
      <c r="C1423" s="55">
        <v>3866</v>
      </c>
      <c r="D1423" s="56">
        <v>21</v>
      </c>
      <c r="E1423" s="56">
        <v>86.7</v>
      </c>
      <c r="F1423" s="56">
        <v>87</v>
      </c>
      <c r="G1423" s="61">
        <v>0</v>
      </c>
      <c r="H1423" s="56">
        <v>-1</v>
      </c>
      <c r="I1423" s="56">
        <v>92</v>
      </c>
      <c r="J1423" s="57">
        <v>30104420</v>
      </c>
      <c r="K1423" s="21">
        <f t="shared" si="132"/>
        <v>0</v>
      </c>
      <c r="L1423" s="21">
        <f t="shared" si="133"/>
        <v>1</v>
      </c>
      <c r="M1423" s="21">
        <f t="shared" si="134"/>
        <v>0</v>
      </c>
      <c r="N1423" s="21">
        <f t="shared" si="135"/>
        <v>0</v>
      </c>
      <c r="O1423" s="21">
        <f t="shared" si="136"/>
        <v>1</v>
      </c>
      <c r="P1423" s="21">
        <f t="shared" si="137"/>
        <v>0</v>
      </c>
    </row>
    <row r="1424" spans="1:16">
      <c r="A1424" s="58">
        <v>8644</v>
      </c>
      <c r="B1424" s="58">
        <v>175</v>
      </c>
      <c r="C1424" s="58">
        <v>5931</v>
      </c>
      <c r="D1424" s="59">
        <v>21</v>
      </c>
      <c r="E1424" s="59">
        <v>107.2</v>
      </c>
      <c r="F1424" s="59">
        <v>87</v>
      </c>
      <c r="G1424" s="62">
        <v>0</v>
      </c>
      <c r="H1424" s="59">
        <v>0</v>
      </c>
      <c r="I1424" s="59">
        <v>82</v>
      </c>
      <c r="J1424" s="60">
        <v>10066573</v>
      </c>
      <c r="K1424" s="21">
        <f t="shared" si="132"/>
        <v>0</v>
      </c>
      <c r="L1424" s="21">
        <f t="shared" si="133"/>
        <v>0</v>
      </c>
      <c r="M1424" s="21">
        <f t="shared" si="134"/>
        <v>0</v>
      </c>
      <c r="N1424" s="21">
        <f t="shared" si="135"/>
        <v>0</v>
      </c>
      <c r="O1424" s="21">
        <f t="shared" si="136"/>
        <v>0</v>
      </c>
      <c r="P1424" s="21">
        <f t="shared" si="137"/>
        <v>0</v>
      </c>
    </row>
    <row r="1425" spans="1:16">
      <c r="A1425" s="58">
        <v>21980</v>
      </c>
      <c r="B1425" s="58">
        <v>117</v>
      </c>
      <c r="C1425" s="58">
        <v>57</v>
      </c>
      <c r="D1425" s="59">
        <v>21</v>
      </c>
      <c r="E1425" s="59">
        <v>90.4</v>
      </c>
      <c r="F1425" s="59">
        <v>86.5</v>
      </c>
      <c r="G1425" s="62">
        <v>0</v>
      </c>
      <c r="H1425" s="59">
        <v>-1</v>
      </c>
      <c r="I1425" s="59">
        <v>93.1</v>
      </c>
      <c r="J1425" s="60">
        <v>98898050</v>
      </c>
      <c r="K1425" s="21">
        <f t="shared" si="132"/>
        <v>0</v>
      </c>
      <c r="L1425" s="21">
        <f t="shared" si="133"/>
        <v>1</v>
      </c>
      <c r="M1425" s="21">
        <f t="shared" si="134"/>
        <v>0</v>
      </c>
      <c r="N1425" s="21">
        <f t="shared" si="135"/>
        <v>0</v>
      </c>
      <c r="O1425" s="21">
        <f t="shared" si="136"/>
        <v>1</v>
      </c>
      <c r="P1425" s="21">
        <f t="shared" si="137"/>
        <v>0</v>
      </c>
    </row>
    <row r="1426" spans="1:16">
      <c r="A1426" s="55">
        <v>58188</v>
      </c>
      <c r="B1426" s="55">
        <v>199</v>
      </c>
      <c r="C1426" s="55">
        <v>3015</v>
      </c>
      <c r="D1426" s="56">
        <v>23</v>
      </c>
      <c r="E1426" s="56">
        <v>112.8</v>
      </c>
      <c r="F1426" s="56">
        <v>86.3</v>
      </c>
      <c r="G1426" s="61">
        <v>0</v>
      </c>
      <c r="H1426" s="56">
        <v>0</v>
      </c>
      <c r="I1426" s="56">
        <v>74.099999999999994</v>
      </c>
      <c r="J1426" s="57">
        <v>15324147</v>
      </c>
      <c r="K1426" s="21">
        <f t="shared" si="132"/>
        <v>0</v>
      </c>
      <c r="L1426" s="21">
        <f t="shared" si="133"/>
        <v>0</v>
      </c>
      <c r="M1426" s="21">
        <f t="shared" si="134"/>
        <v>0</v>
      </c>
      <c r="N1426" s="21">
        <f t="shared" si="135"/>
        <v>0</v>
      </c>
      <c r="O1426" s="21">
        <f t="shared" si="136"/>
        <v>0</v>
      </c>
      <c r="P1426" s="21">
        <f t="shared" si="137"/>
        <v>0</v>
      </c>
    </row>
    <row r="1427" spans="1:16">
      <c r="A1427" s="55">
        <v>2963</v>
      </c>
      <c r="B1427" s="55">
        <v>164</v>
      </c>
      <c r="C1427" s="55">
        <v>1638</v>
      </c>
      <c r="D1427" s="56">
        <v>21</v>
      </c>
      <c r="E1427" s="56">
        <v>76.099999999999994</v>
      </c>
      <c r="F1427" s="56">
        <v>86.2</v>
      </c>
      <c r="G1427" s="61">
        <v>0</v>
      </c>
      <c r="H1427" s="56">
        <v>-1</v>
      </c>
      <c r="I1427" s="56">
        <v>64.599999999999994</v>
      </c>
      <c r="J1427" s="57">
        <v>21962546</v>
      </c>
      <c r="K1427" s="21">
        <f t="shared" si="132"/>
        <v>0</v>
      </c>
      <c r="L1427" s="21">
        <f t="shared" si="133"/>
        <v>1</v>
      </c>
      <c r="M1427" s="21">
        <f t="shared" si="134"/>
        <v>0</v>
      </c>
      <c r="N1427" s="21">
        <f t="shared" si="135"/>
        <v>0</v>
      </c>
      <c r="O1427" s="21">
        <f t="shared" si="136"/>
        <v>1</v>
      </c>
      <c r="P1427" s="21">
        <f t="shared" si="137"/>
        <v>0</v>
      </c>
    </row>
    <row r="1428" spans="1:16">
      <c r="A1428" s="55">
        <v>38040</v>
      </c>
      <c r="B1428" s="55">
        <v>900</v>
      </c>
      <c r="C1428" s="55">
        <v>5759</v>
      </c>
      <c r="D1428" s="56">
        <v>21</v>
      </c>
      <c r="E1428" s="56">
        <v>93.8</v>
      </c>
      <c r="F1428" s="56">
        <v>86</v>
      </c>
      <c r="G1428" s="61">
        <v>0</v>
      </c>
      <c r="H1428" s="56">
        <v>0</v>
      </c>
      <c r="I1428" s="56">
        <v>51.7</v>
      </c>
      <c r="J1428" s="57">
        <v>19010694</v>
      </c>
      <c r="K1428" s="21">
        <f t="shared" si="132"/>
        <v>0</v>
      </c>
      <c r="L1428" s="21">
        <f t="shared" si="133"/>
        <v>0</v>
      </c>
      <c r="M1428" s="21">
        <f t="shared" si="134"/>
        <v>0</v>
      </c>
      <c r="N1428" s="21">
        <f t="shared" si="135"/>
        <v>0</v>
      </c>
      <c r="O1428" s="21">
        <f t="shared" si="136"/>
        <v>0</v>
      </c>
      <c r="P1428" s="21">
        <f t="shared" si="137"/>
        <v>0</v>
      </c>
    </row>
    <row r="1429" spans="1:16">
      <c r="A1429" s="58">
        <v>48448</v>
      </c>
      <c r="B1429" s="58">
        <v>129</v>
      </c>
      <c r="C1429" s="58">
        <v>2613</v>
      </c>
      <c r="D1429" s="59">
        <v>21</v>
      </c>
      <c r="E1429" s="59">
        <v>77.900000000000006</v>
      </c>
      <c r="F1429" s="59">
        <v>86</v>
      </c>
      <c r="G1429" s="62">
        <v>0</v>
      </c>
      <c r="H1429" s="59">
        <v>0</v>
      </c>
      <c r="I1429" s="59">
        <v>78.3</v>
      </c>
      <c r="J1429" s="60">
        <v>97925151</v>
      </c>
      <c r="K1429" s="21">
        <f t="shared" si="132"/>
        <v>0</v>
      </c>
      <c r="L1429" s="21">
        <f t="shared" si="133"/>
        <v>0</v>
      </c>
      <c r="M1429" s="21">
        <f t="shared" si="134"/>
        <v>0</v>
      </c>
      <c r="N1429" s="21">
        <f t="shared" si="135"/>
        <v>0</v>
      </c>
      <c r="O1429" s="21">
        <f t="shared" si="136"/>
        <v>0</v>
      </c>
      <c r="P1429" s="21">
        <f t="shared" si="137"/>
        <v>0</v>
      </c>
    </row>
    <row r="1430" spans="1:16">
      <c r="A1430" s="55">
        <v>794</v>
      </c>
      <c r="B1430" s="55">
        <v>200</v>
      </c>
      <c r="C1430" s="55">
        <v>4331</v>
      </c>
      <c r="D1430" s="56">
        <v>31</v>
      </c>
      <c r="E1430" s="56">
        <v>298</v>
      </c>
      <c r="F1430" s="56">
        <v>85.9</v>
      </c>
      <c r="G1430" s="61">
        <v>0</v>
      </c>
      <c r="H1430" s="56">
        <v>0</v>
      </c>
      <c r="I1430" s="56">
        <v>87.5</v>
      </c>
      <c r="J1430" s="57">
        <v>28192606</v>
      </c>
      <c r="K1430" s="21">
        <f t="shared" si="132"/>
        <v>0</v>
      </c>
      <c r="L1430" s="21">
        <f t="shared" si="133"/>
        <v>0</v>
      </c>
      <c r="M1430" s="21">
        <f t="shared" si="134"/>
        <v>0</v>
      </c>
      <c r="N1430" s="21">
        <f t="shared" si="135"/>
        <v>0</v>
      </c>
      <c r="O1430" s="21">
        <f t="shared" si="136"/>
        <v>0</v>
      </c>
      <c r="P1430" s="21">
        <f t="shared" si="137"/>
        <v>0</v>
      </c>
    </row>
    <row r="1431" spans="1:16">
      <c r="A1431" s="55">
        <v>39848</v>
      </c>
      <c r="B1431" s="55">
        <v>140</v>
      </c>
      <c r="C1431" s="55">
        <v>2129</v>
      </c>
      <c r="D1431" s="56">
        <v>21</v>
      </c>
      <c r="E1431" s="56">
        <v>84.5</v>
      </c>
      <c r="F1431" s="56">
        <v>85.7</v>
      </c>
      <c r="G1431" s="61">
        <v>0</v>
      </c>
      <c r="H1431" s="56">
        <v>0</v>
      </c>
      <c r="I1431" s="56">
        <v>88.3</v>
      </c>
      <c r="J1431" s="57">
        <v>30305353</v>
      </c>
      <c r="K1431" s="21">
        <f t="shared" si="132"/>
        <v>0</v>
      </c>
      <c r="L1431" s="21">
        <f t="shared" si="133"/>
        <v>0</v>
      </c>
      <c r="M1431" s="21">
        <f t="shared" si="134"/>
        <v>0</v>
      </c>
      <c r="N1431" s="21">
        <f t="shared" si="135"/>
        <v>0</v>
      </c>
      <c r="O1431" s="21">
        <f t="shared" si="136"/>
        <v>0</v>
      </c>
      <c r="P1431" s="21">
        <f t="shared" si="137"/>
        <v>0</v>
      </c>
    </row>
    <row r="1432" spans="1:16">
      <c r="A1432" s="55">
        <v>56679</v>
      </c>
      <c r="B1432" s="55">
        <v>199</v>
      </c>
      <c r="C1432" s="55">
        <v>3946</v>
      </c>
      <c r="D1432" s="56">
        <v>23</v>
      </c>
      <c r="E1432" s="56">
        <v>103.3</v>
      </c>
      <c r="F1432" s="56">
        <v>85.6</v>
      </c>
      <c r="G1432" s="61">
        <v>0</v>
      </c>
      <c r="H1432" s="56">
        <v>-1</v>
      </c>
      <c r="I1432" s="56">
        <v>79.400000000000006</v>
      </c>
      <c r="J1432" s="57">
        <v>13049106</v>
      </c>
      <c r="K1432" s="21">
        <f t="shared" si="132"/>
        <v>0</v>
      </c>
      <c r="L1432" s="21">
        <f t="shared" si="133"/>
        <v>1</v>
      </c>
      <c r="M1432" s="21">
        <f t="shared" si="134"/>
        <v>0</v>
      </c>
      <c r="N1432" s="21">
        <f t="shared" si="135"/>
        <v>0</v>
      </c>
      <c r="O1432" s="21">
        <f t="shared" si="136"/>
        <v>1</v>
      </c>
      <c r="P1432" s="21">
        <f t="shared" si="137"/>
        <v>0</v>
      </c>
    </row>
    <row r="1433" spans="1:16">
      <c r="A1433" s="55">
        <v>39063</v>
      </c>
      <c r="B1433" s="55">
        <v>155</v>
      </c>
      <c r="C1433" s="55">
        <v>6601</v>
      </c>
      <c r="D1433" s="56">
        <v>21</v>
      </c>
      <c r="E1433" s="56">
        <v>87.3</v>
      </c>
      <c r="F1433" s="56">
        <v>85.1</v>
      </c>
      <c r="G1433" s="61">
        <v>0</v>
      </c>
      <c r="H1433" s="56">
        <v>-1</v>
      </c>
      <c r="I1433" s="56">
        <v>81.599999999999994</v>
      </c>
      <c r="J1433" s="57">
        <v>14441581</v>
      </c>
      <c r="K1433" s="21">
        <f t="shared" si="132"/>
        <v>0</v>
      </c>
      <c r="L1433" s="21">
        <f t="shared" si="133"/>
        <v>1</v>
      </c>
      <c r="M1433" s="21">
        <f t="shared" si="134"/>
        <v>0</v>
      </c>
      <c r="N1433" s="21">
        <f t="shared" si="135"/>
        <v>0</v>
      </c>
      <c r="O1433" s="21">
        <f t="shared" si="136"/>
        <v>1</v>
      </c>
      <c r="P1433" s="21">
        <f t="shared" si="137"/>
        <v>0</v>
      </c>
    </row>
    <row r="1434" spans="1:16">
      <c r="A1434" s="55">
        <v>56077</v>
      </c>
      <c r="B1434" s="55">
        <v>900</v>
      </c>
      <c r="C1434" s="55">
        <v>7322</v>
      </c>
      <c r="D1434" s="56">
        <v>21</v>
      </c>
      <c r="E1434" s="56">
        <v>77.099999999999994</v>
      </c>
      <c r="F1434" s="56">
        <v>85.1</v>
      </c>
      <c r="G1434" s="61">
        <v>0</v>
      </c>
      <c r="H1434" s="56">
        <v>0</v>
      </c>
      <c r="I1434" s="56">
        <v>85.1</v>
      </c>
      <c r="J1434" s="57">
        <v>84896918</v>
      </c>
      <c r="K1434" s="21">
        <f t="shared" si="132"/>
        <v>0</v>
      </c>
      <c r="L1434" s="21">
        <f t="shared" si="133"/>
        <v>0</v>
      </c>
      <c r="M1434" s="21">
        <f t="shared" si="134"/>
        <v>0</v>
      </c>
      <c r="N1434" s="21">
        <f t="shared" si="135"/>
        <v>0</v>
      </c>
      <c r="O1434" s="21">
        <f t="shared" si="136"/>
        <v>0</v>
      </c>
      <c r="P1434" s="21">
        <f t="shared" si="137"/>
        <v>0</v>
      </c>
    </row>
    <row r="1435" spans="1:16">
      <c r="A1435" s="55">
        <v>27360</v>
      </c>
      <c r="B1435" s="55">
        <v>199</v>
      </c>
      <c r="C1435" s="55">
        <v>4005</v>
      </c>
      <c r="D1435" s="56">
        <v>21</v>
      </c>
      <c r="E1435" s="56">
        <v>54.6</v>
      </c>
      <c r="F1435" s="56">
        <v>84.9</v>
      </c>
      <c r="G1435" s="61">
        <v>0</v>
      </c>
      <c r="H1435" s="56">
        <v>0</v>
      </c>
      <c r="I1435" s="56">
        <v>52.2</v>
      </c>
      <c r="J1435" s="57">
        <v>77196617</v>
      </c>
      <c r="K1435" s="21">
        <f t="shared" si="132"/>
        <v>0</v>
      </c>
      <c r="L1435" s="21">
        <f t="shared" si="133"/>
        <v>0</v>
      </c>
      <c r="M1435" s="21">
        <f t="shared" si="134"/>
        <v>0</v>
      </c>
      <c r="N1435" s="21">
        <f t="shared" si="135"/>
        <v>0</v>
      </c>
      <c r="O1435" s="21">
        <f t="shared" si="136"/>
        <v>0</v>
      </c>
      <c r="P1435" s="21">
        <f t="shared" si="137"/>
        <v>0</v>
      </c>
    </row>
    <row r="1436" spans="1:16">
      <c r="A1436" s="55">
        <v>30376</v>
      </c>
      <c r="B1436" s="55">
        <v>175</v>
      </c>
      <c r="C1436" s="55">
        <v>1088</v>
      </c>
      <c r="D1436" s="56">
        <v>21</v>
      </c>
      <c r="E1436" s="56">
        <v>85.7</v>
      </c>
      <c r="F1436" s="56">
        <v>84.8</v>
      </c>
      <c r="G1436" s="61">
        <v>0</v>
      </c>
      <c r="H1436" s="56">
        <v>-1</v>
      </c>
      <c r="I1436" s="56">
        <v>121.1</v>
      </c>
      <c r="J1436" s="57">
        <v>25124685</v>
      </c>
      <c r="K1436" s="21">
        <f t="shared" si="132"/>
        <v>0</v>
      </c>
      <c r="L1436" s="21">
        <f t="shared" si="133"/>
        <v>1</v>
      </c>
      <c r="M1436" s="21">
        <f t="shared" si="134"/>
        <v>0</v>
      </c>
      <c r="N1436" s="21">
        <f t="shared" si="135"/>
        <v>0</v>
      </c>
      <c r="O1436" s="21">
        <f t="shared" si="136"/>
        <v>1</v>
      </c>
      <c r="P1436" s="21">
        <f t="shared" si="137"/>
        <v>0</v>
      </c>
    </row>
    <row r="1437" spans="1:16">
      <c r="A1437" s="58">
        <v>30925</v>
      </c>
      <c r="B1437" s="58">
        <v>129</v>
      </c>
      <c r="C1437" s="58">
        <v>3016</v>
      </c>
      <c r="D1437" s="59">
        <v>23</v>
      </c>
      <c r="E1437" s="59">
        <v>93.8</v>
      </c>
      <c r="F1437" s="59">
        <v>84.2</v>
      </c>
      <c r="G1437" s="62">
        <v>0</v>
      </c>
      <c r="H1437" s="59">
        <v>0</v>
      </c>
      <c r="I1437" s="59">
        <v>96</v>
      </c>
      <c r="J1437" s="60">
        <v>72537912</v>
      </c>
      <c r="K1437" s="21">
        <f t="shared" si="132"/>
        <v>0</v>
      </c>
      <c r="L1437" s="21">
        <f t="shared" si="133"/>
        <v>0</v>
      </c>
      <c r="M1437" s="21">
        <f t="shared" si="134"/>
        <v>0</v>
      </c>
      <c r="N1437" s="21">
        <f t="shared" si="135"/>
        <v>0</v>
      </c>
      <c r="O1437" s="21">
        <f t="shared" si="136"/>
        <v>0</v>
      </c>
      <c r="P1437" s="21">
        <f t="shared" si="137"/>
        <v>0</v>
      </c>
    </row>
    <row r="1438" spans="1:16">
      <c r="A1438" s="55">
        <v>27424</v>
      </c>
      <c r="B1438" s="55">
        <v>900</v>
      </c>
      <c r="C1438" s="55">
        <v>1182</v>
      </c>
      <c r="D1438" s="56">
        <v>23</v>
      </c>
      <c r="E1438" s="56">
        <v>110.3</v>
      </c>
      <c r="F1438" s="56">
        <v>83.6</v>
      </c>
      <c r="G1438" s="61">
        <v>0</v>
      </c>
      <c r="H1438" s="56">
        <v>-1</v>
      </c>
      <c r="I1438" s="56">
        <v>80.7</v>
      </c>
      <c r="J1438" s="57">
        <v>68246717</v>
      </c>
      <c r="K1438" s="21">
        <f t="shared" si="132"/>
        <v>0</v>
      </c>
      <c r="L1438" s="21">
        <f t="shared" si="133"/>
        <v>1</v>
      </c>
      <c r="M1438" s="21">
        <f t="shared" si="134"/>
        <v>0</v>
      </c>
      <c r="N1438" s="21">
        <f t="shared" si="135"/>
        <v>0</v>
      </c>
      <c r="O1438" s="21">
        <f t="shared" si="136"/>
        <v>1</v>
      </c>
      <c r="P1438" s="21">
        <f t="shared" si="137"/>
        <v>0</v>
      </c>
    </row>
    <row r="1439" spans="1:16">
      <c r="A1439" s="55">
        <v>38510</v>
      </c>
      <c r="B1439" s="55">
        <v>130</v>
      </c>
      <c r="C1439" s="55">
        <v>1924</v>
      </c>
      <c r="D1439" s="56">
        <v>21</v>
      </c>
      <c r="E1439" s="56">
        <v>93.3</v>
      </c>
      <c r="F1439" s="56">
        <v>83.6</v>
      </c>
      <c r="G1439" s="61">
        <v>0</v>
      </c>
      <c r="H1439" s="56">
        <v>-1</v>
      </c>
      <c r="I1439" s="56">
        <v>82</v>
      </c>
      <c r="J1439" s="57">
        <v>57568615</v>
      </c>
      <c r="K1439" s="21">
        <f t="shared" si="132"/>
        <v>0</v>
      </c>
      <c r="L1439" s="21">
        <f t="shared" si="133"/>
        <v>1</v>
      </c>
      <c r="M1439" s="21">
        <f t="shared" si="134"/>
        <v>0</v>
      </c>
      <c r="N1439" s="21">
        <f t="shared" si="135"/>
        <v>0</v>
      </c>
      <c r="O1439" s="21">
        <f t="shared" si="136"/>
        <v>1</v>
      </c>
      <c r="P1439" s="21">
        <f t="shared" si="137"/>
        <v>0</v>
      </c>
    </row>
    <row r="1440" spans="1:16">
      <c r="A1440" s="55">
        <v>27415</v>
      </c>
      <c r="B1440" s="55">
        <v>199</v>
      </c>
      <c r="C1440" s="55">
        <v>3244</v>
      </c>
      <c r="D1440" s="56">
        <v>21</v>
      </c>
      <c r="E1440" s="56">
        <v>83.5</v>
      </c>
      <c r="F1440" s="56">
        <v>83.2</v>
      </c>
      <c r="G1440" s="61">
        <v>0</v>
      </c>
      <c r="H1440" s="56">
        <v>-1</v>
      </c>
      <c r="I1440" s="56">
        <v>78.3</v>
      </c>
      <c r="J1440" s="57">
        <v>26452201</v>
      </c>
      <c r="K1440" s="21">
        <f t="shared" si="132"/>
        <v>0</v>
      </c>
      <c r="L1440" s="21">
        <f t="shared" si="133"/>
        <v>1</v>
      </c>
      <c r="M1440" s="21">
        <f t="shared" si="134"/>
        <v>0</v>
      </c>
      <c r="N1440" s="21">
        <f t="shared" si="135"/>
        <v>0</v>
      </c>
      <c r="O1440" s="21">
        <f t="shared" si="136"/>
        <v>1</v>
      </c>
      <c r="P1440" s="21">
        <f t="shared" si="137"/>
        <v>0</v>
      </c>
    </row>
    <row r="1441" spans="1:16">
      <c r="A1441" s="55">
        <v>56384</v>
      </c>
      <c r="B1441" s="55">
        <v>199</v>
      </c>
      <c r="C1441" s="55">
        <v>3866</v>
      </c>
      <c r="D1441" s="56">
        <v>21</v>
      </c>
      <c r="E1441" s="56">
        <v>82.8</v>
      </c>
      <c r="F1441" s="56">
        <v>83.2</v>
      </c>
      <c r="G1441" s="61">
        <v>0</v>
      </c>
      <c r="H1441" s="56">
        <v>-1</v>
      </c>
      <c r="I1441" s="56">
        <v>99.4</v>
      </c>
      <c r="J1441" s="57">
        <v>10022991</v>
      </c>
      <c r="K1441" s="21">
        <f t="shared" si="132"/>
        <v>0</v>
      </c>
      <c r="L1441" s="21">
        <f t="shared" si="133"/>
        <v>1</v>
      </c>
      <c r="M1441" s="21">
        <f t="shared" si="134"/>
        <v>0</v>
      </c>
      <c r="N1441" s="21">
        <f t="shared" si="135"/>
        <v>0</v>
      </c>
      <c r="O1441" s="21">
        <f t="shared" si="136"/>
        <v>1</v>
      </c>
      <c r="P1441" s="21">
        <f t="shared" si="137"/>
        <v>0</v>
      </c>
    </row>
    <row r="1442" spans="1:16">
      <c r="A1442" s="55">
        <v>20058</v>
      </c>
      <c r="B1442" s="55">
        <v>199</v>
      </c>
      <c r="C1442" s="55">
        <v>8351</v>
      </c>
      <c r="D1442" s="56">
        <v>21</v>
      </c>
      <c r="E1442" s="56">
        <v>74</v>
      </c>
      <c r="F1442" s="56">
        <v>83</v>
      </c>
      <c r="G1442" s="61">
        <v>0</v>
      </c>
      <c r="H1442" s="56">
        <v>0</v>
      </c>
      <c r="I1442" s="56">
        <v>89</v>
      </c>
      <c r="J1442" s="57">
        <v>14271937</v>
      </c>
      <c r="K1442" s="21">
        <f t="shared" si="132"/>
        <v>0</v>
      </c>
      <c r="L1442" s="21">
        <f t="shared" si="133"/>
        <v>0</v>
      </c>
      <c r="M1442" s="21">
        <f t="shared" si="134"/>
        <v>0</v>
      </c>
      <c r="N1442" s="21">
        <f t="shared" si="135"/>
        <v>0</v>
      </c>
      <c r="O1442" s="21">
        <f t="shared" si="136"/>
        <v>0</v>
      </c>
      <c r="P1442" s="21">
        <f t="shared" si="137"/>
        <v>0</v>
      </c>
    </row>
    <row r="1443" spans="1:16">
      <c r="A1443" s="58">
        <v>38301</v>
      </c>
      <c r="B1443" s="58">
        <v>130</v>
      </c>
      <c r="C1443" s="58">
        <v>1963</v>
      </c>
      <c r="D1443" s="59">
        <v>23</v>
      </c>
      <c r="E1443" s="59">
        <v>194.5</v>
      </c>
      <c r="F1443" s="59">
        <v>83</v>
      </c>
      <c r="G1443" s="62">
        <v>0</v>
      </c>
      <c r="H1443" s="59">
        <v>0</v>
      </c>
      <c r="I1443" s="59">
        <v>104.4</v>
      </c>
      <c r="J1443" s="60">
        <v>14295240</v>
      </c>
      <c r="K1443" s="21">
        <f t="shared" si="132"/>
        <v>0</v>
      </c>
      <c r="L1443" s="21">
        <f t="shared" si="133"/>
        <v>0</v>
      </c>
      <c r="M1443" s="21">
        <f t="shared" si="134"/>
        <v>0</v>
      </c>
      <c r="N1443" s="21">
        <f t="shared" si="135"/>
        <v>0</v>
      </c>
      <c r="O1443" s="21">
        <f t="shared" si="136"/>
        <v>0</v>
      </c>
      <c r="P1443" s="21">
        <f t="shared" si="137"/>
        <v>0</v>
      </c>
    </row>
    <row r="1444" spans="1:16">
      <c r="A1444" s="55">
        <v>5546</v>
      </c>
      <c r="B1444" s="55">
        <v>155</v>
      </c>
      <c r="C1444" s="55">
        <v>4321</v>
      </c>
      <c r="D1444" s="56">
        <v>23</v>
      </c>
      <c r="E1444" s="56">
        <v>147.80000000000001</v>
      </c>
      <c r="F1444" s="56">
        <v>82.9</v>
      </c>
      <c r="G1444" s="61">
        <v>0</v>
      </c>
      <c r="H1444" s="56">
        <v>0</v>
      </c>
      <c r="I1444" s="56">
        <v>99.2</v>
      </c>
      <c r="J1444" s="57">
        <v>12258607</v>
      </c>
      <c r="K1444" s="21">
        <f t="shared" si="132"/>
        <v>0</v>
      </c>
      <c r="L1444" s="21">
        <f t="shared" si="133"/>
        <v>0</v>
      </c>
      <c r="M1444" s="21">
        <f t="shared" si="134"/>
        <v>0</v>
      </c>
      <c r="N1444" s="21">
        <f t="shared" si="135"/>
        <v>0</v>
      </c>
      <c r="O1444" s="21">
        <f t="shared" si="136"/>
        <v>0</v>
      </c>
      <c r="P1444" s="21">
        <f t="shared" si="137"/>
        <v>0</v>
      </c>
    </row>
    <row r="1445" spans="1:16">
      <c r="A1445" s="58">
        <v>51530</v>
      </c>
      <c r="B1445" s="58">
        <v>252</v>
      </c>
      <c r="C1445" s="58">
        <v>5988</v>
      </c>
      <c r="D1445" s="59">
        <v>21</v>
      </c>
      <c r="E1445" s="59">
        <v>105.2</v>
      </c>
      <c r="F1445" s="59">
        <v>82.5</v>
      </c>
      <c r="G1445" s="62">
        <v>0</v>
      </c>
      <c r="H1445" s="59">
        <v>0</v>
      </c>
      <c r="I1445" s="59">
        <v>74.5</v>
      </c>
      <c r="J1445" s="60">
        <v>45510654</v>
      </c>
      <c r="K1445" s="21">
        <f t="shared" si="132"/>
        <v>0</v>
      </c>
      <c r="L1445" s="21">
        <f t="shared" si="133"/>
        <v>0</v>
      </c>
      <c r="M1445" s="21">
        <f t="shared" si="134"/>
        <v>0</v>
      </c>
      <c r="N1445" s="21">
        <f t="shared" si="135"/>
        <v>0</v>
      </c>
      <c r="O1445" s="21">
        <f t="shared" si="136"/>
        <v>0</v>
      </c>
      <c r="P1445" s="21">
        <f t="shared" si="137"/>
        <v>0</v>
      </c>
    </row>
    <row r="1446" spans="1:16">
      <c r="A1446" s="58">
        <v>7381</v>
      </c>
      <c r="B1446" s="58">
        <v>164</v>
      </c>
      <c r="C1446" s="58">
        <v>911</v>
      </c>
      <c r="D1446" s="59">
        <v>21</v>
      </c>
      <c r="E1446" s="59">
        <v>83.4</v>
      </c>
      <c r="F1446" s="59">
        <v>82.4</v>
      </c>
      <c r="G1446" s="62">
        <v>0</v>
      </c>
      <c r="H1446" s="59">
        <v>0</v>
      </c>
      <c r="I1446" s="59">
        <v>59.3</v>
      </c>
      <c r="J1446" s="60">
        <v>65260611</v>
      </c>
      <c r="K1446" s="21">
        <f t="shared" si="132"/>
        <v>0</v>
      </c>
      <c r="L1446" s="21">
        <f t="shared" si="133"/>
        <v>0</v>
      </c>
      <c r="M1446" s="21">
        <f t="shared" si="134"/>
        <v>0</v>
      </c>
      <c r="N1446" s="21">
        <f t="shared" si="135"/>
        <v>0</v>
      </c>
      <c r="O1446" s="21">
        <f t="shared" si="136"/>
        <v>0</v>
      </c>
      <c r="P1446" s="21">
        <f t="shared" si="137"/>
        <v>0</v>
      </c>
    </row>
    <row r="1447" spans="1:16">
      <c r="A1447" s="58">
        <v>59956</v>
      </c>
      <c r="B1447" s="58">
        <v>130</v>
      </c>
      <c r="C1447" s="58">
        <v>1918</v>
      </c>
      <c r="D1447" s="59">
        <v>21</v>
      </c>
      <c r="E1447" s="59">
        <v>104.2</v>
      </c>
      <c r="F1447" s="59">
        <v>82.4</v>
      </c>
      <c r="G1447" s="62">
        <v>0</v>
      </c>
      <c r="H1447" s="59">
        <v>0</v>
      </c>
      <c r="I1447" s="59">
        <v>81</v>
      </c>
      <c r="J1447" s="60">
        <v>28220200</v>
      </c>
      <c r="K1447" s="21">
        <f t="shared" si="132"/>
        <v>0</v>
      </c>
      <c r="L1447" s="21">
        <f t="shared" si="133"/>
        <v>0</v>
      </c>
      <c r="M1447" s="21">
        <f t="shared" si="134"/>
        <v>0</v>
      </c>
      <c r="N1447" s="21">
        <f t="shared" si="135"/>
        <v>0</v>
      </c>
      <c r="O1447" s="21">
        <f t="shared" si="136"/>
        <v>0</v>
      </c>
      <c r="P1447" s="21">
        <f t="shared" si="137"/>
        <v>0</v>
      </c>
    </row>
    <row r="1448" spans="1:16">
      <c r="A1448" s="58">
        <v>39744</v>
      </c>
      <c r="B1448" s="58">
        <v>500</v>
      </c>
      <c r="C1448" s="58">
        <v>5474</v>
      </c>
      <c r="D1448" s="59">
        <v>31</v>
      </c>
      <c r="E1448" s="59">
        <v>151.1</v>
      </c>
      <c r="F1448" s="59">
        <v>82.2</v>
      </c>
      <c r="G1448" s="62">
        <v>0</v>
      </c>
      <c r="H1448" s="59">
        <v>-2</v>
      </c>
      <c r="I1448" s="59">
        <v>91.2</v>
      </c>
      <c r="J1448" s="60">
        <v>86664828</v>
      </c>
      <c r="K1448" s="21">
        <f t="shared" si="132"/>
        <v>0</v>
      </c>
      <c r="L1448" s="21">
        <f t="shared" si="133"/>
        <v>0</v>
      </c>
      <c r="M1448" s="21">
        <f t="shared" si="134"/>
        <v>0</v>
      </c>
      <c r="N1448" s="21">
        <f t="shared" si="135"/>
        <v>0</v>
      </c>
      <c r="O1448" s="21">
        <f t="shared" si="136"/>
        <v>0</v>
      </c>
      <c r="P1448" s="21">
        <f t="shared" si="137"/>
        <v>0</v>
      </c>
    </row>
    <row r="1449" spans="1:16">
      <c r="A1449" s="58">
        <v>17380</v>
      </c>
      <c r="B1449" s="58">
        <v>155</v>
      </c>
      <c r="C1449" s="58">
        <v>1066</v>
      </c>
      <c r="D1449" s="59">
        <v>21</v>
      </c>
      <c r="E1449" s="59">
        <v>99.1</v>
      </c>
      <c r="F1449" s="59">
        <v>82.1</v>
      </c>
      <c r="G1449" s="62">
        <v>0</v>
      </c>
      <c r="H1449" s="59">
        <v>-1</v>
      </c>
      <c r="I1449" s="59">
        <v>74.099999999999994</v>
      </c>
      <c r="J1449" s="60">
        <v>15795190</v>
      </c>
      <c r="K1449" s="21">
        <f t="shared" si="132"/>
        <v>0</v>
      </c>
      <c r="L1449" s="21">
        <f t="shared" si="133"/>
        <v>1</v>
      </c>
      <c r="M1449" s="21">
        <f t="shared" si="134"/>
        <v>0</v>
      </c>
      <c r="N1449" s="21">
        <f t="shared" si="135"/>
        <v>0</v>
      </c>
      <c r="O1449" s="21">
        <f t="shared" si="136"/>
        <v>1</v>
      </c>
      <c r="P1449" s="21">
        <f t="shared" si="137"/>
        <v>0</v>
      </c>
    </row>
    <row r="1450" spans="1:16">
      <c r="A1450" s="58">
        <v>37370</v>
      </c>
      <c r="B1450" s="58">
        <v>140</v>
      </c>
      <c r="C1450" s="58">
        <v>436</v>
      </c>
      <c r="D1450" s="59">
        <v>21</v>
      </c>
      <c r="E1450" s="59">
        <v>74.599999999999994</v>
      </c>
      <c r="F1450" s="59">
        <v>82.1</v>
      </c>
      <c r="G1450" s="62">
        <v>0</v>
      </c>
      <c r="H1450" s="59">
        <v>0</v>
      </c>
      <c r="I1450" s="59">
        <v>90.8</v>
      </c>
      <c r="J1450" s="60">
        <v>46940814</v>
      </c>
      <c r="K1450" s="21">
        <f t="shared" si="132"/>
        <v>0</v>
      </c>
      <c r="L1450" s="21">
        <f t="shared" si="133"/>
        <v>0</v>
      </c>
      <c r="M1450" s="21">
        <f t="shared" si="134"/>
        <v>0</v>
      </c>
      <c r="N1450" s="21">
        <f t="shared" si="135"/>
        <v>0</v>
      </c>
      <c r="O1450" s="21">
        <f t="shared" si="136"/>
        <v>0</v>
      </c>
      <c r="P1450" s="21">
        <f t="shared" si="137"/>
        <v>0</v>
      </c>
    </row>
    <row r="1451" spans="1:16">
      <c r="A1451" s="55">
        <v>29871</v>
      </c>
      <c r="B1451" s="55">
        <v>143</v>
      </c>
      <c r="C1451" s="55">
        <v>1221</v>
      </c>
      <c r="D1451" s="56">
        <v>21</v>
      </c>
      <c r="E1451" s="56">
        <v>99.1</v>
      </c>
      <c r="F1451" s="56">
        <v>81.900000000000006</v>
      </c>
      <c r="G1451" s="61">
        <v>0</v>
      </c>
      <c r="H1451" s="56">
        <v>0</v>
      </c>
      <c r="I1451" s="56">
        <v>82.5</v>
      </c>
      <c r="J1451" s="57">
        <v>12448775</v>
      </c>
      <c r="K1451" s="21">
        <f t="shared" si="132"/>
        <v>0</v>
      </c>
      <c r="L1451" s="21">
        <f t="shared" si="133"/>
        <v>0</v>
      </c>
      <c r="M1451" s="21">
        <f t="shared" si="134"/>
        <v>0</v>
      </c>
      <c r="N1451" s="21">
        <f t="shared" si="135"/>
        <v>0</v>
      </c>
      <c r="O1451" s="21">
        <f t="shared" si="136"/>
        <v>0</v>
      </c>
      <c r="P1451" s="21">
        <f t="shared" si="137"/>
        <v>0</v>
      </c>
    </row>
    <row r="1452" spans="1:16">
      <c r="A1452" s="58">
        <v>10602</v>
      </c>
      <c r="B1452" s="58">
        <v>129</v>
      </c>
      <c r="C1452" s="58">
        <v>1766</v>
      </c>
      <c r="D1452" s="59">
        <v>21</v>
      </c>
      <c r="E1452" s="59">
        <v>125.9</v>
      </c>
      <c r="F1452" s="59">
        <v>81.8</v>
      </c>
      <c r="G1452" s="62">
        <v>0</v>
      </c>
      <c r="H1452" s="59">
        <v>-1</v>
      </c>
      <c r="I1452" s="59">
        <v>100.1</v>
      </c>
      <c r="J1452" s="60">
        <v>17252976</v>
      </c>
      <c r="K1452" s="21">
        <f t="shared" si="132"/>
        <v>0</v>
      </c>
      <c r="L1452" s="21">
        <f t="shared" si="133"/>
        <v>1</v>
      </c>
      <c r="M1452" s="21">
        <f t="shared" si="134"/>
        <v>0</v>
      </c>
      <c r="N1452" s="21">
        <f t="shared" si="135"/>
        <v>0</v>
      </c>
      <c r="O1452" s="21">
        <f t="shared" si="136"/>
        <v>1</v>
      </c>
      <c r="P1452" s="21">
        <f t="shared" si="137"/>
        <v>0</v>
      </c>
    </row>
    <row r="1453" spans="1:16">
      <c r="A1453" s="58">
        <v>47494</v>
      </c>
      <c r="B1453" s="58">
        <v>175</v>
      </c>
      <c r="C1453" s="58">
        <v>1762</v>
      </c>
      <c r="D1453" s="59">
        <v>21</v>
      </c>
      <c r="E1453" s="59">
        <v>83.1</v>
      </c>
      <c r="F1453" s="59">
        <v>81.8</v>
      </c>
      <c r="G1453" s="62">
        <v>0</v>
      </c>
      <c r="H1453" s="59">
        <v>0</v>
      </c>
      <c r="I1453" s="59">
        <v>77.8</v>
      </c>
      <c r="J1453" s="60">
        <v>63674818</v>
      </c>
      <c r="K1453" s="21">
        <f t="shared" si="132"/>
        <v>0</v>
      </c>
      <c r="L1453" s="21">
        <f t="shared" si="133"/>
        <v>0</v>
      </c>
      <c r="M1453" s="21">
        <f t="shared" si="134"/>
        <v>0</v>
      </c>
      <c r="N1453" s="21">
        <f t="shared" si="135"/>
        <v>0</v>
      </c>
      <c r="O1453" s="21">
        <f t="shared" si="136"/>
        <v>0</v>
      </c>
      <c r="P1453" s="21">
        <f t="shared" si="137"/>
        <v>0</v>
      </c>
    </row>
    <row r="1454" spans="1:16">
      <c r="A1454" s="58">
        <v>7914</v>
      </c>
      <c r="B1454" s="58">
        <v>129</v>
      </c>
      <c r="C1454" s="58">
        <v>5035</v>
      </c>
      <c r="D1454" s="59">
        <v>21</v>
      </c>
      <c r="E1454" s="59">
        <v>90.5</v>
      </c>
      <c r="F1454" s="59">
        <v>81.7</v>
      </c>
      <c r="G1454" s="62">
        <v>0</v>
      </c>
      <c r="H1454" s="59">
        <v>-1</v>
      </c>
      <c r="I1454" s="59">
        <v>67.8</v>
      </c>
      <c r="J1454" s="60">
        <v>25832019</v>
      </c>
      <c r="K1454" s="21">
        <f t="shared" si="132"/>
        <v>0</v>
      </c>
      <c r="L1454" s="21">
        <f t="shared" si="133"/>
        <v>1</v>
      </c>
      <c r="M1454" s="21">
        <f t="shared" si="134"/>
        <v>0</v>
      </c>
      <c r="N1454" s="21">
        <f t="shared" si="135"/>
        <v>0</v>
      </c>
      <c r="O1454" s="21">
        <f t="shared" si="136"/>
        <v>1</v>
      </c>
      <c r="P1454" s="21">
        <f t="shared" si="137"/>
        <v>0</v>
      </c>
    </row>
    <row r="1455" spans="1:16">
      <c r="A1455" s="58">
        <v>61751</v>
      </c>
      <c r="B1455" s="58">
        <v>166</v>
      </c>
      <c r="C1455" s="58">
        <v>1814</v>
      </c>
      <c r="D1455" s="59">
        <v>21</v>
      </c>
      <c r="E1455" s="59">
        <v>76.7</v>
      </c>
      <c r="F1455" s="59">
        <v>81.5</v>
      </c>
      <c r="G1455" s="62">
        <v>0</v>
      </c>
      <c r="H1455" s="59">
        <v>-2</v>
      </c>
      <c r="I1455" s="59">
        <v>71.099999999999994</v>
      </c>
      <c r="J1455" s="60">
        <v>15797339</v>
      </c>
      <c r="K1455" s="21">
        <f t="shared" si="132"/>
        <v>0</v>
      </c>
      <c r="L1455" s="21">
        <f t="shared" si="133"/>
        <v>0</v>
      </c>
      <c r="M1455" s="21">
        <f t="shared" si="134"/>
        <v>0</v>
      </c>
      <c r="N1455" s="21">
        <f t="shared" si="135"/>
        <v>0</v>
      </c>
      <c r="O1455" s="21">
        <f t="shared" si="136"/>
        <v>0</v>
      </c>
      <c r="P1455" s="21">
        <f t="shared" si="137"/>
        <v>0</v>
      </c>
    </row>
    <row r="1456" spans="1:16">
      <c r="A1456" s="55">
        <v>5302</v>
      </c>
      <c r="B1456" s="55">
        <v>129</v>
      </c>
      <c r="C1456" s="55">
        <v>4954</v>
      </c>
      <c r="D1456" s="56">
        <v>21</v>
      </c>
      <c r="E1456" s="56">
        <v>96.6</v>
      </c>
      <c r="F1456" s="56">
        <v>81.5</v>
      </c>
      <c r="G1456" s="61">
        <v>0</v>
      </c>
      <c r="H1456" s="56">
        <v>-1</v>
      </c>
      <c r="I1456" s="56">
        <v>75.7</v>
      </c>
      <c r="J1456" s="57">
        <v>25396480</v>
      </c>
      <c r="K1456" s="21">
        <f t="shared" si="132"/>
        <v>0</v>
      </c>
      <c r="L1456" s="21">
        <f t="shared" si="133"/>
        <v>1</v>
      </c>
      <c r="M1456" s="21">
        <f t="shared" si="134"/>
        <v>0</v>
      </c>
      <c r="N1456" s="21">
        <f t="shared" si="135"/>
        <v>0</v>
      </c>
      <c r="O1456" s="21">
        <f t="shared" si="136"/>
        <v>1</v>
      </c>
      <c r="P1456" s="21">
        <f t="shared" si="137"/>
        <v>0</v>
      </c>
    </row>
    <row r="1457" spans="1:16">
      <c r="A1457" s="58">
        <v>36878</v>
      </c>
      <c r="B1457" s="58">
        <v>164</v>
      </c>
      <c r="C1457" s="58">
        <v>2704</v>
      </c>
      <c r="D1457" s="59">
        <v>21</v>
      </c>
      <c r="E1457" s="59">
        <v>95.6</v>
      </c>
      <c r="F1457" s="59">
        <v>81.5</v>
      </c>
      <c r="G1457" s="62">
        <v>0</v>
      </c>
      <c r="H1457" s="59">
        <v>0</v>
      </c>
      <c r="I1457" s="59">
        <v>91.9</v>
      </c>
      <c r="J1457" s="60">
        <v>26033888</v>
      </c>
      <c r="K1457" s="21">
        <f t="shared" si="132"/>
        <v>0</v>
      </c>
      <c r="L1457" s="21">
        <f t="shared" si="133"/>
        <v>0</v>
      </c>
      <c r="M1457" s="21">
        <f t="shared" si="134"/>
        <v>0</v>
      </c>
      <c r="N1457" s="21">
        <f t="shared" si="135"/>
        <v>0</v>
      </c>
      <c r="O1457" s="21">
        <f t="shared" si="136"/>
        <v>0</v>
      </c>
      <c r="P1457" s="21">
        <f t="shared" si="137"/>
        <v>0</v>
      </c>
    </row>
    <row r="1458" spans="1:16">
      <c r="A1458" s="55">
        <v>5410</v>
      </c>
      <c r="B1458" s="55">
        <v>900</v>
      </c>
      <c r="C1458" s="55">
        <v>2025</v>
      </c>
      <c r="D1458" s="56">
        <v>21</v>
      </c>
      <c r="E1458" s="56">
        <v>70.900000000000006</v>
      </c>
      <c r="F1458" s="56">
        <v>81.400000000000006</v>
      </c>
      <c r="G1458" s="61">
        <v>0</v>
      </c>
      <c r="H1458" s="56">
        <v>0</v>
      </c>
      <c r="I1458" s="56">
        <v>75.099999999999994</v>
      </c>
      <c r="J1458" s="57">
        <v>61189912</v>
      </c>
      <c r="K1458" s="21">
        <f t="shared" si="132"/>
        <v>0</v>
      </c>
      <c r="L1458" s="21">
        <f t="shared" si="133"/>
        <v>0</v>
      </c>
      <c r="M1458" s="21">
        <f t="shared" si="134"/>
        <v>0</v>
      </c>
      <c r="N1458" s="21">
        <f t="shared" si="135"/>
        <v>0</v>
      </c>
      <c r="O1458" s="21">
        <f t="shared" si="136"/>
        <v>0</v>
      </c>
      <c r="P1458" s="21">
        <f t="shared" si="137"/>
        <v>0</v>
      </c>
    </row>
    <row r="1459" spans="1:16">
      <c r="A1459" s="58">
        <v>47105</v>
      </c>
      <c r="B1459" s="58">
        <v>101</v>
      </c>
      <c r="C1459" s="58">
        <v>5443</v>
      </c>
      <c r="D1459" s="59">
        <v>21</v>
      </c>
      <c r="E1459" s="59">
        <v>112.5</v>
      </c>
      <c r="F1459" s="59">
        <v>81.099999999999994</v>
      </c>
      <c r="G1459" s="62">
        <v>0</v>
      </c>
      <c r="H1459" s="59">
        <v>-2</v>
      </c>
      <c r="I1459" s="59">
        <v>89.2</v>
      </c>
      <c r="J1459" s="60">
        <v>11460380</v>
      </c>
      <c r="K1459" s="21">
        <f t="shared" si="132"/>
        <v>0</v>
      </c>
      <c r="L1459" s="21">
        <f t="shared" si="133"/>
        <v>0</v>
      </c>
      <c r="M1459" s="21">
        <f t="shared" si="134"/>
        <v>0</v>
      </c>
      <c r="N1459" s="21">
        <f t="shared" si="135"/>
        <v>0</v>
      </c>
      <c r="O1459" s="21">
        <f t="shared" si="136"/>
        <v>0</v>
      </c>
      <c r="P1459" s="21">
        <f t="shared" si="137"/>
        <v>0</v>
      </c>
    </row>
    <row r="1460" spans="1:16">
      <c r="A1460" s="55">
        <v>26905</v>
      </c>
      <c r="B1460" s="55">
        <v>155</v>
      </c>
      <c r="C1460" s="55">
        <v>4630</v>
      </c>
      <c r="D1460" s="56">
        <v>21</v>
      </c>
      <c r="E1460" s="56">
        <v>65.3</v>
      </c>
      <c r="F1460" s="56">
        <v>81.099999999999994</v>
      </c>
      <c r="G1460" s="61">
        <v>0</v>
      </c>
      <c r="H1460" s="56">
        <v>-1</v>
      </c>
      <c r="I1460" s="56">
        <v>87</v>
      </c>
      <c r="J1460" s="57">
        <v>18169207</v>
      </c>
      <c r="K1460" s="21">
        <f t="shared" si="132"/>
        <v>0</v>
      </c>
      <c r="L1460" s="21">
        <f t="shared" si="133"/>
        <v>1</v>
      </c>
      <c r="M1460" s="21">
        <f t="shared" si="134"/>
        <v>0</v>
      </c>
      <c r="N1460" s="21">
        <f t="shared" si="135"/>
        <v>0</v>
      </c>
      <c r="O1460" s="21">
        <f t="shared" si="136"/>
        <v>1</v>
      </c>
      <c r="P1460" s="21">
        <f t="shared" si="137"/>
        <v>0</v>
      </c>
    </row>
    <row r="1461" spans="1:16">
      <c r="A1461" s="55">
        <v>54863</v>
      </c>
      <c r="B1461" s="55">
        <v>200</v>
      </c>
      <c r="C1461" s="55">
        <v>913</v>
      </c>
      <c r="D1461" s="56">
        <v>21</v>
      </c>
      <c r="E1461" s="56">
        <v>159.30000000000001</v>
      </c>
      <c r="F1461" s="56">
        <v>80.8</v>
      </c>
      <c r="G1461" s="61">
        <v>0</v>
      </c>
      <c r="H1461" s="56">
        <v>-1</v>
      </c>
      <c r="I1461" s="56">
        <v>95.9</v>
      </c>
      <c r="J1461" s="57">
        <v>13748632</v>
      </c>
      <c r="K1461" s="21">
        <f t="shared" si="132"/>
        <v>0</v>
      </c>
      <c r="L1461" s="21">
        <f t="shared" si="133"/>
        <v>1</v>
      </c>
      <c r="M1461" s="21">
        <f t="shared" si="134"/>
        <v>0</v>
      </c>
      <c r="N1461" s="21">
        <f t="shared" si="135"/>
        <v>0</v>
      </c>
      <c r="O1461" s="21">
        <f t="shared" si="136"/>
        <v>1</v>
      </c>
      <c r="P1461" s="21">
        <f t="shared" si="137"/>
        <v>0</v>
      </c>
    </row>
    <row r="1462" spans="1:16">
      <c r="A1462" s="58">
        <v>5616</v>
      </c>
      <c r="B1462" s="58">
        <v>117</v>
      </c>
      <c r="C1462" s="58">
        <v>577</v>
      </c>
      <c r="D1462" s="59">
        <v>31</v>
      </c>
      <c r="E1462" s="59">
        <v>276.5</v>
      </c>
      <c r="F1462" s="59">
        <v>80.599999999999994</v>
      </c>
      <c r="G1462" s="62">
        <v>0</v>
      </c>
      <c r="H1462" s="59">
        <v>-1</v>
      </c>
      <c r="I1462" s="59">
        <v>0</v>
      </c>
      <c r="J1462" s="60">
        <v>27150551</v>
      </c>
      <c r="K1462" s="21">
        <f t="shared" si="132"/>
        <v>0</v>
      </c>
      <c r="L1462" s="21">
        <f t="shared" si="133"/>
        <v>1</v>
      </c>
      <c r="M1462" s="21">
        <f t="shared" si="134"/>
        <v>0</v>
      </c>
      <c r="N1462" s="21">
        <f t="shared" si="135"/>
        <v>0</v>
      </c>
      <c r="O1462" s="21">
        <f t="shared" si="136"/>
        <v>1</v>
      </c>
      <c r="P1462" s="21">
        <f t="shared" si="137"/>
        <v>0</v>
      </c>
    </row>
    <row r="1463" spans="1:16">
      <c r="A1463" s="55">
        <v>21143</v>
      </c>
      <c r="B1463" s="55">
        <v>170</v>
      </c>
      <c r="C1463" s="55">
        <v>7250</v>
      </c>
      <c r="D1463" s="56">
        <v>21</v>
      </c>
      <c r="E1463" s="56">
        <v>89.5</v>
      </c>
      <c r="F1463" s="56">
        <v>80.5</v>
      </c>
      <c r="G1463" s="61">
        <v>0</v>
      </c>
      <c r="H1463" s="56">
        <v>-1</v>
      </c>
      <c r="I1463" s="56">
        <v>85</v>
      </c>
      <c r="J1463" s="57">
        <v>17738208</v>
      </c>
      <c r="K1463" s="21">
        <f t="shared" si="132"/>
        <v>0</v>
      </c>
      <c r="L1463" s="21">
        <f t="shared" si="133"/>
        <v>1</v>
      </c>
      <c r="M1463" s="21">
        <f t="shared" si="134"/>
        <v>0</v>
      </c>
      <c r="N1463" s="21">
        <f t="shared" si="135"/>
        <v>0</v>
      </c>
      <c r="O1463" s="21">
        <f t="shared" si="136"/>
        <v>1</v>
      </c>
      <c r="P1463" s="21">
        <f t="shared" si="137"/>
        <v>0</v>
      </c>
    </row>
    <row r="1464" spans="1:16">
      <c r="A1464" s="58">
        <v>6612</v>
      </c>
      <c r="B1464" s="58">
        <v>117</v>
      </c>
      <c r="C1464" s="58">
        <v>9400</v>
      </c>
      <c r="D1464" s="59">
        <v>21</v>
      </c>
      <c r="E1464" s="59">
        <v>104.1</v>
      </c>
      <c r="F1464" s="59">
        <v>80</v>
      </c>
      <c r="G1464" s="62">
        <v>0</v>
      </c>
      <c r="H1464" s="59">
        <v>-1</v>
      </c>
      <c r="I1464" s="59">
        <v>120</v>
      </c>
      <c r="J1464" s="60">
        <v>15386509</v>
      </c>
      <c r="K1464" s="21">
        <f t="shared" si="132"/>
        <v>0</v>
      </c>
      <c r="L1464" s="21">
        <f t="shared" si="133"/>
        <v>1</v>
      </c>
      <c r="M1464" s="21">
        <f t="shared" si="134"/>
        <v>0</v>
      </c>
      <c r="N1464" s="21">
        <f t="shared" si="135"/>
        <v>0</v>
      </c>
      <c r="O1464" s="21">
        <f t="shared" si="136"/>
        <v>1</v>
      </c>
      <c r="P1464" s="21">
        <f t="shared" si="137"/>
        <v>0</v>
      </c>
    </row>
    <row r="1465" spans="1:16">
      <c r="A1465" s="58">
        <v>36449</v>
      </c>
      <c r="B1465" s="58">
        <v>140</v>
      </c>
      <c r="C1465" s="58">
        <v>2688</v>
      </c>
      <c r="D1465" s="59">
        <v>21</v>
      </c>
      <c r="E1465" s="59">
        <v>91.9</v>
      </c>
      <c r="F1465" s="59">
        <v>80</v>
      </c>
      <c r="G1465" s="62">
        <v>0</v>
      </c>
      <c r="H1465" s="59">
        <v>-1</v>
      </c>
      <c r="I1465" s="59">
        <v>83</v>
      </c>
      <c r="J1465" s="60">
        <v>32219888</v>
      </c>
      <c r="K1465" s="21">
        <f t="shared" si="132"/>
        <v>0</v>
      </c>
      <c r="L1465" s="21">
        <f t="shared" si="133"/>
        <v>1</v>
      </c>
      <c r="M1465" s="21">
        <f t="shared" si="134"/>
        <v>0</v>
      </c>
      <c r="N1465" s="21">
        <f t="shared" si="135"/>
        <v>0</v>
      </c>
      <c r="O1465" s="21">
        <f t="shared" si="136"/>
        <v>1</v>
      </c>
      <c r="P1465" s="21">
        <f t="shared" si="137"/>
        <v>0</v>
      </c>
    </row>
    <row r="1466" spans="1:16">
      <c r="A1466" s="58">
        <v>40456</v>
      </c>
      <c r="B1466" s="58">
        <v>700</v>
      </c>
      <c r="C1466" s="58">
        <v>418</v>
      </c>
      <c r="D1466" s="59">
        <v>31</v>
      </c>
      <c r="E1466" s="59">
        <v>108.6</v>
      </c>
      <c r="F1466" s="59">
        <v>80</v>
      </c>
      <c r="G1466" s="62">
        <v>0</v>
      </c>
      <c r="H1466" s="59">
        <v>0</v>
      </c>
      <c r="I1466" s="59">
        <v>0</v>
      </c>
      <c r="J1466" s="60">
        <v>68746612</v>
      </c>
      <c r="K1466" s="21">
        <f t="shared" si="132"/>
        <v>0</v>
      </c>
      <c r="L1466" s="21">
        <f t="shared" si="133"/>
        <v>0</v>
      </c>
      <c r="M1466" s="21">
        <f t="shared" si="134"/>
        <v>0</v>
      </c>
      <c r="N1466" s="21">
        <f t="shared" si="135"/>
        <v>0</v>
      </c>
      <c r="O1466" s="21">
        <f t="shared" si="136"/>
        <v>0</v>
      </c>
      <c r="P1466" s="21">
        <f t="shared" si="137"/>
        <v>0</v>
      </c>
    </row>
    <row r="1467" spans="1:16">
      <c r="A1467" s="55">
        <v>38336</v>
      </c>
      <c r="B1467" s="55">
        <v>129</v>
      </c>
      <c r="C1467" s="55">
        <v>4932</v>
      </c>
      <c r="D1467" s="56">
        <v>21</v>
      </c>
      <c r="E1467" s="56">
        <v>93</v>
      </c>
      <c r="F1467" s="56">
        <v>79.599999999999994</v>
      </c>
      <c r="G1467" s="61">
        <v>0</v>
      </c>
      <c r="H1467" s="56">
        <v>0</v>
      </c>
      <c r="I1467" s="56">
        <v>66.099999999999994</v>
      </c>
      <c r="J1467" s="57">
        <v>19082482</v>
      </c>
      <c r="K1467" s="21">
        <f t="shared" si="132"/>
        <v>0</v>
      </c>
      <c r="L1467" s="21">
        <f t="shared" si="133"/>
        <v>0</v>
      </c>
      <c r="M1467" s="21">
        <f t="shared" si="134"/>
        <v>0</v>
      </c>
      <c r="N1467" s="21">
        <f t="shared" si="135"/>
        <v>0</v>
      </c>
      <c r="O1467" s="21">
        <f t="shared" si="136"/>
        <v>0</v>
      </c>
      <c r="P1467" s="21">
        <f t="shared" si="137"/>
        <v>0</v>
      </c>
    </row>
    <row r="1468" spans="1:16">
      <c r="A1468" s="58">
        <v>47808</v>
      </c>
      <c r="B1468" s="58">
        <v>166</v>
      </c>
      <c r="C1468" s="58">
        <v>1741</v>
      </c>
      <c r="D1468" s="59">
        <v>21</v>
      </c>
      <c r="E1468" s="59">
        <v>89</v>
      </c>
      <c r="F1468" s="59">
        <v>79.5</v>
      </c>
      <c r="G1468" s="62">
        <v>0</v>
      </c>
      <c r="H1468" s="59">
        <v>0</v>
      </c>
      <c r="I1468" s="59">
        <v>75.599999999999994</v>
      </c>
      <c r="J1468" s="60">
        <v>12881975</v>
      </c>
      <c r="K1468" s="21">
        <f t="shared" si="132"/>
        <v>0</v>
      </c>
      <c r="L1468" s="21">
        <f t="shared" si="133"/>
        <v>0</v>
      </c>
      <c r="M1468" s="21">
        <f t="shared" si="134"/>
        <v>0</v>
      </c>
      <c r="N1468" s="21">
        <f t="shared" si="135"/>
        <v>0</v>
      </c>
      <c r="O1468" s="21">
        <f t="shared" si="136"/>
        <v>0</v>
      </c>
      <c r="P1468" s="21">
        <f t="shared" si="137"/>
        <v>0</v>
      </c>
    </row>
    <row r="1469" spans="1:16">
      <c r="A1469" s="55">
        <v>35983</v>
      </c>
      <c r="B1469" s="55">
        <v>280</v>
      </c>
      <c r="C1469" s="55">
        <v>8015</v>
      </c>
      <c r="D1469" s="56">
        <v>23</v>
      </c>
      <c r="E1469" s="56">
        <v>141.4</v>
      </c>
      <c r="F1469" s="56">
        <v>79</v>
      </c>
      <c r="G1469" s="61">
        <v>0</v>
      </c>
      <c r="H1469" s="56">
        <v>-1</v>
      </c>
      <c r="I1469" s="56">
        <v>0</v>
      </c>
      <c r="J1469" s="57">
        <v>77714014</v>
      </c>
      <c r="K1469" s="21">
        <f t="shared" si="132"/>
        <v>0</v>
      </c>
      <c r="L1469" s="21">
        <f t="shared" si="133"/>
        <v>1</v>
      </c>
      <c r="M1469" s="21">
        <f t="shared" si="134"/>
        <v>0</v>
      </c>
      <c r="N1469" s="21">
        <f t="shared" si="135"/>
        <v>0</v>
      </c>
      <c r="O1469" s="21">
        <f t="shared" si="136"/>
        <v>1</v>
      </c>
      <c r="P1469" s="21">
        <f t="shared" si="137"/>
        <v>0</v>
      </c>
    </row>
    <row r="1470" spans="1:16">
      <c r="A1470" s="58">
        <v>33770</v>
      </c>
      <c r="B1470" s="58">
        <v>199</v>
      </c>
      <c r="C1470" s="58">
        <v>8418</v>
      </c>
      <c r="D1470" s="59">
        <v>21</v>
      </c>
      <c r="E1470" s="59">
        <v>80.2</v>
      </c>
      <c r="F1470" s="59">
        <v>78.8</v>
      </c>
      <c r="G1470" s="62">
        <v>0</v>
      </c>
      <c r="H1470" s="59">
        <v>0</v>
      </c>
      <c r="I1470" s="59">
        <v>62</v>
      </c>
      <c r="J1470" s="60">
        <v>61869719</v>
      </c>
      <c r="K1470" s="21">
        <f t="shared" si="132"/>
        <v>0</v>
      </c>
      <c r="L1470" s="21">
        <f t="shared" si="133"/>
        <v>0</v>
      </c>
      <c r="M1470" s="21">
        <f t="shared" si="134"/>
        <v>0</v>
      </c>
      <c r="N1470" s="21">
        <f t="shared" si="135"/>
        <v>0</v>
      </c>
      <c r="O1470" s="21">
        <f t="shared" si="136"/>
        <v>0</v>
      </c>
      <c r="P1470" s="21">
        <f t="shared" si="137"/>
        <v>0</v>
      </c>
    </row>
    <row r="1471" spans="1:16">
      <c r="A1471" s="55">
        <v>61023</v>
      </c>
      <c r="B1471" s="55">
        <v>117</v>
      </c>
      <c r="C1471" s="55">
        <v>4733</v>
      </c>
      <c r="D1471" s="56">
        <v>21</v>
      </c>
      <c r="E1471" s="56">
        <v>72.7</v>
      </c>
      <c r="F1471" s="56">
        <v>78.8</v>
      </c>
      <c r="G1471" s="61">
        <v>0</v>
      </c>
      <c r="H1471" s="56">
        <v>0</v>
      </c>
      <c r="I1471" s="56">
        <v>82.7</v>
      </c>
      <c r="J1471" s="57">
        <v>75423616</v>
      </c>
      <c r="K1471" s="21">
        <f t="shared" si="132"/>
        <v>0</v>
      </c>
      <c r="L1471" s="21">
        <f t="shared" si="133"/>
        <v>0</v>
      </c>
      <c r="M1471" s="21">
        <f t="shared" si="134"/>
        <v>0</v>
      </c>
      <c r="N1471" s="21">
        <f t="shared" si="135"/>
        <v>0</v>
      </c>
      <c r="O1471" s="21">
        <f t="shared" si="136"/>
        <v>0</v>
      </c>
      <c r="P1471" s="21">
        <f t="shared" si="137"/>
        <v>0</v>
      </c>
    </row>
    <row r="1472" spans="1:16">
      <c r="A1472" s="55">
        <v>290</v>
      </c>
      <c r="B1472" s="55">
        <v>524</v>
      </c>
      <c r="C1472" s="55">
        <v>1426</v>
      </c>
      <c r="D1472" s="56">
        <v>31</v>
      </c>
      <c r="E1472" s="56">
        <v>57.1</v>
      </c>
      <c r="F1472" s="56">
        <v>78.5</v>
      </c>
      <c r="G1472" s="61">
        <v>0</v>
      </c>
      <c r="H1472" s="56">
        <v>0</v>
      </c>
      <c r="I1472" s="56">
        <v>59.5</v>
      </c>
      <c r="J1472" s="57">
        <v>17127683</v>
      </c>
      <c r="K1472" s="21">
        <f t="shared" si="132"/>
        <v>0</v>
      </c>
      <c r="L1472" s="21">
        <f t="shared" si="133"/>
        <v>0</v>
      </c>
      <c r="M1472" s="21">
        <f t="shared" si="134"/>
        <v>0</v>
      </c>
      <c r="N1472" s="21">
        <f t="shared" si="135"/>
        <v>0</v>
      </c>
      <c r="O1472" s="21">
        <f t="shared" si="136"/>
        <v>0</v>
      </c>
      <c r="P1472" s="21">
        <f t="shared" si="137"/>
        <v>0</v>
      </c>
    </row>
    <row r="1473" spans="1:16">
      <c r="A1473" s="55">
        <v>29088</v>
      </c>
      <c r="B1473" s="55">
        <v>140</v>
      </c>
      <c r="C1473" s="55">
        <v>2247</v>
      </c>
      <c r="D1473" s="56">
        <v>31</v>
      </c>
      <c r="E1473" s="56">
        <v>361</v>
      </c>
      <c r="F1473" s="56">
        <v>78.5</v>
      </c>
      <c r="G1473" s="61">
        <v>0</v>
      </c>
      <c r="H1473" s="56">
        <v>0</v>
      </c>
      <c r="I1473" s="56">
        <v>75.599999999999994</v>
      </c>
      <c r="J1473" s="57">
        <v>21632848</v>
      </c>
      <c r="K1473" s="21">
        <f t="shared" si="132"/>
        <v>0</v>
      </c>
      <c r="L1473" s="21">
        <f t="shared" si="133"/>
        <v>0</v>
      </c>
      <c r="M1473" s="21">
        <f t="shared" si="134"/>
        <v>0</v>
      </c>
      <c r="N1473" s="21">
        <f t="shared" si="135"/>
        <v>0</v>
      </c>
      <c r="O1473" s="21">
        <f t="shared" si="136"/>
        <v>0</v>
      </c>
      <c r="P1473" s="21">
        <f t="shared" si="137"/>
        <v>0</v>
      </c>
    </row>
    <row r="1474" spans="1:16">
      <c r="A1474" s="55">
        <v>43607</v>
      </c>
      <c r="B1474" s="55">
        <v>164</v>
      </c>
      <c r="C1474" s="55">
        <v>1685</v>
      </c>
      <c r="D1474" s="56">
        <v>21</v>
      </c>
      <c r="E1474" s="56">
        <v>65</v>
      </c>
      <c r="F1474" s="56">
        <v>78.5</v>
      </c>
      <c r="G1474" s="61">
        <v>0</v>
      </c>
      <c r="H1474" s="56">
        <v>0</v>
      </c>
      <c r="I1474" s="56">
        <v>93</v>
      </c>
      <c r="J1474" s="57">
        <v>62096411</v>
      </c>
      <c r="K1474" s="21">
        <f t="shared" si="132"/>
        <v>0</v>
      </c>
      <c r="L1474" s="21">
        <f t="shared" si="133"/>
        <v>0</v>
      </c>
      <c r="M1474" s="21">
        <f t="shared" si="134"/>
        <v>0</v>
      </c>
      <c r="N1474" s="21">
        <f t="shared" si="135"/>
        <v>0</v>
      </c>
      <c r="O1474" s="21">
        <f t="shared" si="136"/>
        <v>0</v>
      </c>
      <c r="P1474" s="21">
        <f t="shared" si="137"/>
        <v>0</v>
      </c>
    </row>
    <row r="1475" spans="1:16">
      <c r="A1475" s="55">
        <v>7117</v>
      </c>
      <c r="B1475" s="55">
        <v>170</v>
      </c>
      <c r="C1475" s="55">
        <v>9060</v>
      </c>
      <c r="D1475" s="56">
        <v>21</v>
      </c>
      <c r="E1475" s="56">
        <v>91.4</v>
      </c>
      <c r="F1475" s="56">
        <v>78.400000000000006</v>
      </c>
      <c r="G1475" s="61">
        <v>0</v>
      </c>
      <c r="H1475" s="56">
        <v>0</v>
      </c>
      <c r="I1475" s="56">
        <v>0</v>
      </c>
      <c r="J1475" s="57">
        <v>10484383</v>
      </c>
      <c r="K1475" s="21">
        <f t="shared" ref="K1475:K1538" si="138">G1475</f>
        <v>0</v>
      </c>
      <c r="L1475" s="21">
        <f t="shared" ref="L1475:L1538" si="139">IF(H1475=-1,1,0)</f>
        <v>0</v>
      </c>
      <c r="M1475" s="21">
        <f t="shared" ref="M1475:M1538" si="140">IF(G1475&lt;&gt;0,1,0)</f>
        <v>0</v>
      </c>
      <c r="N1475" s="21">
        <f t="shared" ref="N1475:N1538" si="141">IF(AND(L1475=1,M1475=1),1,0)</f>
        <v>0</v>
      </c>
      <c r="O1475" s="21">
        <f t="shared" ref="O1475:O1538" si="142">IF(AND(H1475=-1,G1475=0),1,0)</f>
        <v>0</v>
      </c>
      <c r="P1475" s="21">
        <f t="shared" ref="P1475:P1538" si="143">IF(AND(G1475&lt;&gt;0,H1475&lt;&gt;-1),1,0)</f>
        <v>0</v>
      </c>
    </row>
    <row r="1476" spans="1:16">
      <c r="A1476" s="58">
        <v>51026</v>
      </c>
      <c r="B1476" s="58">
        <v>350</v>
      </c>
      <c r="C1476" s="58">
        <v>1020</v>
      </c>
      <c r="D1476" s="59">
        <v>21</v>
      </c>
      <c r="E1476" s="59">
        <v>81.599999999999994</v>
      </c>
      <c r="F1476" s="59">
        <v>78.2</v>
      </c>
      <c r="G1476" s="62">
        <v>0</v>
      </c>
      <c r="H1476" s="59">
        <v>-1</v>
      </c>
      <c r="I1476" s="59">
        <v>70.8</v>
      </c>
      <c r="J1476" s="60">
        <v>14586237</v>
      </c>
      <c r="K1476" s="21">
        <f t="shared" si="138"/>
        <v>0</v>
      </c>
      <c r="L1476" s="21">
        <f t="shared" si="139"/>
        <v>1</v>
      </c>
      <c r="M1476" s="21">
        <f t="shared" si="140"/>
        <v>0</v>
      </c>
      <c r="N1476" s="21">
        <f t="shared" si="141"/>
        <v>0</v>
      </c>
      <c r="O1476" s="21">
        <f t="shared" si="142"/>
        <v>1</v>
      </c>
      <c r="P1476" s="21">
        <f t="shared" si="143"/>
        <v>0</v>
      </c>
    </row>
    <row r="1477" spans="1:16">
      <c r="A1477" s="58">
        <v>10880</v>
      </c>
      <c r="B1477" s="58">
        <v>199</v>
      </c>
      <c r="C1477" s="58">
        <v>3143</v>
      </c>
      <c r="D1477" s="59">
        <v>21</v>
      </c>
      <c r="E1477" s="59">
        <v>85.2</v>
      </c>
      <c r="F1477" s="59">
        <v>78</v>
      </c>
      <c r="G1477" s="62">
        <v>0</v>
      </c>
      <c r="H1477" s="59">
        <v>-1</v>
      </c>
      <c r="I1477" s="59">
        <v>89.6</v>
      </c>
      <c r="J1477" s="60">
        <v>18624192</v>
      </c>
      <c r="K1477" s="21">
        <f t="shared" si="138"/>
        <v>0</v>
      </c>
      <c r="L1477" s="21">
        <f t="shared" si="139"/>
        <v>1</v>
      </c>
      <c r="M1477" s="21">
        <f t="shared" si="140"/>
        <v>0</v>
      </c>
      <c r="N1477" s="21">
        <f t="shared" si="141"/>
        <v>0</v>
      </c>
      <c r="O1477" s="21">
        <f t="shared" si="142"/>
        <v>1</v>
      </c>
      <c r="P1477" s="21">
        <f t="shared" si="143"/>
        <v>0</v>
      </c>
    </row>
    <row r="1478" spans="1:16">
      <c r="A1478" s="55">
        <v>22736</v>
      </c>
      <c r="B1478" s="55">
        <v>164</v>
      </c>
      <c r="C1478" s="55">
        <v>3207</v>
      </c>
      <c r="D1478" s="56">
        <v>21</v>
      </c>
      <c r="E1478" s="56">
        <v>80</v>
      </c>
      <c r="F1478" s="56">
        <v>77.599999999999994</v>
      </c>
      <c r="G1478" s="61">
        <v>0</v>
      </c>
      <c r="H1478" s="56">
        <v>-1</v>
      </c>
      <c r="I1478" s="56">
        <v>84</v>
      </c>
      <c r="J1478" s="57">
        <v>17717286</v>
      </c>
      <c r="K1478" s="21">
        <f t="shared" si="138"/>
        <v>0</v>
      </c>
      <c r="L1478" s="21">
        <f t="shared" si="139"/>
        <v>1</v>
      </c>
      <c r="M1478" s="21">
        <f t="shared" si="140"/>
        <v>0</v>
      </c>
      <c r="N1478" s="21">
        <f t="shared" si="141"/>
        <v>0</v>
      </c>
      <c r="O1478" s="21">
        <f t="shared" si="142"/>
        <v>1</v>
      </c>
      <c r="P1478" s="21">
        <f t="shared" si="143"/>
        <v>0</v>
      </c>
    </row>
    <row r="1479" spans="1:16">
      <c r="A1479" s="58">
        <v>39145</v>
      </c>
      <c r="B1479" s="58">
        <v>199</v>
      </c>
      <c r="C1479" s="58">
        <v>4417</v>
      </c>
      <c r="D1479" s="59">
        <v>21</v>
      </c>
      <c r="E1479" s="59">
        <v>83</v>
      </c>
      <c r="F1479" s="59">
        <v>77.2</v>
      </c>
      <c r="G1479" s="62">
        <v>0</v>
      </c>
      <c r="H1479" s="59">
        <v>0</v>
      </c>
      <c r="I1479" s="59">
        <v>79.900000000000006</v>
      </c>
      <c r="J1479" s="60">
        <v>15681772</v>
      </c>
      <c r="K1479" s="21">
        <f t="shared" si="138"/>
        <v>0</v>
      </c>
      <c r="L1479" s="21">
        <f t="shared" si="139"/>
        <v>0</v>
      </c>
      <c r="M1479" s="21">
        <f t="shared" si="140"/>
        <v>0</v>
      </c>
      <c r="N1479" s="21">
        <f t="shared" si="141"/>
        <v>0</v>
      </c>
      <c r="O1479" s="21">
        <f t="shared" si="142"/>
        <v>0</v>
      </c>
      <c r="P1479" s="21">
        <f t="shared" si="143"/>
        <v>0</v>
      </c>
    </row>
    <row r="1480" spans="1:16">
      <c r="A1480" s="55">
        <v>52147</v>
      </c>
      <c r="B1480" s="55">
        <v>129</v>
      </c>
      <c r="C1480" s="55">
        <v>7678</v>
      </c>
      <c r="D1480" s="56">
        <v>23</v>
      </c>
      <c r="E1480" s="56">
        <v>146.30000000000001</v>
      </c>
      <c r="F1480" s="56">
        <v>77.099999999999994</v>
      </c>
      <c r="G1480" s="61">
        <v>0</v>
      </c>
      <c r="H1480" s="56">
        <v>-1</v>
      </c>
      <c r="I1480" s="56">
        <v>70.8</v>
      </c>
      <c r="J1480" s="57">
        <v>14369201</v>
      </c>
      <c r="K1480" s="21">
        <f t="shared" si="138"/>
        <v>0</v>
      </c>
      <c r="L1480" s="21">
        <f t="shared" si="139"/>
        <v>1</v>
      </c>
      <c r="M1480" s="21">
        <f t="shared" si="140"/>
        <v>0</v>
      </c>
      <c r="N1480" s="21">
        <f t="shared" si="141"/>
        <v>0</v>
      </c>
      <c r="O1480" s="21">
        <f t="shared" si="142"/>
        <v>1</v>
      </c>
      <c r="P1480" s="21">
        <f t="shared" si="143"/>
        <v>0</v>
      </c>
    </row>
    <row r="1481" spans="1:16">
      <c r="A1481" s="58">
        <v>22701</v>
      </c>
      <c r="B1481" s="58">
        <v>170</v>
      </c>
      <c r="C1481" s="58">
        <v>6228</v>
      </c>
      <c r="D1481" s="59">
        <v>21</v>
      </c>
      <c r="E1481" s="59">
        <v>69.2</v>
      </c>
      <c r="F1481" s="59">
        <v>77</v>
      </c>
      <c r="G1481" s="62">
        <v>0</v>
      </c>
      <c r="H1481" s="59">
        <v>0</v>
      </c>
      <c r="I1481" s="59">
        <v>94</v>
      </c>
      <c r="J1481" s="60">
        <v>21792292</v>
      </c>
      <c r="K1481" s="21">
        <f t="shared" si="138"/>
        <v>0</v>
      </c>
      <c r="L1481" s="21">
        <f t="shared" si="139"/>
        <v>0</v>
      </c>
      <c r="M1481" s="21">
        <f t="shared" si="140"/>
        <v>0</v>
      </c>
      <c r="N1481" s="21">
        <f t="shared" si="141"/>
        <v>0</v>
      </c>
      <c r="O1481" s="21">
        <f t="shared" si="142"/>
        <v>0</v>
      </c>
      <c r="P1481" s="21">
        <f t="shared" si="143"/>
        <v>0</v>
      </c>
    </row>
    <row r="1482" spans="1:16">
      <c r="A1482" s="55">
        <v>28525</v>
      </c>
      <c r="B1482" s="55">
        <v>170</v>
      </c>
      <c r="C1482" s="55">
        <v>8164</v>
      </c>
      <c r="D1482" s="56">
        <v>21</v>
      </c>
      <c r="E1482" s="56">
        <v>88.7</v>
      </c>
      <c r="F1482" s="56">
        <v>77</v>
      </c>
      <c r="G1482" s="61">
        <v>0</v>
      </c>
      <c r="H1482" s="56">
        <v>0</v>
      </c>
      <c r="I1482" s="56">
        <v>0</v>
      </c>
      <c r="J1482" s="57">
        <v>86608812</v>
      </c>
      <c r="K1482" s="21">
        <f t="shared" si="138"/>
        <v>0</v>
      </c>
      <c r="L1482" s="21">
        <f t="shared" si="139"/>
        <v>0</v>
      </c>
      <c r="M1482" s="21">
        <f t="shared" si="140"/>
        <v>0</v>
      </c>
      <c r="N1482" s="21">
        <f t="shared" si="141"/>
        <v>0</v>
      </c>
      <c r="O1482" s="21">
        <f t="shared" si="142"/>
        <v>0</v>
      </c>
      <c r="P1482" s="21">
        <f t="shared" si="143"/>
        <v>0</v>
      </c>
    </row>
    <row r="1483" spans="1:16">
      <c r="A1483" s="58">
        <v>57291</v>
      </c>
      <c r="B1483" s="58">
        <v>164</v>
      </c>
      <c r="C1483" s="58">
        <v>2584</v>
      </c>
      <c r="D1483" s="59">
        <v>23</v>
      </c>
      <c r="E1483" s="59">
        <v>166.6</v>
      </c>
      <c r="F1483" s="59">
        <v>77</v>
      </c>
      <c r="G1483" s="62">
        <v>0</v>
      </c>
      <c r="H1483" s="59">
        <v>0</v>
      </c>
      <c r="I1483" s="59">
        <v>84.6</v>
      </c>
      <c r="J1483" s="60">
        <v>21364371</v>
      </c>
      <c r="K1483" s="21">
        <f t="shared" si="138"/>
        <v>0</v>
      </c>
      <c r="L1483" s="21">
        <f t="shared" si="139"/>
        <v>0</v>
      </c>
      <c r="M1483" s="21">
        <f t="shared" si="140"/>
        <v>0</v>
      </c>
      <c r="N1483" s="21">
        <f t="shared" si="141"/>
        <v>0</v>
      </c>
      <c r="O1483" s="21">
        <f t="shared" si="142"/>
        <v>0</v>
      </c>
      <c r="P1483" s="21">
        <f t="shared" si="143"/>
        <v>0</v>
      </c>
    </row>
    <row r="1484" spans="1:16">
      <c r="A1484" s="55">
        <v>51992</v>
      </c>
      <c r="B1484" s="55">
        <v>199</v>
      </c>
      <c r="C1484" s="55">
        <v>593</v>
      </c>
      <c r="D1484" s="56">
        <v>21</v>
      </c>
      <c r="E1484" s="56">
        <v>93</v>
      </c>
      <c r="F1484" s="56">
        <v>76.7</v>
      </c>
      <c r="G1484" s="61">
        <v>0</v>
      </c>
      <c r="H1484" s="56">
        <v>-2</v>
      </c>
      <c r="I1484" s="56">
        <v>86.5</v>
      </c>
      <c r="J1484" s="57">
        <v>15466103</v>
      </c>
      <c r="K1484" s="21">
        <f t="shared" si="138"/>
        <v>0</v>
      </c>
      <c r="L1484" s="21">
        <f t="shared" si="139"/>
        <v>0</v>
      </c>
      <c r="M1484" s="21">
        <f t="shared" si="140"/>
        <v>0</v>
      </c>
      <c r="N1484" s="21">
        <f t="shared" si="141"/>
        <v>0</v>
      </c>
      <c r="O1484" s="21">
        <f t="shared" si="142"/>
        <v>0</v>
      </c>
      <c r="P1484" s="21">
        <f t="shared" si="143"/>
        <v>0</v>
      </c>
    </row>
    <row r="1485" spans="1:16">
      <c r="A1485" s="55">
        <v>578</v>
      </c>
      <c r="B1485" s="55">
        <v>900</v>
      </c>
      <c r="C1485" s="55">
        <v>9083</v>
      </c>
      <c r="D1485" s="56">
        <v>21</v>
      </c>
      <c r="E1485" s="56">
        <v>84.8</v>
      </c>
      <c r="F1485" s="56">
        <v>76.599999999999994</v>
      </c>
      <c r="G1485" s="61">
        <v>0</v>
      </c>
      <c r="H1485" s="56">
        <v>-1</v>
      </c>
      <c r="I1485" s="56">
        <v>73.900000000000006</v>
      </c>
      <c r="J1485" s="57">
        <v>15938889</v>
      </c>
      <c r="K1485" s="21">
        <f t="shared" si="138"/>
        <v>0</v>
      </c>
      <c r="L1485" s="21">
        <f t="shared" si="139"/>
        <v>1</v>
      </c>
      <c r="M1485" s="21">
        <f t="shared" si="140"/>
        <v>0</v>
      </c>
      <c r="N1485" s="21">
        <f t="shared" si="141"/>
        <v>0</v>
      </c>
      <c r="O1485" s="21">
        <f t="shared" si="142"/>
        <v>1</v>
      </c>
      <c r="P1485" s="21">
        <f t="shared" si="143"/>
        <v>0</v>
      </c>
    </row>
    <row r="1486" spans="1:16">
      <c r="A1486" s="58">
        <v>47879</v>
      </c>
      <c r="B1486" s="58">
        <v>170</v>
      </c>
      <c r="C1486" s="58">
        <v>961</v>
      </c>
      <c r="D1486" s="59">
        <v>21</v>
      </c>
      <c r="E1486" s="59">
        <v>129.1</v>
      </c>
      <c r="F1486" s="59">
        <v>76.400000000000006</v>
      </c>
      <c r="G1486" s="62">
        <v>0</v>
      </c>
      <c r="H1486" s="59">
        <v>0</v>
      </c>
      <c r="I1486" s="59">
        <v>0</v>
      </c>
      <c r="J1486" s="60">
        <v>14381872</v>
      </c>
      <c r="K1486" s="21">
        <f t="shared" si="138"/>
        <v>0</v>
      </c>
      <c r="L1486" s="21">
        <f t="shared" si="139"/>
        <v>0</v>
      </c>
      <c r="M1486" s="21">
        <f t="shared" si="140"/>
        <v>0</v>
      </c>
      <c r="N1486" s="21">
        <f t="shared" si="141"/>
        <v>0</v>
      </c>
      <c r="O1486" s="21">
        <f t="shared" si="142"/>
        <v>0</v>
      </c>
      <c r="P1486" s="21">
        <f t="shared" si="143"/>
        <v>0</v>
      </c>
    </row>
    <row r="1487" spans="1:16">
      <c r="A1487" s="55">
        <v>7218</v>
      </c>
      <c r="B1487" s="55">
        <v>175</v>
      </c>
      <c r="C1487" s="55">
        <v>5520</v>
      </c>
      <c r="D1487" s="56">
        <v>21</v>
      </c>
      <c r="E1487" s="56">
        <v>117.4</v>
      </c>
      <c r="F1487" s="56">
        <v>76.3</v>
      </c>
      <c r="G1487" s="61">
        <v>0</v>
      </c>
      <c r="H1487" s="56">
        <v>-1</v>
      </c>
      <c r="I1487" s="56">
        <v>87.1</v>
      </c>
      <c r="J1487" s="57">
        <v>44699419</v>
      </c>
      <c r="K1487" s="21">
        <f t="shared" si="138"/>
        <v>0</v>
      </c>
      <c r="L1487" s="21">
        <f t="shared" si="139"/>
        <v>1</v>
      </c>
      <c r="M1487" s="21">
        <f t="shared" si="140"/>
        <v>0</v>
      </c>
      <c r="N1487" s="21">
        <f t="shared" si="141"/>
        <v>0</v>
      </c>
      <c r="O1487" s="21">
        <f t="shared" si="142"/>
        <v>1</v>
      </c>
      <c r="P1487" s="21">
        <f t="shared" si="143"/>
        <v>0</v>
      </c>
    </row>
    <row r="1488" spans="1:16">
      <c r="A1488" s="58">
        <v>33851</v>
      </c>
      <c r="B1488" s="58">
        <v>350</v>
      </c>
      <c r="C1488" s="58">
        <v>2013</v>
      </c>
      <c r="D1488" s="59">
        <v>21</v>
      </c>
      <c r="E1488" s="59">
        <v>80.2</v>
      </c>
      <c r="F1488" s="59">
        <v>76.2</v>
      </c>
      <c r="G1488" s="62">
        <v>0</v>
      </c>
      <c r="H1488" s="59">
        <v>-1</v>
      </c>
      <c r="I1488" s="59">
        <v>52.5</v>
      </c>
      <c r="J1488" s="60">
        <v>20856041</v>
      </c>
      <c r="K1488" s="21">
        <f t="shared" si="138"/>
        <v>0</v>
      </c>
      <c r="L1488" s="21">
        <f t="shared" si="139"/>
        <v>1</v>
      </c>
      <c r="M1488" s="21">
        <f t="shared" si="140"/>
        <v>0</v>
      </c>
      <c r="N1488" s="21">
        <f t="shared" si="141"/>
        <v>0</v>
      </c>
      <c r="O1488" s="21">
        <f t="shared" si="142"/>
        <v>1</v>
      </c>
      <c r="P1488" s="21">
        <f t="shared" si="143"/>
        <v>0</v>
      </c>
    </row>
    <row r="1489" spans="1:16">
      <c r="A1489" s="58">
        <v>48625</v>
      </c>
      <c r="B1489" s="58">
        <v>129</v>
      </c>
      <c r="C1489" s="58">
        <v>2559</v>
      </c>
      <c r="D1489" s="59">
        <v>21</v>
      </c>
      <c r="E1489" s="59">
        <v>111</v>
      </c>
      <c r="F1489" s="59">
        <v>76</v>
      </c>
      <c r="G1489" s="62">
        <v>0</v>
      </c>
      <c r="H1489" s="59">
        <v>0</v>
      </c>
      <c r="I1489" s="59">
        <v>76.5</v>
      </c>
      <c r="J1489" s="60">
        <v>13096376</v>
      </c>
      <c r="K1489" s="21">
        <f t="shared" si="138"/>
        <v>0</v>
      </c>
      <c r="L1489" s="21">
        <f t="shared" si="139"/>
        <v>0</v>
      </c>
      <c r="M1489" s="21">
        <f t="shared" si="140"/>
        <v>0</v>
      </c>
      <c r="N1489" s="21">
        <f t="shared" si="141"/>
        <v>0</v>
      </c>
      <c r="O1489" s="21">
        <f t="shared" si="142"/>
        <v>0</v>
      </c>
      <c r="P1489" s="21">
        <f t="shared" si="143"/>
        <v>0</v>
      </c>
    </row>
    <row r="1490" spans="1:16">
      <c r="A1490" s="58">
        <v>9226</v>
      </c>
      <c r="B1490" s="58">
        <v>528</v>
      </c>
      <c r="C1490" s="58">
        <v>190</v>
      </c>
      <c r="D1490" s="59">
        <v>31</v>
      </c>
      <c r="E1490" s="59">
        <v>207.7</v>
      </c>
      <c r="F1490" s="59">
        <v>75.7</v>
      </c>
      <c r="G1490" s="62">
        <v>0</v>
      </c>
      <c r="H1490" s="59">
        <v>-1</v>
      </c>
      <c r="I1490" s="59">
        <v>74.400000000000006</v>
      </c>
      <c r="J1490" s="60">
        <v>61128018</v>
      </c>
      <c r="K1490" s="21">
        <f t="shared" si="138"/>
        <v>0</v>
      </c>
      <c r="L1490" s="21">
        <f t="shared" si="139"/>
        <v>1</v>
      </c>
      <c r="M1490" s="21">
        <f t="shared" si="140"/>
        <v>0</v>
      </c>
      <c r="N1490" s="21">
        <f t="shared" si="141"/>
        <v>0</v>
      </c>
      <c r="O1490" s="21">
        <f t="shared" si="142"/>
        <v>1</v>
      </c>
      <c r="P1490" s="21">
        <f t="shared" si="143"/>
        <v>0</v>
      </c>
    </row>
    <row r="1491" spans="1:16">
      <c r="A1491" s="55">
        <v>45158</v>
      </c>
      <c r="B1491" s="55">
        <v>200</v>
      </c>
      <c r="C1491" s="55">
        <v>1352</v>
      </c>
      <c r="D1491" s="56">
        <v>31</v>
      </c>
      <c r="E1491" s="56">
        <v>129.9</v>
      </c>
      <c r="F1491" s="56">
        <v>75.599999999999994</v>
      </c>
      <c r="G1491" s="61">
        <v>0</v>
      </c>
      <c r="H1491" s="56">
        <v>-1</v>
      </c>
      <c r="I1491" s="56">
        <v>69</v>
      </c>
      <c r="J1491" s="57">
        <v>13826293</v>
      </c>
      <c r="K1491" s="21">
        <f t="shared" si="138"/>
        <v>0</v>
      </c>
      <c r="L1491" s="21">
        <f t="shared" si="139"/>
        <v>1</v>
      </c>
      <c r="M1491" s="21">
        <f t="shared" si="140"/>
        <v>0</v>
      </c>
      <c r="N1491" s="21">
        <f t="shared" si="141"/>
        <v>0</v>
      </c>
      <c r="O1491" s="21">
        <f t="shared" si="142"/>
        <v>1</v>
      </c>
      <c r="P1491" s="21">
        <f t="shared" si="143"/>
        <v>0</v>
      </c>
    </row>
    <row r="1492" spans="1:16">
      <c r="A1492" s="58">
        <v>41964</v>
      </c>
      <c r="B1492" s="58">
        <v>200</v>
      </c>
      <c r="C1492" s="58">
        <v>8765</v>
      </c>
      <c r="D1492" s="59">
        <v>23</v>
      </c>
      <c r="E1492" s="59">
        <v>144.5</v>
      </c>
      <c r="F1492" s="59">
        <v>75.5</v>
      </c>
      <c r="G1492" s="62">
        <v>0</v>
      </c>
      <c r="H1492" s="59">
        <v>0</v>
      </c>
      <c r="I1492" s="59">
        <v>76</v>
      </c>
      <c r="J1492" s="60">
        <v>19648036</v>
      </c>
      <c r="K1492" s="21">
        <f t="shared" si="138"/>
        <v>0</v>
      </c>
      <c r="L1492" s="21">
        <f t="shared" si="139"/>
        <v>0</v>
      </c>
      <c r="M1492" s="21">
        <f t="shared" si="140"/>
        <v>0</v>
      </c>
      <c r="N1492" s="21">
        <f t="shared" si="141"/>
        <v>0</v>
      </c>
      <c r="O1492" s="21">
        <f t="shared" si="142"/>
        <v>0</v>
      </c>
      <c r="P1492" s="21">
        <f t="shared" si="143"/>
        <v>0</v>
      </c>
    </row>
    <row r="1493" spans="1:16">
      <c r="A1493" s="55">
        <v>41337</v>
      </c>
      <c r="B1493" s="55">
        <v>200</v>
      </c>
      <c r="C1493" s="55">
        <v>5849</v>
      </c>
      <c r="D1493" s="56">
        <v>21</v>
      </c>
      <c r="E1493" s="56">
        <v>100.7</v>
      </c>
      <c r="F1493" s="56">
        <v>75.400000000000006</v>
      </c>
      <c r="G1493" s="61">
        <v>0</v>
      </c>
      <c r="H1493" s="56">
        <v>0</v>
      </c>
      <c r="I1493" s="56">
        <v>77.7</v>
      </c>
      <c r="J1493" s="57">
        <v>40745556</v>
      </c>
      <c r="K1493" s="21">
        <f t="shared" si="138"/>
        <v>0</v>
      </c>
      <c r="L1493" s="21">
        <f t="shared" si="139"/>
        <v>0</v>
      </c>
      <c r="M1493" s="21">
        <f t="shared" si="140"/>
        <v>0</v>
      </c>
      <c r="N1493" s="21">
        <f t="shared" si="141"/>
        <v>0</v>
      </c>
      <c r="O1493" s="21">
        <f t="shared" si="142"/>
        <v>0</v>
      </c>
      <c r="P1493" s="21">
        <f t="shared" si="143"/>
        <v>0</v>
      </c>
    </row>
    <row r="1494" spans="1:16">
      <c r="A1494" s="55">
        <v>41156</v>
      </c>
      <c r="B1494" s="55">
        <v>350</v>
      </c>
      <c r="C1494" s="55">
        <v>1150</v>
      </c>
      <c r="D1494" s="56">
        <v>21</v>
      </c>
      <c r="E1494" s="56">
        <v>88</v>
      </c>
      <c r="F1494" s="56">
        <v>75.2</v>
      </c>
      <c r="G1494" s="61">
        <v>0</v>
      </c>
      <c r="H1494" s="56">
        <v>-1</v>
      </c>
      <c r="I1494" s="56">
        <v>81.3</v>
      </c>
      <c r="J1494" s="57">
        <v>26130891</v>
      </c>
      <c r="K1494" s="21">
        <f t="shared" si="138"/>
        <v>0</v>
      </c>
      <c r="L1494" s="21">
        <f t="shared" si="139"/>
        <v>1</v>
      </c>
      <c r="M1494" s="21">
        <f t="shared" si="140"/>
        <v>0</v>
      </c>
      <c r="N1494" s="21">
        <f t="shared" si="141"/>
        <v>0</v>
      </c>
      <c r="O1494" s="21">
        <f t="shared" si="142"/>
        <v>1</v>
      </c>
      <c r="P1494" s="21">
        <f t="shared" si="143"/>
        <v>0</v>
      </c>
    </row>
    <row r="1495" spans="1:16">
      <c r="A1495" s="58">
        <v>27259</v>
      </c>
      <c r="B1495" s="58">
        <v>170</v>
      </c>
      <c r="C1495" s="58">
        <v>6420</v>
      </c>
      <c r="D1495" s="59">
        <v>23</v>
      </c>
      <c r="E1495" s="59">
        <v>131.1</v>
      </c>
      <c r="F1495" s="59">
        <v>75</v>
      </c>
      <c r="G1495" s="62">
        <v>0</v>
      </c>
      <c r="H1495" s="59">
        <v>-1</v>
      </c>
      <c r="I1495" s="59">
        <v>76</v>
      </c>
      <c r="J1495" s="60">
        <v>27535704</v>
      </c>
      <c r="K1495" s="21">
        <f t="shared" si="138"/>
        <v>0</v>
      </c>
      <c r="L1495" s="21">
        <f t="shared" si="139"/>
        <v>1</v>
      </c>
      <c r="M1495" s="21">
        <f t="shared" si="140"/>
        <v>0</v>
      </c>
      <c r="N1495" s="21">
        <f t="shared" si="141"/>
        <v>0</v>
      </c>
      <c r="O1495" s="21">
        <f t="shared" si="142"/>
        <v>1</v>
      </c>
      <c r="P1495" s="21">
        <f t="shared" si="143"/>
        <v>0</v>
      </c>
    </row>
    <row r="1496" spans="1:16">
      <c r="A1496" s="55">
        <v>33765</v>
      </c>
      <c r="B1496" s="55">
        <v>199</v>
      </c>
      <c r="C1496" s="55">
        <v>4407</v>
      </c>
      <c r="D1496" s="56">
        <v>23</v>
      </c>
      <c r="E1496" s="56">
        <v>92.4</v>
      </c>
      <c r="F1496" s="56">
        <v>75</v>
      </c>
      <c r="G1496" s="61">
        <v>0</v>
      </c>
      <c r="H1496" s="56">
        <v>-1</v>
      </c>
      <c r="I1496" s="56">
        <v>85</v>
      </c>
      <c r="J1496" s="57">
        <v>82270612</v>
      </c>
      <c r="K1496" s="21">
        <f t="shared" si="138"/>
        <v>0</v>
      </c>
      <c r="L1496" s="21">
        <f t="shared" si="139"/>
        <v>1</v>
      </c>
      <c r="M1496" s="21">
        <f t="shared" si="140"/>
        <v>0</v>
      </c>
      <c r="N1496" s="21">
        <f t="shared" si="141"/>
        <v>0</v>
      </c>
      <c r="O1496" s="21">
        <f t="shared" si="142"/>
        <v>1</v>
      </c>
      <c r="P1496" s="21">
        <f t="shared" si="143"/>
        <v>0</v>
      </c>
    </row>
    <row r="1497" spans="1:16">
      <c r="A1497" s="55">
        <v>44181</v>
      </c>
      <c r="B1497" s="55">
        <v>166</v>
      </c>
      <c r="C1497" s="55">
        <v>7647</v>
      </c>
      <c r="D1497" s="56">
        <v>21</v>
      </c>
      <c r="E1497" s="56">
        <v>117.3</v>
      </c>
      <c r="F1497" s="56">
        <v>75</v>
      </c>
      <c r="G1497" s="61">
        <v>0</v>
      </c>
      <c r="H1497" s="56">
        <v>0</v>
      </c>
      <c r="I1497" s="56">
        <v>70</v>
      </c>
      <c r="J1497" s="57">
        <v>88671910</v>
      </c>
      <c r="K1497" s="21">
        <f t="shared" si="138"/>
        <v>0</v>
      </c>
      <c r="L1497" s="21">
        <f t="shared" si="139"/>
        <v>0</v>
      </c>
      <c r="M1497" s="21">
        <f t="shared" si="140"/>
        <v>0</v>
      </c>
      <c r="N1497" s="21">
        <f t="shared" si="141"/>
        <v>0</v>
      </c>
      <c r="O1497" s="21">
        <f t="shared" si="142"/>
        <v>0</v>
      </c>
      <c r="P1497" s="21">
        <f t="shared" si="143"/>
        <v>0</v>
      </c>
    </row>
    <row r="1498" spans="1:16">
      <c r="A1498" s="55">
        <v>27590</v>
      </c>
      <c r="B1498" s="55">
        <v>175</v>
      </c>
      <c r="C1498" s="55">
        <v>9133</v>
      </c>
      <c r="D1498" s="56">
        <v>21</v>
      </c>
      <c r="E1498" s="56">
        <v>88.8</v>
      </c>
      <c r="F1498" s="56">
        <v>74.900000000000006</v>
      </c>
      <c r="G1498" s="61">
        <v>0</v>
      </c>
      <c r="H1498" s="56">
        <v>0</v>
      </c>
      <c r="I1498" s="56">
        <v>73.2</v>
      </c>
      <c r="J1498" s="57">
        <v>31399939</v>
      </c>
      <c r="K1498" s="21">
        <f t="shared" si="138"/>
        <v>0</v>
      </c>
      <c r="L1498" s="21">
        <f t="shared" si="139"/>
        <v>0</v>
      </c>
      <c r="M1498" s="21">
        <f t="shared" si="140"/>
        <v>0</v>
      </c>
      <c r="N1498" s="21">
        <f t="shared" si="141"/>
        <v>0</v>
      </c>
      <c r="O1498" s="21">
        <f t="shared" si="142"/>
        <v>0</v>
      </c>
      <c r="P1498" s="21">
        <f t="shared" si="143"/>
        <v>0</v>
      </c>
    </row>
    <row r="1499" spans="1:16">
      <c r="A1499" s="58">
        <v>28334</v>
      </c>
      <c r="B1499" s="58">
        <v>128</v>
      </c>
      <c r="C1499" s="58">
        <v>2333</v>
      </c>
      <c r="D1499" s="59">
        <v>21</v>
      </c>
      <c r="E1499" s="59">
        <v>57.9</v>
      </c>
      <c r="F1499" s="59">
        <v>74.8</v>
      </c>
      <c r="G1499" s="62">
        <v>0</v>
      </c>
      <c r="H1499" s="59">
        <v>0</v>
      </c>
      <c r="I1499" s="59">
        <v>93.1</v>
      </c>
      <c r="J1499" s="60">
        <v>10291194</v>
      </c>
      <c r="K1499" s="21">
        <f t="shared" si="138"/>
        <v>0</v>
      </c>
      <c r="L1499" s="21">
        <f t="shared" si="139"/>
        <v>0</v>
      </c>
      <c r="M1499" s="21">
        <f t="shared" si="140"/>
        <v>0</v>
      </c>
      <c r="N1499" s="21">
        <f t="shared" si="141"/>
        <v>0</v>
      </c>
      <c r="O1499" s="21">
        <f t="shared" si="142"/>
        <v>0</v>
      </c>
      <c r="P1499" s="21">
        <f t="shared" si="143"/>
        <v>0</v>
      </c>
    </row>
    <row r="1500" spans="1:16">
      <c r="A1500" s="58">
        <v>30842</v>
      </c>
      <c r="B1500" s="58">
        <v>155</v>
      </c>
      <c r="C1500" s="58">
        <v>4296</v>
      </c>
      <c r="D1500" s="59">
        <v>21</v>
      </c>
      <c r="E1500" s="59">
        <v>92</v>
      </c>
      <c r="F1500" s="59">
        <v>74.7</v>
      </c>
      <c r="G1500" s="62">
        <v>0</v>
      </c>
      <c r="H1500" s="59">
        <v>-1</v>
      </c>
      <c r="I1500" s="59">
        <v>59.4</v>
      </c>
      <c r="J1500" s="60">
        <v>92979458</v>
      </c>
      <c r="K1500" s="21">
        <f t="shared" si="138"/>
        <v>0</v>
      </c>
      <c r="L1500" s="21">
        <f t="shared" si="139"/>
        <v>1</v>
      </c>
      <c r="M1500" s="21">
        <f t="shared" si="140"/>
        <v>0</v>
      </c>
      <c r="N1500" s="21">
        <f t="shared" si="141"/>
        <v>0</v>
      </c>
      <c r="O1500" s="21">
        <f t="shared" si="142"/>
        <v>1</v>
      </c>
      <c r="P1500" s="21">
        <f t="shared" si="143"/>
        <v>0</v>
      </c>
    </row>
    <row r="1501" spans="1:16">
      <c r="A1501" s="58">
        <v>26124</v>
      </c>
      <c r="B1501" s="58">
        <v>519</v>
      </c>
      <c r="C1501" s="58">
        <v>2015</v>
      </c>
      <c r="D1501" s="59">
        <v>21</v>
      </c>
      <c r="E1501" s="59">
        <v>56.1</v>
      </c>
      <c r="F1501" s="59">
        <v>74.599999999999994</v>
      </c>
      <c r="G1501" s="62">
        <v>0</v>
      </c>
      <c r="H1501" s="59">
        <v>0</v>
      </c>
      <c r="I1501" s="59">
        <v>77.7</v>
      </c>
      <c r="J1501" s="60">
        <v>71694119</v>
      </c>
      <c r="K1501" s="21">
        <f t="shared" si="138"/>
        <v>0</v>
      </c>
      <c r="L1501" s="21">
        <f t="shared" si="139"/>
        <v>0</v>
      </c>
      <c r="M1501" s="21">
        <f t="shared" si="140"/>
        <v>0</v>
      </c>
      <c r="N1501" s="21">
        <f t="shared" si="141"/>
        <v>0</v>
      </c>
      <c r="O1501" s="21">
        <f t="shared" si="142"/>
        <v>0</v>
      </c>
      <c r="P1501" s="21">
        <f t="shared" si="143"/>
        <v>0</v>
      </c>
    </row>
    <row r="1502" spans="1:16">
      <c r="A1502" s="55">
        <v>4476</v>
      </c>
      <c r="B1502" s="55">
        <v>528</v>
      </c>
      <c r="C1502" s="55">
        <v>1465</v>
      </c>
      <c r="D1502" s="56">
        <v>21</v>
      </c>
      <c r="E1502" s="56">
        <v>74.3</v>
      </c>
      <c r="F1502" s="56">
        <v>74.3</v>
      </c>
      <c r="G1502" s="61">
        <v>0</v>
      </c>
      <c r="H1502" s="56">
        <v>-1</v>
      </c>
      <c r="I1502" s="56">
        <v>84.8</v>
      </c>
      <c r="J1502" s="57">
        <v>13257280</v>
      </c>
      <c r="K1502" s="21">
        <f t="shared" si="138"/>
        <v>0</v>
      </c>
      <c r="L1502" s="21">
        <f t="shared" si="139"/>
        <v>1</v>
      </c>
      <c r="M1502" s="21">
        <f t="shared" si="140"/>
        <v>0</v>
      </c>
      <c r="N1502" s="21">
        <f t="shared" si="141"/>
        <v>0</v>
      </c>
      <c r="O1502" s="21">
        <f t="shared" si="142"/>
        <v>1</v>
      </c>
      <c r="P1502" s="21">
        <f t="shared" si="143"/>
        <v>0</v>
      </c>
    </row>
    <row r="1503" spans="1:16">
      <c r="A1503" s="58">
        <v>27701</v>
      </c>
      <c r="B1503" s="58">
        <v>199</v>
      </c>
      <c r="C1503" s="58">
        <v>8672</v>
      </c>
      <c r="D1503" s="59">
        <v>21</v>
      </c>
      <c r="E1503" s="59">
        <v>73.8</v>
      </c>
      <c r="F1503" s="59">
        <v>74.2</v>
      </c>
      <c r="G1503" s="62">
        <v>0</v>
      </c>
      <c r="H1503" s="59">
        <v>-1</v>
      </c>
      <c r="I1503" s="59">
        <v>71</v>
      </c>
      <c r="J1503" s="60">
        <v>17945378</v>
      </c>
      <c r="K1503" s="21">
        <f t="shared" si="138"/>
        <v>0</v>
      </c>
      <c r="L1503" s="21">
        <f t="shared" si="139"/>
        <v>1</v>
      </c>
      <c r="M1503" s="21">
        <f t="shared" si="140"/>
        <v>0</v>
      </c>
      <c r="N1503" s="21">
        <f t="shared" si="141"/>
        <v>0</v>
      </c>
      <c r="O1503" s="21">
        <f t="shared" si="142"/>
        <v>1</v>
      </c>
      <c r="P1503" s="21">
        <f t="shared" si="143"/>
        <v>0</v>
      </c>
    </row>
    <row r="1504" spans="1:16">
      <c r="A1504" s="58">
        <v>5857</v>
      </c>
      <c r="B1504" s="58">
        <v>200</v>
      </c>
      <c r="C1504" s="58">
        <v>2462</v>
      </c>
      <c r="D1504" s="59">
        <v>21</v>
      </c>
      <c r="E1504" s="59">
        <v>97.4</v>
      </c>
      <c r="F1504" s="59">
        <v>74.099999999999994</v>
      </c>
      <c r="G1504" s="62">
        <v>0</v>
      </c>
      <c r="H1504" s="59">
        <v>0</v>
      </c>
      <c r="I1504" s="59">
        <v>76.5</v>
      </c>
      <c r="J1504" s="60">
        <v>88304411</v>
      </c>
      <c r="K1504" s="21">
        <f t="shared" si="138"/>
        <v>0</v>
      </c>
      <c r="L1504" s="21">
        <f t="shared" si="139"/>
        <v>0</v>
      </c>
      <c r="M1504" s="21">
        <f t="shared" si="140"/>
        <v>0</v>
      </c>
      <c r="N1504" s="21">
        <f t="shared" si="141"/>
        <v>0</v>
      </c>
      <c r="O1504" s="21">
        <f t="shared" si="142"/>
        <v>0</v>
      </c>
      <c r="P1504" s="21">
        <f t="shared" si="143"/>
        <v>0</v>
      </c>
    </row>
    <row r="1505" spans="1:16">
      <c r="A1505" s="58">
        <v>24554</v>
      </c>
      <c r="B1505" s="58">
        <v>140</v>
      </c>
      <c r="C1505" s="58">
        <v>2319</v>
      </c>
      <c r="D1505" s="59">
        <v>21</v>
      </c>
      <c r="E1505" s="59">
        <v>85.6</v>
      </c>
      <c r="F1505" s="59">
        <v>73.900000000000006</v>
      </c>
      <c r="G1505" s="62">
        <v>0</v>
      </c>
      <c r="H1505" s="59">
        <v>0</v>
      </c>
      <c r="I1505" s="59">
        <v>72.099999999999994</v>
      </c>
      <c r="J1505" s="60">
        <v>25787803</v>
      </c>
      <c r="K1505" s="21">
        <f t="shared" si="138"/>
        <v>0</v>
      </c>
      <c r="L1505" s="21">
        <f t="shared" si="139"/>
        <v>0</v>
      </c>
      <c r="M1505" s="21">
        <f t="shared" si="140"/>
        <v>0</v>
      </c>
      <c r="N1505" s="21">
        <f t="shared" si="141"/>
        <v>0</v>
      </c>
      <c r="O1505" s="21">
        <f t="shared" si="142"/>
        <v>0</v>
      </c>
      <c r="P1505" s="21">
        <f t="shared" si="143"/>
        <v>0</v>
      </c>
    </row>
    <row r="1506" spans="1:16">
      <c r="A1506" s="58">
        <v>37921</v>
      </c>
      <c r="B1506" s="58">
        <v>140</v>
      </c>
      <c r="C1506" s="58">
        <v>1885</v>
      </c>
      <c r="D1506" s="59">
        <v>21</v>
      </c>
      <c r="E1506" s="59">
        <v>74.3</v>
      </c>
      <c r="F1506" s="59">
        <v>73.599999999999994</v>
      </c>
      <c r="G1506" s="62">
        <v>0</v>
      </c>
      <c r="H1506" s="59">
        <v>0</v>
      </c>
      <c r="I1506" s="59">
        <v>74.599999999999994</v>
      </c>
      <c r="J1506" s="60">
        <v>14278443</v>
      </c>
      <c r="K1506" s="21">
        <f t="shared" si="138"/>
        <v>0</v>
      </c>
      <c r="L1506" s="21">
        <f t="shared" si="139"/>
        <v>0</v>
      </c>
      <c r="M1506" s="21">
        <f t="shared" si="140"/>
        <v>0</v>
      </c>
      <c r="N1506" s="21">
        <f t="shared" si="141"/>
        <v>0</v>
      </c>
      <c r="O1506" s="21">
        <f t="shared" si="142"/>
        <v>0</v>
      </c>
      <c r="P1506" s="21">
        <f t="shared" si="143"/>
        <v>0</v>
      </c>
    </row>
    <row r="1507" spans="1:16">
      <c r="A1507" s="55">
        <v>17961</v>
      </c>
      <c r="B1507" s="55">
        <v>128</v>
      </c>
      <c r="C1507" s="55">
        <v>3114</v>
      </c>
      <c r="D1507" s="56">
        <v>23</v>
      </c>
      <c r="E1507" s="56">
        <v>109</v>
      </c>
      <c r="F1507" s="56">
        <v>73.599999999999994</v>
      </c>
      <c r="G1507" s="61">
        <v>-22400</v>
      </c>
      <c r="H1507" s="56">
        <v>2</v>
      </c>
      <c r="I1507" s="56">
        <v>87.3</v>
      </c>
      <c r="J1507" s="57">
        <v>17453483</v>
      </c>
      <c r="K1507" s="21">
        <f t="shared" si="138"/>
        <v>-22400</v>
      </c>
      <c r="L1507" s="21">
        <f t="shared" si="139"/>
        <v>0</v>
      </c>
      <c r="M1507" s="21">
        <f t="shared" si="140"/>
        <v>1</v>
      </c>
      <c r="N1507" s="21">
        <f t="shared" si="141"/>
        <v>0</v>
      </c>
      <c r="O1507" s="21">
        <f t="shared" si="142"/>
        <v>0</v>
      </c>
      <c r="P1507" s="21">
        <f t="shared" si="143"/>
        <v>1</v>
      </c>
    </row>
    <row r="1508" spans="1:16">
      <c r="A1508" s="55">
        <v>51349</v>
      </c>
      <c r="B1508" s="55">
        <v>199</v>
      </c>
      <c r="C1508" s="55">
        <v>651</v>
      </c>
      <c r="D1508" s="56">
        <v>33</v>
      </c>
      <c r="E1508" s="56">
        <v>233.2</v>
      </c>
      <c r="F1508" s="56">
        <v>73.2</v>
      </c>
      <c r="G1508" s="61">
        <v>0</v>
      </c>
      <c r="H1508" s="56">
        <v>-1</v>
      </c>
      <c r="I1508" s="56">
        <v>70.099999999999994</v>
      </c>
      <c r="J1508" s="57">
        <v>18361485</v>
      </c>
      <c r="K1508" s="21">
        <f t="shared" si="138"/>
        <v>0</v>
      </c>
      <c r="L1508" s="21">
        <f t="shared" si="139"/>
        <v>1</v>
      </c>
      <c r="M1508" s="21">
        <f t="shared" si="140"/>
        <v>0</v>
      </c>
      <c r="N1508" s="21">
        <f t="shared" si="141"/>
        <v>0</v>
      </c>
      <c r="O1508" s="21">
        <f t="shared" si="142"/>
        <v>1</v>
      </c>
      <c r="P1508" s="21">
        <f t="shared" si="143"/>
        <v>0</v>
      </c>
    </row>
    <row r="1509" spans="1:16">
      <c r="A1509" s="55">
        <v>30519</v>
      </c>
      <c r="B1509" s="55">
        <v>200</v>
      </c>
      <c r="C1509" s="55">
        <v>4229</v>
      </c>
      <c r="D1509" s="56">
        <v>23</v>
      </c>
      <c r="E1509" s="56">
        <v>133.4</v>
      </c>
      <c r="F1509" s="56">
        <v>73.099999999999994</v>
      </c>
      <c r="G1509" s="61">
        <v>0</v>
      </c>
      <c r="H1509" s="56">
        <v>0</v>
      </c>
      <c r="I1509" s="56">
        <v>70.5</v>
      </c>
      <c r="J1509" s="57">
        <v>10875307</v>
      </c>
      <c r="K1509" s="21">
        <f t="shared" si="138"/>
        <v>0</v>
      </c>
      <c r="L1509" s="21">
        <f t="shared" si="139"/>
        <v>0</v>
      </c>
      <c r="M1509" s="21">
        <f t="shared" si="140"/>
        <v>0</v>
      </c>
      <c r="N1509" s="21">
        <f t="shared" si="141"/>
        <v>0</v>
      </c>
      <c r="O1509" s="21">
        <f t="shared" si="142"/>
        <v>0</v>
      </c>
      <c r="P1509" s="21">
        <f t="shared" si="143"/>
        <v>0</v>
      </c>
    </row>
    <row r="1510" spans="1:16">
      <c r="A1510" s="55">
        <v>39467</v>
      </c>
      <c r="B1510" s="55">
        <v>500</v>
      </c>
      <c r="C1510" s="55">
        <v>1071</v>
      </c>
      <c r="D1510" s="56">
        <v>21</v>
      </c>
      <c r="E1510" s="56">
        <v>83.2</v>
      </c>
      <c r="F1510" s="56">
        <v>73</v>
      </c>
      <c r="G1510" s="61">
        <v>0</v>
      </c>
      <c r="H1510" s="56">
        <v>0</v>
      </c>
      <c r="I1510" s="56">
        <v>79.7</v>
      </c>
      <c r="J1510" s="57">
        <v>25465830</v>
      </c>
      <c r="K1510" s="21">
        <f t="shared" si="138"/>
        <v>0</v>
      </c>
      <c r="L1510" s="21">
        <f t="shared" si="139"/>
        <v>0</v>
      </c>
      <c r="M1510" s="21">
        <f t="shared" si="140"/>
        <v>0</v>
      </c>
      <c r="N1510" s="21">
        <f t="shared" si="141"/>
        <v>0</v>
      </c>
      <c r="O1510" s="21">
        <f t="shared" si="142"/>
        <v>0</v>
      </c>
      <c r="P1510" s="21">
        <f t="shared" si="143"/>
        <v>0</v>
      </c>
    </row>
    <row r="1511" spans="1:16">
      <c r="A1511" s="58">
        <v>30560</v>
      </c>
      <c r="B1511" s="58">
        <v>155</v>
      </c>
      <c r="C1511" s="58">
        <v>4611</v>
      </c>
      <c r="D1511" s="59">
        <v>31</v>
      </c>
      <c r="E1511" s="59">
        <v>82.4</v>
      </c>
      <c r="F1511" s="59">
        <v>72.599999999999994</v>
      </c>
      <c r="G1511" s="62">
        <v>0</v>
      </c>
      <c r="H1511" s="59">
        <v>0</v>
      </c>
      <c r="I1511" s="59">
        <v>84.6</v>
      </c>
      <c r="J1511" s="60">
        <v>80906315</v>
      </c>
      <c r="K1511" s="21">
        <f t="shared" si="138"/>
        <v>0</v>
      </c>
      <c r="L1511" s="21">
        <f t="shared" si="139"/>
        <v>0</v>
      </c>
      <c r="M1511" s="21">
        <f t="shared" si="140"/>
        <v>0</v>
      </c>
      <c r="N1511" s="21">
        <f t="shared" si="141"/>
        <v>0</v>
      </c>
      <c r="O1511" s="21">
        <f t="shared" si="142"/>
        <v>0</v>
      </c>
      <c r="P1511" s="21">
        <f t="shared" si="143"/>
        <v>0</v>
      </c>
    </row>
    <row r="1512" spans="1:16">
      <c r="A1512" s="55">
        <v>35319</v>
      </c>
      <c r="B1512" s="55">
        <v>129</v>
      </c>
      <c r="C1512" s="55">
        <v>9200</v>
      </c>
      <c r="D1512" s="56">
        <v>21</v>
      </c>
      <c r="E1512" s="56">
        <v>99.6</v>
      </c>
      <c r="F1512" s="56">
        <v>72.599999999999994</v>
      </c>
      <c r="G1512" s="61">
        <v>0</v>
      </c>
      <c r="H1512" s="56">
        <v>0</v>
      </c>
      <c r="I1512" s="56">
        <v>79</v>
      </c>
      <c r="J1512" s="57">
        <v>18957000</v>
      </c>
      <c r="K1512" s="21">
        <f t="shared" si="138"/>
        <v>0</v>
      </c>
      <c r="L1512" s="21">
        <f t="shared" si="139"/>
        <v>0</v>
      </c>
      <c r="M1512" s="21">
        <f t="shared" si="140"/>
        <v>0</v>
      </c>
      <c r="N1512" s="21">
        <f t="shared" si="141"/>
        <v>0</v>
      </c>
      <c r="O1512" s="21">
        <f t="shared" si="142"/>
        <v>0</v>
      </c>
      <c r="P1512" s="21">
        <f t="shared" si="143"/>
        <v>0</v>
      </c>
    </row>
    <row r="1513" spans="1:16">
      <c r="A1513" s="55">
        <v>56359</v>
      </c>
      <c r="B1513" s="55">
        <v>199</v>
      </c>
      <c r="C1513" s="55">
        <v>3643</v>
      </c>
      <c r="D1513" s="56">
        <v>21</v>
      </c>
      <c r="E1513" s="56">
        <v>84.4</v>
      </c>
      <c r="F1513" s="56">
        <v>72.599999999999994</v>
      </c>
      <c r="G1513" s="61">
        <v>0</v>
      </c>
      <c r="H1513" s="56">
        <v>0</v>
      </c>
      <c r="I1513" s="56">
        <v>68.099999999999994</v>
      </c>
      <c r="J1513" s="57">
        <v>83786019</v>
      </c>
      <c r="K1513" s="21">
        <f t="shared" si="138"/>
        <v>0</v>
      </c>
      <c r="L1513" s="21">
        <f t="shared" si="139"/>
        <v>0</v>
      </c>
      <c r="M1513" s="21">
        <f t="shared" si="140"/>
        <v>0</v>
      </c>
      <c r="N1513" s="21">
        <f t="shared" si="141"/>
        <v>0</v>
      </c>
      <c r="O1513" s="21">
        <f t="shared" si="142"/>
        <v>0</v>
      </c>
      <c r="P1513" s="21">
        <f t="shared" si="143"/>
        <v>0</v>
      </c>
    </row>
    <row r="1514" spans="1:16">
      <c r="A1514" s="55">
        <v>51430</v>
      </c>
      <c r="B1514" s="55">
        <v>200</v>
      </c>
      <c r="C1514" s="55">
        <v>898</v>
      </c>
      <c r="D1514" s="56">
        <v>21</v>
      </c>
      <c r="E1514" s="56">
        <v>91.3</v>
      </c>
      <c r="F1514" s="56">
        <v>72.2</v>
      </c>
      <c r="G1514" s="61">
        <v>0</v>
      </c>
      <c r="H1514" s="56">
        <v>0</v>
      </c>
      <c r="I1514" s="56">
        <v>74.900000000000006</v>
      </c>
      <c r="J1514" s="57">
        <v>42225711</v>
      </c>
      <c r="K1514" s="21">
        <f t="shared" si="138"/>
        <v>0</v>
      </c>
      <c r="L1514" s="21">
        <f t="shared" si="139"/>
        <v>0</v>
      </c>
      <c r="M1514" s="21">
        <f t="shared" si="140"/>
        <v>0</v>
      </c>
      <c r="N1514" s="21">
        <f t="shared" si="141"/>
        <v>0</v>
      </c>
      <c r="O1514" s="21">
        <f t="shared" si="142"/>
        <v>0</v>
      </c>
      <c r="P1514" s="21">
        <f t="shared" si="143"/>
        <v>0</v>
      </c>
    </row>
    <row r="1515" spans="1:16">
      <c r="A1515" s="55">
        <v>47211</v>
      </c>
      <c r="B1515" s="55">
        <v>900</v>
      </c>
      <c r="C1515" s="55">
        <v>8615</v>
      </c>
      <c r="D1515" s="56">
        <v>21</v>
      </c>
      <c r="E1515" s="56">
        <v>89.7</v>
      </c>
      <c r="F1515" s="56">
        <v>72.099999999999994</v>
      </c>
      <c r="G1515" s="61">
        <v>0</v>
      </c>
      <c r="H1515" s="56">
        <v>-1</v>
      </c>
      <c r="I1515" s="56">
        <v>63</v>
      </c>
      <c r="J1515" s="57">
        <v>10853087</v>
      </c>
      <c r="K1515" s="21">
        <f t="shared" si="138"/>
        <v>0</v>
      </c>
      <c r="L1515" s="21">
        <f t="shared" si="139"/>
        <v>1</v>
      </c>
      <c r="M1515" s="21">
        <f t="shared" si="140"/>
        <v>0</v>
      </c>
      <c r="N1515" s="21">
        <f t="shared" si="141"/>
        <v>0</v>
      </c>
      <c r="O1515" s="21">
        <f t="shared" si="142"/>
        <v>1</v>
      </c>
      <c r="P1515" s="21">
        <f t="shared" si="143"/>
        <v>0</v>
      </c>
    </row>
    <row r="1516" spans="1:16">
      <c r="A1516" s="58">
        <v>12050</v>
      </c>
      <c r="B1516" s="58">
        <v>170</v>
      </c>
      <c r="C1516" s="58">
        <v>8181</v>
      </c>
      <c r="D1516" s="59">
        <v>21</v>
      </c>
      <c r="E1516" s="59">
        <v>61.4</v>
      </c>
      <c r="F1516" s="59">
        <v>72</v>
      </c>
      <c r="G1516" s="62">
        <v>0</v>
      </c>
      <c r="H1516" s="59">
        <v>0</v>
      </c>
      <c r="I1516" s="59">
        <v>0</v>
      </c>
      <c r="J1516" s="60">
        <v>13495300</v>
      </c>
      <c r="K1516" s="21">
        <f t="shared" si="138"/>
        <v>0</v>
      </c>
      <c r="L1516" s="21">
        <f t="shared" si="139"/>
        <v>0</v>
      </c>
      <c r="M1516" s="21">
        <f t="shared" si="140"/>
        <v>0</v>
      </c>
      <c r="N1516" s="21">
        <f t="shared" si="141"/>
        <v>0</v>
      </c>
      <c r="O1516" s="21">
        <f t="shared" si="142"/>
        <v>0</v>
      </c>
      <c r="P1516" s="21">
        <f t="shared" si="143"/>
        <v>0</v>
      </c>
    </row>
    <row r="1517" spans="1:16">
      <c r="A1517" s="55">
        <v>48385</v>
      </c>
      <c r="B1517" s="55">
        <v>200</v>
      </c>
      <c r="C1517" s="55">
        <v>7046</v>
      </c>
      <c r="D1517" s="56">
        <v>21</v>
      </c>
      <c r="E1517" s="56">
        <v>47.4</v>
      </c>
      <c r="F1517" s="56">
        <v>72</v>
      </c>
      <c r="G1517" s="61">
        <v>0</v>
      </c>
      <c r="H1517" s="56">
        <v>0</v>
      </c>
      <c r="I1517" s="56">
        <v>58.3</v>
      </c>
      <c r="J1517" s="57">
        <v>14786449</v>
      </c>
      <c r="K1517" s="21">
        <f t="shared" si="138"/>
        <v>0</v>
      </c>
      <c r="L1517" s="21">
        <f t="shared" si="139"/>
        <v>0</v>
      </c>
      <c r="M1517" s="21">
        <f t="shared" si="140"/>
        <v>0</v>
      </c>
      <c r="N1517" s="21">
        <f t="shared" si="141"/>
        <v>0</v>
      </c>
      <c r="O1517" s="21">
        <f t="shared" si="142"/>
        <v>0</v>
      </c>
      <c r="P1517" s="21">
        <f t="shared" si="143"/>
        <v>0</v>
      </c>
    </row>
    <row r="1518" spans="1:16">
      <c r="A1518" s="58">
        <v>13563</v>
      </c>
      <c r="B1518" s="58">
        <v>900</v>
      </c>
      <c r="C1518" s="58">
        <v>2922</v>
      </c>
      <c r="D1518" s="59">
        <v>21</v>
      </c>
      <c r="E1518" s="59">
        <v>85</v>
      </c>
      <c r="F1518" s="59">
        <v>71.8</v>
      </c>
      <c r="G1518" s="62">
        <v>0</v>
      </c>
      <c r="H1518" s="59">
        <v>0</v>
      </c>
      <c r="I1518" s="59">
        <v>69.8</v>
      </c>
      <c r="J1518" s="60">
        <v>86593114</v>
      </c>
      <c r="K1518" s="21">
        <f t="shared" si="138"/>
        <v>0</v>
      </c>
      <c r="L1518" s="21">
        <f t="shared" si="139"/>
        <v>0</v>
      </c>
      <c r="M1518" s="21">
        <f t="shared" si="140"/>
        <v>0</v>
      </c>
      <c r="N1518" s="21">
        <f t="shared" si="141"/>
        <v>0</v>
      </c>
      <c r="O1518" s="21">
        <f t="shared" si="142"/>
        <v>0</v>
      </c>
      <c r="P1518" s="21">
        <f t="shared" si="143"/>
        <v>0</v>
      </c>
    </row>
    <row r="1519" spans="1:16">
      <c r="A1519" s="55">
        <v>14875</v>
      </c>
      <c r="B1519" s="55">
        <v>155</v>
      </c>
      <c r="C1519" s="55">
        <v>5736</v>
      </c>
      <c r="D1519" s="56">
        <v>23</v>
      </c>
      <c r="E1519" s="56">
        <v>79.5</v>
      </c>
      <c r="F1519" s="56">
        <v>71.599999999999994</v>
      </c>
      <c r="G1519" s="61">
        <v>0</v>
      </c>
      <c r="H1519" s="56">
        <v>0</v>
      </c>
      <c r="I1519" s="56">
        <v>77</v>
      </c>
      <c r="J1519" s="57">
        <v>27197930</v>
      </c>
      <c r="K1519" s="21">
        <f t="shared" si="138"/>
        <v>0</v>
      </c>
      <c r="L1519" s="21">
        <f t="shared" si="139"/>
        <v>0</v>
      </c>
      <c r="M1519" s="21">
        <f t="shared" si="140"/>
        <v>0</v>
      </c>
      <c r="N1519" s="21">
        <f t="shared" si="141"/>
        <v>0</v>
      </c>
      <c r="O1519" s="21">
        <f t="shared" si="142"/>
        <v>0</v>
      </c>
      <c r="P1519" s="21">
        <f t="shared" si="143"/>
        <v>0</v>
      </c>
    </row>
    <row r="1520" spans="1:16">
      <c r="A1520" s="58">
        <v>9807</v>
      </c>
      <c r="B1520" s="58">
        <v>250</v>
      </c>
      <c r="C1520" s="58">
        <v>7194</v>
      </c>
      <c r="D1520" s="59">
        <v>31</v>
      </c>
      <c r="E1520" s="59">
        <v>118.8</v>
      </c>
      <c r="F1520" s="59">
        <v>71</v>
      </c>
      <c r="G1520" s="62">
        <v>0</v>
      </c>
      <c r="H1520" s="59">
        <v>-1</v>
      </c>
      <c r="I1520" s="59">
        <v>76.099999999999994</v>
      </c>
      <c r="J1520" s="60">
        <v>13271909</v>
      </c>
      <c r="K1520" s="21">
        <f t="shared" si="138"/>
        <v>0</v>
      </c>
      <c r="L1520" s="21">
        <f t="shared" si="139"/>
        <v>1</v>
      </c>
      <c r="M1520" s="21">
        <f t="shared" si="140"/>
        <v>0</v>
      </c>
      <c r="N1520" s="21">
        <f t="shared" si="141"/>
        <v>0</v>
      </c>
      <c r="O1520" s="21">
        <f t="shared" si="142"/>
        <v>1</v>
      </c>
      <c r="P1520" s="21">
        <f t="shared" si="143"/>
        <v>0</v>
      </c>
    </row>
    <row r="1521" spans="1:16">
      <c r="A1521" s="58">
        <v>25942</v>
      </c>
      <c r="B1521" s="58">
        <v>175</v>
      </c>
      <c r="C1521" s="58">
        <v>6164</v>
      </c>
      <c r="D1521" s="59">
        <v>23</v>
      </c>
      <c r="E1521" s="59">
        <v>120.2</v>
      </c>
      <c r="F1521" s="59">
        <v>71</v>
      </c>
      <c r="G1521" s="62">
        <v>0</v>
      </c>
      <c r="H1521" s="59">
        <v>-1</v>
      </c>
      <c r="I1521" s="59">
        <v>76</v>
      </c>
      <c r="J1521" s="60">
        <v>27220495</v>
      </c>
      <c r="K1521" s="21">
        <f t="shared" si="138"/>
        <v>0</v>
      </c>
      <c r="L1521" s="21">
        <f t="shared" si="139"/>
        <v>1</v>
      </c>
      <c r="M1521" s="21">
        <f t="shared" si="140"/>
        <v>0</v>
      </c>
      <c r="N1521" s="21">
        <f t="shared" si="141"/>
        <v>0</v>
      </c>
      <c r="O1521" s="21">
        <f t="shared" si="142"/>
        <v>1</v>
      </c>
      <c r="P1521" s="21">
        <f t="shared" si="143"/>
        <v>0</v>
      </c>
    </row>
    <row r="1522" spans="1:16">
      <c r="A1522" s="55">
        <v>51377</v>
      </c>
      <c r="B1522" s="55">
        <v>170</v>
      </c>
      <c r="C1522" s="55">
        <v>489</v>
      </c>
      <c r="D1522" s="56">
        <v>21</v>
      </c>
      <c r="E1522" s="56">
        <v>69.400000000000006</v>
      </c>
      <c r="F1522" s="56">
        <v>71</v>
      </c>
      <c r="G1522" s="61">
        <v>0</v>
      </c>
      <c r="H1522" s="56">
        <v>-1</v>
      </c>
      <c r="I1522" s="56">
        <v>57</v>
      </c>
      <c r="J1522" s="57">
        <v>22716956</v>
      </c>
      <c r="K1522" s="21">
        <f t="shared" si="138"/>
        <v>0</v>
      </c>
      <c r="L1522" s="21">
        <f t="shared" si="139"/>
        <v>1</v>
      </c>
      <c r="M1522" s="21">
        <f t="shared" si="140"/>
        <v>0</v>
      </c>
      <c r="N1522" s="21">
        <f t="shared" si="141"/>
        <v>0</v>
      </c>
      <c r="O1522" s="21">
        <f t="shared" si="142"/>
        <v>1</v>
      </c>
      <c r="P1522" s="21">
        <f t="shared" si="143"/>
        <v>0</v>
      </c>
    </row>
    <row r="1523" spans="1:16">
      <c r="A1523" s="55">
        <v>37089</v>
      </c>
      <c r="B1523" s="55">
        <v>164</v>
      </c>
      <c r="C1523" s="55">
        <v>4157</v>
      </c>
      <c r="D1523" s="56">
        <v>21</v>
      </c>
      <c r="E1523" s="56">
        <v>96.6</v>
      </c>
      <c r="F1523" s="56">
        <v>70.3</v>
      </c>
      <c r="G1523" s="61">
        <v>0</v>
      </c>
      <c r="H1523" s="56">
        <v>0</v>
      </c>
      <c r="I1523" s="56">
        <v>66</v>
      </c>
      <c r="J1523" s="57">
        <v>29054282</v>
      </c>
      <c r="K1523" s="21">
        <f t="shared" si="138"/>
        <v>0</v>
      </c>
      <c r="L1523" s="21">
        <f t="shared" si="139"/>
        <v>0</v>
      </c>
      <c r="M1523" s="21">
        <f t="shared" si="140"/>
        <v>0</v>
      </c>
      <c r="N1523" s="21">
        <f t="shared" si="141"/>
        <v>0</v>
      </c>
      <c r="O1523" s="21">
        <f t="shared" si="142"/>
        <v>0</v>
      </c>
      <c r="P1523" s="21">
        <f t="shared" si="143"/>
        <v>0</v>
      </c>
    </row>
    <row r="1524" spans="1:16">
      <c r="A1524" s="58">
        <v>46749</v>
      </c>
      <c r="B1524" s="58">
        <v>166</v>
      </c>
      <c r="C1524" s="58">
        <v>1564</v>
      </c>
      <c r="D1524" s="59">
        <v>21</v>
      </c>
      <c r="E1524" s="59">
        <v>68.900000000000006</v>
      </c>
      <c r="F1524" s="59">
        <v>70.2</v>
      </c>
      <c r="G1524" s="62">
        <v>0</v>
      </c>
      <c r="H1524" s="59">
        <v>0</v>
      </c>
      <c r="I1524" s="59">
        <v>70</v>
      </c>
      <c r="J1524" s="60">
        <v>11770584</v>
      </c>
      <c r="K1524" s="21">
        <f t="shared" si="138"/>
        <v>0</v>
      </c>
      <c r="L1524" s="21">
        <f t="shared" si="139"/>
        <v>0</v>
      </c>
      <c r="M1524" s="21">
        <f t="shared" si="140"/>
        <v>0</v>
      </c>
      <c r="N1524" s="21">
        <f t="shared" si="141"/>
        <v>0</v>
      </c>
      <c r="O1524" s="21">
        <f t="shared" si="142"/>
        <v>0</v>
      </c>
      <c r="P1524" s="21">
        <f t="shared" si="143"/>
        <v>0</v>
      </c>
    </row>
    <row r="1525" spans="1:16">
      <c r="A1525" s="55">
        <v>31529</v>
      </c>
      <c r="B1525" s="55">
        <v>155</v>
      </c>
      <c r="C1525" s="55">
        <v>4595</v>
      </c>
      <c r="D1525" s="56">
        <v>21</v>
      </c>
      <c r="E1525" s="56">
        <v>83.2</v>
      </c>
      <c r="F1525" s="56">
        <v>70.099999999999994</v>
      </c>
      <c r="G1525" s="61">
        <v>0</v>
      </c>
      <c r="H1525" s="56">
        <v>0</v>
      </c>
      <c r="I1525" s="56">
        <v>40.700000000000003</v>
      </c>
      <c r="J1525" s="57">
        <v>17540033</v>
      </c>
      <c r="K1525" s="21">
        <f t="shared" si="138"/>
        <v>0</v>
      </c>
      <c r="L1525" s="21">
        <f t="shared" si="139"/>
        <v>0</v>
      </c>
      <c r="M1525" s="21">
        <f t="shared" si="140"/>
        <v>0</v>
      </c>
      <c r="N1525" s="21">
        <f t="shared" si="141"/>
        <v>0</v>
      </c>
      <c r="O1525" s="21">
        <f t="shared" si="142"/>
        <v>0</v>
      </c>
      <c r="P1525" s="21">
        <f t="shared" si="143"/>
        <v>0</v>
      </c>
    </row>
    <row r="1526" spans="1:16">
      <c r="A1526" s="55">
        <v>33119</v>
      </c>
      <c r="B1526" s="55">
        <v>250</v>
      </c>
      <c r="C1526" s="55">
        <v>5157</v>
      </c>
      <c r="D1526" s="56">
        <v>21</v>
      </c>
      <c r="E1526" s="56">
        <v>78.2</v>
      </c>
      <c r="F1526" s="56">
        <v>70</v>
      </c>
      <c r="G1526" s="61">
        <v>0</v>
      </c>
      <c r="H1526" s="56">
        <v>-1</v>
      </c>
      <c r="I1526" s="56">
        <v>75</v>
      </c>
      <c r="J1526" s="57">
        <v>10220408</v>
      </c>
      <c r="K1526" s="21">
        <f t="shared" si="138"/>
        <v>0</v>
      </c>
      <c r="L1526" s="21">
        <f t="shared" si="139"/>
        <v>1</v>
      </c>
      <c r="M1526" s="21">
        <f t="shared" si="140"/>
        <v>0</v>
      </c>
      <c r="N1526" s="21">
        <f t="shared" si="141"/>
        <v>0</v>
      </c>
      <c r="O1526" s="21">
        <f t="shared" si="142"/>
        <v>1</v>
      </c>
      <c r="P1526" s="21">
        <f t="shared" si="143"/>
        <v>0</v>
      </c>
    </row>
    <row r="1527" spans="1:16">
      <c r="A1527" s="55">
        <v>61699</v>
      </c>
      <c r="B1527" s="55">
        <v>117</v>
      </c>
      <c r="C1527" s="55">
        <v>2500</v>
      </c>
      <c r="D1527" s="56">
        <v>21</v>
      </c>
      <c r="E1527" s="56">
        <v>59.6</v>
      </c>
      <c r="F1527" s="56">
        <v>70</v>
      </c>
      <c r="G1527" s="61">
        <v>0</v>
      </c>
      <c r="H1527" s="56">
        <v>-1</v>
      </c>
      <c r="I1527" s="56">
        <v>70</v>
      </c>
      <c r="J1527" s="57">
        <v>20959002</v>
      </c>
      <c r="K1527" s="21">
        <f t="shared" si="138"/>
        <v>0</v>
      </c>
      <c r="L1527" s="21">
        <f t="shared" si="139"/>
        <v>1</v>
      </c>
      <c r="M1527" s="21">
        <f t="shared" si="140"/>
        <v>0</v>
      </c>
      <c r="N1527" s="21">
        <f t="shared" si="141"/>
        <v>0</v>
      </c>
      <c r="O1527" s="21">
        <f t="shared" si="142"/>
        <v>1</v>
      </c>
      <c r="P1527" s="21">
        <f t="shared" si="143"/>
        <v>0</v>
      </c>
    </row>
    <row r="1528" spans="1:16">
      <c r="A1528" s="55">
        <v>12565</v>
      </c>
      <c r="B1528" s="55">
        <v>170</v>
      </c>
      <c r="C1528" s="55">
        <v>6427</v>
      </c>
      <c r="D1528" s="56">
        <v>21</v>
      </c>
      <c r="E1528" s="56">
        <v>98.8</v>
      </c>
      <c r="F1528" s="56">
        <v>70</v>
      </c>
      <c r="G1528" s="61">
        <v>0</v>
      </c>
      <c r="H1528" s="56">
        <v>0</v>
      </c>
      <c r="I1528" s="56">
        <v>58</v>
      </c>
      <c r="J1528" s="57">
        <v>14659935</v>
      </c>
      <c r="K1528" s="21">
        <f t="shared" si="138"/>
        <v>0</v>
      </c>
      <c r="L1528" s="21">
        <f t="shared" si="139"/>
        <v>0</v>
      </c>
      <c r="M1528" s="21">
        <f t="shared" si="140"/>
        <v>0</v>
      </c>
      <c r="N1528" s="21">
        <f t="shared" si="141"/>
        <v>0</v>
      </c>
      <c r="O1528" s="21">
        <f t="shared" si="142"/>
        <v>0</v>
      </c>
      <c r="P1528" s="21">
        <f t="shared" si="143"/>
        <v>0</v>
      </c>
    </row>
    <row r="1529" spans="1:16">
      <c r="A1529" s="55">
        <v>6645</v>
      </c>
      <c r="B1529" s="55">
        <v>170</v>
      </c>
      <c r="C1529" s="55">
        <v>4457</v>
      </c>
      <c r="D1529" s="56">
        <v>21</v>
      </c>
      <c r="E1529" s="56">
        <v>53.3</v>
      </c>
      <c r="F1529" s="56">
        <v>69.900000000000006</v>
      </c>
      <c r="G1529" s="61">
        <v>0</v>
      </c>
      <c r="H1529" s="56">
        <v>0</v>
      </c>
      <c r="I1529" s="56">
        <v>0</v>
      </c>
      <c r="J1529" s="57">
        <v>22777858</v>
      </c>
      <c r="K1529" s="21">
        <f t="shared" si="138"/>
        <v>0</v>
      </c>
      <c r="L1529" s="21">
        <f t="shared" si="139"/>
        <v>0</v>
      </c>
      <c r="M1529" s="21">
        <f t="shared" si="140"/>
        <v>0</v>
      </c>
      <c r="N1529" s="21">
        <f t="shared" si="141"/>
        <v>0</v>
      </c>
      <c r="O1529" s="21">
        <f t="shared" si="142"/>
        <v>0</v>
      </c>
      <c r="P1529" s="21">
        <f t="shared" si="143"/>
        <v>0</v>
      </c>
    </row>
    <row r="1530" spans="1:16">
      <c r="A1530" s="55">
        <v>273</v>
      </c>
      <c r="B1530" s="55">
        <v>199</v>
      </c>
      <c r="C1530" s="55">
        <v>4657</v>
      </c>
      <c r="D1530" s="56">
        <v>21</v>
      </c>
      <c r="E1530" s="56">
        <v>70.3</v>
      </c>
      <c r="F1530" s="56">
        <v>69.5</v>
      </c>
      <c r="G1530" s="61">
        <v>0</v>
      </c>
      <c r="H1530" s="56">
        <v>-1</v>
      </c>
      <c r="I1530" s="56">
        <v>67.2</v>
      </c>
      <c r="J1530" s="57">
        <v>17298445</v>
      </c>
      <c r="K1530" s="21">
        <f t="shared" si="138"/>
        <v>0</v>
      </c>
      <c r="L1530" s="21">
        <f t="shared" si="139"/>
        <v>1</v>
      </c>
      <c r="M1530" s="21">
        <f t="shared" si="140"/>
        <v>0</v>
      </c>
      <c r="N1530" s="21">
        <f t="shared" si="141"/>
        <v>0</v>
      </c>
      <c r="O1530" s="21">
        <f t="shared" si="142"/>
        <v>1</v>
      </c>
      <c r="P1530" s="21">
        <f t="shared" si="143"/>
        <v>0</v>
      </c>
    </row>
    <row r="1531" spans="1:16">
      <c r="A1531" s="58">
        <v>18085</v>
      </c>
      <c r="B1531" s="58">
        <v>129</v>
      </c>
      <c r="C1531" s="58">
        <v>1777</v>
      </c>
      <c r="D1531" s="59">
        <v>21</v>
      </c>
      <c r="E1531" s="59">
        <v>74.599999999999994</v>
      </c>
      <c r="F1531" s="59">
        <v>69.5</v>
      </c>
      <c r="G1531" s="62">
        <v>0</v>
      </c>
      <c r="H1531" s="59">
        <v>0</v>
      </c>
      <c r="I1531" s="59">
        <v>74.7</v>
      </c>
      <c r="J1531" s="60">
        <v>10811481</v>
      </c>
      <c r="K1531" s="21">
        <f t="shared" si="138"/>
        <v>0</v>
      </c>
      <c r="L1531" s="21">
        <f t="shared" si="139"/>
        <v>0</v>
      </c>
      <c r="M1531" s="21">
        <f t="shared" si="140"/>
        <v>0</v>
      </c>
      <c r="N1531" s="21">
        <f t="shared" si="141"/>
        <v>0</v>
      </c>
      <c r="O1531" s="21">
        <f t="shared" si="142"/>
        <v>0</v>
      </c>
      <c r="P1531" s="21">
        <f t="shared" si="143"/>
        <v>0</v>
      </c>
    </row>
    <row r="1532" spans="1:16">
      <c r="A1532" s="58">
        <v>37392</v>
      </c>
      <c r="B1532" s="58">
        <v>140</v>
      </c>
      <c r="C1532" s="58">
        <v>1471</v>
      </c>
      <c r="D1532" s="59">
        <v>21</v>
      </c>
      <c r="E1532" s="59">
        <v>66.900000000000006</v>
      </c>
      <c r="F1532" s="59">
        <v>69.5</v>
      </c>
      <c r="G1532" s="62">
        <v>0</v>
      </c>
      <c r="H1532" s="59">
        <v>0</v>
      </c>
      <c r="I1532" s="59">
        <v>60.1</v>
      </c>
      <c r="J1532" s="60">
        <v>68569117</v>
      </c>
      <c r="K1532" s="21">
        <f t="shared" si="138"/>
        <v>0</v>
      </c>
      <c r="L1532" s="21">
        <f t="shared" si="139"/>
        <v>0</v>
      </c>
      <c r="M1532" s="21">
        <f t="shared" si="140"/>
        <v>0</v>
      </c>
      <c r="N1532" s="21">
        <f t="shared" si="141"/>
        <v>0</v>
      </c>
      <c r="O1532" s="21">
        <f t="shared" si="142"/>
        <v>0</v>
      </c>
      <c r="P1532" s="21">
        <f t="shared" si="143"/>
        <v>0</v>
      </c>
    </row>
    <row r="1533" spans="1:16">
      <c r="A1533" s="58">
        <v>3522</v>
      </c>
      <c r="B1533" s="58">
        <v>250</v>
      </c>
      <c r="C1533" s="58">
        <v>1510</v>
      </c>
      <c r="D1533" s="59">
        <v>31</v>
      </c>
      <c r="E1533" s="59">
        <v>101.8</v>
      </c>
      <c r="F1533" s="59">
        <v>69.3</v>
      </c>
      <c r="G1533" s="62">
        <v>0</v>
      </c>
      <c r="H1533" s="59">
        <v>-1</v>
      </c>
      <c r="I1533" s="59">
        <v>72</v>
      </c>
      <c r="J1533" s="60">
        <v>30124200</v>
      </c>
      <c r="K1533" s="21">
        <f t="shared" si="138"/>
        <v>0</v>
      </c>
      <c r="L1533" s="21">
        <f t="shared" si="139"/>
        <v>1</v>
      </c>
      <c r="M1533" s="21">
        <f t="shared" si="140"/>
        <v>0</v>
      </c>
      <c r="N1533" s="21">
        <f t="shared" si="141"/>
        <v>0</v>
      </c>
      <c r="O1533" s="21">
        <f t="shared" si="142"/>
        <v>1</v>
      </c>
      <c r="P1533" s="21">
        <f t="shared" si="143"/>
        <v>0</v>
      </c>
    </row>
    <row r="1534" spans="1:16">
      <c r="A1534" s="58">
        <v>23392</v>
      </c>
      <c r="B1534" s="58">
        <v>519</v>
      </c>
      <c r="C1534" s="58">
        <v>1944</v>
      </c>
      <c r="D1534" s="59">
        <v>31</v>
      </c>
      <c r="E1534" s="59">
        <v>127</v>
      </c>
      <c r="F1534" s="59">
        <v>69</v>
      </c>
      <c r="G1534" s="62">
        <v>0</v>
      </c>
      <c r="H1534" s="59">
        <v>0</v>
      </c>
      <c r="I1534" s="59">
        <v>0</v>
      </c>
      <c r="J1534" s="60">
        <v>14479198</v>
      </c>
      <c r="K1534" s="21">
        <f t="shared" si="138"/>
        <v>0</v>
      </c>
      <c r="L1534" s="21">
        <f t="shared" si="139"/>
        <v>0</v>
      </c>
      <c r="M1534" s="21">
        <f t="shared" si="140"/>
        <v>0</v>
      </c>
      <c r="N1534" s="21">
        <f t="shared" si="141"/>
        <v>0</v>
      </c>
      <c r="O1534" s="21">
        <f t="shared" si="142"/>
        <v>0</v>
      </c>
      <c r="P1534" s="21">
        <f t="shared" si="143"/>
        <v>0</v>
      </c>
    </row>
    <row r="1535" spans="1:16">
      <c r="A1535" s="58">
        <v>26299</v>
      </c>
      <c r="B1535" s="58">
        <v>155</v>
      </c>
      <c r="C1535" s="58">
        <v>811</v>
      </c>
      <c r="D1535" s="59">
        <v>21</v>
      </c>
      <c r="E1535" s="59">
        <v>107.4</v>
      </c>
      <c r="F1535" s="59">
        <v>69</v>
      </c>
      <c r="G1535" s="62">
        <v>0</v>
      </c>
      <c r="H1535" s="59">
        <v>0</v>
      </c>
      <c r="I1535" s="59">
        <v>80</v>
      </c>
      <c r="J1535" s="60">
        <v>12898606</v>
      </c>
      <c r="K1535" s="21">
        <f t="shared" si="138"/>
        <v>0</v>
      </c>
      <c r="L1535" s="21">
        <f t="shared" si="139"/>
        <v>0</v>
      </c>
      <c r="M1535" s="21">
        <f t="shared" si="140"/>
        <v>0</v>
      </c>
      <c r="N1535" s="21">
        <f t="shared" si="141"/>
        <v>0</v>
      </c>
      <c r="O1535" s="21">
        <f t="shared" si="142"/>
        <v>0</v>
      </c>
      <c r="P1535" s="21">
        <f t="shared" si="143"/>
        <v>0</v>
      </c>
    </row>
    <row r="1536" spans="1:16">
      <c r="A1536" s="58">
        <v>51435</v>
      </c>
      <c r="B1536" s="58">
        <v>164</v>
      </c>
      <c r="C1536" s="58">
        <v>5591</v>
      </c>
      <c r="D1536" s="59">
        <v>21</v>
      </c>
      <c r="E1536" s="59">
        <v>68.599999999999994</v>
      </c>
      <c r="F1536" s="59">
        <v>68.900000000000006</v>
      </c>
      <c r="G1536" s="62">
        <v>0</v>
      </c>
      <c r="H1536" s="59">
        <v>0</v>
      </c>
      <c r="I1536" s="59">
        <v>68</v>
      </c>
      <c r="J1536" s="60">
        <v>15493046</v>
      </c>
      <c r="K1536" s="21">
        <f t="shared" si="138"/>
        <v>0</v>
      </c>
      <c r="L1536" s="21">
        <f t="shared" si="139"/>
        <v>0</v>
      </c>
      <c r="M1536" s="21">
        <f t="shared" si="140"/>
        <v>0</v>
      </c>
      <c r="N1536" s="21">
        <f t="shared" si="141"/>
        <v>0</v>
      </c>
      <c r="O1536" s="21">
        <f t="shared" si="142"/>
        <v>0</v>
      </c>
      <c r="P1536" s="21">
        <f t="shared" si="143"/>
        <v>0</v>
      </c>
    </row>
    <row r="1537" spans="1:16">
      <c r="A1537" s="55">
        <v>28366</v>
      </c>
      <c r="B1537" s="55">
        <v>128</v>
      </c>
      <c r="C1537" s="55">
        <v>2406</v>
      </c>
      <c r="D1537" s="56">
        <v>21</v>
      </c>
      <c r="E1537" s="56">
        <v>63.8</v>
      </c>
      <c r="F1537" s="56">
        <v>68.599999999999994</v>
      </c>
      <c r="G1537" s="61">
        <v>0</v>
      </c>
      <c r="H1537" s="56">
        <v>0</v>
      </c>
      <c r="I1537" s="56">
        <v>59.1</v>
      </c>
      <c r="J1537" s="57">
        <v>11239900</v>
      </c>
      <c r="K1537" s="21">
        <f t="shared" si="138"/>
        <v>0</v>
      </c>
      <c r="L1537" s="21">
        <f t="shared" si="139"/>
        <v>0</v>
      </c>
      <c r="M1537" s="21">
        <f t="shared" si="140"/>
        <v>0</v>
      </c>
      <c r="N1537" s="21">
        <f t="shared" si="141"/>
        <v>0</v>
      </c>
      <c r="O1537" s="21">
        <f t="shared" si="142"/>
        <v>0</v>
      </c>
      <c r="P1537" s="21">
        <f t="shared" si="143"/>
        <v>0</v>
      </c>
    </row>
    <row r="1538" spans="1:16">
      <c r="A1538" s="55">
        <v>47509</v>
      </c>
      <c r="B1538" s="55">
        <v>175</v>
      </c>
      <c r="C1538" s="55">
        <v>1783</v>
      </c>
      <c r="D1538" s="56">
        <v>21</v>
      </c>
      <c r="E1538" s="56">
        <v>78.900000000000006</v>
      </c>
      <c r="F1538" s="56">
        <v>68.599999999999994</v>
      </c>
      <c r="G1538" s="61">
        <v>0</v>
      </c>
      <c r="H1538" s="56">
        <v>0</v>
      </c>
      <c r="I1538" s="56">
        <v>64.099999999999994</v>
      </c>
      <c r="J1538" s="57">
        <v>74744028</v>
      </c>
      <c r="K1538" s="21">
        <f t="shared" si="138"/>
        <v>0</v>
      </c>
      <c r="L1538" s="21">
        <f t="shared" si="139"/>
        <v>0</v>
      </c>
      <c r="M1538" s="21">
        <f t="shared" si="140"/>
        <v>0</v>
      </c>
      <c r="N1538" s="21">
        <f t="shared" si="141"/>
        <v>0</v>
      </c>
      <c r="O1538" s="21">
        <f t="shared" si="142"/>
        <v>0</v>
      </c>
      <c r="P1538" s="21">
        <f t="shared" si="143"/>
        <v>0</v>
      </c>
    </row>
    <row r="1539" spans="1:16">
      <c r="A1539" s="55">
        <v>29574</v>
      </c>
      <c r="B1539" s="55">
        <v>143</v>
      </c>
      <c r="C1539" s="55">
        <v>713</v>
      </c>
      <c r="D1539" s="56">
        <v>21</v>
      </c>
      <c r="E1539" s="56">
        <v>71.599999999999994</v>
      </c>
      <c r="F1539" s="56">
        <v>68.3</v>
      </c>
      <c r="G1539" s="61">
        <v>0</v>
      </c>
      <c r="H1539" s="56">
        <v>0</v>
      </c>
      <c r="I1539" s="56">
        <v>58.5</v>
      </c>
      <c r="J1539" s="57">
        <v>68718759</v>
      </c>
      <c r="K1539" s="21">
        <f t="shared" ref="K1539:K1602" si="144">G1539</f>
        <v>0</v>
      </c>
      <c r="L1539" s="21">
        <f t="shared" ref="L1539:L1602" si="145">IF(H1539=-1,1,0)</f>
        <v>0</v>
      </c>
      <c r="M1539" s="21">
        <f t="shared" ref="M1539:M1602" si="146">IF(G1539&lt;&gt;0,1,0)</f>
        <v>0</v>
      </c>
      <c r="N1539" s="21">
        <f t="shared" ref="N1539:N1602" si="147">IF(AND(L1539=1,M1539=1),1,0)</f>
        <v>0</v>
      </c>
      <c r="O1539" s="21">
        <f t="shared" ref="O1539:O1602" si="148">IF(AND(H1539=-1,G1539=0),1,0)</f>
        <v>0</v>
      </c>
      <c r="P1539" s="21">
        <f t="shared" ref="P1539:P1602" si="149">IF(AND(G1539&lt;&gt;0,H1539&lt;&gt;-1),1,0)</f>
        <v>0</v>
      </c>
    </row>
    <row r="1540" spans="1:16">
      <c r="A1540" s="58">
        <v>39843</v>
      </c>
      <c r="B1540" s="58">
        <v>200</v>
      </c>
      <c r="C1540" s="58">
        <v>5608</v>
      </c>
      <c r="D1540" s="59">
        <v>23</v>
      </c>
      <c r="E1540" s="59">
        <v>77.599999999999994</v>
      </c>
      <c r="F1540" s="59">
        <v>68</v>
      </c>
      <c r="G1540" s="62">
        <v>0</v>
      </c>
      <c r="H1540" s="59">
        <v>0</v>
      </c>
      <c r="I1540" s="59">
        <v>89</v>
      </c>
      <c r="J1540" s="60">
        <v>12194595</v>
      </c>
      <c r="K1540" s="21">
        <f t="shared" si="144"/>
        <v>0</v>
      </c>
      <c r="L1540" s="21">
        <f t="shared" si="145"/>
        <v>0</v>
      </c>
      <c r="M1540" s="21">
        <f t="shared" si="146"/>
        <v>0</v>
      </c>
      <c r="N1540" s="21">
        <f t="shared" si="147"/>
        <v>0</v>
      </c>
      <c r="O1540" s="21">
        <f t="shared" si="148"/>
        <v>0</v>
      </c>
      <c r="P1540" s="21">
        <f t="shared" si="149"/>
        <v>0</v>
      </c>
    </row>
    <row r="1541" spans="1:16">
      <c r="A1541" s="55">
        <v>41119</v>
      </c>
      <c r="B1541" s="55">
        <v>164</v>
      </c>
      <c r="C1541" s="55">
        <v>3855</v>
      </c>
      <c r="D1541" s="56">
        <v>21</v>
      </c>
      <c r="E1541" s="56">
        <v>106.1</v>
      </c>
      <c r="F1541" s="56">
        <v>67.8</v>
      </c>
      <c r="G1541" s="61">
        <v>0</v>
      </c>
      <c r="H1541" s="56">
        <v>0</v>
      </c>
      <c r="I1541" s="56">
        <v>81.7</v>
      </c>
      <c r="J1541" s="57">
        <v>12058543</v>
      </c>
      <c r="K1541" s="21">
        <f t="shared" si="144"/>
        <v>0</v>
      </c>
      <c r="L1541" s="21">
        <f t="shared" si="145"/>
        <v>0</v>
      </c>
      <c r="M1541" s="21">
        <f t="shared" si="146"/>
        <v>0</v>
      </c>
      <c r="N1541" s="21">
        <f t="shared" si="147"/>
        <v>0</v>
      </c>
      <c r="O1541" s="21">
        <f t="shared" si="148"/>
        <v>0</v>
      </c>
      <c r="P1541" s="21">
        <f t="shared" si="149"/>
        <v>0</v>
      </c>
    </row>
    <row r="1542" spans="1:16">
      <c r="A1542" s="58">
        <v>29052</v>
      </c>
      <c r="B1542" s="58">
        <v>170</v>
      </c>
      <c r="C1542" s="58">
        <v>8368</v>
      </c>
      <c r="D1542" s="59">
        <v>21</v>
      </c>
      <c r="E1542" s="59">
        <v>74.5</v>
      </c>
      <c r="F1542" s="59">
        <v>67.7</v>
      </c>
      <c r="G1542" s="62">
        <v>0</v>
      </c>
      <c r="H1542" s="59">
        <v>-1</v>
      </c>
      <c r="I1542" s="59">
        <v>0</v>
      </c>
      <c r="J1542" s="60">
        <v>10220483</v>
      </c>
      <c r="K1542" s="21">
        <f t="shared" si="144"/>
        <v>0</v>
      </c>
      <c r="L1542" s="21">
        <f t="shared" si="145"/>
        <v>1</v>
      </c>
      <c r="M1542" s="21">
        <f t="shared" si="146"/>
        <v>0</v>
      </c>
      <c r="N1542" s="21">
        <f t="shared" si="147"/>
        <v>0</v>
      </c>
      <c r="O1542" s="21">
        <f t="shared" si="148"/>
        <v>1</v>
      </c>
      <c r="P1542" s="21">
        <f t="shared" si="149"/>
        <v>0</v>
      </c>
    </row>
    <row r="1543" spans="1:16">
      <c r="A1543" s="55">
        <v>26413</v>
      </c>
      <c r="B1543" s="55">
        <v>170</v>
      </c>
      <c r="C1543" s="55">
        <v>1063</v>
      </c>
      <c r="D1543" s="56">
        <v>21</v>
      </c>
      <c r="E1543" s="56">
        <v>66.400000000000006</v>
      </c>
      <c r="F1543" s="56">
        <v>67.5</v>
      </c>
      <c r="G1543" s="61">
        <v>0</v>
      </c>
      <c r="H1543" s="56">
        <v>0</v>
      </c>
      <c r="I1543" s="56">
        <v>70</v>
      </c>
      <c r="J1543" s="57">
        <v>26389291</v>
      </c>
      <c r="K1543" s="21">
        <f t="shared" si="144"/>
        <v>0</v>
      </c>
      <c r="L1543" s="21">
        <f t="shared" si="145"/>
        <v>0</v>
      </c>
      <c r="M1543" s="21">
        <f t="shared" si="146"/>
        <v>0</v>
      </c>
      <c r="N1543" s="21">
        <f t="shared" si="147"/>
        <v>0</v>
      </c>
      <c r="O1543" s="21">
        <f t="shared" si="148"/>
        <v>0</v>
      </c>
      <c r="P1543" s="21">
        <f t="shared" si="149"/>
        <v>0</v>
      </c>
    </row>
    <row r="1544" spans="1:16">
      <c r="A1544" s="55">
        <v>41640</v>
      </c>
      <c r="B1544" s="55">
        <v>200</v>
      </c>
      <c r="C1544" s="55">
        <v>168</v>
      </c>
      <c r="D1544" s="56">
        <v>23</v>
      </c>
      <c r="E1544" s="56">
        <v>88.4</v>
      </c>
      <c r="F1544" s="56">
        <v>67.099999999999994</v>
      </c>
      <c r="G1544" s="61">
        <v>0</v>
      </c>
      <c r="H1544" s="56">
        <v>0</v>
      </c>
      <c r="I1544" s="56">
        <v>72.599999999999994</v>
      </c>
      <c r="J1544" s="57">
        <v>14331581</v>
      </c>
      <c r="K1544" s="21">
        <f t="shared" si="144"/>
        <v>0</v>
      </c>
      <c r="L1544" s="21">
        <f t="shared" si="145"/>
        <v>0</v>
      </c>
      <c r="M1544" s="21">
        <f t="shared" si="146"/>
        <v>0</v>
      </c>
      <c r="N1544" s="21">
        <f t="shared" si="147"/>
        <v>0</v>
      </c>
      <c r="O1544" s="21">
        <f t="shared" si="148"/>
        <v>0</v>
      </c>
      <c r="P1544" s="21">
        <f t="shared" si="149"/>
        <v>0</v>
      </c>
    </row>
    <row r="1545" spans="1:16">
      <c r="A1545" s="55">
        <v>44049</v>
      </c>
      <c r="B1545" s="55">
        <v>200</v>
      </c>
      <c r="C1545" s="55">
        <v>6994</v>
      </c>
      <c r="D1545" s="56">
        <v>21</v>
      </c>
      <c r="E1545" s="56">
        <v>117.5</v>
      </c>
      <c r="F1545" s="56">
        <v>67</v>
      </c>
      <c r="G1545" s="61">
        <v>0</v>
      </c>
      <c r="H1545" s="56">
        <v>0</v>
      </c>
      <c r="I1545" s="56">
        <v>90.9</v>
      </c>
      <c r="J1545" s="57">
        <v>20802480</v>
      </c>
      <c r="K1545" s="21">
        <f t="shared" si="144"/>
        <v>0</v>
      </c>
      <c r="L1545" s="21">
        <f t="shared" si="145"/>
        <v>0</v>
      </c>
      <c r="M1545" s="21">
        <f t="shared" si="146"/>
        <v>0</v>
      </c>
      <c r="N1545" s="21">
        <f t="shared" si="147"/>
        <v>0</v>
      </c>
      <c r="O1545" s="21">
        <f t="shared" si="148"/>
        <v>0</v>
      </c>
      <c r="P1545" s="21">
        <f t="shared" si="149"/>
        <v>0</v>
      </c>
    </row>
    <row r="1546" spans="1:16">
      <c r="A1546" s="55">
        <v>4529</v>
      </c>
      <c r="B1546" s="55">
        <v>129</v>
      </c>
      <c r="C1546" s="55">
        <v>8764</v>
      </c>
      <c r="D1546" s="56">
        <v>21</v>
      </c>
      <c r="E1546" s="56">
        <v>66</v>
      </c>
      <c r="F1546" s="56">
        <v>66.900000000000006</v>
      </c>
      <c r="G1546" s="61">
        <v>0</v>
      </c>
      <c r="H1546" s="56">
        <v>-1</v>
      </c>
      <c r="I1546" s="56">
        <v>65.7</v>
      </c>
      <c r="J1546" s="57">
        <v>16325538</v>
      </c>
      <c r="K1546" s="21">
        <f t="shared" si="144"/>
        <v>0</v>
      </c>
      <c r="L1546" s="21">
        <f t="shared" si="145"/>
        <v>1</v>
      </c>
      <c r="M1546" s="21">
        <f t="shared" si="146"/>
        <v>0</v>
      </c>
      <c r="N1546" s="21">
        <f t="shared" si="147"/>
        <v>0</v>
      </c>
      <c r="O1546" s="21">
        <f t="shared" si="148"/>
        <v>1</v>
      </c>
      <c r="P1546" s="21">
        <f t="shared" si="149"/>
        <v>0</v>
      </c>
    </row>
    <row r="1547" spans="1:16">
      <c r="A1547" s="55">
        <v>13762</v>
      </c>
      <c r="B1547" s="55">
        <v>101</v>
      </c>
      <c r="C1547" s="55">
        <v>6554</v>
      </c>
      <c r="D1547" s="56">
        <v>21</v>
      </c>
      <c r="E1547" s="56">
        <v>63.7</v>
      </c>
      <c r="F1547" s="56">
        <v>66.8</v>
      </c>
      <c r="G1547" s="61">
        <v>0</v>
      </c>
      <c r="H1547" s="56">
        <v>0</v>
      </c>
      <c r="I1547" s="56">
        <v>56.2</v>
      </c>
      <c r="J1547" s="57">
        <v>18313545</v>
      </c>
      <c r="K1547" s="21">
        <f t="shared" si="144"/>
        <v>0</v>
      </c>
      <c r="L1547" s="21">
        <f t="shared" si="145"/>
        <v>0</v>
      </c>
      <c r="M1547" s="21">
        <f t="shared" si="146"/>
        <v>0</v>
      </c>
      <c r="N1547" s="21">
        <f t="shared" si="147"/>
        <v>0</v>
      </c>
      <c r="O1547" s="21">
        <f t="shared" si="148"/>
        <v>0</v>
      </c>
      <c r="P1547" s="21">
        <f t="shared" si="149"/>
        <v>0</v>
      </c>
    </row>
    <row r="1548" spans="1:16">
      <c r="A1548" s="58">
        <v>48930</v>
      </c>
      <c r="B1548" s="58">
        <v>129</v>
      </c>
      <c r="C1548" s="58">
        <v>2238</v>
      </c>
      <c r="D1548" s="59">
        <v>21</v>
      </c>
      <c r="E1548" s="59">
        <v>50.1</v>
      </c>
      <c r="F1548" s="59">
        <v>66.400000000000006</v>
      </c>
      <c r="G1548" s="62">
        <v>-25212</v>
      </c>
      <c r="H1548" s="59">
        <v>1</v>
      </c>
      <c r="I1548" s="59">
        <v>63.9</v>
      </c>
      <c r="J1548" s="60">
        <v>69540112</v>
      </c>
      <c r="K1548" s="21">
        <f t="shared" si="144"/>
        <v>-25212</v>
      </c>
      <c r="L1548" s="21">
        <f t="shared" si="145"/>
        <v>0</v>
      </c>
      <c r="M1548" s="21">
        <f t="shared" si="146"/>
        <v>1</v>
      </c>
      <c r="N1548" s="21">
        <f t="shared" si="147"/>
        <v>0</v>
      </c>
      <c r="O1548" s="21">
        <f t="shared" si="148"/>
        <v>0</v>
      </c>
      <c r="P1548" s="21">
        <f t="shared" si="149"/>
        <v>1</v>
      </c>
    </row>
    <row r="1549" spans="1:16">
      <c r="A1549" s="55">
        <v>46672</v>
      </c>
      <c r="B1549" s="55">
        <v>166</v>
      </c>
      <c r="C1549" s="55">
        <v>1499</v>
      </c>
      <c r="D1549" s="56">
        <v>21</v>
      </c>
      <c r="E1549" s="56">
        <v>74.2</v>
      </c>
      <c r="F1549" s="56">
        <v>66</v>
      </c>
      <c r="G1549" s="61">
        <v>0</v>
      </c>
      <c r="H1549" s="56">
        <v>0</v>
      </c>
      <c r="I1549" s="56">
        <v>77</v>
      </c>
      <c r="J1549" s="57">
        <v>68805317</v>
      </c>
      <c r="K1549" s="21">
        <f t="shared" si="144"/>
        <v>0</v>
      </c>
      <c r="L1549" s="21">
        <f t="shared" si="145"/>
        <v>0</v>
      </c>
      <c r="M1549" s="21">
        <f t="shared" si="146"/>
        <v>0</v>
      </c>
      <c r="N1549" s="21">
        <f t="shared" si="147"/>
        <v>0</v>
      </c>
      <c r="O1549" s="21">
        <f t="shared" si="148"/>
        <v>0</v>
      </c>
      <c r="P1549" s="21">
        <f t="shared" si="149"/>
        <v>0</v>
      </c>
    </row>
    <row r="1550" spans="1:16">
      <c r="A1550" s="58">
        <v>6058</v>
      </c>
      <c r="B1550" s="58">
        <v>164</v>
      </c>
      <c r="C1550" s="58">
        <v>1162</v>
      </c>
      <c r="D1550" s="59">
        <v>21</v>
      </c>
      <c r="E1550" s="59">
        <v>89.5</v>
      </c>
      <c r="F1550" s="59">
        <v>65.900000000000006</v>
      </c>
      <c r="G1550" s="62">
        <v>0</v>
      </c>
      <c r="H1550" s="59">
        <v>-1</v>
      </c>
      <c r="I1550" s="59">
        <v>77.2</v>
      </c>
      <c r="J1550" s="60">
        <v>10176441</v>
      </c>
      <c r="K1550" s="21">
        <f t="shared" si="144"/>
        <v>0</v>
      </c>
      <c r="L1550" s="21">
        <f t="shared" si="145"/>
        <v>1</v>
      </c>
      <c r="M1550" s="21">
        <f t="shared" si="146"/>
        <v>0</v>
      </c>
      <c r="N1550" s="21">
        <f t="shared" si="147"/>
        <v>0</v>
      </c>
      <c r="O1550" s="21">
        <f t="shared" si="148"/>
        <v>1</v>
      </c>
      <c r="P1550" s="21">
        <f t="shared" si="149"/>
        <v>0</v>
      </c>
    </row>
    <row r="1551" spans="1:16">
      <c r="A1551" s="58">
        <v>19200</v>
      </c>
      <c r="B1551" s="58">
        <v>170</v>
      </c>
      <c r="C1551" s="58">
        <v>4435</v>
      </c>
      <c r="D1551" s="59">
        <v>31</v>
      </c>
      <c r="E1551" s="59">
        <v>154.4</v>
      </c>
      <c r="F1551" s="59">
        <v>65.900000000000006</v>
      </c>
      <c r="G1551" s="62">
        <v>0</v>
      </c>
      <c r="H1551" s="59">
        <v>0</v>
      </c>
      <c r="I1551" s="59">
        <v>0</v>
      </c>
      <c r="J1551" s="60">
        <v>64331655</v>
      </c>
      <c r="K1551" s="21">
        <f t="shared" si="144"/>
        <v>0</v>
      </c>
      <c r="L1551" s="21">
        <f t="shared" si="145"/>
        <v>0</v>
      </c>
      <c r="M1551" s="21">
        <f t="shared" si="146"/>
        <v>0</v>
      </c>
      <c r="N1551" s="21">
        <f t="shared" si="147"/>
        <v>0</v>
      </c>
      <c r="O1551" s="21">
        <f t="shared" si="148"/>
        <v>0</v>
      </c>
      <c r="P1551" s="21">
        <f t="shared" si="149"/>
        <v>0</v>
      </c>
    </row>
    <row r="1552" spans="1:16">
      <c r="A1552" s="55">
        <v>24118</v>
      </c>
      <c r="B1552" s="55">
        <v>350</v>
      </c>
      <c r="C1552" s="55">
        <v>2071</v>
      </c>
      <c r="D1552" s="56">
        <v>21</v>
      </c>
      <c r="E1552" s="56">
        <v>58.4</v>
      </c>
      <c r="F1552" s="56">
        <v>65.7</v>
      </c>
      <c r="G1552" s="61">
        <v>0</v>
      </c>
      <c r="H1552" s="56">
        <v>0</v>
      </c>
      <c r="I1552" s="56">
        <v>52.1</v>
      </c>
      <c r="J1552" s="57">
        <v>21337781</v>
      </c>
      <c r="K1552" s="21">
        <f t="shared" si="144"/>
        <v>0</v>
      </c>
      <c r="L1552" s="21">
        <f t="shared" si="145"/>
        <v>0</v>
      </c>
      <c r="M1552" s="21">
        <f t="shared" si="146"/>
        <v>0</v>
      </c>
      <c r="N1552" s="21">
        <f t="shared" si="147"/>
        <v>0</v>
      </c>
      <c r="O1552" s="21">
        <f t="shared" si="148"/>
        <v>0</v>
      </c>
      <c r="P1552" s="21">
        <f t="shared" si="149"/>
        <v>0</v>
      </c>
    </row>
    <row r="1553" spans="1:16">
      <c r="A1553" s="58">
        <v>58420</v>
      </c>
      <c r="B1553" s="58">
        <v>164</v>
      </c>
      <c r="C1553" s="58">
        <v>4938</v>
      </c>
      <c r="D1553" s="59">
        <v>21</v>
      </c>
      <c r="E1553" s="59">
        <v>74.400000000000006</v>
      </c>
      <c r="F1553" s="59">
        <v>65.5</v>
      </c>
      <c r="G1553" s="62">
        <v>0</v>
      </c>
      <c r="H1553" s="59">
        <v>0</v>
      </c>
      <c r="I1553" s="59">
        <v>63.1</v>
      </c>
      <c r="J1553" s="60">
        <v>13636540</v>
      </c>
      <c r="K1553" s="21">
        <f t="shared" si="144"/>
        <v>0</v>
      </c>
      <c r="L1553" s="21">
        <f t="shared" si="145"/>
        <v>0</v>
      </c>
      <c r="M1553" s="21">
        <f t="shared" si="146"/>
        <v>0</v>
      </c>
      <c r="N1553" s="21">
        <f t="shared" si="147"/>
        <v>0</v>
      </c>
      <c r="O1553" s="21">
        <f t="shared" si="148"/>
        <v>0</v>
      </c>
      <c r="P1553" s="21">
        <f t="shared" si="149"/>
        <v>0</v>
      </c>
    </row>
    <row r="1554" spans="1:16">
      <c r="A1554" s="58">
        <v>31116</v>
      </c>
      <c r="B1554" s="58">
        <v>900</v>
      </c>
      <c r="C1554" s="58">
        <v>2280</v>
      </c>
      <c r="D1554" s="59">
        <v>21</v>
      </c>
      <c r="E1554" s="59">
        <v>113.1</v>
      </c>
      <c r="F1554" s="59">
        <v>65.3</v>
      </c>
      <c r="G1554" s="62">
        <v>0</v>
      </c>
      <c r="H1554" s="59">
        <v>0</v>
      </c>
      <c r="I1554" s="59">
        <v>70.900000000000006</v>
      </c>
      <c r="J1554" s="60">
        <v>84823511</v>
      </c>
      <c r="K1554" s="21">
        <f t="shared" si="144"/>
        <v>0</v>
      </c>
      <c r="L1554" s="21">
        <f t="shared" si="145"/>
        <v>0</v>
      </c>
      <c r="M1554" s="21">
        <f t="shared" si="146"/>
        <v>0</v>
      </c>
      <c r="N1554" s="21">
        <f t="shared" si="147"/>
        <v>0</v>
      </c>
      <c r="O1554" s="21">
        <f t="shared" si="148"/>
        <v>0</v>
      </c>
      <c r="P1554" s="21">
        <f t="shared" si="149"/>
        <v>0</v>
      </c>
    </row>
    <row r="1555" spans="1:16">
      <c r="A1555" s="58">
        <v>21580</v>
      </c>
      <c r="B1555" s="58">
        <v>900</v>
      </c>
      <c r="C1555" s="58">
        <v>1958</v>
      </c>
      <c r="D1555" s="59">
        <v>21</v>
      </c>
      <c r="E1555" s="59">
        <v>60.7</v>
      </c>
      <c r="F1555" s="59">
        <v>65.2</v>
      </c>
      <c r="G1555" s="62">
        <v>0</v>
      </c>
      <c r="H1555" s="59">
        <v>0</v>
      </c>
      <c r="I1555" s="59">
        <v>68.400000000000006</v>
      </c>
      <c r="J1555" s="60">
        <v>14997334</v>
      </c>
      <c r="K1555" s="21">
        <f t="shared" si="144"/>
        <v>0</v>
      </c>
      <c r="L1555" s="21">
        <f t="shared" si="145"/>
        <v>0</v>
      </c>
      <c r="M1555" s="21">
        <f t="shared" si="146"/>
        <v>0</v>
      </c>
      <c r="N1555" s="21">
        <f t="shared" si="147"/>
        <v>0</v>
      </c>
      <c r="O1555" s="21">
        <f t="shared" si="148"/>
        <v>0</v>
      </c>
      <c r="P1555" s="21">
        <f t="shared" si="149"/>
        <v>0</v>
      </c>
    </row>
    <row r="1556" spans="1:16">
      <c r="A1556" s="55">
        <v>32874</v>
      </c>
      <c r="B1556" s="55">
        <v>900</v>
      </c>
      <c r="C1556" s="55">
        <v>8763</v>
      </c>
      <c r="D1556" s="56">
        <v>21</v>
      </c>
      <c r="E1556" s="56">
        <v>73.2</v>
      </c>
      <c r="F1556" s="56">
        <v>65</v>
      </c>
      <c r="G1556" s="61">
        <v>0</v>
      </c>
      <c r="H1556" s="56">
        <v>0</v>
      </c>
      <c r="I1556" s="56">
        <v>54</v>
      </c>
      <c r="J1556" s="57">
        <v>81393214</v>
      </c>
      <c r="K1556" s="21">
        <f t="shared" si="144"/>
        <v>0</v>
      </c>
      <c r="L1556" s="21">
        <f t="shared" si="145"/>
        <v>0</v>
      </c>
      <c r="M1556" s="21">
        <f t="shared" si="146"/>
        <v>0</v>
      </c>
      <c r="N1556" s="21">
        <f t="shared" si="147"/>
        <v>0</v>
      </c>
      <c r="O1556" s="21">
        <f t="shared" si="148"/>
        <v>0</v>
      </c>
      <c r="P1556" s="21">
        <f t="shared" si="149"/>
        <v>0</v>
      </c>
    </row>
    <row r="1557" spans="1:16">
      <c r="A1557" s="55">
        <v>33262</v>
      </c>
      <c r="B1557" s="55">
        <v>900</v>
      </c>
      <c r="C1557" s="55">
        <v>9079</v>
      </c>
      <c r="D1557" s="56">
        <v>21</v>
      </c>
      <c r="E1557" s="56">
        <v>71</v>
      </c>
      <c r="F1557" s="56">
        <v>64.8</v>
      </c>
      <c r="G1557" s="61">
        <v>0</v>
      </c>
      <c r="H1557" s="56">
        <v>-1</v>
      </c>
      <c r="I1557" s="56">
        <v>72</v>
      </c>
      <c r="J1557" s="57">
        <v>13051933</v>
      </c>
      <c r="K1557" s="21">
        <f t="shared" si="144"/>
        <v>0</v>
      </c>
      <c r="L1557" s="21">
        <f t="shared" si="145"/>
        <v>1</v>
      </c>
      <c r="M1557" s="21">
        <f t="shared" si="146"/>
        <v>0</v>
      </c>
      <c r="N1557" s="21">
        <f t="shared" si="147"/>
        <v>0</v>
      </c>
      <c r="O1557" s="21">
        <f t="shared" si="148"/>
        <v>1</v>
      </c>
      <c r="P1557" s="21">
        <f t="shared" si="149"/>
        <v>0</v>
      </c>
    </row>
    <row r="1558" spans="1:16">
      <c r="A1558" s="55">
        <v>41560</v>
      </c>
      <c r="B1558" s="55">
        <v>129</v>
      </c>
      <c r="C1558" s="55">
        <v>7195</v>
      </c>
      <c r="D1558" s="56">
        <v>31</v>
      </c>
      <c r="E1558" s="56">
        <v>139.6</v>
      </c>
      <c r="F1558" s="56">
        <v>64.8</v>
      </c>
      <c r="G1558" s="61">
        <v>0</v>
      </c>
      <c r="H1558" s="56">
        <v>0</v>
      </c>
      <c r="I1558" s="56">
        <v>68.2</v>
      </c>
      <c r="J1558" s="57">
        <v>19030709</v>
      </c>
      <c r="K1558" s="21">
        <f t="shared" si="144"/>
        <v>0</v>
      </c>
      <c r="L1558" s="21">
        <f t="shared" si="145"/>
        <v>0</v>
      </c>
      <c r="M1558" s="21">
        <f t="shared" si="146"/>
        <v>0</v>
      </c>
      <c r="N1558" s="21">
        <f t="shared" si="147"/>
        <v>0</v>
      </c>
      <c r="O1558" s="21">
        <f t="shared" si="148"/>
        <v>0</v>
      </c>
      <c r="P1558" s="21">
        <f t="shared" si="149"/>
        <v>0</v>
      </c>
    </row>
    <row r="1559" spans="1:16">
      <c r="A1559" s="58">
        <v>24594</v>
      </c>
      <c r="B1559" s="58">
        <v>166</v>
      </c>
      <c r="C1559" s="58">
        <v>7974</v>
      </c>
      <c r="D1559" s="59">
        <v>21</v>
      </c>
      <c r="E1559" s="59">
        <v>34.799999999999997</v>
      </c>
      <c r="F1559" s="59">
        <v>64.7</v>
      </c>
      <c r="G1559" s="62">
        <v>0</v>
      </c>
      <c r="H1559" s="59">
        <v>-1</v>
      </c>
      <c r="I1559" s="59">
        <v>59.4</v>
      </c>
      <c r="J1559" s="60">
        <v>20131632</v>
      </c>
      <c r="K1559" s="21">
        <f t="shared" si="144"/>
        <v>0</v>
      </c>
      <c r="L1559" s="21">
        <f t="shared" si="145"/>
        <v>1</v>
      </c>
      <c r="M1559" s="21">
        <f t="shared" si="146"/>
        <v>0</v>
      </c>
      <c r="N1559" s="21">
        <f t="shared" si="147"/>
        <v>0</v>
      </c>
      <c r="O1559" s="21">
        <f t="shared" si="148"/>
        <v>1</v>
      </c>
      <c r="P1559" s="21">
        <f t="shared" si="149"/>
        <v>0</v>
      </c>
    </row>
    <row r="1560" spans="1:16">
      <c r="A1560" s="58">
        <v>37615</v>
      </c>
      <c r="B1560" s="58">
        <v>140</v>
      </c>
      <c r="C1560" s="58">
        <v>1345</v>
      </c>
      <c r="D1560" s="59">
        <v>21</v>
      </c>
      <c r="E1560" s="59">
        <v>75.3</v>
      </c>
      <c r="F1560" s="59">
        <v>64.599999999999994</v>
      </c>
      <c r="G1560" s="62">
        <v>0</v>
      </c>
      <c r="H1560" s="59">
        <v>0</v>
      </c>
      <c r="I1560" s="59">
        <v>70.900000000000006</v>
      </c>
      <c r="J1560" s="60">
        <v>10372232</v>
      </c>
      <c r="K1560" s="21">
        <f t="shared" si="144"/>
        <v>0</v>
      </c>
      <c r="L1560" s="21">
        <f t="shared" si="145"/>
        <v>0</v>
      </c>
      <c r="M1560" s="21">
        <f t="shared" si="146"/>
        <v>0</v>
      </c>
      <c r="N1560" s="21">
        <f t="shared" si="147"/>
        <v>0</v>
      </c>
      <c r="O1560" s="21">
        <f t="shared" si="148"/>
        <v>0</v>
      </c>
      <c r="P1560" s="21">
        <f t="shared" si="149"/>
        <v>0</v>
      </c>
    </row>
    <row r="1561" spans="1:16">
      <c r="A1561" s="58">
        <v>54428</v>
      </c>
      <c r="B1561" s="58">
        <v>164</v>
      </c>
      <c r="C1561" s="58">
        <v>4631</v>
      </c>
      <c r="D1561" s="59">
        <v>21</v>
      </c>
      <c r="E1561" s="59">
        <v>69.599999999999994</v>
      </c>
      <c r="F1561" s="59">
        <v>64.3</v>
      </c>
      <c r="G1561" s="62">
        <v>0</v>
      </c>
      <c r="H1561" s="59">
        <v>-1</v>
      </c>
      <c r="I1561" s="59">
        <v>70.8</v>
      </c>
      <c r="J1561" s="60">
        <v>82955011</v>
      </c>
      <c r="K1561" s="21">
        <f t="shared" si="144"/>
        <v>0</v>
      </c>
      <c r="L1561" s="21">
        <f t="shared" si="145"/>
        <v>1</v>
      </c>
      <c r="M1561" s="21">
        <f t="shared" si="146"/>
        <v>0</v>
      </c>
      <c r="N1561" s="21">
        <f t="shared" si="147"/>
        <v>0</v>
      </c>
      <c r="O1561" s="21">
        <f t="shared" si="148"/>
        <v>1</v>
      </c>
      <c r="P1561" s="21">
        <f t="shared" si="149"/>
        <v>0</v>
      </c>
    </row>
    <row r="1562" spans="1:16">
      <c r="A1562" s="58">
        <v>51690</v>
      </c>
      <c r="B1562" s="58">
        <v>129</v>
      </c>
      <c r="C1562" s="58">
        <v>7956</v>
      </c>
      <c r="D1562" s="59">
        <v>21</v>
      </c>
      <c r="E1562" s="59">
        <v>97.9</v>
      </c>
      <c r="F1562" s="59">
        <v>64.2</v>
      </c>
      <c r="G1562" s="62">
        <v>-78996</v>
      </c>
      <c r="H1562" s="59">
        <v>-1</v>
      </c>
      <c r="I1562" s="59">
        <v>48.4</v>
      </c>
      <c r="J1562" s="60">
        <v>12271697</v>
      </c>
      <c r="K1562" s="21">
        <f t="shared" si="144"/>
        <v>-78996</v>
      </c>
      <c r="L1562" s="21">
        <f t="shared" si="145"/>
        <v>1</v>
      </c>
      <c r="M1562" s="21">
        <f t="shared" si="146"/>
        <v>1</v>
      </c>
      <c r="N1562" s="21">
        <f t="shared" si="147"/>
        <v>1</v>
      </c>
      <c r="O1562" s="21">
        <f t="shared" si="148"/>
        <v>0</v>
      </c>
      <c r="P1562" s="21">
        <f t="shared" si="149"/>
        <v>0</v>
      </c>
    </row>
    <row r="1563" spans="1:16">
      <c r="A1563" s="55">
        <v>11622</v>
      </c>
      <c r="B1563" s="55">
        <v>117</v>
      </c>
      <c r="C1563" s="55">
        <v>3360</v>
      </c>
      <c r="D1563" s="56">
        <v>21</v>
      </c>
      <c r="E1563" s="56">
        <v>83</v>
      </c>
      <c r="F1563" s="56">
        <v>64.2</v>
      </c>
      <c r="G1563" s="61">
        <v>0</v>
      </c>
      <c r="H1563" s="56">
        <v>0</v>
      </c>
      <c r="I1563" s="56">
        <v>61</v>
      </c>
      <c r="J1563" s="57">
        <v>17171232</v>
      </c>
      <c r="K1563" s="21">
        <f t="shared" si="144"/>
        <v>0</v>
      </c>
      <c r="L1563" s="21">
        <f t="shared" si="145"/>
        <v>0</v>
      </c>
      <c r="M1563" s="21">
        <f t="shared" si="146"/>
        <v>0</v>
      </c>
      <c r="N1563" s="21">
        <f t="shared" si="147"/>
        <v>0</v>
      </c>
      <c r="O1563" s="21">
        <f t="shared" si="148"/>
        <v>0</v>
      </c>
      <c r="P1563" s="21">
        <f t="shared" si="149"/>
        <v>0</v>
      </c>
    </row>
    <row r="1564" spans="1:16">
      <c r="A1564" s="58">
        <v>58940</v>
      </c>
      <c r="B1564" s="58">
        <v>199</v>
      </c>
      <c r="C1564" s="58">
        <v>3663</v>
      </c>
      <c r="D1564" s="59">
        <v>23</v>
      </c>
      <c r="E1564" s="59">
        <v>78.5</v>
      </c>
      <c r="F1564" s="59">
        <v>64.099999999999994</v>
      </c>
      <c r="G1564" s="62">
        <v>0</v>
      </c>
      <c r="H1564" s="59">
        <v>0</v>
      </c>
      <c r="I1564" s="59">
        <v>69.8</v>
      </c>
      <c r="J1564" s="60">
        <v>15357975</v>
      </c>
      <c r="K1564" s="21">
        <f t="shared" si="144"/>
        <v>0</v>
      </c>
      <c r="L1564" s="21">
        <f t="shared" si="145"/>
        <v>0</v>
      </c>
      <c r="M1564" s="21">
        <f t="shared" si="146"/>
        <v>0</v>
      </c>
      <c r="N1564" s="21">
        <f t="shared" si="147"/>
        <v>0</v>
      </c>
      <c r="O1564" s="21">
        <f t="shared" si="148"/>
        <v>0</v>
      </c>
      <c r="P1564" s="21">
        <f t="shared" si="149"/>
        <v>0</v>
      </c>
    </row>
    <row r="1565" spans="1:16">
      <c r="A1565" s="55">
        <v>37198</v>
      </c>
      <c r="B1565" s="55">
        <v>140</v>
      </c>
      <c r="C1565" s="55">
        <v>1751</v>
      </c>
      <c r="D1565" s="56">
        <v>31</v>
      </c>
      <c r="E1565" s="56">
        <v>154</v>
      </c>
      <c r="F1565" s="56">
        <v>64</v>
      </c>
      <c r="G1565" s="61">
        <v>0</v>
      </c>
      <c r="H1565" s="56">
        <v>-1</v>
      </c>
      <c r="I1565" s="56">
        <v>69.2</v>
      </c>
      <c r="J1565" s="57">
        <v>79553913</v>
      </c>
      <c r="K1565" s="21">
        <f t="shared" si="144"/>
        <v>0</v>
      </c>
      <c r="L1565" s="21">
        <f t="shared" si="145"/>
        <v>1</v>
      </c>
      <c r="M1565" s="21">
        <f t="shared" si="146"/>
        <v>0</v>
      </c>
      <c r="N1565" s="21">
        <f t="shared" si="147"/>
        <v>0</v>
      </c>
      <c r="O1565" s="21">
        <f t="shared" si="148"/>
        <v>1</v>
      </c>
      <c r="P1565" s="21">
        <f t="shared" si="149"/>
        <v>0</v>
      </c>
    </row>
    <row r="1566" spans="1:16">
      <c r="A1566" s="58">
        <v>59555</v>
      </c>
      <c r="B1566" s="58">
        <v>164</v>
      </c>
      <c r="C1566" s="58">
        <v>5715</v>
      </c>
      <c r="D1566" s="59">
        <v>31</v>
      </c>
      <c r="E1566" s="59">
        <v>126.2</v>
      </c>
      <c r="F1566" s="59">
        <v>64</v>
      </c>
      <c r="G1566" s="62">
        <v>0</v>
      </c>
      <c r="H1566" s="59">
        <v>0</v>
      </c>
      <c r="I1566" s="59">
        <v>61</v>
      </c>
      <c r="J1566" s="60">
        <v>15235934</v>
      </c>
      <c r="K1566" s="21">
        <f t="shared" si="144"/>
        <v>0</v>
      </c>
      <c r="L1566" s="21">
        <f t="shared" si="145"/>
        <v>0</v>
      </c>
      <c r="M1566" s="21">
        <f t="shared" si="146"/>
        <v>0</v>
      </c>
      <c r="N1566" s="21">
        <f t="shared" si="147"/>
        <v>0</v>
      </c>
      <c r="O1566" s="21">
        <f t="shared" si="148"/>
        <v>0</v>
      </c>
      <c r="P1566" s="21">
        <f t="shared" si="149"/>
        <v>0</v>
      </c>
    </row>
    <row r="1567" spans="1:16">
      <c r="A1567" s="58">
        <v>47860</v>
      </c>
      <c r="B1567" s="58">
        <v>199</v>
      </c>
      <c r="C1567" s="58">
        <v>540</v>
      </c>
      <c r="D1567" s="59">
        <v>21</v>
      </c>
      <c r="E1567" s="59">
        <v>59.9</v>
      </c>
      <c r="F1567" s="59">
        <v>63.8</v>
      </c>
      <c r="G1567" s="62">
        <v>0</v>
      </c>
      <c r="H1567" s="59">
        <v>-1</v>
      </c>
      <c r="I1567" s="59">
        <v>54.6</v>
      </c>
      <c r="J1567" s="60">
        <v>13023247</v>
      </c>
      <c r="K1567" s="21">
        <f t="shared" si="144"/>
        <v>0</v>
      </c>
      <c r="L1567" s="21">
        <f t="shared" si="145"/>
        <v>1</v>
      </c>
      <c r="M1567" s="21">
        <f t="shared" si="146"/>
        <v>0</v>
      </c>
      <c r="N1567" s="21">
        <f t="shared" si="147"/>
        <v>0</v>
      </c>
      <c r="O1567" s="21">
        <f t="shared" si="148"/>
        <v>1</v>
      </c>
      <c r="P1567" s="21">
        <f t="shared" si="149"/>
        <v>0</v>
      </c>
    </row>
    <row r="1568" spans="1:16">
      <c r="A1568" s="55">
        <v>17382</v>
      </c>
      <c r="B1568" s="55">
        <v>129</v>
      </c>
      <c r="C1568" s="55">
        <v>1801</v>
      </c>
      <c r="D1568" s="56">
        <v>23</v>
      </c>
      <c r="E1568" s="56">
        <v>137</v>
      </c>
      <c r="F1568" s="56">
        <v>63.5</v>
      </c>
      <c r="G1568" s="61">
        <v>0</v>
      </c>
      <c r="H1568" s="56">
        <v>0</v>
      </c>
      <c r="I1568" s="56">
        <v>68.400000000000006</v>
      </c>
      <c r="J1568" s="57">
        <v>65352214</v>
      </c>
      <c r="K1568" s="21">
        <f t="shared" si="144"/>
        <v>0</v>
      </c>
      <c r="L1568" s="21">
        <f t="shared" si="145"/>
        <v>0</v>
      </c>
      <c r="M1568" s="21">
        <f t="shared" si="146"/>
        <v>0</v>
      </c>
      <c r="N1568" s="21">
        <f t="shared" si="147"/>
        <v>0</v>
      </c>
      <c r="O1568" s="21">
        <f t="shared" si="148"/>
        <v>0</v>
      </c>
      <c r="P1568" s="21">
        <f t="shared" si="149"/>
        <v>0</v>
      </c>
    </row>
    <row r="1569" spans="1:16">
      <c r="A1569" s="55">
        <v>52289</v>
      </c>
      <c r="B1569" s="55">
        <v>199</v>
      </c>
      <c r="C1569" s="55">
        <v>338</v>
      </c>
      <c r="D1569" s="56">
        <v>21</v>
      </c>
      <c r="E1569" s="56">
        <v>104.7</v>
      </c>
      <c r="F1569" s="56">
        <v>63.4</v>
      </c>
      <c r="G1569" s="61">
        <v>0</v>
      </c>
      <c r="H1569" s="56">
        <v>0</v>
      </c>
      <c r="I1569" s="56">
        <v>57</v>
      </c>
      <c r="J1569" s="57">
        <v>58039810</v>
      </c>
      <c r="K1569" s="21">
        <f t="shared" si="144"/>
        <v>0</v>
      </c>
      <c r="L1569" s="21">
        <f t="shared" si="145"/>
        <v>0</v>
      </c>
      <c r="M1569" s="21">
        <f t="shared" si="146"/>
        <v>0</v>
      </c>
      <c r="N1569" s="21">
        <f t="shared" si="147"/>
        <v>0</v>
      </c>
      <c r="O1569" s="21">
        <f t="shared" si="148"/>
        <v>0</v>
      </c>
      <c r="P1569" s="21">
        <f t="shared" si="149"/>
        <v>0</v>
      </c>
    </row>
    <row r="1570" spans="1:16">
      <c r="A1570" s="58">
        <v>61544</v>
      </c>
      <c r="B1570" s="58">
        <v>500</v>
      </c>
      <c r="C1570" s="58">
        <v>5239</v>
      </c>
      <c r="D1570" s="59">
        <v>31</v>
      </c>
      <c r="E1570" s="59">
        <v>159.69999999999999</v>
      </c>
      <c r="F1570" s="59">
        <v>63.3</v>
      </c>
      <c r="G1570" s="62">
        <v>0</v>
      </c>
      <c r="H1570" s="59">
        <v>-1</v>
      </c>
      <c r="I1570" s="59">
        <v>60</v>
      </c>
      <c r="J1570" s="60">
        <v>20112204</v>
      </c>
      <c r="K1570" s="21">
        <f t="shared" si="144"/>
        <v>0</v>
      </c>
      <c r="L1570" s="21">
        <f t="shared" si="145"/>
        <v>1</v>
      </c>
      <c r="M1570" s="21">
        <f t="shared" si="146"/>
        <v>0</v>
      </c>
      <c r="N1570" s="21">
        <f t="shared" si="147"/>
        <v>0</v>
      </c>
      <c r="O1570" s="21">
        <f t="shared" si="148"/>
        <v>1</v>
      </c>
      <c r="P1570" s="21">
        <f t="shared" si="149"/>
        <v>0</v>
      </c>
    </row>
    <row r="1571" spans="1:16">
      <c r="A1571" s="58">
        <v>40766</v>
      </c>
      <c r="B1571" s="58">
        <v>164</v>
      </c>
      <c r="C1571" s="58">
        <v>3609</v>
      </c>
      <c r="D1571" s="59">
        <v>21</v>
      </c>
      <c r="E1571" s="59">
        <v>59.4</v>
      </c>
      <c r="F1571" s="59">
        <v>63.2</v>
      </c>
      <c r="G1571" s="62">
        <v>0</v>
      </c>
      <c r="H1571" s="59">
        <v>0</v>
      </c>
      <c r="I1571" s="59">
        <v>55.5</v>
      </c>
      <c r="J1571" s="60">
        <v>60643628</v>
      </c>
      <c r="K1571" s="21">
        <f t="shared" si="144"/>
        <v>0</v>
      </c>
      <c r="L1571" s="21">
        <f t="shared" si="145"/>
        <v>0</v>
      </c>
      <c r="M1571" s="21">
        <f t="shared" si="146"/>
        <v>0</v>
      </c>
      <c r="N1571" s="21">
        <f t="shared" si="147"/>
        <v>0</v>
      </c>
      <c r="O1571" s="21">
        <f t="shared" si="148"/>
        <v>0</v>
      </c>
      <c r="P1571" s="21">
        <f t="shared" si="149"/>
        <v>0</v>
      </c>
    </row>
    <row r="1572" spans="1:16">
      <c r="A1572" s="58">
        <v>30897</v>
      </c>
      <c r="B1572" s="58">
        <v>900</v>
      </c>
      <c r="C1572" s="58">
        <v>3101</v>
      </c>
      <c r="D1572" s="59">
        <v>31</v>
      </c>
      <c r="E1572" s="59">
        <v>97.3</v>
      </c>
      <c r="F1572" s="59">
        <v>63.1</v>
      </c>
      <c r="G1572" s="62">
        <v>0</v>
      </c>
      <c r="H1572" s="59">
        <v>-1</v>
      </c>
      <c r="I1572" s="59">
        <v>54.3</v>
      </c>
      <c r="J1572" s="60">
        <v>13698694</v>
      </c>
      <c r="K1572" s="21">
        <f t="shared" si="144"/>
        <v>0</v>
      </c>
      <c r="L1572" s="21">
        <f t="shared" si="145"/>
        <v>1</v>
      </c>
      <c r="M1572" s="21">
        <f t="shared" si="146"/>
        <v>0</v>
      </c>
      <c r="N1572" s="21">
        <f t="shared" si="147"/>
        <v>0</v>
      </c>
      <c r="O1572" s="21">
        <f t="shared" si="148"/>
        <v>1</v>
      </c>
      <c r="P1572" s="21">
        <f t="shared" si="149"/>
        <v>0</v>
      </c>
    </row>
    <row r="1573" spans="1:16">
      <c r="A1573" s="58">
        <v>41557</v>
      </c>
      <c r="B1573" s="58">
        <v>164</v>
      </c>
      <c r="C1573" s="58">
        <v>2489</v>
      </c>
      <c r="D1573" s="59">
        <v>21</v>
      </c>
      <c r="E1573" s="59">
        <v>68.900000000000006</v>
      </c>
      <c r="F1573" s="59">
        <v>63</v>
      </c>
      <c r="G1573" s="62">
        <v>0</v>
      </c>
      <c r="H1573" s="59">
        <v>-1</v>
      </c>
      <c r="I1573" s="59">
        <v>80</v>
      </c>
      <c r="J1573" s="60">
        <v>20186402</v>
      </c>
      <c r="K1573" s="21">
        <f t="shared" si="144"/>
        <v>0</v>
      </c>
      <c r="L1573" s="21">
        <f t="shared" si="145"/>
        <v>1</v>
      </c>
      <c r="M1573" s="21">
        <f t="shared" si="146"/>
        <v>0</v>
      </c>
      <c r="N1573" s="21">
        <f t="shared" si="147"/>
        <v>0</v>
      </c>
      <c r="O1573" s="21">
        <f t="shared" si="148"/>
        <v>1</v>
      </c>
      <c r="P1573" s="21">
        <f t="shared" si="149"/>
        <v>0</v>
      </c>
    </row>
    <row r="1574" spans="1:16">
      <c r="A1574" s="58">
        <v>46252</v>
      </c>
      <c r="B1574" s="58">
        <v>170</v>
      </c>
      <c r="C1574" s="58">
        <v>5628</v>
      </c>
      <c r="D1574" s="59">
        <v>21</v>
      </c>
      <c r="E1574" s="59">
        <v>57.3</v>
      </c>
      <c r="F1574" s="59">
        <v>63</v>
      </c>
      <c r="G1574" s="62">
        <v>0</v>
      </c>
      <c r="H1574" s="59">
        <v>0</v>
      </c>
      <c r="I1574" s="59">
        <v>76</v>
      </c>
      <c r="J1574" s="60">
        <v>30128761</v>
      </c>
      <c r="K1574" s="21">
        <f t="shared" si="144"/>
        <v>0</v>
      </c>
      <c r="L1574" s="21">
        <f t="shared" si="145"/>
        <v>0</v>
      </c>
      <c r="M1574" s="21">
        <f t="shared" si="146"/>
        <v>0</v>
      </c>
      <c r="N1574" s="21">
        <f t="shared" si="147"/>
        <v>0</v>
      </c>
      <c r="O1574" s="21">
        <f t="shared" si="148"/>
        <v>0</v>
      </c>
      <c r="P1574" s="21">
        <f t="shared" si="149"/>
        <v>0</v>
      </c>
    </row>
    <row r="1575" spans="1:16">
      <c r="A1575" s="58">
        <v>51402</v>
      </c>
      <c r="B1575" s="58">
        <v>170</v>
      </c>
      <c r="C1575" s="58">
        <v>5502</v>
      </c>
      <c r="D1575" s="59">
        <v>21</v>
      </c>
      <c r="E1575" s="59">
        <v>62.7</v>
      </c>
      <c r="F1575" s="59">
        <v>63</v>
      </c>
      <c r="G1575" s="62">
        <v>0</v>
      </c>
      <c r="H1575" s="59">
        <v>0</v>
      </c>
      <c r="I1575" s="59">
        <v>58</v>
      </c>
      <c r="J1575" s="60">
        <v>14527389</v>
      </c>
      <c r="K1575" s="21">
        <f t="shared" si="144"/>
        <v>0</v>
      </c>
      <c r="L1575" s="21">
        <f t="shared" si="145"/>
        <v>0</v>
      </c>
      <c r="M1575" s="21">
        <f t="shared" si="146"/>
        <v>0</v>
      </c>
      <c r="N1575" s="21">
        <f t="shared" si="147"/>
        <v>0</v>
      </c>
      <c r="O1575" s="21">
        <f t="shared" si="148"/>
        <v>0</v>
      </c>
      <c r="P1575" s="21">
        <f t="shared" si="149"/>
        <v>0</v>
      </c>
    </row>
    <row r="1576" spans="1:16">
      <c r="A1576" s="55">
        <v>27376</v>
      </c>
      <c r="B1576" s="55">
        <v>900</v>
      </c>
      <c r="C1576" s="55">
        <v>1544</v>
      </c>
      <c r="D1576" s="56">
        <v>31</v>
      </c>
      <c r="E1576" s="56">
        <v>181</v>
      </c>
      <c r="F1576" s="56">
        <v>62.6</v>
      </c>
      <c r="G1576" s="61">
        <v>0</v>
      </c>
      <c r="H1576" s="56">
        <v>-1</v>
      </c>
      <c r="I1576" s="56">
        <v>67</v>
      </c>
      <c r="J1576" s="57">
        <v>21438294</v>
      </c>
      <c r="K1576" s="21">
        <f t="shared" si="144"/>
        <v>0</v>
      </c>
      <c r="L1576" s="21">
        <f t="shared" si="145"/>
        <v>1</v>
      </c>
      <c r="M1576" s="21">
        <f t="shared" si="146"/>
        <v>0</v>
      </c>
      <c r="N1576" s="21">
        <f t="shared" si="147"/>
        <v>0</v>
      </c>
      <c r="O1576" s="21">
        <f t="shared" si="148"/>
        <v>1</v>
      </c>
      <c r="P1576" s="21">
        <f t="shared" si="149"/>
        <v>0</v>
      </c>
    </row>
    <row r="1577" spans="1:16">
      <c r="A1577" s="58">
        <v>8153</v>
      </c>
      <c r="B1577" s="58">
        <v>170</v>
      </c>
      <c r="C1577" s="58">
        <v>4405</v>
      </c>
      <c r="D1577" s="59">
        <v>21</v>
      </c>
      <c r="E1577" s="59">
        <v>79</v>
      </c>
      <c r="F1577" s="59">
        <v>62.3</v>
      </c>
      <c r="G1577" s="62">
        <v>0</v>
      </c>
      <c r="H1577" s="59">
        <v>0</v>
      </c>
      <c r="I1577" s="59">
        <v>70.2</v>
      </c>
      <c r="J1577" s="60">
        <v>27446930</v>
      </c>
      <c r="K1577" s="21">
        <f t="shared" si="144"/>
        <v>0</v>
      </c>
      <c r="L1577" s="21">
        <f t="shared" si="145"/>
        <v>0</v>
      </c>
      <c r="M1577" s="21">
        <f t="shared" si="146"/>
        <v>0</v>
      </c>
      <c r="N1577" s="21">
        <f t="shared" si="147"/>
        <v>0</v>
      </c>
      <c r="O1577" s="21">
        <f t="shared" si="148"/>
        <v>0</v>
      </c>
      <c r="P1577" s="21">
        <f t="shared" si="149"/>
        <v>0</v>
      </c>
    </row>
    <row r="1578" spans="1:16">
      <c r="A1578" s="58">
        <v>20048</v>
      </c>
      <c r="B1578" s="58">
        <v>200</v>
      </c>
      <c r="C1578" s="58">
        <v>3830</v>
      </c>
      <c r="D1578" s="59">
        <v>21</v>
      </c>
      <c r="E1578" s="59">
        <v>86.4</v>
      </c>
      <c r="F1578" s="59">
        <v>62.3</v>
      </c>
      <c r="G1578" s="62">
        <v>0</v>
      </c>
      <c r="H1578" s="59">
        <v>0</v>
      </c>
      <c r="I1578" s="59">
        <v>39.5</v>
      </c>
      <c r="J1578" s="60">
        <v>14042873</v>
      </c>
      <c r="K1578" s="21">
        <f t="shared" si="144"/>
        <v>0</v>
      </c>
      <c r="L1578" s="21">
        <f t="shared" si="145"/>
        <v>0</v>
      </c>
      <c r="M1578" s="21">
        <f t="shared" si="146"/>
        <v>0</v>
      </c>
      <c r="N1578" s="21">
        <f t="shared" si="147"/>
        <v>0</v>
      </c>
      <c r="O1578" s="21">
        <f t="shared" si="148"/>
        <v>0</v>
      </c>
      <c r="P1578" s="21">
        <f t="shared" si="149"/>
        <v>0</v>
      </c>
    </row>
    <row r="1579" spans="1:16">
      <c r="A1579" s="58">
        <v>3746</v>
      </c>
      <c r="B1579" s="58">
        <v>350</v>
      </c>
      <c r="C1579" s="58">
        <v>1027</v>
      </c>
      <c r="D1579" s="59">
        <v>21</v>
      </c>
      <c r="E1579" s="59">
        <v>75.7</v>
      </c>
      <c r="F1579" s="59">
        <v>62.2</v>
      </c>
      <c r="G1579" s="62">
        <v>0</v>
      </c>
      <c r="H1579" s="59">
        <v>-1</v>
      </c>
      <c r="I1579" s="59">
        <v>61.2</v>
      </c>
      <c r="J1579" s="60">
        <v>16874884</v>
      </c>
      <c r="K1579" s="21">
        <f t="shared" si="144"/>
        <v>0</v>
      </c>
      <c r="L1579" s="21">
        <f t="shared" si="145"/>
        <v>1</v>
      </c>
      <c r="M1579" s="21">
        <f t="shared" si="146"/>
        <v>0</v>
      </c>
      <c r="N1579" s="21">
        <f t="shared" si="147"/>
        <v>0</v>
      </c>
      <c r="O1579" s="21">
        <f t="shared" si="148"/>
        <v>1</v>
      </c>
      <c r="P1579" s="21">
        <f t="shared" si="149"/>
        <v>0</v>
      </c>
    </row>
    <row r="1580" spans="1:16">
      <c r="A1580" s="55">
        <v>24956</v>
      </c>
      <c r="B1580" s="55">
        <v>155</v>
      </c>
      <c r="C1580" s="55">
        <v>6699</v>
      </c>
      <c r="D1580" s="56">
        <v>21</v>
      </c>
      <c r="E1580" s="56">
        <v>62.8</v>
      </c>
      <c r="F1580" s="56">
        <v>62</v>
      </c>
      <c r="G1580" s="61">
        <v>0</v>
      </c>
      <c r="H1580" s="56">
        <v>-1</v>
      </c>
      <c r="I1580" s="56">
        <v>67.3</v>
      </c>
      <c r="J1580" s="57">
        <v>17594044</v>
      </c>
      <c r="K1580" s="21">
        <f t="shared" si="144"/>
        <v>0</v>
      </c>
      <c r="L1580" s="21">
        <f t="shared" si="145"/>
        <v>1</v>
      </c>
      <c r="M1580" s="21">
        <f t="shared" si="146"/>
        <v>0</v>
      </c>
      <c r="N1580" s="21">
        <f t="shared" si="147"/>
        <v>0</v>
      </c>
      <c r="O1580" s="21">
        <f t="shared" si="148"/>
        <v>1</v>
      </c>
      <c r="P1580" s="21">
        <f t="shared" si="149"/>
        <v>0</v>
      </c>
    </row>
    <row r="1581" spans="1:16">
      <c r="A1581" s="58">
        <v>47799</v>
      </c>
      <c r="B1581" s="58">
        <v>175</v>
      </c>
      <c r="C1581" s="58">
        <v>1950</v>
      </c>
      <c r="D1581" s="59">
        <v>21</v>
      </c>
      <c r="E1581" s="59">
        <v>70.5</v>
      </c>
      <c r="F1581" s="59">
        <v>61.9</v>
      </c>
      <c r="G1581" s="62">
        <v>0</v>
      </c>
      <c r="H1581" s="59">
        <v>-1</v>
      </c>
      <c r="I1581" s="59">
        <v>51.6</v>
      </c>
      <c r="J1581" s="60">
        <v>14437983</v>
      </c>
      <c r="K1581" s="21">
        <f t="shared" si="144"/>
        <v>0</v>
      </c>
      <c r="L1581" s="21">
        <f t="shared" si="145"/>
        <v>1</v>
      </c>
      <c r="M1581" s="21">
        <f t="shared" si="146"/>
        <v>0</v>
      </c>
      <c r="N1581" s="21">
        <f t="shared" si="147"/>
        <v>0</v>
      </c>
      <c r="O1581" s="21">
        <f t="shared" si="148"/>
        <v>1</v>
      </c>
      <c r="P1581" s="21">
        <f t="shared" si="149"/>
        <v>0</v>
      </c>
    </row>
    <row r="1582" spans="1:16">
      <c r="A1582" s="55">
        <v>6179</v>
      </c>
      <c r="B1582" s="55">
        <v>164</v>
      </c>
      <c r="C1582" s="55">
        <v>5417</v>
      </c>
      <c r="D1582" s="56">
        <v>21</v>
      </c>
      <c r="E1582" s="56">
        <v>134</v>
      </c>
      <c r="F1582" s="56">
        <v>61.9</v>
      </c>
      <c r="G1582" s="61">
        <v>0</v>
      </c>
      <c r="H1582" s="56">
        <v>1</v>
      </c>
      <c r="I1582" s="56">
        <v>72.099999999999994</v>
      </c>
      <c r="J1582" s="57">
        <v>82983511</v>
      </c>
      <c r="K1582" s="21">
        <f t="shared" si="144"/>
        <v>0</v>
      </c>
      <c r="L1582" s="21">
        <f t="shared" si="145"/>
        <v>0</v>
      </c>
      <c r="M1582" s="21">
        <f t="shared" si="146"/>
        <v>0</v>
      </c>
      <c r="N1582" s="21">
        <f t="shared" si="147"/>
        <v>0</v>
      </c>
      <c r="O1582" s="21">
        <f t="shared" si="148"/>
        <v>0</v>
      </c>
      <c r="P1582" s="21">
        <f t="shared" si="149"/>
        <v>0</v>
      </c>
    </row>
    <row r="1583" spans="1:16">
      <c r="A1583" s="55">
        <v>16711</v>
      </c>
      <c r="B1583" s="55">
        <v>129</v>
      </c>
      <c r="C1583" s="55">
        <v>1435</v>
      </c>
      <c r="D1583" s="56">
        <v>21</v>
      </c>
      <c r="E1583" s="56">
        <v>58.6</v>
      </c>
      <c r="F1583" s="56">
        <v>61.8</v>
      </c>
      <c r="G1583" s="61">
        <v>0</v>
      </c>
      <c r="H1583" s="56">
        <v>-1</v>
      </c>
      <c r="I1583" s="56">
        <v>67.599999999999994</v>
      </c>
      <c r="J1583" s="57">
        <v>51743210</v>
      </c>
      <c r="K1583" s="21">
        <f t="shared" si="144"/>
        <v>0</v>
      </c>
      <c r="L1583" s="21">
        <f t="shared" si="145"/>
        <v>1</v>
      </c>
      <c r="M1583" s="21">
        <f t="shared" si="146"/>
        <v>0</v>
      </c>
      <c r="N1583" s="21">
        <f t="shared" si="147"/>
        <v>0</v>
      </c>
      <c r="O1583" s="21">
        <f t="shared" si="148"/>
        <v>1</v>
      </c>
      <c r="P1583" s="21">
        <f t="shared" si="149"/>
        <v>0</v>
      </c>
    </row>
    <row r="1584" spans="1:16">
      <c r="A1584" s="58">
        <v>58895</v>
      </c>
      <c r="B1584" s="58">
        <v>199</v>
      </c>
      <c r="C1584" s="58">
        <v>727</v>
      </c>
      <c r="D1584" s="59">
        <v>21</v>
      </c>
      <c r="E1584" s="59">
        <v>67.400000000000006</v>
      </c>
      <c r="F1584" s="59">
        <v>61.4</v>
      </c>
      <c r="G1584" s="62">
        <v>0</v>
      </c>
      <c r="H1584" s="59">
        <v>-1</v>
      </c>
      <c r="I1584" s="59">
        <v>49.4</v>
      </c>
      <c r="J1584" s="60">
        <v>21358142</v>
      </c>
      <c r="K1584" s="21">
        <f t="shared" si="144"/>
        <v>0</v>
      </c>
      <c r="L1584" s="21">
        <f t="shared" si="145"/>
        <v>1</v>
      </c>
      <c r="M1584" s="21">
        <f t="shared" si="146"/>
        <v>0</v>
      </c>
      <c r="N1584" s="21">
        <f t="shared" si="147"/>
        <v>0</v>
      </c>
      <c r="O1584" s="21">
        <f t="shared" si="148"/>
        <v>1</v>
      </c>
      <c r="P1584" s="21">
        <f t="shared" si="149"/>
        <v>0</v>
      </c>
    </row>
    <row r="1585" spans="1:16">
      <c r="A1585" s="58">
        <v>58171</v>
      </c>
      <c r="B1585" s="58">
        <v>164</v>
      </c>
      <c r="C1585" s="58">
        <v>1337</v>
      </c>
      <c r="D1585" s="59">
        <v>21</v>
      </c>
      <c r="E1585" s="59">
        <v>59.8</v>
      </c>
      <c r="F1585" s="59">
        <v>61.3</v>
      </c>
      <c r="G1585" s="62">
        <v>-163679</v>
      </c>
      <c r="H1585" s="59">
        <v>1</v>
      </c>
      <c r="I1585" s="59">
        <v>39</v>
      </c>
      <c r="J1585" s="60">
        <v>15050004</v>
      </c>
      <c r="K1585" s="21">
        <f t="shared" si="144"/>
        <v>-163679</v>
      </c>
      <c r="L1585" s="21">
        <f t="shared" si="145"/>
        <v>0</v>
      </c>
      <c r="M1585" s="21">
        <f t="shared" si="146"/>
        <v>1</v>
      </c>
      <c r="N1585" s="21">
        <f t="shared" si="147"/>
        <v>0</v>
      </c>
      <c r="O1585" s="21">
        <f t="shared" si="148"/>
        <v>0</v>
      </c>
      <c r="P1585" s="21">
        <f t="shared" si="149"/>
        <v>1</v>
      </c>
    </row>
    <row r="1586" spans="1:16">
      <c r="A1586" s="55">
        <v>30108</v>
      </c>
      <c r="B1586" s="55">
        <v>199</v>
      </c>
      <c r="C1586" s="55">
        <v>2518</v>
      </c>
      <c r="D1586" s="56">
        <v>21</v>
      </c>
      <c r="E1586" s="56">
        <v>66.3</v>
      </c>
      <c r="F1586" s="56">
        <v>61</v>
      </c>
      <c r="G1586" s="61">
        <v>0</v>
      </c>
      <c r="H1586" s="56">
        <v>-1</v>
      </c>
      <c r="I1586" s="56">
        <v>59.9</v>
      </c>
      <c r="J1586" s="57">
        <v>15303204</v>
      </c>
      <c r="K1586" s="21">
        <f t="shared" si="144"/>
        <v>0</v>
      </c>
      <c r="L1586" s="21">
        <f t="shared" si="145"/>
        <v>1</v>
      </c>
      <c r="M1586" s="21">
        <f t="shared" si="146"/>
        <v>0</v>
      </c>
      <c r="N1586" s="21">
        <f t="shared" si="147"/>
        <v>0</v>
      </c>
      <c r="O1586" s="21">
        <f t="shared" si="148"/>
        <v>1</v>
      </c>
      <c r="P1586" s="21">
        <f t="shared" si="149"/>
        <v>0</v>
      </c>
    </row>
    <row r="1587" spans="1:16">
      <c r="A1587" s="58">
        <v>18908</v>
      </c>
      <c r="B1587" s="58">
        <v>175</v>
      </c>
      <c r="C1587" s="58">
        <v>1002</v>
      </c>
      <c r="D1587" s="59">
        <v>21</v>
      </c>
      <c r="E1587" s="59">
        <v>73.099999999999994</v>
      </c>
      <c r="F1587" s="59">
        <v>60.7</v>
      </c>
      <c r="G1587" s="62">
        <v>0</v>
      </c>
      <c r="H1587" s="59">
        <v>-1</v>
      </c>
      <c r="I1587" s="59">
        <v>63.7</v>
      </c>
      <c r="J1587" s="60">
        <v>16851647</v>
      </c>
      <c r="K1587" s="21">
        <f t="shared" si="144"/>
        <v>0</v>
      </c>
      <c r="L1587" s="21">
        <f t="shared" si="145"/>
        <v>1</v>
      </c>
      <c r="M1587" s="21">
        <f t="shared" si="146"/>
        <v>0</v>
      </c>
      <c r="N1587" s="21">
        <f t="shared" si="147"/>
        <v>0</v>
      </c>
      <c r="O1587" s="21">
        <f t="shared" si="148"/>
        <v>1</v>
      </c>
      <c r="P1587" s="21">
        <f t="shared" si="149"/>
        <v>0</v>
      </c>
    </row>
    <row r="1588" spans="1:16">
      <c r="A1588" s="58">
        <v>2851</v>
      </c>
      <c r="B1588" s="58">
        <v>900</v>
      </c>
      <c r="C1588" s="58">
        <v>1806</v>
      </c>
      <c r="D1588" s="59">
        <v>21</v>
      </c>
      <c r="E1588" s="59">
        <v>52.8</v>
      </c>
      <c r="F1588" s="59">
        <v>60.3</v>
      </c>
      <c r="G1588" s="62">
        <v>0</v>
      </c>
      <c r="H1588" s="59">
        <v>0</v>
      </c>
      <c r="I1588" s="59">
        <v>59.3</v>
      </c>
      <c r="J1588" s="60">
        <v>15866772</v>
      </c>
      <c r="K1588" s="21">
        <f t="shared" si="144"/>
        <v>0</v>
      </c>
      <c r="L1588" s="21">
        <f t="shared" si="145"/>
        <v>0</v>
      </c>
      <c r="M1588" s="21">
        <f t="shared" si="146"/>
        <v>0</v>
      </c>
      <c r="N1588" s="21">
        <f t="shared" si="147"/>
        <v>0</v>
      </c>
      <c r="O1588" s="21">
        <f t="shared" si="148"/>
        <v>0</v>
      </c>
      <c r="P1588" s="21">
        <f t="shared" si="149"/>
        <v>0</v>
      </c>
    </row>
    <row r="1589" spans="1:16">
      <c r="A1589" s="58">
        <v>10545</v>
      </c>
      <c r="B1589" s="58">
        <v>101</v>
      </c>
      <c r="C1589" s="58">
        <v>6159</v>
      </c>
      <c r="D1589" s="59">
        <v>23</v>
      </c>
      <c r="E1589" s="59">
        <v>96.3</v>
      </c>
      <c r="F1589" s="59">
        <v>60</v>
      </c>
      <c r="G1589" s="62">
        <v>0</v>
      </c>
      <c r="H1589" s="59">
        <v>-2</v>
      </c>
      <c r="I1589" s="59">
        <v>48</v>
      </c>
      <c r="J1589" s="60">
        <v>16139378</v>
      </c>
      <c r="K1589" s="21">
        <f t="shared" si="144"/>
        <v>0</v>
      </c>
      <c r="L1589" s="21">
        <f t="shared" si="145"/>
        <v>0</v>
      </c>
      <c r="M1589" s="21">
        <f t="shared" si="146"/>
        <v>0</v>
      </c>
      <c r="N1589" s="21">
        <f t="shared" si="147"/>
        <v>0</v>
      </c>
      <c r="O1589" s="21">
        <f t="shared" si="148"/>
        <v>0</v>
      </c>
      <c r="P1589" s="21">
        <f t="shared" si="149"/>
        <v>0</v>
      </c>
    </row>
    <row r="1590" spans="1:16">
      <c r="A1590" s="58">
        <v>22972</v>
      </c>
      <c r="B1590" s="58">
        <v>199</v>
      </c>
      <c r="C1590" s="58">
        <v>4938</v>
      </c>
      <c r="D1590" s="59">
        <v>23</v>
      </c>
      <c r="E1590" s="59">
        <v>95.1</v>
      </c>
      <c r="F1590" s="59">
        <v>60</v>
      </c>
      <c r="G1590" s="62">
        <v>0</v>
      </c>
      <c r="H1590" s="59">
        <v>-1</v>
      </c>
      <c r="I1590" s="59">
        <v>49</v>
      </c>
      <c r="J1590" s="60">
        <v>17162594</v>
      </c>
      <c r="K1590" s="21">
        <f t="shared" si="144"/>
        <v>0</v>
      </c>
      <c r="L1590" s="21">
        <f t="shared" si="145"/>
        <v>1</v>
      </c>
      <c r="M1590" s="21">
        <f t="shared" si="146"/>
        <v>0</v>
      </c>
      <c r="N1590" s="21">
        <f t="shared" si="147"/>
        <v>0</v>
      </c>
      <c r="O1590" s="21">
        <f t="shared" si="148"/>
        <v>1</v>
      </c>
      <c r="P1590" s="21">
        <f t="shared" si="149"/>
        <v>0</v>
      </c>
    </row>
    <row r="1591" spans="1:16">
      <c r="A1591" s="55">
        <v>42537</v>
      </c>
      <c r="B1591" s="55">
        <v>200</v>
      </c>
      <c r="C1591" s="55">
        <v>3647</v>
      </c>
      <c r="D1591" s="56">
        <v>21</v>
      </c>
      <c r="E1591" s="56">
        <v>73.599999999999994</v>
      </c>
      <c r="F1591" s="56">
        <v>60</v>
      </c>
      <c r="G1591" s="61">
        <v>0</v>
      </c>
      <c r="H1591" s="56">
        <v>0</v>
      </c>
      <c r="I1591" s="56">
        <v>57.5</v>
      </c>
      <c r="J1591" s="57">
        <v>60734011</v>
      </c>
      <c r="K1591" s="21">
        <f t="shared" si="144"/>
        <v>0</v>
      </c>
      <c r="L1591" s="21">
        <f t="shared" si="145"/>
        <v>0</v>
      </c>
      <c r="M1591" s="21">
        <f t="shared" si="146"/>
        <v>0</v>
      </c>
      <c r="N1591" s="21">
        <f t="shared" si="147"/>
        <v>0</v>
      </c>
      <c r="O1591" s="21">
        <f t="shared" si="148"/>
        <v>0</v>
      </c>
      <c r="P1591" s="21">
        <f t="shared" si="149"/>
        <v>0</v>
      </c>
    </row>
    <row r="1592" spans="1:16">
      <c r="A1592" s="58">
        <v>8093</v>
      </c>
      <c r="B1592" s="58">
        <v>199</v>
      </c>
      <c r="C1592" s="58">
        <v>2706</v>
      </c>
      <c r="D1592" s="59">
        <v>21</v>
      </c>
      <c r="E1592" s="59">
        <v>54.7</v>
      </c>
      <c r="F1592" s="59">
        <v>59.9</v>
      </c>
      <c r="G1592" s="62">
        <v>0</v>
      </c>
      <c r="H1592" s="59">
        <v>0</v>
      </c>
      <c r="I1592" s="59">
        <v>66</v>
      </c>
      <c r="J1592" s="60">
        <v>68111811</v>
      </c>
      <c r="K1592" s="21">
        <f t="shared" si="144"/>
        <v>0</v>
      </c>
      <c r="L1592" s="21">
        <f t="shared" si="145"/>
        <v>0</v>
      </c>
      <c r="M1592" s="21">
        <f t="shared" si="146"/>
        <v>0</v>
      </c>
      <c r="N1592" s="21">
        <f t="shared" si="147"/>
        <v>0</v>
      </c>
      <c r="O1592" s="21">
        <f t="shared" si="148"/>
        <v>0</v>
      </c>
      <c r="P1592" s="21">
        <f t="shared" si="149"/>
        <v>0</v>
      </c>
    </row>
    <row r="1593" spans="1:16">
      <c r="A1593" s="55">
        <v>50012</v>
      </c>
      <c r="B1593" s="55">
        <v>200</v>
      </c>
      <c r="C1593" s="55">
        <v>160</v>
      </c>
      <c r="D1593" s="56">
        <v>21</v>
      </c>
      <c r="E1593" s="56">
        <v>55.1</v>
      </c>
      <c r="F1593" s="56">
        <v>59.7</v>
      </c>
      <c r="G1593" s="61">
        <v>0</v>
      </c>
      <c r="H1593" s="56">
        <v>0</v>
      </c>
      <c r="I1593" s="56">
        <v>70.599999999999994</v>
      </c>
      <c r="J1593" s="57">
        <v>13062730</v>
      </c>
      <c r="K1593" s="21">
        <f t="shared" si="144"/>
        <v>0</v>
      </c>
      <c r="L1593" s="21">
        <f t="shared" si="145"/>
        <v>0</v>
      </c>
      <c r="M1593" s="21">
        <f t="shared" si="146"/>
        <v>0</v>
      </c>
      <c r="N1593" s="21">
        <f t="shared" si="147"/>
        <v>0</v>
      </c>
      <c r="O1593" s="21">
        <f t="shared" si="148"/>
        <v>0</v>
      </c>
      <c r="P1593" s="21">
        <f t="shared" si="149"/>
        <v>0</v>
      </c>
    </row>
    <row r="1594" spans="1:16">
      <c r="A1594" s="58">
        <v>9619</v>
      </c>
      <c r="B1594" s="58">
        <v>528</v>
      </c>
      <c r="C1594" s="58">
        <v>286</v>
      </c>
      <c r="D1594" s="59">
        <v>21</v>
      </c>
      <c r="E1594" s="59">
        <v>40.4</v>
      </c>
      <c r="F1594" s="59">
        <v>59.5</v>
      </c>
      <c r="G1594" s="62">
        <v>0</v>
      </c>
      <c r="H1594" s="59">
        <v>-1</v>
      </c>
      <c r="I1594" s="59">
        <v>51.4</v>
      </c>
      <c r="J1594" s="60">
        <v>18262185</v>
      </c>
      <c r="K1594" s="21">
        <f t="shared" si="144"/>
        <v>0</v>
      </c>
      <c r="L1594" s="21">
        <f t="shared" si="145"/>
        <v>1</v>
      </c>
      <c r="M1594" s="21">
        <f t="shared" si="146"/>
        <v>0</v>
      </c>
      <c r="N1594" s="21">
        <f t="shared" si="147"/>
        <v>0</v>
      </c>
      <c r="O1594" s="21">
        <f t="shared" si="148"/>
        <v>1</v>
      </c>
      <c r="P1594" s="21">
        <f t="shared" si="149"/>
        <v>0</v>
      </c>
    </row>
    <row r="1595" spans="1:16">
      <c r="A1595" s="58">
        <v>19308</v>
      </c>
      <c r="B1595" s="58">
        <v>155</v>
      </c>
      <c r="C1595" s="58">
        <v>650</v>
      </c>
      <c r="D1595" s="59">
        <v>21</v>
      </c>
      <c r="E1595" s="59">
        <v>52.2</v>
      </c>
      <c r="F1595" s="59">
        <v>59.2</v>
      </c>
      <c r="G1595" s="62">
        <v>0</v>
      </c>
      <c r="H1595" s="59">
        <v>0</v>
      </c>
      <c r="I1595" s="59">
        <v>51.1</v>
      </c>
      <c r="J1595" s="60">
        <v>10188695</v>
      </c>
      <c r="K1595" s="21">
        <f t="shared" si="144"/>
        <v>0</v>
      </c>
      <c r="L1595" s="21">
        <f t="shared" si="145"/>
        <v>0</v>
      </c>
      <c r="M1595" s="21">
        <f t="shared" si="146"/>
        <v>0</v>
      </c>
      <c r="N1595" s="21">
        <f t="shared" si="147"/>
        <v>0</v>
      </c>
      <c r="O1595" s="21">
        <f t="shared" si="148"/>
        <v>0</v>
      </c>
      <c r="P1595" s="21">
        <f t="shared" si="149"/>
        <v>0</v>
      </c>
    </row>
    <row r="1596" spans="1:16">
      <c r="A1596" s="58">
        <v>29184</v>
      </c>
      <c r="B1596" s="58">
        <v>170</v>
      </c>
      <c r="C1596" s="58">
        <v>8065</v>
      </c>
      <c r="D1596" s="59">
        <v>21</v>
      </c>
      <c r="E1596" s="59">
        <v>58.5</v>
      </c>
      <c r="F1596" s="59">
        <v>59</v>
      </c>
      <c r="G1596" s="62">
        <v>0</v>
      </c>
      <c r="H1596" s="59">
        <v>-1</v>
      </c>
      <c r="I1596" s="59">
        <v>0</v>
      </c>
      <c r="J1596" s="60">
        <v>68943612</v>
      </c>
      <c r="K1596" s="21">
        <f t="shared" si="144"/>
        <v>0</v>
      </c>
      <c r="L1596" s="21">
        <f t="shared" si="145"/>
        <v>1</v>
      </c>
      <c r="M1596" s="21">
        <f t="shared" si="146"/>
        <v>0</v>
      </c>
      <c r="N1596" s="21">
        <f t="shared" si="147"/>
        <v>0</v>
      </c>
      <c r="O1596" s="21">
        <f t="shared" si="148"/>
        <v>1</v>
      </c>
      <c r="P1596" s="21">
        <f t="shared" si="149"/>
        <v>0</v>
      </c>
    </row>
    <row r="1597" spans="1:16">
      <c r="A1597" s="55">
        <v>15202</v>
      </c>
      <c r="B1597" s="55">
        <v>175</v>
      </c>
      <c r="C1597" s="55">
        <v>3358</v>
      </c>
      <c r="D1597" s="56">
        <v>21</v>
      </c>
      <c r="E1597" s="56">
        <v>67.099999999999994</v>
      </c>
      <c r="F1597" s="56">
        <v>58.9</v>
      </c>
      <c r="G1597" s="61">
        <v>0</v>
      </c>
      <c r="H1597" s="56">
        <v>-1</v>
      </c>
      <c r="I1597" s="56">
        <v>67.5</v>
      </c>
      <c r="J1597" s="57">
        <v>13876444</v>
      </c>
      <c r="K1597" s="21">
        <f t="shared" si="144"/>
        <v>0</v>
      </c>
      <c r="L1597" s="21">
        <f t="shared" si="145"/>
        <v>1</v>
      </c>
      <c r="M1597" s="21">
        <f t="shared" si="146"/>
        <v>0</v>
      </c>
      <c r="N1597" s="21">
        <f t="shared" si="147"/>
        <v>0</v>
      </c>
      <c r="O1597" s="21">
        <f t="shared" si="148"/>
        <v>1</v>
      </c>
      <c r="P1597" s="21">
        <f t="shared" si="149"/>
        <v>0</v>
      </c>
    </row>
    <row r="1598" spans="1:16">
      <c r="A1598" s="55">
        <v>58939</v>
      </c>
      <c r="B1598" s="55">
        <v>199</v>
      </c>
      <c r="C1598" s="55">
        <v>401</v>
      </c>
      <c r="D1598" s="56">
        <v>21</v>
      </c>
      <c r="E1598" s="56">
        <v>50.1</v>
      </c>
      <c r="F1598" s="56">
        <v>58.9</v>
      </c>
      <c r="G1598" s="61">
        <v>0</v>
      </c>
      <c r="H1598" s="56">
        <v>0</v>
      </c>
      <c r="I1598" s="56">
        <v>55.2</v>
      </c>
      <c r="J1598" s="57">
        <v>86798212</v>
      </c>
      <c r="K1598" s="21">
        <f t="shared" si="144"/>
        <v>0</v>
      </c>
      <c r="L1598" s="21">
        <f t="shared" si="145"/>
        <v>0</v>
      </c>
      <c r="M1598" s="21">
        <f t="shared" si="146"/>
        <v>0</v>
      </c>
      <c r="N1598" s="21">
        <f t="shared" si="147"/>
        <v>0</v>
      </c>
      <c r="O1598" s="21">
        <f t="shared" si="148"/>
        <v>0</v>
      </c>
      <c r="P1598" s="21">
        <f t="shared" si="149"/>
        <v>0</v>
      </c>
    </row>
    <row r="1599" spans="1:16">
      <c r="A1599" s="58">
        <v>29677</v>
      </c>
      <c r="B1599" s="58">
        <v>143</v>
      </c>
      <c r="C1599" s="58">
        <v>912</v>
      </c>
      <c r="D1599" s="59">
        <v>21</v>
      </c>
      <c r="E1599" s="59">
        <v>50.3</v>
      </c>
      <c r="F1599" s="59">
        <v>58.8</v>
      </c>
      <c r="G1599" s="62">
        <v>0</v>
      </c>
      <c r="H1599" s="59">
        <v>-1</v>
      </c>
      <c r="I1599" s="59">
        <v>68.8</v>
      </c>
      <c r="J1599" s="60">
        <v>59873210</v>
      </c>
      <c r="K1599" s="21">
        <f t="shared" si="144"/>
        <v>0</v>
      </c>
      <c r="L1599" s="21">
        <f t="shared" si="145"/>
        <v>1</v>
      </c>
      <c r="M1599" s="21">
        <f t="shared" si="146"/>
        <v>0</v>
      </c>
      <c r="N1599" s="21">
        <f t="shared" si="147"/>
        <v>0</v>
      </c>
      <c r="O1599" s="21">
        <f t="shared" si="148"/>
        <v>1</v>
      </c>
      <c r="P1599" s="21">
        <f t="shared" si="149"/>
        <v>0</v>
      </c>
    </row>
    <row r="1600" spans="1:16">
      <c r="A1600" s="58">
        <v>42781</v>
      </c>
      <c r="B1600" s="58">
        <v>199</v>
      </c>
      <c r="C1600" s="58">
        <v>3319</v>
      </c>
      <c r="D1600" s="59">
        <v>23</v>
      </c>
      <c r="E1600" s="59">
        <v>129.4</v>
      </c>
      <c r="F1600" s="59">
        <v>58.8</v>
      </c>
      <c r="G1600" s="62">
        <v>0</v>
      </c>
      <c r="H1600" s="59">
        <v>0</v>
      </c>
      <c r="I1600" s="59">
        <v>67</v>
      </c>
      <c r="J1600" s="60">
        <v>65629119</v>
      </c>
      <c r="K1600" s="21">
        <f t="shared" si="144"/>
        <v>0</v>
      </c>
      <c r="L1600" s="21">
        <f t="shared" si="145"/>
        <v>0</v>
      </c>
      <c r="M1600" s="21">
        <f t="shared" si="146"/>
        <v>0</v>
      </c>
      <c r="N1600" s="21">
        <f t="shared" si="147"/>
        <v>0</v>
      </c>
      <c r="O1600" s="21">
        <f t="shared" si="148"/>
        <v>0</v>
      </c>
      <c r="P1600" s="21">
        <f t="shared" si="149"/>
        <v>0</v>
      </c>
    </row>
    <row r="1601" spans="1:16">
      <c r="A1601" s="55">
        <v>42223</v>
      </c>
      <c r="B1601" s="55">
        <v>200</v>
      </c>
      <c r="C1601" s="55">
        <v>5451</v>
      </c>
      <c r="D1601" s="56">
        <v>21</v>
      </c>
      <c r="E1601" s="56">
        <v>88.1</v>
      </c>
      <c r="F1601" s="56">
        <v>58.7</v>
      </c>
      <c r="G1601" s="61">
        <v>0</v>
      </c>
      <c r="H1601" s="56">
        <v>0</v>
      </c>
      <c r="I1601" s="56">
        <v>57.1</v>
      </c>
      <c r="J1601" s="57">
        <v>49332610</v>
      </c>
      <c r="K1601" s="21">
        <f t="shared" si="144"/>
        <v>0</v>
      </c>
      <c r="L1601" s="21">
        <f t="shared" si="145"/>
        <v>0</v>
      </c>
      <c r="M1601" s="21">
        <f t="shared" si="146"/>
        <v>0</v>
      </c>
      <c r="N1601" s="21">
        <f t="shared" si="147"/>
        <v>0</v>
      </c>
      <c r="O1601" s="21">
        <f t="shared" si="148"/>
        <v>0</v>
      </c>
      <c r="P1601" s="21">
        <f t="shared" si="149"/>
        <v>0</v>
      </c>
    </row>
    <row r="1602" spans="1:16">
      <c r="A1602" s="55">
        <v>11174</v>
      </c>
      <c r="B1602" s="55">
        <v>170</v>
      </c>
      <c r="C1602" s="55">
        <v>7274</v>
      </c>
      <c r="D1602" s="56">
        <v>21</v>
      </c>
      <c r="E1602" s="56">
        <v>36.799999999999997</v>
      </c>
      <c r="F1602" s="56">
        <v>58.6</v>
      </c>
      <c r="G1602" s="61">
        <v>-45374</v>
      </c>
      <c r="H1602" s="56">
        <v>2</v>
      </c>
      <c r="I1602" s="56">
        <v>57</v>
      </c>
      <c r="J1602" s="57">
        <v>74144012</v>
      </c>
      <c r="K1602" s="21">
        <f t="shared" si="144"/>
        <v>-45374</v>
      </c>
      <c r="L1602" s="21">
        <f t="shared" si="145"/>
        <v>0</v>
      </c>
      <c r="M1602" s="21">
        <f t="shared" si="146"/>
        <v>1</v>
      </c>
      <c r="N1602" s="21">
        <f t="shared" si="147"/>
        <v>0</v>
      </c>
      <c r="O1602" s="21">
        <f t="shared" si="148"/>
        <v>0</v>
      </c>
      <c r="P1602" s="21">
        <f t="shared" si="149"/>
        <v>1</v>
      </c>
    </row>
    <row r="1603" spans="1:16">
      <c r="A1603" s="55">
        <v>26877</v>
      </c>
      <c r="B1603" s="55">
        <v>900</v>
      </c>
      <c r="C1603" s="55">
        <v>476</v>
      </c>
      <c r="D1603" s="56">
        <v>23</v>
      </c>
      <c r="E1603" s="56">
        <v>106.2</v>
      </c>
      <c r="F1603" s="56">
        <v>58.5</v>
      </c>
      <c r="G1603" s="61">
        <v>0</v>
      </c>
      <c r="H1603" s="56">
        <v>0</v>
      </c>
      <c r="I1603" s="56">
        <v>59.7</v>
      </c>
      <c r="J1603" s="57">
        <v>10575745</v>
      </c>
      <c r="K1603" s="21">
        <f t="shared" ref="K1603:K1666" si="150">G1603</f>
        <v>0</v>
      </c>
      <c r="L1603" s="21">
        <f t="shared" ref="L1603:L1666" si="151">IF(H1603=-1,1,0)</f>
        <v>0</v>
      </c>
      <c r="M1603" s="21">
        <f t="shared" ref="M1603:M1666" si="152">IF(G1603&lt;&gt;0,1,0)</f>
        <v>0</v>
      </c>
      <c r="N1603" s="21">
        <f t="shared" ref="N1603:N1666" si="153">IF(AND(L1603=1,M1603=1),1,0)</f>
        <v>0</v>
      </c>
      <c r="O1603" s="21">
        <f t="shared" ref="O1603:O1666" si="154">IF(AND(H1603=-1,G1603=0),1,0)</f>
        <v>0</v>
      </c>
      <c r="P1603" s="21">
        <f t="shared" ref="P1603:P1666" si="155">IF(AND(G1603&lt;&gt;0,H1603&lt;&gt;-1),1,0)</f>
        <v>0</v>
      </c>
    </row>
    <row r="1604" spans="1:16">
      <c r="A1604" s="55">
        <v>24476</v>
      </c>
      <c r="B1604" s="55">
        <v>250</v>
      </c>
      <c r="C1604" s="55">
        <v>8554</v>
      </c>
      <c r="D1604" s="56">
        <v>23</v>
      </c>
      <c r="E1604" s="56">
        <v>109.7</v>
      </c>
      <c r="F1604" s="56">
        <v>58</v>
      </c>
      <c r="G1604" s="61">
        <v>0</v>
      </c>
      <c r="H1604" s="56">
        <v>0</v>
      </c>
      <c r="I1604" s="56">
        <v>58</v>
      </c>
      <c r="J1604" s="57">
        <v>25166094</v>
      </c>
      <c r="K1604" s="21">
        <f t="shared" si="150"/>
        <v>0</v>
      </c>
      <c r="L1604" s="21">
        <f t="shared" si="151"/>
        <v>0</v>
      </c>
      <c r="M1604" s="21">
        <f t="shared" si="152"/>
        <v>0</v>
      </c>
      <c r="N1604" s="21">
        <f t="shared" si="153"/>
        <v>0</v>
      </c>
      <c r="O1604" s="21">
        <f t="shared" si="154"/>
        <v>0</v>
      </c>
      <c r="P1604" s="21">
        <f t="shared" si="155"/>
        <v>0</v>
      </c>
    </row>
    <row r="1605" spans="1:16">
      <c r="A1605" s="58">
        <v>43724</v>
      </c>
      <c r="B1605" s="58">
        <v>280</v>
      </c>
      <c r="C1605" s="58">
        <v>7814</v>
      </c>
      <c r="D1605" s="59">
        <v>23</v>
      </c>
      <c r="E1605" s="59">
        <v>173.7</v>
      </c>
      <c r="F1605" s="59">
        <v>58</v>
      </c>
      <c r="G1605" s="62">
        <v>0</v>
      </c>
      <c r="H1605" s="59">
        <v>0</v>
      </c>
      <c r="I1605" s="59">
        <v>101</v>
      </c>
      <c r="J1605" s="60">
        <v>13689296</v>
      </c>
      <c r="K1605" s="21">
        <f t="shared" si="150"/>
        <v>0</v>
      </c>
      <c r="L1605" s="21">
        <f t="shared" si="151"/>
        <v>0</v>
      </c>
      <c r="M1605" s="21">
        <f t="shared" si="152"/>
        <v>0</v>
      </c>
      <c r="N1605" s="21">
        <f t="shared" si="153"/>
        <v>0</v>
      </c>
      <c r="O1605" s="21">
        <f t="shared" si="154"/>
        <v>0</v>
      </c>
      <c r="P1605" s="21">
        <f t="shared" si="155"/>
        <v>0</v>
      </c>
    </row>
    <row r="1606" spans="1:16">
      <c r="A1606" s="55">
        <v>38685</v>
      </c>
      <c r="B1606" s="55">
        <v>130</v>
      </c>
      <c r="C1606" s="55">
        <v>3728</v>
      </c>
      <c r="D1606" s="56">
        <v>21</v>
      </c>
      <c r="E1606" s="56">
        <v>87.1</v>
      </c>
      <c r="F1606" s="56">
        <v>57.9</v>
      </c>
      <c r="G1606" s="61">
        <v>0</v>
      </c>
      <c r="H1606" s="56">
        <v>0</v>
      </c>
      <c r="I1606" s="56">
        <v>64.7</v>
      </c>
      <c r="J1606" s="57">
        <v>14716300</v>
      </c>
      <c r="K1606" s="21">
        <f t="shared" si="150"/>
        <v>0</v>
      </c>
      <c r="L1606" s="21">
        <f t="shared" si="151"/>
        <v>0</v>
      </c>
      <c r="M1606" s="21">
        <f t="shared" si="152"/>
        <v>0</v>
      </c>
      <c r="N1606" s="21">
        <f t="shared" si="153"/>
        <v>0</v>
      </c>
      <c r="O1606" s="21">
        <f t="shared" si="154"/>
        <v>0</v>
      </c>
      <c r="P1606" s="21">
        <f t="shared" si="155"/>
        <v>0</v>
      </c>
    </row>
    <row r="1607" spans="1:16">
      <c r="A1607" s="55">
        <v>16082</v>
      </c>
      <c r="B1607" s="55">
        <v>129</v>
      </c>
      <c r="C1607" s="55">
        <v>4530</v>
      </c>
      <c r="D1607" s="56">
        <v>21</v>
      </c>
      <c r="E1607" s="56">
        <v>49.5</v>
      </c>
      <c r="F1607" s="56">
        <v>57.8</v>
      </c>
      <c r="G1607" s="61">
        <v>0</v>
      </c>
      <c r="H1607" s="56">
        <v>-1</v>
      </c>
      <c r="I1607" s="56">
        <v>59.2</v>
      </c>
      <c r="J1607" s="57">
        <v>16766402</v>
      </c>
      <c r="K1607" s="21">
        <f t="shared" si="150"/>
        <v>0</v>
      </c>
      <c r="L1607" s="21">
        <f t="shared" si="151"/>
        <v>1</v>
      </c>
      <c r="M1607" s="21">
        <f t="shared" si="152"/>
        <v>0</v>
      </c>
      <c r="N1607" s="21">
        <f t="shared" si="153"/>
        <v>0</v>
      </c>
      <c r="O1607" s="21">
        <f t="shared" si="154"/>
        <v>1</v>
      </c>
      <c r="P1607" s="21">
        <f t="shared" si="155"/>
        <v>0</v>
      </c>
    </row>
    <row r="1608" spans="1:16">
      <c r="A1608" s="58">
        <v>38112</v>
      </c>
      <c r="B1608" s="58">
        <v>200</v>
      </c>
      <c r="C1608" s="58">
        <v>4853</v>
      </c>
      <c r="D1608" s="59">
        <v>21</v>
      </c>
      <c r="E1608" s="59">
        <v>83.6</v>
      </c>
      <c r="F1608" s="59">
        <v>57.6</v>
      </c>
      <c r="G1608" s="62">
        <v>0</v>
      </c>
      <c r="H1608" s="59">
        <v>-1</v>
      </c>
      <c r="I1608" s="59">
        <v>65.400000000000006</v>
      </c>
      <c r="J1608" s="60">
        <v>46488628</v>
      </c>
      <c r="K1608" s="21">
        <f t="shared" si="150"/>
        <v>0</v>
      </c>
      <c r="L1608" s="21">
        <f t="shared" si="151"/>
        <v>1</v>
      </c>
      <c r="M1608" s="21">
        <f t="shared" si="152"/>
        <v>0</v>
      </c>
      <c r="N1608" s="21">
        <f t="shared" si="153"/>
        <v>0</v>
      </c>
      <c r="O1608" s="21">
        <f t="shared" si="154"/>
        <v>1</v>
      </c>
      <c r="P1608" s="21">
        <f t="shared" si="155"/>
        <v>0</v>
      </c>
    </row>
    <row r="1609" spans="1:16">
      <c r="A1609" s="58">
        <v>45356</v>
      </c>
      <c r="B1609" s="58">
        <v>200</v>
      </c>
      <c r="C1609" s="58">
        <v>1816</v>
      </c>
      <c r="D1609" s="59">
        <v>21</v>
      </c>
      <c r="E1609" s="59">
        <v>93.8</v>
      </c>
      <c r="F1609" s="59">
        <v>57.1</v>
      </c>
      <c r="G1609" s="62">
        <v>0</v>
      </c>
      <c r="H1609" s="59">
        <v>0</v>
      </c>
      <c r="I1609" s="59">
        <v>56.8</v>
      </c>
      <c r="J1609" s="60">
        <v>68186013</v>
      </c>
      <c r="K1609" s="21">
        <f t="shared" si="150"/>
        <v>0</v>
      </c>
      <c r="L1609" s="21">
        <f t="shared" si="151"/>
        <v>0</v>
      </c>
      <c r="M1609" s="21">
        <f t="shared" si="152"/>
        <v>0</v>
      </c>
      <c r="N1609" s="21">
        <f t="shared" si="153"/>
        <v>0</v>
      </c>
      <c r="O1609" s="21">
        <f t="shared" si="154"/>
        <v>0</v>
      </c>
      <c r="P1609" s="21">
        <f t="shared" si="155"/>
        <v>0</v>
      </c>
    </row>
    <row r="1610" spans="1:16">
      <c r="A1610" s="55">
        <v>28350</v>
      </c>
      <c r="B1610" s="55">
        <v>170</v>
      </c>
      <c r="C1610" s="55">
        <v>8489</v>
      </c>
      <c r="D1610" s="56">
        <v>21</v>
      </c>
      <c r="E1610" s="56">
        <v>66.900000000000006</v>
      </c>
      <c r="F1610" s="56">
        <v>57</v>
      </c>
      <c r="G1610" s="61">
        <v>0</v>
      </c>
      <c r="H1610" s="56">
        <v>0</v>
      </c>
      <c r="I1610" s="56">
        <v>45</v>
      </c>
      <c r="J1610" s="57">
        <v>19608484</v>
      </c>
      <c r="K1610" s="21">
        <f t="shared" si="150"/>
        <v>0</v>
      </c>
      <c r="L1610" s="21">
        <f t="shared" si="151"/>
        <v>0</v>
      </c>
      <c r="M1610" s="21">
        <f t="shared" si="152"/>
        <v>0</v>
      </c>
      <c r="N1610" s="21">
        <f t="shared" si="153"/>
        <v>0</v>
      </c>
      <c r="O1610" s="21">
        <f t="shared" si="154"/>
        <v>0</v>
      </c>
      <c r="P1610" s="21">
        <f t="shared" si="155"/>
        <v>0</v>
      </c>
    </row>
    <row r="1611" spans="1:16">
      <c r="A1611" s="55">
        <v>15030</v>
      </c>
      <c r="B1611" s="55">
        <v>170</v>
      </c>
      <c r="C1611" s="55">
        <v>6053</v>
      </c>
      <c r="D1611" s="56">
        <v>21</v>
      </c>
      <c r="E1611" s="56">
        <v>101</v>
      </c>
      <c r="F1611" s="56">
        <v>56.8</v>
      </c>
      <c r="G1611" s="61">
        <v>0</v>
      </c>
      <c r="H1611" s="56">
        <v>-1</v>
      </c>
      <c r="I1611" s="56">
        <v>58</v>
      </c>
      <c r="J1611" s="57">
        <v>13168881</v>
      </c>
      <c r="K1611" s="21">
        <f t="shared" si="150"/>
        <v>0</v>
      </c>
      <c r="L1611" s="21">
        <f t="shared" si="151"/>
        <v>1</v>
      </c>
      <c r="M1611" s="21">
        <f t="shared" si="152"/>
        <v>0</v>
      </c>
      <c r="N1611" s="21">
        <f t="shared" si="153"/>
        <v>0</v>
      </c>
      <c r="O1611" s="21">
        <f t="shared" si="154"/>
        <v>1</v>
      </c>
      <c r="P1611" s="21">
        <f t="shared" si="155"/>
        <v>0</v>
      </c>
    </row>
    <row r="1612" spans="1:16">
      <c r="A1612" s="55">
        <v>16987</v>
      </c>
      <c r="B1612" s="55">
        <v>129</v>
      </c>
      <c r="C1612" s="55">
        <v>9163</v>
      </c>
      <c r="D1612" s="56">
        <v>21</v>
      </c>
      <c r="E1612" s="56">
        <v>54.8</v>
      </c>
      <c r="F1612" s="56">
        <v>56.4</v>
      </c>
      <c r="G1612" s="61">
        <v>0</v>
      </c>
      <c r="H1612" s="56">
        <v>-1</v>
      </c>
      <c r="I1612" s="56">
        <v>57.4</v>
      </c>
      <c r="J1612" s="57">
        <v>64175211</v>
      </c>
      <c r="K1612" s="21">
        <f t="shared" si="150"/>
        <v>0</v>
      </c>
      <c r="L1612" s="21">
        <f t="shared" si="151"/>
        <v>1</v>
      </c>
      <c r="M1612" s="21">
        <f t="shared" si="152"/>
        <v>0</v>
      </c>
      <c r="N1612" s="21">
        <f t="shared" si="153"/>
        <v>0</v>
      </c>
      <c r="O1612" s="21">
        <f t="shared" si="154"/>
        <v>1</v>
      </c>
      <c r="P1612" s="21">
        <f t="shared" si="155"/>
        <v>0</v>
      </c>
    </row>
    <row r="1613" spans="1:16">
      <c r="A1613" s="58">
        <v>29717</v>
      </c>
      <c r="B1613" s="58">
        <v>143</v>
      </c>
      <c r="C1613" s="58">
        <v>972</v>
      </c>
      <c r="D1613" s="59">
        <v>21</v>
      </c>
      <c r="E1613" s="59">
        <v>57.7</v>
      </c>
      <c r="F1613" s="59">
        <v>56.4</v>
      </c>
      <c r="G1613" s="62">
        <v>0</v>
      </c>
      <c r="H1613" s="59">
        <v>0</v>
      </c>
      <c r="I1613" s="59">
        <v>49.5</v>
      </c>
      <c r="J1613" s="60">
        <v>83753528</v>
      </c>
      <c r="K1613" s="21">
        <f t="shared" si="150"/>
        <v>0</v>
      </c>
      <c r="L1613" s="21">
        <f t="shared" si="151"/>
        <v>0</v>
      </c>
      <c r="M1613" s="21">
        <f t="shared" si="152"/>
        <v>0</v>
      </c>
      <c r="N1613" s="21">
        <f t="shared" si="153"/>
        <v>0</v>
      </c>
      <c r="O1613" s="21">
        <f t="shared" si="154"/>
        <v>0</v>
      </c>
      <c r="P1613" s="21">
        <f t="shared" si="155"/>
        <v>0</v>
      </c>
    </row>
    <row r="1614" spans="1:16">
      <c r="A1614" s="58">
        <v>26260</v>
      </c>
      <c r="B1614" s="58">
        <v>143</v>
      </c>
      <c r="C1614" s="58">
        <v>1667</v>
      </c>
      <c r="D1614" s="59">
        <v>31</v>
      </c>
      <c r="E1614" s="59">
        <v>114.3</v>
      </c>
      <c r="F1614" s="59">
        <v>56.2</v>
      </c>
      <c r="G1614" s="62">
        <v>0</v>
      </c>
      <c r="H1614" s="59">
        <v>-1</v>
      </c>
      <c r="I1614" s="59">
        <v>44.9</v>
      </c>
      <c r="J1614" s="60">
        <v>28496257</v>
      </c>
      <c r="K1614" s="21">
        <f t="shared" si="150"/>
        <v>0</v>
      </c>
      <c r="L1614" s="21">
        <f t="shared" si="151"/>
        <v>1</v>
      </c>
      <c r="M1614" s="21">
        <f t="shared" si="152"/>
        <v>0</v>
      </c>
      <c r="N1614" s="21">
        <f t="shared" si="153"/>
        <v>0</v>
      </c>
      <c r="O1614" s="21">
        <f t="shared" si="154"/>
        <v>1</v>
      </c>
      <c r="P1614" s="21">
        <f t="shared" si="155"/>
        <v>0</v>
      </c>
    </row>
    <row r="1615" spans="1:16">
      <c r="A1615" s="58">
        <v>32017</v>
      </c>
      <c r="B1615" s="58">
        <v>199</v>
      </c>
      <c r="C1615" s="58">
        <v>1476</v>
      </c>
      <c r="D1615" s="59">
        <v>21</v>
      </c>
      <c r="E1615" s="59">
        <v>66.7</v>
      </c>
      <c r="F1615" s="59">
        <v>56.2</v>
      </c>
      <c r="G1615" s="62">
        <v>0</v>
      </c>
      <c r="H1615" s="59">
        <v>0</v>
      </c>
      <c r="I1615" s="59">
        <v>56.8</v>
      </c>
      <c r="J1615" s="60">
        <v>76775028</v>
      </c>
      <c r="K1615" s="21">
        <f t="shared" si="150"/>
        <v>0</v>
      </c>
      <c r="L1615" s="21">
        <f t="shared" si="151"/>
        <v>0</v>
      </c>
      <c r="M1615" s="21">
        <f t="shared" si="152"/>
        <v>0</v>
      </c>
      <c r="N1615" s="21">
        <f t="shared" si="153"/>
        <v>0</v>
      </c>
      <c r="O1615" s="21">
        <f t="shared" si="154"/>
        <v>0</v>
      </c>
      <c r="P1615" s="21">
        <f t="shared" si="155"/>
        <v>0</v>
      </c>
    </row>
    <row r="1616" spans="1:16">
      <c r="A1616" s="55">
        <v>38660</v>
      </c>
      <c r="B1616" s="55">
        <v>166</v>
      </c>
      <c r="C1616" s="55">
        <v>8315</v>
      </c>
      <c r="D1616" s="56">
        <v>21</v>
      </c>
      <c r="E1616" s="56">
        <v>47.9</v>
      </c>
      <c r="F1616" s="56">
        <v>56</v>
      </c>
      <c r="G1616" s="61">
        <v>0</v>
      </c>
      <c r="H1616" s="56">
        <v>-2</v>
      </c>
      <c r="I1616" s="56">
        <v>50.5</v>
      </c>
      <c r="J1616" s="57">
        <v>12977549</v>
      </c>
      <c r="K1616" s="21">
        <f t="shared" si="150"/>
        <v>0</v>
      </c>
      <c r="L1616" s="21">
        <f t="shared" si="151"/>
        <v>0</v>
      </c>
      <c r="M1616" s="21">
        <f t="shared" si="152"/>
        <v>0</v>
      </c>
      <c r="N1616" s="21">
        <f t="shared" si="153"/>
        <v>0</v>
      </c>
      <c r="O1616" s="21">
        <f t="shared" si="154"/>
        <v>0</v>
      </c>
      <c r="P1616" s="21">
        <f t="shared" si="155"/>
        <v>0</v>
      </c>
    </row>
    <row r="1617" spans="1:16">
      <c r="A1617" s="55">
        <v>58359</v>
      </c>
      <c r="B1617" s="55">
        <v>166</v>
      </c>
      <c r="C1617" s="55">
        <v>8532</v>
      </c>
      <c r="D1617" s="56">
        <v>23</v>
      </c>
      <c r="E1617" s="56">
        <v>68.7</v>
      </c>
      <c r="F1617" s="56">
        <v>55.4</v>
      </c>
      <c r="G1617" s="61">
        <v>0</v>
      </c>
      <c r="H1617" s="56">
        <v>-1</v>
      </c>
      <c r="I1617" s="56">
        <v>55</v>
      </c>
      <c r="J1617" s="57">
        <v>85939459</v>
      </c>
      <c r="K1617" s="21">
        <f t="shared" si="150"/>
        <v>0</v>
      </c>
      <c r="L1617" s="21">
        <f t="shared" si="151"/>
        <v>1</v>
      </c>
      <c r="M1617" s="21">
        <f t="shared" si="152"/>
        <v>0</v>
      </c>
      <c r="N1617" s="21">
        <f t="shared" si="153"/>
        <v>0</v>
      </c>
      <c r="O1617" s="21">
        <f t="shared" si="154"/>
        <v>1</v>
      </c>
      <c r="P1617" s="21">
        <f t="shared" si="155"/>
        <v>0</v>
      </c>
    </row>
    <row r="1618" spans="1:16">
      <c r="A1618" s="55">
        <v>61763</v>
      </c>
      <c r="B1618" s="55">
        <v>900</v>
      </c>
      <c r="C1618" s="55">
        <v>2610</v>
      </c>
      <c r="D1618" s="56">
        <v>21</v>
      </c>
      <c r="E1618" s="56">
        <v>38.299999999999997</v>
      </c>
      <c r="F1618" s="56">
        <v>55.3</v>
      </c>
      <c r="G1618" s="61">
        <v>0</v>
      </c>
      <c r="H1618" s="56">
        <v>0</v>
      </c>
      <c r="I1618" s="56">
        <v>59</v>
      </c>
      <c r="J1618" s="57">
        <v>15755407</v>
      </c>
      <c r="K1618" s="21">
        <f t="shared" si="150"/>
        <v>0</v>
      </c>
      <c r="L1618" s="21">
        <f t="shared" si="151"/>
        <v>0</v>
      </c>
      <c r="M1618" s="21">
        <f t="shared" si="152"/>
        <v>0</v>
      </c>
      <c r="N1618" s="21">
        <f t="shared" si="153"/>
        <v>0</v>
      </c>
      <c r="O1618" s="21">
        <f t="shared" si="154"/>
        <v>0</v>
      </c>
      <c r="P1618" s="21">
        <f t="shared" si="155"/>
        <v>0</v>
      </c>
    </row>
    <row r="1619" spans="1:16">
      <c r="A1619" s="58">
        <v>43992</v>
      </c>
      <c r="B1619" s="58">
        <v>900</v>
      </c>
      <c r="C1619" s="58">
        <v>2554</v>
      </c>
      <c r="D1619" s="59">
        <v>21</v>
      </c>
      <c r="E1619" s="59">
        <v>52.2</v>
      </c>
      <c r="F1619" s="59">
        <v>55.1</v>
      </c>
      <c r="G1619" s="62">
        <v>0</v>
      </c>
      <c r="H1619" s="59">
        <v>-1</v>
      </c>
      <c r="I1619" s="59">
        <v>37.299999999999997</v>
      </c>
      <c r="J1619" s="60">
        <v>19182630</v>
      </c>
      <c r="K1619" s="21">
        <f t="shared" si="150"/>
        <v>0</v>
      </c>
      <c r="L1619" s="21">
        <f t="shared" si="151"/>
        <v>1</v>
      </c>
      <c r="M1619" s="21">
        <f t="shared" si="152"/>
        <v>0</v>
      </c>
      <c r="N1619" s="21">
        <f t="shared" si="153"/>
        <v>0</v>
      </c>
      <c r="O1619" s="21">
        <f t="shared" si="154"/>
        <v>1</v>
      </c>
      <c r="P1619" s="21">
        <f t="shared" si="155"/>
        <v>0</v>
      </c>
    </row>
    <row r="1620" spans="1:16">
      <c r="A1620" s="55">
        <v>32517</v>
      </c>
      <c r="B1620" s="55">
        <v>200</v>
      </c>
      <c r="C1620" s="55">
        <v>911</v>
      </c>
      <c r="D1620" s="56">
        <v>21</v>
      </c>
      <c r="E1620" s="56">
        <v>93.8</v>
      </c>
      <c r="F1620" s="56">
        <v>54.5</v>
      </c>
      <c r="G1620" s="61">
        <v>0</v>
      </c>
      <c r="H1620" s="56">
        <v>-1</v>
      </c>
      <c r="I1620" s="56">
        <v>62.6</v>
      </c>
      <c r="J1620" s="57">
        <v>13242240</v>
      </c>
      <c r="K1620" s="21">
        <f t="shared" si="150"/>
        <v>0</v>
      </c>
      <c r="L1620" s="21">
        <f t="shared" si="151"/>
        <v>1</v>
      </c>
      <c r="M1620" s="21">
        <f t="shared" si="152"/>
        <v>0</v>
      </c>
      <c r="N1620" s="21">
        <f t="shared" si="153"/>
        <v>0</v>
      </c>
      <c r="O1620" s="21">
        <f t="shared" si="154"/>
        <v>1</v>
      </c>
      <c r="P1620" s="21">
        <f t="shared" si="155"/>
        <v>0</v>
      </c>
    </row>
    <row r="1621" spans="1:16">
      <c r="A1621" s="58">
        <v>33332</v>
      </c>
      <c r="B1621" s="58">
        <v>900</v>
      </c>
      <c r="C1621" s="58">
        <v>9068</v>
      </c>
      <c r="D1621" s="59">
        <v>21</v>
      </c>
      <c r="E1621" s="59">
        <v>52</v>
      </c>
      <c r="F1621" s="59">
        <v>54.4</v>
      </c>
      <c r="G1621" s="62">
        <v>-13500</v>
      </c>
      <c r="H1621" s="59">
        <v>1</v>
      </c>
      <c r="I1621" s="59">
        <v>53</v>
      </c>
      <c r="J1621" s="60">
        <v>10351995</v>
      </c>
      <c r="K1621" s="21">
        <f t="shared" si="150"/>
        <v>-13500</v>
      </c>
      <c r="L1621" s="21">
        <f t="shared" si="151"/>
        <v>0</v>
      </c>
      <c r="M1621" s="21">
        <f t="shared" si="152"/>
        <v>1</v>
      </c>
      <c r="N1621" s="21">
        <f t="shared" si="153"/>
        <v>0</v>
      </c>
      <c r="O1621" s="21">
        <f t="shared" si="154"/>
        <v>0</v>
      </c>
      <c r="P1621" s="21">
        <f t="shared" si="155"/>
        <v>1</v>
      </c>
    </row>
    <row r="1622" spans="1:16">
      <c r="A1622" s="55">
        <v>16933</v>
      </c>
      <c r="B1622" s="55">
        <v>129</v>
      </c>
      <c r="C1622" s="55">
        <v>9152</v>
      </c>
      <c r="D1622" s="56">
        <v>21</v>
      </c>
      <c r="E1622" s="56">
        <v>74</v>
      </c>
      <c r="F1622" s="56">
        <v>54.3</v>
      </c>
      <c r="G1622" s="61">
        <v>0</v>
      </c>
      <c r="H1622" s="56">
        <v>-1</v>
      </c>
      <c r="I1622" s="56">
        <v>51.2</v>
      </c>
      <c r="J1622" s="57">
        <v>64506811</v>
      </c>
      <c r="K1622" s="21">
        <f t="shared" si="150"/>
        <v>0</v>
      </c>
      <c r="L1622" s="21">
        <f t="shared" si="151"/>
        <v>1</v>
      </c>
      <c r="M1622" s="21">
        <f t="shared" si="152"/>
        <v>0</v>
      </c>
      <c r="N1622" s="21">
        <f t="shared" si="153"/>
        <v>0</v>
      </c>
      <c r="O1622" s="21">
        <f t="shared" si="154"/>
        <v>1</v>
      </c>
      <c r="P1622" s="21">
        <f t="shared" si="155"/>
        <v>0</v>
      </c>
    </row>
    <row r="1623" spans="1:16">
      <c r="A1623" s="58">
        <v>49206</v>
      </c>
      <c r="B1623" s="58">
        <v>129</v>
      </c>
      <c r="C1623" s="58">
        <v>395</v>
      </c>
      <c r="D1623" s="59">
        <v>21</v>
      </c>
      <c r="E1623" s="59">
        <v>77.5</v>
      </c>
      <c r="F1623" s="59">
        <v>54</v>
      </c>
      <c r="G1623" s="62">
        <v>0</v>
      </c>
      <c r="H1623" s="59">
        <v>-1</v>
      </c>
      <c r="I1623" s="59">
        <v>49.7</v>
      </c>
      <c r="J1623" s="60">
        <v>11486231</v>
      </c>
      <c r="K1623" s="21">
        <f t="shared" si="150"/>
        <v>0</v>
      </c>
      <c r="L1623" s="21">
        <f t="shared" si="151"/>
        <v>1</v>
      </c>
      <c r="M1623" s="21">
        <f t="shared" si="152"/>
        <v>0</v>
      </c>
      <c r="N1623" s="21">
        <f t="shared" si="153"/>
        <v>0</v>
      </c>
      <c r="O1623" s="21">
        <f t="shared" si="154"/>
        <v>1</v>
      </c>
      <c r="P1623" s="21">
        <f t="shared" si="155"/>
        <v>0</v>
      </c>
    </row>
    <row r="1624" spans="1:16">
      <c r="A1624" s="58">
        <v>55255</v>
      </c>
      <c r="B1624" s="58">
        <v>199</v>
      </c>
      <c r="C1624" s="58">
        <v>684</v>
      </c>
      <c r="D1624" s="59">
        <v>21</v>
      </c>
      <c r="E1624" s="59">
        <v>98.9</v>
      </c>
      <c r="F1624" s="59">
        <v>53.8</v>
      </c>
      <c r="G1624" s="62">
        <v>0</v>
      </c>
      <c r="H1624" s="59">
        <v>-1</v>
      </c>
      <c r="I1624" s="59">
        <v>52.4</v>
      </c>
      <c r="J1624" s="60">
        <v>19748804</v>
      </c>
      <c r="K1624" s="21">
        <f t="shared" si="150"/>
        <v>0</v>
      </c>
      <c r="L1624" s="21">
        <f t="shared" si="151"/>
        <v>1</v>
      </c>
      <c r="M1624" s="21">
        <f t="shared" si="152"/>
        <v>0</v>
      </c>
      <c r="N1624" s="21">
        <f t="shared" si="153"/>
        <v>0</v>
      </c>
      <c r="O1624" s="21">
        <f t="shared" si="154"/>
        <v>1</v>
      </c>
      <c r="P1624" s="21">
        <f t="shared" si="155"/>
        <v>0</v>
      </c>
    </row>
    <row r="1625" spans="1:16">
      <c r="A1625" s="58">
        <v>3325</v>
      </c>
      <c r="B1625" s="58">
        <v>200</v>
      </c>
      <c r="C1625" s="58">
        <v>7170</v>
      </c>
      <c r="D1625" s="59">
        <v>21</v>
      </c>
      <c r="E1625" s="59">
        <v>49.7</v>
      </c>
      <c r="F1625" s="59">
        <v>53.5</v>
      </c>
      <c r="G1625" s="62">
        <v>0</v>
      </c>
      <c r="H1625" s="59">
        <v>-1</v>
      </c>
      <c r="I1625" s="59">
        <v>44.7</v>
      </c>
      <c r="J1625" s="60">
        <v>41352051</v>
      </c>
      <c r="K1625" s="21">
        <f t="shared" si="150"/>
        <v>0</v>
      </c>
      <c r="L1625" s="21">
        <f t="shared" si="151"/>
        <v>1</v>
      </c>
      <c r="M1625" s="21">
        <f t="shared" si="152"/>
        <v>0</v>
      </c>
      <c r="N1625" s="21">
        <f t="shared" si="153"/>
        <v>0</v>
      </c>
      <c r="O1625" s="21">
        <f t="shared" si="154"/>
        <v>1</v>
      </c>
      <c r="P1625" s="21">
        <f t="shared" si="155"/>
        <v>0</v>
      </c>
    </row>
    <row r="1626" spans="1:16">
      <c r="A1626" s="58">
        <v>13048</v>
      </c>
      <c r="B1626" s="58">
        <v>175</v>
      </c>
      <c r="C1626" s="58">
        <v>5752</v>
      </c>
      <c r="D1626" s="59">
        <v>23</v>
      </c>
      <c r="E1626" s="59">
        <v>67.7</v>
      </c>
      <c r="F1626" s="59">
        <v>53.2</v>
      </c>
      <c r="G1626" s="62">
        <v>0</v>
      </c>
      <c r="H1626" s="59">
        <v>0</v>
      </c>
      <c r="I1626" s="59">
        <v>48.5</v>
      </c>
      <c r="J1626" s="60">
        <v>17230549</v>
      </c>
      <c r="K1626" s="21">
        <f t="shared" si="150"/>
        <v>0</v>
      </c>
      <c r="L1626" s="21">
        <f t="shared" si="151"/>
        <v>0</v>
      </c>
      <c r="M1626" s="21">
        <f t="shared" si="152"/>
        <v>0</v>
      </c>
      <c r="N1626" s="21">
        <f t="shared" si="153"/>
        <v>0</v>
      </c>
      <c r="O1626" s="21">
        <f t="shared" si="154"/>
        <v>0</v>
      </c>
      <c r="P1626" s="21">
        <f t="shared" si="155"/>
        <v>0</v>
      </c>
    </row>
    <row r="1627" spans="1:16">
      <c r="A1627" s="55">
        <v>3414</v>
      </c>
      <c r="B1627" s="55">
        <v>155</v>
      </c>
      <c r="C1627" s="55">
        <v>3656</v>
      </c>
      <c r="D1627" s="56">
        <v>23</v>
      </c>
      <c r="E1627" s="56">
        <v>121.8</v>
      </c>
      <c r="F1627" s="56">
        <v>52.9</v>
      </c>
      <c r="G1627" s="61">
        <v>0</v>
      </c>
      <c r="H1627" s="56">
        <v>-2</v>
      </c>
      <c r="I1627" s="56">
        <v>74</v>
      </c>
      <c r="J1627" s="57">
        <v>20108509</v>
      </c>
      <c r="K1627" s="21">
        <f t="shared" si="150"/>
        <v>0</v>
      </c>
      <c r="L1627" s="21">
        <f t="shared" si="151"/>
        <v>0</v>
      </c>
      <c r="M1627" s="21">
        <f t="shared" si="152"/>
        <v>0</v>
      </c>
      <c r="N1627" s="21">
        <f t="shared" si="153"/>
        <v>0</v>
      </c>
      <c r="O1627" s="21">
        <f t="shared" si="154"/>
        <v>0</v>
      </c>
      <c r="P1627" s="21">
        <f t="shared" si="155"/>
        <v>0</v>
      </c>
    </row>
    <row r="1628" spans="1:16">
      <c r="A1628" s="58">
        <v>43818</v>
      </c>
      <c r="B1628" s="58">
        <v>117</v>
      </c>
      <c r="C1628" s="58">
        <v>3705</v>
      </c>
      <c r="D1628" s="59">
        <v>21</v>
      </c>
      <c r="E1628" s="59">
        <v>53.4</v>
      </c>
      <c r="F1628" s="59">
        <v>52.5</v>
      </c>
      <c r="G1628" s="62">
        <v>0</v>
      </c>
      <c r="H1628" s="59">
        <v>0</v>
      </c>
      <c r="I1628" s="59">
        <v>50</v>
      </c>
      <c r="J1628" s="60">
        <v>18664887</v>
      </c>
      <c r="K1628" s="21">
        <f t="shared" si="150"/>
        <v>0</v>
      </c>
      <c r="L1628" s="21">
        <f t="shared" si="151"/>
        <v>0</v>
      </c>
      <c r="M1628" s="21">
        <f t="shared" si="152"/>
        <v>0</v>
      </c>
      <c r="N1628" s="21">
        <f t="shared" si="153"/>
        <v>0</v>
      </c>
      <c r="O1628" s="21">
        <f t="shared" si="154"/>
        <v>0</v>
      </c>
      <c r="P1628" s="21">
        <f t="shared" si="155"/>
        <v>0</v>
      </c>
    </row>
    <row r="1629" spans="1:16">
      <c r="A1629" s="55">
        <v>30287</v>
      </c>
      <c r="B1629" s="55">
        <v>155</v>
      </c>
      <c r="C1629" s="55">
        <v>4777</v>
      </c>
      <c r="D1629" s="56">
        <v>21</v>
      </c>
      <c r="E1629" s="56">
        <v>58.5</v>
      </c>
      <c r="F1629" s="56">
        <v>52.3</v>
      </c>
      <c r="G1629" s="61">
        <v>0</v>
      </c>
      <c r="H1629" s="56">
        <v>-1</v>
      </c>
      <c r="I1629" s="56">
        <v>45.6</v>
      </c>
      <c r="J1629" s="57">
        <v>65572656</v>
      </c>
      <c r="K1629" s="21">
        <f t="shared" si="150"/>
        <v>0</v>
      </c>
      <c r="L1629" s="21">
        <f t="shared" si="151"/>
        <v>1</v>
      </c>
      <c r="M1629" s="21">
        <f t="shared" si="152"/>
        <v>0</v>
      </c>
      <c r="N1629" s="21">
        <f t="shared" si="153"/>
        <v>0</v>
      </c>
      <c r="O1629" s="21">
        <f t="shared" si="154"/>
        <v>1</v>
      </c>
      <c r="P1629" s="21">
        <f t="shared" si="155"/>
        <v>0</v>
      </c>
    </row>
    <row r="1630" spans="1:16">
      <c r="A1630" s="58">
        <v>24893</v>
      </c>
      <c r="B1630" s="58">
        <v>164</v>
      </c>
      <c r="C1630" s="58">
        <v>3166</v>
      </c>
      <c r="D1630" s="59">
        <v>21</v>
      </c>
      <c r="E1630" s="59">
        <v>53.4</v>
      </c>
      <c r="F1630" s="59">
        <v>51.8</v>
      </c>
      <c r="G1630" s="62">
        <v>0</v>
      </c>
      <c r="H1630" s="59">
        <v>-1</v>
      </c>
      <c r="I1630" s="59">
        <v>44.1</v>
      </c>
      <c r="J1630" s="60">
        <v>17539485</v>
      </c>
      <c r="K1630" s="21">
        <f t="shared" si="150"/>
        <v>0</v>
      </c>
      <c r="L1630" s="21">
        <f t="shared" si="151"/>
        <v>1</v>
      </c>
      <c r="M1630" s="21">
        <f t="shared" si="152"/>
        <v>0</v>
      </c>
      <c r="N1630" s="21">
        <f t="shared" si="153"/>
        <v>0</v>
      </c>
      <c r="O1630" s="21">
        <f t="shared" si="154"/>
        <v>1</v>
      </c>
      <c r="P1630" s="21">
        <f t="shared" si="155"/>
        <v>0</v>
      </c>
    </row>
    <row r="1631" spans="1:16">
      <c r="A1631" s="55">
        <v>7916</v>
      </c>
      <c r="B1631" s="55">
        <v>350</v>
      </c>
      <c r="C1631" s="55">
        <v>1091</v>
      </c>
      <c r="D1631" s="56">
        <v>21</v>
      </c>
      <c r="E1631" s="56">
        <v>39.700000000000003</v>
      </c>
      <c r="F1631" s="56">
        <v>51.6</v>
      </c>
      <c r="G1631" s="61">
        <v>0</v>
      </c>
      <c r="H1631" s="56">
        <v>-1</v>
      </c>
      <c r="I1631" s="56">
        <v>51.6</v>
      </c>
      <c r="J1631" s="57">
        <v>76882428</v>
      </c>
      <c r="K1631" s="21">
        <f t="shared" si="150"/>
        <v>0</v>
      </c>
      <c r="L1631" s="21">
        <f t="shared" si="151"/>
        <v>1</v>
      </c>
      <c r="M1631" s="21">
        <f t="shared" si="152"/>
        <v>0</v>
      </c>
      <c r="N1631" s="21">
        <f t="shared" si="153"/>
        <v>0</v>
      </c>
      <c r="O1631" s="21">
        <f t="shared" si="154"/>
        <v>1</v>
      </c>
      <c r="P1631" s="21">
        <f t="shared" si="155"/>
        <v>0</v>
      </c>
    </row>
    <row r="1632" spans="1:16">
      <c r="A1632" s="58">
        <v>8959</v>
      </c>
      <c r="B1632" s="58">
        <v>350</v>
      </c>
      <c r="C1632" s="58">
        <v>1087</v>
      </c>
      <c r="D1632" s="59">
        <v>21</v>
      </c>
      <c r="E1632" s="59">
        <v>61.2</v>
      </c>
      <c r="F1632" s="59">
        <v>51.5</v>
      </c>
      <c r="G1632" s="62">
        <v>0</v>
      </c>
      <c r="H1632" s="59">
        <v>0</v>
      </c>
      <c r="I1632" s="59">
        <v>44</v>
      </c>
      <c r="J1632" s="60">
        <v>12568584</v>
      </c>
      <c r="K1632" s="21">
        <f t="shared" si="150"/>
        <v>0</v>
      </c>
      <c r="L1632" s="21">
        <f t="shared" si="151"/>
        <v>0</v>
      </c>
      <c r="M1632" s="21">
        <f t="shared" si="152"/>
        <v>0</v>
      </c>
      <c r="N1632" s="21">
        <f t="shared" si="153"/>
        <v>0</v>
      </c>
      <c r="O1632" s="21">
        <f t="shared" si="154"/>
        <v>0</v>
      </c>
      <c r="P1632" s="21">
        <f t="shared" si="155"/>
        <v>0</v>
      </c>
    </row>
    <row r="1633" spans="1:16">
      <c r="A1633" s="58">
        <v>17351</v>
      </c>
      <c r="B1633" s="58">
        <v>129</v>
      </c>
      <c r="C1633" s="58">
        <v>9001</v>
      </c>
      <c r="D1633" s="59">
        <v>21</v>
      </c>
      <c r="E1633" s="59">
        <v>69.8</v>
      </c>
      <c r="F1633" s="59">
        <v>51.5</v>
      </c>
      <c r="G1633" s="62">
        <v>0</v>
      </c>
      <c r="H1633" s="59">
        <v>0</v>
      </c>
      <c r="I1633" s="59">
        <v>57.1</v>
      </c>
      <c r="J1633" s="60">
        <v>14272496</v>
      </c>
      <c r="K1633" s="21">
        <f t="shared" si="150"/>
        <v>0</v>
      </c>
      <c r="L1633" s="21">
        <f t="shared" si="151"/>
        <v>0</v>
      </c>
      <c r="M1633" s="21">
        <f t="shared" si="152"/>
        <v>0</v>
      </c>
      <c r="N1633" s="21">
        <f t="shared" si="153"/>
        <v>0</v>
      </c>
      <c r="O1633" s="21">
        <f t="shared" si="154"/>
        <v>0</v>
      </c>
      <c r="P1633" s="21">
        <f t="shared" si="155"/>
        <v>0</v>
      </c>
    </row>
    <row r="1634" spans="1:16">
      <c r="A1634" s="55">
        <v>4742</v>
      </c>
      <c r="B1634" s="55">
        <v>117</v>
      </c>
      <c r="C1634" s="55">
        <v>9152</v>
      </c>
      <c r="D1634" s="56">
        <v>21</v>
      </c>
      <c r="E1634" s="56">
        <v>92.1</v>
      </c>
      <c r="F1634" s="56">
        <v>51.4</v>
      </c>
      <c r="G1634" s="61">
        <v>0</v>
      </c>
      <c r="H1634" s="56">
        <v>0</v>
      </c>
      <c r="I1634" s="56">
        <v>55.1</v>
      </c>
      <c r="J1634" s="57">
        <v>17870033</v>
      </c>
      <c r="K1634" s="21">
        <f t="shared" si="150"/>
        <v>0</v>
      </c>
      <c r="L1634" s="21">
        <f t="shared" si="151"/>
        <v>0</v>
      </c>
      <c r="M1634" s="21">
        <f t="shared" si="152"/>
        <v>0</v>
      </c>
      <c r="N1634" s="21">
        <f t="shared" si="153"/>
        <v>0</v>
      </c>
      <c r="O1634" s="21">
        <f t="shared" si="154"/>
        <v>0</v>
      </c>
      <c r="P1634" s="21">
        <f t="shared" si="155"/>
        <v>0</v>
      </c>
    </row>
    <row r="1635" spans="1:16">
      <c r="A1635" s="58">
        <v>45157</v>
      </c>
      <c r="B1635" s="58">
        <v>200</v>
      </c>
      <c r="C1635" s="58">
        <v>4339</v>
      </c>
      <c r="D1635" s="59">
        <v>21</v>
      </c>
      <c r="E1635" s="59">
        <v>48.9</v>
      </c>
      <c r="F1635" s="59">
        <v>51.1</v>
      </c>
      <c r="G1635" s="62">
        <v>0</v>
      </c>
      <c r="H1635" s="59">
        <v>0</v>
      </c>
      <c r="I1635" s="59">
        <v>34.200000000000003</v>
      </c>
      <c r="J1635" s="60">
        <v>17324497</v>
      </c>
      <c r="K1635" s="21">
        <f t="shared" si="150"/>
        <v>0</v>
      </c>
      <c r="L1635" s="21">
        <f t="shared" si="151"/>
        <v>0</v>
      </c>
      <c r="M1635" s="21">
        <f t="shared" si="152"/>
        <v>0</v>
      </c>
      <c r="N1635" s="21">
        <f t="shared" si="153"/>
        <v>0</v>
      </c>
      <c r="O1635" s="21">
        <f t="shared" si="154"/>
        <v>0</v>
      </c>
      <c r="P1635" s="21">
        <f t="shared" si="155"/>
        <v>0</v>
      </c>
    </row>
    <row r="1636" spans="1:16">
      <c r="A1636" s="58">
        <v>36264</v>
      </c>
      <c r="B1636" s="58">
        <v>170</v>
      </c>
      <c r="C1636" s="58">
        <v>920</v>
      </c>
      <c r="D1636" s="59">
        <v>56</v>
      </c>
      <c r="E1636" s="59">
        <v>171.5</v>
      </c>
      <c r="F1636" s="59">
        <v>51</v>
      </c>
      <c r="G1636" s="62">
        <v>0</v>
      </c>
      <c r="H1636" s="59">
        <v>0</v>
      </c>
      <c r="I1636" s="59">
        <v>55</v>
      </c>
      <c r="J1636" s="60">
        <v>11949932</v>
      </c>
      <c r="K1636" s="21">
        <f t="shared" si="150"/>
        <v>0</v>
      </c>
      <c r="L1636" s="21">
        <f t="shared" si="151"/>
        <v>0</v>
      </c>
      <c r="M1636" s="21">
        <f t="shared" si="152"/>
        <v>0</v>
      </c>
      <c r="N1636" s="21">
        <f t="shared" si="153"/>
        <v>0</v>
      </c>
      <c r="O1636" s="21">
        <f t="shared" si="154"/>
        <v>0</v>
      </c>
      <c r="P1636" s="21">
        <f t="shared" si="155"/>
        <v>0</v>
      </c>
    </row>
    <row r="1637" spans="1:16">
      <c r="A1637" s="55">
        <v>17257</v>
      </c>
      <c r="B1637" s="55">
        <v>129</v>
      </c>
      <c r="C1637" s="55">
        <v>8683</v>
      </c>
      <c r="D1637" s="56">
        <v>21</v>
      </c>
      <c r="E1637" s="56">
        <v>49.8</v>
      </c>
      <c r="F1637" s="56">
        <v>50.6</v>
      </c>
      <c r="G1637" s="61">
        <v>0</v>
      </c>
      <c r="H1637" s="56">
        <v>0</v>
      </c>
      <c r="I1637" s="56">
        <v>42.5</v>
      </c>
      <c r="J1637" s="57">
        <v>12104030</v>
      </c>
      <c r="K1637" s="21">
        <f t="shared" si="150"/>
        <v>0</v>
      </c>
      <c r="L1637" s="21">
        <f t="shared" si="151"/>
        <v>0</v>
      </c>
      <c r="M1637" s="21">
        <f t="shared" si="152"/>
        <v>0</v>
      </c>
      <c r="N1637" s="21">
        <f t="shared" si="153"/>
        <v>0</v>
      </c>
      <c r="O1637" s="21">
        <f t="shared" si="154"/>
        <v>0</v>
      </c>
      <c r="P1637" s="21">
        <f t="shared" si="155"/>
        <v>0</v>
      </c>
    </row>
    <row r="1638" spans="1:16">
      <c r="A1638" s="55">
        <v>18084</v>
      </c>
      <c r="B1638" s="55">
        <v>129</v>
      </c>
      <c r="C1638" s="55">
        <v>4840</v>
      </c>
      <c r="D1638" s="56">
        <v>21</v>
      </c>
      <c r="E1638" s="56">
        <v>66.400000000000006</v>
      </c>
      <c r="F1638" s="56">
        <v>50.6</v>
      </c>
      <c r="G1638" s="61">
        <v>0</v>
      </c>
      <c r="H1638" s="56">
        <v>0</v>
      </c>
      <c r="I1638" s="56">
        <v>41.4</v>
      </c>
      <c r="J1638" s="57">
        <v>17483447</v>
      </c>
      <c r="K1638" s="21">
        <f t="shared" si="150"/>
        <v>0</v>
      </c>
      <c r="L1638" s="21">
        <f t="shared" si="151"/>
        <v>0</v>
      </c>
      <c r="M1638" s="21">
        <f t="shared" si="152"/>
        <v>0</v>
      </c>
      <c r="N1638" s="21">
        <f t="shared" si="153"/>
        <v>0</v>
      </c>
      <c r="O1638" s="21">
        <f t="shared" si="154"/>
        <v>0</v>
      </c>
      <c r="P1638" s="21">
        <f t="shared" si="155"/>
        <v>0</v>
      </c>
    </row>
    <row r="1639" spans="1:16">
      <c r="A1639" s="58">
        <v>20144</v>
      </c>
      <c r="B1639" s="58">
        <v>199</v>
      </c>
      <c r="C1639" s="58">
        <v>8205</v>
      </c>
      <c r="D1639" s="59">
        <v>21</v>
      </c>
      <c r="E1639" s="59">
        <v>72</v>
      </c>
      <c r="F1639" s="59">
        <v>49.5</v>
      </c>
      <c r="G1639" s="62">
        <v>-9600</v>
      </c>
      <c r="H1639" s="59">
        <v>0</v>
      </c>
      <c r="I1639" s="59">
        <v>49.7</v>
      </c>
      <c r="J1639" s="60">
        <v>12136730</v>
      </c>
      <c r="K1639" s="21">
        <f t="shared" si="150"/>
        <v>-9600</v>
      </c>
      <c r="L1639" s="21">
        <f t="shared" si="151"/>
        <v>0</v>
      </c>
      <c r="M1639" s="21">
        <f t="shared" si="152"/>
        <v>1</v>
      </c>
      <c r="N1639" s="21">
        <f t="shared" si="153"/>
        <v>0</v>
      </c>
      <c r="O1639" s="21">
        <f t="shared" si="154"/>
        <v>0</v>
      </c>
      <c r="P1639" s="21">
        <f t="shared" si="155"/>
        <v>1</v>
      </c>
    </row>
    <row r="1640" spans="1:16">
      <c r="A1640" s="55">
        <v>19622</v>
      </c>
      <c r="B1640" s="55">
        <v>129</v>
      </c>
      <c r="C1640" s="55">
        <v>4547</v>
      </c>
      <c r="D1640" s="56">
        <v>21</v>
      </c>
      <c r="E1640" s="56">
        <v>62.5</v>
      </c>
      <c r="F1640" s="56">
        <v>49.2</v>
      </c>
      <c r="G1640" s="61">
        <v>0</v>
      </c>
      <c r="H1640" s="56">
        <v>-1</v>
      </c>
      <c r="I1640" s="56">
        <v>73</v>
      </c>
      <c r="J1640" s="57">
        <v>75651910</v>
      </c>
      <c r="K1640" s="21">
        <f t="shared" si="150"/>
        <v>0</v>
      </c>
      <c r="L1640" s="21">
        <f t="shared" si="151"/>
        <v>1</v>
      </c>
      <c r="M1640" s="21">
        <f t="shared" si="152"/>
        <v>0</v>
      </c>
      <c r="N1640" s="21">
        <f t="shared" si="153"/>
        <v>0</v>
      </c>
      <c r="O1640" s="21">
        <f t="shared" si="154"/>
        <v>1</v>
      </c>
      <c r="P1640" s="21">
        <f t="shared" si="155"/>
        <v>0</v>
      </c>
    </row>
    <row r="1641" spans="1:16">
      <c r="A1641" s="58">
        <v>57465</v>
      </c>
      <c r="B1641" s="58">
        <v>129</v>
      </c>
      <c r="C1641" s="58">
        <v>9175</v>
      </c>
      <c r="D1641" s="59">
        <v>21</v>
      </c>
      <c r="E1641" s="59">
        <v>67</v>
      </c>
      <c r="F1641" s="59">
        <v>49.1</v>
      </c>
      <c r="G1641" s="62">
        <v>0</v>
      </c>
      <c r="H1641" s="59">
        <v>-1</v>
      </c>
      <c r="I1641" s="59">
        <v>41.8</v>
      </c>
      <c r="J1641" s="60">
        <v>15196033</v>
      </c>
      <c r="K1641" s="21">
        <f t="shared" si="150"/>
        <v>0</v>
      </c>
      <c r="L1641" s="21">
        <f t="shared" si="151"/>
        <v>1</v>
      </c>
      <c r="M1641" s="21">
        <f t="shared" si="152"/>
        <v>0</v>
      </c>
      <c r="N1641" s="21">
        <f t="shared" si="153"/>
        <v>0</v>
      </c>
      <c r="O1641" s="21">
        <f t="shared" si="154"/>
        <v>1</v>
      </c>
      <c r="P1641" s="21">
        <f t="shared" si="155"/>
        <v>0</v>
      </c>
    </row>
    <row r="1642" spans="1:16">
      <c r="A1642" s="58">
        <v>7300</v>
      </c>
      <c r="B1642" s="58">
        <v>117</v>
      </c>
      <c r="C1642" s="58">
        <v>9294</v>
      </c>
      <c r="D1642" s="59">
        <v>21</v>
      </c>
      <c r="E1642" s="59">
        <v>56.5</v>
      </c>
      <c r="F1642" s="59">
        <v>48.7</v>
      </c>
      <c r="G1642" s="62">
        <v>0</v>
      </c>
      <c r="H1642" s="59">
        <v>-1</v>
      </c>
      <c r="I1642" s="59">
        <v>61.1</v>
      </c>
      <c r="J1642" s="60">
        <v>20188731</v>
      </c>
      <c r="K1642" s="21">
        <f t="shared" si="150"/>
        <v>0</v>
      </c>
      <c r="L1642" s="21">
        <f t="shared" si="151"/>
        <v>1</v>
      </c>
      <c r="M1642" s="21">
        <f t="shared" si="152"/>
        <v>0</v>
      </c>
      <c r="N1642" s="21">
        <f t="shared" si="153"/>
        <v>0</v>
      </c>
      <c r="O1642" s="21">
        <f t="shared" si="154"/>
        <v>1</v>
      </c>
      <c r="P1642" s="21">
        <f t="shared" si="155"/>
        <v>0</v>
      </c>
    </row>
    <row r="1643" spans="1:16">
      <c r="A1643" s="55">
        <v>2329</v>
      </c>
      <c r="B1643" s="55">
        <v>900</v>
      </c>
      <c r="C1643" s="55">
        <v>9157</v>
      </c>
      <c r="D1643" s="56">
        <v>23</v>
      </c>
      <c r="E1643" s="56">
        <v>244.2</v>
      </c>
      <c r="F1643" s="56">
        <v>48.3</v>
      </c>
      <c r="G1643" s="61">
        <v>0</v>
      </c>
      <c r="H1643" s="56">
        <v>0</v>
      </c>
      <c r="I1643" s="56">
        <v>61</v>
      </c>
      <c r="J1643" s="57">
        <v>18649438</v>
      </c>
      <c r="K1643" s="21">
        <f t="shared" si="150"/>
        <v>0</v>
      </c>
      <c r="L1643" s="21">
        <f t="shared" si="151"/>
        <v>0</v>
      </c>
      <c r="M1643" s="21">
        <f t="shared" si="152"/>
        <v>0</v>
      </c>
      <c r="N1643" s="21">
        <f t="shared" si="153"/>
        <v>0</v>
      </c>
      <c r="O1643" s="21">
        <f t="shared" si="154"/>
        <v>0</v>
      </c>
      <c r="P1643" s="21">
        <f t="shared" si="155"/>
        <v>0</v>
      </c>
    </row>
    <row r="1644" spans="1:16">
      <c r="A1644" s="58">
        <v>32937</v>
      </c>
      <c r="B1644" s="58">
        <v>900</v>
      </c>
      <c r="C1644" s="58">
        <v>9034</v>
      </c>
      <c r="D1644" s="59">
        <v>21</v>
      </c>
      <c r="E1644" s="59">
        <v>52.6</v>
      </c>
      <c r="F1644" s="59">
        <v>48.3</v>
      </c>
      <c r="G1644" s="62">
        <v>0</v>
      </c>
      <c r="H1644" s="59">
        <v>0</v>
      </c>
      <c r="I1644" s="59">
        <v>55.7</v>
      </c>
      <c r="J1644" s="60">
        <v>10368332</v>
      </c>
      <c r="K1644" s="21">
        <f t="shared" si="150"/>
        <v>0</v>
      </c>
      <c r="L1644" s="21">
        <f t="shared" si="151"/>
        <v>0</v>
      </c>
      <c r="M1644" s="21">
        <f t="shared" si="152"/>
        <v>0</v>
      </c>
      <c r="N1644" s="21">
        <f t="shared" si="153"/>
        <v>0</v>
      </c>
      <c r="O1644" s="21">
        <f t="shared" si="154"/>
        <v>0</v>
      </c>
      <c r="P1644" s="21">
        <f t="shared" si="155"/>
        <v>0</v>
      </c>
    </row>
    <row r="1645" spans="1:16">
      <c r="A1645" s="58">
        <v>34973</v>
      </c>
      <c r="B1645" s="58">
        <v>199</v>
      </c>
      <c r="C1645" s="58">
        <v>2539</v>
      </c>
      <c r="D1645" s="59">
        <v>21</v>
      </c>
      <c r="E1645" s="59">
        <v>61.9</v>
      </c>
      <c r="F1645" s="59">
        <v>48</v>
      </c>
      <c r="G1645" s="62">
        <v>0</v>
      </c>
      <c r="H1645" s="59">
        <v>0</v>
      </c>
      <c r="I1645" s="59">
        <v>43</v>
      </c>
      <c r="J1645" s="60">
        <v>61917918</v>
      </c>
      <c r="K1645" s="21">
        <f t="shared" si="150"/>
        <v>0</v>
      </c>
      <c r="L1645" s="21">
        <f t="shared" si="151"/>
        <v>0</v>
      </c>
      <c r="M1645" s="21">
        <f t="shared" si="152"/>
        <v>0</v>
      </c>
      <c r="N1645" s="21">
        <f t="shared" si="153"/>
        <v>0</v>
      </c>
      <c r="O1645" s="21">
        <f t="shared" si="154"/>
        <v>0</v>
      </c>
      <c r="P1645" s="21">
        <f t="shared" si="155"/>
        <v>0</v>
      </c>
    </row>
    <row r="1646" spans="1:16">
      <c r="A1646" s="58">
        <v>60721</v>
      </c>
      <c r="B1646" s="58">
        <v>117</v>
      </c>
      <c r="C1646" s="58">
        <v>7520</v>
      </c>
      <c r="D1646" s="59">
        <v>21</v>
      </c>
      <c r="E1646" s="59">
        <v>79.7</v>
      </c>
      <c r="F1646" s="59">
        <v>47.4</v>
      </c>
      <c r="G1646" s="62">
        <v>0</v>
      </c>
      <c r="H1646" s="59">
        <v>-1</v>
      </c>
      <c r="I1646" s="59">
        <v>48</v>
      </c>
      <c r="J1646" s="60">
        <v>27216714</v>
      </c>
      <c r="K1646" s="21">
        <f t="shared" si="150"/>
        <v>0</v>
      </c>
      <c r="L1646" s="21">
        <f t="shared" si="151"/>
        <v>1</v>
      </c>
      <c r="M1646" s="21">
        <f t="shared" si="152"/>
        <v>0</v>
      </c>
      <c r="N1646" s="21">
        <f t="shared" si="153"/>
        <v>0</v>
      </c>
      <c r="O1646" s="21">
        <f t="shared" si="154"/>
        <v>1</v>
      </c>
      <c r="P1646" s="21">
        <f t="shared" si="155"/>
        <v>0</v>
      </c>
    </row>
    <row r="1647" spans="1:16">
      <c r="A1647" s="55">
        <v>41983</v>
      </c>
      <c r="B1647" s="55">
        <v>200</v>
      </c>
      <c r="C1647" s="55">
        <v>8350</v>
      </c>
      <c r="D1647" s="56">
        <v>23</v>
      </c>
      <c r="E1647" s="56">
        <v>67</v>
      </c>
      <c r="F1647" s="56">
        <v>47.4</v>
      </c>
      <c r="G1647" s="61">
        <v>0</v>
      </c>
      <c r="H1647" s="56">
        <v>0</v>
      </c>
      <c r="I1647" s="56">
        <v>55.9</v>
      </c>
      <c r="J1647" s="57">
        <v>82341552</v>
      </c>
      <c r="K1647" s="21">
        <f t="shared" si="150"/>
        <v>0</v>
      </c>
      <c r="L1647" s="21">
        <f t="shared" si="151"/>
        <v>0</v>
      </c>
      <c r="M1647" s="21">
        <f t="shared" si="152"/>
        <v>0</v>
      </c>
      <c r="N1647" s="21">
        <f t="shared" si="153"/>
        <v>0</v>
      </c>
      <c r="O1647" s="21">
        <f t="shared" si="154"/>
        <v>0</v>
      </c>
      <c r="P1647" s="21">
        <f t="shared" si="155"/>
        <v>0</v>
      </c>
    </row>
    <row r="1648" spans="1:16">
      <c r="A1648" s="58">
        <v>27011</v>
      </c>
      <c r="B1648" s="58">
        <v>900</v>
      </c>
      <c r="C1648" s="58">
        <v>1185</v>
      </c>
      <c r="D1648" s="59">
        <v>23</v>
      </c>
      <c r="E1648" s="59">
        <v>80.599999999999994</v>
      </c>
      <c r="F1648" s="59">
        <v>47.2</v>
      </c>
      <c r="G1648" s="62">
        <v>0</v>
      </c>
      <c r="H1648" s="59">
        <v>-1</v>
      </c>
      <c r="I1648" s="59">
        <v>50.6</v>
      </c>
      <c r="J1648" s="60">
        <v>71838528</v>
      </c>
      <c r="K1648" s="21">
        <f t="shared" si="150"/>
        <v>0</v>
      </c>
      <c r="L1648" s="21">
        <f t="shared" si="151"/>
        <v>1</v>
      </c>
      <c r="M1648" s="21">
        <f t="shared" si="152"/>
        <v>0</v>
      </c>
      <c r="N1648" s="21">
        <f t="shared" si="153"/>
        <v>0</v>
      </c>
      <c r="O1648" s="21">
        <f t="shared" si="154"/>
        <v>1</v>
      </c>
      <c r="P1648" s="21">
        <f t="shared" si="155"/>
        <v>0</v>
      </c>
    </row>
    <row r="1649" spans="1:16">
      <c r="A1649" s="55">
        <v>1151</v>
      </c>
      <c r="B1649" s="55">
        <v>200</v>
      </c>
      <c r="C1649" s="55">
        <v>2968</v>
      </c>
      <c r="D1649" s="56">
        <v>21</v>
      </c>
      <c r="E1649" s="56">
        <v>24.8</v>
      </c>
      <c r="F1649" s="56">
        <v>47</v>
      </c>
      <c r="G1649" s="61">
        <v>0</v>
      </c>
      <c r="H1649" s="56">
        <v>1</v>
      </c>
      <c r="I1649" s="56">
        <v>28</v>
      </c>
      <c r="J1649" s="57">
        <v>21358746</v>
      </c>
      <c r="K1649" s="21">
        <f t="shared" si="150"/>
        <v>0</v>
      </c>
      <c r="L1649" s="21">
        <f t="shared" si="151"/>
        <v>0</v>
      </c>
      <c r="M1649" s="21">
        <f t="shared" si="152"/>
        <v>0</v>
      </c>
      <c r="N1649" s="21">
        <f t="shared" si="153"/>
        <v>0</v>
      </c>
      <c r="O1649" s="21">
        <f t="shared" si="154"/>
        <v>0</v>
      </c>
      <c r="P1649" s="21">
        <f t="shared" si="155"/>
        <v>0</v>
      </c>
    </row>
    <row r="1650" spans="1:16">
      <c r="A1650" s="58">
        <v>59870</v>
      </c>
      <c r="B1650" s="58">
        <v>155</v>
      </c>
      <c r="C1650" s="58">
        <v>6635</v>
      </c>
      <c r="D1650" s="59">
        <v>21</v>
      </c>
      <c r="E1650" s="59">
        <v>49.1</v>
      </c>
      <c r="F1650" s="59">
        <v>46.7</v>
      </c>
      <c r="G1650" s="62">
        <v>0</v>
      </c>
      <c r="H1650" s="59">
        <v>-1</v>
      </c>
      <c r="I1650" s="59">
        <v>46.2</v>
      </c>
      <c r="J1650" s="60">
        <v>15397489</v>
      </c>
      <c r="K1650" s="21">
        <f t="shared" si="150"/>
        <v>0</v>
      </c>
      <c r="L1650" s="21">
        <f t="shared" si="151"/>
        <v>1</v>
      </c>
      <c r="M1650" s="21">
        <f t="shared" si="152"/>
        <v>0</v>
      </c>
      <c r="N1650" s="21">
        <f t="shared" si="153"/>
        <v>0</v>
      </c>
      <c r="O1650" s="21">
        <f t="shared" si="154"/>
        <v>1</v>
      </c>
      <c r="P1650" s="21">
        <f t="shared" si="155"/>
        <v>0</v>
      </c>
    </row>
    <row r="1651" spans="1:16">
      <c r="A1651" s="58">
        <v>42761</v>
      </c>
      <c r="B1651" s="58">
        <v>199</v>
      </c>
      <c r="C1651" s="58">
        <v>4443</v>
      </c>
      <c r="D1651" s="59">
        <v>21</v>
      </c>
      <c r="E1651" s="59">
        <v>74.599999999999994</v>
      </c>
      <c r="F1651" s="59">
        <v>46.7</v>
      </c>
      <c r="G1651" s="62">
        <v>0</v>
      </c>
      <c r="H1651" s="59">
        <v>0</v>
      </c>
      <c r="I1651" s="59">
        <v>49.6</v>
      </c>
      <c r="J1651" s="60">
        <v>68568552</v>
      </c>
      <c r="K1651" s="21">
        <f t="shared" si="150"/>
        <v>0</v>
      </c>
      <c r="L1651" s="21">
        <f t="shared" si="151"/>
        <v>0</v>
      </c>
      <c r="M1651" s="21">
        <f t="shared" si="152"/>
        <v>0</v>
      </c>
      <c r="N1651" s="21">
        <f t="shared" si="153"/>
        <v>0</v>
      </c>
      <c r="O1651" s="21">
        <f t="shared" si="154"/>
        <v>0</v>
      </c>
      <c r="P1651" s="21">
        <f t="shared" si="155"/>
        <v>0</v>
      </c>
    </row>
    <row r="1652" spans="1:16">
      <c r="A1652" s="58">
        <v>29434</v>
      </c>
      <c r="B1652" s="58">
        <v>170</v>
      </c>
      <c r="C1652" s="58">
        <v>7051</v>
      </c>
      <c r="D1652" s="59">
        <v>23</v>
      </c>
      <c r="E1652" s="59">
        <v>74</v>
      </c>
      <c r="F1652" s="59">
        <v>46.2</v>
      </c>
      <c r="G1652" s="62">
        <v>0</v>
      </c>
      <c r="H1652" s="59">
        <v>-1</v>
      </c>
      <c r="I1652" s="59">
        <v>65.900000000000006</v>
      </c>
      <c r="J1652" s="60">
        <v>47998719</v>
      </c>
      <c r="K1652" s="21">
        <f t="shared" si="150"/>
        <v>0</v>
      </c>
      <c r="L1652" s="21">
        <f t="shared" si="151"/>
        <v>1</v>
      </c>
      <c r="M1652" s="21">
        <f t="shared" si="152"/>
        <v>0</v>
      </c>
      <c r="N1652" s="21">
        <f t="shared" si="153"/>
        <v>0</v>
      </c>
      <c r="O1652" s="21">
        <f t="shared" si="154"/>
        <v>1</v>
      </c>
      <c r="P1652" s="21">
        <f t="shared" si="155"/>
        <v>0</v>
      </c>
    </row>
    <row r="1653" spans="1:16">
      <c r="A1653" s="58">
        <v>42789</v>
      </c>
      <c r="B1653" s="58">
        <v>200</v>
      </c>
      <c r="C1653" s="58">
        <v>8750</v>
      </c>
      <c r="D1653" s="59">
        <v>31</v>
      </c>
      <c r="E1653" s="59">
        <v>70</v>
      </c>
      <c r="F1653" s="59">
        <v>46</v>
      </c>
      <c r="G1653" s="62">
        <v>0</v>
      </c>
      <c r="H1653" s="59">
        <v>0</v>
      </c>
      <c r="I1653" s="59">
        <v>42</v>
      </c>
      <c r="J1653" s="60">
        <v>19039986</v>
      </c>
      <c r="K1653" s="21">
        <f t="shared" si="150"/>
        <v>0</v>
      </c>
      <c r="L1653" s="21">
        <f t="shared" si="151"/>
        <v>0</v>
      </c>
      <c r="M1653" s="21">
        <f t="shared" si="152"/>
        <v>0</v>
      </c>
      <c r="N1653" s="21">
        <f t="shared" si="153"/>
        <v>0</v>
      </c>
      <c r="O1653" s="21">
        <f t="shared" si="154"/>
        <v>0</v>
      </c>
      <c r="P1653" s="21">
        <f t="shared" si="155"/>
        <v>0</v>
      </c>
    </row>
    <row r="1654" spans="1:16">
      <c r="A1654" s="55">
        <v>47550</v>
      </c>
      <c r="B1654" s="55">
        <v>175</v>
      </c>
      <c r="C1654" s="55">
        <v>1841</v>
      </c>
      <c r="D1654" s="56">
        <v>23</v>
      </c>
      <c r="E1654" s="56">
        <v>90.2</v>
      </c>
      <c r="F1654" s="56">
        <v>46</v>
      </c>
      <c r="G1654" s="61">
        <v>0</v>
      </c>
      <c r="H1654" s="56">
        <v>0</v>
      </c>
      <c r="I1654" s="56">
        <v>0</v>
      </c>
      <c r="J1654" s="57">
        <v>12175701</v>
      </c>
      <c r="K1654" s="21">
        <f t="shared" si="150"/>
        <v>0</v>
      </c>
      <c r="L1654" s="21">
        <f t="shared" si="151"/>
        <v>0</v>
      </c>
      <c r="M1654" s="21">
        <f t="shared" si="152"/>
        <v>0</v>
      </c>
      <c r="N1654" s="21">
        <f t="shared" si="153"/>
        <v>0</v>
      </c>
      <c r="O1654" s="21">
        <f t="shared" si="154"/>
        <v>0</v>
      </c>
      <c r="P1654" s="21">
        <f t="shared" si="155"/>
        <v>0</v>
      </c>
    </row>
    <row r="1655" spans="1:16">
      <c r="A1655" s="58">
        <v>31583</v>
      </c>
      <c r="B1655" s="58">
        <v>129</v>
      </c>
      <c r="C1655" s="58">
        <v>3270</v>
      </c>
      <c r="D1655" s="59">
        <v>21</v>
      </c>
      <c r="E1655" s="59">
        <v>44.3</v>
      </c>
      <c r="F1655" s="59">
        <v>45.8</v>
      </c>
      <c r="G1655" s="62">
        <v>0</v>
      </c>
      <c r="H1655" s="59">
        <v>0</v>
      </c>
      <c r="I1655" s="59">
        <v>35.9</v>
      </c>
      <c r="J1655" s="60">
        <v>79070513</v>
      </c>
      <c r="K1655" s="21">
        <f t="shared" si="150"/>
        <v>0</v>
      </c>
      <c r="L1655" s="21">
        <f t="shared" si="151"/>
        <v>0</v>
      </c>
      <c r="M1655" s="21">
        <f t="shared" si="152"/>
        <v>0</v>
      </c>
      <c r="N1655" s="21">
        <f t="shared" si="153"/>
        <v>0</v>
      </c>
      <c r="O1655" s="21">
        <f t="shared" si="154"/>
        <v>0</v>
      </c>
      <c r="P1655" s="21">
        <f t="shared" si="155"/>
        <v>0</v>
      </c>
    </row>
    <row r="1656" spans="1:16">
      <c r="A1656" s="58">
        <v>31694</v>
      </c>
      <c r="B1656" s="58">
        <v>129</v>
      </c>
      <c r="C1656" s="58">
        <v>3060</v>
      </c>
      <c r="D1656" s="59">
        <v>21</v>
      </c>
      <c r="E1656" s="59">
        <v>46</v>
      </c>
      <c r="F1656" s="59">
        <v>45.3</v>
      </c>
      <c r="G1656" s="62">
        <v>0</v>
      </c>
      <c r="H1656" s="59">
        <v>0</v>
      </c>
      <c r="I1656" s="59">
        <v>45.3</v>
      </c>
      <c r="J1656" s="60">
        <v>81974314</v>
      </c>
      <c r="K1656" s="21">
        <f t="shared" si="150"/>
        <v>0</v>
      </c>
      <c r="L1656" s="21">
        <f t="shared" si="151"/>
        <v>0</v>
      </c>
      <c r="M1656" s="21">
        <f t="shared" si="152"/>
        <v>0</v>
      </c>
      <c r="N1656" s="21">
        <f t="shared" si="153"/>
        <v>0</v>
      </c>
      <c r="O1656" s="21">
        <f t="shared" si="154"/>
        <v>0</v>
      </c>
      <c r="P1656" s="21">
        <f t="shared" si="155"/>
        <v>0</v>
      </c>
    </row>
    <row r="1657" spans="1:16">
      <c r="A1657" s="58">
        <v>42443</v>
      </c>
      <c r="B1657" s="58">
        <v>200</v>
      </c>
      <c r="C1657" s="58">
        <v>7765</v>
      </c>
      <c r="D1657" s="59">
        <v>23</v>
      </c>
      <c r="E1657" s="59">
        <v>91.5</v>
      </c>
      <c r="F1657" s="59">
        <v>45</v>
      </c>
      <c r="G1657" s="62">
        <v>0</v>
      </c>
      <c r="H1657" s="59">
        <v>0</v>
      </c>
      <c r="I1657" s="59">
        <v>44</v>
      </c>
      <c r="J1657" s="60">
        <v>13994900</v>
      </c>
      <c r="K1657" s="21">
        <f t="shared" si="150"/>
        <v>0</v>
      </c>
      <c r="L1657" s="21">
        <f t="shared" si="151"/>
        <v>0</v>
      </c>
      <c r="M1657" s="21">
        <f t="shared" si="152"/>
        <v>0</v>
      </c>
      <c r="N1657" s="21">
        <f t="shared" si="153"/>
        <v>0</v>
      </c>
      <c r="O1657" s="21">
        <f t="shared" si="154"/>
        <v>0</v>
      </c>
      <c r="P1657" s="21">
        <f t="shared" si="155"/>
        <v>0</v>
      </c>
    </row>
    <row r="1658" spans="1:16">
      <c r="A1658" s="58">
        <v>30651</v>
      </c>
      <c r="B1658" s="58">
        <v>155</v>
      </c>
      <c r="C1658" s="58">
        <v>4366</v>
      </c>
      <c r="D1658" s="59">
        <v>21</v>
      </c>
      <c r="E1658" s="59">
        <v>72.900000000000006</v>
      </c>
      <c r="F1658" s="59">
        <v>44.8</v>
      </c>
      <c r="G1658" s="62">
        <v>0</v>
      </c>
      <c r="H1658" s="59">
        <v>-1</v>
      </c>
      <c r="I1658" s="59">
        <v>46.9</v>
      </c>
      <c r="J1658" s="60">
        <v>10869234</v>
      </c>
      <c r="K1658" s="21">
        <f t="shared" si="150"/>
        <v>0</v>
      </c>
      <c r="L1658" s="21">
        <f t="shared" si="151"/>
        <v>1</v>
      </c>
      <c r="M1658" s="21">
        <f t="shared" si="152"/>
        <v>0</v>
      </c>
      <c r="N1658" s="21">
        <f t="shared" si="153"/>
        <v>0</v>
      </c>
      <c r="O1658" s="21">
        <f t="shared" si="154"/>
        <v>1</v>
      </c>
      <c r="P1658" s="21">
        <f t="shared" si="155"/>
        <v>0</v>
      </c>
    </row>
    <row r="1659" spans="1:16">
      <c r="A1659" s="58">
        <v>20914</v>
      </c>
      <c r="B1659" s="58">
        <v>101</v>
      </c>
      <c r="C1659" s="58">
        <v>841</v>
      </c>
      <c r="D1659" s="59">
        <v>23</v>
      </c>
      <c r="E1659" s="59">
        <v>67.2</v>
      </c>
      <c r="F1659" s="59">
        <v>44</v>
      </c>
      <c r="G1659" s="62">
        <v>-770</v>
      </c>
      <c r="H1659" s="59">
        <v>0</v>
      </c>
      <c r="I1659" s="59">
        <v>42</v>
      </c>
      <c r="J1659" s="60">
        <v>60600112</v>
      </c>
      <c r="K1659" s="21">
        <f t="shared" si="150"/>
        <v>-770</v>
      </c>
      <c r="L1659" s="21">
        <f t="shared" si="151"/>
        <v>0</v>
      </c>
      <c r="M1659" s="21">
        <f t="shared" si="152"/>
        <v>1</v>
      </c>
      <c r="N1659" s="21">
        <f t="shared" si="153"/>
        <v>0</v>
      </c>
      <c r="O1659" s="21">
        <f t="shared" si="154"/>
        <v>0</v>
      </c>
      <c r="P1659" s="21">
        <f t="shared" si="155"/>
        <v>1</v>
      </c>
    </row>
    <row r="1660" spans="1:16">
      <c r="A1660" s="55">
        <v>55950</v>
      </c>
      <c r="B1660" s="55">
        <v>199</v>
      </c>
      <c r="C1660" s="55">
        <v>504</v>
      </c>
      <c r="D1660" s="56">
        <v>21</v>
      </c>
      <c r="E1660" s="56">
        <v>59.6</v>
      </c>
      <c r="F1660" s="56">
        <v>43.9</v>
      </c>
      <c r="G1660" s="61">
        <v>0</v>
      </c>
      <c r="H1660" s="56">
        <v>-1</v>
      </c>
      <c r="I1660" s="56">
        <v>39</v>
      </c>
      <c r="J1660" s="57">
        <v>10910048</v>
      </c>
      <c r="K1660" s="21">
        <f t="shared" si="150"/>
        <v>0</v>
      </c>
      <c r="L1660" s="21">
        <f t="shared" si="151"/>
        <v>1</v>
      </c>
      <c r="M1660" s="21">
        <f t="shared" si="152"/>
        <v>0</v>
      </c>
      <c r="N1660" s="21">
        <f t="shared" si="153"/>
        <v>0</v>
      </c>
      <c r="O1660" s="21">
        <f t="shared" si="154"/>
        <v>1</v>
      </c>
      <c r="P1660" s="21">
        <f t="shared" si="155"/>
        <v>0</v>
      </c>
    </row>
    <row r="1661" spans="1:16">
      <c r="A1661" s="58">
        <v>34118</v>
      </c>
      <c r="B1661" s="58">
        <v>170</v>
      </c>
      <c r="C1661" s="58">
        <v>5101</v>
      </c>
      <c r="D1661" s="59">
        <v>23</v>
      </c>
      <c r="E1661" s="59">
        <v>64.8</v>
      </c>
      <c r="F1661" s="59">
        <v>43.8</v>
      </c>
      <c r="G1661" s="62">
        <v>0</v>
      </c>
      <c r="H1661" s="59">
        <v>-1</v>
      </c>
      <c r="I1661" s="59">
        <v>53.8</v>
      </c>
      <c r="J1661" s="60">
        <v>11733395</v>
      </c>
      <c r="K1661" s="21">
        <f t="shared" si="150"/>
        <v>0</v>
      </c>
      <c r="L1661" s="21">
        <f t="shared" si="151"/>
        <v>1</v>
      </c>
      <c r="M1661" s="21">
        <f t="shared" si="152"/>
        <v>0</v>
      </c>
      <c r="N1661" s="21">
        <f t="shared" si="153"/>
        <v>0</v>
      </c>
      <c r="O1661" s="21">
        <f t="shared" si="154"/>
        <v>1</v>
      </c>
      <c r="P1661" s="21">
        <f t="shared" si="155"/>
        <v>0</v>
      </c>
    </row>
    <row r="1662" spans="1:16">
      <c r="A1662" s="55">
        <v>18416</v>
      </c>
      <c r="B1662" s="55">
        <v>129</v>
      </c>
      <c r="C1662" s="55">
        <v>4935</v>
      </c>
      <c r="D1662" s="56">
        <v>21</v>
      </c>
      <c r="E1662" s="56">
        <v>93.4</v>
      </c>
      <c r="F1662" s="56">
        <v>43.5</v>
      </c>
      <c r="G1662" s="61">
        <v>0</v>
      </c>
      <c r="H1662" s="56">
        <v>-1</v>
      </c>
      <c r="I1662" s="56">
        <v>57.6</v>
      </c>
      <c r="J1662" s="57">
        <v>64993828</v>
      </c>
      <c r="K1662" s="21">
        <f t="shared" si="150"/>
        <v>0</v>
      </c>
      <c r="L1662" s="21">
        <f t="shared" si="151"/>
        <v>1</v>
      </c>
      <c r="M1662" s="21">
        <f t="shared" si="152"/>
        <v>0</v>
      </c>
      <c r="N1662" s="21">
        <f t="shared" si="153"/>
        <v>0</v>
      </c>
      <c r="O1662" s="21">
        <f t="shared" si="154"/>
        <v>1</v>
      </c>
      <c r="P1662" s="21">
        <f t="shared" si="155"/>
        <v>0</v>
      </c>
    </row>
    <row r="1663" spans="1:16">
      <c r="A1663" s="55">
        <v>10195</v>
      </c>
      <c r="B1663" s="55">
        <v>129</v>
      </c>
      <c r="C1663" s="55">
        <v>1136</v>
      </c>
      <c r="D1663" s="56">
        <v>21</v>
      </c>
      <c r="E1663" s="56">
        <v>43.7</v>
      </c>
      <c r="F1663" s="56">
        <v>43.4</v>
      </c>
      <c r="G1663" s="61">
        <v>0</v>
      </c>
      <c r="H1663" s="56">
        <v>0</v>
      </c>
      <c r="I1663" s="56">
        <v>50.4</v>
      </c>
      <c r="J1663" s="57">
        <v>12056702</v>
      </c>
      <c r="K1663" s="21">
        <f t="shared" si="150"/>
        <v>0</v>
      </c>
      <c r="L1663" s="21">
        <f t="shared" si="151"/>
        <v>0</v>
      </c>
      <c r="M1663" s="21">
        <f t="shared" si="152"/>
        <v>0</v>
      </c>
      <c r="N1663" s="21">
        <f t="shared" si="153"/>
        <v>0</v>
      </c>
      <c r="O1663" s="21">
        <f t="shared" si="154"/>
        <v>0</v>
      </c>
      <c r="P1663" s="21">
        <f t="shared" si="155"/>
        <v>0</v>
      </c>
    </row>
    <row r="1664" spans="1:16">
      <c r="A1664" s="55">
        <v>19606</v>
      </c>
      <c r="B1664" s="55">
        <v>129</v>
      </c>
      <c r="C1664" s="55">
        <v>4527</v>
      </c>
      <c r="D1664" s="56">
        <v>23</v>
      </c>
      <c r="E1664" s="56">
        <v>69.099999999999994</v>
      </c>
      <c r="F1664" s="56">
        <v>43.4</v>
      </c>
      <c r="G1664" s="61">
        <v>-30863</v>
      </c>
      <c r="H1664" s="56">
        <v>1</v>
      </c>
      <c r="I1664" s="56">
        <v>55.3</v>
      </c>
      <c r="J1664" s="57">
        <v>85615513</v>
      </c>
      <c r="K1664" s="21">
        <f t="shared" si="150"/>
        <v>-30863</v>
      </c>
      <c r="L1664" s="21">
        <f t="shared" si="151"/>
        <v>0</v>
      </c>
      <c r="M1664" s="21">
        <f t="shared" si="152"/>
        <v>1</v>
      </c>
      <c r="N1664" s="21">
        <f t="shared" si="153"/>
        <v>0</v>
      </c>
      <c r="O1664" s="21">
        <f t="shared" si="154"/>
        <v>0</v>
      </c>
      <c r="P1664" s="21">
        <f t="shared" si="155"/>
        <v>1</v>
      </c>
    </row>
    <row r="1665" spans="1:16">
      <c r="A1665" s="55">
        <v>32673</v>
      </c>
      <c r="B1665" s="55">
        <v>199</v>
      </c>
      <c r="C1665" s="55">
        <v>1006</v>
      </c>
      <c r="D1665" s="56">
        <v>23</v>
      </c>
      <c r="E1665" s="56">
        <v>73.400000000000006</v>
      </c>
      <c r="F1665" s="56">
        <v>43.1</v>
      </c>
      <c r="G1665" s="61">
        <v>0</v>
      </c>
      <c r="H1665" s="56">
        <v>-1</v>
      </c>
      <c r="I1665" s="56">
        <v>34</v>
      </c>
      <c r="J1665" s="57">
        <v>82122214</v>
      </c>
      <c r="K1665" s="21">
        <f t="shared" si="150"/>
        <v>0</v>
      </c>
      <c r="L1665" s="21">
        <f t="shared" si="151"/>
        <v>1</v>
      </c>
      <c r="M1665" s="21">
        <f t="shared" si="152"/>
        <v>0</v>
      </c>
      <c r="N1665" s="21">
        <f t="shared" si="153"/>
        <v>0</v>
      </c>
      <c r="O1665" s="21">
        <f t="shared" si="154"/>
        <v>1</v>
      </c>
      <c r="P1665" s="21">
        <f t="shared" si="155"/>
        <v>0</v>
      </c>
    </row>
    <row r="1666" spans="1:16">
      <c r="A1666" s="58">
        <v>35940</v>
      </c>
      <c r="B1666" s="58">
        <v>170</v>
      </c>
      <c r="C1666" s="58">
        <v>831</v>
      </c>
      <c r="D1666" s="59">
        <v>23</v>
      </c>
      <c r="E1666" s="59">
        <v>76.7</v>
      </c>
      <c r="F1666" s="59">
        <v>42.9</v>
      </c>
      <c r="G1666" s="62">
        <v>0</v>
      </c>
      <c r="H1666" s="59">
        <v>0</v>
      </c>
      <c r="I1666" s="59">
        <v>63.3</v>
      </c>
      <c r="J1666" s="60">
        <v>76886318</v>
      </c>
      <c r="K1666" s="21">
        <f t="shared" si="150"/>
        <v>0</v>
      </c>
      <c r="L1666" s="21">
        <f t="shared" si="151"/>
        <v>0</v>
      </c>
      <c r="M1666" s="21">
        <f t="shared" si="152"/>
        <v>0</v>
      </c>
      <c r="N1666" s="21">
        <f t="shared" si="153"/>
        <v>0</v>
      </c>
      <c r="O1666" s="21">
        <f t="shared" si="154"/>
        <v>0</v>
      </c>
      <c r="P1666" s="21">
        <f t="shared" si="155"/>
        <v>0</v>
      </c>
    </row>
    <row r="1667" spans="1:16">
      <c r="A1667" s="55">
        <v>13784</v>
      </c>
      <c r="B1667" s="55">
        <v>200</v>
      </c>
      <c r="C1667" s="55">
        <v>21</v>
      </c>
      <c r="D1667" s="56">
        <v>23</v>
      </c>
      <c r="E1667" s="56">
        <v>76.7</v>
      </c>
      <c r="F1667" s="56">
        <v>42.8</v>
      </c>
      <c r="G1667" s="61">
        <v>0</v>
      </c>
      <c r="H1667" s="56">
        <v>-1</v>
      </c>
      <c r="I1667" s="56">
        <v>25.4</v>
      </c>
      <c r="J1667" s="57">
        <v>17908693</v>
      </c>
      <c r="K1667" s="21">
        <f t="shared" ref="K1667:K1730" si="156">G1667</f>
        <v>0</v>
      </c>
      <c r="L1667" s="21">
        <f t="shared" ref="L1667:L1730" si="157">IF(H1667=-1,1,0)</f>
        <v>1</v>
      </c>
      <c r="M1667" s="21">
        <f t="shared" ref="M1667:M1730" si="158">IF(G1667&lt;&gt;0,1,0)</f>
        <v>0</v>
      </c>
      <c r="N1667" s="21">
        <f t="shared" ref="N1667:N1730" si="159">IF(AND(L1667=1,M1667=1),1,0)</f>
        <v>0</v>
      </c>
      <c r="O1667" s="21">
        <f t="shared" ref="O1667:O1730" si="160">IF(AND(H1667=-1,G1667=0),1,0)</f>
        <v>1</v>
      </c>
      <c r="P1667" s="21">
        <f t="shared" ref="P1667:P1730" si="161">IF(AND(G1667&lt;&gt;0,H1667&lt;&gt;-1),1,0)</f>
        <v>0</v>
      </c>
    </row>
    <row r="1668" spans="1:16">
      <c r="A1668" s="55">
        <v>18634</v>
      </c>
      <c r="B1668" s="55">
        <v>101</v>
      </c>
      <c r="C1668" s="55">
        <v>6497</v>
      </c>
      <c r="D1668" s="56">
        <v>21</v>
      </c>
      <c r="E1668" s="56">
        <v>22</v>
      </c>
      <c r="F1668" s="56">
        <v>42.5</v>
      </c>
      <c r="G1668" s="61">
        <v>0</v>
      </c>
      <c r="H1668" s="56">
        <v>-1</v>
      </c>
      <c r="I1668" s="56">
        <v>3</v>
      </c>
      <c r="J1668" s="57">
        <v>17047183</v>
      </c>
      <c r="K1668" s="21">
        <f t="shared" si="156"/>
        <v>0</v>
      </c>
      <c r="L1668" s="21">
        <f t="shared" si="157"/>
        <v>1</v>
      </c>
      <c r="M1668" s="21">
        <f t="shared" si="158"/>
        <v>0</v>
      </c>
      <c r="N1668" s="21">
        <f t="shared" si="159"/>
        <v>0</v>
      </c>
      <c r="O1668" s="21">
        <f t="shared" si="160"/>
        <v>1</v>
      </c>
      <c r="P1668" s="21">
        <f t="shared" si="161"/>
        <v>0</v>
      </c>
    </row>
    <row r="1669" spans="1:16">
      <c r="A1669" s="58">
        <v>12088</v>
      </c>
      <c r="B1669" s="58">
        <v>170</v>
      </c>
      <c r="C1669" s="58">
        <v>7158</v>
      </c>
      <c r="D1669" s="59">
        <v>21</v>
      </c>
      <c r="E1669" s="59">
        <v>32.6</v>
      </c>
      <c r="F1669" s="59">
        <v>42.3</v>
      </c>
      <c r="G1669" s="62">
        <v>0</v>
      </c>
      <c r="H1669" s="59">
        <v>-1</v>
      </c>
      <c r="I1669" s="59">
        <v>39</v>
      </c>
      <c r="J1669" s="60">
        <v>78356618</v>
      </c>
      <c r="K1669" s="21">
        <f t="shared" si="156"/>
        <v>0</v>
      </c>
      <c r="L1669" s="21">
        <f t="shared" si="157"/>
        <v>1</v>
      </c>
      <c r="M1669" s="21">
        <f t="shared" si="158"/>
        <v>0</v>
      </c>
      <c r="N1669" s="21">
        <f t="shared" si="159"/>
        <v>0</v>
      </c>
      <c r="O1669" s="21">
        <f t="shared" si="160"/>
        <v>1</v>
      </c>
      <c r="P1669" s="21">
        <f t="shared" si="161"/>
        <v>0</v>
      </c>
    </row>
    <row r="1670" spans="1:16">
      <c r="A1670" s="58">
        <v>53491</v>
      </c>
      <c r="B1670" s="58">
        <v>900</v>
      </c>
      <c r="C1670" s="58">
        <v>9394</v>
      </c>
      <c r="D1670" s="59">
        <v>21</v>
      </c>
      <c r="E1670" s="59">
        <v>53.2</v>
      </c>
      <c r="F1670" s="59">
        <v>42</v>
      </c>
      <c r="G1670" s="62">
        <v>0</v>
      </c>
      <c r="H1670" s="59">
        <v>-1</v>
      </c>
      <c r="I1670" s="59">
        <v>42.5</v>
      </c>
      <c r="J1670" s="60">
        <v>14768688</v>
      </c>
      <c r="K1670" s="21">
        <f t="shared" si="156"/>
        <v>0</v>
      </c>
      <c r="L1670" s="21">
        <f t="shared" si="157"/>
        <v>1</v>
      </c>
      <c r="M1670" s="21">
        <f t="shared" si="158"/>
        <v>0</v>
      </c>
      <c r="N1670" s="21">
        <f t="shared" si="159"/>
        <v>0</v>
      </c>
      <c r="O1670" s="21">
        <f t="shared" si="160"/>
        <v>1</v>
      </c>
      <c r="P1670" s="21">
        <f t="shared" si="161"/>
        <v>0</v>
      </c>
    </row>
    <row r="1671" spans="1:16">
      <c r="A1671" s="58">
        <v>3897</v>
      </c>
      <c r="B1671" s="58">
        <v>250</v>
      </c>
      <c r="C1671" s="58">
        <v>1366</v>
      </c>
      <c r="D1671" s="59">
        <v>21</v>
      </c>
      <c r="E1671" s="59">
        <v>44.8</v>
      </c>
      <c r="F1671" s="59">
        <v>42</v>
      </c>
      <c r="G1671" s="62">
        <v>0</v>
      </c>
      <c r="H1671" s="59">
        <v>0</v>
      </c>
      <c r="I1671" s="59">
        <v>46</v>
      </c>
      <c r="J1671" s="60">
        <v>11503705</v>
      </c>
      <c r="K1671" s="21">
        <f t="shared" si="156"/>
        <v>0</v>
      </c>
      <c r="L1671" s="21">
        <f t="shared" si="157"/>
        <v>0</v>
      </c>
      <c r="M1671" s="21">
        <f t="shared" si="158"/>
        <v>0</v>
      </c>
      <c r="N1671" s="21">
        <f t="shared" si="159"/>
        <v>0</v>
      </c>
      <c r="O1671" s="21">
        <f t="shared" si="160"/>
        <v>0</v>
      </c>
      <c r="P1671" s="21">
        <f t="shared" si="161"/>
        <v>0</v>
      </c>
    </row>
    <row r="1672" spans="1:16">
      <c r="A1672" s="55">
        <v>12449</v>
      </c>
      <c r="B1672" s="55">
        <v>117</v>
      </c>
      <c r="C1672" s="55">
        <v>9710</v>
      </c>
      <c r="D1672" s="56">
        <v>21</v>
      </c>
      <c r="E1672" s="56">
        <v>44</v>
      </c>
      <c r="F1672" s="56">
        <v>42</v>
      </c>
      <c r="G1672" s="61">
        <v>0</v>
      </c>
      <c r="H1672" s="56">
        <v>0</v>
      </c>
      <c r="I1672" s="56">
        <v>52.2</v>
      </c>
      <c r="J1672" s="57">
        <v>51714210</v>
      </c>
      <c r="K1672" s="21">
        <f t="shared" si="156"/>
        <v>0</v>
      </c>
      <c r="L1672" s="21">
        <f t="shared" si="157"/>
        <v>0</v>
      </c>
      <c r="M1672" s="21">
        <f t="shared" si="158"/>
        <v>0</v>
      </c>
      <c r="N1672" s="21">
        <f t="shared" si="159"/>
        <v>0</v>
      </c>
      <c r="O1672" s="21">
        <f t="shared" si="160"/>
        <v>0</v>
      </c>
      <c r="P1672" s="21">
        <f t="shared" si="161"/>
        <v>0</v>
      </c>
    </row>
    <row r="1673" spans="1:16">
      <c r="A1673" s="58">
        <v>13853</v>
      </c>
      <c r="B1673" s="58">
        <v>101</v>
      </c>
      <c r="C1673" s="58">
        <v>6315</v>
      </c>
      <c r="D1673" s="59">
        <v>33</v>
      </c>
      <c r="E1673" s="59">
        <v>115.9</v>
      </c>
      <c r="F1673" s="59">
        <v>41.7</v>
      </c>
      <c r="G1673" s="62">
        <v>0</v>
      </c>
      <c r="H1673" s="59">
        <v>0</v>
      </c>
      <c r="I1673" s="59">
        <v>56.7</v>
      </c>
      <c r="J1673" s="60">
        <v>25160401</v>
      </c>
      <c r="K1673" s="21">
        <f t="shared" si="156"/>
        <v>0</v>
      </c>
      <c r="L1673" s="21">
        <f t="shared" si="157"/>
        <v>0</v>
      </c>
      <c r="M1673" s="21">
        <f t="shared" si="158"/>
        <v>0</v>
      </c>
      <c r="N1673" s="21">
        <f t="shared" si="159"/>
        <v>0</v>
      </c>
      <c r="O1673" s="21">
        <f t="shared" si="160"/>
        <v>0</v>
      </c>
      <c r="P1673" s="21">
        <f t="shared" si="161"/>
        <v>0</v>
      </c>
    </row>
    <row r="1674" spans="1:16">
      <c r="A1674" s="58">
        <v>15158</v>
      </c>
      <c r="B1674" s="58">
        <v>175</v>
      </c>
      <c r="C1674" s="58">
        <v>3284</v>
      </c>
      <c r="D1674" s="59">
        <v>23</v>
      </c>
      <c r="E1674" s="59">
        <v>69.8</v>
      </c>
      <c r="F1674" s="59">
        <v>41.6</v>
      </c>
      <c r="G1674" s="62">
        <v>0</v>
      </c>
      <c r="H1674" s="59">
        <v>0</v>
      </c>
      <c r="I1674" s="59">
        <v>36.4</v>
      </c>
      <c r="J1674" s="60">
        <v>26530202</v>
      </c>
      <c r="K1674" s="21">
        <f t="shared" si="156"/>
        <v>0</v>
      </c>
      <c r="L1674" s="21">
        <f t="shared" si="157"/>
        <v>0</v>
      </c>
      <c r="M1674" s="21">
        <f t="shared" si="158"/>
        <v>0</v>
      </c>
      <c r="N1674" s="21">
        <f t="shared" si="159"/>
        <v>0</v>
      </c>
      <c r="O1674" s="21">
        <f t="shared" si="160"/>
        <v>0</v>
      </c>
      <c r="P1674" s="21">
        <f t="shared" si="161"/>
        <v>0</v>
      </c>
    </row>
    <row r="1675" spans="1:16">
      <c r="A1675" s="55">
        <v>11782</v>
      </c>
      <c r="B1675" s="55">
        <v>164</v>
      </c>
      <c r="C1675" s="55">
        <v>2158</v>
      </c>
      <c r="D1675" s="56">
        <v>21</v>
      </c>
      <c r="E1675" s="56">
        <v>30</v>
      </c>
      <c r="F1675" s="56">
        <v>41.3</v>
      </c>
      <c r="G1675" s="61">
        <v>0</v>
      </c>
      <c r="H1675" s="56">
        <v>-1</v>
      </c>
      <c r="I1675" s="56">
        <v>41.4</v>
      </c>
      <c r="J1675" s="57">
        <v>13634483</v>
      </c>
      <c r="K1675" s="21">
        <f t="shared" si="156"/>
        <v>0</v>
      </c>
      <c r="L1675" s="21">
        <f t="shared" si="157"/>
        <v>1</v>
      </c>
      <c r="M1675" s="21">
        <f t="shared" si="158"/>
        <v>0</v>
      </c>
      <c r="N1675" s="21">
        <f t="shared" si="159"/>
        <v>0</v>
      </c>
      <c r="O1675" s="21">
        <f t="shared" si="160"/>
        <v>1</v>
      </c>
      <c r="P1675" s="21">
        <f t="shared" si="161"/>
        <v>0</v>
      </c>
    </row>
    <row r="1676" spans="1:16">
      <c r="A1676" s="58">
        <v>40515</v>
      </c>
      <c r="B1676" s="58">
        <v>200</v>
      </c>
      <c r="C1676" s="58">
        <v>6152</v>
      </c>
      <c r="D1676" s="59">
        <v>21</v>
      </c>
      <c r="E1676" s="59">
        <v>64</v>
      </c>
      <c r="F1676" s="59">
        <v>40.700000000000003</v>
      </c>
      <c r="G1676" s="62">
        <v>0</v>
      </c>
      <c r="H1676" s="59">
        <v>-1</v>
      </c>
      <c r="I1676" s="59">
        <v>49.9</v>
      </c>
      <c r="J1676" s="60">
        <v>52617014</v>
      </c>
      <c r="K1676" s="21">
        <f t="shared" si="156"/>
        <v>0</v>
      </c>
      <c r="L1676" s="21">
        <f t="shared" si="157"/>
        <v>1</v>
      </c>
      <c r="M1676" s="21">
        <f t="shared" si="158"/>
        <v>0</v>
      </c>
      <c r="N1676" s="21">
        <f t="shared" si="159"/>
        <v>0</v>
      </c>
      <c r="O1676" s="21">
        <f t="shared" si="160"/>
        <v>1</v>
      </c>
      <c r="P1676" s="21">
        <f t="shared" si="161"/>
        <v>0</v>
      </c>
    </row>
    <row r="1677" spans="1:16">
      <c r="A1677" s="55">
        <v>60767</v>
      </c>
      <c r="B1677" s="55">
        <v>200</v>
      </c>
      <c r="C1677" s="55">
        <v>2344</v>
      </c>
      <c r="D1677" s="56">
        <v>21</v>
      </c>
      <c r="E1677" s="56">
        <v>34.6</v>
      </c>
      <c r="F1677" s="56">
        <v>40</v>
      </c>
      <c r="G1677" s="61">
        <v>0</v>
      </c>
      <c r="H1677" s="56">
        <v>0</v>
      </c>
      <c r="I1677" s="56">
        <v>42.8</v>
      </c>
      <c r="J1677" s="57">
        <v>93994868</v>
      </c>
      <c r="K1677" s="21">
        <f t="shared" si="156"/>
        <v>0</v>
      </c>
      <c r="L1677" s="21">
        <f t="shared" si="157"/>
        <v>0</v>
      </c>
      <c r="M1677" s="21">
        <f t="shared" si="158"/>
        <v>0</v>
      </c>
      <c r="N1677" s="21">
        <f t="shared" si="159"/>
        <v>0</v>
      </c>
      <c r="O1677" s="21">
        <f t="shared" si="160"/>
        <v>0</v>
      </c>
      <c r="P1677" s="21">
        <f t="shared" si="161"/>
        <v>0</v>
      </c>
    </row>
    <row r="1678" spans="1:16">
      <c r="A1678" s="58">
        <v>19819</v>
      </c>
      <c r="B1678" s="58">
        <v>129</v>
      </c>
      <c r="C1678" s="58">
        <v>1363</v>
      </c>
      <c r="D1678" s="59">
        <v>23</v>
      </c>
      <c r="E1678" s="59">
        <v>43.2</v>
      </c>
      <c r="F1678" s="59">
        <v>39.9</v>
      </c>
      <c r="G1678" s="62">
        <v>0</v>
      </c>
      <c r="H1678" s="59">
        <v>0</v>
      </c>
      <c r="I1678" s="59">
        <v>46</v>
      </c>
      <c r="J1678" s="60">
        <v>11971792</v>
      </c>
      <c r="K1678" s="21">
        <f t="shared" si="156"/>
        <v>0</v>
      </c>
      <c r="L1678" s="21">
        <f t="shared" si="157"/>
        <v>0</v>
      </c>
      <c r="M1678" s="21">
        <f t="shared" si="158"/>
        <v>0</v>
      </c>
      <c r="N1678" s="21">
        <f t="shared" si="159"/>
        <v>0</v>
      </c>
      <c r="O1678" s="21">
        <f t="shared" si="160"/>
        <v>0</v>
      </c>
      <c r="P1678" s="21">
        <f t="shared" si="161"/>
        <v>0</v>
      </c>
    </row>
    <row r="1679" spans="1:16">
      <c r="A1679" s="55">
        <v>47488</v>
      </c>
      <c r="B1679" s="55">
        <v>175</v>
      </c>
      <c r="C1679" s="55">
        <v>1751</v>
      </c>
      <c r="D1679" s="56">
        <v>21</v>
      </c>
      <c r="E1679" s="56">
        <v>43</v>
      </c>
      <c r="F1679" s="56">
        <v>39.700000000000003</v>
      </c>
      <c r="G1679" s="61">
        <v>0</v>
      </c>
      <c r="H1679" s="56">
        <v>0</v>
      </c>
      <c r="I1679" s="56">
        <v>47.9</v>
      </c>
      <c r="J1679" s="57">
        <v>61450319</v>
      </c>
      <c r="K1679" s="21">
        <f t="shared" si="156"/>
        <v>0</v>
      </c>
      <c r="L1679" s="21">
        <f t="shared" si="157"/>
        <v>0</v>
      </c>
      <c r="M1679" s="21">
        <f t="shared" si="158"/>
        <v>0</v>
      </c>
      <c r="N1679" s="21">
        <f t="shared" si="159"/>
        <v>0</v>
      </c>
      <c r="O1679" s="21">
        <f t="shared" si="160"/>
        <v>0</v>
      </c>
      <c r="P1679" s="21">
        <f t="shared" si="161"/>
        <v>0</v>
      </c>
    </row>
    <row r="1680" spans="1:16">
      <c r="A1680" s="55">
        <v>22987</v>
      </c>
      <c r="B1680" s="55">
        <v>170</v>
      </c>
      <c r="C1680" s="55">
        <v>1264</v>
      </c>
      <c r="D1680" s="56">
        <v>21</v>
      </c>
      <c r="E1680" s="56">
        <v>36.200000000000003</v>
      </c>
      <c r="F1680" s="56">
        <v>39.6</v>
      </c>
      <c r="G1680" s="61">
        <v>0</v>
      </c>
      <c r="H1680" s="56">
        <v>-1</v>
      </c>
      <c r="I1680" s="56">
        <v>47.2</v>
      </c>
      <c r="J1680" s="57">
        <v>16897809</v>
      </c>
      <c r="K1680" s="21">
        <f t="shared" si="156"/>
        <v>0</v>
      </c>
      <c r="L1680" s="21">
        <f t="shared" si="157"/>
        <v>1</v>
      </c>
      <c r="M1680" s="21">
        <f t="shared" si="158"/>
        <v>0</v>
      </c>
      <c r="N1680" s="21">
        <f t="shared" si="159"/>
        <v>0</v>
      </c>
      <c r="O1680" s="21">
        <f t="shared" si="160"/>
        <v>1</v>
      </c>
      <c r="P1680" s="21">
        <f t="shared" si="161"/>
        <v>0</v>
      </c>
    </row>
    <row r="1681" spans="1:16">
      <c r="A1681" s="55">
        <v>16548</v>
      </c>
      <c r="B1681" s="55">
        <v>117</v>
      </c>
      <c r="C1681" s="55">
        <v>9167</v>
      </c>
      <c r="D1681" s="56">
        <v>21</v>
      </c>
      <c r="E1681" s="56">
        <v>42</v>
      </c>
      <c r="F1681" s="56">
        <v>39.4</v>
      </c>
      <c r="G1681" s="61">
        <v>0</v>
      </c>
      <c r="H1681" s="56">
        <v>-1</v>
      </c>
      <c r="I1681" s="56">
        <v>56.6</v>
      </c>
      <c r="J1681" s="57">
        <v>27054250</v>
      </c>
      <c r="K1681" s="21">
        <f t="shared" si="156"/>
        <v>0</v>
      </c>
      <c r="L1681" s="21">
        <f t="shared" si="157"/>
        <v>1</v>
      </c>
      <c r="M1681" s="21">
        <f t="shared" si="158"/>
        <v>0</v>
      </c>
      <c r="N1681" s="21">
        <f t="shared" si="159"/>
        <v>0</v>
      </c>
      <c r="O1681" s="21">
        <f t="shared" si="160"/>
        <v>1</v>
      </c>
      <c r="P1681" s="21">
        <f t="shared" si="161"/>
        <v>0</v>
      </c>
    </row>
    <row r="1682" spans="1:16">
      <c r="A1682" s="55">
        <v>15923</v>
      </c>
      <c r="B1682" s="55">
        <v>200</v>
      </c>
      <c r="C1682" s="55">
        <v>2470</v>
      </c>
      <c r="D1682" s="56">
        <v>23</v>
      </c>
      <c r="E1682" s="56">
        <v>52</v>
      </c>
      <c r="F1682" s="56">
        <v>38.799999999999997</v>
      </c>
      <c r="G1682" s="61">
        <v>0</v>
      </c>
      <c r="H1682" s="56">
        <v>0</v>
      </c>
      <c r="I1682" s="56">
        <v>31.1</v>
      </c>
      <c r="J1682" s="57">
        <v>18259702</v>
      </c>
      <c r="K1682" s="21">
        <f t="shared" si="156"/>
        <v>0</v>
      </c>
      <c r="L1682" s="21">
        <f t="shared" si="157"/>
        <v>0</v>
      </c>
      <c r="M1682" s="21">
        <f t="shared" si="158"/>
        <v>0</v>
      </c>
      <c r="N1682" s="21">
        <f t="shared" si="159"/>
        <v>0</v>
      </c>
      <c r="O1682" s="21">
        <f t="shared" si="160"/>
        <v>0</v>
      </c>
      <c r="P1682" s="21">
        <f t="shared" si="161"/>
        <v>0</v>
      </c>
    </row>
    <row r="1683" spans="1:16">
      <c r="A1683" s="55">
        <v>47609</v>
      </c>
      <c r="B1683" s="55">
        <v>175</v>
      </c>
      <c r="C1683" s="55">
        <v>1909</v>
      </c>
      <c r="D1683" s="56">
        <v>21</v>
      </c>
      <c r="E1683" s="56">
        <v>54.2</v>
      </c>
      <c r="F1683" s="56">
        <v>38.700000000000003</v>
      </c>
      <c r="G1683" s="61">
        <v>0</v>
      </c>
      <c r="H1683" s="56">
        <v>-1</v>
      </c>
      <c r="I1683" s="56">
        <v>40</v>
      </c>
      <c r="J1683" s="57">
        <v>12541775</v>
      </c>
      <c r="K1683" s="21">
        <f t="shared" si="156"/>
        <v>0</v>
      </c>
      <c r="L1683" s="21">
        <f t="shared" si="157"/>
        <v>1</v>
      </c>
      <c r="M1683" s="21">
        <f t="shared" si="158"/>
        <v>0</v>
      </c>
      <c r="N1683" s="21">
        <f t="shared" si="159"/>
        <v>0</v>
      </c>
      <c r="O1683" s="21">
        <f t="shared" si="160"/>
        <v>1</v>
      </c>
      <c r="P1683" s="21">
        <f t="shared" si="161"/>
        <v>0</v>
      </c>
    </row>
    <row r="1684" spans="1:16">
      <c r="A1684" s="58">
        <v>187</v>
      </c>
      <c r="B1684" s="58">
        <v>200</v>
      </c>
      <c r="C1684" s="58">
        <v>3981</v>
      </c>
      <c r="D1684" s="59">
        <v>23</v>
      </c>
      <c r="E1684" s="59">
        <v>112.4</v>
      </c>
      <c r="F1684" s="59">
        <v>38</v>
      </c>
      <c r="G1684" s="62">
        <v>0</v>
      </c>
      <c r="H1684" s="59">
        <v>-1</v>
      </c>
      <c r="I1684" s="59">
        <v>28.8</v>
      </c>
      <c r="J1684" s="60">
        <v>19148645</v>
      </c>
      <c r="K1684" s="21">
        <f t="shared" si="156"/>
        <v>0</v>
      </c>
      <c r="L1684" s="21">
        <f t="shared" si="157"/>
        <v>1</v>
      </c>
      <c r="M1684" s="21">
        <f t="shared" si="158"/>
        <v>0</v>
      </c>
      <c r="N1684" s="21">
        <f t="shared" si="159"/>
        <v>0</v>
      </c>
      <c r="O1684" s="21">
        <f t="shared" si="160"/>
        <v>1</v>
      </c>
      <c r="P1684" s="21">
        <f t="shared" si="161"/>
        <v>0</v>
      </c>
    </row>
    <row r="1685" spans="1:16">
      <c r="A1685" s="55">
        <v>60473</v>
      </c>
      <c r="B1685" s="55">
        <v>117</v>
      </c>
      <c r="C1685" s="55">
        <v>4080</v>
      </c>
      <c r="D1685" s="56">
        <v>21</v>
      </c>
      <c r="E1685" s="56">
        <v>60.4</v>
      </c>
      <c r="F1685" s="56">
        <v>37.799999999999997</v>
      </c>
      <c r="G1685" s="61">
        <v>0</v>
      </c>
      <c r="H1685" s="56">
        <v>-1</v>
      </c>
      <c r="I1685" s="56">
        <v>34.1</v>
      </c>
      <c r="J1685" s="57">
        <v>12197608</v>
      </c>
      <c r="K1685" s="21">
        <f t="shared" si="156"/>
        <v>0</v>
      </c>
      <c r="L1685" s="21">
        <f t="shared" si="157"/>
        <v>1</v>
      </c>
      <c r="M1685" s="21">
        <f t="shared" si="158"/>
        <v>0</v>
      </c>
      <c r="N1685" s="21">
        <f t="shared" si="159"/>
        <v>0</v>
      </c>
      <c r="O1685" s="21">
        <f t="shared" si="160"/>
        <v>1</v>
      </c>
      <c r="P1685" s="21">
        <f t="shared" si="161"/>
        <v>0</v>
      </c>
    </row>
    <row r="1686" spans="1:16">
      <c r="A1686" s="58">
        <v>25587</v>
      </c>
      <c r="B1686" s="58">
        <v>164</v>
      </c>
      <c r="C1686" s="58">
        <v>2130</v>
      </c>
      <c r="D1686" s="59">
        <v>21</v>
      </c>
      <c r="E1686" s="59">
        <v>48</v>
      </c>
      <c r="F1686" s="59">
        <v>37.6</v>
      </c>
      <c r="G1686" s="62">
        <v>0</v>
      </c>
      <c r="H1686" s="59">
        <v>-1</v>
      </c>
      <c r="I1686" s="59">
        <v>41.2</v>
      </c>
      <c r="J1686" s="60">
        <v>11850073</v>
      </c>
      <c r="K1686" s="21">
        <f t="shared" si="156"/>
        <v>0</v>
      </c>
      <c r="L1686" s="21">
        <f t="shared" si="157"/>
        <v>1</v>
      </c>
      <c r="M1686" s="21">
        <f t="shared" si="158"/>
        <v>0</v>
      </c>
      <c r="N1686" s="21">
        <f t="shared" si="159"/>
        <v>0</v>
      </c>
      <c r="O1686" s="21">
        <f t="shared" si="160"/>
        <v>1</v>
      </c>
      <c r="P1686" s="21">
        <f t="shared" si="161"/>
        <v>0</v>
      </c>
    </row>
    <row r="1687" spans="1:16">
      <c r="A1687" s="58">
        <v>31283</v>
      </c>
      <c r="B1687" s="58">
        <v>129</v>
      </c>
      <c r="C1687" s="58">
        <v>3652</v>
      </c>
      <c r="D1687" s="59">
        <v>21</v>
      </c>
      <c r="E1687" s="59">
        <v>47.2</v>
      </c>
      <c r="F1687" s="59">
        <v>37</v>
      </c>
      <c r="G1687" s="62">
        <v>0</v>
      </c>
      <c r="H1687" s="59">
        <v>0</v>
      </c>
      <c r="I1687" s="59">
        <v>27.7</v>
      </c>
      <c r="J1687" s="60">
        <v>88847415</v>
      </c>
      <c r="K1687" s="21">
        <f t="shared" si="156"/>
        <v>0</v>
      </c>
      <c r="L1687" s="21">
        <f t="shared" si="157"/>
        <v>0</v>
      </c>
      <c r="M1687" s="21">
        <f t="shared" si="158"/>
        <v>0</v>
      </c>
      <c r="N1687" s="21">
        <f t="shared" si="159"/>
        <v>0</v>
      </c>
      <c r="O1687" s="21">
        <f t="shared" si="160"/>
        <v>0</v>
      </c>
      <c r="P1687" s="21">
        <f t="shared" si="161"/>
        <v>0</v>
      </c>
    </row>
    <row r="1688" spans="1:16">
      <c r="A1688" s="58">
        <v>15111</v>
      </c>
      <c r="B1688" s="58">
        <v>175</v>
      </c>
      <c r="C1688" s="58">
        <v>3191</v>
      </c>
      <c r="D1688" s="59">
        <v>21</v>
      </c>
      <c r="E1688" s="59">
        <v>56</v>
      </c>
      <c r="F1688" s="59">
        <v>36.799999999999997</v>
      </c>
      <c r="G1688" s="62">
        <v>0</v>
      </c>
      <c r="H1688" s="59">
        <v>0</v>
      </c>
      <c r="I1688" s="59">
        <v>46.6</v>
      </c>
      <c r="J1688" s="60">
        <v>48817610</v>
      </c>
      <c r="K1688" s="21">
        <f t="shared" si="156"/>
        <v>0</v>
      </c>
      <c r="L1688" s="21">
        <f t="shared" si="157"/>
        <v>0</v>
      </c>
      <c r="M1688" s="21">
        <f t="shared" si="158"/>
        <v>0</v>
      </c>
      <c r="N1688" s="21">
        <f t="shared" si="159"/>
        <v>0</v>
      </c>
      <c r="O1688" s="21">
        <f t="shared" si="160"/>
        <v>0</v>
      </c>
      <c r="P1688" s="21">
        <f t="shared" si="161"/>
        <v>0</v>
      </c>
    </row>
    <row r="1689" spans="1:16">
      <c r="A1689" s="58">
        <v>49742</v>
      </c>
      <c r="B1689" s="58">
        <v>175</v>
      </c>
      <c r="C1689" s="58">
        <v>1952</v>
      </c>
      <c r="D1689" s="59">
        <v>21</v>
      </c>
      <c r="E1689" s="59">
        <v>35.4</v>
      </c>
      <c r="F1689" s="59">
        <v>36.1</v>
      </c>
      <c r="G1689" s="62">
        <v>0</v>
      </c>
      <c r="H1689" s="59">
        <v>0</v>
      </c>
      <c r="I1689" s="59">
        <v>32.6</v>
      </c>
      <c r="J1689" s="60">
        <v>14590196</v>
      </c>
      <c r="K1689" s="21">
        <f t="shared" si="156"/>
        <v>0</v>
      </c>
      <c r="L1689" s="21">
        <f t="shared" si="157"/>
        <v>0</v>
      </c>
      <c r="M1689" s="21">
        <f t="shared" si="158"/>
        <v>0</v>
      </c>
      <c r="N1689" s="21">
        <f t="shared" si="159"/>
        <v>0</v>
      </c>
      <c r="O1689" s="21">
        <f t="shared" si="160"/>
        <v>0</v>
      </c>
      <c r="P1689" s="21">
        <f t="shared" si="161"/>
        <v>0</v>
      </c>
    </row>
    <row r="1690" spans="1:16">
      <c r="A1690" s="58">
        <v>42607</v>
      </c>
      <c r="B1690" s="58">
        <v>199</v>
      </c>
      <c r="C1690" s="58">
        <v>4379</v>
      </c>
      <c r="D1690" s="59">
        <v>21</v>
      </c>
      <c r="E1690" s="59">
        <v>31.3</v>
      </c>
      <c r="F1690" s="59">
        <v>36</v>
      </c>
      <c r="G1690" s="62">
        <v>0</v>
      </c>
      <c r="H1690" s="59">
        <v>0</v>
      </c>
      <c r="I1690" s="59">
        <v>31</v>
      </c>
      <c r="J1690" s="60">
        <v>48868428</v>
      </c>
      <c r="K1690" s="21">
        <f t="shared" si="156"/>
        <v>0</v>
      </c>
      <c r="L1690" s="21">
        <f t="shared" si="157"/>
        <v>0</v>
      </c>
      <c r="M1690" s="21">
        <f t="shared" si="158"/>
        <v>0</v>
      </c>
      <c r="N1690" s="21">
        <f t="shared" si="159"/>
        <v>0</v>
      </c>
      <c r="O1690" s="21">
        <f t="shared" si="160"/>
        <v>0</v>
      </c>
      <c r="P1690" s="21">
        <f t="shared" si="161"/>
        <v>0</v>
      </c>
    </row>
    <row r="1691" spans="1:16">
      <c r="A1691" s="55">
        <v>33219</v>
      </c>
      <c r="B1691" s="55">
        <v>900</v>
      </c>
      <c r="C1691" s="55">
        <v>9459</v>
      </c>
      <c r="D1691" s="56">
        <v>21</v>
      </c>
      <c r="E1691" s="56">
        <v>24.9</v>
      </c>
      <c r="F1691" s="56">
        <v>35.4</v>
      </c>
      <c r="G1691" s="61">
        <v>0</v>
      </c>
      <c r="H1691" s="56">
        <v>-1</v>
      </c>
      <c r="I1691" s="56">
        <v>32.5</v>
      </c>
      <c r="J1691" s="57">
        <v>61514759</v>
      </c>
      <c r="K1691" s="21">
        <f t="shared" si="156"/>
        <v>0</v>
      </c>
      <c r="L1691" s="21">
        <f t="shared" si="157"/>
        <v>1</v>
      </c>
      <c r="M1691" s="21">
        <f t="shared" si="158"/>
        <v>0</v>
      </c>
      <c r="N1691" s="21">
        <f t="shared" si="159"/>
        <v>0</v>
      </c>
      <c r="O1691" s="21">
        <f t="shared" si="160"/>
        <v>1</v>
      </c>
      <c r="P1691" s="21">
        <f t="shared" si="161"/>
        <v>0</v>
      </c>
    </row>
    <row r="1692" spans="1:16">
      <c r="A1692" s="55">
        <v>35498</v>
      </c>
      <c r="B1692" s="55">
        <v>250</v>
      </c>
      <c r="C1692" s="55">
        <v>8557</v>
      </c>
      <c r="D1692" s="56">
        <v>56</v>
      </c>
      <c r="E1692" s="56">
        <v>153</v>
      </c>
      <c r="F1692" s="56">
        <v>35.4</v>
      </c>
      <c r="G1692" s="61">
        <v>0</v>
      </c>
      <c r="H1692" s="56">
        <v>-1</v>
      </c>
      <c r="I1692" s="56">
        <v>52</v>
      </c>
      <c r="J1692" s="57">
        <v>19417786</v>
      </c>
      <c r="K1692" s="21">
        <f t="shared" si="156"/>
        <v>0</v>
      </c>
      <c r="L1692" s="21">
        <f t="shared" si="157"/>
        <v>1</v>
      </c>
      <c r="M1692" s="21">
        <f t="shared" si="158"/>
        <v>0</v>
      </c>
      <c r="N1692" s="21">
        <f t="shared" si="159"/>
        <v>0</v>
      </c>
      <c r="O1692" s="21">
        <f t="shared" si="160"/>
        <v>1</v>
      </c>
      <c r="P1692" s="21">
        <f t="shared" si="161"/>
        <v>0</v>
      </c>
    </row>
    <row r="1693" spans="1:16">
      <c r="A1693" s="55">
        <v>6799</v>
      </c>
      <c r="B1693" s="55">
        <v>164</v>
      </c>
      <c r="C1693" s="55">
        <v>1175</v>
      </c>
      <c r="D1693" s="56">
        <v>31</v>
      </c>
      <c r="E1693" s="56">
        <v>66.2</v>
      </c>
      <c r="F1693" s="56">
        <v>33.799999999999997</v>
      </c>
      <c r="G1693" s="61">
        <v>0</v>
      </c>
      <c r="H1693" s="56">
        <v>0</v>
      </c>
      <c r="I1693" s="56">
        <v>0</v>
      </c>
      <c r="J1693" s="57">
        <v>12091672</v>
      </c>
      <c r="K1693" s="21">
        <f t="shared" si="156"/>
        <v>0</v>
      </c>
      <c r="L1693" s="21">
        <f t="shared" si="157"/>
        <v>0</v>
      </c>
      <c r="M1693" s="21">
        <f t="shared" si="158"/>
        <v>0</v>
      </c>
      <c r="N1693" s="21">
        <f t="shared" si="159"/>
        <v>0</v>
      </c>
      <c r="O1693" s="21">
        <f t="shared" si="160"/>
        <v>0</v>
      </c>
      <c r="P1693" s="21">
        <f t="shared" si="161"/>
        <v>0</v>
      </c>
    </row>
    <row r="1694" spans="1:16">
      <c r="A1694" s="58">
        <v>29856</v>
      </c>
      <c r="B1694" s="58">
        <v>143</v>
      </c>
      <c r="C1694" s="58">
        <v>1198</v>
      </c>
      <c r="D1694" s="59">
        <v>31</v>
      </c>
      <c r="E1694" s="59">
        <v>87</v>
      </c>
      <c r="F1694" s="59">
        <v>33.5</v>
      </c>
      <c r="G1694" s="62">
        <v>0</v>
      </c>
      <c r="H1694" s="59">
        <v>-1</v>
      </c>
      <c r="I1694" s="59">
        <v>30.6</v>
      </c>
      <c r="J1694" s="60">
        <v>13463700</v>
      </c>
      <c r="K1694" s="21">
        <f t="shared" si="156"/>
        <v>0</v>
      </c>
      <c r="L1694" s="21">
        <f t="shared" si="157"/>
        <v>1</v>
      </c>
      <c r="M1694" s="21">
        <f t="shared" si="158"/>
        <v>0</v>
      </c>
      <c r="N1694" s="21">
        <f t="shared" si="159"/>
        <v>0</v>
      </c>
      <c r="O1694" s="21">
        <f t="shared" si="160"/>
        <v>1</v>
      </c>
      <c r="P1694" s="21">
        <f t="shared" si="161"/>
        <v>0</v>
      </c>
    </row>
    <row r="1695" spans="1:16">
      <c r="A1695" s="55">
        <v>3510</v>
      </c>
      <c r="B1695" s="55">
        <v>140</v>
      </c>
      <c r="C1695" s="55">
        <v>2681</v>
      </c>
      <c r="D1695" s="56">
        <v>21</v>
      </c>
      <c r="E1695" s="56">
        <v>64.7</v>
      </c>
      <c r="F1695" s="56">
        <v>33.5</v>
      </c>
      <c r="G1695" s="61">
        <v>0</v>
      </c>
      <c r="H1695" s="56">
        <v>0</v>
      </c>
      <c r="I1695" s="56">
        <v>35.6</v>
      </c>
      <c r="J1695" s="57">
        <v>12380178</v>
      </c>
      <c r="K1695" s="21">
        <f t="shared" si="156"/>
        <v>0</v>
      </c>
      <c r="L1695" s="21">
        <f t="shared" si="157"/>
        <v>0</v>
      </c>
      <c r="M1695" s="21">
        <f t="shared" si="158"/>
        <v>0</v>
      </c>
      <c r="N1695" s="21">
        <f t="shared" si="159"/>
        <v>0</v>
      </c>
      <c r="O1695" s="21">
        <f t="shared" si="160"/>
        <v>0</v>
      </c>
      <c r="P1695" s="21">
        <f t="shared" si="161"/>
        <v>0</v>
      </c>
    </row>
    <row r="1696" spans="1:16">
      <c r="A1696" s="58">
        <v>30027</v>
      </c>
      <c r="B1696" s="58">
        <v>200</v>
      </c>
      <c r="C1696" s="58">
        <v>8752</v>
      </c>
      <c r="D1696" s="59">
        <v>21</v>
      </c>
      <c r="E1696" s="59">
        <v>63.1</v>
      </c>
      <c r="F1696" s="59">
        <v>33.4</v>
      </c>
      <c r="G1696" s="62">
        <v>0</v>
      </c>
      <c r="H1696" s="59">
        <v>-1</v>
      </c>
      <c r="I1696" s="59">
        <v>34</v>
      </c>
      <c r="J1696" s="60">
        <v>11367577</v>
      </c>
      <c r="K1696" s="21">
        <f t="shared" si="156"/>
        <v>0</v>
      </c>
      <c r="L1696" s="21">
        <f t="shared" si="157"/>
        <v>1</v>
      </c>
      <c r="M1696" s="21">
        <f t="shared" si="158"/>
        <v>0</v>
      </c>
      <c r="N1696" s="21">
        <f t="shared" si="159"/>
        <v>0</v>
      </c>
      <c r="O1696" s="21">
        <f t="shared" si="160"/>
        <v>1</v>
      </c>
      <c r="P1696" s="21">
        <f t="shared" si="161"/>
        <v>0</v>
      </c>
    </row>
    <row r="1697" spans="1:16">
      <c r="A1697" s="55">
        <v>26563</v>
      </c>
      <c r="B1697" s="55">
        <v>900</v>
      </c>
      <c r="C1697" s="55">
        <v>152</v>
      </c>
      <c r="D1697" s="56">
        <v>21</v>
      </c>
      <c r="E1697" s="56">
        <v>30.2</v>
      </c>
      <c r="F1697" s="56">
        <v>33</v>
      </c>
      <c r="G1697" s="61">
        <v>0</v>
      </c>
      <c r="H1697" s="56">
        <v>0</v>
      </c>
      <c r="I1697" s="56">
        <v>2</v>
      </c>
      <c r="J1697" s="57">
        <v>15471042</v>
      </c>
      <c r="K1697" s="21">
        <f t="shared" si="156"/>
        <v>0</v>
      </c>
      <c r="L1697" s="21">
        <f t="shared" si="157"/>
        <v>0</v>
      </c>
      <c r="M1697" s="21">
        <f t="shared" si="158"/>
        <v>0</v>
      </c>
      <c r="N1697" s="21">
        <f t="shared" si="159"/>
        <v>0</v>
      </c>
      <c r="O1697" s="21">
        <f t="shared" si="160"/>
        <v>0</v>
      </c>
      <c r="P1697" s="21">
        <f t="shared" si="161"/>
        <v>0</v>
      </c>
    </row>
    <row r="1698" spans="1:16">
      <c r="A1698" s="58">
        <v>12162</v>
      </c>
      <c r="B1698" s="58">
        <v>200</v>
      </c>
      <c r="C1698" s="58">
        <v>4546</v>
      </c>
      <c r="D1698" s="59">
        <v>21</v>
      </c>
      <c r="E1698" s="59">
        <v>41.5</v>
      </c>
      <c r="F1698" s="59">
        <v>32.700000000000003</v>
      </c>
      <c r="G1698" s="62">
        <v>0</v>
      </c>
      <c r="H1698" s="59">
        <v>-1</v>
      </c>
      <c r="I1698" s="59">
        <v>36.4</v>
      </c>
      <c r="J1698" s="60">
        <v>10271339</v>
      </c>
      <c r="K1698" s="21">
        <f t="shared" si="156"/>
        <v>0</v>
      </c>
      <c r="L1698" s="21">
        <f t="shared" si="157"/>
        <v>1</v>
      </c>
      <c r="M1698" s="21">
        <f t="shared" si="158"/>
        <v>0</v>
      </c>
      <c r="N1698" s="21">
        <f t="shared" si="159"/>
        <v>0</v>
      </c>
      <c r="O1698" s="21">
        <f t="shared" si="160"/>
        <v>1</v>
      </c>
      <c r="P1698" s="21">
        <f t="shared" si="161"/>
        <v>0</v>
      </c>
    </row>
    <row r="1699" spans="1:16">
      <c r="A1699" s="55">
        <v>15421</v>
      </c>
      <c r="B1699" s="55">
        <v>175</v>
      </c>
      <c r="C1699" s="55">
        <v>1728</v>
      </c>
      <c r="D1699" s="56">
        <v>33</v>
      </c>
      <c r="E1699" s="56">
        <v>76.599999999999994</v>
      </c>
      <c r="F1699" s="56">
        <v>32</v>
      </c>
      <c r="G1699" s="61">
        <v>0</v>
      </c>
      <c r="H1699" s="56">
        <v>-1</v>
      </c>
      <c r="I1699" s="56">
        <v>34.1</v>
      </c>
      <c r="J1699" s="57">
        <v>33728441</v>
      </c>
      <c r="K1699" s="21">
        <f t="shared" si="156"/>
        <v>0</v>
      </c>
      <c r="L1699" s="21">
        <f t="shared" si="157"/>
        <v>1</v>
      </c>
      <c r="M1699" s="21">
        <f t="shared" si="158"/>
        <v>0</v>
      </c>
      <c r="N1699" s="21">
        <f t="shared" si="159"/>
        <v>0</v>
      </c>
      <c r="O1699" s="21">
        <f t="shared" si="160"/>
        <v>1</v>
      </c>
      <c r="P1699" s="21">
        <f t="shared" si="161"/>
        <v>0</v>
      </c>
    </row>
    <row r="1700" spans="1:16">
      <c r="A1700" s="58">
        <v>44318</v>
      </c>
      <c r="B1700" s="58">
        <v>166</v>
      </c>
      <c r="C1700" s="58">
        <v>7867</v>
      </c>
      <c r="D1700" s="59">
        <v>21</v>
      </c>
      <c r="E1700" s="59">
        <v>44.4</v>
      </c>
      <c r="F1700" s="59">
        <v>31.9</v>
      </c>
      <c r="G1700" s="62">
        <v>0</v>
      </c>
      <c r="H1700" s="59">
        <v>0</v>
      </c>
      <c r="I1700" s="59">
        <v>27.8</v>
      </c>
      <c r="J1700" s="60">
        <v>12873042</v>
      </c>
      <c r="K1700" s="21">
        <f t="shared" si="156"/>
        <v>0</v>
      </c>
      <c r="L1700" s="21">
        <f t="shared" si="157"/>
        <v>0</v>
      </c>
      <c r="M1700" s="21">
        <f t="shared" si="158"/>
        <v>0</v>
      </c>
      <c r="N1700" s="21">
        <f t="shared" si="159"/>
        <v>0</v>
      </c>
      <c r="O1700" s="21">
        <f t="shared" si="160"/>
        <v>0</v>
      </c>
      <c r="P1700" s="21">
        <f t="shared" si="161"/>
        <v>0</v>
      </c>
    </row>
    <row r="1701" spans="1:16">
      <c r="A1701" s="58">
        <v>49202</v>
      </c>
      <c r="B1701" s="58">
        <v>129</v>
      </c>
      <c r="C1701" s="58">
        <v>2314</v>
      </c>
      <c r="D1701" s="59">
        <v>31</v>
      </c>
      <c r="E1701" s="59">
        <v>62.1</v>
      </c>
      <c r="F1701" s="59">
        <v>31.9</v>
      </c>
      <c r="G1701" s="62">
        <v>0</v>
      </c>
      <c r="H1701" s="59">
        <v>0</v>
      </c>
      <c r="I1701" s="59">
        <v>50.7</v>
      </c>
      <c r="J1701" s="60">
        <v>85779818</v>
      </c>
      <c r="K1701" s="21">
        <f t="shared" si="156"/>
        <v>0</v>
      </c>
      <c r="L1701" s="21">
        <f t="shared" si="157"/>
        <v>0</v>
      </c>
      <c r="M1701" s="21">
        <f t="shared" si="158"/>
        <v>0</v>
      </c>
      <c r="N1701" s="21">
        <f t="shared" si="159"/>
        <v>0</v>
      </c>
      <c r="O1701" s="21">
        <f t="shared" si="160"/>
        <v>0</v>
      </c>
      <c r="P1701" s="21">
        <f t="shared" si="161"/>
        <v>0</v>
      </c>
    </row>
    <row r="1702" spans="1:16">
      <c r="A1702" s="58">
        <v>27120</v>
      </c>
      <c r="B1702" s="58">
        <v>199</v>
      </c>
      <c r="C1702" s="58">
        <v>4147</v>
      </c>
      <c r="D1702" s="59">
        <v>21</v>
      </c>
      <c r="E1702" s="59">
        <v>39.799999999999997</v>
      </c>
      <c r="F1702" s="59">
        <v>31.5</v>
      </c>
      <c r="G1702" s="62">
        <v>0</v>
      </c>
      <c r="H1702" s="59">
        <v>-1</v>
      </c>
      <c r="I1702" s="59">
        <v>29.6</v>
      </c>
      <c r="J1702" s="60">
        <v>88688317</v>
      </c>
      <c r="K1702" s="21">
        <f t="shared" si="156"/>
        <v>0</v>
      </c>
      <c r="L1702" s="21">
        <f t="shared" si="157"/>
        <v>1</v>
      </c>
      <c r="M1702" s="21">
        <f t="shared" si="158"/>
        <v>0</v>
      </c>
      <c r="N1702" s="21">
        <f t="shared" si="159"/>
        <v>0</v>
      </c>
      <c r="O1702" s="21">
        <f t="shared" si="160"/>
        <v>1</v>
      </c>
      <c r="P1702" s="21">
        <f t="shared" si="161"/>
        <v>0</v>
      </c>
    </row>
    <row r="1703" spans="1:16">
      <c r="A1703" s="55">
        <v>46910</v>
      </c>
      <c r="B1703" s="55">
        <v>900</v>
      </c>
      <c r="C1703" s="55">
        <v>8311</v>
      </c>
      <c r="D1703" s="56">
        <v>23</v>
      </c>
      <c r="E1703" s="56">
        <v>28.6</v>
      </c>
      <c r="F1703" s="56">
        <v>31</v>
      </c>
      <c r="G1703" s="61">
        <v>0</v>
      </c>
      <c r="H1703" s="56">
        <v>0</v>
      </c>
      <c r="I1703" s="56">
        <v>24.6</v>
      </c>
      <c r="J1703" s="57">
        <v>61363068</v>
      </c>
      <c r="K1703" s="21">
        <f t="shared" si="156"/>
        <v>0</v>
      </c>
      <c r="L1703" s="21">
        <f t="shared" si="157"/>
        <v>0</v>
      </c>
      <c r="M1703" s="21">
        <f t="shared" si="158"/>
        <v>0</v>
      </c>
      <c r="N1703" s="21">
        <f t="shared" si="159"/>
        <v>0</v>
      </c>
      <c r="O1703" s="21">
        <f t="shared" si="160"/>
        <v>0</v>
      </c>
      <c r="P1703" s="21">
        <f t="shared" si="161"/>
        <v>0</v>
      </c>
    </row>
    <row r="1704" spans="1:16">
      <c r="A1704" s="55">
        <v>9283</v>
      </c>
      <c r="B1704" s="55">
        <v>117</v>
      </c>
      <c r="C1704" s="55">
        <v>9313</v>
      </c>
      <c r="D1704" s="56">
        <v>21</v>
      </c>
      <c r="E1704" s="56">
        <v>18.7</v>
      </c>
      <c r="F1704" s="56">
        <v>30.9</v>
      </c>
      <c r="G1704" s="61">
        <v>0</v>
      </c>
      <c r="H1704" s="56">
        <v>0</v>
      </c>
      <c r="I1704" s="56">
        <v>34.1</v>
      </c>
      <c r="J1704" s="57">
        <v>13054630</v>
      </c>
      <c r="K1704" s="21">
        <f t="shared" si="156"/>
        <v>0</v>
      </c>
      <c r="L1704" s="21">
        <f t="shared" si="157"/>
        <v>0</v>
      </c>
      <c r="M1704" s="21">
        <f t="shared" si="158"/>
        <v>0</v>
      </c>
      <c r="N1704" s="21">
        <f t="shared" si="159"/>
        <v>0</v>
      </c>
      <c r="O1704" s="21">
        <f t="shared" si="160"/>
        <v>0</v>
      </c>
      <c r="P1704" s="21">
        <f t="shared" si="161"/>
        <v>0</v>
      </c>
    </row>
    <row r="1705" spans="1:16">
      <c r="A1705" s="58">
        <v>30320</v>
      </c>
      <c r="B1705" s="58">
        <v>155</v>
      </c>
      <c r="C1705" s="58">
        <v>4196</v>
      </c>
      <c r="D1705" s="59">
        <v>21</v>
      </c>
      <c r="E1705" s="59">
        <v>33.200000000000003</v>
      </c>
      <c r="F1705" s="59">
        <v>30.7</v>
      </c>
      <c r="G1705" s="62">
        <v>0</v>
      </c>
      <c r="H1705" s="59">
        <v>0</v>
      </c>
      <c r="I1705" s="59">
        <v>21.9</v>
      </c>
      <c r="J1705" s="60">
        <v>84470619</v>
      </c>
      <c r="K1705" s="21">
        <f t="shared" si="156"/>
        <v>0</v>
      </c>
      <c r="L1705" s="21">
        <f t="shared" si="157"/>
        <v>0</v>
      </c>
      <c r="M1705" s="21">
        <f t="shared" si="158"/>
        <v>0</v>
      </c>
      <c r="N1705" s="21">
        <f t="shared" si="159"/>
        <v>0</v>
      </c>
      <c r="O1705" s="21">
        <f t="shared" si="160"/>
        <v>0</v>
      </c>
      <c r="P1705" s="21">
        <f t="shared" si="161"/>
        <v>0</v>
      </c>
    </row>
    <row r="1706" spans="1:16">
      <c r="A1706" s="58">
        <v>48732</v>
      </c>
      <c r="B1706" s="58">
        <v>199</v>
      </c>
      <c r="C1706" s="58">
        <v>485</v>
      </c>
      <c r="D1706" s="59">
        <v>21</v>
      </c>
      <c r="E1706" s="59">
        <v>23.3</v>
      </c>
      <c r="F1706" s="59">
        <v>30.3</v>
      </c>
      <c r="G1706" s="62">
        <v>0</v>
      </c>
      <c r="H1706" s="59">
        <v>0</v>
      </c>
      <c r="I1706" s="59">
        <v>37.299999999999997</v>
      </c>
      <c r="J1706" s="60">
        <v>82668551</v>
      </c>
      <c r="K1706" s="21">
        <f t="shared" si="156"/>
        <v>0</v>
      </c>
      <c r="L1706" s="21">
        <f t="shared" si="157"/>
        <v>0</v>
      </c>
      <c r="M1706" s="21">
        <f t="shared" si="158"/>
        <v>0</v>
      </c>
      <c r="N1706" s="21">
        <f t="shared" si="159"/>
        <v>0</v>
      </c>
      <c r="O1706" s="21">
        <f t="shared" si="160"/>
        <v>0</v>
      </c>
      <c r="P1706" s="21">
        <f t="shared" si="161"/>
        <v>0</v>
      </c>
    </row>
    <row r="1707" spans="1:16">
      <c r="A1707" s="58">
        <v>45381</v>
      </c>
      <c r="B1707" s="58">
        <v>200</v>
      </c>
      <c r="C1707" s="58">
        <v>7455</v>
      </c>
      <c r="D1707" s="59">
        <v>21</v>
      </c>
      <c r="E1707" s="59">
        <v>33.700000000000003</v>
      </c>
      <c r="F1707" s="59">
        <v>30</v>
      </c>
      <c r="G1707" s="62">
        <v>0</v>
      </c>
      <c r="H1707" s="59">
        <v>0</v>
      </c>
      <c r="I1707" s="59">
        <v>28.3</v>
      </c>
      <c r="J1707" s="60">
        <v>12973144</v>
      </c>
      <c r="K1707" s="21">
        <f t="shared" si="156"/>
        <v>0</v>
      </c>
      <c r="L1707" s="21">
        <f t="shared" si="157"/>
        <v>0</v>
      </c>
      <c r="M1707" s="21">
        <f t="shared" si="158"/>
        <v>0</v>
      </c>
      <c r="N1707" s="21">
        <f t="shared" si="159"/>
        <v>0</v>
      </c>
      <c r="O1707" s="21">
        <f t="shared" si="160"/>
        <v>0</v>
      </c>
      <c r="P1707" s="21">
        <f t="shared" si="161"/>
        <v>0</v>
      </c>
    </row>
    <row r="1708" spans="1:16">
      <c r="A1708" s="55">
        <v>2572</v>
      </c>
      <c r="B1708" s="55">
        <v>143</v>
      </c>
      <c r="C1708" s="55">
        <v>1357</v>
      </c>
      <c r="D1708" s="56">
        <v>23</v>
      </c>
      <c r="E1708" s="56">
        <v>33.799999999999997</v>
      </c>
      <c r="F1708" s="56">
        <v>29.9</v>
      </c>
      <c r="G1708" s="61">
        <v>0</v>
      </c>
      <c r="H1708" s="56">
        <v>0</v>
      </c>
      <c r="I1708" s="56">
        <v>29.9</v>
      </c>
      <c r="J1708" s="57">
        <v>18782308</v>
      </c>
      <c r="K1708" s="21">
        <f t="shared" si="156"/>
        <v>0</v>
      </c>
      <c r="L1708" s="21">
        <f t="shared" si="157"/>
        <v>0</v>
      </c>
      <c r="M1708" s="21">
        <f t="shared" si="158"/>
        <v>0</v>
      </c>
      <c r="N1708" s="21">
        <f t="shared" si="159"/>
        <v>0</v>
      </c>
      <c r="O1708" s="21">
        <f t="shared" si="160"/>
        <v>0</v>
      </c>
      <c r="P1708" s="21">
        <f t="shared" si="161"/>
        <v>0</v>
      </c>
    </row>
    <row r="1709" spans="1:16">
      <c r="A1709" s="58">
        <v>29667</v>
      </c>
      <c r="B1709" s="58">
        <v>143</v>
      </c>
      <c r="C1709" s="58">
        <v>897</v>
      </c>
      <c r="D1709" s="59">
        <v>21</v>
      </c>
      <c r="E1709" s="59">
        <v>28.8</v>
      </c>
      <c r="F1709" s="59">
        <v>29.4</v>
      </c>
      <c r="G1709" s="62">
        <v>0</v>
      </c>
      <c r="H1709" s="59">
        <v>0</v>
      </c>
      <c r="I1709" s="59">
        <v>32.200000000000003</v>
      </c>
      <c r="J1709" s="60">
        <v>68557968</v>
      </c>
      <c r="K1709" s="21">
        <f t="shared" si="156"/>
        <v>0</v>
      </c>
      <c r="L1709" s="21">
        <f t="shared" si="157"/>
        <v>0</v>
      </c>
      <c r="M1709" s="21">
        <f t="shared" si="158"/>
        <v>0</v>
      </c>
      <c r="N1709" s="21">
        <f t="shared" si="159"/>
        <v>0</v>
      </c>
      <c r="O1709" s="21">
        <f t="shared" si="160"/>
        <v>0</v>
      </c>
      <c r="P1709" s="21">
        <f t="shared" si="161"/>
        <v>0</v>
      </c>
    </row>
    <row r="1710" spans="1:16">
      <c r="A1710" s="58">
        <v>30440</v>
      </c>
      <c r="B1710" s="58">
        <v>200</v>
      </c>
      <c r="C1710" s="58">
        <v>159</v>
      </c>
      <c r="D1710" s="59">
        <v>21</v>
      </c>
      <c r="E1710" s="59">
        <v>29.5</v>
      </c>
      <c r="F1710" s="59">
        <v>28.7</v>
      </c>
      <c r="G1710" s="62">
        <v>0</v>
      </c>
      <c r="H1710" s="59">
        <v>-1</v>
      </c>
      <c r="I1710" s="59">
        <v>19.5</v>
      </c>
      <c r="J1710" s="60">
        <v>39806754</v>
      </c>
      <c r="K1710" s="21">
        <f t="shared" si="156"/>
        <v>0</v>
      </c>
      <c r="L1710" s="21">
        <f t="shared" si="157"/>
        <v>1</v>
      </c>
      <c r="M1710" s="21">
        <f t="shared" si="158"/>
        <v>0</v>
      </c>
      <c r="N1710" s="21">
        <f t="shared" si="159"/>
        <v>0</v>
      </c>
      <c r="O1710" s="21">
        <f t="shared" si="160"/>
        <v>1</v>
      </c>
      <c r="P1710" s="21">
        <f t="shared" si="161"/>
        <v>0</v>
      </c>
    </row>
    <row r="1711" spans="1:16">
      <c r="A1711" s="55">
        <v>23710</v>
      </c>
      <c r="B1711" s="55">
        <v>117</v>
      </c>
      <c r="C1711" s="55">
        <v>4046</v>
      </c>
      <c r="D1711" s="56">
        <v>31</v>
      </c>
      <c r="E1711" s="56">
        <v>73.099999999999994</v>
      </c>
      <c r="F1711" s="56">
        <v>28.5</v>
      </c>
      <c r="G1711" s="61">
        <v>0</v>
      </c>
      <c r="H1711" s="56">
        <v>0</v>
      </c>
      <c r="I1711" s="56">
        <v>29</v>
      </c>
      <c r="J1711" s="57">
        <v>46673913</v>
      </c>
      <c r="K1711" s="21">
        <f t="shared" si="156"/>
        <v>0</v>
      </c>
      <c r="L1711" s="21">
        <f t="shared" si="157"/>
        <v>0</v>
      </c>
      <c r="M1711" s="21">
        <f t="shared" si="158"/>
        <v>0</v>
      </c>
      <c r="N1711" s="21">
        <f t="shared" si="159"/>
        <v>0</v>
      </c>
      <c r="O1711" s="21">
        <f t="shared" si="160"/>
        <v>0</v>
      </c>
      <c r="P1711" s="21">
        <f t="shared" si="161"/>
        <v>0</v>
      </c>
    </row>
    <row r="1712" spans="1:16">
      <c r="A1712" s="58">
        <v>24683</v>
      </c>
      <c r="B1712" s="58">
        <v>143</v>
      </c>
      <c r="C1712" s="58">
        <v>1363</v>
      </c>
      <c r="D1712" s="59">
        <v>23</v>
      </c>
      <c r="E1712" s="59">
        <v>55.2</v>
      </c>
      <c r="F1712" s="59">
        <v>28</v>
      </c>
      <c r="G1712" s="62">
        <v>0</v>
      </c>
      <c r="H1712" s="59">
        <v>0</v>
      </c>
      <c r="I1712" s="59">
        <v>34.799999999999997</v>
      </c>
      <c r="J1712" s="60">
        <v>18948788</v>
      </c>
      <c r="K1712" s="21">
        <f t="shared" si="156"/>
        <v>0</v>
      </c>
      <c r="L1712" s="21">
        <f t="shared" si="157"/>
        <v>0</v>
      </c>
      <c r="M1712" s="21">
        <f t="shared" si="158"/>
        <v>0</v>
      </c>
      <c r="N1712" s="21">
        <f t="shared" si="159"/>
        <v>0</v>
      </c>
      <c r="O1712" s="21">
        <f t="shared" si="160"/>
        <v>0</v>
      </c>
      <c r="P1712" s="21">
        <f t="shared" si="161"/>
        <v>0</v>
      </c>
    </row>
    <row r="1713" spans="1:16">
      <c r="A1713" s="55">
        <v>46519</v>
      </c>
      <c r="B1713" s="55">
        <v>129</v>
      </c>
      <c r="C1713" s="55">
        <v>3958</v>
      </c>
      <c r="D1713" s="56">
        <v>21</v>
      </c>
      <c r="E1713" s="56">
        <v>42.5</v>
      </c>
      <c r="F1713" s="56">
        <v>27</v>
      </c>
      <c r="G1713" s="61">
        <v>0</v>
      </c>
      <c r="H1713" s="56">
        <v>0</v>
      </c>
      <c r="I1713" s="56">
        <v>0</v>
      </c>
      <c r="J1713" s="57">
        <v>13193193</v>
      </c>
      <c r="K1713" s="21">
        <f t="shared" si="156"/>
        <v>0</v>
      </c>
      <c r="L1713" s="21">
        <f t="shared" si="157"/>
        <v>0</v>
      </c>
      <c r="M1713" s="21">
        <f t="shared" si="158"/>
        <v>0</v>
      </c>
      <c r="N1713" s="21">
        <f t="shared" si="159"/>
        <v>0</v>
      </c>
      <c r="O1713" s="21">
        <f t="shared" si="160"/>
        <v>0</v>
      </c>
      <c r="P1713" s="21">
        <f t="shared" si="161"/>
        <v>0</v>
      </c>
    </row>
    <row r="1714" spans="1:16">
      <c r="A1714" s="58">
        <v>48255</v>
      </c>
      <c r="B1714" s="58">
        <v>199</v>
      </c>
      <c r="C1714" s="58">
        <v>682</v>
      </c>
      <c r="D1714" s="59">
        <v>31</v>
      </c>
      <c r="E1714" s="59">
        <v>66.599999999999994</v>
      </c>
      <c r="F1714" s="59">
        <v>27</v>
      </c>
      <c r="G1714" s="62">
        <v>0</v>
      </c>
      <c r="H1714" s="59">
        <v>0</v>
      </c>
      <c r="I1714" s="59">
        <v>36.1</v>
      </c>
      <c r="J1714" s="60">
        <v>19725081</v>
      </c>
      <c r="K1714" s="21">
        <f t="shared" si="156"/>
        <v>0</v>
      </c>
      <c r="L1714" s="21">
        <f t="shared" si="157"/>
        <v>0</v>
      </c>
      <c r="M1714" s="21">
        <f t="shared" si="158"/>
        <v>0</v>
      </c>
      <c r="N1714" s="21">
        <f t="shared" si="159"/>
        <v>0</v>
      </c>
      <c r="O1714" s="21">
        <f t="shared" si="160"/>
        <v>0</v>
      </c>
      <c r="P1714" s="21">
        <f t="shared" si="161"/>
        <v>0</v>
      </c>
    </row>
    <row r="1715" spans="1:16">
      <c r="A1715" s="58">
        <v>58753</v>
      </c>
      <c r="B1715" s="58">
        <v>164</v>
      </c>
      <c r="C1715" s="58">
        <v>4860</v>
      </c>
      <c r="D1715" s="59">
        <v>23</v>
      </c>
      <c r="E1715" s="59">
        <v>44.3</v>
      </c>
      <c r="F1715" s="59">
        <v>26.2</v>
      </c>
      <c r="G1715" s="62">
        <v>0</v>
      </c>
      <c r="H1715" s="59">
        <v>0</v>
      </c>
      <c r="I1715" s="59">
        <v>22.3</v>
      </c>
      <c r="J1715" s="60">
        <v>10582539</v>
      </c>
      <c r="K1715" s="21">
        <f t="shared" si="156"/>
        <v>0</v>
      </c>
      <c r="L1715" s="21">
        <f t="shared" si="157"/>
        <v>0</v>
      </c>
      <c r="M1715" s="21">
        <f t="shared" si="158"/>
        <v>0</v>
      </c>
      <c r="N1715" s="21">
        <f t="shared" si="159"/>
        <v>0</v>
      </c>
      <c r="O1715" s="21">
        <f t="shared" si="160"/>
        <v>0</v>
      </c>
      <c r="P1715" s="21">
        <f t="shared" si="161"/>
        <v>0</v>
      </c>
    </row>
    <row r="1716" spans="1:16">
      <c r="A1716" s="58">
        <v>46906</v>
      </c>
      <c r="B1716" s="58">
        <v>900</v>
      </c>
      <c r="C1716" s="58">
        <v>8244</v>
      </c>
      <c r="D1716" s="59">
        <v>21</v>
      </c>
      <c r="E1716" s="59">
        <v>40.200000000000003</v>
      </c>
      <c r="F1716" s="59">
        <v>25.9</v>
      </c>
      <c r="G1716" s="62">
        <v>0</v>
      </c>
      <c r="H1716" s="59">
        <v>0</v>
      </c>
      <c r="I1716" s="59">
        <v>0</v>
      </c>
      <c r="J1716" s="60">
        <v>11294537</v>
      </c>
      <c r="K1716" s="21">
        <f t="shared" si="156"/>
        <v>0</v>
      </c>
      <c r="L1716" s="21">
        <f t="shared" si="157"/>
        <v>0</v>
      </c>
      <c r="M1716" s="21">
        <f t="shared" si="158"/>
        <v>0</v>
      </c>
      <c r="N1716" s="21">
        <f t="shared" si="159"/>
        <v>0</v>
      </c>
      <c r="O1716" s="21">
        <f t="shared" si="160"/>
        <v>0</v>
      </c>
      <c r="P1716" s="21">
        <f t="shared" si="161"/>
        <v>0</v>
      </c>
    </row>
    <row r="1717" spans="1:16">
      <c r="A1717" s="58">
        <v>41831</v>
      </c>
      <c r="B1717" s="58">
        <v>200</v>
      </c>
      <c r="C1717" s="58">
        <v>5276</v>
      </c>
      <c r="D1717" s="59">
        <v>31</v>
      </c>
      <c r="E1717" s="59">
        <v>72.7</v>
      </c>
      <c r="F1717" s="59">
        <v>25.4</v>
      </c>
      <c r="G1717" s="62">
        <v>0</v>
      </c>
      <c r="H1717" s="59">
        <v>0</v>
      </c>
      <c r="I1717" s="59">
        <v>27.4</v>
      </c>
      <c r="J1717" s="60">
        <v>61532013</v>
      </c>
      <c r="K1717" s="21">
        <f t="shared" si="156"/>
        <v>0</v>
      </c>
      <c r="L1717" s="21">
        <f t="shared" si="157"/>
        <v>0</v>
      </c>
      <c r="M1717" s="21">
        <f t="shared" si="158"/>
        <v>0</v>
      </c>
      <c r="N1717" s="21">
        <f t="shared" si="159"/>
        <v>0</v>
      </c>
      <c r="O1717" s="21">
        <f t="shared" si="160"/>
        <v>0</v>
      </c>
      <c r="P1717" s="21">
        <f t="shared" si="161"/>
        <v>0</v>
      </c>
    </row>
    <row r="1718" spans="1:16">
      <c r="A1718" s="55">
        <v>23163</v>
      </c>
      <c r="B1718" s="55">
        <v>117</v>
      </c>
      <c r="C1718" s="55">
        <v>7831</v>
      </c>
      <c r="D1718" s="56">
        <v>31</v>
      </c>
      <c r="E1718" s="56">
        <v>83.8</v>
      </c>
      <c r="F1718" s="56">
        <v>24</v>
      </c>
      <c r="G1718" s="61">
        <v>0</v>
      </c>
      <c r="H1718" s="56">
        <v>0</v>
      </c>
      <c r="I1718" s="56">
        <v>0</v>
      </c>
      <c r="J1718" s="57">
        <v>50970450</v>
      </c>
      <c r="K1718" s="21">
        <f t="shared" si="156"/>
        <v>0</v>
      </c>
      <c r="L1718" s="21">
        <f t="shared" si="157"/>
        <v>0</v>
      </c>
      <c r="M1718" s="21">
        <f t="shared" si="158"/>
        <v>0</v>
      </c>
      <c r="N1718" s="21">
        <f t="shared" si="159"/>
        <v>0</v>
      </c>
      <c r="O1718" s="21">
        <f t="shared" si="160"/>
        <v>0</v>
      </c>
      <c r="P1718" s="21">
        <f t="shared" si="161"/>
        <v>0</v>
      </c>
    </row>
    <row r="1719" spans="1:16">
      <c r="A1719" s="58">
        <v>31051</v>
      </c>
      <c r="B1719" s="58">
        <v>129</v>
      </c>
      <c r="C1719" s="58">
        <v>3435</v>
      </c>
      <c r="D1719" s="59">
        <v>21</v>
      </c>
      <c r="E1719" s="59">
        <v>21.9</v>
      </c>
      <c r="F1719" s="59">
        <v>23.9</v>
      </c>
      <c r="G1719" s="62">
        <v>0</v>
      </c>
      <c r="H1719" s="59">
        <v>0</v>
      </c>
      <c r="I1719" s="59">
        <v>23.8</v>
      </c>
      <c r="J1719" s="60">
        <v>71417557</v>
      </c>
      <c r="K1719" s="21">
        <f t="shared" si="156"/>
        <v>0</v>
      </c>
      <c r="L1719" s="21">
        <f t="shared" si="157"/>
        <v>0</v>
      </c>
      <c r="M1719" s="21">
        <f t="shared" si="158"/>
        <v>0</v>
      </c>
      <c r="N1719" s="21">
        <f t="shared" si="159"/>
        <v>0</v>
      </c>
      <c r="O1719" s="21">
        <f t="shared" si="160"/>
        <v>0</v>
      </c>
      <c r="P1719" s="21">
        <f t="shared" si="161"/>
        <v>0</v>
      </c>
    </row>
    <row r="1720" spans="1:16">
      <c r="A1720" s="55">
        <v>60865</v>
      </c>
      <c r="B1720" s="55">
        <v>117</v>
      </c>
      <c r="C1720" s="55">
        <v>4030</v>
      </c>
      <c r="D1720" s="56">
        <v>23</v>
      </c>
      <c r="E1720" s="56">
        <v>62.8</v>
      </c>
      <c r="F1720" s="56">
        <v>23</v>
      </c>
      <c r="G1720" s="61">
        <v>0</v>
      </c>
      <c r="H1720" s="56">
        <v>0</v>
      </c>
      <c r="I1720" s="56">
        <v>0</v>
      </c>
      <c r="J1720" s="57">
        <v>10798809</v>
      </c>
      <c r="K1720" s="21">
        <f t="shared" si="156"/>
        <v>0</v>
      </c>
      <c r="L1720" s="21">
        <f t="shared" si="157"/>
        <v>0</v>
      </c>
      <c r="M1720" s="21">
        <f t="shared" si="158"/>
        <v>0</v>
      </c>
      <c r="N1720" s="21">
        <f t="shared" si="159"/>
        <v>0</v>
      </c>
      <c r="O1720" s="21">
        <f t="shared" si="160"/>
        <v>0</v>
      </c>
      <c r="P1720" s="21">
        <f t="shared" si="161"/>
        <v>0</v>
      </c>
    </row>
    <row r="1721" spans="1:16">
      <c r="A1721" s="55">
        <v>34687</v>
      </c>
      <c r="B1721" s="55">
        <v>900</v>
      </c>
      <c r="C1721" s="55">
        <v>2369</v>
      </c>
      <c r="D1721" s="56">
        <v>33</v>
      </c>
      <c r="E1721" s="56">
        <v>77.5</v>
      </c>
      <c r="F1721" s="56">
        <v>22</v>
      </c>
      <c r="G1721" s="61">
        <v>0</v>
      </c>
      <c r="H1721" s="56">
        <v>0</v>
      </c>
      <c r="I1721" s="56">
        <v>25</v>
      </c>
      <c r="J1721" s="57">
        <v>21736392</v>
      </c>
      <c r="K1721" s="21">
        <f t="shared" si="156"/>
        <v>0</v>
      </c>
      <c r="L1721" s="21">
        <f t="shared" si="157"/>
        <v>0</v>
      </c>
      <c r="M1721" s="21">
        <f t="shared" si="158"/>
        <v>0</v>
      </c>
      <c r="N1721" s="21">
        <f t="shared" si="159"/>
        <v>0</v>
      </c>
      <c r="O1721" s="21">
        <f t="shared" si="160"/>
        <v>0</v>
      </c>
      <c r="P1721" s="21">
        <f t="shared" si="161"/>
        <v>0</v>
      </c>
    </row>
    <row r="1722" spans="1:16">
      <c r="A1722" s="55">
        <v>9230</v>
      </c>
      <c r="B1722" s="55">
        <v>700</v>
      </c>
      <c r="C1722" s="55">
        <v>3221</v>
      </c>
      <c r="D1722" s="56">
        <v>31</v>
      </c>
      <c r="E1722" s="56">
        <v>39.200000000000003</v>
      </c>
      <c r="F1722" s="56">
        <v>20</v>
      </c>
      <c r="G1722" s="61">
        <v>0</v>
      </c>
      <c r="H1722" s="56">
        <v>-1</v>
      </c>
      <c r="I1722" s="56">
        <v>23</v>
      </c>
      <c r="J1722" s="57">
        <v>21028339</v>
      </c>
      <c r="K1722" s="21">
        <f t="shared" si="156"/>
        <v>0</v>
      </c>
      <c r="L1722" s="21">
        <f t="shared" si="157"/>
        <v>1</v>
      </c>
      <c r="M1722" s="21">
        <f t="shared" si="158"/>
        <v>0</v>
      </c>
      <c r="N1722" s="21">
        <f t="shared" si="159"/>
        <v>0</v>
      </c>
      <c r="O1722" s="21">
        <f t="shared" si="160"/>
        <v>1</v>
      </c>
      <c r="P1722" s="21">
        <f t="shared" si="161"/>
        <v>0</v>
      </c>
    </row>
    <row r="1723" spans="1:16">
      <c r="A1723" s="58">
        <v>15709</v>
      </c>
      <c r="B1723" s="58">
        <v>166</v>
      </c>
      <c r="C1723" s="58">
        <v>8432</v>
      </c>
      <c r="D1723" s="59">
        <v>23</v>
      </c>
      <c r="E1723" s="59">
        <v>45.4</v>
      </c>
      <c r="F1723" s="59">
        <v>19</v>
      </c>
      <c r="G1723" s="62">
        <v>0</v>
      </c>
      <c r="H1723" s="59">
        <v>0</v>
      </c>
      <c r="I1723" s="59">
        <v>33</v>
      </c>
      <c r="J1723" s="60">
        <v>21282707</v>
      </c>
      <c r="K1723" s="21">
        <f t="shared" si="156"/>
        <v>0</v>
      </c>
      <c r="L1723" s="21">
        <f t="shared" si="157"/>
        <v>0</v>
      </c>
      <c r="M1723" s="21">
        <f t="shared" si="158"/>
        <v>0</v>
      </c>
      <c r="N1723" s="21">
        <f t="shared" si="159"/>
        <v>0</v>
      </c>
      <c r="O1723" s="21">
        <f t="shared" si="160"/>
        <v>0</v>
      </c>
      <c r="P1723" s="21">
        <f t="shared" si="161"/>
        <v>0</v>
      </c>
    </row>
    <row r="1724" spans="1:16">
      <c r="A1724" s="58">
        <v>44785</v>
      </c>
      <c r="B1724" s="58">
        <v>528</v>
      </c>
      <c r="C1724" s="58">
        <v>1401</v>
      </c>
      <c r="D1724" s="59">
        <v>21</v>
      </c>
      <c r="E1724" s="59">
        <v>17.2</v>
      </c>
      <c r="F1724" s="59">
        <v>18.100000000000001</v>
      </c>
      <c r="G1724" s="62">
        <v>0</v>
      </c>
      <c r="H1724" s="59">
        <v>-1</v>
      </c>
      <c r="I1724" s="59">
        <v>16.3</v>
      </c>
      <c r="J1724" s="60">
        <v>13479631</v>
      </c>
      <c r="K1724" s="21">
        <f t="shared" si="156"/>
        <v>0</v>
      </c>
      <c r="L1724" s="21">
        <f t="shared" si="157"/>
        <v>1</v>
      </c>
      <c r="M1724" s="21">
        <f t="shared" si="158"/>
        <v>0</v>
      </c>
      <c r="N1724" s="21">
        <f t="shared" si="159"/>
        <v>0</v>
      </c>
      <c r="O1724" s="21">
        <f t="shared" si="160"/>
        <v>1</v>
      </c>
      <c r="P1724" s="21">
        <f t="shared" si="161"/>
        <v>0</v>
      </c>
    </row>
    <row r="1725" spans="1:16">
      <c r="A1725" s="58">
        <v>21751</v>
      </c>
      <c r="B1725" s="58">
        <v>101</v>
      </c>
      <c r="C1725" s="58">
        <v>923</v>
      </c>
      <c r="D1725" s="59">
        <v>33</v>
      </c>
      <c r="E1725" s="59">
        <v>115.6</v>
      </c>
      <c r="F1725" s="59">
        <v>15.4</v>
      </c>
      <c r="G1725" s="62">
        <v>0</v>
      </c>
      <c r="H1725" s="59">
        <v>-2</v>
      </c>
      <c r="I1725" s="59">
        <v>9.1999999999999993</v>
      </c>
      <c r="J1725" s="60">
        <v>11769497</v>
      </c>
      <c r="K1725" s="21">
        <f t="shared" si="156"/>
        <v>0</v>
      </c>
      <c r="L1725" s="21">
        <f t="shared" si="157"/>
        <v>0</v>
      </c>
      <c r="M1725" s="21">
        <f t="shared" si="158"/>
        <v>0</v>
      </c>
      <c r="N1725" s="21">
        <f t="shared" si="159"/>
        <v>0</v>
      </c>
      <c r="O1725" s="21">
        <f t="shared" si="160"/>
        <v>0</v>
      </c>
      <c r="P1725" s="21">
        <f t="shared" si="161"/>
        <v>0</v>
      </c>
    </row>
    <row r="1726" spans="1:16">
      <c r="A1726" s="55">
        <v>8023</v>
      </c>
      <c r="B1726" s="55">
        <v>166</v>
      </c>
      <c r="C1726" s="55">
        <v>4600</v>
      </c>
      <c r="D1726" s="56">
        <v>21</v>
      </c>
      <c r="E1726" s="56">
        <v>17</v>
      </c>
      <c r="F1726" s="56">
        <v>13.5</v>
      </c>
      <c r="G1726" s="61">
        <v>0</v>
      </c>
      <c r="H1726" s="56">
        <v>0</v>
      </c>
      <c r="I1726" s="56">
        <v>22</v>
      </c>
      <c r="J1726" s="57">
        <v>69421717</v>
      </c>
      <c r="K1726" s="21">
        <f t="shared" si="156"/>
        <v>0</v>
      </c>
      <c r="L1726" s="21">
        <f t="shared" si="157"/>
        <v>0</v>
      </c>
      <c r="M1726" s="21">
        <f t="shared" si="158"/>
        <v>0</v>
      </c>
      <c r="N1726" s="21">
        <f t="shared" si="159"/>
        <v>0</v>
      </c>
      <c r="O1726" s="21">
        <f t="shared" si="160"/>
        <v>0</v>
      </c>
      <c r="P1726" s="21">
        <f t="shared" si="161"/>
        <v>0</v>
      </c>
    </row>
    <row r="1727" spans="1:16">
      <c r="A1727" s="58">
        <v>30507</v>
      </c>
      <c r="B1727" s="58">
        <v>200</v>
      </c>
      <c r="C1727" s="58">
        <v>237</v>
      </c>
      <c r="D1727" s="59">
        <v>56</v>
      </c>
      <c r="E1727" s="59">
        <v>138.5</v>
      </c>
      <c r="F1727" s="59">
        <v>11.3</v>
      </c>
      <c r="G1727" s="62">
        <v>0</v>
      </c>
      <c r="H1727" s="59">
        <v>0</v>
      </c>
      <c r="I1727" s="59">
        <v>9.9</v>
      </c>
      <c r="J1727" s="60">
        <v>76235228</v>
      </c>
      <c r="K1727" s="21">
        <f t="shared" si="156"/>
        <v>0</v>
      </c>
      <c r="L1727" s="21">
        <f t="shared" si="157"/>
        <v>0</v>
      </c>
      <c r="M1727" s="21">
        <f t="shared" si="158"/>
        <v>0</v>
      </c>
      <c r="N1727" s="21">
        <f t="shared" si="159"/>
        <v>0</v>
      </c>
      <c r="O1727" s="21">
        <f t="shared" si="160"/>
        <v>0</v>
      </c>
      <c r="P1727" s="21">
        <f t="shared" si="161"/>
        <v>0</v>
      </c>
    </row>
    <row r="1728" spans="1:16">
      <c r="A1728" s="55">
        <v>46961</v>
      </c>
      <c r="B1728" s="55">
        <v>900</v>
      </c>
      <c r="C1728" s="55">
        <v>8701</v>
      </c>
      <c r="D1728" s="56">
        <v>33</v>
      </c>
      <c r="E1728" s="56">
        <v>91.8</v>
      </c>
      <c r="F1728" s="56">
        <v>8</v>
      </c>
      <c r="G1728" s="61">
        <v>0</v>
      </c>
      <c r="H1728" s="56">
        <v>0</v>
      </c>
      <c r="I1728" s="56">
        <v>0</v>
      </c>
      <c r="J1728" s="57">
        <v>69317510</v>
      </c>
      <c r="K1728" s="21">
        <f t="shared" si="156"/>
        <v>0</v>
      </c>
      <c r="L1728" s="21">
        <f t="shared" si="157"/>
        <v>0</v>
      </c>
      <c r="M1728" s="21">
        <f t="shared" si="158"/>
        <v>0</v>
      </c>
      <c r="N1728" s="21">
        <f t="shared" si="159"/>
        <v>0</v>
      </c>
      <c r="O1728" s="21">
        <f t="shared" si="160"/>
        <v>0</v>
      </c>
      <c r="P1728" s="21">
        <f t="shared" si="161"/>
        <v>0</v>
      </c>
    </row>
    <row r="1729" spans="1:16">
      <c r="A1729" s="58">
        <v>6790</v>
      </c>
      <c r="B1729" s="58">
        <v>117</v>
      </c>
      <c r="C1729" s="58">
        <v>9331</v>
      </c>
      <c r="D1729" s="59">
        <v>23</v>
      </c>
      <c r="E1729" s="59">
        <v>24.5</v>
      </c>
      <c r="F1729" s="59">
        <v>6.8</v>
      </c>
      <c r="G1729" s="62">
        <v>0</v>
      </c>
      <c r="H1729" s="59">
        <v>0</v>
      </c>
      <c r="I1729" s="59">
        <v>0</v>
      </c>
      <c r="J1729" s="60">
        <v>12354134</v>
      </c>
      <c r="K1729" s="21">
        <f t="shared" si="156"/>
        <v>0</v>
      </c>
      <c r="L1729" s="21">
        <f t="shared" si="157"/>
        <v>0</v>
      </c>
      <c r="M1729" s="21">
        <f t="shared" si="158"/>
        <v>0</v>
      </c>
      <c r="N1729" s="21">
        <f t="shared" si="159"/>
        <v>0</v>
      </c>
      <c r="O1729" s="21">
        <f t="shared" si="160"/>
        <v>0</v>
      </c>
      <c r="P1729" s="21">
        <f t="shared" si="161"/>
        <v>0</v>
      </c>
    </row>
    <row r="1730" spans="1:16">
      <c r="A1730" s="55">
        <v>51486</v>
      </c>
      <c r="B1730" s="55">
        <v>170</v>
      </c>
      <c r="C1730" s="55">
        <v>9038</v>
      </c>
      <c r="D1730" s="56">
        <v>66</v>
      </c>
      <c r="E1730" s="56">
        <v>0</v>
      </c>
      <c r="F1730" s="56">
        <v>0</v>
      </c>
      <c r="G1730" s="61">
        <v>0</v>
      </c>
      <c r="H1730" s="56">
        <v>-2</v>
      </c>
      <c r="I1730" s="56">
        <v>0</v>
      </c>
      <c r="J1730" s="57">
        <v>30367995</v>
      </c>
      <c r="K1730" s="21">
        <f t="shared" si="156"/>
        <v>0</v>
      </c>
      <c r="L1730" s="21">
        <f t="shared" si="157"/>
        <v>0</v>
      </c>
      <c r="M1730" s="21">
        <f t="shared" si="158"/>
        <v>0</v>
      </c>
      <c r="N1730" s="21">
        <f t="shared" si="159"/>
        <v>0</v>
      </c>
      <c r="O1730" s="21">
        <f t="shared" si="160"/>
        <v>0</v>
      </c>
      <c r="P1730" s="21">
        <f t="shared" si="161"/>
        <v>0</v>
      </c>
    </row>
    <row r="1731" spans="1:16">
      <c r="A1731" s="55">
        <v>1183</v>
      </c>
      <c r="B1731" s="55">
        <v>900</v>
      </c>
      <c r="C1731" s="55">
        <v>3115</v>
      </c>
      <c r="D1731" s="56">
        <v>66</v>
      </c>
      <c r="E1731" s="56">
        <v>0</v>
      </c>
      <c r="F1731" s="56">
        <v>0</v>
      </c>
      <c r="G1731" s="61">
        <v>0</v>
      </c>
      <c r="H1731" s="56">
        <v>-1</v>
      </c>
      <c r="I1731" s="56">
        <v>0</v>
      </c>
      <c r="J1731" s="57">
        <v>26370523</v>
      </c>
      <c r="K1731" s="21">
        <f t="shared" ref="K1731:K1794" si="162">G1731</f>
        <v>0</v>
      </c>
      <c r="L1731" s="21">
        <f t="shared" ref="L1731:L1794" si="163">IF(H1731=-1,1,0)</f>
        <v>1</v>
      </c>
      <c r="M1731" s="21">
        <f t="shared" ref="M1731:M1794" si="164">IF(G1731&lt;&gt;0,1,0)</f>
        <v>0</v>
      </c>
      <c r="N1731" s="21">
        <f t="shared" ref="N1731:N1794" si="165">IF(AND(L1731=1,M1731=1),1,0)</f>
        <v>0</v>
      </c>
      <c r="O1731" s="21">
        <f t="shared" ref="O1731:O1794" si="166">IF(AND(H1731=-1,G1731=0),1,0)</f>
        <v>1</v>
      </c>
      <c r="P1731" s="21">
        <f t="shared" ref="P1731:P1794" si="167">IF(AND(G1731&lt;&gt;0,H1731&lt;&gt;-1),1,0)</f>
        <v>0</v>
      </c>
    </row>
    <row r="1732" spans="1:16">
      <c r="A1732" s="58">
        <v>3432</v>
      </c>
      <c r="B1732" s="58">
        <v>140</v>
      </c>
      <c r="C1732" s="58">
        <v>1598</v>
      </c>
      <c r="D1732" s="59">
        <v>11</v>
      </c>
      <c r="E1732" s="59">
        <v>80.7</v>
      </c>
      <c r="F1732" s="59">
        <v>0</v>
      </c>
      <c r="G1732" s="62">
        <v>0</v>
      </c>
      <c r="H1732" s="59">
        <v>-1</v>
      </c>
      <c r="I1732" s="59">
        <v>0</v>
      </c>
      <c r="J1732" s="60">
        <v>16319937</v>
      </c>
      <c r="K1732" s="21">
        <f t="shared" si="162"/>
        <v>0</v>
      </c>
      <c r="L1732" s="21">
        <f t="shared" si="163"/>
        <v>1</v>
      </c>
      <c r="M1732" s="21">
        <f t="shared" si="164"/>
        <v>0</v>
      </c>
      <c r="N1732" s="21">
        <f t="shared" si="165"/>
        <v>0</v>
      </c>
      <c r="O1732" s="21">
        <f t="shared" si="166"/>
        <v>1</v>
      </c>
      <c r="P1732" s="21">
        <f t="shared" si="167"/>
        <v>0</v>
      </c>
    </row>
    <row r="1733" spans="1:16">
      <c r="A1733" s="55">
        <v>3460</v>
      </c>
      <c r="B1733" s="55">
        <v>140</v>
      </c>
      <c r="C1733" s="55">
        <v>2095</v>
      </c>
      <c r="D1733" s="56">
        <v>65</v>
      </c>
      <c r="E1733" s="56">
        <v>68.7</v>
      </c>
      <c r="F1733" s="56">
        <v>0</v>
      </c>
      <c r="G1733" s="61">
        <v>0</v>
      </c>
      <c r="H1733" s="56">
        <v>-1</v>
      </c>
      <c r="I1733" s="56">
        <v>0</v>
      </c>
      <c r="J1733" s="57">
        <v>88528115</v>
      </c>
      <c r="K1733" s="21">
        <f t="shared" si="162"/>
        <v>0</v>
      </c>
      <c r="L1733" s="21">
        <f t="shared" si="163"/>
        <v>1</v>
      </c>
      <c r="M1733" s="21">
        <f t="shared" si="164"/>
        <v>0</v>
      </c>
      <c r="N1733" s="21">
        <f t="shared" si="165"/>
        <v>0</v>
      </c>
      <c r="O1733" s="21">
        <f t="shared" si="166"/>
        <v>1</v>
      </c>
      <c r="P1733" s="21">
        <f t="shared" si="167"/>
        <v>0</v>
      </c>
    </row>
    <row r="1734" spans="1:16">
      <c r="A1734" s="55">
        <v>7878</v>
      </c>
      <c r="B1734" s="55">
        <v>700</v>
      </c>
      <c r="C1734" s="55">
        <v>357</v>
      </c>
      <c r="D1734" s="56">
        <v>11</v>
      </c>
      <c r="E1734" s="56">
        <v>61.5</v>
      </c>
      <c r="F1734" s="56">
        <v>0</v>
      </c>
      <c r="G1734" s="61">
        <v>0</v>
      </c>
      <c r="H1734" s="56">
        <v>-1</v>
      </c>
      <c r="I1734" s="56">
        <v>0</v>
      </c>
      <c r="J1734" s="57">
        <v>75357516</v>
      </c>
      <c r="K1734" s="21">
        <f t="shared" si="162"/>
        <v>0</v>
      </c>
      <c r="L1734" s="21">
        <f t="shared" si="163"/>
        <v>1</v>
      </c>
      <c r="M1734" s="21">
        <f t="shared" si="164"/>
        <v>0</v>
      </c>
      <c r="N1734" s="21">
        <f t="shared" si="165"/>
        <v>0</v>
      </c>
      <c r="O1734" s="21">
        <f t="shared" si="166"/>
        <v>1</v>
      </c>
      <c r="P1734" s="21">
        <f t="shared" si="167"/>
        <v>0</v>
      </c>
    </row>
    <row r="1735" spans="1:16">
      <c r="A1735" s="58">
        <v>15353</v>
      </c>
      <c r="B1735" s="58">
        <v>117</v>
      </c>
      <c r="C1735" s="58">
        <v>1474</v>
      </c>
      <c r="D1735" s="59">
        <v>11</v>
      </c>
      <c r="E1735" s="59">
        <v>56.9</v>
      </c>
      <c r="F1735" s="59">
        <v>0</v>
      </c>
      <c r="G1735" s="62">
        <v>0</v>
      </c>
      <c r="H1735" s="59">
        <v>-1</v>
      </c>
      <c r="I1735" s="59">
        <v>0</v>
      </c>
      <c r="J1735" s="60">
        <v>17185292</v>
      </c>
      <c r="K1735" s="21">
        <f t="shared" si="162"/>
        <v>0</v>
      </c>
      <c r="L1735" s="21">
        <f t="shared" si="163"/>
        <v>1</v>
      </c>
      <c r="M1735" s="21">
        <f t="shared" si="164"/>
        <v>0</v>
      </c>
      <c r="N1735" s="21">
        <f t="shared" si="165"/>
        <v>0</v>
      </c>
      <c r="O1735" s="21">
        <f t="shared" si="166"/>
        <v>1</v>
      </c>
      <c r="P1735" s="21">
        <f t="shared" si="167"/>
        <v>0</v>
      </c>
    </row>
    <row r="1736" spans="1:16">
      <c r="A1736" s="58">
        <v>17562</v>
      </c>
      <c r="B1736" s="58">
        <v>129</v>
      </c>
      <c r="C1736" s="58">
        <v>4866</v>
      </c>
      <c r="D1736" s="59">
        <v>33</v>
      </c>
      <c r="E1736" s="59">
        <v>45.7</v>
      </c>
      <c r="F1736" s="59">
        <v>0</v>
      </c>
      <c r="G1736" s="62">
        <v>0</v>
      </c>
      <c r="H1736" s="59">
        <v>-1</v>
      </c>
      <c r="I1736" s="59">
        <v>6.7</v>
      </c>
      <c r="J1736" s="60">
        <v>13001642</v>
      </c>
      <c r="K1736" s="21">
        <f t="shared" si="162"/>
        <v>0</v>
      </c>
      <c r="L1736" s="21">
        <f t="shared" si="163"/>
        <v>1</v>
      </c>
      <c r="M1736" s="21">
        <f t="shared" si="164"/>
        <v>0</v>
      </c>
      <c r="N1736" s="21">
        <f t="shared" si="165"/>
        <v>0</v>
      </c>
      <c r="O1736" s="21">
        <f t="shared" si="166"/>
        <v>1</v>
      </c>
      <c r="P1736" s="21">
        <f t="shared" si="167"/>
        <v>0</v>
      </c>
    </row>
    <row r="1737" spans="1:16">
      <c r="A1737" s="55">
        <v>17584</v>
      </c>
      <c r="B1737" s="55">
        <v>900</v>
      </c>
      <c r="C1737" s="55">
        <v>8092</v>
      </c>
      <c r="D1737" s="56">
        <v>65</v>
      </c>
      <c r="E1737" s="56">
        <v>158.80000000000001</v>
      </c>
      <c r="F1737" s="56">
        <v>0</v>
      </c>
      <c r="G1737" s="61">
        <v>0</v>
      </c>
      <c r="H1737" s="56">
        <v>-1</v>
      </c>
      <c r="I1737" s="56">
        <v>0</v>
      </c>
      <c r="J1737" s="57">
        <v>13323232</v>
      </c>
      <c r="K1737" s="21">
        <f t="shared" si="162"/>
        <v>0</v>
      </c>
      <c r="L1737" s="21">
        <f t="shared" si="163"/>
        <v>1</v>
      </c>
      <c r="M1737" s="21">
        <f t="shared" si="164"/>
        <v>0</v>
      </c>
      <c r="N1737" s="21">
        <f t="shared" si="165"/>
        <v>0</v>
      </c>
      <c r="O1737" s="21">
        <f t="shared" si="166"/>
        <v>1</v>
      </c>
      <c r="P1737" s="21">
        <f t="shared" si="167"/>
        <v>0</v>
      </c>
    </row>
    <row r="1738" spans="1:16">
      <c r="A1738" s="58">
        <v>19357</v>
      </c>
      <c r="B1738" s="58">
        <v>129</v>
      </c>
      <c r="C1738" s="58">
        <v>1323</v>
      </c>
      <c r="D1738" s="59">
        <v>23</v>
      </c>
      <c r="E1738" s="59">
        <v>224.9</v>
      </c>
      <c r="F1738" s="59">
        <v>0</v>
      </c>
      <c r="G1738" s="62">
        <v>0</v>
      </c>
      <c r="H1738" s="59">
        <v>-1</v>
      </c>
      <c r="I1738" s="59">
        <v>0</v>
      </c>
      <c r="J1738" s="60">
        <v>17676091</v>
      </c>
      <c r="K1738" s="21">
        <f t="shared" si="162"/>
        <v>0</v>
      </c>
      <c r="L1738" s="21">
        <f t="shared" si="163"/>
        <v>1</v>
      </c>
      <c r="M1738" s="21">
        <f t="shared" si="164"/>
        <v>0</v>
      </c>
      <c r="N1738" s="21">
        <f t="shared" si="165"/>
        <v>0</v>
      </c>
      <c r="O1738" s="21">
        <f t="shared" si="166"/>
        <v>1</v>
      </c>
      <c r="P1738" s="21">
        <f t="shared" si="167"/>
        <v>0</v>
      </c>
    </row>
    <row r="1739" spans="1:16">
      <c r="A1739" s="55">
        <v>20350</v>
      </c>
      <c r="B1739" s="55">
        <v>128</v>
      </c>
      <c r="C1739" s="55">
        <v>3050</v>
      </c>
      <c r="D1739" s="56">
        <v>64</v>
      </c>
      <c r="E1739" s="56">
        <v>113.9</v>
      </c>
      <c r="F1739" s="56">
        <v>0</v>
      </c>
      <c r="G1739" s="61">
        <v>0</v>
      </c>
      <c r="H1739" s="56">
        <v>-1</v>
      </c>
      <c r="I1739" s="56">
        <v>0</v>
      </c>
      <c r="J1739" s="57">
        <v>14100547</v>
      </c>
      <c r="K1739" s="21">
        <f t="shared" si="162"/>
        <v>0</v>
      </c>
      <c r="L1739" s="21">
        <f t="shared" si="163"/>
        <v>1</v>
      </c>
      <c r="M1739" s="21">
        <f t="shared" si="164"/>
        <v>0</v>
      </c>
      <c r="N1739" s="21">
        <f t="shared" si="165"/>
        <v>0</v>
      </c>
      <c r="O1739" s="21">
        <f t="shared" si="166"/>
        <v>1</v>
      </c>
      <c r="P1739" s="21">
        <f t="shared" si="167"/>
        <v>0</v>
      </c>
    </row>
    <row r="1740" spans="1:16">
      <c r="A1740" s="58">
        <v>21017</v>
      </c>
      <c r="B1740" s="58">
        <v>200</v>
      </c>
      <c r="C1740" s="58">
        <v>312</v>
      </c>
      <c r="D1740" s="59">
        <v>11</v>
      </c>
      <c r="E1740" s="59">
        <v>79.599999999999994</v>
      </c>
      <c r="F1740" s="59">
        <v>0</v>
      </c>
      <c r="G1740" s="62">
        <v>0</v>
      </c>
      <c r="H1740" s="59">
        <v>-1</v>
      </c>
      <c r="I1740" s="59">
        <v>36</v>
      </c>
      <c r="J1740" s="60">
        <v>39768054</v>
      </c>
      <c r="K1740" s="21">
        <f t="shared" si="162"/>
        <v>0</v>
      </c>
      <c r="L1740" s="21">
        <f t="shared" si="163"/>
        <v>1</v>
      </c>
      <c r="M1740" s="21">
        <f t="shared" si="164"/>
        <v>0</v>
      </c>
      <c r="N1740" s="21">
        <f t="shared" si="165"/>
        <v>0</v>
      </c>
      <c r="O1740" s="21">
        <f t="shared" si="166"/>
        <v>1</v>
      </c>
      <c r="P1740" s="21">
        <f t="shared" si="167"/>
        <v>0</v>
      </c>
    </row>
    <row r="1741" spans="1:16">
      <c r="A1741" s="55">
        <v>24916</v>
      </c>
      <c r="B1741" s="55">
        <v>199</v>
      </c>
      <c r="C1741" s="55">
        <v>4040</v>
      </c>
      <c r="D1741" s="56">
        <v>64</v>
      </c>
      <c r="E1741" s="56">
        <v>0</v>
      </c>
      <c r="F1741" s="56">
        <v>0</v>
      </c>
      <c r="G1741" s="61">
        <v>0</v>
      </c>
      <c r="H1741" s="56">
        <v>-1</v>
      </c>
      <c r="I1741" s="56">
        <v>0</v>
      </c>
      <c r="J1741" s="57">
        <v>16476633</v>
      </c>
      <c r="K1741" s="21">
        <f t="shared" si="162"/>
        <v>0</v>
      </c>
      <c r="L1741" s="21">
        <f t="shared" si="163"/>
        <v>1</v>
      </c>
      <c r="M1741" s="21">
        <f t="shared" si="164"/>
        <v>0</v>
      </c>
      <c r="N1741" s="21">
        <f t="shared" si="165"/>
        <v>0</v>
      </c>
      <c r="O1741" s="21">
        <f t="shared" si="166"/>
        <v>1</v>
      </c>
      <c r="P1741" s="21">
        <f t="shared" si="167"/>
        <v>0</v>
      </c>
    </row>
    <row r="1742" spans="1:16">
      <c r="A1742" s="55">
        <v>24920</v>
      </c>
      <c r="B1742" s="55">
        <v>199</v>
      </c>
      <c r="C1742" s="55">
        <v>3226</v>
      </c>
      <c r="D1742" s="56">
        <v>13</v>
      </c>
      <c r="E1742" s="56">
        <v>561</v>
      </c>
      <c r="F1742" s="56">
        <v>0</v>
      </c>
      <c r="G1742" s="61">
        <v>0</v>
      </c>
      <c r="H1742" s="56">
        <v>-1</v>
      </c>
      <c r="I1742" s="56">
        <v>0</v>
      </c>
      <c r="J1742" s="57">
        <v>26889251</v>
      </c>
      <c r="K1742" s="21">
        <f t="shared" si="162"/>
        <v>0</v>
      </c>
      <c r="L1742" s="21">
        <f t="shared" si="163"/>
        <v>1</v>
      </c>
      <c r="M1742" s="21">
        <f t="shared" si="164"/>
        <v>0</v>
      </c>
      <c r="N1742" s="21">
        <f t="shared" si="165"/>
        <v>0</v>
      </c>
      <c r="O1742" s="21">
        <f t="shared" si="166"/>
        <v>1</v>
      </c>
      <c r="P1742" s="21">
        <f t="shared" si="167"/>
        <v>0</v>
      </c>
    </row>
    <row r="1743" spans="1:16">
      <c r="A1743" s="58">
        <v>25565</v>
      </c>
      <c r="B1743" s="58">
        <v>101</v>
      </c>
      <c r="C1743" s="58">
        <v>7015</v>
      </c>
      <c r="D1743" s="59">
        <v>23</v>
      </c>
      <c r="E1743" s="59">
        <v>109.5</v>
      </c>
      <c r="F1743" s="59">
        <v>0</v>
      </c>
      <c r="G1743" s="62">
        <v>0</v>
      </c>
      <c r="H1743" s="59">
        <v>-1</v>
      </c>
      <c r="I1743" s="59">
        <v>0</v>
      </c>
      <c r="J1743" s="60">
        <v>20100605</v>
      </c>
      <c r="K1743" s="21">
        <f t="shared" si="162"/>
        <v>0</v>
      </c>
      <c r="L1743" s="21">
        <f t="shared" si="163"/>
        <v>1</v>
      </c>
      <c r="M1743" s="21">
        <f t="shared" si="164"/>
        <v>0</v>
      </c>
      <c r="N1743" s="21">
        <f t="shared" si="165"/>
        <v>0</v>
      </c>
      <c r="O1743" s="21">
        <f t="shared" si="166"/>
        <v>1</v>
      </c>
      <c r="P1743" s="21">
        <f t="shared" si="167"/>
        <v>0</v>
      </c>
    </row>
    <row r="1744" spans="1:16">
      <c r="A1744" s="58">
        <v>27326</v>
      </c>
      <c r="B1744" s="58">
        <v>130</v>
      </c>
      <c r="C1744" s="58">
        <v>1119</v>
      </c>
      <c r="D1744" s="59">
        <v>14</v>
      </c>
      <c r="E1744" s="59">
        <v>103.6</v>
      </c>
      <c r="F1744" s="59">
        <v>0</v>
      </c>
      <c r="G1744" s="62">
        <v>0</v>
      </c>
      <c r="H1744" s="59">
        <v>-1</v>
      </c>
      <c r="I1744" s="59">
        <v>0</v>
      </c>
      <c r="J1744" s="60">
        <v>10250692</v>
      </c>
      <c r="K1744" s="21">
        <f t="shared" si="162"/>
        <v>0</v>
      </c>
      <c r="L1744" s="21">
        <f t="shared" si="163"/>
        <v>1</v>
      </c>
      <c r="M1744" s="21">
        <f t="shared" si="164"/>
        <v>0</v>
      </c>
      <c r="N1744" s="21">
        <f t="shared" si="165"/>
        <v>0</v>
      </c>
      <c r="O1744" s="21">
        <f t="shared" si="166"/>
        <v>1</v>
      </c>
      <c r="P1744" s="21">
        <f t="shared" si="167"/>
        <v>0</v>
      </c>
    </row>
    <row r="1745" spans="1:16">
      <c r="A1745" s="58">
        <v>27965</v>
      </c>
      <c r="B1745" s="58">
        <v>117</v>
      </c>
      <c r="C1745" s="58">
        <v>1150</v>
      </c>
      <c r="D1745" s="59">
        <v>66</v>
      </c>
      <c r="E1745" s="59">
        <v>71.599999999999994</v>
      </c>
      <c r="F1745" s="59">
        <v>0</v>
      </c>
      <c r="G1745" s="62">
        <v>0</v>
      </c>
      <c r="H1745" s="59">
        <v>-1</v>
      </c>
      <c r="I1745" s="59">
        <v>0</v>
      </c>
      <c r="J1745" s="60">
        <v>31103568</v>
      </c>
      <c r="K1745" s="21">
        <f t="shared" si="162"/>
        <v>0</v>
      </c>
      <c r="L1745" s="21">
        <f t="shared" si="163"/>
        <v>1</v>
      </c>
      <c r="M1745" s="21">
        <f t="shared" si="164"/>
        <v>0</v>
      </c>
      <c r="N1745" s="21">
        <f t="shared" si="165"/>
        <v>0</v>
      </c>
      <c r="O1745" s="21">
        <f t="shared" si="166"/>
        <v>1</v>
      </c>
      <c r="P1745" s="21">
        <f t="shared" si="167"/>
        <v>0</v>
      </c>
    </row>
    <row r="1746" spans="1:16">
      <c r="A1746" s="55">
        <v>31628</v>
      </c>
      <c r="B1746" s="55">
        <v>129</v>
      </c>
      <c r="C1746" s="55">
        <v>3811</v>
      </c>
      <c r="D1746" s="56">
        <v>23</v>
      </c>
      <c r="E1746" s="56">
        <v>82.2</v>
      </c>
      <c r="F1746" s="56">
        <v>0</v>
      </c>
      <c r="G1746" s="61">
        <v>0</v>
      </c>
      <c r="H1746" s="56">
        <v>-1</v>
      </c>
      <c r="I1746" s="56">
        <v>0</v>
      </c>
      <c r="J1746" s="57">
        <v>12857985</v>
      </c>
      <c r="K1746" s="21">
        <f t="shared" si="162"/>
        <v>0</v>
      </c>
      <c r="L1746" s="21">
        <f t="shared" si="163"/>
        <v>1</v>
      </c>
      <c r="M1746" s="21">
        <f t="shared" si="164"/>
        <v>0</v>
      </c>
      <c r="N1746" s="21">
        <f t="shared" si="165"/>
        <v>0</v>
      </c>
      <c r="O1746" s="21">
        <f t="shared" si="166"/>
        <v>1</v>
      </c>
      <c r="P1746" s="21">
        <f t="shared" si="167"/>
        <v>0</v>
      </c>
    </row>
    <row r="1747" spans="1:16">
      <c r="A1747" s="58">
        <v>32177</v>
      </c>
      <c r="B1747" s="58">
        <v>199</v>
      </c>
      <c r="C1747" s="58">
        <v>1091</v>
      </c>
      <c r="D1747" s="59">
        <v>33</v>
      </c>
      <c r="E1747" s="59">
        <v>55.6</v>
      </c>
      <c r="F1747" s="59">
        <v>0</v>
      </c>
      <c r="G1747" s="62">
        <v>0</v>
      </c>
      <c r="H1747" s="59">
        <v>-1</v>
      </c>
      <c r="I1747" s="59">
        <v>0</v>
      </c>
      <c r="J1747" s="60">
        <v>44777851</v>
      </c>
      <c r="K1747" s="21">
        <f t="shared" si="162"/>
        <v>0</v>
      </c>
      <c r="L1747" s="21">
        <f t="shared" si="163"/>
        <v>1</v>
      </c>
      <c r="M1747" s="21">
        <f t="shared" si="164"/>
        <v>0</v>
      </c>
      <c r="N1747" s="21">
        <f t="shared" si="165"/>
        <v>0</v>
      </c>
      <c r="O1747" s="21">
        <f t="shared" si="166"/>
        <v>1</v>
      </c>
      <c r="P1747" s="21">
        <f t="shared" si="167"/>
        <v>0</v>
      </c>
    </row>
    <row r="1748" spans="1:16">
      <c r="A1748" s="55">
        <v>32579</v>
      </c>
      <c r="B1748" s="55">
        <v>199</v>
      </c>
      <c r="C1748" s="55">
        <v>1038</v>
      </c>
      <c r="D1748" s="56">
        <v>32</v>
      </c>
      <c r="E1748" s="56">
        <v>93.8</v>
      </c>
      <c r="F1748" s="56">
        <v>0</v>
      </c>
      <c r="G1748" s="61">
        <v>0</v>
      </c>
      <c r="H1748" s="56">
        <v>-1</v>
      </c>
      <c r="I1748" s="56">
        <v>0</v>
      </c>
      <c r="J1748" s="57">
        <v>18694034</v>
      </c>
      <c r="K1748" s="21">
        <f t="shared" si="162"/>
        <v>0</v>
      </c>
      <c r="L1748" s="21">
        <f t="shared" si="163"/>
        <v>1</v>
      </c>
      <c r="M1748" s="21">
        <f t="shared" si="164"/>
        <v>0</v>
      </c>
      <c r="N1748" s="21">
        <f t="shared" si="165"/>
        <v>0</v>
      </c>
      <c r="O1748" s="21">
        <f t="shared" si="166"/>
        <v>1</v>
      </c>
      <c r="P1748" s="21">
        <f t="shared" si="167"/>
        <v>0</v>
      </c>
    </row>
    <row r="1749" spans="1:16">
      <c r="A1749" s="58">
        <v>33875</v>
      </c>
      <c r="B1749" s="58">
        <v>200</v>
      </c>
      <c r="C1749" s="58">
        <v>6333</v>
      </c>
      <c r="D1749" s="59">
        <v>65</v>
      </c>
      <c r="E1749" s="59">
        <v>114.2</v>
      </c>
      <c r="F1749" s="59">
        <v>0</v>
      </c>
      <c r="G1749" s="62">
        <v>0</v>
      </c>
      <c r="H1749" s="59">
        <v>-1</v>
      </c>
      <c r="I1749" s="59">
        <v>51.9</v>
      </c>
      <c r="J1749" s="60">
        <v>17169971</v>
      </c>
      <c r="K1749" s="21">
        <f t="shared" si="162"/>
        <v>0</v>
      </c>
      <c r="L1749" s="21">
        <f t="shared" si="163"/>
        <v>1</v>
      </c>
      <c r="M1749" s="21">
        <f t="shared" si="164"/>
        <v>0</v>
      </c>
      <c r="N1749" s="21">
        <f t="shared" si="165"/>
        <v>0</v>
      </c>
      <c r="O1749" s="21">
        <f t="shared" si="166"/>
        <v>1</v>
      </c>
      <c r="P1749" s="21">
        <f t="shared" si="167"/>
        <v>0</v>
      </c>
    </row>
    <row r="1750" spans="1:16">
      <c r="A1750" s="55">
        <v>33886</v>
      </c>
      <c r="B1750" s="55">
        <v>199</v>
      </c>
      <c r="C1750" s="55">
        <v>1404</v>
      </c>
      <c r="D1750" s="56">
        <v>32</v>
      </c>
      <c r="E1750" s="56">
        <v>71.900000000000006</v>
      </c>
      <c r="F1750" s="56">
        <v>0</v>
      </c>
      <c r="G1750" s="61">
        <v>0</v>
      </c>
      <c r="H1750" s="56">
        <v>-1</v>
      </c>
      <c r="I1750" s="56">
        <v>0</v>
      </c>
      <c r="J1750" s="57">
        <v>25373960</v>
      </c>
      <c r="K1750" s="21">
        <f t="shared" si="162"/>
        <v>0</v>
      </c>
      <c r="L1750" s="21">
        <f t="shared" si="163"/>
        <v>1</v>
      </c>
      <c r="M1750" s="21">
        <f t="shared" si="164"/>
        <v>0</v>
      </c>
      <c r="N1750" s="21">
        <f t="shared" si="165"/>
        <v>0</v>
      </c>
      <c r="O1750" s="21">
        <f t="shared" si="166"/>
        <v>1</v>
      </c>
      <c r="P1750" s="21">
        <f t="shared" si="167"/>
        <v>0</v>
      </c>
    </row>
    <row r="1751" spans="1:16">
      <c r="A1751" s="55">
        <v>34083</v>
      </c>
      <c r="B1751" s="55">
        <v>101</v>
      </c>
      <c r="C1751" s="55">
        <v>5775</v>
      </c>
      <c r="D1751" s="56">
        <v>33</v>
      </c>
      <c r="E1751" s="56">
        <v>93.9</v>
      </c>
      <c r="F1751" s="56">
        <v>0</v>
      </c>
      <c r="G1751" s="61">
        <v>0</v>
      </c>
      <c r="H1751" s="56">
        <v>-1</v>
      </c>
      <c r="I1751" s="56">
        <v>29.1</v>
      </c>
      <c r="J1751" s="57">
        <v>50827712</v>
      </c>
      <c r="K1751" s="21">
        <f t="shared" si="162"/>
        <v>0</v>
      </c>
      <c r="L1751" s="21">
        <f t="shared" si="163"/>
        <v>1</v>
      </c>
      <c r="M1751" s="21">
        <f t="shared" si="164"/>
        <v>0</v>
      </c>
      <c r="N1751" s="21">
        <f t="shared" si="165"/>
        <v>0</v>
      </c>
      <c r="O1751" s="21">
        <f t="shared" si="166"/>
        <v>1</v>
      </c>
      <c r="P1751" s="21">
        <f t="shared" si="167"/>
        <v>0</v>
      </c>
    </row>
    <row r="1752" spans="1:16">
      <c r="A1752" s="58">
        <v>35965</v>
      </c>
      <c r="B1752" s="58">
        <v>170</v>
      </c>
      <c r="C1752" s="58">
        <v>914</v>
      </c>
      <c r="D1752" s="59">
        <v>33</v>
      </c>
      <c r="E1752" s="59">
        <v>138</v>
      </c>
      <c r="F1752" s="59">
        <v>0</v>
      </c>
      <c r="G1752" s="62">
        <v>0</v>
      </c>
      <c r="H1752" s="59">
        <v>-1</v>
      </c>
      <c r="I1752" s="59">
        <v>0</v>
      </c>
      <c r="J1752" s="60">
        <v>10650674</v>
      </c>
      <c r="K1752" s="21">
        <f t="shared" si="162"/>
        <v>0</v>
      </c>
      <c r="L1752" s="21">
        <f t="shared" si="163"/>
        <v>1</v>
      </c>
      <c r="M1752" s="21">
        <f t="shared" si="164"/>
        <v>0</v>
      </c>
      <c r="N1752" s="21">
        <f t="shared" si="165"/>
        <v>0</v>
      </c>
      <c r="O1752" s="21">
        <f t="shared" si="166"/>
        <v>1</v>
      </c>
      <c r="P1752" s="21">
        <f t="shared" si="167"/>
        <v>0</v>
      </c>
    </row>
    <row r="1753" spans="1:16">
      <c r="A1753" s="58">
        <v>37428</v>
      </c>
      <c r="B1753" s="58">
        <v>129</v>
      </c>
      <c r="C1753" s="58">
        <v>4191</v>
      </c>
      <c r="D1753" s="59">
        <v>23</v>
      </c>
      <c r="E1753" s="59">
        <v>110.1</v>
      </c>
      <c r="F1753" s="59">
        <v>0</v>
      </c>
      <c r="G1753" s="62">
        <v>0</v>
      </c>
      <c r="H1753" s="59">
        <v>-1</v>
      </c>
      <c r="I1753" s="59">
        <v>0</v>
      </c>
      <c r="J1753" s="60">
        <v>16813591</v>
      </c>
      <c r="K1753" s="21">
        <f t="shared" si="162"/>
        <v>0</v>
      </c>
      <c r="L1753" s="21">
        <f t="shared" si="163"/>
        <v>1</v>
      </c>
      <c r="M1753" s="21">
        <f t="shared" si="164"/>
        <v>0</v>
      </c>
      <c r="N1753" s="21">
        <f t="shared" si="165"/>
        <v>0</v>
      </c>
      <c r="O1753" s="21">
        <f t="shared" si="166"/>
        <v>1</v>
      </c>
      <c r="P1753" s="21">
        <f t="shared" si="167"/>
        <v>0</v>
      </c>
    </row>
    <row r="1754" spans="1:16">
      <c r="A1754" s="55">
        <v>39565</v>
      </c>
      <c r="B1754" s="55">
        <v>164</v>
      </c>
      <c r="C1754" s="55">
        <v>2705</v>
      </c>
      <c r="D1754" s="56">
        <v>23</v>
      </c>
      <c r="E1754" s="56">
        <v>70.7</v>
      </c>
      <c r="F1754" s="56">
        <v>0</v>
      </c>
      <c r="G1754" s="61">
        <v>0</v>
      </c>
      <c r="H1754" s="56">
        <v>-1</v>
      </c>
      <c r="I1754" s="56">
        <v>0</v>
      </c>
      <c r="J1754" s="57">
        <v>21363782</v>
      </c>
      <c r="K1754" s="21">
        <f t="shared" si="162"/>
        <v>0</v>
      </c>
      <c r="L1754" s="21">
        <f t="shared" si="163"/>
        <v>1</v>
      </c>
      <c r="M1754" s="21">
        <f t="shared" si="164"/>
        <v>0</v>
      </c>
      <c r="N1754" s="21">
        <f t="shared" si="165"/>
        <v>0</v>
      </c>
      <c r="O1754" s="21">
        <f t="shared" si="166"/>
        <v>1</v>
      </c>
      <c r="P1754" s="21">
        <f t="shared" si="167"/>
        <v>0</v>
      </c>
    </row>
    <row r="1755" spans="1:16">
      <c r="A1755" s="58">
        <v>51178</v>
      </c>
      <c r="B1755" s="58">
        <v>164</v>
      </c>
      <c r="C1755" s="58">
        <v>4001</v>
      </c>
      <c r="D1755" s="59">
        <v>11</v>
      </c>
      <c r="E1755" s="59">
        <v>191.4</v>
      </c>
      <c r="F1755" s="59">
        <v>0</v>
      </c>
      <c r="G1755" s="62">
        <v>0</v>
      </c>
      <c r="H1755" s="59">
        <v>-1</v>
      </c>
      <c r="I1755" s="59">
        <v>0</v>
      </c>
      <c r="J1755" s="60">
        <v>25044487</v>
      </c>
      <c r="K1755" s="21">
        <f t="shared" si="162"/>
        <v>0</v>
      </c>
      <c r="L1755" s="21">
        <f t="shared" si="163"/>
        <v>1</v>
      </c>
      <c r="M1755" s="21">
        <f t="shared" si="164"/>
        <v>0</v>
      </c>
      <c r="N1755" s="21">
        <f t="shared" si="165"/>
        <v>0</v>
      </c>
      <c r="O1755" s="21">
        <f t="shared" si="166"/>
        <v>1</v>
      </c>
      <c r="P1755" s="21">
        <f t="shared" si="167"/>
        <v>0</v>
      </c>
    </row>
    <row r="1756" spans="1:16">
      <c r="A1756" s="58">
        <v>52863</v>
      </c>
      <c r="B1756" s="58">
        <v>200</v>
      </c>
      <c r="C1756" s="58">
        <v>2456</v>
      </c>
      <c r="D1756" s="59">
        <v>23</v>
      </c>
      <c r="E1756" s="59">
        <v>14</v>
      </c>
      <c r="F1756" s="59">
        <v>0</v>
      </c>
      <c r="G1756" s="62">
        <v>0</v>
      </c>
      <c r="H1756" s="59">
        <v>-1</v>
      </c>
      <c r="I1756" s="59">
        <v>0</v>
      </c>
      <c r="J1756" s="60">
        <v>98582355</v>
      </c>
      <c r="K1756" s="21">
        <f t="shared" si="162"/>
        <v>0</v>
      </c>
      <c r="L1756" s="21">
        <f t="shared" si="163"/>
        <v>1</v>
      </c>
      <c r="M1756" s="21">
        <f t="shared" si="164"/>
        <v>0</v>
      </c>
      <c r="N1756" s="21">
        <f t="shared" si="165"/>
        <v>0</v>
      </c>
      <c r="O1756" s="21">
        <f t="shared" si="166"/>
        <v>1</v>
      </c>
      <c r="P1756" s="21">
        <f t="shared" si="167"/>
        <v>0</v>
      </c>
    </row>
    <row r="1757" spans="1:16">
      <c r="A1757" s="55">
        <v>53022</v>
      </c>
      <c r="B1757" s="55">
        <v>129</v>
      </c>
      <c r="C1757" s="55">
        <v>347</v>
      </c>
      <c r="D1757" s="56">
        <v>13</v>
      </c>
      <c r="E1757" s="56">
        <v>150.1</v>
      </c>
      <c r="F1757" s="56">
        <v>0</v>
      </c>
      <c r="G1757" s="61">
        <v>0</v>
      </c>
      <c r="H1757" s="56">
        <v>-1</v>
      </c>
      <c r="I1757" s="56">
        <v>0</v>
      </c>
      <c r="J1757" s="57">
        <v>31309166</v>
      </c>
      <c r="K1757" s="21">
        <f t="shared" si="162"/>
        <v>0</v>
      </c>
      <c r="L1757" s="21">
        <f t="shared" si="163"/>
        <v>1</v>
      </c>
      <c r="M1757" s="21">
        <f t="shared" si="164"/>
        <v>0</v>
      </c>
      <c r="N1757" s="21">
        <f t="shared" si="165"/>
        <v>0</v>
      </c>
      <c r="O1757" s="21">
        <f t="shared" si="166"/>
        <v>1</v>
      </c>
      <c r="P1757" s="21">
        <f t="shared" si="167"/>
        <v>0</v>
      </c>
    </row>
    <row r="1758" spans="1:16">
      <c r="A1758" s="58">
        <v>54657</v>
      </c>
      <c r="B1758" s="58">
        <v>200</v>
      </c>
      <c r="C1758" s="58">
        <v>6527</v>
      </c>
      <c r="D1758" s="59">
        <v>64</v>
      </c>
      <c r="E1758" s="59">
        <v>151.1</v>
      </c>
      <c r="F1758" s="59">
        <v>0</v>
      </c>
      <c r="G1758" s="62">
        <v>0</v>
      </c>
      <c r="H1758" s="59">
        <v>-1</v>
      </c>
      <c r="I1758" s="59">
        <v>0</v>
      </c>
      <c r="J1758" s="60">
        <v>17718487</v>
      </c>
      <c r="K1758" s="21">
        <f t="shared" si="162"/>
        <v>0</v>
      </c>
      <c r="L1758" s="21">
        <f t="shared" si="163"/>
        <v>1</v>
      </c>
      <c r="M1758" s="21">
        <f t="shared" si="164"/>
        <v>0</v>
      </c>
      <c r="N1758" s="21">
        <f t="shared" si="165"/>
        <v>0</v>
      </c>
      <c r="O1758" s="21">
        <f t="shared" si="166"/>
        <v>1</v>
      </c>
      <c r="P1758" s="21">
        <f t="shared" si="167"/>
        <v>0</v>
      </c>
    </row>
    <row r="1759" spans="1:16">
      <c r="A1759" s="58">
        <v>55041</v>
      </c>
      <c r="B1759" s="58">
        <v>199</v>
      </c>
      <c r="C1759" s="58">
        <v>490</v>
      </c>
      <c r="D1759" s="59">
        <v>23</v>
      </c>
      <c r="E1759" s="59">
        <v>31</v>
      </c>
      <c r="F1759" s="59">
        <v>0</v>
      </c>
      <c r="G1759" s="62">
        <v>0</v>
      </c>
      <c r="H1759" s="59">
        <v>-1</v>
      </c>
      <c r="I1759" s="59">
        <v>0</v>
      </c>
      <c r="J1759" s="60">
        <v>69001955</v>
      </c>
      <c r="K1759" s="21">
        <f t="shared" si="162"/>
        <v>0</v>
      </c>
      <c r="L1759" s="21">
        <f t="shared" si="163"/>
        <v>1</v>
      </c>
      <c r="M1759" s="21">
        <f t="shared" si="164"/>
        <v>0</v>
      </c>
      <c r="N1759" s="21">
        <f t="shared" si="165"/>
        <v>0</v>
      </c>
      <c r="O1759" s="21">
        <f t="shared" si="166"/>
        <v>1</v>
      </c>
      <c r="P1759" s="21">
        <f t="shared" si="167"/>
        <v>0</v>
      </c>
    </row>
    <row r="1760" spans="1:16">
      <c r="A1760" s="58">
        <v>18</v>
      </c>
      <c r="B1760" s="58">
        <v>199</v>
      </c>
      <c r="C1760" s="58">
        <v>1872</v>
      </c>
      <c r="D1760" s="59">
        <v>13</v>
      </c>
      <c r="E1760" s="59">
        <v>46.2</v>
      </c>
      <c r="F1760" s="59">
        <v>0</v>
      </c>
      <c r="G1760" s="62">
        <v>0</v>
      </c>
      <c r="H1760" s="59">
        <v>0</v>
      </c>
      <c r="I1760" s="59">
        <v>0</v>
      </c>
      <c r="J1760" s="60">
        <v>15793473</v>
      </c>
      <c r="K1760" s="21">
        <f t="shared" si="162"/>
        <v>0</v>
      </c>
      <c r="L1760" s="21">
        <f t="shared" si="163"/>
        <v>0</v>
      </c>
      <c r="M1760" s="21">
        <f t="shared" si="164"/>
        <v>0</v>
      </c>
      <c r="N1760" s="21">
        <f t="shared" si="165"/>
        <v>0</v>
      </c>
      <c r="O1760" s="21">
        <f t="shared" si="166"/>
        <v>0</v>
      </c>
      <c r="P1760" s="21">
        <f t="shared" si="167"/>
        <v>0</v>
      </c>
    </row>
    <row r="1761" spans="1:16">
      <c r="A1761" s="55">
        <v>24</v>
      </c>
      <c r="B1761" s="55">
        <v>500</v>
      </c>
      <c r="C1761" s="55">
        <v>5525</v>
      </c>
      <c r="D1761" s="56">
        <v>42</v>
      </c>
      <c r="E1761" s="56">
        <v>0</v>
      </c>
      <c r="F1761" s="56">
        <v>0</v>
      </c>
      <c r="G1761" s="61">
        <v>0</v>
      </c>
      <c r="H1761" s="56">
        <v>0</v>
      </c>
      <c r="I1761" s="56">
        <v>0</v>
      </c>
      <c r="J1761" s="57">
        <v>13666601</v>
      </c>
      <c r="K1761" s="21">
        <f t="shared" si="162"/>
        <v>0</v>
      </c>
      <c r="L1761" s="21">
        <f t="shared" si="163"/>
        <v>0</v>
      </c>
      <c r="M1761" s="21">
        <f t="shared" si="164"/>
        <v>0</v>
      </c>
      <c r="N1761" s="21">
        <f t="shared" si="165"/>
        <v>0</v>
      </c>
      <c r="O1761" s="21">
        <f t="shared" si="166"/>
        <v>0</v>
      </c>
      <c r="P1761" s="21">
        <f t="shared" si="167"/>
        <v>0</v>
      </c>
    </row>
    <row r="1762" spans="1:16">
      <c r="A1762" s="58">
        <v>25</v>
      </c>
      <c r="B1762" s="58">
        <v>140</v>
      </c>
      <c r="C1762" s="58">
        <v>1594</v>
      </c>
      <c r="D1762" s="59">
        <v>56</v>
      </c>
      <c r="E1762" s="59">
        <v>52.9</v>
      </c>
      <c r="F1762" s="59">
        <v>0</v>
      </c>
      <c r="G1762" s="62">
        <v>0</v>
      </c>
      <c r="H1762" s="59">
        <v>0</v>
      </c>
      <c r="I1762" s="59">
        <v>0</v>
      </c>
      <c r="J1762" s="60">
        <v>16479896</v>
      </c>
      <c r="K1762" s="21">
        <f t="shared" si="162"/>
        <v>0</v>
      </c>
      <c r="L1762" s="21">
        <f t="shared" si="163"/>
        <v>0</v>
      </c>
      <c r="M1762" s="21">
        <f t="shared" si="164"/>
        <v>0</v>
      </c>
      <c r="N1762" s="21">
        <f t="shared" si="165"/>
        <v>0</v>
      </c>
      <c r="O1762" s="21">
        <f t="shared" si="166"/>
        <v>0</v>
      </c>
      <c r="P1762" s="21">
        <f t="shared" si="167"/>
        <v>0</v>
      </c>
    </row>
    <row r="1763" spans="1:16">
      <c r="A1763" s="58">
        <v>49</v>
      </c>
      <c r="B1763" s="58">
        <v>155</v>
      </c>
      <c r="C1763" s="58">
        <v>3780</v>
      </c>
      <c r="D1763" s="59">
        <v>41</v>
      </c>
      <c r="E1763" s="59">
        <v>186.4</v>
      </c>
      <c r="F1763" s="59">
        <v>0</v>
      </c>
      <c r="G1763" s="62">
        <v>0</v>
      </c>
      <c r="H1763" s="59">
        <v>0</v>
      </c>
      <c r="I1763" s="59">
        <v>0</v>
      </c>
      <c r="J1763" s="60">
        <v>27228461</v>
      </c>
      <c r="K1763" s="21">
        <f t="shared" si="162"/>
        <v>0</v>
      </c>
      <c r="L1763" s="21">
        <f t="shared" si="163"/>
        <v>0</v>
      </c>
      <c r="M1763" s="21">
        <f t="shared" si="164"/>
        <v>0</v>
      </c>
      <c r="N1763" s="21">
        <f t="shared" si="165"/>
        <v>0</v>
      </c>
      <c r="O1763" s="21">
        <f t="shared" si="166"/>
        <v>0</v>
      </c>
      <c r="P1763" s="21">
        <f t="shared" si="167"/>
        <v>0</v>
      </c>
    </row>
    <row r="1764" spans="1:16">
      <c r="A1764" s="55">
        <v>54</v>
      </c>
      <c r="B1764" s="55">
        <v>700</v>
      </c>
      <c r="C1764" s="55">
        <v>3560</v>
      </c>
      <c r="D1764" s="56">
        <v>66</v>
      </c>
      <c r="E1764" s="56">
        <v>0</v>
      </c>
      <c r="F1764" s="56">
        <v>0</v>
      </c>
      <c r="G1764" s="61">
        <v>0</v>
      </c>
      <c r="H1764" s="56">
        <v>0</v>
      </c>
      <c r="I1764" s="56">
        <v>0</v>
      </c>
      <c r="J1764" s="57">
        <v>57055618</v>
      </c>
      <c r="K1764" s="21">
        <f t="shared" si="162"/>
        <v>0</v>
      </c>
      <c r="L1764" s="21">
        <f t="shared" si="163"/>
        <v>0</v>
      </c>
      <c r="M1764" s="21">
        <f t="shared" si="164"/>
        <v>0</v>
      </c>
      <c r="N1764" s="21">
        <f t="shared" si="165"/>
        <v>0</v>
      </c>
      <c r="O1764" s="21">
        <f t="shared" si="166"/>
        <v>0</v>
      </c>
      <c r="P1764" s="21">
        <f t="shared" si="167"/>
        <v>0</v>
      </c>
    </row>
    <row r="1765" spans="1:16">
      <c r="A1765" s="58">
        <v>75</v>
      </c>
      <c r="B1765" s="58">
        <v>175</v>
      </c>
      <c r="C1765" s="58">
        <v>1034</v>
      </c>
      <c r="D1765" s="59">
        <v>54</v>
      </c>
      <c r="E1765" s="59">
        <v>297</v>
      </c>
      <c r="F1765" s="59">
        <v>0</v>
      </c>
      <c r="G1765" s="62">
        <v>0</v>
      </c>
      <c r="H1765" s="59">
        <v>0</v>
      </c>
      <c r="I1765" s="59">
        <v>0</v>
      </c>
      <c r="J1765" s="60">
        <v>15244798</v>
      </c>
      <c r="K1765" s="21">
        <f t="shared" si="162"/>
        <v>0</v>
      </c>
      <c r="L1765" s="21">
        <f t="shared" si="163"/>
        <v>0</v>
      </c>
      <c r="M1765" s="21">
        <f t="shared" si="164"/>
        <v>0</v>
      </c>
      <c r="N1765" s="21">
        <f t="shared" si="165"/>
        <v>0</v>
      </c>
      <c r="O1765" s="21">
        <f t="shared" si="166"/>
        <v>0</v>
      </c>
      <c r="P1765" s="21">
        <f t="shared" si="167"/>
        <v>0</v>
      </c>
    </row>
    <row r="1766" spans="1:16">
      <c r="A1766" s="55">
        <v>77</v>
      </c>
      <c r="B1766" s="55">
        <v>500</v>
      </c>
      <c r="C1766" s="55">
        <v>5348</v>
      </c>
      <c r="D1766" s="56">
        <v>42</v>
      </c>
      <c r="E1766" s="56">
        <v>0</v>
      </c>
      <c r="F1766" s="56">
        <v>0</v>
      </c>
      <c r="G1766" s="61">
        <v>0</v>
      </c>
      <c r="H1766" s="56">
        <v>0</v>
      </c>
      <c r="I1766" s="56">
        <v>0</v>
      </c>
      <c r="J1766" s="57">
        <v>18826240</v>
      </c>
      <c r="K1766" s="21">
        <f t="shared" si="162"/>
        <v>0</v>
      </c>
      <c r="L1766" s="21">
        <f t="shared" si="163"/>
        <v>0</v>
      </c>
      <c r="M1766" s="21">
        <f t="shared" si="164"/>
        <v>0</v>
      </c>
      <c r="N1766" s="21">
        <f t="shared" si="165"/>
        <v>0</v>
      </c>
      <c r="O1766" s="21">
        <f t="shared" si="166"/>
        <v>0</v>
      </c>
      <c r="P1766" s="21">
        <f t="shared" si="167"/>
        <v>0</v>
      </c>
    </row>
    <row r="1767" spans="1:16">
      <c r="A1767" s="58">
        <v>85</v>
      </c>
      <c r="B1767" s="58">
        <v>140</v>
      </c>
      <c r="C1767" s="58">
        <v>1613</v>
      </c>
      <c r="D1767" s="59">
        <v>44</v>
      </c>
      <c r="E1767" s="59">
        <v>479</v>
      </c>
      <c r="F1767" s="59">
        <v>0</v>
      </c>
      <c r="G1767" s="62">
        <v>0</v>
      </c>
      <c r="H1767" s="59">
        <v>0</v>
      </c>
      <c r="I1767" s="59">
        <v>0</v>
      </c>
      <c r="J1767" s="60">
        <v>21059234</v>
      </c>
      <c r="K1767" s="21">
        <f t="shared" si="162"/>
        <v>0</v>
      </c>
      <c r="L1767" s="21">
        <f t="shared" si="163"/>
        <v>0</v>
      </c>
      <c r="M1767" s="21">
        <f t="shared" si="164"/>
        <v>0</v>
      </c>
      <c r="N1767" s="21">
        <f t="shared" si="165"/>
        <v>0</v>
      </c>
      <c r="O1767" s="21">
        <f t="shared" si="166"/>
        <v>0</v>
      </c>
      <c r="P1767" s="21">
        <f t="shared" si="167"/>
        <v>0</v>
      </c>
    </row>
    <row r="1768" spans="1:16">
      <c r="A1768" s="55">
        <v>86</v>
      </c>
      <c r="B1768" s="55">
        <v>117</v>
      </c>
      <c r="C1768" s="55">
        <v>9606</v>
      </c>
      <c r="D1768" s="56">
        <v>66</v>
      </c>
      <c r="E1768" s="56">
        <v>0</v>
      </c>
      <c r="F1768" s="56">
        <v>0</v>
      </c>
      <c r="G1768" s="61">
        <v>0</v>
      </c>
      <c r="H1768" s="56">
        <v>0</v>
      </c>
      <c r="I1768" s="56">
        <v>0</v>
      </c>
      <c r="J1768" s="57">
        <v>15338733</v>
      </c>
      <c r="K1768" s="21">
        <f t="shared" si="162"/>
        <v>0</v>
      </c>
      <c r="L1768" s="21">
        <f t="shared" si="163"/>
        <v>0</v>
      </c>
      <c r="M1768" s="21">
        <f t="shared" si="164"/>
        <v>0</v>
      </c>
      <c r="N1768" s="21">
        <f t="shared" si="165"/>
        <v>0</v>
      </c>
      <c r="O1768" s="21">
        <f t="shared" si="166"/>
        <v>0</v>
      </c>
      <c r="P1768" s="21">
        <f t="shared" si="167"/>
        <v>0</v>
      </c>
    </row>
    <row r="1769" spans="1:16">
      <c r="A1769" s="58">
        <v>89</v>
      </c>
      <c r="B1769" s="58">
        <v>128</v>
      </c>
      <c r="C1769" s="58">
        <v>2577</v>
      </c>
      <c r="D1769" s="59">
        <v>42</v>
      </c>
      <c r="E1769" s="59">
        <v>74.8</v>
      </c>
      <c r="F1769" s="59">
        <v>0</v>
      </c>
      <c r="G1769" s="62">
        <v>0</v>
      </c>
      <c r="H1769" s="59">
        <v>0</v>
      </c>
      <c r="I1769" s="59">
        <v>0</v>
      </c>
      <c r="J1769" s="60">
        <v>14733299</v>
      </c>
      <c r="K1769" s="21">
        <f t="shared" si="162"/>
        <v>0</v>
      </c>
      <c r="L1769" s="21">
        <f t="shared" si="163"/>
        <v>0</v>
      </c>
      <c r="M1769" s="21">
        <f t="shared" si="164"/>
        <v>0</v>
      </c>
      <c r="N1769" s="21">
        <f t="shared" si="165"/>
        <v>0</v>
      </c>
      <c r="O1769" s="21">
        <f t="shared" si="166"/>
        <v>0</v>
      </c>
      <c r="P1769" s="21">
        <f t="shared" si="167"/>
        <v>0</v>
      </c>
    </row>
    <row r="1770" spans="1:16">
      <c r="A1770" s="55">
        <v>91</v>
      </c>
      <c r="B1770" s="55">
        <v>350</v>
      </c>
      <c r="C1770" s="55">
        <v>1800</v>
      </c>
      <c r="D1770" s="56">
        <v>46</v>
      </c>
      <c r="E1770" s="56">
        <v>0</v>
      </c>
      <c r="F1770" s="56">
        <v>0</v>
      </c>
      <c r="G1770" s="61">
        <v>0</v>
      </c>
      <c r="H1770" s="56">
        <v>0</v>
      </c>
      <c r="I1770" s="56">
        <v>0</v>
      </c>
      <c r="J1770" s="57">
        <v>26219167</v>
      </c>
      <c r="K1770" s="21">
        <f t="shared" si="162"/>
        <v>0</v>
      </c>
      <c r="L1770" s="21">
        <f t="shared" si="163"/>
        <v>0</v>
      </c>
      <c r="M1770" s="21">
        <f t="shared" si="164"/>
        <v>0</v>
      </c>
      <c r="N1770" s="21">
        <f t="shared" si="165"/>
        <v>0</v>
      </c>
      <c r="O1770" s="21">
        <f t="shared" si="166"/>
        <v>0</v>
      </c>
      <c r="P1770" s="21">
        <f t="shared" si="167"/>
        <v>0</v>
      </c>
    </row>
    <row r="1771" spans="1:16">
      <c r="A1771" s="58">
        <v>92</v>
      </c>
      <c r="B1771" s="58">
        <v>524</v>
      </c>
      <c r="C1771" s="58">
        <v>1407</v>
      </c>
      <c r="D1771" s="59">
        <v>11</v>
      </c>
      <c r="E1771" s="59">
        <v>25.7</v>
      </c>
      <c r="F1771" s="59">
        <v>0</v>
      </c>
      <c r="G1771" s="62">
        <v>0</v>
      </c>
      <c r="H1771" s="59">
        <v>0</v>
      </c>
      <c r="I1771" s="59">
        <v>0</v>
      </c>
      <c r="J1771" s="60">
        <v>16464783</v>
      </c>
      <c r="K1771" s="21">
        <f t="shared" si="162"/>
        <v>0</v>
      </c>
      <c r="L1771" s="21">
        <f t="shared" si="163"/>
        <v>0</v>
      </c>
      <c r="M1771" s="21">
        <f t="shared" si="164"/>
        <v>0</v>
      </c>
      <c r="N1771" s="21">
        <f t="shared" si="165"/>
        <v>0</v>
      </c>
      <c r="O1771" s="21">
        <f t="shared" si="166"/>
        <v>0</v>
      </c>
      <c r="P1771" s="21">
        <f t="shared" si="167"/>
        <v>0</v>
      </c>
    </row>
    <row r="1772" spans="1:16">
      <c r="A1772" s="58">
        <v>107</v>
      </c>
      <c r="B1772" s="58">
        <v>117</v>
      </c>
      <c r="C1772" s="58">
        <v>738</v>
      </c>
      <c r="D1772" s="59">
        <v>52</v>
      </c>
      <c r="E1772" s="59">
        <v>246.2</v>
      </c>
      <c r="F1772" s="59">
        <v>0</v>
      </c>
      <c r="G1772" s="62">
        <v>0</v>
      </c>
      <c r="H1772" s="59">
        <v>0</v>
      </c>
      <c r="I1772" s="59">
        <v>0</v>
      </c>
      <c r="J1772" s="60">
        <v>15885505</v>
      </c>
      <c r="K1772" s="21">
        <f t="shared" si="162"/>
        <v>0</v>
      </c>
      <c r="L1772" s="21">
        <f t="shared" si="163"/>
        <v>0</v>
      </c>
      <c r="M1772" s="21">
        <f t="shared" si="164"/>
        <v>0</v>
      </c>
      <c r="N1772" s="21">
        <f t="shared" si="165"/>
        <v>0</v>
      </c>
      <c r="O1772" s="21">
        <f t="shared" si="166"/>
        <v>0</v>
      </c>
      <c r="P1772" s="21">
        <f t="shared" si="167"/>
        <v>0</v>
      </c>
    </row>
    <row r="1773" spans="1:16">
      <c r="A1773" s="55">
        <v>109</v>
      </c>
      <c r="B1773" s="55">
        <v>200</v>
      </c>
      <c r="C1773" s="55">
        <v>4283</v>
      </c>
      <c r="D1773" s="56">
        <v>11</v>
      </c>
      <c r="E1773" s="56">
        <v>182.4</v>
      </c>
      <c r="F1773" s="56">
        <v>0</v>
      </c>
      <c r="G1773" s="61">
        <v>0</v>
      </c>
      <c r="H1773" s="56">
        <v>0</v>
      </c>
      <c r="I1773" s="56">
        <v>0</v>
      </c>
      <c r="J1773" s="57">
        <v>30686705</v>
      </c>
      <c r="K1773" s="21">
        <f t="shared" si="162"/>
        <v>0</v>
      </c>
      <c r="L1773" s="21">
        <f t="shared" si="163"/>
        <v>0</v>
      </c>
      <c r="M1773" s="21">
        <f t="shared" si="164"/>
        <v>0</v>
      </c>
      <c r="N1773" s="21">
        <f t="shared" si="165"/>
        <v>0</v>
      </c>
      <c r="O1773" s="21">
        <f t="shared" si="166"/>
        <v>0</v>
      </c>
      <c r="P1773" s="21">
        <f t="shared" si="167"/>
        <v>0</v>
      </c>
    </row>
    <row r="1774" spans="1:16">
      <c r="A1774" s="55">
        <v>116</v>
      </c>
      <c r="B1774" s="55">
        <v>199</v>
      </c>
      <c r="C1774" s="55">
        <v>291</v>
      </c>
      <c r="D1774" s="56">
        <v>43</v>
      </c>
      <c r="E1774" s="56">
        <v>0</v>
      </c>
      <c r="F1774" s="56">
        <v>0</v>
      </c>
      <c r="G1774" s="61">
        <v>0</v>
      </c>
      <c r="H1774" s="56">
        <v>0</v>
      </c>
      <c r="I1774" s="56">
        <v>0</v>
      </c>
      <c r="J1774" s="57">
        <v>27751970</v>
      </c>
      <c r="K1774" s="21">
        <f t="shared" si="162"/>
        <v>0</v>
      </c>
      <c r="L1774" s="21">
        <f t="shared" si="163"/>
        <v>0</v>
      </c>
      <c r="M1774" s="21">
        <f t="shared" si="164"/>
        <v>0</v>
      </c>
      <c r="N1774" s="21">
        <f t="shared" si="165"/>
        <v>0</v>
      </c>
      <c r="O1774" s="21">
        <f t="shared" si="166"/>
        <v>0</v>
      </c>
      <c r="P1774" s="21">
        <f t="shared" si="167"/>
        <v>0</v>
      </c>
    </row>
    <row r="1775" spans="1:16">
      <c r="A1775" s="58">
        <v>119</v>
      </c>
      <c r="B1775" s="58">
        <v>117</v>
      </c>
      <c r="C1775" s="58">
        <v>9541</v>
      </c>
      <c r="D1775" s="59">
        <v>11</v>
      </c>
      <c r="E1775" s="59">
        <v>96.6</v>
      </c>
      <c r="F1775" s="59">
        <v>0</v>
      </c>
      <c r="G1775" s="62">
        <v>0</v>
      </c>
      <c r="H1775" s="59">
        <v>0</v>
      </c>
      <c r="I1775" s="59">
        <v>0</v>
      </c>
      <c r="J1775" s="60">
        <v>19884430</v>
      </c>
      <c r="K1775" s="21">
        <f t="shared" si="162"/>
        <v>0</v>
      </c>
      <c r="L1775" s="21">
        <f t="shared" si="163"/>
        <v>0</v>
      </c>
      <c r="M1775" s="21">
        <f t="shared" si="164"/>
        <v>0</v>
      </c>
      <c r="N1775" s="21">
        <f t="shared" si="165"/>
        <v>0</v>
      </c>
      <c r="O1775" s="21">
        <f t="shared" si="166"/>
        <v>0</v>
      </c>
      <c r="P1775" s="21">
        <f t="shared" si="167"/>
        <v>0</v>
      </c>
    </row>
    <row r="1776" spans="1:16">
      <c r="A1776" s="55">
        <v>123</v>
      </c>
      <c r="B1776" s="55">
        <v>170</v>
      </c>
      <c r="C1776" s="55">
        <v>8279</v>
      </c>
      <c r="D1776" s="56">
        <v>11</v>
      </c>
      <c r="E1776" s="56">
        <v>531</v>
      </c>
      <c r="F1776" s="56">
        <v>0</v>
      </c>
      <c r="G1776" s="61">
        <v>0</v>
      </c>
      <c r="H1776" s="56">
        <v>0</v>
      </c>
      <c r="I1776" s="56">
        <v>0</v>
      </c>
      <c r="J1776" s="57">
        <v>13497273</v>
      </c>
      <c r="K1776" s="21">
        <f t="shared" si="162"/>
        <v>0</v>
      </c>
      <c r="L1776" s="21">
        <f t="shared" si="163"/>
        <v>0</v>
      </c>
      <c r="M1776" s="21">
        <f t="shared" si="164"/>
        <v>0</v>
      </c>
      <c r="N1776" s="21">
        <f t="shared" si="165"/>
        <v>0</v>
      </c>
      <c r="O1776" s="21">
        <f t="shared" si="166"/>
        <v>0</v>
      </c>
      <c r="P1776" s="21">
        <f t="shared" si="167"/>
        <v>0</v>
      </c>
    </row>
    <row r="1777" spans="1:16">
      <c r="A1777" s="55">
        <v>133</v>
      </c>
      <c r="B1777" s="55">
        <v>200</v>
      </c>
      <c r="C1777" s="55">
        <v>7690</v>
      </c>
      <c r="D1777" s="56">
        <v>62</v>
      </c>
      <c r="E1777" s="56">
        <v>0</v>
      </c>
      <c r="F1777" s="56">
        <v>0</v>
      </c>
      <c r="G1777" s="61">
        <v>0</v>
      </c>
      <c r="H1777" s="56">
        <v>0</v>
      </c>
      <c r="I1777" s="56">
        <v>0</v>
      </c>
      <c r="J1777" s="57">
        <v>19512002</v>
      </c>
      <c r="K1777" s="21">
        <f t="shared" si="162"/>
        <v>0</v>
      </c>
      <c r="L1777" s="21">
        <f t="shared" si="163"/>
        <v>0</v>
      </c>
      <c r="M1777" s="21">
        <f t="shared" si="164"/>
        <v>0</v>
      </c>
      <c r="N1777" s="21">
        <f t="shared" si="165"/>
        <v>0</v>
      </c>
      <c r="O1777" s="21">
        <f t="shared" si="166"/>
        <v>0</v>
      </c>
      <c r="P1777" s="21">
        <f t="shared" si="167"/>
        <v>0</v>
      </c>
    </row>
    <row r="1778" spans="1:16">
      <c r="A1778" s="55">
        <v>146</v>
      </c>
      <c r="B1778" s="55">
        <v>250</v>
      </c>
      <c r="C1778" s="55">
        <v>887</v>
      </c>
      <c r="D1778" s="56">
        <v>56</v>
      </c>
      <c r="E1778" s="56">
        <v>67</v>
      </c>
      <c r="F1778" s="56">
        <v>0</v>
      </c>
      <c r="G1778" s="61">
        <v>0</v>
      </c>
      <c r="H1778" s="56">
        <v>0</v>
      </c>
      <c r="I1778" s="56">
        <v>0</v>
      </c>
      <c r="J1778" s="57">
        <v>19853675</v>
      </c>
      <c r="K1778" s="21">
        <f t="shared" si="162"/>
        <v>0</v>
      </c>
      <c r="L1778" s="21">
        <f t="shared" si="163"/>
        <v>0</v>
      </c>
      <c r="M1778" s="21">
        <f t="shared" si="164"/>
        <v>0</v>
      </c>
      <c r="N1778" s="21">
        <f t="shared" si="165"/>
        <v>0</v>
      </c>
      <c r="O1778" s="21">
        <f t="shared" si="166"/>
        <v>0</v>
      </c>
      <c r="P1778" s="21">
        <f t="shared" si="167"/>
        <v>0</v>
      </c>
    </row>
    <row r="1779" spans="1:16">
      <c r="A1779" s="58">
        <v>170</v>
      </c>
      <c r="B1779" s="58">
        <v>700</v>
      </c>
      <c r="C1779" s="58">
        <v>3212</v>
      </c>
      <c r="D1779" s="59">
        <v>12</v>
      </c>
      <c r="E1779" s="59">
        <v>249.4</v>
      </c>
      <c r="F1779" s="59">
        <v>0</v>
      </c>
      <c r="G1779" s="62">
        <v>0</v>
      </c>
      <c r="H1779" s="59">
        <v>0</v>
      </c>
      <c r="I1779" s="59">
        <v>0</v>
      </c>
      <c r="J1779" s="60">
        <v>18229846</v>
      </c>
      <c r="K1779" s="21">
        <f t="shared" si="162"/>
        <v>0</v>
      </c>
      <c r="L1779" s="21">
        <f t="shared" si="163"/>
        <v>0</v>
      </c>
      <c r="M1779" s="21">
        <f t="shared" si="164"/>
        <v>0</v>
      </c>
      <c r="N1779" s="21">
        <f t="shared" si="165"/>
        <v>0</v>
      </c>
      <c r="O1779" s="21">
        <f t="shared" si="166"/>
        <v>0</v>
      </c>
      <c r="P1779" s="21">
        <f t="shared" si="167"/>
        <v>0</v>
      </c>
    </row>
    <row r="1780" spans="1:16">
      <c r="A1780" s="55">
        <v>210</v>
      </c>
      <c r="B1780" s="55">
        <v>170</v>
      </c>
      <c r="C1780" s="55">
        <v>6122</v>
      </c>
      <c r="D1780" s="56">
        <v>54</v>
      </c>
      <c r="E1780" s="56">
        <v>152.30000000000001</v>
      </c>
      <c r="F1780" s="56">
        <v>0</v>
      </c>
      <c r="G1780" s="61">
        <v>0</v>
      </c>
      <c r="H1780" s="56">
        <v>0</v>
      </c>
      <c r="I1780" s="56">
        <v>0</v>
      </c>
      <c r="J1780" s="57">
        <v>19077004</v>
      </c>
      <c r="K1780" s="21">
        <f t="shared" si="162"/>
        <v>0</v>
      </c>
      <c r="L1780" s="21">
        <f t="shared" si="163"/>
        <v>0</v>
      </c>
      <c r="M1780" s="21">
        <f t="shared" si="164"/>
        <v>0</v>
      </c>
      <c r="N1780" s="21">
        <f t="shared" si="165"/>
        <v>0</v>
      </c>
      <c r="O1780" s="21">
        <f t="shared" si="166"/>
        <v>0</v>
      </c>
      <c r="P1780" s="21">
        <f t="shared" si="167"/>
        <v>0</v>
      </c>
    </row>
    <row r="1781" spans="1:16">
      <c r="A1781" s="58">
        <v>211</v>
      </c>
      <c r="B1781" s="58">
        <v>200</v>
      </c>
      <c r="C1781" s="58">
        <v>6699</v>
      </c>
      <c r="D1781" s="59">
        <v>42</v>
      </c>
      <c r="E1781" s="59">
        <v>428</v>
      </c>
      <c r="F1781" s="59">
        <v>0</v>
      </c>
      <c r="G1781" s="62">
        <v>0</v>
      </c>
      <c r="H1781" s="59">
        <v>0</v>
      </c>
      <c r="I1781" s="59">
        <v>0</v>
      </c>
      <c r="J1781" s="60">
        <v>26797195</v>
      </c>
      <c r="K1781" s="21">
        <f t="shared" si="162"/>
        <v>0</v>
      </c>
      <c r="L1781" s="21">
        <f t="shared" si="163"/>
        <v>0</v>
      </c>
      <c r="M1781" s="21">
        <f t="shared" si="164"/>
        <v>0</v>
      </c>
      <c r="N1781" s="21">
        <f t="shared" si="165"/>
        <v>0</v>
      </c>
      <c r="O1781" s="21">
        <f t="shared" si="166"/>
        <v>0</v>
      </c>
      <c r="P1781" s="21">
        <f t="shared" si="167"/>
        <v>0</v>
      </c>
    </row>
    <row r="1782" spans="1:16">
      <c r="A1782" s="55">
        <v>216</v>
      </c>
      <c r="B1782" s="55">
        <v>166</v>
      </c>
      <c r="C1782" s="55">
        <v>2236</v>
      </c>
      <c r="D1782" s="56">
        <v>44</v>
      </c>
      <c r="E1782" s="56">
        <v>0</v>
      </c>
      <c r="F1782" s="56">
        <v>0</v>
      </c>
      <c r="G1782" s="61">
        <v>0</v>
      </c>
      <c r="H1782" s="56">
        <v>0</v>
      </c>
      <c r="I1782" s="56">
        <v>0</v>
      </c>
      <c r="J1782" s="57">
        <v>26033144</v>
      </c>
      <c r="K1782" s="21">
        <f t="shared" si="162"/>
        <v>0</v>
      </c>
      <c r="L1782" s="21">
        <f t="shared" si="163"/>
        <v>0</v>
      </c>
      <c r="M1782" s="21">
        <f t="shared" si="164"/>
        <v>0</v>
      </c>
      <c r="N1782" s="21">
        <f t="shared" si="165"/>
        <v>0</v>
      </c>
      <c r="O1782" s="21">
        <f t="shared" si="166"/>
        <v>0</v>
      </c>
      <c r="P1782" s="21">
        <f t="shared" si="167"/>
        <v>0</v>
      </c>
    </row>
    <row r="1783" spans="1:16">
      <c r="A1783" s="55">
        <v>224</v>
      </c>
      <c r="B1783" s="55">
        <v>350</v>
      </c>
      <c r="C1783" s="55">
        <v>1101</v>
      </c>
      <c r="D1783" s="56">
        <v>42</v>
      </c>
      <c r="E1783" s="56">
        <v>102.2</v>
      </c>
      <c r="F1783" s="56">
        <v>0</v>
      </c>
      <c r="G1783" s="61">
        <v>0</v>
      </c>
      <c r="H1783" s="56">
        <v>0</v>
      </c>
      <c r="I1783" s="56">
        <v>0</v>
      </c>
      <c r="J1783" s="57">
        <v>28421095</v>
      </c>
      <c r="K1783" s="21">
        <f t="shared" si="162"/>
        <v>0</v>
      </c>
      <c r="L1783" s="21">
        <f t="shared" si="163"/>
        <v>0</v>
      </c>
      <c r="M1783" s="21">
        <f t="shared" si="164"/>
        <v>0</v>
      </c>
      <c r="N1783" s="21">
        <f t="shared" si="165"/>
        <v>0</v>
      </c>
      <c r="O1783" s="21">
        <f t="shared" si="166"/>
        <v>0</v>
      </c>
      <c r="P1783" s="21">
        <f t="shared" si="167"/>
        <v>0</v>
      </c>
    </row>
    <row r="1784" spans="1:16">
      <c r="A1784" s="58">
        <v>232</v>
      </c>
      <c r="B1784" s="58">
        <v>170</v>
      </c>
      <c r="C1784" s="58">
        <v>2146</v>
      </c>
      <c r="D1784" s="59">
        <v>63</v>
      </c>
      <c r="E1784" s="59">
        <v>2.4</v>
      </c>
      <c r="F1784" s="59">
        <v>0</v>
      </c>
      <c r="G1784" s="62">
        <v>0</v>
      </c>
      <c r="H1784" s="59">
        <v>0</v>
      </c>
      <c r="I1784" s="59">
        <v>0</v>
      </c>
      <c r="J1784" s="60">
        <v>64564153</v>
      </c>
      <c r="K1784" s="21">
        <f t="shared" si="162"/>
        <v>0</v>
      </c>
      <c r="L1784" s="21">
        <f t="shared" si="163"/>
        <v>0</v>
      </c>
      <c r="M1784" s="21">
        <f t="shared" si="164"/>
        <v>0</v>
      </c>
      <c r="N1784" s="21">
        <f t="shared" si="165"/>
        <v>0</v>
      </c>
      <c r="O1784" s="21">
        <f t="shared" si="166"/>
        <v>0</v>
      </c>
      <c r="P1784" s="21">
        <f t="shared" si="167"/>
        <v>0</v>
      </c>
    </row>
    <row r="1785" spans="1:16">
      <c r="A1785" s="55">
        <v>233</v>
      </c>
      <c r="B1785" s="55">
        <v>524</v>
      </c>
      <c r="C1785" s="55">
        <v>1435</v>
      </c>
      <c r="D1785" s="56">
        <v>11</v>
      </c>
      <c r="E1785" s="56">
        <v>175.6</v>
      </c>
      <c r="F1785" s="56">
        <v>0</v>
      </c>
      <c r="G1785" s="61">
        <v>0</v>
      </c>
      <c r="H1785" s="56">
        <v>0</v>
      </c>
      <c r="I1785" s="56">
        <v>0</v>
      </c>
      <c r="J1785" s="57">
        <v>15604778</v>
      </c>
      <c r="K1785" s="21">
        <f t="shared" si="162"/>
        <v>0</v>
      </c>
      <c r="L1785" s="21">
        <f t="shared" si="163"/>
        <v>0</v>
      </c>
      <c r="M1785" s="21">
        <f t="shared" si="164"/>
        <v>0</v>
      </c>
      <c r="N1785" s="21">
        <f t="shared" si="165"/>
        <v>0</v>
      </c>
      <c r="O1785" s="21">
        <f t="shared" si="166"/>
        <v>0</v>
      </c>
      <c r="P1785" s="21">
        <f t="shared" si="167"/>
        <v>0</v>
      </c>
    </row>
    <row r="1786" spans="1:16">
      <c r="A1786" s="58">
        <v>263</v>
      </c>
      <c r="B1786" s="58">
        <v>170</v>
      </c>
      <c r="C1786" s="58">
        <v>7483</v>
      </c>
      <c r="D1786" s="59">
        <v>41</v>
      </c>
      <c r="E1786" s="59">
        <v>128.1</v>
      </c>
      <c r="F1786" s="59">
        <v>0</v>
      </c>
      <c r="G1786" s="62">
        <v>0</v>
      </c>
      <c r="H1786" s="59">
        <v>0</v>
      </c>
      <c r="I1786" s="59">
        <v>0</v>
      </c>
      <c r="J1786" s="60">
        <v>28195869</v>
      </c>
      <c r="K1786" s="21">
        <f t="shared" si="162"/>
        <v>0</v>
      </c>
      <c r="L1786" s="21">
        <f t="shared" si="163"/>
        <v>0</v>
      </c>
      <c r="M1786" s="21">
        <f t="shared" si="164"/>
        <v>0</v>
      </c>
      <c r="N1786" s="21">
        <f t="shared" si="165"/>
        <v>0</v>
      </c>
      <c r="O1786" s="21">
        <f t="shared" si="166"/>
        <v>0</v>
      </c>
      <c r="P1786" s="21">
        <f t="shared" si="167"/>
        <v>0</v>
      </c>
    </row>
    <row r="1787" spans="1:16">
      <c r="A1787" s="55">
        <v>264</v>
      </c>
      <c r="B1787" s="55">
        <v>200</v>
      </c>
      <c r="C1787" s="55">
        <v>8912</v>
      </c>
      <c r="D1787" s="56">
        <v>66</v>
      </c>
      <c r="E1787" s="56">
        <v>0</v>
      </c>
      <c r="F1787" s="56">
        <v>0</v>
      </c>
      <c r="G1787" s="61">
        <v>0</v>
      </c>
      <c r="H1787" s="56">
        <v>0</v>
      </c>
      <c r="I1787" s="56">
        <v>0</v>
      </c>
      <c r="J1787" s="57">
        <v>21459534</v>
      </c>
      <c r="K1787" s="21">
        <f t="shared" si="162"/>
        <v>0</v>
      </c>
      <c r="L1787" s="21">
        <f t="shared" si="163"/>
        <v>0</v>
      </c>
      <c r="M1787" s="21">
        <f t="shared" si="164"/>
        <v>0</v>
      </c>
      <c r="N1787" s="21">
        <f t="shared" si="165"/>
        <v>0</v>
      </c>
      <c r="O1787" s="21">
        <f t="shared" si="166"/>
        <v>0</v>
      </c>
      <c r="P1787" s="21">
        <f t="shared" si="167"/>
        <v>0</v>
      </c>
    </row>
    <row r="1788" spans="1:16">
      <c r="A1788" s="58">
        <v>272</v>
      </c>
      <c r="B1788" s="58">
        <v>170</v>
      </c>
      <c r="C1788" s="58">
        <v>4533</v>
      </c>
      <c r="D1788" s="59">
        <v>44</v>
      </c>
      <c r="E1788" s="59">
        <v>471</v>
      </c>
      <c r="F1788" s="59">
        <v>0</v>
      </c>
      <c r="G1788" s="62">
        <v>0</v>
      </c>
      <c r="H1788" s="59">
        <v>0</v>
      </c>
      <c r="I1788" s="59">
        <v>0</v>
      </c>
      <c r="J1788" s="60">
        <v>30370961</v>
      </c>
      <c r="K1788" s="21">
        <f t="shared" si="162"/>
        <v>0</v>
      </c>
      <c r="L1788" s="21">
        <f t="shared" si="163"/>
        <v>0</v>
      </c>
      <c r="M1788" s="21">
        <f t="shared" si="164"/>
        <v>0</v>
      </c>
      <c r="N1788" s="21">
        <f t="shared" si="165"/>
        <v>0</v>
      </c>
      <c r="O1788" s="21">
        <f t="shared" si="166"/>
        <v>0</v>
      </c>
      <c r="P1788" s="21">
        <f t="shared" si="167"/>
        <v>0</v>
      </c>
    </row>
    <row r="1789" spans="1:16">
      <c r="A1789" s="58">
        <v>303</v>
      </c>
      <c r="B1789" s="58">
        <v>164</v>
      </c>
      <c r="C1789" s="58">
        <v>2825</v>
      </c>
      <c r="D1789" s="59">
        <v>44</v>
      </c>
      <c r="E1789" s="59">
        <v>266.60000000000002</v>
      </c>
      <c r="F1789" s="59">
        <v>0</v>
      </c>
      <c r="G1789" s="62">
        <v>0</v>
      </c>
      <c r="H1789" s="59">
        <v>0</v>
      </c>
      <c r="I1789" s="59">
        <v>0</v>
      </c>
      <c r="J1789" s="60">
        <v>16753939</v>
      </c>
      <c r="K1789" s="21">
        <f t="shared" si="162"/>
        <v>0</v>
      </c>
      <c r="L1789" s="21">
        <f t="shared" si="163"/>
        <v>0</v>
      </c>
      <c r="M1789" s="21">
        <f t="shared" si="164"/>
        <v>0</v>
      </c>
      <c r="N1789" s="21">
        <f t="shared" si="165"/>
        <v>0</v>
      </c>
      <c r="O1789" s="21">
        <f t="shared" si="166"/>
        <v>0</v>
      </c>
      <c r="P1789" s="21">
        <f t="shared" si="167"/>
        <v>0</v>
      </c>
    </row>
    <row r="1790" spans="1:16">
      <c r="A1790" s="55">
        <v>306</v>
      </c>
      <c r="B1790" s="55">
        <v>164</v>
      </c>
      <c r="C1790" s="55">
        <v>2240</v>
      </c>
      <c r="D1790" s="56">
        <v>11</v>
      </c>
      <c r="E1790" s="56">
        <v>195</v>
      </c>
      <c r="F1790" s="56">
        <v>0</v>
      </c>
      <c r="G1790" s="61">
        <v>0</v>
      </c>
      <c r="H1790" s="56">
        <v>0</v>
      </c>
      <c r="I1790" s="56">
        <v>0</v>
      </c>
      <c r="J1790" s="57">
        <v>17662678</v>
      </c>
      <c r="K1790" s="21">
        <f t="shared" si="162"/>
        <v>0</v>
      </c>
      <c r="L1790" s="21">
        <f t="shared" si="163"/>
        <v>0</v>
      </c>
      <c r="M1790" s="21">
        <f t="shared" si="164"/>
        <v>0</v>
      </c>
      <c r="N1790" s="21">
        <f t="shared" si="165"/>
        <v>0</v>
      </c>
      <c r="O1790" s="21">
        <f t="shared" si="166"/>
        <v>0</v>
      </c>
      <c r="P1790" s="21">
        <f t="shared" si="167"/>
        <v>0</v>
      </c>
    </row>
    <row r="1791" spans="1:16">
      <c r="A1791" s="58">
        <v>315</v>
      </c>
      <c r="B1791" s="58">
        <v>170</v>
      </c>
      <c r="C1791" s="58">
        <v>7312</v>
      </c>
      <c r="D1791" s="59">
        <v>41</v>
      </c>
      <c r="E1791" s="59">
        <v>259.60000000000002</v>
      </c>
      <c r="F1791" s="59">
        <v>0</v>
      </c>
      <c r="G1791" s="62">
        <v>0</v>
      </c>
      <c r="H1791" s="59">
        <v>0</v>
      </c>
      <c r="I1791" s="59">
        <v>0</v>
      </c>
      <c r="J1791" s="60">
        <v>21749893</v>
      </c>
      <c r="K1791" s="21">
        <f t="shared" si="162"/>
        <v>0</v>
      </c>
      <c r="L1791" s="21">
        <f t="shared" si="163"/>
        <v>0</v>
      </c>
      <c r="M1791" s="21">
        <f t="shared" si="164"/>
        <v>0</v>
      </c>
      <c r="N1791" s="21">
        <f t="shared" si="165"/>
        <v>0</v>
      </c>
      <c r="O1791" s="21">
        <f t="shared" si="166"/>
        <v>0</v>
      </c>
      <c r="P1791" s="21">
        <f t="shared" si="167"/>
        <v>0</v>
      </c>
    </row>
    <row r="1792" spans="1:16">
      <c r="A1792" s="55">
        <v>331</v>
      </c>
      <c r="B1792" s="55">
        <v>170</v>
      </c>
      <c r="C1792" s="55">
        <v>7461</v>
      </c>
      <c r="D1792" s="56">
        <v>63</v>
      </c>
      <c r="E1792" s="56">
        <v>102.6</v>
      </c>
      <c r="F1792" s="56">
        <v>0</v>
      </c>
      <c r="G1792" s="61">
        <v>0</v>
      </c>
      <c r="H1792" s="56">
        <v>0</v>
      </c>
      <c r="I1792" s="56">
        <v>0</v>
      </c>
      <c r="J1792" s="57">
        <v>27238467</v>
      </c>
      <c r="K1792" s="21">
        <f t="shared" si="162"/>
        <v>0</v>
      </c>
      <c r="L1792" s="21">
        <f t="shared" si="163"/>
        <v>0</v>
      </c>
      <c r="M1792" s="21">
        <f t="shared" si="164"/>
        <v>0</v>
      </c>
      <c r="N1792" s="21">
        <f t="shared" si="165"/>
        <v>0</v>
      </c>
      <c r="O1792" s="21">
        <f t="shared" si="166"/>
        <v>0</v>
      </c>
      <c r="P1792" s="21">
        <f t="shared" si="167"/>
        <v>0</v>
      </c>
    </row>
    <row r="1793" spans="1:16">
      <c r="A1793" s="58">
        <v>346</v>
      </c>
      <c r="B1793" s="58">
        <v>200</v>
      </c>
      <c r="C1793" s="58">
        <v>8910</v>
      </c>
      <c r="D1793" s="59">
        <v>57</v>
      </c>
      <c r="E1793" s="59">
        <v>226.6</v>
      </c>
      <c r="F1793" s="59">
        <v>0</v>
      </c>
      <c r="G1793" s="62">
        <v>0</v>
      </c>
      <c r="H1793" s="59">
        <v>0</v>
      </c>
      <c r="I1793" s="59">
        <v>0</v>
      </c>
      <c r="J1793" s="60">
        <v>21781746</v>
      </c>
      <c r="K1793" s="21">
        <f t="shared" si="162"/>
        <v>0</v>
      </c>
      <c r="L1793" s="21">
        <f t="shared" si="163"/>
        <v>0</v>
      </c>
      <c r="M1793" s="21">
        <f t="shared" si="164"/>
        <v>0</v>
      </c>
      <c r="N1793" s="21">
        <f t="shared" si="165"/>
        <v>0</v>
      </c>
      <c r="O1793" s="21">
        <f t="shared" si="166"/>
        <v>0</v>
      </c>
      <c r="P1793" s="21">
        <f t="shared" si="167"/>
        <v>0</v>
      </c>
    </row>
    <row r="1794" spans="1:16">
      <c r="A1794" s="58">
        <v>358</v>
      </c>
      <c r="B1794" s="58">
        <v>130</v>
      </c>
      <c r="C1794" s="58">
        <v>1165</v>
      </c>
      <c r="D1794" s="59">
        <v>42</v>
      </c>
      <c r="E1794" s="59">
        <v>231.2</v>
      </c>
      <c r="F1794" s="59">
        <v>0</v>
      </c>
      <c r="G1794" s="62">
        <v>0</v>
      </c>
      <c r="H1794" s="59">
        <v>0</v>
      </c>
      <c r="I1794" s="59">
        <v>0</v>
      </c>
      <c r="J1794" s="60">
        <v>15986530</v>
      </c>
      <c r="K1794" s="21">
        <f t="shared" si="162"/>
        <v>0</v>
      </c>
      <c r="L1794" s="21">
        <f t="shared" si="163"/>
        <v>0</v>
      </c>
      <c r="M1794" s="21">
        <f t="shared" si="164"/>
        <v>0</v>
      </c>
      <c r="N1794" s="21">
        <f t="shared" si="165"/>
        <v>0</v>
      </c>
      <c r="O1794" s="21">
        <f t="shared" si="166"/>
        <v>0</v>
      </c>
      <c r="P1794" s="21">
        <f t="shared" si="167"/>
        <v>0</v>
      </c>
    </row>
    <row r="1795" spans="1:16">
      <c r="A1795" s="58">
        <v>373</v>
      </c>
      <c r="B1795" s="58">
        <v>170</v>
      </c>
      <c r="C1795" s="58">
        <v>9011</v>
      </c>
      <c r="D1795" s="59">
        <v>66</v>
      </c>
      <c r="E1795" s="59">
        <v>0</v>
      </c>
      <c r="F1795" s="59">
        <v>0</v>
      </c>
      <c r="G1795" s="62">
        <v>0</v>
      </c>
      <c r="H1795" s="59">
        <v>0</v>
      </c>
      <c r="I1795" s="59">
        <v>0</v>
      </c>
      <c r="J1795" s="60">
        <v>30320786</v>
      </c>
      <c r="K1795" s="21">
        <f t="shared" ref="K1795:K1858" si="168">G1795</f>
        <v>0</v>
      </c>
      <c r="L1795" s="21">
        <f t="shared" ref="L1795:L1858" si="169">IF(H1795=-1,1,0)</f>
        <v>0</v>
      </c>
      <c r="M1795" s="21">
        <f t="shared" ref="M1795:M1858" si="170">IF(G1795&lt;&gt;0,1,0)</f>
        <v>0</v>
      </c>
      <c r="N1795" s="21">
        <f t="shared" ref="N1795:N1858" si="171">IF(AND(L1795=1,M1795=1),1,0)</f>
        <v>0</v>
      </c>
      <c r="O1795" s="21">
        <f t="shared" ref="O1795:O1858" si="172">IF(AND(H1795=-1,G1795=0),1,0)</f>
        <v>0</v>
      </c>
      <c r="P1795" s="21">
        <f t="shared" ref="P1795:P1858" si="173">IF(AND(G1795&lt;&gt;0,H1795&lt;&gt;-1),1,0)</f>
        <v>0</v>
      </c>
    </row>
    <row r="1796" spans="1:16">
      <c r="A1796" s="55">
        <v>393</v>
      </c>
      <c r="B1796" s="55">
        <v>166</v>
      </c>
      <c r="C1796" s="55">
        <v>1819</v>
      </c>
      <c r="D1796" s="56">
        <v>13</v>
      </c>
      <c r="E1796" s="56">
        <v>161.5</v>
      </c>
      <c r="F1796" s="56">
        <v>0</v>
      </c>
      <c r="G1796" s="61">
        <v>0</v>
      </c>
      <c r="H1796" s="56">
        <v>0</v>
      </c>
      <c r="I1796" s="56">
        <v>0</v>
      </c>
      <c r="J1796" s="57">
        <v>15919981</v>
      </c>
      <c r="K1796" s="21">
        <f t="shared" si="168"/>
        <v>0</v>
      </c>
      <c r="L1796" s="21">
        <f t="shared" si="169"/>
        <v>0</v>
      </c>
      <c r="M1796" s="21">
        <f t="shared" si="170"/>
        <v>0</v>
      </c>
      <c r="N1796" s="21">
        <f t="shared" si="171"/>
        <v>0</v>
      </c>
      <c r="O1796" s="21">
        <f t="shared" si="172"/>
        <v>0</v>
      </c>
      <c r="P1796" s="21">
        <f t="shared" si="173"/>
        <v>0</v>
      </c>
    </row>
    <row r="1797" spans="1:16">
      <c r="A1797" s="55">
        <v>398</v>
      </c>
      <c r="B1797" s="55">
        <v>170</v>
      </c>
      <c r="C1797" s="55">
        <v>348</v>
      </c>
      <c r="D1797" s="56">
        <v>41</v>
      </c>
      <c r="E1797" s="56">
        <v>162.30000000000001</v>
      </c>
      <c r="F1797" s="56">
        <v>0</v>
      </c>
      <c r="G1797" s="61">
        <v>0</v>
      </c>
      <c r="H1797" s="56">
        <v>0</v>
      </c>
      <c r="I1797" s="56">
        <v>0</v>
      </c>
      <c r="J1797" s="57">
        <v>21749877</v>
      </c>
      <c r="K1797" s="21">
        <f t="shared" si="168"/>
        <v>0</v>
      </c>
      <c r="L1797" s="21">
        <f t="shared" si="169"/>
        <v>0</v>
      </c>
      <c r="M1797" s="21">
        <f t="shared" si="170"/>
        <v>0</v>
      </c>
      <c r="N1797" s="21">
        <f t="shared" si="171"/>
        <v>0</v>
      </c>
      <c r="O1797" s="21">
        <f t="shared" si="172"/>
        <v>0</v>
      </c>
      <c r="P1797" s="21">
        <f t="shared" si="173"/>
        <v>0</v>
      </c>
    </row>
    <row r="1798" spans="1:16">
      <c r="A1798" s="58">
        <v>399</v>
      </c>
      <c r="B1798" s="58">
        <v>200</v>
      </c>
      <c r="C1798" s="58">
        <v>3199</v>
      </c>
      <c r="D1798" s="59">
        <v>46</v>
      </c>
      <c r="E1798" s="59">
        <v>2.5</v>
      </c>
      <c r="F1798" s="59">
        <v>0</v>
      </c>
      <c r="G1798" s="62">
        <v>0</v>
      </c>
      <c r="H1798" s="59">
        <v>0</v>
      </c>
      <c r="I1798" s="59">
        <v>0</v>
      </c>
      <c r="J1798" s="60">
        <v>12370083</v>
      </c>
      <c r="K1798" s="21">
        <f t="shared" si="168"/>
        <v>0</v>
      </c>
      <c r="L1798" s="21">
        <f t="shared" si="169"/>
        <v>0</v>
      </c>
      <c r="M1798" s="21">
        <f t="shared" si="170"/>
        <v>0</v>
      </c>
      <c r="N1798" s="21">
        <f t="shared" si="171"/>
        <v>0</v>
      </c>
      <c r="O1798" s="21">
        <f t="shared" si="172"/>
        <v>0</v>
      </c>
      <c r="P1798" s="21">
        <f t="shared" si="173"/>
        <v>0</v>
      </c>
    </row>
    <row r="1799" spans="1:16">
      <c r="A1799" s="55">
        <v>403</v>
      </c>
      <c r="B1799" s="55">
        <v>350</v>
      </c>
      <c r="C1799" s="55">
        <v>7050</v>
      </c>
      <c r="D1799" s="56">
        <v>11</v>
      </c>
      <c r="E1799" s="56">
        <v>117.8</v>
      </c>
      <c r="F1799" s="56">
        <v>0</v>
      </c>
      <c r="G1799" s="61">
        <v>0</v>
      </c>
      <c r="H1799" s="56">
        <v>0</v>
      </c>
      <c r="I1799" s="56">
        <v>0</v>
      </c>
      <c r="J1799" s="57">
        <v>28298684</v>
      </c>
      <c r="K1799" s="21">
        <f t="shared" si="168"/>
        <v>0</v>
      </c>
      <c r="L1799" s="21">
        <f t="shared" si="169"/>
        <v>0</v>
      </c>
      <c r="M1799" s="21">
        <f t="shared" si="170"/>
        <v>0</v>
      </c>
      <c r="N1799" s="21">
        <f t="shared" si="171"/>
        <v>0</v>
      </c>
      <c r="O1799" s="21">
        <f t="shared" si="172"/>
        <v>0</v>
      </c>
      <c r="P1799" s="21">
        <f t="shared" si="173"/>
        <v>0</v>
      </c>
    </row>
    <row r="1800" spans="1:16">
      <c r="A1800" s="58">
        <v>406</v>
      </c>
      <c r="B1800" s="58">
        <v>166</v>
      </c>
      <c r="C1800" s="58">
        <v>1648</v>
      </c>
      <c r="D1800" s="59">
        <v>65</v>
      </c>
      <c r="E1800" s="59">
        <v>15.9</v>
      </c>
      <c r="F1800" s="59">
        <v>0</v>
      </c>
      <c r="G1800" s="62">
        <v>0</v>
      </c>
      <c r="H1800" s="59">
        <v>0</v>
      </c>
      <c r="I1800" s="59">
        <v>0</v>
      </c>
      <c r="J1800" s="60">
        <v>10340470</v>
      </c>
      <c r="K1800" s="21">
        <f t="shared" si="168"/>
        <v>0</v>
      </c>
      <c r="L1800" s="21">
        <f t="shared" si="169"/>
        <v>0</v>
      </c>
      <c r="M1800" s="21">
        <f t="shared" si="170"/>
        <v>0</v>
      </c>
      <c r="N1800" s="21">
        <f t="shared" si="171"/>
        <v>0</v>
      </c>
      <c r="O1800" s="21">
        <f t="shared" si="172"/>
        <v>0</v>
      </c>
      <c r="P1800" s="21">
        <f t="shared" si="173"/>
        <v>0</v>
      </c>
    </row>
    <row r="1801" spans="1:16">
      <c r="A1801" s="55">
        <v>420</v>
      </c>
      <c r="B1801" s="55">
        <v>128</v>
      </c>
      <c r="C1801" s="55">
        <v>3017</v>
      </c>
      <c r="D1801" s="56">
        <v>11</v>
      </c>
      <c r="E1801" s="56">
        <v>153.30000000000001</v>
      </c>
      <c r="F1801" s="56">
        <v>0</v>
      </c>
      <c r="G1801" s="61">
        <v>0</v>
      </c>
      <c r="H1801" s="56">
        <v>0</v>
      </c>
      <c r="I1801" s="56">
        <v>0</v>
      </c>
      <c r="J1801" s="57">
        <v>19427277</v>
      </c>
      <c r="K1801" s="21">
        <f t="shared" si="168"/>
        <v>0</v>
      </c>
      <c r="L1801" s="21">
        <f t="shared" si="169"/>
        <v>0</v>
      </c>
      <c r="M1801" s="21">
        <f t="shared" si="170"/>
        <v>0</v>
      </c>
      <c r="N1801" s="21">
        <f t="shared" si="171"/>
        <v>0</v>
      </c>
      <c r="O1801" s="21">
        <f t="shared" si="172"/>
        <v>0</v>
      </c>
      <c r="P1801" s="21">
        <f t="shared" si="173"/>
        <v>0</v>
      </c>
    </row>
    <row r="1802" spans="1:16">
      <c r="A1802" s="58">
        <v>430</v>
      </c>
      <c r="B1802" s="58">
        <v>117</v>
      </c>
      <c r="C1802" s="58">
        <v>9544</v>
      </c>
      <c r="D1802" s="59">
        <v>42</v>
      </c>
      <c r="E1802" s="59">
        <v>206.5</v>
      </c>
      <c r="F1802" s="59">
        <v>0</v>
      </c>
      <c r="G1802" s="62">
        <v>0</v>
      </c>
      <c r="H1802" s="59">
        <v>0</v>
      </c>
      <c r="I1802" s="59">
        <v>0</v>
      </c>
      <c r="J1802" s="60">
        <v>13701245</v>
      </c>
      <c r="K1802" s="21">
        <f t="shared" si="168"/>
        <v>0</v>
      </c>
      <c r="L1802" s="21">
        <f t="shared" si="169"/>
        <v>0</v>
      </c>
      <c r="M1802" s="21">
        <f t="shared" si="170"/>
        <v>0</v>
      </c>
      <c r="N1802" s="21">
        <f t="shared" si="171"/>
        <v>0</v>
      </c>
      <c r="O1802" s="21">
        <f t="shared" si="172"/>
        <v>0</v>
      </c>
      <c r="P1802" s="21">
        <f t="shared" si="173"/>
        <v>0</v>
      </c>
    </row>
    <row r="1803" spans="1:16">
      <c r="A1803" s="55">
        <v>434</v>
      </c>
      <c r="B1803" s="55">
        <v>200</v>
      </c>
      <c r="C1803" s="55">
        <v>8865</v>
      </c>
      <c r="D1803" s="56">
        <v>64</v>
      </c>
      <c r="E1803" s="56">
        <v>0</v>
      </c>
      <c r="F1803" s="56">
        <v>0</v>
      </c>
      <c r="G1803" s="61">
        <v>0</v>
      </c>
      <c r="H1803" s="56">
        <v>0</v>
      </c>
      <c r="I1803" s="56">
        <v>0</v>
      </c>
      <c r="J1803" s="57">
        <v>21059145</v>
      </c>
      <c r="K1803" s="21">
        <f t="shared" si="168"/>
        <v>0</v>
      </c>
      <c r="L1803" s="21">
        <f t="shared" si="169"/>
        <v>0</v>
      </c>
      <c r="M1803" s="21">
        <f t="shared" si="170"/>
        <v>0</v>
      </c>
      <c r="N1803" s="21">
        <f t="shared" si="171"/>
        <v>0</v>
      </c>
      <c r="O1803" s="21">
        <f t="shared" si="172"/>
        <v>0</v>
      </c>
      <c r="P1803" s="21">
        <f t="shared" si="173"/>
        <v>0</v>
      </c>
    </row>
    <row r="1804" spans="1:16">
      <c r="A1804" s="58">
        <v>438</v>
      </c>
      <c r="B1804" s="58">
        <v>129</v>
      </c>
      <c r="C1804" s="58">
        <v>536</v>
      </c>
      <c r="D1804" s="59">
        <v>55</v>
      </c>
      <c r="E1804" s="59">
        <v>212.7</v>
      </c>
      <c r="F1804" s="59">
        <v>0</v>
      </c>
      <c r="G1804" s="62">
        <v>0</v>
      </c>
      <c r="H1804" s="59">
        <v>0</v>
      </c>
      <c r="I1804" s="59">
        <v>0</v>
      </c>
      <c r="J1804" s="60">
        <v>18266172</v>
      </c>
      <c r="K1804" s="21">
        <f t="shared" si="168"/>
        <v>0</v>
      </c>
      <c r="L1804" s="21">
        <f t="shared" si="169"/>
        <v>0</v>
      </c>
      <c r="M1804" s="21">
        <f t="shared" si="170"/>
        <v>0</v>
      </c>
      <c r="N1804" s="21">
        <f t="shared" si="171"/>
        <v>0</v>
      </c>
      <c r="O1804" s="21">
        <f t="shared" si="172"/>
        <v>0</v>
      </c>
      <c r="P1804" s="21">
        <f t="shared" si="173"/>
        <v>0</v>
      </c>
    </row>
    <row r="1805" spans="1:16">
      <c r="A1805" s="55">
        <v>457</v>
      </c>
      <c r="B1805" s="55">
        <v>140</v>
      </c>
      <c r="C1805" s="55">
        <v>2387</v>
      </c>
      <c r="D1805" s="56">
        <v>13</v>
      </c>
      <c r="E1805" s="56">
        <v>203</v>
      </c>
      <c r="F1805" s="56">
        <v>0</v>
      </c>
      <c r="G1805" s="61">
        <v>0</v>
      </c>
      <c r="H1805" s="56">
        <v>0</v>
      </c>
      <c r="I1805" s="56">
        <v>0</v>
      </c>
      <c r="J1805" s="57">
        <v>17545833</v>
      </c>
      <c r="K1805" s="21">
        <f t="shared" si="168"/>
        <v>0</v>
      </c>
      <c r="L1805" s="21">
        <f t="shared" si="169"/>
        <v>0</v>
      </c>
      <c r="M1805" s="21">
        <f t="shared" si="170"/>
        <v>0</v>
      </c>
      <c r="N1805" s="21">
        <f t="shared" si="171"/>
        <v>0</v>
      </c>
      <c r="O1805" s="21">
        <f t="shared" si="172"/>
        <v>0</v>
      </c>
      <c r="P1805" s="21">
        <f t="shared" si="173"/>
        <v>0</v>
      </c>
    </row>
    <row r="1806" spans="1:16">
      <c r="A1806" s="58">
        <v>480</v>
      </c>
      <c r="B1806" s="58">
        <v>170</v>
      </c>
      <c r="C1806" s="58">
        <v>1223</v>
      </c>
      <c r="D1806" s="59">
        <v>57</v>
      </c>
      <c r="E1806" s="59">
        <v>185.5</v>
      </c>
      <c r="F1806" s="59">
        <v>0</v>
      </c>
      <c r="G1806" s="62">
        <v>0</v>
      </c>
      <c r="H1806" s="59">
        <v>0</v>
      </c>
      <c r="I1806" s="59">
        <v>0</v>
      </c>
      <c r="J1806" s="60">
        <v>17308173</v>
      </c>
      <c r="K1806" s="21">
        <f t="shared" si="168"/>
        <v>0</v>
      </c>
      <c r="L1806" s="21">
        <f t="shared" si="169"/>
        <v>0</v>
      </c>
      <c r="M1806" s="21">
        <f t="shared" si="170"/>
        <v>0</v>
      </c>
      <c r="N1806" s="21">
        <f t="shared" si="171"/>
        <v>0</v>
      </c>
      <c r="O1806" s="21">
        <f t="shared" si="172"/>
        <v>0</v>
      </c>
      <c r="P1806" s="21">
        <f t="shared" si="173"/>
        <v>0</v>
      </c>
    </row>
    <row r="1807" spans="1:16">
      <c r="A1807" s="55">
        <v>487</v>
      </c>
      <c r="B1807" s="55">
        <v>250</v>
      </c>
      <c r="C1807" s="55">
        <v>1516</v>
      </c>
      <c r="D1807" s="56">
        <v>65</v>
      </c>
      <c r="E1807" s="56">
        <v>417.6</v>
      </c>
      <c r="F1807" s="56">
        <v>0</v>
      </c>
      <c r="G1807" s="61">
        <v>0</v>
      </c>
      <c r="H1807" s="56">
        <v>0</v>
      </c>
      <c r="I1807" s="56">
        <v>0</v>
      </c>
      <c r="J1807" s="57">
        <v>18653583</v>
      </c>
      <c r="K1807" s="21">
        <f t="shared" si="168"/>
        <v>0</v>
      </c>
      <c r="L1807" s="21">
        <f t="shared" si="169"/>
        <v>0</v>
      </c>
      <c r="M1807" s="21">
        <f t="shared" si="170"/>
        <v>0</v>
      </c>
      <c r="N1807" s="21">
        <f t="shared" si="171"/>
        <v>0</v>
      </c>
      <c r="O1807" s="21">
        <f t="shared" si="172"/>
        <v>0</v>
      </c>
      <c r="P1807" s="21">
        <f t="shared" si="173"/>
        <v>0</v>
      </c>
    </row>
    <row r="1808" spans="1:16">
      <c r="A1808" s="58">
        <v>492</v>
      </c>
      <c r="B1808" s="58">
        <v>155</v>
      </c>
      <c r="C1808" s="58">
        <v>4501</v>
      </c>
      <c r="D1808" s="59">
        <v>15</v>
      </c>
      <c r="E1808" s="59">
        <v>54.3</v>
      </c>
      <c r="F1808" s="59">
        <v>0</v>
      </c>
      <c r="G1808" s="62">
        <v>0</v>
      </c>
      <c r="H1808" s="59">
        <v>0</v>
      </c>
      <c r="I1808" s="59">
        <v>0</v>
      </c>
      <c r="J1808" s="60">
        <v>15640189</v>
      </c>
      <c r="K1808" s="21">
        <f t="shared" si="168"/>
        <v>0</v>
      </c>
      <c r="L1808" s="21">
        <f t="shared" si="169"/>
        <v>0</v>
      </c>
      <c r="M1808" s="21">
        <f t="shared" si="170"/>
        <v>0</v>
      </c>
      <c r="N1808" s="21">
        <f t="shared" si="171"/>
        <v>0</v>
      </c>
      <c r="O1808" s="21">
        <f t="shared" si="172"/>
        <v>0</v>
      </c>
      <c r="P1808" s="21">
        <f t="shared" si="173"/>
        <v>0</v>
      </c>
    </row>
    <row r="1809" spans="1:16">
      <c r="A1809" s="55">
        <v>494</v>
      </c>
      <c r="B1809" s="55">
        <v>350</v>
      </c>
      <c r="C1809" s="55">
        <v>1505</v>
      </c>
      <c r="D1809" s="56">
        <v>66</v>
      </c>
      <c r="E1809" s="56">
        <v>91.1</v>
      </c>
      <c r="F1809" s="56">
        <v>0</v>
      </c>
      <c r="G1809" s="61">
        <v>0</v>
      </c>
      <c r="H1809" s="56">
        <v>0</v>
      </c>
      <c r="I1809" s="56">
        <v>0</v>
      </c>
      <c r="J1809" s="57">
        <v>62542357</v>
      </c>
      <c r="K1809" s="21">
        <f t="shared" si="168"/>
        <v>0</v>
      </c>
      <c r="L1809" s="21">
        <f t="shared" si="169"/>
        <v>0</v>
      </c>
      <c r="M1809" s="21">
        <f t="shared" si="170"/>
        <v>0</v>
      </c>
      <c r="N1809" s="21">
        <f t="shared" si="171"/>
        <v>0</v>
      </c>
      <c r="O1809" s="21">
        <f t="shared" si="172"/>
        <v>0</v>
      </c>
      <c r="P1809" s="21">
        <f t="shared" si="173"/>
        <v>0</v>
      </c>
    </row>
    <row r="1810" spans="1:16">
      <c r="A1810" s="58">
        <v>501</v>
      </c>
      <c r="B1810" s="58">
        <v>200</v>
      </c>
      <c r="C1810" s="58">
        <v>6756</v>
      </c>
      <c r="D1810" s="59">
        <v>46</v>
      </c>
      <c r="E1810" s="59">
        <v>0</v>
      </c>
      <c r="F1810" s="59">
        <v>0</v>
      </c>
      <c r="G1810" s="62">
        <v>0</v>
      </c>
      <c r="H1810" s="59">
        <v>0</v>
      </c>
      <c r="I1810" s="59">
        <v>0</v>
      </c>
      <c r="J1810" s="60">
        <v>10165563</v>
      </c>
      <c r="K1810" s="21">
        <f t="shared" si="168"/>
        <v>0</v>
      </c>
      <c r="L1810" s="21">
        <f t="shared" si="169"/>
        <v>0</v>
      </c>
      <c r="M1810" s="21">
        <f t="shared" si="170"/>
        <v>0</v>
      </c>
      <c r="N1810" s="21">
        <f t="shared" si="171"/>
        <v>0</v>
      </c>
      <c r="O1810" s="21">
        <f t="shared" si="172"/>
        <v>0</v>
      </c>
      <c r="P1810" s="21">
        <f t="shared" si="173"/>
        <v>0</v>
      </c>
    </row>
    <row r="1811" spans="1:16">
      <c r="A1811" s="58">
        <v>520</v>
      </c>
      <c r="B1811" s="58">
        <v>350</v>
      </c>
      <c r="C1811" s="58">
        <v>3893</v>
      </c>
      <c r="D1811" s="59">
        <v>56</v>
      </c>
      <c r="E1811" s="59">
        <v>59.9</v>
      </c>
      <c r="F1811" s="59">
        <v>0</v>
      </c>
      <c r="G1811" s="62">
        <v>0</v>
      </c>
      <c r="H1811" s="59">
        <v>0</v>
      </c>
      <c r="I1811" s="59">
        <v>0</v>
      </c>
      <c r="J1811" s="60">
        <v>21756601</v>
      </c>
      <c r="K1811" s="21">
        <f t="shared" si="168"/>
        <v>0</v>
      </c>
      <c r="L1811" s="21">
        <f t="shared" si="169"/>
        <v>0</v>
      </c>
      <c r="M1811" s="21">
        <f t="shared" si="170"/>
        <v>0</v>
      </c>
      <c r="N1811" s="21">
        <f t="shared" si="171"/>
        <v>0</v>
      </c>
      <c r="O1811" s="21">
        <f t="shared" si="172"/>
        <v>0</v>
      </c>
      <c r="P1811" s="21">
        <f t="shared" si="173"/>
        <v>0</v>
      </c>
    </row>
    <row r="1812" spans="1:16">
      <c r="A1812" s="58">
        <v>547</v>
      </c>
      <c r="B1812" s="58">
        <v>500</v>
      </c>
      <c r="C1812" s="58">
        <v>1369</v>
      </c>
      <c r="D1812" s="59">
        <v>11</v>
      </c>
      <c r="E1812" s="59">
        <v>50.3</v>
      </c>
      <c r="F1812" s="59">
        <v>0</v>
      </c>
      <c r="G1812" s="62">
        <v>0</v>
      </c>
      <c r="H1812" s="59">
        <v>0</v>
      </c>
      <c r="I1812" s="59">
        <v>0</v>
      </c>
      <c r="J1812" s="60">
        <v>21296546</v>
      </c>
      <c r="K1812" s="21">
        <f t="shared" si="168"/>
        <v>0</v>
      </c>
      <c r="L1812" s="21">
        <f t="shared" si="169"/>
        <v>0</v>
      </c>
      <c r="M1812" s="21">
        <f t="shared" si="170"/>
        <v>0</v>
      </c>
      <c r="N1812" s="21">
        <f t="shared" si="171"/>
        <v>0</v>
      </c>
      <c r="O1812" s="21">
        <f t="shared" si="172"/>
        <v>0</v>
      </c>
      <c r="P1812" s="21">
        <f t="shared" si="173"/>
        <v>0</v>
      </c>
    </row>
    <row r="1813" spans="1:16">
      <c r="A1813" s="55">
        <v>561</v>
      </c>
      <c r="B1813" s="55">
        <v>200</v>
      </c>
      <c r="C1813" s="55">
        <v>7601</v>
      </c>
      <c r="D1813" s="56">
        <v>62</v>
      </c>
      <c r="E1813" s="56">
        <v>0</v>
      </c>
      <c r="F1813" s="56">
        <v>0</v>
      </c>
      <c r="G1813" s="61">
        <v>0</v>
      </c>
      <c r="H1813" s="56">
        <v>0</v>
      </c>
      <c r="I1813" s="56">
        <v>0</v>
      </c>
      <c r="J1813" s="57">
        <v>32009662</v>
      </c>
      <c r="K1813" s="21">
        <f t="shared" si="168"/>
        <v>0</v>
      </c>
      <c r="L1813" s="21">
        <f t="shared" si="169"/>
        <v>0</v>
      </c>
      <c r="M1813" s="21">
        <f t="shared" si="170"/>
        <v>0</v>
      </c>
      <c r="N1813" s="21">
        <f t="shared" si="171"/>
        <v>0</v>
      </c>
      <c r="O1813" s="21">
        <f t="shared" si="172"/>
        <v>0</v>
      </c>
      <c r="P1813" s="21">
        <f t="shared" si="173"/>
        <v>0</v>
      </c>
    </row>
    <row r="1814" spans="1:16">
      <c r="A1814" s="58">
        <v>573</v>
      </c>
      <c r="B1814" s="58">
        <v>199</v>
      </c>
      <c r="C1814" s="58">
        <v>3005</v>
      </c>
      <c r="D1814" s="59">
        <v>23</v>
      </c>
      <c r="E1814" s="59">
        <v>9.9</v>
      </c>
      <c r="F1814" s="59">
        <v>0</v>
      </c>
      <c r="G1814" s="62">
        <v>0</v>
      </c>
      <c r="H1814" s="59">
        <v>0</v>
      </c>
      <c r="I1814" s="59">
        <v>0</v>
      </c>
      <c r="J1814" s="60">
        <v>15104589</v>
      </c>
      <c r="K1814" s="21">
        <f t="shared" si="168"/>
        <v>0</v>
      </c>
      <c r="L1814" s="21">
        <f t="shared" si="169"/>
        <v>0</v>
      </c>
      <c r="M1814" s="21">
        <f t="shared" si="170"/>
        <v>0</v>
      </c>
      <c r="N1814" s="21">
        <f t="shared" si="171"/>
        <v>0</v>
      </c>
      <c r="O1814" s="21">
        <f t="shared" si="172"/>
        <v>0</v>
      </c>
      <c r="P1814" s="21">
        <f t="shared" si="173"/>
        <v>0</v>
      </c>
    </row>
    <row r="1815" spans="1:16">
      <c r="A1815" s="58">
        <v>594</v>
      </c>
      <c r="B1815" s="58">
        <v>900</v>
      </c>
      <c r="C1815" s="58">
        <v>2442</v>
      </c>
      <c r="D1815" s="59">
        <v>33</v>
      </c>
      <c r="E1815" s="59">
        <v>162.9</v>
      </c>
      <c r="F1815" s="59">
        <v>0</v>
      </c>
      <c r="G1815" s="62">
        <v>0</v>
      </c>
      <c r="H1815" s="59">
        <v>0</v>
      </c>
      <c r="I1815" s="59">
        <v>0</v>
      </c>
      <c r="J1815" s="60">
        <v>21559431</v>
      </c>
      <c r="K1815" s="21">
        <f t="shared" si="168"/>
        <v>0</v>
      </c>
      <c r="L1815" s="21">
        <f t="shared" si="169"/>
        <v>0</v>
      </c>
      <c r="M1815" s="21">
        <f t="shared" si="170"/>
        <v>0</v>
      </c>
      <c r="N1815" s="21">
        <f t="shared" si="171"/>
        <v>0</v>
      </c>
      <c r="O1815" s="21">
        <f t="shared" si="172"/>
        <v>0</v>
      </c>
      <c r="P1815" s="21">
        <f t="shared" si="173"/>
        <v>0</v>
      </c>
    </row>
    <row r="1816" spans="1:16">
      <c r="A1816" s="55">
        <v>596</v>
      </c>
      <c r="B1816" s="55">
        <v>500</v>
      </c>
      <c r="C1816" s="55">
        <v>7682</v>
      </c>
      <c r="D1816" s="56">
        <v>56</v>
      </c>
      <c r="E1816" s="56">
        <v>31.5</v>
      </c>
      <c r="F1816" s="56">
        <v>0</v>
      </c>
      <c r="G1816" s="61">
        <v>0</v>
      </c>
      <c r="H1816" s="56">
        <v>0</v>
      </c>
      <c r="I1816" s="56">
        <v>0</v>
      </c>
      <c r="J1816" s="57">
        <v>27267246</v>
      </c>
      <c r="K1816" s="21">
        <f t="shared" si="168"/>
        <v>0</v>
      </c>
      <c r="L1816" s="21">
        <f t="shared" si="169"/>
        <v>0</v>
      </c>
      <c r="M1816" s="21">
        <f t="shared" si="170"/>
        <v>0</v>
      </c>
      <c r="N1816" s="21">
        <f t="shared" si="171"/>
        <v>0</v>
      </c>
      <c r="O1816" s="21">
        <f t="shared" si="172"/>
        <v>0</v>
      </c>
      <c r="P1816" s="21">
        <f t="shared" si="173"/>
        <v>0</v>
      </c>
    </row>
    <row r="1817" spans="1:16">
      <c r="A1817" s="58">
        <v>603</v>
      </c>
      <c r="B1817" s="58">
        <v>117</v>
      </c>
      <c r="C1817" s="58">
        <v>1377</v>
      </c>
      <c r="D1817" s="59">
        <v>52</v>
      </c>
      <c r="E1817" s="59">
        <v>157.30000000000001</v>
      </c>
      <c r="F1817" s="59">
        <v>0</v>
      </c>
      <c r="G1817" s="62">
        <v>0</v>
      </c>
      <c r="H1817" s="59">
        <v>0</v>
      </c>
      <c r="I1817" s="59">
        <v>0</v>
      </c>
      <c r="J1817" s="60">
        <v>15305835</v>
      </c>
      <c r="K1817" s="21">
        <f t="shared" si="168"/>
        <v>0</v>
      </c>
      <c r="L1817" s="21">
        <f t="shared" si="169"/>
        <v>0</v>
      </c>
      <c r="M1817" s="21">
        <f t="shared" si="170"/>
        <v>0</v>
      </c>
      <c r="N1817" s="21">
        <f t="shared" si="171"/>
        <v>0</v>
      </c>
      <c r="O1817" s="21">
        <f t="shared" si="172"/>
        <v>0</v>
      </c>
      <c r="P1817" s="21">
        <f t="shared" si="173"/>
        <v>0</v>
      </c>
    </row>
    <row r="1818" spans="1:16">
      <c r="A1818" s="55">
        <v>614</v>
      </c>
      <c r="B1818" s="55">
        <v>175</v>
      </c>
      <c r="C1818" s="55">
        <v>5524</v>
      </c>
      <c r="D1818" s="56">
        <v>54</v>
      </c>
      <c r="E1818" s="56">
        <v>129.30000000000001</v>
      </c>
      <c r="F1818" s="56">
        <v>0</v>
      </c>
      <c r="G1818" s="61">
        <v>0</v>
      </c>
      <c r="H1818" s="56">
        <v>0</v>
      </c>
      <c r="I1818" s="56">
        <v>0</v>
      </c>
      <c r="J1818" s="57">
        <v>18639785</v>
      </c>
      <c r="K1818" s="21">
        <f t="shared" si="168"/>
        <v>0</v>
      </c>
      <c r="L1818" s="21">
        <f t="shared" si="169"/>
        <v>0</v>
      </c>
      <c r="M1818" s="21">
        <f t="shared" si="170"/>
        <v>0</v>
      </c>
      <c r="N1818" s="21">
        <f t="shared" si="171"/>
        <v>0</v>
      </c>
      <c r="O1818" s="21">
        <f t="shared" si="172"/>
        <v>0</v>
      </c>
      <c r="P1818" s="21">
        <f t="shared" si="173"/>
        <v>0</v>
      </c>
    </row>
    <row r="1819" spans="1:16">
      <c r="A1819" s="58">
        <v>627</v>
      </c>
      <c r="B1819" s="58">
        <v>129</v>
      </c>
      <c r="C1819" s="58">
        <v>224</v>
      </c>
      <c r="D1819" s="59">
        <v>42</v>
      </c>
      <c r="E1819" s="59">
        <v>188.6</v>
      </c>
      <c r="F1819" s="59">
        <v>0</v>
      </c>
      <c r="G1819" s="62">
        <v>-336</v>
      </c>
      <c r="H1819" s="59">
        <v>0</v>
      </c>
      <c r="I1819" s="59">
        <v>0</v>
      </c>
      <c r="J1819" s="60">
        <v>21867470</v>
      </c>
      <c r="K1819" s="21">
        <f t="shared" si="168"/>
        <v>-336</v>
      </c>
      <c r="L1819" s="21">
        <f t="shared" si="169"/>
        <v>0</v>
      </c>
      <c r="M1819" s="21">
        <f t="shared" si="170"/>
        <v>1</v>
      </c>
      <c r="N1819" s="21">
        <f t="shared" si="171"/>
        <v>0</v>
      </c>
      <c r="O1819" s="21">
        <f t="shared" si="172"/>
        <v>0</v>
      </c>
      <c r="P1819" s="21">
        <f t="shared" si="173"/>
        <v>1</v>
      </c>
    </row>
    <row r="1820" spans="1:16">
      <c r="A1820" s="55">
        <v>635</v>
      </c>
      <c r="B1820" s="55">
        <v>140</v>
      </c>
      <c r="C1820" s="55">
        <v>100</v>
      </c>
      <c r="D1820" s="56">
        <v>11</v>
      </c>
      <c r="E1820" s="56">
        <v>136.1</v>
      </c>
      <c r="F1820" s="56">
        <v>0</v>
      </c>
      <c r="G1820" s="61">
        <v>0</v>
      </c>
      <c r="H1820" s="56">
        <v>0</v>
      </c>
      <c r="I1820" s="56">
        <v>0</v>
      </c>
      <c r="J1820" s="57">
        <v>29269548</v>
      </c>
      <c r="K1820" s="21">
        <f t="shared" si="168"/>
        <v>0</v>
      </c>
      <c r="L1820" s="21">
        <f t="shared" si="169"/>
        <v>0</v>
      </c>
      <c r="M1820" s="21">
        <f t="shared" si="170"/>
        <v>0</v>
      </c>
      <c r="N1820" s="21">
        <f t="shared" si="171"/>
        <v>0</v>
      </c>
      <c r="O1820" s="21">
        <f t="shared" si="172"/>
        <v>0</v>
      </c>
      <c r="P1820" s="21">
        <f t="shared" si="173"/>
        <v>0</v>
      </c>
    </row>
    <row r="1821" spans="1:16">
      <c r="A1821" s="58">
        <v>639</v>
      </c>
      <c r="B1821" s="58">
        <v>524</v>
      </c>
      <c r="C1821" s="58">
        <v>1035</v>
      </c>
      <c r="D1821" s="59">
        <v>11</v>
      </c>
      <c r="E1821" s="59">
        <v>117.6</v>
      </c>
      <c r="F1821" s="59">
        <v>0</v>
      </c>
      <c r="G1821" s="62">
        <v>0</v>
      </c>
      <c r="H1821" s="59">
        <v>0</v>
      </c>
      <c r="I1821" s="59">
        <v>0</v>
      </c>
      <c r="J1821" s="60">
        <v>19033244</v>
      </c>
      <c r="K1821" s="21">
        <f t="shared" si="168"/>
        <v>0</v>
      </c>
      <c r="L1821" s="21">
        <f t="shared" si="169"/>
        <v>0</v>
      </c>
      <c r="M1821" s="21">
        <f t="shared" si="170"/>
        <v>0</v>
      </c>
      <c r="N1821" s="21">
        <f t="shared" si="171"/>
        <v>0</v>
      </c>
      <c r="O1821" s="21">
        <f t="shared" si="172"/>
        <v>0</v>
      </c>
      <c r="P1821" s="21">
        <f t="shared" si="173"/>
        <v>0</v>
      </c>
    </row>
    <row r="1822" spans="1:16">
      <c r="A1822" s="55">
        <v>643</v>
      </c>
      <c r="B1822" s="55">
        <v>155</v>
      </c>
      <c r="C1822" s="55">
        <v>3902</v>
      </c>
      <c r="D1822" s="56">
        <v>33</v>
      </c>
      <c r="E1822" s="56">
        <v>102</v>
      </c>
      <c r="F1822" s="56">
        <v>0</v>
      </c>
      <c r="G1822" s="61">
        <v>0</v>
      </c>
      <c r="H1822" s="56">
        <v>0</v>
      </c>
      <c r="I1822" s="56">
        <v>0</v>
      </c>
      <c r="J1822" s="57">
        <v>91028255</v>
      </c>
      <c r="K1822" s="21">
        <f t="shared" si="168"/>
        <v>0</v>
      </c>
      <c r="L1822" s="21">
        <f t="shared" si="169"/>
        <v>0</v>
      </c>
      <c r="M1822" s="21">
        <f t="shared" si="170"/>
        <v>0</v>
      </c>
      <c r="N1822" s="21">
        <f t="shared" si="171"/>
        <v>0</v>
      </c>
      <c r="O1822" s="21">
        <f t="shared" si="172"/>
        <v>0</v>
      </c>
      <c r="P1822" s="21">
        <f t="shared" si="173"/>
        <v>0</v>
      </c>
    </row>
    <row r="1823" spans="1:16">
      <c r="A1823" s="58">
        <v>644</v>
      </c>
      <c r="B1823" s="58">
        <v>700</v>
      </c>
      <c r="C1823" s="58">
        <v>3411</v>
      </c>
      <c r="D1823" s="59">
        <v>54</v>
      </c>
      <c r="E1823" s="59">
        <v>437</v>
      </c>
      <c r="F1823" s="59">
        <v>0</v>
      </c>
      <c r="G1823" s="62">
        <v>0</v>
      </c>
      <c r="H1823" s="59">
        <v>0</v>
      </c>
      <c r="I1823" s="59">
        <v>0</v>
      </c>
      <c r="J1823" s="60">
        <v>26681863</v>
      </c>
      <c r="K1823" s="21">
        <f t="shared" si="168"/>
        <v>0</v>
      </c>
      <c r="L1823" s="21">
        <f t="shared" si="169"/>
        <v>0</v>
      </c>
      <c r="M1823" s="21">
        <f t="shared" si="170"/>
        <v>0</v>
      </c>
      <c r="N1823" s="21">
        <f t="shared" si="171"/>
        <v>0</v>
      </c>
      <c r="O1823" s="21">
        <f t="shared" si="172"/>
        <v>0</v>
      </c>
      <c r="P1823" s="21">
        <f t="shared" si="173"/>
        <v>0</v>
      </c>
    </row>
    <row r="1824" spans="1:16">
      <c r="A1824" s="58">
        <v>671</v>
      </c>
      <c r="B1824" s="58">
        <v>250</v>
      </c>
      <c r="C1824" s="58">
        <v>857</v>
      </c>
      <c r="D1824" s="59">
        <v>42</v>
      </c>
      <c r="E1824" s="59">
        <v>103.6</v>
      </c>
      <c r="F1824" s="59">
        <v>0</v>
      </c>
      <c r="G1824" s="62">
        <v>0</v>
      </c>
      <c r="H1824" s="59">
        <v>0</v>
      </c>
      <c r="I1824" s="59">
        <v>0</v>
      </c>
      <c r="J1824" s="60">
        <v>18124505</v>
      </c>
      <c r="K1824" s="21">
        <f t="shared" si="168"/>
        <v>0</v>
      </c>
      <c r="L1824" s="21">
        <f t="shared" si="169"/>
        <v>0</v>
      </c>
      <c r="M1824" s="21">
        <f t="shared" si="170"/>
        <v>0</v>
      </c>
      <c r="N1824" s="21">
        <f t="shared" si="171"/>
        <v>0</v>
      </c>
      <c r="O1824" s="21">
        <f t="shared" si="172"/>
        <v>0</v>
      </c>
      <c r="P1824" s="21">
        <f t="shared" si="173"/>
        <v>0</v>
      </c>
    </row>
    <row r="1825" spans="1:16">
      <c r="A1825" s="58">
        <v>691</v>
      </c>
      <c r="B1825" s="58">
        <v>500</v>
      </c>
      <c r="C1825" s="58">
        <v>1282</v>
      </c>
      <c r="D1825" s="59">
        <v>42</v>
      </c>
      <c r="E1825" s="59">
        <v>180.8</v>
      </c>
      <c r="F1825" s="59">
        <v>0</v>
      </c>
      <c r="G1825" s="62">
        <v>0</v>
      </c>
      <c r="H1825" s="59">
        <v>0</v>
      </c>
      <c r="I1825" s="59">
        <v>0</v>
      </c>
      <c r="J1825" s="60">
        <v>19385248</v>
      </c>
      <c r="K1825" s="21">
        <f t="shared" si="168"/>
        <v>0</v>
      </c>
      <c r="L1825" s="21">
        <f t="shared" si="169"/>
        <v>0</v>
      </c>
      <c r="M1825" s="21">
        <f t="shared" si="170"/>
        <v>0</v>
      </c>
      <c r="N1825" s="21">
        <f t="shared" si="171"/>
        <v>0</v>
      </c>
      <c r="O1825" s="21">
        <f t="shared" si="172"/>
        <v>0</v>
      </c>
      <c r="P1825" s="21">
        <f t="shared" si="173"/>
        <v>0</v>
      </c>
    </row>
    <row r="1826" spans="1:16">
      <c r="A1826" s="55">
        <v>696</v>
      </c>
      <c r="B1826" s="55">
        <v>528</v>
      </c>
      <c r="C1826" s="55">
        <v>1486</v>
      </c>
      <c r="D1826" s="56">
        <v>11</v>
      </c>
      <c r="E1826" s="56">
        <v>69</v>
      </c>
      <c r="F1826" s="56">
        <v>0</v>
      </c>
      <c r="G1826" s="61">
        <v>0</v>
      </c>
      <c r="H1826" s="56">
        <v>0</v>
      </c>
      <c r="I1826" s="56">
        <v>0</v>
      </c>
      <c r="J1826" s="57">
        <v>83992751</v>
      </c>
      <c r="K1826" s="21">
        <f t="shared" si="168"/>
        <v>0</v>
      </c>
      <c r="L1826" s="21">
        <f t="shared" si="169"/>
        <v>0</v>
      </c>
      <c r="M1826" s="21">
        <f t="shared" si="170"/>
        <v>0</v>
      </c>
      <c r="N1826" s="21">
        <f t="shared" si="171"/>
        <v>0</v>
      </c>
      <c r="O1826" s="21">
        <f t="shared" si="172"/>
        <v>0</v>
      </c>
      <c r="P1826" s="21">
        <f t="shared" si="173"/>
        <v>0</v>
      </c>
    </row>
    <row r="1827" spans="1:16">
      <c r="A1827" s="58">
        <v>698</v>
      </c>
      <c r="B1827" s="58">
        <v>199</v>
      </c>
      <c r="C1827" s="58">
        <v>4021</v>
      </c>
      <c r="D1827" s="59">
        <v>63</v>
      </c>
      <c r="E1827" s="59">
        <v>0</v>
      </c>
      <c r="F1827" s="59">
        <v>0</v>
      </c>
      <c r="G1827" s="62">
        <v>0</v>
      </c>
      <c r="H1827" s="59">
        <v>0</v>
      </c>
      <c r="I1827" s="59">
        <v>0</v>
      </c>
      <c r="J1827" s="60">
        <v>17430246</v>
      </c>
      <c r="K1827" s="21">
        <f t="shared" si="168"/>
        <v>0</v>
      </c>
      <c r="L1827" s="21">
        <f t="shared" si="169"/>
        <v>0</v>
      </c>
      <c r="M1827" s="21">
        <f t="shared" si="170"/>
        <v>0</v>
      </c>
      <c r="N1827" s="21">
        <f t="shared" si="171"/>
        <v>0</v>
      </c>
      <c r="O1827" s="21">
        <f t="shared" si="172"/>
        <v>0</v>
      </c>
      <c r="P1827" s="21">
        <f t="shared" si="173"/>
        <v>0</v>
      </c>
    </row>
    <row r="1828" spans="1:16">
      <c r="A1828" s="55">
        <v>701</v>
      </c>
      <c r="B1828" s="55">
        <v>101</v>
      </c>
      <c r="C1828" s="55">
        <v>3906</v>
      </c>
      <c r="D1828" s="56">
        <v>42</v>
      </c>
      <c r="E1828" s="56">
        <v>337.9</v>
      </c>
      <c r="F1828" s="56">
        <v>0</v>
      </c>
      <c r="G1828" s="61">
        <v>0</v>
      </c>
      <c r="H1828" s="56">
        <v>0</v>
      </c>
      <c r="I1828" s="56">
        <v>0</v>
      </c>
      <c r="J1828" s="57">
        <v>25608747</v>
      </c>
      <c r="K1828" s="21">
        <f t="shared" si="168"/>
        <v>0</v>
      </c>
      <c r="L1828" s="21">
        <f t="shared" si="169"/>
        <v>0</v>
      </c>
      <c r="M1828" s="21">
        <f t="shared" si="170"/>
        <v>0</v>
      </c>
      <c r="N1828" s="21">
        <f t="shared" si="171"/>
        <v>0</v>
      </c>
      <c r="O1828" s="21">
        <f t="shared" si="172"/>
        <v>0</v>
      </c>
      <c r="P1828" s="21">
        <f t="shared" si="173"/>
        <v>0</v>
      </c>
    </row>
    <row r="1829" spans="1:16">
      <c r="A1829" s="58">
        <v>704</v>
      </c>
      <c r="B1829" s="58">
        <v>700</v>
      </c>
      <c r="C1829" s="58">
        <v>3611</v>
      </c>
      <c r="D1829" s="59">
        <v>42</v>
      </c>
      <c r="E1829" s="59">
        <v>0</v>
      </c>
      <c r="F1829" s="59">
        <v>0</v>
      </c>
      <c r="G1829" s="62">
        <v>0</v>
      </c>
      <c r="H1829" s="59">
        <v>0</v>
      </c>
      <c r="I1829" s="59">
        <v>0</v>
      </c>
      <c r="J1829" s="60">
        <v>19712540</v>
      </c>
      <c r="K1829" s="21">
        <f t="shared" si="168"/>
        <v>0</v>
      </c>
      <c r="L1829" s="21">
        <f t="shared" si="169"/>
        <v>0</v>
      </c>
      <c r="M1829" s="21">
        <f t="shared" si="170"/>
        <v>0</v>
      </c>
      <c r="N1829" s="21">
        <f t="shared" si="171"/>
        <v>0</v>
      </c>
      <c r="O1829" s="21">
        <f t="shared" si="172"/>
        <v>0</v>
      </c>
      <c r="P1829" s="21">
        <f t="shared" si="173"/>
        <v>0</v>
      </c>
    </row>
    <row r="1830" spans="1:16">
      <c r="A1830" s="55">
        <v>712</v>
      </c>
      <c r="B1830" s="55">
        <v>199</v>
      </c>
      <c r="C1830" s="55">
        <v>3211</v>
      </c>
      <c r="D1830" s="56">
        <v>66</v>
      </c>
      <c r="E1830" s="56">
        <v>0</v>
      </c>
      <c r="F1830" s="56">
        <v>0</v>
      </c>
      <c r="G1830" s="61">
        <v>0</v>
      </c>
      <c r="H1830" s="56">
        <v>0</v>
      </c>
      <c r="I1830" s="56">
        <v>0</v>
      </c>
      <c r="J1830" s="57">
        <v>26184177</v>
      </c>
      <c r="K1830" s="21">
        <f t="shared" si="168"/>
        <v>0</v>
      </c>
      <c r="L1830" s="21">
        <f t="shared" si="169"/>
        <v>0</v>
      </c>
      <c r="M1830" s="21">
        <f t="shared" si="170"/>
        <v>0</v>
      </c>
      <c r="N1830" s="21">
        <f t="shared" si="171"/>
        <v>0</v>
      </c>
      <c r="O1830" s="21">
        <f t="shared" si="172"/>
        <v>0</v>
      </c>
      <c r="P1830" s="21">
        <f t="shared" si="173"/>
        <v>0</v>
      </c>
    </row>
    <row r="1831" spans="1:16">
      <c r="A1831" s="58">
        <v>735</v>
      </c>
      <c r="B1831" s="58">
        <v>170</v>
      </c>
      <c r="C1831" s="58">
        <v>388</v>
      </c>
      <c r="D1831" s="59">
        <v>56</v>
      </c>
      <c r="E1831" s="59">
        <v>286</v>
      </c>
      <c r="F1831" s="59">
        <v>0</v>
      </c>
      <c r="G1831" s="62">
        <v>0</v>
      </c>
      <c r="H1831" s="59">
        <v>0</v>
      </c>
      <c r="I1831" s="59">
        <v>0</v>
      </c>
      <c r="J1831" s="60">
        <v>25570227</v>
      </c>
      <c r="K1831" s="21">
        <f t="shared" si="168"/>
        <v>0</v>
      </c>
      <c r="L1831" s="21">
        <f t="shared" si="169"/>
        <v>0</v>
      </c>
      <c r="M1831" s="21">
        <f t="shared" si="170"/>
        <v>0</v>
      </c>
      <c r="N1831" s="21">
        <f t="shared" si="171"/>
        <v>0</v>
      </c>
      <c r="O1831" s="21">
        <f t="shared" si="172"/>
        <v>0</v>
      </c>
      <c r="P1831" s="21">
        <f t="shared" si="173"/>
        <v>0</v>
      </c>
    </row>
    <row r="1832" spans="1:16">
      <c r="A1832" s="58">
        <v>761</v>
      </c>
      <c r="B1832" s="58">
        <v>117</v>
      </c>
      <c r="C1832" s="58">
        <v>1113</v>
      </c>
      <c r="D1832" s="59">
        <v>23</v>
      </c>
      <c r="E1832" s="59">
        <v>9</v>
      </c>
      <c r="F1832" s="59">
        <v>0</v>
      </c>
      <c r="G1832" s="62">
        <v>0</v>
      </c>
      <c r="H1832" s="59">
        <v>0</v>
      </c>
      <c r="I1832" s="59">
        <v>0</v>
      </c>
      <c r="J1832" s="60">
        <v>14868836</v>
      </c>
      <c r="K1832" s="21">
        <f t="shared" si="168"/>
        <v>0</v>
      </c>
      <c r="L1832" s="21">
        <f t="shared" si="169"/>
        <v>0</v>
      </c>
      <c r="M1832" s="21">
        <f t="shared" si="170"/>
        <v>0</v>
      </c>
      <c r="N1832" s="21">
        <f t="shared" si="171"/>
        <v>0</v>
      </c>
      <c r="O1832" s="21">
        <f t="shared" si="172"/>
        <v>0</v>
      </c>
      <c r="P1832" s="21">
        <f t="shared" si="173"/>
        <v>0</v>
      </c>
    </row>
    <row r="1833" spans="1:16">
      <c r="A1833" s="55">
        <v>763</v>
      </c>
      <c r="B1833" s="55">
        <v>199</v>
      </c>
      <c r="C1833" s="55">
        <v>1243</v>
      </c>
      <c r="D1833" s="56">
        <v>44</v>
      </c>
      <c r="E1833" s="56">
        <v>350.9</v>
      </c>
      <c r="F1833" s="56">
        <v>0</v>
      </c>
      <c r="G1833" s="61">
        <v>0</v>
      </c>
      <c r="H1833" s="56">
        <v>0</v>
      </c>
      <c r="I1833" s="56">
        <v>0</v>
      </c>
      <c r="J1833" s="57">
        <v>19490882</v>
      </c>
      <c r="K1833" s="21">
        <f t="shared" si="168"/>
        <v>0</v>
      </c>
      <c r="L1833" s="21">
        <f t="shared" si="169"/>
        <v>0</v>
      </c>
      <c r="M1833" s="21">
        <f t="shared" si="170"/>
        <v>0</v>
      </c>
      <c r="N1833" s="21">
        <f t="shared" si="171"/>
        <v>0</v>
      </c>
      <c r="O1833" s="21">
        <f t="shared" si="172"/>
        <v>0</v>
      </c>
      <c r="P1833" s="21">
        <f t="shared" si="173"/>
        <v>0</v>
      </c>
    </row>
    <row r="1834" spans="1:16">
      <c r="A1834" s="58">
        <v>767</v>
      </c>
      <c r="B1834" s="58">
        <v>170</v>
      </c>
      <c r="C1834" s="58">
        <v>5214</v>
      </c>
      <c r="D1834" s="59">
        <v>11</v>
      </c>
      <c r="E1834" s="59">
        <v>165.1</v>
      </c>
      <c r="F1834" s="59">
        <v>0</v>
      </c>
      <c r="G1834" s="62">
        <v>0</v>
      </c>
      <c r="H1834" s="59">
        <v>0</v>
      </c>
      <c r="I1834" s="59">
        <v>0</v>
      </c>
      <c r="J1834" s="60">
        <v>15780401</v>
      </c>
      <c r="K1834" s="21">
        <f t="shared" si="168"/>
        <v>0</v>
      </c>
      <c r="L1834" s="21">
        <f t="shared" si="169"/>
        <v>0</v>
      </c>
      <c r="M1834" s="21">
        <f t="shared" si="170"/>
        <v>0</v>
      </c>
      <c r="N1834" s="21">
        <f t="shared" si="171"/>
        <v>0</v>
      </c>
      <c r="O1834" s="21">
        <f t="shared" si="172"/>
        <v>0</v>
      </c>
      <c r="P1834" s="21">
        <f t="shared" si="173"/>
        <v>0</v>
      </c>
    </row>
    <row r="1835" spans="1:16">
      <c r="A1835" s="55">
        <v>769</v>
      </c>
      <c r="B1835" s="55">
        <v>900</v>
      </c>
      <c r="C1835" s="55">
        <v>1835</v>
      </c>
      <c r="D1835" s="56">
        <v>11</v>
      </c>
      <c r="E1835" s="56">
        <v>46.3</v>
      </c>
      <c r="F1835" s="56">
        <v>0</v>
      </c>
      <c r="G1835" s="61">
        <v>0</v>
      </c>
      <c r="H1835" s="56">
        <v>0</v>
      </c>
      <c r="I1835" s="56">
        <v>0</v>
      </c>
      <c r="J1835" s="57">
        <v>10115590</v>
      </c>
      <c r="K1835" s="21">
        <f t="shared" si="168"/>
        <v>0</v>
      </c>
      <c r="L1835" s="21">
        <f t="shared" si="169"/>
        <v>0</v>
      </c>
      <c r="M1835" s="21">
        <f t="shared" si="170"/>
        <v>0</v>
      </c>
      <c r="N1835" s="21">
        <f t="shared" si="171"/>
        <v>0</v>
      </c>
      <c r="O1835" s="21">
        <f t="shared" si="172"/>
        <v>0</v>
      </c>
      <c r="P1835" s="21">
        <f t="shared" si="173"/>
        <v>0</v>
      </c>
    </row>
    <row r="1836" spans="1:16">
      <c r="A1836" s="58">
        <v>770</v>
      </c>
      <c r="B1836" s="58">
        <v>250</v>
      </c>
      <c r="C1836" s="58">
        <v>817</v>
      </c>
      <c r="D1836" s="59">
        <v>54</v>
      </c>
      <c r="E1836" s="59">
        <v>161.4</v>
      </c>
      <c r="F1836" s="59">
        <v>0</v>
      </c>
      <c r="G1836" s="62">
        <v>0</v>
      </c>
      <c r="H1836" s="59">
        <v>0</v>
      </c>
      <c r="I1836" s="59">
        <v>0</v>
      </c>
      <c r="J1836" s="60">
        <v>16102083</v>
      </c>
      <c r="K1836" s="21">
        <f t="shared" si="168"/>
        <v>0</v>
      </c>
      <c r="L1836" s="21">
        <f t="shared" si="169"/>
        <v>0</v>
      </c>
      <c r="M1836" s="21">
        <f t="shared" si="170"/>
        <v>0</v>
      </c>
      <c r="N1836" s="21">
        <f t="shared" si="171"/>
        <v>0</v>
      </c>
      <c r="O1836" s="21">
        <f t="shared" si="172"/>
        <v>0</v>
      </c>
      <c r="P1836" s="21">
        <f t="shared" si="173"/>
        <v>0</v>
      </c>
    </row>
    <row r="1837" spans="1:16">
      <c r="A1837" s="55">
        <v>779</v>
      </c>
      <c r="B1837" s="55">
        <v>200</v>
      </c>
      <c r="C1837" s="55">
        <v>2228</v>
      </c>
      <c r="D1837" s="56">
        <v>33</v>
      </c>
      <c r="E1837" s="56">
        <v>25.1</v>
      </c>
      <c r="F1837" s="56">
        <v>0</v>
      </c>
      <c r="G1837" s="61">
        <v>0</v>
      </c>
      <c r="H1837" s="56">
        <v>0</v>
      </c>
      <c r="I1837" s="56">
        <v>0</v>
      </c>
      <c r="J1837" s="57">
        <v>27353207</v>
      </c>
      <c r="K1837" s="21">
        <f t="shared" si="168"/>
        <v>0</v>
      </c>
      <c r="L1837" s="21">
        <f t="shared" si="169"/>
        <v>0</v>
      </c>
      <c r="M1837" s="21">
        <f t="shared" si="170"/>
        <v>0</v>
      </c>
      <c r="N1837" s="21">
        <f t="shared" si="171"/>
        <v>0</v>
      </c>
      <c r="O1837" s="21">
        <f t="shared" si="172"/>
        <v>0</v>
      </c>
      <c r="P1837" s="21">
        <f t="shared" si="173"/>
        <v>0</v>
      </c>
    </row>
    <row r="1838" spans="1:16">
      <c r="A1838" s="58">
        <v>782</v>
      </c>
      <c r="B1838" s="58">
        <v>524</v>
      </c>
      <c r="C1838" s="58">
        <v>1153</v>
      </c>
      <c r="D1838" s="59">
        <v>14</v>
      </c>
      <c r="E1838" s="59">
        <v>29.8</v>
      </c>
      <c r="F1838" s="59">
        <v>0</v>
      </c>
      <c r="G1838" s="62">
        <v>0</v>
      </c>
      <c r="H1838" s="59">
        <v>0</v>
      </c>
      <c r="I1838" s="59">
        <v>0</v>
      </c>
      <c r="J1838" s="60">
        <v>18306107</v>
      </c>
      <c r="K1838" s="21">
        <f t="shared" si="168"/>
        <v>0</v>
      </c>
      <c r="L1838" s="21">
        <f t="shared" si="169"/>
        <v>0</v>
      </c>
      <c r="M1838" s="21">
        <f t="shared" si="170"/>
        <v>0</v>
      </c>
      <c r="N1838" s="21">
        <f t="shared" si="171"/>
        <v>0</v>
      </c>
      <c r="O1838" s="21">
        <f t="shared" si="172"/>
        <v>0</v>
      </c>
      <c r="P1838" s="21">
        <f t="shared" si="173"/>
        <v>0</v>
      </c>
    </row>
    <row r="1839" spans="1:16">
      <c r="A1839" s="58">
        <v>797</v>
      </c>
      <c r="B1839" s="58">
        <v>700</v>
      </c>
      <c r="C1839" s="58">
        <v>3059</v>
      </c>
      <c r="D1839" s="59">
        <v>12</v>
      </c>
      <c r="E1839" s="59">
        <v>208</v>
      </c>
      <c r="F1839" s="59">
        <v>0</v>
      </c>
      <c r="G1839" s="62">
        <v>0</v>
      </c>
      <c r="H1839" s="59">
        <v>0</v>
      </c>
      <c r="I1839" s="59">
        <v>0</v>
      </c>
      <c r="J1839" s="60">
        <v>16018600</v>
      </c>
      <c r="K1839" s="21">
        <f t="shared" si="168"/>
        <v>0</v>
      </c>
      <c r="L1839" s="21">
        <f t="shared" si="169"/>
        <v>0</v>
      </c>
      <c r="M1839" s="21">
        <f t="shared" si="170"/>
        <v>0</v>
      </c>
      <c r="N1839" s="21">
        <f t="shared" si="171"/>
        <v>0</v>
      </c>
      <c r="O1839" s="21">
        <f t="shared" si="172"/>
        <v>0</v>
      </c>
      <c r="P1839" s="21">
        <f t="shared" si="173"/>
        <v>0</v>
      </c>
    </row>
    <row r="1840" spans="1:16">
      <c r="A1840" s="55">
        <v>803</v>
      </c>
      <c r="B1840" s="55">
        <v>129</v>
      </c>
      <c r="C1840" s="55">
        <v>6023</v>
      </c>
      <c r="D1840" s="56">
        <v>33</v>
      </c>
      <c r="E1840" s="56">
        <v>163.5</v>
      </c>
      <c r="F1840" s="56">
        <v>0</v>
      </c>
      <c r="G1840" s="61">
        <v>0</v>
      </c>
      <c r="H1840" s="56">
        <v>0</v>
      </c>
      <c r="I1840" s="56">
        <v>0</v>
      </c>
      <c r="J1840" s="57">
        <v>14622683</v>
      </c>
      <c r="K1840" s="21">
        <f t="shared" si="168"/>
        <v>0</v>
      </c>
      <c r="L1840" s="21">
        <f t="shared" si="169"/>
        <v>0</v>
      </c>
      <c r="M1840" s="21">
        <f t="shared" si="170"/>
        <v>0</v>
      </c>
      <c r="N1840" s="21">
        <f t="shared" si="171"/>
        <v>0</v>
      </c>
      <c r="O1840" s="21">
        <f t="shared" si="172"/>
        <v>0</v>
      </c>
      <c r="P1840" s="21">
        <f t="shared" si="173"/>
        <v>0</v>
      </c>
    </row>
    <row r="1841" spans="1:16">
      <c r="A1841" s="58">
        <v>854</v>
      </c>
      <c r="B1841" s="58">
        <v>101</v>
      </c>
      <c r="C1841" s="58">
        <v>4708</v>
      </c>
      <c r="D1841" s="59">
        <v>56</v>
      </c>
      <c r="E1841" s="59">
        <v>156.4</v>
      </c>
      <c r="F1841" s="59">
        <v>0</v>
      </c>
      <c r="G1841" s="62">
        <v>0</v>
      </c>
      <c r="H1841" s="59">
        <v>0</v>
      </c>
      <c r="I1841" s="59">
        <v>0</v>
      </c>
      <c r="J1841" s="60">
        <v>20983574</v>
      </c>
      <c r="K1841" s="21">
        <f t="shared" si="168"/>
        <v>0</v>
      </c>
      <c r="L1841" s="21">
        <f t="shared" si="169"/>
        <v>0</v>
      </c>
      <c r="M1841" s="21">
        <f t="shared" si="170"/>
        <v>0</v>
      </c>
      <c r="N1841" s="21">
        <f t="shared" si="171"/>
        <v>0</v>
      </c>
      <c r="O1841" s="21">
        <f t="shared" si="172"/>
        <v>0</v>
      </c>
      <c r="P1841" s="21">
        <f t="shared" si="173"/>
        <v>0</v>
      </c>
    </row>
    <row r="1842" spans="1:16">
      <c r="A1842" s="55">
        <v>858</v>
      </c>
      <c r="B1842" s="55">
        <v>528</v>
      </c>
      <c r="C1842" s="55">
        <v>1459</v>
      </c>
      <c r="D1842" s="56">
        <v>11</v>
      </c>
      <c r="E1842" s="56">
        <v>99</v>
      </c>
      <c r="F1842" s="56">
        <v>0</v>
      </c>
      <c r="G1842" s="61">
        <v>0</v>
      </c>
      <c r="H1842" s="56">
        <v>0</v>
      </c>
      <c r="I1842" s="56">
        <v>0</v>
      </c>
      <c r="J1842" s="57">
        <v>15838930</v>
      </c>
      <c r="K1842" s="21">
        <f t="shared" si="168"/>
        <v>0</v>
      </c>
      <c r="L1842" s="21">
        <f t="shared" si="169"/>
        <v>0</v>
      </c>
      <c r="M1842" s="21">
        <f t="shared" si="170"/>
        <v>0</v>
      </c>
      <c r="N1842" s="21">
        <f t="shared" si="171"/>
        <v>0</v>
      </c>
      <c r="O1842" s="21">
        <f t="shared" si="172"/>
        <v>0</v>
      </c>
      <c r="P1842" s="21">
        <f t="shared" si="173"/>
        <v>0</v>
      </c>
    </row>
    <row r="1843" spans="1:16">
      <c r="A1843" s="58">
        <v>869</v>
      </c>
      <c r="B1843" s="58">
        <v>140</v>
      </c>
      <c r="C1843" s="58">
        <v>2132</v>
      </c>
      <c r="D1843" s="59">
        <v>56</v>
      </c>
      <c r="E1843" s="59">
        <v>201.1</v>
      </c>
      <c r="F1843" s="59">
        <v>0</v>
      </c>
      <c r="G1843" s="62">
        <v>0</v>
      </c>
      <c r="H1843" s="59">
        <v>0</v>
      </c>
      <c r="I1843" s="59">
        <v>0</v>
      </c>
      <c r="J1843" s="60">
        <v>16007889</v>
      </c>
      <c r="K1843" s="21">
        <f t="shared" si="168"/>
        <v>0</v>
      </c>
      <c r="L1843" s="21">
        <f t="shared" si="169"/>
        <v>0</v>
      </c>
      <c r="M1843" s="21">
        <f t="shared" si="170"/>
        <v>0</v>
      </c>
      <c r="N1843" s="21">
        <f t="shared" si="171"/>
        <v>0</v>
      </c>
      <c r="O1843" s="21">
        <f t="shared" si="172"/>
        <v>0</v>
      </c>
      <c r="P1843" s="21">
        <f t="shared" si="173"/>
        <v>0</v>
      </c>
    </row>
    <row r="1844" spans="1:16">
      <c r="A1844" s="58">
        <v>884</v>
      </c>
      <c r="B1844" s="58">
        <v>117</v>
      </c>
      <c r="C1844" s="58">
        <v>7967</v>
      </c>
      <c r="D1844" s="59">
        <v>56</v>
      </c>
      <c r="E1844" s="59">
        <v>104.4</v>
      </c>
      <c r="F1844" s="59">
        <v>0</v>
      </c>
      <c r="G1844" s="62">
        <v>0</v>
      </c>
      <c r="H1844" s="59">
        <v>0</v>
      </c>
      <c r="I1844" s="59">
        <v>0</v>
      </c>
      <c r="J1844" s="60">
        <v>15993871</v>
      </c>
      <c r="K1844" s="21">
        <f t="shared" si="168"/>
        <v>0</v>
      </c>
      <c r="L1844" s="21">
        <f t="shared" si="169"/>
        <v>0</v>
      </c>
      <c r="M1844" s="21">
        <f t="shared" si="170"/>
        <v>0</v>
      </c>
      <c r="N1844" s="21">
        <f t="shared" si="171"/>
        <v>0</v>
      </c>
      <c r="O1844" s="21">
        <f t="shared" si="172"/>
        <v>0</v>
      </c>
      <c r="P1844" s="21">
        <f t="shared" si="173"/>
        <v>0</v>
      </c>
    </row>
    <row r="1845" spans="1:16">
      <c r="A1845" s="55">
        <v>892</v>
      </c>
      <c r="B1845" s="55">
        <v>101</v>
      </c>
      <c r="C1845" s="55">
        <v>980</v>
      </c>
      <c r="D1845" s="56">
        <v>56</v>
      </c>
      <c r="E1845" s="56">
        <v>156.9</v>
      </c>
      <c r="F1845" s="56">
        <v>0</v>
      </c>
      <c r="G1845" s="61">
        <v>0</v>
      </c>
      <c r="H1845" s="56">
        <v>0</v>
      </c>
      <c r="I1845" s="56">
        <v>0</v>
      </c>
      <c r="J1845" s="57">
        <v>16702277</v>
      </c>
      <c r="K1845" s="21">
        <f t="shared" si="168"/>
        <v>0</v>
      </c>
      <c r="L1845" s="21">
        <f t="shared" si="169"/>
        <v>0</v>
      </c>
      <c r="M1845" s="21">
        <f t="shared" si="170"/>
        <v>0</v>
      </c>
      <c r="N1845" s="21">
        <f t="shared" si="171"/>
        <v>0</v>
      </c>
      <c r="O1845" s="21">
        <f t="shared" si="172"/>
        <v>0</v>
      </c>
      <c r="P1845" s="21">
        <f t="shared" si="173"/>
        <v>0</v>
      </c>
    </row>
    <row r="1846" spans="1:16">
      <c r="A1846" s="58">
        <v>896</v>
      </c>
      <c r="B1846" s="58">
        <v>519</v>
      </c>
      <c r="C1846" s="58">
        <v>239</v>
      </c>
      <c r="D1846" s="59">
        <v>11</v>
      </c>
      <c r="E1846" s="59">
        <v>179</v>
      </c>
      <c r="F1846" s="59">
        <v>0</v>
      </c>
      <c r="G1846" s="62">
        <v>0</v>
      </c>
      <c r="H1846" s="59">
        <v>0</v>
      </c>
      <c r="I1846" s="59">
        <v>0</v>
      </c>
      <c r="J1846" s="60">
        <v>16182702</v>
      </c>
      <c r="K1846" s="21">
        <f t="shared" si="168"/>
        <v>0</v>
      </c>
      <c r="L1846" s="21">
        <f t="shared" si="169"/>
        <v>0</v>
      </c>
      <c r="M1846" s="21">
        <f t="shared" si="170"/>
        <v>0</v>
      </c>
      <c r="N1846" s="21">
        <f t="shared" si="171"/>
        <v>0</v>
      </c>
      <c r="O1846" s="21">
        <f t="shared" si="172"/>
        <v>0</v>
      </c>
      <c r="P1846" s="21">
        <f t="shared" si="173"/>
        <v>0</v>
      </c>
    </row>
    <row r="1847" spans="1:16">
      <c r="A1847" s="58">
        <v>903</v>
      </c>
      <c r="B1847" s="58">
        <v>700</v>
      </c>
      <c r="C1847" s="58">
        <v>3955</v>
      </c>
      <c r="D1847" s="59">
        <v>44</v>
      </c>
      <c r="E1847" s="59">
        <v>0</v>
      </c>
      <c r="F1847" s="59">
        <v>0</v>
      </c>
      <c r="G1847" s="62">
        <v>0</v>
      </c>
      <c r="H1847" s="59">
        <v>0</v>
      </c>
      <c r="I1847" s="59">
        <v>0</v>
      </c>
      <c r="J1847" s="60">
        <v>32897878</v>
      </c>
      <c r="K1847" s="21">
        <f t="shared" si="168"/>
        <v>0</v>
      </c>
      <c r="L1847" s="21">
        <f t="shared" si="169"/>
        <v>0</v>
      </c>
      <c r="M1847" s="21">
        <f t="shared" si="170"/>
        <v>0</v>
      </c>
      <c r="N1847" s="21">
        <f t="shared" si="171"/>
        <v>0</v>
      </c>
      <c r="O1847" s="21">
        <f t="shared" si="172"/>
        <v>0</v>
      </c>
      <c r="P1847" s="21">
        <f t="shared" si="173"/>
        <v>0</v>
      </c>
    </row>
    <row r="1848" spans="1:16">
      <c r="A1848" s="55">
        <v>908</v>
      </c>
      <c r="B1848" s="55">
        <v>199</v>
      </c>
      <c r="C1848" s="55">
        <v>1800</v>
      </c>
      <c r="D1848" s="56">
        <v>13</v>
      </c>
      <c r="E1848" s="56">
        <v>578</v>
      </c>
      <c r="F1848" s="56">
        <v>0</v>
      </c>
      <c r="G1848" s="61">
        <v>0</v>
      </c>
      <c r="H1848" s="56">
        <v>0</v>
      </c>
      <c r="I1848" s="56">
        <v>0</v>
      </c>
      <c r="J1848" s="57">
        <v>13395977</v>
      </c>
      <c r="K1848" s="21">
        <f t="shared" si="168"/>
        <v>0</v>
      </c>
      <c r="L1848" s="21">
        <f t="shared" si="169"/>
        <v>0</v>
      </c>
      <c r="M1848" s="21">
        <f t="shared" si="170"/>
        <v>0</v>
      </c>
      <c r="N1848" s="21">
        <f t="shared" si="171"/>
        <v>0</v>
      </c>
      <c r="O1848" s="21">
        <f t="shared" si="172"/>
        <v>0</v>
      </c>
      <c r="P1848" s="21">
        <f t="shared" si="173"/>
        <v>0</v>
      </c>
    </row>
    <row r="1849" spans="1:16">
      <c r="A1849" s="55">
        <v>916</v>
      </c>
      <c r="B1849" s="55">
        <v>350</v>
      </c>
      <c r="C1849" s="55">
        <v>2254</v>
      </c>
      <c r="D1849" s="56">
        <v>11</v>
      </c>
      <c r="E1849" s="57">
        <v>1297.8</v>
      </c>
      <c r="F1849" s="56">
        <v>0</v>
      </c>
      <c r="G1849" s="61">
        <v>0</v>
      </c>
      <c r="H1849" s="56">
        <v>0</v>
      </c>
      <c r="I1849" s="56">
        <v>0</v>
      </c>
      <c r="J1849" s="57">
        <v>31117291</v>
      </c>
      <c r="K1849" s="21">
        <f t="shared" si="168"/>
        <v>0</v>
      </c>
      <c r="L1849" s="21">
        <f t="shared" si="169"/>
        <v>0</v>
      </c>
      <c r="M1849" s="21">
        <f t="shared" si="170"/>
        <v>0</v>
      </c>
      <c r="N1849" s="21">
        <f t="shared" si="171"/>
        <v>0</v>
      </c>
      <c r="O1849" s="21">
        <f t="shared" si="172"/>
        <v>0</v>
      </c>
      <c r="P1849" s="21">
        <f t="shared" si="173"/>
        <v>0</v>
      </c>
    </row>
    <row r="1850" spans="1:16">
      <c r="A1850" s="58">
        <v>918</v>
      </c>
      <c r="B1850" s="58">
        <v>170</v>
      </c>
      <c r="C1850" s="58">
        <v>1245</v>
      </c>
      <c r="D1850" s="59">
        <v>52</v>
      </c>
      <c r="E1850" s="59">
        <v>256</v>
      </c>
      <c r="F1850" s="59">
        <v>0</v>
      </c>
      <c r="G1850" s="62">
        <v>0</v>
      </c>
      <c r="H1850" s="59">
        <v>0</v>
      </c>
      <c r="I1850" s="59">
        <v>0</v>
      </c>
      <c r="J1850" s="60">
        <v>25480201</v>
      </c>
      <c r="K1850" s="21">
        <f t="shared" si="168"/>
        <v>0</v>
      </c>
      <c r="L1850" s="21">
        <f t="shared" si="169"/>
        <v>0</v>
      </c>
      <c r="M1850" s="21">
        <f t="shared" si="170"/>
        <v>0</v>
      </c>
      <c r="N1850" s="21">
        <f t="shared" si="171"/>
        <v>0</v>
      </c>
      <c r="O1850" s="21">
        <f t="shared" si="172"/>
        <v>0</v>
      </c>
      <c r="P1850" s="21">
        <f t="shared" si="173"/>
        <v>0</v>
      </c>
    </row>
    <row r="1851" spans="1:16">
      <c r="A1851" s="55">
        <v>920</v>
      </c>
      <c r="B1851" s="55">
        <v>175</v>
      </c>
      <c r="C1851" s="55">
        <v>1235</v>
      </c>
      <c r="D1851" s="56">
        <v>56</v>
      </c>
      <c r="E1851" s="56">
        <v>152.80000000000001</v>
      </c>
      <c r="F1851" s="56">
        <v>0</v>
      </c>
      <c r="G1851" s="61">
        <v>0</v>
      </c>
      <c r="H1851" s="56">
        <v>0</v>
      </c>
      <c r="I1851" s="56">
        <v>0</v>
      </c>
      <c r="J1851" s="57">
        <v>17587706</v>
      </c>
      <c r="K1851" s="21">
        <f t="shared" si="168"/>
        <v>0</v>
      </c>
      <c r="L1851" s="21">
        <f t="shared" si="169"/>
        <v>0</v>
      </c>
      <c r="M1851" s="21">
        <f t="shared" si="170"/>
        <v>0</v>
      </c>
      <c r="N1851" s="21">
        <f t="shared" si="171"/>
        <v>0</v>
      </c>
      <c r="O1851" s="21">
        <f t="shared" si="172"/>
        <v>0</v>
      </c>
      <c r="P1851" s="21">
        <f t="shared" si="173"/>
        <v>0</v>
      </c>
    </row>
    <row r="1852" spans="1:16">
      <c r="A1852" s="58">
        <v>927</v>
      </c>
      <c r="B1852" s="58">
        <v>129</v>
      </c>
      <c r="C1852" s="58">
        <v>7841</v>
      </c>
      <c r="D1852" s="59">
        <v>54</v>
      </c>
      <c r="E1852" s="59">
        <v>143.5</v>
      </c>
      <c r="F1852" s="59">
        <v>0</v>
      </c>
      <c r="G1852" s="62">
        <v>0</v>
      </c>
      <c r="H1852" s="59">
        <v>0</v>
      </c>
      <c r="I1852" s="59">
        <v>0</v>
      </c>
      <c r="J1852" s="60">
        <v>16287741</v>
      </c>
      <c r="K1852" s="21">
        <f t="shared" si="168"/>
        <v>0</v>
      </c>
      <c r="L1852" s="21">
        <f t="shared" si="169"/>
        <v>0</v>
      </c>
      <c r="M1852" s="21">
        <f t="shared" si="170"/>
        <v>0</v>
      </c>
      <c r="N1852" s="21">
        <f t="shared" si="171"/>
        <v>0</v>
      </c>
      <c r="O1852" s="21">
        <f t="shared" si="172"/>
        <v>0</v>
      </c>
      <c r="P1852" s="21">
        <f t="shared" si="173"/>
        <v>0</v>
      </c>
    </row>
    <row r="1853" spans="1:16">
      <c r="A1853" s="55">
        <v>934</v>
      </c>
      <c r="B1853" s="55">
        <v>155</v>
      </c>
      <c r="C1853" s="55">
        <v>1091</v>
      </c>
      <c r="D1853" s="56">
        <v>66</v>
      </c>
      <c r="E1853" s="56">
        <v>0</v>
      </c>
      <c r="F1853" s="56">
        <v>0</v>
      </c>
      <c r="G1853" s="61">
        <v>0</v>
      </c>
      <c r="H1853" s="56">
        <v>0</v>
      </c>
      <c r="I1853" s="56">
        <v>0</v>
      </c>
      <c r="J1853" s="57">
        <v>30850009</v>
      </c>
      <c r="K1853" s="21">
        <f t="shared" si="168"/>
        <v>0</v>
      </c>
      <c r="L1853" s="21">
        <f t="shared" si="169"/>
        <v>0</v>
      </c>
      <c r="M1853" s="21">
        <f t="shared" si="170"/>
        <v>0</v>
      </c>
      <c r="N1853" s="21">
        <f t="shared" si="171"/>
        <v>0</v>
      </c>
      <c r="O1853" s="21">
        <f t="shared" si="172"/>
        <v>0</v>
      </c>
      <c r="P1853" s="21">
        <f t="shared" si="173"/>
        <v>0</v>
      </c>
    </row>
    <row r="1854" spans="1:16">
      <c r="A1854" s="55">
        <v>943</v>
      </c>
      <c r="B1854" s="55">
        <v>350</v>
      </c>
      <c r="C1854" s="55">
        <v>3928</v>
      </c>
      <c r="D1854" s="56">
        <v>56</v>
      </c>
      <c r="E1854" s="56">
        <v>140.1</v>
      </c>
      <c r="F1854" s="56">
        <v>0</v>
      </c>
      <c r="G1854" s="61">
        <v>0</v>
      </c>
      <c r="H1854" s="56">
        <v>0</v>
      </c>
      <c r="I1854" s="56">
        <v>0</v>
      </c>
      <c r="J1854" s="57">
        <v>15852283</v>
      </c>
      <c r="K1854" s="21">
        <f t="shared" si="168"/>
        <v>0</v>
      </c>
      <c r="L1854" s="21">
        <f t="shared" si="169"/>
        <v>0</v>
      </c>
      <c r="M1854" s="21">
        <f t="shared" si="170"/>
        <v>0</v>
      </c>
      <c r="N1854" s="21">
        <f t="shared" si="171"/>
        <v>0</v>
      </c>
      <c r="O1854" s="21">
        <f t="shared" si="172"/>
        <v>0</v>
      </c>
      <c r="P1854" s="21">
        <f t="shared" si="173"/>
        <v>0</v>
      </c>
    </row>
    <row r="1855" spans="1:16">
      <c r="A1855" s="58">
        <v>948</v>
      </c>
      <c r="B1855" s="58">
        <v>170</v>
      </c>
      <c r="C1855" s="58">
        <v>4203</v>
      </c>
      <c r="D1855" s="59">
        <v>45</v>
      </c>
      <c r="E1855" s="59">
        <v>0</v>
      </c>
      <c r="F1855" s="59">
        <v>0</v>
      </c>
      <c r="G1855" s="62">
        <v>0</v>
      </c>
      <c r="H1855" s="59">
        <v>0</v>
      </c>
      <c r="I1855" s="59">
        <v>0</v>
      </c>
      <c r="J1855" s="60">
        <v>76733813</v>
      </c>
      <c r="K1855" s="21">
        <f t="shared" si="168"/>
        <v>0</v>
      </c>
      <c r="L1855" s="21">
        <f t="shared" si="169"/>
        <v>0</v>
      </c>
      <c r="M1855" s="21">
        <f t="shared" si="170"/>
        <v>0</v>
      </c>
      <c r="N1855" s="21">
        <f t="shared" si="171"/>
        <v>0</v>
      </c>
      <c r="O1855" s="21">
        <f t="shared" si="172"/>
        <v>0</v>
      </c>
      <c r="P1855" s="21">
        <f t="shared" si="173"/>
        <v>0</v>
      </c>
    </row>
    <row r="1856" spans="1:16">
      <c r="A1856" s="58">
        <v>979</v>
      </c>
      <c r="B1856" s="58">
        <v>700</v>
      </c>
      <c r="C1856" s="58">
        <v>3167</v>
      </c>
      <c r="D1856" s="59">
        <v>12</v>
      </c>
      <c r="E1856" s="59">
        <v>97</v>
      </c>
      <c r="F1856" s="59">
        <v>0</v>
      </c>
      <c r="G1856" s="62">
        <v>0</v>
      </c>
      <c r="H1856" s="59">
        <v>0</v>
      </c>
      <c r="I1856" s="59">
        <v>0</v>
      </c>
      <c r="J1856" s="60">
        <v>21886815</v>
      </c>
      <c r="K1856" s="21">
        <f t="shared" si="168"/>
        <v>0</v>
      </c>
      <c r="L1856" s="21">
        <f t="shared" si="169"/>
        <v>0</v>
      </c>
      <c r="M1856" s="21">
        <f t="shared" si="170"/>
        <v>0</v>
      </c>
      <c r="N1856" s="21">
        <f t="shared" si="171"/>
        <v>0</v>
      </c>
      <c r="O1856" s="21">
        <f t="shared" si="172"/>
        <v>0</v>
      </c>
      <c r="P1856" s="21">
        <f t="shared" si="173"/>
        <v>0</v>
      </c>
    </row>
    <row r="1857" spans="1:16">
      <c r="A1857" s="55">
        <v>1016</v>
      </c>
      <c r="B1857" s="55">
        <v>170</v>
      </c>
      <c r="C1857" s="55">
        <v>9073</v>
      </c>
      <c r="D1857" s="56">
        <v>41</v>
      </c>
      <c r="E1857" s="56">
        <v>94.5</v>
      </c>
      <c r="F1857" s="56">
        <v>0</v>
      </c>
      <c r="G1857" s="61">
        <v>0</v>
      </c>
      <c r="H1857" s="56">
        <v>0</v>
      </c>
      <c r="I1857" s="56">
        <v>0</v>
      </c>
      <c r="J1857" s="57">
        <v>30645766</v>
      </c>
      <c r="K1857" s="21">
        <f t="shared" si="168"/>
        <v>0</v>
      </c>
      <c r="L1857" s="21">
        <f t="shared" si="169"/>
        <v>0</v>
      </c>
      <c r="M1857" s="21">
        <f t="shared" si="170"/>
        <v>0</v>
      </c>
      <c r="N1857" s="21">
        <f t="shared" si="171"/>
        <v>0</v>
      </c>
      <c r="O1857" s="21">
        <f t="shared" si="172"/>
        <v>0</v>
      </c>
      <c r="P1857" s="21">
        <f t="shared" si="173"/>
        <v>0</v>
      </c>
    </row>
    <row r="1858" spans="1:16">
      <c r="A1858" s="58">
        <v>1046</v>
      </c>
      <c r="B1858" s="58">
        <v>200</v>
      </c>
      <c r="C1858" s="58">
        <v>2918</v>
      </c>
      <c r="D1858" s="59">
        <v>62</v>
      </c>
      <c r="E1858" s="59">
        <v>40.299999999999997</v>
      </c>
      <c r="F1858" s="59">
        <v>0</v>
      </c>
      <c r="G1858" s="62">
        <v>0</v>
      </c>
      <c r="H1858" s="59">
        <v>0</v>
      </c>
      <c r="I1858" s="59">
        <v>0</v>
      </c>
      <c r="J1858" s="60">
        <v>13844186</v>
      </c>
      <c r="K1858" s="21">
        <f t="shared" si="168"/>
        <v>0</v>
      </c>
      <c r="L1858" s="21">
        <f t="shared" si="169"/>
        <v>0</v>
      </c>
      <c r="M1858" s="21">
        <f t="shared" si="170"/>
        <v>0</v>
      </c>
      <c r="N1858" s="21">
        <f t="shared" si="171"/>
        <v>0</v>
      </c>
      <c r="O1858" s="21">
        <f t="shared" si="172"/>
        <v>0</v>
      </c>
      <c r="P1858" s="21">
        <f t="shared" si="173"/>
        <v>0</v>
      </c>
    </row>
    <row r="1859" spans="1:16">
      <c r="A1859" s="58">
        <v>1074</v>
      </c>
      <c r="B1859" s="58">
        <v>500</v>
      </c>
      <c r="C1859" s="58">
        <v>1472</v>
      </c>
      <c r="D1859" s="59">
        <v>56</v>
      </c>
      <c r="E1859" s="59">
        <v>208.4</v>
      </c>
      <c r="F1859" s="59">
        <v>0</v>
      </c>
      <c r="G1859" s="62">
        <v>0</v>
      </c>
      <c r="H1859" s="59">
        <v>0</v>
      </c>
      <c r="I1859" s="59">
        <v>0</v>
      </c>
      <c r="J1859" s="60">
        <v>12373791</v>
      </c>
      <c r="K1859" s="21">
        <f t="shared" ref="K1859:K1922" si="174">G1859</f>
        <v>0</v>
      </c>
      <c r="L1859" s="21">
        <f t="shared" ref="L1859:L1922" si="175">IF(H1859=-1,1,0)</f>
        <v>0</v>
      </c>
      <c r="M1859" s="21">
        <f t="shared" ref="M1859:M1922" si="176">IF(G1859&lt;&gt;0,1,0)</f>
        <v>0</v>
      </c>
      <c r="N1859" s="21">
        <f t="shared" ref="N1859:N1922" si="177">IF(AND(L1859=1,M1859=1),1,0)</f>
        <v>0</v>
      </c>
      <c r="O1859" s="21">
        <f t="shared" ref="O1859:O1922" si="178">IF(AND(H1859=-1,G1859=0),1,0)</f>
        <v>0</v>
      </c>
      <c r="P1859" s="21">
        <f t="shared" ref="P1859:P1922" si="179">IF(AND(G1859&lt;&gt;0,H1859&lt;&gt;-1),1,0)</f>
        <v>0</v>
      </c>
    </row>
    <row r="1860" spans="1:16">
      <c r="A1860" s="55">
        <v>1076</v>
      </c>
      <c r="B1860" s="55">
        <v>500</v>
      </c>
      <c r="C1860" s="55">
        <v>1525</v>
      </c>
      <c r="D1860" s="56">
        <v>12</v>
      </c>
      <c r="E1860" s="56">
        <v>239.9</v>
      </c>
      <c r="F1860" s="56">
        <v>0</v>
      </c>
      <c r="G1860" s="61">
        <v>0</v>
      </c>
      <c r="H1860" s="56">
        <v>0</v>
      </c>
      <c r="I1860" s="56">
        <v>0</v>
      </c>
      <c r="J1860" s="57">
        <v>72145216</v>
      </c>
      <c r="K1860" s="21">
        <f t="shared" si="174"/>
        <v>0</v>
      </c>
      <c r="L1860" s="21">
        <f t="shared" si="175"/>
        <v>0</v>
      </c>
      <c r="M1860" s="21">
        <f t="shared" si="176"/>
        <v>0</v>
      </c>
      <c r="N1860" s="21">
        <f t="shared" si="177"/>
        <v>0</v>
      </c>
      <c r="O1860" s="21">
        <f t="shared" si="178"/>
        <v>0</v>
      </c>
      <c r="P1860" s="21">
        <f t="shared" si="179"/>
        <v>0</v>
      </c>
    </row>
    <row r="1861" spans="1:16">
      <c r="A1861" s="58">
        <v>1081</v>
      </c>
      <c r="B1861" s="58">
        <v>500</v>
      </c>
      <c r="C1861" s="58">
        <v>1523</v>
      </c>
      <c r="D1861" s="59">
        <v>11</v>
      </c>
      <c r="E1861" s="59">
        <v>109.3</v>
      </c>
      <c r="F1861" s="59">
        <v>0</v>
      </c>
      <c r="G1861" s="62">
        <v>0</v>
      </c>
      <c r="H1861" s="59">
        <v>0</v>
      </c>
      <c r="I1861" s="59">
        <v>0</v>
      </c>
      <c r="J1861" s="60">
        <v>13112347</v>
      </c>
      <c r="K1861" s="21">
        <f t="shared" si="174"/>
        <v>0</v>
      </c>
      <c r="L1861" s="21">
        <f t="shared" si="175"/>
        <v>0</v>
      </c>
      <c r="M1861" s="21">
        <f t="shared" si="176"/>
        <v>0</v>
      </c>
      <c r="N1861" s="21">
        <f t="shared" si="177"/>
        <v>0</v>
      </c>
      <c r="O1861" s="21">
        <f t="shared" si="178"/>
        <v>0</v>
      </c>
      <c r="P1861" s="21">
        <f t="shared" si="179"/>
        <v>0</v>
      </c>
    </row>
    <row r="1862" spans="1:16">
      <c r="A1862" s="55">
        <v>1083</v>
      </c>
      <c r="B1862" s="55">
        <v>128</v>
      </c>
      <c r="C1862" s="55">
        <v>2729</v>
      </c>
      <c r="D1862" s="56">
        <v>42</v>
      </c>
      <c r="E1862" s="56">
        <v>182.4</v>
      </c>
      <c r="F1862" s="56">
        <v>0</v>
      </c>
      <c r="G1862" s="61">
        <v>0</v>
      </c>
      <c r="H1862" s="56">
        <v>0</v>
      </c>
      <c r="I1862" s="56">
        <v>0</v>
      </c>
      <c r="J1862" s="57">
        <v>18887835</v>
      </c>
      <c r="K1862" s="21">
        <f t="shared" si="174"/>
        <v>0</v>
      </c>
      <c r="L1862" s="21">
        <f t="shared" si="175"/>
        <v>0</v>
      </c>
      <c r="M1862" s="21">
        <f t="shared" si="176"/>
        <v>0</v>
      </c>
      <c r="N1862" s="21">
        <f t="shared" si="177"/>
        <v>0</v>
      </c>
      <c r="O1862" s="21">
        <f t="shared" si="178"/>
        <v>0</v>
      </c>
      <c r="P1862" s="21">
        <f t="shared" si="179"/>
        <v>0</v>
      </c>
    </row>
    <row r="1863" spans="1:16">
      <c r="A1863" s="58">
        <v>1092</v>
      </c>
      <c r="B1863" s="58">
        <v>199</v>
      </c>
      <c r="C1863" s="58">
        <v>3279</v>
      </c>
      <c r="D1863" s="59">
        <v>23</v>
      </c>
      <c r="E1863" s="59">
        <v>49.6</v>
      </c>
      <c r="F1863" s="59">
        <v>0</v>
      </c>
      <c r="G1863" s="62">
        <v>0</v>
      </c>
      <c r="H1863" s="59">
        <v>0</v>
      </c>
      <c r="I1863" s="59">
        <v>0</v>
      </c>
      <c r="J1863" s="60">
        <v>26710251</v>
      </c>
      <c r="K1863" s="21">
        <f t="shared" si="174"/>
        <v>0</v>
      </c>
      <c r="L1863" s="21">
        <f t="shared" si="175"/>
        <v>0</v>
      </c>
      <c r="M1863" s="21">
        <f t="shared" si="176"/>
        <v>0</v>
      </c>
      <c r="N1863" s="21">
        <f t="shared" si="177"/>
        <v>0</v>
      </c>
      <c r="O1863" s="21">
        <f t="shared" si="178"/>
        <v>0</v>
      </c>
      <c r="P1863" s="21">
        <f t="shared" si="179"/>
        <v>0</v>
      </c>
    </row>
    <row r="1864" spans="1:16">
      <c r="A1864" s="55">
        <v>1101</v>
      </c>
      <c r="B1864" s="55">
        <v>129</v>
      </c>
      <c r="C1864" s="55">
        <v>3571</v>
      </c>
      <c r="D1864" s="56">
        <v>63</v>
      </c>
      <c r="E1864" s="56">
        <v>20.100000000000001</v>
      </c>
      <c r="F1864" s="56">
        <v>0</v>
      </c>
      <c r="G1864" s="61">
        <v>0</v>
      </c>
      <c r="H1864" s="56">
        <v>0</v>
      </c>
      <c r="I1864" s="56">
        <v>0</v>
      </c>
      <c r="J1864" s="57">
        <v>26629918</v>
      </c>
      <c r="K1864" s="21">
        <f t="shared" si="174"/>
        <v>0</v>
      </c>
      <c r="L1864" s="21">
        <f t="shared" si="175"/>
        <v>0</v>
      </c>
      <c r="M1864" s="21">
        <f t="shared" si="176"/>
        <v>0</v>
      </c>
      <c r="N1864" s="21">
        <f t="shared" si="177"/>
        <v>0</v>
      </c>
      <c r="O1864" s="21">
        <f t="shared" si="178"/>
        <v>0</v>
      </c>
      <c r="P1864" s="21">
        <f t="shared" si="179"/>
        <v>0</v>
      </c>
    </row>
    <row r="1865" spans="1:16">
      <c r="A1865" s="58">
        <v>1103</v>
      </c>
      <c r="B1865" s="58">
        <v>199</v>
      </c>
      <c r="C1865" s="58">
        <v>1316</v>
      </c>
      <c r="D1865" s="59">
        <v>55</v>
      </c>
      <c r="E1865" s="59">
        <v>401</v>
      </c>
      <c r="F1865" s="59">
        <v>0</v>
      </c>
      <c r="G1865" s="62">
        <v>0</v>
      </c>
      <c r="H1865" s="59">
        <v>0</v>
      </c>
      <c r="I1865" s="59">
        <v>0</v>
      </c>
      <c r="J1865" s="60">
        <v>70123428</v>
      </c>
      <c r="K1865" s="21">
        <f t="shared" si="174"/>
        <v>0</v>
      </c>
      <c r="L1865" s="21">
        <f t="shared" si="175"/>
        <v>0</v>
      </c>
      <c r="M1865" s="21">
        <f t="shared" si="176"/>
        <v>0</v>
      </c>
      <c r="N1865" s="21">
        <f t="shared" si="177"/>
        <v>0</v>
      </c>
      <c r="O1865" s="21">
        <f t="shared" si="178"/>
        <v>0</v>
      </c>
      <c r="P1865" s="21">
        <f t="shared" si="179"/>
        <v>0</v>
      </c>
    </row>
    <row r="1866" spans="1:16">
      <c r="A1866" s="55">
        <v>1140</v>
      </c>
      <c r="B1866" s="55">
        <v>500</v>
      </c>
      <c r="C1866" s="55">
        <v>5343</v>
      </c>
      <c r="D1866" s="56">
        <v>11</v>
      </c>
      <c r="E1866" s="56">
        <v>476.4</v>
      </c>
      <c r="F1866" s="56">
        <v>0</v>
      </c>
      <c r="G1866" s="61">
        <v>0</v>
      </c>
      <c r="H1866" s="56">
        <v>0</v>
      </c>
      <c r="I1866" s="56">
        <v>0</v>
      </c>
      <c r="J1866" s="57">
        <v>20590181</v>
      </c>
      <c r="K1866" s="21">
        <f t="shared" si="174"/>
        <v>0</v>
      </c>
      <c r="L1866" s="21">
        <f t="shared" si="175"/>
        <v>0</v>
      </c>
      <c r="M1866" s="21">
        <f t="shared" si="176"/>
        <v>0</v>
      </c>
      <c r="N1866" s="21">
        <f t="shared" si="177"/>
        <v>0</v>
      </c>
      <c r="O1866" s="21">
        <f t="shared" si="178"/>
        <v>0</v>
      </c>
      <c r="P1866" s="21">
        <f t="shared" si="179"/>
        <v>0</v>
      </c>
    </row>
    <row r="1867" spans="1:16">
      <c r="A1867" s="58">
        <v>1145</v>
      </c>
      <c r="B1867" s="58">
        <v>164</v>
      </c>
      <c r="C1867" s="58">
        <v>2155</v>
      </c>
      <c r="D1867" s="59">
        <v>56</v>
      </c>
      <c r="E1867" s="59">
        <v>41.3</v>
      </c>
      <c r="F1867" s="59">
        <v>0</v>
      </c>
      <c r="G1867" s="62">
        <v>0</v>
      </c>
      <c r="H1867" s="59">
        <v>0</v>
      </c>
      <c r="I1867" s="59">
        <v>0</v>
      </c>
      <c r="J1867" s="60">
        <v>69413013</v>
      </c>
      <c r="K1867" s="21">
        <f t="shared" si="174"/>
        <v>0</v>
      </c>
      <c r="L1867" s="21">
        <f t="shared" si="175"/>
        <v>0</v>
      </c>
      <c r="M1867" s="21">
        <f t="shared" si="176"/>
        <v>0</v>
      </c>
      <c r="N1867" s="21">
        <f t="shared" si="177"/>
        <v>0</v>
      </c>
      <c r="O1867" s="21">
        <f t="shared" si="178"/>
        <v>0</v>
      </c>
      <c r="P1867" s="21">
        <f t="shared" si="179"/>
        <v>0</v>
      </c>
    </row>
    <row r="1868" spans="1:16">
      <c r="A1868" s="58">
        <v>1160</v>
      </c>
      <c r="B1868" s="58">
        <v>500</v>
      </c>
      <c r="C1868" s="58">
        <v>1142</v>
      </c>
      <c r="D1868" s="59">
        <v>11</v>
      </c>
      <c r="E1868" s="59">
        <v>512</v>
      </c>
      <c r="F1868" s="59">
        <v>0</v>
      </c>
      <c r="G1868" s="62">
        <v>0</v>
      </c>
      <c r="H1868" s="59">
        <v>0</v>
      </c>
      <c r="I1868" s="59">
        <v>0</v>
      </c>
      <c r="J1868" s="60">
        <v>13334099</v>
      </c>
      <c r="K1868" s="21">
        <f t="shared" si="174"/>
        <v>0</v>
      </c>
      <c r="L1868" s="21">
        <f t="shared" si="175"/>
        <v>0</v>
      </c>
      <c r="M1868" s="21">
        <f t="shared" si="176"/>
        <v>0</v>
      </c>
      <c r="N1868" s="21">
        <f t="shared" si="177"/>
        <v>0</v>
      </c>
      <c r="O1868" s="21">
        <f t="shared" si="178"/>
        <v>0</v>
      </c>
      <c r="P1868" s="21">
        <f t="shared" si="179"/>
        <v>0</v>
      </c>
    </row>
    <row r="1869" spans="1:16">
      <c r="A1869" s="55">
        <v>1163</v>
      </c>
      <c r="B1869" s="55">
        <v>117</v>
      </c>
      <c r="C1869" s="55">
        <v>3254</v>
      </c>
      <c r="D1869" s="56">
        <v>57</v>
      </c>
      <c r="E1869" s="56">
        <v>181.4</v>
      </c>
      <c r="F1869" s="56">
        <v>0</v>
      </c>
      <c r="G1869" s="61">
        <v>0</v>
      </c>
      <c r="H1869" s="56">
        <v>0</v>
      </c>
      <c r="I1869" s="56">
        <v>0</v>
      </c>
      <c r="J1869" s="57">
        <v>16244708</v>
      </c>
      <c r="K1869" s="21">
        <f t="shared" si="174"/>
        <v>0</v>
      </c>
      <c r="L1869" s="21">
        <f t="shared" si="175"/>
        <v>0</v>
      </c>
      <c r="M1869" s="21">
        <f t="shared" si="176"/>
        <v>0</v>
      </c>
      <c r="N1869" s="21">
        <f t="shared" si="177"/>
        <v>0</v>
      </c>
      <c r="O1869" s="21">
        <f t="shared" si="178"/>
        <v>0</v>
      </c>
      <c r="P1869" s="21">
        <f t="shared" si="179"/>
        <v>0</v>
      </c>
    </row>
    <row r="1870" spans="1:16">
      <c r="A1870" s="58">
        <v>1167</v>
      </c>
      <c r="B1870" s="58">
        <v>350</v>
      </c>
      <c r="C1870" s="58">
        <v>1921</v>
      </c>
      <c r="D1870" s="59">
        <v>42</v>
      </c>
      <c r="E1870" s="59">
        <v>81</v>
      </c>
      <c r="F1870" s="59">
        <v>0</v>
      </c>
      <c r="G1870" s="62">
        <v>0</v>
      </c>
      <c r="H1870" s="59">
        <v>0</v>
      </c>
      <c r="I1870" s="59">
        <v>0</v>
      </c>
      <c r="J1870" s="60">
        <v>11103170</v>
      </c>
      <c r="K1870" s="21">
        <f t="shared" si="174"/>
        <v>0</v>
      </c>
      <c r="L1870" s="21">
        <f t="shared" si="175"/>
        <v>0</v>
      </c>
      <c r="M1870" s="21">
        <f t="shared" si="176"/>
        <v>0</v>
      </c>
      <c r="N1870" s="21">
        <f t="shared" si="177"/>
        <v>0</v>
      </c>
      <c r="O1870" s="21">
        <f t="shared" si="178"/>
        <v>0</v>
      </c>
      <c r="P1870" s="21">
        <f t="shared" si="179"/>
        <v>0</v>
      </c>
    </row>
    <row r="1871" spans="1:16">
      <c r="A1871" s="55">
        <v>1168</v>
      </c>
      <c r="B1871" s="55">
        <v>700</v>
      </c>
      <c r="C1871" s="55">
        <v>3191</v>
      </c>
      <c r="D1871" s="56">
        <v>57</v>
      </c>
      <c r="E1871" s="56">
        <v>362.5</v>
      </c>
      <c r="F1871" s="56">
        <v>0</v>
      </c>
      <c r="G1871" s="61">
        <v>0</v>
      </c>
      <c r="H1871" s="56">
        <v>0</v>
      </c>
      <c r="I1871" s="56">
        <v>0</v>
      </c>
      <c r="J1871" s="57">
        <v>10260582</v>
      </c>
      <c r="K1871" s="21">
        <f t="shared" si="174"/>
        <v>0</v>
      </c>
      <c r="L1871" s="21">
        <f t="shared" si="175"/>
        <v>0</v>
      </c>
      <c r="M1871" s="21">
        <f t="shared" si="176"/>
        <v>0</v>
      </c>
      <c r="N1871" s="21">
        <f t="shared" si="177"/>
        <v>0</v>
      </c>
      <c r="O1871" s="21">
        <f t="shared" si="178"/>
        <v>0</v>
      </c>
      <c r="P1871" s="21">
        <f t="shared" si="179"/>
        <v>0</v>
      </c>
    </row>
    <row r="1872" spans="1:16">
      <c r="A1872" s="55">
        <v>1171</v>
      </c>
      <c r="B1872" s="55">
        <v>128</v>
      </c>
      <c r="C1872" s="55">
        <v>3105</v>
      </c>
      <c r="D1872" s="56">
        <v>42</v>
      </c>
      <c r="E1872" s="56">
        <v>102.4</v>
      </c>
      <c r="F1872" s="56">
        <v>0</v>
      </c>
      <c r="G1872" s="61">
        <v>0</v>
      </c>
      <c r="H1872" s="56">
        <v>0</v>
      </c>
      <c r="I1872" s="56">
        <v>0</v>
      </c>
      <c r="J1872" s="57">
        <v>27858864</v>
      </c>
      <c r="K1872" s="21">
        <f t="shared" si="174"/>
        <v>0</v>
      </c>
      <c r="L1872" s="21">
        <f t="shared" si="175"/>
        <v>0</v>
      </c>
      <c r="M1872" s="21">
        <f t="shared" si="176"/>
        <v>0</v>
      </c>
      <c r="N1872" s="21">
        <f t="shared" si="177"/>
        <v>0</v>
      </c>
      <c r="O1872" s="21">
        <f t="shared" si="178"/>
        <v>0</v>
      </c>
      <c r="P1872" s="21">
        <f t="shared" si="179"/>
        <v>0</v>
      </c>
    </row>
    <row r="1873" spans="1:16">
      <c r="A1873" s="58">
        <v>1172</v>
      </c>
      <c r="B1873" s="58">
        <v>117</v>
      </c>
      <c r="C1873" s="58">
        <v>1581</v>
      </c>
      <c r="D1873" s="59">
        <v>56</v>
      </c>
      <c r="E1873" s="59">
        <v>63</v>
      </c>
      <c r="F1873" s="59">
        <v>0</v>
      </c>
      <c r="G1873" s="62">
        <v>0</v>
      </c>
      <c r="H1873" s="59">
        <v>0</v>
      </c>
      <c r="I1873" s="59">
        <v>0</v>
      </c>
      <c r="J1873" s="60">
        <v>19437906</v>
      </c>
      <c r="K1873" s="21">
        <f t="shared" si="174"/>
        <v>0</v>
      </c>
      <c r="L1873" s="21">
        <f t="shared" si="175"/>
        <v>0</v>
      </c>
      <c r="M1873" s="21">
        <f t="shared" si="176"/>
        <v>0</v>
      </c>
      <c r="N1873" s="21">
        <f t="shared" si="177"/>
        <v>0</v>
      </c>
      <c r="O1873" s="21">
        <f t="shared" si="178"/>
        <v>0</v>
      </c>
      <c r="P1873" s="21">
        <f t="shared" si="179"/>
        <v>0</v>
      </c>
    </row>
    <row r="1874" spans="1:16">
      <c r="A1874" s="55">
        <v>1197</v>
      </c>
      <c r="B1874" s="55">
        <v>700</v>
      </c>
      <c r="C1874" s="55">
        <v>3005</v>
      </c>
      <c r="D1874" s="56">
        <v>11</v>
      </c>
      <c r="E1874" s="56">
        <v>272.8</v>
      </c>
      <c r="F1874" s="56">
        <v>0</v>
      </c>
      <c r="G1874" s="61">
        <v>0</v>
      </c>
      <c r="H1874" s="56">
        <v>0</v>
      </c>
      <c r="I1874" s="56">
        <v>0</v>
      </c>
      <c r="J1874" s="57">
        <v>42005118</v>
      </c>
      <c r="K1874" s="21">
        <f t="shared" si="174"/>
        <v>0</v>
      </c>
      <c r="L1874" s="21">
        <f t="shared" si="175"/>
        <v>0</v>
      </c>
      <c r="M1874" s="21">
        <f t="shared" si="176"/>
        <v>0</v>
      </c>
      <c r="N1874" s="21">
        <f t="shared" si="177"/>
        <v>0</v>
      </c>
      <c r="O1874" s="21">
        <f t="shared" si="178"/>
        <v>0</v>
      </c>
      <c r="P1874" s="21">
        <f t="shared" si="179"/>
        <v>0</v>
      </c>
    </row>
    <row r="1875" spans="1:16">
      <c r="A1875" s="58">
        <v>1206</v>
      </c>
      <c r="B1875" s="58">
        <v>166</v>
      </c>
      <c r="C1875" s="58">
        <v>7093</v>
      </c>
      <c r="D1875" s="59">
        <v>47</v>
      </c>
      <c r="E1875" s="59">
        <v>86</v>
      </c>
      <c r="F1875" s="59">
        <v>0</v>
      </c>
      <c r="G1875" s="62">
        <v>0</v>
      </c>
      <c r="H1875" s="59">
        <v>0</v>
      </c>
      <c r="I1875" s="59">
        <v>0</v>
      </c>
      <c r="J1875" s="60">
        <v>29358370</v>
      </c>
      <c r="K1875" s="21">
        <f t="shared" si="174"/>
        <v>0</v>
      </c>
      <c r="L1875" s="21">
        <f t="shared" si="175"/>
        <v>0</v>
      </c>
      <c r="M1875" s="21">
        <f t="shared" si="176"/>
        <v>0</v>
      </c>
      <c r="N1875" s="21">
        <f t="shared" si="177"/>
        <v>0</v>
      </c>
      <c r="O1875" s="21">
        <f t="shared" si="178"/>
        <v>0</v>
      </c>
      <c r="P1875" s="21">
        <f t="shared" si="179"/>
        <v>0</v>
      </c>
    </row>
    <row r="1876" spans="1:16">
      <c r="A1876" s="55">
        <v>1210</v>
      </c>
      <c r="B1876" s="55">
        <v>700</v>
      </c>
      <c r="C1876" s="55">
        <v>355</v>
      </c>
      <c r="D1876" s="56">
        <v>12</v>
      </c>
      <c r="E1876" s="56">
        <v>364.1</v>
      </c>
      <c r="F1876" s="56">
        <v>0</v>
      </c>
      <c r="G1876" s="61">
        <v>0</v>
      </c>
      <c r="H1876" s="56">
        <v>0</v>
      </c>
      <c r="I1876" s="56">
        <v>0</v>
      </c>
      <c r="J1876" s="57">
        <v>21551139</v>
      </c>
      <c r="K1876" s="21">
        <f t="shared" si="174"/>
        <v>0</v>
      </c>
      <c r="L1876" s="21">
        <f t="shared" si="175"/>
        <v>0</v>
      </c>
      <c r="M1876" s="21">
        <f t="shared" si="176"/>
        <v>0</v>
      </c>
      <c r="N1876" s="21">
        <f t="shared" si="177"/>
        <v>0</v>
      </c>
      <c r="O1876" s="21">
        <f t="shared" si="178"/>
        <v>0</v>
      </c>
      <c r="P1876" s="21">
        <f t="shared" si="179"/>
        <v>0</v>
      </c>
    </row>
    <row r="1877" spans="1:16">
      <c r="A1877" s="55">
        <v>1215</v>
      </c>
      <c r="B1877" s="55">
        <v>700</v>
      </c>
      <c r="C1877" s="55">
        <v>3033</v>
      </c>
      <c r="D1877" s="56">
        <v>12</v>
      </c>
      <c r="E1877" s="56">
        <v>140.5</v>
      </c>
      <c r="F1877" s="56">
        <v>0</v>
      </c>
      <c r="G1877" s="61">
        <v>0</v>
      </c>
      <c r="H1877" s="56">
        <v>0</v>
      </c>
      <c r="I1877" s="56">
        <v>0</v>
      </c>
      <c r="J1877" s="57">
        <v>79416215</v>
      </c>
      <c r="K1877" s="21">
        <f t="shared" si="174"/>
        <v>0</v>
      </c>
      <c r="L1877" s="21">
        <f t="shared" si="175"/>
        <v>0</v>
      </c>
      <c r="M1877" s="21">
        <f t="shared" si="176"/>
        <v>0</v>
      </c>
      <c r="N1877" s="21">
        <f t="shared" si="177"/>
        <v>0</v>
      </c>
      <c r="O1877" s="21">
        <f t="shared" si="178"/>
        <v>0</v>
      </c>
      <c r="P1877" s="21">
        <f t="shared" si="179"/>
        <v>0</v>
      </c>
    </row>
    <row r="1878" spans="1:16">
      <c r="A1878" s="58">
        <v>1216</v>
      </c>
      <c r="B1878" s="58">
        <v>700</v>
      </c>
      <c r="C1878" s="58">
        <v>3034</v>
      </c>
      <c r="D1878" s="59">
        <v>12</v>
      </c>
      <c r="E1878" s="59">
        <v>308.8</v>
      </c>
      <c r="F1878" s="59">
        <v>0</v>
      </c>
      <c r="G1878" s="62">
        <v>0</v>
      </c>
      <c r="H1878" s="59">
        <v>0</v>
      </c>
      <c r="I1878" s="59">
        <v>0</v>
      </c>
      <c r="J1878" s="60">
        <v>84446114</v>
      </c>
      <c r="K1878" s="21">
        <f t="shared" si="174"/>
        <v>0</v>
      </c>
      <c r="L1878" s="21">
        <f t="shared" si="175"/>
        <v>0</v>
      </c>
      <c r="M1878" s="21">
        <f t="shared" si="176"/>
        <v>0</v>
      </c>
      <c r="N1878" s="21">
        <f t="shared" si="177"/>
        <v>0</v>
      </c>
      <c r="O1878" s="21">
        <f t="shared" si="178"/>
        <v>0</v>
      </c>
      <c r="P1878" s="21">
        <f t="shared" si="179"/>
        <v>0</v>
      </c>
    </row>
    <row r="1879" spans="1:16">
      <c r="A1879" s="55">
        <v>1230</v>
      </c>
      <c r="B1879" s="55">
        <v>700</v>
      </c>
      <c r="C1879" s="55">
        <v>3054</v>
      </c>
      <c r="D1879" s="56">
        <v>12</v>
      </c>
      <c r="E1879" s="56">
        <v>33.5</v>
      </c>
      <c r="F1879" s="56">
        <v>0</v>
      </c>
      <c r="G1879" s="61">
        <v>0</v>
      </c>
      <c r="H1879" s="56">
        <v>0</v>
      </c>
      <c r="I1879" s="56">
        <v>0</v>
      </c>
      <c r="J1879" s="57">
        <v>75390157</v>
      </c>
      <c r="K1879" s="21">
        <f t="shared" si="174"/>
        <v>0</v>
      </c>
      <c r="L1879" s="21">
        <f t="shared" si="175"/>
        <v>0</v>
      </c>
      <c r="M1879" s="21">
        <f t="shared" si="176"/>
        <v>0</v>
      </c>
      <c r="N1879" s="21">
        <f t="shared" si="177"/>
        <v>0</v>
      </c>
      <c r="O1879" s="21">
        <f t="shared" si="178"/>
        <v>0</v>
      </c>
      <c r="P1879" s="21">
        <f t="shared" si="179"/>
        <v>0</v>
      </c>
    </row>
    <row r="1880" spans="1:16">
      <c r="A1880" s="58">
        <v>1236</v>
      </c>
      <c r="B1880" s="58">
        <v>700</v>
      </c>
      <c r="C1880" s="58">
        <v>3056</v>
      </c>
      <c r="D1880" s="59">
        <v>65</v>
      </c>
      <c r="E1880" s="59">
        <v>92.9</v>
      </c>
      <c r="F1880" s="59">
        <v>0</v>
      </c>
      <c r="G1880" s="62">
        <v>0</v>
      </c>
      <c r="H1880" s="59">
        <v>0</v>
      </c>
      <c r="I1880" s="59">
        <v>0</v>
      </c>
      <c r="J1880" s="60">
        <v>82932917</v>
      </c>
      <c r="K1880" s="21">
        <f t="shared" si="174"/>
        <v>0</v>
      </c>
      <c r="L1880" s="21">
        <f t="shared" si="175"/>
        <v>0</v>
      </c>
      <c r="M1880" s="21">
        <f t="shared" si="176"/>
        <v>0</v>
      </c>
      <c r="N1880" s="21">
        <f t="shared" si="177"/>
        <v>0</v>
      </c>
      <c r="O1880" s="21">
        <f t="shared" si="178"/>
        <v>0</v>
      </c>
      <c r="P1880" s="21">
        <f t="shared" si="179"/>
        <v>0</v>
      </c>
    </row>
    <row r="1881" spans="1:16">
      <c r="A1881" s="58">
        <v>1256</v>
      </c>
      <c r="B1881" s="58">
        <v>350</v>
      </c>
      <c r="C1881" s="58">
        <v>1583</v>
      </c>
      <c r="D1881" s="59">
        <v>64</v>
      </c>
      <c r="E1881" s="59">
        <v>0</v>
      </c>
      <c r="F1881" s="59">
        <v>0</v>
      </c>
      <c r="G1881" s="62">
        <v>0</v>
      </c>
      <c r="H1881" s="59">
        <v>0</v>
      </c>
      <c r="I1881" s="59">
        <v>0</v>
      </c>
      <c r="J1881" s="60">
        <v>27531040</v>
      </c>
      <c r="K1881" s="21">
        <f t="shared" si="174"/>
        <v>0</v>
      </c>
      <c r="L1881" s="21">
        <f t="shared" si="175"/>
        <v>0</v>
      </c>
      <c r="M1881" s="21">
        <f t="shared" si="176"/>
        <v>0</v>
      </c>
      <c r="N1881" s="21">
        <f t="shared" si="177"/>
        <v>0</v>
      </c>
      <c r="O1881" s="21">
        <f t="shared" si="178"/>
        <v>0</v>
      </c>
      <c r="P1881" s="21">
        <f t="shared" si="179"/>
        <v>0</v>
      </c>
    </row>
    <row r="1882" spans="1:16">
      <c r="A1882" s="55">
        <v>1270</v>
      </c>
      <c r="B1882" s="55">
        <v>155</v>
      </c>
      <c r="C1882" s="55">
        <v>6681</v>
      </c>
      <c r="D1882" s="56">
        <v>42</v>
      </c>
      <c r="E1882" s="56">
        <v>88.9</v>
      </c>
      <c r="F1882" s="56">
        <v>0</v>
      </c>
      <c r="G1882" s="61">
        <v>0</v>
      </c>
      <c r="H1882" s="56">
        <v>0</v>
      </c>
      <c r="I1882" s="56">
        <v>0</v>
      </c>
      <c r="J1882" s="57">
        <v>16837245</v>
      </c>
      <c r="K1882" s="21">
        <f t="shared" si="174"/>
        <v>0</v>
      </c>
      <c r="L1882" s="21">
        <f t="shared" si="175"/>
        <v>0</v>
      </c>
      <c r="M1882" s="21">
        <f t="shared" si="176"/>
        <v>0</v>
      </c>
      <c r="N1882" s="21">
        <f t="shared" si="177"/>
        <v>0</v>
      </c>
      <c r="O1882" s="21">
        <f t="shared" si="178"/>
        <v>0</v>
      </c>
      <c r="P1882" s="21">
        <f t="shared" si="179"/>
        <v>0</v>
      </c>
    </row>
    <row r="1883" spans="1:16">
      <c r="A1883" s="58">
        <v>1273</v>
      </c>
      <c r="B1883" s="58">
        <v>700</v>
      </c>
      <c r="C1883" s="58">
        <v>3107</v>
      </c>
      <c r="D1883" s="59">
        <v>65</v>
      </c>
      <c r="E1883" s="59">
        <v>71.2</v>
      </c>
      <c r="F1883" s="59">
        <v>0</v>
      </c>
      <c r="G1883" s="62">
        <v>0</v>
      </c>
      <c r="H1883" s="59">
        <v>0</v>
      </c>
      <c r="I1883" s="59">
        <v>0</v>
      </c>
      <c r="J1883" s="60">
        <v>75227752</v>
      </c>
      <c r="K1883" s="21">
        <f t="shared" si="174"/>
        <v>0</v>
      </c>
      <c r="L1883" s="21">
        <f t="shared" si="175"/>
        <v>0</v>
      </c>
      <c r="M1883" s="21">
        <f t="shared" si="176"/>
        <v>0</v>
      </c>
      <c r="N1883" s="21">
        <f t="shared" si="177"/>
        <v>0</v>
      </c>
      <c r="O1883" s="21">
        <f t="shared" si="178"/>
        <v>0</v>
      </c>
      <c r="P1883" s="21">
        <f t="shared" si="179"/>
        <v>0</v>
      </c>
    </row>
    <row r="1884" spans="1:16">
      <c r="A1884" s="55">
        <v>1279</v>
      </c>
      <c r="B1884" s="55">
        <v>700</v>
      </c>
      <c r="C1884" s="55">
        <v>3112</v>
      </c>
      <c r="D1884" s="56">
        <v>12</v>
      </c>
      <c r="E1884" s="56">
        <v>157.30000000000001</v>
      </c>
      <c r="F1884" s="56">
        <v>0</v>
      </c>
      <c r="G1884" s="61">
        <v>0</v>
      </c>
      <c r="H1884" s="56">
        <v>0</v>
      </c>
      <c r="I1884" s="56">
        <v>0</v>
      </c>
      <c r="J1884" s="57">
        <v>75155352</v>
      </c>
      <c r="K1884" s="21">
        <f t="shared" si="174"/>
        <v>0</v>
      </c>
      <c r="L1884" s="21">
        <f t="shared" si="175"/>
        <v>0</v>
      </c>
      <c r="M1884" s="21">
        <f t="shared" si="176"/>
        <v>0</v>
      </c>
      <c r="N1884" s="21">
        <f t="shared" si="177"/>
        <v>0</v>
      </c>
      <c r="O1884" s="21">
        <f t="shared" si="178"/>
        <v>0</v>
      </c>
      <c r="P1884" s="21">
        <f t="shared" si="179"/>
        <v>0</v>
      </c>
    </row>
    <row r="1885" spans="1:16">
      <c r="A1885" s="55">
        <v>1297</v>
      </c>
      <c r="B1885" s="55">
        <v>101</v>
      </c>
      <c r="C1885" s="55">
        <v>6367</v>
      </c>
      <c r="D1885" s="56">
        <v>45</v>
      </c>
      <c r="E1885" s="56">
        <v>184.5</v>
      </c>
      <c r="F1885" s="56">
        <v>0</v>
      </c>
      <c r="G1885" s="61">
        <v>0</v>
      </c>
      <c r="H1885" s="56">
        <v>0</v>
      </c>
      <c r="I1885" s="56">
        <v>0</v>
      </c>
      <c r="J1885" s="57">
        <v>25240561</v>
      </c>
      <c r="K1885" s="21">
        <f t="shared" si="174"/>
        <v>0</v>
      </c>
      <c r="L1885" s="21">
        <f t="shared" si="175"/>
        <v>0</v>
      </c>
      <c r="M1885" s="21">
        <f t="shared" si="176"/>
        <v>0</v>
      </c>
      <c r="N1885" s="21">
        <f t="shared" si="177"/>
        <v>0</v>
      </c>
      <c r="O1885" s="21">
        <f t="shared" si="178"/>
        <v>0</v>
      </c>
      <c r="P1885" s="21">
        <f t="shared" si="179"/>
        <v>0</v>
      </c>
    </row>
    <row r="1886" spans="1:16">
      <c r="A1886" s="58">
        <v>1298</v>
      </c>
      <c r="B1886" s="58">
        <v>524</v>
      </c>
      <c r="C1886" s="58">
        <v>1895</v>
      </c>
      <c r="D1886" s="59">
        <v>33</v>
      </c>
      <c r="E1886" s="59">
        <v>22.8</v>
      </c>
      <c r="F1886" s="59">
        <v>0</v>
      </c>
      <c r="G1886" s="62">
        <v>0</v>
      </c>
      <c r="H1886" s="59">
        <v>0</v>
      </c>
      <c r="I1886" s="59">
        <v>0</v>
      </c>
      <c r="J1886" s="60">
        <v>11198007</v>
      </c>
      <c r="K1886" s="21">
        <f t="shared" si="174"/>
        <v>0</v>
      </c>
      <c r="L1886" s="21">
        <f t="shared" si="175"/>
        <v>0</v>
      </c>
      <c r="M1886" s="21">
        <f t="shared" si="176"/>
        <v>0</v>
      </c>
      <c r="N1886" s="21">
        <f t="shared" si="177"/>
        <v>0</v>
      </c>
      <c r="O1886" s="21">
        <f t="shared" si="178"/>
        <v>0</v>
      </c>
      <c r="P1886" s="21">
        <f t="shared" si="179"/>
        <v>0</v>
      </c>
    </row>
    <row r="1887" spans="1:16">
      <c r="A1887" s="55">
        <v>1301</v>
      </c>
      <c r="B1887" s="55">
        <v>700</v>
      </c>
      <c r="C1887" s="55">
        <v>3148</v>
      </c>
      <c r="D1887" s="56">
        <v>12</v>
      </c>
      <c r="E1887" s="56">
        <v>99</v>
      </c>
      <c r="F1887" s="56">
        <v>0</v>
      </c>
      <c r="G1887" s="61">
        <v>0</v>
      </c>
      <c r="H1887" s="56">
        <v>0</v>
      </c>
      <c r="I1887" s="56">
        <v>0</v>
      </c>
      <c r="J1887" s="57">
        <v>11289746</v>
      </c>
      <c r="K1887" s="21">
        <f t="shared" si="174"/>
        <v>0</v>
      </c>
      <c r="L1887" s="21">
        <f t="shared" si="175"/>
        <v>0</v>
      </c>
      <c r="M1887" s="21">
        <f t="shared" si="176"/>
        <v>0</v>
      </c>
      <c r="N1887" s="21">
        <f t="shared" si="177"/>
        <v>0</v>
      </c>
      <c r="O1887" s="21">
        <f t="shared" si="178"/>
        <v>0</v>
      </c>
      <c r="P1887" s="21">
        <f t="shared" si="179"/>
        <v>0</v>
      </c>
    </row>
    <row r="1888" spans="1:16">
      <c r="A1888" s="55">
        <v>1323</v>
      </c>
      <c r="B1888" s="55">
        <v>129</v>
      </c>
      <c r="C1888" s="55">
        <v>3043</v>
      </c>
      <c r="D1888" s="56">
        <v>23</v>
      </c>
      <c r="E1888" s="56">
        <v>6</v>
      </c>
      <c r="F1888" s="56">
        <v>0</v>
      </c>
      <c r="G1888" s="61">
        <v>0</v>
      </c>
      <c r="H1888" s="56">
        <v>0</v>
      </c>
      <c r="I1888" s="56">
        <v>0</v>
      </c>
      <c r="J1888" s="57">
        <v>20111208</v>
      </c>
      <c r="K1888" s="21">
        <f t="shared" si="174"/>
        <v>0</v>
      </c>
      <c r="L1888" s="21">
        <f t="shared" si="175"/>
        <v>0</v>
      </c>
      <c r="M1888" s="21">
        <f t="shared" si="176"/>
        <v>0</v>
      </c>
      <c r="N1888" s="21">
        <f t="shared" si="177"/>
        <v>0</v>
      </c>
      <c r="O1888" s="21">
        <f t="shared" si="178"/>
        <v>0</v>
      </c>
      <c r="P1888" s="21">
        <f t="shared" si="179"/>
        <v>0</v>
      </c>
    </row>
    <row r="1889" spans="1:16">
      <c r="A1889" s="58">
        <v>1332</v>
      </c>
      <c r="B1889" s="58">
        <v>170</v>
      </c>
      <c r="C1889" s="58">
        <v>4501</v>
      </c>
      <c r="D1889" s="59">
        <v>42</v>
      </c>
      <c r="E1889" s="59">
        <v>304</v>
      </c>
      <c r="F1889" s="59">
        <v>0</v>
      </c>
      <c r="G1889" s="62">
        <v>0</v>
      </c>
      <c r="H1889" s="59">
        <v>0</v>
      </c>
      <c r="I1889" s="59">
        <v>0</v>
      </c>
      <c r="J1889" s="60">
        <v>16926949</v>
      </c>
      <c r="K1889" s="21">
        <f t="shared" si="174"/>
        <v>0</v>
      </c>
      <c r="L1889" s="21">
        <f t="shared" si="175"/>
        <v>0</v>
      </c>
      <c r="M1889" s="21">
        <f t="shared" si="176"/>
        <v>0</v>
      </c>
      <c r="N1889" s="21">
        <f t="shared" si="177"/>
        <v>0</v>
      </c>
      <c r="O1889" s="21">
        <f t="shared" si="178"/>
        <v>0</v>
      </c>
      <c r="P1889" s="21">
        <f t="shared" si="179"/>
        <v>0</v>
      </c>
    </row>
    <row r="1890" spans="1:16">
      <c r="A1890" s="55">
        <v>1334</v>
      </c>
      <c r="B1890" s="55">
        <v>500</v>
      </c>
      <c r="C1890" s="55">
        <v>7562</v>
      </c>
      <c r="D1890" s="56">
        <v>15</v>
      </c>
      <c r="E1890" s="56">
        <v>123.7</v>
      </c>
      <c r="F1890" s="56">
        <v>0</v>
      </c>
      <c r="G1890" s="61">
        <v>0</v>
      </c>
      <c r="H1890" s="56">
        <v>0</v>
      </c>
      <c r="I1890" s="56">
        <v>0</v>
      </c>
      <c r="J1890" s="57">
        <v>21742589</v>
      </c>
      <c r="K1890" s="21">
        <f t="shared" si="174"/>
        <v>0</v>
      </c>
      <c r="L1890" s="21">
        <f t="shared" si="175"/>
        <v>0</v>
      </c>
      <c r="M1890" s="21">
        <f t="shared" si="176"/>
        <v>0</v>
      </c>
      <c r="N1890" s="21">
        <f t="shared" si="177"/>
        <v>0</v>
      </c>
      <c r="O1890" s="21">
        <f t="shared" si="178"/>
        <v>0</v>
      </c>
      <c r="P1890" s="21">
        <f t="shared" si="179"/>
        <v>0</v>
      </c>
    </row>
    <row r="1891" spans="1:16">
      <c r="A1891" s="55">
        <v>1337</v>
      </c>
      <c r="B1891" s="55">
        <v>117</v>
      </c>
      <c r="C1891" s="55">
        <v>9580</v>
      </c>
      <c r="D1891" s="56">
        <v>55</v>
      </c>
      <c r="E1891" s="56">
        <v>228.1</v>
      </c>
      <c r="F1891" s="56">
        <v>0</v>
      </c>
      <c r="G1891" s="61">
        <v>0</v>
      </c>
      <c r="H1891" s="56">
        <v>0</v>
      </c>
      <c r="I1891" s="56">
        <v>0</v>
      </c>
      <c r="J1891" s="57">
        <v>27814425</v>
      </c>
      <c r="K1891" s="21">
        <f t="shared" si="174"/>
        <v>0</v>
      </c>
      <c r="L1891" s="21">
        <f t="shared" si="175"/>
        <v>0</v>
      </c>
      <c r="M1891" s="21">
        <f t="shared" si="176"/>
        <v>0</v>
      </c>
      <c r="N1891" s="21">
        <f t="shared" si="177"/>
        <v>0</v>
      </c>
      <c r="O1891" s="21">
        <f t="shared" si="178"/>
        <v>0</v>
      </c>
      <c r="P1891" s="21">
        <f t="shared" si="179"/>
        <v>0</v>
      </c>
    </row>
    <row r="1892" spans="1:16">
      <c r="A1892" s="58">
        <v>1372</v>
      </c>
      <c r="B1892" s="58">
        <v>128</v>
      </c>
      <c r="C1892" s="58">
        <v>2912</v>
      </c>
      <c r="D1892" s="59">
        <v>65</v>
      </c>
      <c r="E1892" s="59">
        <v>28.6</v>
      </c>
      <c r="F1892" s="59">
        <v>0</v>
      </c>
      <c r="G1892" s="62">
        <v>0</v>
      </c>
      <c r="H1892" s="59">
        <v>0</v>
      </c>
      <c r="I1892" s="59">
        <v>0</v>
      </c>
      <c r="J1892" s="60">
        <v>20132639</v>
      </c>
      <c r="K1892" s="21">
        <f t="shared" si="174"/>
        <v>0</v>
      </c>
      <c r="L1892" s="21">
        <f t="shared" si="175"/>
        <v>0</v>
      </c>
      <c r="M1892" s="21">
        <f t="shared" si="176"/>
        <v>0</v>
      </c>
      <c r="N1892" s="21">
        <f t="shared" si="177"/>
        <v>0</v>
      </c>
      <c r="O1892" s="21">
        <f t="shared" si="178"/>
        <v>0</v>
      </c>
      <c r="P1892" s="21">
        <f t="shared" si="179"/>
        <v>0</v>
      </c>
    </row>
    <row r="1893" spans="1:16">
      <c r="A1893" s="55">
        <v>1374</v>
      </c>
      <c r="B1893" s="55">
        <v>250</v>
      </c>
      <c r="C1893" s="55">
        <v>874</v>
      </c>
      <c r="D1893" s="56">
        <v>42</v>
      </c>
      <c r="E1893" s="56">
        <v>0</v>
      </c>
      <c r="F1893" s="56">
        <v>0</v>
      </c>
      <c r="G1893" s="61">
        <v>0</v>
      </c>
      <c r="H1893" s="56">
        <v>0</v>
      </c>
      <c r="I1893" s="56">
        <v>0</v>
      </c>
      <c r="J1893" s="57">
        <v>19214575</v>
      </c>
      <c r="K1893" s="21">
        <f t="shared" si="174"/>
        <v>0</v>
      </c>
      <c r="L1893" s="21">
        <f t="shared" si="175"/>
        <v>0</v>
      </c>
      <c r="M1893" s="21">
        <f t="shared" si="176"/>
        <v>0</v>
      </c>
      <c r="N1893" s="21">
        <f t="shared" si="177"/>
        <v>0</v>
      </c>
      <c r="O1893" s="21">
        <f t="shared" si="178"/>
        <v>0</v>
      </c>
      <c r="P1893" s="21">
        <f t="shared" si="179"/>
        <v>0</v>
      </c>
    </row>
    <row r="1894" spans="1:16">
      <c r="A1894" s="58">
        <v>1388</v>
      </c>
      <c r="B1894" s="58">
        <v>500</v>
      </c>
      <c r="C1894" s="58">
        <v>3321</v>
      </c>
      <c r="D1894" s="59">
        <v>11</v>
      </c>
      <c r="E1894" s="59">
        <v>161.1</v>
      </c>
      <c r="F1894" s="59">
        <v>0</v>
      </c>
      <c r="G1894" s="62">
        <v>0</v>
      </c>
      <c r="H1894" s="59">
        <v>0</v>
      </c>
      <c r="I1894" s="59">
        <v>0</v>
      </c>
      <c r="J1894" s="60">
        <v>50641414</v>
      </c>
      <c r="K1894" s="21">
        <f t="shared" si="174"/>
        <v>0</v>
      </c>
      <c r="L1894" s="21">
        <f t="shared" si="175"/>
        <v>0</v>
      </c>
      <c r="M1894" s="21">
        <f t="shared" si="176"/>
        <v>0</v>
      </c>
      <c r="N1894" s="21">
        <f t="shared" si="177"/>
        <v>0</v>
      </c>
      <c r="O1894" s="21">
        <f t="shared" si="178"/>
        <v>0</v>
      </c>
      <c r="P1894" s="21">
        <f t="shared" si="179"/>
        <v>0</v>
      </c>
    </row>
    <row r="1895" spans="1:16">
      <c r="A1895" s="55">
        <v>1396</v>
      </c>
      <c r="B1895" s="55">
        <v>164</v>
      </c>
      <c r="C1895" s="55">
        <v>1582</v>
      </c>
      <c r="D1895" s="56">
        <v>42</v>
      </c>
      <c r="E1895" s="56">
        <v>0</v>
      </c>
      <c r="F1895" s="56">
        <v>0</v>
      </c>
      <c r="G1895" s="61">
        <v>0</v>
      </c>
      <c r="H1895" s="56">
        <v>0</v>
      </c>
      <c r="I1895" s="56">
        <v>0</v>
      </c>
      <c r="J1895" s="57">
        <v>20177799</v>
      </c>
      <c r="K1895" s="21">
        <f t="shared" si="174"/>
        <v>0</v>
      </c>
      <c r="L1895" s="21">
        <f t="shared" si="175"/>
        <v>0</v>
      </c>
      <c r="M1895" s="21">
        <f t="shared" si="176"/>
        <v>0</v>
      </c>
      <c r="N1895" s="21">
        <f t="shared" si="177"/>
        <v>0</v>
      </c>
      <c r="O1895" s="21">
        <f t="shared" si="178"/>
        <v>0</v>
      </c>
      <c r="P1895" s="21">
        <f t="shared" si="179"/>
        <v>0</v>
      </c>
    </row>
    <row r="1896" spans="1:16">
      <c r="A1896" s="55">
        <v>1399</v>
      </c>
      <c r="B1896" s="55">
        <v>700</v>
      </c>
      <c r="C1896" s="55">
        <v>3185</v>
      </c>
      <c r="D1896" s="56">
        <v>12</v>
      </c>
      <c r="E1896" s="56">
        <v>120.7</v>
      </c>
      <c r="F1896" s="56">
        <v>0</v>
      </c>
      <c r="G1896" s="61">
        <v>0</v>
      </c>
      <c r="H1896" s="56">
        <v>0</v>
      </c>
      <c r="I1896" s="56">
        <v>0</v>
      </c>
      <c r="J1896" s="57">
        <v>75323255</v>
      </c>
      <c r="K1896" s="21">
        <f t="shared" si="174"/>
        <v>0</v>
      </c>
      <c r="L1896" s="21">
        <f t="shared" si="175"/>
        <v>0</v>
      </c>
      <c r="M1896" s="21">
        <f t="shared" si="176"/>
        <v>0</v>
      </c>
      <c r="N1896" s="21">
        <f t="shared" si="177"/>
        <v>0</v>
      </c>
      <c r="O1896" s="21">
        <f t="shared" si="178"/>
        <v>0</v>
      </c>
      <c r="P1896" s="21">
        <f t="shared" si="179"/>
        <v>0</v>
      </c>
    </row>
    <row r="1897" spans="1:16">
      <c r="A1897" s="58">
        <v>1401</v>
      </c>
      <c r="B1897" s="58">
        <v>700</v>
      </c>
      <c r="C1897" s="58">
        <v>3192</v>
      </c>
      <c r="D1897" s="59">
        <v>54</v>
      </c>
      <c r="E1897" s="59">
        <v>334.5</v>
      </c>
      <c r="F1897" s="59">
        <v>0</v>
      </c>
      <c r="G1897" s="62">
        <v>0</v>
      </c>
      <c r="H1897" s="59">
        <v>0</v>
      </c>
      <c r="I1897" s="59">
        <v>0</v>
      </c>
      <c r="J1897" s="60">
        <v>75264054</v>
      </c>
      <c r="K1897" s="21">
        <f t="shared" si="174"/>
        <v>0</v>
      </c>
      <c r="L1897" s="21">
        <f t="shared" si="175"/>
        <v>0</v>
      </c>
      <c r="M1897" s="21">
        <f t="shared" si="176"/>
        <v>0</v>
      </c>
      <c r="N1897" s="21">
        <f t="shared" si="177"/>
        <v>0</v>
      </c>
      <c r="O1897" s="21">
        <f t="shared" si="178"/>
        <v>0</v>
      </c>
      <c r="P1897" s="21">
        <f t="shared" si="179"/>
        <v>0</v>
      </c>
    </row>
    <row r="1898" spans="1:16">
      <c r="A1898" s="55">
        <v>1406</v>
      </c>
      <c r="B1898" s="55">
        <v>350</v>
      </c>
      <c r="C1898" s="55">
        <v>1247</v>
      </c>
      <c r="D1898" s="56">
        <v>57</v>
      </c>
      <c r="E1898" s="56">
        <v>326</v>
      </c>
      <c r="F1898" s="56">
        <v>0</v>
      </c>
      <c r="G1898" s="61">
        <v>0</v>
      </c>
      <c r="H1898" s="56">
        <v>0</v>
      </c>
      <c r="I1898" s="56">
        <v>0</v>
      </c>
      <c r="J1898" s="57">
        <v>19047083</v>
      </c>
      <c r="K1898" s="21">
        <f t="shared" si="174"/>
        <v>0</v>
      </c>
      <c r="L1898" s="21">
        <f t="shared" si="175"/>
        <v>0</v>
      </c>
      <c r="M1898" s="21">
        <f t="shared" si="176"/>
        <v>0</v>
      </c>
      <c r="N1898" s="21">
        <f t="shared" si="177"/>
        <v>0</v>
      </c>
      <c r="O1898" s="21">
        <f t="shared" si="178"/>
        <v>0</v>
      </c>
      <c r="P1898" s="21">
        <f t="shared" si="179"/>
        <v>0</v>
      </c>
    </row>
    <row r="1899" spans="1:16">
      <c r="A1899" s="58">
        <v>1425</v>
      </c>
      <c r="B1899" s="58">
        <v>700</v>
      </c>
      <c r="C1899" s="58">
        <v>3233</v>
      </c>
      <c r="D1899" s="59">
        <v>55</v>
      </c>
      <c r="E1899" s="59">
        <v>88.3</v>
      </c>
      <c r="F1899" s="59">
        <v>0</v>
      </c>
      <c r="G1899" s="62">
        <v>0</v>
      </c>
      <c r="H1899" s="59">
        <v>0</v>
      </c>
      <c r="I1899" s="59">
        <v>0</v>
      </c>
      <c r="J1899" s="60">
        <v>13333734</v>
      </c>
      <c r="K1899" s="21">
        <f t="shared" si="174"/>
        <v>0</v>
      </c>
      <c r="L1899" s="21">
        <f t="shared" si="175"/>
        <v>0</v>
      </c>
      <c r="M1899" s="21">
        <f t="shared" si="176"/>
        <v>0</v>
      </c>
      <c r="N1899" s="21">
        <f t="shared" si="177"/>
        <v>0</v>
      </c>
      <c r="O1899" s="21">
        <f t="shared" si="178"/>
        <v>0</v>
      </c>
      <c r="P1899" s="21">
        <f t="shared" si="179"/>
        <v>0</v>
      </c>
    </row>
    <row r="1900" spans="1:16">
      <c r="A1900" s="55">
        <v>1429</v>
      </c>
      <c r="B1900" s="55">
        <v>700</v>
      </c>
      <c r="C1900" s="55">
        <v>3250</v>
      </c>
      <c r="D1900" s="56">
        <v>56</v>
      </c>
      <c r="E1900" s="56">
        <v>60.2</v>
      </c>
      <c r="F1900" s="56">
        <v>0</v>
      </c>
      <c r="G1900" s="61">
        <v>0</v>
      </c>
      <c r="H1900" s="56">
        <v>0</v>
      </c>
      <c r="I1900" s="56">
        <v>0</v>
      </c>
      <c r="J1900" s="57">
        <v>13333785</v>
      </c>
      <c r="K1900" s="21">
        <f t="shared" si="174"/>
        <v>0</v>
      </c>
      <c r="L1900" s="21">
        <f t="shared" si="175"/>
        <v>0</v>
      </c>
      <c r="M1900" s="21">
        <f t="shared" si="176"/>
        <v>0</v>
      </c>
      <c r="N1900" s="21">
        <f t="shared" si="177"/>
        <v>0</v>
      </c>
      <c r="O1900" s="21">
        <f t="shared" si="178"/>
        <v>0</v>
      </c>
      <c r="P1900" s="21">
        <f t="shared" si="179"/>
        <v>0</v>
      </c>
    </row>
    <row r="1901" spans="1:16">
      <c r="A1901" s="58">
        <v>1433</v>
      </c>
      <c r="B1901" s="58">
        <v>700</v>
      </c>
      <c r="C1901" s="58">
        <v>3251</v>
      </c>
      <c r="D1901" s="59">
        <v>12</v>
      </c>
      <c r="E1901" s="59">
        <v>82.4</v>
      </c>
      <c r="F1901" s="59">
        <v>0</v>
      </c>
      <c r="G1901" s="62">
        <v>0</v>
      </c>
      <c r="H1901" s="59">
        <v>0</v>
      </c>
      <c r="I1901" s="59">
        <v>0</v>
      </c>
      <c r="J1901" s="60">
        <v>10429900</v>
      </c>
      <c r="K1901" s="21">
        <f t="shared" si="174"/>
        <v>0</v>
      </c>
      <c r="L1901" s="21">
        <f t="shared" si="175"/>
        <v>0</v>
      </c>
      <c r="M1901" s="21">
        <f t="shared" si="176"/>
        <v>0</v>
      </c>
      <c r="N1901" s="21">
        <f t="shared" si="177"/>
        <v>0</v>
      </c>
      <c r="O1901" s="21">
        <f t="shared" si="178"/>
        <v>0</v>
      </c>
      <c r="P1901" s="21">
        <f t="shared" si="179"/>
        <v>0</v>
      </c>
    </row>
    <row r="1902" spans="1:16">
      <c r="A1902" s="55">
        <v>1438</v>
      </c>
      <c r="B1902" s="55">
        <v>700</v>
      </c>
      <c r="C1902" s="55">
        <v>3244</v>
      </c>
      <c r="D1902" s="56">
        <v>12</v>
      </c>
      <c r="E1902" s="56">
        <v>104.7</v>
      </c>
      <c r="F1902" s="56">
        <v>0</v>
      </c>
      <c r="G1902" s="61">
        <v>0</v>
      </c>
      <c r="H1902" s="56">
        <v>0</v>
      </c>
      <c r="I1902" s="56">
        <v>0</v>
      </c>
      <c r="J1902" s="57">
        <v>13026343</v>
      </c>
      <c r="K1902" s="21">
        <f t="shared" si="174"/>
        <v>0</v>
      </c>
      <c r="L1902" s="21">
        <f t="shared" si="175"/>
        <v>0</v>
      </c>
      <c r="M1902" s="21">
        <f t="shared" si="176"/>
        <v>0</v>
      </c>
      <c r="N1902" s="21">
        <f t="shared" si="177"/>
        <v>0</v>
      </c>
      <c r="O1902" s="21">
        <f t="shared" si="178"/>
        <v>0</v>
      </c>
      <c r="P1902" s="21">
        <f t="shared" si="179"/>
        <v>0</v>
      </c>
    </row>
    <row r="1903" spans="1:16">
      <c r="A1903" s="58">
        <v>1442</v>
      </c>
      <c r="B1903" s="58">
        <v>700</v>
      </c>
      <c r="C1903" s="58">
        <v>3885</v>
      </c>
      <c r="D1903" s="59">
        <v>12</v>
      </c>
      <c r="E1903" s="59">
        <v>145</v>
      </c>
      <c r="F1903" s="59">
        <v>0</v>
      </c>
      <c r="G1903" s="62">
        <v>0</v>
      </c>
      <c r="H1903" s="59">
        <v>0</v>
      </c>
      <c r="I1903" s="59">
        <v>0</v>
      </c>
      <c r="J1903" s="60">
        <v>52215919</v>
      </c>
      <c r="K1903" s="21">
        <f t="shared" si="174"/>
        <v>0</v>
      </c>
      <c r="L1903" s="21">
        <f t="shared" si="175"/>
        <v>0</v>
      </c>
      <c r="M1903" s="21">
        <f t="shared" si="176"/>
        <v>0</v>
      </c>
      <c r="N1903" s="21">
        <f t="shared" si="177"/>
        <v>0</v>
      </c>
      <c r="O1903" s="21">
        <f t="shared" si="178"/>
        <v>0</v>
      </c>
      <c r="P1903" s="21">
        <f t="shared" si="179"/>
        <v>0</v>
      </c>
    </row>
    <row r="1904" spans="1:16">
      <c r="A1904" s="55">
        <v>1443</v>
      </c>
      <c r="B1904" s="55">
        <v>700</v>
      </c>
      <c r="C1904" s="55">
        <v>3388</v>
      </c>
      <c r="D1904" s="56">
        <v>11</v>
      </c>
      <c r="E1904" s="56">
        <v>145.30000000000001</v>
      </c>
      <c r="F1904" s="56">
        <v>0</v>
      </c>
      <c r="G1904" s="61">
        <v>0</v>
      </c>
      <c r="H1904" s="56">
        <v>0</v>
      </c>
      <c r="I1904" s="56">
        <v>0</v>
      </c>
      <c r="J1904" s="57">
        <v>84040312</v>
      </c>
      <c r="K1904" s="21">
        <f t="shared" si="174"/>
        <v>0</v>
      </c>
      <c r="L1904" s="21">
        <f t="shared" si="175"/>
        <v>0</v>
      </c>
      <c r="M1904" s="21">
        <f t="shared" si="176"/>
        <v>0</v>
      </c>
      <c r="N1904" s="21">
        <f t="shared" si="177"/>
        <v>0</v>
      </c>
      <c r="O1904" s="21">
        <f t="shared" si="178"/>
        <v>0</v>
      </c>
      <c r="P1904" s="21">
        <f t="shared" si="179"/>
        <v>0</v>
      </c>
    </row>
    <row r="1905" spans="1:16">
      <c r="A1905" s="58">
        <v>1445</v>
      </c>
      <c r="B1905" s="58">
        <v>700</v>
      </c>
      <c r="C1905" s="58">
        <v>3389</v>
      </c>
      <c r="D1905" s="59">
        <v>12</v>
      </c>
      <c r="E1905" s="59">
        <v>181.8</v>
      </c>
      <c r="F1905" s="59">
        <v>0</v>
      </c>
      <c r="G1905" s="62">
        <v>0</v>
      </c>
      <c r="H1905" s="59">
        <v>0</v>
      </c>
      <c r="I1905" s="59">
        <v>0</v>
      </c>
      <c r="J1905" s="60">
        <v>65750716</v>
      </c>
      <c r="K1905" s="21">
        <f t="shared" si="174"/>
        <v>0</v>
      </c>
      <c r="L1905" s="21">
        <f t="shared" si="175"/>
        <v>0</v>
      </c>
      <c r="M1905" s="21">
        <f t="shared" si="176"/>
        <v>0</v>
      </c>
      <c r="N1905" s="21">
        <f t="shared" si="177"/>
        <v>0</v>
      </c>
      <c r="O1905" s="21">
        <f t="shared" si="178"/>
        <v>0</v>
      </c>
      <c r="P1905" s="21">
        <f t="shared" si="179"/>
        <v>0</v>
      </c>
    </row>
    <row r="1906" spans="1:16">
      <c r="A1906" s="55">
        <v>1453</v>
      </c>
      <c r="B1906" s="55">
        <v>700</v>
      </c>
      <c r="C1906" s="55">
        <v>3321</v>
      </c>
      <c r="D1906" s="56">
        <v>12</v>
      </c>
      <c r="E1906" s="56">
        <v>466</v>
      </c>
      <c r="F1906" s="56">
        <v>0</v>
      </c>
      <c r="G1906" s="61">
        <v>0</v>
      </c>
      <c r="H1906" s="56">
        <v>0</v>
      </c>
      <c r="I1906" s="56">
        <v>0</v>
      </c>
      <c r="J1906" s="57">
        <v>19332241</v>
      </c>
      <c r="K1906" s="21">
        <f t="shared" si="174"/>
        <v>0</v>
      </c>
      <c r="L1906" s="21">
        <f t="shared" si="175"/>
        <v>0</v>
      </c>
      <c r="M1906" s="21">
        <f t="shared" si="176"/>
        <v>0</v>
      </c>
      <c r="N1906" s="21">
        <f t="shared" si="177"/>
        <v>0</v>
      </c>
      <c r="O1906" s="21">
        <f t="shared" si="178"/>
        <v>0</v>
      </c>
      <c r="P1906" s="21">
        <f t="shared" si="179"/>
        <v>0</v>
      </c>
    </row>
    <row r="1907" spans="1:16">
      <c r="A1907" s="58">
        <v>1466</v>
      </c>
      <c r="B1907" s="58">
        <v>700</v>
      </c>
      <c r="C1907" s="58">
        <v>3432</v>
      </c>
      <c r="D1907" s="59">
        <v>12</v>
      </c>
      <c r="E1907" s="59">
        <v>34</v>
      </c>
      <c r="F1907" s="59">
        <v>0</v>
      </c>
      <c r="G1907" s="62">
        <v>0</v>
      </c>
      <c r="H1907" s="59">
        <v>0</v>
      </c>
      <c r="I1907" s="59">
        <v>0</v>
      </c>
      <c r="J1907" s="60">
        <v>75028253</v>
      </c>
      <c r="K1907" s="21">
        <f t="shared" si="174"/>
        <v>0</v>
      </c>
      <c r="L1907" s="21">
        <f t="shared" si="175"/>
        <v>0</v>
      </c>
      <c r="M1907" s="21">
        <f t="shared" si="176"/>
        <v>0</v>
      </c>
      <c r="N1907" s="21">
        <f t="shared" si="177"/>
        <v>0</v>
      </c>
      <c r="O1907" s="21">
        <f t="shared" si="178"/>
        <v>0</v>
      </c>
      <c r="P1907" s="21">
        <f t="shared" si="179"/>
        <v>0</v>
      </c>
    </row>
    <row r="1908" spans="1:16">
      <c r="A1908" s="58">
        <v>1469</v>
      </c>
      <c r="B1908" s="58">
        <v>700</v>
      </c>
      <c r="C1908" s="58">
        <v>3400</v>
      </c>
      <c r="D1908" s="59">
        <v>12</v>
      </c>
      <c r="E1908" s="59">
        <v>259.3</v>
      </c>
      <c r="F1908" s="59">
        <v>0</v>
      </c>
      <c r="G1908" s="62">
        <v>0</v>
      </c>
      <c r="H1908" s="59">
        <v>0</v>
      </c>
      <c r="I1908" s="59">
        <v>0</v>
      </c>
      <c r="J1908" s="60">
        <v>74333753</v>
      </c>
      <c r="K1908" s="21">
        <f t="shared" si="174"/>
        <v>0</v>
      </c>
      <c r="L1908" s="21">
        <f t="shared" si="175"/>
        <v>0</v>
      </c>
      <c r="M1908" s="21">
        <f t="shared" si="176"/>
        <v>0</v>
      </c>
      <c r="N1908" s="21">
        <f t="shared" si="177"/>
        <v>0</v>
      </c>
      <c r="O1908" s="21">
        <f t="shared" si="178"/>
        <v>0</v>
      </c>
      <c r="P1908" s="21">
        <f t="shared" si="179"/>
        <v>0</v>
      </c>
    </row>
    <row r="1909" spans="1:16">
      <c r="A1909" s="55">
        <v>1479</v>
      </c>
      <c r="B1909" s="55">
        <v>199</v>
      </c>
      <c r="C1909" s="55">
        <v>1660</v>
      </c>
      <c r="D1909" s="56">
        <v>13</v>
      </c>
      <c r="E1909" s="56">
        <v>48.5</v>
      </c>
      <c r="F1909" s="56">
        <v>0</v>
      </c>
      <c r="G1909" s="61">
        <v>0</v>
      </c>
      <c r="H1909" s="56">
        <v>0</v>
      </c>
      <c r="I1909" s="56">
        <v>0</v>
      </c>
      <c r="J1909" s="57">
        <v>27268277</v>
      </c>
      <c r="K1909" s="21">
        <f t="shared" si="174"/>
        <v>0</v>
      </c>
      <c r="L1909" s="21">
        <f t="shared" si="175"/>
        <v>0</v>
      </c>
      <c r="M1909" s="21">
        <f t="shared" si="176"/>
        <v>0</v>
      </c>
      <c r="N1909" s="21">
        <f t="shared" si="177"/>
        <v>0</v>
      </c>
      <c r="O1909" s="21">
        <f t="shared" si="178"/>
        <v>0</v>
      </c>
      <c r="P1909" s="21">
        <f t="shared" si="179"/>
        <v>0</v>
      </c>
    </row>
    <row r="1910" spans="1:16">
      <c r="A1910" s="58">
        <v>1484</v>
      </c>
      <c r="B1910" s="58">
        <v>700</v>
      </c>
      <c r="C1910" s="58">
        <v>3439</v>
      </c>
      <c r="D1910" s="59">
        <v>12</v>
      </c>
      <c r="E1910" s="59">
        <v>175</v>
      </c>
      <c r="F1910" s="59">
        <v>0</v>
      </c>
      <c r="G1910" s="62">
        <v>0</v>
      </c>
      <c r="H1910" s="59">
        <v>0</v>
      </c>
      <c r="I1910" s="59">
        <v>0</v>
      </c>
      <c r="J1910" s="60">
        <v>74731368</v>
      </c>
      <c r="K1910" s="21">
        <f t="shared" si="174"/>
        <v>0</v>
      </c>
      <c r="L1910" s="21">
        <f t="shared" si="175"/>
        <v>0</v>
      </c>
      <c r="M1910" s="21">
        <f t="shared" si="176"/>
        <v>0</v>
      </c>
      <c r="N1910" s="21">
        <f t="shared" si="177"/>
        <v>0</v>
      </c>
      <c r="O1910" s="21">
        <f t="shared" si="178"/>
        <v>0</v>
      </c>
      <c r="P1910" s="21">
        <f t="shared" si="179"/>
        <v>0</v>
      </c>
    </row>
    <row r="1911" spans="1:16">
      <c r="A1911" s="55">
        <v>1487</v>
      </c>
      <c r="B1911" s="55">
        <v>164</v>
      </c>
      <c r="C1911" s="55">
        <v>1444</v>
      </c>
      <c r="D1911" s="56">
        <v>44</v>
      </c>
      <c r="E1911" s="56">
        <v>231.6</v>
      </c>
      <c r="F1911" s="56">
        <v>0</v>
      </c>
      <c r="G1911" s="61">
        <v>0</v>
      </c>
      <c r="H1911" s="56">
        <v>0</v>
      </c>
      <c r="I1911" s="56">
        <v>0</v>
      </c>
      <c r="J1911" s="57">
        <v>21711101</v>
      </c>
      <c r="K1911" s="21">
        <f t="shared" si="174"/>
        <v>0</v>
      </c>
      <c r="L1911" s="21">
        <f t="shared" si="175"/>
        <v>0</v>
      </c>
      <c r="M1911" s="21">
        <f t="shared" si="176"/>
        <v>0</v>
      </c>
      <c r="N1911" s="21">
        <f t="shared" si="177"/>
        <v>0</v>
      </c>
      <c r="O1911" s="21">
        <f t="shared" si="178"/>
        <v>0</v>
      </c>
      <c r="P1911" s="21">
        <f t="shared" si="179"/>
        <v>0</v>
      </c>
    </row>
    <row r="1912" spans="1:16">
      <c r="A1912" s="58">
        <v>1489</v>
      </c>
      <c r="B1912" s="58">
        <v>700</v>
      </c>
      <c r="C1912" s="58">
        <v>3443</v>
      </c>
      <c r="D1912" s="59">
        <v>12</v>
      </c>
      <c r="E1912" s="59">
        <v>58.4</v>
      </c>
      <c r="F1912" s="59">
        <v>0</v>
      </c>
      <c r="G1912" s="62">
        <v>0</v>
      </c>
      <c r="H1912" s="59">
        <v>0</v>
      </c>
      <c r="I1912" s="59">
        <v>0</v>
      </c>
      <c r="J1912" s="60">
        <v>72420713</v>
      </c>
      <c r="K1912" s="21">
        <f t="shared" si="174"/>
        <v>0</v>
      </c>
      <c r="L1912" s="21">
        <f t="shared" si="175"/>
        <v>0</v>
      </c>
      <c r="M1912" s="21">
        <f t="shared" si="176"/>
        <v>0</v>
      </c>
      <c r="N1912" s="21">
        <f t="shared" si="177"/>
        <v>0</v>
      </c>
      <c r="O1912" s="21">
        <f t="shared" si="178"/>
        <v>0</v>
      </c>
      <c r="P1912" s="21">
        <f t="shared" si="179"/>
        <v>0</v>
      </c>
    </row>
    <row r="1913" spans="1:16">
      <c r="A1913" s="55">
        <v>1491</v>
      </c>
      <c r="B1913" s="55">
        <v>117</v>
      </c>
      <c r="C1913" s="55">
        <v>3020</v>
      </c>
      <c r="D1913" s="56">
        <v>52</v>
      </c>
      <c r="E1913" s="56">
        <v>342.6</v>
      </c>
      <c r="F1913" s="56">
        <v>0</v>
      </c>
      <c r="G1913" s="61">
        <v>0</v>
      </c>
      <c r="H1913" s="56">
        <v>0</v>
      </c>
      <c r="I1913" s="56">
        <v>0</v>
      </c>
      <c r="J1913" s="57">
        <v>84085928</v>
      </c>
      <c r="K1913" s="21">
        <f t="shared" si="174"/>
        <v>0</v>
      </c>
      <c r="L1913" s="21">
        <f t="shared" si="175"/>
        <v>0</v>
      </c>
      <c r="M1913" s="21">
        <f t="shared" si="176"/>
        <v>0</v>
      </c>
      <c r="N1913" s="21">
        <f t="shared" si="177"/>
        <v>0</v>
      </c>
      <c r="O1913" s="21">
        <f t="shared" si="178"/>
        <v>0</v>
      </c>
      <c r="P1913" s="21">
        <f t="shared" si="179"/>
        <v>0</v>
      </c>
    </row>
    <row r="1914" spans="1:16">
      <c r="A1914" s="58">
        <v>1492</v>
      </c>
      <c r="B1914" s="58">
        <v>700</v>
      </c>
      <c r="C1914" s="58">
        <v>3445</v>
      </c>
      <c r="D1914" s="59">
        <v>12</v>
      </c>
      <c r="E1914" s="59">
        <v>231.4</v>
      </c>
      <c r="F1914" s="59">
        <v>0</v>
      </c>
      <c r="G1914" s="62">
        <v>0</v>
      </c>
      <c r="H1914" s="59">
        <v>0</v>
      </c>
      <c r="I1914" s="59">
        <v>0</v>
      </c>
      <c r="J1914" s="60">
        <v>63956511</v>
      </c>
      <c r="K1914" s="21">
        <f t="shared" si="174"/>
        <v>0</v>
      </c>
      <c r="L1914" s="21">
        <f t="shared" si="175"/>
        <v>0</v>
      </c>
      <c r="M1914" s="21">
        <f t="shared" si="176"/>
        <v>0</v>
      </c>
      <c r="N1914" s="21">
        <f t="shared" si="177"/>
        <v>0</v>
      </c>
      <c r="O1914" s="21">
        <f t="shared" si="178"/>
        <v>0</v>
      </c>
      <c r="P1914" s="21">
        <f t="shared" si="179"/>
        <v>0</v>
      </c>
    </row>
    <row r="1915" spans="1:16">
      <c r="A1915" s="55">
        <v>1494</v>
      </c>
      <c r="B1915" s="55">
        <v>166</v>
      </c>
      <c r="C1915" s="55">
        <v>4122</v>
      </c>
      <c r="D1915" s="56">
        <v>42</v>
      </c>
      <c r="E1915" s="56">
        <v>125.2</v>
      </c>
      <c r="F1915" s="56">
        <v>0</v>
      </c>
      <c r="G1915" s="61">
        <v>0</v>
      </c>
      <c r="H1915" s="56">
        <v>0</v>
      </c>
      <c r="I1915" s="56">
        <v>0</v>
      </c>
      <c r="J1915" s="57">
        <v>29256209</v>
      </c>
      <c r="K1915" s="21">
        <f t="shared" si="174"/>
        <v>0</v>
      </c>
      <c r="L1915" s="21">
        <f t="shared" si="175"/>
        <v>0</v>
      </c>
      <c r="M1915" s="21">
        <f t="shared" si="176"/>
        <v>0</v>
      </c>
      <c r="N1915" s="21">
        <f t="shared" si="177"/>
        <v>0</v>
      </c>
      <c r="O1915" s="21">
        <f t="shared" si="178"/>
        <v>0</v>
      </c>
      <c r="P1915" s="21">
        <f t="shared" si="179"/>
        <v>0</v>
      </c>
    </row>
    <row r="1916" spans="1:16">
      <c r="A1916" s="58">
        <v>1502</v>
      </c>
      <c r="B1916" s="58">
        <v>700</v>
      </c>
      <c r="C1916" s="58">
        <v>3413</v>
      </c>
      <c r="D1916" s="59">
        <v>12</v>
      </c>
      <c r="E1916" s="59">
        <v>56.5</v>
      </c>
      <c r="F1916" s="59">
        <v>0</v>
      </c>
      <c r="G1916" s="62">
        <v>0</v>
      </c>
      <c r="H1916" s="59">
        <v>0</v>
      </c>
      <c r="I1916" s="59">
        <v>0</v>
      </c>
      <c r="J1916" s="60">
        <v>82206612</v>
      </c>
      <c r="K1916" s="21">
        <f t="shared" si="174"/>
        <v>0</v>
      </c>
      <c r="L1916" s="21">
        <f t="shared" si="175"/>
        <v>0</v>
      </c>
      <c r="M1916" s="21">
        <f t="shared" si="176"/>
        <v>0</v>
      </c>
      <c r="N1916" s="21">
        <f t="shared" si="177"/>
        <v>0</v>
      </c>
      <c r="O1916" s="21">
        <f t="shared" si="178"/>
        <v>0</v>
      </c>
      <c r="P1916" s="21">
        <f t="shared" si="179"/>
        <v>0</v>
      </c>
    </row>
    <row r="1917" spans="1:16">
      <c r="A1917" s="55">
        <v>1541</v>
      </c>
      <c r="B1917" s="55">
        <v>700</v>
      </c>
      <c r="C1917" s="55">
        <v>3488</v>
      </c>
      <c r="D1917" s="56">
        <v>12</v>
      </c>
      <c r="E1917" s="56">
        <v>110</v>
      </c>
      <c r="F1917" s="56">
        <v>0</v>
      </c>
      <c r="G1917" s="61">
        <v>0</v>
      </c>
      <c r="H1917" s="56">
        <v>0</v>
      </c>
      <c r="I1917" s="56">
        <v>0</v>
      </c>
      <c r="J1917" s="57">
        <v>10382602</v>
      </c>
      <c r="K1917" s="21">
        <f t="shared" si="174"/>
        <v>0</v>
      </c>
      <c r="L1917" s="21">
        <f t="shared" si="175"/>
        <v>0</v>
      </c>
      <c r="M1917" s="21">
        <f t="shared" si="176"/>
        <v>0</v>
      </c>
      <c r="N1917" s="21">
        <f t="shared" si="177"/>
        <v>0</v>
      </c>
      <c r="O1917" s="21">
        <f t="shared" si="178"/>
        <v>0</v>
      </c>
      <c r="P1917" s="21">
        <f t="shared" si="179"/>
        <v>0</v>
      </c>
    </row>
    <row r="1918" spans="1:16">
      <c r="A1918" s="58">
        <v>1563</v>
      </c>
      <c r="B1918" s="58">
        <v>700</v>
      </c>
      <c r="C1918" s="58">
        <v>3482</v>
      </c>
      <c r="D1918" s="59">
        <v>12</v>
      </c>
      <c r="E1918" s="59">
        <v>181.5</v>
      </c>
      <c r="F1918" s="59">
        <v>0</v>
      </c>
      <c r="G1918" s="62">
        <v>0</v>
      </c>
      <c r="H1918" s="59">
        <v>0</v>
      </c>
      <c r="I1918" s="59">
        <v>0</v>
      </c>
      <c r="J1918" s="60">
        <v>10569974</v>
      </c>
      <c r="K1918" s="21">
        <f t="shared" si="174"/>
        <v>0</v>
      </c>
      <c r="L1918" s="21">
        <f t="shared" si="175"/>
        <v>0</v>
      </c>
      <c r="M1918" s="21">
        <f t="shared" si="176"/>
        <v>0</v>
      </c>
      <c r="N1918" s="21">
        <f t="shared" si="177"/>
        <v>0</v>
      </c>
      <c r="O1918" s="21">
        <f t="shared" si="178"/>
        <v>0</v>
      </c>
      <c r="P1918" s="21">
        <f t="shared" si="179"/>
        <v>0</v>
      </c>
    </row>
    <row r="1919" spans="1:16">
      <c r="A1919" s="55">
        <v>1564</v>
      </c>
      <c r="B1919" s="55">
        <v>700</v>
      </c>
      <c r="C1919" s="55">
        <v>3498</v>
      </c>
      <c r="D1919" s="56">
        <v>12</v>
      </c>
      <c r="E1919" s="56">
        <v>280</v>
      </c>
      <c r="F1919" s="56">
        <v>0</v>
      </c>
      <c r="G1919" s="61">
        <v>0</v>
      </c>
      <c r="H1919" s="56">
        <v>0</v>
      </c>
      <c r="I1919" s="56">
        <v>0</v>
      </c>
      <c r="J1919" s="57">
        <v>65214911</v>
      </c>
      <c r="K1919" s="21">
        <f t="shared" si="174"/>
        <v>0</v>
      </c>
      <c r="L1919" s="21">
        <f t="shared" si="175"/>
        <v>0</v>
      </c>
      <c r="M1919" s="21">
        <f t="shared" si="176"/>
        <v>0</v>
      </c>
      <c r="N1919" s="21">
        <f t="shared" si="177"/>
        <v>0</v>
      </c>
      <c r="O1919" s="21">
        <f t="shared" si="178"/>
        <v>0</v>
      </c>
      <c r="P1919" s="21">
        <f t="shared" si="179"/>
        <v>0</v>
      </c>
    </row>
    <row r="1920" spans="1:16">
      <c r="A1920" s="55">
        <v>1570</v>
      </c>
      <c r="B1920" s="55">
        <v>700</v>
      </c>
      <c r="C1920" s="55">
        <v>3502</v>
      </c>
      <c r="D1920" s="56">
        <v>15</v>
      </c>
      <c r="E1920" s="56">
        <v>245.5</v>
      </c>
      <c r="F1920" s="56">
        <v>0</v>
      </c>
      <c r="G1920" s="61">
        <v>0</v>
      </c>
      <c r="H1920" s="56">
        <v>0</v>
      </c>
      <c r="I1920" s="56">
        <v>0</v>
      </c>
      <c r="J1920" s="57">
        <v>15487755</v>
      </c>
      <c r="K1920" s="21">
        <f t="shared" si="174"/>
        <v>0</v>
      </c>
      <c r="L1920" s="21">
        <f t="shared" si="175"/>
        <v>0</v>
      </c>
      <c r="M1920" s="21">
        <f t="shared" si="176"/>
        <v>0</v>
      </c>
      <c r="N1920" s="21">
        <f t="shared" si="177"/>
        <v>0</v>
      </c>
      <c r="O1920" s="21">
        <f t="shared" si="178"/>
        <v>0</v>
      </c>
      <c r="P1920" s="21">
        <f t="shared" si="179"/>
        <v>0</v>
      </c>
    </row>
    <row r="1921" spans="1:16">
      <c r="A1921" s="58">
        <v>1571</v>
      </c>
      <c r="B1921" s="58">
        <v>700</v>
      </c>
      <c r="C1921" s="58">
        <v>3503</v>
      </c>
      <c r="D1921" s="59">
        <v>12</v>
      </c>
      <c r="E1921" s="59">
        <v>421.6</v>
      </c>
      <c r="F1921" s="59">
        <v>0</v>
      </c>
      <c r="G1921" s="62">
        <v>0</v>
      </c>
      <c r="H1921" s="59">
        <v>0</v>
      </c>
      <c r="I1921" s="59">
        <v>0</v>
      </c>
      <c r="J1921" s="60">
        <v>11092985</v>
      </c>
      <c r="K1921" s="21">
        <f t="shared" si="174"/>
        <v>0</v>
      </c>
      <c r="L1921" s="21">
        <f t="shared" si="175"/>
        <v>0</v>
      </c>
      <c r="M1921" s="21">
        <f t="shared" si="176"/>
        <v>0</v>
      </c>
      <c r="N1921" s="21">
        <f t="shared" si="177"/>
        <v>0</v>
      </c>
      <c r="O1921" s="21">
        <f t="shared" si="178"/>
        <v>0</v>
      </c>
      <c r="P1921" s="21">
        <f t="shared" si="179"/>
        <v>0</v>
      </c>
    </row>
    <row r="1922" spans="1:16">
      <c r="A1922" s="55">
        <v>1578</v>
      </c>
      <c r="B1922" s="55">
        <v>700</v>
      </c>
      <c r="C1922" s="55">
        <v>1828</v>
      </c>
      <c r="D1922" s="56">
        <v>12</v>
      </c>
      <c r="E1922" s="56">
        <v>121.3</v>
      </c>
      <c r="F1922" s="56">
        <v>0</v>
      </c>
      <c r="G1922" s="61">
        <v>0</v>
      </c>
      <c r="H1922" s="56">
        <v>0</v>
      </c>
      <c r="I1922" s="56">
        <v>0</v>
      </c>
      <c r="J1922" s="57">
        <v>17897446</v>
      </c>
      <c r="K1922" s="21">
        <f t="shared" si="174"/>
        <v>0</v>
      </c>
      <c r="L1922" s="21">
        <f t="shared" si="175"/>
        <v>0</v>
      </c>
      <c r="M1922" s="21">
        <f t="shared" si="176"/>
        <v>0</v>
      </c>
      <c r="N1922" s="21">
        <f t="shared" si="177"/>
        <v>0</v>
      </c>
      <c r="O1922" s="21">
        <f t="shared" si="178"/>
        <v>0</v>
      </c>
      <c r="P1922" s="21">
        <f t="shared" si="179"/>
        <v>0</v>
      </c>
    </row>
    <row r="1923" spans="1:16">
      <c r="A1923" s="58">
        <v>1592</v>
      </c>
      <c r="B1923" s="58">
        <v>700</v>
      </c>
      <c r="C1923" s="58">
        <v>3555</v>
      </c>
      <c r="D1923" s="59">
        <v>11</v>
      </c>
      <c r="E1923" s="59">
        <v>56.8</v>
      </c>
      <c r="F1923" s="59">
        <v>0</v>
      </c>
      <c r="G1923" s="62">
        <v>0</v>
      </c>
      <c r="H1923" s="59">
        <v>0</v>
      </c>
      <c r="I1923" s="59">
        <v>0</v>
      </c>
      <c r="J1923" s="60">
        <v>13561974</v>
      </c>
      <c r="K1923" s="21">
        <f t="shared" ref="K1923:K1986" si="180">G1923</f>
        <v>0</v>
      </c>
      <c r="L1923" s="21">
        <f t="shared" ref="L1923:L1986" si="181">IF(H1923=-1,1,0)</f>
        <v>0</v>
      </c>
      <c r="M1923" s="21">
        <f t="shared" ref="M1923:M1986" si="182">IF(G1923&lt;&gt;0,1,0)</f>
        <v>0</v>
      </c>
      <c r="N1923" s="21">
        <f t="shared" ref="N1923:N1986" si="183">IF(AND(L1923=1,M1923=1),1,0)</f>
        <v>0</v>
      </c>
      <c r="O1923" s="21">
        <f t="shared" ref="O1923:O1986" si="184">IF(AND(H1923=-1,G1923=0),1,0)</f>
        <v>0</v>
      </c>
      <c r="P1923" s="21">
        <f t="shared" ref="P1923:P1986" si="185">IF(AND(G1923&lt;&gt;0,H1923&lt;&gt;-1),1,0)</f>
        <v>0</v>
      </c>
    </row>
    <row r="1924" spans="1:16">
      <c r="A1924" s="55">
        <v>1615</v>
      </c>
      <c r="B1924" s="55">
        <v>117</v>
      </c>
      <c r="C1924" s="55">
        <v>296</v>
      </c>
      <c r="D1924" s="56">
        <v>57</v>
      </c>
      <c r="E1924" s="56">
        <v>653.6</v>
      </c>
      <c r="F1924" s="56">
        <v>0</v>
      </c>
      <c r="G1924" s="61">
        <v>0</v>
      </c>
      <c r="H1924" s="56">
        <v>0</v>
      </c>
      <c r="I1924" s="56">
        <v>0</v>
      </c>
      <c r="J1924" s="57">
        <v>32010598</v>
      </c>
      <c r="K1924" s="21">
        <f t="shared" si="180"/>
        <v>0</v>
      </c>
      <c r="L1924" s="21">
        <f t="shared" si="181"/>
        <v>0</v>
      </c>
      <c r="M1924" s="21">
        <f t="shared" si="182"/>
        <v>0</v>
      </c>
      <c r="N1924" s="21">
        <f t="shared" si="183"/>
        <v>0</v>
      </c>
      <c r="O1924" s="21">
        <f t="shared" si="184"/>
        <v>0</v>
      </c>
      <c r="P1924" s="21">
        <f t="shared" si="185"/>
        <v>0</v>
      </c>
    </row>
    <row r="1925" spans="1:16">
      <c r="A1925" s="58">
        <v>1622</v>
      </c>
      <c r="B1925" s="58">
        <v>170</v>
      </c>
      <c r="C1925" s="58">
        <v>2070</v>
      </c>
      <c r="D1925" s="59">
        <v>56</v>
      </c>
      <c r="E1925" s="59">
        <v>321.3</v>
      </c>
      <c r="F1925" s="59">
        <v>0</v>
      </c>
      <c r="G1925" s="62">
        <v>0</v>
      </c>
      <c r="H1925" s="59">
        <v>0</v>
      </c>
      <c r="I1925" s="59">
        <v>0</v>
      </c>
      <c r="J1925" s="60">
        <v>75300956</v>
      </c>
      <c r="K1925" s="21">
        <f t="shared" si="180"/>
        <v>0</v>
      </c>
      <c r="L1925" s="21">
        <f t="shared" si="181"/>
        <v>0</v>
      </c>
      <c r="M1925" s="21">
        <f t="shared" si="182"/>
        <v>0</v>
      </c>
      <c r="N1925" s="21">
        <f t="shared" si="183"/>
        <v>0</v>
      </c>
      <c r="O1925" s="21">
        <f t="shared" si="184"/>
        <v>0</v>
      </c>
      <c r="P1925" s="21">
        <f t="shared" si="185"/>
        <v>0</v>
      </c>
    </row>
    <row r="1926" spans="1:16">
      <c r="A1926" s="55">
        <v>1629</v>
      </c>
      <c r="B1926" s="55">
        <v>700</v>
      </c>
      <c r="C1926" s="55">
        <v>3535</v>
      </c>
      <c r="D1926" s="56">
        <v>12</v>
      </c>
      <c r="E1926" s="56">
        <v>29.6</v>
      </c>
      <c r="F1926" s="56">
        <v>0</v>
      </c>
      <c r="G1926" s="61">
        <v>0</v>
      </c>
      <c r="H1926" s="56">
        <v>0</v>
      </c>
      <c r="I1926" s="56">
        <v>0</v>
      </c>
      <c r="J1926" s="57">
        <v>12497806</v>
      </c>
      <c r="K1926" s="21">
        <f t="shared" si="180"/>
        <v>0</v>
      </c>
      <c r="L1926" s="21">
        <f t="shared" si="181"/>
        <v>0</v>
      </c>
      <c r="M1926" s="21">
        <f t="shared" si="182"/>
        <v>0</v>
      </c>
      <c r="N1926" s="21">
        <f t="shared" si="183"/>
        <v>0</v>
      </c>
      <c r="O1926" s="21">
        <f t="shared" si="184"/>
        <v>0</v>
      </c>
      <c r="P1926" s="21">
        <f t="shared" si="185"/>
        <v>0</v>
      </c>
    </row>
    <row r="1927" spans="1:16">
      <c r="A1927" s="58">
        <v>1648</v>
      </c>
      <c r="B1927" s="58">
        <v>700</v>
      </c>
      <c r="C1927" s="58">
        <v>3546</v>
      </c>
      <c r="D1927" s="59">
        <v>12</v>
      </c>
      <c r="E1927" s="59">
        <v>46.4</v>
      </c>
      <c r="F1927" s="59">
        <v>0</v>
      </c>
      <c r="G1927" s="62">
        <v>0</v>
      </c>
      <c r="H1927" s="59">
        <v>0</v>
      </c>
      <c r="I1927" s="59">
        <v>0</v>
      </c>
      <c r="J1927" s="60">
        <v>12520700</v>
      </c>
      <c r="K1927" s="21">
        <f t="shared" si="180"/>
        <v>0</v>
      </c>
      <c r="L1927" s="21">
        <f t="shared" si="181"/>
        <v>0</v>
      </c>
      <c r="M1927" s="21">
        <f t="shared" si="182"/>
        <v>0</v>
      </c>
      <c r="N1927" s="21">
        <f t="shared" si="183"/>
        <v>0</v>
      </c>
      <c r="O1927" s="21">
        <f t="shared" si="184"/>
        <v>0</v>
      </c>
      <c r="P1927" s="21">
        <f t="shared" si="185"/>
        <v>0</v>
      </c>
    </row>
    <row r="1928" spans="1:16">
      <c r="A1928" s="55">
        <v>1650</v>
      </c>
      <c r="B1928" s="55">
        <v>199</v>
      </c>
      <c r="C1928" s="55">
        <v>8636</v>
      </c>
      <c r="D1928" s="56">
        <v>11</v>
      </c>
      <c r="E1928" s="56">
        <v>59.4</v>
      </c>
      <c r="F1928" s="56">
        <v>0</v>
      </c>
      <c r="G1928" s="61">
        <v>0</v>
      </c>
      <c r="H1928" s="56">
        <v>0</v>
      </c>
      <c r="I1928" s="56">
        <v>0</v>
      </c>
      <c r="J1928" s="57">
        <v>75467753</v>
      </c>
      <c r="K1928" s="21">
        <f t="shared" si="180"/>
        <v>0</v>
      </c>
      <c r="L1928" s="21">
        <f t="shared" si="181"/>
        <v>0</v>
      </c>
      <c r="M1928" s="21">
        <f t="shared" si="182"/>
        <v>0</v>
      </c>
      <c r="N1928" s="21">
        <f t="shared" si="183"/>
        <v>0</v>
      </c>
      <c r="O1928" s="21">
        <f t="shared" si="184"/>
        <v>0</v>
      </c>
      <c r="P1928" s="21">
        <f t="shared" si="185"/>
        <v>0</v>
      </c>
    </row>
    <row r="1929" spans="1:16">
      <c r="A1929" s="58">
        <v>1656</v>
      </c>
      <c r="B1929" s="58">
        <v>700</v>
      </c>
      <c r="C1929" s="58">
        <v>3566</v>
      </c>
      <c r="D1929" s="59">
        <v>12</v>
      </c>
      <c r="E1929" s="59">
        <v>421.2</v>
      </c>
      <c r="F1929" s="59">
        <v>0</v>
      </c>
      <c r="G1929" s="62">
        <v>0</v>
      </c>
      <c r="H1929" s="59">
        <v>0</v>
      </c>
      <c r="I1929" s="59">
        <v>0</v>
      </c>
      <c r="J1929" s="60">
        <v>12433107</v>
      </c>
      <c r="K1929" s="21">
        <f t="shared" si="180"/>
        <v>0</v>
      </c>
      <c r="L1929" s="21">
        <f t="shared" si="181"/>
        <v>0</v>
      </c>
      <c r="M1929" s="21">
        <f t="shared" si="182"/>
        <v>0</v>
      </c>
      <c r="N1929" s="21">
        <f t="shared" si="183"/>
        <v>0</v>
      </c>
      <c r="O1929" s="21">
        <f t="shared" si="184"/>
        <v>0</v>
      </c>
      <c r="P1929" s="21">
        <f t="shared" si="185"/>
        <v>0</v>
      </c>
    </row>
    <row r="1930" spans="1:16">
      <c r="A1930" s="55">
        <v>1666</v>
      </c>
      <c r="B1930" s="55">
        <v>700</v>
      </c>
      <c r="C1930" s="55">
        <v>3297</v>
      </c>
      <c r="D1930" s="56">
        <v>12</v>
      </c>
      <c r="E1930" s="56">
        <v>61.7</v>
      </c>
      <c r="F1930" s="56">
        <v>0</v>
      </c>
      <c r="G1930" s="61">
        <v>0</v>
      </c>
      <c r="H1930" s="56">
        <v>0</v>
      </c>
      <c r="I1930" s="56">
        <v>0</v>
      </c>
      <c r="J1930" s="57">
        <v>34563152</v>
      </c>
      <c r="K1930" s="21">
        <f t="shared" si="180"/>
        <v>0</v>
      </c>
      <c r="L1930" s="21">
        <f t="shared" si="181"/>
        <v>0</v>
      </c>
      <c r="M1930" s="21">
        <f t="shared" si="182"/>
        <v>0</v>
      </c>
      <c r="N1930" s="21">
        <f t="shared" si="183"/>
        <v>0</v>
      </c>
      <c r="O1930" s="21">
        <f t="shared" si="184"/>
        <v>0</v>
      </c>
      <c r="P1930" s="21">
        <f t="shared" si="185"/>
        <v>0</v>
      </c>
    </row>
    <row r="1931" spans="1:16">
      <c r="A1931" s="58">
        <v>1667</v>
      </c>
      <c r="B1931" s="58">
        <v>199</v>
      </c>
      <c r="C1931" s="58">
        <v>968</v>
      </c>
      <c r="D1931" s="59">
        <v>63</v>
      </c>
      <c r="E1931" s="59">
        <v>238.5</v>
      </c>
      <c r="F1931" s="59">
        <v>0</v>
      </c>
      <c r="G1931" s="62">
        <v>0</v>
      </c>
      <c r="H1931" s="59">
        <v>0</v>
      </c>
      <c r="I1931" s="59">
        <v>0</v>
      </c>
      <c r="J1931" s="60">
        <v>30267494</v>
      </c>
      <c r="K1931" s="21">
        <f t="shared" si="180"/>
        <v>0</v>
      </c>
      <c r="L1931" s="21">
        <f t="shared" si="181"/>
        <v>0</v>
      </c>
      <c r="M1931" s="21">
        <f t="shared" si="182"/>
        <v>0</v>
      </c>
      <c r="N1931" s="21">
        <f t="shared" si="183"/>
        <v>0</v>
      </c>
      <c r="O1931" s="21">
        <f t="shared" si="184"/>
        <v>0</v>
      </c>
      <c r="P1931" s="21">
        <f t="shared" si="185"/>
        <v>0</v>
      </c>
    </row>
    <row r="1932" spans="1:16">
      <c r="A1932" s="55">
        <v>1694</v>
      </c>
      <c r="B1932" s="55">
        <v>700</v>
      </c>
      <c r="C1932" s="55">
        <v>3508</v>
      </c>
      <c r="D1932" s="56">
        <v>12</v>
      </c>
      <c r="E1932" s="56">
        <v>86</v>
      </c>
      <c r="F1932" s="56">
        <v>0</v>
      </c>
      <c r="G1932" s="61">
        <v>0</v>
      </c>
      <c r="H1932" s="56">
        <v>0</v>
      </c>
      <c r="I1932" s="56">
        <v>0</v>
      </c>
      <c r="J1932" s="57">
        <v>45608719</v>
      </c>
      <c r="K1932" s="21">
        <f t="shared" si="180"/>
        <v>0</v>
      </c>
      <c r="L1932" s="21">
        <f t="shared" si="181"/>
        <v>0</v>
      </c>
      <c r="M1932" s="21">
        <f t="shared" si="182"/>
        <v>0</v>
      </c>
      <c r="N1932" s="21">
        <f t="shared" si="183"/>
        <v>0</v>
      </c>
      <c r="O1932" s="21">
        <f t="shared" si="184"/>
        <v>0</v>
      </c>
      <c r="P1932" s="21">
        <f t="shared" si="185"/>
        <v>0</v>
      </c>
    </row>
    <row r="1933" spans="1:16">
      <c r="A1933" s="58">
        <v>1697</v>
      </c>
      <c r="B1933" s="58">
        <v>900</v>
      </c>
      <c r="C1933" s="58">
        <v>3117</v>
      </c>
      <c r="D1933" s="59">
        <v>66</v>
      </c>
      <c r="E1933" s="59">
        <v>0</v>
      </c>
      <c r="F1933" s="59">
        <v>0</v>
      </c>
      <c r="G1933" s="62">
        <v>0</v>
      </c>
      <c r="H1933" s="59">
        <v>0</v>
      </c>
      <c r="I1933" s="59">
        <v>0</v>
      </c>
      <c r="J1933" s="60">
        <v>28473834</v>
      </c>
      <c r="K1933" s="21">
        <f t="shared" si="180"/>
        <v>0</v>
      </c>
      <c r="L1933" s="21">
        <f t="shared" si="181"/>
        <v>0</v>
      </c>
      <c r="M1933" s="21">
        <f t="shared" si="182"/>
        <v>0</v>
      </c>
      <c r="N1933" s="21">
        <f t="shared" si="183"/>
        <v>0</v>
      </c>
      <c r="O1933" s="21">
        <f t="shared" si="184"/>
        <v>0</v>
      </c>
      <c r="P1933" s="21">
        <f t="shared" si="185"/>
        <v>0</v>
      </c>
    </row>
    <row r="1934" spans="1:16">
      <c r="A1934" s="55">
        <v>1710</v>
      </c>
      <c r="B1934" s="55">
        <v>200</v>
      </c>
      <c r="C1934" s="55">
        <v>2964</v>
      </c>
      <c r="D1934" s="56">
        <v>33</v>
      </c>
      <c r="E1934" s="56">
        <v>16.100000000000001</v>
      </c>
      <c r="F1934" s="56">
        <v>0</v>
      </c>
      <c r="G1934" s="61">
        <v>0</v>
      </c>
      <c r="H1934" s="56">
        <v>0</v>
      </c>
      <c r="I1934" s="56">
        <v>0</v>
      </c>
      <c r="J1934" s="57">
        <v>27619770</v>
      </c>
      <c r="K1934" s="21">
        <f t="shared" si="180"/>
        <v>0</v>
      </c>
      <c r="L1934" s="21">
        <f t="shared" si="181"/>
        <v>0</v>
      </c>
      <c r="M1934" s="21">
        <f t="shared" si="182"/>
        <v>0</v>
      </c>
      <c r="N1934" s="21">
        <f t="shared" si="183"/>
        <v>0</v>
      </c>
      <c r="O1934" s="21">
        <f t="shared" si="184"/>
        <v>0</v>
      </c>
      <c r="P1934" s="21">
        <f t="shared" si="185"/>
        <v>0</v>
      </c>
    </row>
    <row r="1935" spans="1:16">
      <c r="A1935" s="55">
        <v>1747</v>
      </c>
      <c r="B1935" s="55">
        <v>199</v>
      </c>
      <c r="C1935" s="55">
        <v>4351</v>
      </c>
      <c r="D1935" s="56">
        <v>62</v>
      </c>
      <c r="E1935" s="56">
        <v>171.5</v>
      </c>
      <c r="F1935" s="56">
        <v>0</v>
      </c>
      <c r="G1935" s="61">
        <v>0</v>
      </c>
      <c r="H1935" s="56">
        <v>0</v>
      </c>
      <c r="I1935" s="56">
        <v>0</v>
      </c>
      <c r="J1935" s="57">
        <v>18630192</v>
      </c>
      <c r="K1935" s="21">
        <f t="shared" si="180"/>
        <v>0</v>
      </c>
      <c r="L1935" s="21">
        <f t="shared" si="181"/>
        <v>0</v>
      </c>
      <c r="M1935" s="21">
        <f t="shared" si="182"/>
        <v>0</v>
      </c>
      <c r="N1935" s="21">
        <f t="shared" si="183"/>
        <v>0</v>
      </c>
      <c r="O1935" s="21">
        <f t="shared" si="184"/>
        <v>0</v>
      </c>
      <c r="P1935" s="21">
        <f t="shared" si="185"/>
        <v>0</v>
      </c>
    </row>
    <row r="1936" spans="1:16">
      <c r="A1936" s="55">
        <v>1761</v>
      </c>
      <c r="B1936" s="55">
        <v>101</v>
      </c>
      <c r="C1936" s="55">
        <v>6615</v>
      </c>
      <c r="D1936" s="56">
        <v>42</v>
      </c>
      <c r="E1936" s="56">
        <v>15</v>
      </c>
      <c r="F1936" s="56">
        <v>0</v>
      </c>
      <c r="G1936" s="61">
        <v>0</v>
      </c>
      <c r="H1936" s="56">
        <v>0</v>
      </c>
      <c r="I1936" s="56">
        <v>0</v>
      </c>
      <c r="J1936" s="57">
        <v>21036277</v>
      </c>
      <c r="K1936" s="21">
        <f t="shared" si="180"/>
        <v>0</v>
      </c>
      <c r="L1936" s="21">
        <f t="shared" si="181"/>
        <v>0</v>
      </c>
      <c r="M1936" s="21">
        <f t="shared" si="182"/>
        <v>0</v>
      </c>
      <c r="N1936" s="21">
        <f t="shared" si="183"/>
        <v>0</v>
      </c>
      <c r="O1936" s="21">
        <f t="shared" si="184"/>
        <v>0</v>
      </c>
      <c r="P1936" s="21">
        <f t="shared" si="185"/>
        <v>0</v>
      </c>
    </row>
    <row r="1937" spans="1:16">
      <c r="A1937" s="58">
        <v>1780</v>
      </c>
      <c r="B1937" s="58">
        <v>700</v>
      </c>
      <c r="C1937" s="58">
        <v>3379</v>
      </c>
      <c r="D1937" s="59">
        <v>12</v>
      </c>
      <c r="E1937" s="59">
        <v>103.5</v>
      </c>
      <c r="F1937" s="59">
        <v>0</v>
      </c>
      <c r="G1937" s="62">
        <v>0</v>
      </c>
      <c r="H1937" s="59">
        <v>0</v>
      </c>
      <c r="I1937" s="59">
        <v>0</v>
      </c>
      <c r="J1937" s="60">
        <v>10400597</v>
      </c>
      <c r="K1937" s="21">
        <f t="shared" si="180"/>
        <v>0</v>
      </c>
      <c r="L1937" s="21">
        <f t="shared" si="181"/>
        <v>0</v>
      </c>
      <c r="M1937" s="21">
        <f t="shared" si="182"/>
        <v>0</v>
      </c>
      <c r="N1937" s="21">
        <f t="shared" si="183"/>
        <v>0</v>
      </c>
      <c r="O1937" s="21">
        <f t="shared" si="184"/>
        <v>0</v>
      </c>
      <c r="P1937" s="21">
        <f t="shared" si="185"/>
        <v>0</v>
      </c>
    </row>
    <row r="1938" spans="1:16">
      <c r="A1938" s="58">
        <v>1793</v>
      </c>
      <c r="B1938" s="58">
        <v>164</v>
      </c>
      <c r="C1938" s="58">
        <v>2920</v>
      </c>
      <c r="D1938" s="59">
        <v>42</v>
      </c>
      <c r="E1938" s="59">
        <v>160.80000000000001</v>
      </c>
      <c r="F1938" s="59">
        <v>0</v>
      </c>
      <c r="G1938" s="62">
        <v>0</v>
      </c>
      <c r="H1938" s="59">
        <v>0</v>
      </c>
      <c r="I1938" s="59">
        <v>0</v>
      </c>
      <c r="J1938" s="60">
        <v>20999039</v>
      </c>
      <c r="K1938" s="21">
        <f t="shared" si="180"/>
        <v>0</v>
      </c>
      <c r="L1938" s="21">
        <f t="shared" si="181"/>
        <v>0</v>
      </c>
      <c r="M1938" s="21">
        <f t="shared" si="182"/>
        <v>0</v>
      </c>
      <c r="N1938" s="21">
        <f t="shared" si="183"/>
        <v>0</v>
      </c>
      <c r="O1938" s="21">
        <f t="shared" si="184"/>
        <v>0</v>
      </c>
      <c r="P1938" s="21">
        <f t="shared" si="185"/>
        <v>0</v>
      </c>
    </row>
    <row r="1939" spans="1:16">
      <c r="A1939" s="55">
        <v>1807</v>
      </c>
      <c r="B1939" s="55">
        <v>500</v>
      </c>
      <c r="C1939" s="55">
        <v>7644</v>
      </c>
      <c r="D1939" s="56">
        <v>65</v>
      </c>
      <c r="E1939" s="56">
        <v>78.5</v>
      </c>
      <c r="F1939" s="56">
        <v>0</v>
      </c>
      <c r="G1939" s="61">
        <v>0</v>
      </c>
      <c r="H1939" s="56">
        <v>0</v>
      </c>
      <c r="I1939" s="56">
        <v>0</v>
      </c>
      <c r="J1939" s="57">
        <v>19393380</v>
      </c>
      <c r="K1939" s="21">
        <f t="shared" si="180"/>
        <v>0</v>
      </c>
      <c r="L1939" s="21">
        <f t="shared" si="181"/>
        <v>0</v>
      </c>
      <c r="M1939" s="21">
        <f t="shared" si="182"/>
        <v>0</v>
      </c>
      <c r="N1939" s="21">
        <f t="shared" si="183"/>
        <v>0</v>
      </c>
      <c r="O1939" s="21">
        <f t="shared" si="184"/>
        <v>0</v>
      </c>
      <c r="P1939" s="21">
        <f t="shared" si="185"/>
        <v>0</v>
      </c>
    </row>
    <row r="1940" spans="1:16">
      <c r="A1940" s="55">
        <v>1820</v>
      </c>
      <c r="B1940" s="55">
        <v>350</v>
      </c>
      <c r="C1940" s="55">
        <v>2483</v>
      </c>
      <c r="D1940" s="56">
        <v>42</v>
      </c>
      <c r="E1940" s="56">
        <v>213.5</v>
      </c>
      <c r="F1940" s="56">
        <v>0</v>
      </c>
      <c r="G1940" s="61">
        <v>0</v>
      </c>
      <c r="H1940" s="56">
        <v>0</v>
      </c>
      <c r="I1940" s="56">
        <v>0</v>
      </c>
      <c r="J1940" s="57">
        <v>17935372</v>
      </c>
      <c r="K1940" s="21">
        <f t="shared" si="180"/>
        <v>0</v>
      </c>
      <c r="L1940" s="21">
        <f t="shared" si="181"/>
        <v>0</v>
      </c>
      <c r="M1940" s="21">
        <f t="shared" si="182"/>
        <v>0</v>
      </c>
      <c r="N1940" s="21">
        <f t="shared" si="183"/>
        <v>0</v>
      </c>
      <c r="O1940" s="21">
        <f t="shared" si="184"/>
        <v>0</v>
      </c>
      <c r="P1940" s="21">
        <f t="shared" si="185"/>
        <v>0</v>
      </c>
    </row>
    <row r="1941" spans="1:16">
      <c r="A1941" s="58">
        <v>1822</v>
      </c>
      <c r="B1941" s="58">
        <v>700</v>
      </c>
      <c r="C1941" s="58">
        <v>1892</v>
      </c>
      <c r="D1941" s="59">
        <v>65</v>
      </c>
      <c r="E1941" s="59">
        <v>32.5</v>
      </c>
      <c r="F1941" s="59">
        <v>0</v>
      </c>
      <c r="G1941" s="62">
        <v>0</v>
      </c>
      <c r="H1941" s="59">
        <v>0</v>
      </c>
      <c r="I1941" s="59">
        <v>0</v>
      </c>
      <c r="J1941" s="60">
        <v>19019500</v>
      </c>
      <c r="K1941" s="21">
        <f t="shared" si="180"/>
        <v>0</v>
      </c>
      <c r="L1941" s="21">
        <f t="shared" si="181"/>
        <v>0</v>
      </c>
      <c r="M1941" s="21">
        <f t="shared" si="182"/>
        <v>0</v>
      </c>
      <c r="N1941" s="21">
        <f t="shared" si="183"/>
        <v>0</v>
      </c>
      <c r="O1941" s="21">
        <f t="shared" si="184"/>
        <v>0</v>
      </c>
      <c r="P1941" s="21">
        <f t="shared" si="185"/>
        <v>0</v>
      </c>
    </row>
    <row r="1942" spans="1:16">
      <c r="A1942" s="55">
        <v>1845</v>
      </c>
      <c r="B1942" s="55">
        <v>101</v>
      </c>
      <c r="C1942" s="55">
        <v>6978</v>
      </c>
      <c r="D1942" s="56">
        <v>57</v>
      </c>
      <c r="E1942" s="56">
        <v>198.2</v>
      </c>
      <c r="F1942" s="56">
        <v>0</v>
      </c>
      <c r="G1942" s="61">
        <v>0</v>
      </c>
      <c r="H1942" s="56">
        <v>0</v>
      </c>
      <c r="I1942" s="56">
        <v>0</v>
      </c>
      <c r="J1942" s="57">
        <v>34025576</v>
      </c>
      <c r="K1942" s="21">
        <f t="shared" si="180"/>
        <v>0</v>
      </c>
      <c r="L1942" s="21">
        <f t="shared" si="181"/>
        <v>0</v>
      </c>
      <c r="M1942" s="21">
        <f t="shared" si="182"/>
        <v>0</v>
      </c>
      <c r="N1942" s="21">
        <f t="shared" si="183"/>
        <v>0</v>
      </c>
      <c r="O1942" s="21">
        <f t="shared" si="184"/>
        <v>0</v>
      </c>
      <c r="P1942" s="21">
        <f t="shared" si="185"/>
        <v>0</v>
      </c>
    </row>
    <row r="1943" spans="1:16">
      <c r="A1943" s="58">
        <v>1862</v>
      </c>
      <c r="B1943" s="58">
        <v>155</v>
      </c>
      <c r="C1943" s="58">
        <v>1070</v>
      </c>
      <c r="D1943" s="59">
        <v>66</v>
      </c>
      <c r="E1943" s="59">
        <v>0</v>
      </c>
      <c r="F1943" s="59">
        <v>0</v>
      </c>
      <c r="G1943" s="62">
        <v>0</v>
      </c>
      <c r="H1943" s="59">
        <v>0</v>
      </c>
      <c r="I1943" s="59">
        <v>0</v>
      </c>
      <c r="J1943" s="60">
        <v>27243282</v>
      </c>
      <c r="K1943" s="21">
        <f t="shared" si="180"/>
        <v>0</v>
      </c>
      <c r="L1943" s="21">
        <f t="shared" si="181"/>
        <v>0</v>
      </c>
      <c r="M1943" s="21">
        <f t="shared" si="182"/>
        <v>0</v>
      </c>
      <c r="N1943" s="21">
        <f t="shared" si="183"/>
        <v>0</v>
      </c>
      <c r="O1943" s="21">
        <f t="shared" si="184"/>
        <v>0</v>
      </c>
      <c r="P1943" s="21">
        <f t="shared" si="185"/>
        <v>0</v>
      </c>
    </row>
    <row r="1944" spans="1:16">
      <c r="A1944" s="55">
        <v>1879</v>
      </c>
      <c r="B1944" s="55">
        <v>350</v>
      </c>
      <c r="C1944" s="55">
        <v>3013</v>
      </c>
      <c r="D1944" s="56">
        <v>11</v>
      </c>
      <c r="E1944" s="56">
        <v>31.6</v>
      </c>
      <c r="F1944" s="56">
        <v>0</v>
      </c>
      <c r="G1944" s="61">
        <v>0</v>
      </c>
      <c r="H1944" s="56">
        <v>0</v>
      </c>
      <c r="I1944" s="56">
        <v>0</v>
      </c>
      <c r="J1944" s="57">
        <v>20169540</v>
      </c>
      <c r="K1944" s="21">
        <f t="shared" si="180"/>
        <v>0</v>
      </c>
      <c r="L1944" s="21">
        <f t="shared" si="181"/>
        <v>0</v>
      </c>
      <c r="M1944" s="21">
        <f t="shared" si="182"/>
        <v>0</v>
      </c>
      <c r="N1944" s="21">
        <f t="shared" si="183"/>
        <v>0</v>
      </c>
      <c r="O1944" s="21">
        <f t="shared" si="184"/>
        <v>0</v>
      </c>
      <c r="P1944" s="21">
        <f t="shared" si="185"/>
        <v>0</v>
      </c>
    </row>
    <row r="1945" spans="1:16">
      <c r="A1945" s="58">
        <v>1896</v>
      </c>
      <c r="B1945" s="58">
        <v>700</v>
      </c>
      <c r="C1945" s="58">
        <v>5514</v>
      </c>
      <c r="D1945" s="59">
        <v>12</v>
      </c>
      <c r="E1945" s="59">
        <v>30.1</v>
      </c>
      <c r="F1945" s="59">
        <v>0</v>
      </c>
      <c r="G1945" s="62">
        <v>0</v>
      </c>
      <c r="H1945" s="59">
        <v>0</v>
      </c>
      <c r="I1945" s="59">
        <v>0</v>
      </c>
      <c r="J1945" s="60">
        <v>21808997</v>
      </c>
      <c r="K1945" s="21">
        <f t="shared" si="180"/>
        <v>0</v>
      </c>
      <c r="L1945" s="21">
        <f t="shared" si="181"/>
        <v>0</v>
      </c>
      <c r="M1945" s="21">
        <f t="shared" si="182"/>
        <v>0</v>
      </c>
      <c r="N1945" s="21">
        <f t="shared" si="183"/>
        <v>0</v>
      </c>
      <c r="O1945" s="21">
        <f t="shared" si="184"/>
        <v>0</v>
      </c>
      <c r="P1945" s="21">
        <f t="shared" si="185"/>
        <v>0</v>
      </c>
    </row>
    <row r="1946" spans="1:16">
      <c r="A1946" s="55">
        <v>1921</v>
      </c>
      <c r="B1946" s="55">
        <v>524</v>
      </c>
      <c r="C1946" s="55">
        <v>1896</v>
      </c>
      <c r="D1946" s="56">
        <v>63</v>
      </c>
      <c r="E1946" s="56">
        <v>7.7</v>
      </c>
      <c r="F1946" s="56">
        <v>0</v>
      </c>
      <c r="G1946" s="61">
        <v>0</v>
      </c>
      <c r="H1946" s="56">
        <v>0</v>
      </c>
      <c r="I1946" s="56">
        <v>0</v>
      </c>
      <c r="J1946" s="57">
        <v>15818697</v>
      </c>
      <c r="K1946" s="21">
        <f t="shared" si="180"/>
        <v>0</v>
      </c>
      <c r="L1946" s="21">
        <f t="shared" si="181"/>
        <v>0</v>
      </c>
      <c r="M1946" s="21">
        <f t="shared" si="182"/>
        <v>0</v>
      </c>
      <c r="N1946" s="21">
        <f t="shared" si="183"/>
        <v>0</v>
      </c>
      <c r="O1946" s="21">
        <f t="shared" si="184"/>
        <v>0</v>
      </c>
      <c r="P1946" s="21">
        <f t="shared" si="185"/>
        <v>0</v>
      </c>
    </row>
    <row r="1947" spans="1:16">
      <c r="A1947" s="58">
        <v>1948</v>
      </c>
      <c r="B1947" s="58">
        <v>250</v>
      </c>
      <c r="C1947" s="58">
        <v>250</v>
      </c>
      <c r="D1947" s="59">
        <v>32</v>
      </c>
      <c r="E1947" s="59">
        <v>48.1</v>
      </c>
      <c r="F1947" s="59">
        <v>0</v>
      </c>
      <c r="G1947" s="62">
        <v>0</v>
      </c>
      <c r="H1947" s="59">
        <v>0</v>
      </c>
      <c r="I1947" s="59">
        <v>0</v>
      </c>
      <c r="J1947" s="60">
        <v>18645033</v>
      </c>
      <c r="K1947" s="21">
        <f t="shared" si="180"/>
        <v>0</v>
      </c>
      <c r="L1947" s="21">
        <f t="shared" si="181"/>
        <v>0</v>
      </c>
      <c r="M1947" s="21">
        <f t="shared" si="182"/>
        <v>0</v>
      </c>
      <c r="N1947" s="21">
        <f t="shared" si="183"/>
        <v>0</v>
      </c>
      <c r="O1947" s="21">
        <f t="shared" si="184"/>
        <v>0</v>
      </c>
      <c r="P1947" s="21">
        <f t="shared" si="185"/>
        <v>0</v>
      </c>
    </row>
    <row r="1948" spans="1:16">
      <c r="A1948" s="55">
        <v>1951</v>
      </c>
      <c r="B1948" s="55">
        <v>250</v>
      </c>
      <c r="C1948" s="55">
        <v>262</v>
      </c>
      <c r="D1948" s="56">
        <v>13</v>
      </c>
      <c r="E1948" s="56">
        <v>1</v>
      </c>
      <c r="F1948" s="56">
        <v>0</v>
      </c>
      <c r="G1948" s="61">
        <v>0</v>
      </c>
      <c r="H1948" s="56">
        <v>0</v>
      </c>
      <c r="I1948" s="56">
        <v>0</v>
      </c>
      <c r="J1948" s="57">
        <v>45785912</v>
      </c>
      <c r="K1948" s="21">
        <f t="shared" si="180"/>
        <v>0</v>
      </c>
      <c r="L1948" s="21">
        <f t="shared" si="181"/>
        <v>0</v>
      </c>
      <c r="M1948" s="21">
        <f t="shared" si="182"/>
        <v>0</v>
      </c>
      <c r="N1948" s="21">
        <f t="shared" si="183"/>
        <v>0</v>
      </c>
      <c r="O1948" s="21">
        <f t="shared" si="184"/>
        <v>0</v>
      </c>
      <c r="P1948" s="21">
        <f t="shared" si="185"/>
        <v>0</v>
      </c>
    </row>
    <row r="1949" spans="1:16">
      <c r="A1949" s="58">
        <v>1952</v>
      </c>
      <c r="B1949" s="58">
        <v>199</v>
      </c>
      <c r="C1949" s="58">
        <v>8001</v>
      </c>
      <c r="D1949" s="59">
        <v>13</v>
      </c>
      <c r="E1949" s="59">
        <v>198.6</v>
      </c>
      <c r="F1949" s="59">
        <v>0</v>
      </c>
      <c r="G1949" s="62">
        <v>0</v>
      </c>
      <c r="H1949" s="59">
        <v>0</v>
      </c>
      <c r="I1949" s="59">
        <v>0</v>
      </c>
      <c r="J1949" s="60">
        <v>21139505</v>
      </c>
      <c r="K1949" s="21">
        <f t="shared" si="180"/>
        <v>0</v>
      </c>
      <c r="L1949" s="21">
        <f t="shared" si="181"/>
        <v>0</v>
      </c>
      <c r="M1949" s="21">
        <f t="shared" si="182"/>
        <v>0</v>
      </c>
      <c r="N1949" s="21">
        <f t="shared" si="183"/>
        <v>0</v>
      </c>
      <c r="O1949" s="21">
        <f t="shared" si="184"/>
        <v>0</v>
      </c>
      <c r="P1949" s="21">
        <f t="shared" si="185"/>
        <v>0</v>
      </c>
    </row>
    <row r="1950" spans="1:16">
      <c r="A1950" s="55">
        <v>2006</v>
      </c>
      <c r="B1950" s="55">
        <v>500</v>
      </c>
      <c r="C1950" s="55">
        <v>3129</v>
      </c>
      <c r="D1950" s="56">
        <v>11</v>
      </c>
      <c r="E1950" s="56">
        <v>301.7</v>
      </c>
      <c r="F1950" s="56">
        <v>0</v>
      </c>
      <c r="G1950" s="61">
        <v>0</v>
      </c>
      <c r="H1950" s="56">
        <v>0</v>
      </c>
      <c r="I1950" s="56">
        <v>0</v>
      </c>
      <c r="J1950" s="57">
        <v>19879976</v>
      </c>
      <c r="K1950" s="21">
        <f t="shared" si="180"/>
        <v>0</v>
      </c>
      <c r="L1950" s="21">
        <f t="shared" si="181"/>
        <v>0</v>
      </c>
      <c r="M1950" s="21">
        <f t="shared" si="182"/>
        <v>0</v>
      </c>
      <c r="N1950" s="21">
        <f t="shared" si="183"/>
        <v>0</v>
      </c>
      <c r="O1950" s="21">
        <f t="shared" si="184"/>
        <v>0</v>
      </c>
      <c r="P1950" s="21">
        <f t="shared" si="185"/>
        <v>0</v>
      </c>
    </row>
    <row r="1951" spans="1:16">
      <c r="A1951" s="58">
        <v>2021</v>
      </c>
      <c r="B1951" s="58">
        <v>250</v>
      </c>
      <c r="C1951" s="58">
        <v>660</v>
      </c>
      <c r="D1951" s="59">
        <v>11</v>
      </c>
      <c r="E1951" s="59">
        <v>144.80000000000001</v>
      </c>
      <c r="F1951" s="59">
        <v>0</v>
      </c>
      <c r="G1951" s="62">
        <v>0</v>
      </c>
      <c r="H1951" s="59">
        <v>0</v>
      </c>
      <c r="I1951" s="59">
        <v>0</v>
      </c>
      <c r="J1951" s="60">
        <v>58788228</v>
      </c>
      <c r="K1951" s="21">
        <f t="shared" si="180"/>
        <v>0</v>
      </c>
      <c r="L1951" s="21">
        <f t="shared" si="181"/>
        <v>0</v>
      </c>
      <c r="M1951" s="21">
        <f t="shared" si="182"/>
        <v>0</v>
      </c>
      <c r="N1951" s="21">
        <f t="shared" si="183"/>
        <v>0</v>
      </c>
      <c r="O1951" s="21">
        <f t="shared" si="184"/>
        <v>0</v>
      </c>
      <c r="P1951" s="21">
        <f t="shared" si="185"/>
        <v>0</v>
      </c>
    </row>
    <row r="1952" spans="1:16">
      <c r="A1952" s="55">
        <v>2024</v>
      </c>
      <c r="B1952" s="55">
        <v>250</v>
      </c>
      <c r="C1952" s="55">
        <v>663</v>
      </c>
      <c r="D1952" s="56">
        <v>11</v>
      </c>
      <c r="E1952" s="56">
        <v>69.400000000000006</v>
      </c>
      <c r="F1952" s="56">
        <v>0</v>
      </c>
      <c r="G1952" s="61">
        <v>0</v>
      </c>
      <c r="H1952" s="56">
        <v>0</v>
      </c>
      <c r="I1952" s="56">
        <v>0</v>
      </c>
      <c r="J1952" s="57">
        <v>86584611</v>
      </c>
      <c r="K1952" s="21">
        <f t="shared" si="180"/>
        <v>0</v>
      </c>
      <c r="L1952" s="21">
        <f t="shared" si="181"/>
        <v>0</v>
      </c>
      <c r="M1952" s="21">
        <f t="shared" si="182"/>
        <v>0</v>
      </c>
      <c r="N1952" s="21">
        <f t="shared" si="183"/>
        <v>0</v>
      </c>
      <c r="O1952" s="21">
        <f t="shared" si="184"/>
        <v>0</v>
      </c>
      <c r="P1952" s="21">
        <f t="shared" si="185"/>
        <v>0</v>
      </c>
    </row>
    <row r="1953" spans="1:16">
      <c r="A1953" s="58">
        <v>2027</v>
      </c>
      <c r="B1953" s="58">
        <v>170</v>
      </c>
      <c r="C1953" s="58">
        <v>4492</v>
      </c>
      <c r="D1953" s="59">
        <v>66</v>
      </c>
      <c r="E1953" s="59">
        <v>0</v>
      </c>
      <c r="F1953" s="59">
        <v>0</v>
      </c>
      <c r="G1953" s="62">
        <v>0</v>
      </c>
      <c r="H1953" s="59">
        <v>0</v>
      </c>
      <c r="I1953" s="59">
        <v>0</v>
      </c>
      <c r="J1953" s="60">
        <v>24992977</v>
      </c>
      <c r="K1953" s="21">
        <f t="shared" si="180"/>
        <v>0</v>
      </c>
      <c r="L1953" s="21">
        <f t="shared" si="181"/>
        <v>0</v>
      </c>
      <c r="M1953" s="21">
        <f t="shared" si="182"/>
        <v>0</v>
      </c>
      <c r="N1953" s="21">
        <f t="shared" si="183"/>
        <v>0</v>
      </c>
      <c r="O1953" s="21">
        <f t="shared" si="184"/>
        <v>0</v>
      </c>
      <c r="P1953" s="21">
        <f t="shared" si="185"/>
        <v>0</v>
      </c>
    </row>
    <row r="1954" spans="1:16">
      <c r="A1954" s="58">
        <v>2114</v>
      </c>
      <c r="B1954" s="58">
        <v>528</v>
      </c>
      <c r="C1954" s="58">
        <v>163</v>
      </c>
      <c r="D1954" s="59">
        <v>11</v>
      </c>
      <c r="E1954" s="59">
        <v>58.8</v>
      </c>
      <c r="F1954" s="59">
        <v>0</v>
      </c>
      <c r="G1954" s="62">
        <v>0</v>
      </c>
      <c r="H1954" s="59">
        <v>0</v>
      </c>
      <c r="I1954" s="59">
        <v>0</v>
      </c>
      <c r="J1954" s="60">
        <v>89700914</v>
      </c>
      <c r="K1954" s="21">
        <f t="shared" si="180"/>
        <v>0</v>
      </c>
      <c r="L1954" s="21">
        <f t="shared" si="181"/>
        <v>0</v>
      </c>
      <c r="M1954" s="21">
        <f t="shared" si="182"/>
        <v>0</v>
      </c>
      <c r="N1954" s="21">
        <f t="shared" si="183"/>
        <v>0</v>
      </c>
      <c r="O1954" s="21">
        <f t="shared" si="184"/>
        <v>0</v>
      </c>
      <c r="P1954" s="21">
        <f t="shared" si="185"/>
        <v>0</v>
      </c>
    </row>
    <row r="1955" spans="1:16">
      <c r="A1955" s="55">
        <v>2127</v>
      </c>
      <c r="B1955" s="55">
        <v>170</v>
      </c>
      <c r="C1955" s="55">
        <v>8051</v>
      </c>
      <c r="D1955" s="56">
        <v>47</v>
      </c>
      <c r="E1955" s="56">
        <v>195.5</v>
      </c>
      <c r="F1955" s="56">
        <v>0</v>
      </c>
      <c r="G1955" s="61">
        <v>0</v>
      </c>
      <c r="H1955" s="56">
        <v>0</v>
      </c>
      <c r="I1955" s="56">
        <v>0</v>
      </c>
      <c r="J1955" s="57">
        <v>13973385</v>
      </c>
      <c r="K1955" s="21">
        <f t="shared" si="180"/>
        <v>0</v>
      </c>
      <c r="L1955" s="21">
        <f t="shared" si="181"/>
        <v>0</v>
      </c>
      <c r="M1955" s="21">
        <f t="shared" si="182"/>
        <v>0</v>
      </c>
      <c r="N1955" s="21">
        <f t="shared" si="183"/>
        <v>0</v>
      </c>
      <c r="O1955" s="21">
        <f t="shared" si="184"/>
        <v>0</v>
      </c>
      <c r="P1955" s="21">
        <f t="shared" si="185"/>
        <v>0</v>
      </c>
    </row>
    <row r="1956" spans="1:16">
      <c r="A1956" s="55">
        <v>2142</v>
      </c>
      <c r="B1956" s="55">
        <v>128</v>
      </c>
      <c r="C1956" s="55">
        <v>3066</v>
      </c>
      <c r="D1956" s="56">
        <v>55</v>
      </c>
      <c r="E1956" s="56">
        <v>325.8</v>
      </c>
      <c r="F1956" s="56">
        <v>0</v>
      </c>
      <c r="G1956" s="61">
        <v>0</v>
      </c>
      <c r="H1956" s="56">
        <v>0</v>
      </c>
      <c r="I1956" s="56">
        <v>0</v>
      </c>
      <c r="J1956" s="57">
        <v>25498763</v>
      </c>
      <c r="K1956" s="21">
        <f t="shared" si="180"/>
        <v>0</v>
      </c>
      <c r="L1956" s="21">
        <f t="shared" si="181"/>
        <v>0</v>
      </c>
      <c r="M1956" s="21">
        <f t="shared" si="182"/>
        <v>0</v>
      </c>
      <c r="N1956" s="21">
        <f t="shared" si="183"/>
        <v>0</v>
      </c>
      <c r="O1956" s="21">
        <f t="shared" si="184"/>
        <v>0</v>
      </c>
      <c r="P1956" s="21">
        <f t="shared" si="185"/>
        <v>0</v>
      </c>
    </row>
    <row r="1957" spans="1:16">
      <c r="A1957" s="55">
        <v>2171</v>
      </c>
      <c r="B1957" s="55">
        <v>700</v>
      </c>
      <c r="C1957" s="55">
        <v>247</v>
      </c>
      <c r="D1957" s="56">
        <v>12</v>
      </c>
      <c r="E1957" s="56">
        <v>190.9</v>
      </c>
      <c r="F1957" s="56">
        <v>0</v>
      </c>
      <c r="G1957" s="61">
        <v>0</v>
      </c>
      <c r="H1957" s="56">
        <v>0</v>
      </c>
      <c r="I1957" s="56">
        <v>0</v>
      </c>
      <c r="J1957" s="57">
        <v>11099793</v>
      </c>
      <c r="K1957" s="21">
        <f t="shared" si="180"/>
        <v>0</v>
      </c>
      <c r="L1957" s="21">
        <f t="shared" si="181"/>
        <v>0</v>
      </c>
      <c r="M1957" s="21">
        <f t="shared" si="182"/>
        <v>0</v>
      </c>
      <c r="N1957" s="21">
        <f t="shared" si="183"/>
        <v>0</v>
      </c>
      <c r="O1957" s="21">
        <f t="shared" si="184"/>
        <v>0</v>
      </c>
      <c r="P1957" s="21">
        <f t="shared" si="185"/>
        <v>0</v>
      </c>
    </row>
    <row r="1958" spans="1:16">
      <c r="A1958" s="58">
        <v>2172</v>
      </c>
      <c r="B1958" s="58">
        <v>524</v>
      </c>
      <c r="C1958" s="58">
        <v>1050</v>
      </c>
      <c r="D1958" s="59">
        <v>11</v>
      </c>
      <c r="E1958" s="59">
        <v>161.1</v>
      </c>
      <c r="F1958" s="59">
        <v>0</v>
      </c>
      <c r="G1958" s="62">
        <v>0</v>
      </c>
      <c r="H1958" s="59">
        <v>0</v>
      </c>
      <c r="I1958" s="59">
        <v>0</v>
      </c>
      <c r="J1958" s="60">
        <v>20509384</v>
      </c>
      <c r="K1958" s="21">
        <f t="shared" si="180"/>
        <v>0</v>
      </c>
      <c r="L1958" s="21">
        <f t="shared" si="181"/>
        <v>0</v>
      </c>
      <c r="M1958" s="21">
        <f t="shared" si="182"/>
        <v>0</v>
      </c>
      <c r="N1958" s="21">
        <f t="shared" si="183"/>
        <v>0</v>
      </c>
      <c r="O1958" s="21">
        <f t="shared" si="184"/>
        <v>0</v>
      </c>
      <c r="P1958" s="21">
        <f t="shared" si="185"/>
        <v>0</v>
      </c>
    </row>
    <row r="1959" spans="1:16">
      <c r="A1959" s="55">
        <v>2174</v>
      </c>
      <c r="B1959" s="55">
        <v>199</v>
      </c>
      <c r="C1959" s="55">
        <v>1326</v>
      </c>
      <c r="D1959" s="56">
        <v>23</v>
      </c>
      <c r="E1959" s="56">
        <v>9</v>
      </c>
      <c r="F1959" s="56">
        <v>0</v>
      </c>
      <c r="G1959" s="61">
        <v>0</v>
      </c>
      <c r="H1959" s="56">
        <v>0</v>
      </c>
      <c r="I1959" s="56">
        <v>0</v>
      </c>
      <c r="J1959" s="57">
        <v>21757187</v>
      </c>
      <c r="K1959" s="21">
        <f t="shared" si="180"/>
        <v>0</v>
      </c>
      <c r="L1959" s="21">
        <f t="shared" si="181"/>
        <v>0</v>
      </c>
      <c r="M1959" s="21">
        <f t="shared" si="182"/>
        <v>0</v>
      </c>
      <c r="N1959" s="21">
        <f t="shared" si="183"/>
        <v>0</v>
      </c>
      <c r="O1959" s="21">
        <f t="shared" si="184"/>
        <v>0</v>
      </c>
      <c r="P1959" s="21">
        <f t="shared" si="185"/>
        <v>0</v>
      </c>
    </row>
    <row r="1960" spans="1:16">
      <c r="A1960" s="58">
        <v>2186</v>
      </c>
      <c r="B1960" s="58">
        <v>700</v>
      </c>
      <c r="C1960" s="58">
        <v>2</v>
      </c>
      <c r="D1960" s="59">
        <v>12</v>
      </c>
      <c r="E1960" s="59">
        <v>57.1</v>
      </c>
      <c r="F1960" s="59">
        <v>0</v>
      </c>
      <c r="G1960" s="62">
        <v>0</v>
      </c>
      <c r="H1960" s="59">
        <v>0</v>
      </c>
      <c r="I1960" s="59">
        <v>0</v>
      </c>
      <c r="J1960" s="60">
        <v>11098673</v>
      </c>
      <c r="K1960" s="21">
        <f t="shared" si="180"/>
        <v>0</v>
      </c>
      <c r="L1960" s="21">
        <f t="shared" si="181"/>
        <v>0</v>
      </c>
      <c r="M1960" s="21">
        <f t="shared" si="182"/>
        <v>0</v>
      </c>
      <c r="N1960" s="21">
        <f t="shared" si="183"/>
        <v>0</v>
      </c>
      <c r="O1960" s="21">
        <f t="shared" si="184"/>
        <v>0</v>
      </c>
      <c r="P1960" s="21">
        <f t="shared" si="185"/>
        <v>0</v>
      </c>
    </row>
    <row r="1961" spans="1:16">
      <c r="A1961" s="58">
        <v>2194</v>
      </c>
      <c r="B1961" s="58">
        <v>524</v>
      </c>
      <c r="C1961" s="58">
        <v>1098</v>
      </c>
      <c r="D1961" s="59">
        <v>11</v>
      </c>
      <c r="E1961" s="59">
        <v>30</v>
      </c>
      <c r="F1961" s="59">
        <v>0</v>
      </c>
      <c r="G1961" s="62">
        <v>0</v>
      </c>
      <c r="H1961" s="59">
        <v>0</v>
      </c>
      <c r="I1961" s="59">
        <v>0</v>
      </c>
      <c r="J1961" s="60">
        <v>71332152</v>
      </c>
      <c r="K1961" s="21">
        <f t="shared" si="180"/>
        <v>0</v>
      </c>
      <c r="L1961" s="21">
        <f t="shared" si="181"/>
        <v>0</v>
      </c>
      <c r="M1961" s="21">
        <f t="shared" si="182"/>
        <v>0</v>
      </c>
      <c r="N1961" s="21">
        <f t="shared" si="183"/>
        <v>0</v>
      </c>
      <c r="O1961" s="21">
        <f t="shared" si="184"/>
        <v>0</v>
      </c>
      <c r="P1961" s="21">
        <f t="shared" si="185"/>
        <v>0</v>
      </c>
    </row>
    <row r="1962" spans="1:16">
      <c r="A1962" s="58">
        <v>2235</v>
      </c>
      <c r="B1962" s="58">
        <v>140</v>
      </c>
      <c r="C1962" s="58">
        <v>83</v>
      </c>
      <c r="D1962" s="59">
        <v>44</v>
      </c>
      <c r="E1962" s="59">
        <v>39.4</v>
      </c>
      <c r="F1962" s="59">
        <v>0</v>
      </c>
      <c r="G1962" s="62">
        <v>0</v>
      </c>
      <c r="H1962" s="59">
        <v>0</v>
      </c>
      <c r="I1962" s="59">
        <v>0</v>
      </c>
      <c r="J1962" s="60">
        <v>20081244</v>
      </c>
      <c r="K1962" s="21">
        <f t="shared" si="180"/>
        <v>0</v>
      </c>
      <c r="L1962" s="21">
        <f t="shared" si="181"/>
        <v>0</v>
      </c>
      <c r="M1962" s="21">
        <f t="shared" si="182"/>
        <v>0</v>
      </c>
      <c r="N1962" s="21">
        <f t="shared" si="183"/>
        <v>0</v>
      </c>
      <c r="O1962" s="21">
        <f t="shared" si="184"/>
        <v>0</v>
      </c>
      <c r="P1962" s="21">
        <f t="shared" si="185"/>
        <v>0</v>
      </c>
    </row>
    <row r="1963" spans="1:16">
      <c r="A1963" s="55">
        <v>2274</v>
      </c>
      <c r="B1963" s="55">
        <v>101</v>
      </c>
      <c r="C1963" s="55">
        <v>7360</v>
      </c>
      <c r="D1963" s="56">
        <v>56</v>
      </c>
      <c r="E1963" s="56">
        <v>270.39999999999998</v>
      </c>
      <c r="F1963" s="56">
        <v>0</v>
      </c>
      <c r="G1963" s="61">
        <v>0</v>
      </c>
      <c r="H1963" s="56">
        <v>0</v>
      </c>
      <c r="I1963" s="56">
        <v>0</v>
      </c>
      <c r="J1963" s="57">
        <v>25919742</v>
      </c>
      <c r="K1963" s="21">
        <f t="shared" si="180"/>
        <v>0</v>
      </c>
      <c r="L1963" s="21">
        <f t="shared" si="181"/>
        <v>0</v>
      </c>
      <c r="M1963" s="21">
        <f t="shared" si="182"/>
        <v>0</v>
      </c>
      <c r="N1963" s="21">
        <f t="shared" si="183"/>
        <v>0</v>
      </c>
      <c r="O1963" s="21">
        <f t="shared" si="184"/>
        <v>0</v>
      </c>
      <c r="P1963" s="21">
        <f t="shared" si="185"/>
        <v>0</v>
      </c>
    </row>
    <row r="1964" spans="1:16">
      <c r="A1964" s="58">
        <v>2286</v>
      </c>
      <c r="B1964" s="58">
        <v>500</v>
      </c>
      <c r="C1964" s="58">
        <v>9444</v>
      </c>
      <c r="D1964" s="59">
        <v>11</v>
      </c>
      <c r="E1964" s="59">
        <v>91.3</v>
      </c>
      <c r="F1964" s="59">
        <v>0</v>
      </c>
      <c r="G1964" s="62">
        <v>0</v>
      </c>
      <c r="H1964" s="59">
        <v>0</v>
      </c>
      <c r="I1964" s="59">
        <v>0</v>
      </c>
      <c r="J1964" s="60">
        <v>28020929</v>
      </c>
      <c r="K1964" s="21">
        <f t="shared" si="180"/>
        <v>0</v>
      </c>
      <c r="L1964" s="21">
        <f t="shared" si="181"/>
        <v>0</v>
      </c>
      <c r="M1964" s="21">
        <f t="shared" si="182"/>
        <v>0</v>
      </c>
      <c r="N1964" s="21">
        <f t="shared" si="183"/>
        <v>0</v>
      </c>
      <c r="O1964" s="21">
        <f t="shared" si="184"/>
        <v>0</v>
      </c>
      <c r="P1964" s="21">
        <f t="shared" si="185"/>
        <v>0</v>
      </c>
    </row>
    <row r="1965" spans="1:16">
      <c r="A1965" s="55">
        <v>2315</v>
      </c>
      <c r="B1965" s="55">
        <v>155</v>
      </c>
      <c r="C1965" s="55">
        <v>6204</v>
      </c>
      <c r="D1965" s="56">
        <v>55</v>
      </c>
      <c r="E1965" s="56">
        <v>68</v>
      </c>
      <c r="F1965" s="56">
        <v>0</v>
      </c>
      <c r="G1965" s="61">
        <v>0</v>
      </c>
      <c r="H1965" s="56">
        <v>0</v>
      </c>
      <c r="I1965" s="56">
        <v>0</v>
      </c>
      <c r="J1965" s="57">
        <v>10945801</v>
      </c>
      <c r="K1965" s="21">
        <f t="shared" si="180"/>
        <v>0</v>
      </c>
      <c r="L1965" s="21">
        <f t="shared" si="181"/>
        <v>0</v>
      </c>
      <c r="M1965" s="21">
        <f t="shared" si="182"/>
        <v>0</v>
      </c>
      <c r="N1965" s="21">
        <f t="shared" si="183"/>
        <v>0</v>
      </c>
      <c r="O1965" s="21">
        <f t="shared" si="184"/>
        <v>0</v>
      </c>
      <c r="P1965" s="21">
        <f t="shared" si="185"/>
        <v>0</v>
      </c>
    </row>
    <row r="1966" spans="1:16">
      <c r="A1966" s="58">
        <v>2328</v>
      </c>
      <c r="B1966" s="58">
        <v>155</v>
      </c>
      <c r="C1966" s="58">
        <v>6230</v>
      </c>
      <c r="D1966" s="59">
        <v>11</v>
      </c>
      <c r="E1966" s="59">
        <v>85</v>
      </c>
      <c r="F1966" s="59">
        <v>0</v>
      </c>
      <c r="G1966" s="62">
        <v>0</v>
      </c>
      <c r="H1966" s="59">
        <v>0</v>
      </c>
      <c r="I1966" s="59">
        <v>0</v>
      </c>
      <c r="J1966" s="60">
        <v>12913648</v>
      </c>
      <c r="K1966" s="21">
        <f t="shared" si="180"/>
        <v>0</v>
      </c>
      <c r="L1966" s="21">
        <f t="shared" si="181"/>
        <v>0</v>
      </c>
      <c r="M1966" s="21">
        <f t="shared" si="182"/>
        <v>0</v>
      </c>
      <c r="N1966" s="21">
        <f t="shared" si="183"/>
        <v>0</v>
      </c>
      <c r="O1966" s="21">
        <f t="shared" si="184"/>
        <v>0</v>
      </c>
      <c r="P1966" s="21">
        <f t="shared" si="185"/>
        <v>0</v>
      </c>
    </row>
    <row r="1967" spans="1:16">
      <c r="A1967" s="58">
        <v>2373</v>
      </c>
      <c r="B1967" s="58">
        <v>170</v>
      </c>
      <c r="C1967" s="58">
        <v>2291</v>
      </c>
      <c r="D1967" s="59">
        <v>66</v>
      </c>
      <c r="E1967" s="59">
        <v>273.60000000000002</v>
      </c>
      <c r="F1967" s="59">
        <v>0</v>
      </c>
      <c r="G1967" s="62">
        <v>0</v>
      </c>
      <c r="H1967" s="59">
        <v>0</v>
      </c>
      <c r="I1967" s="59">
        <v>0</v>
      </c>
      <c r="J1967" s="60">
        <v>15446870</v>
      </c>
      <c r="K1967" s="21">
        <f t="shared" si="180"/>
        <v>0</v>
      </c>
      <c r="L1967" s="21">
        <f t="shared" si="181"/>
        <v>0</v>
      </c>
      <c r="M1967" s="21">
        <f t="shared" si="182"/>
        <v>0</v>
      </c>
      <c r="N1967" s="21">
        <f t="shared" si="183"/>
        <v>0</v>
      </c>
      <c r="O1967" s="21">
        <f t="shared" si="184"/>
        <v>0</v>
      </c>
      <c r="P1967" s="21">
        <f t="shared" si="185"/>
        <v>0</v>
      </c>
    </row>
    <row r="1968" spans="1:16">
      <c r="A1968" s="58">
        <v>2418</v>
      </c>
      <c r="B1968" s="58">
        <v>700</v>
      </c>
      <c r="C1968" s="58">
        <v>1854</v>
      </c>
      <c r="D1968" s="59">
        <v>54</v>
      </c>
      <c r="E1968" s="59">
        <v>294.5</v>
      </c>
      <c r="F1968" s="59">
        <v>0</v>
      </c>
      <c r="G1968" s="62">
        <v>0</v>
      </c>
      <c r="H1968" s="59">
        <v>0</v>
      </c>
      <c r="I1968" s="59">
        <v>0</v>
      </c>
      <c r="J1968" s="60">
        <v>17055305</v>
      </c>
      <c r="K1968" s="21">
        <f t="shared" si="180"/>
        <v>0</v>
      </c>
      <c r="L1968" s="21">
        <f t="shared" si="181"/>
        <v>0</v>
      </c>
      <c r="M1968" s="21">
        <f t="shared" si="182"/>
        <v>0</v>
      </c>
      <c r="N1968" s="21">
        <f t="shared" si="183"/>
        <v>0</v>
      </c>
      <c r="O1968" s="21">
        <f t="shared" si="184"/>
        <v>0</v>
      </c>
      <c r="P1968" s="21">
        <f t="shared" si="185"/>
        <v>0</v>
      </c>
    </row>
    <row r="1969" spans="1:16">
      <c r="A1969" s="55">
        <v>2426</v>
      </c>
      <c r="B1969" s="55">
        <v>155</v>
      </c>
      <c r="C1969" s="55">
        <v>6430</v>
      </c>
      <c r="D1969" s="56">
        <v>11</v>
      </c>
      <c r="E1969" s="56">
        <v>35.1</v>
      </c>
      <c r="F1969" s="56">
        <v>0</v>
      </c>
      <c r="G1969" s="61">
        <v>0</v>
      </c>
      <c r="H1969" s="56">
        <v>0</v>
      </c>
      <c r="I1969" s="56">
        <v>0</v>
      </c>
      <c r="J1969" s="57">
        <v>10420008</v>
      </c>
      <c r="K1969" s="21">
        <f t="shared" si="180"/>
        <v>0</v>
      </c>
      <c r="L1969" s="21">
        <f t="shared" si="181"/>
        <v>0</v>
      </c>
      <c r="M1969" s="21">
        <f t="shared" si="182"/>
        <v>0</v>
      </c>
      <c r="N1969" s="21">
        <f t="shared" si="183"/>
        <v>0</v>
      </c>
      <c r="O1969" s="21">
        <f t="shared" si="184"/>
        <v>0</v>
      </c>
      <c r="P1969" s="21">
        <f t="shared" si="185"/>
        <v>0</v>
      </c>
    </row>
    <row r="1970" spans="1:16">
      <c r="A1970" s="55">
        <v>2437</v>
      </c>
      <c r="B1970" s="55">
        <v>155</v>
      </c>
      <c r="C1970" s="55">
        <v>6444</v>
      </c>
      <c r="D1970" s="56">
        <v>13</v>
      </c>
      <c r="E1970" s="56">
        <v>129.5</v>
      </c>
      <c r="F1970" s="56">
        <v>0</v>
      </c>
      <c r="G1970" s="61">
        <v>0</v>
      </c>
      <c r="H1970" s="56">
        <v>0</v>
      </c>
      <c r="I1970" s="56">
        <v>0</v>
      </c>
      <c r="J1970" s="57">
        <v>31567955</v>
      </c>
      <c r="K1970" s="21">
        <f t="shared" si="180"/>
        <v>0</v>
      </c>
      <c r="L1970" s="21">
        <f t="shared" si="181"/>
        <v>0</v>
      </c>
      <c r="M1970" s="21">
        <f t="shared" si="182"/>
        <v>0</v>
      </c>
      <c r="N1970" s="21">
        <f t="shared" si="183"/>
        <v>0</v>
      </c>
      <c r="O1970" s="21">
        <f t="shared" si="184"/>
        <v>0</v>
      </c>
      <c r="P1970" s="21">
        <f t="shared" si="185"/>
        <v>0</v>
      </c>
    </row>
    <row r="1971" spans="1:16">
      <c r="A1971" s="55">
        <v>2444</v>
      </c>
      <c r="B1971" s="55">
        <v>101</v>
      </c>
      <c r="C1971" s="55">
        <v>7023</v>
      </c>
      <c r="D1971" s="56">
        <v>11</v>
      </c>
      <c r="E1971" s="56">
        <v>30.6</v>
      </c>
      <c r="F1971" s="56">
        <v>0</v>
      </c>
      <c r="G1971" s="61">
        <v>0</v>
      </c>
      <c r="H1971" s="56">
        <v>0</v>
      </c>
      <c r="I1971" s="56">
        <v>0</v>
      </c>
      <c r="J1971" s="57">
        <v>32114571</v>
      </c>
      <c r="K1971" s="21">
        <f t="shared" si="180"/>
        <v>0</v>
      </c>
      <c r="L1971" s="21">
        <f t="shared" si="181"/>
        <v>0</v>
      </c>
      <c r="M1971" s="21">
        <f t="shared" si="182"/>
        <v>0</v>
      </c>
      <c r="N1971" s="21">
        <f t="shared" si="183"/>
        <v>0</v>
      </c>
      <c r="O1971" s="21">
        <f t="shared" si="184"/>
        <v>0</v>
      </c>
      <c r="P1971" s="21">
        <f t="shared" si="185"/>
        <v>0</v>
      </c>
    </row>
    <row r="1972" spans="1:16">
      <c r="A1972" s="58">
        <v>2464</v>
      </c>
      <c r="B1972" s="58">
        <v>155</v>
      </c>
      <c r="C1972" s="58">
        <v>6478</v>
      </c>
      <c r="D1972" s="59">
        <v>56</v>
      </c>
      <c r="E1972" s="59">
        <v>123.4</v>
      </c>
      <c r="F1972" s="59">
        <v>0</v>
      </c>
      <c r="G1972" s="62">
        <v>0</v>
      </c>
      <c r="H1972" s="59">
        <v>0</v>
      </c>
      <c r="I1972" s="59">
        <v>0</v>
      </c>
      <c r="J1972" s="60">
        <v>10347203</v>
      </c>
      <c r="K1972" s="21">
        <f t="shared" si="180"/>
        <v>0</v>
      </c>
      <c r="L1972" s="21">
        <f t="shared" si="181"/>
        <v>0</v>
      </c>
      <c r="M1972" s="21">
        <f t="shared" si="182"/>
        <v>0</v>
      </c>
      <c r="N1972" s="21">
        <f t="shared" si="183"/>
        <v>0</v>
      </c>
      <c r="O1972" s="21">
        <f t="shared" si="184"/>
        <v>0</v>
      </c>
      <c r="P1972" s="21">
        <f t="shared" si="185"/>
        <v>0</v>
      </c>
    </row>
    <row r="1973" spans="1:16">
      <c r="A1973" s="55">
        <v>2466</v>
      </c>
      <c r="B1973" s="55">
        <v>101</v>
      </c>
      <c r="C1973" s="55">
        <v>7001</v>
      </c>
      <c r="D1973" s="56">
        <v>13</v>
      </c>
      <c r="E1973" s="56">
        <v>285</v>
      </c>
      <c r="F1973" s="56">
        <v>0</v>
      </c>
      <c r="G1973" s="61">
        <v>0</v>
      </c>
      <c r="H1973" s="56">
        <v>0</v>
      </c>
      <c r="I1973" s="56">
        <v>0</v>
      </c>
      <c r="J1973" s="57">
        <v>13478988</v>
      </c>
      <c r="K1973" s="21">
        <f t="shared" si="180"/>
        <v>0</v>
      </c>
      <c r="L1973" s="21">
        <f t="shared" si="181"/>
        <v>0</v>
      </c>
      <c r="M1973" s="21">
        <f t="shared" si="182"/>
        <v>0</v>
      </c>
      <c r="N1973" s="21">
        <f t="shared" si="183"/>
        <v>0</v>
      </c>
      <c r="O1973" s="21">
        <f t="shared" si="184"/>
        <v>0</v>
      </c>
      <c r="P1973" s="21">
        <f t="shared" si="185"/>
        <v>0</v>
      </c>
    </row>
    <row r="1974" spans="1:16">
      <c r="A1974" s="58">
        <v>2468</v>
      </c>
      <c r="B1974" s="58">
        <v>129</v>
      </c>
      <c r="C1974" s="58">
        <v>5289</v>
      </c>
      <c r="D1974" s="59">
        <v>11</v>
      </c>
      <c r="E1974" s="59">
        <v>305.60000000000002</v>
      </c>
      <c r="F1974" s="59">
        <v>0</v>
      </c>
      <c r="G1974" s="62">
        <v>0</v>
      </c>
      <c r="H1974" s="59">
        <v>0</v>
      </c>
      <c r="I1974" s="59">
        <v>0</v>
      </c>
      <c r="J1974" s="60">
        <v>77204717</v>
      </c>
      <c r="K1974" s="21">
        <f t="shared" si="180"/>
        <v>0</v>
      </c>
      <c r="L1974" s="21">
        <f t="shared" si="181"/>
        <v>0</v>
      </c>
      <c r="M1974" s="21">
        <f t="shared" si="182"/>
        <v>0</v>
      </c>
      <c r="N1974" s="21">
        <f t="shared" si="183"/>
        <v>0</v>
      </c>
      <c r="O1974" s="21">
        <f t="shared" si="184"/>
        <v>0</v>
      </c>
      <c r="P1974" s="21">
        <f t="shared" si="185"/>
        <v>0</v>
      </c>
    </row>
    <row r="1975" spans="1:16">
      <c r="A1975" s="55">
        <v>2469</v>
      </c>
      <c r="B1975" s="55">
        <v>129</v>
      </c>
      <c r="C1975" s="55">
        <v>7449</v>
      </c>
      <c r="D1975" s="56">
        <v>33</v>
      </c>
      <c r="E1975" s="56">
        <v>74.099999999999994</v>
      </c>
      <c r="F1975" s="56">
        <v>0</v>
      </c>
      <c r="G1975" s="61">
        <v>0</v>
      </c>
      <c r="H1975" s="56">
        <v>0</v>
      </c>
      <c r="I1975" s="56">
        <v>0</v>
      </c>
      <c r="J1975" s="57">
        <v>12397291</v>
      </c>
      <c r="K1975" s="21">
        <f t="shared" si="180"/>
        <v>0</v>
      </c>
      <c r="L1975" s="21">
        <f t="shared" si="181"/>
        <v>0</v>
      </c>
      <c r="M1975" s="21">
        <f t="shared" si="182"/>
        <v>0</v>
      </c>
      <c r="N1975" s="21">
        <f t="shared" si="183"/>
        <v>0</v>
      </c>
      <c r="O1975" s="21">
        <f t="shared" si="184"/>
        <v>0</v>
      </c>
      <c r="P1975" s="21">
        <f t="shared" si="185"/>
        <v>0</v>
      </c>
    </row>
    <row r="1976" spans="1:16">
      <c r="A1976" s="58">
        <v>2473</v>
      </c>
      <c r="B1976" s="58">
        <v>155</v>
      </c>
      <c r="C1976" s="58">
        <v>1092</v>
      </c>
      <c r="D1976" s="59">
        <v>52</v>
      </c>
      <c r="E1976" s="59">
        <v>686.8</v>
      </c>
      <c r="F1976" s="59">
        <v>0</v>
      </c>
      <c r="G1976" s="62">
        <v>0</v>
      </c>
      <c r="H1976" s="59">
        <v>0</v>
      </c>
      <c r="I1976" s="59">
        <v>0</v>
      </c>
      <c r="J1976" s="60">
        <v>15520477</v>
      </c>
      <c r="K1976" s="21">
        <f t="shared" si="180"/>
        <v>0</v>
      </c>
      <c r="L1976" s="21">
        <f t="shared" si="181"/>
        <v>0</v>
      </c>
      <c r="M1976" s="21">
        <f t="shared" si="182"/>
        <v>0</v>
      </c>
      <c r="N1976" s="21">
        <f t="shared" si="183"/>
        <v>0</v>
      </c>
      <c r="O1976" s="21">
        <f t="shared" si="184"/>
        <v>0</v>
      </c>
      <c r="P1976" s="21">
        <f t="shared" si="185"/>
        <v>0</v>
      </c>
    </row>
    <row r="1977" spans="1:16">
      <c r="A1977" s="55">
        <v>2476</v>
      </c>
      <c r="B1977" s="55">
        <v>155</v>
      </c>
      <c r="C1977" s="55">
        <v>6837</v>
      </c>
      <c r="D1977" s="56">
        <v>65</v>
      </c>
      <c r="E1977" s="56">
        <v>35.5</v>
      </c>
      <c r="F1977" s="56">
        <v>0</v>
      </c>
      <c r="G1977" s="61">
        <v>0</v>
      </c>
      <c r="H1977" s="56">
        <v>0</v>
      </c>
      <c r="I1977" s="56">
        <v>0</v>
      </c>
      <c r="J1977" s="57">
        <v>26063825</v>
      </c>
      <c r="K1977" s="21">
        <f t="shared" si="180"/>
        <v>0</v>
      </c>
      <c r="L1977" s="21">
        <f t="shared" si="181"/>
        <v>0</v>
      </c>
      <c r="M1977" s="21">
        <f t="shared" si="182"/>
        <v>0</v>
      </c>
      <c r="N1977" s="21">
        <f t="shared" si="183"/>
        <v>0</v>
      </c>
      <c r="O1977" s="21">
        <f t="shared" si="184"/>
        <v>0</v>
      </c>
      <c r="P1977" s="21">
        <f t="shared" si="185"/>
        <v>0</v>
      </c>
    </row>
    <row r="1978" spans="1:16">
      <c r="A1978" s="55">
        <v>2498</v>
      </c>
      <c r="B1978" s="55">
        <v>155</v>
      </c>
      <c r="C1978" s="55">
        <v>6519</v>
      </c>
      <c r="D1978" s="56">
        <v>44</v>
      </c>
      <c r="E1978" s="56">
        <v>331.6</v>
      </c>
      <c r="F1978" s="56">
        <v>0</v>
      </c>
      <c r="G1978" s="61">
        <v>0</v>
      </c>
      <c r="H1978" s="56">
        <v>0</v>
      </c>
      <c r="I1978" s="56">
        <v>0</v>
      </c>
      <c r="J1978" s="57">
        <v>88851412</v>
      </c>
      <c r="K1978" s="21">
        <f t="shared" si="180"/>
        <v>0</v>
      </c>
      <c r="L1978" s="21">
        <f t="shared" si="181"/>
        <v>0</v>
      </c>
      <c r="M1978" s="21">
        <f t="shared" si="182"/>
        <v>0</v>
      </c>
      <c r="N1978" s="21">
        <f t="shared" si="183"/>
        <v>0</v>
      </c>
      <c r="O1978" s="21">
        <f t="shared" si="184"/>
        <v>0</v>
      </c>
      <c r="P1978" s="21">
        <f t="shared" si="185"/>
        <v>0</v>
      </c>
    </row>
    <row r="1979" spans="1:16">
      <c r="A1979" s="55">
        <v>2514</v>
      </c>
      <c r="B1979" s="55">
        <v>155</v>
      </c>
      <c r="C1979" s="55">
        <v>6860</v>
      </c>
      <c r="D1979" s="56">
        <v>42</v>
      </c>
      <c r="E1979" s="56">
        <v>282.89999999999998</v>
      </c>
      <c r="F1979" s="56">
        <v>0</v>
      </c>
      <c r="G1979" s="61">
        <v>0</v>
      </c>
      <c r="H1979" s="56">
        <v>0</v>
      </c>
      <c r="I1979" s="56">
        <v>0</v>
      </c>
      <c r="J1979" s="57">
        <v>27540783</v>
      </c>
      <c r="K1979" s="21">
        <f t="shared" si="180"/>
        <v>0</v>
      </c>
      <c r="L1979" s="21">
        <f t="shared" si="181"/>
        <v>0</v>
      </c>
      <c r="M1979" s="21">
        <f t="shared" si="182"/>
        <v>0</v>
      </c>
      <c r="N1979" s="21">
        <f t="shared" si="183"/>
        <v>0</v>
      </c>
      <c r="O1979" s="21">
        <f t="shared" si="184"/>
        <v>0</v>
      </c>
      <c r="P1979" s="21">
        <f t="shared" si="185"/>
        <v>0</v>
      </c>
    </row>
    <row r="1980" spans="1:16">
      <c r="A1980" s="58">
        <v>2517</v>
      </c>
      <c r="B1980" s="58">
        <v>140</v>
      </c>
      <c r="C1980" s="58">
        <v>2079</v>
      </c>
      <c r="D1980" s="59">
        <v>42</v>
      </c>
      <c r="E1980" s="59">
        <v>269.7</v>
      </c>
      <c r="F1980" s="59">
        <v>0</v>
      </c>
      <c r="G1980" s="62">
        <v>0</v>
      </c>
      <c r="H1980" s="59">
        <v>0</v>
      </c>
      <c r="I1980" s="59">
        <v>0</v>
      </c>
      <c r="J1980" s="60">
        <v>25132793</v>
      </c>
      <c r="K1980" s="21">
        <f t="shared" si="180"/>
        <v>0</v>
      </c>
      <c r="L1980" s="21">
        <f t="shared" si="181"/>
        <v>0</v>
      </c>
      <c r="M1980" s="21">
        <f t="shared" si="182"/>
        <v>0</v>
      </c>
      <c r="N1980" s="21">
        <f t="shared" si="183"/>
        <v>0</v>
      </c>
      <c r="O1980" s="21">
        <f t="shared" si="184"/>
        <v>0</v>
      </c>
      <c r="P1980" s="21">
        <f t="shared" si="185"/>
        <v>0</v>
      </c>
    </row>
    <row r="1981" spans="1:16">
      <c r="A1981" s="55">
        <v>2539</v>
      </c>
      <c r="B1981" s="55">
        <v>117</v>
      </c>
      <c r="C1981" s="55">
        <v>1631</v>
      </c>
      <c r="D1981" s="56">
        <v>54</v>
      </c>
      <c r="E1981" s="56">
        <v>148.5</v>
      </c>
      <c r="F1981" s="56">
        <v>0</v>
      </c>
      <c r="G1981" s="61">
        <v>0</v>
      </c>
      <c r="H1981" s="56">
        <v>0</v>
      </c>
      <c r="I1981" s="56">
        <v>0</v>
      </c>
      <c r="J1981" s="57">
        <v>17984837</v>
      </c>
      <c r="K1981" s="21">
        <f t="shared" si="180"/>
        <v>0</v>
      </c>
      <c r="L1981" s="21">
        <f t="shared" si="181"/>
        <v>0</v>
      </c>
      <c r="M1981" s="21">
        <f t="shared" si="182"/>
        <v>0</v>
      </c>
      <c r="N1981" s="21">
        <f t="shared" si="183"/>
        <v>0</v>
      </c>
      <c r="O1981" s="21">
        <f t="shared" si="184"/>
        <v>0</v>
      </c>
      <c r="P1981" s="21">
        <f t="shared" si="185"/>
        <v>0</v>
      </c>
    </row>
    <row r="1982" spans="1:16">
      <c r="A1982" s="58">
        <v>2540</v>
      </c>
      <c r="B1982" s="58">
        <v>129</v>
      </c>
      <c r="C1982" s="58">
        <v>6287</v>
      </c>
      <c r="D1982" s="59">
        <v>42</v>
      </c>
      <c r="E1982" s="59">
        <v>115.7</v>
      </c>
      <c r="F1982" s="59">
        <v>0</v>
      </c>
      <c r="G1982" s="62">
        <v>0</v>
      </c>
      <c r="H1982" s="59">
        <v>0</v>
      </c>
      <c r="I1982" s="59">
        <v>0</v>
      </c>
      <c r="J1982" s="60">
        <v>30965027</v>
      </c>
      <c r="K1982" s="21">
        <f t="shared" si="180"/>
        <v>0</v>
      </c>
      <c r="L1982" s="21">
        <f t="shared" si="181"/>
        <v>0</v>
      </c>
      <c r="M1982" s="21">
        <f t="shared" si="182"/>
        <v>0</v>
      </c>
      <c r="N1982" s="21">
        <f t="shared" si="183"/>
        <v>0</v>
      </c>
      <c r="O1982" s="21">
        <f t="shared" si="184"/>
        <v>0</v>
      </c>
      <c r="P1982" s="21">
        <f t="shared" si="185"/>
        <v>0</v>
      </c>
    </row>
    <row r="1983" spans="1:16">
      <c r="A1983" s="55">
        <v>2541</v>
      </c>
      <c r="B1983" s="55">
        <v>140</v>
      </c>
      <c r="C1983" s="55">
        <v>2386</v>
      </c>
      <c r="D1983" s="56">
        <v>42</v>
      </c>
      <c r="E1983" s="56">
        <v>0</v>
      </c>
      <c r="F1983" s="56">
        <v>0</v>
      </c>
      <c r="G1983" s="61">
        <v>0</v>
      </c>
      <c r="H1983" s="56">
        <v>0</v>
      </c>
      <c r="I1983" s="56">
        <v>0</v>
      </c>
      <c r="J1983" s="57">
        <v>20105399</v>
      </c>
      <c r="K1983" s="21">
        <f t="shared" si="180"/>
        <v>0</v>
      </c>
      <c r="L1983" s="21">
        <f t="shared" si="181"/>
        <v>0</v>
      </c>
      <c r="M1983" s="21">
        <f t="shared" si="182"/>
        <v>0</v>
      </c>
      <c r="N1983" s="21">
        <f t="shared" si="183"/>
        <v>0</v>
      </c>
      <c r="O1983" s="21">
        <f t="shared" si="184"/>
        <v>0</v>
      </c>
      <c r="P1983" s="21">
        <f t="shared" si="185"/>
        <v>0</v>
      </c>
    </row>
    <row r="1984" spans="1:16">
      <c r="A1984" s="58">
        <v>2546</v>
      </c>
      <c r="B1984" s="58">
        <v>155</v>
      </c>
      <c r="C1984" s="58">
        <v>6569</v>
      </c>
      <c r="D1984" s="59">
        <v>42</v>
      </c>
      <c r="E1984" s="59">
        <v>447</v>
      </c>
      <c r="F1984" s="59">
        <v>0</v>
      </c>
      <c r="G1984" s="62">
        <v>0</v>
      </c>
      <c r="H1984" s="59">
        <v>0</v>
      </c>
      <c r="I1984" s="59">
        <v>0</v>
      </c>
      <c r="J1984" s="60">
        <v>18984393</v>
      </c>
      <c r="K1984" s="21">
        <f t="shared" si="180"/>
        <v>0</v>
      </c>
      <c r="L1984" s="21">
        <f t="shared" si="181"/>
        <v>0</v>
      </c>
      <c r="M1984" s="21">
        <f t="shared" si="182"/>
        <v>0</v>
      </c>
      <c r="N1984" s="21">
        <f t="shared" si="183"/>
        <v>0</v>
      </c>
      <c r="O1984" s="21">
        <f t="shared" si="184"/>
        <v>0</v>
      </c>
      <c r="P1984" s="21">
        <f t="shared" si="185"/>
        <v>0</v>
      </c>
    </row>
    <row r="1985" spans="1:16">
      <c r="A1985" s="55">
        <v>2594</v>
      </c>
      <c r="B1985" s="55">
        <v>155</v>
      </c>
      <c r="C1985" s="55">
        <v>7041</v>
      </c>
      <c r="D1985" s="56">
        <v>63</v>
      </c>
      <c r="E1985" s="56">
        <v>13</v>
      </c>
      <c r="F1985" s="56">
        <v>0</v>
      </c>
      <c r="G1985" s="61">
        <v>0</v>
      </c>
      <c r="H1985" s="56">
        <v>0</v>
      </c>
      <c r="I1985" s="56">
        <v>0</v>
      </c>
      <c r="J1985" s="57">
        <v>84107328</v>
      </c>
      <c r="K1985" s="21">
        <f t="shared" si="180"/>
        <v>0</v>
      </c>
      <c r="L1985" s="21">
        <f t="shared" si="181"/>
        <v>0</v>
      </c>
      <c r="M1985" s="21">
        <f t="shared" si="182"/>
        <v>0</v>
      </c>
      <c r="N1985" s="21">
        <f t="shared" si="183"/>
        <v>0</v>
      </c>
      <c r="O1985" s="21">
        <f t="shared" si="184"/>
        <v>0</v>
      </c>
      <c r="P1985" s="21">
        <f t="shared" si="185"/>
        <v>0</v>
      </c>
    </row>
    <row r="1986" spans="1:16">
      <c r="A1986" s="58">
        <v>2610</v>
      </c>
      <c r="B1986" s="58">
        <v>155</v>
      </c>
      <c r="C1986" s="58">
        <v>3554</v>
      </c>
      <c r="D1986" s="59">
        <v>62</v>
      </c>
      <c r="E1986" s="59">
        <v>189.4</v>
      </c>
      <c r="F1986" s="59">
        <v>0</v>
      </c>
      <c r="G1986" s="62">
        <v>0</v>
      </c>
      <c r="H1986" s="59">
        <v>0</v>
      </c>
      <c r="I1986" s="59">
        <v>0</v>
      </c>
      <c r="J1986" s="60">
        <v>25943538</v>
      </c>
      <c r="K1986" s="21">
        <f t="shared" si="180"/>
        <v>0</v>
      </c>
      <c r="L1986" s="21">
        <f t="shared" si="181"/>
        <v>0</v>
      </c>
      <c r="M1986" s="21">
        <f t="shared" si="182"/>
        <v>0</v>
      </c>
      <c r="N1986" s="21">
        <f t="shared" si="183"/>
        <v>0</v>
      </c>
      <c r="O1986" s="21">
        <f t="shared" si="184"/>
        <v>0</v>
      </c>
      <c r="P1986" s="21">
        <f t="shared" si="185"/>
        <v>0</v>
      </c>
    </row>
    <row r="1987" spans="1:16">
      <c r="A1987" s="55">
        <v>2618</v>
      </c>
      <c r="B1987" s="55">
        <v>199</v>
      </c>
      <c r="C1987" s="55">
        <v>1583</v>
      </c>
      <c r="D1987" s="56">
        <v>66</v>
      </c>
      <c r="E1987" s="56">
        <v>0</v>
      </c>
      <c r="F1987" s="56">
        <v>0</v>
      </c>
      <c r="G1987" s="61">
        <v>0</v>
      </c>
      <c r="H1987" s="56">
        <v>0</v>
      </c>
      <c r="I1987" s="56">
        <v>0</v>
      </c>
      <c r="J1987" s="56">
        <v>0</v>
      </c>
      <c r="K1987" s="21">
        <f t="shared" ref="K1987:K2050" si="186">G1987</f>
        <v>0</v>
      </c>
      <c r="L1987" s="21">
        <f t="shared" ref="L1987:L2050" si="187">IF(H1987=-1,1,0)</f>
        <v>0</v>
      </c>
      <c r="M1987" s="21">
        <f t="shared" ref="M1987:M2050" si="188">IF(G1987&lt;&gt;0,1,0)</f>
        <v>0</v>
      </c>
      <c r="N1987" s="21">
        <f t="shared" ref="N1987:N2050" si="189">IF(AND(L1987=1,M1987=1),1,0)</f>
        <v>0</v>
      </c>
      <c r="O1987" s="21">
        <f t="shared" ref="O1987:O2050" si="190">IF(AND(H1987=-1,G1987=0),1,0)</f>
        <v>0</v>
      </c>
      <c r="P1987" s="21">
        <f t="shared" ref="P1987:P2050" si="191">IF(AND(G1987&lt;&gt;0,H1987&lt;&gt;-1),1,0)</f>
        <v>0</v>
      </c>
    </row>
    <row r="1988" spans="1:16">
      <c r="A1988" s="58">
        <v>2633</v>
      </c>
      <c r="B1988" s="58">
        <v>155</v>
      </c>
      <c r="C1988" s="58">
        <v>7114</v>
      </c>
      <c r="D1988" s="59">
        <v>63</v>
      </c>
      <c r="E1988" s="59">
        <v>101.9</v>
      </c>
      <c r="F1988" s="59">
        <v>0</v>
      </c>
      <c r="G1988" s="62">
        <v>0</v>
      </c>
      <c r="H1988" s="59">
        <v>0</v>
      </c>
      <c r="I1988" s="59">
        <v>0</v>
      </c>
      <c r="J1988" s="60">
        <v>29258546</v>
      </c>
      <c r="K1988" s="21">
        <f t="shared" si="186"/>
        <v>0</v>
      </c>
      <c r="L1988" s="21">
        <f t="shared" si="187"/>
        <v>0</v>
      </c>
      <c r="M1988" s="21">
        <f t="shared" si="188"/>
        <v>0</v>
      </c>
      <c r="N1988" s="21">
        <f t="shared" si="189"/>
        <v>0</v>
      </c>
      <c r="O1988" s="21">
        <f t="shared" si="190"/>
        <v>0</v>
      </c>
      <c r="P1988" s="21">
        <f t="shared" si="191"/>
        <v>0</v>
      </c>
    </row>
    <row r="1989" spans="1:16">
      <c r="A1989" s="55">
        <v>2681</v>
      </c>
      <c r="B1989" s="55">
        <v>101</v>
      </c>
      <c r="C1989" s="55">
        <v>6243</v>
      </c>
      <c r="D1989" s="56">
        <v>56</v>
      </c>
      <c r="E1989" s="56">
        <v>128.9</v>
      </c>
      <c r="F1989" s="56">
        <v>0</v>
      </c>
      <c r="G1989" s="61">
        <v>0</v>
      </c>
      <c r="H1989" s="56">
        <v>0</v>
      </c>
      <c r="I1989" s="56">
        <v>0</v>
      </c>
      <c r="J1989" s="57">
        <v>18617595</v>
      </c>
      <c r="K1989" s="21">
        <f t="shared" si="186"/>
        <v>0</v>
      </c>
      <c r="L1989" s="21">
        <f t="shared" si="187"/>
        <v>0</v>
      </c>
      <c r="M1989" s="21">
        <f t="shared" si="188"/>
        <v>0</v>
      </c>
      <c r="N1989" s="21">
        <f t="shared" si="189"/>
        <v>0</v>
      </c>
      <c r="O1989" s="21">
        <f t="shared" si="190"/>
        <v>0</v>
      </c>
      <c r="P1989" s="21">
        <f t="shared" si="191"/>
        <v>0</v>
      </c>
    </row>
    <row r="1990" spans="1:16">
      <c r="A1990" s="55">
        <v>2683</v>
      </c>
      <c r="B1990" s="55">
        <v>200</v>
      </c>
      <c r="C1990" s="55">
        <v>295</v>
      </c>
      <c r="D1990" s="56">
        <v>11</v>
      </c>
      <c r="E1990" s="56">
        <v>40.200000000000003</v>
      </c>
      <c r="F1990" s="56">
        <v>0</v>
      </c>
      <c r="G1990" s="61">
        <v>0</v>
      </c>
      <c r="H1990" s="56">
        <v>0</v>
      </c>
      <c r="I1990" s="56">
        <v>0</v>
      </c>
      <c r="J1990" s="57">
        <v>15936797</v>
      </c>
      <c r="K1990" s="21">
        <f t="shared" si="186"/>
        <v>0</v>
      </c>
      <c r="L1990" s="21">
        <f t="shared" si="187"/>
        <v>0</v>
      </c>
      <c r="M1990" s="21">
        <f t="shared" si="188"/>
        <v>0</v>
      </c>
      <c r="N1990" s="21">
        <f t="shared" si="189"/>
        <v>0</v>
      </c>
      <c r="O1990" s="21">
        <f t="shared" si="190"/>
        <v>0</v>
      </c>
      <c r="P1990" s="21">
        <f t="shared" si="191"/>
        <v>0</v>
      </c>
    </row>
    <row r="1991" spans="1:16">
      <c r="A1991" s="58">
        <v>2697</v>
      </c>
      <c r="B1991" s="58">
        <v>101</v>
      </c>
      <c r="C1991" s="58">
        <v>4453</v>
      </c>
      <c r="D1991" s="59">
        <v>47</v>
      </c>
      <c r="E1991" s="59">
        <v>307.39999999999998</v>
      </c>
      <c r="F1991" s="59">
        <v>0</v>
      </c>
      <c r="G1991" s="62">
        <v>0</v>
      </c>
      <c r="H1991" s="59">
        <v>0</v>
      </c>
      <c r="I1991" s="59">
        <v>0</v>
      </c>
      <c r="J1991" s="60">
        <v>26733553</v>
      </c>
      <c r="K1991" s="21">
        <f t="shared" si="186"/>
        <v>0</v>
      </c>
      <c r="L1991" s="21">
        <f t="shared" si="187"/>
        <v>0</v>
      </c>
      <c r="M1991" s="21">
        <f t="shared" si="188"/>
        <v>0</v>
      </c>
      <c r="N1991" s="21">
        <f t="shared" si="189"/>
        <v>0</v>
      </c>
      <c r="O1991" s="21">
        <f t="shared" si="190"/>
        <v>0</v>
      </c>
      <c r="P1991" s="21">
        <f t="shared" si="191"/>
        <v>0</v>
      </c>
    </row>
    <row r="1992" spans="1:16">
      <c r="A1992" s="55">
        <v>2718</v>
      </c>
      <c r="B1992" s="55">
        <v>164</v>
      </c>
      <c r="C1992" s="55">
        <v>4069</v>
      </c>
      <c r="D1992" s="56">
        <v>11</v>
      </c>
      <c r="E1992" s="56">
        <v>975.7</v>
      </c>
      <c r="F1992" s="56">
        <v>0</v>
      </c>
      <c r="G1992" s="61">
        <v>0</v>
      </c>
      <c r="H1992" s="56">
        <v>0</v>
      </c>
      <c r="I1992" s="56">
        <v>0</v>
      </c>
      <c r="J1992" s="57">
        <v>25266854</v>
      </c>
      <c r="K1992" s="21">
        <f t="shared" si="186"/>
        <v>0</v>
      </c>
      <c r="L1992" s="21">
        <f t="shared" si="187"/>
        <v>0</v>
      </c>
      <c r="M1992" s="21">
        <f t="shared" si="188"/>
        <v>0</v>
      </c>
      <c r="N1992" s="21">
        <f t="shared" si="189"/>
        <v>0</v>
      </c>
      <c r="O1992" s="21">
        <f t="shared" si="190"/>
        <v>0</v>
      </c>
      <c r="P1992" s="21">
        <f t="shared" si="191"/>
        <v>0</v>
      </c>
    </row>
    <row r="1993" spans="1:16">
      <c r="A1993" s="58">
        <v>2737</v>
      </c>
      <c r="B1993" s="58">
        <v>500</v>
      </c>
      <c r="C1993" s="58">
        <v>5306</v>
      </c>
      <c r="D1993" s="59">
        <v>55</v>
      </c>
      <c r="E1993" s="59">
        <v>203.7</v>
      </c>
      <c r="F1993" s="59">
        <v>0</v>
      </c>
      <c r="G1993" s="62">
        <v>0</v>
      </c>
      <c r="H1993" s="59">
        <v>0</v>
      </c>
      <c r="I1993" s="59">
        <v>0</v>
      </c>
      <c r="J1993" s="60">
        <v>26451450</v>
      </c>
      <c r="K1993" s="21">
        <f t="shared" si="186"/>
        <v>0</v>
      </c>
      <c r="L1993" s="21">
        <f t="shared" si="187"/>
        <v>0</v>
      </c>
      <c r="M1993" s="21">
        <f t="shared" si="188"/>
        <v>0</v>
      </c>
      <c r="N1993" s="21">
        <f t="shared" si="189"/>
        <v>0</v>
      </c>
      <c r="O1993" s="21">
        <f t="shared" si="190"/>
        <v>0</v>
      </c>
      <c r="P1993" s="21">
        <f t="shared" si="191"/>
        <v>0</v>
      </c>
    </row>
    <row r="1994" spans="1:16">
      <c r="A1994" s="55">
        <v>2748</v>
      </c>
      <c r="B1994" s="55">
        <v>500</v>
      </c>
      <c r="C1994" s="55">
        <v>7686</v>
      </c>
      <c r="D1994" s="56">
        <v>42</v>
      </c>
      <c r="E1994" s="56">
        <v>47.8</v>
      </c>
      <c r="F1994" s="56">
        <v>0</v>
      </c>
      <c r="G1994" s="61">
        <v>0</v>
      </c>
      <c r="H1994" s="56">
        <v>0</v>
      </c>
      <c r="I1994" s="56">
        <v>0</v>
      </c>
      <c r="J1994" s="57">
        <v>26701937</v>
      </c>
      <c r="K1994" s="21">
        <f t="shared" si="186"/>
        <v>0</v>
      </c>
      <c r="L1994" s="21">
        <f t="shared" si="187"/>
        <v>0</v>
      </c>
      <c r="M1994" s="21">
        <f t="shared" si="188"/>
        <v>0</v>
      </c>
      <c r="N1994" s="21">
        <f t="shared" si="189"/>
        <v>0</v>
      </c>
      <c r="O1994" s="21">
        <f t="shared" si="190"/>
        <v>0</v>
      </c>
      <c r="P1994" s="21">
        <f t="shared" si="191"/>
        <v>0</v>
      </c>
    </row>
    <row r="1995" spans="1:16">
      <c r="A1995" s="55">
        <v>2788</v>
      </c>
      <c r="B1995" s="55">
        <v>101</v>
      </c>
      <c r="C1995" s="55">
        <v>6959</v>
      </c>
      <c r="D1995" s="56">
        <v>62</v>
      </c>
      <c r="E1995" s="56">
        <v>66</v>
      </c>
      <c r="F1995" s="56">
        <v>0</v>
      </c>
      <c r="G1995" s="61">
        <v>0</v>
      </c>
      <c r="H1995" s="56">
        <v>0</v>
      </c>
      <c r="I1995" s="56">
        <v>0</v>
      </c>
      <c r="J1995" s="57">
        <v>16646946</v>
      </c>
      <c r="K1995" s="21">
        <f t="shared" si="186"/>
        <v>0</v>
      </c>
      <c r="L1995" s="21">
        <f t="shared" si="187"/>
        <v>0</v>
      </c>
      <c r="M1995" s="21">
        <f t="shared" si="188"/>
        <v>0</v>
      </c>
      <c r="N1995" s="21">
        <f t="shared" si="189"/>
        <v>0</v>
      </c>
      <c r="O1995" s="21">
        <f t="shared" si="190"/>
        <v>0</v>
      </c>
      <c r="P1995" s="21">
        <f t="shared" si="191"/>
        <v>0</v>
      </c>
    </row>
    <row r="1996" spans="1:16">
      <c r="A1996" s="58">
        <v>2800</v>
      </c>
      <c r="B1996" s="58">
        <v>524</v>
      </c>
      <c r="C1996" s="58">
        <v>1419</v>
      </c>
      <c r="D1996" s="59">
        <v>15</v>
      </c>
      <c r="E1996" s="59">
        <v>12</v>
      </c>
      <c r="F1996" s="59">
        <v>0</v>
      </c>
      <c r="G1996" s="62">
        <v>0</v>
      </c>
      <c r="H1996" s="59">
        <v>0</v>
      </c>
      <c r="I1996" s="59">
        <v>0</v>
      </c>
      <c r="J1996" s="60">
        <v>94477158</v>
      </c>
      <c r="K1996" s="21">
        <f t="shared" si="186"/>
        <v>0</v>
      </c>
      <c r="L1996" s="21">
        <f t="shared" si="187"/>
        <v>0</v>
      </c>
      <c r="M1996" s="21">
        <f t="shared" si="188"/>
        <v>0</v>
      </c>
      <c r="N1996" s="21">
        <f t="shared" si="189"/>
        <v>0</v>
      </c>
      <c r="O1996" s="21">
        <f t="shared" si="190"/>
        <v>0</v>
      </c>
      <c r="P1996" s="21">
        <f t="shared" si="191"/>
        <v>0</v>
      </c>
    </row>
    <row r="1997" spans="1:16">
      <c r="A1997" s="55">
        <v>2849</v>
      </c>
      <c r="B1997" s="55">
        <v>524</v>
      </c>
      <c r="C1997" s="55">
        <v>1127</v>
      </c>
      <c r="D1997" s="56">
        <v>56</v>
      </c>
      <c r="E1997" s="56">
        <v>162.69999999999999</v>
      </c>
      <c r="F1997" s="56">
        <v>0</v>
      </c>
      <c r="G1997" s="61">
        <v>0</v>
      </c>
      <c r="H1997" s="56">
        <v>0</v>
      </c>
      <c r="I1997" s="56">
        <v>0</v>
      </c>
      <c r="J1997" s="57">
        <v>19108732</v>
      </c>
      <c r="K1997" s="21">
        <f t="shared" si="186"/>
        <v>0</v>
      </c>
      <c r="L1997" s="21">
        <f t="shared" si="187"/>
        <v>0</v>
      </c>
      <c r="M1997" s="21">
        <f t="shared" si="188"/>
        <v>0</v>
      </c>
      <c r="N1997" s="21">
        <f t="shared" si="189"/>
        <v>0</v>
      </c>
      <c r="O1997" s="21">
        <f t="shared" si="190"/>
        <v>0</v>
      </c>
      <c r="P1997" s="21">
        <f t="shared" si="191"/>
        <v>0</v>
      </c>
    </row>
    <row r="1998" spans="1:16">
      <c r="A1998" s="55">
        <v>2881</v>
      </c>
      <c r="B1998" s="55">
        <v>700</v>
      </c>
      <c r="C1998" s="55">
        <v>3057</v>
      </c>
      <c r="D1998" s="56">
        <v>12</v>
      </c>
      <c r="E1998" s="56">
        <v>88.1</v>
      </c>
      <c r="F1998" s="56">
        <v>0</v>
      </c>
      <c r="G1998" s="61">
        <v>0</v>
      </c>
      <c r="H1998" s="56">
        <v>0</v>
      </c>
      <c r="I1998" s="56">
        <v>0</v>
      </c>
      <c r="J1998" s="57">
        <v>29458162</v>
      </c>
      <c r="K1998" s="21">
        <f t="shared" si="186"/>
        <v>0</v>
      </c>
      <c r="L1998" s="21">
        <f t="shared" si="187"/>
        <v>0</v>
      </c>
      <c r="M1998" s="21">
        <f t="shared" si="188"/>
        <v>0</v>
      </c>
      <c r="N1998" s="21">
        <f t="shared" si="189"/>
        <v>0</v>
      </c>
      <c r="O1998" s="21">
        <f t="shared" si="190"/>
        <v>0</v>
      </c>
      <c r="P1998" s="21">
        <f t="shared" si="191"/>
        <v>0</v>
      </c>
    </row>
    <row r="1999" spans="1:16">
      <c r="A1999" s="55">
        <v>2892</v>
      </c>
      <c r="B1999" s="55">
        <v>200</v>
      </c>
      <c r="C1999" s="55">
        <v>576</v>
      </c>
      <c r="D1999" s="56">
        <v>11</v>
      </c>
      <c r="E1999" s="56">
        <v>103.7</v>
      </c>
      <c r="F1999" s="56">
        <v>0</v>
      </c>
      <c r="G1999" s="61">
        <v>0</v>
      </c>
      <c r="H1999" s="56">
        <v>0</v>
      </c>
      <c r="I1999" s="56">
        <v>0</v>
      </c>
      <c r="J1999" s="57">
        <v>16073245</v>
      </c>
      <c r="K1999" s="21">
        <f t="shared" si="186"/>
        <v>0</v>
      </c>
      <c r="L1999" s="21">
        <f t="shared" si="187"/>
        <v>0</v>
      </c>
      <c r="M1999" s="21">
        <f t="shared" si="188"/>
        <v>0</v>
      </c>
      <c r="N1999" s="21">
        <f t="shared" si="189"/>
        <v>0</v>
      </c>
      <c r="O1999" s="21">
        <f t="shared" si="190"/>
        <v>0</v>
      </c>
      <c r="P1999" s="21">
        <f t="shared" si="191"/>
        <v>0</v>
      </c>
    </row>
    <row r="2000" spans="1:16">
      <c r="A2000" s="58">
        <v>2894</v>
      </c>
      <c r="B2000" s="58">
        <v>129</v>
      </c>
      <c r="C2000" s="58">
        <v>6128</v>
      </c>
      <c r="D2000" s="59">
        <v>65</v>
      </c>
      <c r="E2000" s="59">
        <v>51.1</v>
      </c>
      <c r="F2000" s="59">
        <v>0</v>
      </c>
      <c r="G2000" s="62">
        <v>0</v>
      </c>
      <c r="H2000" s="59">
        <v>0</v>
      </c>
      <c r="I2000" s="59">
        <v>0</v>
      </c>
      <c r="J2000" s="60">
        <v>44954613</v>
      </c>
      <c r="K2000" s="21">
        <f t="shared" si="186"/>
        <v>0</v>
      </c>
      <c r="L2000" s="21">
        <f t="shared" si="187"/>
        <v>0</v>
      </c>
      <c r="M2000" s="21">
        <f t="shared" si="188"/>
        <v>0</v>
      </c>
      <c r="N2000" s="21">
        <f t="shared" si="189"/>
        <v>0</v>
      </c>
      <c r="O2000" s="21">
        <f t="shared" si="190"/>
        <v>0</v>
      </c>
      <c r="P2000" s="21">
        <f t="shared" si="191"/>
        <v>0</v>
      </c>
    </row>
    <row r="2001" spans="1:16">
      <c r="A2001" s="55">
        <v>2914</v>
      </c>
      <c r="B2001" s="55">
        <v>140</v>
      </c>
      <c r="C2001" s="55">
        <v>2157</v>
      </c>
      <c r="D2001" s="56">
        <v>52</v>
      </c>
      <c r="E2001" s="56">
        <v>220.8</v>
      </c>
      <c r="F2001" s="56">
        <v>0</v>
      </c>
      <c r="G2001" s="61">
        <v>0</v>
      </c>
      <c r="H2001" s="56">
        <v>0</v>
      </c>
      <c r="I2001" s="56">
        <v>0</v>
      </c>
      <c r="J2001" s="57">
        <v>19473384</v>
      </c>
      <c r="K2001" s="21">
        <f t="shared" si="186"/>
        <v>0</v>
      </c>
      <c r="L2001" s="21">
        <f t="shared" si="187"/>
        <v>0</v>
      </c>
      <c r="M2001" s="21">
        <f t="shared" si="188"/>
        <v>0</v>
      </c>
      <c r="N2001" s="21">
        <f t="shared" si="189"/>
        <v>0</v>
      </c>
      <c r="O2001" s="21">
        <f t="shared" si="190"/>
        <v>0</v>
      </c>
      <c r="P2001" s="21">
        <f t="shared" si="191"/>
        <v>0</v>
      </c>
    </row>
    <row r="2002" spans="1:16">
      <c r="A2002" s="58">
        <v>2922</v>
      </c>
      <c r="B2002" s="58">
        <v>166</v>
      </c>
      <c r="C2002" s="58">
        <v>2087</v>
      </c>
      <c r="D2002" s="59">
        <v>44</v>
      </c>
      <c r="E2002" s="59">
        <v>437.2</v>
      </c>
      <c r="F2002" s="59">
        <v>0</v>
      </c>
      <c r="G2002" s="62">
        <v>0</v>
      </c>
      <c r="H2002" s="59">
        <v>0</v>
      </c>
      <c r="I2002" s="59">
        <v>0</v>
      </c>
      <c r="J2002" s="60">
        <v>26042801</v>
      </c>
      <c r="K2002" s="21">
        <f t="shared" si="186"/>
        <v>0</v>
      </c>
      <c r="L2002" s="21">
        <f t="shared" si="187"/>
        <v>0</v>
      </c>
      <c r="M2002" s="21">
        <f t="shared" si="188"/>
        <v>0</v>
      </c>
      <c r="N2002" s="21">
        <f t="shared" si="189"/>
        <v>0</v>
      </c>
      <c r="O2002" s="21">
        <f t="shared" si="190"/>
        <v>0</v>
      </c>
      <c r="P2002" s="21">
        <f t="shared" si="191"/>
        <v>0</v>
      </c>
    </row>
    <row r="2003" spans="1:16">
      <c r="A2003" s="58">
        <v>2952</v>
      </c>
      <c r="B2003" s="58">
        <v>200</v>
      </c>
      <c r="C2003" s="58">
        <v>527</v>
      </c>
      <c r="D2003" s="59">
        <v>11</v>
      </c>
      <c r="E2003" s="59">
        <v>129.30000000000001</v>
      </c>
      <c r="F2003" s="59">
        <v>0</v>
      </c>
      <c r="G2003" s="62">
        <v>0</v>
      </c>
      <c r="H2003" s="59">
        <v>0</v>
      </c>
      <c r="I2003" s="59">
        <v>0</v>
      </c>
      <c r="J2003" s="60">
        <v>21924334</v>
      </c>
      <c r="K2003" s="21">
        <f t="shared" si="186"/>
        <v>0</v>
      </c>
      <c r="L2003" s="21">
        <f t="shared" si="187"/>
        <v>0</v>
      </c>
      <c r="M2003" s="21">
        <f t="shared" si="188"/>
        <v>0</v>
      </c>
      <c r="N2003" s="21">
        <f t="shared" si="189"/>
        <v>0</v>
      </c>
      <c r="O2003" s="21">
        <f t="shared" si="190"/>
        <v>0</v>
      </c>
      <c r="P2003" s="21">
        <f t="shared" si="191"/>
        <v>0</v>
      </c>
    </row>
    <row r="2004" spans="1:16">
      <c r="A2004" s="55">
        <v>2959</v>
      </c>
      <c r="B2004" s="55">
        <v>199</v>
      </c>
      <c r="C2004" s="55">
        <v>1356</v>
      </c>
      <c r="D2004" s="56">
        <v>62</v>
      </c>
      <c r="E2004" s="56">
        <v>38.9</v>
      </c>
      <c r="F2004" s="56">
        <v>0</v>
      </c>
      <c r="G2004" s="61">
        <v>0</v>
      </c>
      <c r="H2004" s="56">
        <v>0</v>
      </c>
      <c r="I2004" s="56">
        <v>0</v>
      </c>
      <c r="J2004" s="57">
        <v>18482304</v>
      </c>
      <c r="K2004" s="21">
        <f t="shared" si="186"/>
        <v>0</v>
      </c>
      <c r="L2004" s="21">
        <f t="shared" si="187"/>
        <v>0</v>
      </c>
      <c r="M2004" s="21">
        <f t="shared" si="188"/>
        <v>0</v>
      </c>
      <c r="N2004" s="21">
        <f t="shared" si="189"/>
        <v>0</v>
      </c>
      <c r="O2004" s="21">
        <f t="shared" si="190"/>
        <v>0</v>
      </c>
      <c r="P2004" s="21">
        <f t="shared" si="191"/>
        <v>0</v>
      </c>
    </row>
    <row r="2005" spans="1:16">
      <c r="A2005" s="58">
        <v>2983</v>
      </c>
      <c r="B2005" s="58">
        <v>350</v>
      </c>
      <c r="C2005" s="58">
        <v>1086</v>
      </c>
      <c r="D2005" s="59">
        <v>42</v>
      </c>
      <c r="E2005" s="59">
        <v>56.3</v>
      </c>
      <c r="F2005" s="59">
        <v>0</v>
      </c>
      <c r="G2005" s="62">
        <v>0</v>
      </c>
      <c r="H2005" s="59">
        <v>0</v>
      </c>
      <c r="I2005" s="59">
        <v>0</v>
      </c>
      <c r="J2005" s="60">
        <v>21832006</v>
      </c>
      <c r="K2005" s="21">
        <f t="shared" si="186"/>
        <v>0</v>
      </c>
      <c r="L2005" s="21">
        <f t="shared" si="187"/>
        <v>0</v>
      </c>
      <c r="M2005" s="21">
        <f t="shared" si="188"/>
        <v>0</v>
      </c>
      <c r="N2005" s="21">
        <f t="shared" si="189"/>
        <v>0</v>
      </c>
      <c r="O2005" s="21">
        <f t="shared" si="190"/>
        <v>0</v>
      </c>
      <c r="P2005" s="21">
        <f t="shared" si="191"/>
        <v>0</v>
      </c>
    </row>
    <row r="2006" spans="1:16">
      <c r="A2006" s="55">
        <v>2984</v>
      </c>
      <c r="B2006" s="55">
        <v>170</v>
      </c>
      <c r="C2006" s="55">
        <v>2282</v>
      </c>
      <c r="D2006" s="56">
        <v>63</v>
      </c>
      <c r="E2006" s="56">
        <v>3.8</v>
      </c>
      <c r="F2006" s="56">
        <v>0</v>
      </c>
      <c r="G2006" s="61">
        <v>0</v>
      </c>
      <c r="H2006" s="56">
        <v>0</v>
      </c>
      <c r="I2006" s="56">
        <v>0</v>
      </c>
      <c r="J2006" s="57">
        <v>20575646</v>
      </c>
      <c r="K2006" s="21">
        <f t="shared" si="186"/>
        <v>0</v>
      </c>
      <c r="L2006" s="21">
        <f t="shared" si="187"/>
        <v>0</v>
      </c>
      <c r="M2006" s="21">
        <f t="shared" si="188"/>
        <v>0</v>
      </c>
      <c r="N2006" s="21">
        <f t="shared" si="189"/>
        <v>0</v>
      </c>
      <c r="O2006" s="21">
        <f t="shared" si="190"/>
        <v>0</v>
      </c>
      <c r="P2006" s="21">
        <f t="shared" si="191"/>
        <v>0</v>
      </c>
    </row>
    <row r="2007" spans="1:16">
      <c r="A2007" s="58">
        <v>2987</v>
      </c>
      <c r="B2007" s="58">
        <v>200</v>
      </c>
      <c r="C2007" s="58">
        <v>3182</v>
      </c>
      <c r="D2007" s="59">
        <v>56</v>
      </c>
      <c r="E2007" s="59">
        <v>336.5</v>
      </c>
      <c r="F2007" s="59">
        <v>0</v>
      </c>
      <c r="G2007" s="62">
        <v>0</v>
      </c>
      <c r="H2007" s="59">
        <v>0</v>
      </c>
      <c r="I2007" s="59">
        <v>0</v>
      </c>
      <c r="J2007" s="60">
        <v>24984389</v>
      </c>
      <c r="K2007" s="21">
        <f t="shared" si="186"/>
        <v>0</v>
      </c>
      <c r="L2007" s="21">
        <f t="shared" si="187"/>
        <v>0</v>
      </c>
      <c r="M2007" s="21">
        <f t="shared" si="188"/>
        <v>0</v>
      </c>
      <c r="N2007" s="21">
        <f t="shared" si="189"/>
        <v>0</v>
      </c>
      <c r="O2007" s="21">
        <f t="shared" si="190"/>
        <v>0</v>
      </c>
      <c r="P2007" s="21">
        <f t="shared" si="191"/>
        <v>0</v>
      </c>
    </row>
    <row r="2008" spans="1:16">
      <c r="A2008" s="55">
        <v>3042</v>
      </c>
      <c r="B2008" s="55">
        <v>519</v>
      </c>
      <c r="C2008" s="55">
        <v>178</v>
      </c>
      <c r="D2008" s="56">
        <v>52</v>
      </c>
      <c r="E2008" s="56">
        <v>253.7</v>
      </c>
      <c r="F2008" s="56">
        <v>0</v>
      </c>
      <c r="G2008" s="61">
        <v>0</v>
      </c>
      <c r="H2008" s="56">
        <v>0</v>
      </c>
      <c r="I2008" s="56">
        <v>0</v>
      </c>
      <c r="J2008" s="57">
        <v>13012091</v>
      </c>
      <c r="K2008" s="21">
        <f t="shared" si="186"/>
        <v>0</v>
      </c>
      <c r="L2008" s="21">
        <f t="shared" si="187"/>
        <v>0</v>
      </c>
      <c r="M2008" s="21">
        <f t="shared" si="188"/>
        <v>0</v>
      </c>
      <c r="N2008" s="21">
        <f t="shared" si="189"/>
        <v>0</v>
      </c>
      <c r="O2008" s="21">
        <f t="shared" si="190"/>
        <v>0</v>
      </c>
      <c r="P2008" s="21">
        <f t="shared" si="191"/>
        <v>0</v>
      </c>
    </row>
    <row r="2009" spans="1:16">
      <c r="A2009" s="58">
        <v>3050</v>
      </c>
      <c r="B2009" s="58">
        <v>519</v>
      </c>
      <c r="C2009" s="58">
        <v>1730</v>
      </c>
      <c r="D2009" s="59">
        <v>11</v>
      </c>
      <c r="E2009" s="59">
        <v>127.8</v>
      </c>
      <c r="F2009" s="59">
        <v>0</v>
      </c>
      <c r="G2009" s="62">
        <v>0</v>
      </c>
      <c r="H2009" s="59">
        <v>0</v>
      </c>
      <c r="I2009" s="59">
        <v>0</v>
      </c>
      <c r="J2009" s="60">
        <v>27084524</v>
      </c>
      <c r="K2009" s="21">
        <f t="shared" si="186"/>
        <v>0</v>
      </c>
      <c r="L2009" s="21">
        <f t="shared" si="187"/>
        <v>0</v>
      </c>
      <c r="M2009" s="21">
        <f t="shared" si="188"/>
        <v>0</v>
      </c>
      <c r="N2009" s="21">
        <f t="shared" si="189"/>
        <v>0</v>
      </c>
      <c r="O2009" s="21">
        <f t="shared" si="190"/>
        <v>0</v>
      </c>
      <c r="P2009" s="21">
        <f t="shared" si="191"/>
        <v>0</v>
      </c>
    </row>
    <row r="2010" spans="1:16">
      <c r="A2010" s="58">
        <v>3078</v>
      </c>
      <c r="B2010" s="58">
        <v>199</v>
      </c>
      <c r="C2010" s="58">
        <v>3039</v>
      </c>
      <c r="D2010" s="59">
        <v>64</v>
      </c>
      <c r="E2010" s="59">
        <v>28.5</v>
      </c>
      <c r="F2010" s="59">
        <v>0</v>
      </c>
      <c r="G2010" s="62">
        <v>0</v>
      </c>
      <c r="H2010" s="59">
        <v>0</v>
      </c>
      <c r="I2010" s="59">
        <v>0</v>
      </c>
      <c r="J2010" s="60">
        <v>16522139</v>
      </c>
      <c r="K2010" s="21">
        <f t="shared" si="186"/>
        <v>0</v>
      </c>
      <c r="L2010" s="21">
        <f t="shared" si="187"/>
        <v>0</v>
      </c>
      <c r="M2010" s="21">
        <f t="shared" si="188"/>
        <v>0</v>
      </c>
      <c r="N2010" s="21">
        <f t="shared" si="189"/>
        <v>0</v>
      </c>
      <c r="O2010" s="21">
        <f t="shared" si="190"/>
        <v>0</v>
      </c>
      <c r="P2010" s="21">
        <f t="shared" si="191"/>
        <v>0</v>
      </c>
    </row>
    <row r="2011" spans="1:16">
      <c r="A2011" s="55">
        <v>3088</v>
      </c>
      <c r="B2011" s="55">
        <v>164</v>
      </c>
      <c r="C2011" s="55">
        <v>1379</v>
      </c>
      <c r="D2011" s="56">
        <v>42</v>
      </c>
      <c r="E2011" s="56">
        <v>236</v>
      </c>
      <c r="F2011" s="56">
        <v>0</v>
      </c>
      <c r="G2011" s="61">
        <v>0</v>
      </c>
      <c r="H2011" s="56">
        <v>0</v>
      </c>
      <c r="I2011" s="56">
        <v>0</v>
      </c>
      <c r="J2011" s="57">
        <v>16214884</v>
      </c>
      <c r="K2011" s="21">
        <f t="shared" si="186"/>
        <v>0</v>
      </c>
      <c r="L2011" s="21">
        <f t="shared" si="187"/>
        <v>0</v>
      </c>
      <c r="M2011" s="21">
        <f t="shared" si="188"/>
        <v>0</v>
      </c>
      <c r="N2011" s="21">
        <f t="shared" si="189"/>
        <v>0</v>
      </c>
      <c r="O2011" s="21">
        <f t="shared" si="190"/>
        <v>0</v>
      </c>
      <c r="P2011" s="21">
        <f t="shared" si="191"/>
        <v>0</v>
      </c>
    </row>
    <row r="2012" spans="1:16">
      <c r="A2012" s="58">
        <v>3094</v>
      </c>
      <c r="B2012" s="58">
        <v>170</v>
      </c>
      <c r="C2012" s="58">
        <v>985</v>
      </c>
      <c r="D2012" s="59">
        <v>41</v>
      </c>
      <c r="E2012" s="59">
        <v>176.6</v>
      </c>
      <c r="F2012" s="59">
        <v>0</v>
      </c>
      <c r="G2012" s="62">
        <v>0</v>
      </c>
      <c r="H2012" s="59">
        <v>0</v>
      </c>
      <c r="I2012" s="59">
        <v>0</v>
      </c>
      <c r="J2012" s="60">
        <v>15901977</v>
      </c>
      <c r="K2012" s="21">
        <f t="shared" si="186"/>
        <v>0</v>
      </c>
      <c r="L2012" s="21">
        <f t="shared" si="187"/>
        <v>0</v>
      </c>
      <c r="M2012" s="21">
        <f t="shared" si="188"/>
        <v>0</v>
      </c>
      <c r="N2012" s="21">
        <f t="shared" si="189"/>
        <v>0</v>
      </c>
      <c r="O2012" s="21">
        <f t="shared" si="190"/>
        <v>0</v>
      </c>
      <c r="P2012" s="21">
        <f t="shared" si="191"/>
        <v>0</v>
      </c>
    </row>
    <row r="2013" spans="1:16">
      <c r="A2013" s="55">
        <v>3112</v>
      </c>
      <c r="B2013" s="55">
        <v>900</v>
      </c>
      <c r="C2013" s="55">
        <v>7773</v>
      </c>
      <c r="D2013" s="56">
        <v>11</v>
      </c>
      <c r="E2013" s="56">
        <v>147.5</v>
      </c>
      <c r="F2013" s="56">
        <v>0</v>
      </c>
      <c r="G2013" s="61">
        <v>0</v>
      </c>
      <c r="H2013" s="56">
        <v>0</v>
      </c>
      <c r="I2013" s="56">
        <v>0</v>
      </c>
      <c r="J2013" s="57">
        <v>70230119</v>
      </c>
      <c r="K2013" s="21">
        <f t="shared" si="186"/>
        <v>0</v>
      </c>
      <c r="L2013" s="21">
        <f t="shared" si="187"/>
        <v>0</v>
      </c>
      <c r="M2013" s="21">
        <f t="shared" si="188"/>
        <v>0</v>
      </c>
      <c r="N2013" s="21">
        <f t="shared" si="189"/>
        <v>0</v>
      </c>
      <c r="O2013" s="21">
        <f t="shared" si="190"/>
        <v>0</v>
      </c>
      <c r="P2013" s="21">
        <f t="shared" si="191"/>
        <v>0</v>
      </c>
    </row>
    <row r="2014" spans="1:16">
      <c r="A2014" s="58">
        <v>3115</v>
      </c>
      <c r="B2014" s="58">
        <v>128</v>
      </c>
      <c r="C2014" s="58">
        <v>3113</v>
      </c>
      <c r="D2014" s="59">
        <v>11</v>
      </c>
      <c r="E2014" s="59">
        <v>22.5</v>
      </c>
      <c r="F2014" s="59">
        <v>0</v>
      </c>
      <c r="G2014" s="62">
        <v>0</v>
      </c>
      <c r="H2014" s="59">
        <v>0</v>
      </c>
      <c r="I2014" s="59">
        <v>0</v>
      </c>
      <c r="J2014" s="60">
        <v>13678405</v>
      </c>
      <c r="K2014" s="21">
        <f t="shared" si="186"/>
        <v>0</v>
      </c>
      <c r="L2014" s="21">
        <f t="shared" si="187"/>
        <v>0</v>
      </c>
      <c r="M2014" s="21">
        <f t="shared" si="188"/>
        <v>0</v>
      </c>
      <c r="N2014" s="21">
        <f t="shared" si="189"/>
        <v>0</v>
      </c>
      <c r="O2014" s="21">
        <f t="shared" si="190"/>
        <v>0</v>
      </c>
      <c r="P2014" s="21">
        <f t="shared" si="191"/>
        <v>0</v>
      </c>
    </row>
    <row r="2015" spans="1:16">
      <c r="A2015" s="55">
        <v>3119</v>
      </c>
      <c r="B2015" s="55">
        <v>199</v>
      </c>
      <c r="C2015" s="55">
        <v>4897</v>
      </c>
      <c r="D2015" s="56">
        <v>11</v>
      </c>
      <c r="E2015" s="56">
        <v>50.6</v>
      </c>
      <c r="F2015" s="56">
        <v>0</v>
      </c>
      <c r="G2015" s="61">
        <v>0</v>
      </c>
      <c r="H2015" s="56">
        <v>0</v>
      </c>
      <c r="I2015" s="56">
        <v>0</v>
      </c>
      <c r="J2015" s="57">
        <v>15983671</v>
      </c>
      <c r="K2015" s="21">
        <f t="shared" si="186"/>
        <v>0</v>
      </c>
      <c r="L2015" s="21">
        <f t="shared" si="187"/>
        <v>0</v>
      </c>
      <c r="M2015" s="21">
        <f t="shared" si="188"/>
        <v>0</v>
      </c>
      <c r="N2015" s="21">
        <f t="shared" si="189"/>
        <v>0</v>
      </c>
      <c r="O2015" s="21">
        <f t="shared" si="190"/>
        <v>0</v>
      </c>
      <c r="P2015" s="21">
        <f t="shared" si="191"/>
        <v>0</v>
      </c>
    </row>
    <row r="2016" spans="1:16">
      <c r="A2016" s="55">
        <v>3174</v>
      </c>
      <c r="B2016" s="55">
        <v>350</v>
      </c>
      <c r="C2016" s="55">
        <v>3500</v>
      </c>
      <c r="D2016" s="56">
        <v>44</v>
      </c>
      <c r="E2016" s="56">
        <v>112.3</v>
      </c>
      <c r="F2016" s="56">
        <v>0</v>
      </c>
      <c r="G2016" s="61">
        <v>0</v>
      </c>
      <c r="H2016" s="56">
        <v>0</v>
      </c>
      <c r="I2016" s="56">
        <v>0</v>
      </c>
      <c r="J2016" s="57">
        <v>76017913</v>
      </c>
      <c r="K2016" s="21">
        <f t="shared" si="186"/>
        <v>0</v>
      </c>
      <c r="L2016" s="21">
        <f t="shared" si="187"/>
        <v>0</v>
      </c>
      <c r="M2016" s="21">
        <f t="shared" si="188"/>
        <v>0</v>
      </c>
      <c r="N2016" s="21">
        <f t="shared" si="189"/>
        <v>0</v>
      </c>
      <c r="O2016" s="21">
        <f t="shared" si="190"/>
        <v>0</v>
      </c>
      <c r="P2016" s="21">
        <f t="shared" si="191"/>
        <v>0</v>
      </c>
    </row>
    <row r="2017" spans="1:16">
      <c r="A2017" s="58">
        <v>3178</v>
      </c>
      <c r="B2017" s="58">
        <v>155</v>
      </c>
      <c r="C2017" s="58">
        <v>3661</v>
      </c>
      <c r="D2017" s="59">
        <v>65</v>
      </c>
      <c r="E2017" s="59">
        <v>191</v>
      </c>
      <c r="F2017" s="59">
        <v>0</v>
      </c>
      <c r="G2017" s="62">
        <v>0</v>
      </c>
      <c r="H2017" s="59">
        <v>0</v>
      </c>
      <c r="I2017" s="59">
        <v>0</v>
      </c>
      <c r="J2017" s="60">
        <v>20527579</v>
      </c>
      <c r="K2017" s="21">
        <f t="shared" si="186"/>
        <v>0</v>
      </c>
      <c r="L2017" s="21">
        <f t="shared" si="187"/>
        <v>0</v>
      </c>
      <c r="M2017" s="21">
        <f t="shared" si="188"/>
        <v>0</v>
      </c>
      <c r="N2017" s="21">
        <f t="shared" si="189"/>
        <v>0</v>
      </c>
      <c r="O2017" s="21">
        <f t="shared" si="190"/>
        <v>0</v>
      </c>
      <c r="P2017" s="21">
        <f t="shared" si="191"/>
        <v>0</v>
      </c>
    </row>
    <row r="2018" spans="1:16">
      <c r="A2018" s="55">
        <v>3189</v>
      </c>
      <c r="B2018" s="55">
        <v>199</v>
      </c>
      <c r="C2018" s="55">
        <v>1219</v>
      </c>
      <c r="D2018" s="56">
        <v>42</v>
      </c>
      <c r="E2018" s="56">
        <v>560</v>
      </c>
      <c r="F2018" s="56">
        <v>0</v>
      </c>
      <c r="G2018" s="61">
        <v>0</v>
      </c>
      <c r="H2018" s="56">
        <v>0</v>
      </c>
      <c r="I2018" s="56">
        <v>0</v>
      </c>
      <c r="J2018" s="57">
        <v>19327442</v>
      </c>
      <c r="K2018" s="21">
        <f t="shared" si="186"/>
        <v>0</v>
      </c>
      <c r="L2018" s="21">
        <f t="shared" si="187"/>
        <v>0</v>
      </c>
      <c r="M2018" s="21">
        <f t="shared" si="188"/>
        <v>0</v>
      </c>
      <c r="N2018" s="21">
        <f t="shared" si="189"/>
        <v>0</v>
      </c>
      <c r="O2018" s="21">
        <f t="shared" si="190"/>
        <v>0</v>
      </c>
      <c r="P2018" s="21">
        <f t="shared" si="191"/>
        <v>0</v>
      </c>
    </row>
    <row r="2019" spans="1:16">
      <c r="A2019" s="55">
        <v>3206</v>
      </c>
      <c r="B2019" s="55">
        <v>170</v>
      </c>
      <c r="C2019" s="55">
        <v>8315</v>
      </c>
      <c r="D2019" s="56">
        <v>23</v>
      </c>
      <c r="E2019" s="56">
        <v>23.3</v>
      </c>
      <c r="F2019" s="56">
        <v>0</v>
      </c>
      <c r="G2019" s="61">
        <v>0</v>
      </c>
      <c r="H2019" s="56">
        <v>0</v>
      </c>
      <c r="I2019" s="56">
        <v>0</v>
      </c>
      <c r="J2019" s="57">
        <v>15323973</v>
      </c>
      <c r="K2019" s="21">
        <f t="shared" si="186"/>
        <v>0</v>
      </c>
      <c r="L2019" s="21">
        <f t="shared" si="187"/>
        <v>0</v>
      </c>
      <c r="M2019" s="21">
        <f t="shared" si="188"/>
        <v>0</v>
      </c>
      <c r="N2019" s="21">
        <f t="shared" si="189"/>
        <v>0</v>
      </c>
      <c r="O2019" s="21">
        <f t="shared" si="190"/>
        <v>0</v>
      </c>
      <c r="P2019" s="21">
        <f t="shared" si="191"/>
        <v>0</v>
      </c>
    </row>
    <row r="2020" spans="1:16">
      <c r="A2020" s="58">
        <v>3217</v>
      </c>
      <c r="B2020" s="58">
        <v>155</v>
      </c>
      <c r="C2020" s="58">
        <v>5510</v>
      </c>
      <c r="D2020" s="59">
        <v>11</v>
      </c>
      <c r="E2020" s="59">
        <v>115.7</v>
      </c>
      <c r="F2020" s="59">
        <v>0</v>
      </c>
      <c r="G2020" s="62">
        <v>0</v>
      </c>
      <c r="H2020" s="59">
        <v>0</v>
      </c>
      <c r="I2020" s="59">
        <v>0</v>
      </c>
      <c r="J2020" s="60">
        <v>51305515</v>
      </c>
      <c r="K2020" s="21">
        <f t="shared" si="186"/>
        <v>0</v>
      </c>
      <c r="L2020" s="21">
        <f t="shared" si="187"/>
        <v>0</v>
      </c>
      <c r="M2020" s="21">
        <f t="shared" si="188"/>
        <v>0</v>
      </c>
      <c r="N2020" s="21">
        <f t="shared" si="189"/>
        <v>0</v>
      </c>
      <c r="O2020" s="21">
        <f t="shared" si="190"/>
        <v>0</v>
      </c>
      <c r="P2020" s="21">
        <f t="shared" si="191"/>
        <v>0</v>
      </c>
    </row>
    <row r="2021" spans="1:16">
      <c r="A2021" s="55">
        <v>3245</v>
      </c>
      <c r="B2021" s="55">
        <v>524</v>
      </c>
      <c r="C2021" s="55">
        <v>1106</v>
      </c>
      <c r="D2021" s="56">
        <v>11</v>
      </c>
      <c r="E2021" s="56">
        <v>20.3</v>
      </c>
      <c r="F2021" s="56">
        <v>0</v>
      </c>
      <c r="G2021" s="61">
        <v>0</v>
      </c>
      <c r="H2021" s="56">
        <v>0</v>
      </c>
      <c r="I2021" s="56">
        <v>0</v>
      </c>
      <c r="J2021" s="57">
        <v>21742635</v>
      </c>
      <c r="K2021" s="21">
        <f t="shared" si="186"/>
        <v>0</v>
      </c>
      <c r="L2021" s="21">
        <f t="shared" si="187"/>
        <v>0</v>
      </c>
      <c r="M2021" s="21">
        <f t="shared" si="188"/>
        <v>0</v>
      </c>
      <c r="N2021" s="21">
        <f t="shared" si="189"/>
        <v>0</v>
      </c>
      <c r="O2021" s="21">
        <f t="shared" si="190"/>
        <v>0</v>
      </c>
      <c r="P2021" s="21">
        <f t="shared" si="191"/>
        <v>0</v>
      </c>
    </row>
    <row r="2022" spans="1:16">
      <c r="A2022" s="58">
        <v>3247</v>
      </c>
      <c r="B2022" s="58">
        <v>850</v>
      </c>
      <c r="C2022" s="58">
        <v>5548</v>
      </c>
      <c r="D2022" s="59">
        <v>42</v>
      </c>
      <c r="E2022" s="59">
        <v>290.60000000000002</v>
      </c>
      <c r="F2022" s="59">
        <v>0</v>
      </c>
      <c r="G2022" s="62">
        <v>0</v>
      </c>
      <c r="H2022" s="59">
        <v>0</v>
      </c>
      <c r="I2022" s="59">
        <v>0</v>
      </c>
      <c r="J2022" s="60">
        <v>10450977</v>
      </c>
      <c r="K2022" s="21">
        <f t="shared" si="186"/>
        <v>0</v>
      </c>
      <c r="L2022" s="21">
        <f t="shared" si="187"/>
        <v>0</v>
      </c>
      <c r="M2022" s="21">
        <f t="shared" si="188"/>
        <v>0</v>
      </c>
      <c r="N2022" s="21">
        <f t="shared" si="189"/>
        <v>0</v>
      </c>
      <c r="O2022" s="21">
        <f t="shared" si="190"/>
        <v>0</v>
      </c>
      <c r="P2022" s="21">
        <f t="shared" si="191"/>
        <v>0</v>
      </c>
    </row>
    <row r="2023" spans="1:16">
      <c r="A2023" s="55">
        <v>3277</v>
      </c>
      <c r="B2023" s="55">
        <v>700</v>
      </c>
      <c r="C2023" s="55">
        <v>3863</v>
      </c>
      <c r="D2023" s="56">
        <v>66</v>
      </c>
      <c r="E2023" s="56">
        <v>0</v>
      </c>
      <c r="F2023" s="56">
        <v>0</v>
      </c>
      <c r="G2023" s="61">
        <v>0</v>
      </c>
      <c r="H2023" s="56">
        <v>0</v>
      </c>
      <c r="I2023" s="56">
        <v>0</v>
      </c>
      <c r="J2023" s="57">
        <v>30124049</v>
      </c>
      <c r="K2023" s="21">
        <f t="shared" si="186"/>
        <v>0</v>
      </c>
      <c r="L2023" s="21">
        <f t="shared" si="187"/>
        <v>0</v>
      </c>
      <c r="M2023" s="21">
        <f t="shared" si="188"/>
        <v>0</v>
      </c>
      <c r="N2023" s="21">
        <f t="shared" si="189"/>
        <v>0</v>
      </c>
      <c r="O2023" s="21">
        <f t="shared" si="190"/>
        <v>0</v>
      </c>
      <c r="P2023" s="21">
        <f t="shared" si="191"/>
        <v>0</v>
      </c>
    </row>
    <row r="2024" spans="1:16">
      <c r="A2024" s="58">
        <v>3304</v>
      </c>
      <c r="B2024" s="58">
        <v>250</v>
      </c>
      <c r="C2024" s="58">
        <v>895</v>
      </c>
      <c r="D2024" s="59">
        <v>56</v>
      </c>
      <c r="E2024" s="59">
        <v>157.69999999999999</v>
      </c>
      <c r="F2024" s="59">
        <v>0</v>
      </c>
      <c r="G2024" s="62">
        <v>0</v>
      </c>
      <c r="H2024" s="59">
        <v>0</v>
      </c>
      <c r="I2024" s="59">
        <v>0</v>
      </c>
      <c r="J2024" s="60">
        <v>19374173</v>
      </c>
      <c r="K2024" s="21">
        <f t="shared" si="186"/>
        <v>0</v>
      </c>
      <c r="L2024" s="21">
        <f t="shared" si="187"/>
        <v>0</v>
      </c>
      <c r="M2024" s="21">
        <f t="shared" si="188"/>
        <v>0</v>
      </c>
      <c r="N2024" s="21">
        <f t="shared" si="189"/>
        <v>0</v>
      </c>
      <c r="O2024" s="21">
        <f t="shared" si="190"/>
        <v>0</v>
      </c>
      <c r="P2024" s="21">
        <f t="shared" si="191"/>
        <v>0</v>
      </c>
    </row>
    <row r="2025" spans="1:16">
      <c r="A2025" s="55">
        <v>3315</v>
      </c>
      <c r="B2025" s="55">
        <v>199</v>
      </c>
      <c r="C2025" s="55">
        <v>465</v>
      </c>
      <c r="D2025" s="56">
        <v>42</v>
      </c>
      <c r="E2025" s="56">
        <v>73.099999999999994</v>
      </c>
      <c r="F2025" s="56">
        <v>0</v>
      </c>
      <c r="G2025" s="61">
        <v>0</v>
      </c>
      <c r="H2025" s="56">
        <v>0</v>
      </c>
      <c r="I2025" s="56">
        <v>0</v>
      </c>
      <c r="J2025" s="57">
        <v>11860699</v>
      </c>
      <c r="K2025" s="21">
        <f t="shared" si="186"/>
        <v>0</v>
      </c>
      <c r="L2025" s="21">
        <f t="shared" si="187"/>
        <v>0</v>
      </c>
      <c r="M2025" s="21">
        <f t="shared" si="188"/>
        <v>0</v>
      </c>
      <c r="N2025" s="21">
        <f t="shared" si="189"/>
        <v>0</v>
      </c>
      <c r="O2025" s="21">
        <f t="shared" si="190"/>
        <v>0</v>
      </c>
      <c r="P2025" s="21">
        <f t="shared" si="191"/>
        <v>0</v>
      </c>
    </row>
    <row r="2026" spans="1:16">
      <c r="A2026" s="55">
        <v>3323</v>
      </c>
      <c r="B2026" s="55">
        <v>200</v>
      </c>
      <c r="C2026" s="55">
        <v>2283</v>
      </c>
      <c r="D2026" s="56">
        <v>63</v>
      </c>
      <c r="E2026" s="56">
        <v>214</v>
      </c>
      <c r="F2026" s="56">
        <v>0</v>
      </c>
      <c r="G2026" s="61">
        <v>0</v>
      </c>
      <c r="H2026" s="56">
        <v>0</v>
      </c>
      <c r="I2026" s="56">
        <v>0</v>
      </c>
      <c r="J2026" s="57">
        <v>82185968</v>
      </c>
      <c r="K2026" s="21">
        <f t="shared" si="186"/>
        <v>0</v>
      </c>
      <c r="L2026" s="21">
        <f t="shared" si="187"/>
        <v>0</v>
      </c>
      <c r="M2026" s="21">
        <f t="shared" si="188"/>
        <v>0</v>
      </c>
      <c r="N2026" s="21">
        <f t="shared" si="189"/>
        <v>0</v>
      </c>
      <c r="O2026" s="21">
        <f t="shared" si="190"/>
        <v>0</v>
      </c>
      <c r="P2026" s="21">
        <f t="shared" si="191"/>
        <v>0</v>
      </c>
    </row>
    <row r="2027" spans="1:16">
      <c r="A2027" s="55">
        <v>3328</v>
      </c>
      <c r="B2027" s="55">
        <v>528</v>
      </c>
      <c r="C2027" s="55">
        <v>457</v>
      </c>
      <c r="D2027" s="56">
        <v>11</v>
      </c>
      <c r="E2027" s="56">
        <v>26</v>
      </c>
      <c r="F2027" s="56">
        <v>0</v>
      </c>
      <c r="G2027" s="61">
        <v>0</v>
      </c>
      <c r="H2027" s="56">
        <v>0</v>
      </c>
      <c r="I2027" s="56">
        <v>0</v>
      </c>
      <c r="J2027" s="57">
        <v>16836885</v>
      </c>
      <c r="K2027" s="21">
        <f t="shared" si="186"/>
        <v>0</v>
      </c>
      <c r="L2027" s="21">
        <f t="shared" si="187"/>
        <v>0</v>
      </c>
      <c r="M2027" s="21">
        <f t="shared" si="188"/>
        <v>0</v>
      </c>
      <c r="N2027" s="21">
        <f t="shared" si="189"/>
        <v>0</v>
      </c>
      <c r="O2027" s="21">
        <f t="shared" si="190"/>
        <v>0</v>
      </c>
      <c r="P2027" s="21">
        <f t="shared" si="191"/>
        <v>0</v>
      </c>
    </row>
    <row r="2028" spans="1:16">
      <c r="A2028" s="58">
        <v>3334</v>
      </c>
      <c r="B2028" s="58">
        <v>170</v>
      </c>
      <c r="C2028" s="58">
        <v>4448</v>
      </c>
      <c r="D2028" s="59">
        <v>42</v>
      </c>
      <c r="E2028" s="59">
        <v>253.7</v>
      </c>
      <c r="F2028" s="59">
        <v>0</v>
      </c>
      <c r="G2028" s="62">
        <v>0</v>
      </c>
      <c r="H2028" s="59">
        <v>0</v>
      </c>
      <c r="I2028" s="59">
        <v>0</v>
      </c>
      <c r="J2028" s="60">
        <v>10886538</v>
      </c>
      <c r="K2028" s="21">
        <f t="shared" si="186"/>
        <v>0</v>
      </c>
      <c r="L2028" s="21">
        <f t="shared" si="187"/>
        <v>0</v>
      </c>
      <c r="M2028" s="21">
        <f t="shared" si="188"/>
        <v>0</v>
      </c>
      <c r="N2028" s="21">
        <f t="shared" si="189"/>
        <v>0</v>
      </c>
      <c r="O2028" s="21">
        <f t="shared" si="190"/>
        <v>0</v>
      </c>
      <c r="P2028" s="21">
        <f t="shared" si="191"/>
        <v>0</v>
      </c>
    </row>
    <row r="2029" spans="1:16">
      <c r="A2029" s="58">
        <v>3346</v>
      </c>
      <c r="B2029" s="58">
        <v>200</v>
      </c>
      <c r="C2029" s="58">
        <v>7209</v>
      </c>
      <c r="D2029" s="59">
        <v>33</v>
      </c>
      <c r="E2029" s="59">
        <v>50.3</v>
      </c>
      <c r="F2029" s="59">
        <v>0</v>
      </c>
      <c r="G2029" s="62">
        <v>0</v>
      </c>
      <c r="H2029" s="59">
        <v>0</v>
      </c>
      <c r="I2029" s="59">
        <v>0</v>
      </c>
      <c r="J2029" s="60">
        <v>82147152</v>
      </c>
      <c r="K2029" s="21">
        <f t="shared" si="186"/>
        <v>0</v>
      </c>
      <c r="L2029" s="21">
        <f t="shared" si="187"/>
        <v>0</v>
      </c>
      <c r="M2029" s="21">
        <f t="shared" si="188"/>
        <v>0</v>
      </c>
      <c r="N2029" s="21">
        <f t="shared" si="189"/>
        <v>0</v>
      </c>
      <c r="O2029" s="21">
        <f t="shared" si="190"/>
        <v>0</v>
      </c>
      <c r="P2029" s="21">
        <f t="shared" si="191"/>
        <v>0</v>
      </c>
    </row>
    <row r="2030" spans="1:16">
      <c r="A2030" s="55">
        <v>3361</v>
      </c>
      <c r="B2030" s="55">
        <v>170</v>
      </c>
      <c r="C2030" s="55">
        <v>8669</v>
      </c>
      <c r="D2030" s="56">
        <v>52</v>
      </c>
      <c r="E2030" s="56">
        <v>133.19999999999999</v>
      </c>
      <c r="F2030" s="56">
        <v>0</v>
      </c>
      <c r="G2030" s="61">
        <v>0</v>
      </c>
      <c r="H2030" s="56">
        <v>0</v>
      </c>
      <c r="I2030" s="56">
        <v>0</v>
      </c>
      <c r="J2030" s="57">
        <v>27590691</v>
      </c>
      <c r="K2030" s="21">
        <f t="shared" si="186"/>
        <v>0</v>
      </c>
      <c r="L2030" s="21">
        <f t="shared" si="187"/>
        <v>0</v>
      </c>
      <c r="M2030" s="21">
        <f t="shared" si="188"/>
        <v>0</v>
      </c>
      <c r="N2030" s="21">
        <f t="shared" si="189"/>
        <v>0</v>
      </c>
      <c r="O2030" s="21">
        <f t="shared" si="190"/>
        <v>0</v>
      </c>
      <c r="P2030" s="21">
        <f t="shared" si="191"/>
        <v>0</v>
      </c>
    </row>
    <row r="2031" spans="1:16">
      <c r="A2031" s="58">
        <v>3365</v>
      </c>
      <c r="B2031" s="58">
        <v>500</v>
      </c>
      <c r="C2031" s="58">
        <v>6001</v>
      </c>
      <c r="D2031" s="59">
        <v>56</v>
      </c>
      <c r="E2031" s="59">
        <v>137.4</v>
      </c>
      <c r="F2031" s="59">
        <v>0</v>
      </c>
      <c r="G2031" s="62">
        <v>0</v>
      </c>
      <c r="H2031" s="59">
        <v>0</v>
      </c>
      <c r="I2031" s="59">
        <v>0</v>
      </c>
      <c r="J2031" s="60">
        <v>21449180</v>
      </c>
      <c r="K2031" s="21">
        <f t="shared" si="186"/>
        <v>0</v>
      </c>
      <c r="L2031" s="21">
        <f t="shared" si="187"/>
        <v>0</v>
      </c>
      <c r="M2031" s="21">
        <f t="shared" si="188"/>
        <v>0</v>
      </c>
      <c r="N2031" s="21">
        <f t="shared" si="189"/>
        <v>0</v>
      </c>
      <c r="O2031" s="21">
        <f t="shared" si="190"/>
        <v>0</v>
      </c>
      <c r="P2031" s="21">
        <f t="shared" si="191"/>
        <v>0</v>
      </c>
    </row>
    <row r="2032" spans="1:16">
      <c r="A2032" s="55">
        <v>3379</v>
      </c>
      <c r="B2032" s="55">
        <v>200</v>
      </c>
      <c r="C2032" s="55">
        <v>7233</v>
      </c>
      <c r="D2032" s="56">
        <v>56</v>
      </c>
      <c r="E2032" s="56">
        <v>67.400000000000006</v>
      </c>
      <c r="F2032" s="56">
        <v>0</v>
      </c>
      <c r="G2032" s="61">
        <v>0</v>
      </c>
      <c r="H2032" s="56">
        <v>0</v>
      </c>
      <c r="I2032" s="56">
        <v>0</v>
      </c>
      <c r="J2032" s="57">
        <v>10576490</v>
      </c>
      <c r="K2032" s="21">
        <f t="shared" si="186"/>
        <v>0</v>
      </c>
      <c r="L2032" s="21">
        <f t="shared" si="187"/>
        <v>0</v>
      </c>
      <c r="M2032" s="21">
        <f t="shared" si="188"/>
        <v>0</v>
      </c>
      <c r="N2032" s="21">
        <f t="shared" si="189"/>
        <v>0</v>
      </c>
      <c r="O2032" s="21">
        <f t="shared" si="190"/>
        <v>0</v>
      </c>
      <c r="P2032" s="21">
        <f t="shared" si="191"/>
        <v>0</v>
      </c>
    </row>
    <row r="2033" spans="1:16">
      <c r="A2033" s="55">
        <v>3386</v>
      </c>
      <c r="B2033" s="55">
        <v>155</v>
      </c>
      <c r="C2033" s="55">
        <v>3501</v>
      </c>
      <c r="D2033" s="56">
        <v>65</v>
      </c>
      <c r="E2033" s="56">
        <v>197.5</v>
      </c>
      <c r="F2033" s="56">
        <v>0</v>
      </c>
      <c r="G2033" s="61">
        <v>0</v>
      </c>
      <c r="H2033" s="56">
        <v>0</v>
      </c>
      <c r="I2033" s="56">
        <v>0</v>
      </c>
      <c r="J2033" s="57">
        <v>16262145</v>
      </c>
      <c r="K2033" s="21">
        <f t="shared" si="186"/>
        <v>0</v>
      </c>
      <c r="L2033" s="21">
        <f t="shared" si="187"/>
        <v>0</v>
      </c>
      <c r="M2033" s="21">
        <f t="shared" si="188"/>
        <v>0</v>
      </c>
      <c r="N2033" s="21">
        <f t="shared" si="189"/>
        <v>0</v>
      </c>
      <c r="O2033" s="21">
        <f t="shared" si="190"/>
        <v>0</v>
      </c>
      <c r="P2033" s="21">
        <f t="shared" si="191"/>
        <v>0</v>
      </c>
    </row>
    <row r="2034" spans="1:16">
      <c r="A2034" s="58">
        <v>3393</v>
      </c>
      <c r="B2034" s="58">
        <v>200</v>
      </c>
      <c r="C2034" s="58">
        <v>2510</v>
      </c>
      <c r="D2034" s="59">
        <v>63</v>
      </c>
      <c r="E2034" s="59">
        <v>0</v>
      </c>
      <c r="F2034" s="59">
        <v>0</v>
      </c>
      <c r="G2034" s="62">
        <v>0</v>
      </c>
      <c r="H2034" s="59">
        <v>0</v>
      </c>
      <c r="I2034" s="59">
        <v>0</v>
      </c>
      <c r="J2034" s="60">
        <v>41590459</v>
      </c>
      <c r="K2034" s="21">
        <f t="shared" si="186"/>
        <v>0</v>
      </c>
      <c r="L2034" s="21">
        <f t="shared" si="187"/>
        <v>0</v>
      </c>
      <c r="M2034" s="21">
        <f t="shared" si="188"/>
        <v>0</v>
      </c>
      <c r="N2034" s="21">
        <f t="shared" si="189"/>
        <v>0</v>
      </c>
      <c r="O2034" s="21">
        <f t="shared" si="190"/>
        <v>0</v>
      </c>
      <c r="P2034" s="21">
        <f t="shared" si="191"/>
        <v>0</v>
      </c>
    </row>
    <row r="2035" spans="1:16">
      <c r="A2035" s="55">
        <v>3396</v>
      </c>
      <c r="B2035" s="55">
        <v>519</v>
      </c>
      <c r="C2035" s="55">
        <v>1913</v>
      </c>
      <c r="D2035" s="56">
        <v>15</v>
      </c>
      <c r="E2035" s="56">
        <v>259</v>
      </c>
      <c r="F2035" s="56">
        <v>0</v>
      </c>
      <c r="G2035" s="61">
        <v>0</v>
      </c>
      <c r="H2035" s="56">
        <v>0</v>
      </c>
      <c r="I2035" s="56">
        <v>0</v>
      </c>
      <c r="J2035" s="57">
        <v>17627635</v>
      </c>
      <c r="K2035" s="21">
        <f t="shared" si="186"/>
        <v>0</v>
      </c>
      <c r="L2035" s="21">
        <f t="shared" si="187"/>
        <v>0</v>
      </c>
      <c r="M2035" s="21">
        <f t="shared" si="188"/>
        <v>0</v>
      </c>
      <c r="N2035" s="21">
        <f t="shared" si="189"/>
        <v>0</v>
      </c>
      <c r="O2035" s="21">
        <f t="shared" si="190"/>
        <v>0</v>
      </c>
      <c r="P2035" s="21">
        <f t="shared" si="191"/>
        <v>0</v>
      </c>
    </row>
    <row r="2036" spans="1:16">
      <c r="A2036" s="58">
        <v>3397</v>
      </c>
      <c r="B2036" s="58">
        <v>700</v>
      </c>
      <c r="C2036" s="58">
        <v>305</v>
      </c>
      <c r="D2036" s="59">
        <v>52</v>
      </c>
      <c r="E2036" s="59">
        <v>198</v>
      </c>
      <c r="F2036" s="59">
        <v>0</v>
      </c>
      <c r="G2036" s="62">
        <v>0</v>
      </c>
      <c r="H2036" s="59">
        <v>0</v>
      </c>
      <c r="I2036" s="59">
        <v>0</v>
      </c>
      <c r="J2036" s="60">
        <v>16081574</v>
      </c>
      <c r="K2036" s="21">
        <f t="shared" si="186"/>
        <v>0</v>
      </c>
      <c r="L2036" s="21">
        <f t="shared" si="187"/>
        <v>0</v>
      </c>
      <c r="M2036" s="21">
        <f t="shared" si="188"/>
        <v>0</v>
      </c>
      <c r="N2036" s="21">
        <f t="shared" si="189"/>
        <v>0</v>
      </c>
      <c r="O2036" s="21">
        <f t="shared" si="190"/>
        <v>0</v>
      </c>
      <c r="P2036" s="21">
        <f t="shared" si="191"/>
        <v>0</v>
      </c>
    </row>
    <row r="2037" spans="1:16">
      <c r="A2037" s="58">
        <v>3459</v>
      </c>
      <c r="B2037" s="58">
        <v>140</v>
      </c>
      <c r="C2037" s="58">
        <v>2197</v>
      </c>
      <c r="D2037" s="59">
        <v>11</v>
      </c>
      <c r="E2037" s="59">
        <v>8.8000000000000007</v>
      </c>
      <c r="F2037" s="59">
        <v>0</v>
      </c>
      <c r="G2037" s="62">
        <v>0</v>
      </c>
      <c r="H2037" s="59">
        <v>0</v>
      </c>
      <c r="I2037" s="59">
        <v>0</v>
      </c>
      <c r="J2037" s="60">
        <v>81603952</v>
      </c>
      <c r="K2037" s="21">
        <f t="shared" si="186"/>
        <v>0</v>
      </c>
      <c r="L2037" s="21">
        <f t="shared" si="187"/>
        <v>0</v>
      </c>
      <c r="M2037" s="21">
        <f t="shared" si="188"/>
        <v>0</v>
      </c>
      <c r="N2037" s="21">
        <f t="shared" si="189"/>
        <v>0</v>
      </c>
      <c r="O2037" s="21">
        <f t="shared" si="190"/>
        <v>0</v>
      </c>
      <c r="P2037" s="21">
        <f t="shared" si="191"/>
        <v>0</v>
      </c>
    </row>
    <row r="2038" spans="1:16">
      <c r="A2038" s="58">
        <v>3462</v>
      </c>
      <c r="B2038" s="58">
        <v>155</v>
      </c>
      <c r="C2038" s="58">
        <v>961</v>
      </c>
      <c r="D2038" s="59">
        <v>52</v>
      </c>
      <c r="E2038" s="59">
        <v>189.7</v>
      </c>
      <c r="F2038" s="59">
        <v>0</v>
      </c>
      <c r="G2038" s="62">
        <v>0</v>
      </c>
      <c r="H2038" s="59">
        <v>0</v>
      </c>
      <c r="I2038" s="59">
        <v>0</v>
      </c>
      <c r="J2038" s="60">
        <v>20006889</v>
      </c>
      <c r="K2038" s="21">
        <f t="shared" si="186"/>
        <v>0</v>
      </c>
      <c r="L2038" s="21">
        <f t="shared" si="187"/>
        <v>0</v>
      </c>
      <c r="M2038" s="21">
        <f t="shared" si="188"/>
        <v>0</v>
      </c>
      <c r="N2038" s="21">
        <f t="shared" si="189"/>
        <v>0</v>
      </c>
      <c r="O2038" s="21">
        <f t="shared" si="190"/>
        <v>0</v>
      </c>
      <c r="P2038" s="21">
        <f t="shared" si="191"/>
        <v>0</v>
      </c>
    </row>
    <row r="2039" spans="1:16">
      <c r="A2039" s="55">
        <v>3466</v>
      </c>
      <c r="B2039" s="55">
        <v>200</v>
      </c>
      <c r="C2039" s="55">
        <v>7165</v>
      </c>
      <c r="D2039" s="56">
        <v>54</v>
      </c>
      <c r="E2039" s="56">
        <v>55.5</v>
      </c>
      <c r="F2039" s="56">
        <v>0</v>
      </c>
      <c r="G2039" s="61">
        <v>0</v>
      </c>
      <c r="H2039" s="56">
        <v>0</v>
      </c>
      <c r="I2039" s="56">
        <v>0</v>
      </c>
      <c r="J2039" s="57">
        <v>11565492</v>
      </c>
      <c r="K2039" s="21">
        <f t="shared" si="186"/>
        <v>0</v>
      </c>
      <c r="L2039" s="21">
        <f t="shared" si="187"/>
        <v>0</v>
      </c>
      <c r="M2039" s="21">
        <f t="shared" si="188"/>
        <v>0</v>
      </c>
      <c r="N2039" s="21">
        <f t="shared" si="189"/>
        <v>0</v>
      </c>
      <c r="O2039" s="21">
        <f t="shared" si="190"/>
        <v>0</v>
      </c>
      <c r="P2039" s="21">
        <f t="shared" si="191"/>
        <v>0</v>
      </c>
    </row>
    <row r="2040" spans="1:16">
      <c r="A2040" s="58">
        <v>3469</v>
      </c>
      <c r="B2040" s="58">
        <v>850</v>
      </c>
      <c r="C2040" s="58">
        <v>5581</v>
      </c>
      <c r="D2040" s="59">
        <v>41</v>
      </c>
      <c r="E2040" s="59">
        <v>205.6</v>
      </c>
      <c r="F2040" s="59">
        <v>0</v>
      </c>
      <c r="G2040" s="62">
        <v>0</v>
      </c>
      <c r="H2040" s="59">
        <v>0</v>
      </c>
      <c r="I2040" s="59">
        <v>0</v>
      </c>
      <c r="J2040" s="60">
        <v>17658700</v>
      </c>
      <c r="K2040" s="21">
        <f t="shared" si="186"/>
        <v>0</v>
      </c>
      <c r="L2040" s="21">
        <f t="shared" si="187"/>
        <v>0</v>
      </c>
      <c r="M2040" s="21">
        <f t="shared" si="188"/>
        <v>0</v>
      </c>
      <c r="N2040" s="21">
        <f t="shared" si="189"/>
        <v>0</v>
      </c>
      <c r="O2040" s="21">
        <f t="shared" si="190"/>
        <v>0</v>
      </c>
      <c r="P2040" s="21">
        <f t="shared" si="191"/>
        <v>0</v>
      </c>
    </row>
    <row r="2041" spans="1:16">
      <c r="A2041" s="55">
        <v>3486</v>
      </c>
      <c r="B2041" s="55">
        <v>500</v>
      </c>
      <c r="C2041" s="55">
        <v>4072</v>
      </c>
      <c r="D2041" s="56">
        <v>11</v>
      </c>
      <c r="E2041" s="56">
        <v>107.1</v>
      </c>
      <c r="F2041" s="56">
        <v>0</v>
      </c>
      <c r="G2041" s="61">
        <v>0</v>
      </c>
      <c r="H2041" s="56">
        <v>0</v>
      </c>
      <c r="I2041" s="56">
        <v>0</v>
      </c>
      <c r="J2041" s="57">
        <v>20737107</v>
      </c>
      <c r="K2041" s="21">
        <f t="shared" si="186"/>
        <v>0</v>
      </c>
      <c r="L2041" s="21">
        <f t="shared" si="187"/>
        <v>0</v>
      </c>
      <c r="M2041" s="21">
        <f t="shared" si="188"/>
        <v>0</v>
      </c>
      <c r="N2041" s="21">
        <f t="shared" si="189"/>
        <v>0</v>
      </c>
      <c r="O2041" s="21">
        <f t="shared" si="190"/>
        <v>0</v>
      </c>
      <c r="P2041" s="21">
        <f t="shared" si="191"/>
        <v>0</v>
      </c>
    </row>
    <row r="2042" spans="1:16">
      <c r="A2042" s="55">
        <v>3495</v>
      </c>
      <c r="B2042" s="55">
        <v>500</v>
      </c>
      <c r="C2042" s="55">
        <v>1116</v>
      </c>
      <c r="D2042" s="56">
        <v>11</v>
      </c>
      <c r="E2042" s="56">
        <v>49.7</v>
      </c>
      <c r="F2042" s="56">
        <v>0</v>
      </c>
      <c r="G2042" s="61">
        <v>0</v>
      </c>
      <c r="H2042" s="56">
        <v>0</v>
      </c>
      <c r="I2042" s="56">
        <v>0</v>
      </c>
      <c r="J2042" s="57">
        <v>18210940</v>
      </c>
      <c r="K2042" s="21">
        <f t="shared" si="186"/>
        <v>0</v>
      </c>
      <c r="L2042" s="21">
        <f t="shared" si="187"/>
        <v>0</v>
      </c>
      <c r="M2042" s="21">
        <f t="shared" si="188"/>
        <v>0</v>
      </c>
      <c r="N2042" s="21">
        <f t="shared" si="189"/>
        <v>0</v>
      </c>
      <c r="O2042" s="21">
        <f t="shared" si="190"/>
        <v>0</v>
      </c>
      <c r="P2042" s="21">
        <f t="shared" si="191"/>
        <v>0</v>
      </c>
    </row>
    <row r="2043" spans="1:16">
      <c r="A2043" s="58">
        <v>3501</v>
      </c>
      <c r="B2043" s="58">
        <v>199</v>
      </c>
      <c r="C2043" s="58">
        <v>4001</v>
      </c>
      <c r="D2043" s="59">
        <v>42</v>
      </c>
      <c r="E2043" s="59">
        <v>0</v>
      </c>
      <c r="F2043" s="59">
        <v>0</v>
      </c>
      <c r="G2043" s="62">
        <v>0</v>
      </c>
      <c r="H2043" s="59">
        <v>0</v>
      </c>
      <c r="I2043" s="59">
        <v>0</v>
      </c>
      <c r="J2043" s="60">
        <v>21860808</v>
      </c>
      <c r="K2043" s="21">
        <f t="shared" si="186"/>
        <v>0</v>
      </c>
      <c r="L2043" s="21">
        <f t="shared" si="187"/>
        <v>0</v>
      </c>
      <c r="M2043" s="21">
        <f t="shared" si="188"/>
        <v>0</v>
      </c>
      <c r="N2043" s="21">
        <f t="shared" si="189"/>
        <v>0</v>
      </c>
      <c r="O2043" s="21">
        <f t="shared" si="190"/>
        <v>0</v>
      </c>
      <c r="P2043" s="21">
        <f t="shared" si="191"/>
        <v>0</v>
      </c>
    </row>
    <row r="2044" spans="1:16">
      <c r="A2044" s="58">
        <v>3518</v>
      </c>
      <c r="B2044" s="58">
        <v>200</v>
      </c>
      <c r="C2044" s="58">
        <v>789</v>
      </c>
      <c r="D2044" s="59">
        <v>52</v>
      </c>
      <c r="E2044" s="59">
        <v>221.5</v>
      </c>
      <c r="F2044" s="59">
        <v>0</v>
      </c>
      <c r="G2044" s="62">
        <v>0</v>
      </c>
      <c r="H2044" s="59">
        <v>0</v>
      </c>
      <c r="I2044" s="59">
        <v>0</v>
      </c>
      <c r="J2044" s="60">
        <v>17102176</v>
      </c>
      <c r="K2044" s="21">
        <f t="shared" si="186"/>
        <v>0</v>
      </c>
      <c r="L2044" s="21">
        <f t="shared" si="187"/>
        <v>0</v>
      </c>
      <c r="M2044" s="21">
        <f t="shared" si="188"/>
        <v>0</v>
      </c>
      <c r="N2044" s="21">
        <f t="shared" si="189"/>
        <v>0</v>
      </c>
      <c r="O2044" s="21">
        <f t="shared" si="190"/>
        <v>0</v>
      </c>
      <c r="P2044" s="21">
        <f t="shared" si="191"/>
        <v>0</v>
      </c>
    </row>
    <row r="2045" spans="1:16">
      <c r="A2045" s="55">
        <v>3521</v>
      </c>
      <c r="B2045" s="55">
        <v>200</v>
      </c>
      <c r="C2045" s="55">
        <v>7112</v>
      </c>
      <c r="D2045" s="56">
        <v>42</v>
      </c>
      <c r="E2045" s="56">
        <v>105.2</v>
      </c>
      <c r="F2045" s="56">
        <v>0</v>
      </c>
      <c r="G2045" s="61">
        <v>0</v>
      </c>
      <c r="H2045" s="56">
        <v>0</v>
      </c>
      <c r="I2045" s="56">
        <v>0</v>
      </c>
      <c r="J2045" s="57">
        <v>12868871</v>
      </c>
      <c r="K2045" s="21">
        <f t="shared" si="186"/>
        <v>0</v>
      </c>
      <c r="L2045" s="21">
        <f t="shared" si="187"/>
        <v>0</v>
      </c>
      <c r="M2045" s="21">
        <f t="shared" si="188"/>
        <v>0</v>
      </c>
      <c r="N2045" s="21">
        <f t="shared" si="189"/>
        <v>0</v>
      </c>
      <c r="O2045" s="21">
        <f t="shared" si="190"/>
        <v>0</v>
      </c>
      <c r="P2045" s="21">
        <f t="shared" si="191"/>
        <v>0</v>
      </c>
    </row>
    <row r="2046" spans="1:16">
      <c r="A2046" s="55">
        <v>3548</v>
      </c>
      <c r="B2046" s="55">
        <v>129</v>
      </c>
      <c r="C2046" s="55">
        <v>7692</v>
      </c>
      <c r="D2046" s="56">
        <v>13</v>
      </c>
      <c r="E2046" s="56">
        <v>237.6</v>
      </c>
      <c r="F2046" s="56">
        <v>0</v>
      </c>
      <c r="G2046" s="61">
        <v>0</v>
      </c>
      <c r="H2046" s="56">
        <v>0</v>
      </c>
      <c r="I2046" s="56">
        <v>0</v>
      </c>
      <c r="J2046" s="57">
        <v>18671131</v>
      </c>
      <c r="K2046" s="21">
        <f t="shared" si="186"/>
        <v>0</v>
      </c>
      <c r="L2046" s="21">
        <f t="shared" si="187"/>
        <v>0</v>
      </c>
      <c r="M2046" s="21">
        <f t="shared" si="188"/>
        <v>0</v>
      </c>
      <c r="N2046" s="21">
        <f t="shared" si="189"/>
        <v>0</v>
      </c>
      <c r="O2046" s="21">
        <f t="shared" si="190"/>
        <v>0</v>
      </c>
      <c r="P2046" s="21">
        <f t="shared" si="191"/>
        <v>0</v>
      </c>
    </row>
    <row r="2047" spans="1:16">
      <c r="A2047" s="55">
        <v>3560</v>
      </c>
      <c r="B2047" s="55">
        <v>155</v>
      </c>
      <c r="C2047" s="55">
        <v>3563</v>
      </c>
      <c r="D2047" s="56">
        <v>42</v>
      </c>
      <c r="E2047" s="56">
        <v>124.4</v>
      </c>
      <c r="F2047" s="56">
        <v>0</v>
      </c>
      <c r="G2047" s="61">
        <v>0</v>
      </c>
      <c r="H2047" s="56">
        <v>0</v>
      </c>
      <c r="I2047" s="56">
        <v>0</v>
      </c>
      <c r="J2047" s="57">
        <v>17883984</v>
      </c>
      <c r="K2047" s="21">
        <f t="shared" si="186"/>
        <v>0</v>
      </c>
      <c r="L2047" s="21">
        <f t="shared" si="187"/>
        <v>0</v>
      </c>
      <c r="M2047" s="21">
        <f t="shared" si="188"/>
        <v>0</v>
      </c>
      <c r="N2047" s="21">
        <f t="shared" si="189"/>
        <v>0</v>
      </c>
      <c r="O2047" s="21">
        <f t="shared" si="190"/>
        <v>0</v>
      </c>
      <c r="P2047" s="21">
        <f t="shared" si="191"/>
        <v>0</v>
      </c>
    </row>
    <row r="2048" spans="1:16">
      <c r="A2048" s="58">
        <v>3562</v>
      </c>
      <c r="B2048" s="58">
        <v>850</v>
      </c>
      <c r="C2048" s="58">
        <v>5381</v>
      </c>
      <c r="D2048" s="59">
        <v>43</v>
      </c>
      <c r="E2048" s="59">
        <v>0</v>
      </c>
      <c r="F2048" s="59">
        <v>0</v>
      </c>
      <c r="G2048" s="62">
        <v>0</v>
      </c>
      <c r="H2048" s="59">
        <v>0</v>
      </c>
      <c r="I2048" s="59">
        <v>0</v>
      </c>
      <c r="J2048" s="60">
        <v>10704308</v>
      </c>
      <c r="K2048" s="21">
        <f t="shared" si="186"/>
        <v>0</v>
      </c>
      <c r="L2048" s="21">
        <f t="shared" si="187"/>
        <v>0</v>
      </c>
      <c r="M2048" s="21">
        <f t="shared" si="188"/>
        <v>0</v>
      </c>
      <c r="N2048" s="21">
        <f t="shared" si="189"/>
        <v>0</v>
      </c>
      <c r="O2048" s="21">
        <f t="shared" si="190"/>
        <v>0</v>
      </c>
      <c r="P2048" s="21">
        <f t="shared" si="191"/>
        <v>0</v>
      </c>
    </row>
    <row r="2049" spans="1:16">
      <c r="A2049" s="55">
        <v>3570</v>
      </c>
      <c r="B2049" s="55">
        <v>166</v>
      </c>
      <c r="C2049" s="55">
        <v>9900</v>
      </c>
      <c r="D2049" s="56">
        <v>66</v>
      </c>
      <c r="E2049" s="56">
        <v>0</v>
      </c>
      <c r="F2049" s="56">
        <v>0</v>
      </c>
      <c r="G2049" s="61">
        <v>0</v>
      </c>
      <c r="H2049" s="56">
        <v>0</v>
      </c>
      <c r="I2049" s="56">
        <v>0</v>
      </c>
      <c r="J2049" s="56">
        <v>0</v>
      </c>
      <c r="K2049" s="21">
        <f t="shared" si="186"/>
        <v>0</v>
      </c>
      <c r="L2049" s="21">
        <f t="shared" si="187"/>
        <v>0</v>
      </c>
      <c r="M2049" s="21">
        <f t="shared" si="188"/>
        <v>0</v>
      </c>
      <c r="N2049" s="21">
        <f t="shared" si="189"/>
        <v>0</v>
      </c>
      <c r="O2049" s="21">
        <f t="shared" si="190"/>
        <v>0</v>
      </c>
      <c r="P2049" s="21">
        <f t="shared" si="191"/>
        <v>0</v>
      </c>
    </row>
    <row r="2050" spans="1:16">
      <c r="A2050" s="58">
        <v>3574</v>
      </c>
      <c r="B2050" s="58">
        <v>140</v>
      </c>
      <c r="C2050" s="58">
        <v>2660</v>
      </c>
      <c r="D2050" s="59">
        <v>42</v>
      </c>
      <c r="E2050" s="59">
        <v>139.80000000000001</v>
      </c>
      <c r="F2050" s="59">
        <v>0</v>
      </c>
      <c r="G2050" s="62">
        <v>0</v>
      </c>
      <c r="H2050" s="59">
        <v>0</v>
      </c>
      <c r="I2050" s="59">
        <v>0</v>
      </c>
      <c r="J2050" s="60">
        <v>27543391</v>
      </c>
      <c r="K2050" s="21">
        <f t="shared" si="186"/>
        <v>0</v>
      </c>
      <c r="L2050" s="21">
        <f t="shared" si="187"/>
        <v>0</v>
      </c>
      <c r="M2050" s="21">
        <f t="shared" si="188"/>
        <v>0</v>
      </c>
      <c r="N2050" s="21">
        <f t="shared" si="189"/>
        <v>0</v>
      </c>
      <c r="O2050" s="21">
        <f t="shared" si="190"/>
        <v>0</v>
      </c>
      <c r="P2050" s="21">
        <f t="shared" si="191"/>
        <v>0</v>
      </c>
    </row>
    <row r="2051" spans="1:16">
      <c r="A2051" s="58">
        <v>3623</v>
      </c>
      <c r="B2051" s="58">
        <v>170</v>
      </c>
      <c r="C2051" s="58">
        <v>2174</v>
      </c>
      <c r="D2051" s="59">
        <v>63</v>
      </c>
      <c r="E2051" s="59">
        <v>0</v>
      </c>
      <c r="F2051" s="59">
        <v>0</v>
      </c>
      <c r="G2051" s="62">
        <v>0</v>
      </c>
      <c r="H2051" s="59">
        <v>0</v>
      </c>
      <c r="I2051" s="59">
        <v>0</v>
      </c>
      <c r="J2051" s="60">
        <v>75987714</v>
      </c>
      <c r="K2051" s="21">
        <f t="shared" ref="K2051:K2114" si="192">G2051</f>
        <v>0</v>
      </c>
      <c r="L2051" s="21">
        <f t="shared" ref="L2051:L2114" si="193">IF(H2051=-1,1,0)</f>
        <v>0</v>
      </c>
      <c r="M2051" s="21">
        <f t="shared" ref="M2051:M2114" si="194">IF(G2051&lt;&gt;0,1,0)</f>
        <v>0</v>
      </c>
      <c r="N2051" s="21">
        <f t="shared" ref="N2051:N2114" si="195">IF(AND(L2051=1,M2051=1),1,0)</f>
        <v>0</v>
      </c>
      <c r="O2051" s="21">
        <f t="shared" ref="O2051:O2114" si="196">IF(AND(H2051=-1,G2051=0),1,0)</f>
        <v>0</v>
      </c>
      <c r="P2051" s="21">
        <f t="shared" ref="P2051:P2114" si="197">IF(AND(G2051&lt;&gt;0,H2051&lt;&gt;-1),1,0)</f>
        <v>0</v>
      </c>
    </row>
    <row r="2052" spans="1:16">
      <c r="A2052" s="58">
        <v>3630</v>
      </c>
      <c r="B2052" s="58">
        <v>700</v>
      </c>
      <c r="C2052" s="58">
        <v>3002</v>
      </c>
      <c r="D2052" s="59">
        <v>12</v>
      </c>
      <c r="E2052" s="59">
        <v>144.4</v>
      </c>
      <c r="F2052" s="59">
        <v>0</v>
      </c>
      <c r="G2052" s="62">
        <v>0</v>
      </c>
      <c r="H2052" s="59">
        <v>0</v>
      </c>
      <c r="I2052" s="59">
        <v>0</v>
      </c>
      <c r="J2052" s="60">
        <v>26687292</v>
      </c>
      <c r="K2052" s="21">
        <f t="shared" si="192"/>
        <v>0</v>
      </c>
      <c r="L2052" s="21">
        <f t="shared" si="193"/>
        <v>0</v>
      </c>
      <c r="M2052" s="21">
        <f t="shared" si="194"/>
        <v>0</v>
      </c>
      <c r="N2052" s="21">
        <f t="shared" si="195"/>
        <v>0</v>
      </c>
      <c r="O2052" s="21">
        <f t="shared" si="196"/>
        <v>0</v>
      </c>
      <c r="P2052" s="21">
        <f t="shared" si="197"/>
        <v>0</v>
      </c>
    </row>
    <row r="2053" spans="1:16">
      <c r="A2053" s="55">
        <v>3651</v>
      </c>
      <c r="B2053" s="55">
        <v>350</v>
      </c>
      <c r="C2053" s="55">
        <v>1362</v>
      </c>
      <c r="D2053" s="56">
        <v>56</v>
      </c>
      <c r="E2053" s="56">
        <v>198</v>
      </c>
      <c r="F2053" s="56">
        <v>0</v>
      </c>
      <c r="G2053" s="61">
        <v>0</v>
      </c>
      <c r="H2053" s="56">
        <v>0</v>
      </c>
      <c r="I2053" s="56">
        <v>0</v>
      </c>
      <c r="J2053" s="57">
        <v>25143884</v>
      </c>
      <c r="K2053" s="21">
        <f t="shared" si="192"/>
        <v>0</v>
      </c>
      <c r="L2053" s="21">
        <f t="shared" si="193"/>
        <v>0</v>
      </c>
      <c r="M2053" s="21">
        <f t="shared" si="194"/>
        <v>0</v>
      </c>
      <c r="N2053" s="21">
        <f t="shared" si="195"/>
        <v>0</v>
      </c>
      <c r="O2053" s="21">
        <f t="shared" si="196"/>
        <v>0</v>
      </c>
      <c r="P2053" s="21">
        <f t="shared" si="197"/>
        <v>0</v>
      </c>
    </row>
    <row r="2054" spans="1:16">
      <c r="A2054" s="58">
        <v>3668</v>
      </c>
      <c r="B2054" s="58">
        <v>200</v>
      </c>
      <c r="C2054" s="58">
        <v>2584</v>
      </c>
      <c r="D2054" s="59">
        <v>33</v>
      </c>
      <c r="E2054" s="59">
        <v>20</v>
      </c>
      <c r="F2054" s="59">
        <v>0</v>
      </c>
      <c r="G2054" s="62">
        <v>0</v>
      </c>
      <c r="H2054" s="59">
        <v>0</v>
      </c>
      <c r="I2054" s="59">
        <v>0</v>
      </c>
      <c r="J2054" s="60">
        <v>16257184</v>
      </c>
      <c r="K2054" s="21">
        <f t="shared" si="192"/>
        <v>0</v>
      </c>
      <c r="L2054" s="21">
        <f t="shared" si="193"/>
        <v>0</v>
      </c>
      <c r="M2054" s="21">
        <f t="shared" si="194"/>
        <v>0</v>
      </c>
      <c r="N2054" s="21">
        <f t="shared" si="195"/>
        <v>0</v>
      </c>
      <c r="O2054" s="21">
        <f t="shared" si="196"/>
        <v>0</v>
      </c>
      <c r="P2054" s="21">
        <f t="shared" si="197"/>
        <v>0</v>
      </c>
    </row>
    <row r="2055" spans="1:16">
      <c r="A2055" s="55">
        <v>3707</v>
      </c>
      <c r="B2055" s="55">
        <v>117</v>
      </c>
      <c r="C2055" s="55">
        <v>6</v>
      </c>
      <c r="D2055" s="56">
        <v>52</v>
      </c>
      <c r="E2055" s="56">
        <v>206.1</v>
      </c>
      <c r="F2055" s="56">
        <v>0</v>
      </c>
      <c r="G2055" s="61">
        <v>0</v>
      </c>
      <c r="H2055" s="56">
        <v>0</v>
      </c>
      <c r="I2055" s="56">
        <v>0</v>
      </c>
      <c r="J2055" s="57">
        <v>16379506</v>
      </c>
      <c r="K2055" s="21">
        <f t="shared" si="192"/>
        <v>0</v>
      </c>
      <c r="L2055" s="21">
        <f t="shared" si="193"/>
        <v>0</v>
      </c>
      <c r="M2055" s="21">
        <f t="shared" si="194"/>
        <v>0</v>
      </c>
      <c r="N2055" s="21">
        <f t="shared" si="195"/>
        <v>0</v>
      </c>
      <c r="O2055" s="21">
        <f t="shared" si="196"/>
        <v>0</v>
      </c>
      <c r="P2055" s="21">
        <f t="shared" si="197"/>
        <v>0</v>
      </c>
    </row>
    <row r="2056" spans="1:16">
      <c r="A2056" s="58">
        <v>3725</v>
      </c>
      <c r="B2056" s="58">
        <v>140</v>
      </c>
      <c r="C2056" s="58">
        <v>2573</v>
      </c>
      <c r="D2056" s="59">
        <v>52</v>
      </c>
      <c r="E2056" s="59">
        <v>534</v>
      </c>
      <c r="F2056" s="59">
        <v>0</v>
      </c>
      <c r="G2056" s="62">
        <v>0</v>
      </c>
      <c r="H2056" s="59">
        <v>0</v>
      </c>
      <c r="I2056" s="59">
        <v>0</v>
      </c>
      <c r="J2056" s="60">
        <v>15416785</v>
      </c>
      <c r="K2056" s="21">
        <f t="shared" si="192"/>
        <v>0</v>
      </c>
      <c r="L2056" s="21">
        <f t="shared" si="193"/>
        <v>0</v>
      </c>
      <c r="M2056" s="21">
        <f t="shared" si="194"/>
        <v>0</v>
      </c>
      <c r="N2056" s="21">
        <f t="shared" si="195"/>
        <v>0</v>
      </c>
      <c r="O2056" s="21">
        <f t="shared" si="196"/>
        <v>0</v>
      </c>
      <c r="P2056" s="21">
        <f t="shared" si="197"/>
        <v>0</v>
      </c>
    </row>
    <row r="2057" spans="1:16">
      <c r="A2057" s="55">
        <v>3748</v>
      </c>
      <c r="B2057" s="55">
        <v>170</v>
      </c>
      <c r="C2057" s="55">
        <v>8260</v>
      </c>
      <c r="D2057" s="56">
        <v>62</v>
      </c>
      <c r="E2057" s="56">
        <v>19</v>
      </c>
      <c r="F2057" s="56">
        <v>0</v>
      </c>
      <c r="G2057" s="61">
        <v>0</v>
      </c>
      <c r="H2057" s="56">
        <v>0</v>
      </c>
      <c r="I2057" s="56">
        <v>0</v>
      </c>
      <c r="J2057" s="57">
        <v>14672788</v>
      </c>
      <c r="K2057" s="21">
        <f t="shared" si="192"/>
        <v>0</v>
      </c>
      <c r="L2057" s="21">
        <f t="shared" si="193"/>
        <v>0</v>
      </c>
      <c r="M2057" s="21">
        <f t="shared" si="194"/>
        <v>0</v>
      </c>
      <c r="N2057" s="21">
        <f t="shared" si="195"/>
        <v>0</v>
      </c>
      <c r="O2057" s="21">
        <f t="shared" si="196"/>
        <v>0</v>
      </c>
      <c r="P2057" s="21">
        <f t="shared" si="197"/>
        <v>0</v>
      </c>
    </row>
    <row r="2058" spans="1:16">
      <c r="A2058" s="58">
        <v>3765</v>
      </c>
      <c r="B2058" s="58">
        <v>500</v>
      </c>
      <c r="C2058" s="58">
        <v>5237</v>
      </c>
      <c r="D2058" s="59">
        <v>41</v>
      </c>
      <c r="E2058" s="59">
        <v>105.5</v>
      </c>
      <c r="F2058" s="59">
        <v>0</v>
      </c>
      <c r="G2058" s="62">
        <v>0</v>
      </c>
      <c r="H2058" s="59">
        <v>0</v>
      </c>
      <c r="I2058" s="59">
        <v>0</v>
      </c>
      <c r="J2058" s="60">
        <v>16229547</v>
      </c>
      <c r="K2058" s="21">
        <f t="shared" si="192"/>
        <v>0</v>
      </c>
      <c r="L2058" s="21">
        <f t="shared" si="193"/>
        <v>0</v>
      </c>
      <c r="M2058" s="21">
        <f t="shared" si="194"/>
        <v>0</v>
      </c>
      <c r="N2058" s="21">
        <f t="shared" si="195"/>
        <v>0</v>
      </c>
      <c r="O2058" s="21">
        <f t="shared" si="196"/>
        <v>0</v>
      </c>
      <c r="P2058" s="21">
        <f t="shared" si="197"/>
        <v>0</v>
      </c>
    </row>
    <row r="2059" spans="1:16">
      <c r="A2059" s="55">
        <v>3785</v>
      </c>
      <c r="B2059" s="55">
        <v>164</v>
      </c>
      <c r="C2059" s="55">
        <v>3337</v>
      </c>
      <c r="D2059" s="56">
        <v>62</v>
      </c>
      <c r="E2059" s="56">
        <v>12.2</v>
      </c>
      <c r="F2059" s="56">
        <v>0</v>
      </c>
      <c r="G2059" s="61">
        <v>0</v>
      </c>
      <c r="H2059" s="56">
        <v>0</v>
      </c>
      <c r="I2059" s="56">
        <v>0</v>
      </c>
      <c r="J2059" s="57">
        <v>21563285</v>
      </c>
      <c r="K2059" s="21">
        <f t="shared" si="192"/>
        <v>0</v>
      </c>
      <c r="L2059" s="21">
        <f t="shared" si="193"/>
        <v>0</v>
      </c>
      <c r="M2059" s="21">
        <f t="shared" si="194"/>
        <v>0</v>
      </c>
      <c r="N2059" s="21">
        <f t="shared" si="195"/>
        <v>0</v>
      </c>
      <c r="O2059" s="21">
        <f t="shared" si="196"/>
        <v>0</v>
      </c>
      <c r="P2059" s="21">
        <f t="shared" si="197"/>
        <v>0</v>
      </c>
    </row>
    <row r="2060" spans="1:16">
      <c r="A2060" s="55">
        <v>3796</v>
      </c>
      <c r="B2060" s="55">
        <v>200</v>
      </c>
      <c r="C2060" s="55">
        <v>1969</v>
      </c>
      <c r="D2060" s="56">
        <v>66</v>
      </c>
      <c r="E2060" s="56">
        <v>0</v>
      </c>
      <c r="F2060" s="56">
        <v>0</v>
      </c>
      <c r="G2060" s="61">
        <v>0</v>
      </c>
      <c r="H2060" s="56">
        <v>0</v>
      </c>
      <c r="I2060" s="56">
        <v>0</v>
      </c>
      <c r="J2060" s="57">
        <v>14000593</v>
      </c>
      <c r="K2060" s="21">
        <f t="shared" si="192"/>
        <v>0</v>
      </c>
      <c r="L2060" s="21">
        <f t="shared" si="193"/>
        <v>0</v>
      </c>
      <c r="M2060" s="21">
        <f t="shared" si="194"/>
        <v>0</v>
      </c>
      <c r="N2060" s="21">
        <f t="shared" si="195"/>
        <v>0</v>
      </c>
      <c r="O2060" s="21">
        <f t="shared" si="196"/>
        <v>0</v>
      </c>
      <c r="P2060" s="21">
        <f t="shared" si="197"/>
        <v>0</v>
      </c>
    </row>
    <row r="2061" spans="1:16">
      <c r="A2061" s="55">
        <v>3799</v>
      </c>
      <c r="B2061" s="55">
        <v>500</v>
      </c>
      <c r="C2061" s="55">
        <v>4208</v>
      </c>
      <c r="D2061" s="56">
        <v>62</v>
      </c>
      <c r="E2061" s="56">
        <v>148.69999999999999</v>
      </c>
      <c r="F2061" s="56">
        <v>0</v>
      </c>
      <c r="G2061" s="61">
        <v>0</v>
      </c>
      <c r="H2061" s="56">
        <v>0</v>
      </c>
      <c r="I2061" s="56">
        <v>0</v>
      </c>
      <c r="J2061" s="57">
        <v>33373856</v>
      </c>
      <c r="K2061" s="21">
        <f t="shared" si="192"/>
        <v>0</v>
      </c>
      <c r="L2061" s="21">
        <f t="shared" si="193"/>
        <v>0</v>
      </c>
      <c r="M2061" s="21">
        <f t="shared" si="194"/>
        <v>0</v>
      </c>
      <c r="N2061" s="21">
        <f t="shared" si="195"/>
        <v>0</v>
      </c>
      <c r="O2061" s="21">
        <f t="shared" si="196"/>
        <v>0</v>
      </c>
      <c r="P2061" s="21">
        <f t="shared" si="197"/>
        <v>0</v>
      </c>
    </row>
    <row r="2062" spans="1:16">
      <c r="A2062" s="55">
        <v>3823</v>
      </c>
      <c r="B2062" s="55">
        <v>250</v>
      </c>
      <c r="C2062" s="55">
        <v>1051</v>
      </c>
      <c r="D2062" s="56">
        <v>11</v>
      </c>
      <c r="E2062" s="56">
        <v>139</v>
      </c>
      <c r="F2062" s="56">
        <v>0</v>
      </c>
      <c r="G2062" s="61">
        <v>0</v>
      </c>
      <c r="H2062" s="56">
        <v>0</v>
      </c>
      <c r="I2062" s="56">
        <v>0</v>
      </c>
      <c r="J2062" s="57">
        <v>46742117</v>
      </c>
      <c r="K2062" s="21">
        <f t="shared" si="192"/>
        <v>0</v>
      </c>
      <c r="L2062" s="21">
        <f t="shared" si="193"/>
        <v>0</v>
      </c>
      <c r="M2062" s="21">
        <f t="shared" si="194"/>
        <v>0</v>
      </c>
      <c r="N2062" s="21">
        <f t="shared" si="195"/>
        <v>0</v>
      </c>
      <c r="O2062" s="21">
        <f t="shared" si="196"/>
        <v>0</v>
      </c>
      <c r="P2062" s="21">
        <f t="shared" si="197"/>
        <v>0</v>
      </c>
    </row>
    <row r="2063" spans="1:16">
      <c r="A2063" s="58">
        <v>3827</v>
      </c>
      <c r="B2063" s="58">
        <v>850</v>
      </c>
      <c r="C2063" s="58">
        <v>5478</v>
      </c>
      <c r="D2063" s="59">
        <v>56</v>
      </c>
      <c r="E2063" s="59">
        <v>217.1</v>
      </c>
      <c r="F2063" s="59">
        <v>0</v>
      </c>
      <c r="G2063" s="62">
        <v>0</v>
      </c>
      <c r="H2063" s="59">
        <v>0</v>
      </c>
      <c r="I2063" s="59">
        <v>0</v>
      </c>
      <c r="J2063" s="60">
        <v>20795573</v>
      </c>
      <c r="K2063" s="21">
        <f t="shared" si="192"/>
        <v>0</v>
      </c>
      <c r="L2063" s="21">
        <f t="shared" si="193"/>
        <v>0</v>
      </c>
      <c r="M2063" s="21">
        <f t="shared" si="194"/>
        <v>0</v>
      </c>
      <c r="N2063" s="21">
        <f t="shared" si="195"/>
        <v>0</v>
      </c>
      <c r="O2063" s="21">
        <f t="shared" si="196"/>
        <v>0</v>
      </c>
      <c r="P2063" s="21">
        <f t="shared" si="197"/>
        <v>0</v>
      </c>
    </row>
    <row r="2064" spans="1:16">
      <c r="A2064" s="55">
        <v>3863</v>
      </c>
      <c r="B2064" s="55">
        <v>155</v>
      </c>
      <c r="C2064" s="55">
        <v>1048</v>
      </c>
      <c r="D2064" s="56">
        <v>44</v>
      </c>
      <c r="E2064" s="56">
        <v>0</v>
      </c>
      <c r="F2064" s="56">
        <v>0</v>
      </c>
      <c r="G2064" s="61">
        <v>0</v>
      </c>
      <c r="H2064" s="56">
        <v>0</v>
      </c>
      <c r="I2064" s="56">
        <v>0</v>
      </c>
      <c r="J2064" s="57">
        <v>26759161</v>
      </c>
      <c r="K2064" s="21">
        <f t="shared" si="192"/>
        <v>0</v>
      </c>
      <c r="L2064" s="21">
        <f t="shared" si="193"/>
        <v>0</v>
      </c>
      <c r="M2064" s="21">
        <f t="shared" si="194"/>
        <v>0</v>
      </c>
      <c r="N2064" s="21">
        <f t="shared" si="195"/>
        <v>0</v>
      </c>
      <c r="O2064" s="21">
        <f t="shared" si="196"/>
        <v>0</v>
      </c>
      <c r="P2064" s="21">
        <f t="shared" si="197"/>
        <v>0</v>
      </c>
    </row>
    <row r="2065" spans="1:16">
      <c r="A2065" s="55">
        <v>3875</v>
      </c>
      <c r="B2065" s="55">
        <v>250</v>
      </c>
      <c r="C2065" s="55">
        <v>1220</v>
      </c>
      <c r="D2065" s="56">
        <v>42</v>
      </c>
      <c r="E2065" s="56">
        <v>187.2</v>
      </c>
      <c r="F2065" s="56">
        <v>0</v>
      </c>
      <c r="G2065" s="61">
        <v>0</v>
      </c>
      <c r="H2065" s="56">
        <v>0</v>
      </c>
      <c r="I2065" s="56">
        <v>0</v>
      </c>
      <c r="J2065" s="57">
        <v>11751830</v>
      </c>
      <c r="K2065" s="21">
        <f t="shared" si="192"/>
        <v>0</v>
      </c>
      <c r="L2065" s="21">
        <f t="shared" si="193"/>
        <v>0</v>
      </c>
      <c r="M2065" s="21">
        <f t="shared" si="194"/>
        <v>0</v>
      </c>
      <c r="N2065" s="21">
        <f t="shared" si="195"/>
        <v>0</v>
      </c>
      <c r="O2065" s="21">
        <f t="shared" si="196"/>
        <v>0</v>
      </c>
      <c r="P2065" s="21">
        <f t="shared" si="197"/>
        <v>0</v>
      </c>
    </row>
    <row r="2066" spans="1:16">
      <c r="A2066" s="58">
        <v>3876</v>
      </c>
      <c r="B2066" s="58">
        <v>250</v>
      </c>
      <c r="C2066" s="58">
        <v>1221</v>
      </c>
      <c r="D2066" s="59">
        <v>11</v>
      </c>
      <c r="E2066" s="59">
        <v>381.2</v>
      </c>
      <c r="F2066" s="59">
        <v>0</v>
      </c>
      <c r="G2066" s="62">
        <v>0</v>
      </c>
      <c r="H2066" s="59">
        <v>0</v>
      </c>
      <c r="I2066" s="59">
        <v>0</v>
      </c>
      <c r="J2066" s="60">
        <v>69466818</v>
      </c>
      <c r="K2066" s="21">
        <f t="shared" si="192"/>
        <v>0</v>
      </c>
      <c r="L2066" s="21">
        <f t="shared" si="193"/>
        <v>0</v>
      </c>
      <c r="M2066" s="21">
        <f t="shared" si="194"/>
        <v>0</v>
      </c>
      <c r="N2066" s="21">
        <f t="shared" si="195"/>
        <v>0</v>
      </c>
      <c r="O2066" s="21">
        <f t="shared" si="196"/>
        <v>0</v>
      </c>
      <c r="P2066" s="21">
        <f t="shared" si="197"/>
        <v>0</v>
      </c>
    </row>
    <row r="2067" spans="1:16">
      <c r="A2067" s="58">
        <v>3941</v>
      </c>
      <c r="B2067" s="58">
        <v>500</v>
      </c>
      <c r="C2067" s="58">
        <v>5812</v>
      </c>
      <c r="D2067" s="59">
        <v>63</v>
      </c>
      <c r="E2067" s="59">
        <v>0</v>
      </c>
      <c r="F2067" s="59">
        <v>0</v>
      </c>
      <c r="G2067" s="62">
        <v>0</v>
      </c>
      <c r="H2067" s="59">
        <v>0</v>
      </c>
      <c r="I2067" s="59">
        <v>0</v>
      </c>
      <c r="J2067" s="60">
        <v>15752637</v>
      </c>
      <c r="K2067" s="21">
        <f t="shared" si="192"/>
        <v>0</v>
      </c>
      <c r="L2067" s="21">
        <f t="shared" si="193"/>
        <v>0</v>
      </c>
      <c r="M2067" s="21">
        <f t="shared" si="194"/>
        <v>0</v>
      </c>
      <c r="N2067" s="21">
        <f t="shared" si="195"/>
        <v>0</v>
      </c>
      <c r="O2067" s="21">
        <f t="shared" si="196"/>
        <v>0</v>
      </c>
      <c r="P2067" s="21">
        <f t="shared" si="197"/>
        <v>0</v>
      </c>
    </row>
    <row r="2068" spans="1:16">
      <c r="A2068" s="55">
        <v>3942</v>
      </c>
      <c r="B2068" s="55">
        <v>350</v>
      </c>
      <c r="C2068" s="55">
        <v>3106</v>
      </c>
      <c r="D2068" s="56">
        <v>66</v>
      </c>
      <c r="E2068" s="56">
        <v>0</v>
      </c>
      <c r="F2068" s="56">
        <v>0</v>
      </c>
      <c r="G2068" s="61">
        <v>0</v>
      </c>
      <c r="H2068" s="56">
        <v>0</v>
      </c>
      <c r="I2068" s="56">
        <v>0</v>
      </c>
      <c r="J2068" s="57">
        <v>16071072</v>
      </c>
      <c r="K2068" s="21">
        <f t="shared" si="192"/>
        <v>0</v>
      </c>
      <c r="L2068" s="21">
        <f t="shared" si="193"/>
        <v>0</v>
      </c>
      <c r="M2068" s="21">
        <f t="shared" si="194"/>
        <v>0</v>
      </c>
      <c r="N2068" s="21">
        <f t="shared" si="195"/>
        <v>0</v>
      </c>
      <c r="O2068" s="21">
        <f t="shared" si="196"/>
        <v>0</v>
      </c>
      <c r="P2068" s="21">
        <f t="shared" si="197"/>
        <v>0</v>
      </c>
    </row>
    <row r="2069" spans="1:16">
      <c r="A2069" s="58">
        <v>3944</v>
      </c>
      <c r="B2069" s="58">
        <v>101</v>
      </c>
      <c r="C2069" s="58">
        <v>6715</v>
      </c>
      <c r="D2069" s="59">
        <v>56</v>
      </c>
      <c r="E2069" s="59">
        <v>130.5</v>
      </c>
      <c r="F2069" s="59">
        <v>0</v>
      </c>
      <c r="G2069" s="62">
        <v>0</v>
      </c>
      <c r="H2069" s="59">
        <v>0</v>
      </c>
      <c r="I2069" s="59">
        <v>0</v>
      </c>
      <c r="J2069" s="60">
        <v>14378049</v>
      </c>
      <c r="K2069" s="21">
        <f t="shared" si="192"/>
        <v>0</v>
      </c>
      <c r="L2069" s="21">
        <f t="shared" si="193"/>
        <v>0</v>
      </c>
      <c r="M2069" s="21">
        <f t="shared" si="194"/>
        <v>0</v>
      </c>
      <c r="N2069" s="21">
        <f t="shared" si="195"/>
        <v>0</v>
      </c>
      <c r="O2069" s="21">
        <f t="shared" si="196"/>
        <v>0</v>
      </c>
      <c r="P2069" s="21">
        <f t="shared" si="197"/>
        <v>0</v>
      </c>
    </row>
    <row r="2070" spans="1:16">
      <c r="A2070" s="58">
        <v>4001</v>
      </c>
      <c r="B2070" s="58">
        <v>524</v>
      </c>
      <c r="C2070" s="58">
        <v>1619</v>
      </c>
      <c r="D2070" s="59">
        <v>14</v>
      </c>
      <c r="E2070" s="59">
        <v>9.1</v>
      </c>
      <c r="F2070" s="59">
        <v>0</v>
      </c>
      <c r="G2070" s="62">
        <v>0</v>
      </c>
      <c r="H2070" s="59">
        <v>0</v>
      </c>
      <c r="I2070" s="59">
        <v>0</v>
      </c>
      <c r="J2070" s="60">
        <v>16717932</v>
      </c>
      <c r="K2070" s="21">
        <f t="shared" si="192"/>
        <v>0</v>
      </c>
      <c r="L2070" s="21">
        <f t="shared" si="193"/>
        <v>0</v>
      </c>
      <c r="M2070" s="21">
        <f t="shared" si="194"/>
        <v>0</v>
      </c>
      <c r="N2070" s="21">
        <f t="shared" si="195"/>
        <v>0</v>
      </c>
      <c r="O2070" s="21">
        <f t="shared" si="196"/>
        <v>0</v>
      </c>
      <c r="P2070" s="21">
        <f t="shared" si="197"/>
        <v>0</v>
      </c>
    </row>
    <row r="2071" spans="1:16">
      <c r="A2071" s="55">
        <v>4029</v>
      </c>
      <c r="B2071" s="55">
        <v>117</v>
      </c>
      <c r="C2071" s="55">
        <v>1564</v>
      </c>
      <c r="D2071" s="56">
        <v>54</v>
      </c>
      <c r="E2071" s="56">
        <v>340</v>
      </c>
      <c r="F2071" s="56">
        <v>0</v>
      </c>
      <c r="G2071" s="61">
        <v>0</v>
      </c>
      <c r="H2071" s="56">
        <v>0</v>
      </c>
      <c r="I2071" s="56">
        <v>0</v>
      </c>
      <c r="J2071" s="57">
        <v>17696491</v>
      </c>
      <c r="K2071" s="21">
        <f t="shared" si="192"/>
        <v>0</v>
      </c>
      <c r="L2071" s="21">
        <f t="shared" si="193"/>
        <v>0</v>
      </c>
      <c r="M2071" s="21">
        <f t="shared" si="194"/>
        <v>0</v>
      </c>
      <c r="N2071" s="21">
        <f t="shared" si="195"/>
        <v>0</v>
      </c>
      <c r="O2071" s="21">
        <f t="shared" si="196"/>
        <v>0</v>
      </c>
      <c r="P2071" s="21">
        <f t="shared" si="197"/>
        <v>0</v>
      </c>
    </row>
    <row r="2072" spans="1:16">
      <c r="A2072" s="55">
        <v>4053</v>
      </c>
      <c r="B2072" s="55">
        <v>252</v>
      </c>
      <c r="C2072" s="55">
        <v>5457</v>
      </c>
      <c r="D2072" s="56">
        <v>11</v>
      </c>
      <c r="E2072" s="56">
        <v>33.6</v>
      </c>
      <c r="F2072" s="56">
        <v>0</v>
      </c>
      <c r="G2072" s="61">
        <v>0</v>
      </c>
      <c r="H2072" s="56">
        <v>0</v>
      </c>
      <c r="I2072" s="56">
        <v>0</v>
      </c>
      <c r="J2072" s="57">
        <v>13336474</v>
      </c>
      <c r="K2072" s="21">
        <f t="shared" si="192"/>
        <v>0</v>
      </c>
      <c r="L2072" s="21">
        <f t="shared" si="193"/>
        <v>0</v>
      </c>
      <c r="M2072" s="21">
        <f t="shared" si="194"/>
        <v>0</v>
      </c>
      <c r="N2072" s="21">
        <f t="shared" si="195"/>
        <v>0</v>
      </c>
      <c r="O2072" s="21">
        <f t="shared" si="196"/>
        <v>0</v>
      </c>
      <c r="P2072" s="21">
        <f t="shared" si="197"/>
        <v>0</v>
      </c>
    </row>
    <row r="2073" spans="1:16">
      <c r="A2073" s="58">
        <v>4055</v>
      </c>
      <c r="B2073" s="58">
        <v>350</v>
      </c>
      <c r="C2073" s="58">
        <v>3785</v>
      </c>
      <c r="D2073" s="59">
        <v>62</v>
      </c>
      <c r="E2073" s="59">
        <v>124.4</v>
      </c>
      <c r="F2073" s="59">
        <v>0</v>
      </c>
      <c r="G2073" s="62">
        <v>0</v>
      </c>
      <c r="H2073" s="59">
        <v>0</v>
      </c>
      <c r="I2073" s="59">
        <v>0</v>
      </c>
      <c r="J2073" s="60">
        <v>17128892</v>
      </c>
      <c r="K2073" s="21">
        <f t="shared" si="192"/>
        <v>0</v>
      </c>
      <c r="L2073" s="21">
        <f t="shared" si="193"/>
        <v>0</v>
      </c>
      <c r="M2073" s="21">
        <f t="shared" si="194"/>
        <v>0</v>
      </c>
      <c r="N2073" s="21">
        <f t="shared" si="195"/>
        <v>0</v>
      </c>
      <c r="O2073" s="21">
        <f t="shared" si="196"/>
        <v>0</v>
      </c>
      <c r="P2073" s="21">
        <f t="shared" si="197"/>
        <v>0</v>
      </c>
    </row>
    <row r="2074" spans="1:16">
      <c r="A2074" s="55">
        <v>4064</v>
      </c>
      <c r="B2074" s="55">
        <v>900</v>
      </c>
      <c r="C2074" s="55">
        <v>9871</v>
      </c>
      <c r="D2074" s="56">
        <v>33</v>
      </c>
      <c r="E2074" s="56">
        <v>57.2</v>
      </c>
      <c r="F2074" s="56">
        <v>0</v>
      </c>
      <c r="G2074" s="61">
        <v>0</v>
      </c>
      <c r="H2074" s="56">
        <v>0</v>
      </c>
      <c r="I2074" s="56">
        <v>0</v>
      </c>
      <c r="J2074" s="57">
        <v>16149195</v>
      </c>
      <c r="K2074" s="21">
        <f t="shared" si="192"/>
        <v>0</v>
      </c>
      <c r="L2074" s="21">
        <f t="shared" si="193"/>
        <v>0</v>
      </c>
      <c r="M2074" s="21">
        <f t="shared" si="194"/>
        <v>0</v>
      </c>
      <c r="N2074" s="21">
        <f t="shared" si="195"/>
        <v>0</v>
      </c>
      <c r="O2074" s="21">
        <f t="shared" si="196"/>
        <v>0</v>
      </c>
      <c r="P2074" s="21">
        <f t="shared" si="197"/>
        <v>0</v>
      </c>
    </row>
    <row r="2075" spans="1:16">
      <c r="A2075" s="58">
        <v>4067</v>
      </c>
      <c r="B2075" s="58">
        <v>200</v>
      </c>
      <c r="C2075" s="58">
        <v>7224</v>
      </c>
      <c r="D2075" s="59">
        <v>63</v>
      </c>
      <c r="E2075" s="59">
        <v>36.200000000000003</v>
      </c>
      <c r="F2075" s="59">
        <v>0</v>
      </c>
      <c r="G2075" s="62">
        <v>0</v>
      </c>
      <c r="H2075" s="59">
        <v>0</v>
      </c>
      <c r="I2075" s="59">
        <v>0</v>
      </c>
      <c r="J2075" s="60">
        <v>20760303</v>
      </c>
      <c r="K2075" s="21">
        <f t="shared" si="192"/>
        <v>0</v>
      </c>
      <c r="L2075" s="21">
        <f t="shared" si="193"/>
        <v>0</v>
      </c>
      <c r="M2075" s="21">
        <f t="shared" si="194"/>
        <v>0</v>
      </c>
      <c r="N2075" s="21">
        <f t="shared" si="195"/>
        <v>0</v>
      </c>
      <c r="O2075" s="21">
        <f t="shared" si="196"/>
        <v>0</v>
      </c>
      <c r="P2075" s="21">
        <f t="shared" si="197"/>
        <v>0</v>
      </c>
    </row>
    <row r="2076" spans="1:16">
      <c r="A2076" s="55">
        <v>4107</v>
      </c>
      <c r="B2076" s="55">
        <v>199</v>
      </c>
      <c r="C2076" s="55">
        <v>2886</v>
      </c>
      <c r="D2076" s="56">
        <v>11</v>
      </c>
      <c r="E2076" s="56">
        <v>136</v>
      </c>
      <c r="F2076" s="56">
        <v>0</v>
      </c>
      <c r="G2076" s="61">
        <v>0</v>
      </c>
      <c r="H2076" s="56">
        <v>0</v>
      </c>
      <c r="I2076" s="56">
        <v>0</v>
      </c>
      <c r="J2076" s="57">
        <v>34385254</v>
      </c>
      <c r="K2076" s="21">
        <f t="shared" si="192"/>
        <v>0</v>
      </c>
      <c r="L2076" s="21">
        <f t="shared" si="193"/>
        <v>0</v>
      </c>
      <c r="M2076" s="21">
        <f t="shared" si="194"/>
        <v>0</v>
      </c>
      <c r="N2076" s="21">
        <f t="shared" si="195"/>
        <v>0</v>
      </c>
      <c r="O2076" s="21">
        <f t="shared" si="196"/>
        <v>0</v>
      </c>
      <c r="P2076" s="21">
        <f t="shared" si="197"/>
        <v>0</v>
      </c>
    </row>
    <row r="2077" spans="1:16">
      <c r="A2077" s="55">
        <v>4150</v>
      </c>
      <c r="B2077" s="55">
        <v>143</v>
      </c>
      <c r="C2077" s="55">
        <v>1483</v>
      </c>
      <c r="D2077" s="56">
        <v>63</v>
      </c>
      <c r="E2077" s="56">
        <v>0</v>
      </c>
      <c r="F2077" s="56">
        <v>0</v>
      </c>
      <c r="G2077" s="61">
        <v>0</v>
      </c>
      <c r="H2077" s="56">
        <v>0</v>
      </c>
      <c r="I2077" s="56">
        <v>0</v>
      </c>
      <c r="J2077" s="57">
        <v>12821247</v>
      </c>
      <c r="K2077" s="21">
        <f t="shared" si="192"/>
        <v>0</v>
      </c>
      <c r="L2077" s="21">
        <f t="shared" si="193"/>
        <v>0</v>
      </c>
      <c r="M2077" s="21">
        <f t="shared" si="194"/>
        <v>0</v>
      </c>
      <c r="N2077" s="21">
        <f t="shared" si="195"/>
        <v>0</v>
      </c>
      <c r="O2077" s="21">
        <f t="shared" si="196"/>
        <v>0</v>
      </c>
      <c r="P2077" s="21">
        <f t="shared" si="197"/>
        <v>0</v>
      </c>
    </row>
    <row r="2078" spans="1:16">
      <c r="A2078" s="58">
        <v>4229</v>
      </c>
      <c r="B2078" s="58">
        <v>250</v>
      </c>
      <c r="C2078" s="58">
        <v>1621</v>
      </c>
      <c r="D2078" s="59">
        <v>32</v>
      </c>
      <c r="E2078" s="59">
        <v>43.2</v>
      </c>
      <c r="F2078" s="59">
        <v>0</v>
      </c>
      <c r="G2078" s="62">
        <v>0</v>
      </c>
      <c r="H2078" s="59">
        <v>0</v>
      </c>
      <c r="I2078" s="59">
        <v>0</v>
      </c>
      <c r="J2078" s="60">
        <v>74186416</v>
      </c>
      <c r="K2078" s="21">
        <f t="shared" si="192"/>
        <v>0</v>
      </c>
      <c r="L2078" s="21">
        <f t="shared" si="193"/>
        <v>0</v>
      </c>
      <c r="M2078" s="21">
        <f t="shared" si="194"/>
        <v>0</v>
      </c>
      <c r="N2078" s="21">
        <f t="shared" si="195"/>
        <v>0</v>
      </c>
      <c r="O2078" s="21">
        <f t="shared" si="196"/>
        <v>0</v>
      </c>
      <c r="P2078" s="21">
        <f t="shared" si="197"/>
        <v>0</v>
      </c>
    </row>
    <row r="2079" spans="1:16">
      <c r="A2079" s="58">
        <v>4249</v>
      </c>
      <c r="B2079" s="58">
        <v>200</v>
      </c>
      <c r="C2079" s="58">
        <v>4295</v>
      </c>
      <c r="D2079" s="59">
        <v>52</v>
      </c>
      <c r="E2079" s="59">
        <v>66.400000000000006</v>
      </c>
      <c r="F2079" s="59">
        <v>0</v>
      </c>
      <c r="G2079" s="62">
        <v>0</v>
      </c>
      <c r="H2079" s="59">
        <v>0</v>
      </c>
      <c r="I2079" s="59">
        <v>0</v>
      </c>
      <c r="J2079" s="60">
        <v>17754734</v>
      </c>
      <c r="K2079" s="21">
        <f t="shared" si="192"/>
        <v>0</v>
      </c>
      <c r="L2079" s="21">
        <f t="shared" si="193"/>
        <v>0</v>
      </c>
      <c r="M2079" s="21">
        <f t="shared" si="194"/>
        <v>0</v>
      </c>
      <c r="N2079" s="21">
        <f t="shared" si="195"/>
        <v>0</v>
      </c>
      <c r="O2079" s="21">
        <f t="shared" si="196"/>
        <v>0</v>
      </c>
      <c r="P2079" s="21">
        <f t="shared" si="197"/>
        <v>0</v>
      </c>
    </row>
    <row r="2080" spans="1:16">
      <c r="A2080" s="58">
        <v>4251</v>
      </c>
      <c r="B2080" s="58">
        <v>519</v>
      </c>
      <c r="C2080" s="58">
        <v>860</v>
      </c>
      <c r="D2080" s="59">
        <v>66</v>
      </c>
      <c r="E2080" s="59">
        <v>31.4</v>
      </c>
      <c r="F2080" s="59">
        <v>0</v>
      </c>
      <c r="G2080" s="62">
        <v>0</v>
      </c>
      <c r="H2080" s="59">
        <v>0</v>
      </c>
      <c r="I2080" s="59">
        <v>0</v>
      </c>
      <c r="J2080" s="60">
        <v>16601780</v>
      </c>
      <c r="K2080" s="21">
        <f t="shared" si="192"/>
        <v>0</v>
      </c>
      <c r="L2080" s="21">
        <f t="shared" si="193"/>
        <v>0</v>
      </c>
      <c r="M2080" s="21">
        <f t="shared" si="194"/>
        <v>0</v>
      </c>
      <c r="N2080" s="21">
        <f t="shared" si="195"/>
        <v>0</v>
      </c>
      <c r="O2080" s="21">
        <f t="shared" si="196"/>
        <v>0</v>
      </c>
      <c r="P2080" s="21">
        <f t="shared" si="197"/>
        <v>0</v>
      </c>
    </row>
    <row r="2081" spans="1:16">
      <c r="A2081" s="58">
        <v>4267</v>
      </c>
      <c r="B2081" s="58">
        <v>170</v>
      </c>
      <c r="C2081" s="58">
        <v>8244</v>
      </c>
      <c r="D2081" s="59">
        <v>66</v>
      </c>
      <c r="E2081" s="59">
        <v>0</v>
      </c>
      <c r="F2081" s="59">
        <v>0</v>
      </c>
      <c r="G2081" s="62">
        <v>0</v>
      </c>
      <c r="H2081" s="59">
        <v>0</v>
      </c>
      <c r="I2081" s="59">
        <v>0</v>
      </c>
      <c r="J2081" s="59">
        <v>0</v>
      </c>
      <c r="K2081" s="21">
        <f t="shared" si="192"/>
        <v>0</v>
      </c>
      <c r="L2081" s="21">
        <f t="shared" si="193"/>
        <v>0</v>
      </c>
      <c r="M2081" s="21">
        <f t="shared" si="194"/>
        <v>0</v>
      </c>
      <c r="N2081" s="21">
        <f t="shared" si="195"/>
        <v>0</v>
      </c>
      <c r="O2081" s="21">
        <f t="shared" si="196"/>
        <v>0</v>
      </c>
      <c r="P2081" s="21">
        <f t="shared" si="197"/>
        <v>0</v>
      </c>
    </row>
    <row r="2082" spans="1:16">
      <c r="A2082" s="58">
        <v>4285</v>
      </c>
      <c r="B2082" s="58">
        <v>350</v>
      </c>
      <c r="C2082" s="58">
        <v>3801</v>
      </c>
      <c r="D2082" s="59">
        <v>52</v>
      </c>
      <c r="E2082" s="59">
        <v>105.6</v>
      </c>
      <c r="F2082" s="59">
        <v>0</v>
      </c>
      <c r="G2082" s="62">
        <v>0</v>
      </c>
      <c r="H2082" s="59">
        <v>0</v>
      </c>
      <c r="I2082" s="59">
        <v>0</v>
      </c>
      <c r="J2082" s="60">
        <v>16770337</v>
      </c>
      <c r="K2082" s="21">
        <f t="shared" si="192"/>
        <v>0</v>
      </c>
      <c r="L2082" s="21">
        <f t="shared" si="193"/>
        <v>0</v>
      </c>
      <c r="M2082" s="21">
        <f t="shared" si="194"/>
        <v>0</v>
      </c>
      <c r="N2082" s="21">
        <f t="shared" si="195"/>
        <v>0</v>
      </c>
      <c r="O2082" s="21">
        <f t="shared" si="196"/>
        <v>0</v>
      </c>
      <c r="P2082" s="21">
        <f t="shared" si="197"/>
        <v>0</v>
      </c>
    </row>
    <row r="2083" spans="1:16">
      <c r="A2083" s="55">
        <v>4302</v>
      </c>
      <c r="B2083" s="55">
        <v>700</v>
      </c>
      <c r="C2083" s="55">
        <v>3906</v>
      </c>
      <c r="D2083" s="56">
        <v>52</v>
      </c>
      <c r="E2083" s="56">
        <v>247.4</v>
      </c>
      <c r="F2083" s="56">
        <v>0</v>
      </c>
      <c r="G2083" s="61">
        <v>0</v>
      </c>
      <c r="H2083" s="56">
        <v>0</v>
      </c>
      <c r="I2083" s="56">
        <v>0</v>
      </c>
      <c r="J2083" s="57">
        <v>16723088</v>
      </c>
      <c r="K2083" s="21">
        <f t="shared" si="192"/>
        <v>0</v>
      </c>
      <c r="L2083" s="21">
        <f t="shared" si="193"/>
        <v>0</v>
      </c>
      <c r="M2083" s="21">
        <f t="shared" si="194"/>
        <v>0</v>
      </c>
      <c r="N2083" s="21">
        <f t="shared" si="195"/>
        <v>0</v>
      </c>
      <c r="O2083" s="21">
        <f t="shared" si="196"/>
        <v>0</v>
      </c>
      <c r="P2083" s="21">
        <f t="shared" si="197"/>
        <v>0</v>
      </c>
    </row>
    <row r="2084" spans="1:16">
      <c r="A2084" s="58">
        <v>4324</v>
      </c>
      <c r="B2084" s="58">
        <v>700</v>
      </c>
      <c r="C2084" s="58">
        <v>3616</v>
      </c>
      <c r="D2084" s="59">
        <v>12</v>
      </c>
      <c r="E2084" s="59">
        <v>127.4</v>
      </c>
      <c r="F2084" s="59">
        <v>0</v>
      </c>
      <c r="G2084" s="62">
        <v>0</v>
      </c>
      <c r="H2084" s="59">
        <v>0</v>
      </c>
      <c r="I2084" s="59">
        <v>0</v>
      </c>
      <c r="J2084" s="60">
        <v>19794377</v>
      </c>
      <c r="K2084" s="21">
        <f t="shared" si="192"/>
        <v>0</v>
      </c>
      <c r="L2084" s="21">
        <f t="shared" si="193"/>
        <v>0</v>
      </c>
      <c r="M2084" s="21">
        <f t="shared" si="194"/>
        <v>0</v>
      </c>
      <c r="N2084" s="21">
        <f t="shared" si="195"/>
        <v>0</v>
      </c>
      <c r="O2084" s="21">
        <f t="shared" si="196"/>
        <v>0</v>
      </c>
      <c r="P2084" s="21">
        <f t="shared" si="197"/>
        <v>0</v>
      </c>
    </row>
    <row r="2085" spans="1:16">
      <c r="A2085" s="58">
        <v>4338</v>
      </c>
      <c r="B2085" s="58">
        <v>900</v>
      </c>
      <c r="C2085" s="58">
        <v>9198</v>
      </c>
      <c r="D2085" s="59">
        <v>56</v>
      </c>
      <c r="E2085" s="59">
        <v>87.8</v>
      </c>
      <c r="F2085" s="59">
        <v>0</v>
      </c>
      <c r="G2085" s="62">
        <v>0</v>
      </c>
      <c r="H2085" s="59">
        <v>0</v>
      </c>
      <c r="I2085" s="59">
        <v>0</v>
      </c>
      <c r="J2085" s="60">
        <v>20074248</v>
      </c>
      <c r="K2085" s="21">
        <f t="shared" si="192"/>
        <v>0</v>
      </c>
      <c r="L2085" s="21">
        <f t="shared" si="193"/>
        <v>0</v>
      </c>
      <c r="M2085" s="21">
        <f t="shared" si="194"/>
        <v>0</v>
      </c>
      <c r="N2085" s="21">
        <f t="shared" si="195"/>
        <v>0</v>
      </c>
      <c r="O2085" s="21">
        <f t="shared" si="196"/>
        <v>0</v>
      </c>
      <c r="P2085" s="21">
        <f t="shared" si="197"/>
        <v>0</v>
      </c>
    </row>
    <row r="2086" spans="1:16">
      <c r="A2086" s="55">
        <v>4353</v>
      </c>
      <c r="B2086" s="55">
        <v>250</v>
      </c>
      <c r="C2086" s="55">
        <v>1367</v>
      </c>
      <c r="D2086" s="56">
        <v>11</v>
      </c>
      <c r="E2086" s="56">
        <v>187.3</v>
      </c>
      <c r="F2086" s="56">
        <v>0</v>
      </c>
      <c r="G2086" s="61">
        <v>0</v>
      </c>
      <c r="H2086" s="56">
        <v>0</v>
      </c>
      <c r="I2086" s="56">
        <v>0</v>
      </c>
      <c r="J2086" s="57">
        <v>80241550</v>
      </c>
      <c r="K2086" s="21">
        <f t="shared" si="192"/>
        <v>0</v>
      </c>
      <c r="L2086" s="21">
        <f t="shared" si="193"/>
        <v>0</v>
      </c>
      <c r="M2086" s="21">
        <f t="shared" si="194"/>
        <v>0</v>
      </c>
      <c r="N2086" s="21">
        <f t="shared" si="195"/>
        <v>0</v>
      </c>
      <c r="O2086" s="21">
        <f t="shared" si="196"/>
        <v>0</v>
      </c>
      <c r="P2086" s="21">
        <f t="shared" si="197"/>
        <v>0</v>
      </c>
    </row>
    <row r="2087" spans="1:16">
      <c r="A2087" s="58">
        <v>4356</v>
      </c>
      <c r="B2087" s="58">
        <v>164</v>
      </c>
      <c r="C2087" s="58">
        <v>6010</v>
      </c>
      <c r="D2087" s="59">
        <v>54</v>
      </c>
      <c r="E2087" s="59">
        <v>518.5</v>
      </c>
      <c r="F2087" s="59">
        <v>0</v>
      </c>
      <c r="G2087" s="62">
        <v>0</v>
      </c>
      <c r="H2087" s="59">
        <v>0</v>
      </c>
      <c r="I2087" s="59">
        <v>0</v>
      </c>
      <c r="J2087" s="60">
        <v>18717298</v>
      </c>
      <c r="K2087" s="21">
        <f t="shared" si="192"/>
        <v>0</v>
      </c>
      <c r="L2087" s="21">
        <f t="shared" si="193"/>
        <v>0</v>
      </c>
      <c r="M2087" s="21">
        <f t="shared" si="194"/>
        <v>0</v>
      </c>
      <c r="N2087" s="21">
        <f t="shared" si="195"/>
        <v>0</v>
      </c>
      <c r="O2087" s="21">
        <f t="shared" si="196"/>
        <v>0</v>
      </c>
      <c r="P2087" s="21">
        <f t="shared" si="197"/>
        <v>0</v>
      </c>
    </row>
    <row r="2088" spans="1:16">
      <c r="A2088" s="55">
        <v>4367</v>
      </c>
      <c r="B2088" s="55">
        <v>166</v>
      </c>
      <c r="C2088" s="55">
        <v>2012</v>
      </c>
      <c r="D2088" s="56">
        <v>23</v>
      </c>
      <c r="E2088" s="56">
        <v>192</v>
      </c>
      <c r="F2088" s="56">
        <v>0</v>
      </c>
      <c r="G2088" s="61">
        <v>0</v>
      </c>
      <c r="H2088" s="56">
        <v>0</v>
      </c>
      <c r="I2088" s="56">
        <v>162</v>
      </c>
      <c r="J2088" s="57">
        <v>19890570</v>
      </c>
      <c r="K2088" s="21">
        <f t="shared" si="192"/>
        <v>0</v>
      </c>
      <c r="L2088" s="21">
        <f t="shared" si="193"/>
        <v>0</v>
      </c>
      <c r="M2088" s="21">
        <f t="shared" si="194"/>
        <v>0</v>
      </c>
      <c r="N2088" s="21">
        <f t="shared" si="195"/>
        <v>0</v>
      </c>
      <c r="O2088" s="21">
        <f t="shared" si="196"/>
        <v>0</v>
      </c>
      <c r="P2088" s="21">
        <f t="shared" si="197"/>
        <v>0</v>
      </c>
    </row>
    <row r="2089" spans="1:16">
      <c r="A2089" s="55">
        <v>4382</v>
      </c>
      <c r="B2089" s="55">
        <v>117</v>
      </c>
      <c r="C2089" s="55">
        <v>1521</v>
      </c>
      <c r="D2089" s="56">
        <v>56</v>
      </c>
      <c r="E2089" s="56">
        <v>475.3</v>
      </c>
      <c r="F2089" s="56">
        <v>0</v>
      </c>
      <c r="G2089" s="61">
        <v>0</v>
      </c>
      <c r="H2089" s="56">
        <v>0</v>
      </c>
      <c r="I2089" s="56">
        <v>0</v>
      </c>
      <c r="J2089" s="57">
        <v>15743301</v>
      </c>
      <c r="K2089" s="21">
        <f t="shared" si="192"/>
        <v>0</v>
      </c>
      <c r="L2089" s="21">
        <f t="shared" si="193"/>
        <v>0</v>
      </c>
      <c r="M2089" s="21">
        <f t="shared" si="194"/>
        <v>0</v>
      </c>
      <c r="N2089" s="21">
        <f t="shared" si="195"/>
        <v>0</v>
      </c>
      <c r="O2089" s="21">
        <f t="shared" si="196"/>
        <v>0</v>
      </c>
      <c r="P2089" s="21">
        <f t="shared" si="197"/>
        <v>0</v>
      </c>
    </row>
    <row r="2090" spans="1:16">
      <c r="A2090" s="58">
        <v>4395</v>
      </c>
      <c r="B2090" s="58">
        <v>700</v>
      </c>
      <c r="C2090" s="58">
        <v>332</v>
      </c>
      <c r="D2090" s="59">
        <v>12</v>
      </c>
      <c r="E2090" s="59">
        <v>26.8</v>
      </c>
      <c r="F2090" s="59">
        <v>0</v>
      </c>
      <c r="G2090" s="62">
        <v>0</v>
      </c>
      <c r="H2090" s="59">
        <v>0</v>
      </c>
      <c r="I2090" s="59">
        <v>0</v>
      </c>
      <c r="J2090" s="60">
        <v>34576556</v>
      </c>
      <c r="K2090" s="21">
        <f t="shared" si="192"/>
        <v>0</v>
      </c>
      <c r="L2090" s="21">
        <f t="shared" si="193"/>
        <v>0</v>
      </c>
      <c r="M2090" s="21">
        <f t="shared" si="194"/>
        <v>0</v>
      </c>
      <c r="N2090" s="21">
        <f t="shared" si="195"/>
        <v>0</v>
      </c>
      <c r="O2090" s="21">
        <f t="shared" si="196"/>
        <v>0</v>
      </c>
      <c r="P2090" s="21">
        <f t="shared" si="197"/>
        <v>0</v>
      </c>
    </row>
    <row r="2091" spans="1:16">
      <c r="A2091" s="55">
        <v>4438</v>
      </c>
      <c r="B2091" s="55">
        <v>519</v>
      </c>
      <c r="C2091" s="55">
        <v>853</v>
      </c>
      <c r="D2091" s="56">
        <v>11</v>
      </c>
      <c r="E2091" s="56">
        <v>125.5</v>
      </c>
      <c r="F2091" s="56">
        <v>0</v>
      </c>
      <c r="G2091" s="61">
        <v>0</v>
      </c>
      <c r="H2091" s="56">
        <v>0</v>
      </c>
      <c r="I2091" s="56">
        <v>0</v>
      </c>
      <c r="J2091" s="57">
        <v>88073312</v>
      </c>
      <c r="K2091" s="21">
        <f t="shared" si="192"/>
        <v>0</v>
      </c>
      <c r="L2091" s="21">
        <f t="shared" si="193"/>
        <v>0</v>
      </c>
      <c r="M2091" s="21">
        <f t="shared" si="194"/>
        <v>0</v>
      </c>
      <c r="N2091" s="21">
        <f t="shared" si="195"/>
        <v>0</v>
      </c>
      <c r="O2091" s="21">
        <f t="shared" si="196"/>
        <v>0</v>
      </c>
      <c r="P2091" s="21">
        <f t="shared" si="197"/>
        <v>0</v>
      </c>
    </row>
    <row r="2092" spans="1:16">
      <c r="A2092" s="58">
        <v>4451</v>
      </c>
      <c r="B2092" s="58">
        <v>199</v>
      </c>
      <c r="C2092" s="58">
        <v>1927</v>
      </c>
      <c r="D2092" s="59">
        <v>11</v>
      </c>
      <c r="E2092" s="59">
        <v>18</v>
      </c>
      <c r="F2092" s="59">
        <v>0</v>
      </c>
      <c r="G2092" s="62">
        <v>0</v>
      </c>
      <c r="H2092" s="59">
        <v>0</v>
      </c>
      <c r="I2092" s="59">
        <v>0</v>
      </c>
      <c r="J2092" s="60">
        <v>31371058</v>
      </c>
      <c r="K2092" s="21">
        <f t="shared" si="192"/>
        <v>0</v>
      </c>
      <c r="L2092" s="21">
        <f t="shared" si="193"/>
        <v>0</v>
      </c>
      <c r="M2092" s="21">
        <f t="shared" si="194"/>
        <v>0</v>
      </c>
      <c r="N2092" s="21">
        <f t="shared" si="195"/>
        <v>0</v>
      </c>
      <c r="O2092" s="21">
        <f t="shared" si="196"/>
        <v>0</v>
      </c>
      <c r="P2092" s="21">
        <f t="shared" si="197"/>
        <v>0</v>
      </c>
    </row>
    <row r="2093" spans="1:16">
      <c r="A2093" s="58">
        <v>4495</v>
      </c>
      <c r="B2093" s="58">
        <v>117</v>
      </c>
      <c r="C2093" s="58">
        <v>517</v>
      </c>
      <c r="D2093" s="59">
        <v>52</v>
      </c>
      <c r="E2093" s="59">
        <v>103.1</v>
      </c>
      <c r="F2093" s="59">
        <v>0</v>
      </c>
      <c r="G2093" s="62">
        <v>0</v>
      </c>
      <c r="H2093" s="59">
        <v>0</v>
      </c>
      <c r="I2093" s="59">
        <v>0</v>
      </c>
      <c r="J2093" s="60">
        <v>20113685</v>
      </c>
      <c r="K2093" s="21">
        <f t="shared" si="192"/>
        <v>0</v>
      </c>
      <c r="L2093" s="21">
        <f t="shared" si="193"/>
        <v>0</v>
      </c>
      <c r="M2093" s="21">
        <f t="shared" si="194"/>
        <v>0</v>
      </c>
      <c r="N2093" s="21">
        <f t="shared" si="195"/>
        <v>0</v>
      </c>
      <c r="O2093" s="21">
        <f t="shared" si="196"/>
        <v>0</v>
      </c>
      <c r="P2093" s="21">
        <f t="shared" si="197"/>
        <v>0</v>
      </c>
    </row>
    <row r="2094" spans="1:16">
      <c r="A2094" s="55">
        <v>4496</v>
      </c>
      <c r="B2094" s="55">
        <v>166</v>
      </c>
      <c r="C2094" s="55">
        <v>1831</v>
      </c>
      <c r="D2094" s="56">
        <v>44</v>
      </c>
      <c r="E2094" s="56">
        <v>170.5</v>
      </c>
      <c r="F2094" s="56">
        <v>0</v>
      </c>
      <c r="G2094" s="61">
        <v>0</v>
      </c>
      <c r="H2094" s="56">
        <v>0</v>
      </c>
      <c r="I2094" s="56">
        <v>0</v>
      </c>
      <c r="J2094" s="57">
        <v>16399574</v>
      </c>
      <c r="K2094" s="21">
        <f t="shared" si="192"/>
        <v>0</v>
      </c>
      <c r="L2094" s="21">
        <f t="shared" si="193"/>
        <v>0</v>
      </c>
      <c r="M2094" s="21">
        <f t="shared" si="194"/>
        <v>0</v>
      </c>
      <c r="N2094" s="21">
        <f t="shared" si="195"/>
        <v>0</v>
      </c>
      <c r="O2094" s="21">
        <f t="shared" si="196"/>
        <v>0</v>
      </c>
      <c r="P2094" s="21">
        <f t="shared" si="197"/>
        <v>0</v>
      </c>
    </row>
    <row r="2095" spans="1:16">
      <c r="A2095" s="58">
        <v>4503</v>
      </c>
      <c r="B2095" s="58">
        <v>117</v>
      </c>
      <c r="C2095" s="58">
        <v>9072</v>
      </c>
      <c r="D2095" s="59">
        <v>32</v>
      </c>
      <c r="E2095" s="59">
        <v>43.3</v>
      </c>
      <c r="F2095" s="59">
        <v>0</v>
      </c>
      <c r="G2095" s="62">
        <v>0</v>
      </c>
      <c r="H2095" s="59">
        <v>0</v>
      </c>
      <c r="I2095" s="59">
        <v>0</v>
      </c>
      <c r="J2095" s="60">
        <v>10190878</v>
      </c>
      <c r="K2095" s="21">
        <f t="shared" si="192"/>
        <v>0</v>
      </c>
      <c r="L2095" s="21">
        <f t="shared" si="193"/>
        <v>0</v>
      </c>
      <c r="M2095" s="21">
        <f t="shared" si="194"/>
        <v>0</v>
      </c>
      <c r="N2095" s="21">
        <f t="shared" si="195"/>
        <v>0</v>
      </c>
      <c r="O2095" s="21">
        <f t="shared" si="196"/>
        <v>0</v>
      </c>
      <c r="P2095" s="21">
        <f t="shared" si="197"/>
        <v>0</v>
      </c>
    </row>
    <row r="2096" spans="1:16">
      <c r="A2096" s="58">
        <v>4509</v>
      </c>
      <c r="B2096" s="58">
        <v>170</v>
      </c>
      <c r="C2096" s="58">
        <v>4623</v>
      </c>
      <c r="D2096" s="59">
        <v>56</v>
      </c>
      <c r="E2096" s="59">
        <v>410.1</v>
      </c>
      <c r="F2096" s="59">
        <v>0</v>
      </c>
      <c r="G2096" s="62">
        <v>0</v>
      </c>
      <c r="H2096" s="59">
        <v>0</v>
      </c>
      <c r="I2096" s="59">
        <v>0</v>
      </c>
      <c r="J2096" s="60">
        <v>12880170</v>
      </c>
      <c r="K2096" s="21">
        <f t="shared" si="192"/>
        <v>0</v>
      </c>
      <c r="L2096" s="21">
        <f t="shared" si="193"/>
        <v>0</v>
      </c>
      <c r="M2096" s="21">
        <f t="shared" si="194"/>
        <v>0</v>
      </c>
      <c r="N2096" s="21">
        <f t="shared" si="195"/>
        <v>0</v>
      </c>
      <c r="O2096" s="21">
        <f t="shared" si="196"/>
        <v>0</v>
      </c>
      <c r="P2096" s="21">
        <f t="shared" si="197"/>
        <v>0</v>
      </c>
    </row>
    <row r="2097" spans="1:16">
      <c r="A2097" s="58">
        <v>4542</v>
      </c>
      <c r="B2097" s="58">
        <v>900</v>
      </c>
      <c r="C2097" s="58">
        <v>8720</v>
      </c>
      <c r="D2097" s="59">
        <v>63</v>
      </c>
      <c r="E2097" s="59">
        <v>0</v>
      </c>
      <c r="F2097" s="59">
        <v>0</v>
      </c>
      <c r="G2097" s="62">
        <v>0</v>
      </c>
      <c r="H2097" s="59">
        <v>0</v>
      </c>
      <c r="I2097" s="59">
        <v>0</v>
      </c>
      <c r="J2097" s="60">
        <v>10849748</v>
      </c>
      <c r="K2097" s="21">
        <f t="shared" si="192"/>
        <v>0</v>
      </c>
      <c r="L2097" s="21">
        <f t="shared" si="193"/>
        <v>0</v>
      </c>
      <c r="M2097" s="21">
        <f t="shared" si="194"/>
        <v>0</v>
      </c>
      <c r="N2097" s="21">
        <f t="shared" si="195"/>
        <v>0</v>
      </c>
      <c r="O2097" s="21">
        <f t="shared" si="196"/>
        <v>0</v>
      </c>
      <c r="P2097" s="21">
        <f t="shared" si="197"/>
        <v>0</v>
      </c>
    </row>
    <row r="2098" spans="1:16">
      <c r="A2098" s="58">
        <v>4570</v>
      </c>
      <c r="B2098" s="58">
        <v>850</v>
      </c>
      <c r="C2098" s="58">
        <v>5553</v>
      </c>
      <c r="D2098" s="59">
        <v>42</v>
      </c>
      <c r="E2098" s="59">
        <v>242.2</v>
      </c>
      <c r="F2098" s="59">
        <v>0</v>
      </c>
      <c r="G2098" s="62">
        <v>0</v>
      </c>
      <c r="H2098" s="59">
        <v>0</v>
      </c>
      <c r="I2098" s="59">
        <v>0</v>
      </c>
      <c r="J2098" s="60">
        <v>35230556</v>
      </c>
      <c r="K2098" s="21">
        <f t="shared" si="192"/>
        <v>0</v>
      </c>
      <c r="L2098" s="21">
        <f t="shared" si="193"/>
        <v>0</v>
      </c>
      <c r="M2098" s="21">
        <f t="shared" si="194"/>
        <v>0</v>
      </c>
      <c r="N2098" s="21">
        <f t="shared" si="195"/>
        <v>0</v>
      </c>
      <c r="O2098" s="21">
        <f t="shared" si="196"/>
        <v>0</v>
      </c>
      <c r="P2098" s="21">
        <f t="shared" si="197"/>
        <v>0</v>
      </c>
    </row>
    <row r="2099" spans="1:16">
      <c r="A2099" s="55">
        <v>4581</v>
      </c>
      <c r="B2099" s="55">
        <v>500</v>
      </c>
      <c r="C2099" s="55">
        <v>1715</v>
      </c>
      <c r="D2099" s="56">
        <v>52</v>
      </c>
      <c r="E2099" s="56">
        <v>184.2</v>
      </c>
      <c r="F2099" s="56">
        <v>0</v>
      </c>
      <c r="G2099" s="61">
        <v>0</v>
      </c>
      <c r="H2099" s="56">
        <v>0</v>
      </c>
      <c r="I2099" s="56">
        <v>0</v>
      </c>
      <c r="J2099" s="57">
        <v>19715140</v>
      </c>
      <c r="K2099" s="21">
        <f t="shared" si="192"/>
        <v>0</v>
      </c>
      <c r="L2099" s="21">
        <f t="shared" si="193"/>
        <v>0</v>
      </c>
      <c r="M2099" s="21">
        <f t="shared" si="194"/>
        <v>0</v>
      </c>
      <c r="N2099" s="21">
        <f t="shared" si="195"/>
        <v>0</v>
      </c>
      <c r="O2099" s="21">
        <f t="shared" si="196"/>
        <v>0</v>
      </c>
      <c r="P2099" s="21">
        <f t="shared" si="197"/>
        <v>0</v>
      </c>
    </row>
    <row r="2100" spans="1:16">
      <c r="A2100" s="58">
        <v>4594</v>
      </c>
      <c r="B2100" s="58">
        <v>155</v>
      </c>
      <c r="C2100" s="58">
        <v>3507</v>
      </c>
      <c r="D2100" s="59">
        <v>55</v>
      </c>
      <c r="E2100" s="59">
        <v>156.19999999999999</v>
      </c>
      <c r="F2100" s="59">
        <v>0</v>
      </c>
      <c r="G2100" s="62">
        <v>0</v>
      </c>
      <c r="H2100" s="59">
        <v>0</v>
      </c>
      <c r="I2100" s="59">
        <v>0</v>
      </c>
      <c r="J2100" s="60">
        <v>43555952</v>
      </c>
      <c r="K2100" s="21">
        <f t="shared" si="192"/>
        <v>0</v>
      </c>
      <c r="L2100" s="21">
        <f t="shared" si="193"/>
        <v>0</v>
      </c>
      <c r="M2100" s="21">
        <f t="shared" si="194"/>
        <v>0</v>
      </c>
      <c r="N2100" s="21">
        <f t="shared" si="195"/>
        <v>0</v>
      </c>
      <c r="O2100" s="21">
        <f t="shared" si="196"/>
        <v>0</v>
      </c>
      <c r="P2100" s="21">
        <f t="shared" si="197"/>
        <v>0</v>
      </c>
    </row>
    <row r="2101" spans="1:16">
      <c r="A2101" s="55">
        <v>4600</v>
      </c>
      <c r="B2101" s="55">
        <v>175</v>
      </c>
      <c r="C2101" s="55">
        <v>1213</v>
      </c>
      <c r="D2101" s="56">
        <v>42</v>
      </c>
      <c r="E2101" s="56">
        <v>229.3</v>
      </c>
      <c r="F2101" s="56">
        <v>0</v>
      </c>
      <c r="G2101" s="61">
        <v>0</v>
      </c>
      <c r="H2101" s="56">
        <v>0</v>
      </c>
      <c r="I2101" s="56">
        <v>0</v>
      </c>
      <c r="J2101" s="57">
        <v>12918402</v>
      </c>
      <c r="K2101" s="21">
        <f t="shared" si="192"/>
        <v>0</v>
      </c>
      <c r="L2101" s="21">
        <f t="shared" si="193"/>
        <v>0</v>
      </c>
      <c r="M2101" s="21">
        <f t="shared" si="194"/>
        <v>0</v>
      </c>
      <c r="N2101" s="21">
        <f t="shared" si="195"/>
        <v>0</v>
      </c>
      <c r="O2101" s="21">
        <f t="shared" si="196"/>
        <v>0</v>
      </c>
      <c r="P2101" s="21">
        <f t="shared" si="197"/>
        <v>0</v>
      </c>
    </row>
    <row r="2102" spans="1:16">
      <c r="A2102" s="58">
        <v>4606</v>
      </c>
      <c r="B2102" s="58">
        <v>700</v>
      </c>
      <c r="C2102" s="58">
        <v>3150</v>
      </c>
      <c r="D2102" s="59">
        <v>12</v>
      </c>
      <c r="E2102" s="59">
        <v>87.5</v>
      </c>
      <c r="F2102" s="59">
        <v>0</v>
      </c>
      <c r="G2102" s="62">
        <v>0</v>
      </c>
      <c r="H2102" s="59">
        <v>0</v>
      </c>
      <c r="I2102" s="59">
        <v>0</v>
      </c>
      <c r="J2102" s="60">
        <v>11100287</v>
      </c>
      <c r="K2102" s="21">
        <f t="shared" si="192"/>
        <v>0</v>
      </c>
      <c r="L2102" s="21">
        <f t="shared" si="193"/>
        <v>0</v>
      </c>
      <c r="M2102" s="21">
        <f t="shared" si="194"/>
        <v>0</v>
      </c>
      <c r="N2102" s="21">
        <f t="shared" si="195"/>
        <v>0</v>
      </c>
      <c r="O2102" s="21">
        <f t="shared" si="196"/>
        <v>0</v>
      </c>
      <c r="P2102" s="21">
        <f t="shared" si="197"/>
        <v>0</v>
      </c>
    </row>
    <row r="2103" spans="1:16">
      <c r="A2103" s="58">
        <v>4630</v>
      </c>
      <c r="B2103" s="58">
        <v>170</v>
      </c>
      <c r="C2103" s="58">
        <v>9125</v>
      </c>
      <c r="D2103" s="59">
        <v>42</v>
      </c>
      <c r="E2103" s="59">
        <v>695.4</v>
      </c>
      <c r="F2103" s="59">
        <v>0</v>
      </c>
      <c r="G2103" s="62">
        <v>0</v>
      </c>
      <c r="H2103" s="59">
        <v>0</v>
      </c>
      <c r="I2103" s="59">
        <v>0</v>
      </c>
      <c r="J2103" s="60">
        <v>31247713</v>
      </c>
      <c r="K2103" s="21">
        <f t="shared" si="192"/>
        <v>0</v>
      </c>
      <c r="L2103" s="21">
        <f t="shared" si="193"/>
        <v>0</v>
      </c>
      <c r="M2103" s="21">
        <f t="shared" si="194"/>
        <v>0</v>
      </c>
      <c r="N2103" s="21">
        <f t="shared" si="195"/>
        <v>0</v>
      </c>
      <c r="O2103" s="21">
        <f t="shared" si="196"/>
        <v>0</v>
      </c>
      <c r="P2103" s="21">
        <f t="shared" si="197"/>
        <v>0</v>
      </c>
    </row>
    <row r="2104" spans="1:16">
      <c r="A2104" s="58">
        <v>4648</v>
      </c>
      <c r="B2104" s="58">
        <v>175</v>
      </c>
      <c r="C2104" s="58">
        <v>3491</v>
      </c>
      <c r="D2104" s="59">
        <v>65</v>
      </c>
      <c r="E2104" s="59">
        <v>45.9</v>
      </c>
      <c r="F2104" s="59">
        <v>0</v>
      </c>
      <c r="G2104" s="62">
        <v>0</v>
      </c>
      <c r="H2104" s="59">
        <v>0</v>
      </c>
      <c r="I2104" s="59">
        <v>0</v>
      </c>
      <c r="J2104" s="60">
        <v>20158891</v>
      </c>
      <c r="K2104" s="21">
        <f t="shared" si="192"/>
        <v>0</v>
      </c>
      <c r="L2104" s="21">
        <f t="shared" si="193"/>
        <v>0</v>
      </c>
      <c r="M2104" s="21">
        <f t="shared" si="194"/>
        <v>0</v>
      </c>
      <c r="N2104" s="21">
        <f t="shared" si="195"/>
        <v>0</v>
      </c>
      <c r="O2104" s="21">
        <f t="shared" si="196"/>
        <v>0</v>
      </c>
      <c r="P2104" s="21">
        <f t="shared" si="197"/>
        <v>0</v>
      </c>
    </row>
    <row r="2105" spans="1:16">
      <c r="A2105" s="58">
        <v>4661</v>
      </c>
      <c r="B2105" s="58">
        <v>500</v>
      </c>
      <c r="C2105" s="58">
        <v>5716</v>
      </c>
      <c r="D2105" s="59">
        <v>65</v>
      </c>
      <c r="E2105" s="59">
        <v>206.5</v>
      </c>
      <c r="F2105" s="59">
        <v>0</v>
      </c>
      <c r="G2105" s="62">
        <v>0</v>
      </c>
      <c r="H2105" s="59">
        <v>0</v>
      </c>
      <c r="I2105" s="59">
        <v>0</v>
      </c>
      <c r="J2105" s="60">
        <v>75758812</v>
      </c>
      <c r="K2105" s="21">
        <f t="shared" si="192"/>
        <v>0</v>
      </c>
      <c r="L2105" s="21">
        <f t="shared" si="193"/>
        <v>0</v>
      </c>
      <c r="M2105" s="21">
        <f t="shared" si="194"/>
        <v>0</v>
      </c>
      <c r="N2105" s="21">
        <f t="shared" si="195"/>
        <v>0</v>
      </c>
      <c r="O2105" s="21">
        <f t="shared" si="196"/>
        <v>0</v>
      </c>
      <c r="P2105" s="21">
        <f t="shared" si="197"/>
        <v>0</v>
      </c>
    </row>
    <row r="2106" spans="1:16">
      <c r="A2106" s="55">
        <v>4663</v>
      </c>
      <c r="B2106" s="55">
        <v>170</v>
      </c>
      <c r="C2106" s="55">
        <v>8442</v>
      </c>
      <c r="D2106" s="56">
        <v>66</v>
      </c>
      <c r="E2106" s="56">
        <v>0</v>
      </c>
      <c r="F2106" s="56">
        <v>0</v>
      </c>
      <c r="G2106" s="61">
        <v>0</v>
      </c>
      <c r="H2106" s="56">
        <v>0</v>
      </c>
      <c r="I2106" s="56">
        <v>0</v>
      </c>
      <c r="J2106" s="57">
        <v>17695800</v>
      </c>
      <c r="K2106" s="21">
        <f t="shared" si="192"/>
        <v>0</v>
      </c>
      <c r="L2106" s="21">
        <f t="shared" si="193"/>
        <v>0</v>
      </c>
      <c r="M2106" s="21">
        <f t="shared" si="194"/>
        <v>0</v>
      </c>
      <c r="N2106" s="21">
        <f t="shared" si="195"/>
        <v>0</v>
      </c>
      <c r="O2106" s="21">
        <f t="shared" si="196"/>
        <v>0</v>
      </c>
      <c r="P2106" s="21">
        <f t="shared" si="197"/>
        <v>0</v>
      </c>
    </row>
    <row r="2107" spans="1:16">
      <c r="A2107" s="58">
        <v>4685</v>
      </c>
      <c r="B2107" s="58">
        <v>500</v>
      </c>
      <c r="C2107" s="58">
        <v>3098</v>
      </c>
      <c r="D2107" s="59">
        <v>52</v>
      </c>
      <c r="E2107" s="59">
        <v>92.2</v>
      </c>
      <c r="F2107" s="59">
        <v>0</v>
      </c>
      <c r="G2107" s="62">
        <v>0</v>
      </c>
      <c r="H2107" s="59">
        <v>0</v>
      </c>
      <c r="I2107" s="59">
        <v>0</v>
      </c>
      <c r="J2107" s="60">
        <v>10833604</v>
      </c>
      <c r="K2107" s="21">
        <f t="shared" si="192"/>
        <v>0</v>
      </c>
      <c r="L2107" s="21">
        <f t="shared" si="193"/>
        <v>0</v>
      </c>
      <c r="M2107" s="21">
        <f t="shared" si="194"/>
        <v>0</v>
      </c>
      <c r="N2107" s="21">
        <f t="shared" si="195"/>
        <v>0</v>
      </c>
      <c r="O2107" s="21">
        <f t="shared" si="196"/>
        <v>0</v>
      </c>
      <c r="P2107" s="21">
        <f t="shared" si="197"/>
        <v>0</v>
      </c>
    </row>
    <row r="2108" spans="1:16">
      <c r="A2108" s="55">
        <v>4687</v>
      </c>
      <c r="B2108" s="55">
        <v>117</v>
      </c>
      <c r="C2108" s="55">
        <v>1927</v>
      </c>
      <c r="D2108" s="56">
        <v>65</v>
      </c>
      <c r="E2108" s="56">
        <v>46.9</v>
      </c>
      <c r="F2108" s="56">
        <v>0</v>
      </c>
      <c r="G2108" s="61">
        <v>0</v>
      </c>
      <c r="H2108" s="56">
        <v>0</v>
      </c>
      <c r="I2108" s="56">
        <v>0</v>
      </c>
      <c r="J2108" s="57">
        <v>26465699</v>
      </c>
      <c r="K2108" s="21">
        <f t="shared" si="192"/>
        <v>0</v>
      </c>
      <c r="L2108" s="21">
        <f t="shared" si="193"/>
        <v>0</v>
      </c>
      <c r="M2108" s="21">
        <f t="shared" si="194"/>
        <v>0</v>
      </c>
      <c r="N2108" s="21">
        <f t="shared" si="195"/>
        <v>0</v>
      </c>
      <c r="O2108" s="21">
        <f t="shared" si="196"/>
        <v>0</v>
      </c>
      <c r="P2108" s="21">
        <f t="shared" si="197"/>
        <v>0</v>
      </c>
    </row>
    <row r="2109" spans="1:16">
      <c r="A2109" s="55">
        <v>4708</v>
      </c>
      <c r="B2109" s="55">
        <v>129</v>
      </c>
      <c r="C2109" s="55">
        <v>2733</v>
      </c>
      <c r="D2109" s="56">
        <v>46</v>
      </c>
      <c r="E2109" s="56">
        <v>54.1</v>
      </c>
      <c r="F2109" s="56">
        <v>0</v>
      </c>
      <c r="G2109" s="61">
        <v>0</v>
      </c>
      <c r="H2109" s="56">
        <v>0</v>
      </c>
      <c r="I2109" s="56">
        <v>0</v>
      </c>
      <c r="J2109" s="57">
        <v>16296473</v>
      </c>
      <c r="K2109" s="21">
        <f t="shared" si="192"/>
        <v>0</v>
      </c>
      <c r="L2109" s="21">
        <f t="shared" si="193"/>
        <v>0</v>
      </c>
      <c r="M2109" s="21">
        <f t="shared" si="194"/>
        <v>0</v>
      </c>
      <c r="N2109" s="21">
        <f t="shared" si="195"/>
        <v>0</v>
      </c>
      <c r="O2109" s="21">
        <f t="shared" si="196"/>
        <v>0</v>
      </c>
      <c r="P2109" s="21">
        <f t="shared" si="197"/>
        <v>0</v>
      </c>
    </row>
    <row r="2110" spans="1:16">
      <c r="A2110" s="58">
        <v>4717</v>
      </c>
      <c r="B2110" s="58">
        <v>164</v>
      </c>
      <c r="C2110" s="58">
        <v>7894</v>
      </c>
      <c r="D2110" s="59">
        <v>23</v>
      </c>
      <c r="E2110" s="59">
        <v>57.3</v>
      </c>
      <c r="F2110" s="59">
        <v>0</v>
      </c>
      <c r="G2110" s="62">
        <v>0</v>
      </c>
      <c r="H2110" s="59">
        <v>0</v>
      </c>
      <c r="I2110" s="59">
        <v>0</v>
      </c>
      <c r="J2110" s="60">
        <v>19767507</v>
      </c>
      <c r="K2110" s="21">
        <f t="shared" si="192"/>
        <v>0</v>
      </c>
      <c r="L2110" s="21">
        <f t="shared" si="193"/>
        <v>0</v>
      </c>
      <c r="M2110" s="21">
        <f t="shared" si="194"/>
        <v>0</v>
      </c>
      <c r="N2110" s="21">
        <f t="shared" si="195"/>
        <v>0</v>
      </c>
      <c r="O2110" s="21">
        <f t="shared" si="196"/>
        <v>0</v>
      </c>
      <c r="P2110" s="21">
        <f t="shared" si="197"/>
        <v>0</v>
      </c>
    </row>
    <row r="2111" spans="1:16">
      <c r="A2111" s="55">
        <v>4731</v>
      </c>
      <c r="B2111" s="55">
        <v>164</v>
      </c>
      <c r="C2111" s="55">
        <v>2297</v>
      </c>
      <c r="D2111" s="56">
        <v>11</v>
      </c>
      <c r="E2111" s="56">
        <v>96.6</v>
      </c>
      <c r="F2111" s="56">
        <v>0</v>
      </c>
      <c r="G2111" s="61">
        <v>0</v>
      </c>
      <c r="H2111" s="56">
        <v>0</v>
      </c>
      <c r="I2111" s="56">
        <v>0</v>
      </c>
      <c r="J2111" s="57">
        <v>18510103</v>
      </c>
      <c r="K2111" s="21">
        <f t="shared" si="192"/>
        <v>0</v>
      </c>
      <c r="L2111" s="21">
        <f t="shared" si="193"/>
        <v>0</v>
      </c>
      <c r="M2111" s="21">
        <f t="shared" si="194"/>
        <v>0</v>
      </c>
      <c r="N2111" s="21">
        <f t="shared" si="195"/>
        <v>0</v>
      </c>
      <c r="O2111" s="21">
        <f t="shared" si="196"/>
        <v>0</v>
      </c>
      <c r="P2111" s="21">
        <f t="shared" si="197"/>
        <v>0</v>
      </c>
    </row>
    <row r="2112" spans="1:16">
      <c r="A2112" s="58">
        <v>4737</v>
      </c>
      <c r="B2112" s="58">
        <v>500</v>
      </c>
      <c r="C2112" s="58">
        <v>5653</v>
      </c>
      <c r="D2112" s="59">
        <v>11</v>
      </c>
      <c r="E2112" s="59">
        <v>386</v>
      </c>
      <c r="F2112" s="59">
        <v>0</v>
      </c>
      <c r="G2112" s="62">
        <v>0</v>
      </c>
      <c r="H2112" s="59">
        <v>0</v>
      </c>
      <c r="I2112" s="59">
        <v>0</v>
      </c>
      <c r="J2112" s="60">
        <v>81253218</v>
      </c>
      <c r="K2112" s="21">
        <f t="shared" si="192"/>
        <v>0</v>
      </c>
      <c r="L2112" s="21">
        <f t="shared" si="193"/>
        <v>0</v>
      </c>
      <c r="M2112" s="21">
        <f t="shared" si="194"/>
        <v>0</v>
      </c>
      <c r="N2112" s="21">
        <f t="shared" si="195"/>
        <v>0</v>
      </c>
      <c r="O2112" s="21">
        <f t="shared" si="196"/>
        <v>0</v>
      </c>
      <c r="P2112" s="21">
        <f t="shared" si="197"/>
        <v>0</v>
      </c>
    </row>
    <row r="2113" spans="1:16">
      <c r="A2113" s="55">
        <v>4760</v>
      </c>
      <c r="B2113" s="55">
        <v>500</v>
      </c>
      <c r="C2113" s="55">
        <v>6015</v>
      </c>
      <c r="D2113" s="56">
        <v>11</v>
      </c>
      <c r="E2113" s="56">
        <v>332.8</v>
      </c>
      <c r="F2113" s="56">
        <v>0</v>
      </c>
      <c r="G2113" s="61">
        <v>0</v>
      </c>
      <c r="H2113" s="56">
        <v>0</v>
      </c>
      <c r="I2113" s="56">
        <v>0</v>
      </c>
      <c r="J2113" s="57">
        <v>27501419</v>
      </c>
      <c r="K2113" s="21">
        <f t="shared" si="192"/>
        <v>0</v>
      </c>
      <c r="L2113" s="21">
        <f t="shared" si="193"/>
        <v>0</v>
      </c>
      <c r="M2113" s="21">
        <f t="shared" si="194"/>
        <v>0</v>
      </c>
      <c r="N2113" s="21">
        <f t="shared" si="195"/>
        <v>0</v>
      </c>
      <c r="O2113" s="21">
        <f t="shared" si="196"/>
        <v>0</v>
      </c>
      <c r="P2113" s="21">
        <f t="shared" si="197"/>
        <v>0</v>
      </c>
    </row>
    <row r="2114" spans="1:16">
      <c r="A2114" s="55">
        <v>4779</v>
      </c>
      <c r="B2114" s="55">
        <v>199</v>
      </c>
      <c r="C2114" s="55">
        <v>8219</v>
      </c>
      <c r="D2114" s="56">
        <v>63</v>
      </c>
      <c r="E2114" s="56">
        <v>37.299999999999997</v>
      </c>
      <c r="F2114" s="56">
        <v>0</v>
      </c>
      <c r="G2114" s="61">
        <v>0</v>
      </c>
      <c r="H2114" s="56">
        <v>0</v>
      </c>
      <c r="I2114" s="56">
        <v>0</v>
      </c>
      <c r="J2114" s="57">
        <v>67253450</v>
      </c>
      <c r="K2114" s="21">
        <f t="shared" si="192"/>
        <v>0</v>
      </c>
      <c r="L2114" s="21">
        <f t="shared" si="193"/>
        <v>0</v>
      </c>
      <c r="M2114" s="21">
        <f t="shared" si="194"/>
        <v>0</v>
      </c>
      <c r="N2114" s="21">
        <f t="shared" si="195"/>
        <v>0</v>
      </c>
      <c r="O2114" s="21">
        <f t="shared" si="196"/>
        <v>0</v>
      </c>
      <c r="P2114" s="21">
        <f t="shared" si="197"/>
        <v>0</v>
      </c>
    </row>
    <row r="2115" spans="1:16">
      <c r="A2115" s="55">
        <v>4792</v>
      </c>
      <c r="B2115" s="55">
        <v>524</v>
      </c>
      <c r="C2115" s="55">
        <v>1577</v>
      </c>
      <c r="D2115" s="56">
        <v>14</v>
      </c>
      <c r="E2115" s="56">
        <v>81</v>
      </c>
      <c r="F2115" s="56">
        <v>0</v>
      </c>
      <c r="G2115" s="61">
        <v>0</v>
      </c>
      <c r="H2115" s="56">
        <v>0</v>
      </c>
      <c r="I2115" s="56">
        <v>0</v>
      </c>
      <c r="J2115" s="57">
        <v>26759153</v>
      </c>
      <c r="K2115" s="21">
        <f t="shared" ref="K2115:K2178" si="198">G2115</f>
        <v>0</v>
      </c>
      <c r="L2115" s="21">
        <f t="shared" ref="L2115:L2178" si="199">IF(H2115=-1,1,0)</f>
        <v>0</v>
      </c>
      <c r="M2115" s="21">
        <f t="shared" ref="M2115:M2178" si="200">IF(G2115&lt;&gt;0,1,0)</f>
        <v>0</v>
      </c>
      <c r="N2115" s="21">
        <f t="shared" ref="N2115:N2178" si="201">IF(AND(L2115=1,M2115=1),1,0)</f>
        <v>0</v>
      </c>
      <c r="O2115" s="21">
        <f t="shared" ref="O2115:O2178" si="202">IF(AND(H2115=-1,G2115=0),1,0)</f>
        <v>0</v>
      </c>
      <c r="P2115" s="21">
        <f t="shared" ref="P2115:P2178" si="203">IF(AND(G2115&lt;&gt;0,H2115&lt;&gt;-1),1,0)</f>
        <v>0</v>
      </c>
    </row>
    <row r="2116" spans="1:16">
      <c r="A2116" s="55">
        <v>4833</v>
      </c>
      <c r="B2116" s="55">
        <v>140</v>
      </c>
      <c r="C2116" s="55">
        <v>1208</v>
      </c>
      <c r="D2116" s="56">
        <v>54</v>
      </c>
      <c r="E2116" s="56">
        <v>131</v>
      </c>
      <c r="F2116" s="56">
        <v>0</v>
      </c>
      <c r="G2116" s="61">
        <v>0</v>
      </c>
      <c r="H2116" s="56">
        <v>0</v>
      </c>
      <c r="I2116" s="56">
        <v>0</v>
      </c>
      <c r="J2116" s="57">
        <v>16494585</v>
      </c>
      <c r="K2116" s="21">
        <f t="shared" si="198"/>
        <v>0</v>
      </c>
      <c r="L2116" s="21">
        <f t="shared" si="199"/>
        <v>0</v>
      </c>
      <c r="M2116" s="21">
        <f t="shared" si="200"/>
        <v>0</v>
      </c>
      <c r="N2116" s="21">
        <f t="shared" si="201"/>
        <v>0</v>
      </c>
      <c r="O2116" s="21">
        <f t="shared" si="202"/>
        <v>0</v>
      </c>
      <c r="P2116" s="21">
        <f t="shared" si="203"/>
        <v>0</v>
      </c>
    </row>
    <row r="2117" spans="1:16">
      <c r="A2117" s="55">
        <v>4848</v>
      </c>
      <c r="B2117" s="55">
        <v>166</v>
      </c>
      <c r="C2117" s="55">
        <v>1957</v>
      </c>
      <c r="D2117" s="56">
        <v>55</v>
      </c>
      <c r="E2117" s="56">
        <v>145.30000000000001</v>
      </c>
      <c r="F2117" s="56">
        <v>0</v>
      </c>
      <c r="G2117" s="61">
        <v>0</v>
      </c>
      <c r="H2117" s="56">
        <v>0</v>
      </c>
      <c r="I2117" s="56">
        <v>0</v>
      </c>
      <c r="J2117" s="57">
        <v>26120705</v>
      </c>
      <c r="K2117" s="21">
        <f t="shared" si="198"/>
        <v>0</v>
      </c>
      <c r="L2117" s="21">
        <f t="shared" si="199"/>
        <v>0</v>
      </c>
      <c r="M2117" s="21">
        <f t="shared" si="200"/>
        <v>0</v>
      </c>
      <c r="N2117" s="21">
        <f t="shared" si="201"/>
        <v>0</v>
      </c>
      <c r="O2117" s="21">
        <f t="shared" si="202"/>
        <v>0</v>
      </c>
      <c r="P2117" s="21">
        <f t="shared" si="203"/>
        <v>0</v>
      </c>
    </row>
    <row r="2118" spans="1:16">
      <c r="A2118" s="58">
        <v>4886</v>
      </c>
      <c r="B2118" s="58">
        <v>700</v>
      </c>
      <c r="C2118" s="58">
        <v>343</v>
      </c>
      <c r="D2118" s="59">
        <v>12</v>
      </c>
      <c r="E2118" s="59">
        <v>181.5</v>
      </c>
      <c r="F2118" s="59">
        <v>0</v>
      </c>
      <c r="G2118" s="62">
        <v>0</v>
      </c>
      <c r="H2118" s="59">
        <v>0</v>
      </c>
      <c r="I2118" s="59">
        <v>0</v>
      </c>
      <c r="J2118" s="60">
        <v>20968591</v>
      </c>
      <c r="K2118" s="21">
        <f t="shared" si="198"/>
        <v>0</v>
      </c>
      <c r="L2118" s="21">
        <f t="shared" si="199"/>
        <v>0</v>
      </c>
      <c r="M2118" s="21">
        <f t="shared" si="200"/>
        <v>0</v>
      </c>
      <c r="N2118" s="21">
        <f t="shared" si="201"/>
        <v>0</v>
      </c>
      <c r="O2118" s="21">
        <f t="shared" si="202"/>
        <v>0</v>
      </c>
      <c r="P2118" s="21">
        <f t="shared" si="203"/>
        <v>0</v>
      </c>
    </row>
    <row r="2119" spans="1:16">
      <c r="A2119" s="55">
        <v>4908</v>
      </c>
      <c r="B2119" s="55">
        <v>350</v>
      </c>
      <c r="C2119" s="55">
        <v>1390</v>
      </c>
      <c r="D2119" s="56">
        <v>42</v>
      </c>
      <c r="E2119" s="56">
        <v>96.1</v>
      </c>
      <c r="F2119" s="56">
        <v>0</v>
      </c>
      <c r="G2119" s="61">
        <v>0</v>
      </c>
      <c r="H2119" s="56">
        <v>0</v>
      </c>
      <c r="I2119" s="56">
        <v>0</v>
      </c>
      <c r="J2119" s="57">
        <v>21769088</v>
      </c>
      <c r="K2119" s="21">
        <f t="shared" si="198"/>
        <v>0</v>
      </c>
      <c r="L2119" s="21">
        <f t="shared" si="199"/>
        <v>0</v>
      </c>
      <c r="M2119" s="21">
        <f t="shared" si="200"/>
        <v>0</v>
      </c>
      <c r="N2119" s="21">
        <f t="shared" si="201"/>
        <v>0</v>
      </c>
      <c r="O2119" s="21">
        <f t="shared" si="202"/>
        <v>0</v>
      </c>
      <c r="P2119" s="21">
        <f t="shared" si="203"/>
        <v>0</v>
      </c>
    </row>
    <row r="2120" spans="1:16">
      <c r="A2120" s="58">
        <v>4909</v>
      </c>
      <c r="B2120" s="58">
        <v>117</v>
      </c>
      <c r="C2120" s="58">
        <v>1233</v>
      </c>
      <c r="D2120" s="59">
        <v>11</v>
      </c>
      <c r="E2120" s="59">
        <v>39</v>
      </c>
      <c r="F2120" s="59">
        <v>0</v>
      </c>
      <c r="G2120" s="62">
        <v>0</v>
      </c>
      <c r="H2120" s="59">
        <v>0</v>
      </c>
      <c r="I2120" s="59">
        <v>0</v>
      </c>
      <c r="J2120" s="60">
        <v>20060182</v>
      </c>
      <c r="K2120" s="21">
        <f t="shared" si="198"/>
        <v>0</v>
      </c>
      <c r="L2120" s="21">
        <f t="shared" si="199"/>
        <v>0</v>
      </c>
      <c r="M2120" s="21">
        <f t="shared" si="200"/>
        <v>0</v>
      </c>
      <c r="N2120" s="21">
        <f t="shared" si="201"/>
        <v>0</v>
      </c>
      <c r="O2120" s="21">
        <f t="shared" si="202"/>
        <v>0</v>
      </c>
      <c r="P2120" s="21">
        <f t="shared" si="203"/>
        <v>0</v>
      </c>
    </row>
    <row r="2121" spans="1:16">
      <c r="A2121" s="55">
        <v>4917</v>
      </c>
      <c r="B2121" s="55">
        <v>155</v>
      </c>
      <c r="C2121" s="55">
        <v>4587</v>
      </c>
      <c r="D2121" s="56">
        <v>54</v>
      </c>
      <c r="E2121" s="56">
        <v>90.5</v>
      </c>
      <c r="F2121" s="56">
        <v>0</v>
      </c>
      <c r="G2121" s="61">
        <v>0</v>
      </c>
      <c r="H2121" s="56">
        <v>0</v>
      </c>
      <c r="I2121" s="56">
        <v>0</v>
      </c>
      <c r="J2121" s="57">
        <v>17114298</v>
      </c>
      <c r="K2121" s="21">
        <f t="shared" si="198"/>
        <v>0</v>
      </c>
      <c r="L2121" s="21">
        <f t="shared" si="199"/>
        <v>0</v>
      </c>
      <c r="M2121" s="21">
        <f t="shared" si="200"/>
        <v>0</v>
      </c>
      <c r="N2121" s="21">
        <f t="shared" si="201"/>
        <v>0</v>
      </c>
      <c r="O2121" s="21">
        <f t="shared" si="202"/>
        <v>0</v>
      </c>
      <c r="P2121" s="21">
        <f t="shared" si="203"/>
        <v>0</v>
      </c>
    </row>
    <row r="2122" spans="1:16">
      <c r="A2122" s="58">
        <v>4920</v>
      </c>
      <c r="B2122" s="58">
        <v>155</v>
      </c>
      <c r="C2122" s="58">
        <v>3539</v>
      </c>
      <c r="D2122" s="59">
        <v>11</v>
      </c>
      <c r="E2122" s="59">
        <v>203.7</v>
      </c>
      <c r="F2122" s="59">
        <v>0</v>
      </c>
      <c r="G2122" s="62">
        <v>0</v>
      </c>
      <c r="H2122" s="59">
        <v>0</v>
      </c>
      <c r="I2122" s="59">
        <v>0</v>
      </c>
      <c r="J2122" s="60">
        <v>17142186</v>
      </c>
      <c r="K2122" s="21">
        <f t="shared" si="198"/>
        <v>0</v>
      </c>
      <c r="L2122" s="21">
        <f t="shared" si="199"/>
        <v>0</v>
      </c>
      <c r="M2122" s="21">
        <f t="shared" si="200"/>
        <v>0</v>
      </c>
      <c r="N2122" s="21">
        <f t="shared" si="201"/>
        <v>0</v>
      </c>
      <c r="O2122" s="21">
        <f t="shared" si="202"/>
        <v>0</v>
      </c>
      <c r="P2122" s="21">
        <f t="shared" si="203"/>
        <v>0</v>
      </c>
    </row>
    <row r="2123" spans="1:16">
      <c r="A2123" s="55">
        <v>4934</v>
      </c>
      <c r="B2123" s="55">
        <v>164</v>
      </c>
      <c r="C2123" s="55">
        <v>6781</v>
      </c>
      <c r="D2123" s="56">
        <v>11</v>
      </c>
      <c r="E2123" s="56">
        <v>201.3</v>
      </c>
      <c r="F2123" s="56">
        <v>0</v>
      </c>
      <c r="G2123" s="61">
        <v>0</v>
      </c>
      <c r="H2123" s="56">
        <v>0</v>
      </c>
      <c r="I2123" s="56">
        <v>0</v>
      </c>
      <c r="J2123" s="57">
        <v>42630853</v>
      </c>
      <c r="K2123" s="21">
        <f t="shared" si="198"/>
        <v>0</v>
      </c>
      <c r="L2123" s="21">
        <f t="shared" si="199"/>
        <v>0</v>
      </c>
      <c r="M2123" s="21">
        <f t="shared" si="200"/>
        <v>0</v>
      </c>
      <c r="N2123" s="21">
        <f t="shared" si="201"/>
        <v>0</v>
      </c>
      <c r="O2123" s="21">
        <f t="shared" si="202"/>
        <v>0</v>
      </c>
      <c r="P2123" s="21">
        <f t="shared" si="203"/>
        <v>0</v>
      </c>
    </row>
    <row r="2124" spans="1:16">
      <c r="A2124" s="58">
        <v>4938</v>
      </c>
      <c r="B2124" s="58">
        <v>164</v>
      </c>
      <c r="C2124" s="58">
        <v>1364</v>
      </c>
      <c r="D2124" s="59">
        <v>65</v>
      </c>
      <c r="E2124" s="59">
        <v>73.5</v>
      </c>
      <c r="F2124" s="59">
        <v>0</v>
      </c>
      <c r="G2124" s="62">
        <v>0</v>
      </c>
      <c r="H2124" s="59">
        <v>0</v>
      </c>
      <c r="I2124" s="59">
        <v>0</v>
      </c>
      <c r="J2124" s="60">
        <v>14831797</v>
      </c>
      <c r="K2124" s="21">
        <f t="shared" si="198"/>
        <v>0</v>
      </c>
      <c r="L2124" s="21">
        <f t="shared" si="199"/>
        <v>0</v>
      </c>
      <c r="M2124" s="21">
        <f t="shared" si="200"/>
        <v>0</v>
      </c>
      <c r="N2124" s="21">
        <f t="shared" si="201"/>
        <v>0</v>
      </c>
      <c r="O2124" s="21">
        <f t="shared" si="202"/>
        <v>0</v>
      </c>
      <c r="P2124" s="21">
        <f t="shared" si="203"/>
        <v>0</v>
      </c>
    </row>
    <row r="2125" spans="1:16">
      <c r="A2125" s="55">
        <v>4950</v>
      </c>
      <c r="B2125" s="55">
        <v>128</v>
      </c>
      <c r="C2125" s="55">
        <v>3275</v>
      </c>
      <c r="D2125" s="56">
        <v>11</v>
      </c>
      <c r="E2125" s="56">
        <v>0</v>
      </c>
      <c r="F2125" s="56">
        <v>0</v>
      </c>
      <c r="G2125" s="61">
        <v>0</v>
      </c>
      <c r="H2125" s="56">
        <v>0</v>
      </c>
      <c r="I2125" s="56">
        <v>0</v>
      </c>
      <c r="J2125" s="57">
        <v>88823028</v>
      </c>
      <c r="K2125" s="21">
        <f t="shared" si="198"/>
        <v>0</v>
      </c>
      <c r="L2125" s="21">
        <f t="shared" si="199"/>
        <v>0</v>
      </c>
      <c r="M2125" s="21">
        <f t="shared" si="200"/>
        <v>0</v>
      </c>
      <c r="N2125" s="21">
        <f t="shared" si="201"/>
        <v>0</v>
      </c>
      <c r="O2125" s="21">
        <f t="shared" si="202"/>
        <v>0</v>
      </c>
      <c r="P2125" s="21">
        <f t="shared" si="203"/>
        <v>0</v>
      </c>
    </row>
    <row r="2126" spans="1:16">
      <c r="A2126" s="58">
        <v>4959</v>
      </c>
      <c r="B2126" s="58">
        <v>170</v>
      </c>
      <c r="C2126" s="58">
        <v>1150</v>
      </c>
      <c r="D2126" s="59">
        <v>11</v>
      </c>
      <c r="E2126" s="59">
        <v>98.2</v>
      </c>
      <c r="F2126" s="59">
        <v>0</v>
      </c>
      <c r="G2126" s="62">
        <v>0</v>
      </c>
      <c r="H2126" s="59">
        <v>0</v>
      </c>
      <c r="I2126" s="59">
        <v>0</v>
      </c>
      <c r="J2126" s="60">
        <v>25296966</v>
      </c>
      <c r="K2126" s="21">
        <f t="shared" si="198"/>
        <v>0</v>
      </c>
      <c r="L2126" s="21">
        <f t="shared" si="199"/>
        <v>0</v>
      </c>
      <c r="M2126" s="21">
        <f t="shared" si="200"/>
        <v>0</v>
      </c>
      <c r="N2126" s="21">
        <f t="shared" si="201"/>
        <v>0</v>
      </c>
      <c r="O2126" s="21">
        <f t="shared" si="202"/>
        <v>0</v>
      </c>
      <c r="P2126" s="21">
        <f t="shared" si="203"/>
        <v>0</v>
      </c>
    </row>
    <row r="2127" spans="1:16">
      <c r="A2127" s="55">
        <v>4961</v>
      </c>
      <c r="B2127" s="55">
        <v>700</v>
      </c>
      <c r="C2127" s="55">
        <v>5578</v>
      </c>
      <c r="D2127" s="56">
        <v>12</v>
      </c>
      <c r="E2127" s="56">
        <v>39.5</v>
      </c>
      <c r="F2127" s="56">
        <v>0</v>
      </c>
      <c r="G2127" s="61">
        <v>0</v>
      </c>
      <c r="H2127" s="56">
        <v>0</v>
      </c>
      <c r="I2127" s="56">
        <v>0</v>
      </c>
      <c r="J2127" s="57">
        <v>27301096</v>
      </c>
      <c r="K2127" s="21">
        <f t="shared" si="198"/>
        <v>0</v>
      </c>
      <c r="L2127" s="21">
        <f t="shared" si="199"/>
        <v>0</v>
      </c>
      <c r="M2127" s="21">
        <f t="shared" si="200"/>
        <v>0</v>
      </c>
      <c r="N2127" s="21">
        <f t="shared" si="201"/>
        <v>0</v>
      </c>
      <c r="O2127" s="21">
        <f t="shared" si="202"/>
        <v>0</v>
      </c>
      <c r="P2127" s="21">
        <f t="shared" si="203"/>
        <v>0</v>
      </c>
    </row>
    <row r="2128" spans="1:16">
      <c r="A2128" s="58">
        <v>4972</v>
      </c>
      <c r="B2128" s="58">
        <v>166</v>
      </c>
      <c r="C2128" s="58">
        <v>1893</v>
      </c>
      <c r="D2128" s="59">
        <v>44</v>
      </c>
      <c r="E2128" s="59">
        <v>242.5</v>
      </c>
      <c r="F2128" s="59">
        <v>0</v>
      </c>
      <c r="G2128" s="62">
        <v>0</v>
      </c>
      <c r="H2128" s="59">
        <v>0</v>
      </c>
      <c r="I2128" s="59">
        <v>0</v>
      </c>
      <c r="J2128" s="60">
        <v>26639441</v>
      </c>
      <c r="K2128" s="21">
        <f t="shared" si="198"/>
        <v>0</v>
      </c>
      <c r="L2128" s="21">
        <f t="shared" si="199"/>
        <v>0</v>
      </c>
      <c r="M2128" s="21">
        <f t="shared" si="200"/>
        <v>0</v>
      </c>
      <c r="N2128" s="21">
        <f t="shared" si="201"/>
        <v>0</v>
      </c>
      <c r="O2128" s="21">
        <f t="shared" si="202"/>
        <v>0</v>
      </c>
      <c r="P2128" s="21">
        <f t="shared" si="203"/>
        <v>0</v>
      </c>
    </row>
    <row r="2129" spans="1:16">
      <c r="A2129" s="55">
        <v>4974</v>
      </c>
      <c r="B2129" s="55">
        <v>500</v>
      </c>
      <c r="C2129" s="55">
        <v>7438</v>
      </c>
      <c r="D2129" s="56">
        <v>11</v>
      </c>
      <c r="E2129" s="56">
        <v>90</v>
      </c>
      <c r="F2129" s="56">
        <v>0</v>
      </c>
      <c r="G2129" s="61">
        <v>0</v>
      </c>
      <c r="H2129" s="56">
        <v>0</v>
      </c>
      <c r="I2129" s="56">
        <v>0</v>
      </c>
      <c r="J2129" s="57">
        <v>29987351</v>
      </c>
      <c r="K2129" s="21">
        <f t="shared" si="198"/>
        <v>0</v>
      </c>
      <c r="L2129" s="21">
        <f t="shared" si="199"/>
        <v>0</v>
      </c>
      <c r="M2129" s="21">
        <f t="shared" si="200"/>
        <v>0</v>
      </c>
      <c r="N2129" s="21">
        <f t="shared" si="201"/>
        <v>0</v>
      </c>
      <c r="O2129" s="21">
        <f t="shared" si="202"/>
        <v>0</v>
      </c>
      <c r="P2129" s="21">
        <f t="shared" si="203"/>
        <v>0</v>
      </c>
    </row>
    <row r="2130" spans="1:16">
      <c r="A2130" s="58">
        <v>4978</v>
      </c>
      <c r="B2130" s="58">
        <v>199</v>
      </c>
      <c r="C2130" s="58">
        <v>1317</v>
      </c>
      <c r="D2130" s="59">
        <v>41</v>
      </c>
      <c r="E2130" s="59">
        <v>7.1</v>
      </c>
      <c r="F2130" s="59">
        <v>0</v>
      </c>
      <c r="G2130" s="62">
        <v>0</v>
      </c>
      <c r="H2130" s="59">
        <v>0</v>
      </c>
      <c r="I2130" s="59">
        <v>0</v>
      </c>
      <c r="J2130" s="60">
        <v>25565991</v>
      </c>
      <c r="K2130" s="21">
        <f t="shared" si="198"/>
        <v>0</v>
      </c>
      <c r="L2130" s="21">
        <f t="shared" si="199"/>
        <v>0</v>
      </c>
      <c r="M2130" s="21">
        <f t="shared" si="200"/>
        <v>0</v>
      </c>
      <c r="N2130" s="21">
        <f t="shared" si="201"/>
        <v>0</v>
      </c>
      <c r="O2130" s="21">
        <f t="shared" si="202"/>
        <v>0</v>
      </c>
      <c r="P2130" s="21">
        <f t="shared" si="203"/>
        <v>0</v>
      </c>
    </row>
    <row r="2131" spans="1:16">
      <c r="A2131" s="58">
        <v>4983</v>
      </c>
      <c r="B2131" s="58">
        <v>170</v>
      </c>
      <c r="C2131" s="58">
        <v>1337</v>
      </c>
      <c r="D2131" s="59">
        <v>41</v>
      </c>
      <c r="E2131" s="59">
        <v>140.6</v>
      </c>
      <c r="F2131" s="59">
        <v>0</v>
      </c>
      <c r="G2131" s="62">
        <v>0</v>
      </c>
      <c r="H2131" s="59">
        <v>0</v>
      </c>
      <c r="I2131" s="59">
        <v>0</v>
      </c>
      <c r="J2131" s="60">
        <v>19364798</v>
      </c>
      <c r="K2131" s="21">
        <f t="shared" si="198"/>
        <v>0</v>
      </c>
      <c r="L2131" s="21">
        <f t="shared" si="199"/>
        <v>0</v>
      </c>
      <c r="M2131" s="21">
        <f t="shared" si="200"/>
        <v>0</v>
      </c>
      <c r="N2131" s="21">
        <f t="shared" si="201"/>
        <v>0</v>
      </c>
      <c r="O2131" s="21">
        <f t="shared" si="202"/>
        <v>0</v>
      </c>
      <c r="P2131" s="21">
        <f t="shared" si="203"/>
        <v>0</v>
      </c>
    </row>
    <row r="2132" spans="1:16">
      <c r="A2132" s="55">
        <v>4995</v>
      </c>
      <c r="B2132" s="55">
        <v>700</v>
      </c>
      <c r="C2132" s="55">
        <v>1190</v>
      </c>
      <c r="D2132" s="56">
        <v>12</v>
      </c>
      <c r="E2132" s="56">
        <v>178.6</v>
      </c>
      <c r="F2132" s="56">
        <v>0</v>
      </c>
      <c r="G2132" s="61">
        <v>0</v>
      </c>
      <c r="H2132" s="56">
        <v>0</v>
      </c>
      <c r="I2132" s="56">
        <v>0</v>
      </c>
      <c r="J2132" s="57">
        <v>11542891</v>
      </c>
      <c r="K2132" s="21">
        <f t="shared" si="198"/>
        <v>0</v>
      </c>
      <c r="L2132" s="21">
        <f t="shared" si="199"/>
        <v>0</v>
      </c>
      <c r="M2132" s="21">
        <f t="shared" si="200"/>
        <v>0</v>
      </c>
      <c r="N2132" s="21">
        <f t="shared" si="201"/>
        <v>0</v>
      </c>
      <c r="O2132" s="21">
        <f t="shared" si="202"/>
        <v>0</v>
      </c>
      <c r="P2132" s="21">
        <f t="shared" si="203"/>
        <v>0</v>
      </c>
    </row>
    <row r="2133" spans="1:16">
      <c r="A2133" s="58">
        <v>4997</v>
      </c>
      <c r="B2133" s="58">
        <v>700</v>
      </c>
      <c r="C2133" s="58">
        <v>1701</v>
      </c>
      <c r="D2133" s="59">
        <v>12</v>
      </c>
      <c r="E2133" s="59">
        <v>300.8</v>
      </c>
      <c r="F2133" s="59">
        <v>0</v>
      </c>
      <c r="G2133" s="62">
        <v>0</v>
      </c>
      <c r="H2133" s="59">
        <v>0</v>
      </c>
      <c r="I2133" s="59">
        <v>0</v>
      </c>
      <c r="J2133" s="60">
        <v>12751788</v>
      </c>
      <c r="K2133" s="21">
        <f t="shared" si="198"/>
        <v>0</v>
      </c>
      <c r="L2133" s="21">
        <f t="shared" si="199"/>
        <v>0</v>
      </c>
      <c r="M2133" s="21">
        <f t="shared" si="200"/>
        <v>0</v>
      </c>
      <c r="N2133" s="21">
        <f t="shared" si="201"/>
        <v>0</v>
      </c>
      <c r="O2133" s="21">
        <f t="shared" si="202"/>
        <v>0</v>
      </c>
      <c r="P2133" s="21">
        <f t="shared" si="203"/>
        <v>0</v>
      </c>
    </row>
    <row r="2134" spans="1:16">
      <c r="A2134" s="55">
        <v>4998</v>
      </c>
      <c r="B2134" s="55">
        <v>117</v>
      </c>
      <c r="C2134" s="55">
        <v>7997</v>
      </c>
      <c r="D2134" s="56">
        <v>54</v>
      </c>
      <c r="E2134" s="56">
        <v>241.8</v>
      </c>
      <c r="F2134" s="56">
        <v>0</v>
      </c>
      <c r="G2134" s="61">
        <v>0</v>
      </c>
      <c r="H2134" s="56">
        <v>0</v>
      </c>
      <c r="I2134" s="56">
        <v>0</v>
      </c>
      <c r="J2134" s="57">
        <v>18654679</v>
      </c>
      <c r="K2134" s="21">
        <f t="shared" si="198"/>
        <v>0</v>
      </c>
      <c r="L2134" s="21">
        <f t="shared" si="199"/>
        <v>0</v>
      </c>
      <c r="M2134" s="21">
        <f t="shared" si="200"/>
        <v>0</v>
      </c>
      <c r="N2134" s="21">
        <f t="shared" si="201"/>
        <v>0</v>
      </c>
      <c r="O2134" s="21">
        <f t="shared" si="202"/>
        <v>0</v>
      </c>
      <c r="P2134" s="21">
        <f t="shared" si="203"/>
        <v>0</v>
      </c>
    </row>
    <row r="2135" spans="1:16">
      <c r="A2135" s="58">
        <v>5007</v>
      </c>
      <c r="B2135" s="58">
        <v>700</v>
      </c>
      <c r="C2135" s="58">
        <v>3307</v>
      </c>
      <c r="D2135" s="59">
        <v>12</v>
      </c>
      <c r="E2135" s="59">
        <v>88.8</v>
      </c>
      <c r="F2135" s="59">
        <v>0</v>
      </c>
      <c r="G2135" s="62">
        <v>0</v>
      </c>
      <c r="H2135" s="59">
        <v>0</v>
      </c>
      <c r="I2135" s="59">
        <v>0</v>
      </c>
      <c r="J2135" s="60">
        <v>59538012</v>
      </c>
      <c r="K2135" s="21">
        <f t="shared" si="198"/>
        <v>0</v>
      </c>
      <c r="L2135" s="21">
        <f t="shared" si="199"/>
        <v>0</v>
      </c>
      <c r="M2135" s="21">
        <f t="shared" si="200"/>
        <v>0</v>
      </c>
      <c r="N2135" s="21">
        <f t="shared" si="201"/>
        <v>0</v>
      </c>
      <c r="O2135" s="21">
        <f t="shared" si="202"/>
        <v>0</v>
      </c>
      <c r="P2135" s="21">
        <f t="shared" si="203"/>
        <v>0</v>
      </c>
    </row>
    <row r="2136" spans="1:16">
      <c r="A2136" s="55">
        <v>5012</v>
      </c>
      <c r="B2136" s="55">
        <v>700</v>
      </c>
      <c r="C2136" s="55">
        <v>1719</v>
      </c>
      <c r="D2136" s="56">
        <v>12</v>
      </c>
      <c r="E2136" s="56">
        <v>93.9</v>
      </c>
      <c r="F2136" s="56">
        <v>0</v>
      </c>
      <c r="G2136" s="61">
        <v>0</v>
      </c>
      <c r="H2136" s="56">
        <v>0</v>
      </c>
      <c r="I2136" s="56">
        <v>0</v>
      </c>
      <c r="J2136" s="57">
        <v>45668215</v>
      </c>
      <c r="K2136" s="21">
        <f t="shared" si="198"/>
        <v>0</v>
      </c>
      <c r="L2136" s="21">
        <f t="shared" si="199"/>
        <v>0</v>
      </c>
      <c r="M2136" s="21">
        <f t="shared" si="200"/>
        <v>0</v>
      </c>
      <c r="N2136" s="21">
        <f t="shared" si="201"/>
        <v>0</v>
      </c>
      <c r="O2136" s="21">
        <f t="shared" si="202"/>
        <v>0</v>
      </c>
      <c r="P2136" s="21">
        <f t="shared" si="203"/>
        <v>0</v>
      </c>
    </row>
    <row r="2137" spans="1:16">
      <c r="A2137" s="58">
        <v>5019</v>
      </c>
      <c r="B2137" s="58">
        <v>164</v>
      </c>
      <c r="C2137" s="58">
        <v>4622</v>
      </c>
      <c r="D2137" s="59">
        <v>44</v>
      </c>
      <c r="E2137" s="59">
        <v>308.8</v>
      </c>
      <c r="F2137" s="59">
        <v>0</v>
      </c>
      <c r="G2137" s="62">
        <v>0</v>
      </c>
      <c r="H2137" s="59">
        <v>0</v>
      </c>
      <c r="I2137" s="59">
        <v>0</v>
      </c>
      <c r="J2137" s="60">
        <v>29274991</v>
      </c>
      <c r="K2137" s="21">
        <f t="shared" si="198"/>
        <v>0</v>
      </c>
      <c r="L2137" s="21">
        <f t="shared" si="199"/>
        <v>0</v>
      </c>
      <c r="M2137" s="21">
        <f t="shared" si="200"/>
        <v>0</v>
      </c>
      <c r="N2137" s="21">
        <f t="shared" si="201"/>
        <v>0</v>
      </c>
      <c r="O2137" s="21">
        <f t="shared" si="202"/>
        <v>0</v>
      </c>
      <c r="P2137" s="21">
        <f t="shared" si="203"/>
        <v>0</v>
      </c>
    </row>
    <row r="2138" spans="1:16">
      <c r="A2138" s="55">
        <v>5047</v>
      </c>
      <c r="B2138" s="55">
        <v>700</v>
      </c>
      <c r="C2138" s="55">
        <v>1396</v>
      </c>
      <c r="D2138" s="56">
        <v>12</v>
      </c>
      <c r="E2138" s="56">
        <v>42.8</v>
      </c>
      <c r="F2138" s="56">
        <v>0</v>
      </c>
      <c r="G2138" s="61">
        <v>0</v>
      </c>
      <c r="H2138" s="56">
        <v>0</v>
      </c>
      <c r="I2138" s="56">
        <v>0</v>
      </c>
      <c r="J2138" s="57">
        <v>74670555</v>
      </c>
      <c r="K2138" s="21">
        <f t="shared" si="198"/>
        <v>0</v>
      </c>
      <c r="L2138" s="21">
        <f t="shared" si="199"/>
        <v>0</v>
      </c>
      <c r="M2138" s="21">
        <f t="shared" si="200"/>
        <v>0</v>
      </c>
      <c r="N2138" s="21">
        <f t="shared" si="201"/>
        <v>0</v>
      </c>
      <c r="O2138" s="21">
        <f t="shared" si="202"/>
        <v>0</v>
      </c>
      <c r="P2138" s="21">
        <f t="shared" si="203"/>
        <v>0</v>
      </c>
    </row>
    <row r="2139" spans="1:16">
      <c r="A2139" s="58">
        <v>5056</v>
      </c>
      <c r="B2139" s="58">
        <v>170</v>
      </c>
      <c r="C2139" s="58">
        <v>1102</v>
      </c>
      <c r="D2139" s="59">
        <v>65</v>
      </c>
      <c r="E2139" s="59">
        <v>61.7</v>
      </c>
      <c r="F2139" s="59">
        <v>0</v>
      </c>
      <c r="G2139" s="62">
        <v>0</v>
      </c>
      <c r="H2139" s="59">
        <v>0</v>
      </c>
      <c r="I2139" s="59">
        <v>0</v>
      </c>
      <c r="J2139" s="60">
        <v>27781764</v>
      </c>
      <c r="K2139" s="21">
        <f t="shared" si="198"/>
        <v>0</v>
      </c>
      <c r="L2139" s="21">
        <f t="shared" si="199"/>
        <v>0</v>
      </c>
      <c r="M2139" s="21">
        <f t="shared" si="200"/>
        <v>0</v>
      </c>
      <c r="N2139" s="21">
        <f t="shared" si="201"/>
        <v>0</v>
      </c>
      <c r="O2139" s="21">
        <f t="shared" si="202"/>
        <v>0</v>
      </c>
      <c r="P2139" s="21">
        <f t="shared" si="203"/>
        <v>0</v>
      </c>
    </row>
    <row r="2140" spans="1:16">
      <c r="A2140" s="55">
        <v>5094</v>
      </c>
      <c r="B2140" s="55">
        <v>500</v>
      </c>
      <c r="C2140" s="55">
        <v>1407</v>
      </c>
      <c r="D2140" s="56">
        <v>11</v>
      </c>
      <c r="E2140" s="56">
        <v>79.099999999999994</v>
      </c>
      <c r="F2140" s="56">
        <v>0</v>
      </c>
      <c r="G2140" s="61">
        <v>0</v>
      </c>
      <c r="H2140" s="56">
        <v>0</v>
      </c>
      <c r="I2140" s="56">
        <v>0</v>
      </c>
      <c r="J2140" s="57">
        <v>16172030</v>
      </c>
      <c r="K2140" s="21">
        <f t="shared" si="198"/>
        <v>0</v>
      </c>
      <c r="L2140" s="21">
        <f t="shared" si="199"/>
        <v>0</v>
      </c>
      <c r="M2140" s="21">
        <f t="shared" si="200"/>
        <v>0</v>
      </c>
      <c r="N2140" s="21">
        <f t="shared" si="201"/>
        <v>0</v>
      </c>
      <c r="O2140" s="21">
        <f t="shared" si="202"/>
        <v>0</v>
      </c>
      <c r="P2140" s="21">
        <f t="shared" si="203"/>
        <v>0</v>
      </c>
    </row>
    <row r="2141" spans="1:16">
      <c r="A2141" s="58">
        <v>5110</v>
      </c>
      <c r="B2141" s="58">
        <v>700</v>
      </c>
      <c r="C2141" s="58">
        <v>1080</v>
      </c>
      <c r="D2141" s="59">
        <v>12</v>
      </c>
      <c r="E2141" s="59">
        <v>110.9</v>
      </c>
      <c r="F2141" s="59">
        <v>0</v>
      </c>
      <c r="G2141" s="62">
        <v>0</v>
      </c>
      <c r="H2141" s="59">
        <v>0</v>
      </c>
      <c r="I2141" s="59">
        <v>0</v>
      </c>
      <c r="J2141" s="60">
        <v>12804970</v>
      </c>
      <c r="K2141" s="21">
        <f t="shared" si="198"/>
        <v>0</v>
      </c>
      <c r="L2141" s="21">
        <f t="shared" si="199"/>
        <v>0</v>
      </c>
      <c r="M2141" s="21">
        <f t="shared" si="200"/>
        <v>0</v>
      </c>
      <c r="N2141" s="21">
        <f t="shared" si="201"/>
        <v>0</v>
      </c>
      <c r="O2141" s="21">
        <f t="shared" si="202"/>
        <v>0</v>
      </c>
      <c r="P2141" s="21">
        <f t="shared" si="203"/>
        <v>0</v>
      </c>
    </row>
    <row r="2142" spans="1:16">
      <c r="A2142" s="55">
        <v>5113</v>
      </c>
      <c r="B2142" s="55">
        <v>700</v>
      </c>
      <c r="C2142" s="55">
        <v>3369</v>
      </c>
      <c r="D2142" s="56">
        <v>12</v>
      </c>
      <c r="E2142" s="56">
        <v>211.9</v>
      </c>
      <c r="F2142" s="56">
        <v>0</v>
      </c>
      <c r="G2142" s="61">
        <v>0</v>
      </c>
      <c r="H2142" s="56">
        <v>0</v>
      </c>
      <c r="I2142" s="56">
        <v>0</v>
      </c>
      <c r="J2142" s="57">
        <v>78102411</v>
      </c>
      <c r="K2142" s="21">
        <f t="shared" si="198"/>
        <v>0</v>
      </c>
      <c r="L2142" s="21">
        <f t="shared" si="199"/>
        <v>0</v>
      </c>
      <c r="M2142" s="21">
        <f t="shared" si="200"/>
        <v>0</v>
      </c>
      <c r="N2142" s="21">
        <f t="shared" si="201"/>
        <v>0</v>
      </c>
      <c r="O2142" s="21">
        <f t="shared" si="202"/>
        <v>0</v>
      </c>
      <c r="P2142" s="21">
        <f t="shared" si="203"/>
        <v>0</v>
      </c>
    </row>
    <row r="2143" spans="1:16">
      <c r="A2143" s="58">
        <v>5116</v>
      </c>
      <c r="B2143" s="58">
        <v>700</v>
      </c>
      <c r="C2143" s="58">
        <v>1285</v>
      </c>
      <c r="D2143" s="59">
        <v>12</v>
      </c>
      <c r="E2143" s="59">
        <v>83.5</v>
      </c>
      <c r="F2143" s="59">
        <v>0</v>
      </c>
      <c r="G2143" s="62">
        <v>0</v>
      </c>
      <c r="H2143" s="59">
        <v>0</v>
      </c>
      <c r="I2143" s="59">
        <v>0</v>
      </c>
      <c r="J2143" s="60">
        <v>52748119</v>
      </c>
      <c r="K2143" s="21">
        <f t="shared" si="198"/>
        <v>0</v>
      </c>
      <c r="L2143" s="21">
        <f t="shared" si="199"/>
        <v>0</v>
      </c>
      <c r="M2143" s="21">
        <f t="shared" si="200"/>
        <v>0</v>
      </c>
      <c r="N2143" s="21">
        <f t="shared" si="201"/>
        <v>0</v>
      </c>
      <c r="O2143" s="21">
        <f t="shared" si="202"/>
        <v>0</v>
      </c>
      <c r="P2143" s="21">
        <f t="shared" si="203"/>
        <v>0</v>
      </c>
    </row>
    <row r="2144" spans="1:16">
      <c r="A2144" s="55">
        <v>5119</v>
      </c>
      <c r="B2144" s="55">
        <v>200</v>
      </c>
      <c r="C2144" s="55">
        <v>4591</v>
      </c>
      <c r="D2144" s="56">
        <v>65</v>
      </c>
      <c r="E2144" s="56">
        <v>379.3</v>
      </c>
      <c r="F2144" s="56">
        <v>0</v>
      </c>
      <c r="G2144" s="61">
        <v>0</v>
      </c>
      <c r="H2144" s="56">
        <v>0</v>
      </c>
      <c r="I2144" s="56">
        <v>0</v>
      </c>
      <c r="J2144" s="57">
        <v>17992481</v>
      </c>
      <c r="K2144" s="21">
        <f t="shared" si="198"/>
        <v>0</v>
      </c>
      <c r="L2144" s="21">
        <f t="shared" si="199"/>
        <v>0</v>
      </c>
      <c r="M2144" s="21">
        <f t="shared" si="200"/>
        <v>0</v>
      </c>
      <c r="N2144" s="21">
        <f t="shared" si="201"/>
        <v>0</v>
      </c>
      <c r="O2144" s="21">
        <f t="shared" si="202"/>
        <v>0</v>
      </c>
      <c r="P2144" s="21">
        <f t="shared" si="203"/>
        <v>0</v>
      </c>
    </row>
    <row r="2145" spans="1:16">
      <c r="A2145" s="58">
        <v>5137</v>
      </c>
      <c r="B2145" s="58">
        <v>700</v>
      </c>
      <c r="C2145" s="58">
        <v>1485</v>
      </c>
      <c r="D2145" s="59">
        <v>12</v>
      </c>
      <c r="E2145" s="59">
        <v>164.4</v>
      </c>
      <c r="F2145" s="59">
        <v>0</v>
      </c>
      <c r="G2145" s="62">
        <v>0</v>
      </c>
      <c r="H2145" s="59">
        <v>0</v>
      </c>
      <c r="I2145" s="59">
        <v>0</v>
      </c>
      <c r="J2145" s="60">
        <v>77520716</v>
      </c>
      <c r="K2145" s="21">
        <f t="shared" si="198"/>
        <v>0</v>
      </c>
      <c r="L2145" s="21">
        <f t="shared" si="199"/>
        <v>0</v>
      </c>
      <c r="M2145" s="21">
        <f t="shared" si="200"/>
        <v>0</v>
      </c>
      <c r="N2145" s="21">
        <f t="shared" si="201"/>
        <v>0</v>
      </c>
      <c r="O2145" s="21">
        <f t="shared" si="202"/>
        <v>0</v>
      </c>
      <c r="P2145" s="21">
        <f t="shared" si="203"/>
        <v>0</v>
      </c>
    </row>
    <row r="2146" spans="1:16">
      <c r="A2146" s="55">
        <v>5140</v>
      </c>
      <c r="B2146" s="55">
        <v>700</v>
      </c>
      <c r="C2146" s="55">
        <v>1718</v>
      </c>
      <c r="D2146" s="56">
        <v>12</v>
      </c>
      <c r="E2146" s="56">
        <v>243.2</v>
      </c>
      <c r="F2146" s="56">
        <v>0</v>
      </c>
      <c r="G2146" s="61">
        <v>0</v>
      </c>
      <c r="H2146" s="56">
        <v>0</v>
      </c>
      <c r="I2146" s="56">
        <v>0</v>
      </c>
      <c r="J2146" s="57">
        <v>14173390</v>
      </c>
      <c r="K2146" s="21">
        <f t="shared" si="198"/>
        <v>0</v>
      </c>
      <c r="L2146" s="21">
        <f t="shared" si="199"/>
        <v>0</v>
      </c>
      <c r="M2146" s="21">
        <f t="shared" si="200"/>
        <v>0</v>
      </c>
      <c r="N2146" s="21">
        <f t="shared" si="201"/>
        <v>0</v>
      </c>
      <c r="O2146" s="21">
        <f t="shared" si="202"/>
        <v>0</v>
      </c>
      <c r="P2146" s="21">
        <f t="shared" si="203"/>
        <v>0</v>
      </c>
    </row>
    <row r="2147" spans="1:16">
      <c r="A2147" s="55">
        <v>5154</v>
      </c>
      <c r="B2147" s="55">
        <v>350</v>
      </c>
      <c r="C2147" s="55">
        <v>1078</v>
      </c>
      <c r="D2147" s="56">
        <v>42</v>
      </c>
      <c r="E2147" s="56">
        <v>187.6</v>
      </c>
      <c r="F2147" s="56">
        <v>0</v>
      </c>
      <c r="G2147" s="61">
        <v>0</v>
      </c>
      <c r="H2147" s="56">
        <v>0</v>
      </c>
      <c r="I2147" s="56">
        <v>0</v>
      </c>
      <c r="J2147" s="57">
        <v>26511291</v>
      </c>
      <c r="K2147" s="21">
        <f t="shared" si="198"/>
        <v>0</v>
      </c>
      <c r="L2147" s="21">
        <f t="shared" si="199"/>
        <v>0</v>
      </c>
      <c r="M2147" s="21">
        <f t="shared" si="200"/>
        <v>0</v>
      </c>
      <c r="N2147" s="21">
        <f t="shared" si="201"/>
        <v>0</v>
      </c>
      <c r="O2147" s="21">
        <f t="shared" si="202"/>
        <v>0</v>
      </c>
      <c r="P2147" s="21">
        <f t="shared" si="203"/>
        <v>0</v>
      </c>
    </row>
    <row r="2148" spans="1:16">
      <c r="A2148" s="58">
        <v>5179</v>
      </c>
      <c r="B2148" s="58">
        <v>700</v>
      </c>
      <c r="C2148" s="58">
        <v>1240</v>
      </c>
      <c r="D2148" s="59">
        <v>12</v>
      </c>
      <c r="E2148" s="59">
        <v>112.4</v>
      </c>
      <c r="F2148" s="59">
        <v>0</v>
      </c>
      <c r="G2148" s="62">
        <v>0</v>
      </c>
      <c r="H2148" s="59">
        <v>0</v>
      </c>
      <c r="I2148" s="59">
        <v>0</v>
      </c>
      <c r="J2148" s="60">
        <v>12029896</v>
      </c>
      <c r="K2148" s="21">
        <f t="shared" si="198"/>
        <v>0</v>
      </c>
      <c r="L2148" s="21">
        <f t="shared" si="199"/>
        <v>0</v>
      </c>
      <c r="M2148" s="21">
        <f t="shared" si="200"/>
        <v>0</v>
      </c>
      <c r="N2148" s="21">
        <f t="shared" si="201"/>
        <v>0</v>
      </c>
      <c r="O2148" s="21">
        <f t="shared" si="202"/>
        <v>0</v>
      </c>
      <c r="P2148" s="21">
        <f t="shared" si="203"/>
        <v>0</v>
      </c>
    </row>
    <row r="2149" spans="1:16">
      <c r="A2149" s="55">
        <v>5186</v>
      </c>
      <c r="B2149" s="55">
        <v>700</v>
      </c>
      <c r="C2149" s="55">
        <v>1349</v>
      </c>
      <c r="D2149" s="56">
        <v>12</v>
      </c>
      <c r="E2149" s="56">
        <v>63.1</v>
      </c>
      <c r="F2149" s="56">
        <v>0</v>
      </c>
      <c r="G2149" s="61">
        <v>0</v>
      </c>
      <c r="H2149" s="56">
        <v>0</v>
      </c>
      <c r="I2149" s="56">
        <v>0</v>
      </c>
      <c r="J2149" s="57">
        <v>74445551</v>
      </c>
      <c r="K2149" s="21">
        <f t="shared" si="198"/>
        <v>0</v>
      </c>
      <c r="L2149" s="21">
        <f t="shared" si="199"/>
        <v>0</v>
      </c>
      <c r="M2149" s="21">
        <f t="shared" si="200"/>
        <v>0</v>
      </c>
      <c r="N2149" s="21">
        <f t="shared" si="201"/>
        <v>0</v>
      </c>
      <c r="O2149" s="21">
        <f t="shared" si="202"/>
        <v>0</v>
      </c>
      <c r="P2149" s="21">
        <f t="shared" si="203"/>
        <v>0</v>
      </c>
    </row>
    <row r="2150" spans="1:16">
      <c r="A2150" s="58">
        <v>5198</v>
      </c>
      <c r="B2150" s="58">
        <v>700</v>
      </c>
      <c r="C2150" s="58">
        <v>1197</v>
      </c>
      <c r="D2150" s="59">
        <v>11</v>
      </c>
      <c r="E2150" s="59">
        <v>35.299999999999997</v>
      </c>
      <c r="F2150" s="59">
        <v>0</v>
      </c>
      <c r="G2150" s="62">
        <v>0</v>
      </c>
      <c r="H2150" s="59">
        <v>0</v>
      </c>
      <c r="I2150" s="59">
        <v>0</v>
      </c>
      <c r="J2150" s="60">
        <v>18249049</v>
      </c>
      <c r="K2150" s="21">
        <f t="shared" si="198"/>
        <v>0</v>
      </c>
      <c r="L2150" s="21">
        <f t="shared" si="199"/>
        <v>0</v>
      </c>
      <c r="M2150" s="21">
        <f t="shared" si="200"/>
        <v>0</v>
      </c>
      <c r="N2150" s="21">
        <f t="shared" si="201"/>
        <v>0</v>
      </c>
      <c r="O2150" s="21">
        <f t="shared" si="202"/>
        <v>0</v>
      </c>
      <c r="P2150" s="21">
        <f t="shared" si="203"/>
        <v>0</v>
      </c>
    </row>
    <row r="2151" spans="1:16">
      <c r="A2151" s="58">
        <v>5225</v>
      </c>
      <c r="B2151" s="58">
        <v>200</v>
      </c>
      <c r="C2151" s="58">
        <v>8919</v>
      </c>
      <c r="D2151" s="59">
        <v>56</v>
      </c>
      <c r="E2151" s="59">
        <v>131.4</v>
      </c>
      <c r="F2151" s="59">
        <v>0</v>
      </c>
      <c r="G2151" s="62">
        <v>0</v>
      </c>
      <c r="H2151" s="59">
        <v>0</v>
      </c>
      <c r="I2151" s="59">
        <v>0</v>
      </c>
      <c r="J2151" s="60">
        <v>22000195</v>
      </c>
      <c r="K2151" s="21">
        <f t="shared" si="198"/>
        <v>0</v>
      </c>
      <c r="L2151" s="21">
        <f t="shared" si="199"/>
        <v>0</v>
      </c>
      <c r="M2151" s="21">
        <f t="shared" si="200"/>
        <v>0</v>
      </c>
      <c r="N2151" s="21">
        <f t="shared" si="201"/>
        <v>0</v>
      </c>
      <c r="O2151" s="21">
        <f t="shared" si="202"/>
        <v>0</v>
      </c>
      <c r="P2151" s="21">
        <f t="shared" si="203"/>
        <v>0</v>
      </c>
    </row>
    <row r="2152" spans="1:16">
      <c r="A2152" s="58">
        <v>5233</v>
      </c>
      <c r="B2152" s="58">
        <v>170</v>
      </c>
      <c r="C2152" s="58">
        <v>1177</v>
      </c>
      <c r="D2152" s="59">
        <v>11</v>
      </c>
      <c r="E2152" s="59">
        <v>22.2</v>
      </c>
      <c r="F2152" s="59">
        <v>0</v>
      </c>
      <c r="G2152" s="62">
        <v>0</v>
      </c>
      <c r="H2152" s="59">
        <v>0</v>
      </c>
      <c r="I2152" s="59">
        <v>0</v>
      </c>
      <c r="J2152" s="60">
        <v>19399745</v>
      </c>
      <c r="K2152" s="21">
        <f t="shared" si="198"/>
        <v>0</v>
      </c>
      <c r="L2152" s="21">
        <f t="shared" si="199"/>
        <v>0</v>
      </c>
      <c r="M2152" s="21">
        <f t="shared" si="200"/>
        <v>0</v>
      </c>
      <c r="N2152" s="21">
        <f t="shared" si="201"/>
        <v>0</v>
      </c>
      <c r="O2152" s="21">
        <f t="shared" si="202"/>
        <v>0</v>
      </c>
      <c r="P2152" s="21">
        <f t="shared" si="203"/>
        <v>0</v>
      </c>
    </row>
    <row r="2153" spans="1:16">
      <c r="A2153" s="55">
        <v>5237</v>
      </c>
      <c r="B2153" s="55">
        <v>700</v>
      </c>
      <c r="C2153" s="55">
        <v>1212</v>
      </c>
      <c r="D2153" s="56">
        <v>12</v>
      </c>
      <c r="E2153" s="56">
        <v>33.9</v>
      </c>
      <c r="F2153" s="56">
        <v>0</v>
      </c>
      <c r="G2153" s="61">
        <v>0</v>
      </c>
      <c r="H2153" s="56">
        <v>0</v>
      </c>
      <c r="I2153" s="56">
        <v>0</v>
      </c>
      <c r="J2153" s="57">
        <v>10294274</v>
      </c>
      <c r="K2153" s="21">
        <f t="shared" si="198"/>
        <v>0</v>
      </c>
      <c r="L2153" s="21">
        <f t="shared" si="199"/>
        <v>0</v>
      </c>
      <c r="M2153" s="21">
        <f t="shared" si="200"/>
        <v>0</v>
      </c>
      <c r="N2153" s="21">
        <f t="shared" si="201"/>
        <v>0</v>
      </c>
      <c r="O2153" s="21">
        <f t="shared" si="202"/>
        <v>0</v>
      </c>
      <c r="P2153" s="21">
        <f t="shared" si="203"/>
        <v>0</v>
      </c>
    </row>
    <row r="2154" spans="1:16">
      <c r="A2154" s="58">
        <v>5238</v>
      </c>
      <c r="B2154" s="58">
        <v>128</v>
      </c>
      <c r="C2154" s="58">
        <v>3413</v>
      </c>
      <c r="D2154" s="59">
        <v>15</v>
      </c>
      <c r="E2154" s="59">
        <v>784</v>
      </c>
      <c r="F2154" s="59">
        <v>0</v>
      </c>
      <c r="G2154" s="62">
        <v>0</v>
      </c>
      <c r="H2154" s="59">
        <v>0</v>
      </c>
      <c r="I2154" s="59">
        <v>0</v>
      </c>
      <c r="J2154" s="60">
        <v>15260270</v>
      </c>
      <c r="K2154" s="21">
        <f t="shared" si="198"/>
        <v>0</v>
      </c>
      <c r="L2154" s="21">
        <f t="shared" si="199"/>
        <v>0</v>
      </c>
      <c r="M2154" s="21">
        <f t="shared" si="200"/>
        <v>0</v>
      </c>
      <c r="N2154" s="21">
        <f t="shared" si="201"/>
        <v>0</v>
      </c>
      <c r="O2154" s="21">
        <f t="shared" si="202"/>
        <v>0</v>
      </c>
      <c r="P2154" s="21">
        <f t="shared" si="203"/>
        <v>0</v>
      </c>
    </row>
    <row r="2155" spans="1:16">
      <c r="A2155" s="55">
        <v>5245</v>
      </c>
      <c r="B2155" s="55">
        <v>117</v>
      </c>
      <c r="C2155" s="55">
        <v>3064</v>
      </c>
      <c r="D2155" s="56">
        <v>42</v>
      </c>
      <c r="E2155" s="56">
        <v>179.1</v>
      </c>
      <c r="F2155" s="56">
        <v>0</v>
      </c>
      <c r="G2155" s="61">
        <v>0</v>
      </c>
      <c r="H2155" s="56">
        <v>0</v>
      </c>
      <c r="I2155" s="56">
        <v>0</v>
      </c>
      <c r="J2155" s="57">
        <v>17883208</v>
      </c>
      <c r="K2155" s="21">
        <f t="shared" si="198"/>
        <v>0</v>
      </c>
      <c r="L2155" s="21">
        <f t="shared" si="199"/>
        <v>0</v>
      </c>
      <c r="M2155" s="21">
        <f t="shared" si="200"/>
        <v>0</v>
      </c>
      <c r="N2155" s="21">
        <f t="shared" si="201"/>
        <v>0</v>
      </c>
      <c r="O2155" s="21">
        <f t="shared" si="202"/>
        <v>0</v>
      </c>
      <c r="P2155" s="21">
        <f t="shared" si="203"/>
        <v>0</v>
      </c>
    </row>
    <row r="2156" spans="1:16">
      <c r="A2156" s="55">
        <v>5252</v>
      </c>
      <c r="B2156" s="55">
        <v>199</v>
      </c>
      <c r="C2156" s="55">
        <v>1364</v>
      </c>
      <c r="D2156" s="56">
        <v>41</v>
      </c>
      <c r="E2156" s="56">
        <v>43.8</v>
      </c>
      <c r="F2156" s="56">
        <v>0</v>
      </c>
      <c r="G2156" s="61">
        <v>0</v>
      </c>
      <c r="H2156" s="56">
        <v>0</v>
      </c>
      <c r="I2156" s="56">
        <v>0</v>
      </c>
      <c r="J2156" s="57">
        <v>21926108</v>
      </c>
      <c r="K2156" s="21">
        <f t="shared" si="198"/>
        <v>0</v>
      </c>
      <c r="L2156" s="21">
        <f t="shared" si="199"/>
        <v>0</v>
      </c>
      <c r="M2156" s="21">
        <f t="shared" si="200"/>
        <v>0</v>
      </c>
      <c r="N2156" s="21">
        <f t="shared" si="201"/>
        <v>0</v>
      </c>
      <c r="O2156" s="21">
        <f t="shared" si="202"/>
        <v>0</v>
      </c>
      <c r="P2156" s="21">
        <f t="shared" si="203"/>
        <v>0</v>
      </c>
    </row>
    <row r="2157" spans="1:16">
      <c r="A2157" s="58">
        <v>5270</v>
      </c>
      <c r="B2157" s="58">
        <v>155</v>
      </c>
      <c r="C2157" s="58">
        <v>1036</v>
      </c>
      <c r="D2157" s="59">
        <v>42</v>
      </c>
      <c r="E2157" s="59">
        <v>154.80000000000001</v>
      </c>
      <c r="F2157" s="59">
        <v>0</v>
      </c>
      <c r="G2157" s="62">
        <v>0</v>
      </c>
      <c r="H2157" s="59">
        <v>0</v>
      </c>
      <c r="I2157" s="59">
        <v>0</v>
      </c>
      <c r="J2157" s="60">
        <v>16648132</v>
      </c>
      <c r="K2157" s="21">
        <f t="shared" si="198"/>
        <v>0</v>
      </c>
      <c r="L2157" s="21">
        <f t="shared" si="199"/>
        <v>0</v>
      </c>
      <c r="M2157" s="21">
        <f t="shared" si="200"/>
        <v>0</v>
      </c>
      <c r="N2157" s="21">
        <f t="shared" si="201"/>
        <v>0</v>
      </c>
      <c r="O2157" s="21">
        <f t="shared" si="202"/>
        <v>0</v>
      </c>
      <c r="P2157" s="21">
        <f t="shared" si="203"/>
        <v>0</v>
      </c>
    </row>
    <row r="2158" spans="1:16">
      <c r="A2158" s="55">
        <v>5285</v>
      </c>
      <c r="B2158" s="55">
        <v>200</v>
      </c>
      <c r="C2158" s="55">
        <v>4237</v>
      </c>
      <c r="D2158" s="56">
        <v>51</v>
      </c>
      <c r="E2158" s="56">
        <v>83</v>
      </c>
      <c r="F2158" s="56">
        <v>0</v>
      </c>
      <c r="G2158" s="61">
        <v>0</v>
      </c>
      <c r="H2158" s="56">
        <v>0</v>
      </c>
      <c r="I2158" s="56">
        <v>0</v>
      </c>
      <c r="J2158" s="57">
        <v>21102504</v>
      </c>
      <c r="K2158" s="21">
        <f t="shared" si="198"/>
        <v>0</v>
      </c>
      <c r="L2158" s="21">
        <f t="shared" si="199"/>
        <v>0</v>
      </c>
      <c r="M2158" s="21">
        <f t="shared" si="200"/>
        <v>0</v>
      </c>
      <c r="N2158" s="21">
        <f t="shared" si="201"/>
        <v>0</v>
      </c>
      <c r="O2158" s="21">
        <f t="shared" si="202"/>
        <v>0</v>
      </c>
      <c r="P2158" s="21">
        <f t="shared" si="203"/>
        <v>0</v>
      </c>
    </row>
    <row r="2159" spans="1:16">
      <c r="A2159" s="58">
        <v>5299</v>
      </c>
      <c r="B2159" s="58">
        <v>700</v>
      </c>
      <c r="C2159" s="58">
        <v>1354</v>
      </c>
      <c r="D2159" s="59">
        <v>12</v>
      </c>
      <c r="E2159" s="59">
        <v>136.6</v>
      </c>
      <c r="F2159" s="59">
        <v>0</v>
      </c>
      <c r="G2159" s="62">
        <v>0</v>
      </c>
      <c r="H2159" s="59">
        <v>0</v>
      </c>
      <c r="I2159" s="59">
        <v>0</v>
      </c>
      <c r="J2159" s="60">
        <v>48702716</v>
      </c>
      <c r="K2159" s="21">
        <f t="shared" si="198"/>
        <v>0</v>
      </c>
      <c r="L2159" s="21">
        <f t="shared" si="199"/>
        <v>0</v>
      </c>
      <c r="M2159" s="21">
        <f t="shared" si="200"/>
        <v>0</v>
      </c>
      <c r="N2159" s="21">
        <f t="shared" si="201"/>
        <v>0</v>
      </c>
      <c r="O2159" s="21">
        <f t="shared" si="202"/>
        <v>0</v>
      </c>
      <c r="P2159" s="21">
        <f t="shared" si="203"/>
        <v>0</v>
      </c>
    </row>
    <row r="2160" spans="1:16">
      <c r="A2160" s="58">
        <v>5313</v>
      </c>
      <c r="B2160" s="58">
        <v>700</v>
      </c>
      <c r="C2160" s="58">
        <v>1739</v>
      </c>
      <c r="D2160" s="59">
        <v>12</v>
      </c>
      <c r="E2160" s="59">
        <v>289.60000000000002</v>
      </c>
      <c r="F2160" s="59">
        <v>0</v>
      </c>
      <c r="G2160" s="62">
        <v>0</v>
      </c>
      <c r="H2160" s="59">
        <v>0</v>
      </c>
      <c r="I2160" s="59">
        <v>0</v>
      </c>
      <c r="J2160" s="60">
        <v>84342912</v>
      </c>
      <c r="K2160" s="21">
        <f t="shared" si="198"/>
        <v>0</v>
      </c>
      <c r="L2160" s="21">
        <f t="shared" si="199"/>
        <v>0</v>
      </c>
      <c r="M2160" s="21">
        <f t="shared" si="200"/>
        <v>0</v>
      </c>
      <c r="N2160" s="21">
        <f t="shared" si="201"/>
        <v>0</v>
      </c>
      <c r="O2160" s="21">
        <f t="shared" si="202"/>
        <v>0</v>
      </c>
      <c r="P2160" s="21">
        <f t="shared" si="203"/>
        <v>0</v>
      </c>
    </row>
    <row r="2161" spans="1:16">
      <c r="A2161" s="55">
        <v>5370</v>
      </c>
      <c r="B2161" s="55">
        <v>700</v>
      </c>
      <c r="C2161" s="55">
        <v>1347</v>
      </c>
      <c r="D2161" s="56">
        <v>56</v>
      </c>
      <c r="E2161" s="56">
        <v>48.6</v>
      </c>
      <c r="F2161" s="56">
        <v>0</v>
      </c>
      <c r="G2161" s="61">
        <v>0</v>
      </c>
      <c r="H2161" s="56">
        <v>0</v>
      </c>
      <c r="I2161" s="56">
        <v>0</v>
      </c>
      <c r="J2161" s="57">
        <v>47959314</v>
      </c>
      <c r="K2161" s="21">
        <f t="shared" si="198"/>
        <v>0</v>
      </c>
      <c r="L2161" s="21">
        <f t="shared" si="199"/>
        <v>0</v>
      </c>
      <c r="M2161" s="21">
        <f t="shared" si="200"/>
        <v>0</v>
      </c>
      <c r="N2161" s="21">
        <f t="shared" si="201"/>
        <v>0</v>
      </c>
      <c r="O2161" s="21">
        <f t="shared" si="202"/>
        <v>0</v>
      </c>
      <c r="P2161" s="21">
        <f t="shared" si="203"/>
        <v>0</v>
      </c>
    </row>
    <row r="2162" spans="1:16">
      <c r="A2162" s="58">
        <v>5372</v>
      </c>
      <c r="B2162" s="58">
        <v>700</v>
      </c>
      <c r="C2162" s="58">
        <v>1470</v>
      </c>
      <c r="D2162" s="59">
        <v>12</v>
      </c>
      <c r="E2162" s="59">
        <v>291.8</v>
      </c>
      <c r="F2162" s="59">
        <v>0</v>
      </c>
      <c r="G2162" s="62">
        <v>0</v>
      </c>
      <c r="H2162" s="59">
        <v>0</v>
      </c>
      <c r="I2162" s="59">
        <v>0</v>
      </c>
      <c r="J2162" s="60">
        <v>13295638</v>
      </c>
      <c r="K2162" s="21">
        <f t="shared" si="198"/>
        <v>0</v>
      </c>
      <c r="L2162" s="21">
        <f t="shared" si="199"/>
        <v>0</v>
      </c>
      <c r="M2162" s="21">
        <f t="shared" si="200"/>
        <v>0</v>
      </c>
      <c r="N2162" s="21">
        <f t="shared" si="201"/>
        <v>0</v>
      </c>
      <c r="O2162" s="21">
        <f t="shared" si="202"/>
        <v>0</v>
      </c>
      <c r="P2162" s="21">
        <f t="shared" si="203"/>
        <v>0</v>
      </c>
    </row>
    <row r="2163" spans="1:16">
      <c r="A2163" s="55">
        <v>5383</v>
      </c>
      <c r="B2163" s="55">
        <v>200</v>
      </c>
      <c r="C2163" s="55">
        <v>1785</v>
      </c>
      <c r="D2163" s="56">
        <v>33</v>
      </c>
      <c r="E2163" s="56">
        <v>86</v>
      </c>
      <c r="F2163" s="56">
        <v>0</v>
      </c>
      <c r="G2163" s="61">
        <v>0</v>
      </c>
      <c r="H2163" s="56">
        <v>0</v>
      </c>
      <c r="I2163" s="56">
        <v>0</v>
      </c>
      <c r="J2163" s="57">
        <v>10681693</v>
      </c>
      <c r="K2163" s="21">
        <f t="shared" si="198"/>
        <v>0</v>
      </c>
      <c r="L2163" s="21">
        <f t="shared" si="199"/>
        <v>0</v>
      </c>
      <c r="M2163" s="21">
        <f t="shared" si="200"/>
        <v>0</v>
      </c>
      <c r="N2163" s="21">
        <f t="shared" si="201"/>
        <v>0</v>
      </c>
      <c r="O2163" s="21">
        <f t="shared" si="202"/>
        <v>0</v>
      </c>
      <c r="P2163" s="21">
        <f t="shared" si="203"/>
        <v>0</v>
      </c>
    </row>
    <row r="2164" spans="1:16">
      <c r="A2164" s="55">
        <v>5397</v>
      </c>
      <c r="B2164" s="55">
        <v>500</v>
      </c>
      <c r="C2164" s="55">
        <v>3257</v>
      </c>
      <c r="D2164" s="56">
        <v>56</v>
      </c>
      <c r="E2164" s="56">
        <v>222</v>
      </c>
      <c r="F2164" s="56">
        <v>0</v>
      </c>
      <c r="G2164" s="61">
        <v>0</v>
      </c>
      <c r="H2164" s="56">
        <v>0</v>
      </c>
      <c r="I2164" s="56">
        <v>0</v>
      </c>
      <c r="J2164" s="57">
        <v>18238381</v>
      </c>
      <c r="K2164" s="21">
        <f t="shared" si="198"/>
        <v>0</v>
      </c>
      <c r="L2164" s="21">
        <f t="shared" si="199"/>
        <v>0</v>
      </c>
      <c r="M2164" s="21">
        <f t="shared" si="200"/>
        <v>0</v>
      </c>
      <c r="N2164" s="21">
        <f t="shared" si="201"/>
        <v>0</v>
      </c>
      <c r="O2164" s="21">
        <f t="shared" si="202"/>
        <v>0</v>
      </c>
      <c r="P2164" s="21">
        <f t="shared" si="203"/>
        <v>0</v>
      </c>
    </row>
    <row r="2165" spans="1:16">
      <c r="A2165" s="58">
        <v>5405</v>
      </c>
      <c r="B2165" s="58">
        <v>350</v>
      </c>
      <c r="C2165" s="58">
        <v>2827</v>
      </c>
      <c r="D2165" s="59">
        <v>11</v>
      </c>
      <c r="E2165" s="59">
        <v>44.7</v>
      </c>
      <c r="F2165" s="59">
        <v>0</v>
      </c>
      <c r="G2165" s="62">
        <v>0</v>
      </c>
      <c r="H2165" s="59">
        <v>0</v>
      </c>
      <c r="I2165" s="59">
        <v>0</v>
      </c>
      <c r="J2165" s="60">
        <v>12841809</v>
      </c>
      <c r="K2165" s="21">
        <f t="shared" si="198"/>
        <v>0</v>
      </c>
      <c r="L2165" s="21">
        <f t="shared" si="199"/>
        <v>0</v>
      </c>
      <c r="M2165" s="21">
        <f t="shared" si="200"/>
        <v>0</v>
      </c>
      <c r="N2165" s="21">
        <f t="shared" si="201"/>
        <v>0</v>
      </c>
      <c r="O2165" s="21">
        <f t="shared" si="202"/>
        <v>0</v>
      </c>
      <c r="P2165" s="21">
        <f t="shared" si="203"/>
        <v>0</v>
      </c>
    </row>
    <row r="2166" spans="1:16">
      <c r="A2166" s="58">
        <v>5415</v>
      </c>
      <c r="B2166" s="58">
        <v>700</v>
      </c>
      <c r="C2166" s="58">
        <v>1199</v>
      </c>
      <c r="D2166" s="59">
        <v>53</v>
      </c>
      <c r="E2166" s="59">
        <v>100.8</v>
      </c>
      <c r="F2166" s="59">
        <v>0</v>
      </c>
      <c r="G2166" s="62">
        <v>0</v>
      </c>
      <c r="H2166" s="59">
        <v>0</v>
      </c>
      <c r="I2166" s="59">
        <v>0</v>
      </c>
      <c r="J2166" s="60">
        <v>82742328</v>
      </c>
      <c r="K2166" s="21">
        <f t="shared" si="198"/>
        <v>0</v>
      </c>
      <c r="L2166" s="21">
        <f t="shared" si="199"/>
        <v>0</v>
      </c>
      <c r="M2166" s="21">
        <f t="shared" si="200"/>
        <v>0</v>
      </c>
      <c r="N2166" s="21">
        <f t="shared" si="201"/>
        <v>0</v>
      </c>
      <c r="O2166" s="21">
        <f t="shared" si="202"/>
        <v>0</v>
      </c>
      <c r="P2166" s="21">
        <f t="shared" si="203"/>
        <v>0</v>
      </c>
    </row>
    <row r="2167" spans="1:16">
      <c r="A2167" s="55">
        <v>5420</v>
      </c>
      <c r="B2167" s="55">
        <v>700</v>
      </c>
      <c r="C2167" s="55">
        <v>1249</v>
      </c>
      <c r="D2167" s="56">
        <v>65</v>
      </c>
      <c r="E2167" s="56">
        <v>22.7</v>
      </c>
      <c r="F2167" s="56">
        <v>0</v>
      </c>
      <c r="G2167" s="61">
        <v>0</v>
      </c>
      <c r="H2167" s="56">
        <v>0</v>
      </c>
      <c r="I2167" s="56">
        <v>0</v>
      </c>
      <c r="J2167" s="57">
        <v>12520808</v>
      </c>
      <c r="K2167" s="21">
        <f t="shared" si="198"/>
        <v>0</v>
      </c>
      <c r="L2167" s="21">
        <f t="shared" si="199"/>
        <v>0</v>
      </c>
      <c r="M2167" s="21">
        <f t="shared" si="200"/>
        <v>0</v>
      </c>
      <c r="N2167" s="21">
        <f t="shared" si="201"/>
        <v>0</v>
      </c>
      <c r="O2167" s="21">
        <f t="shared" si="202"/>
        <v>0</v>
      </c>
      <c r="P2167" s="21">
        <f t="shared" si="203"/>
        <v>0</v>
      </c>
    </row>
    <row r="2168" spans="1:16">
      <c r="A2168" s="58">
        <v>5421</v>
      </c>
      <c r="B2168" s="58">
        <v>250</v>
      </c>
      <c r="C2168" s="58">
        <v>836</v>
      </c>
      <c r="D2168" s="59">
        <v>65</v>
      </c>
      <c r="E2168" s="59">
        <v>51</v>
      </c>
      <c r="F2168" s="59">
        <v>0</v>
      </c>
      <c r="G2168" s="62">
        <v>0</v>
      </c>
      <c r="H2168" s="59">
        <v>0</v>
      </c>
      <c r="I2168" s="59">
        <v>0</v>
      </c>
      <c r="J2168" s="60">
        <v>12659709</v>
      </c>
      <c r="K2168" s="21">
        <f t="shared" si="198"/>
        <v>0</v>
      </c>
      <c r="L2168" s="21">
        <f t="shared" si="199"/>
        <v>0</v>
      </c>
      <c r="M2168" s="21">
        <f t="shared" si="200"/>
        <v>0</v>
      </c>
      <c r="N2168" s="21">
        <f t="shared" si="201"/>
        <v>0</v>
      </c>
      <c r="O2168" s="21">
        <f t="shared" si="202"/>
        <v>0</v>
      </c>
      <c r="P2168" s="21">
        <f t="shared" si="203"/>
        <v>0</v>
      </c>
    </row>
    <row r="2169" spans="1:16">
      <c r="A2169" s="55">
        <v>5424</v>
      </c>
      <c r="B2169" s="55">
        <v>117</v>
      </c>
      <c r="C2169" s="55">
        <v>3504</v>
      </c>
      <c r="D2169" s="56">
        <v>11</v>
      </c>
      <c r="E2169" s="56">
        <v>251.8</v>
      </c>
      <c r="F2169" s="56">
        <v>0</v>
      </c>
      <c r="G2169" s="61">
        <v>0</v>
      </c>
      <c r="H2169" s="56">
        <v>0</v>
      </c>
      <c r="I2169" s="56">
        <v>0</v>
      </c>
      <c r="J2169" s="57">
        <v>76376212</v>
      </c>
      <c r="K2169" s="21">
        <f t="shared" si="198"/>
        <v>0</v>
      </c>
      <c r="L2169" s="21">
        <f t="shared" si="199"/>
        <v>0</v>
      </c>
      <c r="M2169" s="21">
        <f t="shared" si="200"/>
        <v>0</v>
      </c>
      <c r="N2169" s="21">
        <f t="shared" si="201"/>
        <v>0</v>
      </c>
      <c r="O2169" s="21">
        <f t="shared" si="202"/>
        <v>0</v>
      </c>
      <c r="P2169" s="21">
        <f t="shared" si="203"/>
        <v>0</v>
      </c>
    </row>
    <row r="2170" spans="1:16">
      <c r="A2170" s="58">
        <v>5430</v>
      </c>
      <c r="B2170" s="58">
        <v>350</v>
      </c>
      <c r="C2170" s="58">
        <v>3921</v>
      </c>
      <c r="D2170" s="59">
        <v>56</v>
      </c>
      <c r="E2170" s="59">
        <v>154.4</v>
      </c>
      <c r="F2170" s="59">
        <v>0</v>
      </c>
      <c r="G2170" s="62">
        <v>0</v>
      </c>
      <c r="H2170" s="59">
        <v>0</v>
      </c>
      <c r="I2170" s="59">
        <v>0</v>
      </c>
      <c r="J2170" s="60">
        <v>19268373</v>
      </c>
      <c r="K2170" s="21">
        <f t="shared" si="198"/>
        <v>0</v>
      </c>
      <c r="L2170" s="21">
        <f t="shared" si="199"/>
        <v>0</v>
      </c>
      <c r="M2170" s="21">
        <f t="shared" si="200"/>
        <v>0</v>
      </c>
      <c r="N2170" s="21">
        <f t="shared" si="201"/>
        <v>0</v>
      </c>
      <c r="O2170" s="21">
        <f t="shared" si="202"/>
        <v>0</v>
      </c>
      <c r="P2170" s="21">
        <f t="shared" si="203"/>
        <v>0</v>
      </c>
    </row>
    <row r="2171" spans="1:16">
      <c r="A2171" s="55">
        <v>5431</v>
      </c>
      <c r="B2171" s="55">
        <v>700</v>
      </c>
      <c r="C2171" s="55">
        <v>1463</v>
      </c>
      <c r="D2171" s="56">
        <v>12</v>
      </c>
      <c r="E2171" s="56">
        <v>108.4</v>
      </c>
      <c r="F2171" s="56">
        <v>0</v>
      </c>
      <c r="G2171" s="61">
        <v>0</v>
      </c>
      <c r="H2171" s="56">
        <v>0</v>
      </c>
      <c r="I2171" s="56">
        <v>0</v>
      </c>
      <c r="J2171" s="57">
        <v>85580116</v>
      </c>
      <c r="K2171" s="21">
        <f t="shared" si="198"/>
        <v>0</v>
      </c>
      <c r="L2171" s="21">
        <f t="shared" si="199"/>
        <v>0</v>
      </c>
      <c r="M2171" s="21">
        <f t="shared" si="200"/>
        <v>0</v>
      </c>
      <c r="N2171" s="21">
        <f t="shared" si="201"/>
        <v>0</v>
      </c>
      <c r="O2171" s="21">
        <f t="shared" si="202"/>
        <v>0</v>
      </c>
      <c r="P2171" s="21">
        <f t="shared" si="203"/>
        <v>0</v>
      </c>
    </row>
    <row r="2172" spans="1:16">
      <c r="A2172" s="58">
        <v>5432</v>
      </c>
      <c r="B2172" s="58">
        <v>155</v>
      </c>
      <c r="C2172" s="58">
        <v>3680</v>
      </c>
      <c r="D2172" s="59">
        <v>42</v>
      </c>
      <c r="E2172" s="59">
        <v>96</v>
      </c>
      <c r="F2172" s="59">
        <v>0</v>
      </c>
      <c r="G2172" s="62">
        <v>0</v>
      </c>
      <c r="H2172" s="59">
        <v>0</v>
      </c>
      <c r="I2172" s="59">
        <v>0</v>
      </c>
      <c r="J2172" s="60">
        <v>20742976</v>
      </c>
      <c r="K2172" s="21">
        <f t="shared" si="198"/>
        <v>0</v>
      </c>
      <c r="L2172" s="21">
        <f t="shared" si="199"/>
        <v>0</v>
      </c>
      <c r="M2172" s="21">
        <f t="shared" si="200"/>
        <v>0</v>
      </c>
      <c r="N2172" s="21">
        <f t="shared" si="201"/>
        <v>0</v>
      </c>
      <c r="O2172" s="21">
        <f t="shared" si="202"/>
        <v>0</v>
      </c>
      <c r="P2172" s="21">
        <f t="shared" si="203"/>
        <v>0</v>
      </c>
    </row>
    <row r="2173" spans="1:16">
      <c r="A2173" s="55">
        <v>5438</v>
      </c>
      <c r="B2173" s="55">
        <v>700</v>
      </c>
      <c r="C2173" s="55">
        <v>1352</v>
      </c>
      <c r="D2173" s="56">
        <v>15</v>
      </c>
      <c r="E2173" s="56">
        <v>164.4</v>
      </c>
      <c r="F2173" s="56">
        <v>0</v>
      </c>
      <c r="G2173" s="61">
        <v>0</v>
      </c>
      <c r="H2173" s="56">
        <v>0</v>
      </c>
      <c r="I2173" s="56">
        <v>0</v>
      </c>
      <c r="J2173" s="57">
        <v>14376488</v>
      </c>
      <c r="K2173" s="21">
        <f t="shared" si="198"/>
        <v>0</v>
      </c>
      <c r="L2173" s="21">
        <f t="shared" si="199"/>
        <v>0</v>
      </c>
      <c r="M2173" s="21">
        <f t="shared" si="200"/>
        <v>0</v>
      </c>
      <c r="N2173" s="21">
        <f t="shared" si="201"/>
        <v>0</v>
      </c>
      <c r="O2173" s="21">
        <f t="shared" si="202"/>
        <v>0</v>
      </c>
      <c r="P2173" s="21">
        <f t="shared" si="203"/>
        <v>0</v>
      </c>
    </row>
    <row r="2174" spans="1:16">
      <c r="A2174" s="58">
        <v>5442</v>
      </c>
      <c r="B2174" s="58">
        <v>700</v>
      </c>
      <c r="C2174" s="58">
        <v>1479</v>
      </c>
      <c r="D2174" s="59">
        <v>12</v>
      </c>
      <c r="E2174" s="59">
        <v>358</v>
      </c>
      <c r="F2174" s="59">
        <v>0</v>
      </c>
      <c r="G2174" s="62">
        <v>0</v>
      </c>
      <c r="H2174" s="59">
        <v>0</v>
      </c>
      <c r="I2174" s="59">
        <v>0</v>
      </c>
      <c r="J2174" s="60">
        <v>44989719</v>
      </c>
      <c r="K2174" s="21">
        <f t="shared" si="198"/>
        <v>0</v>
      </c>
      <c r="L2174" s="21">
        <f t="shared" si="199"/>
        <v>0</v>
      </c>
      <c r="M2174" s="21">
        <f t="shared" si="200"/>
        <v>0</v>
      </c>
      <c r="N2174" s="21">
        <f t="shared" si="201"/>
        <v>0</v>
      </c>
      <c r="O2174" s="21">
        <f t="shared" si="202"/>
        <v>0</v>
      </c>
      <c r="P2174" s="21">
        <f t="shared" si="203"/>
        <v>0</v>
      </c>
    </row>
    <row r="2175" spans="1:16">
      <c r="A2175" s="55">
        <v>5443</v>
      </c>
      <c r="B2175" s="55">
        <v>700</v>
      </c>
      <c r="C2175" s="55">
        <v>1247</v>
      </c>
      <c r="D2175" s="56">
        <v>66</v>
      </c>
      <c r="E2175" s="56">
        <v>0</v>
      </c>
      <c r="F2175" s="56">
        <v>0</v>
      </c>
      <c r="G2175" s="61">
        <v>0</v>
      </c>
      <c r="H2175" s="56">
        <v>0</v>
      </c>
      <c r="I2175" s="56">
        <v>0</v>
      </c>
      <c r="J2175" s="57">
        <v>83420111</v>
      </c>
      <c r="K2175" s="21">
        <f t="shared" si="198"/>
        <v>0</v>
      </c>
      <c r="L2175" s="21">
        <f t="shared" si="199"/>
        <v>0</v>
      </c>
      <c r="M2175" s="21">
        <f t="shared" si="200"/>
        <v>0</v>
      </c>
      <c r="N2175" s="21">
        <f t="shared" si="201"/>
        <v>0</v>
      </c>
      <c r="O2175" s="21">
        <f t="shared" si="202"/>
        <v>0</v>
      </c>
      <c r="P2175" s="21">
        <f t="shared" si="203"/>
        <v>0</v>
      </c>
    </row>
    <row r="2176" spans="1:16">
      <c r="A2176" s="58">
        <v>5444</v>
      </c>
      <c r="B2176" s="58">
        <v>700</v>
      </c>
      <c r="C2176" s="58">
        <v>1326</v>
      </c>
      <c r="D2176" s="59">
        <v>12</v>
      </c>
      <c r="E2176" s="59">
        <v>69.599999999999994</v>
      </c>
      <c r="F2176" s="59">
        <v>0</v>
      </c>
      <c r="G2176" s="62">
        <v>0</v>
      </c>
      <c r="H2176" s="59">
        <v>0</v>
      </c>
      <c r="I2176" s="59">
        <v>0</v>
      </c>
      <c r="J2176" s="60">
        <v>75415354</v>
      </c>
      <c r="K2176" s="21">
        <f t="shared" si="198"/>
        <v>0</v>
      </c>
      <c r="L2176" s="21">
        <f t="shared" si="199"/>
        <v>0</v>
      </c>
      <c r="M2176" s="21">
        <f t="shared" si="200"/>
        <v>0</v>
      </c>
      <c r="N2176" s="21">
        <f t="shared" si="201"/>
        <v>0</v>
      </c>
      <c r="O2176" s="21">
        <f t="shared" si="202"/>
        <v>0</v>
      </c>
      <c r="P2176" s="21">
        <f t="shared" si="203"/>
        <v>0</v>
      </c>
    </row>
    <row r="2177" spans="1:16">
      <c r="A2177" s="55">
        <v>5486</v>
      </c>
      <c r="B2177" s="55">
        <v>700</v>
      </c>
      <c r="C2177" s="55">
        <v>1116</v>
      </c>
      <c r="D2177" s="56">
        <v>12</v>
      </c>
      <c r="E2177" s="56">
        <v>163</v>
      </c>
      <c r="F2177" s="56">
        <v>0</v>
      </c>
      <c r="G2177" s="61">
        <v>0</v>
      </c>
      <c r="H2177" s="56">
        <v>0</v>
      </c>
      <c r="I2177" s="56">
        <v>0</v>
      </c>
      <c r="J2177" s="57">
        <v>14545697</v>
      </c>
      <c r="K2177" s="21">
        <f t="shared" si="198"/>
        <v>0</v>
      </c>
      <c r="L2177" s="21">
        <f t="shared" si="199"/>
        <v>0</v>
      </c>
      <c r="M2177" s="21">
        <f t="shared" si="200"/>
        <v>0</v>
      </c>
      <c r="N2177" s="21">
        <f t="shared" si="201"/>
        <v>0</v>
      </c>
      <c r="O2177" s="21">
        <f t="shared" si="202"/>
        <v>0</v>
      </c>
      <c r="P2177" s="21">
        <f t="shared" si="203"/>
        <v>0</v>
      </c>
    </row>
    <row r="2178" spans="1:16">
      <c r="A2178" s="58">
        <v>5496</v>
      </c>
      <c r="B2178" s="58">
        <v>199</v>
      </c>
      <c r="C2178" s="58">
        <v>2548</v>
      </c>
      <c r="D2178" s="59">
        <v>44</v>
      </c>
      <c r="E2178" s="59">
        <v>62</v>
      </c>
      <c r="F2178" s="59">
        <v>0</v>
      </c>
      <c r="G2178" s="62">
        <v>0</v>
      </c>
      <c r="H2178" s="59">
        <v>0</v>
      </c>
      <c r="I2178" s="59">
        <v>0</v>
      </c>
      <c r="J2178" s="60">
        <v>17174843</v>
      </c>
      <c r="K2178" s="21">
        <f t="shared" si="198"/>
        <v>0</v>
      </c>
      <c r="L2178" s="21">
        <f t="shared" si="199"/>
        <v>0</v>
      </c>
      <c r="M2178" s="21">
        <f t="shared" si="200"/>
        <v>0</v>
      </c>
      <c r="N2178" s="21">
        <f t="shared" si="201"/>
        <v>0</v>
      </c>
      <c r="O2178" s="21">
        <f t="shared" si="202"/>
        <v>0</v>
      </c>
      <c r="P2178" s="21">
        <f t="shared" si="203"/>
        <v>0</v>
      </c>
    </row>
    <row r="2179" spans="1:16">
      <c r="A2179" s="58">
        <v>5503</v>
      </c>
      <c r="B2179" s="58">
        <v>700</v>
      </c>
      <c r="C2179" s="58">
        <v>1213</v>
      </c>
      <c r="D2179" s="59">
        <v>11</v>
      </c>
      <c r="E2179" s="59">
        <v>238.9</v>
      </c>
      <c r="F2179" s="59">
        <v>0</v>
      </c>
      <c r="G2179" s="62">
        <v>0</v>
      </c>
      <c r="H2179" s="59">
        <v>0</v>
      </c>
      <c r="I2179" s="59">
        <v>0</v>
      </c>
      <c r="J2179" s="60">
        <v>75049552</v>
      </c>
      <c r="K2179" s="21">
        <f t="shared" ref="K2179:K2242" si="204">G2179</f>
        <v>0</v>
      </c>
      <c r="L2179" s="21">
        <f t="shared" ref="L2179:L2242" si="205">IF(H2179=-1,1,0)</f>
        <v>0</v>
      </c>
      <c r="M2179" s="21">
        <f t="shared" ref="M2179:M2242" si="206">IF(G2179&lt;&gt;0,1,0)</f>
        <v>0</v>
      </c>
      <c r="N2179" s="21">
        <f t="shared" ref="N2179:N2242" si="207">IF(AND(L2179=1,M2179=1),1,0)</f>
        <v>0</v>
      </c>
      <c r="O2179" s="21">
        <f t="shared" ref="O2179:O2242" si="208">IF(AND(H2179=-1,G2179=0),1,0)</f>
        <v>0</v>
      </c>
      <c r="P2179" s="21">
        <f t="shared" ref="P2179:P2242" si="209">IF(AND(G2179&lt;&gt;0,H2179&lt;&gt;-1),1,0)</f>
        <v>0</v>
      </c>
    </row>
    <row r="2180" spans="1:16">
      <c r="A2180" s="55">
        <v>5507</v>
      </c>
      <c r="B2180" s="55">
        <v>170</v>
      </c>
      <c r="C2180" s="55">
        <v>7259</v>
      </c>
      <c r="D2180" s="56">
        <v>65</v>
      </c>
      <c r="E2180" s="56">
        <v>49.9</v>
      </c>
      <c r="F2180" s="56">
        <v>0</v>
      </c>
      <c r="G2180" s="61">
        <v>0</v>
      </c>
      <c r="H2180" s="56">
        <v>0</v>
      </c>
      <c r="I2180" s="56">
        <v>0</v>
      </c>
      <c r="J2180" s="57">
        <v>23195852</v>
      </c>
      <c r="K2180" s="21">
        <f t="shared" si="204"/>
        <v>0</v>
      </c>
      <c r="L2180" s="21">
        <f t="shared" si="205"/>
        <v>0</v>
      </c>
      <c r="M2180" s="21">
        <f t="shared" si="206"/>
        <v>0</v>
      </c>
      <c r="N2180" s="21">
        <f t="shared" si="207"/>
        <v>0</v>
      </c>
      <c r="O2180" s="21">
        <f t="shared" si="208"/>
        <v>0</v>
      </c>
      <c r="P2180" s="21">
        <f t="shared" si="209"/>
        <v>0</v>
      </c>
    </row>
    <row r="2181" spans="1:16">
      <c r="A2181" s="58">
        <v>5509</v>
      </c>
      <c r="B2181" s="58">
        <v>200</v>
      </c>
      <c r="C2181" s="58">
        <v>1806</v>
      </c>
      <c r="D2181" s="59">
        <v>56</v>
      </c>
      <c r="E2181" s="59">
        <v>94.5</v>
      </c>
      <c r="F2181" s="59">
        <v>0</v>
      </c>
      <c r="G2181" s="62">
        <v>0</v>
      </c>
      <c r="H2181" s="59">
        <v>0</v>
      </c>
      <c r="I2181" s="59">
        <v>0</v>
      </c>
      <c r="J2181" s="60">
        <v>99571055</v>
      </c>
      <c r="K2181" s="21">
        <f t="shared" si="204"/>
        <v>0</v>
      </c>
      <c r="L2181" s="21">
        <f t="shared" si="205"/>
        <v>0</v>
      </c>
      <c r="M2181" s="21">
        <f t="shared" si="206"/>
        <v>0</v>
      </c>
      <c r="N2181" s="21">
        <f t="shared" si="207"/>
        <v>0</v>
      </c>
      <c r="O2181" s="21">
        <f t="shared" si="208"/>
        <v>0</v>
      </c>
      <c r="P2181" s="21">
        <f t="shared" si="209"/>
        <v>0</v>
      </c>
    </row>
    <row r="2182" spans="1:16">
      <c r="A2182" s="55">
        <v>5516</v>
      </c>
      <c r="B2182" s="55">
        <v>700</v>
      </c>
      <c r="C2182" s="55">
        <v>1359</v>
      </c>
      <c r="D2182" s="56">
        <v>12</v>
      </c>
      <c r="E2182" s="56">
        <v>230</v>
      </c>
      <c r="F2182" s="56">
        <v>0</v>
      </c>
      <c r="G2182" s="61">
        <v>0</v>
      </c>
      <c r="H2182" s="56">
        <v>0</v>
      </c>
      <c r="I2182" s="56">
        <v>0</v>
      </c>
      <c r="J2182" s="57">
        <v>53014712</v>
      </c>
      <c r="K2182" s="21">
        <f t="shared" si="204"/>
        <v>0</v>
      </c>
      <c r="L2182" s="21">
        <f t="shared" si="205"/>
        <v>0</v>
      </c>
      <c r="M2182" s="21">
        <f t="shared" si="206"/>
        <v>0</v>
      </c>
      <c r="N2182" s="21">
        <f t="shared" si="207"/>
        <v>0</v>
      </c>
      <c r="O2182" s="21">
        <f t="shared" si="208"/>
        <v>0</v>
      </c>
      <c r="P2182" s="21">
        <f t="shared" si="209"/>
        <v>0</v>
      </c>
    </row>
    <row r="2183" spans="1:16">
      <c r="A2183" s="58">
        <v>5520</v>
      </c>
      <c r="B2183" s="58">
        <v>700</v>
      </c>
      <c r="C2183" s="58">
        <v>1295</v>
      </c>
      <c r="D2183" s="59">
        <v>12</v>
      </c>
      <c r="E2183" s="59">
        <v>91.2</v>
      </c>
      <c r="F2183" s="59">
        <v>0</v>
      </c>
      <c r="G2183" s="62">
        <v>0</v>
      </c>
      <c r="H2183" s="59">
        <v>0</v>
      </c>
      <c r="I2183" s="59">
        <v>0</v>
      </c>
      <c r="J2183" s="60">
        <v>13301204</v>
      </c>
      <c r="K2183" s="21">
        <f t="shared" si="204"/>
        <v>0</v>
      </c>
      <c r="L2183" s="21">
        <f t="shared" si="205"/>
        <v>0</v>
      </c>
      <c r="M2183" s="21">
        <f t="shared" si="206"/>
        <v>0</v>
      </c>
      <c r="N2183" s="21">
        <f t="shared" si="207"/>
        <v>0</v>
      </c>
      <c r="O2183" s="21">
        <f t="shared" si="208"/>
        <v>0</v>
      </c>
      <c r="P2183" s="21">
        <f t="shared" si="209"/>
        <v>0</v>
      </c>
    </row>
    <row r="2184" spans="1:16">
      <c r="A2184" s="55">
        <v>5530</v>
      </c>
      <c r="B2184" s="55">
        <v>164</v>
      </c>
      <c r="C2184" s="55">
        <v>2671</v>
      </c>
      <c r="D2184" s="56">
        <v>46</v>
      </c>
      <c r="E2184" s="56">
        <v>0</v>
      </c>
      <c r="F2184" s="56">
        <v>0</v>
      </c>
      <c r="G2184" s="61">
        <v>0</v>
      </c>
      <c r="H2184" s="56">
        <v>0</v>
      </c>
      <c r="I2184" s="56">
        <v>0</v>
      </c>
      <c r="J2184" s="57">
        <v>26187486</v>
      </c>
      <c r="K2184" s="21">
        <f t="shared" si="204"/>
        <v>0</v>
      </c>
      <c r="L2184" s="21">
        <f t="shared" si="205"/>
        <v>0</v>
      </c>
      <c r="M2184" s="21">
        <f t="shared" si="206"/>
        <v>0</v>
      </c>
      <c r="N2184" s="21">
        <f t="shared" si="207"/>
        <v>0</v>
      </c>
      <c r="O2184" s="21">
        <f t="shared" si="208"/>
        <v>0</v>
      </c>
      <c r="P2184" s="21">
        <f t="shared" si="209"/>
        <v>0</v>
      </c>
    </row>
    <row r="2185" spans="1:16">
      <c r="A2185" s="58">
        <v>5537</v>
      </c>
      <c r="B2185" s="58">
        <v>700</v>
      </c>
      <c r="C2185" s="58">
        <v>1758</v>
      </c>
      <c r="D2185" s="59">
        <v>12</v>
      </c>
      <c r="E2185" s="59">
        <v>69</v>
      </c>
      <c r="F2185" s="59">
        <v>0</v>
      </c>
      <c r="G2185" s="62">
        <v>0</v>
      </c>
      <c r="H2185" s="59">
        <v>0</v>
      </c>
      <c r="I2185" s="59">
        <v>0</v>
      </c>
      <c r="J2185" s="60">
        <v>14423672</v>
      </c>
      <c r="K2185" s="21">
        <f t="shared" si="204"/>
        <v>0</v>
      </c>
      <c r="L2185" s="21">
        <f t="shared" si="205"/>
        <v>0</v>
      </c>
      <c r="M2185" s="21">
        <f t="shared" si="206"/>
        <v>0</v>
      </c>
      <c r="N2185" s="21">
        <f t="shared" si="207"/>
        <v>0</v>
      </c>
      <c r="O2185" s="21">
        <f t="shared" si="208"/>
        <v>0</v>
      </c>
      <c r="P2185" s="21">
        <f t="shared" si="209"/>
        <v>0</v>
      </c>
    </row>
    <row r="2186" spans="1:16">
      <c r="A2186" s="58">
        <v>5552</v>
      </c>
      <c r="B2186" s="58">
        <v>900</v>
      </c>
      <c r="C2186" s="58">
        <v>2397</v>
      </c>
      <c r="D2186" s="59">
        <v>62</v>
      </c>
      <c r="E2186" s="59">
        <v>35.200000000000003</v>
      </c>
      <c r="F2186" s="59">
        <v>0</v>
      </c>
      <c r="G2186" s="62">
        <v>0</v>
      </c>
      <c r="H2186" s="59">
        <v>0</v>
      </c>
      <c r="I2186" s="59">
        <v>0</v>
      </c>
      <c r="J2186" s="60">
        <v>65235951</v>
      </c>
      <c r="K2186" s="21">
        <f t="shared" si="204"/>
        <v>0</v>
      </c>
      <c r="L2186" s="21">
        <f t="shared" si="205"/>
        <v>0</v>
      </c>
      <c r="M2186" s="21">
        <f t="shared" si="206"/>
        <v>0</v>
      </c>
      <c r="N2186" s="21">
        <f t="shared" si="207"/>
        <v>0</v>
      </c>
      <c r="O2186" s="21">
        <f t="shared" si="208"/>
        <v>0</v>
      </c>
      <c r="P2186" s="21">
        <f t="shared" si="209"/>
        <v>0</v>
      </c>
    </row>
    <row r="2187" spans="1:16">
      <c r="A2187" s="55">
        <v>5554</v>
      </c>
      <c r="B2187" s="55">
        <v>519</v>
      </c>
      <c r="C2187" s="55">
        <v>92</v>
      </c>
      <c r="D2187" s="56">
        <v>66</v>
      </c>
      <c r="E2187" s="56">
        <v>0</v>
      </c>
      <c r="F2187" s="56">
        <v>0</v>
      </c>
      <c r="G2187" s="61">
        <v>0</v>
      </c>
      <c r="H2187" s="56">
        <v>0</v>
      </c>
      <c r="I2187" s="56">
        <v>0</v>
      </c>
      <c r="J2187" s="57">
        <v>44473852</v>
      </c>
      <c r="K2187" s="21">
        <f t="shared" si="204"/>
        <v>0</v>
      </c>
      <c r="L2187" s="21">
        <f t="shared" si="205"/>
        <v>0</v>
      </c>
      <c r="M2187" s="21">
        <f t="shared" si="206"/>
        <v>0</v>
      </c>
      <c r="N2187" s="21">
        <f t="shared" si="207"/>
        <v>0</v>
      </c>
      <c r="O2187" s="21">
        <f t="shared" si="208"/>
        <v>0</v>
      </c>
      <c r="P2187" s="21">
        <f t="shared" si="209"/>
        <v>0</v>
      </c>
    </row>
    <row r="2188" spans="1:16">
      <c r="A2188" s="55">
        <v>5590</v>
      </c>
      <c r="B2188" s="55">
        <v>850</v>
      </c>
      <c r="C2188" s="55">
        <v>2675</v>
      </c>
      <c r="D2188" s="56">
        <v>15</v>
      </c>
      <c r="E2188" s="56">
        <v>63.7</v>
      </c>
      <c r="F2188" s="56">
        <v>0</v>
      </c>
      <c r="G2188" s="61">
        <v>0</v>
      </c>
      <c r="H2188" s="56">
        <v>0</v>
      </c>
      <c r="I2188" s="56">
        <v>0</v>
      </c>
      <c r="J2188" s="57">
        <v>66314359</v>
      </c>
      <c r="K2188" s="21">
        <f t="shared" si="204"/>
        <v>0</v>
      </c>
      <c r="L2188" s="21">
        <f t="shared" si="205"/>
        <v>0</v>
      </c>
      <c r="M2188" s="21">
        <f t="shared" si="206"/>
        <v>0</v>
      </c>
      <c r="N2188" s="21">
        <f t="shared" si="207"/>
        <v>0</v>
      </c>
      <c r="O2188" s="21">
        <f t="shared" si="208"/>
        <v>0</v>
      </c>
      <c r="P2188" s="21">
        <f t="shared" si="209"/>
        <v>0</v>
      </c>
    </row>
    <row r="2189" spans="1:16">
      <c r="A2189" s="58">
        <v>5594</v>
      </c>
      <c r="B2189" s="58">
        <v>143</v>
      </c>
      <c r="C2189" s="58">
        <v>1579</v>
      </c>
      <c r="D2189" s="59">
        <v>56</v>
      </c>
      <c r="E2189" s="59">
        <v>92.8</v>
      </c>
      <c r="F2189" s="59">
        <v>0</v>
      </c>
      <c r="G2189" s="62">
        <v>0</v>
      </c>
      <c r="H2189" s="59">
        <v>0</v>
      </c>
      <c r="I2189" s="59">
        <v>0</v>
      </c>
      <c r="J2189" s="60">
        <v>25581989</v>
      </c>
      <c r="K2189" s="21">
        <f t="shared" si="204"/>
        <v>0</v>
      </c>
      <c r="L2189" s="21">
        <f t="shared" si="205"/>
        <v>0</v>
      </c>
      <c r="M2189" s="21">
        <f t="shared" si="206"/>
        <v>0</v>
      </c>
      <c r="N2189" s="21">
        <f t="shared" si="207"/>
        <v>0</v>
      </c>
      <c r="O2189" s="21">
        <f t="shared" si="208"/>
        <v>0</v>
      </c>
      <c r="P2189" s="21">
        <f t="shared" si="209"/>
        <v>0</v>
      </c>
    </row>
    <row r="2190" spans="1:16">
      <c r="A2190" s="55">
        <v>5599</v>
      </c>
      <c r="B2190" s="55">
        <v>199</v>
      </c>
      <c r="C2190" s="55">
        <v>3422</v>
      </c>
      <c r="D2190" s="56">
        <v>65</v>
      </c>
      <c r="E2190" s="56">
        <v>31.7</v>
      </c>
      <c r="F2190" s="56">
        <v>0</v>
      </c>
      <c r="G2190" s="61">
        <v>0</v>
      </c>
      <c r="H2190" s="56">
        <v>0</v>
      </c>
      <c r="I2190" s="56">
        <v>0</v>
      </c>
      <c r="J2190" s="57">
        <v>17496794</v>
      </c>
      <c r="K2190" s="21">
        <f t="shared" si="204"/>
        <v>0</v>
      </c>
      <c r="L2190" s="21">
        <f t="shared" si="205"/>
        <v>0</v>
      </c>
      <c r="M2190" s="21">
        <f t="shared" si="206"/>
        <v>0</v>
      </c>
      <c r="N2190" s="21">
        <f t="shared" si="207"/>
        <v>0</v>
      </c>
      <c r="O2190" s="21">
        <f t="shared" si="208"/>
        <v>0</v>
      </c>
      <c r="P2190" s="21">
        <f t="shared" si="209"/>
        <v>0</v>
      </c>
    </row>
    <row r="2191" spans="1:16">
      <c r="A2191" s="55">
        <v>5621</v>
      </c>
      <c r="B2191" s="55">
        <v>850</v>
      </c>
      <c r="C2191" s="55">
        <v>5360</v>
      </c>
      <c r="D2191" s="56">
        <v>11</v>
      </c>
      <c r="E2191" s="56">
        <v>260.39999999999998</v>
      </c>
      <c r="F2191" s="56">
        <v>0</v>
      </c>
      <c r="G2191" s="61">
        <v>0</v>
      </c>
      <c r="H2191" s="56">
        <v>0</v>
      </c>
      <c r="I2191" s="56">
        <v>0</v>
      </c>
      <c r="J2191" s="57">
        <v>60113718</v>
      </c>
      <c r="K2191" s="21">
        <f t="shared" si="204"/>
        <v>0</v>
      </c>
      <c r="L2191" s="21">
        <f t="shared" si="205"/>
        <v>0</v>
      </c>
      <c r="M2191" s="21">
        <f t="shared" si="206"/>
        <v>0</v>
      </c>
      <c r="N2191" s="21">
        <f t="shared" si="207"/>
        <v>0</v>
      </c>
      <c r="O2191" s="21">
        <f t="shared" si="208"/>
        <v>0</v>
      </c>
      <c r="P2191" s="21">
        <f t="shared" si="209"/>
        <v>0</v>
      </c>
    </row>
    <row r="2192" spans="1:16">
      <c r="A2192" s="58">
        <v>5626</v>
      </c>
      <c r="B2192" s="58">
        <v>128</v>
      </c>
      <c r="C2192" s="58">
        <v>2731</v>
      </c>
      <c r="D2192" s="59">
        <v>11</v>
      </c>
      <c r="E2192" s="59">
        <v>175.5</v>
      </c>
      <c r="F2192" s="59">
        <v>0</v>
      </c>
      <c r="G2192" s="62">
        <v>0</v>
      </c>
      <c r="H2192" s="59">
        <v>0</v>
      </c>
      <c r="I2192" s="59">
        <v>0</v>
      </c>
      <c r="J2192" s="60">
        <v>11874398</v>
      </c>
      <c r="K2192" s="21">
        <f t="shared" si="204"/>
        <v>0</v>
      </c>
      <c r="L2192" s="21">
        <f t="shared" si="205"/>
        <v>0</v>
      </c>
      <c r="M2192" s="21">
        <f t="shared" si="206"/>
        <v>0</v>
      </c>
      <c r="N2192" s="21">
        <f t="shared" si="207"/>
        <v>0</v>
      </c>
      <c r="O2192" s="21">
        <f t="shared" si="208"/>
        <v>0</v>
      </c>
      <c r="P2192" s="21">
        <f t="shared" si="209"/>
        <v>0</v>
      </c>
    </row>
    <row r="2193" spans="1:16">
      <c r="A2193" s="55">
        <v>5637</v>
      </c>
      <c r="B2193" s="55">
        <v>128</v>
      </c>
      <c r="C2193" s="55">
        <v>3416</v>
      </c>
      <c r="D2193" s="56">
        <v>66</v>
      </c>
      <c r="E2193" s="56">
        <v>0</v>
      </c>
      <c r="F2193" s="56">
        <v>0</v>
      </c>
      <c r="G2193" s="61">
        <v>0</v>
      </c>
      <c r="H2193" s="56">
        <v>0</v>
      </c>
      <c r="I2193" s="56">
        <v>0</v>
      </c>
      <c r="J2193" s="57">
        <v>31309107</v>
      </c>
      <c r="K2193" s="21">
        <f t="shared" si="204"/>
        <v>0</v>
      </c>
      <c r="L2193" s="21">
        <f t="shared" si="205"/>
        <v>0</v>
      </c>
      <c r="M2193" s="21">
        <f t="shared" si="206"/>
        <v>0</v>
      </c>
      <c r="N2193" s="21">
        <f t="shared" si="207"/>
        <v>0</v>
      </c>
      <c r="O2193" s="21">
        <f t="shared" si="208"/>
        <v>0</v>
      </c>
      <c r="P2193" s="21">
        <f t="shared" si="209"/>
        <v>0</v>
      </c>
    </row>
    <row r="2194" spans="1:16">
      <c r="A2194" s="58">
        <v>5641</v>
      </c>
      <c r="B2194" s="58">
        <v>129</v>
      </c>
      <c r="C2194" s="58">
        <v>3725</v>
      </c>
      <c r="D2194" s="59">
        <v>44</v>
      </c>
      <c r="E2194" s="59">
        <v>129.5</v>
      </c>
      <c r="F2194" s="59">
        <v>0</v>
      </c>
      <c r="G2194" s="62">
        <v>0</v>
      </c>
      <c r="H2194" s="59">
        <v>0</v>
      </c>
      <c r="I2194" s="59">
        <v>0</v>
      </c>
      <c r="J2194" s="60">
        <v>20593644</v>
      </c>
      <c r="K2194" s="21">
        <f t="shared" si="204"/>
        <v>0</v>
      </c>
      <c r="L2194" s="21">
        <f t="shared" si="205"/>
        <v>0</v>
      </c>
      <c r="M2194" s="21">
        <f t="shared" si="206"/>
        <v>0</v>
      </c>
      <c r="N2194" s="21">
        <f t="shared" si="207"/>
        <v>0</v>
      </c>
      <c r="O2194" s="21">
        <f t="shared" si="208"/>
        <v>0</v>
      </c>
      <c r="P2194" s="21">
        <f t="shared" si="209"/>
        <v>0</v>
      </c>
    </row>
    <row r="2195" spans="1:16">
      <c r="A2195" s="55">
        <v>5675</v>
      </c>
      <c r="B2195" s="55">
        <v>700</v>
      </c>
      <c r="C2195" s="55">
        <v>5240</v>
      </c>
      <c r="D2195" s="56">
        <v>54</v>
      </c>
      <c r="E2195" s="56">
        <v>103.7</v>
      </c>
      <c r="F2195" s="56">
        <v>0</v>
      </c>
      <c r="G2195" s="61">
        <v>0</v>
      </c>
      <c r="H2195" s="56">
        <v>0</v>
      </c>
      <c r="I2195" s="56">
        <v>0</v>
      </c>
      <c r="J2195" s="57">
        <v>75394756</v>
      </c>
      <c r="K2195" s="21">
        <f t="shared" si="204"/>
        <v>0</v>
      </c>
      <c r="L2195" s="21">
        <f t="shared" si="205"/>
        <v>0</v>
      </c>
      <c r="M2195" s="21">
        <f t="shared" si="206"/>
        <v>0</v>
      </c>
      <c r="N2195" s="21">
        <f t="shared" si="207"/>
        <v>0</v>
      </c>
      <c r="O2195" s="21">
        <f t="shared" si="208"/>
        <v>0</v>
      </c>
      <c r="P2195" s="21">
        <f t="shared" si="209"/>
        <v>0</v>
      </c>
    </row>
    <row r="2196" spans="1:16">
      <c r="A2196" s="58">
        <v>5685</v>
      </c>
      <c r="B2196" s="58">
        <v>199</v>
      </c>
      <c r="C2196" s="58">
        <v>1061</v>
      </c>
      <c r="D2196" s="59">
        <v>56</v>
      </c>
      <c r="E2196" s="59">
        <v>159</v>
      </c>
      <c r="F2196" s="59">
        <v>0</v>
      </c>
      <c r="G2196" s="62">
        <v>0</v>
      </c>
      <c r="H2196" s="59">
        <v>0</v>
      </c>
      <c r="I2196" s="59">
        <v>0</v>
      </c>
      <c r="J2196" s="60">
        <v>18879182</v>
      </c>
      <c r="K2196" s="21">
        <f t="shared" si="204"/>
        <v>0</v>
      </c>
      <c r="L2196" s="21">
        <f t="shared" si="205"/>
        <v>0</v>
      </c>
      <c r="M2196" s="21">
        <f t="shared" si="206"/>
        <v>0</v>
      </c>
      <c r="N2196" s="21">
        <f t="shared" si="207"/>
        <v>0</v>
      </c>
      <c r="O2196" s="21">
        <f t="shared" si="208"/>
        <v>0</v>
      </c>
      <c r="P2196" s="21">
        <f t="shared" si="209"/>
        <v>0</v>
      </c>
    </row>
    <row r="2197" spans="1:16">
      <c r="A2197" s="58">
        <v>5698</v>
      </c>
      <c r="B2197" s="58">
        <v>175</v>
      </c>
      <c r="C2197" s="58">
        <v>3552</v>
      </c>
      <c r="D2197" s="59">
        <v>54</v>
      </c>
      <c r="E2197" s="59">
        <v>65.2</v>
      </c>
      <c r="F2197" s="59">
        <v>0</v>
      </c>
      <c r="G2197" s="62">
        <v>0</v>
      </c>
      <c r="H2197" s="59">
        <v>0</v>
      </c>
      <c r="I2197" s="59">
        <v>0</v>
      </c>
      <c r="J2197" s="60">
        <v>25106814</v>
      </c>
      <c r="K2197" s="21">
        <f t="shared" si="204"/>
        <v>0</v>
      </c>
      <c r="L2197" s="21">
        <f t="shared" si="205"/>
        <v>0</v>
      </c>
      <c r="M2197" s="21">
        <f t="shared" si="206"/>
        <v>0</v>
      </c>
      <c r="N2197" s="21">
        <f t="shared" si="207"/>
        <v>0</v>
      </c>
      <c r="O2197" s="21">
        <f t="shared" si="208"/>
        <v>0</v>
      </c>
      <c r="P2197" s="21">
        <f t="shared" si="209"/>
        <v>0</v>
      </c>
    </row>
    <row r="2198" spans="1:16">
      <c r="A2198" s="58">
        <v>5740</v>
      </c>
      <c r="B2198" s="58">
        <v>350</v>
      </c>
      <c r="C2198" s="58">
        <v>1554</v>
      </c>
      <c r="D2198" s="59">
        <v>66</v>
      </c>
      <c r="E2198" s="59">
        <v>0</v>
      </c>
      <c r="F2198" s="59">
        <v>0</v>
      </c>
      <c r="G2198" s="62">
        <v>0</v>
      </c>
      <c r="H2198" s="59">
        <v>0</v>
      </c>
      <c r="I2198" s="59">
        <v>0</v>
      </c>
      <c r="J2198" s="60">
        <v>42001554</v>
      </c>
      <c r="K2198" s="21">
        <f t="shared" si="204"/>
        <v>0</v>
      </c>
      <c r="L2198" s="21">
        <f t="shared" si="205"/>
        <v>0</v>
      </c>
      <c r="M2198" s="21">
        <f t="shared" si="206"/>
        <v>0</v>
      </c>
      <c r="N2198" s="21">
        <f t="shared" si="207"/>
        <v>0</v>
      </c>
      <c r="O2198" s="21">
        <f t="shared" si="208"/>
        <v>0</v>
      </c>
      <c r="P2198" s="21">
        <f t="shared" si="209"/>
        <v>0</v>
      </c>
    </row>
    <row r="2199" spans="1:16">
      <c r="A2199" s="55">
        <v>5742</v>
      </c>
      <c r="B2199" s="55">
        <v>200</v>
      </c>
      <c r="C2199" s="55">
        <v>1824</v>
      </c>
      <c r="D2199" s="56">
        <v>11</v>
      </c>
      <c r="E2199" s="56">
        <v>79.900000000000006</v>
      </c>
      <c r="F2199" s="56">
        <v>0</v>
      </c>
      <c r="G2199" s="61">
        <v>0</v>
      </c>
      <c r="H2199" s="56">
        <v>0</v>
      </c>
      <c r="I2199" s="56">
        <v>0</v>
      </c>
      <c r="J2199" s="57">
        <v>76875014</v>
      </c>
      <c r="K2199" s="21">
        <f t="shared" si="204"/>
        <v>0</v>
      </c>
      <c r="L2199" s="21">
        <f t="shared" si="205"/>
        <v>0</v>
      </c>
      <c r="M2199" s="21">
        <f t="shared" si="206"/>
        <v>0</v>
      </c>
      <c r="N2199" s="21">
        <f t="shared" si="207"/>
        <v>0</v>
      </c>
      <c r="O2199" s="21">
        <f t="shared" si="208"/>
        <v>0</v>
      </c>
      <c r="P2199" s="21">
        <f t="shared" si="209"/>
        <v>0</v>
      </c>
    </row>
    <row r="2200" spans="1:16">
      <c r="A2200" s="55">
        <v>5790</v>
      </c>
      <c r="B2200" s="55">
        <v>200</v>
      </c>
      <c r="C2200" s="55">
        <v>2409</v>
      </c>
      <c r="D2200" s="56">
        <v>11</v>
      </c>
      <c r="E2200" s="56">
        <v>61.4</v>
      </c>
      <c r="F2200" s="56">
        <v>0</v>
      </c>
      <c r="G2200" s="61">
        <v>0</v>
      </c>
      <c r="H2200" s="56">
        <v>0</v>
      </c>
      <c r="I2200" s="56">
        <v>0</v>
      </c>
      <c r="J2200" s="57">
        <v>58289914</v>
      </c>
      <c r="K2200" s="21">
        <f t="shared" si="204"/>
        <v>0</v>
      </c>
      <c r="L2200" s="21">
        <f t="shared" si="205"/>
        <v>0</v>
      </c>
      <c r="M2200" s="21">
        <f t="shared" si="206"/>
        <v>0</v>
      </c>
      <c r="N2200" s="21">
        <f t="shared" si="207"/>
        <v>0</v>
      </c>
      <c r="O2200" s="21">
        <f t="shared" si="208"/>
        <v>0</v>
      </c>
      <c r="P2200" s="21">
        <f t="shared" si="209"/>
        <v>0</v>
      </c>
    </row>
    <row r="2201" spans="1:16">
      <c r="A2201" s="58">
        <v>5804</v>
      </c>
      <c r="B2201" s="58">
        <v>170</v>
      </c>
      <c r="C2201" s="58">
        <v>412</v>
      </c>
      <c r="D2201" s="59">
        <v>46</v>
      </c>
      <c r="E2201" s="59">
        <v>204.8</v>
      </c>
      <c r="F2201" s="59">
        <v>0</v>
      </c>
      <c r="G2201" s="62">
        <v>0</v>
      </c>
      <c r="H2201" s="59">
        <v>0</v>
      </c>
      <c r="I2201" s="59">
        <v>0</v>
      </c>
      <c r="J2201" s="60">
        <v>20163844</v>
      </c>
      <c r="K2201" s="21">
        <f t="shared" si="204"/>
        <v>0</v>
      </c>
      <c r="L2201" s="21">
        <f t="shared" si="205"/>
        <v>0</v>
      </c>
      <c r="M2201" s="21">
        <f t="shared" si="206"/>
        <v>0</v>
      </c>
      <c r="N2201" s="21">
        <f t="shared" si="207"/>
        <v>0</v>
      </c>
      <c r="O2201" s="21">
        <f t="shared" si="208"/>
        <v>0</v>
      </c>
      <c r="P2201" s="21">
        <f t="shared" si="209"/>
        <v>0</v>
      </c>
    </row>
    <row r="2202" spans="1:16">
      <c r="A2202" s="55">
        <v>5809</v>
      </c>
      <c r="B2202" s="55">
        <v>129</v>
      </c>
      <c r="C2202" s="55">
        <v>8530</v>
      </c>
      <c r="D2202" s="56">
        <v>11</v>
      </c>
      <c r="E2202" s="56">
        <v>11.3</v>
      </c>
      <c r="F2202" s="56">
        <v>0</v>
      </c>
      <c r="G2202" s="61">
        <v>0</v>
      </c>
      <c r="H2202" s="56">
        <v>0</v>
      </c>
      <c r="I2202" s="56">
        <v>0</v>
      </c>
      <c r="J2202" s="57">
        <v>18215977</v>
      </c>
      <c r="K2202" s="21">
        <f t="shared" si="204"/>
        <v>0</v>
      </c>
      <c r="L2202" s="21">
        <f t="shared" si="205"/>
        <v>0</v>
      </c>
      <c r="M2202" s="21">
        <f t="shared" si="206"/>
        <v>0</v>
      </c>
      <c r="N2202" s="21">
        <f t="shared" si="207"/>
        <v>0</v>
      </c>
      <c r="O2202" s="21">
        <f t="shared" si="208"/>
        <v>0</v>
      </c>
      <c r="P2202" s="21">
        <f t="shared" si="209"/>
        <v>0</v>
      </c>
    </row>
    <row r="2203" spans="1:16">
      <c r="A2203" s="58">
        <v>5838</v>
      </c>
      <c r="B2203" s="58">
        <v>129</v>
      </c>
      <c r="C2203" s="58">
        <v>7189</v>
      </c>
      <c r="D2203" s="59">
        <v>32</v>
      </c>
      <c r="E2203" s="59">
        <v>99.8</v>
      </c>
      <c r="F2203" s="59">
        <v>0</v>
      </c>
      <c r="G2203" s="62">
        <v>0</v>
      </c>
      <c r="H2203" s="59">
        <v>0</v>
      </c>
      <c r="I2203" s="59">
        <v>0</v>
      </c>
      <c r="J2203" s="60">
        <v>18108593</v>
      </c>
      <c r="K2203" s="21">
        <f t="shared" si="204"/>
        <v>0</v>
      </c>
      <c r="L2203" s="21">
        <f t="shared" si="205"/>
        <v>0</v>
      </c>
      <c r="M2203" s="21">
        <f t="shared" si="206"/>
        <v>0</v>
      </c>
      <c r="N2203" s="21">
        <f t="shared" si="207"/>
        <v>0</v>
      </c>
      <c r="O2203" s="21">
        <f t="shared" si="208"/>
        <v>0</v>
      </c>
      <c r="P2203" s="21">
        <f t="shared" si="209"/>
        <v>0</v>
      </c>
    </row>
    <row r="2204" spans="1:16">
      <c r="A2204" s="55">
        <v>5845</v>
      </c>
      <c r="B2204" s="55">
        <v>117</v>
      </c>
      <c r="C2204" s="55">
        <v>242</v>
      </c>
      <c r="D2204" s="56">
        <v>42</v>
      </c>
      <c r="E2204" s="56">
        <v>0</v>
      </c>
      <c r="F2204" s="56">
        <v>0</v>
      </c>
      <c r="G2204" s="61">
        <v>0</v>
      </c>
      <c r="H2204" s="56">
        <v>0</v>
      </c>
      <c r="I2204" s="56">
        <v>0</v>
      </c>
      <c r="J2204" s="57">
        <v>29024871</v>
      </c>
      <c r="K2204" s="21">
        <f t="shared" si="204"/>
        <v>0</v>
      </c>
      <c r="L2204" s="21">
        <f t="shared" si="205"/>
        <v>0</v>
      </c>
      <c r="M2204" s="21">
        <f t="shared" si="206"/>
        <v>0</v>
      </c>
      <c r="N2204" s="21">
        <f t="shared" si="207"/>
        <v>0</v>
      </c>
      <c r="O2204" s="21">
        <f t="shared" si="208"/>
        <v>0</v>
      </c>
      <c r="P2204" s="21">
        <f t="shared" si="209"/>
        <v>0</v>
      </c>
    </row>
    <row r="2205" spans="1:16">
      <c r="A2205" s="55">
        <v>5948</v>
      </c>
      <c r="B2205" s="55">
        <v>170</v>
      </c>
      <c r="C2205" s="55">
        <v>4227</v>
      </c>
      <c r="D2205" s="56">
        <v>55</v>
      </c>
      <c r="E2205" s="56">
        <v>253.6</v>
      </c>
      <c r="F2205" s="56">
        <v>0</v>
      </c>
      <c r="G2205" s="61">
        <v>0</v>
      </c>
      <c r="H2205" s="56">
        <v>0</v>
      </c>
      <c r="I2205" s="56">
        <v>0</v>
      </c>
      <c r="J2205" s="57">
        <v>27456057</v>
      </c>
      <c r="K2205" s="21">
        <f t="shared" si="204"/>
        <v>0</v>
      </c>
      <c r="L2205" s="21">
        <f t="shared" si="205"/>
        <v>0</v>
      </c>
      <c r="M2205" s="21">
        <f t="shared" si="206"/>
        <v>0</v>
      </c>
      <c r="N2205" s="21">
        <f t="shared" si="207"/>
        <v>0</v>
      </c>
      <c r="O2205" s="21">
        <f t="shared" si="208"/>
        <v>0</v>
      </c>
      <c r="P2205" s="21">
        <f t="shared" si="209"/>
        <v>0</v>
      </c>
    </row>
    <row r="2206" spans="1:16">
      <c r="A2206" s="58">
        <v>5965</v>
      </c>
      <c r="B2206" s="58">
        <v>252</v>
      </c>
      <c r="C2206" s="58">
        <v>5080</v>
      </c>
      <c r="D2206" s="59">
        <v>64</v>
      </c>
      <c r="E2206" s="59">
        <v>60.5</v>
      </c>
      <c r="F2206" s="59">
        <v>0</v>
      </c>
      <c r="G2206" s="62">
        <v>0</v>
      </c>
      <c r="H2206" s="59">
        <v>0</v>
      </c>
      <c r="I2206" s="59">
        <v>0</v>
      </c>
      <c r="J2206" s="60">
        <v>12662947</v>
      </c>
      <c r="K2206" s="21">
        <f t="shared" si="204"/>
        <v>0</v>
      </c>
      <c r="L2206" s="21">
        <f t="shared" si="205"/>
        <v>0</v>
      </c>
      <c r="M2206" s="21">
        <f t="shared" si="206"/>
        <v>0</v>
      </c>
      <c r="N2206" s="21">
        <f t="shared" si="207"/>
        <v>0</v>
      </c>
      <c r="O2206" s="21">
        <f t="shared" si="208"/>
        <v>0</v>
      </c>
      <c r="P2206" s="21">
        <f t="shared" si="209"/>
        <v>0</v>
      </c>
    </row>
    <row r="2207" spans="1:16">
      <c r="A2207" s="55">
        <v>5977</v>
      </c>
      <c r="B2207" s="55">
        <v>129</v>
      </c>
      <c r="C2207" s="55">
        <v>1032</v>
      </c>
      <c r="D2207" s="56">
        <v>33</v>
      </c>
      <c r="E2207" s="56">
        <v>42.9</v>
      </c>
      <c r="F2207" s="56">
        <v>0</v>
      </c>
      <c r="G2207" s="61">
        <v>0</v>
      </c>
      <c r="H2207" s="56">
        <v>0</v>
      </c>
      <c r="I2207" s="56">
        <v>0</v>
      </c>
      <c r="J2207" s="57">
        <v>16418935</v>
      </c>
      <c r="K2207" s="21">
        <f t="shared" si="204"/>
        <v>0</v>
      </c>
      <c r="L2207" s="21">
        <f t="shared" si="205"/>
        <v>0</v>
      </c>
      <c r="M2207" s="21">
        <f t="shared" si="206"/>
        <v>0</v>
      </c>
      <c r="N2207" s="21">
        <f t="shared" si="207"/>
        <v>0</v>
      </c>
      <c r="O2207" s="21">
        <f t="shared" si="208"/>
        <v>0</v>
      </c>
      <c r="P2207" s="21">
        <f t="shared" si="209"/>
        <v>0</v>
      </c>
    </row>
    <row r="2208" spans="1:16">
      <c r="A2208" s="58">
        <v>5981</v>
      </c>
      <c r="B2208" s="58">
        <v>129</v>
      </c>
      <c r="C2208" s="58">
        <v>6299</v>
      </c>
      <c r="D2208" s="59">
        <v>11</v>
      </c>
      <c r="E2208" s="59">
        <v>211.8</v>
      </c>
      <c r="F2208" s="59">
        <v>0</v>
      </c>
      <c r="G2208" s="62">
        <v>0</v>
      </c>
      <c r="H2208" s="59">
        <v>0</v>
      </c>
      <c r="I2208" s="59">
        <v>0</v>
      </c>
      <c r="J2208" s="60">
        <v>60769257</v>
      </c>
      <c r="K2208" s="21">
        <f t="shared" si="204"/>
        <v>0</v>
      </c>
      <c r="L2208" s="21">
        <f t="shared" si="205"/>
        <v>0</v>
      </c>
      <c r="M2208" s="21">
        <f t="shared" si="206"/>
        <v>0</v>
      </c>
      <c r="N2208" s="21">
        <f t="shared" si="207"/>
        <v>0</v>
      </c>
      <c r="O2208" s="21">
        <f t="shared" si="208"/>
        <v>0</v>
      </c>
      <c r="P2208" s="21">
        <f t="shared" si="209"/>
        <v>0</v>
      </c>
    </row>
    <row r="2209" spans="1:16">
      <c r="A2209" s="55">
        <v>5995</v>
      </c>
      <c r="B2209" s="55">
        <v>500</v>
      </c>
      <c r="C2209" s="55">
        <v>7284</v>
      </c>
      <c r="D2209" s="56">
        <v>11</v>
      </c>
      <c r="E2209" s="56">
        <v>478.7</v>
      </c>
      <c r="F2209" s="56">
        <v>0</v>
      </c>
      <c r="G2209" s="61">
        <v>0</v>
      </c>
      <c r="H2209" s="56">
        <v>0</v>
      </c>
      <c r="I2209" s="56">
        <v>0</v>
      </c>
      <c r="J2209" s="57">
        <v>11484107</v>
      </c>
      <c r="K2209" s="21">
        <f t="shared" si="204"/>
        <v>0</v>
      </c>
      <c r="L2209" s="21">
        <f t="shared" si="205"/>
        <v>0</v>
      </c>
      <c r="M2209" s="21">
        <f t="shared" si="206"/>
        <v>0</v>
      </c>
      <c r="N2209" s="21">
        <f t="shared" si="207"/>
        <v>0</v>
      </c>
      <c r="O2209" s="21">
        <f t="shared" si="208"/>
        <v>0</v>
      </c>
      <c r="P2209" s="21">
        <f t="shared" si="209"/>
        <v>0</v>
      </c>
    </row>
    <row r="2210" spans="1:16">
      <c r="A2210" s="55">
        <v>6044</v>
      </c>
      <c r="B2210" s="55">
        <v>850</v>
      </c>
      <c r="C2210" s="55">
        <v>2765</v>
      </c>
      <c r="D2210" s="56">
        <v>66</v>
      </c>
      <c r="E2210" s="56">
        <v>38.6</v>
      </c>
      <c r="F2210" s="56">
        <v>0</v>
      </c>
      <c r="G2210" s="61">
        <v>0</v>
      </c>
      <c r="H2210" s="56">
        <v>0</v>
      </c>
      <c r="I2210" s="56">
        <v>0</v>
      </c>
      <c r="J2210" s="57">
        <v>40062157</v>
      </c>
      <c r="K2210" s="21">
        <f t="shared" si="204"/>
        <v>0</v>
      </c>
      <c r="L2210" s="21">
        <f t="shared" si="205"/>
        <v>0</v>
      </c>
      <c r="M2210" s="21">
        <f t="shared" si="206"/>
        <v>0</v>
      </c>
      <c r="N2210" s="21">
        <f t="shared" si="207"/>
        <v>0</v>
      </c>
      <c r="O2210" s="21">
        <f t="shared" si="208"/>
        <v>0</v>
      </c>
      <c r="P2210" s="21">
        <f t="shared" si="209"/>
        <v>0</v>
      </c>
    </row>
    <row r="2211" spans="1:16">
      <c r="A2211" s="55">
        <v>6072</v>
      </c>
      <c r="B2211" s="55">
        <v>101</v>
      </c>
      <c r="C2211" s="55">
        <v>6920</v>
      </c>
      <c r="D2211" s="56">
        <v>42</v>
      </c>
      <c r="E2211" s="56">
        <v>509.3</v>
      </c>
      <c r="F2211" s="56">
        <v>0</v>
      </c>
      <c r="G2211" s="61">
        <v>0</v>
      </c>
      <c r="H2211" s="56">
        <v>0</v>
      </c>
      <c r="I2211" s="56">
        <v>0</v>
      </c>
      <c r="J2211" s="57">
        <v>14649085</v>
      </c>
      <c r="K2211" s="21">
        <f t="shared" si="204"/>
        <v>0</v>
      </c>
      <c r="L2211" s="21">
        <f t="shared" si="205"/>
        <v>0</v>
      </c>
      <c r="M2211" s="21">
        <f t="shared" si="206"/>
        <v>0</v>
      </c>
      <c r="N2211" s="21">
        <f t="shared" si="207"/>
        <v>0</v>
      </c>
      <c r="O2211" s="21">
        <f t="shared" si="208"/>
        <v>0</v>
      </c>
      <c r="P2211" s="21">
        <f t="shared" si="209"/>
        <v>0</v>
      </c>
    </row>
    <row r="2212" spans="1:16">
      <c r="A2212" s="58">
        <v>6082</v>
      </c>
      <c r="B2212" s="58">
        <v>900</v>
      </c>
      <c r="C2212" s="58">
        <v>8725</v>
      </c>
      <c r="D2212" s="59">
        <v>64</v>
      </c>
      <c r="E2212" s="59">
        <v>0</v>
      </c>
      <c r="F2212" s="59">
        <v>0</v>
      </c>
      <c r="G2212" s="62">
        <v>0</v>
      </c>
      <c r="H2212" s="59">
        <v>0</v>
      </c>
      <c r="I2212" s="59">
        <v>0</v>
      </c>
      <c r="J2212" s="60">
        <v>21116998</v>
      </c>
      <c r="K2212" s="21">
        <f t="shared" si="204"/>
        <v>0</v>
      </c>
      <c r="L2212" s="21">
        <f t="shared" si="205"/>
        <v>0</v>
      </c>
      <c r="M2212" s="21">
        <f t="shared" si="206"/>
        <v>0</v>
      </c>
      <c r="N2212" s="21">
        <f t="shared" si="207"/>
        <v>0</v>
      </c>
      <c r="O2212" s="21">
        <f t="shared" si="208"/>
        <v>0</v>
      </c>
      <c r="P2212" s="21">
        <f t="shared" si="209"/>
        <v>0</v>
      </c>
    </row>
    <row r="2213" spans="1:16">
      <c r="A2213" s="55">
        <v>6083</v>
      </c>
      <c r="B2213" s="55">
        <v>170</v>
      </c>
      <c r="C2213" s="55">
        <v>6430</v>
      </c>
      <c r="D2213" s="56">
        <v>42</v>
      </c>
      <c r="E2213" s="56">
        <v>114.7</v>
      </c>
      <c r="F2213" s="56">
        <v>0</v>
      </c>
      <c r="G2213" s="61">
        <v>0</v>
      </c>
      <c r="H2213" s="56">
        <v>0</v>
      </c>
      <c r="I2213" s="56">
        <v>0</v>
      </c>
      <c r="J2213" s="57">
        <v>20182172</v>
      </c>
      <c r="K2213" s="21">
        <f t="shared" si="204"/>
        <v>0</v>
      </c>
      <c r="L2213" s="21">
        <f t="shared" si="205"/>
        <v>0</v>
      </c>
      <c r="M2213" s="21">
        <f t="shared" si="206"/>
        <v>0</v>
      </c>
      <c r="N2213" s="21">
        <f t="shared" si="207"/>
        <v>0</v>
      </c>
      <c r="O2213" s="21">
        <f t="shared" si="208"/>
        <v>0</v>
      </c>
      <c r="P2213" s="21">
        <f t="shared" si="209"/>
        <v>0</v>
      </c>
    </row>
    <row r="2214" spans="1:16">
      <c r="A2214" s="58">
        <v>6129</v>
      </c>
      <c r="B2214" s="58">
        <v>170</v>
      </c>
      <c r="C2214" s="58">
        <v>1033</v>
      </c>
      <c r="D2214" s="59">
        <v>66</v>
      </c>
      <c r="E2214" s="59">
        <v>52</v>
      </c>
      <c r="F2214" s="59">
        <v>0</v>
      </c>
      <c r="G2214" s="62">
        <v>0</v>
      </c>
      <c r="H2214" s="59">
        <v>0</v>
      </c>
      <c r="I2214" s="59">
        <v>0</v>
      </c>
      <c r="J2214" s="60">
        <v>45386457</v>
      </c>
      <c r="K2214" s="21">
        <f t="shared" si="204"/>
        <v>0</v>
      </c>
      <c r="L2214" s="21">
        <f t="shared" si="205"/>
        <v>0</v>
      </c>
      <c r="M2214" s="21">
        <f t="shared" si="206"/>
        <v>0</v>
      </c>
      <c r="N2214" s="21">
        <f t="shared" si="207"/>
        <v>0</v>
      </c>
      <c r="O2214" s="21">
        <f t="shared" si="208"/>
        <v>0</v>
      </c>
      <c r="P2214" s="21">
        <f t="shared" si="209"/>
        <v>0</v>
      </c>
    </row>
    <row r="2215" spans="1:16">
      <c r="A2215" s="58">
        <v>6153</v>
      </c>
      <c r="B2215" s="58">
        <v>143</v>
      </c>
      <c r="C2215" s="58">
        <v>1475</v>
      </c>
      <c r="D2215" s="59">
        <v>66</v>
      </c>
      <c r="E2215" s="59">
        <v>0</v>
      </c>
      <c r="F2215" s="59">
        <v>0</v>
      </c>
      <c r="G2215" s="62">
        <v>0</v>
      </c>
      <c r="H2215" s="59">
        <v>0</v>
      </c>
      <c r="I2215" s="59">
        <v>0</v>
      </c>
      <c r="J2215" s="60">
        <v>26539455</v>
      </c>
      <c r="K2215" s="21">
        <f t="shared" si="204"/>
        <v>0</v>
      </c>
      <c r="L2215" s="21">
        <f t="shared" si="205"/>
        <v>0</v>
      </c>
      <c r="M2215" s="21">
        <f t="shared" si="206"/>
        <v>0</v>
      </c>
      <c r="N2215" s="21">
        <f t="shared" si="207"/>
        <v>0</v>
      </c>
      <c r="O2215" s="21">
        <f t="shared" si="208"/>
        <v>0</v>
      </c>
      <c r="P2215" s="21">
        <f t="shared" si="209"/>
        <v>0</v>
      </c>
    </row>
    <row r="2216" spans="1:16">
      <c r="A2216" s="55">
        <v>6161</v>
      </c>
      <c r="B2216" s="55">
        <v>200</v>
      </c>
      <c r="C2216" s="55">
        <v>1313</v>
      </c>
      <c r="D2216" s="56">
        <v>11</v>
      </c>
      <c r="E2216" s="56">
        <v>162.1</v>
      </c>
      <c r="F2216" s="56">
        <v>0</v>
      </c>
      <c r="G2216" s="61">
        <v>0</v>
      </c>
      <c r="H2216" s="56">
        <v>0</v>
      </c>
      <c r="I2216" s="56">
        <v>0</v>
      </c>
      <c r="J2216" s="57">
        <v>12142188</v>
      </c>
      <c r="K2216" s="21">
        <f t="shared" si="204"/>
        <v>0</v>
      </c>
      <c r="L2216" s="21">
        <f t="shared" si="205"/>
        <v>0</v>
      </c>
      <c r="M2216" s="21">
        <f t="shared" si="206"/>
        <v>0</v>
      </c>
      <c r="N2216" s="21">
        <f t="shared" si="207"/>
        <v>0</v>
      </c>
      <c r="O2216" s="21">
        <f t="shared" si="208"/>
        <v>0</v>
      </c>
      <c r="P2216" s="21">
        <f t="shared" si="209"/>
        <v>0</v>
      </c>
    </row>
    <row r="2217" spans="1:16">
      <c r="A2217" s="58">
        <v>6169</v>
      </c>
      <c r="B2217" s="58">
        <v>200</v>
      </c>
      <c r="C2217" s="58">
        <v>1340</v>
      </c>
      <c r="D2217" s="59">
        <v>63</v>
      </c>
      <c r="E2217" s="59">
        <v>48.2</v>
      </c>
      <c r="F2217" s="59">
        <v>0</v>
      </c>
      <c r="G2217" s="62">
        <v>0</v>
      </c>
      <c r="H2217" s="59">
        <v>0</v>
      </c>
      <c r="I2217" s="59">
        <v>0</v>
      </c>
      <c r="J2217" s="60">
        <v>93852656</v>
      </c>
      <c r="K2217" s="21">
        <f t="shared" si="204"/>
        <v>0</v>
      </c>
      <c r="L2217" s="21">
        <f t="shared" si="205"/>
        <v>0</v>
      </c>
      <c r="M2217" s="21">
        <f t="shared" si="206"/>
        <v>0</v>
      </c>
      <c r="N2217" s="21">
        <f t="shared" si="207"/>
        <v>0</v>
      </c>
      <c r="O2217" s="21">
        <f t="shared" si="208"/>
        <v>0</v>
      </c>
      <c r="P2217" s="21">
        <f t="shared" si="209"/>
        <v>0</v>
      </c>
    </row>
    <row r="2218" spans="1:16">
      <c r="A2218" s="58">
        <v>6198</v>
      </c>
      <c r="B2218" s="58">
        <v>199</v>
      </c>
      <c r="C2218" s="58">
        <v>3281</v>
      </c>
      <c r="D2218" s="59">
        <v>42</v>
      </c>
      <c r="E2218" s="59">
        <v>5.6</v>
      </c>
      <c r="F2218" s="59">
        <v>0</v>
      </c>
      <c r="G2218" s="62">
        <v>0</v>
      </c>
      <c r="H2218" s="59">
        <v>0</v>
      </c>
      <c r="I2218" s="59">
        <v>0</v>
      </c>
      <c r="J2218" s="60">
        <v>19459381</v>
      </c>
      <c r="K2218" s="21">
        <f t="shared" si="204"/>
        <v>0</v>
      </c>
      <c r="L2218" s="21">
        <f t="shared" si="205"/>
        <v>0</v>
      </c>
      <c r="M2218" s="21">
        <f t="shared" si="206"/>
        <v>0</v>
      </c>
      <c r="N2218" s="21">
        <f t="shared" si="207"/>
        <v>0</v>
      </c>
      <c r="O2218" s="21">
        <f t="shared" si="208"/>
        <v>0</v>
      </c>
      <c r="P2218" s="21">
        <f t="shared" si="209"/>
        <v>0</v>
      </c>
    </row>
    <row r="2219" spans="1:16">
      <c r="A2219" s="55">
        <v>6199</v>
      </c>
      <c r="B2219" s="55">
        <v>200</v>
      </c>
      <c r="C2219" s="55">
        <v>1437</v>
      </c>
      <c r="D2219" s="56">
        <v>11</v>
      </c>
      <c r="E2219" s="56">
        <v>139.4</v>
      </c>
      <c r="F2219" s="56">
        <v>0</v>
      </c>
      <c r="G2219" s="61">
        <v>0</v>
      </c>
      <c r="H2219" s="56">
        <v>0</v>
      </c>
      <c r="I2219" s="56">
        <v>0</v>
      </c>
      <c r="J2219" s="57">
        <v>13108749</v>
      </c>
      <c r="K2219" s="21">
        <f t="shared" si="204"/>
        <v>0</v>
      </c>
      <c r="L2219" s="21">
        <f t="shared" si="205"/>
        <v>0</v>
      </c>
      <c r="M2219" s="21">
        <f t="shared" si="206"/>
        <v>0</v>
      </c>
      <c r="N2219" s="21">
        <f t="shared" si="207"/>
        <v>0</v>
      </c>
      <c r="O2219" s="21">
        <f t="shared" si="208"/>
        <v>0</v>
      </c>
      <c r="P2219" s="21">
        <f t="shared" si="209"/>
        <v>0</v>
      </c>
    </row>
    <row r="2220" spans="1:16">
      <c r="A2220" s="55">
        <v>6222</v>
      </c>
      <c r="B2220" s="55">
        <v>700</v>
      </c>
      <c r="C2220" s="55">
        <v>3554</v>
      </c>
      <c r="D2220" s="56">
        <v>56</v>
      </c>
      <c r="E2220" s="56">
        <v>80.599999999999994</v>
      </c>
      <c r="F2220" s="56">
        <v>0</v>
      </c>
      <c r="G2220" s="61">
        <v>0</v>
      </c>
      <c r="H2220" s="56">
        <v>0</v>
      </c>
      <c r="I2220" s="56">
        <v>0</v>
      </c>
      <c r="J2220" s="57">
        <v>27432778</v>
      </c>
      <c r="K2220" s="21">
        <f t="shared" si="204"/>
        <v>0</v>
      </c>
      <c r="L2220" s="21">
        <f t="shared" si="205"/>
        <v>0</v>
      </c>
      <c r="M2220" s="21">
        <f t="shared" si="206"/>
        <v>0</v>
      </c>
      <c r="N2220" s="21">
        <f t="shared" si="207"/>
        <v>0</v>
      </c>
      <c r="O2220" s="21">
        <f t="shared" si="208"/>
        <v>0</v>
      </c>
      <c r="P2220" s="21">
        <f t="shared" si="209"/>
        <v>0</v>
      </c>
    </row>
    <row r="2221" spans="1:16">
      <c r="A2221" s="58">
        <v>6232</v>
      </c>
      <c r="B2221" s="58">
        <v>170</v>
      </c>
      <c r="C2221" s="58">
        <v>2250</v>
      </c>
      <c r="D2221" s="59">
        <v>56</v>
      </c>
      <c r="E2221" s="59">
        <v>68.099999999999994</v>
      </c>
      <c r="F2221" s="59">
        <v>0</v>
      </c>
      <c r="G2221" s="62">
        <v>0</v>
      </c>
      <c r="H2221" s="59">
        <v>0</v>
      </c>
      <c r="I2221" s="59">
        <v>0</v>
      </c>
      <c r="J2221" s="60">
        <v>25380215</v>
      </c>
      <c r="K2221" s="21">
        <f t="shared" si="204"/>
        <v>0</v>
      </c>
      <c r="L2221" s="21">
        <f t="shared" si="205"/>
        <v>0</v>
      </c>
      <c r="M2221" s="21">
        <f t="shared" si="206"/>
        <v>0</v>
      </c>
      <c r="N2221" s="21">
        <f t="shared" si="207"/>
        <v>0</v>
      </c>
      <c r="O2221" s="21">
        <f t="shared" si="208"/>
        <v>0</v>
      </c>
      <c r="P2221" s="21">
        <f t="shared" si="209"/>
        <v>0</v>
      </c>
    </row>
    <row r="2222" spans="1:16">
      <c r="A2222" s="55">
        <v>6247</v>
      </c>
      <c r="B2222" s="55">
        <v>200</v>
      </c>
      <c r="C2222" s="55">
        <v>1564</v>
      </c>
      <c r="D2222" s="56">
        <v>56</v>
      </c>
      <c r="E2222" s="56">
        <v>234.5</v>
      </c>
      <c r="F2222" s="56">
        <v>0</v>
      </c>
      <c r="G2222" s="61">
        <v>0</v>
      </c>
      <c r="H2222" s="56">
        <v>0</v>
      </c>
      <c r="I2222" s="56">
        <v>0</v>
      </c>
      <c r="J2222" s="57">
        <v>63115118</v>
      </c>
      <c r="K2222" s="21">
        <f t="shared" si="204"/>
        <v>0</v>
      </c>
      <c r="L2222" s="21">
        <f t="shared" si="205"/>
        <v>0</v>
      </c>
      <c r="M2222" s="21">
        <f t="shared" si="206"/>
        <v>0</v>
      </c>
      <c r="N2222" s="21">
        <f t="shared" si="207"/>
        <v>0</v>
      </c>
      <c r="O2222" s="21">
        <f t="shared" si="208"/>
        <v>0</v>
      </c>
      <c r="P2222" s="21">
        <f t="shared" si="209"/>
        <v>0</v>
      </c>
    </row>
    <row r="2223" spans="1:16">
      <c r="A2223" s="58">
        <v>6286</v>
      </c>
      <c r="B2223" s="58">
        <v>166</v>
      </c>
      <c r="C2223" s="58">
        <v>1933</v>
      </c>
      <c r="D2223" s="59">
        <v>54</v>
      </c>
      <c r="E2223" s="59">
        <v>237.9</v>
      </c>
      <c r="F2223" s="59">
        <v>0</v>
      </c>
      <c r="G2223" s="62">
        <v>0</v>
      </c>
      <c r="H2223" s="59">
        <v>0</v>
      </c>
      <c r="I2223" s="59">
        <v>0</v>
      </c>
      <c r="J2223" s="60">
        <v>18874644</v>
      </c>
      <c r="K2223" s="21">
        <f t="shared" si="204"/>
        <v>0</v>
      </c>
      <c r="L2223" s="21">
        <f t="shared" si="205"/>
        <v>0</v>
      </c>
      <c r="M2223" s="21">
        <f t="shared" si="206"/>
        <v>0</v>
      </c>
      <c r="N2223" s="21">
        <f t="shared" si="207"/>
        <v>0</v>
      </c>
      <c r="O2223" s="21">
        <f t="shared" si="208"/>
        <v>0</v>
      </c>
      <c r="P2223" s="21">
        <f t="shared" si="209"/>
        <v>0</v>
      </c>
    </row>
    <row r="2224" spans="1:16">
      <c r="A2224" s="55">
        <v>6307</v>
      </c>
      <c r="B2224" s="55">
        <v>129</v>
      </c>
      <c r="C2224" s="55">
        <v>1045</v>
      </c>
      <c r="D2224" s="56">
        <v>63</v>
      </c>
      <c r="E2224" s="56">
        <v>0</v>
      </c>
      <c r="F2224" s="56">
        <v>0</v>
      </c>
      <c r="G2224" s="61">
        <v>0</v>
      </c>
      <c r="H2224" s="56">
        <v>0</v>
      </c>
      <c r="I2224" s="56">
        <v>0</v>
      </c>
      <c r="J2224" s="57">
        <v>17883135</v>
      </c>
      <c r="K2224" s="21">
        <f t="shared" si="204"/>
        <v>0</v>
      </c>
      <c r="L2224" s="21">
        <f t="shared" si="205"/>
        <v>0</v>
      </c>
      <c r="M2224" s="21">
        <f t="shared" si="206"/>
        <v>0</v>
      </c>
      <c r="N2224" s="21">
        <f t="shared" si="207"/>
        <v>0</v>
      </c>
      <c r="O2224" s="21">
        <f t="shared" si="208"/>
        <v>0</v>
      </c>
      <c r="P2224" s="21">
        <f t="shared" si="209"/>
        <v>0</v>
      </c>
    </row>
    <row r="2225" spans="1:16">
      <c r="A2225" s="55">
        <v>6389</v>
      </c>
      <c r="B2225" s="55">
        <v>500</v>
      </c>
      <c r="C2225" s="55">
        <v>6095</v>
      </c>
      <c r="D2225" s="56">
        <v>56</v>
      </c>
      <c r="E2225" s="56">
        <v>522.29999999999995</v>
      </c>
      <c r="F2225" s="56">
        <v>0</v>
      </c>
      <c r="G2225" s="61">
        <v>0</v>
      </c>
      <c r="H2225" s="56">
        <v>0</v>
      </c>
      <c r="I2225" s="56">
        <v>0</v>
      </c>
      <c r="J2225" s="57">
        <v>30065190</v>
      </c>
      <c r="K2225" s="21">
        <f t="shared" si="204"/>
        <v>0</v>
      </c>
      <c r="L2225" s="21">
        <f t="shared" si="205"/>
        <v>0</v>
      </c>
      <c r="M2225" s="21">
        <f t="shared" si="206"/>
        <v>0</v>
      </c>
      <c r="N2225" s="21">
        <f t="shared" si="207"/>
        <v>0</v>
      </c>
      <c r="O2225" s="21">
        <f t="shared" si="208"/>
        <v>0</v>
      </c>
      <c r="P2225" s="21">
        <f t="shared" si="209"/>
        <v>0</v>
      </c>
    </row>
    <row r="2226" spans="1:16">
      <c r="A2226" s="55">
        <v>6457</v>
      </c>
      <c r="B2226" s="55">
        <v>175</v>
      </c>
      <c r="C2226" s="55">
        <v>1156</v>
      </c>
      <c r="D2226" s="56">
        <v>54</v>
      </c>
      <c r="E2226" s="56">
        <v>42.9</v>
      </c>
      <c r="F2226" s="56">
        <v>0</v>
      </c>
      <c r="G2226" s="61">
        <v>0</v>
      </c>
      <c r="H2226" s="56">
        <v>0</v>
      </c>
      <c r="I2226" s="56">
        <v>0</v>
      </c>
      <c r="J2226" s="57">
        <v>26366283</v>
      </c>
      <c r="K2226" s="21">
        <f t="shared" si="204"/>
        <v>0</v>
      </c>
      <c r="L2226" s="21">
        <f t="shared" si="205"/>
        <v>0</v>
      </c>
      <c r="M2226" s="21">
        <f t="shared" si="206"/>
        <v>0</v>
      </c>
      <c r="N2226" s="21">
        <f t="shared" si="207"/>
        <v>0</v>
      </c>
      <c r="O2226" s="21">
        <f t="shared" si="208"/>
        <v>0</v>
      </c>
      <c r="P2226" s="21">
        <f t="shared" si="209"/>
        <v>0</v>
      </c>
    </row>
    <row r="2227" spans="1:16">
      <c r="A2227" s="58">
        <v>6471</v>
      </c>
      <c r="B2227" s="58">
        <v>164</v>
      </c>
      <c r="C2227" s="58">
        <v>954</v>
      </c>
      <c r="D2227" s="59">
        <v>56</v>
      </c>
      <c r="E2227" s="59">
        <v>75</v>
      </c>
      <c r="F2227" s="59">
        <v>0</v>
      </c>
      <c r="G2227" s="62">
        <v>0</v>
      </c>
      <c r="H2227" s="59">
        <v>0</v>
      </c>
      <c r="I2227" s="59">
        <v>0</v>
      </c>
      <c r="J2227" s="60">
        <v>88207114</v>
      </c>
      <c r="K2227" s="21">
        <f t="shared" si="204"/>
        <v>0</v>
      </c>
      <c r="L2227" s="21">
        <f t="shared" si="205"/>
        <v>0</v>
      </c>
      <c r="M2227" s="21">
        <f t="shared" si="206"/>
        <v>0</v>
      </c>
      <c r="N2227" s="21">
        <f t="shared" si="207"/>
        <v>0</v>
      </c>
      <c r="O2227" s="21">
        <f t="shared" si="208"/>
        <v>0</v>
      </c>
      <c r="P2227" s="21">
        <f t="shared" si="209"/>
        <v>0</v>
      </c>
    </row>
    <row r="2228" spans="1:16">
      <c r="A2228" s="55">
        <v>6479</v>
      </c>
      <c r="B2228" s="55">
        <v>164</v>
      </c>
      <c r="C2228" s="55">
        <v>977</v>
      </c>
      <c r="D2228" s="56">
        <v>42</v>
      </c>
      <c r="E2228" s="56">
        <v>37.799999999999997</v>
      </c>
      <c r="F2228" s="56">
        <v>0</v>
      </c>
      <c r="G2228" s="61">
        <v>0</v>
      </c>
      <c r="H2228" s="56">
        <v>0</v>
      </c>
      <c r="I2228" s="56">
        <v>0</v>
      </c>
      <c r="J2228" s="57">
        <v>64882228</v>
      </c>
      <c r="K2228" s="21">
        <f t="shared" si="204"/>
        <v>0</v>
      </c>
      <c r="L2228" s="21">
        <f t="shared" si="205"/>
        <v>0</v>
      </c>
      <c r="M2228" s="21">
        <f t="shared" si="206"/>
        <v>0</v>
      </c>
      <c r="N2228" s="21">
        <f t="shared" si="207"/>
        <v>0</v>
      </c>
      <c r="O2228" s="21">
        <f t="shared" si="208"/>
        <v>0</v>
      </c>
      <c r="P2228" s="21">
        <f t="shared" si="209"/>
        <v>0</v>
      </c>
    </row>
    <row r="2229" spans="1:16">
      <c r="A2229" s="58">
        <v>6482</v>
      </c>
      <c r="B2229" s="58">
        <v>117</v>
      </c>
      <c r="C2229" s="58">
        <v>7171</v>
      </c>
      <c r="D2229" s="59">
        <v>57</v>
      </c>
      <c r="E2229" s="59">
        <v>160.9</v>
      </c>
      <c r="F2229" s="59">
        <v>0</v>
      </c>
      <c r="G2229" s="62">
        <v>0</v>
      </c>
      <c r="H2229" s="59">
        <v>0</v>
      </c>
      <c r="I2229" s="59">
        <v>0</v>
      </c>
      <c r="J2229" s="60">
        <v>19655032</v>
      </c>
      <c r="K2229" s="21">
        <f t="shared" si="204"/>
        <v>0</v>
      </c>
      <c r="L2229" s="21">
        <f t="shared" si="205"/>
        <v>0</v>
      </c>
      <c r="M2229" s="21">
        <f t="shared" si="206"/>
        <v>0</v>
      </c>
      <c r="N2229" s="21">
        <f t="shared" si="207"/>
        <v>0</v>
      </c>
      <c r="O2229" s="21">
        <f t="shared" si="208"/>
        <v>0</v>
      </c>
      <c r="P2229" s="21">
        <f t="shared" si="209"/>
        <v>0</v>
      </c>
    </row>
    <row r="2230" spans="1:16">
      <c r="A2230" s="55">
        <v>6503</v>
      </c>
      <c r="B2230" s="55">
        <v>170</v>
      </c>
      <c r="C2230" s="55">
        <v>5019</v>
      </c>
      <c r="D2230" s="56">
        <v>66</v>
      </c>
      <c r="E2230" s="56">
        <v>0</v>
      </c>
      <c r="F2230" s="56">
        <v>0</v>
      </c>
      <c r="G2230" s="61">
        <v>0</v>
      </c>
      <c r="H2230" s="56">
        <v>0</v>
      </c>
      <c r="I2230" s="56">
        <v>0</v>
      </c>
      <c r="J2230" s="57">
        <v>26857791</v>
      </c>
      <c r="K2230" s="21">
        <f t="shared" si="204"/>
        <v>0</v>
      </c>
      <c r="L2230" s="21">
        <f t="shared" si="205"/>
        <v>0</v>
      </c>
      <c r="M2230" s="21">
        <f t="shared" si="206"/>
        <v>0</v>
      </c>
      <c r="N2230" s="21">
        <f t="shared" si="207"/>
        <v>0</v>
      </c>
      <c r="O2230" s="21">
        <f t="shared" si="208"/>
        <v>0</v>
      </c>
      <c r="P2230" s="21">
        <f t="shared" si="209"/>
        <v>0</v>
      </c>
    </row>
    <row r="2231" spans="1:16">
      <c r="A2231" s="55">
        <v>6507</v>
      </c>
      <c r="B2231" s="55">
        <v>164</v>
      </c>
      <c r="C2231" s="55">
        <v>1119</v>
      </c>
      <c r="D2231" s="56">
        <v>46</v>
      </c>
      <c r="E2231" s="56">
        <v>453.5</v>
      </c>
      <c r="F2231" s="56">
        <v>0</v>
      </c>
      <c r="G2231" s="61">
        <v>0</v>
      </c>
      <c r="H2231" s="56">
        <v>0</v>
      </c>
      <c r="I2231" s="56">
        <v>0</v>
      </c>
      <c r="J2231" s="57">
        <v>11028438</v>
      </c>
      <c r="K2231" s="21">
        <f t="shared" si="204"/>
        <v>0</v>
      </c>
      <c r="L2231" s="21">
        <f t="shared" si="205"/>
        <v>0</v>
      </c>
      <c r="M2231" s="21">
        <f t="shared" si="206"/>
        <v>0</v>
      </c>
      <c r="N2231" s="21">
        <f t="shared" si="207"/>
        <v>0</v>
      </c>
      <c r="O2231" s="21">
        <f t="shared" si="208"/>
        <v>0</v>
      </c>
      <c r="P2231" s="21">
        <f t="shared" si="209"/>
        <v>0</v>
      </c>
    </row>
    <row r="2232" spans="1:16">
      <c r="A2232" s="58">
        <v>6518</v>
      </c>
      <c r="B2232" s="58">
        <v>155</v>
      </c>
      <c r="C2232" s="58">
        <v>3862</v>
      </c>
      <c r="D2232" s="59">
        <v>42</v>
      </c>
      <c r="E2232" s="59">
        <v>0</v>
      </c>
      <c r="F2232" s="59">
        <v>0</v>
      </c>
      <c r="G2232" s="62">
        <v>0</v>
      </c>
      <c r="H2232" s="59">
        <v>0</v>
      </c>
      <c r="I2232" s="59">
        <v>0</v>
      </c>
      <c r="J2232" s="60">
        <v>29504180</v>
      </c>
      <c r="K2232" s="21">
        <f t="shared" si="204"/>
        <v>0</v>
      </c>
      <c r="L2232" s="21">
        <f t="shared" si="205"/>
        <v>0</v>
      </c>
      <c r="M2232" s="21">
        <f t="shared" si="206"/>
        <v>0</v>
      </c>
      <c r="N2232" s="21">
        <f t="shared" si="207"/>
        <v>0</v>
      </c>
      <c r="O2232" s="21">
        <f t="shared" si="208"/>
        <v>0</v>
      </c>
      <c r="P2232" s="21">
        <f t="shared" si="209"/>
        <v>0</v>
      </c>
    </row>
    <row r="2233" spans="1:16">
      <c r="A2233" s="55">
        <v>6535</v>
      </c>
      <c r="B2233" s="55">
        <v>129</v>
      </c>
      <c r="C2233" s="55">
        <v>2384</v>
      </c>
      <c r="D2233" s="56">
        <v>13</v>
      </c>
      <c r="E2233" s="56">
        <v>317.60000000000002</v>
      </c>
      <c r="F2233" s="56">
        <v>0</v>
      </c>
      <c r="G2233" s="61">
        <v>0</v>
      </c>
      <c r="H2233" s="56">
        <v>0</v>
      </c>
      <c r="I2233" s="56">
        <v>0</v>
      </c>
      <c r="J2233" s="57">
        <v>17555987</v>
      </c>
      <c r="K2233" s="21">
        <f t="shared" si="204"/>
        <v>0</v>
      </c>
      <c r="L2233" s="21">
        <f t="shared" si="205"/>
        <v>0</v>
      </c>
      <c r="M2233" s="21">
        <f t="shared" si="206"/>
        <v>0</v>
      </c>
      <c r="N2233" s="21">
        <f t="shared" si="207"/>
        <v>0</v>
      </c>
      <c r="O2233" s="21">
        <f t="shared" si="208"/>
        <v>0</v>
      </c>
      <c r="P2233" s="21">
        <f t="shared" si="209"/>
        <v>0</v>
      </c>
    </row>
    <row r="2234" spans="1:16">
      <c r="A2234" s="58">
        <v>6536</v>
      </c>
      <c r="B2234" s="58">
        <v>170</v>
      </c>
      <c r="C2234" s="58">
        <v>7170</v>
      </c>
      <c r="D2234" s="59">
        <v>63</v>
      </c>
      <c r="E2234" s="59">
        <v>60.7</v>
      </c>
      <c r="F2234" s="59">
        <v>0</v>
      </c>
      <c r="G2234" s="62">
        <v>0</v>
      </c>
      <c r="H2234" s="59">
        <v>0</v>
      </c>
      <c r="I2234" s="59">
        <v>0</v>
      </c>
      <c r="J2234" s="60">
        <v>10149835</v>
      </c>
      <c r="K2234" s="21">
        <f t="shared" si="204"/>
        <v>0</v>
      </c>
      <c r="L2234" s="21">
        <f t="shared" si="205"/>
        <v>0</v>
      </c>
      <c r="M2234" s="21">
        <f t="shared" si="206"/>
        <v>0</v>
      </c>
      <c r="N2234" s="21">
        <f t="shared" si="207"/>
        <v>0</v>
      </c>
      <c r="O2234" s="21">
        <f t="shared" si="208"/>
        <v>0</v>
      </c>
      <c r="P2234" s="21">
        <f t="shared" si="209"/>
        <v>0</v>
      </c>
    </row>
    <row r="2235" spans="1:16">
      <c r="A2235" s="55">
        <v>6540</v>
      </c>
      <c r="B2235" s="55">
        <v>170</v>
      </c>
      <c r="C2235" s="55">
        <v>4194</v>
      </c>
      <c r="D2235" s="56">
        <v>42</v>
      </c>
      <c r="E2235" s="56">
        <v>2</v>
      </c>
      <c r="F2235" s="56">
        <v>0</v>
      </c>
      <c r="G2235" s="61">
        <v>0</v>
      </c>
      <c r="H2235" s="56">
        <v>0</v>
      </c>
      <c r="I2235" s="56">
        <v>0</v>
      </c>
      <c r="J2235" s="57">
        <v>15633174</v>
      </c>
      <c r="K2235" s="21">
        <f t="shared" si="204"/>
        <v>0</v>
      </c>
      <c r="L2235" s="21">
        <f t="shared" si="205"/>
        <v>0</v>
      </c>
      <c r="M2235" s="21">
        <f t="shared" si="206"/>
        <v>0</v>
      </c>
      <c r="N2235" s="21">
        <f t="shared" si="207"/>
        <v>0</v>
      </c>
      <c r="O2235" s="21">
        <f t="shared" si="208"/>
        <v>0</v>
      </c>
      <c r="P2235" s="21">
        <f t="shared" si="209"/>
        <v>0</v>
      </c>
    </row>
    <row r="2236" spans="1:16">
      <c r="A2236" s="58">
        <v>6554</v>
      </c>
      <c r="B2236" s="58">
        <v>900</v>
      </c>
      <c r="C2236" s="58">
        <v>1963</v>
      </c>
      <c r="D2236" s="59">
        <v>23</v>
      </c>
      <c r="E2236" s="59">
        <v>9</v>
      </c>
      <c r="F2236" s="59">
        <v>0</v>
      </c>
      <c r="G2236" s="62">
        <v>0</v>
      </c>
      <c r="H2236" s="59">
        <v>0</v>
      </c>
      <c r="I2236" s="59">
        <v>0</v>
      </c>
      <c r="J2236" s="60">
        <v>14567593</v>
      </c>
      <c r="K2236" s="21">
        <f t="shared" si="204"/>
        <v>0</v>
      </c>
      <c r="L2236" s="21">
        <f t="shared" si="205"/>
        <v>0</v>
      </c>
      <c r="M2236" s="21">
        <f t="shared" si="206"/>
        <v>0</v>
      </c>
      <c r="N2236" s="21">
        <f t="shared" si="207"/>
        <v>0</v>
      </c>
      <c r="O2236" s="21">
        <f t="shared" si="208"/>
        <v>0</v>
      </c>
      <c r="P2236" s="21">
        <f t="shared" si="209"/>
        <v>0</v>
      </c>
    </row>
    <row r="2237" spans="1:16">
      <c r="A2237" s="58">
        <v>6571</v>
      </c>
      <c r="B2237" s="58">
        <v>175</v>
      </c>
      <c r="C2237" s="58">
        <v>5467</v>
      </c>
      <c r="D2237" s="59">
        <v>11</v>
      </c>
      <c r="E2237" s="59">
        <v>170.6</v>
      </c>
      <c r="F2237" s="59">
        <v>0</v>
      </c>
      <c r="G2237" s="62">
        <v>0</v>
      </c>
      <c r="H2237" s="59">
        <v>0</v>
      </c>
      <c r="I2237" s="59">
        <v>0</v>
      </c>
      <c r="J2237" s="60">
        <v>75537255</v>
      </c>
      <c r="K2237" s="21">
        <f t="shared" si="204"/>
        <v>0</v>
      </c>
      <c r="L2237" s="21">
        <f t="shared" si="205"/>
        <v>0</v>
      </c>
      <c r="M2237" s="21">
        <f t="shared" si="206"/>
        <v>0</v>
      </c>
      <c r="N2237" s="21">
        <f t="shared" si="207"/>
        <v>0</v>
      </c>
      <c r="O2237" s="21">
        <f t="shared" si="208"/>
        <v>0</v>
      </c>
      <c r="P2237" s="21">
        <f t="shared" si="209"/>
        <v>0</v>
      </c>
    </row>
    <row r="2238" spans="1:16">
      <c r="A2238" s="55">
        <v>6575</v>
      </c>
      <c r="B2238" s="55">
        <v>117</v>
      </c>
      <c r="C2238" s="55">
        <v>9453</v>
      </c>
      <c r="D2238" s="56">
        <v>54</v>
      </c>
      <c r="E2238" s="56">
        <v>532.20000000000005</v>
      </c>
      <c r="F2238" s="56">
        <v>0</v>
      </c>
      <c r="G2238" s="61">
        <v>0</v>
      </c>
      <c r="H2238" s="56">
        <v>0</v>
      </c>
      <c r="I2238" s="56">
        <v>0</v>
      </c>
      <c r="J2238" s="57">
        <v>15772387</v>
      </c>
      <c r="K2238" s="21">
        <f t="shared" si="204"/>
        <v>0</v>
      </c>
      <c r="L2238" s="21">
        <f t="shared" si="205"/>
        <v>0</v>
      </c>
      <c r="M2238" s="21">
        <f t="shared" si="206"/>
        <v>0</v>
      </c>
      <c r="N2238" s="21">
        <f t="shared" si="207"/>
        <v>0</v>
      </c>
      <c r="O2238" s="21">
        <f t="shared" si="208"/>
        <v>0</v>
      </c>
      <c r="P2238" s="21">
        <f t="shared" si="209"/>
        <v>0</v>
      </c>
    </row>
    <row r="2239" spans="1:16">
      <c r="A2239" s="58">
        <v>6589</v>
      </c>
      <c r="B2239" s="58">
        <v>117</v>
      </c>
      <c r="C2239" s="58">
        <v>9854</v>
      </c>
      <c r="D2239" s="59">
        <v>65</v>
      </c>
      <c r="E2239" s="59">
        <v>351.3</v>
      </c>
      <c r="F2239" s="59">
        <v>0</v>
      </c>
      <c r="G2239" s="62">
        <v>0</v>
      </c>
      <c r="H2239" s="59">
        <v>0</v>
      </c>
      <c r="I2239" s="59">
        <v>0</v>
      </c>
      <c r="J2239" s="60">
        <v>10266505</v>
      </c>
      <c r="K2239" s="21">
        <f t="shared" si="204"/>
        <v>0</v>
      </c>
      <c r="L2239" s="21">
        <f t="shared" si="205"/>
        <v>0</v>
      </c>
      <c r="M2239" s="21">
        <f t="shared" si="206"/>
        <v>0</v>
      </c>
      <c r="N2239" s="21">
        <f t="shared" si="207"/>
        <v>0</v>
      </c>
      <c r="O2239" s="21">
        <f t="shared" si="208"/>
        <v>0</v>
      </c>
      <c r="P2239" s="21">
        <f t="shared" si="209"/>
        <v>0</v>
      </c>
    </row>
    <row r="2240" spans="1:16">
      <c r="A2240" s="58">
        <v>6610</v>
      </c>
      <c r="B2240" s="58">
        <v>117</v>
      </c>
      <c r="C2240" s="58">
        <v>9396</v>
      </c>
      <c r="D2240" s="59">
        <v>56</v>
      </c>
      <c r="E2240" s="59">
        <v>116.4</v>
      </c>
      <c r="F2240" s="59">
        <v>0</v>
      </c>
      <c r="G2240" s="62">
        <v>0</v>
      </c>
      <c r="H2240" s="59">
        <v>0</v>
      </c>
      <c r="I2240" s="59">
        <v>0</v>
      </c>
      <c r="J2240" s="60">
        <v>74168213</v>
      </c>
      <c r="K2240" s="21">
        <f t="shared" si="204"/>
        <v>0</v>
      </c>
      <c r="L2240" s="21">
        <f t="shared" si="205"/>
        <v>0</v>
      </c>
      <c r="M2240" s="21">
        <f t="shared" si="206"/>
        <v>0</v>
      </c>
      <c r="N2240" s="21">
        <f t="shared" si="207"/>
        <v>0</v>
      </c>
      <c r="O2240" s="21">
        <f t="shared" si="208"/>
        <v>0</v>
      </c>
      <c r="P2240" s="21">
        <f t="shared" si="209"/>
        <v>0</v>
      </c>
    </row>
    <row r="2241" spans="1:16">
      <c r="A2241" s="55">
        <v>6611</v>
      </c>
      <c r="B2241" s="55">
        <v>128</v>
      </c>
      <c r="C2241" s="55">
        <v>3037</v>
      </c>
      <c r="D2241" s="56">
        <v>47</v>
      </c>
      <c r="E2241" s="56">
        <v>132.5</v>
      </c>
      <c r="F2241" s="56">
        <v>0</v>
      </c>
      <c r="G2241" s="61">
        <v>0</v>
      </c>
      <c r="H2241" s="56">
        <v>0</v>
      </c>
      <c r="I2241" s="56">
        <v>0</v>
      </c>
      <c r="J2241" s="57">
        <v>27240097</v>
      </c>
      <c r="K2241" s="21">
        <f t="shared" si="204"/>
        <v>0</v>
      </c>
      <c r="L2241" s="21">
        <f t="shared" si="205"/>
        <v>0</v>
      </c>
      <c r="M2241" s="21">
        <f t="shared" si="206"/>
        <v>0</v>
      </c>
      <c r="N2241" s="21">
        <f t="shared" si="207"/>
        <v>0</v>
      </c>
      <c r="O2241" s="21">
        <f t="shared" si="208"/>
        <v>0</v>
      </c>
      <c r="P2241" s="21">
        <f t="shared" si="209"/>
        <v>0</v>
      </c>
    </row>
    <row r="2242" spans="1:16">
      <c r="A2242" s="55">
        <v>6635</v>
      </c>
      <c r="B2242" s="55">
        <v>350</v>
      </c>
      <c r="C2242" s="55">
        <v>1771</v>
      </c>
      <c r="D2242" s="56">
        <v>54</v>
      </c>
      <c r="E2242" s="56">
        <v>391.4</v>
      </c>
      <c r="F2242" s="56">
        <v>0</v>
      </c>
      <c r="G2242" s="61">
        <v>0</v>
      </c>
      <c r="H2242" s="56">
        <v>0</v>
      </c>
      <c r="I2242" s="56">
        <v>0</v>
      </c>
      <c r="J2242" s="57">
        <v>15543299</v>
      </c>
      <c r="K2242" s="21">
        <f t="shared" si="204"/>
        <v>0</v>
      </c>
      <c r="L2242" s="21">
        <f t="shared" si="205"/>
        <v>0</v>
      </c>
      <c r="M2242" s="21">
        <f t="shared" si="206"/>
        <v>0</v>
      </c>
      <c r="N2242" s="21">
        <f t="shared" si="207"/>
        <v>0</v>
      </c>
      <c r="O2242" s="21">
        <f t="shared" si="208"/>
        <v>0</v>
      </c>
      <c r="P2242" s="21">
        <f t="shared" si="209"/>
        <v>0</v>
      </c>
    </row>
    <row r="2243" spans="1:16">
      <c r="A2243" s="58">
        <v>6642</v>
      </c>
      <c r="B2243" s="58">
        <v>200</v>
      </c>
      <c r="C2243" s="58">
        <v>2845</v>
      </c>
      <c r="D2243" s="59">
        <v>15</v>
      </c>
      <c r="E2243" s="59">
        <v>2.6</v>
      </c>
      <c r="F2243" s="59">
        <v>0</v>
      </c>
      <c r="G2243" s="62">
        <v>0</v>
      </c>
      <c r="H2243" s="59">
        <v>0</v>
      </c>
      <c r="I2243" s="59">
        <v>0</v>
      </c>
      <c r="J2243" s="60">
        <v>41398310</v>
      </c>
      <c r="K2243" s="21">
        <f t="shared" ref="K2243:K2306" si="210">G2243</f>
        <v>0</v>
      </c>
      <c r="L2243" s="21">
        <f t="shared" ref="L2243:L2306" si="211">IF(H2243=-1,1,0)</f>
        <v>0</v>
      </c>
      <c r="M2243" s="21">
        <f t="shared" ref="M2243:M2306" si="212">IF(G2243&lt;&gt;0,1,0)</f>
        <v>0</v>
      </c>
      <c r="N2243" s="21">
        <f t="shared" ref="N2243:N2306" si="213">IF(AND(L2243=1,M2243=1),1,0)</f>
        <v>0</v>
      </c>
      <c r="O2243" s="21">
        <f t="shared" ref="O2243:O2306" si="214">IF(AND(H2243=-1,G2243=0),1,0)</f>
        <v>0</v>
      </c>
      <c r="P2243" s="21">
        <f t="shared" ref="P2243:P2306" si="215">IF(AND(G2243&lt;&gt;0,H2243&lt;&gt;-1),1,0)</f>
        <v>0</v>
      </c>
    </row>
    <row r="2244" spans="1:16">
      <c r="A2244" s="55">
        <v>6695</v>
      </c>
      <c r="B2244" s="55">
        <v>164</v>
      </c>
      <c r="C2244" s="55">
        <v>511</v>
      </c>
      <c r="D2244" s="56">
        <v>11</v>
      </c>
      <c r="E2244" s="56">
        <v>40.799999999999997</v>
      </c>
      <c r="F2244" s="56">
        <v>0</v>
      </c>
      <c r="G2244" s="61">
        <v>0</v>
      </c>
      <c r="H2244" s="56">
        <v>0</v>
      </c>
      <c r="I2244" s="56">
        <v>0</v>
      </c>
      <c r="J2244" s="57">
        <v>41066814</v>
      </c>
      <c r="K2244" s="21">
        <f t="shared" si="210"/>
        <v>0</v>
      </c>
      <c r="L2244" s="21">
        <f t="shared" si="211"/>
        <v>0</v>
      </c>
      <c r="M2244" s="21">
        <f t="shared" si="212"/>
        <v>0</v>
      </c>
      <c r="N2244" s="21">
        <f t="shared" si="213"/>
        <v>0</v>
      </c>
      <c r="O2244" s="21">
        <f t="shared" si="214"/>
        <v>0</v>
      </c>
      <c r="P2244" s="21">
        <f t="shared" si="215"/>
        <v>0</v>
      </c>
    </row>
    <row r="2245" spans="1:16">
      <c r="A2245" s="58">
        <v>6704</v>
      </c>
      <c r="B2245" s="58">
        <v>200</v>
      </c>
      <c r="C2245" s="58">
        <v>4507</v>
      </c>
      <c r="D2245" s="59">
        <v>11</v>
      </c>
      <c r="E2245" s="59">
        <v>112</v>
      </c>
      <c r="F2245" s="59">
        <v>0</v>
      </c>
      <c r="G2245" s="62">
        <v>0</v>
      </c>
      <c r="H2245" s="59">
        <v>0</v>
      </c>
      <c r="I2245" s="59">
        <v>0</v>
      </c>
      <c r="J2245" s="60">
        <v>80386052</v>
      </c>
      <c r="K2245" s="21">
        <f t="shared" si="210"/>
        <v>0</v>
      </c>
      <c r="L2245" s="21">
        <f t="shared" si="211"/>
        <v>0</v>
      </c>
      <c r="M2245" s="21">
        <f t="shared" si="212"/>
        <v>0</v>
      </c>
      <c r="N2245" s="21">
        <f t="shared" si="213"/>
        <v>0</v>
      </c>
      <c r="O2245" s="21">
        <f t="shared" si="214"/>
        <v>0</v>
      </c>
      <c r="P2245" s="21">
        <f t="shared" si="215"/>
        <v>0</v>
      </c>
    </row>
    <row r="2246" spans="1:16">
      <c r="A2246" s="55">
        <v>6718</v>
      </c>
      <c r="B2246" s="55">
        <v>170</v>
      </c>
      <c r="C2246" s="55">
        <v>4444</v>
      </c>
      <c r="D2246" s="56">
        <v>56</v>
      </c>
      <c r="E2246" s="56">
        <v>405.4</v>
      </c>
      <c r="F2246" s="56">
        <v>0</v>
      </c>
      <c r="G2246" s="61">
        <v>0</v>
      </c>
      <c r="H2246" s="56">
        <v>0</v>
      </c>
      <c r="I2246" s="56">
        <v>0</v>
      </c>
      <c r="J2246" s="57">
        <v>17531239</v>
      </c>
      <c r="K2246" s="21">
        <f t="shared" si="210"/>
        <v>0</v>
      </c>
      <c r="L2246" s="21">
        <f t="shared" si="211"/>
        <v>0</v>
      </c>
      <c r="M2246" s="21">
        <f t="shared" si="212"/>
        <v>0</v>
      </c>
      <c r="N2246" s="21">
        <f t="shared" si="213"/>
        <v>0</v>
      </c>
      <c r="O2246" s="21">
        <f t="shared" si="214"/>
        <v>0</v>
      </c>
      <c r="P2246" s="21">
        <f t="shared" si="215"/>
        <v>0</v>
      </c>
    </row>
    <row r="2247" spans="1:16">
      <c r="A2247" s="58">
        <v>6751</v>
      </c>
      <c r="B2247" s="58">
        <v>170</v>
      </c>
      <c r="C2247" s="58">
        <v>7024</v>
      </c>
      <c r="D2247" s="59">
        <v>11</v>
      </c>
      <c r="E2247" s="59">
        <v>66.900000000000006</v>
      </c>
      <c r="F2247" s="59">
        <v>0</v>
      </c>
      <c r="G2247" s="62">
        <v>0</v>
      </c>
      <c r="H2247" s="59">
        <v>0</v>
      </c>
      <c r="I2247" s="59">
        <v>0</v>
      </c>
      <c r="J2247" s="60">
        <v>63634018</v>
      </c>
      <c r="K2247" s="21">
        <f t="shared" si="210"/>
        <v>0</v>
      </c>
      <c r="L2247" s="21">
        <f t="shared" si="211"/>
        <v>0</v>
      </c>
      <c r="M2247" s="21">
        <f t="shared" si="212"/>
        <v>0</v>
      </c>
      <c r="N2247" s="21">
        <f t="shared" si="213"/>
        <v>0</v>
      </c>
      <c r="O2247" s="21">
        <f t="shared" si="214"/>
        <v>0</v>
      </c>
      <c r="P2247" s="21">
        <f t="shared" si="215"/>
        <v>0</v>
      </c>
    </row>
    <row r="2248" spans="1:16">
      <c r="A2248" s="55">
        <v>6763</v>
      </c>
      <c r="B2248" s="55">
        <v>199</v>
      </c>
      <c r="C2248" s="55">
        <v>2796</v>
      </c>
      <c r="D2248" s="56">
        <v>55</v>
      </c>
      <c r="E2248" s="56">
        <v>172</v>
      </c>
      <c r="F2248" s="56">
        <v>0</v>
      </c>
      <c r="G2248" s="61">
        <v>0</v>
      </c>
      <c r="H2248" s="56">
        <v>0</v>
      </c>
      <c r="I2248" s="56">
        <v>0</v>
      </c>
      <c r="J2248" s="57">
        <v>33400233</v>
      </c>
      <c r="K2248" s="21">
        <f t="shared" si="210"/>
        <v>0</v>
      </c>
      <c r="L2248" s="21">
        <f t="shared" si="211"/>
        <v>0</v>
      </c>
      <c r="M2248" s="21">
        <f t="shared" si="212"/>
        <v>0</v>
      </c>
      <c r="N2248" s="21">
        <f t="shared" si="213"/>
        <v>0</v>
      </c>
      <c r="O2248" s="21">
        <f t="shared" si="214"/>
        <v>0</v>
      </c>
      <c r="P2248" s="21">
        <f t="shared" si="215"/>
        <v>0</v>
      </c>
    </row>
    <row r="2249" spans="1:16">
      <c r="A2249" s="58">
        <v>6780</v>
      </c>
      <c r="B2249" s="58">
        <v>117</v>
      </c>
      <c r="C2249" s="58">
        <v>9194</v>
      </c>
      <c r="D2249" s="59">
        <v>13</v>
      </c>
      <c r="E2249" s="59">
        <v>361.5</v>
      </c>
      <c r="F2249" s="59">
        <v>0</v>
      </c>
      <c r="G2249" s="62">
        <v>0</v>
      </c>
      <c r="H2249" s="59">
        <v>0</v>
      </c>
      <c r="I2249" s="59">
        <v>0</v>
      </c>
      <c r="J2249" s="60">
        <v>75694016</v>
      </c>
      <c r="K2249" s="21">
        <f t="shared" si="210"/>
        <v>0</v>
      </c>
      <c r="L2249" s="21">
        <f t="shared" si="211"/>
        <v>0</v>
      </c>
      <c r="M2249" s="21">
        <f t="shared" si="212"/>
        <v>0</v>
      </c>
      <c r="N2249" s="21">
        <f t="shared" si="213"/>
        <v>0</v>
      </c>
      <c r="O2249" s="21">
        <f t="shared" si="214"/>
        <v>0</v>
      </c>
      <c r="P2249" s="21">
        <f t="shared" si="215"/>
        <v>0</v>
      </c>
    </row>
    <row r="2250" spans="1:16">
      <c r="A2250" s="55">
        <v>6786</v>
      </c>
      <c r="B2250" s="55">
        <v>164</v>
      </c>
      <c r="C2250" s="55">
        <v>1096</v>
      </c>
      <c r="D2250" s="56">
        <v>33</v>
      </c>
      <c r="E2250" s="56">
        <v>65</v>
      </c>
      <c r="F2250" s="56">
        <v>0</v>
      </c>
      <c r="G2250" s="61">
        <v>0</v>
      </c>
      <c r="H2250" s="56">
        <v>0</v>
      </c>
      <c r="I2250" s="56">
        <v>0</v>
      </c>
      <c r="J2250" s="57">
        <v>74535615</v>
      </c>
      <c r="K2250" s="21">
        <f t="shared" si="210"/>
        <v>0</v>
      </c>
      <c r="L2250" s="21">
        <f t="shared" si="211"/>
        <v>0</v>
      </c>
      <c r="M2250" s="21">
        <f t="shared" si="212"/>
        <v>0</v>
      </c>
      <c r="N2250" s="21">
        <f t="shared" si="213"/>
        <v>0</v>
      </c>
      <c r="O2250" s="21">
        <f t="shared" si="214"/>
        <v>0</v>
      </c>
      <c r="P2250" s="21">
        <f t="shared" si="215"/>
        <v>0</v>
      </c>
    </row>
    <row r="2251" spans="1:16">
      <c r="A2251" s="55">
        <v>6795</v>
      </c>
      <c r="B2251" s="55">
        <v>170</v>
      </c>
      <c r="C2251" s="55">
        <v>1802</v>
      </c>
      <c r="D2251" s="56">
        <v>64</v>
      </c>
      <c r="E2251" s="56">
        <v>0</v>
      </c>
      <c r="F2251" s="56">
        <v>0</v>
      </c>
      <c r="G2251" s="61">
        <v>0</v>
      </c>
      <c r="H2251" s="56">
        <v>0</v>
      </c>
      <c r="I2251" s="56">
        <v>0</v>
      </c>
      <c r="J2251" s="57">
        <v>26787467</v>
      </c>
      <c r="K2251" s="21">
        <f t="shared" si="210"/>
        <v>0</v>
      </c>
      <c r="L2251" s="21">
        <f t="shared" si="211"/>
        <v>0</v>
      </c>
      <c r="M2251" s="21">
        <f t="shared" si="212"/>
        <v>0</v>
      </c>
      <c r="N2251" s="21">
        <f t="shared" si="213"/>
        <v>0</v>
      </c>
      <c r="O2251" s="21">
        <f t="shared" si="214"/>
        <v>0</v>
      </c>
      <c r="P2251" s="21">
        <f t="shared" si="215"/>
        <v>0</v>
      </c>
    </row>
    <row r="2252" spans="1:16">
      <c r="A2252" s="58">
        <v>6800</v>
      </c>
      <c r="B2252" s="58">
        <v>117</v>
      </c>
      <c r="C2252" s="58">
        <v>9198</v>
      </c>
      <c r="D2252" s="59">
        <v>33</v>
      </c>
      <c r="E2252" s="59">
        <v>50.1</v>
      </c>
      <c r="F2252" s="59">
        <v>0</v>
      </c>
      <c r="G2252" s="62">
        <v>0</v>
      </c>
      <c r="H2252" s="59">
        <v>0</v>
      </c>
      <c r="I2252" s="59">
        <v>0</v>
      </c>
      <c r="J2252" s="60">
        <v>61539212</v>
      </c>
      <c r="K2252" s="21">
        <f t="shared" si="210"/>
        <v>0</v>
      </c>
      <c r="L2252" s="21">
        <f t="shared" si="211"/>
        <v>0</v>
      </c>
      <c r="M2252" s="21">
        <f t="shared" si="212"/>
        <v>0</v>
      </c>
      <c r="N2252" s="21">
        <f t="shared" si="213"/>
        <v>0</v>
      </c>
      <c r="O2252" s="21">
        <f t="shared" si="214"/>
        <v>0</v>
      </c>
      <c r="P2252" s="21">
        <f t="shared" si="215"/>
        <v>0</v>
      </c>
    </row>
    <row r="2253" spans="1:16">
      <c r="A2253" s="55">
        <v>6802</v>
      </c>
      <c r="B2253" s="55">
        <v>164</v>
      </c>
      <c r="C2253" s="55">
        <v>1180</v>
      </c>
      <c r="D2253" s="56">
        <v>46</v>
      </c>
      <c r="E2253" s="56">
        <v>212.4</v>
      </c>
      <c r="F2253" s="56">
        <v>0</v>
      </c>
      <c r="G2253" s="61">
        <v>0</v>
      </c>
      <c r="H2253" s="56">
        <v>0</v>
      </c>
      <c r="I2253" s="56">
        <v>0</v>
      </c>
      <c r="J2253" s="57">
        <v>14297170</v>
      </c>
      <c r="K2253" s="21">
        <f t="shared" si="210"/>
        <v>0</v>
      </c>
      <c r="L2253" s="21">
        <f t="shared" si="211"/>
        <v>0</v>
      </c>
      <c r="M2253" s="21">
        <f t="shared" si="212"/>
        <v>0</v>
      </c>
      <c r="N2253" s="21">
        <f t="shared" si="213"/>
        <v>0</v>
      </c>
      <c r="O2253" s="21">
        <f t="shared" si="214"/>
        <v>0</v>
      </c>
      <c r="P2253" s="21">
        <f t="shared" si="215"/>
        <v>0</v>
      </c>
    </row>
    <row r="2254" spans="1:16">
      <c r="A2254" s="58">
        <v>6828</v>
      </c>
      <c r="B2254" s="58">
        <v>117</v>
      </c>
      <c r="C2254" s="58">
        <v>200</v>
      </c>
      <c r="D2254" s="59">
        <v>32</v>
      </c>
      <c r="E2254" s="59">
        <v>31.6</v>
      </c>
      <c r="F2254" s="59">
        <v>0</v>
      </c>
      <c r="G2254" s="62">
        <v>0</v>
      </c>
      <c r="H2254" s="59">
        <v>0</v>
      </c>
      <c r="I2254" s="59">
        <v>0</v>
      </c>
      <c r="J2254" s="60">
        <v>86763451</v>
      </c>
      <c r="K2254" s="21">
        <f t="shared" si="210"/>
        <v>0</v>
      </c>
      <c r="L2254" s="21">
        <f t="shared" si="211"/>
        <v>0</v>
      </c>
      <c r="M2254" s="21">
        <f t="shared" si="212"/>
        <v>0</v>
      </c>
      <c r="N2254" s="21">
        <f t="shared" si="213"/>
        <v>0</v>
      </c>
      <c r="O2254" s="21">
        <f t="shared" si="214"/>
        <v>0</v>
      </c>
      <c r="P2254" s="21">
        <f t="shared" si="215"/>
        <v>0</v>
      </c>
    </row>
    <row r="2255" spans="1:16">
      <c r="A2255" s="55">
        <v>6837</v>
      </c>
      <c r="B2255" s="55">
        <v>350</v>
      </c>
      <c r="C2255" s="55">
        <v>1789</v>
      </c>
      <c r="D2255" s="56">
        <v>14</v>
      </c>
      <c r="E2255" s="56">
        <v>22.2</v>
      </c>
      <c r="F2255" s="56">
        <v>0</v>
      </c>
      <c r="G2255" s="61">
        <v>0</v>
      </c>
      <c r="H2255" s="56">
        <v>0</v>
      </c>
      <c r="I2255" s="56">
        <v>0</v>
      </c>
      <c r="J2255" s="57">
        <v>11277500</v>
      </c>
      <c r="K2255" s="21">
        <f t="shared" si="210"/>
        <v>0</v>
      </c>
      <c r="L2255" s="21">
        <f t="shared" si="211"/>
        <v>0</v>
      </c>
      <c r="M2255" s="21">
        <f t="shared" si="212"/>
        <v>0</v>
      </c>
      <c r="N2255" s="21">
        <f t="shared" si="213"/>
        <v>0</v>
      </c>
      <c r="O2255" s="21">
        <f t="shared" si="214"/>
        <v>0</v>
      </c>
      <c r="P2255" s="21">
        <f t="shared" si="215"/>
        <v>0</v>
      </c>
    </row>
    <row r="2256" spans="1:16">
      <c r="A2256" s="55">
        <v>6846</v>
      </c>
      <c r="B2256" s="55">
        <v>117</v>
      </c>
      <c r="C2256" s="55">
        <v>9730</v>
      </c>
      <c r="D2256" s="56">
        <v>23</v>
      </c>
      <c r="E2256" s="56">
        <v>147</v>
      </c>
      <c r="F2256" s="56">
        <v>0</v>
      </c>
      <c r="G2256" s="61">
        <v>0</v>
      </c>
      <c r="H2256" s="56">
        <v>0</v>
      </c>
      <c r="I2256" s="56">
        <v>0</v>
      </c>
      <c r="J2256" s="57">
        <v>16269379</v>
      </c>
      <c r="K2256" s="21">
        <f t="shared" si="210"/>
        <v>0</v>
      </c>
      <c r="L2256" s="21">
        <f t="shared" si="211"/>
        <v>0</v>
      </c>
      <c r="M2256" s="21">
        <f t="shared" si="212"/>
        <v>0</v>
      </c>
      <c r="N2256" s="21">
        <f t="shared" si="213"/>
        <v>0</v>
      </c>
      <c r="O2256" s="21">
        <f t="shared" si="214"/>
        <v>0</v>
      </c>
      <c r="P2256" s="21">
        <f t="shared" si="215"/>
        <v>0</v>
      </c>
    </row>
    <row r="2257" spans="1:16">
      <c r="A2257" s="58">
        <v>6850</v>
      </c>
      <c r="B2257" s="58">
        <v>140</v>
      </c>
      <c r="C2257" s="58">
        <v>2257</v>
      </c>
      <c r="D2257" s="59">
        <v>41</v>
      </c>
      <c r="E2257" s="59">
        <v>130.4</v>
      </c>
      <c r="F2257" s="59">
        <v>0</v>
      </c>
      <c r="G2257" s="62">
        <v>0</v>
      </c>
      <c r="H2257" s="59">
        <v>0</v>
      </c>
      <c r="I2257" s="59">
        <v>0</v>
      </c>
      <c r="J2257" s="60">
        <v>21759740</v>
      </c>
      <c r="K2257" s="21">
        <f t="shared" si="210"/>
        <v>0</v>
      </c>
      <c r="L2257" s="21">
        <f t="shared" si="211"/>
        <v>0</v>
      </c>
      <c r="M2257" s="21">
        <f t="shared" si="212"/>
        <v>0</v>
      </c>
      <c r="N2257" s="21">
        <f t="shared" si="213"/>
        <v>0</v>
      </c>
      <c r="O2257" s="21">
        <f t="shared" si="214"/>
        <v>0</v>
      </c>
      <c r="P2257" s="21">
        <f t="shared" si="215"/>
        <v>0</v>
      </c>
    </row>
    <row r="2258" spans="1:16">
      <c r="A2258" s="55">
        <v>6875</v>
      </c>
      <c r="B2258" s="55">
        <v>200</v>
      </c>
      <c r="C2258" s="55">
        <v>8932</v>
      </c>
      <c r="D2258" s="56">
        <v>47</v>
      </c>
      <c r="E2258" s="56">
        <v>206.7</v>
      </c>
      <c r="F2258" s="56">
        <v>0</v>
      </c>
      <c r="G2258" s="61">
        <v>0</v>
      </c>
      <c r="H2258" s="56">
        <v>0</v>
      </c>
      <c r="I2258" s="56">
        <v>0</v>
      </c>
      <c r="J2258" s="57">
        <v>20599790</v>
      </c>
      <c r="K2258" s="21">
        <f t="shared" si="210"/>
        <v>0</v>
      </c>
      <c r="L2258" s="21">
        <f t="shared" si="211"/>
        <v>0</v>
      </c>
      <c r="M2258" s="21">
        <f t="shared" si="212"/>
        <v>0</v>
      </c>
      <c r="N2258" s="21">
        <f t="shared" si="213"/>
        <v>0</v>
      </c>
      <c r="O2258" s="21">
        <f t="shared" si="214"/>
        <v>0</v>
      </c>
      <c r="P2258" s="21">
        <f t="shared" si="215"/>
        <v>0</v>
      </c>
    </row>
    <row r="2259" spans="1:16">
      <c r="A2259" s="58">
        <v>6883</v>
      </c>
      <c r="B2259" s="58">
        <v>128</v>
      </c>
      <c r="C2259" s="58">
        <v>2849</v>
      </c>
      <c r="D2259" s="59">
        <v>11</v>
      </c>
      <c r="E2259" s="59">
        <v>143.9</v>
      </c>
      <c r="F2259" s="59">
        <v>0</v>
      </c>
      <c r="G2259" s="62">
        <v>0</v>
      </c>
      <c r="H2259" s="59">
        <v>0</v>
      </c>
      <c r="I2259" s="59">
        <v>0</v>
      </c>
      <c r="J2259" s="60">
        <v>21850543</v>
      </c>
      <c r="K2259" s="21">
        <f t="shared" si="210"/>
        <v>0</v>
      </c>
      <c r="L2259" s="21">
        <f t="shared" si="211"/>
        <v>0</v>
      </c>
      <c r="M2259" s="21">
        <f t="shared" si="212"/>
        <v>0</v>
      </c>
      <c r="N2259" s="21">
        <f t="shared" si="213"/>
        <v>0</v>
      </c>
      <c r="O2259" s="21">
        <f t="shared" si="214"/>
        <v>0</v>
      </c>
      <c r="P2259" s="21">
        <f t="shared" si="215"/>
        <v>0</v>
      </c>
    </row>
    <row r="2260" spans="1:16">
      <c r="A2260" s="55">
        <v>6900</v>
      </c>
      <c r="B2260" s="55">
        <v>164</v>
      </c>
      <c r="C2260" s="55">
        <v>1847</v>
      </c>
      <c r="D2260" s="56">
        <v>44</v>
      </c>
      <c r="E2260" s="56">
        <v>143.4</v>
      </c>
      <c r="F2260" s="56">
        <v>0</v>
      </c>
      <c r="G2260" s="61">
        <v>0</v>
      </c>
      <c r="H2260" s="56">
        <v>0</v>
      </c>
      <c r="I2260" s="56">
        <v>0</v>
      </c>
      <c r="J2260" s="57">
        <v>42188611</v>
      </c>
      <c r="K2260" s="21">
        <f t="shared" si="210"/>
        <v>0</v>
      </c>
      <c r="L2260" s="21">
        <f t="shared" si="211"/>
        <v>0</v>
      </c>
      <c r="M2260" s="21">
        <f t="shared" si="212"/>
        <v>0</v>
      </c>
      <c r="N2260" s="21">
        <f t="shared" si="213"/>
        <v>0</v>
      </c>
      <c r="O2260" s="21">
        <f t="shared" si="214"/>
        <v>0</v>
      </c>
      <c r="P2260" s="21">
        <f t="shared" si="215"/>
        <v>0</v>
      </c>
    </row>
    <row r="2261" spans="1:16">
      <c r="A2261" s="58">
        <v>6905</v>
      </c>
      <c r="B2261" s="58">
        <v>170</v>
      </c>
      <c r="C2261" s="58">
        <v>1296</v>
      </c>
      <c r="D2261" s="59">
        <v>56</v>
      </c>
      <c r="E2261" s="59">
        <v>107.2</v>
      </c>
      <c r="F2261" s="59">
        <v>0</v>
      </c>
      <c r="G2261" s="62">
        <v>0</v>
      </c>
      <c r="H2261" s="59">
        <v>0</v>
      </c>
      <c r="I2261" s="59">
        <v>0</v>
      </c>
      <c r="J2261" s="60">
        <v>20881275</v>
      </c>
      <c r="K2261" s="21">
        <f t="shared" si="210"/>
        <v>0</v>
      </c>
      <c r="L2261" s="21">
        <f t="shared" si="211"/>
        <v>0</v>
      </c>
      <c r="M2261" s="21">
        <f t="shared" si="212"/>
        <v>0</v>
      </c>
      <c r="N2261" s="21">
        <f t="shared" si="213"/>
        <v>0</v>
      </c>
      <c r="O2261" s="21">
        <f t="shared" si="214"/>
        <v>0</v>
      </c>
      <c r="P2261" s="21">
        <f t="shared" si="215"/>
        <v>0</v>
      </c>
    </row>
    <row r="2262" spans="1:16">
      <c r="A2262" s="55">
        <v>6909</v>
      </c>
      <c r="B2262" s="55">
        <v>199</v>
      </c>
      <c r="C2262" s="55">
        <v>937</v>
      </c>
      <c r="D2262" s="56">
        <v>62</v>
      </c>
      <c r="E2262" s="56">
        <v>265.2</v>
      </c>
      <c r="F2262" s="56">
        <v>0</v>
      </c>
      <c r="G2262" s="61">
        <v>0</v>
      </c>
      <c r="H2262" s="56">
        <v>0</v>
      </c>
      <c r="I2262" s="56">
        <v>0</v>
      </c>
      <c r="J2262" s="57">
        <v>14290141</v>
      </c>
      <c r="K2262" s="21">
        <f t="shared" si="210"/>
        <v>0</v>
      </c>
      <c r="L2262" s="21">
        <f t="shared" si="211"/>
        <v>0</v>
      </c>
      <c r="M2262" s="21">
        <f t="shared" si="212"/>
        <v>0</v>
      </c>
      <c r="N2262" s="21">
        <f t="shared" si="213"/>
        <v>0</v>
      </c>
      <c r="O2262" s="21">
        <f t="shared" si="214"/>
        <v>0</v>
      </c>
      <c r="P2262" s="21">
        <f t="shared" si="215"/>
        <v>0</v>
      </c>
    </row>
    <row r="2263" spans="1:16">
      <c r="A2263" s="58">
        <v>6912</v>
      </c>
      <c r="B2263" s="58">
        <v>164</v>
      </c>
      <c r="C2263" s="58">
        <v>2294</v>
      </c>
      <c r="D2263" s="59">
        <v>42</v>
      </c>
      <c r="E2263" s="59">
        <v>0</v>
      </c>
      <c r="F2263" s="59">
        <v>0</v>
      </c>
      <c r="G2263" s="62">
        <v>0</v>
      </c>
      <c r="H2263" s="59">
        <v>0</v>
      </c>
      <c r="I2263" s="59">
        <v>0</v>
      </c>
      <c r="J2263" s="60">
        <v>18634406</v>
      </c>
      <c r="K2263" s="21">
        <f t="shared" si="210"/>
        <v>0</v>
      </c>
      <c r="L2263" s="21">
        <f t="shared" si="211"/>
        <v>0</v>
      </c>
      <c r="M2263" s="21">
        <f t="shared" si="212"/>
        <v>0</v>
      </c>
      <c r="N2263" s="21">
        <f t="shared" si="213"/>
        <v>0</v>
      </c>
      <c r="O2263" s="21">
        <f t="shared" si="214"/>
        <v>0</v>
      </c>
      <c r="P2263" s="21">
        <f t="shared" si="215"/>
        <v>0</v>
      </c>
    </row>
    <row r="2264" spans="1:16">
      <c r="A2264" s="55">
        <v>6919</v>
      </c>
      <c r="B2264" s="55">
        <v>140</v>
      </c>
      <c r="C2264" s="55">
        <v>2080</v>
      </c>
      <c r="D2264" s="56">
        <v>11</v>
      </c>
      <c r="E2264" s="56">
        <v>66.400000000000006</v>
      </c>
      <c r="F2264" s="56">
        <v>0</v>
      </c>
      <c r="G2264" s="61">
        <v>0</v>
      </c>
      <c r="H2264" s="56">
        <v>0</v>
      </c>
      <c r="I2264" s="56">
        <v>0</v>
      </c>
      <c r="J2264" s="57">
        <v>17883593</v>
      </c>
      <c r="K2264" s="21">
        <f t="shared" si="210"/>
        <v>0</v>
      </c>
      <c r="L2264" s="21">
        <f t="shared" si="211"/>
        <v>0</v>
      </c>
      <c r="M2264" s="21">
        <f t="shared" si="212"/>
        <v>0</v>
      </c>
      <c r="N2264" s="21">
        <f t="shared" si="213"/>
        <v>0</v>
      </c>
      <c r="O2264" s="21">
        <f t="shared" si="214"/>
        <v>0</v>
      </c>
      <c r="P2264" s="21">
        <f t="shared" si="215"/>
        <v>0</v>
      </c>
    </row>
    <row r="2265" spans="1:16">
      <c r="A2265" s="58">
        <v>6925</v>
      </c>
      <c r="B2265" s="58">
        <v>170</v>
      </c>
      <c r="C2265" s="58">
        <v>8906</v>
      </c>
      <c r="D2265" s="59">
        <v>11</v>
      </c>
      <c r="E2265" s="59">
        <v>99.5</v>
      </c>
      <c r="F2265" s="59">
        <v>0</v>
      </c>
      <c r="G2265" s="62">
        <v>0</v>
      </c>
      <c r="H2265" s="59">
        <v>0</v>
      </c>
      <c r="I2265" s="59">
        <v>0</v>
      </c>
      <c r="J2265" s="60">
        <v>29752699</v>
      </c>
      <c r="K2265" s="21">
        <f t="shared" si="210"/>
        <v>0</v>
      </c>
      <c r="L2265" s="21">
        <f t="shared" si="211"/>
        <v>0</v>
      </c>
      <c r="M2265" s="21">
        <f t="shared" si="212"/>
        <v>0</v>
      </c>
      <c r="N2265" s="21">
        <f t="shared" si="213"/>
        <v>0</v>
      </c>
      <c r="O2265" s="21">
        <f t="shared" si="214"/>
        <v>0</v>
      </c>
      <c r="P2265" s="21">
        <f t="shared" si="215"/>
        <v>0</v>
      </c>
    </row>
    <row r="2266" spans="1:16">
      <c r="A2266" s="55">
        <v>6930</v>
      </c>
      <c r="B2266" s="55">
        <v>170</v>
      </c>
      <c r="C2266" s="55">
        <v>5209</v>
      </c>
      <c r="D2266" s="56">
        <v>63</v>
      </c>
      <c r="E2266" s="56">
        <v>0</v>
      </c>
      <c r="F2266" s="56">
        <v>0</v>
      </c>
      <c r="G2266" s="61">
        <v>0</v>
      </c>
      <c r="H2266" s="56">
        <v>0</v>
      </c>
      <c r="I2266" s="56">
        <v>0</v>
      </c>
      <c r="J2266" s="57">
        <v>89186811</v>
      </c>
      <c r="K2266" s="21">
        <f t="shared" si="210"/>
        <v>0</v>
      </c>
      <c r="L2266" s="21">
        <f t="shared" si="211"/>
        <v>0</v>
      </c>
      <c r="M2266" s="21">
        <f t="shared" si="212"/>
        <v>0</v>
      </c>
      <c r="N2266" s="21">
        <f t="shared" si="213"/>
        <v>0</v>
      </c>
      <c r="O2266" s="21">
        <f t="shared" si="214"/>
        <v>0</v>
      </c>
      <c r="P2266" s="21">
        <f t="shared" si="215"/>
        <v>0</v>
      </c>
    </row>
    <row r="2267" spans="1:16">
      <c r="A2267" s="58">
        <v>6931</v>
      </c>
      <c r="B2267" s="58">
        <v>117</v>
      </c>
      <c r="C2267" s="58">
        <v>9822</v>
      </c>
      <c r="D2267" s="59">
        <v>11</v>
      </c>
      <c r="E2267" s="59">
        <v>25.9</v>
      </c>
      <c r="F2267" s="59">
        <v>0</v>
      </c>
      <c r="G2267" s="62">
        <v>0</v>
      </c>
      <c r="H2267" s="59">
        <v>0</v>
      </c>
      <c r="I2267" s="59">
        <v>0</v>
      </c>
      <c r="J2267" s="60">
        <v>11889603</v>
      </c>
      <c r="K2267" s="21">
        <f t="shared" si="210"/>
        <v>0</v>
      </c>
      <c r="L2267" s="21">
        <f t="shared" si="211"/>
        <v>0</v>
      </c>
      <c r="M2267" s="21">
        <f t="shared" si="212"/>
        <v>0</v>
      </c>
      <c r="N2267" s="21">
        <f t="shared" si="213"/>
        <v>0</v>
      </c>
      <c r="O2267" s="21">
        <f t="shared" si="214"/>
        <v>0</v>
      </c>
      <c r="P2267" s="21">
        <f t="shared" si="215"/>
        <v>0</v>
      </c>
    </row>
    <row r="2268" spans="1:16">
      <c r="A2268" s="58">
        <v>6936</v>
      </c>
      <c r="B2268" s="58">
        <v>155</v>
      </c>
      <c r="C2268" s="58">
        <v>6772</v>
      </c>
      <c r="D2268" s="59">
        <v>11</v>
      </c>
      <c r="E2268" s="59">
        <v>201</v>
      </c>
      <c r="F2268" s="59">
        <v>0</v>
      </c>
      <c r="G2268" s="62">
        <v>0</v>
      </c>
      <c r="H2268" s="59">
        <v>0</v>
      </c>
      <c r="I2268" s="59">
        <v>0</v>
      </c>
      <c r="J2268" s="60">
        <v>20263687</v>
      </c>
      <c r="K2268" s="21">
        <f t="shared" si="210"/>
        <v>0</v>
      </c>
      <c r="L2268" s="21">
        <f t="shared" si="211"/>
        <v>0</v>
      </c>
      <c r="M2268" s="21">
        <f t="shared" si="212"/>
        <v>0</v>
      </c>
      <c r="N2268" s="21">
        <f t="shared" si="213"/>
        <v>0</v>
      </c>
      <c r="O2268" s="21">
        <f t="shared" si="214"/>
        <v>0</v>
      </c>
      <c r="P2268" s="21">
        <f t="shared" si="215"/>
        <v>0</v>
      </c>
    </row>
    <row r="2269" spans="1:16">
      <c r="A2269" s="58">
        <v>6975</v>
      </c>
      <c r="B2269" s="58">
        <v>200</v>
      </c>
      <c r="C2269" s="58">
        <v>4277</v>
      </c>
      <c r="D2269" s="59">
        <v>11</v>
      </c>
      <c r="E2269" s="59">
        <v>214.2</v>
      </c>
      <c r="F2269" s="59">
        <v>0</v>
      </c>
      <c r="G2269" s="62">
        <v>0</v>
      </c>
      <c r="H2269" s="59">
        <v>0</v>
      </c>
      <c r="I2269" s="59">
        <v>0</v>
      </c>
      <c r="J2269" s="60">
        <v>30268024</v>
      </c>
      <c r="K2269" s="21">
        <f t="shared" si="210"/>
        <v>0</v>
      </c>
      <c r="L2269" s="21">
        <f t="shared" si="211"/>
        <v>0</v>
      </c>
      <c r="M2269" s="21">
        <f t="shared" si="212"/>
        <v>0</v>
      </c>
      <c r="N2269" s="21">
        <f t="shared" si="213"/>
        <v>0</v>
      </c>
      <c r="O2269" s="21">
        <f t="shared" si="214"/>
        <v>0</v>
      </c>
      <c r="P2269" s="21">
        <f t="shared" si="215"/>
        <v>0</v>
      </c>
    </row>
    <row r="2270" spans="1:16">
      <c r="A2270" s="58">
        <v>7011</v>
      </c>
      <c r="B2270" s="58">
        <v>166</v>
      </c>
      <c r="C2270" s="58">
        <v>1880</v>
      </c>
      <c r="D2270" s="59">
        <v>44</v>
      </c>
      <c r="E2270" s="59">
        <v>228.4</v>
      </c>
      <c r="F2270" s="59">
        <v>0</v>
      </c>
      <c r="G2270" s="62">
        <v>0</v>
      </c>
      <c r="H2270" s="59">
        <v>0</v>
      </c>
      <c r="I2270" s="59">
        <v>0</v>
      </c>
      <c r="J2270" s="60">
        <v>27239374</v>
      </c>
      <c r="K2270" s="21">
        <f t="shared" si="210"/>
        <v>0</v>
      </c>
      <c r="L2270" s="21">
        <f t="shared" si="211"/>
        <v>0</v>
      </c>
      <c r="M2270" s="21">
        <f t="shared" si="212"/>
        <v>0</v>
      </c>
      <c r="N2270" s="21">
        <f t="shared" si="213"/>
        <v>0</v>
      </c>
      <c r="O2270" s="21">
        <f t="shared" si="214"/>
        <v>0</v>
      </c>
      <c r="P2270" s="21">
        <f t="shared" si="215"/>
        <v>0</v>
      </c>
    </row>
    <row r="2271" spans="1:16">
      <c r="A2271" s="55">
        <v>7012</v>
      </c>
      <c r="B2271" s="55">
        <v>164</v>
      </c>
      <c r="C2271" s="55">
        <v>992</v>
      </c>
      <c r="D2271" s="56">
        <v>63</v>
      </c>
      <c r="E2271" s="56">
        <v>0</v>
      </c>
      <c r="F2271" s="56">
        <v>0</v>
      </c>
      <c r="G2271" s="61">
        <v>0</v>
      </c>
      <c r="H2271" s="56">
        <v>0</v>
      </c>
      <c r="I2271" s="56">
        <v>0</v>
      </c>
      <c r="J2271" s="57">
        <v>75985118</v>
      </c>
      <c r="K2271" s="21">
        <f t="shared" si="210"/>
        <v>0</v>
      </c>
      <c r="L2271" s="21">
        <f t="shared" si="211"/>
        <v>0</v>
      </c>
      <c r="M2271" s="21">
        <f t="shared" si="212"/>
        <v>0</v>
      </c>
      <c r="N2271" s="21">
        <f t="shared" si="213"/>
        <v>0</v>
      </c>
      <c r="O2271" s="21">
        <f t="shared" si="214"/>
        <v>0</v>
      </c>
      <c r="P2271" s="21">
        <f t="shared" si="215"/>
        <v>0</v>
      </c>
    </row>
    <row r="2272" spans="1:16">
      <c r="A2272" s="58">
        <v>7046</v>
      </c>
      <c r="B2272" s="58">
        <v>170</v>
      </c>
      <c r="C2272" s="58">
        <v>4144</v>
      </c>
      <c r="D2272" s="59">
        <v>56</v>
      </c>
      <c r="E2272" s="59">
        <v>107.6</v>
      </c>
      <c r="F2272" s="59">
        <v>0</v>
      </c>
      <c r="G2272" s="62">
        <v>0</v>
      </c>
      <c r="H2272" s="59">
        <v>0</v>
      </c>
      <c r="I2272" s="59">
        <v>0</v>
      </c>
      <c r="J2272" s="60">
        <v>13190895</v>
      </c>
      <c r="K2272" s="21">
        <f t="shared" si="210"/>
        <v>0</v>
      </c>
      <c r="L2272" s="21">
        <f t="shared" si="211"/>
        <v>0</v>
      </c>
      <c r="M2272" s="21">
        <f t="shared" si="212"/>
        <v>0</v>
      </c>
      <c r="N2272" s="21">
        <f t="shared" si="213"/>
        <v>0</v>
      </c>
      <c r="O2272" s="21">
        <f t="shared" si="214"/>
        <v>0</v>
      </c>
      <c r="P2272" s="21">
        <f t="shared" si="215"/>
        <v>0</v>
      </c>
    </row>
    <row r="2273" spans="1:16">
      <c r="A2273" s="58">
        <v>7070</v>
      </c>
      <c r="B2273" s="58">
        <v>350</v>
      </c>
      <c r="C2273" s="58">
        <v>1595</v>
      </c>
      <c r="D2273" s="59">
        <v>11</v>
      </c>
      <c r="E2273" s="59">
        <v>101.1</v>
      </c>
      <c r="F2273" s="59">
        <v>0</v>
      </c>
      <c r="G2273" s="62">
        <v>0</v>
      </c>
      <c r="H2273" s="59">
        <v>0</v>
      </c>
      <c r="I2273" s="59">
        <v>0</v>
      </c>
      <c r="J2273" s="60">
        <v>39494116</v>
      </c>
      <c r="K2273" s="21">
        <f t="shared" si="210"/>
        <v>0</v>
      </c>
      <c r="L2273" s="21">
        <f t="shared" si="211"/>
        <v>0</v>
      </c>
      <c r="M2273" s="21">
        <f t="shared" si="212"/>
        <v>0</v>
      </c>
      <c r="N2273" s="21">
        <f t="shared" si="213"/>
        <v>0</v>
      </c>
      <c r="O2273" s="21">
        <f t="shared" si="214"/>
        <v>0</v>
      </c>
      <c r="P2273" s="21">
        <f t="shared" si="215"/>
        <v>0</v>
      </c>
    </row>
    <row r="2274" spans="1:16">
      <c r="A2274" s="58">
        <v>7085</v>
      </c>
      <c r="B2274" s="58">
        <v>524</v>
      </c>
      <c r="C2274" s="58">
        <v>1910</v>
      </c>
      <c r="D2274" s="59">
        <v>11</v>
      </c>
      <c r="E2274" s="59">
        <v>276.60000000000002</v>
      </c>
      <c r="F2274" s="59">
        <v>0</v>
      </c>
      <c r="G2274" s="62">
        <v>0</v>
      </c>
      <c r="H2274" s="59">
        <v>0</v>
      </c>
      <c r="I2274" s="59">
        <v>0</v>
      </c>
      <c r="J2274" s="60">
        <v>21857009</v>
      </c>
      <c r="K2274" s="21">
        <f t="shared" si="210"/>
        <v>0</v>
      </c>
      <c r="L2274" s="21">
        <f t="shared" si="211"/>
        <v>0</v>
      </c>
      <c r="M2274" s="21">
        <f t="shared" si="212"/>
        <v>0</v>
      </c>
      <c r="N2274" s="21">
        <f t="shared" si="213"/>
        <v>0</v>
      </c>
      <c r="O2274" s="21">
        <f t="shared" si="214"/>
        <v>0</v>
      </c>
      <c r="P2274" s="21">
        <f t="shared" si="215"/>
        <v>0</v>
      </c>
    </row>
    <row r="2275" spans="1:16">
      <c r="A2275" s="55">
        <v>7087</v>
      </c>
      <c r="B2275" s="55">
        <v>700</v>
      </c>
      <c r="C2275" s="55">
        <v>54</v>
      </c>
      <c r="D2275" s="56">
        <v>12</v>
      </c>
      <c r="E2275" s="56">
        <v>116.7</v>
      </c>
      <c r="F2275" s="56">
        <v>0</v>
      </c>
      <c r="G2275" s="61">
        <v>0</v>
      </c>
      <c r="H2275" s="56">
        <v>0</v>
      </c>
      <c r="I2275" s="56">
        <v>0</v>
      </c>
      <c r="J2275" s="57">
        <v>28835418</v>
      </c>
      <c r="K2275" s="21">
        <f t="shared" si="210"/>
        <v>0</v>
      </c>
      <c r="L2275" s="21">
        <f t="shared" si="211"/>
        <v>0</v>
      </c>
      <c r="M2275" s="21">
        <f t="shared" si="212"/>
        <v>0</v>
      </c>
      <c r="N2275" s="21">
        <f t="shared" si="213"/>
        <v>0</v>
      </c>
      <c r="O2275" s="21">
        <f t="shared" si="214"/>
        <v>0</v>
      </c>
      <c r="P2275" s="21">
        <f t="shared" si="215"/>
        <v>0</v>
      </c>
    </row>
    <row r="2276" spans="1:16">
      <c r="A2276" s="58">
        <v>7152</v>
      </c>
      <c r="B2276" s="58">
        <v>200</v>
      </c>
      <c r="C2276" s="58">
        <v>809</v>
      </c>
      <c r="D2276" s="59">
        <v>11</v>
      </c>
      <c r="E2276" s="59">
        <v>131.19999999999999</v>
      </c>
      <c r="F2276" s="59">
        <v>0</v>
      </c>
      <c r="G2276" s="62">
        <v>0</v>
      </c>
      <c r="H2276" s="59">
        <v>0</v>
      </c>
      <c r="I2276" s="59">
        <v>0</v>
      </c>
      <c r="J2276" s="60">
        <v>27312071</v>
      </c>
      <c r="K2276" s="21">
        <f t="shared" si="210"/>
        <v>0</v>
      </c>
      <c r="L2276" s="21">
        <f t="shared" si="211"/>
        <v>0</v>
      </c>
      <c r="M2276" s="21">
        <f t="shared" si="212"/>
        <v>0</v>
      </c>
      <c r="N2276" s="21">
        <f t="shared" si="213"/>
        <v>0</v>
      </c>
      <c r="O2276" s="21">
        <f t="shared" si="214"/>
        <v>0</v>
      </c>
      <c r="P2276" s="21">
        <f t="shared" si="215"/>
        <v>0</v>
      </c>
    </row>
    <row r="2277" spans="1:16">
      <c r="A2277" s="55">
        <v>7165</v>
      </c>
      <c r="B2277" s="55">
        <v>500</v>
      </c>
      <c r="C2277" s="55">
        <v>5082</v>
      </c>
      <c r="D2277" s="56">
        <v>11</v>
      </c>
      <c r="E2277" s="56">
        <v>51.6</v>
      </c>
      <c r="F2277" s="56">
        <v>0</v>
      </c>
      <c r="G2277" s="61">
        <v>0</v>
      </c>
      <c r="H2277" s="56">
        <v>0</v>
      </c>
      <c r="I2277" s="56">
        <v>0</v>
      </c>
      <c r="J2277" s="57">
        <v>20044780</v>
      </c>
      <c r="K2277" s="21">
        <f t="shared" si="210"/>
        <v>0</v>
      </c>
      <c r="L2277" s="21">
        <f t="shared" si="211"/>
        <v>0</v>
      </c>
      <c r="M2277" s="21">
        <f t="shared" si="212"/>
        <v>0</v>
      </c>
      <c r="N2277" s="21">
        <f t="shared" si="213"/>
        <v>0</v>
      </c>
      <c r="O2277" s="21">
        <f t="shared" si="214"/>
        <v>0</v>
      </c>
      <c r="P2277" s="21">
        <f t="shared" si="215"/>
        <v>0</v>
      </c>
    </row>
    <row r="2278" spans="1:16">
      <c r="A2278" s="58">
        <v>7187</v>
      </c>
      <c r="B2278" s="58">
        <v>164</v>
      </c>
      <c r="C2278" s="58">
        <v>324</v>
      </c>
      <c r="D2278" s="59">
        <v>13</v>
      </c>
      <c r="E2278" s="59">
        <v>162.19999999999999</v>
      </c>
      <c r="F2278" s="59">
        <v>0</v>
      </c>
      <c r="G2278" s="62">
        <v>0</v>
      </c>
      <c r="H2278" s="59">
        <v>0</v>
      </c>
      <c r="I2278" s="59">
        <v>0</v>
      </c>
      <c r="J2278" s="60">
        <v>60816115</v>
      </c>
      <c r="K2278" s="21">
        <f t="shared" si="210"/>
        <v>0</v>
      </c>
      <c r="L2278" s="21">
        <f t="shared" si="211"/>
        <v>0</v>
      </c>
      <c r="M2278" s="21">
        <f t="shared" si="212"/>
        <v>0</v>
      </c>
      <c r="N2278" s="21">
        <f t="shared" si="213"/>
        <v>0</v>
      </c>
      <c r="O2278" s="21">
        <f t="shared" si="214"/>
        <v>0</v>
      </c>
      <c r="P2278" s="21">
        <f t="shared" si="215"/>
        <v>0</v>
      </c>
    </row>
    <row r="2279" spans="1:16">
      <c r="A2279" s="55">
        <v>7190</v>
      </c>
      <c r="B2279" s="55">
        <v>700</v>
      </c>
      <c r="C2279" s="55">
        <v>3395</v>
      </c>
      <c r="D2279" s="56">
        <v>12</v>
      </c>
      <c r="E2279" s="56">
        <v>75.7</v>
      </c>
      <c r="F2279" s="56">
        <v>0</v>
      </c>
      <c r="G2279" s="61">
        <v>0</v>
      </c>
      <c r="H2279" s="56">
        <v>0</v>
      </c>
      <c r="I2279" s="56">
        <v>0</v>
      </c>
      <c r="J2279" s="57">
        <v>19014983</v>
      </c>
      <c r="K2279" s="21">
        <f t="shared" si="210"/>
        <v>0</v>
      </c>
      <c r="L2279" s="21">
        <f t="shared" si="211"/>
        <v>0</v>
      </c>
      <c r="M2279" s="21">
        <f t="shared" si="212"/>
        <v>0</v>
      </c>
      <c r="N2279" s="21">
        <f t="shared" si="213"/>
        <v>0</v>
      </c>
      <c r="O2279" s="21">
        <f t="shared" si="214"/>
        <v>0</v>
      </c>
      <c r="P2279" s="21">
        <f t="shared" si="215"/>
        <v>0</v>
      </c>
    </row>
    <row r="2280" spans="1:16">
      <c r="A2280" s="55">
        <v>7198</v>
      </c>
      <c r="B2280" s="55">
        <v>170</v>
      </c>
      <c r="C2280" s="55">
        <v>7135</v>
      </c>
      <c r="D2280" s="56">
        <v>42</v>
      </c>
      <c r="E2280" s="56">
        <v>170.2</v>
      </c>
      <c r="F2280" s="56">
        <v>0</v>
      </c>
      <c r="G2280" s="61">
        <v>0</v>
      </c>
      <c r="H2280" s="56">
        <v>0</v>
      </c>
      <c r="I2280" s="56">
        <v>0</v>
      </c>
      <c r="J2280" s="57">
        <v>92758958</v>
      </c>
      <c r="K2280" s="21">
        <f t="shared" si="210"/>
        <v>0</v>
      </c>
      <c r="L2280" s="21">
        <f t="shared" si="211"/>
        <v>0</v>
      </c>
      <c r="M2280" s="21">
        <f t="shared" si="212"/>
        <v>0</v>
      </c>
      <c r="N2280" s="21">
        <f t="shared" si="213"/>
        <v>0</v>
      </c>
      <c r="O2280" s="21">
        <f t="shared" si="214"/>
        <v>0</v>
      </c>
      <c r="P2280" s="21">
        <f t="shared" si="215"/>
        <v>0</v>
      </c>
    </row>
    <row r="2281" spans="1:16">
      <c r="A2281" s="58">
        <v>7201</v>
      </c>
      <c r="B2281" s="58">
        <v>164</v>
      </c>
      <c r="C2281" s="58">
        <v>2792</v>
      </c>
      <c r="D2281" s="59">
        <v>63</v>
      </c>
      <c r="E2281" s="59">
        <v>0</v>
      </c>
      <c r="F2281" s="59">
        <v>0</v>
      </c>
      <c r="G2281" s="62">
        <v>0</v>
      </c>
      <c r="H2281" s="59">
        <v>0</v>
      </c>
      <c r="I2281" s="59">
        <v>0</v>
      </c>
      <c r="J2281" s="60">
        <v>27432352</v>
      </c>
      <c r="K2281" s="21">
        <f t="shared" si="210"/>
        <v>0</v>
      </c>
      <c r="L2281" s="21">
        <f t="shared" si="211"/>
        <v>0</v>
      </c>
      <c r="M2281" s="21">
        <f t="shared" si="212"/>
        <v>0</v>
      </c>
      <c r="N2281" s="21">
        <f t="shared" si="213"/>
        <v>0</v>
      </c>
      <c r="O2281" s="21">
        <f t="shared" si="214"/>
        <v>0</v>
      </c>
      <c r="P2281" s="21">
        <f t="shared" si="215"/>
        <v>0</v>
      </c>
    </row>
    <row r="2282" spans="1:16">
      <c r="A2282" s="55">
        <v>7202</v>
      </c>
      <c r="B2282" s="55">
        <v>175</v>
      </c>
      <c r="C2282" s="55">
        <v>5517</v>
      </c>
      <c r="D2282" s="56">
        <v>63</v>
      </c>
      <c r="E2282" s="56">
        <v>0</v>
      </c>
      <c r="F2282" s="56">
        <v>0</v>
      </c>
      <c r="G2282" s="61">
        <v>0</v>
      </c>
      <c r="H2282" s="56">
        <v>0</v>
      </c>
      <c r="I2282" s="56">
        <v>0</v>
      </c>
      <c r="J2282" s="57">
        <v>13704007</v>
      </c>
      <c r="K2282" s="21">
        <f t="shared" si="210"/>
        <v>0</v>
      </c>
      <c r="L2282" s="21">
        <f t="shared" si="211"/>
        <v>0</v>
      </c>
      <c r="M2282" s="21">
        <f t="shared" si="212"/>
        <v>0</v>
      </c>
      <c r="N2282" s="21">
        <f t="shared" si="213"/>
        <v>0</v>
      </c>
      <c r="O2282" s="21">
        <f t="shared" si="214"/>
        <v>0</v>
      </c>
      <c r="P2282" s="21">
        <f t="shared" si="215"/>
        <v>0</v>
      </c>
    </row>
    <row r="2283" spans="1:16">
      <c r="A2283" s="58">
        <v>7210</v>
      </c>
      <c r="B2283" s="58">
        <v>170</v>
      </c>
      <c r="C2283" s="58">
        <v>8284</v>
      </c>
      <c r="D2283" s="59">
        <v>63</v>
      </c>
      <c r="E2283" s="59">
        <v>0</v>
      </c>
      <c r="F2283" s="59">
        <v>0</v>
      </c>
      <c r="G2283" s="62">
        <v>0</v>
      </c>
      <c r="H2283" s="59">
        <v>0</v>
      </c>
      <c r="I2283" s="59">
        <v>0</v>
      </c>
      <c r="J2283" s="60">
        <v>64490451</v>
      </c>
      <c r="K2283" s="21">
        <f t="shared" si="210"/>
        <v>0</v>
      </c>
      <c r="L2283" s="21">
        <f t="shared" si="211"/>
        <v>0</v>
      </c>
      <c r="M2283" s="21">
        <f t="shared" si="212"/>
        <v>0</v>
      </c>
      <c r="N2283" s="21">
        <f t="shared" si="213"/>
        <v>0</v>
      </c>
      <c r="O2283" s="21">
        <f t="shared" si="214"/>
        <v>0</v>
      </c>
      <c r="P2283" s="21">
        <f t="shared" si="215"/>
        <v>0</v>
      </c>
    </row>
    <row r="2284" spans="1:16">
      <c r="A2284" s="58">
        <v>7219</v>
      </c>
      <c r="B2284" s="58">
        <v>170</v>
      </c>
      <c r="C2284" s="58">
        <v>7417</v>
      </c>
      <c r="D2284" s="59">
        <v>52</v>
      </c>
      <c r="E2284" s="59">
        <v>307.3</v>
      </c>
      <c r="F2284" s="59">
        <v>0</v>
      </c>
      <c r="G2284" s="62">
        <v>0</v>
      </c>
      <c r="H2284" s="59">
        <v>0</v>
      </c>
      <c r="I2284" s="59">
        <v>0</v>
      </c>
      <c r="J2284" s="60">
        <v>27374182</v>
      </c>
      <c r="K2284" s="21">
        <f t="shared" si="210"/>
        <v>0</v>
      </c>
      <c r="L2284" s="21">
        <f t="shared" si="211"/>
        <v>0</v>
      </c>
      <c r="M2284" s="21">
        <f t="shared" si="212"/>
        <v>0</v>
      </c>
      <c r="N2284" s="21">
        <f t="shared" si="213"/>
        <v>0</v>
      </c>
      <c r="O2284" s="21">
        <f t="shared" si="214"/>
        <v>0</v>
      </c>
      <c r="P2284" s="21">
        <f t="shared" si="215"/>
        <v>0</v>
      </c>
    </row>
    <row r="2285" spans="1:16">
      <c r="A2285" s="55">
        <v>7220</v>
      </c>
      <c r="B2285" s="55">
        <v>170</v>
      </c>
      <c r="C2285" s="55">
        <v>7116</v>
      </c>
      <c r="D2285" s="56">
        <v>52</v>
      </c>
      <c r="E2285" s="56">
        <v>250.9</v>
      </c>
      <c r="F2285" s="56">
        <v>0</v>
      </c>
      <c r="G2285" s="61">
        <v>0</v>
      </c>
      <c r="H2285" s="56">
        <v>0</v>
      </c>
      <c r="I2285" s="56">
        <v>0</v>
      </c>
      <c r="J2285" s="57">
        <v>72845412</v>
      </c>
      <c r="K2285" s="21">
        <f t="shared" si="210"/>
        <v>0</v>
      </c>
      <c r="L2285" s="21">
        <f t="shared" si="211"/>
        <v>0</v>
      </c>
      <c r="M2285" s="21">
        <f t="shared" si="212"/>
        <v>0</v>
      </c>
      <c r="N2285" s="21">
        <f t="shared" si="213"/>
        <v>0</v>
      </c>
      <c r="O2285" s="21">
        <f t="shared" si="214"/>
        <v>0</v>
      </c>
      <c r="P2285" s="21">
        <f t="shared" si="215"/>
        <v>0</v>
      </c>
    </row>
    <row r="2286" spans="1:16">
      <c r="A2286" s="55">
        <v>7231</v>
      </c>
      <c r="B2286" s="55">
        <v>350</v>
      </c>
      <c r="C2286" s="55">
        <v>1732</v>
      </c>
      <c r="D2286" s="56">
        <v>42</v>
      </c>
      <c r="E2286" s="56">
        <v>196</v>
      </c>
      <c r="F2286" s="56">
        <v>0</v>
      </c>
      <c r="G2286" s="61">
        <v>0</v>
      </c>
      <c r="H2286" s="56">
        <v>0</v>
      </c>
      <c r="I2286" s="56">
        <v>0</v>
      </c>
      <c r="J2286" s="57">
        <v>28038402</v>
      </c>
      <c r="K2286" s="21">
        <f t="shared" si="210"/>
        <v>0</v>
      </c>
      <c r="L2286" s="21">
        <f t="shared" si="211"/>
        <v>0</v>
      </c>
      <c r="M2286" s="21">
        <f t="shared" si="212"/>
        <v>0</v>
      </c>
      <c r="N2286" s="21">
        <f t="shared" si="213"/>
        <v>0</v>
      </c>
      <c r="O2286" s="21">
        <f t="shared" si="214"/>
        <v>0</v>
      </c>
      <c r="P2286" s="21">
        <f t="shared" si="215"/>
        <v>0</v>
      </c>
    </row>
    <row r="2287" spans="1:16">
      <c r="A2287" s="58">
        <v>7236</v>
      </c>
      <c r="B2287" s="58">
        <v>200</v>
      </c>
      <c r="C2287" s="58">
        <v>3036</v>
      </c>
      <c r="D2287" s="59">
        <v>11</v>
      </c>
      <c r="E2287" s="59">
        <v>172.3</v>
      </c>
      <c r="F2287" s="59">
        <v>0</v>
      </c>
      <c r="G2287" s="62">
        <v>0</v>
      </c>
      <c r="H2287" s="59">
        <v>0</v>
      </c>
      <c r="I2287" s="59">
        <v>0</v>
      </c>
      <c r="J2287" s="60">
        <v>13536600</v>
      </c>
      <c r="K2287" s="21">
        <f t="shared" si="210"/>
        <v>0</v>
      </c>
      <c r="L2287" s="21">
        <f t="shared" si="211"/>
        <v>0</v>
      </c>
      <c r="M2287" s="21">
        <f t="shared" si="212"/>
        <v>0</v>
      </c>
      <c r="N2287" s="21">
        <f t="shared" si="213"/>
        <v>0</v>
      </c>
      <c r="O2287" s="21">
        <f t="shared" si="214"/>
        <v>0</v>
      </c>
      <c r="P2287" s="21">
        <f t="shared" si="215"/>
        <v>0</v>
      </c>
    </row>
    <row r="2288" spans="1:16">
      <c r="A2288" s="55">
        <v>7251</v>
      </c>
      <c r="B2288" s="55">
        <v>175</v>
      </c>
      <c r="C2288" s="55">
        <v>1203</v>
      </c>
      <c r="D2288" s="56">
        <v>23</v>
      </c>
      <c r="E2288" s="56">
        <v>32.200000000000003</v>
      </c>
      <c r="F2288" s="56">
        <v>0</v>
      </c>
      <c r="G2288" s="61">
        <v>0</v>
      </c>
      <c r="H2288" s="56">
        <v>0</v>
      </c>
      <c r="I2288" s="56">
        <v>0</v>
      </c>
      <c r="J2288" s="57">
        <v>21096849</v>
      </c>
      <c r="K2288" s="21">
        <f t="shared" si="210"/>
        <v>0</v>
      </c>
      <c r="L2288" s="21">
        <f t="shared" si="211"/>
        <v>0</v>
      </c>
      <c r="M2288" s="21">
        <f t="shared" si="212"/>
        <v>0</v>
      </c>
      <c r="N2288" s="21">
        <f t="shared" si="213"/>
        <v>0</v>
      </c>
      <c r="O2288" s="21">
        <f t="shared" si="214"/>
        <v>0</v>
      </c>
      <c r="P2288" s="21">
        <f t="shared" si="215"/>
        <v>0</v>
      </c>
    </row>
    <row r="2289" spans="1:16">
      <c r="A2289" s="58">
        <v>7278</v>
      </c>
      <c r="B2289" s="58">
        <v>140</v>
      </c>
      <c r="C2289" s="58">
        <v>2398</v>
      </c>
      <c r="D2289" s="59">
        <v>44</v>
      </c>
      <c r="E2289" s="59">
        <v>76.400000000000006</v>
      </c>
      <c r="F2289" s="59">
        <v>0</v>
      </c>
      <c r="G2289" s="62">
        <v>0</v>
      </c>
      <c r="H2289" s="59">
        <v>0</v>
      </c>
      <c r="I2289" s="59">
        <v>0</v>
      </c>
      <c r="J2289" s="60">
        <v>85989057</v>
      </c>
      <c r="K2289" s="21">
        <f t="shared" si="210"/>
        <v>0</v>
      </c>
      <c r="L2289" s="21">
        <f t="shared" si="211"/>
        <v>0</v>
      </c>
      <c r="M2289" s="21">
        <f t="shared" si="212"/>
        <v>0</v>
      </c>
      <c r="N2289" s="21">
        <f t="shared" si="213"/>
        <v>0</v>
      </c>
      <c r="O2289" s="21">
        <f t="shared" si="214"/>
        <v>0</v>
      </c>
      <c r="P2289" s="21">
        <f t="shared" si="215"/>
        <v>0</v>
      </c>
    </row>
    <row r="2290" spans="1:16">
      <c r="A2290" s="55">
        <v>7293</v>
      </c>
      <c r="B2290" s="55">
        <v>166</v>
      </c>
      <c r="C2290" s="55">
        <v>8001</v>
      </c>
      <c r="D2290" s="56">
        <v>63</v>
      </c>
      <c r="E2290" s="56">
        <v>192.8</v>
      </c>
      <c r="F2290" s="56">
        <v>0</v>
      </c>
      <c r="G2290" s="61">
        <v>0</v>
      </c>
      <c r="H2290" s="56">
        <v>0</v>
      </c>
      <c r="I2290" s="56">
        <v>0</v>
      </c>
      <c r="J2290" s="57">
        <v>28559291</v>
      </c>
      <c r="K2290" s="21">
        <f t="shared" si="210"/>
        <v>0</v>
      </c>
      <c r="L2290" s="21">
        <f t="shared" si="211"/>
        <v>0</v>
      </c>
      <c r="M2290" s="21">
        <f t="shared" si="212"/>
        <v>0</v>
      </c>
      <c r="N2290" s="21">
        <f t="shared" si="213"/>
        <v>0</v>
      </c>
      <c r="O2290" s="21">
        <f t="shared" si="214"/>
        <v>0</v>
      </c>
      <c r="P2290" s="21">
        <f t="shared" si="215"/>
        <v>0</v>
      </c>
    </row>
    <row r="2291" spans="1:16">
      <c r="A2291" s="55">
        <v>7317</v>
      </c>
      <c r="B2291" s="55">
        <v>175</v>
      </c>
      <c r="C2291" s="55">
        <v>8977</v>
      </c>
      <c r="D2291" s="56">
        <v>64</v>
      </c>
      <c r="E2291" s="56">
        <v>2.5</v>
      </c>
      <c r="F2291" s="56">
        <v>0</v>
      </c>
      <c r="G2291" s="61">
        <v>0</v>
      </c>
      <c r="H2291" s="56">
        <v>0</v>
      </c>
      <c r="I2291" s="56">
        <v>0</v>
      </c>
      <c r="J2291" s="57">
        <v>27156002</v>
      </c>
      <c r="K2291" s="21">
        <f t="shared" si="210"/>
        <v>0</v>
      </c>
      <c r="L2291" s="21">
        <f t="shared" si="211"/>
        <v>0</v>
      </c>
      <c r="M2291" s="21">
        <f t="shared" si="212"/>
        <v>0</v>
      </c>
      <c r="N2291" s="21">
        <f t="shared" si="213"/>
        <v>0</v>
      </c>
      <c r="O2291" s="21">
        <f t="shared" si="214"/>
        <v>0</v>
      </c>
      <c r="P2291" s="21">
        <f t="shared" si="215"/>
        <v>0</v>
      </c>
    </row>
    <row r="2292" spans="1:16">
      <c r="A2292" s="58">
        <v>7319</v>
      </c>
      <c r="B2292" s="58">
        <v>500</v>
      </c>
      <c r="C2292" s="58">
        <v>7696</v>
      </c>
      <c r="D2292" s="59">
        <v>12</v>
      </c>
      <c r="E2292" s="59">
        <v>67.900000000000006</v>
      </c>
      <c r="F2292" s="59">
        <v>0</v>
      </c>
      <c r="G2292" s="62">
        <v>0</v>
      </c>
      <c r="H2292" s="59">
        <v>0</v>
      </c>
      <c r="I2292" s="59">
        <v>0</v>
      </c>
      <c r="J2292" s="60">
        <v>26750776</v>
      </c>
      <c r="K2292" s="21">
        <f t="shared" si="210"/>
        <v>0</v>
      </c>
      <c r="L2292" s="21">
        <f t="shared" si="211"/>
        <v>0</v>
      </c>
      <c r="M2292" s="21">
        <f t="shared" si="212"/>
        <v>0</v>
      </c>
      <c r="N2292" s="21">
        <f t="shared" si="213"/>
        <v>0</v>
      </c>
      <c r="O2292" s="21">
        <f t="shared" si="214"/>
        <v>0</v>
      </c>
      <c r="P2292" s="21">
        <f t="shared" si="215"/>
        <v>0</v>
      </c>
    </row>
    <row r="2293" spans="1:16">
      <c r="A2293" s="58">
        <v>7338</v>
      </c>
      <c r="B2293" s="58">
        <v>700</v>
      </c>
      <c r="C2293" s="58">
        <v>356</v>
      </c>
      <c r="D2293" s="59">
        <v>64</v>
      </c>
      <c r="E2293" s="59">
        <v>0</v>
      </c>
      <c r="F2293" s="59">
        <v>0</v>
      </c>
      <c r="G2293" s="62">
        <v>0</v>
      </c>
      <c r="H2293" s="59">
        <v>0</v>
      </c>
      <c r="I2293" s="59">
        <v>0</v>
      </c>
      <c r="J2293" s="60">
        <v>32605419</v>
      </c>
      <c r="K2293" s="21">
        <f t="shared" si="210"/>
        <v>0</v>
      </c>
      <c r="L2293" s="21">
        <f t="shared" si="211"/>
        <v>0</v>
      </c>
      <c r="M2293" s="21">
        <f t="shared" si="212"/>
        <v>0</v>
      </c>
      <c r="N2293" s="21">
        <f t="shared" si="213"/>
        <v>0</v>
      </c>
      <c r="O2293" s="21">
        <f t="shared" si="214"/>
        <v>0</v>
      </c>
      <c r="P2293" s="21">
        <f t="shared" si="215"/>
        <v>0</v>
      </c>
    </row>
    <row r="2294" spans="1:16">
      <c r="A2294" s="55">
        <v>7349</v>
      </c>
      <c r="B2294" s="55">
        <v>164</v>
      </c>
      <c r="C2294" s="55">
        <v>860</v>
      </c>
      <c r="D2294" s="56">
        <v>56</v>
      </c>
      <c r="E2294" s="56">
        <v>62.9</v>
      </c>
      <c r="F2294" s="56">
        <v>0</v>
      </c>
      <c r="G2294" s="61">
        <v>0</v>
      </c>
      <c r="H2294" s="56">
        <v>0</v>
      </c>
      <c r="I2294" s="56">
        <v>0</v>
      </c>
      <c r="J2294" s="57">
        <v>87244350</v>
      </c>
      <c r="K2294" s="21">
        <f t="shared" si="210"/>
        <v>0</v>
      </c>
      <c r="L2294" s="21">
        <f t="shared" si="211"/>
        <v>0</v>
      </c>
      <c r="M2294" s="21">
        <f t="shared" si="212"/>
        <v>0</v>
      </c>
      <c r="N2294" s="21">
        <f t="shared" si="213"/>
        <v>0</v>
      </c>
      <c r="O2294" s="21">
        <f t="shared" si="214"/>
        <v>0</v>
      </c>
      <c r="P2294" s="21">
        <f t="shared" si="215"/>
        <v>0</v>
      </c>
    </row>
    <row r="2295" spans="1:16">
      <c r="A2295" s="58">
        <v>7369</v>
      </c>
      <c r="B2295" s="58">
        <v>175</v>
      </c>
      <c r="C2295" s="58">
        <v>5542</v>
      </c>
      <c r="D2295" s="59">
        <v>11</v>
      </c>
      <c r="E2295" s="59">
        <v>100.4</v>
      </c>
      <c r="F2295" s="59">
        <v>0</v>
      </c>
      <c r="G2295" s="62">
        <v>0</v>
      </c>
      <c r="H2295" s="59">
        <v>0</v>
      </c>
      <c r="I2295" s="59">
        <v>0</v>
      </c>
      <c r="J2295" s="60">
        <v>68743117</v>
      </c>
      <c r="K2295" s="21">
        <f t="shared" si="210"/>
        <v>0</v>
      </c>
      <c r="L2295" s="21">
        <f t="shared" si="211"/>
        <v>0</v>
      </c>
      <c r="M2295" s="21">
        <f t="shared" si="212"/>
        <v>0</v>
      </c>
      <c r="N2295" s="21">
        <f t="shared" si="213"/>
        <v>0</v>
      </c>
      <c r="O2295" s="21">
        <f t="shared" si="214"/>
        <v>0</v>
      </c>
      <c r="P2295" s="21">
        <f t="shared" si="215"/>
        <v>0</v>
      </c>
    </row>
    <row r="2296" spans="1:16">
      <c r="A2296" s="55">
        <v>7374</v>
      </c>
      <c r="B2296" s="55">
        <v>117</v>
      </c>
      <c r="C2296" s="55">
        <v>1463</v>
      </c>
      <c r="D2296" s="56">
        <v>56</v>
      </c>
      <c r="E2296" s="56">
        <v>202.1</v>
      </c>
      <c r="F2296" s="56">
        <v>0</v>
      </c>
      <c r="G2296" s="61">
        <v>0</v>
      </c>
      <c r="H2296" s="56">
        <v>0</v>
      </c>
      <c r="I2296" s="56">
        <v>0</v>
      </c>
      <c r="J2296" s="57">
        <v>17351796</v>
      </c>
      <c r="K2296" s="21">
        <f t="shared" si="210"/>
        <v>0</v>
      </c>
      <c r="L2296" s="21">
        <f t="shared" si="211"/>
        <v>0</v>
      </c>
      <c r="M2296" s="21">
        <f t="shared" si="212"/>
        <v>0</v>
      </c>
      <c r="N2296" s="21">
        <f t="shared" si="213"/>
        <v>0</v>
      </c>
      <c r="O2296" s="21">
        <f t="shared" si="214"/>
        <v>0</v>
      </c>
      <c r="P2296" s="21">
        <f t="shared" si="215"/>
        <v>0</v>
      </c>
    </row>
    <row r="2297" spans="1:16">
      <c r="A2297" s="55">
        <v>7396</v>
      </c>
      <c r="B2297" s="55">
        <v>170</v>
      </c>
      <c r="C2297" s="55">
        <v>1035</v>
      </c>
      <c r="D2297" s="56">
        <v>66</v>
      </c>
      <c r="E2297" s="56">
        <v>0</v>
      </c>
      <c r="F2297" s="56">
        <v>0</v>
      </c>
      <c r="G2297" s="61">
        <v>0</v>
      </c>
      <c r="H2297" s="56">
        <v>0</v>
      </c>
      <c r="I2297" s="56">
        <v>0</v>
      </c>
      <c r="J2297" s="57">
        <v>79401250</v>
      </c>
      <c r="K2297" s="21">
        <f t="shared" si="210"/>
        <v>0</v>
      </c>
      <c r="L2297" s="21">
        <f t="shared" si="211"/>
        <v>0</v>
      </c>
      <c r="M2297" s="21">
        <f t="shared" si="212"/>
        <v>0</v>
      </c>
      <c r="N2297" s="21">
        <f t="shared" si="213"/>
        <v>0</v>
      </c>
      <c r="O2297" s="21">
        <f t="shared" si="214"/>
        <v>0</v>
      </c>
      <c r="P2297" s="21">
        <f t="shared" si="215"/>
        <v>0</v>
      </c>
    </row>
    <row r="2298" spans="1:16">
      <c r="A2298" s="58">
        <v>7438</v>
      </c>
      <c r="B2298" s="58">
        <v>164</v>
      </c>
      <c r="C2298" s="58">
        <v>975</v>
      </c>
      <c r="D2298" s="59">
        <v>55</v>
      </c>
      <c r="E2298" s="59">
        <v>67.099999999999994</v>
      </c>
      <c r="F2298" s="59">
        <v>0</v>
      </c>
      <c r="G2298" s="62">
        <v>0</v>
      </c>
      <c r="H2298" s="59">
        <v>0</v>
      </c>
      <c r="I2298" s="59">
        <v>0</v>
      </c>
      <c r="J2298" s="60">
        <v>69579728</v>
      </c>
      <c r="K2298" s="21">
        <f t="shared" si="210"/>
        <v>0</v>
      </c>
      <c r="L2298" s="21">
        <f t="shared" si="211"/>
        <v>0</v>
      </c>
      <c r="M2298" s="21">
        <f t="shared" si="212"/>
        <v>0</v>
      </c>
      <c r="N2298" s="21">
        <f t="shared" si="213"/>
        <v>0</v>
      </c>
      <c r="O2298" s="21">
        <f t="shared" si="214"/>
        <v>0</v>
      </c>
      <c r="P2298" s="21">
        <f t="shared" si="215"/>
        <v>0</v>
      </c>
    </row>
    <row r="2299" spans="1:16">
      <c r="A2299" s="55">
        <v>7449</v>
      </c>
      <c r="B2299" s="55">
        <v>175</v>
      </c>
      <c r="C2299" s="55">
        <v>5550</v>
      </c>
      <c r="D2299" s="56">
        <v>42</v>
      </c>
      <c r="E2299" s="56">
        <v>125.6</v>
      </c>
      <c r="F2299" s="56">
        <v>0</v>
      </c>
      <c r="G2299" s="61">
        <v>0</v>
      </c>
      <c r="H2299" s="56">
        <v>0</v>
      </c>
      <c r="I2299" s="56">
        <v>0</v>
      </c>
      <c r="J2299" s="57">
        <v>82872914</v>
      </c>
      <c r="K2299" s="21">
        <f t="shared" si="210"/>
        <v>0</v>
      </c>
      <c r="L2299" s="21">
        <f t="shared" si="211"/>
        <v>0</v>
      </c>
      <c r="M2299" s="21">
        <f t="shared" si="212"/>
        <v>0</v>
      </c>
      <c r="N2299" s="21">
        <f t="shared" si="213"/>
        <v>0</v>
      </c>
      <c r="O2299" s="21">
        <f t="shared" si="214"/>
        <v>0</v>
      </c>
      <c r="P2299" s="21">
        <f t="shared" si="215"/>
        <v>0</v>
      </c>
    </row>
    <row r="2300" spans="1:16">
      <c r="A2300" s="58">
        <v>7456</v>
      </c>
      <c r="B2300" s="58">
        <v>166</v>
      </c>
      <c r="C2300" s="58">
        <v>4524</v>
      </c>
      <c r="D2300" s="59">
        <v>56</v>
      </c>
      <c r="E2300" s="59">
        <v>104.7</v>
      </c>
      <c r="F2300" s="59">
        <v>0</v>
      </c>
      <c r="G2300" s="62">
        <v>0</v>
      </c>
      <c r="H2300" s="59">
        <v>0</v>
      </c>
      <c r="I2300" s="59">
        <v>0</v>
      </c>
      <c r="J2300" s="60">
        <v>65841916</v>
      </c>
      <c r="K2300" s="21">
        <f t="shared" si="210"/>
        <v>0</v>
      </c>
      <c r="L2300" s="21">
        <f t="shared" si="211"/>
        <v>0</v>
      </c>
      <c r="M2300" s="21">
        <f t="shared" si="212"/>
        <v>0</v>
      </c>
      <c r="N2300" s="21">
        <f t="shared" si="213"/>
        <v>0</v>
      </c>
      <c r="O2300" s="21">
        <f t="shared" si="214"/>
        <v>0</v>
      </c>
      <c r="P2300" s="21">
        <f t="shared" si="215"/>
        <v>0</v>
      </c>
    </row>
    <row r="2301" spans="1:16">
      <c r="A2301" s="55">
        <v>7493</v>
      </c>
      <c r="B2301" s="55">
        <v>170</v>
      </c>
      <c r="C2301" s="55">
        <v>4127</v>
      </c>
      <c r="D2301" s="56">
        <v>11</v>
      </c>
      <c r="E2301" s="56">
        <v>278.7</v>
      </c>
      <c r="F2301" s="56">
        <v>0</v>
      </c>
      <c r="G2301" s="61">
        <v>0</v>
      </c>
      <c r="H2301" s="56">
        <v>0</v>
      </c>
      <c r="I2301" s="56">
        <v>0</v>
      </c>
      <c r="J2301" s="57">
        <v>92781453</v>
      </c>
      <c r="K2301" s="21">
        <f t="shared" si="210"/>
        <v>0</v>
      </c>
      <c r="L2301" s="21">
        <f t="shared" si="211"/>
        <v>0</v>
      </c>
      <c r="M2301" s="21">
        <f t="shared" si="212"/>
        <v>0</v>
      </c>
      <c r="N2301" s="21">
        <f t="shared" si="213"/>
        <v>0</v>
      </c>
      <c r="O2301" s="21">
        <f t="shared" si="214"/>
        <v>0</v>
      </c>
      <c r="P2301" s="21">
        <f t="shared" si="215"/>
        <v>0</v>
      </c>
    </row>
    <row r="2302" spans="1:16">
      <c r="A2302" s="55">
        <v>7550</v>
      </c>
      <c r="B2302" s="55">
        <v>164</v>
      </c>
      <c r="C2302" s="55">
        <v>1497</v>
      </c>
      <c r="D2302" s="56">
        <v>52</v>
      </c>
      <c r="E2302" s="56">
        <v>71.900000000000006</v>
      </c>
      <c r="F2302" s="56">
        <v>0</v>
      </c>
      <c r="G2302" s="61">
        <v>0</v>
      </c>
      <c r="H2302" s="56">
        <v>0</v>
      </c>
      <c r="I2302" s="56">
        <v>0</v>
      </c>
      <c r="J2302" s="57">
        <v>25052773</v>
      </c>
      <c r="K2302" s="21">
        <f t="shared" si="210"/>
        <v>0</v>
      </c>
      <c r="L2302" s="21">
        <f t="shared" si="211"/>
        <v>0</v>
      </c>
      <c r="M2302" s="21">
        <f t="shared" si="212"/>
        <v>0</v>
      </c>
      <c r="N2302" s="21">
        <f t="shared" si="213"/>
        <v>0</v>
      </c>
      <c r="O2302" s="21">
        <f t="shared" si="214"/>
        <v>0</v>
      </c>
      <c r="P2302" s="21">
        <f t="shared" si="215"/>
        <v>0</v>
      </c>
    </row>
    <row r="2303" spans="1:16">
      <c r="A2303" s="58">
        <v>7556</v>
      </c>
      <c r="B2303" s="58">
        <v>140</v>
      </c>
      <c r="C2303" s="58">
        <v>2391</v>
      </c>
      <c r="D2303" s="59">
        <v>42</v>
      </c>
      <c r="E2303" s="59">
        <v>92.4</v>
      </c>
      <c r="F2303" s="59">
        <v>0</v>
      </c>
      <c r="G2303" s="62">
        <v>0</v>
      </c>
      <c r="H2303" s="59">
        <v>0</v>
      </c>
      <c r="I2303" s="59">
        <v>0</v>
      </c>
      <c r="J2303" s="60">
        <v>60337918</v>
      </c>
      <c r="K2303" s="21">
        <f t="shared" si="210"/>
        <v>0</v>
      </c>
      <c r="L2303" s="21">
        <f t="shared" si="211"/>
        <v>0</v>
      </c>
      <c r="M2303" s="21">
        <f t="shared" si="212"/>
        <v>0</v>
      </c>
      <c r="N2303" s="21">
        <f t="shared" si="213"/>
        <v>0</v>
      </c>
      <c r="O2303" s="21">
        <f t="shared" si="214"/>
        <v>0</v>
      </c>
      <c r="P2303" s="21">
        <f t="shared" si="215"/>
        <v>0</v>
      </c>
    </row>
    <row r="2304" spans="1:16">
      <c r="A2304" s="55">
        <v>7560</v>
      </c>
      <c r="B2304" s="55">
        <v>166</v>
      </c>
      <c r="C2304" s="55">
        <v>4634</v>
      </c>
      <c r="D2304" s="56">
        <v>11</v>
      </c>
      <c r="E2304" s="56">
        <v>67.400000000000006</v>
      </c>
      <c r="F2304" s="56">
        <v>0</v>
      </c>
      <c r="G2304" s="61">
        <v>0</v>
      </c>
      <c r="H2304" s="56">
        <v>0</v>
      </c>
      <c r="I2304" s="56">
        <v>0</v>
      </c>
      <c r="J2304" s="57">
        <v>10237939</v>
      </c>
      <c r="K2304" s="21">
        <f t="shared" si="210"/>
        <v>0</v>
      </c>
      <c r="L2304" s="21">
        <f t="shared" si="211"/>
        <v>0</v>
      </c>
      <c r="M2304" s="21">
        <f t="shared" si="212"/>
        <v>0</v>
      </c>
      <c r="N2304" s="21">
        <f t="shared" si="213"/>
        <v>0</v>
      </c>
      <c r="O2304" s="21">
        <f t="shared" si="214"/>
        <v>0</v>
      </c>
      <c r="P2304" s="21">
        <f t="shared" si="215"/>
        <v>0</v>
      </c>
    </row>
    <row r="2305" spans="1:16">
      <c r="A2305" s="58">
        <v>7592</v>
      </c>
      <c r="B2305" s="58">
        <v>140</v>
      </c>
      <c r="C2305" s="58">
        <v>2392</v>
      </c>
      <c r="D2305" s="59">
        <v>54</v>
      </c>
      <c r="E2305" s="59">
        <v>217</v>
      </c>
      <c r="F2305" s="59">
        <v>0</v>
      </c>
      <c r="G2305" s="62">
        <v>0</v>
      </c>
      <c r="H2305" s="59">
        <v>0</v>
      </c>
      <c r="I2305" s="59">
        <v>0</v>
      </c>
      <c r="J2305" s="60">
        <v>88314328</v>
      </c>
      <c r="K2305" s="21">
        <f t="shared" si="210"/>
        <v>0</v>
      </c>
      <c r="L2305" s="21">
        <f t="shared" si="211"/>
        <v>0</v>
      </c>
      <c r="M2305" s="21">
        <f t="shared" si="212"/>
        <v>0</v>
      </c>
      <c r="N2305" s="21">
        <f t="shared" si="213"/>
        <v>0</v>
      </c>
      <c r="O2305" s="21">
        <f t="shared" si="214"/>
        <v>0</v>
      </c>
      <c r="P2305" s="21">
        <f t="shared" si="215"/>
        <v>0</v>
      </c>
    </row>
    <row r="2306" spans="1:16">
      <c r="A2306" s="55">
        <v>7603</v>
      </c>
      <c r="B2306" s="55">
        <v>199</v>
      </c>
      <c r="C2306" s="55">
        <v>4002</v>
      </c>
      <c r="D2306" s="56">
        <v>63</v>
      </c>
      <c r="E2306" s="56">
        <v>0</v>
      </c>
      <c r="F2306" s="56">
        <v>0</v>
      </c>
      <c r="G2306" s="61">
        <v>0</v>
      </c>
      <c r="H2306" s="56">
        <v>0</v>
      </c>
      <c r="I2306" s="56">
        <v>0</v>
      </c>
      <c r="J2306" s="57">
        <v>33167814</v>
      </c>
      <c r="K2306" s="21">
        <f t="shared" si="210"/>
        <v>0</v>
      </c>
      <c r="L2306" s="21">
        <f t="shared" si="211"/>
        <v>0</v>
      </c>
      <c r="M2306" s="21">
        <f t="shared" si="212"/>
        <v>0</v>
      </c>
      <c r="N2306" s="21">
        <f t="shared" si="213"/>
        <v>0</v>
      </c>
      <c r="O2306" s="21">
        <f t="shared" si="214"/>
        <v>0</v>
      </c>
      <c r="P2306" s="21">
        <f t="shared" si="215"/>
        <v>0</v>
      </c>
    </row>
    <row r="2307" spans="1:16">
      <c r="A2307" s="58">
        <v>7620</v>
      </c>
      <c r="B2307" s="58">
        <v>700</v>
      </c>
      <c r="C2307" s="58">
        <v>96</v>
      </c>
      <c r="D2307" s="59">
        <v>12</v>
      </c>
      <c r="E2307" s="59">
        <v>179.9</v>
      </c>
      <c r="F2307" s="59">
        <v>0</v>
      </c>
      <c r="G2307" s="62">
        <v>0</v>
      </c>
      <c r="H2307" s="59">
        <v>0</v>
      </c>
      <c r="I2307" s="59">
        <v>0</v>
      </c>
      <c r="J2307" s="60">
        <v>74718868</v>
      </c>
      <c r="K2307" s="21">
        <f t="shared" ref="K2307:K2370" si="216">G2307</f>
        <v>0</v>
      </c>
      <c r="L2307" s="21">
        <f t="shared" ref="L2307:L2370" si="217">IF(H2307=-1,1,0)</f>
        <v>0</v>
      </c>
      <c r="M2307" s="21">
        <f t="shared" ref="M2307:M2370" si="218">IF(G2307&lt;&gt;0,1,0)</f>
        <v>0</v>
      </c>
      <c r="N2307" s="21">
        <f t="shared" ref="N2307:N2370" si="219">IF(AND(L2307=1,M2307=1),1,0)</f>
        <v>0</v>
      </c>
      <c r="O2307" s="21">
        <f t="shared" ref="O2307:O2370" si="220">IF(AND(H2307=-1,G2307=0),1,0)</f>
        <v>0</v>
      </c>
      <c r="P2307" s="21">
        <f t="shared" ref="P2307:P2370" si="221">IF(AND(G2307&lt;&gt;0,H2307&lt;&gt;-1),1,0)</f>
        <v>0</v>
      </c>
    </row>
    <row r="2308" spans="1:16">
      <c r="A2308" s="55">
        <v>7654</v>
      </c>
      <c r="B2308" s="55">
        <v>524</v>
      </c>
      <c r="C2308" s="55">
        <v>1013</v>
      </c>
      <c r="D2308" s="56">
        <v>65</v>
      </c>
      <c r="E2308" s="56">
        <v>55.5</v>
      </c>
      <c r="F2308" s="56">
        <v>0</v>
      </c>
      <c r="G2308" s="61">
        <v>0</v>
      </c>
      <c r="H2308" s="56">
        <v>0</v>
      </c>
      <c r="I2308" s="56">
        <v>0</v>
      </c>
      <c r="J2308" s="57">
        <v>26878977</v>
      </c>
      <c r="K2308" s="21">
        <f t="shared" si="216"/>
        <v>0</v>
      </c>
      <c r="L2308" s="21">
        <f t="shared" si="217"/>
        <v>0</v>
      </c>
      <c r="M2308" s="21">
        <f t="shared" si="218"/>
        <v>0</v>
      </c>
      <c r="N2308" s="21">
        <f t="shared" si="219"/>
        <v>0</v>
      </c>
      <c r="O2308" s="21">
        <f t="shared" si="220"/>
        <v>0</v>
      </c>
      <c r="P2308" s="21">
        <f t="shared" si="221"/>
        <v>0</v>
      </c>
    </row>
    <row r="2309" spans="1:16">
      <c r="A2309" s="58">
        <v>7655</v>
      </c>
      <c r="B2309" s="58">
        <v>200</v>
      </c>
      <c r="C2309" s="58">
        <v>4124</v>
      </c>
      <c r="D2309" s="59">
        <v>11</v>
      </c>
      <c r="E2309" s="59">
        <v>16.5</v>
      </c>
      <c r="F2309" s="59">
        <v>0</v>
      </c>
      <c r="G2309" s="62">
        <v>0</v>
      </c>
      <c r="H2309" s="59">
        <v>0</v>
      </c>
      <c r="I2309" s="59">
        <v>0</v>
      </c>
      <c r="J2309" s="60">
        <v>79920851</v>
      </c>
      <c r="K2309" s="21">
        <f t="shared" si="216"/>
        <v>0</v>
      </c>
      <c r="L2309" s="21">
        <f t="shared" si="217"/>
        <v>0</v>
      </c>
      <c r="M2309" s="21">
        <f t="shared" si="218"/>
        <v>0</v>
      </c>
      <c r="N2309" s="21">
        <f t="shared" si="219"/>
        <v>0</v>
      </c>
      <c r="O2309" s="21">
        <f t="shared" si="220"/>
        <v>0</v>
      </c>
      <c r="P2309" s="21">
        <f t="shared" si="221"/>
        <v>0</v>
      </c>
    </row>
    <row r="2310" spans="1:16">
      <c r="A2310" s="55">
        <v>7661</v>
      </c>
      <c r="B2310" s="55">
        <v>700</v>
      </c>
      <c r="C2310" s="55">
        <v>148</v>
      </c>
      <c r="D2310" s="56">
        <v>15</v>
      </c>
      <c r="E2310" s="56">
        <v>70.900000000000006</v>
      </c>
      <c r="F2310" s="56">
        <v>0</v>
      </c>
      <c r="G2310" s="61">
        <v>0</v>
      </c>
      <c r="H2310" s="56">
        <v>0</v>
      </c>
      <c r="I2310" s="56">
        <v>0</v>
      </c>
      <c r="J2310" s="57">
        <v>12323735</v>
      </c>
      <c r="K2310" s="21">
        <f t="shared" si="216"/>
        <v>0</v>
      </c>
      <c r="L2310" s="21">
        <f t="shared" si="217"/>
        <v>0</v>
      </c>
      <c r="M2310" s="21">
        <f t="shared" si="218"/>
        <v>0</v>
      </c>
      <c r="N2310" s="21">
        <f t="shared" si="219"/>
        <v>0</v>
      </c>
      <c r="O2310" s="21">
        <f t="shared" si="220"/>
        <v>0</v>
      </c>
      <c r="P2310" s="21">
        <f t="shared" si="221"/>
        <v>0</v>
      </c>
    </row>
    <row r="2311" spans="1:16">
      <c r="A2311" s="58">
        <v>7680</v>
      </c>
      <c r="B2311" s="58">
        <v>700</v>
      </c>
      <c r="C2311" s="58">
        <v>180</v>
      </c>
      <c r="D2311" s="59">
        <v>12</v>
      </c>
      <c r="E2311" s="59">
        <v>359</v>
      </c>
      <c r="F2311" s="59">
        <v>0</v>
      </c>
      <c r="G2311" s="62">
        <v>0</v>
      </c>
      <c r="H2311" s="59">
        <v>0</v>
      </c>
      <c r="I2311" s="59">
        <v>0</v>
      </c>
      <c r="J2311" s="60">
        <v>50739716</v>
      </c>
      <c r="K2311" s="21">
        <f t="shared" si="216"/>
        <v>0</v>
      </c>
      <c r="L2311" s="21">
        <f t="shared" si="217"/>
        <v>0</v>
      </c>
      <c r="M2311" s="21">
        <f t="shared" si="218"/>
        <v>0</v>
      </c>
      <c r="N2311" s="21">
        <f t="shared" si="219"/>
        <v>0</v>
      </c>
      <c r="O2311" s="21">
        <f t="shared" si="220"/>
        <v>0</v>
      </c>
      <c r="P2311" s="21">
        <f t="shared" si="221"/>
        <v>0</v>
      </c>
    </row>
    <row r="2312" spans="1:16">
      <c r="A2312" s="55">
        <v>7691</v>
      </c>
      <c r="B2312" s="55">
        <v>700</v>
      </c>
      <c r="C2312" s="55">
        <v>5501</v>
      </c>
      <c r="D2312" s="56">
        <v>12</v>
      </c>
      <c r="E2312" s="56">
        <v>62.4</v>
      </c>
      <c r="F2312" s="56">
        <v>0</v>
      </c>
      <c r="G2312" s="61">
        <v>0</v>
      </c>
      <c r="H2312" s="56">
        <v>0</v>
      </c>
      <c r="I2312" s="56">
        <v>0</v>
      </c>
      <c r="J2312" s="57">
        <v>21277606</v>
      </c>
      <c r="K2312" s="21">
        <f t="shared" si="216"/>
        <v>0</v>
      </c>
      <c r="L2312" s="21">
        <f t="shared" si="217"/>
        <v>0</v>
      </c>
      <c r="M2312" s="21">
        <f t="shared" si="218"/>
        <v>0</v>
      </c>
      <c r="N2312" s="21">
        <f t="shared" si="219"/>
        <v>0</v>
      </c>
      <c r="O2312" s="21">
        <f t="shared" si="220"/>
        <v>0</v>
      </c>
      <c r="P2312" s="21">
        <f t="shared" si="221"/>
        <v>0</v>
      </c>
    </row>
    <row r="2313" spans="1:16">
      <c r="A2313" s="58">
        <v>7699</v>
      </c>
      <c r="B2313" s="58">
        <v>199</v>
      </c>
      <c r="C2313" s="58">
        <v>1193</v>
      </c>
      <c r="D2313" s="59">
        <v>44</v>
      </c>
      <c r="E2313" s="59">
        <v>223</v>
      </c>
      <c r="F2313" s="59">
        <v>0</v>
      </c>
      <c r="G2313" s="62">
        <v>0</v>
      </c>
      <c r="H2313" s="59">
        <v>0</v>
      </c>
      <c r="I2313" s="59">
        <v>0</v>
      </c>
      <c r="J2313" s="60">
        <v>15640278</v>
      </c>
      <c r="K2313" s="21">
        <f t="shared" si="216"/>
        <v>0</v>
      </c>
      <c r="L2313" s="21">
        <f t="shared" si="217"/>
        <v>0</v>
      </c>
      <c r="M2313" s="21">
        <f t="shared" si="218"/>
        <v>0</v>
      </c>
      <c r="N2313" s="21">
        <f t="shared" si="219"/>
        <v>0</v>
      </c>
      <c r="O2313" s="21">
        <f t="shared" si="220"/>
        <v>0</v>
      </c>
      <c r="P2313" s="21">
        <f t="shared" si="221"/>
        <v>0</v>
      </c>
    </row>
    <row r="2314" spans="1:16">
      <c r="A2314" s="58">
        <v>7749</v>
      </c>
      <c r="B2314" s="58">
        <v>200</v>
      </c>
      <c r="C2314" s="58">
        <v>603</v>
      </c>
      <c r="D2314" s="59">
        <v>66</v>
      </c>
      <c r="E2314" s="59">
        <v>15.6</v>
      </c>
      <c r="F2314" s="59">
        <v>0</v>
      </c>
      <c r="G2314" s="62">
        <v>0</v>
      </c>
      <c r="H2314" s="59">
        <v>0</v>
      </c>
      <c r="I2314" s="59">
        <v>0</v>
      </c>
      <c r="J2314" s="60">
        <v>16260398</v>
      </c>
      <c r="K2314" s="21">
        <f t="shared" si="216"/>
        <v>0</v>
      </c>
      <c r="L2314" s="21">
        <f t="shared" si="217"/>
        <v>0</v>
      </c>
      <c r="M2314" s="21">
        <f t="shared" si="218"/>
        <v>0</v>
      </c>
      <c r="N2314" s="21">
        <f t="shared" si="219"/>
        <v>0</v>
      </c>
      <c r="O2314" s="21">
        <f t="shared" si="220"/>
        <v>0</v>
      </c>
      <c r="P2314" s="21">
        <f t="shared" si="221"/>
        <v>0</v>
      </c>
    </row>
    <row r="2315" spans="1:16">
      <c r="A2315" s="58">
        <v>7811</v>
      </c>
      <c r="B2315" s="58">
        <v>200</v>
      </c>
      <c r="C2315" s="58">
        <v>490</v>
      </c>
      <c r="D2315" s="59">
        <v>11</v>
      </c>
      <c r="E2315" s="59">
        <v>843.4</v>
      </c>
      <c r="F2315" s="59">
        <v>0</v>
      </c>
      <c r="G2315" s="62">
        <v>0</v>
      </c>
      <c r="H2315" s="59">
        <v>0</v>
      </c>
      <c r="I2315" s="59">
        <v>0</v>
      </c>
      <c r="J2315" s="60">
        <v>25457757</v>
      </c>
      <c r="K2315" s="21">
        <f t="shared" si="216"/>
        <v>0</v>
      </c>
      <c r="L2315" s="21">
        <f t="shared" si="217"/>
        <v>0</v>
      </c>
      <c r="M2315" s="21">
        <f t="shared" si="218"/>
        <v>0</v>
      </c>
      <c r="N2315" s="21">
        <f t="shared" si="219"/>
        <v>0</v>
      </c>
      <c r="O2315" s="21">
        <f t="shared" si="220"/>
        <v>0</v>
      </c>
      <c r="P2315" s="21">
        <f t="shared" si="221"/>
        <v>0</v>
      </c>
    </row>
    <row r="2316" spans="1:16">
      <c r="A2316" s="55">
        <v>7826</v>
      </c>
      <c r="B2316" s="55">
        <v>166</v>
      </c>
      <c r="C2316" s="55">
        <v>8443</v>
      </c>
      <c r="D2316" s="56">
        <v>54</v>
      </c>
      <c r="E2316" s="56">
        <v>191.9</v>
      </c>
      <c r="F2316" s="56">
        <v>0</v>
      </c>
      <c r="G2316" s="61">
        <v>0</v>
      </c>
      <c r="H2316" s="56">
        <v>0</v>
      </c>
      <c r="I2316" s="56">
        <v>0</v>
      </c>
      <c r="J2316" s="57">
        <v>30367162</v>
      </c>
      <c r="K2316" s="21">
        <f t="shared" si="216"/>
        <v>0</v>
      </c>
      <c r="L2316" s="21">
        <f t="shared" si="217"/>
        <v>0</v>
      </c>
      <c r="M2316" s="21">
        <f t="shared" si="218"/>
        <v>0</v>
      </c>
      <c r="N2316" s="21">
        <f t="shared" si="219"/>
        <v>0</v>
      </c>
      <c r="O2316" s="21">
        <f t="shared" si="220"/>
        <v>0</v>
      </c>
      <c r="P2316" s="21">
        <f t="shared" si="221"/>
        <v>0</v>
      </c>
    </row>
    <row r="2317" spans="1:16">
      <c r="A2317" s="58">
        <v>7840</v>
      </c>
      <c r="B2317" s="58">
        <v>199</v>
      </c>
      <c r="C2317" s="58">
        <v>4027</v>
      </c>
      <c r="D2317" s="59">
        <v>66</v>
      </c>
      <c r="E2317" s="59">
        <v>0</v>
      </c>
      <c r="F2317" s="59">
        <v>0</v>
      </c>
      <c r="G2317" s="62">
        <v>0</v>
      </c>
      <c r="H2317" s="59">
        <v>0</v>
      </c>
      <c r="I2317" s="59">
        <v>0</v>
      </c>
      <c r="J2317" s="60">
        <v>17751697</v>
      </c>
      <c r="K2317" s="21">
        <f t="shared" si="216"/>
        <v>0</v>
      </c>
      <c r="L2317" s="21">
        <f t="shared" si="217"/>
        <v>0</v>
      </c>
      <c r="M2317" s="21">
        <f t="shared" si="218"/>
        <v>0</v>
      </c>
      <c r="N2317" s="21">
        <f t="shared" si="219"/>
        <v>0</v>
      </c>
      <c r="O2317" s="21">
        <f t="shared" si="220"/>
        <v>0</v>
      </c>
      <c r="P2317" s="21">
        <f t="shared" si="221"/>
        <v>0</v>
      </c>
    </row>
    <row r="2318" spans="1:16">
      <c r="A2318" s="55">
        <v>7842</v>
      </c>
      <c r="B2318" s="55">
        <v>129</v>
      </c>
      <c r="C2318" s="55">
        <v>6860</v>
      </c>
      <c r="D2318" s="56">
        <v>56</v>
      </c>
      <c r="E2318" s="56">
        <v>122.1</v>
      </c>
      <c r="F2318" s="56">
        <v>0</v>
      </c>
      <c r="G2318" s="61">
        <v>0</v>
      </c>
      <c r="H2318" s="56">
        <v>0</v>
      </c>
      <c r="I2318" s="56">
        <v>0</v>
      </c>
      <c r="J2318" s="57">
        <v>19169995</v>
      </c>
      <c r="K2318" s="21">
        <f t="shared" si="216"/>
        <v>0</v>
      </c>
      <c r="L2318" s="21">
        <f t="shared" si="217"/>
        <v>0</v>
      </c>
      <c r="M2318" s="21">
        <f t="shared" si="218"/>
        <v>0</v>
      </c>
      <c r="N2318" s="21">
        <f t="shared" si="219"/>
        <v>0</v>
      </c>
      <c r="O2318" s="21">
        <f t="shared" si="220"/>
        <v>0</v>
      </c>
      <c r="P2318" s="21">
        <f t="shared" si="221"/>
        <v>0</v>
      </c>
    </row>
    <row r="2319" spans="1:16">
      <c r="A2319" s="58">
        <v>7848</v>
      </c>
      <c r="B2319" s="58">
        <v>175</v>
      </c>
      <c r="C2319" s="58">
        <v>5629</v>
      </c>
      <c r="D2319" s="59">
        <v>23</v>
      </c>
      <c r="E2319" s="59">
        <v>173.3</v>
      </c>
      <c r="F2319" s="59">
        <v>0</v>
      </c>
      <c r="G2319" s="62">
        <v>0</v>
      </c>
      <c r="H2319" s="59">
        <v>0</v>
      </c>
      <c r="I2319" s="59">
        <v>101</v>
      </c>
      <c r="J2319" s="60">
        <v>75780915</v>
      </c>
      <c r="K2319" s="21">
        <f t="shared" si="216"/>
        <v>0</v>
      </c>
      <c r="L2319" s="21">
        <f t="shared" si="217"/>
        <v>0</v>
      </c>
      <c r="M2319" s="21">
        <f t="shared" si="218"/>
        <v>0</v>
      </c>
      <c r="N2319" s="21">
        <f t="shared" si="219"/>
        <v>0</v>
      </c>
      <c r="O2319" s="21">
        <f t="shared" si="220"/>
        <v>0</v>
      </c>
      <c r="P2319" s="21">
        <f t="shared" si="221"/>
        <v>0</v>
      </c>
    </row>
    <row r="2320" spans="1:16">
      <c r="A2320" s="58">
        <v>7887</v>
      </c>
      <c r="B2320" s="58">
        <v>128</v>
      </c>
      <c r="C2320" s="58">
        <v>2901</v>
      </c>
      <c r="D2320" s="59">
        <v>52</v>
      </c>
      <c r="E2320" s="59">
        <v>156.19999999999999</v>
      </c>
      <c r="F2320" s="59">
        <v>0</v>
      </c>
      <c r="G2320" s="62">
        <v>0</v>
      </c>
      <c r="H2320" s="59">
        <v>0</v>
      </c>
      <c r="I2320" s="59">
        <v>0</v>
      </c>
      <c r="J2320" s="60">
        <v>29292728</v>
      </c>
      <c r="K2320" s="21">
        <f t="shared" si="216"/>
        <v>0</v>
      </c>
      <c r="L2320" s="21">
        <f t="shared" si="217"/>
        <v>0</v>
      </c>
      <c r="M2320" s="21">
        <f t="shared" si="218"/>
        <v>0</v>
      </c>
      <c r="N2320" s="21">
        <f t="shared" si="219"/>
        <v>0</v>
      </c>
      <c r="O2320" s="21">
        <f t="shared" si="220"/>
        <v>0</v>
      </c>
      <c r="P2320" s="21">
        <f t="shared" si="221"/>
        <v>0</v>
      </c>
    </row>
    <row r="2321" spans="1:16">
      <c r="A2321" s="55">
        <v>7892</v>
      </c>
      <c r="B2321" s="55">
        <v>166</v>
      </c>
      <c r="C2321" s="55">
        <v>2173</v>
      </c>
      <c r="D2321" s="56">
        <v>63</v>
      </c>
      <c r="E2321" s="56">
        <v>20</v>
      </c>
      <c r="F2321" s="56">
        <v>0</v>
      </c>
      <c r="G2321" s="61">
        <v>0</v>
      </c>
      <c r="H2321" s="56">
        <v>0</v>
      </c>
      <c r="I2321" s="56">
        <v>0</v>
      </c>
      <c r="J2321" s="57">
        <v>85791753</v>
      </c>
      <c r="K2321" s="21">
        <f t="shared" si="216"/>
        <v>0</v>
      </c>
      <c r="L2321" s="21">
        <f t="shared" si="217"/>
        <v>0</v>
      </c>
      <c r="M2321" s="21">
        <f t="shared" si="218"/>
        <v>0</v>
      </c>
      <c r="N2321" s="21">
        <f t="shared" si="219"/>
        <v>0</v>
      </c>
      <c r="O2321" s="21">
        <f t="shared" si="220"/>
        <v>0</v>
      </c>
      <c r="P2321" s="21">
        <f t="shared" si="221"/>
        <v>0</v>
      </c>
    </row>
    <row r="2322" spans="1:16">
      <c r="A2322" s="58">
        <v>7907</v>
      </c>
      <c r="B2322" s="58">
        <v>166</v>
      </c>
      <c r="C2322" s="58">
        <v>7008</v>
      </c>
      <c r="D2322" s="59">
        <v>55</v>
      </c>
      <c r="E2322" s="59">
        <v>89.8</v>
      </c>
      <c r="F2322" s="59">
        <v>0</v>
      </c>
      <c r="G2322" s="62">
        <v>0</v>
      </c>
      <c r="H2322" s="59">
        <v>0</v>
      </c>
      <c r="I2322" s="59">
        <v>0</v>
      </c>
      <c r="J2322" s="60">
        <v>85980254</v>
      </c>
      <c r="K2322" s="21">
        <f t="shared" si="216"/>
        <v>0</v>
      </c>
      <c r="L2322" s="21">
        <f t="shared" si="217"/>
        <v>0</v>
      </c>
      <c r="M2322" s="21">
        <f t="shared" si="218"/>
        <v>0</v>
      </c>
      <c r="N2322" s="21">
        <f t="shared" si="219"/>
        <v>0</v>
      </c>
      <c r="O2322" s="21">
        <f t="shared" si="220"/>
        <v>0</v>
      </c>
      <c r="P2322" s="21">
        <f t="shared" si="221"/>
        <v>0</v>
      </c>
    </row>
    <row r="2323" spans="1:16">
      <c r="A2323" s="55">
        <v>7909</v>
      </c>
      <c r="B2323" s="55">
        <v>200</v>
      </c>
      <c r="C2323" s="55">
        <v>980</v>
      </c>
      <c r="D2323" s="56">
        <v>42</v>
      </c>
      <c r="E2323" s="56">
        <v>0</v>
      </c>
      <c r="F2323" s="56">
        <v>0</v>
      </c>
      <c r="G2323" s="61">
        <v>0</v>
      </c>
      <c r="H2323" s="56">
        <v>0</v>
      </c>
      <c r="I2323" s="56">
        <v>0</v>
      </c>
      <c r="J2323" s="57">
        <v>32581846</v>
      </c>
      <c r="K2323" s="21">
        <f t="shared" si="216"/>
        <v>0</v>
      </c>
      <c r="L2323" s="21">
        <f t="shared" si="217"/>
        <v>0</v>
      </c>
      <c r="M2323" s="21">
        <f t="shared" si="218"/>
        <v>0</v>
      </c>
      <c r="N2323" s="21">
        <f t="shared" si="219"/>
        <v>0</v>
      </c>
      <c r="O2323" s="21">
        <f t="shared" si="220"/>
        <v>0</v>
      </c>
      <c r="P2323" s="21">
        <f t="shared" si="221"/>
        <v>0</v>
      </c>
    </row>
    <row r="2324" spans="1:16">
      <c r="A2324" s="58">
        <v>7919</v>
      </c>
      <c r="B2324" s="58">
        <v>350</v>
      </c>
      <c r="C2324" s="58">
        <v>1148</v>
      </c>
      <c r="D2324" s="59">
        <v>56</v>
      </c>
      <c r="E2324" s="59">
        <v>90.9</v>
      </c>
      <c r="F2324" s="59">
        <v>0</v>
      </c>
      <c r="G2324" s="62">
        <v>0</v>
      </c>
      <c r="H2324" s="59">
        <v>0</v>
      </c>
      <c r="I2324" s="59">
        <v>0</v>
      </c>
      <c r="J2324" s="60">
        <v>77123717</v>
      </c>
      <c r="K2324" s="21">
        <f t="shared" si="216"/>
        <v>0</v>
      </c>
      <c r="L2324" s="21">
        <f t="shared" si="217"/>
        <v>0</v>
      </c>
      <c r="M2324" s="21">
        <f t="shared" si="218"/>
        <v>0</v>
      </c>
      <c r="N2324" s="21">
        <f t="shared" si="219"/>
        <v>0</v>
      </c>
      <c r="O2324" s="21">
        <f t="shared" si="220"/>
        <v>0</v>
      </c>
      <c r="P2324" s="21">
        <f t="shared" si="221"/>
        <v>0</v>
      </c>
    </row>
    <row r="2325" spans="1:16">
      <c r="A2325" s="55">
        <v>7929</v>
      </c>
      <c r="B2325" s="55">
        <v>140</v>
      </c>
      <c r="C2325" s="55">
        <v>2385</v>
      </c>
      <c r="D2325" s="56">
        <v>11</v>
      </c>
      <c r="E2325" s="56">
        <v>98.2</v>
      </c>
      <c r="F2325" s="56">
        <v>0</v>
      </c>
      <c r="G2325" s="61">
        <v>0</v>
      </c>
      <c r="H2325" s="56">
        <v>0</v>
      </c>
      <c r="I2325" s="56">
        <v>0</v>
      </c>
      <c r="J2325" s="57">
        <v>58309117</v>
      </c>
      <c r="K2325" s="21">
        <f t="shared" si="216"/>
        <v>0</v>
      </c>
      <c r="L2325" s="21">
        <f t="shared" si="217"/>
        <v>0</v>
      </c>
      <c r="M2325" s="21">
        <f t="shared" si="218"/>
        <v>0</v>
      </c>
      <c r="N2325" s="21">
        <f t="shared" si="219"/>
        <v>0</v>
      </c>
      <c r="O2325" s="21">
        <f t="shared" si="220"/>
        <v>0</v>
      </c>
      <c r="P2325" s="21">
        <f t="shared" si="221"/>
        <v>0</v>
      </c>
    </row>
    <row r="2326" spans="1:16">
      <c r="A2326" s="58">
        <v>7936</v>
      </c>
      <c r="B2326" s="58">
        <v>199</v>
      </c>
      <c r="C2326" s="58">
        <v>1051</v>
      </c>
      <c r="D2326" s="59">
        <v>44</v>
      </c>
      <c r="E2326" s="59">
        <v>92.4</v>
      </c>
      <c r="F2326" s="59">
        <v>0</v>
      </c>
      <c r="G2326" s="62">
        <v>0</v>
      </c>
      <c r="H2326" s="59">
        <v>0</v>
      </c>
      <c r="I2326" s="59">
        <v>0</v>
      </c>
      <c r="J2326" s="60">
        <v>28072058</v>
      </c>
      <c r="K2326" s="21">
        <f t="shared" si="216"/>
        <v>0</v>
      </c>
      <c r="L2326" s="21">
        <f t="shared" si="217"/>
        <v>0</v>
      </c>
      <c r="M2326" s="21">
        <f t="shared" si="218"/>
        <v>0</v>
      </c>
      <c r="N2326" s="21">
        <f t="shared" si="219"/>
        <v>0</v>
      </c>
      <c r="O2326" s="21">
        <f t="shared" si="220"/>
        <v>0</v>
      </c>
      <c r="P2326" s="21">
        <f t="shared" si="221"/>
        <v>0</v>
      </c>
    </row>
    <row r="2327" spans="1:16">
      <c r="A2327" s="55">
        <v>7950</v>
      </c>
      <c r="B2327" s="55">
        <v>140</v>
      </c>
      <c r="C2327" s="55">
        <v>2407</v>
      </c>
      <c r="D2327" s="56">
        <v>63</v>
      </c>
      <c r="E2327" s="56">
        <v>0</v>
      </c>
      <c r="F2327" s="56">
        <v>0</v>
      </c>
      <c r="G2327" s="61">
        <v>0</v>
      </c>
      <c r="H2327" s="56">
        <v>0</v>
      </c>
      <c r="I2327" s="56">
        <v>0</v>
      </c>
      <c r="J2327" s="57">
        <v>91237156</v>
      </c>
      <c r="K2327" s="21">
        <f t="shared" si="216"/>
        <v>0</v>
      </c>
      <c r="L2327" s="21">
        <f t="shared" si="217"/>
        <v>0</v>
      </c>
      <c r="M2327" s="21">
        <f t="shared" si="218"/>
        <v>0</v>
      </c>
      <c r="N2327" s="21">
        <f t="shared" si="219"/>
        <v>0</v>
      </c>
      <c r="O2327" s="21">
        <f t="shared" si="220"/>
        <v>0</v>
      </c>
      <c r="P2327" s="21">
        <f t="shared" si="221"/>
        <v>0</v>
      </c>
    </row>
    <row r="2328" spans="1:16">
      <c r="A2328" s="58">
        <v>7993</v>
      </c>
      <c r="B2328" s="58">
        <v>175</v>
      </c>
      <c r="C2328" s="58">
        <v>5646</v>
      </c>
      <c r="D2328" s="59">
        <v>11</v>
      </c>
      <c r="E2328" s="59">
        <v>150.9</v>
      </c>
      <c r="F2328" s="59">
        <v>0</v>
      </c>
      <c r="G2328" s="62">
        <v>0</v>
      </c>
      <c r="H2328" s="59">
        <v>0</v>
      </c>
      <c r="I2328" s="59">
        <v>0</v>
      </c>
      <c r="J2328" s="60">
        <v>67757017</v>
      </c>
      <c r="K2328" s="21">
        <f t="shared" si="216"/>
        <v>0</v>
      </c>
      <c r="L2328" s="21">
        <f t="shared" si="217"/>
        <v>0</v>
      </c>
      <c r="M2328" s="21">
        <f t="shared" si="218"/>
        <v>0</v>
      </c>
      <c r="N2328" s="21">
        <f t="shared" si="219"/>
        <v>0</v>
      </c>
      <c r="O2328" s="21">
        <f t="shared" si="220"/>
        <v>0</v>
      </c>
      <c r="P2328" s="21">
        <f t="shared" si="221"/>
        <v>0</v>
      </c>
    </row>
    <row r="2329" spans="1:16">
      <c r="A2329" s="55">
        <v>8013</v>
      </c>
      <c r="B2329" s="55">
        <v>200</v>
      </c>
      <c r="C2329" s="55">
        <v>1200</v>
      </c>
      <c r="D2329" s="56">
        <v>42</v>
      </c>
      <c r="E2329" s="56">
        <v>139.30000000000001</v>
      </c>
      <c r="F2329" s="56">
        <v>0</v>
      </c>
      <c r="G2329" s="61">
        <v>0</v>
      </c>
      <c r="H2329" s="56">
        <v>0</v>
      </c>
      <c r="I2329" s="56">
        <v>0</v>
      </c>
      <c r="J2329" s="57">
        <v>25614739</v>
      </c>
      <c r="K2329" s="21">
        <f t="shared" si="216"/>
        <v>0</v>
      </c>
      <c r="L2329" s="21">
        <f t="shared" si="217"/>
        <v>0</v>
      </c>
      <c r="M2329" s="21">
        <f t="shared" si="218"/>
        <v>0</v>
      </c>
      <c r="N2329" s="21">
        <f t="shared" si="219"/>
        <v>0</v>
      </c>
      <c r="O2329" s="21">
        <f t="shared" si="220"/>
        <v>0</v>
      </c>
      <c r="P2329" s="21">
        <f t="shared" si="221"/>
        <v>0</v>
      </c>
    </row>
    <row r="2330" spans="1:16">
      <c r="A2330" s="58">
        <v>8021</v>
      </c>
      <c r="B2330" s="58">
        <v>166</v>
      </c>
      <c r="C2330" s="58">
        <v>4585</v>
      </c>
      <c r="D2330" s="59">
        <v>63</v>
      </c>
      <c r="E2330" s="59">
        <v>7.3</v>
      </c>
      <c r="F2330" s="59">
        <v>0</v>
      </c>
      <c r="G2330" s="62">
        <v>0</v>
      </c>
      <c r="H2330" s="59">
        <v>0</v>
      </c>
      <c r="I2330" s="59">
        <v>0</v>
      </c>
      <c r="J2330" s="60">
        <v>85398350</v>
      </c>
      <c r="K2330" s="21">
        <f t="shared" si="216"/>
        <v>0</v>
      </c>
      <c r="L2330" s="21">
        <f t="shared" si="217"/>
        <v>0</v>
      </c>
      <c r="M2330" s="21">
        <f t="shared" si="218"/>
        <v>0</v>
      </c>
      <c r="N2330" s="21">
        <f t="shared" si="219"/>
        <v>0</v>
      </c>
      <c r="O2330" s="21">
        <f t="shared" si="220"/>
        <v>0</v>
      </c>
      <c r="P2330" s="21">
        <f t="shared" si="221"/>
        <v>0</v>
      </c>
    </row>
    <row r="2331" spans="1:16">
      <c r="A2331" s="58">
        <v>8033</v>
      </c>
      <c r="B2331" s="58">
        <v>700</v>
      </c>
      <c r="C2331" s="58">
        <v>33</v>
      </c>
      <c r="D2331" s="59">
        <v>12</v>
      </c>
      <c r="E2331" s="59">
        <v>50.2</v>
      </c>
      <c r="F2331" s="59">
        <v>0</v>
      </c>
      <c r="G2331" s="62">
        <v>0</v>
      </c>
      <c r="H2331" s="59">
        <v>0</v>
      </c>
      <c r="I2331" s="59">
        <v>0</v>
      </c>
      <c r="J2331" s="60">
        <v>75410328</v>
      </c>
      <c r="K2331" s="21">
        <f t="shared" si="216"/>
        <v>0</v>
      </c>
      <c r="L2331" s="21">
        <f t="shared" si="217"/>
        <v>0</v>
      </c>
      <c r="M2331" s="21">
        <f t="shared" si="218"/>
        <v>0</v>
      </c>
      <c r="N2331" s="21">
        <f t="shared" si="219"/>
        <v>0</v>
      </c>
      <c r="O2331" s="21">
        <f t="shared" si="220"/>
        <v>0</v>
      </c>
      <c r="P2331" s="21">
        <f t="shared" si="221"/>
        <v>0</v>
      </c>
    </row>
    <row r="2332" spans="1:16">
      <c r="A2332" s="55">
        <v>8036</v>
      </c>
      <c r="B2332" s="55">
        <v>200</v>
      </c>
      <c r="C2332" s="55">
        <v>1479</v>
      </c>
      <c r="D2332" s="56">
        <v>33</v>
      </c>
      <c r="E2332" s="56">
        <v>60.9</v>
      </c>
      <c r="F2332" s="56">
        <v>0</v>
      </c>
      <c r="G2332" s="61">
        <v>0</v>
      </c>
      <c r="H2332" s="56">
        <v>0</v>
      </c>
      <c r="I2332" s="56">
        <v>0</v>
      </c>
      <c r="J2332" s="57">
        <v>80002556</v>
      </c>
      <c r="K2332" s="21">
        <f t="shared" si="216"/>
        <v>0</v>
      </c>
      <c r="L2332" s="21">
        <f t="shared" si="217"/>
        <v>0</v>
      </c>
      <c r="M2332" s="21">
        <f t="shared" si="218"/>
        <v>0</v>
      </c>
      <c r="N2332" s="21">
        <f t="shared" si="219"/>
        <v>0</v>
      </c>
      <c r="O2332" s="21">
        <f t="shared" si="220"/>
        <v>0</v>
      </c>
      <c r="P2332" s="21">
        <f t="shared" si="221"/>
        <v>0</v>
      </c>
    </row>
    <row r="2333" spans="1:16">
      <c r="A2333" s="58">
        <v>8061</v>
      </c>
      <c r="B2333" s="58">
        <v>900</v>
      </c>
      <c r="C2333" s="58">
        <v>8584</v>
      </c>
      <c r="D2333" s="59">
        <v>11</v>
      </c>
      <c r="E2333" s="59">
        <v>48.9</v>
      </c>
      <c r="F2333" s="59">
        <v>0</v>
      </c>
      <c r="G2333" s="62">
        <v>0</v>
      </c>
      <c r="H2333" s="59">
        <v>0</v>
      </c>
      <c r="I2333" s="59">
        <v>0</v>
      </c>
      <c r="J2333" s="60">
        <v>17592394</v>
      </c>
      <c r="K2333" s="21">
        <f t="shared" si="216"/>
        <v>0</v>
      </c>
      <c r="L2333" s="21">
        <f t="shared" si="217"/>
        <v>0</v>
      </c>
      <c r="M2333" s="21">
        <f t="shared" si="218"/>
        <v>0</v>
      </c>
      <c r="N2333" s="21">
        <f t="shared" si="219"/>
        <v>0</v>
      </c>
      <c r="O2333" s="21">
        <f t="shared" si="220"/>
        <v>0</v>
      </c>
      <c r="P2333" s="21">
        <f t="shared" si="221"/>
        <v>0</v>
      </c>
    </row>
    <row r="2334" spans="1:16">
      <c r="A2334" s="55">
        <v>8063</v>
      </c>
      <c r="B2334" s="55">
        <v>101</v>
      </c>
      <c r="C2334" s="55">
        <v>6782</v>
      </c>
      <c r="D2334" s="56">
        <v>44</v>
      </c>
      <c r="E2334" s="56">
        <v>199.5</v>
      </c>
      <c r="F2334" s="56">
        <v>0</v>
      </c>
      <c r="G2334" s="61">
        <v>0</v>
      </c>
      <c r="H2334" s="56">
        <v>0</v>
      </c>
      <c r="I2334" s="56">
        <v>0</v>
      </c>
      <c r="J2334" s="57">
        <v>20495596</v>
      </c>
      <c r="K2334" s="21">
        <f t="shared" si="216"/>
        <v>0</v>
      </c>
      <c r="L2334" s="21">
        <f t="shared" si="217"/>
        <v>0</v>
      </c>
      <c r="M2334" s="21">
        <f t="shared" si="218"/>
        <v>0</v>
      </c>
      <c r="N2334" s="21">
        <f t="shared" si="219"/>
        <v>0</v>
      </c>
      <c r="O2334" s="21">
        <f t="shared" si="220"/>
        <v>0</v>
      </c>
      <c r="P2334" s="21">
        <f t="shared" si="221"/>
        <v>0</v>
      </c>
    </row>
    <row r="2335" spans="1:16">
      <c r="A2335" s="58">
        <v>8067</v>
      </c>
      <c r="B2335" s="58">
        <v>164</v>
      </c>
      <c r="C2335" s="58">
        <v>2916</v>
      </c>
      <c r="D2335" s="59">
        <v>63</v>
      </c>
      <c r="E2335" s="59">
        <v>40.6</v>
      </c>
      <c r="F2335" s="59">
        <v>0</v>
      </c>
      <c r="G2335" s="62">
        <v>0</v>
      </c>
      <c r="H2335" s="59">
        <v>0</v>
      </c>
      <c r="I2335" s="59">
        <v>0</v>
      </c>
      <c r="J2335" s="60">
        <v>30296060</v>
      </c>
      <c r="K2335" s="21">
        <f t="shared" si="216"/>
        <v>0</v>
      </c>
      <c r="L2335" s="21">
        <f t="shared" si="217"/>
        <v>0</v>
      </c>
      <c r="M2335" s="21">
        <f t="shared" si="218"/>
        <v>0</v>
      </c>
      <c r="N2335" s="21">
        <f t="shared" si="219"/>
        <v>0</v>
      </c>
      <c r="O2335" s="21">
        <f t="shared" si="220"/>
        <v>0</v>
      </c>
      <c r="P2335" s="21">
        <f t="shared" si="221"/>
        <v>0</v>
      </c>
    </row>
    <row r="2336" spans="1:16">
      <c r="A2336" s="55">
        <v>8091</v>
      </c>
      <c r="B2336" s="55">
        <v>500</v>
      </c>
      <c r="C2336" s="55">
        <v>5823</v>
      </c>
      <c r="D2336" s="56">
        <v>63</v>
      </c>
      <c r="E2336" s="56">
        <v>0</v>
      </c>
      <c r="F2336" s="56">
        <v>0</v>
      </c>
      <c r="G2336" s="61">
        <v>0</v>
      </c>
      <c r="H2336" s="56">
        <v>0</v>
      </c>
      <c r="I2336" s="56">
        <v>0</v>
      </c>
      <c r="J2336" s="57">
        <v>20899298</v>
      </c>
      <c r="K2336" s="21">
        <f t="shared" si="216"/>
        <v>0</v>
      </c>
      <c r="L2336" s="21">
        <f t="shared" si="217"/>
        <v>0</v>
      </c>
      <c r="M2336" s="21">
        <f t="shared" si="218"/>
        <v>0</v>
      </c>
      <c r="N2336" s="21">
        <f t="shared" si="219"/>
        <v>0</v>
      </c>
      <c r="O2336" s="21">
        <f t="shared" si="220"/>
        <v>0</v>
      </c>
      <c r="P2336" s="21">
        <f t="shared" si="221"/>
        <v>0</v>
      </c>
    </row>
    <row r="2337" spans="1:16">
      <c r="A2337" s="58">
        <v>8105</v>
      </c>
      <c r="B2337" s="58">
        <v>101</v>
      </c>
      <c r="C2337" s="58">
        <v>6753</v>
      </c>
      <c r="D2337" s="59">
        <v>11</v>
      </c>
      <c r="E2337" s="59">
        <v>247.2</v>
      </c>
      <c r="F2337" s="59">
        <v>0</v>
      </c>
      <c r="G2337" s="62">
        <v>0</v>
      </c>
      <c r="H2337" s="59">
        <v>0</v>
      </c>
      <c r="I2337" s="59">
        <v>0</v>
      </c>
      <c r="J2337" s="60">
        <v>15178280</v>
      </c>
      <c r="K2337" s="21">
        <f t="shared" si="216"/>
        <v>0</v>
      </c>
      <c r="L2337" s="21">
        <f t="shared" si="217"/>
        <v>0</v>
      </c>
      <c r="M2337" s="21">
        <f t="shared" si="218"/>
        <v>0</v>
      </c>
      <c r="N2337" s="21">
        <f t="shared" si="219"/>
        <v>0</v>
      </c>
      <c r="O2337" s="21">
        <f t="shared" si="220"/>
        <v>0</v>
      </c>
      <c r="P2337" s="21">
        <f t="shared" si="221"/>
        <v>0</v>
      </c>
    </row>
    <row r="2338" spans="1:16">
      <c r="A2338" s="55">
        <v>8112</v>
      </c>
      <c r="B2338" s="55">
        <v>700</v>
      </c>
      <c r="C2338" s="55">
        <v>424</v>
      </c>
      <c r="D2338" s="56">
        <v>11</v>
      </c>
      <c r="E2338" s="56">
        <v>158.5</v>
      </c>
      <c r="F2338" s="56">
        <v>0</v>
      </c>
      <c r="G2338" s="61">
        <v>0</v>
      </c>
      <c r="H2338" s="56">
        <v>0</v>
      </c>
      <c r="I2338" s="56">
        <v>0</v>
      </c>
      <c r="J2338" s="57">
        <v>13474974</v>
      </c>
      <c r="K2338" s="21">
        <f t="shared" si="216"/>
        <v>0</v>
      </c>
      <c r="L2338" s="21">
        <f t="shared" si="217"/>
        <v>0</v>
      </c>
      <c r="M2338" s="21">
        <f t="shared" si="218"/>
        <v>0</v>
      </c>
      <c r="N2338" s="21">
        <f t="shared" si="219"/>
        <v>0</v>
      </c>
      <c r="O2338" s="21">
        <f t="shared" si="220"/>
        <v>0</v>
      </c>
      <c r="P2338" s="21">
        <f t="shared" si="221"/>
        <v>0</v>
      </c>
    </row>
    <row r="2339" spans="1:16">
      <c r="A2339" s="55">
        <v>8169</v>
      </c>
      <c r="B2339" s="55">
        <v>117</v>
      </c>
      <c r="C2339" s="55">
        <v>9705</v>
      </c>
      <c r="D2339" s="56">
        <v>66</v>
      </c>
      <c r="E2339" s="56">
        <v>0</v>
      </c>
      <c r="F2339" s="56">
        <v>0</v>
      </c>
      <c r="G2339" s="61">
        <v>0</v>
      </c>
      <c r="H2339" s="56">
        <v>0</v>
      </c>
      <c r="I2339" s="56">
        <v>0</v>
      </c>
      <c r="J2339" s="57">
        <v>19861074</v>
      </c>
      <c r="K2339" s="21">
        <f t="shared" si="216"/>
        <v>0</v>
      </c>
      <c r="L2339" s="21">
        <f t="shared" si="217"/>
        <v>0</v>
      </c>
      <c r="M2339" s="21">
        <f t="shared" si="218"/>
        <v>0</v>
      </c>
      <c r="N2339" s="21">
        <f t="shared" si="219"/>
        <v>0</v>
      </c>
      <c r="O2339" s="21">
        <f t="shared" si="220"/>
        <v>0</v>
      </c>
      <c r="P2339" s="21">
        <f t="shared" si="221"/>
        <v>0</v>
      </c>
    </row>
    <row r="2340" spans="1:16">
      <c r="A2340" s="58">
        <v>8202</v>
      </c>
      <c r="B2340" s="58">
        <v>170</v>
      </c>
      <c r="C2340" s="58">
        <v>8485</v>
      </c>
      <c r="D2340" s="59">
        <v>64</v>
      </c>
      <c r="E2340" s="59">
        <v>101.4</v>
      </c>
      <c r="F2340" s="59">
        <v>0</v>
      </c>
      <c r="G2340" s="62">
        <v>0</v>
      </c>
      <c r="H2340" s="59">
        <v>0</v>
      </c>
      <c r="I2340" s="59">
        <v>0</v>
      </c>
      <c r="J2340" s="60">
        <v>14951849</v>
      </c>
      <c r="K2340" s="21">
        <f t="shared" si="216"/>
        <v>0</v>
      </c>
      <c r="L2340" s="21">
        <f t="shared" si="217"/>
        <v>0</v>
      </c>
      <c r="M2340" s="21">
        <f t="shared" si="218"/>
        <v>0</v>
      </c>
      <c r="N2340" s="21">
        <f t="shared" si="219"/>
        <v>0</v>
      </c>
      <c r="O2340" s="21">
        <f t="shared" si="220"/>
        <v>0</v>
      </c>
      <c r="P2340" s="21">
        <f t="shared" si="221"/>
        <v>0</v>
      </c>
    </row>
    <row r="2341" spans="1:16">
      <c r="A2341" s="55">
        <v>8210</v>
      </c>
      <c r="B2341" s="55">
        <v>175</v>
      </c>
      <c r="C2341" s="55">
        <v>5670</v>
      </c>
      <c r="D2341" s="56">
        <v>11</v>
      </c>
      <c r="E2341" s="56">
        <v>81.5</v>
      </c>
      <c r="F2341" s="56">
        <v>0</v>
      </c>
      <c r="G2341" s="61">
        <v>0</v>
      </c>
      <c r="H2341" s="56">
        <v>0</v>
      </c>
      <c r="I2341" s="56">
        <v>0</v>
      </c>
      <c r="J2341" s="57">
        <v>12229704</v>
      </c>
      <c r="K2341" s="21">
        <f t="shared" si="216"/>
        <v>0</v>
      </c>
      <c r="L2341" s="21">
        <f t="shared" si="217"/>
        <v>0</v>
      </c>
      <c r="M2341" s="21">
        <f t="shared" si="218"/>
        <v>0</v>
      </c>
      <c r="N2341" s="21">
        <f t="shared" si="219"/>
        <v>0</v>
      </c>
      <c r="O2341" s="21">
        <f t="shared" si="220"/>
        <v>0</v>
      </c>
      <c r="P2341" s="21">
        <f t="shared" si="221"/>
        <v>0</v>
      </c>
    </row>
    <row r="2342" spans="1:16">
      <c r="A2342" s="58">
        <v>8212</v>
      </c>
      <c r="B2342" s="58">
        <v>175</v>
      </c>
      <c r="C2342" s="58">
        <v>5672</v>
      </c>
      <c r="D2342" s="59">
        <v>11</v>
      </c>
      <c r="E2342" s="59">
        <v>73.2</v>
      </c>
      <c r="F2342" s="59">
        <v>0</v>
      </c>
      <c r="G2342" s="62">
        <v>0</v>
      </c>
      <c r="H2342" s="59">
        <v>0</v>
      </c>
      <c r="I2342" s="59">
        <v>0</v>
      </c>
      <c r="J2342" s="60">
        <v>11489486</v>
      </c>
      <c r="K2342" s="21">
        <f t="shared" si="216"/>
        <v>0</v>
      </c>
      <c r="L2342" s="21">
        <f t="shared" si="217"/>
        <v>0</v>
      </c>
      <c r="M2342" s="21">
        <f t="shared" si="218"/>
        <v>0</v>
      </c>
      <c r="N2342" s="21">
        <f t="shared" si="219"/>
        <v>0</v>
      </c>
      <c r="O2342" s="21">
        <f t="shared" si="220"/>
        <v>0</v>
      </c>
      <c r="P2342" s="21">
        <f t="shared" si="221"/>
        <v>0</v>
      </c>
    </row>
    <row r="2343" spans="1:16">
      <c r="A2343" s="55">
        <v>8213</v>
      </c>
      <c r="B2343" s="55">
        <v>155</v>
      </c>
      <c r="C2343" s="55">
        <v>3645</v>
      </c>
      <c r="D2343" s="56">
        <v>42</v>
      </c>
      <c r="E2343" s="56">
        <v>337.4</v>
      </c>
      <c r="F2343" s="56">
        <v>0</v>
      </c>
      <c r="G2343" s="61">
        <v>0</v>
      </c>
      <c r="H2343" s="56">
        <v>0</v>
      </c>
      <c r="I2343" s="56">
        <v>0</v>
      </c>
      <c r="J2343" s="57">
        <v>17813390</v>
      </c>
      <c r="K2343" s="21">
        <f t="shared" si="216"/>
        <v>0</v>
      </c>
      <c r="L2343" s="21">
        <f t="shared" si="217"/>
        <v>0</v>
      </c>
      <c r="M2343" s="21">
        <f t="shared" si="218"/>
        <v>0</v>
      </c>
      <c r="N2343" s="21">
        <f t="shared" si="219"/>
        <v>0</v>
      </c>
      <c r="O2343" s="21">
        <f t="shared" si="220"/>
        <v>0</v>
      </c>
      <c r="P2343" s="21">
        <f t="shared" si="221"/>
        <v>0</v>
      </c>
    </row>
    <row r="2344" spans="1:16">
      <c r="A2344" s="58">
        <v>8224</v>
      </c>
      <c r="B2344" s="58">
        <v>170</v>
      </c>
      <c r="C2344" s="58">
        <v>7004</v>
      </c>
      <c r="D2344" s="59">
        <v>41</v>
      </c>
      <c r="E2344" s="59">
        <v>165.7</v>
      </c>
      <c r="F2344" s="59">
        <v>0</v>
      </c>
      <c r="G2344" s="62">
        <v>0</v>
      </c>
      <c r="H2344" s="59">
        <v>0</v>
      </c>
      <c r="I2344" s="59">
        <v>0</v>
      </c>
      <c r="J2344" s="60">
        <v>32818595</v>
      </c>
      <c r="K2344" s="21">
        <f t="shared" si="216"/>
        <v>0</v>
      </c>
      <c r="L2344" s="21">
        <f t="shared" si="217"/>
        <v>0</v>
      </c>
      <c r="M2344" s="21">
        <f t="shared" si="218"/>
        <v>0</v>
      </c>
      <c r="N2344" s="21">
        <f t="shared" si="219"/>
        <v>0</v>
      </c>
      <c r="O2344" s="21">
        <f t="shared" si="220"/>
        <v>0</v>
      </c>
      <c r="P2344" s="21">
        <f t="shared" si="221"/>
        <v>0</v>
      </c>
    </row>
    <row r="2345" spans="1:16">
      <c r="A2345" s="55">
        <v>8232</v>
      </c>
      <c r="B2345" s="55">
        <v>129</v>
      </c>
      <c r="C2345" s="55">
        <v>1101</v>
      </c>
      <c r="D2345" s="56">
        <v>65</v>
      </c>
      <c r="E2345" s="56">
        <v>34.1</v>
      </c>
      <c r="F2345" s="56">
        <v>0</v>
      </c>
      <c r="G2345" s="61">
        <v>0</v>
      </c>
      <c r="H2345" s="56">
        <v>0</v>
      </c>
      <c r="I2345" s="56">
        <v>0</v>
      </c>
      <c r="J2345" s="57">
        <v>20928336</v>
      </c>
      <c r="K2345" s="21">
        <f t="shared" si="216"/>
        <v>0</v>
      </c>
      <c r="L2345" s="21">
        <f t="shared" si="217"/>
        <v>0</v>
      </c>
      <c r="M2345" s="21">
        <f t="shared" si="218"/>
        <v>0</v>
      </c>
      <c r="N2345" s="21">
        <f t="shared" si="219"/>
        <v>0</v>
      </c>
      <c r="O2345" s="21">
        <f t="shared" si="220"/>
        <v>0</v>
      </c>
      <c r="P2345" s="21">
        <f t="shared" si="221"/>
        <v>0</v>
      </c>
    </row>
    <row r="2346" spans="1:16">
      <c r="A2346" s="58">
        <v>8247</v>
      </c>
      <c r="B2346" s="58">
        <v>170</v>
      </c>
      <c r="C2346" s="58">
        <v>7099</v>
      </c>
      <c r="D2346" s="59">
        <v>56</v>
      </c>
      <c r="E2346" s="59">
        <v>198.9</v>
      </c>
      <c r="F2346" s="59">
        <v>0</v>
      </c>
      <c r="G2346" s="62">
        <v>0</v>
      </c>
      <c r="H2346" s="59">
        <v>0</v>
      </c>
      <c r="I2346" s="59">
        <v>0</v>
      </c>
      <c r="J2346" s="60">
        <v>65227711</v>
      </c>
      <c r="K2346" s="21">
        <f t="shared" si="216"/>
        <v>0</v>
      </c>
      <c r="L2346" s="21">
        <f t="shared" si="217"/>
        <v>0</v>
      </c>
      <c r="M2346" s="21">
        <f t="shared" si="218"/>
        <v>0</v>
      </c>
      <c r="N2346" s="21">
        <f t="shared" si="219"/>
        <v>0</v>
      </c>
      <c r="O2346" s="21">
        <f t="shared" si="220"/>
        <v>0</v>
      </c>
      <c r="P2346" s="21">
        <f t="shared" si="221"/>
        <v>0</v>
      </c>
    </row>
    <row r="2347" spans="1:16">
      <c r="A2347" s="55">
        <v>8256</v>
      </c>
      <c r="B2347" s="55">
        <v>175</v>
      </c>
      <c r="C2347" s="55">
        <v>5704</v>
      </c>
      <c r="D2347" s="56">
        <v>11</v>
      </c>
      <c r="E2347" s="56">
        <v>199.8</v>
      </c>
      <c r="F2347" s="56">
        <v>0</v>
      </c>
      <c r="G2347" s="61">
        <v>0</v>
      </c>
      <c r="H2347" s="56">
        <v>0</v>
      </c>
      <c r="I2347" s="56">
        <v>0</v>
      </c>
      <c r="J2347" s="57">
        <v>46619218</v>
      </c>
      <c r="K2347" s="21">
        <f t="shared" si="216"/>
        <v>0</v>
      </c>
      <c r="L2347" s="21">
        <f t="shared" si="217"/>
        <v>0</v>
      </c>
      <c r="M2347" s="21">
        <f t="shared" si="218"/>
        <v>0</v>
      </c>
      <c r="N2347" s="21">
        <f t="shared" si="219"/>
        <v>0</v>
      </c>
      <c r="O2347" s="21">
        <f t="shared" si="220"/>
        <v>0</v>
      </c>
      <c r="P2347" s="21">
        <f t="shared" si="221"/>
        <v>0</v>
      </c>
    </row>
    <row r="2348" spans="1:16">
      <c r="A2348" s="58">
        <v>8261</v>
      </c>
      <c r="B2348" s="58">
        <v>164</v>
      </c>
      <c r="C2348" s="58">
        <v>2038</v>
      </c>
      <c r="D2348" s="59">
        <v>42</v>
      </c>
      <c r="E2348" s="59">
        <v>292.2</v>
      </c>
      <c r="F2348" s="59">
        <v>0</v>
      </c>
      <c r="G2348" s="62">
        <v>0</v>
      </c>
      <c r="H2348" s="59">
        <v>0</v>
      </c>
      <c r="I2348" s="59">
        <v>0</v>
      </c>
      <c r="J2348" s="60">
        <v>21628581</v>
      </c>
      <c r="K2348" s="21">
        <f t="shared" si="216"/>
        <v>0</v>
      </c>
      <c r="L2348" s="21">
        <f t="shared" si="217"/>
        <v>0</v>
      </c>
      <c r="M2348" s="21">
        <f t="shared" si="218"/>
        <v>0</v>
      </c>
      <c r="N2348" s="21">
        <f t="shared" si="219"/>
        <v>0</v>
      </c>
      <c r="O2348" s="21">
        <f t="shared" si="220"/>
        <v>0</v>
      </c>
      <c r="P2348" s="21">
        <f t="shared" si="221"/>
        <v>0</v>
      </c>
    </row>
    <row r="2349" spans="1:16">
      <c r="A2349" s="58">
        <v>8299</v>
      </c>
      <c r="B2349" s="58">
        <v>175</v>
      </c>
      <c r="C2349" s="58">
        <v>5733</v>
      </c>
      <c r="D2349" s="59">
        <v>23</v>
      </c>
      <c r="E2349" s="59">
        <v>31</v>
      </c>
      <c r="F2349" s="59">
        <v>0</v>
      </c>
      <c r="G2349" s="62">
        <v>0</v>
      </c>
      <c r="H2349" s="59">
        <v>0</v>
      </c>
      <c r="I2349" s="59">
        <v>0</v>
      </c>
      <c r="J2349" s="60">
        <v>49313411</v>
      </c>
      <c r="K2349" s="21">
        <f t="shared" si="216"/>
        <v>0</v>
      </c>
      <c r="L2349" s="21">
        <f t="shared" si="217"/>
        <v>0</v>
      </c>
      <c r="M2349" s="21">
        <f t="shared" si="218"/>
        <v>0</v>
      </c>
      <c r="N2349" s="21">
        <f t="shared" si="219"/>
        <v>0</v>
      </c>
      <c r="O2349" s="21">
        <f t="shared" si="220"/>
        <v>0</v>
      </c>
      <c r="P2349" s="21">
        <f t="shared" si="221"/>
        <v>0</v>
      </c>
    </row>
    <row r="2350" spans="1:16">
      <c r="A2350" s="55">
        <v>8316</v>
      </c>
      <c r="B2350" s="55">
        <v>129</v>
      </c>
      <c r="C2350" s="55">
        <v>5800</v>
      </c>
      <c r="D2350" s="56">
        <v>23</v>
      </c>
      <c r="E2350" s="56">
        <v>211.1</v>
      </c>
      <c r="F2350" s="56">
        <v>0</v>
      </c>
      <c r="G2350" s="61">
        <v>0</v>
      </c>
      <c r="H2350" s="56">
        <v>0</v>
      </c>
      <c r="I2350" s="56">
        <v>0</v>
      </c>
      <c r="J2350" s="57">
        <v>16522481</v>
      </c>
      <c r="K2350" s="21">
        <f t="shared" si="216"/>
        <v>0</v>
      </c>
      <c r="L2350" s="21">
        <f t="shared" si="217"/>
        <v>0</v>
      </c>
      <c r="M2350" s="21">
        <f t="shared" si="218"/>
        <v>0</v>
      </c>
      <c r="N2350" s="21">
        <f t="shared" si="219"/>
        <v>0</v>
      </c>
      <c r="O2350" s="21">
        <f t="shared" si="220"/>
        <v>0</v>
      </c>
      <c r="P2350" s="21">
        <f t="shared" si="221"/>
        <v>0</v>
      </c>
    </row>
    <row r="2351" spans="1:16">
      <c r="A2351" s="55">
        <v>8326</v>
      </c>
      <c r="B2351" s="55">
        <v>117</v>
      </c>
      <c r="C2351" s="55">
        <v>9317</v>
      </c>
      <c r="D2351" s="56">
        <v>44</v>
      </c>
      <c r="E2351" s="56">
        <v>104</v>
      </c>
      <c r="F2351" s="56">
        <v>0</v>
      </c>
      <c r="G2351" s="61">
        <v>0</v>
      </c>
      <c r="H2351" s="56">
        <v>0</v>
      </c>
      <c r="I2351" s="56">
        <v>0</v>
      </c>
      <c r="J2351" s="57">
        <v>80753519</v>
      </c>
      <c r="K2351" s="21">
        <f t="shared" si="216"/>
        <v>0</v>
      </c>
      <c r="L2351" s="21">
        <f t="shared" si="217"/>
        <v>0</v>
      </c>
      <c r="M2351" s="21">
        <f t="shared" si="218"/>
        <v>0</v>
      </c>
      <c r="N2351" s="21">
        <f t="shared" si="219"/>
        <v>0</v>
      </c>
      <c r="O2351" s="21">
        <f t="shared" si="220"/>
        <v>0</v>
      </c>
      <c r="P2351" s="21">
        <f t="shared" si="221"/>
        <v>0</v>
      </c>
    </row>
    <row r="2352" spans="1:16">
      <c r="A2352" s="58">
        <v>8332</v>
      </c>
      <c r="B2352" s="58">
        <v>155</v>
      </c>
      <c r="C2352" s="58">
        <v>3532</v>
      </c>
      <c r="D2352" s="59">
        <v>44</v>
      </c>
      <c r="E2352" s="59">
        <v>472.9</v>
      </c>
      <c r="F2352" s="59">
        <v>0</v>
      </c>
      <c r="G2352" s="62">
        <v>0</v>
      </c>
      <c r="H2352" s="59">
        <v>0</v>
      </c>
      <c r="I2352" s="59">
        <v>0</v>
      </c>
      <c r="J2352" s="60">
        <v>13877637</v>
      </c>
      <c r="K2352" s="21">
        <f t="shared" si="216"/>
        <v>0</v>
      </c>
      <c r="L2352" s="21">
        <f t="shared" si="217"/>
        <v>0</v>
      </c>
      <c r="M2352" s="21">
        <f t="shared" si="218"/>
        <v>0</v>
      </c>
      <c r="N2352" s="21">
        <f t="shared" si="219"/>
        <v>0</v>
      </c>
      <c r="O2352" s="21">
        <f t="shared" si="220"/>
        <v>0</v>
      </c>
      <c r="P2352" s="21">
        <f t="shared" si="221"/>
        <v>0</v>
      </c>
    </row>
    <row r="2353" spans="1:16">
      <c r="A2353" s="55">
        <v>8335</v>
      </c>
      <c r="B2353" s="55">
        <v>175</v>
      </c>
      <c r="C2353" s="55">
        <v>1183</v>
      </c>
      <c r="D2353" s="56">
        <v>13</v>
      </c>
      <c r="E2353" s="56">
        <v>284.3</v>
      </c>
      <c r="F2353" s="56">
        <v>0</v>
      </c>
      <c r="G2353" s="61">
        <v>0</v>
      </c>
      <c r="H2353" s="56">
        <v>0</v>
      </c>
      <c r="I2353" s="56">
        <v>0</v>
      </c>
      <c r="J2353" s="57">
        <v>26391539</v>
      </c>
      <c r="K2353" s="21">
        <f t="shared" si="216"/>
        <v>0</v>
      </c>
      <c r="L2353" s="21">
        <f t="shared" si="217"/>
        <v>0</v>
      </c>
      <c r="M2353" s="21">
        <f t="shared" si="218"/>
        <v>0</v>
      </c>
      <c r="N2353" s="21">
        <f t="shared" si="219"/>
        <v>0</v>
      </c>
      <c r="O2353" s="21">
        <f t="shared" si="220"/>
        <v>0</v>
      </c>
      <c r="P2353" s="21">
        <f t="shared" si="221"/>
        <v>0</v>
      </c>
    </row>
    <row r="2354" spans="1:16">
      <c r="A2354" s="55">
        <v>8342</v>
      </c>
      <c r="B2354" s="55">
        <v>101</v>
      </c>
      <c r="C2354" s="55">
        <v>6266</v>
      </c>
      <c r="D2354" s="56">
        <v>56</v>
      </c>
      <c r="E2354" s="56">
        <v>149.19999999999999</v>
      </c>
      <c r="F2354" s="56">
        <v>0</v>
      </c>
      <c r="G2354" s="61">
        <v>0</v>
      </c>
      <c r="H2354" s="56">
        <v>0</v>
      </c>
      <c r="I2354" s="56">
        <v>0</v>
      </c>
      <c r="J2354" s="57">
        <v>19325806</v>
      </c>
      <c r="K2354" s="21">
        <f t="shared" si="216"/>
        <v>0</v>
      </c>
      <c r="L2354" s="21">
        <f t="shared" si="217"/>
        <v>0</v>
      </c>
      <c r="M2354" s="21">
        <f t="shared" si="218"/>
        <v>0</v>
      </c>
      <c r="N2354" s="21">
        <f t="shared" si="219"/>
        <v>0</v>
      </c>
      <c r="O2354" s="21">
        <f t="shared" si="220"/>
        <v>0</v>
      </c>
      <c r="P2354" s="21">
        <f t="shared" si="221"/>
        <v>0</v>
      </c>
    </row>
    <row r="2355" spans="1:16">
      <c r="A2355" s="58">
        <v>8350</v>
      </c>
      <c r="B2355" s="58">
        <v>175</v>
      </c>
      <c r="C2355" s="58">
        <v>5743</v>
      </c>
      <c r="D2355" s="59">
        <v>32</v>
      </c>
      <c r="E2355" s="59">
        <v>66.5</v>
      </c>
      <c r="F2355" s="59">
        <v>0</v>
      </c>
      <c r="G2355" s="62">
        <v>0</v>
      </c>
      <c r="H2355" s="59">
        <v>0</v>
      </c>
      <c r="I2355" s="59">
        <v>0</v>
      </c>
      <c r="J2355" s="60">
        <v>71561917</v>
      </c>
      <c r="K2355" s="21">
        <f t="shared" si="216"/>
        <v>0</v>
      </c>
      <c r="L2355" s="21">
        <f t="shared" si="217"/>
        <v>0</v>
      </c>
      <c r="M2355" s="21">
        <f t="shared" si="218"/>
        <v>0</v>
      </c>
      <c r="N2355" s="21">
        <f t="shared" si="219"/>
        <v>0</v>
      </c>
      <c r="O2355" s="21">
        <f t="shared" si="220"/>
        <v>0</v>
      </c>
      <c r="P2355" s="21">
        <f t="shared" si="221"/>
        <v>0</v>
      </c>
    </row>
    <row r="2356" spans="1:16">
      <c r="A2356" s="55">
        <v>8406</v>
      </c>
      <c r="B2356" s="55">
        <v>175</v>
      </c>
      <c r="C2356" s="55">
        <v>5762</v>
      </c>
      <c r="D2356" s="56">
        <v>63</v>
      </c>
      <c r="E2356" s="56">
        <v>115.8</v>
      </c>
      <c r="F2356" s="56">
        <v>0</v>
      </c>
      <c r="G2356" s="61">
        <v>0</v>
      </c>
      <c r="H2356" s="56">
        <v>0</v>
      </c>
      <c r="I2356" s="56">
        <v>0</v>
      </c>
      <c r="J2356" s="57">
        <v>41409118</v>
      </c>
      <c r="K2356" s="21">
        <f t="shared" si="216"/>
        <v>0</v>
      </c>
      <c r="L2356" s="21">
        <f t="shared" si="217"/>
        <v>0</v>
      </c>
      <c r="M2356" s="21">
        <f t="shared" si="218"/>
        <v>0</v>
      </c>
      <c r="N2356" s="21">
        <f t="shared" si="219"/>
        <v>0</v>
      </c>
      <c r="O2356" s="21">
        <f t="shared" si="220"/>
        <v>0</v>
      </c>
      <c r="P2356" s="21">
        <f t="shared" si="221"/>
        <v>0</v>
      </c>
    </row>
    <row r="2357" spans="1:16">
      <c r="A2357" s="55">
        <v>8460</v>
      </c>
      <c r="B2357" s="55">
        <v>101</v>
      </c>
      <c r="C2357" s="55">
        <v>3353</v>
      </c>
      <c r="D2357" s="56">
        <v>56</v>
      </c>
      <c r="E2357" s="56">
        <v>225.6</v>
      </c>
      <c r="F2357" s="56">
        <v>0</v>
      </c>
      <c r="G2357" s="61">
        <v>0</v>
      </c>
      <c r="H2357" s="56">
        <v>0</v>
      </c>
      <c r="I2357" s="56">
        <v>0</v>
      </c>
      <c r="J2357" s="57">
        <v>18140748</v>
      </c>
      <c r="K2357" s="21">
        <f t="shared" si="216"/>
        <v>0</v>
      </c>
      <c r="L2357" s="21">
        <f t="shared" si="217"/>
        <v>0</v>
      </c>
      <c r="M2357" s="21">
        <f t="shared" si="218"/>
        <v>0</v>
      </c>
      <c r="N2357" s="21">
        <f t="shared" si="219"/>
        <v>0</v>
      </c>
      <c r="O2357" s="21">
        <f t="shared" si="220"/>
        <v>0</v>
      </c>
      <c r="P2357" s="21">
        <f t="shared" si="221"/>
        <v>0</v>
      </c>
    </row>
    <row r="2358" spans="1:16">
      <c r="A2358" s="55">
        <v>8470</v>
      </c>
      <c r="B2358" s="55">
        <v>175</v>
      </c>
      <c r="C2358" s="55">
        <v>5812</v>
      </c>
      <c r="D2358" s="56">
        <v>33</v>
      </c>
      <c r="E2358" s="56">
        <v>153.19999999999999</v>
      </c>
      <c r="F2358" s="56">
        <v>0</v>
      </c>
      <c r="G2358" s="61">
        <v>0</v>
      </c>
      <c r="H2358" s="56">
        <v>0</v>
      </c>
      <c r="I2358" s="56">
        <v>0</v>
      </c>
      <c r="J2358" s="57">
        <v>88395611</v>
      </c>
      <c r="K2358" s="21">
        <f t="shared" si="216"/>
        <v>0</v>
      </c>
      <c r="L2358" s="21">
        <f t="shared" si="217"/>
        <v>0</v>
      </c>
      <c r="M2358" s="21">
        <f t="shared" si="218"/>
        <v>0</v>
      </c>
      <c r="N2358" s="21">
        <f t="shared" si="219"/>
        <v>0</v>
      </c>
      <c r="O2358" s="21">
        <f t="shared" si="220"/>
        <v>0</v>
      </c>
      <c r="P2358" s="21">
        <f t="shared" si="221"/>
        <v>0</v>
      </c>
    </row>
    <row r="2359" spans="1:16">
      <c r="A2359" s="55">
        <v>8516</v>
      </c>
      <c r="B2359" s="55">
        <v>117</v>
      </c>
      <c r="C2359" s="55">
        <v>9481</v>
      </c>
      <c r="D2359" s="56">
        <v>13</v>
      </c>
      <c r="E2359" s="56">
        <v>267.60000000000002</v>
      </c>
      <c r="F2359" s="56">
        <v>0</v>
      </c>
      <c r="G2359" s="61">
        <v>0</v>
      </c>
      <c r="H2359" s="56">
        <v>0</v>
      </c>
      <c r="I2359" s="56">
        <v>0</v>
      </c>
      <c r="J2359" s="57">
        <v>14300376</v>
      </c>
      <c r="K2359" s="21">
        <f t="shared" si="216"/>
        <v>0</v>
      </c>
      <c r="L2359" s="21">
        <f t="shared" si="217"/>
        <v>0</v>
      </c>
      <c r="M2359" s="21">
        <f t="shared" si="218"/>
        <v>0</v>
      </c>
      <c r="N2359" s="21">
        <f t="shared" si="219"/>
        <v>0</v>
      </c>
      <c r="O2359" s="21">
        <f t="shared" si="220"/>
        <v>0</v>
      </c>
      <c r="P2359" s="21">
        <f t="shared" si="221"/>
        <v>0</v>
      </c>
    </row>
    <row r="2360" spans="1:16">
      <c r="A2360" s="58">
        <v>8529</v>
      </c>
      <c r="B2360" s="58">
        <v>900</v>
      </c>
      <c r="C2360" s="58">
        <v>8957</v>
      </c>
      <c r="D2360" s="59">
        <v>23</v>
      </c>
      <c r="E2360" s="59">
        <v>77.599999999999994</v>
      </c>
      <c r="F2360" s="59">
        <v>0</v>
      </c>
      <c r="G2360" s="62">
        <v>0</v>
      </c>
      <c r="H2360" s="59">
        <v>0</v>
      </c>
      <c r="I2360" s="59">
        <v>0</v>
      </c>
      <c r="J2360" s="60">
        <v>61141618</v>
      </c>
      <c r="K2360" s="21">
        <f t="shared" si="216"/>
        <v>0</v>
      </c>
      <c r="L2360" s="21">
        <f t="shared" si="217"/>
        <v>0</v>
      </c>
      <c r="M2360" s="21">
        <f t="shared" si="218"/>
        <v>0</v>
      </c>
      <c r="N2360" s="21">
        <f t="shared" si="219"/>
        <v>0</v>
      </c>
      <c r="O2360" s="21">
        <f t="shared" si="220"/>
        <v>0</v>
      </c>
      <c r="P2360" s="21">
        <f t="shared" si="221"/>
        <v>0</v>
      </c>
    </row>
    <row r="2361" spans="1:16">
      <c r="A2361" s="55">
        <v>8551</v>
      </c>
      <c r="B2361" s="55">
        <v>175</v>
      </c>
      <c r="C2361" s="55">
        <v>5871</v>
      </c>
      <c r="D2361" s="56">
        <v>44</v>
      </c>
      <c r="E2361" s="56">
        <v>104.7</v>
      </c>
      <c r="F2361" s="56">
        <v>0</v>
      </c>
      <c r="G2361" s="61">
        <v>0</v>
      </c>
      <c r="H2361" s="56">
        <v>0</v>
      </c>
      <c r="I2361" s="56">
        <v>0</v>
      </c>
      <c r="J2361" s="57">
        <v>82076018</v>
      </c>
      <c r="K2361" s="21">
        <f t="shared" si="216"/>
        <v>0</v>
      </c>
      <c r="L2361" s="21">
        <f t="shared" si="217"/>
        <v>0</v>
      </c>
      <c r="M2361" s="21">
        <f t="shared" si="218"/>
        <v>0</v>
      </c>
      <c r="N2361" s="21">
        <f t="shared" si="219"/>
        <v>0</v>
      </c>
      <c r="O2361" s="21">
        <f t="shared" si="220"/>
        <v>0</v>
      </c>
      <c r="P2361" s="21">
        <f t="shared" si="221"/>
        <v>0</v>
      </c>
    </row>
    <row r="2362" spans="1:16">
      <c r="A2362" s="58">
        <v>8558</v>
      </c>
      <c r="B2362" s="58">
        <v>200</v>
      </c>
      <c r="C2362" s="58">
        <v>543</v>
      </c>
      <c r="D2362" s="59">
        <v>41</v>
      </c>
      <c r="E2362" s="59">
        <v>151.19999999999999</v>
      </c>
      <c r="F2362" s="59">
        <v>0</v>
      </c>
      <c r="G2362" s="62">
        <v>0</v>
      </c>
      <c r="H2362" s="59">
        <v>0</v>
      </c>
      <c r="I2362" s="59">
        <v>0</v>
      </c>
      <c r="J2362" s="60">
        <v>27257534</v>
      </c>
      <c r="K2362" s="21">
        <f t="shared" si="216"/>
        <v>0</v>
      </c>
      <c r="L2362" s="21">
        <f t="shared" si="217"/>
        <v>0</v>
      </c>
      <c r="M2362" s="21">
        <f t="shared" si="218"/>
        <v>0</v>
      </c>
      <c r="N2362" s="21">
        <f t="shared" si="219"/>
        <v>0</v>
      </c>
      <c r="O2362" s="21">
        <f t="shared" si="220"/>
        <v>0</v>
      </c>
      <c r="P2362" s="21">
        <f t="shared" si="221"/>
        <v>0</v>
      </c>
    </row>
    <row r="2363" spans="1:16">
      <c r="A2363" s="55">
        <v>8578</v>
      </c>
      <c r="B2363" s="55">
        <v>129</v>
      </c>
      <c r="C2363" s="55">
        <v>196</v>
      </c>
      <c r="D2363" s="56">
        <v>65</v>
      </c>
      <c r="E2363" s="56">
        <v>229.3</v>
      </c>
      <c r="F2363" s="56">
        <v>0</v>
      </c>
      <c r="G2363" s="61">
        <v>0</v>
      </c>
      <c r="H2363" s="56">
        <v>0</v>
      </c>
      <c r="I2363" s="56">
        <v>0</v>
      </c>
      <c r="J2363" s="57">
        <v>26521688</v>
      </c>
      <c r="K2363" s="21">
        <f t="shared" si="216"/>
        <v>0</v>
      </c>
      <c r="L2363" s="21">
        <f t="shared" si="217"/>
        <v>0</v>
      </c>
      <c r="M2363" s="21">
        <f t="shared" si="218"/>
        <v>0</v>
      </c>
      <c r="N2363" s="21">
        <f t="shared" si="219"/>
        <v>0</v>
      </c>
      <c r="O2363" s="21">
        <f t="shared" si="220"/>
        <v>0</v>
      </c>
      <c r="P2363" s="21">
        <f t="shared" si="221"/>
        <v>0</v>
      </c>
    </row>
    <row r="2364" spans="1:16">
      <c r="A2364" s="55">
        <v>8594</v>
      </c>
      <c r="B2364" s="55">
        <v>500</v>
      </c>
      <c r="C2364" s="55">
        <v>7368</v>
      </c>
      <c r="D2364" s="56">
        <v>52</v>
      </c>
      <c r="E2364" s="56">
        <v>490.5</v>
      </c>
      <c r="F2364" s="56">
        <v>0</v>
      </c>
      <c r="G2364" s="61">
        <v>0</v>
      </c>
      <c r="H2364" s="56">
        <v>0</v>
      </c>
      <c r="I2364" s="56">
        <v>0</v>
      </c>
      <c r="J2364" s="57">
        <v>18998386</v>
      </c>
      <c r="K2364" s="21">
        <f t="shared" si="216"/>
        <v>0</v>
      </c>
      <c r="L2364" s="21">
        <f t="shared" si="217"/>
        <v>0</v>
      </c>
      <c r="M2364" s="21">
        <f t="shared" si="218"/>
        <v>0</v>
      </c>
      <c r="N2364" s="21">
        <f t="shared" si="219"/>
        <v>0</v>
      </c>
      <c r="O2364" s="21">
        <f t="shared" si="220"/>
        <v>0</v>
      </c>
      <c r="P2364" s="21">
        <f t="shared" si="221"/>
        <v>0</v>
      </c>
    </row>
    <row r="2365" spans="1:16">
      <c r="A2365" s="55">
        <v>8619</v>
      </c>
      <c r="B2365" s="55">
        <v>175</v>
      </c>
      <c r="C2365" s="55">
        <v>5916</v>
      </c>
      <c r="D2365" s="56">
        <v>13</v>
      </c>
      <c r="E2365" s="56">
        <v>73.599999999999994</v>
      </c>
      <c r="F2365" s="56">
        <v>0</v>
      </c>
      <c r="G2365" s="61">
        <v>0</v>
      </c>
      <c r="H2365" s="56">
        <v>0</v>
      </c>
      <c r="I2365" s="56">
        <v>0</v>
      </c>
      <c r="J2365" s="57">
        <v>88034112</v>
      </c>
      <c r="K2365" s="21">
        <f t="shared" si="216"/>
        <v>0</v>
      </c>
      <c r="L2365" s="21">
        <f t="shared" si="217"/>
        <v>0</v>
      </c>
      <c r="M2365" s="21">
        <f t="shared" si="218"/>
        <v>0</v>
      </c>
      <c r="N2365" s="21">
        <f t="shared" si="219"/>
        <v>0</v>
      </c>
      <c r="O2365" s="21">
        <f t="shared" si="220"/>
        <v>0</v>
      </c>
      <c r="P2365" s="21">
        <f t="shared" si="221"/>
        <v>0</v>
      </c>
    </row>
    <row r="2366" spans="1:16">
      <c r="A2366" s="58">
        <v>8625</v>
      </c>
      <c r="B2366" s="58">
        <v>170</v>
      </c>
      <c r="C2366" s="58">
        <v>7193</v>
      </c>
      <c r="D2366" s="59">
        <v>63</v>
      </c>
      <c r="E2366" s="59">
        <v>72.5</v>
      </c>
      <c r="F2366" s="59">
        <v>0</v>
      </c>
      <c r="G2366" s="62">
        <v>0</v>
      </c>
      <c r="H2366" s="59">
        <v>0</v>
      </c>
      <c r="I2366" s="59">
        <v>0</v>
      </c>
      <c r="J2366" s="60">
        <v>45593657</v>
      </c>
      <c r="K2366" s="21">
        <f t="shared" si="216"/>
        <v>0</v>
      </c>
      <c r="L2366" s="21">
        <f t="shared" si="217"/>
        <v>0</v>
      </c>
      <c r="M2366" s="21">
        <f t="shared" si="218"/>
        <v>0</v>
      </c>
      <c r="N2366" s="21">
        <f t="shared" si="219"/>
        <v>0</v>
      </c>
      <c r="O2366" s="21">
        <f t="shared" si="220"/>
        <v>0</v>
      </c>
      <c r="P2366" s="21">
        <f t="shared" si="221"/>
        <v>0</v>
      </c>
    </row>
    <row r="2367" spans="1:16">
      <c r="A2367" s="55">
        <v>8627</v>
      </c>
      <c r="B2367" s="55">
        <v>170</v>
      </c>
      <c r="C2367" s="55">
        <v>4436</v>
      </c>
      <c r="D2367" s="56">
        <v>11</v>
      </c>
      <c r="E2367" s="56">
        <v>116.8</v>
      </c>
      <c r="F2367" s="56">
        <v>0</v>
      </c>
      <c r="G2367" s="61">
        <v>0</v>
      </c>
      <c r="H2367" s="56">
        <v>0</v>
      </c>
      <c r="I2367" s="56">
        <v>0</v>
      </c>
      <c r="J2367" s="57">
        <v>18449579</v>
      </c>
      <c r="K2367" s="21">
        <f t="shared" si="216"/>
        <v>0</v>
      </c>
      <c r="L2367" s="21">
        <f t="shared" si="217"/>
        <v>0</v>
      </c>
      <c r="M2367" s="21">
        <f t="shared" si="218"/>
        <v>0</v>
      </c>
      <c r="N2367" s="21">
        <f t="shared" si="219"/>
        <v>0</v>
      </c>
      <c r="O2367" s="21">
        <f t="shared" si="220"/>
        <v>0</v>
      </c>
      <c r="P2367" s="21">
        <f t="shared" si="221"/>
        <v>0</v>
      </c>
    </row>
    <row r="2368" spans="1:16">
      <c r="A2368" s="58">
        <v>8628</v>
      </c>
      <c r="B2368" s="58">
        <v>700</v>
      </c>
      <c r="C2368" s="58">
        <v>3019</v>
      </c>
      <c r="D2368" s="59">
        <v>12</v>
      </c>
      <c r="E2368" s="59">
        <v>511.7</v>
      </c>
      <c r="F2368" s="59">
        <v>0</v>
      </c>
      <c r="G2368" s="62">
        <v>0</v>
      </c>
      <c r="H2368" s="59">
        <v>0</v>
      </c>
      <c r="I2368" s="59">
        <v>0</v>
      </c>
      <c r="J2368" s="60">
        <v>26931142</v>
      </c>
      <c r="K2368" s="21">
        <f t="shared" si="216"/>
        <v>0</v>
      </c>
      <c r="L2368" s="21">
        <f t="shared" si="217"/>
        <v>0</v>
      </c>
      <c r="M2368" s="21">
        <f t="shared" si="218"/>
        <v>0</v>
      </c>
      <c r="N2368" s="21">
        <f t="shared" si="219"/>
        <v>0</v>
      </c>
      <c r="O2368" s="21">
        <f t="shared" si="220"/>
        <v>0</v>
      </c>
      <c r="P2368" s="21">
        <f t="shared" si="221"/>
        <v>0</v>
      </c>
    </row>
    <row r="2369" spans="1:16">
      <c r="A2369" s="55">
        <v>8633</v>
      </c>
      <c r="B2369" s="55">
        <v>175</v>
      </c>
      <c r="C2369" s="55">
        <v>5923</v>
      </c>
      <c r="D2369" s="56">
        <v>66</v>
      </c>
      <c r="E2369" s="56">
        <v>0</v>
      </c>
      <c r="F2369" s="56">
        <v>0</v>
      </c>
      <c r="G2369" s="61">
        <v>0</v>
      </c>
      <c r="H2369" s="56">
        <v>0</v>
      </c>
      <c r="I2369" s="56">
        <v>0</v>
      </c>
      <c r="J2369" s="57">
        <v>50605914</v>
      </c>
      <c r="K2369" s="21">
        <f t="shared" si="216"/>
        <v>0</v>
      </c>
      <c r="L2369" s="21">
        <f t="shared" si="217"/>
        <v>0</v>
      </c>
      <c r="M2369" s="21">
        <f t="shared" si="218"/>
        <v>0</v>
      </c>
      <c r="N2369" s="21">
        <f t="shared" si="219"/>
        <v>0</v>
      </c>
      <c r="O2369" s="21">
        <f t="shared" si="220"/>
        <v>0</v>
      </c>
      <c r="P2369" s="21">
        <f t="shared" si="221"/>
        <v>0</v>
      </c>
    </row>
    <row r="2370" spans="1:16">
      <c r="A2370" s="55">
        <v>8653</v>
      </c>
      <c r="B2370" s="55">
        <v>175</v>
      </c>
      <c r="C2370" s="55">
        <v>5936</v>
      </c>
      <c r="D2370" s="56">
        <v>11</v>
      </c>
      <c r="E2370" s="56">
        <v>56</v>
      </c>
      <c r="F2370" s="56">
        <v>0</v>
      </c>
      <c r="G2370" s="61">
        <v>0</v>
      </c>
      <c r="H2370" s="56">
        <v>0</v>
      </c>
      <c r="I2370" s="56">
        <v>0</v>
      </c>
      <c r="J2370" s="57">
        <v>73808413</v>
      </c>
      <c r="K2370" s="21">
        <f t="shared" si="216"/>
        <v>0</v>
      </c>
      <c r="L2370" s="21">
        <f t="shared" si="217"/>
        <v>0</v>
      </c>
      <c r="M2370" s="21">
        <f t="shared" si="218"/>
        <v>0</v>
      </c>
      <c r="N2370" s="21">
        <f t="shared" si="219"/>
        <v>0</v>
      </c>
      <c r="O2370" s="21">
        <f t="shared" si="220"/>
        <v>0</v>
      </c>
      <c r="P2370" s="21">
        <f t="shared" si="221"/>
        <v>0</v>
      </c>
    </row>
    <row r="2371" spans="1:16">
      <c r="A2371" s="58">
        <v>8656</v>
      </c>
      <c r="B2371" s="58">
        <v>700</v>
      </c>
      <c r="C2371" s="58">
        <v>3003</v>
      </c>
      <c r="D2371" s="59">
        <v>12</v>
      </c>
      <c r="E2371" s="59">
        <v>87.6</v>
      </c>
      <c r="F2371" s="59">
        <v>0</v>
      </c>
      <c r="G2371" s="62">
        <v>0</v>
      </c>
      <c r="H2371" s="59">
        <v>0</v>
      </c>
      <c r="I2371" s="59">
        <v>0</v>
      </c>
      <c r="J2371" s="60">
        <v>18683784</v>
      </c>
      <c r="K2371" s="21">
        <f t="shared" ref="K2371:K2434" si="222">G2371</f>
        <v>0</v>
      </c>
      <c r="L2371" s="21">
        <f t="shared" ref="L2371:L2434" si="223">IF(H2371=-1,1,0)</f>
        <v>0</v>
      </c>
      <c r="M2371" s="21">
        <f t="shared" ref="M2371:M2434" si="224">IF(G2371&lt;&gt;0,1,0)</f>
        <v>0</v>
      </c>
      <c r="N2371" s="21">
        <f t="shared" ref="N2371:N2434" si="225">IF(AND(L2371=1,M2371=1),1,0)</f>
        <v>0</v>
      </c>
      <c r="O2371" s="21">
        <f t="shared" ref="O2371:O2434" si="226">IF(AND(H2371=-1,G2371=0),1,0)</f>
        <v>0</v>
      </c>
      <c r="P2371" s="21">
        <f t="shared" ref="P2371:P2434" si="227">IF(AND(G2371&lt;&gt;0,H2371&lt;&gt;-1),1,0)</f>
        <v>0</v>
      </c>
    </row>
    <row r="2372" spans="1:16">
      <c r="A2372" s="58">
        <v>8685</v>
      </c>
      <c r="B2372" s="58">
        <v>175</v>
      </c>
      <c r="C2372" s="58">
        <v>5953</v>
      </c>
      <c r="D2372" s="59">
        <v>55</v>
      </c>
      <c r="E2372" s="59">
        <v>94.4</v>
      </c>
      <c r="F2372" s="59">
        <v>0</v>
      </c>
      <c r="G2372" s="62">
        <v>0</v>
      </c>
      <c r="H2372" s="59">
        <v>0</v>
      </c>
      <c r="I2372" s="59">
        <v>0</v>
      </c>
      <c r="J2372" s="60">
        <v>12357036</v>
      </c>
      <c r="K2372" s="21">
        <f t="shared" si="222"/>
        <v>0</v>
      </c>
      <c r="L2372" s="21">
        <f t="shared" si="223"/>
        <v>0</v>
      </c>
      <c r="M2372" s="21">
        <f t="shared" si="224"/>
        <v>0</v>
      </c>
      <c r="N2372" s="21">
        <f t="shared" si="225"/>
        <v>0</v>
      </c>
      <c r="O2372" s="21">
        <f t="shared" si="226"/>
        <v>0</v>
      </c>
      <c r="P2372" s="21">
        <f t="shared" si="227"/>
        <v>0</v>
      </c>
    </row>
    <row r="2373" spans="1:16">
      <c r="A2373" s="55">
        <v>8696</v>
      </c>
      <c r="B2373" s="55">
        <v>101</v>
      </c>
      <c r="C2373" s="55">
        <v>3363</v>
      </c>
      <c r="D2373" s="56">
        <v>44</v>
      </c>
      <c r="E2373" s="56">
        <v>105.6</v>
      </c>
      <c r="F2373" s="56">
        <v>0</v>
      </c>
      <c r="G2373" s="61">
        <v>0</v>
      </c>
      <c r="H2373" s="56">
        <v>0</v>
      </c>
      <c r="I2373" s="56">
        <v>0</v>
      </c>
      <c r="J2373" s="57">
        <v>20786981</v>
      </c>
      <c r="K2373" s="21">
        <f t="shared" si="222"/>
        <v>0</v>
      </c>
      <c r="L2373" s="21">
        <f t="shared" si="223"/>
        <v>0</v>
      </c>
      <c r="M2373" s="21">
        <f t="shared" si="224"/>
        <v>0</v>
      </c>
      <c r="N2373" s="21">
        <f t="shared" si="225"/>
        <v>0</v>
      </c>
      <c r="O2373" s="21">
        <f t="shared" si="226"/>
        <v>0</v>
      </c>
      <c r="P2373" s="21">
        <f t="shared" si="227"/>
        <v>0</v>
      </c>
    </row>
    <row r="2374" spans="1:16">
      <c r="A2374" s="58">
        <v>8704</v>
      </c>
      <c r="B2374" s="58">
        <v>130</v>
      </c>
      <c r="C2374" s="58">
        <v>3292</v>
      </c>
      <c r="D2374" s="59">
        <v>44</v>
      </c>
      <c r="E2374" s="59">
        <v>95.3</v>
      </c>
      <c r="F2374" s="59">
        <v>0</v>
      </c>
      <c r="G2374" s="62">
        <v>0</v>
      </c>
      <c r="H2374" s="59">
        <v>0</v>
      </c>
      <c r="I2374" s="59">
        <v>0</v>
      </c>
      <c r="J2374" s="60">
        <v>20554886</v>
      </c>
      <c r="K2374" s="21">
        <f t="shared" si="222"/>
        <v>0</v>
      </c>
      <c r="L2374" s="21">
        <f t="shared" si="223"/>
        <v>0</v>
      </c>
      <c r="M2374" s="21">
        <f t="shared" si="224"/>
        <v>0</v>
      </c>
      <c r="N2374" s="21">
        <f t="shared" si="225"/>
        <v>0</v>
      </c>
      <c r="O2374" s="21">
        <f t="shared" si="226"/>
        <v>0</v>
      </c>
      <c r="P2374" s="21">
        <f t="shared" si="227"/>
        <v>0</v>
      </c>
    </row>
    <row r="2375" spans="1:16">
      <c r="A2375" s="55">
        <v>8706</v>
      </c>
      <c r="B2375" s="55">
        <v>170</v>
      </c>
      <c r="C2375" s="55">
        <v>7031</v>
      </c>
      <c r="D2375" s="56">
        <v>54</v>
      </c>
      <c r="E2375" s="56">
        <v>233.4</v>
      </c>
      <c r="F2375" s="56">
        <v>0</v>
      </c>
      <c r="G2375" s="61">
        <v>0</v>
      </c>
      <c r="H2375" s="56">
        <v>0</v>
      </c>
      <c r="I2375" s="56">
        <v>0</v>
      </c>
      <c r="J2375" s="57">
        <v>57409517</v>
      </c>
      <c r="K2375" s="21">
        <f t="shared" si="222"/>
        <v>0</v>
      </c>
      <c r="L2375" s="21">
        <f t="shared" si="223"/>
        <v>0</v>
      </c>
      <c r="M2375" s="21">
        <f t="shared" si="224"/>
        <v>0</v>
      </c>
      <c r="N2375" s="21">
        <f t="shared" si="225"/>
        <v>0</v>
      </c>
      <c r="O2375" s="21">
        <f t="shared" si="226"/>
        <v>0</v>
      </c>
      <c r="P2375" s="21">
        <f t="shared" si="227"/>
        <v>0</v>
      </c>
    </row>
    <row r="2376" spans="1:16">
      <c r="A2376" s="58">
        <v>8726</v>
      </c>
      <c r="B2376" s="58">
        <v>850</v>
      </c>
      <c r="C2376" s="58">
        <v>5251</v>
      </c>
      <c r="D2376" s="59">
        <v>11</v>
      </c>
      <c r="E2376" s="59">
        <v>285</v>
      </c>
      <c r="F2376" s="59">
        <v>0</v>
      </c>
      <c r="G2376" s="62">
        <v>0</v>
      </c>
      <c r="H2376" s="59">
        <v>0</v>
      </c>
      <c r="I2376" s="59">
        <v>0</v>
      </c>
      <c r="J2376" s="60">
        <v>19200892</v>
      </c>
      <c r="K2376" s="21">
        <f t="shared" si="222"/>
        <v>0</v>
      </c>
      <c r="L2376" s="21">
        <f t="shared" si="223"/>
        <v>0</v>
      </c>
      <c r="M2376" s="21">
        <f t="shared" si="224"/>
        <v>0</v>
      </c>
      <c r="N2376" s="21">
        <f t="shared" si="225"/>
        <v>0</v>
      </c>
      <c r="O2376" s="21">
        <f t="shared" si="226"/>
        <v>0</v>
      </c>
      <c r="P2376" s="21">
        <f t="shared" si="227"/>
        <v>0</v>
      </c>
    </row>
    <row r="2377" spans="1:16">
      <c r="A2377" s="58">
        <v>8755</v>
      </c>
      <c r="B2377" s="58">
        <v>175</v>
      </c>
      <c r="C2377" s="58">
        <v>5987</v>
      </c>
      <c r="D2377" s="59">
        <v>23</v>
      </c>
      <c r="E2377" s="59">
        <v>67.3</v>
      </c>
      <c r="F2377" s="59">
        <v>0</v>
      </c>
      <c r="G2377" s="62">
        <v>0</v>
      </c>
      <c r="H2377" s="59">
        <v>0</v>
      </c>
      <c r="I2377" s="59">
        <v>138.9</v>
      </c>
      <c r="J2377" s="60">
        <v>10345545</v>
      </c>
      <c r="K2377" s="21">
        <f t="shared" si="222"/>
        <v>0</v>
      </c>
      <c r="L2377" s="21">
        <f t="shared" si="223"/>
        <v>0</v>
      </c>
      <c r="M2377" s="21">
        <f t="shared" si="224"/>
        <v>0</v>
      </c>
      <c r="N2377" s="21">
        <f t="shared" si="225"/>
        <v>0</v>
      </c>
      <c r="O2377" s="21">
        <f t="shared" si="226"/>
        <v>0</v>
      </c>
      <c r="P2377" s="21">
        <f t="shared" si="227"/>
        <v>0</v>
      </c>
    </row>
    <row r="2378" spans="1:16">
      <c r="A2378" s="58">
        <v>8760</v>
      </c>
      <c r="B2378" s="58">
        <v>170</v>
      </c>
      <c r="C2378" s="58">
        <v>5007</v>
      </c>
      <c r="D2378" s="59">
        <v>11</v>
      </c>
      <c r="E2378" s="59">
        <v>411.1</v>
      </c>
      <c r="F2378" s="59">
        <v>0</v>
      </c>
      <c r="G2378" s="62">
        <v>0</v>
      </c>
      <c r="H2378" s="59">
        <v>0</v>
      </c>
      <c r="I2378" s="59">
        <v>0</v>
      </c>
      <c r="J2378" s="60">
        <v>34374643</v>
      </c>
      <c r="K2378" s="21">
        <f t="shared" si="222"/>
        <v>0</v>
      </c>
      <c r="L2378" s="21">
        <f t="shared" si="223"/>
        <v>0</v>
      </c>
      <c r="M2378" s="21">
        <f t="shared" si="224"/>
        <v>0</v>
      </c>
      <c r="N2378" s="21">
        <f t="shared" si="225"/>
        <v>0</v>
      </c>
      <c r="O2378" s="21">
        <f t="shared" si="226"/>
        <v>0</v>
      </c>
      <c r="P2378" s="21">
        <f t="shared" si="227"/>
        <v>0</v>
      </c>
    </row>
    <row r="2379" spans="1:16">
      <c r="A2379" s="58">
        <v>8805</v>
      </c>
      <c r="B2379" s="58">
        <v>900</v>
      </c>
      <c r="C2379" s="58">
        <v>2501</v>
      </c>
      <c r="D2379" s="59">
        <v>56</v>
      </c>
      <c r="E2379" s="59">
        <v>80.400000000000006</v>
      </c>
      <c r="F2379" s="59">
        <v>0</v>
      </c>
      <c r="G2379" s="62">
        <v>0</v>
      </c>
      <c r="H2379" s="59">
        <v>0</v>
      </c>
      <c r="I2379" s="59">
        <v>0</v>
      </c>
      <c r="J2379" s="60">
        <v>26137853</v>
      </c>
      <c r="K2379" s="21">
        <f t="shared" si="222"/>
        <v>0</v>
      </c>
      <c r="L2379" s="21">
        <f t="shared" si="223"/>
        <v>0</v>
      </c>
      <c r="M2379" s="21">
        <f t="shared" si="224"/>
        <v>0</v>
      </c>
      <c r="N2379" s="21">
        <f t="shared" si="225"/>
        <v>0</v>
      </c>
      <c r="O2379" s="21">
        <f t="shared" si="226"/>
        <v>0</v>
      </c>
      <c r="P2379" s="21">
        <f t="shared" si="227"/>
        <v>0</v>
      </c>
    </row>
    <row r="2380" spans="1:16">
      <c r="A2380" s="58">
        <v>8832</v>
      </c>
      <c r="B2380" s="58">
        <v>101</v>
      </c>
      <c r="C2380" s="58">
        <v>6830</v>
      </c>
      <c r="D2380" s="59">
        <v>42</v>
      </c>
      <c r="E2380" s="59">
        <v>0</v>
      </c>
      <c r="F2380" s="59">
        <v>0</v>
      </c>
      <c r="G2380" s="62">
        <v>-2738</v>
      </c>
      <c r="H2380" s="59">
        <v>0</v>
      </c>
      <c r="I2380" s="59">
        <v>0</v>
      </c>
      <c r="J2380" s="60">
        <v>19463370</v>
      </c>
      <c r="K2380" s="21">
        <f t="shared" si="222"/>
        <v>-2738</v>
      </c>
      <c r="L2380" s="21">
        <f t="shared" si="223"/>
        <v>0</v>
      </c>
      <c r="M2380" s="21">
        <f t="shared" si="224"/>
        <v>1</v>
      </c>
      <c r="N2380" s="21">
        <f t="shared" si="225"/>
        <v>0</v>
      </c>
      <c r="O2380" s="21">
        <f t="shared" si="226"/>
        <v>0</v>
      </c>
      <c r="P2380" s="21">
        <f t="shared" si="227"/>
        <v>1</v>
      </c>
    </row>
    <row r="2381" spans="1:16">
      <c r="A2381" s="58">
        <v>8858</v>
      </c>
      <c r="B2381" s="58">
        <v>175</v>
      </c>
      <c r="C2381" s="58">
        <v>6022</v>
      </c>
      <c r="D2381" s="59">
        <v>11</v>
      </c>
      <c r="E2381" s="59">
        <v>83.2</v>
      </c>
      <c r="F2381" s="59">
        <v>0</v>
      </c>
      <c r="G2381" s="62">
        <v>0</v>
      </c>
      <c r="H2381" s="59">
        <v>0</v>
      </c>
      <c r="I2381" s="59">
        <v>0</v>
      </c>
      <c r="J2381" s="60">
        <v>84517828</v>
      </c>
      <c r="K2381" s="21">
        <f t="shared" si="222"/>
        <v>0</v>
      </c>
      <c r="L2381" s="21">
        <f t="shared" si="223"/>
        <v>0</v>
      </c>
      <c r="M2381" s="21">
        <f t="shared" si="224"/>
        <v>0</v>
      </c>
      <c r="N2381" s="21">
        <f t="shared" si="225"/>
        <v>0</v>
      </c>
      <c r="O2381" s="21">
        <f t="shared" si="226"/>
        <v>0</v>
      </c>
      <c r="P2381" s="21">
        <f t="shared" si="227"/>
        <v>0</v>
      </c>
    </row>
    <row r="2382" spans="1:16">
      <c r="A2382" s="55">
        <v>8874</v>
      </c>
      <c r="B2382" s="55">
        <v>140</v>
      </c>
      <c r="C2382" s="55">
        <v>2046</v>
      </c>
      <c r="D2382" s="56">
        <v>44</v>
      </c>
      <c r="E2382" s="56">
        <v>427.1</v>
      </c>
      <c r="F2382" s="56">
        <v>0</v>
      </c>
      <c r="G2382" s="61">
        <v>0</v>
      </c>
      <c r="H2382" s="56">
        <v>0</v>
      </c>
      <c r="I2382" s="56">
        <v>0</v>
      </c>
      <c r="J2382" s="57">
        <v>17082108</v>
      </c>
      <c r="K2382" s="21">
        <f t="shared" si="222"/>
        <v>0</v>
      </c>
      <c r="L2382" s="21">
        <f t="shared" si="223"/>
        <v>0</v>
      </c>
      <c r="M2382" s="21">
        <f t="shared" si="224"/>
        <v>0</v>
      </c>
      <c r="N2382" s="21">
        <f t="shared" si="225"/>
        <v>0</v>
      </c>
      <c r="O2382" s="21">
        <f t="shared" si="226"/>
        <v>0</v>
      </c>
      <c r="P2382" s="21">
        <f t="shared" si="227"/>
        <v>0</v>
      </c>
    </row>
    <row r="2383" spans="1:16">
      <c r="A2383" s="58">
        <v>8882</v>
      </c>
      <c r="B2383" s="58">
        <v>101</v>
      </c>
      <c r="C2383" s="58">
        <v>6397</v>
      </c>
      <c r="D2383" s="59">
        <v>44</v>
      </c>
      <c r="E2383" s="59">
        <v>188.9</v>
      </c>
      <c r="F2383" s="59">
        <v>0</v>
      </c>
      <c r="G2383" s="62">
        <v>0</v>
      </c>
      <c r="H2383" s="59">
        <v>0</v>
      </c>
      <c r="I2383" s="59">
        <v>0</v>
      </c>
      <c r="J2383" s="60">
        <v>27361560</v>
      </c>
      <c r="K2383" s="21">
        <f t="shared" si="222"/>
        <v>0</v>
      </c>
      <c r="L2383" s="21">
        <f t="shared" si="223"/>
        <v>0</v>
      </c>
      <c r="M2383" s="21">
        <f t="shared" si="224"/>
        <v>0</v>
      </c>
      <c r="N2383" s="21">
        <f t="shared" si="225"/>
        <v>0</v>
      </c>
      <c r="O2383" s="21">
        <f t="shared" si="226"/>
        <v>0</v>
      </c>
      <c r="P2383" s="21">
        <f t="shared" si="227"/>
        <v>0</v>
      </c>
    </row>
    <row r="2384" spans="1:16">
      <c r="A2384" s="55">
        <v>8960</v>
      </c>
      <c r="B2384" s="55">
        <v>101</v>
      </c>
      <c r="C2384" s="55">
        <v>4694</v>
      </c>
      <c r="D2384" s="56">
        <v>45</v>
      </c>
      <c r="E2384" s="56">
        <v>114.7</v>
      </c>
      <c r="F2384" s="56">
        <v>0</v>
      </c>
      <c r="G2384" s="61">
        <v>0</v>
      </c>
      <c r="H2384" s="56">
        <v>0</v>
      </c>
      <c r="I2384" s="56">
        <v>0</v>
      </c>
      <c r="J2384" s="57">
        <v>13783071</v>
      </c>
      <c r="K2384" s="21">
        <f t="shared" si="222"/>
        <v>0</v>
      </c>
      <c r="L2384" s="21">
        <f t="shared" si="223"/>
        <v>0</v>
      </c>
      <c r="M2384" s="21">
        <f t="shared" si="224"/>
        <v>0</v>
      </c>
      <c r="N2384" s="21">
        <f t="shared" si="225"/>
        <v>0</v>
      </c>
      <c r="O2384" s="21">
        <f t="shared" si="226"/>
        <v>0</v>
      </c>
      <c r="P2384" s="21">
        <f t="shared" si="227"/>
        <v>0</v>
      </c>
    </row>
    <row r="2385" spans="1:16">
      <c r="A2385" s="55">
        <v>8993</v>
      </c>
      <c r="B2385" s="55">
        <v>129</v>
      </c>
      <c r="C2385" s="55">
        <v>7013</v>
      </c>
      <c r="D2385" s="56">
        <v>56</v>
      </c>
      <c r="E2385" s="56">
        <v>371.6</v>
      </c>
      <c r="F2385" s="56">
        <v>0</v>
      </c>
      <c r="G2385" s="61">
        <v>0</v>
      </c>
      <c r="H2385" s="56">
        <v>0</v>
      </c>
      <c r="I2385" s="56">
        <v>0</v>
      </c>
      <c r="J2385" s="57">
        <v>27592848</v>
      </c>
      <c r="K2385" s="21">
        <f t="shared" si="222"/>
        <v>0</v>
      </c>
      <c r="L2385" s="21">
        <f t="shared" si="223"/>
        <v>0</v>
      </c>
      <c r="M2385" s="21">
        <f t="shared" si="224"/>
        <v>0</v>
      </c>
      <c r="N2385" s="21">
        <f t="shared" si="225"/>
        <v>0</v>
      </c>
      <c r="O2385" s="21">
        <f t="shared" si="226"/>
        <v>0</v>
      </c>
      <c r="P2385" s="21">
        <f t="shared" si="227"/>
        <v>0</v>
      </c>
    </row>
    <row r="2386" spans="1:16">
      <c r="A2386" s="55">
        <v>9063</v>
      </c>
      <c r="B2386" s="55">
        <v>170</v>
      </c>
      <c r="C2386" s="55">
        <v>7256</v>
      </c>
      <c r="D2386" s="56">
        <v>52</v>
      </c>
      <c r="E2386" s="56">
        <v>90.5</v>
      </c>
      <c r="F2386" s="56">
        <v>0</v>
      </c>
      <c r="G2386" s="61">
        <v>0</v>
      </c>
      <c r="H2386" s="56">
        <v>0</v>
      </c>
      <c r="I2386" s="56">
        <v>0</v>
      </c>
      <c r="J2386" s="57">
        <v>18992981</v>
      </c>
      <c r="K2386" s="21">
        <f t="shared" si="222"/>
        <v>0</v>
      </c>
      <c r="L2386" s="21">
        <f t="shared" si="223"/>
        <v>0</v>
      </c>
      <c r="M2386" s="21">
        <f t="shared" si="224"/>
        <v>0</v>
      </c>
      <c r="N2386" s="21">
        <f t="shared" si="225"/>
        <v>0</v>
      </c>
      <c r="O2386" s="21">
        <f t="shared" si="226"/>
        <v>0</v>
      </c>
      <c r="P2386" s="21">
        <f t="shared" si="227"/>
        <v>0</v>
      </c>
    </row>
    <row r="2387" spans="1:16">
      <c r="A2387" s="55">
        <v>9099</v>
      </c>
      <c r="B2387" s="55">
        <v>170</v>
      </c>
      <c r="C2387" s="55">
        <v>4519</v>
      </c>
      <c r="D2387" s="56">
        <v>55</v>
      </c>
      <c r="E2387" s="56">
        <v>170</v>
      </c>
      <c r="F2387" s="56">
        <v>0</v>
      </c>
      <c r="G2387" s="61">
        <v>0</v>
      </c>
      <c r="H2387" s="56">
        <v>0</v>
      </c>
      <c r="I2387" s="56">
        <v>0</v>
      </c>
      <c r="J2387" s="57">
        <v>60654611</v>
      </c>
      <c r="K2387" s="21">
        <f t="shared" si="222"/>
        <v>0</v>
      </c>
      <c r="L2387" s="21">
        <f t="shared" si="223"/>
        <v>0</v>
      </c>
      <c r="M2387" s="21">
        <f t="shared" si="224"/>
        <v>0</v>
      </c>
      <c r="N2387" s="21">
        <f t="shared" si="225"/>
        <v>0</v>
      </c>
      <c r="O2387" s="21">
        <f t="shared" si="226"/>
        <v>0</v>
      </c>
      <c r="P2387" s="21">
        <f t="shared" si="227"/>
        <v>0</v>
      </c>
    </row>
    <row r="2388" spans="1:16">
      <c r="A2388" s="55">
        <v>9120</v>
      </c>
      <c r="B2388" s="55">
        <v>101</v>
      </c>
      <c r="C2388" s="55">
        <v>7592</v>
      </c>
      <c r="D2388" s="56">
        <v>42</v>
      </c>
      <c r="E2388" s="56">
        <v>395.2</v>
      </c>
      <c r="F2388" s="56">
        <v>0</v>
      </c>
      <c r="G2388" s="61">
        <v>0</v>
      </c>
      <c r="H2388" s="56">
        <v>0</v>
      </c>
      <c r="I2388" s="56">
        <v>0</v>
      </c>
      <c r="J2388" s="57">
        <v>31980550</v>
      </c>
      <c r="K2388" s="21">
        <f t="shared" si="222"/>
        <v>0</v>
      </c>
      <c r="L2388" s="21">
        <f t="shared" si="223"/>
        <v>0</v>
      </c>
      <c r="M2388" s="21">
        <f t="shared" si="224"/>
        <v>0</v>
      </c>
      <c r="N2388" s="21">
        <f t="shared" si="225"/>
        <v>0</v>
      </c>
      <c r="O2388" s="21">
        <f t="shared" si="226"/>
        <v>0</v>
      </c>
      <c r="P2388" s="21">
        <f t="shared" si="227"/>
        <v>0</v>
      </c>
    </row>
    <row r="2389" spans="1:16">
      <c r="A2389" s="58">
        <v>9121</v>
      </c>
      <c r="B2389" s="58">
        <v>117</v>
      </c>
      <c r="C2389" s="58">
        <v>125</v>
      </c>
      <c r="D2389" s="59">
        <v>42</v>
      </c>
      <c r="E2389" s="59">
        <v>167.6</v>
      </c>
      <c r="F2389" s="59">
        <v>0</v>
      </c>
      <c r="G2389" s="62">
        <v>0</v>
      </c>
      <c r="H2389" s="59">
        <v>0</v>
      </c>
      <c r="I2389" s="59">
        <v>0</v>
      </c>
      <c r="J2389" s="60">
        <v>13543739</v>
      </c>
      <c r="K2389" s="21">
        <f t="shared" si="222"/>
        <v>0</v>
      </c>
      <c r="L2389" s="21">
        <f t="shared" si="223"/>
        <v>0</v>
      </c>
      <c r="M2389" s="21">
        <f t="shared" si="224"/>
        <v>0</v>
      </c>
      <c r="N2389" s="21">
        <f t="shared" si="225"/>
        <v>0</v>
      </c>
      <c r="O2389" s="21">
        <f t="shared" si="226"/>
        <v>0</v>
      </c>
      <c r="P2389" s="21">
        <f t="shared" si="227"/>
        <v>0</v>
      </c>
    </row>
    <row r="2390" spans="1:16">
      <c r="A2390" s="55">
        <v>9123</v>
      </c>
      <c r="B2390" s="55">
        <v>117</v>
      </c>
      <c r="C2390" s="55">
        <v>9357</v>
      </c>
      <c r="D2390" s="56">
        <v>56</v>
      </c>
      <c r="E2390" s="56">
        <v>266.2</v>
      </c>
      <c r="F2390" s="56">
        <v>0</v>
      </c>
      <c r="G2390" s="61">
        <v>0</v>
      </c>
      <c r="H2390" s="56">
        <v>0</v>
      </c>
      <c r="I2390" s="56">
        <v>0</v>
      </c>
      <c r="J2390" s="57">
        <v>14146377</v>
      </c>
      <c r="K2390" s="21">
        <f t="shared" si="222"/>
        <v>0</v>
      </c>
      <c r="L2390" s="21">
        <f t="shared" si="223"/>
        <v>0</v>
      </c>
      <c r="M2390" s="21">
        <f t="shared" si="224"/>
        <v>0</v>
      </c>
      <c r="N2390" s="21">
        <f t="shared" si="225"/>
        <v>0</v>
      </c>
      <c r="O2390" s="21">
        <f t="shared" si="226"/>
        <v>0</v>
      </c>
      <c r="P2390" s="21">
        <f t="shared" si="227"/>
        <v>0</v>
      </c>
    </row>
    <row r="2391" spans="1:16">
      <c r="A2391" s="58">
        <v>9124</v>
      </c>
      <c r="B2391" s="58">
        <v>500</v>
      </c>
      <c r="C2391" s="58">
        <v>5203</v>
      </c>
      <c r="D2391" s="59">
        <v>11</v>
      </c>
      <c r="E2391" s="59">
        <v>82</v>
      </c>
      <c r="F2391" s="59">
        <v>0</v>
      </c>
      <c r="G2391" s="62">
        <v>0</v>
      </c>
      <c r="H2391" s="59">
        <v>0</v>
      </c>
      <c r="I2391" s="59">
        <v>0</v>
      </c>
      <c r="J2391" s="60">
        <v>27016049</v>
      </c>
      <c r="K2391" s="21">
        <f t="shared" si="222"/>
        <v>0</v>
      </c>
      <c r="L2391" s="21">
        <f t="shared" si="223"/>
        <v>0</v>
      </c>
      <c r="M2391" s="21">
        <f t="shared" si="224"/>
        <v>0</v>
      </c>
      <c r="N2391" s="21">
        <f t="shared" si="225"/>
        <v>0</v>
      </c>
      <c r="O2391" s="21">
        <f t="shared" si="226"/>
        <v>0</v>
      </c>
      <c r="P2391" s="21">
        <f t="shared" si="227"/>
        <v>0</v>
      </c>
    </row>
    <row r="2392" spans="1:16">
      <c r="A2392" s="55">
        <v>9159</v>
      </c>
      <c r="B2392" s="55">
        <v>117</v>
      </c>
      <c r="C2392" s="55">
        <v>9986</v>
      </c>
      <c r="D2392" s="56">
        <v>56</v>
      </c>
      <c r="E2392" s="56">
        <v>56.1</v>
      </c>
      <c r="F2392" s="56">
        <v>0</v>
      </c>
      <c r="G2392" s="61">
        <v>0</v>
      </c>
      <c r="H2392" s="56">
        <v>0</v>
      </c>
      <c r="I2392" s="56">
        <v>0</v>
      </c>
      <c r="J2392" s="57">
        <v>13007675</v>
      </c>
      <c r="K2392" s="21">
        <f t="shared" si="222"/>
        <v>0</v>
      </c>
      <c r="L2392" s="21">
        <f t="shared" si="223"/>
        <v>0</v>
      </c>
      <c r="M2392" s="21">
        <f t="shared" si="224"/>
        <v>0</v>
      </c>
      <c r="N2392" s="21">
        <f t="shared" si="225"/>
        <v>0</v>
      </c>
      <c r="O2392" s="21">
        <f t="shared" si="226"/>
        <v>0</v>
      </c>
      <c r="P2392" s="21">
        <f t="shared" si="227"/>
        <v>0</v>
      </c>
    </row>
    <row r="2393" spans="1:16">
      <c r="A2393" s="58">
        <v>9170</v>
      </c>
      <c r="B2393" s="58">
        <v>170</v>
      </c>
      <c r="C2393" s="58">
        <v>7575</v>
      </c>
      <c r="D2393" s="59">
        <v>66</v>
      </c>
      <c r="E2393" s="59">
        <v>113</v>
      </c>
      <c r="F2393" s="59">
        <v>0</v>
      </c>
      <c r="G2393" s="62">
        <v>0</v>
      </c>
      <c r="H2393" s="59">
        <v>0</v>
      </c>
      <c r="I2393" s="59">
        <v>0</v>
      </c>
      <c r="J2393" s="60">
        <v>10351987</v>
      </c>
      <c r="K2393" s="21">
        <f t="shared" si="222"/>
        <v>0</v>
      </c>
      <c r="L2393" s="21">
        <f t="shared" si="223"/>
        <v>0</v>
      </c>
      <c r="M2393" s="21">
        <f t="shared" si="224"/>
        <v>0</v>
      </c>
      <c r="N2393" s="21">
        <f t="shared" si="225"/>
        <v>0</v>
      </c>
      <c r="O2393" s="21">
        <f t="shared" si="226"/>
        <v>0</v>
      </c>
      <c r="P2393" s="21">
        <f t="shared" si="227"/>
        <v>0</v>
      </c>
    </row>
    <row r="2394" spans="1:16">
      <c r="A2394" s="58">
        <v>9198</v>
      </c>
      <c r="B2394" s="58">
        <v>101</v>
      </c>
      <c r="C2394" s="58">
        <v>6685</v>
      </c>
      <c r="D2394" s="59">
        <v>66</v>
      </c>
      <c r="E2394" s="59">
        <v>0</v>
      </c>
      <c r="F2394" s="59">
        <v>0</v>
      </c>
      <c r="G2394" s="62">
        <v>0</v>
      </c>
      <c r="H2394" s="59">
        <v>0</v>
      </c>
      <c r="I2394" s="59">
        <v>0</v>
      </c>
      <c r="J2394" s="60">
        <v>66196518</v>
      </c>
      <c r="K2394" s="21">
        <f t="shared" si="222"/>
        <v>0</v>
      </c>
      <c r="L2394" s="21">
        <f t="shared" si="223"/>
        <v>0</v>
      </c>
      <c r="M2394" s="21">
        <f t="shared" si="224"/>
        <v>0</v>
      </c>
      <c r="N2394" s="21">
        <f t="shared" si="225"/>
        <v>0</v>
      </c>
      <c r="O2394" s="21">
        <f t="shared" si="226"/>
        <v>0</v>
      </c>
      <c r="P2394" s="21">
        <f t="shared" si="227"/>
        <v>0</v>
      </c>
    </row>
    <row r="2395" spans="1:16">
      <c r="A2395" s="58">
        <v>9243</v>
      </c>
      <c r="B2395" s="58">
        <v>101</v>
      </c>
      <c r="C2395" s="58">
        <v>6687</v>
      </c>
      <c r="D2395" s="59">
        <v>66</v>
      </c>
      <c r="E2395" s="59">
        <v>0</v>
      </c>
      <c r="F2395" s="59">
        <v>0</v>
      </c>
      <c r="G2395" s="62">
        <v>0</v>
      </c>
      <c r="H2395" s="59">
        <v>0</v>
      </c>
      <c r="I2395" s="59">
        <v>0</v>
      </c>
      <c r="J2395" s="60">
        <v>24038858</v>
      </c>
      <c r="K2395" s="21">
        <f t="shared" si="222"/>
        <v>0</v>
      </c>
      <c r="L2395" s="21">
        <f t="shared" si="223"/>
        <v>0</v>
      </c>
      <c r="M2395" s="21">
        <f t="shared" si="224"/>
        <v>0</v>
      </c>
      <c r="N2395" s="21">
        <f t="shared" si="225"/>
        <v>0</v>
      </c>
      <c r="O2395" s="21">
        <f t="shared" si="226"/>
        <v>0</v>
      </c>
      <c r="P2395" s="21">
        <f t="shared" si="227"/>
        <v>0</v>
      </c>
    </row>
    <row r="2396" spans="1:16">
      <c r="A2396" s="55">
        <v>9247</v>
      </c>
      <c r="B2396" s="55">
        <v>900</v>
      </c>
      <c r="C2396" s="55">
        <v>8526</v>
      </c>
      <c r="D2396" s="56">
        <v>23</v>
      </c>
      <c r="E2396" s="56">
        <v>39.299999999999997</v>
      </c>
      <c r="F2396" s="56">
        <v>0</v>
      </c>
      <c r="G2396" s="61">
        <v>0</v>
      </c>
      <c r="H2396" s="56">
        <v>0</v>
      </c>
      <c r="I2396" s="56">
        <v>0</v>
      </c>
      <c r="J2396" s="57">
        <v>26843723</v>
      </c>
      <c r="K2396" s="21">
        <f t="shared" si="222"/>
        <v>0</v>
      </c>
      <c r="L2396" s="21">
        <f t="shared" si="223"/>
        <v>0</v>
      </c>
      <c r="M2396" s="21">
        <f t="shared" si="224"/>
        <v>0</v>
      </c>
      <c r="N2396" s="21">
        <f t="shared" si="225"/>
        <v>0</v>
      </c>
      <c r="O2396" s="21">
        <f t="shared" si="226"/>
        <v>0</v>
      </c>
      <c r="P2396" s="21">
        <f t="shared" si="227"/>
        <v>0</v>
      </c>
    </row>
    <row r="2397" spans="1:16">
      <c r="A2397" s="58">
        <v>9258</v>
      </c>
      <c r="B2397" s="58">
        <v>528</v>
      </c>
      <c r="C2397" s="58">
        <v>237</v>
      </c>
      <c r="D2397" s="59">
        <v>56</v>
      </c>
      <c r="E2397" s="59">
        <v>190.9</v>
      </c>
      <c r="F2397" s="59">
        <v>0</v>
      </c>
      <c r="G2397" s="62">
        <v>0</v>
      </c>
      <c r="H2397" s="59">
        <v>0</v>
      </c>
      <c r="I2397" s="59">
        <v>0</v>
      </c>
      <c r="J2397" s="60">
        <v>10253594</v>
      </c>
      <c r="K2397" s="21">
        <f t="shared" si="222"/>
        <v>0</v>
      </c>
      <c r="L2397" s="21">
        <f t="shared" si="223"/>
        <v>0</v>
      </c>
      <c r="M2397" s="21">
        <f t="shared" si="224"/>
        <v>0</v>
      </c>
      <c r="N2397" s="21">
        <f t="shared" si="225"/>
        <v>0</v>
      </c>
      <c r="O2397" s="21">
        <f t="shared" si="226"/>
        <v>0</v>
      </c>
      <c r="P2397" s="21">
        <f t="shared" si="227"/>
        <v>0</v>
      </c>
    </row>
    <row r="2398" spans="1:16">
      <c r="A2398" s="55">
        <v>9259</v>
      </c>
      <c r="B2398" s="55">
        <v>350</v>
      </c>
      <c r="C2398" s="55">
        <v>1063</v>
      </c>
      <c r="D2398" s="56">
        <v>11</v>
      </c>
      <c r="E2398" s="56">
        <v>481.8</v>
      </c>
      <c r="F2398" s="56">
        <v>0</v>
      </c>
      <c r="G2398" s="61">
        <v>0</v>
      </c>
      <c r="H2398" s="56">
        <v>0</v>
      </c>
      <c r="I2398" s="56">
        <v>0</v>
      </c>
      <c r="J2398" s="57">
        <v>27148670</v>
      </c>
      <c r="K2398" s="21">
        <f t="shared" si="222"/>
        <v>0</v>
      </c>
      <c r="L2398" s="21">
        <f t="shared" si="223"/>
        <v>0</v>
      </c>
      <c r="M2398" s="21">
        <f t="shared" si="224"/>
        <v>0</v>
      </c>
      <c r="N2398" s="21">
        <f t="shared" si="225"/>
        <v>0</v>
      </c>
      <c r="O2398" s="21">
        <f t="shared" si="226"/>
        <v>0</v>
      </c>
      <c r="P2398" s="21">
        <f t="shared" si="227"/>
        <v>0</v>
      </c>
    </row>
    <row r="2399" spans="1:16">
      <c r="A2399" s="58">
        <v>9273</v>
      </c>
      <c r="B2399" s="58">
        <v>528</v>
      </c>
      <c r="C2399" s="58">
        <v>255</v>
      </c>
      <c r="D2399" s="59">
        <v>54</v>
      </c>
      <c r="E2399" s="59">
        <v>199.5</v>
      </c>
      <c r="F2399" s="59">
        <v>0</v>
      </c>
      <c r="G2399" s="62">
        <v>0</v>
      </c>
      <c r="H2399" s="59">
        <v>0</v>
      </c>
      <c r="I2399" s="59">
        <v>0</v>
      </c>
      <c r="J2399" s="60">
        <v>72582616</v>
      </c>
      <c r="K2399" s="21">
        <f t="shared" si="222"/>
        <v>0</v>
      </c>
      <c r="L2399" s="21">
        <f t="shared" si="223"/>
        <v>0</v>
      </c>
      <c r="M2399" s="21">
        <f t="shared" si="224"/>
        <v>0</v>
      </c>
      <c r="N2399" s="21">
        <f t="shared" si="225"/>
        <v>0</v>
      </c>
      <c r="O2399" s="21">
        <f t="shared" si="226"/>
        <v>0</v>
      </c>
      <c r="P2399" s="21">
        <f t="shared" si="227"/>
        <v>0</v>
      </c>
    </row>
    <row r="2400" spans="1:16">
      <c r="A2400" s="58">
        <v>9300</v>
      </c>
      <c r="B2400" s="58">
        <v>170</v>
      </c>
      <c r="C2400" s="58">
        <v>4224</v>
      </c>
      <c r="D2400" s="59">
        <v>11</v>
      </c>
      <c r="E2400" s="59">
        <v>427.4</v>
      </c>
      <c r="F2400" s="59">
        <v>0</v>
      </c>
      <c r="G2400" s="62">
        <v>0</v>
      </c>
      <c r="H2400" s="59">
        <v>0</v>
      </c>
      <c r="I2400" s="59">
        <v>0</v>
      </c>
      <c r="J2400" s="60">
        <v>27141684</v>
      </c>
      <c r="K2400" s="21">
        <f t="shared" si="222"/>
        <v>0</v>
      </c>
      <c r="L2400" s="21">
        <f t="shared" si="223"/>
        <v>0</v>
      </c>
      <c r="M2400" s="21">
        <f t="shared" si="224"/>
        <v>0</v>
      </c>
      <c r="N2400" s="21">
        <f t="shared" si="225"/>
        <v>0</v>
      </c>
      <c r="O2400" s="21">
        <f t="shared" si="226"/>
        <v>0</v>
      </c>
      <c r="P2400" s="21">
        <f t="shared" si="227"/>
        <v>0</v>
      </c>
    </row>
    <row r="2401" spans="1:16">
      <c r="A2401" s="55">
        <v>9301</v>
      </c>
      <c r="B2401" s="55">
        <v>101</v>
      </c>
      <c r="C2401" s="55">
        <v>6931</v>
      </c>
      <c r="D2401" s="56">
        <v>56</v>
      </c>
      <c r="E2401" s="56">
        <v>130.4</v>
      </c>
      <c r="F2401" s="56">
        <v>0</v>
      </c>
      <c r="G2401" s="61">
        <v>0</v>
      </c>
      <c r="H2401" s="56">
        <v>0</v>
      </c>
      <c r="I2401" s="56">
        <v>0</v>
      </c>
      <c r="J2401" s="57">
        <v>27805973</v>
      </c>
      <c r="K2401" s="21">
        <f t="shared" si="222"/>
        <v>0</v>
      </c>
      <c r="L2401" s="21">
        <f t="shared" si="223"/>
        <v>0</v>
      </c>
      <c r="M2401" s="21">
        <f t="shared" si="224"/>
        <v>0</v>
      </c>
      <c r="N2401" s="21">
        <f t="shared" si="225"/>
        <v>0</v>
      </c>
      <c r="O2401" s="21">
        <f t="shared" si="226"/>
        <v>0</v>
      </c>
      <c r="P2401" s="21">
        <f t="shared" si="227"/>
        <v>0</v>
      </c>
    </row>
    <row r="2402" spans="1:16">
      <c r="A2402" s="55">
        <v>9329</v>
      </c>
      <c r="B2402" s="55">
        <v>199</v>
      </c>
      <c r="C2402" s="55">
        <v>339</v>
      </c>
      <c r="D2402" s="56">
        <v>42</v>
      </c>
      <c r="E2402" s="56">
        <v>133.9</v>
      </c>
      <c r="F2402" s="56">
        <v>0</v>
      </c>
      <c r="G2402" s="61">
        <v>0</v>
      </c>
      <c r="H2402" s="56">
        <v>0</v>
      </c>
      <c r="I2402" s="56">
        <v>0</v>
      </c>
      <c r="J2402" s="57">
        <v>30032357</v>
      </c>
      <c r="K2402" s="21">
        <f t="shared" si="222"/>
        <v>0</v>
      </c>
      <c r="L2402" s="21">
        <f t="shared" si="223"/>
        <v>0</v>
      </c>
      <c r="M2402" s="21">
        <f t="shared" si="224"/>
        <v>0</v>
      </c>
      <c r="N2402" s="21">
        <f t="shared" si="225"/>
        <v>0</v>
      </c>
      <c r="O2402" s="21">
        <f t="shared" si="226"/>
        <v>0</v>
      </c>
      <c r="P2402" s="21">
        <f t="shared" si="227"/>
        <v>0</v>
      </c>
    </row>
    <row r="2403" spans="1:16">
      <c r="A2403" s="58">
        <v>9335</v>
      </c>
      <c r="B2403" s="58">
        <v>528</v>
      </c>
      <c r="C2403" s="58">
        <v>353</v>
      </c>
      <c r="D2403" s="59">
        <v>52</v>
      </c>
      <c r="E2403" s="59">
        <v>141</v>
      </c>
      <c r="F2403" s="59">
        <v>0</v>
      </c>
      <c r="G2403" s="62">
        <v>0</v>
      </c>
      <c r="H2403" s="59">
        <v>0</v>
      </c>
      <c r="I2403" s="59">
        <v>0</v>
      </c>
      <c r="J2403" s="60">
        <v>78081910</v>
      </c>
      <c r="K2403" s="21">
        <f t="shared" si="222"/>
        <v>0</v>
      </c>
      <c r="L2403" s="21">
        <f t="shared" si="223"/>
        <v>0</v>
      </c>
      <c r="M2403" s="21">
        <f t="shared" si="224"/>
        <v>0</v>
      </c>
      <c r="N2403" s="21">
        <f t="shared" si="225"/>
        <v>0</v>
      </c>
      <c r="O2403" s="21">
        <f t="shared" si="226"/>
        <v>0</v>
      </c>
      <c r="P2403" s="21">
        <f t="shared" si="227"/>
        <v>0</v>
      </c>
    </row>
    <row r="2404" spans="1:16">
      <c r="A2404" s="55">
        <v>9346</v>
      </c>
      <c r="B2404" s="55">
        <v>350</v>
      </c>
      <c r="C2404" s="55">
        <v>9913</v>
      </c>
      <c r="D2404" s="56">
        <v>56</v>
      </c>
      <c r="E2404" s="56">
        <v>94.4</v>
      </c>
      <c r="F2404" s="56">
        <v>0</v>
      </c>
      <c r="G2404" s="61">
        <v>0</v>
      </c>
      <c r="H2404" s="56">
        <v>0</v>
      </c>
      <c r="I2404" s="56">
        <v>0</v>
      </c>
      <c r="J2404" s="57">
        <v>25163346</v>
      </c>
      <c r="K2404" s="21">
        <f t="shared" si="222"/>
        <v>0</v>
      </c>
      <c r="L2404" s="21">
        <f t="shared" si="223"/>
        <v>0</v>
      </c>
      <c r="M2404" s="21">
        <f t="shared" si="224"/>
        <v>0</v>
      </c>
      <c r="N2404" s="21">
        <f t="shared" si="225"/>
        <v>0</v>
      </c>
      <c r="O2404" s="21">
        <f t="shared" si="226"/>
        <v>0</v>
      </c>
      <c r="P2404" s="21">
        <f t="shared" si="227"/>
        <v>0</v>
      </c>
    </row>
    <row r="2405" spans="1:16">
      <c r="A2405" s="58">
        <v>9352</v>
      </c>
      <c r="B2405" s="58">
        <v>200</v>
      </c>
      <c r="C2405" s="58">
        <v>6591</v>
      </c>
      <c r="D2405" s="59">
        <v>11</v>
      </c>
      <c r="E2405" s="59">
        <v>168</v>
      </c>
      <c r="F2405" s="59">
        <v>0</v>
      </c>
      <c r="G2405" s="62">
        <v>0</v>
      </c>
      <c r="H2405" s="59">
        <v>0</v>
      </c>
      <c r="I2405" s="59">
        <v>0</v>
      </c>
      <c r="J2405" s="60">
        <v>10257298</v>
      </c>
      <c r="K2405" s="21">
        <f t="shared" si="222"/>
        <v>0</v>
      </c>
      <c r="L2405" s="21">
        <f t="shared" si="223"/>
        <v>0</v>
      </c>
      <c r="M2405" s="21">
        <f t="shared" si="224"/>
        <v>0</v>
      </c>
      <c r="N2405" s="21">
        <f t="shared" si="225"/>
        <v>0</v>
      </c>
      <c r="O2405" s="21">
        <f t="shared" si="226"/>
        <v>0</v>
      </c>
      <c r="P2405" s="21">
        <f t="shared" si="227"/>
        <v>0</v>
      </c>
    </row>
    <row r="2406" spans="1:16">
      <c r="A2406" s="55">
        <v>9363</v>
      </c>
      <c r="B2406" s="55">
        <v>500</v>
      </c>
      <c r="C2406" s="55">
        <v>3147</v>
      </c>
      <c r="D2406" s="56">
        <v>55</v>
      </c>
      <c r="E2406" s="56">
        <v>118.4</v>
      </c>
      <c r="F2406" s="56">
        <v>0</v>
      </c>
      <c r="G2406" s="61">
        <v>0</v>
      </c>
      <c r="H2406" s="56">
        <v>0</v>
      </c>
      <c r="I2406" s="56">
        <v>0</v>
      </c>
      <c r="J2406" s="57">
        <v>11285244</v>
      </c>
      <c r="K2406" s="21">
        <f t="shared" si="222"/>
        <v>0</v>
      </c>
      <c r="L2406" s="21">
        <f t="shared" si="223"/>
        <v>0</v>
      </c>
      <c r="M2406" s="21">
        <f t="shared" si="224"/>
        <v>0</v>
      </c>
      <c r="N2406" s="21">
        <f t="shared" si="225"/>
        <v>0</v>
      </c>
      <c r="O2406" s="21">
        <f t="shared" si="226"/>
        <v>0</v>
      </c>
      <c r="P2406" s="21">
        <f t="shared" si="227"/>
        <v>0</v>
      </c>
    </row>
    <row r="2407" spans="1:16">
      <c r="A2407" s="58">
        <v>9373</v>
      </c>
      <c r="B2407" s="58">
        <v>164</v>
      </c>
      <c r="C2407" s="58">
        <v>5839</v>
      </c>
      <c r="D2407" s="59">
        <v>44</v>
      </c>
      <c r="E2407" s="59">
        <v>250.7</v>
      </c>
      <c r="F2407" s="59">
        <v>0</v>
      </c>
      <c r="G2407" s="62">
        <v>0</v>
      </c>
      <c r="H2407" s="59">
        <v>0</v>
      </c>
      <c r="I2407" s="59">
        <v>0</v>
      </c>
      <c r="J2407" s="60">
        <v>48417213</v>
      </c>
      <c r="K2407" s="21">
        <f t="shared" si="222"/>
        <v>0</v>
      </c>
      <c r="L2407" s="21">
        <f t="shared" si="223"/>
        <v>0</v>
      </c>
      <c r="M2407" s="21">
        <f t="shared" si="224"/>
        <v>0</v>
      </c>
      <c r="N2407" s="21">
        <f t="shared" si="225"/>
        <v>0</v>
      </c>
      <c r="O2407" s="21">
        <f t="shared" si="226"/>
        <v>0</v>
      </c>
      <c r="P2407" s="21">
        <f t="shared" si="227"/>
        <v>0</v>
      </c>
    </row>
    <row r="2408" spans="1:16">
      <c r="A2408" s="55">
        <v>9388</v>
      </c>
      <c r="B2408" s="55">
        <v>199</v>
      </c>
      <c r="C2408" s="55">
        <v>2053</v>
      </c>
      <c r="D2408" s="56">
        <v>13</v>
      </c>
      <c r="E2408" s="56">
        <v>142.19999999999999</v>
      </c>
      <c r="F2408" s="56">
        <v>0</v>
      </c>
      <c r="G2408" s="61">
        <v>0</v>
      </c>
      <c r="H2408" s="56">
        <v>0</v>
      </c>
      <c r="I2408" s="56">
        <v>0</v>
      </c>
      <c r="J2408" s="57">
        <v>25561023</v>
      </c>
      <c r="K2408" s="21">
        <f t="shared" si="222"/>
        <v>0</v>
      </c>
      <c r="L2408" s="21">
        <f t="shared" si="223"/>
        <v>0</v>
      </c>
      <c r="M2408" s="21">
        <f t="shared" si="224"/>
        <v>0</v>
      </c>
      <c r="N2408" s="21">
        <f t="shared" si="225"/>
        <v>0</v>
      </c>
      <c r="O2408" s="21">
        <f t="shared" si="226"/>
        <v>0</v>
      </c>
      <c r="P2408" s="21">
        <f t="shared" si="227"/>
        <v>0</v>
      </c>
    </row>
    <row r="2409" spans="1:16">
      <c r="A2409" s="58">
        <v>9405</v>
      </c>
      <c r="B2409" s="58">
        <v>170</v>
      </c>
      <c r="C2409" s="58">
        <v>7234</v>
      </c>
      <c r="D2409" s="59">
        <v>57</v>
      </c>
      <c r="E2409" s="59">
        <v>388.1</v>
      </c>
      <c r="F2409" s="59">
        <v>0</v>
      </c>
      <c r="G2409" s="62">
        <v>0</v>
      </c>
      <c r="H2409" s="59">
        <v>0</v>
      </c>
      <c r="I2409" s="59">
        <v>0</v>
      </c>
      <c r="J2409" s="60">
        <v>17709941</v>
      </c>
      <c r="K2409" s="21">
        <f t="shared" si="222"/>
        <v>0</v>
      </c>
      <c r="L2409" s="21">
        <f t="shared" si="223"/>
        <v>0</v>
      </c>
      <c r="M2409" s="21">
        <f t="shared" si="224"/>
        <v>0</v>
      </c>
      <c r="N2409" s="21">
        <f t="shared" si="225"/>
        <v>0</v>
      </c>
      <c r="O2409" s="21">
        <f t="shared" si="226"/>
        <v>0</v>
      </c>
      <c r="P2409" s="21">
        <f t="shared" si="227"/>
        <v>0</v>
      </c>
    </row>
    <row r="2410" spans="1:16">
      <c r="A2410" s="55">
        <v>9407</v>
      </c>
      <c r="B2410" s="55">
        <v>170</v>
      </c>
      <c r="C2410" s="55">
        <v>8270</v>
      </c>
      <c r="D2410" s="56">
        <v>11</v>
      </c>
      <c r="E2410" s="56">
        <v>19.8</v>
      </c>
      <c r="F2410" s="56">
        <v>0</v>
      </c>
      <c r="G2410" s="61">
        <v>0</v>
      </c>
      <c r="H2410" s="56">
        <v>0</v>
      </c>
      <c r="I2410" s="56">
        <v>0</v>
      </c>
      <c r="J2410" s="57">
        <v>14538283</v>
      </c>
      <c r="K2410" s="21">
        <f t="shared" si="222"/>
        <v>0</v>
      </c>
      <c r="L2410" s="21">
        <f t="shared" si="223"/>
        <v>0</v>
      </c>
      <c r="M2410" s="21">
        <f t="shared" si="224"/>
        <v>0</v>
      </c>
      <c r="N2410" s="21">
        <f t="shared" si="225"/>
        <v>0</v>
      </c>
      <c r="O2410" s="21">
        <f t="shared" si="226"/>
        <v>0</v>
      </c>
      <c r="P2410" s="21">
        <f t="shared" si="227"/>
        <v>0</v>
      </c>
    </row>
    <row r="2411" spans="1:16">
      <c r="A2411" s="58">
        <v>9472</v>
      </c>
      <c r="B2411" s="58">
        <v>140</v>
      </c>
      <c r="C2411" s="58">
        <v>2410</v>
      </c>
      <c r="D2411" s="59">
        <v>56</v>
      </c>
      <c r="E2411" s="59">
        <v>28.7</v>
      </c>
      <c r="F2411" s="59">
        <v>0</v>
      </c>
      <c r="G2411" s="62">
        <v>0</v>
      </c>
      <c r="H2411" s="59">
        <v>0</v>
      </c>
      <c r="I2411" s="59">
        <v>0</v>
      </c>
      <c r="J2411" s="60">
        <v>11368794</v>
      </c>
      <c r="K2411" s="21">
        <f t="shared" si="222"/>
        <v>0</v>
      </c>
      <c r="L2411" s="21">
        <f t="shared" si="223"/>
        <v>0</v>
      </c>
      <c r="M2411" s="21">
        <f t="shared" si="224"/>
        <v>0</v>
      </c>
      <c r="N2411" s="21">
        <f t="shared" si="225"/>
        <v>0</v>
      </c>
      <c r="O2411" s="21">
        <f t="shared" si="226"/>
        <v>0</v>
      </c>
      <c r="P2411" s="21">
        <f t="shared" si="227"/>
        <v>0</v>
      </c>
    </row>
    <row r="2412" spans="1:16">
      <c r="A2412" s="58">
        <v>9506</v>
      </c>
      <c r="B2412" s="58">
        <v>166</v>
      </c>
      <c r="C2412" s="58">
        <v>4291</v>
      </c>
      <c r="D2412" s="59">
        <v>33</v>
      </c>
      <c r="E2412" s="59">
        <v>86</v>
      </c>
      <c r="F2412" s="59">
        <v>0</v>
      </c>
      <c r="G2412" s="62">
        <v>0</v>
      </c>
      <c r="H2412" s="59">
        <v>0</v>
      </c>
      <c r="I2412" s="59">
        <v>0</v>
      </c>
      <c r="J2412" s="60">
        <v>10893275</v>
      </c>
      <c r="K2412" s="21">
        <f t="shared" si="222"/>
        <v>0</v>
      </c>
      <c r="L2412" s="21">
        <f t="shared" si="223"/>
        <v>0</v>
      </c>
      <c r="M2412" s="21">
        <f t="shared" si="224"/>
        <v>0</v>
      </c>
      <c r="N2412" s="21">
        <f t="shared" si="225"/>
        <v>0</v>
      </c>
      <c r="O2412" s="21">
        <f t="shared" si="226"/>
        <v>0</v>
      </c>
      <c r="P2412" s="21">
        <f t="shared" si="227"/>
        <v>0</v>
      </c>
    </row>
    <row r="2413" spans="1:16">
      <c r="A2413" s="55">
        <v>9507</v>
      </c>
      <c r="B2413" s="55">
        <v>166</v>
      </c>
      <c r="C2413" s="55">
        <v>4300</v>
      </c>
      <c r="D2413" s="56">
        <v>32</v>
      </c>
      <c r="E2413" s="56">
        <v>33.5</v>
      </c>
      <c r="F2413" s="56">
        <v>0</v>
      </c>
      <c r="G2413" s="61">
        <v>0</v>
      </c>
      <c r="H2413" s="56">
        <v>0</v>
      </c>
      <c r="I2413" s="56">
        <v>0</v>
      </c>
      <c r="J2413" s="57">
        <v>12085907</v>
      </c>
      <c r="K2413" s="21">
        <f t="shared" si="222"/>
        <v>0</v>
      </c>
      <c r="L2413" s="21">
        <f t="shared" si="223"/>
        <v>0</v>
      </c>
      <c r="M2413" s="21">
        <f t="shared" si="224"/>
        <v>0</v>
      </c>
      <c r="N2413" s="21">
        <f t="shared" si="225"/>
        <v>0</v>
      </c>
      <c r="O2413" s="21">
        <f t="shared" si="226"/>
        <v>0</v>
      </c>
      <c r="P2413" s="21">
        <f t="shared" si="227"/>
        <v>0</v>
      </c>
    </row>
    <row r="2414" spans="1:16">
      <c r="A2414" s="58">
        <v>9526</v>
      </c>
      <c r="B2414" s="58">
        <v>166</v>
      </c>
      <c r="C2414" s="58">
        <v>4387</v>
      </c>
      <c r="D2414" s="59">
        <v>11</v>
      </c>
      <c r="E2414" s="59">
        <v>155.6</v>
      </c>
      <c r="F2414" s="59">
        <v>0</v>
      </c>
      <c r="G2414" s="62">
        <v>0</v>
      </c>
      <c r="H2414" s="59">
        <v>0</v>
      </c>
      <c r="I2414" s="59">
        <v>0</v>
      </c>
      <c r="J2414" s="60">
        <v>85090852</v>
      </c>
      <c r="K2414" s="21">
        <f t="shared" si="222"/>
        <v>0</v>
      </c>
      <c r="L2414" s="21">
        <f t="shared" si="223"/>
        <v>0</v>
      </c>
      <c r="M2414" s="21">
        <f t="shared" si="224"/>
        <v>0</v>
      </c>
      <c r="N2414" s="21">
        <f t="shared" si="225"/>
        <v>0</v>
      </c>
      <c r="O2414" s="21">
        <f t="shared" si="226"/>
        <v>0</v>
      </c>
      <c r="P2414" s="21">
        <f t="shared" si="227"/>
        <v>0</v>
      </c>
    </row>
    <row r="2415" spans="1:16">
      <c r="A2415" s="55">
        <v>9543</v>
      </c>
      <c r="B2415" s="55">
        <v>170</v>
      </c>
      <c r="C2415" s="55">
        <v>2487</v>
      </c>
      <c r="D2415" s="56">
        <v>42</v>
      </c>
      <c r="E2415" s="56">
        <v>15</v>
      </c>
      <c r="F2415" s="56">
        <v>0</v>
      </c>
      <c r="G2415" s="61">
        <v>0</v>
      </c>
      <c r="H2415" s="56">
        <v>0</v>
      </c>
      <c r="I2415" s="56">
        <v>0</v>
      </c>
      <c r="J2415" s="57">
        <v>19410080</v>
      </c>
      <c r="K2415" s="21">
        <f t="shared" si="222"/>
        <v>0</v>
      </c>
      <c r="L2415" s="21">
        <f t="shared" si="223"/>
        <v>0</v>
      </c>
      <c r="M2415" s="21">
        <f t="shared" si="224"/>
        <v>0</v>
      </c>
      <c r="N2415" s="21">
        <f t="shared" si="225"/>
        <v>0</v>
      </c>
      <c r="O2415" s="21">
        <f t="shared" si="226"/>
        <v>0</v>
      </c>
      <c r="P2415" s="21">
        <f t="shared" si="227"/>
        <v>0</v>
      </c>
    </row>
    <row r="2416" spans="1:16">
      <c r="A2416" s="58">
        <v>9555</v>
      </c>
      <c r="B2416" s="58">
        <v>166</v>
      </c>
      <c r="C2416" s="58">
        <v>4492</v>
      </c>
      <c r="D2416" s="59">
        <v>45</v>
      </c>
      <c r="E2416" s="59">
        <v>319.2</v>
      </c>
      <c r="F2416" s="59">
        <v>0</v>
      </c>
      <c r="G2416" s="62">
        <v>0</v>
      </c>
      <c r="H2416" s="59">
        <v>0</v>
      </c>
      <c r="I2416" s="59">
        <v>0</v>
      </c>
      <c r="J2416" s="60">
        <v>78954213</v>
      </c>
      <c r="K2416" s="21">
        <f t="shared" si="222"/>
        <v>0</v>
      </c>
      <c r="L2416" s="21">
        <f t="shared" si="223"/>
        <v>0</v>
      </c>
      <c r="M2416" s="21">
        <f t="shared" si="224"/>
        <v>0</v>
      </c>
      <c r="N2416" s="21">
        <f t="shared" si="225"/>
        <v>0</v>
      </c>
      <c r="O2416" s="21">
        <f t="shared" si="226"/>
        <v>0</v>
      </c>
      <c r="P2416" s="21">
        <f t="shared" si="227"/>
        <v>0</v>
      </c>
    </row>
    <row r="2417" spans="1:16">
      <c r="A2417" s="55">
        <v>9569</v>
      </c>
      <c r="B2417" s="55">
        <v>199</v>
      </c>
      <c r="C2417" s="55">
        <v>2595</v>
      </c>
      <c r="D2417" s="56">
        <v>65</v>
      </c>
      <c r="E2417" s="56">
        <v>223.6</v>
      </c>
      <c r="F2417" s="56">
        <v>0</v>
      </c>
      <c r="G2417" s="61">
        <v>0</v>
      </c>
      <c r="H2417" s="56">
        <v>0</v>
      </c>
      <c r="I2417" s="56">
        <v>0</v>
      </c>
      <c r="J2417" s="57">
        <v>20249684</v>
      </c>
      <c r="K2417" s="21">
        <f t="shared" si="222"/>
        <v>0</v>
      </c>
      <c r="L2417" s="21">
        <f t="shared" si="223"/>
        <v>0</v>
      </c>
      <c r="M2417" s="21">
        <f t="shared" si="224"/>
        <v>0</v>
      </c>
      <c r="N2417" s="21">
        <f t="shared" si="225"/>
        <v>0</v>
      </c>
      <c r="O2417" s="21">
        <f t="shared" si="226"/>
        <v>0</v>
      </c>
      <c r="P2417" s="21">
        <f t="shared" si="227"/>
        <v>0</v>
      </c>
    </row>
    <row r="2418" spans="1:16">
      <c r="A2418" s="55">
        <v>9612</v>
      </c>
      <c r="B2418" s="55">
        <v>199</v>
      </c>
      <c r="C2418" s="55">
        <v>1359</v>
      </c>
      <c r="D2418" s="56">
        <v>53</v>
      </c>
      <c r="E2418" s="56">
        <v>93.1</v>
      </c>
      <c r="F2418" s="56">
        <v>0</v>
      </c>
      <c r="G2418" s="61">
        <v>0</v>
      </c>
      <c r="H2418" s="56">
        <v>0</v>
      </c>
      <c r="I2418" s="56">
        <v>0</v>
      </c>
      <c r="J2418" s="57">
        <v>21760234</v>
      </c>
      <c r="K2418" s="21">
        <f t="shared" si="222"/>
        <v>0</v>
      </c>
      <c r="L2418" s="21">
        <f t="shared" si="223"/>
        <v>0</v>
      </c>
      <c r="M2418" s="21">
        <f t="shared" si="224"/>
        <v>0</v>
      </c>
      <c r="N2418" s="21">
        <f t="shared" si="225"/>
        <v>0</v>
      </c>
      <c r="O2418" s="21">
        <f t="shared" si="226"/>
        <v>0</v>
      </c>
      <c r="P2418" s="21">
        <f t="shared" si="227"/>
        <v>0</v>
      </c>
    </row>
    <row r="2419" spans="1:16">
      <c r="A2419" s="55">
        <v>9621</v>
      </c>
      <c r="B2419" s="55">
        <v>700</v>
      </c>
      <c r="C2419" s="55">
        <v>1818</v>
      </c>
      <c r="D2419" s="56">
        <v>13</v>
      </c>
      <c r="E2419" s="56">
        <v>200</v>
      </c>
      <c r="F2419" s="56">
        <v>0</v>
      </c>
      <c r="G2419" s="61">
        <v>0</v>
      </c>
      <c r="H2419" s="56">
        <v>0</v>
      </c>
      <c r="I2419" s="56">
        <v>0</v>
      </c>
      <c r="J2419" s="57">
        <v>15759933</v>
      </c>
      <c r="K2419" s="21">
        <f t="shared" si="222"/>
        <v>0</v>
      </c>
      <c r="L2419" s="21">
        <f t="shared" si="223"/>
        <v>0</v>
      </c>
      <c r="M2419" s="21">
        <f t="shared" si="224"/>
        <v>0</v>
      </c>
      <c r="N2419" s="21">
        <f t="shared" si="225"/>
        <v>0</v>
      </c>
      <c r="O2419" s="21">
        <f t="shared" si="226"/>
        <v>0</v>
      </c>
      <c r="P2419" s="21">
        <f t="shared" si="227"/>
        <v>0</v>
      </c>
    </row>
    <row r="2420" spans="1:16">
      <c r="A2420" s="58">
        <v>9625</v>
      </c>
      <c r="B2420" s="58">
        <v>199</v>
      </c>
      <c r="C2420" s="58">
        <v>1521</v>
      </c>
      <c r="D2420" s="59">
        <v>42</v>
      </c>
      <c r="E2420" s="59">
        <v>380.7</v>
      </c>
      <c r="F2420" s="59">
        <v>0</v>
      </c>
      <c r="G2420" s="62">
        <v>0</v>
      </c>
      <c r="H2420" s="59">
        <v>0</v>
      </c>
      <c r="I2420" s="59">
        <v>0</v>
      </c>
      <c r="J2420" s="60">
        <v>26126452</v>
      </c>
      <c r="K2420" s="21">
        <f t="shared" si="222"/>
        <v>0</v>
      </c>
      <c r="L2420" s="21">
        <f t="shared" si="223"/>
        <v>0</v>
      </c>
      <c r="M2420" s="21">
        <f t="shared" si="224"/>
        <v>0</v>
      </c>
      <c r="N2420" s="21">
        <f t="shared" si="225"/>
        <v>0</v>
      </c>
      <c r="O2420" s="21">
        <f t="shared" si="226"/>
        <v>0</v>
      </c>
      <c r="P2420" s="21">
        <f t="shared" si="227"/>
        <v>0</v>
      </c>
    </row>
    <row r="2421" spans="1:16">
      <c r="A2421" s="55">
        <v>9629</v>
      </c>
      <c r="B2421" s="55">
        <v>166</v>
      </c>
      <c r="C2421" s="55">
        <v>6024</v>
      </c>
      <c r="D2421" s="56">
        <v>42</v>
      </c>
      <c r="E2421" s="56">
        <v>211.6</v>
      </c>
      <c r="F2421" s="56">
        <v>0</v>
      </c>
      <c r="G2421" s="61">
        <v>0</v>
      </c>
      <c r="H2421" s="56">
        <v>0</v>
      </c>
      <c r="I2421" s="56">
        <v>0</v>
      </c>
      <c r="J2421" s="57">
        <v>29995036</v>
      </c>
      <c r="K2421" s="21">
        <f t="shared" si="222"/>
        <v>0</v>
      </c>
      <c r="L2421" s="21">
        <f t="shared" si="223"/>
        <v>0</v>
      </c>
      <c r="M2421" s="21">
        <f t="shared" si="224"/>
        <v>0</v>
      </c>
      <c r="N2421" s="21">
        <f t="shared" si="225"/>
        <v>0</v>
      </c>
      <c r="O2421" s="21">
        <f t="shared" si="226"/>
        <v>0</v>
      </c>
      <c r="P2421" s="21">
        <f t="shared" si="227"/>
        <v>0</v>
      </c>
    </row>
    <row r="2422" spans="1:16">
      <c r="A2422" s="58">
        <v>9652</v>
      </c>
      <c r="B2422" s="58">
        <v>170</v>
      </c>
      <c r="C2422" s="58">
        <v>7421</v>
      </c>
      <c r="D2422" s="59">
        <v>63</v>
      </c>
      <c r="E2422" s="59">
        <v>20.7</v>
      </c>
      <c r="F2422" s="59">
        <v>0</v>
      </c>
      <c r="G2422" s="62">
        <v>0</v>
      </c>
      <c r="H2422" s="59">
        <v>0</v>
      </c>
      <c r="I2422" s="59">
        <v>0</v>
      </c>
      <c r="J2422" s="60">
        <v>29095906</v>
      </c>
      <c r="K2422" s="21">
        <f t="shared" si="222"/>
        <v>0</v>
      </c>
      <c r="L2422" s="21">
        <f t="shared" si="223"/>
        <v>0</v>
      </c>
      <c r="M2422" s="21">
        <f t="shared" si="224"/>
        <v>0</v>
      </c>
      <c r="N2422" s="21">
        <f t="shared" si="225"/>
        <v>0</v>
      </c>
      <c r="O2422" s="21">
        <f t="shared" si="226"/>
        <v>0</v>
      </c>
      <c r="P2422" s="21">
        <f t="shared" si="227"/>
        <v>0</v>
      </c>
    </row>
    <row r="2423" spans="1:16">
      <c r="A2423" s="55">
        <v>9687</v>
      </c>
      <c r="B2423" s="55">
        <v>129</v>
      </c>
      <c r="C2423" s="55">
        <v>357</v>
      </c>
      <c r="D2423" s="56">
        <v>13</v>
      </c>
      <c r="E2423" s="56">
        <v>70.7</v>
      </c>
      <c r="F2423" s="56">
        <v>0</v>
      </c>
      <c r="G2423" s="61">
        <v>0</v>
      </c>
      <c r="H2423" s="56">
        <v>0</v>
      </c>
      <c r="I2423" s="56">
        <v>0</v>
      </c>
      <c r="J2423" s="57">
        <v>10289378</v>
      </c>
      <c r="K2423" s="21">
        <f t="shared" si="222"/>
        <v>0</v>
      </c>
      <c r="L2423" s="21">
        <f t="shared" si="223"/>
        <v>0</v>
      </c>
      <c r="M2423" s="21">
        <f t="shared" si="224"/>
        <v>0</v>
      </c>
      <c r="N2423" s="21">
        <f t="shared" si="225"/>
        <v>0</v>
      </c>
      <c r="O2423" s="21">
        <f t="shared" si="226"/>
        <v>0</v>
      </c>
      <c r="P2423" s="21">
        <f t="shared" si="227"/>
        <v>0</v>
      </c>
    </row>
    <row r="2424" spans="1:16">
      <c r="A2424" s="58">
        <v>9693</v>
      </c>
      <c r="B2424" s="58">
        <v>117</v>
      </c>
      <c r="C2424" s="58">
        <v>9825</v>
      </c>
      <c r="D2424" s="59">
        <v>11</v>
      </c>
      <c r="E2424" s="59">
        <v>33.9</v>
      </c>
      <c r="F2424" s="59">
        <v>0</v>
      </c>
      <c r="G2424" s="62">
        <v>0</v>
      </c>
      <c r="H2424" s="59">
        <v>0</v>
      </c>
      <c r="I2424" s="59">
        <v>0</v>
      </c>
      <c r="J2424" s="60">
        <v>65545314</v>
      </c>
      <c r="K2424" s="21">
        <f t="shared" si="222"/>
        <v>0</v>
      </c>
      <c r="L2424" s="21">
        <f t="shared" si="223"/>
        <v>0</v>
      </c>
      <c r="M2424" s="21">
        <f t="shared" si="224"/>
        <v>0</v>
      </c>
      <c r="N2424" s="21">
        <f t="shared" si="225"/>
        <v>0</v>
      </c>
      <c r="O2424" s="21">
        <f t="shared" si="226"/>
        <v>0</v>
      </c>
      <c r="P2424" s="21">
        <f t="shared" si="227"/>
        <v>0</v>
      </c>
    </row>
    <row r="2425" spans="1:16">
      <c r="A2425" s="55">
        <v>9699</v>
      </c>
      <c r="B2425" s="55">
        <v>528</v>
      </c>
      <c r="C2425" s="55">
        <v>568</v>
      </c>
      <c r="D2425" s="56">
        <v>56</v>
      </c>
      <c r="E2425" s="56">
        <v>304.39999999999998</v>
      </c>
      <c r="F2425" s="56">
        <v>0</v>
      </c>
      <c r="G2425" s="61">
        <v>0</v>
      </c>
      <c r="H2425" s="56">
        <v>0</v>
      </c>
      <c r="I2425" s="56">
        <v>0</v>
      </c>
      <c r="J2425" s="57">
        <v>11827446</v>
      </c>
      <c r="K2425" s="21">
        <f t="shared" si="222"/>
        <v>0</v>
      </c>
      <c r="L2425" s="21">
        <f t="shared" si="223"/>
        <v>0</v>
      </c>
      <c r="M2425" s="21">
        <f t="shared" si="224"/>
        <v>0</v>
      </c>
      <c r="N2425" s="21">
        <f t="shared" si="225"/>
        <v>0</v>
      </c>
      <c r="O2425" s="21">
        <f t="shared" si="226"/>
        <v>0</v>
      </c>
      <c r="P2425" s="21">
        <f t="shared" si="227"/>
        <v>0</v>
      </c>
    </row>
    <row r="2426" spans="1:16">
      <c r="A2426" s="58">
        <v>9735</v>
      </c>
      <c r="B2426" s="58">
        <v>700</v>
      </c>
      <c r="C2426" s="58">
        <v>5598</v>
      </c>
      <c r="D2426" s="59">
        <v>66</v>
      </c>
      <c r="E2426" s="59">
        <v>0</v>
      </c>
      <c r="F2426" s="59">
        <v>0</v>
      </c>
      <c r="G2426" s="62">
        <v>0</v>
      </c>
      <c r="H2426" s="59">
        <v>0</v>
      </c>
      <c r="I2426" s="59">
        <v>0</v>
      </c>
      <c r="J2426" s="60">
        <v>99999993</v>
      </c>
      <c r="K2426" s="21">
        <f t="shared" si="222"/>
        <v>0</v>
      </c>
      <c r="L2426" s="21">
        <f t="shared" si="223"/>
        <v>0</v>
      </c>
      <c r="M2426" s="21">
        <f t="shared" si="224"/>
        <v>0</v>
      </c>
      <c r="N2426" s="21">
        <f t="shared" si="225"/>
        <v>0</v>
      </c>
      <c r="O2426" s="21">
        <f t="shared" si="226"/>
        <v>0</v>
      </c>
      <c r="P2426" s="21">
        <f t="shared" si="227"/>
        <v>0</v>
      </c>
    </row>
    <row r="2427" spans="1:16">
      <c r="A2427" s="58">
        <v>9782</v>
      </c>
      <c r="B2427" s="58">
        <v>500</v>
      </c>
      <c r="C2427" s="58">
        <v>7809</v>
      </c>
      <c r="D2427" s="59">
        <v>66</v>
      </c>
      <c r="E2427" s="59">
        <v>314.89999999999998</v>
      </c>
      <c r="F2427" s="59">
        <v>0</v>
      </c>
      <c r="G2427" s="62">
        <v>0</v>
      </c>
      <c r="H2427" s="59">
        <v>0</v>
      </c>
      <c r="I2427" s="59">
        <v>0</v>
      </c>
      <c r="J2427" s="60">
        <v>82005714</v>
      </c>
      <c r="K2427" s="21">
        <f t="shared" si="222"/>
        <v>0</v>
      </c>
      <c r="L2427" s="21">
        <f t="shared" si="223"/>
        <v>0</v>
      </c>
      <c r="M2427" s="21">
        <f t="shared" si="224"/>
        <v>0</v>
      </c>
      <c r="N2427" s="21">
        <f t="shared" si="225"/>
        <v>0</v>
      </c>
      <c r="O2427" s="21">
        <f t="shared" si="226"/>
        <v>0</v>
      </c>
      <c r="P2427" s="21">
        <f t="shared" si="227"/>
        <v>0</v>
      </c>
    </row>
    <row r="2428" spans="1:16">
      <c r="A2428" s="58">
        <v>9788</v>
      </c>
      <c r="B2428" s="58">
        <v>500</v>
      </c>
      <c r="C2428" s="58">
        <v>7798</v>
      </c>
      <c r="D2428" s="59">
        <v>41</v>
      </c>
      <c r="E2428" s="59">
        <v>23.1</v>
      </c>
      <c r="F2428" s="59">
        <v>0</v>
      </c>
      <c r="G2428" s="62">
        <v>0</v>
      </c>
      <c r="H2428" s="59">
        <v>0</v>
      </c>
      <c r="I2428" s="59">
        <v>0</v>
      </c>
      <c r="J2428" s="60">
        <v>86084252</v>
      </c>
      <c r="K2428" s="21">
        <f t="shared" si="222"/>
        <v>0</v>
      </c>
      <c r="L2428" s="21">
        <f t="shared" si="223"/>
        <v>0</v>
      </c>
      <c r="M2428" s="21">
        <f t="shared" si="224"/>
        <v>0</v>
      </c>
      <c r="N2428" s="21">
        <f t="shared" si="225"/>
        <v>0</v>
      </c>
      <c r="O2428" s="21">
        <f t="shared" si="226"/>
        <v>0</v>
      </c>
      <c r="P2428" s="21">
        <f t="shared" si="227"/>
        <v>0</v>
      </c>
    </row>
    <row r="2429" spans="1:16">
      <c r="A2429" s="55">
        <v>9796</v>
      </c>
      <c r="B2429" s="55">
        <v>850</v>
      </c>
      <c r="C2429" s="55">
        <v>2330</v>
      </c>
      <c r="D2429" s="56">
        <v>11</v>
      </c>
      <c r="E2429" s="56">
        <v>43.5</v>
      </c>
      <c r="F2429" s="56">
        <v>0</v>
      </c>
      <c r="G2429" s="61">
        <v>0</v>
      </c>
      <c r="H2429" s="56">
        <v>0</v>
      </c>
      <c r="I2429" s="56">
        <v>0</v>
      </c>
      <c r="J2429" s="57">
        <v>32308457</v>
      </c>
      <c r="K2429" s="21">
        <f t="shared" si="222"/>
        <v>0</v>
      </c>
      <c r="L2429" s="21">
        <f t="shared" si="223"/>
        <v>0</v>
      </c>
      <c r="M2429" s="21">
        <f t="shared" si="224"/>
        <v>0</v>
      </c>
      <c r="N2429" s="21">
        <f t="shared" si="225"/>
        <v>0</v>
      </c>
      <c r="O2429" s="21">
        <f t="shared" si="226"/>
        <v>0</v>
      </c>
      <c r="P2429" s="21">
        <f t="shared" si="227"/>
        <v>0</v>
      </c>
    </row>
    <row r="2430" spans="1:16">
      <c r="A2430" s="58">
        <v>9813</v>
      </c>
      <c r="B2430" s="58">
        <v>519</v>
      </c>
      <c r="C2430" s="58">
        <v>801</v>
      </c>
      <c r="D2430" s="59">
        <v>11</v>
      </c>
      <c r="E2430" s="59">
        <v>211.4</v>
      </c>
      <c r="F2430" s="59">
        <v>0</v>
      </c>
      <c r="G2430" s="62">
        <v>0</v>
      </c>
      <c r="H2430" s="59">
        <v>0</v>
      </c>
      <c r="I2430" s="59">
        <v>0</v>
      </c>
      <c r="J2430" s="60">
        <v>54504411</v>
      </c>
      <c r="K2430" s="21">
        <f t="shared" si="222"/>
        <v>0</v>
      </c>
      <c r="L2430" s="21">
        <f t="shared" si="223"/>
        <v>0</v>
      </c>
      <c r="M2430" s="21">
        <f t="shared" si="224"/>
        <v>0</v>
      </c>
      <c r="N2430" s="21">
        <f t="shared" si="225"/>
        <v>0</v>
      </c>
      <c r="O2430" s="21">
        <f t="shared" si="226"/>
        <v>0</v>
      </c>
      <c r="P2430" s="21">
        <f t="shared" si="227"/>
        <v>0</v>
      </c>
    </row>
    <row r="2431" spans="1:16">
      <c r="A2431" s="55">
        <v>9814</v>
      </c>
      <c r="B2431" s="55">
        <v>500</v>
      </c>
      <c r="C2431" s="55">
        <v>7046</v>
      </c>
      <c r="D2431" s="56">
        <v>11</v>
      </c>
      <c r="E2431" s="56">
        <v>111.2</v>
      </c>
      <c r="F2431" s="56">
        <v>0</v>
      </c>
      <c r="G2431" s="61">
        <v>0</v>
      </c>
      <c r="H2431" s="56">
        <v>0</v>
      </c>
      <c r="I2431" s="56">
        <v>0</v>
      </c>
      <c r="J2431" s="57">
        <v>60060118</v>
      </c>
      <c r="K2431" s="21">
        <f t="shared" si="222"/>
        <v>0</v>
      </c>
      <c r="L2431" s="21">
        <f t="shared" si="223"/>
        <v>0</v>
      </c>
      <c r="M2431" s="21">
        <f t="shared" si="224"/>
        <v>0</v>
      </c>
      <c r="N2431" s="21">
        <f t="shared" si="225"/>
        <v>0</v>
      </c>
      <c r="O2431" s="21">
        <f t="shared" si="226"/>
        <v>0</v>
      </c>
      <c r="P2431" s="21">
        <f t="shared" si="227"/>
        <v>0</v>
      </c>
    </row>
    <row r="2432" spans="1:16">
      <c r="A2432" s="58">
        <v>9828</v>
      </c>
      <c r="B2432" s="58">
        <v>500</v>
      </c>
      <c r="C2432" s="58">
        <v>7813</v>
      </c>
      <c r="D2432" s="59">
        <v>11</v>
      </c>
      <c r="E2432" s="59">
        <v>88</v>
      </c>
      <c r="F2432" s="59">
        <v>0</v>
      </c>
      <c r="G2432" s="62">
        <v>0</v>
      </c>
      <c r="H2432" s="59">
        <v>0</v>
      </c>
      <c r="I2432" s="59">
        <v>0</v>
      </c>
      <c r="J2432" s="60">
        <v>11132308</v>
      </c>
      <c r="K2432" s="21">
        <f t="shared" si="222"/>
        <v>0</v>
      </c>
      <c r="L2432" s="21">
        <f t="shared" si="223"/>
        <v>0</v>
      </c>
      <c r="M2432" s="21">
        <f t="shared" si="224"/>
        <v>0</v>
      </c>
      <c r="N2432" s="21">
        <f t="shared" si="225"/>
        <v>0</v>
      </c>
      <c r="O2432" s="21">
        <f t="shared" si="226"/>
        <v>0</v>
      </c>
      <c r="P2432" s="21">
        <f t="shared" si="227"/>
        <v>0</v>
      </c>
    </row>
    <row r="2433" spans="1:16">
      <c r="A2433" s="58">
        <v>9871</v>
      </c>
      <c r="B2433" s="58">
        <v>350</v>
      </c>
      <c r="C2433" s="58">
        <v>1310</v>
      </c>
      <c r="D2433" s="59">
        <v>42</v>
      </c>
      <c r="E2433" s="59">
        <v>422.3</v>
      </c>
      <c r="F2433" s="59">
        <v>0</v>
      </c>
      <c r="G2433" s="62">
        <v>0</v>
      </c>
      <c r="H2433" s="59">
        <v>0</v>
      </c>
      <c r="I2433" s="59">
        <v>0</v>
      </c>
      <c r="J2433" s="60">
        <v>26909880</v>
      </c>
      <c r="K2433" s="21">
        <f t="shared" si="222"/>
        <v>0</v>
      </c>
      <c r="L2433" s="21">
        <f t="shared" si="223"/>
        <v>0</v>
      </c>
      <c r="M2433" s="21">
        <f t="shared" si="224"/>
        <v>0</v>
      </c>
      <c r="N2433" s="21">
        <f t="shared" si="225"/>
        <v>0</v>
      </c>
      <c r="O2433" s="21">
        <f t="shared" si="226"/>
        <v>0</v>
      </c>
      <c r="P2433" s="21">
        <f t="shared" si="227"/>
        <v>0</v>
      </c>
    </row>
    <row r="2434" spans="1:16">
      <c r="A2434" s="58">
        <v>9880</v>
      </c>
      <c r="B2434" s="58">
        <v>129</v>
      </c>
      <c r="C2434" s="58">
        <v>3302</v>
      </c>
      <c r="D2434" s="59">
        <v>11</v>
      </c>
      <c r="E2434" s="59">
        <v>21</v>
      </c>
      <c r="F2434" s="59">
        <v>0</v>
      </c>
      <c r="G2434" s="62">
        <v>0</v>
      </c>
      <c r="H2434" s="59">
        <v>0</v>
      </c>
      <c r="I2434" s="59">
        <v>0</v>
      </c>
      <c r="J2434" s="60">
        <v>20356006</v>
      </c>
      <c r="K2434" s="21">
        <f t="shared" si="222"/>
        <v>0</v>
      </c>
      <c r="L2434" s="21">
        <f t="shared" si="223"/>
        <v>0</v>
      </c>
      <c r="M2434" s="21">
        <f t="shared" si="224"/>
        <v>0</v>
      </c>
      <c r="N2434" s="21">
        <f t="shared" si="225"/>
        <v>0</v>
      </c>
      <c r="O2434" s="21">
        <f t="shared" si="226"/>
        <v>0</v>
      </c>
      <c r="P2434" s="21">
        <f t="shared" si="227"/>
        <v>0</v>
      </c>
    </row>
    <row r="2435" spans="1:16">
      <c r="A2435" s="55">
        <v>9887</v>
      </c>
      <c r="B2435" s="55">
        <v>101</v>
      </c>
      <c r="C2435" s="55">
        <v>6682</v>
      </c>
      <c r="D2435" s="56">
        <v>56</v>
      </c>
      <c r="E2435" s="56">
        <v>178.7</v>
      </c>
      <c r="F2435" s="56">
        <v>0</v>
      </c>
      <c r="G2435" s="61">
        <v>0</v>
      </c>
      <c r="H2435" s="56">
        <v>0</v>
      </c>
      <c r="I2435" s="56">
        <v>0</v>
      </c>
      <c r="J2435" s="57">
        <v>18712199</v>
      </c>
      <c r="K2435" s="21">
        <f t="shared" ref="K2435:K2498" si="228">G2435</f>
        <v>0</v>
      </c>
      <c r="L2435" s="21">
        <f t="shared" ref="L2435:L2498" si="229">IF(H2435=-1,1,0)</f>
        <v>0</v>
      </c>
      <c r="M2435" s="21">
        <f t="shared" ref="M2435:M2498" si="230">IF(G2435&lt;&gt;0,1,0)</f>
        <v>0</v>
      </c>
      <c r="N2435" s="21">
        <f t="shared" ref="N2435:N2498" si="231">IF(AND(L2435=1,M2435=1),1,0)</f>
        <v>0</v>
      </c>
      <c r="O2435" s="21">
        <f t="shared" ref="O2435:O2498" si="232">IF(AND(H2435=-1,G2435=0),1,0)</f>
        <v>0</v>
      </c>
      <c r="P2435" s="21">
        <f t="shared" ref="P2435:P2498" si="233">IF(AND(G2435&lt;&gt;0,H2435&lt;&gt;-1),1,0)</f>
        <v>0</v>
      </c>
    </row>
    <row r="2436" spans="1:16">
      <c r="A2436" s="58">
        <v>9893</v>
      </c>
      <c r="B2436" s="58">
        <v>117</v>
      </c>
      <c r="C2436" s="58">
        <v>9037</v>
      </c>
      <c r="D2436" s="59">
        <v>13</v>
      </c>
      <c r="E2436" s="59">
        <v>45.8</v>
      </c>
      <c r="F2436" s="59">
        <v>0</v>
      </c>
      <c r="G2436" s="62">
        <v>0</v>
      </c>
      <c r="H2436" s="59">
        <v>0</v>
      </c>
      <c r="I2436" s="59">
        <v>0</v>
      </c>
      <c r="J2436" s="60">
        <v>18198010</v>
      </c>
      <c r="K2436" s="21">
        <f t="shared" si="228"/>
        <v>0</v>
      </c>
      <c r="L2436" s="21">
        <f t="shared" si="229"/>
        <v>0</v>
      </c>
      <c r="M2436" s="21">
        <f t="shared" si="230"/>
        <v>0</v>
      </c>
      <c r="N2436" s="21">
        <f t="shared" si="231"/>
        <v>0</v>
      </c>
      <c r="O2436" s="21">
        <f t="shared" si="232"/>
        <v>0</v>
      </c>
      <c r="P2436" s="21">
        <f t="shared" si="233"/>
        <v>0</v>
      </c>
    </row>
    <row r="2437" spans="1:16">
      <c r="A2437" s="55">
        <v>9924</v>
      </c>
      <c r="B2437" s="55">
        <v>155</v>
      </c>
      <c r="C2437" s="55">
        <v>3624</v>
      </c>
      <c r="D2437" s="56">
        <v>64</v>
      </c>
      <c r="E2437" s="56">
        <v>50.5</v>
      </c>
      <c r="F2437" s="56">
        <v>0</v>
      </c>
      <c r="G2437" s="61">
        <v>0</v>
      </c>
      <c r="H2437" s="56">
        <v>0</v>
      </c>
      <c r="I2437" s="56">
        <v>0</v>
      </c>
      <c r="J2437" s="57">
        <v>19333787</v>
      </c>
      <c r="K2437" s="21">
        <f t="shared" si="228"/>
        <v>0</v>
      </c>
      <c r="L2437" s="21">
        <f t="shared" si="229"/>
        <v>0</v>
      </c>
      <c r="M2437" s="21">
        <f t="shared" si="230"/>
        <v>0</v>
      </c>
      <c r="N2437" s="21">
        <f t="shared" si="231"/>
        <v>0</v>
      </c>
      <c r="O2437" s="21">
        <f t="shared" si="232"/>
        <v>0</v>
      </c>
      <c r="P2437" s="21">
        <f t="shared" si="233"/>
        <v>0</v>
      </c>
    </row>
    <row r="2438" spans="1:16">
      <c r="A2438" s="55">
        <v>9935</v>
      </c>
      <c r="B2438" s="55">
        <v>164</v>
      </c>
      <c r="C2438" s="55">
        <v>2218</v>
      </c>
      <c r="D2438" s="56">
        <v>47</v>
      </c>
      <c r="E2438" s="56">
        <v>334.9</v>
      </c>
      <c r="F2438" s="56">
        <v>0</v>
      </c>
      <c r="G2438" s="61">
        <v>0</v>
      </c>
      <c r="H2438" s="56">
        <v>0</v>
      </c>
      <c r="I2438" s="56">
        <v>0</v>
      </c>
      <c r="J2438" s="57">
        <v>17423339</v>
      </c>
      <c r="K2438" s="21">
        <f t="shared" si="228"/>
        <v>0</v>
      </c>
      <c r="L2438" s="21">
        <f t="shared" si="229"/>
        <v>0</v>
      </c>
      <c r="M2438" s="21">
        <f t="shared" si="230"/>
        <v>0</v>
      </c>
      <c r="N2438" s="21">
        <f t="shared" si="231"/>
        <v>0</v>
      </c>
      <c r="O2438" s="21">
        <f t="shared" si="232"/>
        <v>0</v>
      </c>
      <c r="P2438" s="21">
        <f t="shared" si="233"/>
        <v>0</v>
      </c>
    </row>
    <row r="2439" spans="1:16">
      <c r="A2439" s="58">
        <v>9940</v>
      </c>
      <c r="B2439" s="58">
        <v>170</v>
      </c>
      <c r="C2439" s="58">
        <v>4629</v>
      </c>
      <c r="D2439" s="59">
        <v>42</v>
      </c>
      <c r="E2439" s="59">
        <v>270.7</v>
      </c>
      <c r="F2439" s="59">
        <v>0</v>
      </c>
      <c r="G2439" s="62">
        <v>0</v>
      </c>
      <c r="H2439" s="59">
        <v>0</v>
      </c>
      <c r="I2439" s="59">
        <v>0</v>
      </c>
      <c r="J2439" s="60">
        <v>14364099</v>
      </c>
      <c r="K2439" s="21">
        <f t="shared" si="228"/>
        <v>0</v>
      </c>
      <c r="L2439" s="21">
        <f t="shared" si="229"/>
        <v>0</v>
      </c>
      <c r="M2439" s="21">
        <f t="shared" si="230"/>
        <v>0</v>
      </c>
      <c r="N2439" s="21">
        <f t="shared" si="231"/>
        <v>0</v>
      </c>
      <c r="O2439" s="21">
        <f t="shared" si="232"/>
        <v>0</v>
      </c>
      <c r="P2439" s="21">
        <f t="shared" si="233"/>
        <v>0</v>
      </c>
    </row>
    <row r="2440" spans="1:16">
      <c r="A2440" s="55">
        <v>9942</v>
      </c>
      <c r="B2440" s="55">
        <v>528</v>
      </c>
      <c r="C2440" s="55">
        <v>107</v>
      </c>
      <c r="D2440" s="56">
        <v>11</v>
      </c>
      <c r="E2440" s="56">
        <v>77.7</v>
      </c>
      <c r="F2440" s="56">
        <v>0</v>
      </c>
      <c r="G2440" s="61">
        <v>0</v>
      </c>
      <c r="H2440" s="56">
        <v>0</v>
      </c>
      <c r="I2440" s="56">
        <v>0</v>
      </c>
      <c r="J2440" s="57">
        <v>16202096</v>
      </c>
      <c r="K2440" s="21">
        <f t="shared" si="228"/>
        <v>0</v>
      </c>
      <c r="L2440" s="21">
        <f t="shared" si="229"/>
        <v>0</v>
      </c>
      <c r="M2440" s="21">
        <f t="shared" si="230"/>
        <v>0</v>
      </c>
      <c r="N2440" s="21">
        <f t="shared" si="231"/>
        <v>0</v>
      </c>
      <c r="O2440" s="21">
        <f t="shared" si="232"/>
        <v>0</v>
      </c>
      <c r="P2440" s="21">
        <f t="shared" si="233"/>
        <v>0</v>
      </c>
    </row>
    <row r="2441" spans="1:16">
      <c r="A2441" s="55">
        <v>10012</v>
      </c>
      <c r="B2441" s="55">
        <v>900</v>
      </c>
      <c r="C2441" s="55">
        <v>3114</v>
      </c>
      <c r="D2441" s="56">
        <v>66</v>
      </c>
      <c r="E2441" s="56">
        <v>0</v>
      </c>
      <c r="F2441" s="56">
        <v>0</v>
      </c>
      <c r="G2441" s="61">
        <v>0</v>
      </c>
      <c r="H2441" s="56">
        <v>0</v>
      </c>
      <c r="I2441" s="56">
        <v>0</v>
      </c>
      <c r="J2441" s="57">
        <v>25309081</v>
      </c>
      <c r="K2441" s="21">
        <f t="shared" si="228"/>
        <v>0</v>
      </c>
      <c r="L2441" s="21">
        <f t="shared" si="229"/>
        <v>0</v>
      </c>
      <c r="M2441" s="21">
        <f t="shared" si="230"/>
        <v>0</v>
      </c>
      <c r="N2441" s="21">
        <f t="shared" si="231"/>
        <v>0</v>
      </c>
      <c r="O2441" s="21">
        <f t="shared" si="232"/>
        <v>0</v>
      </c>
      <c r="P2441" s="21">
        <f t="shared" si="233"/>
        <v>0</v>
      </c>
    </row>
    <row r="2442" spans="1:16">
      <c r="A2442" s="58">
        <v>10017</v>
      </c>
      <c r="B2442" s="58">
        <v>117</v>
      </c>
      <c r="C2442" s="58">
        <v>3276</v>
      </c>
      <c r="D2442" s="59">
        <v>42</v>
      </c>
      <c r="E2442" s="59">
        <v>90.7</v>
      </c>
      <c r="F2442" s="59">
        <v>0</v>
      </c>
      <c r="G2442" s="62">
        <v>0</v>
      </c>
      <c r="H2442" s="59">
        <v>0</v>
      </c>
      <c r="I2442" s="59">
        <v>0</v>
      </c>
      <c r="J2442" s="60">
        <v>17165879</v>
      </c>
      <c r="K2442" s="21">
        <f t="shared" si="228"/>
        <v>0</v>
      </c>
      <c r="L2442" s="21">
        <f t="shared" si="229"/>
        <v>0</v>
      </c>
      <c r="M2442" s="21">
        <f t="shared" si="230"/>
        <v>0</v>
      </c>
      <c r="N2442" s="21">
        <f t="shared" si="231"/>
        <v>0</v>
      </c>
      <c r="O2442" s="21">
        <f t="shared" si="232"/>
        <v>0</v>
      </c>
      <c r="P2442" s="21">
        <f t="shared" si="233"/>
        <v>0</v>
      </c>
    </row>
    <row r="2443" spans="1:16">
      <c r="A2443" s="55">
        <v>10064</v>
      </c>
      <c r="B2443" s="55">
        <v>101</v>
      </c>
      <c r="C2443" s="55">
        <v>6238</v>
      </c>
      <c r="D2443" s="56">
        <v>64</v>
      </c>
      <c r="E2443" s="56">
        <v>24.8</v>
      </c>
      <c r="F2443" s="56">
        <v>0</v>
      </c>
      <c r="G2443" s="61">
        <v>0</v>
      </c>
      <c r="H2443" s="56">
        <v>0</v>
      </c>
      <c r="I2443" s="56">
        <v>0</v>
      </c>
      <c r="J2443" s="57">
        <v>18281872</v>
      </c>
      <c r="K2443" s="21">
        <f t="shared" si="228"/>
        <v>0</v>
      </c>
      <c r="L2443" s="21">
        <f t="shared" si="229"/>
        <v>0</v>
      </c>
      <c r="M2443" s="21">
        <f t="shared" si="230"/>
        <v>0</v>
      </c>
      <c r="N2443" s="21">
        <f t="shared" si="231"/>
        <v>0</v>
      </c>
      <c r="O2443" s="21">
        <f t="shared" si="232"/>
        <v>0</v>
      </c>
      <c r="P2443" s="21">
        <f t="shared" si="233"/>
        <v>0</v>
      </c>
    </row>
    <row r="2444" spans="1:16">
      <c r="A2444" s="58">
        <v>10105</v>
      </c>
      <c r="B2444" s="58">
        <v>170</v>
      </c>
      <c r="C2444" s="58">
        <v>4000</v>
      </c>
      <c r="D2444" s="59">
        <v>66</v>
      </c>
      <c r="E2444" s="59">
        <v>0</v>
      </c>
      <c r="F2444" s="59">
        <v>0</v>
      </c>
      <c r="G2444" s="62">
        <v>0</v>
      </c>
      <c r="H2444" s="59">
        <v>0</v>
      </c>
      <c r="I2444" s="59">
        <v>0</v>
      </c>
      <c r="J2444" s="59">
        <v>0</v>
      </c>
      <c r="K2444" s="21">
        <f t="shared" si="228"/>
        <v>0</v>
      </c>
      <c r="L2444" s="21">
        <f t="shared" si="229"/>
        <v>0</v>
      </c>
      <c r="M2444" s="21">
        <f t="shared" si="230"/>
        <v>0</v>
      </c>
      <c r="N2444" s="21">
        <f t="shared" si="231"/>
        <v>0</v>
      </c>
      <c r="O2444" s="21">
        <f t="shared" si="232"/>
        <v>0</v>
      </c>
      <c r="P2444" s="21">
        <f t="shared" si="233"/>
        <v>0</v>
      </c>
    </row>
    <row r="2445" spans="1:16">
      <c r="A2445" s="55">
        <v>10127</v>
      </c>
      <c r="B2445" s="55">
        <v>900</v>
      </c>
      <c r="C2445" s="55">
        <v>3116</v>
      </c>
      <c r="D2445" s="56">
        <v>66</v>
      </c>
      <c r="E2445" s="56">
        <v>0</v>
      </c>
      <c r="F2445" s="56">
        <v>0</v>
      </c>
      <c r="G2445" s="61">
        <v>0</v>
      </c>
      <c r="H2445" s="56">
        <v>0</v>
      </c>
      <c r="I2445" s="56">
        <v>0</v>
      </c>
      <c r="J2445" s="57">
        <v>99999993</v>
      </c>
      <c r="K2445" s="21">
        <f t="shared" si="228"/>
        <v>0</v>
      </c>
      <c r="L2445" s="21">
        <f t="shared" si="229"/>
        <v>0</v>
      </c>
      <c r="M2445" s="21">
        <f t="shared" si="230"/>
        <v>0</v>
      </c>
      <c r="N2445" s="21">
        <f t="shared" si="231"/>
        <v>0</v>
      </c>
      <c r="O2445" s="21">
        <f t="shared" si="232"/>
        <v>0</v>
      </c>
      <c r="P2445" s="21">
        <f t="shared" si="233"/>
        <v>0</v>
      </c>
    </row>
    <row r="2446" spans="1:16">
      <c r="A2446" s="58">
        <v>10135</v>
      </c>
      <c r="B2446" s="58">
        <v>199</v>
      </c>
      <c r="C2446" s="58">
        <v>3214</v>
      </c>
      <c r="D2446" s="59">
        <v>42</v>
      </c>
      <c r="E2446" s="59">
        <v>0</v>
      </c>
      <c r="F2446" s="59">
        <v>0</v>
      </c>
      <c r="G2446" s="62">
        <v>0</v>
      </c>
      <c r="H2446" s="59">
        <v>0</v>
      </c>
      <c r="I2446" s="59">
        <v>0</v>
      </c>
      <c r="J2446" s="60">
        <v>13174784</v>
      </c>
      <c r="K2446" s="21">
        <f t="shared" si="228"/>
        <v>0</v>
      </c>
      <c r="L2446" s="21">
        <f t="shared" si="229"/>
        <v>0</v>
      </c>
      <c r="M2446" s="21">
        <f t="shared" si="230"/>
        <v>0</v>
      </c>
      <c r="N2446" s="21">
        <f t="shared" si="231"/>
        <v>0</v>
      </c>
      <c r="O2446" s="21">
        <f t="shared" si="232"/>
        <v>0</v>
      </c>
      <c r="P2446" s="21">
        <f t="shared" si="233"/>
        <v>0</v>
      </c>
    </row>
    <row r="2447" spans="1:16">
      <c r="A2447" s="55">
        <v>10136</v>
      </c>
      <c r="B2447" s="55">
        <v>175</v>
      </c>
      <c r="C2447" s="55">
        <v>1312</v>
      </c>
      <c r="D2447" s="56">
        <v>56</v>
      </c>
      <c r="E2447" s="56">
        <v>30</v>
      </c>
      <c r="F2447" s="56">
        <v>0</v>
      </c>
      <c r="G2447" s="61">
        <v>0</v>
      </c>
      <c r="H2447" s="56">
        <v>0</v>
      </c>
      <c r="I2447" s="56">
        <v>0</v>
      </c>
      <c r="J2447" s="57">
        <v>26878128</v>
      </c>
      <c r="K2447" s="21">
        <f t="shared" si="228"/>
        <v>0</v>
      </c>
      <c r="L2447" s="21">
        <f t="shared" si="229"/>
        <v>0</v>
      </c>
      <c r="M2447" s="21">
        <f t="shared" si="230"/>
        <v>0</v>
      </c>
      <c r="N2447" s="21">
        <f t="shared" si="231"/>
        <v>0</v>
      </c>
      <c r="O2447" s="21">
        <f t="shared" si="232"/>
        <v>0</v>
      </c>
      <c r="P2447" s="21">
        <f t="shared" si="233"/>
        <v>0</v>
      </c>
    </row>
    <row r="2448" spans="1:16">
      <c r="A2448" s="55">
        <v>10190</v>
      </c>
      <c r="B2448" s="55">
        <v>170</v>
      </c>
      <c r="C2448" s="55">
        <v>4192</v>
      </c>
      <c r="D2448" s="56">
        <v>55</v>
      </c>
      <c r="E2448" s="56">
        <v>164.8</v>
      </c>
      <c r="F2448" s="56">
        <v>0</v>
      </c>
      <c r="G2448" s="61">
        <v>0</v>
      </c>
      <c r="H2448" s="56">
        <v>0</v>
      </c>
      <c r="I2448" s="56">
        <v>0</v>
      </c>
      <c r="J2448" s="57">
        <v>10420342</v>
      </c>
      <c r="K2448" s="21">
        <f t="shared" si="228"/>
        <v>0</v>
      </c>
      <c r="L2448" s="21">
        <f t="shared" si="229"/>
        <v>0</v>
      </c>
      <c r="M2448" s="21">
        <f t="shared" si="230"/>
        <v>0</v>
      </c>
      <c r="N2448" s="21">
        <f t="shared" si="231"/>
        <v>0</v>
      </c>
      <c r="O2448" s="21">
        <f t="shared" si="232"/>
        <v>0</v>
      </c>
      <c r="P2448" s="21">
        <f t="shared" si="233"/>
        <v>0</v>
      </c>
    </row>
    <row r="2449" spans="1:16">
      <c r="A2449" s="58">
        <v>10192</v>
      </c>
      <c r="B2449" s="58">
        <v>519</v>
      </c>
      <c r="C2449" s="58">
        <v>1182</v>
      </c>
      <c r="D2449" s="59">
        <v>42</v>
      </c>
      <c r="E2449" s="59">
        <v>70</v>
      </c>
      <c r="F2449" s="59">
        <v>0</v>
      </c>
      <c r="G2449" s="62">
        <v>0</v>
      </c>
      <c r="H2449" s="59">
        <v>0</v>
      </c>
      <c r="I2449" s="59">
        <v>0</v>
      </c>
      <c r="J2449" s="60">
        <v>18166941</v>
      </c>
      <c r="K2449" s="21">
        <f t="shared" si="228"/>
        <v>0</v>
      </c>
      <c r="L2449" s="21">
        <f t="shared" si="229"/>
        <v>0</v>
      </c>
      <c r="M2449" s="21">
        <f t="shared" si="230"/>
        <v>0</v>
      </c>
      <c r="N2449" s="21">
        <f t="shared" si="231"/>
        <v>0</v>
      </c>
      <c r="O2449" s="21">
        <f t="shared" si="232"/>
        <v>0</v>
      </c>
      <c r="P2449" s="21">
        <f t="shared" si="233"/>
        <v>0</v>
      </c>
    </row>
    <row r="2450" spans="1:16">
      <c r="A2450" s="55">
        <v>10212</v>
      </c>
      <c r="B2450" s="55">
        <v>117</v>
      </c>
      <c r="C2450" s="55">
        <v>454</v>
      </c>
      <c r="D2450" s="56">
        <v>54</v>
      </c>
      <c r="E2450" s="56">
        <v>190</v>
      </c>
      <c r="F2450" s="56">
        <v>0</v>
      </c>
      <c r="G2450" s="61">
        <v>0</v>
      </c>
      <c r="H2450" s="56">
        <v>0</v>
      </c>
      <c r="I2450" s="56">
        <v>0</v>
      </c>
      <c r="J2450" s="57">
        <v>27616178</v>
      </c>
      <c r="K2450" s="21">
        <f t="shared" si="228"/>
        <v>0</v>
      </c>
      <c r="L2450" s="21">
        <f t="shared" si="229"/>
        <v>0</v>
      </c>
      <c r="M2450" s="21">
        <f t="shared" si="230"/>
        <v>0</v>
      </c>
      <c r="N2450" s="21">
        <f t="shared" si="231"/>
        <v>0</v>
      </c>
      <c r="O2450" s="21">
        <f t="shared" si="232"/>
        <v>0</v>
      </c>
      <c r="P2450" s="21">
        <f t="shared" si="233"/>
        <v>0</v>
      </c>
    </row>
    <row r="2451" spans="1:16">
      <c r="A2451" s="58">
        <v>10214</v>
      </c>
      <c r="B2451" s="58">
        <v>170</v>
      </c>
      <c r="C2451" s="58">
        <v>8239</v>
      </c>
      <c r="D2451" s="59">
        <v>63</v>
      </c>
      <c r="E2451" s="59">
        <v>58.5</v>
      </c>
      <c r="F2451" s="59">
        <v>0</v>
      </c>
      <c r="G2451" s="62">
        <v>0</v>
      </c>
      <c r="H2451" s="59">
        <v>0</v>
      </c>
      <c r="I2451" s="59">
        <v>0</v>
      </c>
      <c r="J2451" s="60">
        <v>14607684</v>
      </c>
      <c r="K2451" s="21">
        <f t="shared" si="228"/>
        <v>0</v>
      </c>
      <c r="L2451" s="21">
        <f t="shared" si="229"/>
        <v>0</v>
      </c>
      <c r="M2451" s="21">
        <f t="shared" si="230"/>
        <v>0</v>
      </c>
      <c r="N2451" s="21">
        <f t="shared" si="231"/>
        <v>0</v>
      </c>
      <c r="O2451" s="21">
        <f t="shared" si="232"/>
        <v>0</v>
      </c>
      <c r="P2451" s="21">
        <f t="shared" si="233"/>
        <v>0</v>
      </c>
    </row>
    <row r="2452" spans="1:16">
      <c r="A2452" s="55">
        <v>10334</v>
      </c>
      <c r="B2452" s="55">
        <v>140</v>
      </c>
      <c r="C2452" s="55">
        <v>2646</v>
      </c>
      <c r="D2452" s="56">
        <v>54</v>
      </c>
      <c r="E2452" s="56">
        <v>392.4</v>
      </c>
      <c r="F2452" s="56">
        <v>0</v>
      </c>
      <c r="G2452" s="61">
        <v>0</v>
      </c>
      <c r="H2452" s="56">
        <v>0</v>
      </c>
      <c r="I2452" s="56">
        <v>0</v>
      </c>
      <c r="J2452" s="57">
        <v>27670199</v>
      </c>
      <c r="K2452" s="21">
        <f t="shared" si="228"/>
        <v>0</v>
      </c>
      <c r="L2452" s="21">
        <f t="shared" si="229"/>
        <v>0</v>
      </c>
      <c r="M2452" s="21">
        <f t="shared" si="230"/>
        <v>0</v>
      </c>
      <c r="N2452" s="21">
        <f t="shared" si="231"/>
        <v>0</v>
      </c>
      <c r="O2452" s="21">
        <f t="shared" si="232"/>
        <v>0</v>
      </c>
      <c r="P2452" s="21">
        <f t="shared" si="233"/>
        <v>0</v>
      </c>
    </row>
    <row r="2453" spans="1:16">
      <c r="A2453" s="58">
        <v>10338</v>
      </c>
      <c r="B2453" s="58">
        <v>519</v>
      </c>
      <c r="C2453" s="58">
        <v>841</v>
      </c>
      <c r="D2453" s="59">
        <v>42</v>
      </c>
      <c r="E2453" s="59">
        <v>117.8</v>
      </c>
      <c r="F2453" s="59">
        <v>0</v>
      </c>
      <c r="G2453" s="62">
        <v>0</v>
      </c>
      <c r="H2453" s="59">
        <v>0</v>
      </c>
      <c r="I2453" s="59">
        <v>0</v>
      </c>
      <c r="J2453" s="60">
        <v>25180011</v>
      </c>
      <c r="K2453" s="21">
        <f t="shared" si="228"/>
        <v>0</v>
      </c>
      <c r="L2453" s="21">
        <f t="shared" si="229"/>
        <v>0</v>
      </c>
      <c r="M2453" s="21">
        <f t="shared" si="230"/>
        <v>0</v>
      </c>
      <c r="N2453" s="21">
        <f t="shared" si="231"/>
        <v>0</v>
      </c>
      <c r="O2453" s="21">
        <f t="shared" si="232"/>
        <v>0</v>
      </c>
      <c r="P2453" s="21">
        <f t="shared" si="233"/>
        <v>0</v>
      </c>
    </row>
    <row r="2454" spans="1:16">
      <c r="A2454" s="58">
        <v>10354</v>
      </c>
      <c r="B2454" s="58">
        <v>500</v>
      </c>
      <c r="C2454" s="58">
        <v>1155</v>
      </c>
      <c r="D2454" s="59">
        <v>11</v>
      </c>
      <c r="E2454" s="59">
        <v>390.8</v>
      </c>
      <c r="F2454" s="59">
        <v>0</v>
      </c>
      <c r="G2454" s="62">
        <v>0</v>
      </c>
      <c r="H2454" s="59">
        <v>0</v>
      </c>
      <c r="I2454" s="59">
        <v>0</v>
      </c>
      <c r="J2454" s="60">
        <v>71280659</v>
      </c>
      <c r="K2454" s="21">
        <f t="shared" si="228"/>
        <v>0</v>
      </c>
      <c r="L2454" s="21">
        <f t="shared" si="229"/>
        <v>0</v>
      </c>
      <c r="M2454" s="21">
        <f t="shared" si="230"/>
        <v>0</v>
      </c>
      <c r="N2454" s="21">
        <f t="shared" si="231"/>
        <v>0</v>
      </c>
      <c r="O2454" s="21">
        <f t="shared" si="232"/>
        <v>0</v>
      </c>
      <c r="P2454" s="21">
        <f t="shared" si="233"/>
        <v>0</v>
      </c>
    </row>
    <row r="2455" spans="1:16">
      <c r="A2455" s="55">
        <v>10360</v>
      </c>
      <c r="B2455" s="55">
        <v>129</v>
      </c>
      <c r="C2455" s="55">
        <v>5848</v>
      </c>
      <c r="D2455" s="56">
        <v>32</v>
      </c>
      <c r="E2455" s="56">
        <v>110.3</v>
      </c>
      <c r="F2455" s="56">
        <v>0</v>
      </c>
      <c r="G2455" s="61">
        <v>0</v>
      </c>
      <c r="H2455" s="56">
        <v>0</v>
      </c>
      <c r="I2455" s="56">
        <v>0</v>
      </c>
      <c r="J2455" s="57">
        <v>19055000</v>
      </c>
      <c r="K2455" s="21">
        <f t="shared" si="228"/>
        <v>0</v>
      </c>
      <c r="L2455" s="21">
        <f t="shared" si="229"/>
        <v>0</v>
      </c>
      <c r="M2455" s="21">
        <f t="shared" si="230"/>
        <v>0</v>
      </c>
      <c r="N2455" s="21">
        <f t="shared" si="231"/>
        <v>0</v>
      </c>
      <c r="O2455" s="21">
        <f t="shared" si="232"/>
        <v>0</v>
      </c>
      <c r="P2455" s="21">
        <f t="shared" si="233"/>
        <v>0</v>
      </c>
    </row>
    <row r="2456" spans="1:16">
      <c r="A2456" s="55">
        <v>10392</v>
      </c>
      <c r="B2456" s="55">
        <v>350</v>
      </c>
      <c r="C2456" s="55">
        <v>1306</v>
      </c>
      <c r="D2456" s="56">
        <v>56</v>
      </c>
      <c r="E2456" s="56">
        <v>56.5</v>
      </c>
      <c r="F2456" s="56">
        <v>0</v>
      </c>
      <c r="G2456" s="61">
        <v>0</v>
      </c>
      <c r="H2456" s="56">
        <v>0</v>
      </c>
      <c r="I2456" s="56">
        <v>0</v>
      </c>
      <c r="J2456" s="57">
        <v>83702052</v>
      </c>
      <c r="K2456" s="21">
        <f t="shared" si="228"/>
        <v>0</v>
      </c>
      <c r="L2456" s="21">
        <f t="shared" si="229"/>
        <v>0</v>
      </c>
      <c r="M2456" s="21">
        <f t="shared" si="230"/>
        <v>0</v>
      </c>
      <c r="N2456" s="21">
        <f t="shared" si="231"/>
        <v>0</v>
      </c>
      <c r="O2456" s="21">
        <f t="shared" si="232"/>
        <v>0</v>
      </c>
      <c r="P2456" s="21">
        <f t="shared" si="233"/>
        <v>0</v>
      </c>
    </row>
    <row r="2457" spans="1:16">
      <c r="A2457" s="58">
        <v>10402</v>
      </c>
      <c r="B2457" s="58">
        <v>170</v>
      </c>
      <c r="C2457" s="58">
        <v>988</v>
      </c>
      <c r="D2457" s="59">
        <v>11</v>
      </c>
      <c r="E2457" s="59">
        <v>83.8</v>
      </c>
      <c r="F2457" s="59">
        <v>0</v>
      </c>
      <c r="G2457" s="62">
        <v>0</v>
      </c>
      <c r="H2457" s="59">
        <v>0</v>
      </c>
      <c r="I2457" s="59">
        <v>0</v>
      </c>
      <c r="J2457" s="60">
        <v>16301809</v>
      </c>
      <c r="K2457" s="21">
        <f t="shared" si="228"/>
        <v>0</v>
      </c>
      <c r="L2457" s="21">
        <f t="shared" si="229"/>
        <v>0</v>
      </c>
      <c r="M2457" s="21">
        <f t="shared" si="230"/>
        <v>0</v>
      </c>
      <c r="N2457" s="21">
        <f t="shared" si="231"/>
        <v>0</v>
      </c>
      <c r="O2457" s="21">
        <f t="shared" si="232"/>
        <v>0</v>
      </c>
      <c r="P2457" s="21">
        <f t="shared" si="233"/>
        <v>0</v>
      </c>
    </row>
    <row r="2458" spans="1:16">
      <c r="A2458" s="55">
        <v>10404</v>
      </c>
      <c r="B2458" s="55">
        <v>175</v>
      </c>
      <c r="C2458" s="55">
        <v>9307</v>
      </c>
      <c r="D2458" s="56">
        <v>65</v>
      </c>
      <c r="E2458" s="56">
        <v>574.5</v>
      </c>
      <c r="F2458" s="56">
        <v>0</v>
      </c>
      <c r="G2458" s="61">
        <v>0</v>
      </c>
      <c r="H2458" s="56">
        <v>0</v>
      </c>
      <c r="I2458" s="56">
        <v>0</v>
      </c>
      <c r="J2458" s="57">
        <v>19691632</v>
      </c>
      <c r="K2458" s="21">
        <f t="shared" si="228"/>
        <v>0</v>
      </c>
      <c r="L2458" s="21">
        <f t="shared" si="229"/>
        <v>0</v>
      </c>
      <c r="M2458" s="21">
        <f t="shared" si="230"/>
        <v>0</v>
      </c>
      <c r="N2458" s="21">
        <f t="shared" si="231"/>
        <v>0</v>
      </c>
      <c r="O2458" s="21">
        <f t="shared" si="232"/>
        <v>0</v>
      </c>
      <c r="P2458" s="21">
        <f t="shared" si="233"/>
        <v>0</v>
      </c>
    </row>
    <row r="2459" spans="1:16">
      <c r="A2459" s="55">
        <v>10433</v>
      </c>
      <c r="B2459" s="55">
        <v>175</v>
      </c>
      <c r="C2459" s="55">
        <v>1227</v>
      </c>
      <c r="D2459" s="56">
        <v>23</v>
      </c>
      <c r="E2459" s="56">
        <v>34.6</v>
      </c>
      <c r="F2459" s="56">
        <v>0</v>
      </c>
      <c r="G2459" s="61">
        <v>0</v>
      </c>
      <c r="H2459" s="56">
        <v>0</v>
      </c>
      <c r="I2459" s="56">
        <v>0</v>
      </c>
      <c r="J2459" s="57">
        <v>21890731</v>
      </c>
      <c r="K2459" s="21">
        <f t="shared" si="228"/>
        <v>0</v>
      </c>
      <c r="L2459" s="21">
        <f t="shared" si="229"/>
        <v>0</v>
      </c>
      <c r="M2459" s="21">
        <f t="shared" si="230"/>
        <v>0</v>
      </c>
      <c r="N2459" s="21">
        <f t="shared" si="231"/>
        <v>0</v>
      </c>
      <c r="O2459" s="21">
        <f t="shared" si="232"/>
        <v>0</v>
      </c>
      <c r="P2459" s="21">
        <f t="shared" si="233"/>
        <v>0</v>
      </c>
    </row>
    <row r="2460" spans="1:16">
      <c r="A2460" s="58">
        <v>10443</v>
      </c>
      <c r="B2460" s="58">
        <v>199</v>
      </c>
      <c r="C2460" s="58">
        <v>4024</v>
      </c>
      <c r="D2460" s="59">
        <v>56</v>
      </c>
      <c r="E2460" s="59">
        <v>69.8</v>
      </c>
      <c r="F2460" s="59">
        <v>0</v>
      </c>
      <c r="G2460" s="62">
        <v>0</v>
      </c>
      <c r="H2460" s="59">
        <v>0</v>
      </c>
      <c r="I2460" s="59">
        <v>0</v>
      </c>
      <c r="J2460" s="60">
        <v>68332354</v>
      </c>
      <c r="K2460" s="21">
        <f t="shared" si="228"/>
        <v>0</v>
      </c>
      <c r="L2460" s="21">
        <f t="shared" si="229"/>
        <v>0</v>
      </c>
      <c r="M2460" s="21">
        <f t="shared" si="230"/>
        <v>0</v>
      </c>
      <c r="N2460" s="21">
        <f t="shared" si="231"/>
        <v>0</v>
      </c>
      <c r="O2460" s="21">
        <f t="shared" si="232"/>
        <v>0</v>
      </c>
      <c r="P2460" s="21">
        <f t="shared" si="233"/>
        <v>0</v>
      </c>
    </row>
    <row r="2461" spans="1:16">
      <c r="A2461" s="55">
        <v>10472</v>
      </c>
      <c r="B2461" s="55">
        <v>140</v>
      </c>
      <c r="C2461" s="55">
        <v>1174</v>
      </c>
      <c r="D2461" s="56">
        <v>47</v>
      </c>
      <c r="E2461" s="56">
        <v>0</v>
      </c>
      <c r="F2461" s="56">
        <v>0</v>
      </c>
      <c r="G2461" s="61">
        <v>0</v>
      </c>
      <c r="H2461" s="56">
        <v>0</v>
      </c>
      <c r="I2461" s="56">
        <v>0</v>
      </c>
      <c r="J2461" s="57">
        <v>17015095</v>
      </c>
      <c r="K2461" s="21">
        <f t="shared" si="228"/>
        <v>0</v>
      </c>
      <c r="L2461" s="21">
        <f t="shared" si="229"/>
        <v>0</v>
      </c>
      <c r="M2461" s="21">
        <f t="shared" si="230"/>
        <v>0</v>
      </c>
      <c r="N2461" s="21">
        <f t="shared" si="231"/>
        <v>0</v>
      </c>
      <c r="O2461" s="21">
        <f t="shared" si="232"/>
        <v>0</v>
      </c>
      <c r="P2461" s="21">
        <f t="shared" si="233"/>
        <v>0</v>
      </c>
    </row>
    <row r="2462" spans="1:16">
      <c r="A2462" s="58">
        <v>10479</v>
      </c>
      <c r="B2462" s="58">
        <v>170</v>
      </c>
      <c r="C2462" s="58">
        <v>8266</v>
      </c>
      <c r="D2462" s="59">
        <v>45</v>
      </c>
      <c r="E2462" s="59">
        <v>81.8</v>
      </c>
      <c r="F2462" s="59">
        <v>0</v>
      </c>
      <c r="G2462" s="62">
        <v>0</v>
      </c>
      <c r="H2462" s="59">
        <v>0</v>
      </c>
      <c r="I2462" s="59">
        <v>0</v>
      </c>
      <c r="J2462" s="60">
        <v>14538194</v>
      </c>
      <c r="K2462" s="21">
        <f t="shared" si="228"/>
        <v>0</v>
      </c>
      <c r="L2462" s="21">
        <f t="shared" si="229"/>
        <v>0</v>
      </c>
      <c r="M2462" s="21">
        <f t="shared" si="230"/>
        <v>0</v>
      </c>
      <c r="N2462" s="21">
        <f t="shared" si="231"/>
        <v>0</v>
      </c>
      <c r="O2462" s="21">
        <f t="shared" si="232"/>
        <v>0</v>
      </c>
      <c r="P2462" s="21">
        <f t="shared" si="233"/>
        <v>0</v>
      </c>
    </row>
    <row r="2463" spans="1:16">
      <c r="A2463" s="58">
        <v>10504</v>
      </c>
      <c r="B2463" s="58">
        <v>129</v>
      </c>
      <c r="C2463" s="58">
        <v>2304</v>
      </c>
      <c r="D2463" s="59">
        <v>11</v>
      </c>
      <c r="E2463" s="59">
        <v>218.6</v>
      </c>
      <c r="F2463" s="59">
        <v>0</v>
      </c>
      <c r="G2463" s="62">
        <v>0</v>
      </c>
      <c r="H2463" s="59">
        <v>0</v>
      </c>
      <c r="I2463" s="59">
        <v>0</v>
      </c>
      <c r="J2463" s="60">
        <v>25933850</v>
      </c>
      <c r="K2463" s="21">
        <f t="shared" si="228"/>
        <v>0</v>
      </c>
      <c r="L2463" s="21">
        <f t="shared" si="229"/>
        <v>0</v>
      </c>
      <c r="M2463" s="21">
        <f t="shared" si="230"/>
        <v>0</v>
      </c>
      <c r="N2463" s="21">
        <f t="shared" si="231"/>
        <v>0</v>
      </c>
      <c r="O2463" s="21">
        <f t="shared" si="232"/>
        <v>0</v>
      </c>
      <c r="P2463" s="21">
        <f t="shared" si="233"/>
        <v>0</v>
      </c>
    </row>
    <row r="2464" spans="1:16">
      <c r="A2464" s="58">
        <v>10520</v>
      </c>
      <c r="B2464" s="58">
        <v>250</v>
      </c>
      <c r="C2464" s="58">
        <v>264</v>
      </c>
      <c r="D2464" s="59">
        <v>66</v>
      </c>
      <c r="E2464" s="59">
        <v>0</v>
      </c>
      <c r="F2464" s="59">
        <v>0</v>
      </c>
      <c r="G2464" s="62">
        <v>0</v>
      </c>
      <c r="H2464" s="59">
        <v>0</v>
      </c>
      <c r="I2464" s="59">
        <v>0</v>
      </c>
      <c r="J2464" s="60">
        <v>27115314</v>
      </c>
      <c r="K2464" s="21">
        <f t="shared" si="228"/>
        <v>0</v>
      </c>
      <c r="L2464" s="21">
        <f t="shared" si="229"/>
        <v>0</v>
      </c>
      <c r="M2464" s="21">
        <f t="shared" si="230"/>
        <v>0</v>
      </c>
      <c r="N2464" s="21">
        <f t="shared" si="231"/>
        <v>0</v>
      </c>
      <c r="O2464" s="21">
        <f t="shared" si="232"/>
        <v>0</v>
      </c>
      <c r="P2464" s="21">
        <f t="shared" si="233"/>
        <v>0</v>
      </c>
    </row>
    <row r="2465" spans="1:16">
      <c r="A2465" s="55">
        <v>10523</v>
      </c>
      <c r="B2465" s="55">
        <v>129</v>
      </c>
      <c r="C2465" s="55">
        <v>3959</v>
      </c>
      <c r="D2465" s="56">
        <v>64</v>
      </c>
      <c r="E2465" s="56">
        <v>0</v>
      </c>
      <c r="F2465" s="56">
        <v>0</v>
      </c>
      <c r="G2465" s="61">
        <v>0</v>
      </c>
      <c r="H2465" s="56">
        <v>0</v>
      </c>
      <c r="I2465" s="56">
        <v>0</v>
      </c>
      <c r="J2465" s="57">
        <v>26215307</v>
      </c>
      <c r="K2465" s="21">
        <f t="shared" si="228"/>
        <v>0</v>
      </c>
      <c r="L2465" s="21">
        <f t="shared" si="229"/>
        <v>0</v>
      </c>
      <c r="M2465" s="21">
        <f t="shared" si="230"/>
        <v>0</v>
      </c>
      <c r="N2465" s="21">
        <f t="shared" si="231"/>
        <v>0</v>
      </c>
      <c r="O2465" s="21">
        <f t="shared" si="232"/>
        <v>0</v>
      </c>
      <c r="P2465" s="21">
        <f t="shared" si="233"/>
        <v>0</v>
      </c>
    </row>
    <row r="2466" spans="1:16">
      <c r="A2466" s="55">
        <v>10537</v>
      </c>
      <c r="B2466" s="55">
        <v>129</v>
      </c>
      <c r="C2466" s="55">
        <v>1087</v>
      </c>
      <c r="D2466" s="56">
        <v>42</v>
      </c>
      <c r="E2466" s="56">
        <v>194</v>
      </c>
      <c r="F2466" s="56">
        <v>0</v>
      </c>
      <c r="G2466" s="61">
        <v>0</v>
      </c>
      <c r="H2466" s="56">
        <v>0</v>
      </c>
      <c r="I2466" s="56">
        <v>0</v>
      </c>
      <c r="J2466" s="57">
        <v>29329990</v>
      </c>
      <c r="K2466" s="21">
        <f t="shared" si="228"/>
        <v>0</v>
      </c>
      <c r="L2466" s="21">
        <f t="shared" si="229"/>
        <v>0</v>
      </c>
      <c r="M2466" s="21">
        <f t="shared" si="230"/>
        <v>0</v>
      </c>
      <c r="N2466" s="21">
        <f t="shared" si="231"/>
        <v>0</v>
      </c>
      <c r="O2466" s="21">
        <f t="shared" si="232"/>
        <v>0</v>
      </c>
      <c r="P2466" s="21">
        <f t="shared" si="233"/>
        <v>0</v>
      </c>
    </row>
    <row r="2467" spans="1:16">
      <c r="A2467" s="58">
        <v>10543</v>
      </c>
      <c r="B2467" s="58">
        <v>524</v>
      </c>
      <c r="C2467" s="58">
        <v>1591</v>
      </c>
      <c r="D2467" s="59">
        <v>66</v>
      </c>
      <c r="E2467" s="59">
        <v>0</v>
      </c>
      <c r="F2467" s="59">
        <v>0</v>
      </c>
      <c r="G2467" s="62">
        <v>0</v>
      </c>
      <c r="H2467" s="59">
        <v>0</v>
      </c>
      <c r="I2467" s="59">
        <v>0</v>
      </c>
      <c r="J2467" s="60">
        <v>71283054</v>
      </c>
      <c r="K2467" s="21">
        <f t="shared" si="228"/>
        <v>0</v>
      </c>
      <c r="L2467" s="21">
        <f t="shared" si="229"/>
        <v>0</v>
      </c>
      <c r="M2467" s="21">
        <f t="shared" si="230"/>
        <v>0</v>
      </c>
      <c r="N2467" s="21">
        <f t="shared" si="231"/>
        <v>0</v>
      </c>
      <c r="O2467" s="21">
        <f t="shared" si="232"/>
        <v>0</v>
      </c>
      <c r="P2467" s="21">
        <f t="shared" si="233"/>
        <v>0</v>
      </c>
    </row>
    <row r="2468" spans="1:16">
      <c r="A2468" s="55">
        <v>10544</v>
      </c>
      <c r="B2468" s="55">
        <v>170</v>
      </c>
      <c r="C2468" s="55">
        <v>7138</v>
      </c>
      <c r="D2468" s="56">
        <v>54</v>
      </c>
      <c r="E2468" s="56">
        <v>230.8</v>
      </c>
      <c r="F2468" s="56">
        <v>0</v>
      </c>
      <c r="G2468" s="61">
        <v>0</v>
      </c>
      <c r="H2468" s="56">
        <v>0</v>
      </c>
      <c r="I2468" s="56">
        <v>0</v>
      </c>
      <c r="J2468" s="57">
        <v>11508073</v>
      </c>
      <c r="K2468" s="21">
        <f t="shared" si="228"/>
        <v>0</v>
      </c>
      <c r="L2468" s="21">
        <f t="shared" si="229"/>
        <v>0</v>
      </c>
      <c r="M2468" s="21">
        <f t="shared" si="230"/>
        <v>0</v>
      </c>
      <c r="N2468" s="21">
        <f t="shared" si="231"/>
        <v>0</v>
      </c>
      <c r="O2468" s="21">
        <f t="shared" si="232"/>
        <v>0</v>
      </c>
      <c r="P2468" s="21">
        <f t="shared" si="233"/>
        <v>0</v>
      </c>
    </row>
    <row r="2469" spans="1:16">
      <c r="A2469" s="55">
        <v>10546</v>
      </c>
      <c r="B2469" s="55">
        <v>350</v>
      </c>
      <c r="C2469" s="55">
        <v>1016</v>
      </c>
      <c r="D2469" s="56">
        <v>56</v>
      </c>
      <c r="E2469" s="56">
        <v>146.19999999999999</v>
      </c>
      <c r="F2469" s="56">
        <v>0</v>
      </c>
      <c r="G2469" s="61">
        <v>0</v>
      </c>
      <c r="H2469" s="56">
        <v>0</v>
      </c>
      <c r="I2469" s="56">
        <v>0</v>
      </c>
      <c r="J2469" s="57">
        <v>15892404</v>
      </c>
      <c r="K2469" s="21">
        <f t="shared" si="228"/>
        <v>0</v>
      </c>
      <c r="L2469" s="21">
        <f t="shared" si="229"/>
        <v>0</v>
      </c>
      <c r="M2469" s="21">
        <f t="shared" si="230"/>
        <v>0</v>
      </c>
      <c r="N2469" s="21">
        <f t="shared" si="231"/>
        <v>0</v>
      </c>
      <c r="O2469" s="21">
        <f t="shared" si="232"/>
        <v>0</v>
      </c>
      <c r="P2469" s="21">
        <f t="shared" si="233"/>
        <v>0</v>
      </c>
    </row>
    <row r="2470" spans="1:16">
      <c r="A2470" s="55">
        <v>10627</v>
      </c>
      <c r="B2470" s="55">
        <v>350</v>
      </c>
      <c r="C2470" s="55">
        <v>1427</v>
      </c>
      <c r="D2470" s="56">
        <v>11</v>
      </c>
      <c r="E2470" s="56">
        <v>42.5</v>
      </c>
      <c r="F2470" s="56">
        <v>0</v>
      </c>
      <c r="G2470" s="61">
        <v>0</v>
      </c>
      <c r="H2470" s="56">
        <v>0</v>
      </c>
      <c r="I2470" s="56">
        <v>0</v>
      </c>
      <c r="J2470" s="57">
        <v>10968232</v>
      </c>
      <c r="K2470" s="21">
        <f t="shared" si="228"/>
        <v>0</v>
      </c>
      <c r="L2470" s="21">
        <f t="shared" si="229"/>
        <v>0</v>
      </c>
      <c r="M2470" s="21">
        <f t="shared" si="230"/>
        <v>0</v>
      </c>
      <c r="N2470" s="21">
        <f t="shared" si="231"/>
        <v>0</v>
      </c>
      <c r="O2470" s="21">
        <f t="shared" si="232"/>
        <v>0</v>
      </c>
      <c r="P2470" s="21">
        <f t="shared" si="233"/>
        <v>0</v>
      </c>
    </row>
    <row r="2471" spans="1:16">
      <c r="A2471" s="58">
        <v>10647</v>
      </c>
      <c r="B2471" s="58">
        <v>170</v>
      </c>
      <c r="C2471" s="58">
        <v>8458</v>
      </c>
      <c r="D2471" s="59">
        <v>45</v>
      </c>
      <c r="E2471" s="59">
        <v>244.2</v>
      </c>
      <c r="F2471" s="59">
        <v>0</v>
      </c>
      <c r="G2471" s="62">
        <v>0</v>
      </c>
      <c r="H2471" s="59">
        <v>0</v>
      </c>
      <c r="I2471" s="59">
        <v>0</v>
      </c>
      <c r="J2471" s="60">
        <v>18702649</v>
      </c>
      <c r="K2471" s="21">
        <f t="shared" si="228"/>
        <v>0</v>
      </c>
      <c r="L2471" s="21">
        <f t="shared" si="229"/>
        <v>0</v>
      </c>
      <c r="M2471" s="21">
        <f t="shared" si="230"/>
        <v>0</v>
      </c>
      <c r="N2471" s="21">
        <f t="shared" si="231"/>
        <v>0</v>
      </c>
      <c r="O2471" s="21">
        <f t="shared" si="232"/>
        <v>0</v>
      </c>
      <c r="P2471" s="21">
        <f t="shared" si="233"/>
        <v>0</v>
      </c>
    </row>
    <row r="2472" spans="1:16">
      <c r="A2472" s="55">
        <v>10662</v>
      </c>
      <c r="B2472" s="55">
        <v>500</v>
      </c>
      <c r="C2472" s="55">
        <v>3069</v>
      </c>
      <c r="D2472" s="56">
        <v>54</v>
      </c>
      <c r="E2472" s="56">
        <v>412.6</v>
      </c>
      <c r="F2472" s="56">
        <v>0</v>
      </c>
      <c r="G2472" s="61">
        <v>0</v>
      </c>
      <c r="H2472" s="56">
        <v>0</v>
      </c>
      <c r="I2472" s="56">
        <v>0</v>
      </c>
      <c r="J2472" s="57">
        <v>17676008</v>
      </c>
      <c r="K2472" s="21">
        <f t="shared" si="228"/>
        <v>0</v>
      </c>
      <c r="L2472" s="21">
        <f t="shared" si="229"/>
        <v>0</v>
      </c>
      <c r="M2472" s="21">
        <f t="shared" si="230"/>
        <v>0</v>
      </c>
      <c r="N2472" s="21">
        <f t="shared" si="231"/>
        <v>0</v>
      </c>
      <c r="O2472" s="21">
        <f t="shared" si="232"/>
        <v>0</v>
      </c>
      <c r="P2472" s="21">
        <f t="shared" si="233"/>
        <v>0</v>
      </c>
    </row>
    <row r="2473" spans="1:16">
      <c r="A2473" s="58">
        <v>10671</v>
      </c>
      <c r="B2473" s="58">
        <v>200</v>
      </c>
      <c r="C2473" s="58">
        <v>2854</v>
      </c>
      <c r="D2473" s="59">
        <v>65</v>
      </c>
      <c r="E2473" s="59">
        <v>35.200000000000003</v>
      </c>
      <c r="F2473" s="59">
        <v>0</v>
      </c>
      <c r="G2473" s="62">
        <v>0</v>
      </c>
      <c r="H2473" s="59">
        <v>0</v>
      </c>
      <c r="I2473" s="59">
        <v>0</v>
      </c>
      <c r="J2473" s="60">
        <v>49086253</v>
      </c>
      <c r="K2473" s="21">
        <f t="shared" si="228"/>
        <v>0</v>
      </c>
      <c r="L2473" s="21">
        <f t="shared" si="229"/>
        <v>0</v>
      </c>
      <c r="M2473" s="21">
        <f t="shared" si="230"/>
        <v>0</v>
      </c>
      <c r="N2473" s="21">
        <f t="shared" si="231"/>
        <v>0</v>
      </c>
      <c r="O2473" s="21">
        <f t="shared" si="232"/>
        <v>0</v>
      </c>
      <c r="P2473" s="21">
        <f t="shared" si="233"/>
        <v>0</v>
      </c>
    </row>
    <row r="2474" spans="1:16">
      <c r="A2474" s="55">
        <v>10685</v>
      </c>
      <c r="B2474" s="55">
        <v>700</v>
      </c>
      <c r="C2474" s="55">
        <v>1007</v>
      </c>
      <c r="D2474" s="56">
        <v>12</v>
      </c>
      <c r="E2474" s="56">
        <v>143.4</v>
      </c>
      <c r="F2474" s="56">
        <v>0</v>
      </c>
      <c r="G2474" s="61">
        <v>0</v>
      </c>
      <c r="H2474" s="56">
        <v>0</v>
      </c>
      <c r="I2474" s="56">
        <v>0</v>
      </c>
      <c r="J2474" s="57">
        <v>26537347</v>
      </c>
      <c r="K2474" s="21">
        <f t="shared" si="228"/>
        <v>0</v>
      </c>
      <c r="L2474" s="21">
        <f t="shared" si="229"/>
        <v>0</v>
      </c>
      <c r="M2474" s="21">
        <f t="shared" si="230"/>
        <v>0</v>
      </c>
      <c r="N2474" s="21">
        <f t="shared" si="231"/>
        <v>0</v>
      </c>
      <c r="O2474" s="21">
        <f t="shared" si="232"/>
        <v>0</v>
      </c>
      <c r="P2474" s="21">
        <f t="shared" si="233"/>
        <v>0</v>
      </c>
    </row>
    <row r="2475" spans="1:16">
      <c r="A2475" s="58">
        <v>10686</v>
      </c>
      <c r="B2475" s="58">
        <v>528</v>
      </c>
      <c r="C2475" s="58">
        <v>702</v>
      </c>
      <c r="D2475" s="59">
        <v>65</v>
      </c>
      <c r="E2475" s="59">
        <v>177.2</v>
      </c>
      <c r="F2475" s="59">
        <v>0</v>
      </c>
      <c r="G2475" s="62">
        <v>0</v>
      </c>
      <c r="H2475" s="59">
        <v>0</v>
      </c>
      <c r="I2475" s="59">
        <v>0</v>
      </c>
      <c r="J2475" s="60">
        <v>86834111</v>
      </c>
      <c r="K2475" s="21">
        <f t="shared" si="228"/>
        <v>0</v>
      </c>
      <c r="L2475" s="21">
        <f t="shared" si="229"/>
        <v>0</v>
      </c>
      <c r="M2475" s="21">
        <f t="shared" si="230"/>
        <v>0</v>
      </c>
      <c r="N2475" s="21">
        <f t="shared" si="231"/>
        <v>0</v>
      </c>
      <c r="O2475" s="21">
        <f t="shared" si="232"/>
        <v>0</v>
      </c>
      <c r="P2475" s="21">
        <f t="shared" si="233"/>
        <v>0</v>
      </c>
    </row>
    <row r="2476" spans="1:16">
      <c r="A2476" s="55">
        <v>10691</v>
      </c>
      <c r="B2476" s="55">
        <v>528</v>
      </c>
      <c r="C2476" s="55">
        <v>710</v>
      </c>
      <c r="D2476" s="56">
        <v>44</v>
      </c>
      <c r="E2476" s="56">
        <v>189.2</v>
      </c>
      <c r="F2476" s="56">
        <v>0</v>
      </c>
      <c r="G2476" s="61">
        <v>0</v>
      </c>
      <c r="H2476" s="56">
        <v>0</v>
      </c>
      <c r="I2476" s="56">
        <v>0</v>
      </c>
      <c r="J2476" s="57">
        <v>84367311</v>
      </c>
      <c r="K2476" s="21">
        <f t="shared" si="228"/>
        <v>0</v>
      </c>
      <c r="L2476" s="21">
        <f t="shared" si="229"/>
        <v>0</v>
      </c>
      <c r="M2476" s="21">
        <f t="shared" si="230"/>
        <v>0</v>
      </c>
      <c r="N2476" s="21">
        <f t="shared" si="231"/>
        <v>0</v>
      </c>
      <c r="O2476" s="21">
        <f t="shared" si="232"/>
        <v>0</v>
      </c>
      <c r="P2476" s="21">
        <f t="shared" si="233"/>
        <v>0</v>
      </c>
    </row>
    <row r="2477" spans="1:16">
      <c r="A2477" s="58">
        <v>10719</v>
      </c>
      <c r="B2477" s="58">
        <v>528</v>
      </c>
      <c r="C2477" s="58">
        <v>779</v>
      </c>
      <c r="D2477" s="59">
        <v>55</v>
      </c>
      <c r="E2477" s="59">
        <v>110.2</v>
      </c>
      <c r="F2477" s="59">
        <v>0</v>
      </c>
      <c r="G2477" s="62">
        <v>0</v>
      </c>
      <c r="H2477" s="59">
        <v>0</v>
      </c>
      <c r="I2477" s="59">
        <v>0</v>
      </c>
      <c r="J2477" s="60">
        <v>80102917</v>
      </c>
      <c r="K2477" s="21">
        <f t="shared" si="228"/>
        <v>0</v>
      </c>
      <c r="L2477" s="21">
        <f t="shared" si="229"/>
        <v>0</v>
      </c>
      <c r="M2477" s="21">
        <f t="shared" si="230"/>
        <v>0</v>
      </c>
      <c r="N2477" s="21">
        <f t="shared" si="231"/>
        <v>0</v>
      </c>
      <c r="O2477" s="21">
        <f t="shared" si="232"/>
        <v>0</v>
      </c>
      <c r="P2477" s="21">
        <f t="shared" si="233"/>
        <v>0</v>
      </c>
    </row>
    <row r="2478" spans="1:16">
      <c r="A2478" s="58">
        <v>10752</v>
      </c>
      <c r="B2478" s="58">
        <v>200</v>
      </c>
      <c r="C2478" s="58">
        <v>2114</v>
      </c>
      <c r="D2478" s="59">
        <v>52</v>
      </c>
      <c r="E2478" s="59">
        <v>158.80000000000001</v>
      </c>
      <c r="F2478" s="59">
        <v>0</v>
      </c>
      <c r="G2478" s="62">
        <v>0</v>
      </c>
      <c r="H2478" s="59">
        <v>0</v>
      </c>
      <c r="I2478" s="59">
        <v>0</v>
      </c>
      <c r="J2478" s="60">
        <v>26942950</v>
      </c>
      <c r="K2478" s="21">
        <f t="shared" si="228"/>
        <v>0</v>
      </c>
      <c r="L2478" s="21">
        <f t="shared" si="229"/>
        <v>0</v>
      </c>
      <c r="M2478" s="21">
        <f t="shared" si="230"/>
        <v>0</v>
      </c>
      <c r="N2478" s="21">
        <f t="shared" si="231"/>
        <v>0</v>
      </c>
      <c r="O2478" s="21">
        <f t="shared" si="232"/>
        <v>0</v>
      </c>
      <c r="P2478" s="21">
        <f t="shared" si="233"/>
        <v>0</v>
      </c>
    </row>
    <row r="2479" spans="1:16">
      <c r="A2479" s="55">
        <v>10755</v>
      </c>
      <c r="B2479" s="55">
        <v>350</v>
      </c>
      <c r="C2479" s="55">
        <v>1289</v>
      </c>
      <c r="D2479" s="56">
        <v>13</v>
      </c>
      <c r="E2479" s="56">
        <v>71.8</v>
      </c>
      <c r="F2479" s="56">
        <v>0</v>
      </c>
      <c r="G2479" s="61">
        <v>0</v>
      </c>
      <c r="H2479" s="56">
        <v>0</v>
      </c>
      <c r="I2479" s="56">
        <v>0</v>
      </c>
      <c r="J2479" s="57">
        <v>13341397</v>
      </c>
      <c r="K2479" s="21">
        <f t="shared" si="228"/>
        <v>0</v>
      </c>
      <c r="L2479" s="21">
        <f t="shared" si="229"/>
        <v>0</v>
      </c>
      <c r="M2479" s="21">
        <f t="shared" si="230"/>
        <v>0</v>
      </c>
      <c r="N2479" s="21">
        <f t="shared" si="231"/>
        <v>0</v>
      </c>
      <c r="O2479" s="21">
        <f t="shared" si="232"/>
        <v>0</v>
      </c>
      <c r="P2479" s="21">
        <f t="shared" si="233"/>
        <v>0</v>
      </c>
    </row>
    <row r="2480" spans="1:16">
      <c r="A2480" s="58">
        <v>10762</v>
      </c>
      <c r="B2480" s="58">
        <v>528</v>
      </c>
      <c r="C2480" s="58">
        <v>832</v>
      </c>
      <c r="D2480" s="59">
        <v>11</v>
      </c>
      <c r="E2480" s="59">
        <v>63.2</v>
      </c>
      <c r="F2480" s="59">
        <v>0</v>
      </c>
      <c r="G2480" s="62">
        <v>0</v>
      </c>
      <c r="H2480" s="59">
        <v>0</v>
      </c>
      <c r="I2480" s="59">
        <v>0</v>
      </c>
      <c r="J2480" s="60">
        <v>13027374</v>
      </c>
      <c r="K2480" s="21">
        <f t="shared" si="228"/>
        <v>0</v>
      </c>
      <c r="L2480" s="21">
        <f t="shared" si="229"/>
        <v>0</v>
      </c>
      <c r="M2480" s="21">
        <f t="shared" si="230"/>
        <v>0</v>
      </c>
      <c r="N2480" s="21">
        <f t="shared" si="231"/>
        <v>0</v>
      </c>
      <c r="O2480" s="21">
        <f t="shared" si="232"/>
        <v>0</v>
      </c>
      <c r="P2480" s="21">
        <f t="shared" si="233"/>
        <v>0</v>
      </c>
    </row>
    <row r="2481" spans="1:16">
      <c r="A2481" s="55">
        <v>10791</v>
      </c>
      <c r="B2481" s="55">
        <v>528</v>
      </c>
      <c r="C2481" s="55">
        <v>867</v>
      </c>
      <c r="D2481" s="56">
        <v>65</v>
      </c>
      <c r="E2481" s="56">
        <v>482.2</v>
      </c>
      <c r="F2481" s="56">
        <v>0</v>
      </c>
      <c r="G2481" s="61">
        <v>0</v>
      </c>
      <c r="H2481" s="56">
        <v>0</v>
      </c>
      <c r="I2481" s="56">
        <v>0</v>
      </c>
      <c r="J2481" s="57">
        <v>13116342</v>
      </c>
      <c r="K2481" s="21">
        <f t="shared" si="228"/>
        <v>0</v>
      </c>
      <c r="L2481" s="21">
        <f t="shared" si="229"/>
        <v>0</v>
      </c>
      <c r="M2481" s="21">
        <f t="shared" si="230"/>
        <v>0</v>
      </c>
      <c r="N2481" s="21">
        <f t="shared" si="231"/>
        <v>0</v>
      </c>
      <c r="O2481" s="21">
        <f t="shared" si="232"/>
        <v>0</v>
      </c>
      <c r="P2481" s="21">
        <f t="shared" si="233"/>
        <v>0</v>
      </c>
    </row>
    <row r="2482" spans="1:16">
      <c r="A2482" s="55">
        <v>10812</v>
      </c>
      <c r="B2482" s="55">
        <v>350</v>
      </c>
      <c r="C2482" s="55">
        <v>1671</v>
      </c>
      <c r="D2482" s="56">
        <v>11</v>
      </c>
      <c r="E2482" s="56">
        <v>146.80000000000001</v>
      </c>
      <c r="F2482" s="56">
        <v>0</v>
      </c>
      <c r="G2482" s="61">
        <v>0</v>
      </c>
      <c r="H2482" s="56">
        <v>0</v>
      </c>
      <c r="I2482" s="56">
        <v>0</v>
      </c>
      <c r="J2482" s="57">
        <v>26488540</v>
      </c>
      <c r="K2482" s="21">
        <f t="shared" si="228"/>
        <v>0</v>
      </c>
      <c r="L2482" s="21">
        <f t="shared" si="229"/>
        <v>0</v>
      </c>
      <c r="M2482" s="21">
        <f t="shared" si="230"/>
        <v>0</v>
      </c>
      <c r="N2482" s="21">
        <f t="shared" si="231"/>
        <v>0</v>
      </c>
      <c r="O2482" s="21">
        <f t="shared" si="232"/>
        <v>0</v>
      </c>
      <c r="P2482" s="21">
        <f t="shared" si="233"/>
        <v>0</v>
      </c>
    </row>
    <row r="2483" spans="1:16">
      <c r="A2483" s="58">
        <v>10814</v>
      </c>
      <c r="B2483" s="58">
        <v>170</v>
      </c>
      <c r="C2483" s="58">
        <v>8637</v>
      </c>
      <c r="D2483" s="59">
        <v>56</v>
      </c>
      <c r="E2483" s="59">
        <v>313.5</v>
      </c>
      <c r="F2483" s="59">
        <v>0</v>
      </c>
      <c r="G2483" s="62">
        <v>0</v>
      </c>
      <c r="H2483" s="59">
        <v>0</v>
      </c>
      <c r="I2483" s="59">
        <v>0</v>
      </c>
      <c r="J2483" s="60">
        <v>27638376</v>
      </c>
      <c r="K2483" s="21">
        <f t="shared" si="228"/>
        <v>0</v>
      </c>
      <c r="L2483" s="21">
        <f t="shared" si="229"/>
        <v>0</v>
      </c>
      <c r="M2483" s="21">
        <f t="shared" si="230"/>
        <v>0</v>
      </c>
      <c r="N2483" s="21">
        <f t="shared" si="231"/>
        <v>0</v>
      </c>
      <c r="O2483" s="21">
        <f t="shared" si="232"/>
        <v>0</v>
      </c>
      <c r="P2483" s="21">
        <f t="shared" si="233"/>
        <v>0</v>
      </c>
    </row>
    <row r="2484" spans="1:16">
      <c r="A2484" s="55">
        <v>10822</v>
      </c>
      <c r="B2484" s="55">
        <v>170</v>
      </c>
      <c r="C2484" s="55">
        <v>360</v>
      </c>
      <c r="D2484" s="56">
        <v>62</v>
      </c>
      <c r="E2484" s="56">
        <v>0</v>
      </c>
      <c r="F2484" s="56">
        <v>0</v>
      </c>
      <c r="G2484" s="61">
        <v>0</v>
      </c>
      <c r="H2484" s="56">
        <v>0</v>
      </c>
      <c r="I2484" s="56">
        <v>0</v>
      </c>
      <c r="J2484" s="57">
        <v>13578532</v>
      </c>
      <c r="K2484" s="21">
        <f t="shared" si="228"/>
        <v>0</v>
      </c>
      <c r="L2484" s="21">
        <f t="shared" si="229"/>
        <v>0</v>
      </c>
      <c r="M2484" s="21">
        <f t="shared" si="230"/>
        <v>0</v>
      </c>
      <c r="N2484" s="21">
        <f t="shared" si="231"/>
        <v>0</v>
      </c>
      <c r="O2484" s="21">
        <f t="shared" si="232"/>
        <v>0</v>
      </c>
      <c r="P2484" s="21">
        <f t="shared" si="233"/>
        <v>0</v>
      </c>
    </row>
    <row r="2485" spans="1:16">
      <c r="A2485" s="58">
        <v>10873</v>
      </c>
      <c r="B2485" s="58">
        <v>200</v>
      </c>
      <c r="C2485" s="58">
        <v>6312</v>
      </c>
      <c r="D2485" s="59">
        <v>64</v>
      </c>
      <c r="E2485" s="59">
        <v>0</v>
      </c>
      <c r="F2485" s="59">
        <v>0</v>
      </c>
      <c r="G2485" s="62">
        <v>0</v>
      </c>
      <c r="H2485" s="59">
        <v>0</v>
      </c>
      <c r="I2485" s="59">
        <v>0</v>
      </c>
      <c r="J2485" s="60">
        <v>27049974</v>
      </c>
      <c r="K2485" s="21">
        <f t="shared" si="228"/>
        <v>0</v>
      </c>
      <c r="L2485" s="21">
        <f t="shared" si="229"/>
        <v>0</v>
      </c>
      <c r="M2485" s="21">
        <f t="shared" si="230"/>
        <v>0</v>
      </c>
      <c r="N2485" s="21">
        <f t="shared" si="231"/>
        <v>0</v>
      </c>
      <c r="O2485" s="21">
        <f t="shared" si="232"/>
        <v>0</v>
      </c>
      <c r="P2485" s="21">
        <f t="shared" si="233"/>
        <v>0</v>
      </c>
    </row>
    <row r="2486" spans="1:16">
      <c r="A2486" s="55">
        <v>10874</v>
      </c>
      <c r="B2486" s="55">
        <v>140</v>
      </c>
      <c r="C2486" s="55">
        <v>2370</v>
      </c>
      <c r="D2486" s="56">
        <v>42</v>
      </c>
      <c r="E2486" s="56">
        <v>172.1</v>
      </c>
      <c r="F2486" s="56">
        <v>0</v>
      </c>
      <c r="G2486" s="61">
        <v>0</v>
      </c>
      <c r="H2486" s="56">
        <v>0</v>
      </c>
      <c r="I2486" s="56">
        <v>0</v>
      </c>
      <c r="J2486" s="57">
        <v>27808182</v>
      </c>
      <c r="K2486" s="21">
        <f t="shared" si="228"/>
        <v>0</v>
      </c>
      <c r="L2486" s="21">
        <f t="shared" si="229"/>
        <v>0</v>
      </c>
      <c r="M2486" s="21">
        <f t="shared" si="230"/>
        <v>0</v>
      </c>
      <c r="N2486" s="21">
        <f t="shared" si="231"/>
        <v>0</v>
      </c>
      <c r="O2486" s="21">
        <f t="shared" si="232"/>
        <v>0</v>
      </c>
      <c r="P2486" s="21">
        <f t="shared" si="233"/>
        <v>0</v>
      </c>
    </row>
    <row r="2487" spans="1:16">
      <c r="A2487" s="58">
        <v>10905</v>
      </c>
      <c r="B2487" s="58">
        <v>200</v>
      </c>
      <c r="C2487" s="58">
        <v>3106</v>
      </c>
      <c r="D2487" s="59">
        <v>11</v>
      </c>
      <c r="E2487" s="59">
        <v>136.19999999999999</v>
      </c>
      <c r="F2487" s="59">
        <v>0</v>
      </c>
      <c r="G2487" s="62">
        <v>0</v>
      </c>
      <c r="H2487" s="59">
        <v>0</v>
      </c>
      <c r="I2487" s="59">
        <v>0</v>
      </c>
      <c r="J2487" s="60">
        <v>26935490</v>
      </c>
      <c r="K2487" s="21">
        <f t="shared" si="228"/>
        <v>0</v>
      </c>
      <c r="L2487" s="21">
        <f t="shared" si="229"/>
        <v>0</v>
      </c>
      <c r="M2487" s="21">
        <f t="shared" si="230"/>
        <v>0</v>
      </c>
      <c r="N2487" s="21">
        <f t="shared" si="231"/>
        <v>0</v>
      </c>
      <c r="O2487" s="21">
        <f t="shared" si="232"/>
        <v>0</v>
      </c>
      <c r="P2487" s="21">
        <f t="shared" si="233"/>
        <v>0</v>
      </c>
    </row>
    <row r="2488" spans="1:16">
      <c r="A2488" s="55">
        <v>10915</v>
      </c>
      <c r="B2488" s="55">
        <v>170</v>
      </c>
      <c r="C2488" s="55">
        <v>8653</v>
      </c>
      <c r="D2488" s="56">
        <v>41</v>
      </c>
      <c r="E2488" s="56">
        <v>120.5</v>
      </c>
      <c r="F2488" s="56">
        <v>0</v>
      </c>
      <c r="G2488" s="61">
        <v>0</v>
      </c>
      <c r="H2488" s="56">
        <v>0</v>
      </c>
      <c r="I2488" s="56">
        <v>0</v>
      </c>
      <c r="J2488" s="57">
        <v>26478154</v>
      </c>
      <c r="K2488" s="21">
        <f t="shared" si="228"/>
        <v>0</v>
      </c>
      <c r="L2488" s="21">
        <f t="shared" si="229"/>
        <v>0</v>
      </c>
      <c r="M2488" s="21">
        <f t="shared" si="230"/>
        <v>0</v>
      </c>
      <c r="N2488" s="21">
        <f t="shared" si="231"/>
        <v>0</v>
      </c>
      <c r="O2488" s="21">
        <f t="shared" si="232"/>
        <v>0</v>
      </c>
      <c r="P2488" s="21">
        <f t="shared" si="233"/>
        <v>0</v>
      </c>
    </row>
    <row r="2489" spans="1:16">
      <c r="A2489" s="58">
        <v>10945</v>
      </c>
      <c r="B2489" s="58">
        <v>128</v>
      </c>
      <c r="C2489" s="58">
        <v>2637</v>
      </c>
      <c r="D2489" s="59">
        <v>41</v>
      </c>
      <c r="E2489" s="59">
        <v>275.7</v>
      </c>
      <c r="F2489" s="59">
        <v>0</v>
      </c>
      <c r="G2489" s="62">
        <v>0</v>
      </c>
      <c r="H2489" s="59">
        <v>0</v>
      </c>
      <c r="I2489" s="59">
        <v>0</v>
      </c>
      <c r="J2489" s="60">
        <v>16773492</v>
      </c>
      <c r="K2489" s="21">
        <f t="shared" si="228"/>
        <v>0</v>
      </c>
      <c r="L2489" s="21">
        <f t="shared" si="229"/>
        <v>0</v>
      </c>
      <c r="M2489" s="21">
        <f t="shared" si="230"/>
        <v>0</v>
      </c>
      <c r="N2489" s="21">
        <f t="shared" si="231"/>
        <v>0</v>
      </c>
      <c r="O2489" s="21">
        <f t="shared" si="232"/>
        <v>0</v>
      </c>
      <c r="P2489" s="21">
        <f t="shared" si="233"/>
        <v>0</v>
      </c>
    </row>
    <row r="2490" spans="1:16">
      <c r="A2490" s="55">
        <v>10950</v>
      </c>
      <c r="B2490" s="55">
        <v>519</v>
      </c>
      <c r="C2490" s="55">
        <v>755</v>
      </c>
      <c r="D2490" s="56">
        <v>11</v>
      </c>
      <c r="E2490" s="56">
        <v>163</v>
      </c>
      <c r="F2490" s="56">
        <v>0</v>
      </c>
      <c r="G2490" s="61">
        <v>0</v>
      </c>
      <c r="H2490" s="56">
        <v>0</v>
      </c>
      <c r="I2490" s="56">
        <v>0</v>
      </c>
      <c r="J2490" s="57">
        <v>20067802</v>
      </c>
      <c r="K2490" s="21">
        <f t="shared" si="228"/>
        <v>0</v>
      </c>
      <c r="L2490" s="21">
        <f t="shared" si="229"/>
        <v>0</v>
      </c>
      <c r="M2490" s="21">
        <f t="shared" si="230"/>
        <v>0</v>
      </c>
      <c r="N2490" s="21">
        <f t="shared" si="231"/>
        <v>0</v>
      </c>
      <c r="O2490" s="21">
        <f t="shared" si="232"/>
        <v>0</v>
      </c>
      <c r="P2490" s="21">
        <f t="shared" si="233"/>
        <v>0</v>
      </c>
    </row>
    <row r="2491" spans="1:16">
      <c r="A2491" s="58">
        <v>10959</v>
      </c>
      <c r="B2491" s="58">
        <v>900</v>
      </c>
      <c r="C2491" s="58">
        <v>1863</v>
      </c>
      <c r="D2491" s="59">
        <v>33</v>
      </c>
      <c r="E2491" s="59">
        <v>20</v>
      </c>
      <c r="F2491" s="59">
        <v>0</v>
      </c>
      <c r="G2491" s="62">
        <v>0</v>
      </c>
      <c r="H2491" s="59">
        <v>0</v>
      </c>
      <c r="I2491" s="59">
        <v>0</v>
      </c>
      <c r="J2491" s="60">
        <v>15541288</v>
      </c>
      <c r="K2491" s="21">
        <f t="shared" si="228"/>
        <v>0</v>
      </c>
      <c r="L2491" s="21">
        <f t="shared" si="229"/>
        <v>0</v>
      </c>
      <c r="M2491" s="21">
        <f t="shared" si="230"/>
        <v>0</v>
      </c>
      <c r="N2491" s="21">
        <f t="shared" si="231"/>
        <v>0</v>
      </c>
      <c r="O2491" s="21">
        <f t="shared" si="232"/>
        <v>0</v>
      </c>
      <c r="P2491" s="21">
        <f t="shared" si="233"/>
        <v>0</v>
      </c>
    </row>
    <row r="2492" spans="1:16">
      <c r="A2492" s="55">
        <v>10965</v>
      </c>
      <c r="B2492" s="55">
        <v>164</v>
      </c>
      <c r="C2492" s="55">
        <v>5745</v>
      </c>
      <c r="D2492" s="56">
        <v>42</v>
      </c>
      <c r="E2492" s="56">
        <v>151.19999999999999</v>
      </c>
      <c r="F2492" s="56">
        <v>0</v>
      </c>
      <c r="G2492" s="61">
        <v>0</v>
      </c>
      <c r="H2492" s="56">
        <v>0</v>
      </c>
      <c r="I2492" s="56">
        <v>0</v>
      </c>
      <c r="J2492" s="57">
        <v>27057098</v>
      </c>
      <c r="K2492" s="21">
        <f t="shared" si="228"/>
        <v>0</v>
      </c>
      <c r="L2492" s="21">
        <f t="shared" si="229"/>
        <v>0</v>
      </c>
      <c r="M2492" s="21">
        <f t="shared" si="230"/>
        <v>0</v>
      </c>
      <c r="N2492" s="21">
        <f t="shared" si="231"/>
        <v>0</v>
      </c>
      <c r="O2492" s="21">
        <f t="shared" si="232"/>
        <v>0</v>
      </c>
      <c r="P2492" s="21">
        <f t="shared" si="233"/>
        <v>0</v>
      </c>
    </row>
    <row r="2493" spans="1:16">
      <c r="A2493" s="55">
        <v>10985</v>
      </c>
      <c r="B2493" s="55">
        <v>700</v>
      </c>
      <c r="C2493" s="55">
        <v>1025</v>
      </c>
      <c r="D2493" s="56">
        <v>11</v>
      </c>
      <c r="E2493" s="56">
        <v>99.2</v>
      </c>
      <c r="F2493" s="56">
        <v>0</v>
      </c>
      <c r="G2493" s="61">
        <v>0</v>
      </c>
      <c r="H2493" s="56">
        <v>0</v>
      </c>
      <c r="I2493" s="56">
        <v>0</v>
      </c>
      <c r="J2493" s="57">
        <v>26830559</v>
      </c>
      <c r="K2493" s="21">
        <f t="shared" si="228"/>
        <v>0</v>
      </c>
      <c r="L2493" s="21">
        <f t="shared" si="229"/>
        <v>0</v>
      </c>
      <c r="M2493" s="21">
        <f t="shared" si="230"/>
        <v>0</v>
      </c>
      <c r="N2493" s="21">
        <f t="shared" si="231"/>
        <v>0</v>
      </c>
      <c r="O2493" s="21">
        <f t="shared" si="232"/>
        <v>0</v>
      </c>
      <c r="P2493" s="21">
        <f t="shared" si="233"/>
        <v>0</v>
      </c>
    </row>
    <row r="2494" spans="1:16">
      <c r="A2494" s="55">
        <v>11004</v>
      </c>
      <c r="B2494" s="55">
        <v>129</v>
      </c>
      <c r="C2494" s="55">
        <v>5159</v>
      </c>
      <c r="D2494" s="56">
        <v>66</v>
      </c>
      <c r="E2494" s="56">
        <v>0</v>
      </c>
      <c r="F2494" s="56">
        <v>0</v>
      </c>
      <c r="G2494" s="61">
        <v>0</v>
      </c>
      <c r="H2494" s="56">
        <v>0</v>
      </c>
      <c r="I2494" s="56">
        <v>0</v>
      </c>
      <c r="J2494" s="57">
        <v>69018912</v>
      </c>
      <c r="K2494" s="21">
        <f t="shared" si="228"/>
        <v>0</v>
      </c>
      <c r="L2494" s="21">
        <f t="shared" si="229"/>
        <v>0</v>
      </c>
      <c r="M2494" s="21">
        <f t="shared" si="230"/>
        <v>0</v>
      </c>
      <c r="N2494" s="21">
        <f t="shared" si="231"/>
        <v>0</v>
      </c>
      <c r="O2494" s="21">
        <f t="shared" si="232"/>
        <v>0</v>
      </c>
      <c r="P2494" s="21">
        <f t="shared" si="233"/>
        <v>0</v>
      </c>
    </row>
    <row r="2495" spans="1:16">
      <c r="A2495" s="58">
        <v>11013</v>
      </c>
      <c r="B2495" s="58">
        <v>175</v>
      </c>
      <c r="C2495" s="58">
        <v>3901</v>
      </c>
      <c r="D2495" s="59">
        <v>56</v>
      </c>
      <c r="E2495" s="59">
        <v>231</v>
      </c>
      <c r="F2495" s="59">
        <v>0</v>
      </c>
      <c r="G2495" s="62">
        <v>0</v>
      </c>
      <c r="H2495" s="59">
        <v>0</v>
      </c>
      <c r="I2495" s="59">
        <v>0</v>
      </c>
      <c r="J2495" s="60">
        <v>19570479</v>
      </c>
      <c r="K2495" s="21">
        <f t="shared" si="228"/>
        <v>0</v>
      </c>
      <c r="L2495" s="21">
        <f t="shared" si="229"/>
        <v>0</v>
      </c>
      <c r="M2495" s="21">
        <f t="shared" si="230"/>
        <v>0</v>
      </c>
      <c r="N2495" s="21">
        <f t="shared" si="231"/>
        <v>0</v>
      </c>
      <c r="O2495" s="21">
        <f t="shared" si="232"/>
        <v>0</v>
      </c>
      <c r="P2495" s="21">
        <f t="shared" si="233"/>
        <v>0</v>
      </c>
    </row>
    <row r="2496" spans="1:16">
      <c r="A2496" s="55">
        <v>11020</v>
      </c>
      <c r="B2496" s="55">
        <v>900</v>
      </c>
      <c r="C2496" s="55">
        <v>8644</v>
      </c>
      <c r="D2496" s="56">
        <v>66</v>
      </c>
      <c r="E2496" s="56">
        <v>0</v>
      </c>
      <c r="F2496" s="56">
        <v>0</v>
      </c>
      <c r="G2496" s="61">
        <v>0</v>
      </c>
      <c r="H2496" s="56">
        <v>0</v>
      </c>
      <c r="I2496" s="56">
        <v>0</v>
      </c>
      <c r="J2496" s="57">
        <v>21960136</v>
      </c>
      <c r="K2496" s="21">
        <f t="shared" si="228"/>
        <v>0</v>
      </c>
      <c r="L2496" s="21">
        <f t="shared" si="229"/>
        <v>0</v>
      </c>
      <c r="M2496" s="21">
        <f t="shared" si="230"/>
        <v>0</v>
      </c>
      <c r="N2496" s="21">
        <f t="shared" si="231"/>
        <v>0</v>
      </c>
      <c r="O2496" s="21">
        <f t="shared" si="232"/>
        <v>0</v>
      </c>
      <c r="P2496" s="21">
        <f t="shared" si="233"/>
        <v>0</v>
      </c>
    </row>
    <row r="2497" spans="1:16">
      <c r="A2497" s="55">
        <v>11025</v>
      </c>
      <c r="B2497" s="55">
        <v>200</v>
      </c>
      <c r="C2497" s="55">
        <v>4858</v>
      </c>
      <c r="D2497" s="56">
        <v>11</v>
      </c>
      <c r="E2497" s="56">
        <v>78.400000000000006</v>
      </c>
      <c r="F2497" s="56">
        <v>0</v>
      </c>
      <c r="G2497" s="61">
        <v>0</v>
      </c>
      <c r="H2497" s="56">
        <v>0</v>
      </c>
      <c r="I2497" s="56">
        <v>0</v>
      </c>
      <c r="J2497" s="57">
        <v>18763281</v>
      </c>
      <c r="K2497" s="21">
        <f t="shared" si="228"/>
        <v>0</v>
      </c>
      <c r="L2497" s="21">
        <f t="shared" si="229"/>
        <v>0</v>
      </c>
      <c r="M2497" s="21">
        <f t="shared" si="230"/>
        <v>0</v>
      </c>
      <c r="N2497" s="21">
        <f t="shared" si="231"/>
        <v>0</v>
      </c>
      <c r="O2497" s="21">
        <f t="shared" si="232"/>
        <v>0</v>
      </c>
      <c r="P2497" s="21">
        <f t="shared" si="233"/>
        <v>0</v>
      </c>
    </row>
    <row r="2498" spans="1:16">
      <c r="A2498" s="58">
        <v>11041</v>
      </c>
      <c r="B2498" s="58">
        <v>200</v>
      </c>
      <c r="C2498" s="58">
        <v>2716</v>
      </c>
      <c r="D2498" s="59">
        <v>62</v>
      </c>
      <c r="E2498" s="59">
        <v>21.7</v>
      </c>
      <c r="F2498" s="59">
        <v>0</v>
      </c>
      <c r="G2498" s="62">
        <v>0</v>
      </c>
      <c r="H2498" s="59">
        <v>0</v>
      </c>
      <c r="I2498" s="59">
        <v>0</v>
      </c>
      <c r="J2498" s="60">
        <v>15816597</v>
      </c>
      <c r="K2498" s="21">
        <f t="shared" si="228"/>
        <v>0</v>
      </c>
      <c r="L2498" s="21">
        <f t="shared" si="229"/>
        <v>0</v>
      </c>
      <c r="M2498" s="21">
        <f t="shared" si="230"/>
        <v>0</v>
      </c>
      <c r="N2498" s="21">
        <f t="shared" si="231"/>
        <v>0</v>
      </c>
      <c r="O2498" s="21">
        <f t="shared" si="232"/>
        <v>0</v>
      </c>
      <c r="P2498" s="21">
        <f t="shared" si="233"/>
        <v>0</v>
      </c>
    </row>
    <row r="2499" spans="1:16">
      <c r="A2499" s="55">
        <v>11118</v>
      </c>
      <c r="B2499" s="55">
        <v>170</v>
      </c>
      <c r="C2499" s="55">
        <v>118</v>
      </c>
      <c r="D2499" s="56">
        <v>42</v>
      </c>
      <c r="E2499" s="56">
        <v>647.20000000000005</v>
      </c>
      <c r="F2499" s="56">
        <v>0</v>
      </c>
      <c r="G2499" s="61">
        <v>0</v>
      </c>
      <c r="H2499" s="56">
        <v>0</v>
      </c>
      <c r="I2499" s="56">
        <v>0</v>
      </c>
      <c r="J2499" s="57">
        <v>17926101</v>
      </c>
      <c r="K2499" s="21">
        <f t="shared" ref="K2499:K2562" si="234">G2499</f>
        <v>0</v>
      </c>
      <c r="L2499" s="21">
        <f t="shared" ref="L2499:L2562" si="235">IF(H2499=-1,1,0)</f>
        <v>0</v>
      </c>
      <c r="M2499" s="21">
        <f t="shared" ref="M2499:M2562" si="236">IF(G2499&lt;&gt;0,1,0)</f>
        <v>0</v>
      </c>
      <c r="N2499" s="21">
        <f t="shared" ref="N2499:N2562" si="237">IF(AND(L2499=1,M2499=1),1,0)</f>
        <v>0</v>
      </c>
      <c r="O2499" s="21">
        <f t="shared" ref="O2499:O2562" si="238">IF(AND(H2499=-1,G2499=0),1,0)</f>
        <v>0</v>
      </c>
      <c r="P2499" s="21">
        <f t="shared" ref="P2499:P2562" si="239">IF(AND(G2499&lt;&gt;0,H2499&lt;&gt;-1),1,0)</f>
        <v>0</v>
      </c>
    </row>
    <row r="2500" spans="1:16">
      <c r="A2500" s="55">
        <v>11141</v>
      </c>
      <c r="B2500" s="55">
        <v>129</v>
      </c>
      <c r="C2500" s="55">
        <v>7405</v>
      </c>
      <c r="D2500" s="56">
        <v>42</v>
      </c>
      <c r="E2500" s="56">
        <v>0</v>
      </c>
      <c r="F2500" s="56">
        <v>0</v>
      </c>
      <c r="G2500" s="61">
        <v>0</v>
      </c>
      <c r="H2500" s="56">
        <v>0</v>
      </c>
      <c r="I2500" s="56">
        <v>0</v>
      </c>
      <c r="J2500" s="57">
        <v>21910678</v>
      </c>
      <c r="K2500" s="21">
        <f t="shared" si="234"/>
        <v>0</v>
      </c>
      <c r="L2500" s="21">
        <f t="shared" si="235"/>
        <v>0</v>
      </c>
      <c r="M2500" s="21">
        <f t="shared" si="236"/>
        <v>0</v>
      </c>
      <c r="N2500" s="21">
        <f t="shared" si="237"/>
        <v>0</v>
      </c>
      <c r="O2500" s="21">
        <f t="shared" si="238"/>
        <v>0</v>
      </c>
      <c r="P2500" s="21">
        <f t="shared" si="239"/>
        <v>0</v>
      </c>
    </row>
    <row r="2501" spans="1:16">
      <c r="A2501" s="58">
        <v>11159</v>
      </c>
      <c r="B2501" s="58">
        <v>700</v>
      </c>
      <c r="C2501" s="58">
        <v>3313</v>
      </c>
      <c r="D2501" s="59">
        <v>12</v>
      </c>
      <c r="E2501" s="59">
        <v>47.7</v>
      </c>
      <c r="F2501" s="59">
        <v>0</v>
      </c>
      <c r="G2501" s="62">
        <v>0</v>
      </c>
      <c r="H2501" s="59">
        <v>0</v>
      </c>
      <c r="I2501" s="59">
        <v>0</v>
      </c>
      <c r="J2501" s="60">
        <v>16636703</v>
      </c>
      <c r="K2501" s="21">
        <f t="shared" si="234"/>
        <v>0</v>
      </c>
      <c r="L2501" s="21">
        <f t="shared" si="235"/>
        <v>0</v>
      </c>
      <c r="M2501" s="21">
        <f t="shared" si="236"/>
        <v>0</v>
      </c>
      <c r="N2501" s="21">
        <f t="shared" si="237"/>
        <v>0</v>
      </c>
      <c r="O2501" s="21">
        <f t="shared" si="238"/>
        <v>0</v>
      </c>
      <c r="P2501" s="21">
        <f t="shared" si="239"/>
        <v>0</v>
      </c>
    </row>
    <row r="2502" spans="1:16">
      <c r="A2502" s="55">
        <v>11199</v>
      </c>
      <c r="B2502" s="55">
        <v>500</v>
      </c>
      <c r="C2502" s="55">
        <v>1291</v>
      </c>
      <c r="D2502" s="56">
        <v>56</v>
      </c>
      <c r="E2502" s="56">
        <v>42.5</v>
      </c>
      <c r="F2502" s="56">
        <v>0</v>
      </c>
      <c r="G2502" s="61">
        <v>0</v>
      </c>
      <c r="H2502" s="56">
        <v>0</v>
      </c>
      <c r="I2502" s="56">
        <v>0</v>
      </c>
      <c r="J2502" s="57">
        <v>44768518</v>
      </c>
      <c r="K2502" s="21">
        <f t="shared" si="234"/>
        <v>0</v>
      </c>
      <c r="L2502" s="21">
        <f t="shared" si="235"/>
        <v>0</v>
      </c>
      <c r="M2502" s="21">
        <f t="shared" si="236"/>
        <v>0</v>
      </c>
      <c r="N2502" s="21">
        <f t="shared" si="237"/>
        <v>0</v>
      </c>
      <c r="O2502" s="21">
        <f t="shared" si="238"/>
        <v>0</v>
      </c>
      <c r="P2502" s="21">
        <f t="shared" si="239"/>
        <v>0</v>
      </c>
    </row>
    <row r="2503" spans="1:16">
      <c r="A2503" s="58">
        <v>11207</v>
      </c>
      <c r="B2503" s="58">
        <v>170</v>
      </c>
      <c r="C2503" s="58">
        <v>7471</v>
      </c>
      <c r="D2503" s="59">
        <v>63</v>
      </c>
      <c r="E2503" s="59">
        <v>4</v>
      </c>
      <c r="F2503" s="59">
        <v>0</v>
      </c>
      <c r="G2503" s="62">
        <v>0</v>
      </c>
      <c r="H2503" s="59">
        <v>0</v>
      </c>
      <c r="I2503" s="59">
        <v>0</v>
      </c>
      <c r="J2503" s="60">
        <v>26581958</v>
      </c>
      <c r="K2503" s="21">
        <f t="shared" si="234"/>
        <v>0</v>
      </c>
      <c r="L2503" s="21">
        <f t="shared" si="235"/>
        <v>0</v>
      </c>
      <c r="M2503" s="21">
        <f t="shared" si="236"/>
        <v>0</v>
      </c>
      <c r="N2503" s="21">
        <f t="shared" si="237"/>
        <v>0</v>
      </c>
      <c r="O2503" s="21">
        <f t="shared" si="238"/>
        <v>0</v>
      </c>
      <c r="P2503" s="21">
        <f t="shared" si="239"/>
        <v>0</v>
      </c>
    </row>
    <row r="2504" spans="1:16">
      <c r="A2504" s="58">
        <v>11278</v>
      </c>
      <c r="B2504" s="58">
        <v>101</v>
      </c>
      <c r="C2504" s="58">
        <v>1045</v>
      </c>
      <c r="D2504" s="59">
        <v>32</v>
      </c>
      <c r="E2504" s="59">
        <v>75.7</v>
      </c>
      <c r="F2504" s="59">
        <v>0</v>
      </c>
      <c r="G2504" s="62">
        <v>0</v>
      </c>
      <c r="H2504" s="59">
        <v>0</v>
      </c>
      <c r="I2504" s="59">
        <v>0</v>
      </c>
      <c r="J2504" s="60">
        <v>25724909</v>
      </c>
      <c r="K2504" s="21">
        <f t="shared" si="234"/>
        <v>0</v>
      </c>
      <c r="L2504" s="21">
        <f t="shared" si="235"/>
        <v>0</v>
      </c>
      <c r="M2504" s="21">
        <f t="shared" si="236"/>
        <v>0</v>
      </c>
      <c r="N2504" s="21">
        <f t="shared" si="237"/>
        <v>0</v>
      </c>
      <c r="O2504" s="21">
        <f t="shared" si="238"/>
        <v>0</v>
      </c>
      <c r="P2504" s="21">
        <f t="shared" si="239"/>
        <v>0</v>
      </c>
    </row>
    <row r="2505" spans="1:16">
      <c r="A2505" s="58">
        <v>11294</v>
      </c>
      <c r="B2505" s="58">
        <v>101</v>
      </c>
      <c r="C2505" s="58">
        <v>4713</v>
      </c>
      <c r="D2505" s="59">
        <v>52</v>
      </c>
      <c r="E2505" s="59">
        <v>204.4</v>
      </c>
      <c r="F2505" s="59">
        <v>0</v>
      </c>
      <c r="G2505" s="62">
        <v>0</v>
      </c>
      <c r="H2505" s="59">
        <v>0</v>
      </c>
      <c r="I2505" s="59">
        <v>0</v>
      </c>
      <c r="J2505" s="60">
        <v>27123910</v>
      </c>
      <c r="K2505" s="21">
        <f t="shared" si="234"/>
        <v>0</v>
      </c>
      <c r="L2505" s="21">
        <f t="shared" si="235"/>
        <v>0</v>
      </c>
      <c r="M2505" s="21">
        <f t="shared" si="236"/>
        <v>0</v>
      </c>
      <c r="N2505" s="21">
        <f t="shared" si="237"/>
        <v>0</v>
      </c>
      <c r="O2505" s="21">
        <f t="shared" si="238"/>
        <v>0</v>
      </c>
      <c r="P2505" s="21">
        <f t="shared" si="239"/>
        <v>0</v>
      </c>
    </row>
    <row r="2506" spans="1:16">
      <c r="A2506" s="55">
        <v>11295</v>
      </c>
      <c r="B2506" s="55">
        <v>350</v>
      </c>
      <c r="C2506" s="55">
        <v>1290</v>
      </c>
      <c r="D2506" s="56">
        <v>54</v>
      </c>
      <c r="E2506" s="56">
        <v>189.3</v>
      </c>
      <c r="F2506" s="56">
        <v>0</v>
      </c>
      <c r="G2506" s="61">
        <v>0</v>
      </c>
      <c r="H2506" s="56">
        <v>0</v>
      </c>
      <c r="I2506" s="56">
        <v>0</v>
      </c>
      <c r="J2506" s="57">
        <v>31379601</v>
      </c>
      <c r="K2506" s="21">
        <f t="shared" si="234"/>
        <v>0</v>
      </c>
      <c r="L2506" s="21">
        <f t="shared" si="235"/>
        <v>0</v>
      </c>
      <c r="M2506" s="21">
        <f t="shared" si="236"/>
        <v>0</v>
      </c>
      <c r="N2506" s="21">
        <f t="shared" si="237"/>
        <v>0</v>
      </c>
      <c r="O2506" s="21">
        <f t="shared" si="238"/>
        <v>0</v>
      </c>
      <c r="P2506" s="21">
        <f t="shared" si="239"/>
        <v>0</v>
      </c>
    </row>
    <row r="2507" spans="1:16">
      <c r="A2507" s="58">
        <v>11307</v>
      </c>
      <c r="B2507" s="58">
        <v>500</v>
      </c>
      <c r="C2507" s="58">
        <v>1091</v>
      </c>
      <c r="D2507" s="59">
        <v>11</v>
      </c>
      <c r="E2507" s="59">
        <v>102.2</v>
      </c>
      <c r="F2507" s="59">
        <v>0</v>
      </c>
      <c r="G2507" s="62">
        <v>0</v>
      </c>
      <c r="H2507" s="59">
        <v>0</v>
      </c>
      <c r="I2507" s="59">
        <v>0</v>
      </c>
      <c r="J2507" s="60">
        <v>14014446</v>
      </c>
      <c r="K2507" s="21">
        <f t="shared" si="234"/>
        <v>0</v>
      </c>
      <c r="L2507" s="21">
        <f t="shared" si="235"/>
        <v>0</v>
      </c>
      <c r="M2507" s="21">
        <f t="shared" si="236"/>
        <v>0</v>
      </c>
      <c r="N2507" s="21">
        <f t="shared" si="237"/>
        <v>0</v>
      </c>
      <c r="O2507" s="21">
        <f t="shared" si="238"/>
        <v>0</v>
      </c>
      <c r="P2507" s="21">
        <f t="shared" si="239"/>
        <v>0</v>
      </c>
    </row>
    <row r="2508" spans="1:16">
      <c r="A2508" s="58">
        <v>11325</v>
      </c>
      <c r="B2508" s="58">
        <v>500</v>
      </c>
      <c r="C2508" s="58">
        <v>1351</v>
      </c>
      <c r="D2508" s="59">
        <v>15</v>
      </c>
      <c r="E2508" s="59">
        <v>169</v>
      </c>
      <c r="F2508" s="59">
        <v>0</v>
      </c>
      <c r="G2508" s="62">
        <v>0</v>
      </c>
      <c r="H2508" s="59">
        <v>0</v>
      </c>
      <c r="I2508" s="59">
        <v>0</v>
      </c>
      <c r="J2508" s="60">
        <v>76012954</v>
      </c>
      <c r="K2508" s="21">
        <f t="shared" si="234"/>
        <v>0</v>
      </c>
      <c r="L2508" s="21">
        <f t="shared" si="235"/>
        <v>0</v>
      </c>
      <c r="M2508" s="21">
        <f t="shared" si="236"/>
        <v>0</v>
      </c>
      <c r="N2508" s="21">
        <f t="shared" si="237"/>
        <v>0</v>
      </c>
      <c r="O2508" s="21">
        <f t="shared" si="238"/>
        <v>0</v>
      </c>
      <c r="P2508" s="21">
        <f t="shared" si="239"/>
        <v>0</v>
      </c>
    </row>
    <row r="2509" spans="1:16">
      <c r="A2509" s="55">
        <v>11341</v>
      </c>
      <c r="B2509" s="55">
        <v>350</v>
      </c>
      <c r="C2509" s="55">
        <v>2923</v>
      </c>
      <c r="D2509" s="56">
        <v>52</v>
      </c>
      <c r="E2509" s="56">
        <v>335.4</v>
      </c>
      <c r="F2509" s="56">
        <v>0</v>
      </c>
      <c r="G2509" s="61">
        <v>0</v>
      </c>
      <c r="H2509" s="56">
        <v>0</v>
      </c>
      <c r="I2509" s="56">
        <v>0</v>
      </c>
      <c r="J2509" s="57">
        <v>21802247</v>
      </c>
      <c r="K2509" s="21">
        <f t="shared" si="234"/>
        <v>0</v>
      </c>
      <c r="L2509" s="21">
        <f t="shared" si="235"/>
        <v>0</v>
      </c>
      <c r="M2509" s="21">
        <f t="shared" si="236"/>
        <v>0</v>
      </c>
      <c r="N2509" s="21">
        <f t="shared" si="237"/>
        <v>0</v>
      </c>
      <c r="O2509" s="21">
        <f t="shared" si="238"/>
        <v>0</v>
      </c>
      <c r="P2509" s="21">
        <f t="shared" si="239"/>
        <v>0</v>
      </c>
    </row>
    <row r="2510" spans="1:16">
      <c r="A2510" s="58">
        <v>11350</v>
      </c>
      <c r="B2510" s="58">
        <v>350</v>
      </c>
      <c r="C2510" s="58">
        <v>1039</v>
      </c>
      <c r="D2510" s="59">
        <v>63</v>
      </c>
      <c r="E2510" s="59">
        <v>44.7</v>
      </c>
      <c r="F2510" s="59">
        <v>0</v>
      </c>
      <c r="G2510" s="62">
        <v>0</v>
      </c>
      <c r="H2510" s="59">
        <v>0</v>
      </c>
      <c r="I2510" s="59">
        <v>0</v>
      </c>
      <c r="J2510" s="60">
        <v>13054649</v>
      </c>
      <c r="K2510" s="21">
        <f t="shared" si="234"/>
        <v>0</v>
      </c>
      <c r="L2510" s="21">
        <f t="shared" si="235"/>
        <v>0</v>
      </c>
      <c r="M2510" s="21">
        <f t="shared" si="236"/>
        <v>0</v>
      </c>
      <c r="N2510" s="21">
        <f t="shared" si="237"/>
        <v>0</v>
      </c>
      <c r="O2510" s="21">
        <f t="shared" si="238"/>
        <v>0</v>
      </c>
      <c r="P2510" s="21">
        <f t="shared" si="239"/>
        <v>0</v>
      </c>
    </row>
    <row r="2511" spans="1:16">
      <c r="A2511" s="55">
        <v>11360</v>
      </c>
      <c r="B2511" s="55">
        <v>250</v>
      </c>
      <c r="C2511" s="55">
        <v>8630</v>
      </c>
      <c r="D2511" s="56">
        <v>65</v>
      </c>
      <c r="E2511" s="56">
        <v>143.9</v>
      </c>
      <c r="F2511" s="56">
        <v>0</v>
      </c>
      <c r="G2511" s="61">
        <v>0</v>
      </c>
      <c r="H2511" s="56">
        <v>0</v>
      </c>
      <c r="I2511" s="56">
        <v>0</v>
      </c>
      <c r="J2511" s="57">
        <v>28469209</v>
      </c>
      <c r="K2511" s="21">
        <f t="shared" si="234"/>
        <v>0</v>
      </c>
      <c r="L2511" s="21">
        <f t="shared" si="235"/>
        <v>0</v>
      </c>
      <c r="M2511" s="21">
        <f t="shared" si="236"/>
        <v>0</v>
      </c>
      <c r="N2511" s="21">
        <f t="shared" si="237"/>
        <v>0</v>
      </c>
      <c r="O2511" s="21">
        <f t="shared" si="238"/>
        <v>0</v>
      </c>
      <c r="P2511" s="21">
        <f t="shared" si="239"/>
        <v>0</v>
      </c>
    </row>
    <row r="2512" spans="1:16">
      <c r="A2512" s="55">
        <v>11377</v>
      </c>
      <c r="B2512" s="55">
        <v>199</v>
      </c>
      <c r="C2512" s="55">
        <v>3288</v>
      </c>
      <c r="D2512" s="56">
        <v>33</v>
      </c>
      <c r="E2512" s="56">
        <v>36.200000000000003</v>
      </c>
      <c r="F2512" s="56">
        <v>0</v>
      </c>
      <c r="G2512" s="61">
        <v>0</v>
      </c>
      <c r="H2512" s="56">
        <v>0</v>
      </c>
      <c r="I2512" s="56">
        <v>0</v>
      </c>
      <c r="J2512" s="57">
        <v>27034756</v>
      </c>
      <c r="K2512" s="21">
        <f t="shared" si="234"/>
        <v>0</v>
      </c>
      <c r="L2512" s="21">
        <f t="shared" si="235"/>
        <v>0</v>
      </c>
      <c r="M2512" s="21">
        <f t="shared" si="236"/>
        <v>0</v>
      </c>
      <c r="N2512" s="21">
        <f t="shared" si="237"/>
        <v>0</v>
      </c>
      <c r="O2512" s="21">
        <f t="shared" si="238"/>
        <v>0</v>
      </c>
      <c r="P2512" s="21">
        <f t="shared" si="239"/>
        <v>0</v>
      </c>
    </row>
    <row r="2513" spans="1:16">
      <c r="A2513" s="55">
        <v>11424</v>
      </c>
      <c r="B2513" s="55">
        <v>350</v>
      </c>
      <c r="C2513" s="55">
        <v>3672</v>
      </c>
      <c r="D2513" s="56">
        <v>42</v>
      </c>
      <c r="E2513" s="56">
        <v>140.19999999999999</v>
      </c>
      <c r="F2513" s="56">
        <v>0</v>
      </c>
      <c r="G2513" s="61">
        <v>0</v>
      </c>
      <c r="H2513" s="56">
        <v>0</v>
      </c>
      <c r="I2513" s="56">
        <v>0</v>
      </c>
      <c r="J2513" s="57">
        <v>27408427</v>
      </c>
      <c r="K2513" s="21">
        <f t="shared" si="234"/>
        <v>0</v>
      </c>
      <c r="L2513" s="21">
        <f t="shared" si="235"/>
        <v>0</v>
      </c>
      <c r="M2513" s="21">
        <f t="shared" si="236"/>
        <v>0</v>
      </c>
      <c r="N2513" s="21">
        <f t="shared" si="237"/>
        <v>0</v>
      </c>
      <c r="O2513" s="21">
        <f t="shared" si="238"/>
        <v>0</v>
      </c>
      <c r="P2513" s="21">
        <f t="shared" si="239"/>
        <v>0</v>
      </c>
    </row>
    <row r="2514" spans="1:16">
      <c r="A2514" s="58">
        <v>11426</v>
      </c>
      <c r="B2514" s="58">
        <v>500</v>
      </c>
      <c r="C2514" s="58">
        <v>3103</v>
      </c>
      <c r="D2514" s="59">
        <v>46</v>
      </c>
      <c r="E2514" s="59">
        <v>39.1</v>
      </c>
      <c r="F2514" s="59">
        <v>0</v>
      </c>
      <c r="G2514" s="62">
        <v>0</v>
      </c>
      <c r="H2514" s="59">
        <v>0</v>
      </c>
      <c r="I2514" s="59">
        <v>0</v>
      </c>
      <c r="J2514" s="60">
        <v>17004271</v>
      </c>
      <c r="K2514" s="21">
        <f t="shared" si="234"/>
        <v>0</v>
      </c>
      <c r="L2514" s="21">
        <f t="shared" si="235"/>
        <v>0</v>
      </c>
      <c r="M2514" s="21">
        <f t="shared" si="236"/>
        <v>0</v>
      </c>
      <c r="N2514" s="21">
        <f t="shared" si="237"/>
        <v>0</v>
      </c>
      <c r="O2514" s="21">
        <f t="shared" si="238"/>
        <v>0</v>
      </c>
      <c r="P2514" s="21">
        <f t="shared" si="239"/>
        <v>0</v>
      </c>
    </row>
    <row r="2515" spans="1:16">
      <c r="A2515" s="58">
        <v>11443</v>
      </c>
      <c r="B2515" s="58">
        <v>500</v>
      </c>
      <c r="C2515" s="58">
        <v>1178</v>
      </c>
      <c r="D2515" s="59">
        <v>11</v>
      </c>
      <c r="E2515" s="59">
        <v>336.9</v>
      </c>
      <c r="F2515" s="59">
        <v>0</v>
      </c>
      <c r="G2515" s="62">
        <v>0</v>
      </c>
      <c r="H2515" s="59">
        <v>0</v>
      </c>
      <c r="I2515" s="59">
        <v>0</v>
      </c>
      <c r="J2515" s="60">
        <v>61422110</v>
      </c>
      <c r="K2515" s="21">
        <f t="shared" si="234"/>
        <v>0</v>
      </c>
      <c r="L2515" s="21">
        <f t="shared" si="235"/>
        <v>0</v>
      </c>
      <c r="M2515" s="21">
        <f t="shared" si="236"/>
        <v>0</v>
      </c>
      <c r="N2515" s="21">
        <f t="shared" si="237"/>
        <v>0</v>
      </c>
      <c r="O2515" s="21">
        <f t="shared" si="238"/>
        <v>0</v>
      </c>
      <c r="P2515" s="21">
        <f t="shared" si="239"/>
        <v>0</v>
      </c>
    </row>
    <row r="2516" spans="1:16">
      <c r="A2516" s="55">
        <v>11462</v>
      </c>
      <c r="B2516" s="55">
        <v>500</v>
      </c>
      <c r="C2516" s="55">
        <v>1330</v>
      </c>
      <c r="D2516" s="56">
        <v>64</v>
      </c>
      <c r="E2516" s="56">
        <v>0</v>
      </c>
      <c r="F2516" s="56">
        <v>0</v>
      </c>
      <c r="G2516" s="61">
        <v>0</v>
      </c>
      <c r="H2516" s="56">
        <v>0</v>
      </c>
      <c r="I2516" s="56">
        <v>0</v>
      </c>
      <c r="J2516" s="57">
        <v>83972815</v>
      </c>
      <c r="K2516" s="21">
        <f t="shared" si="234"/>
        <v>0</v>
      </c>
      <c r="L2516" s="21">
        <f t="shared" si="235"/>
        <v>0</v>
      </c>
      <c r="M2516" s="21">
        <f t="shared" si="236"/>
        <v>0</v>
      </c>
      <c r="N2516" s="21">
        <f t="shared" si="237"/>
        <v>0</v>
      </c>
      <c r="O2516" s="21">
        <f t="shared" si="238"/>
        <v>0</v>
      </c>
      <c r="P2516" s="21">
        <f t="shared" si="239"/>
        <v>0</v>
      </c>
    </row>
    <row r="2517" spans="1:16">
      <c r="A2517" s="58">
        <v>11464</v>
      </c>
      <c r="B2517" s="58">
        <v>500</v>
      </c>
      <c r="C2517" s="58">
        <v>1544</v>
      </c>
      <c r="D2517" s="59">
        <v>11</v>
      </c>
      <c r="E2517" s="59">
        <v>52.3</v>
      </c>
      <c r="F2517" s="59">
        <v>0</v>
      </c>
      <c r="G2517" s="62">
        <v>0</v>
      </c>
      <c r="H2517" s="59">
        <v>0</v>
      </c>
      <c r="I2517" s="59">
        <v>0</v>
      </c>
      <c r="J2517" s="60">
        <v>69889611</v>
      </c>
      <c r="K2517" s="21">
        <f t="shared" si="234"/>
        <v>0</v>
      </c>
      <c r="L2517" s="21">
        <f t="shared" si="235"/>
        <v>0</v>
      </c>
      <c r="M2517" s="21">
        <f t="shared" si="236"/>
        <v>0</v>
      </c>
      <c r="N2517" s="21">
        <f t="shared" si="237"/>
        <v>0</v>
      </c>
      <c r="O2517" s="21">
        <f t="shared" si="238"/>
        <v>0</v>
      </c>
      <c r="P2517" s="21">
        <f t="shared" si="239"/>
        <v>0</v>
      </c>
    </row>
    <row r="2518" spans="1:16">
      <c r="A2518" s="55">
        <v>11467</v>
      </c>
      <c r="B2518" s="55">
        <v>500</v>
      </c>
      <c r="C2518" s="55">
        <v>1028</v>
      </c>
      <c r="D2518" s="56">
        <v>23</v>
      </c>
      <c r="E2518" s="56">
        <v>17</v>
      </c>
      <c r="F2518" s="56">
        <v>0</v>
      </c>
      <c r="G2518" s="61">
        <v>0</v>
      </c>
      <c r="H2518" s="56">
        <v>0</v>
      </c>
      <c r="I2518" s="56">
        <v>0</v>
      </c>
      <c r="J2518" s="57">
        <v>13356297</v>
      </c>
      <c r="K2518" s="21">
        <f t="shared" si="234"/>
        <v>0</v>
      </c>
      <c r="L2518" s="21">
        <f t="shared" si="235"/>
        <v>0</v>
      </c>
      <c r="M2518" s="21">
        <f t="shared" si="236"/>
        <v>0</v>
      </c>
      <c r="N2518" s="21">
        <f t="shared" si="237"/>
        <v>0</v>
      </c>
      <c r="O2518" s="21">
        <f t="shared" si="238"/>
        <v>0</v>
      </c>
      <c r="P2518" s="21">
        <f t="shared" si="239"/>
        <v>0</v>
      </c>
    </row>
    <row r="2519" spans="1:16">
      <c r="A2519" s="55">
        <v>11511</v>
      </c>
      <c r="B2519" s="55">
        <v>170</v>
      </c>
      <c r="C2519" s="55">
        <v>4514</v>
      </c>
      <c r="D2519" s="56">
        <v>11</v>
      </c>
      <c r="E2519" s="56">
        <v>64</v>
      </c>
      <c r="F2519" s="56">
        <v>0</v>
      </c>
      <c r="G2519" s="61">
        <v>0</v>
      </c>
      <c r="H2519" s="56">
        <v>0</v>
      </c>
      <c r="I2519" s="56">
        <v>0</v>
      </c>
      <c r="J2519" s="57">
        <v>22918559</v>
      </c>
      <c r="K2519" s="21">
        <f t="shared" si="234"/>
        <v>0</v>
      </c>
      <c r="L2519" s="21">
        <f t="shared" si="235"/>
        <v>0</v>
      </c>
      <c r="M2519" s="21">
        <f t="shared" si="236"/>
        <v>0</v>
      </c>
      <c r="N2519" s="21">
        <f t="shared" si="237"/>
        <v>0</v>
      </c>
      <c r="O2519" s="21">
        <f t="shared" si="238"/>
        <v>0</v>
      </c>
      <c r="P2519" s="21">
        <f t="shared" si="239"/>
        <v>0</v>
      </c>
    </row>
    <row r="2520" spans="1:16">
      <c r="A2520" s="55">
        <v>11536</v>
      </c>
      <c r="B2520" s="55">
        <v>900</v>
      </c>
      <c r="C2520" s="55">
        <v>1866</v>
      </c>
      <c r="D2520" s="56">
        <v>23</v>
      </c>
      <c r="E2520" s="56">
        <v>82.2</v>
      </c>
      <c r="F2520" s="56">
        <v>0</v>
      </c>
      <c r="G2520" s="61">
        <v>0</v>
      </c>
      <c r="H2520" s="56">
        <v>0</v>
      </c>
      <c r="I2520" s="56">
        <v>0</v>
      </c>
      <c r="J2520" s="57">
        <v>13440085</v>
      </c>
      <c r="K2520" s="21">
        <f t="shared" si="234"/>
        <v>0</v>
      </c>
      <c r="L2520" s="21">
        <f t="shared" si="235"/>
        <v>0</v>
      </c>
      <c r="M2520" s="21">
        <f t="shared" si="236"/>
        <v>0</v>
      </c>
      <c r="N2520" s="21">
        <f t="shared" si="237"/>
        <v>0</v>
      </c>
      <c r="O2520" s="21">
        <f t="shared" si="238"/>
        <v>0</v>
      </c>
      <c r="P2520" s="21">
        <f t="shared" si="239"/>
        <v>0</v>
      </c>
    </row>
    <row r="2521" spans="1:16">
      <c r="A2521" s="55">
        <v>11569</v>
      </c>
      <c r="B2521" s="55">
        <v>166</v>
      </c>
      <c r="C2521" s="55">
        <v>2095</v>
      </c>
      <c r="D2521" s="56">
        <v>66</v>
      </c>
      <c r="E2521" s="56">
        <v>0</v>
      </c>
      <c r="F2521" s="56">
        <v>0</v>
      </c>
      <c r="G2521" s="61">
        <v>0</v>
      </c>
      <c r="H2521" s="56">
        <v>0</v>
      </c>
      <c r="I2521" s="56">
        <v>0</v>
      </c>
      <c r="J2521" s="57">
        <v>25000587</v>
      </c>
      <c r="K2521" s="21">
        <f t="shared" si="234"/>
        <v>0</v>
      </c>
      <c r="L2521" s="21">
        <f t="shared" si="235"/>
        <v>0</v>
      </c>
      <c r="M2521" s="21">
        <f t="shared" si="236"/>
        <v>0</v>
      </c>
      <c r="N2521" s="21">
        <f t="shared" si="237"/>
        <v>0</v>
      </c>
      <c r="O2521" s="21">
        <f t="shared" si="238"/>
        <v>0</v>
      </c>
      <c r="P2521" s="21">
        <f t="shared" si="239"/>
        <v>0</v>
      </c>
    </row>
    <row r="2522" spans="1:16">
      <c r="A2522" s="58">
        <v>11572</v>
      </c>
      <c r="B2522" s="58">
        <v>200</v>
      </c>
      <c r="C2522" s="58">
        <v>2508</v>
      </c>
      <c r="D2522" s="59">
        <v>64</v>
      </c>
      <c r="E2522" s="59">
        <v>0</v>
      </c>
      <c r="F2522" s="59">
        <v>0</v>
      </c>
      <c r="G2522" s="62">
        <v>0</v>
      </c>
      <c r="H2522" s="59">
        <v>0</v>
      </c>
      <c r="I2522" s="59">
        <v>0</v>
      </c>
      <c r="J2522" s="60">
        <v>28370725</v>
      </c>
      <c r="K2522" s="21">
        <f t="shared" si="234"/>
        <v>0</v>
      </c>
      <c r="L2522" s="21">
        <f t="shared" si="235"/>
        <v>0</v>
      </c>
      <c r="M2522" s="21">
        <f t="shared" si="236"/>
        <v>0</v>
      </c>
      <c r="N2522" s="21">
        <f t="shared" si="237"/>
        <v>0</v>
      </c>
      <c r="O2522" s="21">
        <f t="shared" si="238"/>
        <v>0</v>
      </c>
      <c r="P2522" s="21">
        <f t="shared" si="239"/>
        <v>0</v>
      </c>
    </row>
    <row r="2523" spans="1:16">
      <c r="A2523" s="58">
        <v>11669</v>
      </c>
      <c r="B2523" s="58">
        <v>519</v>
      </c>
      <c r="C2523" s="58">
        <v>2748</v>
      </c>
      <c r="D2523" s="59">
        <v>42</v>
      </c>
      <c r="E2523" s="59">
        <v>166.8</v>
      </c>
      <c r="F2523" s="59">
        <v>0</v>
      </c>
      <c r="G2523" s="62">
        <v>0</v>
      </c>
      <c r="H2523" s="59">
        <v>0</v>
      </c>
      <c r="I2523" s="59">
        <v>0</v>
      </c>
      <c r="J2523" s="60">
        <v>12172486</v>
      </c>
      <c r="K2523" s="21">
        <f t="shared" si="234"/>
        <v>0</v>
      </c>
      <c r="L2523" s="21">
        <f t="shared" si="235"/>
        <v>0</v>
      </c>
      <c r="M2523" s="21">
        <f t="shared" si="236"/>
        <v>0</v>
      </c>
      <c r="N2523" s="21">
        <f t="shared" si="237"/>
        <v>0</v>
      </c>
      <c r="O2523" s="21">
        <f t="shared" si="238"/>
        <v>0</v>
      </c>
      <c r="P2523" s="21">
        <f t="shared" si="239"/>
        <v>0</v>
      </c>
    </row>
    <row r="2524" spans="1:16">
      <c r="A2524" s="55">
        <v>11685</v>
      </c>
      <c r="B2524" s="55">
        <v>101</v>
      </c>
      <c r="C2524" s="55">
        <v>6983</v>
      </c>
      <c r="D2524" s="56">
        <v>47</v>
      </c>
      <c r="E2524" s="56">
        <v>136.6</v>
      </c>
      <c r="F2524" s="56">
        <v>0</v>
      </c>
      <c r="G2524" s="61">
        <v>0</v>
      </c>
      <c r="H2524" s="56">
        <v>0</v>
      </c>
      <c r="I2524" s="56">
        <v>0</v>
      </c>
      <c r="J2524" s="57">
        <v>18171597</v>
      </c>
      <c r="K2524" s="21">
        <f t="shared" si="234"/>
        <v>0</v>
      </c>
      <c r="L2524" s="21">
        <f t="shared" si="235"/>
        <v>0</v>
      </c>
      <c r="M2524" s="21">
        <f t="shared" si="236"/>
        <v>0</v>
      </c>
      <c r="N2524" s="21">
        <f t="shared" si="237"/>
        <v>0</v>
      </c>
      <c r="O2524" s="21">
        <f t="shared" si="238"/>
        <v>0</v>
      </c>
      <c r="P2524" s="21">
        <f t="shared" si="239"/>
        <v>0</v>
      </c>
    </row>
    <row r="2525" spans="1:16">
      <c r="A2525" s="55">
        <v>11707</v>
      </c>
      <c r="B2525" s="55">
        <v>170</v>
      </c>
      <c r="C2525" s="55">
        <v>4491</v>
      </c>
      <c r="D2525" s="56">
        <v>55</v>
      </c>
      <c r="E2525" s="56">
        <v>281.39999999999998</v>
      </c>
      <c r="F2525" s="56">
        <v>0</v>
      </c>
      <c r="G2525" s="61">
        <v>0</v>
      </c>
      <c r="H2525" s="56">
        <v>0</v>
      </c>
      <c r="I2525" s="56">
        <v>0</v>
      </c>
      <c r="J2525" s="57">
        <v>63855928</v>
      </c>
      <c r="K2525" s="21">
        <f t="shared" si="234"/>
        <v>0</v>
      </c>
      <c r="L2525" s="21">
        <f t="shared" si="235"/>
        <v>0</v>
      </c>
      <c r="M2525" s="21">
        <f t="shared" si="236"/>
        <v>0</v>
      </c>
      <c r="N2525" s="21">
        <f t="shared" si="237"/>
        <v>0</v>
      </c>
      <c r="O2525" s="21">
        <f t="shared" si="238"/>
        <v>0</v>
      </c>
      <c r="P2525" s="21">
        <f t="shared" si="239"/>
        <v>0</v>
      </c>
    </row>
    <row r="2526" spans="1:16">
      <c r="A2526" s="58">
        <v>11723</v>
      </c>
      <c r="B2526" s="58">
        <v>519</v>
      </c>
      <c r="C2526" s="58">
        <v>1566</v>
      </c>
      <c r="D2526" s="59">
        <v>11</v>
      </c>
      <c r="E2526" s="59">
        <v>47.5</v>
      </c>
      <c r="F2526" s="59">
        <v>0</v>
      </c>
      <c r="G2526" s="62">
        <v>0</v>
      </c>
      <c r="H2526" s="59">
        <v>0</v>
      </c>
      <c r="I2526" s="59">
        <v>0</v>
      </c>
      <c r="J2526" s="60">
        <v>77396128</v>
      </c>
      <c r="K2526" s="21">
        <f t="shared" si="234"/>
        <v>0</v>
      </c>
      <c r="L2526" s="21">
        <f t="shared" si="235"/>
        <v>0</v>
      </c>
      <c r="M2526" s="21">
        <f t="shared" si="236"/>
        <v>0</v>
      </c>
      <c r="N2526" s="21">
        <f t="shared" si="237"/>
        <v>0</v>
      </c>
      <c r="O2526" s="21">
        <f t="shared" si="238"/>
        <v>0</v>
      </c>
      <c r="P2526" s="21">
        <f t="shared" si="239"/>
        <v>0</v>
      </c>
    </row>
    <row r="2527" spans="1:16">
      <c r="A2527" s="55">
        <v>11729</v>
      </c>
      <c r="B2527" s="55">
        <v>199</v>
      </c>
      <c r="C2527" s="55">
        <v>8288</v>
      </c>
      <c r="D2527" s="56">
        <v>63</v>
      </c>
      <c r="E2527" s="56">
        <v>9.8000000000000007</v>
      </c>
      <c r="F2527" s="56">
        <v>0</v>
      </c>
      <c r="G2527" s="61">
        <v>0</v>
      </c>
      <c r="H2527" s="56">
        <v>0</v>
      </c>
      <c r="I2527" s="56">
        <v>0</v>
      </c>
      <c r="J2527" s="57">
        <v>16084697</v>
      </c>
      <c r="K2527" s="21">
        <f t="shared" si="234"/>
        <v>0</v>
      </c>
      <c r="L2527" s="21">
        <f t="shared" si="235"/>
        <v>0</v>
      </c>
      <c r="M2527" s="21">
        <f t="shared" si="236"/>
        <v>0</v>
      </c>
      <c r="N2527" s="21">
        <f t="shared" si="237"/>
        <v>0</v>
      </c>
      <c r="O2527" s="21">
        <f t="shared" si="238"/>
        <v>0</v>
      </c>
      <c r="P2527" s="21">
        <f t="shared" si="239"/>
        <v>0</v>
      </c>
    </row>
    <row r="2528" spans="1:16">
      <c r="A2528" s="58">
        <v>11730</v>
      </c>
      <c r="B2528" s="58">
        <v>175</v>
      </c>
      <c r="C2528" s="58">
        <v>1236</v>
      </c>
      <c r="D2528" s="59">
        <v>66</v>
      </c>
      <c r="E2528" s="59">
        <v>0</v>
      </c>
      <c r="F2528" s="59">
        <v>0</v>
      </c>
      <c r="G2528" s="62">
        <v>0</v>
      </c>
      <c r="H2528" s="59">
        <v>0</v>
      </c>
      <c r="I2528" s="59">
        <v>0</v>
      </c>
      <c r="J2528" s="60">
        <v>25167937</v>
      </c>
      <c r="K2528" s="21">
        <f t="shared" si="234"/>
        <v>0</v>
      </c>
      <c r="L2528" s="21">
        <f t="shared" si="235"/>
        <v>0</v>
      </c>
      <c r="M2528" s="21">
        <f t="shared" si="236"/>
        <v>0</v>
      </c>
      <c r="N2528" s="21">
        <f t="shared" si="237"/>
        <v>0</v>
      </c>
      <c r="O2528" s="21">
        <f t="shared" si="238"/>
        <v>0</v>
      </c>
      <c r="P2528" s="21">
        <f t="shared" si="239"/>
        <v>0</v>
      </c>
    </row>
    <row r="2529" spans="1:16">
      <c r="A2529" s="55">
        <v>11744</v>
      </c>
      <c r="B2529" s="55">
        <v>101</v>
      </c>
      <c r="C2529" s="55">
        <v>1104</v>
      </c>
      <c r="D2529" s="56">
        <v>52</v>
      </c>
      <c r="E2529" s="56">
        <v>245.6</v>
      </c>
      <c r="F2529" s="56">
        <v>0</v>
      </c>
      <c r="G2529" s="61">
        <v>0</v>
      </c>
      <c r="H2529" s="56">
        <v>0</v>
      </c>
      <c r="I2529" s="56">
        <v>0</v>
      </c>
      <c r="J2529" s="57">
        <v>30464265</v>
      </c>
      <c r="K2529" s="21">
        <f t="shared" si="234"/>
        <v>0</v>
      </c>
      <c r="L2529" s="21">
        <f t="shared" si="235"/>
        <v>0</v>
      </c>
      <c r="M2529" s="21">
        <f t="shared" si="236"/>
        <v>0</v>
      </c>
      <c r="N2529" s="21">
        <f t="shared" si="237"/>
        <v>0</v>
      </c>
      <c r="O2529" s="21">
        <f t="shared" si="238"/>
        <v>0</v>
      </c>
      <c r="P2529" s="21">
        <f t="shared" si="239"/>
        <v>0</v>
      </c>
    </row>
    <row r="2530" spans="1:16">
      <c r="A2530" s="58">
        <v>11750</v>
      </c>
      <c r="B2530" s="58">
        <v>519</v>
      </c>
      <c r="C2530" s="58">
        <v>2885</v>
      </c>
      <c r="D2530" s="59">
        <v>11</v>
      </c>
      <c r="E2530" s="59">
        <v>270.39999999999998</v>
      </c>
      <c r="F2530" s="59">
        <v>0</v>
      </c>
      <c r="G2530" s="62">
        <v>0</v>
      </c>
      <c r="H2530" s="59">
        <v>0</v>
      </c>
      <c r="I2530" s="59">
        <v>0</v>
      </c>
      <c r="J2530" s="60">
        <v>25342410</v>
      </c>
      <c r="K2530" s="21">
        <f t="shared" si="234"/>
        <v>0</v>
      </c>
      <c r="L2530" s="21">
        <f t="shared" si="235"/>
        <v>0</v>
      </c>
      <c r="M2530" s="21">
        <f t="shared" si="236"/>
        <v>0</v>
      </c>
      <c r="N2530" s="21">
        <f t="shared" si="237"/>
        <v>0</v>
      </c>
      <c r="O2530" s="21">
        <f t="shared" si="238"/>
        <v>0</v>
      </c>
      <c r="P2530" s="21">
        <f t="shared" si="239"/>
        <v>0</v>
      </c>
    </row>
    <row r="2531" spans="1:16">
      <c r="A2531" s="58">
        <v>11755</v>
      </c>
      <c r="B2531" s="58">
        <v>155</v>
      </c>
      <c r="C2531" s="58">
        <v>1255</v>
      </c>
      <c r="D2531" s="59">
        <v>54</v>
      </c>
      <c r="E2531" s="59">
        <v>178.4</v>
      </c>
      <c r="F2531" s="59">
        <v>0</v>
      </c>
      <c r="G2531" s="62">
        <v>0</v>
      </c>
      <c r="H2531" s="59">
        <v>0</v>
      </c>
      <c r="I2531" s="59">
        <v>0</v>
      </c>
      <c r="J2531" s="60">
        <v>18369486</v>
      </c>
      <c r="K2531" s="21">
        <f t="shared" si="234"/>
        <v>0</v>
      </c>
      <c r="L2531" s="21">
        <f t="shared" si="235"/>
        <v>0</v>
      </c>
      <c r="M2531" s="21">
        <f t="shared" si="236"/>
        <v>0</v>
      </c>
      <c r="N2531" s="21">
        <f t="shared" si="237"/>
        <v>0</v>
      </c>
      <c r="O2531" s="21">
        <f t="shared" si="238"/>
        <v>0</v>
      </c>
      <c r="P2531" s="21">
        <f t="shared" si="239"/>
        <v>0</v>
      </c>
    </row>
    <row r="2532" spans="1:16">
      <c r="A2532" s="55">
        <v>11777</v>
      </c>
      <c r="B2532" s="55">
        <v>350</v>
      </c>
      <c r="C2532" s="55">
        <v>1972</v>
      </c>
      <c r="D2532" s="56">
        <v>57</v>
      </c>
      <c r="E2532" s="56">
        <v>428.4</v>
      </c>
      <c r="F2532" s="56">
        <v>0</v>
      </c>
      <c r="G2532" s="61">
        <v>0</v>
      </c>
      <c r="H2532" s="56">
        <v>0</v>
      </c>
      <c r="I2532" s="56">
        <v>0</v>
      </c>
      <c r="J2532" s="57">
        <v>17113380</v>
      </c>
      <c r="K2532" s="21">
        <f t="shared" si="234"/>
        <v>0</v>
      </c>
      <c r="L2532" s="21">
        <f t="shared" si="235"/>
        <v>0</v>
      </c>
      <c r="M2532" s="21">
        <f t="shared" si="236"/>
        <v>0</v>
      </c>
      <c r="N2532" s="21">
        <f t="shared" si="237"/>
        <v>0</v>
      </c>
      <c r="O2532" s="21">
        <f t="shared" si="238"/>
        <v>0</v>
      </c>
      <c r="P2532" s="21">
        <f t="shared" si="239"/>
        <v>0</v>
      </c>
    </row>
    <row r="2533" spans="1:16">
      <c r="A2533" s="58">
        <v>11780</v>
      </c>
      <c r="B2533" s="58">
        <v>166</v>
      </c>
      <c r="C2533" s="58">
        <v>1922</v>
      </c>
      <c r="D2533" s="59">
        <v>54</v>
      </c>
      <c r="E2533" s="59">
        <v>61.8</v>
      </c>
      <c r="F2533" s="59">
        <v>0</v>
      </c>
      <c r="G2533" s="62">
        <v>0</v>
      </c>
      <c r="H2533" s="59">
        <v>0</v>
      </c>
      <c r="I2533" s="59">
        <v>0</v>
      </c>
      <c r="J2533" s="60">
        <v>18614502</v>
      </c>
      <c r="K2533" s="21">
        <f t="shared" si="234"/>
        <v>0</v>
      </c>
      <c r="L2533" s="21">
        <f t="shared" si="235"/>
        <v>0</v>
      </c>
      <c r="M2533" s="21">
        <f t="shared" si="236"/>
        <v>0</v>
      </c>
      <c r="N2533" s="21">
        <f t="shared" si="237"/>
        <v>0</v>
      </c>
      <c r="O2533" s="21">
        <f t="shared" si="238"/>
        <v>0</v>
      </c>
      <c r="P2533" s="21">
        <f t="shared" si="239"/>
        <v>0</v>
      </c>
    </row>
    <row r="2534" spans="1:16">
      <c r="A2534" s="58">
        <v>11789</v>
      </c>
      <c r="B2534" s="58">
        <v>199</v>
      </c>
      <c r="C2534" s="58">
        <v>5362</v>
      </c>
      <c r="D2534" s="59">
        <v>63</v>
      </c>
      <c r="E2534" s="59">
        <v>40.6</v>
      </c>
      <c r="F2534" s="59">
        <v>0</v>
      </c>
      <c r="G2534" s="62">
        <v>0</v>
      </c>
      <c r="H2534" s="59">
        <v>0</v>
      </c>
      <c r="I2534" s="59">
        <v>0</v>
      </c>
      <c r="J2534" s="60">
        <v>67229851</v>
      </c>
      <c r="K2534" s="21">
        <f t="shared" si="234"/>
        <v>0</v>
      </c>
      <c r="L2534" s="21">
        <f t="shared" si="235"/>
        <v>0</v>
      </c>
      <c r="M2534" s="21">
        <f t="shared" si="236"/>
        <v>0</v>
      </c>
      <c r="N2534" s="21">
        <f t="shared" si="237"/>
        <v>0</v>
      </c>
      <c r="O2534" s="21">
        <f t="shared" si="238"/>
        <v>0</v>
      </c>
      <c r="P2534" s="21">
        <f t="shared" si="239"/>
        <v>0</v>
      </c>
    </row>
    <row r="2535" spans="1:16">
      <c r="A2535" s="55">
        <v>11793</v>
      </c>
      <c r="B2535" s="55">
        <v>199</v>
      </c>
      <c r="C2535" s="55">
        <v>8101</v>
      </c>
      <c r="D2535" s="56">
        <v>23</v>
      </c>
      <c r="E2535" s="56">
        <v>4.5999999999999996</v>
      </c>
      <c r="F2535" s="56">
        <v>0</v>
      </c>
      <c r="G2535" s="61">
        <v>0</v>
      </c>
      <c r="H2535" s="56">
        <v>0</v>
      </c>
      <c r="I2535" s="56">
        <v>0</v>
      </c>
      <c r="J2535" s="57">
        <v>18678098</v>
      </c>
      <c r="K2535" s="21">
        <f t="shared" si="234"/>
        <v>0</v>
      </c>
      <c r="L2535" s="21">
        <f t="shared" si="235"/>
        <v>0</v>
      </c>
      <c r="M2535" s="21">
        <f t="shared" si="236"/>
        <v>0</v>
      </c>
      <c r="N2535" s="21">
        <f t="shared" si="237"/>
        <v>0</v>
      </c>
      <c r="O2535" s="21">
        <f t="shared" si="238"/>
        <v>0</v>
      </c>
      <c r="P2535" s="21">
        <f t="shared" si="239"/>
        <v>0</v>
      </c>
    </row>
    <row r="2536" spans="1:16">
      <c r="A2536" s="58">
        <v>11798</v>
      </c>
      <c r="B2536" s="58">
        <v>500</v>
      </c>
      <c r="C2536" s="58">
        <v>7902</v>
      </c>
      <c r="D2536" s="59">
        <v>11</v>
      </c>
      <c r="E2536" s="59">
        <v>179.5</v>
      </c>
      <c r="F2536" s="59">
        <v>0</v>
      </c>
      <c r="G2536" s="62">
        <v>0</v>
      </c>
      <c r="H2536" s="59">
        <v>0</v>
      </c>
      <c r="I2536" s="59">
        <v>0</v>
      </c>
      <c r="J2536" s="60">
        <v>20259981</v>
      </c>
      <c r="K2536" s="21">
        <f t="shared" si="234"/>
        <v>0</v>
      </c>
      <c r="L2536" s="21">
        <f t="shared" si="235"/>
        <v>0</v>
      </c>
      <c r="M2536" s="21">
        <f t="shared" si="236"/>
        <v>0</v>
      </c>
      <c r="N2536" s="21">
        <f t="shared" si="237"/>
        <v>0</v>
      </c>
      <c r="O2536" s="21">
        <f t="shared" si="238"/>
        <v>0</v>
      </c>
      <c r="P2536" s="21">
        <f t="shared" si="239"/>
        <v>0</v>
      </c>
    </row>
    <row r="2537" spans="1:16">
      <c r="A2537" s="58">
        <v>11836</v>
      </c>
      <c r="B2537" s="58">
        <v>128</v>
      </c>
      <c r="C2537" s="58">
        <v>5234</v>
      </c>
      <c r="D2537" s="59">
        <v>42</v>
      </c>
      <c r="E2537" s="59">
        <v>155.80000000000001</v>
      </c>
      <c r="F2537" s="59">
        <v>0</v>
      </c>
      <c r="G2537" s="62">
        <v>0</v>
      </c>
      <c r="H2537" s="59">
        <v>0</v>
      </c>
      <c r="I2537" s="59">
        <v>0</v>
      </c>
      <c r="J2537" s="60">
        <v>30130839</v>
      </c>
      <c r="K2537" s="21">
        <f t="shared" si="234"/>
        <v>0</v>
      </c>
      <c r="L2537" s="21">
        <f t="shared" si="235"/>
        <v>0</v>
      </c>
      <c r="M2537" s="21">
        <f t="shared" si="236"/>
        <v>0</v>
      </c>
      <c r="N2537" s="21">
        <f t="shared" si="237"/>
        <v>0</v>
      </c>
      <c r="O2537" s="21">
        <f t="shared" si="238"/>
        <v>0</v>
      </c>
      <c r="P2537" s="21">
        <f t="shared" si="239"/>
        <v>0</v>
      </c>
    </row>
    <row r="2538" spans="1:16">
      <c r="A2538" s="58">
        <v>11889</v>
      </c>
      <c r="B2538" s="58">
        <v>200</v>
      </c>
      <c r="C2538" s="58">
        <v>1678</v>
      </c>
      <c r="D2538" s="59">
        <v>11</v>
      </c>
      <c r="E2538" s="59">
        <v>61.9</v>
      </c>
      <c r="F2538" s="59">
        <v>0</v>
      </c>
      <c r="G2538" s="62">
        <v>0</v>
      </c>
      <c r="H2538" s="59">
        <v>0</v>
      </c>
      <c r="I2538" s="59">
        <v>0</v>
      </c>
      <c r="J2538" s="60">
        <v>76084815</v>
      </c>
      <c r="K2538" s="21">
        <f t="shared" si="234"/>
        <v>0</v>
      </c>
      <c r="L2538" s="21">
        <f t="shared" si="235"/>
        <v>0</v>
      </c>
      <c r="M2538" s="21">
        <f t="shared" si="236"/>
        <v>0</v>
      </c>
      <c r="N2538" s="21">
        <f t="shared" si="237"/>
        <v>0</v>
      </c>
      <c r="O2538" s="21">
        <f t="shared" si="238"/>
        <v>0</v>
      </c>
      <c r="P2538" s="21">
        <f t="shared" si="239"/>
        <v>0</v>
      </c>
    </row>
    <row r="2539" spans="1:16">
      <c r="A2539" s="55">
        <v>11913</v>
      </c>
      <c r="B2539" s="55">
        <v>129</v>
      </c>
      <c r="C2539" s="55">
        <v>6313</v>
      </c>
      <c r="D2539" s="56">
        <v>33</v>
      </c>
      <c r="E2539" s="56">
        <v>77.099999999999994</v>
      </c>
      <c r="F2539" s="56">
        <v>0</v>
      </c>
      <c r="G2539" s="61">
        <v>0</v>
      </c>
      <c r="H2539" s="56">
        <v>0</v>
      </c>
      <c r="I2539" s="56">
        <v>0</v>
      </c>
      <c r="J2539" s="57">
        <v>33444893</v>
      </c>
      <c r="K2539" s="21">
        <f t="shared" si="234"/>
        <v>0</v>
      </c>
      <c r="L2539" s="21">
        <f t="shared" si="235"/>
        <v>0</v>
      </c>
      <c r="M2539" s="21">
        <f t="shared" si="236"/>
        <v>0</v>
      </c>
      <c r="N2539" s="21">
        <f t="shared" si="237"/>
        <v>0</v>
      </c>
      <c r="O2539" s="21">
        <f t="shared" si="238"/>
        <v>0</v>
      </c>
      <c r="P2539" s="21">
        <f t="shared" si="239"/>
        <v>0</v>
      </c>
    </row>
    <row r="2540" spans="1:16">
      <c r="A2540" s="58">
        <v>11934</v>
      </c>
      <c r="B2540" s="58">
        <v>200</v>
      </c>
      <c r="C2540" s="58">
        <v>1794</v>
      </c>
      <c r="D2540" s="59">
        <v>42</v>
      </c>
      <c r="E2540" s="59">
        <v>70.7</v>
      </c>
      <c r="F2540" s="59">
        <v>0</v>
      </c>
      <c r="G2540" s="62">
        <v>0</v>
      </c>
      <c r="H2540" s="59">
        <v>0</v>
      </c>
      <c r="I2540" s="59">
        <v>0</v>
      </c>
      <c r="J2540" s="60">
        <v>79393614</v>
      </c>
      <c r="K2540" s="21">
        <f t="shared" si="234"/>
        <v>0</v>
      </c>
      <c r="L2540" s="21">
        <f t="shared" si="235"/>
        <v>0</v>
      </c>
      <c r="M2540" s="21">
        <f t="shared" si="236"/>
        <v>0</v>
      </c>
      <c r="N2540" s="21">
        <f t="shared" si="237"/>
        <v>0</v>
      </c>
      <c r="O2540" s="21">
        <f t="shared" si="238"/>
        <v>0</v>
      </c>
      <c r="P2540" s="21">
        <f t="shared" si="239"/>
        <v>0</v>
      </c>
    </row>
    <row r="2541" spans="1:16">
      <c r="A2541" s="55">
        <v>11942</v>
      </c>
      <c r="B2541" s="55">
        <v>170</v>
      </c>
      <c r="C2541" s="55">
        <v>7462</v>
      </c>
      <c r="D2541" s="56">
        <v>66</v>
      </c>
      <c r="E2541" s="56">
        <v>0</v>
      </c>
      <c r="F2541" s="56">
        <v>0</v>
      </c>
      <c r="G2541" s="61">
        <v>0</v>
      </c>
      <c r="H2541" s="56">
        <v>0</v>
      </c>
      <c r="I2541" s="56">
        <v>0</v>
      </c>
      <c r="J2541" s="57">
        <v>27351670</v>
      </c>
      <c r="K2541" s="21">
        <f t="shared" si="234"/>
        <v>0</v>
      </c>
      <c r="L2541" s="21">
        <f t="shared" si="235"/>
        <v>0</v>
      </c>
      <c r="M2541" s="21">
        <f t="shared" si="236"/>
        <v>0</v>
      </c>
      <c r="N2541" s="21">
        <f t="shared" si="237"/>
        <v>0</v>
      </c>
      <c r="O2541" s="21">
        <f t="shared" si="238"/>
        <v>0</v>
      </c>
      <c r="P2541" s="21">
        <f t="shared" si="239"/>
        <v>0</v>
      </c>
    </row>
    <row r="2542" spans="1:16">
      <c r="A2542" s="58">
        <v>11958</v>
      </c>
      <c r="B2542" s="58">
        <v>200</v>
      </c>
      <c r="C2542" s="58">
        <v>1869</v>
      </c>
      <c r="D2542" s="59">
        <v>44</v>
      </c>
      <c r="E2542" s="59">
        <v>326</v>
      </c>
      <c r="F2542" s="59">
        <v>0</v>
      </c>
      <c r="G2542" s="62">
        <v>0</v>
      </c>
      <c r="H2542" s="59">
        <v>0</v>
      </c>
      <c r="I2542" s="59">
        <v>0</v>
      </c>
      <c r="J2542" s="60">
        <v>14833781</v>
      </c>
      <c r="K2542" s="21">
        <f t="shared" si="234"/>
        <v>0</v>
      </c>
      <c r="L2542" s="21">
        <f t="shared" si="235"/>
        <v>0</v>
      </c>
      <c r="M2542" s="21">
        <f t="shared" si="236"/>
        <v>0</v>
      </c>
      <c r="N2542" s="21">
        <f t="shared" si="237"/>
        <v>0</v>
      </c>
      <c r="O2542" s="21">
        <f t="shared" si="238"/>
        <v>0</v>
      </c>
      <c r="P2542" s="21">
        <f t="shared" si="239"/>
        <v>0</v>
      </c>
    </row>
    <row r="2543" spans="1:16">
      <c r="A2543" s="55">
        <v>11967</v>
      </c>
      <c r="B2543" s="55">
        <v>199</v>
      </c>
      <c r="C2543" s="55">
        <v>1625</v>
      </c>
      <c r="D2543" s="56">
        <v>65</v>
      </c>
      <c r="E2543" s="56">
        <v>72.8</v>
      </c>
      <c r="F2543" s="56">
        <v>0</v>
      </c>
      <c r="G2543" s="61">
        <v>0</v>
      </c>
      <c r="H2543" s="56">
        <v>0</v>
      </c>
      <c r="I2543" s="56">
        <v>0</v>
      </c>
      <c r="J2543" s="57">
        <v>26795982</v>
      </c>
      <c r="K2543" s="21">
        <f t="shared" si="234"/>
        <v>0</v>
      </c>
      <c r="L2543" s="21">
        <f t="shared" si="235"/>
        <v>0</v>
      </c>
      <c r="M2543" s="21">
        <f t="shared" si="236"/>
        <v>0</v>
      </c>
      <c r="N2543" s="21">
        <f t="shared" si="237"/>
        <v>0</v>
      </c>
      <c r="O2543" s="21">
        <f t="shared" si="238"/>
        <v>0</v>
      </c>
      <c r="P2543" s="21">
        <f t="shared" si="239"/>
        <v>0</v>
      </c>
    </row>
    <row r="2544" spans="1:16">
      <c r="A2544" s="58">
        <v>11968</v>
      </c>
      <c r="B2544" s="58">
        <v>519</v>
      </c>
      <c r="C2544" s="58">
        <v>1989</v>
      </c>
      <c r="D2544" s="59">
        <v>11</v>
      </c>
      <c r="E2544" s="59">
        <v>142.1</v>
      </c>
      <c r="F2544" s="59">
        <v>0</v>
      </c>
      <c r="G2544" s="62">
        <v>0</v>
      </c>
      <c r="H2544" s="59">
        <v>0</v>
      </c>
      <c r="I2544" s="59">
        <v>0</v>
      </c>
      <c r="J2544" s="60">
        <v>11346936</v>
      </c>
      <c r="K2544" s="21">
        <f t="shared" si="234"/>
        <v>0</v>
      </c>
      <c r="L2544" s="21">
        <f t="shared" si="235"/>
        <v>0</v>
      </c>
      <c r="M2544" s="21">
        <f t="shared" si="236"/>
        <v>0</v>
      </c>
      <c r="N2544" s="21">
        <f t="shared" si="237"/>
        <v>0</v>
      </c>
      <c r="O2544" s="21">
        <f t="shared" si="238"/>
        <v>0</v>
      </c>
      <c r="P2544" s="21">
        <f t="shared" si="239"/>
        <v>0</v>
      </c>
    </row>
    <row r="2545" spans="1:16">
      <c r="A2545" s="55">
        <v>11969</v>
      </c>
      <c r="B2545" s="55">
        <v>199</v>
      </c>
      <c r="C2545" s="55">
        <v>2318</v>
      </c>
      <c r="D2545" s="56">
        <v>54</v>
      </c>
      <c r="E2545" s="56">
        <v>35.4</v>
      </c>
      <c r="F2545" s="56">
        <v>0</v>
      </c>
      <c r="G2545" s="61">
        <v>0</v>
      </c>
      <c r="H2545" s="56">
        <v>0</v>
      </c>
      <c r="I2545" s="56">
        <v>0</v>
      </c>
      <c r="J2545" s="57">
        <v>89071828</v>
      </c>
      <c r="K2545" s="21">
        <f t="shared" si="234"/>
        <v>0</v>
      </c>
      <c r="L2545" s="21">
        <f t="shared" si="235"/>
        <v>0</v>
      </c>
      <c r="M2545" s="21">
        <f t="shared" si="236"/>
        <v>0</v>
      </c>
      <c r="N2545" s="21">
        <f t="shared" si="237"/>
        <v>0</v>
      </c>
      <c r="O2545" s="21">
        <f t="shared" si="238"/>
        <v>0</v>
      </c>
      <c r="P2545" s="21">
        <f t="shared" si="239"/>
        <v>0</v>
      </c>
    </row>
    <row r="2546" spans="1:16">
      <c r="A2546" s="58">
        <v>11974</v>
      </c>
      <c r="B2546" s="58">
        <v>170</v>
      </c>
      <c r="C2546" s="58">
        <v>2783</v>
      </c>
      <c r="D2546" s="59">
        <v>52</v>
      </c>
      <c r="E2546" s="59">
        <v>338.5</v>
      </c>
      <c r="F2546" s="59">
        <v>0</v>
      </c>
      <c r="G2546" s="62">
        <v>0</v>
      </c>
      <c r="H2546" s="59">
        <v>0</v>
      </c>
      <c r="I2546" s="59">
        <v>0</v>
      </c>
      <c r="J2546" s="60">
        <v>18028980</v>
      </c>
      <c r="K2546" s="21">
        <f t="shared" si="234"/>
        <v>0</v>
      </c>
      <c r="L2546" s="21">
        <f t="shared" si="235"/>
        <v>0</v>
      </c>
      <c r="M2546" s="21">
        <f t="shared" si="236"/>
        <v>0</v>
      </c>
      <c r="N2546" s="21">
        <f t="shared" si="237"/>
        <v>0</v>
      </c>
      <c r="O2546" s="21">
        <f t="shared" si="238"/>
        <v>0</v>
      </c>
      <c r="P2546" s="21">
        <f t="shared" si="239"/>
        <v>0</v>
      </c>
    </row>
    <row r="2547" spans="1:16">
      <c r="A2547" s="55">
        <v>11993</v>
      </c>
      <c r="B2547" s="55">
        <v>500</v>
      </c>
      <c r="C2547" s="55">
        <v>7657</v>
      </c>
      <c r="D2547" s="56">
        <v>11</v>
      </c>
      <c r="E2547" s="56">
        <v>178.5</v>
      </c>
      <c r="F2547" s="56">
        <v>0</v>
      </c>
      <c r="G2547" s="61">
        <v>0</v>
      </c>
      <c r="H2547" s="56">
        <v>0</v>
      </c>
      <c r="I2547" s="56">
        <v>0</v>
      </c>
      <c r="J2547" s="57">
        <v>12291736</v>
      </c>
      <c r="K2547" s="21">
        <f t="shared" si="234"/>
        <v>0</v>
      </c>
      <c r="L2547" s="21">
        <f t="shared" si="235"/>
        <v>0</v>
      </c>
      <c r="M2547" s="21">
        <f t="shared" si="236"/>
        <v>0</v>
      </c>
      <c r="N2547" s="21">
        <f t="shared" si="237"/>
        <v>0</v>
      </c>
      <c r="O2547" s="21">
        <f t="shared" si="238"/>
        <v>0</v>
      </c>
      <c r="P2547" s="21">
        <f t="shared" si="239"/>
        <v>0</v>
      </c>
    </row>
    <row r="2548" spans="1:16">
      <c r="A2548" s="58">
        <v>11995</v>
      </c>
      <c r="B2548" s="58">
        <v>500</v>
      </c>
      <c r="C2548" s="58">
        <v>1669</v>
      </c>
      <c r="D2548" s="59">
        <v>11</v>
      </c>
      <c r="E2548" s="59">
        <v>400.6</v>
      </c>
      <c r="F2548" s="59">
        <v>0</v>
      </c>
      <c r="G2548" s="62">
        <v>0</v>
      </c>
      <c r="H2548" s="59">
        <v>0</v>
      </c>
      <c r="I2548" s="59">
        <v>0</v>
      </c>
      <c r="J2548" s="60">
        <v>11349242</v>
      </c>
      <c r="K2548" s="21">
        <f t="shared" si="234"/>
        <v>0</v>
      </c>
      <c r="L2548" s="21">
        <f t="shared" si="235"/>
        <v>0</v>
      </c>
      <c r="M2548" s="21">
        <f t="shared" si="236"/>
        <v>0</v>
      </c>
      <c r="N2548" s="21">
        <f t="shared" si="237"/>
        <v>0</v>
      </c>
      <c r="O2548" s="21">
        <f t="shared" si="238"/>
        <v>0</v>
      </c>
      <c r="P2548" s="21">
        <f t="shared" si="239"/>
        <v>0</v>
      </c>
    </row>
    <row r="2549" spans="1:16">
      <c r="A2549" s="55">
        <v>12025</v>
      </c>
      <c r="B2549" s="55">
        <v>170</v>
      </c>
      <c r="C2549" s="55">
        <v>7133</v>
      </c>
      <c r="D2549" s="56">
        <v>66</v>
      </c>
      <c r="E2549" s="56">
        <v>0</v>
      </c>
      <c r="F2549" s="56">
        <v>0</v>
      </c>
      <c r="G2549" s="61">
        <v>0</v>
      </c>
      <c r="H2549" s="56">
        <v>0</v>
      </c>
      <c r="I2549" s="56">
        <v>0</v>
      </c>
      <c r="J2549" s="57">
        <v>88796616</v>
      </c>
      <c r="K2549" s="21">
        <f t="shared" si="234"/>
        <v>0</v>
      </c>
      <c r="L2549" s="21">
        <f t="shared" si="235"/>
        <v>0</v>
      </c>
      <c r="M2549" s="21">
        <f t="shared" si="236"/>
        <v>0</v>
      </c>
      <c r="N2549" s="21">
        <f t="shared" si="237"/>
        <v>0</v>
      </c>
      <c r="O2549" s="21">
        <f t="shared" si="238"/>
        <v>0</v>
      </c>
      <c r="P2549" s="21">
        <f t="shared" si="239"/>
        <v>0</v>
      </c>
    </row>
    <row r="2550" spans="1:16">
      <c r="A2550" s="58">
        <v>12033</v>
      </c>
      <c r="B2550" s="58">
        <v>155</v>
      </c>
      <c r="C2550" s="58">
        <v>3640</v>
      </c>
      <c r="D2550" s="59">
        <v>66</v>
      </c>
      <c r="E2550" s="59">
        <v>0</v>
      </c>
      <c r="F2550" s="59">
        <v>0</v>
      </c>
      <c r="G2550" s="62">
        <v>0</v>
      </c>
      <c r="H2550" s="59">
        <v>0</v>
      </c>
      <c r="I2550" s="59">
        <v>0</v>
      </c>
      <c r="J2550" s="60">
        <v>19704033</v>
      </c>
      <c r="K2550" s="21">
        <f t="shared" si="234"/>
        <v>0</v>
      </c>
      <c r="L2550" s="21">
        <f t="shared" si="235"/>
        <v>0</v>
      </c>
      <c r="M2550" s="21">
        <f t="shared" si="236"/>
        <v>0</v>
      </c>
      <c r="N2550" s="21">
        <f t="shared" si="237"/>
        <v>0</v>
      </c>
      <c r="O2550" s="21">
        <f t="shared" si="238"/>
        <v>0</v>
      </c>
      <c r="P2550" s="21">
        <f t="shared" si="239"/>
        <v>0</v>
      </c>
    </row>
    <row r="2551" spans="1:16">
      <c r="A2551" s="55">
        <v>12039</v>
      </c>
      <c r="B2551" s="55">
        <v>528</v>
      </c>
      <c r="C2551" s="55">
        <v>258</v>
      </c>
      <c r="D2551" s="56">
        <v>56</v>
      </c>
      <c r="E2551" s="56">
        <v>392.2</v>
      </c>
      <c r="F2551" s="56">
        <v>0</v>
      </c>
      <c r="G2551" s="61">
        <v>0</v>
      </c>
      <c r="H2551" s="56">
        <v>0</v>
      </c>
      <c r="I2551" s="56">
        <v>0</v>
      </c>
      <c r="J2551" s="57">
        <v>19431533</v>
      </c>
      <c r="K2551" s="21">
        <f t="shared" si="234"/>
        <v>0</v>
      </c>
      <c r="L2551" s="21">
        <f t="shared" si="235"/>
        <v>0</v>
      </c>
      <c r="M2551" s="21">
        <f t="shared" si="236"/>
        <v>0</v>
      </c>
      <c r="N2551" s="21">
        <f t="shared" si="237"/>
        <v>0</v>
      </c>
      <c r="O2551" s="21">
        <f t="shared" si="238"/>
        <v>0</v>
      </c>
      <c r="P2551" s="21">
        <f t="shared" si="239"/>
        <v>0</v>
      </c>
    </row>
    <row r="2552" spans="1:16">
      <c r="A2552" s="55">
        <v>12074</v>
      </c>
      <c r="B2552" s="55">
        <v>199</v>
      </c>
      <c r="C2552" s="55">
        <v>1935</v>
      </c>
      <c r="D2552" s="56">
        <v>11</v>
      </c>
      <c r="E2552" s="56">
        <v>80.400000000000006</v>
      </c>
      <c r="F2552" s="56">
        <v>0</v>
      </c>
      <c r="G2552" s="61">
        <v>0</v>
      </c>
      <c r="H2552" s="56">
        <v>0</v>
      </c>
      <c r="I2552" s="56">
        <v>0</v>
      </c>
      <c r="J2552" s="57">
        <v>16221570</v>
      </c>
      <c r="K2552" s="21">
        <f t="shared" si="234"/>
        <v>0</v>
      </c>
      <c r="L2552" s="21">
        <f t="shared" si="235"/>
        <v>0</v>
      </c>
      <c r="M2552" s="21">
        <f t="shared" si="236"/>
        <v>0</v>
      </c>
      <c r="N2552" s="21">
        <f t="shared" si="237"/>
        <v>0</v>
      </c>
      <c r="O2552" s="21">
        <f t="shared" si="238"/>
        <v>0</v>
      </c>
      <c r="P2552" s="21">
        <f t="shared" si="239"/>
        <v>0</v>
      </c>
    </row>
    <row r="2553" spans="1:16">
      <c r="A2553" s="58">
        <v>12085</v>
      </c>
      <c r="B2553" s="58">
        <v>170</v>
      </c>
      <c r="C2553" s="58">
        <v>7198</v>
      </c>
      <c r="D2553" s="59">
        <v>42</v>
      </c>
      <c r="E2553" s="59">
        <v>234.6</v>
      </c>
      <c r="F2553" s="59">
        <v>0</v>
      </c>
      <c r="G2553" s="62">
        <v>0</v>
      </c>
      <c r="H2553" s="59">
        <v>0</v>
      </c>
      <c r="I2553" s="59">
        <v>0</v>
      </c>
      <c r="J2553" s="60">
        <v>63894257</v>
      </c>
      <c r="K2553" s="21">
        <f t="shared" si="234"/>
        <v>0</v>
      </c>
      <c r="L2553" s="21">
        <f t="shared" si="235"/>
        <v>0</v>
      </c>
      <c r="M2553" s="21">
        <f t="shared" si="236"/>
        <v>0</v>
      </c>
      <c r="N2553" s="21">
        <f t="shared" si="237"/>
        <v>0</v>
      </c>
      <c r="O2553" s="21">
        <f t="shared" si="238"/>
        <v>0</v>
      </c>
      <c r="P2553" s="21">
        <f t="shared" si="239"/>
        <v>0</v>
      </c>
    </row>
    <row r="2554" spans="1:16">
      <c r="A2554" s="55">
        <v>12087</v>
      </c>
      <c r="B2554" s="55">
        <v>170</v>
      </c>
      <c r="C2554" s="55">
        <v>9032</v>
      </c>
      <c r="D2554" s="56">
        <v>66</v>
      </c>
      <c r="E2554" s="56">
        <v>0</v>
      </c>
      <c r="F2554" s="56">
        <v>0</v>
      </c>
      <c r="G2554" s="61">
        <v>0</v>
      </c>
      <c r="H2554" s="56">
        <v>0</v>
      </c>
      <c r="I2554" s="56">
        <v>0</v>
      </c>
      <c r="J2554" s="57">
        <v>30329910</v>
      </c>
      <c r="K2554" s="21">
        <f t="shared" si="234"/>
        <v>0</v>
      </c>
      <c r="L2554" s="21">
        <f t="shared" si="235"/>
        <v>0</v>
      </c>
      <c r="M2554" s="21">
        <f t="shared" si="236"/>
        <v>0</v>
      </c>
      <c r="N2554" s="21">
        <f t="shared" si="237"/>
        <v>0</v>
      </c>
      <c r="O2554" s="21">
        <f t="shared" si="238"/>
        <v>0</v>
      </c>
      <c r="P2554" s="21">
        <f t="shared" si="239"/>
        <v>0</v>
      </c>
    </row>
    <row r="2555" spans="1:16">
      <c r="A2555" s="55">
        <v>12128</v>
      </c>
      <c r="B2555" s="55">
        <v>200</v>
      </c>
      <c r="C2555" s="55">
        <v>1544</v>
      </c>
      <c r="D2555" s="56">
        <v>65</v>
      </c>
      <c r="E2555" s="56">
        <v>43.5</v>
      </c>
      <c r="F2555" s="56">
        <v>0</v>
      </c>
      <c r="G2555" s="61">
        <v>0</v>
      </c>
      <c r="H2555" s="56">
        <v>0</v>
      </c>
      <c r="I2555" s="56">
        <v>0</v>
      </c>
      <c r="J2555" s="57">
        <v>77962913</v>
      </c>
      <c r="K2555" s="21">
        <f t="shared" si="234"/>
        <v>0</v>
      </c>
      <c r="L2555" s="21">
        <f t="shared" si="235"/>
        <v>0</v>
      </c>
      <c r="M2555" s="21">
        <f t="shared" si="236"/>
        <v>0</v>
      </c>
      <c r="N2555" s="21">
        <f t="shared" si="237"/>
        <v>0</v>
      </c>
      <c r="O2555" s="21">
        <f t="shared" si="238"/>
        <v>0</v>
      </c>
      <c r="P2555" s="21">
        <f t="shared" si="239"/>
        <v>0</v>
      </c>
    </row>
    <row r="2556" spans="1:16">
      <c r="A2556" s="55">
        <v>12149</v>
      </c>
      <c r="B2556" s="55">
        <v>200</v>
      </c>
      <c r="C2556" s="55">
        <v>4536</v>
      </c>
      <c r="D2556" s="56">
        <v>11</v>
      </c>
      <c r="E2556" s="56">
        <v>91.3</v>
      </c>
      <c r="F2556" s="56">
        <v>0</v>
      </c>
      <c r="G2556" s="61">
        <v>0</v>
      </c>
      <c r="H2556" s="56">
        <v>0</v>
      </c>
      <c r="I2556" s="56">
        <v>0</v>
      </c>
      <c r="J2556" s="57">
        <v>66795551</v>
      </c>
      <c r="K2556" s="21">
        <f t="shared" si="234"/>
        <v>0</v>
      </c>
      <c r="L2556" s="21">
        <f t="shared" si="235"/>
        <v>0</v>
      </c>
      <c r="M2556" s="21">
        <f t="shared" si="236"/>
        <v>0</v>
      </c>
      <c r="N2556" s="21">
        <f t="shared" si="237"/>
        <v>0</v>
      </c>
      <c r="O2556" s="21">
        <f t="shared" si="238"/>
        <v>0</v>
      </c>
      <c r="P2556" s="21">
        <f t="shared" si="239"/>
        <v>0</v>
      </c>
    </row>
    <row r="2557" spans="1:16">
      <c r="A2557" s="55">
        <v>12177</v>
      </c>
      <c r="B2557" s="55">
        <v>200</v>
      </c>
      <c r="C2557" s="55">
        <v>2159</v>
      </c>
      <c r="D2557" s="56">
        <v>64</v>
      </c>
      <c r="E2557" s="56">
        <v>0</v>
      </c>
      <c r="F2557" s="56">
        <v>0</v>
      </c>
      <c r="G2557" s="61">
        <v>0</v>
      </c>
      <c r="H2557" s="56">
        <v>0</v>
      </c>
      <c r="I2557" s="56">
        <v>0</v>
      </c>
      <c r="J2557" s="57">
        <v>12383533</v>
      </c>
      <c r="K2557" s="21">
        <f t="shared" si="234"/>
        <v>0</v>
      </c>
      <c r="L2557" s="21">
        <f t="shared" si="235"/>
        <v>0</v>
      </c>
      <c r="M2557" s="21">
        <f t="shared" si="236"/>
        <v>0</v>
      </c>
      <c r="N2557" s="21">
        <f t="shared" si="237"/>
        <v>0</v>
      </c>
      <c r="O2557" s="21">
        <f t="shared" si="238"/>
        <v>0</v>
      </c>
      <c r="P2557" s="21">
        <f t="shared" si="239"/>
        <v>0</v>
      </c>
    </row>
    <row r="2558" spans="1:16">
      <c r="A2558" s="58">
        <v>12193</v>
      </c>
      <c r="B2558" s="58">
        <v>200</v>
      </c>
      <c r="C2558" s="58">
        <v>1827</v>
      </c>
      <c r="D2558" s="59">
        <v>33</v>
      </c>
      <c r="E2558" s="59">
        <v>39.1</v>
      </c>
      <c r="F2558" s="59">
        <v>0</v>
      </c>
      <c r="G2558" s="62">
        <v>0</v>
      </c>
      <c r="H2558" s="59">
        <v>0</v>
      </c>
      <c r="I2558" s="59">
        <v>0</v>
      </c>
      <c r="J2558" s="60">
        <v>14547274</v>
      </c>
      <c r="K2558" s="21">
        <f t="shared" si="234"/>
        <v>0</v>
      </c>
      <c r="L2558" s="21">
        <f t="shared" si="235"/>
        <v>0</v>
      </c>
      <c r="M2558" s="21">
        <f t="shared" si="236"/>
        <v>0</v>
      </c>
      <c r="N2558" s="21">
        <f t="shared" si="237"/>
        <v>0</v>
      </c>
      <c r="O2558" s="21">
        <f t="shared" si="238"/>
        <v>0</v>
      </c>
      <c r="P2558" s="21">
        <f t="shared" si="239"/>
        <v>0</v>
      </c>
    </row>
    <row r="2559" spans="1:16">
      <c r="A2559" s="58">
        <v>12205</v>
      </c>
      <c r="B2559" s="58">
        <v>200</v>
      </c>
      <c r="C2559" s="58">
        <v>4602</v>
      </c>
      <c r="D2559" s="59">
        <v>65</v>
      </c>
      <c r="E2559" s="59">
        <v>145.6</v>
      </c>
      <c r="F2559" s="59">
        <v>0</v>
      </c>
      <c r="G2559" s="62">
        <v>0</v>
      </c>
      <c r="H2559" s="59">
        <v>0</v>
      </c>
      <c r="I2559" s="59">
        <v>0</v>
      </c>
      <c r="J2559" s="60">
        <v>20400242</v>
      </c>
      <c r="K2559" s="21">
        <f t="shared" si="234"/>
        <v>0</v>
      </c>
      <c r="L2559" s="21">
        <f t="shared" si="235"/>
        <v>0</v>
      </c>
      <c r="M2559" s="21">
        <f t="shared" si="236"/>
        <v>0</v>
      </c>
      <c r="N2559" s="21">
        <f t="shared" si="237"/>
        <v>0</v>
      </c>
      <c r="O2559" s="21">
        <f t="shared" si="238"/>
        <v>0</v>
      </c>
      <c r="P2559" s="21">
        <f t="shared" si="239"/>
        <v>0</v>
      </c>
    </row>
    <row r="2560" spans="1:16">
      <c r="A2560" s="55">
        <v>12298</v>
      </c>
      <c r="B2560" s="55">
        <v>500</v>
      </c>
      <c r="C2560" s="55">
        <v>1471</v>
      </c>
      <c r="D2560" s="56">
        <v>56</v>
      </c>
      <c r="E2560" s="56">
        <v>196.4</v>
      </c>
      <c r="F2560" s="56">
        <v>0</v>
      </c>
      <c r="G2560" s="61">
        <v>0</v>
      </c>
      <c r="H2560" s="56">
        <v>0</v>
      </c>
      <c r="I2560" s="56">
        <v>0</v>
      </c>
      <c r="J2560" s="57">
        <v>13140871</v>
      </c>
      <c r="K2560" s="21">
        <f t="shared" si="234"/>
        <v>0</v>
      </c>
      <c r="L2560" s="21">
        <f t="shared" si="235"/>
        <v>0</v>
      </c>
      <c r="M2560" s="21">
        <f t="shared" si="236"/>
        <v>0</v>
      </c>
      <c r="N2560" s="21">
        <f t="shared" si="237"/>
        <v>0</v>
      </c>
      <c r="O2560" s="21">
        <f t="shared" si="238"/>
        <v>0</v>
      </c>
      <c r="P2560" s="21">
        <f t="shared" si="239"/>
        <v>0</v>
      </c>
    </row>
    <row r="2561" spans="1:16">
      <c r="A2561" s="58">
        <v>12375</v>
      </c>
      <c r="B2561" s="58">
        <v>700</v>
      </c>
      <c r="C2561" s="58">
        <v>5207</v>
      </c>
      <c r="D2561" s="59">
        <v>12</v>
      </c>
      <c r="E2561" s="59">
        <v>117.9</v>
      </c>
      <c r="F2561" s="59">
        <v>0</v>
      </c>
      <c r="G2561" s="62">
        <v>0</v>
      </c>
      <c r="H2561" s="59">
        <v>0</v>
      </c>
      <c r="I2561" s="59">
        <v>0</v>
      </c>
      <c r="J2561" s="60">
        <v>75552912</v>
      </c>
      <c r="K2561" s="21">
        <f t="shared" si="234"/>
        <v>0</v>
      </c>
      <c r="L2561" s="21">
        <f t="shared" si="235"/>
        <v>0</v>
      </c>
      <c r="M2561" s="21">
        <f t="shared" si="236"/>
        <v>0</v>
      </c>
      <c r="N2561" s="21">
        <f t="shared" si="237"/>
        <v>0</v>
      </c>
      <c r="O2561" s="21">
        <f t="shared" si="238"/>
        <v>0</v>
      </c>
      <c r="P2561" s="21">
        <f t="shared" si="239"/>
        <v>0</v>
      </c>
    </row>
    <row r="2562" spans="1:16">
      <c r="A2562" s="55">
        <v>12377</v>
      </c>
      <c r="B2562" s="55">
        <v>700</v>
      </c>
      <c r="C2562" s="55">
        <v>5135</v>
      </c>
      <c r="D2562" s="56">
        <v>12</v>
      </c>
      <c r="E2562" s="56">
        <v>170.4</v>
      </c>
      <c r="F2562" s="56">
        <v>0</v>
      </c>
      <c r="G2562" s="61">
        <v>0</v>
      </c>
      <c r="H2562" s="56">
        <v>0</v>
      </c>
      <c r="I2562" s="56">
        <v>0</v>
      </c>
      <c r="J2562" s="57">
        <v>45010910</v>
      </c>
      <c r="K2562" s="21">
        <f t="shared" si="234"/>
        <v>0</v>
      </c>
      <c r="L2562" s="21">
        <f t="shared" si="235"/>
        <v>0</v>
      </c>
      <c r="M2562" s="21">
        <f t="shared" si="236"/>
        <v>0</v>
      </c>
      <c r="N2562" s="21">
        <f t="shared" si="237"/>
        <v>0</v>
      </c>
      <c r="O2562" s="21">
        <f t="shared" si="238"/>
        <v>0</v>
      </c>
      <c r="P2562" s="21">
        <f t="shared" si="239"/>
        <v>0</v>
      </c>
    </row>
    <row r="2563" spans="1:16">
      <c r="A2563" s="58">
        <v>12381</v>
      </c>
      <c r="B2563" s="58">
        <v>170</v>
      </c>
      <c r="C2563" s="58">
        <v>7015</v>
      </c>
      <c r="D2563" s="59">
        <v>47</v>
      </c>
      <c r="E2563" s="59">
        <v>227.4</v>
      </c>
      <c r="F2563" s="59">
        <v>0</v>
      </c>
      <c r="G2563" s="62">
        <v>0</v>
      </c>
      <c r="H2563" s="59">
        <v>0</v>
      </c>
      <c r="I2563" s="59">
        <v>0</v>
      </c>
      <c r="J2563" s="60">
        <v>17993097</v>
      </c>
      <c r="K2563" s="21">
        <f t="shared" ref="K2563:K2626" si="240">G2563</f>
        <v>0</v>
      </c>
      <c r="L2563" s="21">
        <f t="shared" ref="L2563:L2626" si="241">IF(H2563=-1,1,0)</f>
        <v>0</v>
      </c>
      <c r="M2563" s="21">
        <f t="shared" ref="M2563:M2626" si="242">IF(G2563&lt;&gt;0,1,0)</f>
        <v>0</v>
      </c>
      <c r="N2563" s="21">
        <f t="shared" ref="N2563:N2626" si="243">IF(AND(L2563=1,M2563=1),1,0)</f>
        <v>0</v>
      </c>
      <c r="O2563" s="21">
        <f t="shared" ref="O2563:O2626" si="244">IF(AND(H2563=-1,G2563=0),1,0)</f>
        <v>0</v>
      </c>
      <c r="P2563" s="21">
        <f t="shared" ref="P2563:P2626" si="245">IF(AND(G2563&lt;&gt;0,H2563&lt;&gt;-1),1,0)</f>
        <v>0</v>
      </c>
    </row>
    <row r="2564" spans="1:16">
      <c r="A2564" s="55">
        <v>12393</v>
      </c>
      <c r="B2564" s="55">
        <v>128</v>
      </c>
      <c r="C2564" s="55">
        <v>2529</v>
      </c>
      <c r="D2564" s="56">
        <v>54</v>
      </c>
      <c r="E2564" s="56">
        <v>57.2</v>
      </c>
      <c r="F2564" s="56">
        <v>0</v>
      </c>
      <c r="G2564" s="61">
        <v>0</v>
      </c>
      <c r="H2564" s="56">
        <v>0</v>
      </c>
      <c r="I2564" s="56">
        <v>0</v>
      </c>
      <c r="J2564" s="57">
        <v>67638328</v>
      </c>
      <c r="K2564" s="21">
        <f t="shared" si="240"/>
        <v>0</v>
      </c>
      <c r="L2564" s="21">
        <f t="shared" si="241"/>
        <v>0</v>
      </c>
      <c r="M2564" s="21">
        <f t="shared" si="242"/>
        <v>0</v>
      </c>
      <c r="N2564" s="21">
        <f t="shared" si="243"/>
        <v>0</v>
      </c>
      <c r="O2564" s="21">
        <f t="shared" si="244"/>
        <v>0</v>
      </c>
      <c r="P2564" s="21">
        <f t="shared" si="245"/>
        <v>0</v>
      </c>
    </row>
    <row r="2565" spans="1:16">
      <c r="A2565" s="55">
        <v>12429</v>
      </c>
      <c r="B2565" s="55">
        <v>200</v>
      </c>
      <c r="C2565" s="55">
        <v>6138</v>
      </c>
      <c r="D2565" s="56">
        <v>55</v>
      </c>
      <c r="E2565" s="56">
        <v>264.89999999999998</v>
      </c>
      <c r="F2565" s="56">
        <v>0</v>
      </c>
      <c r="G2565" s="61">
        <v>0</v>
      </c>
      <c r="H2565" s="56">
        <v>0</v>
      </c>
      <c r="I2565" s="56">
        <v>0</v>
      </c>
      <c r="J2565" s="57">
        <v>19901378</v>
      </c>
      <c r="K2565" s="21">
        <f t="shared" si="240"/>
        <v>0</v>
      </c>
      <c r="L2565" s="21">
        <f t="shared" si="241"/>
        <v>0</v>
      </c>
      <c r="M2565" s="21">
        <f t="shared" si="242"/>
        <v>0</v>
      </c>
      <c r="N2565" s="21">
        <f t="shared" si="243"/>
        <v>0</v>
      </c>
      <c r="O2565" s="21">
        <f t="shared" si="244"/>
        <v>0</v>
      </c>
      <c r="P2565" s="21">
        <f t="shared" si="245"/>
        <v>0</v>
      </c>
    </row>
    <row r="2566" spans="1:16">
      <c r="A2566" s="58">
        <v>12436</v>
      </c>
      <c r="B2566" s="58">
        <v>117</v>
      </c>
      <c r="C2566" s="58">
        <v>9219</v>
      </c>
      <c r="D2566" s="59">
        <v>41</v>
      </c>
      <c r="E2566" s="59">
        <v>270.60000000000002</v>
      </c>
      <c r="F2566" s="59">
        <v>0</v>
      </c>
      <c r="G2566" s="62">
        <v>0</v>
      </c>
      <c r="H2566" s="59">
        <v>0</v>
      </c>
      <c r="I2566" s="59">
        <v>0</v>
      </c>
      <c r="J2566" s="60">
        <v>13058903</v>
      </c>
      <c r="K2566" s="21">
        <f t="shared" si="240"/>
        <v>0</v>
      </c>
      <c r="L2566" s="21">
        <f t="shared" si="241"/>
        <v>0</v>
      </c>
      <c r="M2566" s="21">
        <f t="shared" si="242"/>
        <v>0</v>
      </c>
      <c r="N2566" s="21">
        <f t="shared" si="243"/>
        <v>0</v>
      </c>
      <c r="O2566" s="21">
        <f t="shared" si="244"/>
        <v>0</v>
      </c>
      <c r="P2566" s="21">
        <f t="shared" si="245"/>
        <v>0</v>
      </c>
    </row>
    <row r="2567" spans="1:16">
      <c r="A2567" s="58">
        <v>12447</v>
      </c>
      <c r="B2567" s="58">
        <v>117</v>
      </c>
      <c r="C2567" s="58">
        <v>9126</v>
      </c>
      <c r="D2567" s="59">
        <v>56</v>
      </c>
      <c r="E2567" s="59">
        <v>102.2</v>
      </c>
      <c r="F2567" s="59">
        <v>0</v>
      </c>
      <c r="G2567" s="62">
        <v>0</v>
      </c>
      <c r="H2567" s="59">
        <v>0</v>
      </c>
      <c r="I2567" s="59">
        <v>0</v>
      </c>
      <c r="J2567" s="60">
        <v>12347782</v>
      </c>
      <c r="K2567" s="21">
        <f t="shared" si="240"/>
        <v>0</v>
      </c>
      <c r="L2567" s="21">
        <f t="shared" si="241"/>
        <v>0</v>
      </c>
      <c r="M2567" s="21">
        <f t="shared" si="242"/>
        <v>0</v>
      </c>
      <c r="N2567" s="21">
        <f t="shared" si="243"/>
        <v>0</v>
      </c>
      <c r="O2567" s="21">
        <f t="shared" si="244"/>
        <v>0</v>
      </c>
      <c r="P2567" s="21">
        <f t="shared" si="245"/>
        <v>0</v>
      </c>
    </row>
    <row r="2568" spans="1:16">
      <c r="A2568" s="58">
        <v>12450</v>
      </c>
      <c r="B2568" s="58">
        <v>101</v>
      </c>
      <c r="C2568" s="58">
        <v>7515</v>
      </c>
      <c r="D2568" s="59">
        <v>54</v>
      </c>
      <c r="E2568" s="59">
        <v>303</v>
      </c>
      <c r="F2568" s="59">
        <v>0</v>
      </c>
      <c r="G2568" s="62">
        <v>0</v>
      </c>
      <c r="H2568" s="59">
        <v>0</v>
      </c>
      <c r="I2568" s="59">
        <v>0</v>
      </c>
      <c r="J2568" s="60">
        <v>26951135</v>
      </c>
      <c r="K2568" s="21">
        <f t="shared" si="240"/>
        <v>0</v>
      </c>
      <c r="L2568" s="21">
        <f t="shared" si="241"/>
        <v>0</v>
      </c>
      <c r="M2568" s="21">
        <f t="shared" si="242"/>
        <v>0</v>
      </c>
      <c r="N2568" s="21">
        <f t="shared" si="243"/>
        <v>0</v>
      </c>
      <c r="O2568" s="21">
        <f t="shared" si="244"/>
        <v>0</v>
      </c>
      <c r="P2568" s="21">
        <f t="shared" si="245"/>
        <v>0</v>
      </c>
    </row>
    <row r="2569" spans="1:16">
      <c r="A2569" s="58">
        <v>12464</v>
      </c>
      <c r="B2569" s="58">
        <v>129</v>
      </c>
      <c r="C2569" s="58">
        <v>2951</v>
      </c>
      <c r="D2569" s="59">
        <v>54</v>
      </c>
      <c r="E2569" s="59">
        <v>136.9</v>
      </c>
      <c r="F2569" s="59">
        <v>0</v>
      </c>
      <c r="G2569" s="62">
        <v>0</v>
      </c>
      <c r="H2569" s="59">
        <v>0</v>
      </c>
      <c r="I2569" s="59">
        <v>0</v>
      </c>
      <c r="J2569" s="60">
        <v>16217786</v>
      </c>
      <c r="K2569" s="21">
        <f t="shared" si="240"/>
        <v>0</v>
      </c>
      <c r="L2569" s="21">
        <f t="shared" si="241"/>
        <v>0</v>
      </c>
      <c r="M2569" s="21">
        <f t="shared" si="242"/>
        <v>0</v>
      </c>
      <c r="N2569" s="21">
        <f t="shared" si="243"/>
        <v>0</v>
      </c>
      <c r="O2569" s="21">
        <f t="shared" si="244"/>
        <v>0</v>
      </c>
      <c r="P2569" s="21">
        <f t="shared" si="245"/>
        <v>0</v>
      </c>
    </row>
    <row r="2570" spans="1:16">
      <c r="A2570" s="55">
        <v>12479</v>
      </c>
      <c r="B2570" s="55">
        <v>128</v>
      </c>
      <c r="C2570" s="55">
        <v>3069</v>
      </c>
      <c r="D2570" s="56">
        <v>11</v>
      </c>
      <c r="E2570" s="56">
        <v>30</v>
      </c>
      <c r="F2570" s="56">
        <v>0</v>
      </c>
      <c r="G2570" s="61">
        <v>0</v>
      </c>
      <c r="H2570" s="56">
        <v>0</v>
      </c>
      <c r="I2570" s="56">
        <v>0</v>
      </c>
      <c r="J2570" s="57">
        <v>17664344</v>
      </c>
      <c r="K2570" s="21">
        <f t="shared" si="240"/>
        <v>0</v>
      </c>
      <c r="L2570" s="21">
        <f t="shared" si="241"/>
        <v>0</v>
      </c>
      <c r="M2570" s="21">
        <f t="shared" si="242"/>
        <v>0</v>
      </c>
      <c r="N2570" s="21">
        <f t="shared" si="243"/>
        <v>0</v>
      </c>
      <c r="O2570" s="21">
        <f t="shared" si="244"/>
        <v>0</v>
      </c>
      <c r="P2570" s="21">
        <f t="shared" si="245"/>
        <v>0</v>
      </c>
    </row>
    <row r="2571" spans="1:16">
      <c r="A2571" s="58">
        <v>12484</v>
      </c>
      <c r="B2571" s="58">
        <v>500</v>
      </c>
      <c r="C2571" s="58">
        <v>7273</v>
      </c>
      <c r="D2571" s="59">
        <v>11</v>
      </c>
      <c r="E2571" s="59">
        <v>59.6</v>
      </c>
      <c r="F2571" s="59">
        <v>0</v>
      </c>
      <c r="G2571" s="62">
        <v>0</v>
      </c>
      <c r="H2571" s="59">
        <v>0</v>
      </c>
      <c r="I2571" s="59">
        <v>0</v>
      </c>
      <c r="J2571" s="60">
        <v>10578906</v>
      </c>
      <c r="K2571" s="21">
        <f t="shared" si="240"/>
        <v>0</v>
      </c>
      <c r="L2571" s="21">
        <f t="shared" si="241"/>
        <v>0</v>
      </c>
      <c r="M2571" s="21">
        <f t="shared" si="242"/>
        <v>0</v>
      </c>
      <c r="N2571" s="21">
        <f t="shared" si="243"/>
        <v>0</v>
      </c>
      <c r="O2571" s="21">
        <f t="shared" si="244"/>
        <v>0</v>
      </c>
      <c r="P2571" s="21">
        <f t="shared" si="245"/>
        <v>0</v>
      </c>
    </row>
    <row r="2572" spans="1:16">
      <c r="A2572" s="55">
        <v>12505</v>
      </c>
      <c r="B2572" s="55">
        <v>500</v>
      </c>
      <c r="C2572" s="55">
        <v>7312</v>
      </c>
      <c r="D2572" s="56">
        <v>11</v>
      </c>
      <c r="E2572" s="56">
        <v>127</v>
      </c>
      <c r="F2572" s="56">
        <v>0</v>
      </c>
      <c r="G2572" s="61">
        <v>0</v>
      </c>
      <c r="H2572" s="56">
        <v>0</v>
      </c>
      <c r="I2572" s="56">
        <v>0</v>
      </c>
      <c r="J2572" s="57">
        <v>83604514</v>
      </c>
      <c r="K2572" s="21">
        <f t="shared" si="240"/>
        <v>0</v>
      </c>
      <c r="L2572" s="21">
        <f t="shared" si="241"/>
        <v>0</v>
      </c>
      <c r="M2572" s="21">
        <f t="shared" si="242"/>
        <v>0</v>
      </c>
      <c r="N2572" s="21">
        <f t="shared" si="243"/>
        <v>0</v>
      </c>
      <c r="O2572" s="21">
        <f t="shared" si="244"/>
        <v>0</v>
      </c>
      <c r="P2572" s="21">
        <f t="shared" si="245"/>
        <v>0</v>
      </c>
    </row>
    <row r="2573" spans="1:16">
      <c r="A2573" s="58">
        <v>12520</v>
      </c>
      <c r="B2573" s="58">
        <v>500</v>
      </c>
      <c r="C2573" s="58">
        <v>7605</v>
      </c>
      <c r="D2573" s="59">
        <v>11</v>
      </c>
      <c r="E2573" s="59">
        <v>254</v>
      </c>
      <c r="F2573" s="59">
        <v>0</v>
      </c>
      <c r="G2573" s="62">
        <v>0</v>
      </c>
      <c r="H2573" s="59">
        <v>0</v>
      </c>
      <c r="I2573" s="59">
        <v>0</v>
      </c>
      <c r="J2573" s="60">
        <v>75731310</v>
      </c>
      <c r="K2573" s="21">
        <f t="shared" si="240"/>
        <v>0</v>
      </c>
      <c r="L2573" s="21">
        <f t="shared" si="241"/>
        <v>0</v>
      </c>
      <c r="M2573" s="21">
        <f t="shared" si="242"/>
        <v>0</v>
      </c>
      <c r="N2573" s="21">
        <f t="shared" si="243"/>
        <v>0</v>
      </c>
      <c r="O2573" s="21">
        <f t="shared" si="244"/>
        <v>0</v>
      </c>
      <c r="P2573" s="21">
        <f t="shared" si="245"/>
        <v>0</v>
      </c>
    </row>
    <row r="2574" spans="1:16">
      <c r="A2574" s="55">
        <v>12541</v>
      </c>
      <c r="B2574" s="55">
        <v>166</v>
      </c>
      <c r="C2574" s="55">
        <v>2120</v>
      </c>
      <c r="D2574" s="56">
        <v>52</v>
      </c>
      <c r="E2574" s="56">
        <v>164.2</v>
      </c>
      <c r="F2574" s="56">
        <v>0</v>
      </c>
      <c r="G2574" s="61">
        <v>0</v>
      </c>
      <c r="H2574" s="56">
        <v>0</v>
      </c>
      <c r="I2574" s="56">
        <v>0</v>
      </c>
      <c r="J2574" s="57">
        <v>26934494</v>
      </c>
      <c r="K2574" s="21">
        <f t="shared" si="240"/>
        <v>0</v>
      </c>
      <c r="L2574" s="21">
        <f t="shared" si="241"/>
        <v>0</v>
      </c>
      <c r="M2574" s="21">
        <f t="shared" si="242"/>
        <v>0</v>
      </c>
      <c r="N2574" s="21">
        <f t="shared" si="243"/>
        <v>0</v>
      </c>
      <c r="O2574" s="21">
        <f t="shared" si="244"/>
        <v>0</v>
      </c>
      <c r="P2574" s="21">
        <f t="shared" si="245"/>
        <v>0</v>
      </c>
    </row>
    <row r="2575" spans="1:16">
      <c r="A2575" s="55">
        <v>12622</v>
      </c>
      <c r="B2575" s="55">
        <v>128</v>
      </c>
      <c r="C2575" s="55">
        <v>2407</v>
      </c>
      <c r="D2575" s="56">
        <v>42</v>
      </c>
      <c r="E2575" s="56">
        <v>197.3</v>
      </c>
      <c r="F2575" s="56">
        <v>0</v>
      </c>
      <c r="G2575" s="61">
        <v>0</v>
      </c>
      <c r="H2575" s="56">
        <v>0</v>
      </c>
      <c r="I2575" s="56">
        <v>0</v>
      </c>
      <c r="J2575" s="57">
        <v>30984455</v>
      </c>
      <c r="K2575" s="21">
        <f t="shared" si="240"/>
        <v>0</v>
      </c>
      <c r="L2575" s="21">
        <f t="shared" si="241"/>
        <v>0</v>
      </c>
      <c r="M2575" s="21">
        <f t="shared" si="242"/>
        <v>0</v>
      </c>
      <c r="N2575" s="21">
        <f t="shared" si="243"/>
        <v>0</v>
      </c>
      <c r="O2575" s="21">
        <f t="shared" si="244"/>
        <v>0</v>
      </c>
      <c r="P2575" s="21">
        <f t="shared" si="245"/>
        <v>0</v>
      </c>
    </row>
    <row r="2576" spans="1:16">
      <c r="A2576" s="58">
        <v>12640</v>
      </c>
      <c r="B2576" s="58">
        <v>500</v>
      </c>
      <c r="C2576" s="58">
        <v>1563</v>
      </c>
      <c r="D2576" s="59">
        <v>63</v>
      </c>
      <c r="E2576" s="59">
        <v>4.4000000000000004</v>
      </c>
      <c r="F2576" s="59">
        <v>0</v>
      </c>
      <c r="G2576" s="62">
        <v>0</v>
      </c>
      <c r="H2576" s="59">
        <v>0</v>
      </c>
      <c r="I2576" s="59">
        <v>0</v>
      </c>
      <c r="J2576" s="60">
        <v>13117993</v>
      </c>
      <c r="K2576" s="21">
        <f t="shared" si="240"/>
        <v>0</v>
      </c>
      <c r="L2576" s="21">
        <f t="shared" si="241"/>
        <v>0</v>
      </c>
      <c r="M2576" s="21">
        <f t="shared" si="242"/>
        <v>0</v>
      </c>
      <c r="N2576" s="21">
        <f t="shared" si="243"/>
        <v>0</v>
      </c>
      <c r="O2576" s="21">
        <f t="shared" si="244"/>
        <v>0</v>
      </c>
      <c r="P2576" s="21">
        <f t="shared" si="245"/>
        <v>0</v>
      </c>
    </row>
    <row r="2577" spans="1:16">
      <c r="A2577" s="58">
        <v>12658</v>
      </c>
      <c r="B2577" s="58">
        <v>700</v>
      </c>
      <c r="C2577" s="58">
        <v>1846</v>
      </c>
      <c r="D2577" s="59">
        <v>56</v>
      </c>
      <c r="E2577" s="59">
        <v>154.30000000000001</v>
      </c>
      <c r="F2577" s="59">
        <v>0</v>
      </c>
      <c r="G2577" s="62">
        <v>0</v>
      </c>
      <c r="H2577" s="59">
        <v>0</v>
      </c>
      <c r="I2577" s="59">
        <v>0</v>
      </c>
      <c r="J2577" s="60">
        <v>18206587</v>
      </c>
      <c r="K2577" s="21">
        <f t="shared" si="240"/>
        <v>0</v>
      </c>
      <c r="L2577" s="21">
        <f t="shared" si="241"/>
        <v>0</v>
      </c>
      <c r="M2577" s="21">
        <f t="shared" si="242"/>
        <v>0</v>
      </c>
      <c r="N2577" s="21">
        <f t="shared" si="243"/>
        <v>0</v>
      </c>
      <c r="O2577" s="21">
        <f t="shared" si="244"/>
        <v>0</v>
      </c>
      <c r="P2577" s="21">
        <f t="shared" si="245"/>
        <v>0</v>
      </c>
    </row>
    <row r="2578" spans="1:16">
      <c r="A2578" s="55">
        <v>12669</v>
      </c>
      <c r="B2578" s="55">
        <v>200</v>
      </c>
      <c r="C2578" s="55">
        <v>3217</v>
      </c>
      <c r="D2578" s="56">
        <v>56</v>
      </c>
      <c r="E2578" s="56">
        <v>62</v>
      </c>
      <c r="F2578" s="56">
        <v>0</v>
      </c>
      <c r="G2578" s="61">
        <v>0</v>
      </c>
      <c r="H2578" s="56">
        <v>0</v>
      </c>
      <c r="I2578" s="56">
        <v>0</v>
      </c>
      <c r="J2578" s="57">
        <v>25586514</v>
      </c>
      <c r="K2578" s="21">
        <f t="shared" si="240"/>
        <v>0</v>
      </c>
      <c r="L2578" s="21">
        <f t="shared" si="241"/>
        <v>0</v>
      </c>
      <c r="M2578" s="21">
        <f t="shared" si="242"/>
        <v>0</v>
      </c>
      <c r="N2578" s="21">
        <f t="shared" si="243"/>
        <v>0</v>
      </c>
      <c r="O2578" s="21">
        <f t="shared" si="244"/>
        <v>0</v>
      </c>
      <c r="P2578" s="21">
        <f t="shared" si="245"/>
        <v>0</v>
      </c>
    </row>
    <row r="2579" spans="1:16">
      <c r="A2579" s="58">
        <v>12688</v>
      </c>
      <c r="B2579" s="58">
        <v>200</v>
      </c>
      <c r="C2579" s="58">
        <v>3234</v>
      </c>
      <c r="D2579" s="59">
        <v>11</v>
      </c>
      <c r="E2579" s="59">
        <v>524.9</v>
      </c>
      <c r="F2579" s="59">
        <v>0</v>
      </c>
      <c r="G2579" s="62">
        <v>0</v>
      </c>
      <c r="H2579" s="59">
        <v>0</v>
      </c>
      <c r="I2579" s="59">
        <v>0</v>
      </c>
      <c r="J2579" s="60">
        <v>62480513</v>
      </c>
      <c r="K2579" s="21">
        <f t="shared" si="240"/>
        <v>0</v>
      </c>
      <c r="L2579" s="21">
        <f t="shared" si="241"/>
        <v>0</v>
      </c>
      <c r="M2579" s="21">
        <f t="shared" si="242"/>
        <v>0</v>
      </c>
      <c r="N2579" s="21">
        <f t="shared" si="243"/>
        <v>0</v>
      </c>
      <c r="O2579" s="21">
        <f t="shared" si="244"/>
        <v>0</v>
      </c>
      <c r="P2579" s="21">
        <f t="shared" si="245"/>
        <v>0</v>
      </c>
    </row>
    <row r="2580" spans="1:16">
      <c r="A2580" s="55">
        <v>12712</v>
      </c>
      <c r="B2580" s="55">
        <v>200</v>
      </c>
      <c r="C2580" s="55">
        <v>3266</v>
      </c>
      <c r="D2580" s="56">
        <v>65</v>
      </c>
      <c r="E2580" s="56">
        <v>174.6</v>
      </c>
      <c r="F2580" s="56">
        <v>0</v>
      </c>
      <c r="G2580" s="61">
        <v>0</v>
      </c>
      <c r="H2580" s="56">
        <v>0</v>
      </c>
      <c r="I2580" s="56">
        <v>0</v>
      </c>
      <c r="J2580" s="57">
        <v>75725116</v>
      </c>
      <c r="K2580" s="21">
        <f t="shared" si="240"/>
        <v>0</v>
      </c>
      <c r="L2580" s="21">
        <f t="shared" si="241"/>
        <v>0</v>
      </c>
      <c r="M2580" s="21">
        <f t="shared" si="242"/>
        <v>0</v>
      </c>
      <c r="N2580" s="21">
        <f t="shared" si="243"/>
        <v>0</v>
      </c>
      <c r="O2580" s="21">
        <f t="shared" si="244"/>
        <v>0</v>
      </c>
      <c r="P2580" s="21">
        <f t="shared" si="245"/>
        <v>0</v>
      </c>
    </row>
    <row r="2581" spans="1:16">
      <c r="A2581" s="58">
        <v>12713</v>
      </c>
      <c r="B2581" s="58">
        <v>199</v>
      </c>
      <c r="C2581" s="58">
        <v>1369</v>
      </c>
      <c r="D2581" s="59">
        <v>13</v>
      </c>
      <c r="E2581" s="59">
        <v>74.5</v>
      </c>
      <c r="F2581" s="59">
        <v>0</v>
      </c>
      <c r="G2581" s="62">
        <v>0</v>
      </c>
      <c r="H2581" s="59">
        <v>0</v>
      </c>
      <c r="I2581" s="59">
        <v>0</v>
      </c>
      <c r="J2581" s="60">
        <v>21853771</v>
      </c>
      <c r="K2581" s="21">
        <f t="shared" si="240"/>
        <v>0</v>
      </c>
      <c r="L2581" s="21">
        <f t="shared" si="241"/>
        <v>0</v>
      </c>
      <c r="M2581" s="21">
        <f t="shared" si="242"/>
        <v>0</v>
      </c>
      <c r="N2581" s="21">
        <f t="shared" si="243"/>
        <v>0</v>
      </c>
      <c r="O2581" s="21">
        <f t="shared" si="244"/>
        <v>0</v>
      </c>
      <c r="P2581" s="21">
        <f t="shared" si="245"/>
        <v>0</v>
      </c>
    </row>
    <row r="2582" spans="1:16">
      <c r="A2582" s="55">
        <v>12732</v>
      </c>
      <c r="B2582" s="55">
        <v>200</v>
      </c>
      <c r="C2582" s="55">
        <v>3296</v>
      </c>
      <c r="D2582" s="56">
        <v>56</v>
      </c>
      <c r="E2582" s="56">
        <v>207.4</v>
      </c>
      <c r="F2582" s="56">
        <v>0</v>
      </c>
      <c r="G2582" s="61">
        <v>0</v>
      </c>
      <c r="H2582" s="56">
        <v>0</v>
      </c>
      <c r="I2582" s="56">
        <v>0</v>
      </c>
      <c r="J2582" s="57">
        <v>11780407</v>
      </c>
      <c r="K2582" s="21">
        <f t="shared" si="240"/>
        <v>0</v>
      </c>
      <c r="L2582" s="21">
        <f t="shared" si="241"/>
        <v>0</v>
      </c>
      <c r="M2582" s="21">
        <f t="shared" si="242"/>
        <v>0</v>
      </c>
      <c r="N2582" s="21">
        <f t="shared" si="243"/>
        <v>0</v>
      </c>
      <c r="O2582" s="21">
        <f t="shared" si="244"/>
        <v>0</v>
      </c>
      <c r="P2582" s="21">
        <f t="shared" si="245"/>
        <v>0</v>
      </c>
    </row>
    <row r="2583" spans="1:16">
      <c r="A2583" s="58">
        <v>12748</v>
      </c>
      <c r="B2583" s="58">
        <v>129</v>
      </c>
      <c r="C2583" s="58">
        <v>8738</v>
      </c>
      <c r="D2583" s="59">
        <v>66</v>
      </c>
      <c r="E2583" s="59">
        <v>0</v>
      </c>
      <c r="F2583" s="59">
        <v>0</v>
      </c>
      <c r="G2583" s="62">
        <v>0</v>
      </c>
      <c r="H2583" s="59">
        <v>0</v>
      </c>
      <c r="I2583" s="59">
        <v>0</v>
      </c>
      <c r="J2583" s="60">
        <v>21190675</v>
      </c>
      <c r="K2583" s="21">
        <f t="shared" si="240"/>
        <v>0</v>
      </c>
      <c r="L2583" s="21">
        <f t="shared" si="241"/>
        <v>0</v>
      </c>
      <c r="M2583" s="21">
        <f t="shared" si="242"/>
        <v>0</v>
      </c>
      <c r="N2583" s="21">
        <f t="shared" si="243"/>
        <v>0</v>
      </c>
      <c r="O2583" s="21">
        <f t="shared" si="244"/>
        <v>0</v>
      </c>
      <c r="P2583" s="21">
        <f t="shared" si="245"/>
        <v>0</v>
      </c>
    </row>
    <row r="2584" spans="1:16">
      <c r="A2584" s="55">
        <v>12779</v>
      </c>
      <c r="B2584" s="55">
        <v>200</v>
      </c>
      <c r="C2584" s="55">
        <v>1125</v>
      </c>
      <c r="D2584" s="56">
        <v>11</v>
      </c>
      <c r="E2584" s="56">
        <v>77.8</v>
      </c>
      <c r="F2584" s="56">
        <v>0</v>
      </c>
      <c r="G2584" s="61">
        <v>0</v>
      </c>
      <c r="H2584" s="56">
        <v>0</v>
      </c>
      <c r="I2584" s="56">
        <v>0</v>
      </c>
      <c r="J2584" s="57">
        <v>10532388</v>
      </c>
      <c r="K2584" s="21">
        <f t="shared" si="240"/>
        <v>0</v>
      </c>
      <c r="L2584" s="21">
        <f t="shared" si="241"/>
        <v>0</v>
      </c>
      <c r="M2584" s="21">
        <f t="shared" si="242"/>
        <v>0</v>
      </c>
      <c r="N2584" s="21">
        <f t="shared" si="243"/>
        <v>0</v>
      </c>
      <c r="O2584" s="21">
        <f t="shared" si="244"/>
        <v>0</v>
      </c>
      <c r="P2584" s="21">
        <f t="shared" si="245"/>
        <v>0</v>
      </c>
    </row>
    <row r="2585" spans="1:16">
      <c r="A2585" s="58">
        <v>12808</v>
      </c>
      <c r="B2585" s="58">
        <v>170</v>
      </c>
      <c r="C2585" s="58">
        <v>7030</v>
      </c>
      <c r="D2585" s="59">
        <v>15</v>
      </c>
      <c r="E2585" s="59">
        <v>170.4</v>
      </c>
      <c r="F2585" s="59">
        <v>0</v>
      </c>
      <c r="G2585" s="62">
        <v>0</v>
      </c>
      <c r="H2585" s="59">
        <v>0</v>
      </c>
      <c r="I2585" s="59">
        <v>0</v>
      </c>
      <c r="J2585" s="60">
        <v>58177210</v>
      </c>
      <c r="K2585" s="21">
        <f t="shared" si="240"/>
        <v>0</v>
      </c>
      <c r="L2585" s="21">
        <f t="shared" si="241"/>
        <v>0</v>
      </c>
      <c r="M2585" s="21">
        <f t="shared" si="242"/>
        <v>0</v>
      </c>
      <c r="N2585" s="21">
        <f t="shared" si="243"/>
        <v>0</v>
      </c>
      <c r="O2585" s="21">
        <f t="shared" si="244"/>
        <v>0</v>
      </c>
      <c r="P2585" s="21">
        <f t="shared" si="245"/>
        <v>0</v>
      </c>
    </row>
    <row r="2586" spans="1:16">
      <c r="A2586" s="58">
        <v>12826</v>
      </c>
      <c r="B2586" s="58">
        <v>129</v>
      </c>
      <c r="C2586" s="58">
        <v>7005</v>
      </c>
      <c r="D2586" s="59">
        <v>65</v>
      </c>
      <c r="E2586" s="59">
        <v>342.6</v>
      </c>
      <c r="F2586" s="59">
        <v>0</v>
      </c>
      <c r="G2586" s="62">
        <v>0</v>
      </c>
      <c r="H2586" s="59">
        <v>0</v>
      </c>
      <c r="I2586" s="59">
        <v>0</v>
      </c>
      <c r="J2586" s="60">
        <v>25830598</v>
      </c>
      <c r="K2586" s="21">
        <f t="shared" si="240"/>
        <v>0</v>
      </c>
      <c r="L2586" s="21">
        <f t="shared" si="241"/>
        <v>0</v>
      </c>
      <c r="M2586" s="21">
        <f t="shared" si="242"/>
        <v>0</v>
      </c>
      <c r="N2586" s="21">
        <f t="shared" si="243"/>
        <v>0</v>
      </c>
      <c r="O2586" s="21">
        <f t="shared" si="244"/>
        <v>0</v>
      </c>
      <c r="P2586" s="21">
        <f t="shared" si="245"/>
        <v>0</v>
      </c>
    </row>
    <row r="2587" spans="1:16">
      <c r="A2587" s="55">
        <v>12831</v>
      </c>
      <c r="B2587" s="55">
        <v>170</v>
      </c>
      <c r="C2587" s="55">
        <v>4213</v>
      </c>
      <c r="D2587" s="56">
        <v>63</v>
      </c>
      <c r="E2587" s="56">
        <v>35.1</v>
      </c>
      <c r="F2587" s="56">
        <v>0</v>
      </c>
      <c r="G2587" s="61">
        <v>0</v>
      </c>
      <c r="H2587" s="56">
        <v>0</v>
      </c>
      <c r="I2587" s="56">
        <v>0</v>
      </c>
      <c r="J2587" s="57">
        <v>14756337</v>
      </c>
      <c r="K2587" s="21">
        <f t="shared" si="240"/>
        <v>0</v>
      </c>
      <c r="L2587" s="21">
        <f t="shared" si="241"/>
        <v>0</v>
      </c>
      <c r="M2587" s="21">
        <f t="shared" si="242"/>
        <v>0</v>
      </c>
      <c r="N2587" s="21">
        <f t="shared" si="243"/>
        <v>0</v>
      </c>
      <c r="O2587" s="21">
        <f t="shared" si="244"/>
        <v>0</v>
      </c>
      <c r="P2587" s="21">
        <f t="shared" si="245"/>
        <v>0</v>
      </c>
    </row>
    <row r="2588" spans="1:16">
      <c r="A2588" s="58">
        <v>12832</v>
      </c>
      <c r="B2588" s="58">
        <v>200</v>
      </c>
      <c r="C2588" s="58">
        <v>2122</v>
      </c>
      <c r="D2588" s="59">
        <v>11</v>
      </c>
      <c r="E2588" s="59">
        <v>271.60000000000002</v>
      </c>
      <c r="F2588" s="59">
        <v>0</v>
      </c>
      <c r="G2588" s="62">
        <v>0</v>
      </c>
      <c r="H2588" s="59">
        <v>0</v>
      </c>
      <c r="I2588" s="59">
        <v>0</v>
      </c>
      <c r="J2588" s="60">
        <v>59951017</v>
      </c>
      <c r="K2588" s="21">
        <f t="shared" si="240"/>
        <v>0</v>
      </c>
      <c r="L2588" s="21">
        <f t="shared" si="241"/>
        <v>0</v>
      </c>
      <c r="M2588" s="21">
        <f t="shared" si="242"/>
        <v>0</v>
      </c>
      <c r="N2588" s="21">
        <f t="shared" si="243"/>
        <v>0</v>
      </c>
      <c r="O2588" s="21">
        <f t="shared" si="244"/>
        <v>0</v>
      </c>
      <c r="P2588" s="21">
        <f t="shared" si="245"/>
        <v>0</v>
      </c>
    </row>
    <row r="2589" spans="1:16">
      <c r="A2589" s="55">
        <v>12862</v>
      </c>
      <c r="B2589" s="55">
        <v>500</v>
      </c>
      <c r="C2589" s="55">
        <v>1643</v>
      </c>
      <c r="D2589" s="56">
        <v>15</v>
      </c>
      <c r="E2589" s="56">
        <v>73.2</v>
      </c>
      <c r="F2589" s="56">
        <v>0</v>
      </c>
      <c r="G2589" s="61">
        <v>0</v>
      </c>
      <c r="H2589" s="56">
        <v>0</v>
      </c>
      <c r="I2589" s="56">
        <v>0</v>
      </c>
      <c r="J2589" s="57">
        <v>21869295</v>
      </c>
      <c r="K2589" s="21">
        <f t="shared" si="240"/>
        <v>0</v>
      </c>
      <c r="L2589" s="21">
        <f t="shared" si="241"/>
        <v>0</v>
      </c>
      <c r="M2589" s="21">
        <f t="shared" si="242"/>
        <v>0</v>
      </c>
      <c r="N2589" s="21">
        <f t="shared" si="243"/>
        <v>0</v>
      </c>
      <c r="O2589" s="21">
        <f t="shared" si="244"/>
        <v>0</v>
      </c>
      <c r="P2589" s="21">
        <f t="shared" si="245"/>
        <v>0</v>
      </c>
    </row>
    <row r="2590" spans="1:16">
      <c r="A2590" s="58">
        <v>12885</v>
      </c>
      <c r="B2590" s="58">
        <v>155</v>
      </c>
      <c r="C2590" s="58">
        <v>1263</v>
      </c>
      <c r="D2590" s="59">
        <v>52</v>
      </c>
      <c r="E2590" s="59">
        <v>290.39999999999998</v>
      </c>
      <c r="F2590" s="59">
        <v>0</v>
      </c>
      <c r="G2590" s="62">
        <v>0</v>
      </c>
      <c r="H2590" s="59">
        <v>0</v>
      </c>
      <c r="I2590" s="59">
        <v>0</v>
      </c>
      <c r="J2590" s="60">
        <v>14624104</v>
      </c>
      <c r="K2590" s="21">
        <f t="shared" si="240"/>
        <v>0</v>
      </c>
      <c r="L2590" s="21">
        <f t="shared" si="241"/>
        <v>0</v>
      </c>
      <c r="M2590" s="21">
        <f t="shared" si="242"/>
        <v>0</v>
      </c>
      <c r="N2590" s="21">
        <f t="shared" si="243"/>
        <v>0</v>
      </c>
      <c r="O2590" s="21">
        <f t="shared" si="244"/>
        <v>0</v>
      </c>
      <c r="P2590" s="21">
        <f t="shared" si="245"/>
        <v>0</v>
      </c>
    </row>
    <row r="2591" spans="1:16">
      <c r="A2591" s="55">
        <v>12895</v>
      </c>
      <c r="B2591" s="55">
        <v>200</v>
      </c>
      <c r="C2591" s="55">
        <v>3204</v>
      </c>
      <c r="D2591" s="56">
        <v>11</v>
      </c>
      <c r="E2591" s="56">
        <v>98.1</v>
      </c>
      <c r="F2591" s="56">
        <v>0</v>
      </c>
      <c r="G2591" s="61">
        <v>0</v>
      </c>
      <c r="H2591" s="56">
        <v>0</v>
      </c>
      <c r="I2591" s="56">
        <v>0</v>
      </c>
      <c r="J2591" s="57">
        <v>10026490</v>
      </c>
      <c r="K2591" s="21">
        <f t="shared" si="240"/>
        <v>0</v>
      </c>
      <c r="L2591" s="21">
        <f t="shared" si="241"/>
        <v>0</v>
      </c>
      <c r="M2591" s="21">
        <f t="shared" si="242"/>
        <v>0</v>
      </c>
      <c r="N2591" s="21">
        <f t="shared" si="243"/>
        <v>0</v>
      </c>
      <c r="O2591" s="21">
        <f t="shared" si="244"/>
        <v>0</v>
      </c>
      <c r="P2591" s="21">
        <f t="shared" si="245"/>
        <v>0</v>
      </c>
    </row>
    <row r="2592" spans="1:16">
      <c r="A2592" s="58">
        <v>12918</v>
      </c>
      <c r="B2592" s="58">
        <v>200</v>
      </c>
      <c r="C2592" s="58">
        <v>4409</v>
      </c>
      <c r="D2592" s="59">
        <v>42</v>
      </c>
      <c r="E2592" s="59">
        <v>336.6</v>
      </c>
      <c r="F2592" s="59">
        <v>0</v>
      </c>
      <c r="G2592" s="62">
        <v>0</v>
      </c>
      <c r="H2592" s="59">
        <v>0</v>
      </c>
      <c r="I2592" s="59">
        <v>0</v>
      </c>
      <c r="J2592" s="60">
        <v>17337505</v>
      </c>
      <c r="K2592" s="21">
        <f t="shared" si="240"/>
        <v>0</v>
      </c>
      <c r="L2592" s="21">
        <f t="shared" si="241"/>
        <v>0</v>
      </c>
      <c r="M2592" s="21">
        <f t="shared" si="242"/>
        <v>0</v>
      </c>
      <c r="N2592" s="21">
        <f t="shared" si="243"/>
        <v>0</v>
      </c>
      <c r="O2592" s="21">
        <f t="shared" si="244"/>
        <v>0</v>
      </c>
      <c r="P2592" s="21">
        <f t="shared" si="245"/>
        <v>0</v>
      </c>
    </row>
    <row r="2593" spans="1:16">
      <c r="A2593" s="55">
        <v>12923</v>
      </c>
      <c r="B2593" s="55">
        <v>129</v>
      </c>
      <c r="C2593" s="55">
        <v>8660</v>
      </c>
      <c r="D2593" s="56">
        <v>33</v>
      </c>
      <c r="E2593" s="56">
        <v>62</v>
      </c>
      <c r="F2593" s="56">
        <v>0</v>
      </c>
      <c r="G2593" s="61">
        <v>0</v>
      </c>
      <c r="H2593" s="56">
        <v>0</v>
      </c>
      <c r="I2593" s="56">
        <v>0</v>
      </c>
      <c r="J2593" s="57">
        <v>17928031</v>
      </c>
      <c r="K2593" s="21">
        <f t="shared" si="240"/>
        <v>0</v>
      </c>
      <c r="L2593" s="21">
        <f t="shared" si="241"/>
        <v>0</v>
      </c>
      <c r="M2593" s="21">
        <f t="shared" si="242"/>
        <v>0</v>
      </c>
      <c r="N2593" s="21">
        <f t="shared" si="243"/>
        <v>0</v>
      </c>
      <c r="O2593" s="21">
        <f t="shared" si="244"/>
        <v>0</v>
      </c>
      <c r="P2593" s="21">
        <f t="shared" si="245"/>
        <v>0</v>
      </c>
    </row>
    <row r="2594" spans="1:16">
      <c r="A2594" s="58">
        <v>12926</v>
      </c>
      <c r="B2594" s="58">
        <v>200</v>
      </c>
      <c r="C2594" s="58">
        <v>3486</v>
      </c>
      <c r="D2594" s="59">
        <v>42</v>
      </c>
      <c r="E2594" s="59">
        <v>103.5</v>
      </c>
      <c r="F2594" s="59">
        <v>0</v>
      </c>
      <c r="G2594" s="62">
        <v>0</v>
      </c>
      <c r="H2594" s="59">
        <v>0</v>
      </c>
      <c r="I2594" s="59">
        <v>0</v>
      </c>
      <c r="J2594" s="60">
        <v>26956889</v>
      </c>
      <c r="K2594" s="21">
        <f t="shared" si="240"/>
        <v>0</v>
      </c>
      <c r="L2594" s="21">
        <f t="shared" si="241"/>
        <v>0</v>
      </c>
      <c r="M2594" s="21">
        <f t="shared" si="242"/>
        <v>0</v>
      </c>
      <c r="N2594" s="21">
        <f t="shared" si="243"/>
        <v>0</v>
      </c>
      <c r="O2594" s="21">
        <f t="shared" si="244"/>
        <v>0</v>
      </c>
      <c r="P2594" s="21">
        <f t="shared" si="245"/>
        <v>0</v>
      </c>
    </row>
    <row r="2595" spans="1:16">
      <c r="A2595" s="55">
        <v>12936</v>
      </c>
      <c r="B2595" s="55">
        <v>200</v>
      </c>
      <c r="C2595" s="55">
        <v>3055</v>
      </c>
      <c r="D2595" s="56">
        <v>56</v>
      </c>
      <c r="E2595" s="56">
        <v>32</v>
      </c>
      <c r="F2595" s="56">
        <v>0</v>
      </c>
      <c r="G2595" s="61">
        <v>0</v>
      </c>
      <c r="H2595" s="56">
        <v>0</v>
      </c>
      <c r="I2595" s="56">
        <v>0</v>
      </c>
      <c r="J2595" s="57">
        <v>28926383</v>
      </c>
      <c r="K2595" s="21">
        <f t="shared" si="240"/>
        <v>0</v>
      </c>
      <c r="L2595" s="21">
        <f t="shared" si="241"/>
        <v>0</v>
      </c>
      <c r="M2595" s="21">
        <f t="shared" si="242"/>
        <v>0</v>
      </c>
      <c r="N2595" s="21">
        <f t="shared" si="243"/>
        <v>0</v>
      </c>
      <c r="O2595" s="21">
        <f t="shared" si="244"/>
        <v>0</v>
      </c>
      <c r="P2595" s="21">
        <f t="shared" si="245"/>
        <v>0</v>
      </c>
    </row>
    <row r="2596" spans="1:16">
      <c r="A2596" s="55">
        <v>12953</v>
      </c>
      <c r="B2596" s="55">
        <v>175</v>
      </c>
      <c r="C2596" s="55">
        <v>9311</v>
      </c>
      <c r="D2596" s="56">
        <v>66</v>
      </c>
      <c r="E2596" s="56">
        <v>106.6</v>
      </c>
      <c r="F2596" s="56">
        <v>0</v>
      </c>
      <c r="G2596" s="61">
        <v>0</v>
      </c>
      <c r="H2596" s="56">
        <v>0</v>
      </c>
      <c r="I2596" s="56">
        <v>0</v>
      </c>
      <c r="J2596" s="57">
        <v>17879480</v>
      </c>
      <c r="K2596" s="21">
        <f t="shared" si="240"/>
        <v>0</v>
      </c>
      <c r="L2596" s="21">
        <f t="shared" si="241"/>
        <v>0</v>
      </c>
      <c r="M2596" s="21">
        <f t="shared" si="242"/>
        <v>0</v>
      </c>
      <c r="N2596" s="21">
        <f t="shared" si="243"/>
        <v>0</v>
      </c>
      <c r="O2596" s="21">
        <f t="shared" si="244"/>
        <v>0</v>
      </c>
      <c r="P2596" s="21">
        <f t="shared" si="245"/>
        <v>0</v>
      </c>
    </row>
    <row r="2597" spans="1:16">
      <c r="A2597" s="58">
        <v>12973</v>
      </c>
      <c r="B2597" s="58">
        <v>199</v>
      </c>
      <c r="C2597" s="58">
        <v>883</v>
      </c>
      <c r="D2597" s="59">
        <v>54</v>
      </c>
      <c r="E2597" s="59">
        <v>289</v>
      </c>
      <c r="F2597" s="59">
        <v>0</v>
      </c>
      <c r="G2597" s="62">
        <v>0</v>
      </c>
      <c r="H2597" s="59">
        <v>0</v>
      </c>
      <c r="I2597" s="59">
        <v>0</v>
      </c>
      <c r="J2597" s="60">
        <v>31106893</v>
      </c>
      <c r="K2597" s="21">
        <f t="shared" si="240"/>
        <v>0</v>
      </c>
      <c r="L2597" s="21">
        <f t="shared" si="241"/>
        <v>0</v>
      </c>
      <c r="M2597" s="21">
        <f t="shared" si="242"/>
        <v>0</v>
      </c>
      <c r="N2597" s="21">
        <f t="shared" si="243"/>
        <v>0</v>
      </c>
      <c r="O2597" s="21">
        <f t="shared" si="244"/>
        <v>0</v>
      </c>
      <c r="P2597" s="21">
        <f t="shared" si="245"/>
        <v>0</v>
      </c>
    </row>
    <row r="2598" spans="1:16">
      <c r="A2598" s="55">
        <v>12994</v>
      </c>
      <c r="B2598" s="55">
        <v>170</v>
      </c>
      <c r="C2598" s="55">
        <v>8460</v>
      </c>
      <c r="D2598" s="56">
        <v>42</v>
      </c>
      <c r="E2598" s="56">
        <v>176.5</v>
      </c>
      <c r="F2598" s="56">
        <v>0</v>
      </c>
      <c r="G2598" s="61">
        <v>0</v>
      </c>
      <c r="H2598" s="56">
        <v>0</v>
      </c>
      <c r="I2598" s="56">
        <v>0</v>
      </c>
      <c r="J2598" s="57">
        <v>45388956</v>
      </c>
      <c r="K2598" s="21">
        <f t="shared" si="240"/>
        <v>0</v>
      </c>
      <c r="L2598" s="21">
        <f t="shared" si="241"/>
        <v>0</v>
      </c>
      <c r="M2598" s="21">
        <f t="shared" si="242"/>
        <v>0</v>
      </c>
      <c r="N2598" s="21">
        <f t="shared" si="243"/>
        <v>0</v>
      </c>
      <c r="O2598" s="21">
        <f t="shared" si="244"/>
        <v>0</v>
      </c>
      <c r="P2598" s="21">
        <f t="shared" si="245"/>
        <v>0</v>
      </c>
    </row>
    <row r="2599" spans="1:16">
      <c r="A2599" s="55">
        <v>13024</v>
      </c>
      <c r="B2599" s="55">
        <v>129</v>
      </c>
      <c r="C2599" s="55">
        <v>9182</v>
      </c>
      <c r="D2599" s="56">
        <v>44</v>
      </c>
      <c r="E2599" s="56">
        <v>220.5</v>
      </c>
      <c r="F2599" s="56">
        <v>0</v>
      </c>
      <c r="G2599" s="61">
        <v>0</v>
      </c>
      <c r="H2599" s="56">
        <v>0</v>
      </c>
      <c r="I2599" s="56">
        <v>0</v>
      </c>
      <c r="J2599" s="57">
        <v>18206781</v>
      </c>
      <c r="K2599" s="21">
        <f t="shared" si="240"/>
        <v>0</v>
      </c>
      <c r="L2599" s="21">
        <f t="shared" si="241"/>
        <v>0</v>
      </c>
      <c r="M2599" s="21">
        <f t="shared" si="242"/>
        <v>0</v>
      </c>
      <c r="N2599" s="21">
        <f t="shared" si="243"/>
        <v>0</v>
      </c>
      <c r="O2599" s="21">
        <f t="shared" si="244"/>
        <v>0</v>
      </c>
      <c r="P2599" s="21">
        <f t="shared" si="245"/>
        <v>0</v>
      </c>
    </row>
    <row r="2600" spans="1:16">
      <c r="A2600" s="58">
        <v>13087</v>
      </c>
      <c r="B2600" s="58">
        <v>199</v>
      </c>
      <c r="C2600" s="58">
        <v>1194</v>
      </c>
      <c r="D2600" s="59">
        <v>66</v>
      </c>
      <c r="E2600" s="59">
        <v>0</v>
      </c>
      <c r="F2600" s="59">
        <v>0</v>
      </c>
      <c r="G2600" s="62">
        <v>0</v>
      </c>
      <c r="H2600" s="59">
        <v>0</v>
      </c>
      <c r="I2600" s="59">
        <v>0</v>
      </c>
      <c r="J2600" s="59">
        <v>0</v>
      </c>
      <c r="K2600" s="21">
        <f t="shared" si="240"/>
        <v>0</v>
      </c>
      <c r="L2600" s="21">
        <f t="shared" si="241"/>
        <v>0</v>
      </c>
      <c r="M2600" s="21">
        <f t="shared" si="242"/>
        <v>0</v>
      </c>
      <c r="N2600" s="21">
        <f t="shared" si="243"/>
        <v>0</v>
      </c>
      <c r="O2600" s="21">
        <f t="shared" si="244"/>
        <v>0</v>
      </c>
      <c r="P2600" s="21">
        <f t="shared" si="245"/>
        <v>0</v>
      </c>
    </row>
    <row r="2601" spans="1:16">
      <c r="A2601" s="55">
        <v>13116</v>
      </c>
      <c r="B2601" s="55">
        <v>200</v>
      </c>
      <c r="C2601" s="55">
        <v>3198</v>
      </c>
      <c r="D2601" s="56">
        <v>11</v>
      </c>
      <c r="E2601" s="56">
        <v>134.4</v>
      </c>
      <c r="F2601" s="56">
        <v>0</v>
      </c>
      <c r="G2601" s="61">
        <v>0</v>
      </c>
      <c r="H2601" s="56">
        <v>0</v>
      </c>
      <c r="I2601" s="56">
        <v>0</v>
      </c>
      <c r="J2601" s="57">
        <v>26239591</v>
      </c>
      <c r="K2601" s="21">
        <f t="shared" si="240"/>
        <v>0</v>
      </c>
      <c r="L2601" s="21">
        <f t="shared" si="241"/>
        <v>0</v>
      </c>
      <c r="M2601" s="21">
        <f t="shared" si="242"/>
        <v>0</v>
      </c>
      <c r="N2601" s="21">
        <f t="shared" si="243"/>
        <v>0</v>
      </c>
      <c r="O2601" s="21">
        <f t="shared" si="244"/>
        <v>0</v>
      </c>
      <c r="P2601" s="21">
        <f t="shared" si="245"/>
        <v>0</v>
      </c>
    </row>
    <row r="2602" spans="1:16">
      <c r="A2602" s="55">
        <v>13145</v>
      </c>
      <c r="B2602" s="55">
        <v>117</v>
      </c>
      <c r="C2602" s="55">
        <v>3251</v>
      </c>
      <c r="D2602" s="56">
        <v>11</v>
      </c>
      <c r="E2602" s="56">
        <v>156.6</v>
      </c>
      <c r="F2602" s="56">
        <v>0</v>
      </c>
      <c r="G2602" s="61">
        <v>0</v>
      </c>
      <c r="H2602" s="56">
        <v>0</v>
      </c>
      <c r="I2602" s="56">
        <v>0</v>
      </c>
      <c r="J2602" s="57">
        <v>20195347</v>
      </c>
      <c r="K2602" s="21">
        <f t="shared" si="240"/>
        <v>0</v>
      </c>
      <c r="L2602" s="21">
        <f t="shared" si="241"/>
        <v>0</v>
      </c>
      <c r="M2602" s="21">
        <f t="shared" si="242"/>
        <v>0</v>
      </c>
      <c r="N2602" s="21">
        <f t="shared" si="243"/>
        <v>0</v>
      </c>
      <c r="O2602" s="21">
        <f t="shared" si="244"/>
        <v>0</v>
      </c>
      <c r="P2602" s="21">
        <f t="shared" si="245"/>
        <v>0</v>
      </c>
    </row>
    <row r="2603" spans="1:16">
      <c r="A2603" s="58">
        <v>13151</v>
      </c>
      <c r="B2603" s="58">
        <v>500</v>
      </c>
      <c r="C2603" s="58">
        <v>6724</v>
      </c>
      <c r="D2603" s="59">
        <v>42</v>
      </c>
      <c r="E2603" s="59">
        <v>175.6</v>
      </c>
      <c r="F2603" s="59">
        <v>0</v>
      </c>
      <c r="G2603" s="62">
        <v>0</v>
      </c>
      <c r="H2603" s="59">
        <v>0</v>
      </c>
      <c r="I2603" s="59">
        <v>0</v>
      </c>
      <c r="J2603" s="60">
        <v>96005059</v>
      </c>
      <c r="K2603" s="21">
        <f t="shared" si="240"/>
        <v>0</v>
      </c>
      <c r="L2603" s="21">
        <f t="shared" si="241"/>
        <v>0</v>
      </c>
      <c r="M2603" s="21">
        <f t="shared" si="242"/>
        <v>0</v>
      </c>
      <c r="N2603" s="21">
        <f t="shared" si="243"/>
        <v>0</v>
      </c>
      <c r="O2603" s="21">
        <f t="shared" si="244"/>
        <v>0</v>
      </c>
      <c r="P2603" s="21">
        <f t="shared" si="245"/>
        <v>0</v>
      </c>
    </row>
    <row r="2604" spans="1:16">
      <c r="A2604" s="55">
        <v>13158</v>
      </c>
      <c r="B2604" s="55">
        <v>519</v>
      </c>
      <c r="C2604" s="55">
        <v>1925</v>
      </c>
      <c r="D2604" s="56">
        <v>11</v>
      </c>
      <c r="E2604" s="56">
        <v>51</v>
      </c>
      <c r="F2604" s="56">
        <v>0</v>
      </c>
      <c r="G2604" s="61">
        <v>0</v>
      </c>
      <c r="H2604" s="56">
        <v>0</v>
      </c>
      <c r="I2604" s="56">
        <v>0</v>
      </c>
      <c r="J2604" s="57">
        <v>13140782</v>
      </c>
      <c r="K2604" s="21">
        <f t="shared" si="240"/>
        <v>0</v>
      </c>
      <c r="L2604" s="21">
        <f t="shared" si="241"/>
        <v>0</v>
      </c>
      <c r="M2604" s="21">
        <f t="shared" si="242"/>
        <v>0</v>
      </c>
      <c r="N2604" s="21">
        <f t="shared" si="243"/>
        <v>0</v>
      </c>
      <c r="O2604" s="21">
        <f t="shared" si="244"/>
        <v>0</v>
      </c>
      <c r="P2604" s="21">
        <f t="shared" si="245"/>
        <v>0</v>
      </c>
    </row>
    <row r="2605" spans="1:16">
      <c r="A2605" s="55">
        <v>13192</v>
      </c>
      <c r="B2605" s="55">
        <v>700</v>
      </c>
      <c r="C2605" s="55">
        <v>1176</v>
      </c>
      <c r="D2605" s="56">
        <v>11</v>
      </c>
      <c r="E2605" s="56">
        <v>96.9</v>
      </c>
      <c r="F2605" s="56">
        <v>0</v>
      </c>
      <c r="G2605" s="61">
        <v>0</v>
      </c>
      <c r="H2605" s="56">
        <v>0</v>
      </c>
      <c r="I2605" s="56">
        <v>0</v>
      </c>
      <c r="J2605" s="57">
        <v>19434400</v>
      </c>
      <c r="K2605" s="21">
        <f t="shared" si="240"/>
        <v>0</v>
      </c>
      <c r="L2605" s="21">
        <f t="shared" si="241"/>
        <v>0</v>
      </c>
      <c r="M2605" s="21">
        <f t="shared" si="242"/>
        <v>0</v>
      </c>
      <c r="N2605" s="21">
        <f t="shared" si="243"/>
        <v>0</v>
      </c>
      <c r="O2605" s="21">
        <f t="shared" si="244"/>
        <v>0</v>
      </c>
      <c r="P2605" s="21">
        <f t="shared" si="245"/>
        <v>0</v>
      </c>
    </row>
    <row r="2606" spans="1:16">
      <c r="A2606" s="58">
        <v>13194</v>
      </c>
      <c r="B2606" s="58">
        <v>170</v>
      </c>
      <c r="C2606" s="58">
        <v>7230</v>
      </c>
      <c r="D2606" s="59">
        <v>66</v>
      </c>
      <c r="E2606" s="59">
        <v>0</v>
      </c>
      <c r="F2606" s="59">
        <v>0</v>
      </c>
      <c r="G2606" s="62">
        <v>0</v>
      </c>
      <c r="H2606" s="59">
        <v>0</v>
      </c>
      <c r="I2606" s="59">
        <v>0</v>
      </c>
      <c r="J2606" s="60">
        <v>26342562</v>
      </c>
      <c r="K2606" s="21">
        <f t="shared" si="240"/>
        <v>0</v>
      </c>
      <c r="L2606" s="21">
        <f t="shared" si="241"/>
        <v>0</v>
      </c>
      <c r="M2606" s="21">
        <f t="shared" si="242"/>
        <v>0</v>
      </c>
      <c r="N2606" s="21">
        <f t="shared" si="243"/>
        <v>0</v>
      </c>
      <c r="O2606" s="21">
        <f t="shared" si="244"/>
        <v>0</v>
      </c>
      <c r="P2606" s="21">
        <f t="shared" si="245"/>
        <v>0</v>
      </c>
    </row>
    <row r="2607" spans="1:16">
      <c r="A2607" s="55">
        <v>13196</v>
      </c>
      <c r="B2607" s="55">
        <v>350</v>
      </c>
      <c r="C2607" s="55">
        <v>8004</v>
      </c>
      <c r="D2607" s="56">
        <v>45</v>
      </c>
      <c r="E2607" s="56">
        <v>105</v>
      </c>
      <c r="F2607" s="56">
        <v>0</v>
      </c>
      <c r="G2607" s="61">
        <v>0</v>
      </c>
      <c r="H2607" s="56">
        <v>0</v>
      </c>
      <c r="I2607" s="56">
        <v>0</v>
      </c>
      <c r="J2607" s="57">
        <v>16179531</v>
      </c>
      <c r="K2607" s="21">
        <f t="shared" si="240"/>
        <v>0</v>
      </c>
      <c r="L2607" s="21">
        <f t="shared" si="241"/>
        <v>0</v>
      </c>
      <c r="M2607" s="21">
        <f t="shared" si="242"/>
        <v>0</v>
      </c>
      <c r="N2607" s="21">
        <f t="shared" si="243"/>
        <v>0</v>
      </c>
      <c r="O2607" s="21">
        <f t="shared" si="244"/>
        <v>0</v>
      </c>
      <c r="P2607" s="21">
        <f t="shared" si="245"/>
        <v>0</v>
      </c>
    </row>
    <row r="2608" spans="1:16">
      <c r="A2608" s="55">
        <v>13218</v>
      </c>
      <c r="B2608" s="55">
        <v>155</v>
      </c>
      <c r="C2608" s="55">
        <v>3182</v>
      </c>
      <c r="D2608" s="56">
        <v>15</v>
      </c>
      <c r="E2608" s="56">
        <v>141.6</v>
      </c>
      <c r="F2608" s="56">
        <v>0</v>
      </c>
      <c r="G2608" s="61">
        <v>0</v>
      </c>
      <c r="H2608" s="56">
        <v>0</v>
      </c>
      <c r="I2608" s="56">
        <v>0</v>
      </c>
      <c r="J2608" s="57">
        <v>74690718</v>
      </c>
      <c r="K2608" s="21">
        <f t="shared" si="240"/>
        <v>0</v>
      </c>
      <c r="L2608" s="21">
        <f t="shared" si="241"/>
        <v>0</v>
      </c>
      <c r="M2608" s="21">
        <f t="shared" si="242"/>
        <v>0</v>
      </c>
      <c r="N2608" s="21">
        <f t="shared" si="243"/>
        <v>0</v>
      </c>
      <c r="O2608" s="21">
        <f t="shared" si="244"/>
        <v>0</v>
      </c>
      <c r="P2608" s="21">
        <f t="shared" si="245"/>
        <v>0</v>
      </c>
    </row>
    <row r="2609" spans="1:16">
      <c r="A2609" s="58">
        <v>13219</v>
      </c>
      <c r="B2609" s="58">
        <v>155</v>
      </c>
      <c r="C2609" s="58">
        <v>3193</v>
      </c>
      <c r="D2609" s="59">
        <v>55</v>
      </c>
      <c r="E2609" s="59">
        <v>113.4</v>
      </c>
      <c r="F2609" s="59">
        <v>0</v>
      </c>
      <c r="G2609" s="62">
        <v>0</v>
      </c>
      <c r="H2609" s="59">
        <v>0</v>
      </c>
      <c r="I2609" s="59">
        <v>0</v>
      </c>
      <c r="J2609" s="60">
        <v>12292546</v>
      </c>
      <c r="K2609" s="21">
        <f t="shared" si="240"/>
        <v>0</v>
      </c>
      <c r="L2609" s="21">
        <f t="shared" si="241"/>
        <v>0</v>
      </c>
      <c r="M2609" s="21">
        <f t="shared" si="242"/>
        <v>0</v>
      </c>
      <c r="N2609" s="21">
        <f t="shared" si="243"/>
        <v>0</v>
      </c>
      <c r="O2609" s="21">
        <f t="shared" si="244"/>
        <v>0</v>
      </c>
      <c r="P2609" s="21">
        <f t="shared" si="245"/>
        <v>0</v>
      </c>
    </row>
    <row r="2610" spans="1:16">
      <c r="A2610" s="55">
        <v>13223</v>
      </c>
      <c r="B2610" s="55">
        <v>155</v>
      </c>
      <c r="C2610" s="55">
        <v>3290</v>
      </c>
      <c r="D2610" s="56">
        <v>14</v>
      </c>
      <c r="E2610" s="56">
        <v>34.5</v>
      </c>
      <c r="F2610" s="56">
        <v>0</v>
      </c>
      <c r="G2610" s="61">
        <v>0</v>
      </c>
      <c r="H2610" s="56">
        <v>0</v>
      </c>
      <c r="I2610" s="56">
        <v>0</v>
      </c>
      <c r="J2610" s="57">
        <v>10430402</v>
      </c>
      <c r="K2610" s="21">
        <f t="shared" si="240"/>
        <v>0</v>
      </c>
      <c r="L2610" s="21">
        <f t="shared" si="241"/>
        <v>0</v>
      </c>
      <c r="M2610" s="21">
        <f t="shared" si="242"/>
        <v>0</v>
      </c>
      <c r="N2610" s="21">
        <f t="shared" si="243"/>
        <v>0</v>
      </c>
      <c r="O2610" s="21">
        <f t="shared" si="244"/>
        <v>0</v>
      </c>
      <c r="P2610" s="21">
        <f t="shared" si="245"/>
        <v>0</v>
      </c>
    </row>
    <row r="2611" spans="1:16">
      <c r="A2611" s="58">
        <v>13224</v>
      </c>
      <c r="B2611" s="58">
        <v>350</v>
      </c>
      <c r="C2611" s="58">
        <v>1358</v>
      </c>
      <c r="D2611" s="59">
        <v>42</v>
      </c>
      <c r="E2611" s="59">
        <v>237.9</v>
      </c>
      <c r="F2611" s="59">
        <v>0</v>
      </c>
      <c r="G2611" s="62">
        <v>0</v>
      </c>
      <c r="H2611" s="59">
        <v>0</v>
      </c>
      <c r="I2611" s="59">
        <v>0</v>
      </c>
      <c r="J2611" s="60">
        <v>17883798</v>
      </c>
      <c r="K2611" s="21">
        <f t="shared" si="240"/>
        <v>0</v>
      </c>
      <c r="L2611" s="21">
        <f t="shared" si="241"/>
        <v>0</v>
      </c>
      <c r="M2611" s="21">
        <f t="shared" si="242"/>
        <v>0</v>
      </c>
      <c r="N2611" s="21">
        <f t="shared" si="243"/>
        <v>0</v>
      </c>
      <c r="O2611" s="21">
        <f t="shared" si="244"/>
        <v>0</v>
      </c>
      <c r="P2611" s="21">
        <f t="shared" si="245"/>
        <v>0</v>
      </c>
    </row>
    <row r="2612" spans="1:16">
      <c r="A2612" s="55">
        <v>13232</v>
      </c>
      <c r="B2612" s="55">
        <v>155</v>
      </c>
      <c r="C2612" s="55">
        <v>3341</v>
      </c>
      <c r="D2612" s="56">
        <v>52</v>
      </c>
      <c r="E2612" s="56">
        <v>161.30000000000001</v>
      </c>
      <c r="F2612" s="56">
        <v>0</v>
      </c>
      <c r="G2612" s="61">
        <v>0</v>
      </c>
      <c r="H2612" s="56">
        <v>0</v>
      </c>
      <c r="I2612" s="56">
        <v>0</v>
      </c>
      <c r="J2612" s="57">
        <v>71640310</v>
      </c>
      <c r="K2612" s="21">
        <f t="shared" si="240"/>
        <v>0</v>
      </c>
      <c r="L2612" s="21">
        <f t="shared" si="241"/>
        <v>0</v>
      </c>
      <c r="M2612" s="21">
        <f t="shared" si="242"/>
        <v>0</v>
      </c>
      <c r="N2612" s="21">
        <f t="shared" si="243"/>
        <v>0</v>
      </c>
      <c r="O2612" s="21">
        <f t="shared" si="244"/>
        <v>0</v>
      </c>
      <c r="P2612" s="21">
        <f t="shared" si="245"/>
        <v>0</v>
      </c>
    </row>
    <row r="2613" spans="1:16">
      <c r="A2613" s="58">
        <v>13233</v>
      </c>
      <c r="B2613" s="58">
        <v>170</v>
      </c>
      <c r="C2613" s="58">
        <v>8046</v>
      </c>
      <c r="D2613" s="59">
        <v>41</v>
      </c>
      <c r="E2613" s="59">
        <v>160.19999999999999</v>
      </c>
      <c r="F2613" s="59">
        <v>0</v>
      </c>
      <c r="G2613" s="62">
        <v>0</v>
      </c>
      <c r="H2613" s="59">
        <v>0</v>
      </c>
      <c r="I2613" s="59">
        <v>0</v>
      </c>
      <c r="J2613" s="60">
        <v>82008616</v>
      </c>
      <c r="K2613" s="21">
        <f t="shared" si="240"/>
        <v>0</v>
      </c>
      <c r="L2613" s="21">
        <f t="shared" si="241"/>
        <v>0</v>
      </c>
      <c r="M2613" s="21">
        <f t="shared" si="242"/>
        <v>0</v>
      </c>
      <c r="N2613" s="21">
        <f t="shared" si="243"/>
        <v>0</v>
      </c>
      <c r="O2613" s="21">
        <f t="shared" si="244"/>
        <v>0</v>
      </c>
      <c r="P2613" s="21">
        <f t="shared" si="245"/>
        <v>0</v>
      </c>
    </row>
    <row r="2614" spans="1:16">
      <c r="A2614" s="55">
        <v>13236</v>
      </c>
      <c r="B2614" s="55">
        <v>155</v>
      </c>
      <c r="C2614" s="55">
        <v>3361</v>
      </c>
      <c r="D2614" s="56">
        <v>42</v>
      </c>
      <c r="E2614" s="56">
        <v>603.5</v>
      </c>
      <c r="F2614" s="56">
        <v>0</v>
      </c>
      <c r="G2614" s="61">
        <v>0</v>
      </c>
      <c r="H2614" s="56">
        <v>0</v>
      </c>
      <c r="I2614" s="56">
        <v>0</v>
      </c>
      <c r="J2614" s="57">
        <v>12194390</v>
      </c>
      <c r="K2614" s="21">
        <f t="shared" si="240"/>
        <v>0</v>
      </c>
      <c r="L2614" s="21">
        <f t="shared" si="241"/>
        <v>0</v>
      </c>
      <c r="M2614" s="21">
        <f t="shared" si="242"/>
        <v>0</v>
      </c>
      <c r="N2614" s="21">
        <f t="shared" si="243"/>
        <v>0</v>
      </c>
      <c r="O2614" s="21">
        <f t="shared" si="244"/>
        <v>0</v>
      </c>
      <c r="P2614" s="21">
        <f t="shared" si="245"/>
        <v>0</v>
      </c>
    </row>
    <row r="2615" spans="1:16">
      <c r="A2615" s="55">
        <v>13247</v>
      </c>
      <c r="B2615" s="55">
        <v>700</v>
      </c>
      <c r="C2615" s="55">
        <v>282</v>
      </c>
      <c r="D2615" s="56">
        <v>56</v>
      </c>
      <c r="E2615" s="56">
        <v>92.3</v>
      </c>
      <c r="F2615" s="56">
        <v>0</v>
      </c>
      <c r="G2615" s="61">
        <v>0</v>
      </c>
      <c r="H2615" s="56">
        <v>0</v>
      </c>
      <c r="I2615" s="56">
        <v>0</v>
      </c>
      <c r="J2615" s="57">
        <v>20080639</v>
      </c>
      <c r="K2615" s="21">
        <f t="shared" si="240"/>
        <v>0</v>
      </c>
      <c r="L2615" s="21">
        <f t="shared" si="241"/>
        <v>0</v>
      </c>
      <c r="M2615" s="21">
        <f t="shared" si="242"/>
        <v>0</v>
      </c>
      <c r="N2615" s="21">
        <f t="shared" si="243"/>
        <v>0</v>
      </c>
      <c r="O2615" s="21">
        <f t="shared" si="244"/>
        <v>0</v>
      </c>
      <c r="P2615" s="21">
        <f t="shared" si="245"/>
        <v>0</v>
      </c>
    </row>
    <row r="2616" spans="1:16">
      <c r="A2616" s="58">
        <v>13248</v>
      </c>
      <c r="B2616" s="58">
        <v>155</v>
      </c>
      <c r="C2616" s="58">
        <v>3394</v>
      </c>
      <c r="D2616" s="59">
        <v>33</v>
      </c>
      <c r="E2616" s="59">
        <v>98.6</v>
      </c>
      <c r="F2616" s="59">
        <v>0</v>
      </c>
      <c r="G2616" s="62">
        <v>0</v>
      </c>
      <c r="H2616" s="59">
        <v>0</v>
      </c>
      <c r="I2616" s="59">
        <v>0</v>
      </c>
      <c r="J2616" s="60">
        <v>17900390</v>
      </c>
      <c r="K2616" s="21">
        <f t="shared" si="240"/>
        <v>0</v>
      </c>
      <c r="L2616" s="21">
        <f t="shared" si="241"/>
        <v>0</v>
      </c>
      <c r="M2616" s="21">
        <f t="shared" si="242"/>
        <v>0</v>
      </c>
      <c r="N2616" s="21">
        <f t="shared" si="243"/>
        <v>0</v>
      </c>
      <c r="O2616" s="21">
        <f t="shared" si="244"/>
        <v>0</v>
      </c>
      <c r="P2616" s="21">
        <f t="shared" si="245"/>
        <v>0</v>
      </c>
    </row>
    <row r="2617" spans="1:16">
      <c r="A2617" s="55">
        <v>13254</v>
      </c>
      <c r="B2617" s="55">
        <v>155</v>
      </c>
      <c r="C2617" s="55">
        <v>3420</v>
      </c>
      <c r="D2617" s="56">
        <v>11</v>
      </c>
      <c r="E2617" s="56">
        <v>133.5</v>
      </c>
      <c r="F2617" s="56">
        <v>0</v>
      </c>
      <c r="G2617" s="61">
        <v>0</v>
      </c>
      <c r="H2617" s="56">
        <v>0</v>
      </c>
      <c r="I2617" s="56">
        <v>0</v>
      </c>
      <c r="J2617" s="57">
        <v>77388559</v>
      </c>
      <c r="K2617" s="21">
        <f t="shared" si="240"/>
        <v>0</v>
      </c>
      <c r="L2617" s="21">
        <f t="shared" si="241"/>
        <v>0</v>
      </c>
      <c r="M2617" s="21">
        <f t="shared" si="242"/>
        <v>0</v>
      </c>
      <c r="N2617" s="21">
        <f t="shared" si="243"/>
        <v>0</v>
      </c>
      <c r="O2617" s="21">
        <f t="shared" si="244"/>
        <v>0</v>
      </c>
      <c r="P2617" s="21">
        <f t="shared" si="245"/>
        <v>0</v>
      </c>
    </row>
    <row r="2618" spans="1:16">
      <c r="A2618" s="58">
        <v>13264</v>
      </c>
      <c r="B2618" s="58">
        <v>140</v>
      </c>
      <c r="C2618" s="58">
        <v>2623</v>
      </c>
      <c r="D2618" s="59">
        <v>57</v>
      </c>
      <c r="E2618" s="59">
        <v>219.4</v>
      </c>
      <c r="F2618" s="59">
        <v>0</v>
      </c>
      <c r="G2618" s="62">
        <v>0</v>
      </c>
      <c r="H2618" s="59">
        <v>0</v>
      </c>
      <c r="I2618" s="59">
        <v>0</v>
      </c>
      <c r="J2618" s="60">
        <v>31149770</v>
      </c>
      <c r="K2618" s="21">
        <f t="shared" si="240"/>
        <v>0</v>
      </c>
      <c r="L2618" s="21">
        <f t="shared" si="241"/>
        <v>0</v>
      </c>
      <c r="M2618" s="21">
        <f t="shared" si="242"/>
        <v>0</v>
      </c>
      <c r="N2618" s="21">
        <f t="shared" si="243"/>
        <v>0</v>
      </c>
      <c r="O2618" s="21">
        <f t="shared" si="244"/>
        <v>0</v>
      </c>
      <c r="P2618" s="21">
        <f t="shared" si="245"/>
        <v>0</v>
      </c>
    </row>
    <row r="2619" spans="1:16">
      <c r="A2619" s="58">
        <v>13269</v>
      </c>
      <c r="B2619" s="58">
        <v>350</v>
      </c>
      <c r="C2619" s="58">
        <v>1802</v>
      </c>
      <c r="D2619" s="59">
        <v>11</v>
      </c>
      <c r="E2619" s="59">
        <v>335.4</v>
      </c>
      <c r="F2619" s="59">
        <v>0</v>
      </c>
      <c r="G2619" s="62">
        <v>0</v>
      </c>
      <c r="H2619" s="59">
        <v>0</v>
      </c>
      <c r="I2619" s="59">
        <v>0</v>
      </c>
      <c r="J2619" s="60">
        <v>31110181</v>
      </c>
      <c r="K2619" s="21">
        <f t="shared" si="240"/>
        <v>0</v>
      </c>
      <c r="L2619" s="21">
        <f t="shared" si="241"/>
        <v>0</v>
      </c>
      <c r="M2619" s="21">
        <f t="shared" si="242"/>
        <v>0</v>
      </c>
      <c r="N2619" s="21">
        <f t="shared" si="243"/>
        <v>0</v>
      </c>
      <c r="O2619" s="21">
        <f t="shared" si="244"/>
        <v>0</v>
      </c>
      <c r="P2619" s="21">
        <f t="shared" si="245"/>
        <v>0</v>
      </c>
    </row>
    <row r="2620" spans="1:16">
      <c r="A2620" s="58">
        <v>13335</v>
      </c>
      <c r="B2620" s="58">
        <v>170</v>
      </c>
      <c r="C2620" s="58">
        <v>8255</v>
      </c>
      <c r="D2620" s="59">
        <v>51</v>
      </c>
      <c r="E2620" s="59">
        <v>182.9</v>
      </c>
      <c r="F2620" s="59">
        <v>0</v>
      </c>
      <c r="G2620" s="62">
        <v>0</v>
      </c>
      <c r="H2620" s="59">
        <v>0</v>
      </c>
      <c r="I2620" s="59">
        <v>0</v>
      </c>
      <c r="J2620" s="60">
        <v>10798949</v>
      </c>
      <c r="K2620" s="21">
        <f t="shared" si="240"/>
        <v>0</v>
      </c>
      <c r="L2620" s="21">
        <f t="shared" si="241"/>
        <v>0</v>
      </c>
      <c r="M2620" s="21">
        <f t="shared" si="242"/>
        <v>0</v>
      </c>
      <c r="N2620" s="21">
        <f t="shared" si="243"/>
        <v>0</v>
      </c>
      <c r="O2620" s="21">
        <f t="shared" si="244"/>
        <v>0</v>
      </c>
      <c r="P2620" s="21">
        <f t="shared" si="245"/>
        <v>0</v>
      </c>
    </row>
    <row r="2621" spans="1:16">
      <c r="A2621" s="55">
        <v>13351</v>
      </c>
      <c r="B2621" s="55">
        <v>900</v>
      </c>
      <c r="C2621" s="55">
        <v>9828</v>
      </c>
      <c r="D2621" s="56">
        <v>66</v>
      </c>
      <c r="E2621" s="56">
        <v>0</v>
      </c>
      <c r="F2621" s="56">
        <v>0</v>
      </c>
      <c r="G2621" s="61">
        <v>0</v>
      </c>
      <c r="H2621" s="56">
        <v>0</v>
      </c>
      <c r="I2621" s="56">
        <v>0</v>
      </c>
      <c r="J2621" s="57">
        <v>61926658</v>
      </c>
      <c r="K2621" s="21">
        <f t="shared" si="240"/>
        <v>0</v>
      </c>
      <c r="L2621" s="21">
        <f t="shared" si="241"/>
        <v>0</v>
      </c>
      <c r="M2621" s="21">
        <f t="shared" si="242"/>
        <v>0</v>
      </c>
      <c r="N2621" s="21">
        <f t="shared" si="243"/>
        <v>0</v>
      </c>
      <c r="O2621" s="21">
        <f t="shared" si="244"/>
        <v>0</v>
      </c>
      <c r="P2621" s="21">
        <f t="shared" si="245"/>
        <v>0</v>
      </c>
    </row>
    <row r="2622" spans="1:16">
      <c r="A2622" s="58">
        <v>13354</v>
      </c>
      <c r="B2622" s="58">
        <v>155</v>
      </c>
      <c r="C2622" s="58">
        <v>3279</v>
      </c>
      <c r="D2622" s="59">
        <v>11</v>
      </c>
      <c r="E2622" s="59">
        <v>27.8</v>
      </c>
      <c r="F2622" s="59">
        <v>0</v>
      </c>
      <c r="G2622" s="62">
        <v>0</v>
      </c>
      <c r="H2622" s="59">
        <v>0</v>
      </c>
      <c r="I2622" s="59">
        <v>0</v>
      </c>
      <c r="J2622" s="60">
        <v>14263241</v>
      </c>
      <c r="K2622" s="21">
        <f t="shared" si="240"/>
        <v>0</v>
      </c>
      <c r="L2622" s="21">
        <f t="shared" si="241"/>
        <v>0</v>
      </c>
      <c r="M2622" s="21">
        <f t="shared" si="242"/>
        <v>0</v>
      </c>
      <c r="N2622" s="21">
        <f t="shared" si="243"/>
        <v>0</v>
      </c>
      <c r="O2622" s="21">
        <f t="shared" si="244"/>
        <v>0</v>
      </c>
      <c r="P2622" s="21">
        <f t="shared" si="245"/>
        <v>0</v>
      </c>
    </row>
    <row r="2623" spans="1:16">
      <c r="A2623" s="55">
        <v>13357</v>
      </c>
      <c r="B2623" s="55">
        <v>101</v>
      </c>
      <c r="C2623" s="55">
        <v>6882</v>
      </c>
      <c r="D2623" s="56">
        <v>55</v>
      </c>
      <c r="E2623" s="56">
        <v>314</v>
      </c>
      <c r="F2623" s="56">
        <v>0</v>
      </c>
      <c r="G2623" s="61">
        <v>0</v>
      </c>
      <c r="H2623" s="56">
        <v>0</v>
      </c>
      <c r="I2623" s="56">
        <v>0</v>
      </c>
      <c r="J2623" s="57">
        <v>78456728</v>
      </c>
      <c r="K2623" s="21">
        <f t="shared" si="240"/>
        <v>0</v>
      </c>
      <c r="L2623" s="21">
        <f t="shared" si="241"/>
        <v>0</v>
      </c>
      <c r="M2623" s="21">
        <f t="shared" si="242"/>
        <v>0</v>
      </c>
      <c r="N2623" s="21">
        <f t="shared" si="243"/>
        <v>0</v>
      </c>
      <c r="O2623" s="21">
        <f t="shared" si="244"/>
        <v>0</v>
      </c>
      <c r="P2623" s="21">
        <f t="shared" si="245"/>
        <v>0</v>
      </c>
    </row>
    <row r="2624" spans="1:16">
      <c r="A2624" s="58">
        <v>13368</v>
      </c>
      <c r="B2624" s="58">
        <v>170</v>
      </c>
      <c r="C2624" s="58">
        <v>69</v>
      </c>
      <c r="D2624" s="59">
        <v>13</v>
      </c>
      <c r="E2624" s="59">
        <v>114.7</v>
      </c>
      <c r="F2624" s="59">
        <v>0</v>
      </c>
      <c r="G2624" s="62">
        <v>0</v>
      </c>
      <c r="H2624" s="59">
        <v>0</v>
      </c>
      <c r="I2624" s="59">
        <v>0</v>
      </c>
      <c r="J2624" s="60">
        <v>13488975</v>
      </c>
      <c r="K2624" s="21">
        <f t="shared" si="240"/>
        <v>0</v>
      </c>
      <c r="L2624" s="21">
        <f t="shared" si="241"/>
        <v>0</v>
      </c>
      <c r="M2624" s="21">
        <f t="shared" si="242"/>
        <v>0</v>
      </c>
      <c r="N2624" s="21">
        <f t="shared" si="243"/>
        <v>0</v>
      </c>
      <c r="O2624" s="21">
        <f t="shared" si="244"/>
        <v>0</v>
      </c>
      <c r="P2624" s="21">
        <f t="shared" si="245"/>
        <v>0</v>
      </c>
    </row>
    <row r="2625" spans="1:16">
      <c r="A2625" s="55">
        <v>13369</v>
      </c>
      <c r="B2625" s="55">
        <v>101</v>
      </c>
      <c r="C2625" s="55">
        <v>6784</v>
      </c>
      <c r="D2625" s="56">
        <v>41</v>
      </c>
      <c r="E2625" s="56">
        <v>132.4</v>
      </c>
      <c r="F2625" s="56">
        <v>0</v>
      </c>
      <c r="G2625" s="61">
        <v>0</v>
      </c>
      <c r="H2625" s="56">
        <v>0</v>
      </c>
      <c r="I2625" s="56">
        <v>0</v>
      </c>
      <c r="J2625" s="57">
        <v>84245356</v>
      </c>
      <c r="K2625" s="21">
        <f t="shared" si="240"/>
        <v>0</v>
      </c>
      <c r="L2625" s="21">
        <f t="shared" si="241"/>
        <v>0</v>
      </c>
      <c r="M2625" s="21">
        <f t="shared" si="242"/>
        <v>0</v>
      </c>
      <c r="N2625" s="21">
        <f t="shared" si="243"/>
        <v>0</v>
      </c>
      <c r="O2625" s="21">
        <f t="shared" si="244"/>
        <v>0</v>
      </c>
      <c r="P2625" s="21">
        <f t="shared" si="245"/>
        <v>0</v>
      </c>
    </row>
    <row r="2626" spans="1:16">
      <c r="A2626" s="58">
        <v>13379</v>
      </c>
      <c r="B2626" s="58">
        <v>199</v>
      </c>
      <c r="C2626" s="58">
        <v>1319</v>
      </c>
      <c r="D2626" s="59">
        <v>62</v>
      </c>
      <c r="E2626" s="59">
        <v>5</v>
      </c>
      <c r="F2626" s="59">
        <v>0</v>
      </c>
      <c r="G2626" s="62">
        <v>0</v>
      </c>
      <c r="H2626" s="59">
        <v>0</v>
      </c>
      <c r="I2626" s="59">
        <v>0</v>
      </c>
      <c r="J2626" s="60">
        <v>19871908</v>
      </c>
      <c r="K2626" s="21">
        <f t="shared" si="240"/>
        <v>0</v>
      </c>
      <c r="L2626" s="21">
        <f t="shared" si="241"/>
        <v>0</v>
      </c>
      <c r="M2626" s="21">
        <f t="shared" si="242"/>
        <v>0</v>
      </c>
      <c r="N2626" s="21">
        <f t="shared" si="243"/>
        <v>0</v>
      </c>
      <c r="O2626" s="21">
        <f t="shared" si="244"/>
        <v>0</v>
      </c>
      <c r="P2626" s="21">
        <f t="shared" si="245"/>
        <v>0</v>
      </c>
    </row>
    <row r="2627" spans="1:16">
      <c r="A2627" s="55">
        <v>13387</v>
      </c>
      <c r="B2627" s="55">
        <v>700</v>
      </c>
      <c r="C2627" s="55">
        <v>2874</v>
      </c>
      <c r="D2627" s="56">
        <v>15</v>
      </c>
      <c r="E2627" s="56">
        <v>84.2</v>
      </c>
      <c r="F2627" s="56">
        <v>0</v>
      </c>
      <c r="G2627" s="61">
        <v>0</v>
      </c>
      <c r="H2627" s="56">
        <v>0</v>
      </c>
      <c r="I2627" s="56">
        <v>0</v>
      </c>
      <c r="J2627" s="57">
        <v>30126440</v>
      </c>
      <c r="K2627" s="21">
        <f t="shared" ref="K2627:K2690" si="246">G2627</f>
        <v>0</v>
      </c>
      <c r="L2627" s="21">
        <f t="shared" ref="L2627:L2690" si="247">IF(H2627=-1,1,0)</f>
        <v>0</v>
      </c>
      <c r="M2627" s="21">
        <f t="shared" ref="M2627:M2690" si="248">IF(G2627&lt;&gt;0,1,0)</f>
        <v>0</v>
      </c>
      <c r="N2627" s="21">
        <f t="shared" ref="N2627:N2690" si="249">IF(AND(L2627=1,M2627=1),1,0)</f>
        <v>0</v>
      </c>
      <c r="O2627" s="21">
        <f t="shared" ref="O2627:O2690" si="250">IF(AND(H2627=-1,G2627=0),1,0)</f>
        <v>0</v>
      </c>
      <c r="P2627" s="21">
        <f t="shared" ref="P2627:P2690" si="251">IF(AND(G2627&lt;&gt;0,H2627&lt;&gt;-1),1,0)</f>
        <v>0</v>
      </c>
    </row>
    <row r="2628" spans="1:16">
      <c r="A2628" s="58">
        <v>13397</v>
      </c>
      <c r="B2628" s="58">
        <v>500</v>
      </c>
      <c r="C2628" s="58">
        <v>1298</v>
      </c>
      <c r="D2628" s="59">
        <v>66</v>
      </c>
      <c r="E2628" s="59">
        <v>156.1</v>
      </c>
      <c r="F2628" s="59">
        <v>0</v>
      </c>
      <c r="G2628" s="62">
        <v>0</v>
      </c>
      <c r="H2628" s="59">
        <v>0</v>
      </c>
      <c r="I2628" s="59">
        <v>0</v>
      </c>
      <c r="J2628" s="60">
        <v>12166680</v>
      </c>
      <c r="K2628" s="21">
        <f t="shared" si="246"/>
        <v>0</v>
      </c>
      <c r="L2628" s="21">
        <f t="shared" si="247"/>
        <v>0</v>
      </c>
      <c r="M2628" s="21">
        <f t="shared" si="248"/>
        <v>0</v>
      </c>
      <c r="N2628" s="21">
        <f t="shared" si="249"/>
        <v>0</v>
      </c>
      <c r="O2628" s="21">
        <f t="shared" si="250"/>
        <v>0</v>
      </c>
      <c r="P2628" s="21">
        <f t="shared" si="251"/>
        <v>0</v>
      </c>
    </row>
    <row r="2629" spans="1:16">
      <c r="A2629" s="55">
        <v>13452</v>
      </c>
      <c r="B2629" s="55">
        <v>200</v>
      </c>
      <c r="C2629" s="55">
        <v>4737</v>
      </c>
      <c r="D2629" s="56">
        <v>42</v>
      </c>
      <c r="E2629" s="56">
        <v>126.6</v>
      </c>
      <c r="F2629" s="56">
        <v>0</v>
      </c>
      <c r="G2629" s="61">
        <v>0</v>
      </c>
      <c r="H2629" s="56">
        <v>0</v>
      </c>
      <c r="I2629" s="56">
        <v>0</v>
      </c>
      <c r="J2629" s="57">
        <v>26734762</v>
      </c>
      <c r="K2629" s="21">
        <f t="shared" si="246"/>
        <v>0</v>
      </c>
      <c r="L2629" s="21">
        <f t="shared" si="247"/>
        <v>0</v>
      </c>
      <c r="M2629" s="21">
        <f t="shared" si="248"/>
        <v>0</v>
      </c>
      <c r="N2629" s="21">
        <f t="shared" si="249"/>
        <v>0</v>
      </c>
      <c r="O2629" s="21">
        <f t="shared" si="250"/>
        <v>0</v>
      </c>
      <c r="P2629" s="21">
        <f t="shared" si="251"/>
        <v>0</v>
      </c>
    </row>
    <row r="2630" spans="1:16">
      <c r="A2630" s="58">
        <v>13484</v>
      </c>
      <c r="B2630" s="58">
        <v>199</v>
      </c>
      <c r="C2630" s="58">
        <v>1216</v>
      </c>
      <c r="D2630" s="59">
        <v>23</v>
      </c>
      <c r="E2630" s="59">
        <v>185.5</v>
      </c>
      <c r="F2630" s="59">
        <v>0</v>
      </c>
      <c r="G2630" s="62">
        <v>0</v>
      </c>
      <c r="H2630" s="59">
        <v>0</v>
      </c>
      <c r="I2630" s="59">
        <v>0</v>
      </c>
      <c r="J2630" s="60">
        <v>18049635</v>
      </c>
      <c r="K2630" s="21">
        <f t="shared" si="246"/>
        <v>0</v>
      </c>
      <c r="L2630" s="21">
        <f t="shared" si="247"/>
        <v>0</v>
      </c>
      <c r="M2630" s="21">
        <f t="shared" si="248"/>
        <v>0</v>
      </c>
      <c r="N2630" s="21">
        <f t="shared" si="249"/>
        <v>0</v>
      </c>
      <c r="O2630" s="21">
        <f t="shared" si="250"/>
        <v>0</v>
      </c>
      <c r="P2630" s="21">
        <f t="shared" si="251"/>
        <v>0</v>
      </c>
    </row>
    <row r="2631" spans="1:16">
      <c r="A2631" s="58">
        <v>13502</v>
      </c>
      <c r="B2631" s="58">
        <v>101</v>
      </c>
      <c r="C2631" s="58">
        <v>4686</v>
      </c>
      <c r="D2631" s="59">
        <v>55</v>
      </c>
      <c r="E2631" s="59">
        <v>149.6</v>
      </c>
      <c r="F2631" s="59">
        <v>0</v>
      </c>
      <c r="G2631" s="62">
        <v>0</v>
      </c>
      <c r="H2631" s="59">
        <v>0</v>
      </c>
      <c r="I2631" s="59">
        <v>0</v>
      </c>
      <c r="J2631" s="60">
        <v>18439697</v>
      </c>
      <c r="K2631" s="21">
        <f t="shared" si="246"/>
        <v>0</v>
      </c>
      <c r="L2631" s="21">
        <f t="shared" si="247"/>
        <v>0</v>
      </c>
      <c r="M2631" s="21">
        <f t="shared" si="248"/>
        <v>0</v>
      </c>
      <c r="N2631" s="21">
        <f t="shared" si="249"/>
        <v>0</v>
      </c>
      <c r="O2631" s="21">
        <f t="shared" si="250"/>
        <v>0</v>
      </c>
      <c r="P2631" s="21">
        <f t="shared" si="251"/>
        <v>0</v>
      </c>
    </row>
    <row r="2632" spans="1:16">
      <c r="A2632" s="55">
        <v>13509</v>
      </c>
      <c r="B2632" s="55">
        <v>700</v>
      </c>
      <c r="C2632" s="55">
        <v>3004</v>
      </c>
      <c r="D2632" s="56">
        <v>12</v>
      </c>
      <c r="E2632" s="56">
        <v>351.9</v>
      </c>
      <c r="F2632" s="56">
        <v>0</v>
      </c>
      <c r="G2632" s="61">
        <v>0</v>
      </c>
      <c r="H2632" s="56">
        <v>0</v>
      </c>
      <c r="I2632" s="56">
        <v>0</v>
      </c>
      <c r="J2632" s="57">
        <v>19459942</v>
      </c>
      <c r="K2632" s="21">
        <f t="shared" si="246"/>
        <v>0</v>
      </c>
      <c r="L2632" s="21">
        <f t="shared" si="247"/>
        <v>0</v>
      </c>
      <c r="M2632" s="21">
        <f t="shared" si="248"/>
        <v>0</v>
      </c>
      <c r="N2632" s="21">
        <f t="shared" si="249"/>
        <v>0</v>
      </c>
      <c r="O2632" s="21">
        <f t="shared" si="250"/>
        <v>0</v>
      </c>
      <c r="P2632" s="21">
        <f t="shared" si="251"/>
        <v>0</v>
      </c>
    </row>
    <row r="2633" spans="1:16">
      <c r="A2633" s="58">
        <v>13514</v>
      </c>
      <c r="B2633" s="58">
        <v>350</v>
      </c>
      <c r="C2633" s="58">
        <v>3220</v>
      </c>
      <c r="D2633" s="59">
        <v>11</v>
      </c>
      <c r="E2633" s="59">
        <v>499.6</v>
      </c>
      <c r="F2633" s="59">
        <v>0</v>
      </c>
      <c r="G2633" s="62">
        <v>0</v>
      </c>
      <c r="H2633" s="59">
        <v>0</v>
      </c>
      <c r="I2633" s="59">
        <v>0</v>
      </c>
      <c r="J2633" s="60">
        <v>21804282</v>
      </c>
      <c r="K2633" s="21">
        <f t="shared" si="246"/>
        <v>0</v>
      </c>
      <c r="L2633" s="21">
        <f t="shared" si="247"/>
        <v>0</v>
      </c>
      <c r="M2633" s="21">
        <f t="shared" si="248"/>
        <v>0</v>
      </c>
      <c r="N2633" s="21">
        <f t="shared" si="249"/>
        <v>0</v>
      </c>
      <c r="O2633" s="21">
        <f t="shared" si="250"/>
        <v>0</v>
      </c>
      <c r="P2633" s="21">
        <f t="shared" si="251"/>
        <v>0</v>
      </c>
    </row>
    <row r="2634" spans="1:16">
      <c r="A2634" s="55">
        <v>13538</v>
      </c>
      <c r="B2634" s="55">
        <v>164</v>
      </c>
      <c r="C2634" s="55">
        <v>3317</v>
      </c>
      <c r="D2634" s="56">
        <v>23</v>
      </c>
      <c r="E2634" s="56">
        <v>41.5</v>
      </c>
      <c r="F2634" s="56">
        <v>0</v>
      </c>
      <c r="G2634" s="61">
        <v>0</v>
      </c>
      <c r="H2634" s="56">
        <v>0</v>
      </c>
      <c r="I2634" s="56">
        <v>0</v>
      </c>
      <c r="J2634" s="57">
        <v>57743115</v>
      </c>
      <c r="K2634" s="21">
        <f t="shared" si="246"/>
        <v>0</v>
      </c>
      <c r="L2634" s="21">
        <f t="shared" si="247"/>
        <v>0</v>
      </c>
      <c r="M2634" s="21">
        <f t="shared" si="248"/>
        <v>0</v>
      </c>
      <c r="N2634" s="21">
        <f t="shared" si="249"/>
        <v>0</v>
      </c>
      <c r="O2634" s="21">
        <f t="shared" si="250"/>
        <v>0</v>
      </c>
      <c r="P2634" s="21">
        <f t="shared" si="251"/>
        <v>0</v>
      </c>
    </row>
    <row r="2635" spans="1:16">
      <c r="A2635" s="55">
        <v>13567</v>
      </c>
      <c r="B2635" s="55">
        <v>700</v>
      </c>
      <c r="C2635" s="55">
        <v>3594</v>
      </c>
      <c r="D2635" s="56">
        <v>14</v>
      </c>
      <c r="E2635" s="56">
        <v>173.7</v>
      </c>
      <c r="F2635" s="56">
        <v>0</v>
      </c>
      <c r="G2635" s="61">
        <v>0</v>
      </c>
      <c r="H2635" s="56">
        <v>0</v>
      </c>
      <c r="I2635" s="56">
        <v>0</v>
      </c>
      <c r="J2635" s="57">
        <v>17654489</v>
      </c>
      <c r="K2635" s="21">
        <f t="shared" si="246"/>
        <v>0</v>
      </c>
      <c r="L2635" s="21">
        <f t="shared" si="247"/>
        <v>0</v>
      </c>
      <c r="M2635" s="21">
        <f t="shared" si="248"/>
        <v>0</v>
      </c>
      <c r="N2635" s="21">
        <f t="shared" si="249"/>
        <v>0</v>
      </c>
      <c r="O2635" s="21">
        <f t="shared" si="250"/>
        <v>0</v>
      </c>
      <c r="P2635" s="21">
        <f t="shared" si="251"/>
        <v>0</v>
      </c>
    </row>
    <row r="2636" spans="1:16">
      <c r="A2636" s="58">
        <v>13588</v>
      </c>
      <c r="B2636" s="58">
        <v>170</v>
      </c>
      <c r="C2636" s="58">
        <v>8152</v>
      </c>
      <c r="D2636" s="59">
        <v>54</v>
      </c>
      <c r="E2636" s="59">
        <v>43.7</v>
      </c>
      <c r="F2636" s="59">
        <v>0</v>
      </c>
      <c r="G2636" s="62">
        <v>0</v>
      </c>
      <c r="H2636" s="59">
        <v>0</v>
      </c>
      <c r="I2636" s="59">
        <v>0</v>
      </c>
      <c r="J2636" s="60">
        <v>10187486</v>
      </c>
      <c r="K2636" s="21">
        <f t="shared" si="246"/>
        <v>0</v>
      </c>
      <c r="L2636" s="21">
        <f t="shared" si="247"/>
        <v>0</v>
      </c>
      <c r="M2636" s="21">
        <f t="shared" si="248"/>
        <v>0</v>
      </c>
      <c r="N2636" s="21">
        <f t="shared" si="249"/>
        <v>0</v>
      </c>
      <c r="O2636" s="21">
        <f t="shared" si="250"/>
        <v>0</v>
      </c>
      <c r="P2636" s="21">
        <f t="shared" si="251"/>
        <v>0</v>
      </c>
    </row>
    <row r="2637" spans="1:16">
      <c r="A2637" s="55">
        <v>13605</v>
      </c>
      <c r="B2637" s="55">
        <v>129</v>
      </c>
      <c r="C2637" s="55">
        <v>2478</v>
      </c>
      <c r="D2637" s="56">
        <v>46</v>
      </c>
      <c r="E2637" s="56">
        <v>92.6</v>
      </c>
      <c r="F2637" s="56">
        <v>0</v>
      </c>
      <c r="G2637" s="61">
        <v>0</v>
      </c>
      <c r="H2637" s="56">
        <v>0</v>
      </c>
      <c r="I2637" s="56">
        <v>0</v>
      </c>
      <c r="J2637" s="57">
        <v>17914677</v>
      </c>
      <c r="K2637" s="21">
        <f t="shared" si="246"/>
        <v>0</v>
      </c>
      <c r="L2637" s="21">
        <f t="shared" si="247"/>
        <v>0</v>
      </c>
      <c r="M2637" s="21">
        <f t="shared" si="248"/>
        <v>0</v>
      </c>
      <c r="N2637" s="21">
        <f t="shared" si="249"/>
        <v>0</v>
      </c>
      <c r="O2637" s="21">
        <f t="shared" si="250"/>
        <v>0</v>
      </c>
      <c r="P2637" s="21">
        <f t="shared" si="251"/>
        <v>0</v>
      </c>
    </row>
    <row r="2638" spans="1:16">
      <c r="A2638" s="58">
        <v>13629</v>
      </c>
      <c r="B2638" s="58">
        <v>199</v>
      </c>
      <c r="C2638" s="58">
        <v>8242</v>
      </c>
      <c r="D2638" s="59">
        <v>64</v>
      </c>
      <c r="E2638" s="59">
        <v>0</v>
      </c>
      <c r="F2638" s="59">
        <v>0</v>
      </c>
      <c r="G2638" s="62">
        <v>0</v>
      </c>
      <c r="H2638" s="59">
        <v>0</v>
      </c>
      <c r="I2638" s="59">
        <v>0</v>
      </c>
      <c r="J2638" s="60">
        <v>17434675</v>
      </c>
      <c r="K2638" s="21">
        <f t="shared" si="246"/>
        <v>0</v>
      </c>
      <c r="L2638" s="21">
        <f t="shared" si="247"/>
        <v>0</v>
      </c>
      <c r="M2638" s="21">
        <f t="shared" si="248"/>
        <v>0</v>
      </c>
      <c r="N2638" s="21">
        <f t="shared" si="249"/>
        <v>0</v>
      </c>
      <c r="O2638" s="21">
        <f t="shared" si="250"/>
        <v>0</v>
      </c>
      <c r="P2638" s="21">
        <f t="shared" si="251"/>
        <v>0</v>
      </c>
    </row>
    <row r="2639" spans="1:16">
      <c r="A2639" s="58">
        <v>13666</v>
      </c>
      <c r="B2639" s="58">
        <v>164</v>
      </c>
      <c r="C2639" s="58">
        <v>3912</v>
      </c>
      <c r="D2639" s="59">
        <v>33</v>
      </c>
      <c r="E2639" s="59">
        <v>31</v>
      </c>
      <c r="F2639" s="59">
        <v>0</v>
      </c>
      <c r="G2639" s="62">
        <v>0</v>
      </c>
      <c r="H2639" s="59">
        <v>0</v>
      </c>
      <c r="I2639" s="59">
        <v>10</v>
      </c>
      <c r="J2639" s="60">
        <v>22266411</v>
      </c>
      <c r="K2639" s="21">
        <f t="shared" si="246"/>
        <v>0</v>
      </c>
      <c r="L2639" s="21">
        <f t="shared" si="247"/>
        <v>0</v>
      </c>
      <c r="M2639" s="21">
        <f t="shared" si="248"/>
        <v>0</v>
      </c>
      <c r="N2639" s="21">
        <f t="shared" si="249"/>
        <v>0</v>
      </c>
      <c r="O2639" s="21">
        <f t="shared" si="250"/>
        <v>0</v>
      </c>
      <c r="P2639" s="21">
        <f t="shared" si="251"/>
        <v>0</v>
      </c>
    </row>
    <row r="2640" spans="1:16">
      <c r="A2640" s="58">
        <v>13686</v>
      </c>
      <c r="B2640" s="58">
        <v>500</v>
      </c>
      <c r="C2640" s="58">
        <v>1183</v>
      </c>
      <c r="D2640" s="59">
        <v>63</v>
      </c>
      <c r="E2640" s="59">
        <v>13</v>
      </c>
      <c r="F2640" s="59">
        <v>0</v>
      </c>
      <c r="G2640" s="62">
        <v>0</v>
      </c>
      <c r="H2640" s="59">
        <v>0</v>
      </c>
      <c r="I2640" s="59">
        <v>0</v>
      </c>
      <c r="J2640" s="60">
        <v>11086284</v>
      </c>
      <c r="K2640" s="21">
        <f t="shared" si="246"/>
        <v>0</v>
      </c>
      <c r="L2640" s="21">
        <f t="shared" si="247"/>
        <v>0</v>
      </c>
      <c r="M2640" s="21">
        <f t="shared" si="248"/>
        <v>0</v>
      </c>
      <c r="N2640" s="21">
        <f t="shared" si="249"/>
        <v>0</v>
      </c>
      <c r="O2640" s="21">
        <f t="shared" si="250"/>
        <v>0</v>
      </c>
      <c r="P2640" s="21">
        <f t="shared" si="251"/>
        <v>0</v>
      </c>
    </row>
    <row r="2641" spans="1:16">
      <c r="A2641" s="58">
        <v>13712</v>
      </c>
      <c r="B2641" s="58">
        <v>170</v>
      </c>
      <c r="C2641" s="58">
        <v>4625</v>
      </c>
      <c r="D2641" s="59">
        <v>56</v>
      </c>
      <c r="E2641" s="59">
        <v>267.10000000000002</v>
      </c>
      <c r="F2641" s="59">
        <v>0</v>
      </c>
      <c r="G2641" s="62">
        <v>0</v>
      </c>
      <c r="H2641" s="59">
        <v>0</v>
      </c>
      <c r="I2641" s="59">
        <v>0</v>
      </c>
      <c r="J2641" s="60">
        <v>13191506</v>
      </c>
      <c r="K2641" s="21">
        <f t="shared" si="246"/>
        <v>0</v>
      </c>
      <c r="L2641" s="21">
        <f t="shared" si="247"/>
        <v>0</v>
      </c>
      <c r="M2641" s="21">
        <f t="shared" si="248"/>
        <v>0</v>
      </c>
      <c r="N2641" s="21">
        <f t="shared" si="249"/>
        <v>0</v>
      </c>
      <c r="O2641" s="21">
        <f t="shared" si="250"/>
        <v>0</v>
      </c>
      <c r="P2641" s="21">
        <f t="shared" si="251"/>
        <v>0</v>
      </c>
    </row>
    <row r="2642" spans="1:16">
      <c r="A2642" s="55">
        <v>13732</v>
      </c>
      <c r="B2642" s="55">
        <v>101</v>
      </c>
      <c r="C2642" s="55">
        <v>3368</v>
      </c>
      <c r="D2642" s="56">
        <v>54</v>
      </c>
      <c r="E2642" s="56">
        <v>273.60000000000002</v>
      </c>
      <c r="F2642" s="56">
        <v>0</v>
      </c>
      <c r="G2642" s="61">
        <v>0</v>
      </c>
      <c r="H2642" s="56">
        <v>0</v>
      </c>
      <c r="I2642" s="56">
        <v>0</v>
      </c>
      <c r="J2642" s="57">
        <v>24991091</v>
      </c>
      <c r="K2642" s="21">
        <f t="shared" si="246"/>
        <v>0</v>
      </c>
      <c r="L2642" s="21">
        <f t="shared" si="247"/>
        <v>0</v>
      </c>
      <c r="M2642" s="21">
        <f t="shared" si="248"/>
        <v>0</v>
      </c>
      <c r="N2642" s="21">
        <f t="shared" si="249"/>
        <v>0</v>
      </c>
      <c r="O2642" s="21">
        <f t="shared" si="250"/>
        <v>0</v>
      </c>
      <c r="P2642" s="21">
        <f t="shared" si="251"/>
        <v>0</v>
      </c>
    </row>
    <row r="2643" spans="1:16">
      <c r="A2643" s="58">
        <v>13735</v>
      </c>
      <c r="B2643" s="58">
        <v>199</v>
      </c>
      <c r="C2643" s="58">
        <v>1600</v>
      </c>
      <c r="D2643" s="59">
        <v>66</v>
      </c>
      <c r="E2643" s="59">
        <v>0</v>
      </c>
      <c r="F2643" s="59">
        <v>0</v>
      </c>
      <c r="G2643" s="62">
        <v>0</v>
      </c>
      <c r="H2643" s="59">
        <v>0</v>
      </c>
      <c r="I2643" s="59">
        <v>0</v>
      </c>
      <c r="J2643" s="59">
        <v>0</v>
      </c>
      <c r="K2643" s="21">
        <f t="shared" si="246"/>
        <v>0</v>
      </c>
      <c r="L2643" s="21">
        <f t="shared" si="247"/>
        <v>0</v>
      </c>
      <c r="M2643" s="21">
        <f t="shared" si="248"/>
        <v>0</v>
      </c>
      <c r="N2643" s="21">
        <f t="shared" si="249"/>
        <v>0</v>
      </c>
      <c r="O2643" s="21">
        <f t="shared" si="250"/>
        <v>0</v>
      </c>
      <c r="P2643" s="21">
        <f t="shared" si="251"/>
        <v>0</v>
      </c>
    </row>
    <row r="2644" spans="1:16">
      <c r="A2644" s="55">
        <v>13823</v>
      </c>
      <c r="B2644" s="55">
        <v>524</v>
      </c>
      <c r="C2644" s="55">
        <v>1475</v>
      </c>
      <c r="D2644" s="56">
        <v>11</v>
      </c>
      <c r="E2644" s="56">
        <v>27</v>
      </c>
      <c r="F2644" s="56">
        <v>0</v>
      </c>
      <c r="G2644" s="61">
        <v>0</v>
      </c>
      <c r="H2644" s="56">
        <v>0</v>
      </c>
      <c r="I2644" s="56">
        <v>0</v>
      </c>
      <c r="J2644" s="57">
        <v>65588811</v>
      </c>
      <c r="K2644" s="21">
        <f t="shared" si="246"/>
        <v>0</v>
      </c>
      <c r="L2644" s="21">
        <f t="shared" si="247"/>
        <v>0</v>
      </c>
      <c r="M2644" s="21">
        <f t="shared" si="248"/>
        <v>0</v>
      </c>
      <c r="N2644" s="21">
        <f t="shared" si="249"/>
        <v>0</v>
      </c>
      <c r="O2644" s="21">
        <f t="shared" si="250"/>
        <v>0</v>
      </c>
      <c r="P2644" s="21">
        <f t="shared" si="251"/>
        <v>0</v>
      </c>
    </row>
    <row r="2645" spans="1:16">
      <c r="A2645" s="58">
        <v>13831</v>
      </c>
      <c r="B2645" s="58">
        <v>101</v>
      </c>
      <c r="C2645" s="58">
        <v>6404</v>
      </c>
      <c r="D2645" s="59">
        <v>46</v>
      </c>
      <c r="E2645" s="59">
        <v>49</v>
      </c>
      <c r="F2645" s="59">
        <v>0</v>
      </c>
      <c r="G2645" s="62">
        <v>0</v>
      </c>
      <c r="H2645" s="59">
        <v>0</v>
      </c>
      <c r="I2645" s="59">
        <v>0</v>
      </c>
      <c r="J2645" s="60">
        <v>27446981</v>
      </c>
      <c r="K2645" s="21">
        <f t="shared" si="246"/>
        <v>0</v>
      </c>
      <c r="L2645" s="21">
        <f t="shared" si="247"/>
        <v>0</v>
      </c>
      <c r="M2645" s="21">
        <f t="shared" si="248"/>
        <v>0</v>
      </c>
      <c r="N2645" s="21">
        <f t="shared" si="249"/>
        <v>0</v>
      </c>
      <c r="O2645" s="21">
        <f t="shared" si="250"/>
        <v>0</v>
      </c>
      <c r="P2645" s="21">
        <f t="shared" si="251"/>
        <v>0</v>
      </c>
    </row>
    <row r="2646" spans="1:16">
      <c r="A2646" s="55">
        <v>13832</v>
      </c>
      <c r="B2646" s="55">
        <v>900</v>
      </c>
      <c r="C2646" s="55">
        <v>8790</v>
      </c>
      <c r="D2646" s="56">
        <v>13</v>
      </c>
      <c r="E2646" s="56">
        <v>514.6</v>
      </c>
      <c r="F2646" s="56">
        <v>0</v>
      </c>
      <c r="G2646" s="61">
        <v>0</v>
      </c>
      <c r="H2646" s="56">
        <v>0</v>
      </c>
      <c r="I2646" s="56">
        <v>0</v>
      </c>
      <c r="J2646" s="57">
        <v>27025676</v>
      </c>
      <c r="K2646" s="21">
        <f t="shared" si="246"/>
        <v>0</v>
      </c>
      <c r="L2646" s="21">
        <f t="shared" si="247"/>
        <v>0</v>
      </c>
      <c r="M2646" s="21">
        <f t="shared" si="248"/>
        <v>0</v>
      </c>
      <c r="N2646" s="21">
        <f t="shared" si="249"/>
        <v>0</v>
      </c>
      <c r="O2646" s="21">
        <f t="shared" si="250"/>
        <v>0</v>
      </c>
      <c r="P2646" s="21">
        <f t="shared" si="251"/>
        <v>0</v>
      </c>
    </row>
    <row r="2647" spans="1:16">
      <c r="A2647" s="58">
        <v>13905</v>
      </c>
      <c r="B2647" s="58">
        <v>155</v>
      </c>
      <c r="C2647" s="58">
        <v>3115</v>
      </c>
      <c r="D2647" s="59">
        <v>11</v>
      </c>
      <c r="E2647" s="59">
        <v>45.1</v>
      </c>
      <c r="F2647" s="59">
        <v>0</v>
      </c>
      <c r="G2647" s="62">
        <v>0</v>
      </c>
      <c r="H2647" s="59">
        <v>0</v>
      </c>
      <c r="I2647" s="59">
        <v>0</v>
      </c>
      <c r="J2647" s="60">
        <v>35840915</v>
      </c>
      <c r="K2647" s="21">
        <f t="shared" si="246"/>
        <v>0</v>
      </c>
      <c r="L2647" s="21">
        <f t="shared" si="247"/>
        <v>0</v>
      </c>
      <c r="M2647" s="21">
        <f t="shared" si="248"/>
        <v>0</v>
      </c>
      <c r="N2647" s="21">
        <f t="shared" si="249"/>
        <v>0</v>
      </c>
      <c r="O2647" s="21">
        <f t="shared" si="250"/>
        <v>0</v>
      </c>
      <c r="P2647" s="21">
        <f t="shared" si="251"/>
        <v>0</v>
      </c>
    </row>
    <row r="2648" spans="1:16">
      <c r="A2648" s="55">
        <v>13915</v>
      </c>
      <c r="B2648" s="55">
        <v>155</v>
      </c>
      <c r="C2648" s="55">
        <v>3265</v>
      </c>
      <c r="D2648" s="56">
        <v>56</v>
      </c>
      <c r="E2648" s="56">
        <v>127.2</v>
      </c>
      <c r="F2648" s="56">
        <v>0</v>
      </c>
      <c r="G2648" s="61">
        <v>0</v>
      </c>
      <c r="H2648" s="56">
        <v>0</v>
      </c>
      <c r="I2648" s="56">
        <v>0</v>
      </c>
      <c r="J2648" s="57">
        <v>74644015</v>
      </c>
      <c r="K2648" s="21">
        <f t="shared" si="246"/>
        <v>0</v>
      </c>
      <c r="L2648" s="21">
        <f t="shared" si="247"/>
        <v>0</v>
      </c>
      <c r="M2648" s="21">
        <f t="shared" si="248"/>
        <v>0</v>
      </c>
      <c r="N2648" s="21">
        <f t="shared" si="249"/>
        <v>0</v>
      </c>
      <c r="O2648" s="21">
        <f t="shared" si="250"/>
        <v>0</v>
      </c>
      <c r="P2648" s="21">
        <f t="shared" si="251"/>
        <v>0</v>
      </c>
    </row>
    <row r="2649" spans="1:16">
      <c r="A2649" s="58">
        <v>13919</v>
      </c>
      <c r="B2649" s="58">
        <v>170</v>
      </c>
      <c r="C2649" s="58">
        <v>4095</v>
      </c>
      <c r="D2649" s="59">
        <v>42</v>
      </c>
      <c r="E2649" s="59">
        <v>166.9</v>
      </c>
      <c r="F2649" s="59">
        <v>0</v>
      </c>
      <c r="G2649" s="62">
        <v>0</v>
      </c>
      <c r="H2649" s="59">
        <v>0</v>
      </c>
      <c r="I2649" s="59">
        <v>0</v>
      </c>
      <c r="J2649" s="60">
        <v>14663347</v>
      </c>
      <c r="K2649" s="21">
        <f t="shared" si="246"/>
        <v>0</v>
      </c>
      <c r="L2649" s="21">
        <f t="shared" si="247"/>
        <v>0</v>
      </c>
      <c r="M2649" s="21">
        <f t="shared" si="248"/>
        <v>0</v>
      </c>
      <c r="N2649" s="21">
        <f t="shared" si="249"/>
        <v>0</v>
      </c>
      <c r="O2649" s="21">
        <f t="shared" si="250"/>
        <v>0</v>
      </c>
      <c r="P2649" s="21">
        <f t="shared" si="251"/>
        <v>0</v>
      </c>
    </row>
    <row r="2650" spans="1:16">
      <c r="A2650" s="55">
        <v>13969</v>
      </c>
      <c r="B2650" s="55">
        <v>200</v>
      </c>
      <c r="C2650" s="55">
        <v>3205</v>
      </c>
      <c r="D2650" s="56">
        <v>55</v>
      </c>
      <c r="E2650" s="56">
        <v>118.4</v>
      </c>
      <c r="F2650" s="56">
        <v>0</v>
      </c>
      <c r="G2650" s="61">
        <v>0</v>
      </c>
      <c r="H2650" s="56">
        <v>0</v>
      </c>
      <c r="I2650" s="56">
        <v>0</v>
      </c>
      <c r="J2650" s="57">
        <v>20135344</v>
      </c>
      <c r="K2650" s="21">
        <f t="shared" si="246"/>
        <v>0</v>
      </c>
      <c r="L2650" s="21">
        <f t="shared" si="247"/>
        <v>0</v>
      </c>
      <c r="M2650" s="21">
        <f t="shared" si="248"/>
        <v>0</v>
      </c>
      <c r="N2650" s="21">
        <f t="shared" si="249"/>
        <v>0</v>
      </c>
      <c r="O2650" s="21">
        <f t="shared" si="250"/>
        <v>0</v>
      </c>
      <c r="P2650" s="21">
        <f t="shared" si="251"/>
        <v>0</v>
      </c>
    </row>
    <row r="2651" spans="1:16">
      <c r="A2651" s="55">
        <v>13977</v>
      </c>
      <c r="B2651" s="55">
        <v>200</v>
      </c>
      <c r="C2651" s="55">
        <v>6852</v>
      </c>
      <c r="D2651" s="56">
        <v>41</v>
      </c>
      <c r="E2651" s="56">
        <v>172.5</v>
      </c>
      <c r="F2651" s="56">
        <v>0</v>
      </c>
      <c r="G2651" s="61">
        <v>0</v>
      </c>
      <c r="H2651" s="56">
        <v>0</v>
      </c>
      <c r="I2651" s="56">
        <v>0</v>
      </c>
      <c r="J2651" s="57">
        <v>19875695</v>
      </c>
      <c r="K2651" s="21">
        <f t="shared" si="246"/>
        <v>0</v>
      </c>
      <c r="L2651" s="21">
        <f t="shared" si="247"/>
        <v>0</v>
      </c>
      <c r="M2651" s="21">
        <f t="shared" si="248"/>
        <v>0</v>
      </c>
      <c r="N2651" s="21">
        <f t="shared" si="249"/>
        <v>0</v>
      </c>
      <c r="O2651" s="21">
        <f t="shared" si="250"/>
        <v>0</v>
      </c>
      <c r="P2651" s="21">
        <f t="shared" si="251"/>
        <v>0</v>
      </c>
    </row>
    <row r="2652" spans="1:16">
      <c r="A2652" s="58">
        <v>13988</v>
      </c>
      <c r="B2652" s="58">
        <v>155</v>
      </c>
      <c r="C2652" s="58">
        <v>6683</v>
      </c>
      <c r="D2652" s="59">
        <v>23</v>
      </c>
      <c r="E2652" s="59">
        <v>1.5</v>
      </c>
      <c r="F2652" s="59">
        <v>0</v>
      </c>
      <c r="G2652" s="62">
        <v>0</v>
      </c>
      <c r="H2652" s="59">
        <v>0</v>
      </c>
      <c r="I2652" s="59">
        <v>0</v>
      </c>
      <c r="J2652" s="60">
        <v>17315277</v>
      </c>
      <c r="K2652" s="21">
        <f t="shared" si="246"/>
        <v>0</v>
      </c>
      <c r="L2652" s="21">
        <f t="shared" si="247"/>
        <v>0</v>
      </c>
      <c r="M2652" s="21">
        <f t="shared" si="248"/>
        <v>0</v>
      </c>
      <c r="N2652" s="21">
        <f t="shared" si="249"/>
        <v>0</v>
      </c>
      <c r="O2652" s="21">
        <f t="shared" si="250"/>
        <v>0</v>
      </c>
      <c r="P2652" s="21">
        <f t="shared" si="251"/>
        <v>0</v>
      </c>
    </row>
    <row r="2653" spans="1:16">
      <c r="A2653" s="58">
        <v>14034</v>
      </c>
      <c r="B2653" s="58">
        <v>101</v>
      </c>
      <c r="C2653" s="58">
        <v>6239</v>
      </c>
      <c r="D2653" s="59">
        <v>54</v>
      </c>
      <c r="E2653" s="59">
        <v>374.2</v>
      </c>
      <c r="F2653" s="59">
        <v>0</v>
      </c>
      <c r="G2653" s="62">
        <v>0</v>
      </c>
      <c r="H2653" s="59">
        <v>0</v>
      </c>
      <c r="I2653" s="59">
        <v>0</v>
      </c>
      <c r="J2653" s="60">
        <v>18439670</v>
      </c>
      <c r="K2653" s="21">
        <f t="shared" si="246"/>
        <v>0</v>
      </c>
      <c r="L2653" s="21">
        <f t="shared" si="247"/>
        <v>0</v>
      </c>
      <c r="M2653" s="21">
        <f t="shared" si="248"/>
        <v>0</v>
      </c>
      <c r="N2653" s="21">
        <f t="shared" si="249"/>
        <v>0</v>
      </c>
      <c r="O2653" s="21">
        <f t="shared" si="250"/>
        <v>0</v>
      </c>
      <c r="P2653" s="21">
        <f t="shared" si="251"/>
        <v>0</v>
      </c>
    </row>
    <row r="2654" spans="1:16">
      <c r="A2654" s="55">
        <v>14086</v>
      </c>
      <c r="B2654" s="55">
        <v>155</v>
      </c>
      <c r="C2654" s="55">
        <v>3090</v>
      </c>
      <c r="D2654" s="56">
        <v>11</v>
      </c>
      <c r="E2654" s="56">
        <v>169.5</v>
      </c>
      <c r="F2654" s="56">
        <v>0</v>
      </c>
      <c r="G2654" s="61">
        <v>0</v>
      </c>
      <c r="H2654" s="56">
        <v>0</v>
      </c>
      <c r="I2654" s="56">
        <v>0</v>
      </c>
      <c r="J2654" s="57">
        <v>83277815</v>
      </c>
      <c r="K2654" s="21">
        <f t="shared" si="246"/>
        <v>0</v>
      </c>
      <c r="L2654" s="21">
        <f t="shared" si="247"/>
        <v>0</v>
      </c>
      <c r="M2654" s="21">
        <f t="shared" si="248"/>
        <v>0</v>
      </c>
      <c r="N2654" s="21">
        <f t="shared" si="249"/>
        <v>0</v>
      </c>
      <c r="O2654" s="21">
        <f t="shared" si="250"/>
        <v>0</v>
      </c>
      <c r="P2654" s="21">
        <f t="shared" si="251"/>
        <v>0</v>
      </c>
    </row>
    <row r="2655" spans="1:16">
      <c r="A2655" s="58">
        <v>14095</v>
      </c>
      <c r="B2655" s="58">
        <v>155</v>
      </c>
      <c r="C2655" s="58">
        <v>3192</v>
      </c>
      <c r="D2655" s="59">
        <v>33</v>
      </c>
      <c r="E2655" s="59">
        <v>55</v>
      </c>
      <c r="F2655" s="59">
        <v>0</v>
      </c>
      <c r="G2655" s="62">
        <v>0</v>
      </c>
      <c r="H2655" s="59">
        <v>0</v>
      </c>
      <c r="I2655" s="59">
        <v>32.5</v>
      </c>
      <c r="J2655" s="60">
        <v>31973414</v>
      </c>
      <c r="K2655" s="21">
        <f t="shared" si="246"/>
        <v>0</v>
      </c>
      <c r="L2655" s="21">
        <f t="shared" si="247"/>
        <v>0</v>
      </c>
      <c r="M2655" s="21">
        <f t="shared" si="248"/>
        <v>0</v>
      </c>
      <c r="N2655" s="21">
        <f t="shared" si="249"/>
        <v>0</v>
      </c>
      <c r="O2655" s="21">
        <f t="shared" si="250"/>
        <v>0</v>
      </c>
      <c r="P2655" s="21">
        <f t="shared" si="251"/>
        <v>0</v>
      </c>
    </row>
    <row r="2656" spans="1:16">
      <c r="A2656" s="55">
        <v>14194</v>
      </c>
      <c r="B2656" s="55">
        <v>129</v>
      </c>
      <c r="C2656" s="55">
        <v>8775</v>
      </c>
      <c r="D2656" s="56">
        <v>33</v>
      </c>
      <c r="E2656" s="56">
        <v>54.5</v>
      </c>
      <c r="F2656" s="56">
        <v>0</v>
      </c>
      <c r="G2656" s="61">
        <v>0</v>
      </c>
      <c r="H2656" s="56">
        <v>0</v>
      </c>
      <c r="I2656" s="56">
        <v>0</v>
      </c>
      <c r="J2656" s="57">
        <v>16495883</v>
      </c>
      <c r="K2656" s="21">
        <f t="shared" si="246"/>
        <v>0</v>
      </c>
      <c r="L2656" s="21">
        <f t="shared" si="247"/>
        <v>0</v>
      </c>
      <c r="M2656" s="21">
        <f t="shared" si="248"/>
        <v>0</v>
      </c>
      <c r="N2656" s="21">
        <f t="shared" si="249"/>
        <v>0</v>
      </c>
      <c r="O2656" s="21">
        <f t="shared" si="250"/>
        <v>0</v>
      </c>
      <c r="P2656" s="21">
        <f t="shared" si="251"/>
        <v>0</v>
      </c>
    </row>
    <row r="2657" spans="1:16">
      <c r="A2657" s="58">
        <v>14195</v>
      </c>
      <c r="B2657" s="58">
        <v>117</v>
      </c>
      <c r="C2657" s="58">
        <v>1488</v>
      </c>
      <c r="D2657" s="59">
        <v>42</v>
      </c>
      <c r="E2657" s="59">
        <v>182.7</v>
      </c>
      <c r="F2657" s="59">
        <v>0</v>
      </c>
      <c r="G2657" s="62">
        <v>0</v>
      </c>
      <c r="H2657" s="59">
        <v>0</v>
      </c>
      <c r="I2657" s="59">
        <v>0</v>
      </c>
      <c r="J2657" s="60">
        <v>26127777</v>
      </c>
      <c r="K2657" s="21">
        <f t="shared" si="246"/>
        <v>0</v>
      </c>
      <c r="L2657" s="21">
        <f t="shared" si="247"/>
        <v>0</v>
      </c>
      <c r="M2657" s="21">
        <f t="shared" si="248"/>
        <v>0</v>
      </c>
      <c r="N2657" s="21">
        <f t="shared" si="249"/>
        <v>0</v>
      </c>
      <c r="O2657" s="21">
        <f t="shared" si="250"/>
        <v>0</v>
      </c>
      <c r="P2657" s="21">
        <f t="shared" si="251"/>
        <v>0</v>
      </c>
    </row>
    <row r="2658" spans="1:16">
      <c r="A2658" s="55">
        <v>14211</v>
      </c>
      <c r="B2658" s="55">
        <v>900</v>
      </c>
      <c r="C2658" s="55">
        <v>2236</v>
      </c>
      <c r="D2658" s="56">
        <v>33</v>
      </c>
      <c r="E2658" s="56">
        <v>14.7</v>
      </c>
      <c r="F2658" s="56">
        <v>0</v>
      </c>
      <c r="G2658" s="61">
        <v>0</v>
      </c>
      <c r="H2658" s="56">
        <v>0</v>
      </c>
      <c r="I2658" s="56">
        <v>0</v>
      </c>
      <c r="J2658" s="57">
        <v>18224291</v>
      </c>
      <c r="K2658" s="21">
        <f t="shared" si="246"/>
        <v>0</v>
      </c>
      <c r="L2658" s="21">
        <f t="shared" si="247"/>
        <v>0</v>
      </c>
      <c r="M2658" s="21">
        <f t="shared" si="248"/>
        <v>0</v>
      </c>
      <c r="N2658" s="21">
        <f t="shared" si="249"/>
        <v>0</v>
      </c>
      <c r="O2658" s="21">
        <f t="shared" si="250"/>
        <v>0</v>
      </c>
      <c r="P2658" s="21">
        <f t="shared" si="251"/>
        <v>0</v>
      </c>
    </row>
    <row r="2659" spans="1:16">
      <c r="A2659" s="58">
        <v>14229</v>
      </c>
      <c r="B2659" s="58">
        <v>129</v>
      </c>
      <c r="C2659" s="58">
        <v>6854</v>
      </c>
      <c r="D2659" s="59">
        <v>44</v>
      </c>
      <c r="E2659" s="59">
        <v>256.39999999999998</v>
      </c>
      <c r="F2659" s="59">
        <v>0</v>
      </c>
      <c r="G2659" s="62">
        <v>0</v>
      </c>
      <c r="H2659" s="59">
        <v>0</v>
      </c>
      <c r="I2659" s="59">
        <v>0</v>
      </c>
      <c r="J2659" s="60">
        <v>33796110</v>
      </c>
      <c r="K2659" s="21">
        <f t="shared" si="246"/>
        <v>0</v>
      </c>
      <c r="L2659" s="21">
        <f t="shared" si="247"/>
        <v>0</v>
      </c>
      <c r="M2659" s="21">
        <f t="shared" si="248"/>
        <v>0</v>
      </c>
      <c r="N2659" s="21">
        <f t="shared" si="249"/>
        <v>0</v>
      </c>
      <c r="O2659" s="21">
        <f t="shared" si="250"/>
        <v>0</v>
      </c>
      <c r="P2659" s="21">
        <f t="shared" si="251"/>
        <v>0</v>
      </c>
    </row>
    <row r="2660" spans="1:16">
      <c r="A2660" s="55">
        <v>14232</v>
      </c>
      <c r="B2660" s="55">
        <v>155</v>
      </c>
      <c r="C2660" s="55">
        <v>3044</v>
      </c>
      <c r="D2660" s="56">
        <v>11</v>
      </c>
      <c r="E2660" s="56">
        <v>88.6</v>
      </c>
      <c r="F2660" s="56">
        <v>0</v>
      </c>
      <c r="G2660" s="61">
        <v>0</v>
      </c>
      <c r="H2660" s="56">
        <v>0</v>
      </c>
      <c r="I2660" s="56">
        <v>0</v>
      </c>
      <c r="J2660" s="57">
        <v>58440515</v>
      </c>
      <c r="K2660" s="21">
        <f t="shared" si="246"/>
        <v>0</v>
      </c>
      <c r="L2660" s="21">
        <f t="shared" si="247"/>
        <v>0</v>
      </c>
      <c r="M2660" s="21">
        <f t="shared" si="248"/>
        <v>0</v>
      </c>
      <c r="N2660" s="21">
        <f t="shared" si="249"/>
        <v>0</v>
      </c>
      <c r="O2660" s="21">
        <f t="shared" si="250"/>
        <v>0</v>
      </c>
      <c r="P2660" s="21">
        <f t="shared" si="251"/>
        <v>0</v>
      </c>
    </row>
    <row r="2661" spans="1:16">
      <c r="A2661" s="58">
        <v>14233</v>
      </c>
      <c r="B2661" s="58">
        <v>155</v>
      </c>
      <c r="C2661" s="58">
        <v>3053</v>
      </c>
      <c r="D2661" s="59">
        <v>52</v>
      </c>
      <c r="E2661" s="59">
        <v>109.8</v>
      </c>
      <c r="F2661" s="59">
        <v>0</v>
      </c>
      <c r="G2661" s="62">
        <v>0</v>
      </c>
      <c r="H2661" s="59">
        <v>0</v>
      </c>
      <c r="I2661" s="59">
        <v>0</v>
      </c>
      <c r="J2661" s="60">
        <v>59529714</v>
      </c>
      <c r="K2661" s="21">
        <f t="shared" si="246"/>
        <v>0</v>
      </c>
      <c r="L2661" s="21">
        <f t="shared" si="247"/>
        <v>0</v>
      </c>
      <c r="M2661" s="21">
        <f t="shared" si="248"/>
        <v>0</v>
      </c>
      <c r="N2661" s="21">
        <f t="shared" si="249"/>
        <v>0</v>
      </c>
      <c r="O2661" s="21">
        <f t="shared" si="250"/>
        <v>0</v>
      </c>
      <c r="P2661" s="21">
        <f t="shared" si="251"/>
        <v>0</v>
      </c>
    </row>
    <row r="2662" spans="1:16">
      <c r="A2662" s="55">
        <v>14235</v>
      </c>
      <c r="B2662" s="55">
        <v>524</v>
      </c>
      <c r="C2662" s="55">
        <v>1310</v>
      </c>
      <c r="D2662" s="56">
        <v>13</v>
      </c>
      <c r="E2662" s="56">
        <v>590.4</v>
      </c>
      <c r="F2662" s="56">
        <v>0</v>
      </c>
      <c r="G2662" s="61">
        <v>0</v>
      </c>
      <c r="H2662" s="56">
        <v>0</v>
      </c>
      <c r="I2662" s="56">
        <v>0</v>
      </c>
      <c r="J2662" s="57">
        <v>16331384</v>
      </c>
      <c r="K2662" s="21">
        <f t="shared" si="246"/>
        <v>0</v>
      </c>
      <c r="L2662" s="21">
        <f t="shared" si="247"/>
        <v>0</v>
      </c>
      <c r="M2662" s="21">
        <f t="shared" si="248"/>
        <v>0</v>
      </c>
      <c r="N2662" s="21">
        <f t="shared" si="249"/>
        <v>0</v>
      </c>
      <c r="O2662" s="21">
        <f t="shared" si="250"/>
        <v>0</v>
      </c>
      <c r="P2662" s="21">
        <f t="shared" si="251"/>
        <v>0</v>
      </c>
    </row>
    <row r="2663" spans="1:16">
      <c r="A2663" s="58">
        <v>14241</v>
      </c>
      <c r="B2663" s="58">
        <v>155</v>
      </c>
      <c r="C2663" s="58">
        <v>3097</v>
      </c>
      <c r="D2663" s="59">
        <v>65</v>
      </c>
      <c r="E2663" s="59">
        <v>499.6</v>
      </c>
      <c r="F2663" s="59">
        <v>0</v>
      </c>
      <c r="G2663" s="62">
        <v>0</v>
      </c>
      <c r="H2663" s="59">
        <v>0</v>
      </c>
      <c r="I2663" s="59">
        <v>0</v>
      </c>
      <c r="J2663" s="60">
        <v>81452512</v>
      </c>
      <c r="K2663" s="21">
        <f t="shared" si="246"/>
        <v>0</v>
      </c>
      <c r="L2663" s="21">
        <f t="shared" si="247"/>
        <v>0</v>
      </c>
      <c r="M2663" s="21">
        <f t="shared" si="248"/>
        <v>0</v>
      </c>
      <c r="N2663" s="21">
        <f t="shared" si="249"/>
        <v>0</v>
      </c>
      <c r="O2663" s="21">
        <f t="shared" si="250"/>
        <v>0</v>
      </c>
      <c r="P2663" s="21">
        <f t="shared" si="251"/>
        <v>0</v>
      </c>
    </row>
    <row r="2664" spans="1:16">
      <c r="A2664" s="55">
        <v>14249</v>
      </c>
      <c r="B2664" s="55">
        <v>155</v>
      </c>
      <c r="C2664" s="55">
        <v>3131</v>
      </c>
      <c r="D2664" s="56">
        <v>11</v>
      </c>
      <c r="E2664" s="56">
        <v>116.2</v>
      </c>
      <c r="F2664" s="56">
        <v>0</v>
      </c>
      <c r="G2664" s="61">
        <v>0</v>
      </c>
      <c r="H2664" s="56">
        <v>0</v>
      </c>
      <c r="I2664" s="56">
        <v>0</v>
      </c>
      <c r="J2664" s="57">
        <v>24271455</v>
      </c>
      <c r="K2664" s="21">
        <f t="shared" si="246"/>
        <v>0</v>
      </c>
      <c r="L2664" s="21">
        <f t="shared" si="247"/>
        <v>0</v>
      </c>
      <c r="M2664" s="21">
        <f t="shared" si="248"/>
        <v>0</v>
      </c>
      <c r="N2664" s="21">
        <f t="shared" si="249"/>
        <v>0</v>
      </c>
      <c r="O2664" s="21">
        <f t="shared" si="250"/>
        <v>0</v>
      </c>
      <c r="P2664" s="21">
        <f t="shared" si="251"/>
        <v>0</v>
      </c>
    </row>
    <row r="2665" spans="1:16">
      <c r="A2665" s="58">
        <v>14258</v>
      </c>
      <c r="B2665" s="58">
        <v>170</v>
      </c>
      <c r="C2665" s="58">
        <v>6115</v>
      </c>
      <c r="D2665" s="59">
        <v>11</v>
      </c>
      <c r="E2665" s="59">
        <v>133.6</v>
      </c>
      <c r="F2665" s="59">
        <v>0</v>
      </c>
      <c r="G2665" s="62">
        <v>0</v>
      </c>
      <c r="H2665" s="59">
        <v>0</v>
      </c>
      <c r="I2665" s="59">
        <v>0</v>
      </c>
      <c r="J2665" s="60">
        <v>17244906</v>
      </c>
      <c r="K2665" s="21">
        <f t="shared" si="246"/>
        <v>0</v>
      </c>
      <c r="L2665" s="21">
        <f t="shared" si="247"/>
        <v>0</v>
      </c>
      <c r="M2665" s="21">
        <f t="shared" si="248"/>
        <v>0</v>
      </c>
      <c r="N2665" s="21">
        <f t="shared" si="249"/>
        <v>0</v>
      </c>
      <c r="O2665" s="21">
        <f t="shared" si="250"/>
        <v>0</v>
      </c>
      <c r="P2665" s="21">
        <f t="shared" si="251"/>
        <v>0</v>
      </c>
    </row>
    <row r="2666" spans="1:16">
      <c r="A2666" s="55">
        <v>14267</v>
      </c>
      <c r="B2666" s="55">
        <v>155</v>
      </c>
      <c r="C2666" s="55">
        <v>4670</v>
      </c>
      <c r="D2666" s="56">
        <v>11</v>
      </c>
      <c r="E2666" s="56">
        <v>45.7</v>
      </c>
      <c r="F2666" s="56">
        <v>0</v>
      </c>
      <c r="G2666" s="61">
        <v>0</v>
      </c>
      <c r="H2666" s="56">
        <v>0</v>
      </c>
      <c r="I2666" s="56">
        <v>0</v>
      </c>
      <c r="J2666" s="57">
        <v>19146588</v>
      </c>
      <c r="K2666" s="21">
        <f t="shared" si="246"/>
        <v>0</v>
      </c>
      <c r="L2666" s="21">
        <f t="shared" si="247"/>
        <v>0</v>
      </c>
      <c r="M2666" s="21">
        <f t="shared" si="248"/>
        <v>0</v>
      </c>
      <c r="N2666" s="21">
        <f t="shared" si="249"/>
        <v>0</v>
      </c>
      <c r="O2666" s="21">
        <f t="shared" si="250"/>
        <v>0</v>
      </c>
      <c r="P2666" s="21">
        <f t="shared" si="251"/>
        <v>0</v>
      </c>
    </row>
    <row r="2667" spans="1:16">
      <c r="A2667" s="55">
        <v>14290</v>
      </c>
      <c r="B2667" s="55">
        <v>155</v>
      </c>
      <c r="C2667" s="55">
        <v>3199</v>
      </c>
      <c r="D2667" s="56">
        <v>65</v>
      </c>
      <c r="E2667" s="56">
        <v>133.80000000000001</v>
      </c>
      <c r="F2667" s="56">
        <v>0</v>
      </c>
      <c r="G2667" s="61">
        <v>0</v>
      </c>
      <c r="H2667" s="56">
        <v>0</v>
      </c>
      <c r="I2667" s="56">
        <v>0</v>
      </c>
      <c r="J2667" s="57">
        <v>67711211</v>
      </c>
      <c r="K2667" s="21">
        <f t="shared" si="246"/>
        <v>0</v>
      </c>
      <c r="L2667" s="21">
        <f t="shared" si="247"/>
        <v>0</v>
      </c>
      <c r="M2667" s="21">
        <f t="shared" si="248"/>
        <v>0</v>
      </c>
      <c r="N2667" s="21">
        <f t="shared" si="249"/>
        <v>0</v>
      </c>
      <c r="O2667" s="21">
        <f t="shared" si="250"/>
        <v>0</v>
      </c>
      <c r="P2667" s="21">
        <f t="shared" si="251"/>
        <v>0</v>
      </c>
    </row>
    <row r="2668" spans="1:16">
      <c r="A2668" s="58">
        <v>14297</v>
      </c>
      <c r="B2668" s="58">
        <v>155</v>
      </c>
      <c r="C2668" s="58">
        <v>3258</v>
      </c>
      <c r="D2668" s="59">
        <v>11</v>
      </c>
      <c r="E2668" s="59">
        <v>83.7</v>
      </c>
      <c r="F2668" s="59">
        <v>0</v>
      </c>
      <c r="G2668" s="62">
        <v>0</v>
      </c>
      <c r="H2668" s="59">
        <v>0</v>
      </c>
      <c r="I2668" s="59">
        <v>0</v>
      </c>
      <c r="J2668" s="60">
        <v>12218192</v>
      </c>
      <c r="K2668" s="21">
        <f t="shared" si="246"/>
        <v>0</v>
      </c>
      <c r="L2668" s="21">
        <f t="shared" si="247"/>
        <v>0</v>
      </c>
      <c r="M2668" s="21">
        <f t="shared" si="248"/>
        <v>0</v>
      </c>
      <c r="N2668" s="21">
        <f t="shared" si="249"/>
        <v>0</v>
      </c>
      <c r="O2668" s="21">
        <f t="shared" si="250"/>
        <v>0</v>
      </c>
      <c r="P2668" s="21">
        <f t="shared" si="251"/>
        <v>0</v>
      </c>
    </row>
    <row r="2669" spans="1:16">
      <c r="A2669" s="55">
        <v>14300</v>
      </c>
      <c r="B2669" s="55">
        <v>155</v>
      </c>
      <c r="C2669" s="55">
        <v>3262</v>
      </c>
      <c r="D2669" s="56">
        <v>42</v>
      </c>
      <c r="E2669" s="56">
        <v>185.8</v>
      </c>
      <c r="F2669" s="56">
        <v>0</v>
      </c>
      <c r="G2669" s="61">
        <v>0</v>
      </c>
      <c r="H2669" s="56">
        <v>0</v>
      </c>
      <c r="I2669" s="56">
        <v>0</v>
      </c>
      <c r="J2669" s="57">
        <v>61371516</v>
      </c>
      <c r="K2669" s="21">
        <f t="shared" si="246"/>
        <v>0</v>
      </c>
      <c r="L2669" s="21">
        <f t="shared" si="247"/>
        <v>0</v>
      </c>
      <c r="M2669" s="21">
        <f t="shared" si="248"/>
        <v>0</v>
      </c>
      <c r="N2669" s="21">
        <f t="shared" si="249"/>
        <v>0</v>
      </c>
      <c r="O2669" s="21">
        <f t="shared" si="250"/>
        <v>0</v>
      </c>
      <c r="P2669" s="21">
        <f t="shared" si="251"/>
        <v>0</v>
      </c>
    </row>
    <row r="2670" spans="1:16">
      <c r="A2670" s="58">
        <v>14306</v>
      </c>
      <c r="B2670" s="58">
        <v>155</v>
      </c>
      <c r="C2670" s="58">
        <v>3282</v>
      </c>
      <c r="D2670" s="59">
        <v>11</v>
      </c>
      <c r="E2670" s="59">
        <v>107.9</v>
      </c>
      <c r="F2670" s="59">
        <v>0</v>
      </c>
      <c r="G2670" s="62">
        <v>0</v>
      </c>
      <c r="H2670" s="59">
        <v>0</v>
      </c>
      <c r="I2670" s="59">
        <v>0</v>
      </c>
      <c r="J2670" s="60">
        <v>10047331</v>
      </c>
      <c r="K2670" s="21">
        <f t="shared" si="246"/>
        <v>0</v>
      </c>
      <c r="L2670" s="21">
        <f t="shared" si="247"/>
        <v>0</v>
      </c>
      <c r="M2670" s="21">
        <f t="shared" si="248"/>
        <v>0</v>
      </c>
      <c r="N2670" s="21">
        <f t="shared" si="249"/>
        <v>0</v>
      </c>
      <c r="O2670" s="21">
        <f t="shared" si="250"/>
        <v>0</v>
      </c>
      <c r="P2670" s="21">
        <f t="shared" si="251"/>
        <v>0</v>
      </c>
    </row>
    <row r="2671" spans="1:16">
      <c r="A2671" s="55">
        <v>14324</v>
      </c>
      <c r="B2671" s="55">
        <v>500</v>
      </c>
      <c r="C2671" s="55">
        <v>3037</v>
      </c>
      <c r="D2671" s="56">
        <v>11</v>
      </c>
      <c r="E2671" s="56">
        <v>146.6</v>
      </c>
      <c r="F2671" s="56">
        <v>0</v>
      </c>
      <c r="G2671" s="61">
        <v>0</v>
      </c>
      <c r="H2671" s="56">
        <v>0</v>
      </c>
      <c r="I2671" s="56">
        <v>0</v>
      </c>
      <c r="J2671" s="57">
        <v>17599291</v>
      </c>
      <c r="K2671" s="21">
        <f t="shared" si="246"/>
        <v>0</v>
      </c>
      <c r="L2671" s="21">
        <f t="shared" si="247"/>
        <v>0</v>
      </c>
      <c r="M2671" s="21">
        <f t="shared" si="248"/>
        <v>0</v>
      </c>
      <c r="N2671" s="21">
        <f t="shared" si="249"/>
        <v>0</v>
      </c>
      <c r="O2671" s="21">
        <f t="shared" si="250"/>
        <v>0</v>
      </c>
      <c r="P2671" s="21">
        <f t="shared" si="251"/>
        <v>0</v>
      </c>
    </row>
    <row r="2672" spans="1:16">
      <c r="A2672" s="58">
        <v>14332</v>
      </c>
      <c r="B2672" s="58">
        <v>175</v>
      </c>
      <c r="C2672" s="58">
        <v>6004</v>
      </c>
      <c r="D2672" s="59">
        <v>42</v>
      </c>
      <c r="E2672" s="59">
        <v>301.7</v>
      </c>
      <c r="F2672" s="59">
        <v>0</v>
      </c>
      <c r="G2672" s="62">
        <v>0</v>
      </c>
      <c r="H2672" s="59">
        <v>0</v>
      </c>
      <c r="I2672" s="59">
        <v>0</v>
      </c>
      <c r="J2672" s="60">
        <v>18850249</v>
      </c>
      <c r="K2672" s="21">
        <f t="shared" si="246"/>
        <v>0</v>
      </c>
      <c r="L2672" s="21">
        <f t="shared" si="247"/>
        <v>0</v>
      </c>
      <c r="M2672" s="21">
        <f t="shared" si="248"/>
        <v>0</v>
      </c>
      <c r="N2672" s="21">
        <f t="shared" si="249"/>
        <v>0</v>
      </c>
      <c r="O2672" s="21">
        <f t="shared" si="250"/>
        <v>0</v>
      </c>
      <c r="P2672" s="21">
        <f t="shared" si="251"/>
        <v>0</v>
      </c>
    </row>
    <row r="2673" spans="1:16">
      <c r="A2673" s="55">
        <v>14336</v>
      </c>
      <c r="B2673" s="55">
        <v>850</v>
      </c>
      <c r="C2673" s="55">
        <v>2980</v>
      </c>
      <c r="D2673" s="56">
        <v>11</v>
      </c>
      <c r="E2673" s="56">
        <v>225.2</v>
      </c>
      <c r="F2673" s="56">
        <v>0</v>
      </c>
      <c r="G2673" s="61">
        <v>0</v>
      </c>
      <c r="H2673" s="56">
        <v>0</v>
      </c>
      <c r="I2673" s="56">
        <v>0</v>
      </c>
      <c r="J2673" s="57">
        <v>26108802</v>
      </c>
      <c r="K2673" s="21">
        <f t="shared" si="246"/>
        <v>0</v>
      </c>
      <c r="L2673" s="21">
        <f t="shared" si="247"/>
        <v>0</v>
      </c>
      <c r="M2673" s="21">
        <f t="shared" si="248"/>
        <v>0</v>
      </c>
      <c r="N2673" s="21">
        <f t="shared" si="249"/>
        <v>0</v>
      </c>
      <c r="O2673" s="21">
        <f t="shared" si="250"/>
        <v>0</v>
      </c>
      <c r="P2673" s="21">
        <f t="shared" si="251"/>
        <v>0</v>
      </c>
    </row>
    <row r="2674" spans="1:16">
      <c r="A2674" s="55">
        <v>14363</v>
      </c>
      <c r="B2674" s="55">
        <v>524</v>
      </c>
      <c r="C2674" s="55">
        <v>1048</v>
      </c>
      <c r="D2674" s="56">
        <v>11</v>
      </c>
      <c r="E2674" s="56">
        <v>13.7</v>
      </c>
      <c r="F2674" s="56">
        <v>0</v>
      </c>
      <c r="G2674" s="61">
        <v>0</v>
      </c>
      <c r="H2674" s="56">
        <v>0</v>
      </c>
      <c r="I2674" s="56">
        <v>0</v>
      </c>
      <c r="J2674" s="57">
        <v>18434237</v>
      </c>
      <c r="K2674" s="21">
        <f t="shared" si="246"/>
        <v>0</v>
      </c>
      <c r="L2674" s="21">
        <f t="shared" si="247"/>
        <v>0</v>
      </c>
      <c r="M2674" s="21">
        <f t="shared" si="248"/>
        <v>0</v>
      </c>
      <c r="N2674" s="21">
        <f t="shared" si="249"/>
        <v>0</v>
      </c>
      <c r="O2674" s="21">
        <f t="shared" si="250"/>
        <v>0</v>
      </c>
      <c r="P2674" s="21">
        <f t="shared" si="251"/>
        <v>0</v>
      </c>
    </row>
    <row r="2675" spans="1:16">
      <c r="A2675" s="58">
        <v>14372</v>
      </c>
      <c r="B2675" s="58">
        <v>200</v>
      </c>
      <c r="C2675" s="58">
        <v>7063</v>
      </c>
      <c r="D2675" s="59">
        <v>44</v>
      </c>
      <c r="E2675" s="59">
        <v>318.5</v>
      </c>
      <c r="F2675" s="59">
        <v>0</v>
      </c>
      <c r="G2675" s="62">
        <v>0</v>
      </c>
      <c r="H2675" s="59">
        <v>0</v>
      </c>
      <c r="I2675" s="59">
        <v>0</v>
      </c>
      <c r="J2675" s="60">
        <v>17119702</v>
      </c>
      <c r="K2675" s="21">
        <f t="shared" si="246"/>
        <v>0</v>
      </c>
      <c r="L2675" s="21">
        <f t="shared" si="247"/>
        <v>0</v>
      </c>
      <c r="M2675" s="21">
        <f t="shared" si="248"/>
        <v>0</v>
      </c>
      <c r="N2675" s="21">
        <f t="shared" si="249"/>
        <v>0</v>
      </c>
      <c r="O2675" s="21">
        <f t="shared" si="250"/>
        <v>0</v>
      </c>
      <c r="P2675" s="21">
        <f t="shared" si="251"/>
        <v>0</v>
      </c>
    </row>
    <row r="2676" spans="1:16">
      <c r="A2676" s="58">
        <v>14397</v>
      </c>
      <c r="B2676" s="58">
        <v>200</v>
      </c>
      <c r="C2676" s="58">
        <v>4738</v>
      </c>
      <c r="D2676" s="59">
        <v>64</v>
      </c>
      <c r="E2676" s="59">
        <v>0</v>
      </c>
      <c r="F2676" s="59">
        <v>0</v>
      </c>
      <c r="G2676" s="62">
        <v>0</v>
      </c>
      <c r="H2676" s="59">
        <v>0</v>
      </c>
      <c r="I2676" s="59">
        <v>0</v>
      </c>
      <c r="J2676" s="60">
        <v>27015956</v>
      </c>
      <c r="K2676" s="21">
        <f t="shared" si="246"/>
        <v>0</v>
      </c>
      <c r="L2676" s="21">
        <f t="shared" si="247"/>
        <v>0</v>
      </c>
      <c r="M2676" s="21">
        <f t="shared" si="248"/>
        <v>0</v>
      </c>
      <c r="N2676" s="21">
        <f t="shared" si="249"/>
        <v>0</v>
      </c>
      <c r="O2676" s="21">
        <f t="shared" si="250"/>
        <v>0</v>
      </c>
      <c r="P2676" s="21">
        <f t="shared" si="251"/>
        <v>0</v>
      </c>
    </row>
    <row r="2677" spans="1:16">
      <c r="A2677" s="55">
        <v>14410</v>
      </c>
      <c r="B2677" s="55">
        <v>700</v>
      </c>
      <c r="C2677" s="55">
        <v>3050</v>
      </c>
      <c r="D2677" s="56">
        <v>12</v>
      </c>
      <c r="E2677" s="56">
        <v>98.8</v>
      </c>
      <c r="F2677" s="56">
        <v>0</v>
      </c>
      <c r="G2677" s="61">
        <v>0</v>
      </c>
      <c r="H2677" s="56">
        <v>0</v>
      </c>
      <c r="I2677" s="56">
        <v>0</v>
      </c>
      <c r="J2677" s="57">
        <v>18068338</v>
      </c>
      <c r="K2677" s="21">
        <f t="shared" si="246"/>
        <v>0</v>
      </c>
      <c r="L2677" s="21">
        <f t="shared" si="247"/>
        <v>0</v>
      </c>
      <c r="M2677" s="21">
        <f t="shared" si="248"/>
        <v>0</v>
      </c>
      <c r="N2677" s="21">
        <f t="shared" si="249"/>
        <v>0</v>
      </c>
      <c r="O2677" s="21">
        <f t="shared" si="250"/>
        <v>0</v>
      </c>
      <c r="P2677" s="21">
        <f t="shared" si="251"/>
        <v>0</v>
      </c>
    </row>
    <row r="2678" spans="1:16">
      <c r="A2678" s="58">
        <v>14476</v>
      </c>
      <c r="B2678" s="58">
        <v>350</v>
      </c>
      <c r="C2678" s="58">
        <v>3541</v>
      </c>
      <c r="D2678" s="59">
        <v>42</v>
      </c>
      <c r="E2678" s="59">
        <v>157.69999999999999</v>
      </c>
      <c r="F2678" s="59">
        <v>0</v>
      </c>
      <c r="G2678" s="62">
        <v>0</v>
      </c>
      <c r="H2678" s="59">
        <v>0</v>
      </c>
      <c r="I2678" s="59">
        <v>0</v>
      </c>
      <c r="J2678" s="60">
        <v>15402083</v>
      </c>
      <c r="K2678" s="21">
        <f t="shared" si="246"/>
        <v>0</v>
      </c>
      <c r="L2678" s="21">
        <f t="shared" si="247"/>
        <v>0</v>
      </c>
      <c r="M2678" s="21">
        <f t="shared" si="248"/>
        <v>0</v>
      </c>
      <c r="N2678" s="21">
        <f t="shared" si="249"/>
        <v>0</v>
      </c>
      <c r="O2678" s="21">
        <f t="shared" si="250"/>
        <v>0</v>
      </c>
      <c r="P2678" s="21">
        <f t="shared" si="251"/>
        <v>0</v>
      </c>
    </row>
    <row r="2679" spans="1:16">
      <c r="A2679" s="55">
        <v>14479</v>
      </c>
      <c r="B2679" s="55">
        <v>350</v>
      </c>
      <c r="C2679" s="55">
        <v>3957</v>
      </c>
      <c r="D2679" s="56">
        <v>11</v>
      </c>
      <c r="E2679" s="56">
        <v>160.69999999999999</v>
      </c>
      <c r="F2679" s="56">
        <v>0</v>
      </c>
      <c r="G2679" s="61">
        <v>0</v>
      </c>
      <c r="H2679" s="56">
        <v>0</v>
      </c>
      <c r="I2679" s="56">
        <v>0</v>
      </c>
      <c r="J2679" s="57">
        <v>19844846</v>
      </c>
      <c r="K2679" s="21">
        <f t="shared" si="246"/>
        <v>0</v>
      </c>
      <c r="L2679" s="21">
        <f t="shared" si="247"/>
        <v>0</v>
      </c>
      <c r="M2679" s="21">
        <f t="shared" si="248"/>
        <v>0</v>
      </c>
      <c r="N2679" s="21">
        <f t="shared" si="249"/>
        <v>0</v>
      </c>
      <c r="O2679" s="21">
        <f t="shared" si="250"/>
        <v>0</v>
      </c>
      <c r="P2679" s="21">
        <f t="shared" si="251"/>
        <v>0</v>
      </c>
    </row>
    <row r="2680" spans="1:16">
      <c r="A2680" s="58">
        <v>14490</v>
      </c>
      <c r="B2680" s="58">
        <v>252</v>
      </c>
      <c r="C2680" s="58">
        <v>5835</v>
      </c>
      <c r="D2680" s="59">
        <v>63</v>
      </c>
      <c r="E2680" s="59">
        <v>0</v>
      </c>
      <c r="F2680" s="59">
        <v>0</v>
      </c>
      <c r="G2680" s="62">
        <v>0</v>
      </c>
      <c r="H2680" s="59">
        <v>0</v>
      </c>
      <c r="I2680" s="59">
        <v>0</v>
      </c>
      <c r="J2680" s="60">
        <v>92711552</v>
      </c>
      <c r="K2680" s="21">
        <f t="shared" si="246"/>
        <v>0</v>
      </c>
      <c r="L2680" s="21">
        <f t="shared" si="247"/>
        <v>0</v>
      </c>
      <c r="M2680" s="21">
        <f t="shared" si="248"/>
        <v>0</v>
      </c>
      <c r="N2680" s="21">
        <f t="shared" si="249"/>
        <v>0</v>
      </c>
      <c r="O2680" s="21">
        <f t="shared" si="250"/>
        <v>0</v>
      </c>
      <c r="P2680" s="21">
        <f t="shared" si="251"/>
        <v>0</v>
      </c>
    </row>
    <row r="2681" spans="1:16">
      <c r="A2681" s="55">
        <v>14496</v>
      </c>
      <c r="B2681" s="55">
        <v>199</v>
      </c>
      <c r="C2681" s="55">
        <v>8173</v>
      </c>
      <c r="D2681" s="56">
        <v>11</v>
      </c>
      <c r="E2681" s="56">
        <v>28.8</v>
      </c>
      <c r="F2681" s="56">
        <v>0</v>
      </c>
      <c r="G2681" s="61">
        <v>0</v>
      </c>
      <c r="H2681" s="56">
        <v>0</v>
      </c>
      <c r="I2681" s="56">
        <v>0</v>
      </c>
      <c r="J2681" s="57">
        <v>27049931</v>
      </c>
      <c r="K2681" s="21">
        <f t="shared" si="246"/>
        <v>0</v>
      </c>
      <c r="L2681" s="21">
        <f t="shared" si="247"/>
        <v>0</v>
      </c>
      <c r="M2681" s="21">
        <f t="shared" si="248"/>
        <v>0</v>
      </c>
      <c r="N2681" s="21">
        <f t="shared" si="249"/>
        <v>0</v>
      </c>
      <c r="O2681" s="21">
        <f t="shared" si="250"/>
        <v>0</v>
      </c>
      <c r="P2681" s="21">
        <f t="shared" si="251"/>
        <v>0</v>
      </c>
    </row>
    <row r="2682" spans="1:16">
      <c r="A2682" s="58">
        <v>14555</v>
      </c>
      <c r="B2682" s="58">
        <v>170</v>
      </c>
      <c r="C2682" s="58">
        <v>157</v>
      </c>
      <c r="D2682" s="59">
        <v>55</v>
      </c>
      <c r="E2682" s="59">
        <v>106.9</v>
      </c>
      <c r="F2682" s="59">
        <v>0</v>
      </c>
      <c r="G2682" s="62">
        <v>0</v>
      </c>
      <c r="H2682" s="59">
        <v>0</v>
      </c>
      <c r="I2682" s="59">
        <v>0</v>
      </c>
      <c r="J2682" s="60">
        <v>13565570</v>
      </c>
      <c r="K2682" s="21">
        <f t="shared" si="246"/>
        <v>0</v>
      </c>
      <c r="L2682" s="21">
        <f t="shared" si="247"/>
        <v>0</v>
      </c>
      <c r="M2682" s="21">
        <f t="shared" si="248"/>
        <v>0</v>
      </c>
      <c r="N2682" s="21">
        <f t="shared" si="249"/>
        <v>0</v>
      </c>
      <c r="O2682" s="21">
        <f t="shared" si="250"/>
        <v>0</v>
      </c>
      <c r="P2682" s="21">
        <f t="shared" si="251"/>
        <v>0</v>
      </c>
    </row>
    <row r="2683" spans="1:16">
      <c r="A2683" s="55">
        <v>14557</v>
      </c>
      <c r="B2683" s="55">
        <v>170</v>
      </c>
      <c r="C2683" s="55">
        <v>411</v>
      </c>
      <c r="D2683" s="56">
        <v>56</v>
      </c>
      <c r="E2683" s="56">
        <v>141</v>
      </c>
      <c r="F2683" s="56">
        <v>0</v>
      </c>
      <c r="G2683" s="61">
        <v>0</v>
      </c>
      <c r="H2683" s="56">
        <v>0</v>
      </c>
      <c r="I2683" s="56">
        <v>0</v>
      </c>
      <c r="J2683" s="57">
        <v>26874637</v>
      </c>
      <c r="K2683" s="21">
        <f t="shared" si="246"/>
        <v>0</v>
      </c>
      <c r="L2683" s="21">
        <f t="shared" si="247"/>
        <v>0</v>
      </c>
      <c r="M2683" s="21">
        <f t="shared" si="248"/>
        <v>0</v>
      </c>
      <c r="N2683" s="21">
        <f t="shared" si="249"/>
        <v>0</v>
      </c>
      <c r="O2683" s="21">
        <f t="shared" si="250"/>
        <v>0</v>
      </c>
      <c r="P2683" s="21">
        <f t="shared" si="251"/>
        <v>0</v>
      </c>
    </row>
    <row r="2684" spans="1:16">
      <c r="A2684" s="58">
        <v>14566</v>
      </c>
      <c r="B2684" s="58">
        <v>700</v>
      </c>
      <c r="C2684" s="58">
        <v>3254</v>
      </c>
      <c r="D2684" s="59">
        <v>62</v>
      </c>
      <c r="E2684" s="59">
        <v>246.4</v>
      </c>
      <c r="F2684" s="59">
        <v>0</v>
      </c>
      <c r="G2684" s="62">
        <v>0</v>
      </c>
      <c r="H2684" s="59">
        <v>0</v>
      </c>
      <c r="I2684" s="59">
        <v>0</v>
      </c>
      <c r="J2684" s="60">
        <v>16701807</v>
      </c>
      <c r="K2684" s="21">
        <f t="shared" si="246"/>
        <v>0</v>
      </c>
      <c r="L2684" s="21">
        <f t="shared" si="247"/>
        <v>0</v>
      </c>
      <c r="M2684" s="21">
        <f t="shared" si="248"/>
        <v>0</v>
      </c>
      <c r="N2684" s="21">
        <f t="shared" si="249"/>
        <v>0</v>
      </c>
      <c r="O2684" s="21">
        <f t="shared" si="250"/>
        <v>0</v>
      </c>
      <c r="P2684" s="21">
        <f t="shared" si="251"/>
        <v>0</v>
      </c>
    </row>
    <row r="2685" spans="1:16">
      <c r="A2685" s="55">
        <v>14585</v>
      </c>
      <c r="B2685" s="55">
        <v>900</v>
      </c>
      <c r="C2685" s="55">
        <v>2747</v>
      </c>
      <c r="D2685" s="56">
        <v>42</v>
      </c>
      <c r="E2685" s="56">
        <v>68.400000000000006</v>
      </c>
      <c r="F2685" s="56">
        <v>0</v>
      </c>
      <c r="G2685" s="61">
        <v>0</v>
      </c>
      <c r="H2685" s="56">
        <v>0</v>
      </c>
      <c r="I2685" s="56">
        <v>0</v>
      </c>
      <c r="J2685" s="57">
        <v>19103072</v>
      </c>
      <c r="K2685" s="21">
        <f t="shared" si="246"/>
        <v>0</v>
      </c>
      <c r="L2685" s="21">
        <f t="shared" si="247"/>
        <v>0</v>
      </c>
      <c r="M2685" s="21">
        <f t="shared" si="248"/>
        <v>0</v>
      </c>
      <c r="N2685" s="21">
        <f t="shared" si="249"/>
        <v>0</v>
      </c>
      <c r="O2685" s="21">
        <f t="shared" si="250"/>
        <v>0</v>
      </c>
      <c r="P2685" s="21">
        <f t="shared" si="251"/>
        <v>0</v>
      </c>
    </row>
    <row r="2686" spans="1:16">
      <c r="A2686" s="58">
        <v>14589</v>
      </c>
      <c r="B2686" s="58">
        <v>200</v>
      </c>
      <c r="C2686" s="58">
        <v>2629</v>
      </c>
      <c r="D2686" s="59">
        <v>23</v>
      </c>
      <c r="E2686" s="59">
        <v>13.3</v>
      </c>
      <c r="F2686" s="59">
        <v>0</v>
      </c>
      <c r="G2686" s="62">
        <v>0</v>
      </c>
      <c r="H2686" s="59">
        <v>0</v>
      </c>
      <c r="I2686" s="59">
        <v>0</v>
      </c>
      <c r="J2686" s="60">
        <v>16345474</v>
      </c>
      <c r="K2686" s="21">
        <f t="shared" si="246"/>
        <v>0</v>
      </c>
      <c r="L2686" s="21">
        <f t="shared" si="247"/>
        <v>0</v>
      </c>
      <c r="M2686" s="21">
        <f t="shared" si="248"/>
        <v>0</v>
      </c>
      <c r="N2686" s="21">
        <f t="shared" si="249"/>
        <v>0</v>
      </c>
      <c r="O2686" s="21">
        <f t="shared" si="250"/>
        <v>0</v>
      </c>
      <c r="P2686" s="21">
        <f t="shared" si="251"/>
        <v>0</v>
      </c>
    </row>
    <row r="2687" spans="1:16">
      <c r="A2687" s="55">
        <v>14596</v>
      </c>
      <c r="B2687" s="55">
        <v>199</v>
      </c>
      <c r="C2687" s="55">
        <v>3293</v>
      </c>
      <c r="D2687" s="56">
        <v>56</v>
      </c>
      <c r="E2687" s="56">
        <v>89.4</v>
      </c>
      <c r="F2687" s="56">
        <v>0</v>
      </c>
      <c r="G2687" s="61">
        <v>0</v>
      </c>
      <c r="H2687" s="56">
        <v>0</v>
      </c>
      <c r="I2687" s="56">
        <v>0</v>
      </c>
      <c r="J2687" s="57">
        <v>27126707</v>
      </c>
      <c r="K2687" s="21">
        <f t="shared" si="246"/>
        <v>0</v>
      </c>
      <c r="L2687" s="21">
        <f t="shared" si="247"/>
        <v>0</v>
      </c>
      <c r="M2687" s="21">
        <f t="shared" si="248"/>
        <v>0</v>
      </c>
      <c r="N2687" s="21">
        <f t="shared" si="249"/>
        <v>0</v>
      </c>
      <c r="O2687" s="21">
        <f t="shared" si="250"/>
        <v>0</v>
      </c>
      <c r="P2687" s="21">
        <f t="shared" si="251"/>
        <v>0</v>
      </c>
    </row>
    <row r="2688" spans="1:16">
      <c r="A2688" s="58">
        <v>14650</v>
      </c>
      <c r="B2688" s="58">
        <v>252</v>
      </c>
      <c r="C2688" s="58">
        <v>5209</v>
      </c>
      <c r="D2688" s="59">
        <v>63</v>
      </c>
      <c r="E2688" s="59">
        <v>16</v>
      </c>
      <c r="F2688" s="59">
        <v>0</v>
      </c>
      <c r="G2688" s="62">
        <v>0</v>
      </c>
      <c r="H2688" s="59">
        <v>0</v>
      </c>
      <c r="I2688" s="59">
        <v>0</v>
      </c>
      <c r="J2688" s="60">
        <v>20205741</v>
      </c>
      <c r="K2688" s="21">
        <f t="shared" si="246"/>
        <v>0</v>
      </c>
      <c r="L2688" s="21">
        <f t="shared" si="247"/>
        <v>0</v>
      </c>
      <c r="M2688" s="21">
        <f t="shared" si="248"/>
        <v>0</v>
      </c>
      <c r="N2688" s="21">
        <f t="shared" si="249"/>
        <v>0</v>
      </c>
      <c r="O2688" s="21">
        <f t="shared" si="250"/>
        <v>0</v>
      </c>
      <c r="P2688" s="21">
        <f t="shared" si="251"/>
        <v>0</v>
      </c>
    </row>
    <row r="2689" spans="1:16">
      <c r="A2689" s="55">
        <v>14656</v>
      </c>
      <c r="B2689" s="55">
        <v>129</v>
      </c>
      <c r="C2689" s="55">
        <v>6305</v>
      </c>
      <c r="D2689" s="56">
        <v>44</v>
      </c>
      <c r="E2689" s="56">
        <v>0</v>
      </c>
      <c r="F2689" s="56">
        <v>0</v>
      </c>
      <c r="G2689" s="61">
        <v>0</v>
      </c>
      <c r="H2689" s="56">
        <v>0</v>
      </c>
      <c r="I2689" s="56">
        <v>0</v>
      </c>
      <c r="J2689" s="57">
        <v>33286708</v>
      </c>
      <c r="K2689" s="21">
        <f t="shared" si="246"/>
        <v>0</v>
      </c>
      <c r="L2689" s="21">
        <f t="shared" si="247"/>
        <v>0</v>
      </c>
      <c r="M2689" s="21">
        <f t="shared" si="248"/>
        <v>0</v>
      </c>
      <c r="N2689" s="21">
        <f t="shared" si="249"/>
        <v>0</v>
      </c>
      <c r="O2689" s="21">
        <f t="shared" si="250"/>
        <v>0</v>
      </c>
      <c r="P2689" s="21">
        <f t="shared" si="251"/>
        <v>0</v>
      </c>
    </row>
    <row r="2690" spans="1:16">
      <c r="A2690" s="58">
        <v>14672</v>
      </c>
      <c r="B2690" s="58">
        <v>199</v>
      </c>
      <c r="C2690" s="58">
        <v>3152</v>
      </c>
      <c r="D2690" s="59">
        <v>64</v>
      </c>
      <c r="E2690" s="59">
        <v>0</v>
      </c>
      <c r="F2690" s="59">
        <v>0</v>
      </c>
      <c r="G2690" s="62">
        <v>0</v>
      </c>
      <c r="H2690" s="59">
        <v>0</v>
      </c>
      <c r="I2690" s="59">
        <v>0</v>
      </c>
      <c r="J2690" s="60">
        <v>10353297</v>
      </c>
      <c r="K2690" s="21">
        <f t="shared" si="246"/>
        <v>0</v>
      </c>
      <c r="L2690" s="21">
        <f t="shared" si="247"/>
        <v>0</v>
      </c>
      <c r="M2690" s="21">
        <f t="shared" si="248"/>
        <v>0</v>
      </c>
      <c r="N2690" s="21">
        <f t="shared" si="249"/>
        <v>0</v>
      </c>
      <c r="O2690" s="21">
        <f t="shared" si="250"/>
        <v>0</v>
      </c>
      <c r="P2690" s="21">
        <f t="shared" si="251"/>
        <v>0</v>
      </c>
    </row>
    <row r="2691" spans="1:16">
      <c r="A2691" s="58">
        <v>14711</v>
      </c>
      <c r="B2691" s="58">
        <v>175</v>
      </c>
      <c r="C2691" s="58">
        <v>3330</v>
      </c>
      <c r="D2691" s="59">
        <v>63</v>
      </c>
      <c r="E2691" s="59">
        <v>0</v>
      </c>
      <c r="F2691" s="59">
        <v>0</v>
      </c>
      <c r="G2691" s="62">
        <v>0</v>
      </c>
      <c r="H2691" s="59">
        <v>0</v>
      </c>
      <c r="I2691" s="59">
        <v>0</v>
      </c>
      <c r="J2691" s="60">
        <v>14216448</v>
      </c>
      <c r="K2691" s="21">
        <f t="shared" ref="K2691:K2754" si="252">G2691</f>
        <v>0</v>
      </c>
      <c r="L2691" s="21">
        <f t="shared" ref="L2691:L2754" si="253">IF(H2691=-1,1,0)</f>
        <v>0</v>
      </c>
      <c r="M2691" s="21">
        <f t="shared" ref="M2691:M2754" si="254">IF(G2691&lt;&gt;0,1,0)</f>
        <v>0</v>
      </c>
      <c r="N2691" s="21">
        <f t="shared" ref="N2691:N2754" si="255">IF(AND(L2691=1,M2691=1),1,0)</f>
        <v>0</v>
      </c>
      <c r="O2691" s="21">
        <f t="shared" ref="O2691:O2754" si="256">IF(AND(H2691=-1,G2691=0),1,0)</f>
        <v>0</v>
      </c>
      <c r="P2691" s="21">
        <f t="shared" ref="P2691:P2754" si="257">IF(AND(G2691&lt;&gt;0,H2691&lt;&gt;-1),1,0)</f>
        <v>0</v>
      </c>
    </row>
    <row r="2692" spans="1:16">
      <c r="A2692" s="58">
        <v>14734</v>
      </c>
      <c r="B2692" s="58">
        <v>350</v>
      </c>
      <c r="C2692" s="58">
        <v>1026</v>
      </c>
      <c r="D2692" s="59">
        <v>57</v>
      </c>
      <c r="E2692" s="59">
        <v>184</v>
      </c>
      <c r="F2692" s="59">
        <v>0</v>
      </c>
      <c r="G2692" s="62">
        <v>0</v>
      </c>
      <c r="H2692" s="59">
        <v>0</v>
      </c>
      <c r="I2692" s="59">
        <v>0</v>
      </c>
      <c r="J2692" s="60">
        <v>45539911</v>
      </c>
      <c r="K2692" s="21">
        <f t="shared" si="252"/>
        <v>0</v>
      </c>
      <c r="L2692" s="21">
        <f t="shared" si="253"/>
        <v>0</v>
      </c>
      <c r="M2692" s="21">
        <f t="shared" si="254"/>
        <v>0</v>
      </c>
      <c r="N2692" s="21">
        <f t="shared" si="255"/>
        <v>0</v>
      </c>
      <c r="O2692" s="21">
        <f t="shared" si="256"/>
        <v>0</v>
      </c>
      <c r="P2692" s="21">
        <f t="shared" si="257"/>
        <v>0</v>
      </c>
    </row>
    <row r="2693" spans="1:16">
      <c r="A2693" s="55">
        <v>14743</v>
      </c>
      <c r="B2693" s="55">
        <v>170</v>
      </c>
      <c r="C2693" s="55">
        <v>5012</v>
      </c>
      <c r="D2693" s="56">
        <v>63</v>
      </c>
      <c r="E2693" s="56">
        <v>118.1</v>
      </c>
      <c r="F2693" s="56">
        <v>0</v>
      </c>
      <c r="G2693" s="61">
        <v>0</v>
      </c>
      <c r="H2693" s="56">
        <v>0</v>
      </c>
      <c r="I2693" s="56">
        <v>0</v>
      </c>
      <c r="J2693" s="57">
        <v>19959643</v>
      </c>
      <c r="K2693" s="21">
        <f t="shared" si="252"/>
        <v>0</v>
      </c>
      <c r="L2693" s="21">
        <f t="shared" si="253"/>
        <v>0</v>
      </c>
      <c r="M2693" s="21">
        <f t="shared" si="254"/>
        <v>0</v>
      </c>
      <c r="N2693" s="21">
        <f t="shared" si="255"/>
        <v>0</v>
      </c>
      <c r="O2693" s="21">
        <f t="shared" si="256"/>
        <v>0</v>
      </c>
      <c r="P2693" s="21">
        <f t="shared" si="257"/>
        <v>0</v>
      </c>
    </row>
    <row r="2694" spans="1:16">
      <c r="A2694" s="58">
        <v>14762</v>
      </c>
      <c r="B2694" s="58">
        <v>900</v>
      </c>
      <c r="C2694" s="58">
        <v>8612</v>
      </c>
      <c r="D2694" s="59">
        <v>62</v>
      </c>
      <c r="E2694" s="59">
        <v>4.4000000000000004</v>
      </c>
      <c r="F2694" s="59">
        <v>0</v>
      </c>
      <c r="G2694" s="62">
        <v>0</v>
      </c>
      <c r="H2694" s="59">
        <v>0</v>
      </c>
      <c r="I2694" s="59">
        <v>0</v>
      </c>
      <c r="J2694" s="60">
        <v>27413897</v>
      </c>
      <c r="K2694" s="21">
        <f t="shared" si="252"/>
        <v>0</v>
      </c>
      <c r="L2694" s="21">
        <f t="shared" si="253"/>
        <v>0</v>
      </c>
      <c r="M2694" s="21">
        <f t="shared" si="254"/>
        <v>0</v>
      </c>
      <c r="N2694" s="21">
        <f t="shared" si="255"/>
        <v>0</v>
      </c>
      <c r="O2694" s="21">
        <f t="shared" si="256"/>
        <v>0</v>
      </c>
      <c r="P2694" s="21">
        <f t="shared" si="257"/>
        <v>0</v>
      </c>
    </row>
    <row r="2695" spans="1:16">
      <c r="A2695" s="55">
        <v>14787</v>
      </c>
      <c r="B2695" s="55">
        <v>101</v>
      </c>
      <c r="C2695" s="55">
        <v>6178</v>
      </c>
      <c r="D2695" s="56">
        <v>62</v>
      </c>
      <c r="E2695" s="56">
        <v>44.6</v>
      </c>
      <c r="F2695" s="56">
        <v>0</v>
      </c>
      <c r="G2695" s="61">
        <v>0</v>
      </c>
      <c r="H2695" s="56">
        <v>0</v>
      </c>
      <c r="I2695" s="56">
        <v>0</v>
      </c>
      <c r="J2695" s="57">
        <v>16216844</v>
      </c>
      <c r="K2695" s="21">
        <f t="shared" si="252"/>
        <v>0</v>
      </c>
      <c r="L2695" s="21">
        <f t="shared" si="253"/>
        <v>0</v>
      </c>
      <c r="M2695" s="21">
        <f t="shared" si="254"/>
        <v>0</v>
      </c>
      <c r="N2695" s="21">
        <f t="shared" si="255"/>
        <v>0</v>
      </c>
      <c r="O2695" s="21">
        <f t="shared" si="256"/>
        <v>0</v>
      </c>
      <c r="P2695" s="21">
        <f t="shared" si="257"/>
        <v>0</v>
      </c>
    </row>
    <row r="2696" spans="1:16">
      <c r="A2696" s="58">
        <v>14798</v>
      </c>
      <c r="B2696" s="58">
        <v>252</v>
      </c>
      <c r="C2696" s="58">
        <v>5934</v>
      </c>
      <c r="D2696" s="59">
        <v>63</v>
      </c>
      <c r="E2696" s="59">
        <v>0</v>
      </c>
      <c r="F2696" s="59">
        <v>0</v>
      </c>
      <c r="G2696" s="62">
        <v>0</v>
      </c>
      <c r="H2696" s="59">
        <v>0</v>
      </c>
      <c r="I2696" s="59">
        <v>0</v>
      </c>
      <c r="J2696" s="60">
        <v>45495051</v>
      </c>
      <c r="K2696" s="21">
        <f t="shared" si="252"/>
        <v>0</v>
      </c>
      <c r="L2696" s="21">
        <f t="shared" si="253"/>
        <v>0</v>
      </c>
      <c r="M2696" s="21">
        <f t="shared" si="254"/>
        <v>0</v>
      </c>
      <c r="N2696" s="21">
        <f t="shared" si="255"/>
        <v>0</v>
      </c>
      <c r="O2696" s="21">
        <f t="shared" si="256"/>
        <v>0</v>
      </c>
      <c r="P2696" s="21">
        <f t="shared" si="257"/>
        <v>0</v>
      </c>
    </row>
    <row r="2697" spans="1:16">
      <c r="A2697" s="58">
        <v>14833</v>
      </c>
      <c r="B2697" s="58">
        <v>350</v>
      </c>
      <c r="C2697" s="58">
        <v>3701</v>
      </c>
      <c r="D2697" s="59">
        <v>55</v>
      </c>
      <c r="E2697" s="59">
        <v>139.9</v>
      </c>
      <c r="F2697" s="59">
        <v>0</v>
      </c>
      <c r="G2697" s="62">
        <v>0</v>
      </c>
      <c r="H2697" s="59">
        <v>0</v>
      </c>
      <c r="I2697" s="59">
        <v>0</v>
      </c>
      <c r="J2697" s="60">
        <v>27486827</v>
      </c>
      <c r="K2697" s="21">
        <f t="shared" si="252"/>
        <v>0</v>
      </c>
      <c r="L2697" s="21">
        <f t="shared" si="253"/>
        <v>0</v>
      </c>
      <c r="M2697" s="21">
        <f t="shared" si="254"/>
        <v>0</v>
      </c>
      <c r="N2697" s="21">
        <f t="shared" si="255"/>
        <v>0</v>
      </c>
      <c r="O2697" s="21">
        <f t="shared" si="256"/>
        <v>0</v>
      </c>
      <c r="P2697" s="21">
        <f t="shared" si="257"/>
        <v>0</v>
      </c>
    </row>
    <row r="2698" spans="1:16">
      <c r="A2698" s="55">
        <v>14835</v>
      </c>
      <c r="B2698" s="55">
        <v>164</v>
      </c>
      <c r="C2698" s="55">
        <v>7026</v>
      </c>
      <c r="D2698" s="56">
        <v>66</v>
      </c>
      <c r="E2698" s="56">
        <v>0</v>
      </c>
      <c r="F2698" s="56">
        <v>0</v>
      </c>
      <c r="G2698" s="61">
        <v>0</v>
      </c>
      <c r="H2698" s="56">
        <v>0</v>
      </c>
      <c r="I2698" s="56">
        <v>0</v>
      </c>
      <c r="J2698" s="57">
        <v>30292219</v>
      </c>
      <c r="K2698" s="21">
        <f t="shared" si="252"/>
        <v>0</v>
      </c>
      <c r="L2698" s="21">
        <f t="shared" si="253"/>
        <v>0</v>
      </c>
      <c r="M2698" s="21">
        <f t="shared" si="254"/>
        <v>0</v>
      </c>
      <c r="N2698" s="21">
        <f t="shared" si="255"/>
        <v>0</v>
      </c>
      <c r="O2698" s="21">
        <f t="shared" si="256"/>
        <v>0</v>
      </c>
      <c r="P2698" s="21">
        <f t="shared" si="257"/>
        <v>0</v>
      </c>
    </row>
    <row r="2699" spans="1:16">
      <c r="A2699" s="58">
        <v>14840</v>
      </c>
      <c r="B2699" s="58">
        <v>700</v>
      </c>
      <c r="C2699" s="58">
        <v>3387</v>
      </c>
      <c r="D2699" s="59">
        <v>12</v>
      </c>
      <c r="E2699" s="59">
        <v>39.299999999999997</v>
      </c>
      <c r="F2699" s="59">
        <v>0</v>
      </c>
      <c r="G2699" s="62">
        <v>0</v>
      </c>
      <c r="H2699" s="59">
        <v>0</v>
      </c>
      <c r="I2699" s="59">
        <v>0</v>
      </c>
      <c r="J2699" s="60">
        <v>32638023</v>
      </c>
      <c r="K2699" s="21">
        <f t="shared" si="252"/>
        <v>0</v>
      </c>
      <c r="L2699" s="21">
        <f t="shared" si="253"/>
        <v>0</v>
      </c>
      <c r="M2699" s="21">
        <f t="shared" si="254"/>
        <v>0</v>
      </c>
      <c r="N2699" s="21">
        <f t="shared" si="255"/>
        <v>0</v>
      </c>
      <c r="O2699" s="21">
        <f t="shared" si="256"/>
        <v>0</v>
      </c>
      <c r="P2699" s="21">
        <f t="shared" si="257"/>
        <v>0</v>
      </c>
    </row>
    <row r="2700" spans="1:16">
      <c r="A2700" s="58">
        <v>14873</v>
      </c>
      <c r="B2700" s="58">
        <v>140</v>
      </c>
      <c r="C2700" s="58">
        <v>2400</v>
      </c>
      <c r="D2700" s="59">
        <v>42</v>
      </c>
      <c r="E2700" s="59">
        <v>116.6</v>
      </c>
      <c r="F2700" s="59">
        <v>0</v>
      </c>
      <c r="G2700" s="62">
        <v>0</v>
      </c>
      <c r="H2700" s="59">
        <v>0</v>
      </c>
      <c r="I2700" s="59">
        <v>0</v>
      </c>
      <c r="J2700" s="60">
        <v>17638297</v>
      </c>
      <c r="K2700" s="21">
        <f t="shared" si="252"/>
        <v>0</v>
      </c>
      <c r="L2700" s="21">
        <f t="shared" si="253"/>
        <v>0</v>
      </c>
      <c r="M2700" s="21">
        <f t="shared" si="254"/>
        <v>0</v>
      </c>
      <c r="N2700" s="21">
        <f t="shared" si="255"/>
        <v>0</v>
      </c>
      <c r="O2700" s="21">
        <f t="shared" si="256"/>
        <v>0</v>
      </c>
      <c r="P2700" s="21">
        <f t="shared" si="257"/>
        <v>0</v>
      </c>
    </row>
    <row r="2701" spans="1:16">
      <c r="A2701" s="55">
        <v>14890</v>
      </c>
      <c r="B2701" s="55">
        <v>700</v>
      </c>
      <c r="C2701" s="55">
        <v>1061</v>
      </c>
      <c r="D2701" s="56">
        <v>64</v>
      </c>
      <c r="E2701" s="56">
        <v>0</v>
      </c>
      <c r="F2701" s="56">
        <v>0</v>
      </c>
      <c r="G2701" s="61">
        <v>0</v>
      </c>
      <c r="H2701" s="56">
        <v>0</v>
      </c>
      <c r="I2701" s="56">
        <v>0</v>
      </c>
      <c r="J2701" s="57">
        <v>21608602</v>
      </c>
      <c r="K2701" s="21">
        <f t="shared" si="252"/>
        <v>0</v>
      </c>
      <c r="L2701" s="21">
        <f t="shared" si="253"/>
        <v>0</v>
      </c>
      <c r="M2701" s="21">
        <f t="shared" si="254"/>
        <v>0</v>
      </c>
      <c r="N2701" s="21">
        <f t="shared" si="255"/>
        <v>0</v>
      </c>
      <c r="O2701" s="21">
        <f t="shared" si="256"/>
        <v>0</v>
      </c>
      <c r="P2701" s="21">
        <f t="shared" si="257"/>
        <v>0</v>
      </c>
    </row>
    <row r="2702" spans="1:16">
      <c r="A2702" s="58">
        <v>14895</v>
      </c>
      <c r="B2702" s="58">
        <v>117</v>
      </c>
      <c r="C2702" s="58">
        <v>75</v>
      </c>
      <c r="D2702" s="59">
        <v>42</v>
      </c>
      <c r="E2702" s="59">
        <v>0</v>
      </c>
      <c r="F2702" s="59">
        <v>0</v>
      </c>
      <c r="G2702" s="62">
        <v>0</v>
      </c>
      <c r="H2702" s="59">
        <v>0</v>
      </c>
      <c r="I2702" s="59">
        <v>0</v>
      </c>
      <c r="J2702" s="60">
        <v>21873004</v>
      </c>
      <c r="K2702" s="21">
        <f t="shared" si="252"/>
        <v>0</v>
      </c>
      <c r="L2702" s="21">
        <f t="shared" si="253"/>
        <v>0</v>
      </c>
      <c r="M2702" s="21">
        <f t="shared" si="254"/>
        <v>0</v>
      </c>
      <c r="N2702" s="21">
        <f t="shared" si="255"/>
        <v>0</v>
      </c>
      <c r="O2702" s="21">
        <f t="shared" si="256"/>
        <v>0</v>
      </c>
      <c r="P2702" s="21">
        <f t="shared" si="257"/>
        <v>0</v>
      </c>
    </row>
    <row r="2703" spans="1:16">
      <c r="A2703" s="55">
        <v>14898</v>
      </c>
      <c r="B2703" s="55">
        <v>175</v>
      </c>
      <c r="C2703" s="55">
        <v>2541</v>
      </c>
      <c r="D2703" s="56">
        <v>42</v>
      </c>
      <c r="E2703" s="56">
        <v>0</v>
      </c>
      <c r="F2703" s="56">
        <v>0</v>
      </c>
      <c r="G2703" s="61">
        <v>0</v>
      </c>
      <c r="H2703" s="56">
        <v>0</v>
      </c>
      <c r="I2703" s="56">
        <v>0</v>
      </c>
      <c r="J2703" s="57">
        <v>26765420</v>
      </c>
      <c r="K2703" s="21">
        <f t="shared" si="252"/>
        <v>0</v>
      </c>
      <c r="L2703" s="21">
        <f t="shared" si="253"/>
        <v>0</v>
      </c>
      <c r="M2703" s="21">
        <f t="shared" si="254"/>
        <v>0</v>
      </c>
      <c r="N2703" s="21">
        <f t="shared" si="255"/>
        <v>0</v>
      </c>
      <c r="O2703" s="21">
        <f t="shared" si="256"/>
        <v>0</v>
      </c>
      <c r="P2703" s="21">
        <f t="shared" si="257"/>
        <v>0</v>
      </c>
    </row>
    <row r="2704" spans="1:16">
      <c r="A2704" s="58">
        <v>14904</v>
      </c>
      <c r="B2704" s="58">
        <v>166</v>
      </c>
      <c r="C2704" s="58">
        <v>2283</v>
      </c>
      <c r="D2704" s="59">
        <v>22</v>
      </c>
      <c r="E2704" s="59">
        <v>62.5</v>
      </c>
      <c r="F2704" s="59">
        <v>0</v>
      </c>
      <c r="G2704" s="62">
        <v>0</v>
      </c>
      <c r="H2704" s="59">
        <v>0</v>
      </c>
      <c r="I2704" s="59">
        <v>0</v>
      </c>
      <c r="J2704" s="60">
        <v>25772539</v>
      </c>
      <c r="K2704" s="21">
        <f t="shared" si="252"/>
        <v>0</v>
      </c>
      <c r="L2704" s="21">
        <f t="shared" si="253"/>
        <v>0</v>
      </c>
      <c r="M2704" s="21">
        <f t="shared" si="254"/>
        <v>0</v>
      </c>
      <c r="N2704" s="21">
        <f t="shared" si="255"/>
        <v>0</v>
      </c>
      <c r="O2704" s="21">
        <f t="shared" si="256"/>
        <v>0</v>
      </c>
      <c r="P2704" s="21">
        <f t="shared" si="257"/>
        <v>0</v>
      </c>
    </row>
    <row r="2705" spans="1:16">
      <c r="A2705" s="55">
        <v>14906</v>
      </c>
      <c r="B2705" s="55">
        <v>199</v>
      </c>
      <c r="C2705" s="55">
        <v>8015</v>
      </c>
      <c r="D2705" s="56">
        <v>65</v>
      </c>
      <c r="E2705" s="56">
        <v>141.1</v>
      </c>
      <c r="F2705" s="56">
        <v>0</v>
      </c>
      <c r="G2705" s="61">
        <v>0</v>
      </c>
      <c r="H2705" s="56">
        <v>0</v>
      </c>
      <c r="I2705" s="56">
        <v>0</v>
      </c>
      <c r="J2705" s="57">
        <v>27503195</v>
      </c>
      <c r="K2705" s="21">
        <f t="shared" si="252"/>
        <v>0</v>
      </c>
      <c r="L2705" s="21">
        <f t="shared" si="253"/>
        <v>0</v>
      </c>
      <c r="M2705" s="21">
        <f t="shared" si="254"/>
        <v>0</v>
      </c>
      <c r="N2705" s="21">
        <f t="shared" si="255"/>
        <v>0</v>
      </c>
      <c r="O2705" s="21">
        <f t="shared" si="256"/>
        <v>0</v>
      </c>
      <c r="P2705" s="21">
        <f t="shared" si="257"/>
        <v>0</v>
      </c>
    </row>
    <row r="2706" spans="1:16">
      <c r="A2706" s="58">
        <v>14909</v>
      </c>
      <c r="B2706" s="58">
        <v>143</v>
      </c>
      <c r="C2706" s="58">
        <v>1612</v>
      </c>
      <c r="D2706" s="59">
        <v>13</v>
      </c>
      <c r="E2706" s="59">
        <v>169</v>
      </c>
      <c r="F2706" s="59">
        <v>0</v>
      </c>
      <c r="G2706" s="62">
        <v>0</v>
      </c>
      <c r="H2706" s="59">
        <v>0</v>
      </c>
      <c r="I2706" s="59">
        <v>0</v>
      </c>
      <c r="J2706" s="60">
        <v>82024417</v>
      </c>
      <c r="K2706" s="21">
        <f t="shared" si="252"/>
        <v>0</v>
      </c>
      <c r="L2706" s="21">
        <f t="shared" si="253"/>
        <v>0</v>
      </c>
      <c r="M2706" s="21">
        <f t="shared" si="254"/>
        <v>0</v>
      </c>
      <c r="N2706" s="21">
        <f t="shared" si="255"/>
        <v>0</v>
      </c>
      <c r="O2706" s="21">
        <f t="shared" si="256"/>
        <v>0</v>
      </c>
      <c r="P2706" s="21">
        <f t="shared" si="257"/>
        <v>0</v>
      </c>
    </row>
    <row r="2707" spans="1:16">
      <c r="A2707" s="55">
        <v>14951</v>
      </c>
      <c r="B2707" s="55">
        <v>199</v>
      </c>
      <c r="C2707" s="55">
        <v>3843</v>
      </c>
      <c r="D2707" s="56">
        <v>23</v>
      </c>
      <c r="E2707" s="56">
        <v>75</v>
      </c>
      <c r="F2707" s="56">
        <v>0</v>
      </c>
      <c r="G2707" s="61">
        <v>0</v>
      </c>
      <c r="H2707" s="56">
        <v>0</v>
      </c>
      <c r="I2707" s="56">
        <v>0</v>
      </c>
      <c r="J2707" s="57">
        <v>67703316</v>
      </c>
      <c r="K2707" s="21">
        <f t="shared" si="252"/>
        <v>0</v>
      </c>
      <c r="L2707" s="21">
        <f t="shared" si="253"/>
        <v>0</v>
      </c>
      <c r="M2707" s="21">
        <f t="shared" si="254"/>
        <v>0</v>
      </c>
      <c r="N2707" s="21">
        <f t="shared" si="255"/>
        <v>0</v>
      </c>
      <c r="O2707" s="21">
        <f t="shared" si="256"/>
        <v>0</v>
      </c>
      <c r="P2707" s="21">
        <f t="shared" si="257"/>
        <v>0</v>
      </c>
    </row>
    <row r="2708" spans="1:16">
      <c r="A2708" s="58">
        <v>14957</v>
      </c>
      <c r="B2708" s="58">
        <v>129</v>
      </c>
      <c r="C2708" s="58">
        <v>2379</v>
      </c>
      <c r="D2708" s="59">
        <v>62</v>
      </c>
      <c r="E2708" s="59">
        <v>41.1</v>
      </c>
      <c r="F2708" s="59">
        <v>0</v>
      </c>
      <c r="G2708" s="62">
        <v>0</v>
      </c>
      <c r="H2708" s="59">
        <v>0</v>
      </c>
      <c r="I2708" s="59">
        <v>0</v>
      </c>
      <c r="J2708" s="60">
        <v>10470641</v>
      </c>
      <c r="K2708" s="21">
        <f t="shared" si="252"/>
        <v>0</v>
      </c>
      <c r="L2708" s="21">
        <f t="shared" si="253"/>
        <v>0</v>
      </c>
      <c r="M2708" s="21">
        <f t="shared" si="254"/>
        <v>0</v>
      </c>
      <c r="N2708" s="21">
        <f t="shared" si="255"/>
        <v>0</v>
      </c>
      <c r="O2708" s="21">
        <f t="shared" si="256"/>
        <v>0</v>
      </c>
      <c r="P2708" s="21">
        <f t="shared" si="257"/>
        <v>0</v>
      </c>
    </row>
    <row r="2709" spans="1:16">
      <c r="A2709" s="55">
        <v>14989</v>
      </c>
      <c r="B2709" s="55">
        <v>117</v>
      </c>
      <c r="C2709" s="55">
        <v>1193</v>
      </c>
      <c r="D2709" s="56">
        <v>56</v>
      </c>
      <c r="E2709" s="56">
        <v>103.6</v>
      </c>
      <c r="F2709" s="56">
        <v>0</v>
      </c>
      <c r="G2709" s="61">
        <v>0</v>
      </c>
      <c r="H2709" s="56">
        <v>0</v>
      </c>
      <c r="I2709" s="56">
        <v>0</v>
      </c>
      <c r="J2709" s="57">
        <v>15418982</v>
      </c>
      <c r="K2709" s="21">
        <f t="shared" si="252"/>
        <v>0</v>
      </c>
      <c r="L2709" s="21">
        <f t="shared" si="253"/>
        <v>0</v>
      </c>
      <c r="M2709" s="21">
        <f t="shared" si="254"/>
        <v>0</v>
      </c>
      <c r="N2709" s="21">
        <f t="shared" si="255"/>
        <v>0</v>
      </c>
      <c r="O2709" s="21">
        <f t="shared" si="256"/>
        <v>0</v>
      </c>
      <c r="P2709" s="21">
        <f t="shared" si="257"/>
        <v>0</v>
      </c>
    </row>
    <row r="2710" spans="1:16">
      <c r="A2710" s="58">
        <v>15003</v>
      </c>
      <c r="B2710" s="58">
        <v>199</v>
      </c>
      <c r="C2710" s="58">
        <v>3887</v>
      </c>
      <c r="D2710" s="59">
        <v>33</v>
      </c>
      <c r="E2710" s="59">
        <v>27</v>
      </c>
      <c r="F2710" s="59">
        <v>0</v>
      </c>
      <c r="G2710" s="62">
        <v>0</v>
      </c>
      <c r="H2710" s="59">
        <v>0</v>
      </c>
      <c r="I2710" s="59">
        <v>0</v>
      </c>
      <c r="J2710" s="60">
        <v>13358303</v>
      </c>
      <c r="K2710" s="21">
        <f t="shared" si="252"/>
        <v>0</v>
      </c>
      <c r="L2710" s="21">
        <f t="shared" si="253"/>
        <v>0</v>
      </c>
      <c r="M2710" s="21">
        <f t="shared" si="254"/>
        <v>0</v>
      </c>
      <c r="N2710" s="21">
        <f t="shared" si="255"/>
        <v>0</v>
      </c>
      <c r="O2710" s="21">
        <f t="shared" si="256"/>
        <v>0</v>
      </c>
      <c r="P2710" s="21">
        <f t="shared" si="257"/>
        <v>0</v>
      </c>
    </row>
    <row r="2711" spans="1:16">
      <c r="A2711" s="55">
        <v>15011</v>
      </c>
      <c r="B2711" s="55">
        <v>350</v>
      </c>
      <c r="C2711" s="55">
        <v>1957</v>
      </c>
      <c r="D2711" s="56">
        <v>42</v>
      </c>
      <c r="E2711" s="56">
        <v>0</v>
      </c>
      <c r="F2711" s="56">
        <v>0</v>
      </c>
      <c r="G2711" s="61">
        <v>0</v>
      </c>
      <c r="H2711" s="56">
        <v>0</v>
      </c>
      <c r="I2711" s="56">
        <v>0</v>
      </c>
      <c r="J2711" s="57">
        <v>29825424</v>
      </c>
      <c r="K2711" s="21">
        <f t="shared" si="252"/>
        <v>0</v>
      </c>
      <c r="L2711" s="21">
        <f t="shared" si="253"/>
        <v>0</v>
      </c>
      <c r="M2711" s="21">
        <f t="shared" si="254"/>
        <v>0</v>
      </c>
      <c r="N2711" s="21">
        <f t="shared" si="255"/>
        <v>0</v>
      </c>
      <c r="O2711" s="21">
        <f t="shared" si="256"/>
        <v>0</v>
      </c>
      <c r="P2711" s="21">
        <f t="shared" si="257"/>
        <v>0</v>
      </c>
    </row>
    <row r="2712" spans="1:16">
      <c r="A2712" s="58">
        <v>15014</v>
      </c>
      <c r="B2712" s="58">
        <v>175</v>
      </c>
      <c r="C2712" s="58">
        <v>3343</v>
      </c>
      <c r="D2712" s="59">
        <v>13</v>
      </c>
      <c r="E2712" s="59">
        <v>240.4</v>
      </c>
      <c r="F2712" s="59">
        <v>0</v>
      </c>
      <c r="G2712" s="62">
        <v>0</v>
      </c>
      <c r="H2712" s="59">
        <v>0</v>
      </c>
      <c r="I2712" s="59">
        <v>0</v>
      </c>
      <c r="J2712" s="60">
        <v>12906145</v>
      </c>
      <c r="K2712" s="21">
        <f t="shared" si="252"/>
        <v>0</v>
      </c>
      <c r="L2712" s="21">
        <f t="shared" si="253"/>
        <v>0</v>
      </c>
      <c r="M2712" s="21">
        <f t="shared" si="254"/>
        <v>0</v>
      </c>
      <c r="N2712" s="21">
        <f t="shared" si="255"/>
        <v>0</v>
      </c>
      <c r="O2712" s="21">
        <f t="shared" si="256"/>
        <v>0</v>
      </c>
      <c r="P2712" s="21">
        <f t="shared" si="257"/>
        <v>0</v>
      </c>
    </row>
    <row r="2713" spans="1:16">
      <c r="A2713" s="58">
        <v>15025</v>
      </c>
      <c r="B2713" s="58">
        <v>175</v>
      </c>
      <c r="C2713" s="58">
        <v>3359</v>
      </c>
      <c r="D2713" s="59">
        <v>63</v>
      </c>
      <c r="E2713" s="59">
        <v>0</v>
      </c>
      <c r="F2713" s="59">
        <v>0</v>
      </c>
      <c r="G2713" s="62">
        <v>0</v>
      </c>
      <c r="H2713" s="59">
        <v>0</v>
      </c>
      <c r="I2713" s="59">
        <v>0</v>
      </c>
      <c r="J2713" s="60">
        <v>67613651</v>
      </c>
      <c r="K2713" s="21">
        <f t="shared" si="252"/>
        <v>0</v>
      </c>
      <c r="L2713" s="21">
        <f t="shared" si="253"/>
        <v>0</v>
      </c>
      <c r="M2713" s="21">
        <f t="shared" si="254"/>
        <v>0</v>
      </c>
      <c r="N2713" s="21">
        <f t="shared" si="255"/>
        <v>0</v>
      </c>
      <c r="O2713" s="21">
        <f t="shared" si="256"/>
        <v>0</v>
      </c>
      <c r="P2713" s="21">
        <f t="shared" si="257"/>
        <v>0</v>
      </c>
    </row>
    <row r="2714" spans="1:16">
      <c r="A2714" s="58">
        <v>15035</v>
      </c>
      <c r="B2714" s="58">
        <v>199</v>
      </c>
      <c r="C2714" s="58">
        <v>967</v>
      </c>
      <c r="D2714" s="59">
        <v>46</v>
      </c>
      <c r="E2714" s="59">
        <v>38.200000000000003</v>
      </c>
      <c r="F2714" s="59">
        <v>0</v>
      </c>
      <c r="G2714" s="62">
        <v>0</v>
      </c>
      <c r="H2714" s="59">
        <v>0</v>
      </c>
      <c r="I2714" s="59">
        <v>0</v>
      </c>
      <c r="J2714" s="60">
        <v>27616666</v>
      </c>
      <c r="K2714" s="21">
        <f t="shared" si="252"/>
        <v>0</v>
      </c>
      <c r="L2714" s="21">
        <f t="shared" si="253"/>
        <v>0</v>
      </c>
      <c r="M2714" s="21">
        <f t="shared" si="254"/>
        <v>0</v>
      </c>
      <c r="N2714" s="21">
        <f t="shared" si="255"/>
        <v>0</v>
      </c>
      <c r="O2714" s="21">
        <f t="shared" si="256"/>
        <v>0</v>
      </c>
      <c r="P2714" s="21">
        <f t="shared" si="257"/>
        <v>0</v>
      </c>
    </row>
    <row r="2715" spans="1:16">
      <c r="A2715" s="55">
        <v>15047</v>
      </c>
      <c r="B2715" s="55">
        <v>170</v>
      </c>
      <c r="C2715" s="55">
        <v>1037</v>
      </c>
      <c r="D2715" s="56">
        <v>41</v>
      </c>
      <c r="E2715" s="56">
        <v>189.3</v>
      </c>
      <c r="F2715" s="56">
        <v>0</v>
      </c>
      <c r="G2715" s="61">
        <v>0</v>
      </c>
      <c r="H2715" s="56">
        <v>0</v>
      </c>
      <c r="I2715" s="56">
        <v>0</v>
      </c>
      <c r="J2715" s="57">
        <v>15991631</v>
      </c>
      <c r="K2715" s="21">
        <f t="shared" si="252"/>
        <v>0</v>
      </c>
      <c r="L2715" s="21">
        <f t="shared" si="253"/>
        <v>0</v>
      </c>
      <c r="M2715" s="21">
        <f t="shared" si="254"/>
        <v>0</v>
      </c>
      <c r="N2715" s="21">
        <f t="shared" si="255"/>
        <v>0</v>
      </c>
      <c r="O2715" s="21">
        <f t="shared" si="256"/>
        <v>0</v>
      </c>
      <c r="P2715" s="21">
        <f t="shared" si="257"/>
        <v>0</v>
      </c>
    </row>
    <row r="2716" spans="1:16">
      <c r="A2716" s="58">
        <v>15061</v>
      </c>
      <c r="B2716" s="58">
        <v>199</v>
      </c>
      <c r="C2716" s="58">
        <v>3847</v>
      </c>
      <c r="D2716" s="59">
        <v>42</v>
      </c>
      <c r="E2716" s="59">
        <v>128.4</v>
      </c>
      <c r="F2716" s="59">
        <v>0</v>
      </c>
      <c r="G2716" s="62">
        <v>0</v>
      </c>
      <c r="H2716" s="59">
        <v>0</v>
      </c>
      <c r="I2716" s="59">
        <v>0</v>
      </c>
      <c r="J2716" s="60">
        <v>26227690</v>
      </c>
      <c r="K2716" s="21">
        <f t="shared" si="252"/>
        <v>0</v>
      </c>
      <c r="L2716" s="21">
        <f t="shared" si="253"/>
        <v>0</v>
      </c>
      <c r="M2716" s="21">
        <f t="shared" si="254"/>
        <v>0</v>
      </c>
      <c r="N2716" s="21">
        <f t="shared" si="255"/>
        <v>0</v>
      </c>
      <c r="O2716" s="21">
        <f t="shared" si="256"/>
        <v>0</v>
      </c>
      <c r="P2716" s="21">
        <f t="shared" si="257"/>
        <v>0</v>
      </c>
    </row>
    <row r="2717" spans="1:16">
      <c r="A2717" s="55">
        <v>15083</v>
      </c>
      <c r="B2717" s="55">
        <v>155</v>
      </c>
      <c r="C2717" s="55">
        <v>1060</v>
      </c>
      <c r="D2717" s="56">
        <v>23</v>
      </c>
      <c r="E2717" s="56">
        <v>241.8</v>
      </c>
      <c r="F2717" s="56">
        <v>0</v>
      </c>
      <c r="G2717" s="61">
        <v>0</v>
      </c>
      <c r="H2717" s="56">
        <v>0</v>
      </c>
      <c r="I2717" s="56">
        <v>0</v>
      </c>
      <c r="J2717" s="57">
        <v>27568629</v>
      </c>
      <c r="K2717" s="21">
        <f t="shared" si="252"/>
        <v>0</v>
      </c>
      <c r="L2717" s="21">
        <f t="shared" si="253"/>
        <v>0</v>
      </c>
      <c r="M2717" s="21">
        <f t="shared" si="254"/>
        <v>0</v>
      </c>
      <c r="N2717" s="21">
        <f t="shared" si="255"/>
        <v>0</v>
      </c>
      <c r="O2717" s="21">
        <f t="shared" si="256"/>
        <v>0</v>
      </c>
      <c r="P2717" s="21">
        <f t="shared" si="257"/>
        <v>0</v>
      </c>
    </row>
    <row r="2718" spans="1:16">
      <c r="A2718" s="58">
        <v>15172</v>
      </c>
      <c r="B2718" s="58">
        <v>250</v>
      </c>
      <c r="C2718" s="58">
        <v>8396</v>
      </c>
      <c r="D2718" s="59">
        <v>57</v>
      </c>
      <c r="E2718" s="59">
        <v>53.1</v>
      </c>
      <c r="F2718" s="59">
        <v>0</v>
      </c>
      <c r="G2718" s="62">
        <v>0</v>
      </c>
      <c r="H2718" s="59">
        <v>0</v>
      </c>
      <c r="I2718" s="59">
        <v>0</v>
      </c>
      <c r="J2718" s="60">
        <v>75930518</v>
      </c>
      <c r="K2718" s="21">
        <f t="shared" si="252"/>
        <v>0</v>
      </c>
      <c r="L2718" s="21">
        <f t="shared" si="253"/>
        <v>0</v>
      </c>
      <c r="M2718" s="21">
        <f t="shared" si="254"/>
        <v>0</v>
      </c>
      <c r="N2718" s="21">
        <f t="shared" si="255"/>
        <v>0</v>
      </c>
      <c r="O2718" s="21">
        <f t="shared" si="256"/>
        <v>0</v>
      </c>
      <c r="P2718" s="21">
        <f t="shared" si="257"/>
        <v>0</v>
      </c>
    </row>
    <row r="2719" spans="1:16">
      <c r="A2719" s="55">
        <v>15194</v>
      </c>
      <c r="B2719" s="55">
        <v>900</v>
      </c>
      <c r="C2719" s="55">
        <v>2316</v>
      </c>
      <c r="D2719" s="56">
        <v>63</v>
      </c>
      <c r="E2719" s="56">
        <v>10.199999999999999</v>
      </c>
      <c r="F2719" s="56">
        <v>0</v>
      </c>
      <c r="G2719" s="61">
        <v>0</v>
      </c>
      <c r="H2719" s="56">
        <v>0</v>
      </c>
      <c r="I2719" s="56">
        <v>0</v>
      </c>
      <c r="J2719" s="57">
        <v>21204706</v>
      </c>
      <c r="K2719" s="21">
        <f t="shared" si="252"/>
        <v>0</v>
      </c>
      <c r="L2719" s="21">
        <f t="shared" si="253"/>
        <v>0</v>
      </c>
      <c r="M2719" s="21">
        <f t="shared" si="254"/>
        <v>0</v>
      </c>
      <c r="N2719" s="21">
        <f t="shared" si="255"/>
        <v>0</v>
      </c>
      <c r="O2719" s="21">
        <f t="shared" si="256"/>
        <v>0</v>
      </c>
      <c r="P2719" s="21">
        <f t="shared" si="257"/>
        <v>0</v>
      </c>
    </row>
    <row r="2720" spans="1:16">
      <c r="A2720" s="58">
        <v>15197</v>
      </c>
      <c r="B2720" s="58">
        <v>175</v>
      </c>
      <c r="C2720" s="58">
        <v>3344</v>
      </c>
      <c r="D2720" s="59">
        <v>15</v>
      </c>
      <c r="E2720" s="59">
        <v>33.4</v>
      </c>
      <c r="F2720" s="59">
        <v>0</v>
      </c>
      <c r="G2720" s="62">
        <v>0</v>
      </c>
      <c r="H2720" s="59">
        <v>0</v>
      </c>
      <c r="I2720" s="59">
        <v>0</v>
      </c>
      <c r="J2720" s="60">
        <v>25119002</v>
      </c>
      <c r="K2720" s="21">
        <f t="shared" si="252"/>
        <v>0</v>
      </c>
      <c r="L2720" s="21">
        <f t="shared" si="253"/>
        <v>0</v>
      </c>
      <c r="M2720" s="21">
        <f t="shared" si="254"/>
        <v>0</v>
      </c>
      <c r="N2720" s="21">
        <f t="shared" si="255"/>
        <v>0</v>
      </c>
      <c r="O2720" s="21">
        <f t="shared" si="256"/>
        <v>0</v>
      </c>
      <c r="P2720" s="21">
        <f t="shared" si="257"/>
        <v>0</v>
      </c>
    </row>
    <row r="2721" spans="1:16">
      <c r="A2721" s="58">
        <v>15213</v>
      </c>
      <c r="B2721" s="58">
        <v>117</v>
      </c>
      <c r="C2721" s="58">
        <v>643</v>
      </c>
      <c r="D2721" s="59">
        <v>33</v>
      </c>
      <c r="E2721" s="59">
        <v>35.6</v>
      </c>
      <c r="F2721" s="59">
        <v>0</v>
      </c>
      <c r="G2721" s="62">
        <v>0</v>
      </c>
      <c r="H2721" s="59">
        <v>0</v>
      </c>
      <c r="I2721" s="59">
        <v>0</v>
      </c>
      <c r="J2721" s="60">
        <v>21677574</v>
      </c>
      <c r="K2721" s="21">
        <f t="shared" si="252"/>
        <v>0</v>
      </c>
      <c r="L2721" s="21">
        <f t="shared" si="253"/>
        <v>0</v>
      </c>
      <c r="M2721" s="21">
        <f t="shared" si="254"/>
        <v>0</v>
      </c>
      <c r="N2721" s="21">
        <f t="shared" si="255"/>
        <v>0</v>
      </c>
      <c r="O2721" s="21">
        <f t="shared" si="256"/>
        <v>0</v>
      </c>
      <c r="P2721" s="21">
        <f t="shared" si="257"/>
        <v>0</v>
      </c>
    </row>
    <row r="2722" spans="1:16">
      <c r="A2722" s="58">
        <v>15245</v>
      </c>
      <c r="B2722" s="58">
        <v>500</v>
      </c>
      <c r="C2722" s="58">
        <v>7789</v>
      </c>
      <c r="D2722" s="59">
        <v>11</v>
      </c>
      <c r="E2722" s="59">
        <v>79.900000000000006</v>
      </c>
      <c r="F2722" s="59">
        <v>0</v>
      </c>
      <c r="G2722" s="62">
        <v>0</v>
      </c>
      <c r="H2722" s="59">
        <v>0</v>
      </c>
      <c r="I2722" s="59">
        <v>0</v>
      </c>
      <c r="J2722" s="60">
        <v>15811587</v>
      </c>
      <c r="K2722" s="21">
        <f t="shared" si="252"/>
        <v>0</v>
      </c>
      <c r="L2722" s="21">
        <f t="shared" si="253"/>
        <v>0</v>
      </c>
      <c r="M2722" s="21">
        <f t="shared" si="254"/>
        <v>0</v>
      </c>
      <c r="N2722" s="21">
        <f t="shared" si="255"/>
        <v>0</v>
      </c>
      <c r="O2722" s="21">
        <f t="shared" si="256"/>
        <v>0</v>
      </c>
      <c r="P2722" s="21">
        <f t="shared" si="257"/>
        <v>0</v>
      </c>
    </row>
    <row r="2723" spans="1:16">
      <c r="A2723" s="55">
        <v>15257</v>
      </c>
      <c r="B2723" s="55">
        <v>155</v>
      </c>
      <c r="C2723" s="55">
        <v>589</v>
      </c>
      <c r="D2723" s="56">
        <v>11</v>
      </c>
      <c r="E2723" s="56">
        <v>98.8</v>
      </c>
      <c r="F2723" s="56">
        <v>0</v>
      </c>
      <c r="G2723" s="61">
        <v>0</v>
      </c>
      <c r="H2723" s="56">
        <v>0</v>
      </c>
      <c r="I2723" s="56">
        <v>0</v>
      </c>
      <c r="J2723" s="57">
        <v>83495111</v>
      </c>
      <c r="K2723" s="21">
        <f t="shared" si="252"/>
        <v>0</v>
      </c>
      <c r="L2723" s="21">
        <f t="shared" si="253"/>
        <v>0</v>
      </c>
      <c r="M2723" s="21">
        <f t="shared" si="254"/>
        <v>0</v>
      </c>
      <c r="N2723" s="21">
        <f t="shared" si="255"/>
        <v>0</v>
      </c>
      <c r="O2723" s="21">
        <f t="shared" si="256"/>
        <v>0</v>
      </c>
      <c r="P2723" s="21">
        <f t="shared" si="257"/>
        <v>0</v>
      </c>
    </row>
    <row r="2724" spans="1:16">
      <c r="A2724" s="58">
        <v>15263</v>
      </c>
      <c r="B2724" s="58">
        <v>117</v>
      </c>
      <c r="C2724" s="58">
        <v>9423</v>
      </c>
      <c r="D2724" s="59">
        <v>64</v>
      </c>
      <c r="E2724" s="59">
        <v>0</v>
      </c>
      <c r="F2724" s="59">
        <v>0</v>
      </c>
      <c r="G2724" s="62">
        <v>0</v>
      </c>
      <c r="H2724" s="59">
        <v>0</v>
      </c>
      <c r="I2724" s="59">
        <v>0</v>
      </c>
      <c r="J2724" s="60">
        <v>26063264</v>
      </c>
      <c r="K2724" s="21">
        <f t="shared" si="252"/>
        <v>0</v>
      </c>
      <c r="L2724" s="21">
        <f t="shared" si="253"/>
        <v>0</v>
      </c>
      <c r="M2724" s="21">
        <f t="shared" si="254"/>
        <v>0</v>
      </c>
      <c r="N2724" s="21">
        <f t="shared" si="255"/>
        <v>0</v>
      </c>
      <c r="O2724" s="21">
        <f t="shared" si="256"/>
        <v>0</v>
      </c>
      <c r="P2724" s="21">
        <f t="shared" si="257"/>
        <v>0</v>
      </c>
    </row>
    <row r="2725" spans="1:16">
      <c r="A2725" s="55">
        <v>15268</v>
      </c>
      <c r="B2725" s="55">
        <v>155</v>
      </c>
      <c r="C2725" s="55">
        <v>5765</v>
      </c>
      <c r="D2725" s="56">
        <v>55</v>
      </c>
      <c r="E2725" s="56">
        <v>299.60000000000002</v>
      </c>
      <c r="F2725" s="56">
        <v>0</v>
      </c>
      <c r="G2725" s="61">
        <v>0</v>
      </c>
      <c r="H2725" s="56">
        <v>0</v>
      </c>
      <c r="I2725" s="56">
        <v>0</v>
      </c>
      <c r="J2725" s="57">
        <v>28197241</v>
      </c>
      <c r="K2725" s="21">
        <f t="shared" si="252"/>
        <v>0</v>
      </c>
      <c r="L2725" s="21">
        <f t="shared" si="253"/>
        <v>0</v>
      </c>
      <c r="M2725" s="21">
        <f t="shared" si="254"/>
        <v>0</v>
      </c>
      <c r="N2725" s="21">
        <f t="shared" si="255"/>
        <v>0</v>
      </c>
      <c r="O2725" s="21">
        <f t="shared" si="256"/>
        <v>0</v>
      </c>
      <c r="P2725" s="21">
        <f t="shared" si="257"/>
        <v>0</v>
      </c>
    </row>
    <row r="2726" spans="1:16">
      <c r="A2726" s="58">
        <v>15277</v>
      </c>
      <c r="B2726" s="58">
        <v>101</v>
      </c>
      <c r="C2726" s="58">
        <v>928</v>
      </c>
      <c r="D2726" s="59">
        <v>55</v>
      </c>
      <c r="E2726" s="59">
        <v>136</v>
      </c>
      <c r="F2726" s="59">
        <v>0</v>
      </c>
      <c r="G2726" s="62">
        <v>0</v>
      </c>
      <c r="H2726" s="59">
        <v>0</v>
      </c>
      <c r="I2726" s="59">
        <v>0</v>
      </c>
      <c r="J2726" s="60">
        <v>13756244</v>
      </c>
      <c r="K2726" s="21">
        <f t="shared" si="252"/>
        <v>0</v>
      </c>
      <c r="L2726" s="21">
        <f t="shared" si="253"/>
        <v>0</v>
      </c>
      <c r="M2726" s="21">
        <f t="shared" si="254"/>
        <v>0</v>
      </c>
      <c r="N2726" s="21">
        <f t="shared" si="255"/>
        <v>0</v>
      </c>
      <c r="O2726" s="21">
        <f t="shared" si="256"/>
        <v>0</v>
      </c>
      <c r="P2726" s="21">
        <f t="shared" si="257"/>
        <v>0</v>
      </c>
    </row>
    <row r="2727" spans="1:16">
      <c r="A2727" s="55">
        <v>15305</v>
      </c>
      <c r="B2727" s="55">
        <v>155</v>
      </c>
      <c r="C2727" s="55">
        <v>600</v>
      </c>
      <c r="D2727" s="56">
        <v>42</v>
      </c>
      <c r="E2727" s="56">
        <v>228</v>
      </c>
      <c r="F2727" s="56">
        <v>0</v>
      </c>
      <c r="G2727" s="61">
        <v>0</v>
      </c>
      <c r="H2727" s="56">
        <v>0</v>
      </c>
      <c r="I2727" s="56">
        <v>0</v>
      </c>
      <c r="J2727" s="57">
        <v>85707515</v>
      </c>
      <c r="K2727" s="21">
        <f t="shared" si="252"/>
        <v>0</v>
      </c>
      <c r="L2727" s="21">
        <f t="shared" si="253"/>
        <v>0</v>
      </c>
      <c r="M2727" s="21">
        <f t="shared" si="254"/>
        <v>0</v>
      </c>
      <c r="N2727" s="21">
        <f t="shared" si="255"/>
        <v>0</v>
      </c>
      <c r="O2727" s="21">
        <f t="shared" si="256"/>
        <v>0</v>
      </c>
      <c r="P2727" s="21">
        <f t="shared" si="257"/>
        <v>0</v>
      </c>
    </row>
    <row r="2728" spans="1:16">
      <c r="A2728" s="55">
        <v>15360</v>
      </c>
      <c r="B2728" s="55">
        <v>199</v>
      </c>
      <c r="C2728" s="55">
        <v>8451</v>
      </c>
      <c r="D2728" s="56">
        <v>63</v>
      </c>
      <c r="E2728" s="56">
        <v>19.3</v>
      </c>
      <c r="F2728" s="56">
        <v>0</v>
      </c>
      <c r="G2728" s="61">
        <v>0</v>
      </c>
      <c r="H2728" s="56">
        <v>0</v>
      </c>
      <c r="I2728" s="56">
        <v>0</v>
      </c>
      <c r="J2728" s="57">
        <v>19144232</v>
      </c>
      <c r="K2728" s="21">
        <f t="shared" si="252"/>
        <v>0</v>
      </c>
      <c r="L2728" s="21">
        <f t="shared" si="253"/>
        <v>0</v>
      </c>
      <c r="M2728" s="21">
        <f t="shared" si="254"/>
        <v>0</v>
      </c>
      <c r="N2728" s="21">
        <f t="shared" si="255"/>
        <v>0</v>
      </c>
      <c r="O2728" s="21">
        <f t="shared" si="256"/>
        <v>0</v>
      </c>
      <c r="P2728" s="21">
        <f t="shared" si="257"/>
        <v>0</v>
      </c>
    </row>
    <row r="2729" spans="1:16">
      <c r="A2729" s="58">
        <v>15363</v>
      </c>
      <c r="B2729" s="58">
        <v>350</v>
      </c>
      <c r="C2729" s="58">
        <v>5044</v>
      </c>
      <c r="D2729" s="59">
        <v>52</v>
      </c>
      <c r="E2729" s="59">
        <v>271.2</v>
      </c>
      <c r="F2729" s="59">
        <v>0</v>
      </c>
      <c r="G2729" s="62">
        <v>0</v>
      </c>
      <c r="H2729" s="59">
        <v>0</v>
      </c>
      <c r="I2729" s="59">
        <v>0</v>
      </c>
      <c r="J2729" s="60">
        <v>29296812</v>
      </c>
      <c r="K2729" s="21">
        <f t="shared" si="252"/>
        <v>0</v>
      </c>
      <c r="L2729" s="21">
        <f t="shared" si="253"/>
        <v>0</v>
      </c>
      <c r="M2729" s="21">
        <f t="shared" si="254"/>
        <v>0</v>
      </c>
      <c r="N2729" s="21">
        <f t="shared" si="255"/>
        <v>0</v>
      </c>
      <c r="O2729" s="21">
        <f t="shared" si="256"/>
        <v>0</v>
      </c>
      <c r="P2729" s="21">
        <f t="shared" si="257"/>
        <v>0</v>
      </c>
    </row>
    <row r="2730" spans="1:16">
      <c r="A2730" s="55">
        <v>15381</v>
      </c>
      <c r="B2730" s="55">
        <v>129</v>
      </c>
      <c r="C2730" s="55">
        <v>8552</v>
      </c>
      <c r="D2730" s="56">
        <v>63</v>
      </c>
      <c r="E2730" s="56">
        <v>0</v>
      </c>
      <c r="F2730" s="56">
        <v>0</v>
      </c>
      <c r="G2730" s="61">
        <v>0</v>
      </c>
      <c r="H2730" s="56">
        <v>0</v>
      </c>
      <c r="I2730" s="56">
        <v>0</v>
      </c>
      <c r="J2730" s="57">
        <v>16594040</v>
      </c>
      <c r="K2730" s="21">
        <f t="shared" si="252"/>
        <v>0</v>
      </c>
      <c r="L2730" s="21">
        <f t="shared" si="253"/>
        <v>0</v>
      </c>
      <c r="M2730" s="21">
        <f t="shared" si="254"/>
        <v>0</v>
      </c>
      <c r="N2730" s="21">
        <f t="shared" si="255"/>
        <v>0</v>
      </c>
      <c r="O2730" s="21">
        <f t="shared" si="256"/>
        <v>0</v>
      </c>
      <c r="P2730" s="21">
        <f t="shared" si="257"/>
        <v>0</v>
      </c>
    </row>
    <row r="2731" spans="1:16">
      <c r="A2731" s="58">
        <v>15386</v>
      </c>
      <c r="B2731" s="58">
        <v>519</v>
      </c>
      <c r="C2731" s="58">
        <v>1491</v>
      </c>
      <c r="D2731" s="59">
        <v>11</v>
      </c>
      <c r="E2731" s="59">
        <v>357.6</v>
      </c>
      <c r="F2731" s="59">
        <v>0</v>
      </c>
      <c r="G2731" s="62">
        <v>0</v>
      </c>
      <c r="H2731" s="59">
        <v>0</v>
      </c>
      <c r="I2731" s="59">
        <v>0</v>
      </c>
      <c r="J2731" s="60">
        <v>14117598</v>
      </c>
      <c r="K2731" s="21">
        <f t="shared" si="252"/>
        <v>0</v>
      </c>
      <c r="L2731" s="21">
        <f t="shared" si="253"/>
        <v>0</v>
      </c>
      <c r="M2731" s="21">
        <f t="shared" si="254"/>
        <v>0</v>
      </c>
      <c r="N2731" s="21">
        <f t="shared" si="255"/>
        <v>0</v>
      </c>
      <c r="O2731" s="21">
        <f t="shared" si="256"/>
        <v>0</v>
      </c>
      <c r="P2731" s="21">
        <f t="shared" si="257"/>
        <v>0</v>
      </c>
    </row>
    <row r="2732" spans="1:16">
      <c r="A2732" s="58">
        <v>15417</v>
      </c>
      <c r="B2732" s="58">
        <v>700</v>
      </c>
      <c r="C2732" s="58">
        <v>3919</v>
      </c>
      <c r="D2732" s="59">
        <v>47</v>
      </c>
      <c r="E2732" s="59">
        <v>0</v>
      </c>
      <c r="F2732" s="59">
        <v>0</v>
      </c>
      <c r="G2732" s="62">
        <v>0</v>
      </c>
      <c r="H2732" s="59">
        <v>0</v>
      </c>
      <c r="I2732" s="59">
        <v>0</v>
      </c>
      <c r="J2732" s="60">
        <v>31533465</v>
      </c>
      <c r="K2732" s="21">
        <f t="shared" si="252"/>
        <v>0</v>
      </c>
      <c r="L2732" s="21">
        <f t="shared" si="253"/>
        <v>0</v>
      </c>
      <c r="M2732" s="21">
        <f t="shared" si="254"/>
        <v>0</v>
      </c>
      <c r="N2732" s="21">
        <f t="shared" si="255"/>
        <v>0</v>
      </c>
      <c r="O2732" s="21">
        <f t="shared" si="256"/>
        <v>0</v>
      </c>
      <c r="P2732" s="21">
        <f t="shared" si="257"/>
        <v>0</v>
      </c>
    </row>
    <row r="2733" spans="1:16">
      <c r="A2733" s="58">
        <v>15440</v>
      </c>
      <c r="B2733" s="58">
        <v>500</v>
      </c>
      <c r="C2733" s="58">
        <v>6016</v>
      </c>
      <c r="D2733" s="59">
        <v>64</v>
      </c>
      <c r="E2733" s="59">
        <v>0</v>
      </c>
      <c r="F2733" s="59">
        <v>0</v>
      </c>
      <c r="G2733" s="62">
        <v>0</v>
      </c>
      <c r="H2733" s="59">
        <v>0</v>
      </c>
      <c r="I2733" s="59">
        <v>0</v>
      </c>
      <c r="J2733" s="60">
        <v>10111404</v>
      </c>
      <c r="K2733" s="21">
        <f t="shared" si="252"/>
        <v>0</v>
      </c>
      <c r="L2733" s="21">
        <f t="shared" si="253"/>
        <v>0</v>
      </c>
      <c r="M2733" s="21">
        <f t="shared" si="254"/>
        <v>0</v>
      </c>
      <c r="N2733" s="21">
        <f t="shared" si="255"/>
        <v>0</v>
      </c>
      <c r="O2733" s="21">
        <f t="shared" si="256"/>
        <v>0</v>
      </c>
      <c r="P2733" s="21">
        <f t="shared" si="257"/>
        <v>0</v>
      </c>
    </row>
    <row r="2734" spans="1:16">
      <c r="A2734" s="55">
        <v>15446</v>
      </c>
      <c r="B2734" s="55">
        <v>500</v>
      </c>
      <c r="C2734" s="55">
        <v>5097</v>
      </c>
      <c r="D2734" s="56">
        <v>11</v>
      </c>
      <c r="E2734" s="56">
        <v>43.5</v>
      </c>
      <c r="F2734" s="56">
        <v>0</v>
      </c>
      <c r="G2734" s="61">
        <v>0</v>
      </c>
      <c r="H2734" s="56">
        <v>0</v>
      </c>
      <c r="I2734" s="56">
        <v>0</v>
      </c>
      <c r="J2734" s="57">
        <v>27006086</v>
      </c>
      <c r="K2734" s="21">
        <f t="shared" si="252"/>
        <v>0</v>
      </c>
      <c r="L2734" s="21">
        <f t="shared" si="253"/>
        <v>0</v>
      </c>
      <c r="M2734" s="21">
        <f t="shared" si="254"/>
        <v>0</v>
      </c>
      <c r="N2734" s="21">
        <f t="shared" si="255"/>
        <v>0</v>
      </c>
      <c r="O2734" s="21">
        <f t="shared" si="256"/>
        <v>0</v>
      </c>
      <c r="P2734" s="21">
        <f t="shared" si="257"/>
        <v>0</v>
      </c>
    </row>
    <row r="2735" spans="1:16">
      <c r="A2735" s="58">
        <v>15494</v>
      </c>
      <c r="B2735" s="58">
        <v>500</v>
      </c>
      <c r="C2735" s="58">
        <v>5702</v>
      </c>
      <c r="D2735" s="59">
        <v>11</v>
      </c>
      <c r="E2735" s="59">
        <v>86.8</v>
      </c>
      <c r="F2735" s="59">
        <v>0</v>
      </c>
      <c r="G2735" s="62">
        <v>0</v>
      </c>
      <c r="H2735" s="59">
        <v>0</v>
      </c>
      <c r="I2735" s="59">
        <v>0</v>
      </c>
      <c r="J2735" s="60">
        <v>74460615</v>
      </c>
      <c r="K2735" s="21">
        <f t="shared" si="252"/>
        <v>0</v>
      </c>
      <c r="L2735" s="21">
        <f t="shared" si="253"/>
        <v>0</v>
      </c>
      <c r="M2735" s="21">
        <f t="shared" si="254"/>
        <v>0</v>
      </c>
      <c r="N2735" s="21">
        <f t="shared" si="255"/>
        <v>0</v>
      </c>
      <c r="O2735" s="21">
        <f t="shared" si="256"/>
        <v>0</v>
      </c>
      <c r="P2735" s="21">
        <f t="shared" si="257"/>
        <v>0</v>
      </c>
    </row>
    <row r="2736" spans="1:16">
      <c r="A2736" s="55">
        <v>15501</v>
      </c>
      <c r="B2736" s="55">
        <v>500</v>
      </c>
      <c r="C2736" s="55">
        <v>1531</v>
      </c>
      <c r="D2736" s="56">
        <v>11</v>
      </c>
      <c r="E2736" s="56">
        <v>13.8</v>
      </c>
      <c r="F2736" s="56">
        <v>0</v>
      </c>
      <c r="G2736" s="61">
        <v>0</v>
      </c>
      <c r="H2736" s="56">
        <v>0</v>
      </c>
      <c r="I2736" s="56">
        <v>0</v>
      </c>
      <c r="J2736" s="57">
        <v>27061532</v>
      </c>
      <c r="K2736" s="21">
        <f t="shared" si="252"/>
        <v>0</v>
      </c>
      <c r="L2736" s="21">
        <f t="shared" si="253"/>
        <v>0</v>
      </c>
      <c r="M2736" s="21">
        <f t="shared" si="254"/>
        <v>0</v>
      </c>
      <c r="N2736" s="21">
        <f t="shared" si="255"/>
        <v>0</v>
      </c>
      <c r="O2736" s="21">
        <f t="shared" si="256"/>
        <v>0</v>
      </c>
      <c r="P2736" s="21">
        <f t="shared" si="257"/>
        <v>0</v>
      </c>
    </row>
    <row r="2737" spans="1:16">
      <c r="A2737" s="58">
        <v>15560</v>
      </c>
      <c r="B2737" s="58">
        <v>850</v>
      </c>
      <c r="C2737" s="58">
        <v>5578</v>
      </c>
      <c r="D2737" s="59">
        <v>46</v>
      </c>
      <c r="E2737" s="59">
        <v>73.099999999999994</v>
      </c>
      <c r="F2737" s="59">
        <v>0</v>
      </c>
      <c r="G2737" s="62">
        <v>0</v>
      </c>
      <c r="H2737" s="59">
        <v>0</v>
      </c>
      <c r="I2737" s="59">
        <v>0</v>
      </c>
      <c r="J2737" s="60">
        <v>21013331</v>
      </c>
      <c r="K2737" s="21">
        <f t="shared" si="252"/>
        <v>0</v>
      </c>
      <c r="L2737" s="21">
        <f t="shared" si="253"/>
        <v>0</v>
      </c>
      <c r="M2737" s="21">
        <f t="shared" si="254"/>
        <v>0</v>
      </c>
      <c r="N2737" s="21">
        <f t="shared" si="255"/>
        <v>0</v>
      </c>
      <c r="O2737" s="21">
        <f t="shared" si="256"/>
        <v>0</v>
      </c>
      <c r="P2737" s="21">
        <f t="shared" si="257"/>
        <v>0</v>
      </c>
    </row>
    <row r="2738" spans="1:16">
      <c r="A2738" s="55">
        <v>15564</v>
      </c>
      <c r="B2738" s="55">
        <v>199</v>
      </c>
      <c r="C2738" s="55">
        <v>1378</v>
      </c>
      <c r="D2738" s="56">
        <v>45</v>
      </c>
      <c r="E2738" s="56">
        <v>351.2</v>
      </c>
      <c r="F2738" s="56">
        <v>0</v>
      </c>
      <c r="G2738" s="61">
        <v>0</v>
      </c>
      <c r="H2738" s="56">
        <v>0</v>
      </c>
      <c r="I2738" s="56">
        <v>0</v>
      </c>
      <c r="J2738" s="57">
        <v>24988988</v>
      </c>
      <c r="K2738" s="21">
        <f t="shared" si="252"/>
        <v>0</v>
      </c>
      <c r="L2738" s="21">
        <f t="shared" si="253"/>
        <v>0</v>
      </c>
      <c r="M2738" s="21">
        <f t="shared" si="254"/>
        <v>0</v>
      </c>
      <c r="N2738" s="21">
        <f t="shared" si="255"/>
        <v>0</v>
      </c>
      <c r="O2738" s="21">
        <f t="shared" si="256"/>
        <v>0</v>
      </c>
      <c r="P2738" s="21">
        <f t="shared" si="257"/>
        <v>0</v>
      </c>
    </row>
    <row r="2739" spans="1:16">
      <c r="A2739" s="58">
        <v>15572</v>
      </c>
      <c r="B2739" s="58">
        <v>101</v>
      </c>
      <c r="C2739" s="58">
        <v>1056</v>
      </c>
      <c r="D2739" s="59">
        <v>66</v>
      </c>
      <c r="E2739" s="59">
        <v>0</v>
      </c>
      <c r="F2739" s="59">
        <v>0</v>
      </c>
      <c r="G2739" s="62">
        <v>0</v>
      </c>
      <c r="H2739" s="59">
        <v>0</v>
      </c>
      <c r="I2739" s="59">
        <v>0</v>
      </c>
      <c r="J2739" s="60">
        <v>26930944</v>
      </c>
      <c r="K2739" s="21">
        <f t="shared" si="252"/>
        <v>0</v>
      </c>
      <c r="L2739" s="21">
        <f t="shared" si="253"/>
        <v>0</v>
      </c>
      <c r="M2739" s="21">
        <f t="shared" si="254"/>
        <v>0</v>
      </c>
      <c r="N2739" s="21">
        <f t="shared" si="255"/>
        <v>0</v>
      </c>
      <c r="O2739" s="21">
        <f t="shared" si="256"/>
        <v>0</v>
      </c>
      <c r="P2739" s="21">
        <f t="shared" si="257"/>
        <v>0</v>
      </c>
    </row>
    <row r="2740" spans="1:16">
      <c r="A2740" s="58">
        <v>15600</v>
      </c>
      <c r="B2740" s="58">
        <v>500</v>
      </c>
      <c r="C2740" s="58">
        <v>5658</v>
      </c>
      <c r="D2740" s="59">
        <v>11</v>
      </c>
      <c r="E2740" s="59">
        <v>45.8</v>
      </c>
      <c r="F2740" s="59">
        <v>0</v>
      </c>
      <c r="G2740" s="62">
        <v>0</v>
      </c>
      <c r="H2740" s="59">
        <v>0</v>
      </c>
      <c r="I2740" s="59">
        <v>0</v>
      </c>
      <c r="J2740" s="60">
        <v>83338318</v>
      </c>
      <c r="K2740" s="21">
        <f t="shared" si="252"/>
        <v>0</v>
      </c>
      <c r="L2740" s="21">
        <f t="shared" si="253"/>
        <v>0</v>
      </c>
      <c r="M2740" s="21">
        <f t="shared" si="254"/>
        <v>0</v>
      </c>
      <c r="N2740" s="21">
        <f t="shared" si="255"/>
        <v>0</v>
      </c>
      <c r="O2740" s="21">
        <f t="shared" si="256"/>
        <v>0</v>
      </c>
      <c r="P2740" s="21">
        <f t="shared" si="257"/>
        <v>0</v>
      </c>
    </row>
    <row r="2741" spans="1:16">
      <c r="A2741" s="55">
        <v>15610</v>
      </c>
      <c r="B2741" s="55">
        <v>200</v>
      </c>
      <c r="C2741" s="55">
        <v>6201</v>
      </c>
      <c r="D2741" s="56">
        <v>55</v>
      </c>
      <c r="E2741" s="56">
        <v>121.6</v>
      </c>
      <c r="F2741" s="56">
        <v>0</v>
      </c>
      <c r="G2741" s="61">
        <v>0</v>
      </c>
      <c r="H2741" s="56">
        <v>0</v>
      </c>
      <c r="I2741" s="56">
        <v>0</v>
      </c>
      <c r="J2741" s="57">
        <v>17029088</v>
      </c>
      <c r="K2741" s="21">
        <f t="shared" si="252"/>
        <v>0</v>
      </c>
      <c r="L2741" s="21">
        <f t="shared" si="253"/>
        <v>0</v>
      </c>
      <c r="M2741" s="21">
        <f t="shared" si="254"/>
        <v>0</v>
      </c>
      <c r="N2741" s="21">
        <f t="shared" si="255"/>
        <v>0</v>
      </c>
      <c r="O2741" s="21">
        <f t="shared" si="256"/>
        <v>0</v>
      </c>
      <c r="P2741" s="21">
        <f t="shared" si="257"/>
        <v>0</v>
      </c>
    </row>
    <row r="2742" spans="1:16">
      <c r="A2742" s="58">
        <v>15620</v>
      </c>
      <c r="B2742" s="58">
        <v>528</v>
      </c>
      <c r="C2742" s="58">
        <v>439</v>
      </c>
      <c r="D2742" s="59">
        <v>46</v>
      </c>
      <c r="E2742" s="59">
        <v>45</v>
      </c>
      <c r="F2742" s="59">
        <v>0</v>
      </c>
      <c r="G2742" s="62">
        <v>0</v>
      </c>
      <c r="H2742" s="59">
        <v>0</v>
      </c>
      <c r="I2742" s="59">
        <v>0</v>
      </c>
      <c r="J2742" s="60">
        <v>26205336</v>
      </c>
      <c r="K2742" s="21">
        <f t="shared" si="252"/>
        <v>0</v>
      </c>
      <c r="L2742" s="21">
        <f t="shared" si="253"/>
        <v>0</v>
      </c>
      <c r="M2742" s="21">
        <f t="shared" si="254"/>
        <v>0</v>
      </c>
      <c r="N2742" s="21">
        <f t="shared" si="255"/>
        <v>0</v>
      </c>
      <c r="O2742" s="21">
        <f t="shared" si="256"/>
        <v>0</v>
      </c>
      <c r="P2742" s="21">
        <f t="shared" si="257"/>
        <v>0</v>
      </c>
    </row>
    <row r="2743" spans="1:16">
      <c r="A2743" s="55">
        <v>15632</v>
      </c>
      <c r="B2743" s="55">
        <v>500</v>
      </c>
      <c r="C2743" s="55">
        <v>5755</v>
      </c>
      <c r="D2743" s="56">
        <v>11</v>
      </c>
      <c r="E2743" s="56">
        <v>208.5</v>
      </c>
      <c r="F2743" s="56">
        <v>0</v>
      </c>
      <c r="G2743" s="61">
        <v>0</v>
      </c>
      <c r="H2743" s="56">
        <v>0</v>
      </c>
      <c r="I2743" s="56">
        <v>0</v>
      </c>
      <c r="J2743" s="57">
        <v>19585301</v>
      </c>
      <c r="K2743" s="21">
        <f t="shared" si="252"/>
        <v>0</v>
      </c>
      <c r="L2743" s="21">
        <f t="shared" si="253"/>
        <v>0</v>
      </c>
      <c r="M2743" s="21">
        <f t="shared" si="254"/>
        <v>0</v>
      </c>
      <c r="N2743" s="21">
        <f t="shared" si="255"/>
        <v>0</v>
      </c>
      <c r="O2743" s="21">
        <f t="shared" si="256"/>
        <v>0</v>
      </c>
      <c r="P2743" s="21">
        <f t="shared" si="257"/>
        <v>0</v>
      </c>
    </row>
    <row r="2744" spans="1:16">
      <c r="A2744" s="58">
        <v>15638</v>
      </c>
      <c r="B2744" s="58">
        <v>166</v>
      </c>
      <c r="C2744" s="58">
        <v>1903</v>
      </c>
      <c r="D2744" s="59">
        <v>56</v>
      </c>
      <c r="E2744" s="59">
        <v>80.7</v>
      </c>
      <c r="F2744" s="59">
        <v>0</v>
      </c>
      <c r="G2744" s="62">
        <v>0</v>
      </c>
      <c r="H2744" s="59">
        <v>0</v>
      </c>
      <c r="I2744" s="59">
        <v>0</v>
      </c>
      <c r="J2744" s="60">
        <v>17967371</v>
      </c>
      <c r="K2744" s="21">
        <f t="shared" si="252"/>
        <v>0</v>
      </c>
      <c r="L2744" s="21">
        <f t="shared" si="253"/>
        <v>0</v>
      </c>
      <c r="M2744" s="21">
        <f t="shared" si="254"/>
        <v>0</v>
      </c>
      <c r="N2744" s="21">
        <f t="shared" si="255"/>
        <v>0</v>
      </c>
      <c r="O2744" s="21">
        <f t="shared" si="256"/>
        <v>0</v>
      </c>
      <c r="P2744" s="21">
        <f t="shared" si="257"/>
        <v>0</v>
      </c>
    </row>
    <row r="2745" spans="1:16">
      <c r="A2745" s="58">
        <v>15652</v>
      </c>
      <c r="B2745" s="58">
        <v>155</v>
      </c>
      <c r="C2745" s="58">
        <v>6798</v>
      </c>
      <c r="D2745" s="59">
        <v>56</v>
      </c>
      <c r="E2745" s="59">
        <v>153.19999999999999</v>
      </c>
      <c r="F2745" s="59">
        <v>0</v>
      </c>
      <c r="G2745" s="62">
        <v>0</v>
      </c>
      <c r="H2745" s="59">
        <v>0</v>
      </c>
      <c r="I2745" s="59">
        <v>0</v>
      </c>
      <c r="J2745" s="60">
        <v>26918146</v>
      </c>
      <c r="K2745" s="21">
        <f t="shared" si="252"/>
        <v>0</v>
      </c>
      <c r="L2745" s="21">
        <f t="shared" si="253"/>
        <v>0</v>
      </c>
      <c r="M2745" s="21">
        <f t="shared" si="254"/>
        <v>0</v>
      </c>
      <c r="N2745" s="21">
        <f t="shared" si="255"/>
        <v>0</v>
      </c>
      <c r="O2745" s="21">
        <f t="shared" si="256"/>
        <v>0</v>
      </c>
      <c r="P2745" s="21">
        <f t="shared" si="257"/>
        <v>0</v>
      </c>
    </row>
    <row r="2746" spans="1:16">
      <c r="A2746" s="55">
        <v>15659</v>
      </c>
      <c r="B2746" s="55">
        <v>129</v>
      </c>
      <c r="C2746" s="55">
        <v>246</v>
      </c>
      <c r="D2746" s="56">
        <v>66</v>
      </c>
      <c r="E2746" s="56">
        <v>101</v>
      </c>
      <c r="F2746" s="56">
        <v>0</v>
      </c>
      <c r="G2746" s="61">
        <v>0</v>
      </c>
      <c r="H2746" s="56">
        <v>0</v>
      </c>
      <c r="I2746" s="56">
        <v>0</v>
      </c>
      <c r="J2746" s="57">
        <v>26074045</v>
      </c>
      <c r="K2746" s="21">
        <f t="shared" si="252"/>
        <v>0</v>
      </c>
      <c r="L2746" s="21">
        <f t="shared" si="253"/>
        <v>0</v>
      </c>
      <c r="M2746" s="21">
        <f t="shared" si="254"/>
        <v>0</v>
      </c>
      <c r="N2746" s="21">
        <f t="shared" si="255"/>
        <v>0</v>
      </c>
      <c r="O2746" s="21">
        <f t="shared" si="256"/>
        <v>0</v>
      </c>
      <c r="P2746" s="21">
        <f t="shared" si="257"/>
        <v>0</v>
      </c>
    </row>
    <row r="2747" spans="1:16">
      <c r="A2747" s="58">
        <v>15684</v>
      </c>
      <c r="B2747" s="58">
        <v>700</v>
      </c>
      <c r="C2747" s="58">
        <v>353</v>
      </c>
      <c r="D2747" s="59">
        <v>12</v>
      </c>
      <c r="E2747" s="59">
        <v>121.4</v>
      </c>
      <c r="F2747" s="59">
        <v>0</v>
      </c>
      <c r="G2747" s="62">
        <v>0</v>
      </c>
      <c r="H2747" s="59">
        <v>0</v>
      </c>
      <c r="I2747" s="59">
        <v>0</v>
      </c>
      <c r="J2747" s="60">
        <v>30297423</v>
      </c>
      <c r="K2747" s="21">
        <f t="shared" si="252"/>
        <v>0</v>
      </c>
      <c r="L2747" s="21">
        <f t="shared" si="253"/>
        <v>0</v>
      </c>
      <c r="M2747" s="21">
        <f t="shared" si="254"/>
        <v>0</v>
      </c>
      <c r="N2747" s="21">
        <f t="shared" si="255"/>
        <v>0</v>
      </c>
      <c r="O2747" s="21">
        <f t="shared" si="256"/>
        <v>0</v>
      </c>
      <c r="P2747" s="21">
        <f t="shared" si="257"/>
        <v>0</v>
      </c>
    </row>
    <row r="2748" spans="1:16">
      <c r="A2748" s="58">
        <v>15697</v>
      </c>
      <c r="B2748" s="58">
        <v>900</v>
      </c>
      <c r="C2748" s="58">
        <v>3134</v>
      </c>
      <c r="D2748" s="59">
        <v>11</v>
      </c>
      <c r="E2748" s="59">
        <v>112.1</v>
      </c>
      <c r="F2748" s="59">
        <v>0</v>
      </c>
      <c r="G2748" s="62">
        <v>0</v>
      </c>
      <c r="H2748" s="59">
        <v>0</v>
      </c>
      <c r="I2748" s="59">
        <v>0</v>
      </c>
      <c r="J2748" s="60">
        <v>64970259</v>
      </c>
      <c r="K2748" s="21">
        <f t="shared" si="252"/>
        <v>0</v>
      </c>
      <c r="L2748" s="21">
        <f t="shared" si="253"/>
        <v>0</v>
      </c>
      <c r="M2748" s="21">
        <f t="shared" si="254"/>
        <v>0</v>
      </c>
      <c r="N2748" s="21">
        <f t="shared" si="255"/>
        <v>0</v>
      </c>
      <c r="O2748" s="21">
        <f t="shared" si="256"/>
        <v>0</v>
      </c>
      <c r="P2748" s="21">
        <f t="shared" si="257"/>
        <v>0</v>
      </c>
    </row>
    <row r="2749" spans="1:16">
      <c r="A2749" s="55">
        <v>15701</v>
      </c>
      <c r="B2749" s="55">
        <v>155</v>
      </c>
      <c r="C2749" s="55">
        <v>4551</v>
      </c>
      <c r="D2749" s="56">
        <v>56</v>
      </c>
      <c r="E2749" s="56">
        <v>116.9</v>
      </c>
      <c r="F2749" s="56">
        <v>0</v>
      </c>
      <c r="G2749" s="61">
        <v>0</v>
      </c>
      <c r="H2749" s="56">
        <v>0</v>
      </c>
      <c r="I2749" s="56">
        <v>0</v>
      </c>
      <c r="J2749" s="57">
        <v>16616303</v>
      </c>
      <c r="K2749" s="21">
        <f t="shared" si="252"/>
        <v>0</v>
      </c>
      <c r="L2749" s="21">
        <f t="shared" si="253"/>
        <v>0</v>
      </c>
      <c r="M2749" s="21">
        <f t="shared" si="254"/>
        <v>0</v>
      </c>
      <c r="N2749" s="21">
        <f t="shared" si="255"/>
        <v>0</v>
      </c>
      <c r="O2749" s="21">
        <f t="shared" si="256"/>
        <v>0</v>
      </c>
      <c r="P2749" s="21">
        <f t="shared" si="257"/>
        <v>0</v>
      </c>
    </row>
    <row r="2750" spans="1:16">
      <c r="A2750" s="55">
        <v>15725</v>
      </c>
      <c r="B2750" s="55">
        <v>155</v>
      </c>
      <c r="C2750" s="55">
        <v>4557</v>
      </c>
      <c r="D2750" s="56">
        <v>11</v>
      </c>
      <c r="E2750" s="56">
        <v>58.1</v>
      </c>
      <c r="F2750" s="56">
        <v>0</v>
      </c>
      <c r="G2750" s="61">
        <v>0</v>
      </c>
      <c r="H2750" s="56">
        <v>0</v>
      </c>
      <c r="I2750" s="56">
        <v>0</v>
      </c>
      <c r="J2750" s="57">
        <v>16573973</v>
      </c>
      <c r="K2750" s="21">
        <f t="shared" si="252"/>
        <v>0</v>
      </c>
      <c r="L2750" s="21">
        <f t="shared" si="253"/>
        <v>0</v>
      </c>
      <c r="M2750" s="21">
        <f t="shared" si="254"/>
        <v>0</v>
      </c>
      <c r="N2750" s="21">
        <f t="shared" si="255"/>
        <v>0</v>
      </c>
      <c r="O2750" s="21">
        <f t="shared" si="256"/>
        <v>0</v>
      </c>
      <c r="P2750" s="21">
        <f t="shared" si="257"/>
        <v>0</v>
      </c>
    </row>
    <row r="2751" spans="1:16">
      <c r="A2751" s="58">
        <v>15728</v>
      </c>
      <c r="B2751" s="58">
        <v>101</v>
      </c>
      <c r="C2751" s="58">
        <v>3362</v>
      </c>
      <c r="D2751" s="59">
        <v>52</v>
      </c>
      <c r="E2751" s="59">
        <v>415.1</v>
      </c>
      <c r="F2751" s="59">
        <v>0</v>
      </c>
      <c r="G2751" s="62">
        <v>0</v>
      </c>
      <c r="H2751" s="59">
        <v>0</v>
      </c>
      <c r="I2751" s="59">
        <v>0</v>
      </c>
      <c r="J2751" s="60">
        <v>21319201</v>
      </c>
      <c r="K2751" s="21">
        <f t="shared" si="252"/>
        <v>0</v>
      </c>
      <c r="L2751" s="21">
        <f t="shared" si="253"/>
        <v>0</v>
      </c>
      <c r="M2751" s="21">
        <f t="shared" si="254"/>
        <v>0</v>
      </c>
      <c r="N2751" s="21">
        <f t="shared" si="255"/>
        <v>0</v>
      </c>
      <c r="O2751" s="21">
        <f t="shared" si="256"/>
        <v>0</v>
      </c>
      <c r="P2751" s="21">
        <f t="shared" si="257"/>
        <v>0</v>
      </c>
    </row>
    <row r="2752" spans="1:16">
      <c r="A2752" s="55">
        <v>15736</v>
      </c>
      <c r="B2752" s="55">
        <v>500</v>
      </c>
      <c r="C2752" s="55">
        <v>5501</v>
      </c>
      <c r="D2752" s="56">
        <v>11</v>
      </c>
      <c r="E2752" s="56">
        <v>272.10000000000002</v>
      </c>
      <c r="F2752" s="56">
        <v>0</v>
      </c>
      <c r="G2752" s="61">
        <v>0</v>
      </c>
      <c r="H2752" s="56">
        <v>0</v>
      </c>
      <c r="I2752" s="56">
        <v>0</v>
      </c>
      <c r="J2752" s="57">
        <v>62382910</v>
      </c>
      <c r="K2752" s="21">
        <f t="shared" si="252"/>
        <v>0</v>
      </c>
      <c r="L2752" s="21">
        <f t="shared" si="253"/>
        <v>0</v>
      </c>
      <c r="M2752" s="21">
        <f t="shared" si="254"/>
        <v>0</v>
      </c>
      <c r="N2752" s="21">
        <f t="shared" si="255"/>
        <v>0</v>
      </c>
      <c r="O2752" s="21">
        <f t="shared" si="256"/>
        <v>0</v>
      </c>
      <c r="P2752" s="21">
        <f t="shared" si="257"/>
        <v>0</v>
      </c>
    </row>
    <row r="2753" spans="1:16">
      <c r="A2753" s="58">
        <v>15756</v>
      </c>
      <c r="B2753" s="58">
        <v>500</v>
      </c>
      <c r="C2753" s="58">
        <v>7009</v>
      </c>
      <c r="D2753" s="59">
        <v>11</v>
      </c>
      <c r="E2753" s="59">
        <v>49.6</v>
      </c>
      <c r="F2753" s="59">
        <v>0</v>
      </c>
      <c r="G2753" s="62">
        <v>0</v>
      </c>
      <c r="H2753" s="59">
        <v>0</v>
      </c>
      <c r="I2753" s="59">
        <v>0</v>
      </c>
      <c r="J2753" s="60">
        <v>16456047</v>
      </c>
      <c r="K2753" s="21">
        <f t="shared" si="252"/>
        <v>0</v>
      </c>
      <c r="L2753" s="21">
        <f t="shared" si="253"/>
        <v>0</v>
      </c>
      <c r="M2753" s="21">
        <f t="shared" si="254"/>
        <v>0</v>
      </c>
      <c r="N2753" s="21">
        <f t="shared" si="255"/>
        <v>0</v>
      </c>
      <c r="O2753" s="21">
        <f t="shared" si="256"/>
        <v>0</v>
      </c>
      <c r="P2753" s="21">
        <f t="shared" si="257"/>
        <v>0</v>
      </c>
    </row>
    <row r="2754" spans="1:16">
      <c r="A2754" s="55">
        <v>15773</v>
      </c>
      <c r="B2754" s="55">
        <v>101</v>
      </c>
      <c r="C2754" s="55">
        <v>1102</v>
      </c>
      <c r="D2754" s="56">
        <v>55</v>
      </c>
      <c r="E2754" s="56">
        <v>200</v>
      </c>
      <c r="F2754" s="56">
        <v>0</v>
      </c>
      <c r="G2754" s="61">
        <v>0</v>
      </c>
      <c r="H2754" s="56">
        <v>0</v>
      </c>
      <c r="I2754" s="56">
        <v>0</v>
      </c>
      <c r="J2754" s="57">
        <v>17504983</v>
      </c>
      <c r="K2754" s="21">
        <f t="shared" si="252"/>
        <v>0</v>
      </c>
      <c r="L2754" s="21">
        <f t="shared" si="253"/>
        <v>0</v>
      </c>
      <c r="M2754" s="21">
        <f t="shared" si="254"/>
        <v>0</v>
      </c>
      <c r="N2754" s="21">
        <f t="shared" si="255"/>
        <v>0</v>
      </c>
      <c r="O2754" s="21">
        <f t="shared" si="256"/>
        <v>0</v>
      </c>
      <c r="P2754" s="21">
        <f t="shared" si="257"/>
        <v>0</v>
      </c>
    </row>
    <row r="2755" spans="1:16">
      <c r="A2755" s="58">
        <v>15784</v>
      </c>
      <c r="B2755" s="58">
        <v>199</v>
      </c>
      <c r="C2755" s="58">
        <v>1634</v>
      </c>
      <c r="D2755" s="59">
        <v>42</v>
      </c>
      <c r="E2755" s="59">
        <v>247.6</v>
      </c>
      <c r="F2755" s="59">
        <v>0</v>
      </c>
      <c r="G2755" s="62">
        <v>0</v>
      </c>
      <c r="H2755" s="59">
        <v>0</v>
      </c>
      <c r="I2755" s="59">
        <v>0</v>
      </c>
      <c r="J2755" s="60">
        <v>27034888</v>
      </c>
      <c r="K2755" s="21">
        <f t="shared" ref="K2755:K2818" si="258">G2755</f>
        <v>0</v>
      </c>
      <c r="L2755" s="21">
        <f t="shared" ref="L2755:L2818" si="259">IF(H2755=-1,1,0)</f>
        <v>0</v>
      </c>
      <c r="M2755" s="21">
        <f t="shared" ref="M2755:M2818" si="260">IF(G2755&lt;&gt;0,1,0)</f>
        <v>0</v>
      </c>
      <c r="N2755" s="21">
        <f t="shared" ref="N2755:N2818" si="261">IF(AND(L2755=1,M2755=1),1,0)</f>
        <v>0</v>
      </c>
      <c r="O2755" s="21">
        <f t="shared" ref="O2755:O2818" si="262">IF(AND(H2755=-1,G2755=0),1,0)</f>
        <v>0</v>
      </c>
      <c r="P2755" s="21">
        <f t="shared" ref="P2755:P2818" si="263">IF(AND(G2755&lt;&gt;0,H2755&lt;&gt;-1),1,0)</f>
        <v>0</v>
      </c>
    </row>
    <row r="2756" spans="1:16">
      <c r="A2756" s="58">
        <v>15798</v>
      </c>
      <c r="B2756" s="58">
        <v>524</v>
      </c>
      <c r="C2756" s="58">
        <v>1865</v>
      </c>
      <c r="D2756" s="59">
        <v>14</v>
      </c>
      <c r="E2756" s="59">
        <v>64</v>
      </c>
      <c r="F2756" s="59">
        <v>0</v>
      </c>
      <c r="G2756" s="62">
        <v>0</v>
      </c>
      <c r="H2756" s="59">
        <v>0</v>
      </c>
      <c r="I2756" s="59">
        <v>0</v>
      </c>
      <c r="J2756" s="60">
        <v>20958286</v>
      </c>
      <c r="K2756" s="21">
        <f t="shared" si="258"/>
        <v>0</v>
      </c>
      <c r="L2756" s="21">
        <f t="shared" si="259"/>
        <v>0</v>
      </c>
      <c r="M2756" s="21">
        <f t="shared" si="260"/>
        <v>0</v>
      </c>
      <c r="N2756" s="21">
        <f t="shared" si="261"/>
        <v>0</v>
      </c>
      <c r="O2756" s="21">
        <f t="shared" si="262"/>
        <v>0</v>
      </c>
      <c r="P2756" s="21">
        <f t="shared" si="263"/>
        <v>0</v>
      </c>
    </row>
    <row r="2757" spans="1:16">
      <c r="A2757" s="55">
        <v>15806</v>
      </c>
      <c r="B2757" s="55">
        <v>500</v>
      </c>
      <c r="C2757" s="55">
        <v>5154</v>
      </c>
      <c r="D2757" s="56">
        <v>11</v>
      </c>
      <c r="E2757" s="56">
        <v>52.4</v>
      </c>
      <c r="F2757" s="56">
        <v>0</v>
      </c>
      <c r="G2757" s="61">
        <v>0</v>
      </c>
      <c r="H2757" s="56">
        <v>0</v>
      </c>
      <c r="I2757" s="56">
        <v>0</v>
      </c>
      <c r="J2757" s="57">
        <v>14783407</v>
      </c>
      <c r="K2757" s="21">
        <f t="shared" si="258"/>
        <v>0</v>
      </c>
      <c r="L2757" s="21">
        <f t="shared" si="259"/>
        <v>0</v>
      </c>
      <c r="M2757" s="21">
        <f t="shared" si="260"/>
        <v>0</v>
      </c>
      <c r="N2757" s="21">
        <f t="shared" si="261"/>
        <v>0</v>
      </c>
      <c r="O2757" s="21">
        <f t="shared" si="262"/>
        <v>0</v>
      </c>
      <c r="P2757" s="21">
        <f t="shared" si="263"/>
        <v>0</v>
      </c>
    </row>
    <row r="2758" spans="1:16">
      <c r="A2758" s="58">
        <v>15809</v>
      </c>
      <c r="B2758" s="58">
        <v>500</v>
      </c>
      <c r="C2758" s="58">
        <v>5054</v>
      </c>
      <c r="D2758" s="59">
        <v>11</v>
      </c>
      <c r="E2758" s="59">
        <v>37.6</v>
      </c>
      <c r="F2758" s="59">
        <v>0</v>
      </c>
      <c r="G2758" s="62">
        <v>0</v>
      </c>
      <c r="H2758" s="59">
        <v>0</v>
      </c>
      <c r="I2758" s="59">
        <v>0</v>
      </c>
      <c r="J2758" s="60">
        <v>76001111</v>
      </c>
      <c r="K2758" s="21">
        <f t="shared" si="258"/>
        <v>0</v>
      </c>
      <c r="L2758" s="21">
        <f t="shared" si="259"/>
        <v>0</v>
      </c>
      <c r="M2758" s="21">
        <f t="shared" si="260"/>
        <v>0</v>
      </c>
      <c r="N2758" s="21">
        <f t="shared" si="261"/>
        <v>0</v>
      </c>
      <c r="O2758" s="21">
        <f t="shared" si="262"/>
        <v>0</v>
      </c>
      <c r="P2758" s="21">
        <f t="shared" si="263"/>
        <v>0</v>
      </c>
    </row>
    <row r="2759" spans="1:16">
      <c r="A2759" s="58">
        <v>15816</v>
      </c>
      <c r="B2759" s="58">
        <v>199</v>
      </c>
      <c r="C2759" s="58">
        <v>1496</v>
      </c>
      <c r="D2759" s="59">
        <v>66</v>
      </c>
      <c r="E2759" s="59">
        <v>0</v>
      </c>
      <c r="F2759" s="59">
        <v>0</v>
      </c>
      <c r="G2759" s="62">
        <v>0</v>
      </c>
      <c r="H2759" s="59">
        <v>0</v>
      </c>
      <c r="I2759" s="59">
        <v>0</v>
      </c>
      <c r="J2759" s="60">
        <v>26398290</v>
      </c>
      <c r="K2759" s="21">
        <f t="shared" si="258"/>
        <v>0</v>
      </c>
      <c r="L2759" s="21">
        <f t="shared" si="259"/>
        <v>0</v>
      </c>
      <c r="M2759" s="21">
        <f t="shared" si="260"/>
        <v>0</v>
      </c>
      <c r="N2759" s="21">
        <f t="shared" si="261"/>
        <v>0</v>
      </c>
      <c r="O2759" s="21">
        <f t="shared" si="262"/>
        <v>0</v>
      </c>
      <c r="P2759" s="21">
        <f t="shared" si="263"/>
        <v>0</v>
      </c>
    </row>
    <row r="2760" spans="1:16">
      <c r="A2760" s="58">
        <v>15833</v>
      </c>
      <c r="B2760" s="58">
        <v>500</v>
      </c>
      <c r="C2760" s="58">
        <v>5196</v>
      </c>
      <c r="D2760" s="59">
        <v>11</v>
      </c>
      <c r="E2760" s="59">
        <v>59.1</v>
      </c>
      <c r="F2760" s="59">
        <v>0</v>
      </c>
      <c r="G2760" s="62">
        <v>0</v>
      </c>
      <c r="H2760" s="59">
        <v>0</v>
      </c>
      <c r="I2760" s="59">
        <v>0</v>
      </c>
      <c r="J2760" s="60">
        <v>84518212</v>
      </c>
      <c r="K2760" s="21">
        <f t="shared" si="258"/>
        <v>0</v>
      </c>
      <c r="L2760" s="21">
        <f t="shared" si="259"/>
        <v>0</v>
      </c>
      <c r="M2760" s="21">
        <f t="shared" si="260"/>
        <v>0</v>
      </c>
      <c r="N2760" s="21">
        <f t="shared" si="261"/>
        <v>0</v>
      </c>
      <c r="O2760" s="21">
        <f t="shared" si="262"/>
        <v>0</v>
      </c>
      <c r="P2760" s="21">
        <f t="shared" si="263"/>
        <v>0</v>
      </c>
    </row>
    <row r="2761" spans="1:16">
      <c r="A2761" s="58">
        <v>15835</v>
      </c>
      <c r="B2761" s="58">
        <v>200</v>
      </c>
      <c r="C2761" s="58">
        <v>7079</v>
      </c>
      <c r="D2761" s="59">
        <v>41</v>
      </c>
      <c r="E2761" s="59">
        <v>168.4</v>
      </c>
      <c r="F2761" s="59">
        <v>0</v>
      </c>
      <c r="G2761" s="62">
        <v>0</v>
      </c>
      <c r="H2761" s="59">
        <v>0</v>
      </c>
      <c r="I2761" s="59">
        <v>0</v>
      </c>
      <c r="J2761" s="60">
        <v>16691089</v>
      </c>
      <c r="K2761" s="21">
        <f t="shared" si="258"/>
        <v>0</v>
      </c>
      <c r="L2761" s="21">
        <f t="shared" si="259"/>
        <v>0</v>
      </c>
      <c r="M2761" s="21">
        <f t="shared" si="260"/>
        <v>0</v>
      </c>
      <c r="N2761" s="21">
        <f t="shared" si="261"/>
        <v>0</v>
      </c>
      <c r="O2761" s="21">
        <f t="shared" si="262"/>
        <v>0</v>
      </c>
      <c r="P2761" s="21">
        <f t="shared" si="263"/>
        <v>0</v>
      </c>
    </row>
    <row r="2762" spans="1:16">
      <c r="A2762" s="55">
        <v>15848</v>
      </c>
      <c r="B2762" s="55">
        <v>155</v>
      </c>
      <c r="C2762" s="55">
        <v>1102</v>
      </c>
      <c r="D2762" s="56">
        <v>65</v>
      </c>
      <c r="E2762" s="56">
        <v>207</v>
      </c>
      <c r="F2762" s="56">
        <v>0</v>
      </c>
      <c r="G2762" s="61">
        <v>0</v>
      </c>
      <c r="H2762" s="56">
        <v>0</v>
      </c>
      <c r="I2762" s="56">
        <v>0</v>
      </c>
      <c r="J2762" s="57">
        <v>31452562</v>
      </c>
      <c r="K2762" s="21">
        <f t="shared" si="258"/>
        <v>0</v>
      </c>
      <c r="L2762" s="21">
        <f t="shared" si="259"/>
        <v>0</v>
      </c>
      <c r="M2762" s="21">
        <f t="shared" si="260"/>
        <v>0</v>
      </c>
      <c r="N2762" s="21">
        <f t="shared" si="261"/>
        <v>0</v>
      </c>
      <c r="O2762" s="21">
        <f t="shared" si="262"/>
        <v>0</v>
      </c>
      <c r="P2762" s="21">
        <f t="shared" si="263"/>
        <v>0</v>
      </c>
    </row>
    <row r="2763" spans="1:16">
      <c r="A2763" s="58">
        <v>15850</v>
      </c>
      <c r="B2763" s="58">
        <v>140</v>
      </c>
      <c r="C2763" s="58">
        <v>2344</v>
      </c>
      <c r="D2763" s="59">
        <v>41</v>
      </c>
      <c r="E2763" s="59">
        <v>0</v>
      </c>
      <c r="F2763" s="59">
        <v>0</v>
      </c>
      <c r="G2763" s="62">
        <v>0</v>
      </c>
      <c r="H2763" s="59">
        <v>0</v>
      </c>
      <c r="I2763" s="59">
        <v>0</v>
      </c>
      <c r="J2763" s="60">
        <v>34138184</v>
      </c>
      <c r="K2763" s="21">
        <f t="shared" si="258"/>
        <v>0</v>
      </c>
      <c r="L2763" s="21">
        <f t="shared" si="259"/>
        <v>0</v>
      </c>
      <c r="M2763" s="21">
        <f t="shared" si="260"/>
        <v>0</v>
      </c>
      <c r="N2763" s="21">
        <f t="shared" si="261"/>
        <v>0</v>
      </c>
      <c r="O2763" s="21">
        <f t="shared" si="262"/>
        <v>0</v>
      </c>
      <c r="P2763" s="21">
        <f t="shared" si="263"/>
        <v>0</v>
      </c>
    </row>
    <row r="2764" spans="1:16">
      <c r="A2764" s="58">
        <v>15865</v>
      </c>
      <c r="B2764" s="58">
        <v>199</v>
      </c>
      <c r="C2764" s="58">
        <v>2971</v>
      </c>
      <c r="D2764" s="59">
        <v>13</v>
      </c>
      <c r="E2764" s="59">
        <v>58</v>
      </c>
      <c r="F2764" s="59">
        <v>0</v>
      </c>
      <c r="G2764" s="62">
        <v>0</v>
      </c>
      <c r="H2764" s="59">
        <v>0</v>
      </c>
      <c r="I2764" s="59">
        <v>0</v>
      </c>
      <c r="J2764" s="60">
        <v>26736854</v>
      </c>
      <c r="K2764" s="21">
        <f t="shared" si="258"/>
        <v>0</v>
      </c>
      <c r="L2764" s="21">
        <f t="shared" si="259"/>
        <v>0</v>
      </c>
      <c r="M2764" s="21">
        <f t="shared" si="260"/>
        <v>0</v>
      </c>
      <c r="N2764" s="21">
        <f t="shared" si="261"/>
        <v>0</v>
      </c>
      <c r="O2764" s="21">
        <f t="shared" si="262"/>
        <v>0</v>
      </c>
      <c r="P2764" s="21">
        <f t="shared" si="263"/>
        <v>0</v>
      </c>
    </row>
    <row r="2765" spans="1:16">
      <c r="A2765" s="55">
        <v>15875</v>
      </c>
      <c r="B2765" s="55">
        <v>500</v>
      </c>
      <c r="C2765" s="55">
        <v>5498</v>
      </c>
      <c r="D2765" s="56">
        <v>52</v>
      </c>
      <c r="E2765" s="56">
        <v>77.900000000000006</v>
      </c>
      <c r="F2765" s="56">
        <v>0</v>
      </c>
      <c r="G2765" s="61">
        <v>0</v>
      </c>
      <c r="H2765" s="56">
        <v>0</v>
      </c>
      <c r="I2765" s="56">
        <v>0</v>
      </c>
      <c r="J2765" s="57">
        <v>10998603</v>
      </c>
      <c r="K2765" s="21">
        <f t="shared" si="258"/>
        <v>0</v>
      </c>
      <c r="L2765" s="21">
        <f t="shared" si="259"/>
        <v>0</v>
      </c>
      <c r="M2765" s="21">
        <f t="shared" si="260"/>
        <v>0</v>
      </c>
      <c r="N2765" s="21">
        <f t="shared" si="261"/>
        <v>0</v>
      </c>
      <c r="O2765" s="21">
        <f t="shared" si="262"/>
        <v>0</v>
      </c>
      <c r="P2765" s="21">
        <f t="shared" si="263"/>
        <v>0</v>
      </c>
    </row>
    <row r="2766" spans="1:16">
      <c r="A2766" s="58">
        <v>15897</v>
      </c>
      <c r="B2766" s="58">
        <v>200</v>
      </c>
      <c r="C2766" s="58">
        <v>2872</v>
      </c>
      <c r="D2766" s="59">
        <v>66</v>
      </c>
      <c r="E2766" s="59">
        <v>32.9</v>
      </c>
      <c r="F2766" s="59">
        <v>0</v>
      </c>
      <c r="G2766" s="62">
        <v>0</v>
      </c>
      <c r="H2766" s="59">
        <v>0</v>
      </c>
      <c r="I2766" s="59">
        <v>0</v>
      </c>
      <c r="J2766" s="60">
        <v>27122159</v>
      </c>
      <c r="K2766" s="21">
        <f t="shared" si="258"/>
        <v>0</v>
      </c>
      <c r="L2766" s="21">
        <f t="shared" si="259"/>
        <v>0</v>
      </c>
      <c r="M2766" s="21">
        <f t="shared" si="260"/>
        <v>0</v>
      </c>
      <c r="N2766" s="21">
        <f t="shared" si="261"/>
        <v>0</v>
      </c>
      <c r="O2766" s="21">
        <f t="shared" si="262"/>
        <v>0</v>
      </c>
      <c r="P2766" s="21">
        <f t="shared" si="263"/>
        <v>0</v>
      </c>
    </row>
    <row r="2767" spans="1:16">
      <c r="A2767" s="55">
        <v>15901</v>
      </c>
      <c r="B2767" s="55">
        <v>199</v>
      </c>
      <c r="C2767" s="55">
        <v>1048</v>
      </c>
      <c r="D2767" s="56">
        <v>56</v>
      </c>
      <c r="E2767" s="56">
        <v>70.8</v>
      </c>
      <c r="F2767" s="56">
        <v>0</v>
      </c>
      <c r="G2767" s="61">
        <v>0</v>
      </c>
      <c r="H2767" s="56">
        <v>0</v>
      </c>
      <c r="I2767" s="56">
        <v>0</v>
      </c>
      <c r="J2767" s="57">
        <v>16640174</v>
      </c>
      <c r="K2767" s="21">
        <f t="shared" si="258"/>
        <v>0</v>
      </c>
      <c r="L2767" s="21">
        <f t="shared" si="259"/>
        <v>0</v>
      </c>
      <c r="M2767" s="21">
        <f t="shared" si="260"/>
        <v>0</v>
      </c>
      <c r="N2767" s="21">
        <f t="shared" si="261"/>
        <v>0</v>
      </c>
      <c r="O2767" s="21">
        <f t="shared" si="262"/>
        <v>0</v>
      </c>
      <c r="P2767" s="21">
        <f t="shared" si="263"/>
        <v>0</v>
      </c>
    </row>
    <row r="2768" spans="1:16">
      <c r="A2768" s="58">
        <v>15920</v>
      </c>
      <c r="B2768" s="58">
        <v>500</v>
      </c>
      <c r="C2768" s="58">
        <v>5660</v>
      </c>
      <c r="D2768" s="59">
        <v>12</v>
      </c>
      <c r="E2768" s="59">
        <v>402.1</v>
      </c>
      <c r="F2768" s="59">
        <v>0</v>
      </c>
      <c r="G2768" s="62">
        <v>0</v>
      </c>
      <c r="H2768" s="59">
        <v>0</v>
      </c>
      <c r="I2768" s="59">
        <v>0</v>
      </c>
      <c r="J2768" s="60">
        <v>70250012</v>
      </c>
      <c r="K2768" s="21">
        <f t="shared" si="258"/>
        <v>0</v>
      </c>
      <c r="L2768" s="21">
        <f t="shared" si="259"/>
        <v>0</v>
      </c>
      <c r="M2768" s="21">
        <f t="shared" si="260"/>
        <v>0</v>
      </c>
      <c r="N2768" s="21">
        <f t="shared" si="261"/>
        <v>0</v>
      </c>
      <c r="O2768" s="21">
        <f t="shared" si="262"/>
        <v>0</v>
      </c>
      <c r="P2768" s="21">
        <f t="shared" si="263"/>
        <v>0</v>
      </c>
    </row>
    <row r="2769" spans="1:16">
      <c r="A2769" s="58">
        <v>15939</v>
      </c>
      <c r="B2769" s="58">
        <v>350</v>
      </c>
      <c r="C2769" s="58">
        <v>2076</v>
      </c>
      <c r="D2769" s="59">
        <v>13</v>
      </c>
      <c r="E2769" s="59">
        <v>293.60000000000002</v>
      </c>
      <c r="F2769" s="59">
        <v>0</v>
      </c>
      <c r="G2769" s="62">
        <v>0</v>
      </c>
      <c r="H2769" s="59">
        <v>0</v>
      </c>
      <c r="I2769" s="59">
        <v>0</v>
      </c>
      <c r="J2769" s="60">
        <v>21734659</v>
      </c>
      <c r="K2769" s="21">
        <f t="shared" si="258"/>
        <v>0</v>
      </c>
      <c r="L2769" s="21">
        <f t="shared" si="259"/>
        <v>0</v>
      </c>
      <c r="M2769" s="21">
        <f t="shared" si="260"/>
        <v>0</v>
      </c>
      <c r="N2769" s="21">
        <f t="shared" si="261"/>
        <v>0</v>
      </c>
      <c r="O2769" s="21">
        <f t="shared" si="262"/>
        <v>0</v>
      </c>
      <c r="P2769" s="21">
        <f t="shared" si="263"/>
        <v>0</v>
      </c>
    </row>
    <row r="2770" spans="1:16">
      <c r="A2770" s="55">
        <v>15943</v>
      </c>
      <c r="B2770" s="55">
        <v>500</v>
      </c>
      <c r="C2770" s="55">
        <v>5730</v>
      </c>
      <c r="D2770" s="56">
        <v>11</v>
      </c>
      <c r="E2770" s="56">
        <v>91</v>
      </c>
      <c r="F2770" s="56">
        <v>0</v>
      </c>
      <c r="G2770" s="61">
        <v>0</v>
      </c>
      <c r="H2770" s="56">
        <v>0</v>
      </c>
      <c r="I2770" s="56">
        <v>0</v>
      </c>
      <c r="J2770" s="57">
        <v>86206811</v>
      </c>
      <c r="K2770" s="21">
        <f t="shared" si="258"/>
        <v>0</v>
      </c>
      <c r="L2770" s="21">
        <f t="shared" si="259"/>
        <v>0</v>
      </c>
      <c r="M2770" s="21">
        <f t="shared" si="260"/>
        <v>0</v>
      </c>
      <c r="N2770" s="21">
        <f t="shared" si="261"/>
        <v>0</v>
      </c>
      <c r="O2770" s="21">
        <f t="shared" si="262"/>
        <v>0</v>
      </c>
      <c r="P2770" s="21">
        <f t="shared" si="263"/>
        <v>0</v>
      </c>
    </row>
    <row r="2771" spans="1:16">
      <c r="A2771" s="58">
        <v>15950</v>
      </c>
      <c r="B2771" s="58">
        <v>128</v>
      </c>
      <c r="C2771" s="58">
        <v>3320</v>
      </c>
      <c r="D2771" s="59">
        <v>66</v>
      </c>
      <c r="E2771" s="59">
        <v>0</v>
      </c>
      <c r="F2771" s="59">
        <v>0</v>
      </c>
      <c r="G2771" s="62">
        <v>0</v>
      </c>
      <c r="H2771" s="59">
        <v>0</v>
      </c>
      <c r="I2771" s="59">
        <v>0</v>
      </c>
      <c r="J2771" s="59">
        <v>0</v>
      </c>
      <c r="K2771" s="21">
        <f t="shared" si="258"/>
        <v>0</v>
      </c>
      <c r="L2771" s="21">
        <f t="shared" si="259"/>
        <v>0</v>
      </c>
      <c r="M2771" s="21">
        <f t="shared" si="260"/>
        <v>0</v>
      </c>
      <c r="N2771" s="21">
        <f t="shared" si="261"/>
        <v>0</v>
      </c>
      <c r="O2771" s="21">
        <f t="shared" si="262"/>
        <v>0</v>
      </c>
      <c r="P2771" s="21">
        <f t="shared" si="263"/>
        <v>0</v>
      </c>
    </row>
    <row r="2772" spans="1:16">
      <c r="A2772" s="55">
        <v>15959</v>
      </c>
      <c r="B2772" s="55">
        <v>528</v>
      </c>
      <c r="C2772" s="55">
        <v>166</v>
      </c>
      <c r="D2772" s="56">
        <v>11</v>
      </c>
      <c r="E2772" s="56">
        <v>118.3</v>
      </c>
      <c r="F2772" s="56">
        <v>0</v>
      </c>
      <c r="G2772" s="61">
        <v>0</v>
      </c>
      <c r="H2772" s="56">
        <v>0</v>
      </c>
      <c r="I2772" s="56">
        <v>0</v>
      </c>
      <c r="J2772" s="57">
        <v>17952404</v>
      </c>
      <c r="K2772" s="21">
        <f t="shared" si="258"/>
        <v>0</v>
      </c>
      <c r="L2772" s="21">
        <f t="shared" si="259"/>
        <v>0</v>
      </c>
      <c r="M2772" s="21">
        <f t="shared" si="260"/>
        <v>0</v>
      </c>
      <c r="N2772" s="21">
        <f t="shared" si="261"/>
        <v>0</v>
      </c>
      <c r="O2772" s="21">
        <f t="shared" si="262"/>
        <v>0</v>
      </c>
      <c r="P2772" s="21">
        <f t="shared" si="263"/>
        <v>0</v>
      </c>
    </row>
    <row r="2773" spans="1:16">
      <c r="A2773" s="58">
        <v>15977</v>
      </c>
      <c r="B2773" s="58">
        <v>500</v>
      </c>
      <c r="C2773" s="58">
        <v>5741</v>
      </c>
      <c r="D2773" s="59">
        <v>64</v>
      </c>
      <c r="E2773" s="59">
        <v>0</v>
      </c>
      <c r="F2773" s="59">
        <v>0</v>
      </c>
      <c r="G2773" s="62">
        <v>0</v>
      </c>
      <c r="H2773" s="59">
        <v>0</v>
      </c>
      <c r="I2773" s="59">
        <v>0</v>
      </c>
      <c r="J2773" s="60">
        <v>32360912</v>
      </c>
      <c r="K2773" s="21">
        <f t="shared" si="258"/>
        <v>0</v>
      </c>
      <c r="L2773" s="21">
        <f t="shared" si="259"/>
        <v>0</v>
      </c>
      <c r="M2773" s="21">
        <f t="shared" si="260"/>
        <v>0</v>
      </c>
      <c r="N2773" s="21">
        <f t="shared" si="261"/>
        <v>0</v>
      </c>
      <c r="O2773" s="21">
        <f t="shared" si="262"/>
        <v>0</v>
      </c>
      <c r="P2773" s="21">
        <f t="shared" si="263"/>
        <v>0</v>
      </c>
    </row>
    <row r="2774" spans="1:16">
      <c r="A2774" s="55">
        <v>15979</v>
      </c>
      <c r="B2774" s="55">
        <v>129</v>
      </c>
      <c r="C2774" s="55">
        <v>3688</v>
      </c>
      <c r="D2774" s="56">
        <v>63</v>
      </c>
      <c r="E2774" s="56">
        <v>0</v>
      </c>
      <c r="F2774" s="56">
        <v>0</v>
      </c>
      <c r="G2774" s="61">
        <v>0</v>
      </c>
      <c r="H2774" s="56">
        <v>0</v>
      </c>
      <c r="I2774" s="56">
        <v>0</v>
      </c>
      <c r="J2774" s="57">
        <v>14740600</v>
      </c>
      <c r="K2774" s="21">
        <f t="shared" si="258"/>
        <v>0</v>
      </c>
      <c r="L2774" s="21">
        <f t="shared" si="259"/>
        <v>0</v>
      </c>
      <c r="M2774" s="21">
        <f t="shared" si="260"/>
        <v>0</v>
      </c>
      <c r="N2774" s="21">
        <f t="shared" si="261"/>
        <v>0</v>
      </c>
      <c r="O2774" s="21">
        <f t="shared" si="262"/>
        <v>0</v>
      </c>
      <c r="P2774" s="21">
        <f t="shared" si="263"/>
        <v>0</v>
      </c>
    </row>
    <row r="2775" spans="1:16">
      <c r="A2775" s="55">
        <v>16006</v>
      </c>
      <c r="B2775" s="55">
        <v>155</v>
      </c>
      <c r="C2775" s="55">
        <v>2674</v>
      </c>
      <c r="D2775" s="56">
        <v>66</v>
      </c>
      <c r="E2775" s="56">
        <v>0</v>
      </c>
      <c r="F2775" s="56">
        <v>0</v>
      </c>
      <c r="G2775" s="61">
        <v>0</v>
      </c>
      <c r="H2775" s="56">
        <v>0</v>
      </c>
      <c r="I2775" s="56">
        <v>0</v>
      </c>
      <c r="J2775" s="57">
        <v>10868688</v>
      </c>
      <c r="K2775" s="21">
        <f t="shared" si="258"/>
        <v>0</v>
      </c>
      <c r="L2775" s="21">
        <f t="shared" si="259"/>
        <v>0</v>
      </c>
      <c r="M2775" s="21">
        <f t="shared" si="260"/>
        <v>0</v>
      </c>
      <c r="N2775" s="21">
        <f t="shared" si="261"/>
        <v>0</v>
      </c>
      <c r="O2775" s="21">
        <f t="shared" si="262"/>
        <v>0</v>
      </c>
      <c r="P2775" s="21">
        <f t="shared" si="263"/>
        <v>0</v>
      </c>
    </row>
    <row r="2776" spans="1:16">
      <c r="A2776" s="58">
        <v>16016</v>
      </c>
      <c r="B2776" s="58">
        <v>117</v>
      </c>
      <c r="C2776" s="58">
        <v>3821</v>
      </c>
      <c r="D2776" s="59">
        <v>62</v>
      </c>
      <c r="E2776" s="59">
        <v>92.5</v>
      </c>
      <c r="F2776" s="59">
        <v>0</v>
      </c>
      <c r="G2776" s="62">
        <v>0</v>
      </c>
      <c r="H2776" s="59">
        <v>0</v>
      </c>
      <c r="I2776" s="59">
        <v>0</v>
      </c>
      <c r="J2776" s="60">
        <v>25589629</v>
      </c>
      <c r="K2776" s="21">
        <f t="shared" si="258"/>
        <v>0</v>
      </c>
      <c r="L2776" s="21">
        <f t="shared" si="259"/>
        <v>0</v>
      </c>
      <c r="M2776" s="21">
        <f t="shared" si="260"/>
        <v>0</v>
      </c>
      <c r="N2776" s="21">
        <f t="shared" si="261"/>
        <v>0</v>
      </c>
      <c r="O2776" s="21">
        <f t="shared" si="262"/>
        <v>0</v>
      </c>
      <c r="P2776" s="21">
        <f t="shared" si="263"/>
        <v>0</v>
      </c>
    </row>
    <row r="2777" spans="1:16">
      <c r="A2777" s="55">
        <v>16041</v>
      </c>
      <c r="B2777" s="55">
        <v>170</v>
      </c>
      <c r="C2777" s="55">
        <v>8656</v>
      </c>
      <c r="D2777" s="56">
        <v>66</v>
      </c>
      <c r="E2777" s="56">
        <v>0</v>
      </c>
      <c r="F2777" s="56">
        <v>0</v>
      </c>
      <c r="G2777" s="61">
        <v>0</v>
      </c>
      <c r="H2777" s="56">
        <v>0</v>
      </c>
      <c r="I2777" s="56">
        <v>0</v>
      </c>
      <c r="J2777" s="57">
        <v>99999993</v>
      </c>
      <c r="K2777" s="21">
        <f t="shared" si="258"/>
        <v>0</v>
      </c>
      <c r="L2777" s="21">
        <f t="shared" si="259"/>
        <v>0</v>
      </c>
      <c r="M2777" s="21">
        <f t="shared" si="260"/>
        <v>0</v>
      </c>
      <c r="N2777" s="21">
        <f t="shared" si="261"/>
        <v>0</v>
      </c>
      <c r="O2777" s="21">
        <f t="shared" si="262"/>
        <v>0</v>
      </c>
      <c r="P2777" s="21">
        <f t="shared" si="263"/>
        <v>0</v>
      </c>
    </row>
    <row r="2778" spans="1:16">
      <c r="A2778" s="58">
        <v>16062</v>
      </c>
      <c r="B2778" s="58">
        <v>164</v>
      </c>
      <c r="C2778" s="58">
        <v>4336</v>
      </c>
      <c r="D2778" s="59">
        <v>56</v>
      </c>
      <c r="E2778" s="59">
        <v>128.30000000000001</v>
      </c>
      <c r="F2778" s="59">
        <v>0</v>
      </c>
      <c r="G2778" s="62">
        <v>0</v>
      </c>
      <c r="H2778" s="59">
        <v>0</v>
      </c>
      <c r="I2778" s="59">
        <v>0</v>
      </c>
      <c r="J2778" s="60">
        <v>31511291</v>
      </c>
      <c r="K2778" s="21">
        <f t="shared" si="258"/>
        <v>0</v>
      </c>
      <c r="L2778" s="21">
        <f t="shared" si="259"/>
        <v>0</v>
      </c>
      <c r="M2778" s="21">
        <f t="shared" si="260"/>
        <v>0</v>
      </c>
      <c r="N2778" s="21">
        <f t="shared" si="261"/>
        <v>0</v>
      </c>
      <c r="O2778" s="21">
        <f t="shared" si="262"/>
        <v>0</v>
      </c>
      <c r="P2778" s="21">
        <f t="shared" si="263"/>
        <v>0</v>
      </c>
    </row>
    <row r="2779" spans="1:16">
      <c r="A2779" s="55">
        <v>16067</v>
      </c>
      <c r="B2779" s="55">
        <v>155</v>
      </c>
      <c r="C2779" s="55">
        <v>4024</v>
      </c>
      <c r="D2779" s="56">
        <v>11</v>
      </c>
      <c r="E2779" s="56">
        <v>50.6</v>
      </c>
      <c r="F2779" s="56">
        <v>0</v>
      </c>
      <c r="G2779" s="61">
        <v>0</v>
      </c>
      <c r="H2779" s="56">
        <v>0</v>
      </c>
      <c r="I2779" s="56">
        <v>0</v>
      </c>
      <c r="J2779" s="57">
        <v>26297710</v>
      </c>
      <c r="K2779" s="21">
        <f t="shared" si="258"/>
        <v>0</v>
      </c>
      <c r="L2779" s="21">
        <f t="shared" si="259"/>
        <v>0</v>
      </c>
      <c r="M2779" s="21">
        <f t="shared" si="260"/>
        <v>0</v>
      </c>
      <c r="N2779" s="21">
        <f t="shared" si="261"/>
        <v>0</v>
      </c>
      <c r="O2779" s="21">
        <f t="shared" si="262"/>
        <v>0</v>
      </c>
      <c r="P2779" s="21">
        <f t="shared" si="263"/>
        <v>0</v>
      </c>
    </row>
    <row r="2780" spans="1:16">
      <c r="A2780" s="58">
        <v>16090</v>
      </c>
      <c r="B2780" s="58">
        <v>170</v>
      </c>
      <c r="C2780" s="58">
        <v>7249</v>
      </c>
      <c r="D2780" s="59">
        <v>64</v>
      </c>
      <c r="E2780" s="59">
        <v>0</v>
      </c>
      <c r="F2780" s="59">
        <v>0</v>
      </c>
      <c r="G2780" s="62">
        <v>0</v>
      </c>
      <c r="H2780" s="59">
        <v>0</v>
      </c>
      <c r="I2780" s="59">
        <v>0</v>
      </c>
      <c r="J2780" s="60">
        <v>17971549</v>
      </c>
      <c r="K2780" s="21">
        <f t="shared" si="258"/>
        <v>0</v>
      </c>
      <c r="L2780" s="21">
        <f t="shared" si="259"/>
        <v>0</v>
      </c>
      <c r="M2780" s="21">
        <f t="shared" si="260"/>
        <v>0</v>
      </c>
      <c r="N2780" s="21">
        <f t="shared" si="261"/>
        <v>0</v>
      </c>
      <c r="O2780" s="21">
        <f t="shared" si="262"/>
        <v>0</v>
      </c>
      <c r="P2780" s="21">
        <f t="shared" si="263"/>
        <v>0</v>
      </c>
    </row>
    <row r="2781" spans="1:16">
      <c r="A2781" s="55">
        <v>16098</v>
      </c>
      <c r="B2781" s="55">
        <v>155</v>
      </c>
      <c r="C2781" s="55">
        <v>3259</v>
      </c>
      <c r="D2781" s="56">
        <v>55</v>
      </c>
      <c r="E2781" s="56">
        <v>161.6</v>
      </c>
      <c r="F2781" s="56">
        <v>0</v>
      </c>
      <c r="G2781" s="61">
        <v>0</v>
      </c>
      <c r="H2781" s="56">
        <v>0</v>
      </c>
      <c r="I2781" s="56">
        <v>0</v>
      </c>
      <c r="J2781" s="57">
        <v>75314817</v>
      </c>
      <c r="K2781" s="21">
        <f t="shared" si="258"/>
        <v>0</v>
      </c>
      <c r="L2781" s="21">
        <f t="shared" si="259"/>
        <v>0</v>
      </c>
      <c r="M2781" s="21">
        <f t="shared" si="260"/>
        <v>0</v>
      </c>
      <c r="N2781" s="21">
        <f t="shared" si="261"/>
        <v>0</v>
      </c>
      <c r="O2781" s="21">
        <f t="shared" si="262"/>
        <v>0</v>
      </c>
      <c r="P2781" s="21">
        <f t="shared" si="263"/>
        <v>0</v>
      </c>
    </row>
    <row r="2782" spans="1:16">
      <c r="A2782" s="58">
        <v>16102</v>
      </c>
      <c r="B2782" s="58">
        <v>155</v>
      </c>
      <c r="C2782" s="58">
        <v>3289</v>
      </c>
      <c r="D2782" s="59">
        <v>54</v>
      </c>
      <c r="E2782" s="59">
        <v>81</v>
      </c>
      <c r="F2782" s="59">
        <v>0</v>
      </c>
      <c r="G2782" s="62">
        <v>0</v>
      </c>
      <c r="H2782" s="59">
        <v>0</v>
      </c>
      <c r="I2782" s="59">
        <v>0</v>
      </c>
      <c r="J2782" s="60">
        <v>92990656</v>
      </c>
      <c r="K2782" s="21">
        <f t="shared" si="258"/>
        <v>0</v>
      </c>
      <c r="L2782" s="21">
        <f t="shared" si="259"/>
        <v>0</v>
      </c>
      <c r="M2782" s="21">
        <f t="shared" si="260"/>
        <v>0</v>
      </c>
      <c r="N2782" s="21">
        <f t="shared" si="261"/>
        <v>0</v>
      </c>
      <c r="O2782" s="21">
        <f t="shared" si="262"/>
        <v>0</v>
      </c>
      <c r="P2782" s="21">
        <f t="shared" si="263"/>
        <v>0</v>
      </c>
    </row>
    <row r="2783" spans="1:16">
      <c r="A2783" s="58">
        <v>16158</v>
      </c>
      <c r="B2783" s="58">
        <v>155</v>
      </c>
      <c r="C2783" s="58">
        <v>3438</v>
      </c>
      <c r="D2783" s="59">
        <v>54</v>
      </c>
      <c r="E2783" s="59">
        <v>142.1</v>
      </c>
      <c r="F2783" s="59">
        <v>0</v>
      </c>
      <c r="G2783" s="62">
        <v>0</v>
      </c>
      <c r="H2783" s="59">
        <v>0</v>
      </c>
      <c r="I2783" s="59">
        <v>0</v>
      </c>
      <c r="J2783" s="60">
        <v>21130540</v>
      </c>
      <c r="K2783" s="21">
        <f t="shared" si="258"/>
        <v>0</v>
      </c>
      <c r="L2783" s="21">
        <f t="shared" si="259"/>
        <v>0</v>
      </c>
      <c r="M2783" s="21">
        <f t="shared" si="260"/>
        <v>0</v>
      </c>
      <c r="N2783" s="21">
        <f t="shared" si="261"/>
        <v>0</v>
      </c>
      <c r="O2783" s="21">
        <f t="shared" si="262"/>
        <v>0</v>
      </c>
      <c r="P2783" s="21">
        <f t="shared" si="263"/>
        <v>0</v>
      </c>
    </row>
    <row r="2784" spans="1:16">
      <c r="A2784" s="58">
        <v>16180</v>
      </c>
      <c r="B2784" s="58">
        <v>350</v>
      </c>
      <c r="C2784" s="58">
        <v>7407</v>
      </c>
      <c r="D2784" s="59">
        <v>14</v>
      </c>
      <c r="E2784" s="59">
        <v>85.8</v>
      </c>
      <c r="F2784" s="59">
        <v>0</v>
      </c>
      <c r="G2784" s="62">
        <v>0</v>
      </c>
      <c r="H2784" s="59">
        <v>0</v>
      </c>
      <c r="I2784" s="59">
        <v>0</v>
      </c>
      <c r="J2784" s="60">
        <v>16731099</v>
      </c>
      <c r="K2784" s="21">
        <f t="shared" si="258"/>
        <v>0</v>
      </c>
      <c r="L2784" s="21">
        <f t="shared" si="259"/>
        <v>0</v>
      </c>
      <c r="M2784" s="21">
        <f t="shared" si="260"/>
        <v>0</v>
      </c>
      <c r="N2784" s="21">
        <f t="shared" si="261"/>
        <v>0</v>
      </c>
      <c r="O2784" s="21">
        <f t="shared" si="262"/>
        <v>0</v>
      </c>
      <c r="P2784" s="21">
        <f t="shared" si="263"/>
        <v>0</v>
      </c>
    </row>
    <row r="2785" spans="1:16">
      <c r="A2785" s="55">
        <v>16187</v>
      </c>
      <c r="B2785" s="55">
        <v>155</v>
      </c>
      <c r="C2785" s="55">
        <v>3444</v>
      </c>
      <c r="D2785" s="56">
        <v>56</v>
      </c>
      <c r="E2785" s="56">
        <v>130.80000000000001</v>
      </c>
      <c r="F2785" s="56">
        <v>0</v>
      </c>
      <c r="G2785" s="61">
        <v>0</v>
      </c>
      <c r="H2785" s="56">
        <v>0</v>
      </c>
      <c r="I2785" s="56">
        <v>0</v>
      </c>
      <c r="J2785" s="57">
        <v>13842345</v>
      </c>
      <c r="K2785" s="21">
        <f t="shared" si="258"/>
        <v>0</v>
      </c>
      <c r="L2785" s="21">
        <f t="shared" si="259"/>
        <v>0</v>
      </c>
      <c r="M2785" s="21">
        <f t="shared" si="260"/>
        <v>0</v>
      </c>
      <c r="N2785" s="21">
        <f t="shared" si="261"/>
        <v>0</v>
      </c>
      <c r="O2785" s="21">
        <f t="shared" si="262"/>
        <v>0</v>
      </c>
      <c r="P2785" s="21">
        <f t="shared" si="263"/>
        <v>0</v>
      </c>
    </row>
    <row r="2786" spans="1:16">
      <c r="A2786" s="55">
        <v>16197</v>
      </c>
      <c r="B2786" s="55">
        <v>101</v>
      </c>
      <c r="C2786" s="55">
        <v>6002</v>
      </c>
      <c r="D2786" s="56">
        <v>41</v>
      </c>
      <c r="E2786" s="56">
        <v>110.1</v>
      </c>
      <c r="F2786" s="56">
        <v>0</v>
      </c>
      <c r="G2786" s="61">
        <v>0</v>
      </c>
      <c r="H2786" s="56">
        <v>0</v>
      </c>
      <c r="I2786" s="56">
        <v>0</v>
      </c>
      <c r="J2786" s="57">
        <v>12664672</v>
      </c>
      <c r="K2786" s="21">
        <f t="shared" si="258"/>
        <v>0</v>
      </c>
      <c r="L2786" s="21">
        <f t="shared" si="259"/>
        <v>0</v>
      </c>
      <c r="M2786" s="21">
        <f t="shared" si="260"/>
        <v>0</v>
      </c>
      <c r="N2786" s="21">
        <f t="shared" si="261"/>
        <v>0</v>
      </c>
      <c r="O2786" s="21">
        <f t="shared" si="262"/>
        <v>0</v>
      </c>
      <c r="P2786" s="21">
        <f t="shared" si="263"/>
        <v>0</v>
      </c>
    </row>
    <row r="2787" spans="1:16">
      <c r="A2787" s="58">
        <v>16216</v>
      </c>
      <c r="B2787" s="58">
        <v>170</v>
      </c>
      <c r="C2787" s="58">
        <v>1327</v>
      </c>
      <c r="D2787" s="59">
        <v>56</v>
      </c>
      <c r="E2787" s="59">
        <v>96.8</v>
      </c>
      <c r="F2787" s="59">
        <v>0</v>
      </c>
      <c r="G2787" s="62">
        <v>0</v>
      </c>
      <c r="H2787" s="59">
        <v>0</v>
      </c>
      <c r="I2787" s="59">
        <v>0</v>
      </c>
      <c r="J2787" s="60">
        <v>19175146</v>
      </c>
      <c r="K2787" s="21">
        <f t="shared" si="258"/>
        <v>0</v>
      </c>
      <c r="L2787" s="21">
        <f t="shared" si="259"/>
        <v>0</v>
      </c>
      <c r="M2787" s="21">
        <f t="shared" si="260"/>
        <v>0</v>
      </c>
      <c r="N2787" s="21">
        <f t="shared" si="261"/>
        <v>0</v>
      </c>
      <c r="O2787" s="21">
        <f t="shared" si="262"/>
        <v>0</v>
      </c>
      <c r="P2787" s="21">
        <f t="shared" si="263"/>
        <v>0</v>
      </c>
    </row>
    <row r="2788" spans="1:16">
      <c r="A2788" s="58">
        <v>16237</v>
      </c>
      <c r="B2788" s="58">
        <v>117</v>
      </c>
      <c r="C2788" s="58">
        <v>4823</v>
      </c>
      <c r="D2788" s="59">
        <v>11</v>
      </c>
      <c r="E2788" s="59">
        <v>810</v>
      </c>
      <c r="F2788" s="59">
        <v>0</v>
      </c>
      <c r="G2788" s="62">
        <v>0</v>
      </c>
      <c r="H2788" s="59">
        <v>0</v>
      </c>
      <c r="I2788" s="59">
        <v>0</v>
      </c>
      <c r="J2788" s="60">
        <v>75273428</v>
      </c>
      <c r="K2788" s="21">
        <f t="shared" si="258"/>
        <v>0</v>
      </c>
      <c r="L2788" s="21">
        <f t="shared" si="259"/>
        <v>0</v>
      </c>
      <c r="M2788" s="21">
        <f t="shared" si="260"/>
        <v>0</v>
      </c>
      <c r="N2788" s="21">
        <f t="shared" si="261"/>
        <v>0</v>
      </c>
      <c r="O2788" s="21">
        <f t="shared" si="262"/>
        <v>0</v>
      </c>
      <c r="P2788" s="21">
        <f t="shared" si="263"/>
        <v>0</v>
      </c>
    </row>
    <row r="2789" spans="1:16">
      <c r="A2789" s="55">
        <v>16255</v>
      </c>
      <c r="B2789" s="55">
        <v>199</v>
      </c>
      <c r="C2789" s="55">
        <v>3188</v>
      </c>
      <c r="D2789" s="56">
        <v>57</v>
      </c>
      <c r="E2789" s="56">
        <v>156.6</v>
      </c>
      <c r="F2789" s="56">
        <v>0</v>
      </c>
      <c r="G2789" s="61">
        <v>0</v>
      </c>
      <c r="H2789" s="56">
        <v>0</v>
      </c>
      <c r="I2789" s="56">
        <v>0</v>
      </c>
      <c r="J2789" s="57">
        <v>19975401</v>
      </c>
      <c r="K2789" s="21">
        <f t="shared" si="258"/>
        <v>0</v>
      </c>
      <c r="L2789" s="21">
        <f t="shared" si="259"/>
        <v>0</v>
      </c>
      <c r="M2789" s="21">
        <f t="shared" si="260"/>
        <v>0</v>
      </c>
      <c r="N2789" s="21">
        <f t="shared" si="261"/>
        <v>0</v>
      </c>
      <c r="O2789" s="21">
        <f t="shared" si="262"/>
        <v>0</v>
      </c>
      <c r="P2789" s="21">
        <f t="shared" si="263"/>
        <v>0</v>
      </c>
    </row>
    <row r="2790" spans="1:16">
      <c r="A2790" s="58">
        <v>16281</v>
      </c>
      <c r="B2790" s="58">
        <v>129</v>
      </c>
      <c r="C2790" s="58">
        <v>9429</v>
      </c>
      <c r="D2790" s="59">
        <v>63</v>
      </c>
      <c r="E2790" s="59">
        <v>0</v>
      </c>
      <c r="F2790" s="59">
        <v>0</v>
      </c>
      <c r="G2790" s="62">
        <v>0</v>
      </c>
      <c r="H2790" s="59">
        <v>0</v>
      </c>
      <c r="I2790" s="59">
        <v>0</v>
      </c>
      <c r="J2790" s="60">
        <v>21387754</v>
      </c>
      <c r="K2790" s="21">
        <f t="shared" si="258"/>
        <v>0</v>
      </c>
      <c r="L2790" s="21">
        <f t="shared" si="259"/>
        <v>0</v>
      </c>
      <c r="M2790" s="21">
        <f t="shared" si="260"/>
        <v>0</v>
      </c>
      <c r="N2790" s="21">
        <f t="shared" si="261"/>
        <v>0</v>
      </c>
      <c r="O2790" s="21">
        <f t="shared" si="262"/>
        <v>0</v>
      </c>
      <c r="P2790" s="21">
        <f t="shared" si="263"/>
        <v>0</v>
      </c>
    </row>
    <row r="2791" spans="1:16">
      <c r="A2791" s="55">
        <v>16307</v>
      </c>
      <c r="B2791" s="55">
        <v>199</v>
      </c>
      <c r="C2791" s="55">
        <v>1172</v>
      </c>
      <c r="D2791" s="56">
        <v>32</v>
      </c>
      <c r="E2791" s="56">
        <v>254.6</v>
      </c>
      <c r="F2791" s="56">
        <v>0</v>
      </c>
      <c r="G2791" s="61">
        <v>0</v>
      </c>
      <c r="H2791" s="56">
        <v>0</v>
      </c>
      <c r="I2791" s="56">
        <v>0</v>
      </c>
      <c r="J2791" s="57">
        <v>34021813</v>
      </c>
      <c r="K2791" s="21">
        <f t="shared" si="258"/>
        <v>0</v>
      </c>
      <c r="L2791" s="21">
        <f t="shared" si="259"/>
        <v>0</v>
      </c>
      <c r="M2791" s="21">
        <f t="shared" si="260"/>
        <v>0</v>
      </c>
      <c r="N2791" s="21">
        <f t="shared" si="261"/>
        <v>0</v>
      </c>
      <c r="O2791" s="21">
        <f t="shared" si="262"/>
        <v>0</v>
      </c>
      <c r="P2791" s="21">
        <f t="shared" si="263"/>
        <v>0</v>
      </c>
    </row>
    <row r="2792" spans="1:16">
      <c r="A2792" s="58">
        <v>16316</v>
      </c>
      <c r="B2792" s="58">
        <v>117</v>
      </c>
      <c r="C2792" s="58">
        <v>7084</v>
      </c>
      <c r="D2792" s="59">
        <v>65</v>
      </c>
      <c r="E2792" s="59">
        <v>42.3</v>
      </c>
      <c r="F2792" s="59">
        <v>0</v>
      </c>
      <c r="G2792" s="62">
        <v>0</v>
      </c>
      <c r="H2792" s="59">
        <v>0</v>
      </c>
      <c r="I2792" s="59">
        <v>0</v>
      </c>
      <c r="J2792" s="60">
        <v>14194088</v>
      </c>
      <c r="K2792" s="21">
        <f t="shared" si="258"/>
        <v>0</v>
      </c>
      <c r="L2792" s="21">
        <f t="shared" si="259"/>
        <v>0</v>
      </c>
      <c r="M2792" s="21">
        <f t="shared" si="260"/>
        <v>0</v>
      </c>
      <c r="N2792" s="21">
        <f t="shared" si="261"/>
        <v>0</v>
      </c>
      <c r="O2792" s="21">
        <f t="shared" si="262"/>
        <v>0</v>
      </c>
      <c r="P2792" s="21">
        <f t="shared" si="263"/>
        <v>0</v>
      </c>
    </row>
    <row r="2793" spans="1:16">
      <c r="A2793" s="58">
        <v>16333</v>
      </c>
      <c r="B2793" s="58">
        <v>166</v>
      </c>
      <c r="C2793" s="58">
        <v>2280</v>
      </c>
      <c r="D2793" s="59">
        <v>54</v>
      </c>
      <c r="E2793" s="59">
        <v>66.900000000000006</v>
      </c>
      <c r="F2793" s="59">
        <v>0</v>
      </c>
      <c r="G2793" s="62">
        <v>0</v>
      </c>
      <c r="H2793" s="59">
        <v>0</v>
      </c>
      <c r="I2793" s="59">
        <v>0</v>
      </c>
      <c r="J2793" s="60">
        <v>32524702</v>
      </c>
      <c r="K2793" s="21">
        <f t="shared" si="258"/>
        <v>0</v>
      </c>
      <c r="L2793" s="21">
        <f t="shared" si="259"/>
        <v>0</v>
      </c>
      <c r="M2793" s="21">
        <f t="shared" si="260"/>
        <v>0</v>
      </c>
      <c r="N2793" s="21">
        <f t="shared" si="261"/>
        <v>0</v>
      </c>
      <c r="O2793" s="21">
        <f t="shared" si="262"/>
        <v>0</v>
      </c>
      <c r="P2793" s="21">
        <f t="shared" si="263"/>
        <v>0</v>
      </c>
    </row>
    <row r="2794" spans="1:16">
      <c r="A2794" s="58">
        <v>16348</v>
      </c>
      <c r="B2794" s="58">
        <v>117</v>
      </c>
      <c r="C2794" s="58">
        <v>7799</v>
      </c>
      <c r="D2794" s="59">
        <v>11</v>
      </c>
      <c r="E2794" s="59">
        <v>87.1</v>
      </c>
      <c r="F2794" s="59">
        <v>0</v>
      </c>
      <c r="G2794" s="62">
        <v>0</v>
      </c>
      <c r="H2794" s="59">
        <v>0</v>
      </c>
      <c r="I2794" s="59">
        <v>0</v>
      </c>
      <c r="J2794" s="60">
        <v>11425100</v>
      </c>
      <c r="K2794" s="21">
        <f t="shared" si="258"/>
        <v>0</v>
      </c>
      <c r="L2794" s="21">
        <f t="shared" si="259"/>
        <v>0</v>
      </c>
      <c r="M2794" s="21">
        <f t="shared" si="260"/>
        <v>0</v>
      </c>
      <c r="N2794" s="21">
        <f t="shared" si="261"/>
        <v>0</v>
      </c>
      <c r="O2794" s="21">
        <f t="shared" si="262"/>
        <v>0</v>
      </c>
      <c r="P2794" s="21">
        <f t="shared" si="263"/>
        <v>0</v>
      </c>
    </row>
    <row r="2795" spans="1:16">
      <c r="A2795" s="55">
        <v>16349</v>
      </c>
      <c r="B2795" s="55">
        <v>700</v>
      </c>
      <c r="C2795" s="55">
        <v>3965</v>
      </c>
      <c r="D2795" s="56">
        <v>15</v>
      </c>
      <c r="E2795" s="56">
        <v>183</v>
      </c>
      <c r="F2795" s="56">
        <v>0</v>
      </c>
      <c r="G2795" s="61">
        <v>0</v>
      </c>
      <c r="H2795" s="56">
        <v>0</v>
      </c>
      <c r="I2795" s="56">
        <v>0</v>
      </c>
      <c r="J2795" s="57">
        <v>25986784</v>
      </c>
      <c r="K2795" s="21">
        <f t="shared" si="258"/>
        <v>0</v>
      </c>
      <c r="L2795" s="21">
        <f t="shared" si="259"/>
        <v>0</v>
      </c>
      <c r="M2795" s="21">
        <f t="shared" si="260"/>
        <v>0</v>
      </c>
      <c r="N2795" s="21">
        <f t="shared" si="261"/>
        <v>0</v>
      </c>
      <c r="O2795" s="21">
        <f t="shared" si="262"/>
        <v>0</v>
      </c>
      <c r="P2795" s="21">
        <f t="shared" si="263"/>
        <v>0</v>
      </c>
    </row>
    <row r="2796" spans="1:16">
      <c r="A2796" s="58">
        <v>16350</v>
      </c>
      <c r="B2796" s="58">
        <v>117</v>
      </c>
      <c r="C2796" s="58">
        <v>7803</v>
      </c>
      <c r="D2796" s="59">
        <v>11</v>
      </c>
      <c r="E2796" s="59">
        <v>54.8</v>
      </c>
      <c r="F2796" s="59">
        <v>0</v>
      </c>
      <c r="G2796" s="62">
        <v>0</v>
      </c>
      <c r="H2796" s="59">
        <v>0</v>
      </c>
      <c r="I2796" s="59">
        <v>71.400000000000006</v>
      </c>
      <c r="J2796" s="60">
        <v>72342828</v>
      </c>
      <c r="K2796" s="21">
        <f t="shared" si="258"/>
        <v>0</v>
      </c>
      <c r="L2796" s="21">
        <f t="shared" si="259"/>
        <v>0</v>
      </c>
      <c r="M2796" s="21">
        <f t="shared" si="260"/>
        <v>0</v>
      </c>
      <c r="N2796" s="21">
        <f t="shared" si="261"/>
        <v>0</v>
      </c>
      <c r="O2796" s="21">
        <f t="shared" si="262"/>
        <v>0</v>
      </c>
      <c r="P2796" s="21">
        <f t="shared" si="263"/>
        <v>0</v>
      </c>
    </row>
    <row r="2797" spans="1:16">
      <c r="A2797" s="55">
        <v>16352</v>
      </c>
      <c r="B2797" s="55">
        <v>117</v>
      </c>
      <c r="C2797" s="55">
        <v>7816</v>
      </c>
      <c r="D2797" s="56">
        <v>63</v>
      </c>
      <c r="E2797" s="56">
        <v>49.7</v>
      </c>
      <c r="F2797" s="56">
        <v>0</v>
      </c>
      <c r="G2797" s="61">
        <v>0</v>
      </c>
      <c r="H2797" s="56">
        <v>0</v>
      </c>
      <c r="I2797" s="56">
        <v>0</v>
      </c>
      <c r="J2797" s="57">
        <v>10869374</v>
      </c>
      <c r="K2797" s="21">
        <f t="shared" si="258"/>
        <v>0</v>
      </c>
      <c r="L2797" s="21">
        <f t="shared" si="259"/>
        <v>0</v>
      </c>
      <c r="M2797" s="21">
        <f t="shared" si="260"/>
        <v>0</v>
      </c>
      <c r="N2797" s="21">
        <f t="shared" si="261"/>
        <v>0</v>
      </c>
      <c r="O2797" s="21">
        <f t="shared" si="262"/>
        <v>0</v>
      </c>
      <c r="P2797" s="21">
        <f t="shared" si="263"/>
        <v>0</v>
      </c>
    </row>
    <row r="2798" spans="1:16">
      <c r="A2798" s="58">
        <v>16405</v>
      </c>
      <c r="B2798" s="58">
        <v>129</v>
      </c>
      <c r="C2798" s="58">
        <v>9102</v>
      </c>
      <c r="D2798" s="59">
        <v>55</v>
      </c>
      <c r="E2798" s="59">
        <v>72.400000000000006</v>
      </c>
      <c r="F2798" s="59">
        <v>0</v>
      </c>
      <c r="G2798" s="62">
        <v>0</v>
      </c>
      <c r="H2798" s="59">
        <v>0</v>
      </c>
      <c r="I2798" s="59">
        <v>0</v>
      </c>
      <c r="J2798" s="60">
        <v>21248304</v>
      </c>
      <c r="K2798" s="21">
        <f t="shared" si="258"/>
        <v>0</v>
      </c>
      <c r="L2798" s="21">
        <f t="shared" si="259"/>
        <v>0</v>
      </c>
      <c r="M2798" s="21">
        <f t="shared" si="260"/>
        <v>0</v>
      </c>
      <c r="N2798" s="21">
        <f t="shared" si="261"/>
        <v>0</v>
      </c>
      <c r="O2798" s="21">
        <f t="shared" si="262"/>
        <v>0</v>
      </c>
      <c r="P2798" s="21">
        <f t="shared" si="263"/>
        <v>0</v>
      </c>
    </row>
    <row r="2799" spans="1:16">
      <c r="A2799" s="55">
        <v>16411</v>
      </c>
      <c r="B2799" s="55">
        <v>200</v>
      </c>
      <c r="C2799" s="55">
        <v>186</v>
      </c>
      <c r="D2799" s="56">
        <v>66</v>
      </c>
      <c r="E2799" s="56">
        <v>0</v>
      </c>
      <c r="F2799" s="56">
        <v>0</v>
      </c>
      <c r="G2799" s="61">
        <v>0</v>
      </c>
      <c r="H2799" s="56">
        <v>0</v>
      </c>
      <c r="I2799" s="56">
        <v>0</v>
      </c>
      <c r="J2799" s="57">
        <v>27103766</v>
      </c>
      <c r="K2799" s="21">
        <f t="shared" si="258"/>
        <v>0</v>
      </c>
      <c r="L2799" s="21">
        <f t="shared" si="259"/>
        <v>0</v>
      </c>
      <c r="M2799" s="21">
        <f t="shared" si="260"/>
        <v>0</v>
      </c>
      <c r="N2799" s="21">
        <f t="shared" si="261"/>
        <v>0</v>
      </c>
      <c r="O2799" s="21">
        <f t="shared" si="262"/>
        <v>0</v>
      </c>
      <c r="P2799" s="21">
        <f t="shared" si="263"/>
        <v>0</v>
      </c>
    </row>
    <row r="2800" spans="1:16">
      <c r="A2800" s="58">
        <v>16416</v>
      </c>
      <c r="B2800" s="58">
        <v>199</v>
      </c>
      <c r="C2800" s="58">
        <v>1251</v>
      </c>
      <c r="D2800" s="59">
        <v>42</v>
      </c>
      <c r="E2800" s="59">
        <v>240</v>
      </c>
      <c r="F2800" s="59">
        <v>0</v>
      </c>
      <c r="G2800" s="62">
        <v>0</v>
      </c>
      <c r="H2800" s="59">
        <v>0</v>
      </c>
      <c r="I2800" s="59">
        <v>0</v>
      </c>
      <c r="J2800" s="60">
        <v>96478550</v>
      </c>
      <c r="K2800" s="21">
        <f t="shared" si="258"/>
        <v>0</v>
      </c>
      <c r="L2800" s="21">
        <f t="shared" si="259"/>
        <v>0</v>
      </c>
      <c r="M2800" s="21">
        <f t="shared" si="260"/>
        <v>0</v>
      </c>
      <c r="N2800" s="21">
        <f t="shared" si="261"/>
        <v>0</v>
      </c>
      <c r="O2800" s="21">
        <f t="shared" si="262"/>
        <v>0</v>
      </c>
      <c r="P2800" s="21">
        <f t="shared" si="263"/>
        <v>0</v>
      </c>
    </row>
    <row r="2801" spans="1:16">
      <c r="A2801" s="55">
        <v>16417</v>
      </c>
      <c r="B2801" s="55">
        <v>250</v>
      </c>
      <c r="C2801" s="55">
        <v>893</v>
      </c>
      <c r="D2801" s="56">
        <v>11</v>
      </c>
      <c r="E2801" s="56">
        <v>119.4</v>
      </c>
      <c r="F2801" s="56">
        <v>0</v>
      </c>
      <c r="G2801" s="61">
        <v>0</v>
      </c>
      <c r="H2801" s="56">
        <v>0</v>
      </c>
      <c r="I2801" s="56">
        <v>0</v>
      </c>
      <c r="J2801" s="57">
        <v>74864414</v>
      </c>
      <c r="K2801" s="21">
        <f t="shared" si="258"/>
        <v>0</v>
      </c>
      <c r="L2801" s="21">
        <f t="shared" si="259"/>
        <v>0</v>
      </c>
      <c r="M2801" s="21">
        <f t="shared" si="260"/>
        <v>0</v>
      </c>
      <c r="N2801" s="21">
        <f t="shared" si="261"/>
        <v>0</v>
      </c>
      <c r="O2801" s="21">
        <f t="shared" si="262"/>
        <v>0</v>
      </c>
      <c r="P2801" s="21">
        <f t="shared" si="263"/>
        <v>0</v>
      </c>
    </row>
    <row r="2802" spans="1:16">
      <c r="A2802" s="55">
        <v>16445</v>
      </c>
      <c r="B2802" s="55">
        <v>175</v>
      </c>
      <c r="C2802" s="55">
        <v>3423</v>
      </c>
      <c r="D2802" s="56">
        <v>56</v>
      </c>
      <c r="E2802" s="56">
        <v>122.3</v>
      </c>
      <c r="F2802" s="56">
        <v>0</v>
      </c>
      <c r="G2802" s="61">
        <v>0</v>
      </c>
      <c r="H2802" s="56">
        <v>0</v>
      </c>
      <c r="I2802" s="56">
        <v>0</v>
      </c>
      <c r="J2802" s="57">
        <v>17998897</v>
      </c>
      <c r="K2802" s="21">
        <f t="shared" si="258"/>
        <v>0</v>
      </c>
      <c r="L2802" s="21">
        <f t="shared" si="259"/>
        <v>0</v>
      </c>
      <c r="M2802" s="21">
        <f t="shared" si="260"/>
        <v>0</v>
      </c>
      <c r="N2802" s="21">
        <f t="shared" si="261"/>
        <v>0</v>
      </c>
      <c r="O2802" s="21">
        <f t="shared" si="262"/>
        <v>0</v>
      </c>
      <c r="P2802" s="21">
        <f t="shared" si="263"/>
        <v>0</v>
      </c>
    </row>
    <row r="2803" spans="1:16">
      <c r="A2803" s="58">
        <v>16446</v>
      </c>
      <c r="B2803" s="58">
        <v>129</v>
      </c>
      <c r="C2803" s="58">
        <v>2396</v>
      </c>
      <c r="D2803" s="59">
        <v>66</v>
      </c>
      <c r="E2803" s="59">
        <v>0</v>
      </c>
      <c r="F2803" s="59">
        <v>0</v>
      </c>
      <c r="G2803" s="62">
        <v>0</v>
      </c>
      <c r="H2803" s="59">
        <v>0</v>
      </c>
      <c r="I2803" s="59">
        <v>0</v>
      </c>
      <c r="J2803" s="60">
        <v>19417891</v>
      </c>
      <c r="K2803" s="21">
        <f t="shared" si="258"/>
        <v>0</v>
      </c>
      <c r="L2803" s="21">
        <f t="shared" si="259"/>
        <v>0</v>
      </c>
      <c r="M2803" s="21">
        <f t="shared" si="260"/>
        <v>0</v>
      </c>
      <c r="N2803" s="21">
        <f t="shared" si="261"/>
        <v>0</v>
      </c>
      <c r="O2803" s="21">
        <f t="shared" si="262"/>
        <v>0</v>
      </c>
      <c r="P2803" s="21">
        <f t="shared" si="263"/>
        <v>0</v>
      </c>
    </row>
    <row r="2804" spans="1:16">
      <c r="A2804" s="55">
        <v>16451</v>
      </c>
      <c r="B2804" s="55">
        <v>199</v>
      </c>
      <c r="C2804" s="55">
        <v>2630</v>
      </c>
      <c r="D2804" s="56">
        <v>66</v>
      </c>
      <c r="E2804" s="56">
        <v>0</v>
      </c>
      <c r="F2804" s="56">
        <v>0</v>
      </c>
      <c r="G2804" s="61">
        <v>0</v>
      </c>
      <c r="H2804" s="56">
        <v>0</v>
      </c>
      <c r="I2804" s="56">
        <v>0</v>
      </c>
      <c r="J2804" s="57">
        <v>31410339</v>
      </c>
      <c r="K2804" s="21">
        <f t="shared" si="258"/>
        <v>0</v>
      </c>
      <c r="L2804" s="21">
        <f t="shared" si="259"/>
        <v>0</v>
      </c>
      <c r="M2804" s="21">
        <f t="shared" si="260"/>
        <v>0</v>
      </c>
      <c r="N2804" s="21">
        <f t="shared" si="261"/>
        <v>0</v>
      </c>
      <c r="O2804" s="21">
        <f t="shared" si="262"/>
        <v>0</v>
      </c>
      <c r="P2804" s="21">
        <f t="shared" si="263"/>
        <v>0</v>
      </c>
    </row>
    <row r="2805" spans="1:16">
      <c r="A2805" s="58">
        <v>16497</v>
      </c>
      <c r="B2805" s="58">
        <v>143</v>
      </c>
      <c r="C2805" s="58">
        <v>1482</v>
      </c>
      <c r="D2805" s="59">
        <v>46</v>
      </c>
      <c r="E2805" s="59">
        <v>294.10000000000002</v>
      </c>
      <c r="F2805" s="59">
        <v>0</v>
      </c>
      <c r="G2805" s="62">
        <v>0</v>
      </c>
      <c r="H2805" s="59">
        <v>0</v>
      </c>
      <c r="I2805" s="59">
        <v>0</v>
      </c>
      <c r="J2805" s="60">
        <v>16913391</v>
      </c>
      <c r="K2805" s="21">
        <f t="shared" si="258"/>
        <v>0</v>
      </c>
      <c r="L2805" s="21">
        <f t="shared" si="259"/>
        <v>0</v>
      </c>
      <c r="M2805" s="21">
        <f t="shared" si="260"/>
        <v>0</v>
      </c>
      <c r="N2805" s="21">
        <f t="shared" si="261"/>
        <v>0</v>
      </c>
      <c r="O2805" s="21">
        <f t="shared" si="262"/>
        <v>0</v>
      </c>
      <c r="P2805" s="21">
        <f t="shared" si="263"/>
        <v>0</v>
      </c>
    </row>
    <row r="2806" spans="1:16">
      <c r="A2806" s="58">
        <v>16517</v>
      </c>
      <c r="B2806" s="58">
        <v>700</v>
      </c>
      <c r="C2806" s="58">
        <v>1010</v>
      </c>
      <c r="D2806" s="59">
        <v>12</v>
      </c>
      <c r="E2806" s="59">
        <v>42.7</v>
      </c>
      <c r="F2806" s="59">
        <v>0</v>
      </c>
      <c r="G2806" s="62">
        <v>0</v>
      </c>
      <c r="H2806" s="59">
        <v>0</v>
      </c>
      <c r="I2806" s="59">
        <v>0</v>
      </c>
      <c r="J2806" s="60">
        <v>75256558</v>
      </c>
      <c r="K2806" s="21">
        <f t="shared" si="258"/>
        <v>0</v>
      </c>
      <c r="L2806" s="21">
        <f t="shared" si="259"/>
        <v>0</v>
      </c>
      <c r="M2806" s="21">
        <f t="shared" si="260"/>
        <v>0</v>
      </c>
      <c r="N2806" s="21">
        <f t="shared" si="261"/>
        <v>0</v>
      </c>
      <c r="O2806" s="21">
        <f t="shared" si="262"/>
        <v>0</v>
      </c>
      <c r="P2806" s="21">
        <f t="shared" si="263"/>
        <v>0</v>
      </c>
    </row>
    <row r="2807" spans="1:16">
      <c r="A2807" s="58">
        <v>16552</v>
      </c>
      <c r="B2807" s="58">
        <v>117</v>
      </c>
      <c r="C2807" s="58">
        <v>4190</v>
      </c>
      <c r="D2807" s="59">
        <v>11</v>
      </c>
      <c r="E2807" s="59">
        <v>235.8</v>
      </c>
      <c r="F2807" s="59">
        <v>0</v>
      </c>
      <c r="G2807" s="62">
        <v>0</v>
      </c>
      <c r="H2807" s="59">
        <v>0</v>
      </c>
      <c r="I2807" s="59">
        <v>0</v>
      </c>
      <c r="J2807" s="60">
        <v>16253243</v>
      </c>
      <c r="K2807" s="21">
        <f t="shared" si="258"/>
        <v>0</v>
      </c>
      <c r="L2807" s="21">
        <f t="shared" si="259"/>
        <v>0</v>
      </c>
      <c r="M2807" s="21">
        <f t="shared" si="260"/>
        <v>0</v>
      </c>
      <c r="N2807" s="21">
        <f t="shared" si="261"/>
        <v>0</v>
      </c>
      <c r="O2807" s="21">
        <f t="shared" si="262"/>
        <v>0</v>
      </c>
      <c r="P2807" s="21">
        <f t="shared" si="263"/>
        <v>0</v>
      </c>
    </row>
    <row r="2808" spans="1:16">
      <c r="A2808" s="58">
        <v>16560</v>
      </c>
      <c r="B2808" s="58">
        <v>200</v>
      </c>
      <c r="C2808" s="58">
        <v>1616</v>
      </c>
      <c r="D2808" s="59">
        <v>11</v>
      </c>
      <c r="E2808" s="59">
        <v>138.5</v>
      </c>
      <c r="F2808" s="59">
        <v>0</v>
      </c>
      <c r="G2808" s="62">
        <v>0</v>
      </c>
      <c r="H2808" s="59">
        <v>0</v>
      </c>
      <c r="I2808" s="59">
        <v>0</v>
      </c>
      <c r="J2808" s="60">
        <v>15391790</v>
      </c>
      <c r="K2808" s="21">
        <f t="shared" si="258"/>
        <v>0</v>
      </c>
      <c r="L2808" s="21">
        <f t="shared" si="259"/>
        <v>0</v>
      </c>
      <c r="M2808" s="21">
        <f t="shared" si="260"/>
        <v>0</v>
      </c>
      <c r="N2808" s="21">
        <f t="shared" si="261"/>
        <v>0</v>
      </c>
      <c r="O2808" s="21">
        <f t="shared" si="262"/>
        <v>0</v>
      </c>
      <c r="P2808" s="21">
        <f t="shared" si="263"/>
        <v>0</v>
      </c>
    </row>
    <row r="2809" spans="1:16">
      <c r="A2809" s="58">
        <v>16567</v>
      </c>
      <c r="B2809" s="58">
        <v>199</v>
      </c>
      <c r="C2809" s="58">
        <v>2074</v>
      </c>
      <c r="D2809" s="59">
        <v>13</v>
      </c>
      <c r="E2809" s="59">
        <v>419.1</v>
      </c>
      <c r="F2809" s="59">
        <v>0</v>
      </c>
      <c r="G2809" s="62">
        <v>0</v>
      </c>
      <c r="H2809" s="59">
        <v>0</v>
      </c>
      <c r="I2809" s="59">
        <v>0</v>
      </c>
      <c r="J2809" s="60">
        <v>26421020</v>
      </c>
      <c r="K2809" s="21">
        <f t="shared" si="258"/>
        <v>0</v>
      </c>
      <c r="L2809" s="21">
        <f t="shared" si="259"/>
        <v>0</v>
      </c>
      <c r="M2809" s="21">
        <f t="shared" si="260"/>
        <v>0</v>
      </c>
      <c r="N2809" s="21">
        <f t="shared" si="261"/>
        <v>0</v>
      </c>
      <c r="O2809" s="21">
        <f t="shared" si="262"/>
        <v>0</v>
      </c>
      <c r="P2809" s="21">
        <f t="shared" si="263"/>
        <v>0</v>
      </c>
    </row>
    <row r="2810" spans="1:16">
      <c r="A2810" s="58">
        <v>16635</v>
      </c>
      <c r="B2810" s="58">
        <v>200</v>
      </c>
      <c r="C2810" s="58">
        <v>3560</v>
      </c>
      <c r="D2810" s="59">
        <v>54</v>
      </c>
      <c r="E2810" s="59">
        <v>164.7</v>
      </c>
      <c r="F2810" s="59">
        <v>0</v>
      </c>
      <c r="G2810" s="62">
        <v>0</v>
      </c>
      <c r="H2810" s="59">
        <v>0</v>
      </c>
      <c r="I2810" s="59">
        <v>0</v>
      </c>
      <c r="J2810" s="60">
        <v>13360391</v>
      </c>
      <c r="K2810" s="21">
        <f t="shared" si="258"/>
        <v>0</v>
      </c>
      <c r="L2810" s="21">
        <f t="shared" si="259"/>
        <v>0</v>
      </c>
      <c r="M2810" s="21">
        <f t="shared" si="260"/>
        <v>0</v>
      </c>
      <c r="N2810" s="21">
        <f t="shared" si="261"/>
        <v>0</v>
      </c>
      <c r="O2810" s="21">
        <f t="shared" si="262"/>
        <v>0</v>
      </c>
      <c r="P2810" s="21">
        <f t="shared" si="263"/>
        <v>0</v>
      </c>
    </row>
    <row r="2811" spans="1:16">
      <c r="A2811" s="58">
        <v>16667</v>
      </c>
      <c r="B2811" s="58">
        <v>350</v>
      </c>
      <c r="C2811" s="58">
        <v>3684</v>
      </c>
      <c r="D2811" s="59">
        <v>65</v>
      </c>
      <c r="E2811" s="59">
        <v>69.400000000000006</v>
      </c>
      <c r="F2811" s="59">
        <v>0</v>
      </c>
      <c r="G2811" s="62">
        <v>0</v>
      </c>
      <c r="H2811" s="59">
        <v>0</v>
      </c>
      <c r="I2811" s="59">
        <v>0</v>
      </c>
      <c r="J2811" s="60">
        <v>18791978</v>
      </c>
      <c r="K2811" s="21">
        <f t="shared" si="258"/>
        <v>0</v>
      </c>
      <c r="L2811" s="21">
        <f t="shared" si="259"/>
        <v>0</v>
      </c>
      <c r="M2811" s="21">
        <f t="shared" si="260"/>
        <v>0</v>
      </c>
      <c r="N2811" s="21">
        <f t="shared" si="261"/>
        <v>0</v>
      </c>
      <c r="O2811" s="21">
        <f t="shared" si="262"/>
        <v>0</v>
      </c>
      <c r="P2811" s="21">
        <f t="shared" si="263"/>
        <v>0</v>
      </c>
    </row>
    <row r="2812" spans="1:16">
      <c r="A2812" s="55">
        <v>16669</v>
      </c>
      <c r="B2812" s="55">
        <v>166</v>
      </c>
      <c r="C2812" s="55">
        <v>7945</v>
      </c>
      <c r="D2812" s="56">
        <v>47</v>
      </c>
      <c r="E2812" s="56">
        <v>194</v>
      </c>
      <c r="F2812" s="56">
        <v>0</v>
      </c>
      <c r="G2812" s="61">
        <v>0</v>
      </c>
      <c r="H2812" s="56">
        <v>0</v>
      </c>
      <c r="I2812" s="56">
        <v>0</v>
      </c>
      <c r="J2812" s="57">
        <v>85877852</v>
      </c>
      <c r="K2812" s="21">
        <f t="shared" si="258"/>
        <v>0</v>
      </c>
      <c r="L2812" s="21">
        <f t="shared" si="259"/>
        <v>0</v>
      </c>
      <c r="M2812" s="21">
        <f t="shared" si="260"/>
        <v>0</v>
      </c>
      <c r="N2812" s="21">
        <f t="shared" si="261"/>
        <v>0</v>
      </c>
      <c r="O2812" s="21">
        <f t="shared" si="262"/>
        <v>0</v>
      </c>
      <c r="P2812" s="21">
        <f t="shared" si="263"/>
        <v>0</v>
      </c>
    </row>
    <row r="2813" spans="1:16">
      <c r="A2813" s="58">
        <v>16675</v>
      </c>
      <c r="B2813" s="58">
        <v>128</v>
      </c>
      <c r="C2813" s="58">
        <v>3089</v>
      </c>
      <c r="D2813" s="59">
        <v>11</v>
      </c>
      <c r="E2813" s="59">
        <v>46.7</v>
      </c>
      <c r="F2813" s="59">
        <v>0</v>
      </c>
      <c r="G2813" s="62">
        <v>0</v>
      </c>
      <c r="H2813" s="59">
        <v>0</v>
      </c>
      <c r="I2813" s="59">
        <v>0</v>
      </c>
      <c r="J2813" s="60">
        <v>26439345</v>
      </c>
      <c r="K2813" s="21">
        <f t="shared" si="258"/>
        <v>0</v>
      </c>
      <c r="L2813" s="21">
        <f t="shared" si="259"/>
        <v>0</v>
      </c>
      <c r="M2813" s="21">
        <f t="shared" si="260"/>
        <v>0</v>
      </c>
      <c r="N2813" s="21">
        <f t="shared" si="261"/>
        <v>0</v>
      </c>
      <c r="O2813" s="21">
        <f t="shared" si="262"/>
        <v>0</v>
      </c>
      <c r="P2813" s="21">
        <f t="shared" si="263"/>
        <v>0</v>
      </c>
    </row>
    <row r="2814" spans="1:16">
      <c r="A2814" s="55">
        <v>16686</v>
      </c>
      <c r="B2814" s="55">
        <v>164</v>
      </c>
      <c r="C2814" s="55">
        <v>1832</v>
      </c>
      <c r="D2814" s="56">
        <v>32</v>
      </c>
      <c r="E2814" s="56">
        <v>148.1</v>
      </c>
      <c r="F2814" s="56">
        <v>0</v>
      </c>
      <c r="G2814" s="61">
        <v>0</v>
      </c>
      <c r="H2814" s="56">
        <v>0</v>
      </c>
      <c r="I2814" s="56">
        <v>0</v>
      </c>
      <c r="J2814" s="57">
        <v>10357047</v>
      </c>
      <c r="K2814" s="21">
        <f t="shared" si="258"/>
        <v>0</v>
      </c>
      <c r="L2814" s="21">
        <f t="shared" si="259"/>
        <v>0</v>
      </c>
      <c r="M2814" s="21">
        <f t="shared" si="260"/>
        <v>0</v>
      </c>
      <c r="N2814" s="21">
        <f t="shared" si="261"/>
        <v>0</v>
      </c>
      <c r="O2814" s="21">
        <f t="shared" si="262"/>
        <v>0</v>
      </c>
      <c r="P2814" s="21">
        <f t="shared" si="263"/>
        <v>0</v>
      </c>
    </row>
    <row r="2815" spans="1:16">
      <c r="A2815" s="58">
        <v>16709</v>
      </c>
      <c r="B2815" s="58">
        <v>200</v>
      </c>
      <c r="C2815" s="58">
        <v>3665</v>
      </c>
      <c r="D2815" s="59">
        <v>11</v>
      </c>
      <c r="E2815" s="59">
        <v>48.2</v>
      </c>
      <c r="F2815" s="59">
        <v>0</v>
      </c>
      <c r="G2815" s="62">
        <v>0</v>
      </c>
      <c r="H2815" s="59">
        <v>0</v>
      </c>
      <c r="I2815" s="59">
        <v>0</v>
      </c>
      <c r="J2815" s="60">
        <v>14296808</v>
      </c>
      <c r="K2815" s="21">
        <f t="shared" si="258"/>
        <v>0</v>
      </c>
      <c r="L2815" s="21">
        <f t="shared" si="259"/>
        <v>0</v>
      </c>
      <c r="M2815" s="21">
        <f t="shared" si="260"/>
        <v>0</v>
      </c>
      <c r="N2815" s="21">
        <f t="shared" si="261"/>
        <v>0</v>
      </c>
      <c r="O2815" s="21">
        <f t="shared" si="262"/>
        <v>0</v>
      </c>
      <c r="P2815" s="21">
        <f t="shared" si="263"/>
        <v>0</v>
      </c>
    </row>
    <row r="2816" spans="1:16">
      <c r="A2816" s="58">
        <v>16781</v>
      </c>
      <c r="B2816" s="58">
        <v>129</v>
      </c>
      <c r="C2816" s="58">
        <v>8749</v>
      </c>
      <c r="D2816" s="59">
        <v>11</v>
      </c>
      <c r="E2816" s="59">
        <v>39.700000000000003</v>
      </c>
      <c r="F2816" s="59">
        <v>0</v>
      </c>
      <c r="G2816" s="62">
        <v>0</v>
      </c>
      <c r="H2816" s="59">
        <v>0</v>
      </c>
      <c r="I2816" s="59">
        <v>0</v>
      </c>
      <c r="J2816" s="60">
        <v>65874512</v>
      </c>
      <c r="K2816" s="21">
        <f t="shared" si="258"/>
        <v>0</v>
      </c>
      <c r="L2816" s="21">
        <f t="shared" si="259"/>
        <v>0</v>
      </c>
      <c r="M2816" s="21">
        <f t="shared" si="260"/>
        <v>0</v>
      </c>
      <c r="N2816" s="21">
        <f t="shared" si="261"/>
        <v>0</v>
      </c>
      <c r="O2816" s="21">
        <f t="shared" si="262"/>
        <v>0</v>
      </c>
      <c r="P2816" s="21">
        <f t="shared" si="263"/>
        <v>0</v>
      </c>
    </row>
    <row r="2817" spans="1:16">
      <c r="A2817" s="58">
        <v>16806</v>
      </c>
      <c r="B2817" s="58">
        <v>129</v>
      </c>
      <c r="C2817" s="58">
        <v>1219</v>
      </c>
      <c r="D2817" s="59">
        <v>64</v>
      </c>
      <c r="E2817" s="59">
        <v>20.6</v>
      </c>
      <c r="F2817" s="59">
        <v>0</v>
      </c>
      <c r="G2817" s="62">
        <v>0</v>
      </c>
      <c r="H2817" s="59">
        <v>0</v>
      </c>
      <c r="I2817" s="59">
        <v>0</v>
      </c>
      <c r="J2817" s="60">
        <v>26229804</v>
      </c>
      <c r="K2817" s="21">
        <f t="shared" si="258"/>
        <v>0</v>
      </c>
      <c r="L2817" s="21">
        <f t="shared" si="259"/>
        <v>0</v>
      </c>
      <c r="M2817" s="21">
        <f t="shared" si="260"/>
        <v>0</v>
      </c>
      <c r="N2817" s="21">
        <f t="shared" si="261"/>
        <v>0</v>
      </c>
      <c r="O2817" s="21">
        <f t="shared" si="262"/>
        <v>0</v>
      </c>
      <c r="P2817" s="21">
        <f t="shared" si="263"/>
        <v>0</v>
      </c>
    </row>
    <row r="2818" spans="1:16">
      <c r="A2818" s="58">
        <v>16813</v>
      </c>
      <c r="B2818" s="58">
        <v>900</v>
      </c>
      <c r="C2818" s="58">
        <v>9062</v>
      </c>
      <c r="D2818" s="59">
        <v>33</v>
      </c>
      <c r="E2818" s="59">
        <v>176</v>
      </c>
      <c r="F2818" s="59">
        <v>0</v>
      </c>
      <c r="G2818" s="62">
        <v>0</v>
      </c>
      <c r="H2818" s="59">
        <v>0</v>
      </c>
      <c r="I2818" s="59">
        <v>0</v>
      </c>
      <c r="J2818" s="60">
        <v>90922858</v>
      </c>
      <c r="K2818" s="21">
        <f t="shared" si="258"/>
        <v>0</v>
      </c>
      <c r="L2818" s="21">
        <f t="shared" si="259"/>
        <v>0</v>
      </c>
      <c r="M2818" s="21">
        <f t="shared" si="260"/>
        <v>0</v>
      </c>
      <c r="N2818" s="21">
        <f t="shared" si="261"/>
        <v>0</v>
      </c>
      <c r="O2818" s="21">
        <f t="shared" si="262"/>
        <v>0</v>
      </c>
      <c r="P2818" s="21">
        <f t="shared" si="263"/>
        <v>0</v>
      </c>
    </row>
    <row r="2819" spans="1:16">
      <c r="A2819" s="55">
        <v>16817</v>
      </c>
      <c r="B2819" s="55">
        <v>350</v>
      </c>
      <c r="C2819" s="55">
        <v>5252</v>
      </c>
      <c r="D2819" s="56">
        <v>55</v>
      </c>
      <c r="E2819" s="56">
        <v>93.6</v>
      </c>
      <c r="F2819" s="56">
        <v>0</v>
      </c>
      <c r="G2819" s="61">
        <v>0</v>
      </c>
      <c r="H2819" s="56">
        <v>0</v>
      </c>
      <c r="I2819" s="56">
        <v>0</v>
      </c>
      <c r="J2819" s="57">
        <v>16570680</v>
      </c>
      <c r="K2819" s="21">
        <f t="shared" ref="K2819:K2882" si="264">G2819</f>
        <v>0</v>
      </c>
      <c r="L2819" s="21">
        <f t="shared" ref="L2819:L2882" si="265">IF(H2819=-1,1,0)</f>
        <v>0</v>
      </c>
      <c r="M2819" s="21">
        <f t="shared" ref="M2819:M2882" si="266">IF(G2819&lt;&gt;0,1,0)</f>
        <v>0</v>
      </c>
      <c r="N2819" s="21">
        <f t="shared" ref="N2819:N2882" si="267">IF(AND(L2819=1,M2819=1),1,0)</f>
        <v>0</v>
      </c>
      <c r="O2819" s="21">
        <f t="shared" ref="O2819:O2882" si="268">IF(AND(H2819=-1,G2819=0),1,0)</f>
        <v>0</v>
      </c>
      <c r="P2819" s="21">
        <f t="shared" ref="P2819:P2882" si="269">IF(AND(G2819&lt;&gt;0,H2819&lt;&gt;-1),1,0)</f>
        <v>0</v>
      </c>
    </row>
    <row r="2820" spans="1:16">
      <c r="A2820" s="58">
        <v>16823</v>
      </c>
      <c r="B2820" s="58">
        <v>129</v>
      </c>
      <c r="C2820" s="58">
        <v>3512</v>
      </c>
      <c r="D2820" s="59">
        <v>13</v>
      </c>
      <c r="E2820" s="59">
        <v>243</v>
      </c>
      <c r="F2820" s="59">
        <v>0</v>
      </c>
      <c r="G2820" s="62">
        <v>0</v>
      </c>
      <c r="H2820" s="59">
        <v>0</v>
      </c>
      <c r="I2820" s="59">
        <v>0</v>
      </c>
      <c r="J2820" s="60">
        <v>20192836</v>
      </c>
      <c r="K2820" s="21">
        <f t="shared" si="264"/>
        <v>0</v>
      </c>
      <c r="L2820" s="21">
        <f t="shared" si="265"/>
        <v>0</v>
      </c>
      <c r="M2820" s="21">
        <f t="shared" si="266"/>
        <v>0</v>
      </c>
      <c r="N2820" s="21">
        <f t="shared" si="267"/>
        <v>0</v>
      </c>
      <c r="O2820" s="21">
        <f t="shared" si="268"/>
        <v>0</v>
      </c>
      <c r="P2820" s="21">
        <f t="shared" si="269"/>
        <v>0</v>
      </c>
    </row>
    <row r="2821" spans="1:16">
      <c r="A2821" s="55">
        <v>16856</v>
      </c>
      <c r="B2821" s="55">
        <v>101</v>
      </c>
      <c r="C2821" s="55">
        <v>6796</v>
      </c>
      <c r="D2821" s="56">
        <v>63</v>
      </c>
      <c r="E2821" s="56">
        <v>111.4</v>
      </c>
      <c r="F2821" s="56">
        <v>0</v>
      </c>
      <c r="G2821" s="61">
        <v>0</v>
      </c>
      <c r="H2821" s="56">
        <v>0</v>
      </c>
      <c r="I2821" s="56">
        <v>0</v>
      </c>
      <c r="J2821" s="57">
        <v>26951763</v>
      </c>
      <c r="K2821" s="21">
        <f t="shared" si="264"/>
        <v>0</v>
      </c>
      <c r="L2821" s="21">
        <f t="shared" si="265"/>
        <v>0</v>
      </c>
      <c r="M2821" s="21">
        <f t="shared" si="266"/>
        <v>0</v>
      </c>
      <c r="N2821" s="21">
        <f t="shared" si="267"/>
        <v>0</v>
      </c>
      <c r="O2821" s="21">
        <f t="shared" si="268"/>
        <v>0</v>
      </c>
      <c r="P2821" s="21">
        <f t="shared" si="269"/>
        <v>0</v>
      </c>
    </row>
    <row r="2822" spans="1:16">
      <c r="A2822" s="58">
        <v>16859</v>
      </c>
      <c r="B2822" s="58">
        <v>170</v>
      </c>
      <c r="C2822" s="58">
        <v>4449</v>
      </c>
      <c r="D2822" s="59">
        <v>65</v>
      </c>
      <c r="E2822" s="59">
        <v>86.8</v>
      </c>
      <c r="F2822" s="59">
        <v>0</v>
      </c>
      <c r="G2822" s="62">
        <v>0</v>
      </c>
      <c r="H2822" s="59">
        <v>0</v>
      </c>
      <c r="I2822" s="59">
        <v>0</v>
      </c>
      <c r="J2822" s="60">
        <v>23522268</v>
      </c>
      <c r="K2822" s="21">
        <f t="shared" si="264"/>
        <v>0</v>
      </c>
      <c r="L2822" s="21">
        <f t="shared" si="265"/>
        <v>0</v>
      </c>
      <c r="M2822" s="21">
        <f t="shared" si="266"/>
        <v>0</v>
      </c>
      <c r="N2822" s="21">
        <f t="shared" si="267"/>
        <v>0</v>
      </c>
      <c r="O2822" s="21">
        <f t="shared" si="268"/>
        <v>0</v>
      </c>
      <c r="P2822" s="21">
        <f t="shared" si="269"/>
        <v>0</v>
      </c>
    </row>
    <row r="2823" spans="1:16">
      <c r="A2823" s="55">
        <v>16915</v>
      </c>
      <c r="B2823" s="55">
        <v>129</v>
      </c>
      <c r="C2823" s="55">
        <v>1047</v>
      </c>
      <c r="D2823" s="56">
        <v>23</v>
      </c>
      <c r="E2823" s="56">
        <v>122.5</v>
      </c>
      <c r="F2823" s="56">
        <v>0</v>
      </c>
      <c r="G2823" s="61">
        <v>0</v>
      </c>
      <c r="H2823" s="56">
        <v>0</v>
      </c>
      <c r="I2823" s="56">
        <v>0</v>
      </c>
      <c r="J2823" s="57">
        <v>63976814</v>
      </c>
      <c r="K2823" s="21">
        <f t="shared" si="264"/>
        <v>0</v>
      </c>
      <c r="L2823" s="21">
        <f t="shared" si="265"/>
        <v>0</v>
      </c>
      <c r="M2823" s="21">
        <f t="shared" si="266"/>
        <v>0</v>
      </c>
      <c r="N2823" s="21">
        <f t="shared" si="267"/>
        <v>0</v>
      </c>
      <c r="O2823" s="21">
        <f t="shared" si="268"/>
        <v>0</v>
      </c>
      <c r="P2823" s="21">
        <f t="shared" si="269"/>
        <v>0</v>
      </c>
    </row>
    <row r="2824" spans="1:16">
      <c r="A2824" s="58">
        <v>16921</v>
      </c>
      <c r="B2824" s="58">
        <v>200</v>
      </c>
      <c r="C2824" s="58">
        <v>4678</v>
      </c>
      <c r="D2824" s="59">
        <v>47</v>
      </c>
      <c r="E2824" s="59">
        <v>332.3</v>
      </c>
      <c r="F2824" s="59">
        <v>0</v>
      </c>
      <c r="G2824" s="62">
        <v>0</v>
      </c>
      <c r="H2824" s="59">
        <v>0</v>
      </c>
      <c r="I2824" s="59">
        <v>0</v>
      </c>
      <c r="J2824" s="60">
        <v>19729982</v>
      </c>
      <c r="K2824" s="21">
        <f t="shared" si="264"/>
        <v>0</v>
      </c>
      <c r="L2824" s="21">
        <f t="shared" si="265"/>
        <v>0</v>
      </c>
      <c r="M2824" s="21">
        <f t="shared" si="266"/>
        <v>0</v>
      </c>
      <c r="N2824" s="21">
        <f t="shared" si="267"/>
        <v>0</v>
      </c>
      <c r="O2824" s="21">
        <f t="shared" si="268"/>
        <v>0</v>
      </c>
      <c r="P2824" s="21">
        <f t="shared" si="269"/>
        <v>0</v>
      </c>
    </row>
    <row r="2825" spans="1:16">
      <c r="A2825" s="58">
        <v>16934</v>
      </c>
      <c r="B2825" s="58">
        <v>199</v>
      </c>
      <c r="C2825" s="58">
        <v>1574</v>
      </c>
      <c r="D2825" s="59">
        <v>42</v>
      </c>
      <c r="E2825" s="59">
        <v>274.8</v>
      </c>
      <c r="F2825" s="59">
        <v>0</v>
      </c>
      <c r="G2825" s="62">
        <v>0</v>
      </c>
      <c r="H2825" s="59">
        <v>0</v>
      </c>
      <c r="I2825" s="59">
        <v>0</v>
      </c>
      <c r="J2825" s="60">
        <v>26614171</v>
      </c>
      <c r="K2825" s="21">
        <f t="shared" si="264"/>
        <v>0</v>
      </c>
      <c r="L2825" s="21">
        <f t="shared" si="265"/>
        <v>0</v>
      </c>
      <c r="M2825" s="21">
        <f t="shared" si="266"/>
        <v>0</v>
      </c>
      <c r="N2825" s="21">
        <f t="shared" si="267"/>
        <v>0</v>
      </c>
      <c r="O2825" s="21">
        <f t="shared" si="268"/>
        <v>0</v>
      </c>
      <c r="P2825" s="21">
        <f t="shared" si="269"/>
        <v>0</v>
      </c>
    </row>
    <row r="2826" spans="1:16">
      <c r="A2826" s="55">
        <v>16941</v>
      </c>
      <c r="B2826" s="55">
        <v>700</v>
      </c>
      <c r="C2826" s="55">
        <v>1311</v>
      </c>
      <c r="D2826" s="56">
        <v>66</v>
      </c>
      <c r="E2826" s="56">
        <v>0</v>
      </c>
      <c r="F2826" s="56">
        <v>0</v>
      </c>
      <c r="G2826" s="61">
        <v>0</v>
      </c>
      <c r="H2826" s="56">
        <v>0</v>
      </c>
      <c r="I2826" s="56">
        <v>0</v>
      </c>
      <c r="J2826" s="57">
        <v>99999993</v>
      </c>
      <c r="K2826" s="21">
        <f t="shared" si="264"/>
        <v>0</v>
      </c>
      <c r="L2826" s="21">
        <f t="shared" si="265"/>
        <v>0</v>
      </c>
      <c r="M2826" s="21">
        <f t="shared" si="266"/>
        <v>0</v>
      </c>
      <c r="N2826" s="21">
        <f t="shared" si="267"/>
        <v>0</v>
      </c>
      <c r="O2826" s="21">
        <f t="shared" si="268"/>
        <v>0</v>
      </c>
      <c r="P2826" s="21">
        <f t="shared" si="269"/>
        <v>0</v>
      </c>
    </row>
    <row r="2827" spans="1:16">
      <c r="A2827" s="55">
        <v>16979</v>
      </c>
      <c r="B2827" s="55">
        <v>164</v>
      </c>
      <c r="C2827" s="55">
        <v>4697</v>
      </c>
      <c r="D2827" s="56">
        <v>66</v>
      </c>
      <c r="E2827" s="56">
        <v>74.599999999999994</v>
      </c>
      <c r="F2827" s="56">
        <v>0</v>
      </c>
      <c r="G2827" s="61">
        <v>0</v>
      </c>
      <c r="H2827" s="56">
        <v>0</v>
      </c>
      <c r="I2827" s="56">
        <v>0</v>
      </c>
      <c r="J2827" s="57">
        <v>26373239</v>
      </c>
      <c r="K2827" s="21">
        <f t="shared" si="264"/>
        <v>0</v>
      </c>
      <c r="L2827" s="21">
        <f t="shared" si="265"/>
        <v>0</v>
      </c>
      <c r="M2827" s="21">
        <f t="shared" si="266"/>
        <v>0</v>
      </c>
      <c r="N2827" s="21">
        <f t="shared" si="267"/>
        <v>0</v>
      </c>
      <c r="O2827" s="21">
        <f t="shared" si="268"/>
        <v>0</v>
      </c>
      <c r="P2827" s="21">
        <f t="shared" si="269"/>
        <v>0</v>
      </c>
    </row>
    <row r="2828" spans="1:16">
      <c r="A2828" s="58">
        <v>16985</v>
      </c>
      <c r="B2828" s="58">
        <v>117</v>
      </c>
      <c r="C2828" s="58">
        <v>3266</v>
      </c>
      <c r="D2828" s="59">
        <v>64</v>
      </c>
      <c r="E2828" s="59">
        <v>0</v>
      </c>
      <c r="F2828" s="59">
        <v>0</v>
      </c>
      <c r="G2828" s="62">
        <v>0</v>
      </c>
      <c r="H2828" s="59">
        <v>0</v>
      </c>
      <c r="I2828" s="59">
        <v>0</v>
      </c>
      <c r="J2828" s="60">
        <v>16628379</v>
      </c>
      <c r="K2828" s="21">
        <f t="shared" si="264"/>
        <v>0</v>
      </c>
      <c r="L2828" s="21">
        <f t="shared" si="265"/>
        <v>0</v>
      </c>
      <c r="M2828" s="21">
        <f t="shared" si="266"/>
        <v>0</v>
      </c>
      <c r="N2828" s="21">
        <f t="shared" si="267"/>
        <v>0</v>
      </c>
      <c r="O2828" s="21">
        <f t="shared" si="268"/>
        <v>0</v>
      </c>
      <c r="P2828" s="21">
        <f t="shared" si="269"/>
        <v>0</v>
      </c>
    </row>
    <row r="2829" spans="1:16">
      <c r="A2829" s="58">
        <v>16990</v>
      </c>
      <c r="B2829" s="58">
        <v>155</v>
      </c>
      <c r="C2829" s="58">
        <v>3518</v>
      </c>
      <c r="D2829" s="59">
        <v>11</v>
      </c>
      <c r="E2829" s="59">
        <v>43.6</v>
      </c>
      <c r="F2829" s="59">
        <v>0</v>
      </c>
      <c r="G2829" s="62">
        <v>0</v>
      </c>
      <c r="H2829" s="59">
        <v>0</v>
      </c>
      <c r="I2829" s="59">
        <v>0</v>
      </c>
      <c r="J2829" s="60">
        <v>16837180</v>
      </c>
      <c r="K2829" s="21">
        <f t="shared" si="264"/>
        <v>0</v>
      </c>
      <c r="L2829" s="21">
        <f t="shared" si="265"/>
        <v>0</v>
      </c>
      <c r="M2829" s="21">
        <f t="shared" si="266"/>
        <v>0</v>
      </c>
      <c r="N2829" s="21">
        <f t="shared" si="267"/>
        <v>0</v>
      </c>
      <c r="O2829" s="21">
        <f t="shared" si="268"/>
        <v>0</v>
      </c>
      <c r="P2829" s="21">
        <f t="shared" si="269"/>
        <v>0</v>
      </c>
    </row>
    <row r="2830" spans="1:16">
      <c r="A2830" s="55">
        <v>17005</v>
      </c>
      <c r="B2830" s="55">
        <v>129</v>
      </c>
      <c r="C2830" s="55">
        <v>2665</v>
      </c>
      <c r="D2830" s="56">
        <v>13</v>
      </c>
      <c r="E2830" s="56">
        <v>89</v>
      </c>
      <c r="F2830" s="56">
        <v>0</v>
      </c>
      <c r="G2830" s="61">
        <v>0</v>
      </c>
      <c r="H2830" s="56">
        <v>0</v>
      </c>
      <c r="I2830" s="56">
        <v>0</v>
      </c>
      <c r="J2830" s="57">
        <v>16710202</v>
      </c>
      <c r="K2830" s="21">
        <f t="shared" si="264"/>
        <v>0</v>
      </c>
      <c r="L2830" s="21">
        <f t="shared" si="265"/>
        <v>0</v>
      </c>
      <c r="M2830" s="21">
        <f t="shared" si="266"/>
        <v>0</v>
      </c>
      <c r="N2830" s="21">
        <f t="shared" si="267"/>
        <v>0</v>
      </c>
      <c r="O2830" s="21">
        <f t="shared" si="268"/>
        <v>0</v>
      </c>
      <c r="P2830" s="21">
        <f t="shared" si="269"/>
        <v>0</v>
      </c>
    </row>
    <row r="2831" spans="1:16">
      <c r="A2831" s="58">
        <v>17010</v>
      </c>
      <c r="B2831" s="58">
        <v>129</v>
      </c>
      <c r="C2831" s="58">
        <v>9166</v>
      </c>
      <c r="D2831" s="59">
        <v>33</v>
      </c>
      <c r="E2831" s="59">
        <v>74.7</v>
      </c>
      <c r="F2831" s="59">
        <v>0</v>
      </c>
      <c r="G2831" s="62">
        <v>0</v>
      </c>
      <c r="H2831" s="59">
        <v>0</v>
      </c>
      <c r="I2831" s="59">
        <v>0</v>
      </c>
      <c r="J2831" s="60">
        <v>84162817</v>
      </c>
      <c r="K2831" s="21">
        <f t="shared" si="264"/>
        <v>0</v>
      </c>
      <c r="L2831" s="21">
        <f t="shared" si="265"/>
        <v>0</v>
      </c>
      <c r="M2831" s="21">
        <f t="shared" si="266"/>
        <v>0</v>
      </c>
      <c r="N2831" s="21">
        <f t="shared" si="267"/>
        <v>0</v>
      </c>
      <c r="O2831" s="21">
        <f t="shared" si="268"/>
        <v>0</v>
      </c>
      <c r="P2831" s="21">
        <f t="shared" si="269"/>
        <v>0</v>
      </c>
    </row>
    <row r="2832" spans="1:16">
      <c r="A2832" s="55">
        <v>17019</v>
      </c>
      <c r="B2832" s="55">
        <v>101</v>
      </c>
      <c r="C2832" s="55">
        <v>6790</v>
      </c>
      <c r="D2832" s="56">
        <v>46</v>
      </c>
      <c r="E2832" s="56">
        <v>0</v>
      </c>
      <c r="F2832" s="56">
        <v>0</v>
      </c>
      <c r="G2832" s="61">
        <v>0</v>
      </c>
      <c r="H2832" s="56">
        <v>0</v>
      </c>
      <c r="I2832" s="56">
        <v>0</v>
      </c>
      <c r="J2832" s="57">
        <v>30974077</v>
      </c>
      <c r="K2832" s="21">
        <f t="shared" si="264"/>
        <v>0</v>
      </c>
      <c r="L2832" s="21">
        <f t="shared" si="265"/>
        <v>0</v>
      </c>
      <c r="M2832" s="21">
        <f t="shared" si="266"/>
        <v>0</v>
      </c>
      <c r="N2832" s="21">
        <f t="shared" si="267"/>
        <v>0</v>
      </c>
      <c r="O2832" s="21">
        <f t="shared" si="268"/>
        <v>0</v>
      </c>
      <c r="P2832" s="21">
        <f t="shared" si="269"/>
        <v>0</v>
      </c>
    </row>
    <row r="2833" spans="1:16">
      <c r="A2833" s="58">
        <v>17021</v>
      </c>
      <c r="B2833" s="58">
        <v>164</v>
      </c>
      <c r="C2833" s="58">
        <v>2604</v>
      </c>
      <c r="D2833" s="59">
        <v>42</v>
      </c>
      <c r="E2833" s="59">
        <v>190.8</v>
      </c>
      <c r="F2833" s="59">
        <v>0</v>
      </c>
      <c r="G2833" s="62">
        <v>0</v>
      </c>
      <c r="H2833" s="59">
        <v>0</v>
      </c>
      <c r="I2833" s="59">
        <v>0</v>
      </c>
      <c r="J2833" s="60">
        <v>14514503</v>
      </c>
      <c r="K2833" s="21">
        <f t="shared" si="264"/>
        <v>0</v>
      </c>
      <c r="L2833" s="21">
        <f t="shared" si="265"/>
        <v>0</v>
      </c>
      <c r="M2833" s="21">
        <f t="shared" si="266"/>
        <v>0</v>
      </c>
      <c r="N2833" s="21">
        <f t="shared" si="267"/>
        <v>0</v>
      </c>
      <c r="O2833" s="21">
        <f t="shared" si="268"/>
        <v>0</v>
      </c>
      <c r="P2833" s="21">
        <f t="shared" si="269"/>
        <v>0</v>
      </c>
    </row>
    <row r="2834" spans="1:16">
      <c r="A2834" s="55">
        <v>17030</v>
      </c>
      <c r="B2834" s="55">
        <v>101</v>
      </c>
      <c r="C2834" s="55">
        <v>6322</v>
      </c>
      <c r="D2834" s="56">
        <v>42</v>
      </c>
      <c r="E2834" s="56">
        <v>242.6</v>
      </c>
      <c r="F2834" s="56">
        <v>0</v>
      </c>
      <c r="G2834" s="61">
        <v>0</v>
      </c>
      <c r="H2834" s="56">
        <v>0</v>
      </c>
      <c r="I2834" s="56">
        <v>0</v>
      </c>
      <c r="J2834" s="57">
        <v>25729633</v>
      </c>
      <c r="K2834" s="21">
        <f t="shared" si="264"/>
        <v>0</v>
      </c>
      <c r="L2834" s="21">
        <f t="shared" si="265"/>
        <v>0</v>
      </c>
      <c r="M2834" s="21">
        <f t="shared" si="266"/>
        <v>0</v>
      </c>
      <c r="N2834" s="21">
        <f t="shared" si="267"/>
        <v>0</v>
      </c>
      <c r="O2834" s="21">
        <f t="shared" si="268"/>
        <v>0</v>
      </c>
      <c r="P2834" s="21">
        <f t="shared" si="269"/>
        <v>0</v>
      </c>
    </row>
    <row r="2835" spans="1:16">
      <c r="A2835" s="55">
        <v>17087</v>
      </c>
      <c r="B2835" s="55">
        <v>117</v>
      </c>
      <c r="C2835" s="55">
        <v>1701</v>
      </c>
      <c r="D2835" s="56">
        <v>66</v>
      </c>
      <c r="E2835" s="56">
        <v>0</v>
      </c>
      <c r="F2835" s="56">
        <v>0</v>
      </c>
      <c r="G2835" s="61">
        <v>0</v>
      </c>
      <c r="H2835" s="56">
        <v>0</v>
      </c>
      <c r="I2835" s="56">
        <v>0</v>
      </c>
      <c r="J2835" s="57">
        <v>31741173</v>
      </c>
      <c r="K2835" s="21">
        <f t="shared" si="264"/>
        <v>0</v>
      </c>
      <c r="L2835" s="21">
        <f t="shared" si="265"/>
        <v>0</v>
      </c>
      <c r="M2835" s="21">
        <f t="shared" si="266"/>
        <v>0</v>
      </c>
      <c r="N2835" s="21">
        <f t="shared" si="267"/>
        <v>0</v>
      </c>
      <c r="O2835" s="21">
        <f t="shared" si="268"/>
        <v>0</v>
      </c>
      <c r="P2835" s="21">
        <f t="shared" si="269"/>
        <v>0</v>
      </c>
    </row>
    <row r="2836" spans="1:16">
      <c r="A2836" s="58">
        <v>17091</v>
      </c>
      <c r="B2836" s="58">
        <v>129</v>
      </c>
      <c r="C2836" s="58">
        <v>8636</v>
      </c>
      <c r="D2836" s="59">
        <v>23</v>
      </c>
      <c r="E2836" s="59">
        <v>24.9</v>
      </c>
      <c r="F2836" s="59">
        <v>0</v>
      </c>
      <c r="G2836" s="62">
        <v>0</v>
      </c>
      <c r="H2836" s="59">
        <v>0</v>
      </c>
      <c r="I2836" s="59">
        <v>0</v>
      </c>
      <c r="J2836" s="60">
        <v>58098310</v>
      </c>
      <c r="K2836" s="21">
        <f t="shared" si="264"/>
        <v>0</v>
      </c>
      <c r="L2836" s="21">
        <f t="shared" si="265"/>
        <v>0</v>
      </c>
      <c r="M2836" s="21">
        <f t="shared" si="266"/>
        <v>0</v>
      </c>
      <c r="N2836" s="21">
        <f t="shared" si="267"/>
        <v>0</v>
      </c>
      <c r="O2836" s="21">
        <f t="shared" si="268"/>
        <v>0</v>
      </c>
      <c r="P2836" s="21">
        <f t="shared" si="269"/>
        <v>0</v>
      </c>
    </row>
    <row r="2837" spans="1:16">
      <c r="A2837" s="58">
        <v>17165</v>
      </c>
      <c r="B2837" s="58">
        <v>170</v>
      </c>
      <c r="C2837" s="58">
        <v>4400</v>
      </c>
      <c r="D2837" s="59">
        <v>42</v>
      </c>
      <c r="E2837" s="59">
        <v>150</v>
      </c>
      <c r="F2837" s="59">
        <v>0</v>
      </c>
      <c r="G2837" s="62">
        <v>0</v>
      </c>
      <c r="H2837" s="59">
        <v>0</v>
      </c>
      <c r="I2837" s="59">
        <v>0</v>
      </c>
      <c r="J2837" s="60">
        <v>25012488</v>
      </c>
      <c r="K2837" s="21">
        <f t="shared" si="264"/>
        <v>0</v>
      </c>
      <c r="L2837" s="21">
        <f t="shared" si="265"/>
        <v>0</v>
      </c>
      <c r="M2837" s="21">
        <f t="shared" si="266"/>
        <v>0</v>
      </c>
      <c r="N2837" s="21">
        <f t="shared" si="267"/>
        <v>0</v>
      </c>
      <c r="O2837" s="21">
        <f t="shared" si="268"/>
        <v>0</v>
      </c>
      <c r="P2837" s="21">
        <f t="shared" si="269"/>
        <v>0</v>
      </c>
    </row>
    <row r="2838" spans="1:16">
      <c r="A2838" s="55">
        <v>17178</v>
      </c>
      <c r="B2838" s="55">
        <v>140</v>
      </c>
      <c r="C2838" s="55">
        <v>2220</v>
      </c>
      <c r="D2838" s="56">
        <v>11</v>
      </c>
      <c r="E2838" s="56">
        <v>60.6</v>
      </c>
      <c r="F2838" s="56">
        <v>0</v>
      </c>
      <c r="G2838" s="61">
        <v>0</v>
      </c>
      <c r="H2838" s="56">
        <v>0</v>
      </c>
      <c r="I2838" s="56">
        <v>0</v>
      </c>
      <c r="J2838" s="57">
        <v>21040746</v>
      </c>
      <c r="K2838" s="21">
        <f t="shared" si="264"/>
        <v>0</v>
      </c>
      <c r="L2838" s="21">
        <f t="shared" si="265"/>
        <v>0</v>
      </c>
      <c r="M2838" s="21">
        <f t="shared" si="266"/>
        <v>0</v>
      </c>
      <c r="N2838" s="21">
        <f t="shared" si="267"/>
        <v>0</v>
      </c>
      <c r="O2838" s="21">
        <f t="shared" si="268"/>
        <v>0</v>
      </c>
      <c r="P2838" s="21">
        <f t="shared" si="269"/>
        <v>0</v>
      </c>
    </row>
    <row r="2839" spans="1:16">
      <c r="A2839" s="58">
        <v>17224</v>
      </c>
      <c r="B2839" s="58">
        <v>155</v>
      </c>
      <c r="C2839" s="58">
        <v>3544</v>
      </c>
      <c r="D2839" s="59">
        <v>56</v>
      </c>
      <c r="E2839" s="59">
        <v>164.5</v>
      </c>
      <c r="F2839" s="59">
        <v>0</v>
      </c>
      <c r="G2839" s="62">
        <v>0</v>
      </c>
      <c r="H2839" s="59">
        <v>0</v>
      </c>
      <c r="I2839" s="59">
        <v>0</v>
      </c>
      <c r="J2839" s="60">
        <v>17481045</v>
      </c>
      <c r="K2839" s="21">
        <f t="shared" si="264"/>
        <v>0</v>
      </c>
      <c r="L2839" s="21">
        <f t="shared" si="265"/>
        <v>0</v>
      </c>
      <c r="M2839" s="21">
        <f t="shared" si="266"/>
        <v>0</v>
      </c>
      <c r="N2839" s="21">
        <f t="shared" si="267"/>
        <v>0</v>
      </c>
      <c r="O2839" s="21">
        <f t="shared" si="268"/>
        <v>0</v>
      </c>
      <c r="P2839" s="21">
        <f t="shared" si="269"/>
        <v>0</v>
      </c>
    </row>
    <row r="2840" spans="1:16">
      <c r="A2840" s="55">
        <v>17227</v>
      </c>
      <c r="B2840" s="55">
        <v>129</v>
      </c>
      <c r="C2840" s="55">
        <v>4034</v>
      </c>
      <c r="D2840" s="56">
        <v>63</v>
      </c>
      <c r="E2840" s="56">
        <v>78</v>
      </c>
      <c r="F2840" s="56">
        <v>0</v>
      </c>
      <c r="G2840" s="61">
        <v>0</v>
      </c>
      <c r="H2840" s="56">
        <v>0</v>
      </c>
      <c r="I2840" s="56">
        <v>0</v>
      </c>
      <c r="J2840" s="57">
        <v>72027612</v>
      </c>
      <c r="K2840" s="21">
        <f t="shared" si="264"/>
        <v>0</v>
      </c>
      <c r="L2840" s="21">
        <f t="shared" si="265"/>
        <v>0</v>
      </c>
      <c r="M2840" s="21">
        <f t="shared" si="266"/>
        <v>0</v>
      </c>
      <c r="N2840" s="21">
        <f t="shared" si="267"/>
        <v>0</v>
      </c>
      <c r="O2840" s="21">
        <f t="shared" si="268"/>
        <v>0</v>
      </c>
      <c r="P2840" s="21">
        <f t="shared" si="269"/>
        <v>0</v>
      </c>
    </row>
    <row r="2841" spans="1:16">
      <c r="A2841" s="58">
        <v>17246</v>
      </c>
      <c r="B2841" s="58">
        <v>280</v>
      </c>
      <c r="C2841" s="58">
        <v>8840</v>
      </c>
      <c r="D2841" s="59">
        <v>44</v>
      </c>
      <c r="E2841" s="59">
        <v>0</v>
      </c>
      <c r="F2841" s="59">
        <v>0</v>
      </c>
      <c r="G2841" s="62">
        <v>0</v>
      </c>
      <c r="H2841" s="59">
        <v>0</v>
      </c>
      <c r="I2841" s="59">
        <v>0</v>
      </c>
      <c r="J2841" s="60">
        <v>31831598</v>
      </c>
      <c r="K2841" s="21">
        <f t="shared" si="264"/>
        <v>0</v>
      </c>
      <c r="L2841" s="21">
        <f t="shared" si="265"/>
        <v>0</v>
      </c>
      <c r="M2841" s="21">
        <f t="shared" si="266"/>
        <v>0</v>
      </c>
      <c r="N2841" s="21">
        <f t="shared" si="267"/>
        <v>0</v>
      </c>
      <c r="O2841" s="21">
        <f t="shared" si="268"/>
        <v>0</v>
      </c>
      <c r="P2841" s="21">
        <f t="shared" si="269"/>
        <v>0</v>
      </c>
    </row>
    <row r="2842" spans="1:16">
      <c r="A2842" s="58">
        <v>17256</v>
      </c>
      <c r="B2842" s="58">
        <v>200</v>
      </c>
      <c r="C2842" s="58">
        <v>978</v>
      </c>
      <c r="D2842" s="59">
        <v>66</v>
      </c>
      <c r="E2842" s="59">
        <v>0</v>
      </c>
      <c r="F2842" s="59">
        <v>0</v>
      </c>
      <c r="G2842" s="62">
        <v>0</v>
      </c>
      <c r="H2842" s="59">
        <v>0</v>
      </c>
      <c r="I2842" s="59">
        <v>0</v>
      </c>
      <c r="J2842" s="60">
        <v>20165448</v>
      </c>
      <c r="K2842" s="21">
        <f t="shared" si="264"/>
        <v>0</v>
      </c>
      <c r="L2842" s="21">
        <f t="shared" si="265"/>
        <v>0</v>
      </c>
      <c r="M2842" s="21">
        <f t="shared" si="266"/>
        <v>0</v>
      </c>
      <c r="N2842" s="21">
        <f t="shared" si="267"/>
        <v>0</v>
      </c>
      <c r="O2842" s="21">
        <f t="shared" si="268"/>
        <v>0</v>
      </c>
      <c r="P2842" s="21">
        <f t="shared" si="269"/>
        <v>0</v>
      </c>
    </row>
    <row r="2843" spans="1:16">
      <c r="A2843" s="55">
        <v>17307</v>
      </c>
      <c r="B2843" s="55">
        <v>524</v>
      </c>
      <c r="C2843" s="55">
        <v>1901</v>
      </c>
      <c r="D2843" s="56">
        <v>11</v>
      </c>
      <c r="E2843" s="56">
        <v>62.6</v>
      </c>
      <c r="F2843" s="56">
        <v>0</v>
      </c>
      <c r="G2843" s="61">
        <v>0</v>
      </c>
      <c r="H2843" s="56">
        <v>0</v>
      </c>
      <c r="I2843" s="56">
        <v>7.6</v>
      </c>
      <c r="J2843" s="57">
        <v>27000142</v>
      </c>
      <c r="K2843" s="21">
        <f t="shared" si="264"/>
        <v>0</v>
      </c>
      <c r="L2843" s="21">
        <f t="shared" si="265"/>
        <v>0</v>
      </c>
      <c r="M2843" s="21">
        <f t="shared" si="266"/>
        <v>0</v>
      </c>
      <c r="N2843" s="21">
        <f t="shared" si="267"/>
        <v>0</v>
      </c>
      <c r="O2843" s="21">
        <f t="shared" si="268"/>
        <v>0</v>
      </c>
      <c r="P2843" s="21">
        <f t="shared" si="269"/>
        <v>0</v>
      </c>
    </row>
    <row r="2844" spans="1:16">
      <c r="A2844" s="58">
        <v>17314</v>
      </c>
      <c r="B2844" s="58">
        <v>129</v>
      </c>
      <c r="C2844" s="58">
        <v>8553</v>
      </c>
      <c r="D2844" s="59">
        <v>65</v>
      </c>
      <c r="E2844" s="59">
        <v>88.8</v>
      </c>
      <c r="F2844" s="59">
        <v>0</v>
      </c>
      <c r="G2844" s="62">
        <v>0</v>
      </c>
      <c r="H2844" s="59">
        <v>0</v>
      </c>
      <c r="I2844" s="59">
        <v>0</v>
      </c>
      <c r="J2844" s="60">
        <v>82801812</v>
      </c>
      <c r="K2844" s="21">
        <f t="shared" si="264"/>
        <v>0</v>
      </c>
      <c r="L2844" s="21">
        <f t="shared" si="265"/>
        <v>0</v>
      </c>
      <c r="M2844" s="21">
        <f t="shared" si="266"/>
        <v>0</v>
      </c>
      <c r="N2844" s="21">
        <f t="shared" si="267"/>
        <v>0</v>
      </c>
      <c r="O2844" s="21">
        <f t="shared" si="268"/>
        <v>0</v>
      </c>
      <c r="P2844" s="21">
        <f t="shared" si="269"/>
        <v>0</v>
      </c>
    </row>
    <row r="2845" spans="1:16">
      <c r="A2845" s="55">
        <v>17327</v>
      </c>
      <c r="B2845" s="55">
        <v>900</v>
      </c>
      <c r="C2845" s="55">
        <v>8532</v>
      </c>
      <c r="D2845" s="56">
        <v>23</v>
      </c>
      <c r="E2845" s="56">
        <v>58.9</v>
      </c>
      <c r="F2845" s="56">
        <v>0</v>
      </c>
      <c r="G2845" s="61">
        <v>0</v>
      </c>
      <c r="H2845" s="56">
        <v>0</v>
      </c>
      <c r="I2845" s="56">
        <v>0</v>
      </c>
      <c r="J2845" s="57">
        <v>13094004</v>
      </c>
      <c r="K2845" s="21">
        <f t="shared" si="264"/>
        <v>0</v>
      </c>
      <c r="L2845" s="21">
        <f t="shared" si="265"/>
        <v>0</v>
      </c>
      <c r="M2845" s="21">
        <f t="shared" si="266"/>
        <v>0</v>
      </c>
      <c r="N2845" s="21">
        <f t="shared" si="267"/>
        <v>0</v>
      </c>
      <c r="O2845" s="21">
        <f t="shared" si="268"/>
        <v>0</v>
      </c>
      <c r="P2845" s="21">
        <f t="shared" si="269"/>
        <v>0</v>
      </c>
    </row>
    <row r="2846" spans="1:16">
      <c r="A2846" s="58">
        <v>17335</v>
      </c>
      <c r="B2846" s="58">
        <v>129</v>
      </c>
      <c r="C2846" s="58">
        <v>9250</v>
      </c>
      <c r="D2846" s="59">
        <v>65</v>
      </c>
      <c r="E2846" s="59">
        <v>55.6</v>
      </c>
      <c r="F2846" s="59">
        <v>0</v>
      </c>
      <c r="G2846" s="62">
        <v>0</v>
      </c>
      <c r="H2846" s="59">
        <v>0</v>
      </c>
      <c r="I2846" s="59">
        <v>0</v>
      </c>
      <c r="J2846" s="60">
        <v>61240616</v>
      </c>
      <c r="K2846" s="21">
        <f t="shared" si="264"/>
        <v>0</v>
      </c>
      <c r="L2846" s="21">
        <f t="shared" si="265"/>
        <v>0</v>
      </c>
      <c r="M2846" s="21">
        <f t="shared" si="266"/>
        <v>0</v>
      </c>
      <c r="N2846" s="21">
        <f t="shared" si="267"/>
        <v>0</v>
      </c>
      <c r="O2846" s="21">
        <f t="shared" si="268"/>
        <v>0</v>
      </c>
      <c r="P2846" s="21">
        <f t="shared" si="269"/>
        <v>0</v>
      </c>
    </row>
    <row r="2847" spans="1:16">
      <c r="A2847" s="55">
        <v>17371</v>
      </c>
      <c r="B2847" s="55">
        <v>155</v>
      </c>
      <c r="C2847" s="55">
        <v>1204</v>
      </c>
      <c r="D2847" s="56">
        <v>23</v>
      </c>
      <c r="E2847" s="56">
        <v>135.80000000000001</v>
      </c>
      <c r="F2847" s="56">
        <v>0</v>
      </c>
      <c r="G2847" s="61">
        <v>0</v>
      </c>
      <c r="H2847" s="56">
        <v>0</v>
      </c>
      <c r="I2847" s="56">
        <v>0</v>
      </c>
      <c r="J2847" s="57">
        <v>25547225</v>
      </c>
      <c r="K2847" s="21">
        <f t="shared" si="264"/>
        <v>0</v>
      </c>
      <c r="L2847" s="21">
        <f t="shared" si="265"/>
        <v>0</v>
      </c>
      <c r="M2847" s="21">
        <f t="shared" si="266"/>
        <v>0</v>
      </c>
      <c r="N2847" s="21">
        <f t="shared" si="267"/>
        <v>0</v>
      </c>
      <c r="O2847" s="21">
        <f t="shared" si="268"/>
        <v>0</v>
      </c>
      <c r="P2847" s="21">
        <f t="shared" si="269"/>
        <v>0</v>
      </c>
    </row>
    <row r="2848" spans="1:16">
      <c r="A2848" s="55">
        <v>17388</v>
      </c>
      <c r="B2848" s="55">
        <v>129</v>
      </c>
      <c r="C2848" s="55">
        <v>8577</v>
      </c>
      <c r="D2848" s="56">
        <v>33</v>
      </c>
      <c r="E2848" s="56">
        <v>45.2</v>
      </c>
      <c r="F2848" s="56">
        <v>0</v>
      </c>
      <c r="G2848" s="61">
        <v>0</v>
      </c>
      <c r="H2848" s="56">
        <v>0</v>
      </c>
      <c r="I2848" s="56">
        <v>0</v>
      </c>
      <c r="J2848" s="57">
        <v>62396911</v>
      </c>
      <c r="K2848" s="21">
        <f t="shared" si="264"/>
        <v>0</v>
      </c>
      <c r="L2848" s="21">
        <f t="shared" si="265"/>
        <v>0</v>
      </c>
      <c r="M2848" s="21">
        <f t="shared" si="266"/>
        <v>0</v>
      </c>
      <c r="N2848" s="21">
        <f t="shared" si="267"/>
        <v>0</v>
      </c>
      <c r="O2848" s="21">
        <f t="shared" si="268"/>
        <v>0</v>
      </c>
      <c r="P2848" s="21">
        <f t="shared" si="269"/>
        <v>0</v>
      </c>
    </row>
    <row r="2849" spans="1:16">
      <c r="A2849" s="58">
        <v>17401</v>
      </c>
      <c r="B2849" s="58">
        <v>129</v>
      </c>
      <c r="C2849" s="58">
        <v>8585</v>
      </c>
      <c r="D2849" s="59">
        <v>62</v>
      </c>
      <c r="E2849" s="59">
        <v>406.6</v>
      </c>
      <c r="F2849" s="59">
        <v>0</v>
      </c>
      <c r="G2849" s="62">
        <v>0</v>
      </c>
      <c r="H2849" s="59">
        <v>0</v>
      </c>
      <c r="I2849" s="59">
        <v>0</v>
      </c>
      <c r="J2849" s="60">
        <v>12451393</v>
      </c>
      <c r="K2849" s="21">
        <f t="shared" si="264"/>
        <v>0</v>
      </c>
      <c r="L2849" s="21">
        <f t="shared" si="265"/>
        <v>0</v>
      </c>
      <c r="M2849" s="21">
        <f t="shared" si="266"/>
        <v>0</v>
      </c>
      <c r="N2849" s="21">
        <f t="shared" si="267"/>
        <v>0</v>
      </c>
      <c r="O2849" s="21">
        <f t="shared" si="268"/>
        <v>0</v>
      </c>
      <c r="P2849" s="21">
        <f t="shared" si="269"/>
        <v>0</v>
      </c>
    </row>
    <row r="2850" spans="1:16">
      <c r="A2850" s="55">
        <v>17411</v>
      </c>
      <c r="B2850" s="55">
        <v>175</v>
      </c>
      <c r="C2850" s="55">
        <v>1030</v>
      </c>
      <c r="D2850" s="56">
        <v>11</v>
      </c>
      <c r="E2850" s="56">
        <v>147.4</v>
      </c>
      <c r="F2850" s="56">
        <v>0</v>
      </c>
      <c r="G2850" s="61">
        <v>0</v>
      </c>
      <c r="H2850" s="56">
        <v>0</v>
      </c>
      <c r="I2850" s="56">
        <v>0</v>
      </c>
      <c r="J2850" s="57">
        <v>17352598</v>
      </c>
      <c r="K2850" s="21">
        <f t="shared" si="264"/>
        <v>0</v>
      </c>
      <c r="L2850" s="21">
        <f t="shared" si="265"/>
        <v>0</v>
      </c>
      <c r="M2850" s="21">
        <f t="shared" si="266"/>
        <v>0</v>
      </c>
      <c r="N2850" s="21">
        <f t="shared" si="267"/>
        <v>0</v>
      </c>
      <c r="O2850" s="21">
        <f t="shared" si="268"/>
        <v>0</v>
      </c>
      <c r="P2850" s="21">
        <f t="shared" si="269"/>
        <v>0</v>
      </c>
    </row>
    <row r="2851" spans="1:16">
      <c r="A2851" s="58">
        <v>17434</v>
      </c>
      <c r="B2851" s="58">
        <v>129</v>
      </c>
      <c r="C2851" s="58">
        <v>9126</v>
      </c>
      <c r="D2851" s="59">
        <v>63</v>
      </c>
      <c r="E2851" s="59">
        <v>29.6</v>
      </c>
      <c r="F2851" s="59">
        <v>0</v>
      </c>
      <c r="G2851" s="62">
        <v>0</v>
      </c>
      <c r="H2851" s="59">
        <v>0</v>
      </c>
      <c r="I2851" s="59">
        <v>0</v>
      </c>
      <c r="J2851" s="60">
        <v>61715851</v>
      </c>
      <c r="K2851" s="21">
        <f t="shared" si="264"/>
        <v>0</v>
      </c>
      <c r="L2851" s="21">
        <f t="shared" si="265"/>
        <v>0</v>
      </c>
      <c r="M2851" s="21">
        <f t="shared" si="266"/>
        <v>0</v>
      </c>
      <c r="N2851" s="21">
        <f t="shared" si="267"/>
        <v>0</v>
      </c>
      <c r="O2851" s="21">
        <f t="shared" si="268"/>
        <v>0</v>
      </c>
      <c r="P2851" s="21">
        <f t="shared" si="269"/>
        <v>0</v>
      </c>
    </row>
    <row r="2852" spans="1:16">
      <c r="A2852" s="55">
        <v>17445</v>
      </c>
      <c r="B2852" s="55">
        <v>129</v>
      </c>
      <c r="C2852" s="55">
        <v>4090</v>
      </c>
      <c r="D2852" s="56">
        <v>63</v>
      </c>
      <c r="E2852" s="56">
        <v>0</v>
      </c>
      <c r="F2852" s="56">
        <v>0</v>
      </c>
      <c r="G2852" s="61">
        <v>0</v>
      </c>
      <c r="H2852" s="56">
        <v>0</v>
      </c>
      <c r="I2852" s="56">
        <v>0</v>
      </c>
      <c r="J2852" s="57">
        <v>34429367</v>
      </c>
      <c r="K2852" s="21">
        <f t="shared" si="264"/>
        <v>0</v>
      </c>
      <c r="L2852" s="21">
        <f t="shared" si="265"/>
        <v>0</v>
      </c>
      <c r="M2852" s="21">
        <f t="shared" si="266"/>
        <v>0</v>
      </c>
      <c r="N2852" s="21">
        <f t="shared" si="267"/>
        <v>0</v>
      </c>
      <c r="O2852" s="21">
        <f t="shared" si="268"/>
        <v>0</v>
      </c>
      <c r="P2852" s="21">
        <f t="shared" si="269"/>
        <v>0</v>
      </c>
    </row>
    <row r="2853" spans="1:16">
      <c r="A2853" s="58">
        <v>17469</v>
      </c>
      <c r="B2853" s="58">
        <v>900</v>
      </c>
      <c r="C2853" s="58">
        <v>8684</v>
      </c>
      <c r="D2853" s="59">
        <v>23</v>
      </c>
      <c r="E2853" s="59">
        <v>58</v>
      </c>
      <c r="F2853" s="59">
        <v>0</v>
      </c>
      <c r="G2853" s="62">
        <v>0</v>
      </c>
      <c r="H2853" s="59">
        <v>0</v>
      </c>
      <c r="I2853" s="59">
        <v>0</v>
      </c>
      <c r="J2853" s="60">
        <v>46775910</v>
      </c>
      <c r="K2853" s="21">
        <f t="shared" si="264"/>
        <v>0</v>
      </c>
      <c r="L2853" s="21">
        <f t="shared" si="265"/>
        <v>0</v>
      </c>
      <c r="M2853" s="21">
        <f t="shared" si="266"/>
        <v>0</v>
      </c>
      <c r="N2853" s="21">
        <f t="shared" si="267"/>
        <v>0</v>
      </c>
      <c r="O2853" s="21">
        <f t="shared" si="268"/>
        <v>0</v>
      </c>
      <c r="P2853" s="21">
        <f t="shared" si="269"/>
        <v>0</v>
      </c>
    </row>
    <row r="2854" spans="1:16">
      <c r="A2854" s="55">
        <v>17471</v>
      </c>
      <c r="B2854" s="55">
        <v>175</v>
      </c>
      <c r="C2854" s="55">
        <v>4679</v>
      </c>
      <c r="D2854" s="56">
        <v>56</v>
      </c>
      <c r="E2854" s="56">
        <v>264</v>
      </c>
      <c r="F2854" s="56">
        <v>0</v>
      </c>
      <c r="G2854" s="61">
        <v>0</v>
      </c>
      <c r="H2854" s="56">
        <v>0</v>
      </c>
      <c r="I2854" s="56">
        <v>0</v>
      </c>
      <c r="J2854" s="57">
        <v>20961708</v>
      </c>
      <c r="K2854" s="21">
        <f t="shared" si="264"/>
        <v>0</v>
      </c>
      <c r="L2854" s="21">
        <f t="shared" si="265"/>
        <v>0</v>
      </c>
      <c r="M2854" s="21">
        <f t="shared" si="266"/>
        <v>0</v>
      </c>
      <c r="N2854" s="21">
        <f t="shared" si="267"/>
        <v>0</v>
      </c>
      <c r="O2854" s="21">
        <f t="shared" si="268"/>
        <v>0</v>
      </c>
      <c r="P2854" s="21">
        <f t="shared" si="269"/>
        <v>0</v>
      </c>
    </row>
    <row r="2855" spans="1:16">
      <c r="A2855" s="58">
        <v>17480</v>
      </c>
      <c r="B2855" s="58">
        <v>528</v>
      </c>
      <c r="C2855" s="58">
        <v>799</v>
      </c>
      <c r="D2855" s="59">
        <v>55</v>
      </c>
      <c r="E2855" s="59">
        <v>264.7</v>
      </c>
      <c r="F2855" s="59">
        <v>0</v>
      </c>
      <c r="G2855" s="62">
        <v>0</v>
      </c>
      <c r="H2855" s="59">
        <v>0</v>
      </c>
      <c r="I2855" s="59">
        <v>0</v>
      </c>
      <c r="J2855" s="60">
        <v>31926297</v>
      </c>
      <c r="K2855" s="21">
        <f t="shared" si="264"/>
        <v>0</v>
      </c>
      <c r="L2855" s="21">
        <f t="shared" si="265"/>
        <v>0</v>
      </c>
      <c r="M2855" s="21">
        <f t="shared" si="266"/>
        <v>0</v>
      </c>
      <c r="N2855" s="21">
        <f t="shared" si="267"/>
        <v>0</v>
      </c>
      <c r="O2855" s="21">
        <f t="shared" si="268"/>
        <v>0</v>
      </c>
      <c r="P2855" s="21">
        <f t="shared" si="269"/>
        <v>0</v>
      </c>
    </row>
    <row r="2856" spans="1:16">
      <c r="A2856" s="55">
        <v>17488</v>
      </c>
      <c r="B2856" s="55">
        <v>200</v>
      </c>
      <c r="C2856" s="55">
        <v>7607</v>
      </c>
      <c r="D2856" s="56">
        <v>42</v>
      </c>
      <c r="E2856" s="56">
        <v>181.9</v>
      </c>
      <c r="F2856" s="56">
        <v>0</v>
      </c>
      <c r="G2856" s="61">
        <v>0</v>
      </c>
      <c r="H2856" s="56">
        <v>0</v>
      </c>
      <c r="I2856" s="56">
        <v>0</v>
      </c>
      <c r="J2856" s="57">
        <v>14122834</v>
      </c>
      <c r="K2856" s="21">
        <f t="shared" si="264"/>
        <v>0</v>
      </c>
      <c r="L2856" s="21">
        <f t="shared" si="265"/>
        <v>0</v>
      </c>
      <c r="M2856" s="21">
        <f t="shared" si="266"/>
        <v>0</v>
      </c>
      <c r="N2856" s="21">
        <f t="shared" si="267"/>
        <v>0</v>
      </c>
      <c r="O2856" s="21">
        <f t="shared" si="268"/>
        <v>0</v>
      </c>
      <c r="P2856" s="21">
        <f t="shared" si="269"/>
        <v>0</v>
      </c>
    </row>
    <row r="2857" spans="1:16">
      <c r="A2857" s="58">
        <v>17492</v>
      </c>
      <c r="B2857" s="58">
        <v>129</v>
      </c>
      <c r="C2857" s="58">
        <v>9132</v>
      </c>
      <c r="D2857" s="59">
        <v>63</v>
      </c>
      <c r="E2857" s="59">
        <v>0</v>
      </c>
      <c r="F2857" s="59">
        <v>0</v>
      </c>
      <c r="G2857" s="62">
        <v>0</v>
      </c>
      <c r="H2857" s="59">
        <v>0</v>
      </c>
      <c r="I2857" s="59">
        <v>0</v>
      </c>
      <c r="J2857" s="60">
        <v>12099983</v>
      </c>
      <c r="K2857" s="21">
        <f t="shared" si="264"/>
        <v>0</v>
      </c>
      <c r="L2857" s="21">
        <f t="shared" si="265"/>
        <v>0</v>
      </c>
      <c r="M2857" s="21">
        <f t="shared" si="266"/>
        <v>0</v>
      </c>
      <c r="N2857" s="21">
        <f t="shared" si="267"/>
        <v>0</v>
      </c>
      <c r="O2857" s="21">
        <f t="shared" si="268"/>
        <v>0</v>
      </c>
      <c r="P2857" s="21">
        <f t="shared" si="269"/>
        <v>0</v>
      </c>
    </row>
    <row r="2858" spans="1:16">
      <c r="A2858" s="55">
        <v>17554</v>
      </c>
      <c r="B2858" s="55">
        <v>129</v>
      </c>
      <c r="C2858" s="55">
        <v>9445</v>
      </c>
      <c r="D2858" s="56">
        <v>56</v>
      </c>
      <c r="E2858" s="56">
        <v>76.2</v>
      </c>
      <c r="F2858" s="56">
        <v>0</v>
      </c>
      <c r="G2858" s="61">
        <v>0</v>
      </c>
      <c r="H2858" s="56">
        <v>0</v>
      </c>
      <c r="I2858" s="56">
        <v>0</v>
      </c>
      <c r="J2858" s="57">
        <v>13215383</v>
      </c>
      <c r="K2858" s="21">
        <f t="shared" si="264"/>
        <v>0</v>
      </c>
      <c r="L2858" s="21">
        <f t="shared" si="265"/>
        <v>0</v>
      </c>
      <c r="M2858" s="21">
        <f t="shared" si="266"/>
        <v>0</v>
      </c>
      <c r="N2858" s="21">
        <f t="shared" si="267"/>
        <v>0</v>
      </c>
      <c r="O2858" s="21">
        <f t="shared" si="268"/>
        <v>0</v>
      </c>
      <c r="P2858" s="21">
        <f t="shared" si="269"/>
        <v>0</v>
      </c>
    </row>
    <row r="2859" spans="1:16">
      <c r="A2859" s="55">
        <v>17564</v>
      </c>
      <c r="B2859" s="55">
        <v>700</v>
      </c>
      <c r="C2859" s="55">
        <v>3455</v>
      </c>
      <c r="D2859" s="56">
        <v>12</v>
      </c>
      <c r="E2859" s="56">
        <v>133.30000000000001</v>
      </c>
      <c r="F2859" s="56">
        <v>0</v>
      </c>
      <c r="G2859" s="61">
        <v>0</v>
      </c>
      <c r="H2859" s="56">
        <v>0</v>
      </c>
      <c r="I2859" s="56">
        <v>0</v>
      </c>
      <c r="J2859" s="57">
        <v>22014781</v>
      </c>
      <c r="K2859" s="21">
        <f t="shared" si="264"/>
        <v>0</v>
      </c>
      <c r="L2859" s="21">
        <f t="shared" si="265"/>
        <v>0</v>
      </c>
      <c r="M2859" s="21">
        <f t="shared" si="266"/>
        <v>0</v>
      </c>
      <c r="N2859" s="21">
        <f t="shared" si="267"/>
        <v>0</v>
      </c>
      <c r="O2859" s="21">
        <f t="shared" si="268"/>
        <v>0</v>
      </c>
      <c r="P2859" s="21">
        <f t="shared" si="269"/>
        <v>0</v>
      </c>
    </row>
    <row r="2860" spans="1:16">
      <c r="A2860" s="58">
        <v>17585</v>
      </c>
      <c r="B2860" s="58">
        <v>129</v>
      </c>
      <c r="C2860" s="58">
        <v>2715</v>
      </c>
      <c r="D2860" s="59">
        <v>57</v>
      </c>
      <c r="E2860" s="59">
        <v>219.6</v>
      </c>
      <c r="F2860" s="59">
        <v>0</v>
      </c>
      <c r="G2860" s="62">
        <v>0</v>
      </c>
      <c r="H2860" s="59">
        <v>0</v>
      </c>
      <c r="I2860" s="59">
        <v>0</v>
      </c>
      <c r="J2860" s="60">
        <v>17978144</v>
      </c>
      <c r="K2860" s="21">
        <f t="shared" si="264"/>
        <v>0</v>
      </c>
      <c r="L2860" s="21">
        <f t="shared" si="265"/>
        <v>0</v>
      </c>
      <c r="M2860" s="21">
        <f t="shared" si="266"/>
        <v>0</v>
      </c>
      <c r="N2860" s="21">
        <f t="shared" si="267"/>
        <v>0</v>
      </c>
      <c r="O2860" s="21">
        <f t="shared" si="268"/>
        <v>0</v>
      </c>
      <c r="P2860" s="21">
        <f t="shared" si="269"/>
        <v>0</v>
      </c>
    </row>
    <row r="2861" spans="1:16">
      <c r="A2861" s="55">
        <v>17590</v>
      </c>
      <c r="B2861" s="55">
        <v>850</v>
      </c>
      <c r="C2861" s="55">
        <v>5403</v>
      </c>
      <c r="D2861" s="56">
        <v>44</v>
      </c>
      <c r="E2861" s="56">
        <v>249.5</v>
      </c>
      <c r="F2861" s="56">
        <v>0</v>
      </c>
      <c r="G2861" s="61">
        <v>0</v>
      </c>
      <c r="H2861" s="56">
        <v>0</v>
      </c>
      <c r="I2861" s="56">
        <v>0</v>
      </c>
      <c r="J2861" s="57">
        <v>26465850</v>
      </c>
      <c r="K2861" s="21">
        <f t="shared" si="264"/>
        <v>0</v>
      </c>
      <c r="L2861" s="21">
        <f t="shared" si="265"/>
        <v>0</v>
      </c>
      <c r="M2861" s="21">
        <f t="shared" si="266"/>
        <v>0</v>
      </c>
      <c r="N2861" s="21">
        <f t="shared" si="267"/>
        <v>0</v>
      </c>
      <c r="O2861" s="21">
        <f t="shared" si="268"/>
        <v>0</v>
      </c>
      <c r="P2861" s="21">
        <f t="shared" si="269"/>
        <v>0</v>
      </c>
    </row>
    <row r="2862" spans="1:16">
      <c r="A2862" s="55">
        <v>17596</v>
      </c>
      <c r="B2862" s="55">
        <v>200</v>
      </c>
      <c r="C2862" s="55">
        <v>3213</v>
      </c>
      <c r="D2862" s="56">
        <v>56</v>
      </c>
      <c r="E2862" s="56">
        <v>243.4</v>
      </c>
      <c r="F2862" s="56">
        <v>0</v>
      </c>
      <c r="G2862" s="61">
        <v>0</v>
      </c>
      <c r="H2862" s="56">
        <v>0</v>
      </c>
      <c r="I2862" s="56">
        <v>0</v>
      </c>
      <c r="J2862" s="57">
        <v>28830262</v>
      </c>
      <c r="K2862" s="21">
        <f t="shared" si="264"/>
        <v>0</v>
      </c>
      <c r="L2862" s="21">
        <f t="shared" si="265"/>
        <v>0</v>
      </c>
      <c r="M2862" s="21">
        <f t="shared" si="266"/>
        <v>0</v>
      </c>
      <c r="N2862" s="21">
        <f t="shared" si="267"/>
        <v>0</v>
      </c>
      <c r="O2862" s="21">
        <f t="shared" si="268"/>
        <v>0</v>
      </c>
      <c r="P2862" s="21">
        <f t="shared" si="269"/>
        <v>0</v>
      </c>
    </row>
    <row r="2863" spans="1:16">
      <c r="A2863" s="58">
        <v>17604</v>
      </c>
      <c r="B2863" s="58">
        <v>129</v>
      </c>
      <c r="C2863" s="58">
        <v>1118</v>
      </c>
      <c r="D2863" s="59">
        <v>65</v>
      </c>
      <c r="E2863" s="59">
        <v>40.4</v>
      </c>
      <c r="F2863" s="59">
        <v>0</v>
      </c>
      <c r="G2863" s="62">
        <v>0</v>
      </c>
      <c r="H2863" s="59">
        <v>0</v>
      </c>
      <c r="I2863" s="59">
        <v>0</v>
      </c>
      <c r="J2863" s="60">
        <v>47627516</v>
      </c>
      <c r="K2863" s="21">
        <f t="shared" si="264"/>
        <v>0</v>
      </c>
      <c r="L2863" s="21">
        <f t="shared" si="265"/>
        <v>0</v>
      </c>
      <c r="M2863" s="21">
        <f t="shared" si="266"/>
        <v>0</v>
      </c>
      <c r="N2863" s="21">
        <f t="shared" si="267"/>
        <v>0</v>
      </c>
      <c r="O2863" s="21">
        <f t="shared" si="268"/>
        <v>0</v>
      </c>
      <c r="P2863" s="21">
        <f t="shared" si="269"/>
        <v>0</v>
      </c>
    </row>
    <row r="2864" spans="1:16">
      <c r="A2864" s="55">
        <v>17634</v>
      </c>
      <c r="B2864" s="55">
        <v>170</v>
      </c>
      <c r="C2864" s="55">
        <v>8647</v>
      </c>
      <c r="D2864" s="56">
        <v>11</v>
      </c>
      <c r="E2864" s="56">
        <v>222.2</v>
      </c>
      <c r="F2864" s="56">
        <v>0</v>
      </c>
      <c r="G2864" s="61">
        <v>0</v>
      </c>
      <c r="H2864" s="56">
        <v>0</v>
      </c>
      <c r="I2864" s="56">
        <v>0</v>
      </c>
      <c r="J2864" s="57">
        <v>27638384</v>
      </c>
      <c r="K2864" s="21">
        <f t="shared" si="264"/>
        <v>0</v>
      </c>
      <c r="L2864" s="21">
        <f t="shared" si="265"/>
        <v>0</v>
      </c>
      <c r="M2864" s="21">
        <f t="shared" si="266"/>
        <v>0</v>
      </c>
      <c r="N2864" s="21">
        <f t="shared" si="267"/>
        <v>0</v>
      </c>
      <c r="O2864" s="21">
        <f t="shared" si="268"/>
        <v>0</v>
      </c>
      <c r="P2864" s="21">
        <f t="shared" si="269"/>
        <v>0</v>
      </c>
    </row>
    <row r="2865" spans="1:16">
      <c r="A2865" s="58">
        <v>17639</v>
      </c>
      <c r="B2865" s="58">
        <v>129</v>
      </c>
      <c r="C2865" s="58">
        <v>1156</v>
      </c>
      <c r="D2865" s="59">
        <v>23</v>
      </c>
      <c r="E2865" s="59">
        <v>72</v>
      </c>
      <c r="F2865" s="59">
        <v>0</v>
      </c>
      <c r="G2865" s="62">
        <v>0</v>
      </c>
      <c r="H2865" s="59">
        <v>0</v>
      </c>
      <c r="I2865" s="59">
        <v>0</v>
      </c>
      <c r="J2865" s="60">
        <v>40949119</v>
      </c>
      <c r="K2865" s="21">
        <f t="shared" si="264"/>
        <v>0</v>
      </c>
      <c r="L2865" s="21">
        <f t="shared" si="265"/>
        <v>0</v>
      </c>
      <c r="M2865" s="21">
        <f t="shared" si="266"/>
        <v>0</v>
      </c>
      <c r="N2865" s="21">
        <f t="shared" si="267"/>
        <v>0</v>
      </c>
      <c r="O2865" s="21">
        <f t="shared" si="268"/>
        <v>0</v>
      </c>
      <c r="P2865" s="21">
        <f t="shared" si="269"/>
        <v>0</v>
      </c>
    </row>
    <row r="2866" spans="1:16">
      <c r="A2866" s="58">
        <v>17653</v>
      </c>
      <c r="B2866" s="58">
        <v>155</v>
      </c>
      <c r="C2866" s="58">
        <v>997</v>
      </c>
      <c r="D2866" s="59">
        <v>56</v>
      </c>
      <c r="E2866" s="59">
        <v>182.2</v>
      </c>
      <c r="F2866" s="59">
        <v>0</v>
      </c>
      <c r="G2866" s="62">
        <v>0</v>
      </c>
      <c r="H2866" s="59">
        <v>0</v>
      </c>
      <c r="I2866" s="59">
        <v>0</v>
      </c>
      <c r="J2866" s="60">
        <v>21330094</v>
      </c>
      <c r="K2866" s="21">
        <f t="shared" si="264"/>
        <v>0</v>
      </c>
      <c r="L2866" s="21">
        <f t="shared" si="265"/>
        <v>0</v>
      </c>
      <c r="M2866" s="21">
        <f t="shared" si="266"/>
        <v>0</v>
      </c>
      <c r="N2866" s="21">
        <f t="shared" si="267"/>
        <v>0</v>
      </c>
      <c r="O2866" s="21">
        <f t="shared" si="268"/>
        <v>0</v>
      </c>
      <c r="P2866" s="21">
        <f t="shared" si="269"/>
        <v>0</v>
      </c>
    </row>
    <row r="2867" spans="1:16">
      <c r="A2867" s="55">
        <v>17662</v>
      </c>
      <c r="B2867" s="55">
        <v>700</v>
      </c>
      <c r="C2867" s="55">
        <v>1108</v>
      </c>
      <c r="D2867" s="56">
        <v>12</v>
      </c>
      <c r="E2867" s="56">
        <v>54</v>
      </c>
      <c r="F2867" s="56">
        <v>0</v>
      </c>
      <c r="G2867" s="61">
        <v>0</v>
      </c>
      <c r="H2867" s="56">
        <v>0</v>
      </c>
      <c r="I2867" s="56">
        <v>0</v>
      </c>
      <c r="J2867" s="57">
        <v>19337790</v>
      </c>
      <c r="K2867" s="21">
        <f t="shared" si="264"/>
        <v>0</v>
      </c>
      <c r="L2867" s="21">
        <f t="shared" si="265"/>
        <v>0</v>
      </c>
      <c r="M2867" s="21">
        <f t="shared" si="266"/>
        <v>0</v>
      </c>
      <c r="N2867" s="21">
        <f t="shared" si="267"/>
        <v>0</v>
      </c>
      <c r="O2867" s="21">
        <f t="shared" si="268"/>
        <v>0</v>
      </c>
      <c r="P2867" s="21">
        <f t="shared" si="269"/>
        <v>0</v>
      </c>
    </row>
    <row r="2868" spans="1:16">
      <c r="A2868" s="58">
        <v>17727</v>
      </c>
      <c r="B2868" s="58">
        <v>164</v>
      </c>
      <c r="C2868" s="58">
        <v>2768</v>
      </c>
      <c r="D2868" s="59">
        <v>42</v>
      </c>
      <c r="E2868" s="59">
        <v>16</v>
      </c>
      <c r="F2868" s="59">
        <v>0</v>
      </c>
      <c r="G2868" s="62">
        <v>0</v>
      </c>
      <c r="H2868" s="59">
        <v>0</v>
      </c>
      <c r="I2868" s="59">
        <v>0</v>
      </c>
      <c r="J2868" s="60">
        <v>27037798</v>
      </c>
      <c r="K2868" s="21">
        <f t="shared" si="264"/>
        <v>0</v>
      </c>
      <c r="L2868" s="21">
        <f t="shared" si="265"/>
        <v>0</v>
      </c>
      <c r="M2868" s="21">
        <f t="shared" si="266"/>
        <v>0</v>
      </c>
      <c r="N2868" s="21">
        <f t="shared" si="267"/>
        <v>0</v>
      </c>
      <c r="O2868" s="21">
        <f t="shared" si="268"/>
        <v>0</v>
      </c>
      <c r="P2868" s="21">
        <f t="shared" si="269"/>
        <v>0</v>
      </c>
    </row>
    <row r="2869" spans="1:16">
      <c r="A2869" s="55">
        <v>17744</v>
      </c>
      <c r="B2869" s="55">
        <v>528</v>
      </c>
      <c r="C2869" s="55">
        <v>296</v>
      </c>
      <c r="D2869" s="56">
        <v>42</v>
      </c>
      <c r="E2869" s="56">
        <v>211.2</v>
      </c>
      <c r="F2869" s="56">
        <v>0</v>
      </c>
      <c r="G2869" s="61">
        <v>0</v>
      </c>
      <c r="H2869" s="56">
        <v>0</v>
      </c>
      <c r="I2869" s="56">
        <v>0</v>
      </c>
      <c r="J2869" s="57">
        <v>25628101</v>
      </c>
      <c r="K2869" s="21">
        <f t="shared" si="264"/>
        <v>0</v>
      </c>
      <c r="L2869" s="21">
        <f t="shared" si="265"/>
        <v>0</v>
      </c>
      <c r="M2869" s="21">
        <f t="shared" si="266"/>
        <v>0</v>
      </c>
      <c r="N2869" s="21">
        <f t="shared" si="267"/>
        <v>0</v>
      </c>
      <c r="O2869" s="21">
        <f t="shared" si="268"/>
        <v>0</v>
      </c>
      <c r="P2869" s="21">
        <f t="shared" si="269"/>
        <v>0</v>
      </c>
    </row>
    <row r="2870" spans="1:16">
      <c r="A2870" s="58">
        <v>17754</v>
      </c>
      <c r="B2870" s="58">
        <v>200</v>
      </c>
      <c r="C2870" s="58">
        <v>7699</v>
      </c>
      <c r="D2870" s="59">
        <v>47</v>
      </c>
      <c r="E2870" s="59">
        <v>123.4</v>
      </c>
      <c r="F2870" s="59">
        <v>0</v>
      </c>
      <c r="G2870" s="62">
        <v>0</v>
      </c>
      <c r="H2870" s="59">
        <v>0</v>
      </c>
      <c r="I2870" s="59">
        <v>0</v>
      </c>
      <c r="J2870" s="60">
        <v>30149947</v>
      </c>
      <c r="K2870" s="21">
        <f t="shared" si="264"/>
        <v>0</v>
      </c>
      <c r="L2870" s="21">
        <f t="shared" si="265"/>
        <v>0</v>
      </c>
      <c r="M2870" s="21">
        <f t="shared" si="266"/>
        <v>0</v>
      </c>
      <c r="N2870" s="21">
        <f t="shared" si="267"/>
        <v>0</v>
      </c>
      <c r="O2870" s="21">
        <f t="shared" si="268"/>
        <v>0</v>
      </c>
      <c r="P2870" s="21">
        <f t="shared" si="269"/>
        <v>0</v>
      </c>
    </row>
    <row r="2871" spans="1:16">
      <c r="A2871" s="58">
        <v>17775</v>
      </c>
      <c r="B2871" s="58">
        <v>129</v>
      </c>
      <c r="C2871" s="58">
        <v>8929</v>
      </c>
      <c r="D2871" s="59">
        <v>63</v>
      </c>
      <c r="E2871" s="59">
        <v>81.5</v>
      </c>
      <c r="F2871" s="59">
        <v>0</v>
      </c>
      <c r="G2871" s="62">
        <v>0</v>
      </c>
      <c r="H2871" s="59">
        <v>0</v>
      </c>
      <c r="I2871" s="59">
        <v>0</v>
      </c>
      <c r="J2871" s="60">
        <v>12647999</v>
      </c>
      <c r="K2871" s="21">
        <f t="shared" si="264"/>
        <v>0</v>
      </c>
      <c r="L2871" s="21">
        <f t="shared" si="265"/>
        <v>0</v>
      </c>
      <c r="M2871" s="21">
        <f t="shared" si="266"/>
        <v>0</v>
      </c>
      <c r="N2871" s="21">
        <f t="shared" si="267"/>
        <v>0</v>
      </c>
      <c r="O2871" s="21">
        <f t="shared" si="268"/>
        <v>0</v>
      </c>
      <c r="P2871" s="21">
        <f t="shared" si="269"/>
        <v>0</v>
      </c>
    </row>
    <row r="2872" spans="1:16">
      <c r="A2872" s="55">
        <v>17782</v>
      </c>
      <c r="B2872" s="55">
        <v>528</v>
      </c>
      <c r="C2872" s="55">
        <v>143</v>
      </c>
      <c r="D2872" s="56">
        <v>56</v>
      </c>
      <c r="E2872" s="56">
        <v>300.2</v>
      </c>
      <c r="F2872" s="56">
        <v>0</v>
      </c>
      <c r="G2872" s="61">
        <v>0</v>
      </c>
      <c r="H2872" s="56">
        <v>0</v>
      </c>
      <c r="I2872" s="56">
        <v>0</v>
      </c>
      <c r="J2872" s="57">
        <v>17431609</v>
      </c>
      <c r="K2872" s="21">
        <f t="shared" si="264"/>
        <v>0</v>
      </c>
      <c r="L2872" s="21">
        <f t="shared" si="265"/>
        <v>0</v>
      </c>
      <c r="M2872" s="21">
        <f t="shared" si="266"/>
        <v>0</v>
      </c>
      <c r="N2872" s="21">
        <f t="shared" si="267"/>
        <v>0</v>
      </c>
      <c r="O2872" s="21">
        <f t="shared" si="268"/>
        <v>0</v>
      </c>
      <c r="P2872" s="21">
        <f t="shared" si="269"/>
        <v>0</v>
      </c>
    </row>
    <row r="2873" spans="1:16">
      <c r="A2873" s="58">
        <v>17808</v>
      </c>
      <c r="B2873" s="58">
        <v>164</v>
      </c>
      <c r="C2873" s="58">
        <v>2423</v>
      </c>
      <c r="D2873" s="59">
        <v>33</v>
      </c>
      <c r="E2873" s="59">
        <v>58.9</v>
      </c>
      <c r="F2873" s="59">
        <v>0</v>
      </c>
      <c r="G2873" s="62">
        <v>0</v>
      </c>
      <c r="H2873" s="59">
        <v>0</v>
      </c>
      <c r="I2873" s="59">
        <v>0</v>
      </c>
      <c r="J2873" s="60">
        <v>12694997</v>
      </c>
      <c r="K2873" s="21">
        <f t="shared" si="264"/>
        <v>0</v>
      </c>
      <c r="L2873" s="21">
        <f t="shared" si="265"/>
        <v>0</v>
      </c>
      <c r="M2873" s="21">
        <f t="shared" si="266"/>
        <v>0</v>
      </c>
      <c r="N2873" s="21">
        <f t="shared" si="267"/>
        <v>0</v>
      </c>
      <c r="O2873" s="21">
        <f t="shared" si="268"/>
        <v>0</v>
      </c>
      <c r="P2873" s="21">
        <f t="shared" si="269"/>
        <v>0</v>
      </c>
    </row>
    <row r="2874" spans="1:16">
      <c r="A2874" s="55">
        <v>17809</v>
      </c>
      <c r="B2874" s="55">
        <v>700</v>
      </c>
      <c r="C2874" s="55">
        <v>11</v>
      </c>
      <c r="D2874" s="56">
        <v>66</v>
      </c>
      <c r="E2874" s="56">
        <v>0</v>
      </c>
      <c r="F2874" s="56">
        <v>0</v>
      </c>
      <c r="G2874" s="61">
        <v>0</v>
      </c>
      <c r="H2874" s="56">
        <v>0</v>
      </c>
      <c r="I2874" s="56">
        <v>0</v>
      </c>
      <c r="J2874" s="57">
        <v>27051820</v>
      </c>
      <c r="K2874" s="21">
        <f t="shared" si="264"/>
        <v>0</v>
      </c>
      <c r="L2874" s="21">
        <f t="shared" si="265"/>
        <v>0</v>
      </c>
      <c r="M2874" s="21">
        <f t="shared" si="266"/>
        <v>0</v>
      </c>
      <c r="N2874" s="21">
        <f t="shared" si="267"/>
        <v>0</v>
      </c>
      <c r="O2874" s="21">
        <f t="shared" si="268"/>
        <v>0</v>
      </c>
      <c r="P2874" s="21">
        <f t="shared" si="269"/>
        <v>0</v>
      </c>
    </row>
    <row r="2875" spans="1:16">
      <c r="A2875" s="55">
        <v>17840</v>
      </c>
      <c r="B2875" s="55">
        <v>164</v>
      </c>
      <c r="C2875" s="55">
        <v>1567</v>
      </c>
      <c r="D2875" s="56">
        <v>52</v>
      </c>
      <c r="E2875" s="56">
        <v>344.2</v>
      </c>
      <c r="F2875" s="56">
        <v>0</v>
      </c>
      <c r="G2875" s="61">
        <v>0</v>
      </c>
      <c r="H2875" s="56">
        <v>0</v>
      </c>
      <c r="I2875" s="56">
        <v>0</v>
      </c>
      <c r="J2875" s="57">
        <v>19813746</v>
      </c>
      <c r="K2875" s="21">
        <f t="shared" si="264"/>
        <v>0</v>
      </c>
      <c r="L2875" s="21">
        <f t="shared" si="265"/>
        <v>0</v>
      </c>
      <c r="M2875" s="21">
        <f t="shared" si="266"/>
        <v>0</v>
      </c>
      <c r="N2875" s="21">
        <f t="shared" si="267"/>
        <v>0</v>
      </c>
      <c r="O2875" s="21">
        <f t="shared" si="268"/>
        <v>0</v>
      </c>
      <c r="P2875" s="21">
        <f t="shared" si="269"/>
        <v>0</v>
      </c>
    </row>
    <row r="2876" spans="1:16">
      <c r="A2876" s="58">
        <v>17858</v>
      </c>
      <c r="B2876" s="58">
        <v>129</v>
      </c>
      <c r="C2876" s="58">
        <v>1192</v>
      </c>
      <c r="D2876" s="59">
        <v>63</v>
      </c>
      <c r="E2876" s="59">
        <v>110.7</v>
      </c>
      <c r="F2876" s="59">
        <v>0</v>
      </c>
      <c r="G2876" s="62">
        <v>0</v>
      </c>
      <c r="H2876" s="59">
        <v>0</v>
      </c>
      <c r="I2876" s="59">
        <v>0</v>
      </c>
      <c r="J2876" s="60">
        <v>11528805</v>
      </c>
      <c r="K2876" s="21">
        <f t="shared" si="264"/>
        <v>0</v>
      </c>
      <c r="L2876" s="21">
        <f t="shared" si="265"/>
        <v>0</v>
      </c>
      <c r="M2876" s="21">
        <f t="shared" si="266"/>
        <v>0</v>
      </c>
      <c r="N2876" s="21">
        <f t="shared" si="267"/>
        <v>0</v>
      </c>
      <c r="O2876" s="21">
        <f t="shared" si="268"/>
        <v>0</v>
      </c>
      <c r="P2876" s="21">
        <f t="shared" si="269"/>
        <v>0</v>
      </c>
    </row>
    <row r="2877" spans="1:16">
      <c r="A2877" s="55">
        <v>17863</v>
      </c>
      <c r="B2877" s="55">
        <v>250</v>
      </c>
      <c r="C2877" s="55">
        <v>1358</v>
      </c>
      <c r="D2877" s="56">
        <v>15</v>
      </c>
      <c r="E2877" s="56">
        <v>325.60000000000002</v>
      </c>
      <c r="F2877" s="56">
        <v>0</v>
      </c>
      <c r="G2877" s="61">
        <v>0</v>
      </c>
      <c r="H2877" s="56">
        <v>0</v>
      </c>
      <c r="I2877" s="56">
        <v>0</v>
      </c>
      <c r="J2877" s="57">
        <v>14440577</v>
      </c>
      <c r="K2877" s="21">
        <f t="shared" si="264"/>
        <v>0</v>
      </c>
      <c r="L2877" s="21">
        <f t="shared" si="265"/>
        <v>0</v>
      </c>
      <c r="M2877" s="21">
        <f t="shared" si="266"/>
        <v>0</v>
      </c>
      <c r="N2877" s="21">
        <f t="shared" si="267"/>
        <v>0</v>
      </c>
      <c r="O2877" s="21">
        <f t="shared" si="268"/>
        <v>0</v>
      </c>
      <c r="P2877" s="21">
        <f t="shared" si="269"/>
        <v>0</v>
      </c>
    </row>
    <row r="2878" spans="1:16">
      <c r="A2878" s="58">
        <v>17891</v>
      </c>
      <c r="B2878" s="58">
        <v>101</v>
      </c>
      <c r="C2878" s="58">
        <v>6821</v>
      </c>
      <c r="D2878" s="59">
        <v>46</v>
      </c>
      <c r="E2878" s="59">
        <v>65.5</v>
      </c>
      <c r="F2878" s="59">
        <v>0</v>
      </c>
      <c r="G2878" s="62">
        <v>0</v>
      </c>
      <c r="H2878" s="59">
        <v>0</v>
      </c>
      <c r="I2878" s="59">
        <v>0</v>
      </c>
      <c r="J2878" s="60">
        <v>31515998</v>
      </c>
      <c r="K2878" s="21">
        <f t="shared" si="264"/>
        <v>0</v>
      </c>
      <c r="L2878" s="21">
        <f t="shared" si="265"/>
        <v>0</v>
      </c>
      <c r="M2878" s="21">
        <f t="shared" si="266"/>
        <v>0</v>
      </c>
      <c r="N2878" s="21">
        <f t="shared" si="267"/>
        <v>0</v>
      </c>
      <c r="O2878" s="21">
        <f t="shared" si="268"/>
        <v>0</v>
      </c>
      <c r="P2878" s="21">
        <f t="shared" si="269"/>
        <v>0</v>
      </c>
    </row>
    <row r="2879" spans="1:16">
      <c r="A2879" s="55">
        <v>17920</v>
      </c>
      <c r="B2879" s="55">
        <v>900</v>
      </c>
      <c r="C2879" s="55">
        <v>8600</v>
      </c>
      <c r="D2879" s="56">
        <v>23</v>
      </c>
      <c r="E2879" s="56">
        <v>6</v>
      </c>
      <c r="F2879" s="56">
        <v>0</v>
      </c>
      <c r="G2879" s="61">
        <v>0</v>
      </c>
      <c r="H2879" s="56">
        <v>0</v>
      </c>
      <c r="I2879" s="56">
        <v>0</v>
      </c>
      <c r="J2879" s="57">
        <v>14947035</v>
      </c>
      <c r="K2879" s="21">
        <f t="shared" si="264"/>
        <v>0</v>
      </c>
      <c r="L2879" s="21">
        <f t="shared" si="265"/>
        <v>0</v>
      </c>
      <c r="M2879" s="21">
        <f t="shared" si="266"/>
        <v>0</v>
      </c>
      <c r="N2879" s="21">
        <f t="shared" si="267"/>
        <v>0</v>
      </c>
      <c r="O2879" s="21">
        <f t="shared" si="268"/>
        <v>0</v>
      </c>
      <c r="P2879" s="21">
        <f t="shared" si="269"/>
        <v>0</v>
      </c>
    </row>
    <row r="2880" spans="1:16">
      <c r="A2880" s="58">
        <v>17927</v>
      </c>
      <c r="B2880" s="58">
        <v>170</v>
      </c>
      <c r="C2880" s="58">
        <v>5629</v>
      </c>
      <c r="D2880" s="59">
        <v>45</v>
      </c>
      <c r="E2880" s="59">
        <v>2.4</v>
      </c>
      <c r="F2880" s="59">
        <v>0</v>
      </c>
      <c r="G2880" s="62">
        <v>0</v>
      </c>
      <c r="H2880" s="59">
        <v>0</v>
      </c>
      <c r="I2880" s="59">
        <v>0</v>
      </c>
      <c r="J2880" s="60">
        <v>25106229</v>
      </c>
      <c r="K2880" s="21">
        <f t="shared" si="264"/>
        <v>0</v>
      </c>
      <c r="L2880" s="21">
        <f t="shared" si="265"/>
        <v>0</v>
      </c>
      <c r="M2880" s="21">
        <f t="shared" si="266"/>
        <v>0</v>
      </c>
      <c r="N2880" s="21">
        <f t="shared" si="267"/>
        <v>0</v>
      </c>
      <c r="O2880" s="21">
        <f t="shared" si="268"/>
        <v>0</v>
      </c>
      <c r="P2880" s="21">
        <f t="shared" si="269"/>
        <v>0</v>
      </c>
    </row>
    <row r="2881" spans="1:16">
      <c r="A2881" s="58">
        <v>17930</v>
      </c>
      <c r="B2881" s="58">
        <v>101</v>
      </c>
      <c r="C2881" s="58">
        <v>7042</v>
      </c>
      <c r="D2881" s="59">
        <v>22</v>
      </c>
      <c r="E2881" s="59">
        <v>392.5</v>
      </c>
      <c r="F2881" s="59">
        <v>0</v>
      </c>
      <c r="G2881" s="62">
        <v>0</v>
      </c>
      <c r="H2881" s="59">
        <v>0</v>
      </c>
      <c r="I2881" s="59">
        <v>0</v>
      </c>
      <c r="J2881" s="60">
        <v>12146787</v>
      </c>
      <c r="K2881" s="21">
        <f t="shared" si="264"/>
        <v>0</v>
      </c>
      <c r="L2881" s="21">
        <f t="shared" si="265"/>
        <v>0</v>
      </c>
      <c r="M2881" s="21">
        <f t="shared" si="266"/>
        <v>0</v>
      </c>
      <c r="N2881" s="21">
        <f t="shared" si="267"/>
        <v>0</v>
      </c>
      <c r="O2881" s="21">
        <f t="shared" si="268"/>
        <v>0</v>
      </c>
      <c r="P2881" s="21">
        <f t="shared" si="269"/>
        <v>0</v>
      </c>
    </row>
    <row r="2882" spans="1:16">
      <c r="A2882" s="55">
        <v>17934</v>
      </c>
      <c r="B2882" s="55">
        <v>700</v>
      </c>
      <c r="C2882" s="55">
        <v>5649</v>
      </c>
      <c r="D2882" s="56">
        <v>52</v>
      </c>
      <c r="E2882" s="56">
        <v>198.6</v>
      </c>
      <c r="F2882" s="56">
        <v>0</v>
      </c>
      <c r="G2882" s="61">
        <v>0</v>
      </c>
      <c r="H2882" s="56">
        <v>0</v>
      </c>
      <c r="I2882" s="56">
        <v>0</v>
      </c>
      <c r="J2882" s="57">
        <v>30214579</v>
      </c>
      <c r="K2882" s="21">
        <f t="shared" si="264"/>
        <v>0</v>
      </c>
      <c r="L2882" s="21">
        <f t="shared" si="265"/>
        <v>0</v>
      </c>
      <c r="M2882" s="21">
        <f t="shared" si="266"/>
        <v>0</v>
      </c>
      <c r="N2882" s="21">
        <f t="shared" si="267"/>
        <v>0</v>
      </c>
      <c r="O2882" s="21">
        <f t="shared" si="268"/>
        <v>0</v>
      </c>
      <c r="P2882" s="21">
        <f t="shared" si="269"/>
        <v>0</v>
      </c>
    </row>
    <row r="2883" spans="1:16">
      <c r="A2883" s="55">
        <v>17942</v>
      </c>
      <c r="B2883" s="55">
        <v>117</v>
      </c>
      <c r="C2883" s="55">
        <v>21</v>
      </c>
      <c r="D2883" s="56">
        <v>11</v>
      </c>
      <c r="E2883" s="56">
        <v>410.4</v>
      </c>
      <c r="F2883" s="56">
        <v>0</v>
      </c>
      <c r="G2883" s="61">
        <v>0</v>
      </c>
      <c r="H2883" s="56">
        <v>0</v>
      </c>
      <c r="I2883" s="56">
        <v>0</v>
      </c>
      <c r="J2883" s="57">
        <v>31346223</v>
      </c>
      <c r="K2883" s="21">
        <f t="shared" ref="K2883:K2946" si="270">G2883</f>
        <v>0</v>
      </c>
      <c r="L2883" s="21">
        <f t="shared" ref="L2883:L2946" si="271">IF(H2883=-1,1,0)</f>
        <v>0</v>
      </c>
      <c r="M2883" s="21">
        <f t="shared" ref="M2883:M2946" si="272">IF(G2883&lt;&gt;0,1,0)</f>
        <v>0</v>
      </c>
      <c r="N2883" s="21">
        <f t="shared" ref="N2883:N2946" si="273">IF(AND(L2883=1,M2883=1),1,0)</f>
        <v>0</v>
      </c>
      <c r="O2883" s="21">
        <f t="shared" ref="O2883:O2946" si="274">IF(AND(H2883=-1,G2883=0),1,0)</f>
        <v>0</v>
      </c>
      <c r="P2883" s="21">
        <f t="shared" ref="P2883:P2946" si="275">IF(AND(G2883&lt;&gt;0,H2883&lt;&gt;-1),1,0)</f>
        <v>0</v>
      </c>
    </row>
    <row r="2884" spans="1:16">
      <c r="A2884" s="58">
        <v>17947</v>
      </c>
      <c r="B2884" s="58">
        <v>129</v>
      </c>
      <c r="C2884" s="58">
        <v>5094</v>
      </c>
      <c r="D2884" s="59">
        <v>66</v>
      </c>
      <c r="E2884" s="59">
        <v>0</v>
      </c>
      <c r="F2884" s="59">
        <v>0</v>
      </c>
      <c r="G2884" s="62">
        <v>0</v>
      </c>
      <c r="H2884" s="59">
        <v>0</v>
      </c>
      <c r="I2884" s="59">
        <v>0</v>
      </c>
      <c r="J2884" s="60">
        <v>18880938</v>
      </c>
      <c r="K2884" s="21">
        <f t="shared" si="270"/>
        <v>0</v>
      </c>
      <c r="L2884" s="21">
        <f t="shared" si="271"/>
        <v>0</v>
      </c>
      <c r="M2884" s="21">
        <f t="shared" si="272"/>
        <v>0</v>
      </c>
      <c r="N2884" s="21">
        <f t="shared" si="273"/>
        <v>0</v>
      </c>
      <c r="O2884" s="21">
        <f t="shared" si="274"/>
        <v>0</v>
      </c>
      <c r="P2884" s="21">
        <f t="shared" si="275"/>
        <v>0</v>
      </c>
    </row>
    <row r="2885" spans="1:16">
      <c r="A2885" s="58">
        <v>17970</v>
      </c>
      <c r="B2885" s="58">
        <v>129</v>
      </c>
      <c r="C2885" s="58">
        <v>1602</v>
      </c>
      <c r="D2885" s="59">
        <v>33</v>
      </c>
      <c r="E2885" s="59">
        <v>54.4</v>
      </c>
      <c r="F2885" s="59">
        <v>0</v>
      </c>
      <c r="G2885" s="62">
        <v>0</v>
      </c>
      <c r="H2885" s="59">
        <v>0</v>
      </c>
      <c r="I2885" s="59">
        <v>0</v>
      </c>
      <c r="J2885" s="60">
        <v>10215730</v>
      </c>
      <c r="K2885" s="21">
        <f t="shared" si="270"/>
        <v>0</v>
      </c>
      <c r="L2885" s="21">
        <f t="shared" si="271"/>
        <v>0</v>
      </c>
      <c r="M2885" s="21">
        <f t="shared" si="272"/>
        <v>0</v>
      </c>
      <c r="N2885" s="21">
        <f t="shared" si="273"/>
        <v>0</v>
      </c>
      <c r="O2885" s="21">
        <f t="shared" si="274"/>
        <v>0</v>
      </c>
      <c r="P2885" s="21">
        <f t="shared" si="275"/>
        <v>0</v>
      </c>
    </row>
    <row r="2886" spans="1:16">
      <c r="A2886" s="55">
        <v>17983</v>
      </c>
      <c r="B2886" s="55">
        <v>129</v>
      </c>
      <c r="C2886" s="55">
        <v>1624</v>
      </c>
      <c r="D2886" s="56">
        <v>11</v>
      </c>
      <c r="E2886" s="56">
        <v>110.3</v>
      </c>
      <c r="F2886" s="56">
        <v>0</v>
      </c>
      <c r="G2886" s="61">
        <v>0</v>
      </c>
      <c r="H2886" s="56">
        <v>0</v>
      </c>
      <c r="I2886" s="56">
        <v>0</v>
      </c>
      <c r="J2886" s="57">
        <v>39562618</v>
      </c>
      <c r="K2886" s="21">
        <f t="shared" si="270"/>
        <v>0</v>
      </c>
      <c r="L2886" s="21">
        <f t="shared" si="271"/>
        <v>0</v>
      </c>
      <c r="M2886" s="21">
        <f t="shared" si="272"/>
        <v>0</v>
      </c>
      <c r="N2886" s="21">
        <f t="shared" si="273"/>
        <v>0</v>
      </c>
      <c r="O2886" s="21">
        <f t="shared" si="274"/>
        <v>0</v>
      </c>
      <c r="P2886" s="21">
        <f t="shared" si="275"/>
        <v>0</v>
      </c>
    </row>
    <row r="2887" spans="1:16">
      <c r="A2887" s="55">
        <v>18007</v>
      </c>
      <c r="B2887" s="55">
        <v>101</v>
      </c>
      <c r="C2887" s="55">
        <v>1058</v>
      </c>
      <c r="D2887" s="56">
        <v>41</v>
      </c>
      <c r="E2887" s="56">
        <v>64.3</v>
      </c>
      <c r="F2887" s="56">
        <v>0</v>
      </c>
      <c r="G2887" s="61">
        <v>0</v>
      </c>
      <c r="H2887" s="56">
        <v>0</v>
      </c>
      <c r="I2887" s="56">
        <v>0</v>
      </c>
      <c r="J2887" s="57">
        <v>27484735</v>
      </c>
      <c r="K2887" s="21">
        <f t="shared" si="270"/>
        <v>0</v>
      </c>
      <c r="L2887" s="21">
        <f t="shared" si="271"/>
        <v>0</v>
      </c>
      <c r="M2887" s="21">
        <f t="shared" si="272"/>
        <v>0</v>
      </c>
      <c r="N2887" s="21">
        <f t="shared" si="273"/>
        <v>0</v>
      </c>
      <c r="O2887" s="21">
        <f t="shared" si="274"/>
        <v>0</v>
      </c>
      <c r="P2887" s="21">
        <f t="shared" si="275"/>
        <v>0</v>
      </c>
    </row>
    <row r="2888" spans="1:16">
      <c r="A2888" s="58">
        <v>18022</v>
      </c>
      <c r="B2888" s="58">
        <v>129</v>
      </c>
      <c r="C2888" s="58">
        <v>1680</v>
      </c>
      <c r="D2888" s="59">
        <v>13</v>
      </c>
      <c r="E2888" s="59">
        <v>255.9</v>
      </c>
      <c r="F2888" s="59">
        <v>0</v>
      </c>
      <c r="G2888" s="62">
        <v>0</v>
      </c>
      <c r="H2888" s="59">
        <v>0</v>
      </c>
      <c r="I2888" s="59">
        <v>0</v>
      </c>
      <c r="J2888" s="60">
        <v>84791717</v>
      </c>
      <c r="K2888" s="21">
        <f t="shared" si="270"/>
        <v>0</v>
      </c>
      <c r="L2888" s="21">
        <f t="shared" si="271"/>
        <v>0</v>
      </c>
      <c r="M2888" s="21">
        <f t="shared" si="272"/>
        <v>0</v>
      </c>
      <c r="N2888" s="21">
        <f t="shared" si="273"/>
        <v>0</v>
      </c>
      <c r="O2888" s="21">
        <f t="shared" si="274"/>
        <v>0</v>
      </c>
      <c r="P2888" s="21">
        <f t="shared" si="275"/>
        <v>0</v>
      </c>
    </row>
    <row r="2889" spans="1:16">
      <c r="A2889" s="55">
        <v>18061</v>
      </c>
      <c r="B2889" s="55">
        <v>350</v>
      </c>
      <c r="C2889" s="55">
        <v>3846</v>
      </c>
      <c r="D2889" s="56">
        <v>56</v>
      </c>
      <c r="E2889" s="56">
        <v>131.4</v>
      </c>
      <c r="F2889" s="56">
        <v>0</v>
      </c>
      <c r="G2889" s="61">
        <v>0</v>
      </c>
      <c r="H2889" s="56">
        <v>0</v>
      </c>
      <c r="I2889" s="56">
        <v>0</v>
      </c>
      <c r="J2889" s="57">
        <v>18377438</v>
      </c>
      <c r="K2889" s="21">
        <f t="shared" si="270"/>
        <v>0</v>
      </c>
      <c r="L2889" s="21">
        <f t="shared" si="271"/>
        <v>0</v>
      </c>
      <c r="M2889" s="21">
        <f t="shared" si="272"/>
        <v>0</v>
      </c>
      <c r="N2889" s="21">
        <f t="shared" si="273"/>
        <v>0</v>
      </c>
      <c r="O2889" s="21">
        <f t="shared" si="274"/>
        <v>0</v>
      </c>
      <c r="P2889" s="21">
        <f t="shared" si="275"/>
        <v>0</v>
      </c>
    </row>
    <row r="2890" spans="1:16">
      <c r="A2890" s="58">
        <v>18062</v>
      </c>
      <c r="B2890" s="58">
        <v>155</v>
      </c>
      <c r="C2890" s="58">
        <v>1136</v>
      </c>
      <c r="D2890" s="59">
        <v>47</v>
      </c>
      <c r="E2890" s="59">
        <v>350.4</v>
      </c>
      <c r="F2890" s="59">
        <v>0</v>
      </c>
      <c r="G2890" s="62">
        <v>0</v>
      </c>
      <c r="H2890" s="59">
        <v>0</v>
      </c>
      <c r="I2890" s="59">
        <v>0</v>
      </c>
      <c r="J2890" s="60">
        <v>21537241</v>
      </c>
      <c r="K2890" s="21">
        <f t="shared" si="270"/>
        <v>0</v>
      </c>
      <c r="L2890" s="21">
        <f t="shared" si="271"/>
        <v>0</v>
      </c>
      <c r="M2890" s="21">
        <f t="shared" si="272"/>
        <v>0</v>
      </c>
      <c r="N2890" s="21">
        <f t="shared" si="273"/>
        <v>0</v>
      </c>
      <c r="O2890" s="21">
        <f t="shared" si="274"/>
        <v>0</v>
      </c>
      <c r="P2890" s="21">
        <f t="shared" si="275"/>
        <v>0</v>
      </c>
    </row>
    <row r="2891" spans="1:16">
      <c r="A2891" s="55">
        <v>18063</v>
      </c>
      <c r="B2891" s="55">
        <v>129</v>
      </c>
      <c r="C2891" s="55">
        <v>1741</v>
      </c>
      <c r="D2891" s="56">
        <v>63</v>
      </c>
      <c r="E2891" s="56">
        <v>0</v>
      </c>
      <c r="F2891" s="56">
        <v>0</v>
      </c>
      <c r="G2891" s="61">
        <v>0</v>
      </c>
      <c r="H2891" s="56">
        <v>0</v>
      </c>
      <c r="I2891" s="56">
        <v>0</v>
      </c>
      <c r="J2891" s="57">
        <v>10273641</v>
      </c>
      <c r="K2891" s="21">
        <f t="shared" si="270"/>
        <v>0</v>
      </c>
      <c r="L2891" s="21">
        <f t="shared" si="271"/>
        <v>0</v>
      </c>
      <c r="M2891" s="21">
        <f t="shared" si="272"/>
        <v>0</v>
      </c>
      <c r="N2891" s="21">
        <f t="shared" si="273"/>
        <v>0</v>
      </c>
      <c r="O2891" s="21">
        <f t="shared" si="274"/>
        <v>0</v>
      </c>
      <c r="P2891" s="21">
        <f t="shared" si="275"/>
        <v>0</v>
      </c>
    </row>
    <row r="2892" spans="1:16">
      <c r="A2892" s="58">
        <v>18067</v>
      </c>
      <c r="B2892" s="58">
        <v>129</v>
      </c>
      <c r="C2892" s="58">
        <v>5802</v>
      </c>
      <c r="D2892" s="59">
        <v>13</v>
      </c>
      <c r="E2892" s="59">
        <v>61.1</v>
      </c>
      <c r="F2892" s="59">
        <v>0</v>
      </c>
      <c r="G2892" s="62">
        <v>0</v>
      </c>
      <c r="H2892" s="59">
        <v>0</v>
      </c>
      <c r="I2892" s="59">
        <v>0</v>
      </c>
      <c r="J2892" s="60">
        <v>12747470</v>
      </c>
      <c r="K2892" s="21">
        <f t="shared" si="270"/>
        <v>0</v>
      </c>
      <c r="L2892" s="21">
        <f t="shared" si="271"/>
        <v>0</v>
      </c>
      <c r="M2892" s="21">
        <f t="shared" si="272"/>
        <v>0</v>
      </c>
      <c r="N2892" s="21">
        <f t="shared" si="273"/>
        <v>0</v>
      </c>
      <c r="O2892" s="21">
        <f t="shared" si="274"/>
        <v>0</v>
      </c>
      <c r="P2892" s="21">
        <f t="shared" si="275"/>
        <v>0</v>
      </c>
    </row>
    <row r="2893" spans="1:16">
      <c r="A2893" s="55">
        <v>18088</v>
      </c>
      <c r="B2893" s="55">
        <v>101</v>
      </c>
      <c r="C2893" s="55">
        <v>6323</v>
      </c>
      <c r="D2893" s="56">
        <v>41</v>
      </c>
      <c r="E2893" s="56">
        <v>165.6</v>
      </c>
      <c r="F2893" s="56">
        <v>0</v>
      </c>
      <c r="G2893" s="61">
        <v>0</v>
      </c>
      <c r="H2893" s="56">
        <v>0</v>
      </c>
      <c r="I2893" s="56">
        <v>0</v>
      </c>
      <c r="J2893" s="57">
        <v>25660307</v>
      </c>
      <c r="K2893" s="21">
        <f t="shared" si="270"/>
        <v>0</v>
      </c>
      <c r="L2893" s="21">
        <f t="shared" si="271"/>
        <v>0</v>
      </c>
      <c r="M2893" s="21">
        <f t="shared" si="272"/>
        <v>0</v>
      </c>
      <c r="N2893" s="21">
        <f t="shared" si="273"/>
        <v>0</v>
      </c>
      <c r="O2893" s="21">
        <f t="shared" si="274"/>
        <v>0</v>
      </c>
      <c r="P2893" s="21">
        <f t="shared" si="275"/>
        <v>0</v>
      </c>
    </row>
    <row r="2894" spans="1:16">
      <c r="A2894" s="58">
        <v>18089</v>
      </c>
      <c r="B2894" s="58">
        <v>528</v>
      </c>
      <c r="C2894" s="58">
        <v>870</v>
      </c>
      <c r="D2894" s="59">
        <v>11</v>
      </c>
      <c r="E2894" s="59">
        <v>217.1</v>
      </c>
      <c r="F2894" s="59">
        <v>0</v>
      </c>
      <c r="G2894" s="62">
        <v>0</v>
      </c>
      <c r="H2894" s="59">
        <v>0</v>
      </c>
      <c r="I2894" s="59">
        <v>0</v>
      </c>
      <c r="J2894" s="60">
        <v>34505853</v>
      </c>
      <c r="K2894" s="21">
        <f t="shared" si="270"/>
        <v>0</v>
      </c>
      <c r="L2894" s="21">
        <f t="shared" si="271"/>
        <v>0</v>
      </c>
      <c r="M2894" s="21">
        <f t="shared" si="272"/>
        <v>0</v>
      </c>
      <c r="N2894" s="21">
        <f t="shared" si="273"/>
        <v>0</v>
      </c>
      <c r="O2894" s="21">
        <f t="shared" si="274"/>
        <v>0</v>
      </c>
      <c r="P2894" s="21">
        <f t="shared" si="275"/>
        <v>0</v>
      </c>
    </row>
    <row r="2895" spans="1:16">
      <c r="A2895" s="58">
        <v>18108</v>
      </c>
      <c r="B2895" s="58">
        <v>199</v>
      </c>
      <c r="C2895" s="58">
        <v>1436</v>
      </c>
      <c r="D2895" s="59">
        <v>56</v>
      </c>
      <c r="E2895" s="59">
        <v>140.5</v>
      </c>
      <c r="F2895" s="59">
        <v>0</v>
      </c>
      <c r="G2895" s="62">
        <v>0</v>
      </c>
      <c r="H2895" s="59">
        <v>0</v>
      </c>
      <c r="I2895" s="59">
        <v>0</v>
      </c>
      <c r="J2895" s="60">
        <v>14520201</v>
      </c>
      <c r="K2895" s="21">
        <f t="shared" si="270"/>
        <v>0</v>
      </c>
      <c r="L2895" s="21">
        <f t="shared" si="271"/>
        <v>0</v>
      </c>
      <c r="M2895" s="21">
        <f t="shared" si="272"/>
        <v>0</v>
      </c>
      <c r="N2895" s="21">
        <f t="shared" si="273"/>
        <v>0</v>
      </c>
      <c r="O2895" s="21">
        <f t="shared" si="274"/>
        <v>0</v>
      </c>
      <c r="P2895" s="21">
        <f t="shared" si="275"/>
        <v>0</v>
      </c>
    </row>
    <row r="2896" spans="1:16">
      <c r="A2896" s="55">
        <v>18174</v>
      </c>
      <c r="B2896" s="55">
        <v>101</v>
      </c>
      <c r="C2896" s="55">
        <v>3345</v>
      </c>
      <c r="D2896" s="56">
        <v>56</v>
      </c>
      <c r="E2896" s="56">
        <v>98.6</v>
      </c>
      <c r="F2896" s="56">
        <v>0</v>
      </c>
      <c r="G2896" s="61">
        <v>0</v>
      </c>
      <c r="H2896" s="56">
        <v>0</v>
      </c>
      <c r="I2896" s="56">
        <v>0</v>
      </c>
      <c r="J2896" s="57">
        <v>43320556</v>
      </c>
      <c r="K2896" s="21">
        <f t="shared" si="270"/>
        <v>0</v>
      </c>
      <c r="L2896" s="21">
        <f t="shared" si="271"/>
        <v>0</v>
      </c>
      <c r="M2896" s="21">
        <f t="shared" si="272"/>
        <v>0</v>
      </c>
      <c r="N2896" s="21">
        <f t="shared" si="273"/>
        <v>0</v>
      </c>
      <c r="O2896" s="21">
        <f t="shared" si="274"/>
        <v>0</v>
      </c>
      <c r="P2896" s="21">
        <f t="shared" si="275"/>
        <v>0</v>
      </c>
    </row>
    <row r="2897" spans="1:16">
      <c r="A2897" s="58">
        <v>18179</v>
      </c>
      <c r="B2897" s="58">
        <v>101</v>
      </c>
      <c r="C2897" s="58">
        <v>6316</v>
      </c>
      <c r="D2897" s="59">
        <v>56</v>
      </c>
      <c r="E2897" s="59">
        <v>260.39999999999998</v>
      </c>
      <c r="F2897" s="59">
        <v>0</v>
      </c>
      <c r="G2897" s="62">
        <v>0</v>
      </c>
      <c r="H2897" s="59">
        <v>0</v>
      </c>
      <c r="I2897" s="59">
        <v>0</v>
      </c>
      <c r="J2897" s="60">
        <v>25456009</v>
      </c>
      <c r="K2897" s="21">
        <f t="shared" si="270"/>
        <v>0</v>
      </c>
      <c r="L2897" s="21">
        <f t="shared" si="271"/>
        <v>0</v>
      </c>
      <c r="M2897" s="21">
        <f t="shared" si="272"/>
        <v>0</v>
      </c>
      <c r="N2897" s="21">
        <f t="shared" si="273"/>
        <v>0</v>
      </c>
      <c r="O2897" s="21">
        <f t="shared" si="274"/>
        <v>0</v>
      </c>
      <c r="P2897" s="21">
        <f t="shared" si="275"/>
        <v>0</v>
      </c>
    </row>
    <row r="2898" spans="1:16">
      <c r="A2898" s="55">
        <v>18183</v>
      </c>
      <c r="B2898" s="55">
        <v>129</v>
      </c>
      <c r="C2898" s="55">
        <v>4555</v>
      </c>
      <c r="D2898" s="56">
        <v>23</v>
      </c>
      <c r="E2898" s="56">
        <v>27</v>
      </c>
      <c r="F2898" s="56">
        <v>0</v>
      </c>
      <c r="G2898" s="61">
        <v>0</v>
      </c>
      <c r="H2898" s="56">
        <v>0</v>
      </c>
      <c r="I2898" s="56">
        <v>0</v>
      </c>
      <c r="J2898" s="57">
        <v>65917017</v>
      </c>
      <c r="K2898" s="21">
        <f t="shared" si="270"/>
        <v>0</v>
      </c>
      <c r="L2898" s="21">
        <f t="shared" si="271"/>
        <v>0</v>
      </c>
      <c r="M2898" s="21">
        <f t="shared" si="272"/>
        <v>0</v>
      </c>
      <c r="N2898" s="21">
        <f t="shared" si="273"/>
        <v>0</v>
      </c>
      <c r="O2898" s="21">
        <f t="shared" si="274"/>
        <v>0</v>
      </c>
      <c r="P2898" s="21">
        <f t="shared" si="275"/>
        <v>0</v>
      </c>
    </row>
    <row r="2899" spans="1:16">
      <c r="A2899" s="58">
        <v>18270</v>
      </c>
      <c r="B2899" s="58">
        <v>199</v>
      </c>
      <c r="C2899" s="58">
        <v>3113</v>
      </c>
      <c r="D2899" s="59">
        <v>64</v>
      </c>
      <c r="E2899" s="59">
        <v>0</v>
      </c>
      <c r="F2899" s="59">
        <v>0</v>
      </c>
      <c r="G2899" s="62">
        <v>0</v>
      </c>
      <c r="H2899" s="59">
        <v>0</v>
      </c>
      <c r="I2899" s="59">
        <v>0</v>
      </c>
      <c r="J2899" s="60">
        <v>28437064</v>
      </c>
      <c r="K2899" s="21">
        <f t="shared" si="270"/>
        <v>0</v>
      </c>
      <c r="L2899" s="21">
        <f t="shared" si="271"/>
        <v>0</v>
      </c>
      <c r="M2899" s="21">
        <f t="shared" si="272"/>
        <v>0</v>
      </c>
      <c r="N2899" s="21">
        <f t="shared" si="273"/>
        <v>0</v>
      </c>
      <c r="O2899" s="21">
        <f t="shared" si="274"/>
        <v>0</v>
      </c>
      <c r="P2899" s="21">
        <f t="shared" si="275"/>
        <v>0</v>
      </c>
    </row>
    <row r="2900" spans="1:16">
      <c r="A2900" s="55">
        <v>18281</v>
      </c>
      <c r="B2900" s="55">
        <v>170</v>
      </c>
      <c r="C2900" s="55">
        <v>9063</v>
      </c>
      <c r="D2900" s="56">
        <v>66</v>
      </c>
      <c r="E2900" s="56">
        <v>0</v>
      </c>
      <c r="F2900" s="56">
        <v>0</v>
      </c>
      <c r="G2900" s="61">
        <v>0</v>
      </c>
      <c r="H2900" s="56">
        <v>0</v>
      </c>
      <c r="I2900" s="56">
        <v>0</v>
      </c>
      <c r="J2900" s="57">
        <v>30476891</v>
      </c>
      <c r="K2900" s="21">
        <f t="shared" si="270"/>
        <v>0</v>
      </c>
      <c r="L2900" s="21">
        <f t="shared" si="271"/>
        <v>0</v>
      </c>
      <c r="M2900" s="21">
        <f t="shared" si="272"/>
        <v>0</v>
      </c>
      <c r="N2900" s="21">
        <f t="shared" si="273"/>
        <v>0</v>
      </c>
      <c r="O2900" s="21">
        <f t="shared" si="274"/>
        <v>0</v>
      </c>
      <c r="P2900" s="21">
        <f t="shared" si="275"/>
        <v>0</v>
      </c>
    </row>
    <row r="2901" spans="1:16">
      <c r="A2901" s="58">
        <v>18285</v>
      </c>
      <c r="B2901" s="58">
        <v>128</v>
      </c>
      <c r="C2901" s="58">
        <v>2660</v>
      </c>
      <c r="D2901" s="59">
        <v>11</v>
      </c>
      <c r="E2901" s="59">
        <v>244.8</v>
      </c>
      <c r="F2901" s="59">
        <v>0</v>
      </c>
      <c r="G2901" s="62">
        <v>0</v>
      </c>
      <c r="H2901" s="59">
        <v>0</v>
      </c>
      <c r="I2901" s="59">
        <v>0</v>
      </c>
      <c r="J2901" s="60">
        <v>15598735</v>
      </c>
      <c r="K2901" s="21">
        <f t="shared" si="270"/>
        <v>0</v>
      </c>
      <c r="L2901" s="21">
        <f t="shared" si="271"/>
        <v>0</v>
      </c>
      <c r="M2901" s="21">
        <f t="shared" si="272"/>
        <v>0</v>
      </c>
      <c r="N2901" s="21">
        <f t="shared" si="273"/>
        <v>0</v>
      </c>
      <c r="O2901" s="21">
        <f t="shared" si="274"/>
        <v>0</v>
      </c>
      <c r="P2901" s="21">
        <f t="shared" si="275"/>
        <v>0</v>
      </c>
    </row>
    <row r="2902" spans="1:16">
      <c r="A2902" s="55">
        <v>18293</v>
      </c>
      <c r="B2902" s="55">
        <v>129</v>
      </c>
      <c r="C2902" s="55">
        <v>4657</v>
      </c>
      <c r="D2902" s="56">
        <v>56</v>
      </c>
      <c r="E2902" s="56">
        <v>175.2</v>
      </c>
      <c r="F2902" s="56">
        <v>0</v>
      </c>
      <c r="G2902" s="61">
        <v>0</v>
      </c>
      <c r="H2902" s="56">
        <v>0</v>
      </c>
      <c r="I2902" s="56">
        <v>0</v>
      </c>
      <c r="J2902" s="57">
        <v>13540446</v>
      </c>
      <c r="K2902" s="21">
        <f t="shared" si="270"/>
        <v>0</v>
      </c>
      <c r="L2902" s="21">
        <f t="shared" si="271"/>
        <v>0</v>
      </c>
      <c r="M2902" s="21">
        <f t="shared" si="272"/>
        <v>0</v>
      </c>
      <c r="N2902" s="21">
        <f t="shared" si="273"/>
        <v>0</v>
      </c>
      <c r="O2902" s="21">
        <f t="shared" si="274"/>
        <v>0</v>
      </c>
      <c r="P2902" s="21">
        <f t="shared" si="275"/>
        <v>0</v>
      </c>
    </row>
    <row r="2903" spans="1:16">
      <c r="A2903" s="58">
        <v>18307</v>
      </c>
      <c r="B2903" s="58">
        <v>143</v>
      </c>
      <c r="C2903" s="58">
        <v>1360</v>
      </c>
      <c r="D2903" s="59">
        <v>52</v>
      </c>
      <c r="E2903" s="59">
        <v>141.4</v>
      </c>
      <c r="F2903" s="59">
        <v>0</v>
      </c>
      <c r="G2903" s="62">
        <v>0</v>
      </c>
      <c r="H2903" s="59">
        <v>0</v>
      </c>
      <c r="I2903" s="59">
        <v>0</v>
      </c>
      <c r="J2903" s="60">
        <v>18606143</v>
      </c>
      <c r="K2903" s="21">
        <f t="shared" si="270"/>
        <v>0</v>
      </c>
      <c r="L2903" s="21">
        <f t="shared" si="271"/>
        <v>0</v>
      </c>
      <c r="M2903" s="21">
        <f t="shared" si="272"/>
        <v>0</v>
      </c>
      <c r="N2903" s="21">
        <f t="shared" si="273"/>
        <v>0</v>
      </c>
      <c r="O2903" s="21">
        <f t="shared" si="274"/>
        <v>0</v>
      </c>
      <c r="P2903" s="21">
        <f t="shared" si="275"/>
        <v>0</v>
      </c>
    </row>
    <row r="2904" spans="1:16">
      <c r="A2904" s="55">
        <v>18316</v>
      </c>
      <c r="B2904" s="55">
        <v>129</v>
      </c>
      <c r="C2904" s="55">
        <v>4668</v>
      </c>
      <c r="D2904" s="56">
        <v>62</v>
      </c>
      <c r="E2904" s="56">
        <v>266.3</v>
      </c>
      <c r="F2904" s="56">
        <v>0</v>
      </c>
      <c r="G2904" s="61">
        <v>0</v>
      </c>
      <c r="H2904" s="56">
        <v>0</v>
      </c>
      <c r="I2904" s="56">
        <v>0</v>
      </c>
      <c r="J2904" s="57">
        <v>12298641</v>
      </c>
      <c r="K2904" s="21">
        <f t="shared" si="270"/>
        <v>0</v>
      </c>
      <c r="L2904" s="21">
        <f t="shared" si="271"/>
        <v>0</v>
      </c>
      <c r="M2904" s="21">
        <f t="shared" si="272"/>
        <v>0</v>
      </c>
      <c r="N2904" s="21">
        <f t="shared" si="273"/>
        <v>0</v>
      </c>
      <c r="O2904" s="21">
        <f t="shared" si="274"/>
        <v>0</v>
      </c>
      <c r="P2904" s="21">
        <f t="shared" si="275"/>
        <v>0</v>
      </c>
    </row>
    <row r="2905" spans="1:16">
      <c r="A2905" s="55">
        <v>18344</v>
      </c>
      <c r="B2905" s="55">
        <v>140</v>
      </c>
      <c r="C2905" s="55">
        <v>130</v>
      </c>
      <c r="D2905" s="56">
        <v>42</v>
      </c>
      <c r="E2905" s="56">
        <v>2.1</v>
      </c>
      <c r="F2905" s="56">
        <v>0</v>
      </c>
      <c r="G2905" s="61">
        <v>0</v>
      </c>
      <c r="H2905" s="56">
        <v>0</v>
      </c>
      <c r="I2905" s="56">
        <v>0</v>
      </c>
      <c r="J2905" s="57">
        <v>10165466</v>
      </c>
      <c r="K2905" s="21">
        <f t="shared" si="270"/>
        <v>0</v>
      </c>
      <c r="L2905" s="21">
        <f t="shared" si="271"/>
        <v>0</v>
      </c>
      <c r="M2905" s="21">
        <f t="shared" si="272"/>
        <v>0</v>
      </c>
      <c r="N2905" s="21">
        <f t="shared" si="273"/>
        <v>0</v>
      </c>
      <c r="O2905" s="21">
        <f t="shared" si="274"/>
        <v>0</v>
      </c>
      <c r="P2905" s="21">
        <f t="shared" si="275"/>
        <v>0</v>
      </c>
    </row>
    <row r="2906" spans="1:16">
      <c r="A2906" s="58">
        <v>18365</v>
      </c>
      <c r="B2906" s="58">
        <v>199</v>
      </c>
      <c r="C2906" s="58">
        <v>10</v>
      </c>
      <c r="D2906" s="59">
        <v>63</v>
      </c>
      <c r="E2906" s="59">
        <v>188.9</v>
      </c>
      <c r="F2906" s="59">
        <v>0</v>
      </c>
      <c r="G2906" s="62">
        <v>0</v>
      </c>
      <c r="H2906" s="59">
        <v>0</v>
      </c>
      <c r="I2906" s="59">
        <v>0</v>
      </c>
      <c r="J2906" s="60">
        <v>31907349</v>
      </c>
      <c r="K2906" s="21">
        <f t="shared" si="270"/>
        <v>0</v>
      </c>
      <c r="L2906" s="21">
        <f t="shared" si="271"/>
        <v>0</v>
      </c>
      <c r="M2906" s="21">
        <f t="shared" si="272"/>
        <v>0</v>
      </c>
      <c r="N2906" s="21">
        <f t="shared" si="273"/>
        <v>0</v>
      </c>
      <c r="O2906" s="21">
        <f t="shared" si="274"/>
        <v>0</v>
      </c>
      <c r="P2906" s="21">
        <f t="shared" si="275"/>
        <v>0</v>
      </c>
    </row>
    <row r="2907" spans="1:16">
      <c r="A2907" s="55">
        <v>18375</v>
      </c>
      <c r="B2907" s="55">
        <v>700</v>
      </c>
      <c r="C2907" s="55">
        <v>2963</v>
      </c>
      <c r="D2907" s="56">
        <v>12</v>
      </c>
      <c r="E2907" s="56">
        <v>58</v>
      </c>
      <c r="F2907" s="56">
        <v>0</v>
      </c>
      <c r="G2907" s="61">
        <v>0</v>
      </c>
      <c r="H2907" s="56">
        <v>0</v>
      </c>
      <c r="I2907" s="56">
        <v>0</v>
      </c>
      <c r="J2907" s="57">
        <v>16972991</v>
      </c>
      <c r="K2907" s="21">
        <f t="shared" si="270"/>
        <v>0</v>
      </c>
      <c r="L2907" s="21">
        <f t="shared" si="271"/>
        <v>0</v>
      </c>
      <c r="M2907" s="21">
        <f t="shared" si="272"/>
        <v>0</v>
      </c>
      <c r="N2907" s="21">
        <f t="shared" si="273"/>
        <v>0</v>
      </c>
      <c r="O2907" s="21">
        <f t="shared" si="274"/>
        <v>0</v>
      </c>
      <c r="P2907" s="21">
        <f t="shared" si="275"/>
        <v>0</v>
      </c>
    </row>
    <row r="2908" spans="1:16">
      <c r="A2908" s="58">
        <v>18393</v>
      </c>
      <c r="B2908" s="58">
        <v>129</v>
      </c>
      <c r="C2908" s="58">
        <v>4918</v>
      </c>
      <c r="D2908" s="59">
        <v>55</v>
      </c>
      <c r="E2908" s="59">
        <v>157.4</v>
      </c>
      <c r="F2908" s="59">
        <v>0</v>
      </c>
      <c r="G2908" s="62">
        <v>0</v>
      </c>
      <c r="H2908" s="59">
        <v>0</v>
      </c>
      <c r="I2908" s="59">
        <v>0</v>
      </c>
      <c r="J2908" s="60">
        <v>51435516</v>
      </c>
      <c r="K2908" s="21">
        <f t="shared" si="270"/>
        <v>0</v>
      </c>
      <c r="L2908" s="21">
        <f t="shared" si="271"/>
        <v>0</v>
      </c>
      <c r="M2908" s="21">
        <f t="shared" si="272"/>
        <v>0</v>
      </c>
      <c r="N2908" s="21">
        <f t="shared" si="273"/>
        <v>0</v>
      </c>
      <c r="O2908" s="21">
        <f t="shared" si="274"/>
        <v>0</v>
      </c>
      <c r="P2908" s="21">
        <f t="shared" si="275"/>
        <v>0</v>
      </c>
    </row>
    <row r="2909" spans="1:16">
      <c r="A2909" s="58">
        <v>18410</v>
      </c>
      <c r="B2909" s="58">
        <v>129</v>
      </c>
      <c r="C2909" s="58">
        <v>3852</v>
      </c>
      <c r="D2909" s="59">
        <v>66</v>
      </c>
      <c r="E2909" s="59">
        <v>50</v>
      </c>
      <c r="F2909" s="59">
        <v>0</v>
      </c>
      <c r="G2909" s="62">
        <v>0</v>
      </c>
      <c r="H2909" s="59">
        <v>0</v>
      </c>
      <c r="I2909" s="59">
        <v>0</v>
      </c>
      <c r="J2909" s="60">
        <v>17265970</v>
      </c>
      <c r="K2909" s="21">
        <f t="shared" si="270"/>
        <v>0</v>
      </c>
      <c r="L2909" s="21">
        <f t="shared" si="271"/>
        <v>0</v>
      </c>
      <c r="M2909" s="21">
        <f t="shared" si="272"/>
        <v>0</v>
      </c>
      <c r="N2909" s="21">
        <f t="shared" si="273"/>
        <v>0</v>
      </c>
      <c r="O2909" s="21">
        <f t="shared" si="274"/>
        <v>0</v>
      </c>
      <c r="P2909" s="21">
        <f t="shared" si="275"/>
        <v>0</v>
      </c>
    </row>
    <row r="2910" spans="1:16">
      <c r="A2910" s="55">
        <v>18448</v>
      </c>
      <c r="B2910" s="55">
        <v>700</v>
      </c>
      <c r="C2910" s="55">
        <v>2539</v>
      </c>
      <c r="D2910" s="56">
        <v>56</v>
      </c>
      <c r="E2910" s="56">
        <v>243.5</v>
      </c>
      <c r="F2910" s="56">
        <v>0</v>
      </c>
      <c r="G2910" s="61">
        <v>0</v>
      </c>
      <c r="H2910" s="56">
        <v>0</v>
      </c>
      <c r="I2910" s="56">
        <v>0</v>
      </c>
      <c r="J2910" s="57">
        <v>10906598</v>
      </c>
      <c r="K2910" s="21">
        <f t="shared" si="270"/>
        <v>0</v>
      </c>
      <c r="L2910" s="21">
        <f t="shared" si="271"/>
        <v>0</v>
      </c>
      <c r="M2910" s="21">
        <f t="shared" si="272"/>
        <v>0</v>
      </c>
      <c r="N2910" s="21">
        <f t="shared" si="273"/>
        <v>0</v>
      </c>
      <c r="O2910" s="21">
        <f t="shared" si="274"/>
        <v>0</v>
      </c>
      <c r="P2910" s="21">
        <f t="shared" si="275"/>
        <v>0</v>
      </c>
    </row>
    <row r="2911" spans="1:16">
      <c r="A2911" s="55">
        <v>18466</v>
      </c>
      <c r="B2911" s="55">
        <v>129</v>
      </c>
      <c r="C2911" s="55">
        <v>311</v>
      </c>
      <c r="D2911" s="56">
        <v>66</v>
      </c>
      <c r="E2911" s="56">
        <v>0</v>
      </c>
      <c r="F2911" s="56">
        <v>0</v>
      </c>
      <c r="G2911" s="61">
        <v>0</v>
      </c>
      <c r="H2911" s="56">
        <v>0</v>
      </c>
      <c r="I2911" s="56">
        <v>0</v>
      </c>
      <c r="J2911" s="57">
        <v>25766245</v>
      </c>
      <c r="K2911" s="21">
        <f t="shared" si="270"/>
        <v>0</v>
      </c>
      <c r="L2911" s="21">
        <f t="shared" si="271"/>
        <v>0</v>
      </c>
      <c r="M2911" s="21">
        <f t="shared" si="272"/>
        <v>0</v>
      </c>
      <c r="N2911" s="21">
        <f t="shared" si="273"/>
        <v>0</v>
      </c>
      <c r="O2911" s="21">
        <f t="shared" si="274"/>
        <v>0</v>
      </c>
      <c r="P2911" s="21">
        <f t="shared" si="275"/>
        <v>0</v>
      </c>
    </row>
    <row r="2912" spans="1:16">
      <c r="A2912" s="58">
        <v>18471</v>
      </c>
      <c r="B2912" s="58">
        <v>200</v>
      </c>
      <c r="C2912" s="58">
        <v>4480</v>
      </c>
      <c r="D2912" s="59">
        <v>11</v>
      </c>
      <c r="E2912" s="59">
        <v>40</v>
      </c>
      <c r="F2912" s="59">
        <v>0</v>
      </c>
      <c r="G2912" s="62">
        <v>0</v>
      </c>
      <c r="H2912" s="59">
        <v>0</v>
      </c>
      <c r="I2912" s="59">
        <v>0</v>
      </c>
      <c r="J2912" s="60">
        <v>72176618</v>
      </c>
      <c r="K2912" s="21">
        <f t="shared" si="270"/>
        <v>0</v>
      </c>
      <c r="L2912" s="21">
        <f t="shared" si="271"/>
        <v>0</v>
      </c>
      <c r="M2912" s="21">
        <f t="shared" si="272"/>
        <v>0</v>
      </c>
      <c r="N2912" s="21">
        <f t="shared" si="273"/>
        <v>0</v>
      </c>
      <c r="O2912" s="21">
        <f t="shared" si="274"/>
        <v>0</v>
      </c>
      <c r="P2912" s="21">
        <f t="shared" si="275"/>
        <v>0</v>
      </c>
    </row>
    <row r="2913" spans="1:16">
      <c r="A2913" s="55">
        <v>18513</v>
      </c>
      <c r="B2913" s="55">
        <v>129</v>
      </c>
      <c r="C2913" s="55">
        <v>4981</v>
      </c>
      <c r="D2913" s="56">
        <v>33</v>
      </c>
      <c r="E2913" s="56">
        <v>58.8</v>
      </c>
      <c r="F2913" s="56">
        <v>0</v>
      </c>
      <c r="G2913" s="61">
        <v>0</v>
      </c>
      <c r="H2913" s="56">
        <v>0</v>
      </c>
      <c r="I2913" s="56">
        <v>0</v>
      </c>
      <c r="J2913" s="57">
        <v>60141428</v>
      </c>
      <c r="K2913" s="21">
        <f t="shared" si="270"/>
        <v>0</v>
      </c>
      <c r="L2913" s="21">
        <f t="shared" si="271"/>
        <v>0</v>
      </c>
      <c r="M2913" s="21">
        <f t="shared" si="272"/>
        <v>0</v>
      </c>
      <c r="N2913" s="21">
        <f t="shared" si="273"/>
        <v>0</v>
      </c>
      <c r="O2913" s="21">
        <f t="shared" si="274"/>
        <v>0</v>
      </c>
      <c r="P2913" s="21">
        <f t="shared" si="275"/>
        <v>0</v>
      </c>
    </row>
    <row r="2914" spans="1:16">
      <c r="A2914" s="58">
        <v>18514</v>
      </c>
      <c r="B2914" s="58">
        <v>129</v>
      </c>
      <c r="C2914" s="58">
        <v>4982</v>
      </c>
      <c r="D2914" s="59">
        <v>55</v>
      </c>
      <c r="E2914" s="59">
        <v>92.8</v>
      </c>
      <c r="F2914" s="59">
        <v>0</v>
      </c>
      <c r="G2914" s="62">
        <v>0</v>
      </c>
      <c r="H2914" s="59">
        <v>0</v>
      </c>
      <c r="I2914" s="59">
        <v>0</v>
      </c>
      <c r="J2914" s="60">
        <v>92141551</v>
      </c>
      <c r="K2914" s="21">
        <f t="shared" si="270"/>
        <v>0</v>
      </c>
      <c r="L2914" s="21">
        <f t="shared" si="271"/>
        <v>0</v>
      </c>
      <c r="M2914" s="21">
        <f t="shared" si="272"/>
        <v>0</v>
      </c>
      <c r="N2914" s="21">
        <f t="shared" si="273"/>
        <v>0</v>
      </c>
      <c r="O2914" s="21">
        <f t="shared" si="274"/>
        <v>0</v>
      </c>
      <c r="P2914" s="21">
        <f t="shared" si="275"/>
        <v>0</v>
      </c>
    </row>
    <row r="2915" spans="1:16">
      <c r="A2915" s="58">
        <v>18529</v>
      </c>
      <c r="B2915" s="58">
        <v>117</v>
      </c>
      <c r="C2915" s="58">
        <v>4479</v>
      </c>
      <c r="D2915" s="59">
        <v>42</v>
      </c>
      <c r="E2915" s="59">
        <v>121.4</v>
      </c>
      <c r="F2915" s="59">
        <v>0</v>
      </c>
      <c r="G2915" s="62">
        <v>0</v>
      </c>
      <c r="H2915" s="59">
        <v>0</v>
      </c>
      <c r="I2915" s="59">
        <v>0</v>
      </c>
      <c r="J2915" s="60">
        <v>16818208</v>
      </c>
      <c r="K2915" s="21">
        <f t="shared" si="270"/>
        <v>0</v>
      </c>
      <c r="L2915" s="21">
        <f t="shared" si="271"/>
        <v>0</v>
      </c>
      <c r="M2915" s="21">
        <f t="shared" si="272"/>
        <v>0</v>
      </c>
      <c r="N2915" s="21">
        <f t="shared" si="273"/>
        <v>0</v>
      </c>
      <c r="O2915" s="21">
        <f t="shared" si="274"/>
        <v>0</v>
      </c>
      <c r="P2915" s="21">
        <f t="shared" si="275"/>
        <v>0</v>
      </c>
    </row>
    <row r="2916" spans="1:16">
      <c r="A2916" s="55">
        <v>18553</v>
      </c>
      <c r="B2916" s="55">
        <v>140</v>
      </c>
      <c r="C2916" s="55">
        <v>84</v>
      </c>
      <c r="D2916" s="56">
        <v>41</v>
      </c>
      <c r="E2916" s="56">
        <v>93.2</v>
      </c>
      <c r="F2916" s="56">
        <v>0</v>
      </c>
      <c r="G2916" s="61">
        <v>0</v>
      </c>
      <c r="H2916" s="56">
        <v>0</v>
      </c>
      <c r="I2916" s="56">
        <v>0</v>
      </c>
      <c r="J2916" s="57">
        <v>26961394</v>
      </c>
      <c r="K2916" s="21">
        <f t="shared" si="270"/>
        <v>0</v>
      </c>
      <c r="L2916" s="21">
        <f t="shared" si="271"/>
        <v>0</v>
      </c>
      <c r="M2916" s="21">
        <f t="shared" si="272"/>
        <v>0</v>
      </c>
      <c r="N2916" s="21">
        <f t="shared" si="273"/>
        <v>0</v>
      </c>
      <c r="O2916" s="21">
        <f t="shared" si="274"/>
        <v>0</v>
      </c>
      <c r="P2916" s="21">
        <f t="shared" si="275"/>
        <v>0</v>
      </c>
    </row>
    <row r="2917" spans="1:16">
      <c r="A2917" s="58">
        <v>18557</v>
      </c>
      <c r="B2917" s="58">
        <v>175</v>
      </c>
      <c r="C2917" s="58">
        <v>5789</v>
      </c>
      <c r="D2917" s="59">
        <v>44</v>
      </c>
      <c r="E2917" s="59">
        <v>47.7</v>
      </c>
      <c r="F2917" s="59">
        <v>0</v>
      </c>
      <c r="G2917" s="62">
        <v>0</v>
      </c>
      <c r="H2917" s="59">
        <v>0</v>
      </c>
      <c r="I2917" s="59">
        <v>0</v>
      </c>
      <c r="J2917" s="60">
        <v>20148179</v>
      </c>
      <c r="K2917" s="21">
        <f t="shared" si="270"/>
        <v>0</v>
      </c>
      <c r="L2917" s="21">
        <f t="shared" si="271"/>
        <v>0</v>
      </c>
      <c r="M2917" s="21">
        <f t="shared" si="272"/>
        <v>0</v>
      </c>
      <c r="N2917" s="21">
        <f t="shared" si="273"/>
        <v>0</v>
      </c>
      <c r="O2917" s="21">
        <f t="shared" si="274"/>
        <v>0</v>
      </c>
      <c r="P2917" s="21">
        <f t="shared" si="275"/>
        <v>0</v>
      </c>
    </row>
    <row r="2918" spans="1:16">
      <c r="A2918" s="55">
        <v>18587</v>
      </c>
      <c r="B2918" s="55">
        <v>170</v>
      </c>
      <c r="C2918" s="55">
        <v>4179</v>
      </c>
      <c r="D2918" s="56">
        <v>52</v>
      </c>
      <c r="E2918" s="56">
        <v>78.7</v>
      </c>
      <c r="F2918" s="56">
        <v>0</v>
      </c>
      <c r="G2918" s="61">
        <v>0</v>
      </c>
      <c r="H2918" s="56">
        <v>0</v>
      </c>
      <c r="I2918" s="56">
        <v>0</v>
      </c>
      <c r="J2918" s="57">
        <v>13725276</v>
      </c>
      <c r="K2918" s="21">
        <f t="shared" si="270"/>
        <v>0</v>
      </c>
      <c r="L2918" s="21">
        <f t="shared" si="271"/>
        <v>0</v>
      </c>
      <c r="M2918" s="21">
        <f t="shared" si="272"/>
        <v>0</v>
      </c>
      <c r="N2918" s="21">
        <f t="shared" si="273"/>
        <v>0</v>
      </c>
      <c r="O2918" s="21">
        <f t="shared" si="274"/>
        <v>0</v>
      </c>
      <c r="P2918" s="21">
        <f t="shared" si="275"/>
        <v>0</v>
      </c>
    </row>
    <row r="2919" spans="1:16">
      <c r="A2919" s="58">
        <v>18601</v>
      </c>
      <c r="B2919" s="58">
        <v>101</v>
      </c>
      <c r="C2919" s="58">
        <v>1025</v>
      </c>
      <c r="D2919" s="59">
        <v>11</v>
      </c>
      <c r="E2919" s="59">
        <v>126.8</v>
      </c>
      <c r="F2919" s="59">
        <v>0</v>
      </c>
      <c r="G2919" s="62">
        <v>0</v>
      </c>
      <c r="H2919" s="59">
        <v>0</v>
      </c>
      <c r="I2919" s="59">
        <v>0</v>
      </c>
      <c r="J2919" s="60">
        <v>12898231</v>
      </c>
      <c r="K2919" s="21">
        <f t="shared" si="270"/>
        <v>0</v>
      </c>
      <c r="L2919" s="21">
        <f t="shared" si="271"/>
        <v>0</v>
      </c>
      <c r="M2919" s="21">
        <f t="shared" si="272"/>
        <v>0</v>
      </c>
      <c r="N2919" s="21">
        <f t="shared" si="273"/>
        <v>0</v>
      </c>
      <c r="O2919" s="21">
        <f t="shared" si="274"/>
        <v>0</v>
      </c>
      <c r="P2919" s="21">
        <f t="shared" si="275"/>
        <v>0</v>
      </c>
    </row>
    <row r="2920" spans="1:16">
      <c r="A2920" s="55">
        <v>18607</v>
      </c>
      <c r="B2920" s="55">
        <v>170</v>
      </c>
      <c r="C2920" s="55">
        <v>4567</v>
      </c>
      <c r="D2920" s="56">
        <v>56</v>
      </c>
      <c r="E2920" s="56">
        <v>124.1</v>
      </c>
      <c r="F2920" s="56">
        <v>0</v>
      </c>
      <c r="G2920" s="61">
        <v>0</v>
      </c>
      <c r="H2920" s="56">
        <v>0</v>
      </c>
      <c r="I2920" s="56">
        <v>0</v>
      </c>
      <c r="J2920" s="57">
        <v>18969289</v>
      </c>
      <c r="K2920" s="21">
        <f t="shared" si="270"/>
        <v>0</v>
      </c>
      <c r="L2920" s="21">
        <f t="shared" si="271"/>
        <v>0</v>
      </c>
      <c r="M2920" s="21">
        <f t="shared" si="272"/>
        <v>0</v>
      </c>
      <c r="N2920" s="21">
        <f t="shared" si="273"/>
        <v>0</v>
      </c>
      <c r="O2920" s="21">
        <f t="shared" si="274"/>
        <v>0</v>
      </c>
      <c r="P2920" s="21">
        <f t="shared" si="275"/>
        <v>0</v>
      </c>
    </row>
    <row r="2921" spans="1:16">
      <c r="A2921" s="58">
        <v>18608</v>
      </c>
      <c r="B2921" s="58">
        <v>500</v>
      </c>
      <c r="C2921" s="58">
        <v>7737</v>
      </c>
      <c r="D2921" s="59">
        <v>11</v>
      </c>
      <c r="E2921" s="59">
        <v>149.9</v>
      </c>
      <c r="F2921" s="59">
        <v>0</v>
      </c>
      <c r="G2921" s="62">
        <v>0</v>
      </c>
      <c r="H2921" s="59">
        <v>0</v>
      </c>
      <c r="I2921" s="59">
        <v>0</v>
      </c>
      <c r="J2921" s="60">
        <v>70623552</v>
      </c>
      <c r="K2921" s="21">
        <f t="shared" si="270"/>
        <v>0</v>
      </c>
      <c r="L2921" s="21">
        <f t="shared" si="271"/>
        <v>0</v>
      </c>
      <c r="M2921" s="21">
        <f t="shared" si="272"/>
        <v>0</v>
      </c>
      <c r="N2921" s="21">
        <f t="shared" si="273"/>
        <v>0</v>
      </c>
      <c r="O2921" s="21">
        <f t="shared" si="274"/>
        <v>0</v>
      </c>
      <c r="P2921" s="21">
        <f t="shared" si="275"/>
        <v>0</v>
      </c>
    </row>
    <row r="2922" spans="1:16">
      <c r="A2922" s="55">
        <v>18618</v>
      </c>
      <c r="B2922" s="55">
        <v>250</v>
      </c>
      <c r="C2922" s="55">
        <v>6022</v>
      </c>
      <c r="D2922" s="56">
        <v>42</v>
      </c>
      <c r="E2922" s="56">
        <v>99.4</v>
      </c>
      <c r="F2922" s="56">
        <v>0</v>
      </c>
      <c r="G2922" s="61">
        <v>0</v>
      </c>
      <c r="H2922" s="56">
        <v>0</v>
      </c>
      <c r="I2922" s="56">
        <v>0</v>
      </c>
      <c r="J2922" s="57">
        <v>18666936</v>
      </c>
      <c r="K2922" s="21">
        <f t="shared" si="270"/>
        <v>0</v>
      </c>
      <c r="L2922" s="21">
        <f t="shared" si="271"/>
        <v>0</v>
      </c>
      <c r="M2922" s="21">
        <f t="shared" si="272"/>
        <v>0</v>
      </c>
      <c r="N2922" s="21">
        <f t="shared" si="273"/>
        <v>0</v>
      </c>
      <c r="O2922" s="21">
        <f t="shared" si="274"/>
        <v>0</v>
      </c>
      <c r="P2922" s="21">
        <f t="shared" si="275"/>
        <v>0</v>
      </c>
    </row>
    <row r="2923" spans="1:16">
      <c r="A2923" s="58">
        <v>18633</v>
      </c>
      <c r="B2923" s="58">
        <v>500</v>
      </c>
      <c r="C2923" s="58">
        <v>7595</v>
      </c>
      <c r="D2923" s="59">
        <v>13</v>
      </c>
      <c r="E2923" s="59">
        <v>37.9</v>
      </c>
      <c r="F2923" s="59">
        <v>0</v>
      </c>
      <c r="G2923" s="62">
        <v>0</v>
      </c>
      <c r="H2923" s="59">
        <v>0</v>
      </c>
      <c r="I2923" s="59">
        <v>0</v>
      </c>
      <c r="J2923" s="60">
        <v>88823915</v>
      </c>
      <c r="K2923" s="21">
        <f t="shared" si="270"/>
        <v>0</v>
      </c>
      <c r="L2923" s="21">
        <f t="shared" si="271"/>
        <v>0</v>
      </c>
      <c r="M2923" s="21">
        <f t="shared" si="272"/>
        <v>0</v>
      </c>
      <c r="N2923" s="21">
        <f t="shared" si="273"/>
        <v>0</v>
      </c>
      <c r="O2923" s="21">
        <f t="shared" si="274"/>
        <v>0</v>
      </c>
      <c r="P2923" s="21">
        <f t="shared" si="275"/>
        <v>0</v>
      </c>
    </row>
    <row r="2924" spans="1:16">
      <c r="A2924" s="58">
        <v>18644</v>
      </c>
      <c r="B2924" s="58">
        <v>524</v>
      </c>
      <c r="C2924" s="58">
        <v>1963</v>
      </c>
      <c r="D2924" s="59">
        <v>11</v>
      </c>
      <c r="E2924" s="59">
        <v>26.3</v>
      </c>
      <c r="F2924" s="59">
        <v>0</v>
      </c>
      <c r="G2924" s="62">
        <v>0</v>
      </c>
      <c r="H2924" s="59">
        <v>0</v>
      </c>
      <c r="I2924" s="59">
        <v>0</v>
      </c>
      <c r="J2924" s="60">
        <v>17936972</v>
      </c>
      <c r="K2924" s="21">
        <f t="shared" si="270"/>
        <v>0</v>
      </c>
      <c r="L2924" s="21">
        <f t="shared" si="271"/>
        <v>0</v>
      </c>
      <c r="M2924" s="21">
        <f t="shared" si="272"/>
        <v>0</v>
      </c>
      <c r="N2924" s="21">
        <f t="shared" si="273"/>
        <v>0</v>
      </c>
      <c r="O2924" s="21">
        <f t="shared" si="274"/>
        <v>0</v>
      </c>
      <c r="P2924" s="21">
        <f t="shared" si="275"/>
        <v>0</v>
      </c>
    </row>
    <row r="2925" spans="1:16">
      <c r="A2925" s="55">
        <v>18662</v>
      </c>
      <c r="B2925" s="55">
        <v>166</v>
      </c>
      <c r="C2925" s="55">
        <v>8553</v>
      </c>
      <c r="D2925" s="56">
        <v>55</v>
      </c>
      <c r="E2925" s="56">
        <v>220.3</v>
      </c>
      <c r="F2925" s="56">
        <v>0</v>
      </c>
      <c r="G2925" s="61">
        <v>0</v>
      </c>
      <c r="H2925" s="56">
        <v>0</v>
      </c>
      <c r="I2925" s="56">
        <v>0</v>
      </c>
      <c r="J2925" s="57">
        <v>21331244</v>
      </c>
      <c r="K2925" s="21">
        <f t="shared" si="270"/>
        <v>0</v>
      </c>
      <c r="L2925" s="21">
        <f t="shared" si="271"/>
        <v>0</v>
      </c>
      <c r="M2925" s="21">
        <f t="shared" si="272"/>
        <v>0</v>
      </c>
      <c r="N2925" s="21">
        <f t="shared" si="273"/>
        <v>0</v>
      </c>
      <c r="O2925" s="21">
        <f t="shared" si="274"/>
        <v>0</v>
      </c>
      <c r="P2925" s="21">
        <f t="shared" si="275"/>
        <v>0</v>
      </c>
    </row>
    <row r="2926" spans="1:16">
      <c r="A2926" s="58">
        <v>18678</v>
      </c>
      <c r="B2926" s="58">
        <v>500</v>
      </c>
      <c r="C2926" s="58">
        <v>7649</v>
      </c>
      <c r="D2926" s="59">
        <v>11</v>
      </c>
      <c r="E2926" s="59">
        <v>91</v>
      </c>
      <c r="F2926" s="59">
        <v>0</v>
      </c>
      <c r="G2926" s="62">
        <v>0</v>
      </c>
      <c r="H2926" s="59">
        <v>0</v>
      </c>
      <c r="I2926" s="59">
        <v>0</v>
      </c>
      <c r="J2926" s="60">
        <v>73579759</v>
      </c>
      <c r="K2926" s="21">
        <f t="shared" si="270"/>
        <v>0</v>
      </c>
      <c r="L2926" s="21">
        <f t="shared" si="271"/>
        <v>0</v>
      </c>
      <c r="M2926" s="21">
        <f t="shared" si="272"/>
        <v>0</v>
      </c>
      <c r="N2926" s="21">
        <f t="shared" si="273"/>
        <v>0</v>
      </c>
      <c r="O2926" s="21">
        <f t="shared" si="274"/>
        <v>0</v>
      </c>
      <c r="P2926" s="21">
        <f t="shared" si="275"/>
        <v>0</v>
      </c>
    </row>
    <row r="2927" spans="1:16">
      <c r="A2927" s="58">
        <v>18690</v>
      </c>
      <c r="B2927" s="58">
        <v>128</v>
      </c>
      <c r="C2927" s="58">
        <v>3071</v>
      </c>
      <c r="D2927" s="59">
        <v>56</v>
      </c>
      <c r="E2927" s="59">
        <v>217.3</v>
      </c>
      <c r="F2927" s="59">
        <v>0</v>
      </c>
      <c r="G2927" s="62">
        <v>0</v>
      </c>
      <c r="H2927" s="59">
        <v>0</v>
      </c>
      <c r="I2927" s="59">
        <v>0</v>
      </c>
      <c r="J2927" s="60">
        <v>75655614</v>
      </c>
      <c r="K2927" s="21">
        <f t="shared" si="270"/>
        <v>0</v>
      </c>
      <c r="L2927" s="21">
        <f t="shared" si="271"/>
        <v>0</v>
      </c>
      <c r="M2927" s="21">
        <f t="shared" si="272"/>
        <v>0</v>
      </c>
      <c r="N2927" s="21">
        <f t="shared" si="273"/>
        <v>0</v>
      </c>
      <c r="O2927" s="21">
        <f t="shared" si="274"/>
        <v>0</v>
      </c>
      <c r="P2927" s="21">
        <f t="shared" si="275"/>
        <v>0</v>
      </c>
    </row>
    <row r="2928" spans="1:16">
      <c r="A2928" s="55">
        <v>18705</v>
      </c>
      <c r="B2928" s="55">
        <v>524</v>
      </c>
      <c r="C2928" s="55">
        <v>1996</v>
      </c>
      <c r="D2928" s="56">
        <v>66</v>
      </c>
      <c r="E2928" s="56">
        <v>0</v>
      </c>
      <c r="F2928" s="56">
        <v>0</v>
      </c>
      <c r="G2928" s="61">
        <v>0</v>
      </c>
      <c r="H2928" s="56">
        <v>0</v>
      </c>
      <c r="I2928" s="56">
        <v>0</v>
      </c>
      <c r="J2928" s="56">
        <v>0</v>
      </c>
      <c r="K2928" s="21">
        <f t="shared" si="270"/>
        <v>0</v>
      </c>
      <c r="L2928" s="21">
        <f t="shared" si="271"/>
        <v>0</v>
      </c>
      <c r="M2928" s="21">
        <f t="shared" si="272"/>
        <v>0</v>
      </c>
      <c r="N2928" s="21">
        <f t="shared" si="273"/>
        <v>0</v>
      </c>
      <c r="O2928" s="21">
        <f t="shared" si="274"/>
        <v>0</v>
      </c>
      <c r="P2928" s="21">
        <f t="shared" si="275"/>
        <v>0</v>
      </c>
    </row>
    <row r="2929" spans="1:16">
      <c r="A2929" s="58">
        <v>18726</v>
      </c>
      <c r="B2929" s="58">
        <v>170</v>
      </c>
      <c r="C2929" s="58">
        <v>4591</v>
      </c>
      <c r="D2929" s="59">
        <v>11</v>
      </c>
      <c r="E2929" s="59">
        <v>85</v>
      </c>
      <c r="F2929" s="59">
        <v>0</v>
      </c>
      <c r="G2929" s="62">
        <v>0</v>
      </c>
      <c r="H2929" s="59">
        <v>0</v>
      </c>
      <c r="I2929" s="59">
        <v>0</v>
      </c>
      <c r="J2929" s="60">
        <v>16113646</v>
      </c>
      <c r="K2929" s="21">
        <f t="shared" si="270"/>
        <v>0</v>
      </c>
      <c r="L2929" s="21">
        <f t="shared" si="271"/>
        <v>0</v>
      </c>
      <c r="M2929" s="21">
        <f t="shared" si="272"/>
        <v>0</v>
      </c>
      <c r="N2929" s="21">
        <f t="shared" si="273"/>
        <v>0</v>
      </c>
      <c r="O2929" s="21">
        <f t="shared" si="274"/>
        <v>0</v>
      </c>
      <c r="P2929" s="21">
        <f t="shared" si="275"/>
        <v>0</v>
      </c>
    </row>
    <row r="2930" spans="1:16">
      <c r="A2930" s="55">
        <v>18733</v>
      </c>
      <c r="B2930" s="55">
        <v>500</v>
      </c>
      <c r="C2930" s="55">
        <v>7752</v>
      </c>
      <c r="D2930" s="56">
        <v>11</v>
      </c>
      <c r="E2930" s="56">
        <v>210</v>
      </c>
      <c r="F2930" s="56">
        <v>0</v>
      </c>
      <c r="G2930" s="61">
        <v>0</v>
      </c>
      <c r="H2930" s="56">
        <v>0</v>
      </c>
      <c r="I2930" s="56">
        <v>0</v>
      </c>
      <c r="J2930" s="57">
        <v>52731968</v>
      </c>
      <c r="K2930" s="21">
        <f t="shared" si="270"/>
        <v>0</v>
      </c>
      <c r="L2930" s="21">
        <f t="shared" si="271"/>
        <v>0</v>
      </c>
      <c r="M2930" s="21">
        <f t="shared" si="272"/>
        <v>0</v>
      </c>
      <c r="N2930" s="21">
        <f t="shared" si="273"/>
        <v>0</v>
      </c>
      <c r="O2930" s="21">
        <f t="shared" si="274"/>
        <v>0</v>
      </c>
      <c r="P2930" s="21">
        <f t="shared" si="275"/>
        <v>0</v>
      </c>
    </row>
    <row r="2931" spans="1:16">
      <c r="A2931" s="58">
        <v>18737</v>
      </c>
      <c r="B2931" s="58">
        <v>117</v>
      </c>
      <c r="C2931" s="58">
        <v>516</v>
      </c>
      <c r="D2931" s="59">
        <v>52</v>
      </c>
      <c r="E2931" s="59">
        <v>465</v>
      </c>
      <c r="F2931" s="59">
        <v>0</v>
      </c>
      <c r="G2931" s="62">
        <v>0</v>
      </c>
      <c r="H2931" s="59">
        <v>0</v>
      </c>
      <c r="I2931" s="59">
        <v>0</v>
      </c>
      <c r="J2931" s="60">
        <v>28917139</v>
      </c>
      <c r="K2931" s="21">
        <f t="shared" si="270"/>
        <v>0</v>
      </c>
      <c r="L2931" s="21">
        <f t="shared" si="271"/>
        <v>0</v>
      </c>
      <c r="M2931" s="21">
        <f t="shared" si="272"/>
        <v>0</v>
      </c>
      <c r="N2931" s="21">
        <f t="shared" si="273"/>
        <v>0</v>
      </c>
      <c r="O2931" s="21">
        <f t="shared" si="274"/>
        <v>0</v>
      </c>
      <c r="P2931" s="21">
        <f t="shared" si="275"/>
        <v>0</v>
      </c>
    </row>
    <row r="2932" spans="1:16">
      <c r="A2932" s="55">
        <v>18739</v>
      </c>
      <c r="B2932" s="55">
        <v>170</v>
      </c>
      <c r="C2932" s="55">
        <v>4618</v>
      </c>
      <c r="D2932" s="56">
        <v>13</v>
      </c>
      <c r="E2932" s="56">
        <v>611.6</v>
      </c>
      <c r="F2932" s="56">
        <v>0</v>
      </c>
      <c r="G2932" s="61">
        <v>0</v>
      </c>
      <c r="H2932" s="56">
        <v>0</v>
      </c>
      <c r="I2932" s="56">
        <v>0</v>
      </c>
      <c r="J2932" s="57">
        <v>25169816</v>
      </c>
      <c r="K2932" s="21">
        <f t="shared" si="270"/>
        <v>0</v>
      </c>
      <c r="L2932" s="21">
        <f t="shared" si="271"/>
        <v>0</v>
      </c>
      <c r="M2932" s="21">
        <f t="shared" si="272"/>
        <v>0</v>
      </c>
      <c r="N2932" s="21">
        <f t="shared" si="273"/>
        <v>0</v>
      </c>
      <c r="O2932" s="21">
        <f t="shared" si="274"/>
        <v>0</v>
      </c>
      <c r="P2932" s="21">
        <f t="shared" si="275"/>
        <v>0</v>
      </c>
    </row>
    <row r="2933" spans="1:16">
      <c r="A2933" s="58">
        <v>18750</v>
      </c>
      <c r="B2933" s="58">
        <v>250</v>
      </c>
      <c r="C2933" s="58">
        <v>1309</v>
      </c>
      <c r="D2933" s="59">
        <v>33</v>
      </c>
      <c r="E2933" s="59">
        <v>71.599999999999994</v>
      </c>
      <c r="F2933" s="59">
        <v>0</v>
      </c>
      <c r="G2933" s="62">
        <v>0</v>
      </c>
      <c r="H2933" s="59">
        <v>0</v>
      </c>
      <c r="I2933" s="59">
        <v>0</v>
      </c>
      <c r="J2933" s="60">
        <v>39758857</v>
      </c>
      <c r="K2933" s="21">
        <f t="shared" si="270"/>
        <v>0</v>
      </c>
      <c r="L2933" s="21">
        <f t="shared" si="271"/>
        <v>0</v>
      </c>
      <c r="M2933" s="21">
        <f t="shared" si="272"/>
        <v>0</v>
      </c>
      <c r="N2933" s="21">
        <f t="shared" si="273"/>
        <v>0</v>
      </c>
      <c r="O2933" s="21">
        <f t="shared" si="274"/>
        <v>0</v>
      </c>
      <c r="P2933" s="21">
        <f t="shared" si="275"/>
        <v>0</v>
      </c>
    </row>
    <row r="2934" spans="1:16">
      <c r="A2934" s="58">
        <v>18755</v>
      </c>
      <c r="B2934" s="58">
        <v>850</v>
      </c>
      <c r="C2934" s="58">
        <v>3844</v>
      </c>
      <c r="D2934" s="59">
        <v>11</v>
      </c>
      <c r="E2934" s="59">
        <v>233.1</v>
      </c>
      <c r="F2934" s="59">
        <v>0</v>
      </c>
      <c r="G2934" s="62">
        <v>0</v>
      </c>
      <c r="H2934" s="59">
        <v>0</v>
      </c>
      <c r="I2934" s="59">
        <v>0</v>
      </c>
      <c r="J2934" s="60">
        <v>13506671</v>
      </c>
      <c r="K2934" s="21">
        <f t="shared" si="270"/>
        <v>0</v>
      </c>
      <c r="L2934" s="21">
        <f t="shared" si="271"/>
        <v>0</v>
      </c>
      <c r="M2934" s="21">
        <f t="shared" si="272"/>
        <v>0</v>
      </c>
      <c r="N2934" s="21">
        <f t="shared" si="273"/>
        <v>0</v>
      </c>
      <c r="O2934" s="21">
        <f t="shared" si="274"/>
        <v>0</v>
      </c>
      <c r="P2934" s="21">
        <f t="shared" si="275"/>
        <v>0</v>
      </c>
    </row>
    <row r="2935" spans="1:16">
      <c r="A2935" s="55">
        <v>18783</v>
      </c>
      <c r="B2935" s="55">
        <v>500</v>
      </c>
      <c r="C2935" s="55">
        <v>7135</v>
      </c>
      <c r="D2935" s="56">
        <v>11</v>
      </c>
      <c r="E2935" s="56">
        <v>122</v>
      </c>
      <c r="F2935" s="56">
        <v>0</v>
      </c>
      <c r="G2935" s="61">
        <v>0</v>
      </c>
      <c r="H2935" s="56">
        <v>0</v>
      </c>
      <c r="I2935" s="56">
        <v>0</v>
      </c>
      <c r="J2935" s="57">
        <v>13351600</v>
      </c>
      <c r="K2935" s="21">
        <f t="shared" si="270"/>
        <v>0</v>
      </c>
      <c r="L2935" s="21">
        <f t="shared" si="271"/>
        <v>0</v>
      </c>
      <c r="M2935" s="21">
        <f t="shared" si="272"/>
        <v>0</v>
      </c>
      <c r="N2935" s="21">
        <f t="shared" si="273"/>
        <v>0</v>
      </c>
      <c r="O2935" s="21">
        <f t="shared" si="274"/>
        <v>0</v>
      </c>
      <c r="P2935" s="21">
        <f t="shared" si="275"/>
        <v>0</v>
      </c>
    </row>
    <row r="2936" spans="1:16">
      <c r="A2936" s="58">
        <v>18800</v>
      </c>
      <c r="B2936" s="58">
        <v>500</v>
      </c>
      <c r="C2936" s="58">
        <v>8014</v>
      </c>
      <c r="D2936" s="59">
        <v>65</v>
      </c>
      <c r="E2936" s="59">
        <v>132.4</v>
      </c>
      <c r="F2936" s="59">
        <v>0</v>
      </c>
      <c r="G2936" s="62">
        <v>0</v>
      </c>
      <c r="H2936" s="59">
        <v>0</v>
      </c>
      <c r="I2936" s="59">
        <v>0</v>
      </c>
      <c r="J2936" s="60">
        <v>63168114</v>
      </c>
      <c r="K2936" s="21">
        <f t="shared" si="270"/>
        <v>0</v>
      </c>
      <c r="L2936" s="21">
        <f t="shared" si="271"/>
        <v>0</v>
      </c>
      <c r="M2936" s="21">
        <f t="shared" si="272"/>
        <v>0</v>
      </c>
      <c r="N2936" s="21">
        <f t="shared" si="273"/>
        <v>0</v>
      </c>
      <c r="O2936" s="21">
        <f t="shared" si="274"/>
        <v>0</v>
      </c>
      <c r="P2936" s="21">
        <f t="shared" si="275"/>
        <v>0</v>
      </c>
    </row>
    <row r="2937" spans="1:16">
      <c r="A2937" s="55">
        <v>18836</v>
      </c>
      <c r="B2937" s="55">
        <v>129</v>
      </c>
      <c r="C2937" s="55">
        <v>6324</v>
      </c>
      <c r="D2937" s="56">
        <v>66</v>
      </c>
      <c r="E2937" s="56">
        <v>0</v>
      </c>
      <c r="F2937" s="56">
        <v>0</v>
      </c>
      <c r="G2937" s="61">
        <v>0</v>
      </c>
      <c r="H2937" s="56">
        <v>0</v>
      </c>
      <c r="I2937" s="56">
        <v>0</v>
      </c>
      <c r="J2937" s="57">
        <v>16707074</v>
      </c>
      <c r="K2937" s="21">
        <f t="shared" si="270"/>
        <v>0</v>
      </c>
      <c r="L2937" s="21">
        <f t="shared" si="271"/>
        <v>0</v>
      </c>
      <c r="M2937" s="21">
        <f t="shared" si="272"/>
        <v>0</v>
      </c>
      <c r="N2937" s="21">
        <f t="shared" si="273"/>
        <v>0</v>
      </c>
      <c r="O2937" s="21">
        <f t="shared" si="274"/>
        <v>0</v>
      </c>
      <c r="P2937" s="21">
        <f t="shared" si="275"/>
        <v>0</v>
      </c>
    </row>
    <row r="2938" spans="1:16">
      <c r="A2938" s="58">
        <v>18845</v>
      </c>
      <c r="B2938" s="58">
        <v>170</v>
      </c>
      <c r="C2938" s="58">
        <v>4689</v>
      </c>
      <c r="D2938" s="59">
        <v>23</v>
      </c>
      <c r="E2938" s="59">
        <v>11.5</v>
      </c>
      <c r="F2938" s="59">
        <v>0</v>
      </c>
      <c r="G2938" s="62">
        <v>0</v>
      </c>
      <c r="H2938" s="59">
        <v>0</v>
      </c>
      <c r="I2938" s="59">
        <v>0</v>
      </c>
      <c r="J2938" s="60">
        <v>26964881</v>
      </c>
      <c r="K2938" s="21">
        <f t="shared" si="270"/>
        <v>0</v>
      </c>
      <c r="L2938" s="21">
        <f t="shared" si="271"/>
        <v>0</v>
      </c>
      <c r="M2938" s="21">
        <f t="shared" si="272"/>
        <v>0</v>
      </c>
      <c r="N2938" s="21">
        <f t="shared" si="273"/>
        <v>0</v>
      </c>
      <c r="O2938" s="21">
        <f t="shared" si="274"/>
        <v>0</v>
      </c>
      <c r="P2938" s="21">
        <f t="shared" si="275"/>
        <v>0</v>
      </c>
    </row>
    <row r="2939" spans="1:16">
      <c r="A2939" s="55">
        <v>18859</v>
      </c>
      <c r="B2939" s="55">
        <v>199</v>
      </c>
      <c r="C2939" s="55">
        <v>8241</v>
      </c>
      <c r="D2939" s="56">
        <v>42</v>
      </c>
      <c r="E2939" s="56">
        <v>440</v>
      </c>
      <c r="F2939" s="56">
        <v>0</v>
      </c>
      <c r="G2939" s="61">
        <v>0</v>
      </c>
      <c r="H2939" s="56">
        <v>0</v>
      </c>
      <c r="I2939" s="56">
        <v>0</v>
      </c>
      <c r="J2939" s="57">
        <v>17137999</v>
      </c>
      <c r="K2939" s="21">
        <f t="shared" si="270"/>
        <v>0</v>
      </c>
      <c r="L2939" s="21">
        <f t="shared" si="271"/>
        <v>0</v>
      </c>
      <c r="M2939" s="21">
        <f t="shared" si="272"/>
        <v>0</v>
      </c>
      <c r="N2939" s="21">
        <f t="shared" si="273"/>
        <v>0</v>
      </c>
      <c r="O2939" s="21">
        <f t="shared" si="274"/>
        <v>0</v>
      </c>
      <c r="P2939" s="21">
        <f t="shared" si="275"/>
        <v>0</v>
      </c>
    </row>
    <row r="2940" spans="1:16">
      <c r="A2940" s="55">
        <v>18899</v>
      </c>
      <c r="B2940" s="55">
        <v>170</v>
      </c>
      <c r="C2940" s="55">
        <v>4530</v>
      </c>
      <c r="D2940" s="56">
        <v>23</v>
      </c>
      <c r="E2940" s="56">
        <v>103.4</v>
      </c>
      <c r="F2940" s="56">
        <v>0</v>
      </c>
      <c r="G2940" s="61">
        <v>0</v>
      </c>
      <c r="H2940" s="56">
        <v>0</v>
      </c>
      <c r="I2940" s="56">
        <v>0</v>
      </c>
      <c r="J2940" s="57">
        <v>10256887</v>
      </c>
      <c r="K2940" s="21">
        <f t="shared" si="270"/>
        <v>0</v>
      </c>
      <c r="L2940" s="21">
        <f t="shared" si="271"/>
        <v>0</v>
      </c>
      <c r="M2940" s="21">
        <f t="shared" si="272"/>
        <v>0</v>
      </c>
      <c r="N2940" s="21">
        <f t="shared" si="273"/>
        <v>0</v>
      </c>
      <c r="O2940" s="21">
        <f t="shared" si="274"/>
        <v>0</v>
      </c>
      <c r="P2940" s="21">
        <f t="shared" si="275"/>
        <v>0</v>
      </c>
    </row>
    <row r="2941" spans="1:16">
      <c r="A2941" s="55">
        <v>18920</v>
      </c>
      <c r="B2941" s="55">
        <v>500</v>
      </c>
      <c r="C2941" s="55">
        <v>7146</v>
      </c>
      <c r="D2941" s="56">
        <v>11</v>
      </c>
      <c r="E2941" s="56">
        <v>188.7</v>
      </c>
      <c r="F2941" s="56">
        <v>0</v>
      </c>
      <c r="G2941" s="61">
        <v>0</v>
      </c>
      <c r="H2941" s="56">
        <v>0</v>
      </c>
      <c r="I2941" s="56">
        <v>0</v>
      </c>
      <c r="J2941" s="57">
        <v>32587968</v>
      </c>
      <c r="K2941" s="21">
        <f t="shared" si="270"/>
        <v>0</v>
      </c>
      <c r="L2941" s="21">
        <f t="shared" si="271"/>
        <v>0</v>
      </c>
      <c r="M2941" s="21">
        <f t="shared" si="272"/>
        <v>0</v>
      </c>
      <c r="N2941" s="21">
        <f t="shared" si="273"/>
        <v>0</v>
      </c>
      <c r="O2941" s="21">
        <f t="shared" si="274"/>
        <v>0</v>
      </c>
      <c r="P2941" s="21">
        <f t="shared" si="275"/>
        <v>0</v>
      </c>
    </row>
    <row r="2942" spans="1:16">
      <c r="A2942" s="58">
        <v>18929</v>
      </c>
      <c r="B2942" s="58">
        <v>155</v>
      </c>
      <c r="C2942" s="58">
        <v>971</v>
      </c>
      <c r="D2942" s="59">
        <v>42</v>
      </c>
      <c r="E2942" s="59">
        <v>113.8</v>
      </c>
      <c r="F2942" s="59">
        <v>0</v>
      </c>
      <c r="G2942" s="62">
        <v>0</v>
      </c>
      <c r="H2942" s="59">
        <v>0</v>
      </c>
      <c r="I2942" s="59">
        <v>0</v>
      </c>
      <c r="J2942" s="60">
        <v>20246103</v>
      </c>
      <c r="K2942" s="21">
        <f t="shared" si="270"/>
        <v>0</v>
      </c>
      <c r="L2942" s="21">
        <f t="shared" si="271"/>
        <v>0</v>
      </c>
      <c r="M2942" s="21">
        <f t="shared" si="272"/>
        <v>0</v>
      </c>
      <c r="N2942" s="21">
        <f t="shared" si="273"/>
        <v>0</v>
      </c>
      <c r="O2942" s="21">
        <f t="shared" si="274"/>
        <v>0</v>
      </c>
      <c r="P2942" s="21">
        <f t="shared" si="275"/>
        <v>0</v>
      </c>
    </row>
    <row r="2943" spans="1:16">
      <c r="A2943" s="55">
        <v>18934</v>
      </c>
      <c r="B2943" s="55">
        <v>200</v>
      </c>
      <c r="C2943" s="55">
        <v>977</v>
      </c>
      <c r="D2943" s="56">
        <v>11</v>
      </c>
      <c r="E2943" s="56">
        <v>285.60000000000002</v>
      </c>
      <c r="F2943" s="56">
        <v>0</v>
      </c>
      <c r="G2943" s="61">
        <v>0</v>
      </c>
      <c r="H2943" s="56">
        <v>0</v>
      </c>
      <c r="I2943" s="56">
        <v>0</v>
      </c>
      <c r="J2943" s="57">
        <v>26971926</v>
      </c>
      <c r="K2943" s="21">
        <f t="shared" si="270"/>
        <v>0</v>
      </c>
      <c r="L2943" s="21">
        <f t="shared" si="271"/>
        <v>0</v>
      </c>
      <c r="M2943" s="21">
        <f t="shared" si="272"/>
        <v>0</v>
      </c>
      <c r="N2943" s="21">
        <f t="shared" si="273"/>
        <v>0</v>
      </c>
      <c r="O2943" s="21">
        <f t="shared" si="274"/>
        <v>0</v>
      </c>
      <c r="P2943" s="21">
        <f t="shared" si="275"/>
        <v>0</v>
      </c>
    </row>
    <row r="2944" spans="1:16">
      <c r="A2944" s="58">
        <v>18958</v>
      </c>
      <c r="B2944" s="58">
        <v>700</v>
      </c>
      <c r="C2944" s="58">
        <v>3474</v>
      </c>
      <c r="D2944" s="59">
        <v>12</v>
      </c>
      <c r="E2944" s="59">
        <v>213.4</v>
      </c>
      <c r="F2944" s="59">
        <v>0</v>
      </c>
      <c r="G2944" s="62">
        <v>0</v>
      </c>
      <c r="H2944" s="59">
        <v>0</v>
      </c>
      <c r="I2944" s="59">
        <v>0</v>
      </c>
      <c r="J2944" s="60">
        <v>16752134</v>
      </c>
      <c r="K2944" s="21">
        <f t="shared" si="270"/>
        <v>0</v>
      </c>
      <c r="L2944" s="21">
        <f t="shared" si="271"/>
        <v>0</v>
      </c>
      <c r="M2944" s="21">
        <f t="shared" si="272"/>
        <v>0</v>
      </c>
      <c r="N2944" s="21">
        <f t="shared" si="273"/>
        <v>0</v>
      </c>
      <c r="O2944" s="21">
        <f t="shared" si="274"/>
        <v>0</v>
      </c>
      <c r="P2944" s="21">
        <f t="shared" si="275"/>
        <v>0</v>
      </c>
    </row>
    <row r="2945" spans="1:16">
      <c r="A2945" s="55">
        <v>18965</v>
      </c>
      <c r="B2945" s="55">
        <v>700</v>
      </c>
      <c r="C2945" s="55">
        <v>3344</v>
      </c>
      <c r="D2945" s="56">
        <v>66</v>
      </c>
      <c r="E2945" s="56">
        <v>0</v>
      </c>
      <c r="F2945" s="56">
        <v>0</v>
      </c>
      <c r="G2945" s="61">
        <v>0</v>
      </c>
      <c r="H2945" s="56">
        <v>0</v>
      </c>
      <c r="I2945" s="56">
        <v>0</v>
      </c>
      <c r="J2945" s="57">
        <v>16663379</v>
      </c>
      <c r="K2945" s="21">
        <f t="shared" si="270"/>
        <v>0</v>
      </c>
      <c r="L2945" s="21">
        <f t="shared" si="271"/>
        <v>0</v>
      </c>
      <c r="M2945" s="21">
        <f t="shared" si="272"/>
        <v>0</v>
      </c>
      <c r="N2945" s="21">
        <f t="shared" si="273"/>
        <v>0</v>
      </c>
      <c r="O2945" s="21">
        <f t="shared" si="274"/>
        <v>0</v>
      </c>
      <c r="P2945" s="21">
        <f t="shared" si="275"/>
        <v>0</v>
      </c>
    </row>
    <row r="2946" spans="1:16">
      <c r="A2946" s="58">
        <v>18975</v>
      </c>
      <c r="B2946" s="58">
        <v>155</v>
      </c>
      <c r="C2946" s="58">
        <v>687</v>
      </c>
      <c r="D2946" s="59">
        <v>56</v>
      </c>
      <c r="E2946" s="59">
        <v>509</v>
      </c>
      <c r="F2946" s="59">
        <v>0</v>
      </c>
      <c r="G2946" s="62">
        <v>0</v>
      </c>
      <c r="H2946" s="59">
        <v>0</v>
      </c>
      <c r="I2946" s="59">
        <v>0</v>
      </c>
      <c r="J2946" s="60">
        <v>12996004</v>
      </c>
      <c r="K2946" s="21">
        <f t="shared" si="270"/>
        <v>0</v>
      </c>
      <c r="L2946" s="21">
        <f t="shared" si="271"/>
        <v>0</v>
      </c>
      <c r="M2946" s="21">
        <f t="shared" si="272"/>
        <v>0</v>
      </c>
      <c r="N2946" s="21">
        <f t="shared" si="273"/>
        <v>0</v>
      </c>
      <c r="O2946" s="21">
        <f t="shared" si="274"/>
        <v>0</v>
      </c>
      <c r="P2946" s="21">
        <f t="shared" si="275"/>
        <v>0</v>
      </c>
    </row>
    <row r="2947" spans="1:16">
      <c r="A2947" s="55">
        <v>18977</v>
      </c>
      <c r="B2947" s="55">
        <v>155</v>
      </c>
      <c r="C2947" s="55">
        <v>744</v>
      </c>
      <c r="D2947" s="56">
        <v>56</v>
      </c>
      <c r="E2947" s="56">
        <v>122.9</v>
      </c>
      <c r="F2947" s="56">
        <v>0</v>
      </c>
      <c r="G2947" s="61">
        <v>0</v>
      </c>
      <c r="H2947" s="56">
        <v>0</v>
      </c>
      <c r="I2947" s="56">
        <v>0</v>
      </c>
      <c r="J2947" s="57">
        <v>13676844</v>
      </c>
      <c r="K2947" s="21">
        <f t="shared" ref="K2947:K3010" si="276">G2947</f>
        <v>0</v>
      </c>
      <c r="L2947" s="21">
        <f t="shared" ref="L2947:L3010" si="277">IF(H2947=-1,1,0)</f>
        <v>0</v>
      </c>
      <c r="M2947" s="21">
        <f t="shared" ref="M2947:M3010" si="278">IF(G2947&lt;&gt;0,1,0)</f>
        <v>0</v>
      </c>
      <c r="N2947" s="21">
        <f t="shared" ref="N2947:N3010" si="279">IF(AND(L2947=1,M2947=1),1,0)</f>
        <v>0</v>
      </c>
      <c r="O2947" s="21">
        <f t="shared" ref="O2947:O3010" si="280">IF(AND(H2947=-1,G2947=0),1,0)</f>
        <v>0</v>
      </c>
      <c r="P2947" s="21">
        <f t="shared" ref="P2947:P3010" si="281">IF(AND(G2947&lt;&gt;0,H2947&lt;&gt;-1),1,0)</f>
        <v>0</v>
      </c>
    </row>
    <row r="2948" spans="1:16">
      <c r="A2948" s="58">
        <v>18978</v>
      </c>
      <c r="B2948" s="58">
        <v>500</v>
      </c>
      <c r="C2948" s="58">
        <v>7065</v>
      </c>
      <c r="D2948" s="59">
        <v>11</v>
      </c>
      <c r="E2948" s="59">
        <v>329.8</v>
      </c>
      <c r="F2948" s="59">
        <v>0</v>
      </c>
      <c r="G2948" s="62">
        <v>0</v>
      </c>
      <c r="H2948" s="59">
        <v>0</v>
      </c>
      <c r="I2948" s="59">
        <v>0</v>
      </c>
      <c r="J2948" s="60">
        <v>13338701</v>
      </c>
      <c r="K2948" s="21">
        <f t="shared" si="276"/>
        <v>0</v>
      </c>
      <c r="L2948" s="21">
        <f t="shared" si="277"/>
        <v>0</v>
      </c>
      <c r="M2948" s="21">
        <f t="shared" si="278"/>
        <v>0</v>
      </c>
      <c r="N2948" s="21">
        <f t="shared" si="279"/>
        <v>0</v>
      </c>
      <c r="O2948" s="21">
        <f t="shared" si="280"/>
        <v>0</v>
      </c>
      <c r="P2948" s="21">
        <f t="shared" si="281"/>
        <v>0</v>
      </c>
    </row>
    <row r="2949" spans="1:16">
      <c r="A2949" s="55">
        <v>18984</v>
      </c>
      <c r="B2949" s="55">
        <v>140</v>
      </c>
      <c r="C2949" s="55">
        <v>79</v>
      </c>
      <c r="D2949" s="56">
        <v>42</v>
      </c>
      <c r="E2949" s="56">
        <v>0</v>
      </c>
      <c r="F2949" s="56">
        <v>0</v>
      </c>
      <c r="G2949" s="61">
        <v>0</v>
      </c>
      <c r="H2949" s="56">
        <v>0</v>
      </c>
      <c r="I2949" s="56">
        <v>0</v>
      </c>
      <c r="J2949" s="57">
        <v>26958784</v>
      </c>
      <c r="K2949" s="21">
        <f t="shared" si="276"/>
        <v>0</v>
      </c>
      <c r="L2949" s="21">
        <f t="shared" si="277"/>
        <v>0</v>
      </c>
      <c r="M2949" s="21">
        <f t="shared" si="278"/>
        <v>0</v>
      </c>
      <c r="N2949" s="21">
        <f t="shared" si="279"/>
        <v>0</v>
      </c>
      <c r="O2949" s="21">
        <f t="shared" si="280"/>
        <v>0</v>
      </c>
      <c r="P2949" s="21">
        <f t="shared" si="281"/>
        <v>0</v>
      </c>
    </row>
    <row r="2950" spans="1:16">
      <c r="A2950" s="58">
        <v>19005</v>
      </c>
      <c r="B2950" s="58">
        <v>500</v>
      </c>
      <c r="C2950" s="58">
        <v>5308</v>
      </c>
      <c r="D2950" s="59">
        <v>23</v>
      </c>
      <c r="E2950" s="59">
        <v>129.6</v>
      </c>
      <c r="F2950" s="59">
        <v>0</v>
      </c>
      <c r="G2950" s="62">
        <v>0</v>
      </c>
      <c r="H2950" s="59">
        <v>0</v>
      </c>
      <c r="I2950" s="59">
        <v>85.6</v>
      </c>
      <c r="J2950" s="60">
        <v>17930389</v>
      </c>
      <c r="K2950" s="21">
        <f t="shared" si="276"/>
        <v>0</v>
      </c>
      <c r="L2950" s="21">
        <f t="shared" si="277"/>
        <v>0</v>
      </c>
      <c r="M2950" s="21">
        <f t="shared" si="278"/>
        <v>0</v>
      </c>
      <c r="N2950" s="21">
        <f t="shared" si="279"/>
        <v>0</v>
      </c>
      <c r="O2950" s="21">
        <f t="shared" si="280"/>
        <v>0</v>
      </c>
      <c r="P2950" s="21">
        <f t="shared" si="281"/>
        <v>0</v>
      </c>
    </row>
    <row r="2951" spans="1:16">
      <c r="A2951" s="55">
        <v>19034</v>
      </c>
      <c r="B2951" s="55">
        <v>128</v>
      </c>
      <c r="C2951" s="55">
        <v>3049</v>
      </c>
      <c r="D2951" s="56">
        <v>64</v>
      </c>
      <c r="E2951" s="56">
        <v>0</v>
      </c>
      <c r="F2951" s="56">
        <v>0</v>
      </c>
      <c r="G2951" s="61">
        <v>0</v>
      </c>
      <c r="H2951" s="56">
        <v>0</v>
      </c>
      <c r="I2951" s="56">
        <v>0</v>
      </c>
      <c r="J2951" s="57">
        <v>26602963</v>
      </c>
      <c r="K2951" s="21">
        <f t="shared" si="276"/>
        <v>0</v>
      </c>
      <c r="L2951" s="21">
        <f t="shared" si="277"/>
        <v>0</v>
      </c>
      <c r="M2951" s="21">
        <f t="shared" si="278"/>
        <v>0</v>
      </c>
      <c r="N2951" s="21">
        <f t="shared" si="279"/>
        <v>0</v>
      </c>
      <c r="O2951" s="21">
        <f t="shared" si="280"/>
        <v>0</v>
      </c>
      <c r="P2951" s="21">
        <f t="shared" si="281"/>
        <v>0</v>
      </c>
    </row>
    <row r="2952" spans="1:16">
      <c r="A2952" s="58">
        <v>19038</v>
      </c>
      <c r="B2952" s="58">
        <v>170</v>
      </c>
      <c r="C2952" s="58">
        <v>4483</v>
      </c>
      <c r="D2952" s="59">
        <v>55</v>
      </c>
      <c r="E2952" s="59">
        <v>62.6</v>
      </c>
      <c r="F2952" s="59">
        <v>0</v>
      </c>
      <c r="G2952" s="62">
        <v>0</v>
      </c>
      <c r="H2952" s="59">
        <v>0</v>
      </c>
      <c r="I2952" s="59">
        <v>0</v>
      </c>
      <c r="J2952" s="60">
        <v>70165112</v>
      </c>
      <c r="K2952" s="21">
        <f t="shared" si="276"/>
        <v>0</v>
      </c>
      <c r="L2952" s="21">
        <f t="shared" si="277"/>
        <v>0</v>
      </c>
      <c r="M2952" s="21">
        <f t="shared" si="278"/>
        <v>0</v>
      </c>
      <c r="N2952" s="21">
        <f t="shared" si="279"/>
        <v>0</v>
      </c>
      <c r="O2952" s="21">
        <f t="shared" si="280"/>
        <v>0</v>
      </c>
      <c r="P2952" s="21">
        <f t="shared" si="281"/>
        <v>0</v>
      </c>
    </row>
    <row r="2953" spans="1:16">
      <c r="A2953" s="58">
        <v>19061</v>
      </c>
      <c r="B2953" s="58">
        <v>199</v>
      </c>
      <c r="C2953" s="58">
        <v>56</v>
      </c>
      <c r="D2953" s="59">
        <v>32</v>
      </c>
      <c r="E2953" s="59">
        <v>128.5</v>
      </c>
      <c r="F2953" s="59">
        <v>0</v>
      </c>
      <c r="G2953" s="62">
        <v>0</v>
      </c>
      <c r="H2953" s="59">
        <v>0</v>
      </c>
      <c r="I2953" s="59">
        <v>0</v>
      </c>
      <c r="J2953" s="60">
        <v>27627137</v>
      </c>
      <c r="K2953" s="21">
        <f t="shared" si="276"/>
        <v>0</v>
      </c>
      <c r="L2953" s="21">
        <f t="shared" si="277"/>
        <v>0</v>
      </c>
      <c r="M2953" s="21">
        <f t="shared" si="278"/>
        <v>0</v>
      </c>
      <c r="N2953" s="21">
        <f t="shared" si="279"/>
        <v>0</v>
      </c>
      <c r="O2953" s="21">
        <f t="shared" si="280"/>
        <v>0</v>
      </c>
      <c r="P2953" s="21">
        <f t="shared" si="281"/>
        <v>0</v>
      </c>
    </row>
    <row r="2954" spans="1:16">
      <c r="A2954" s="55">
        <v>19112</v>
      </c>
      <c r="B2954" s="55">
        <v>500</v>
      </c>
      <c r="C2954" s="55">
        <v>7190</v>
      </c>
      <c r="D2954" s="56">
        <v>56</v>
      </c>
      <c r="E2954" s="56">
        <v>154.4</v>
      </c>
      <c r="F2954" s="56">
        <v>0</v>
      </c>
      <c r="G2954" s="61">
        <v>0</v>
      </c>
      <c r="H2954" s="56">
        <v>0</v>
      </c>
      <c r="I2954" s="56">
        <v>0</v>
      </c>
      <c r="J2954" s="57">
        <v>14216707</v>
      </c>
      <c r="K2954" s="21">
        <f t="shared" si="276"/>
        <v>0</v>
      </c>
      <c r="L2954" s="21">
        <f t="shared" si="277"/>
        <v>0</v>
      </c>
      <c r="M2954" s="21">
        <f t="shared" si="278"/>
        <v>0</v>
      </c>
      <c r="N2954" s="21">
        <f t="shared" si="279"/>
        <v>0</v>
      </c>
      <c r="O2954" s="21">
        <f t="shared" si="280"/>
        <v>0</v>
      </c>
      <c r="P2954" s="21">
        <f t="shared" si="281"/>
        <v>0</v>
      </c>
    </row>
    <row r="2955" spans="1:16">
      <c r="A2955" s="58">
        <v>19115</v>
      </c>
      <c r="B2955" s="58">
        <v>155</v>
      </c>
      <c r="C2955" s="58">
        <v>3516</v>
      </c>
      <c r="D2955" s="59">
        <v>11</v>
      </c>
      <c r="E2955" s="59">
        <v>176</v>
      </c>
      <c r="F2955" s="59">
        <v>0</v>
      </c>
      <c r="G2955" s="62">
        <v>0</v>
      </c>
      <c r="H2955" s="59">
        <v>0</v>
      </c>
      <c r="I2955" s="59">
        <v>0</v>
      </c>
      <c r="J2955" s="60">
        <v>16814008</v>
      </c>
      <c r="K2955" s="21">
        <f t="shared" si="276"/>
        <v>0</v>
      </c>
      <c r="L2955" s="21">
        <f t="shared" si="277"/>
        <v>0</v>
      </c>
      <c r="M2955" s="21">
        <f t="shared" si="278"/>
        <v>0</v>
      </c>
      <c r="N2955" s="21">
        <f t="shared" si="279"/>
        <v>0</v>
      </c>
      <c r="O2955" s="21">
        <f t="shared" si="280"/>
        <v>0</v>
      </c>
      <c r="P2955" s="21">
        <f t="shared" si="281"/>
        <v>0</v>
      </c>
    </row>
    <row r="2956" spans="1:16">
      <c r="A2956" s="58">
        <v>19128</v>
      </c>
      <c r="B2956" s="58">
        <v>175</v>
      </c>
      <c r="C2956" s="58">
        <v>6088</v>
      </c>
      <c r="D2956" s="59">
        <v>41</v>
      </c>
      <c r="E2956" s="59">
        <v>0</v>
      </c>
      <c r="F2956" s="59">
        <v>0</v>
      </c>
      <c r="G2956" s="62">
        <v>0</v>
      </c>
      <c r="H2956" s="59">
        <v>0</v>
      </c>
      <c r="I2956" s="59">
        <v>0</v>
      </c>
      <c r="J2956" s="60">
        <v>24989372</v>
      </c>
      <c r="K2956" s="21">
        <f t="shared" si="276"/>
        <v>0</v>
      </c>
      <c r="L2956" s="21">
        <f t="shared" si="277"/>
        <v>0</v>
      </c>
      <c r="M2956" s="21">
        <f t="shared" si="278"/>
        <v>0</v>
      </c>
      <c r="N2956" s="21">
        <f t="shared" si="279"/>
        <v>0</v>
      </c>
      <c r="O2956" s="21">
        <f t="shared" si="280"/>
        <v>0</v>
      </c>
      <c r="P2956" s="21">
        <f t="shared" si="281"/>
        <v>0</v>
      </c>
    </row>
    <row r="2957" spans="1:16">
      <c r="A2957" s="55">
        <v>19134</v>
      </c>
      <c r="B2957" s="55">
        <v>170</v>
      </c>
      <c r="C2957" s="55">
        <v>4614</v>
      </c>
      <c r="D2957" s="56">
        <v>11</v>
      </c>
      <c r="E2957" s="56">
        <v>85.7</v>
      </c>
      <c r="F2957" s="56">
        <v>0</v>
      </c>
      <c r="G2957" s="61">
        <v>0</v>
      </c>
      <c r="H2957" s="56">
        <v>0</v>
      </c>
      <c r="I2957" s="56">
        <v>0</v>
      </c>
      <c r="J2957" s="57">
        <v>76901112</v>
      </c>
      <c r="K2957" s="21">
        <f t="shared" si="276"/>
        <v>0</v>
      </c>
      <c r="L2957" s="21">
        <f t="shared" si="277"/>
        <v>0</v>
      </c>
      <c r="M2957" s="21">
        <f t="shared" si="278"/>
        <v>0</v>
      </c>
      <c r="N2957" s="21">
        <f t="shared" si="279"/>
        <v>0</v>
      </c>
      <c r="O2957" s="21">
        <f t="shared" si="280"/>
        <v>0</v>
      </c>
      <c r="P2957" s="21">
        <f t="shared" si="281"/>
        <v>0</v>
      </c>
    </row>
    <row r="2958" spans="1:16">
      <c r="A2958" s="58">
        <v>19145</v>
      </c>
      <c r="B2958" s="58">
        <v>155</v>
      </c>
      <c r="C2958" s="58">
        <v>4640</v>
      </c>
      <c r="D2958" s="59">
        <v>45</v>
      </c>
      <c r="E2958" s="59">
        <v>0</v>
      </c>
      <c r="F2958" s="59">
        <v>0</v>
      </c>
      <c r="G2958" s="62">
        <v>0</v>
      </c>
      <c r="H2958" s="59">
        <v>0</v>
      </c>
      <c r="I2958" s="59">
        <v>0</v>
      </c>
      <c r="J2958" s="60">
        <v>18032007</v>
      </c>
      <c r="K2958" s="21">
        <f t="shared" si="276"/>
        <v>0</v>
      </c>
      <c r="L2958" s="21">
        <f t="shared" si="277"/>
        <v>0</v>
      </c>
      <c r="M2958" s="21">
        <f t="shared" si="278"/>
        <v>0</v>
      </c>
      <c r="N2958" s="21">
        <f t="shared" si="279"/>
        <v>0</v>
      </c>
      <c r="O2958" s="21">
        <f t="shared" si="280"/>
        <v>0</v>
      </c>
      <c r="P2958" s="21">
        <f t="shared" si="281"/>
        <v>0</v>
      </c>
    </row>
    <row r="2959" spans="1:16">
      <c r="A2959" s="55">
        <v>19156</v>
      </c>
      <c r="B2959" s="55">
        <v>350</v>
      </c>
      <c r="C2959" s="55">
        <v>1632</v>
      </c>
      <c r="D2959" s="56">
        <v>11</v>
      </c>
      <c r="E2959" s="56">
        <v>123.4</v>
      </c>
      <c r="F2959" s="56">
        <v>0</v>
      </c>
      <c r="G2959" s="61">
        <v>0</v>
      </c>
      <c r="H2959" s="56">
        <v>0</v>
      </c>
      <c r="I2959" s="56">
        <v>0</v>
      </c>
      <c r="J2959" s="57">
        <v>22392557</v>
      </c>
      <c r="K2959" s="21">
        <f t="shared" si="276"/>
        <v>0</v>
      </c>
      <c r="L2959" s="21">
        <f t="shared" si="277"/>
        <v>0</v>
      </c>
      <c r="M2959" s="21">
        <f t="shared" si="278"/>
        <v>0</v>
      </c>
      <c r="N2959" s="21">
        <f t="shared" si="279"/>
        <v>0</v>
      </c>
      <c r="O2959" s="21">
        <f t="shared" si="280"/>
        <v>0</v>
      </c>
      <c r="P2959" s="21">
        <f t="shared" si="281"/>
        <v>0</v>
      </c>
    </row>
    <row r="2960" spans="1:16">
      <c r="A2960" s="58">
        <v>19183</v>
      </c>
      <c r="B2960" s="58">
        <v>350</v>
      </c>
      <c r="C2960" s="58">
        <v>1980</v>
      </c>
      <c r="D2960" s="59">
        <v>54</v>
      </c>
      <c r="E2960" s="59">
        <v>629.70000000000005</v>
      </c>
      <c r="F2960" s="59">
        <v>0</v>
      </c>
      <c r="G2960" s="62">
        <v>0</v>
      </c>
      <c r="H2960" s="59">
        <v>0</v>
      </c>
      <c r="I2960" s="59">
        <v>0</v>
      </c>
      <c r="J2960" s="60">
        <v>18625989</v>
      </c>
      <c r="K2960" s="21">
        <f t="shared" si="276"/>
        <v>0</v>
      </c>
      <c r="L2960" s="21">
        <f t="shared" si="277"/>
        <v>0</v>
      </c>
      <c r="M2960" s="21">
        <f t="shared" si="278"/>
        <v>0</v>
      </c>
      <c r="N2960" s="21">
        <f t="shared" si="279"/>
        <v>0</v>
      </c>
      <c r="O2960" s="21">
        <f t="shared" si="280"/>
        <v>0</v>
      </c>
      <c r="P2960" s="21">
        <f t="shared" si="281"/>
        <v>0</v>
      </c>
    </row>
    <row r="2961" spans="1:16">
      <c r="A2961" s="55">
        <v>19184</v>
      </c>
      <c r="B2961" s="55">
        <v>170</v>
      </c>
      <c r="C2961" s="55">
        <v>4535</v>
      </c>
      <c r="D2961" s="56">
        <v>13</v>
      </c>
      <c r="E2961" s="56">
        <v>131.9</v>
      </c>
      <c r="F2961" s="56">
        <v>0</v>
      </c>
      <c r="G2961" s="61">
        <v>0</v>
      </c>
      <c r="H2961" s="56">
        <v>0</v>
      </c>
      <c r="I2961" s="56">
        <v>0</v>
      </c>
      <c r="J2961" s="57">
        <v>14717374</v>
      </c>
      <c r="K2961" s="21">
        <f t="shared" si="276"/>
        <v>0</v>
      </c>
      <c r="L2961" s="21">
        <f t="shared" si="277"/>
        <v>0</v>
      </c>
      <c r="M2961" s="21">
        <f t="shared" si="278"/>
        <v>0</v>
      </c>
      <c r="N2961" s="21">
        <f t="shared" si="279"/>
        <v>0</v>
      </c>
      <c r="O2961" s="21">
        <f t="shared" si="280"/>
        <v>0</v>
      </c>
      <c r="P2961" s="21">
        <f t="shared" si="281"/>
        <v>0</v>
      </c>
    </row>
    <row r="2962" spans="1:16">
      <c r="A2962" s="58">
        <v>19185</v>
      </c>
      <c r="B2962" s="58">
        <v>164</v>
      </c>
      <c r="C2962" s="58">
        <v>2933</v>
      </c>
      <c r="D2962" s="59">
        <v>62</v>
      </c>
      <c r="E2962" s="59">
        <v>49</v>
      </c>
      <c r="F2962" s="59">
        <v>0</v>
      </c>
      <c r="G2962" s="62">
        <v>0</v>
      </c>
      <c r="H2962" s="59">
        <v>0</v>
      </c>
      <c r="I2962" s="59">
        <v>0</v>
      </c>
      <c r="J2962" s="60">
        <v>26162858</v>
      </c>
      <c r="K2962" s="21">
        <f t="shared" si="276"/>
        <v>0</v>
      </c>
      <c r="L2962" s="21">
        <f t="shared" si="277"/>
        <v>0</v>
      </c>
      <c r="M2962" s="21">
        <f t="shared" si="278"/>
        <v>0</v>
      </c>
      <c r="N2962" s="21">
        <f t="shared" si="279"/>
        <v>0</v>
      </c>
      <c r="O2962" s="21">
        <f t="shared" si="280"/>
        <v>0</v>
      </c>
      <c r="P2962" s="21">
        <f t="shared" si="281"/>
        <v>0</v>
      </c>
    </row>
    <row r="2963" spans="1:16">
      <c r="A2963" s="55">
        <v>19186</v>
      </c>
      <c r="B2963" s="55">
        <v>170</v>
      </c>
      <c r="C2963" s="55">
        <v>4471</v>
      </c>
      <c r="D2963" s="56">
        <v>63</v>
      </c>
      <c r="E2963" s="56">
        <v>21.2</v>
      </c>
      <c r="F2963" s="56">
        <v>0</v>
      </c>
      <c r="G2963" s="61">
        <v>0</v>
      </c>
      <c r="H2963" s="56">
        <v>0</v>
      </c>
      <c r="I2963" s="56">
        <v>0</v>
      </c>
      <c r="J2963" s="57">
        <v>11006507</v>
      </c>
      <c r="K2963" s="21">
        <f t="shared" si="276"/>
        <v>0</v>
      </c>
      <c r="L2963" s="21">
        <f t="shared" si="277"/>
        <v>0</v>
      </c>
      <c r="M2963" s="21">
        <f t="shared" si="278"/>
        <v>0</v>
      </c>
      <c r="N2963" s="21">
        <f t="shared" si="279"/>
        <v>0</v>
      </c>
      <c r="O2963" s="21">
        <f t="shared" si="280"/>
        <v>0</v>
      </c>
      <c r="P2963" s="21">
        <f t="shared" si="281"/>
        <v>0</v>
      </c>
    </row>
    <row r="2964" spans="1:16">
      <c r="A2964" s="55">
        <v>19215</v>
      </c>
      <c r="B2964" s="55">
        <v>101</v>
      </c>
      <c r="C2964" s="55">
        <v>6326</v>
      </c>
      <c r="D2964" s="56">
        <v>42</v>
      </c>
      <c r="E2964" s="56">
        <v>62</v>
      </c>
      <c r="F2964" s="56">
        <v>0</v>
      </c>
      <c r="G2964" s="61">
        <v>0</v>
      </c>
      <c r="H2964" s="56">
        <v>0</v>
      </c>
      <c r="I2964" s="56">
        <v>0</v>
      </c>
      <c r="J2964" s="57">
        <v>25896777</v>
      </c>
      <c r="K2964" s="21">
        <f t="shared" si="276"/>
        <v>0</v>
      </c>
      <c r="L2964" s="21">
        <f t="shared" si="277"/>
        <v>0</v>
      </c>
      <c r="M2964" s="21">
        <f t="shared" si="278"/>
        <v>0</v>
      </c>
      <c r="N2964" s="21">
        <f t="shared" si="279"/>
        <v>0</v>
      </c>
      <c r="O2964" s="21">
        <f t="shared" si="280"/>
        <v>0</v>
      </c>
      <c r="P2964" s="21">
        <f t="shared" si="281"/>
        <v>0</v>
      </c>
    </row>
    <row r="2965" spans="1:16">
      <c r="A2965" s="58">
        <v>19225</v>
      </c>
      <c r="B2965" s="58">
        <v>170</v>
      </c>
      <c r="C2965" s="58">
        <v>5507</v>
      </c>
      <c r="D2965" s="59">
        <v>63</v>
      </c>
      <c r="E2965" s="59">
        <v>7.8</v>
      </c>
      <c r="F2965" s="59">
        <v>0</v>
      </c>
      <c r="G2965" s="62">
        <v>0</v>
      </c>
      <c r="H2965" s="59">
        <v>0</v>
      </c>
      <c r="I2965" s="59">
        <v>0</v>
      </c>
      <c r="J2965" s="60">
        <v>45371557</v>
      </c>
      <c r="K2965" s="21">
        <f t="shared" si="276"/>
        <v>0</v>
      </c>
      <c r="L2965" s="21">
        <f t="shared" si="277"/>
        <v>0</v>
      </c>
      <c r="M2965" s="21">
        <f t="shared" si="278"/>
        <v>0</v>
      </c>
      <c r="N2965" s="21">
        <f t="shared" si="279"/>
        <v>0</v>
      </c>
      <c r="O2965" s="21">
        <f t="shared" si="280"/>
        <v>0</v>
      </c>
      <c r="P2965" s="21">
        <f t="shared" si="281"/>
        <v>0</v>
      </c>
    </row>
    <row r="2966" spans="1:16">
      <c r="A2966" s="55">
        <v>19240</v>
      </c>
      <c r="B2966" s="55">
        <v>164</v>
      </c>
      <c r="C2966" s="55">
        <v>2462</v>
      </c>
      <c r="D2966" s="56">
        <v>56</v>
      </c>
      <c r="E2966" s="56">
        <v>276.2</v>
      </c>
      <c r="F2966" s="56">
        <v>0</v>
      </c>
      <c r="G2966" s="61">
        <v>0</v>
      </c>
      <c r="H2966" s="56">
        <v>0</v>
      </c>
      <c r="I2966" s="56">
        <v>0</v>
      </c>
      <c r="J2966" s="57">
        <v>41259159</v>
      </c>
      <c r="K2966" s="21">
        <f t="shared" si="276"/>
        <v>0</v>
      </c>
      <c r="L2966" s="21">
        <f t="shared" si="277"/>
        <v>0</v>
      </c>
      <c r="M2966" s="21">
        <f t="shared" si="278"/>
        <v>0</v>
      </c>
      <c r="N2966" s="21">
        <f t="shared" si="279"/>
        <v>0</v>
      </c>
      <c r="O2966" s="21">
        <f t="shared" si="280"/>
        <v>0</v>
      </c>
      <c r="P2966" s="21">
        <f t="shared" si="281"/>
        <v>0</v>
      </c>
    </row>
    <row r="2967" spans="1:16">
      <c r="A2967" s="55">
        <v>19248</v>
      </c>
      <c r="B2967" s="55">
        <v>155</v>
      </c>
      <c r="C2967" s="55">
        <v>738</v>
      </c>
      <c r="D2967" s="56">
        <v>11</v>
      </c>
      <c r="E2967" s="56">
        <v>11.8</v>
      </c>
      <c r="F2967" s="56">
        <v>0</v>
      </c>
      <c r="G2967" s="61">
        <v>0</v>
      </c>
      <c r="H2967" s="56">
        <v>0</v>
      </c>
      <c r="I2967" s="56">
        <v>0</v>
      </c>
      <c r="J2967" s="57">
        <v>31204534</v>
      </c>
      <c r="K2967" s="21">
        <f t="shared" si="276"/>
        <v>0</v>
      </c>
      <c r="L2967" s="21">
        <f t="shared" si="277"/>
        <v>0</v>
      </c>
      <c r="M2967" s="21">
        <f t="shared" si="278"/>
        <v>0</v>
      </c>
      <c r="N2967" s="21">
        <f t="shared" si="279"/>
        <v>0</v>
      </c>
      <c r="O2967" s="21">
        <f t="shared" si="280"/>
        <v>0</v>
      </c>
      <c r="P2967" s="21">
        <f t="shared" si="281"/>
        <v>0</v>
      </c>
    </row>
    <row r="2968" spans="1:16">
      <c r="A2968" s="55">
        <v>19270</v>
      </c>
      <c r="B2968" s="55">
        <v>155</v>
      </c>
      <c r="C2968" s="55">
        <v>604</v>
      </c>
      <c r="D2968" s="56">
        <v>11</v>
      </c>
      <c r="E2968" s="56">
        <v>111.2</v>
      </c>
      <c r="F2968" s="56">
        <v>0</v>
      </c>
      <c r="G2968" s="61">
        <v>0</v>
      </c>
      <c r="H2968" s="56">
        <v>0</v>
      </c>
      <c r="I2968" s="56">
        <v>0</v>
      </c>
      <c r="J2968" s="57">
        <v>69876919</v>
      </c>
      <c r="K2968" s="21">
        <f t="shared" si="276"/>
        <v>0</v>
      </c>
      <c r="L2968" s="21">
        <f t="shared" si="277"/>
        <v>0</v>
      </c>
      <c r="M2968" s="21">
        <f t="shared" si="278"/>
        <v>0</v>
      </c>
      <c r="N2968" s="21">
        <f t="shared" si="279"/>
        <v>0</v>
      </c>
      <c r="O2968" s="21">
        <f t="shared" si="280"/>
        <v>0</v>
      </c>
      <c r="P2968" s="21">
        <f t="shared" si="281"/>
        <v>0</v>
      </c>
    </row>
    <row r="2969" spans="1:16">
      <c r="A2969" s="58">
        <v>19297</v>
      </c>
      <c r="B2969" s="58">
        <v>155</v>
      </c>
      <c r="C2969" s="58">
        <v>705</v>
      </c>
      <c r="D2969" s="59">
        <v>33</v>
      </c>
      <c r="E2969" s="59">
        <v>86.5</v>
      </c>
      <c r="F2969" s="59">
        <v>0</v>
      </c>
      <c r="G2969" s="62">
        <v>0</v>
      </c>
      <c r="H2969" s="59">
        <v>0</v>
      </c>
      <c r="I2969" s="59">
        <v>0</v>
      </c>
      <c r="J2969" s="60">
        <v>13195803</v>
      </c>
      <c r="K2969" s="21">
        <f t="shared" si="276"/>
        <v>0</v>
      </c>
      <c r="L2969" s="21">
        <f t="shared" si="277"/>
        <v>0</v>
      </c>
      <c r="M2969" s="21">
        <f t="shared" si="278"/>
        <v>0</v>
      </c>
      <c r="N2969" s="21">
        <f t="shared" si="279"/>
        <v>0</v>
      </c>
      <c r="O2969" s="21">
        <f t="shared" si="280"/>
        <v>0</v>
      </c>
      <c r="P2969" s="21">
        <f t="shared" si="281"/>
        <v>0</v>
      </c>
    </row>
    <row r="2970" spans="1:16">
      <c r="A2970" s="55">
        <v>19298</v>
      </c>
      <c r="B2970" s="55">
        <v>700</v>
      </c>
      <c r="C2970" s="55">
        <v>2991</v>
      </c>
      <c r="D2970" s="56">
        <v>11</v>
      </c>
      <c r="E2970" s="56">
        <v>69.7</v>
      </c>
      <c r="F2970" s="56">
        <v>0</v>
      </c>
      <c r="G2970" s="61">
        <v>0</v>
      </c>
      <c r="H2970" s="56">
        <v>0</v>
      </c>
      <c r="I2970" s="56">
        <v>0</v>
      </c>
      <c r="J2970" s="57">
        <v>26559480</v>
      </c>
      <c r="K2970" s="21">
        <f t="shared" si="276"/>
        <v>0</v>
      </c>
      <c r="L2970" s="21">
        <f t="shared" si="277"/>
        <v>0</v>
      </c>
      <c r="M2970" s="21">
        <f t="shared" si="278"/>
        <v>0</v>
      </c>
      <c r="N2970" s="21">
        <f t="shared" si="279"/>
        <v>0</v>
      </c>
      <c r="O2970" s="21">
        <f t="shared" si="280"/>
        <v>0</v>
      </c>
      <c r="P2970" s="21">
        <f t="shared" si="281"/>
        <v>0</v>
      </c>
    </row>
    <row r="2971" spans="1:16">
      <c r="A2971" s="58">
        <v>19299</v>
      </c>
      <c r="B2971" s="58">
        <v>101</v>
      </c>
      <c r="C2971" s="58">
        <v>7058</v>
      </c>
      <c r="D2971" s="59">
        <v>15</v>
      </c>
      <c r="E2971" s="59">
        <v>34</v>
      </c>
      <c r="F2971" s="59">
        <v>0</v>
      </c>
      <c r="G2971" s="62">
        <v>0</v>
      </c>
      <c r="H2971" s="59">
        <v>0</v>
      </c>
      <c r="I2971" s="59">
        <v>0</v>
      </c>
      <c r="J2971" s="60">
        <v>11054900</v>
      </c>
      <c r="K2971" s="21">
        <f t="shared" si="276"/>
        <v>0</v>
      </c>
      <c r="L2971" s="21">
        <f t="shared" si="277"/>
        <v>0</v>
      </c>
      <c r="M2971" s="21">
        <f t="shared" si="278"/>
        <v>0</v>
      </c>
      <c r="N2971" s="21">
        <f t="shared" si="279"/>
        <v>0</v>
      </c>
      <c r="O2971" s="21">
        <f t="shared" si="280"/>
        <v>0</v>
      </c>
      <c r="P2971" s="21">
        <f t="shared" si="281"/>
        <v>0</v>
      </c>
    </row>
    <row r="2972" spans="1:16">
      <c r="A2972" s="55">
        <v>19304</v>
      </c>
      <c r="B2972" s="55">
        <v>200</v>
      </c>
      <c r="C2972" s="55">
        <v>1903</v>
      </c>
      <c r="D2972" s="56">
        <v>56</v>
      </c>
      <c r="E2972" s="56">
        <v>206.2</v>
      </c>
      <c r="F2972" s="56">
        <v>0</v>
      </c>
      <c r="G2972" s="61">
        <v>0</v>
      </c>
      <c r="H2972" s="56">
        <v>0</v>
      </c>
      <c r="I2972" s="56">
        <v>0</v>
      </c>
      <c r="J2972" s="57">
        <v>15562781</v>
      </c>
      <c r="K2972" s="21">
        <f t="shared" si="276"/>
        <v>0</v>
      </c>
      <c r="L2972" s="21">
        <f t="shared" si="277"/>
        <v>0</v>
      </c>
      <c r="M2972" s="21">
        <f t="shared" si="278"/>
        <v>0</v>
      </c>
      <c r="N2972" s="21">
        <f t="shared" si="279"/>
        <v>0</v>
      </c>
      <c r="O2972" s="21">
        <f t="shared" si="280"/>
        <v>0</v>
      </c>
      <c r="P2972" s="21">
        <f t="shared" si="281"/>
        <v>0</v>
      </c>
    </row>
    <row r="2973" spans="1:16">
      <c r="A2973" s="55">
        <v>19320</v>
      </c>
      <c r="B2973" s="55">
        <v>199</v>
      </c>
      <c r="C2973" s="55">
        <v>2163</v>
      </c>
      <c r="D2973" s="56">
        <v>66</v>
      </c>
      <c r="E2973" s="56">
        <v>0</v>
      </c>
      <c r="F2973" s="56">
        <v>0</v>
      </c>
      <c r="G2973" s="61">
        <v>0</v>
      </c>
      <c r="H2973" s="56">
        <v>0</v>
      </c>
      <c r="I2973" s="56">
        <v>0</v>
      </c>
      <c r="J2973" s="56">
        <v>0</v>
      </c>
      <c r="K2973" s="21">
        <f t="shared" si="276"/>
        <v>0</v>
      </c>
      <c r="L2973" s="21">
        <f t="shared" si="277"/>
        <v>0</v>
      </c>
      <c r="M2973" s="21">
        <f t="shared" si="278"/>
        <v>0</v>
      </c>
      <c r="N2973" s="21">
        <f t="shared" si="279"/>
        <v>0</v>
      </c>
      <c r="O2973" s="21">
        <f t="shared" si="280"/>
        <v>0</v>
      </c>
      <c r="P2973" s="21">
        <f t="shared" si="281"/>
        <v>0</v>
      </c>
    </row>
    <row r="2974" spans="1:16">
      <c r="A2974" s="55">
        <v>19346</v>
      </c>
      <c r="B2974" s="55">
        <v>350</v>
      </c>
      <c r="C2974" s="55">
        <v>1421</v>
      </c>
      <c r="D2974" s="56">
        <v>41</v>
      </c>
      <c r="E2974" s="56">
        <v>0</v>
      </c>
      <c r="F2974" s="56">
        <v>0</v>
      </c>
      <c r="G2974" s="61">
        <v>0</v>
      </c>
      <c r="H2974" s="56">
        <v>0</v>
      </c>
      <c r="I2974" s="56">
        <v>0</v>
      </c>
      <c r="J2974" s="57">
        <v>30045408</v>
      </c>
      <c r="K2974" s="21">
        <f t="shared" si="276"/>
        <v>0</v>
      </c>
      <c r="L2974" s="21">
        <f t="shared" si="277"/>
        <v>0</v>
      </c>
      <c r="M2974" s="21">
        <f t="shared" si="278"/>
        <v>0</v>
      </c>
      <c r="N2974" s="21">
        <f t="shared" si="279"/>
        <v>0</v>
      </c>
      <c r="O2974" s="21">
        <f t="shared" si="280"/>
        <v>0</v>
      </c>
      <c r="P2974" s="21">
        <f t="shared" si="281"/>
        <v>0</v>
      </c>
    </row>
    <row r="2975" spans="1:16">
      <c r="A2975" s="55">
        <v>19392</v>
      </c>
      <c r="B2975" s="55">
        <v>101</v>
      </c>
      <c r="C2975" s="55">
        <v>4450</v>
      </c>
      <c r="D2975" s="56">
        <v>55</v>
      </c>
      <c r="E2975" s="56">
        <v>514.70000000000005</v>
      </c>
      <c r="F2975" s="56">
        <v>0</v>
      </c>
      <c r="G2975" s="61">
        <v>0</v>
      </c>
      <c r="H2975" s="56">
        <v>0</v>
      </c>
      <c r="I2975" s="56">
        <v>0</v>
      </c>
      <c r="J2975" s="57">
        <v>26695473</v>
      </c>
      <c r="K2975" s="21">
        <f t="shared" si="276"/>
        <v>0</v>
      </c>
      <c r="L2975" s="21">
        <f t="shared" si="277"/>
        <v>0</v>
      </c>
      <c r="M2975" s="21">
        <f t="shared" si="278"/>
        <v>0</v>
      </c>
      <c r="N2975" s="21">
        <f t="shared" si="279"/>
        <v>0</v>
      </c>
      <c r="O2975" s="21">
        <f t="shared" si="280"/>
        <v>0</v>
      </c>
      <c r="P2975" s="21">
        <f t="shared" si="281"/>
        <v>0</v>
      </c>
    </row>
    <row r="2976" spans="1:16">
      <c r="A2976" s="58">
        <v>19393</v>
      </c>
      <c r="B2976" s="58">
        <v>700</v>
      </c>
      <c r="C2976" s="58">
        <v>1847</v>
      </c>
      <c r="D2976" s="59">
        <v>57</v>
      </c>
      <c r="E2976" s="59">
        <v>377.4</v>
      </c>
      <c r="F2976" s="59">
        <v>0</v>
      </c>
      <c r="G2976" s="62">
        <v>0</v>
      </c>
      <c r="H2976" s="59">
        <v>0</v>
      </c>
      <c r="I2976" s="59">
        <v>0</v>
      </c>
      <c r="J2976" s="60">
        <v>16727598</v>
      </c>
      <c r="K2976" s="21">
        <f t="shared" si="276"/>
        <v>0</v>
      </c>
      <c r="L2976" s="21">
        <f t="shared" si="277"/>
        <v>0</v>
      </c>
      <c r="M2976" s="21">
        <f t="shared" si="278"/>
        <v>0</v>
      </c>
      <c r="N2976" s="21">
        <f t="shared" si="279"/>
        <v>0</v>
      </c>
      <c r="O2976" s="21">
        <f t="shared" si="280"/>
        <v>0</v>
      </c>
      <c r="P2976" s="21">
        <f t="shared" si="281"/>
        <v>0</v>
      </c>
    </row>
    <row r="2977" spans="1:16">
      <c r="A2977" s="58">
        <v>19395</v>
      </c>
      <c r="B2977" s="58">
        <v>170</v>
      </c>
      <c r="C2977" s="58">
        <v>4494</v>
      </c>
      <c r="D2977" s="59">
        <v>55</v>
      </c>
      <c r="E2977" s="59">
        <v>250.5</v>
      </c>
      <c r="F2977" s="59">
        <v>0</v>
      </c>
      <c r="G2977" s="62">
        <v>0</v>
      </c>
      <c r="H2977" s="59">
        <v>0</v>
      </c>
      <c r="I2977" s="59">
        <v>0</v>
      </c>
      <c r="J2977" s="60">
        <v>64567152</v>
      </c>
      <c r="K2977" s="21">
        <f t="shared" si="276"/>
        <v>0</v>
      </c>
      <c r="L2977" s="21">
        <f t="shared" si="277"/>
        <v>0</v>
      </c>
      <c r="M2977" s="21">
        <f t="shared" si="278"/>
        <v>0</v>
      </c>
      <c r="N2977" s="21">
        <f t="shared" si="279"/>
        <v>0</v>
      </c>
      <c r="O2977" s="21">
        <f t="shared" si="280"/>
        <v>0</v>
      </c>
      <c r="P2977" s="21">
        <f t="shared" si="281"/>
        <v>0</v>
      </c>
    </row>
    <row r="2978" spans="1:16">
      <c r="A2978" s="55">
        <v>19398</v>
      </c>
      <c r="B2978" s="55">
        <v>900</v>
      </c>
      <c r="C2978" s="55">
        <v>8722</v>
      </c>
      <c r="D2978" s="56">
        <v>64</v>
      </c>
      <c r="E2978" s="56">
        <v>46.2</v>
      </c>
      <c r="F2978" s="56">
        <v>0</v>
      </c>
      <c r="G2978" s="61">
        <v>0</v>
      </c>
      <c r="H2978" s="56">
        <v>0</v>
      </c>
      <c r="I2978" s="56">
        <v>0</v>
      </c>
      <c r="J2978" s="57">
        <v>16725188</v>
      </c>
      <c r="K2978" s="21">
        <f t="shared" si="276"/>
        <v>0</v>
      </c>
      <c r="L2978" s="21">
        <f t="shared" si="277"/>
        <v>0</v>
      </c>
      <c r="M2978" s="21">
        <f t="shared" si="278"/>
        <v>0</v>
      </c>
      <c r="N2978" s="21">
        <f t="shared" si="279"/>
        <v>0</v>
      </c>
      <c r="O2978" s="21">
        <f t="shared" si="280"/>
        <v>0</v>
      </c>
      <c r="P2978" s="21">
        <f t="shared" si="281"/>
        <v>0</v>
      </c>
    </row>
    <row r="2979" spans="1:16">
      <c r="A2979" s="58">
        <v>19411</v>
      </c>
      <c r="B2979" s="58">
        <v>155</v>
      </c>
      <c r="C2979" s="58">
        <v>268</v>
      </c>
      <c r="D2979" s="59">
        <v>66</v>
      </c>
      <c r="E2979" s="59">
        <v>0</v>
      </c>
      <c r="F2979" s="59">
        <v>0</v>
      </c>
      <c r="G2979" s="62">
        <v>0</v>
      </c>
      <c r="H2979" s="59">
        <v>0</v>
      </c>
      <c r="I2979" s="59">
        <v>0</v>
      </c>
      <c r="J2979" s="60">
        <v>23292319</v>
      </c>
      <c r="K2979" s="21">
        <f t="shared" si="276"/>
        <v>0</v>
      </c>
      <c r="L2979" s="21">
        <f t="shared" si="277"/>
        <v>0</v>
      </c>
      <c r="M2979" s="21">
        <f t="shared" si="278"/>
        <v>0</v>
      </c>
      <c r="N2979" s="21">
        <f t="shared" si="279"/>
        <v>0</v>
      </c>
      <c r="O2979" s="21">
        <f t="shared" si="280"/>
        <v>0</v>
      </c>
      <c r="P2979" s="21">
        <f t="shared" si="281"/>
        <v>0</v>
      </c>
    </row>
    <row r="2980" spans="1:16">
      <c r="A2980" s="58">
        <v>19421</v>
      </c>
      <c r="B2980" s="58">
        <v>200</v>
      </c>
      <c r="C2980" s="58">
        <v>7733</v>
      </c>
      <c r="D2980" s="59">
        <v>41</v>
      </c>
      <c r="E2980" s="59">
        <v>109.7</v>
      </c>
      <c r="F2980" s="59">
        <v>0</v>
      </c>
      <c r="G2980" s="62">
        <v>0</v>
      </c>
      <c r="H2980" s="59">
        <v>0</v>
      </c>
      <c r="I2980" s="59">
        <v>0</v>
      </c>
      <c r="J2980" s="60">
        <v>27262783</v>
      </c>
      <c r="K2980" s="21">
        <f t="shared" si="276"/>
        <v>0</v>
      </c>
      <c r="L2980" s="21">
        <f t="shared" si="277"/>
        <v>0</v>
      </c>
      <c r="M2980" s="21">
        <f t="shared" si="278"/>
        <v>0</v>
      </c>
      <c r="N2980" s="21">
        <f t="shared" si="279"/>
        <v>0</v>
      </c>
      <c r="O2980" s="21">
        <f t="shared" si="280"/>
        <v>0</v>
      </c>
      <c r="P2980" s="21">
        <f t="shared" si="281"/>
        <v>0</v>
      </c>
    </row>
    <row r="2981" spans="1:16">
      <c r="A2981" s="58">
        <v>19452</v>
      </c>
      <c r="B2981" s="58">
        <v>175</v>
      </c>
      <c r="C2981" s="58">
        <v>1205</v>
      </c>
      <c r="D2981" s="59">
        <v>11</v>
      </c>
      <c r="E2981" s="59">
        <v>42.6</v>
      </c>
      <c r="F2981" s="59">
        <v>0</v>
      </c>
      <c r="G2981" s="62">
        <v>0</v>
      </c>
      <c r="H2981" s="59">
        <v>0</v>
      </c>
      <c r="I2981" s="59">
        <v>0</v>
      </c>
      <c r="J2981" s="60">
        <v>16407100</v>
      </c>
      <c r="K2981" s="21">
        <f t="shared" si="276"/>
        <v>0</v>
      </c>
      <c r="L2981" s="21">
        <f t="shared" si="277"/>
        <v>0</v>
      </c>
      <c r="M2981" s="21">
        <f t="shared" si="278"/>
        <v>0</v>
      </c>
      <c r="N2981" s="21">
        <f t="shared" si="279"/>
        <v>0</v>
      </c>
      <c r="O2981" s="21">
        <f t="shared" si="280"/>
        <v>0</v>
      </c>
      <c r="P2981" s="21">
        <f t="shared" si="281"/>
        <v>0</v>
      </c>
    </row>
    <row r="2982" spans="1:16">
      <c r="A2982" s="55">
        <v>19472</v>
      </c>
      <c r="B2982" s="55">
        <v>199</v>
      </c>
      <c r="C2982" s="55">
        <v>1338</v>
      </c>
      <c r="D2982" s="56">
        <v>11</v>
      </c>
      <c r="E2982" s="56">
        <v>60</v>
      </c>
      <c r="F2982" s="56">
        <v>0</v>
      </c>
      <c r="G2982" s="61">
        <v>0</v>
      </c>
      <c r="H2982" s="56">
        <v>0</v>
      </c>
      <c r="I2982" s="56">
        <v>0</v>
      </c>
      <c r="J2982" s="57">
        <v>99004754</v>
      </c>
      <c r="K2982" s="21">
        <f t="shared" si="276"/>
        <v>0</v>
      </c>
      <c r="L2982" s="21">
        <f t="shared" si="277"/>
        <v>0</v>
      </c>
      <c r="M2982" s="21">
        <f t="shared" si="278"/>
        <v>0</v>
      </c>
      <c r="N2982" s="21">
        <f t="shared" si="279"/>
        <v>0</v>
      </c>
      <c r="O2982" s="21">
        <f t="shared" si="280"/>
        <v>0</v>
      </c>
      <c r="P2982" s="21">
        <f t="shared" si="281"/>
        <v>0</v>
      </c>
    </row>
    <row r="2983" spans="1:16">
      <c r="A2983" s="58">
        <v>19479</v>
      </c>
      <c r="B2983" s="58">
        <v>200</v>
      </c>
      <c r="C2983" s="58">
        <v>2946</v>
      </c>
      <c r="D2983" s="59">
        <v>62</v>
      </c>
      <c r="E2983" s="59">
        <v>5</v>
      </c>
      <c r="F2983" s="59">
        <v>0</v>
      </c>
      <c r="G2983" s="62">
        <v>0</v>
      </c>
      <c r="H2983" s="59">
        <v>0</v>
      </c>
      <c r="I2983" s="59">
        <v>0</v>
      </c>
      <c r="J2983" s="60">
        <v>15395699</v>
      </c>
      <c r="K2983" s="21">
        <f t="shared" si="276"/>
        <v>0</v>
      </c>
      <c r="L2983" s="21">
        <f t="shared" si="277"/>
        <v>0</v>
      </c>
      <c r="M2983" s="21">
        <f t="shared" si="278"/>
        <v>0</v>
      </c>
      <c r="N2983" s="21">
        <f t="shared" si="279"/>
        <v>0</v>
      </c>
      <c r="O2983" s="21">
        <f t="shared" si="280"/>
        <v>0</v>
      </c>
      <c r="P2983" s="21">
        <f t="shared" si="281"/>
        <v>0</v>
      </c>
    </row>
    <row r="2984" spans="1:16">
      <c r="A2984" s="55">
        <v>19486</v>
      </c>
      <c r="B2984" s="55">
        <v>199</v>
      </c>
      <c r="C2984" s="55">
        <v>2724</v>
      </c>
      <c r="D2984" s="56">
        <v>64</v>
      </c>
      <c r="E2984" s="56">
        <v>0</v>
      </c>
      <c r="F2984" s="56">
        <v>0</v>
      </c>
      <c r="G2984" s="61">
        <v>0</v>
      </c>
      <c r="H2984" s="56">
        <v>0</v>
      </c>
      <c r="I2984" s="56">
        <v>0</v>
      </c>
      <c r="J2984" s="57">
        <v>20569409</v>
      </c>
      <c r="K2984" s="21">
        <f t="shared" si="276"/>
        <v>0</v>
      </c>
      <c r="L2984" s="21">
        <f t="shared" si="277"/>
        <v>0</v>
      </c>
      <c r="M2984" s="21">
        <f t="shared" si="278"/>
        <v>0</v>
      </c>
      <c r="N2984" s="21">
        <f t="shared" si="279"/>
        <v>0</v>
      </c>
      <c r="O2984" s="21">
        <f t="shared" si="280"/>
        <v>0</v>
      </c>
      <c r="P2984" s="21">
        <f t="shared" si="281"/>
        <v>0</v>
      </c>
    </row>
    <row r="2985" spans="1:16">
      <c r="A2985" s="58">
        <v>19487</v>
      </c>
      <c r="B2985" s="58">
        <v>129</v>
      </c>
      <c r="C2985" s="58">
        <v>4391</v>
      </c>
      <c r="D2985" s="59">
        <v>23</v>
      </c>
      <c r="E2985" s="59">
        <v>36.299999999999997</v>
      </c>
      <c r="F2985" s="59">
        <v>0</v>
      </c>
      <c r="G2985" s="62">
        <v>0</v>
      </c>
      <c r="H2985" s="59">
        <v>0</v>
      </c>
      <c r="I2985" s="59">
        <v>12.3</v>
      </c>
      <c r="J2985" s="60">
        <v>68502519</v>
      </c>
      <c r="K2985" s="21">
        <f t="shared" si="276"/>
        <v>0</v>
      </c>
      <c r="L2985" s="21">
        <f t="shared" si="277"/>
        <v>0</v>
      </c>
      <c r="M2985" s="21">
        <f t="shared" si="278"/>
        <v>0</v>
      </c>
      <c r="N2985" s="21">
        <f t="shared" si="279"/>
        <v>0</v>
      </c>
      <c r="O2985" s="21">
        <f t="shared" si="280"/>
        <v>0</v>
      </c>
      <c r="P2985" s="21">
        <f t="shared" si="281"/>
        <v>0</v>
      </c>
    </row>
    <row r="2986" spans="1:16">
      <c r="A2986" s="58">
        <v>19549</v>
      </c>
      <c r="B2986" s="58">
        <v>101</v>
      </c>
      <c r="C2986" s="58">
        <v>1082</v>
      </c>
      <c r="D2986" s="59">
        <v>55</v>
      </c>
      <c r="E2986" s="59">
        <v>220</v>
      </c>
      <c r="F2986" s="59">
        <v>0</v>
      </c>
      <c r="G2986" s="62">
        <v>0</v>
      </c>
      <c r="H2986" s="59">
        <v>0</v>
      </c>
      <c r="I2986" s="59">
        <v>0</v>
      </c>
      <c r="J2986" s="60">
        <v>29085900</v>
      </c>
      <c r="K2986" s="21">
        <f t="shared" si="276"/>
        <v>0</v>
      </c>
      <c r="L2986" s="21">
        <f t="shared" si="277"/>
        <v>0</v>
      </c>
      <c r="M2986" s="21">
        <f t="shared" si="278"/>
        <v>0</v>
      </c>
      <c r="N2986" s="21">
        <f t="shared" si="279"/>
        <v>0</v>
      </c>
      <c r="O2986" s="21">
        <f t="shared" si="280"/>
        <v>0</v>
      </c>
      <c r="P2986" s="21">
        <f t="shared" si="281"/>
        <v>0</v>
      </c>
    </row>
    <row r="2987" spans="1:16">
      <c r="A2987" s="58">
        <v>19557</v>
      </c>
      <c r="B2987" s="58">
        <v>700</v>
      </c>
      <c r="C2987" s="58">
        <v>3882</v>
      </c>
      <c r="D2987" s="59">
        <v>12</v>
      </c>
      <c r="E2987" s="59">
        <v>121</v>
      </c>
      <c r="F2987" s="59">
        <v>0</v>
      </c>
      <c r="G2987" s="62">
        <v>0</v>
      </c>
      <c r="H2987" s="59">
        <v>0</v>
      </c>
      <c r="I2987" s="59">
        <v>0</v>
      </c>
      <c r="J2987" s="60">
        <v>31335795</v>
      </c>
      <c r="K2987" s="21">
        <f t="shared" si="276"/>
        <v>0</v>
      </c>
      <c r="L2987" s="21">
        <f t="shared" si="277"/>
        <v>0</v>
      </c>
      <c r="M2987" s="21">
        <f t="shared" si="278"/>
        <v>0</v>
      </c>
      <c r="N2987" s="21">
        <f t="shared" si="279"/>
        <v>0</v>
      </c>
      <c r="O2987" s="21">
        <f t="shared" si="280"/>
        <v>0</v>
      </c>
      <c r="P2987" s="21">
        <f t="shared" si="281"/>
        <v>0</v>
      </c>
    </row>
    <row r="2988" spans="1:16">
      <c r="A2988" s="55">
        <v>19559</v>
      </c>
      <c r="B2988" s="55">
        <v>129</v>
      </c>
      <c r="C2988" s="55">
        <v>4474</v>
      </c>
      <c r="D2988" s="56">
        <v>11</v>
      </c>
      <c r="E2988" s="56">
        <v>92.9</v>
      </c>
      <c r="F2988" s="56">
        <v>0</v>
      </c>
      <c r="G2988" s="61">
        <v>0</v>
      </c>
      <c r="H2988" s="56">
        <v>0</v>
      </c>
      <c r="I2988" s="56">
        <v>0</v>
      </c>
      <c r="J2988" s="57">
        <v>23902214</v>
      </c>
      <c r="K2988" s="21">
        <f t="shared" si="276"/>
        <v>0</v>
      </c>
      <c r="L2988" s="21">
        <f t="shared" si="277"/>
        <v>0</v>
      </c>
      <c r="M2988" s="21">
        <f t="shared" si="278"/>
        <v>0</v>
      </c>
      <c r="N2988" s="21">
        <f t="shared" si="279"/>
        <v>0</v>
      </c>
      <c r="O2988" s="21">
        <f t="shared" si="280"/>
        <v>0</v>
      </c>
      <c r="P2988" s="21">
        <f t="shared" si="281"/>
        <v>0</v>
      </c>
    </row>
    <row r="2989" spans="1:16">
      <c r="A2989" s="58">
        <v>19567</v>
      </c>
      <c r="B2989" s="58">
        <v>155</v>
      </c>
      <c r="C2989" s="58">
        <v>6844</v>
      </c>
      <c r="D2989" s="59">
        <v>56</v>
      </c>
      <c r="E2989" s="59">
        <v>86.8</v>
      </c>
      <c r="F2989" s="59">
        <v>0</v>
      </c>
      <c r="G2989" s="62">
        <v>0</v>
      </c>
      <c r="H2989" s="59">
        <v>0</v>
      </c>
      <c r="I2989" s="59">
        <v>0</v>
      </c>
      <c r="J2989" s="60">
        <v>26673763</v>
      </c>
      <c r="K2989" s="21">
        <f t="shared" si="276"/>
        <v>0</v>
      </c>
      <c r="L2989" s="21">
        <f t="shared" si="277"/>
        <v>0</v>
      </c>
      <c r="M2989" s="21">
        <f t="shared" si="278"/>
        <v>0</v>
      </c>
      <c r="N2989" s="21">
        <f t="shared" si="279"/>
        <v>0</v>
      </c>
      <c r="O2989" s="21">
        <f t="shared" si="280"/>
        <v>0</v>
      </c>
      <c r="P2989" s="21">
        <f t="shared" si="281"/>
        <v>0</v>
      </c>
    </row>
    <row r="2990" spans="1:16">
      <c r="A2990" s="58">
        <v>19599</v>
      </c>
      <c r="B2990" s="58">
        <v>129</v>
      </c>
      <c r="C2990" s="58">
        <v>4520</v>
      </c>
      <c r="D2990" s="59">
        <v>64</v>
      </c>
      <c r="E2990" s="59">
        <v>12.9</v>
      </c>
      <c r="F2990" s="59">
        <v>0</v>
      </c>
      <c r="G2990" s="62">
        <v>0</v>
      </c>
      <c r="H2990" s="59">
        <v>0</v>
      </c>
      <c r="I2990" s="59">
        <v>0</v>
      </c>
      <c r="J2990" s="60">
        <v>92461955</v>
      </c>
      <c r="K2990" s="21">
        <f t="shared" si="276"/>
        <v>0</v>
      </c>
      <c r="L2990" s="21">
        <f t="shared" si="277"/>
        <v>0</v>
      </c>
      <c r="M2990" s="21">
        <f t="shared" si="278"/>
        <v>0</v>
      </c>
      <c r="N2990" s="21">
        <f t="shared" si="279"/>
        <v>0</v>
      </c>
      <c r="O2990" s="21">
        <f t="shared" si="280"/>
        <v>0</v>
      </c>
      <c r="P2990" s="21">
        <f t="shared" si="281"/>
        <v>0</v>
      </c>
    </row>
    <row r="2991" spans="1:16">
      <c r="A2991" s="58">
        <v>19609</v>
      </c>
      <c r="B2991" s="58">
        <v>155</v>
      </c>
      <c r="C2991" s="58">
        <v>888</v>
      </c>
      <c r="D2991" s="59">
        <v>44</v>
      </c>
      <c r="E2991" s="59">
        <v>123.3</v>
      </c>
      <c r="F2991" s="59">
        <v>0</v>
      </c>
      <c r="G2991" s="62">
        <v>0</v>
      </c>
      <c r="H2991" s="59">
        <v>0</v>
      </c>
      <c r="I2991" s="59">
        <v>0</v>
      </c>
      <c r="J2991" s="60">
        <v>17281135</v>
      </c>
      <c r="K2991" s="21">
        <f t="shared" si="276"/>
        <v>0</v>
      </c>
      <c r="L2991" s="21">
        <f t="shared" si="277"/>
        <v>0</v>
      </c>
      <c r="M2991" s="21">
        <f t="shared" si="278"/>
        <v>0</v>
      </c>
      <c r="N2991" s="21">
        <f t="shared" si="279"/>
        <v>0</v>
      </c>
      <c r="O2991" s="21">
        <f t="shared" si="280"/>
        <v>0</v>
      </c>
      <c r="P2991" s="21">
        <f t="shared" si="281"/>
        <v>0</v>
      </c>
    </row>
    <row r="2992" spans="1:16">
      <c r="A2992" s="58">
        <v>19629</v>
      </c>
      <c r="B2992" s="58">
        <v>500</v>
      </c>
      <c r="C2992" s="58">
        <v>7108</v>
      </c>
      <c r="D2992" s="59">
        <v>11</v>
      </c>
      <c r="E2992" s="59">
        <v>162</v>
      </c>
      <c r="F2992" s="59">
        <v>0</v>
      </c>
      <c r="G2992" s="62">
        <v>0</v>
      </c>
      <c r="H2992" s="59">
        <v>0</v>
      </c>
      <c r="I2992" s="59">
        <v>0</v>
      </c>
      <c r="J2992" s="60">
        <v>16072141</v>
      </c>
      <c r="K2992" s="21">
        <f t="shared" si="276"/>
        <v>0</v>
      </c>
      <c r="L2992" s="21">
        <f t="shared" si="277"/>
        <v>0</v>
      </c>
      <c r="M2992" s="21">
        <f t="shared" si="278"/>
        <v>0</v>
      </c>
      <c r="N2992" s="21">
        <f t="shared" si="279"/>
        <v>0</v>
      </c>
      <c r="O2992" s="21">
        <f t="shared" si="280"/>
        <v>0</v>
      </c>
      <c r="P2992" s="21">
        <f t="shared" si="281"/>
        <v>0</v>
      </c>
    </row>
    <row r="2993" spans="1:16">
      <c r="A2993" s="58">
        <v>19636</v>
      </c>
      <c r="B2993" s="58">
        <v>200</v>
      </c>
      <c r="C2993" s="58">
        <v>6713</v>
      </c>
      <c r="D2993" s="59">
        <v>47</v>
      </c>
      <c r="E2993" s="59">
        <v>0</v>
      </c>
      <c r="F2993" s="59">
        <v>0</v>
      </c>
      <c r="G2993" s="62">
        <v>0</v>
      </c>
      <c r="H2993" s="59">
        <v>0</v>
      </c>
      <c r="I2993" s="59">
        <v>0</v>
      </c>
      <c r="J2993" s="60">
        <v>28209789</v>
      </c>
      <c r="K2993" s="21">
        <f t="shared" si="276"/>
        <v>0</v>
      </c>
      <c r="L2993" s="21">
        <f t="shared" si="277"/>
        <v>0</v>
      </c>
      <c r="M2993" s="21">
        <f t="shared" si="278"/>
        <v>0</v>
      </c>
      <c r="N2993" s="21">
        <f t="shared" si="279"/>
        <v>0</v>
      </c>
      <c r="O2993" s="21">
        <f t="shared" si="280"/>
        <v>0</v>
      </c>
      <c r="P2993" s="21">
        <f t="shared" si="281"/>
        <v>0</v>
      </c>
    </row>
    <row r="2994" spans="1:16">
      <c r="A2994" s="58">
        <v>19705</v>
      </c>
      <c r="B2994" s="58">
        <v>129</v>
      </c>
      <c r="C2994" s="58">
        <v>1218</v>
      </c>
      <c r="D2994" s="59">
        <v>42</v>
      </c>
      <c r="E2994" s="59">
        <v>148.30000000000001</v>
      </c>
      <c r="F2994" s="59">
        <v>0</v>
      </c>
      <c r="G2994" s="62">
        <v>0</v>
      </c>
      <c r="H2994" s="59">
        <v>0</v>
      </c>
      <c r="I2994" s="59">
        <v>0</v>
      </c>
      <c r="J2994" s="60">
        <v>11991130</v>
      </c>
      <c r="K2994" s="21">
        <f t="shared" si="276"/>
        <v>0</v>
      </c>
      <c r="L2994" s="21">
        <f t="shared" si="277"/>
        <v>0</v>
      </c>
      <c r="M2994" s="21">
        <f t="shared" si="278"/>
        <v>0</v>
      </c>
      <c r="N2994" s="21">
        <f t="shared" si="279"/>
        <v>0</v>
      </c>
      <c r="O2994" s="21">
        <f t="shared" si="280"/>
        <v>0</v>
      </c>
      <c r="P2994" s="21">
        <f t="shared" si="281"/>
        <v>0</v>
      </c>
    </row>
    <row r="2995" spans="1:16">
      <c r="A2995" s="55">
        <v>19716</v>
      </c>
      <c r="B2995" s="55">
        <v>129</v>
      </c>
      <c r="C2995" s="55">
        <v>1229</v>
      </c>
      <c r="D2995" s="56">
        <v>56</v>
      </c>
      <c r="E2995" s="56">
        <v>28.3</v>
      </c>
      <c r="F2995" s="56">
        <v>0</v>
      </c>
      <c r="G2995" s="61">
        <v>0</v>
      </c>
      <c r="H2995" s="56">
        <v>0</v>
      </c>
      <c r="I2995" s="56">
        <v>0</v>
      </c>
      <c r="J2995" s="57">
        <v>13760632</v>
      </c>
      <c r="K2995" s="21">
        <f t="shared" si="276"/>
        <v>0</v>
      </c>
      <c r="L2995" s="21">
        <f t="shared" si="277"/>
        <v>0</v>
      </c>
      <c r="M2995" s="21">
        <f t="shared" si="278"/>
        <v>0</v>
      </c>
      <c r="N2995" s="21">
        <f t="shared" si="279"/>
        <v>0</v>
      </c>
      <c r="O2995" s="21">
        <f t="shared" si="280"/>
        <v>0</v>
      </c>
      <c r="P2995" s="21">
        <f t="shared" si="281"/>
        <v>0</v>
      </c>
    </row>
    <row r="2996" spans="1:16">
      <c r="A2996" s="58">
        <v>19721</v>
      </c>
      <c r="B2996" s="58">
        <v>128</v>
      </c>
      <c r="C2996" s="58">
        <v>3518</v>
      </c>
      <c r="D2996" s="59">
        <v>42</v>
      </c>
      <c r="E2996" s="59">
        <v>134.6</v>
      </c>
      <c r="F2996" s="59">
        <v>0</v>
      </c>
      <c r="G2996" s="62">
        <v>0</v>
      </c>
      <c r="H2996" s="59">
        <v>0</v>
      </c>
      <c r="I2996" s="59">
        <v>0</v>
      </c>
      <c r="J2996" s="60">
        <v>11912575</v>
      </c>
      <c r="K2996" s="21">
        <f t="shared" si="276"/>
        <v>0</v>
      </c>
      <c r="L2996" s="21">
        <f t="shared" si="277"/>
        <v>0</v>
      </c>
      <c r="M2996" s="21">
        <f t="shared" si="278"/>
        <v>0</v>
      </c>
      <c r="N2996" s="21">
        <f t="shared" si="279"/>
        <v>0</v>
      </c>
      <c r="O2996" s="21">
        <f t="shared" si="280"/>
        <v>0</v>
      </c>
      <c r="P2996" s="21">
        <f t="shared" si="281"/>
        <v>0</v>
      </c>
    </row>
    <row r="2997" spans="1:16">
      <c r="A2997" s="55">
        <v>19761</v>
      </c>
      <c r="B2997" s="55">
        <v>175</v>
      </c>
      <c r="C2997" s="55">
        <v>1206</v>
      </c>
      <c r="D2997" s="56">
        <v>42</v>
      </c>
      <c r="E2997" s="56">
        <v>24.5</v>
      </c>
      <c r="F2997" s="56">
        <v>0</v>
      </c>
      <c r="G2997" s="61">
        <v>0</v>
      </c>
      <c r="H2997" s="56">
        <v>0</v>
      </c>
      <c r="I2997" s="56">
        <v>0</v>
      </c>
      <c r="J2997" s="57">
        <v>10134986</v>
      </c>
      <c r="K2997" s="21">
        <f t="shared" si="276"/>
        <v>0</v>
      </c>
      <c r="L2997" s="21">
        <f t="shared" si="277"/>
        <v>0</v>
      </c>
      <c r="M2997" s="21">
        <f t="shared" si="278"/>
        <v>0</v>
      </c>
      <c r="N2997" s="21">
        <f t="shared" si="279"/>
        <v>0</v>
      </c>
      <c r="O2997" s="21">
        <f t="shared" si="280"/>
        <v>0</v>
      </c>
      <c r="P2997" s="21">
        <f t="shared" si="281"/>
        <v>0</v>
      </c>
    </row>
    <row r="2998" spans="1:16">
      <c r="A2998" s="58">
        <v>19788</v>
      </c>
      <c r="B2998" s="58">
        <v>140</v>
      </c>
      <c r="C2998" s="58">
        <v>1197</v>
      </c>
      <c r="D2998" s="59">
        <v>54</v>
      </c>
      <c r="E2998" s="59">
        <v>323.2</v>
      </c>
      <c r="F2998" s="59">
        <v>0</v>
      </c>
      <c r="G2998" s="62">
        <v>0</v>
      </c>
      <c r="H2998" s="59">
        <v>0</v>
      </c>
      <c r="I2998" s="59">
        <v>0</v>
      </c>
      <c r="J2998" s="60">
        <v>18498197</v>
      </c>
      <c r="K2998" s="21">
        <f t="shared" si="276"/>
        <v>0</v>
      </c>
      <c r="L2998" s="21">
        <f t="shared" si="277"/>
        <v>0</v>
      </c>
      <c r="M2998" s="21">
        <f t="shared" si="278"/>
        <v>0</v>
      </c>
      <c r="N2998" s="21">
        <f t="shared" si="279"/>
        <v>0</v>
      </c>
      <c r="O2998" s="21">
        <f t="shared" si="280"/>
        <v>0</v>
      </c>
      <c r="P2998" s="21">
        <f t="shared" si="281"/>
        <v>0</v>
      </c>
    </row>
    <row r="2999" spans="1:16">
      <c r="A2999" s="55">
        <v>19828</v>
      </c>
      <c r="B2999" s="55">
        <v>129</v>
      </c>
      <c r="C2999" s="55">
        <v>1373</v>
      </c>
      <c r="D2999" s="56">
        <v>11</v>
      </c>
      <c r="E2999" s="56">
        <v>135.19999999999999</v>
      </c>
      <c r="F2999" s="56">
        <v>0</v>
      </c>
      <c r="G2999" s="61">
        <v>0</v>
      </c>
      <c r="H2999" s="56">
        <v>0</v>
      </c>
      <c r="I2999" s="56">
        <v>0</v>
      </c>
      <c r="J2999" s="57">
        <v>82365710</v>
      </c>
      <c r="K2999" s="21">
        <f t="shared" si="276"/>
        <v>0</v>
      </c>
      <c r="L2999" s="21">
        <f t="shared" si="277"/>
        <v>0</v>
      </c>
      <c r="M2999" s="21">
        <f t="shared" si="278"/>
        <v>0</v>
      </c>
      <c r="N2999" s="21">
        <f t="shared" si="279"/>
        <v>0</v>
      </c>
      <c r="O2999" s="21">
        <f t="shared" si="280"/>
        <v>0</v>
      </c>
      <c r="P2999" s="21">
        <f t="shared" si="281"/>
        <v>0</v>
      </c>
    </row>
    <row r="3000" spans="1:16">
      <c r="A3000" s="58">
        <v>19840</v>
      </c>
      <c r="B3000" s="58">
        <v>900</v>
      </c>
      <c r="C3000" s="58">
        <v>8504</v>
      </c>
      <c r="D3000" s="59">
        <v>33</v>
      </c>
      <c r="E3000" s="59">
        <v>77.400000000000006</v>
      </c>
      <c r="F3000" s="59">
        <v>0</v>
      </c>
      <c r="G3000" s="62">
        <v>0</v>
      </c>
      <c r="H3000" s="59">
        <v>0</v>
      </c>
      <c r="I3000" s="59">
        <v>0</v>
      </c>
      <c r="J3000" s="60">
        <v>83993715</v>
      </c>
      <c r="K3000" s="21">
        <f t="shared" si="276"/>
        <v>0</v>
      </c>
      <c r="L3000" s="21">
        <f t="shared" si="277"/>
        <v>0</v>
      </c>
      <c r="M3000" s="21">
        <f t="shared" si="278"/>
        <v>0</v>
      </c>
      <c r="N3000" s="21">
        <f t="shared" si="279"/>
        <v>0</v>
      </c>
      <c r="O3000" s="21">
        <f t="shared" si="280"/>
        <v>0</v>
      </c>
      <c r="P3000" s="21">
        <f t="shared" si="281"/>
        <v>0</v>
      </c>
    </row>
    <row r="3001" spans="1:16">
      <c r="A3001" s="55">
        <v>19842</v>
      </c>
      <c r="B3001" s="55">
        <v>129</v>
      </c>
      <c r="C3001" s="55">
        <v>1389</v>
      </c>
      <c r="D3001" s="56">
        <v>64</v>
      </c>
      <c r="E3001" s="56">
        <v>17</v>
      </c>
      <c r="F3001" s="56">
        <v>0</v>
      </c>
      <c r="G3001" s="61">
        <v>0</v>
      </c>
      <c r="H3001" s="56">
        <v>0</v>
      </c>
      <c r="I3001" s="56">
        <v>0</v>
      </c>
      <c r="J3001" s="57">
        <v>10249309</v>
      </c>
      <c r="K3001" s="21">
        <f t="shared" si="276"/>
        <v>0</v>
      </c>
      <c r="L3001" s="21">
        <f t="shared" si="277"/>
        <v>0</v>
      </c>
      <c r="M3001" s="21">
        <f t="shared" si="278"/>
        <v>0</v>
      </c>
      <c r="N3001" s="21">
        <f t="shared" si="279"/>
        <v>0</v>
      </c>
      <c r="O3001" s="21">
        <f t="shared" si="280"/>
        <v>0</v>
      </c>
      <c r="P3001" s="21">
        <f t="shared" si="281"/>
        <v>0</v>
      </c>
    </row>
    <row r="3002" spans="1:16">
      <c r="A3002" s="58">
        <v>19860</v>
      </c>
      <c r="B3002" s="58">
        <v>170</v>
      </c>
      <c r="C3002" s="58">
        <v>364</v>
      </c>
      <c r="D3002" s="59">
        <v>47</v>
      </c>
      <c r="E3002" s="59">
        <v>206.6</v>
      </c>
      <c r="F3002" s="59">
        <v>0</v>
      </c>
      <c r="G3002" s="62">
        <v>0</v>
      </c>
      <c r="H3002" s="59">
        <v>0</v>
      </c>
      <c r="I3002" s="59">
        <v>0</v>
      </c>
      <c r="J3002" s="60">
        <v>30297563</v>
      </c>
      <c r="K3002" s="21">
        <f t="shared" si="276"/>
        <v>0</v>
      </c>
      <c r="L3002" s="21">
        <f t="shared" si="277"/>
        <v>0</v>
      </c>
      <c r="M3002" s="21">
        <f t="shared" si="278"/>
        <v>0</v>
      </c>
      <c r="N3002" s="21">
        <f t="shared" si="279"/>
        <v>0</v>
      </c>
      <c r="O3002" s="21">
        <f t="shared" si="280"/>
        <v>0</v>
      </c>
      <c r="P3002" s="21">
        <f t="shared" si="281"/>
        <v>0</v>
      </c>
    </row>
    <row r="3003" spans="1:16">
      <c r="A3003" s="55">
        <v>19861</v>
      </c>
      <c r="B3003" s="55">
        <v>350</v>
      </c>
      <c r="C3003" s="55">
        <v>9009</v>
      </c>
      <c r="D3003" s="56">
        <v>52</v>
      </c>
      <c r="E3003" s="56">
        <v>109.6</v>
      </c>
      <c r="F3003" s="56">
        <v>0</v>
      </c>
      <c r="G3003" s="61">
        <v>0</v>
      </c>
      <c r="H3003" s="56">
        <v>0</v>
      </c>
      <c r="I3003" s="56">
        <v>0</v>
      </c>
      <c r="J3003" s="57">
        <v>72471113</v>
      </c>
      <c r="K3003" s="21">
        <f t="shared" si="276"/>
        <v>0</v>
      </c>
      <c r="L3003" s="21">
        <f t="shared" si="277"/>
        <v>0</v>
      </c>
      <c r="M3003" s="21">
        <f t="shared" si="278"/>
        <v>0</v>
      </c>
      <c r="N3003" s="21">
        <f t="shared" si="279"/>
        <v>0</v>
      </c>
      <c r="O3003" s="21">
        <f t="shared" si="280"/>
        <v>0</v>
      </c>
      <c r="P3003" s="21">
        <f t="shared" si="281"/>
        <v>0</v>
      </c>
    </row>
    <row r="3004" spans="1:16">
      <c r="A3004" s="58">
        <v>19877</v>
      </c>
      <c r="B3004" s="58">
        <v>170</v>
      </c>
      <c r="C3004" s="58">
        <v>7962</v>
      </c>
      <c r="D3004" s="59">
        <v>66</v>
      </c>
      <c r="E3004" s="59">
        <v>0</v>
      </c>
      <c r="F3004" s="59">
        <v>0</v>
      </c>
      <c r="G3004" s="62">
        <v>0</v>
      </c>
      <c r="H3004" s="59">
        <v>0</v>
      </c>
      <c r="I3004" s="59">
        <v>0</v>
      </c>
      <c r="J3004" s="60">
        <v>27498795</v>
      </c>
      <c r="K3004" s="21">
        <f t="shared" si="276"/>
        <v>0</v>
      </c>
      <c r="L3004" s="21">
        <f t="shared" si="277"/>
        <v>0</v>
      </c>
      <c r="M3004" s="21">
        <f t="shared" si="278"/>
        <v>0</v>
      </c>
      <c r="N3004" s="21">
        <f t="shared" si="279"/>
        <v>0</v>
      </c>
      <c r="O3004" s="21">
        <f t="shared" si="280"/>
        <v>0</v>
      </c>
      <c r="P3004" s="21">
        <f t="shared" si="281"/>
        <v>0</v>
      </c>
    </row>
    <row r="3005" spans="1:16">
      <c r="A3005" s="58">
        <v>19914</v>
      </c>
      <c r="B3005" s="58">
        <v>524</v>
      </c>
      <c r="C3005" s="58">
        <v>1601</v>
      </c>
      <c r="D3005" s="59">
        <v>11</v>
      </c>
      <c r="E3005" s="59">
        <v>25.9</v>
      </c>
      <c r="F3005" s="59">
        <v>0</v>
      </c>
      <c r="G3005" s="62">
        <v>0</v>
      </c>
      <c r="H3005" s="59">
        <v>0</v>
      </c>
      <c r="I3005" s="59">
        <v>0</v>
      </c>
      <c r="J3005" s="60">
        <v>18465582</v>
      </c>
      <c r="K3005" s="21">
        <f t="shared" si="276"/>
        <v>0</v>
      </c>
      <c r="L3005" s="21">
        <f t="shared" si="277"/>
        <v>0</v>
      </c>
      <c r="M3005" s="21">
        <f t="shared" si="278"/>
        <v>0</v>
      </c>
      <c r="N3005" s="21">
        <f t="shared" si="279"/>
        <v>0</v>
      </c>
      <c r="O3005" s="21">
        <f t="shared" si="280"/>
        <v>0</v>
      </c>
      <c r="P3005" s="21">
        <f t="shared" si="281"/>
        <v>0</v>
      </c>
    </row>
    <row r="3006" spans="1:16">
      <c r="A3006" s="58">
        <v>19935</v>
      </c>
      <c r="B3006" s="58">
        <v>170</v>
      </c>
      <c r="C3006" s="58">
        <v>4053</v>
      </c>
      <c r="D3006" s="59">
        <v>66</v>
      </c>
      <c r="E3006" s="59">
        <v>0</v>
      </c>
      <c r="F3006" s="59">
        <v>0</v>
      </c>
      <c r="G3006" s="62">
        <v>0</v>
      </c>
      <c r="H3006" s="59">
        <v>0</v>
      </c>
      <c r="I3006" s="59">
        <v>0</v>
      </c>
      <c r="J3006" s="60">
        <v>77309616</v>
      </c>
      <c r="K3006" s="21">
        <f t="shared" si="276"/>
        <v>0</v>
      </c>
      <c r="L3006" s="21">
        <f t="shared" si="277"/>
        <v>0</v>
      </c>
      <c r="M3006" s="21">
        <f t="shared" si="278"/>
        <v>0</v>
      </c>
      <c r="N3006" s="21">
        <f t="shared" si="279"/>
        <v>0</v>
      </c>
      <c r="O3006" s="21">
        <f t="shared" si="280"/>
        <v>0</v>
      </c>
      <c r="P3006" s="21">
        <f t="shared" si="281"/>
        <v>0</v>
      </c>
    </row>
    <row r="3007" spans="1:16">
      <c r="A3007" s="55">
        <v>19939</v>
      </c>
      <c r="B3007" s="55">
        <v>170</v>
      </c>
      <c r="C3007" s="55">
        <v>4582</v>
      </c>
      <c r="D3007" s="56">
        <v>41</v>
      </c>
      <c r="E3007" s="56">
        <v>10.5</v>
      </c>
      <c r="F3007" s="56">
        <v>0</v>
      </c>
      <c r="G3007" s="61">
        <v>0</v>
      </c>
      <c r="H3007" s="56">
        <v>0</v>
      </c>
      <c r="I3007" s="56">
        <v>0</v>
      </c>
      <c r="J3007" s="57">
        <v>16089575</v>
      </c>
      <c r="K3007" s="21">
        <f t="shared" si="276"/>
        <v>0</v>
      </c>
      <c r="L3007" s="21">
        <f t="shared" si="277"/>
        <v>0</v>
      </c>
      <c r="M3007" s="21">
        <f t="shared" si="278"/>
        <v>0</v>
      </c>
      <c r="N3007" s="21">
        <f t="shared" si="279"/>
        <v>0</v>
      </c>
      <c r="O3007" s="21">
        <f t="shared" si="280"/>
        <v>0</v>
      </c>
      <c r="P3007" s="21">
        <f t="shared" si="281"/>
        <v>0</v>
      </c>
    </row>
    <row r="3008" spans="1:16">
      <c r="A3008" s="58">
        <v>19941</v>
      </c>
      <c r="B3008" s="58">
        <v>528</v>
      </c>
      <c r="C3008" s="58">
        <v>356</v>
      </c>
      <c r="D3008" s="59">
        <v>52</v>
      </c>
      <c r="E3008" s="59">
        <v>156.69999999999999</v>
      </c>
      <c r="F3008" s="59">
        <v>0</v>
      </c>
      <c r="G3008" s="62">
        <v>0</v>
      </c>
      <c r="H3008" s="59">
        <v>0</v>
      </c>
      <c r="I3008" s="59">
        <v>0</v>
      </c>
      <c r="J3008" s="60">
        <v>20934808</v>
      </c>
      <c r="K3008" s="21">
        <f t="shared" si="276"/>
        <v>0</v>
      </c>
      <c r="L3008" s="21">
        <f t="shared" si="277"/>
        <v>0</v>
      </c>
      <c r="M3008" s="21">
        <f t="shared" si="278"/>
        <v>0</v>
      </c>
      <c r="N3008" s="21">
        <f t="shared" si="279"/>
        <v>0</v>
      </c>
      <c r="O3008" s="21">
        <f t="shared" si="280"/>
        <v>0</v>
      </c>
      <c r="P3008" s="21">
        <f t="shared" si="281"/>
        <v>0</v>
      </c>
    </row>
    <row r="3009" spans="1:16">
      <c r="A3009" s="58">
        <v>19979</v>
      </c>
      <c r="B3009" s="58">
        <v>170</v>
      </c>
      <c r="C3009" s="58">
        <v>4620</v>
      </c>
      <c r="D3009" s="59">
        <v>56</v>
      </c>
      <c r="E3009" s="59">
        <v>131.6</v>
      </c>
      <c r="F3009" s="59">
        <v>0</v>
      </c>
      <c r="G3009" s="62">
        <v>0</v>
      </c>
      <c r="H3009" s="59">
        <v>0</v>
      </c>
      <c r="I3009" s="59">
        <v>0</v>
      </c>
      <c r="J3009" s="60">
        <v>12706839</v>
      </c>
      <c r="K3009" s="21">
        <f t="shared" si="276"/>
        <v>0</v>
      </c>
      <c r="L3009" s="21">
        <f t="shared" si="277"/>
        <v>0</v>
      </c>
      <c r="M3009" s="21">
        <f t="shared" si="278"/>
        <v>0</v>
      </c>
      <c r="N3009" s="21">
        <f t="shared" si="279"/>
        <v>0</v>
      </c>
      <c r="O3009" s="21">
        <f t="shared" si="280"/>
        <v>0</v>
      </c>
      <c r="P3009" s="21">
        <f t="shared" si="281"/>
        <v>0</v>
      </c>
    </row>
    <row r="3010" spans="1:16">
      <c r="A3010" s="55">
        <v>19991</v>
      </c>
      <c r="B3010" s="55">
        <v>140</v>
      </c>
      <c r="C3010" s="55">
        <v>71</v>
      </c>
      <c r="D3010" s="56">
        <v>63</v>
      </c>
      <c r="E3010" s="56">
        <v>0</v>
      </c>
      <c r="F3010" s="56">
        <v>0</v>
      </c>
      <c r="G3010" s="61">
        <v>0</v>
      </c>
      <c r="H3010" s="56">
        <v>0</v>
      </c>
      <c r="I3010" s="56">
        <v>0</v>
      </c>
      <c r="J3010" s="57">
        <v>12464606</v>
      </c>
      <c r="K3010" s="21">
        <f t="shared" si="276"/>
        <v>0</v>
      </c>
      <c r="L3010" s="21">
        <f t="shared" si="277"/>
        <v>0</v>
      </c>
      <c r="M3010" s="21">
        <f t="shared" si="278"/>
        <v>0</v>
      </c>
      <c r="N3010" s="21">
        <f t="shared" si="279"/>
        <v>0</v>
      </c>
      <c r="O3010" s="21">
        <f t="shared" si="280"/>
        <v>0</v>
      </c>
      <c r="P3010" s="21">
        <f t="shared" si="281"/>
        <v>0</v>
      </c>
    </row>
    <row r="3011" spans="1:16">
      <c r="A3011" s="58">
        <v>19994</v>
      </c>
      <c r="B3011" s="58">
        <v>528</v>
      </c>
      <c r="C3011" s="58">
        <v>475</v>
      </c>
      <c r="D3011" s="59">
        <v>42</v>
      </c>
      <c r="E3011" s="59">
        <v>130.1</v>
      </c>
      <c r="F3011" s="59">
        <v>0</v>
      </c>
      <c r="G3011" s="62">
        <v>0</v>
      </c>
      <c r="H3011" s="59">
        <v>0</v>
      </c>
      <c r="I3011" s="59">
        <v>0</v>
      </c>
      <c r="J3011" s="60">
        <v>27488927</v>
      </c>
      <c r="K3011" s="21">
        <f t="shared" ref="K3011:K3074" si="282">G3011</f>
        <v>0</v>
      </c>
      <c r="L3011" s="21">
        <f t="shared" ref="L3011:L3074" si="283">IF(H3011=-1,1,0)</f>
        <v>0</v>
      </c>
      <c r="M3011" s="21">
        <f t="shared" ref="M3011:M3074" si="284">IF(G3011&lt;&gt;0,1,0)</f>
        <v>0</v>
      </c>
      <c r="N3011" s="21">
        <f t="shared" ref="N3011:N3074" si="285">IF(AND(L3011=1,M3011=1),1,0)</f>
        <v>0</v>
      </c>
      <c r="O3011" s="21">
        <f t="shared" ref="O3011:O3074" si="286">IF(AND(H3011=-1,G3011=0),1,0)</f>
        <v>0</v>
      </c>
      <c r="P3011" s="21">
        <f t="shared" ref="P3011:P3074" si="287">IF(AND(G3011&lt;&gt;0,H3011&lt;&gt;-1),1,0)</f>
        <v>0</v>
      </c>
    </row>
    <row r="3012" spans="1:16">
      <c r="A3012" s="55">
        <v>20006</v>
      </c>
      <c r="B3012" s="55">
        <v>199</v>
      </c>
      <c r="C3012" s="55">
        <v>2089</v>
      </c>
      <c r="D3012" s="56">
        <v>66</v>
      </c>
      <c r="E3012" s="56">
        <v>0</v>
      </c>
      <c r="F3012" s="56">
        <v>0</v>
      </c>
      <c r="G3012" s="61">
        <v>0</v>
      </c>
      <c r="H3012" s="56">
        <v>0</v>
      </c>
      <c r="I3012" s="56">
        <v>0</v>
      </c>
      <c r="J3012" s="57">
        <v>27058817</v>
      </c>
      <c r="K3012" s="21">
        <f t="shared" si="282"/>
        <v>0</v>
      </c>
      <c r="L3012" s="21">
        <f t="shared" si="283"/>
        <v>0</v>
      </c>
      <c r="M3012" s="21">
        <f t="shared" si="284"/>
        <v>0</v>
      </c>
      <c r="N3012" s="21">
        <f t="shared" si="285"/>
        <v>0</v>
      </c>
      <c r="O3012" s="21">
        <f t="shared" si="286"/>
        <v>0</v>
      </c>
      <c r="P3012" s="21">
        <f t="shared" si="287"/>
        <v>0</v>
      </c>
    </row>
    <row r="3013" spans="1:16">
      <c r="A3013" s="58">
        <v>20033</v>
      </c>
      <c r="B3013" s="58">
        <v>900</v>
      </c>
      <c r="C3013" s="58">
        <v>8596</v>
      </c>
      <c r="D3013" s="59">
        <v>33</v>
      </c>
      <c r="E3013" s="59">
        <v>42.2</v>
      </c>
      <c r="F3013" s="59">
        <v>0</v>
      </c>
      <c r="G3013" s="62">
        <v>0</v>
      </c>
      <c r="H3013" s="59">
        <v>0</v>
      </c>
      <c r="I3013" s="59">
        <v>0</v>
      </c>
      <c r="J3013" s="60">
        <v>60993157</v>
      </c>
      <c r="K3013" s="21">
        <f t="shared" si="282"/>
        <v>0</v>
      </c>
      <c r="L3013" s="21">
        <f t="shared" si="283"/>
        <v>0</v>
      </c>
      <c r="M3013" s="21">
        <f t="shared" si="284"/>
        <v>0</v>
      </c>
      <c r="N3013" s="21">
        <f t="shared" si="285"/>
        <v>0</v>
      </c>
      <c r="O3013" s="21">
        <f t="shared" si="286"/>
        <v>0</v>
      </c>
      <c r="P3013" s="21">
        <f t="shared" si="287"/>
        <v>0</v>
      </c>
    </row>
    <row r="3014" spans="1:16">
      <c r="A3014" s="55">
        <v>20037</v>
      </c>
      <c r="B3014" s="55">
        <v>170</v>
      </c>
      <c r="C3014" s="55">
        <v>4028</v>
      </c>
      <c r="D3014" s="56">
        <v>55</v>
      </c>
      <c r="E3014" s="56">
        <v>153.80000000000001</v>
      </c>
      <c r="F3014" s="56">
        <v>0</v>
      </c>
      <c r="G3014" s="61">
        <v>0</v>
      </c>
      <c r="H3014" s="56">
        <v>0</v>
      </c>
      <c r="I3014" s="56">
        <v>0</v>
      </c>
      <c r="J3014" s="57">
        <v>11817475</v>
      </c>
      <c r="K3014" s="21">
        <f t="shared" si="282"/>
        <v>0</v>
      </c>
      <c r="L3014" s="21">
        <f t="shared" si="283"/>
        <v>0</v>
      </c>
      <c r="M3014" s="21">
        <f t="shared" si="284"/>
        <v>0</v>
      </c>
      <c r="N3014" s="21">
        <f t="shared" si="285"/>
        <v>0</v>
      </c>
      <c r="O3014" s="21">
        <f t="shared" si="286"/>
        <v>0</v>
      </c>
      <c r="P3014" s="21">
        <f t="shared" si="287"/>
        <v>0</v>
      </c>
    </row>
    <row r="3015" spans="1:16">
      <c r="A3015" s="58">
        <v>20071</v>
      </c>
      <c r="B3015" s="58">
        <v>200</v>
      </c>
      <c r="C3015" s="58">
        <v>4195</v>
      </c>
      <c r="D3015" s="59">
        <v>11</v>
      </c>
      <c r="E3015" s="59">
        <v>66</v>
      </c>
      <c r="F3015" s="59">
        <v>0</v>
      </c>
      <c r="G3015" s="62">
        <v>0</v>
      </c>
      <c r="H3015" s="59">
        <v>0</v>
      </c>
      <c r="I3015" s="59">
        <v>0</v>
      </c>
      <c r="J3015" s="60">
        <v>83672218</v>
      </c>
      <c r="K3015" s="21">
        <f t="shared" si="282"/>
        <v>0</v>
      </c>
      <c r="L3015" s="21">
        <f t="shared" si="283"/>
        <v>0</v>
      </c>
      <c r="M3015" s="21">
        <f t="shared" si="284"/>
        <v>0</v>
      </c>
      <c r="N3015" s="21">
        <f t="shared" si="285"/>
        <v>0</v>
      </c>
      <c r="O3015" s="21">
        <f t="shared" si="286"/>
        <v>0</v>
      </c>
      <c r="P3015" s="21">
        <f t="shared" si="287"/>
        <v>0</v>
      </c>
    </row>
    <row r="3016" spans="1:16">
      <c r="A3016" s="55">
        <v>20099</v>
      </c>
      <c r="B3016" s="55">
        <v>170</v>
      </c>
      <c r="C3016" s="55">
        <v>4109</v>
      </c>
      <c r="D3016" s="56">
        <v>11</v>
      </c>
      <c r="E3016" s="56">
        <v>424.4</v>
      </c>
      <c r="F3016" s="56">
        <v>0</v>
      </c>
      <c r="G3016" s="61">
        <v>0</v>
      </c>
      <c r="H3016" s="56">
        <v>0</v>
      </c>
      <c r="I3016" s="56">
        <v>0</v>
      </c>
      <c r="J3016" s="57">
        <v>40949410</v>
      </c>
      <c r="K3016" s="21">
        <f t="shared" si="282"/>
        <v>0</v>
      </c>
      <c r="L3016" s="21">
        <f t="shared" si="283"/>
        <v>0</v>
      </c>
      <c r="M3016" s="21">
        <f t="shared" si="284"/>
        <v>0</v>
      </c>
      <c r="N3016" s="21">
        <f t="shared" si="285"/>
        <v>0</v>
      </c>
      <c r="O3016" s="21">
        <f t="shared" si="286"/>
        <v>0</v>
      </c>
      <c r="P3016" s="21">
        <f t="shared" si="287"/>
        <v>0</v>
      </c>
    </row>
    <row r="3017" spans="1:16">
      <c r="A3017" s="58">
        <v>20103</v>
      </c>
      <c r="B3017" s="58">
        <v>199</v>
      </c>
      <c r="C3017" s="58">
        <v>8130</v>
      </c>
      <c r="D3017" s="59">
        <v>65</v>
      </c>
      <c r="E3017" s="59">
        <v>61.1</v>
      </c>
      <c r="F3017" s="59">
        <v>0</v>
      </c>
      <c r="G3017" s="62">
        <v>0</v>
      </c>
      <c r="H3017" s="59">
        <v>0</v>
      </c>
      <c r="I3017" s="59">
        <v>0</v>
      </c>
      <c r="J3017" s="60">
        <v>27547753</v>
      </c>
      <c r="K3017" s="21">
        <f t="shared" si="282"/>
        <v>0</v>
      </c>
      <c r="L3017" s="21">
        <f t="shared" si="283"/>
        <v>0</v>
      </c>
      <c r="M3017" s="21">
        <f t="shared" si="284"/>
        <v>0</v>
      </c>
      <c r="N3017" s="21">
        <f t="shared" si="285"/>
        <v>0</v>
      </c>
      <c r="O3017" s="21">
        <f t="shared" si="286"/>
        <v>0</v>
      </c>
      <c r="P3017" s="21">
        <f t="shared" si="287"/>
        <v>0</v>
      </c>
    </row>
    <row r="3018" spans="1:16">
      <c r="A3018" s="58">
        <v>20114</v>
      </c>
      <c r="B3018" s="58">
        <v>166</v>
      </c>
      <c r="C3018" s="58">
        <v>8410</v>
      </c>
      <c r="D3018" s="59">
        <v>42</v>
      </c>
      <c r="E3018" s="59">
        <v>157.5</v>
      </c>
      <c r="F3018" s="59">
        <v>0</v>
      </c>
      <c r="G3018" s="62">
        <v>0</v>
      </c>
      <c r="H3018" s="59">
        <v>0</v>
      </c>
      <c r="I3018" s="59">
        <v>0</v>
      </c>
      <c r="J3018" s="60">
        <v>27077412</v>
      </c>
      <c r="K3018" s="21">
        <f t="shared" si="282"/>
        <v>0</v>
      </c>
      <c r="L3018" s="21">
        <f t="shared" si="283"/>
        <v>0</v>
      </c>
      <c r="M3018" s="21">
        <f t="shared" si="284"/>
        <v>0</v>
      </c>
      <c r="N3018" s="21">
        <f t="shared" si="285"/>
        <v>0</v>
      </c>
      <c r="O3018" s="21">
        <f t="shared" si="286"/>
        <v>0</v>
      </c>
      <c r="P3018" s="21">
        <f t="shared" si="287"/>
        <v>0</v>
      </c>
    </row>
    <row r="3019" spans="1:16">
      <c r="A3019" s="55">
        <v>20118</v>
      </c>
      <c r="B3019" s="55">
        <v>199</v>
      </c>
      <c r="C3019" s="55">
        <v>8152</v>
      </c>
      <c r="D3019" s="56">
        <v>33</v>
      </c>
      <c r="E3019" s="56">
        <v>49</v>
      </c>
      <c r="F3019" s="56">
        <v>0</v>
      </c>
      <c r="G3019" s="61">
        <v>0</v>
      </c>
      <c r="H3019" s="56">
        <v>0</v>
      </c>
      <c r="I3019" s="56">
        <v>0</v>
      </c>
      <c r="J3019" s="57">
        <v>68668018</v>
      </c>
      <c r="K3019" s="21">
        <f t="shared" si="282"/>
        <v>0</v>
      </c>
      <c r="L3019" s="21">
        <f t="shared" si="283"/>
        <v>0</v>
      </c>
      <c r="M3019" s="21">
        <f t="shared" si="284"/>
        <v>0</v>
      </c>
      <c r="N3019" s="21">
        <f t="shared" si="285"/>
        <v>0</v>
      </c>
      <c r="O3019" s="21">
        <f t="shared" si="286"/>
        <v>0</v>
      </c>
      <c r="P3019" s="21">
        <f t="shared" si="287"/>
        <v>0</v>
      </c>
    </row>
    <row r="3020" spans="1:16">
      <c r="A3020" s="58">
        <v>20133</v>
      </c>
      <c r="B3020" s="58">
        <v>129</v>
      </c>
      <c r="C3020" s="58">
        <v>6849</v>
      </c>
      <c r="D3020" s="59">
        <v>66</v>
      </c>
      <c r="E3020" s="59">
        <v>74</v>
      </c>
      <c r="F3020" s="59">
        <v>0</v>
      </c>
      <c r="G3020" s="62">
        <v>0</v>
      </c>
      <c r="H3020" s="59">
        <v>0</v>
      </c>
      <c r="I3020" s="59">
        <v>0</v>
      </c>
      <c r="J3020" s="60">
        <v>34168466</v>
      </c>
      <c r="K3020" s="21">
        <f t="shared" si="282"/>
        <v>0</v>
      </c>
      <c r="L3020" s="21">
        <f t="shared" si="283"/>
        <v>0</v>
      </c>
      <c r="M3020" s="21">
        <f t="shared" si="284"/>
        <v>0</v>
      </c>
      <c r="N3020" s="21">
        <f t="shared" si="285"/>
        <v>0</v>
      </c>
      <c r="O3020" s="21">
        <f t="shared" si="286"/>
        <v>0</v>
      </c>
      <c r="P3020" s="21">
        <f t="shared" si="287"/>
        <v>0</v>
      </c>
    </row>
    <row r="3021" spans="1:16">
      <c r="A3021" s="55">
        <v>20137</v>
      </c>
      <c r="B3021" s="55">
        <v>500</v>
      </c>
      <c r="C3021" s="55">
        <v>5470</v>
      </c>
      <c r="D3021" s="56">
        <v>15</v>
      </c>
      <c r="E3021" s="56">
        <v>208.3</v>
      </c>
      <c r="F3021" s="56">
        <v>0</v>
      </c>
      <c r="G3021" s="61">
        <v>0</v>
      </c>
      <c r="H3021" s="56">
        <v>0</v>
      </c>
      <c r="I3021" s="56">
        <v>0</v>
      </c>
      <c r="J3021" s="57">
        <v>26023432</v>
      </c>
      <c r="K3021" s="21">
        <f t="shared" si="282"/>
        <v>0</v>
      </c>
      <c r="L3021" s="21">
        <f t="shared" si="283"/>
        <v>0</v>
      </c>
      <c r="M3021" s="21">
        <f t="shared" si="284"/>
        <v>0</v>
      </c>
      <c r="N3021" s="21">
        <f t="shared" si="285"/>
        <v>0</v>
      </c>
      <c r="O3021" s="21">
        <f t="shared" si="286"/>
        <v>0</v>
      </c>
      <c r="P3021" s="21">
        <f t="shared" si="287"/>
        <v>0</v>
      </c>
    </row>
    <row r="3022" spans="1:16">
      <c r="A3022" s="58">
        <v>20140</v>
      </c>
      <c r="B3022" s="58">
        <v>199</v>
      </c>
      <c r="C3022" s="58">
        <v>8199</v>
      </c>
      <c r="D3022" s="59">
        <v>11</v>
      </c>
      <c r="E3022" s="59">
        <v>43.3</v>
      </c>
      <c r="F3022" s="59">
        <v>0</v>
      </c>
      <c r="G3022" s="62">
        <v>0</v>
      </c>
      <c r="H3022" s="59">
        <v>0</v>
      </c>
      <c r="I3022" s="59">
        <v>0</v>
      </c>
      <c r="J3022" s="60">
        <v>10133289</v>
      </c>
      <c r="K3022" s="21">
        <f t="shared" si="282"/>
        <v>0</v>
      </c>
      <c r="L3022" s="21">
        <f t="shared" si="283"/>
        <v>0</v>
      </c>
      <c r="M3022" s="21">
        <f t="shared" si="284"/>
        <v>0</v>
      </c>
      <c r="N3022" s="21">
        <f t="shared" si="285"/>
        <v>0</v>
      </c>
      <c r="O3022" s="21">
        <f t="shared" si="286"/>
        <v>0</v>
      </c>
      <c r="P3022" s="21">
        <f t="shared" si="287"/>
        <v>0</v>
      </c>
    </row>
    <row r="3023" spans="1:16">
      <c r="A3023" s="55">
        <v>20142</v>
      </c>
      <c r="B3023" s="55">
        <v>199</v>
      </c>
      <c r="C3023" s="55">
        <v>8202</v>
      </c>
      <c r="D3023" s="56">
        <v>13</v>
      </c>
      <c r="E3023" s="56">
        <v>66.099999999999994</v>
      </c>
      <c r="F3023" s="56">
        <v>0</v>
      </c>
      <c r="G3023" s="61">
        <v>0</v>
      </c>
      <c r="H3023" s="56">
        <v>0</v>
      </c>
      <c r="I3023" s="56">
        <v>0</v>
      </c>
      <c r="J3023" s="57">
        <v>61918213</v>
      </c>
      <c r="K3023" s="21">
        <f t="shared" si="282"/>
        <v>0</v>
      </c>
      <c r="L3023" s="21">
        <f t="shared" si="283"/>
        <v>0</v>
      </c>
      <c r="M3023" s="21">
        <f t="shared" si="284"/>
        <v>0</v>
      </c>
      <c r="N3023" s="21">
        <f t="shared" si="285"/>
        <v>0</v>
      </c>
      <c r="O3023" s="21">
        <f t="shared" si="286"/>
        <v>0</v>
      </c>
      <c r="P3023" s="21">
        <f t="shared" si="287"/>
        <v>0</v>
      </c>
    </row>
    <row r="3024" spans="1:16">
      <c r="A3024" s="55">
        <v>20148</v>
      </c>
      <c r="B3024" s="55">
        <v>199</v>
      </c>
      <c r="C3024" s="55">
        <v>8207</v>
      </c>
      <c r="D3024" s="56">
        <v>13</v>
      </c>
      <c r="E3024" s="56">
        <v>429.6</v>
      </c>
      <c r="F3024" s="56">
        <v>0</v>
      </c>
      <c r="G3024" s="61">
        <v>0</v>
      </c>
      <c r="H3024" s="56">
        <v>0</v>
      </c>
      <c r="I3024" s="56">
        <v>0</v>
      </c>
      <c r="J3024" s="57">
        <v>15214996</v>
      </c>
      <c r="K3024" s="21">
        <f t="shared" si="282"/>
        <v>0</v>
      </c>
      <c r="L3024" s="21">
        <f t="shared" si="283"/>
        <v>0</v>
      </c>
      <c r="M3024" s="21">
        <f t="shared" si="284"/>
        <v>0</v>
      </c>
      <c r="N3024" s="21">
        <f t="shared" si="285"/>
        <v>0</v>
      </c>
      <c r="O3024" s="21">
        <f t="shared" si="286"/>
        <v>0</v>
      </c>
      <c r="P3024" s="21">
        <f t="shared" si="287"/>
        <v>0</v>
      </c>
    </row>
    <row r="3025" spans="1:16">
      <c r="A3025" s="58">
        <v>20149</v>
      </c>
      <c r="B3025" s="58">
        <v>200</v>
      </c>
      <c r="C3025" s="58">
        <v>4787</v>
      </c>
      <c r="D3025" s="59">
        <v>47</v>
      </c>
      <c r="E3025" s="59">
        <v>265.39999999999998</v>
      </c>
      <c r="F3025" s="59">
        <v>0</v>
      </c>
      <c r="G3025" s="62">
        <v>0</v>
      </c>
      <c r="H3025" s="59">
        <v>0</v>
      </c>
      <c r="I3025" s="59">
        <v>0</v>
      </c>
      <c r="J3025" s="60">
        <v>16058890</v>
      </c>
      <c r="K3025" s="21">
        <f t="shared" si="282"/>
        <v>0</v>
      </c>
      <c r="L3025" s="21">
        <f t="shared" si="283"/>
        <v>0</v>
      </c>
      <c r="M3025" s="21">
        <f t="shared" si="284"/>
        <v>0</v>
      </c>
      <c r="N3025" s="21">
        <f t="shared" si="285"/>
        <v>0</v>
      </c>
      <c r="O3025" s="21">
        <f t="shared" si="286"/>
        <v>0</v>
      </c>
      <c r="P3025" s="21">
        <f t="shared" si="287"/>
        <v>0</v>
      </c>
    </row>
    <row r="3026" spans="1:16">
      <c r="A3026" s="58">
        <v>20161</v>
      </c>
      <c r="B3026" s="58">
        <v>200</v>
      </c>
      <c r="C3026" s="58">
        <v>4365</v>
      </c>
      <c r="D3026" s="59">
        <v>11</v>
      </c>
      <c r="E3026" s="59">
        <v>57.5</v>
      </c>
      <c r="F3026" s="59">
        <v>0</v>
      </c>
      <c r="G3026" s="62">
        <v>0</v>
      </c>
      <c r="H3026" s="59">
        <v>0</v>
      </c>
      <c r="I3026" s="59">
        <v>0</v>
      </c>
      <c r="J3026" s="60">
        <v>20938897</v>
      </c>
      <c r="K3026" s="21">
        <f t="shared" si="282"/>
        <v>0</v>
      </c>
      <c r="L3026" s="21">
        <f t="shared" si="283"/>
        <v>0</v>
      </c>
      <c r="M3026" s="21">
        <f t="shared" si="284"/>
        <v>0</v>
      </c>
      <c r="N3026" s="21">
        <f t="shared" si="285"/>
        <v>0</v>
      </c>
      <c r="O3026" s="21">
        <f t="shared" si="286"/>
        <v>0</v>
      </c>
      <c r="P3026" s="21">
        <f t="shared" si="287"/>
        <v>0</v>
      </c>
    </row>
    <row r="3027" spans="1:16">
      <c r="A3027" s="55">
        <v>20174</v>
      </c>
      <c r="B3027" s="55">
        <v>350</v>
      </c>
      <c r="C3027" s="55">
        <v>1570</v>
      </c>
      <c r="D3027" s="56">
        <v>64</v>
      </c>
      <c r="E3027" s="56">
        <v>0</v>
      </c>
      <c r="F3027" s="56">
        <v>0</v>
      </c>
      <c r="G3027" s="61">
        <v>0</v>
      </c>
      <c r="H3027" s="56">
        <v>0</v>
      </c>
      <c r="I3027" s="56">
        <v>0</v>
      </c>
      <c r="J3027" s="57">
        <v>33298234</v>
      </c>
      <c r="K3027" s="21">
        <f t="shared" si="282"/>
        <v>0</v>
      </c>
      <c r="L3027" s="21">
        <f t="shared" si="283"/>
        <v>0</v>
      </c>
      <c r="M3027" s="21">
        <f t="shared" si="284"/>
        <v>0</v>
      </c>
      <c r="N3027" s="21">
        <f t="shared" si="285"/>
        <v>0</v>
      </c>
      <c r="O3027" s="21">
        <f t="shared" si="286"/>
        <v>0</v>
      </c>
      <c r="P3027" s="21">
        <f t="shared" si="287"/>
        <v>0</v>
      </c>
    </row>
    <row r="3028" spans="1:16">
      <c r="A3028" s="58">
        <v>20177</v>
      </c>
      <c r="B3028" s="58">
        <v>200</v>
      </c>
      <c r="C3028" s="58">
        <v>551</v>
      </c>
      <c r="D3028" s="59">
        <v>56</v>
      </c>
      <c r="E3028" s="59">
        <v>52.7</v>
      </c>
      <c r="F3028" s="59">
        <v>0</v>
      </c>
      <c r="G3028" s="62">
        <v>0</v>
      </c>
      <c r="H3028" s="59">
        <v>0</v>
      </c>
      <c r="I3028" s="59">
        <v>0</v>
      </c>
      <c r="J3028" s="60">
        <v>14926739</v>
      </c>
      <c r="K3028" s="21">
        <f t="shared" si="282"/>
        <v>0</v>
      </c>
      <c r="L3028" s="21">
        <f t="shared" si="283"/>
        <v>0</v>
      </c>
      <c r="M3028" s="21">
        <f t="shared" si="284"/>
        <v>0</v>
      </c>
      <c r="N3028" s="21">
        <f t="shared" si="285"/>
        <v>0</v>
      </c>
      <c r="O3028" s="21">
        <f t="shared" si="286"/>
        <v>0</v>
      </c>
      <c r="P3028" s="21">
        <f t="shared" si="287"/>
        <v>0</v>
      </c>
    </row>
    <row r="3029" spans="1:16">
      <c r="A3029" s="58">
        <v>20217</v>
      </c>
      <c r="B3029" s="58">
        <v>140</v>
      </c>
      <c r="C3029" s="58">
        <v>1278</v>
      </c>
      <c r="D3029" s="59">
        <v>23</v>
      </c>
      <c r="E3029" s="59">
        <v>20.100000000000001</v>
      </c>
      <c r="F3029" s="59">
        <v>0</v>
      </c>
      <c r="G3029" s="62">
        <v>0</v>
      </c>
      <c r="H3029" s="59">
        <v>0</v>
      </c>
      <c r="I3029" s="59">
        <v>0</v>
      </c>
      <c r="J3029" s="60">
        <v>62016213</v>
      </c>
      <c r="K3029" s="21">
        <f t="shared" si="282"/>
        <v>0</v>
      </c>
      <c r="L3029" s="21">
        <f t="shared" si="283"/>
        <v>0</v>
      </c>
      <c r="M3029" s="21">
        <f t="shared" si="284"/>
        <v>0</v>
      </c>
      <c r="N3029" s="21">
        <f t="shared" si="285"/>
        <v>0</v>
      </c>
      <c r="O3029" s="21">
        <f t="shared" si="286"/>
        <v>0</v>
      </c>
      <c r="P3029" s="21">
        <f t="shared" si="287"/>
        <v>0</v>
      </c>
    </row>
    <row r="3030" spans="1:16">
      <c r="A3030" s="58">
        <v>20226</v>
      </c>
      <c r="B3030" s="58">
        <v>117</v>
      </c>
      <c r="C3030" s="58">
        <v>1427</v>
      </c>
      <c r="D3030" s="59">
        <v>56</v>
      </c>
      <c r="E3030" s="59">
        <v>145.4</v>
      </c>
      <c r="F3030" s="59">
        <v>0</v>
      </c>
      <c r="G3030" s="62">
        <v>0</v>
      </c>
      <c r="H3030" s="59">
        <v>0</v>
      </c>
      <c r="I3030" s="59">
        <v>0</v>
      </c>
      <c r="J3030" s="60">
        <v>16728705</v>
      </c>
      <c r="K3030" s="21">
        <f t="shared" si="282"/>
        <v>0</v>
      </c>
      <c r="L3030" s="21">
        <f t="shared" si="283"/>
        <v>0</v>
      </c>
      <c r="M3030" s="21">
        <f t="shared" si="284"/>
        <v>0</v>
      </c>
      <c r="N3030" s="21">
        <f t="shared" si="285"/>
        <v>0</v>
      </c>
      <c r="O3030" s="21">
        <f t="shared" si="286"/>
        <v>0</v>
      </c>
      <c r="P3030" s="21">
        <f t="shared" si="287"/>
        <v>0</v>
      </c>
    </row>
    <row r="3031" spans="1:16">
      <c r="A3031" s="55">
        <v>20234</v>
      </c>
      <c r="B3031" s="55">
        <v>117</v>
      </c>
      <c r="C3031" s="55">
        <v>3252</v>
      </c>
      <c r="D3031" s="56">
        <v>41</v>
      </c>
      <c r="E3031" s="56">
        <v>414.4</v>
      </c>
      <c r="F3031" s="56">
        <v>0</v>
      </c>
      <c r="G3031" s="61">
        <v>0</v>
      </c>
      <c r="H3031" s="56">
        <v>0</v>
      </c>
      <c r="I3031" s="56">
        <v>0</v>
      </c>
      <c r="J3031" s="57">
        <v>16856789</v>
      </c>
      <c r="K3031" s="21">
        <f t="shared" si="282"/>
        <v>0</v>
      </c>
      <c r="L3031" s="21">
        <f t="shared" si="283"/>
        <v>0</v>
      </c>
      <c r="M3031" s="21">
        <f t="shared" si="284"/>
        <v>0</v>
      </c>
      <c r="N3031" s="21">
        <f t="shared" si="285"/>
        <v>0</v>
      </c>
      <c r="O3031" s="21">
        <f t="shared" si="286"/>
        <v>0</v>
      </c>
      <c r="P3031" s="21">
        <f t="shared" si="287"/>
        <v>0</v>
      </c>
    </row>
    <row r="3032" spans="1:16">
      <c r="A3032" s="55">
        <v>20278</v>
      </c>
      <c r="B3032" s="55">
        <v>500</v>
      </c>
      <c r="C3032" s="55">
        <v>5667</v>
      </c>
      <c r="D3032" s="56">
        <v>55</v>
      </c>
      <c r="E3032" s="56">
        <v>78.599999999999994</v>
      </c>
      <c r="F3032" s="56">
        <v>0</v>
      </c>
      <c r="G3032" s="61">
        <v>0</v>
      </c>
      <c r="H3032" s="56">
        <v>0</v>
      </c>
      <c r="I3032" s="56">
        <v>0</v>
      </c>
      <c r="J3032" s="57">
        <v>20147881</v>
      </c>
      <c r="K3032" s="21">
        <f t="shared" si="282"/>
        <v>0</v>
      </c>
      <c r="L3032" s="21">
        <f t="shared" si="283"/>
        <v>0</v>
      </c>
      <c r="M3032" s="21">
        <f t="shared" si="284"/>
        <v>0</v>
      </c>
      <c r="N3032" s="21">
        <f t="shared" si="285"/>
        <v>0</v>
      </c>
      <c r="O3032" s="21">
        <f t="shared" si="286"/>
        <v>0</v>
      </c>
      <c r="P3032" s="21">
        <f t="shared" si="287"/>
        <v>0</v>
      </c>
    </row>
    <row r="3033" spans="1:16">
      <c r="A3033" s="58">
        <v>20296</v>
      </c>
      <c r="B3033" s="58">
        <v>199</v>
      </c>
      <c r="C3033" s="58">
        <v>8254</v>
      </c>
      <c r="D3033" s="59">
        <v>13</v>
      </c>
      <c r="E3033" s="59">
        <v>379.9</v>
      </c>
      <c r="F3033" s="59">
        <v>0</v>
      </c>
      <c r="G3033" s="62">
        <v>0</v>
      </c>
      <c r="H3033" s="59">
        <v>0</v>
      </c>
      <c r="I3033" s="59">
        <v>0</v>
      </c>
      <c r="J3033" s="60">
        <v>13352887</v>
      </c>
      <c r="K3033" s="21">
        <f t="shared" si="282"/>
        <v>0</v>
      </c>
      <c r="L3033" s="21">
        <f t="shared" si="283"/>
        <v>0</v>
      </c>
      <c r="M3033" s="21">
        <f t="shared" si="284"/>
        <v>0</v>
      </c>
      <c r="N3033" s="21">
        <f t="shared" si="285"/>
        <v>0</v>
      </c>
      <c r="O3033" s="21">
        <f t="shared" si="286"/>
        <v>0</v>
      </c>
      <c r="P3033" s="21">
        <f t="shared" si="287"/>
        <v>0</v>
      </c>
    </row>
    <row r="3034" spans="1:16">
      <c r="A3034" s="55">
        <v>20298</v>
      </c>
      <c r="B3034" s="55">
        <v>350</v>
      </c>
      <c r="C3034" s="55">
        <v>5900</v>
      </c>
      <c r="D3034" s="56">
        <v>42</v>
      </c>
      <c r="E3034" s="56">
        <v>305.89999999999998</v>
      </c>
      <c r="F3034" s="56">
        <v>0</v>
      </c>
      <c r="G3034" s="61">
        <v>0</v>
      </c>
      <c r="H3034" s="56">
        <v>0</v>
      </c>
      <c r="I3034" s="56">
        <v>0</v>
      </c>
      <c r="J3034" s="57">
        <v>31117372</v>
      </c>
      <c r="K3034" s="21">
        <f t="shared" si="282"/>
        <v>0</v>
      </c>
      <c r="L3034" s="21">
        <f t="shared" si="283"/>
        <v>0</v>
      </c>
      <c r="M3034" s="21">
        <f t="shared" si="284"/>
        <v>0</v>
      </c>
      <c r="N3034" s="21">
        <f t="shared" si="285"/>
        <v>0</v>
      </c>
      <c r="O3034" s="21">
        <f t="shared" si="286"/>
        <v>0</v>
      </c>
      <c r="P3034" s="21">
        <f t="shared" si="287"/>
        <v>0</v>
      </c>
    </row>
    <row r="3035" spans="1:16">
      <c r="A3035" s="58">
        <v>20300</v>
      </c>
      <c r="B3035" s="58">
        <v>199</v>
      </c>
      <c r="C3035" s="58">
        <v>8259</v>
      </c>
      <c r="D3035" s="59">
        <v>63</v>
      </c>
      <c r="E3035" s="59">
        <v>0</v>
      </c>
      <c r="F3035" s="59">
        <v>0</v>
      </c>
      <c r="G3035" s="62">
        <v>0</v>
      </c>
      <c r="H3035" s="59">
        <v>0</v>
      </c>
      <c r="I3035" s="59">
        <v>0</v>
      </c>
      <c r="J3035" s="60">
        <v>12173288</v>
      </c>
      <c r="K3035" s="21">
        <f t="shared" si="282"/>
        <v>0</v>
      </c>
      <c r="L3035" s="21">
        <f t="shared" si="283"/>
        <v>0</v>
      </c>
      <c r="M3035" s="21">
        <f t="shared" si="284"/>
        <v>0</v>
      </c>
      <c r="N3035" s="21">
        <f t="shared" si="285"/>
        <v>0</v>
      </c>
      <c r="O3035" s="21">
        <f t="shared" si="286"/>
        <v>0</v>
      </c>
      <c r="P3035" s="21">
        <f t="shared" si="287"/>
        <v>0</v>
      </c>
    </row>
    <row r="3036" spans="1:16">
      <c r="A3036" s="55">
        <v>20316</v>
      </c>
      <c r="B3036" s="55">
        <v>199</v>
      </c>
      <c r="C3036" s="55">
        <v>8023</v>
      </c>
      <c r="D3036" s="56">
        <v>14</v>
      </c>
      <c r="E3036" s="56">
        <v>47.2</v>
      </c>
      <c r="F3036" s="56">
        <v>0</v>
      </c>
      <c r="G3036" s="61">
        <v>0</v>
      </c>
      <c r="H3036" s="56">
        <v>0</v>
      </c>
      <c r="I3036" s="56">
        <v>0</v>
      </c>
      <c r="J3036" s="57">
        <v>16851736</v>
      </c>
      <c r="K3036" s="21">
        <f t="shared" si="282"/>
        <v>0</v>
      </c>
      <c r="L3036" s="21">
        <f t="shared" si="283"/>
        <v>0</v>
      </c>
      <c r="M3036" s="21">
        <f t="shared" si="284"/>
        <v>0</v>
      </c>
      <c r="N3036" s="21">
        <f t="shared" si="285"/>
        <v>0</v>
      </c>
      <c r="O3036" s="21">
        <f t="shared" si="286"/>
        <v>0</v>
      </c>
      <c r="P3036" s="21">
        <f t="shared" si="287"/>
        <v>0</v>
      </c>
    </row>
    <row r="3037" spans="1:16">
      <c r="A3037" s="58">
        <v>20324</v>
      </c>
      <c r="B3037" s="58">
        <v>128</v>
      </c>
      <c r="C3037" s="58">
        <v>3325</v>
      </c>
      <c r="D3037" s="59">
        <v>41</v>
      </c>
      <c r="E3037" s="59">
        <v>152</v>
      </c>
      <c r="F3037" s="59">
        <v>0</v>
      </c>
      <c r="G3037" s="62">
        <v>0</v>
      </c>
      <c r="H3037" s="59">
        <v>0</v>
      </c>
      <c r="I3037" s="59">
        <v>0</v>
      </c>
      <c r="J3037" s="60">
        <v>31666635</v>
      </c>
      <c r="K3037" s="21">
        <f t="shared" si="282"/>
        <v>0</v>
      </c>
      <c r="L3037" s="21">
        <f t="shared" si="283"/>
        <v>0</v>
      </c>
      <c r="M3037" s="21">
        <f t="shared" si="284"/>
        <v>0</v>
      </c>
      <c r="N3037" s="21">
        <f t="shared" si="285"/>
        <v>0</v>
      </c>
      <c r="O3037" s="21">
        <f t="shared" si="286"/>
        <v>0</v>
      </c>
      <c r="P3037" s="21">
        <f t="shared" si="287"/>
        <v>0</v>
      </c>
    </row>
    <row r="3038" spans="1:16">
      <c r="A3038" s="58">
        <v>20330</v>
      </c>
      <c r="B3038" s="58">
        <v>200</v>
      </c>
      <c r="C3038" s="58">
        <v>7676</v>
      </c>
      <c r="D3038" s="59">
        <v>47</v>
      </c>
      <c r="E3038" s="59">
        <v>0</v>
      </c>
      <c r="F3038" s="59">
        <v>0</v>
      </c>
      <c r="G3038" s="62">
        <v>0</v>
      </c>
      <c r="H3038" s="59">
        <v>0</v>
      </c>
      <c r="I3038" s="59">
        <v>0</v>
      </c>
      <c r="J3038" s="60">
        <v>32757227</v>
      </c>
      <c r="K3038" s="21">
        <f t="shared" si="282"/>
        <v>0</v>
      </c>
      <c r="L3038" s="21">
        <f t="shared" si="283"/>
        <v>0</v>
      </c>
      <c r="M3038" s="21">
        <f t="shared" si="284"/>
        <v>0</v>
      </c>
      <c r="N3038" s="21">
        <f t="shared" si="285"/>
        <v>0</v>
      </c>
      <c r="O3038" s="21">
        <f t="shared" si="286"/>
        <v>0</v>
      </c>
      <c r="P3038" s="21">
        <f t="shared" si="287"/>
        <v>0</v>
      </c>
    </row>
    <row r="3039" spans="1:16">
      <c r="A3039" s="58">
        <v>20366</v>
      </c>
      <c r="B3039" s="58">
        <v>170</v>
      </c>
      <c r="C3039" s="58">
        <v>4588</v>
      </c>
      <c r="D3039" s="59">
        <v>42</v>
      </c>
      <c r="E3039" s="59">
        <v>0</v>
      </c>
      <c r="F3039" s="59">
        <v>0</v>
      </c>
      <c r="G3039" s="62">
        <v>0</v>
      </c>
      <c r="H3039" s="59">
        <v>0</v>
      </c>
      <c r="I3039" s="59">
        <v>0</v>
      </c>
      <c r="J3039" s="60">
        <v>27293379</v>
      </c>
      <c r="K3039" s="21">
        <f t="shared" si="282"/>
        <v>0</v>
      </c>
      <c r="L3039" s="21">
        <f t="shared" si="283"/>
        <v>0</v>
      </c>
      <c r="M3039" s="21">
        <f t="shared" si="284"/>
        <v>0</v>
      </c>
      <c r="N3039" s="21">
        <f t="shared" si="285"/>
        <v>0</v>
      </c>
      <c r="O3039" s="21">
        <f t="shared" si="286"/>
        <v>0</v>
      </c>
      <c r="P3039" s="21">
        <f t="shared" si="287"/>
        <v>0</v>
      </c>
    </row>
    <row r="3040" spans="1:16">
      <c r="A3040" s="55">
        <v>20423</v>
      </c>
      <c r="B3040" s="55">
        <v>199</v>
      </c>
      <c r="C3040" s="55">
        <v>8078</v>
      </c>
      <c r="D3040" s="56">
        <v>13</v>
      </c>
      <c r="E3040" s="56">
        <v>27.5</v>
      </c>
      <c r="F3040" s="56">
        <v>0</v>
      </c>
      <c r="G3040" s="61">
        <v>0</v>
      </c>
      <c r="H3040" s="56">
        <v>0</v>
      </c>
      <c r="I3040" s="56">
        <v>0</v>
      </c>
      <c r="J3040" s="57">
        <v>66760758</v>
      </c>
      <c r="K3040" s="21">
        <f t="shared" si="282"/>
        <v>0</v>
      </c>
      <c r="L3040" s="21">
        <f t="shared" si="283"/>
        <v>0</v>
      </c>
      <c r="M3040" s="21">
        <f t="shared" si="284"/>
        <v>0</v>
      </c>
      <c r="N3040" s="21">
        <f t="shared" si="285"/>
        <v>0</v>
      </c>
      <c r="O3040" s="21">
        <f t="shared" si="286"/>
        <v>0</v>
      </c>
      <c r="P3040" s="21">
        <f t="shared" si="287"/>
        <v>0</v>
      </c>
    </row>
    <row r="3041" spans="1:16">
      <c r="A3041" s="58">
        <v>20446</v>
      </c>
      <c r="B3041" s="58">
        <v>170</v>
      </c>
      <c r="C3041" s="58">
        <v>7961</v>
      </c>
      <c r="D3041" s="59">
        <v>66</v>
      </c>
      <c r="E3041" s="59">
        <v>0</v>
      </c>
      <c r="F3041" s="59">
        <v>0</v>
      </c>
      <c r="G3041" s="62">
        <v>0</v>
      </c>
      <c r="H3041" s="59">
        <v>0</v>
      </c>
      <c r="I3041" s="59">
        <v>0</v>
      </c>
      <c r="J3041" s="60">
        <v>88056515</v>
      </c>
      <c r="K3041" s="21">
        <f t="shared" si="282"/>
        <v>0</v>
      </c>
      <c r="L3041" s="21">
        <f t="shared" si="283"/>
        <v>0</v>
      </c>
      <c r="M3041" s="21">
        <f t="shared" si="284"/>
        <v>0</v>
      </c>
      <c r="N3041" s="21">
        <f t="shared" si="285"/>
        <v>0</v>
      </c>
      <c r="O3041" s="21">
        <f t="shared" si="286"/>
        <v>0</v>
      </c>
      <c r="P3041" s="21">
        <f t="shared" si="287"/>
        <v>0</v>
      </c>
    </row>
    <row r="3042" spans="1:16">
      <c r="A3042" s="55">
        <v>20455</v>
      </c>
      <c r="B3042" s="55">
        <v>199</v>
      </c>
      <c r="C3042" s="55">
        <v>8051</v>
      </c>
      <c r="D3042" s="56">
        <v>42</v>
      </c>
      <c r="E3042" s="56">
        <v>0</v>
      </c>
      <c r="F3042" s="56">
        <v>0</v>
      </c>
      <c r="G3042" s="61">
        <v>0</v>
      </c>
      <c r="H3042" s="56">
        <v>0</v>
      </c>
      <c r="I3042" s="56">
        <v>0</v>
      </c>
      <c r="J3042" s="57">
        <v>10918294</v>
      </c>
      <c r="K3042" s="21">
        <f t="shared" si="282"/>
        <v>0</v>
      </c>
      <c r="L3042" s="21">
        <f t="shared" si="283"/>
        <v>0</v>
      </c>
      <c r="M3042" s="21">
        <f t="shared" si="284"/>
        <v>0</v>
      </c>
      <c r="N3042" s="21">
        <f t="shared" si="285"/>
        <v>0</v>
      </c>
      <c r="O3042" s="21">
        <f t="shared" si="286"/>
        <v>0</v>
      </c>
      <c r="P3042" s="21">
        <f t="shared" si="287"/>
        <v>0</v>
      </c>
    </row>
    <row r="3043" spans="1:16">
      <c r="A3043" s="58">
        <v>20457</v>
      </c>
      <c r="B3043" s="58">
        <v>350</v>
      </c>
      <c r="C3043" s="58">
        <v>1403</v>
      </c>
      <c r="D3043" s="59">
        <v>11</v>
      </c>
      <c r="E3043" s="59">
        <v>165.6</v>
      </c>
      <c r="F3043" s="59">
        <v>0</v>
      </c>
      <c r="G3043" s="62">
        <v>0</v>
      </c>
      <c r="H3043" s="59">
        <v>0</v>
      </c>
      <c r="I3043" s="59">
        <v>0</v>
      </c>
      <c r="J3043" s="60">
        <v>19331237</v>
      </c>
      <c r="K3043" s="21">
        <f t="shared" si="282"/>
        <v>0</v>
      </c>
      <c r="L3043" s="21">
        <f t="shared" si="283"/>
        <v>0</v>
      </c>
      <c r="M3043" s="21">
        <f t="shared" si="284"/>
        <v>0</v>
      </c>
      <c r="N3043" s="21">
        <f t="shared" si="285"/>
        <v>0</v>
      </c>
      <c r="O3043" s="21">
        <f t="shared" si="286"/>
        <v>0</v>
      </c>
      <c r="P3043" s="21">
        <f t="shared" si="287"/>
        <v>0</v>
      </c>
    </row>
    <row r="3044" spans="1:16">
      <c r="A3044" s="55">
        <v>20459</v>
      </c>
      <c r="B3044" s="55">
        <v>199</v>
      </c>
      <c r="C3044" s="55">
        <v>8057</v>
      </c>
      <c r="D3044" s="56">
        <v>23</v>
      </c>
      <c r="E3044" s="56">
        <v>52.6</v>
      </c>
      <c r="F3044" s="56">
        <v>0</v>
      </c>
      <c r="G3044" s="61">
        <v>0</v>
      </c>
      <c r="H3044" s="56">
        <v>0</v>
      </c>
      <c r="I3044" s="56">
        <v>0</v>
      </c>
      <c r="J3044" s="57">
        <v>12649509</v>
      </c>
      <c r="K3044" s="21">
        <f t="shared" si="282"/>
        <v>0</v>
      </c>
      <c r="L3044" s="21">
        <f t="shared" si="283"/>
        <v>0</v>
      </c>
      <c r="M3044" s="21">
        <f t="shared" si="284"/>
        <v>0</v>
      </c>
      <c r="N3044" s="21">
        <f t="shared" si="285"/>
        <v>0</v>
      </c>
      <c r="O3044" s="21">
        <f t="shared" si="286"/>
        <v>0</v>
      </c>
      <c r="P3044" s="21">
        <f t="shared" si="287"/>
        <v>0</v>
      </c>
    </row>
    <row r="3045" spans="1:16">
      <c r="A3045" s="58">
        <v>20466</v>
      </c>
      <c r="B3045" s="58">
        <v>140</v>
      </c>
      <c r="C3045" s="58">
        <v>2048</v>
      </c>
      <c r="D3045" s="59">
        <v>11</v>
      </c>
      <c r="E3045" s="59">
        <v>163.6</v>
      </c>
      <c r="F3045" s="59">
        <v>0</v>
      </c>
      <c r="G3045" s="62">
        <v>0</v>
      </c>
      <c r="H3045" s="59">
        <v>0</v>
      </c>
      <c r="I3045" s="59">
        <v>0</v>
      </c>
      <c r="J3045" s="60">
        <v>21828696</v>
      </c>
      <c r="K3045" s="21">
        <f t="shared" si="282"/>
        <v>0</v>
      </c>
      <c r="L3045" s="21">
        <f t="shared" si="283"/>
        <v>0</v>
      </c>
      <c r="M3045" s="21">
        <f t="shared" si="284"/>
        <v>0</v>
      </c>
      <c r="N3045" s="21">
        <f t="shared" si="285"/>
        <v>0</v>
      </c>
      <c r="O3045" s="21">
        <f t="shared" si="286"/>
        <v>0</v>
      </c>
      <c r="P3045" s="21">
        <f t="shared" si="287"/>
        <v>0</v>
      </c>
    </row>
    <row r="3046" spans="1:16">
      <c r="A3046" s="58">
        <v>20479</v>
      </c>
      <c r="B3046" s="58">
        <v>140</v>
      </c>
      <c r="C3046" s="58">
        <v>2300</v>
      </c>
      <c r="D3046" s="59">
        <v>56</v>
      </c>
      <c r="E3046" s="59">
        <v>180</v>
      </c>
      <c r="F3046" s="59">
        <v>0</v>
      </c>
      <c r="G3046" s="62">
        <v>0</v>
      </c>
      <c r="H3046" s="59">
        <v>0</v>
      </c>
      <c r="I3046" s="59">
        <v>0</v>
      </c>
      <c r="J3046" s="60">
        <v>25514289</v>
      </c>
      <c r="K3046" s="21">
        <f t="shared" si="282"/>
        <v>0</v>
      </c>
      <c r="L3046" s="21">
        <f t="shared" si="283"/>
        <v>0</v>
      </c>
      <c r="M3046" s="21">
        <f t="shared" si="284"/>
        <v>0</v>
      </c>
      <c r="N3046" s="21">
        <f t="shared" si="285"/>
        <v>0</v>
      </c>
      <c r="O3046" s="21">
        <f t="shared" si="286"/>
        <v>0</v>
      </c>
      <c r="P3046" s="21">
        <f t="shared" si="287"/>
        <v>0</v>
      </c>
    </row>
    <row r="3047" spans="1:16">
      <c r="A3047" s="55">
        <v>20481</v>
      </c>
      <c r="B3047" s="55">
        <v>199</v>
      </c>
      <c r="C3047" s="55">
        <v>8133</v>
      </c>
      <c r="D3047" s="56">
        <v>11</v>
      </c>
      <c r="E3047" s="56">
        <v>16.600000000000001</v>
      </c>
      <c r="F3047" s="56">
        <v>0</v>
      </c>
      <c r="G3047" s="61">
        <v>0</v>
      </c>
      <c r="H3047" s="56">
        <v>0</v>
      </c>
      <c r="I3047" s="56">
        <v>0</v>
      </c>
      <c r="J3047" s="57">
        <v>67096568</v>
      </c>
      <c r="K3047" s="21">
        <f t="shared" si="282"/>
        <v>0</v>
      </c>
      <c r="L3047" s="21">
        <f t="shared" si="283"/>
        <v>0</v>
      </c>
      <c r="M3047" s="21">
        <f t="shared" si="284"/>
        <v>0</v>
      </c>
      <c r="N3047" s="21">
        <f t="shared" si="285"/>
        <v>0</v>
      </c>
      <c r="O3047" s="21">
        <f t="shared" si="286"/>
        <v>0</v>
      </c>
      <c r="P3047" s="21">
        <f t="shared" si="287"/>
        <v>0</v>
      </c>
    </row>
    <row r="3048" spans="1:16">
      <c r="A3048" s="58">
        <v>20484</v>
      </c>
      <c r="B3048" s="58">
        <v>199</v>
      </c>
      <c r="C3048" s="58">
        <v>8141</v>
      </c>
      <c r="D3048" s="59">
        <v>54</v>
      </c>
      <c r="E3048" s="59">
        <v>82.9</v>
      </c>
      <c r="F3048" s="59">
        <v>0</v>
      </c>
      <c r="G3048" s="62">
        <v>0</v>
      </c>
      <c r="H3048" s="59">
        <v>0</v>
      </c>
      <c r="I3048" s="59">
        <v>0</v>
      </c>
      <c r="J3048" s="60">
        <v>78702613</v>
      </c>
      <c r="K3048" s="21">
        <f t="shared" si="282"/>
        <v>0</v>
      </c>
      <c r="L3048" s="21">
        <f t="shared" si="283"/>
        <v>0</v>
      </c>
      <c r="M3048" s="21">
        <f t="shared" si="284"/>
        <v>0</v>
      </c>
      <c r="N3048" s="21">
        <f t="shared" si="285"/>
        <v>0</v>
      </c>
      <c r="O3048" s="21">
        <f t="shared" si="286"/>
        <v>0</v>
      </c>
      <c r="P3048" s="21">
        <f t="shared" si="287"/>
        <v>0</v>
      </c>
    </row>
    <row r="3049" spans="1:16">
      <c r="A3049" s="55">
        <v>20503</v>
      </c>
      <c r="B3049" s="55">
        <v>199</v>
      </c>
      <c r="C3049" s="55">
        <v>8185</v>
      </c>
      <c r="D3049" s="56">
        <v>66</v>
      </c>
      <c r="E3049" s="56">
        <v>4.5999999999999996</v>
      </c>
      <c r="F3049" s="56">
        <v>0</v>
      </c>
      <c r="G3049" s="61">
        <v>0</v>
      </c>
      <c r="H3049" s="56">
        <v>0</v>
      </c>
      <c r="I3049" s="56">
        <v>0</v>
      </c>
      <c r="J3049" s="57">
        <v>89074010</v>
      </c>
      <c r="K3049" s="21">
        <f t="shared" si="282"/>
        <v>0</v>
      </c>
      <c r="L3049" s="21">
        <f t="shared" si="283"/>
        <v>0</v>
      </c>
      <c r="M3049" s="21">
        <f t="shared" si="284"/>
        <v>0</v>
      </c>
      <c r="N3049" s="21">
        <f t="shared" si="285"/>
        <v>0</v>
      </c>
      <c r="O3049" s="21">
        <f t="shared" si="286"/>
        <v>0</v>
      </c>
      <c r="P3049" s="21">
        <f t="shared" si="287"/>
        <v>0</v>
      </c>
    </row>
    <row r="3050" spans="1:16">
      <c r="A3050" s="58">
        <v>20507</v>
      </c>
      <c r="B3050" s="58">
        <v>199</v>
      </c>
      <c r="C3050" s="58">
        <v>8189</v>
      </c>
      <c r="D3050" s="59">
        <v>33</v>
      </c>
      <c r="E3050" s="59">
        <v>4.9000000000000004</v>
      </c>
      <c r="F3050" s="59">
        <v>0</v>
      </c>
      <c r="G3050" s="62">
        <v>0</v>
      </c>
      <c r="H3050" s="59">
        <v>0</v>
      </c>
      <c r="I3050" s="59">
        <v>0</v>
      </c>
      <c r="J3050" s="60">
        <v>66790150</v>
      </c>
      <c r="K3050" s="21">
        <f t="shared" si="282"/>
        <v>0</v>
      </c>
      <c r="L3050" s="21">
        <f t="shared" si="283"/>
        <v>0</v>
      </c>
      <c r="M3050" s="21">
        <f t="shared" si="284"/>
        <v>0</v>
      </c>
      <c r="N3050" s="21">
        <f t="shared" si="285"/>
        <v>0</v>
      </c>
      <c r="O3050" s="21">
        <f t="shared" si="286"/>
        <v>0</v>
      </c>
      <c r="P3050" s="21">
        <f t="shared" si="287"/>
        <v>0</v>
      </c>
    </row>
    <row r="3051" spans="1:16">
      <c r="A3051" s="55">
        <v>20509</v>
      </c>
      <c r="B3051" s="55">
        <v>199</v>
      </c>
      <c r="C3051" s="55">
        <v>4162</v>
      </c>
      <c r="D3051" s="56">
        <v>66</v>
      </c>
      <c r="E3051" s="56">
        <v>0</v>
      </c>
      <c r="F3051" s="56">
        <v>0</v>
      </c>
      <c r="G3051" s="61">
        <v>0</v>
      </c>
      <c r="H3051" s="56">
        <v>0</v>
      </c>
      <c r="I3051" s="56">
        <v>0</v>
      </c>
      <c r="J3051" s="57">
        <v>26675766</v>
      </c>
      <c r="K3051" s="21">
        <f t="shared" si="282"/>
        <v>0</v>
      </c>
      <c r="L3051" s="21">
        <f t="shared" si="283"/>
        <v>0</v>
      </c>
      <c r="M3051" s="21">
        <f t="shared" si="284"/>
        <v>0</v>
      </c>
      <c r="N3051" s="21">
        <f t="shared" si="285"/>
        <v>0</v>
      </c>
      <c r="O3051" s="21">
        <f t="shared" si="286"/>
        <v>0</v>
      </c>
      <c r="P3051" s="21">
        <f t="shared" si="287"/>
        <v>0</v>
      </c>
    </row>
    <row r="3052" spans="1:16">
      <c r="A3052" s="58">
        <v>20514</v>
      </c>
      <c r="B3052" s="58">
        <v>199</v>
      </c>
      <c r="C3052" s="58">
        <v>8209</v>
      </c>
      <c r="D3052" s="59">
        <v>11</v>
      </c>
      <c r="E3052" s="59">
        <v>15</v>
      </c>
      <c r="F3052" s="59">
        <v>0</v>
      </c>
      <c r="G3052" s="62">
        <v>0</v>
      </c>
      <c r="H3052" s="59">
        <v>0</v>
      </c>
      <c r="I3052" s="59">
        <v>0</v>
      </c>
      <c r="J3052" s="60">
        <v>91881551</v>
      </c>
      <c r="K3052" s="21">
        <f t="shared" si="282"/>
        <v>0</v>
      </c>
      <c r="L3052" s="21">
        <f t="shared" si="283"/>
        <v>0</v>
      </c>
      <c r="M3052" s="21">
        <f t="shared" si="284"/>
        <v>0</v>
      </c>
      <c r="N3052" s="21">
        <f t="shared" si="285"/>
        <v>0</v>
      </c>
      <c r="O3052" s="21">
        <f t="shared" si="286"/>
        <v>0</v>
      </c>
      <c r="P3052" s="21">
        <f t="shared" si="287"/>
        <v>0</v>
      </c>
    </row>
    <row r="3053" spans="1:16">
      <c r="A3053" s="55">
        <v>20545</v>
      </c>
      <c r="B3053" s="55">
        <v>143</v>
      </c>
      <c r="C3053" s="55">
        <v>1544</v>
      </c>
      <c r="D3053" s="56">
        <v>63</v>
      </c>
      <c r="E3053" s="56">
        <v>0</v>
      </c>
      <c r="F3053" s="56">
        <v>0</v>
      </c>
      <c r="G3053" s="61">
        <v>0</v>
      </c>
      <c r="H3053" s="56">
        <v>0</v>
      </c>
      <c r="I3053" s="56">
        <v>0</v>
      </c>
      <c r="J3053" s="57">
        <v>27614302</v>
      </c>
      <c r="K3053" s="21">
        <f t="shared" si="282"/>
        <v>0</v>
      </c>
      <c r="L3053" s="21">
        <f t="shared" si="283"/>
        <v>0</v>
      </c>
      <c r="M3053" s="21">
        <f t="shared" si="284"/>
        <v>0</v>
      </c>
      <c r="N3053" s="21">
        <f t="shared" si="285"/>
        <v>0</v>
      </c>
      <c r="O3053" s="21">
        <f t="shared" si="286"/>
        <v>0</v>
      </c>
      <c r="P3053" s="21">
        <f t="shared" si="287"/>
        <v>0</v>
      </c>
    </row>
    <row r="3054" spans="1:16">
      <c r="A3054" s="58">
        <v>20548</v>
      </c>
      <c r="B3054" s="58">
        <v>350</v>
      </c>
      <c r="C3054" s="58">
        <v>3157</v>
      </c>
      <c r="D3054" s="59">
        <v>11</v>
      </c>
      <c r="E3054" s="59">
        <v>84.7</v>
      </c>
      <c r="F3054" s="59">
        <v>0</v>
      </c>
      <c r="G3054" s="62">
        <v>0</v>
      </c>
      <c r="H3054" s="59">
        <v>0</v>
      </c>
      <c r="I3054" s="59">
        <v>0</v>
      </c>
      <c r="J3054" s="60">
        <v>19639681</v>
      </c>
      <c r="K3054" s="21">
        <f t="shared" si="282"/>
        <v>0</v>
      </c>
      <c r="L3054" s="21">
        <f t="shared" si="283"/>
        <v>0</v>
      </c>
      <c r="M3054" s="21">
        <f t="shared" si="284"/>
        <v>0</v>
      </c>
      <c r="N3054" s="21">
        <f t="shared" si="285"/>
        <v>0</v>
      </c>
      <c r="O3054" s="21">
        <f t="shared" si="286"/>
        <v>0</v>
      </c>
      <c r="P3054" s="21">
        <f t="shared" si="287"/>
        <v>0</v>
      </c>
    </row>
    <row r="3055" spans="1:16">
      <c r="A3055" s="55">
        <v>20587</v>
      </c>
      <c r="B3055" s="55">
        <v>129</v>
      </c>
      <c r="C3055" s="55">
        <v>5229</v>
      </c>
      <c r="D3055" s="56">
        <v>62</v>
      </c>
      <c r="E3055" s="56">
        <v>79</v>
      </c>
      <c r="F3055" s="56">
        <v>0</v>
      </c>
      <c r="G3055" s="61">
        <v>0</v>
      </c>
      <c r="H3055" s="56">
        <v>0</v>
      </c>
      <c r="I3055" s="56">
        <v>0</v>
      </c>
      <c r="J3055" s="57">
        <v>25858085</v>
      </c>
      <c r="K3055" s="21">
        <f t="shared" si="282"/>
        <v>0</v>
      </c>
      <c r="L3055" s="21">
        <f t="shared" si="283"/>
        <v>0</v>
      </c>
      <c r="M3055" s="21">
        <f t="shared" si="284"/>
        <v>0</v>
      </c>
      <c r="N3055" s="21">
        <f t="shared" si="285"/>
        <v>0</v>
      </c>
      <c r="O3055" s="21">
        <f t="shared" si="286"/>
        <v>0</v>
      </c>
      <c r="P3055" s="21">
        <f t="shared" si="287"/>
        <v>0</v>
      </c>
    </row>
    <row r="3056" spans="1:16">
      <c r="A3056" s="58">
        <v>20592</v>
      </c>
      <c r="B3056" s="58">
        <v>101</v>
      </c>
      <c r="C3056" s="58">
        <v>6419</v>
      </c>
      <c r="D3056" s="59">
        <v>63</v>
      </c>
      <c r="E3056" s="59">
        <v>97</v>
      </c>
      <c r="F3056" s="59">
        <v>0</v>
      </c>
      <c r="G3056" s="62">
        <v>0</v>
      </c>
      <c r="H3056" s="59">
        <v>0</v>
      </c>
      <c r="I3056" s="59">
        <v>0</v>
      </c>
      <c r="J3056" s="60">
        <v>35764828</v>
      </c>
      <c r="K3056" s="21">
        <f t="shared" si="282"/>
        <v>0</v>
      </c>
      <c r="L3056" s="21">
        <f t="shared" si="283"/>
        <v>0</v>
      </c>
      <c r="M3056" s="21">
        <f t="shared" si="284"/>
        <v>0</v>
      </c>
      <c r="N3056" s="21">
        <f t="shared" si="285"/>
        <v>0</v>
      </c>
      <c r="O3056" s="21">
        <f t="shared" si="286"/>
        <v>0</v>
      </c>
      <c r="P3056" s="21">
        <f t="shared" si="287"/>
        <v>0</v>
      </c>
    </row>
    <row r="3057" spans="1:16">
      <c r="A3057" s="55">
        <v>20604</v>
      </c>
      <c r="B3057" s="55">
        <v>101</v>
      </c>
      <c r="C3057" s="55">
        <v>4724</v>
      </c>
      <c r="D3057" s="56">
        <v>42</v>
      </c>
      <c r="E3057" s="56">
        <v>251.2</v>
      </c>
      <c r="F3057" s="56">
        <v>0</v>
      </c>
      <c r="G3057" s="61">
        <v>0</v>
      </c>
      <c r="H3057" s="56">
        <v>0</v>
      </c>
      <c r="I3057" s="56">
        <v>0</v>
      </c>
      <c r="J3057" s="57">
        <v>26278287</v>
      </c>
      <c r="K3057" s="21">
        <f t="shared" si="282"/>
        <v>0</v>
      </c>
      <c r="L3057" s="21">
        <f t="shared" si="283"/>
        <v>0</v>
      </c>
      <c r="M3057" s="21">
        <f t="shared" si="284"/>
        <v>0</v>
      </c>
      <c r="N3057" s="21">
        <f t="shared" si="285"/>
        <v>0</v>
      </c>
      <c r="O3057" s="21">
        <f t="shared" si="286"/>
        <v>0</v>
      </c>
      <c r="P3057" s="21">
        <f t="shared" si="287"/>
        <v>0</v>
      </c>
    </row>
    <row r="3058" spans="1:16">
      <c r="A3058" s="55">
        <v>20641</v>
      </c>
      <c r="B3058" s="55">
        <v>900</v>
      </c>
      <c r="C3058" s="55">
        <v>2419</v>
      </c>
      <c r="D3058" s="56">
        <v>54</v>
      </c>
      <c r="E3058" s="56">
        <v>66.5</v>
      </c>
      <c r="F3058" s="56">
        <v>0</v>
      </c>
      <c r="G3058" s="61">
        <v>0</v>
      </c>
      <c r="H3058" s="56">
        <v>0</v>
      </c>
      <c r="I3058" s="56">
        <v>0</v>
      </c>
      <c r="J3058" s="57">
        <v>52021650</v>
      </c>
      <c r="K3058" s="21">
        <f t="shared" si="282"/>
        <v>0</v>
      </c>
      <c r="L3058" s="21">
        <f t="shared" si="283"/>
        <v>0</v>
      </c>
      <c r="M3058" s="21">
        <f t="shared" si="284"/>
        <v>0</v>
      </c>
      <c r="N3058" s="21">
        <f t="shared" si="285"/>
        <v>0</v>
      </c>
      <c r="O3058" s="21">
        <f t="shared" si="286"/>
        <v>0</v>
      </c>
      <c r="P3058" s="21">
        <f t="shared" si="287"/>
        <v>0</v>
      </c>
    </row>
    <row r="3059" spans="1:16">
      <c r="A3059" s="58">
        <v>20646</v>
      </c>
      <c r="B3059" s="58">
        <v>101</v>
      </c>
      <c r="C3059" s="58">
        <v>6466</v>
      </c>
      <c r="D3059" s="59">
        <v>42</v>
      </c>
      <c r="E3059" s="59">
        <v>234</v>
      </c>
      <c r="F3059" s="59">
        <v>0</v>
      </c>
      <c r="G3059" s="62">
        <v>0</v>
      </c>
      <c r="H3059" s="59">
        <v>0</v>
      </c>
      <c r="I3059" s="59">
        <v>0</v>
      </c>
      <c r="J3059" s="60">
        <v>77305513</v>
      </c>
      <c r="K3059" s="21">
        <f t="shared" si="282"/>
        <v>0</v>
      </c>
      <c r="L3059" s="21">
        <f t="shared" si="283"/>
        <v>0</v>
      </c>
      <c r="M3059" s="21">
        <f t="shared" si="284"/>
        <v>0</v>
      </c>
      <c r="N3059" s="21">
        <f t="shared" si="285"/>
        <v>0</v>
      </c>
      <c r="O3059" s="21">
        <f t="shared" si="286"/>
        <v>0</v>
      </c>
      <c r="P3059" s="21">
        <f t="shared" si="287"/>
        <v>0</v>
      </c>
    </row>
    <row r="3060" spans="1:16">
      <c r="A3060" s="58">
        <v>20695</v>
      </c>
      <c r="B3060" s="58">
        <v>350</v>
      </c>
      <c r="C3060" s="58">
        <v>5102</v>
      </c>
      <c r="D3060" s="59">
        <v>52</v>
      </c>
      <c r="E3060" s="59">
        <v>356.8</v>
      </c>
      <c r="F3060" s="59">
        <v>0</v>
      </c>
      <c r="G3060" s="62">
        <v>0</v>
      </c>
      <c r="H3060" s="59">
        <v>0</v>
      </c>
      <c r="I3060" s="59">
        <v>0</v>
      </c>
      <c r="J3060" s="60">
        <v>17795333</v>
      </c>
      <c r="K3060" s="21">
        <f t="shared" si="282"/>
        <v>0</v>
      </c>
      <c r="L3060" s="21">
        <f t="shared" si="283"/>
        <v>0</v>
      </c>
      <c r="M3060" s="21">
        <f t="shared" si="284"/>
        <v>0</v>
      </c>
      <c r="N3060" s="21">
        <f t="shared" si="285"/>
        <v>0</v>
      </c>
      <c r="O3060" s="21">
        <f t="shared" si="286"/>
        <v>0</v>
      </c>
      <c r="P3060" s="21">
        <f t="shared" si="287"/>
        <v>0</v>
      </c>
    </row>
    <row r="3061" spans="1:16">
      <c r="A3061" s="58">
        <v>20732</v>
      </c>
      <c r="B3061" s="58">
        <v>199</v>
      </c>
      <c r="C3061" s="58">
        <v>8231</v>
      </c>
      <c r="D3061" s="59">
        <v>11</v>
      </c>
      <c r="E3061" s="59">
        <v>34.9</v>
      </c>
      <c r="F3061" s="59">
        <v>0</v>
      </c>
      <c r="G3061" s="62">
        <v>0</v>
      </c>
      <c r="H3061" s="59">
        <v>0</v>
      </c>
      <c r="I3061" s="59">
        <v>0</v>
      </c>
      <c r="J3061" s="60">
        <v>16992275</v>
      </c>
      <c r="K3061" s="21">
        <f t="shared" si="282"/>
        <v>0</v>
      </c>
      <c r="L3061" s="21">
        <f t="shared" si="283"/>
        <v>0</v>
      </c>
      <c r="M3061" s="21">
        <f t="shared" si="284"/>
        <v>0</v>
      </c>
      <c r="N3061" s="21">
        <f t="shared" si="285"/>
        <v>0</v>
      </c>
      <c r="O3061" s="21">
        <f t="shared" si="286"/>
        <v>0</v>
      </c>
      <c r="P3061" s="21">
        <f t="shared" si="287"/>
        <v>0</v>
      </c>
    </row>
    <row r="3062" spans="1:16">
      <c r="A3062" s="55">
        <v>20736</v>
      </c>
      <c r="B3062" s="55">
        <v>101</v>
      </c>
      <c r="C3062" s="55">
        <v>6536</v>
      </c>
      <c r="D3062" s="56">
        <v>42</v>
      </c>
      <c r="E3062" s="56">
        <v>235.7</v>
      </c>
      <c r="F3062" s="56">
        <v>0</v>
      </c>
      <c r="G3062" s="61">
        <v>0</v>
      </c>
      <c r="H3062" s="56">
        <v>0</v>
      </c>
      <c r="I3062" s="56">
        <v>0</v>
      </c>
      <c r="J3062" s="57">
        <v>84024651</v>
      </c>
      <c r="K3062" s="21">
        <f t="shared" si="282"/>
        <v>0</v>
      </c>
      <c r="L3062" s="21">
        <f t="shared" si="283"/>
        <v>0</v>
      </c>
      <c r="M3062" s="21">
        <f t="shared" si="284"/>
        <v>0</v>
      </c>
      <c r="N3062" s="21">
        <f t="shared" si="285"/>
        <v>0</v>
      </c>
      <c r="O3062" s="21">
        <f t="shared" si="286"/>
        <v>0</v>
      </c>
      <c r="P3062" s="21">
        <f t="shared" si="287"/>
        <v>0</v>
      </c>
    </row>
    <row r="3063" spans="1:16">
      <c r="A3063" s="58">
        <v>20737</v>
      </c>
      <c r="B3063" s="58">
        <v>900</v>
      </c>
      <c r="C3063" s="58">
        <v>8767</v>
      </c>
      <c r="D3063" s="59">
        <v>33</v>
      </c>
      <c r="E3063" s="59">
        <v>24.8</v>
      </c>
      <c r="F3063" s="59">
        <v>0</v>
      </c>
      <c r="G3063" s="62">
        <v>0</v>
      </c>
      <c r="H3063" s="59">
        <v>0</v>
      </c>
      <c r="I3063" s="59">
        <v>0</v>
      </c>
      <c r="J3063" s="60">
        <v>27563546</v>
      </c>
      <c r="K3063" s="21">
        <f t="shared" si="282"/>
        <v>0</v>
      </c>
      <c r="L3063" s="21">
        <f t="shared" si="283"/>
        <v>0</v>
      </c>
      <c r="M3063" s="21">
        <f t="shared" si="284"/>
        <v>0</v>
      </c>
      <c r="N3063" s="21">
        <f t="shared" si="285"/>
        <v>0</v>
      </c>
      <c r="O3063" s="21">
        <f t="shared" si="286"/>
        <v>0</v>
      </c>
      <c r="P3063" s="21">
        <f t="shared" si="287"/>
        <v>0</v>
      </c>
    </row>
    <row r="3064" spans="1:16">
      <c r="A3064" s="55">
        <v>20743</v>
      </c>
      <c r="B3064" s="55">
        <v>155</v>
      </c>
      <c r="C3064" s="55">
        <v>5759</v>
      </c>
      <c r="D3064" s="56">
        <v>66</v>
      </c>
      <c r="E3064" s="56">
        <v>0</v>
      </c>
      <c r="F3064" s="56">
        <v>0</v>
      </c>
      <c r="G3064" s="61">
        <v>0</v>
      </c>
      <c r="H3064" s="56">
        <v>0</v>
      </c>
      <c r="I3064" s="56">
        <v>0</v>
      </c>
      <c r="J3064" s="57">
        <v>53918018</v>
      </c>
      <c r="K3064" s="21">
        <f t="shared" si="282"/>
        <v>0</v>
      </c>
      <c r="L3064" s="21">
        <f t="shared" si="283"/>
        <v>0</v>
      </c>
      <c r="M3064" s="21">
        <f t="shared" si="284"/>
        <v>0</v>
      </c>
      <c r="N3064" s="21">
        <f t="shared" si="285"/>
        <v>0</v>
      </c>
      <c r="O3064" s="21">
        <f t="shared" si="286"/>
        <v>0</v>
      </c>
      <c r="P3064" s="21">
        <f t="shared" si="287"/>
        <v>0</v>
      </c>
    </row>
    <row r="3065" spans="1:16">
      <c r="A3065" s="58">
        <v>20755</v>
      </c>
      <c r="B3065" s="58">
        <v>528</v>
      </c>
      <c r="C3065" s="58">
        <v>320</v>
      </c>
      <c r="D3065" s="59">
        <v>11</v>
      </c>
      <c r="E3065" s="59">
        <v>68.8</v>
      </c>
      <c r="F3065" s="59">
        <v>0</v>
      </c>
      <c r="G3065" s="62">
        <v>0</v>
      </c>
      <c r="H3065" s="59">
        <v>0</v>
      </c>
      <c r="I3065" s="59">
        <v>0</v>
      </c>
      <c r="J3065" s="60">
        <v>20154837</v>
      </c>
      <c r="K3065" s="21">
        <f t="shared" si="282"/>
        <v>0</v>
      </c>
      <c r="L3065" s="21">
        <f t="shared" si="283"/>
        <v>0</v>
      </c>
      <c r="M3065" s="21">
        <f t="shared" si="284"/>
        <v>0</v>
      </c>
      <c r="N3065" s="21">
        <f t="shared" si="285"/>
        <v>0</v>
      </c>
      <c r="O3065" s="21">
        <f t="shared" si="286"/>
        <v>0</v>
      </c>
      <c r="P3065" s="21">
        <f t="shared" si="287"/>
        <v>0</v>
      </c>
    </row>
    <row r="3066" spans="1:16">
      <c r="A3066" s="55">
        <v>20760</v>
      </c>
      <c r="B3066" s="55">
        <v>200</v>
      </c>
      <c r="C3066" s="55">
        <v>8893</v>
      </c>
      <c r="D3066" s="56">
        <v>44</v>
      </c>
      <c r="E3066" s="56">
        <v>168.6</v>
      </c>
      <c r="F3066" s="56">
        <v>0</v>
      </c>
      <c r="G3066" s="61">
        <v>0</v>
      </c>
      <c r="H3066" s="56">
        <v>0</v>
      </c>
      <c r="I3066" s="56">
        <v>0</v>
      </c>
      <c r="J3066" s="57">
        <v>11138985</v>
      </c>
      <c r="K3066" s="21">
        <f t="shared" si="282"/>
        <v>0</v>
      </c>
      <c r="L3066" s="21">
        <f t="shared" si="283"/>
        <v>0</v>
      </c>
      <c r="M3066" s="21">
        <f t="shared" si="284"/>
        <v>0</v>
      </c>
      <c r="N3066" s="21">
        <f t="shared" si="285"/>
        <v>0</v>
      </c>
      <c r="O3066" s="21">
        <f t="shared" si="286"/>
        <v>0</v>
      </c>
      <c r="P3066" s="21">
        <f t="shared" si="287"/>
        <v>0</v>
      </c>
    </row>
    <row r="3067" spans="1:16">
      <c r="A3067" s="58">
        <v>20778</v>
      </c>
      <c r="B3067" s="58">
        <v>175</v>
      </c>
      <c r="C3067" s="58">
        <v>5695</v>
      </c>
      <c r="D3067" s="59">
        <v>65</v>
      </c>
      <c r="E3067" s="59">
        <v>29.7</v>
      </c>
      <c r="F3067" s="59">
        <v>0</v>
      </c>
      <c r="G3067" s="62">
        <v>0</v>
      </c>
      <c r="H3067" s="59">
        <v>0</v>
      </c>
      <c r="I3067" s="59">
        <v>0</v>
      </c>
      <c r="J3067" s="60">
        <v>21564338</v>
      </c>
      <c r="K3067" s="21">
        <f t="shared" si="282"/>
        <v>0</v>
      </c>
      <c r="L3067" s="21">
        <f t="shared" si="283"/>
        <v>0</v>
      </c>
      <c r="M3067" s="21">
        <f t="shared" si="284"/>
        <v>0</v>
      </c>
      <c r="N3067" s="21">
        <f t="shared" si="285"/>
        <v>0</v>
      </c>
      <c r="O3067" s="21">
        <f t="shared" si="286"/>
        <v>0</v>
      </c>
      <c r="P3067" s="21">
        <f t="shared" si="287"/>
        <v>0</v>
      </c>
    </row>
    <row r="3068" spans="1:16">
      <c r="A3068" s="58">
        <v>20802</v>
      </c>
      <c r="B3068" s="58">
        <v>199</v>
      </c>
      <c r="C3068" s="58">
        <v>1178</v>
      </c>
      <c r="D3068" s="59">
        <v>33</v>
      </c>
      <c r="E3068" s="59">
        <v>131</v>
      </c>
      <c r="F3068" s="59">
        <v>0</v>
      </c>
      <c r="G3068" s="62">
        <v>0</v>
      </c>
      <c r="H3068" s="59">
        <v>0</v>
      </c>
      <c r="I3068" s="59">
        <v>0</v>
      </c>
      <c r="J3068" s="60">
        <v>14520236</v>
      </c>
      <c r="K3068" s="21">
        <f t="shared" si="282"/>
        <v>0</v>
      </c>
      <c r="L3068" s="21">
        <f t="shared" si="283"/>
        <v>0</v>
      </c>
      <c r="M3068" s="21">
        <f t="shared" si="284"/>
        <v>0</v>
      </c>
      <c r="N3068" s="21">
        <f t="shared" si="285"/>
        <v>0</v>
      </c>
      <c r="O3068" s="21">
        <f t="shared" si="286"/>
        <v>0</v>
      </c>
      <c r="P3068" s="21">
        <f t="shared" si="287"/>
        <v>0</v>
      </c>
    </row>
    <row r="3069" spans="1:16">
      <c r="A3069" s="55">
        <v>20810</v>
      </c>
      <c r="B3069" s="55">
        <v>200</v>
      </c>
      <c r="C3069" s="55">
        <v>4560</v>
      </c>
      <c r="D3069" s="56">
        <v>11</v>
      </c>
      <c r="E3069" s="56">
        <v>430.1</v>
      </c>
      <c r="F3069" s="56">
        <v>0</v>
      </c>
      <c r="G3069" s="61">
        <v>0</v>
      </c>
      <c r="H3069" s="56">
        <v>0</v>
      </c>
      <c r="I3069" s="56">
        <v>0</v>
      </c>
      <c r="J3069" s="57">
        <v>13725632</v>
      </c>
      <c r="K3069" s="21">
        <f t="shared" si="282"/>
        <v>0</v>
      </c>
      <c r="L3069" s="21">
        <f t="shared" si="283"/>
        <v>0</v>
      </c>
      <c r="M3069" s="21">
        <f t="shared" si="284"/>
        <v>0</v>
      </c>
      <c r="N3069" s="21">
        <f t="shared" si="285"/>
        <v>0</v>
      </c>
      <c r="O3069" s="21">
        <f t="shared" si="286"/>
        <v>0</v>
      </c>
      <c r="P3069" s="21">
        <f t="shared" si="287"/>
        <v>0</v>
      </c>
    </row>
    <row r="3070" spans="1:16">
      <c r="A3070" s="58">
        <v>20814</v>
      </c>
      <c r="B3070" s="58">
        <v>200</v>
      </c>
      <c r="C3070" s="58">
        <v>1953</v>
      </c>
      <c r="D3070" s="59">
        <v>11</v>
      </c>
      <c r="E3070" s="59">
        <v>63.5</v>
      </c>
      <c r="F3070" s="59">
        <v>0</v>
      </c>
      <c r="G3070" s="62">
        <v>0</v>
      </c>
      <c r="H3070" s="59">
        <v>0</v>
      </c>
      <c r="I3070" s="59">
        <v>0</v>
      </c>
      <c r="J3070" s="60">
        <v>20998105</v>
      </c>
      <c r="K3070" s="21">
        <f t="shared" si="282"/>
        <v>0</v>
      </c>
      <c r="L3070" s="21">
        <f t="shared" si="283"/>
        <v>0</v>
      </c>
      <c r="M3070" s="21">
        <f t="shared" si="284"/>
        <v>0</v>
      </c>
      <c r="N3070" s="21">
        <f t="shared" si="285"/>
        <v>0</v>
      </c>
      <c r="O3070" s="21">
        <f t="shared" si="286"/>
        <v>0</v>
      </c>
      <c r="P3070" s="21">
        <f t="shared" si="287"/>
        <v>0</v>
      </c>
    </row>
    <row r="3071" spans="1:16">
      <c r="A3071" s="55">
        <v>20817</v>
      </c>
      <c r="B3071" s="55">
        <v>129</v>
      </c>
      <c r="C3071" s="55">
        <v>9421</v>
      </c>
      <c r="D3071" s="56">
        <v>33</v>
      </c>
      <c r="E3071" s="56">
        <v>183.4</v>
      </c>
      <c r="F3071" s="56">
        <v>0</v>
      </c>
      <c r="G3071" s="61">
        <v>-43502</v>
      </c>
      <c r="H3071" s="56">
        <v>0</v>
      </c>
      <c r="I3071" s="56">
        <v>30</v>
      </c>
      <c r="J3071" s="57">
        <v>27175139</v>
      </c>
      <c r="K3071" s="21">
        <f t="shared" si="282"/>
        <v>-43502</v>
      </c>
      <c r="L3071" s="21">
        <f t="shared" si="283"/>
        <v>0</v>
      </c>
      <c r="M3071" s="21">
        <f t="shared" si="284"/>
        <v>1</v>
      </c>
      <c r="N3071" s="21">
        <f t="shared" si="285"/>
        <v>0</v>
      </c>
      <c r="O3071" s="21">
        <f t="shared" si="286"/>
        <v>0</v>
      </c>
      <c r="P3071" s="21">
        <f t="shared" si="287"/>
        <v>1</v>
      </c>
    </row>
    <row r="3072" spans="1:16">
      <c r="A3072" s="55">
        <v>20848</v>
      </c>
      <c r="B3072" s="55">
        <v>140</v>
      </c>
      <c r="C3072" s="55">
        <v>2124</v>
      </c>
      <c r="D3072" s="56">
        <v>11</v>
      </c>
      <c r="E3072" s="56">
        <v>53.8</v>
      </c>
      <c r="F3072" s="56">
        <v>0</v>
      </c>
      <c r="G3072" s="61">
        <v>0</v>
      </c>
      <c r="H3072" s="56">
        <v>0</v>
      </c>
      <c r="I3072" s="56">
        <v>0</v>
      </c>
      <c r="J3072" s="57">
        <v>18731835</v>
      </c>
      <c r="K3072" s="21">
        <f t="shared" si="282"/>
        <v>0</v>
      </c>
      <c r="L3072" s="21">
        <f t="shared" si="283"/>
        <v>0</v>
      </c>
      <c r="M3072" s="21">
        <f t="shared" si="284"/>
        <v>0</v>
      </c>
      <c r="N3072" s="21">
        <f t="shared" si="285"/>
        <v>0</v>
      </c>
      <c r="O3072" s="21">
        <f t="shared" si="286"/>
        <v>0</v>
      </c>
      <c r="P3072" s="21">
        <f t="shared" si="287"/>
        <v>0</v>
      </c>
    </row>
    <row r="3073" spans="1:16">
      <c r="A3073" s="58">
        <v>20901</v>
      </c>
      <c r="B3073" s="58">
        <v>101</v>
      </c>
      <c r="C3073" s="58">
        <v>686</v>
      </c>
      <c r="D3073" s="59">
        <v>11</v>
      </c>
      <c r="E3073" s="59">
        <v>86.3</v>
      </c>
      <c r="F3073" s="59">
        <v>0</v>
      </c>
      <c r="G3073" s="62">
        <v>0</v>
      </c>
      <c r="H3073" s="59">
        <v>0</v>
      </c>
      <c r="I3073" s="59">
        <v>0</v>
      </c>
      <c r="J3073" s="60">
        <v>89252210</v>
      </c>
      <c r="K3073" s="21">
        <f t="shared" si="282"/>
        <v>0</v>
      </c>
      <c r="L3073" s="21">
        <f t="shared" si="283"/>
        <v>0</v>
      </c>
      <c r="M3073" s="21">
        <f t="shared" si="284"/>
        <v>0</v>
      </c>
      <c r="N3073" s="21">
        <f t="shared" si="285"/>
        <v>0</v>
      </c>
      <c r="O3073" s="21">
        <f t="shared" si="286"/>
        <v>0</v>
      </c>
      <c r="P3073" s="21">
        <f t="shared" si="287"/>
        <v>0</v>
      </c>
    </row>
    <row r="3074" spans="1:16">
      <c r="A3074" s="55">
        <v>20908</v>
      </c>
      <c r="B3074" s="55">
        <v>101</v>
      </c>
      <c r="C3074" s="55">
        <v>768</v>
      </c>
      <c r="D3074" s="56">
        <v>65</v>
      </c>
      <c r="E3074" s="56">
        <v>190.5</v>
      </c>
      <c r="F3074" s="56">
        <v>0</v>
      </c>
      <c r="G3074" s="61">
        <v>0</v>
      </c>
      <c r="H3074" s="56">
        <v>0</v>
      </c>
      <c r="I3074" s="56">
        <v>0</v>
      </c>
      <c r="J3074" s="57">
        <v>58608815</v>
      </c>
      <c r="K3074" s="21">
        <f t="shared" si="282"/>
        <v>0</v>
      </c>
      <c r="L3074" s="21">
        <f t="shared" si="283"/>
        <v>0</v>
      </c>
      <c r="M3074" s="21">
        <f t="shared" si="284"/>
        <v>0</v>
      </c>
      <c r="N3074" s="21">
        <f t="shared" si="285"/>
        <v>0</v>
      </c>
      <c r="O3074" s="21">
        <f t="shared" si="286"/>
        <v>0</v>
      </c>
      <c r="P3074" s="21">
        <f t="shared" si="287"/>
        <v>0</v>
      </c>
    </row>
    <row r="3075" spans="1:16">
      <c r="A3075" s="58">
        <v>20959</v>
      </c>
      <c r="B3075" s="58">
        <v>101</v>
      </c>
      <c r="C3075" s="58">
        <v>4458</v>
      </c>
      <c r="D3075" s="59">
        <v>57</v>
      </c>
      <c r="E3075" s="59">
        <v>273.89999999999998</v>
      </c>
      <c r="F3075" s="59">
        <v>0</v>
      </c>
      <c r="G3075" s="62">
        <v>0</v>
      </c>
      <c r="H3075" s="59">
        <v>0</v>
      </c>
      <c r="I3075" s="59">
        <v>0</v>
      </c>
      <c r="J3075" s="60">
        <v>31844347</v>
      </c>
      <c r="K3075" s="21">
        <f t="shared" ref="K3075:K3138" si="288">G3075</f>
        <v>0</v>
      </c>
      <c r="L3075" s="21">
        <f t="shared" ref="L3075:L3138" si="289">IF(H3075=-1,1,0)</f>
        <v>0</v>
      </c>
      <c r="M3075" s="21">
        <f t="shared" ref="M3075:M3138" si="290">IF(G3075&lt;&gt;0,1,0)</f>
        <v>0</v>
      </c>
      <c r="N3075" s="21">
        <f t="shared" ref="N3075:N3138" si="291">IF(AND(L3075=1,M3075=1),1,0)</f>
        <v>0</v>
      </c>
      <c r="O3075" s="21">
        <f t="shared" ref="O3075:O3138" si="292">IF(AND(H3075=-1,G3075=0),1,0)</f>
        <v>0</v>
      </c>
      <c r="P3075" s="21">
        <f t="shared" ref="P3075:P3138" si="293">IF(AND(G3075&lt;&gt;0,H3075&lt;&gt;-1),1,0)</f>
        <v>0</v>
      </c>
    </row>
    <row r="3076" spans="1:16">
      <c r="A3076" s="58">
        <v>20965</v>
      </c>
      <c r="B3076" s="58">
        <v>164</v>
      </c>
      <c r="C3076" s="58">
        <v>2276</v>
      </c>
      <c r="D3076" s="59">
        <v>57</v>
      </c>
      <c r="E3076" s="59">
        <v>339</v>
      </c>
      <c r="F3076" s="59">
        <v>0</v>
      </c>
      <c r="G3076" s="62">
        <v>0</v>
      </c>
      <c r="H3076" s="59">
        <v>0</v>
      </c>
      <c r="I3076" s="59">
        <v>0</v>
      </c>
      <c r="J3076" s="60">
        <v>18164531</v>
      </c>
      <c r="K3076" s="21">
        <f t="shared" si="288"/>
        <v>0</v>
      </c>
      <c r="L3076" s="21">
        <f t="shared" si="289"/>
        <v>0</v>
      </c>
      <c r="M3076" s="21">
        <f t="shared" si="290"/>
        <v>0</v>
      </c>
      <c r="N3076" s="21">
        <f t="shared" si="291"/>
        <v>0</v>
      </c>
      <c r="O3076" s="21">
        <f t="shared" si="292"/>
        <v>0</v>
      </c>
      <c r="P3076" s="21">
        <f t="shared" si="293"/>
        <v>0</v>
      </c>
    </row>
    <row r="3077" spans="1:16">
      <c r="A3077" s="55">
        <v>20968</v>
      </c>
      <c r="B3077" s="55">
        <v>101</v>
      </c>
      <c r="C3077" s="55">
        <v>853</v>
      </c>
      <c r="D3077" s="56">
        <v>57</v>
      </c>
      <c r="E3077" s="56">
        <v>418</v>
      </c>
      <c r="F3077" s="56">
        <v>0</v>
      </c>
      <c r="G3077" s="61">
        <v>0</v>
      </c>
      <c r="H3077" s="56">
        <v>0</v>
      </c>
      <c r="I3077" s="56">
        <v>0</v>
      </c>
      <c r="J3077" s="57">
        <v>69426018</v>
      </c>
      <c r="K3077" s="21">
        <f t="shared" si="288"/>
        <v>0</v>
      </c>
      <c r="L3077" s="21">
        <f t="shared" si="289"/>
        <v>0</v>
      </c>
      <c r="M3077" s="21">
        <f t="shared" si="290"/>
        <v>0</v>
      </c>
      <c r="N3077" s="21">
        <f t="shared" si="291"/>
        <v>0</v>
      </c>
      <c r="O3077" s="21">
        <f t="shared" si="292"/>
        <v>0</v>
      </c>
      <c r="P3077" s="21">
        <f t="shared" si="293"/>
        <v>0</v>
      </c>
    </row>
    <row r="3078" spans="1:16">
      <c r="A3078" s="58">
        <v>20986</v>
      </c>
      <c r="B3078" s="58">
        <v>170</v>
      </c>
      <c r="C3078" s="58">
        <v>1460</v>
      </c>
      <c r="D3078" s="59">
        <v>64</v>
      </c>
      <c r="E3078" s="59">
        <v>0</v>
      </c>
      <c r="F3078" s="59">
        <v>0</v>
      </c>
      <c r="G3078" s="62">
        <v>0</v>
      </c>
      <c r="H3078" s="59">
        <v>0</v>
      </c>
      <c r="I3078" s="59">
        <v>0</v>
      </c>
      <c r="J3078" s="60">
        <v>63730610</v>
      </c>
      <c r="K3078" s="21">
        <f t="shared" si="288"/>
        <v>0</v>
      </c>
      <c r="L3078" s="21">
        <f t="shared" si="289"/>
        <v>0</v>
      </c>
      <c r="M3078" s="21">
        <f t="shared" si="290"/>
        <v>0</v>
      </c>
      <c r="N3078" s="21">
        <f t="shared" si="291"/>
        <v>0</v>
      </c>
      <c r="O3078" s="21">
        <f t="shared" si="292"/>
        <v>0</v>
      </c>
      <c r="P3078" s="21">
        <f t="shared" si="293"/>
        <v>0</v>
      </c>
    </row>
    <row r="3079" spans="1:16">
      <c r="A3079" s="55">
        <v>20991</v>
      </c>
      <c r="B3079" s="55">
        <v>170</v>
      </c>
      <c r="C3079" s="55">
        <v>444</v>
      </c>
      <c r="D3079" s="56">
        <v>47</v>
      </c>
      <c r="E3079" s="56">
        <v>356</v>
      </c>
      <c r="F3079" s="56">
        <v>0</v>
      </c>
      <c r="G3079" s="61">
        <v>0</v>
      </c>
      <c r="H3079" s="56">
        <v>0</v>
      </c>
      <c r="I3079" s="56">
        <v>0</v>
      </c>
      <c r="J3079" s="57">
        <v>27677290</v>
      </c>
      <c r="K3079" s="21">
        <f t="shared" si="288"/>
        <v>0</v>
      </c>
      <c r="L3079" s="21">
        <f t="shared" si="289"/>
        <v>0</v>
      </c>
      <c r="M3079" s="21">
        <f t="shared" si="290"/>
        <v>0</v>
      </c>
      <c r="N3079" s="21">
        <f t="shared" si="291"/>
        <v>0</v>
      </c>
      <c r="O3079" s="21">
        <f t="shared" si="292"/>
        <v>0</v>
      </c>
      <c r="P3079" s="21">
        <f t="shared" si="293"/>
        <v>0</v>
      </c>
    </row>
    <row r="3080" spans="1:16">
      <c r="A3080" s="55">
        <v>21008</v>
      </c>
      <c r="B3080" s="55">
        <v>117</v>
      </c>
      <c r="C3080" s="55">
        <v>3089</v>
      </c>
      <c r="D3080" s="56">
        <v>42</v>
      </c>
      <c r="E3080" s="56">
        <v>116.5</v>
      </c>
      <c r="F3080" s="56">
        <v>0</v>
      </c>
      <c r="G3080" s="61">
        <v>0</v>
      </c>
      <c r="H3080" s="56">
        <v>0</v>
      </c>
      <c r="I3080" s="56">
        <v>0</v>
      </c>
      <c r="J3080" s="57">
        <v>18440091</v>
      </c>
      <c r="K3080" s="21">
        <f t="shared" si="288"/>
        <v>0</v>
      </c>
      <c r="L3080" s="21">
        <f t="shared" si="289"/>
        <v>0</v>
      </c>
      <c r="M3080" s="21">
        <f t="shared" si="290"/>
        <v>0</v>
      </c>
      <c r="N3080" s="21">
        <f t="shared" si="291"/>
        <v>0</v>
      </c>
      <c r="O3080" s="21">
        <f t="shared" si="292"/>
        <v>0</v>
      </c>
      <c r="P3080" s="21">
        <f t="shared" si="293"/>
        <v>0</v>
      </c>
    </row>
    <row r="3081" spans="1:16">
      <c r="A3081" s="55">
        <v>21059</v>
      </c>
      <c r="B3081" s="55">
        <v>500</v>
      </c>
      <c r="C3081" s="55">
        <v>5905</v>
      </c>
      <c r="D3081" s="56">
        <v>112</v>
      </c>
      <c r="E3081" s="56">
        <v>311.8</v>
      </c>
      <c r="F3081" s="56">
        <v>0</v>
      </c>
      <c r="G3081" s="61">
        <v>0</v>
      </c>
      <c r="H3081" s="56">
        <v>0</v>
      </c>
      <c r="I3081" s="56">
        <v>0</v>
      </c>
      <c r="J3081" s="57">
        <v>28634294</v>
      </c>
      <c r="K3081" s="21">
        <f t="shared" si="288"/>
        <v>0</v>
      </c>
      <c r="L3081" s="21">
        <f t="shared" si="289"/>
        <v>0</v>
      </c>
      <c r="M3081" s="21">
        <f t="shared" si="290"/>
        <v>0</v>
      </c>
      <c r="N3081" s="21">
        <f t="shared" si="291"/>
        <v>0</v>
      </c>
      <c r="O3081" s="21">
        <f t="shared" si="292"/>
        <v>0</v>
      </c>
      <c r="P3081" s="21">
        <f t="shared" si="293"/>
        <v>0</v>
      </c>
    </row>
    <row r="3082" spans="1:16">
      <c r="A3082" s="58">
        <v>21075</v>
      </c>
      <c r="B3082" s="58">
        <v>117</v>
      </c>
      <c r="C3082" s="58">
        <v>273</v>
      </c>
      <c r="D3082" s="59">
        <v>56</v>
      </c>
      <c r="E3082" s="59">
        <v>132</v>
      </c>
      <c r="F3082" s="59">
        <v>0</v>
      </c>
      <c r="G3082" s="62">
        <v>0</v>
      </c>
      <c r="H3082" s="59">
        <v>0</v>
      </c>
      <c r="I3082" s="59">
        <v>0</v>
      </c>
      <c r="J3082" s="60">
        <v>12562179</v>
      </c>
      <c r="K3082" s="21">
        <f t="shared" si="288"/>
        <v>0</v>
      </c>
      <c r="L3082" s="21">
        <f t="shared" si="289"/>
        <v>0</v>
      </c>
      <c r="M3082" s="21">
        <f t="shared" si="290"/>
        <v>0</v>
      </c>
      <c r="N3082" s="21">
        <f t="shared" si="291"/>
        <v>0</v>
      </c>
      <c r="O3082" s="21">
        <f t="shared" si="292"/>
        <v>0</v>
      </c>
      <c r="P3082" s="21">
        <f t="shared" si="293"/>
        <v>0</v>
      </c>
    </row>
    <row r="3083" spans="1:16">
      <c r="A3083" s="55">
        <v>21076</v>
      </c>
      <c r="B3083" s="55">
        <v>128</v>
      </c>
      <c r="C3083" s="55">
        <v>3213</v>
      </c>
      <c r="D3083" s="56">
        <v>11</v>
      </c>
      <c r="E3083" s="56">
        <v>180.8</v>
      </c>
      <c r="F3083" s="56">
        <v>0</v>
      </c>
      <c r="G3083" s="61">
        <v>0</v>
      </c>
      <c r="H3083" s="56">
        <v>0</v>
      </c>
      <c r="I3083" s="56">
        <v>0</v>
      </c>
      <c r="J3083" s="57">
        <v>29658781</v>
      </c>
      <c r="K3083" s="21">
        <f t="shared" si="288"/>
        <v>0</v>
      </c>
      <c r="L3083" s="21">
        <f t="shared" si="289"/>
        <v>0</v>
      </c>
      <c r="M3083" s="21">
        <f t="shared" si="290"/>
        <v>0</v>
      </c>
      <c r="N3083" s="21">
        <f t="shared" si="291"/>
        <v>0</v>
      </c>
      <c r="O3083" s="21">
        <f t="shared" si="292"/>
        <v>0</v>
      </c>
      <c r="P3083" s="21">
        <f t="shared" si="293"/>
        <v>0</v>
      </c>
    </row>
    <row r="3084" spans="1:16">
      <c r="A3084" s="55">
        <v>21104</v>
      </c>
      <c r="B3084" s="55">
        <v>101</v>
      </c>
      <c r="C3084" s="55">
        <v>893</v>
      </c>
      <c r="D3084" s="56">
        <v>54</v>
      </c>
      <c r="E3084" s="56">
        <v>60</v>
      </c>
      <c r="F3084" s="56">
        <v>0</v>
      </c>
      <c r="G3084" s="61">
        <v>0</v>
      </c>
      <c r="H3084" s="56">
        <v>0</v>
      </c>
      <c r="I3084" s="56">
        <v>0</v>
      </c>
      <c r="J3084" s="57">
        <v>10482631</v>
      </c>
      <c r="K3084" s="21">
        <f t="shared" si="288"/>
        <v>0</v>
      </c>
      <c r="L3084" s="21">
        <f t="shared" si="289"/>
        <v>0</v>
      </c>
      <c r="M3084" s="21">
        <f t="shared" si="290"/>
        <v>0</v>
      </c>
      <c r="N3084" s="21">
        <f t="shared" si="291"/>
        <v>0</v>
      </c>
      <c r="O3084" s="21">
        <f t="shared" si="292"/>
        <v>0</v>
      </c>
      <c r="P3084" s="21">
        <f t="shared" si="293"/>
        <v>0</v>
      </c>
    </row>
    <row r="3085" spans="1:16">
      <c r="A3085" s="58">
        <v>21126</v>
      </c>
      <c r="B3085" s="58">
        <v>140</v>
      </c>
      <c r="C3085" s="58">
        <v>2167</v>
      </c>
      <c r="D3085" s="59">
        <v>45</v>
      </c>
      <c r="E3085" s="59">
        <v>0</v>
      </c>
      <c r="F3085" s="59">
        <v>0</v>
      </c>
      <c r="G3085" s="62">
        <v>0</v>
      </c>
      <c r="H3085" s="59">
        <v>0</v>
      </c>
      <c r="I3085" s="59">
        <v>0</v>
      </c>
      <c r="J3085" s="60">
        <v>19642909</v>
      </c>
      <c r="K3085" s="21">
        <f t="shared" si="288"/>
        <v>0</v>
      </c>
      <c r="L3085" s="21">
        <f t="shared" si="289"/>
        <v>0</v>
      </c>
      <c r="M3085" s="21">
        <f t="shared" si="290"/>
        <v>0</v>
      </c>
      <c r="N3085" s="21">
        <f t="shared" si="291"/>
        <v>0</v>
      </c>
      <c r="O3085" s="21">
        <f t="shared" si="292"/>
        <v>0</v>
      </c>
      <c r="P3085" s="21">
        <f t="shared" si="293"/>
        <v>0</v>
      </c>
    </row>
    <row r="3086" spans="1:16">
      <c r="A3086" s="55">
        <v>21127</v>
      </c>
      <c r="B3086" s="55">
        <v>101</v>
      </c>
      <c r="C3086" s="55">
        <v>783</v>
      </c>
      <c r="D3086" s="56">
        <v>56</v>
      </c>
      <c r="E3086" s="56">
        <v>137.4</v>
      </c>
      <c r="F3086" s="56">
        <v>0</v>
      </c>
      <c r="G3086" s="61">
        <v>0</v>
      </c>
      <c r="H3086" s="56">
        <v>0</v>
      </c>
      <c r="I3086" s="56">
        <v>0</v>
      </c>
      <c r="J3086" s="57">
        <v>84612952</v>
      </c>
      <c r="K3086" s="21">
        <f t="shared" si="288"/>
        <v>0</v>
      </c>
      <c r="L3086" s="21">
        <f t="shared" si="289"/>
        <v>0</v>
      </c>
      <c r="M3086" s="21">
        <f t="shared" si="290"/>
        <v>0</v>
      </c>
      <c r="N3086" s="21">
        <f t="shared" si="291"/>
        <v>0</v>
      </c>
      <c r="O3086" s="21">
        <f t="shared" si="292"/>
        <v>0</v>
      </c>
      <c r="P3086" s="21">
        <f t="shared" si="293"/>
        <v>0</v>
      </c>
    </row>
    <row r="3087" spans="1:16">
      <c r="A3087" s="58">
        <v>21152</v>
      </c>
      <c r="B3087" s="58">
        <v>117</v>
      </c>
      <c r="C3087" s="58">
        <v>96</v>
      </c>
      <c r="D3087" s="59">
        <v>33</v>
      </c>
      <c r="E3087" s="59">
        <v>33.299999999999997</v>
      </c>
      <c r="F3087" s="59">
        <v>0</v>
      </c>
      <c r="G3087" s="62">
        <v>0</v>
      </c>
      <c r="H3087" s="59">
        <v>0</v>
      </c>
      <c r="I3087" s="59">
        <v>0</v>
      </c>
      <c r="J3087" s="60">
        <v>26582954</v>
      </c>
      <c r="K3087" s="21">
        <f t="shared" si="288"/>
        <v>0</v>
      </c>
      <c r="L3087" s="21">
        <f t="shared" si="289"/>
        <v>0</v>
      </c>
      <c r="M3087" s="21">
        <f t="shared" si="290"/>
        <v>0</v>
      </c>
      <c r="N3087" s="21">
        <f t="shared" si="291"/>
        <v>0</v>
      </c>
      <c r="O3087" s="21">
        <f t="shared" si="292"/>
        <v>0</v>
      </c>
      <c r="P3087" s="21">
        <f t="shared" si="293"/>
        <v>0</v>
      </c>
    </row>
    <row r="3088" spans="1:16">
      <c r="A3088" s="55">
        <v>21155</v>
      </c>
      <c r="B3088" s="55">
        <v>129</v>
      </c>
      <c r="C3088" s="55">
        <v>1330</v>
      </c>
      <c r="D3088" s="56">
        <v>63</v>
      </c>
      <c r="E3088" s="56">
        <v>41.6</v>
      </c>
      <c r="F3088" s="56">
        <v>0</v>
      </c>
      <c r="G3088" s="61">
        <v>0</v>
      </c>
      <c r="H3088" s="56">
        <v>0</v>
      </c>
      <c r="I3088" s="56">
        <v>0</v>
      </c>
      <c r="J3088" s="57">
        <v>20419253</v>
      </c>
      <c r="K3088" s="21">
        <f t="shared" si="288"/>
        <v>0</v>
      </c>
      <c r="L3088" s="21">
        <f t="shared" si="289"/>
        <v>0</v>
      </c>
      <c r="M3088" s="21">
        <f t="shared" si="290"/>
        <v>0</v>
      </c>
      <c r="N3088" s="21">
        <f t="shared" si="291"/>
        <v>0</v>
      </c>
      <c r="O3088" s="21">
        <f t="shared" si="292"/>
        <v>0</v>
      </c>
      <c r="P3088" s="21">
        <f t="shared" si="293"/>
        <v>0</v>
      </c>
    </row>
    <row r="3089" spans="1:16">
      <c r="A3089" s="58">
        <v>21162</v>
      </c>
      <c r="B3089" s="58">
        <v>101</v>
      </c>
      <c r="C3089" s="58">
        <v>4597</v>
      </c>
      <c r="D3089" s="59">
        <v>55</v>
      </c>
      <c r="E3089" s="59">
        <v>167.8</v>
      </c>
      <c r="F3089" s="59">
        <v>0</v>
      </c>
      <c r="G3089" s="62">
        <v>0</v>
      </c>
      <c r="H3089" s="59">
        <v>0</v>
      </c>
      <c r="I3089" s="59">
        <v>0</v>
      </c>
      <c r="J3089" s="60">
        <v>10265886</v>
      </c>
      <c r="K3089" s="21">
        <f t="shared" si="288"/>
        <v>0</v>
      </c>
      <c r="L3089" s="21">
        <f t="shared" si="289"/>
        <v>0</v>
      </c>
      <c r="M3089" s="21">
        <f t="shared" si="290"/>
        <v>0</v>
      </c>
      <c r="N3089" s="21">
        <f t="shared" si="291"/>
        <v>0</v>
      </c>
      <c r="O3089" s="21">
        <f t="shared" si="292"/>
        <v>0</v>
      </c>
      <c r="P3089" s="21">
        <f t="shared" si="293"/>
        <v>0</v>
      </c>
    </row>
    <row r="3090" spans="1:16">
      <c r="A3090" s="55">
        <v>21182</v>
      </c>
      <c r="B3090" s="55">
        <v>200</v>
      </c>
      <c r="C3090" s="55">
        <v>6793</v>
      </c>
      <c r="D3090" s="56">
        <v>11</v>
      </c>
      <c r="E3090" s="56">
        <v>85</v>
      </c>
      <c r="F3090" s="56">
        <v>0</v>
      </c>
      <c r="G3090" s="61">
        <v>0</v>
      </c>
      <c r="H3090" s="56">
        <v>0</v>
      </c>
      <c r="I3090" s="56">
        <v>0</v>
      </c>
      <c r="J3090" s="57">
        <v>17261576</v>
      </c>
      <c r="K3090" s="21">
        <f t="shared" si="288"/>
        <v>0</v>
      </c>
      <c r="L3090" s="21">
        <f t="shared" si="289"/>
        <v>0</v>
      </c>
      <c r="M3090" s="21">
        <f t="shared" si="290"/>
        <v>0</v>
      </c>
      <c r="N3090" s="21">
        <f t="shared" si="291"/>
        <v>0</v>
      </c>
      <c r="O3090" s="21">
        <f t="shared" si="292"/>
        <v>0</v>
      </c>
      <c r="P3090" s="21">
        <f t="shared" si="293"/>
        <v>0</v>
      </c>
    </row>
    <row r="3091" spans="1:16">
      <c r="A3091" s="58">
        <v>21187</v>
      </c>
      <c r="B3091" s="58">
        <v>117</v>
      </c>
      <c r="C3091" s="58">
        <v>39</v>
      </c>
      <c r="D3091" s="59">
        <v>33</v>
      </c>
      <c r="E3091" s="59">
        <v>17.399999999999999</v>
      </c>
      <c r="F3091" s="59">
        <v>0</v>
      </c>
      <c r="G3091" s="62">
        <v>0</v>
      </c>
      <c r="H3091" s="59">
        <v>0</v>
      </c>
      <c r="I3091" s="59">
        <v>0</v>
      </c>
      <c r="J3091" s="60">
        <v>13222606</v>
      </c>
      <c r="K3091" s="21">
        <f t="shared" si="288"/>
        <v>0</v>
      </c>
      <c r="L3091" s="21">
        <f t="shared" si="289"/>
        <v>0</v>
      </c>
      <c r="M3091" s="21">
        <f t="shared" si="290"/>
        <v>0</v>
      </c>
      <c r="N3091" s="21">
        <f t="shared" si="291"/>
        <v>0</v>
      </c>
      <c r="O3091" s="21">
        <f t="shared" si="292"/>
        <v>0</v>
      </c>
      <c r="P3091" s="21">
        <f t="shared" si="293"/>
        <v>0</v>
      </c>
    </row>
    <row r="3092" spans="1:16">
      <c r="A3092" s="55">
        <v>21224</v>
      </c>
      <c r="B3092" s="55">
        <v>101</v>
      </c>
      <c r="C3092" s="55">
        <v>4591</v>
      </c>
      <c r="D3092" s="56">
        <v>44</v>
      </c>
      <c r="E3092" s="56">
        <v>29.3</v>
      </c>
      <c r="F3092" s="56">
        <v>0</v>
      </c>
      <c r="G3092" s="61">
        <v>0</v>
      </c>
      <c r="H3092" s="56">
        <v>0</v>
      </c>
      <c r="I3092" s="56">
        <v>0</v>
      </c>
      <c r="J3092" s="57">
        <v>10233399</v>
      </c>
      <c r="K3092" s="21">
        <f t="shared" si="288"/>
        <v>0</v>
      </c>
      <c r="L3092" s="21">
        <f t="shared" si="289"/>
        <v>0</v>
      </c>
      <c r="M3092" s="21">
        <f t="shared" si="290"/>
        <v>0</v>
      </c>
      <c r="N3092" s="21">
        <f t="shared" si="291"/>
        <v>0</v>
      </c>
      <c r="O3092" s="21">
        <f t="shared" si="292"/>
        <v>0</v>
      </c>
      <c r="P3092" s="21">
        <f t="shared" si="293"/>
        <v>0</v>
      </c>
    </row>
    <row r="3093" spans="1:16">
      <c r="A3093" s="58">
        <v>21226</v>
      </c>
      <c r="B3093" s="58">
        <v>170</v>
      </c>
      <c r="C3093" s="58">
        <v>7514</v>
      </c>
      <c r="D3093" s="59">
        <v>66</v>
      </c>
      <c r="E3093" s="59">
        <v>0</v>
      </c>
      <c r="F3093" s="59">
        <v>0</v>
      </c>
      <c r="G3093" s="62">
        <v>0</v>
      </c>
      <c r="H3093" s="59">
        <v>0</v>
      </c>
      <c r="I3093" s="59">
        <v>0</v>
      </c>
      <c r="J3093" s="60">
        <v>99999993</v>
      </c>
      <c r="K3093" s="21">
        <f t="shared" si="288"/>
        <v>0</v>
      </c>
      <c r="L3093" s="21">
        <f t="shared" si="289"/>
        <v>0</v>
      </c>
      <c r="M3093" s="21">
        <f t="shared" si="290"/>
        <v>0</v>
      </c>
      <c r="N3093" s="21">
        <f t="shared" si="291"/>
        <v>0</v>
      </c>
      <c r="O3093" s="21">
        <f t="shared" si="292"/>
        <v>0</v>
      </c>
      <c r="P3093" s="21">
        <f t="shared" si="293"/>
        <v>0</v>
      </c>
    </row>
    <row r="3094" spans="1:16">
      <c r="A3094" s="55">
        <v>21231</v>
      </c>
      <c r="B3094" s="55">
        <v>129</v>
      </c>
      <c r="C3094" s="55">
        <v>2471</v>
      </c>
      <c r="D3094" s="56">
        <v>51</v>
      </c>
      <c r="E3094" s="56">
        <v>172.8</v>
      </c>
      <c r="F3094" s="56">
        <v>0</v>
      </c>
      <c r="G3094" s="61">
        <v>0</v>
      </c>
      <c r="H3094" s="56">
        <v>0</v>
      </c>
      <c r="I3094" s="56">
        <v>0</v>
      </c>
      <c r="J3094" s="57">
        <v>16721999</v>
      </c>
      <c r="K3094" s="21">
        <f t="shared" si="288"/>
        <v>0</v>
      </c>
      <c r="L3094" s="21">
        <f t="shared" si="289"/>
        <v>0</v>
      </c>
      <c r="M3094" s="21">
        <f t="shared" si="290"/>
        <v>0</v>
      </c>
      <c r="N3094" s="21">
        <f t="shared" si="291"/>
        <v>0</v>
      </c>
      <c r="O3094" s="21">
        <f t="shared" si="292"/>
        <v>0</v>
      </c>
      <c r="P3094" s="21">
        <f t="shared" si="293"/>
        <v>0</v>
      </c>
    </row>
    <row r="3095" spans="1:16">
      <c r="A3095" s="58">
        <v>21255</v>
      </c>
      <c r="B3095" s="58">
        <v>101</v>
      </c>
      <c r="C3095" s="58">
        <v>4594</v>
      </c>
      <c r="D3095" s="59">
        <v>65</v>
      </c>
      <c r="E3095" s="59">
        <v>60.5</v>
      </c>
      <c r="F3095" s="59">
        <v>0</v>
      </c>
      <c r="G3095" s="62">
        <v>0</v>
      </c>
      <c r="H3095" s="59">
        <v>0</v>
      </c>
      <c r="I3095" s="59">
        <v>0</v>
      </c>
      <c r="J3095" s="60">
        <v>10375797</v>
      </c>
      <c r="K3095" s="21">
        <f t="shared" si="288"/>
        <v>0</v>
      </c>
      <c r="L3095" s="21">
        <f t="shared" si="289"/>
        <v>0</v>
      </c>
      <c r="M3095" s="21">
        <f t="shared" si="290"/>
        <v>0</v>
      </c>
      <c r="N3095" s="21">
        <f t="shared" si="291"/>
        <v>0</v>
      </c>
      <c r="O3095" s="21">
        <f t="shared" si="292"/>
        <v>0</v>
      </c>
      <c r="P3095" s="21">
        <f t="shared" si="293"/>
        <v>0</v>
      </c>
    </row>
    <row r="3096" spans="1:16">
      <c r="A3096" s="55">
        <v>21264</v>
      </c>
      <c r="B3096" s="55">
        <v>101</v>
      </c>
      <c r="C3096" s="55">
        <v>3316</v>
      </c>
      <c r="D3096" s="56">
        <v>11</v>
      </c>
      <c r="E3096" s="56">
        <v>211.5</v>
      </c>
      <c r="F3096" s="56">
        <v>0</v>
      </c>
      <c r="G3096" s="61">
        <v>0</v>
      </c>
      <c r="H3096" s="56">
        <v>0</v>
      </c>
      <c r="I3096" s="56">
        <v>0</v>
      </c>
      <c r="J3096" s="57">
        <v>11244688</v>
      </c>
      <c r="K3096" s="21">
        <f t="shared" si="288"/>
        <v>0</v>
      </c>
      <c r="L3096" s="21">
        <f t="shared" si="289"/>
        <v>0</v>
      </c>
      <c r="M3096" s="21">
        <f t="shared" si="290"/>
        <v>0</v>
      </c>
      <c r="N3096" s="21">
        <f t="shared" si="291"/>
        <v>0</v>
      </c>
      <c r="O3096" s="21">
        <f t="shared" si="292"/>
        <v>0</v>
      </c>
      <c r="P3096" s="21">
        <f t="shared" si="293"/>
        <v>0</v>
      </c>
    </row>
    <row r="3097" spans="1:16">
      <c r="A3097" s="55">
        <v>21277</v>
      </c>
      <c r="B3097" s="55">
        <v>128</v>
      </c>
      <c r="C3097" s="55">
        <v>3223</v>
      </c>
      <c r="D3097" s="56">
        <v>11</v>
      </c>
      <c r="E3097" s="56">
        <v>111.6</v>
      </c>
      <c r="F3097" s="56">
        <v>0</v>
      </c>
      <c r="G3097" s="61">
        <v>0</v>
      </c>
      <c r="H3097" s="56">
        <v>0</v>
      </c>
      <c r="I3097" s="56">
        <v>0</v>
      </c>
      <c r="J3097" s="57">
        <v>30140060</v>
      </c>
      <c r="K3097" s="21">
        <f t="shared" si="288"/>
        <v>0</v>
      </c>
      <c r="L3097" s="21">
        <f t="shared" si="289"/>
        <v>0</v>
      </c>
      <c r="M3097" s="21">
        <f t="shared" si="290"/>
        <v>0</v>
      </c>
      <c r="N3097" s="21">
        <f t="shared" si="291"/>
        <v>0</v>
      </c>
      <c r="O3097" s="21">
        <f t="shared" si="292"/>
        <v>0</v>
      </c>
      <c r="P3097" s="21">
        <f t="shared" si="293"/>
        <v>0</v>
      </c>
    </row>
    <row r="3098" spans="1:16">
      <c r="A3098" s="58">
        <v>21285</v>
      </c>
      <c r="B3098" s="58">
        <v>101</v>
      </c>
      <c r="C3098" s="58">
        <v>3006</v>
      </c>
      <c r="D3098" s="59">
        <v>44</v>
      </c>
      <c r="E3098" s="59">
        <v>154.9</v>
      </c>
      <c r="F3098" s="59">
        <v>0</v>
      </c>
      <c r="G3098" s="62">
        <v>0</v>
      </c>
      <c r="H3098" s="59">
        <v>0</v>
      </c>
      <c r="I3098" s="59">
        <v>0</v>
      </c>
      <c r="J3098" s="60">
        <v>77878513</v>
      </c>
      <c r="K3098" s="21">
        <f t="shared" si="288"/>
        <v>0</v>
      </c>
      <c r="L3098" s="21">
        <f t="shared" si="289"/>
        <v>0</v>
      </c>
      <c r="M3098" s="21">
        <f t="shared" si="290"/>
        <v>0</v>
      </c>
      <c r="N3098" s="21">
        <f t="shared" si="291"/>
        <v>0</v>
      </c>
      <c r="O3098" s="21">
        <f t="shared" si="292"/>
        <v>0</v>
      </c>
      <c r="P3098" s="21">
        <f t="shared" si="293"/>
        <v>0</v>
      </c>
    </row>
    <row r="3099" spans="1:16">
      <c r="A3099" s="55">
        <v>21302</v>
      </c>
      <c r="B3099" s="55">
        <v>101</v>
      </c>
      <c r="C3099" s="55">
        <v>1057</v>
      </c>
      <c r="D3099" s="56">
        <v>41</v>
      </c>
      <c r="E3099" s="56">
        <v>83.9</v>
      </c>
      <c r="F3099" s="56">
        <v>0</v>
      </c>
      <c r="G3099" s="61">
        <v>0</v>
      </c>
      <c r="H3099" s="56">
        <v>0</v>
      </c>
      <c r="I3099" s="56">
        <v>0</v>
      </c>
      <c r="J3099" s="57">
        <v>27057284</v>
      </c>
      <c r="K3099" s="21">
        <f t="shared" si="288"/>
        <v>0</v>
      </c>
      <c r="L3099" s="21">
        <f t="shared" si="289"/>
        <v>0</v>
      </c>
      <c r="M3099" s="21">
        <f t="shared" si="290"/>
        <v>0</v>
      </c>
      <c r="N3099" s="21">
        <f t="shared" si="291"/>
        <v>0</v>
      </c>
      <c r="O3099" s="21">
        <f t="shared" si="292"/>
        <v>0</v>
      </c>
      <c r="P3099" s="21">
        <f t="shared" si="293"/>
        <v>0</v>
      </c>
    </row>
    <row r="3100" spans="1:16">
      <c r="A3100" s="58">
        <v>21316</v>
      </c>
      <c r="B3100" s="58">
        <v>101</v>
      </c>
      <c r="C3100" s="58">
        <v>3304</v>
      </c>
      <c r="D3100" s="59">
        <v>11</v>
      </c>
      <c r="E3100" s="59">
        <v>82.2</v>
      </c>
      <c r="F3100" s="59">
        <v>0</v>
      </c>
      <c r="G3100" s="62">
        <v>0</v>
      </c>
      <c r="H3100" s="59">
        <v>0</v>
      </c>
      <c r="I3100" s="59">
        <v>0</v>
      </c>
      <c r="J3100" s="60">
        <v>77424318</v>
      </c>
      <c r="K3100" s="21">
        <f t="shared" si="288"/>
        <v>0</v>
      </c>
      <c r="L3100" s="21">
        <f t="shared" si="289"/>
        <v>0</v>
      </c>
      <c r="M3100" s="21">
        <f t="shared" si="290"/>
        <v>0</v>
      </c>
      <c r="N3100" s="21">
        <f t="shared" si="291"/>
        <v>0</v>
      </c>
      <c r="O3100" s="21">
        <f t="shared" si="292"/>
        <v>0</v>
      </c>
      <c r="P3100" s="21">
        <f t="shared" si="293"/>
        <v>0</v>
      </c>
    </row>
    <row r="3101" spans="1:16">
      <c r="A3101" s="58">
        <v>21340</v>
      </c>
      <c r="B3101" s="58">
        <v>199</v>
      </c>
      <c r="C3101" s="58">
        <v>4942</v>
      </c>
      <c r="D3101" s="59">
        <v>63</v>
      </c>
      <c r="E3101" s="59">
        <v>282</v>
      </c>
      <c r="F3101" s="59">
        <v>0</v>
      </c>
      <c r="G3101" s="62">
        <v>0</v>
      </c>
      <c r="H3101" s="59">
        <v>0</v>
      </c>
      <c r="I3101" s="59">
        <v>0</v>
      </c>
      <c r="J3101" s="60">
        <v>19092887</v>
      </c>
      <c r="K3101" s="21">
        <f t="shared" si="288"/>
        <v>0</v>
      </c>
      <c r="L3101" s="21">
        <f t="shared" si="289"/>
        <v>0</v>
      </c>
      <c r="M3101" s="21">
        <f t="shared" si="290"/>
        <v>0</v>
      </c>
      <c r="N3101" s="21">
        <f t="shared" si="291"/>
        <v>0</v>
      </c>
      <c r="O3101" s="21">
        <f t="shared" si="292"/>
        <v>0</v>
      </c>
      <c r="P3101" s="21">
        <f t="shared" si="293"/>
        <v>0</v>
      </c>
    </row>
    <row r="3102" spans="1:16">
      <c r="A3102" s="55">
        <v>21368</v>
      </c>
      <c r="B3102" s="55">
        <v>117</v>
      </c>
      <c r="C3102" s="55">
        <v>88</v>
      </c>
      <c r="D3102" s="56">
        <v>56</v>
      </c>
      <c r="E3102" s="56">
        <v>95.8</v>
      </c>
      <c r="F3102" s="56">
        <v>0</v>
      </c>
      <c r="G3102" s="61">
        <v>0</v>
      </c>
      <c r="H3102" s="56">
        <v>0</v>
      </c>
      <c r="I3102" s="56">
        <v>0</v>
      </c>
      <c r="J3102" s="57">
        <v>10027888</v>
      </c>
      <c r="K3102" s="21">
        <f t="shared" si="288"/>
        <v>0</v>
      </c>
      <c r="L3102" s="21">
        <f t="shared" si="289"/>
        <v>0</v>
      </c>
      <c r="M3102" s="21">
        <f t="shared" si="290"/>
        <v>0</v>
      </c>
      <c r="N3102" s="21">
        <f t="shared" si="291"/>
        <v>0</v>
      </c>
      <c r="O3102" s="21">
        <f t="shared" si="292"/>
        <v>0</v>
      </c>
      <c r="P3102" s="21">
        <f t="shared" si="293"/>
        <v>0</v>
      </c>
    </row>
    <row r="3103" spans="1:16">
      <c r="A3103" s="58">
        <v>21371</v>
      </c>
      <c r="B3103" s="58">
        <v>199</v>
      </c>
      <c r="C3103" s="58">
        <v>8262</v>
      </c>
      <c r="D3103" s="59">
        <v>65</v>
      </c>
      <c r="E3103" s="59">
        <v>311.39999999999998</v>
      </c>
      <c r="F3103" s="59">
        <v>0</v>
      </c>
      <c r="G3103" s="62">
        <v>0</v>
      </c>
      <c r="H3103" s="59">
        <v>0</v>
      </c>
      <c r="I3103" s="59">
        <v>0</v>
      </c>
      <c r="J3103" s="60">
        <v>19365581</v>
      </c>
      <c r="K3103" s="21">
        <f t="shared" si="288"/>
        <v>0</v>
      </c>
      <c r="L3103" s="21">
        <f t="shared" si="289"/>
        <v>0</v>
      </c>
      <c r="M3103" s="21">
        <f t="shared" si="290"/>
        <v>0</v>
      </c>
      <c r="N3103" s="21">
        <f t="shared" si="291"/>
        <v>0</v>
      </c>
      <c r="O3103" s="21">
        <f t="shared" si="292"/>
        <v>0</v>
      </c>
      <c r="P3103" s="21">
        <f t="shared" si="293"/>
        <v>0</v>
      </c>
    </row>
    <row r="3104" spans="1:16">
      <c r="A3104" s="55">
        <v>21383</v>
      </c>
      <c r="B3104" s="55">
        <v>199</v>
      </c>
      <c r="C3104" s="55">
        <v>2658</v>
      </c>
      <c r="D3104" s="56">
        <v>23</v>
      </c>
      <c r="E3104" s="56">
        <v>258.60000000000002</v>
      </c>
      <c r="F3104" s="56">
        <v>0</v>
      </c>
      <c r="G3104" s="61">
        <v>0</v>
      </c>
      <c r="H3104" s="56">
        <v>0</v>
      </c>
      <c r="I3104" s="56">
        <v>0</v>
      </c>
      <c r="J3104" s="57">
        <v>31684498</v>
      </c>
      <c r="K3104" s="21">
        <f t="shared" si="288"/>
        <v>0</v>
      </c>
      <c r="L3104" s="21">
        <f t="shared" si="289"/>
        <v>0</v>
      </c>
      <c r="M3104" s="21">
        <f t="shared" si="290"/>
        <v>0</v>
      </c>
      <c r="N3104" s="21">
        <f t="shared" si="291"/>
        <v>0</v>
      </c>
      <c r="O3104" s="21">
        <f t="shared" si="292"/>
        <v>0</v>
      </c>
      <c r="P3104" s="21">
        <f t="shared" si="293"/>
        <v>0</v>
      </c>
    </row>
    <row r="3105" spans="1:16">
      <c r="A3105" s="55">
        <v>21414</v>
      </c>
      <c r="B3105" s="55">
        <v>101</v>
      </c>
      <c r="C3105" s="55">
        <v>3287</v>
      </c>
      <c r="D3105" s="56">
        <v>42</v>
      </c>
      <c r="E3105" s="56">
        <v>84.2</v>
      </c>
      <c r="F3105" s="56">
        <v>0</v>
      </c>
      <c r="G3105" s="61">
        <v>0</v>
      </c>
      <c r="H3105" s="56">
        <v>0</v>
      </c>
      <c r="I3105" s="56">
        <v>0</v>
      </c>
      <c r="J3105" s="57">
        <v>10864984</v>
      </c>
      <c r="K3105" s="21">
        <f t="shared" si="288"/>
        <v>0</v>
      </c>
      <c r="L3105" s="21">
        <f t="shared" si="289"/>
        <v>0</v>
      </c>
      <c r="M3105" s="21">
        <f t="shared" si="290"/>
        <v>0</v>
      </c>
      <c r="N3105" s="21">
        <f t="shared" si="291"/>
        <v>0</v>
      </c>
      <c r="O3105" s="21">
        <f t="shared" si="292"/>
        <v>0</v>
      </c>
      <c r="P3105" s="21">
        <f t="shared" si="293"/>
        <v>0</v>
      </c>
    </row>
    <row r="3106" spans="1:16">
      <c r="A3106" s="55">
        <v>21432</v>
      </c>
      <c r="B3106" s="55">
        <v>200</v>
      </c>
      <c r="C3106" s="55">
        <v>4249</v>
      </c>
      <c r="D3106" s="56">
        <v>42</v>
      </c>
      <c r="E3106" s="56">
        <v>119.5</v>
      </c>
      <c r="F3106" s="56">
        <v>0</v>
      </c>
      <c r="G3106" s="61">
        <v>0</v>
      </c>
      <c r="H3106" s="56">
        <v>0</v>
      </c>
      <c r="I3106" s="56">
        <v>0</v>
      </c>
      <c r="J3106" s="57">
        <v>26530849</v>
      </c>
      <c r="K3106" s="21">
        <f t="shared" si="288"/>
        <v>0</v>
      </c>
      <c r="L3106" s="21">
        <f t="shared" si="289"/>
        <v>0</v>
      </c>
      <c r="M3106" s="21">
        <f t="shared" si="290"/>
        <v>0</v>
      </c>
      <c r="N3106" s="21">
        <f t="shared" si="291"/>
        <v>0</v>
      </c>
      <c r="O3106" s="21">
        <f t="shared" si="292"/>
        <v>0</v>
      </c>
      <c r="P3106" s="21">
        <f t="shared" si="293"/>
        <v>0</v>
      </c>
    </row>
    <row r="3107" spans="1:16">
      <c r="A3107" s="58">
        <v>21440</v>
      </c>
      <c r="B3107" s="58">
        <v>164</v>
      </c>
      <c r="C3107" s="58">
        <v>6445</v>
      </c>
      <c r="D3107" s="59">
        <v>11</v>
      </c>
      <c r="E3107" s="59">
        <v>79.400000000000006</v>
      </c>
      <c r="F3107" s="59">
        <v>0</v>
      </c>
      <c r="G3107" s="62">
        <v>0</v>
      </c>
      <c r="H3107" s="59">
        <v>0</v>
      </c>
      <c r="I3107" s="59">
        <v>0</v>
      </c>
      <c r="J3107" s="60">
        <v>13407185</v>
      </c>
      <c r="K3107" s="21">
        <f t="shared" si="288"/>
        <v>0</v>
      </c>
      <c r="L3107" s="21">
        <f t="shared" si="289"/>
        <v>0</v>
      </c>
      <c r="M3107" s="21">
        <f t="shared" si="290"/>
        <v>0</v>
      </c>
      <c r="N3107" s="21">
        <f t="shared" si="291"/>
        <v>0</v>
      </c>
      <c r="O3107" s="21">
        <f t="shared" si="292"/>
        <v>0</v>
      </c>
      <c r="P3107" s="21">
        <f t="shared" si="293"/>
        <v>0</v>
      </c>
    </row>
    <row r="3108" spans="1:16">
      <c r="A3108" s="55">
        <v>21464</v>
      </c>
      <c r="B3108" s="55">
        <v>175</v>
      </c>
      <c r="C3108" s="55">
        <v>3480</v>
      </c>
      <c r="D3108" s="56">
        <v>33</v>
      </c>
      <c r="E3108" s="56">
        <v>58</v>
      </c>
      <c r="F3108" s="56">
        <v>0</v>
      </c>
      <c r="G3108" s="61">
        <v>0</v>
      </c>
      <c r="H3108" s="56">
        <v>0</v>
      </c>
      <c r="I3108" s="56">
        <v>0</v>
      </c>
      <c r="J3108" s="57">
        <v>13326347</v>
      </c>
      <c r="K3108" s="21">
        <f t="shared" si="288"/>
        <v>0</v>
      </c>
      <c r="L3108" s="21">
        <f t="shared" si="289"/>
        <v>0</v>
      </c>
      <c r="M3108" s="21">
        <f t="shared" si="290"/>
        <v>0</v>
      </c>
      <c r="N3108" s="21">
        <f t="shared" si="291"/>
        <v>0</v>
      </c>
      <c r="O3108" s="21">
        <f t="shared" si="292"/>
        <v>0</v>
      </c>
      <c r="P3108" s="21">
        <f t="shared" si="293"/>
        <v>0</v>
      </c>
    </row>
    <row r="3109" spans="1:16">
      <c r="A3109" s="55">
        <v>21501</v>
      </c>
      <c r="B3109" s="55">
        <v>175</v>
      </c>
      <c r="C3109" s="55">
        <v>4839</v>
      </c>
      <c r="D3109" s="56">
        <v>63</v>
      </c>
      <c r="E3109" s="56">
        <v>17</v>
      </c>
      <c r="F3109" s="56">
        <v>0</v>
      </c>
      <c r="G3109" s="61">
        <v>0</v>
      </c>
      <c r="H3109" s="56">
        <v>0</v>
      </c>
      <c r="I3109" s="56">
        <v>0</v>
      </c>
      <c r="J3109" s="57">
        <v>16088978</v>
      </c>
      <c r="K3109" s="21">
        <f t="shared" si="288"/>
        <v>0</v>
      </c>
      <c r="L3109" s="21">
        <f t="shared" si="289"/>
        <v>0</v>
      </c>
      <c r="M3109" s="21">
        <f t="shared" si="290"/>
        <v>0</v>
      </c>
      <c r="N3109" s="21">
        <f t="shared" si="291"/>
        <v>0</v>
      </c>
      <c r="O3109" s="21">
        <f t="shared" si="292"/>
        <v>0</v>
      </c>
      <c r="P3109" s="21">
        <f t="shared" si="293"/>
        <v>0</v>
      </c>
    </row>
    <row r="3110" spans="1:16">
      <c r="A3110" s="58">
        <v>21503</v>
      </c>
      <c r="B3110" s="58">
        <v>101</v>
      </c>
      <c r="C3110" s="58">
        <v>749</v>
      </c>
      <c r="D3110" s="59">
        <v>11</v>
      </c>
      <c r="E3110" s="59">
        <v>271</v>
      </c>
      <c r="F3110" s="59">
        <v>0</v>
      </c>
      <c r="G3110" s="62">
        <v>0</v>
      </c>
      <c r="H3110" s="59">
        <v>0</v>
      </c>
      <c r="I3110" s="59">
        <v>0</v>
      </c>
      <c r="J3110" s="60">
        <v>62428511</v>
      </c>
      <c r="K3110" s="21">
        <f t="shared" si="288"/>
        <v>0</v>
      </c>
      <c r="L3110" s="21">
        <f t="shared" si="289"/>
        <v>0</v>
      </c>
      <c r="M3110" s="21">
        <f t="shared" si="290"/>
        <v>0</v>
      </c>
      <c r="N3110" s="21">
        <f t="shared" si="291"/>
        <v>0</v>
      </c>
      <c r="O3110" s="21">
        <f t="shared" si="292"/>
        <v>0</v>
      </c>
      <c r="P3110" s="21">
        <f t="shared" si="293"/>
        <v>0</v>
      </c>
    </row>
    <row r="3111" spans="1:16">
      <c r="A3111" s="58">
        <v>21542</v>
      </c>
      <c r="B3111" s="58">
        <v>199</v>
      </c>
      <c r="C3111" s="58">
        <v>2588</v>
      </c>
      <c r="D3111" s="59">
        <v>23</v>
      </c>
      <c r="E3111" s="59">
        <v>2</v>
      </c>
      <c r="F3111" s="59">
        <v>0</v>
      </c>
      <c r="G3111" s="62">
        <v>0</v>
      </c>
      <c r="H3111" s="59">
        <v>0</v>
      </c>
      <c r="I3111" s="59">
        <v>0</v>
      </c>
      <c r="J3111" s="60">
        <v>20398701</v>
      </c>
      <c r="K3111" s="21">
        <f t="shared" si="288"/>
        <v>0</v>
      </c>
      <c r="L3111" s="21">
        <f t="shared" si="289"/>
        <v>0</v>
      </c>
      <c r="M3111" s="21">
        <f t="shared" si="290"/>
        <v>0</v>
      </c>
      <c r="N3111" s="21">
        <f t="shared" si="291"/>
        <v>0</v>
      </c>
      <c r="O3111" s="21">
        <f t="shared" si="292"/>
        <v>0</v>
      </c>
      <c r="P3111" s="21">
        <f t="shared" si="293"/>
        <v>0</v>
      </c>
    </row>
    <row r="3112" spans="1:16">
      <c r="A3112" s="55">
        <v>21547</v>
      </c>
      <c r="B3112" s="55">
        <v>101</v>
      </c>
      <c r="C3112" s="55">
        <v>4584</v>
      </c>
      <c r="D3112" s="56">
        <v>41</v>
      </c>
      <c r="E3112" s="56">
        <v>212.2</v>
      </c>
      <c r="F3112" s="56">
        <v>0</v>
      </c>
      <c r="G3112" s="61">
        <v>0</v>
      </c>
      <c r="H3112" s="56">
        <v>0</v>
      </c>
      <c r="I3112" s="56">
        <v>0</v>
      </c>
      <c r="J3112" s="57">
        <v>10633370</v>
      </c>
      <c r="K3112" s="21">
        <f t="shared" si="288"/>
        <v>0</v>
      </c>
      <c r="L3112" s="21">
        <f t="shared" si="289"/>
        <v>0</v>
      </c>
      <c r="M3112" s="21">
        <f t="shared" si="290"/>
        <v>0</v>
      </c>
      <c r="N3112" s="21">
        <f t="shared" si="291"/>
        <v>0</v>
      </c>
      <c r="O3112" s="21">
        <f t="shared" si="292"/>
        <v>0</v>
      </c>
      <c r="P3112" s="21">
        <f t="shared" si="293"/>
        <v>0</v>
      </c>
    </row>
    <row r="3113" spans="1:16">
      <c r="A3113" s="58">
        <v>21549</v>
      </c>
      <c r="B3113" s="58">
        <v>200</v>
      </c>
      <c r="C3113" s="58">
        <v>6918</v>
      </c>
      <c r="D3113" s="59">
        <v>52</v>
      </c>
      <c r="E3113" s="59">
        <v>322.8</v>
      </c>
      <c r="F3113" s="59">
        <v>0</v>
      </c>
      <c r="G3113" s="62">
        <v>0</v>
      </c>
      <c r="H3113" s="59">
        <v>0</v>
      </c>
      <c r="I3113" s="59">
        <v>0</v>
      </c>
      <c r="J3113" s="60">
        <v>20893494</v>
      </c>
      <c r="K3113" s="21">
        <f t="shared" si="288"/>
        <v>0</v>
      </c>
      <c r="L3113" s="21">
        <f t="shared" si="289"/>
        <v>0</v>
      </c>
      <c r="M3113" s="21">
        <f t="shared" si="290"/>
        <v>0</v>
      </c>
      <c r="N3113" s="21">
        <f t="shared" si="291"/>
        <v>0</v>
      </c>
      <c r="O3113" s="21">
        <f t="shared" si="292"/>
        <v>0</v>
      </c>
      <c r="P3113" s="21">
        <f t="shared" si="293"/>
        <v>0</v>
      </c>
    </row>
    <row r="3114" spans="1:16">
      <c r="A3114" s="55">
        <v>21557</v>
      </c>
      <c r="B3114" s="55">
        <v>101</v>
      </c>
      <c r="C3114" s="55">
        <v>4538</v>
      </c>
      <c r="D3114" s="56">
        <v>62</v>
      </c>
      <c r="E3114" s="56">
        <v>54</v>
      </c>
      <c r="F3114" s="56">
        <v>0</v>
      </c>
      <c r="G3114" s="61">
        <v>0</v>
      </c>
      <c r="H3114" s="56">
        <v>0</v>
      </c>
      <c r="I3114" s="56">
        <v>0</v>
      </c>
      <c r="J3114" s="57">
        <v>86398117</v>
      </c>
      <c r="K3114" s="21">
        <f t="shared" si="288"/>
        <v>0</v>
      </c>
      <c r="L3114" s="21">
        <f t="shared" si="289"/>
        <v>0</v>
      </c>
      <c r="M3114" s="21">
        <f t="shared" si="290"/>
        <v>0</v>
      </c>
      <c r="N3114" s="21">
        <f t="shared" si="291"/>
        <v>0</v>
      </c>
      <c r="O3114" s="21">
        <f t="shared" si="292"/>
        <v>0</v>
      </c>
      <c r="P3114" s="21">
        <f t="shared" si="293"/>
        <v>0</v>
      </c>
    </row>
    <row r="3115" spans="1:16">
      <c r="A3115" s="58">
        <v>21568</v>
      </c>
      <c r="B3115" s="58">
        <v>101</v>
      </c>
      <c r="C3115" s="58">
        <v>4562</v>
      </c>
      <c r="D3115" s="59">
        <v>11</v>
      </c>
      <c r="E3115" s="59">
        <v>167.6</v>
      </c>
      <c r="F3115" s="59">
        <v>0</v>
      </c>
      <c r="G3115" s="62">
        <v>0</v>
      </c>
      <c r="H3115" s="59">
        <v>0</v>
      </c>
      <c r="I3115" s="59">
        <v>0</v>
      </c>
      <c r="J3115" s="60">
        <v>84898759</v>
      </c>
      <c r="K3115" s="21">
        <f t="shared" si="288"/>
        <v>0</v>
      </c>
      <c r="L3115" s="21">
        <f t="shared" si="289"/>
        <v>0</v>
      </c>
      <c r="M3115" s="21">
        <f t="shared" si="290"/>
        <v>0</v>
      </c>
      <c r="N3115" s="21">
        <f t="shared" si="291"/>
        <v>0</v>
      </c>
      <c r="O3115" s="21">
        <f t="shared" si="292"/>
        <v>0</v>
      </c>
      <c r="P3115" s="21">
        <f t="shared" si="293"/>
        <v>0</v>
      </c>
    </row>
    <row r="3116" spans="1:16">
      <c r="A3116" s="55">
        <v>21570</v>
      </c>
      <c r="B3116" s="55">
        <v>101</v>
      </c>
      <c r="C3116" s="55">
        <v>4626</v>
      </c>
      <c r="D3116" s="56">
        <v>56</v>
      </c>
      <c r="E3116" s="56">
        <v>107.1</v>
      </c>
      <c r="F3116" s="56">
        <v>0</v>
      </c>
      <c r="G3116" s="61">
        <v>0</v>
      </c>
      <c r="H3116" s="56">
        <v>0</v>
      </c>
      <c r="I3116" s="56">
        <v>0</v>
      </c>
      <c r="J3116" s="57">
        <v>13555672</v>
      </c>
      <c r="K3116" s="21">
        <f t="shared" si="288"/>
        <v>0</v>
      </c>
      <c r="L3116" s="21">
        <f t="shared" si="289"/>
        <v>0</v>
      </c>
      <c r="M3116" s="21">
        <f t="shared" si="290"/>
        <v>0</v>
      </c>
      <c r="N3116" s="21">
        <f t="shared" si="291"/>
        <v>0</v>
      </c>
      <c r="O3116" s="21">
        <f t="shared" si="292"/>
        <v>0</v>
      </c>
      <c r="P3116" s="21">
        <f t="shared" si="293"/>
        <v>0</v>
      </c>
    </row>
    <row r="3117" spans="1:16">
      <c r="A3117" s="58">
        <v>21571</v>
      </c>
      <c r="B3117" s="58">
        <v>101</v>
      </c>
      <c r="C3117" s="58">
        <v>4624</v>
      </c>
      <c r="D3117" s="59">
        <v>42</v>
      </c>
      <c r="E3117" s="59">
        <v>89.6</v>
      </c>
      <c r="F3117" s="59">
        <v>0</v>
      </c>
      <c r="G3117" s="62">
        <v>0</v>
      </c>
      <c r="H3117" s="59">
        <v>0</v>
      </c>
      <c r="I3117" s="59">
        <v>0</v>
      </c>
      <c r="J3117" s="60">
        <v>13398380</v>
      </c>
      <c r="K3117" s="21">
        <f t="shared" si="288"/>
        <v>0</v>
      </c>
      <c r="L3117" s="21">
        <f t="shared" si="289"/>
        <v>0</v>
      </c>
      <c r="M3117" s="21">
        <f t="shared" si="290"/>
        <v>0</v>
      </c>
      <c r="N3117" s="21">
        <f t="shared" si="291"/>
        <v>0</v>
      </c>
      <c r="O3117" s="21">
        <f t="shared" si="292"/>
        <v>0</v>
      </c>
      <c r="P3117" s="21">
        <f t="shared" si="293"/>
        <v>0</v>
      </c>
    </row>
    <row r="3118" spans="1:16">
      <c r="A3118" s="55">
        <v>21574</v>
      </c>
      <c r="B3118" s="55">
        <v>166</v>
      </c>
      <c r="C3118" s="55">
        <v>1857</v>
      </c>
      <c r="D3118" s="56">
        <v>56</v>
      </c>
      <c r="E3118" s="56">
        <v>84</v>
      </c>
      <c r="F3118" s="56">
        <v>0</v>
      </c>
      <c r="G3118" s="61">
        <v>0</v>
      </c>
      <c r="H3118" s="56">
        <v>0</v>
      </c>
      <c r="I3118" s="56">
        <v>0</v>
      </c>
      <c r="J3118" s="57">
        <v>21841501</v>
      </c>
      <c r="K3118" s="21">
        <f t="shared" si="288"/>
        <v>0</v>
      </c>
      <c r="L3118" s="21">
        <f t="shared" si="289"/>
        <v>0</v>
      </c>
      <c r="M3118" s="21">
        <f t="shared" si="290"/>
        <v>0</v>
      </c>
      <c r="N3118" s="21">
        <f t="shared" si="291"/>
        <v>0</v>
      </c>
      <c r="O3118" s="21">
        <f t="shared" si="292"/>
        <v>0</v>
      </c>
      <c r="P3118" s="21">
        <f t="shared" si="293"/>
        <v>0</v>
      </c>
    </row>
    <row r="3119" spans="1:16">
      <c r="A3119" s="55">
        <v>21599</v>
      </c>
      <c r="B3119" s="55">
        <v>101</v>
      </c>
      <c r="C3119" s="55">
        <v>4449</v>
      </c>
      <c r="D3119" s="56">
        <v>66</v>
      </c>
      <c r="E3119" s="56">
        <v>0</v>
      </c>
      <c r="F3119" s="56">
        <v>0</v>
      </c>
      <c r="G3119" s="61">
        <v>0</v>
      </c>
      <c r="H3119" s="56">
        <v>0</v>
      </c>
      <c r="I3119" s="56">
        <v>0</v>
      </c>
      <c r="J3119" s="57">
        <v>59032410</v>
      </c>
      <c r="K3119" s="21">
        <f t="shared" si="288"/>
        <v>0</v>
      </c>
      <c r="L3119" s="21">
        <f t="shared" si="289"/>
        <v>0</v>
      </c>
      <c r="M3119" s="21">
        <f t="shared" si="290"/>
        <v>0</v>
      </c>
      <c r="N3119" s="21">
        <f t="shared" si="291"/>
        <v>0</v>
      </c>
      <c r="O3119" s="21">
        <f t="shared" si="292"/>
        <v>0</v>
      </c>
      <c r="P3119" s="21">
        <f t="shared" si="293"/>
        <v>0</v>
      </c>
    </row>
    <row r="3120" spans="1:16">
      <c r="A3120" s="55">
        <v>21610</v>
      </c>
      <c r="B3120" s="55">
        <v>500</v>
      </c>
      <c r="C3120" s="55">
        <v>6039</v>
      </c>
      <c r="D3120" s="56">
        <v>11</v>
      </c>
      <c r="E3120" s="56">
        <v>441.9</v>
      </c>
      <c r="F3120" s="56">
        <v>0</v>
      </c>
      <c r="G3120" s="61">
        <v>0</v>
      </c>
      <c r="H3120" s="56">
        <v>0</v>
      </c>
      <c r="I3120" s="56">
        <v>0</v>
      </c>
      <c r="J3120" s="57">
        <v>20787473</v>
      </c>
      <c r="K3120" s="21">
        <f t="shared" si="288"/>
        <v>0</v>
      </c>
      <c r="L3120" s="21">
        <f t="shared" si="289"/>
        <v>0</v>
      </c>
      <c r="M3120" s="21">
        <f t="shared" si="290"/>
        <v>0</v>
      </c>
      <c r="N3120" s="21">
        <f t="shared" si="291"/>
        <v>0</v>
      </c>
      <c r="O3120" s="21">
        <f t="shared" si="292"/>
        <v>0</v>
      </c>
      <c r="P3120" s="21">
        <f t="shared" si="293"/>
        <v>0</v>
      </c>
    </row>
    <row r="3121" spans="1:16">
      <c r="A3121" s="58">
        <v>21631</v>
      </c>
      <c r="B3121" s="58">
        <v>200</v>
      </c>
      <c r="C3121" s="58">
        <v>3725</v>
      </c>
      <c r="D3121" s="59">
        <v>11</v>
      </c>
      <c r="E3121" s="59">
        <v>96.4</v>
      </c>
      <c r="F3121" s="59">
        <v>0</v>
      </c>
      <c r="G3121" s="62">
        <v>0</v>
      </c>
      <c r="H3121" s="59">
        <v>0</v>
      </c>
      <c r="I3121" s="59">
        <v>0</v>
      </c>
      <c r="J3121" s="60">
        <v>18731231</v>
      </c>
      <c r="K3121" s="21">
        <f t="shared" si="288"/>
        <v>0</v>
      </c>
      <c r="L3121" s="21">
        <f t="shared" si="289"/>
        <v>0</v>
      </c>
      <c r="M3121" s="21">
        <f t="shared" si="290"/>
        <v>0</v>
      </c>
      <c r="N3121" s="21">
        <f t="shared" si="291"/>
        <v>0</v>
      </c>
      <c r="O3121" s="21">
        <f t="shared" si="292"/>
        <v>0</v>
      </c>
      <c r="P3121" s="21">
        <f t="shared" si="293"/>
        <v>0</v>
      </c>
    </row>
    <row r="3122" spans="1:16">
      <c r="A3122" s="55">
        <v>21634</v>
      </c>
      <c r="B3122" s="55">
        <v>101</v>
      </c>
      <c r="C3122" s="55">
        <v>4468</v>
      </c>
      <c r="D3122" s="56">
        <v>55</v>
      </c>
      <c r="E3122" s="56">
        <v>87.8</v>
      </c>
      <c r="F3122" s="56">
        <v>0</v>
      </c>
      <c r="G3122" s="61">
        <v>0</v>
      </c>
      <c r="H3122" s="56">
        <v>0</v>
      </c>
      <c r="I3122" s="56">
        <v>0</v>
      </c>
      <c r="J3122" s="57">
        <v>13590206</v>
      </c>
      <c r="K3122" s="21">
        <f t="shared" si="288"/>
        <v>0</v>
      </c>
      <c r="L3122" s="21">
        <f t="shared" si="289"/>
        <v>0</v>
      </c>
      <c r="M3122" s="21">
        <f t="shared" si="290"/>
        <v>0</v>
      </c>
      <c r="N3122" s="21">
        <f t="shared" si="291"/>
        <v>0</v>
      </c>
      <c r="O3122" s="21">
        <f t="shared" si="292"/>
        <v>0</v>
      </c>
      <c r="P3122" s="21">
        <f t="shared" si="293"/>
        <v>0</v>
      </c>
    </row>
    <row r="3123" spans="1:16">
      <c r="A3123" s="55">
        <v>21645</v>
      </c>
      <c r="B3123" s="55">
        <v>101</v>
      </c>
      <c r="C3123" s="55">
        <v>4623</v>
      </c>
      <c r="D3123" s="56">
        <v>47</v>
      </c>
      <c r="E3123" s="56">
        <v>7.1</v>
      </c>
      <c r="F3123" s="56">
        <v>0</v>
      </c>
      <c r="G3123" s="61">
        <v>0</v>
      </c>
      <c r="H3123" s="56">
        <v>0</v>
      </c>
      <c r="I3123" s="56">
        <v>0</v>
      </c>
      <c r="J3123" s="57">
        <v>13165289</v>
      </c>
      <c r="K3123" s="21">
        <f t="shared" si="288"/>
        <v>0</v>
      </c>
      <c r="L3123" s="21">
        <f t="shared" si="289"/>
        <v>0</v>
      </c>
      <c r="M3123" s="21">
        <f t="shared" si="290"/>
        <v>0</v>
      </c>
      <c r="N3123" s="21">
        <f t="shared" si="291"/>
        <v>0</v>
      </c>
      <c r="O3123" s="21">
        <f t="shared" si="292"/>
        <v>0</v>
      </c>
      <c r="P3123" s="21">
        <f t="shared" si="293"/>
        <v>0</v>
      </c>
    </row>
    <row r="3124" spans="1:16">
      <c r="A3124" s="55">
        <v>21675</v>
      </c>
      <c r="B3124" s="55">
        <v>101</v>
      </c>
      <c r="C3124" s="55">
        <v>898</v>
      </c>
      <c r="D3124" s="56">
        <v>32</v>
      </c>
      <c r="E3124" s="56">
        <v>259.2</v>
      </c>
      <c r="F3124" s="56">
        <v>0</v>
      </c>
      <c r="G3124" s="61">
        <v>0</v>
      </c>
      <c r="H3124" s="56">
        <v>0</v>
      </c>
      <c r="I3124" s="56">
        <v>0</v>
      </c>
      <c r="J3124" s="57">
        <v>78565918</v>
      </c>
      <c r="K3124" s="21">
        <f t="shared" si="288"/>
        <v>0</v>
      </c>
      <c r="L3124" s="21">
        <f t="shared" si="289"/>
        <v>0</v>
      </c>
      <c r="M3124" s="21">
        <f t="shared" si="290"/>
        <v>0</v>
      </c>
      <c r="N3124" s="21">
        <f t="shared" si="291"/>
        <v>0</v>
      </c>
      <c r="O3124" s="21">
        <f t="shared" si="292"/>
        <v>0</v>
      </c>
      <c r="P3124" s="21">
        <f t="shared" si="293"/>
        <v>0</v>
      </c>
    </row>
    <row r="3125" spans="1:16">
      <c r="A3125" s="55">
        <v>21695</v>
      </c>
      <c r="B3125" s="55">
        <v>175</v>
      </c>
      <c r="C3125" s="55">
        <v>6089</v>
      </c>
      <c r="D3125" s="56">
        <v>66</v>
      </c>
      <c r="E3125" s="56">
        <v>8.5</v>
      </c>
      <c r="F3125" s="56">
        <v>0</v>
      </c>
      <c r="G3125" s="61">
        <v>0</v>
      </c>
      <c r="H3125" s="56">
        <v>0</v>
      </c>
      <c r="I3125" s="56">
        <v>0</v>
      </c>
      <c r="J3125" s="57">
        <v>21470287</v>
      </c>
      <c r="K3125" s="21">
        <f t="shared" si="288"/>
        <v>0</v>
      </c>
      <c r="L3125" s="21">
        <f t="shared" si="289"/>
        <v>0</v>
      </c>
      <c r="M3125" s="21">
        <f t="shared" si="290"/>
        <v>0</v>
      </c>
      <c r="N3125" s="21">
        <f t="shared" si="291"/>
        <v>0</v>
      </c>
      <c r="O3125" s="21">
        <f t="shared" si="292"/>
        <v>0</v>
      </c>
      <c r="P3125" s="21">
        <f t="shared" si="293"/>
        <v>0</v>
      </c>
    </row>
    <row r="3126" spans="1:16">
      <c r="A3126" s="58">
        <v>21701</v>
      </c>
      <c r="B3126" s="58">
        <v>129</v>
      </c>
      <c r="C3126" s="58">
        <v>6101</v>
      </c>
      <c r="D3126" s="59">
        <v>56</v>
      </c>
      <c r="E3126" s="59">
        <v>150</v>
      </c>
      <c r="F3126" s="59">
        <v>0</v>
      </c>
      <c r="G3126" s="62">
        <v>0</v>
      </c>
      <c r="H3126" s="59">
        <v>0</v>
      </c>
      <c r="I3126" s="59">
        <v>0</v>
      </c>
      <c r="J3126" s="60">
        <v>30133137</v>
      </c>
      <c r="K3126" s="21">
        <f t="shared" si="288"/>
        <v>0</v>
      </c>
      <c r="L3126" s="21">
        <f t="shared" si="289"/>
        <v>0</v>
      </c>
      <c r="M3126" s="21">
        <f t="shared" si="290"/>
        <v>0</v>
      </c>
      <c r="N3126" s="21">
        <f t="shared" si="291"/>
        <v>0</v>
      </c>
      <c r="O3126" s="21">
        <f t="shared" si="292"/>
        <v>0</v>
      </c>
      <c r="P3126" s="21">
        <f t="shared" si="293"/>
        <v>0</v>
      </c>
    </row>
    <row r="3127" spans="1:16">
      <c r="A3127" s="55">
        <v>21717</v>
      </c>
      <c r="B3127" s="55">
        <v>101</v>
      </c>
      <c r="C3127" s="55">
        <v>864</v>
      </c>
      <c r="D3127" s="56">
        <v>56</v>
      </c>
      <c r="E3127" s="56">
        <v>225.1</v>
      </c>
      <c r="F3127" s="56">
        <v>0</v>
      </c>
      <c r="G3127" s="61">
        <v>0</v>
      </c>
      <c r="H3127" s="56">
        <v>0</v>
      </c>
      <c r="I3127" s="56">
        <v>0</v>
      </c>
      <c r="J3127" s="57">
        <v>75611617</v>
      </c>
      <c r="K3127" s="21">
        <f t="shared" si="288"/>
        <v>0</v>
      </c>
      <c r="L3127" s="21">
        <f t="shared" si="289"/>
        <v>0</v>
      </c>
      <c r="M3127" s="21">
        <f t="shared" si="290"/>
        <v>0</v>
      </c>
      <c r="N3127" s="21">
        <f t="shared" si="291"/>
        <v>0</v>
      </c>
      <c r="O3127" s="21">
        <f t="shared" si="292"/>
        <v>0</v>
      </c>
      <c r="P3127" s="21">
        <f t="shared" si="293"/>
        <v>0</v>
      </c>
    </row>
    <row r="3128" spans="1:16">
      <c r="A3128" s="58">
        <v>21732</v>
      </c>
      <c r="B3128" s="58">
        <v>128</v>
      </c>
      <c r="C3128" s="58">
        <v>3095</v>
      </c>
      <c r="D3128" s="59">
        <v>42</v>
      </c>
      <c r="E3128" s="59">
        <v>136.19999999999999</v>
      </c>
      <c r="F3128" s="59">
        <v>0</v>
      </c>
      <c r="G3128" s="62">
        <v>0</v>
      </c>
      <c r="H3128" s="59">
        <v>0</v>
      </c>
      <c r="I3128" s="59">
        <v>0</v>
      </c>
      <c r="J3128" s="60">
        <v>26477123</v>
      </c>
      <c r="K3128" s="21">
        <f t="shared" si="288"/>
        <v>0</v>
      </c>
      <c r="L3128" s="21">
        <f t="shared" si="289"/>
        <v>0</v>
      </c>
      <c r="M3128" s="21">
        <f t="shared" si="290"/>
        <v>0</v>
      </c>
      <c r="N3128" s="21">
        <f t="shared" si="291"/>
        <v>0</v>
      </c>
      <c r="O3128" s="21">
        <f t="shared" si="292"/>
        <v>0</v>
      </c>
      <c r="P3128" s="21">
        <f t="shared" si="293"/>
        <v>0</v>
      </c>
    </row>
    <row r="3129" spans="1:16">
      <c r="A3129" s="55">
        <v>21749</v>
      </c>
      <c r="B3129" s="55">
        <v>140</v>
      </c>
      <c r="C3129" s="55">
        <v>2363</v>
      </c>
      <c r="D3129" s="56">
        <v>56</v>
      </c>
      <c r="E3129" s="56">
        <v>43.5</v>
      </c>
      <c r="F3129" s="56">
        <v>0</v>
      </c>
      <c r="G3129" s="61">
        <v>0</v>
      </c>
      <c r="H3129" s="56">
        <v>0</v>
      </c>
      <c r="I3129" s="56">
        <v>0</v>
      </c>
      <c r="J3129" s="57">
        <v>17167243</v>
      </c>
      <c r="K3129" s="21">
        <f t="shared" si="288"/>
        <v>0</v>
      </c>
      <c r="L3129" s="21">
        <f t="shared" si="289"/>
        <v>0</v>
      </c>
      <c r="M3129" s="21">
        <f t="shared" si="290"/>
        <v>0</v>
      </c>
      <c r="N3129" s="21">
        <f t="shared" si="291"/>
        <v>0</v>
      </c>
      <c r="O3129" s="21">
        <f t="shared" si="292"/>
        <v>0</v>
      </c>
      <c r="P3129" s="21">
        <f t="shared" si="293"/>
        <v>0</v>
      </c>
    </row>
    <row r="3130" spans="1:16">
      <c r="A3130" s="58">
        <v>21762</v>
      </c>
      <c r="B3130" s="58">
        <v>200</v>
      </c>
      <c r="C3130" s="58">
        <v>6641</v>
      </c>
      <c r="D3130" s="59">
        <v>66</v>
      </c>
      <c r="E3130" s="59">
        <v>0</v>
      </c>
      <c r="F3130" s="59">
        <v>0</v>
      </c>
      <c r="G3130" s="62">
        <v>0</v>
      </c>
      <c r="H3130" s="59">
        <v>0</v>
      </c>
      <c r="I3130" s="59">
        <v>0</v>
      </c>
      <c r="J3130" s="60">
        <v>27715494</v>
      </c>
      <c r="K3130" s="21">
        <f t="shared" si="288"/>
        <v>0</v>
      </c>
      <c r="L3130" s="21">
        <f t="shared" si="289"/>
        <v>0</v>
      </c>
      <c r="M3130" s="21">
        <f t="shared" si="290"/>
        <v>0</v>
      </c>
      <c r="N3130" s="21">
        <f t="shared" si="291"/>
        <v>0</v>
      </c>
      <c r="O3130" s="21">
        <f t="shared" si="292"/>
        <v>0</v>
      </c>
      <c r="P3130" s="21">
        <f t="shared" si="293"/>
        <v>0</v>
      </c>
    </row>
    <row r="3131" spans="1:16">
      <c r="A3131" s="55">
        <v>21767</v>
      </c>
      <c r="B3131" s="55">
        <v>164</v>
      </c>
      <c r="C3131" s="55">
        <v>4536</v>
      </c>
      <c r="D3131" s="56">
        <v>56</v>
      </c>
      <c r="E3131" s="56">
        <v>108.3</v>
      </c>
      <c r="F3131" s="56">
        <v>0</v>
      </c>
      <c r="G3131" s="61">
        <v>0</v>
      </c>
      <c r="H3131" s="56">
        <v>0</v>
      </c>
      <c r="I3131" s="56">
        <v>0</v>
      </c>
      <c r="J3131" s="57">
        <v>25561090</v>
      </c>
      <c r="K3131" s="21">
        <f t="shared" si="288"/>
        <v>0</v>
      </c>
      <c r="L3131" s="21">
        <f t="shared" si="289"/>
        <v>0</v>
      </c>
      <c r="M3131" s="21">
        <f t="shared" si="290"/>
        <v>0</v>
      </c>
      <c r="N3131" s="21">
        <f t="shared" si="291"/>
        <v>0</v>
      </c>
      <c r="O3131" s="21">
        <f t="shared" si="292"/>
        <v>0</v>
      </c>
      <c r="P3131" s="21">
        <f t="shared" si="293"/>
        <v>0</v>
      </c>
    </row>
    <row r="3132" spans="1:16">
      <c r="A3132" s="58">
        <v>21785</v>
      </c>
      <c r="B3132" s="58">
        <v>101</v>
      </c>
      <c r="C3132" s="58">
        <v>4641</v>
      </c>
      <c r="D3132" s="59">
        <v>42</v>
      </c>
      <c r="E3132" s="59">
        <v>92.7</v>
      </c>
      <c r="F3132" s="59">
        <v>0</v>
      </c>
      <c r="G3132" s="62">
        <v>0</v>
      </c>
      <c r="H3132" s="59">
        <v>0</v>
      </c>
      <c r="I3132" s="59">
        <v>0</v>
      </c>
      <c r="J3132" s="60">
        <v>15020903</v>
      </c>
      <c r="K3132" s="21">
        <f t="shared" si="288"/>
        <v>0</v>
      </c>
      <c r="L3132" s="21">
        <f t="shared" si="289"/>
        <v>0</v>
      </c>
      <c r="M3132" s="21">
        <f t="shared" si="290"/>
        <v>0</v>
      </c>
      <c r="N3132" s="21">
        <f t="shared" si="291"/>
        <v>0</v>
      </c>
      <c r="O3132" s="21">
        <f t="shared" si="292"/>
        <v>0</v>
      </c>
      <c r="P3132" s="21">
        <f t="shared" si="293"/>
        <v>0</v>
      </c>
    </row>
    <row r="3133" spans="1:16">
      <c r="A3133" s="55">
        <v>21810</v>
      </c>
      <c r="B3133" s="55">
        <v>101</v>
      </c>
      <c r="C3133" s="55">
        <v>4582</v>
      </c>
      <c r="D3133" s="56">
        <v>42</v>
      </c>
      <c r="E3133" s="56">
        <v>172.1</v>
      </c>
      <c r="F3133" s="56">
        <v>0</v>
      </c>
      <c r="G3133" s="61">
        <v>0</v>
      </c>
      <c r="H3133" s="56">
        <v>0</v>
      </c>
      <c r="I3133" s="56">
        <v>0</v>
      </c>
      <c r="J3133" s="57">
        <v>10231108</v>
      </c>
      <c r="K3133" s="21">
        <f t="shared" si="288"/>
        <v>0</v>
      </c>
      <c r="L3133" s="21">
        <f t="shared" si="289"/>
        <v>0</v>
      </c>
      <c r="M3133" s="21">
        <f t="shared" si="290"/>
        <v>0</v>
      </c>
      <c r="N3133" s="21">
        <f t="shared" si="291"/>
        <v>0</v>
      </c>
      <c r="O3133" s="21">
        <f t="shared" si="292"/>
        <v>0</v>
      </c>
      <c r="P3133" s="21">
        <f t="shared" si="293"/>
        <v>0</v>
      </c>
    </row>
    <row r="3134" spans="1:16">
      <c r="A3134" s="58">
        <v>21812</v>
      </c>
      <c r="B3134" s="58">
        <v>199</v>
      </c>
      <c r="C3134" s="58">
        <v>1095</v>
      </c>
      <c r="D3134" s="59">
        <v>11</v>
      </c>
      <c r="E3134" s="59">
        <v>55.5</v>
      </c>
      <c r="F3134" s="59">
        <v>0</v>
      </c>
      <c r="G3134" s="62">
        <v>0</v>
      </c>
      <c r="H3134" s="59">
        <v>0</v>
      </c>
      <c r="I3134" s="59">
        <v>0</v>
      </c>
      <c r="J3134" s="60">
        <v>16916986</v>
      </c>
      <c r="K3134" s="21">
        <f t="shared" si="288"/>
        <v>0</v>
      </c>
      <c r="L3134" s="21">
        <f t="shared" si="289"/>
        <v>0</v>
      </c>
      <c r="M3134" s="21">
        <f t="shared" si="290"/>
        <v>0</v>
      </c>
      <c r="N3134" s="21">
        <f t="shared" si="291"/>
        <v>0</v>
      </c>
      <c r="O3134" s="21">
        <f t="shared" si="292"/>
        <v>0</v>
      </c>
      <c r="P3134" s="21">
        <f t="shared" si="293"/>
        <v>0</v>
      </c>
    </row>
    <row r="3135" spans="1:16">
      <c r="A3135" s="55">
        <v>21813</v>
      </c>
      <c r="B3135" s="55">
        <v>700</v>
      </c>
      <c r="C3135" s="55">
        <v>162</v>
      </c>
      <c r="D3135" s="56">
        <v>12</v>
      </c>
      <c r="E3135" s="56">
        <v>123.6</v>
      </c>
      <c r="F3135" s="56">
        <v>0</v>
      </c>
      <c r="G3135" s="61">
        <v>0</v>
      </c>
      <c r="H3135" s="56">
        <v>0</v>
      </c>
      <c r="I3135" s="56">
        <v>0</v>
      </c>
      <c r="J3135" s="57">
        <v>75078951</v>
      </c>
      <c r="K3135" s="21">
        <f t="shared" si="288"/>
        <v>0</v>
      </c>
      <c r="L3135" s="21">
        <f t="shared" si="289"/>
        <v>0</v>
      </c>
      <c r="M3135" s="21">
        <f t="shared" si="290"/>
        <v>0</v>
      </c>
      <c r="N3135" s="21">
        <f t="shared" si="291"/>
        <v>0</v>
      </c>
      <c r="O3135" s="21">
        <f t="shared" si="292"/>
        <v>0</v>
      </c>
      <c r="P3135" s="21">
        <f t="shared" si="293"/>
        <v>0</v>
      </c>
    </row>
    <row r="3136" spans="1:16">
      <c r="A3136" s="55">
        <v>21865</v>
      </c>
      <c r="B3136" s="55">
        <v>700</v>
      </c>
      <c r="C3136" s="55">
        <v>2970</v>
      </c>
      <c r="D3136" s="56">
        <v>12</v>
      </c>
      <c r="E3136" s="56">
        <v>64</v>
      </c>
      <c r="F3136" s="56">
        <v>0</v>
      </c>
      <c r="G3136" s="61">
        <v>0</v>
      </c>
      <c r="H3136" s="56">
        <v>0</v>
      </c>
      <c r="I3136" s="56">
        <v>0</v>
      </c>
      <c r="J3136" s="57">
        <v>32757456</v>
      </c>
      <c r="K3136" s="21">
        <f t="shared" si="288"/>
        <v>0</v>
      </c>
      <c r="L3136" s="21">
        <f t="shared" si="289"/>
        <v>0</v>
      </c>
      <c r="M3136" s="21">
        <f t="shared" si="290"/>
        <v>0</v>
      </c>
      <c r="N3136" s="21">
        <f t="shared" si="291"/>
        <v>0</v>
      </c>
      <c r="O3136" s="21">
        <f t="shared" si="292"/>
        <v>0</v>
      </c>
      <c r="P3136" s="21">
        <f t="shared" si="293"/>
        <v>0</v>
      </c>
    </row>
    <row r="3137" spans="1:16">
      <c r="A3137" s="58">
        <v>21870</v>
      </c>
      <c r="B3137" s="58">
        <v>129</v>
      </c>
      <c r="C3137" s="58">
        <v>3552</v>
      </c>
      <c r="D3137" s="59">
        <v>63</v>
      </c>
      <c r="E3137" s="59">
        <v>9</v>
      </c>
      <c r="F3137" s="59">
        <v>0</v>
      </c>
      <c r="G3137" s="62">
        <v>0</v>
      </c>
      <c r="H3137" s="59">
        <v>0</v>
      </c>
      <c r="I3137" s="59">
        <v>0</v>
      </c>
      <c r="J3137" s="60">
        <v>26441277</v>
      </c>
      <c r="K3137" s="21">
        <f t="shared" si="288"/>
        <v>0</v>
      </c>
      <c r="L3137" s="21">
        <f t="shared" si="289"/>
        <v>0</v>
      </c>
      <c r="M3137" s="21">
        <f t="shared" si="290"/>
        <v>0</v>
      </c>
      <c r="N3137" s="21">
        <f t="shared" si="291"/>
        <v>0</v>
      </c>
      <c r="O3137" s="21">
        <f t="shared" si="292"/>
        <v>0</v>
      </c>
      <c r="P3137" s="21">
        <f t="shared" si="293"/>
        <v>0</v>
      </c>
    </row>
    <row r="3138" spans="1:16">
      <c r="A3138" s="55">
        <v>21874</v>
      </c>
      <c r="B3138" s="55">
        <v>101</v>
      </c>
      <c r="C3138" s="55">
        <v>4540</v>
      </c>
      <c r="D3138" s="56">
        <v>44</v>
      </c>
      <c r="E3138" s="56">
        <v>117.1</v>
      </c>
      <c r="F3138" s="56">
        <v>0</v>
      </c>
      <c r="G3138" s="61">
        <v>0</v>
      </c>
      <c r="H3138" s="56">
        <v>0</v>
      </c>
      <c r="I3138" s="56">
        <v>0</v>
      </c>
      <c r="J3138" s="57">
        <v>86402416</v>
      </c>
      <c r="K3138" s="21">
        <f t="shared" si="288"/>
        <v>0</v>
      </c>
      <c r="L3138" s="21">
        <f t="shared" si="289"/>
        <v>0</v>
      </c>
      <c r="M3138" s="21">
        <f t="shared" si="290"/>
        <v>0</v>
      </c>
      <c r="N3138" s="21">
        <f t="shared" si="291"/>
        <v>0</v>
      </c>
      <c r="O3138" s="21">
        <f t="shared" si="292"/>
        <v>0</v>
      </c>
      <c r="P3138" s="21">
        <f t="shared" si="293"/>
        <v>0</v>
      </c>
    </row>
    <row r="3139" spans="1:16">
      <c r="A3139" s="55">
        <v>21886</v>
      </c>
      <c r="B3139" s="55">
        <v>101</v>
      </c>
      <c r="C3139" s="55">
        <v>1026</v>
      </c>
      <c r="D3139" s="56">
        <v>51</v>
      </c>
      <c r="E3139" s="56">
        <v>173.4</v>
      </c>
      <c r="F3139" s="56">
        <v>0</v>
      </c>
      <c r="G3139" s="61">
        <v>0</v>
      </c>
      <c r="H3139" s="56">
        <v>0</v>
      </c>
      <c r="I3139" s="56">
        <v>0</v>
      </c>
      <c r="J3139" s="57">
        <v>20132892</v>
      </c>
      <c r="K3139" s="21">
        <f t="shared" ref="K3139:K3202" si="294">G3139</f>
        <v>0</v>
      </c>
      <c r="L3139" s="21">
        <f t="shared" ref="L3139:L3202" si="295">IF(H3139=-1,1,0)</f>
        <v>0</v>
      </c>
      <c r="M3139" s="21">
        <f t="shared" ref="M3139:M3202" si="296">IF(G3139&lt;&gt;0,1,0)</f>
        <v>0</v>
      </c>
      <c r="N3139" s="21">
        <f t="shared" ref="N3139:N3202" si="297">IF(AND(L3139=1,M3139=1),1,0)</f>
        <v>0</v>
      </c>
      <c r="O3139" s="21">
        <f t="shared" ref="O3139:O3202" si="298">IF(AND(H3139=-1,G3139=0),1,0)</f>
        <v>0</v>
      </c>
      <c r="P3139" s="21">
        <f t="shared" ref="P3139:P3202" si="299">IF(AND(G3139&lt;&gt;0,H3139&lt;&gt;-1),1,0)</f>
        <v>0</v>
      </c>
    </row>
    <row r="3140" spans="1:16">
      <c r="A3140" s="55">
        <v>21944</v>
      </c>
      <c r="B3140" s="55">
        <v>170</v>
      </c>
      <c r="C3140" s="55">
        <v>399</v>
      </c>
      <c r="D3140" s="56">
        <v>42</v>
      </c>
      <c r="E3140" s="56">
        <v>75.5</v>
      </c>
      <c r="F3140" s="56">
        <v>0</v>
      </c>
      <c r="G3140" s="61">
        <v>0</v>
      </c>
      <c r="H3140" s="56">
        <v>0</v>
      </c>
      <c r="I3140" s="56">
        <v>0</v>
      </c>
      <c r="J3140" s="57">
        <v>19465845</v>
      </c>
      <c r="K3140" s="21">
        <f t="shared" si="294"/>
        <v>0</v>
      </c>
      <c r="L3140" s="21">
        <f t="shared" si="295"/>
        <v>0</v>
      </c>
      <c r="M3140" s="21">
        <f t="shared" si="296"/>
        <v>0</v>
      </c>
      <c r="N3140" s="21">
        <f t="shared" si="297"/>
        <v>0</v>
      </c>
      <c r="O3140" s="21">
        <f t="shared" si="298"/>
        <v>0</v>
      </c>
      <c r="P3140" s="21">
        <f t="shared" si="299"/>
        <v>0</v>
      </c>
    </row>
    <row r="3141" spans="1:16">
      <c r="A3141" s="55">
        <v>21952</v>
      </c>
      <c r="B3141" s="55">
        <v>117</v>
      </c>
      <c r="C3141" s="55">
        <v>10</v>
      </c>
      <c r="D3141" s="56">
        <v>15</v>
      </c>
      <c r="E3141" s="56">
        <v>12.2</v>
      </c>
      <c r="F3141" s="56">
        <v>0</v>
      </c>
      <c r="G3141" s="61">
        <v>0</v>
      </c>
      <c r="H3141" s="56">
        <v>0</v>
      </c>
      <c r="I3141" s="56">
        <v>0</v>
      </c>
      <c r="J3141" s="57">
        <v>11218296</v>
      </c>
      <c r="K3141" s="21">
        <f t="shared" si="294"/>
        <v>0</v>
      </c>
      <c r="L3141" s="21">
        <f t="shared" si="295"/>
        <v>0</v>
      </c>
      <c r="M3141" s="21">
        <f t="shared" si="296"/>
        <v>0</v>
      </c>
      <c r="N3141" s="21">
        <f t="shared" si="297"/>
        <v>0</v>
      </c>
      <c r="O3141" s="21">
        <f t="shared" si="298"/>
        <v>0</v>
      </c>
      <c r="P3141" s="21">
        <f t="shared" si="299"/>
        <v>0</v>
      </c>
    </row>
    <row r="3142" spans="1:16">
      <c r="A3142" s="55">
        <v>21959</v>
      </c>
      <c r="B3142" s="55">
        <v>129</v>
      </c>
      <c r="C3142" s="55">
        <v>3693</v>
      </c>
      <c r="D3142" s="56">
        <v>56</v>
      </c>
      <c r="E3142" s="56">
        <v>151.80000000000001</v>
      </c>
      <c r="F3142" s="56">
        <v>0</v>
      </c>
      <c r="G3142" s="61">
        <v>0</v>
      </c>
      <c r="H3142" s="56">
        <v>0</v>
      </c>
      <c r="I3142" s="56">
        <v>0</v>
      </c>
      <c r="J3142" s="57">
        <v>30621662</v>
      </c>
      <c r="K3142" s="21">
        <f t="shared" si="294"/>
        <v>0</v>
      </c>
      <c r="L3142" s="21">
        <f t="shared" si="295"/>
        <v>0</v>
      </c>
      <c r="M3142" s="21">
        <f t="shared" si="296"/>
        <v>0</v>
      </c>
      <c r="N3142" s="21">
        <f t="shared" si="297"/>
        <v>0</v>
      </c>
      <c r="O3142" s="21">
        <f t="shared" si="298"/>
        <v>0</v>
      </c>
      <c r="P3142" s="21">
        <f t="shared" si="299"/>
        <v>0</v>
      </c>
    </row>
    <row r="3143" spans="1:16">
      <c r="A3143" s="58">
        <v>21969</v>
      </c>
      <c r="B3143" s="58">
        <v>166</v>
      </c>
      <c r="C3143" s="58">
        <v>1951</v>
      </c>
      <c r="D3143" s="59">
        <v>11</v>
      </c>
      <c r="E3143" s="59">
        <v>15.1</v>
      </c>
      <c r="F3143" s="59">
        <v>0</v>
      </c>
      <c r="G3143" s="62">
        <v>0</v>
      </c>
      <c r="H3143" s="59">
        <v>0</v>
      </c>
      <c r="I3143" s="59">
        <v>0</v>
      </c>
      <c r="J3143" s="60">
        <v>82261516</v>
      </c>
      <c r="K3143" s="21">
        <f t="shared" si="294"/>
        <v>0</v>
      </c>
      <c r="L3143" s="21">
        <f t="shared" si="295"/>
        <v>0</v>
      </c>
      <c r="M3143" s="21">
        <f t="shared" si="296"/>
        <v>0</v>
      </c>
      <c r="N3143" s="21">
        <f t="shared" si="297"/>
        <v>0</v>
      </c>
      <c r="O3143" s="21">
        <f t="shared" si="298"/>
        <v>0</v>
      </c>
      <c r="P3143" s="21">
        <f t="shared" si="299"/>
        <v>0</v>
      </c>
    </row>
    <row r="3144" spans="1:16">
      <c r="A3144" s="55">
        <v>21972</v>
      </c>
      <c r="B3144" s="55">
        <v>117</v>
      </c>
      <c r="C3144" s="55">
        <v>665</v>
      </c>
      <c r="D3144" s="56">
        <v>11</v>
      </c>
      <c r="E3144" s="56">
        <v>10.9</v>
      </c>
      <c r="F3144" s="56">
        <v>0</v>
      </c>
      <c r="G3144" s="61">
        <v>0</v>
      </c>
      <c r="H3144" s="56">
        <v>0</v>
      </c>
      <c r="I3144" s="56">
        <v>0</v>
      </c>
      <c r="J3144" s="57">
        <v>12454503</v>
      </c>
      <c r="K3144" s="21">
        <f t="shared" si="294"/>
        <v>0</v>
      </c>
      <c r="L3144" s="21">
        <f t="shared" si="295"/>
        <v>0</v>
      </c>
      <c r="M3144" s="21">
        <f t="shared" si="296"/>
        <v>0</v>
      </c>
      <c r="N3144" s="21">
        <f t="shared" si="297"/>
        <v>0</v>
      </c>
      <c r="O3144" s="21">
        <f t="shared" si="298"/>
        <v>0</v>
      </c>
      <c r="P3144" s="21">
        <f t="shared" si="299"/>
        <v>0</v>
      </c>
    </row>
    <row r="3145" spans="1:16">
      <c r="A3145" s="55">
        <v>21981</v>
      </c>
      <c r="B3145" s="55">
        <v>155</v>
      </c>
      <c r="C3145" s="55">
        <v>941</v>
      </c>
      <c r="D3145" s="56">
        <v>66</v>
      </c>
      <c r="E3145" s="56">
        <v>237.4</v>
      </c>
      <c r="F3145" s="56">
        <v>0</v>
      </c>
      <c r="G3145" s="61">
        <v>0</v>
      </c>
      <c r="H3145" s="56">
        <v>0</v>
      </c>
      <c r="I3145" s="56">
        <v>0</v>
      </c>
      <c r="J3145" s="57">
        <v>19201643</v>
      </c>
      <c r="K3145" s="21">
        <f t="shared" si="294"/>
        <v>0</v>
      </c>
      <c r="L3145" s="21">
        <f t="shared" si="295"/>
        <v>0</v>
      </c>
      <c r="M3145" s="21">
        <f t="shared" si="296"/>
        <v>0</v>
      </c>
      <c r="N3145" s="21">
        <f t="shared" si="297"/>
        <v>0</v>
      </c>
      <c r="O3145" s="21">
        <f t="shared" si="298"/>
        <v>0</v>
      </c>
      <c r="P3145" s="21">
        <f t="shared" si="299"/>
        <v>0</v>
      </c>
    </row>
    <row r="3146" spans="1:16">
      <c r="A3146" s="58">
        <v>22043</v>
      </c>
      <c r="B3146" s="58">
        <v>117</v>
      </c>
      <c r="C3146" s="58">
        <v>675</v>
      </c>
      <c r="D3146" s="59">
        <v>57</v>
      </c>
      <c r="E3146" s="59">
        <v>472.2</v>
      </c>
      <c r="F3146" s="59">
        <v>0</v>
      </c>
      <c r="G3146" s="62">
        <v>0</v>
      </c>
      <c r="H3146" s="59">
        <v>0</v>
      </c>
      <c r="I3146" s="59">
        <v>0</v>
      </c>
      <c r="J3146" s="60">
        <v>12558074</v>
      </c>
      <c r="K3146" s="21">
        <f t="shared" si="294"/>
        <v>0</v>
      </c>
      <c r="L3146" s="21">
        <f t="shared" si="295"/>
        <v>0</v>
      </c>
      <c r="M3146" s="21">
        <f t="shared" si="296"/>
        <v>0</v>
      </c>
      <c r="N3146" s="21">
        <f t="shared" si="297"/>
        <v>0</v>
      </c>
      <c r="O3146" s="21">
        <f t="shared" si="298"/>
        <v>0</v>
      </c>
      <c r="P3146" s="21">
        <f t="shared" si="299"/>
        <v>0</v>
      </c>
    </row>
    <row r="3147" spans="1:16">
      <c r="A3147" s="55">
        <v>22051</v>
      </c>
      <c r="B3147" s="55">
        <v>170</v>
      </c>
      <c r="C3147" s="55">
        <v>5203</v>
      </c>
      <c r="D3147" s="56">
        <v>66</v>
      </c>
      <c r="E3147" s="56">
        <v>0</v>
      </c>
      <c r="F3147" s="56">
        <v>0</v>
      </c>
      <c r="G3147" s="61">
        <v>0</v>
      </c>
      <c r="H3147" s="56">
        <v>0</v>
      </c>
      <c r="I3147" s="56">
        <v>0</v>
      </c>
      <c r="J3147" s="57">
        <v>19168182</v>
      </c>
      <c r="K3147" s="21">
        <f t="shared" si="294"/>
        <v>0</v>
      </c>
      <c r="L3147" s="21">
        <f t="shared" si="295"/>
        <v>0</v>
      </c>
      <c r="M3147" s="21">
        <f t="shared" si="296"/>
        <v>0</v>
      </c>
      <c r="N3147" s="21">
        <f t="shared" si="297"/>
        <v>0</v>
      </c>
      <c r="O3147" s="21">
        <f t="shared" si="298"/>
        <v>0</v>
      </c>
      <c r="P3147" s="21">
        <f t="shared" si="299"/>
        <v>0</v>
      </c>
    </row>
    <row r="3148" spans="1:16">
      <c r="A3148" s="58">
        <v>22053</v>
      </c>
      <c r="B3148" s="58">
        <v>700</v>
      </c>
      <c r="C3148" s="58">
        <v>5246</v>
      </c>
      <c r="D3148" s="59">
        <v>11</v>
      </c>
      <c r="E3148" s="59">
        <v>60.8</v>
      </c>
      <c r="F3148" s="59">
        <v>0</v>
      </c>
      <c r="G3148" s="62">
        <v>0</v>
      </c>
      <c r="H3148" s="59">
        <v>0</v>
      </c>
      <c r="I3148" s="59">
        <v>0</v>
      </c>
      <c r="J3148" s="60">
        <v>75320558</v>
      </c>
      <c r="K3148" s="21">
        <f t="shared" si="294"/>
        <v>0</v>
      </c>
      <c r="L3148" s="21">
        <f t="shared" si="295"/>
        <v>0</v>
      </c>
      <c r="M3148" s="21">
        <f t="shared" si="296"/>
        <v>0</v>
      </c>
      <c r="N3148" s="21">
        <f t="shared" si="297"/>
        <v>0</v>
      </c>
      <c r="O3148" s="21">
        <f t="shared" si="298"/>
        <v>0</v>
      </c>
      <c r="P3148" s="21">
        <f t="shared" si="299"/>
        <v>0</v>
      </c>
    </row>
    <row r="3149" spans="1:16">
      <c r="A3149" s="55">
        <v>22055</v>
      </c>
      <c r="B3149" s="55">
        <v>528</v>
      </c>
      <c r="C3149" s="55">
        <v>1472</v>
      </c>
      <c r="D3149" s="56">
        <v>11</v>
      </c>
      <c r="E3149" s="56">
        <v>176</v>
      </c>
      <c r="F3149" s="56">
        <v>0</v>
      </c>
      <c r="G3149" s="61">
        <v>0</v>
      </c>
      <c r="H3149" s="56">
        <v>0</v>
      </c>
      <c r="I3149" s="56">
        <v>0</v>
      </c>
      <c r="J3149" s="57">
        <v>17383337</v>
      </c>
      <c r="K3149" s="21">
        <f t="shared" si="294"/>
        <v>0</v>
      </c>
      <c r="L3149" s="21">
        <f t="shared" si="295"/>
        <v>0</v>
      </c>
      <c r="M3149" s="21">
        <f t="shared" si="296"/>
        <v>0</v>
      </c>
      <c r="N3149" s="21">
        <f t="shared" si="297"/>
        <v>0</v>
      </c>
      <c r="O3149" s="21">
        <f t="shared" si="298"/>
        <v>0</v>
      </c>
      <c r="P3149" s="21">
        <f t="shared" si="299"/>
        <v>0</v>
      </c>
    </row>
    <row r="3150" spans="1:16">
      <c r="A3150" s="58">
        <v>22057</v>
      </c>
      <c r="B3150" s="58">
        <v>166</v>
      </c>
      <c r="C3150" s="58">
        <v>1877</v>
      </c>
      <c r="D3150" s="59">
        <v>66</v>
      </c>
      <c r="E3150" s="59">
        <v>42.1</v>
      </c>
      <c r="F3150" s="59">
        <v>0</v>
      </c>
      <c r="G3150" s="62">
        <v>0</v>
      </c>
      <c r="H3150" s="59">
        <v>0</v>
      </c>
      <c r="I3150" s="59">
        <v>4</v>
      </c>
      <c r="J3150" s="60">
        <v>17377280</v>
      </c>
      <c r="K3150" s="21">
        <f t="shared" si="294"/>
        <v>0</v>
      </c>
      <c r="L3150" s="21">
        <f t="shared" si="295"/>
        <v>0</v>
      </c>
      <c r="M3150" s="21">
        <f t="shared" si="296"/>
        <v>0</v>
      </c>
      <c r="N3150" s="21">
        <f t="shared" si="297"/>
        <v>0</v>
      </c>
      <c r="O3150" s="21">
        <f t="shared" si="298"/>
        <v>0</v>
      </c>
      <c r="P3150" s="21">
        <f t="shared" si="299"/>
        <v>0</v>
      </c>
    </row>
    <row r="3151" spans="1:16">
      <c r="A3151" s="55">
        <v>22060</v>
      </c>
      <c r="B3151" s="55">
        <v>117</v>
      </c>
      <c r="C3151" s="55">
        <v>231</v>
      </c>
      <c r="D3151" s="56">
        <v>44</v>
      </c>
      <c r="E3151" s="56">
        <v>95.2</v>
      </c>
      <c r="F3151" s="56">
        <v>0</v>
      </c>
      <c r="G3151" s="61">
        <v>0</v>
      </c>
      <c r="H3151" s="56">
        <v>0</v>
      </c>
      <c r="I3151" s="56">
        <v>0</v>
      </c>
      <c r="J3151" s="57">
        <v>33744293</v>
      </c>
      <c r="K3151" s="21">
        <f t="shared" si="294"/>
        <v>0</v>
      </c>
      <c r="L3151" s="21">
        <f t="shared" si="295"/>
        <v>0</v>
      </c>
      <c r="M3151" s="21">
        <f t="shared" si="296"/>
        <v>0</v>
      </c>
      <c r="N3151" s="21">
        <f t="shared" si="297"/>
        <v>0</v>
      </c>
      <c r="O3151" s="21">
        <f t="shared" si="298"/>
        <v>0</v>
      </c>
      <c r="P3151" s="21">
        <f t="shared" si="299"/>
        <v>0</v>
      </c>
    </row>
    <row r="3152" spans="1:16">
      <c r="A3152" s="58">
        <v>22068</v>
      </c>
      <c r="B3152" s="58">
        <v>350</v>
      </c>
      <c r="C3152" s="58">
        <v>1794</v>
      </c>
      <c r="D3152" s="59">
        <v>15</v>
      </c>
      <c r="E3152" s="59">
        <v>76</v>
      </c>
      <c r="F3152" s="59">
        <v>0</v>
      </c>
      <c r="G3152" s="62">
        <v>0</v>
      </c>
      <c r="H3152" s="59">
        <v>0</v>
      </c>
      <c r="I3152" s="59">
        <v>0</v>
      </c>
      <c r="J3152" s="60">
        <v>25849639</v>
      </c>
      <c r="K3152" s="21">
        <f t="shared" si="294"/>
        <v>0</v>
      </c>
      <c r="L3152" s="21">
        <f t="shared" si="295"/>
        <v>0</v>
      </c>
      <c r="M3152" s="21">
        <f t="shared" si="296"/>
        <v>0</v>
      </c>
      <c r="N3152" s="21">
        <f t="shared" si="297"/>
        <v>0</v>
      </c>
      <c r="O3152" s="21">
        <f t="shared" si="298"/>
        <v>0</v>
      </c>
      <c r="P3152" s="21">
        <f t="shared" si="299"/>
        <v>0</v>
      </c>
    </row>
    <row r="3153" spans="1:16">
      <c r="A3153" s="58">
        <v>22079</v>
      </c>
      <c r="B3153" s="58">
        <v>200</v>
      </c>
      <c r="C3153" s="58">
        <v>4782</v>
      </c>
      <c r="D3153" s="59">
        <v>56</v>
      </c>
      <c r="E3153" s="59">
        <v>59.1</v>
      </c>
      <c r="F3153" s="59">
        <v>0</v>
      </c>
      <c r="G3153" s="62">
        <v>0</v>
      </c>
      <c r="H3153" s="59">
        <v>0</v>
      </c>
      <c r="I3153" s="59">
        <v>0</v>
      </c>
      <c r="J3153" s="60">
        <v>44820617</v>
      </c>
      <c r="K3153" s="21">
        <f t="shared" si="294"/>
        <v>0</v>
      </c>
      <c r="L3153" s="21">
        <f t="shared" si="295"/>
        <v>0</v>
      </c>
      <c r="M3153" s="21">
        <f t="shared" si="296"/>
        <v>0</v>
      </c>
      <c r="N3153" s="21">
        <f t="shared" si="297"/>
        <v>0</v>
      </c>
      <c r="O3153" s="21">
        <f t="shared" si="298"/>
        <v>0</v>
      </c>
      <c r="P3153" s="21">
        <f t="shared" si="299"/>
        <v>0</v>
      </c>
    </row>
    <row r="3154" spans="1:16">
      <c r="A3154" s="55">
        <v>22102</v>
      </c>
      <c r="B3154" s="55">
        <v>200</v>
      </c>
      <c r="C3154" s="55">
        <v>191</v>
      </c>
      <c r="D3154" s="56">
        <v>52</v>
      </c>
      <c r="E3154" s="56">
        <v>197.6</v>
      </c>
      <c r="F3154" s="56">
        <v>0</v>
      </c>
      <c r="G3154" s="61">
        <v>0</v>
      </c>
      <c r="H3154" s="56">
        <v>0</v>
      </c>
      <c r="I3154" s="56">
        <v>0</v>
      </c>
      <c r="J3154" s="57">
        <v>15084537</v>
      </c>
      <c r="K3154" s="21">
        <f t="shared" si="294"/>
        <v>0</v>
      </c>
      <c r="L3154" s="21">
        <f t="shared" si="295"/>
        <v>0</v>
      </c>
      <c r="M3154" s="21">
        <f t="shared" si="296"/>
        <v>0</v>
      </c>
      <c r="N3154" s="21">
        <f t="shared" si="297"/>
        <v>0</v>
      </c>
      <c r="O3154" s="21">
        <f t="shared" si="298"/>
        <v>0</v>
      </c>
      <c r="P3154" s="21">
        <f t="shared" si="299"/>
        <v>0</v>
      </c>
    </row>
    <row r="3155" spans="1:16">
      <c r="A3155" s="58">
        <v>22104</v>
      </c>
      <c r="B3155" s="58">
        <v>900</v>
      </c>
      <c r="C3155" s="58">
        <v>3051</v>
      </c>
      <c r="D3155" s="59">
        <v>46</v>
      </c>
      <c r="E3155" s="59">
        <v>120.2</v>
      </c>
      <c r="F3155" s="59">
        <v>0</v>
      </c>
      <c r="G3155" s="62">
        <v>0</v>
      </c>
      <c r="H3155" s="59">
        <v>0</v>
      </c>
      <c r="I3155" s="59">
        <v>0</v>
      </c>
      <c r="J3155" s="60">
        <v>168928736</v>
      </c>
      <c r="K3155" s="21">
        <f t="shared" si="294"/>
        <v>0</v>
      </c>
      <c r="L3155" s="21">
        <f t="shared" si="295"/>
        <v>0</v>
      </c>
      <c r="M3155" s="21">
        <f t="shared" si="296"/>
        <v>0</v>
      </c>
      <c r="N3155" s="21">
        <f t="shared" si="297"/>
        <v>0</v>
      </c>
      <c r="O3155" s="21">
        <f t="shared" si="298"/>
        <v>0</v>
      </c>
      <c r="P3155" s="21">
        <f t="shared" si="299"/>
        <v>0</v>
      </c>
    </row>
    <row r="3156" spans="1:16">
      <c r="A3156" s="55">
        <v>22118</v>
      </c>
      <c r="B3156" s="55">
        <v>101</v>
      </c>
      <c r="C3156" s="55">
        <v>6128</v>
      </c>
      <c r="D3156" s="56">
        <v>44</v>
      </c>
      <c r="E3156" s="56">
        <v>10</v>
      </c>
      <c r="F3156" s="56">
        <v>0</v>
      </c>
      <c r="G3156" s="61">
        <v>0</v>
      </c>
      <c r="H3156" s="56">
        <v>0</v>
      </c>
      <c r="I3156" s="56">
        <v>0</v>
      </c>
      <c r="J3156" s="57">
        <v>21663190</v>
      </c>
      <c r="K3156" s="21">
        <f t="shared" si="294"/>
        <v>0</v>
      </c>
      <c r="L3156" s="21">
        <f t="shared" si="295"/>
        <v>0</v>
      </c>
      <c r="M3156" s="21">
        <f t="shared" si="296"/>
        <v>0</v>
      </c>
      <c r="N3156" s="21">
        <f t="shared" si="297"/>
        <v>0</v>
      </c>
      <c r="O3156" s="21">
        <f t="shared" si="298"/>
        <v>0</v>
      </c>
      <c r="P3156" s="21">
        <f t="shared" si="299"/>
        <v>0</v>
      </c>
    </row>
    <row r="3157" spans="1:16">
      <c r="A3157" s="55">
        <v>22151</v>
      </c>
      <c r="B3157" s="55">
        <v>900</v>
      </c>
      <c r="C3157" s="55">
        <v>5274</v>
      </c>
      <c r="D3157" s="56">
        <v>62</v>
      </c>
      <c r="E3157" s="56">
        <v>61.8</v>
      </c>
      <c r="F3157" s="56">
        <v>0</v>
      </c>
      <c r="G3157" s="61">
        <v>0</v>
      </c>
      <c r="H3157" s="56">
        <v>0</v>
      </c>
      <c r="I3157" s="56">
        <v>0</v>
      </c>
      <c r="J3157" s="57">
        <v>25501926</v>
      </c>
      <c r="K3157" s="21">
        <f t="shared" si="294"/>
        <v>0</v>
      </c>
      <c r="L3157" s="21">
        <f t="shared" si="295"/>
        <v>0</v>
      </c>
      <c r="M3157" s="21">
        <f t="shared" si="296"/>
        <v>0</v>
      </c>
      <c r="N3157" s="21">
        <f t="shared" si="297"/>
        <v>0</v>
      </c>
      <c r="O3157" s="21">
        <f t="shared" si="298"/>
        <v>0</v>
      </c>
      <c r="P3157" s="21">
        <f t="shared" si="299"/>
        <v>0</v>
      </c>
    </row>
    <row r="3158" spans="1:16">
      <c r="A3158" s="58">
        <v>22153</v>
      </c>
      <c r="B3158" s="58">
        <v>155</v>
      </c>
      <c r="C3158" s="58">
        <v>1002</v>
      </c>
      <c r="D3158" s="59">
        <v>56</v>
      </c>
      <c r="E3158" s="59">
        <v>113.1</v>
      </c>
      <c r="F3158" s="59">
        <v>0</v>
      </c>
      <c r="G3158" s="62">
        <v>0</v>
      </c>
      <c r="H3158" s="59">
        <v>0</v>
      </c>
      <c r="I3158" s="59">
        <v>0</v>
      </c>
      <c r="J3158" s="60">
        <v>13645477</v>
      </c>
      <c r="K3158" s="21">
        <f t="shared" si="294"/>
        <v>0</v>
      </c>
      <c r="L3158" s="21">
        <f t="shared" si="295"/>
        <v>0</v>
      </c>
      <c r="M3158" s="21">
        <f t="shared" si="296"/>
        <v>0</v>
      </c>
      <c r="N3158" s="21">
        <f t="shared" si="297"/>
        <v>0</v>
      </c>
      <c r="O3158" s="21">
        <f t="shared" si="298"/>
        <v>0</v>
      </c>
      <c r="P3158" s="21">
        <f t="shared" si="299"/>
        <v>0</v>
      </c>
    </row>
    <row r="3159" spans="1:16">
      <c r="A3159" s="55">
        <v>22164</v>
      </c>
      <c r="B3159" s="55">
        <v>350</v>
      </c>
      <c r="C3159" s="55">
        <v>3277</v>
      </c>
      <c r="D3159" s="56">
        <v>66</v>
      </c>
      <c r="E3159" s="56">
        <v>0</v>
      </c>
      <c r="F3159" s="56">
        <v>0</v>
      </c>
      <c r="G3159" s="61">
        <v>0</v>
      </c>
      <c r="H3159" s="56">
        <v>0</v>
      </c>
      <c r="I3159" s="56">
        <v>0</v>
      </c>
      <c r="J3159" s="57">
        <v>20612703</v>
      </c>
      <c r="K3159" s="21">
        <f t="shared" si="294"/>
        <v>0</v>
      </c>
      <c r="L3159" s="21">
        <f t="shared" si="295"/>
        <v>0</v>
      </c>
      <c r="M3159" s="21">
        <f t="shared" si="296"/>
        <v>0</v>
      </c>
      <c r="N3159" s="21">
        <f t="shared" si="297"/>
        <v>0</v>
      </c>
      <c r="O3159" s="21">
        <f t="shared" si="298"/>
        <v>0</v>
      </c>
      <c r="P3159" s="21">
        <f t="shared" si="299"/>
        <v>0</v>
      </c>
    </row>
    <row r="3160" spans="1:16">
      <c r="A3160" s="58">
        <v>22172</v>
      </c>
      <c r="B3160" s="58">
        <v>117</v>
      </c>
      <c r="C3160" s="58">
        <v>1483</v>
      </c>
      <c r="D3160" s="59">
        <v>56</v>
      </c>
      <c r="E3160" s="59">
        <v>451.4</v>
      </c>
      <c r="F3160" s="59">
        <v>0</v>
      </c>
      <c r="G3160" s="62">
        <v>0</v>
      </c>
      <c r="H3160" s="59">
        <v>0</v>
      </c>
      <c r="I3160" s="59">
        <v>0</v>
      </c>
      <c r="J3160" s="60">
        <v>17121537</v>
      </c>
      <c r="K3160" s="21">
        <f t="shared" si="294"/>
        <v>0</v>
      </c>
      <c r="L3160" s="21">
        <f t="shared" si="295"/>
        <v>0</v>
      </c>
      <c r="M3160" s="21">
        <f t="shared" si="296"/>
        <v>0</v>
      </c>
      <c r="N3160" s="21">
        <f t="shared" si="297"/>
        <v>0</v>
      </c>
      <c r="O3160" s="21">
        <f t="shared" si="298"/>
        <v>0</v>
      </c>
      <c r="P3160" s="21">
        <f t="shared" si="299"/>
        <v>0</v>
      </c>
    </row>
    <row r="3161" spans="1:16">
      <c r="A3161" s="55">
        <v>22217</v>
      </c>
      <c r="B3161" s="55">
        <v>199</v>
      </c>
      <c r="C3161" s="55">
        <v>4586</v>
      </c>
      <c r="D3161" s="56">
        <v>63</v>
      </c>
      <c r="E3161" s="56">
        <v>0</v>
      </c>
      <c r="F3161" s="56">
        <v>0</v>
      </c>
      <c r="G3161" s="61">
        <v>0</v>
      </c>
      <c r="H3161" s="56">
        <v>0</v>
      </c>
      <c r="I3161" s="56">
        <v>0</v>
      </c>
      <c r="J3161" s="57">
        <v>18263130</v>
      </c>
      <c r="K3161" s="21">
        <f t="shared" si="294"/>
        <v>0</v>
      </c>
      <c r="L3161" s="21">
        <f t="shared" si="295"/>
        <v>0</v>
      </c>
      <c r="M3161" s="21">
        <f t="shared" si="296"/>
        <v>0</v>
      </c>
      <c r="N3161" s="21">
        <f t="shared" si="297"/>
        <v>0</v>
      </c>
      <c r="O3161" s="21">
        <f t="shared" si="298"/>
        <v>0</v>
      </c>
      <c r="P3161" s="21">
        <f t="shared" si="299"/>
        <v>0</v>
      </c>
    </row>
    <row r="3162" spans="1:16">
      <c r="A3162" s="58">
        <v>22226</v>
      </c>
      <c r="B3162" s="58">
        <v>129</v>
      </c>
      <c r="C3162" s="58">
        <v>1593</v>
      </c>
      <c r="D3162" s="59">
        <v>15</v>
      </c>
      <c r="E3162" s="59">
        <v>32.5</v>
      </c>
      <c r="F3162" s="59">
        <v>0</v>
      </c>
      <c r="G3162" s="62">
        <v>0</v>
      </c>
      <c r="H3162" s="59">
        <v>0</v>
      </c>
      <c r="I3162" s="59">
        <v>0</v>
      </c>
      <c r="J3162" s="60">
        <v>10068185</v>
      </c>
      <c r="K3162" s="21">
        <f t="shared" si="294"/>
        <v>0</v>
      </c>
      <c r="L3162" s="21">
        <f t="shared" si="295"/>
        <v>0</v>
      </c>
      <c r="M3162" s="21">
        <f t="shared" si="296"/>
        <v>0</v>
      </c>
      <c r="N3162" s="21">
        <f t="shared" si="297"/>
        <v>0</v>
      </c>
      <c r="O3162" s="21">
        <f t="shared" si="298"/>
        <v>0</v>
      </c>
      <c r="P3162" s="21">
        <f t="shared" si="299"/>
        <v>0</v>
      </c>
    </row>
    <row r="3163" spans="1:16">
      <c r="A3163" s="55">
        <v>22234</v>
      </c>
      <c r="B3163" s="55">
        <v>117</v>
      </c>
      <c r="C3163" s="55">
        <v>1428</v>
      </c>
      <c r="D3163" s="56">
        <v>11</v>
      </c>
      <c r="E3163" s="56">
        <v>117</v>
      </c>
      <c r="F3163" s="56">
        <v>0</v>
      </c>
      <c r="G3163" s="61">
        <v>0</v>
      </c>
      <c r="H3163" s="56">
        <v>0</v>
      </c>
      <c r="I3163" s="56">
        <v>0</v>
      </c>
      <c r="J3163" s="57">
        <v>16811270</v>
      </c>
      <c r="K3163" s="21">
        <f t="shared" si="294"/>
        <v>0</v>
      </c>
      <c r="L3163" s="21">
        <f t="shared" si="295"/>
        <v>0</v>
      </c>
      <c r="M3163" s="21">
        <f t="shared" si="296"/>
        <v>0</v>
      </c>
      <c r="N3163" s="21">
        <f t="shared" si="297"/>
        <v>0</v>
      </c>
      <c r="O3163" s="21">
        <f t="shared" si="298"/>
        <v>0</v>
      </c>
      <c r="P3163" s="21">
        <f t="shared" si="299"/>
        <v>0</v>
      </c>
    </row>
    <row r="3164" spans="1:16">
      <c r="A3164" s="58">
        <v>22316</v>
      </c>
      <c r="B3164" s="58">
        <v>199</v>
      </c>
      <c r="C3164" s="58">
        <v>2589</v>
      </c>
      <c r="D3164" s="59">
        <v>66</v>
      </c>
      <c r="E3164" s="59">
        <v>0</v>
      </c>
      <c r="F3164" s="59">
        <v>0</v>
      </c>
      <c r="G3164" s="62">
        <v>0</v>
      </c>
      <c r="H3164" s="59">
        <v>0</v>
      </c>
      <c r="I3164" s="59">
        <v>0</v>
      </c>
      <c r="J3164" s="60">
        <v>27166652</v>
      </c>
      <c r="K3164" s="21">
        <f t="shared" si="294"/>
        <v>0</v>
      </c>
      <c r="L3164" s="21">
        <f t="shared" si="295"/>
        <v>0</v>
      </c>
      <c r="M3164" s="21">
        <f t="shared" si="296"/>
        <v>0</v>
      </c>
      <c r="N3164" s="21">
        <f t="shared" si="297"/>
        <v>0</v>
      </c>
      <c r="O3164" s="21">
        <f t="shared" si="298"/>
        <v>0</v>
      </c>
      <c r="P3164" s="21">
        <f t="shared" si="299"/>
        <v>0</v>
      </c>
    </row>
    <row r="3165" spans="1:16">
      <c r="A3165" s="55">
        <v>22347</v>
      </c>
      <c r="B3165" s="55">
        <v>155</v>
      </c>
      <c r="C3165" s="55">
        <v>1003</v>
      </c>
      <c r="D3165" s="56">
        <v>47</v>
      </c>
      <c r="E3165" s="56">
        <v>299.89999999999998</v>
      </c>
      <c r="F3165" s="56">
        <v>0</v>
      </c>
      <c r="G3165" s="61">
        <v>0</v>
      </c>
      <c r="H3165" s="56">
        <v>0</v>
      </c>
      <c r="I3165" s="56">
        <v>0</v>
      </c>
      <c r="J3165" s="57">
        <v>20118970</v>
      </c>
      <c r="K3165" s="21">
        <f t="shared" si="294"/>
        <v>0</v>
      </c>
      <c r="L3165" s="21">
        <f t="shared" si="295"/>
        <v>0</v>
      </c>
      <c r="M3165" s="21">
        <f t="shared" si="296"/>
        <v>0</v>
      </c>
      <c r="N3165" s="21">
        <f t="shared" si="297"/>
        <v>0</v>
      </c>
      <c r="O3165" s="21">
        <f t="shared" si="298"/>
        <v>0</v>
      </c>
      <c r="P3165" s="21">
        <f t="shared" si="299"/>
        <v>0</v>
      </c>
    </row>
    <row r="3166" spans="1:16">
      <c r="A3166" s="58">
        <v>22375</v>
      </c>
      <c r="B3166" s="58">
        <v>524</v>
      </c>
      <c r="C3166" s="58">
        <v>1786</v>
      </c>
      <c r="D3166" s="59">
        <v>11</v>
      </c>
      <c r="E3166" s="59">
        <v>10.4</v>
      </c>
      <c r="F3166" s="59">
        <v>0</v>
      </c>
      <c r="G3166" s="62">
        <v>0</v>
      </c>
      <c r="H3166" s="59">
        <v>0</v>
      </c>
      <c r="I3166" s="59">
        <v>0</v>
      </c>
      <c r="J3166" s="60">
        <v>27370616</v>
      </c>
      <c r="K3166" s="21">
        <f t="shared" si="294"/>
        <v>0</v>
      </c>
      <c r="L3166" s="21">
        <f t="shared" si="295"/>
        <v>0</v>
      </c>
      <c r="M3166" s="21">
        <f t="shared" si="296"/>
        <v>0</v>
      </c>
      <c r="N3166" s="21">
        <f t="shared" si="297"/>
        <v>0</v>
      </c>
      <c r="O3166" s="21">
        <f t="shared" si="298"/>
        <v>0</v>
      </c>
      <c r="P3166" s="21">
        <f t="shared" si="299"/>
        <v>0</v>
      </c>
    </row>
    <row r="3167" spans="1:16">
      <c r="A3167" s="58">
        <v>22390</v>
      </c>
      <c r="B3167" s="58">
        <v>101</v>
      </c>
      <c r="C3167" s="58">
        <v>6865</v>
      </c>
      <c r="D3167" s="59">
        <v>46</v>
      </c>
      <c r="E3167" s="59">
        <v>0</v>
      </c>
      <c r="F3167" s="59">
        <v>0</v>
      </c>
      <c r="G3167" s="62">
        <v>0</v>
      </c>
      <c r="H3167" s="59">
        <v>0</v>
      </c>
      <c r="I3167" s="59">
        <v>0</v>
      </c>
      <c r="J3167" s="60">
        <v>31907616</v>
      </c>
      <c r="K3167" s="21">
        <f t="shared" si="294"/>
        <v>0</v>
      </c>
      <c r="L3167" s="21">
        <f t="shared" si="295"/>
        <v>0</v>
      </c>
      <c r="M3167" s="21">
        <f t="shared" si="296"/>
        <v>0</v>
      </c>
      <c r="N3167" s="21">
        <f t="shared" si="297"/>
        <v>0</v>
      </c>
      <c r="O3167" s="21">
        <f t="shared" si="298"/>
        <v>0</v>
      </c>
      <c r="P3167" s="21">
        <f t="shared" si="299"/>
        <v>0</v>
      </c>
    </row>
    <row r="3168" spans="1:16">
      <c r="A3168" s="55">
        <v>22460</v>
      </c>
      <c r="B3168" s="55">
        <v>164</v>
      </c>
      <c r="C3168" s="55">
        <v>3211</v>
      </c>
      <c r="D3168" s="56">
        <v>56</v>
      </c>
      <c r="E3168" s="56">
        <v>206.3</v>
      </c>
      <c r="F3168" s="56">
        <v>0</v>
      </c>
      <c r="G3168" s="61">
        <v>0</v>
      </c>
      <c r="H3168" s="56">
        <v>0</v>
      </c>
      <c r="I3168" s="56">
        <v>0</v>
      </c>
      <c r="J3168" s="57">
        <v>25812239</v>
      </c>
      <c r="K3168" s="21">
        <f t="shared" si="294"/>
        <v>0</v>
      </c>
      <c r="L3168" s="21">
        <f t="shared" si="295"/>
        <v>0</v>
      </c>
      <c r="M3168" s="21">
        <f t="shared" si="296"/>
        <v>0</v>
      </c>
      <c r="N3168" s="21">
        <f t="shared" si="297"/>
        <v>0</v>
      </c>
      <c r="O3168" s="21">
        <f t="shared" si="298"/>
        <v>0</v>
      </c>
      <c r="P3168" s="21">
        <f t="shared" si="299"/>
        <v>0</v>
      </c>
    </row>
    <row r="3169" spans="1:16">
      <c r="A3169" s="58">
        <v>22474</v>
      </c>
      <c r="B3169" s="58">
        <v>350</v>
      </c>
      <c r="C3169" s="58">
        <v>2920</v>
      </c>
      <c r="D3169" s="59">
        <v>64</v>
      </c>
      <c r="E3169" s="59">
        <v>0</v>
      </c>
      <c r="F3169" s="59">
        <v>0</v>
      </c>
      <c r="G3169" s="62">
        <v>0</v>
      </c>
      <c r="H3169" s="59">
        <v>0</v>
      </c>
      <c r="I3169" s="59">
        <v>0</v>
      </c>
      <c r="J3169" s="60">
        <v>19920771</v>
      </c>
      <c r="K3169" s="21">
        <f t="shared" si="294"/>
        <v>0</v>
      </c>
      <c r="L3169" s="21">
        <f t="shared" si="295"/>
        <v>0</v>
      </c>
      <c r="M3169" s="21">
        <f t="shared" si="296"/>
        <v>0</v>
      </c>
      <c r="N3169" s="21">
        <f t="shared" si="297"/>
        <v>0</v>
      </c>
      <c r="O3169" s="21">
        <f t="shared" si="298"/>
        <v>0</v>
      </c>
      <c r="P3169" s="21">
        <f t="shared" si="299"/>
        <v>0</v>
      </c>
    </row>
    <row r="3170" spans="1:16">
      <c r="A3170" s="55">
        <v>22480</v>
      </c>
      <c r="B3170" s="55">
        <v>350</v>
      </c>
      <c r="C3170" s="55">
        <v>4041</v>
      </c>
      <c r="D3170" s="56">
        <v>62</v>
      </c>
      <c r="E3170" s="56">
        <v>222.3</v>
      </c>
      <c r="F3170" s="56">
        <v>0</v>
      </c>
      <c r="G3170" s="61">
        <v>0</v>
      </c>
      <c r="H3170" s="56">
        <v>0</v>
      </c>
      <c r="I3170" s="56">
        <v>0</v>
      </c>
      <c r="J3170" s="57">
        <v>21008044</v>
      </c>
      <c r="K3170" s="21">
        <f t="shared" si="294"/>
        <v>0</v>
      </c>
      <c r="L3170" s="21">
        <f t="shared" si="295"/>
        <v>0</v>
      </c>
      <c r="M3170" s="21">
        <f t="shared" si="296"/>
        <v>0</v>
      </c>
      <c r="N3170" s="21">
        <f t="shared" si="297"/>
        <v>0</v>
      </c>
      <c r="O3170" s="21">
        <f t="shared" si="298"/>
        <v>0</v>
      </c>
      <c r="P3170" s="21">
        <f t="shared" si="299"/>
        <v>0</v>
      </c>
    </row>
    <row r="3171" spans="1:16">
      <c r="A3171" s="58">
        <v>22532</v>
      </c>
      <c r="B3171" s="58">
        <v>155</v>
      </c>
      <c r="C3171" s="58">
        <v>4141</v>
      </c>
      <c r="D3171" s="59">
        <v>23</v>
      </c>
      <c r="E3171" s="59">
        <v>192.5</v>
      </c>
      <c r="F3171" s="59">
        <v>0</v>
      </c>
      <c r="G3171" s="62">
        <v>0</v>
      </c>
      <c r="H3171" s="59">
        <v>0</v>
      </c>
      <c r="I3171" s="59">
        <v>0</v>
      </c>
      <c r="J3171" s="60">
        <v>26497876</v>
      </c>
      <c r="K3171" s="21">
        <f t="shared" si="294"/>
        <v>0</v>
      </c>
      <c r="L3171" s="21">
        <f t="shared" si="295"/>
        <v>0</v>
      </c>
      <c r="M3171" s="21">
        <f t="shared" si="296"/>
        <v>0</v>
      </c>
      <c r="N3171" s="21">
        <f t="shared" si="297"/>
        <v>0</v>
      </c>
      <c r="O3171" s="21">
        <f t="shared" si="298"/>
        <v>0</v>
      </c>
      <c r="P3171" s="21">
        <f t="shared" si="299"/>
        <v>0</v>
      </c>
    </row>
    <row r="3172" spans="1:16">
      <c r="A3172" s="55">
        <v>22538</v>
      </c>
      <c r="B3172" s="55">
        <v>166</v>
      </c>
      <c r="C3172" s="55">
        <v>4418</v>
      </c>
      <c r="D3172" s="56">
        <v>56</v>
      </c>
      <c r="E3172" s="56">
        <v>173.1</v>
      </c>
      <c r="F3172" s="56">
        <v>0</v>
      </c>
      <c r="G3172" s="61">
        <v>0</v>
      </c>
      <c r="H3172" s="56">
        <v>0</v>
      </c>
      <c r="I3172" s="56">
        <v>0</v>
      </c>
      <c r="J3172" s="57">
        <v>20951788</v>
      </c>
      <c r="K3172" s="21">
        <f t="shared" si="294"/>
        <v>0</v>
      </c>
      <c r="L3172" s="21">
        <f t="shared" si="295"/>
        <v>0</v>
      </c>
      <c r="M3172" s="21">
        <f t="shared" si="296"/>
        <v>0</v>
      </c>
      <c r="N3172" s="21">
        <f t="shared" si="297"/>
        <v>0</v>
      </c>
      <c r="O3172" s="21">
        <f t="shared" si="298"/>
        <v>0</v>
      </c>
      <c r="P3172" s="21">
        <f t="shared" si="299"/>
        <v>0</v>
      </c>
    </row>
    <row r="3173" spans="1:16">
      <c r="A3173" s="58">
        <v>22564</v>
      </c>
      <c r="B3173" s="58">
        <v>155</v>
      </c>
      <c r="C3173" s="58">
        <v>3685</v>
      </c>
      <c r="D3173" s="59">
        <v>11</v>
      </c>
      <c r="E3173" s="59">
        <v>142.4</v>
      </c>
      <c r="F3173" s="59">
        <v>0</v>
      </c>
      <c r="G3173" s="62">
        <v>0</v>
      </c>
      <c r="H3173" s="59">
        <v>0</v>
      </c>
      <c r="I3173" s="59">
        <v>0</v>
      </c>
      <c r="J3173" s="60">
        <v>20927488</v>
      </c>
      <c r="K3173" s="21">
        <f t="shared" si="294"/>
        <v>0</v>
      </c>
      <c r="L3173" s="21">
        <f t="shared" si="295"/>
        <v>0</v>
      </c>
      <c r="M3173" s="21">
        <f t="shared" si="296"/>
        <v>0</v>
      </c>
      <c r="N3173" s="21">
        <f t="shared" si="297"/>
        <v>0</v>
      </c>
      <c r="O3173" s="21">
        <f t="shared" si="298"/>
        <v>0</v>
      </c>
      <c r="P3173" s="21">
        <f t="shared" si="299"/>
        <v>0</v>
      </c>
    </row>
    <row r="3174" spans="1:16">
      <c r="A3174" s="58">
        <v>22595</v>
      </c>
      <c r="B3174" s="58">
        <v>200</v>
      </c>
      <c r="C3174" s="58">
        <v>7268</v>
      </c>
      <c r="D3174" s="59">
        <v>33</v>
      </c>
      <c r="E3174" s="59">
        <v>47.9</v>
      </c>
      <c r="F3174" s="59">
        <v>0</v>
      </c>
      <c r="G3174" s="62">
        <v>0</v>
      </c>
      <c r="H3174" s="59">
        <v>0</v>
      </c>
      <c r="I3174" s="59">
        <v>0</v>
      </c>
      <c r="J3174" s="60">
        <v>82356258</v>
      </c>
      <c r="K3174" s="21">
        <f t="shared" si="294"/>
        <v>0</v>
      </c>
      <c r="L3174" s="21">
        <f t="shared" si="295"/>
        <v>0</v>
      </c>
      <c r="M3174" s="21">
        <f t="shared" si="296"/>
        <v>0</v>
      </c>
      <c r="N3174" s="21">
        <f t="shared" si="297"/>
        <v>0</v>
      </c>
      <c r="O3174" s="21">
        <f t="shared" si="298"/>
        <v>0</v>
      </c>
      <c r="P3174" s="21">
        <f t="shared" si="299"/>
        <v>0</v>
      </c>
    </row>
    <row r="3175" spans="1:16">
      <c r="A3175" s="55">
        <v>22649</v>
      </c>
      <c r="B3175" s="55">
        <v>200</v>
      </c>
      <c r="C3175" s="55">
        <v>1957</v>
      </c>
      <c r="D3175" s="56">
        <v>57</v>
      </c>
      <c r="E3175" s="56">
        <v>247</v>
      </c>
      <c r="F3175" s="56">
        <v>0</v>
      </c>
      <c r="G3175" s="61">
        <v>0</v>
      </c>
      <c r="H3175" s="56">
        <v>0</v>
      </c>
      <c r="I3175" s="56">
        <v>0</v>
      </c>
      <c r="J3175" s="57">
        <v>70233215</v>
      </c>
      <c r="K3175" s="21">
        <f t="shared" si="294"/>
        <v>0</v>
      </c>
      <c r="L3175" s="21">
        <f t="shared" si="295"/>
        <v>0</v>
      </c>
      <c r="M3175" s="21">
        <f t="shared" si="296"/>
        <v>0</v>
      </c>
      <c r="N3175" s="21">
        <f t="shared" si="297"/>
        <v>0</v>
      </c>
      <c r="O3175" s="21">
        <f t="shared" si="298"/>
        <v>0</v>
      </c>
      <c r="P3175" s="21">
        <f t="shared" si="299"/>
        <v>0</v>
      </c>
    </row>
    <row r="3176" spans="1:16">
      <c r="A3176" s="58">
        <v>22660</v>
      </c>
      <c r="B3176" s="58">
        <v>128</v>
      </c>
      <c r="C3176" s="58">
        <v>2913</v>
      </c>
      <c r="D3176" s="59">
        <v>47</v>
      </c>
      <c r="E3176" s="59">
        <v>146.5</v>
      </c>
      <c r="F3176" s="59">
        <v>0</v>
      </c>
      <c r="G3176" s="62">
        <v>0</v>
      </c>
      <c r="H3176" s="59">
        <v>0</v>
      </c>
      <c r="I3176" s="59">
        <v>0</v>
      </c>
      <c r="J3176" s="60">
        <v>25802691</v>
      </c>
      <c r="K3176" s="21">
        <f t="shared" si="294"/>
        <v>0</v>
      </c>
      <c r="L3176" s="21">
        <f t="shared" si="295"/>
        <v>0</v>
      </c>
      <c r="M3176" s="21">
        <f t="shared" si="296"/>
        <v>0</v>
      </c>
      <c r="N3176" s="21">
        <f t="shared" si="297"/>
        <v>0</v>
      </c>
      <c r="O3176" s="21">
        <f t="shared" si="298"/>
        <v>0</v>
      </c>
      <c r="P3176" s="21">
        <f t="shared" si="299"/>
        <v>0</v>
      </c>
    </row>
    <row r="3177" spans="1:16">
      <c r="A3177" s="58">
        <v>22694</v>
      </c>
      <c r="B3177" s="58">
        <v>129</v>
      </c>
      <c r="C3177" s="58">
        <v>4375</v>
      </c>
      <c r="D3177" s="59">
        <v>42</v>
      </c>
      <c r="E3177" s="59">
        <v>223.5</v>
      </c>
      <c r="F3177" s="59">
        <v>0</v>
      </c>
      <c r="G3177" s="62">
        <v>0</v>
      </c>
      <c r="H3177" s="59">
        <v>0</v>
      </c>
      <c r="I3177" s="59">
        <v>0</v>
      </c>
      <c r="J3177" s="60">
        <v>17102397</v>
      </c>
      <c r="K3177" s="21">
        <f t="shared" si="294"/>
        <v>0</v>
      </c>
      <c r="L3177" s="21">
        <f t="shared" si="295"/>
        <v>0</v>
      </c>
      <c r="M3177" s="21">
        <f t="shared" si="296"/>
        <v>0</v>
      </c>
      <c r="N3177" s="21">
        <f t="shared" si="297"/>
        <v>0</v>
      </c>
      <c r="O3177" s="21">
        <f t="shared" si="298"/>
        <v>0</v>
      </c>
      <c r="P3177" s="21">
        <f t="shared" si="299"/>
        <v>0</v>
      </c>
    </row>
    <row r="3178" spans="1:16">
      <c r="A3178" s="55">
        <v>22697</v>
      </c>
      <c r="B3178" s="55">
        <v>129</v>
      </c>
      <c r="C3178" s="55">
        <v>4443</v>
      </c>
      <c r="D3178" s="56">
        <v>65</v>
      </c>
      <c r="E3178" s="56">
        <v>90.4</v>
      </c>
      <c r="F3178" s="56">
        <v>0</v>
      </c>
      <c r="G3178" s="61">
        <v>0</v>
      </c>
      <c r="H3178" s="56">
        <v>0</v>
      </c>
      <c r="I3178" s="56">
        <v>0</v>
      </c>
      <c r="J3178" s="57">
        <v>17126075</v>
      </c>
      <c r="K3178" s="21">
        <f t="shared" si="294"/>
        <v>0</v>
      </c>
      <c r="L3178" s="21">
        <f t="shared" si="295"/>
        <v>0</v>
      </c>
      <c r="M3178" s="21">
        <f t="shared" si="296"/>
        <v>0</v>
      </c>
      <c r="N3178" s="21">
        <f t="shared" si="297"/>
        <v>0</v>
      </c>
      <c r="O3178" s="21">
        <f t="shared" si="298"/>
        <v>0</v>
      </c>
      <c r="P3178" s="21">
        <f t="shared" si="299"/>
        <v>0</v>
      </c>
    </row>
    <row r="3179" spans="1:16">
      <c r="A3179" s="55">
        <v>22704</v>
      </c>
      <c r="B3179" s="55">
        <v>117</v>
      </c>
      <c r="C3179" s="55">
        <v>425</v>
      </c>
      <c r="D3179" s="56">
        <v>57</v>
      </c>
      <c r="E3179" s="56">
        <v>201.7</v>
      </c>
      <c r="F3179" s="56">
        <v>0</v>
      </c>
      <c r="G3179" s="61">
        <v>0</v>
      </c>
      <c r="H3179" s="56">
        <v>0</v>
      </c>
      <c r="I3179" s="56">
        <v>0</v>
      </c>
      <c r="J3179" s="57">
        <v>10007194</v>
      </c>
      <c r="K3179" s="21">
        <f t="shared" si="294"/>
        <v>0</v>
      </c>
      <c r="L3179" s="21">
        <f t="shared" si="295"/>
        <v>0</v>
      </c>
      <c r="M3179" s="21">
        <f t="shared" si="296"/>
        <v>0</v>
      </c>
      <c r="N3179" s="21">
        <f t="shared" si="297"/>
        <v>0</v>
      </c>
      <c r="O3179" s="21">
        <f t="shared" si="298"/>
        <v>0</v>
      </c>
      <c r="P3179" s="21">
        <f t="shared" si="299"/>
        <v>0</v>
      </c>
    </row>
    <row r="3180" spans="1:16">
      <c r="A3180" s="55">
        <v>22722</v>
      </c>
      <c r="B3180" s="55">
        <v>166</v>
      </c>
      <c r="C3180" s="55">
        <v>1998</v>
      </c>
      <c r="D3180" s="56">
        <v>56</v>
      </c>
      <c r="E3180" s="56">
        <v>105.2</v>
      </c>
      <c r="F3180" s="56">
        <v>0</v>
      </c>
      <c r="G3180" s="61">
        <v>0</v>
      </c>
      <c r="H3180" s="56">
        <v>0</v>
      </c>
      <c r="I3180" s="56">
        <v>0</v>
      </c>
      <c r="J3180" s="57">
        <v>20214791</v>
      </c>
      <c r="K3180" s="21">
        <f t="shared" si="294"/>
        <v>0</v>
      </c>
      <c r="L3180" s="21">
        <f t="shared" si="295"/>
        <v>0</v>
      </c>
      <c r="M3180" s="21">
        <f t="shared" si="296"/>
        <v>0</v>
      </c>
      <c r="N3180" s="21">
        <f t="shared" si="297"/>
        <v>0</v>
      </c>
      <c r="O3180" s="21">
        <f t="shared" si="298"/>
        <v>0</v>
      </c>
      <c r="P3180" s="21">
        <f t="shared" si="299"/>
        <v>0</v>
      </c>
    </row>
    <row r="3181" spans="1:16">
      <c r="A3181" s="58">
        <v>22724</v>
      </c>
      <c r="B3181" s="58">
        <v>200</v>
      </c>
      <c r="C3181" s="58">
        <v>1909</v>
      </c>
      <c r="D3181" s="59">
        <v>33</v>
      </c>
      <c r="E3181" s="59">
        <v>58.9</v>
      </c>
      <c r="F3181" s="59">
        <v>0</v>
      </c>
      <c r="G3181" s="62">
        <v>0</v>
      </c>
      <c r="H3181" s="59">
        <v>0</v>
      </c>
      <c r="I3181" s="59">
        <v>0</v>
      </c>
      <c r="J3181" s="60">
        <v>26446449</v>
      </c>
      <c r="K3181" s="21">
        <f t="shared" si="294"/>
        <v>0</v>
      </c>
      <c r="L3181" s="21">
        <f t="shared" si="295"/>
        <v>0</v>
      </c>
      <c r="M3181" s="21">
        <f t="shared" si="296"/>
        <v>0</v>
      </c>
      <c r="N3181" s="21">
        <f t="shared" si="297"/>
        <v>0</v>
      </c>
      <c r="O3181" s="21">
        <f t="shared" si="298"/>
        <v>0</v>
      </c>
      <c r="P3181" s="21">
        <f t="shared" si="299"/>
        <v>0</v>
      </c>
    </row>
    <row r="3182" spans="1:16">
      <c r="A3182" s="58">
        <v>22743</v>
      </c>
      <c r="B3182" s="58">
        <v>117</v>
      </c>
      <c r="C3182" s="58">
        <v>331</v>
      </c>
      <c r="D3182" s="59">
        <v>54</v>
      </c>
      <c r="E3182" s="59">
        <v>260.39999999999998</v>
      </c>
      <c r="F3182" s="59">
        <v>0</v>
      </c>
      <c r="G3182" s="62">
        <v>0</v>
      </c>
      <c r="H3182" s="59">
        <v>0</v>
      </c>
      <c r="I3182" s="59">
        <v>0</v>
      </c>
      <c r="J3182" s="60">
        <v>19168379</v>
      </c>
      <c r="K3182" s="21">
        <f t="shared" si="294"/>
        <v>0</v>
      </c>
      <c r="L3182" s="21">
        <f t="shared" si="295"/>
        <v>0</v>
      </c>
      <c r="M3182" s="21">
        <f t="shared" si="296"/>
        <v>0</v>
      </c>
      <c r="N3182" s="21">
        <f t="shared" si="297"/>
        <v>0</v>
      </c>
      <c r="O3182" s="21">
        <f t="shared" si="298"/>
        <v>0</v>
      </c>
      <c r="P3182" s="21">
        <f t="shared" si="299"/>
        <v>0</v>
      </c>
    </row>
    <row r="3183" spans="1:16">
      <c r="A3183" s="55">
        <v>22745</v>
      </c>
      <c r="B3183" s="55">
        <v>129</v>
      </c>
      <c r="C3183" s="55">
        <v>7222</v>
      </c>
      <c r="D3183" s="56">
        <v>23</v>
      </c>
      <c r="E3183" s="56">
        <v>269.3</v>
      </c>
      <c r="F3183" s="56">
        <v>0</v>
      </c>
      <c r="G3183" s="61">
        <v>0</v>
      </c>
      <c r="H3183" s="56">
        <v>0</v>
      </c>
      <c r="I3183" s="56">
        <v>0</v>
      </c>
      <c r="J3183" s="57">
        <v>56716556</v>
      </c>
      <c r="K3183" s="21">
        <f t="shared" si="294"/>
        <v>0</v>
      </c>
      <c r="L3183" s="21">
        <f t="shared" si="295"/>
        <v>0</v>
      </c>
      <c r="M3183" s="21">
        <f t="shared" si="296"/>
        <v>0</v>
      </c>
      <c r="N3183" s="21">
        <f t="shared" si="297"/>
        <v>0</v>
      </c>
      <c r="O3183" s="21">
        <f t="shared" si="298"/>
        <v>0</v>
      </c>
      <c r="P3183" s="21">
        <f t="shared" si="299"/>
        <v>0</v>
      </c>
    </row>
    <row r="3184" spans="1:16">
      <c r="A3184" s="58">
        <v>22751</v>
      </c>
      <c r="B3184" s="58">
        <v>117</v>
      </c>
      <c r="C3184" s="58">
        <v>456</v>
      </c>
      <c r="D3184" s="59">
        <v>42</v>
      </c>
      <c r="E3184" s="59">
        <v>154</v>
      </c>
      <c r="F3184" s="59">
        <v>0</v>
      </c>
      <c r="G3184" s="62">
        <v>0</v>
      </c>
      <c r="H3184" s="59">
        <v>0</v>
      </c>
      <c r="I3184" s="59">
        <v>0</v>
      </c>
      <c r="J3184" s="60">
        <v>17147773</v>
      </c>
      <c r="K3184" s="21">
        <f t="shared" si="294"/>
        <v>0</v>
      </c>
      <c r="L3184" s="21">
        <f t="shared" si="295"/>
        <v>0</v>
      </c>
      <c r="M3184" s="21">
        <f t="shared" si="296"/>
        <v>0</v>
      </c>
      <c r="N3184" s="21">
        <f t="shared" si="297"/>
        <v>0</v>
      </c>
      <c r="O3184" s="21">
        <f t="shared" si="298"/>
        <v>0</v>
      </c>
      <c r="P3184" s="21">
        <f t="shared" si="299"/>
        <v>0</v>
      </c>
    </row>
    <row r="3185" spans="1:16">
      <c r="A3185" s="55">
        <v>22759</v>
      </c>
      <c r="B3185" s="55">
        <v>170</v>
      </c>
      <c r="C3185" s="55">
        <v>2235</v>
      </c>
      <c r="D3185" s="56">
        <v>46</v>
      </c>
      <c r="E3185" s="56">
        <v>59.8</v>
      </c>
      <c r="F3185" s="56">
        <v>0</v>
      </c>
      <c r="G3185" s="61">
        <v>0</v>
      </c>
      <c r="H3185" s="56">
        <v>0</v>
      </c>
      <c r="I3185" s="56">
        <v>0</v>
      </c>
      <c r="J3185" s="57">
        <v>21187801</v>
      </c>
      <c r="K3185" s="21">
        <f t="shared" si="294"/>
        <v>0</v>
      </c>
      <c r="L3185" s="21">
        <f t="shared" si="295"/>
        <v>0</v>
      </c>
      <c r="M3185" s="21">
        <f t="shared" si="296"/>
        <v>0</v>
      </c>
      <c r="N3185" s="21">
        <f t="shared" si="297"/>
        <v>0</v>
      </c>
      <c r="O3185" s="21">
        <f t="shared" si="298"/>
        <v>0</v>
      </c>
      <c r="P3185" s="21">
        <f t="shared" si="299"/>
        <v>0</v>
      </c>
    </row>
    <row r="3186" spans="1:16">
      <c r="A3186" s="55">
        <v>22779</v>
      </c>
      <c r="B3186" s="55">
        <v>170</v>
      </c>
      <c r="C3186" s="55">
        <v>2240</v>
      </c>
      <c r="D3186" s="56">
        <v>11</v>
      </c>
      <c r="E3186" s="56">
        <v>80.7</v>
      </c>
      <c r="F3186" s="56">
        <v>0</v>
      </c>
      <c r="G3186" s="61">
        <v>0</v>
      </c>
      <c r="H3186" s="56">
        <v>0</v>
      </c>
      <c r="I3186" s="56">
        <v>0</v>
      </c>
      <c r="J3186" s="57">
        <v>25618858</v>
      </c>
      <c r="K3186" s="21">
        <f t="shared" si="294"/>
        <v>0</v>
      </c>
      <c r="L3186" s="21">
        <f t="shared" si="295"/>
        <v>0</v>
      </c>
      <c r="M3186" s="21">
        <f t="shared" si="296"/>
        <v>0</v>
      </c>
      <c r="N3186" s="21">
        <f t="shared" si="297"/>
        <v>0</v>
      </c>
      <c r="O3186" s="21">
        <f t="shared" si="298"/>
        <v>0</v>
      </c>
      <c r="P3186" s="21">
        <f t="shared" si="299"/>
        <v>0</v>
      </c>
    </row>
    <row r="3187" spans="1:16">
      <c r="A3187" s="58">
        <v>22810</v>
      </c>
      <c r="B3187" s="58">
        <v>170</v>
      </c>
      <c r="C3187" s="58">
        <v>440</v>
      </c>
      <c r="D3187" s="59">
        <v>47</v>
      </c>
      <c r="E3187" s="59">
        <v>259.7</v>
      </c>
      <c r="F3187" s="59">
        <v>0</v>
      </c>
      <c r="G3187" s="62">
        <v>0</v>
      </c>
      <c r="H3187" s="59">
        <v>0</v>
      </c>
      <c r="I3187" s="59">
        <v>0</v>
      </c>
      <c r="J3187" s="60">
        <v>27723047</v>
      </c>
      <c r="K3187" s="21">
        <f t="shared" si="294"/>
        <v>0</v>
      </c>
      <c r="L3187" s="21">
        <f t="shared" si="295"/>
        <v>0</v>
      </c>
      <c r="M3187" s="21">
        <f t="shared" si="296"/>
        <v>0</v>
      </c>
      <c r="N3187" s="21">
        <f t="shared" si="297"/>
        <v>0</v>
      </c>
      <c r="O3187" s="21">
        <f t="shared" si="298"/>
        <v>0</v>
      </c>
      <c r="P3187" s="21">
        <f t="shared" si="299"/>
        <v>0</v>
      </c>
    </row>
    <row r="3188" spans="1:16">
      <c r="A3188" s="55">
        <v>22812</v>
      </c>
      <c r="B3188" s="55">
        <v>170</v>
      </c>
      <c r="C3188" s="55">
        <v>445</v>
      </c>
      <c r="D3188" s="56">
        <v>57</v>
      </c>
      <c r="E3188" s="56">
        <v>114.2</v>
      </c>
      <c r="F3188" s="56">
        <v>0</v>
      </c>
      <c r="G3188" s="61">
        <v>0</v>
      </c>
      <c r="H3188" s="56">
        <v>0</v>
      </c>
      <c r="I3188" s="56">
        <v>0</v>
      </c>
      <c r="J3188" s="57">
        <v>12157150</v>
      </c>
      <c r="K3188" s="21">
        <f t="shared" si="294"/>
        <v>0</v>
      </c>
      <c r="L3188" s="21">
        <f t="shared" si="295"/>
        <v>0</v>
      </c>
      <c r="M3188" s="21">
        <f t="shared" si="296"/>
        <v>0</v>
      </c>
      <c r="N3188" s="21">
        <f t="shared" si="297"/>
        <v>0</v>
      </c>
      <c r="O3188" s="21">
        <f t="shared" si="298"/>
        <v>0</v>
      </c>
      <c r="P3188" s="21">
        <f t="shared" si="299"/>
        <v>0</v>
      </c>
    </row>
    <row r="3189" spans="1:16">
      <c r="A3189" s="58">
        <v>22815</v>
      </c>
      <c r="B3189" s="58">
        <v>101</v>
      </c>
      <c r="C3189" s="58">
        <v>3999</v>
      </c>
      <c r="D3189" s="59">
        <v>63</v>
      </c>
      <c r="E3189" s="59">
        <v>0</v>
      </c>
      <c r="F3189" s="59">
        <v>0</v>
      </c>
      <c r="G3189" s="62">
        <v>0</v>
      </c>
      <c r="H3189" s="59">
        <v>0</v>
      </c>
      <c r="I3189" s="59">
        <v>0</v>
      </c>
      <c r="J3189" s="60">
        <v>25724623</v>
      </c>
      <c r="K3189" s="21">
        <f t="shared" si="294"/>
        <v>0</v>
      </c>
      <c r="L3189" s="21">
        <f t="shared" si="295"/>
        <v>0</v>
      </c>
      <c r="M3189" s="21">
        <f t="shared" si="296"/>
        <v>0</v>
      </c>
      <c r="N3189" s="21">
        <f t="shared" si="297"/>
        <v>0</v>
      </c>
      <c r="O3189" s="21">
        <f t="shared" si="298"/>
        <v>0</v>
      </c>
      <c r="P3189" s="21">
        <f t="shared" si="299"/>
        <v>0</v>
      </c>
    </row>
    <row r="3190" spans="1:16">
      <c r="A3190" s="55">
        <v>22846</v>
      </c>
      <c r="B3190" s="55">
        <v>200</v>
      </c>
      <c r="C3190" s="55">
        <v>7701</v>
      </c>
      <c r="D3190" s="56">
        <v>66</v>
      </c>
      <c r="E3190" s="56">
        <v>0</v>
      </c>
      <c r="F3190" s="56">
        <v>0</v>
      </c>
      <c r="G3190" s="61">
        <v>0</v>
      </c>
      <c r="H3190" s="56">
        <v>0</v>
      </c>
      <c r="I3190" s="56">
        <v>0</v>
      </c>
      <c r="J3190" s="57">
        <v>29726698</v>
      </c>
      <c r="K3190" s="21">
        <f t="shared" si="294"/>
        <v>0</v>
      </c>
      <c r="L3190" s="21">
        <f t="shared" si="295"/>
        <v>0</v>
      </c>
      <c r="M3190" s="21">
        <f t="shared" si="296"/>
        <v>0</v>
      </c>
      <c r="N3190" s="21">
        <f t="shared" si="297"/>
        <v>0</v>
      </c>
      <c r="O3190" s="21">
        <f t="shared" si="298"/>
        <v>0</v>
      </c>
      <c r="P3190" s="21">
        <f t="shared" si="299"/>
        <v>0</v>
      </c>
    </row>
    <row r="3191" spans="1:16">
      <c r="A3191" s="58">
        <v>22853</v>
      </c>
      <c r="B3191" s="58">
        <v>200</v>
      </c>
      <c r="C3191" s="58">
        <v>4580</v>
      </c>
      <c r="D3191" s="59">
        <v>56</v>
      </c>
      <c r="E3191" s="59">
        <v>100.1</v>
      </c>
      <c r="F3191" s="59">
        <v>0</v>
      </c>
      <c r="G3191" s="62">
        <v>0</v>
      </c>
      <c r="H3191" s="59">
        <v>0</v>
      </c>
      <c r="I3191" s="59">
        <v>0</v>
      </c>
      <c r="J3191" s="60">
        <v>80212658</v>
      </c>
      <c r="K3191" s="21">
        <f t="shared" si="294"/>
        <v>0</v>
      </c>
      <c r="L3191" s="21">
        <f t="shared" si="295"/>
        <v>0</v>
      </c>
      <c r="M3191" s="21">
        <f t="shared" si="296"/>
        <v>0</v>
      </c>
      <c r="N3191" s="21">
        <f t="shared" si="297"/>
        <v>0</v>
      </c>
      <c r="O3191" s="21">
        <f t="shared" si="298"/>
        <v>0</v>
      </c>
      <c r="P3191" s="21">
        <f t="shared" si="299"/>
        <v>0</v>
      </c>
    </row>
    <row r="3192" spans="1:16">
      <c r="A3192" s="58">
        <v>22867</v>
      </c>
      <c r="B3192" s="58">
        <v>199</v>
      </c>
      <c r="C3192" s="58">
        <v>2187</v>
      </c>
      <c r="D3192" s="59">
        <v>52</v>
      </c>
      <c r="E3192" s="59">
        <v>155.1</v>
      </c>
      <c r="F3192" s="59">
        <v>0</v>
      </c>
      <c r="G3192" s="62">
        <v>0</v>
      </c>
      <c r="H3192" s="59">
        <v>0</v>
      </c>
      <c r="I3192" s="59">
        <v>0</v>
      </c>
      <c r="J3192" s="60">
        <v>15937599</v>
      </c>
      <c r="K3192" s="21">
        <f t="shared" si="294"/>
        <v>0</v>
      </c>
      <c r="L3192" s="21">
        <f t="shared" si="295"/>
        <v>0</v>
      </c>
      <c r="M3192" s="21">
        <f t="shared" si="296"/>
        <v>0</v>
      </c>
      <c r="N3192" s="21">
        <f t="shared" si="297"/>
        <v>0</v>
      </c>
      <c r="O3192" s="21">
        <f t="shared" si="298"/>
        <v>0</v>
      </c>
      <c r="P3192" s="21">
        <f t="shared" si="299"/>
        <v>0</v>
      </c>
    </row>
    <row r="3193" spans="1:16">
      <c r="A3193" s="55">
        <v>22911</v>
      </c>
      <c r="B3193" s="55">
        <v>117</v>
      </c>
      <c r="C3193" s="55">
        <v>1184</v>
      </c>
      <c r="D3193" s="56">
        <v>54</v>
      </c>
      <c r="E3193" s="56">
        <v>152.19999999999999</v>
      </c>
      <c r="F3193" s="56">
        <v>0</v>
      </c>
      <c r="G3193" s="61">
        <v>0</v>
      </c>
      <c r="H3193" s="56">
        <v>0</v>
      </c>
      <c r="I3193" s="56">
        <v>0</v>
      </c>
      <c r="J3193" s="57">
        <v>13903336</v>
      </c>
      <c r="K3193" s="21">
        <f t="shared" si="294"/>
        <v>0</v>
      </c>
      <c r="L3193" s="21">
        <f t="shared" si="295"/>
        <v>0</v>
      </c>
      <c r="M3193" s="21">
        <f t="shared" si="296"/>
        <v>0</v>
      </c>
      <c r="N3193" s="21">
        <f t="shared" si="297"/>
        <v>0</v>
      </c>
      <c r="O3193" s="21">
        <f t="shared" si="298"/>
        <v>0</v>
      </c>
      <c r="P3193" s="21">
        <f t="shared" si="299"/>
        <v>0</v>
      </c>
    </row>
    <row r="3194" spans="1:16">
      <c r="A3194" s="55">
        <v>22940</v>
      </c>
      <c r="B3194" s="55">
        <v>700</v>
      </c>
      <c r="C3194" s="55">
        <v>205</v>
      </c>
      <c r="D3194" s="56">
        <v>56</v>
      </c>
      <c r="E3194" s="56">
        <v>98.4</v>
      </c>
      <c r="F3194" s="56">
        <v>0</v>
      </c>
      <c r="G3194" s="61">
        <v>0</v>
      </c>
      <c r="H3194" s="56">
        <v>0</v>
      </c>
      <c r="I3194" s="56">
        <v>0</v>
      </c>
      <c r="J3194" s="57">
        <v>26629098</v>
      </c>
      <c r="K3194" s="21">
        <f t="shared" si="294"/>
        <v>0</v>
      </c>
      <c r="L3194" s="21">
        <f t="shared" si="295"/>
        <v>0</v>
      </c>
      <c r="M3194" s="21">
        <f t="shared" si="296"/>
        <v>0</v>
      </c>
      <c r="N3194" s="21">
        <f t="shared" si="297"/>
        <v>0</v>
      </c>
      <c r="O3194" s="21">
        <f t="shared" si="298"/>
        <v>0</v>
      </c>
      <c r="P3194" s="21">
        <f t="shared" si="299"/>
        <v>0</v>
      </c>
    </row>
    <row r="3195" spans="1:16">
      <c r="A3195" s="55">
        <v>22977</v>
      </c>
      <c r="B3195" s="55">
        <v>117</v>
      </c>
      <c r="C3195" s="55">
        <v>1721</v>
      </c>
      <c r="D3195" s="56">
        <v>11</v>
      </c>
      <c r="E3195" s="56">
        <v>31.2</v>
      </c>
      <c r="F3195" s="56">
        <v>0</v>
      </c>
      <c r="G3195" s="61">
        <v>0</v>
      </c>
      <c r="H3195" s="56">
        <v>0</v>
      </c>
      <c r="I3195" s="56">
        <v>0</v>
      </c>
      <c r="J3195" s="57">
        <v>12145683</v>
      </c>
      <c r="K3195" s="21">
        <f t="shared" si="294"/>
        <v>0</v>
      </c>
      <c r="L3195" s="21">
        <f t="shared" si="295"/>
        <v>0</v>
      </c>
      <c r="M3195" s="21">
        <f t="shared" si="296"/>
        <v>0</v>
      </c>
      <c r="N3195" s="21">
        <f t="shared" si="297"/>
        <v>0</v>
      </c>
      <c r="O3195" s="21">
        <f t="shared" si="298"/>
        <v>0</v>
      </c>
      <c r="P3195" s="21">
        <f t="shared" si="299"/>
        <v>0</v>
      </c>
    </row>
    <row r="3196" spans="1:16">
      <c r="A3196" s="58">
        <v>22981</v>
      </c>
      <c r="B3196" s="58">
        <v>199</v>
      </c>
      <c r="C3196" s="58">
        <v>2202</v>
      </c>
      <c r="D3196" s="59">
        <v>64</v>
      </c>
      <c r="E3196" s="59">
        <v>0.1</v>
      </c>
      <c r="F3196" s="59">
        <v>0</v>
      </c>
      <c r="G3196" s="62">
        <v>0</v>
      </c>
      <c r="H3196" s="59">
        <v>0</v>
      </c>
      <c r="I3196" s="59">
        <v>0</v>
      </c>
      <c r="J3196" s="60">
        <v>82942610</v>
      </c>
      <c r="K3196" s="21">
        <f t="shared" si="294"/>
        <v>0</v>
      </c>
      <c r="L3196" s="21">
        <f t="shared" si="295"/>
        <v>0</v>
      </c>
      <c r="M3196" s="21">
        <f t="shared" si="296"/>
        <v>0</v>
      </c>
      <c r="N3196" s="21">
        <f t="shared" si="297"/>
        <v>0</v>
      </c>
      <c r="O3196" s="21">
        <f t="shared" si="298"/>
        <v>0</v>
      </c>
      <c r="P3196" s="21">
        <f t="shared" si="299"/>
        <v>0</v>
      </c>
    </row>
    <row r="3197" spans="1:16">
      <c r="A3197" s="58">
        <v>23048</v>
      </c>
      <c r="B3197" s="58">
        <v>200</v>
      </c>
      <c r="C3197" s="58">
        <v>871</v>
      </c>
      <c r="D3197" s="59">
        <v>42</v>
      </c>
      <c r="E3197" s="59">
        <v>101.1</v>
      </c>
      <c r="F3197" s="59">
        <v>0</v>
      </c>
      <c r="G3197" s="62">
        <v>0</v>
      </c>
      <c r="H3197" s="59">
        <v>0</v>
      </c>
      <c r="I3197" s="59">
        <v>0</v>
      </c>
      <c r="J3197" s="60">
        <v>12628072</v>
      </c>
      <c r="K3197" s="21">
        <f t="shared" si="294"/>
        <v>0</v>
      </c>
      <c r="L3197" s="21">
        <f t="shared" si="295"/>
        <v>0</v>
      </c>
      <c r="M3197" s="21">
        <f t="shared" si="296"/>
        <v>0</v>
      </c>
      <c r="N3197" s="21">
        <f t="shared" si="297"/>
        <v>0</v>
      </c>
      <c r="O3197" s="21">
        <f t="shared" si="298"/>
        <v>0</v>
      </c>
      <c r="P3197" s="21">
        <f t="shared" si="299"/>
        <v>0</v>
      </c>
    </row>
    <row r="3198" spans="1:16">
      <c r="A3198" s="58">
        <v>23073</v>
      </c>
      <c r="B3198" s="58">
        <v>200</v>
      </c>
      <c r="C3198" s="58">
        <v>2531</v>
      </c>
      <c r="D3198" s="59">
        <v>33</v>
      </c>
      <c r="E3198" s="59">
        <v>208.1</v>
      </c>
      <c r="F3198" s="59">
        <v>0</v>
      </c>
      <c r="G3198" s="62">
        <v>0</v>
      </c>
      <c r="H3198" s="59">
        <v>0</v>
      </c>
      <c r="I3198" s="59">
        <v>0</v>
      </c>
      <c r="J3198" s="60">
        <v>25660293</v>
      </c>
      <c r="K3198" s="21">
        <f t="shared" si="294"/>
        <v>0</v>
      </c>
      <c r="L3198" s="21">
        <f t="shared" si="295"/>
        <v>0</v>
      </c>
      <c r="M3198" s="21">
        <f t="shared" si="296"/>
        <v>0</v>
      </c>
      <c r="N3198" s="21">
        <f t="shared" si="297"/>
        <v>0</v>
      </c>
      <c r="O3198" s="21">
        <f t="shared" si="298"/>
        <v>0</v>
      </c>
      <c r="P3198" s="21">
        <f t="shared" si="299"/>
        <v>0</v>
      </c>
    </row>
    <row r="3199" spans="1:16">
      <c r="A3199" s="58">
        <v>23111</v>
      </c>
      <c r="B3199" s="58">
        <v>170</v>
      </c>
      <c r="C3199" s="58">
        <v>405</v>
      </c>
      <c r="D3199" s="59">
        <v>41</v>
      </c>
      <c r="E3199" s="59">
        <v>87.8</v>
      </c>
      <c r="F3199" s="59">
        <v>0</v>
      </c>
      <c r="G3199" s="62">
        <v>0</v>
      </c>
      <c r="H3199" s="59">
        <v>0</v>
      </c>
      <c r="I3199" s="59">
        <v>0</v>
      </c>
      <c r="J3199" s="60">
        <v>26111633</v>
      </c>
      <c r="K3199" s="21">
        <f t="shared" si="294"/>
        <v>0</v>
      </c>
      <c r="L3199" s="21">
        <f t="shared" si="295"/>
        <v>0</v>
      </c>
      <c r="M3199" s="21">
        <f t="shared" si="296"/>
        <v>0</v>
      </c>
      <c r="N3199" s="21">
        <f t="shared" si="297"/>
        <v>0</v>
      </c>
      <c r="O3199" s="21">
        <f t="shared" si="298"/>
        <v>0</v>
      </c>
      <c r="P3199" s="21">
        <f t="shared" si="299"/>
        <v>0</v>
      </c>
    </row>
    <row r="3200" spans="1:16">
      <c r="A3200" s="58">
        <v>23121</v>
      </c>
      <c r="B3200" s="58">
        <v>700</v>
      </c>
      <c r="C3200" s="58">
        <v>2209</v>
      </c>
      <c r="D3200" s="59">
        <v>12</v>
      </c>
      <c r="E3200" s="59">
        <v>300.60000000000002</v>
      </c>
      <c r="F3200" s="59">
        <v>0</v>
      </c>
      <c r="G3200" s="62">
        <v>0</v>
      </c>
      <c r="H3200" s="59">
        <v>0</v>
      </c>
      <c r="I3200" s="59">
        <v>0</v>
      </c>
      <c r="J3200" s="60">
        <v>29342504</v>
      </c>
      <c r="K3200" s="21">
        <f t="shared" si="294"/>
        <v>0</v>
      </c>
      <c r="L3200" s="21">
        <f t="shared" si="295"/>
        <v>0</v>
      </c>
      <c r="M3200" s="21">
        <f t="shared" si="296"/>
        <v>0</v>
      </c>
      <c r="N3200" s="21">
        <f t="shared" si="297"/>
        <v>0</v>
      </c>
      <c r="O3200" s="21">
        <f t="shared" si="298"/>
        <v>0</v>
      </c>
      <c r="P3200" s="21">
        <f t="shared" si="299"/>
        <v>0</v>
      </c>
    </row>
    <row r="3201" spans="1:16">
      <c r="A3201" s="55">
        <v>23154</v>
      </c>
      <c r="B3201" s="55">
        <v>170</v>
      </c>
      <c r="C3201" s="55">
        <v>5235</v>
      </c>
      <c r="D3201" s="56">
        <v>63</v>
      </c>
      <c r="E3201" s="56">
        <v>0</v>
      </c>
      <c r="F3201" s="56">
        <v>0</v>
      </c>
      <c r="G3201" s="61">
        <v>0</v>
      </c>
      <c r="H3201" s="56">
        <v>0</v>
      </c>
      <c r="I3201" s="56">
        <v>0</v>
      </c>
      <c r="J3201" s="57">
        <v>10185130</v>
      </c>
      <c r="K3201" s="21">
        <f t="shared" si="294"/>
        <v>0</v>
      </c>
      <c r="L3201" s="21">
        <f t="shared" si="295"/>
        <v>0</v>
      </c>
      <c r="M3201" s="21">
        <f t="shared" si="296"/>
        <v>0</v>
      </c>
      <c r="N3201" s="21">
        <f t="shared" si="297"/>
        <v>0</v>
      </c>
      <c r="O3201" s="21">
        <f t="shared" si="298"/>
        <v>0</v>
      </c>
      <c r="P3201" s="21">
        <f t="shared" si="299"/>
        <v>0</v>
      </c>
    </row>
    <row r="3202" spans="1:16">
      <c r="A3202" s="58">
        <v>23161</v>
      </c>
      <c r="B3202" s="58">
        <v>199</v>
      </c>
      <c r="C3202" s="58">
        <v>292</v>
      </c>
      <c r="D3202" s="59">
        <v>11</v>
      </c>
      <c r="E3202" s="59">
        <v>126.6</v>
      </c>
      <c r="F3202" s="59">
        <v>0</v>
      </c>
      <c r="G3202" s="62">
        <v>0</v>
      </c>
      <c r="H3202" s="59">
        <v>0</v>
      </c>
      <c r="I3202" s="59">
        <v>0</v>
      </c>
      <c r="J3202" s="60">
        <v>31986125</v>
      </c>
      <c r="K3202" s="21">
        <f t="shared" si="294"/>
        <v>0</v>
      </c>
      <c r="L3202" s="21">
        <f t="shared" si="295"/>
        <v>0</v>
      </c>
      <c r="M3202" s="21">
        <f t="shared" si="296"/>
        <v>0</v>
      </c>
      <c r="N3202" s="21">
        <f t="shared" si="297"/>
        <v>0</v>
      </c>
      <c r="O3202" s="21">
        <f t="shared" si="298"/>
        <v>0</v>
      </c>
      <c r="P3202" s="21">
        <f t="shared" si="299"/>
        <v>0</v>
      </c>
    </row>
    <row r="3203" spans="1:16">
      <c r="A3203" s="58">
        <v>23201</v>
      </c>
      <c r="B3203" s="58">
        <v>101</v>
      </c>
      <c r="C3203" s="58">
        <v>1849</v>
      </c>
      <c r="D3203" s="59">
        <v>54</v>
      </c>
      <c r="E3203" s="59">
        <v>274.8</v>
      </c>
      <c r="F3203" s="59">
        <v>0</v>
      </c>
      <c r="G3203" s="62">
        <v>0</v>
      </c>
      <c r="H3203" s="59">
        <v>0</v>
      </c>
      <c r="I3203" s="59">
        <v>0</v>
      </c>
      <c r="J3203" s="60">
        <v>29098360</v>
      </c>
      <c r="K3203" s="21">
        <f t="shared" ref="K3203:K3266" si="300">G3203</f>
        <v>0</v>
      </c>
      <c r="L3203" s="21">
        <f t="shared" ref="L3203:L3266" si="301">IF(H3203=-1,1,0)</f>
        <v>0</v>
      </c>
      <c r="M3203" s="21">
        <f t="shared" ref="M3203:M3266" si="302">IF(G3203&lt;&gt;0,1,0)</f>
        <v>0</v>
      </c>
      <c r="N3203" s="21">
        <f t="shared" ref="N3203:N3266" si="303">IF(AND(L3203=1,M3203=1),1,0)</f>
        <v>0</v>
      </c>
      <c r="O3203" s="21">
        <f t="shared" ref="O3203:O3266" si="304">IF(AND(H3203=-1,G3203=0),1,0)</f>
        <v>0</v>
      </c>
      <c r="P3203" s="21">
        <f t="shared" ref="P3203:P3266" si="305">IF(AND(G3203&lt;&gt;0,H3203&lt;&gt;-1),1,0)</f>
        <v>0</v>
      </c>
    </row>
    <row r="3204" spans="1:16">
      <c r="A3204" s="55">
        <v>23209</v>
      </c>
      <c r="B3204" s="55">
        <v>700</v>
      </c>
      <c r="C3204" s="55">
        <v>3609</v>
      </c>
      <c r="D3204" s="56">
        <v>12</v>
      </c>
      <c r="E3204" s="56">
        <v>301.7</v>
      </c>
      <c r="F3204" s="56">
        <v>0</v>
      </c>
      <c r="G3204" s="61">
        <v>0</v>
      </c>
      <c r="H3204" s="56">
        <v>0</v>
      </c>
      <c r="I3204" s="56">
        <v>0</v>
      </c>
      <c r="J3204" s="57">
        <v>19681696</v>
      </c>
      <c r="K3204" s="21">
        <f t="shared" si="300"/>
        <v>0</v>
      </c>
      <c r="L3204" s="21">
        <f t="shared" si="301"/>
        <v>0</v>
      </c>
      <c r="M3204" s="21">
        <f t="shared" si="302"/>
        <v>0</v>
      </c>
      <c r="N3204" s="21">
        <f t="shared" si="303"/>
        <v>0</v>
      </c>
      <c r="O3204" s="21">
        <f t="shared" si="304"/>
        <v>0</v>
      </c>
      <c r="P3204" s="21">
        <f t="shared" si="305"/>
        <v>0</v>
      </c>
    </row>
    <row r="3205" spans="1:16">
      <c r="A3205" s="58">
        <v>23215</v>
      </c>
      <c r="B3205" s="58">
        <v>140</v>
      </c>
      <c r="C3205" s="58">
        <v>2200</v>
      </c>
      <c r="D3205" s="59">
        <v>65</v>
      </c>
      <c r="E3205" s="59">
        <v>47.6</v>
      </c>
      <c r="F3205" s="59">
        <v>0</v>
      </c>
      <c r="G3205" s="62">
        <v>0</v>
      </c>
      <c r="H3205" s="59">
        <v>0</v>
      </c>
      <c r="I3205" s="59">
        <v>0</v>
      </c>
      <c r="J3205" s="60">
        <v>16069086</v>
      </c>
      <c r="K3205" s="21">
        <f t="shared" si="300"/>
        <v>0</v>
      </c>
      <c r="L3205" s="21">
        <f t="shared" si="301"/>
        <v>0</v>
      </c>
      <c r="M3205" s="21">
        <f t="shared" si="302"/>
        <v>0</v>
      </c>
      <c r="N3205" s="21">
        <f t="shared" si="303"/>
        <v>0</v>
      </c>
      <c r="O3205" s="21">
        <f t="shared" si="304"/>
        <v>0</v>
      </c>
      <c r="P3205" s="21">
        <f t="shared" si="305"/>
        <v>0</v>
      </c>
    </row>
    <row r="3206" spans="1:16">
      <c r="A3206" s="55">
        <v>23252</v>
      </c>
      <c r="B3206" s="55">
        <v>117</v>
      </c>
      <c r="C3206" s="55">
        <v>7745</v>
      </c>
      <c r="D3206" s="56">
        <v>14</v>
      </c>
      <c r="E3206" s="56">
        <v>15.8</v>
      </c>
      <c r="F3206" s="56">
        <v>0</v>
      </c>
      <c r="G3206" s="61">
        <v>0</v>
      </c>
      <c r="H3206" s="56">
        <v>0</v>
      </c>
      <c r="I3206" s="56">
        <v>0</v>
      </c>
      <c r="J3206" s="57">
        <v>49887051</v>
      </c>
      <c r="K3206" s="21">
        <f t="shared" si="300"/>
        <v>0</v>
      </c>
      <c r="L3206" s="21">
        <f t="shared" si="301"/>
        <v>0</v>
      </c>
      <c r="M3206" s="21">
        <f t="shared" si="302"/>
        <v>0</v>
      </c>
      <c r="N3206" s="21">
        <f t="shared" si="303"/>
        <v>0</v>
      </c>
      <c r="O3206" s="21">
        <f t="shared" si="304"/>
        <v>0</v>
      </c>
      <c r="P3206" s="21">
        <f t="shared" si="305"/>
        <v>0</v>
      </c>
    </row>
    <row r="3207" spans="1:16">
      <c r="A3207" s="58">
        <v>23253</v>
      </c>
      <c r="B3207" s="58">
        <v>117</v>
      </c>
      <c r="C3207" s="58">
        <v>7746</v>
      </c>
      <c r="D3207" s="59">
        <v>11</v>
      </c>
      <c r="E3207" s="59">
        <v>163.19999999999999</v>
      </c>
      <c r="F3207" s="59">
        <v>0</v>
      </c>
      <c r="G3207" s="62">
        <v>0</v>
      </c>
      <c r="H3207" s="59">
        <v>0</v>
      </c>
      <c r="I3207" s="59">
        <v>0</v>
      </c>
      <c r="J3207" s="60">
        <v>89063728</v>
      </c>
      <c r="K3207" s="21">
        <f t="shared" si="300"/>
        <v>0</v>
      </c>
      <c r="L3207" s="21">
        <f t="shared" si="301"/>
        <v>0</v>
      </c>
      <c r="M3207" s="21">
        <f t="shared" si="302"/>
        <v>0</v>
      </c>
      <c r="N3207" s="21">
        <f t="shared" si="303"/>
        <v>0</v>
      </c>
      <c r="O3207" s="21">
        <f t="shared" si="304"/>
        <v>0</v>
      </c>
      <c r="P3207" s="21">
        <f t="shared" si="305"/>
        <v>0</v>
      </c>
    </row>
    <row r="3208" spans="1:16">
      <c r="A3208" s="55">
        <v>23301</v>
      </c>
      <c r="B3208" s="55">
        <v>117</v>
      </c>
      <c r="C3208" s="55">
        <v>7942</v>
      </c>
      <c r="D3208" s="56">
        <v>54</v>
      </c>
      <c r="E3208" s="56">
        <v>277.3</v>
      </c>
      <c r="F3208" s="56">
        <v>0</v>
      </c>
      <c r="G3208" s="61">
        <v>0</v>
      </c>
      <c r="H3208" s="56">
        <v>0</v>
      </c>
      <c r="I3208" s="56">
        <v>0</v>
      </c>
      <c r="J3208" s="57">
        <v>13984085</v>
      </c>
      <c r="K3208" s="21">
        <f t="shared" si="300"/>
        <v>0</v>
      </c>
      <c r="L3208" s="21">
        <f t="shared" si="301"/>
        <v>0</v>
      </c>
      <c r="M3208" s="21">
        <f t="shared" si="302"/>
        <v>0</v>
      </c>
      <c r="N3208" s="21">
        <f t="shared" si="303"/>
        <v>0</v>
      </c>
      <c r="O3208" s="21">
        <f t="shared" si="304"/>
        <v>0</v>
      </c>
      <c r="P3208" s="21">
        <f t="shared" si="305"/>
        <v>0</v>
      </c>
    </row>
    <row r="3209" spans="1:16">
      <c r="A3209" s="55">
        <v>23363</v>
      </c>
      <c r="B3209" s="55">
        <v>200</v>
      </c>
      <c r="C3209" s="55">
        <v>4801</v>
      </c>
      <c r="D3209" s="56">
        <v>32</v>
      </c>
      <c r="E3209" s="56">
        <v>100.5</v>
      </c>
      <c r="F3209" s="56">
        <v>0</v>
      </c>
      <c r="G3209" s="61">
        <v>0</v>
      </c>
      <c r="H3209" s="56">
        <v>0</v>
      </c>
      <c r="I3209" s="56">
        <v>0</v>
      </c>
      <c r="J3209" s="57">
        <v>17110934</v>
      </c>
      <c r="K3209" s="21">
        <f t="shared" si="300"/>
        <v>0</v>
      </c>
      <c r="L3209" s="21">
        <f t="shared" si="301"/>
        <v>0</v>
      </c>
      <c r="M3209" s="21">
        <f t="shared" si="302"/>
        <v>0</v>
      </c>
      <c r="N3209" s="21">
        <f t="shared" si="303"/>
        <v>0</v>
      </c>
      <c r="O3209" s="21">
        <f t="shared" si="304"/>
        <v>0</v>
      </c>
      <c r="P3209" s="21">
        <f t="shared" si="305"/>
        <v>0</v>
      </c>
    </row>
    <row r="3210" spans="1:16">
      <c r="A3210" s="58">
        <v>23370</v>
      </c>
      <c r="B3210" s="58">
        <v>500</v>
      </c>
      <c r="C3210" s="58">
        <v>7094</v>
      </c>
      <c r="D3210" s="59">
        <v>11</v>
      </c>
      <c r="E3210" s="59">
        <v>45.2</v>
      </c>
      <c r="F3210" s="59">
        <v>0</v>
      </c>
      <c r="G3210" s="62">
        <v>0</v>
      </c>
      <c r="H3210" s="59">
        <v>0</v>
      </c>
      <c r="I3210" s="59">
        <v>0</v>
      </c>
      <c r="J3210" s="60">
        <v>19347699</v>
      </c>
      <c r="K3210" s="21">
        <f t="shared" si="300"/>
        <v>0</v>
      </c>
      <c r="L3210" s="21">
        <f t="shared" si="301"/>
        <v>0</v>
      </c>
      <c r="M3210" s="21">
        <f t="shared" si="302"/>
        <v>0</v>
      </c>
      <c r="N3210" s="21">
        <f t="shared" si="303"/>
        <v>0</v>
      </c>
      <c r="O3210" s="21">
        <f t="shared" si="304"/>
        <v>0</v>
      </c>
      <c r="P3210" s="21">
        <f t="shared" si="305"/>
        <v>0</v>
      </c>
    </row>
    <row r="3211" spans="1:16">
      <c r="A3211" s="55">
        <v>23385</v>
      </c>
      <c r="B3211" s="55">
        <v>519</v>
      </c>
      <c r="C3211" s="55">
        <v>1862</v>
      </c>
      <c r="D3211" s="56">
        <v>12</v>
      </c>
      <c r="E3211" s="56">
        <v>84.7</v>
      </c>
      <c r="F3211" s="56">
        <v>0</v>
      </c>
      <c r="G3211" s="61">
        <v>0</v>
      </c>
      <c r="H3211" s="56">
        <v>0</v>
      </c>
      <c r="I3211" s="56">
        <v>0</v>
      </c>
      <c r="J3211" s="57">
        <v>67983017</v>
      </c>
      <c r="K3211" s="21">
        <f t="shared" si="300"/>
        <v>0</v>
      </c>
      <c r="L3211" s="21">
        <f t="shared" si="301"/>
        <v>0</v>
      </c>
      <c r="M3211" s="21">
        <f t="shared" si="302"/>
        <v>0</v>
      </c>
      <c r="N3211" s="21">
        <f t="shared" si="303"/>
        <v>0</v>
      </c>
      <c r="O3211" s="21">
        <f t="shared" si="304"/>
        <v>0</v>
      </c>
      <c r="P3211" s="21">
        <f t="shared" si="305"/>
        <v>0</v>
      </c>
    </row>
    <row r="3212" spans="1:16">
      <c r="A3212" s="55">
        <v>23390</v>
      </c>
      <c r="B3212" s="55">
        <v>519</v>
      </c>
      <c r="C3212" s="55">
        <v>1922</v>
      </c>
      <c r="D3212" s="56">
        <v>66</v>
      </c>
      <c r="E3212" s="56">
        <v>0</v>
      </c>
      <c r="F3212" s="56">
        <v>0</v>
      </c>
      <c r="G3212" s="61">
        <v>0</v>
      </c>
      <c r="H3212" s="56">
        <v>0</v>
      </c>
      <c r="I3212" s="56">
        <v>0</v>
      </c>
      <c r="J3212" s="57">
        <v>75698119</v>
      </c>
      <c r="K3212" s="21">
        <f t="shared" si="300"/>
        <v>0</v>
      </c>
      <c r="L3212" s="21">
        <f t="shared" si="301"/>
        <v>0</v>
      </c>
      <c r="M3212" s="21">
        <f t="shared" si="302"/>
        <v>0</v>
      </c>
      <c r="N3212" s="21">
        <f t="shared" si="303"/>
        <v>0</v>
      </c>
      <c r="O3212" s="21">
        <f t="shared" si="304"/>
        <v>0</v>
      </c>
      <c r="P3212" s="21">
        <f t="shared" si="305"/>
        <v>0</v>
      </c>
    </row>
    <row r="3213" spans="1:16">
      <c r="A3213" s="55">
        <v>23407</v>
      </c>
      <c r="B3213" s="55">
        <v>166</v>
      </c>
      <c r="C3213" s="55">
        <v>1862</v>
      </c>
      <c r="D3213" s="56">
        <v>63</v>
      </c>
      <c r="E3213" s="56">
        <v>17</v>
      </c>
      <c r="F3213" s="56">
        <v>0</v>
      </c>
      <c r="G3213" s="61">
        <v>0</v>
      </c>
      <c r="H3213" s="56">
        <v>0</v>
      </c>
      <c r="I3213" s="56">
        <v>0</v>
      </c>
      <c r="J3213" s="57">
        <v>10832284</v>
      </c>
      <c r="K3213" s="21">
        <f t="shared" si="300"/>
        <v>0</v>
      </c>
      <c r="L3213" s="21">
        <f t="shared" si="301"/>
        <v>0</v>
      </c>
      <c r="M3213" s="21">
        <f t="shared" si="302"/>
        <v>0</v>
      </c>
      <c r="N3213" s="21">
        <f t="shared" si="303"/>
        <v>0</v>
      </c>
      <c r="O3213" s="21">
        <f t="shared" si="304"/>
        <v>0</v>
      </c>
      <c r="P3213" s="21">
        <f t="shared" si="305"/>
        <v>0</v>
      </c>
    </row>
    <row r="3214" spans="1:16">
      <c r="A3214" s="55">
        <v>23417</v>
      </c>
      <c r="B3214" s="55">
        <v>524</v>
      </c>
      <c r="C3214" s="55">
        <v>1792</v>
      </c>
      <c r="D3214" s="56">
        <v>64</v>
      </c>
      <c r="E3214" s="56">
        <v>0</v>
      </c>
      <c r="F3214" s="56">
        <v>0</v>
      </c>
      <c r="G3214" s="61">
        <v>0</v>
      </c>
      <c r="H3214" s="56">
        <v>0</v>
      </c>
      <c r="I3214" s="56">
        <v>0</v>
      </c>
      <c r="J3214" s="57">
        <v>25371208</v>
      </c>
      <c r="K3214" s="21">
        <f t="shared" si="300"/>
        <v>0</v>
      </c>
      <c r="L3214" s="21">
        <f t="shared" si="301"/>
        <v>0</v>
      </c>
      <c r="M3214" s="21">
        <f t="shared" si="302"/>
        <v>0</v>
      </c>
      <c r="N3214" s="21">
        <f t="shared" si="303"/>
        <v>0</v>
      </c>
      <c r="O3214" s="21">
        <f t="shared" si="304"/>
        <v>0</v>
      </c>
      <c r="P3214" s="21">
        <f t="shared" si="305"/>
        <v>0</v>
      </c>
    </row>
    <row r="3215" spans="1:16">
      <c r="A3215" s="58">
        <v>23418</v>
      </c>
      <c r="B3215" s="58">
        <v>500</v>
      </c>
      <c r="C3215" s="58">
        <v>4009</v>
      </c>
      <c r="D3215" s="59">
        <v>11</v>
      </c>
      <c r="E3215" s="59">
        <v>161.19999999999999</v>
      </c>
      <c r="F3215" s="59">
        <v>0</v>
      </c>
      <c r="G3215" s="62">
        <v>0</v>
      </c>
      <c r="H3215" s="59">
        <v>0</v>
      </c>
      <c r="I3215" s="59">
        <v>0</v>
      </c>
      <c r="J3215" s="60">
        <v>12365594</v>
      </c>
      <c r="K3215" s="21">
        <f t="shared" si="300"/>
        <v>0</v>
      </c>
      <c r="L3215" s="21">
        <f t="shared" si="301"/>
        <v>0</v>
      </c>
      <c r="M3215" s="21">
        <f t="shared" si="302"/>
        <v>0</v>
      </c>
      <c r="N3215" s="21">
        <f t="shared" si="303"/>
        <v>0</v>
      </c>
      <c r="O3215" s="21">
        <f t="shared" si="304"/>
        <v>0</v>
      </c>
      <c r="P3215" s="21">
        <f t="shared" si="305"/>
        <v>0</v>
      </c>
    </row>
    <row r="3216" spans="1:16">
      <c r="A3216" s="58">
        <v>23462</v>
      </c>
      <c r="B3216" s="58">
        <v>164</v>
      </c>
      <c r="C3216" s="58">
        <v>2962</v>
      </c>
      <c r="D3216" s="59">
        <v>66</v>
      </c>
      <c r="E3216" s="59">
        <v>0</v>
      </c>
      <c r="F3216" s="59">
        <v>0</v>
      </c>
      <c r="G3216" s="62">
        <v>0</v>
      </c>
      <c r="H3216" s="59">
        <v>0</v>
      </c>
      <c r="I3216" s="59">
        <v>0</v>
      </c>
      <c r="J3216" s="60">
        <v>31216079</v>
      </c>
      <c r="K3216" s="21">
        <f t="shared" si="300"/>
        <v>0</v>
      </c>
      <c r="L3216" s="21">
        <f t="shared" si="301"/>
        <v>0</v>
      </c>
      <c r="M3216" s="21">
        <f t="shared" si="302"/>
        <v>0</v>
      </c>
      <c r="N3216" s="21">
        <f t="shared" si="303"/>
        <v>0</v>
      </c>
      <c r="O3216" s="21">
        <f t="shared" si="304"/>
        <v>0</v>
      </c>
      <c r="P3216" s="21">
        <f t="shared" si="305"/>
        <v>0</v>
      </c>
    </row>
    <row r="3217" spans="1:16">
      <c r="A3217" s="58">
        <v>23467</v>
      </c>
      <c r="B3217" s="58">
        <v>200</v>
      </c>
      <c r="C3217" s="58">
        <v>3790</v>
      </c>
      <c r="D3217" s="59">
        <v>11</v>
      </c>
      <c r="E3217" s="59">
        <v>102.4</v>
      </c>
      <c r="F3217" s="59">
        <v>0</v>
      </c>
      <c r="G3217" s="62">
        <v>0</v>
      </c>
      <c r="H3217" s="59">
        <v>0</v>
      </c>
      <c r="I3217" s="59">
        <v>0</v>
      </c>
      <c r="J3217" s="60">
        <v>31523974</v>
      </c>
      <c r="K3217" s="21">
        <f t="shared" si="300"/>
        <v>0</v>
      </c>
      <c r="L3217" s="21">
        <f t="shared" si="301"/>
        <v>0</v>
      </c>
      <c r="M3217" s="21">
        <f t="shared" si="302"/>
        <v>0</v>
      </c>
      <c r="N3217" s="21">
        <f t="shared" si="303"/>
        <v>0</v>
      </c>
      <c r="O3217" s="21">
        <f t="shared" si="304"/>
        <v>0</v>
      </c>
      <c r="P3217" s="21">
        <f t="shared" si="305"/>
        <v>0</v>
      </c>
    </row>
    <row r="3218" spans="1:16">
      <c r="A3218" s="55">
        <v>23477</v>
      </c>
      <c r="B3218" s="55">
        <v>519</v>
      </c>
      <c r="C3218" s="55">
        <v>1301</v>
      </c>
      <c r="D3218" s="56">
        <v>64</v>
      </c>
      <c r="E3218" s="56">
        <v>0</v>
      </c>
      <c r="F3218" s="56">
        <v>0</v>
      </c>
      <c r="G3218" s="61">
        <v>0</v>
      </c>
      <c r="H3218" s="56">
        <v>0</v>
      </c>
      <c r="I3218" s="56">
        <v>0</v>
      </c>
      <c r="J3218" s="57">
        <v>14107959</v>
      </c>
      <c r="K3218" s="21">
        <f t="shared" si="300"/>
        <v>0</v>
      </c>
      <c r="L3218" s="21">
        <f t="shared" si="301"/>
        <v>0</v>
      </c>
      <c r="M3218" s="21">
        <f t="shared" si="302"/>
        <v>0</v>
      </c>
      <c r="N3218" s="21">
        <f t="shared" si="303"/>
        <v>0</v>
      </c>
      <c r="O3218" s="21">
        <f t="shared" si="304"/>
        <v>0</v>
      </c>
      <c r="P3218" s="21">
        <f t="shared" si="305"/>
        <v>0</v>
      </c>
    </row>
    <row r="3219" spans="1:16">
      <c r="A3219" s="58">
        <v>23480</v>
      </c>
      <c r="B3219" s="58">
        <v>101</v>
      </c>
      <c r="C3219" s="58">
        <v>3502</v>
      </c>
      <c r="D3219" s="59">
        <v>54</v>
      </c>
      <c r="E3219" s="59">
        <v>258.3</v>
      </c>
      <c r="F3219" s="59">
        <v>0</v>
      </c>
      <c r="G3219" s="62">
        <v>0</v>
      </c>
      <c r="H3219" s="59">
        <v>0</v>
      </c>
      <c r="I3219" s="59">
        <v>0</v>
      </c>
      <c r="J3219" s="60">
        <v>18972697</v>
      </c>
      <c r="K3219" s="21">
        <f t="shared" si="300"/>
        <v>0</v>
      </c>
      <c r="L3219" s="21">
        <f t="shared" si="301"/>
        <v>0</v>
      </c>
      <c r="M3219" s="21">
        <f t="shared" si="302"/>
        <v>0</v>
      </c>
      <c r="N3219" s="21">
        <f t="shared" si="303"/>
        <v>0</v>
      </c>
      <c r="O3219" s="21">
        <f t="shared" si="304"/>
        <v>0</v>
      </c>
      <c r="P3219" s="21">
        <f t="shared" si="305"/>
        <v>0</v>
      </c>
    </row>
    <row r="3220" spans="1:16">
      <c r="A3220" s="55">
        <v>23493</v>
      </c>
      <c r="B3220" s="55">
        <v>170</v>
      </c>
      <c r="C3220" s="55">
        <v>5631</v>
      </c>
      <c r="D3220" s="56">
        <v>53</v>
      </c>
      <c r="E3220" s="56">
        <v>107.6</v>
      </c>
      <c r="F3220" s="56">
        <v>0</v>
      </c>
      <c r="G3220" s="61">
        <v>0</v>
      </c>
      <c r="H3220" s="56">
        <v>0</v>
      </c>
      <c r="I3220" s="56">
        <v>0</v>
      </c>
      <c r="J3220" s="57">
        <v>17001191</v>
      </c>
      <c r="K3220" s="21">
        <f t="shared" si="300"/>
        <v>0</v>
      </c>
      <c r="L3220" s="21">
        <f t="shared" si="301"/>
        <v>0</v>
      </c>
      <c r="M3220" s="21">
        <f t="shared" si="302"/>
        <v>0</v>
      </c>
      <c r="N3220" s="21">
        <f t="shared" si="303"/>
        <v>0</v>
      </c>
      <c r="O3220" s="21">
        <f t="shared" si="304"/>
        <v>0</v>
      </c>
      <c r="P3220" s="21">
        <f t="shared" si="305"/>
        <v>0</v>
      </c>
    </row>
    <row r="3221" spans="1:16">
      <c r="A3221" s="58">
        <v>23509</v>
      </c>
      <c r="B3221" s="58">
        <v>900</v>
      </c>
      <c r="C3221" s="58">
        <v>2651</v>
      </c>
      <c r="D3221" s="59">
        <v>66</v>
      </c>
      <c r="E3221" s="59">
        <v>109</v>
      </c>
      <c r="F3221" s="59">
        <v>0</v>
      </c>
      <c r="G3221" s="62">
        <v>0</v>
      </c>
      <c r="H3221" s="59">
        <v>0</v>
      </c>
      <c r="I3221" s="59">
        <v>0</v>
      </c>
      <c r="J3221" s="60">
        <v>27646719</v>
      </c>
      <c r="K3221" s="21">
        <f t="shared" si="300"/>
        <v>0</v>
      </c>
      <c r="L3221" s="21">
        <f t="shared" si="301"/>
        <v>0</v>
      </c>
      <c r="M3221" s="21">
        <f t="shared" si="302"/>
        <v>0</v>
      </c>
      <c r="N3221" s="21">
        <f t="shared" si="303"/>
        <v>0</v>
      </c>
      <c r="O3221" s="21">
        <f t="shared" si="304"/>
        <v>0</v>
      </c>
      <c r="P3221" s="21">
        <f t="shared" si="305"/>
        <v>0</v>
      </c>
    </row>
    <row r="3222" spans="1:16">
      <c r="A3222" s="55">
        <v>23514</v>
      </c>
      <c r="B3222" s="55">
        <v>166</v>
      </c>
      <c r="C3222" s="55">
        <v>4572</v>
      </c>
      <c r="D3222" s="56">
        <v>56</v>
      </c>
      <c r="E3222" s="56">
        <v>83.2</v>
      </c>
      <c r="F3222" s="56">
        <v>0</v>
      </c>
      <c r="G3222" s="61">
        <v>0</v>
      </c>
      <c r="H3222" s="56">
        <v>0</v>
      </c>
      <c r="I3222" s="56">
        <v>0</v>
      </c>
      <c r="J3222" s="57">
        <v>17001809</v>
      </c>
      <c r="K3222" s="21">
        <f t="shared" si="300"/>
        <v>0</v>
      </c>
      <c r="L3222" s="21">
        <f t="shared" si="301"/>
        <v>0</v>
      </c>
      <c r="M3222" s="21">
        <f t="shared" si="302"/>
        <v>0</v>
      </c>
      <c r="N3222" s="21">
        <f t="shared" si="303"/>
        <v>0</v>
      </c>
      <c r="O3222" s="21">
        <f t="shared" si="304"/>
        <v>0</v>
      </c>
      <c r="P3222" s="21">
        <f t="shared" si="305"/>
        <v>0</v>
      </c>
    </row>
    <row r="3223" spans="1:16">
      <c r="A3223" s="58">
        <v>23525</v>
      </c>
      <c r="B3223" s="58">
        <v>200</v>
      </c>
      <c r="C3223" s="58">
        <v>33</v>
      </c>
      <c r="D3223" s="59">
        <v>11</v>
      </c>
      <c r="E3223" s="59">
        <v>188.9</v>
      </c>
      <c r="F3223" s="59">
        <v>0</v>
      </c>
      <c r="G3223" s="62">
        <v>0</v>
      </c>
      <c r="H3223" s="59">
        <v>0</v>
      </c>
      <c r="I3223" s="59">
        <v>0</v>
      </c>
      <c r="J3223" s="60">
        <v>78317051</v>
      </c>
      <c r="K3223" s="21">
        <f t="shared" si="300"/>
        <v>0</v>
      </c>
      <c r="L3223" s="21">
        <f t="shared" si="301"/>
        <v>0</v>
      </c>
      <c r="M3223" s="21">
        <f t="shared" si="302"/>
        <v>0</v>
      </c>
      <c r="N3223" s="21">
        <f t="shared" si="303"/>
        <v>0</v>
      </c>
      <c r="O3223" s="21">
        <f t="shared" si="304"/>
        <v>0</v>
      </c>
      <c r="P3223" s="21">
        <f t="shared" si="305"/>
        <v>0</v>
      </c>
    </row>
    <row r="3224" spans="1:16">
      <c r="A3224" s="55">
        <v>23540</v>
      </c>
      <c r="B3224" s="55">
        <v>519</v>
      </c>
      <c r="C3224" s="55">
        <v>1781</v>
      </c>
      <c r="D3224" s="56">
        <v>11</v>
      </c>
      <c r="E3224" s="56">
        <v>124.6</v>
      </c>
      <c r="F3224" s="56">
        <v>0</v>
      </c>
      <c r="G3224" s="61">
        <v>0</v>
      </c>
      <c r="H3224" s="56">
        <v>0</v>
      </c>
      <c r="I3224" s="56">
        <v>0</v>
      </c>
      <c r="J3224" s="57">
        <v>82453911</v>
      </c>
      <c r="K3224" s="21">
        <f t="shared" si="300"/>
        <v>0</v>
      </c>
      <c r="L3224" s="21">
        <f t="shared" si="301"/>
        <v>0</v>
      </c>
      <c r="M3224" s="21">
        <f t="shared" si="302"/>
        <v>0</v>
      </c>
      <c r="N3224" s="21">
        <f t="shared" si="303"/>
        <v>0</v>
      </c>
      <c r="O3224" s="21">
        <f t="shared" si="304"/>
        <v>0</v>
      </c>
      <c r="P3224" s="21">
        <f t="shared" si="305"/>
        <v>0</v>
      </c>
    </row>
    <row r="3225" spans="1:16">
      <c r="A3225" s="58">
        <v>23553</v>
      </c>
      <c r="B3225" s="58">
        <v>164</v>
      </c>
      <c r="C3225" s="58">
        <v>2225</v>
      </c>
      <c r="D3225" s="59">
        <v>62</v>
      </c>
      <c r="E3225" s="59">
        <v>88.6</v>
      </c>
      <c r="F3225" s="59">
        <v>0</v>
      </c>
      <c r="G3225" s="62">
        <v>0</v>
      </c>
      <c r="H3225" s="59">
        <v>0</v>
      </c>
      <c r="I3225" s="59">
        <v>0</v>
      </c>
      <c r="J3225" s="60">
        <v>83270411</v>
      </c>
      <c r="K3225" s="21">
        <f t="shared" si="300"/>
        <v>0</v>
      </c>
      <c r="L3225" s="21">
        <f t="shared" si="301"/>
        <v>0</v>
      </c>
      <c r="M3225" s="21">
        <f t="shared" si="302"/>
        <v>0</v>
      </c>
      <c r="N3225" s="21">
        <f t="shared" si="303"/>
        <v>0</v>
      </c>
      <c r="O3225" s="21">
        <f t="shared" si="304"/>
        <v>0</v>
      </c>
      <c r="P3225" s="21">
        <f t="shared" si="305"/>
        <v>0</v>
      </c>
    </row>
    <row r="3226" spans="1:16">
      <c r="A3226" s="55">
        <v>23568</v>
      </c>
      <c r="B3226" s="55">
        <v>129</v>
      </c>
      <c r="C3226" s="55">
        <v>7495</v>
      </c>
      <c r="D3226" s="56">
        <v>11</v>
      </c>
      <c r="E3226" s="56">
        <v>242.1</v>
      </c>
      <c r="F3226" s="56">
        <v>0</v>
      </c>
      <c r="G3226" s="61">
        <v>0</v>
      </c>
      <c r="H3226" s="56">
        <v>0</v>
      </c>
      <c r="I3226" s="56">
        <v>0</v>
      </c>
      <c r="J3226" s="57">
        <v>17581171</v>
      </c>
      <c r="K3226" s="21">
        <f t="shared" si="300"/>
        <v>0</v>
      </c>
      <c r="L3226" s="21">
        <f t="shared" si="301"/>
        <v>0</v>
      </c>
      <c r="M3226" s="21">
        <f t="shared" si="302"/>
        <v>0</v>
      </c>
      <c r="N3226" s="21">
        <f t="shared" si="303"/>
        <v>0</v>
      </c>
      <c r="O3226" s="21">
        <f t="shared" si="304"/>
        <v>0</v>
      </c>
      <c r="P3226" s="21">
        <f t="shared" si="305"/>
        <v>0</v>
      </c>
    </row>
    <row r="3227" spans="1:16">
      <c r="A3227" s="58">
        <v>23582</v>
      </c>
      <c r="B3227" s="58">
        <v>519</v>
      </c>
      <c r="C3227" s="58">
        <v>1106</v>
      </c>
      <c r="D3227" s="59">
        <v>15</v>
      </c>
      <c r="E3227" s="59">
        <v>67.900000000000006</v>
      </c>
      <c r="F3227" s="59">
        <v>0</v>
      </c>
      <c r="G3227" s="62">
        <v>0</v>
      </c>
      <c r="H3227" s="59">
        <v>0</v>
      </c>
      <c r="I3227" s="59">
        <v>0</v>
      </c>
      <c r="J3227" s="60">
        <v>16862495</v>
      </c>
      <c r="K3227" s="21">
        <f t="shared" si="300"/>
        <v>0</v>
      </c>
      <c r="L3227" s="21">
        <f t="shared" si="301"/>
        <v>0</v>
      </c>
      <c r="M3227" s="21">
        <f t="shared" si="302"/>
        <v>0</v>
      </c>
      <c r="N3227" s="21">
        <f t="shared" si="303"/>
        <v>0</v>
      </c>
      <c r="O3227" s="21">
        <f t="shared" si="304"/>
        <v>0</v>
      </c>
      <c r="P3227" s="21">
        <f t="shared" si="305"/>
        <v>0</v>
      </c>
    </row>
    <row r="3228" spans="1:16">
      <c r="A3228" s="58">
        <v>23596</v>
      </c>
      <c r="B3228" s="58">
        <v>524</v>
      </c>
      <c r="C3228" s="58">
        <v>1851</v>
      </c>
      <c r="D3228" s="59">
        <v>11</v>
      </c>
      <c r="E3228" s="59">
        <v>54.4</v>
      </c>
      <c r="F3228" s="59">
        <v>0</v>
      </c>
      <c r="G3228" s="62">
        <v>0</v>
      </c>
      <c r="H3228" s="59">
        <v>0</v>
      </c>
      <c r="I3228" s="59">
        <v>0</v>
      </c>
      <c r="J3228" s="60">
        <v>32184774</v>
      </c>
      <c r="K3228" s="21">
        <f t="shared" si="300"/>
        <v>0</v>
      </c>
      <c r="L3228" s="21">
        <f t="shared" si="301"/>
        <v>0</v>
      </c>
      <c r="M3228" s="21">
        <f t="shared" si="302"/>
        <v>0</v>
      </c>
      <c r="N3228" s="21">
        <f t="shared" si="303"/>
        <v>0</v>
      </c>
      <c r="O3228" s="21">
        <f t="shared" si="304"/>
        <v>0</v>
      </c>
      <c r="P3228" s="21">
        <f t="shared" si="305"/>
        <v>0</v>
      </c>
    </row>
    <row r="3229" spans="1:16">
      <c r="A3229" s="55">
        <v>23623</v>
      </c>
      <c r="B3229" s="55">
        <v>170</v>
      </c>
      <c r="C3229" s="55">
        <v>1275</v>
      </c>
      <c r="D3229" s="56">
        <v>44</v>
      </c>
      <c r="E3229" s="56">
        <v>180.7</v>
      </c>
      <c r="F3229" s="56">
        <v>0</v>
      </c>
      <c r="G3229" s="61">
        <v>0</v>
      </c>
      <c r="H3229" s="56">
        <v>0</v>
      </c>
      <c r="I3229" s="56">
        <v>0</v>
      </c>
      <c r="J3229" s="57">
        <v>10947278</v>
      </c>
      <c r="K3229" s="21">
        <f t="shared" si="300"/>
        <v>0</v>
      </c>
      <c r="L3229" s="21">
        <f t="shared" si="301"/>
        <v>0</v>
      </c>
      <c r="M3229" s="21">
        <f t="shared" si="302"/>
        <v>0</v>
      </c>
      <c r="N3229" s="21">
        <f t="shared" si="303"/>
        <v>0</v>
      </c>
      <c r="O3229" s="21">
        <f t="shared" si="304"/>
        <v>0</v>
      </c>
      <c r="P3229" s="21">
        <f t="shared" si="305"/>
        <v>0</v>
      </c>
    </row>
    <row r="3230" spans="1:16">
      <c r="A3230" s="58">
        <v>23629</v>
      </c>
      <c r="B3230" s="58">
        <v>170</v>
      </c>
      <c r="C3230" s="58">
        <v>4526</v>
      </c>
      <c r="D3230" s="59">
        <v>11</v>
      </c>
      <c r="E3230" s="59">
        <v>61.6</v>
      </c>
      <c r="F3230" s="59">
        <v>0</v>
      </c>
      <c r="G3230" s="62">
        <v>0</v>
      </c>
      <c r="H3230" s="59">
        <v>0</v>
      </c>
      <c r="I3230" s="59">
        <v>0</v>
      </c>
      <c r="J3230" s="60">
        <v>78614218</v>
      </c>
      <c r="K3230" s="21">
        <f t="shared" si="300"/>
        <v>0</v>
      </c>
      <c r="L3230" s="21">
        <f t="shared" si="301"/>
        <v>0</v>
      </c>
      <c r="M3230" s="21">
        <f t="shared" si="302"/>
        <v>0</v>
      </c>
      <c r="N3230" s="21">
        <f t="shared" si="303"/>
        <v>0</v>
      </c>
      <c r="O3230" s="21">
        <f t="shared" si="304"/>
        <v>0</v>
      </c>
      <c r="P3230" s="21">
        <f t="shared" si="305"/>
        <v>0</v>
      </c>
    </row>
    <row r="3231" spans="1:16">
      <c r="A3231" s="55">
        <v>23638</v>
      </c>
      <c r="B3231" s="55">
        <v>500</v>
      </c>
      <c r="C3231" s="55">
        <v>4187</v>
      </c>
      <c r="D3231" s="56">
        <v>64</v>
      </c>
      <c r="E3231" s="56">
        <v>0</v>
      </c>
      <c r="F3231" s="56">
        <v>0</v>
      </c>
      <c r="G3231" s="61">
        <v>0</v>
      </c>
      <c r="H3231" s="56">
        <v>0</v>
      </c>
      <c r="I3231" s="56">
        <v>0</v>
      </c>
      <c r="J3231" s="57">
        <v>17218344</v>
      </c>
      <c r="K3231" s="21">
        <f t="shared" si="300"/>
        <v>0</v>
      </c>
      <c r="L3231" s="21">
        <f t="shared" si="301"/>
        <v>0</v>
      </c>
      <c r="M3231" s="21">
        <f t="shared" si="302"/>
        <v>0</v>
      </c>
      <c r="N3231" s="21">
        <f t="shared" si="303"/>
        <v>0</v>
      </c>
      <c r="O3231" s="21">
        <f t="shared" si="304"/>
        <v>0</v>
      </c>
      <c r="P3231" s="21">
        <f t="shared" si="305"/>
        <v>0</v>
      </c>
    </row>
    <row r="3232" spans="1:16">
      <c r="A3232" s="58">
        <v>23656</v>
      </c>
      <c r="B3232" s="58">
        <v>128</v>
      </c>
      <c r="C3232" s="58">
        <v>3381</v>
      </c>
      <c r="D3232" s="59">
        <v>56</v>
      </c>
      <c r="E3232" s="59">
        <v>312.8</v>
      </c>
      <c r="F3232" s="59">
        <v>0</v>
      </c>
      <c r="G3232" s="62">
        <v>0</v>
      </c>
      <c r="H3232" s="59">
        <v>0</v>
      </c>
      <c r="I3232" s="59">
        <v>0</v>
      </c>
      <c r="J3232" s="60">
        <v>32587038</v>
      </c>
      <c r="K3232" s="21">
        <f t="shared" si="300"/>
        <v>0</v>
      </c>
      <c r="L3232" s="21">
        <f t="shared" si="301"/>
        <v>0</v>
      </c>
      <c r="M3232" s="21">
        <f t="shared" si="302"/>
        <v>0</v>
      </c>
      <c r="N3232" s="21">
        <f t="shared" si="303"/>
        <v>0</v>
      </c>
      <c r="O3232" s="21">
        <f t="shared" si="304"/>
        <v>0</v>
      </c>
      <c r="P3232" s="21">
        <f t="shared" si="305"/>
        <v>0</v>
      </c>
    </row>
    <row r="3233" spans="1:16">
      <c r="A3233" s="55">
        <v>23675</v>
      </c>
      <c r="B3233" s="55">
        <v>175</v>
      </c>
      <c r="C3233" s="55">
        <v>4363</v>
      </c>
      <c r="D3233" s="56">
        <v>45</v>
      </c>
      <c r="E3233" s="56">
        <v>351.1</v>
      </c>
      <c r="F3233" s="56">
        <v>0</v>
      </c>
      <c r="G3233" s="61">
        <v>0</v>
      </c>
      <c r="H3233" s="56">
        <v>0</v>
      </c>
      <c r="I3233" s="56">
        <v>0</v>
      </c>
      <c r="J3233" s="57">
        <v>27877389</v>
      </c>
      <c r="K3233" s="21">
        <f t="shared" si="300"/>
        <v>0</v>
      </c>
      <c r="L3233" s="21">
        <f t="shared" si="301"/>
        <v>0</v>
      </c>
      <c r="M3233" s="21">
        <f t="shared" si="302"/>
        <v>0</v>
      </c>
      <c r="N3233" s="21">
        <f t="shared" si="303"/>
        <v>0</v>
      </c>
      <c r="O3233" s="21">
        <f t="shared" si="304"/>
        <v>0</v>
      </c>
      <c r="P3233" s="21">
        <f t="shared" si="305"/>
        <v>0</v>
      </c>
    </row>
    <row r="3234" spans="1:16">
      <c r="A3234" s="55">
        <v>23687</v>
      </c>
      <c r="B3234" s="55">
        <v>199</v>
      </c>
      <c r="C3234" s="55">
        <v>4088</v>
      </c>
      <c r="D3234" s="56">
        <v>55</v>
      </c>
      <c r="E3234" s="56">
        <v>172</v>
      </c>
      <c r="F3234" s="56">
        <v>0</v>
      </c>
      <c r="G3234" s="61">
        <v>0</v>
      </c>
      <c r="H3234" s="56">
        <v>0</v>
      </c>
      <c r="I3234" s="56">
        <v>0</v>
      </c>
      <c r="J3234" s="57">
        <v>60893616</v>
      </c>
      <c r="K3234" s="21">
        <f t="shared" si="300"/>
        <v>0</v>
      </c>
      <c r="L3234" s="21">
        <f t="shared" si="301"/>
        <v>0</v>
      </c>
      <c r="M3234" s="21">
        <f t="shared" si="302"/>
        <v>0</v>
      </c>
      <c r="N3234" s="21">
        <f t="shared" si="303"/>
        <v>0</v>
      </c>
      <c r="O3234" s="21">
        <f t="shared" si="304"/>
        <v>0</v>
      </c>
      <c r="P3234" s="21">
        <f t="shared" si="305"/>
        <v>0</v>
      </c>
    </row>
    <row r="3235" spans="1:16">
      <c r="A3235" s="58">
        <v>23704</v>
      </c>
      <c r="B3235" s="58">
        <v>350</v>
      </c>
      <c r="C3235" s="58">
        <v>3915</v>
      </c>
      <c r="D3235" s="59">
        <v>56</v>
      </c>
      <c r="E3235" s="59">
        <v>62.7</v>
      </c>
      <c r="F3235" s="59">
        <v>0</v>
      </c>
      <c r="G3235" s="62">
        <v>0</v>
      </c>
      <c r="H3235" s="59">
        <v>0</v>
      </c>
      <c r="I3235" s="59">
        <v>0</v>
      </c>
      <c r="J3235" s="60">
        <v>12159994</v>
      </c>
      <c r="K3235" s="21">
        <f t="shared" si="300"/>
        <v>0</v>
      </c>
      <c r="L3235" s="21">
        <f t="shared" si="301"/>
        <v>0</v>
      </c>
      <c r="M3235" s="21">
        <f t="shared" si="302"/>
        <v>0</v>
      </c>
      <c r="N3235" s="21">
        <f t="shared" si="303"/>
        <v>0</v>
      </c>
      <c r="O3235" s="21">
        <f t="shared" si="304"/>
        <v>0</v>
      </c>
      <c r="P3235" s="21">
        <f t="shared" si="305"/>
        <v>0</v>
      </c>
    </row>
    <row r="3236" spans="1:16">
      <c r="A3236" s="58">
        <v>23720</v>
      </c>
      <c r="B3236" s="58">
        <v>350</v>
      </c>
      <c r="C3236" s="58">
        <v>3853</v>
      </c>
      <c r="D3236" s="59">
        <v>56</v>
      </c>
      <c r="E3236" s="59">
        <v>194.3</v>
      </c>
      <c r="F3236" s="59">
        <v>0</v>
      </c>
      <c r="G3236" s="62">
        <v>0</v>
      </c>
      <c r="H3236" s="59">
        <v>0</v>
      </c>
      <c r="I3236" s="59">
        <v>0</v>
      </c>
      <c r="J3236" s="60">
        <v>10092973</v>
      </c>
      <c r="K3236" s="21">
        <f t="shared" si="300"/>
        <v>0</v>
      </c>
      <c r="L3236" s="21">
        <f t="shared" si="301"/>
        <v>0</v>
      </c>
      <c r="M3236" s="21">
        <f t="shared" si="302"/>
        <v>0</v>
      </c>
      <c r="N3236" s="21">
        <f t="shared" si="303"/>
        <v>0</v>
      </c>
      <c r="O3236" s="21">
        <f t="shared" si="304"/>
        <v>0</v>
      </c>
      <c r="P3236" s="21">
        <f t="shared" si="305"/>
        <v>0</v>
      </c>
    </row>
    <row r="3237" spans="1:16">
      <c r="A3237" s="55">
        <v>23722</v>
      </c>
      <c r="B3237" s="55">
        <v>528</v>
      </c>
      <c r="C3237" s="55">
        <v>737</v>
      </c>
      <c r="D3237" s="56">
        <v>56</v>
      </c>
      <c r="E3237" s="56">
        <v>207.4</v>
      </c>
      <c r="F3237" s="56">
        <v>0</v>
      </c>
      <c r="G3237" s="61">
        <v>0</v>
      </c>
      <c r="H3237" s="56">
        <v>0</v>
      </c>
      <c r="I3237" s="56">
        <v>0</v>
      </c>
      <c r="J3237" s="57">
        <v>30218310</v>
      </c>
      <c r="K3237" s="21">
        <f t="shared" si="300"/>
        <v>0</v>
      </c>
      <c r="L3237" s="21">
        <f t="shared" si="301"/>
        <v>0</v>
      </c>
      <c r="M3237" s="21">
        <f t="shared" si="302"/>
        <v>0</v>
      </c>
      <c r="N3237" s="21">
        <f t="shared" si="303"/>
        <v>0</v>
      </c>
      <c r="O3237" s="21">
        <f t="shared" si="304"/>
        <v>0</v>
      </c>
      <c r="P3237" s="21">
        <f t="shared" si="305"/>
        <v>0</v>
      </c>
    </row>
    <row r="3238" spans="1:16">
      <c r="A3238" s="58">
        <v>23733</v>
      </c>
      <c r="B3238" s="58">
        <v>170</v>
      </c>
      <c r="C3238" s="58">
        <v>1231</v>
      </c>
      <c r="D3238" s="59">
        <v>11</v>
      </c>
      <c r="E3238" s="59">
        <v>139.69999999999999</v>
      </c>
      <c r="F3238" s="59">
        <v>0</v>
      </c>
      <c r="G3238" s="62">
        <v>0</v>
      </c>
      <c r="H3238" s="59">
        <v>0</v>
      </c>
      <c r="I3238" s="59">
        <v>0</v>
      </c>
      <c r="J3238" s="60">
        <v>20417382</v>
      </c>
      <c r="K3238" s="21">
        <f t="shared" si="300"/>
        <v>0</v>
      </c>
      <c r="L3238" s="21">
        <f t="shared" si="301"/>
        <v>0</v>
      </c>
      <c r="M3238" s="21">
        <f t="shared" si="302"/>
        <v>0</v>
      </c>
      <c r="N3238" s="21">
        <f t="shared" si="303"/>
        <v>0</v>
      </c>
      <c r="O3238" s="21">
        <f t="shared" si="304"/>
        <v>0</v>
      </c>
      <c r="P3238" s="21">
        <f t="shared" si="305"/>
        <v>0</v>
      </c>
    </row>
    <row r="3239" spans="1:16">
      <c r="A3239" s="55">
        <v>23736</v>
      </c>
      <c r="B3239" s="55">
        <v>164</v>
      </c>
      <c r="C3239" s="55">
        <v>6646</v>
      </c>
      <c r="D3239" s="56">
        <v>11</v>
      </c>
      <c r="E3239" s="56">
        <v>106.2</v>
      </c>
      <c r="F3239" s="56">
        <v>0</v>
      </c>
      <c r="G3239" s="61">
        <v>0</v>
      </c>
      <c r="H3239" s="56">
        <v>0</v>
      </c>
      <c r="I3239" s="56">
        <v>0</v>
      </c>
      <c r="J3239" s="57">
        <v>75214014</v>
      </c>
      <c r="K3239" s="21">
        <f t="shared" si="300"/>
        <v>0</v>
      </c>
      <c r="L3239" s="21">
        <f t="shared" si="301"/>
        <v>0</v>
      </c>
      <c r="M3239" s="21">
        <f t="shared" si="302"/>
        <v>0</v>
      </c>
      <c r="N3239" s="21">
        <f t="shared" si="303"/>
        <v>0</v>
      </c>
      <c r="O3239" s="21">
        <f t="shared" si="304"/>
        <v>0</v>
      </c>
      <c r="P3239" s="21">
        <f t="shared" si="305"/>
        <v>0</v>
      </c>
    </row>
    <row r="3240" spans="1:16">
      <c r="A3240" s="58">
        <v>23770</v>
      </c>
      <c r="B3240" s="58">
        <v>700</v>
      </c>
      <c r="C3240" s="58">
        <v>123</v>
      </c>
      <c r="D3240" s="59">
        <v>55</v>
      </c>
      <c r="E3240" s="59">
        <v>163.1</v>
      </c>
      <c r="F3240" s="59">
        <v>0</v>
      </c>
      <c r="G3240" s="62">
        <v>0</v>
      </c>
      <c r="H3240" s="59">
        <v>0</v>
      </c>
      <c r="I3240" s="59">
        <v>0</v>
      </c>
      <c r="J3240" s="60">
        <v>11104673</v>
      </c>
      <c r="K3240" s="21">
        <f t="shared" si="300"/>
        <v>0</v>
      </c>
      <c r="L3240" s="21">
        <f t="shared" si="301"/>
        <v>0</v>
      </c>
      <c r="M3240" s="21">
        <f t="shared" si="302"/>
        <v>0</v>
      </c>
      <c r="N3240" s="21">
        <f t="shared" si="303"/>
        <v>0</v>
      </c>
      <c r="O3240" s="21">
        <f t="shared" si="304"/>
        <v>0</v>
      </c>
      <c r="P3240" s="21">
        <f t="shared" si="305"/>
        <v>0</v>
      </c>
    </row>
    <row r="3241" spans="1:16">
      <c r="A3241" s="58">
        <v>23773</v>
      </c>
      <c r="B3241" s="58">
        <v>519</v>
      </c>
      <c r="C3241" s="58">
        <v>1664</v>
      </c>
      <c r="D3241" s="59">
        <v>12</v>
      </c>
      <c r="E3241" s="59">
        <v>90.8</v>
      </c>
      <c r="F3241" s="59">
        <v>0</v>
      </c>
      <c r="G3241" s="62">
        <v>0</v>
      </c>
      <c r="H3241" s="59">
        <v>0</v>
      </c>
      <c r="I3241" s="59">
        <v>0</v>
      </c>
      <c r="J3241" s="60">
        <v>83636319</v>
      </c>
      <c r="K3241" s="21">
        <f t="shared" si="300"/>
        <v>0</v>
      </c>
      <c r="L3241" s="21">
        <f t="shared" si="301"/>
        <v>0</v>
      </c>
      <c r="M3241" s="21">
        <f t="shared" si="302"/>
        <v>0</v>
      </c>
      <c r="N3241" s="21">
        <f t="shared" si="303"/>
        <v>0</v>
      </c>
      <c r="O3241" s="21">
        <f t="shared" si="304"/>
        <v>0</v>
      </c>
      <c r="P3241" s="21">
        <f t="shared" si="305"/>
        <v>0</v>
      </c>
    </row>
    <row r="3242" spans="1:16">
      <c r="A3242" s="55">
        <v>23774</v>
      </c>
      <c r="B3242" s="55">
        <v>519</v>
      </c>
      <c r="C3242" s="55">
        <v>1666</v>
      </c>
      <c r="D3242" s="56">
        <v>12</v>
      </c>
      <c r="E3242" s="56">
        <v>52.6</v>
      </c>
      <c r="F3242" s="56">
        <v>0</v>
      </c>
      <c r="G3242" s="61">
        <v>0</v>
      </c>
      <c r="H3242" s="56">
        <v>0</v>
      </c>
      <c r="I3242" s="56">
        <v>0</v>
      </c>
      <c r="J3242" s="57">
        <v>51665112</v>
      </c>
      <c r="K3242" s="21">
        <f t="shared" si="300"/>
        <v>0</v>
      </c>
      <c r="L3242" s="21">
        <f t="shared" si="301"/>
        <v>0</v>
      </c>
      <c r="M3242" s="21">
        <f t="shared" si="302"/>
        <v>0</v>
      </c>
      <c r="N3242" s="21">
        <f t="shared" si="303"/>
        <v>0</v>
      </c>
      <c r="O3242" s="21">
        <f t="shared" si="304"/>
        <v>0</v>
      </c>
      <c r="P3242" s="21">
        <f t="shared" si="305"/>
        <v>0</v>
      </c>
    </row>
    <row r="3243" spans="1:16">
      <c r="A3243" s="58">
        <v>23781</v>
      </c>
      <c r="B3243" s="58">
        <v>350</v>
      </c>
      <c r="C3243" s="58">
        <v>3527</v>
      </c>
      <c r="D3243" s="59">
        <v>56</v>
      </c>
      <c r="E3243" s="59">
        <v>89</v>
      </c>
      <c r="F3243" s="59">
        <v>0</v>
      </c>
      <c r="G3243" s="62">
        <v>0</v>
      </c>
      <c r="H3243" s="59">
        <v>0</v>
      </c>
      <c r="I3243" s="59">
        <v>0</v>
      </c>
      <c r="J3243" s="60">
        <v>18770237</v>
      </c>
      <c r="K3243" s="21">
        <f t="shared" si="300"/>
        <v>0</v>
      </c>
      <c r="L3243" s="21">
        <f t="shared" si="301"/>
        <v>0</v>
      </c>
      <c r="M3243" s="21">
        <f t="shared" si="302"/>
        <v>0</v>
      </c>
      <c r="N3243" s="21">
        <f t="shared" si="303"/>
        <v>0</v>
      </c>
      <c r="O3243" s="21">
        <f t="shared" si="304"/>
        <v>0</v>
      </c>
      <c r="P3243" s="21">
        <f t="shared" si="305"/>
        <v>0</v>
      </c>
    </row>
    <row r="3244" spans="1:16">
      <c r="A3244" s="55">
        <v>23784</v>
      </c>
      <c r="B3244" s="55">
        <v>700</v>
      </c>
      <c r="C3244" s="55">
        <v>141</v>
      </c>
      <c r="D3244" s="56">
        <v>11</v>
      </c>
      <c r="E3244" s="56">
        <v>125.3</v>
      </c>
      <c r="F3244" s="56">
        <v>0</v>
      </c>
      <c r="G3244" s="61">
        <v>0</v>
      </c>
      <c r="H3244" s="56">
        <v>0</v>
      </c>
      <c r="I3244" s="56">
        <v>0</v>
      </c>
      <c r="J3244" s="57">
        <v>12323840</v>
      </c>
      <c r="K3244" s="21">
        <f t="shared" si="300"/>
        <v>0</v>
      </c>
      <c r="L3244" s="21">
        <f t="shared" si="301"/>
        <v>0</v>
      </c>
      <c r="M3244" s="21">
        <f t="shared" si="302"/>
        <v>0</v>
      </c>
      <c r="N3244" s="21">
        <f t="shared" si="303"/>
        <v>0</v>
      </c>
      <c r="O3244" s="21">
        <f t="shared" si="304"/>
        <v>0</v>
      </c>
      <c r="P3244" s="21">
        <f t="shared" si="305"/>
        <v>0</v>
      </c>
    </row>
    <row r="3245" spans="1:16">
      <c r="A3245" s="58">
        <v>23788</v>
      </c>
      <c r="B3245" s="58">
        <v>519</v>
      </c>
      <c r="C3245" s="58">
        <v>1952</v>
      </c>
      <c r="D3245" s="59">
        <v>66</v>
      </c>
      <c r="E3245" s="59">
        <v>0</v>
      </c>
      <c r="F3245" s="59">
        <v>0</v>
      </c>
      <c r="G3245" s="62">
        <v>0</v>
      </c>
      <c r="H3245" s="59">
        <v>0</v>
      </c>
      <c r="I3245" s="59">
        <v>0</v>
      </c>
      <c r="J3245" s="60">
        <v>10145597</v>
      </c>
      <c r="K3245" s="21">
        <f t="shared" si="300"/>
        <v>0</v>
      </c>
      <c r="L3245" s="21">
        <f t="shared" si="301"/>
        <v>0</v>
      </c>
      <c r="M3245" s="21">
        <f t="shared" si="302"/>
        <v>0</v>
      </c>
      <c r="N3245" s="21">
        <f t="shared" si="303"/>
        <v>0</v>
      </c>
      <c r="O3245" s="21">
        <f t="shared" si="304"/>
        <v>0</v>
      </c>
      <c r="P3245" s="21">
        <f t="shared" si="305"/>
        <v>0</v>
      </c>
    </row>
    <row r="3246" spans="1:16">
      <c r="A3246" s="55">
        <v>23789</v>
      </c>
      <c r="B3246" s="55">
        <v>900</v>
      </c>
      <c r="C3246" s="55">
        <v>2200</v>
      </c>
      <c r="D3246" s="56">
        <v>11</v>
      </c>
      <c r="E3246" s="56">
        <v>83.1</v>
      </c>
      <c r="F3246" s="56">
        <v>0</v>
      </c>
      <c r="G3246" s="61">
        <v>0</v>
      </c>
      <c r="H3246" s="56">
        <v>0</v>
      </c>
      <c r="I3246" s="56">
        <v>0</v>
      </c>
      <c r="J3246" s="57">
        <v>20764538</v>
      </c>
      <c r="K3246" s="21">
        <f t="shared" si="300"/>
        <v>0</v>
      </c>
      <c r="L3246" s="21">
        <f t="shared" si="301"/>
        <v>0</v>
      </c>
      <c r="M3246" s="21">
        <f t="shared" si="302"/>
        <v>0</v>
      </c>
      <c r="N3246" s="21">
        <f t="shared" si="303"/>
        <v>0</v>
      </c>
      <c r="O3246" s="21">
        <f t="shared" si="304"/>
        <v>0</v>
      </c>
      <c r="P3246" s="21">
        <f t="shared" si="305"/>
        <v>0</v>
      </c>
    </row>
    <row r="3247" spans="1:16">
      <c r="A3247" s="58">
        <v>23804</v>
      </c>
      <c r="B3247" s="58">
        <v>170</v>
      </c>
      <c r="C3247" s="58">
        <v>2162</v>
      </c>
      <c r="D3247" s="59">
        <v>63</v>
      </c>
      <c r="E3247" s="59">
        <v>0</v>
      </c>
      <c r="F3247" s="59">
        <v>0</v>
      </c>
      <c r="G3247" s="62">
        <v>0</v>
      </c>
      <c r="H3247" s="59">
        <v>0</v>
      </c>
      <c r="I3247" s="59">
        <v>0</v>
      </c>
      <c r="J3247" s="60">
        <v>74654312</v>
      </c>
      <c r="K3247" s="21">
        <f t="shared" si="300"/>
        <v>0</v>
      </c>
      <c r="L3247" s="21">
        <f t="shared" si="301"/>
        <v>0</v>
      </c>
      <c r="M3247" s="21">
        <f t="shared" si="302"/>
        <v>0</v>
      </c>
      <c r="N3247" s="21">
        <f t="shared" si="303"/>
        <v>0</v>
      </c>
      <c r="O3247" s="21">
        <f t="shared" si="304"/>
        <v>0</v>
      </c>
      <c r="P3247" s="21">
        <f t="shared" si="305"/>
        <v>0</v>
      </c>
    </row>
    <row r="3248" spans="1:16">
      <c r="A3248" s="55">
        <v>23809</v>
      </c>
      <c r="B3248" s="55">
        <v>170</v>
      </c>
      <c r="C3248" s="55">
        <v>4566</v>
      </c>
      <c r="D3248" s="56">
        <v>63</v>
      </c>
      <c r="E3248" s="56">
        <v>442.4</v>
      </c>
      <c r="F3248" s="56">
        <v>0</v>
      </c>
      <c r="G3248" s="61">
        <v>0</v>
      </c>
      <c r="H3248" s="56">
        <v>0</v>
      </c>
      <c r="I3248" s="56">
        <v>0</v>
      </c>
      <c r="J3248" s="57">
        <v>16249076</v>
      </c>
      <c r="K3248" s="21">
        <f t="shared" si="300"/>
        <v>0</v>
      </c>
      <c r="L3248" s="21">
        <f t="shared" si="301"/>
        <v>0</v>
      </c>
      <c r="M3248" s="21">
        <f t="shared" si="302"/>
        <v>0</v>
      </c>
      <c r="N3248" s="21">
        <f t="shared" si="303"/>
        <v>0</v>
      </c>
      <c r="O3248" s="21">
        <f t="shared" si="304"/>
        <v>0</v>
      </c>
      <c r="P3248" s="21">
        <f t="shared" si="305"/>
        <v>0</v>
      </c>
    </row>
    <row r="3249" spans="1:16">
      <c r="A3249" s="58">
        <v>23818</v>
      </c>
      <c r="B3249" s="58">
        <v>170</v>
      </c>
      <c r="C3249" s="58">
        <v>2330</v>
      </c>
      <c r="D3249" s="59">
        <v>63</v>
      </c>
      <c r="E3249" s="59">
        <v>0</v>
      </c>
      <c r="F3249" s="59">
        <v>0</v>
      </c>
      <c r="G3249" s="62">
        <v>0</v>
      </c>
      <c r="H3249" s="59">
        <v>0</v>
      </c>
      <c r="I3249" s="59">
        <v>0</v>
      </c>
      <c r="J3249" s="60">
        <v>20421185</v>
      </c>
      <c r="K3249" s="21">
        <f t="shared" si="300"/>
        <v>0</v>
      </c>
      <c r="L3249" s="21">
        <f t="shared" si="301"/>
        <v>0</v>
      </c>
      <c r="M3249" s="21">
        <f t="shared" si="302"/>
        <v>0</v>
      </c>
      <c r="N3249" s="21">
        <f t="shared" si="303"/>
        <v>0</v>
      </c>
      <c r="O3249" s="21">
        <f t="shared" si="304"/>
        <v>0</v>
      </c>
      <c r="P3249" s="21">
        <f t="shared" si="305"/>
        <v>0</v>
      </c>
    </row>
    <row r="3250" spans="1:16">
      <c r="A3250" s="55">
        <v>23826</v>
      </c>
      <c r="B3250" s="55">
        <v>155</v>
      </c>
      <c r="C3250" s="55">
        <v>6687</v>
      </c>
      <c r="D3250" s="56">
        <v>42</v>
      </c>
      <c r="E3250" s="56">
        <v>104.9</v>
      </c>
      <c r="F3250" s="56">
        <v>0</v>
      </c>
      <c r="G3250" s="61">
        <v>0</v>
      </c>
      <c r="H3250" s="56">
        <v>0</v>
      </c>
      <c r="I3250" s="56">
        <v>0</v>
      </c>
      <c r="J3250" s="57">
        <v>17521144</v>
      </c>
      <c r="K3250" s="21">
        <f t="shared" si="300"/>
        <v>0</v>
      </c>
      <c r="L3250" s="21">
        <f t="shared" si="301"/>
        <v>0</v>
      </c>
      <c r="M3250" s="21">
        <f t="shared" si="302"/>
        <v>0</v>
      </c>
      <c r="N3250" s="21">
        <f t="shared" si="303"/>
        <v>0</v>
      </c>
      <c r="O3250" s="21">
        <f t="shared" si="304"/>
        <v>0</v>
      </c>
      <c r="P3250" s="21">
        <f t="shared" si="305"/>
        <v>0</v>
      </c>
    </row>
    <row r="3251" spans="1:16">
      <c r="A3251" s="58">
        <v>23831</v>
      </c>
      <c r="B3251" s="58">
        <v>170</v>
      </c>
      <c r="C3251" s="58">
        <v>8721</v>
      </c>
      <c r="D3251" s="59">
        <v>44</v>
      </c>
      <c r="E3251" s="59">
        <v>0</v>
      </c>
      <c r="F3251" s="59">
        <v>0</v>
      </c>
      <c r="G3251" s="62">
        <v>0</v>
      </c>
      <c r="H3251" s="59">
        <v>0</v>
      </c>
      <c r="I3251" s="59">
        <v>0</v>
      </c>
      <c r="J3251" s="60">
        <v>51721268</v>
      </c>
      <c r="K3251" s="21">
        <f t="shared" si="300"/>
        <v>0</v>
      </c>
      <c r="L3251" s="21">
        <f t="shared" si="301"/>
        <v>0</v>
      </c>
      <c r="M3251" s="21">
        <f t="shared" si="302"/>
        <v>0</v>
      </c>
      <c r="N3251" s="21">
        <f t="shared" si="303"/>
        <v>0</v>
      </c>
      <c r="O3251" s="21">
        <f t="shared" si="304"/>
        <v>0</v>
      </c>
      <c r="P3251" s="21">
        <f t="shared" si="305"/>
        <v>0</v>
      </c>
    </row>
    <row r="3252" spans="1:16">
      <c r="A3252" s="58">
        <v>23878</v>
      </c>
      <c r="B3252" s="58">
        <v>155</v>
      </c>
      <c r="C3252" s="58">
        <v>3538</v>
      </c>
      <c r="D3252" s="59">
        <v>11</v>
      </c>
      <c r="E3252" s="59">
        <v>390.9</v>
      </c>
      <c r="F3252" s="59">
        <v>0</v>
      </c>
      <c r="G3252" s="62">
        <v>0</v>
      </c>
      <c r="H3252" s="59">
        <v>0</v>
      </c>
      <c r="I3252" s="59">
        <v>0</v>
      </c>
      <c r="J3252" s="60">
        <v>15118040</v>
      </c>
      <c r="K3252" s="21">
        <f t="shared" si="300"/>
        <v>0</v>
      </c>
      <c r="L3252" s="21">
        <f t="shared" si="301"/>
        <v>0</v>
      </c>
      <c r="M3252" s="21">
        <f t="shared" si="302"/>
        <v>0</v>
      </c>
      <c r="N3252" s="21">
        <f t="shared" si="303"/>
        <v>0</v>
      </c>
      <c r="O3252" s="21">
        <f t="shared" si="304"/>
        <v>0</v>
      </c>
      <c r="P3252" s="21">
        <f t="shared" si="305"/>
        <v>0</v>
      </c>
    </row>
    <row r="3253" spans="1:16">
      <c r="A3253" s="55">
        <v>23880</v>
      </c>
      <c r="B3253" s="55">
        <v>166</v>
      </c>
      <c r="C3253" s="55">
        <v>2169</v>
      </c>
      <c r="D3253" s="56">
        <v>47</v>
      </c>
      <c r="E3253" s="56">
        <v>871.3</v>
      </c>
      <c r="F3253" s="56">
        <v>0</v>
      </c>
      <c r="G3253" s="61">
        <v>0</v>
      </c>
      <c r="H3253" s="56">
        <v>0</v>
      </c>
      <c r="I3253" s="56">
        <v>0</v>
      </c>
      <c r="J3253" s="57">
        <v>27683940</v>
      </c>
      <c r="K3253" s="21">
        <f t="shared" si="300"/>
        <v>0</v>
      </c>
      <c r="L3253" s="21">
        <f t="shared" si="301"/>
        <v>0</v>
      </c>
      <c r="M3253" s="21">
        <f t="shared" si="302"/>
        <v>0</v>
      </c>
      <c r="N3253" s="21">
        <f t="shared" si="303"/>
        <v>0</v>
      </c>
      <c r="O3253" s="21">
        <f t="shared" si="304"/>
        <v>0</v>
      </c>
      <c r="P3253" s="21">
        <f t="shared" si="305"/>
        <v>0</v>
      </c>
    </row>
    <row r="3254" spans="1:16">
      <c r="A3254" s="58">
        <v>23891</v>
      </c>
      <c r="B3254" s="58">
        <v>350</v>
      </c>
      <c r="C3254" s="58">
        <v>3822</v>
      </c>
      <c r="D3254" s="59">
        <v>52</v>
      </c>
      <c r="E3254" s="59">
        <v>176.2</v>
      </c>
      <c r="F3254" s="59">
        <v>0</v>
      </c>
      <c r="G3254" s="62">
        <v>0</v>
      </c>
      <c r="H3254" s="59">
        <v>0</v>
      </c>
      <c r="I3254" s="59">
        <v>0</v>
      </c>
      <c r="J3254" s="60">
        <v>13155933</v>
      </c>
      <c r="K3254" s="21">
        <f t="shared" si="300"/>
        <v>0</v>
      </c>
      <c r="L3254" s="21">
        <f t="shared" si="301"/>
        <v>0</v>
      </c>
      <c r="M3254" s="21">
        <f t="shared" si="302"/>
        <v>0</v>
      </c>
      <c r="N3254" s="21">
        <f t="shared" si="303"/>
        <v>0</v>
      </c>
      <c r="O3254" s="21">
        <f t="shared" si="304"/>
        <v>0</v>
      </c>
      <c r="P3254" s="21">
        <f t="shared" si="305"/>
        <v>0</v>
      </c>
    </row>
    <row r="3255" spans="1:16">
      <c r="A3255" s="55">
        <v>23894</v>
      </c>
      <c r="B3255" s="55">
        <v>350</v>
      </c>
      <c r="C3255" s="55">
        <v>3925</v>
      </c>
      <c r="D3255" s="56">
        <v>32</v>
      </c>
      <c r="E3255" s="56">
        <v>103.9</v>
      </c>
      <c r="F3255" s="56">
        <v>0</v>
      </c>
      <c r="G3255" s="61">
        <v>0</v>
      </c>
      <c r="H3255" s="56">
        <v>0</v>
      </c>
      <c r="I3255" s="56">
        <v>0</v>
      </c>
      <c r="J3255" s="57">
        <v>13058792</v>
      </c>
      <c r="K3255" s="21">
        <f t="shared" si="300"/>
        <v>0</v>
      </c>
      <c r="L3255" s="21">
        <f t="shared" si="301"/>
        <v>0</v>
      </c>
      <c r="M3255" s="21">
        <f t="shared" si="302"/>
        <v>0</v>
      </c>
      <c r="N3255" s="21">
        <f t="shared" si="303"/>
        <v>0</v>
      </c>
      <c r="O3255" s="21">
        <f t="shared" si="304"/>
        <v>0</v>
      </c>
      <c r="P3255" s="21">
        <f t="shared" si="305"/>
        <v>0</v>
      </c>
    </row>
    <row r="3256" spans="1:16">
      <c r="A3256" s="58">
        <v>23895</v>
      </c>
      <c r="B3256" s="58">
        <v>500</v>
      </c>
      <c r="C3256" s="58">
        <v>1302</v>
      </c>
      <c r="D3256" s="59">
        <v>56</v>
      </c>
      <c r="E3256" s="59">
        <v>261.89999999999998</v>
      </c>
      <c r="F3256" s="59">
        <v>0</v>
      </c>
      <c r="G3256" s="62">
        <v>0</v>
      </c>
      <c r="H3256" s="59">
        <v>0</v>
      </c>
      <c r="I3256" s="59">
        <v>0</v>
      </c>
      <c r="J3256" s="60">
        <v>21632791</v>
      </c>
      <c r="K3256" s="21">
        <f t="shared" si="300"/>
        <v>0</v>
      </c>
      <c r="L3256" s="21">
        <f t="shared" si="301"/>
        <v>0</v>
      </c>
      <c r="M3256" s="21">
        <f t="shared" si="302"/>
        <v>0</v>
      </c>
      <c r="N3256" s="21">
        <f t="shared" si="303"/>
        <v>0</v>
      </c>
      <c r="O3256" s="21">
        <f t="shared" si="304"/>
        <v>0</v>
      </c>
      <c r="P3256" s="21">
        <f t="shared" si="305"/>
        <v>0</v>
      </c>
    </row>
    <row r="3257" spans="1:16">
      <c r="A3257" s="55">
        <v>23906</v>
      </c>
      <c r="B3257" s="55">
        <v>170</v>
      </c>
      <c r="C3257" s="55">
        <v>4608</v>
      </c>
      <c r="D3257" s="56">
        <v>65</v>
      </c>
      <c r="E3257" s="56">
        <v>70</v>
      </c>
      <c r="F3257" s="56">
        <v>0</v>
      </c>
      <c r="G3257" s="61">
        <v>0</v>
      </c>
      <c r="H3257" s="56">
        <v>0</v>
      </c>
      <c r="I3257" s="56">
        <v>0</v>
      </c>
      <c r="J3257" s="57">
        <v>64222228</v>
      </c>
      <c r="K3257" s="21">
        <f t="shared" si="300"/>
        <v>0</v>
      </c>
      <c r="L3257" s="21">
        <f t="shared" si="301"/>
        <v>0</v>
      </c>
      <c r="M3257" s="21">
        <f t="shared" si="302"/>
        <v>0</v>
      </c>
      <c r="N3257" s="21">
        <f t="shared" si="303"/>
        <v>0</v>
      </c>
      <c r="O3257" s="21">
        <f t="shared" si="304"/>
        <v>0</v>
      </c>
      <c r="P3257" s="21">
        <f t="shared" si="305"/>
        <v>0</v>
      </c>
    </row>
    <row r="3258" spans="1:16">
      <c r="A3258" s="58">
        <v>23912</v>
      </c>
      <c r="B3258" s="58">
        <v>350</v>
      </c>
      <c r="C3258" s="58">
        <v>3956</v>
      </c>
      <c r="D3258" s="59">
        <v>57</v>
      </c>
      <c r="E3258" s="59">
        <v>242.4</v>
      </c>
      <c r="F3258" s="59">
        <v>0</v>
      </c>
      <c r="G3258" s="62">
        <v>0</v>
      </c>
      <c r="H3258" s="59">
        <v>0</v>
      </c>
      <c r="I3258" s="59">
        <v>0</v>
      </c>
      <c r="J3258" s="60">
        <v>13105405</v>
      </c>
      <c r="K3258" s="21">
        <f t="shared" si="300"/>
        <v>0</v>
      </c>
      <c r="L3258" s="21">
        <f t="shared" si="301"/>
        <v>0</v>
      </c>
      <c r="M3258" s="21">
        <f t="shared" si="302"/>
        <v>0</v>
      </c>
      <c r="N3258" s="21">
        <f t="shared" si="303"/>
        <v>0</v>
      </c>
      <c r="O3258" s="21">
        <f t="shared" si="304"/>
        <v>0</v>
      </c>
      <c r="P3258" s="21">
        <f t="shared" si="305"/>
        <v>0</v>
      </c>
    </row>
    <row r="3259" spans="1:16">
      <c r="A3259" s="58">
        <v>23942</v>
      </c>
      <c r="B3259" s="58">
        <v>155</v>
      </c>
      <c r="C3259" s="58">
        <v>1111</v>
      </c>
      <c r="D3259" s="59">
        <v>66</v>
      </c>
      <c r="E3259" s="59">
        <v>0</v>
      </c>
      <c r="F3259" s="59">
        <v>0</v>
      </c>
      <c r="G3259" s="62">
        <v>0</v>
      </c>
      <c r="H3259" s="59">
        <v>0</v>
      </c>
      <c r="I3259" s="59">
        <v>0</v>
      </c>
      <c r="J3259" s="60">
        <v>31692741</v>
      </c>
      <c r="K3259" s="21">
        <f t="shared" si="300"/>
        <v>0</v>
      </c>
      <c r="L3259" s="21">
        <f t="shared" si="301"/>
        <v>0</v>
      </c>
      <c r="M3259" s="21">
        <f t="shared" si="302"/>
        <v>0</v>
      </c>
      <c r="N3259" s="21">
        <f t="shared" si="303"/>
        <v>0</v>
      </c>
      <c r="O3259" s="21">
        <f t="shared" si="304"/>
        <v>0</v>
      </c>
      <c r="P3259" s="21">
        <f t="shared" si="305"/>
        <v>0</v>
      </c>
    </row>
    <row r="3260" spans="1:16">
      <c r="A3260" s="55">
        <v>23947</v>
      </c>
      <c r="B3260" s="55">
        <v>700</v>
      </c>
      <c r="C3260" s="55">
        <v>297</v>
      </c>
      <c r="D3260" s="56">
        <v>12</v>
      </c>
      <c r="E3260" s="56">
        <v>60.8</v>
      </c>
      <c r="F3260" s="56">
        <v>0</v>
      </c>
      <c r="G3260" s="61">
        <v>0</v>
      </c>
      <c r="H3260" s="56">
        <v>0</v>
      </c>
      <c r="I3260" s="56">
        <v>0</v>
      </c>
      <c r="J3260" s="57">
        <v>11539580</v>
      </c>
      <c r="K3260" s="21">
        <f t="shared" si="300"/>
        <v>0</v>
      </c>
      <c r="L3260" s="21">
        <f t="shared" si="301"/>
        <v>0</v>
      </c>
      <c r="M3260" s="21">
        <f t="shared" si="302"/>
        <v>0</v>
      </c>
      <c r="N3260" s="21">
        <f t="shared" si="303"/>
        <v>0</v>
      </c>
      <c r="O3260" s="21">
        <f t="shared" si="304"/>
        <v>0</v>
      </c>
      <c r="P3260" s="21">
        <f t="shared" si="305"/>
        <v>0</v>
      </c>
    </row>
    <row r="3261" spans="1:16">
      <c r="A3261" s="58">
        <v>23956</v>
      </c>
      <c r="B3261" s="58">
        <v>350</v>
      </c>
      <c r="C3261" s="58">
        <v>3557</v>
      </c>
      <c r="D3261" s="59">
        <v>65</v>
      </c>
      <c r="E3261" s="59">
        <v>394</v>
      </c>
      <c r="F3261" s="59">
        <v>0</v>
      </c>
      <c r="G3261" s="62">
        <v>0</v>
      </c>
      <c r="H3261" s="59">
        <v>0</v>
      </c>
      <c r="I3261" s="59">
        <v>0</v>
      </c>
      <c r="J3261" s="60">
        <v>26410363</v>
      </c>
      <c r="K3261" s="21">
        <f t="shared" si="300"/>
        <v>0</v>
      </c>
      <c r="L3261" s="21">
        <f t="shared" si="301"/>
        <v>0</v>
      </c>
      <c r="M3261" s="21">
        <f t="shared" si="302"/>
        <v>0</v>
      </c>
      <c r="N3261" s="21">
        <f t="shared" si="303"/>
        <v>0</v>
      </c>
      <c r="O3261" s="21">
        <f t="shared" si="304"/>
        <v>0</v>
      </c>
      <c r="P3261" s="21">
        <f t="shared" si="305"/>
        <v>0</v>
      </c>
    </row>
    <row r="3262" spans="1:16">
      <c r="A3262" s="58">
        <v>23975</v>
      </c>
      <c r="B3262" s="58">
        <v>700</v>
      </c>
      <c r="C3262" s="58">
        <v>323</v>
      </c>
      <c r="D3262" s="59">
        <v>12</v>
      </c>
      <c r="E3262" s="59">
        <v>88.3</v>
      </c>
      <c r="F3262" s="59">
        <v>0</v>
      </c>
      <c r="G3262" s="62">
        <v>0</v>
      </c>
      <c r="H3262" s="59">
        <v>0</v>
      </c>
      <c r="I3262" s="59">
        <v>0</v>
      </c>
      <c r="J3262" s="60">
        <v>44710811</v>
      </c>
      <c r="K3262" s="21">
        <f t="shared" si="300"/>
        <v>0</v>
      </c>
      <c r="L3262" s="21">
        <f t="shared" si="301"/>
        <v>0</v>
      </c>
      <c r="M3262" s="21">
        <f t="shared" si="302"/>
        <v>0</v>
      </c>
      <c r="N3262" s="21">
        <f t="shared" si="303"/>
        <v>0</v>
      </c>
      <c r="O3262" s="21">
        <f t="shared" si="304"/>
        <v>0</v>
      </c>
      <c r="P3262" s="21">
        <f t="shared" si="305"/>
        <v>0</v>
      </c>
    </row>
    <row r="3263" spans="1:16">
      <c r="A3263" s="55">
        <v>23977</v>
      </c>
      <c r="B3263" s="55">
        <v>900</v>
      </c>
      <c r="C3263" s="55">
        <v>8960</v>
      </c>
      <c r="D3263" s="56">
        <v>23</v>
      </c>
      <c r="E3263" s="56">
        <v>67.2</v>
      </c>
      <c r="F3263" s="56">
        <v>0</v>
      </c>
      <c r="G3263" s="61">
        <v>0</v>
      </c>
      <c r="H3263" s="56">
        <v>0</v>
      </c>
      <c r="I3263" s="56">
        <v>0</v>
      </c>
      <c r="J3263" s="57">
        <v>17222406</v>
      </c>
      <c r="K3263" s="21">
        <f t="shared" si="300"/>
        <v>0</v>
      </c>
      <c r="L3263" s="21">
        <f t="shared" si="301"/>
        <v>0</v>
      </c>
      <c r="M3263" s="21">
        <f t="shared" si="302"/>
        <v>0</v>
      </c>
      <c r="N3263" s="21">
        <f t="shared" si="303"/>
        <v>0</v>
      </c>
      <c r="O3263" s="21">
        <f t="shared" si="304"/>
        <v>0</v>
      </c>
      <c r="P3263" s="21">
        <f t="shared" si="305"/>
        <v>0</v>
      </c>
    </row>
    <row r="3264" spans="1:16">
      <c r="A3264" s="55">
        <v>23984</v>
      </c>
      <c r="B3264" s="55">
        <v>200</v>
      </c>
      <c r="C3264" s="55">
        <v>1859</v>
      </c>
      <c r="D3264" s="56">
        <v>56</v>
      </c>
      <c r="E3264" s="56">
        <v>160.80000000000001</v>
      </c>
      <c r="F3264" s="56">
        <v>0</v>
      </c>
      <c r="G3264" s="61">
        <v>0</v>
      </c>
      <c r="H3264" s="56">
        <v>0</v>
      </c>
      <c r="I3264" s="56">
        <v>0</v>
      </c>
      <c r="J3264" s="57">
        <v>26391938</v>
      </c>
      <c r="K3264" s="21">
        <f t="shared" si="300"/>
        <v>0</v>
      </c>
      <c r="L3264" s="21">
        <f t="shared" si="301"/>
        <v>0</v>
      </c>
      <c r="M3264" s="21">
        <f t="shared" si="302"/>
        <v>0</v>
      </c>
      <c r="N3264" s="21">
        <f t="shared" si="303"/>
        <v>0</v>
      </c>
      <c r="O3264" s="21">
        <f t="shared" si="304"/>
        <v>0</v>
      </c>
      <c r="P3264" s="21">
        <f t="shared" si="305"/>
        <v>0</v>
      </c>
    </row>
    <row r="3265" spans="1:16">
      <c r="A3265" s="58">
        <v>23987</v>
      </c>
      <c r="B3265" s="58">
        <v>129</v>
      </c>
      <c r="C3265" s="58">
        <v>3026</v>
      </c>
      <c r="D3265" s="59">
        <v>66</v>
      </c>
      <c r="E3265" s="59">
        <v>0</v>
      </c>
      <c r="F3265" s="59">
        <v>0</v>
      </c>
      <c r="G3265" s="62">
        <v>0</v>
      </c>
      <c r="H3265" s="59">
        <v>0</v>
      </c>
      <c r="I3265" s="59">
        <v>0</v>
      </c>
      <c r="J3265" s="60">
        <v>10169658</v>
      </c>
      <c r="K3265" s="21">
        <f t="shared" si="300"/>
        <v>0</v>
      </c>
      <c r="L3265" s="21">
        <f t="shared" si="301"/>
        <v>0</v>
      </c>
      <c r="M3265" s="21">
        <f t="shared" si="302"/>
        <v>0</v>
      </c>
      <c r="N3265" s="21">
        <f t="shared" si="303"/>
        <v>0</v>
      </c>
      <c r="O3265" s="21">
        <f t="shared" si="304"/>
        <v>0</v>
      </c>
      <c r="P3265" s="21">
        <f t="shared" si="305"/>
        <v>0</v>
      </c>
    </row>
    <row r="3266" spans="1:16">
      <c r="A3266" s="55">
        <v>23989</v>
      </c>
      <c r="B3266" s="55">
        <v>700</v>
      </c>
      <c r="C3266" s="55">
        <v>1867</v>
      </c>
      <c r="D3266" s="56">
        <v>12</v>
      </c>
      <c r="E3266" s="56">
        <v>119.4</v>
      </c>
      <c r="F3266" s="56">
        <v>0</v>
      </c>
      <c r="G3266" s="61">
        <v>0</v>
      </c>
      <c r="H3266" s="56">
        <v>0</v>
      </c>
      <c r="I3266" s="56">
        <v>0</v>
      </c>
      <c r="J3266" s="57">
        <v>17635530</v>
      </c>
      <c r="K3266" s="21">
        <f t="shared" si="300"/>
        <v>0</v>
      </c>
      <c r="L3266" s="21">
        <f t="shared" si="301"/>
        <v>0</v>
      </c>
      <c r="M3266" s="21">
        <f t="shared" si="302"/>
        <v>0</v>
      </c>
      <c r="N3266" s="21">
        <f t="shared" si="303"/>
        <v>0</v>
      </c>
      <c r="O3266" s="21">
        <f t="shared" si="304"/>
        <v>0</v>
      </c>
      <c r="P3266" s="21">
        <f t="shared" si="305"/>
        <v>0</v>
      </c>
    </row>
    <row r="3267" spans="1:16">
      <c r="A3267" s="55">
        <v>24021</v>
      </c>
      <c r="B3267" s="55">
        <v>200</v>
      </c>
      <c r="C3267" s="55">
        <v>473</v>
      </c>
      <c r="D3267" s="56">
        <v>57</v>
      </c>
      <c r="E3267" s="56">
        <v>862.2</v>
      </c>
      <c r="F3267" s="56">
        <v>0</v>
      </c>
      <c r="G3267" s="61">
        <v>0</v>
      </c>
      <c r="H3267" s="56">
        <v>0</v>
      </c>
      <c r="I3267" s="56">
        <v>0</v>
      </c>
      <c r="J3267" s="57">
        <v>25142578</v>
      </c>
      <c r="K3267" s="21">
        <f t="shared" ref="K3267:K3330" si="306">G3267</f>
        <v>0</v>
      </c>
      <c r="L3267" s="21">
        <f t="shared" ref="L3267:L3330" si="307">IF(H3267=-1,1,0)</f>
        <v>0</v>
      </c>
      <c r="M3267" s="21">
        <f t="shared" ref="M3267:M3330" si="308">IF(G3267&lt;&gt;0,1,0)</f>
        <v>0</v>
      </c>
      <c r="N3267" s="21">
        <f t="shared" ref="N3267:N3330" si="309">IF(AND(L3267=1,M3267=1),1,0)</f>
        <v>0</v>
      </c>
      <c r="O3267" s="21">
        <f t="shared" ref="O3267:O3330" si="310">IF(AND(H3267=-1,G3267=0),1,0)</f>
        <v>0</v>
      </c>
      <c r="P3267" s="21">
        <f t="shared" ref="P3267:P3330" si="311">IF(AND(G3267&lt;&gt;0,H3267&lt;&gt;-1),1,0)</f>
        <v>0</v>
      </c>
    </row>
    <row r="3268" spans="1:16">
      <c r="A3268" s="58">
        <v>24028</v>
      </c>
      <c r="B3268" s="58">
        <v>155</v>
      </c>
      <c r="C3268" s="58">
        <v>1011</v>
      </c>
      <c r="D3268" s="59">
        <v>56</v>
      </c>
      <c r="E3268" s="59">
        <v>114.1</v>
      </c>
      <c r="F3268" s="59">
        <v>0</v>
      </c>
      <c r="G3268" s="62">
        <v>0</v>
      </c>
      <c r="H3268" s="59">
        <v>0</v>
      </c>
      <c r="I3268" s="59">
        <v>0</v>
      </c>
      <c r="J3268" s="60">
        <v>26186684</v>
      </c>
      <c r="K3268" s="21">
        <f t="shared" si="306"/>
        <v>0</v>
      </c>
      <c r="L3268" s="21">
        <f t="shared" si="307"/>
        <v>0</v>
      </c>
      <c r="M3268" s="21">
        <f t="shared" si="308"/>
        <v>0</v>
      </c>
      <c r="N3268" s="21">
        <f t="shared" si="309"/>
        <v>0</v>
      </c>
      <c r="O3268" s="21">
        <f t="shared" si="310"/>
        <v>0</v>
      </c>
      <c r="P3268" s="21">
        <f t="shared" si="311"/>
        <v>0</v>
      </c>
    </row>
    <row r="3269" spans="1:16">
      <c r="A3269" s="58">
        <v>24054</v>
      </c>
      <c r="B3269" s="58">
        <v>175</v>
      </c>
      <c r="C3269" s="58">
        <v>3582</v>
      </c>
      <c r="D3269" s="59">
        <v>11</v>
      </c>
      <c r="E3269" s="59">
        <v>80</v>
      </c>
      <c r="F3269" s="59">
        <v>0</v>
      </c>
      <c r="G3269" s="62">
        <v>0</v>
      </c>
      <c r="H3269" s="59">
        <v>0</v>
      </c>
      <c r="I3269" s="59">
        <v>0</v>
      </c>
      <c r="J3269" s="60">
        <v>26341000</v>
      </c>
      <c r="K3269" s="21">
        <f t="shared" si="306"/>
        <v>0</v>
      </c>
      <c r="L3269" s="21">
        <f t="shared" si="307"/>
        <v>0</v>
      </c>
      <c r="M3269" s="21">
        <f t="shared" si="308"/>
        <v>0</v>
      </c>
      <c r="N3269" s="21">
        <f t="shared" si="309"/>
        <v>0</v>
      </c>
      <c r="O3269" s="21">
        <f t="shared" si="310"/>
        <v>0</v>
      </c>
      <c r="P3269" s="21">
        <f t="shared" si="311"/>
        <v>0</v>
      </c>
    </row>
    <row r="3270" spans="1:16">
      <c r="A3270" s="58">
        <v>24088</v>
      </c>
      <c r="B3270" s="58">
        <v>500</v>
      </c>
      <c r="C3270" s="58">
        <v>8806</v>
      </c>
      <c r="D3270" s="59">
        <v>22</v>
      </c>
      <c r="E3270" s="59">
        <v>172</v>
      </c>
      <c r="F3270" s="59">
        <v>0</v>
      </c>
      <c r="G3270" s="62">
        <v>0</v>
      </c>
      <c r="H3270" s="59">
        <v>0</v>
      </c>
      <c r="I3270" s="59">
        <v>0</v>
      </c>
      <c r="J3270" s="60">
        <v>172735824</v>
      </c>
      <c r="K3270" s="21">
        <f t="shared" si="306"/>
        <v>0</v>
      </c>
      <c r="L3270" s="21">
        <f t="shared" si="307"/>
        <v>0</v>
      </c>
      <c r="M3270" s="21">
        <f t="shared" si="308"/>
        <v>0</v>
      </c>
      <c r="N3270" s="21">
        <f t="shared" si="309"/>
        <v>0</v>
      </c>
      <c r="O3270" s="21">
        <f t="shared" si="310"/>
        <v>0</v>
      </c>
      <c r="P3270" s="21">
        <f t="shared" si="311"/>
        <v>0</v>
      </c>
    </row>
    <row r="3271" spans="1:16">
      <c r="A3271" s="55">
        <v>24091</v>
      </c>
      <c r="B3271" s="55">
        <v>200</v>
      </c>
      <c r="C3271" s="55">
        <v>1550</v>
      </c>
      <c r="D3271" s="56">
        <v>55</v>
      </c>
      <c r="E3271" s="56">
        <v>62.8</v>
      </c>
      <c r="F3271" s="56">
        <v>0</v>
      </c>
      <c r="G3271" s="61">
        <v>0</v>
      </c>
      <c r="H3271" s="56">
        <v>0</v>
      </c>
      <c r="I3271" s="56">
        <v>0</v>
      </c>
      <c r="J3271" s="57">
        <v>16118699</v>
      </c>
      <c r="K3271" s="21">
        <f t="shared" si="306"/>
        <v>0</v>
      </c>
      <c r="L3271" s="21">
        <f t="shared" si="307"/>
        <v>0</v>
      </c>
      <c r="M3271" s="21">
        <f t="shared" si="308"/>
        <v>0</v>
      </c>
      <c r="N3271" s="21">
        <f t="shared" si="309"/>
        <v>0</v>
      </c>
      <c r="O3271" s="21">
        <f t="shared" si="310"/>
        <v>0</v>
      </c>
      <c r="P3271" s="21">
        <f t="shared" si="311"/>
        <v>0</v>
      </c>
    </row>
    <row r="3272" spans="1:16">
      <c r="A3272" s="58">
        <v>24113</v>
      </c>
      <c r="B3272" s="58">
        <v>500</v>
      </c>
      <c r="C3272" s="58">
        <v>7491</v>
      </c>
      <c r="D3272" s="59">
        <v>63</v>
      </c>
      <c r="E3272" s="59">
        <v>64.599999999999994</v>
      </c>
      <c r="F3272" s="59">
        <v>0</v>
      </c>
      <c r="G3272" s="62">
        <v>0</v>
      </c>
      <c r="H3272" s="59">
        <v>0</v>
      </c>
      <c r="I3272" s="59">
        <v>0</v>
      </c>
      <c r="J3272" s="60">
        <v>81564612</v>
      </c>
      <c r="K3272" s="21">
        <f t="shared" si="306"/>
        <v>0</v>
      </c>
      <c r="L3272" s="21">
        <f t="shared" si="307"/>
        <v>0</v>
      </c>
      <c r="M3272" s="21">
        <f t="shared" si="308"/>
        <v>0</v>
      </c>
      <c r="N3272" s="21">
        <f t="shared" si="309"/>
        <v>0</v>
      </c>
      <c r="O3272" s="21">
        <f t="shared" si="310"/>
        <v>0</v>
      </c>
      <c r="P3272" s="21">
        <f t="shared" si="311"/>
        <v>0</v>
      </c>
    </row>
    <row r="3273" spans="1:16">
      <c r="A3273" s="55">
        <v>24149</v>
      </c>
      <c r="B3273" s="55">
        <v>500</v>
      </c>
      <c r="C3273" s="55">
        <v>7538</v>
      </c>
      <c r="D3273" s="56">
        <v>11</v>
      </c>
      <c r="E3273" s="56">
        <v>81.2</v>
      </c>
      <c r="F3273" s="56">
        <v>0</v>
      </c>
      <c r="G3273" s="61">
        <v>0</v>
      </c>
      <c r="H3273" s="56">
        <v>0</v>
      </c>
      <c r="I3273" s="56">
        <v>0</v>
      </c>
      <c r="J3273" s="57">
        <v>60326614</v>
      </c>
      <c r="K3273" s="21">
        <f t="shared" si="306"/>
        <v>0</v>
      </c>
      <c r="L3273" s="21">
        <f t="shared" si="307"/>
        <v>0</v>
      </c>
      <c r="M3273" s="21">
        <f t="shared" si="308"/>
        <v>0</v>
      </c>
      <c r="N3273" s="21">
        <f t="shared" si="309"/>
        <v>0</v>
      </c>
      <c r="O3273" s="21">
        <f t="shared" si="310"/>
        <v>0</v>
      </c>
      <c r="P3273" s="21">
        <f t="shared" si="311"/>
        <v>0</v>
      </c>
    </row>
    <row r="3274" spans="1:16">
      <c r="A3274" s="58">
        <v>24162</v>
      </c>
      <c r="B3274" s="58">
        <v>500</v>
      </c>
      <c r="C3274" s="58">
        <v>7653</v>
      </c>
      <c r="D3274" s="59">
        <v>11</v>
      </c>
      <c r="E3274" s="59">
        <v>257.60000000000002</v>
      </c>
      <c r="F3274" s="59">
        <v>0</v>
      </c>
      <c r="G3274" s="62">
        <v>0</v>
      </c>
      <c r="H3274" s="59">
        <v>0</v>
      </c>
      <c r="I3274" s="59">
        <v>0</v>
      </c>
      <c r="J3274" s="60">
        <v>10783291</v>
      </c>
      <c r="K3274" s="21">
        <f t="shared" si="306"/>
        <v>0</v>
      </c>
      <c r="L3274" s="21">
        <f t="shared" si="307"/>
        <v>0</v>
      </c>
      <c r="M3274" s="21">
        <f t="shared" si="308"/>
        <v>0</v>
      </c>
      <c r="N3274" s="21">
        <f t="shared" si="309"/>
        <v>0</v>
      </c>
      <c r="O3274" s="21">
        <f t="shared" si="310"/>
        <v>0</v>
      </c>
      <c r="P3274" s="21">
        <f t="shared" si="311"/>
        <v>0</v>
      </c>
    </row>
    <row r="3275" spans="1:16">
      <c r="A3275" s="55">
        <v>24164</v>
      </c>
      <c r="B3275" s="55">
        <v>700</v>
      </c>
      <c r="C3275" s="55">
        <v>3360</v>
      </c>
      <c r="D3275" s="56">
        <v>54</v>
      </c>
      <c r="E3275" s="56">
        <v>415</v>
      </c>
      <c r="F3275" s="56">
        <v>0</v>
      </c>
      <c r="G3275" s="61">
        <v>0</v>
      </c>
      <c r="H3275" s="56">
        <v>0</v>
      </c>
      <c r="I3275" s="56">
        <v>0</v>
      </c>
      <c r="J3275" s="57">
        <v>25114558</v>
      </c>
      <c r="K3275" s="21">
        <f t="shared" si="306"/>
        <v>0</v>
      </c>
      <c r="L3275" s="21">
        <f t="shared" si="307"/>
        <v>0</v>
      </c>
      <c r="M3275" s="21">
        <f t="shared" si="308"/>
        <v>0</v>
      </c>
      <c r="N3275" s="21">
        <f t="shared" si="309"/>
        <v>0</v>
      </c>
      <c r="O3275" s="21">
        <f t="shared" si="310"/>
        <v>0</v>
      </c>
      <c r="P3275" s="21">
        <f t="shared" si="311"/>
        <v>0</v>
      </c>
    </row>
    <row r="3276" spans="1:16">
      <c r="A3276" s="58">
        <v>24176</v>
      </c>
      <c r="B3276" s="58">
        <v>500</v>
      </c>
      <c r="C3276" s="58">
        <v>7518</v>
      </c>
      <c r="D3276" s="59">
        <v>11</v>
      </c>
      <c r="E3276" s="59">
        <v>181</v>
      </c>
      <c r="F3276" s="59">
        <v>0</v>
      </c>
      <c r="G3276" s="62">
        <v>0</v>
      </c>
      <c r="H3276" s="59">
        <v>0</v>
      </c>
      <c r="I3276" s="59">
        <v>0</v>
      </c>
      <c r="J3276" s="60">
        <v>10375886</v>
      </c>
      <c r="K3276" s="21">
        <f t="shared" si="306"/>
        <v>0</v>
      </c>
      <c r="L3276" s="21">
        <f t="shared" si="307"/>
        <v>0</v>
      </c>
      <c r="M3276" s="21">
        <f t="shared" si="308"/>
        <v>0</v>
      </c>
      <c r="N3276" s="21">
        <f t="shared" si="309"/>
        <v>0</v>
      </c>
      <c r="O3276" s="21">
        <f t="shared" si="310"/>
        <v>0</v>
      </c>
      <c r="P3276" s="21">
        <f t="shared" si="311"/>
        <v>0</v>
      </c>
    </row>
    <row r="3277" spans="1:16">
      <c r="A3277" s="55">
        <v>24182</v>
      </c>
      <c r="B3277" s="55">
        <v>199</v>
      </c>
      <c r="C3277" s="55">
        <v>2247</v>
      </c>
      <c r="D3277" s="56">
        <v>23</v>
      </c>
      <c r="E3277" s="56">
        <v>129.80000000000001</v>
      </c>
      <c r="F3277" s="56">
        <v>0</v>
      </c>
      <c r="G3277" s="61">
        <v>0</v>
      </c>
      <c r="H3277" s="56">
        <v>0</v>
      </c>
      <c r="I3277" s="56">
        <v>0</v>
      </c>
      <c r="J3277" s="57">
        <v>21156248</v>
      </c>
      <c r="K3277" s="21">
        <f t="shared" si="306"/>
        <v>0</v>
      </c>
      <c r="L3277" s="21">
        <f t="shared" si="307"/>
        <v>0</v>
      </c>
      <c r="M3277" s="21">
        <f t="shared" si="308"/>
        <v>0</v>
      </c>
      <c r="N3277" s="21">
        <f t="shared" si="309"/>
        <v>0</v>
      </c>
      <c r="O3277" s="21">
        <f t="shared" si="310"/>
        <v>0</v>
      </c>
      <c r="P3277" s="21">
        <f t="shared" si="311"/>
        <v>0</v>
      </c>
    </row>
    <row r="3278" spans="1:16">
      <c r="A3278" s="55">
        <v>24200</v>
      </c>
      <c r="B3278" s="55">
        <v>700</v>
      </c>
      <c r="C3278" s="55">
        <v>311</v>
      </c>
      <c r="D3278" s="56">
        <v>11</v>
      </c>
      <c r="E3278" s="56">
        <v>176.8</v>
      </c>
      <c r="F3278" s="56">
        <v>0</v>
      </c>
      <c r="G3278" s="61">
        <v>0</v>
      </c>
      <c r="H3278" s="56">
        <v>0</v>
      </c>
      <c r="I3278" s="56">
        <v>0</v>
      </c>
      <c r="J3278" s="57">
        <v>16338885</v>
      </c>
      <c r="K3278" s="21">
        <f t="shared" si="306"/>
        <v>0</v>
      </c>
      <c r="L3278" s="21">
        <f t="shared" si="307"/>
        <v>0</v>
      </c>
      <c r="M3278" s="21">
        <f t="shared" si="308"/>
        <v>0</v>
      </c>
      <c r="N3278" s="21">
        <f t="shared" si="309"/>
        <v>0</v>
      </c>
      <c r="O3278" s="21">
        <f t="shared" si="310"/>
        <v>0</v>
      </c>
      <c r="P3278" s="21">
        <f t="shared" si="311"/>
        <v>0</v>
      </c>
    </row>
    <row r="3279" spans="1:16">
      <c r="A3279" s="58">
        <v>24206</v>
      </c>
      <c r="B3279" s="58">
        <v>500</v>
      </c>
      <c r="C3279" s="58">
        <v>7063</v>
      </c>
      <c r="D3279" s="59">
        <v>11</v>
      </c>
      <c r="E3279" s="59">
        <v>210</v>
      </c>
      <c r="F3279" s="59">
        <v>0</v>
      </c>
      <c r="G3279" s="62">
        <v>0</v>
      </c>
      <c r="H3279" s="59">
        <v>0</v>
      </c>
      <c r="I3279" s="59">
        <v>0</v>
      </c>
      <c r="J3279" s="60">
        <v>11277543</v>
      </c>
      <c r="K3279" s="21">
        <f t="shared" si="306"/>
        <v>0</v>
      </c>
      <c r="L3279" s="21">
        <f t="shared" si="307"/>
        <v>0</v>
      </c>
      <c r="M3279" s="21">
        <f t="shared" si="308"/>
        <v>0</v>
      </c>
      <c r="N3279" s="21">
        <f t="shared" si="309"/>
        <v>0</v>
      </c>
      <c r="O3279" s="21">
        <f t="shared" si="310"/>
        <v>0</v>
      </c>
      <c r="P3279" s="21">
        <f t="shared" si="311"/>
        <v>0</v>
      </c>
    </row>
    <row r="3280" spans="1:16">
      <c r="A3280" s="55">
        <v>24221</v>
      </c>
      <c r="B3280" s="55">
        <v>199</v>
      </c>
      <c r="C3280" s="55">
        <v>3209</v>
      </c>
      <c r="D3280" s="56">
        <v>11</v>
      </c>
      <c r="E3280" s="56">
        <v>42</v>
      </c>
      <c r="F3280" s="56">
        <v>0</v>
      </c>
      <c r="G3280" s="61">
        <v>0</v>
      </c>
      <c r="H3280" s="56">
        <v>0</v>
      </c>
      <c r="I3280" s="56">
        <v>0</v>
      </c>
      <c r="J3280" s="57">
        <v>20436999</v>
      </c>
      <c r="K3280" s="21">
        <f t="shared" si="306"/>
        <v>0</v>
      </c>
      <c r="L3280" s="21">
        <f t="shared" si="307"/>
        <v>0</v>
      </c>
      <c r="M3280" s="21">
        <f t="shared" si="308"/>
        <v>0</v>
      </c>
      <c r="N3280" s="21">
        <f t="shared" si="309"/>
        <v>0</v>
      </c>
      <c r="O3280" s="21">
        <f t="shared" si="310"/>
        <v>0</v>
      </c>
      <c r="P3280" s="21">
        <f t="shared" si="311"/>
        <v>0</v>
      </c>
    </row>
    <row r="3281" spans="1:16">
      <c r="A3281" s="58">
        <v>24224</v>
      </c>
      <c r="B3281" s="58">
        <v>500</v>
      </c>
      <c r="C3281" s="58">
        <v>7017</v>
      </c>
      <c r="D3281" s="59">
        <v>54</v>
      </c>
      <c r="E3281" s="59">
        <v>319.60000000000002</v>
      </c>
      <c r="F3281" s="59">
        <v>0</v>
      </c>
      <c r="G3281" s="62">
        <v>0</v>
      </c>
      <c r="H3281" s="59">
        <v>0</v>
      </c>
      <c r="I3281" s="59">
        <v>0</v>
      </c>
      <c r="J3281" s="60">
        <v>12706499</v>
      </c>
      <c r="K3281" s="21">
        <f t="shared" si="306"/>
        <v>0</v>
      </c>
      <c r="L3281" s="21">
        <f t="shared" si="307"/>
        <v>0</v>
      </c>
      <c r="M3281" s="21">
        <f t="shared" si="308"/>
        <v>0</v>
      </c>
      <c r="N3281" s="21">
        <f t="shared" si="309"/>
        <v>0</v>
      </c>
      <c r="O3281" s="21">
        <f t="shared" si="310"/>
        <v>0</v>
      </c>
      <c r="P3281" s="21">
        <f t="shared" si="311"/>
        <v>0</v>
      </c>
    </row>
    <row r="3282" spans="1:16">
      <c r="A3282" s="55">
        <v>24227</v>
      </c>
      <c r="B3282" s="55">
        <v>200</v>
      </c>
      <c r="C3282" s="55">
        <v>4440</v>
      </c>
      <c r="D3282" s="56">
        <v>56</v>
      </c>
      <c r="E3282" s="56">
        <v>51.8</v>
      </c>
      <c r="F3282" s="56">
        <v>0</v>
      </c>
      <c r="G3282" s="61">
        <v>0</v>
      </c>
      <c r="H3282" s="56">
        <v>0</v>
      </c>
      <c r="I3282" s="56">
        <v>0</v>
      </c>
      <c r="J3282" s="57">
        <v>26779146</v>
      </c>
      <c r="K3282" s="21">
        <f t="shared" si="306"/>
        <v>0</v>
      </c>
      <c r="L3282" s="21">
        <f t="shared" si="307"/>
        <v>0</v>
      </c>
      <c r="M3282" s="21">
        <f t="shared" si="308"/>
        <v>0</v>
      </c>
      <c r="N3282" s="21">
        <f t="shared" si="309"/>
        <v>0</v>
      </c>
      <c r="O3282" s="21">
        <f t="shared" si="310"/>
        <v>0</v>
      </c>
      <c r="P3282" s="21">
        <f t="shared" si="311"/>
        <v>0</v>
      </c>
    </row>
    <row r="3283" spans="1:16">
      <c r="A3283" s="58">
        <v>24249</v>
      </c>
      <c r="B3283" s="58">
        <v>170</v>
      </c>
      <c r="C3283" s="58">
        <v>6417</v>
      </c>
      <c r="D3283" s="59">
        <v>11</v>
      </c>
      <c r="E3283" s="59">
        <v>85.6</v>
      </c>
      <c r="F3283" s="59">
        <v>0</v>
      </c>
      <c r="G3283" s="62">
        <v>0</v>
      </c>
      <c r="H3283" s="59">
        <v>0</v>
      </c>
      <c r="I3283" s="59">
        <v>0</v>
      </c>
      <c r="J3283" s="60">
        <v>21487406</v>
      </c>
      <c r="K3283" s="21">
        <f t="shared" si="306"/>
        <v>0</v>
      </c>
      <c r="L3283" s="21">
        <f t="shared" si="307"/>
        <v>0</v>
      </c>
      <c r="M3283" s="21">
        <f t="shared" si="308"/>
        <v>0</v>
      </c>
      <c r="N3283" s="21">
        <f t="shared" si="309"/>
        <v>0</v>
      </c>
      <c r="O3283" s="21">
        <f t="shared" si="310"/>
        <v>0</v>
      </c>
      <c r="P3283" s="21">
        <f t="shared" si="311"/>
        <v>0</v>
      </c>
    </row>
    <row r="3284" spans="1:16">
      <c r="A3284" s="58">
        <v>24289</v>
      </c>
      <c r="B3284" s="58">
        <v>200</v>
      </c>
      <c r="C3284" s="58">
        <v>6890</v>
      </c>
      <c r="D3284" s="59">
        <v>65</v>
      </c>
      <c r="E3284" s="59">
        <v>53</v>
      </c>
      <c r="F3284" s="59">
        <v>0</v>
      </c>
      <c r="G3284" s="62">
        <v>0</v>
      </c>
      <c r="H3284" s="59">
        <v>0</v>
      </c>
      <c r="I3284" s="59">
        <v>0</v>
      </c>
      <c r="J3284" s="60">
        <v>78661313</v>
      </c>
      <c r="K3284" s="21">
        <f t="shared" si="306"/>
        <v>0</v>
      </c>
      <c r="L3284" s="21">
        <f t="shared" si="307"/>
        <v>0</v>
      </c>
      <c r="M3284" s="21">
        <f t="shared" si="308"/>
        <v>0</v>
      </c>
      <c r="N3284" s="21">
        <f t="shared" si="309"/>
        <v>0</v>
      </c>
      <c r="O3284" s="21">
        <f t="shared" si="310"/>
        <v>0</v>
      </c>
      <c r="P3284" s="21">
        <f t="shared" si="311"/>
        <v>0</v>
      </c>
    </row>
    <row r="3285" spans="1:16">
      <c r="A3285" s="55">
        <v>24347</v>
      </c>
      <c r="B3285" s="55">
        <v>700</v>
      </c>
      <c r="C3285" s="55">
        <v>1026</v>
      </c>
      <c r="D3285" s="56">
        <v>15</v>
      </c>
      <c r="E3285" s="56">
        <v>436.5</v>
      </c>
      <c r="F3285" s="56">
        <v>0</v>
      </c>
      <c r="G3285" s="61">
        <v>0</v>
      </c>
      <c r="H3285" s="56">
        <v>0</v>
      </c>
      <c r="I3285" s="56">
        <v>0</v>
      </c>
      <c r="J3285" s="57">
        <v>27802109</v>
      </c>
      <c r="K3285" s="21">
        <f t="shared" si="306"/>
        <v>0</v>
      </c>
      <c r="L3285" s="21">
        <f t="shared" si="307"/>
        <v>0</v>
      </c>
      <c r="M3285" s="21">
        <f t="shared" si="308"/>
        <v>0</v>
      </c>
      <c r="N3285" s="21">
        <f t="shared" si="309"/>
        <v>0</v>
      </c>
      <c r="O3285" s="21">
        <f t="shared" si="310"/>
        <v>0</v>
      </c>
      <c r="P3285" s="21">
        <f t="shared" si="311"/>
        <v>0</v>
      </c>
    </row>
    <row r="3286" spans="1:16">
      <c r="A3286" s="58">
        <v>24349</v>
      </c>
      <c r="B3286" s="58">
        <v>850</v>
      </c>
      <c r="C3286" s="58">
        <v>2826</v>
      </c>
      <c r="D3286" s="59">
        <v>65</v>
      </c>
      <c r="E3286" s="59">
        <v>192.5</v>
      </c>
      <c r="F3286" s="59">
        <v>0</v>
      </c>
      <c r="G3286" s="62">
        <v>0</v>
      </c>
      <c r="H3286" s="59">
        <v>0</v>
      </c>
      <c r="I3286" s="59">
        <v>0</v>
      </c>
      <c r="J3286" s="60">
        <v>91066556</v>
      </c>
      <c r="K3286" s="21">
        <f t="shared" si="306"/>
        <v>0</v>
      </c>
      <c r="L3286" s="21">
        <f t="shared" si="307"/>
        <v>0</v>
      </c>
      <c r="M3286" s="21">
        <f t="shared" si="308"/>
        <v>0</v>
      </c>
      <c r="N3286" s="21">
        <f t="shared" si="309"/>
        <v>0</v>
      </c>
      <c r="O3286" s="21">
        <f t="shared" si="310"/>
        <v>0</v>
      </c>
      <c r="P3286" s="21">
        <f t="shared" si="311"/>
        <v>0</v>
      </c>
    </row>
    <row r="3287" spans="1:16">
      <c r="A3287" s="55">
        <v>24364</v>
      </c>
      <c r="B3287" s="55">
        <v>700</v>
      </c>
      <c r="C3287" s="55">
        <v>1027</v>
      </c>
      <c r="D3287" s="56">
        <v>66</v>
      </c>
      <c r="E3287" s="56">
        <v>0</v>
      </c>
      <c r="F3287" s="56">
        <v>0</v>
      </c>
      <c r="G3287" s="61">
        <v>0</v>
      </c>
      <c r="H3287" s="56">
        <v>0</v>
      </c>
      <c r="I3287" s="56">
        <v>0</v>
      </c>
      <c r="J3287" s="57">
        <v>28638744</v>
      </c>
      <c r="K3287" s="21">
        <f t="shared" si="306"/>
        <v>0</v>
      </c>
      <c r="L3287" s="21">
        <f t="shared" si="307"/>
        <v>0</v>
      </c>
      <c r="M3287" s="21">
        <f t="shared" si="308"/>
        <v>0</v>
      </c>
      <c r="N3287" s="21">
        <f t="shared" si="309"/>
        <v>0</v>
      </c>
      <c r="O3287" s="21">
        <f t="shared" si="310"/>
        <v>0</v>
      </c>
      <c r="P3287" s="21">
        <f t="shared" si="311"/>
        <v>0</v>
      </c>
    </row>
    <row r="3288" spans="1:16">
      <c r="A3288" s="58">
        <v>24371</v>
      </c>
      <c r="B3288" s="58">
        <v>700</v>
      </c>
      <c r="C3288" s="58">
        <v>1872</v>
      </c>
      <c r="D3288" s="59">
        <v>56</v>
      </c>
      <c r="E3288" s="59">
        <v>89.3</v>
      </c>
      <c r="F3288" s="59">
        <v>0</v>
      </c>
      <c r="G3288" s="62">
        <v>0</v>
      </c>
      <c r="H3288" s="59">
        <v>0</v>
      </c>
      <c r="I3288" s="59">
        <v>0</v>
      </c>
      <c r="J3288" s="60">
        <v>17821199</v>
      </c>
      <c r="K3288" s="21">
        <f t="shared" si="306"/>
        <v>0</v>
      </c>
      <c r="L3288" s="21">
        <f t="shared" si="307"/>
        <v>0</v>
      </c>
      <c r="M3288" s="21">
        <f t="shared" si="308"/>
        <v>0</v>
      </c>
      <c r="N3288" s="21">
        <f t="shared" si="309"/>
        <v>0</v>
      </c>
      <c r="O3288" s="21">
        <f t="shared" si="310"/>
        <v>0</v>
      </c>
      <c r="P3288" s="21">
        <f t="shared" si="311"/>
        <v>0</v>
      </c>
    </row>
    <row r="3289" spans="1:16">
      <c r="A3289" s="55">
        <v>24376</v>
      </c>
      <c r="B3289" s="55">
        <v>350</v>
      </c>
      <c r="C3289" s="55">
        <v>2187</v>
      </c>
      <c r="D3289" s="56">
        <v>64</v>
      </c>
      <c r="E3289" s="56">
        <v>0</v>
      </c>
      <c r="F3289" s="56">
        <v>0</v>
      </c>
      <c r="G3289" s="61">
        <v>0</v>
      </c>
      <c r="H3289" s="56">
        <v>0</v>
      </c>
      <c r="I3289" s="56">
        <v>0</v>
      </c>
      <c r="J3289" s="57">
        <v>82726012</v>
      </c>
      <c r="K3289" s="21">
        <f t="shared" si="306"/>
        <v>0</v>
      </c>
      <c r="L3289" s="21">
        <f t="shared" si="307"/>
        <v>0</v>
      </c>
      <c r="M3289" s="21">
        <f t="shared" si="308"/>
        <v>0</v>
      </c>
      <c r="N3289" s="21">
        <f t="shared" si="309"/>
        <v>0</v>
      </c>
      <c r="O3289" s="21">
        <f t="shared" si="310"/>
        <v>0</v>
      </c>
      <c r="P3289" s="21">
        <f t="shared" si="311"/>
        <v>0</v>
      </c>
    </row>
    <row r="3290" spans="1:16">
      <c r="A3290" s="58">
        <v>24378</v>
      </c>
      <c r="B3290" s="58">
        <v>900</v>
      </c>
      <c r="C3290" s="58">
        <v>2926</v>
      </c>
      <c r="D3290" s="59">
        <v>64</v>
      </c>
      <c r="E3290" s="59">
        <v>14.6</v>
      </c>
      <c r="F3290" s="59">
        <v>0</v>
      </c>
      <c r="G3290" s="62">
        <v>0</v>
      </c>
      <c r="H3290" s="59">
        <v>0</v>
      </c>
      <c r="I3290" s="59">
        <v>0</v>
      </c>
      <c r="J3290" s="60">
        <v>25998170</v>
      </c>
      <c r="K3290" s="21">
        <f t="shared" si="306"/>
        <v>0</v>
      </c>
      <c r="L3290" s="21">
        <f t="shared" si="307"/>
        <v>0</v>
      </c>
      <c r="M3290" s="21">
        <f t="shared" si="308"/>
        <v>0</v>
      </c>
      <c r="N3290" s="21">
        <f t="shared" si="309"/>
        <v>0</v>
      </c>
      <c r="O3290" s="21">
        <f t="shared" si="310"/>
        <v>0</v>
      </c>
      <c r="P3290" s="21">
        <f t="shared" si="311"/>
        <v>0</v>
      </c>
    </row>
    <row r="3291" spans="1:16">
      <c r="A3291" s="55">
        <v>24435</v>
      </c>
      <c r="B3291" s="55">
        <v>129</v>
      </c>
      <c r="C3291" s="55">
        <v>1747</v>
      </c>
      <c r="D3291" s="56">
        <v>42</v>
      </c>
      <c r="E3291" s="56">
        <v>0</v>
      </c>
      <c r="F3291" s="56">
        <v>0</v>
      </c>
      <c r="G3291" s="61">
        <v>0</v>
      </c>
      <c r="H3291" s="56">
        <v>0</v>
      </c>
      <c r="I3291" s="56">
        <v>0</v>
      </c>
      <c r="J3291" s="57">
        <v>18570572</v>
      </c>
      <c r="K3291" s="21">
        <f t="shared" si="306"/>
        <v>0</v>
      </c>
      <c r="L3291" s="21">
        <f t="shared" si="307"/>
        <v>0</v>
      </c>
      <c r="M3291" s="21">
        <f t="shared" si="308"/>
        <v>0</v>
      </c>
      <c r="N3291" s="21">
        <f t="shared" si="309"/>
        <v>0</v>
      </c>
      <c r="O3291" s="21">
        <f t="shared" si="310"/>
        <v>0</v>
      </c>
      <c r="P3291" s="21">
        <f t="shared" si="311"/>
        <v>0</v>
      </c>
    </row>
    <row r="3292" spans="1:16">
      <c r="A3292" s="58">
        <v>24446</v>
      </c>
      <c r="B3292" s="58">
        <v>117</v>
      </c>
      <c r="C3292" s="58">
        <v>4104</v>
      </c>
      <c r="D3292" s="59">
        <v>65</v>
      </c>
      <c r="E3292" s="59">
        <v>24.5</v>
      </c>
      <c r="F3292" s="59">
        <v>0</v>
      </c>
      <c r="G3292" s="62">
        <v>0</v>
      </c>
      <c r="H3292" s="59">
        <v>0</v>
      </c>
      <c r="I3292" s="59">
        <v>0</v>
      </c>
      <c r="J3292" s="60">
        <v>25177606</v>
      </c>
      <c r="K3292" s="21">
        <f t="shared" si="306"/>
        <v>0</v>
      </c>
      <c r="L3292" s="21">
        <f t="shared" si="307"/>
        <v>0</v>
      </c>
      <c r="M3292" s="21">
        <f t="shared" si="308"/>
        <v>0</v>
      </c>
      <c r="N3292" s="21">
        <f t="shared" si="309"/>
        <v>0</v>
      </c>
      <c r="O3292" s="21">
        <f t="shared" si="310"/>
        <v>0</v>
      </c>
      <c r="P3292" s="21">
        <f t="shared" si="311"/>
        <v>0</v>
      </c>
    </row>
    <row r="3293" spans="1:16">
      <c r="A3293" s="55">
        <v>24450</v>
      </c>
      <c r="B3293" s="55">
        <v>700</v>
      </c>
      <c r="C3293" s="55">
        <v>1859</v>
      </c>
      <c r="D3293" s="56">
        <v>65</v>
      </c>
      <c r="E3293" s="56">
        <v>93.1</v>
      </c>
      <c r="F3293" s="56">
        <v>0</v>
      </c>
      <c r="G3293" s="61">
        <v>0</v>
      </c>
      <c r="H3293" s="56">
        <v>0</v>
      </c>
      <c r="I3293" s="56">
        <v>0</v>
      </c>
      <c r="J3293" s="57">
        <v>74406351</v>
      </c>
      <c r="K3293" s="21">
        <f t="shared" si="306"/>
        <v>0</v>
      </c>
      <c r="L3293" s="21">
        <f t="shared" si="307"/>
        <v>0</v>
      </c>
      <c r="M3293" s="21">
        <f t="shared" si="308"/>
        <v>0</v>
      </c>
      <c r="N3293" s="21">
        <f t="shared" si="309"/>
        <v>0</v>
      </c>
      <c r="O3293" s="21">
        <f t="shared" si="310"/>
        <v>0</v>
      </c>
      <c r="P3293" s="21">
        <f t="shared" si="311"/>
        <v>0</v>
      </c>
    </row>
    <row r="3294" spans="1:16">
      <c r="A3294" s="58">
        <v>24471</v>
      </c>
      <c r="B3294" s="58">
        <v>117</v>
      </c>
      <c r="C3294" s="58">
        <v>7476</v>
      </c>
      <c r="D3294" s="59">
        <v>65</v>
      </c>
      <c r="E3294" s="59">
        <v>247.2</v>
      </c>
      <c r="F3294" s="59">
        <v>0</v>
      </c>
      <c r="G3294" s="62">
        <v>0</v>
      </c>
      <c r="H3294" s="59">
        <v>0</v>
      </c>
      <c r="I3294" s="59">
        <v>0</v>
      </c>
      <c r="J3294" s="60">
        <v>25303075</v>
      </c>
      <c r="K3294" s="21">
        <f t="shared" si="306"/>
        <v>0</v>
      </c>
      <c r="L3294" s="21">
        <f t="shared" si="307"/>
        <v>0</v>
      </c>
      <c r="M3294" s="21">
        <f t="shared" si="308"/>
        <v>0</v>
      </c>
      <c r="N3294" s="21">
        <f t="shared" si="309"/>
        <v>0</v>
      </c>
      <c r="O3294" s="21">
        <f t="shared" si="310"/>
        <v>0</v>
      </c>
      <c r="P3294" s="21">
        <f t="shared" si="311"/>
        <v>0</v>
      </c>
    </row>
    <row r="3295" spans="1:16">
      <c r="A3295" s="58">
        <v>24484</v>
      </c>
      <c r="B3295" s="58">
        <v>350</v>
      </c>
      <c r="C3295" s="58">
        <v>1261</v>
      </c>
      <c r="D3295" s="59">
        <v>15</v>
      </c>
      <c r="E3295" s="59">
        <v>133.5</v>
      </c>
      <c r="F3295" s="59">
        <v>0</v>
      </c>
      <c r="G3295" s="62">
        <v>0</v>
      </c>
      <c r="H3295" s="59">
        <v>0</v>
      </c>
      <c r="I3295" s="59">
        <v>0</v>
      </c>
      <c r="J3295" s="60">
        <v>13154988</v>
      </c>
      <c r="K3295" s="21">
        <f t="shared" si="306"/>
        <v>0</v>
      </c>
      <c r="L3295" s="21">
        <f t="shared" si="307"/>
        <v>0</v>
      </c>
      <c r="M3295" s="21">
        <f t="shared" si="308"/>
        <v>0</v>
      </c>
      <c r="N3295" s="21">
        <f t="shared" si="309"/>
        <v>0</v>
      </c>
      <c r="O3295" s="21">
        <f t="shared" si="310"/>
        <v>0</v>
      </c>
      <c r="P3295" s="21">
        <f t="shared" si="311"/>
        <v>0</v>
      </c>
    </row>
    <row r="3296" spans="1:16">
      <c r="A3296" s="55">
        <v>24551</v>
      </c>
      <c r="B3296" s="55">
        <v>175</v>
      </c>
      <c r="C3296" s="55">
        <v>1044</v>
      </c>
      <c r="D3296" s="56">
        <v>64</v>
      </c>
      <c r="E3296" s="56">
        <v>21.7</v>
      </c>
      <c r="F3296" s="56">
        <v>0</v>
      </c>
      <c r="G3296" s="61">
        <v>0</v>
      </c>
      <c r="H3296" s="56">
        <v>0</v>
      </c>
      <c r="I3296" s="56">
        <v>0</v>
      </c>
      <c r="J3296" s="57">
        <v>13354200</v>
      </c>
      <c r="K3296" s="21">
        <f t="shared" si="306"/>
        <v>0</v>
      </c>
      <c r="L3296" s="21">
        <f t="shared" si="307"/>
        <v>0</v>
      </c>
      <c r="M3296" s="21">
        <f t="shared" si="308"/>
        <v>0</v>
      </c>
      <c r="N3296" s="21">
        <f t="shared" si="309"/>
        <v>0</v>
      </c>
      <c r="O3296" s="21">
        <f t="shared" si="310"/>
        <v>0</v>
      </c>
      <c r="P3296" s="21">
        <f t="shared" si="311"/>
        <v>0</v>
      </c>
    </row>
    <row r="3297" spans="1:16">
      <c r="A3297" s="55">
        <v>24563</v>
      </c>
      <c r="B3297" s="55">
        <v>101</v>
      </c>
      <c r="C3297" s="55">
        <v>4643</v>
      </c>
      <c r="D3297" s="56">
        <v>46</v>
      </c>
      <c r="E3297" s="56">
        <v>0</v>
      </c>
      <c r="F3297" s="56">
        <v>0</v>
      </c>
      <c r="G3297" s="61">
        <v>0</v>
      </c>
      <c r="H3297" s="56">
        <v>0</v>
      </c>
      <c r="I3297" s="56">
        <v>0</v>
      </c>
      <c r="J3297" s="57">
        <v>27151280</v>
      </c>
      <c r="K3297" s="21">
        <f t="shared" si="306"/>
        <v>0</v>
      </c>
      <c r="L3297" s="21">
        <f t="shared" si="307"/>
        <v>0</v>
      </c>
      <c r="M3297" s="21">
        <f t="shared" si="308"/>
        <v>0</v>
      </c>
      <c r="N3297" s="21">
        <f t="shared" si="309"/>
        <v>0</v>
      </c>
      <c r="O3297" s="21">
        <f t="shared" si="310"/>
        <v>0</v>
      </c>
      <c r="P3297" s="21">
        <f t="shared" si="311"/>
        <v>0</v>
      </c>
    </row>
    <row r="3298" spans="1:16">
      <c r="A3298" s="58">
        <v>24577</v>
      </c>
      <c r="B3298" s="58">
        <v>140</v>
      </c>
      <c r="C3298" s="58">
        <v>2649</v>
      </c>
      <c r="D3298" s="59">
        <v>56</v>
      </c>
      <c r="E3298" s="59">
        <v>118.8</v>
      </c>
      <c r="F3298" s="59">
        <v>0</v>
      </c>
      <c r="G3298" s="62">
        <v>0</v>
      </c>
      <c r="H3298" s="59">
        <v>0</v>
      </c>
      <c r="I3298" s="59">
        <v>0</v>
      </c>
      <c r="J3298" s="60">
        <v>21021040</v>
      </c>
      <c r="K3298" s="21">
        <f t="shared" si="306"/>
        <v>0</v>
      </c>
      <c r="L3298" s="21">
        <f t="shared" si="307"/>
        <v>0</v>
      </c>
      <c r="M3298" s="21">
        <f t="shared" si="308"/>
        <v>0</v>
      </c>
      <c r="N3298" s="21">
        <f t="shared" si="309"/>
        <v>0</v>
      </c>
      <c r="O3298" s="21">
        <f t="shared" si="310"/>
        <v>0</v>
      </c>
      <c r="P3298" s="21">
        <f t="shared" si="311"/>
        <v>0</v>
      </c>
    </row>
    <row r="3299" spans="1:16">
      <c r="A3299" s="55">
        <v>24606</v>
      </c>
      <c r="B3299" s="55">
        <v>129</v>
      </c>
      <c r="C3299" s="55">
        <v>6215</v>
      </c>
      <c r="D3299" s="56">
        <v>63</v>
      </c>
      <c r="E3299" s="56">
        <v>109.6</v>
      </c>
      <c r="F3299" s="56">
        <v>0</v>
      </c>
      <c r="G3299" s="61">
        <v>0</v>
      </c>
      <c r="H3299" s="56">
        <v>0</v>
      </c>
      <c r="I3299" s="56">
        <v>0</v>
      </c>
      <c r="J3299" s="57">
        <v>30982991</v>
      </c>
      <c r="K3299" s="21">
        <f t="shared" si="306"/>
        <v>0</v>
      </c>
      <c r="L3299" s="21">
        <f t="shared" si="307"/>
        <v>0</v>
      </c>
      <c r="M3299" s="21">
        <f t="shared" si="308"/>
        <v>0</v>
      </c>
      <c r="N3299" s="21">
        <f t="shared" si="309"/>
        <v>0</v>
      </c>
      <c r="O3299" s="21">
        <f t="shared" si="310"/>
        <v>0</v>
      </c>
      <c r="P3299" s="21">
        <f t="shared" si="311"/>
        <v>0</v>
      </c>
    </row>
    <row r="3300" spans="1:16">
      <c r="A3300" s="58">
        <v>24637</v>
      </c>
      <c r="B3300" s="58">
        <v>166</v>
      </c>
      <c r="C3300" s="58">
        <v>2188</v>
      </c>
      <c r="D3300" s="59">
        <v>46</v>
      </c>
      <c r="E3300" s="59">
        <v>71.2</v>
      </c>
      <c r="F3300" s="59">
        <v>0</v>
      </c>
      <c r="G3300" s="62">
        <v>0</v>
      </c>
      <c r="H3300" s="59">
        <v>0</v>
      </c>
      <c r="I3300" s="59">
        <v>0</v>
      </c>
      <c r="J3300" s="60">
        <v>19109305</v>
      </c>
      <c r="K3300" s="21">
        <f t="shared" si="306"/>
        <v>0</v>
      </c>
      <c r="L3300" s="21">
        <f t="shared" si="307"/>
        <v>0</v>
      </c>
      <c r="M3300" s="21">
        <f t="shared" si="308"/>
        <v>0</v>
      </c>
      <c r="N3300" s="21">
        <f t="shared" si="309"/>
        <v>0</v>
      </c>
      <c r="O3300" s="21">
        <f t="shared" si="310"/>
        <v>0</v>
      </c>
      <c r="P3300" s="21">
        <f t="shared" si="311"/>
        <v>0</v>
      </c>
    </row>
    <row r="3301" spans="1:16">
      <c r="A3301" s="55">
        <v>24641</v>
      </c>
      <c r="B3301" s="55">
        <v>166</v>
      </c>
      <c r="C3301" s="55">
        <v>1996</v>
      </c>
      <c r="D3301" s="56">
        <v>66</v>
      </c>
      <c r="E3301" s="56">
        <v>0</v>
      </c>
      <c r="F3301" s="56">
        <v>0</v>
      </c>
      <c r="G3301" s="61">
        <v>0</v>
      </c>
      <c r="H3301" s="56">
        <v>0</v>
      </c>
      <c r="I3301" s="56">
        <v>0</v>
      </c>
      <c r="J3301" s="57">
        <v>19357295</v>
      </c>
      <c r="K3301" s="21">
        <f t="shared" si="306"/>
        <v>0</v>
      </c>
      <c r="L3301" s="21">
        <f t="shared" si="307"/>
        <v>0</v>
      </c>
      <c r="M3301" s="21">
        <f t="shared" si="308"/>
        <v>0</v>
      </c>
      <c r="N3301" s="21">
        <f t="shared" si="309"/>
        <v>0</v>
      </c>
      <c r="O3301" s="21">
        <f t="shared" si="310"/>
        <v>0</v>
      </c>
      <c r="P3301" s="21">
        <f t="shared" si="311"/>
        <v>0</v>
      </c>
    </row>
    <row r="3302" spans="1:16">
      <c r="A3302" s="55">
        <v>24682</v>
      </c>
      <c r="B3302" s="55">
        <v>350</v>
      </c>
      <c r="C3302" s="55">
        <v>5100</v>
      </c>
      <c r="D3302" s="56">
        <v>11</v>
      </c>
      <c r="E3302" s="56">
        <v>133.5</v>
      </c>
      <c r="F3302" s="56">
        <v>0</v>
      </c>
      <c r="G3302" s="61">
        <v>0</v>
      </c>
      <c r="H3302" s="56">
        <v>0</v>
      </c>
      <c r="I3302" s="56">
        <v>0</v>
      </c>
      <c r="J3302" s="57">
        <v>12779178</v>
      </c>
      <c r="K3302" s="21">
        <f t="shared" si="306"/>
        <v>0</v>
      </c>
      <c r="L3302" s="21">
        <f t="shared" si="307"/>
        <v>0</v>
      </c>
      <c r="M3302" s="21">
        <f t="shared" si="308"/>
        <v>0</v>
      </c>
      <c r="N3302" s="21">
        <f t="shared" si="309"/>
        <v>0</v>
      </c>
      <c r="O3302" s="21">
        <f t="shared" si="310"/>
        <v>0</v>
      </c>
      <c r="P3302" s="21">
        <f t="shared" si="311"/>
        <v>0</v>
      </c>
    </row>
    <row r="3303" spans="1:16">
      <c r="A3303" s="58">
        <v>24697</v>
      </c>
      <c r="B3303" s="58">
        <v>700</v>
      </c>
      <c r="C3303" s="58">
        <v>1044</v>
      </c>
      <c r="D3303" s="59">
        <v>14</v>
      </c>
      <c r="E3303" s="59">
        <v>200.9</v>
      </c>
      <c r="F3303" s="59">
        <v>0</v>
      </c>
      <c r="G3303" s="62">
        <v>0</v>
      </c>
      <c r="H3303" s="59">
        <v>0</v>
      </c>
      <c r="I3303" s="59">
        <v>0</v>
      </c>
      <c r="J3303" s="60">
        <v>19899780</v>
      </c>
      <c r="K3303" s="21">
        <f t="shared" si="306"/>
        <v>0</v>
      </c>
      <c r="L3303" s="21">
        <f t="shared" si="307"/>
        <v>0</v>
      </c>
      <c r="M3303" s="21">
        <f t="shared" si="308"/>
        <v>0</v>
      </c>
      <c r="N3303" s="21">
        <f t="shared" si="309"/>
        <v>0</v>
      </c>
      <c r="O3303" s="21">
        <f t="shared" si="310"/>
        <v>0</v>
      </c>
      <c r="P3303" s="21">
        <f t="shared" si="311"/>
        <v>0</v>
      </c>
    </row>
    <row r="3304" spans="1:16">
      <c r="A3304" s="55">
        <v>24702</v>
      </c>
      <c r="B3304" s="55">
        <v>200</v>
      </c>
      <c r="C3304" s="55">
        <v>2489</v>
      </c>
      <c r="D3304" s="56">
        <v>64</v>
      </c>
      <c r="E3304" s="56">
        <v>69</v>
      </c>
      <c r="F3304" s="56">
        <v>0</v>
      </c>
      <c r="G3304" s="61">
        <v>0</v>
      </c>
      <c r="H3304" s="56">
        <v>0</v>
      </c>
      <c r="I3304" s="56">
        <v>13.2</v>
      </c>
      <c r="J3304" s="57">
        <v>13310688</v>
      </c>
      <c r="K3304" s="21">
        <f t="shared" si="306"/>
        <v>0</v>
      </c>
      <c r="L3304" s="21">
        <f t="shared" si="307"/>
        <v>0</v>
      </c>
      <c r="M3304" s="21">
        <f t="shared" si="308"/>
        <v>0</v>
      </c>
      <c r="N3304" s="21">
        <f t="shared" si="309"/>
        <v>0</v>
      </c>
      <c r="O3304" s="21">
        <f t="shared" si="310"/>
        <v>0</v>
      </c>
      <c r="P3304" s="21">
        <f t="shared" si="311"/>
        <v>0</v>
      </c>
    </row>
    <row r="3305" spans="1:16">
      <c r="A3305" s="58">
        <v>24705</v>
      </c>
      <c r="B3305" s="58">
        <v>500</v>
      </c>
      <c r="C3305" s="58">
        <v>1510</v>
      </c>
      <c r="D3305" s="59">
        <v>55</v>
      </c>
      <c r="E3305" s="59">
        <v>330.3</v>
      </c>
      <c r="F3305" s="59">
        <v>0</v>
      </c>
      <c r="G3305" s="62">
        <v>0</v>
      </c>
      <c r="H3305" s="59">
        <v>0</v>
      </c>
      <c r="I3305" s="59">
        <v>0</v>
      </c>
      <c r="J3305" s="60">
        <v>10168732</v>
      </c>
      <c r="K3305" s="21">
        <f t="shared" si="306"/>
        <v>0</v>
      </c>
      <c r="L3305" s="21">
        <f t="shared" si="307"/>
        <v>0</v>
      </c>
      <c r="M3305" s="21">
        <f t="shared" si="308"/>
        <v>0</v>
      </c>
      <c r="N3305" s="21">
        <f t="shared" si="309"/>
        <v>0</v>
      </c>
      <c r="O3305" s="21">
        <f t="shared" si="310"/>
        <v>0</v>
      </c>
      <c r="P3305" s="21">
        <f t="shared" si="311"/>
        <v>0</v>
      </c>
    </row>
    <row r="3306" spans="1:16">
      <c r="A3306" s="55">
        <v>24710</v>
      </c>
      <c r="B3306" s="55">
        <v>199</v>
      </c>
      <c r="C3306" s="55">
        <v>2059</v>
      </c>
      <c r="D3306" s="56">
        <v>46</v>
      </c>
      <c r="E3306" s="56">
        <v>0</v>
      </c>
      <c r="F3306" s="56">
        <v>0</v>
      </c>
      <c r="G3306" s="61">
        <v>0</v>
      </c>
      <c r="H3306" s="56">
        <v>0</v>
      </c>
      <c r="I3306" s="56">
        <v>0</v>
      </c>
      <c r="J3306" s="57">
        <v>30302710</v>
      </c>
      <c r="K3306" s="21">
        <f t="shared" si="306"/>
        <v>0</v>
      </c>
      <c r="L3306" s="21">
        <f t="shared" si="307"/>
        <v>0</v>
      </c>
      <c r="M3306" s="21">
        <f t="shared" si="308"/>
        <v>0</v>
      </c>
      <c r="N3306" s="21">
        <f t="shared" si="309"/>
        <v>0</v>
      </c>
      <c r="O3306" s="21">
        <f t="shared" si="310"/>
        <v>0</v>
      </c>
      <c r="P3306" s="21">
        <f t="shared" si="311"/>
        <v>0</v>
      </c>
    </row>
    <row r="3307" spans="1:16">
      <c r="A3307" s="55">
        <v>24729</v>
      </c>
      <c r="B3307" s="55">
        <v>250</v>
      </c>
      <c r="C3307" s="55">
        <v>8495</v>
      </c>
      <c r="D3307" s="56">
        <v>55</v>
      </c>
      <c r="E3307" s="56">
        <v>170.4</v>
      </c>
      <c r="F3307" s="56">
        <v>0</v>
      </c>
      <c r="G3307" s="61">
        <v>0</v>
      </c>
      <c r="H3307" s="56">
        <v>0</v>
      </c>
      <c r="I3307" s="56">
        <v>0</v>
      </c>
      <c r="J3307" s="57">
        <v>13294941</v>
      </c>
      <c r="K3307" s="21">
        <f t="shared" si="306"/>
        <v>0</v>
      </c>
      <c r="L3307" s="21">
        <f t="shared" si="307"/>
        <v>0</v>
      </c>
      <c r="M3307" s="21">
        <f t="shared" si="308"/>
        <v>0</v>
      </c>
      <c r="N3307" s="21">
        <f t="shared" si="309"/>
        <v>0</v>
      </c>
      <c r="O3307" s="21">
        <f t="shared" si="310"/>
        <v>0</v>
      </c>
      <c r="P3307" s="21">
        <f t="shared" si="311"/>
        <v>0</v>
      </c>
    </row>
    <row r="3308" spans="1:16">
      <c r="A3308" s="58">
        <v>24740</v>
      </c>
      <c r="B3308" s="58">
        <v>199</v>
      </c>
      <c r="C3308" s="58">
        <v>2822</v>
      </c>
      <c r="D3308" s="59">
        <v>11</v>
      </c>
      <c r="E3308" s="59">
        <v>280.2</v>
      </c>
      <c r="F3308" s="59">
        <v>0</v>
      </c>
      <c r="G3308" s="62">
        <v>0</v>
      </c>
      <c r="H3308" s="59">
        <v>0</v>
      </c>
      <c r="I3308" s="59">
        <v>0</v>
      </c>
      <c r="J3308" s="60">
        <v>33557132</v>
      </c>
      <c r="K3308" s="21">
        <f t="shared" si="306"/>
        <v>0</v>
      </c>
      <c r="L3308" s="21">
        <f t="shared" si="307"/>
        <v>0</v>
      </c>
      <c r="M3308" s="21">
        <f t="shared" si="308"/>
        <v>0</v>
      </c>
      <c r="N3308" s="21">
        <f t="shared" si="309"/>
        <v>0</v>
      </c>
      <c r="O3308" s="21">
        <f t="shared" si="310"/>
        <v>0</v>
      </c>
      <c r="P3308" s="21">
        <f t="shared" si="311"/>
        <v>0</v>
      </c>
    </row>
    <row r="3309" spans="1:16">
      <c r="A3309" s="55">
        <v>24766</v>
      </c>
      <c r="B3309" s="55">
        <v>524</v>
      </c>
      <c r="C3309" s="55">
        <v>1873</v>
      </c>
      <c r="D3309" s="56">
        <v>63</v>
      </c>
      <c r="E3309" s="56">
        <v>0</v>
      </c>
      <c r="F3309" s="56">
        <v>0</v>
      </c>
      <c r="G3309" s="61">
        <v>0</v>
      </c>
      <c r="H3309" s="56">
        <v>0</v>
      </c>
      <c r="I3309" s="56">
        <v>0</v>
      </c>
      <c r="J3309" s="57">
        <v>12071590</v>
      </c>
      <c r="K3309" s="21">
        <f t="shared" si="306"/>
        <v>0</v>
      </c>
      <c r="L3309" s="21">
        <f t="shared" si="307"/>
        <v>0</v>
      </c>
      <c r="M3309" s="21">
        <f t="shared" si="308"/>
        <v>0</v>
      </c>
      <c r="N3309" s="21">
        <f t="shared" si="309"/>
        <v>0</v>
      </c>
      <c r="O3309" s="21">
        <f t="shared" si="310"/>
        <v>0</v>
      </c>
      <c r="P3309" s="21">
        <f t="shared" si="311"/>
        <v>0</v>
      </c>
    </row>
    <row r="3310" spans="1:16">
      <c r="A3310" s="58">
        <v>24769</v>
      </c>
      <c r="B3310" s="58">
        <v>155</v>
      </c>
      <c r="C3310" s="58">
        <v>936</v>
      </c>
      <c r="D3310" s="59">
        <v>33</v>
      </c>
      <c r="E3310" s="59">
        <v>225</v>
      </c>
      <c r="F3310" s="59">
        <v>0</v>
      </c>
      <c r="G3310" s="62">
        <v>0</v>
      </c>
      <c r="H3310" s="59">
        <v>0</v>
      </c>
      <c r="I3310" s="59">
        <v>0</v>
      </c>
      <c r="J3310" s="60">
        <v>25091310</v>
      </c>
      <c r="K3310" s="21">
        <f t="shared" si="306"/>
        <v>0</v>
      </c>
      <c r="L3310" s="21">
        <f t="shared" si="307"/>
        <v>0</v>
      </c>
      <c r="M3310" s="21">
        <f t="shared" si="308"/>
        <v>0</v>
      </c>
      <c r="N3310" s="21">
        <f t="shared" si="309"/>
        <v>0</v>
      </c>
      <c r="O3310" s="21">
        <f t="shared" si="310"/>
        <v>0</v>
      </c>
      <c r="P3310" s="21">
        <f t="shared" si="311"/>
        <v>0</v>
      </c>
    </row>
    <row r="3311" spans="1:16">
      <c r="A3311" s="55">
        <v>24778</v>
      </c>
      <c r="B3311" s="55">
        <v>199</v>
      </c>
      <c r="C3311" s="55">
        <v>2046</v>
      </c>
      <c r="D3311" s="56">
        <v>13</v>
      </c>
      <c r="E3311" s="56">
        <v>336.6</v>
      </c>
      <c r="F3311" s="56">
        <v>0</v>
      </c>
      <c r="G3311" s="61">
        <v>0</v>
      </c>
      <c r="H3311" s="56">
        <v>0</v>
      </c>
      <c r="I3311" s="56">
        <v>0</v>
      </c>
      <c r="J3311" s="57">
        <v>19448592</v>
      </c>
      <c r="K3311" s="21">
        <f t="shared" si="306"/>
        <v>0</v>
      </c>
      <c r="L3311" s="21">
        <f t="shared" si="307"/>
        <v>0</v>
      </c>
      <c r="M3311" s="21">
        <f t="shared" si="308"/>
        <v>0</v>
      </c>
      <c r="N3311" s="21">
        <f t="shared" si="309"/>
        <v>0</v>
      </c>
      <c r="O3311" s="21">
        <f t="shared" si="310"/>
        <v>0</v>
      </c>
      <c r="P3311" s="21">
        <f t="shared" si="311"/>
        <v>0</v>
      </c>
    </row>
    <row r="3312" spans="1:16">
      <c r="A3312" s="58">
        <v>24780</v>
      </c>
      <c r="B3312" s="58">
        <v>500</v>
      </c>
      <c r="C3312" s="58">
        <v>1139</v>
      </c>
      <c r="D3312" s="59">
        <v>11</v>
      </c>
      <c r="E3312" s="59">
        <v>423</v>
      </c>
      <c r="F3312" s="59">
        <v>0</v>
      </c>
      <c r="G3312" s="62">
        <v>0</v>
      </c>
      <c r="H3312" s="59">
        <v>0</v>
      </c>
      <c r="I3312" s="59">
        <v>0</v>
      </c>
      <c r="J3312" s="60">
        <v>26418968</v>
      </c>
      <c r="K3312" s="21">
        <f t="shared" si="306"/>
        <v>0</v>
      </c>
      <c r="L3312" s="21">
        <f t="shared" si="307"/>
        <v>0</v>
      </c>
      <c r="M3312" s="21">
        <f t="shared" si="308"/>
        <v>0</v>
      </c>
      <c r="N3312" s="21">
        <f t="shared" si="309"/>
        <v>0</v>
      </c>
      <c r="O3312" s="21">
        <f t="shared" si="310"/>
        <v>0</v>
      </c>
      <c r="P3312" s="21">
        <f t="shared" si="311"/>
        <v>0</v>
      </c>
    </row>
    <row r="3313" spans="1:16">
      <c r="A3313" s="58">
        <v>24801</v>
      </c>
      <c r="B3313" s="58">
        <v>166</v>
      </c>
      <c r="C3313" s="58">
        <v>2080</v>
      </c>
      <c r="D3313" s="59">
        <v>23</v>
      </c>
      <c r="E3313" s="59">
        <v>0</v>
      </c>
      <c r="F3313" s="59">
        <v>0</v>
      </c>
      <c r="G3313" s="62">
        <v>0</v>
      </c>
      <c r="H3313" s="59">
        <v>0</v>
      </c>
      <c r="I3313" s="59">
        <v>0</v>
      </c>
      <c r="J3313" s="60">
        <v>11061109</v>
      </c>
      <c r="K3313" s="21">
        <f t="shared" si="306"/>
        <v>0</v>
      </c>
      <c r="L3313" s="21">
        <f t="shared" si="307"/>
        <v>0</v>
      </c>
      <c r="M3313" s="21">
        <f t="shared" si="308"/>
        <v>0</v>
      </c>
      <c r="N3313" s="21">
        <f t="shared" si="309"/>
        <v>0</v>
      </c>
      <c r="O3313" s="21">
        <f t="shared" si="310"/>
        <v>0</v>
      </c>
      <c r="P3313" s="21">
        <f t="shared" si="311"/>
        <v>0</v>
      </c>
    </row>
    <row r="3314" spans="1:16">
      <c r="A3314" s="55">
        <v>24816</v>
      </c>
      <c r="B3314" s="55">
        <v>129</v>
      </c>
      <c r="C3314" s="55">
        <v>6325</v>
      </c>
      <c r="D3314" s="56">
        <v>66</v>
      </c>
      <c r="E3314" s="56">
        <v>0</v>
      </c>
      <c r="F3314" s="56">
        <v>0</v>
      </c>
      <c r="G3314" s="61">
        <v>0</v>
      </c>
      <c r="H3314" s="56">
        <v>0</v>
      </c>
      <c r="I3314" s="56">
        <v>0</v>
      </c>
      <c r="J3314" s="57">
        <v>32025307</v>
      </c>
      <c r="K3314" s="21">
        <f t="shared" si="306"/>
        <v>0</v>
      </c>
      <c r="L3314" s="21">
        <f t="shared" si="307"/>
        <v>0</v>
      </c>
      <c r="M3314" s="21">
        <f t="shared" si="308"/>
        <v>0</v>
      </c>
      <c r="N3314" s="21">
        <f t="shared" si="309"/>
        <v>0</v>
      </c>
      <c r="O3314" s="21">
        <f t="shared" si="310"/>
        <v>0</v>
      </c>
      <c r="P3314" s="21">
        <f t="shared" si="311"/>
        <v>0</v>
      </c>
    </row>
    <row r="3315" spans="1:16">
      <c r="A3315" s="55">
        <v>24819</v>
      </c>
      <c r="B3315" s="55">
        <v>170</v>
      </c>
      <c r="C3315" s="55">
        <v>7427</v>
      </c>
      <c r="D3315" s="56">
        <v>66</v>
      </c>
      <c r="E3315" s="56">
        <v>0</v>
      </c>
      <c r="F3315" s="56">
        <v>0</v>
      </c>
      <c r="G3315" s="61">
        <v>0</v>
      </c>
      <c r="H3315" s="56">
        <v>0</v>
      </c>
      <c r="I3315" s="56">
        <v>0</v>
      </c>
      <c r="J3315" s="57">
        <v>99999993</v>
      </c>
      <c r="K3315" s="21">
        <f t="shared" si="306"/>
        <v>0</v>
      </c>
      <c r="L3315" s="21">
        <f t="shared" si="307"/>
        <v>0</v>
      </c>
      <c r="M3315" s="21">
        <f t="shared" si="308"/>
        <v>0</v>
      </c>
      <c r="N3315" s="21">
        <f t="shared" si="309"/>
        <v>0</v>
      </c>
      <c r="O3315" s="21">
        <f t="shared" si="310"/>
        <v>0</v>
      </c>
      <c r="P3315" s="21">
        <f t="shared" si="311"/>
        <v>0</v>
      </c>
    </row>
    <row r="3316" spans="1:16">
      <c r="A3316" s="58">
        <v>24843</v>
      </c>
      <c r="B3316" s="58">
        <v>101</v>
      </c>
      <c r="C3316" s="58">
        <v>1024</v>
      </c>
      <c r="D3316" s="59">
        <v>55</v>
      </c>
      <c r="E3316" s="59">
        <v>156.6</v>
      </c>
      <c r="F3316" s="59">
        <v>0</v>
      </c>
      <c r="G3316" s="62">
        <v>0</v>
      </c>
      <c r="H3316" s="59">
        <v>0</v>
      </c>
      <c r="I3316" s="59">
        <v>0</v>
      </c>
      <c r="J3316" s="60">
        <v>17319930</v>
      </c>
      <c r="K3316" s="21">
        <f t="shared" si="306"/>
        <v>0</v>
      </c>
      <c r="L3316" s="21">
        <f t="shared" si="307"/>
        <v>0</v>
      </c>
      <c r="M3316" s="21">
        <f t="shared" si="308"/>
        <v>0</v>
      </c>
      <c r="N3316" s="21">
        <f t="shared" si="309"/>
        <v>0</v>
      </c>
      <c r="O3316" s="21">
        <f t="shared" si="310"/>
        <v>0</v>
      </c>
      <c r="P3316" s="21">
        <f t="shared" si="311"/>
        <v>0</v>
      </c>
    </row>
    <row r="3317" spans="1:16">
      <c r="A3317" s="55">
        <v>24855</v>
      </c>
      <c r="B3317" s="55">
        <v>350</v>
      </c>
      <c r="C3317" s="55">
        <v>3901</v>
      </c>
      <c r="D3317" s="56">
        <v>54</v>
      </c>
      <c r="E3317" s="56">
        <v>94.5</v>
      </c>
      <c r="F3317" s="56">
        <v>0</v>
      </c>
      <c r="G3317" s="61">
        <v>0</v>
      </c>
      <c r="H3317" s="56">
        <v>0</v>
      </c>
      <c r="I3317" s="56">
        <v>0</v>
      </c>
      <c r="J3317" s="57">
        <v>75275811</v>
      </c>
      <c r="K3317" s="21">
        <f t="shared" si="306"/>
        <v>0</v>
      </c>
      <c r="L3317" s="21">
        <f t="shared" si="307"/>
        <v>0</v>
      </c>
      <c r="M3317" s="21">
        <f t="shared" si="308"/>
        <v>0</v>
      </c>
      <c r="N3317" s="21">
        <f t="shared" si="309"/>
        <v>0</v>
      </c>
      <c r="O3317" s="21">
        <f t="shared" si="310"/>
        <v>0</v>
      </c>
      <c r="P3317" s="21">
        <f t="shared" si="311"/>
        <v>0</v>
      </c>
    </row>
    <row r="3318" spans="1:16">
      <c r="A3318" s="58">
        <v>24871</v>
      </c>
      <c r="B3318" s="58">
        <v>350</v>
      </c>
      <c r="C3318" s="58">
        <v>3857</v>
      </c>
      <c r="D3318" s="59">
        <v>11</v>
      </c>
      <c r="E3318" s="59">
        <v>259.8</v>
      </c>
      <c r="F3318" s="59">
        <v>0</v>
      </c>
      <c r="G3318" s="62">
        <v>0</v>
      </c>
      <c r="H3318" s="59">
        <v>0</v>
      </c>
      <c r="I3318" s="59">
        <v>0</v>
      </c>
      <c r="J3318" s="60">
        <v>82282718</v>
      </c>
      <c r="K3318" s="21">
        <f t="shared" si="306"/>
        <v>0</v>
      </c>
      <c r="L3318" s="21">
        <f t="shared" si="307"/>
        <v>0</v>
      </c>
      <c r="M3318" s="21">
        <f t="shared" si="308"/>
        <v>0</v>
      </c>
      <c r="N3318" s="21">
        <f t="shared" si="309"/>
        <v>0</v>
      </c>
      <c r="O3318" s="21">
        <f t="shared" si="310"/>
        <v>0</v>
      </c>
      <c r="P3318" s="21">
        <f t="shared" si="311"/>
        <v>0</v>
      </c>
    </row>
    <row r="3319" spans="1:16">
      <c r="A3319" s="55">
        <v>24883</v>
      </c>
      <c r="B3319" s="55">
        <v>350</v>
      </c>
      <c r="C3319" s="55">
        <v>3769</v>
      </c>
      <c r="D3319" s="56">
        <v>11</v>
      </c>
      <c r="E3319" s="56">
        <v>153.4</v>
      </c>
      <c r="F3319" s="56">
        <v>0</v>
      </c>
      <c r="G3319" s="61">
        <v>0</v>
      </c>
      <c r="H3319" s="56">
        <v>0</v>
      </c>
      <c r="I3319" s="56">
        <v>0</v>
      </c>
      <c r="J3319" s="57">
        <v>12951280</v>
      </c>
      <c r="K3319" s="21">
        <f t="shared" si="306"/>
        <v>0</v>
      </c>
      <c r="L3319" s="21">
        <f t="shared" si="307"/>
        <v>0</v>
      </c>
      <c r="M3319" s="21">
        <f t="shared" si="308"/>
        <v>0</v>
      </c>
      <c r="N3319" s="21">
        <f t="shared" si="309"/>
        <v>0</v>
      </c>
      <c r="O3319" s="21">
        <f t="shared" si="310"/>
        <v>0</v>
      </c>
      <c r="P3319" s="21">
        <f t="shared" si="311"/>
        <v>0</v>
      </c>
    </row>
    <row r="3320" spans="1:16">
      <c r="A3320" s="58">
        <v>24885</v>
      </c>
      <c r="B3320" s="58">
        <v>350</v>
      </c>
      <c r="C3320" s="58">
        <v>2003</v>
      </c>
      <c r="D3320" s="59">
        <v>52</v>
      </c>
      <c r="E3320" s="59">
        <v>281.39999999999998</v>
      </c>
      <c r="F3320" s="59">
        <v>0</v>
      </c>
      <c r="G3320" s="62">
        <v>0</v>
      </c>
      <c r="H3320" s="59">
        <v>0</v>
      </c>
      <c r="I3320" s="59">
        <v>0</v>
      </c>
      <c r="J3320" s="60">
        <v>11550606</v>
      </c>
      <c r="K3320" s="21">
        <f t="shared" si="306"/>
        <v>0</v>
      </c>
      <c r="L3320" s="21">
        <f t="shared" si="307"/>
        <v>0</v>
      </c>
      <c r="M3320" s="21">
        <f t="shared" si="308"/>
        <v>0</v>
      </c>
      <c r="N3320" s="21">
        <f t="shared" si="309"/>
        <v>0</v>
      </c>
      <c r="O3320" s="21">
        <f t="shared" si="310"/>
        <v>0</v>
      </c>
      <c r="P3320" s="21">
        <f t="shared" si="311"/>
        <v>0</v>
      </c>
    </row>
    <row r="3321" spans="1:16">
      <c r="A3321" s="55">
        <v>24904</v>
      </c>
      <c r="B3321" s="55">
        <v>166</v>
      </c>
      <c r="C3321" s="55">
        <v>9862</v>
      </c>
      <c r="D3321" s="56">
        <v>66</v>
      </c>
      <c r="E3321" s="56">
        <v>0</v>
      </c>
      <c r="F3321" s="56">
        <v>0</v>
      </c>
      <c r="G3321" s="61">
        <v>0</v>
      </c>
      <c r="H3321" s="56">
        <v>0</v>
      </c>
      <c r="I3321" s="56">
        <v>0</v>
      </c>
      <c r="J3321" s="56">
        <v>0</v>
      </c>
      <c r="K3321" s="21">
        <f t="shared" si="306"/>
        <v>0</v>
      </c>
      <c r="L3321" s="21">
        <f t="shared" si="307"/>
        <v>0</v>
      </c>
      <c r="M3321" s="21">
        <f t="shared" si="308"/>
        <v>0</v>
      </c>
      <c r="N3321" s="21">
        <f t="shared" si="309"/>
        <v>0</v>
      </c>
      <c r="O3321" s="21">
        <f t="shared" si="310"/>
        <v>0</v>
      </c>
      <c r="P3321" s="21">
        <f t="shared" si="311"/>
        <v>0</v>
      </c>
    </row>
    <row r="3322" spans="1:16">
      <c r="A3322" s="55">
        <v>24958</v>
      </c>
      <c r="B3322" s="55">
        <v>900</v>
      </c>
      <c r="C3322" s="55">
        <v>8444</v>
      </c>
      <c r="D3322" s="56">
        <v>66</v>
      </c>
      <c r="E3322" s="56">
        <v>47</v>
      </c>
      <c r="F3322" s="56">
        <v>0</v>
      </c>
      <c r="G3322" s="61">
        <v>-222900</v>
      </c>
      <c r="H3322" s="56">
        <v>0</v>
      </c>
      <c r="I3322" s="56">
        <v>0</v>
      </c>
      <c r="J3322" s="57">
        <v>82278451</v>
      </c>
      <c r="K3322" s="21">
        <f t="shared" si="306"/>
        <v>-222900</v>
      </c>
      <c r="L3322" s="21">
        <f t="shared" si="307"/>
        <v>0</v>
      </c>
      <c r="M3322" s="21">
        <f t="shared" si="308"/>
        <v>1</v>
      </c>
      <c r="N3322" s="21">
        <f t="shared" si="309"/>
        <v>0</v>
      </c>
      <c r="O3322" s="21">
        <f t="shared" si="310"/>
        <v>0</v>
      </c>
      <c r="P3322" s="21">
        <f t="shared" si="311"/>
        <v>1</v>
      </c>
    </row>
    <row r="3323" spans="1:16">
      <c r="A3323" s="58">
        <v>25003</v>
      </c>
      <c r="B3323" s="58">
        <v>140</v>
      </c>
      <c r="C3323" s="58">
        <v>2312</v>
      </c>
      <c r="D3323" s="59">
        <v>66</v>
      </c>
      <c r="E3323" s="59">
        <v>0</v>
      </c>
      <c r="F3323" s="59">
        <v>0</v>
      </c>
      <c r="G3323" s="62">
        <v>0</v>
      </c>
      <c r="H3323" s="59">
        <v>0</v>
      </c>
      <c r="I3323" s="59">
        <v>0</v>
      </c>
      <c r="J3323" s="60">
        <v>25040988</v>
      </c>
      <c r="K3323" s="21">
        <f t="shared" si="306"/>
        <v>0</v>
      </c>
      <c r="L3323" s="21">
        <f t="shared" si="307"/>
        <v>0</v>
      </c>
      <c r="M3323" s="21">
        <f t="shared" si="308"/>
        <v>0</v>
      </c>
      <c r="N3323" s="21">
        <f t="shared" si="309"/>
        <v>0</v>
      </c>
      <c r="O3323" s="21">
        <f t="shared" si="310"/>
        <v>0</v>
      </c>
      <c r="P3323" s="21">
        <f t="shared" si="311"/>
        <v>0</v>
      </c>
    </row>
    <row r="3324" spans="1:16">
      <c r="A3324" s="55">
        <v>25015</v>
      </c>
      <c r="B3324" s="55">
        <v>129</v>
      </c>
      <c r="C3324" s="55">
        <v>3670</v>
      </c>
      <c r="D3324" s="56">
        <v>13</v>
      </c>
      <c r="E3324" s="56">
        <v>107</v>
      </c>
      <c r="F3324" s="56">
        <v>0</v>
      </c>
      <c r="G3324" s="61">
        <v>0</v>
      </c>
      <c r="H3324" s="56">
        <v>0</v>
      </c>
      <c r="I3324" s="56">
        <v>0</v>
      </c>
      <c r="J3324" s="57">
        <v>10016703</v>
      </c>
      <c r="K3324" s="21">
        <f t="shared" si="306"/>
        <v>0</v>
      </c>
      <c r="L3324" s="21">
        <f t="shared" si="307"/>
        <v>0</v>
      </c>
      <c r="M3324" s="21">
        <f t="shared" si="308"/>
        <v>0</v>
      </c>
      <c r="N3324" s="21">
        <f t="shared" si="309"/>
        <v>0</v>
      </c>
      <c r="O3324" s="21">
        <f t="shared" si="310"/>
        <v>0</v>
      </c>
      <c r="P3324" s="21">
        <f t="shared" si="311"/>
        <v>0</v>
      </c>
    </row>
    <row r="3325" spans="1:16">
      <c r="A3325" s="58">
        <v>25026</v>
      </c>
      <c r="B3325" s="58">
        <v>117</v>
      </c>
      <c r="C3325" s="58">
        <v>45</v>
      </c>
      <c r="D3325" s="59">
        <v>42</v>
      </c>
      <c r="E3325" s="59">
        <v>154</v>
      </c>
      <c r="F3325" s="59">
        <v>0</v>
      </c>
      <c r="G3325" s="62">
        <v>0</v>
      </c>
      <c r="H3325" s="59">
        <v>0</v>
      </c>
      <c r="I3325" s="59">
        <v>0</v>
      </c>
      <c r="J3325" s="60">
        <v>26771153</v>
      </c>
      <c r="K3325" s="21">
        <f t="shared" si="306"/>
        <v>0</v>
      </c>
      <c r="L3325" s="21">
        <f t="shared" si="307"/>
        <v>0</v>
      </c>
      <c r="M3325" s="21">
        <f t="shared" si="308"/>
        <v>0</v>
      </c>
      <c r="N3325" s="21">
        <f t="shared" si="309"/>
        <v>0</v>
      </c>
      <c r="O3325" s="21">
        <f t="shared" si="310"/>
        <v>0</v>
      </c>
      <c r="P3325" s="21">
        <f t="shared" si="311"/>
        <v>0</v>
      </c>
    </row>
    <row r="3326" spans="1:16">
      <c r="A3326" s="55">
        <v>25030</v>
      </c>
      <c r="B3326" s="55">
        <v>199</v>
      </c>
      <c r="C3326" s="55">
        <v>4463</v>
      </c>
      <c r="D3326" s="56">
        <v>44</v>
      </c>
      <c r="E3326" s="56">
        <v>127.5</v>
      </c>
      <c r="F3326" s="56">
        <v>0</v>
      </c>
      <c r="G3326" s="61">
        <v>0</v>
      </c>
      <c r="H3326" s="56">
        <v>0</v>
      </c>
      <c r="I3326" s="56">
        <v>0</v>
      </c>
      <c r="J3326" s="57">
        <v>20057645</v>
      </c>
      <c r="K3326" s="21">
        <f t="shared" si="306"/>
        <v>0</v>
      </c>
      <c r="L3326" s="21">
        <f t="shared" si="307"/>
        <v>0</v>
      </c>
      <c r="M3326" s="21">
        <f t="shared" si="308"/>
        <v>0</v>
      </c>
      <c r="N3326" s="21">
        <f t="shared" si="309"/>
        <v>0</v>
      </c>
      <c r="O3326" s="21">
        <f t="shared" si="310"/>
        <v>0</v>
      </c>
      <c r="P3326" s="21">
        <f t="shared" si="311"/>
        <v>0</v>
      </c>
    </row>
    <row r="3327" spans="1:16">
      <c r="A3327" s="58">
        <v>25042</v>
      </c>
      <c r="B3327" s="58">
        <v>350</v>
      </c>
      <c r="C3327" s="58">
        <v>3805</v>
      </c>
      <c r="D3327" s="59">
        <v>11</v>
      </c>
      <c r="E3327" s="59">
        <v>167.2</v>
      </c>
      <c r="F3327" s="59">
        <v>0</v>
      </c>
      <c r="G3327" s="62">
        <v>0</v>
      </c>
      <c r="H3327" s="59">
        <v>0</v>
      </c>
      <c r="I3327" s="59">
        <v>0</v>
      </c>
      <c r="J3327" s="60">
        <v>13993009</v>
      </c>
      <c r="K3327" s="21">
        <f t="shared" si="306"/>
        <v>0</v>
      </c>
      <c r="L3327" s="21">
        <f t="shared" si="307"/>
        <v>0</v>
      </c>
      <c r="M3327" s="21">
        <f t="shared" si="308"/>
        <v>0</v>
      </c>
      <c r="N3327" s="21">
        <f t="shared" si="309"/>
        <v>0</v>
      </c>
      <c r="O3327" s="21">
        <f t="shared" si="310"/>
        <v>0</v>
      </c>
      <c r="P3327" s="21">
        <f t="shared" si="311"/>
        <v>0</v>
      </c>
    </row>
    <row r="3328" spans="1:16">
      <c r="A3328" s="55">
        <v>25053</v>
      </c>
      <c r="B3328" s="55">
        <v>199</v>
      </c>
      <c r="C3328" s="55">
        <v>3348</v>
      </c>
      <c r="D3328" s="56">
        <v>42</v>
      </c>
      <c r="E3328" s="56">
        <v>46</v>
      </c>
      <c r="F3328" s="56">
        <v>0</v>
      </c>
      <c r="G3328" s="61">
        <v>0</v>
      </c>
      <c r="H3328" s="56">
        <v>0</v>
      </c>
      <c r="I3328" s="56">
        <v>0</v>
      </c>
      <c r="J3328" s="57">
        <v>27823335</v>
      </c>
      <c r="K3328" s="21">
        <f t="shared" si="306"/>
        <v>0</v>
      </c>
      <c r="L3328" s="21">
        <f t="shared" si="307"/>
        <v>0</v>
      </c>
      <c r="M3328" s="21">
        <f t="shared" si="308"/>
        <v>0</v>
      </c>
      <c r="N3328" s="21">
        <f t="shared" si="309"/>
        <v>0</v>
      </c>
      <c r="O3328" s="21">
        <f t="shared" si="310"/>
        <v>0</v>
      </c>
      <c r="P3328" s="21">
        <f t="shared" si="311"/>
        <v>0</v>
      </c>
    </row>
    <row r="3329" spans="1:16">
      <c r="A3329" s="58">
        <v>25067</v>
      </c>
      <c r="B3329" s="58">
        <v>700</v>
      </c>
      <c r="C3329" s="58">
        <v>2971</v>
      </c>
      <c r="D3329" s="59">
        <v>12</v>
      </c>
      <c r="E3329" s="59">
        <v>192.3</v>
      </c>
      <c r="F3329" s="59">
        <v>0</v>
      </c>
      <c r="G3329" s="62">
        <v>0</v>
      </c>
      <c r="H3329" s="59">
        <v>0</v>
      </c>
      <c r="I3329" s="59">
        <v>0</v>
      </c>
      <c r="J3329" s="60">
        <v>18327473</v>
      </c>
      <c r="K3329" s="21">
        <f t="shared" si="306"/>
        <v>0</v>
      </c>
      <c r="L3329" s="21">
        <f t="shared" si="307"/>
        <v>0</v>
      </c>
      <c r="M3329" s="21">
        <f t="shared" si="308"/>
        <v>0</v>
      </c>
      <c r="N3329" s="21">
        <f t="shared" si="309"/>
        <v>0</v>
      </c>
      <c r="O3329" s="21">
        <f t="shared" si="310"/>
        <v>0</v>
      </c>
      <c r="P3329" s="21">
        <f t="shared" si="311"/>
        <v>0</v>
      </c>
    </row>
    <row r="3330" spans="1:16">
      <c r="A3330" s="55">
        <v>25079</v>
      </c>
      <c r="B3330" s="55">
        <v>170</v>
      </c>
      <c r="C3330" s="55">
        <v>6405</v>
      </c>
      <c r="D3330" s="56">
        <v>22</v>
      </c>
      <c r="E3330" s="56">
        <v>68.3</v>
      </c>
      <c r="F3330" s="56">
        <v>0</v>
      </c>
      <c r="G3330" s="61">
        <v>0</v>
      </c>
      <c r="H3330" s="56">
        <v>0</v>
      </c>
      <c r="I3330" s="56">
        <v>0</v>
      </c>
      <c r="J3330" s="57">
        <v>25435524</v>
      </c>
      <c r="K3330" s="21">
        <f t="shared" si="306"/>
        <v>0</v>
      </c>
      <c r="L3330" s="21">
        <f t="shared" si="307"/>
        <v>0</v>
      </c>
      <c r="M3330" s="21">
        <f t="shared" si="308"/>
        <v>0</v>
      </c>
      <c r="N3330" s="21">
        <f t="shared" si="309"/>
        <v>0</v>
      </c>
      <c r="O3330" s="21">
        <f t="shared" si="310"/>
        <v>0</v>
      </c>
      <c r="P3330" s="21">
        <f t="shared" si="311"/>
        <v>0</v>
      </c>
    </row>
    <row r="3331" spans="1:16">
      <c r="A3331" s="55">
        <v>25092</v>
      </c>
      <c r="B3331" s="55">
        <v>128</v>
      </c>
      <c r="C3331" s="55">
        <v>3026</v>
      </c>
      <c r="D3331" s="56">
        <v>33</v>
      </c>
      <c r="E3331" s="56">
        <v>169.4</v>
      </c>
      <c r="F3331" s="56">
        <v>0</v>
      </c>
      <c r="G3331" s="61">
        <v>0</v>
      </c>
      <c r="H3331" s="56">
        <v>0</v>
      </c>
      <c r="I3331" s="56">
        <v>101.6</v>
      </c>
      <c r="J3331" s="57">
        <v>27232132</v>
      </c>
      <c r="K3331" s="21">
        <f t="shared" ref="K3331:K3394" si="312">G3331</f>
        <v>0</v>
      </c>
      <c r="L3331" s="21">
        <f t="shared" ref="L3331:L3394" si="313">IF(H3331=-1,1,0)</f>
        <v>0</v>
      </c>
      <c r="M3331" s="21">
        <f t="shared" ref="M3331:M3394" si="314">IF(G3331&lt;&gt;0,1,0)</f>
        <v>0</v>
      </c>
      <c r="N3331" s="21">
        <f t="shared" ref="N3331:N3394" si="315">IF(AND(L3331=1,M3331=1),1,0)</f>
        <v>0</v>
      </c>
      <c r="O3331" s="21">
        <f t="shared" ref="O3331:O3394" si="316">IF(AND(H3331=-1,G3331=0),1,0)</f>
        <v>0</v>
      </c>
      <c r="P3331" s="21">
        <f t="shared" ref="P3331:P3394" si="317">IF(AND(G3331&lt;&gt;0,H3331&lt;&gt;-1),1,0)</f>
        <v>0</v>
      </c>
    </row>
    <row r="3332" spans="1:16">
      <c r="A3332" s="55">
        <v>25104</v>
      </c>
      <c r="B3332" s="55">
        <v>155</v>
      </c>
      <c r="C3332" s="55">
        <v>1137</v>
      </c>
      <c r="D3332" s="56">
        <v>46</v>
      </c>
      <c r="E3332" s="56">
        <v>327.39999999999998</v>
      </c>
      <c r="F3332" s="56">
        <v>0</v>
      </c>
      <c r="G3332" s="61">
        <v>0</v>
      </c>
      <c r="H3332" s="56">
        <v>0</v>
      </c>
      <c r="I3332" s="56">
        <v>0</v>
      </c>
      <c r="J3332" s="57">
        <v>25176642</v>
      </c>
      <c r="K3332" s="21">
        <f t="shared" si="312"/>
        <v>0</v>
      </c>
      <c r="L3332" s="21">
        <f t="shared" si="313"/>
        <v>0</v>
      </c>
      <c r="M3332" s="21">
        <f t="shared" si="314"/>
        <v>0</v>
      </c>
      <c r="N3332" s="21">
        <f t="shared" si="315"/>
        <v>0</v>
      </c>
      <c r="O3332" s="21">
        <f t="shared" si="316"/>
        <v>0</v>
      </c>
      <c r="P3332" s="21">
        <f t="shared" si="317"/>
        <v>0</v>
      </c>
    </row>
    <row r="3333" spans="1:16">
      <c r="A3333" s="58">
        <v>25123</v>
      </c>
      <c r="B3333" s="58">
        <v>117</v>
      </c>
      <c r="C3333" s="58">
        <v>2374</v>
      </c>
      <c r="D3333" s="59">
        <v>11</v>
      </c>
      <c r="E3333" s="59">
        <v>67.3</v>
      </c>
      <c r="F3333" s="59">
        <v>0</v>
      </c>
      <c r="G3333" s="62">
        <v>0</v>
      </c>
      <c r="H3333" s="59">
        <v>0</v>
      </c>
      <c r="I3333" s="59">
        <v>0</v>
      </c>
      <c r="J3333" s="60">
        <v>13085099</v>
      </c>
      <c r="K3333" s="21">
        <f t="shared" si="312"/>
        <v>0</v>
      </c>
      <c r="L3333" s="21">
        <f t="shared" si="313"/>
        <v>0</v>
      </c>
      <c r="M3333" s="21">
        <f t="shared" si="314"/>
        <v>0</v>
      </c>
      <c r="N3333" s="21">
        <f t="shared" si="315"/>
        <v>0</v>
      </c>
      <c r="O3333" s="21">
        <f t="shared" si="316"/>
        <v>0</v>
      </c>
      <c r="P3333" s="21">
        <f t="shared" si="317"/>
        <v>0</v>
      </c>
    </row>
    <row r="3334" spans="1:16">
      <c r="A3334" s="55">
        <v>25124</v>
      </c>
      <c r="B3334" s="55">
        <v>170</v>
      </c>
      <c r="C3334" s="55">
        <v>429</v>
      </c>
      <c r="D3334" s="56">
        <v>47</v>
      </c>
      <c r="E3334" s="56">
        <v>9.8000000000000007</v>
      </c>
      <c r="F3334" s="56">
        <v>0</v>
      </c>
      <c r="G3334" s="61">
        <v>0</v>
      </c>
      <c r="H3334" s="56">
        <v>0</v>
      </c>
      <c r="I3334" s="56">
        <v>0</v>
      </c>
      <c r="J3334" s="57">
        <v>27248233</v>
      </c>
      <c r="K3334" s="21">
        <f t="shared" si="312"/>
        <v>0</v>
      </c>
      <c r="L3334" s="21">
        <f t="shared" si="313"/>
        <v>0</v>
      </c>
      <c r="M3334" s="21">
        <f t="shared" si="314"/>
        <v>0</v>
      </c>
      <c r="N3334" s="21">
        <f t="shared" si="315"/>
        <v>0</v>
      </c>
      <c r="O3334" s="21">
        <f t="shared" si="316"/>
        <v>0</v>
      </c>
      <c r="P3334" s="21">
        <f t="shared" si="317"/>
        <v>0</v>
      </c>
    </row>
    <row r="3335" spans="1:16">
      <c r="A3335" s="55">
        <v>25142</v>
      </c>
      <c r="B3335" s="55">
        <v>166</v>
      </c>
      <c r="C3335" s="55">
        <v>2224</v>
      </c>
      <c r="D3335" s="56">
        <v>23</v>
      </c>
      <c r="E3335" s="56">
        <v>19.5</v>
      </c>
      <c r="F3335" s="56">
        <v>0</v>
      </c>
      <c r="G3335" s="61">
        <v>0</v>
      </c>
      <c r="H3335" s="56">
        <v>0</v>
      </c>
      <c r="I3335" s="56">
        <v>0</v>
      </c>
      <c r="J3335" s="57">
        <v>25392825</v>
      </c>
      <c r="K3335" s="21">
        <f t="shared" si="312"/>
        <v>0</v>
      </c>
      <c r="L3335" s="21">
        <f t="shared" si="313"/>
        <v>0</v>
      </c>
      <c r="M3335" s="21">
        <f t="shared" si="314"/>
        <v>0</v>
      </c>
      <c r="N3335" s="21">
        <f t="shared" si="315"/>
        <v>0</v>
      </c>
      <c r="O3335" s="21">
        <f t="shared" si="316"/>
        <v>0</v>
      </c>
      <c r="P3335" s="21">
        <f t="shared" si="317"/>
        <v>0</v>
      </c>
    </row>
    <row r="3336" spans="1:16">
      <c r="A3336" s="58">
        <v>25147</v>
      </c>
      <c r="B3336" s="58">
        <v>128</v>
      </c>
      <c r="C3336" s="58">
        <v>2738</v>
      </c>
      <c r="D3336" s="59">
        <v>14</v>
      </c>
      <c r="E3336" s="59">
        <v>16.899999999999999</v>
      </c>
      <c r="F3336" s="59">
        <v>0</v>
      </c>
      <c r="G3336" s="62">
        <v>0</v>
      </c>
      <c r="H3336" s="59">
        <v>0</v>
      </c>
      <c r="I3336" s="59">
        <v>0</v>
      </c>
      <c r="J3336" s="60">
        <v>79275417</v>
      </c>
      <c r="K3336" s="21">
        <f t="shared" si="312"/>
        <v>0</v>
      </c>
      <c r="L3336" s="21">
        <f t="shared" si="313"/>
        <v>0</v>
      </c>
      <c r="M3336" s="21">
        <f t="shared" si="314"/>
        <v>0</v>
      </c>
      <c r="N3336" s="21">
        <f t="shared" si="315"/>
        <v>0</v>
      </c>
      <c r="O3336" s="21">
        <f t="shared" si="316"/>
        <v>0</v>
      </c>
      <c r="P3336" s="21">
        <f t="shared" si="317"/>
        <v>0</v>
      </c>
    </row>
    <row r="3337" spans="1:16">
      <c r="A3337" s="58">
        <v>25181</v>
      </c>
      <c r="B3337" s="58">
        <v>117</v>
      </c>
      <c r="C3337" s="58">
        <v>2477</v>
      </c>
      <c r="D3337" s="59">
        <v>11</v>
      </c>
      <c r="E3337" s="59">
        <v>128</v>
      </c>
      <c r="F3337" s="59">
        <v>0</v>
      </c>
      <c r="G3337" s="62">
        <v>0</v>
      </c>
      <c r="H3337" s="59">
        <v>0</v>
      </c>
      <c r="I3337" s="59">
        <v>0</v>
      </c>
      <c r="J3337" s="60">
        <v>12881746</v>
      </c>
      <c r="K3337" s="21">
        <f t="shared" si="312"/>
        <v>0</v>
      </c>
      <c r="L3337" s="21">
        <f t="shared" si="313"/>
        <v>0</v>
      </c>
      <c r="M3337" s="21">
        <f t="shared" si="314"/>
        <v>0</v>
      </c>
      <c r="N3337" s="21">
        <f t="shared" si="315"/>
        <v>0</v>
      </c>
      <c r="O3337" s="21">
        <f t="shared" si="316"/>
        <v>0</v>
      </c>
      <c r="P3337" s="21">
        <f t="shared" si="317"/>
        <v>0</v>
      </c>
    </row>
    <row r="3338" spans="1:16">
      <c r="A3338" s="58">
        <v>25233</v>
      </c>
      <c r="B3338" s="58">
        <v>199</v>
      </c>
      <c r="C3338" s="58">
        <v>7166</v>
      </c>
      <c r="D3338" s="59">
        <v>13</v>
      </c>
      <c r="E3338" s="59">
        <v>696.2</v>
      </c>
      <c r="F3338" s="59">
        <v>0</v>
      </c>
      <c r="G3338" s="62">
        <v>0</v>
      </c>
      <c r="H3338" s="59">
        <v>0</v>
      </c>
      <c r="I3338" s="59">
        <v>0</v>
      </c>
      <c r="J3338" s="60">
        <v>18986485</v>
      </c>
      <c r="K3338" s="21">
        <f t="shared" si="312"/>
        <v>0</v>
      </c>
      <c r="L3338" s="21">
        <f t="shared" si="313"/>
        <v>0</v>
      </c>
      <c r="M3338" s="21">
        <f t="shared" si="314"/>
        <v>0</v>
      </c>
      <c r="N3338" s="21">
        <f t="shared" si="315"/>
        <v>0</v>
      </c>
      <c r="O3338" s="21">
        <f t="shared" si="316"/>
        <v>0</v>
      </c>
      <c r="P3338" s="21">
        <f t="shared" si="317"/>
        <v>0</v>
      </c>
    </row>
    <row r="3339" spans="1:16">
      <c r="A3339" s="55">
        <v>25236</v>
      </c>
      <c r="B3339" s="55">
        <v>200</v>
      </c>
      <c r="C3339" s="55">
        <v>4730</v>
      </c>
      <c r="D3339" s="56">
        <v>55</v>
      </c>
      <c r="E3339" s="56">
        <v>473.1</v>
      </c>
      <c r="F3339" s="56">
        <v>0</v>
      </c>
      <c r="G3339" s="61">
        <v>0</v>
      </c>
      <c r="H3339" s="56">
        <v>0</v>
      </c>
      <c r="I3339" s="56">
        <v>0</v>
      </c>
      <c r="J3339" s="57">
        <v>20734302</v>
      </c>
      <c r="K3339" s="21">
        <f t="shared" si="312"/>
        <v>0</v>
      </c>
      <c r="L3339" s="21">
        <f t="shared" si="313"/>
        <v>0</v>
      </c>
      <c r="M3339" s="21">
        <f t="shared" si="314"/>
        <v>0</v>
      </c>
      <c r="N3339" s="21">
        <f t="shared" si="315"/>
        <v>0</v>
      </c>
      <c r="O3339" s="21">
        <f t="shared" si="316"/>
        <v>0</v>
      </c>
      <c r="P3339" s="21">
        <f t="shared" si="317"/>
        <v>0</v>
      </c>
    </row>
    <row r="3340" spans="1:16">
      <c r="A3340" s="58">
        <v>25242</v>
      </c>
      <c r="B3340" s="58">
        <v>350</v>
      </c>
      <c r="C3340" s="58">
        <v>3206</v>
      </c>
      <c r="D3340" s="59">
        <v>56</v>
      </c>
      <c r="E3340" s="59">
        <v>226.9</v>
      </c>
      <c r="F3340" s="59">
        <v>0</v>
      </c>
      <c r="G3340" s="62">
        <v>0</v>
      </c>
      <c r="H3340" s="59">
        <v>0</v>
      </c>
      <c r="I3340" s="59">
        <v>0</v>
      </c>
      <c r="J3340" s="60">
        <v>25896505</v>
      </c>
      <c r="K3340" s="21">
        <f t="shared" si="312"/>
        <v>0</v>
      </c>
      <c r="L3340" s="21">
        <f t="shared" si="313"/>
        <v>0</v>
      </c>
      <c r="M3340" s="21">
        <f t="shared" si="314"/>
        <v>0</v>
      </c>
      <c r="N3340" s="21">
        <f t="shared" si="315"/>
        <v>0</v>
      </c>
      <c r="O3340" s="21">
        <f t="shared" si="316"/>
        <v>0</v>
      </c>
      <c r="P3340" s="21">
        <f t="shared" si="317"/>
        <v>0</v>
      </c>
    </row>
    <row r="3341" spans="1:16">
      <c r="A3341" s="55">
        <v>25258</v>
      </c>
      <c r="B3341" s="55">
        <v>117</v>
      </c>
      <c r="C3341" s="55">
        <v>2387</v>
      </c>
      <c r="D3341" s="56">
        <v>11</v>
      </c>
      <c r="E3341" s="56">
        <v>107.1</v>
      </c>
      <c r="F3341" s="56">
        <v>0</v>
      </c>
      <c r="G3341" s="61">
        <v>0</v>
      </c>
      <c r="H3341" s="56">
        <v>0</v>
      </c>
      <c r="I3341" s="56">
        <v>0</v>
      </c>
      <c r="J3341" s="57">
        <v>11288170</v>
      </c>
      <c r="K3341" s="21">
        <f t="shared" si="312"/>
        <v>0</v>
      </c>
      <c r="L3341" s="21">
        <f t="shared" si="313"/>
        <v>0</v>
      </c>
      <c r="M3341" s="21">
        <f t="shared" si="314"/>
        <v>0</v>
      </c>
      <c r="N3341" s="21">
        <f t="shared" si="315"/>
        <v>0</v>
      </c>
      <c r="O3341" s="21">
        <f t="shared" si="316"/>
        <v>0</v>
      </c>
      <c r="P3341" s="21">
        <f t="shared" si="317"/>
        <v>0</v>
      </c>
    </row>
    <row r="3342" spans="1:16">
      <c r="A3342" s="58">
        <v>25264</v>
      </c>
      <c r="B3342" s="58">
        <v>143</v>
      </c>
      <c r="C3342" s="58">
        <v>1548</v>
      </c>
      <c r="D3342" s="59">
        <v>64</v>
      </c>
      <c r="E3342" s="59">
        <v>0</v>
      </c>
      <c r="F3342" s="59">
        <v>0</v>
      </c>
      <c r="G3342" s="62">
        <v>0</v>
      </c>
      <c r="H3342" s="59">
        <v>0</v>
      </c>
      <c r="I3342" s="59">
        <v>0</v>
      </c>
      <c r="J3342" s="60">
        <v>27758096</v>
      </c>
      <c r="K3342" s="21">
        <f t="shared" si="312"/>
        <v>0</v>
      </c>
      <c r="L3342" s="21">
        <f t="shared" si="313"/>
        <v>0</v>
      </c>
      <c r="M3342" s="21">
        <f t="shared" si="314"/>
        <v>0</v>
      </c>
      <c r="N3342" s="21">
        <f t="shared" si="315"/>
        <v>0</v>
      </c>
      <c r="O3342" s="21">
        <f t="shared" si="316"/>
        <v>0</v>
      </c>
      <c r="P3342" s="21">
        <f t="shared" si="317"/>
        <v>0</v>
      </c>
    </row>
    <row r="3343" spans="1:16">
      <c r="A3343" s="55">
        <v>25286</v>
      </c>
      <c r="B3343" s="55">
        <v>117</v>
      </c>
      <c r="C3343" s="55">
        <v>2335</v>
      </c>
      <c r="D3343" s="56">
        <v>65</v>
      </c>
      <c r="E3343" s="56">
        <v>169</v>
      </c>
      <c r="F3343" s="56">
        <v>0</v>
      </c>
      <c r="G3343" s="61">
        <v>0</v>
      </c>
      <c r="H3343" s="56">
        <v>0</v>
      </c>
      <c r="I3343" s="56">
        <v>0</v>
      </c>
      <c r="J3343" s="57">
        <v>80812914</v>
      </c>
      <c r="K3343" s="21">
        <f t="shared" si="312"/>
        <v>0</v>
      </c>
      <c r="L3343" s="21">
        <f t="shared" si="313"/>
        <v>0</v>
      </c>
      <c r="M3343" s="21">
        <f t="shared" si="314"/>
        <v>0</v>
      </c>
      <c r="N3343" s="21">
        <f t="shared" si="315"/>
        <v>0</v>
      </c>
      <c r="O3343" s="21">
        <f t="shared" si="316"/>
        <v>0</v>
      </c>
      <c r="P3343" s="21">
        <f t="shared" si="317"/>
        <v>0</v>
      </c>
    </row>
    <row r="3344" spans="1:16">
      <c r="A3344" s="58">
        <v>25287</v>
      </c>
      <c r="B3344" s="58">
        <v>128</v>
      </c>
      <c r="C3344" s="58">
        <v>2976</v>
      </c>
      <c r="D3344" s="59">
        <v>11</v>
      </c>
      <c r="E3344" s="59">
        <v>48.2</v>
      </c>
      <c r="F3344" s="59">
        <v>0</v>
      </c>
      <c r="G3344" s="62">
        <v>0</v>
      </c>
      <c r="H3344" s="59">
        <v>0</v>
      </c>
      <c r="I3344" s="59">
        <v>0</v>
      </c>
      <c r="J3344" s="60">
        <v>85259415</v>
      </c>
      <c r="K3344" s="21">
        <f t="shared" si="312"/>
        <v>0</v>
      </c>
      <c r="L3344" s="21">
        <f t="shared" si="313"/>
        <v>0</v>
      </c>
      <c r="M3344" s="21">
        <f t="shared" si="314"/>
        <v>0</v>
      </c>
      <c r="N3344" s="21">
        <f t="shared" si="315"/>
        <v>0</v>
      </c>
      <c r="O3344" s="21">
        <f t="shared" si="316"/>
        <v>0</v>
      </c>
      <c r="P3344" s="21">
        <f t="shared" si="317"/>
        <v>0</v>
      </c>
    </row>
    <row r="3345" spans="1:16">
      <c r="A3345" s="55">
        <v>25300</v>
      </c>
      <c r="B3345" s="55">
        <v>117</v>
      </c>
      <c r="C3345" s="55">
        <v>2388</v>
      </c>
      <c r="D3345" s="56">
        <v>42</v>
      </c>
      <c r="E3345" s="56">
        <v>34.9</v>
      </c>
      <c r="F3345" s="56">
        <v>0</v>
      </c>
      <c r="G3345" s="61">
        <v>0</v>
      </c>
      <c r="H3345" s="56">
        <v>0</v>
      </c>
      <c r="I3345" s="56">
        <v>0</v>
      </c>
      <c r="J3345" s="57">
        <v>13085196</v>
      </c>
      <c r="K3345" s="21">
        <f t="shared" si="312"/>
        <v>0</v>
      </c>
      <c r="L3345" s="21">
        <f t="shared" si="313"/>
        <v>0</v>
      </c>
      <c r="M3345" s="21">
        <f t="shared" si="314"/>
        <v>0</v>
      </c>
      <c r="N3345" s="21">
        <f t="shared" si="315"/>
        <v>0</v>
      </c>
      <c r="O3345" s="21">
        <f t="shared" si="316"/>
        <v>0</v>
      </c>
      <c r="P3345" s="21">
        <f t="shared" si="317"/>
        <v>0</v>
      </c>
    </row>
    <row r="3346" spans="1:16">
      <c r="A3346" s="58">
        <v>25302</v>
      </c>
      <c r="B3346" s="58">
        <v>350</v>
      </c>
      <c r="C3346" s="58">
        <v>3812</v>
      </c>
      <c r="D3346" s="59">
        <v>52</v>
      </c>
      <c r="E3346" s="59">
        <v>149.6</v>
      </c>
      <c r="F3346" s="59">
        <v>0</v>
      </c>
      <c r="G3346" s="62">
        <v>0</v>
      </c>
      <c r="H3346" s="59">
        <v>0</v>
      </c>
      <c r="I3346" s="59">
        <v>0</v>
      </c>
      <c r="J3346" s="60">
        <v>26395259</v>
      </c>
      <c r="K3346" s="21">
        <f t="shared" si="312"/>
        <v>0</v>
      </c>
      <c r="L3346" s="21">
        <f t="shared" si="313"/>
        <v>0</v>
      </c>
      <c r="M3346" s="21">
        <f t="shared" si="314"/>
        <v>0</v>
      </c>
      <c r="N3346" s="21">
        <f t="shared" si="315"/>
        <v>0</v>
      </c>
      <c r="O3346" s="21">
        <f t="shared" si="316"/>
        <v>0</v>
      </c>
      <c r="P3346" s="21">
        <f t="shared" si="317"/>
        <v>0</v>
      </c>
    </row>
    <row r="3347" spans="1:16">
      <c r="A3347" s="58">
        <v>25343</v>
      </c>
      <c r="B3347" s="58">
        <v>128</v>
      </c>
      <c r="C3347" s="58">
        <v>2580</v>
      </c>
      <c r="D3347" s="59">
        <v>62</v>
      </c>
      <c r="E3347" s="59">
        <v>295.89999999999998</v>
      </c>
      <c r="F3347" s="59">
        <v>0</v>
      </c>
      <c r="G3347" s="62">
        <v>0</v>
      </c>
      <c r="H3347" s="59">
        <v>0</v>
      </c>
      <c r="I3347" s="59">
        <v>0</v>
      </c>
      <c r="J3347" s="60">
        <v>12320906</v>
      </c>
      <c r="K3347" s="21">
        <f t="shared" si="312"/>
        <v>0</v>
      </c>
      <c r="L3347" s="21">
        <f t="shared" si="313"/>
        <v>0</v>
      </c>
      <c r="M3347" s="21">
        <f t="shared" si="314"/>
        <v>0</v>
      </c>
      <c r="N3347" s="21">
        <f t="shared" si="315"/>
        <v>0</v>
      </c>
      <c r="O3347" s="21">
        <f t="shared" si="316"/>
        <v>0</v>
      </c>
      <c r="P3347" s="21">
        <f t="shared" si="317"/>
        <v>0</v>
      </c>
    </row>
    <row r="3348" spans="1:16">
      <c r="A3348" s="55">
        <v>25348</v>
      </c>
      <c r="B3348" s="55">
        <v>128</v>
      </c>
      <c r="C3348" s="55">
        <v>2581</v>
      </c>
      <c r="D3348" s="56">
        <v>62</v>
      </c>
      <c r="E3348" s="56">
        <v>376.7</v>
      </c>
      <c r="F3348" s="56">
        <v>0</v>
      </c>
      <c r="G3348" s="61">
        <v>0</v>
      </c>
      <c r="H3348" s="56">
        <v>0</v>
      </c>
      <c r="I3348" s="56">
        <v>0</v>
      </c>
      <c r="J3348" s="57">
        <v>11209432</v>
      </c>
      <c r="K3348" s="21">
        <f t="shared" si="312"/>
        <v>0</v>
      </c>
      <c r="L3348" s="21">
        <f t="shared" si="313"/>
        <v>0</v>
      </c>
      <c r="M3348" s="21">
        <f t="shared" si="314"/>
        <v>0</v>
      </c>
      <c r="N3348" s="21">
        <f t="shared" si="315"/>
        <v>0</v>
      </c>
      <c r="O3348" s="21">
        <f t="shared" si="316"/>
        <v>0</v>
      </c>
      <c r="P3348" s="21">
        <f t="shared" si="317"/>
        <v>0</v>
      </c>
    </row>
    <row r="3349" spans="1:16">
      <c r="A3349" s="55">
        <v>25357</v>
      </c>
      <c r="B3349" s="55">
        <v>101</v>
      </c>
      <c r="C3349" s="55">
        <v>6819</v>
      </c>
      <c r="D3349" s="56">
        <v>11</v>
      </c>
      <c r="E3349" s="56">
        <v>144.4</v>
      </c>
      <c r="F3349" s="56">
        <v>0</v>
      </c>
      <c r="G3349" s="61">
        <v>0</v>
      </c>
      <c r="H3349" s="56">
        <v>0</v>
      </c>
      <c r="I3349" s="56">
        <v>0</v>
      </c>
      <c r="J3349" s="57">
        <v>31407591</v>
      </c>
      <c r="K3349" s="21">
        <f t="shared" si="312"/>
        <v>0</v>
      </c>
      <c r="L3349" s="21">
        <f t="shared" si="313"/>
        <v>0</v>
      </c>
      <c r="M3349" s="21">
        <f t="shared" si="314"/>
        <v>0</v>
      </c>
      <c r="N3349" s="21">
        <f t="shared" si="315"/>
        <v>0</v>
      </c>
      <c r="O3349" s="21">
        <f t="shared" si="316"/>
        <v>0</v>
      </c>
      <c r="P3349" s="21">
        <f t="shared" si="317"/>
        <v>0</v>
      </c>
    </row>
    <row r="3350" spans="1:16">
      <c r="A3350" s="58">
        <v>25361</v>
      </c>
      <c r="B3350" s="58">
        <v>175</v>
      </c>
      <c r="C3350" s="58">
        <v>9066</v>
      </c>
      <c r="D3350" s="59">
        <v>13</v>
      </c>
      <c r="E3350" s="59">
        <v>371.1</v>
      </c>
      <c r="F3350" s="59">
        <v>0</v>
      </c>
      <c r="G3350" s="62">
        <v>0</v>
      </c>
      <c r="H3350" s="59">
        <v>0</v>
      </c>
      <c r="I3350" s="59">
        <v>0</v>
      </c>
      <c r="J3350" s="60">
        <v>30269276</v>
      </c>
      <c r="K3350" s="21">
        <f t="shared" si="312"/>
        <v>0</v>
      </c>
      <c r="L3350" s="21">
        <f t="shared" si="313"/>
        <v>0</v>
      </c>
      <c r="M3350" s="21">
        <f t="shared" si="314"/>
        <v>0</v>
      </c>
      <c r="N3350" s="21">
        <f t="shared" si="315"/>
        <v>0</v>
      </c>
      <c r="O3350" s="21">
        <f t="shared" si="316"/>
        <v>0</v>
      </c>
      <c r="P3350" s="21">
        <f t="shared" si="317"/>
        <v>0</v>
      </c>
    </row>
    <row r="3351" spans="1:16">
      <c r="A3351" s="55">
        <v>25370</v>
      </c>
      <c r="B3351" s="55">
        <v>117</v>
      </c>
      <c r="C3351" s="55">
        <v>2483</v>
      </c>
      <c r="D3351" s="56">
        <v>55</v>
      </c>
      <c r="E3351" s="56">
        <v>427.3</v>
      </c>
      <c r="F3351" s="56">
        <v>0</v>
      </c>
      <c r="G3351" s="61">
        <v>0</v>
      </c>
      <c r="H3351" s="56">
        <v>0</v>
      </c>
      <c r="I3351" s="56">
        <v>0</v>
      </c>
      <c r="J3351" s="57">
        <v>13157782</v>
      </c>
      <c r="K3351" s="21">
        <f t="shared" si="312"/>
        <v>0</v>
      </c>
      <c r="L3351" s="21">
        <f t="shared" si="313"/>
        <v>0</v>
      </c>
      <c r="M3351" s="21">
        <f t="shared" si="314"/>
        <v>0</v>
      </c>
      <c r="N3351" s="21">
        <f t="shared" si="315"/>
        <v>0</v>
      </c>
      <c r="O3351" s="21">
        <f t="shared" si="316"/>
        <v>0</v>
      </c>
      <c r="P3351" s="21">
        <f t="shared" si="317"/>
        <v>0</v>
      </c>
    </row>
    <row r="3352" spans="1:16">
      <c r="A3352" s="55">
        <v>25398</v>
      </c>
      <c r="B3352" s="55">
        <v>170</v>
      </c>
      <c r="C3352" s="55">
        <v>2023</v>
      </c>
      <c r="D3352" s="56">
        <v>63</v>
      </c>
      <c r="E3352" s="56">
        <v>0</v>
      </c>
      <c r="F3352" s="56">
        <v>0</v>
      </c>
      <c r="G3352" s="61">
        <v>0</v>
      </c>
      <c r="H3352" s="56">
        <v>0</v>
      </c>
      <c r="I3352" s="56">
        <v>0</v>
      </c>
      <c r="J3352" s="57">
        <v>33314949</v>
      </c>
      <c r="K3352" s="21">
        <f t="shared" si="312"/>
        <v>0</v>
      </c>
      <c r="L3352" s="21">
        <f t="shared" si="313"/>
        <v>0</v>
      </c>
      <c r="M3352" s="21">
        <f t="shared" si="314"/>
        <v>0</v>
      </c>
      <c r="N3352" s="21">
        <f t="shared" si="315"/>
        <v>0</v>
      </c>
      <c r="O3352" s="21">
        <f t="shared" si="316"/>
        <v>0</v>
      </c>
      <c r="P3352" s="21">
        <f t="shared" si="317"/>
        <v>0</v>
      </c>
    </row>
    <row r="3353" spans="1:16">
      <c r="A3353" s="55">
        <v>25446</v>
      </c>
      <c r="B3353" s="55">
        <v>164</v>
      </c>
      <c r="C3353" s="55">
        <v>1311</v>
      </c>
      <c r="D3353" s="56">
        <v>42</v>
      </c>
      <c r="E3353" s="56">
        <v>82.4</v>
      </c>
      <c r="F3353" s="56">
        <v>0</v>
      </c>
      <c r="G3353" s="61">
        <v>0</v>
      </c>
      <c r="H3353" s="56">
        <v>0</v>
      </c>
      <c r="I3353" s="56">
        <v>0</v>
      </c>
      <c r="J3353" s="57">
        <v>14278885</v>
      </c>
      <c r="K3353" s="21">
        <f t="shared" si="312"/>
        <v>0</v>
      </c>
      <c r="L3353" s="21">
        <f t="shared" si="313"/>
        <v>0</v>
      </c>
      <c r="M3353" s="21">
        <f t="shared" si="314"/>
        <v>0</v>
      </c>
      <c r="N3353" s="21">
        <f t="shared" si="315"/>
        <v>0</v>
      </c>
      <c r="O3353" s="21">
        <f t="shared" si="316"/>
        <v>0</v>
      </c>
      <c r="P3353" s="21">
        <f t="shared" si="317"/>
        <v>0</v>
      </c>
    </row>
    <row r="3354" spans="1:16">
      <c r="A3354" s="58">
        <v>25469</v>
      </c>
      <c r="B3354" s="58">
        <v>101</v>
      </c>
      <c r="C3354" s="58">
        <v>6218</v>
      </c>
      <c r="D3354" s="59">
        <v>66</v>
      </c>
      <c r="E3354" s="59">
        <v>0</v>
      </c>
      <c r="F3354" s="59">
        <v>0</v>
      </c>
      <c r="G3354" s="62">
        <v>0</v>
      </c>
      <c r="H3354" s="59">
        <v>0</v>
      </c>
      <c r="I3354" s="59">
        <v>0</v>
      </c>
      <c r="J3354" s="60">
        <v>17553348</v>
      </c>
      <c r="K3354" s="21">
        <f t="shared" si="312"/>
        <v>0</v>
      </c>
      <c r="L3354" s="21">
        <f t="shared" si="313"/>
        <v>0</v>
      </c>
      <c r="M3354" s="21">
        <f t="shared" si="314"/>
        <v>0</v>
      </c>
      <c r="N3354" s="21">
        <f t="shared" si="315"/>
        <v>0</v>
      </c>
      <c r="O3354" s="21">
        <f t="shared" si="316"/>
        <v>0</v>
      </c>
      <c r="P3354" s="21">
        <f t="shared" si="317"/>
        <v>0</v>
      </c>
    </row>
    <row r="3355" spans="1:16">
      <c r="A3355" s="55">
        <v>25470</v>
      </c>
      <c r="B3355" s="55">
        <v>519</v>
      </c>
      <c r="C3355" s="55">
        <v>1268</v>
      </c>
      <c r="D3355" s="56">
        <v>11</v>
      </c>
      <c r="E3355" s="56">
        <v>210.6</v>
      </c>
      <c r="F3355" s="56">
        <v>0</v>
      </c>
      <c r="G3355" s="61">
        <v>0</v>
      </c>
      <c r="H3355" s="56">
        <v>0</v>
      </c>
      <c r="I3355" s="56">
        <v>0</v>
      </c>
      <c r="J3355" s="57">
        <v>76475652</v>
      </c>
      <c r="K3355" s="21">
        <f t="shared" si="312"/>
        <v>0</v>
      </c>
      <c r="L3355" s="21">
        <f t="shared" si="313"/>
        <v>0</v>
      </c>
      <c r="M3355" s="21">
        <f t="shared" si="314"/>
        <v>0</v>
      </c>
      <c r="N3355" s="21">
        <f t="shared" si="315"/>
        <v>0</v>
      </c>
      <c r="O3355" s="21">
        <f t="shared" si="316"/>
        <v>0</v>
      </c>
      <c r="P3355" s="21">
        <f t="shared" si="317"/>
        <v>0</v>
      </c>
    </row>
    <row r="3356" spans="1:16">
      <c r="A3356" s="55">
        <v>25497</v>
      </c>
      <c r="B3356" s="55">
        <v>850</v>
      </c>
      <c r="C3356" s="55">
        <v>5447</v>
      </c>
      <c r="D3356" s="56">
        <v>23</v>
      </c>
      <c r="E3356" s="56">
        <v>96</v>
      </c>
      <c r="F3356" s="56">
        <v>0</v>
      </c>
      <c r="G3356" s="61">
        <v>0</v>
      </c>
      <c r="H3356" s="56">
        <v>0</v>
      </c>
      <c r="I3356" s="56">
        <v>0</v>
      </c>
      <c r="J3356" s="57">
        <v>27730299</v>
      </c>
      <c r="K3356" s="21">
        <f t="shared" si="312"/>
        <v>0</v>
      </c>
      <c r="L3356" s="21">
        <f t="shared" si="313"/>
        <v>0</v>
      </c>
      <c r="M3356" s="21">
        <f t="shared" si="314"/>
        <v>0</v>
      </c>
      <c r="N3356" s="21">
        <f t="shared" si="315"/>
        <v>0</v>
      </c>
      <c r="O3356" s="21">
        <f t="shared" si="316"/>
        <v>0</v>
      </c>
      <c r="P3356" s="21">
        <f t="shared" si="317"/>
        <v>0</v>
      </c>
    </row>
    <row r="3357" spans="1:16">
      <c r="A3357" s="58">
        <v>25504</v>
      </c>
      <c r="B3357" s="58">
        <v>280</v>
      </c>
      <c r="C3357" s="58">
        <v>1327</v>
      </c>
      <c r="D3357" s="59">
        <v>33</v>
      </c>
      <c r="E3357" s="59">
        <v>76.3</v>
      </c>
      <c r="F3357" s="59">
        <v>0</v>
      </c>
      <c r="G3357" s="62">
        <v>0</v>
      </c>
      <c r="H3357" s="59">
        <v>0</v>
      </c>
      <c r="I3357" s="59">
        <v>0</v>
      </c>
      <c r="J3357" s="60">
        <v>13203342</v>
      </c>
      <c r="K3357" s="21">
        <f t="shared" si="312"/>
        <v>0</v>
      </c>
      <c r="L3357" s="21">
        <f t="shared" si="313"/>
        <v>0</v>
      </c>
      <c r="M3357" s="21">
        <f t="shared" si="314"/>
        <v>0</v>
      </c>
      <c r="N3357" s="21">
        <f t="shared" si="315"/>
        <v>0</v>
      </c>
      <c r="O3357" s="21">
        <f t="shared" si="316"/>
        <v>0</v>
      </c>
      <c r="P3357" s="21">
        <f t="shared" si="317"/>
        <v>0</v>
      </c>
    </row>
    <row r="3358" spans="1:16">
      <c r="A3358" s="55">
        <v>25520</v>
      </c>
      <c r="B3358" s="55">
        <v>101</v>
      </c>
      <c r="C3358" s="55">
        <v>7040</v>
      </c>
      <c r="D3358" s="56">
        <v>42</v>
      </c>
      <c r="E3358" s="56">
        <v>15</v>
      </c>
      <c r="F3358" s="56">
        <v>0</v>
      </c>
      <c r="G3358" s="61">
        <v>0</v>
      </c>
      <c r="H3358" s="56">
        <v>0</v>
      </c>
      <c r="I3358" s="56">
        <v>0</v>
      </c>
      <c r="J3358" s="57">
        <v>13778248</v>
      </c>
      <c r="K3358" s="21">
        <f t="shared" si="312"/>
        <v>0</v>
      </c>
      <c r="L3358" s="21">
        <f t="shared" si="313"/>
        <v>0</v>
      </c>
      <c r="M3358" s="21">
        <f t="shared" si="314"/>
        <v>0</v>
      </c>
      <c r="N3358" s="21">
        <f t="shared" si="315"/>
        <v>0</v>
      </c>
      <c r="O3358" s="21">
        <f t="shared" si="316"/>
        <v>0</v>
      </c>
      <c r="P3358" s="21">
        <f t="shared" si="317"/>
        <v>0</v>
      </c>
    </row>
    <row r="3359" spans="1:16">
      <c r="A3359" s="58">
        <v>25525</v>
      </c>
      <c r="B3359" s="58">
        <v>500</v>
      </c>
      <c r="C3359" s="58">
        <v>9594</v>
      </c>
      <c r="D3359" s="59">
        <v>56</v>
      </c>
      <c r="E3359" s="59">
        <v>387.3</v>
      </c>
      <c r="F3359" s="59">
        <v>0</v>
      </c>
      <c r="G3359" s="62">
        <v>0</v>
      </c>
      <c r="H3359" s="59">
        <v>0</v>
      </c>
      <c r="I3359" s="59">
        <v>0</v>
      </c>
      <c r="J3359" s="60">
        <v>17517643</v>
      </c>
      <c r="K3359" s="21">
        <f t="shared" si="312"/>
        <v>0</v>
      </c>
      <c r="L3359" s="21">
        <f t="shared" si="313"/>
        <v>0</v>
      </c>
      <c r="M3359" s="21">
        <f t="shared" si="314"/>
        <v>0</v>
      </c>
      <c r="N3359" s="21">
        <f t="shared" si="315"/>
        <v>0</v>
      </c>
      <c r="O3359" s="21">
        <f t="shared" si="316"/>
        <v>0</v>
      </c>
      <c r="P3359" s="21">
        <f t="shared" si="317"/>
        <v>0</v>
      </c>
    </row>
    <row r="3360" spans="1:16">
      <c r="A3360" s="55">
        <v>25555</v>
      </c>
      <c r="B3360" s="55">
        <v>155</v>
      </c>
      <c r="C3360" s="55">
        <v>3594</v>
      </c>
      <c r="D3360" s="56">
        <v>64</v>
      </c>
      <c r="E3360" s="56">
        <v>163.6</v>
      </c>
      <c r="F3360" s="56">
        <v>0</v>
      </c>
      <c r="G3360" s="61">
        <v>0</v>
      </c>
      <c r="H3360" s="56">
        <v>0</v>
      </c>
      <c r="I3360" s="56">
        <v>0</v>
      </c>
      <c r="J3360" s="57">
        <v>15541431</v>
      </c>
      <c r="K3360" s="21">
        <f t="shared" si="312"/>
        <v>0</v>
      </c>
      <c r="L3360" s="21">
        <f t="shared" si="313"/>
        <v>0</v>
      </c>
      <c r="M3360" s="21">
        <f t="shared" si="314"/>
        <v>0</v>
      </c>
      <c r="N3360" s="21">
        <f t="shared" si="315"/>
        <v>0</v>
      </c>
      <c r="O3360" s="21">
        <f t="shared" si="316"/>
        <v>0</v>
      </c>
      <c r="P3360" s="21">
        <f t="shared" si="317"/>
        <v>0</v>
      </c>
    </row>
    <row r="3361" spans="1:16">
      <c r="A3361" s="58">
        <v>25582</v>
      </c>
      <c r="B3361" s="58">
        <v>170</v>
      </c>
      <c r="C3361" s="58">
        <v>7519</v>
      </c>
      <c r="D3361" s="59">
        <v>63</v>
      </c>
      <c r="E3361" s="59">
        <v>100.3</v>
      </c>
      <c r="F3361" s="59">
        <v>0</v>
      </c>
      <c r="G3361" s="62">
        <v>0</v>
      </c>
      <c r="H3361" s="59">
        <v>0</v>
      </c>
      <c r="I3361" s="59">
        <v>0</v>
      </c>
      <c r="J3361" s="60">
        <v>29643474</v>
      </c>
      <c r="K3361" s="21">
        <f t="shared" si="312"/>
        <v>0</v>
      </c>
      <c r="L3361" s="21">
        <f t="shared" si="313"/>
        <v>0</v>
      </c>
      <c r="M3361" s="21">
        <f t="shared" si="314"/>
        <v>0</v>
      </c>
      <c r="N3361" s="21">
        <f t="shared" si="315"/>
        <v>0</v>
      </c>
      <c r="O3361" s="21">
        <f t="shared" si="316"/>
        <v>0</v>
      </c>
      <c r="P3361" s="21">
        <f t="shared" si="317"/>
        <v>0</v>
      </c>
    </row>
    <row r="3362" spans="1:16">
      <c r="A3362" s="55">
        <v>25586</v>
      </c>
      <c r="B3362" s="55">
        <v>500</v>
      </c>
      <c r="C3362" s="55">
        <v>6017</v>
      </c>
      <c r="D3362" s="56">
        <v>66</v>
      </c>
      <c r="E3362" s="56">
        <v>0</v>
      </c>
      <c r="F3362" s="56">
        <v>0</v>
      </c>
      <c r="G3362" s="61">
        <v>0</v>
      </c>
      <c r="H3362" s="56">
        <v>0</v>
      </c>
      <c r="I3362" s="56">
        <v>0</v>
      </c>
      <c r="J3362" s="57">
        <v>27153453</v>
      </c>
      <c r="K3362" s="21">
        <f t="shared" si="312"/>
        <v>0</v>
      </c>
      <c r="L3362" s="21">
        <f t="shared" si="313"/>
        <v>0</v>
      </c>
      <c r="M3362" s="21">
        <f t="shared" si="314"/>
        <v>0</v>
      </c>
      <c r="N3362" s="21">
        <f t="shared" si="315"/>
        <v>0</v>
      </c>
      <c r="O3362" s="21">
        <f t="shared" si="316"/>
        <v>0</v>
      </c>
      <c r="P3362" s="21">
        <f t="shared" si="317"/>
        <v>0</v>
      </c>
    </row>
    <row r="3363" spans="1:16">
      <c r="A3363" s="55">
        <v>25593</v>
      </c>
      <c r="B3363" s="55">
        <v>170</v>
      </c>
      <c r="C3363" s="55">
        <v>2778</v>
      </c>
      <c r="D3363" s="56">
        <v>42</v>
      </c>
      <c r="E3363" s="56">
        <v>396.2</v>
      </c>
      <c r="F3363" s="56">
        <v>0</v>
      </c>
      <c r="G3363" s="61">
        <v>0</v>
      </c>
      <c r="H3363" s="56">
        <v>0</v>
      </c>
      <c r="I3363" s="56">
        <v>0</v>
      </c>
      <c r="J3363" s="57">
        <v>17668331</v>
      </c>
      <c r="K3363" s="21">
        <f t="shared" si="312"/>
        <v>0</v>
      </c>
      <c r="L3363" s="21">
        <f t="shared" si="313"/>
        <v>0</v>
      </c>
      <c r="M3363" s="21">
        <f t="shared" si="314"/>
        <v>0</v>
      </c>
      <c r="N3363" s="21">
        <f t="shared" si="315"/>
        <v>0</v>
      </c>
      <c r="O3363" s="21">
        <f t="shared" si="316"/>
        <v>0</v>
      </c>
      <c r="P3363" s="21">
        <f t="shared" si="317"/>
        <v>0</v>
      </c>
    </row>
    <row r="3364" spans="1:16">
      <c r="A3364" s="58">
        <v>25600</v>
      </c>
      <c r="B3364" s="58">
        <v>500</v>
      </c>
      <c r="C3364" s="58">
        <v>1678</v>
      </c>
      <c r="D3364" s="59">
        <v>11</v>
      </c>
      <c r="E3364" s="59">
        <v>476.2</v>
      </c>
      <c r="F3364" s="59">
        <v>0</v>
      </c>
      <c r="G3364" s="62">
        <v>0</v>
      </c>
      <c r="H3364" s="59">
        <v>0</v>
      </c>
      <c r="I3364" s="59">
        <v>0</v>
      </c>
      <c r="J3364" s="60">
        <v>30270800</v>
      </c>
      <c r="K3364" s="21">
        <f t="shared" si="312"/>
        <v>0</v>
      </c>
      <c r="L3364" s="21">
        <f t="shared" si="313"/>
        <v>0</v>
      </c>
      <c r="M3364" s="21">
        <f t="shared" si="314"/>
        <v>0</v>
      </c>
      <c r="N3364" s="21">
        <f t="shared" si="315"/>
        <v>0</v>
      </c>
      <c r="O3364" s="21">
        <f t="shared" si="316"/>
        <v>0</v>
      </c>
      <c r="P3364" s="21">
        <f t="shared" si="317"/>
        <v>0</v>
      </c>
    </row>
    <row r="3365" spans="1:16">
      <c r="A3365" s="58">
        <v>25631</v>
      </c>
      <c r="B3365" s="58">
        <v>117</v>
      </c>
      <c r="C3365" s="58">
        <v>703</v>
      </c>
      <c r="D3365" s="59">
        <v>11</v>
      </c>
      <c r="E3365" s="59">
        <v>18</v>
      </c>
      <c r="F3365" s="59">
        <v>0</v>
      </c>
      <c r="G3365" s="62">
        <v>0</v>
      </c>
      <c r="H3365" s="59">
        <v>0</v>
      </c>
      <c r="I3365" s="59">
        <v>0</v>
      </c>
      <c r="J3365" s="60">
        <v>19426076</v>
      </c>
      <c r="K3365" s="21">
        <f t="shared" si="312"/>
        <v>0</v>
      </c>
      <c r="L3365" s="21">
        <f t="shared" si="313"/>
        <v>0</v>
      </c>
      <c r="M3365" s="21">
        <f t="shared" si="314"/>
        <v>0</v>
      </c>
      <c r="N3365" s="21">
        <f t="shared" si="315"/>
        <v>0</v>
      </c>
      <c r="O3365" s="21">
        <f t="shared" si="316"/>
        <v>0</v>
      </c>
      <c r="P3365" s="21">
        <f t="shared" si="317"/>
        <v>0</v>
      </c>
    </row>
    <row r="3366" spans="1:16">
      <c r="A3366" s="55">
        <v>25638</v>
      </c>
      <c r="B3366" s="55">
        <v>129</v>
      </c>
      <c r="C3366" s="55">
        <v>3487</v>
      </c>
      <c r="D3366" s="56">
        <v>64</v>
      </c>
      <c r="E3366" s="56">
        <v>0</v>
      </c>
      <c r="F3366" s="56">
        <v>0</v>
      </c>
      <c r="G3366" s="61">
        <v>0</v>
      </c>
      <c r="H3366" s="56">
        <v>0</v>
      </c>
      <c r="I3366" s="56">
        <v>0</v>
      </c>
      <c r="J3366" s="57">
        <v>26235979</v>
      </c>
      <c r="K3366" s="21">
        <f t="shared" si="312"/>
        <v>0</v>
      </c>
      <c r="L3366" s="21">
        <f t="shared" si="313"/>
        <v>0</v>
      </c>
      <c r="M3366" s="21">
        <f t="shared" si="314"/>
        <v>0</v>
      </c>
      <c r="N3366" s="21">
        <f t="shared" si="315"/>
        <v>0</v>
      </c>
      <c r="O3366" s="21">
        <f t="shared" si="316"/>
        <v>0</v>
      </c>
      <c r="P3366" s="21">
        <f t="shared" si="317"/>
        <v>0</v>
      </c>
    </row>
    <row r="3367" spans="1:16">
      <c r="A3367" s="58">
        <v>25640</v>
      </c>
      <c r="B3367" s="58">
        <v>500</v>
      </c>
      <c r="C3367" s="58">
        <v>7380</v>
      </c>
      <c r="D3367" s="59">
        <v>14</v>
      </c>
      <c r="E3367" s="59">
        <v>2.7</v>
      </c>
      <c r="F3367" s="59">
        <v>0</v>
      </c>
      <c r="G3367" s="62">
        <v>0</v>
      </c>
      <c r="H3367" s="59">
        <v>0</v>
      </c>
      <c r="I3367" s="59">
        <v>0</v>
      </c>
      <c r="J3367" s="60">
        <v>21430846</v>
      </c>
      <c r="K3367" s="21">
        <f t="shared" si="312"/>
        <v>0</v>
      </c>
      <c r="L3367" s="21">
        <f t="shared" si="313"/>
        <v>0</v>
      </c>
      <c r="M3367" s="21">
        <f t="shared" si="314"/>
        <v>0</v>
      </c>
      <c r="N3367" s="21">
        <f t="shared" si="315"/>
        <v>0</v>
      </c>
      <c r="O3367" s="21">
        <f t="shared" si="316"/>
        <v>0</v>
      </c>
      <c r="P3367" s="21">
        <f t="shared" si="317"/>
        <v>0</v>
      </c>
    </row>
    <row r="3368" spans="1:16">
      <c r="A3368" s="55">
        <v>25651</v>
      </c>
      <c r="B3368" s="55">
        <v>117</v>
      </c>
      <c r="C3368" s="55">
        <v>415</v>
      </c>
      <c r="D3368" s="56">
        <v>54</v>
      </c>
      <c r="E3368" s="56">
        <v>307.8</v>
      </c>
      <c r="F3368" s="56">
        <v>0</v>
      </c>
      <c r="G3368" s="61">
        <v>0</v>
      </c>
      <c r="H3368" s="56">
        <v>0</v>
      </c>
      <c r="I3368" s="56">
        <v>0</v>
      </c>
      <c r="J3368" s="57">
        <v>20357185</v>
      </c>
      <c r="K3368" s="21">
        <f t="shared" si="312"/>
        <v>0</v>
      </c>
      <c r="L3368" s="21">
        <f t="shared" si="313"/>
        <v>0</v>
      </c>
      <c r="M3368" s="21">
        <f t="shared" si="314"/>
        <v>0</v>
      </c>
      <c r="N3368" s="21">
        <f t="shared" si="315"/>
        <v>0</v>
      </c>
      <c r="O3368" s="21">
        <f t="shared" si="316"/>
        <v>0</v>
      </c>
      <c r="P3368" s="21">
        <f t="shared" si="317"/>
        <v>0</v>
      </c>
    </row>
    <row r="3369" spans="1:16">
      <c r="A3369" s="58">
        <v>25660</v>
      </c>
      <c r="B3369" s="58">
        <v>850</v>
      </c>
      <c r="C3369" s="58">
        <v>5589</v>
      </c>
      <c r="D3369" s="59">
        <v>54</v>
      </c>
      <c r="E3369" s="59">
        <v>287.5</v>
      </c>
      <c r="F3369" s="59">
        <v>0</v>
      </c>
      <c r="G3369" s="62">
        <v>0</v>
      </c>
      <c r="H3369" s="59">
        <v>0</v>
      </c>
      <c r="I3369" s="59">
        <v>0</v>
      </c>
      <c r="J3369" s="60">
        <v>20219343</v>
      </c>
      <c r="K3369" s="21">
        <f t="shared" si="312"/>
        <v>0</v>
      </c>
      <c r="L3369" s="21">
        <f t="shared" si="313"/>
        <v>0</v>
      </c>
      <c r="M3369" s="21">
        <f t="shared" si="314"/>
        <v>0</v>
      </c>
      <c r="N3369" s="21">
        <f t="shared" si="315"/>
        <v>0</v>
      </c>
      <c r="O3369" s="21">
        <f t="shared" si="316"/>
        <v>0</v>
      </c>
      <c r="P3369" s="21">
        <f t="shared" si="317"/>
        <v>0</v>
      </c>
    </row>
    <row r="3370" spans="1:16">
      <c r="A3370" s="55">
        <v>25675</v>
      </c>
      <c r="B3370" s="55">
        <v>164</v>
      </c>
      <c r="C3370" s="55">
        <v>2656</v>
      </c>
      <c r="D3370" s="56">
        <v>64</v>
      </c>
      <c r="E3370" s="56">
        <v>0</v>
      </c>
      <c r="F3370" s="56">
        <v>0</v>
      </c>
      <c r="G3370" s="61">
        <v>0</v>
      </c>
      <c r="H3370" s="56">
        <v>0</v>
      </c>
      <c r="I3370" s="56">
        <v>0</v>
      </c>
      <c r="J3370" s="57">
        <v>40966528</v>
      </c>
      <c r="K3370" s="21">
        <f t="shared" si="312"/>
        <v>0</v>
      </c>
      <c r="L3370" s="21">
        <f t="shared" si="313"/>
        <v>0</v>
      </c>
      <c r="M3370" s="21">
        <f t="shared" si="314"/>
        <v>0</v>
      </c>
      <c r="N3370" s="21">
        <f t="shared" si="315"/>
        <v>0</v>
      </c>
      <c r="O3370" s="21">
        <f t="shared" si="316"/>
        <v>0</v>
      </c>
      <c r="P3370" s="21">
        <f t="shared" si="317"/>
        <v>0</v>
      </c>
    </row>
    <row r="3371" spans="1:16">
      <c r="A3371" s="58">
        <v>25711</v>
      </c>
      <c r="B3371" s="58">
        <v>200</v>
      </c>
      <c r="C3371" s="58">
        <v>277</v>
      </c>
      <c r="D3371" s="59">
        <v>11</v>
      </c>
      <c r="E3371" s="59">
        <v>773.3</v>
      </c>
      <c r="F3371" s="59">
        <v>0</v>
      </c>
      <c r="G3371" s="62">
        <v>0</v>
      </c>
      <c r="H3371" s="59">
        <v>0</v>
      </c>
      <c r="I3371" s="59">
        <v>0</v>
      </c>
      <c r="J3371" s="60">
        <v>77217819</v>
      </c>
      <c r="K3371" s="21">
        <f t="shared" si="312"/>
        <v>0</v>
      </c>
      <c r="L3371" s="21">
        <f t="shared" si="313"/>
        <v>0</v>
      </c>
      <c r="M3371" s="21">
        <f t="shared" si="314"/>
        <v>0</v>
      </c>
      <c r="N3371" s="21">
        <f t="shared" si="315"/>
        <v>0</v>
      </c>
      <c r="O3371" s="21">
        <f t="shared" si="316"/>
        <v>0</v>
      </c>
      <c r="P3371" s="21">
        <f t="shared" si="317"/>
        <v>0</v>
      </c>
    </row>
    <row r="3372" spans="1:16">
      <c r="A3372" s="55">
        <v>25722</v>
      </c>
      <c r="B3372" s="55">
        <v>155</v>
      </c>
      <c r="C3372" s="55">
        <v>810</v>
      </c>
      <c r="D3372" s="56">
        <v>11</v>
      </c>
      <c r="E3372" s="56">
        <v>23</v>
      </c>
      <c r="F3372" s="56">
        <v>0</v>
      </c>
      <c r="G3372" s="61">
        <v>0</v>
      </c>
      <c r="H3372" s="56">
        <v>0</v>
      </c>
      <c r="I3372" s="56">
        <v>0</v>
      </c>
      <c r="J3372" s="57">
        <v>12926286</v>
      </c>
      <c r="K3372" s="21">
        <f t="shared" si="312"/>
        <v>0</v>
      </c>
      <c r="L3372" s="21">
        <f t="shared" si="313"/>
        <v>0</v>
      </c>
      <c r="M3372" s="21">
        <f t="shared" si="314"/>
        <v>0</v>
      </c>
      <c r="N3372" s="21">
        <f t="shared" si="315"/>
        <v>0</v>
      </c>
      <c r="O3372" s="21">
        <f t="shared" si="316"/>
        <v>0</v>
      </c>
      <c r="P3372" s="21">
        <f t="shared" si="317"/>
        <v>0</v>
      </c>
    </row>
    <row r="3373" spans="1:16">
      <c r="A3373" s="55">
        <v>25772</v>
      </c>
      <c r="B3373" s="55">
        <v>128</v>
      </c>
      <c r="C3373" s="55">
        <v>3115</v>
      </c>
      <c r="D3373" s="56">
        <v>11</v>
      </c>
      <c r="E3373" s="56">
        <v>100.2</v>
      </c>
      <c r="F3373" s="56">
        <v>0</v>
      </c>
      <c r="G3373" s="61">
        <v>0</v>
      </c>
      <c r="H3373" s="56">
        <v>0</v>
      </c>
      <c r="I3373" s="56">
        <v>0</v>
      </c>
      <c r="J3373" s="57">
        <v>27060145</v>
      </c>
      <c r="K3373" s="21">
        <f t="shared" si="312"/>
        <v>0</v>
      </c>
      <c r="L3373" s="21">
        <f t="shared" si="313"/>
        <v>0</v>
      </c>
      <c r="M3373" s="21">
        <f t="shared" si="314"/>
        <v>0</v>
      </c>
      <c r="N3373" s="21">
        <f t="shared" si="315"/>
        <v>0</v>
      </c>
      <c r="O3373" s="21">
        <f t="shared" si="316"/>
        <v>0</v>
      </c>
      <c r="P3373" s="21">
        <f t="shared" si="317"/>
        <v>0</v>
      </c>
    </row>
    <row r="3374" spans="1:16">
      <c r="A3374" s="58">
        <v>25777</v>
      </c>
      <c r="B3374" s="58">
        <v>200</v>
      </c>
      <c r="C3374" s="58">
        <v>976</v>
      </c>
      <c r="D3374" s="59">
        <v>42</v>
      </c>
      <c r="E3374" s="59">
        <v>204.2</v>
      </c>
      <c r="F3374" s="59">
        <v>0</v>
      </c>
      <c r="G3374" s="62">
        <v>0</v>
      </c>
      <c r="H3374" s="59">
        <v>0</v>
      </c>
      <c r="I3374" s="59">
        <v>0</v>
      </c>
      <c r="J3374" s="60">
        <v>19894134</v>
      </c>
      <c r="K3374" s="21">
        <f t="shared" si="312"/>
        <v>0</v>
      </c>
      <c r="L3374" s="21">
        <f t="shared" si="313"/>
        <v>0</v>
      </c>
      <c r="M3374" s="21">
        <f t="shared" si="314"/>
        <v>0</v>
      </c>
      <c r="N3374" s="21">
        <f t="shared" si="315"/>
        <v>0</v>
      </c>
      <c r="O3374" s="21">
        <f t="shared" si="316"/>
        <v>0</v>
      </c>
      <c r="P3374" s="21">
        <f t="shared" si="317"/>
        <v>0</v>
      </c>
    </row>
    <row r="3375" spans="1:16">
      <c r="A3375" s="58">
        <v>25793</v>
      </c>
      <c r="B3375" s="58">
        <v>164</v>
      </c>
      <c r="C3375" s="58">
        <v>2229</v>
      </c>
      <c r="D3375" s="59">
        <v>42</v>
      </c>
      <c r="E3375" s="59">
        <v>0</v>
      </c>
      <c r="F3375" s="59">
        <v>0</v>
      </c>
      <c r="G3375" s="62">
        <v>0</v>
      </c>
      <c r="H3375" s="59">
        <v>0</v>
      </c>
      <c r="I3375" s="59">
        <v>0</v>
      </c>
      <c r="J3375" s="60">
        <v>33319762</v>
      </c>
      <c r="K3375" s="21">
        <f t="shared" si="312"/>
        <v>0</v>
      </c>
      <c r="L3375" s="21">
        <f t="shared" si="313"/>
        <v>0</v>
      </c>
      <c r="M3375" s="21">
        <f t="shared" si="314"/>
        <v>0</v>
      </c>
      <c r="N3375" s="21">
        <f t="shared" si="315"/>
        <v>0</v>
      </c>
      <c r="O3375" s="21">
        <f t="shared" si="316"/>
        <v>0</v>
      </c>
      <c r="P3375" s="21">
        <f t="shared" si="317"/>
        <v>0</v>
      </c>
    </row>
    <row r="3376" spans="1:16">
      <c r="A3376" s="55">
        <v>25794</v>
      </c>
      <c r="B3376" s="55">
        <v>170</v>
      </c>
      <c r="C3376" s="55">
        <v>117</v>
      </c>
      <c r="D3376" s="56">
        <v>45</v>
      </c>
      <c r="E3376" s="56">
        <v>51.3</v>
      </c>
      <c r="F3376" s="56">
        <v>0</v>
      </c>
      <c r="G3376" s="61">
        <v>0</v>
      </c>
      <c r="H3376" s="56">
        <v>0</v>
      </c>
      <c r="I3376" s="56">
        <v>0</v>
      </c>
      <c r="J3376" s="57">
        <v>61614117</v>
      </c>
      <c r="K3376" s="21">
        <f t="shared" si="312"/>
        <v>0</v>
      </c>
      <c r="L3376" s="21">
        <f t="shared" si="313"/>
        <v>0</v>
      </c>
      <c r="M3376" s="21">
        <f t="shared" si="314"/>
        <v>0</v>
      </c>
      <c r="N3376" s="21">
        <f t="shared" si="315"/>
        <v>0</v>
      </c>
      <c r="O3376" s="21">
        <f t="shared" si="316"/>
        <v>0</v>
      </c>
      <c r="P3376" s="21">
        <f t="shared" si="317"/>
        <v>0</v>
      </c>
    </row>
    <row r="3377" spans="1:16">
      <c r="A3377" s="55">
        <v>25826</v>
      </c>
      <c r="B3377" s="55">
        <v>700</v>
      </c>
      <c r="C3377" s="55">
        <v>3337</v>
      </c>
      <c r="D3377" s="56">
        <v>56</v>
      </c>
      <c r="E3377" s="56">
        <v>85.7</v>
      </c>
      <c r="F3377" s="56">
        <v>0</v>
      </c>
      <c r="G3377" s="61">
        <v>0</v>
      </c>
      <c r="H3377" s="56">
        <v>0</v>
      </c>
      <c r="I3377" s="56">
        <v>0</v>
      </c>
      <c r="J3377" s="57">
        <v>21332275</v>
      </c>
      <c r="K3377" s="21">
        <f t="shared" si="312"/>
        <v>0</v>
      </c>
      <c r="L3377" s="21">
        <f t="shared" si="313"/>
        <v>0</v>
      </c>
      <c r="M3377" s="21">
        <f t="shared" si="314"/>
        <v>0</v>
      </c>
      <c r="N3377" s="21">
        <f t="shared" si="315"/>
        <v>0</v>
      </c>
      <c r="O3377" s="21">
        <f t="shared" si="316"/>
        <v>0</v>
      </c>
      <c r="P3377" s="21">
        <f t="shared" si="317"/>
        <v>0</v>
      </c>
    </row>
    <row r="3378" spans="1:16">
      <c r="A3378" s="58">
        <v>25860</v>
      </c>
      <c r="B3378" s="58">
        <v>175</v>
      </c>
      <c r="C3378" s="58">
        <v>1278</v>
      </c>
      <c r="D3378" s="59">
        <v>55</v>
      </c>
      <c r="E3378" s="59">
        <v>527.9</v>
      </c>
      <c r="F3378" s="59">
        <v>0</v>
      </c>
      <c r="G3378" s="62">
        <v>0</v>
      </c>
      <c r="H3378" s="59">
        <v>0</v>
      </c>
      <c r="I3378" s="59">
        <v>0</v>
      </c>
      <c r="J3378" s="60">
        <v>18388995</v>
      </c>
      <c r="K3378" s="21">
        <f t="shared" si="312"/>
        <v>0</v>
      </c>
      <c r="L3378" s="21">
        <f t="shared" si="313"/>
        <v>0</v>
      </c>
      <c r="M3378" s="21">
        <f t="shared" si="314"/>
        <v>0</v>
      </c>
      <c r="N3378" s="21">
        <f t="shared" si="315"/>
        <v>0</v>
      </c>
      <c r="O3378" s="21">
        <f t="shared" si="316"/>
        <v>0</v>
      </c>
      <c r="P3378" s="21">
        <f t="shared" si="317"/>
        <v>0</v>
      </c>
    </row>
    <row r="3379" spans="1:16">
      <c r="A3379" s="58">
        <v>25892</v>
      </c>
      <c r="B3379" s="58">
        <v>155</v>
      </c>
      <c r="C3379" s="58">
        <v>805</v>
      </c>
      <c r="D3379" s="59">
        <v>32</v>
      </c>
      <c r="E3379" s="59">
        <v>123.2</v>
      </c>
      <c r="F3379" s="59">
        <v>0</v>
      </c>
      <c r="G3379" s="62">
        <v>0</v>
      </c>
      <c r="H3379" s="59">
        <v>0</v>
      </c>
      <c r="I3379" s="59">
        <v>0</v>
      </c>
      <c r="J3379" s="60">
        <v>12933649</v>
      </c>
      <c r="K3379" s="21">
        <f t="shared" si="312"/>
        <v>0</v>
      </c>
      <c r="L3379" s="21">
        <f t="shared" si="313"/>
        <v>0</v>
      </c>
      <c r="M3379" s="21">
        <f t="shared" si="314"/>
        <v>0</v>
      </c>
      <c r="N3379" s="21">
        <f t="shared" si="315"/>
        <v>0</v>
      </c>
      <c r="O3379" s="21">
        <f t="shared" si="316"/>
        <v>0</v>
      </c>
      <c r="P3379" s="21">
        <f t="shared" si="317"/>
        <v>0</v>
      </c>
    </row>
    <row r="3380" spans="1:16">
      <c r="A3380" s="58">
        <v>25936</v>
      </c>
      <c r="B3380" s="58">
        <v>164</v>
      </c>
      <c r="C3380" s="58">
        <v>1452</v>
      </c>
      <c r="D3380" s="59">
        <v>45</v>
      </c>
      <c r="E3380" s="59">
        <v>0</v>
      </c>
      <c r="F3380" s="59">
        <v>0</v>
      </c>
      <c r="G3380" s="62">
        <v>0</v>
      </c>
      <c r="H3380" s="59">
        <v>0</v>
      </c>
      <c r="I3380" s="59">
        <v>0</v>
      </c>
      <c r="J3380" s="60">
        <v>11736297</v>
      </c>
      <c r="K3380" s="21">
        <f t="shared" si="312"/>
        <v>0</v>
      </c>
      <c r="L3380" s="21">
        <f t="shared" si="313"/>
        <v>0</v>
      </c>
      <c r="M3380" s="21">
        <f t="shared" si="314"/>
        <v>0</v>
      </c>
      <c r="N3380" s="21">
        <f t="shared" si="315"/>
        <v>0</v>
      </c>
      <c r="O3380" s="21">
        <f t="shared" si="316"/>
        <v>0</v>
      </c>
      <c r="P3380" s="21">
        <f t="shared" si="317"/>
        <v>0</v>
      </c>
    </row>
    <row r="3381" spans="1:16">
      <c r="A3381" s="55">
        <v>25943</v>
      </c>
      <c r="B3381" s="55">
        <v>143</v>
      </c>
      <c r="C3381" s="55">
        <v>1616</v>
      </c>
      <c r="D3381" s="56">
        <v>56</v>
      </c>
      <c r="E3381" s="56">
        <v>51.8</v>
      </c>
      <c r="F3381" s="56">
        <v>0</v>
      </c>
      <c r="G3381" s="61">
        <v>0</v>
      </c>
      <c r="H3381" s="56">
        <v>0</v>
      </c>
      <c r="I3381" s="56">
        <v>0</v>
      </c>
      <c r="J3381" s="57">
        <v>17717898</v>
      </c>
      <c r="K3381" s="21">
        <f t="shared" si="312"/>
        <v>0</v>
      </c>
      <c r="L3381" s="21">
        <f t="shared" si="313"/>
        <v>0</v>
      </c>
      <c r="M3381" s="21">
        <f t="shared" si="314"/>
        <v>0</v>
      </c>
      <c r="N3381" s="21">
        <f t="shared" si="315"/>
        <v>0</v>
      </c>
      <c r="O3381" s="21">
        <f t="shared" si="316"/>
        <v>0</v>
      </c>
      <c r="P3381" s="21">
        <f t="shared" si="317"/>
        <v>0</v>
      </c>
    </row>
    <row r="3382" spans="1:16">
      <c r="A3382" s="58">
        <v>25957</v>
      </c>
      <c r="B3382" s="58">
        <v>200</v>
      </c>
      <c r="C3382" s="58">
        <v>184</v>
      </c>
      <c r="D3382" s="59">
        <v>41</v>
      </c>
      <c r="E3382" s="59">
        <v>303.3</v>
      </c>
      <c r="F3382" s="59">
        <v>0</v>
      </c>
      <c r="G3382" s="62">
        <v>0</v>
      </c>
      <c r="H3382" s="59">
        <v>0</v>
      </c>
      <c r="I3382" s="59">
        <v>0</v>
      </c>
      <c r="J3382" s="60">
        <v>27073700</v>
      </c>
      <c r="K3382" s="21">
        <f t="shared" si="312"/>
        <v>0</v>
      </c>
      <c r="L3382" s="21">
        <f t="shared" si="313"/>
        <v>0</v>
      </c>
      <c r="M3382" s="21">
        <f t="shared" si="314"/>
        <v>0</v>
      </c>
      <c r="N3382" s="21">
        <f t="shared" si="315"/>
        <v>0</v>
      </c>
      <c r="O3382" s="21">
        <f t="shared" si="316"/>
        <v>0</v>
      </c>
      <c r="P3382" s="21">
        <f t="shared" si="317"/>
        <v>0</v>
      </c>
    </row>
    <row r="3383" spans="1:16">
      <c r="A3383" s="55">
        <v>25969</v>
      </c>
      <c r="B3383" s="55">
        <v>170</v>
      </c>
      <c r="C3383" s="55">
        <v>5135</v>
      </c>
      <c r="D3383" s="56">
        <v>44</v>
      </c>
      <c r="E3383" s="56">
        <v>30.5</v>
      </c>
      <c r="F3383" s="56">
        <v>0</v>
      </c>
      <c r="G3383" s="61">
        <v>0</v>
      </c>
      <c r="H3383" s="56">
        <v>0</v>
      </c>
      <c r="I3383" s="56">
        <v>0</v>
      </c>
      <c r="J3383" s="57">
        <v>21455075</v>
      </c>
      <c r="K3383" s="21">
        <f t="shared" si="312"/>
        <v>0</v>
      </c>
      <c r="L3383" s="21">
        <f t="shared" si="313"/>
        <v>0</v>
      </c>
      <c r="M3383" s="21">
        <f t="shared" si="314"/>
        <v>0</v>
      </c>
      <c r="N3383" s="21">
        <f t="shared" si="315"/>
        <v>0</v>
      </c>
      <c r="O3383" s="21">
        <f t="shared" si="316"/>
        <v>0</v>
      </c>
      <c r="P3383" s="21">
        <f t="shared" si="317"/>
        <v>0</v>
      </c>
    </row>
    <row r="3384" spans="1:16">
      <c r="A3384" s="58">
        <v>25978</v>
      </c>
      <c r="B3384" s="58">
        <v>199</v>
      </c>
      <c r="C3384" s="58">
        <v>2055</v>
      </c>
      <c r="D3384" s="59">
        <v>15</v>
      </c>
      <c r="E3384" s="59">
        <v>0</v>
      </c>
      <c r="F3384" s="59">
        <v>0</v>
      </c>
      <c r="G3384" s="62">
        <v>0</v>
      </c>
      <c r="H3384" s="59">
        <v>0</v>
      </c>
      <c r="I3384" s="59">
        <v>0</v>
      </c>
      <c r="J3384" s="60">
        <v>25165306</v>
      </c>
      <c r="K3384" s="21">
        <f t="shared" si="312"/>
        <v>0</v>
      </c>
      <c r="L3384" s="21">
        <f t="shared" si="313"/>
        <v>0</v>
      </c>
      <c r="M3384" s="21">
        <f t="shared" si="314"/>
        <v>0</v>
      </c>
      <c r="N3384" s="21">
        <f t="shared" si="315"/>
        <v>0</v>
      </c>
      <c r="O3384" s="21">
        <f t="shared" si="316"/>
        <v>0</v>
      </c>
      <c r="P3384" s="21">
        <f t="shared" si="317"/>
        <v>0</v>
      </c>
    </row>
    <row r="3385" spans="1:16">
      <c r="A3385" s="55">
        <v>25983</v>
      </c>
      <c r="B3385" s="55">
        <v>350</v>
      </c>
      <c r="C3385" s="55">
        <v>1332</v>
      </c>
      <c r="D3385" s="56">
        <v>11</v>
      </c>
      <c r="E3385" s="56">
        <v>48.3</v>
      </c>
      <c r="F3385" s="56">
        <v>0</v>
      </c>
      <c r="G3385" s="61">
        <v>0</v>
      </c>
      <c r="H3385" s="56">
        <v>0</v>
      </c>
      <c r="I3385" s="56">
        <v>0</v>
      </c>
      <c r="J3385" s="57">
        <v>12144296</v>
      </c>
      <c r="K3385" s="21">
        <f t="shared" si="312"/>
        <v>0</v>
      </c>
      <c r="L3385" s="21">
        <f t="shared" si="313"/>
        <v>0</v>
      </c>
      <c r="M3385" s="21">
        <f t="shared" si="314"/>
        <v>0</v>
      </c>
      <c r="N3385" s="21">
        <f t="shared" si="315"/>
        <v>0</v>
      </c>
      <c r="O3385" s="21">
        <f t="shared" si="316"/>
        <v>0</v>
      </c>
      <c r="P3385" s="21">
        <f t="shared" si="317"/>
        <v>0</v>
      </c>
    </row>
    <row r="3386" spans="1:16">
      <c r="A3386" s="58">
        <v>25988</v>
      </c>
      <c r="B3386" s="58">
        <v>519</v>
      </c>
      <c r="C3386" s="58">
        <v>2007</v>
      </c>
      <c r="D3386" s="59">
        <v>11</v>
      </c>
      <c r="E3386" s="59">
        <v>275.60000000000002</v>
      </c>
      <c r="F3386" s="59">
        <v>0</v>
      </c>
      <c r="G3386" s="62">
        <v>0</v>
      </c>
      <c r="H3386" s="59">
        <v>0</v>
      </c>
      <c r="I3386" s="59">
        <v>0</v>
      </c>
      <c r="J3386" s="60">
        <v>13572836</v>
      </c>
      <c r="K3386" s="21">
        <f t="shared" si="312"/>
        <v>0</v>
      </c>
      <c r="L3386" s="21">
        <f t="shared" si="313"/>
        <v>0</v>
      </c>
      <c r="M3386" s="21">
        <f t="shared" si="314"/>
        <v>0</v>
      </c>
      <c r="N3386" s="21">
        <f t="shared" si="315"/>
        <v>0</v>
      </c>
      <c r="O3386" s="21">
        <f t="shared" si="316"/>
        <v>0</v>
      </c>
      <c r="P3386" s="21">
        <f t="shared" si="317"/>
        <v>0</v>
      </c>
    </row>
    <row r="3387" spans="1:16">
      <c r="A3387" s="55">
        <v>25996</v>
      </c>
      <c r="B3387" s="55">
        <v>199</v>
      </c>
      <c r="C3387" s="55">
        <v>2027</v>
      </c>
      <c r="D3387" s="56">
        <v>13</v>
      </c>
      <c r="E3387" s="56">
        <v>71.900000000000006</v>
      </c>
      <c r="F3387" s="56">
        <v>0</v>
      </c>
      <c r="G3387" s="61">
        <v>0</v>
      </c>
      <c r="H3387" s="56">
        <v>0</v>
      </c>
      <c r="I3387" s="56">
        <v>0</v>
      </c>
      <c r="J3387" s="57">
        <v>18224844</v>
      </c>
      <c r="K3387" s="21">
        <f t="shared" si="312"/>
        <v>0</v>
      </c>
      <c r="L3387" s="21">
        <f t="shared" si="313"/>
        <v>0</v>
      </c>
      <c r="M3387" s="21">
        <f t="shared" si="314"/>
        <v>0</v>
      </c>
      <c r="N3387" s="21">
        <f t="shared" si="315"/>
        <v>0</v>
      </c>
      <c r="O3387" s="21">
        <f t="shared" si="316"/>
        <v>0</v>
      </c>
      <c r="P3387" s="21">
        <f t="shared" si="317"/>
        <v>0</v>
      </c>
    </row>
    <row r="3388" spans="1:16">
      <c r="A3388" s="55">
        <v>26007</v>
      </c>
      <c r="B3388" s="55">
        <v>350</v>
      </c>
      <c r="C3388" s="55">
        <v>3880</v>
      </c>
      <c r="D3388" s="56">
        <v>54</v>
      </c>
      <c r="E3388" s="56">
        <v>267.2</v>
      </c>
      <c r="F3388" s="56">
        <v>0</v>
      </c>
      <c r="G3388" s="61">
        <v>0</v>
      </c>
      <c r="H3388" s="56">
        <v>0</v>
      </c>
      <c r="I3388" s="56">
        <v>0</v>
      </c>
      <c r="J3388" s="57">
        <v>34025002</v>
      </c>
      <c r="K3388" s="21">
        <f t="shared" si="312"/>
        <v>0</v>
      </c>
      <c r="L3388" s="21">
        <f t="shared" si="313"/>
        <v>0</v>
      </c>
      <c r="M3388" s="21">
        <f t="shared" si="314"/>
        <v>0</v>
      </c>
      <c r="N3388" s="21">
        <f t="shared" si="315"/>
        <v>0</v>
      </c>
      <c r="O3388" s="21">
        <f t="shared" si="316"/>
        <v>0</v>
      </c>
      <c r="P3388" s="21">
        <f t="shared" si="317"/>
        <v>0</v>
      </c>
    </row>
    <row r="3389" spans="1:16">
      <c r="A3389" s="58">
        <v>26022</v>
      </c>
      <c r="B3389" s="58">
        <v>500</v>
      </c>
      <c r="C3389" s="58">
        <v>7736</v>
      </c>
      <c r="D3389" s="59">
        <v>64</v>
      </c>
      <c r="E3389" s="59">
        <v>46.1</v>
      </c>
      <c r="F3389" s="59">
        <v>0</v>
      </c>
      <c r="G3389" s="62">
        <v>0</v>
      </c>
      <c r="H3389" s="59">
        <v>0</v>
      </c>
      <c r="I3389" s="59">
        <v>0</v>
      </c>
      <c r="J3389" s="60">
        <v>14449477</v>
      </c>
      <c r="K3389" s="21">
        <f t="shared" si="312"/>
        <v>0</v>
      </c>
      <c r="L3389" s="21">
        <f t="shared" si="313"/>
        <v>0</v>
      </c>
      <c r="M3389" s="21">
        <f t="shared" si="314"/>
        <v>0</v>
      </c>
      <c r="N3389" s="21">
        <f t="shared" si="315"/>
        <v>0</v>
      </c>
      <c r="O3389" s="21">
        <f t="shared" si="316"/>
        <v>0</v>
      </c>
      <c r="P3389" s="21">
        <f t="shared" si="317"/>
        <v>0</v>
      </c>
    </row>
    <row r="3390" spans="1:16">
      <c r="A3390" s="55">
        <v>26036</v>
      </c>
      <c r="B3390" s="55">
        <v>117</v>
      </c>
      <c r="C3390" s="55">
        <v>1356</v>
      </c>
      <c r="D3390" s="56">
        <v>52</v>
      </c>
      <c r="E3390" s="56">
        <v>262</v>
      </c>
      <c r="F3390" s="56">
        <v>0</v>
      </c>
      <c r="G3390" s="61">
        <v>0</v>
      </c>
      <c r="H3390" s="56">
        <v>0</v>
      </c>
      <c r="I3390" s="56">
        <v>0</v>
      </c>
      <c r="J3390" s="57">
        <v>25841603</v>
      </c>
      <c r="K3390" s="21">
        <f t="shared" si="312"/>
        <v>0</v>
      </c>
      <c r="L3390" s="21">
        <f t="shared" si="313"/>
        <v>0</v>
      </c>
      <c r="M3390" s="21">
        <f t="shared" si="314"/>
        <v>0</v>
      </c>
      <c r="N3390" s="21">
        <f t="shared" si="315"/>
        <v>0</v>
      </c>
      <c r="O3390" s="21">
        <f t="shared" si="316"/>
        <v>0</v>
      </c>
      <c r="P3390" s="21">
        <f t="shared" si="317"/>
        <v>0</v>
      </c>
    </row>
    <row r="3391" spans="1:16">
      <c r="A3391" s="55">
        <v>26043</v>
      </c>
      <c r="B3391" s="55">
        <v>519</v>
      </c>
      <c r="C3391" s="55">
        <v>2725</v>
      </c>
      <c r="D3391" s="56">
        <v>54</v>
      </c>
      <c r="E3391" s="56">
        <v>252.2</v>
      </c>
      <c r="F3391" s="56">
        <v>0</v>
      </c>
      <c r="G3391" s="61">
        <v>0</v>
      </c>
      <c r="H3391" s="56">
        <v>0</v>
      </c>
      <c r="I3391" s="56">
        <v>0</v>
      </c>
      <c r="J3391" s="57">
        <v>13458499</v>
      </c>
      <c r="K3391" s="21">
        <f t="shared" si="312"/>
        <v>0</v>
      </c>
      <c r="L3391" s="21">
        <f t="shared" si="313"/>
        <v>0</v>
      </c>
      <c r="M3391" s="21">
        <f t="shared" si="314"/>
        <v>0</v>
      </c>
      <c r="N3391" s="21">
        <f t="shared" si="315"/>
        <v>0</v>
      </c>
      <c r="O3391" s="21">
        <f t="shared" si="316"/>
        <v>0</v>
      </c>
      <c r="P3391" s="21">
        <f t="shared" si="317"/>
        <v>0</v>
      </c>
    </row>
    <row r="3392" spans="1:16">
      <c r="A3392" s="58">
        <v>26058</v>
      </c>
      <c r="B3392" s="58">
        <v>155</v>
      </c>
      <c r="C3392" s="58">
        <v>1110</v>
      </c>
      <c r="D3392" s="59">
        <v>47</v>
      </c>
      <c r="E3392" s="59">
        <v>143.9</v>
      </c>
      <c r="F3392" s="59">
        <v>0</v>
      </c>
      <c r="G3392" s="62">
        <v>0</v>
      </c>
      <c r="H3392" s="59">
        <v>0</v>
      </c>
      <c r="I3392" s="59">
        <v>0</v>
      </c>
      <c r="J3392" s="60">
        <v>31692741</v>
      </c>
      <c r="K3392" s="21">
        <f t="shared" si="312"/>
        <v>0</v>
      </c>
      <c r="L3392" s="21">
        <f t="shared" si="313"/>
        <v>0</v>
      </c>
      <c r="M3392" s="21">
        <f t="shared" si="314"/>
        <v>0</v>
      </c>
      <c r="N3392" s="21">
        <f t="shared" si="315"/>
        <v>0</v>
      </c>
      <c r="O3392" s="21">
        <f t="shared" si="316"/>
        <v>0</v>
      </c>
      <c r="P3392" s="21">
        <f t="shared" si="317"/>
        <v>0</v>
      </c>
    </row>
    <row r="3393" spans="1:16">
      <c r="A3393" s="55">
        <v>26066</v>
      </c>
      <c r="B3393" s="55">
        <v>500</v>
      </c>
      <c r="C3393" s="55">
        <v>9636</v>
      </c>
      <c r="D3393" s="56">
        <v>63</v>
      </c>
      <c r="E3393" s="56">
        <v>0</v>
      </c>
      <c r="F3393" s="56">
        <v>0</v>
      </c>
      <c r="G3393" s="61">
        <v>0</v>
      </c>
      <c r="H3393" s="56">
        <v>0</v>
      </c>
      <c r="I3393" s="56">
        <v>0</v>
      </c>
      <c r="J3393" s="57">
        <v>16704636</v>
      </c>
      <c r="K3393" s="21">
        <f t="shared" si="312"/>
        <v>0</v>
      </c>
      <c r="L3393" s="21">
        <f t="shared" si="313"/>
        <v>0</v>
      </c>
      <c r="M3393" s="21">
        <f t="shared" si="314"/>
        <v>0</v>
      </c>
      <c r="N3393" s="21">
        <f t="shared" si="315"/>
        <v>0</v>
      </c>
      <c r="O3393" s="21">
        <f t="shared" si="316"/>
        <v>0</v>
      </c>
      <c r="P3393" s="21">
        <f t="shared" si="317"/>
        <v>0</v>
      </c>
    </row>
    <row r="3394" spans="1:16">
      <c r="A3394" s="58">
        <v>26067</v>
      </c>
      <c r="B3394" s="58">
        <v>128</v>
      </c>
      <c r="C3394" s="58">
        <v>3151</v>
      </c>
      <c r="D3394" s="59">
        <v>66</v>
      </c>
      <c r="E3394" s="59">
        <v>0</v>
      </c>
      <c r="F3394" s="59">
        <v>0</v>
      </c>
      <c r="G3394" s="62">
        <v>0</v>
      </c>
      <c r="H3394" s="59">
        <v>0</v>
      </c>
      <c r="I3394" s="59">
        <v>0</v>
      </c>
      <c r="J3394" s="59">
        <v>0</v>
      </c>
      <c r="K3394" s="21">
        <f t="shared" si="312"/>
        <v>0</v>
      </c>
      <c r="L3394" s="21">
        <f t="shared" si="313"/>
        <v>0</v>
      </c>
      <c r="M3394" s="21">
        <f t="shared" si="314"/>
        <v>0</v>
      </c>
      <c r="N3394" s="21">
        <f t="shared" si="315"/>
        <v>0</v>
      </c>
      <c r="O3394" s="21">
        <f t="shared" si="316"/>
        <v>0</v>
      </c>
      <c r="P3394" s="21">
        <f t="shared" si="317"/>
        <v>0</v>
      </c>
    </row>
    <row r="3395" spans="1:16">
      <c r="A3395" s="55">
        <v>26126</v>
      </c>
      <c r="B3395" s="55">
        <v>500</v>
      </c>
      <c r="C3395" s="55">
        <v>7242</v>
      </c>
      <c r="D3395" s="56">
        <v>11</v>
      </c>
      <c r="E3395" s="56">
        <v>57.3</v>
      </c>
      <c r="F3395" s="56">
        <v>0</v>
      </c>
      <c r="G3395" s="61">
        <v>0</v>
      </c>
      <c r="H3395" s="56">
        <v>0</v>
      </c>
      <c r="I3395" s="56">
        <v>0</v>
      </c>
      <c r="J3395" s="57">
        <v>13308276</v>
      </c>
      <c r="K3395" s="21">
        <f t="shared" ref="K3395:K3458" si="318">G3395</f>
        <v>0</v>
      </c>
      <c r="L3395" s="21">
        <f t="shared" ref="L3395:L3458" si="319">IF(H3395=-1,1,0)</f>
        <v>0</v>
      </c>
      <c r="M3395" s="21">
        <f t="shared" ref="M3395:M3458" si="320">IF(G3395&lt;&gt;0,1,0)</f>
        <v>0</v>
      </c>
      <c r="N3395" s="21">
        <f t="shared" ref="N3395:N3458" si="321">IF(AND(L3395=1,M3395=1),1,0)</f>
        <v>0</v>
      </c>
      <c r="O3395" s="21">
        <f t="shared" ref="O3395:O3458" si="322">IF(AND(H3395=-1,G3395=0),1,0)</f>
        <v>0</v>
      </c>
      <c r="P3395" s="21">
        <f t="shared" ref="P3395:P3458" si="323">IF(AND(G3395&lt;&gt;0,H3395&lt;&gt;-1),1,0)</f>
        <v>0</v>
      </c>
    </row>
    <row r="3396" spans="1:16">
      <c r="A3396" s="58">
        <v>26141</v>
      </c>
      <c r="B3396" s="58">
        <v>200</v>
      </c>
      <c r="C3396" s="58">
        <v>3262</v>
      </c>
      <c r="D3396" s="59">
        <v>42</v>
      </c>
      <c r="E3396" s="59">
        <v>141.19999999999999</v>
      </c>
      <c r="F3396" s="59">
        <v>0</v>
      </c>
      <c r="G3396" s="62">
        <v>0</v>
      </c>
      <c r="H3396" s="59">
        <v>0</v>
      </c>
      <c r="I3396" s="59">
        <v>0</v>
      </c>
      <c r="J3396" s="60">
        <v>18588447</v>
      </c>
      <c r="K3396" s="21">
        <f t="shared" si="318"/>
        <v>0</v>
      </c>
      <c r="L3396" s="21">
        <f t="shared" si="319"/>
        <v>0</v>
      </c>
      <c r="M3396" s="21">
        <f t="shared" si="320"/>
        <v>0</v>
      </c>
      <c r="N3396" s="21">
        <f t="shared" si="321"/>
        <v>0</v>
      </c>
      <c r="O3396" s="21">
        <f t="shared" si="322"/>
        <v>0</v>
      </c>
      <c r="P3396" s="21">
        <f t="shared" si="323"/>
        <v>0</v>
      </c>
    </row>
    <row r="3397" spans="1:16">
      <c r="A3397" s="55">
        <v>26177</v>
      </c>
      <c r="B3397" s="55">
        <v>170</v>
      </c>
      <c r="C3397" s="55">
        <v>2777</v>
      </c>
      <c r="D3397" s="56">
        <v>11</v>
      </c>
      <c r="E3397" s="56">
        <v>130.6</v>
      </c>
      <c r="F3397" s="56">
        <v>0</v>
      </c>
      <c r="G3397" s="61">
        <v>0</v>
      </c>
      <c r="H3397" s="56">
        <v>0</v>
      </c>
      <c r="I3397" s="56">
        <v>0</v>
      </c>
      <c r="J3397" s="57">
        <v>32989187</v>
      </c>
      <c r="K3397" s="21">
        <f t="shared" si="318"/>
        <v>0</v>
      </c>
      <c r="L3397" s="21">
        <f t="shared" si="319"/>
        <v>0</v>
      </c>
      <c r="M3397" s="21">
        <f t="shared" si="320"/>
        <v>0</v>
      </c>
      <c r="N3397" s="21">
        <f t="shared" si="321"/>
        <v>0</v>
      </c>
      <c r="O3397" s="21">
        <f t="shared" si="322"/>
        <v>0</v>
      </c>
      <c r="P3397" s="21">
        <f t="shared" si="323"/>
        <v>0</v>
      </c>
    </row>
    <row r="3398" spans="1:16">
      <c r="A3398" s="58">
        <v>26180</v>
      </c>
      <c r="B3398" s="58">
        <v>500</v>
      </c>
      <c r="C3398" s="58">
        <v>1667</v>
      </c>
      <c r="D3398" s="59">
        <v>42</v>
      </c>
      <c r="E3398" s="59">
        <v>80.5</v>
      </c>
      <c r="F3398" s="59">
        <v>0</v>
      </c>
      <c r="G3398" s="62">
        <v>0</v>
      </c>
      <c r="H3398" s="59">
        <v>0</v>
      </c>
      <c r="I3398" s="59">
        <v>0</v>
      </c>
      <c r="J3398" s="60">
        <v>52068312</v>
      </c>
      <c r="K3398" s="21">
        <f t="shared" si="318"/>
        <v>0</v>
      </c>
      <c r="L3398" s="21">
        <f t="shared" si="319"/>
        <v>0</v>
      </c>
      <c r="M3398" s="21">
        <f t="shared" si="320"/>
        <v>0</v>
      </c>
      <c r="N3398" s="21">
        <f t="shared" si="321"/>
        <v>0</v>
      </c>
      <c r="O3398" s="21">
        <f t="shared" si="322"/>
        <v>0</v>
      </c>
      <c r="P3398" s="21">
        <f t="shared" si="323"/>
        <v>0</v>
      </c>
    </row>
    <row r="3399" spans="1:16">
      <c r="A3399" s="55">
        <v>26190</v>
      </c>
      <c r="B3399" s="55">
        <v>350</v>
      </c>
      <c r="C3399" s="55">
        <v>1320</v>
      </c>
      <c r="D3399" s="56">
        <v>14</v>
      </c>
      <c r="E3399" s="56">
        <v>167.5</v>
      </c>
      <c r="F3399" s="56">
        <v>0</v>
      </c>
      <c r="G3399" s="61">
        <v>0</v>
      </c>
      <c r="H3399" s="56">
        <v>0</v>
      </c>
      <c r="I3399" s="56">
        <v>0</v>
      </c>
      <c r="J3399" s="57">
        <v>25330994</v>
      </c>
      <c r="K3399" s="21">
        <f t="shared" si="318"/>
        <v>0</v>
      </c>
      <c r="L3399" s="21">
        <f t="shared" si="319"/>
        <v>0</v>
      </c>
      <c r="M3399" s="21">
        <f t="shared" si="320"/>
        <v>0</v>
      </c>
      <c r="N3399" s="21">
        <f t="shared" si="321"/>
        <v>0</v>
      </c>
      <c r="O3399" s="21">
        <f t="shared" si="322"/>
        <v>0</v>
      </c>
      <c r="P3399" s="21">
        <f t="shared" si="323"/>
        <v>0</v>
      </c>
    </row>
    <row r="3400" spans="1:16">
      <c r="A3400" s="55">
        <v>26288</v>
      </c>
      <c r="B3400" s="55">
        <v>500</v>
      </c>
      <c r="C3400" s="55">
        <v>7720</v>
      </c>
      <c r="D3400" s="56">
        <v>52</v>
      </c>
      <c r="E3400" s="56">
        <v>192</v>
      </c>
      <c r="F3400" s="56">
        <v>0</v>
      </c>
      <c r="G3400" s="61">
        <v>0</v>
      </c>
      <c r="H3400" s="56">
        <v>0</v>
      </c>
      <c r="I3400" s="56">
        <v>0</v>
      </c>
      <c r="J3400" s="57">
        <v>44529254</v>
      </c>
      <c r="K3400" s="21">
        <f t="shared" si="318"/>
        <v>0</v>
      </c>
      <c r="L3400" s="21">
        <f t="shared" si="319"/>
        <v>0</v>
      </c>
      <c r="M3400" s="21">
        <f t="shared" si="320"/>
        <v>0</v>
      </c>
      <c r="N3400" s="21">
        <f t="shared" si="321"/>
        <v>0</v>
      </c>
      <c r="O3400" s="21">
        <f t="shared" si="322"/>
        <v>0</v>
      </c>
      <c r="P3400" s="21">
        <f t="shared" si="323"/>
        <v>0</v>
      </c>
    </row>
    <row r="3401" spans="1:16">
      <c r="A3401" s="55">
        <v>26315</v>
      </c>
      <c r="B3401" s="55">
        <v>101</v>
      </c>
      <c r="C3401" s="55">
        <v>6900</v>
      </c>
      <c r="D3401" s="56">
        <v>23</v>
      </c>
      <c r="E3401" s="56">
        <v>126.3</v>
      </c>
      <c r="F3401" s="56">
        <v>0</v>
      </c>
      <c r="G3401" s="61">
        <v>0</v>
      </c>
      <c r="H3401" s="56">
        <v>0</v>
      </c>
      <c r="I3401" s="56">
        <v>0</v>
      </c>
      <c r="J3401" s="57">
        <v>28408900</v>
      </c>
      <c r="K3401" s="21">
        <f t="shared" si="318"/>
        <v>0</v>
      </c>
      <c r="L3401" s="21">
        <f t="shared" si="319"/>
        <v>0</v>
      </c>
      <c r="M3401" s="21">
        <f t="shared" si="320"/>
        <v>0</v>
      </c>
      <c r="N3401" s="21">
        <f t="shared" si="321"/>
        <v>0</v>
      </c>
      <c r="O3401" s="21">
        <f t="shared" si="322"/>
        <v>0</v>
      </c>
      <c r="P3401" s="21">
        <f t="shared" si="323"/>
        <v>0</v>
      </c>
    </row>
    <row r="3402" spans="1:16">
      <c r="A3402" s="58">
        <v>26342</v>
      </c>
      <c r="B3402" s="58">
        <v>524</v>
      </c>
      <c r="C3402" s="58">
        <v>1977</v>
      </c>
      <c r="D3402" s="59">
        <v>41</v>
      </c>
      <c r="E3402" s="59">
        <v>73.2</v>
      </c>
      <c r="F3402" s="59">
        <v>0</v>
      </c>
      <c r="G3402" s="62">
        <v>0</v>
      </c>
      <c r="H3402" s="59">
        <v>0</v>
      </c>
      <c r="I3402" s="59">
        <v>0</v>
      </c>
      <c r="J3402" s="60">
        <v>48146112</v>
      </c>
      <c r="K3402" s="21">
        <f t="shared" si="318"/>
        <v>0</v>
      </c>
      <c r="L3402" s="21">
        <f t="shared" si="319"/>
        <v>0</v>
      </c>
      <c r="M3402" s="21">
        <f t="shared" si="320"/>
        <v>0</v>
      </c>
      <c r="N3402" s="21">
        <f t="shared" si="321"/>
        <v>0</v>
      </c>
      <c r="O3402" s="21">
        <f t="shared" si="322"/>
        <v>0</v>
      </c>
      <c r="P3402" s="21">
        <f t="shared" si="323"/>
        <v>0</v>
      </c>
    </row>
    <row r="3403" spans="1:16">
      <c r="A3403" s="55">
        <v>26365</v>
      </c>
      <c r="B3403" s="55">
        <v>101</v>
      </c>
      <c r="C3403" s="55">
        <v>6666</v>
      </c>
      <c r="D3403" s="56">
        <v>42</v>
      </c>
      <c r="E3403" s="56">
        <v>128</v>
      </c>
      <c r="F3403" s="56">
        <v>0</v>
      </c>
      <c r="G3403" s="61">
        <v>0</v>
      </c>
      <c r="H3403" s="56">
        <v>0</v>
      </c>
      <c r="I3403" s="56">
        <v>0</v>
      </c>
      <c r="J3403" s="57">
        <v>19968294</v>
      </c>
      <c r="K3403" s="21">
        <f t="shared" si="318"/>
        <v>0</v>
      </c>
      <c r="L3403" s="21">
        <f t="shared" si="319"/>
        <v>0</v>
      </c>
      <c r="M3403" s="21">
        <f t="shared" si="320"/>
        <v>0</v>
      </c>
      <c r="N3403" s="21">
        <f t="shared" si="321"/>
        <v>0</v>
      </c>
      <c r="O3403" s="21">
        <f t="shared" si="322"/>
        <v>0</v>
      </c>
      <c r="P3403" s="21">
        <f t="shared" si="323"/>
        <v>0</v>
      </c>
    </row>
    <row r="3404" spans="1:16">
      <c r="A3404" s="58">
        <v>26426</v>
      </c>
      <c r="B3404" s="58">
        <v>170</v>
      </c>
      <c r="C3404" s="58">
        <v>2269</v>
      </c>
      <c r="D3404" s="59">
        <v>23</v>
      </c>
      <c r="E3404" s="59">
        <v>39.700000000000003</v>
      </c>
      <c r="F3404" s="59">
        <v>0</v>
      </c>
      <c r="G3404" s="62">
        <v>0</v>
      </c>
      <c r="H3404" s="59">
        <v>0</v>
      </c>
      <c r="I3404" s="59">
        <v>0</v>
      </c>
      <c r="J3404" s="60">
        <v>26412250</v>
      </c>
      <c r="K3404" s="21">
        <f t="shared" si="318"/>
        <v>0</v>
      </c>
      <c r="L3404" s="21">
        <f t="shared" si="319"/>
        <v>0</v>
      </c>
      <c r="M3404" s="21">
        <f t="shared" si="320"/>
        <v>0</v>
      </c>
      <c r="N3404" s="21">
        <f t="shared" si="321"/>
        <v>0</v>
      </c>
      <c r="O3404" s="21">
        <f t="shared" si="322"/>
        <v>0</v>
      </c>
      <c r="P3404" s="21">
        <f t="shared" si="323"/>
        <v>0</v>
      </c>
    </row>
    <row r="3405" spans="1:16">
      <c r="A3405" s="58">
        <v>26446</v>
      </c>
      <c r="B3405" s="58">
        <v>170</v>
      </c>
      <c r="C3405" s="58">
        <v>9109</v>
      </c>
      <c r="D3405" s="59">
        <v>42</v>
      </c>
      <c r="E3405" s="59">
        <v>4</v>
      </c>
      <c r="F3405" s="59">
        <v>0</v>
      </c>
      <c r="G3405" s="62">
        <v>0</v>
      </c>
      <c r="H3405" s="59">
        <v>0</v>
      </c>
      <c r="I3405" s="59">
        <v>0</v>
      </c>
      <c r="J3405" s="60">
        <v>12294999</v>
      </c>
      <c r="K3405" s="21">
        <f t="shared" si="318"/>
        <v>0</v>
      </c>
      <c r="L3405" s="21">
        <f t="shared" si="319"/>
        <v>0</v>
      </c>
      <c r="M3405" s="21">
        <f t="shared" si="320"/>
        <v>0</v>
      </c>
      <c r="N3405" s="21">
        <f t="shared" si="321"/>
        <v>0</v>
      </c>
      <c r="O3405" s="21">
        <f t="shared" si="322"/>
        <v>0</v>
      </c>
      <c r="P3405" s="21">
        <f t="shared" si="323"/>
        <v>0</v>
      </c>
    </row>
    <row r="3406" spans="1:16">
      <c r="A3406" s="55">
        <v>26463</v>
      </c>
      <c r="B3406" s="55">
        <v>170</v>
      </c>
      <c r="C3406" s="55">
        <v>8722</v>
      </c>
      <c r="D3406" s="56">
        <v>42</v>
      </c>
      <c r="E3406" s="56">
        <v>93.5</v>
      </c>
      <c r="F3406" s="56">
        <v>0</v>
      </c>
      <c r="G3406" s="61">
        <v>0</v>
      </c>
      <c r="H3406" s="56">
        <v>0</v>
      </c>
      <c r="I3406" s="56">
        <v>0</v>
      </c>
      <c r="J3406" s="57">
        <v>27689760</v>
      </c>
      <c r="K3406" s="21">
        <f t="shared" si="318"/>
        <v>0</v>
      </c>
      <c r="L3406" s="21">
        <f t="shared" si="319"/>
        <v>0</v>
      </c>
      <c r="M3406" s="21">
        <f t="shared" si="320"/>
        <v>0</v>
      </c>
      <c r="N3406" s="21">
        <f t="shared" si="321"/>
        <v>0</v>
      </c>
      <c r="O3406" s="21">
        <f t="shared" si="322"/>
        <v>0</v>
      </c>
      <c r="P3406" s="21">
        <f t="shared" si="323"/>
        <v>0</v>
      </c>
    </row>
    <row r="3407" spans="1:16">
      <c r="A3407" s="58">
        <v>26465</v>
      </c>
      <c r="B3407" s="58">
        <v>129</v>
      </c>
      <c r="C3407" s="58">
        <v>6124</v>
      </c>
      <c r="D3407" s="59">
        <v>42</v>
      </c>
      <c r="E3407" s="59">
        <v>243.9</v>
      </c>
      <c r="F3407" s="59">
        <v>0</v>
      </c>
      <c r="G3407" s="62">
        <v>0</v>
      </c>
      <c r="H3407" s="59">
        <v>0</v>
      </c>
      <c r="I3407" s="59">
        <v>0</v>
      </c>
      <c r="J3407" s="60">
        <v>25453697</v>
      </c>
      <c r="K3407" s="21">
        <f t="shared" si="318"/>
        <v>0</v>
      </c>
      <c r="L3407" s="21">
        <f t="shared" si="319"/>
        <v>0</v>
      </c>
      <c r="M3407" s="21">
        <f t="shared" si="320"/>
        <v>0</v>
      </c>
      <c r="N3407" s="21">
        <f t="shared" si="321"/>
        <v>0</v>
      </c>
      <c r="O3407" s="21">
        <f t="shared" si="322"/>
        <v>0</v>
      </c>
      <c r="P3407" s="21">
        <f t="shared" si="323"/>
        <v>0</v>
      </c>
    </row>
    <row r="3408" spans="1:16">
      <c r="A3408" s="58">
        <v>26485</v>
      </c>
      <c r="B3408" s="58">
        <v>199</v>
      </c>
      <c r="C3408" s="58">
        <v>1504</v>
      </c>
      <c r="D3408" s="59">
        <v>56</v>
      </c>
      <c r="E3408" s="59">
        <v>139.69999999999999</v>
      </c>
      <c r="F3408" s="59">
        <v>0</v>
      </c>
      <c r="G3408" s="62">
        <v>0</v>
      </c>
      <c r="H3408" s="59">
        <v>0</v>
      </c>
      <c r="I3408" s="59">
        <v>0</v>
      </c>
      <c r="J3408" s="60">
        <v>20873787</v>
      </c>
      <c r="K3408" s="21">
        <f t="shared" si="318"/>
        <v>0</v>
      </c>
      <c r="L3408" s="21">
        <f t="shared" si="319"/>
        <v>0</v>
      </c>
      <c r="M3408" s="21">
        <f t="shared" si="320"/>
        <v>0</v>
      </c>
      <c r="N3408" s="21">
        <f t="shared" si="321"/>
        <v>0</v>
      </c>
      <c r="O3408" s="21">
        <f t="shared" si="322"/>
        <v>0</v>
      </c>
      <c r="P3408" s="21">
        <f t="shared" si="323"/>
        <v>0</v>
      </c>
    </row>
    <row r="3409" spans="1:16">
      <c r="A3409" s="55">
        <v>26494</v>
      </c>
      <c r="B3409" s="55">
        <v>900</v>
      </c>
      <c r="C3409" s="55">
        <v>9164</v>
      </c>
      <c r="D3409" s="56">
        <v>63</v>
      </c>
      <c r="E3409" s="56">
        <v>49.7</v>
      </c>
      <c r="F3409" s="56">
        <v>0</v>
      </c>
      <c r="G3409" s="61">
        <v>0</v>
      </c>
      <c r="H3409" s="56">
        <v>0</v>
      </c>
      <c r="I3409" s="56">
        <v>0</v>
      </c>
      <c r="J3409" s="57">
        <v>21342041</v>
      </c>
      <c r="K3409" s="21">
        <f t="shared" si="318"/>
        <v>0</v>
      </c>
      <c r="L3409" s="21">
        <f t="shared" si="319"/>
        <v>0</v>
      </c>
      <c r="M3409" s="21">
        <f t="shared" si="320"/>
        <v>0</v>
      </c>
      <c r="N3409" s="21">
        <f t="shared" si="321"/>
        <v>0</v>
      </c>
      <c r="O3409" s="21">
        <f t="shared" si="322"/>
        <v>0</v>
      </c>
      <c r="P3409" s="21">
        <f t="shared" si="323"/>
        <v>0</v>
      </c>
    </row>
    <row r="3410" spans="1:16">
      <c r="A3410" s="58">
        <v>26495</v>
      </c>
      <c r="B3410" s="58">
        <v>524</v>
      </c>
      <c r="C3410" s="58">
        <v>1987</v>
      </c>
      <c r="D3410" s="59">
        <v>14</v>
      </c>
      <c r="E3410" s="59">
        <v>219</v>
      </c>
      <c r="F3410" s="59">
        <v>0</v>
      </c>
      <c r="G3410" s="62">
        <v>0</v>
      </c>
      <c r="H3410" s="59">
        <v>0</v>
      </c>
      <c r="I3410" s="59">
        <v>0</v>
      </c>
      <c r="J3410" s="60">
        <v>13955298</v>
      </c>
      <c r="K3410" s="21">
        <f t="shared" si="318"/>
        <v>0</v>
      </c>
      <c r="L3410" s="21">
        <f t="shared" si="319"/>
        <v>0</v>
      </c>
      <c r="M3410" s="21">
        <f t="shared" si="320"/>
        <v>0</v>
      </c>
      <c r="N3410" s="21">
        <f t="shared" si="321"/>
        <v>0</v>
      </c>
      <c r="O3410" s="21">
        <f t="shared" si="322"/>
        <v>0</v>
      </c>
      <c r="P3410" s="21">
        <f t="shared" si="323"/>
        <v>0</v>
      </c>
    </row>
    <row r="3411" spans="1:16">
      <c r="A3411" s="55">
        <v>26503</v>
      </c>
      <c r="B3411" s="55">
        <v>128</v>
      </c>
      <c r="C3411" s="55">
        <v>2885</v>
      </c>
      <c r="D3411" s="56">
        <v>11</v>
      </c>
      <c r="E3411" s="56">
        <v>55.5</v>
      </c>
      <c r="F3411" s="56">
        <v>0</v>
      </c>
      <c r="G3411" s="61">
        <v>0</v>
      </c>
      <c r="H3411" s="56">
        <v>0</v>
      </c>
      <c r="I3411" s="56">
        <v>0</v>
      </c>
      <c r="J3411" s="57">
        <v>25342178</v>
      </c>
      <c r="K3411" s="21">
        <f t="shared" si="318"/>
        <v>0</v>
      </c>
      <c r="L3411" s="21">
        <f t="shared" si="319"/>
        <v>0</v>
      </c>
      <c r="M3411" s="21">
        <f t="shared" si="320"/>
        <v>0</v>
      </c>
      <c r="N3411" s="21">
        <f t="shared" si="321"/>
        <v>0</v>
      </c>
      <c r="O3411" s="21">
        <f t="shared" si="322"/>
        <v>0</v>
      </c>
      <c r="P3411" s="21">
        <f t="shared" si="323"/>
        <v>0</v>
      </c>
    </row>
    <row r="3412" spans="1:16">
      <c r="A3412" s="58">
        <v>26505</v>
      </c>
      <c r="B3412" s="58">
        <v>117</v>
      </c>
      <c r="C3412" s="58">
        <v>1548</v>
      </c>
      <c r="D3412" s="59">
        <v>55</v>
      </c>
      <c r="E3412" s="59">
        <v>500</v>
      </c>
      <c r="F3412" s="59">
        <v>0</v>
      </c>
      <c r="G3412" s="62">
        <v>0</v>
      </c>
      <c r="H3412" s="59">
        <v>0</v>
      </c>
      <c r="I3412" s="59">
        <v>0</v>
      </c>
      <c r="J3412" s="60">
        <v>68869714</v>
      </c>
      <c r="K3412" s="21">
        <f t="shared" si="318"/>
        <v>0</v>
      </c>
      <c r="L3412" s="21">
        <f t="shared" si="319"/>
        <v>0</v>
      </c>
      <c r="M3412" s="21">
        <f t="shared" si="320"/>
        <v>0</v>
      </c>
      <c r="N3412" s="21">
        <f t="shared" si="321"/>
        <v>0</v>
      </c>
      <c r="O3412" s="21">
        <f t="shared" si="322"/>
        <v>0</v>
      </c>
      <c r="P3412" s="21">
        <f t="shared" si="323"/>
        <v>0</v>
      </c>
    </row>
    <row r="3413" spans="1:16">
      <c r="A3413" s="55">
        <v>26508</v>
      </c>
      <c r="B3413" s="55">
        <v>155</v>
      </c>
      <c r="C3413" s="55">
        <v>5760</v>
      </c>
      <c r="D3413" s="56">
        <v>66</v>
      </c>
      <c r="E3413" s="56">
        <v>0</v>
      </c>
      <c r="F3413" s="56">
        <v>0</v>
      </c>
      <c r="G3413" s="61">
        <v>0</v>
      </c>
      <c r="H3413" s="56">
        <v>0</v>
      </c>
      <c r="I3413" s="56">
        <v>0</v>
      </c>
      <c r="J3413" s="57">
        <v>26370787</v>
      </c>
      <c r="K3413" s="21">
        <f t="shared" si="318"/>
        <v>0</v>
      </c>
      <c r="L3413" s="21">
        <f t="shared" si="319"/>
        <v>0</v>
      </c>
      <c r="M3413" s="21">
        <f t="shared" si="320"/>
        <v>0</v>
      </c>
      <c r="N3413" s="21">
        <f t="shared" si="321"/>
        <v>0</v>
      </c>
      <c r="O3413" s="21">
        <f t="shared" si="322"/>
        <v>0</v>
      </c>
      <c r="P3413" s="21">
        <f t="shared" si="323"/>
        <v>0</v>
      </c>
    </row>
    <row r="3414" spans="1:16">
      <c r="A3414" s="58">
        <v>26523</v>
      </c>
      <c r="B3414" s="58">
        <v>117</v>
      </c>
      <c r="C3414" s="58">
        <v>9712</v>
      </c>
      <c r="D3414" s="59">
        <v>54</v>
      </c>
      <c r="E3414" s="59">
        <v>469.4</v>
      </c>
      <c r="F3414" s="59">
        <v>0</v>
      </c>
      <c r="G3414" s="62">
        <v>0</v>
      </c>
      <c r="H3414" s="59">
        <v>0</v>
      </c>
      <c r="I3414" s="59">
        <v>0</v>
      </c>
      <c r="J3414" s="60">
        <v>32609929</v>
      </c>
      <c r="K3414" s="21">
        <f t="shared" si="318"/>
        <v>0</v>
      </c>
      <c r="L3414" s="21">
        <f t="shared" si="319"/>
        <v>0</v>
      </c>
      <c r="M3414" s="21">
        <f t="shared" si="320"/>
        <v>0</v>
      </c>
      <c r="N3414" s="21">
        <f t="shared" si="321"/>
        <v>0</v>
      </c>
      <c r="O3414" s="21">
        <f t="shared" si="322"/>
        <v>0</v>
      </c>
      <c r="P3414" s="21">
        <f t="shared" si="323"/>
        <v>0</v>
      </c>
    </row>
    <row r="3415" spans="1:16">
      <c r="A3415" s="58">
        <v>26536</v>
      </c>
      <c r="B3415" s="58">
        <v>140</v>
      </c>
      <c r="C3415" s="58">
        <v>2445</v>
      </c>
      <c r="D3415" s="59">
        <v>45</v>
      </c>
      <c r="E3415" s="59">
        <v>0</v>
      </c>
      <c r="F3415" s="59">
        <v>0</v>
      </c>
      <c r="G3415" s="62">
        <v>0</v>
      </c>
      <c r="H3415" s="59">
        <v>0</v>
      </c>
      <c r="I3415" s="59">
        <v>0</v>
      </c>
      <c r="J3415" s="60">
        <v>19827585</v>
      </c>
      <c r="K3415" s="21">
        <f t="shared" si="318"/>
        <v>0</v>
      </c>
      <c r="L3415" s="21">
        <f t="shared" si="319"/>
        <v>0</v>
      </c>
      <c r="M3415" s="21">
        <f t="shared" si="320"/>
        <v>0</v>
      </c>
      <c r="N3415" s="21">
        <f t="shared" si="321"/>
        <v>0</v>
      </c>
      <c r="O3415" s="21">
        <f t="shared" si="322"/>
        <v>0</v>
      </c>
      <c r="P3415" s="21">
        <f t="shared" si="323"/>
        <v>0</v>
      </c>
    </row>
    <row r="3416" spans="1:16">
      <c r="A3416" s="55">
        <v>26542</v>
      </c>
      <c r="B3416" s="55">
        <v>199</v>
      </c>
      <c r="C3416" s="55">
        <v>1561</v>
      </c>
      <c r="D3416" s="56">
        <v>11</v>
      </c>
      <c r="E3416" s="56">
        <v>206.6</v>
      </c>
      <c r="F3416" s="56">
        <v>0</v>
      </c>
      <c r="G3416" s="61">
        <v>0</v>
      </c>
      <c r="H3416" s="56">
        <v>0</v>
      </c>
      <c r="I3416" s="56">
        <v>0</v>
      </c>
      <c r="J3416" s="57">
        <v>26244048</v>
      </c>
      <c r="K3416" s="21">
        <f t="shared" si="318"/>
        <v>0</v>
      </c>
      <c r="L3416" s="21">
        <f t="shared" si="319"/>
        <v>0</v>
      </c>
      <c r="M3416" s="21">
        <f t="shared" si="320"/>
        <v>0</v>
      </c>
      <c r="N3416" s="21">
        <f t="shared" si="321"/>
        <v>0</v>
      </c>
      <c r="O3416" s="21">
        <f t="shared" si="322"/>
        <v>0</v>
      </c>
      <c r="P3416" s="21">
        <f t="shared" si="323"/>
        <v>0</v>
      </c>
    </row>
    <row r="3417" spans="1:16">
      <c r="A3417" s="58">
        <v>26581</v>
      </c>
      <c r="B3417" s="58">
        <v>129</v>
      </c>
      <c r="C3417" s="58">
        <v>215</v>
      </c>
      <c r="D3417" s="59">
        <v>42</v>
      </c>
      <c r="E3417" s="59">
        <v>198.7</v>
      </c>
      <c r="F3417" s="59">
        <v>0</v>
      </c>
      <c r="G3417" s="62">
        <v>0</v>
      </c>
      <c r="H3417" s="59">
        <v>0</v>
      </c>
      <c r="I3417" s="59">
        <v>0</v>
      </c>
      <c r="J3417" s="60">
        <v>21555789</v>
      </c>
      <c r="K3417" s="21">
        <f t="shared" si="318"/>
        <v>0</v>
      </c>
      <c r="L3417" s="21">
        <f t="shared" si="319"/>
        <v>0</v>
      </c>
      <c r="M3417" s="21">
        <f t="shared" si="320"/>
        <v>0</v>
      </c>
      <c r="N3417" s="21">
        <f t="shared" si="321"/>
        <v>0</v>
      </c>
      <c r="O3417" s="21">
        <f t="shared" si="322"/>
        <v>0</v>
      </c>
      <c r="P3417" s="21">
        <f t="shared" si="323"/>
        <v>0</v>
      </c>
    </row>
    <row r="3418" spans="1:16">
      <c r="A3418" s="55">
        <v>26583</v>
      </c>
      <c r="B3418" s="55">
        <v>170</v>
      </c>
      <c r="C3418" s="55">
        <v>2788</v>
      </c>
      <c r="D3418" s="56">
        <v>41</v>
      </c>
      <c r="E3418" s="56">
        <v>0</v>
      </c>
      <c r="F3418" s="56">
        <v>0</v>
      </c>
      <c r="G3418" s="61">
        <v>0</v>
      </c>
      <c r="H3418" s="56">
        <v>0</v>
      </c>
      <c r="I3418" s="56">
        <v>0</v>
      </c>
      <c r="J3418" s="57">
        <v>18341905</v>
      </c>
      <c r="K3418" s="21">
        <f t="shared" si="318"/>
        <v>0</v>
      </c>
      <c r="L3418" s="21">
        <f t="shared" si="319"/>
        <v>0</v>
      </c>
      <c r="M3418" s="21">
        <f t="shared" si="320"/>
        <v>0</v>
      </c>
      <c r="N3418" s="21">
        <f t="shared" si="321"/>
        <v>0</v>
      </c>
      <c r="O3418" s="21">
        <f t="shared" si="322"/>
        <v>0</v>
      </c>
      <c r="P3418" s="21">
        <f t="shared" si="323"/>
        <v>0</v>
      </c>
    </row>
    <row r="3419" spans="1:16">
      <c r="A3419" s="58">
        <v>26586</v>
      </c>
      <c r="B3419" s="58">
        <v>200</v>
      </c>
      <c r="C3419" s="58">
        <v>832</v>
      </c>
      <c r="D3419" s="59">
        <v>11</v>
      </c>
      <c r="E3419" s="59">
        <v>211.9</v>
      </c>
      <c r="F3419" s="59">
        <v>0</v>
      </c>
      <c r="G3419" s="62">
        <v>0</v>
      </c>
      <c r="H3419" s="59">
        <v>0</v>
      </c>
      <c r="I3419" s="59">
        <v>0</v>
      </c>
      <c r="J3419" s="60">
        <v>11509789</v>
      </c>
      <c r="K3419" s="21">
        <f t="shared" si="318"/>
        <v>0</v>
      </c>
      <c r="L3419" s="21">
        <f t="shared" si="319"/>
        <v>0</v>
      </c>
      <c r="M3419" s="21">
        <f t="shared" si="320"/>
        <v>0</v>
      </c>
      <c r="N3419" s="21">
        <f t="shared" si="321"/>
        <v>0</v>
      </c>
      <c r="O3419" s="21">
        <f t="shared" si="322"/>
        <v>0</v>
      </c>
      <c r="P3419" s="21">
        <f t="shared" si="323"/>
        <v>0</v>
      </c>
    </row>
    <row r="3420" spans="1:16">
      <c r="A3420" s="55">
        <v>26588</v>
      </c>
      <c r="B3420" s="55">
        <v>900</v>
      </c>
      <c r="C3420" s="55">
        <v>821</v>
      </c>
      <c r="D3420" s="56">
        <v>15</v>
      </c>
      <c r="E3420" s="56">
        <v>120.3</v>
      </c>
      <c r="F3420" s="56">
        <v>0</v>
      </c>
      <c r="G3420" s="61">
        <v>0</v>
      </c>
      <c r="H3420" s="56">
        <v>0</v>
      </c>
      <c r="I3420" s="56">
        <v>0</v>
      </c>
      <c r="J3420" s="57">
        <v>86809214</v>
      </c>
      <c r="K3420" s="21">
        <f t="shared" si="318"/>
        <v>0</v>
      </c>
      <c r="L3420" s="21">
        <f t="shared" si="319"/>
        <v>0</v>
      </c>
      <c r="M3420" s="21">
        <f t="shared" si="320"/>
        <v>0</v>
      </c>
      <c r="N3420" s="21">
        <f t="shared" si="321"/>
        <v>0</v>
      </c>
      <c r="O3420" s="21">
        <f t="shared" si="322"/>
        <v>0</v>
      </c>
      <c r="P3420" s="21">
        <f t="shared" si="323"/>
        <v>0</v>
      </c>
    </row>
    <row r="3421" spans="1:16">
      <c r="A3421" s="58">
        <v>26590</v>
      </c>
      <c r="B3421" s="58">
        <v>155</v>
      </c>
      <c r="C3421" s="58">
        <v>1150</v>
      </c>
      <c r="D3421" s="59">
        <v>41</v>
      </c>
      <c r="E3421" s="59">
        <v>120</v>
      </c>
      <c r="F3421" s="59">
        <v>0</v>
      </c>
      <c r="G3421" s="62">
        <v>0</v>
      </c>
      <c r="H3421" s="59">
        <v>0</v>
      </c>
      <c r="I3421" s="59">
        <v>0</v>
      </c>
      <c r="J3421" s="60">
        <v>32727891</v>
      </c>
      <c r="K3421" s="21">
        <f t="shared" si="318"/>
        <v>0</v>
      </c>
      <c r="L3421" s="21">
        <f t="shared" si="319"/>
        <v>0</v>
      </c>
      <c r="M3421" s="21">
        <f t="shared" si="320"/>
        <v>0</v>
      </c>
      <c r="N3421" s="21">
        <f t="shared" si="321"/>
        <v>0</v>
      </c>
      <c r="O3421" s="21">
        <f t="shared" si="322"/>
        <v>0</v>
      </c>
      <c r="P3421" s="21">
        <f t="shared" si="323"/>
        <v>0</v>
      </c>
    </row>
    <row r="3422" spans="1:16">
      <c r="A3422" s="55">
        <v>26614</v>
      </c>
      <c r="B3422" s="55">
        <v>199</v>
      </c>
      <c r="C3422" s="55">
        <v>4200</v>
      </c>
      <c r="D3422" s="56">
        <v>66</v>
      </c>
      <c r="E3422" s="56">
        <v>198</v>
      </c>
      <c r="F3422" s="56">
        <v>0</v>
      </c>
      <c r="G3422" s="61">
        <v>0</v>
      </c>
      <c r="H3422" s="56">
        <v>0</v>
      </c>
      <c r="I3422" s="56">
        <v>0</v>
      </c>
      <c r="J3422" s="57">
        <v>26132096</v>
      </c>
      <c r="K3422" s="21">
        <f t="shared" si="318"/>
        <v>0</v>
      </c>
      <c r="L3422" s="21">
        <f t="shared" si="319"/>
        <v>0</v>
      </c>
      <c r="M3422" s="21">
        <f t="shared" si="320"/>
        <v>0</v>
      </c>
      <c r="N3422" s="21">
        <f t="shared" si="321"/>
        <v>0</v>
      </c>
      <c r="O3422" s="21">
        <f t="shared" si="322"/>
        <v>0</v>
      </c>
      <c r="P3422" s="21">
        <f t="shared" si="323"/>
        <v>0</v>
      </c>
    </row>
    <row r="3423" spans="1:16">
      <c r="A3423" s="55">
        <v>26625</v>
      </c>
      <c r="B3423" s="55">
        <v>129</v>
      </c>
      <c r="C3423" s="55">
        <v>2670</v>
      </c>
      <c r="D3423" s="56">
        <v>66</v>
      </c>
      <c r="E3423" s="56">
        <v>168.4</v>
      </c>
      <c r="F3423" s="56">
        <v>0</v>
      </c>
      <c r="G3423" s="61">
        <v>0</v>
      </c>
      <c r="H3423" s="56">
        <v>0</v>
      </c>
      <c r="I3423" s="56">
        <v>0</v>
      </c>
      <c r="J3423" s="57">
        <v>17717871</v>
      </c>
      <c r="K3423" s="21">
        <f t="shared" si="318"/>
        <v>0</v>
      </c>
      <c r="L3423" s="21">
        <f t="shared" si="319"/>
        <v>0</v>
      </c>
      <c r="M3423" s="21">
        <f t="shared" si="320"/>
        <v>0</v>
      </c>
      <c r="N3423" s="21">
        <f t="shared" si="321"/>
        <v>0</v>
      </c>
      <c r="O3423" s="21">
        <f t="shared" si="322"/>
        <v>0</v>
      </c>
      <c r="P3423" s="21">
        <f t="shared" si="323"/>
        <v>0</v>
      </c>
    </row>
    <row r="3424" spans="1:16">
      <c r="A3424" s="58">
        <v>26628</v>
      </c>
      <c r="B3424" s="58">
        <v>500</v>
      </c>
      <c r="C3424" s="58">
        <v>1329</v>
      </c>
      <c r="D3424" s="59">
        <v>66</v>
      </c>
      <c r="E3424" s="59">
        <v>0</v>
      </c>
      <c r="F3424" s="59">
        <v>0</v>
      </c>
      <c r="G3424" s="62">
        <v>0</v>
      </c>
      <c r="H3424" s="59">
        <v>0</v>
      </c>
      <c r="I3424" s="59">
        <v>0</v>
      </c>
      <c r="J3424" s="60">
        <v>25941497</v>
      </c>
      <c r="K3424" s="21">
        <f t="shared" si="318"/>
        <v>0</v>
      </c>
      <c r="L3424" s="21">
        <f t="shared" si="319"/>
        <v>0</v>
      </c>
      <c r="M3424" s="21">
        <f t="shared" si="320"/>
        <v>0</v>
      </c>
      <c r="N3424" s="21">
        <f t="shared" si="321"/>
        <v>0</v>
      </c>
      <c r="O3424" s="21">
        <f t="shared" si="322"/>
        <v>0</v>
      </c>
      <c r="P3424" s="21">
        <f t="shared" si="323"/>
        <v>0</v>
      </c>
    </row>
    <row r="3425" spans="1:16">
      <c r="A3425" s="55">
        <v>26666</v>
      </c>
      <c r="B3425" s="55">
        <v>700</v>
      </c>
      <c r="C3425" s="55">
        <v>340</v>
      </c>
      <c r="D3425" s="56">
        <v>12</v>
      </c>
      <c r="E3425" s="56">
        <v>69</v>
      </c>
      <c r="F3425" s="56">
        <v>0</v>
      </c>
      <c r="G3425" s="61">
        <v>0</v>
      </c>
      <c r="H3425" s="56">
        <v>0</v>
      </c>
      <c r="I3425" s="56">
        <v>0</v>
      </c>
      <c r="J3425" s="57">
        <v>29578273</v>
      </c>
      <c r="K3425" s="21">
        <f t="shared" si="318"/>
        <v>0</v>
      </c>
      <c r="L3425" s="21">
        <f t="shared" si="319"/>
        <v>0</v>
      </c>
      <c r="M3425" s="21">
        <f t="shared" si="320"/>
        <v>0</v>
      </c>
      <c r="N3425" s="21">
        <f t="shared" si="321"/>
        <v>0</v>
      </c>
      <c r="O3425" s="21">
        <f t="shared" si="322"/>
        <v>0</v>
      </c>
      <c r="P3425" s="21">
        <f t="shared" si="323"/>
        <v>0</v>
      </c>
    </row>
    <row r="3426" spans="1:16">
      <c r="A3426" s="58">
        <v>26676</v>
      </c>
      <c r="B3426" s="58">
        <v>129</v>
      </c>
      <c r="C3426" s="58">
        <v>6095</v>
      </c>
      <c r="D3426" s="59">
        <v>56</v>
      </c>
      <c r="E3426" s="59">
        <v>183.7</v>
      </c>
      <c r="F3426" s="59">
        <v>0</v>
      </c>
      <c r="G3426" s="62">
        <v>0</v>
      </c>
      <c r="H3426" s="59">
        <v>0</v>
      </c>
      <c r="I3426" s="59">
        <v>0</v>
      </c>
      <c r="J3426" s="60">
        <v>18263793</v>
      </c>
      <c r="K3426" s="21">
        <f t="shared" si="318"/>
        <v>0</v>
      </c>
      <c r="L3426" s="21">
        <f t="shared" si="319"/>
        <v>0</v>
      </c>
      <c r="M3426" s="21">
        <f t="shared" si="320"/>
        <v>0</v>
      </c>
      <c r="N3426" s="21">
        <f t="shared" si="321"/>
        <v>0</v>
      </c>
      <c r="O3426" s="21">
        <f t="shared" si="322"/>
        <v>0</v>
      </c>
      <c r="P3426" s="21">
        <f t="shared" si="323"/>
        <v>0</v>
      </c>
    </row>
    <row r="3427" spans="1:16">
      <c r="A3427" s="58">
        <v>26700</v>
      </c>
      <c r="B3427" s="58">
        <v>117</v>
      </c>
      <c r="C3427" s="58">
        <v>3700</v>
      </c>
      <c r="D3427" s="59">
        <v>52</v>
      </c>
      <c r="E3427" s="59">
        <v>212.6</v>
      </c>
      <c r="F3427" s="59">
        <v>0</v>
      </c>
      <c r="G3427" s="62">
        <v>0</v>
      </c>
      <c r="H3427" s="59">
        <v>0</v>
      </c>
      <c r="I3427" s="59">
        <v>0</v>
      </c>
      <c r="J3427" s="60">
        <v>25131258</v>
      </c>
      <c r="K3427" s="21">
        <f t="shared" si="318"/>
        <v>0</v>
      </c>
      <c r="L3427" s="21">
        <f t="shared" si="319"/>
        <v>0</v>
      </c>
      <c r="M3427" s="21">
        <f t="shared" si="320"/>
        <v>0</v>
      </c>
      <c r="N3427" s="21">
        <f t="shared" si="321"/>
        <v>0</v>
      </c>
      <c r="O3427" s="21">
        <f t="shared" si="322"/>
        <v>0</v>
      </c>
      <c r="P3427" s="21">
        <f t="shared" si="323"/>
        <v>0</v>
      </c>
    </row>
    <row r="3428" spans="1:16">
      <c r="A3428" s="55">
        <v>26723</v>
      </c>
      <c r="B3428" s="55">
        <v>350</v>
      </c>
      <c r="C3428" s="55">
        <v>1641</v>
      </c>
      <c r="D3428" s="56">
        <v>23</v>
      </c>
      <c r="E3428" s="56">
        <v>3.2</v>
      </c>
      <c r="F3428" s="56">
        <v>0</v>
      </c>
      <c r="G3428" s="61">
        <v>0</v>
      </c>
      <c r="H3428" s="56">
        <v>0</v>
      </c>
      <c r="I3428" s="56">
        <v>0</v>
      </c>
      <c r="J3428" s="57">
        <v>18274884</v>
      </c>
      <c r="K3428" s="21">
        <f t="shared" si="318"/>
        <v>0</v>
      </c>
      <c r="L3428" s="21">
        <f t="shared" si="319"/>
        <v>0</v>
      </c>
      <c r="M3428" s="21">
        <f t="shared" si="320"/>
        <v>0</v>
      </c>
      <c r="N3428" s="21">
        <f t="shared" si="321"/>
        <v>0</v>
      </c>
      <c r="O3428" s="21">
        <f t="shared" si="322"/>
        <v>0</v>
      </c>
      <c r="P3428" s="21">
        <f t="shared" si="323"/>
        <v>0</v>
      </c>
    </row>
    <row r="3429" spans="1:16">
      <c r="A3429" s="58">
        <v>26728</v>
      </c>
      <c r="B3429" s="58">
        <v>350</v>
      </c>
      <c r="C3429" s="58">
        <v>3295</v>
      </c>
      <c r="D3429" s="59">
        <v>56</v>
      </c>
      <c r="E3429" s="59">
        <v>132</v>
      </c>
      <c r="F3429" s="59">
        <v>0</v>
      </c>
      <c r="G3429" s="62">
        <v>0</v>
      </c>
      <c r="H3429" s="59">
        <v>0</v>
      </c>
      <c r="I3429" s="59">
        <v>0</v>
      </c>
      <c r="J3429" s="60">
        <v>32129846</v>
      </c>
      <c r="K3429" s="21">
        <f t="shared" si="318"/>
        <v>0</v>
      </c>
      <c r="L3429" s="21">
        <f t="shared" si="319"/>
        <v>0</v>
      </c>
      <c r="M3429" s="21">
        <f t="shared" si="320"/>
        <v>0</v>
      </c>
      <c r="N3429" s="21">
        <f t="shared" si="321"/>
        <v>0</v>
      </c>
      <c r="O3429" s="21">
        <f t="shared" si="322"/>
        <v>0</v>
      </c>
      <c r="P3429" s="21">
        <f t="shared" si="323"/>
        <v>0</v>
      </c>
    </row>
    <row r="3430" spans="1:16">
      <c r="A3430" s="55">
        <v>26794</v>
      </c>
      <c r="B3430" s="55">
        <v>164</v>
      </c>
      <c r="C3430" s="55">
        <v>2780</v>
      </c>
      <c r="D3430" s="56">
        <v>42</v>
      </c>
      <c r="E3430" s="56">
        <v>122.8</v>
      </c>
      <c r="F3430" s="56">
        <v>0</v>
      </c>
      <c r="G3430" s="61">
        <v>0</v>
      </c>
      <c r="H3430" s="56">
        <v>0</v>
      </c>
      <c r="I3430" s="56">
        <v>0</v>
      </c>
      <c r="J3430" s="57">
        <v>27259782</v>
      </c>
      <c r="K3430" s="21">
        <f t="shared" si="318"/>
        <v>0</v>
      </c>
      <c r="L3430" s="21">
        <f t="shared" si="319"/>
        <v>0</v>
      </c>
      <c r="M3430" s="21">
        <f t="shared" si="320"/>
        <v>0</v>
      </c>
      <c r="N3430" s="21">
        <f t="shared" si="321"/>
        <v>0</v>
      </c>
      <c r="O3430" s="21">
        <f t="shared" si="322"/>
        <v>0</v>
      </c>
      <c r="P3430" s="21">
        <f t="shared" si="323"/>
        <v>0</v>
      </c>
    </row>
    <row r="3431" spans="1:16">
      <c r="A3431" s="58">
        <v>26807</v>
      </c>
      <c r="B3431" s="58">
        <v>524</v>
      </c>
      <c r="C3431" s="58">
        <v>1880</v>
      </c>
      <c r="D3431" s="59">
        <v>64</v>
      </c>
      <c r="E3431" s="59">
        <v>20.2</v>
      </c>
      <c r="F3431" s="59">
        <v>0</v>
      </c>
      <c r="G3431" s="62">
        <v>0</v>
      </c>
      <c r="H3431" s="59">
        <v>0</v>
      </c>
      <c r="I3431" s="59">
        <v>0</v>
      </c>
      <c r="J3431" s="60">
        <v>25813421</v>
      </c>
      <c r="K3431" s="21">
        <f t="shared" si="318"/>
        <v>0</v>
      </c>
      <c r="L3431" s="21">
        <f t="shared" si="319"/>
        <v>0</v>
      </c>
      <c r="M3431" s="21">
        <f t="shared" si="320"/>
        <v>0</v>
      </c>
      <c r="N3431" s="21">
        <f t="shared" si="321"/>
        <v>0</v>
      </c>
      <c r="O3431" s="21">
        <f t="shared" si="322"/>
        <v>0</v>
      </c>
      <c r="P3431" s="21">
        <f t="shared" si="323"/>
        <v>0</v>
      </c>
    </row>
    <row r="3432" spans="1:16">
      <c r="A3432" s="55">
        <v>26829</v>
      </c>
      <c r="B3432" s="55">
        <v>117</v>
      </c>
      <c r="C3432" s="55">
        <v>7800</v>
      </c>
      <c r="D3432" s="56">
        <v>42</v>
      </c>
      <c r="E3432" s="56">
        <v>336.3</v>
      </c>
      <c r="F3432" s="56">
        <v>0</v>
      </c>
      <c r="G3432" s="61">
        <v>0</v>
      </c>
      <c r="H3432" s="56">
        <v>0</v>
      </c>
      <c r="I3432" s="56">
        <v>0</v>
      </c>
      <c r="J3432" s="57">
        <v>15828846</v>
      </c>
      <c r="K3432" s="21">
        <f t="shared" si="318"/>
        <v>0</v>
      </c>
      <c r="L3432" s="21">
        <f t="shared" si="319"/>
        <v>0</v>
      </c>
      <c r="M3432" s="21">
        <f t="shared" si="320"/>
        <v>0</v>
      </c>
      <c r="N3432" s="21">
        <f t="shared" si="321"/>
        <v>0</v>
      </c>
      <c r="O3432" s="21">
        <f t="shared" si="322"/>
        <v>0</v>
      </c>
      <c r="P3432" s="21">
        <f t="shared" si="323"/>
        <v>0</v>
      </c>
    </row>
    <row r="3433" spans="1:16">
      <c r="A3433" s="58">
        <v>26837</v>
      </c>
      <c r="B3433" s="58">
        <v>199</v>
      </c>
      <c r="C3433" s="58">
        <v>2023</v>
      </c>
      <c r="D3433" s="59">
        <v>66</v>
      </c>
      <c r="E3433" s="59">
        <v>0</v>
      </c>
      <c r="F3433" s="59">
        <v>0</v>
      </c>
      <c r="G3433" s="62">
        <v>0</v>
      </c>
      <c r="H3433" s="59">
        <v>0</v>
      </c>
      <c r="I3433" s="59">
        <v>0</v>
      </c>
      <c r="J3433" s="60">
        <v>25222490</v>
      </c>
      <c r="K3433" s="21">
        <f t="shared" si="318"/>
        <v>0</v>
      </c>
      <c r="L3433" s="21">
        <f t="shared" si="319"/>
        <v>0</v>
      </c>
      <c r="M3433" s="21">
        <f t="shared" si="320"/>
        <v>0</v>
      </c>
      <c r="N3433" s="21">
        <f t="shared" si="321"/>
        <v>0</v>
      </c>
      <c r="O3433" s="21">
        <f t="shared" si="322"/>
        <v>0</v>
      </c>
      <c r="P3433" s="21">
        <f t="shared" si="323"/>
        <v>0</v>
      </c>
    </row>
    <row r="3434" spans="1:16">
      <c r="A3434" s="55">
        <v>26838</v>
      </c>
      <c r="B3434" s="55">
        <v>900</v>
      </c>
      <c r="C3434" s="55">
        <v>2099</v>
      </c>
      <c r="D3434" s="56">
        <v>56</v>
      </c>
      <c r="E3434" s="56">
        <v>233.8</v>
      </c>
      <c r="F3434" s="56">
        <v>0</v>
      </c>
      <c r="G3434" s="61">
        <v>0</v>
      </c>
      <c r="H3434" s="56">
        <v>0</v>
      </c>
      <c r="I3434" s="56">
        <v>0</v>
      </c>
      <c r="J3434" s="57">
        <v>10347939</v>
      </c>
      <c r="K3434" s="21">
        <f t="shared" si="318"/>
        <v>0</v>
      </c>
      <c r="L3434" s="21">
        <f t="shared" si="319"/>
        <v>0</v>
      </c>
      <c r="M3434" s="21">
        <f t="shared" si="320"/>
        <v>0</v>
      </c>
      <c r="N3434" s="21">
        <f t="shared" si="321"/>
        <v>0</v>
      </c>
      <c r="O3434" s="21">
        <f t="shared" si="322"/>
        <v>0</v>
      </c>
      <c r="P3434" s="21">
        <f t="shared" si="323"/>
        <v>0</v>
      </c>
    </row>
    <row r="3435" spans="1:16">
      <c r="A3435" s="58">
        <v>26840</v>
      </c>
      <c r="B3435" s="58">
        <v>129</v>
      </c>
      <c r="C3435" s="58">
        <v>1033</v>
      </c>
      <c r="D3435" s="59">
        <v>63</v>
      </c>
      <c r="E3435" s="59">
        <v>110.5</v>
      </c>
      <c r="F3435" s="59">
        <v>0</v>
      </c>
      <c r="G3435" s="62">
        <v>0</v>
      </c>
      <c r="H3435" s="59">
        <v>0</v>
      </c>
      <c r="I3435" s="59">
        <v>0</v>
      </c>
      <c r="J3435" s="60">
        <v>20512733</v>
      </c>
      <c r="K3435" s="21">
        <f t="shared" si="318"/>
        <v>0</v>
      </c>
      <c r="L3435" s="21">
        <f t="shared" si="319"/>
        <v>0</v>
      </c>
      <c r="M3435" s="21">
        <f t="shared" si="320"/>
        <v>0</v>
      </c>
      <c r="N3435" s="21">
        <f t="shared" si="321"/>
        <v>0</v>
      </c>
      <c r="O3435" s="21">
        <f t="shared" si="322"/>
        <v>0</v>
      </c>
      <c r="P3435" s="21">
        <f t="shared" si="323"/>
        <v>0</v>
      </c>
    </row>
    <row r="3436" spans="1:16">
      <c r="A3436" s="55">
        <v>26861</v>
      </c>
      <c r="B3436" s="55">
        <v>117</v>
      </c>
      <c r="C3436" s="55">
        <v>102</v>
      </c>
      <c r="D3436" s="56">
        <v>42</v>
      </c>
      <c r="E3436" s="56">
        <v>107</v>
      </c>
      <c r="F3436" s="56">
        <v>0</v>
      </c>
      <c r="G3436" s="61">
        <v>0</v>
      </c>
      <c r="H3436" s="56">
        <v>0</v>
      </c>
      <c r="I3436" s="56">
        <v>0</v>
      </c>
      <c r="J3436" s="57">
        <v>21734780</v>
      </c>
      <c r="K3436" s="21">
        <f t="shared" si="318"/>
        <v>0</v>
      </c>
      <c r="L3436" s="21">
        <f t="shared" si="319"/>
        <v>0</v>
      </c>
      <c r="M3436" s="21">
        <f t="shared" si="320"/>
        <v>0</v>
      </c>
      <c r="N3436" s="21">
        <f t="shared" si="321"/>
        <v>0</v>
      </c>
      <c r="O3436" s="21">
        <f t="shared" si="322"/>
        <v>0</v>
      </c>
      <c r="P3436" s="21">
        <f t="shared" si="323"/>
        <v>0</v>
      </c>
    </row>
    <row r="3437" spans="1:16">
      <c r="A3437" s="58">
        <v>26873</v>
      </c>
      <c r="B3437" s="58">
        <v>700</v>
      </c>
      <c r="C3437" s="58">
        <v>104</v>
      </c>
      <c r="D3437" s="59">
        <v>12</v>
      </c>
      <c r="E3437" s="59">
        <v>165.5</v>
      </c>
      <c r="F3437" s="59">
        <v>0</v>
      </c>
      <c r="G3437" s="62">
        <v>0</v>
      </c>
      <c r="H3437" s="59">
        <v>0</v>
      </c>
      <c r="I3437" s="59">
        <v>0</v>
      </c>
      <c r="J3437" s="60">
        <v>16128104</v>
      </c>
      <c r="K3437" s="21">
        <f t="shared" si="318"/>
        <v>0</v>
      </c>
      <c r="L3437" s="21">
        <f t="shared" si="319"/>
        <v>0</v>
      </c>
      <c r="M3437" s="21">
        <f t="shared" si="320"/>
        <v>0</v>
      </c>
      <c r="N3437" s="21">
        <f t="shared" si="321"/>
        <v>0</v>
      </c>
      <c r="O3437" s="21">
        <f t="shared" si="322"/>
        <v>0</v>
      </c>
      <c r="P3437" s="21">
        <f t="shared" si="323"/>
        <v>0</v>
      </c>
    </row>
    <row r="3438" spans="1:16">
      <c r="A3438" s="55">
        <v>26885</v>
      </c>
      <c r="B3438" s="55">
        <v>700</v>
      </c>
      <c r="C3438" s="55">
        <v>3651</v>
      </c>
      <c r="D3438" s="56">
        <v>62</v>
      </c>
      <c r="E3438" s="56">
        <v>0</v>
      </c>
      <c r="F3438" s="56">
        <v>0</v>
      </c>
      <c r="G3438" s="61">
        <v>0</v>
      </c>
      <c r="H3438" s="56">
        <v>0</v>
      </c>
      <c r="I3438" s="56">
        <v>0</v>
      </c>
      <c r="J3438" s="57">
        <v>25791347</v>
      </c>
      <c r="K3438" s="21">
        <f t="shared" si="318"/>
        <v>0</v>
      </c>
      <c r="L3438" s="21">
        <f t="shared" si="319"/>
        <v>0</v>
      </c>
      <c r="M3438" s="21">
        <f t="shared" si="320"/>
        <v>0</v>
      </c>
      <c r="N3438" s="21">
        <f t="shared" si="321"/>
        <v>0</v>
      </c>
      <c r="O3438" s="21">
        <f t="shared" si="322"/>
        <v>0</v>
      </c>
      <c r="P3438" s="21">
        <f t="shared" si="323"/>
        <v>0</v>
      </c>
    </row>
    <row r="3439" spans="1:16">
      <c r="A3439" s="58">
        <v>26887</v>
      </c>
      <c r="B3439" s="58">
        <v>350</v>
      </c>
      <c r="C3439" s="58">
        <v>2834</v>
      </c>
      <c r="D3439" s="59">
        <v>66</v>
      </c>
      <c r="E3439" s="59">
        <v>0</v>
      </c>
      <c r="F3439" s="59">
        <v>0</v>
      </c>
      <c r="G3439" s="62">
        <v>0</v>
      </c>
      <c r="H3439" s="59">
        <v>0</v>
      </c>
      <c r="I3439" s="59">
        <v>0</v>
      </c>
      <c r="J3439" s="60">
        <v>30335171</v>
      </c>
      <c r="K3439" s="21">
        <f t="shared" si="318"/>
        <v>0</v>
      </c>
      <c r="L3439" s="21">
        <f t="shared" si="319"/>
        <v>0</v>
      </c>
      <c r="M3439" s="21">
        <f t="shared" si="320"/>
        <v>0</v>
      </c>
      <c r="N3439" s="21">
        <f t="shared" si="321"/>
        <v>0</v>
      </c>
      <c r="O3439" s="21">
        <f t="shared" si="322"/>
        <v>0</v>
      </c>
      <c r="P3439" s="21">
        <f t="shared" si="323"/>
        <v>0</v>
      </c>
    </row>
    <row r="3440" spans="1:16">
      <c r="A3440" s="58">
        <v>26938</v>
      </c>
      <c r="B3440" s="58">
        <v>199</v>
      </c>
      <c r="C3440" s="58">
        <v>309</v>
      </c>
      <c r="D3440" s="59">
        <v>63</v>
      </c>
      <c r="E3440" s="59">
        <v>29</v>
      </c>
      <c r="F3440" s="59">
        <v>0</v>
      </c>
      <c r="G3440" s="62">
        <v>0</v>
      </c>
      <c r="H3440" s="59">
        <v>0</v>
      </c>
      <c r="I3440" s="59">
        <v>0</v>
      </c>
      <c r="J3440" s="60">
        <v>99007559</v>
      </c>
      <c r="K3440" s="21">
        <f t="shared" si="318"/>
        <v>0</v>
      </c>
      <c r="L3440" s="21">
        <f t="shared" si="319"/>
        <v>0</v>
      </c>
      <c r="M3440" s="21">
        <f t="shared" si="320"/>
        <v>0</v>
      </c>
      <c r="N3440" s="21">
        <f t="shared" si="321"/>
        <v>0</v>
      </c>
      <c r="O3440" s="21">
        <f t="shared" si="322"/>
        <v>0</v>
      </c>
      <c r="P3440" s="21">
        <f t="shared" si="323"/>
        <v>0</v>
      </c>
    </row>
    <row r="3441" spans="1:16">
      <c r="A3441" s="55">
        <v>26940</v>
      </c>
      <c r="B3441" s="55">
        <v>166</v>
      </c>
      <c r="C3441" s="55">
        <v>1889</v>
      </c>
      <c r="D3441" s="56">
        <v>11</v>
      </c>
      <c r="E3441" s="56">
        <v>389.7</v>
      </c>
      <c r="F3441" s="56">
        <v>0</v>
      </c>
      <c r="G3441" s="61">
        <v>0</v>
      </c>
      <c r="H3441" s="56">
        <v>0</v>
      </c>
      <c r="I3441" s="56">
        <v>0</v>
      </c>
      <c r="J3441" s="57">
        <v>17770748</v>
      </c>
      <c r="K3441" s="21">
        <f t="shared" si="318"/>
        <v>0</v>
      </c>
      <c r="L3441" s="21">
        <f t="shared" si="319"/>
        <v>0</v>
      </c>
      <c r="M3441" s="21">
        <f t="shared" si="320"/>
        <v>0</v>
      </c>
      <c r="N3441" s="21">
        <f t="shared" si="321"/>
        <v>0</v>
      </c>
      <c r="O3441" s="21">
        <f t="shared" si="322"/>
        <v>0</v>
      </c>
      <c r="P3441" s="21">
        <f t="shared" si="323"/>
        <v>0</v>
      </c>
    </row>
    <row r="3442" spans="1:16">
      <c r="A3442" s="58">
        <v>26949</v>
      </c>
      <c r="B3442" s="58">
        <v>170</v>
      </c>
      <c r="C3442" s="58">
        <v>8353</v>
      </c>
      <c r="D3442" s="59">
        <v>63</v>
      </c>
      <c r="E3442" s="59">
        <v>0</v>
      </c>
      <c r="F3442" s="59">
        <v>0</v>
      </c>
      <c r="G3442" s="62">
        <v>0</v>
      </c>
      <c r="H3442" s="59">
        <v>0</v>
      </c>
      <c r="I3442" s="59">
        <v>0</v>
      </c>
      <c r="J3442" s="60">
        <v>63056553</v>
      </c>
      <c r="K3442" s="21">
        <f t="shared" si="318"/>
        <v>0</v>
      </c>
      <c r="L3442" s="21">
        <f t="shared" si="319"/>
        <v>0</v>
      </c>
      <c r="M3442" s="21">
        <f t="shared" si="320"/>
        <v>0</v>
      </c>
      <c r="N3442" s="21">
        <f t="shared" si="321"/>
        <v>0</v>
      </c>
      <c r="O3442" s="21">
        <f t="shared" si="322"/>
        <v>0</v>
      </c>
      <c r="P3442" s="21">
        <f t="shared" si="323"/>
        <v>0</v>
      </c>
    </row>
    <row r="3443" spans="1:16">
      <c r="A3443" s="55">
        <v>26969</v>
      </c>
      <c r="B3443" s="55">
        <v>900</v>
      </c>
      <c r="C3443" s="55">
        <v>1158</v>
      </c>
      <c r="D3443" s="56">
        <v>64</v>
      </c>
      <c r="E3443" s="56">
        <v>2</v>
      </c>
      <c r="F3443" s="56">
        <v>0</v>
      </c>
      <c r="G3443" s="61">
        <v>0</v>
      </c>
      <c r="H3443" s="56">
        <v>0</v>
      </c>
      <c r="I3443" s="56">
        <v>0</v>
      </c>
      <c r="J3443" s="57">
        <v>72606310</v>
      </c>
      <c r="K3443" s="21">
        <f t="shared" si="318"/>
        <v>0</v>
      </c>
      <c r="L3443" s="21">
        <f t="shared" si="319"/>
        <v>0</v>
      </c>
      <c r="M3443" s="21">
        <f t="shared" si="320"/>
        <v>0</v>
      </c>
      <c r="N3443" s="21">
        <f t="shared" si="321"/>
        <v>0</v>
      </c>
      <c r="O3443" s="21">
        <f t="shared" si="322"/>
        <v>0</v>
      </c>
      <c r="P3443" s="21">
        <f t="shared" si="323"/>
        <v>0</v>
      </c>
    </row>
    <row r="3444" spans="1:16">
      <c r="A3444" s="58">
        <v>27025</v>
      </c>
      <c r="B3444" s="58">
        <v>200</v>
      </c>
      <c r="C3444" s="58">
        <v>7672</v>
      </c>
      <c r="D3444" s="59">
        <v>23</v>
      </c>
      <c r="E3444" s="59">
        <v>18.5</v>
      </c>
      <c r="F3444" s="59">
        <v>0</v>
      </c>
      <c r="G3444" s="62">
        <v>0</v>
      </c>
      <c r="H3444" s="59">
        <v>0</v>
      </c>
      <c r="I3444" s="59">
        <v>0</v>
      </c>
      <c r="J3444" s="60">
        <v>25317696</v>
      </c>
      <c r="K3444" s="21">
        <f t="shared" si="318"/>
        <v>0</v>
      </c>
      <c r="L3444" s="21">
        <f t="shared" si="319"/>
        <v>0</v>
      </c>
      <c r="M3444" s="21">
        <f t="shared" si="320"/>
        <v>0</v>
      </c>
      <c r="N3444" s="21">
        <f t="shared" si="321"/>
        <v>0</v>
      </c>
      <c r="O3444" s="21">
        <f t="shared" si="322"/>
        <v>0</v>
      </c>
      <c r="P3444" s="21">
        <f t="shared" si="323"/>
        <v>0</v>
      </c>
    </row>
    <row r="3445" spans="1:16">
      <c r="A3445" s="55">
        <v>27122</v>
      </c>
      <c r="B3445" s="55">
        <v>350</v>
      </c>
      <c r="C3445" s="55">
        <v>5975</v>
      </c>
      <c r="D3445" s="56">
        <v>14</v>
      </c>
      <c r="E3445" s="56">
        <v>68.7</v>
      </c>
      <c r="F3445" s="56">
        <v>0</v>
      </c>
      <c r="G3445" s="61">
        <v>0</v>
      </c>
      <c r="H3445" s="56">
        <v>0</v>
      </c>
      <c r="I3445" s="56">
        <v>0</v>
      </c>
      <c r="J3445" s="57">
        <v>82849513</v>
      </c>
      <c r="K3445" s="21">
        <f t="shared" si="318"/>
        <v>0</v>
      </c>
      <c r="L3445" s="21">
        <f t="shared" si="319"/>
        <v>0</v>
      </c>
      <c r="M3445" s="21">
        <f t="shared" si="320"/>
        <v>0</v>
      </c>
      <c r="N3445" s="21">
        <f t="shared" si="321"/>
        <v>0</v>
      </c>
      <c r="O3445" s="21">
        <f t="shared" si="322"/>
        <v>0</v>
      </c>
      <c r="P3445" s="21">
        <f t="shared" si="323"/>
        <v>0</v>
      </c>
    </row>
    <row r="3446" spans="1:16">
      <c r="A3446" s="58">
        <v>27167</v>
      </c>
      <c r="B3446" s="58">
        <v>101</v>
      </c>
      <c r="C3446" s="58">
        <v>6325</v>
      </c>
      <c r="D3446" s="59">
        <v>42</v>
      </c>
      <c r="E3446" s="59">
        <v>127.7</v>
      </c>
      <c r="F3446" s="59">
        <v>0</v>
      </c>
      <c r="G3446" s="62">
        <v>0</v>
      </c>
      <c r="H3446" s="59">
        <v>0</v>
      </c>
      <c r="I3446" s="59">
        <v>0</v>
      </c>
      <c r="J3446" s="60">
        <v>25872827</v>
      </c>
      <c r="K3446" s="21">
        <f t="shared" si="318"/>
        <v>0</v>
      </c>
      <c r="L3446" s="21">
        <f t="shared" si="319"/>
        <v>0</v>
      </c>
      <c r="M3446" s="21">
        <f t="shared" si="320"/>
        <v>0</v>
      </c>
      <c r="N3446" s="21">
        <f t="shared" si="321"/>
        <v>0</v>
      </c>
      <c r="O3446" s="21">
        <f t="shared" si="322"/>
        <v>0</v>
      </c>
      <c r="P3446" s="21">
        <f t="shared" si="323"/>
        <v>0</v>
      </c>
    </row>
    <row r="3447" spans="1:16">
      <c r="A3447" s="55">
        <v>27183</v>
      </c>
      <c r="B3447" s="55">
        <v>199</v>
      </c>
      <c r="C3447" s="55">
        <v>1466</v>
      </c>
      <c r="D3447" s="56">
        <v>13</v>
      </c>
      <c r="E3447" s="56">
        <v>71.599999999999994</v>
      </c>
      <c r="F3447" s="56">
        <v>0</v>
      </c>
      <c r="G3447" s="61">
        <v>0</v>
      </c>
      <c r="H3447" s="56">
        <v>0</v>
      </c>
      <c r="I3447" s="56">
        <v>0</v>
      </c>
      <c r="J3447" s="57">
        <v>15766794</v>
      </c>
      <c r="K3447" s="21">
        <f t="shared" si="318"/>
        <v>0</v>
      </c>
      <c r="L3447" s="21">
        <f t="shared" si="319"/>
        <v>0</v>
      </c>
      <c r="M3447" s="21">
        <f t="shared" si="320"/>
        <v>0</v>
      </c>
      <c r="N3447" s="21">
        <f t="shared" si="321"/>
        <v>0</v>
      </c>
      <c r="O3447" s="21">
        <f t="shared" si="322"/>
        <v>0</v>
      </c>
      <c r="P3447" s="21">
        <f t="shared" si="323"/>
        <v>0</v>
      </c>
    </row>
    <row r="3448" spans="1:16">
      <c r="A3448" s="58">
        <v>27185</v>
      </c>
      <c r="B3448" s="58">
        <v>128</v>
      </c>
      <c r="C3448" s="58">
        <v>3175</v>
      </c>
      <c r="D3448" s="59">
        <v>11</v>
      </c>
      <c r="E3448" s="59">
        <v>251.7</v>
      </c>
      <c r="F3448" s="59">
        <v>0</v>
      </c>
      <c r="G3448" s="62">
        <v>0</v>
      </c>
      <c r="H3448" s="59">
        <v>0</v>
      </c>
      <c r="I3448" s="59">
        <v>0</v>
      </c>
      <c r="J3448" s="60">
        <v>12700784</v>
      </c>
      <c r="K3448" s="21">
        <f t="shared" si="318"/>
        <v>0</v>
      </c>
      <c r="L3448" s="21">
        <f t="shared" si="319"/>
        <v>0</v>
      </c>
      <c r="M3448" s="21">
        <f t="shared" si="320"/>
        <v>0</v>
      </c>
      <c r="N3448" s="21">
        <f t="shared" si="321"/>
        <v>0</v>
      </c>
      <c r="O3448" s="21">
        <f t="shared" si="322"/>
        <v>0</v>
      </c>
      <c r="P3448" s="21">
        <f t="shared" si="323"/>
        <v>0</v>
      </c>
    </row>
    <row r="3449" spans="1:16">
      <c r="A3449" s="55">
        <v>27239</v>
      </c>
      <c r="B3449" s="55">
        <v>900</v>
      </c>
      <c r="C3449" s="55">
        <v>1020</v>
      </c>
      <c r="D3449" s="56">
        <v>11</v>
      </c>
      <c r="E3449" s="56">
        <v>68.599999999999994</v>
      </c>
      <c r="F3449" s="56">
        <v>0</v>
      </c>
      <c r="G3449" s="61">
        <v>0</v>
      </c>
      <c r="H3449" s="56">
        <v>0</v>
      </c>
      <c r="I3449" s="56">
        <v>0</v>
      </c>
      <c r="J3449" s="57">
        <v>50000532</v>
      </c>
      <c r="K3449" s="21">
        <f t="shared" si="318"/>
        <v>0</v>
      </c>
      <c r="L3449" s="21">
        <f t="shared" si="319"/>
        <v>0</v>
      </c>
      <c r="M3449" s="21">
        <f t="shared" si="320"/>
        <v>0</v>
      </c>
      <c r="N3449" s="21">
        <f t="shared" si="321"/>
        <v>0</v>
      </c>
      <c r="O3449" s="21">
        <f t="shared" si="322"/>
        <v>0</v>
      </c>
      <c r="P3449" s="21">
        <f t="shared" si="323"/>
        <v>0</v>
      </c>
    </row>
    <row r="3450" spans="1:16">
      <c r="A3450" s="58">
        <v>27240</v>
      </c>
      <c r="B3450" s="58">
        <v>900</v>
      </c>
      <c r="C3450" s="58">
        <v>1062</v>
      </c>
      <c r="D3450" s="59">
        <v>65</v>
      </c>
      <c r="E3450" s="59">
        <v>239.6</v>
      </c>
      <c r="F3450" s="59">
        <v>0</v>
      </c>
      <c r="G3450" s="62">
        <v>0</v>
      </c>
      <c r="H3450" s="59">
        <v>0</v>
      </c>
      <c r="I3450" s="59">
        <v>0</v>
      </c>
      <c r="J3450" s="60">
        <v>24415368</v>
      </c>
      <c r="K3450" s="21">
        <f t="shared" si="318"/>
        <v>0</v>
      </c>
      <c r="L3450" s="21">
        <f t="shared" si="319"/>
        <v>0</v>
      </c>
      <c r="M3450" s="21">
        <f t="shared" si="320"/>
        <v>0</v>
      </c>
      <c r="N3450" s="21">
        <f t="shared" si="321"/>
        <v>0</v>
      </c>
      <c r="O3450" s="21">
        <f t="shared" si="322"/>
        <v>0</v>
      </c>
      <c r="P3450" s="21">
        <f t="shared" si="323"/>
        <v>0</v>
      </c>
    </row>
    <row r="3451" spans="1:16">
      <c r="A3451" s="55">
        <v>27251</v>
      </c>
      <c r="B3451" s="55">
        <v>101</v>
      </c>
      <c r="C3451" s="55">
        <v>7017</v>
      </c>
      <c r="D3451" s="56">
        <v>11</v>
      </c>
      <c r="E3451" s="56">
        <v>242.9</v>
      </c>
      <c r="F3451" s="56">
        <v>0</v>
      </c>
      <c r="G3451" s="61">
        <v>0</v>
      </c>
      <c r="H3451" s="56">
        <v>0</v>
      </c>
      <c r="I3451" s="56">
        <v>0</v>
      </c>
      <c r="J3451" s="57">
        <v>28214332</v>
      </c>
      <c r="K3451" s="21">
        <f t="shared" si="318"/>
        <v>0</v>
      </c>
      <c r="L3451" s="21">
        <f t="shared" si="319"/>
        <v>0</v>
      </c>
      <c r="M3451" s="21">
        <f t="shared" si="320"/>
        <v>0</v>
      </c>
      <c r="N3451" s="21">
        <f t="shared" si="321"/>
        <v>0</v>
      </c>
      <c r="O3451" s="21">
        <f t="shared" si="322"/>
        <v>0</v>
      </c>
      <c r="P3451" s="21">
        <f t="shared" si="323"/>
        <v>0</v>
      </c>
    </row>
    <row r="3452" spans="1:16">
      <c r="A3452" s="55">
        <v>27270</v>
      </c>
      <c r="B3452" s="55">
        <v>199</v>
      </c>
      <c r="C3452" s="55">
        <v>8005</v>
      </c>
      <c r="D3452" s="56">
        <v>23</v>
      </c>
      <c r="E3452" s="56">
        <v>15.4</v>
      </c>
      <c r="F3452" s="56">
        <v>0</v>
      </c>
      <c r="G3452" s="61">
        <v>0</v>
      </c>
      <c r="H3452" s="56">
        <v>0</v>
      </c>
      <c r="I3452" s="56">
        <v>0</v>
      </c>
      <c r="J3452" s="57">
        <v>26380049</v>
      </c>
      <c r="K3452" s="21">
        <f t="shared" si="318"/>
        <v>0</v>
      </c>
      <c r="L3452" s="21">
        <f t="shared" si="319"/>
        <v>0</v>
      </c>
      <c r="M3452" s="21">
        <f t="shared" si="320"/>
        <v>0</v>
      </c>
      <c r="N3452" s="21">
        <f t="shared" si="321"/>
        <v>0</v>
      </c>
      <c r="O3452" s="21">
        <f t="shared" si="322"/>
        <v>0</v>
      </c>
      <c r="P3452" s="21">
        <f t="shared" si="323"/>
        <v>0</v>
      </c>
    </row>
    <row r="3453" spans="1:16">
      <c r="A3453" s="58">
        <v>27276</v>
      </c>
      <c r="B3453" s="58">
        <v>199</v>
      </c>
      <c r="C3453" s="58">
        <v>3665</v>
      </c>
      <c r="D3453" s="59">
        <v>11</v>
      </c>
      <c r="E3453" s="59">
        <v>83.4</v>
      </c>
      <c r="F3453" s="59">
        <v>0</v>
      </c>
      <c r="G3453" s="62">
        <v>0</v>
      </c>
      <c r="H3453" s="59">
        <v>0</v>
      </c>
      <c r="I3453" s="59">
        <v>0</v>
      </c>
      <c r="J3453" s="60">
        <v>25900243</v>
      </c>
      <c r="K3453" s="21">
        <f t="shared" si="318"/>
        <v>0</v>
      </c>
      <c r="L3453" s="21">
        <f t="shared" si="319"/>
        <v>0</v>
      </c>
      <c r="M3453" s="21">
        <f t="shared" si="320"/>
        <v>0</v>
      </c>
      <c r="N3453" s="21">
        <f t="shared" si="321"/>
        <v>0</v>
      </c>
      <c r="O3453" s="21">
        <f t="shared" si="322"/>
        <v>0</v>
      </c>
      <c r="P3453" s="21">
        <f t="shared" si="323"/>
        <v>0</v>
      </c>
    </row>
    <row r="3454" spans="1:16">
      <c r="A3454" s="58">
        <v>27311</v>
      </c>
      <c r="B3454" s="58">
        <v>900</v>
      </c>
      <c r="C3454" s="58">
        <v>953</v>
      </c>
      <c r="D3454" s="59">
        <v>66</v>
      </c>
      <c r="E3454" s="59">
        <v>78.7</v>
      </c>
      <c r="F3454" s="59">
        <v>0</v>
      </c>
      <c r="G3454" s="62">
        <v>0</v>
      </c>
      <c r="H3454" s="59">
        <v>0</v>
      </c>
      <c r="I3454" s="59">
        <v>0</v>
      </c>
      <c r="J3454" s="60">
        <v>81214417</v>
      </c>
      <c r="K3454" s="21">
        <f t="shared" si="318"/>
        <v>0</v>
      </c>
      <c r="L3454" s="21">
        <f t="shared" si="319"/>
        <v>0</v>
      </c>
      <c r="M3454" s="21">
        <f t="shared" si="320"/>
        <v>0</v>
      </c>
      <c r="N3454" s="21">
        <f t="shared" si="321"/>
        <v>0</v>
      </c>
      <c r="O3454" s="21">
        <f t="shared" si="322"/>
        <v>0</v>
      </c>
      <c r="P3454" s="21">
        <f t="shared" si="323"/>
        <v>0</v>
      </c>
    </row>
    <row r="3455" spans="1:16">
      <c r="A3455" s="55">
        <v>27334</v>
      </c>
      <c r="B3455" s="55">
        <v>524</v>
      </c>
      <c r="C3455" s="55">
        <v>1648</v>
      </c>
      <c r="D3455" s="56">
        <v>11</v>
      </c>
      <c r="E3455" s="56">
        <v>61.2</v>
      </c>
      <c r="F3455" s="56">
        <v>0</v>
      </c>
      <c r="G3455" s="61">
        <v>0</v>
      </c>
      <c r="H3455" s="56">
        <v>0</v>
      </c>
      <c r="I3455" s="56">
        <v>0</v>
      </c>
      <c r="J3455" s="57">
        <v>32175856</v>
      </c>
      <c r="K3455" s="21">
        <f t="shared" si="318"/>
        <v>0</v>
      </c>
      <c r="L3455" s="21">
        <f t="shared" si="319"/>
        <v>0</v>
      </c>
      <c r="M3455" s="21">
        <f t="shared" si="320"/>
        <v>0</v>
      </c>
      <c r="N3455" s="21">
        <f t="shared" si="321"/>
        <v>0</v>
      </c>
      <c r="O3455" s="21">
        <f t="shared" si="322"/>
        <v>0</v>
      </c>
      <c r="P3455" s="21">
        <f t="shared" si="323"/>
        <v>0</v>
      </c>
    </row>
    <row r="3456" spans="1:16">
      <c r="A3456" s="58">
        <v>27377</v>
      </c>
      <c r="B3456" s="58">
        <v>900</v>
      </c>
      <c r="C3456" s="58">
        <v>29</v>
      </c>
      <c r="D3456" s="59">
        <v>56</v>
      </c>
      <c r="E3456" s="59">
        <v>44.3</v>
      </c>
      <c r="F3456" s="59">
        <v>0</v>
      </c>
      <c r="G3456" s="62">
        <v>0</v>
      </c>
      <c r="H3456" s="59">
        <v>0</v>
      </c>
      <c r="I3456" s="59">
        <v>0</v>
      </c>
      <c r="J3456" s="60">
        <v>16637890</v>
      </c>
      <c r="K3456" s="21">
        <f t="shared" si="318"/>
        <v>0</v>
      </c>
      <c r="L3456" s="21">
        <f t="shared" si="319"/>
        <v>0</v>
      </c>
      <c r="M3456" s="21">
        <f t="shared" si="320"/>
        <v>0</v>
      </c>
      <c r="N3456" s="21">
        <f t="shared" si="321"/>
        <v>0</v>
      </c>
      <c r="O3456" s="21">
        <f t="shared" si="322"/>
        <v>0</v>
      </c>
      <c r="P3456" s="21">
        <f t="shared" si="323"/>
        <v>0</v>
      </c>
    </row>
    <row r="3457" spans="1:16">
      <c r="A3457" s="55">
        <v>27389</v>
      </c>
      <c r="B3457" s="55">
        <v>101</v>
      </c>
      <c r="C3457" s="55">
        <v>6923</v>
      </c>
      <c r="D3457" s="56">
        <v>44</v>
      </c>
      <c r="E3457" s="56">
        <v>284.5</v>
      </c>
      <c r="F3457" s="56">
        <v>0</v>
      </c>
      <c r="G3457" s="61">
        <v>0</v>
      </c>
      <c r="H3457" s="56">
        <v>0</v>
      </c>
      <c r="I3457" s="56">
        <v>0</v>
      </c>
      <c r="J3457" s="57">
        <v>79390828</v>
      </c>
      <c r="K3457" s="21">
        <f t="shared" si="318"/>
        <v>0</v>
      </c>
      <c r="L3457" s="21">
        <f t="shared" si="319"/>
        <v>0</v>
      </c>
      <c r="M3457" s="21">
        <f t="shared" si="320"/>
        <v>0</v>
      </c>
      <c r="N3457" s="21">
        <f t="shared" si="321"/>
        <v>0</v>
      </c>
      <c r="O3457" s="21">
        <f t="shared" si="322"/>
        <v>0</v>
      </c>
      <c r="P3457" s="21">
        <f t="shared" si="323"/>
        <v>0</v>
      </c>
    </row>
    <row r="3458" spans="1:16">
      <c r="A3458" s="58">
        <v>27410</v>
      </c>
      <c r="B3458" s="58">
        <v>900</v>
      </c>
      <c r="C3458" s="58">
        <v>800</v>
      </c>
      <c r="D3458" s="59">
        <v>62</v>
      </c>
      <c r="E3458" s="59">
        <v>1</v>
      </c>
      <c r="F3458" s="59">
        <v>0</v>
      </c>
      <c r="G3458" s="62">
        <v>0</v>
      </c>
      <c r="H3458" s="59">
        <v>0</v>
      </c>
      <c r="I3458" s="59">
        <v>0</v>
      </c>
      <c r="J3458" s="60">
        <v>12160844</v>
      </c>
      <c r="K3458" s="21">
        <f t="shared" si="318"/>
        <v>0</v>
      </c>
      <c r="L3458" s="21">
        <f t="shared" si="319"/>
        <v>0</v>
      </c>
      <c r="M3458" s="21">
        <f t="shared" si="320"/>
        <v>0</v>
      </c>
      <c r="N3458" s="21">
        <f t="shared" si="321"/>
        <v>0</v>
      </c>
      <c r="O3458" s="21">
        <f t="shared" si="322"/>
        <v>0</v>
      </c>
      <c r="P3458" s="21">
        <f t="shared" si="323"/>
        <v>0</v>
      </c>
    </row>
    <row r="3459" spans="1:16">
      <c r="A3459" s="58">
        <v>27417</v>
      </c>
      <c r="B3459" s="58">
        <v>900</v>
      </c>
      <c r="C3459" s="58">
        <v>974</v>
      </c>
      <c r="D3459" s="59">
        <v>23</v>
      </c>
      <c r="E3459" s="59">
        <v>30.1</v>
      </c>
      <c r="F3459" s="59">
        <v>0</v>
      </c>
      <c r="G3459" s="62">
        <v>0</v>
      </c>
      <c r="H3459" s="59">
        <v>0</v>
      </c>
      <c r="I3459" s="59">
        <v>0</v>
      </c>
      <c r="J3459" s="60">
        <v>82995811</v>
      </c>
      <c r="K3459" s="21">
        <f t="shared" ref="K3459:K3522" si="324">G3459</f>
        <v>0</v>
      </c>
      <c r="L3459" s="21">
        <f t="shared" ref="L3459:L3522" si="325">IF(H3459=-1,1,0)</f>
        <v>0</v>
      </c>
      <c r="M3459" s="21">
        <f t="shared" ref="M3459:M3522" si="326">IF(G3459&lt;&gt;0,1,0)</f>
        <v>0</v>
      </c>
      <c r="N3459" s="21">
        <f t="shared" ref="N3459:N3522" si="327">IF(AND(L3459=1,M3459=1),1,0)</f>
        <v>0</v>
      </c>
      <c r="O3459" s="21">
        <f t="shared" ref="O3459:O3522" si="328">IF(AND(H3459=-1,G3459=0),1,0)</f>
        <v>0</v>
      </c>
      <c r="P3459" s="21">
        <f t="shared" ref="P3459:P3522" si="329">IF(AND(G3459&lt;&gt;0,H3459&lt;&gt;-1),1,0)</f>
        <v>0</v>
      </c>
    </row>
    <row r="3460" spans="1:16">
      <c r="A3460" s="58">
        <v>27425</v>
      </c>
      <c r="B3460" s="58">
        <v>350</v>
      </c>
      <c r="C3460" s="58">
        <v>1209</v>
      </c>
      <c r="D3460" s="59">
        <v>56</v>
      </c>
      <c r="E3460" s="59">
        <v>177.9</v>
      </c>
      <c r="F3460" s="59">
        <v>0</v>
      </c>
      <c r="G3460" s="62">
        <v>0</v>
      </c>
      <c r="H3460" s="59">
        <v>0</v>
      </c>
      <c r="I3460" s="59">
        <v>0</v>
      </c>
      <c r="J3460" s="60">
        <v>21266000</v>
      </c>
      <c r="K3460" s="21">
        <f t="shared" si="324"/>
        <v>0</v>
      </c>
      <c r="L3460" s="21">
        <f t="shared" si="325"/>
        <v>0</v>
      </c>
      <c r="M3460" s="21">
        <f t="shared" si="326"/>
        <v>0</v>
      </c>
      <c r="N3460" s="21">
        <f t="shared" si="327"/>
        <v>0</v>
      </c>
      <c r="O3460" s="21">
        <f t="shared" si="328"/>
        <v>0</v>
      </c>
      <c r="P3460" s="21">
        <f t="shared" si="329"/>
        <v>0</v>
      </c>
    </row>
    <row r="3461" spans="1:16">
      <c r="A3461" s="58">
        <v>27436</v>
      </c>
      <c r="B3461" s="58">
        <v>500</v>
      </c>
      <c r="C3461" s="58">
        <v>7931</v>
      </c>
      <c r="D3461" s="59">
        <v>11</v>
      </c>
      <c r="E3461" s="59">
        <v>246.2</v>
      </c>
      <c r="F3461" s="59">
        <v>0</v>
      </c>
      <c r="G3461" s="62">
        <v>0</v>
      </c>
      <c r="H3461" s="59">
        <v>0</v>
      </c>
      <c r="I3461" s="59">
        <v>0</v>
      </c>
      <c r="J3461" s="60">
        <v>14480102</v>
      </c>
      <c r="K3461" s="21">
        <f t="shared" si="324"/>
        <v>0</v>
      </c>
      <c r="L3461" s="21">
        <f t="shared" si="325"/>
        <v>0</v>
      </c>
      <c r="M3461" s="21">
        <f t="shared" si="326"/>
        <v>0</v>
      </c>
      <c r="N3461" s="21">
        <f t="shared" si="327"/>
        <v>0</v>
      </c>
      <c r="O3461" s="21">
        <f t="shared" si="328"/>
        <v>0</v>
      </c>
      <c r="P3461" s="21">
        <f t="shared" si="329"/>
        <v>0</v>
      </c>
    </row>
    <row r="3462" spans="1:16">
      <c r="A3462" s="55">
        <v>27473</v>
      </c>
      <c r="B3462" s="55">
        <v>166</v>
      </c>
      <c r="C3462" s="55">
        <v>2044</v>
      </c>
      <c r="D3462" s="56">
        <v>23</v>
      </c>
      <c r="E3462" s="56">
        <v>0</v>
      </c>
      <c r="F3462" s="56">
        <v>0</v>
      </c>
      <c r="G3462" s="61">
        <v>0</v>
      </c>
      <c r="H3462" s="56">
        <v>0</v>
      </c>
      <c r="I3462" s="56">
        <v>0</v>
      </c>
      <c r="J3462" s="57">
        <v>21545635</v>
      </c>
      <c r="K3462" s="21">
        <f t="shared" si="324"/>
        <v>0</v>
      </c>
      <c r="L3462" s="21">
        <f t="shared" si="325"/>
        <v>0</v>
      </c>
      <c r="M3462" s="21">
        <f t="shared" si="326"/>
        <v>0</v>
      </c>
      <c r="N3462" s="21">
        <f t="shared" si="327"/>
        <v>0</v>
      </c>
      <c r="O3462" s="21">
        <f t="shared" si="328"/>
        <v>0</v>
      </c>
      <c r="P3462" s="21">
        <f t="shared" si="329"/>
        <v>0</v>
      </c>
    </row>
    <row r="3463" spans="1:16">
      <c r="A3463" s="58">
        <v>27476</v>
      </c>
      <c r="B3463" s="58">
        <v>350</v>
      </c>
      <c r="C3463" s="58">
        <v>1607</v>
      </c>
      <c r="D3463" s="59">
        <v>11</v>
      </c>
      <c r="E3463" s="59">
        <v>188.5</v>
      </c>
      <c r="F3463" s="59">
        <v>0</v>
      </c>
      <c r="G3463" s="62">
        <v>0</v>
      </c>
      <c r="H3463" s="59">
        <v>0</v>
      </c>
      <c r="I3463" s="59">
        <v>0</v>
      </c>
      <c r="J3463" s="60">
        <v>13308608</v>
      </c>
      <c r="K3463" s="21">
        <f t="shared" si="324"/>
        <v>0</v>
      </c>
      <c r="L3463" s="21">
        <f t="shared" si="325"/>
        <v>0</v>
      </c>
      <c r="M3463" s="21">
        <f t="shared" si="326"/>
        <v>0</v>
      </c>
      <c r="N3463" s="21">
        <f t="shared" si="327"/>
        <v>0</v>
      </c>
      <c r="O3463" s="21">
        <f t="shared" si="328"/>
        <v>0</v>
      </c>
      <c r="P3463" s="21">
        <f t="shared" si="329"/>
        <v>0</v>
      </c>
    </row>
    <row r="3464" spans="1:16">
      <c r="A3464" s="55">
        <v>27523</v>
      </c>
      <c r="B3464" s="55">
        <v>350</v>
      </c>
      <c r="C3464" s="55">
        <v>3518</v>
      </c>
      <c r="D3464" s="56">
        <v>11</v>
      </c>
      <c r="E3464" s="56">
        <v>32.6</v>
      </c>
      <c r="F3464" s="56">
        <v>0</v>
      </c>
      <c r="G3464" s="61">
        <v>0</v>
      </c>
      <c r="H3464" s="56">
        <v>0</v>
      </c>
      <c r="I3464" s="56">
        <v>0</v>
      </c>
      <c r="J3464" s="57">
        <v>11430244</v>
      </c>
      <c r="K3464" s="21">
        <f t="shared" si="324"/>
        <v>0</v>
      </c>
      <c r="L3464" s="21">
        <f t="shared" si="325"/>
        <v>0</v>
      </c>
      <c r="M3464" s="21">
        <f t="shared" si="326"/>
        <v>0</v>
      </c>
      <c r="N3464" s="21">
        <f t="shared" si="327"/>
        <v>0</v>
      </c>
      <c r="O3464" s="21">
        <f t="shared" si="328"/>
        <v>0</v>
      </c>
      <c r="P3464" s="21">
        <f t="shared" si="329"/>
        <v>0</v>
      </c>
    </row>
    <row r="3465" spans="1:16">
      <c r="A3465" s="58">
        <v>27524</v>
      </c>
      <c r="B3465" s="58">
        <v>200</v>
      </c>
      <c r="C3465" s="58">
        <v>8859</v>
      </c>
      <c r="D3465" s="59">
        <v>33</v>
      </c>
      <c r="E3465" s="59">
        <v>70.3</v>
      </c>
      <c r="F3465" s="59">
        <v>0</v>
      </c>
      <c r="G3465" s="62">
        <v>0</v>
      </c>
      <c r="H3465" s="59">
        <v>0</v>
      </c>
      <c r="I3465" s="59">
        <v>0</v>
      </c>
      <c r="J3465" s="60">
        <v>15212640</v>
      </c>
      <c r="K3465" s="21">
        <f t="shared" si="324"/>
        <v>0</v>
      </c>
      <c r="L3465" s="21">
        <f t="shared" si="325"/>
        <v>0</v>
      </c>
      <c r="M3465" s="21">
        <f t="shared" si="326"/>
        <v>0</v>
      </c>
      <c r="N3465" s="21">
        <f t="shared" si="327"/>
        <v>0</v>
      </c>
      <c r="O3465" s="21">
        <f t="shared" si="328"/>
        <v>0</v>
      </c>
      <c r="P3465" s="21">
        <f t="shared" si="329"/>
        <v>0</v>
      </c>
    </row>
    <row r="3466" spans="1:16">
      <c r="A3466" s="58">
        <v>27554</v>
      </c>
      <c r="B3466" s="58">
        <v>117</v>
      </c>
      <c r="C3466" s="58">
        <v>116</v>
      </c>
      <c r="D3466" s="59">
        <v>11</v>
      </c>
      <c r="E3466" s="59">
        <v>15.4</v>
      </c>
      <c r="F3466" s="59">
        <v>0</v>
      </c>
      <c r="G3466" s="62">
        <v>0</v>
      </c>
      <c r="H3466" s="59">
        <v>0</v>
      </c>
      <c r="I3466" s="59">
        <v>0</v>
      </c>
      <c r="J3466" s="60">
        <v>26119766</v>
      </c>
      <c r="K3466" s="21">
        <f t="shared" si="324"/>
        <v>0</v>
      </c>
      <c r="L3466" s="21">
        <f t="shared" si="325"/>
        <v>0</v>
      </c>
      <c r="M3466" s="21">
        <f t="shared" si="326"/>
        <v>0</v>
      </c>
      <c r="N3466" s="21">
        <f t="shared" si="327"/>
        <v>0</v>
      </c>
      <c r="O3466" s="21">
        <f t="shared" si="328"/>
        <v>0</v>
      </c>
      <c r="P3466" s="21">
        <f t="shared" si="329"/>
        <v>0</v>
      </c>
    </row>
    <row r="3467" spans="1:16">
      <c r="A3467" s="58">
        <v>27607</v>
      </c>
      <c r="B3467" s="58">
        <v>500</v>
      </c>
      <c r="C3467" s="58">
        <v>5304</v>
      </c>
      <c r="D3467" s="59">
        <v>52</v>
      </c>
      <c r="E3467" s="59">
        <v>103.7</v>
      </c>
      <c r="F3467" s="59">
        <v>0</v>
      </c>
      <c r="G3467" s="62">
        <v>0</v>
      </c>
      <c r="H3467" s="59">
        <v>0</v>
      </c>
      <c r="I3467" s="59">
        <v>0</v>
      </c>
      <c r="J3467" s="60">
        <v>31376602</v>
      </c>
      <c r="K3467" s="21">
        <f t="shared" si="324"/>
        <v>0</v>
      </c>
      <c r="L3467" s="21">
        <f t="shared" si="325"/>
        <v>0</v>
      </c>
      <c r="M3467" s="21">
        <f t="shared" si="326"/>
        <v>0</v>
      </c>
      <c r="N3467" s="21">
        <f t="shared" si="327"/>
        <v>0</v>
      </c>
      <c r="O3467" s="21">
        <f t="shared" si="328"/>
        <v>0</v>
      </c>
      <c r="P3467" s="21">
        <f t="shared" si="329"/>
        <v>0</v>
      </c>
    </row>
    <row r="3468" spans="1:16">
      <c r="A3468" s="58">
        <v>27620</v>
      </c>
      <c r="B3468" s="58">
        <v>117</v>
      </c>
      <c r="C3468" s="58">
        <v>4298</v>
      </c>
      <c r="D3468" s="59">
        <v>44</v>
      </c>
      <c r="E3468" s="59">
        <v>418</v>
      </c>
      <c r="F3468" s="59">
        <v>0</v>
      </c>
      <c r="G3468" s="62">
        <v>0</v>
      </c>
      <c r="H3468" s="59">
        <v>0</v>
      </c>
      <c r="I3468" s="59">
        <v>0</v>
      </c>
      <c r="J3468" s="60">
        <v>27003397</v>
      </c>
      <c r="K3468" s="21">
        <f t="shared" si="324"/>
        <v>0</v>
      </c>
      <c r="L3468" s="21">
        <f t="shared" si="325"/>
        <v>0</v>
      </c>
      <c r="M3468" s="21">
        <f t="shared" si="326"/>
        <v>0</v>
      </c>
      <c r="N3468" s="21">
        <f t="shared" si="327"/>
        <v>0</v>
      </c>
      <c r="O3468" s="21">
        <f t="shared" si="328"/>
        <v>0</v>
      </c>
      <c r="P3468" s="21">
        <f t="shared" si="329"/>
        <v>0</v>
      </c>
    </row>
    <row r="3469" spans="1:16">
      <c r="A3469" s="55">
        <v>27630</v>
      </c>
      <c r="B3469" s="55">
        <v>170</v>
      </c>
      <c r="C3469" s="55">
        <v>228</v>
      </c>
      <c r="D3469" s="56">
        <v>45</v>
      </c>
      <c r="E3469" s="56">
        <v>124.6</v>
      </c>
      <c r="F3469" s="56">
        <v>0</v>
      </c>
      <c r="G3469" s="61">
        <v>0</v>
      </c>
      <c r="H3469" s="56">
        <v>0</v>
      </c>
      <c r="I3469" s="56">
        <v>0</v>
      </c>
      <c r="J3469" s="57">
        <v>18677776</v>
      </c>
      <c r="K3469" s="21">
        <f t="shared" si="324"/>
        <v>0</v>
      </c>
      <c r="L3469" s="21">
        <f t="shared" si="325"/>
        <v>0</v>
      </c>
      <c r="M3469" s="21">
        <f t="shared" si="326"/>
        <v>0</v>
      </c>
      <c r="N3469" s="21">
        <f t="shared" si="327"/>
        <v>0</v>
      </c>
      <c r="O3469" s="21">
        <f t="shared" si="328"/>
        <v>0</v>
      </c>
      <c r="P3469" s="21">
        <f t="shared" si="329"/>
        <v>0</v>
      </c>
    </row>
    <row r="3470" spans="1:16">
      <c r="A3470" s="58">
        <v>27631</v>
      </c>
      <c r="B3470" s="58">
        <v>166</v>
      </c>
      <c r="C3470" s="58">
        <v>1990</v>
      </c>
      <c r="D3470" s="59">
        <v>42</v>
      </c>
      <c r="E3470" s="59">
        <v>148.5</v>
      </c>
      <c r="F3470" s="59">
        <v>0</v>
      </c>
      <c r="G3470" s="62">
        <v>0</v>
      </c>
      <c r="H3470" s="59">
        <v>0</v>
      </c>
      <c r="I3470" s="59">
        <v>0</v>
      </c>
      <c r="J3470" s="60">
        <v>17750593</v>
      </c>
      <c r="K3470" s="21">
        <f t="shared" si="324"/>
        <v>0</v>
      </c>
      <c r="L3470" s="21">
        <f t="shared" si="325"/>
        <v>0</v>
      </c>
      <c r="M3470" s="21">
        <f t="shared" si="326"/>
        <v>0</v>
      </c>
      <c r="N3470" s="21">
        <f t="shared" si="327"/>
        <v>0</v>
      </c>
      <c r="O3470" s="21">
        <f t="shared" si="328"/>
        <v>0</v>
      </c>
      <c r="P3470" s="21">
        <f t="shared" si="329"/>
        <v>0</v>
      </c>
    </row>
    <row r="3471" spans="1:16">
      <c r="A3471" s="55">
        <v>27720</v>
      </c>
      <c r="B3471" s="55">
        <v>519</v>
      </c>
      <c r="C3471" s="55">
        <v>998</v>
      </c>
      <c r="D3471" s="56">
        <v>11</v>
      </c>
      <c r="E3471" s="56">
        <v>123.2</v>
      </c>
      <c r="F3471" s="56">
        <v>0</v>
      </c>
      <c r="G3471" s="61">
        <v>0</v>
      </c>
      <c r="H3471" s="56">
        <v>0</v>
      </c>
      <c r="I3471" s="56">
        <v>0</v>
      </c>
      <c r="J3471" s="57">
        <v>19136078</v>
      </c>
      <c r="K3471" s="21">
        <f t="shared" si="324"/>
        <v>0</v>
      </c>
      <c r="L3471" s="21">
        <f t="shared" si="325"/>
        <v>0</v>
      </c>
      <c r="M3471" s="21">
        <f t="shared" si="326"/>
        <v>0</v>
      </c>
      <c r="N3471" s="21">
        <f t="shared" si="327"/>
        <v>0</v>
      </c>
      <c r="O3471" s="21">
        <f t="shared" si="328"/>
        <v>0</v>
      </c>
      <c r="P3471" s="21">
        <f t="shared" si="329"/>
        <v>0</v>
      </c>
    </row>
    <row r="3472" spans="1:16">
      <c r="A3472" s="58">
        <v>27729</v>
      </c>
      <c r="B3472" s="58">
        <v>524</v>
      </c>
      <c r="C3472" s="58">
        <v>1761</v>
      </c>
      <c r="D3472" s="59">
        <v>11</v>
      </c>
      <c r="E3472" s="59">
        <v>56.2</v>
      </c>
      <c r="F3472" s="59">
        <v>0</v>
      </c>
      <c r="G3472" s="62">
        <v>0</v>
      </c>
      <c r="H3472" s="59">
        <v>0</v>
      </c>
      <c r="I3472" s="59">
        <v>0</v>
      </c>
      <c r="J3472" s="60">
        <v>21399205</v>
      </c>
      <c r="K3472" s="21">
        <f t="shared" si="324"/>
        <v>0</v>
      </c>
      <c r="L3472" s="21">
        <f t="shared" si="325"/>
        <v>0</v>
      </c>
      <c r="M3472" s="21">
        <f t="shared" si="326"/>
        <v>0</v>
      </c>
      <c r="N3472" s="21">
        <f t="shared" si="327"/>
        <v>0</v>
      </c>
      <c r="O3472" s="21">
        <f t="shared" si="328"/>
        <v>0</v>
      </c>
      <c r="P3472" s="21">
        <f t="shared" si="329"/>
        <v>0</v>
      </c>
    </row>
    <row r="3473" spans="1:16">
      <c r="A3473" s="58">
        <v>27749</v>
      </c>
      <c r="B3473" s="58">
        <v>170</v>
      </c>
      <c r="C3473" s="58">
        <v>6136</v>
      </c>
      <c r="D3473" s="59">
        <v>66</v>
      </c>
      <c r="E3473" s="59">
        <v>0</v>
      </c>
      <c r="F3473" s="59">
        <v>0</v>
      </c>
      <c r="G3473" s="62">
        <v>0</v>
      </c>
      <c r="H3473" s="59">
        <v>0</v>
      </c>
      <c r="I3473" s="59">
        <v>0</v>
      </c>
      <c r="J3473" s="60">
        <v>13762694</v>
      </c>
      <c r="K3473" s="21">
        <f t="shared" si="324"/>
        <v>0</v>
      </c>
      <c r="L3473" s="21">
        <f t="shared" si="325"/>
        <v>0</v>
      </c>
      <c r="M3473" s="21">
        <f t="shared" si="326"/>
        <v>0</v>
      </c>
      <c r="N3473" s="21">
        <f t="shared" si="327"/>
        <v>0</v>
      </c>
      <c r="O3473" s="21">
        <f t="shared" si="328"/>
        <v>0</v>
      </c>
      <c r="P3473" s="21">
        <f t="shared" si="329"/>
        <v>0</v>
      </c>
    </row>
    <row r="3474" spans="1:16">
      <c r="A3474" s="55">
        <v>27751</v>
      </c>
      <c r="B3474" s="55">
        <v>199</v>
      </c>
      <c r="C3474" s="55">
        <v>4007</v>
      </c>
      <c r="D3474" s="56">
        <v>33</v>
      </c>
      <c r="E3474" s="56">
        <v>22.3</v>
      </c>
      <c r="F3474" s="56">
        <v>0</v>
      </c>
      <c r="G3474" s="61">
        <v>0</v>
      </c>
      <c r="H3474" s="56">
        <v>0</v>
      </c>
      <c r="I3474" s="56">
        <v>0</v>
      </c>
      <c r="J3474" s="57">
        <v>17599437</v>
      </c>
      <c r="K3474" s="21">
        <f t="shared" si="324"/>
        <v>0</v>
      </c>
      <c r="L3474" s="21">
        <f t="shared" si="325"/>
        <v>0</v>
      </c>
      <c r="M3474" s="21">
        <f t="shared" si="326"/>
        <v>0</v>
      </c>
      <c r="N3474" s="21">
        <f t="shared" si="327"/>
        <v>0</v>
      </c>
      <c r="O3474" s="21">
        <f t="shared" si="328"/>
        <v>0</v>
      </c>
      <c r="P3474" s="21">
        <f t="shared" si="329"/>
        <v>0</v>
      </c>
    </row>
    <row r="3475" spans="1:16">
      <c r="A3475" s="55">
        <v>27783</v>
      </c>
      <c r="B3475" s="55">
        <v>250</v>
      </c>
      <c r="C3475" s="55">
        <v>4106</v>
      </c>
      <c r="D3475" s="56">
        <v>54</v>
      </c>
      <c r="E3475" s="56">
        <v>317.89999999999998</v>
      </c>
      <c r="F3475" s="56">
        <v>0</v>
      </c>
      <c r="G3475" s="61">
        <v>0</v>
      </c>
      <c r="H3475" s="56">
        <v>0</v>
      </c>
      <c r="I3475" s="56">
        <v>0</v>
      </c>
      <c r="J3475" s="57">
        <v>84730513</v>
      </c>
      <c r="K3475" s="21">
        <f t="shared" si="324"/>
        <v>0</v>
      </c>
      <c r="L3475" s="21">
        <f t="shared" si="325"/>
        <v>0</v>
      </c>
      <c r="M3475" s="21">
        <f t="shared" si="326"/>
        <v>0</v>
      </c>
      <c r="N3475" s="21">
        <f t="shared" si="327"/>
        <v>0</v>
      </c>
      <c r="O3475" s="21">
        <f t="shared" si="328"/>
        <v>0</v>
      </c>
      <c r="P3475" s="21">
        <f t="shared" si="329"/>
        <v>0</v>
      </c>
    </row>
    <row r="3476" spans="1:16">
      <c r="A3476" s="58">
        <v>27809</v>
      </c>
      <c r="B3476" s="58">
        <v>170</v>
      </c>
      <c r="C3476" s="58">
        <v>8314</v>
      </c>
      <c r="D3476" s="59">
        <v>55</v>
      </c>
      <c r="E3476" s="59">
        <v>65.099999999999994</v>
      </c>
      <c r="F3476" s="59">
        <v>0</v>
      </c>
      <c r="G3476" s="62">
        <v>0</v>
      </c>
      <c r="H3476" s="59">
        <v>0</v>
      </c>
      <c r="I3476" s="59">
        <v>0</v>
      </c>
      <c r="J3476" s="60">
        <v>15812702</v>
      </c>
      <c r="K3476" s="21">
        <f t="shared" si="324"/>
        <v>0</v>
      </c>
      <c r="L3476" s="21">
        <f t="shared" si="325"/>
        <v>0</v>
      </c>
      <c r="M3476" s="21">
        <f t="shared" si="326"/>
        <v>0</v>
      </c>
      <c r="N3476" s="21">
        <f t="shared" si="327"/>
        <v>0</v>
      </c>
      <c r="O3476" s="21">
        <f t="shared" si="328"/>
        <v>0</v>
      </c>
      <c r="P3476" s="21">
        <f t="shared" si="329"/>
        <v>0</v>
      </c>
    </row>
    <row r="3477" spans="1:16">
      <c r="A3477" s="58">
        <v>27879</v>
      </c>
      <c r="B3477" s="58">
        <v>900</v>
      </c>
      <c r="C3477" s="58">
        <v>8746</v>
      </c>
      <c r="D3477" s="59">
        <v>33</v>
      </c>
      <c r="E3477" s="59">
        <v>33.9</v>
      </c>
      <c r="F3477" s="59">
        <v>0</v>
      </c>
      <c r="G3477" s="62">
        <v>0</v>
      </c>
      <c r="H3477" s="59">
        <v>0</v>
      </c>
      <c r="I3477" s="59">
        <v>0</v>
      </c>
      <c r="J3477" s="60">
        <v>17698079</v>
      </c>
      <c r="K3477" s="21">
        <f t="shared" si="324"/>
        <v>0</v>
      </c>
      <c r="L3477" s="21">
        <f t="shared" si="325"/>
        <v>0</v>
      </c>
      <c r="M3477" s="21">
        <f t="shared" si="326"/>
        <v>0</v>
      </c>
      <c r="N3477" s="21">
        <f t="shared" si="327"/>
        <v>0</v>
      </c>
      <c r="O3477" s="21">
        <f t="shared" si="328"/>
        <v>0</v>
      </c>
      <c r="P3477" s="21">
        <f t="shared" si="329"/>
        <v>0</v>
      </c>
    </row>
    <row r="3478" spans="1:16">
      <c r="A3478" s="55">
        <v>27880</v>
      </c>
      <c r="B3478" s="55">
        <v>500</v>
      </c>
      <c r="C3478" s="55">
        <v>5313</v>
      </c>
      <c r="D3478" s="56">
        <v>11</v>
      </c>
      <c r="E3478" s="56">
        <v>80.5</v>
      </c>
      <c r="F3478" s="56">
        <v>0</v>
      </c>
      <c r="G3478" s="61">
        <v>0</v>
      </c>
      <c r="H3478" s="56">
        <v>0</v>
      </c>
      <c r="I3478" s="56">
        <v>0</v>
      </c>
      <c r="J3478" s="57">
        <v>69632912</v>
      </c>
      <c r="K3478" s="21">
        <f t="shared" si="324"/>
        <v>0</v>
      </c>
      <c r="L3478" s="21">
        <f t="shared" si="325"/>
        <v>0</v>
      </c>
      <c r="M3478" s="21">
        <f t="shared" si="326"/>
        <v>0</v>
      </c>
      <c r="N3478" s="21">
        <f t="shared" si="327"/>
        <v>0</v>
      </c>
      <c r="O3478" s="21">
        <f t="shared" si="328"/>
        <v>0</v>
      </c>
      <c r="P3478" s="21">
        <f t="shared" si="329"/>
        <v>0</v>
      </c>
    </row>
    <row r="3479" spans="1:16">
      <c r="A3479" s="58">
        <v>27883</v>
      </c>
      <c r="B3479" s="58">
        <v>700</v>
      </c>
      <c r="C3479" s="58">
        <v>3222</v>
      </c>
      <c r="D3479" s="59">
        <v>66</v>
      </c>
      <c r="E3479" s="59">
        <v>0</v>
      </c>
      <c r="F3479" s="59">
        <v>0</v>
      </c>
      <c r="G3479" s="62">
        <v>0</v>
      </c>
      <c r="H3479" s="59">
        <v>0</v>
      </c>
      <c r="I3479" s="59">
        <v>0</v>
      </c>
      <c r="J3479" s="60">
        <v>13143188</v>
      </c>
      <c r="K3479" s="21">
        <f t="shared" si="324"/>
        <v>0</v>
      </c>
      <c r="L3479" s="21">
        <f t="shared" si="325"/>
        <v>0</v>
      </c>
      <c r="M3479" s="21">
        <f t="shared" si="326"/>
        <v>0</v>
      </c>
      <c r="N3479" s="21">
        <f t="shared" si="327"/>
        <v>0</v>
      </c>
      <c r="O3479" s="21">
        <f t="shared" si="328"/>
        <v>0</v>
      </c>
      <c r="P3479" s="21">
        <f t="shared" si="329"/>
        <v>0</v>
      </c>
    </row>
    <row r="3480" spans="1:16">
      <c r="A3480" s="55">
        <v>27910</v>
      </c>
      <c r="B3480" s="55">
        <v>117</v>
      </c>
      <c r="C3480" s="55">
        <v>1137</v>
      </c>
      <c r="D3480" s="56">
        <v>11</v>
      </c>
      <c r="E3480" s="56">
        <v>68.400000000000006</v>
      </c>
      <c r="F3480" s="56">
        <v>0</v>
      </c>
      <c r="G3480" s="61">
        <v>0</v>
      </c>
      <c r="H3480" s="56">
        <v>0</v>
      </c>
      <c r="I3480" s="56">
        <v>0</v>
      </c>
      <c r="J3480" s="57">
        <v>13701288</v>
      </c>
      <c r="K3480" s="21">
        <f t="shared" si="324"/>
        <v>0</v>
      </c>
      <c r="L3480" s="21">
        <f t="shared" si="325"/>
        <v>0</v>
      </c>
      <c r="M3480" s="21">
        <f t="shared" si="326"/>
        <v>0</v>
      </c>
      <c r="N3480" s="21">
        <f t="shared" si="327"/>
        <v>0</v>
      </c>
      <c r="O3480" s="21">
        <f t="shared" si="328"/>
        <v>0</v>
      </c>
      <c r="P3480" s="21">
        <f t="shared" si="329"/>
        <v>0</v>
      </c>
    </row>
    <row r="3481" spans="1:16">
      <c r="A3481" s="55">
        <v>27915</v>
      </c>
      <c r="B3481" s="55">
        <v>900</v>
      </c>
      <c r="C3481" s="55">
        <v>1678</v>
      </c>
      <c r="D3481" s="56">
        <v>11</v>
      </c>
      <c r="E3481" s="56">
        <v>50.2</v>
      </c>
      <c r="F3481" s="56">
        <v>0</v>
      </c>
      <c r="G3481" s="61">
        <v>0</v>
      </c>
      <c r="H3481" s="56">
        <v>0</v>
      </c>
      <c r="I3481" s="56">
        <v>0</v>
      </c>
      <c r="J3481" s="57">
        <v>65433168</v>
      </c>
      <c r="K3481" s="21">
        <f t="shared" si="324"/>
        <v>0</v>
      </c>
      <c r="L3481" s="21">
        <f t="shared" si="325"/>
        <v>0</v>
      </c>
      <c r="M3481" s="21">
        <f t="shared" si="326"/>
        <v>0</v>
      </c>
      <c r="N3481" s="21">
        <f t="shared" si="327"/>
        <v>0</v>
      </c>
      <c r="O3481" s="21">
        <f t="shared" si="328"/>
        <v>0</v>
      </c>
      <c r="P3481" s="21">
        <f t="shared" si="329"/>
        <v>0</v>
      </c>
    </row>
    <row r="3482" spans="1:16">
      <c r="A3482" s="58">
        <v>27921</v>
      </c>
      <c r="B3482" s="58">
        <v>155</v>
      </c>
      <c r="C3482" s="58">
        <v>3569</v>
      </c>
      <c r="D3482" s="59">
        <v>64</v>
      </c>
      <c r="E3482" s="59">
        <v>211.6</v>
      </c>
      <c r="F3482" s="59">
        <v>0</v>
      </c>
      <c r="G3482" s="62">
        <v>0</v>
      </c>
      <c r="H3482" s="59">
        <v>0</v>
      </c>
      <c r="I3482" s="59">
        <v>0</v>
      </c>
      <c r="J3482" s="60">
        <v>36579374</v>
      </c>
      <c r="K3482" s="21">
        <f t="shared" si="324"/>
        <v>0</v>
      </c>
      <c r="L3482" s="21">
        <f t="shared" si="325"/>
        <v>0</v>
      </c>
      <c r="M3482" s="21">
        <f t="shared" si="326"/>
        <v>0</v>
      </c>
      <c r="N3482" s="21">
        <f t="shared" si="327"/>
        <v>0</v>
      </c>
      <c r="O3482" s="21">
        <f t="shared" si="328"/>
        <v>0</v>
      </c>
      <c r="P3482" s="21">
        <f t="shared" si="329"/>
        <v>0</v>
      </c>
    </row>
    <row r="3483" spans="1:16">
      <c r="A3483" s="55">
        <v>27948</v>
      </c>
      <c r="B3483" s="55">
        <v>164</v>
      </c>
      <c r="C3483" s="55">
        <v>4100</v>
      </c>
      <c r="D3483" s="56">
        <v>11</v>
      </c>
      <c r="E3483" s="56">
        <v>113.6</v>
      </c>
      <c r="F3483" s="56">
        <v>0</v>
      </c>
      <c r="G3483" s="61">
        <v>0</v>
      </c>
      <c r="H3483" s="56">
        <v>0</v>
      </c>
      <c r="I3483" s="56">
        <v>0</v>
      </c>
      <c r="J3483" s="57">
        <v>21123684</v>
      </c>
      <c r="K3483" s="21">
        <f t="shared" si="324"/>
        <v>0</v>
      </c>
      <c r="L3483" s="21">
        <f t="shared" si="325"/>
        <v>0</v>
      </c>
      <c r="M3483" s="21">
        <f t="shared" si="326"/>
        <v>0</v>
      </c>
      <c r="N3483" s="21">
        <f t="shared" si="327"/>
        <v>0</v>
      </c>
      <c r="O3483" s="21">
        <f t="shared" si="328"/>
        <v>0</v>
      </c>
      <c r="P3483" s="21">
        <f t="shared" si="329"/>
        <v>0</v>
      </c>
    </row>
    <row r="3484" spans="1:16">
      <c r="A3484" s="55">
        <v>27958</v>
      </c>
      <c r="B3484" s="55">
        <v>117</v>
      </c>
      <c r="C3484" s="55">
        <v>1109</v>
      </c>
      <c r="D3484" s="56">
        <v>11</v>
      </c>
      <c r="E3484" s="56">
        <v>189.5</v>
      </c>
      <c r="F3484" s="56">
        <v>0</v>
      </c>
      <c r="G3484" s="61">
        <v>0</v>
      </c>
      <c r="H3484" s="56">
        <v>0</v>
      </c>
      <c r="I3484" s="56">
        <v>0</v>
      </c>
      <c r="J3484" s="57">
        <v>13702438</v>
      </c>
      <c r="K3484" s="21">
        <f t="shared" si="324"/>
        <v>0</v>
      </c>
      <c r="L3484" s="21">
        <f t="shared" si="325"/>
        <v>0</v>
      </c>
      <c r="M3484" s="21">
        <f t="shared" si="326"/>
        <v>0</v>
      </c>
      <c r="N3484" s="21">
        <f t="shared" si="327"/>
        <v>0</v>
      </c>
      <c r="O3484" s="21">
        <f t="shared" si="328"/>
        <v>0</v>
      </c>
      <c r="P3484" s="21">
        <f t="shared" si="329"/>
        <v>0</v>
      </c>
    </row>
    <row r="3485" spans="1:16">
      <c r="A3485" s="55">
        <v>27978</v>
      </c>
      <c r="B3485" s="55">
        <v>164</v>
      </c>
      <c r="C3485" s="55">
        <v>2243</v>
      </c>
      <c r="D3485" s="56">
        <v>54</v>
      </c>
      <c r="E3485" s="56">
        <v>68.7</v>
      </c>
      <c r="F3485" s="56">
        <v>0</v>
      </c>
      <c r="G3485" s="61">
        <v>0</v>
      </c>
      <c r="H3485" s="56">
        <v>0</v>
      </c>
      <c r="I3485" s="56">
        <v>0</v>
      </c>
      <c r="J3485" s="57">
        <v>17489437</v>
      </c>
      <c r="K3485" s="21">
        <f t="shared" si="324"/>
        <v>0</v>
      </c>
      <c r="L3485" s="21">
        <f t="shared" si="325"/>
        <v>0</v>
      </c>
      <c r="M3485" s="21">
        <f t="shared" si="326"/>
        <v>0</v>
      </c>
      <c r="N3485" s="21">
        <f t="shared" si="327"/>
        <v>0</v>
      </c>
      <c r="O3485" s="21">
        <f t="shared" si="328"/>
        <v>0</v>
      </c>
      <c r="P3485" s="21">
        <f t="shared" si="329"/>
        <v>0</v>
      </c>
    </row>
    <row r="3486" spans="1:16">
      <c r="A3486" s="58">
        <v>27982</v>
      </c>
      <c r="B3486" s="58">
        <v>117</v>
      </c>
      <c r="C3486" s="58">
        <v>1242</v>
      </c>
      <c r="D3486" s="59">
        <v>15</v>
      </c>
      <c r="E3486" s="59">
        <v>48.9</v>
      </c>
      <c r="F3486" s="59">
        <v>0</v>
      </c>
      <c r="G3486" s="62">
        <v>0</v>
      </c>
      <c r="H3486" s="59">
        <v>0</v>
      </c>
      <c r="I3486" s="59">
        <v>0</v>
      </c>
      <c r="J3486" s="60">
        <v>33947917</v>
      </c>
      <c r="K3486" s="21">
        <f t="shared" si="324"/>
        <v>0</v>
      </c>
      <c r="L3486" s="21">
        <f t="shared" si="325"/>
        <v>0</v>
      </c>
      <c r="M3486" s="21">
        <f t="shared" si="326"/>
        <v>0</v>
      </c>
      <c r="N3486" s="21">
        <f t="shared" si="327"/>
        <v>0</v>
      </c>
      <c r="O3486" s="21">
        <f t="shared" si="328"/>
        <v>0</v>
      </c>
      <c r="P3486" s="21">
        <f t="shared" si="329"/>
        <v>0</v>
      </c>
    </row>
    <row r="3487" spans="1:16">
      <c r="A3487" s="55">
        <v>27992</v>
      </c>
      <c r="B3487" s="55">
        <v>128</v>
      </c>
      <c r="C3487" s="55">
        <v>3390</v>
      </c>
      <c r="D3487" s="56">
        <v>55</v>
      </c>
      <c r="E3487" s="56">
        <v>133.6</v>
      </c>
      <c r="F3487" s="56">
        <v>0</v>
      </c>
      <c r="G3487" s="61">
        <v>0</v>
      </c>
      <c r="H3487" s="56">
        <v>0</v>
      </c>
      <c r="I3487" s="56">
        <v>0</v>
      </c>
      <c r="J3487" s="57">
        <v>13510989</v>
      </c>
      <c r="K3487" s="21">
        <f t="shared" si="324"/>
        <v>0</v>
      </c>
      <c r="L3487" s="21">
        <f t="shared" si="325"/>
        <v>0</v>
      </c>
      <c r="M3487" s="21">
        <f t="shared" si="326"/>
        <v>0</v>
      </c>
      <c r="N3487" s="21">
        <f t="shared" si="327"/>
        <v>0</v>
      </c>
      <c r="O3487" s="21">
        <f t="shared" si="328"/>
        <v>0</v>
      </c>
      <c r="P3487" s="21">
        <f t="shared" si="329"/>
        <v>0</v>
      </c>
    </row>
    <row r="3488" spans="1:16">
      <c r="A3488" s="58">
        <v>27997</v>
      </c>
      <c r="B3488" s="58">
        <v>199</v>
      </c>
      <c r="C3488" s="58">
        <v>2102</v>
      </c>
      <c r="D3488" s="59">
        <v>23</v>
      </c>
      <c r="E3488" s="59">
        <v>47.1</v>
      </c>
      <c r="F3488" s="59">
        <v>0</v>
      </c>
      <c r="G3488" s="62">
        <v>0</v>
      </c>
      <c r="H3488" s="59">
        <v>0</v>
      </c>
      <c r="I3488" s="59">
        <v>0</v>
      </c>
      <c r="J3488" s="60">
        <v>13600031</v>
      </c>
      <c r="K3488" s="21">
        <f t="shared" si="324"/>
        <v>0</v>
      </c>
      <c r="L3488" s="21">
        <f t="shared" si="325"/>
        <v>0</v>
      </c>
      <c r="M3488" s="21">
        <f t="shared" si="326"/>
        <v>0</v>
      </c>
      <c r="N3488" s="21">
        <f t="shared" si="327"/>
        <v>0</v>
      </c>
      <c r="O3488" s="21">
        <f t="shared" si="328"/>
        <v>0</v>
      </c>
      <c r="P3488" s="21">
        <f t="shared" si="329"/>
        <v>0</v>
      </c>
    </row>
    <row r="3489" spans="1:16">
      <c r="A3489" s="55">
        <v>28027</v>
      </c>
      <c r="B3489" s="55">
        <v>175</v>
      </c>
      <c r="C3489" s="55">
        <v>5859</v>
      </c>
      <c r="D3489" s="56">
        <v>22</v>
      </c>
      <c r="E3489" s="56">
        <v>72.3</v>
      </c>
      <c r="F3489" s="56">
        <v>0</v>
      </c>
      <c r="G3489" s="61">
        <v>0</v>
      </c>
      <c r="H3489" s="56">
        <v>0</v>
      </c>
      <c r="I3489" s="56">
        <v>0</v>
      </c>
      <c r="J3489" s="57">
        <v>19532046</v>
      </c>
      <c r="K3489" s="21">
        <f t="shared" si="324"/>
        <v>0</v>
      </c>
      <c r="L3489" s="21">
        <f t="shared" si="325"/>
        <v>0</v>
      </c>
      <c r="M3489" s="21">
        <f t="shared" si="326"/>
        <v>0</v>
      </c>
      <c r="N3489" s="21">
        <f t="shared" si="327"/>
        <v>0</v>
      </c>
      <c r="O3489" s="21">
        <f t="shared" si="328"/>
        <v>0</v>
      </c>
      <c r="P3489" s="21">
        <f t="shared" si="329"/>
        <v>0</v>
      </c>
    </row>
    <row r="3490" spans="1:16">
      <c r="A3490" s="58">
        <v>28028</v>
      </c>
      <c r="B3490" s="58">
        <v>175</v>
      </c>
      <c r="C3490" s="58">
        <v>1304</v>
      </c>
      <c r="D3490" s="59">
        <v>11</v>
      </c>
      <c r="E3490" s="59">
        <v>301</v>
      </c>
      <c r="F3490" s="59">
        <v>0</v>
      </c>
      <c r="G3490" s="62">
        <v>0</v>
      </c>
      <c r="H3490" s="59">
        <v>0</v>
      </c>
      <c r="I3490" s="59">
        <v>0</v>
      </c>
      <c r="J3490" s="60">
        <v>83580216</v>
      </c>
      <c r="K3490" s="21">
        <f t="shared" si="324"/>
        <v>0</v>
      </c>
      <c r="L3490" s="21">
        <f t="shared" si="325"/>
        <v>0</v>
      </c>
      <c r="M3490" s="21">
        <f t="shared" si="326"/>
        <v>0</v>
      </c>
      <c r="N3490" s="21">
        <f t="shared" si="327"/>
        <v>0</v>
      </c>
      <c r="O3490" s="21">
        <f t="shared" si="328"/>
        <v>0</v>
      </c>
      <c r="P3490" s="21">
        <f t="shared" si="329"/>
        <v>0</v>
      </c>
    </row>
    <row r="3491" spans="1:16">
      <c r="A3491" s="55">
        <v>28071</v>
      </c>
      <c r="B3491" s="55">
        <v>117</v>
      </c>
      <c r="C3491" s="55">
        <v>1873</v>
      </c>
      <c r="D3491" s="56">
        <v>65</v>
      </c>
      <c r="E3491" s="56">
        <v>260.5</v>
      </c>
      <c r="F3491" s="56">
        <v>0</v>
      </c>
      <c r="G3491" s="61">
        <v>0</v>
      </c>
      <c r="H3491" s="56">
        <v>0</v>
      </c>
      <c r="I3491" s="56">
        <v>0</v>
      </c>
      <c r="J3491" s="57">
        <v>10289890</v>
      </c>
      <c r="K3491" s="21">
        <f t="shared" si="324"/>
        <v>0</v>
      </c>
      <c r="L3491" s="21">
        <f t="shared" si="325"/>
        <v>0</v>
      </c>
      <c r="M3491" s="21">
        <f t="shared" si="326"/>
        <v>0</v>
      </c>
      <c r="N3491" s="21">
        <f t="shared" si="327"/>
        <v>0</v>
      </c>
      <c r="O3491" s="21">
        <f t="shared" si="328"/>
        <v>0</v>
      </c>
      <c r="P3491" s="21">
        <f t="shared" si="329"/>
        <v>0</v>
      </c>
    </row>
    <row r="3492" spans="1:16">
      <c r="A3492" s="58">
        <v>28083</v>
      </c>
      <c r="B3492" s="58">
        <v>164</v>
      </c>
      <c r="C3492" s="58">
        <v>5681</v>
      </c>
      <c r="D3492" s="59">
        <v>56</v>
      </c>
      <c r="E3492" s="59">
        <v>215.1</v>
      </c>
      <c r="F3492" s="59">
        <v>0</v>
      </c>
      <c r="G3492" s="62">
        <v>0</v>
      </c>
      <c r="H3492" s="59">
        <v>0</v>
      </c>
      <c r="I3492" s="59">
        <v>0</v>
      </c>
      <c r="J3492" s="60">
        <v>31212480</v>
      </c>
      <c r="K3492" s="21">
        <f t="shared" si="324"/>
        <v>0</v>
      </c>
      <c r="L3492" s="21">
        <f t="shared" si="325"/>
        <v>0</v>
      </c>
      <c r="M3492" s="21">
        <f t="shared" si="326"/>
        <v>0</v>
      </c>
      <c r="N3492" s="21">
        <f t="shared" si="327"/>
        <v>0</v>
      </c>
      <c r="O3492" s="21">
        <f t="shared" si="328"/>
        <v>0</v>
      </c>
      <c r="P3492" s="21">
        <f t="shared" si="329"/>
        <v>0</v>
      </c>
    </row>
    <row r="3493" spans="1:16">
      <c r="A3493" s="55">
        <v>28087</v>
      </c>
      <c r="B3493" s="55">
        <v>117</v>
      </c>
      <c r="C3493" s="55">
        <v>1978</v>
      </c>
      <c r="D3493" s="56">
        <v>65</v>
      </c>
      <c r="E3493" s="56">
        <v>117.6</v>
      </c>
      <c r="F3493" s="56">
        <v>0</v>
      </c>
      <c r="G3493" s="61">
        <v>0</v>
      </c>
      <c r="H3493" s="56">
        <v>0</v>
      </c>
      <c r="I3493" s="56">
        <v>0</v>
      </c>
      <c r="J3493" s="57">
        <v>76585113</v>
      </c>
      <c r="K3493" s="21">
        <f t="shared" si="324"/>
        <v>0</v>
      </c>
      <c r="L3493" s="21">
        <f t="shared" si="325"/>
        <v>0</v>
      </c>
      <c r="M3493" s="21">
        <f t="shared" si="326"/>
        <v>0</v>
      </c>
      <c r="N3493" s="21">
        <f t="shared" si="327"/>
        <v>0</v>
      </c>
      <c r="O3493" s="21">
        <f t="shared" si="328"/>
        <v>0</v>
      </c>
      <c r="P3493" s="21">
        <f t="shared" si="329"/>
        <v>0</v>
      </c>
    </row>
    <row r="3494" spans="1:16">
      <c r="A3494" s="55">
        <v>28096</v>
      </c>
      <c r="B3494" s="55">
        <v>700</v>
      </c>
      <c r="C3494" s="55">
        <v>1192</v>
      </c>
      <c r="D3494" s="56">
        <v>12</v>
      </c>
      <c r="E3494" s="56">
        <v>67.599999999999994</v>
      </c>
      <c r="F3494" s="56">
        <v>0</v>
      </c>
      <c r="G3494" s="61">
        <v>0</v>
      </c>
      <c r="H3494" s="56">
        <v>0</v>
      </c>
      <c r="I3494" s="56">
        <v>0</v>
      </c>
      <c r="J3494" s="57">
        <v>19559882</v>
      </c>
      <c r="K3494" s="21">
        <f t="shared" si="324"/>
        <v>0</v>
      </c>
      <c r="L3494" s="21">
        <f t="shared" si="325"/>
        <v>0</v>
      </c>
      <c r="M3494" s="21">
        <f t="shared" si="326"/>
        <v>0</v>
      </c>
      <c r="N3494" s="21">
        <f t="shared" si="327"/>
        <v>0</v>
      </c>
      <c r="O3494" s="21">
        <f t="shared" si="328"/>
        <v>0</v>
      </c>
      <c r="P3494" s="21">
        <f t="shared" si="329"/>
        <v>0</v>
      </c>
    </row>
    <row r="3495" spans="1:16">
      <c r="A3495" s="58">
        <v>28098</v>
      </c>
      <c r="B3495" s="58">
        <v>170</v>
      </c>
      <c r="C3495" s="58">
        <v>491</v>
      </c>
      <c r="D3495" s="59">
        <v>13</v>
      </c>
      <c r="E3495" s="59">
        <v>272</v>
      </c>
      <c r="F3495" s="59">
        <v>0</v>
      </c>
      <c r="G3495" s="62">
        <v>0</v>
      </c>
      <c r="H3495" s="59">
        <v>0</v>
      </c>
      <c r="I3495" s="59">
        <v>0</v>
      </c>
      <c r="J3495" s="60">
        <v>29556873</v>
      </c>
      <c r="K3495" s="21">
        <f t="shared" si="324"/>
        <v>0</v>
      </c>
      <c r="L3495" s="21">
        <f t="shared" si="325"/>
        <v>0</v>
      </c>
      <c r="M3495" s="21">
        <f t="shared" si="326"/>
        <v>0</v>
      </c>
      <c r="N3495" s="21">
        <f t="shared" si="327"/>
        <v>0</v>
      </c>
      <c r="O3495" s="21">
        <f t="shared" si="328"/>
        <v>0</v>
      </c>
      <c r="P3495" s="21">
        <f t="shared" si="329"/>
        <v>0</v>
      </c>
    </row>
    <row r="3496" spans="1:16">
      <c r="A3496" s="55">
        <v>28123</v>
      </c>
      <c r="B3496" s="55">
        <v>500</v>
      </c>
      <c r="C3496" s="55">
        <v>7763</v>
      </c>
      <c r="D3496" s="56">
        <v>11</v>
      </c>
      <c r="E3496" s="56">
        <v>55.4</v>
      </c>
      <c r="F3496" s="56">
        <v>0</v>
      </c>
      <c r="G3496" s="61">
        <v>0</v>
      </c>
      <c r="H3496" s="56">
        <v>0</v>
      </c>
      <c r="I3496" s="56">
        <v>0</v>
      </c>
      <c r="J3496" s="57">
        <v>50895556</v>
      </c>
      <c r="K3496" s="21">
        <f t="shared" si="324"/>
        <v>0</v>
      </c>
      <c r="L3496" s="21">
        <f t="shared" si="325"/>
        <v>0</v>
      </c>
      <c r="M3496" s="21">
        <f t="shared" si="326"/>
        <v>0</v>
      </c>
      <c r="N3496" s="21">
        <f t="shared" si="327"/>
        <v>0</v>
      </c>
      <c r="O3496" s="21">
        <f t="shared" si="328"/>
        <v>0</v>
      </c>
      <c r="P3496" s="21">
        <f t="shared" si="329"/>
        <v>0</v>
      </c>
    </row>
    <row r="3497" spans="1:16">
      <c r="A3497" s="58">
        <v>28140</v>
      </c>
      <c r="B3497" s="58">
        <v>175</v>
      </c>
      <c r="C3497" s="58">
        <v>9294</v>
      </c>
      <c r="D3497" s="59">
        <v>65</v>
      </c>
      <c r="E3497" s="59">
        <v>88.2</v>
      </c>
      <c r="F3497" s="59">
        <v>0</v>
      </c>
      <c r="G3497" s="62">
        <v>0</v>
      </c>
      <c r="H3497" s="59">
        <v>0</v>
      </c>
      <c r="I3497" s="59">
        <v>0</v>
      </c>
      <c r="J3497" s="60">
        <v>31838398</v>
      </c>
      <c r="K3497" s="21">
        <f t="shared" si="324"/>
        <v>0</v>
      </c>
      <c r="L3497" s="21">
        <f t="shared" si="325"/>
        <v>0</v>
      </c>
      <c r="M3497" s="21">
        <f t="shared" si="326"/>
        <v>0</v>
      </c>
      <c r="N3497" s="21">
        <f t="shared" si="327"/>
        <v>0</v>
      </c>
      <c r="O3497" s="21">
        <f t="shared" si="328"/>
        <v>0</v>
      </c>
      <c r="P3497" s="21">
        <f t="shared" si="329"/>
        <v>0</v>
      </c>
    </row>
    <row r="3498" spans="1:16">
      <c r="A3498" s="55">
        <v>28182</v>
      </c>
      <c r="B3498" s="55">
        <v>350</v>
      </c>
      <c r="C3498" s="55">
        <v>3051</v>
      </c>
      <c r="D3498" s="56">
        <v>11</v>
      </c>
      <c r="E3498" s="56">
        <v>163.6</v>
      </c>
      <c r="F3498" s="56">
        <v>0</v>
      </c>
      <c r="G3498" s="61">
        <v>0</v>
      </c>
      <c r="H3498" s="56">
        <v>0</v>
      </c>
      <c r="I3498" s="56">
        <v>0</v>
      </c>
      <c r="J3498" s="57">
        <v>14091831</v>
      </c>
      <c r="K3498" s="21">
        <f t="shared" si="324"/>
        <v>0</v>
      </c>
      <c r="L3498" s="21">
        <f t="shared" si="325"/>
        <v>0</v>
      </c>
      <c r="M3498" s="21">
        <f t="shared" si="326"/>
        <v>0</v>
      </c>
      <c r="N3498" s="21">
        <f t="shared" si="327"/>
        <v>0</v>
      </c>
      <c r="O3498" s="21">
        <f t="shared" si="328"/>
        <v>0</v>
      </c>
      <c r="P3498" s="21">
        <f t="shared" si="329"/>
        <v>0</v>
      </c>
    </row>
    <row r="3499" spans="1:16">
      <c r="A3499" s="58">
        <v>28200</v>
      </c>
      <c r="B3499" s="58">
        <v>128</v>
      </c>
      <c r="C3499" s="58">
        <v>571</v>
      </c>
      <c r="D3499" s="59">
        <v>11</v>
      </c>
      <c r="E3499" s="59">
        <v>100.8</v>
      </c>
      <c r="F3499" s="59">
        <v>0</v>
      </c>
      <c r="G3499" s="62">
        <v>0</v>
      </c>
      <c r="H3499" s="59">
        <v>0</v>
      </c>
      <c r="I3499" s="59">
        <v>11.4</v>
      </c>
      <c r="J3499" s="60">
        <v>82495010</v>
      </c>
      <c r="K3499" s="21">
        <f t="shared" si="324"/>
        <v>0</v>
      </c>
      <c r="L3499" s="21">
        <f t="shared" si="325"/>
        <v>0</v>
      </c>
      <c r="M3499" s="21">
        <f t="shared" si="326"/>
        <v>0</v>
      </c>
      <c r="N3499" s="21">
        <f t="shared" si="327"/>
        <v>0</v>
      </c>
      <c r="O3499" s="21">
        <f t="shared" si="328"/>
        <v>0</v>
      </c>
      <c r="P3499" s="21">
        <f t="shared" si="329"/>
        <v>0</v>
      </c>
    </row>
    <row r="3500" spans="1:16">
      <c r="A3500" s="55">
        <v>28208</v>
      </c>
      <c r="B3500" s="55">
        <v>700</v>
      </c>
      <c r="C3500" s="55">
        <v>3268</v>
      </c>
      <c r="D3500" s="56">
        <v>65</v>
      </c>
      <c r="E3500" s="56">
        <v>60.6</v>
      </c>
      <c r="F3500" s="56">
        <v>0</v>
      </c>
      <c r="G3500" s="61">
        <v>0</v>
      </c>
      <c r="H3500" s="56">
        <v>0</v>
      </c>
      <c r="I3500" s="56">
        <v>0</v>
      </c>
      <c r="J3500" s="57">
        <v>18934205</v>
      </c>
      <c r="K3500" s="21">
        <f t="shared" si="324"/>
        <v>0</v>
      </c>
      <c r="L3500" s="21">
        <f t="shared" si="325"/>
        <v>0</v>
      </c>
      <c r="M3500" s="21">
        <f t="shared" si="326"/>
        <v>0</v>
      </c>
      <c r="N3500" s="21">
        <f t="shared" si="327"/>
        <v>0</v>
      </c>
      <c r="O3500" s="21">
        <f t="shared" si="328"/>
        <v>0</v>
      </c>
      <c r="P3500" s="21">
        <f t="shared" si="329"/>
        <v>0</v>
      </c>
    </row>
    <row r="3501" spans="1:16">
      <c r="A3501" s="55">
        <v>28308</v>
      </c>
      <c r="B3501" s="55">
        <v>128</v>
      </c>
      <c r="C3501" s="55">
        <v>2649</v>
      </c>
      <c r="D3501" s="56">
        <v>63</v>
      </c>
      <c r="E3501" s="56">
        <v>111.7</v>
      </c>
      <c r="F3501" s="56">
        <v>0</v>
      </c>
      <c r="G3501" s="61">
        <v>0</v>
      </c>
      <c r="H3501" s="56">
        <v>0</v>
      </c>
      <c r="I3501" s="56">
        <v>0</v>
      </c>
      <c r="J3501" s="57">
        <v>12434677</v>
      </c>
      <c r="K3501" s="21">
        <f t="shared" si="324"/>
        <v>0</v>
      </c>
      <c r="L3501" s="21">
        <f t="shared" si="325"/>
        <v>0</v>
      </c>
      <c r="M3501" s="21">
        <f t="shared" si="326"/>
        <v>0</v>
      </c>
      <c r="N3501" s="21">
        <f t="shared" si="327"/>
        <v>0</v>
      </c>
      <c r="O3501" s="21">
        <f t="shared" si="328"/>
        <v>0</v>
      </c>
      <c r="P3501" s="21">
        <f t="shared" si="329"/>
        <v>0</v>
      </c>
    </row>
    <row r="3502" spans="1:16">
      <c r="A3502" s="58">
        <v>28327</v>
      </c>
      <c r="B3502" s="58">
        <v>128</v>
      </c>
      <c r="C3502" s="58">
        <v>2324</v>
      </c>
      <c r="D3502" s="59">
        <v>54</v>
      </c>
      <c r="E3502" s="59">
        <v>69.599999999999994</v>
      </c>
      <c r="F3502" s="59">
        <v>0</v>
      </c>
      <c r="G3502" s="62">
        <v>0</v>
      </c>
      <c r="H3502" s="59">
        <v>0</v>
      </c>
      <c r="I3502" s="59">
        <v>0</v>
      </c>
      <c r="J3502" s="60">
        <v>24731359</v>
      </c>
      <c r="K3502" s="21">
        <f t="shared" si="324"/>
        <v>0</v>
      </c>
      <c r="L3502" s="21">
        <f t="shared" si="325"/>
        <v>0</v>
      </c>
      <c r="M3502" s="21">
        <f t="shared" si="326"/>
        <v>0</v>
      </c>
      <c r="N3502" s="21">
        <f t="shared" si="327"/>
        <v>0</v>
      </c>
      <c r="O3502" s="21">
        <f t="shared" si="328"/>
        <v>0</v>
      </c>
      <c r="P3502" s="21">
        <f t="shared" si="329"/>
        <v>0</v>
      </c>
    </row>
    <row r="3503" spans="1:16">
      <c r="A3503" s="55">
        <v>28330</v>
      </c>
      <c r="B3503" s="55">
        <v>128</v>
      </c>
      <c r="C3503" s="55">
        <v>2330</v>
      </c>
      <c r="D3503" s="56">
        <v>54</v>
      </c>
      <c r="E3503" s="56">
        <v>164.7</v>
      </c>
      <c r="F3503" s="56">
        <v>0</v>
      </c>
      <c r="G3503" s="61">
        <v>0</v>
      </c>
      <c r="H3503" s="56">
        <v>0</v>
      </c>
      <c r="I3503" s="56">
        <v>0</v>
      </c>
      <c r="J3503" s="57">
        <v>10218349</v>
      </c>
      <c r="K3503" s="21">
        <f t="shared" si="324"/>
        <v>0</v>
      </c>
      <c r="L3503" s="21">
        <f t="shared" si="325"/>
        <v>0</v>
      </c>
      <c r="M3503" s="21">
        <f t="shared" si="326"/>
        <v>0</v>
      </c>
      <c r="N3503" s="21">
        <f t="shared" si="327"/>
        <v>0</v>
      </c>
      <c r="O3503" s="21">
        <f t="shared" si="328"/>
        <v>0</v>
      </c>
      <c r="P3503" s="21">
        <f t="shared" si="329"/>
        <v>0</v>
      </c>
    </row>
    <row r="3504" spans="1:16">
      <c r="A3504" s="55">
        <v>28345</v>
      </c>
      <c r="B3504" s="55">
        <v>128</v>
      </c>
      <c r="C3504" s="55">
        <v>3421</v>
      </c>
      <c r="D3504" s="56">
        <v>66</v>
      </c>
      <c r="E3504" s="56">
        <v>5.0999999999999996</v>
      </c>
      <c r="F3504" s="56">
        <v>0</v>
      </c>
      <c r="G3504" s="61">
        <v>0</v>
      </c>
      <c r="H3504" s="56">
        <v>0</v>
      </c>
      <c r="I3504" s="56">
        <v>0</v>
      </c>
      <c r="J3504" s="57">
        <v>32991505</v>
      </c>
      <c r="K3504" s="21">
        <f t="shared" si="324"/>
        <v>0</v>
      </c>
      <c r="L3504" s="21">
        <f t="shared" si="325"/>
        <v>0</v>
      </c>
      <c r="M3504" s="21">
        <f t="shared" si="326"/>
        <v>0</v>
      </c>
      <c r="N3504" s="21">
        <f t="shared" si="327"/>
        <v>0</v>
      </c>
      <c r="O3504" s="21">
        <f t="shared" si="328"/>
        <v>0</v>
      </c>
      <c r="P3504" s="21">
        <f t="shared" si="329"/>
        <v>0</v>
      </c>
    </row>
    <row r="3505" spans="1:16">
      <c r="A3505" s="58">
        <v>28348</v>
      </c>
      <c r="B3505" s="58">
        <v>128</v>
      </c>
      <c r="C3505" s="58">
        <v>2367</v>
      </c>
      <c r="D3505" s="59">
        <v>63</v>
      </c>
      <c r="E3505" s="59">
        <v>118.7</v>
      </c>
      <c r="F3505" s="59">
        <v>0</v>
      </c>
      <c r="G3505" s="62">
        <v>0</v>
      </c>
      <c r="H3505" s="59">
        <v>0</v>
      </c>
      <c r="I3505" s="59">
        <v>0</v>
      </c>
      <c r="J3505" s="60">
        <v>99643455</v>
      </c>
      <c r="K3505" s="21">
        <f t="shared" si="324"/>
        <v>0</v>
      </c>
      <c r="L3505" s="21">
        <f t="shared" si="325"/>
        <v>0</v>
      </c>
      <c r="M3505" s="21">
        <f t="shared" si="326"/>
        <v>0</v>
      </c>
      <c r="N3505" s="21">
        <f t="shared" si="327"/>
        <v>0</v>
      </c>
      <c r="O3505" s="21">
        <f t="shared" si="328"/>
        <v>0</v>
      </c>
      <c r="P3505" s="21">
        <f t="shared" si="329"/>
        <v>0</v>
      </c>
    </row>
    <row r="3506" spans="1:16">
      <c r="A3506" s="58">
        <v>28360</v>
      </c>
      <c r="B3506" s="58">
        <v>128</v>
      </c>
      <c r="C3506" s="58">
        <v>2390</v>
      </c>
      <c r="D3506" s="59">
        <v>11</v>
      </c>
      <c r="E3506" s="59">
        <v>86.6</v>
      </c>
      <c r="F3506" s="59">
        <v>0</v>
      </c>
      <c r="G3506" s="62">
        <v>0</v>
      </c>
      <c r="H3506" s="59">
        <v>0</v>
      </c>
      <c r="I3506" s="59">
        <v>0</v>
      </c>
      <c r="J3506" s="60">
        <v>12395493</v>
      </c>
      <c r="K3506" s="21">
        <f t="shared" si="324"/>
        <v>0</v>
      </c>
      <c r="L3506" s="21">
        <f t="shared" si="325"/>
        <v>0</v>
      </c>
      <c r="M3506" s="21">
        <f t="shared" si="326"/>
        <v>0</v>
      </c>
      <c r="N3506" s="21">
        <f t="shared" si="327"/>
        <v>0</v>
      </c>
      <c r="O3506" s="21">
        <f t="shared" si="328"/>
        <v>0</v>
      </c>
      <c r="P3506" s="21">
        <f t="shared" si="329"/>
        <v>0</v>
      </c>
    </row>
    <row r="3507" spans="1:16">
      <c r="A3507" s="58">
        <v>28392</v>
      </c>
      <c r="B3507" s="58">
        <v>128</v>
      </c>
      <c r="C3507" s="58">
        <v>2447</v>
      </c>
      <c r="D3507" s="59">
        <v>11</v>
      </c>
      <c r="E3507" s="59">
        <v>107.6</v>
      </c>
      <c r="F3507" s="59">
        <v>0</v>
      </c>
      <c r="G3507" s="62">
        <v>0</v>
      </c>
      <c r="H3507" s="59">
        <v>0</v>
      </c>
      <c r="I3507" s="59">
        <v>0</v>
      </c>
      <c r="J3507" s="60">
        <v>78750618</v>
      </c>
      <c r="K3507" s="21">
        <f t="shared" si="324"/>
        <v>0</v>
      </c>
      <c r="L3507" s="21">
        <f t="shared" si="325"/>
        <v>0</v>
      </c>
      <c r="M3507" s="21">
        <f t="shared" si="326"/>
        <v>0</v>
      </c>
      <c r="N3507" s="21">
        <f t="shared" si="327"/>
        <v>0</v>
      </c>
      <c r="O3507" s="21">
        <f t="shared" si="328"/>
        <v>0</v>
      </c>
      <c r="P3507" s="21">
        <f t="shared" si="329"/>
        <v>0</v>
      </c>
    </row>
    <row r="3508" spans="1:16">
      <c r="A3508" s="58">
        <v>28423</v>
      </c>
      <c r="B3508" s="58">
        <v>129</v>
      </c>
      <c r="C3508" s="58">
        <v>6333</v>
      </c>
      <c r="D3508" s="59">
        <v>63</v>
      </c>
      <c r="E3508" s="59">
        <v>0</v>
      </c>
      <c r="F3508" s="59">
        <v>0</v>
      </c>
      <c r="G3508" s="62">
        <v>0</v>
      </c>
      <c r="H3508" s="59">
        <v>0</v>
      </c>
      <c r="I3508" s="59">
        <v>0</v>
      </c>
      <c r="J3508" s="60">
        <v>13981701</v>
      </c>
      <c r="K3508" s="21">
        <f t="shared" si="324"/>
        <v>0</v>
      </c>
      <c r="L3508" s="21">
        <f t="shared" si="325"/>
        <v>0</v>
      </c>
      <c r="M3508" s="21">
        <f t="shared" si="326"/>
        <v>0</v>
      </c>
      <c r="N3508" s="21">
        <f t="shared" si="327"/>
        <v>0</v>
      </c>
      <c r="O3508" s="21">
        <f t="shared" si="328"/>
        <v>0</v>
      </c>
      <c r="P3508" s="21">
        <f t="shared" si="329"/>
        <v>0</v>
      </c>
    </row>
    <row r="3509" spans="1:16">
      <c r="A3509" s="55">
        <v>28445</v>
      </c>
      <c r="B3509" s="55">
        <v>170</v>
      </c>
      <c r="C3509" s="55">
        <v>8467</v>
      </c>
      <c r="D3509" s="56">
        <v>62</v>
      </c>
      <c r="E3509" s="56">
        <v>121</v>
      </c>
      <c r="F3509" s="56">
        <v>0</v>
      </c>
      <c r="G3509" s="61">
        <v>0</v>
      </c>
      <c r="H3509" s="56">
        <v>0</v>
      </c>
      <c r="I3509" s="56">
        <v>0</v>
      </c>
      <c r="J3509" s="57">
        <v>19199142</v>
      </c>
      <c r="K3509" s="21">
        <f t="shared" si="324"/>
        <v>0</v>
      </c>
      <c r="L3509" s="21">
        <f t="shared" si="325"/>
        <v>0</v>
      </c>
      <c r="M3509" s="21">
        <f t="shared" si="326"/>
        <v>0</v>
      </c>
      <c r="N3509" s="21">
        <f t="shared" si="327"/>
        <v>0</v>
      </c>
      <c r="O3509" s="21">
        <f t="shared" si="328"/>
        <v>0</v>
      </c>
      <c r="P3509" s="21">
        <f t="shared" si="329"/>
        <v>0</v>
      </c>
    </row>
    <row r="3510" spans="1:16">
      <c r="A3510" s="55">
        <v>28516</v>
      </c>
      <c r="B3510" s="55">
        <v>500</v>
      </c>
      <c r="C3510" s="55">
        <v>3163</v>
      </c>
      <c r="D3510" s="56">
        <v>11</v>
      </c>
      <c r="E3510" s="56">
        <v>66</v>
      </c>
      <c r="F3510" s="56">
        <v>0</v>
      </c>
      <c r="G3510" s="61">
        <v>0</v>
      </c>
      <c r="H3510" s="56">
        <v>0</v>
      </c>
      <c r="I3510" s="56">
        <v>0</v>
      </c>
      <c r="J3510" s="57">
        <v>26415632</v>
      </c>
      <c r="K3510" s="21">
        <f t="shared" si="324"/>
        <v>0</v>
      </c>
      <c r="L3510" s="21">
        <f t="shared" si="325"/>
        <v>0</v>
      </c>
      <c r="M3510" s="21">
        <f t="shared" si="326"/>
        <v>0</v>
      </c>
      <c r="N3510" s="21">
        <f t="shared" si="327"/>
        <v>0</v>
      </c>
      <c r="O3510" s="21">
        <f t="shared" si="328"/>
        <v>0</v>
      </c>
      <c r="P3510" s="21">
        <f t="shared" si="329"/>
        <v>0</v>
      </c>
    </row>
    <row r="3511" spans="1:16">
      <c r="A3511" s="58">
        <v>28524</v>
      </c>
      <c r="B3511" s="58">
        <v>128</v>
      </c>
      <c r="C3511" s="58">
        <v>2065</v>
      </c>
      <c r="D3511" s="59">
        <v>11</v>
      </c>
      <c r="E3511" s="59">
        <v>60.1</v>
      </c>
      <c r="F3511" s="59">
        <v>0</v>
      </c>
      <c r="G3511" s="62">
        <v>0</v>
      </c>
      <c r="H3511" s="59">
        <v>0</v>
      </c>
      <c r="I3511" s="59">
        <v>0</v>
      </c>
      <c r="J3511" s="60">
        <v>44616416</v>
      </c>
      <c r="K3511" s="21">
        <f t="shared" si="324"/>
        <v>0</v>
      </c>
      <c r="L3511" s="21">
        <f t="shared" si="325"/>
        <v>0</v>
      </c>
      <c r="M3511" s="21">
        <f t="shared" si="326"/>
        <v>0</v>
      </c>
      <c r="N3511" s="21">
        <f t="shared" si="327"/>
        <v>0</v>
      </c>
      <c r="O3511" s="21">
        <f t="shared" si="328"/>
        <v>0</v>
      </c>
      <c r="P3511" s="21">
        <f t="shared" si="329"/>
        <v>0</v>
      </c>
    </row>
    <row r="3512" spans="1:16">
      <c r="A3512" s="58">
        <v>28532</v>
      </c>
      <c r="B3512" s="58">
        <v>128</v>
      </c>
      <c r="C3512" s="58">
        <v>2182</v>
      </c>
      <c r="D3512" s="59">
        <v>11</v>
      </c>
      <c r="E3512" s="59">
        <v>50.9</v>
      </c>
      <c r="F3512" s="59">
        <v>0</v>
      </c>
      <c r="G3512" s="62">
        <v>0</v>
      </c>
      <c r="H3512" s="59">
        <v>0</v>
      </c>
      <c r="I3512" s="59">
        <v>0</v>
      </c>
      <c r="J3512" s="60">
        <v>65300028</v>
      </c>
      <c r="K3512" s="21">
        <f t="shared" si="324"/>
        <v>0</v>
      </c>
      <c r="L3512" s="21">
        <f t="shared" si="325"/>
        <v>0</v>
      </c>
      <c r="M3512" s="21">
        <f t="shared" si="326"/>
        <v>0</v>
      </c>
      <c r="N3512" s="21">
        <f t="shared" si="327"/>
        <v>0</v>
      </c>
      <c r="O3512" s="21">
        <f t="shared" si="328"/>
        <v>0</v>
      </c>
      <c r="P3512" s="21">
        <f t="shared" si="329"/>
        <v>0</v>
      </c>
    </row>
    <row r="3513" spans="1:16">
      <c r="A3513" s="55">
        <v>28552</v>
      </c>
      <c r="B3513" s="55">
        <v>128</v>
      </c>
      <c r="C3513" s="55">
        <v>2354</v>
      </c>
      <c r="D3513" s="56">
        <v>42</v>
      </c>
      <c r="E3513" s="56">
        <v>60.3</v>
      </c>
      <c r="F3513" s="56">
        <v>0</v>
      </c>
      <c r="G3513" s="61">
        <v>0</v>
      </c>
      <c r="H3513" s="56">
        <v>0</v>
      </c>
      <c r="I3513" s="56">
        <v>0</v>
      </c>
      <c r="J3513" s="57">
        <v>77762116</v>
      </c>
      <c r="K3513" s="21">
        <f t="shared" si="324"/>
        <v>0</v>
      </c>
      <c r="L3513" s="21">
        <f t="shared" si="325"/>
        <v>0</v>
      </c>
      <c r="M3513" s="21">
        <f t="shared" si="326"/>
        <v>0</v>
      </c>
      <c r="N3513" s="21">
        <f t="shared" si="327"/>
        <v>0</v>
      </c>
      <c r="O3513" s="21">
        <f t="shared" si="328"/>
        <v>0</v>
      </c>
      <c r="P3513" s="21">
        <f t="shared" si="329"/>
        <v>0</v>
      </c>
    </row>
    <row r="3514" spans="1:16">
      <c r="A3514" s="58">
        <v>28558</v>
      </c>
      <c r="B3514" s="58">
        <v>128</v>
      </c>
      <c r="C3514" s="58">
        <v>2388</v>
      </c>
      <c r="D3514" s="59">
        <v>32</v>
      </c>
      <c r="E3514" s="59">
        <v>138.5</v>
      </c>
      <c r="F3514" s="59">
        <v>0</v>
      </c>
      <c r="G3514" s="62">
        <v>0</v>
      </c>
      <c r="H3514" s="59">
        <v>0</v>
      </c>
      <c r="I3514" s="59">
        <v>0</v>
      </c>
      <c r="J3514" s="60">
        <v>10329477</v>
      </c>
      <c r="K3514" s="21">
        <f t="shared" si="324"/>
        <v>0</v>
      </c>
      <c r="L3514" s="21">
        <f t="shared" si="325"/>
        <v>0</v>
      </c>
      <c r="M3514" s="21">
        <f t="shared" si="326"/>
        <v>0</v>
      </c>
      <c r="N3514" s="21">
        <f t="shared" si="327"/>
        <v>0</v>
      </c>
      <c r="O3514" s="21">
        <f t="shared" si="328"/>
        <v>0</v>
      </c>
      <c r="P3514" s="21">
        <f t="shared" si="329"/>
        <v>0</v>
      </c>
    </row>
    <row r="3515" spans="1:16">
      <c r="A3515" s="55">
        <v>28559</v>
      </c>
      <c r="B3515" s="55">
        <v>128</v>
      </c>
      <c r="C3515" s="55">
        <v>2397</v>
      </c>
      <c r="D3515" s="56">
        <v>52</v>
      </c>
      <c r="E3515" s="56">
        <v>382.5</v>
      </c>
      <c r="F3515" s="56">
        <v>0</v>
      </c>
      <c r="G3515" s="61">
        <v>0</v>
      </c>
      <c r="H3515" s="56">
        <v>0</v>
      </c>
      <c r="I3515" s="56">
        <v>0</v>
      </c>
      <c r="J3515" s="57">
        <v>10826985</v>
      </c>
      <c r="K3515" s="21">
        <f t="shared" si="324"/>
        <v>0</v>
      </c>
      <c r="L3515" s="21">
        <f t="shared" si="325"/>
        <v>0</v>
      </c>
      <c r="M3515" s="21">
        <f t="shared" si="326"/>
        <v>0</v>
      </c>
      <c r="N3515" s="21">
        <f t="shared" si="327"/>
        <v>0</v>
      </c>
      <c r="O3515" s="21">
        <f t="shared" si="328"/>
        <v>0</v>
      </c>
      <c r="P3515" s="21">
        <f t="shared" si="329"/>
        <v>0</v>
      </c>
    </row>
    <row r="3516" spans="1:16">
      <c r="A3516" s="58">
        <v>28560</v>
      </c>
      <c r="B3516" s="58">
        <v>129</v>
      </c>
      <c r="C3516" s="58">
        <v>7120</v>
      </c>
      <c r="D3516" s="59">
        <v>66</v>
      </c>
      <c r="E3516" s="59">
        <v>0</v>
      </c>
      <c r="F3516" s="59">
        <v>0</v>
      </c>
      <c r="G3516" s="62">
        <v>0</v>
      </c>
      <c r="H3516" s="59">
        <v>0</v>
      </c>
      <c r="I3516" s="59">
        <v>0</v>
      </c>
      <c r="J3516" s="60">
        <v>21481335</v>
      </c>
      <c r="K3516" s="21">
        <f t="shared" si="324"/>
        <v>0</v>
      </c>
      <c r="L3516" s="21">
        <f t="shared" si="325"/>
        <v>0</v>
      </c>
      <c r="M3516" s="21">
        <f t="shared" si="326"/>
        <v>0</v>
      </c>
      <c r="N3516" s="21">
        <f t="shared" si="327"/>
        <v>0</v>
      </c>
      <c r="O3516" s="21">
        <f t="shared" si="328"/>
        <v>0</v>
      </c>
      <c r="P3516" s="21">
        <f t="shared" si="329"/>
        <v>0</v>
      </c>
    </row>
    <row r="3517" spans="1:16">
      <c r="A3517" s="55">
        <v>28561</v>
      </c>
      <c r="B3517" s="55">
        <v>128</v>
      </c>
      <c r="C3517" s="55">
        <v>2412</v>
      </c>
      <c r="D3517" s="56">
        <v>63</v>
      </c>
      <c r="E3517" s="56">
        <v>5.5</v>
      </c>
      <c r="F3517" s="56">
        <v>0</v>
      </c>
      <c r="G3517" s="61">
        <v>0</v>
      </c>
      <c r="H3517" s="56">
        <v>0</v>
      </c>
      <c r="I3517" s="56">
        <v>0</v>
      </c>
      <c r="J3517" s="57">
        <v>10261341</v>
      </c>
      <c r="K3517" s="21">
        <f t="shared" si="324"/>
        <v>0</v>
      </c>
      <c r="L3517" s="21">
        <f t="shared" si="325"/>
        <v>0</v>
      </c>
      <c r="M3517" s="21">
        <f t="shared" si="326"/>
        <v>0</v>
      </c>
      <c r="N3517" s="21">
        <f t="shared" si="327"/>
        <v>0</v>
      </c>
      <c r="O3517" s="21">
        <f t="shared" si="328"/>
        <v>0</v>
      </c>
      <c r="P3517" s="21">
        <f t="shared" si="329"/>
        <v>0</v>
      </c>
    </row>
    <row r="3518" spans="1:16">
      <c r="A3518" s="58">
        <v>28568</v>
      </c>
      <c r="B3518" s="58">
        <v>128</v>
      </c>
      <c r="C3518" s="58">
        <v>2449</v>
      </c>
      <c r="D3518" s="59">
        <v>42</v>
      </c>
      <c r="E3518" s="59">
        <v>81.3</v>
      </c>
      <c r="F3518" s="59">
        <v>0</v>
      </c>
      <c r="G3518" s="62">
        <v>0</v>
      </c>
      <c r="H3518" s="59">
        <v>0</v>
      </c>
      <c r="I3518" s="59">
        <v>0</v>
      </c>
      <c r="J3518" s="60">
        <v>11976875</v>
      </c>
      <c r="K3518" s="21">
        <f t="shared" si="324"/>
        <v>0</v>
      </c>
      <c r="L3518" s="21">
        <f t="shared" si="325"/>
        <v>0</v>
      </c>
      <c r="M3518" s="21">
        <f t="shared" si="326"/>
        <v>0</v>
      </c>
      <c r="N3518" s="21">
        <f t="shared" si="327"/>
        <v>0</v>
      </c>
      <c r="O3518" s="21">
        <f t="shared" si="328"/>
        <v>0</v>
      </c>
      <c r="P3518" s="21">
        <f t="shared" si="329"/>
        <v>0</v>
      </c>
    </row>
    <row r="3519" spans="1:16">
      <c r="A3519" s="58">
        <v>28575</v>
      </c>
      <c r="B3519" s="58">
        <v>128</v>
      </c>
      <c r="C3519" s="58">
        <v>2494</v>
      </c>
      <c r="D3519" s="59">
        <v>44</v>
      </c>
      <c r="E3519" s="59">
        <v>124.8</v>
      </c>
      <c r="F3519" s="59">
        <v>0</v>
      </c>
      <c r="G3519" s="62">
        <v>0</v>
      </c>
      <c r="H3519" s="59">
        <v>0</v>
      </c>
      <c r="I3519" s="59">
        <v>0</v>
      </c>
      <c r="J3519" s="60">
        <v>12294190</v>
      </c>
      <c r="K3519" s="21">
        <f t="shared" si="324"/>
        <v>0</v>
      </c>
      <c r="L3519" s="21">
        <f t="shared" si="325"/>
        <v>0</v>
      </c>
      <c r="M3519" s="21">
        <f t="shared" si="326"/>
        <v>0</v>
      </c>
      <c r="N3519" s="21">
        <f t="shared" si="327"/>
        <v>0</v>
      </c>
      <c r="O3519" s="21">
        <f t="shared" si="328"/>
        <v>0</v>
      </c>
      <c r="P3519" s="21">
        <f t="shared" si="329"/>
        <v>0</v>
      </c>
    </row>
    <row r="3520" spans="1:16">
      <c r="A3520" s="58">
        <v>28602</v>
      </c>
      <c r="B3520" s="58">
        <v>117</v>
      </c>
      <c r="C3520" s="58">
        <v>3639</v>
      </c>
      <c r="D3520" s="59">
        <v>54</v>
      </c>
      <c r="E3520" s="59">
        <v>404.1</v>
      </c>
      <c r="F3520" s="59">
        <v>0</v>
      </c>
      <c r="G3520" s="62">
        <v>0</v>
      </c>
      <c r="H3520" s="59">
        <v>0</v>
      </c>
      <c r="I3520" s="59">
        <v>0</v>
      </c>
      <c r="J3520" s="60">
        <v>25901444</v>
      </c>
      <c r="K3520" s="21">
        <f t="shared" si="324"/>
        <v>0</v>
      </c>
      <c r="L3520" s="21">
        <f t="shared" si="325"/>
        <v>0</v>
      </c>
      <c r="M3520" s="21">
        <f t="shared" si="326"/>
        <v>0</v>
      </c>
      <c r="N3520" s="21">
        <f t="shared" si="327"/>
        <v>0</v>
      </c>
      <c r="O3520" s="21">
        <f t="shared" si="328"/>
        <v>0</v>
      </c>
      <c r="P3520" s="21">
        <f t="shared" si="329"/>
        <v>0</v>
      </c>
    </row>
    <row r="3521" spans="1:16">
      <c r="A3521" s="55">
        <v>28606</v>
      </c>
      <c r="B3521" s="55">
        <v>500</v>
      </c>
      <c r="C3521" s="55">
        <v>3200</v>
      </c>
      <c r="D3521" s="56">
        <v>11</v>
      </c>
      <c r="E3521" s="56">
        <v>100.2</v>
      </c>
      <c r="F3521" s="56">
        <v>0</v>
      </c>
      <c r="G3521" s="61">
        <v>0</v>
      </c>
      <c r="H3521" s="56">
        <v>0</v>
      </c>
      <c r="I3521" s="56">
        <v>0</v>
      </c>
      <c r="J3521" s="57">
        <v>18929481</v>
      </c>
      <c r="K3521" s="21">
        <f t="shared" si="324"/>
        <v>0</v>
      </c>
      <c r="L3521" s="21">
        <f t="shared" si="325"/>
        <v>0</v>
      </c>
      <c r="M3521" s="21">
        <f t="shared" si="326"/>
        <v>0</v>
      </c>
      <c r="N3521" s="21">
        <f t="shared" si="327"/>
        <v>0</v>
      </c>
      <c r="O3521" s="21">
        <f t="shared" si="328"/>
        <v>0</v>
      </c>
      <c r="P3521" s="21">
        <f t="shared" si="329"/>
        <v>0</v>
      </c>
    </row>
    <row r="3522" spans="1:16">
      <c r="A3522" s="58">
        <v>28630</v>
      </c>
      <c r="B3522" s="58">
        <v>500</v>
      </c>
      <c r="C3522" s="58">
        <v>6041</v>
      </c>
      <c r="D3522" s="59">
        <v>46</v>
      </c>
      <c r="E3522" s="59">
        <v>0</v>
      </c>
      <c r="F3522" s="59">
        <v>0</v>
      </c>
      <c r="G3522" s="62">
        <v>0</v>
      </c>
      <c r="H3522" s="59">
        <v>0</v>
      </c>
      <c r="I3522" s="59">
        <v>0</v>
      </c>
      <c r="J3522" s="60">
        <v>14442642</v>
      </c>
      <c r="K3522" s="21">
        <f t="shared" si="324"/>
        <v>0</v>
      </c>
      <c r="L3522" s="21">
        <f t="shared" si="325"/>
        <v>0</v>
      </c>
      <c r="M3522" s="21">
        <f t="shared" si="326"/>
        <v>0</v>
      </c>
      <c r="N3522" s="21">
        <f t="shared" si="327"/>
        <v>0</v>
      </c>
      <c r="O3522" s="21">
        <f t="shared" si="328"/>
        <v>0</v>
      </c>
      <c r="P3522" s="21">
        <f t="shared" si="329"/>
        <v>0</v>
      </c>
    </row>
    <row r="3523" spans="1:16">
      <c r="A3523" s="55">
        <v>28637</v>
      </c>
      <c r="B3523" s="55">
        <v>170</v>
      </c>
      <c r="C3523" s="55">
        <v>2171</v>
      </c>
      <c r="D3523" s="56">
        <v>62</v>
      </c>
      <c r="E3523" s="56">
        <v>201.7</v>
      </c>
      <c r="F3523" s="56">
        <v>0</v>
      </c>
      <c r="G3523" s="61">
        <v>0</v>
      </c>
      <c r="H3523" s="56">
        <v>0</v>
      </c>
      <c r="I3523" s="56">
        <v>0</v>
      </c>
      <c r="J3523" s="57">
        <v>17053973</v>
      </c>
      <c r="K3523" s="21">
        <f t="shared" ref="K3523:K3586" si="330">G3523</f>
        <v>0</v>
      </c>
      <c r="L3523" s="21">
        <f t="shared" ref="L3523:L3586" si="331">IF(H3523=-1,1,0)</f>
        <v>0</v>
      </c>
      <c r="M3523" s="21">
        <f t="shared" ref="M3523:M3586" si="332">IF(G3523&lt;&gt;0,1,0)</f>
        <v>0</v>
      </c>
      <c r="N3523" s="21">
        <f t="shared" ref="N3523:N3586" si="333">IF(AND(L3523=1,M3523=1),1,0)</f>
        <v>0</v>
      </c>
      <c r="O3523" s="21">
        <f t="shared" ref="O3523:O3586" si="334">IF(AND(H3523=-1,G3523=0),1,0)</f>
        <v>0</v>
      </c>
      <c r="P3523" s="21">
        <f t="shared" ref="P3523:P3586" si="335">IF(AND(G3523&lt;&gt;0,H3523&lt;&gt;-1),1,0)</f>
        <v>0</v>
      </c>
    </row>
    <row r="3524" spans="1:16">
      <c r="A3524" s="58">
        <v>28690</v>
      </c>
      <c r="B3524" s="58">
        <v>166</v>
      </c>
      <c r="C3524" s="58">
        <v>4529</v>
      </c>
      <c r="D3524" s="59">
        <v>41</v>
      </c>
      <c r="E3524" s="59">
        <v>122.5</v>
      </c>
      <c r="F3524" s="59">
        <v>0</v>
      </c>
      <c r="G3524" s="62">
        <v>0</v>
      </c>
      <c r="H3524" s="59">
        <v>0</v>
      </c>
      <c r="I3524" s="59">
        <v>0</v>
      </c>
      <c r="J3524" s="60">
        <v>18628341</v>
      </c>
      <c r="K3524" s="21">
        <f t="shared" si="330"/>
        <v>0</v>
      </c>
      <c r="L3524" s="21">
        <f t="shared" si="331"/>
        <v>0</v>
      </c>
      <c r="M3524" s="21">
        <f t="shared" si="332"/>
        <v>0</v>
      </c>
      <c r="N3524" s="21">
        <f t="shared" si="333"/>
        <v>0</v>
      </c>
      <c r="O3524" s="21">
        <f t="shared" si="334"/>
        <v>0</v>
      </c>
      <c r="P3524" s="21">
        <f t="shared" si="335"/>
        <v>0</v>
      </c>
    </row>
    <row r="3525" spans="1:16">
      <c r="A3525" s="55">
        <v>28704</v>
      </c>
      <c r="B3525" s="55">
        <v>170</v>
      </c>
      <c r="C3525" s="55">
        <v>8376</v>
      </c>
      <c r="D3525" s="56">
        <v>55</v>
      </c>
      <c r="E3525" s="56">
        <v>315.8</v>
      </c>
      <c r="F3525" s="56">
        <v>0</v>
      </c>
      <c r="G3525" s="61">
        <v>0</v>
      </c>
      <c r="H3525" s="56">
        <v>0</v>
      </c>
      <c r="I3525" s="56">
        <v>0</v>
      </c>
      <c r="J3525" s="57">
        <v>12438974</v>
      </c>
      <c r="K3525" s="21">
        <f t="shared" si="330"/>
        <v>0</v>
      </c>
      <c r="L3525" s="21">
        <f t="shared" si="331"/>
        <v>0</v>
      </c>
      <c r="M3525" s="21">
        <f t="shared" si="332"/>
        <v>0</v>
      </c>
      <c r="N3525" s="21">
        <f t="shared" si="333"/>
        <v>0</v>
      </c>
      <c r="O3525" s="21">
        <f t="shared" si="334"/>
        <v>0</v>
      </c>
      <c r="P3525" s="21">
        <f t="shared" si="335"/>
        <v>0</v>
      </c>
    </row>
    <row r="3526" spans="1:16">
      <c r="A3526" s="58">
        <v>28705</v>
      </c>
      <c r="B3526" s="58">
        <v>129</v>
      </c>
      <c r="C3526" s="58">
        <v>3675</v>
      </c>
      <c r="D3526" s="59">
        <v>13</v>
      </c>
      <c r="E3526" s="59">
        <v>109.7</v>
      </c>
      <c r="F3526" s="59">
        <v>0</v>
      </c>
      <c r="G3526" s="62">
        <v>0</v>
      </c>
      <c r="H3526" s="59">
        <v>0</v>
      </c>
      <c r="I3526" s="59">
        <v>0</v>
      </c>
      <c r="J3526" s="60">
        <v>17715577</v>
      </c>
      <c r="K3526" s="21">
        <f t="shared" si="330"/>
        <v>0</v>
      </c>
      <c r="L3526" s="21">
        <f t="shared" si="331"/>
        <v>0</v>
      </c>
      <c r="M3526" s="21">
        <f t="shared" si="332"/>
        <v>0</v>
      </c>
      <c r="N3526" s="21">
        <f t="shared" si="333"/>
        <v>0</v>
      </c>
      <c r="O3526" s="21">
        <f t="shared" si="334"/>
        <v>0</v>
      </c>
      <c r="P3526" s="21">
        <f t="shared" si="335"/>
        <v>0</v>
      </c>
    </row>
    <row r="3527" spans="1:16">
      <c r="A3527" s="58">
        <v>28733</v>
      </c>
      <c r="B3527" s="58">
        <v>128</v>
      </c>
      <c r="C3527" s="58">
        <v>2303</v>
      </c>
      <c r="D3527" s="59">
        <v>14</v>
      </c>
      <c r="E3527" s="59">
        <v>30.3</v>
      </c>
      <c r="F3527" s="59">
        <v>0</v>
      </c>
      <c r="G3527" s="62">
        <v>0</v>
      </c>
      <c r="H3527" s="59">
        <v>0</v>
      </c>
      <c r="I3527" s="59">
        <v>0</v>
      </c>
      <c r="J3527" s="60">
        <v>76692718</v>
      </c>
      <c r="K3527" s="21">
        <f t="shared" si="330"/>
        <v>0</v>
      </c>
      <c r="L3527" s="21">
        <f t="shared" si="331"/>
        <v>0</v>
      </c>
      <c r="M3527" s="21">
        <f t="shared" si="332"/>
        <v>0</v>
      </c>
      <c r="N3527" s="21">
        <f t="shared" si="333"/>
        <v>0</v>
      </c>
      <c r="O3527" s="21">
        <f t="shared" si="334"/>
        <v>0</v>
      </c>
      <c r="P3527" s="21">
        <f t="shared" si="335"/>
        <v>0</v>
      </c>
    </row>
    <row r="3528" spans="1:16">
      <c r="A3528" s="55">
        <v>28742</v>
      </c>
      <c r="B3528" s="55">
        <v>128</v>
      </c>
      <c r="C3528" s="55">
        <v>2325</v>
      </c>
      <c r="D3528" s="56">
        <v>57</v>
      </c>
      <c r="E3528" s="56">
        <v>146.19999999999999</v>
      </c>
      <c r="F3528" s="56">
        <v>0</v>
      </c>
      <c r="G3528" s="61">
        <v>0</v>
      </c>
      <c r="H3528" s="56">
        <v>0</v>
      </c>
      <c r="I3528" s="56">
        <v>0</v>
      </c>
      <c r="J3528" s="57">
        <v>76530114</v>
      </c>
      <c r="K3528" s="21">
        <f t="shared" si="330"/>
        <v>0</v>
      </c>
      <c r="L3528" s="21">
        <f t="shared" si="331"/>
        <v>0</v>
      </c>
      <c r="M3528" s="21">
        <f t="shared" si="332"/>
        <v>0</v>
      </c>
      <c r="N3528" s="21">
        <f t="shared" si="333"/>
        <v>0</v>
      </c>
      <c r="O3528" s="21">
        <f t="shared" si="334"/>
        <v>0</v>
      </c>
      <c r="P3528" s="21">
        <f t="shared" si="335"/>
        <v>0</v>
      </c>
    </row>
    <row r="3529" spans="1:16">
      <c r="A3529" s="58">
        <v>28750</v>
      </c>
      <c r="B3529" s="58">
        <v>128</v>
      </c>
      <c r="C3529" s="58">
        <v>2389</v>
      </c>
      <c r="D3529" s="59">
        <v>42</v>
      </c>
      <c r="E3529" s="59">
        <v>88</v>
      </c>
      <c r="F3529" s="59">
        <v>0</v>
      </c>
      <c r="G3529" s="62">
        <v>0</v>
      </c>
      <c r="H3529" s="59">
        <v>0</v>
      </c>
      <c r="I3529" s="59">
        <v>0</v>
      </c>
      <c r="J3529" s="60">
        <v>12785739</v>
      </c>
      <c r="K3529" s="21">
        <f t="shared" si="330"/>
        <v>0</v>
      </c>
      <c r="L3529" s="21">
        <f t="shared" si="331"/>
        <v>0</v>
      </c>
      <c r="M3529" s="21">
        <f t="shared" si="332"/>
        <v>0</v>
      </c>
      <c r="N3529" s="21">
        <f t="shared" si="333"/>
        <v>0</v>
      </c>
      <c r="O3529" s="21">
        <f t="shared" si="334"/>
        <v>0</v>
      </c>
      <c r="P3529" s="21">
        <f t="shared" si="335"/>
        <v>0</v>
      </c>
    </row>
    <row r="3530" spans="1:16">
      <c r="A3530" s="58">
        <v>28784</v>
      </c>
      <c r="B3530" s="58">
        <v>170</v>
      </c>
      <c r="C3530" s="58">
        <v>8382</v>
      </c>
      <c r="D3530" s="59">
        <v>11</v>
      </c>
      <c r="E3530" s="59">
        <v>30.1</v>
      </c>
      <c r="F3530" s="59">
        <v>0</v>
      </c>
      <c r="G3530" s="62">
        <v>0</v>
      </c>
      <c r="H3530" s="59">
        <v>0</v>
      </c>
      <c r="I3530" s="59">
        <v>0</v>
      </c>
      <c r="J3530" s="60">
        <v>78084928</v>
      </c>
      <c r="K3530" s="21">
        <f t="shared" si="330"/>
        <v>0</v>
      </c>
      <c r="L3530" s="21">
        <f t="shared" si="331"/>
        <v>0</v>
      </c>
      <c r="M3530" s="21">
        <f t="shared" si="332"/>
        <v>0</v>
      </c>
      <c r="N3530" s="21">
        <f t="shared" si="333"/>
        <v>0</v>
      </c>
      <c r="O3530" s="21">
        <f t="shared" si="334"/>
        <v>0</v>
      </c>
      <c r="P3530" s="21">
        <f t="shared" si="335"/>
        <v>0</v>
      </c>
    </row>
    <row r="3531" spans="1:16">
      <c r="A3531" s="58">
        <v>28820</v>
      </c>
      <c r="B3531" s="58">
        <v>129</v>
      </c>
      <c r="C3531" s="58">
        <v>2822</v>
      </c>
      <c r="D3531" s="59">
        <v>42</v>
      </c>
      <c r="E3531" s="59">
        <v>0</v>
      </c>
      <c r="F3531" s="59">
        <v>0</v>
      </c>
      <c r="G3531" s="62">
        <v>0</v>
      </c>
      <c r="H3531" s="59">
        <v>0</v>
      </c>
      <c r="I3531" s="59">
        <v>0</v>
      </c>
      <c r="J3531" s="60">
        <v>29149933</v>
      </c>
      <c r="K3531" s="21">
        <f t="shared" si="330"/>
        <v>0</v>
      </c>
      <c r="L3531" s="21">
        <f t="shared" si="331"/>
        <v>0</v>
      </c>
      <c r="M3531" s="21">
        <f t="shared" si="332"/>
        <v>0</v>
      </c>
      <c r="N3531" s="21">
        <f t="shared" si="333"/>
        <v>0</v>
      </c>
      <c r="O3531" s="21">
        <f t="shared" si="334"/>
        <v>0</v>
      </c>
      <c r="P3531" s="21">
        <f t="shared" si="335"/>
        <v>0</v>
      </c>
    </row>
    <row r="3532" spans="1:16">
      <c r="A3532" s="55">
        <v>28833</v>
      </c>
      <c r="B3532" s="55">
        <v>199</v>
      </c>
      <c r="C3532" s="55">
        <v>4087</v>
      </c>
      <c r="D3532" s="56">
        <v>66</v>
      </c>
      <c r="E3532" s="56">
        <v>0</v>
      </c>
      <c r="F3532" s="56">
        <v>0</v>
      </c>
      <c r="G3532" s="61">
        <v>0</v>
      </c>
      <c r="H3532" s="56">
        <v>0</v>
      </c>
      <c r="I3532" s="56">
        <v>0</v>
      </c>
      <c r="J3532" s="56">
        <v>0</v>
      </c>
      <c r="K3532" s="21">
        <f t="shared" si="330"/>
        <v>0</v>
      </c>
      <c r="L3532" s="21">
        <f t="shared" si="331"/>
        <v>0</v>
      </c>
      <c r="M3532" s="21">
        <f t="shared" si="332"/>
        <v>0</v>
      </c>
      <c r="N3532" s="21">
        <f t="shared" si="333"/>
        <v>0</v>
      </c>
      <c r="O3532" s="21">
        <f t="shared" si="334"/>
        <v>0</v>
      </c>
      <c r="P3532" s="21">
        <f t="shared" si="335"/>
        <v>0</v>
      </c>
    </row>
    <row r="3533" spans="1:16">
      <c r="A3533" s="58">
        <v>28834</v>
      </c>
      <c r="B3533" s="58">
        <v>128</v>
      </c>
      <c r="C3533" s="58">
        <v>3319</v>
      </c>
      <c r="D3533" s="59">
        <v>46</v>
      </c>
      <c r="E3533" s="59">
        <v>0</v>
      </c>
      <c r="F3533" s="59">
        <v>0</v>
      </c>
      <c r="G3533" s="62">
        <v>0</v>
      </c>
      <c r="H3533" s="59">
        <v>0</v>
      </c>
      <c r="I3533" s="59">
        <v>0</v>
      </c>
      <c r="J3533" s="60">
        <v>17875736</v>
      </c>
      <c r="K3533" s="21">
        <f t="shared" si="330"/>
        <v>0</v>
      </c>
      <c r="L3533" s="21">
        <f t="shared" si="331"/>
        <v>0</v>
      </c>
      <c r="M3533" s="21">
        <f t="shared" si="332"/>
        <v>0</v>
      </c>
      <c r="N3533" s="21">
        <f t="shared" si="333"/>
        <v>0</v>
      </c>
      <c r="O3533" s="21">
        <f t="shared" si="334"/>
        <v>0</v>
      </c>
      <c r="P3533" s="21">
        <f t="shared" si="335"/>
        <v>0</v>
      </c>
    </row>
    <row r="3534" spans="1:16">
      <c r="A3534" s="55">
        <v>28838</v>
      </c>
      <c r="B3534" s="55">
        <v>199</v>
      </c>
      <c r="C3534" s="55">
        <v>2601</v>
      </c>
      <c r="D3534" s="56">
        <v>57</v>
      </c>
      <c r="E3534" s="56">
        <v>214.6</v>
      </c>
      <c r="F3534" s="56">
        <v>0</v>
      </c>
      <c r="G3534" s="61">
        <v>0</v>
      </c>
      <c r="H3534" s="56">
        <v>0</v>
      </c>
      <c r="I3534" s="56">
        <v>0</v>
      </c>
      <c r="J3534" s="57">
        <v>31123313</v>
      </c>
      <c r="K3534" s="21">
        <f t="shared" si="330"/>
        <v>0</v>
      </c>
      <c r="L3534" s="21">
        <f t="shared" si="331"/>
        <v>0</v>
      </c>
      <c r="M3534" s="21">
        <f t="shared" si="332"/>
        <v>0</v>
      </c>
      <c r="N3534" s="21">
        <f t="shared" si="333"/>
        <v>0</v>
      </c>
      <c r="O3534" s="21">
        <f t="shared" si="334"/>
        <v>0</v>
      </c>
      <c r="P3534" s="21">
        <f t="shared" si="335"/>
        <v>0</v>
      </c>
    </row>
    <row r="3535" spans="1:16">
      <c r="A3535" s="58">
        <v>28856</v>
      </c>
      <c r="B3535" s="58">
        <v>164</v>
      </c>
      <c r="C3535" s="58">
        <v>1704</v>
      </c>
      <c r="D3535" s="59">
        <v>33</v>
      </c>
      <c r="E3535" s="59">
        <v>562.9</v>
      </c>
      <c r="F3535" s="59">
        <v>0</v>
      </c>
      <c r="G3535" s="62">
        <v>0</v>
      </c>
      <c r="H3535" s="59">
        <v>0</v>
      </c>
      <c r="I3535" s="59">
        <v>0</v>
      </c>
      <c r="J3535" s="60">
        <v>28540744</v>
      </c>
      <c r="K3535" s="21">
        <f t="shared" si="330"/>
        <v>0</v>
      </c>
      <c r="L3535" s="21">
        <f t="shared" si="331"/>
        <v>0</v>
      </c>
      <c r="M3535" s="21">
        <f t="shared" si="332"/>
        <v>0</v>
      </c>
      <c r="N3535" s="21">
        <f t="shared" si="333"/>
        <v>0</v>
      </c>
      <c r="O3535" s="21">
        <f t="shared" si="334"/>
        <v>0</v>
      </c>
      <c r="P3535" s="21">
        <f t="shared" si="335"/>
        <v>0</v>
      </c>
    </row>
    <row r="3536" spans="1:16">
      <c r="A3536" s="55">
        <v>28875</v>
      </c>
      <c r="B3536" s="55">
        <v>140</v>
      </c>
      <c r="C3536" s="55">
        <v>2271</v>
      </c>
      <c r="D3536" s="56">
        <v>43</v>
      </c>
      <c r="E3536" s="56">
        <v>0</v>
      </c>
      <c r="F3536" s="56">
        <v>0</v>
      </c>
      <c r="G3536" s="61">
        <v>0</v>
      </c>
      <c r="H3536" s="56">
        <v>0</v>
      </c>
      <c r="I3536" s="56">
        <v>0</v>
      </c>
      <c r="J3536" s="57">
        <v>25227271</v>
      </c>
      <c r="K3536" s="21">
        <f t="shared" si="330"/>
        <v>0</v>
      </c>
      <c r="L3536" s="21">
        <f t="shared" si="331"/>
        <v>0</v>
      </c>
      <c r="M3536" s="21">
        <f t="shared" si="332"/>
        <v>0</v>
      </c>
      <c r="N3536" s="21">
        <f t="shared" si="333"/>
        <v>0</v>
      </c>
      <c r="O3536" s="21">
        <f t="shared" si="334"/>
        <v>0</v>
      </c>
      <c r="P3536" s="21">
        <f t="shared" si="335"/>
        <v>0</v>
      </c>
    </row>
    <row r="3537" spans="1:16">
      <c r="A3537" s="58">
        <v>28878</v>
      </c>
      <c r="B3537" s="58">
        <v>128</v>
      </c>
      <c r="C3537" s="58">
        <v>2273</v>
      </c>
      <c r="D3537" s="59">
        <v>11</v>
      </c>
      <c r="E3537" s="59">
        <v>16.2</v>
      </c>
      <c r="F3537" s="59">
        <v>0</v>
      </c>
      <c r="G3537" s="62">
        <v>0</v>
      </c>
      <c r="H3537" s="59">
        <v>0</v>
      </c>
      <c r="I3537" s="59">
        <v>0</v>
      </c>
      <c r="J3537" s="60">
        <v>11001742</v>
      </c>
      <c r="K3537" s="21">
        <f t="shared" si="330"/>
        <v>0</v>
      </c>
      <c r="L3537" s="21">
        <f t="shared" si="331"/>
        <v>0</v>
      </c>
      <c r="M3537" s="21">
        <f t="shared" si="332"/>
        <v>0</v>
      </c>
      <c r="N3537" s="21">
        <f t="shared" si="333"/>
        <v>0</v>
      </c>
      <c r="O3537" s="21">
        <f t="shared" si="334"/>
        <v>0</v>
      </c>
      <c r="P3537" s="21">
        <f t="shared" si="335"/>
        <v>0</v>
      </c>
    </row>
    <row r="3538" spans="1:16">
      <c r="A3538" s="55">
        <v>28882</v>
      </c>
      <c r="B3538" s="55">
        <v>128</v>
      </c>
      <c r="C3538" s="55">
        <v>2352</v>
      </c>
      <c r="D3538" s="56">
        <v>11</v>
      </c>
      <c r="E3538" s="56">
        <v>61.3</v>
      </c>
      <c r="F3538" s="56">
        <v>0</v>
      </c>
      <c r="G3538" s="61">
        <v>0</v>
      </c>
      <c r="H3538" s="56">
        <v>0</v>
      </c>
      <c r="I3538" s="56">
        <v>0</v>
      </c>
      <c r="J3538" s="57">
        <v>15744537</v>
      </c>
      <c r="K3538" s="21">
        <f t="shared" si="330"/>
        <v>0</v>
      </c>
      <c r="L3538" s="21">
        <f t="shared" si="331"/>
        <v>0</v>
      </c>
      <c r="M3538" s="21">
        <f t="shared" si="332"/>
        <v>0</v>
      </c>
      <c r="N3538" s="21">
        <f t="shared" si="333"/>
        <v>0</v>
      </c>
      <c r="O3538" s="21">
        <f t="shared" si="334"/>
        <v>0</v>
      </c>
      <c r="P3538" s="21">
        <f t="shared" si="335"/>
        <v>0</v>
      </c>
    </row>
    <row r="3539" spans="1:16">
      <c r="A3539" s="58">
        <v>28889</v>
      </c>
      <c r="B3539" s="58">
        <v>128</v>
      </c>
      <c r="C3539" s="58">
        <v>2416</v>
      </c>
      <c r="D3539" s="59">
        <v>55</v>
      </c>
      <c r="E3539" s="59">
        <v>253.5</v>
      </c>
      <c r="F3539" s="59">
        <v>0</v>
      </c>
      <c r="G3539" s="62">
        <v>0</v>
      </c>
      <c r="H3539" s="59">
        <v>0</v>
      </c>
      <c r="I3539" s="59">
        <v>0</v>
      </c>
      <c r="J3539" s="60">
        <v>12058179</v>
      </c>
      <c r="K3539" s="21">
        <f t="shared" si="330"/>
        <v>0</v>
      </c>
      <c r="L3539" s="21">
        <f t="shared" si="331"/>
        <v>0</v>
      </c>
      <c r="M3539" s="21">
        <f t="shared" si="332"/>
        <v>0</v>
      </c>
      <c r="N3539" s="21">
        <f t="shared" si="333"/>
        <v>0</v>
      </c>
      <c r="O3539" s="21">
        <f t="shared" si="334"/>
        <v>0</v>
      </c>
      <c r="P3539" s="21">
        <f t="shared" si="335"/>
        <v>0</v>
      </c>
    </row>
    <row r="3540" spans="1:16">
      <c r="A3540" s="55">
        <v>28896</v>
      </c>
      <c r="B3540" s="55">
        <v>128</v>
      </c>
      <c r="C3540" s="55">
        <v>2475</v>
      </c>
      <c r="D3540" s="56">
        <v>62</v>
      </c>
      <c r="E3540" s="56">
        <v>210.2</v>
      </c>
      <c r="F3540" s="56">
        <v>0</v>
      </c>
      <c r="G3540" s="61">
        <v>0</v>
      </c>
      <c r="H3540" s="56">
        <v>0</v>
      </c>
      <c r="I3540" s="56">
        <v>0</v>
      </c>
      <c r="J3540" s="57">
        <v>12804741</v>
      </c>
      <c r="K3540" s="21">
        <f t="shared" si="330"/>
        <v>0</v>
      </c>
      <c r="L3540" s="21">
        <f t="shared" si="331"/>
        <v>0</v>
      </c>
      <c r="M3540" s="21">
        <f t="shared" si="332"/>
        <v>0</v>
      </c>
      <c r="N3540" s="21">
        <f t="shared" si="333"/>
        <v>0</v>
      </c>
      <c r="O3540" s="21">
        <f t="shared" si="334"/>
        <v>0</v>
      </c>
      <c r="P3540" s="21">
        <f t="shared" si="335"/>
        <v>0</v>
      </c>
    </row>
    <row r="3541" spans="1:16">
      <c r="A3541" s="58">
        <v>28985</v>
      </c>
      <c r="B3541" s="58">
        <v>200</v>
      </c>
      <c r="C3541" s="58">
        <v>983</v>
      </c>
      <c r="D3541" s="59">
        <v>55</v>
      </c>
      <c r="E3541" s="59">
        <v>314.89999999999998</v>
      </c>
      <c r="F3541" s="59">
        <v>0</v>
      </c>
      <c r="G3541" s="62">
        <v>0</v>
      </c>
      <c r="H3541" s="59">
        <v>0</v>
      </c>
      <c r="I3541" s="59">
        <v>0</v>
      </c>
      <c r="J3541" s="60">
        <v>51502868</v>
      </c>
      <c r="K3541" s="21">
        <f t="shared" si="330"/>
        <v>0</v>
      </c>
      <c r="L3541" s="21">
        <f t="shared" si="331"/>
        <v>0</v>
      </c>
      <c r="M3541" s="21">
        <f t="shared" si="332"/>
        <v>0</v>
      </c>
      <c r="N3541" s="21">
        <f t="shared" si="333"/>
        <v>0</v>
      </c>
      <c r="O3541" s="21">
        <f t="shared" si="334"/>
        <v>0</v>
      </c>
      <c r="P3541" s="21">
        <f t="shared" si="335"/>
        <v>0</v>
      </c>
    </row>
    <row r="3542" spans="1:16">
      <c r="A3542" s="55">
        <v>29010</v>
      </c>
      <c r="B3542" s="55">
        <v>199</v>
      </c>
      <c r="C3542" s="55">
        <v>8273</v>
      </c>
      <c r="D3542" s="56">
        <v>65</v>
      </c>
      <c r="E3542" s="56">
        <v>187.6</v>
      </c>
      <c r="F3542" s="56">
        <v>0</v>
      </c>
      <c r="G3542" s="61">
        <v>0</v>
      </c>
      <c r="H3542" s="56">
        <v>0</v>
      </c>
      <c r="I3542" s="56">
        <v>0</v>
      </c>
      <c r="J3542" s="57">
        <v>17988506</v>
      </c>
      <c r="K3542" s="21">
        <f t="shared" si="330"/>
        <v>0</v>
      </c>
      <c r="L3542" s="21">
        <f t="shared" si="331"/>
        <v>0</v>
      </c>
      <c r="M3542" s="21">
        <f t="shared" si="332"/>
        <v>0</v>
      </c>
      <c r="N3542" s="21">
        <f t="shared" si="333"/>
        <v>0</v>
      </c>
      <c r="O3542" s="21">
        <f t="shared" si="334"/>
        <v>0</v>
      </c>
      <c r="P3542" s="21">
        <f t="shared" si="335"/>
        <v>0</v>
      </c>
    </row>
    <row r="3543" spans="1:16">
      <c r="A3543" s="58">
        <v>29014</v>
      </c>
      <c r="B3543" s="58">
        <v>164</v>
      </c>
      <c r="C3543" s="58">
        <v>4708</v>
      </c>
      <c r="D3543" s="59">
        <v>11</v>
      </c>
      <c r="E3543" s="59">
        <v>136</v>
      </c>
      <c r="F3543" s="59">
        <v>0</v>
      </c>
      <c r="G3543" s="62">
        <v>0</v>
      </c>
      <c r="H3543" s="59">
        <v>0</v>
      </c>
      <c r="I3543" s="59">
        <v>0</v>
      </c>
      <c r="J3543" s="60">
        <v>26446848</v>
      </c>
      <c r="K3543" s="21">
        <f t="shared" si="330"/>
        <v>0</v>
      </c>
      <c r="L3543" s="21">
        <f t="shared" si="331"/>
        <v>0</v>
      </c>
      <c r="M3543" s="21">
        <f t="shared" si="332"/>
        <v>0</v>
      </c>
      <c r="N3543" s="21">
        <f t="shared" si="333"/>
        <v>0</v>
      </c>
      <c r="O3543" s="21">
        <f t="shared" si="334"/>
        <v>0</v>
      </c>
      <c r="P3543" s="21">
        <f t="shared" si="335"/>
        <v>0</v>
      </c>
    </row>
    <row r="3544" spans="1:16">
      <c r="A3544" s="55">
        <v>29017</v>
      </c>
      <c r="B3544" s="55">
        <v>129</v>
      </c>
      <c r="C3544" s="55">
        <v>2720</v>
      </c>
      <c r="D3544" s="56">
        <v>64</v>
      </c>
      <c r="E3544" s="56">
        <v>17.7</v>
      </c>
      <c r="F3544" s="56">
        <v>0</v>
      </c>
      <c r="G3544" s="61">
        <v>0</v>
      </c>
      <c r="H3544" s="56">
        <v>0</v>
      </c>
      <c r="I3544" s="56">
        <v>0</v>
      </c>
      <c r="J3544" s="57">
        <v>19605531</v>
      </c>
      <c r="K3544" s="21">
        <f t="shared" si="330"/>
        <v>0</v>
      </c>
      <c r="L3544" s="21">
        <f t="shared" si="331"/>
        <v>0</v>
      </c>
      <c r="M3544" s="21">
        <f t="shared" si="332"/>
        <v>0</v>
      </c>
      <c r="N3544" s="21">
        <f t="shared" si="333"/>
        <v>0</v>
      </c>
      <c r="O3544" s="21">
        <f t="shared" si="334"/>
        <v>0</v>
      </c>
      <c r="P3544" s="21">
        <f t="shared" si="335"/>
        <v>0</v>
      </c>
    </row>
    <row r="3545" spans="1:16">
      <c r="A3545" s="58">
        <v>29022</v>
      </c>
      <c r="B3545" s="58">
        <v>128</v>
      </c>
      <c r="C3545" s="58">
        <v>1498</v>
      </c>
      <c r="D3545" s="59">
        <v>63</v>
      </c>
      <c r="E3545" s="59">
        <v>31</v>
      </c>
      <c r="F3545" s="59">
        <v>0</v>
      </c>
      <c r="G3545" s="62">
        <v>0</v>
      </c>
      <c r="H3545" s="59">
        <v>0</v>
      </c>
      <c r="I3545" s="59">
        <v>0</v>
      </c>
      <c r="J3545" s="60">
        <v>12040148</v>
      </c>
      <c r="K3545" s="21">
        <f t="shared" si="330"/>
        <v>0</v>
      </c>
      <c r="L3545" s="21">
        <f t="shared" si="331"/>
        <v>0</v>
      </c>
      <c r="M3545" s="21">
        <f t="shared" si="332"/>
        <v>0</v>
      </c>
      <c r="N3545" s="21">
        <f t="shared" si="333"/>
        <v>0</v>
      </c>
      <c r="O3545" s="21">
        <f t="shared" si="334"/>
        <v>0</v>
      </c>
      <c r="P3545" s="21">
        <f t="shared" si="335"/>
        <v>0</v>
      </c>
    </row>
    <row r="3546" spans="1:16">
      <c r="A3546" s="55">
        <v>29030</v>
      </c>
      <c r="B3546" s="55">
        <v>128</v>
      </c>
      <c r="C3546" s="55">
        <v>2079</v>
      </c>
      <c r="D3546" s="56">
        <v>64</v>
      </c>
      <c r="E3546" s="56">
        <v>0</v>
      </c>
      <c r="F3546" s="56">
        <v>0</v>
      </c>
      <c r="G3546" s="61">
        <v>0</v>
      </c>
      <c r="H3546" s="56">
        <v>0</v>
      </c>
      <c r="I3546" s="56">
        <v>0</v>
      </c>
      <c r="J3546" s="57">
        <v>48593518</v>
      </c>
      <c r="K3546" s="21">
        <f t="shared" si="330"/>
        <v>0</v>
      </c>
      <c r="L3546" s="21">
        <f t="shared" si="331"/>
        <v>0</v>
      </c>
      <c r="M3546" s="21">
        <f t="shared" si="332"/>
        <v>0</v>
      </c>
      <c r="N3546" s="21">
        <f t="shared" si="333"/>
        <v>0</v>
      </c>
      <c r="O3546" s="21">
        <f t="shared" si="334"/>
        <v>0</v>
      </c>
      <c r="P3546" s="21">
        <f t="shared" si="335"/>
        <v>0</v>
      </c>
    </row>
    <row r="3547" spans="1:16">
      <c r="A3547" s="58">
        <v>29035</v>
      </c>
      <c r="B3547" s="58">
        <v>164</v>
      </c>
      <c r="C3547" s="58">
        <v>1464</v>
      </c>
      <c r="D3547" s="59">
        <v>42</v>
      </c>
      <c r="E3547" s="59">
        <v>85.4</v>
      </c>
      <c r="F3547" s="59">
        <v>0</v>
      </c>
      <c r="G3547" s="62">
        <v>0</v>
      </c>
      <c r="H3547" s="59">
        <v>0</v>
      </c>
      <c r="I3547" s="59">
        <v>0</v>
      </c>
      <c r="J3547" s="60">
        <v>17877933</v>
      </c>
      <c r="K3547" s="21">
        <f t="shared" si="330"/>
        <v>0</v>
      </c>
      <c r="L3547" s="21">
        <f t="shared" si="331"/>
        <v>0</v>
      </c>
      <c r="M3547" s="21">
        <f t="shared" si="332"/>
        <v>0</v>
      </c>
      <c r="N3547" s="21">
        <f t="shared" si="333"/>
        <v>0</v>
      </c>
      <c r="O3547" s="21">
        <f t="shared" si="334"/>
        <v>0</v>
      </c>
      <c r="P3547" s="21">
        <f t="shared" si="335"/>
        <v>0</v>
      </c>
    </row>
    <row r="3548" spans="1:16">
      <c r="A3548" s="55">
        <v>29059</v>
      </c>
      <c r="B3548" s="55">
        <v>128</v>
      </c>
      <c r="C3548" s="55">
        <v>2398</v>
      </c>
      <c r="D3548" s="56">
        <v>11</v>
      </c>
      <c r="E3548" s="56">
        <v>364.9</v>
      </c>
      <c r="F3548" s="56">
        <v>0</v>
      </c>
      <c r="G3548" s="61">
        <v>0</v>
      </c>
      <c r="H3548" s="56">
        <v>0</v>
      </c>
      <c r="I3548" s="56">
        <v>0</v>
      </c>
      <c r="J3548" s="57">
        <v>10568048</v>
      </c>
      <c r="K3548" s="21">
        <f t="shared" si="330"/>
        <v>0</v>
      </c>
      <c r="L3548" s="21">
        <f t="shared" si="331"/>
        <v>0</v>
      </c>
      <c r="M3548" s="21">
        <f t="shared" si="332"/>
        <v>0</v>
      </c>
      <c r="N3548" s="21">
        <f t="shared" si="333"/>
        <v>0</v>
      </c>
      <c r="O3548" s="21">
        <f t="shared" si="334"/>
        <v>0</v>
      </c>
      <c r="P3548" s="21">
        <f t="shared" si="335"/>
        <v>0</v>
      </c>
    </row>
    <row r="3549" spans="1:16">
      <c r="A3549" s="58">
        <v>29069</v>
      </c>
      <c r="B3549" s="58">
        <v>128</v>
      </c>
      <c r="C3549" s="58">
        <v>2500</v>
      </c>
      <c r="D3549" s="59">
        <v>11</v>
      </c>
      <c r="E3549" s="59">
        <v>480.6</v>
      </c>
      <c r="F3549" s="59">
        <v>0</v>
      </c>
      <c r="G3549" s="62">
        <v>0</v>
      </c>
      <c r="H3549" s="59">
        <v>0</v>
      </c>
      <c r="I3549" s="59">
        <v>0</v>
      </c>
      <c r="J3549" s="60">
        <v>13814171</v>
      </c>
      <c r="K3549" s="21">
        <f t="shared" si="330"/>
        <v>0</v>
      </c>
      <c r="L3549" s="21">
        <f t="shared" si="331"/>
        <v>0</v>
      </c>
      <c r="M3549" s="21">
        <f t="shared" si="332"/>
        <v>0</v>
      </c>
      <c r="N3549" s="21">
        <f t="shared" si="333"/>
        <v>0</v>
      </c>
      <c r="O3549" s="21">
        <f t="shared" si="334"/>
        <v>0</v>
      </c>
      <c r="P3549" s="21">
        <f t="shared" si="335"/>
        <v>0</v>
      </c>
    </row>
    <row r="3550" spans="1:16">
      <c r="A3550" s="58">
        <v>29082</v>
      </c>
      <c r="B3550" s="58">
        <v>140</v>
      </c>
      <c r="C3550" s="58">
        <v>1720</v>
      </c>
      <c r="D3550" s="59">
        <v>11</v>
      </c>
      <c r="E3550" s="59">
        <v>42.7</v>
      </c>
      <c r="F3550" s="59">
        <v>0</v>
      </c>
      <c r="G3550" s="62">
        <v>0</v>
      </c>
      <c r="H3550" s="59">
        <v>0</v>
      </c>
      <c r="I3550" s="59">
        <v>0</v>
      </c>
      <c r="J3550" s="60">
        <v>31306663</v>
      </c>
      <c r="K3550" s="21">
        <f t="shared" si="330"/>
        <v>0</v>
      </c>
      <c r="L3550" s="21">
        <f t="shared" si="331"/>
        <v>0</v>
      </c>
      <c r="M3550" s="21">
        <f t="shared" si="332"/>
        <v>0</v>
      </c>
      <c r="N3550" s="21">
        <f t="shared" si="333"/>
        <v>0</v>
      </c>
      <c r="O3550" s="21">
        <f t="shared" si="334"/>
        <v>0</v>
      </c>
      <c r="P3550" s="21">
        <f t="shared" si="335"/>
        <v>0</v>
      </c>
    </row>
    <row r="3551" spans="1:16">
      <c r="A3551" s="58">
        <v>29122</v>
      </c>
      <c r="B3551" s="58">
        <v>117</v>
      </c>
      <c r="C3551" s="58">
        <v>1061</v>
      </c>
      <c r="D3551" s="59">
        <v>33</v>
      </c>
      <c r="E3551" s="59">
        <v>21.6</v>
      </c>
      <c r="F3551" s="59">
        <v>0</v>
      </c>
      <c r="G3551" s="62">
        <v>0</v>
      </c>
      <c r="H3551" s="59">
        <v>0</v>
      </c>
      <c r="I3551" s="59">
        <v>0</v>
      </c>
      <c r="J3551" s="60">
        <v>77993118</v>
      </c>
      <c r="K3551" s="21">
        <f t="shared" si="330"/>
        <v>0</v>
      </c>
      <c r="L3551" s="21">
        <f t="shared" si="331"/>
        <v>0</v>
      </c>
      <c r="M3551" s="21">
        <f t="shared" si="332"/>
        <v>0</v>
      </c>
      <c r="N3551" s="21">
        <f t="shared" si="333"/>
        <v>0</v>
      </c>
      <c r="O3551" s="21">
        <f t="shared" si="334"/>
        <v>0</v>
      </c>
      <c r="P3551" s="21">
        <f t="shared" si="335"/>
        <v>0</v>
      </c>
    </row>
    <row r="3552" spans="1:16">
      <c r="A3552" s="58">
        <v>29156</v>
      </c>
      <c r="B3552" s="58">
        <v>117</v>
      </c>
      <c r="C3552" s="58">
        <v>1126</v>
      </c>
      <c r="D3552" s="59">
        <v>11</v>
      </c>
      <c r="E3552" s="59">
        <v>203</v>
      </c>
      <c r="F3552" s="59">
        <v>0</v>
      </c>
      <c r="G3552" s="62">
        <v>0</v>
      </c>
      <c r="H3552" s="59">
        <v>0</v>
      </c>
      <c r="I3552" s="59">
        <v>0</v>
      </c>
      <c r="J3552" s="60">
        <v>11558275</v>
      </c>
      <c r="K3552" s="21">
        <f t="shared" si="330"/>
        <v>0</v>
      </c>
      <c r="L3552" s="21">
        <f t="shared" si="331"/>
        <v>0</v>
      </c>
      <c r="M3552" s="21">
        <f t="shared" si="332"/>
        <v>0</v>
      </c>
      <c r="N3552" s="21">
        <f t="shared" si="333"/>
        <v>0</v>
      </c>
      <c r="O3552" s="21">
        <f t="shared" si="334"/>
        <v>0</v>
      </c>
      <c r="P3552" s="21">
        <f t="shared" si="335"/>
        <v>0</v>
      </c>
    </row>
    <row r="3553" spans="1:16">
      <c r="A3553" s="55">
        <v>29171</v>
      </c>
      <c r="B3553" s="55">
        <v>199</v>
      </c>
      <c r="C3553" s="55">
        <v>1302</v>
      </c>
      <c r="D3553" s="56">
        <v>42</v>
      </c>
      <c r="E3553" s="56">
        <v>243</v>
      </c>
      <c r="F3553" s="56">
        <v>0</v>
      </c>
      <c r="G3553" s="61">
        <v>0</v>
      </c>
      <c r="H3553" s="56">
        <v>0</v>
      </c>
      <c r="I3553" s="56">
        <v>0</v>
      </c>
      <c r="J3553" s="57">
        <v>20129891</v>
      </c>
      <c r="K3553" s="21">
        <f t="shared" si="330"/>
        <v>0</v>
      </c>
      <c r="L3553" s="21">
        <f t="shared" si="331"/>
        <v>0</v>
      </c>
      <c r="M3553" s="21">
        <f t="shared" si="332"/>
        <v>0</v>
      </c>
      <c r="N3553" s="21">
        <f t="shared" si="333"/>
        <v>0</v>
      </c>
      <c r="O3553" s="21">
        <f t="shared" si="334"/>
        <v>0</v>
      </c>
      <c r="P3553" s="21">
        <f t="shared" si="335"/>
        <v>0</v>
      </c>
    </row>
    <row r="3554" spans="1:16">
      <c r="A3554" s="55">
        <v>29207</v>
      </c>
      <c r="B3554" s="55">
        <v>128</v>
      </c>
      <c r="C3554" s="55">
        <v>3379</v>
      </c>
      <c r="D3554" s="56">
        <v>66</v>
      </c>
      <c r="E3554" s="56">
        <v>0</v>
      </c>
      <c r="F3554" s="56">
        <v>0</v>
      </c>
      <c r="G3554" s="61">
        <v>0</v>
      </c>
      <c r="H3554" s="56">
        <v>0</v>
      </c>
      <c r="I3554" s="56">
        <v>0</v>
      </c>
      <c r="J3554" s="57">
        <v>45884317</v>
      </c>
      <c r="K3554" s="21">
        <f t="shared" si="330"/>
        <v>0</v>
      </c>
      <c r="L3554" s="21">
        <f t="shared" si="331"/>
        <v>0</v>
      </c>
      <c r="M3554" s="21">
        <f t="shared" si="332"/>
        <v>0</v>
      </c>
      <c r="N3554" s="21">
        <f t="shared" si="333"/>
        <v>0</v>
      </c>
      <c r="O3554" s="21">
        <f t="shared" si="334"/>
        <v>0</v>
      </c>
      <c r="P3554" s="21">
        <f t="shared" si="335"/>
        <v>0</v>
      </c>
    </row>
    <row r="3555" spans="1:16">
      <c r="A3555" s="58">
        <v>29250</v>
      </c>
      <c r="B3555" s="58">
        <v>170</v>
      </c>
      <c r="C3555" s="58">
        <v>7109</v>
      </c>
      <c r="D3555" s="59">
        <v>65</v>
      </c>
      <c r="E3555" s="59">
        <v>149.80000000000001</v>
      </c>
      <c r="F3555" s="59">
        <v>0</v>
      </c>
      <c r="G3555" s="62">
        <v>0</v>
      </c>
      <c r="H3555" s="59">
        <v>0</v>
      </c>
      <c r="I3555" s="59">
        <v>0</v>
      </c>
      <c r="J3555" s="60">
        <v>75078013</v>
      </c>
      <c r="K3555" s="21">
        <f t="shared" si="330"/>
        <v>0</v>
      </c>
      <c r="L3555" s="21">
        <f t="shared" si="331"/>
        <v>0</v>
      </c>
      <c r="M3555" s="21">
        <f t="shared" si="332"/>
        <v>0</v>
      </c>
      <c r="N3555" s="21">
        <f t="shared" si="333"/>
        <v>0</v>
      </c>
      <c r="O3555" s="21">
        <f t="shared" si="334"/>
        <v>0</v>
      </c>
      <c r="P3555" s="21">
        <f t="shared" si="335"/>
        <v>0</v>
      </c>
    </row>
    <row r="3556" spans="1:16">
      <c r="A3556" s="55">
        <v>29251</v>
      </c>
      <c r="B3556" s="55">
        <v>117</v>
      </c>
      <c r="C3556" s="55">
        <v>1871</v>
      </c>
      <c r="D3556" s="56">
        <v>44</v>
      </c>
      <c r="E3556" s="56">
        <v>138.69999999999999</v>
      </c>
      <c r="F3556" s="56">
        <v>0</v>
      </c>
      <c r="G3556" s="61">
        <v>0</v>
      </c>
      <c r="H3556" s="56">
        <v>0</v>
      </c>
      <c r="I3556" s="56">
        <v>0</v>
      </c>
      <c r="J3556" s="57">
        <v>61769110</v>
      </c>
      <c r="K3556" s="21">
        <f t="shared" si="330"/>
        <v>0</v>
      </c>
      <c r="L3556" s="21">
        <f t="shared" si="331"/>
        <v>0</v>
      </c>
      <c r="M3556" s="21">
        <f t="shared" si="332"/>
        <v>0</v>
      </c>
      <c r="N3556" s="21">
        <f t="shared" si="333"/>
        <v>0</v>
      </c>
      <c r="O3556" s="21">
        <f t="shared" si="334"/>
        <v>0</v>
      </c>
      <c r="P3556" s="21">
        <f t="shared" si="335"/>
        <v>0</v>
      </c>
    </row>
    <row r="3557" spans="1:16">
      <c r="A3557" s="58">
        <v>29264</v>
      </c>
      <c r="B3557" s="58">
        <v>117</v>
      </c>
      <c r="C3557" s="58">
        <v>1945</v>
      </c>
      <c r="D3557" s="59">
        <v>52</v>
      </c>
      <c r="E3557" s="59">
        <v>169.5</v>
      </c>
      <c r="F3557" s="59">
        <v>0</v>
      </c>
      <c r="G3557" s="62">
        <v>0</v>
      </c>
      <c r="H3557" s="59">
        <v>0</v>
      </c>
      <c r="I3557" s="59">
        <v>0</v>
      </c>
      <c r="J3557" s="60">
        <v>72491513</v>
      </c>
      <c r="K3557" s="21">
        <f t="shared" si="330"/>
        <v>0</v>
      </c>
      <c r="L3557" s="21">
        <f t="shared" si="331"/>
        <v>0</v>
      </c>
      <c r="M3557" s="21">
        <f t="shared" si="332"/>
        <v>0</v>
      </c>
      <c r="N3557" s="21">
        <f t="shared" si="333"/>
        <v>0</v>
      </c>
      <c r="O3557" s="21">
        <f t="shared" si="334"/>
        <v>0</v>
      </c>
      <c r="P3557" s="21">
        <f t="shared" si="335"/>
        <v>0</v>
      </c>
    </row>
    <row r="3558" spans="1:16">
      <c r="A3558" s="55">
        <v>29266</v>
      </c>
      <c r="B3558" s="55">
        <v>700</v>
      </c>
      <c r="C3558" s="55">
        <v>3827</v>
      </c>
      <c r="D3558" s="56">
        <v>42</v>
      </c>
      <c r="E3558" s="56">
        <v>137.80000000000001</v>
      </c>
      <c r="F3558" s="56">
        <v>0</v>
      </c>
      <c r="G3558" s="61">
        <v>0</v>
      </c>
      <c r="H3558" s="56">
        <v>0</v>
      </c>
      <c r="I3558" s="56">
        <v>0</v>
      </c>
      <c r="J3558" s="57">
        <v>29253447</v>
      </c>
      <c r="K3558" s="21">
        <f t="shared" si="330"/>
        <v>0</v>
      </c>
      <c r="L3558" s="21">
        <f t="shared" si="331"/>
        <v>0</v>
      </c>
      <c r="M3558" s="21">
        <f t="shared" si="332"/>
        <v>0</v>
      </c>
      <c r="N3558" s="21">
        <f t="shared" si="333"/>
        <v>0</v>
      </c>
      <c r="O3558" s="21">
        <f t="shared" si="334"/>
        <v>0</v>
      </c>
      <c r="P3558" s="21">
        <f t="shared" si="335"/>
        <v>0</v>
      </c>
    </row>
    <row r="3559" spans="1:16">
      <c r="A3559" s="58">
        <v>29267</v>
      </c>
      <c r="B3559" s="58">
        <v>117</v>
      </c>
      <c r="C3559" s="58">
        <v>1957</v>
      </c>
      <c r="D3559" s="59">
        <v>64</v>
      </c>
      <c r="E3559" s="59">
        <v>0</v>
      </c>
      <c r="F3559" s="59">
        <v>0</v>
      </c>
      <c r="G3559" s="62">
        <v>0</v>
      </c>
      <c r="H3559" s="59">
        <v>0</v>
      </c>
      <c r="I3559" s="59">
        <v>0</v>
      </c>
      <c r="J3559" s="60">
        <v>72463714</v>
      </c>
      <c r="K3559" s="21">
        <f t="shared" si="330"/>
        <v>0</v>
      </c>
      <c r="L3559" s="21">
        <f t="shared" si="331"/>
        <v>0</v>
      </c>
      <c r="M3559" s="21">
        <f t="shared" si="332"/>
        <v>0</v>
      </c>
      <c r="N3559" s="21">
        <f t="shared" si="333"/>
        <v>0</v>
      </c>
      <c r="O3559" s="21">
        <f t="shared" si="334"/>
        <v>0</v>
      </c>
      <c r="P3559" s="21">
        <f t="shared" si="335"/>
        <v>0</v>
      </c>
    </row>
    <row r="3560" spans="1:16">
      <c r="A3560" s="55">
        <v>29272</v>
      </c>
      <c r="B3560" s="55">
        <v>117</v>
      </c>
      <c r="C3560" s="55">
        <v>1970</v>
      </c>
      <c r="D3560" s="56">
        <v>11</v>
      </c>
      <c r="E3560" s="56">
        <v>376.5</v>
      </c>
      <c r="F3560" s="56">
        <v>0</v>
      </c>
      <c r="G3560" s="61">
        <v>0</v>
      </c>
      <c r="H3560" s="56">
        <v>0</v>
      </c>
      <c r="I3560" s="56">
        <v>0</v>
      </c>
      <c r="J3560" s="57">
        <v>12094582</v>
      </c>
      <c r="K3560" s="21">
        <f t="shared" si="330"/>
        <v>0</v>
      </c>
      <c r="L3560" s="21">
        <f t="shared" si="331"/>
        <v>0</v>
      </c>
      <c r="M3560" s="21">
        <f t="shared" si="332"/>
        <v>0</v>
      </c>
      <c r="N3560" s="21">
        <f t="shared" si="333"/>
        <v>0</v>
      </c>
      <c r="O3560" s="21">
        <f t="shared" si="334"/>
        <v>0</v>
      </c>
      <c r="P3560" s="21">
        <f t="shared" si="335"/>
        <v>0</v>
      </c>
    </row>
    <row r="3561" spans="1:16">
      <c r="A3561" s="58">
        <v>29275</v>
      </c>
      <c r="B3561" s="58">
        <v>117</v>
      </c>
      <c r="C3561" s="58">
        <v>1977</v>
      </c>
      <c r="D3561" s="59">
        <v>54</v>
      </c>
      <c r="E3561" s="59">
        <v>128.30000000000001</v>
      </c>
      <c r="F3561" s="59">
        <v>0</v>
      </c>
      <c r="G3561" s="62">
        <v>0</v>
      </c>
      <c r="H3561" s="59">
        <v>0</v>
      </c>
      <c r="I3561" s="59">
        <v>0</v>
      </c>
      <c r="J3561" s="60">
        <v>33802226</v>
      </c>
      <c r="K3561" s="21">
        <f t="shared" si="330"/>
        <v>0</v>
      </c>
      <c r="L3561" s="21">
        <f t="shared" si="331"/>
        <v>0</v>
      </c>
      <c r="M3561" s="21">
        <f t="shared" si="332"/>
        <v>0</v>
      </c>
      <c r="N3561" s="21">
        <f t="shared" si="333"/>
        <v>0</v>
      </c>
      <c r="O3561" s="21">
        <f t="shared" si="334"/>
        <v>0</v>
      </c>
      <c r="P3561" s="21">
        <f t="shared" si="335"/>
        <v>0</v>
      </c>
    </row>
    <row r="3562" spans="1:16">
      <c r="A3562" s="55">
        <v>29290</v>
      </c>
      <c r="B3562" s="55">
        <v>101</v>
      </c>
      <c r="C3562" s="55">
        <v>6328</v>
      </c>
      <c r="D3562" s="56">
        <v>46</v>
      </c>
      <c r="E3562" s="56">
        <v>95.8</v>
      </c>
      <c r="F3562" s="56">
        <v>0</v>
      </c>
      <c r="G3562" s="61">
        <v>0</v>
      </c>
      <c r="H3562" s="56">
        <v>0</v>
      </c>
      <c r="I3562" s="56">
        <v>0</v>
      </c>
      <c r="J3562" s="57">
        <v>21588903</v>
      </c>
      <c r="K3562" s="21">
        <f t="shared" si="330"/>
        <v>0</v>
      </c>
      <c r="L3562" s="21">
        <f t="shared" si="331"/>
        <v>0</v>
      </c>
      <c r="M3562" s="21">
        <f t="shared" si="332"/>
        <v>0</v>
      </c>
      <c r="N3562" s="21">
        <f t="shared" si="333"/>
        <v>0</v>
      </c>
      <c r="O3562" s="21">
        <f t="shared" si="334"/>
        <v>0</v>
      </c>
      <c r="P3562" s="21">
        <f t="shared" si="335"/>
        <v>0</v>
      </c>
    </row>
    <row r="3563" spans="1:16">
      <c r="A3563" s="55">
        <v>29327</v>
      </c>
      <c r="B3563" s="55">
        <v>900</v>
      </c>
      <c r="C3563" s="55">
        <v>8693</v>
      </c>
      <c r="D3563" s="56">
        <v>33</v>
      </c>
      <c r="E3563" s="56">
        <v>157</v>
      </c>
      <c r="F3563" s="56">
        <v>0</v>
      </c>
      <c r="G3563" s="61">
        <v>-27953</v>
      </c>
      <c r="H3563" s="56">
        <v>0</v>
      </c>
      <c r="I3563" s="56">
        <v>0</v>
      </c>
      <c r="J3563" s="57">
        <v>18407604</v>
      </c>
      <c r="K3563" s="21">
        <f t="shared" si="330"/>
        <v>-27953</v>
      </c>
      <c r="L3563" s="21">
        <f t="shared" si="331"/>
        <v>0</v>
      </c>
      <c r="M3563" s="21">
        <f t="shared" si="332"/>
        <v>1</v>
      </c>
      <c r="N3563" s="21">
        <f t="shared" si="333"/>
        <v>0</v>
      </c>
      <c r="O3563" s="21">
        <f t="shared" si="334"/>
        <v>0</v>
      </c>
      <c r="P3563" s="21">
        <f t="shared" si="335"/>
        <v>1</v>
      </c>
    </row>
    <row r="3564" spans="1:16">
      <c r="A3564" s="58">
        <v>29330</v>
      </c>
      <c r="B3564" s="58">
        <v>166</v>
      </c>
      <c r="C3564" s="58">
        <v>4223</v>
      </c>
      <c r="D3564" s="59">
        <v>56</v>
      </c>
      <c r="E3564" s="59">
        <v>132.6</v>
      </c>
      <c r="F3564" s="59">
        <v>0</v>
      </c>
      <c r="G3564" s="62">
        <v>0</v>
      </c>
      <c r="H3564" s="59">
        <v>0</v>
      </c>
      <c r="I3564" s="59">
        <v>0</v>
      </c>
      <c r="J3564" s="60">
        <v>18621649</v>
      </c>
      <c r="K3564" s="21">
        <f t="shared" si="330"/>
        <v>0</v>
      </c>
      <c r="L3564" s="21">
        <f t="shared" si="331"/>
        <v>0</v>
      </c>
      <c r="M3564" s="21">
        <f t="shared" si="332"/>
        <v>0</v>
      </c>
      <c r="N3564" s="21">
        <f t="shared" si="333"/>
        <v>0</v>
      </c>
      <c r="O3564" s="21">
        <f t="shared" si="334"/>
        <v>0</v>
      </c>
      <c r="P3564" s="21">
        <f t="shared" si="335"/>
        <v>0</v>
      </c>
    </row>
    <row r="3565" spans="1:16">
      <c r="A3565" s="55">
        <v>29353</v>
      </c>
      <c r="B3565" s="55">
        <v>500</v>
      </c>
      <c r="C3565" s="55">
        <v>1207</v>
      </c>
      <c r="D3565" s="56">
        <v>11</v>
      </c>
      <c r="E3565" s="56">
        <v>312.39999999999998</v>
      </c>
      <c r="F3565" s="56">
        <v>0</v>
      </c>
      <c r="G3565" s="61">
        <v>0</v>
      </c>
      <c r="H3565" s="56">
        <v>0</v>
      </c>
      <c r="I3565" s="56">
        <v>0</v>
      </c>
      <c r="J3565" s="57">
        <v>20369698</v>
      </c>
      <c r="K3565" s="21">
        <f t="shared" si="330"/>
        <v>0</v>
      </c>
      <c r="L3565" s="21">
        <f t="shared" si="331"/>
        <v>0</v>
      </c>
      <c r="M3565" s="21">
        <f t="shared" si="332"/>
        <v>0</v>
      </c>
      <c r="N3565" s="21">
        <f t="shared" si="333"/>
        <v>0</v>
      </c>
      <c r="O3565" s="21">
        <f t="shared" si="334"/>
        <v>0</v>
      </c>
      <c r="P3565" s="21">
        <f t="shared" si="335"/>
        <v>0</v>
      </c>
    </row>
    <row r="3566" spans="1:16">
      <c r="A3566" s="58">
        <v>29371</v>
      </c>
      <c r="B3566" s="58">
        <v>199</v>
      </c>
      <c r="C3566" s="58">
        <v>2741</v>
      </c>
      <c r="D3566" s="59">
        <v>42</v>
      </c>
      <c r="E3566" s="59">
        <v>0</v>
      </c>
      <c r="F3566" s="59">
        <v>0</v>
      </c>
      <c r="G3566" s="62">
        <v>0</v>
      </c>
      <c r="H3566" s="59">
        <v>0</v>
      </c>
      <c r="I3566" s="59">
        <v>0</v>
      </c>
      <c r="J3566" s="60">
        <v>31000807</v>
      </c>
      <c r="K3566" s="21">
        <f t="shared" si="330"/>
        <v>0</v>
      </c>
      <c r="L3566" s="21">
        <f t="shared" si="331"/>
        <v>0</v>
      </c>
      <c r="M3566" s="21">
        <f t="shared" si="332"/>
        <v>0</v>
      </c>
      <c r="N3566" s="21">
        <f t="shared" si="333"/>
        <v>0</v>
      </c>
      <c r="O3566" s="21">
        <f t="shared" si="334"/>
        <v>0</v>
      </c>
      <c r="P3566" s="21">
        <f t="shared" si="335"/>
        <v>0</v>
      </c>
    </row>
    <row r="3567" spans="1:16">
      <c r="A3567" s="55">
        <v>29383</v>
      </c>
      <c r="B3567" s="55">
        <v>850</v>
      </c>
      <c r="C3567" s="55">
        <v>1688</v>
      </c>
      <c r="D3567" s="56">
        <v>11</v>
      </c>
      <c r="E3567" s="56">
        <v>88.1</v>
      </c>
      <c r="F3567" s="56">
        <v>0</v>
      </c>
      <c r="G3567" s="61">
        <v>0</v>
      </c>
      <c r="H3567" s="56">
        <v>0</v>
      </c>
      <c r="I3567" s="56">
        <v>0</v>
      </c>
      <c r="J3567" s="57">
        <v>62027215</v>
      </c>
      <c r="K3567" s="21">
        <f t="shared" si="330"/>
        <v>0</v>
      </c>
      <c r="L3567" s="21">
        <f t="shared" si="331"/>
        <v>0</v>
      </c>
      <c r="M3567" s="21">
        <f t="shared" si="332"/>
        <v>0</v>
      </c>
      <c r="N3567" s="21">
        <f t="shared" si="333"/>
        <v>0</v>
      </c>
      <c r="O3567" s="21">
        <f t="shared" si="334"/>
        <v>0</v>
      </c>
      <c r="P3567" s="21">
        <f t="shared" si="335"/>
        <v>0</v>
      </c>
    </row>
    <row r="3568" spans="1:16">
      <c r="A3568" s="58">
        <v>29407</v>
      </c>
      <c r="B3568" s="58">
        <v>500</v>
      </c>
      <c r="C3568" s="58">
        <v>1331</v>
      </c>
      <c r="D3568" s="59">
        <v>11</v>
      </c>
      <c r="E3568" s="59">
        <v>251.4</v>
      </c>
      <c r="F3568" s="59">
        <v>0</v>
      </c>
      <c r="G3568" s="62">
        <v>0</v>
      </c>
      <c r="H3568" s="59">
        <v>0</v>
      </c>
      <c r="I3568" s="59">
        <v>0</v>
      </c>
      <c r="J3568" s="60">
        <v>25952979</v>
      </c>
      <c r="K3568" s="21">
        <f t="shared" si="330"/>
        <v>0</v>
      </c>
      <c r="L3568" s="21">
        <f t="shared" si="331"/>
        <v>0</v>
      </c>
      <c r="M3568" s="21">
        <f t="shared" si="332"/>
        <v>0</v>
      </c>
      <c r="N3568" s="21">
        <f t="shared" si="333"/>
        <v>0</v>
      </c>
      <c r="O3568" s="21">
        <f t="shared" si="334"/>
        <v>0</v>
      </c>
      <c r="P3568" s="21">
        <f t="shared" si="335"/>
        <v>0</v>
      </c>
    </row>
    <row r="3569" spans="1:16">
      <c r="A3569" s="55">
        <v>29414</v>
      </c>
      <c r="B3569" s="55">
        <v>350</v>
      </c>
      <c r="C3569" s="55">
        <v>1322</v>
      </c>
      <c r="D3569" s="56">
        <v>11</v>
      </c>
      <c r="E3569" s="56">
        <v>283.39999999999998</v>
      </c>
      <c r="F3569" s="56">
        <v>0</v>
      </c>
      <c r="G3569" s="61">
        <v>0</v>
      </c>
      <c r="H3569" s="56">
        <v>0</v>
      </c>
      <c r="I3569" s="56">
        <v>0</v>
      </c>
      <c r="J3569" s="57">
        <v>79492116</v>
      </c>
      <c r="K3569" s="21">
        <f t="shared" si="330"/>
        <v>0</v>
      </c>
      <c r="L3569" s="21">
        <f t="shared" si="331"/>
        <v>0</v>
      </c>
      <c r="M3569" s="21">
        <f t="shared" si="332"/>
        <v>0</v>
      </c>
      <c r="N3569" s="21">
        <f t="shared" si="333"/>
        <v>0</v>
      </c>
      <c r="O3569" s="21">
        <f t="shared" si="334"/>
        <v>0</v>
      </c>
      <c r="P3569" s="21">
        <f t="shared" si="335"/>
        <v>0</v>
      </c>
    </row>
    <row r="3570" spans="1:16">
      <c r="A3570" s="55">
        <v>29436</v>
      </c>
      <c r="B3570" s="55">
        <v>500</v>
      </c>
      <c r="C3570" s="55">
        <v>1451</v>
      </c>
      <c r="D3570" s="56">
        <v>11</v>
      </c>
      <c r="E3570" s="56">
        <v>195</v>
      </c>
      <c r="F3570" s="56">
        <v>0</v>
      </c>
      <c r="G3570" s="61">
        <v>0</v>
      </c>
      <c r="H3570" s="56">
        <v>0</v>
      </c>
      <c r="I3570" s="56">
        <v>0</v>
      </c>
      <c r="J3570" s="57">
        <v>28384068</v>
      </c>
      <c r="K3570" s="21">
        <f t="shared" si="330"/>
        <v>0</v>
      </c>
      <c r="L3570" s="21">
        <f t="shared" si="331"/>
        <v>0</v>
      </c>
      <c r="M3570" s="21">
        <f t="shared" si="332"/>
        <v>0</v>
      </c>
      <c r="N3570" s="21">
        <f t="shared" si="333"/>
        <v>0</v>
      </c>
      <c r="O3570" s="21">
        <f t="shared" si="334"/>
        <v>0</v>
      </c>
      <c r="P3570" s="21">
        <f t="shared" si="335"/>
        <v>0</v>
      </c>
    </row>
    <row r="3571" spans="1:16">
      <c r="A3571" s="58">
        <v>29437</v>
      </c>
      <c r="B3571" s="58">
        <v>101</v>
      </c>
      <c r="C3571" s="58">
        <v>1083</v>
      </c>
      <c r="D3571" s="59">
        <v>57</v>
      </c>
      <c r="E3571" s="59">
        <v>318.89999999999998</v>
      </c>
      <c r="F3571" s="59">
        <v>0</v>
      </c>
      <c r="G3571" s="62">
        <v>0</v>
      </c>
      <c r="H3571" s="59">
        <v>0</v>
      </c>
      <c r="I3571" s="59">
        <v>0</v>
      </c>
      <c r="J3571" s="60">
        <v>29333297</v>
      </c>
      <c r="K3571" s="21">
        <f t="shared" si="330"/>
        <v>0</v>
      </c>
      <c r="L3571" s="21">
        <f t="shared" si="331"/>
        <v>0</v>
      </c>
      <c r="M3571" s="21">
        <f t="shared" si="332"/>
        <v>0</v>
      </c>
      <c r="N3571" s="21">
        <f t="shared" si="333"/>
        <v>0</v>
      </c>
      <c r="O3571" s="21">
        <f t="shared" si="334"/>
        <v>0</v>
      </c>
      <c r="P3571" s="21">
        <f t="shared" si="335"/>
        <v>0</v>
      </c>
    </row>
    <row r="3572" spans="1:16">
      <c r="A3572" s="55">
        <v>29459</v>
      </c>
      <c r="B3572" s="55">
        <v>700</v>
      </c>
      <c r="C3572" s="55">
        <v>3471</v>
      </c>
      <c r="D3572" s="56">
        <v>12</v>
      </c>
      <c r="E3572" s="56">
        <v>68.7</v>
      </c>
      <c r="F3572" s="56">
        <v>0</v>
      </c>
      <c r="G3572" s="61">
        <v>0</v>
      </c>
      <c r="H3572" s="56">
        <v>0</v>
      </c>
      <c r="I3572" s="56">
        <v>0</v>
      </c>
      <c r="J3572" s="57">
        <v>78916818</v>
      </c>
      <c r="K3572" s="21">
        <f t="shared" si="330"/>
        <v>0</v>
      </c>
      <c r="L3572" s="21">
        <f t="shared" si="331"/>
        <v>0</v>
      </c>
      <c r="M3572" s="21">
        <f t="shared" si="332"/>
        <v>0</v>
      </c>
      <c r="N3572" s="21">
        <f t="shared" si="333"/>
        <v>0</v>
      </c>
      <c r="O3572" s="21">
        <f t="shared" si="334"/>
        <v>0</v>
      </c>
      <c r="P3572" s="21">
        <f t="shared" si="335"/>
        <v>0</v>
      </c>
    </row>
    <row r="3573" spans="1:16">
      <c r="A3573" s="55">
        <v>29532</v>
      </c>
      <c r="B3573" s="55">
        <v>700</v>
      </c>
      <c r="C3573" s="55">
        <v>3363</v>
      </c>
      <c r="D3573" s="56">
        <v>65</v>
      </c>
      <c r="E3573" s="56">
        <v>201.2</v>
      </c>
      <c r="F3573" s="56">
        <v>0</v>
      </c>
      <c r="G3573" s="61">
        <v>0</v>
      </c>
      <c r="H3573" s="56">
        <v>0</v>
      </c>
      <c r="I3573" s="56">
        <v>0</v>
      </c>
      <c r="J3573" s="57">
        <v>20981571</v>
      </c>
      <c r="K3573" s="21">
        <f t="shared" si="330"/>
        <v>0</v>
      </c>
      <c r="L3573" s="21">
        <f t="shared" si="331"/>
        <v>0</v>
      </c>
      <c r="M3573" s="21">
        <f t="shared" si="332"/>
        <v>0</v>
      </c>
      <c r="N3573" s="21">
        <f t="shared" si="333"/>
        <v>0</v>
      </c>
      <c r="O3573" s="21">
        <f t="shared" si="334"/>
        <v>0</v>
      </c>
      <c r="P3573" s="21">
        <f t="shared" si="335"/>
        <v>0</v>
      </c>
    </row>
    <row r="3574" spans="1:16">
      <c r="A3574" s="58">
        <v>29592</v>
      </c>
      <c r="B3574" s="58">
        <v>101</v>
      </c>
      <c r="C3574" s="58">
        <v>4703</v>
      </c>
      <c r="D3574" s="59">
        <v>41</v>
      </c>
      <c r="E3574" s="59">
        <v>220.8</v>
      </c>
      <c r="F3574" s="59">
        <v>0</v>
      </c>
      <c r="G3574" s="62">
        <v>0</v>
      </c>
      <c r="H3574" s="59">
        <v>0</v>
      </c>
      <c r="I3574" s="59">
        <v>0</v>
      </c>
      <c r="J3574" s="60">
        <v>20733799</v>
      </c>
      <c r="K3574" s="21">
        <f t="shared" si="330"/>
        <v>0</v>
      </c>
      <c r="L3574" s="21">
        <f t="shared" si="331"/>
        <v>0</v>
      </c>
      <c r="M3574" s="21">
        <f t="shared" si="332"/>
        <v>0</v>
      </c>
      <c r="N3574" s="21">
        <f t="shared" si="333"/>
        <v>0</v>
      </c>
      <c r="O3574" s="21">
        <f t="shared" si="334"/>
        <v>0</v>
      </c>
      <c r="P3574" s="21">
        <f t="shared" si="335"/>
        <v>0</v>
      </c>
    </row>
    <row r="3575" spans="1:16">
      <c r="A3575" s="55">
        <v>29605</v>
      </c>
      <c r="B3575" s="55">
        <v>143</v>
      </c>
      <c r="C3575" s="55">
        <v>765</v>
      </c>
      <c r="D3575" s="56">
        <v>54</v>
      </c>
      <c r="E3575" s="56">
        <v>287</v>
      </c>
      <c r="F3575" s="56">
        <v>0</v>
      </c>
      <c r="G3575" s="61">
        <v>0</v>
      </c>
      <c r="H3575" s="56">
        <v>0</v>
      </c>
      <c r="I3575" s="56">
        <v>0</v>
      </c>
      <c r="J3575" s="57">
        <v>44942216</v>
      </c>
      <c r="K3575" s="21">
        <f t="shared" si="330"/>
        <v>0</v>
      </c>
      <c r="L3575" s="21">
        <f t="shared" si="331"/>
        <v>0</v>
      </c>
      <c r="M3575" s="21">
        <f t="shared" si="332"/>
        <v>0</v>
      </c>
      <c r="N3575" s="21">
        <f t="shared" si="333"/>
        <v>0</v>
      </c>
      <c r="O3575" s="21">
        <f t="shared" si="334"/>
        <v>0</v>
      </c>
      <c r="P3575" s="21">
        <f t="shared" si="335"/>
        <v>0</v>
      </c>
    </row>
    <row r="3576" spans="1:16">
      <c r="A3576" s="58">
        <v>29611</v>
      </c>
      <c r="B3576" s="58">
        <v>199</v>
      </c>
      <c r="C3576" s="58">
        <v>1266</v>
      </c>
      <c r="D3576" s="59">
        <v>56</v>
      </c>
      <c r="E3576" s="59">
        <v>192.3</v>
      </c>
      <c r="F3576" s="59">
        <v>0</v>
      </c>
      <c r="G3576" s="62">
        <v>0</v>
      </c>
      <c r="H3576" s="59">
        <v>0</v>
      </c>
      <c r="I3576" s="59">
        <v>0</v>
      </c>
      <c r="J3576" s="60">
        <v>29714304</v>
      </c>
      <c r="K3576" s="21">
        <f t="shared" si="330"/>
        <v>0</v>
      </c>
      <c r="L3576" s="21">
        <f t="shared" si="331"/>
        <v>0</v>
      </c>
      <c r="M3576" s="21">
        <f t="shared" si="332"/>
        <v>0</v>
      </c>
      <c r="N3576" s="21">
        <f t="shared" si="333"/>
        <v>0</v>
      </c>
      <c r="O3576" s="21">
        <f t="shared" si="334"/>
        <v>0</v>
      </c>
      <c r="P3576" s="21">
        <f t="shared" si="335"/>
        <v>0</v>
      </c>
    </row>
    <row r="3577" spans="1:16">
      <c r="A3577" s="55">
        <v>29615</v>
      </c>
      <c r="B3577" s="55">
        <v>170</v>
      </c>
      <c r="C3577" s="55">
        <v>7241</v>
      </c>
      <c r="D3577" s="56">
        <v>44</v>
      </c>
      <c r="E3577" s="56">
        <v>100.9</v>
      </c>
      <c r="F3577" s="56">
        <v>0</v>
      </c>
      <c r="G3577" s="61">
        <v>0</v>
      </c>
      <c r="H3577" s="56">
        <v>0</v>
      </c>
      <c r="I3577" s="56">
        <v>0</v>
      </c>
      <c r="J3577" s="57">
        <v>64001051</v>
      </c>
      <c r="K3577" s="21">
        <f t="shared" si="330"/>
        <v>0</v>
      </c>
      <c r="L3577" s="21">
        <f t="shared" si="331"/>
        <v>0</v>
      </c>
      <c r="M3577" s="21">
        <f t="shared" si="332"/>
        <v>0</v>
      </c>
      <c r="N3577" s="21">
        <f t="shared" si="333"/>
        <v>0</v>
      </c>
      <c r="O3577" s="21">
        <f t="shared" si="334"/>
        <v>0</v>
      </c>
      <c r="P3577" s="21">
        <f t="shared" si="335"/>
        <v>0</v>
      </c>
    </row>
    <row r="3578" spans="1:16">
      <c r="A3578" s="55">
        <v>29659</v>
      </c>
      <c r="B3578" s="55">
        <v>143</v>
      </c>
      <c r="C3578" s="55">
        <v>879</v>
      </c>
      <c r="D3578" s="56">
        <v>11</v>
      </c>
      <c r="E3578" s="56">
        <v>492.9</v>
      </c>
      <c r="F3578" s="56">
        <v>0</v>
      </c>
      <c r="G3578" s="61">
        <v>0</v>
      </c>
      <c r="H3578" s="56">
        <v>0</v>
      </c>
      <c r="I3578" s="56">
        <v>0</v>
      </c>
      <c r="J3578" s="57">
        <v>50605310</v>
      </c>
      <c r="K3578" s="21">
        <f t="shared" si="330"/>
        <v>0</v>
      </c>
      <c r="L3578" s="21">
        <f t="shared" si="331"/>
        <v>0</v>
      </c>
      <c r="M3578" s="21">
        <f t="shared" si="332"/>
        <v>0</v>
      </c>
      <c r="N3578" s="21">
        <f t="shared" si="333"/>
        <v>0</v>
      </c>
      <c r="O3578" s="21">
        <f t="shared" si="334"/>
        <v>0</v>
      </c>
      <c r="P3578" s="21">
        <f t="shared" si="335"/>
        <v>0</v>
      </c>
    </row>
    <row r="3579" spans="1:16">
      <c r="A3579" s="55">
        <v>29668</v>
      </c>
      <c r="B3579" s="55">
        <v>519</v>
      </c>
      <c r="C3579" s="55">
        <v>420</v>
      </c>
      <c r="D3579" s="56">
        <v>52</v>
      </c>
      <c r="E3579" s="56">
        <v>251.6</v>
      </c>
      <c r="F3579" s="56">
        <v>0</v>
      </c>
      <c r="G3579" s="61">
        <v>0</v>
      </c>
      <c r="H3579" s="56">
        <v>0</v>
      </c>
      <c r="I3579" s="56">
        <v>0</v>
      </c>
      <c r="J3579" s="57">
        <v>25236416</v>
      </c>
      <c r="K3579" s="21">
        <f t="shared" si="330"/>
        <v>0</v>
      </c>
      <c r="L3579" s="21">
        <f t="shared" si="331"/>
        <v>0</v>
      </c>
      <c r="M3579" s="21">
        <f t="shared" si="332"/>
        <v>0</v>
      </c>
      <c r="N3579" s="21">
        <f t="shared" si="333"/>
        <v>0</v>
      </c>
      <c r="O3579" s="21">
        <f t="shared" si="334"/>
        <v>0</v>
      </c>
      <c r="P3579" s="21">
        <f t="shared" si="335"/>
        <v>0</v>
      </c>
    </row>
    <row r="3580" spans="1:16">
      <c r="A3580" s="58">
        <v>29709</v>
      </c>
      <c r="B3580" s="58">
        <v>129</v>
      </c>
      <c r="C3580" s="58">
        <v>4613</v>
      </c>
      <c r="D3580" s="59">
        <v>52</v>
      </c>
      <c r="E3580" s="59">
        <v>161.30000000000001</v>
      </c>
      <c r="F3580" s="59">
        <v>0</v>
      </c>
      <c r="G3580" s="62">
        <v>0</v>
      </c>
      <c r="H3580" s="59">
        <v>0</v>
      </c>
      <c r="I3580" s="59">
        <v>0</v>
      </c>
      <c r="J3580" s="60">
        <v>30638255</v>
      </c>
      <c r="K3580" s="21">
        <f t="shared" si="330"/>
        <v>0</v>
      </c>
      <c r="L3580" s="21">
        <f t="shared" si="331"/>
        <v>0</v>
      </c>
      <c r="M3580" s="21">
        <f t="shared" si="332"/>
        <v>0</v>
      </c>
      <c r="N3580" s="21">
        <f t="shared" si="333"/>
        <v>0</v>
      </c>
      <c r="O3580" s="21">
        <f t="shared" si="334"/>
        <v>0</v>
      </c>
      <c r="P3580" s="21">
        <f t="shared" si="335"/>
        <v>0</v>
      </c>
    </row>
    <row r="3581" spans="1:16">
      <c r="A3581" s="55">
        <v>29716</v>
      </c>
      <c r="B3581" s="55">
        <v>143</v>
      </c>
      <c r="C3581" s="55">
        <v>971</v>
      </c>
      <c r="D3581" s="56">
        <v>23</v>
      </c>
      <c r="E3581" s="56">
        <v>24.8</v>
      </c>
      <c r="F3581" s="56">
        <v>0</v>
      </c>
      <c r="G3581" s="61">
        <v>0</v>
      </c>
      <c r="H3581" s="56">
        <v>0</v>
      </c>
      <c r="I3581" s="56">
        <v>0</v>
      </c>
      <c r="J3581" s="57">
        <v>83555319</v>
      </c>
      <c r="K3581" s="21">
        <f t="shared" si="330"/>
        <v>0</v>
      </c>
      <c r="L3581" s="21">
        <f t="shared" si="331"/>
        <v>0</v>
      </c>
      <c r="M3581" s="21">
        <f t="shared" si="332"/>
        <v>0</v>
      </c>
      <c r="N3581" s="21">
        <f t="shared" si="333"/>
        <v>0</v>
      </c>
      <c r="O3581" s="21">
        <f t="shared" si="334"/>
        <v>0</v>
      </c>
      <c r="P3581" s="21">
        <f t="shared" si="335"/>
        <v>0</v>
      </c>
    </row>
    <row r="3582" spans="1:16">
      <c r="A3582" s="58">
        <v>29741</v>
      </c>
      <c r="B3582" s="58">
        <v>143</v>
      </c>
      <c r="C3582" s="58">
        <v>1022</v>
      </c>
      <c r="D3582" s="59">
        <v>66</v>
      </c>
      <c r="E3582" s="59">
        <v>0</v>
      </c>
      <c r="F3582" s="59">
        <v>0</v>
      </c>
      <c r="G3582" s="62">
        <v>0</v>
      </c>
      <c r="H3582" s="59">
        <v>0</v>
      </c>
      <c r="I3582" s="59">
        <v>0</v>
      </c>
      <c r="J3582" s="60">
        <v>77981616</v>
      </c>
      <c r="K3582" s="21">
        <f t="shared" si="330"/>
        <v>0</v>
      </c>
      <c r="L3582" s="21">
        <f t="shared" si="331"/>
        <v>0</v>
      </c>
      <c r="M3582" s="21">
        <f t="shared" si="332"/>
        <v>0</v>
      </c>
      <c r="N3582" s="21">
        <f t="shared" si="333"/>
        <v>0</v>
      </c>
      <c r="O3582" s="21">
        <f t="shared" si="334"/>
        <v>0</v>
      </c>
      <c r="P3582" s="21">
        <f t="shared" si="335"/>
        <v>0</v>
      </c>
    </row>
    <row r="3583" spans="1:16">
      <c r="A3583" s="55">
        <v>29779</v>
      </c>
      <c r="B3583" s="55">
        <v>200</v>
      </c>
      <c r="C3583" s="55">
        <v>4756</v>
      </c>
      <c r="D3583" s="56">
        <v>42</v>
      </c>
      <c r="E3583" s="56">
        <v>0</v>
      </c>
      <c r="F3583" s="56">
        <v>0</v>
      </c>
      <c r="G3583" s="61">
        <v>0</v>
      </c>
      <c r="H3583" s="56">
        <v>0</v>
      </c>
      <c r="I3583" s="56">
        <v>0</v>
      </c>
      <c r="J3583" s="57">
        <v>28416709</v>
      </c>
      <c r="K3583" s="21">
        <f t="shared" si="330"/>
        <v>0</v>
      </c>
      <c r="L3583" s="21">
        <f t="shared" si="331"/>
        <v>0</v>
      </c>
      <c r="M3583" s="21">
        <f t="shared" si="332"/>
        <v>0</v>
      </c>
      <c r="N3583" s="21">
        <f t="shared" si="333"/>
        <v>0</v>
      </c>
      <c r="O3583" s="21">
        <f t="shared" si="334"/>
        <v>0</v>
      </c>
      <c r="P3583" s="21">
        <f t="shared" si="335"/>
        <v>0</v>
      </c>
    </row>
    <row r="3584" spans="1:16">
      <c r="A3584" s="55">
        <v>29791</v>
      </c>
      <c r="B3584" s="55">
        <v>143</v>
      </c>
      <c r="C3584" s="55">
        <v>1098</v>
      </c>
      <c r="D3584" s="56">
        <v>62</v>
      </c>
      <c r="E3584" s="56">
        <v>178.4</v>
      </c>
      <c r="F3584" s="56">
        <v>0</v>
      </c>
      <c r="G3584" s="61">
        <v>0</v>
      </c>
      <c r="H3584" s="56">
        <v>0</v>
      </c>
      <c r="I3584" s="56">
        <v>0</v>
      </c>
      <c r="J3584" s="57">
        <v>73905710</v>
      </c>
      <c r="K3584" s="21">
        <f t="shared" si="330"/>
        <v>0</v>
      </c>
      <c r="L3584" s="21">
        <f t="shared" si="331"/>
        <v>0</v>
      </c>
      <c r="M3584" s="21">
        <f t="shared" si="332"/>
        <v>0</v>
      </c>
      <c r="N3584" s="21">
        <f t="shared" si="333"/>
        <v>0</v>
      </c>
      <c r="O3584" s="21">
        <f t="shared" si="334"/>
        <v>0</v>
      </c>
      <c r="P3584" s="21">
        <f t="shared" si="335"/>
        <v>0</v>
      </c>
    </row>
    <row r="3585" spans="1:16">
      <c r="A3585" s="55">
        <v>29798</v>
      </c>
      <c r="B3585" s="55">
        <v>143</v>
      </c>
      <c r="C3585" s="55">
        <v>1106</v>
      </c>
      <c r="D3585" s="56">
        <v>56</v>
      </c>
      <c r="E3585" s="56">
        <v>203.6</v>
      </c>
      <c r="F3585" s="56">
        <v>0</v>
      </c>
      <c r="G3585" s="61">
        <v>0</v>
      </c>
      <c r="H3585" s="56">
        <v>0</v>
      </c>
      <c r="I3585" s="56">
        <v>0</v>
      </c>
      <c r="J3585" s="57">
        <v>13466807</v>
      </c>
      <c r="K3585" s="21">
        <f t="shared" si="330"/>
        <v>0</v>
      </c>
      <c r="L3585" s="21">
        <f t="shared" si="331"/>
        <v>0</v>
      </c>
      <c r="M3585" s="21">
        <f t="shared" si="332"/>
        <v>0</v>
      </c>
      <c r="N3585" s="21">
        <f t="shared" si="333"/>
        <v>0</v>
      </c>
      <c r="O3585" s="21">
        <f t="shared" si="334"/>
        <v>0</v>
      </c>
      <c r="P3585" s="21">
        <f t="shared" si="335"/>
        <v>0</v>
      </c>
    </row>
    <row r="3586" spans="1:16">
      <c r="A3586" s="58">
        <v>29805</v>
      </c>
      <c r="B3586" s="58">
        <v>101</v>
      </c>
      <c r="C3586" s="58">
        <v>6720</v>
      </c>
      <c r="D3586" s="59">
        <v>11</v>
      </c>
      <c r="E3586" s="59">
        <v>161.30000000000001</v>
      </c>
      <c r="F3586" s="59">
        <v>0</v>
      </c>
      <c r="G3586" s="62">
        <v>0</v>
      </c>
      <c r="H3586" s="59">
        <v>0</v>
      </c>
      <c r="I3586" s="59">
        <v>0</v>
      </c>
      <c r="J3586" s="60">
        <v>10382432</v>
      </c>
      <c r="K3586" s="21">
        <f t="shared" si="330"/>
        <v>0</v>
      </c>
      <c r="L3586" s="21">
        <f t="shared" si="331"/>
        <v>0</v>
      </c>
      <c r="M3586" s="21">
        <f t="shared" si="332"/>
        <v>0</v>
      </c>
      <c r="N3586" s="21">
        <f t="shared" si="333"/>
        <v>0</v>
      </c>
      <c r="O3586" s="21">
        <f t="shared" si="334"/>
        <v>0</v>
      </c>
      <c r="P3586" s="21">
        <f t="shared" si="335"/>
        <v>0</v>
      </c>
    </row>
    <row r="3587" spans="1:16">
      <c r="A3587" s="55">
        <v>29810</v>
      </c>
      <c r="B3587" s="55">
        <v>143</v>
      </c>
      <c r="C3587" s="55">
        <v>1126</v>
      </c>
      <c r="D3587" s="56">
        <v>54</v>
      </c>
      <c r="E3587" s="56">
        <v>231.2</v>
      </c>
      <c r="F3587" s="56">
        <v>0</v>
      </c>
      <c r="G3587" s="61">
        <v>0</v>
      </c>
      <c r="H3587" s="56">
        <v>0</v>
      </c>
      <c r="I3587" s="56">
        <v>0</v>
      </c>
      <c r="J3587" s="57">
        <v>13946205</v>
      </c>
      <c r="K3587" s="21">
        <f t="shared" ref="K3587:K3650" si="336">G3587</f>
        <v>0</v>
      </c>
      <c r="L3587" s="21">
        <f t="shared" ref="L3587:L3650" si="337">IF(H3587=-1,1,0)</f>
        <v>0</v>
      </c>
      <c r="M3587" s="21">
        <f t="shared" ref="M3587:M3650" si="338">IF(G3587&lt;&gt;0,1,0)</f>
        <v>0</v>
      </c>
      <c r="N3587" s="21">
        <f t="shared" ref="N3587:N3650" si="339">IF(AND(L3587=1,M3587=1),1,0)</f>
        <v>0</v>
      </c>
      <c r="O3587" s="21">
        <f t="shared" ref="O3587:O3650" si="340">IF(AND(H3587=-1,G3587=0),1,0)</f>
        <v>0</v>
      </c>
      <c r="P3587" s="21">
        <f t="shared" ref="P3587:P3650" si="341">IF(AND(G3587&lt;&gt;0,H3587&lt;&gt;-1),1,0)</f>
        <v>0</v>
      </c>
    </row>
    <row r="3588" spans="1:16">
      <c r="A3588" s="58">
        <v>29827</v>
      </c>
      <c r="B3588" s="58">
        <v>170</v>
      </c>
      <c r="C3588" s="58">
        <v>2903</v>
      </c>
      <c r="D3588" s="59">
        <v>13</v>
      </c>
      <c r="E3588" s="59">
        <v>210.4</v>
      </c>
      <c r="F3588" s="59">
        <v>0</v>
      </c>
      <c r="G3588" s="62">
        <v>0</v>
      </c>
      <c r="H3588" s="59">
        <v>0</v>
      </c>
      <c r="I3588" s="59">
        <v>0</v>
      </c>
      <c r="J3588" s="60">
        <v>21506435</v>
      </c>
      <c r="K3588" s="21">
        <f t="shared" si="336"/>
        <v>0</v>
      </c>
      <c r="L3588" s="21">
        <f t="shared" si="337"/>
        <v>0</v>
      </c>
      <c r="M3588" s="21">
        <f t="shared" si="338"/>
        <v>0</v>
      </c>
      <c r="N3588" s="21">
        <f t="shared" si="339"/>
        <v>0</v>
      </c>
      <c r="O3588" s="21">
        <f t="shared" si="340"/>
        <v>0</v>
      </c>
      <c r="P3588" s="21">
        <f t="shared" si="341"/>
        <v>0</v>
      </c>
    </row>
    <row r="3589" spans="1:16">
      <c r="A3589" s="55">
        <v>29846</v>
      </c>
      <c r="B3589" s="55">
        <v>143</v>
      </c>
      <c r="C3589" s="55">
        <v>1181</v>
      </c>
      <c r="D3589" s="56">
        <v>63</v>
      </c>
      <c r="E3589" s="56">
        <v>37.6</v>
      </c>
      <c r="F3589" s="56">
        <v>0</v>
      </c>
      <c r="G3589" s="61">
        <v>0</v>
      </c>
      <c r="H3589" s="56">
        <v>0</v>
      </c>
      <c r="I3589" s="56">
        <v>0</v>
      </c>
      <c r="J3589" s="57">
        <v>79085928</v>
      </c>
      <c r="K3589" s="21">
        <f t="shared" si="336"/>
        <v>0</v>
      </c>
      <c r="L3589" s="21">
        <f t="shared" si="337"/>
        <v>0</v>
      </c>
      <c r="M3589" s="21">
        <f t="shared" si="338"/>
        <v>0</v>
      </c>
      <c r="N3589" s="21">
        <f t="shared" si="339"/>
        <v>0</v>
      </c>
      <c r="O3589" s="21">
        <f t="shared" si="340"/>
        <v>0</v>
      </c>
      <c r="P3589" s="21">
        <f t="shared" si="341"/>
        <v>0</v>
      </c>
    </row>
    <row r="3590" spans="1:16">
      <c r="A3590" s="58">
        <v>29869</v>
      </c>
      <c r="B3590" s="58">
        <v>900</v>
      </c>
      <c r="C3590" s="58">
        <v>8591</v>
      </c>
      <c r="D3590" s="59">
        <v>66</v>
      </c>
      <c r="E3590" s="59">
        <v>0</v>
      </c>
      <c r="F3590" s="59">
        <v>0</v>
      </c>
      <c r="G3590" s="62">
        <v>0</v>
      </c>
      <c r="H3590" s="59">
        <v>0</v>
      </c>
      <c r="I3590" s="59">
        <v>0</v>
      </c>
      <c r="J3590" s="60">
        <v>17767879</v>
      </c>
      <c r="K3590" s="21">
        <f t="shared" si="336"/>
        <v>0</v>
      </c>
      <c r="L3590" s="21">
        <f t="shared" si="337"/>
        <v>0</v>
      </c>
      <c r="M3590" s="21">
        <f t="shared" si="338"/>
        <v>0</v>
      </c>
      <c r="N3590" s="21">
        <f t="shared" si="339"/>
        <v>0</v>
      </c>
      <c r="O3590" s="21">
        <f t="shared" si="340"/>
        <v>0</v>
      </c>
      <c r="P3590" s="21">
        <f t="shared" si="341"/>
        <v>0</v>
      </c>
    </row>
    <row r="3591" spans="1:16">
      <c r="A3591" s="58">
        <v>29883</v>
      </c>
      <c r="B3591" s="58">
        <v>199</v>
      </c>
      <c r="C3591" s="58">
        <v>2859</v>
      </c>
      <c r="D3591" s="59">
        <v>41</v>
      </c>
      <c r="E3591" s="59">
        <v>0</v>
      </c>
      <c r="F3591" s="59">
        <v>0</v>
      </c>
      <c r="G3591" s="62">
        <v>0</v>
      </c>
      <c r="H3591" s="59">
        <v>0</v>
      </c>
      <c r="I3591" s="59">
        <v>0</v>
      </c>
      <c r="J3591" s="60">
        <v>33811497</v>
      </c>
      <c r="K3591" s="21">
        <f t="shared" si="336"/>
        <v>0</v>
      </c>
      <c r="L3591" s="21">
        <f t="shared" si="337"/>
        <v>0</v>
      </c>
      <c r="M3591" s="21">
        <f t="shared" si="338"/>
        <v>0</v>
      </c>
      <c r="N3591" s="21">
        <f t="shared" si="339"/>
        <v>0</v>
      </c>
      <c r="O3591" s="21">
        <f t="shared" si="340"/>
        <v>0</v>
      </c>
      <c r="P3591" s="21">
        <f t="shared" si="341"/>
        <v>0</v>
      </c>
    </row>
    <row r="3592" spans="1:16">
      <c r="A3592" s="55">
        <v>29918</v>
      </c>
      <c r="B3592" s="55">
        <v>143</v>
      </c>
      <c r="C3592" s="55">
        <v>1280</v>
      </c>
      <c r="D3592" s="56">
        <v>11</v>
      </c>
      <c r="E3592" s="56">
        <v>120.2</v>
      </c>
      <c r="F3592" s="56">
        <v>0</v>
      </c>
      <c r="G3592" s="61">
        <v>0</v>
      </c>
      <c r="H3592" s="56">
        <v>0</v>
      </c>
      <c r="I3592" s="56">
        <v>9.9</v>
      </c>
      <c r="J3592" s="57">
        <v>68421055</v>
      </c>
      <c r="K3592" s="21">
        <f t="shared" si="336"/>
        <v>0</v>
      </c>
      <c r="L3592" s="21">
        <f t="shared" si="337"/>
        <v>0</v>
      </c>
      <c r="M3592" s="21">
        <f t="shared" si="338"/>
        <v>0</v>
      </c>
      <c r="N3592" s="21">
        <f t="shared" si="339"/>
        <v>0</v>
      </c>
      <c r="O3592" s="21">
        <f t="shared" si="340"/>
        <v>0</v>
      </c>
      <c r="P3592" s="21">
        <f t="shared" si="341"/>
        <v>0</v>
      </c>
    </row>
    <row r="3593" spans="1:16">
      <c r="A3593" s="58">
        <v>29961</v>
      </c>
      <c r="B3593" s="58">
        <v>143</v>
      </c>
      <c r="C3593" s="58">
        <v>1330</v>
      </c>
      <c r="D3593" s="59">
        <v>23</v>
      </c>
      <c r="E3593" s="59">
        <v>11.5</v>
      </c>
      <c r="F3593" s="59">
        <v>0</v>
      </c>
      <c r="G3593" s="62">
        <v>0</v>
      </c>
      <c r="H3593" s="59">
        <v>0</v>
      </c>
      <c r="I3593" s="59">
        <v>0</v>
      </c>
      <c r="J3593" s="60">
        <v>17367749</v>
      </c>
      <c r="K3593" s="21">
        <f t="shared" si="336"/>
        <v>0</v>
      </c>
      <c r="L3593" s="21">
        <f t="shared" si="337"/>
        <v>0</v>
      </c>
      <c r="M3593" s="21">
        <f t="shared" si="338"/>
        <v>0</v>
      </c>
      <c r="N3593" s="21">
        <f t="shared" si="339"/>
        <v>0</v>
      </c>
      <c r="O3593" s="21">
        <f t="shared" si="340"/>
        <v>0</v>
      </c>
      <c r="P3593" s="21">
        <f t="shared" si="341"/>
        <v>0</v>
      </c>
    </row>
    <row r="3594" spans="1:16">
      <c r="A3594" s="55">
        <v>29971</v>
      </c>
      <c r="B3594" s="55">
        <v>143</v>
      </c>
      <c r="C3594" s="55">
        <v>1341</v>
      </c>
      <c r="D3594" s="56">
        <v>57</v>
      </c>
      <c r="E3594" s="56">
        <v>526.20000000000005</v>
      </c>
      <c r="F3594" s="56">
        <v>0</v>
      </c>
      <c r="G3594" s="61">
        <v>0</v>
      </c>
      <c r="H3594" s="56">
        <v>0</v>
      </c>
      <c r="I3594" s="56">
        <v>0</v>
      </c>
      <c r="J3594" s="57">
        <v>17941372</v>
      </c>
      <c r="K3594" s="21">
        <f t="shared" si="336"/>
        <v>0</v>
      </c>
      <c r="L3594" s="21">
        <f t="shared" si="337"/>
        <v>0</v>
      </c>
      <c r="M3594" s="21">
        <f t="shared" si="338"/>
        <v>0</v>
      </c>
      <c r="N3594" s="21">
        <f t="shared" si="339"/>
        <v>0</v>
      </c>
      <c r="O3594" s="21">
        <f t="shared" si="340"/>
        <v>0</v>
      </c>
      <c r="P3594" s="21">
        <f t="shared" si="341"/>
        <v>0</v>
      </c>
    </row>
    <row r="3595" spans="1:16">
      <c r="A3595" s="58">
        <v>29978</v>
      </c>
      <c r="B3595" s="58">
        <v>350</v>
      </c>
      <c r="C3595" s="58">
        <v>3018</v>
      </c>
      <c r="D3595" s="59">
        <v>66</v>
      </c>
      <c r="E3595" s="59">
        <v>0</v>
      </c>
      <c r="F3595" s="59">
        <v>0</v>
      </c>
      <c r="G3595" s="62">
        <v>0</v>
      </c>
      <c r="H3595" s="59">
        <v>0</v>
      </c>
      <c r="I3595" s="59">
        <v>0</v>
      </c>
      <c r="J3595" s="60">
        <v>12219180</v>
      </c>
      <c r="K3595" s="21">
        <f t="shared" si="336"/>
        <v>0</v>
      </c>
      <c r="L3595" s="21">
        <f t="shared" si="337"/>
        <v>0</v>
      </c>
      <c r="M3595" s="21">
        <f t="shared" si="338"/>
        <v>0</v>
      </c>
      <c r="N3595" s="21">
        <f t="shared" si="339"/>
        <v>0</v>
      </c>
      <c r="O3595" s="21">
        <f t="shared" si="340"/>
        <v>0</v>
      </c>
      <c r="P3595" s="21">
        <f t="shared" si="341"/>
        <v>0</v>
      </c>
    </row>
    <row r="3596" spans="1:16">
      <c r="A3596" s="55">
        <v>29987</v>
      </c>
      <c r="B3596" s="55">
        <v>199</v>
      </c>
      <c r="C3596" s="55">
        <v>4284</v>
      </c>
      <c r="D3596" s="56">
        <v>41</v>
      </c>
      <c r="E3596" s="56">
        <v>0</v>
      </c>
      <c r="F3596" s="56">
        <v>0</v>
      </c>
      <c r="G3596" s="61">
        <v>0</v>
      </c>
      <c r="H3596" s="56">
        <v>0</v>
      </c>
      <c r="I3596" s="56">
        <v>0</v>
      </c>
      <c r="J3596" s="57">
        <v>18141388</v>
      </c>
      <c r="K3596" s="21">
        <f t="shared" si="336"/>
        <v>0</v>
      </c>
      <c r="L3596" s="21">
        <f t="shared" si="337"/>
        <v>0</v>
      </c>
      <c r="M3596" s="21">
        <f t="shared" si="338"/>
        <v>0</v>
      </c>
      <c r="N3596" s="21">
        <f t="shared" si="339"/>
        <v>0</v>
      </c>
      <c r="O3596" s="21">
        <f t="shared" si="340"/>
        <v>0</v>
      </c>
      <c r="P3596" s="21">
        <f t="shared" si="341"/>
        <v>0</v>
      </c>
    </row>
    <row r="3597" spans="1:16">
      <c r="A3597" s="58">
        <v>29989</v>
      </c>
      <c r="B3597" s="58">
        <v>129</v>
      </c>
      <c r="C3597" s="58">
        <v>2477</v>
      </c>
      <c r="D3597" s="59">
        <v>56</v>
      </c>
      <c r="E3597" s="59">
        <v>55</v>
      </c>
      <c r="F3597" s="59">
        <v>0</v>
      </c>
      <c r="G3597" s="62">
        <v>0</v>
      </c>
      <c r="H3597" s="59">
        <v>0</v>
      </c>
      <c r="I3597" s="59">
        <v>0</v>
      </c>
      <c r="J3597" s="60">
        <v>17938983</v>
      </c>
      <c r="K3597" s="21">
        <f t="shared" si="336"/>
        <v>0</v>
      </c>
      <c r="L3597" s="21">
        <f t="shared" si="337"/>
        <v>0</v>
      </c>
      <c r="M3597" s="21">
        <f t="shared" si="338"/>
        <v>0</v>
      </c>
      <c r="N3597" s="21">
        <f t="shared" si="339"/>
        <v>0</v>
      </c>
      <c r="O3597" s="21">
        <f t="shared" si="340"/>
        <v>0</v>
      </c>
      <c r="P3597" s="21">
        <f t="shared" si="341"/>
        <v>0</v>
      </c>
    </row>
    <row r="3598" spans="1:16">
      <c r="A3598" s="55">
        <v>29992</v>
      </c>
      <c r="B3598" s="55">
        <v>700</v>
      </c>
      <c r="C3598" s="55">
        <v>187</v>
      </c>
      <c r="D3598" s="56">
        <v>55</v>
      </c>
      <c r="E3598" s="56">
        <v>118</v>
      </c>
      <c r="F3598" s="56">
        <v>0</v>
      </c>
      <c r="G3598" s="61">
        <v>0</v>
      </c>
      <c r="H3598" s="56">
        <v>0</v>
      </c>
      <c r="I3598" s="56">
        <v>0</v>
      </c>
      <c r="J3598" s="57">
        <v>17903896</v>
      </c>
      <c r="K3598" s="21">
        <f t="shared" si="336"/>
        <v>0</v>
      </c>
      <c r="L3598" s="21">
        <f t="shared" si="337"/>
        <v>0</v>
      </c>
      <c r="M3598" s="21">
        <f t="shared" si="338"/>
        <v>0</v>
      </c>
      <c r="N3598" s="21">
        <f t="shared" si="339"/>
        <v>0</v>
      </c>
      <c r="O3598" s="21">
        <f t="shared" si="340"/>
        <v>0</v>
      </c>
      <c r="P3598" s="21">
        <f t="shared" si="341"/>
        <v>0</v>
      </c>
    </row>
    <row r="3599" spans="1:16">
      <c r="A3599" s="55">
        <v>30017</v>
      </c>
      <c r="B3599" s="55">
        <v>528</v>
      </c>
      <c r="C3599" s="55">
        <v>206</v>
      </c>
      <c r="D3599" s="56">
        <v>11</v>
      </c>
      <c r="E3599" s="56">
        <v>279.10000000000002</v>
      </c>
      <c r="F3599" s="56">
        <v>0</v>
      </c>
      <c r="G3599" s="61">
        <v>0</v>
      </c>
      <c r="H3599" s="56">
        <v>0</v>
      </c>
      <c r="I3599" s="56">
        <v>0</v>
      </c>
      <c r="J3599" s="57">
        <v>18386399</v>
      </c>
      <c r="K3599" s="21">
        <f t="shared" si="336"/>
        <v>0</v>
      </c>
      <c r="L3599" s="21">
        <f t="shared" si="337"/>
        <v>0</v>
      </c>
      <c r="M3599" s="21">
        <f t="shared" si="338"/>
        <v>0</v>
      </c>
      <c r="N3599" s="21">
        <f t="shared" si="339"/>
        <v>0</v>
      </c>
      <c r="O3599" s="21">
        <f t="shared" si="340"/>
        <v>0</v>
      </c>
      <c r="P3599" s="21">
        <f t="shared" si="341"/>
        <v>0</v>
      </c>
    </row>
    <row r="3600" spans="1:16">
      <c r="A3600" s="55">
        <v>30036</v>
      </c>
      <c r="B3600" s="55">
        <v>350</v>
      </c>
      <c r="C3600" s="55">
        <v>1292</v>
      </c>
      <c r="D3600" s="56">
        <v>42</v>
      </c>
      <c r="E3600" s="56">
        <v>105.3</v>
      </c>
      <c r="F3600" s="56">
        <v>0</v>
      </c>
      <c r="G3600" s="61">
        <v>0</v>
      </c>
      <c r="H3600" s="56">
        <v>0</v>
      </c>
      <c r="I3600" s="56">
        <v>0</v>
      </c>
      <c r="J3600" s="57">
        <v>18162687</v>
      </c>
      <c r="K3600" s="21">
        <f t="shared" si="336"/>
        <v>0</v>
      </c>
      <c r="L3600" s="21">
        <f t="shared" si="337"/>
        <v>0</v>
      </c>
      <c r="M3600" s="21">
        <f t="shared" si="338"/>
        <v>0</v>
      </c>
      <c r="N3600" s="21">
        <f t="shared" si="339"/>
        <v>0</v>
      </c>
      <c r="O3600" s="21">
        <f t="shared" si="340"/>
        <v>0</v>
      </c>
      <c r="P3600" s="21">
        <f t="shared" si="341"/>
        <v>0</v>
      </c>
    </row>
    <row r="3601" spans="1:16">
      <c r="A3601" s="58">
        <v>30096</v>
      </c>
      <c r="B3601" s="58">
        <v>166</v>
      </c>
      <c r="C3601" s="58">
        <v>1981</v>
      </c>
      <c r="D3601" s="59">
        <v>63</v>
      </c>
      <c r="E3601" s="59">
        <v>41.4</v>
      </c>
      <c r="F3601" s="59">
        <v>0</v>
      </c>
      <c r="G3601" s="62">
        <v>0</v>
      </c>
      <c r="H3601" s="59">
        <v>0</v>
      </c>
      <c r="I3601" s="59">
        <v>0</v>
      </c>
      <c r="J3601" s="60">
        <v>69067557</v>
      </c>
      <c r="K3601" s="21">
        <f t="shared" si="336"/>
        <v>0</v>
      </c>
      <c r="L3601" s="21">
        <f t="shared" si="337"/>
        <v>0</v>
      </c>
      <c r="M3601" s="21">
        <f t="shared" si="338"/>
        <v>0</v>
      </c>
      <c r="N3601" s="21">
        <f t="shared" si="339"/>
        <v>0</v>
      </c>
      <c r="O3601" s="21">
        <f t="shared" si="340"/>
        <v>0</v>
      </c>
      <c r="P3601" s="21">
        <f t="shared" si="341"/>
        <v>0</v>
      </c>
    </row>
    <row r="3602" spans="1:16">
      <c r="A3602" s="58">
        <v>30114</v>
      </c>
      <c r="B3602" s="58">
        <v>250</v>
      </c>
      <c r="C3602" s="58">
        <v>4073</v>
      </c>
      <c r="D3602" s="59">
        <v>52</v>
      </c>
      <c r="E3602" s="59">
        <v>269.3</v>
      </c>
      <c r="F3602" s="59">
        <v>0</v>
      </c>
      <c r="G3602" s="62">
        <v>0</v>
      </c>
      <c r="H3602" s="59">
        <v>0</v>
      </c>
      <c r="I3602" s="59">
        <v>0</v>
      </c>
      <c r="J3602" s="60">
        <v>18365685</v>
      </c>
      <c r="K3602" s="21">
        <f t="shared" si="336"/>
        <v>0</v>
      </c>
      <c r="L3602" s="21">
        <f t="shared" si="337"/>
        <v>0</v>
      </c>
      <c r="M3602" s="21">
        <f t="shared" si="338"/>
        <v>0</v>
      </c>
      <c r="N3602" s="21">
        <f t="shared" si="339"/>
        <v>0</v>
      </c>
      <c r="O3602" s="21">
        <f t="shared" si="340"/>
        <v>0</v>
      </c>
      <c r="P3602" s="21">
        <f t="shared" si="341"/>
        <v>0</v>
      </c>
    </row>
    <row r="3603" spans="1:16">
      <c r="A3603" s="55">
        <v>30117</v>
      </c>
      <c r="B3603" s="55">
        <v>101</v>
      </c>
      <c r="C3603" s="55">
        <v>3370</v>
      </c>
      <c r="D3603" s="56">
        <v>66</v>
      </c>
      <c r="E3603" s="56">
        <v>77</v>
      </c>
      <c r="F3603" s="56">
        <v>0</v>
      </c>
      <c r="G3603" s="61">
        <v>0</v>
      </c>
      <c r="H3603" s="56">
        <v>0</v>
      </c>
      <c r="I3603" s="56">
        <v>0</v>
      </c>
      <c r="J3603" s="57">
        <v>25103343</v>
      </c>
      <c r="K3603" s="21">
        <f t="shared" si="336"/>
        <v>0</v>
      </c>
      <c r="L3603" s="21">
        <f t="shared" si="337"/>
        <v>0</v>
      </c>
      <c r="M3603" s="21">
        <f t="shared" si="338"/>
        <v>0</v>
      </c>
      <c r="N3603" s="21">
        <f t="shared" si="339"/>
        <v>0</v>
      </c>
      <c r="O3603" s="21">
        <f t="shared" si="340"/>
        <v>0</v>
      </c>
      <c r="P3603" s="21">
        <f t="shared" si="341"/>
        <v>0</v>
      </c>
    </row>
    <row r="3604" spans="1:16">
      <c r="A3604" s="58">
        <v>30128</v>
      </c>
      <c r="B3604" s="58">
        <v>200</v>
      </c>
      <c r="C3604" s="58">
        <v>3261</v>
      </c>
      <c r="D3604" s="59">
        <v>41</v>
      </c>
      <c r="E3604" s="59">
        <v>164</v>
      </c>
      <c r="F3604" s="59">
        <v>0</v>
      </c>
      <c r="G3604" s="62">
        <v>0</v>
      </c>
      <c r="H3604" s="59">
        <v>0</v>
      </c>
      <c r="I3604" s="59">
        <v>0</v>
      </c>
      <c r="J3604" s="60">
        <v>25133994</v>
      </c>
      <c r="K3604" s="21">
        <f t="shared" si="336"/>
        <v>0</v>
      </c>
      <c r="L3604" s="21">
        <f t="shared" si="337"/>
        <v>0</v>
      </c>
      <c r="M3604" s="21">
        <f t="shared" si="338"/>
        <v>0</v>
      </c>
      <c r="N3604" s="21">
        <f t="shared" si="339"/>
        <v>0</v>
      </c>
      <c r="O3604" s="21">
        <f t="shared" si="340"/>
        <v>0</v>
      </c>
      <c r="P3604" s="21">
        <f t="shared" si="341"/>
        <v>0</v>
      </c>
    </row>
    <row r="3605" spans="1:16">
      <c r="A3605" s="55">
        <v>30154</v>
      </c>
      <c r="B3605" s="55">
        <v>166</v>
      </c>
      <c r="C3605" s="55">
        <v>2099</v>
      </c>
      <c r="D3605" s="56">
        <v>64</v>
      </c>
      <c r="E3605" s="56">
        <v>14</v>
      </c>
      <c r="F3605" s="56">
        <v>0</v>
      </c>
      <c r="G3605" s="61">
        <v>0</v>
      </c>
      <c r="H3605" s="56">
        <v>0</v>
      </c>
      <c r="I3605" s="56">
        <v>0</v>
      </c>
      <c r="J3605" s="57">
        <v>26378877</v>
      </c>
      <c r="K3605" s="21">
        <f t="shared" si="336"/>
        <v>0</v>
      </c>
      <c r="L3605" s="21">
        <f t="shared" si="337"/>
        <v>0</v>
      </c>
      <c r="M3605" s="21">
        <f t="shared" si="338"/>
        <v>0</v>
      </c>
      <c r="N3605" s="21">
        <f t="shared" si="339"/>
        <v>0</v>
      </c>
      <c r="O3605" s="21">
        <f t="shared" si="340"/>
        <v>0</v>
      </c>
      <c r="P3605" s="21">
        <f t="shared" si="341"/>
        <v>0</v>
      </c>
    </row>
    <row r="3606" spans="1:16">
      <c r="A3606" s="55">
        <v>30162</v>
      </c>
      <c r="B3606" s="55">
        <v>155</v>
      </c>
      <c r="C3606" s="55">
        <v>4698</v>
      </c>
      <c r="D3606" s="56">
        <v>56</v>
      </c>
      <c r="E3606" s="56">
        <v>193</v>
      </c>
      <c r="F3606" s="56">
        <v>0</v>
      </c>
      <c r="G3606" s="61">
        <v>0</v>
      </c>
      <c r="H3606" s="56">
        <v>0</v>
      </c>
      <c r="I3606" s="56">
        <v>0</v>
      </c>
      <c r="J3606" s="57">
        <v>67755413</v>
      </c>
      <c r="K3606" s="21">
        <f t="shared" si="336"/>
        <v>0</v>
      </c>
      <c r="L3606" s="21">
        <f t="shared" si="337"/>
        <v>0</v>
      </c>
      <c r="M3606" s="21">
        <f t="shared" si="338"/>
        <v>0</v>
      </c>
      <c r="N3606" s="21">
        <f t="shared" si="339"/>
        <v>0</v>
      </c>
      <c r="O3606" s="21">
        <f t="shared" si="340"/>
        <v>0</v>
      </c>
      <c r="P3606" s="21">
        <f t="shared" si="341"/>
        <v>0</v>
      </c>
    </row>
    <row r="3607" spans="1:16">
      <c r="A3607" s="58">
        <v>30181</v>
      </c>
      <c r="B3607" s="58">
        <v>500</v>
      </c>
      <c r="C3607" s="58">
        <v>6084</v>
      </c>
      <c r="D3607" s="59">
        <v>64</v>
      </c>
      <c r="E3607" s="59">
        <v>0</v>
      </c>
      <c r="F3607" s="59">
        <v>0</v>
      </c>
      <c r="G3607" s="62">
        <v>0</v>
      </c>
      <c r="H3607" s="59">
        <v>0</v>
      </c>
      <c r="I3607" s="59">
        <v>0</v>
      </c>
      <c r="J3607" s="60">
        <v>29344124</v>
      </c>
      <c r="K3607" s="21">
        <f t="shared" si="336"/>
        <v>0</v>
      </c>
      <c r="L3607" s="21">
        <f t="shared" si="337"/>
        <v>0</v>
      </c>
      <c r="M3607" s="21">
        <f t="shared" si="338"/>
        <v>0</v>
      </c>
      <c r="N3607" s="21">
        <f t="shared" si="339"/>
        <v>0</v>
      </c>
      <c r="O3607" s="21">
        <f t="shared" si="340"/>
        <v>0</v>
      </c>
      <c r="P3607" s="21">
        <f t="shared" si="341"/>
        <v>0</v>
      </c>
    </row>
    <row r="3608" spans="1:16">
      <c r="A3608" s="55">
        <v>30231</v>
      </c>
      <c r="B3608" s="55">
        <v>700</v>
      </c>
      <c r="C3608" s="55">
        <v>3587</v>
      </c>
      <c r="D3608" s="56">
        <v>12</v>
      </c>
      <c r="E3608" s="56">
        <v>91.3</v>
      </c>
      <c r="F3608" s="56">
        <v>0</v>
      </c>
      <c r="G3608" s="61">
        <v>0</v>
      </c>
      <c r="H3608" s="56">
        <v>0</v>
      </c>
      <c r="I3608" s="56">
        <v>0</v>
      </c>
      <c r="J3608" s="57">
        <v>33814151</v>
      </c>
      <c r="K3608" s="21">
        <f t="shared" si="336"/>
        <v>0</v>
      </c>
      <c r="L3608" s="21">
        <f t="shared" si="337"/>
        <v>0</v>
      </c>
      <c r="M3608" s="21">
        <f t="shared" si="338"/>
        <v>0</v>
      </c>
      <c r="N3608" s="21">
        <f t="shared" si="339"/>
        <v>0</v>
      </c>
      <c r="O3608" s="21">
        <f t="shared" si="340"/>
        <v>0</v>
      </c>
      <c r="P3608" s="21">
        <f t="shared" si="341"/>
        <v>0</v>
      </c>
    </row>
    <row r="3609" spans="1:16">
      <c r="A3609" s="58">
        <v>30232</v>
      </c>
      <c r="B3609" s="58">
        <v>128</v>
      </c>
      <c r="C3609" s="58">
        <v>2945</v>
      </c>
      <c r="D3609" s="59">
        <v>42</v>
      </c>
      <c r="E3609" s="59">
        <v>2</v>
      </c>
      <c r="F3609" s="59">
        <v>0</v>
      </c>
      <c r="G3609" s="62">
        <v>0</v>
      </c>
      <c r="H3609" s="59">
        <v>0</v>
      </c>
      <c r="I3609" s="59">
        <v>0</v>
      </c>
      <c r="J3609" s="60">
        <v>25234499</v>
      </c>
      <c r="K3609" s="21">
        <f t="shared" si="336"/>
        <v>0</v>
      </c>
      <c r="L3609" s="21">
        <f t="shared" si="337"/>
        <v>0</v>
      </c>
      <c r="M3609" s="21">
        <f t="shared" si="338"/>
        <v>0</v>
      </c>
      <c r="N3609" s="21">
        <f t="shared" si="339"/>
        <v>0</v>
      </c>
      <c r="O3609" s="21">
        <f t="shared" si="340"/>
        <v>0</v>
      </c>
      <c r="P3609" s="21">
        <f t="shared" si="341"/>
        <v>0</v>
      </c>
    </row>
    <row r="3610" spans="1:16">
      <c r="A3610" s="55">
        <v>30241</v>
      </c>
      <c r="B3610" s="55">
        <v>175</v>
      </c>
      <c r="C3610" s="55">
        <v>3363</v>
      </c>
      <c r="D3610" s="56">
        <v>11</v>
      </c>
      <c r="E3610" s="56">
        <v>84.4</v>
      </c>
      <c r="F3610" s="56">
        <v>0</v>
      </c>
      <c r="G3610" s="61">
        <v>0</v>
      </c>
      <c r="H3610" s="56">
        <v>0</v>
      </c>
      <c r="I3610" s="56">
        <v>0</v>
      </c>
      <c r="J3610" s="57">
        <v>14253432</v>
      </c>
      <c r="K3610" s="21">
        <f t="shared" si="336"/>
        <v>0</v>
      </c>
      <c r="L3610" s="21">
        <f t="shared" si="337"/>
        <v>0</v>
      </c>
      <c r="M3610" s="21">
        <f t="shared" si="338"/>
        <v>0</v>
      </c>
      <c r="N3610" s="21">
        <f t="shared" si="339"/>
        <v>0</v>
      </c>
      <c r="O3610" s="21">
        <f t="shared" si="340"/>
        <v>0</v>
      </c>
      <c r="P3610" s="21">
        <f t="shared" si="341"/>
        <v>0</v>
      </c>
    </row>
    <row r="3611" spans="1:16">
      <c r="A3611" s="55">
        <v>30262</v>
      </c>
      <c r="B3611" s="55">
        <v>155</v>
      </c>
      <c r="C3611" s="55">
        <v>4313</v>
      </c>
      <c r="D3611" s="56">
        <v>11</v>
      </c>
      <c r="E3611" s="56">
        <v>214</v>
      </c>
      <c r="F3611" s="56">
        <v>0</v>
      </c>
      <c r="G3611" s="61">
        <v>0</v>
      </c>
      <c r="H3611" s="56">
        <v>0</v>
      </c>
      <c r="I3611" s="56">
        <v>0</v>
      </c>
      <c r="J3611" s="57">
        <v>32579914</v>
      </c>
      <c r="K3611" s="21">
        <f t="shared" si="336"/>
        <v>0</v>
      </c>
      <c r="L3611" s="21">
        <f t="shared" si="337"/>
        <v>0</v>
      </c>
      <c r="M3611" s="21">
        <f t="shared" si="338"/>
        <v>0</v>
      </c>
      <c r="N3611" s="21">
        <f t="shared" si="339"/>
        <v>0</v>
      </c>
      <c r="O3611" s="21">
        <f t="shared" si="340"/>
        <v>0</v>
      </c>
      <c r="P3611" s="21">
        <f t="shared" si="341"/>
        <v>0</v>
      </c>
    </row>
    <row r="3612" spans="1:16">
      <c r="A3612" s="58">
        <v>30267</v>
      </c>
      <c r="B3612" s="58">
        <v>199</v>
      </c>
      <c r="C3612" s="58">
        <v>2887</v>
      </c>
      <c r="D3612" s="59">
        <v>13</v>
      </c>
      <c r="E3612" s="59">
        <v>218.1</v>
      </c>
      <c r="F3612" s="59">
        <v>0</v>
      </c>
      <c r="G3612" s="62">
        <v>0</v>
      </c>
      <c r="H3612" s="59">
        <v>0</v>
      </c>
      <c r="I3612" s="59">
        <v>0</v>
      </c>
      <c r="J3612" s="60">
        <v>25167511</v>
      </c>
      <c r="K3612" s="21">
        <f t="shared" si="336"/>
        <v>0</v>
      </c>
      <c r="L3612" s="21">
        <f t="shared" si="337"/>
        <v>0</v>
      </c>
      <c r="M3612" s="21">
        <f t="shared" si="338"/>
        <v>0</v>
      </c>
      <c r="N3612" s="21">
        <f t="shared" si="339"/>
        <v>0</v>
      </c>
      <c r="O3612" s="21">
        <f t="shared" si="340"/>
        <v>0</v>
      </c>
      <c r="P3612" s="21">
        <f t="shared" si="341"/>
        <v>0</v>
      </c>
    </row>
    <row r="3613" spans="1:16">
      <c r="A3613" s="58">
        <v>30279</v>
      </c>
      <c r="B3613" s="58">
        <v>130</v>
      </c>
      <c r="C3613" s="58">
        <v>1082</v>
      </c>
      <c r="D3613" s="59">
        <v>55</v>
      </c>
      <c r="E3613" s="59">
        <v>163.30000000000001</v>
      </c>
      <c r="F3613" s="59">
        <v>0</v>
      </c>
      <c r="G3613" s="62">
        <v>0</v>
      </c>
      <c r="H3613" s="59">
        <v>0</v>
      </c>
      <c r="I3613" s="59">
        <v>0</v>
      </c>
      <c r="J3613" s="60">
        <v>29299102</v>
      </c>
      <c r="K3613" s="21">
        <f t="shared" si="336"/>
        <v>0</v>
      </c>
      <c r="L3613" s="21">
        <f t="shared" si="337"/>
        <v>0</v>
      </c>
      <c r="M3613" s="21">
        <f t="shared" si="338"/>
        <v>0</v>
      </c>
      <c r="N3613" s="21">
        <f t="shared" si="339"/>
        <v>0</v>
      </c>
      <c r="O3613" s="21">
        <f t="shared" si="340"/>
        <v>0</v>
      </c>
      <c r="P3613" s="21">
        <f t="shared" si="341"/>
        <v>0</v>
      </c>
    </row>
    <row r="3614" spans="1:16">
      <c r="A3614" s="55">
        <v>30311</v>
      </c>
      <c r="B3614" s="55">
        <v>900</v>
      </c>
      <c r="C3614" s="55">
        <v>8656</v>
      </c>
      <c r="D3614" s="56">
        <v>11</v>
      </c>
      <c r="E3614" s="56">
        <v>18.600000000000001</v>
      </c>
      <c r="F3614" s="56">
        <v>0</v>
      </c>
      <c r="G3614" s="61">
        <v>0</v>
      </c>
      <c r="H3614" s="56">
        <v>0</v>
      </c>
      <c r="I3614" s="56">
        <v>0</v>
      </c>
      <c r="J3614" s="57">
        <v>28261322</v>
      </c>
      <c r="K3614" s="21">
        <f t="shared" si="336"/>
        <v>0</v>
      </c>
      <c r="L3614" s="21">
        <f t="shared" si="337"/>
        <v>0</v>
      </c>
      <c r="M3614" s="21">
        <f t="shared" si="338"/>
        <v>0</v>
      </c>
      <c r="N3614" s="21">
        <f t="shared" si="339"/>
        <v>0</v>
      </c>
      <c r="O3614" s="21">
        <f t="shared" si="340"/>
        <v>0</v>
      </c>
      <c r="P3614" s="21">
        <f t="shared" si="341"/>
        <v>0</v>
      </c>
    </row>
    <row r="3615" spans="1:16">
      <c r="A3615" s="55">
        <v>30322</v>
      </c>
      <c r="B3615" s="55">
        <v>252</v>
      </c>
      <c r="C3615" s="55">
        <v>5711</v>
      </c>
      <c r="D3615" s="56">
        <v>63</v>
      </c>
      <c r="E3615" s="56">
        <v>4.8</v>
      </c>
      <c r="F3615" s="56">
        <v>0</v>
      </c>
      <c r="G3615" s="61">
        <v>0</v>
      </c>
      <c r="H3615" s="56">
        <v>0</v>
      </c>
      <c r="I3615" s="56">
        <v>0</v>
      </c>
      <c r="J3615" s="57">
        <v>65911728</v>
      </c>
      <c r="K3615" s="21">
        <f t="shared" si="336"/>
        <v>0</v>
      </c>
      <c r="L3615" s="21">
        <f t="shared" si="337"/>
        <v>0</v>
      </c>
      <c r="M3615" s="21">
        <f t="shared" si="338"/>
        <v>0</v>
      </c>
      <c r="N3615" s="21">
        <f t="shared" si="339"/>
        <v>0</v>
      </c>
      <c r="O3615" s="21">
        <f t="shared" si="340"/>
        <v>0</v>
      </c>
      <c r="P3615" s="21">
        <f t="shared" si="341"/>
        <v>0</v>
      </c>
    </row>
    <row r="3616" spans="1:16">
      <c r="A3616" s="58">
        <v>30336</v>
      </c>
      <c r="B3616" s="58">
        <v>900</v>
      </c>
      <c r="C3616" s="58">
        <v>3160</v>
      </c>
      <c r="D3616" s="59">
        <v>64</v>
      </c>
      <c r="E3616" s="59">
        <v>7</v>
      </c>
      <c r="F3616" s="59">
        <v>0</v>
      </c>
      <c r="G3616" s="62">
        <v>0</v>
      </c>
      <c r="H3616" s="59">
        <v>0</v>
      </c>
      <c r="I3616" s="59">
        <v>4</v>
      </c>
      <c r="J3616" s="60">
        <v>14873449</v>
      </c>
      <c r="K3616" s="21">
        <f t="shared" si="336"/>
        <v>0</v>
      </c>
      <c r="L3616" s="21">
        <f t="shared" si="337"/>
        <v>0</v>
      </c>
      <c r="M3616" s="21">
        <f t="shared" si="338"/>
        <v>0</v>
      </c>
      <c r="N3616" s="21">
        <f t="shared" si="339"/>
        <v>0</v>
      </c>
      <c r="O3616" s="21">
        <f t="shared" si="340"/>
        <v>0</v>
      </c>
      <c r="P3616" s="21">
        <f t="shared" si="341"/>
        <v>0</v>
      </c>
    </row>
    <row r="3617" spans="1:16">
      <c r="A3617" s="58">
        <v>30370</v>
      </c>
      <c r="B3617" s="58">
        <v>164</v>
      </c>
      <c r="C3617" s="58">
        <v>1490</v>
      </c>
      <c r="D3617" s="59">
        <v>46</v>
      </c>
      <c r="E3617" s="59">
        <v>68.900000000000006</v>
      </c>
      <c r="F3617" s="59">
        <v>0</v>
      </c>
      <c r="G3617" s="62">
        <v>0</v>
      </c>
      <c r="H3617" s="59">
        <v>0</v>
      </c>
      <c r="I3617" s="59">
        <v>0</v>
      </c>
      <c r="J3617" s="60">
        <v>18614634</v>
      </c>
      <c r="K3617" s="21">
        <f t="shared" si="336"/>
        <v>0</v>
      </c>
      <c r="L3617" s="21">
        <f t="shared" si="337"/>
        <v>0</v>
      </c>
      <c r="M3617" s="21">
        <f t="shared" si="338"/>
        <v>0</v>
      </c>
      <c r="N3617" s="21">
        <f t="shared" si="339"/>
        <v>0</v>
      </c>
      <c r="O3617" s="21">
        <f t="shared" si="340"/>
        <v>0</v>
      </c>
      <c r="P3617" s="21">
        <f t="shared" si="341"/>
        <v>0</v>
      </c>
    </row>
    <row r="3618" spans="1:16">
      <c r="A3618" s="58">
        <v>30379</v>
      </c>
      <c r="B3618" s="58">
        <v>170</v>
      </c>
      <c r="C3618" s="58">
        <v>8312</v>
      </c>
      <c r="D3618" s="59">
        <v>42</v>
      </c>
      <c r="E3618" s="59">
        <v>237</v>
      </c>
      <c r="F3618" s="59">
        <v>0</v>
      </c>
      <c r="G3618" s="62">
        <v>0</v>
      </c>
      <c r="H3618" s="59">
        <v>0</v>
      </c>
      <c r="I3618" s="59">
        <v>0</v>
      </c>
      <c r="J3618" s="60">
        <v>15306076</v>
      </c>
      <c r="K3618" s="21">
        <f t="shared" si="336"/>
        <v>0</v>
      </c>
      <c r="L3618" s="21">
        <f t="shared" si="337"/>
        <v>0</v>
      </c>
      <c r="M3618" s="21">
        <f t="shared" si="338"/>
        <v>0</v>
      </c>
      <c r="N3618" s="21">
        <f t="shared" si="339"/>
        <v>0</v>
      </c>
      <c r="O3618" s="21">
        <f t="shared" si="340"/>
        <v>0</v>
      </c>
      <c r="P3618" s="21">
        <f t="shared" si="341"/>
        <v>0</v>
      </c>
    </row>
    <row r="3619" spans="1:16">
      <c r="A3619" s="55">
        <v>30395</v>
      </c>
      <c r="B3619" s="55">
        <v>700</v>
      </c>
      <c r="C3619" s="55">
        <v>271</v>
      </c>
      <c r="D3619" s="56">
        <v>15</v>
      </c>
      <c r="E3619" s="56">
        <v>330.8</v>
      </c>
      <c r="F3619" s="56">
        <v>0</v>
      </c>
      <c r="G3619" s="61">
        <v>0</v>
      </c>
      <c r="H3619" s="56">
        <v>0</v>
      </c>
      <c r="I3619" s="56">
        <v>0</v>
      </c>
      <c r="J3619" s="57">
        <v>20332042</v>
      </c>
      <c r="K3619" s="21">
        <f t="shared" si="336"/>
        <v>0</v>
      </c>
      <c r="L3619" s="21">
        <f t="shared" si="337"/>
        <v>0</v>
      </c>
      <c r="M3619" s="21">
        <f t="shared" si="338"/>
        <v>0</v>
      </c>
      <c r="N3619" s="21">
        <f t="shared" si="339"/>
        <v>0</v>
      </c>
      <c r="O3619" s="21">
        <f t="shared" si="340"/>
        <v>0</v>
      </c>
      <c r="P3619" s="21">
        <f t="shared" si="341"/>
        <v>0</v>
      </c>
    </row>
    <row r="3620" spans="1:16">
      <c r="A3620" s="58">
        <v>30397</v>
      </c>
      <c r="B3620" s="58">
        <v>350</v>
      </c>
      <c r="C3620" s="58">
        <v>1060</v>
      </c>
      <c r="D3620" s="59">
        <v>42</v>
      </c>
      <c r="E3620" s="59">
        <v>148</v>
      </c>
      <c r="F3620" s="59">
        <v>0</v>
      </c>
      <c r="G3620" s="62">
        <v>0</v>
      </c>
      <c r="H3620" s="59">
        <v>0</v>
      </c>
      <c r="I3620" s="59">
        <v>0</v>
      </c>
      <c r="J3620" s="60">
        <v>26400643</v>
      </c>
      <c r="K3620" s="21">
        <f t="shared" si="336"/>
        <v>0</v>
      </c>
      <c r="L3620" s="21">
        <f t="shared" si="337"/>
        <v>0</v>
      </c>
      <c r="M3620" s="21">
        <f t="shared" si="338"/>
        <v>0</v>
      </c>
      <c r="N3620" s="21">
        <f t="shared" si="339"/>
        <v>0</v>
      </c>
      <c r="O3620" s="21">
        <f t="shared" si="340"/>
        <v>0</v>
      </c>
      <c r="P3620" s="21">
        <f t="shared" si="341"/>
        <v>0</v>
      </c>
    </row>
    <row r="3621" spans="1:16">
      <c r="A3621" s="55">
        <v>30407</v>
      </c>
      <c r="B3621" s="55">
        <v>129</v>
      </c>
      <c r="C3621" s="55">
        <v>6143</v>
      </c>
      <c r="D3621" s="56">
        <v>44</v>
      </c>
      <c r="E3621" s="56">
        <v>0</v>
      </c>
      <c r="F3621" s="56">
        <v>0</v>
      </c>
      <c r="G3621" s="61">
        <v>0</v>
      </c>
      <c r="H3621" s="56">
        <v>0</v>
      </c>
      <c r="I3621" s="56">
        <v>0</v>
      </c>
      <c r="J3621" s="57">
        <v>30745515</v>
      </c>
      <c r="K3621" s="21">
        <f t="shared" si="336"/>
        <v>0</v>
      </c>
      <c r="L3621" s="21">
        <f t="shared" si="337"/>
        <v>0</v>
      </c>
      <c r="M3621" s="21">
        <f t="shared" si="338"/>
        <v>0</v>
      </c>
      <c r="N3621" s="21">
        <f t="shared" si="339"/>
        <v>0</v>
      </c>
      <c r="O3621" s="21">
        <f t="shared" si="340"/>
        <v>0</v>
      </c>
      <c r="P3621" s="21">
        <f t="shared" si="341"/>
        <v>0</v>
      </c>
    </row>
    <row r="3622" spans="1:16">
      <c r="A3622" s="58">
        <v>30426</v>
      </c>
      <c r="B3622" s="58">
        <v>143</v>
      </c>
      <c r="C3622" s="58">
        <v>1348</v>
      </c>
      <c r="D3622" s="59">
        <v>47</v>
      </c>
      <c r="E3622" s="59">
        <v>238.2</v>
      </c>
      <c r="F3622" s="59">
        <v>0</v>
      </c>
      <c r="G3622" s="62">
        <v>0</v>
      </c>
      <c r="H3622" s="59">
        <v>0</v>
      </c>
      <c r="I3622" s="59">
        <v>0</v>
      </c>
      <c r="J3622" s="60">
        <v>18245809</v>
      </c>
      <c r="K3622" s="21">
        <f t="shared" si="336"/>
        <v>0</v>
      </c>
      <c r="L3622" s="21">
        <f t="shared" si="337"/>
        <v>0</v>
      </c>
      <c r="M3622" s="21">
        <f t="shared" si="338"/>
        <v>0</v>
      </c>
      <c r="N3622" s="21">
        <f t="shared" si="339"/>
        <v>0</v>
      </c>
      <c r="O3622" s="21">
        <f t="shared" si="340"/>
        <v>0</v>
      </c>
      <c r="P3622" s="21">
        <f t="shared" si="341"/>
        <v>0</v>
      </c>
    </row>
    <row r="3623" spans="1:16">
      <c r="A3623" s="55">
        <v>30434</v>
      </c>
      <c r="B3623" s="55">
        <v>200</v>
      </c>
      <c r="C3623" s="55">
        <v>148</v>
      </c>
      <c r="D3623" s="56">
        <v>11</v>
      </c>
      <c r="E3623" s="56">
        <v>65.8</v>
      </c>
      <c r="F3623" s="56">
        <v>0</v>
      </c>
      <c r="G3623" s="61">
        <v>0</v>
      </c>
      <c r="H3623" s="56">
        <v>0</v>
      </c>
      <c r="I3623" s="56">
        <v>0</v>
      </c>
      <c r="J3623" s="57">
        <v>39006111</v>
      </c>
      <c r="K3623" s="21">
        <f t="shared" si="336"/>
        <v>0</v>
      </c>
      <c r="L3623" s="21">
        <f t="shared" si="337"/>
        <v>0</v>
      </c>
      <c r="M3623" s="21">
        <f t="shared" si="338"/>
        <v>0</v>
      </c>
      <c r="N3623" s="21">
        <f t="shared" si="339"/>
        <v>0</v>
      </c>
      <c r="O3623" s="21">
        <f t="shared" si="340"/>
        <v>0</v>
      </c>
      <c r="P3623" s="21">
        <f t="shared" si="341"/>
        <v>0</v>
      </c>
    </row>
    <row r="3624" spans="1:16">
      <c r="A3624" s="55">
        <v>30447</v>
      </c>
      <c r="B3624" s="55">
        <v>199</v>
      </c>
      <c r="C3624" s="55">
        <v>2029</v>
      </c>
      <c r="D3624" s="56">
        <v>54</v>
      </c>
      <c r="E3624" s="56">
        <v>112.2</v>
      </c>
      <c r="F3624" s="56">
        <v>0</v>
      </c>
      <c r="G3624" s="61">
        <v>0</v>
      </c>
      <c r="H3624" s="56">
        <v>0</v>
      </c>
      <c r="I3624" s="56">
        <v>0</v>
      </c>
      <c r="J3624" s="57">
        <v>25226135</v>
      </c>
      <c r="K3624" s="21">
        <f t="shared" si="336"/>
        <v>0</v>
      </c>
      <c r="L3624" s="21">
        <f t="shared" si="337"/>
        <v>0</v>
      </c>
      <c r="M3624" s="21">
        <f t="shared" si="338"/>
        <v>0</v>
      </c>
      <c r="N3624" s="21">
        <f t="shared" si="339"/>
        <v>0</v>
      </c>
      <c r="O3624" s="21">
        <f t="shared" si="340"/>
        <v>0</v>
      </c>
      <c r="P3624" s="21">
        <f t="shared" si="341"/>
        <v>0</v>
      </c>
    </row>
    <row r="3625" spans="1:16">
      <c r="A3625" s="58">
        <v>30448</v>
      </c>
      <c r="B3625" s="58">
        <v>170</v>
      </c>
      <c r="C3625" s="58">
        <v>8292</v>
      </c>
      <c r="D3625" s="59">
        <v>56</v>
      </c>
      <c r="E3625" s="59">
        <v>81.599999999999994</v>
      </c>
      <c r="F3625" s="59">
        <v>0</v>
      </c>
      <c r="G3625" s="62">
        <v>0</v>
      </c>
      <c r="H3625" s="59">
        <v>0</v>
      </c>
      <c r="I3625" s="59">
        <v>0</v>
      </c>
      <c r="J3625" s="60">
        <v>13335591</v>
      </c>
      <c r="K3625" s="21">
        <f t="shared" si="336"/>
        <v>0</v>
      </c>
      <c r="L3625" s="21">
        <f t="shared" si="337"/>
        <v>0</v>
      </c>
      <c r="M3625" s="21">
        <f t="shared" si="338"/>
        <v>0</v>
      </c>
      <c r="N3625" s="21">
        <f t="shared" si="339"/>
        <v>0</v>
      </c>
      <c r="O3625" s="21">
        <f t="shared" si="340"/>
        <v>0</v>
      </c>
      <c r="P3625" s="21">
        <f t="shared" si="341"/>
        <v>0</v>
      </c>
    </row>
    <row r="3626" spans="1:16">
      <c r="A3626" s="55">
        <v>30493</v>
      </c>
      <c r="B3626" s="55">
        <v>129</v>
      </c>
      <c r="C3626" s="55">
        <v>7299</v>
      </c>
      <c r="D3626" s="56">
        <v>47</v>
      </c>
      <c r="E3626" s="56">
        <v>247</v>
      </c>
      <c r="F3626" s="56">
        <v>0</v>
      </c>
      <c r="G3626" s="61">
        <v>0</v>
      </c>
      <c r="H3626" s="56">
        <v>0</v>
      </c>
      <c r="I3626" s="56">
        <v>0</v>
      </c>
      <c r="J3626" s="57">
        <v>12027435</v>
      </c>
      <c r="K3626" s="21">
        <f t="shared" si="336"/>
        <v>0</v>
      </c>
      <c r="L3626" s="21">
        <f t="shared" si="337"/>
        <v>0</v>
      </c>
      <c r="M3626" s="21">
        <f t="shared" si="338"/>
        <v>0</v>
      </c>
      <c r="N3626" s="21">
        <f t="shared" si="339"/>
        <v>0</v>
      </c>
      <c r="O3626" s="21">
        <f t="shared" si="340"/>
        <v>0</v>
      </c>
      <c r="P3626" s="21">
        <f t="shared" si="341"/>
        <v>0</v>
      </c>
    </row>
    <row r="3627" spans="1:16">
      <c r="A3627" s="58">
        <v>30495</v>
      </c>
      <c r="B3627" s="58">
        <v>200</v>
      </c>
      <c r="C3627" s="58">
        <v>4222</v>
      </c>
      <c r="D3627" s="59">
        <v>33</v>
      </c>
      <c r="E3627" s="59">
        <v>32.299999999999997</v>
      </c>
      <c r="F3627" s="59">
        <v>0</v>
      </c>
      <c r="G3627" s="62">
        <v>0</v>
      </c>
      <c r="H3627" s="59">
        <v>0</v>
      </c>
      <c r="I3627" s="59">
        <v>0</v>
      </c>
      <c r="J3627" s="60">
        <v>63714615</v>
      </c>
      <c r="K3627" s="21">
        <f t="shared" si="336"/>
        <v>0</v>
      </c>
      <c r="L3627" s="21">
        <f t="shared" si="337"/>
        <v>0</v>
      </c>
      <c r="M3627" s="21">
        <f t="shared" si="338"/>
        <v>0</v>
      </c>
      <c r="N3627" s="21">
        <f t="shared" si="339"/>
        <v>0</v>
      </c>
      <c r="O3627" s="21">
        <f t="shared" si="340"/>
        <v>0</v>
      </c>
      <c r="P3627" s="21">
        <f t="shared" si="341"/>
        <v>0</v>
      </c>
    </row>
    <row r="3628" spans="1:16">
      <c r="A3628" s="58">
        <v>30523</v>
      </c>
      <c r="B3628" s="58">
        <v>200</v>
      </c>
      <c r="C3628" s="58">
        <v>255</v>
      </c>
      <c r="D3628" s="59">
        <v>23</v>
      </c>
      <c r="E3628" s="59">
        <v>4</v>
      </c>
      <c r="F3628" s="59">
        <v>0</v>
      </c>
      <c r="G3628" s="62">
        <v>0</v>
      </c>
      <c r="H3628" s="59">
        <v>0</v>
      </c>
      <c r="I3628" s="59">
        <v>0</v>
      </c>
      <c r="J3628" s="60">
        <v>39756250</v>
      </c>
      <c r="K3628" s="21">
        <f t="shared" si="336"/>
        <v>0</v>
      </c>
      <c r="L3628" s="21">
        <f t="shared" si="337"/>
        <v>0</v>
      </c>
      <c r="M3628" s="21">
        <f t="shared" si="338"/>
        <v>0</v>
      </c>
      <c r="N3628" s="21">
        <f t="shared" si="339"/>
        <v>0</v>
      </c>
      <c r="O3628" s="21">
        <f t="shared" si="340"/>
        <v>0</v>
      </c>
      <c r="P3628" s="21">
        <f t="shared" si="341"/>
        <v>0</v>
      </c>
    </row>
    <row r="3629" spans="1:16">
      <c r="A3629" s="58">
        <v>30532</v>
      </c>
      <c r="B3629" s="58">
        <v>700</v>
      </c>
      <c r="C3629" s="58">
        <v>3238</v>
      </c>
      <c r="D3629" s="59">
        <v>12</v>
      </c>
      <c r="E3629" s="59">
        <v>706.6</v>
      </c>
      <c r="F3629" s="59">
        <v>0</v>
      </c>
      <c r="G3629" s="62">
        <v>0</v>
      </c>
      <c r="H3629" s="59">
        <v>0</v>
      </c>
      <c r="I3629" s="59">
        <v>0</v>
      </c>
      <c r="J3629" s="60">
        <v>72561910</v>
      </c>
      <c r="K3629" s="21">
        <f t="shared" si="336"/>
        <v>0</v>
      </c>
      <c r="L3629" s="21">
        <f t="shared" si="337"/>
        <v>0</v>
      </c>
      <c r="M3629" s="21">
        <f t="shared" si="338"/>
        <v>0</v>
      </c>
      <c r="N3629" s="21">
        <f t="shared" si="339"/>
        <v>0</v>
      </c>
      <c r="O3629" s="21">
        <f t="shared" si="340"/>
        <v>0</v>
      </c>
      <c r="P3629" s="21">
        <f t="shared" si="341"/>
        <v>0</v>
      </c>
    </row>
    <row r="3630" spans="1:16">
      <c r="A3630" s="55">
        <v>30543</v>
      </c>
      <c r="B3630" s="55">
        <v>128</v>
      </c>
      <c r="C3630" s="55">
        <v>2778</v>
      </c>
      <c r="D3630" s="56">
        <v>63</v>
      </c>
      <c r="E3630" s="56">
        <v>0</v>
      </c>
      <c r="F3630" s="56">
        <v>0</v>
      </c>
      <c r="G3630" s="61">
        <v>0</v>
      </c>
      <c r="H3630" s="56">
        <v>0</v>
      </c>
      <c r="I3630" s="56">
        <v>0</v>
      </c>
      <c r="J3630" s="57">
        <v>16379131</v>
      </c>
      <c r="K3630" s="21">
        <f t="shared" si="336"/>
        <v>0</v>
      </c>
      <c r="L3630" s="21">
        <f t="shared" si="337"/>
        <v>0</v>
      </c>
      <c r="M3630" s="21">
        <f t="shared" si="338"/>
        <v>0</v>
      </c>
      <c r="N3630" s="21">
        <f t="shared" si="339"/>
        <v>0</v>
      </c>
      <c r="O3630" s="21">
        <f t="shared" si="340"/>
        <v>0</v>
      </c>
      <c r="P3630" s="21">
        <f t="shared" si="341"/>
        <v>0</v>
      </c>
    </row>
    <row r="3631" spans="1:16">
      <c r="A3631" s="58">
        <v>30546</v>
      </c>
      <c r="B3631" s="58">
        <v>155</v>
      </c>
      <c r="C3631" s="58">
        <v>4072</v>
      </c>
      <c r="D3631" s="59">
        <v>57</v>
      </c>
      <c r="E3631" s="59">
        <v>330.5</v>
      </c>
      <c r="F3631" s="59">
        <v>0</v>
      </c>
      <c r="G3631" s="62">
        <v>0</v>
      </c>
      <c r="H3631" s="59">
        <v>0</v>
      </c>
      <c r="I3631" s="59">
        <v>0</v>
      </c>
      <c r="J3631" s="60">
        <v>11470777</v>
      </c>
      <c r="K3631" s="21">
        <f t="shared" si="336"/>
        <v>0</v>
      </c>
      <c r="L3631" s="21">
        <f t="shared" si="337"/>
        <v>0</v>
      </c>
      <c r="M3631" s="21">
        <f t="shared" si="338"/>
        <v>0</v>
      </c>
      <c r="N3631" s="21">
        <f t="shared" si="339"/>
        <v>0</v>
      </c>
      <c r="O3631" s="21">
        <f t="shared" si="340"/>
        <v>0</v>
      </c>
      <c r="P3631" s="21">
        <f t="shared" si="341"/>
        <v>0</v>
      </c>
    </row>
    <row r="3632" spans="1:16">
      <c r="A3632" s="55">
        <v>30567</v>
      </c>
      <c r="B3632" s="55">
        <v>117</v>
      </c>
      <c r="C3632" s="55">
        <v>1694</v>
      </c>
      <c r="D3632" s="56">
        <v>11</v>
      </c>
      <c r="E3632" s="56">
        <v>174.1</v>
      </c>
      <c r="F3632" s="56">
        <v>0</v>
      </c>
      <c r="G3632" s="61">
        <v>0</v>
      </c>
      <c r="H3632" s="56">
        <v>0</v>
      </c>
      <c r="I3632" s="56">
        <v>0</v>
      </c>
      <c r="J3632" s="57">
        <v>18402890</v>
      </c>
      <c r="K3632" s="21">
        <f t="shared" si="336"/>
        <v>0</v>
      </c>
      <c r="L3632" s="21">
        <f t="shared" si="337"/>
        <v>0</v>
      </c>
      <c r="M3632" s="21">
        <f t="shared" si="338"/>
        <v>0</v>
      </c>
      <c r="N3632" s="21">
        <f t="shared" si="339"/>
        <v>0</v>
      </c>
      <c r="O3632" s="21">
        <f t="shared" si="340"/>
        <v>0</v>
      </c>
      <c r="P3632" s="21">
        <f t="shared" si="341"/>
        <v>0</v>
      </c>
    </row>
    <row r="3633" spans="1:16">
      <c r="A3633" s="55">
        <v>30584</v>
      </c>
      <c r="B3633" s="55">
        <v>155</v>
      </c>
      <c r="C3633" s="55">
        <v>4774</v>
      </c>
      <c r="D3633" s="56">
        <v>54</v>
      </c>
      <c r="E3633" s="56">
        <v>274</v>
      </c>
      <c r="F3633" s="56">
        <v>0</v>
      </c>
      <c r="G3633" s="61">
        <v>0</v>
      </c>
      <c r="H3633" s="56">
        <v>0</v>
      </c>
      <c r="I3633" s="56">
        <v>0</v>
      </c>
      <c r="J3633" s="57">
        <v>74025110</v>
      </c>
      <c r="K3633" s="21">
        <f t="shared" si="336"/>
        <v>0</v>
      </c>
      <c r="L3633" s="21">
        <f t="shared" si="337"/>
        <v>0</v>
      </c>
      <c r="M3633" s="21">
        <f t="shared" si="338"/>
        <v>0</v>
      </c>
      <c r="N3633" s="21">
        <f t="shared" si="339"/>
        <v>0</v>
      </c>
      <c r="O3633" s="21">
        <f t="shared" si="340"/>
        <v>0</v>
      </c>
      <c r="P3633" s="21">
        <f t="shared" si="341"/>
        <v>0</v>
      </c>
    </row>
    <row r="3634" spans="1:16">
      <c r="A3634" s="55">
        <v>30605</v>
      </c>
      <c r="B3634" s="55">
        <v>199</v>
      </c>
      <c r="C3634" s="55">
        <v>1296</v>
      </c>
      <c r="D3634" s="56">
        <v>32</v>
      </c>
      <c r="E3634" s="56">
        <v>93</v>
      </c>
      <c r="F3634" s="56">
        <v>0</v>
      </c>
      <c r="G3634" s="61">
        <v>0</v>
      </c>
      <c r="H3634" s="56">
        <v>0</v>
      </c>
      <c r="I3634" s="56">
        <v>0</v>
      </c>
      <c r="J3634" s="57">
        <v>25216938</v>
      </c>
      <c r="K3634" s="21">
        <f t="shared" si="336"/>
        <v>0</v>
      </c>
      <c r="L3634" s="21">
        <f t="shared" si="337"/>
        <v>0</v>
      </c>
      <c r="M3634" s="21">
        <f t="shared" si="338"/>
        <v>0</v>
      </c>
      <c r="N3634" s="21">
        <f t="shared" si="339"/>
        <v>0</v>
      </c>
      <c r="O3634" s="21">
        <f t="shared" si="340"/>
        <v>0</v>
      </c>
      <c r="P3634" s="21">
        <f t="shared" si="341"/>
        <v>0</v>
      </c>
    </row>
    <row r="3635" spans="1:16">
      <c r="A3635" s="58">
        <v>30620</v>
      </c>
      <c r="B3635" s="58">
        <v>155</v>
      </c>
      <c r="C3635" s="58">
        <v>4164</v>
      </c>
      <c r="D3635" s="59">
        <v>23</v>
      </c>
      <c r="E3635" s="59">
        <v>41.4</v>
      </c>
      <c r="F3635" s="59">
        <v>0</v>
      </c>
      <c r="G3635" s="62">
        <v>0</v>
      </c>
      <c r="H3635" s="59">
        <v>0</v>
      </c>
      <c r="I3635" s="59">
        <v>0</v>
      </c>
      <c r="J3635" s="60">
        <v>77456619</v>
      </c>
      <c r="K3635" s="21">
        <f t="shared" si="336"/>
        <v>0</v>
      </c>
      <c r="L3635" s="21">
        <f t="shared" si="337"/>
        <v>0</v>
      </c>
      <c r="M3635" s="21">
        <f t="shared" si="338"/>
        <v>0</v>
      </c>
      <c r="N3635" s="21">
        <f t="shared" si="339"/>
        <v>0</v>
      </c>
      <c r="O3635" s="21">
        <f t="shared" si="340"/>
        <v>0</v>
      </c>
      <c r="P3635" s="21">
        <f t="shared" si="341"/>
        <v>0</v>
      </c>
    </row>
    <row r="3636" spans="1:16">
      <c r="A3636" s="58">
        <v>30656</v>
      </c>
      <c r="B3636" s="58">
        <v>200</v>
      </c>
      <c r="C3636" s="58">
        <v>6986</v>
      </c>
      <c r="D3636" s="59">
        <v>42</v>
      </c>
      <c r="E3636" s="59">
        <v>71</v>
      </c>
      <c r="F3636" s="59">
        <v>0</v>
      </c>
      <c r="G3636" s="62">
        <v>0</v>
      </c>
      <c r="H3636" s="59">
        <v>0</v>
      </c>
      <c r="I3636" s="59">
        <v>0</v>
      </c>
      <c r="J3636" s="60">
        <v>20859008</v>
      </c>
      <c r="K3636" s="21">
        <f t="shared" si="336"/>
        <v>0</v>
      </c>
      <c r="L3636" s="21">
        <f t="shared" si="337"/>
        <v>0</v>
      </c>
      <c r="M3636" s="21">
        <f t="shared" si="338"/>
        <v>0</v>
      </c>
      <c r="N3636" s="21">
        <f t="shared" si="339"/>
        <v>0</v>
      </c>
      <c r="O3636" s="21">
        <f t="shared" si="340"/>
        <v>0</v>
      </c>
      <c r="P3636" s="21">
        <f t="shared" si="341"/>
        <v>0</v>
      </c>
    </row>
    <row r="3637" spans="1:16">
      <c r="A3637" s="55">
        <v>30661</v>
      </c>
      <c r="B3637" s="55">
        <v>155</v>
      </c>
      <c r="C3637" s="55">
        <v>4452</v>
      </c>
      <c r="D3637" s="56">
        <v>66</v>
      </c>
      <c r="E3637" s="56">
        <v>104.8</v>
      </c>
      <c r="F3637" s="56">
        <v>0</v>
      </c>
      <c r="G3637" s="61">
        <v>0</v>
      </c>
      <c r="H3637" s="56">
        <v>0</v>
      </c>
      <c r="I3637" s="56">
        <v>0</v>
      </c>
      <c r="J3637" s="57">
        <v>14746307</v>
      </c>
      <c r="K3637" s="21">
        <f t="shared" si="336"/>
        <v>0</v>
      </c>
      <c r="L3637" s="21">
        <f t="shared" si="337"/>
        <v>0</v>
      </c>
      <c r="M3637" s="21">
        <f t="shared" si="338"/>
        <v>0</v>
      </c>
      <c r="N3637" s="21">
        <f t="shared" si="339"/>
        <v>0</v>
      </c>
      <c r="O3637" s="21">
        <f t="shared" si="340"/>
        <v>0</v>
      </c>
      <c r="P3637" s="21">
        <f t="shared" si="341"/>
        <v>0</v>
      </c>
    </row>
    <row r="3638" spans="1:16">
      <c r="A3638" s="58">
        <v>30662</v>
      </c>
      <c r="B3638" s="58">
        <v>199</v>
      </c>
      <c r="C3638" s="58">
        <v>4392</v>
      </c>
      <c r="D3638" s="59">
        <v>11</v>
      </c>
      <c r="E3638" s="59">
        <v>61.9</v>
      </c>
      <c r="F3638" s="59">
        <v>0</v>
      </c>
      <c r="G3638" s="62">
        <v>0</v>
      </c>
      <c r="H3638" s="59">
        <v>0</v>
      </c>
      <c r="I3638" s="59">
        <v>0</v>
      </c>
      <c r="J3638" s="60">
        <v>26482836</v>
      </c>
      <c r="K3638" s="21">
        <f t="shared" si="336"/>
        <v>0</v>
      </c>
      <c r="L3638" s="21">
        <f t="shared" si="337"/>
        <v>0</v>
      </c>
      <c r="M3638" s="21">
        <f t="shared" si="338"/>
        <v>0</v>
      </c>
      <c r="N3638" s="21">
        <f t="shared" si="339"/>
        <v>0</v>
      </c>
      <c r="O3638" s="21">
        <f t="shared" si="340"/>
        <v>0</v>
      </c>
      <c r="P3638" s="21">
        <f t="shared" si="341"/>
        <v>0</v>
      </c>
    </row>
    <row r="3639" spans="1:16">
      <c r="A3639" s="58">
        <v>30671</v>
      </c>
      <c r="B3639" s="58">
        <v>170</v>
      </c>
      <c r="C3639" s="58">
        <v>7352</v>
      </c>
      <c r="D3639" s="59">
        <v>63</v>
      </c>
      <c r="E3639" s="59">
        <v>25.5</v>
      </c>
      <c r="F3639" s="59">
        <v>0</v>
      </c>
      <c r="G3639" s="62">
        <v>0</v>
      </c>
      <c r="H3639" s="59">
        <v>0</v>
      </c>
      <c r="I3639" s="59">
        <v>0</v>
      </c>
      <c r="J3639" s="60">
        <v>25263146</v>
      </c>
      <c r="K3639" s="21">
        <f t="shared" si="336"/>
        <v>0</v>
      </c>
      <c r="L3639" s="21">
        <f t="shared" si="337"/>
        <v>0</v>
      </c>
      <c r="M3639" s="21">
        <f t="shared" si="338"/>
        <v>0</v>
      </c>
      <c r="N3639" s="21">
        <f t="shared" si="339"/>
        <v>0</v>
      </c>
      <c r="O3639" s="21">
        <f t="shared" si="340"/>
        <v>0</v>
      </c>
      <c r="P3639" s="21">
        <f t="shared" si="341"/>
        <v>0</v>
      </c>
    </row>
    <row r="3640" spans="1:16">
      <c r="A3640" s="58">
        <v>30679</v>
      </c>
      <c r="B3640" s="58">
        <v>170</v>
      </c>
      <c r="C3640" s="58">
        <v>8652</v>
      </c>
      <c r="D3640" s="59">
        <v>63</v>
      </c>
      <c r="E3640" s="59">
        <v>0</v>
      </c>
      <c r="F3640" s="59">
        <v>0</v>
      </c>
      <c r="G3640" s="62">
        <v>0</v>
      </c>
      <c r="H3640" s="59">
        <v>0</v>
      </c>
      <c r="I3640" s="59">
        <v>0</v>
      </c>
      <c r="J3640" s="60">
        <v>51728858</v>
      </c>
      <c r="K3640" s="21">
        <f t="shared" si="336"/>
        <v>0</v>
      </c>
      <c r="L3640" s="21">
        <f t="shared" si="337"/>
        <v>0</v>
      </c>
      <c r="M3640" s="21">
        <f t="shared" si="338"/>
        <v>0</v>
      </c>
      <c r="N3640" s="21">
        <f t="shared" si="339"/>
        <v>0</v>
      </c>
      <c r="O3640" s="21">
        <f t="shared" si="340"/>
        <v>0</v>
      </c>
      <c r="P3640" s="21">
        <f t="shared" si="341"/>
        <v>0</v>
      </c>
    </row>
    <row r="3641" spans="1:16">
      <c r="A3641" s="55">
        <v>30686</v>
      </c>
      <c r="B3641" s="55">
        <v>155</v>
      </c>
      <c r="C3641" s="55">
        <v>4793</v>
      </c>
      <c r="D3641" s="56">
        <v>56</v>
      </c>
      <c r="E3641" s="56">
        <v>209.6</v>
      </c>
      <c r="F3641" s="56">
        <v>0</v>
      </c>
      <c r="G3641" s="61">
        <v>0</v>
      </c>
      <c r="H3641" s="56">
        <v>0</v>
      </c>
      <c r="I3641" s="56">
        <v>0</v>
      </c>
      <c r="J3641" s="57">
        <v>17994891</v>
      </c>
      <c r="K3641" s="21">
        <f t="shared" si="336"/>
        <v>0</v>
      </c>
      <c r="L3641" s="21">
        <f t="shared" si="337"/>
        <v>0</v>
      </c>
      <c r="M3641" s="21">
        <f t="shared" si="338"/>
        <v>0</v>
      </c>
      <c r="N3641" s="21">
        <f t="shared" si="339"/>
        <v>0</v>
      </c>
      <c r="O3641" s="21">
        <f t="shared" si="340"/>
        <v>0</v>
      </c>
      <c r="P3641" s="21">
        <f t="shared" si="341"/>
        <v>0</v>
      </c>
    </row>
    <row r="3642" spans="1:16">
      <c r="A3642" s="58">
        <v>30688</v>
      </c>
      <c r="B3642" s="58">
        <v>500</v>
      </c>
      <c r="C3642" s="58">
        <v>3058</v>
      </c>
      <c r="D3642" s="59">
        <v>11</v>
      </c>
      <c r="E3642" s="59">
        <v>40.6</v>
      </c>
      <c r="F3642" s="59">
        <v>0</v>
      </c>
      <c r="G3642" s="62">
        <v>0</v>
      </c>
      <c r="H3642" s="59">
        <v>0</v>
      </c>
      <c r="I3642" s="59">
        <v>0</v>
      </c>
      <c r="J3642" s="60">
        <v>14098798</v>
      </c>
      <c r="K3642" s="21">
        <f t="shared" si="336"/>
        <v>0</v>
      </c>
      <c r="L3642" s="21">
        <f t="shared" si="337"/>
        <v>0</v>
      </c>
      <c r="M3642" s="21">
        <f t="shared" si="338"/>
        <v>0</v>
      </c>
      <c r="N3642" s="21">
        <f t="shared" si="339"/>
        <v>0</v>
      </c>
      <c r="O3642" s="21">
        <f t="shared" si="340"/>
        <v>0</v>
      </c>
      <c r="P3642" s="21">
        <f t="shared" si="341"/>
        <v>0</v>
      </c>
    </row>
    <row r="3643" spans="1:16">
      <c r="A3643" s="55">
        <v>30692</v>
      </c>
      <c r="B3643" s="55">
        <v>199</v>
      </c>
      <c r="C3643" s="55">
        <v>4901</v>
      </c>
      <c r="D3643" s="56">
        <v>56</v>
      </c>
      <c r="E3643" s="56">
        <v>49.6</v>
      </c>
      <c r="F3643" s="56">
        <v>0</v>
      </c>
      <c r="G3643" s="61">
        <v>0</v>
      </c>
      <c r="H3643" s="56">
        <v>0</v>
      </c>
      <c r="I3643" s="56">
        <v>0</v>
      </c>
      <c r="J3643" s="57">
        <v>17941380</v>
      </c>
      <c r="K3643" s="21">
        <f t="shared" si="336"/>
        <v>0</v>
      </c>
      <c r="L3643" s="21">
        <f t="shared" si="337"/>
        <v>0</v>
      </c>
      <c r="M3643" s="21">
        <f t="shared" si="338"/>
        <v>0</v>
      </c>
      <c r="N3643" s="21">
        <f t="shared" si="339"/>
        <v>0</v>
      </c>
      <c r="O3643" s="21">
        <f t="shared" si="340"/>
        <v>0</v>
      </c>
      <c r="P3643" s="21">
        <f t="shared" si="341"/>
        <v>0</v>
      </c>
    </row>
    <row r="3644" spans="1:16">
      <c r="A3644" s="58">
        <v>30698</v>
      </c>
      <c r="B3644" s="58">
        <v>170</v>
      </c>
      <c r="C3644" s="58">
        <v>8212</v>
      </c>
      <c r="D3644" s="59">
        <v>15</v>
      </c>
      <c r="E3644" s="59">
        <v>166.5</v>
      </c>
      <c r="F3644" s="59">
        <v>0</v>
      </c>
      <c r="G3644" s="62">
        <v>0</v>
      </c>
      <c r="H3644" s="59">
        <v>0</v>
      </c>
      <c r="I3644" s="59">
        <v>0</v>
      </c>
      <c r="J3644" s="60">
        <v>77348018</v>
      </c>
      <c r="K3644" s="21">
        <f t="shared" si="336"/>
        <v>0</v>
      </c>
      <c r="L3644" s="21">
        <f t="shared" si="337"/>
        <v>0</v>
      </c>
      <c r="M3644" s="21">
        <f t="shared" si="338"/>
        <v>0</v>
      </c>
      <c r="N3644" s="21">
        <f t="shared" si="339"/>
        <v>0</v>
      </c>
      <c r="O3644" s="21">
        <f t="shared" si="340"/>
        <v>0</v>
      </c>
      <c r="P3644" s="21">
        <f t="shared" si="341"/>
        <v>0</v>
      </c>
    </row>
    <row r="3645" spans="1:16">
      <c r="A3645" s="55">
        <v>30729</v>
      </c>
      <c r="B3645" s="55">
        <v>170</v>
      </c>
      <c r="C3645" s="55">
        <v>8192</v>
      </c>
      <c r="D3645" s="56">
        <v>64</v>
      </c>
      <c r="E3645" s="56">
        <v>164.6</v>
      </c>
      <c r="F3645" s="56">
        <v>0</v>
      </c>
      <c r="G3645" s="61">
        <v>0</v>
      </c>
      <c r="H3645" s="56">
        <v>0</v>
      </c>
      <c r="I3645" s="56">
        <v>0</v>
      </c>
      <c r="J3645" s="57">
        <v>13498792</v>
      </c>
      <c r="K3645" s="21">
        <f t="shared" si="336"/>
        <v>0</v>
      </c>
      <c r="L3645" s="21">
        <f t="shared" si="337"/>
        <v>0</v>
      </c>
      <c r="M3645" s="21">
        <f t="shared" si="338"/>
        <v>0</v>
      </c>
      <c r="N3645" s="21">
        <f t="shared" si="339"/>
        <v>0</v>
      </c>
      <c r="O3645" s="21">
        <f t="shared" si="340"/>
        <v>0</v>
      </c>
      <c r="P3645" s="21">
        <f t="shared" si="341"/>
        <v>0</v>
      </c>
    </row>
    <row r="3646" spans="1:16">
      <c r="A3646" s="58">
        <v>30796</v>
      </c>
      <c r="B3646" s="58">
        <v>143</v>
      </c>
      <c r="C3646" s="58">
        <v>1351</v>
      </c>
      <c r="D3646" s="59">
        <v>66</v>
      </c>
      <c r="E3646" s="59">
        <v>0</v>
      </c>
      <c r="F3646" s="59">
        <v>0</v>
      </c>
      <c r="G3646" s="62">
        <v>0</v>
      </c>
      <c r="H3646" s="59">
        <v>0</v>
      </c>
      <c r="I3646" s="59">
        <v>0</v>
      </c>
      <c r="J3646" s="60">
        <v>18456702</v>
      </c>
      <c r="K3646" s="21">
        <f t="shared" si="336"/>
        <v>0</v>
      </c>
      <c r="L3646" s="21">
        <f t="shared" si="337"/>
        <v>0</v>
      </c>
      <c r="M3646" s="21">
        <f t="shared" si="338"/>
        <v>0</v>
      </c>
      <c r="N3646" s="21">
        <f t="shared" si="339"/>
        <v>0</v>
      </c>
      <c r="O3646" s="21">
        <f t="shared" si="340"/>
        <v>0</v>
      </c>
      <c r="P3646" s="21">
        <f t="shared" si="341"/>
        <v>0</v>
      </c>
    </row>
    <row r="3647" spans="1:16">
      <c r="A3647" s="55">
        <v>30800</v>
      </c>
      <c r="B3647" s="55">
        <v>170</v>
      </c>
      <c r="C3647" s="55">
        <v>184</v>
      </c>
      <c r="D3647" s="56">
        <v>65</v>
      </c>
      <c r="E3647" s="56">
        <v>191.6</v>
      </c>
      <c r="F3647" s="56">
        <v>0</v>
      </c>
      <c r="G3647" s="61">
        <v>0</v>
      </c>
      <c r="H3647" s="56">
        <v>0</v>
      </c>
      <c r="I3647" s="56">
        <v>0</v>
      </c>
      <c r="J3647" s="57">
        <v>31820928</v>
      </c>
      <c r="K3647" s="21">
        <f t="shared" si="336"/>
        <v>0</v>
      </c>
      <c r="L3647" s="21">
        <f t="shared" si="337"/>
        <v>0</v>
      </c>
      <c r="M3647" s="21">
        <f t="shared" si="338"/>
        <v>0</v>
      </c>
      <c r="N3647" s="21">
        <f t="shared" si="339"/>
        <v>0</v>
      </c>
      <c r="O3647" s="21">
        <f t="shared" si="340"/>
        <v>0</v>
      </c>
      <c r="P3647" s="21">
        <f t="shared" si="341"/>
        <v>0</v>
      </c>
    </row>
    <row r="3648" spans="1:16">
      <c r="A3648" s="58">
        <v>30802</v>
      </c>
      <c r="B3648" s="58">
        <v>155</v>
      </c>
      <c r="C3648" s="58">
        <v>4649</v>
      </c>
      <c r="D3648" s="59">
        <v>65</v>
      </c>
      <c r="E3648" s="59">
        <v>236.1</v>
      </c>
      <c r="F3648" s="59">
        <v>0</v>
      </c>
      <c r="G3648" s="62">
        <v>0</v>
      </c>
      <c r="H3648" s="59">
        <v>0</v>
      </c>
      <c r="I3648" s="59">
        <v>0</v>
      </c>
      <c r="J3648" s="60">
        <v>18700840</v>
      </c>
      <c r="K3648" s="21">
        <f t="shared" si="336"/>
        <v>0</v>
      </c>
      <c r="L3648" s="21">
        <f t="shared" si="337"/>
        <v>0</v>
      </c>
      <c r="M3648" s="21">
        <f t="shared" si="338"/>
        <v>0</v>
      </c>
      <c r="N3648" s="21">
        <f t="shared" si="339"/>
        <v>0</v>
      </c>
      <c r="O3648" s="21">
        <f t="shared" si="340"/>
        <v>0</v>
      </c>
      <c r="P3648" s="21">
        <f t="shared" si="341"/>
        <v>0</v>
      </c>
    </row>
    <row r="3649" spans="1:16">
      <c r="A3649" s="55">
        <v>30804</v>
      </c>
      <c r="B3649" s="55">
        <v>528</v>
      </c>
      <c r="C3649" s="55">
        <v>843</v>
      </c>
      <c r="D3649" s="56">
        <v>11</v>
      </c>
      <c r="E3649" s="56">
        <v>85.6</v>
      </c>
      <c r="F3649" s="56">
        <v>0</v>
      </c>
      <c r="G3649" s="61">
        <v>0</v>
      </c>
      <c r="H3649" s="56">
        <v>0</v>
      </c>
      <c r="I3649" s="56">
        <v>0</v>
      </c>
      <c r="J3649" s="57">
        <v>32374638</v>
      </c>
      <c r="K3649" s="21">
        <f t="shared" si="336"/>
        <v>0</v>
      </c>
      <c r="L3649" s="21">
        <f t="shared" si="337"/>
        <v>0</v>
      </c>
      <c r="M3649" s="21">
        <f t="shared" si="338"/>
        <v>0</v>
      </c>
      <c r="N3649" s="21">
        <f t="shared" si="339"/>
        <v>0</v>
      </c>
      <c r="O3649" s="21">
        <f t="shared" si="340"/>
        <v>0</v>
      </c>
      <c r="P3649" s="21">
        <f t="shared" si="341"/>
        <v>0</v>
      </c>
    </row>
    <row r="3650" spans="1:16">
      <c r="A3650" s="58">
        <v>30808</v>
      </c>
      <c r="B3650" s="58">
        <v>155</v>
      </c>
      <c r="C3650" s="58">
        <v>4597</v>
      </c>
      <c r="D3650" s="59">
        <v>13</v>
      </c>
      <c r="E3650" s="59">
        <v>84.9</v>
      </c>
      <c r="F3650" s="59">
        <v>0</v>
      </c>
      <c r="G3650" s="62">
        <v>0</v>
      </c>
      <c r="H3650" s="59">
        <v>0</v>
      </c>
      <c r="I3650" s="59">
        <v>0</v>
      </c>
      <c r="J3650" s="60">
        <v>10494389</v>
      </c>
      <c r="K3650" s="21">
        <f t="shared" si="336"/>
        <v>0</v>
      </c>
      <c r="L3650" s="21">
        <f t="shared" si="337"/>
        <v>0</v>
      </c>
      <c r="M3650" s="21">
        <f t="shared" si="338"/>
        <v>0</v>
      </c>
      <c r="N3650" s="21">
        <f t="shared" si="339"/>
        <v>0</v>
      </c>
      <c r="O3650" s="21">
        <f t="shared" si="340"/>
        <v>0</v>
      </c>
      <c r="P3650" s="21">
        <f t="shared" si="341"/>
        <v>0</v>
      </c>
    </row>
    <row r="3651" spans="1:16">
      <c r="A3651" s="58">
        <v>30814</v>
      </c>
      <c r="B3651" s="58">
        <v>155</v>
      </c>
      <c r="C3651" s="58">
        <v>4659</v>
      </c>
      <c r="D3651" s="59">
        <v>32</v>
      </c>
      <c r="E3651" s="59">
        <v>97</v>
      </c>
      <c r="F3651" s="59">
        <v>0</v>
      </c>
      <c r="G3651" s="62">
        <v>0</v>
      </c>
      <c r="H3651" s="59">
        <v>0</v>
      </c>
      <c r="I3651" s="59">
        <v>17.2</v>
      </c>
      <c r="J3651" s="60">
        <v>69296211</v>
      </c>
      <c r="K3651" s="21">
        <f t="shared" ref="K3651:K3714" si="342">G3651</f>
        <v>0</v>
      </c>
      <c r="L3651" s="21">
        <f t="shared" ref="L3651:L3714" si="343">IF(H3651=-1,1,0)</f>
        <v>0</v>
      </c>
      <c r="M3651" s="21">
        <f t="shared" ref="M3651:M3714" si="344">IF(G3651&lt;&gt;0,1,0)</f>
        <v>0</v>
      </c>
      <c r="N3651" s="21">
        <f t="shared" ref="N3651:N3714" si="345">IF(AND(L3651=1,M3651=1),1,0)</f>
        <v>0</v>
      </c>
      <c r="O3651" s="21">
        <f t="shared" ref="O3651:O3714" si="346">IF(AND(H3651=-1,G3651=0),1,0)</f>
        <v>0</v>
      </c>
      <c r="P3651" s="21">
        <f t="shared" ref="P3651:P3714" si="347">IF(AND(G3651&lt;&gt;0,H3651&lt;&gt;-1),1,0)</f>
        <v>0</v>
      </c>
    </row>
    <row r="3652" spans="1:16">
      <c r="A3652" s="58">
        <v>30825</v>
      </c>
      <c r="B3652" s="58">
        <v>101</v>
      </c>
      <c r="C3652" s="58">
        <v>6645</v>
      </c>
      <c r="D3652" s="59">
        <v>11</v>
      </c>
      <c r="E3652" s="59">
        <v>691.6</v>
      </c>
      <c r="F3652" s="59">
        <v>0</v>
      </c>
      <c r="G3652" s="62">
        <v>0</v>
      </c>
      <c r="H3652" s="59">
        <v>0</v>
      </c>
      <c r="I3652" s="59">
        <v>0</v>
      </c>
      <c r="J3652" s="60">
        <v>65430568</v>
      </c>
      <c r="K3652" s="21">
        <f t="shared" si="342"/>
        <v>0</v>
      </c>
      <c r="L3652" s="21">
        <f t="shared" si="343"/>
        <v>0</v>
      </c>
      <c r="M3652" s="21">
        <f t="shared" si="344"/>
        <v>0</v>
      </c>
      <c r="N3652" s="21">
        <f t="shared" si="345"/>
        <v>0</v>
      </c>
      <c r="O3652" s="21">
        <f t="shared" si="346"/>
        <v>0</v>
      </c>
      <c r="P3652" s="21">
        <f t="shared" si="347"/>
        <v>0</v>
      </c>
    </row>
    <row r="3653" spans="1:16">
      <c r="A3653" s="55">
        <v>30831</v>
      </c>
      <c r="B3653" s="55">
        <v>350</v>
      </c>
      <c r="C3653" s="55">
        <v>1602</v>
      </c>
      <c r="D3653" s="56">
        <v>15</v>
      </c>
      <c r="E3653" s="56">
        <v>82.2</v>
      </c>
      <c r="F3653" s="56">
        <v>0</v>
      </c>
      <c r="G3653" s="61">
        <v>0</v>
      </c>
      <c r="H3653" s="56">
        <v>0</v>
      </c>
      <c r="I3653" s="56">
        <v>0</v>
      </c>
      <c r="J3653" s="57">
        <v>78013516</v>
      </c>
      <c r="K3653" s="21">
        <f t="shared" si="342"/>
        <v>0</v>
      </c>
      <c r="L3653" s="21">
        <f t="shared" si="343"/>
        <v>0</v>
      </c>
      <c r="M3653" s="21">
        <f t="shared" si="344"/>
        <v>0</v>
      </c>
      <c r="N3653" s="21">
        <f t="shared" si="345"/>
        <v>0</v>
      </c>
      <c r="O3653" s="21">
        <f t="shared" si="346"/>
        <v>0</v>
      </c>
      <c r="P3653" s="21">
        <f t="shared" si="347"/>
        <v>0</v>
      </c>
    </row>
    <row r="3654" spans="1:16">
      <c r="A3654" s="55">
        <v>30843</v>
      </c>
      <c r="B3654" s="55">
        <v>199</v>
      </c>
      <c r="C3654" s="55">
        <v>3134</v>
      </c>
      <c r="D3654" s="56">
        <v>13</v>
      </c>
      <c r="E3654" s="56">
        <v>56.3</v>
      </c>
      <c r="F3654" s="56">
        <v>0</v>
      </c>
      <c r="G3654" s="61">
        <v>0</v>
      </c>
      <c r="H3654" s="56">
        <v>0</v>
      </c>
      <c r="I3654" s="56">
        <v>0</v>
      </c>
      <c r="J3654" s="57">
        <v>13362181</v>
      </c>
      <c r="K3654" s="21">
        <f t="shared" si="342"/>
        <v>0</v>
      </c>
      <c r="L3654" s="21">
        <f t="shared" si="343"/>
        <v>0</v>
      </c>
      <c r="M3654" s="21">
        <f t="shared" si="344"/>
        <v>0</v>
      </c>
      <c r="N3654" s="21">
        <f t="shared" si="345"/>
        <v>0</v>
      </c>
      <c r="O3654" s="21">
        <f t="shared" si="346"/>
        <v>0</v>
      </c>
      <c r="P3654" s="21">
        <f t="shared" si="347"/>
        <v>0</v>
      </c>
    </row>
    <row r="3655" spans="1:16">
      <c r="A3655" s="58">
        <v>30847</v>
      </c>
      <c r="B3655" s="58">
        <v>155</v>
      </c>
      <c r="C3655" s="58">
        <v>4320</v>
      </c>
      <c r="D3655" s="59">
        <v>65</v>
      </c>
      <c r="E3655" s="59">
        <v>343.1</v>
      </c>
      <c r="F3655" s="59">
        <v>0</v>
      </c>
      <c r="G3655" s="62">
        <v>0</v>
      </c>
      <c r="H3655" s="59">
        <v>0</v>
      </c>
      <c r="I3655" s="59">
        <v>0</v>
      </c>
      <c r="J3655" s="60">
        <v>51790758</v>
      </c>
      <c r="K3655" s="21">
        <f t="shared" si="342"/>
        <v>0</v>
      </c>
      <c r="L3655" s="21">
        <f t="shared" si="343"/>
        <v>0</v>
      </c>
      <c r="M3655" s="21">
        <f t="shared" si="344"/>
        <v>0</v>
      </c>
      <c r="N3655" s="21">
        <f t="shared" si="345"/>
        <v>0</v>
      </c>
      <c r="O3655" s="21">
        <f t="shared" si="346"/>
        <v>0</v>
      </c>
      <c r="P3655" s="21">
        <f t="shared" si="347"/>
        <v>0</v>
      </c>
    </row>
    <row r="3656" spans="1:16">
      <c r="A3656" s="55">
        <v>30854</v>
      </c>
      <c r="B3656" s="55">
        <v>166</v>
      </c>
      <c r="C3656" s="55">
        <v>2207</v>
      </c>
      <c r="D3656" s="56">
        <v>42</v>
      </c>
      <c r="E3656" s="56">
        <v>104.9</v>
      </c>
      <c r="F3656" s="56">
        <v>0</v>
      </c>
      <c r="G3656" s="61">
        <v>0</v>
      </c>
      <c r="H3656" s="56">
        <v>0</v>
      </c>
      <c r="I3656" s="56">
        <v>0</v>
      </c>
      <c r="J3656" s="57">
        <v>29026939</v>
      </c>
      <c r="K3656" s="21">
        <f t="shared" si="342"/>
        <v>0</v>
      </c>
      <c r="L3656" s="21">
        <f t="shared" si="343"/>
        <v>0</v>
      </c>
      <c r="M3656" s="21">
        <f t="shared" si="344"/>
        <v>0</v>
      </c>
      <c r="N3656" s="21">
        <f t="shared" si="345"/>
        <v>0</v>
      </c>
      <c r="O3656" s="21">
        <f t="shared" si="346"/>
        <v>0</v>
      </c>
      <c r="P3656" s="21">
        <f t="shared" si="347"/>
        <v>0</v>
      </c>
    </row>
    <row r="3657" spans="1:16">
      <c r="A3657" s="58">
        <v>30857</v>
      </c>
      <c r="B3657" s="58">
        <v>155</v>
      </c>
      <c r="C3657" s="58">
        <v>4369</v>
      </c>
      <c r="D3657" s="59">
        <v>64</v>
      </c>
      <c r="E3657" s="59">
        <v>246.3</v>
      </c>
      <c r="F3657" s="59">
        <v>0</v>
      </c>
      <c r="G3657" s="62">
        <v>0</v>
      </c>
      <c r="H3657" s="59">
        <v>0</v>
      </c>
      <c r="I3657" s="59">
        <v>0</v>
      </c>
      <c r="J3657" s="60">
        <v>11950507</v>
      </c>
      <c r="K3657" s="21">
        <f t="shared" si="342"/>
        <v>0</v>
      </c>
      <c r="L3657" s="21">
        <f t="shared" si="343"/>
        <v>0</v>
      </c>
      <c r="M3657" s="21">
        <f t="shared" si="344"/>
        <v>0</v>
      </c>
      <c r="N3657" s="21">
        <f t="shared" si="345"/>
        <v>0</v>
      </c>
      <c r="O3657" s="21">
        <f t="shared" si="346"/>
        <v>0</v>
      </c>
      <c r="P3657" s="21">
        <f t="shared" si="347"/>
        <v>0</v>
      </c>
    </row>
    <row r="3658" spans="1:16">
      <c r="A3658" s="58">
        <v>30867</v>
      </c>
      <c r="B3658" s="58">
        <v>101</v>
      </c>
      <c r="C3658" s="58">
        <v>6767</v>
      </c>
      <c r="D3658" s="59">
        <v>66</v>
      </c>
      <c r="E3658" s="59">
        <v>0</v>
      </c>
      <c r="F3658" s="59">
        <v>0</v>
      </c>
      <c r="G3658" s="62">
        <v>0</v>
      </c>
      <c r="H3658" s="59">
        <v>0</v>
      </c>
      <c r="I3658" s="59">
        <v>0</v>
      </c>
      <c r="J3658" s="60">
        <v>30293509</v>
      </c>
      <c r="K3658" s="21">
        <f t="shared" si="342"/>
        <v>0</v>
      </c>
      <c r="L3658" s="21">
        <f t="shared" si="343"/>
        <v>0</v>
      </c>
      <c r="M3658" s="21">
        <f t="shared" si="344"/>
        <v>0</v>
      </c>
      <c r="N3658" s="21">
        <f t="shared" si="345"/>
        <v>0</v>
      </c>
      <c r="O3658" s="21">
        <f t="shared" si="346"/>
        <v>0</v>
      </c>
      <c r="P3658" s="21">
        <f t="shared" si="347"/>
        <v>0</v>
      </c>
    </row>
    <row r="3659" spans="1:16">
      <c r="A3659" s="58">
        <v>30907</v>
      </c>
      <c r="B3659" s="58">
        <v>200</v>
      </c>
      <c r="C3659" s="58">
        <v>580</v>
      </c>
      <c r="D3659" s="59">
        <v>23</v>
      </c>
      <c r="E3659" s="59">
        <v>14.2</v>
      </c>
      <c r="F3659" s="59">
        <v>0</v>
      </c>
      <c r="G3659" s="62">
        <v>0</v>
      </c>
      <c r="H3659" s="59">
        <v>0</v>
      </c>
      <c r="I3659" s="59">
        <v>43.3</v>
      </c>
      <c r="J3659" s="60">
        <v>14921788</v>
      </c>
      <c r="K3659" s="21">
        <f t="shared" si="342"/>
        <v>0</v>
      </c>
      <c r="L3659" s="21">
        <f t="shared" si="343"/>
        <v>0</v>
      </c>
      <c r="M3659" s="21">
        <f t="shared" si="344"/>
        <v>0</v>
      </c>
      <c r="N3659" s="21">
        <f t="shared" si="345"/>
        <v>0</v>
      </c>
      <c r="O3659" s="21">
        <f t="shared" si="346"/>
        <v>0</v>
      </c>
      <c r="P3659" s="21">
        <f t="shared" si="347"/>
        <v>0</v>
      </c>
    </row>
    <row r="3660" spans="1:16">
      <c r="A3660" s="55">
        <v>30991</v>
      </c>
      <c r="B3660" s="55">
        <v>350</v>
      </c>
      <c r="C3660" s="55">
        <v>1616</v>
      </c>
      <c r="D3660" s="56">
        <v>56</v>
      </c>
      <c r="E3660" s="56">
        <v>108.4</v>
      </c>
      <c r="F3660" s="56">
        <v>0</v>
      </c>
      <c r="G3660" s="61">
        <v>0</v>
      </c>
      <c r="H3660" s="56">
        <v>0</v>
      </c>
      <c r="I3660" s="56">
        <v>0</v>
      </c>
      <c r="J3660" s="57">
        <v>15208686</v>
      </c>
      <c r="K3660" s="21">
        <f t="shared" si="342"/>
        <v>0</v>
      </c>
      <c r="L3660" s="21">
        <f t="shared" si="343"/>
        <v>0</v>
      </c>
      <c r="M3660" s="21">
        <f t="shared" si="344"/>
        <v>0</v>
      </c>
      <c r="N3660" s="21">
        <f t="shared" si="345"/>
        <v>0</v>
      </c>
      <c r="O3660" s="21">
        <f t="shared" si="346"/>
        <v>0</v>
      </c>
      <c r="P3660" s="21">
        <f t="shared" si="347"/>
        <v>0</v>
      </c>
    </row>
    <row r="3661" spans="1:16">
      <c r="A3661" s="58">
        <v>31005</v>
      </c>
      <c r="B3661" s="58">
        <v>350</v>
      </c>
      <c r="C3661" s="58">
        <v>1635</v>
      </c>
      <c r="D3661" s="59">
        <v>11</v>
      </c>
      <c r="E3661" s="59">
        <v>63.5</v>
      </c>
      <c r="F3661" s="59">
        <v>0</v>
      </c>
      <c r="G3661" s="62">
        <v>0</v>
      </c>
      <c r="H3661" s="59">
        <v>0</v>
      </c>
      <c r="I3661" s="59">
        <v>0</v>
      </c>
      <c r="J3661" s="60">
        <v>17784196</v>
      </c>
      <c r="K3661" s="21">
        <f t="shared" si="342"/>
        <v>0</v>
      </c>
      <c r="L3661" s="21">
        <f t="shared" si="343"/>
        <v>0</v>
      </c>
      <c r="M3661" s="21">
        <f t="shared" si="344"/>
        <v>0</v>
      </c>
      <c r="N3661" s="21">
        <f t="shared" si="345"/>
        <v>0</v>
      </c>
      <c r="O3661" s="21">
        <f t="shared" si="346"/>
        <v>0</v>
      </c>
      <c r="P3661" s="21">
        <f t="shared" si="347"/>
        <v>0</v>
      </c>
    </row>
    <row r="3662" spans="1:16">
      <c r="A3662" s="55">
        <v>31006</v>
      </c>
      <c r="B3662" s="55">
        <v>170</v>
      </c>
      <c r="C3662" s="55">
        <v>7311</v>
      </c>
      <c r="D3662" s="56">
        <v>42</v>
      </c>
      <c r="E3662" s="56">
        <v>169.7</v>
      </c>
      <c r="F3662" s="56">
        <v>0</v>
      </c>
      <c r="G3662" s="61">
        <v>0</v>
      </c>
      <c r="H3662" s="56">
        <v>0</v>
      </c>
      <c r="I3662" s="56">
        <v>0</v>
      </c>
      <c r="J3662" s="57">
        <v>21815977</v>
      </c>
      <c r="K3662" s="21">
        <f t="shared" si="342"/>
        <v>0</v>
      </c>
      <c r="L3662" s="21">
        <f t="shared" si="343"/>
        <v>0</v>
      </c>
      <c r="M3662" s="21">
        <f t="shared" si="344"/>
        <v>0</v>
      </c>
      <c r="N3662" s="21">
        <f t="shared" si="345"/>
        <v>0</v>
      </c>
      <c r="O3662" s="21">
        <f t="shared" si="346"/>
        <v>0</v>
      </c>
      <c r="P3662" s="21">
        <f t="shared" si="347"/>
        <v>0</v>
      </c>
    </row>
    <row r="3663" spans="1:16">
      <c r="A3663" s="58">
        <v>31024</v>
      </c>
      <c r="B3663" s="58">
        <v>350</v>
      </c>
      <c r="C3663" s="58">
        <v>1007</v>
      </c>
      <c r="D3663" s="59">
        <v>46</v>
      </c>
      <c r="E3663" s="59">
        <v>0</v>
      </c>
      <c r="F3663" s="59">
        <v>0</v>
      </c>
      <c r="G3663" s="62">
        <v>0</v>
      </c>
      <c r="H3663" s="59">
        <v>0</v>
      </c>
      <c r="I3663" s="59">
        <v>0</v>
      </c>
      <c r="J3663" s="60">
        <v>26537509</v>
      </c>
      <c r="K3663" s="21">
        <f t="shared" si="342"/>
        <v>0</v>
      </c>
      <c r="L3663" s="21">
        <f t="shared" si="343"/>
        <v>0</v>
      </c>
      <c r="M3663" s="21">
        <f t="shared" si="344"/>
        <v>0</v>
      </c>
      <c r="N3663" s="21">
        <f t="shared" si="345"/>
        <v>0</v>
      </c>
      <c r="O3663" s="21">
        <f t="shared" si="346"/>
        <v>0</v>
      </c>
      <c r="P3663" s="21">
        <f t="shared" si="347"/>
        <v>0</v>
      </c>
    </row>
    <row r="3664" spans="1:16">
      <c r="A3664" s="55">
        <v>31034</v>
      </c>
      <c r="B3664" s="55">
        <v>129</v>
      </c>
      <c r="C3664" s="55">
        <v>3400</v>
      </c>
      <c r="D3664" s="56">
        <v>13</v>
      </c>
      <c r="E3664" s="56">
        <v>99.9</v>
      </c>
      <c r="F3664" s="56">
        <v>0</v>
      </c>
      <c r="G3664" s="61">
        <v>0</v>
      </c>
      <c r="H3664" s="56">
        <v>0</v>
      </c>
      <c r="I3664" s="56">
        <v>0</v>
      </c>
      <c r="J3664" s="57">
        <v>10308275</v>
      </c>
      <c r="K3664" s="21">
        <f t="shared" si="342"/>
        <v>0</v>
      </c>
      <c r="L3664" s="21">
        <f t="shared" si="343"/>
        <v>0</v>
      </c>
      <c r="M3664" s="21">
        <f t="shared" si="344"/>
        <v>0</v>
      </c>
      <c r="N3664" s="21">
        <f t="shared" si="345"/>
        <v>0</v>
      </c>
      <c r="O3664" s="21">
        <f t="shared" si="346"/>
        <v>0</v>
      </c>
      <c r="P3664" s="21">
        <f t="shared" si="347"/>
        <v>0</v>
      </c>
    </row>
    <row r="3665" spans="1:16">
      <c r="A3665" s="55">
        <v>31065</v>
      </c>
      <c r="B3665" s="55">
        <v>129</v>
      </c>
      <c r="C3665" s="55">
        <v>3453</v>
      </c>
      <c r="D3665" s="56">
        <v>23</v>
      </c>
      <c r="E3665" s="56">
        <v>44.5</v>
      </c>
      <c r="F3665" s="56">
        <v>0</v>
      </c>
      <c r="G3665" s="61">
        <v>0</v>
      </c>
      <c r="H3665" s="56">
        <v>0</v>
      </c>
      <c r="I3665" s="56">
        <v>0</v>
      </c>
      <c r="J3665" s="57">
        <v>71850617</v>
      </c>
      <c r="K3665" s="21">
        <f t="shared" si="342"/>
        <v>0</v>
      </c>
      <c r="L3665" s="21">
        <f t="shared" si="343"/>
        <v>0</v>
      </c>
      <c r="M3665" s="21">
        <f t="shared" si="344"/>
        <v>0</v>
      </c>
      <c r="N3665" s="21">
        <f t="shared" si="345"/>
        <v>0</v>
      </c>
      <c r="O3665" s="21">
        <f t="shared" si="346"/>
        <v>0</v>
      </c>
      <c r="P3665" s="21">
        <f t="shared" si="347"/>
        <v>0</v>
      </c>
    </row>
    <row r="3666" spans="1:16">
      <c r="A3666" s="58">
        <v>31068</v>
      </c>
      <c r="B3666" s="58">
        <v>128</v>
      </c>
      <c r="C3666" s="58">
        <v>3474</v>
      </c>
      <c r="D3666" s="59">
        <v>57</v>
      </c>
      <c r="E3666" s="59">
        <v>237.7</v>
      </c>
      <c r="F3666" s="59">
        <v>0</v>
      </c>
      <c r="G3666" s="62">
        <v>0</v>
      </c>
      <c r="H3666" s="59">
        <v>0</v>
      </c>
      <c r="I3666" s="59">
        <v>0</v>
      </c>
      <c r="J3666" s="60">
        <v>15957972</v>
      </c>
      <c r="K3666" s="21">
        <f t="shared" si="342"/>
        <v>0</v>
      </c>
      <c r="L3666" s="21">
        <f t="shared" si="343"/>
        <v>0</v>
      </c>
      <c r="M3666" s="21">
        <f t="shared" si="344"/>
        <v>0</v>
      </c>
      <c r="N3666" s="21">
        <f t="shared" si="345"/>
        <v>0</v>
      </c>
      <c r="O3666" s="21">
        <f t="shared" si="346"/>
        <v>0</v>
      </c>
      <c r="P3666" s="21">
        <f t="shared" si="347"/>
        <v>0</v>
      </c>
    </row>
    <row r="3667" spans="1:16">
      <c r="A3667" s="58">
        <v>31099</v>
      </c>
      <c r="B3667" s="58">
        <v>170</v>
      </c>
      <c r="C3667" s="58">
        <v>8502</v>
      </c>
      <c r="D3667" s="59">
        <v>11</v>
      </c>
      <c r="E3667" s="59">
        <v>235.4</v>
      </c>
      <c r="F3667" s="59">
        <v>0</v>
      </c>
      <c r="G3667" s="62">
        <v>0</v>
      </c>
      <c r="H3667" s="59">
        <v>0</v>
      </c>
      <c r="I3667" s="59">
        <v>0</v>
      </c>
      <c r="J3667" s="60">
        <v>20230282</v>
      </c>
      <c r="K3667" s="21">
        <f t="shared" si="342"/>
        <v>0</v>
      </c>
      <c r="L3667" s="21">
        <f t="shared" si="343"/>
        <v>0</v>
      </c>
      <c r="M3667" s="21">
        <f t="shared" si="344"/>
        <v>0</v>
      </c>
      <c r="N3667" s="21">
        <f t="shared" si="345"/>
        <v>0</v>
      </c>
      <c r="O3667" s="21">
        <f t="shared" si="346"/>
        <v>0</v>
      </c>
      <c r="P3667" s="21">
        <f t="shared" si="347"/>
        <v>0</v>
      </c>
    </row>
    <row r="3668" spans="1:16">
      <c r="A3668" s="55">
        <v>31114</v>
      </c>
      <c r="B3668" s="55">
        <v>129</v>
      </c>
      <c r="C3668" s="55">
        <v>8739</v>
      </c>
      <c r="D3668" s="56">
        <v>66</v>
      </c>
      <c r="E3668" s="56">
        <v>87.4</v>
      </c>
      <c r="F3668" s="56">
        <v>0</v>
      </c>
      <c r="G3668" s="61">
        <v>0</v>
      </c>
      <c r="H3668" s="56">
        <v>0</v>
      </c>
      <c r="I3668" s="56">
        <v>0</v>
      </c>
      <c r="J3668" s="57">
        <v>18242176</v>
      </c>
      <c r="K3668" s="21">
        <f t="shared" si="342"/>
        <v>0</v>
      </c>
      <c r="L3668" s="21">
        <f t="shared" si="343"/>
        <v>0</v>
      </c>
      <c r="M3668" s="21">
        <f t="shared" si="344"/>
        <v>0</v>
      </c>
      <c r="N3668" s="21">
        <f t="shared" si="345"/>
        <v>0</v>
      </c>
      <c r="O3668" s="21">
        <f t="shared" si="346"/>
        <v>0</v>
      </c>
      <c r="P3668" s="21">
        <f t="shared" si="347"/>
        <v>0</v>
      </c>
    </row>
    <row r="3669" spans="1:16">
      <c r="A3669" s="58">
        <v>31164</v>
      </c>
      <c r="B3669" s="58">
        <v>900</v>
      </c>
      <c r="C3669" s="58">
        <v>2229</v>
      </c>
      <c r="D3669" s="59">
        <v>11</v>
      </c>
      <c r="E3669" s="59">
        <v>205.8</v>
      </c>
      <c r="F3669" s="59">
        <v>0</v>
      </c>
      <c r="G3669" s="62">
        <v>0</v>
      </c>
      <c r="H3669" s="59">
        <v>0</v>
      </c>
      <c r="I3669" s="59">
        <v>0</v>
      </c>
      <c r="J3669" s="60">
        <v>10601290</v>
      </c>
      <c r="K3669" s="21">
        <f t="shared" si="342"/>
        <v>0</v>
      </c>
      <c r="L3669" s="21">
        <f t="shared" si="343"/>
        <v>0</v>
      </c>
      <c r="M3669" s="21">
        <f t="shared" si="344"/>
        <v>0</v>
      </c>
      <c r="N3669" s="21">
        <f t="shared" si="345"/>
        <v>0</v>
      </c>
      <c r="O3669" s="21">
        <f t="shared" si="346"/>
        <v>0</v>
      </c>
      <c r="P3669" s="21">
        <f t="shared" si="347"/>
        <v>0</v>
      </c>
    </row>
    <row r="3670" spans="1:16">
      <c r="A3670" s="55">
        <v>31165</v>
      </c>
      <c r="B3670" s="55">
        <v>200</v>
      </c>
      <c r="C3670" s="55">
        <v>6639</v>
      </c>
      <c r="D3670" s="56">
        <v>11</v>
      </c>
      <c r="E3670" s="56">
        <v>220.4</v>
      </c>
      <c r="F3670" s="56">
        <v>0</v>
      </c>
      <c r="G3670" s="61">
        <v>0</v>
      </c>
      <c r="H3670" s="56">
        <v>0</v>
      </c>
      <c r="I3670" s="56">
        <v>0</v>
      </c>
      <c r="J3670" s="57">
        <v>32737587</v>
      </c>
      <c r="K3670" s="21">
        <f t="shared" si="342"/>
        <v>0</v>
      </c>
      <c r="L3670" s="21">
        <f t="shared" si="343"/>
        <v>0</v>
      </c>
      <c r="M3670" s="21">
        <f t="shared" si="344"/>
        <v>0</v>
      </c>
      <c r="N3670" s="21">
        <f t="shared" si="345"/>
        <v>0</v>
      </c>
      <c r="O3670" s="21">
        <f t="shared" si="346"/>
        <v>0</v>
      </c>
      <c r="P3670" s="21">
        <f t="shared" si="347"/>
        <v>0</v>
      </c>
    </row>
    <row r="3671" spans="1:16">
      <c r="A3671" s="58">
        <v>31179</v>
      </c>
      <c r="B3671" s="58">
        <v>129</v>
      </c>
      <c r="C3671" s="58">
        <v>4422</v>
      </c>
      <c r="D3671" s="59">
        <v>52</v>
      </c>
      <c r="E3671" s="59">
        <v>435.2</v>
      </c>
      <c r="F3671" s="59">
        <v>0</v>
      </c>
      <c r="G3671" s="62">
        <v>0</v>
      </c>
      <c r="H3671" s="59">
        <v>0</v>
      </c>
      <c r="I3671" s="59">
        <v>0</v>
      </c>
      <c r="J3671" s="60">
        <v>18496682</v>
      </c>
      <c r="K3671" s="21">
        <f t="shared" si="342"/>
        <v>0</v>
      </c>
      <c r="L3671" s="21">
        <f t="shared" si="343"/>
        <v>0</v>
      </c>
      <c r="M3671" s="21">
        <f t="shared" si="344"/>
        <v>0</v>
      </c>
      <c r="N3671" s="21">
        <f t="shared" si="345"/>
        <v>0</v>
      </c>
      <c r="O3671" s="21">
        <f t="shared" si="346"/>
        <v>0</v>
      </c>
      <c r="P3671" s="21">
        <f t="shared" si="347"/>
        <v>0</v>
      </c>
    </row>
    <row r="3672" spans="1:16">
      <c r="A3672" s="55">
        <v>31181</v>
      </c>
      <c r="B3672" s="55">
        <v>900</v>
      </c>
      <c r="C3672" s="55">
        <v>2278</v>
      </c>
      <c r="D3672" s="56">
        <v>56</v>
      </c>
      <c r="E3672" s="56">
        <v>133.30000000000001</v>
      </c>
      <c r="F3672" s="56">
        <v>0</v>
      </c>
      <c r="G3672" s="61">
        <v>0</v>
      </c>
      <c r="H3672" s="56">
        <v>0</v>
      </c>
      <c r="I3672" s="56">
        <v>0</v>
      </c>
      <c r="J3672" s="57">
        <v>10535131</v>
      </c>
      <c r="K3672" s="21">
        <f t="shared" si="342"/>
        <v>0</v>
      </c>
      <c r="L3672" s="21">
        <f t="shared" si="343"/>
        <v>0</v>
      </c>
      <c r="M3672" s="21">
        <f t="shared" si="344"/>
        <v>0</v>
      </c>
      <c r="N3672" s="21">
        <f t="shared" si="345"/>
        <v>0</v>
      </c>
      <c r="O3672" s="21">
        <f t="shared" si="346"/>
        <v>0</v>
      </c>
      <c r="P3672" s="21">
        <f t="shared" si="347"/>
        <v>0</v>
      </c>
    </row>
    <row r="3673" spans="1:16">
      <c r="A3673" s="58">
        <v>31185</v>
      </c>
      <c r="B3673" s="58">
        <v>900</v>
      </c>
      <c r="C3673" s="58">
        <v>1987</v>
      </c>
      <c r="D3673" s="59">
        <v>11</v>
      </c>
      <c r="E3673" s="59">
        <v>158.5</v>
      </c>
      <c r="F3673" s="59">
        <v>0</v>
      </c>
      <c r="G3673" s="62">
        <v>0</v>
      </c>
      <c r="H3673" s="59">
        <v>0</v>
      </c>
      <c r="I3673" s="59">
        <v>0</v>
      </c>
      <c r="J3673" s="60">
        <v>88231813</v>
      </c>
      <c r="K3673" s="21">
        <f t="shared" si="342"/>
        <v>0</v>
      </c>
      <c r="L3673" s="21">
        <f t="shared" si="343"/>
        <v>0</v>
      </c>
      <c r="M3673" s="21">
        <f t="shared" si="344"/>
        <v>0</v>
      </c>
      <c r="N3673" s="21">
        <f t="shared" si="345"/>
        <v>0</v>
      </c>
      <c r="O3673" s="21">
        <f t="shared" si="346"/>
        <v>0</v>
      </c>
      <c r="P3673" s="21">
        <f t="shared" si="347"/>
        <v>0</v>
      </c>
    </row>
    <row r="3674" spans="1:16">
      <c r="A3674" s="55">
        <v>31201</v>
      </c>
      <c r="B3674" s="55">
        <v>900</v>
      </c>
      <c r="C3674" s="55">
        <v>2828</v>
      </c>
      <c r="D3674" s="56">
        <v>32</v>
      </c>
      <c r="E3674" s="56">
        <v>161.19999999999999</v>
      </c>
      <c r="F3674" s="56">
        <v>0</v>
      </c>
      <c r="G3674" s="61">
        <v>0</v>
      </c>
      <c r="H3674" s="56">
        <v>0</v>
      </c>
      <c r="I3674" s="56">
        <v>0</v>
      </c>
      <c r="J3674" s="57">
        <v>68999510</v>
      </c>
      <c r="K3674" s="21">
        <f t="shared" si="342"/>
        <v>0</v>
      </c>
      <c r="L3674" s="21">
        <f t="shared" si="343"/>
        <v>0</v>
      </c>
      <c r="M3674" s="21">
        <f t="shared" si="344"/>
        <v>0</v>
      </c>
      <c r="N3674" s="21">
        <f t="shared" si="345"/>
        <v>0</v>
      </c>
      <c r="O3674" s="21">
        <f t="shared" si="346"/>
        <v>0</v>
      </c>
      <c r="P3674" s="21">
        <f t="shared" si="347"/>
        <v>0</v>
      </c>
    </row>
    <row r="3675" spans="1:16">
      <c r="A3675" s="58">
        <v>31210</v>
      </c>
      <c r="B3675" s="58">
        <v>101</v>
      </c>
      <c r="C3675" s="58">
        <v>6872</v>
      </c>
      <c r="D3675" s="59">
        <v>52</v>
      </c>
      <c r="E3675" s="59">
        <v>255.8</v>
      </c>
      <c r="F3675" s="59">
        <v>0</v>
      </c>
      <c r="G3675" s="62">
        <v>0</v>
      </c>
      <c r="H3675" s="59">
        <v>0</v>
      </c>
      <c r="I3675" s="59">
        <v>0</v>
      </c>
      <c r="J3675" s="60">
        <v>19674835</v>
      </c>
      <c r="K3675" s="21">
        <f t="shared" si="342"/>
        <v>0</v>
      </c>
      <c r="L3675" s="21">
        <f t="shared" si="343"/>
        <v>0</v>
      </c>
      <c r="M3675" s="21">
        <f t="shared" si="344"/>
        <v>0</v>
      </c>
      <c r="N3675" s="21">
        <f t="shared" si="345"/>
        <v>0</v>
      </c>
      <c r="O3675" s="21">
        <f t="shared" si="346"/>
        <v>0</v>
      </c>
      <c r="P3675" s="21">
        <f t="shared" si="347"/>
        <v>0</v>
      </c>
    </row>
    <row r="3676" spans="1:16">
      <c r="A3676" s="58">
        <v>31223</v>
      </c>
      <c r="B3676" s="58">
        <v>129</v>
      </c>
      <c r="C3676" s="58">
        <v>3135</v>
      </c>
      <c r="D3676" s="59">
        <v>13</v>
      </c>
      <c r="E3676" s="59">
        <v>30.5</v>
      </c>
      <c r="F3676" s="59">
        <v>0</v>
      </c>
      <c r="G3676" s="62">
        <v>0</v>
      </c>
      <c r="H3676" s="59">
        <v>0</v>
      </c>
      <c r="I3676" s="59">
        <v>0</v>
      </c>
      <c r="J3676" s="60">
        <v>27281028</v>
      </c>
      <c r="K3676" s="21">
        <f t="shared" si="342"/>
        <v>0</v>
      </c>
      <c r="L3676" s="21">
        <f t="shared" si="343"/>
        <v>0</v>
      </c>
      <c r="M3676" s="21">
        <f t="shared" si="344"/>
        <v>0</v>
      </c>
      <c r="N3676" s="21">
        <f t="shared" si="345"/>
        <v>0</v>
      </c>
      <c r="O3676" s="21">
        <f t="shared" si="346"/>
        <v>0</v>
      </c>
      <c r="P3676" s="21">
        <f t="shared" si="347"/>
        <v>0</v>
      </c>
    </row>
    <row r="3677" spans="1:16">
      <c r="A3677" s="55">
        <v>31227</v>
      </c>
      <c r="B3677" s="55">
        <v>155</v>
      </c>
      <c r="C3677" s="55">
        <v>4333</v>
      </c>
      <c r="D3677" s="56">
        <v>56</v>
      </c>
      <c r="E3677" s="56">
        <v>193.1</v>
      </c>
      <c r="F3677" s="56">
        <v>0</v>
      </c>
      <c r="G3677" s="61">
        <v>0</v>
      </c>
      <c r="H3677" s="56">
        <v>0</v>
      </c>
      <c r="I3677" s="56">
        <v>0</v>
      </c>
      <c r="J3677" s="57">
        <v>10633036</v>
      </c>
      <c r="K3677" s="21">
        <f t="shared" si="342"/>
        <v>0</v>
      </c>
      <c r="L3677" s="21">
        <f t="shared" si="343"/>
        <v>0</v>
      </c>
      <c r="M3677" s="21">
        <f t="shared" si="344"/>
        <v>0</v>
      </c>
      <c r="N3677" s="21">
        <f t="shared" si="345"/>
        <v>0</v>
      </c>
      <c r="O3677" s="21">
        <f t="shared" si="346"/>
        <v>0</v>
      </c>
      <c r="P3677" s="21">
        <f t="shared" si="347"/>
        <v>0</v>
      </c>
    </row>
    <row r="3678" spans="1:16">
      <c r="A3678" s="58">
        <v>31256</v>
      </c>
      <c r="B3678" s="58">
        <v>164</v>
      </c>
      <c r="C3678" s="58">
        <v>2280</v>
      </c>
      <c r="D3678" s="59">
        <v>42</v>
      </c>
      <c r="E3678" s="59">
        <v>320.2</v>
      </c>
      <c r="F3678" s="59">
        <v>0</v>
      </c>
      <c r="G3678" s="62">
        <v>0</v>
      </c>
      <c r="H3678" s="59">
        <v>0</v>
      </c>
      <c r="I3678" s="59">
        <v>0</v>
      </c>
      <c r="J3678" s="60">
        <v>14188304</v>
      </c>
      <c r="K3678" s="21">
        <f t="shared" si="342"/>
        <v>0</v>
      </c>
      <c r="L3678" s="21">
        <f t="shared" si="343"/>
        <v>0</v>
      </c>
      <c r="M3678" s="21">
        <f t="shared" si="344"/>
        <v>0</v>
      </c>
      <c r="N3678" s="21">
        <f t="shared" si="345"/>
        <v>0</v>
      </c>
      <c r="O3678" s="21">
        <f t="shared" si="346"/>
        <v>0</v>
      </c>
      <c r="P3678" s="21">
        <f t="shared" si="347"/>
        <v>0</v>
      </c>
    </row>
    <row r="3679" spans="1:16">
      <c r="A3679" s="55">
        <v>31264</v>
      </c>
      <c r="B3679" s="55">
        <v>500</v>
      </c>
      <c r="C3679" s="55">
        <v>5463</v>
      </c>
      <c r="D3679" s="56">
        <v>54</v>
      </c>
      <c r="E3679" s="56">
        <v>292.60000000000002</v>
      </c>
      <c r="F3679" s="56">
        <v>0</v>
      </c>
      <c r="G3679" s="61">
        <v>0</v>
      </c>
      <c r="H3679" s="56">
        <v>0</v>
      </c>
      <c r="I3679" s="56">
        <v>0</v>
      </c>
      <c r="J3679" s="57">
        <v>27291236</v>
      </c>
      <c r="K3679" s="21">
        <f t="shared" si="342"/>
        <v>0</v>
      </c>
      <c r="L3679" s="21">
        <f t="shared" si="343"/>
        <v>0</v>
      </c>
      <c r="M3679" s="21">
        <f t="shared" si="344"/>
        <v>0</v>
      </c>
      <c r="N3679" s="21">
        <f t="shared" si="345"/>
        <v>0</v>
      </c>
      <c r="O3679" s="21">
        <f t="shared" si="346"/>
        <v>0</v>
      </c>
      <c r="P3679" s="21">
        <f t="shared" si="347"/>
        <v>0</v>
      </c>
    </row>
    <row r="3680" spans="1:16">
      <c r="A3680" s="55">
        <v>31274</v>
      </c>
      <c r="B3680" s="55">
        <v>166</v>
      </c>
      <c r="C3680" s="55">
        <v>1961</v>
      </c>
      <c r="D3680" s="56">
        <v>53</v>
      </c>
      <c r="E3680" s="56">
        <v>119.1</v>
      </c>
      <c r="F3680" s="56">
        <v>0</v>
      </c>
      <c r="G3680" s="61">
        <v>0</v>
      </c>
      <c r="H3680" s="56">
        <v>0</v>
      </c>
      <c r="I3680" s="56">
        <v>0</v>
      </c>
      <c r="J3680" s="57">
        <v>19419436</v>
      </c>
      <c r="K3680" s="21">
        <f t="shared" si="342"/>
        <v>0</v>
      </c>
      <c r="L3680" s="21">
        <f t="shared" si="343"/>
        <v>0</v>
      </c>
      <c r="M3680" s="21">
        <f t="shared" si="344"/>
        <v>0</v>
      </c>
      <c r="N3680" s="21">
        <f t="shared" si="345"/>
        <v>0</v>
      </c>
      <c r="O3680" s="21">
        <f t="shared" si="346"/>
        <v>0</v>
      </c>
      <c r="P3680" s="21">
        <f t="shared" si="347"/>
        <v>0</v>
      </c>
    </row>
    <row r="3681" spans="1:16">
      <c r="A3681" s="55">
        <v>31288</v>
      </c>
      <c r="B3681" s="55">
        <v>129</v>
      </c>
      <c r="C3681" s="55">
        <v>3655</v>
      </c>
      <c r="D3681" s="56">
        <v>44</v>
      </c>
      <c r="E3681" s="56">
        <v>121.3</v>
      </c>
      <c r="F3681" s="56">
        <v>0</v>
      </c>
      <c r="G3681" s="61">
        <v>0</v>
      </c>
      <c r="H3681" s="56">
        <v>0</v>
      </c>
      <c r="I3681" s="56">
        <v>0</v>
      </c>
      <c r="J3681" s="57">
        <v>10117976</v>
      </c>
      <c r="K3681" s="21">
        <f t="shared" si="342"/>
        <v>0</v>
      </c>
      <c r="L3681" s="21">
        <f t="shared" si="343"/>
        <v>0</v>
      </c>
      <c r="M3681" s="21">
        <f t="shared" si="344"/>
        <v>0</v>
      </c>
      <c r="N3681" s="21">
        <f t="shared" si="345"/>
        <v>0</v>
      </c>
      <c r="O3681" s="21">
        <f t="shared" si="346"/>
        <v>0</v>
      </c>
      <c r="P3681" s="21">
        <f t="shared" si="347"/>
        <v>0</v>
      </c>
    </row>
    <row r="3682" spans="1:16">
      <c r="A3682" s="55">
        <v>31319</v>
      </c>
      <c r="B3682" s="55">
        <v>200</v>
      </c>
      <c r="C3682" s="55">
        <v>6041</v>
      </c>
      <c r="D3682" s="56">
        <v>13</v>
      </c>
      <c r="E3682" s="56">
        <v>105.4</v>
      </c>
      <c r="F3682" s="56">
        <v>0</v>
      </c>
      <c r="G3682" s="61">
        <v>0</v>
      </c>
      <c r="H3682" s="56">
        <v>0</v>
      </c>
      <c r="I3682" s="56">
        <v>4.3</v>
      </c>
      <c r="J3682" s="57">
        <v>50434915</v>
      </c>
      <c r="K3682" s="21">
        <f t="shared" si="342"/>
        <v>0</v>
      </c>
      <c r="L3682" s="21">
        <f t="shared" si="343"/>
        <v>0</v>
      </c>
      <c r="M3682" s="21">
        <f t="shared" si="344"/>
        <v>0</v>
      </c>
      <c r="N3682" s="21">
        <f t="shared" si="345"/>
        <v>0</v>
      </c>
      <c r="O3682" s="21">
        <f t="shared" si="346"/>
        <v>0</v>
      </c>
      <c r="P3682" s="21">
        <f t="shared" si="347"/>
        <v>0</v>
      </c>
    </row>
    <row r="3683" spans="1:16">
      <c r="A3683" s="55">
        <v>31324</v>
      </c>
      <c r="B3683" s="55">
        <v>129</v>
      </c>
      <c r="C3683" s="55">
        <v>3678</v>
      </c>
      <c r="D3683" s="56">
        <v>13</v>
      </c>
      <c r="E3683" s="56">
        <v>395.8</v>
      </c>
      <c r="F3683" s="56">
        <v>0</v>
      </c>
      <c r="G3683" s="61">
        <v>0</v>
      </c>
      <c r="H3683" s="56">
        <v>0</v>
      </c>
      <c r="I3683" s="56">
        <v>0</v>
      </c>
      <c r="J3683" s="57">
        <v>12299583</v>
      </c>
      <c r="K3683" s="21">
        <f t="shared" si="342"/>
        <v>0</v>
      </c>
      <c r="L3683" s="21">
        <f t="shared" si="343"/>
        <v>0</v>
      </c>
      <c r="M3683" s="21">
        <f t="shared" si="344"/>
        <v>0</v>
      </c>
      <c r="N3683" s="21">
        <f t="shared" si="345"/>
        <v>0</v>
      </c>
      <c r="O3683" s="21">
        <f t="shared" si="346"/>
        <v>0</v>
      </c>
      <c r="P3683" s="21">
        <f t="shared" si="347"/>
        <v>0</v>
      </c>
    </row>
    <row r="3684" spans="1:16">
      <c r="A3684" s="58">
        <v>31329</v>
      </c>
      <c r="B3684" s="58">
        <v>166</v>
      </c>
      <c r="C3684" s="58">
        <v>4522</v>
      </c>
      <c r="D3684" s="59">
        <v>56</v>
      </c>
      <c r="E3684" s="59">
        <v>153</v>
      </c>
      <c r="F3684" s="59">
        <v>0</v>
      </c>
      <c r="G3684" s="62">
        <v>0</v>
      </c>
      <c r="H3684" s="59">
        <v>0</v>
      </c>
      <c r="I3684" s="59">
        <v>0</v>
      </c>
      <c r="J3684" s="60">
        <v>14241086</v>
      </c>
      <c r="K3684" s="21">
        <f t="shared" si="342"/>
        <v>0</v>
      </c>
      <c r="L3684" s="21">
        <f t="shared" si="343"/>
        <v>0</v>
      </c>
      <c r="M3684" s="21">
        <f t="shared" si="344"/>
        <v>0</v>
      </c>
      <c r="N3684" s="21">
        <f t="shared" si="345"/>
        <v>0</v>
      </c>
      <c r="O3684" s="21">
        <f t="shared" si="346"/>
        <v>0</v>
      </c>
      <c r="P3684" s="21">
        <f t="shared" si="347"/>
        <v>0</v>
      </c>
    </row>
    <row r="3685" spans="1:16">
      <c r="A3685" s="55">
        <v>31336</v>
      </c>
      <c r="B3685" s="55">
        <v>166</v>
      </c>
      <c r="C3685" s="55">
        <v>4162</v>
      </c>
      <c r="D3685" s="56">
        <v>55</v>
      </c>
      <c r="E3685" s="56">
        <v>144.69999999999999</v>
      </c>
      <c r="F3685" s="56">
        <v>0</v>
      </c>
      <c r="G3685" s="61">
        <v>0</v>
      </c>
      <c r="H3685" s="56">
        <v>0</v>
      </c>
      <c r="I3685" s="56">
        <v>0</v>
      </c>
      <c r="J3685" s="57">
        <v>20621893</v>
      </c>
      <c r="K3685" s="21">
        <f t="shared" si="342"/>
        <v>0</v>
      </c>
      <c r="L3685" s="21">
        <f t="shared" si="343"/>
        <v>0</v>
      </c>
      <c r="M3685" s="21">
        <f t="shared" si="344"/>
        <v>0</v>
      </c>
      <c r="N3685" s="21">
        <f t="shared" si="345"/>
        <v>0</v>
      </c>
      <c r="O3685" s="21">
        <f t="shared" si="346"/>
        <v>0</v>
      </c>
      <c r="P3685" s="21">
        <f t="shared" si="347"/>
        <v>0</v>
      </c>
    </row>
    <row r="3686" spans="1:16">
      <c r="A3686" s="55">
        <v>31354</v>
      </c>
      <c r="B3686" s="55">
        <v>170</v>
      </c>
      <c r="C3686" s="55">
        <v>4692</v>
      </c>
      <c r="D3686" s="56">
        <v>52</v>
      </c>
      <c r="E3686" s="56">
        <v>541.79999999999995</v>
      </c>
      <c r="F3686" s="56">
        <v>0</v>
      </c>
      <c r="G3686" s="61">
        <v>0</v>
      </c>
      <c r="H3686" s="56">
        <v>0</v>
      </c>
      <c r="I3686" s="56">
        <v>0</v>
      </c>
      <c r="J3686" s="57">
        <v>72216814</v>
      </c>
      <c r="K3686" s="21">
        <f t="shared" si="342"/>
        <v>0</v>
      </c>
      <c r="L3686" s="21">
        <f t="shared" si="343"/>
        <v>0</v>
      </c>
      <c r="M3686" s="21">
        <f t="shared" si="344"/>
        <v>0</v>
      </c>
      <c r="N3686" s="21">
        <f t="shared" si="345"/>
        <v>0</v>
      </c>
      <c r="O3686" s="21">
        <f t="shared" si="346"/>
        <v>0</v>
      </c>
      <c r="P3686" s="21">
        <f t="shared" si="347"/>
        <v>0</v>
      </c>
    </row>
    <row r="3687" spans="1:16">
      <c r="A3687" s="58">
        <v>31356</v>
      </c>
      <c r="B3687" s="58">
        <v>129</v>
      </c>
      <c r="C3687" s="58">
        <v>8600</v>
      </c>
      <c r="D3687" s="59">
        <v>64</v>
      </c>
      <c r="E3687" s="59">
        <v>0</v>
      </c>
      <c r="F3687" s="59">
        <v>0</v>
      </c>
      <c r="G3687" s="62">
        <v>0</v>
      </c>
      <c r="H3687" s="59">
        <v>0</v>
      </c>
      <c r="I3687" s="59">
        <v>0</v>
      </c>
      <c r="J3687" s="60">
        <v>26488524</v>
      </c>
      <c r="K3687" s="21">
        <f t="shared" si="342"/>
        <v>0</v>
      </c>
      <c r="L3687" s="21">
        <f t="shared" si="343"/>
        <v>0</v>
      </c>
      <c r="M3687" s="21">
        <f t="shared" si="344"/>
        <v>0</v>
      </c>
      <c r="N3687" s="21">
        <f t="shared" si="345"/>
        <v>0</v>
      </c>
      <c r="O3687" s="21">
        <f t="shared" si="346"/>
        <v>0</v>
      </c>
      <c r="P3687" s="21">
        <f t="shared" si="347"/>
        <v>0</v>
      </c>
    </row>
    <row r="3688" spans="1:16">
      <c r="A3688" s="55">
        <v>31388</v>
      </c>
      <c r="B3688" s="55">
        <v>129</v>
      </c>
      <c r="C3688" s="55">
        <v>3775</v>
      </c>
      <c r="D3688" s="56">
        <v>66</v>
      </c>
      <c r="E3688" s="56">
        <v>267.60000000000002</v>
      </c>
      <c r="F3688" s="56">
        <v>0</v>
      </c>
      <c r="G3688" s="61">
        <v>0</v>
      </c>
      <c r="H3688" s="56">
        <v>0</v>
      </c>
      <c r="I3688" s="56">
        <v>0</v>
      </c>
      <c r="J3688" s="57">
        <v>11566006</v>
      </c>
      <c r="K3688" s="21">
        <f t="shared" si="342"/>
        <v>0</v>
      </c>
      <c r="L3688" s="21">
        <f t="shared" si="343"/>
        <v>0</v>
      </c>
      <c r="M3688" s="21">
        <f t="shared" si="344"/>
        <v>0</v>
      </c>
      <c r="N3688" s="21">
        <f t="shared" si="345"/>
        <v>0</v>
      </c>
      <c r="O3688" s="21">
        <f t="shared" si="346"/>
        <v>0</v>
      </c>
      <c r="P3688" s="21">
        <f t="shared" si="347"/>
        <v>0</v>
      </c>
    </row>
    <row r="3689" spans="1:16">
      <c r="A3689" s="55">
        <v>31408</v>
      </c>
      <c r="B3689" s="55">
        <v>252</v>
      </c>
      <c r="C3689" s="55">
        <v>5602</v>
      </c>
      <c r="D3689" s="56">
        <v>64</v>
      </c>
      <c r="E3689" s="56">
        <v>66.8</v>
      </c>
      <c r="F3689" s="56">
        <v>0</v>
      </c>
      <c r="G3689" s="61">
        <v>0</v>
      </c>
      <c r="H3689" s="56">
        <v>0</v>
      </c>
      <c r="I3689" s="56">
        <v>0</v>
      </c>
      <c r="J3689" s="57">
        <v>11807232</v>
      </c>
      <c r="K3689" s="21">
        <f t="shared" si="342"/>
        <v>0</v>
      </c>
      <c r="L3689" s="21">
        <f t="shared" si="343"/>
        <v>0</v>
      </c>
      <c r="M3689" s="21">
        <f t="shared" si="344"/>
        <v>0</v>
      </c>
      <c r="N3689" s="21">
        <f t="shared" si="345"/>
        <v>0</v>
      </c>
      <c r="O3689" s="21">
        <f t="shared" si="346"/>
        <v>0</v>
      </c>
      <c r="P3689" s="21">
        <f t="shared" si="347"/>
        <v>0</v>
      </c>
    </row>
    <row r="3690" spans="1:16">
      <c r="A3690" s="58">
        <v>31415</v>
      </c>
      <c r="B3690" s="58">
        <v>170</v>
      </c>
      <c r="C3690" s="58">
        <v>7333</v>
      </c>
      <c r="D3690" s="59">
        <v>57</v>
      </c>
      <c r="E3690" s="59">
        <v>542.5</v>
      </c>
      <c r="F3690" s="59">
        <v>0</v>
      </c>
      <c r="G3690" s="62">
        <v>0</v>
      </c>
      <c r="H3690" s="59">
        <v>0</v>
      </c>
      <c r="I3690" s="59">
        <v>0</v>
      </c>
      <c r="J3690" s="60">
        <v>14388842</v>
      </c>
      <c r="K3690" s="21">
        <f t="shared" si="342"/>
        <v>0</v>
      </c>
      <c r="L3690" s="21">
        <f t="shared" si="343"/>
        <v>0</v>
      </c>
      <c r="M3690" s="21">
        <f t="shared" si="344"/>
        <v>0</v>
      </c>
      <c r="N3690" s="21">
        <f t="shared" si="345"/>
        <v>0</v>
      </c>
      <c r="O3690" s="21">
        <f t="shared" si="346"/>
        <v>0</v>
      </c>
      <c r="P3690" s="21">
        <f t="shared" si="347"/>
        <v>0</v>
      </c>
    </row>
    <row r="3691" spans="1:16">
      <c r="A3691" s="55">
        <v>31423</v>
      </c>
      <c r="B3691" s="55">
        <v>170</v>
      </c>
      <c r="C3691" s="55">
        <v>4691</v>
      </c>
      <c r="D3691" s="56">
        <v>52</v>
      </c>
      <c r="E3691" s="56">
        <v>369.2</v>
      </c>
      <c r="F3691" s="56">
        <v>0</v>
      </c>
      <c r="G3691" s="61">
        <v>0</v>
      </c>
      <c r="H3691" s="56">
        <v>0</v>
      </c>
      <c r="I3691" s="56">
        <v>0</v>
      </c>
      <c r="J3691" s="57">
        <v>19575691</v>
      </c>
      <c r="K3691" s="21">
        <f t="shared" si="342"/>
        <v>0</v>
      </c>
      <c r="L3691" s="21">
        <f t="shared" si="343"/>
        <v>0</v>
      </c>
      <c r="M3691" s="21">
        <f t="shared" si="344"/>
        <v>0</v>
      </c>
      <c r="N3691" s="21">
        <f t="shared" si="345"/>
        <v>0</v>
      </c>
      <c r="O3691" s="21">
        <f t="shared" si="346"/>
        <v>0</v>
      </c>
      <c r="P3691" s="21">
        <f t="shared" si="347"/>
        <v>0</v>
      </c>
    </row>
    <row r="3692" spans="1:16">
      <c r="A3692" s="58">
        <v>31441</v>
      </c>
      <c r="B3692" s="58">
        <v>175</v>
      </c>
      <c r="C3692" s="58">
        <v>6076</v>
      </c>
      <c r="D3692" s="59">
        <v>55</v>
      </c>
      <c r="E3692" s="59">
        <v>230</v>
      </c>
      <c r="F3692" s="59">
        <v>0</v>
      </c>
      <c r="G3692" s="62">
        <v>0</v>
      </c>
      <c r="H3692" s="59">
        <v>0</v>
      </c>
      <c r="I3692" s="59">
        <v>0</v>
      </c>
      <c r="J3692" s="60">
        <v>48242219</v>
      </c>
      <c r="K3692" s="21">
        <f t="shared" si="342"/>
        <v>0</v>
      </c>
      <c r="L3692" s="21">
        <f t="shared" si="343"/>
        <v>0</v>
      </c>
      <c r="M3692" s="21">
        <f t="shared" si="344"/>
        <v>0</v>
      </c>
      <c r="N3692" s="21">
        <f t="shared" si="345"/>
        <v>0</v>
      </c>
      <c r="O3692" s="21">
        <f t="shared" si="346"/>
        <v>0</v>
      </c>
      <c r="P3692" s="21">
        <f t="shared" si="347"/>
        <v>0</v>
      </c>
    </row>
    <row r="3693" spans="1:16">
      <c r="A3693" s="55">
        <v>31442</v>
      </c>
      <c r="B3693" s="55">
        <v>101</v>
      </c>
      <c r="C3693" s="55">
        <v>7006</v>
      </c>
      <c r="D3693" s="56">
        <v>13</v>
      </c>
      <c r="E3693" s="56">
        <v>105.2</v>
      </c>
      <c r="F3693" s="56">
        <v>0</v>
      </c>
      <c r="G3693" s="61">
        <v>0</v>
      </c>
      <c r="H3693" s="56">
        <v>0</v>
      </c>
      <c r="I3693" s="56">
        <v>0</v>
      </c>
      <c r="J3693" s="57">
        <v>74309615</v>
      </c>
      <c r="K3693" s="21">
        <f t="shared" si="342"/>
        <v>0</v>
      </c>
      <c r="L3693" s="21">
        <f t="shared" si="343"/>
        <v>0</v>
      </c>
      <c r="M3693" s="21">
        <f t="shared" si="344"/>
        <v>0</v>
      </c>
      <c r="N3693" s="21">
        <f t="shared" si="345"/>
        <v>0</v>
      </c>
      <c r="O3693" s="21">
        <f t="shared" si="346"/>
        <v>0</v>
      </c>
      <c r="P3693" s="21">
        <f t="shared" si="347"/>
        <v>0</v>
      </c>
    </row>
    <row r="3694" spans="1:16">
      <c r="A3694" s="58">
        <v>31445</v>
      </c>
      <c r="B3694" s="58">
        <v>900</v>
      </c>
      <c r="C3694" s="58">
        <v>2448</v>
      </c>
      <c r="D3694" s="59">
        <v>33</v>
      </c>
      <c r="E3694" s="59">
        <v>28.3</v>
      </c>
      <c r="F3694" s="59">
        <v>0</v>
      </c>
      <c r="G3694" s="62">
        <v>0</v>
      </c>
      <c r="H3694" s="59">
        <v>0</v>
      </c>
      <c r="I3694" s="59">
        <v>0</v>
      </c>
      <c r="J3694" s="60">
        <v>25258444</v>
      </c>
      <c r="K3694" s="21">
        <f t="shared" si="342"/>
        <v>0</v>
      </c>
      <c r="L3694" s="21">
        <f t="shared" si="343"/>
        <v>0</v>
      </c>
      <c r="M3694" s="21">
        <f t="shared" si="344"/>
        <v>0</v>
      </c>
      <c r="N3694" s="21">
        <f t="shared" si="345"/>
        <v>0</v>
      </c>
      <c r="O3694" s="21">
        <f t="shared" si="346"/>
        <v>0</v>
      </c>
      <c r="P3694" s="21">
        <f t="shared" si="347"/>
        <v>0</v>
      </c>
    </row>
    <row r="3695" spans="1:16">
      <c r="A3695" s="55">
        <v>31447</v>
      </c>
      <c r="B3695" s="55">
        <v>164</v>
      </c>
      <c r="C3695" s="55">
        <v>4596</v>
      </c>
      <c r="D3695" s="56">
        <v>44</v>
      </c>
      <c r="E3695" s="56">
        <v>181</v>
      </c>
      <c r="F3695" s="56">
        <v>0</v>
      </c>
      <c r="G3695" s="61">
        <v>0</v>
      </c>
      <c r="H3695" s="56">
        <v>0</v>
      </c>
      <c r="I3695" s="56">
        <v>0</v>
      </c>
      <c r="J3695" s="57">
        <v>25944135</v>
      </c>
      <c r="K3695" s="21">
        <f t="shared" si="342"/>
        <v>0</v>
      </c>
      <c r="L3695" s="21">
        <f t="shared" si="343"/>
        <v>0</v>
      </c>
      <c r="M3695" s="21">
        <f t="shared" si="344"/>
        <v>0</v>
      </c>
      <c r="N3695" s="21">
        <f t="shared" si="345"/>
        <v>0</v>
      </c>
      <c r="O3695" s="21">
        <f t="shared" si="346"/>
        <v>0</v>
      </c>
      <c r="P3695" s="21">
        <f t="shared" si="347"/>
        <v>0</v>
      </c>
    </row>
    <row r="3696" spans="1:16">
      <c r="A3696" s="58">
        <v>31470</v>
      </c>
      <c r="B3696" s="58">
        <v>155</v>
      </c>
      <c r="C3696" s="58">
        <v>4731</v>
      </c>
      <c r="D3696" s="59">
        <v>63</v>
      </c>
      <c r="E3696" s="59">
        <v>51.8</v>
      </c>
      <c r="F3696" s="59">
        <v>0</v>
      </c>
      <c r="G3696" s="62">
        <v>0</v>
      </c>
      <c r="H3696" s="59">
        <v>0</v>
      </c>
      <c r="I3696" s="59">
        <v>0</v>
      </c>
      <c r="J3696" s="60">
        <v>68383110</v>
      </c>
      <c r="K3696" s="21">
        <f t="shared" si="342"/>
        <v>0</v>
      </c>
      <c r="L3696" s="21">
        <f t="shared" si="343"/>
        <v>0</v>
      </c>
      <c r="M3696" s="21">
        <f t="shared" si="344"/>
        <v>0</v>
      </c>
      <c r="N3696" s="21">
        <f t="shared" si="345"/>
        <v>0</v>
      </c>
      <c r="O3696" s="21">
        <f t="shared" si="346"/>
        <v>0</v>
      </c>
      <c r="P3696" s="21">
        <f t="shared" si="347"/>
        <v>0</v>
      </c>
    </row>
    <row r="3697" spans="1:16">
      <c r="A3697" s="55">
        <v>31483</v>
      </c>
      <c r="B3697" s="55">
        <v>164</v>
      </c>
      <c r="C3697" s="55">
        <v>1581</v>
      </c>
      <c r="D3697" s="56">
        <v>23</v>
      </c>
      <c r="E3697" s="56">
        <v>143.4</v>
      </c>
      <c r="F3697" s="56">
        <v>0</v>
      </c>
      <c r="G3697" s="61">
        <v>-19670</v>
      </c>
      <c r="H3697" s="56">
        <v>0</v>
      </c>
      <c r="I3697" s="56">
        <v>124.6</v>
      </c>
      <c r="J3697" s="57">
        <v>32746640</v>
      </c>
      <c r="K3697" s="21">
        <f t="shared" si="342"/>
        <v>-19670</v>
      </c>
      <c r="L3697" s="21">
        <f t="shared" si="343"/>
        <v>0</v>
      </c>
      <c r="M3697" s="21">
        <f t="shared" si="344"/>
        <v>1</v>
      </c>
      <c r="N3697" s="21">
        <f t="shared" si="345"/>
        <v>0</v>
      </c>
      <c r="O3697" s="21">
        <f t="shared" si="346"/>
        <v>0</v>
      </c>
      <c r="P3697" s="21">
        <f t="shared" si="347"/>
        <v>1</v>
      </c>
    </row>
    <row r="3698" spans="1:16">
      <c r="A3698" s="58">
        <v>31489</v>
      </c>
      <c r="B3698" s="58">
        <v>155</v>
      </c>
      <c r="C3698" s="58">
        <v>4344</v>
      </c>
      <c r="D3698" s="59">
        <v>42</v>
      </c>
      <c r="E3698" s="59">
        <v>156.5</v>
      </c>
      <c r="F3698" s="59">
        <v>0</v>
      </c>
      <c r="G3698" s="62">
        <v>0</v>
      </c>
      <c r="H3698" s="59">
        <v>0</v>
      </c>
      <c r="I3698" s="59">
        <v>0</v>
      </c>
      <c r="J3698" s="60">
        <v>10129109</v>
      </c>
      <c r="K3698" s="21">
        <f t="shared" si="342"/>
        <v>0</v>
      </c>
      <c r="L3698" s="21">
        <f t="shared" si="343"/>
        <v>0</v>
      </c>
      <c r="M3698" s="21">
        <f t="shared" si="344"/>
        <v>0</v>
      </c>
      <c r="N3698" s="21">
        <f t="shared" si="345"/>
        <v>0</v>
      </c>
      <c r="O3698" s="21">
        <f t="shared" si="346"/>
        <v>0</v>
      </c>
      <c r="P3698" s="21">
        <f t="shared" si="347"/>
        <v>0</v>
      </c>
    </row>
    <row r="3699" spans="1:16">
      <c r="A3699" s="58">
        <v>31492</v>
      </c>
      <c r="B3699" s="58">
        <v>350</v>
      </c>
      <c r="C3699" s="58">
        <v>1269</v>
      </c>
      <c r="D3699" s="59">
        <v>11</v>
      </c>
      <c r="E3699" s="59">
        <v>161</v>
      </c>
      <c r="F3699" s="59">
        <v>0</v>
      </c>
      <c r="G3699" s="62">
        <v>0</v>
      </c>
      <c r="H3699" s="59">
        <v>0</v>
      </c>
      <c r="I3699" s="59">
        <v>0</v>
      </c>
      <c r="J3699" s="60">
        <v>18247577</v>
      </c>
      <c r="K3699" s="21">
        <f t="shared" si="342"/>
        <v>0</v>
      </c>
      <c r="L3699" s="21">
        <f t="shared" si="343"/>
        <v>0</v>
      </c>
      <c r="M3699" s="21">
        <f t="shared" si="344"/>
        <v>0</v>
      </c>
      <c r="N3699" s="21">
        <f t="shared" si="345"/>
        <v>0</v>
      </c>
      <c r="O3699" s="21">
        <f t="shared" si="346"/>
        <v>0</v>
      </c>
      <c r="P3699" s="21">
        <f t="shared" si="347"/>
        <v>0</v>
      </c>
    </row>
    <row r="3700" spans="1:16">
      <c r="A3700" s="58">
        <v>31503</v>
      </c>
      <c r="B3700" s="58">
        <v>155</v>
      </c>
      <c r="C3700" s="58">
        <v>4435</v>
      </c>
      <c r="D3700" s="59">
        <v>23</v>
      </c>
      <c r="E3700" s="59">
        <v>96</v>
      </c>
      <c r="F3700" s="59">
        <v>0</v>
      </c>
      <c r="G3700" s="62">
        <v>0</v>
      </c>
      <c r="H3700" s="59">
        <v>0</v>
      </c>
      <c r="I3700" s="59">
        <v>0</v>
      </c>
      <c r="J3700" s="60">
        <v>13532303</v>
      </c>
      <c r="K3700" s="21">
        <f t="shared" si="342"/>
        <v>0</v>
      </c>
      <c r="L3700" s="21">
        <f t="shared" si="343"/>
        <v>0</v>
      </c>
      <c r="M3700" s="21">
        <f t="shared" si="344"/>
        <v>0</v>
      </c>
      <c r="N3700" s="21">
        <f t="shared" si="345"/>
        <v>0</v>
      </c>
      <c r="O3700" s="21">
        <f t="shared" si="346"/>
        <v>0</v>
      </c>
      <c r="P3700" s="21">
        <f t="shared" si="347"/>
        <v>0</v>
      </c>
    </row>
    <row r="3701" spans="1:16">
      <c r="A3701" s="58">
        <v>31519</v>
      </c>
      <c r="B3701" s="58">
        <v>170</v>
      </c>
      <c r="C3701" s="58">
        <v>8344</v>
      </c>
      <c r="D3701" s="59">
        <v>11</v>
      </c>
      <c r="E3701" s="59">
        <v>95.5</v>
      </c>
      <c r="F3701" s="59">
        <v>0</v>
      </c>
      <c r="G3701" s="62">
        <v>0</v>
      </c>
      <c r="H3701" s="59">
        <v>0</v>
      </c>
      <c r="I3701" s="59">
        <v>0</v>
      </c>
      <c r="J3701" s="60">
        <v>13578281</v>
      </c>
      <c r="K3701" s="21">
        <f t="shared" si="342"/>
        <v>0</v>
      </c>
      <c r="L3701" s="21">
        <f t="shared" si="343"/>
        <v>0</v>
      </c>
      <c r="M3701" s="21">
        <f t="shared" si="344"/>
        <v>0</v>
      </c>
      <c r="N3701" s="21">
        <f t="shared" si="345"/>
        <v>0</v>
      </c>
      <c r="O3701" s="21">
        <f t="shared" si="346"/>
        <v>0</v>
      </c>
      <c r="P3701" s="21">
        <f t="shared" si="347"/>
        <v>0</v>
      </c>
    </row>
    <row r="3702" spans="1:16">
      <c r="A3702" s="58">
        <v>31533</v>
      </c>
      <c r="B3702" s="58">
        <v>900</v>
      </c>
      <c r="C3702" s="58">
        <v>9019</v>
      </c>
      <c r="D3702" s="59">
        <v>64</v>
      </c>
      <c r="E3702" s="59">
        <v>23</v>
      </c>
      <c r="F3702" s="59">
        <v>0</v>
      </c>
      <c r="G3702" s="62">
        <v>0</v>
      </c>
      <c r="H3702" s="59">
        <v>0</v>
      </c>
      <c r="I3702" s="59">
        <v>0</v>
      </c>
      <c r="J3702" s="60">
        <v>18300540</v>
      </c>
      <c r="K3702" s="21">
        <f t="shared" si="342"/>
        <v>0</v>
      </c>
      <c r="L3702" s="21">
        <f t="shared" si="343"/>
        <v>0</v>
      </c>
      <c r="M3702" s="21">
        <f t="shared" si="344"/>
        <v>0</v>
      </c>
      <c r="N3702" s="21">
        <f t="shared" si="345"/>
        <v>0</v>
      </c>
      <c r="O3702" s="21">
        <f t="shared" si="346"/>
        <v>0</v>
      </c>
      <c r="P3702" s="21">
        <f t="shared" si="347"/>
        <v>0</v>
      </c>
    </row>
    <row r="3703" spans="1:16">
      <c r="A3703" s="58">
        <v>31562</v>
      </c>
      <c r="B3703" s="58">
        <v>129</v>
      </c>
      <c r="C3703" s="58">
        <v>9256</v>
      </c>
      <c r="D3703" s="59">
        <v>11</v>
      </c>
      <c r="E3703" s="59">
        <v>86.7</v>
      </c>
      <c r="F3703" s="59">
        <v>0</v>
      </c>
      <c r="G3703" s="62">
        <v>0</v>
      </c>
      <c r="H3703" s="59">
        <v>0</v>
      </c>
      <c r="I3703" s="59">
        <v>0</v>
      </c>
      <c r="J3703" s="60">
        <v>25235509</v>
      </c>
      <c r="K3703" s="21">
        <f t="shared" si="342"/>
        <v>0</v>
      </c>
      <c r="L3703" s="21">
        <f t="shared" si="343"/>
        <v>0</v>
      </c>
      <c r="M3703" s="21">
        <f t="shared" si="344"/>
        <v>0</v>
      </c>
      <c r="N3703" s="21">
        <f t="shared" si="345"/>
        <v>0</v>
      </c>
      <c r="O3703" s="21">
        <f t="shared" si="346"/>
        <v>0</v>
      </c>
      <c r="P3703" s="21">
        <f t="shared" si="347"/>
        <v>0</v>
      </c>
    </row>
    <row r="3704" spans="1:16">
      <c r="A3704" s="55">
        <v>31577</v>
      </c>
      <c r="B3704" s="55">
        <v>129</v>
      </c>
      <c r="C3704" s="55">
        <v>1247</v>
      </c>
      <c r="D3704" s="56">
        <v>56</v>
      </c>
      <c r="E3704" s="56">
        <v>119</v>
      </c>
      <c r="F3704" s="56">
        <v>0</v>
      </c>
      <c r="G3704" s="61">
        <v>0</v>
      </c>
      <c r="H3704" s="56">
        <v>0</v>
      </c>
      <c r="I3704" s="56">
        <v>0</v>
      </c>
      <c r="J3704" s="57">
        <v>26538688</v>
      </c>
      <c r="K3704" s="21">
        <f t="shared" si="342"/>
        <v>0</v>
      </c>
      <c r="L3704" s="21">
        <f t="shared" si="343"/>
        <v>0</v>
      </c>
      <c r="M3704" s="21">
        <f t="shared" si="344"/>
        <v>0</v>
      </c>
      <c r="N3704" s="21">
        <f t="shared" si="345"/>
        <v>0</v>
      </c>
      <c r="O3704" s="21">
        <f t="shared" si="346"/>
        <v>0</v>
      </c>
      <c r="P3704" s="21">
        <f t="shared" si="347"/>
        <v>0</v>
      </c>
    </row>
    <row r="3705" spans="1:16">
      <c r="A3705" s="55">
        <v>31587</v>
      </c>
      <c r="B3705" s="55">
        <v>199</v>
      </c>
      <c r="C3705" s="55">
        <v>3250</v>
      </c>
      <c r="D3705" s="56">
        <v>11</v>
      </c>
      <c r="E3705" s="56">
        <v>6.2</v>
      </c>
      <c r="F3705" s="56">
        <v>0</v>
      </c>
      <c r="G3705" s="61">
        <v>0</v>
      </c>
      <c r="H3705" s="56">
        <v>0</v>
      </c>
      <c r="I3705" s="56">
        <v>0</v>
      </c>
      <c r="J3705" s="57">
        <v>26016649</v>
      </c>
      <c r="K3705" s="21">
        <f t="shared" si="342"/>
        <v>0</v>
      </c>
      <c r="L3705" s="21">
        <f t="shared" si="343"/>
        <v>0</v>
      </c>
      <c r="M3705" s="21">
        <f t="shared" si="344"/>
        <v>0</v>
      </c>
      <c r="N3705" s="21">
        <f t="shared" si="345"/>
        <v>0</v>
      </c>
      <c r="O3705" s="21">
        <f t="shared" si="346"/>
        <v>0</v>
      </c>
      <c r="P3705" s="21">
        <f t="shared" si="347"/>
        <v>0</v>
      </c>
    </row>
    <row r="3706" spans="1:16">
      <c r="A3706" s="58">
        <v>31633</v>
      </c>
      <c r="B3706" s="58">
        <v>170</v>
      </c>
      <c r="C3706" s="58">
        <v>8170</v>
      </c>
      <c r="D3706" s="59">
        <v>55</v>
      </c>
      <c r="E3706" s="59">
        <v>132.5</v>
      </c>
      <c r="F3706" s="59">
        <v>0</v>
      </c>
      <c r="G3706" s="62">
        <v>0</v>
      </c>
      <c r="H3706" s="59">
        <v>0</v>
      </c>
      <c r="I3706" s="59">
        <v>0</v>
      </c>
      <c r="J3706" s="60">
        <v>64430556</v>
      </c>
      <c r="K3706" s="21">
        <f t="shared" si="342"/>
        <v>0</v>
      </c>
      <c r="L3706" s="21">
        <f t="shared" si="343"/>
        <v>0</v>
      </c>
      <c r="M3706" s="21">
        <f t="shared" si="344"/>
        <v>0</v>
      </c>
      <c r="N3706" s="21">
        <f t="shared" si="345"/>
        <v>0</v>
      </c>
      <c r="O3706" s="21">
        <f t="shared" si="346"/>
        <v>0</v>
      </c>
      <c r="P3706" s="21">
        <f t="shared" si="347"/>
        <v>0</v>
      </c>
    </row>
    <row r="3707" spans="1:16">
      <c r="A3707" s="55">
        <v>31639</v>
      </c>
      <c r="B3707" s="55">
        <v>700</v>
      </c>
      <c r="C3707" s="55">
        <v>3911</v>
      </c>
      <c r="D3707" s="56">
        <v>11</v>
      </c>
      <c r="E3707" s="56">
        <v>218.6</v>
      </c>
      <c r="F3707" s="56">
        <v>0</v>
      </c>
      <c r="G3707" s="61">
        <v>0</v>
      </c>
      <c r="H3707" s="56">
        <v>0</v>
      </c>
      <c r="I3707" s="56">
        <v>0</v>
      </c>
      <c r="J3707" s="57">
        <v>71556115</v>
      </c>
      <c r="K3707" s="21">
        <f t="shared" si="342"/>
        <v>0</v>
      </c>
      <c r="L3707" s="21">
        <f t="shared" si="343"/>
        <v>0</v>
      </c>
      <c r="M3707" s="21">
        <f t="shared" si="344"/>
        <v>0</v>
      </c>
      <c r="N3707" s="21">
        <f t="shared" si="345"/>
        <v>0</v>
      </c>
      <c r="O3707" s="21">
        <f t="shared" si="346"/>
        <v>0</v>
      </c>
      <c r="P3707" s="21">
        <f t="shared" si="347"/>
        <v>0</v>
      </c>
    </row>
    <row r="3708" spans="1:16">
      <c r="A3708" s="58">
        <v>31651</v>
      </c>
      <c r="B3708" s="58">
        <v>170</v>
      </c>
      <c r="C3708" s="58">
        <v>7296</v>
      </c>
      <c r="D3708" s="59">
        <v>44</v>
      </c>
      <c r="E3708" s="59">
        <v>144.4</v>
      </c>
      <c r="F3708" s="59">
        <v>0</v>
      </c>
      <c r="G3708" s="62">
        <v>0</v>
      </c>
      <c r="H3708" s="59">
        <v>0</v>
      </c>
      <c r="I3708" s="59">
        <v>0</v>
      </c>
      <c r="J3708" s="60">
        <v>31106087</v>
      </c>
      <c r="K3708" s="21">
        <f t="shared" si="342"/>
        <v>0</v>
      </c>
      <c r="L3708" s="21">
        <f t="shared" si="343"/>
        <v>0</v>
      </c>
      <c r="M3708" s="21">
        <f t="shared" si="344"/>
        <v>0</v>
      </c>
      <c r="N3708" s="21">
        <f t="shared" si="345"/>
        <v>0</v>
      </c>
      <c r="O3708" s="21">
        <f t="shared" si="346"/>
        <v>0</v>
      </c>
      <c r="P3708" s="21">
        <f t="shared" si="347"/>
        <v>0</v>
      </c>
    </row>
    <row r="3709" spans="1:16">
      <c r="A3709" s="55">
        <v>31659</v>
      </c>
      <c r="B3709" s="55">
        <v>170</v>
      </c>
      <c r="C3709" s="55">
        <v>8265</v>
      </c>
      <c r="D3709" s="56">
        <v>56</v>
      </c>
      <c r="E3709" s="56">
        <v>475.6</v>
      </c>
      <c r="F3709" s="56">
        <v>0</v>
      </c>
      <c r="G3709" s="61">
        <v>0</v>
      </c>
      <c r="H3709" s="56">
        <v>0</v>
      </c>
      <c r="I3709" s="56">
        <v>0</v>
      </c>
      <c r="J3709" s="57">
        <v>11913091</v>
      </c>
      <c r="K3709" s="21">
        <f t="shared" si="342"/>
        <v>0</v>
      </c>
      <c r="L3709" s="21">
        <f t="shared" si="343"/>
        <v>0</v>
      </c>
      <c r="M3709" s="21">
        <f t="shared" si="344"/>
        <v>0</v>
      </c>
      <c r="N3709" s="21">
        <f t="shared" si="345"/>
        <v>0</v>
      </c>
      <c r="O3709" s="21">
        <f t="shared" si="346"/>
        <v>0</v>
      </c>
      <c r="P3709" s="21">
        <f t="shared" si="347"/>
        <v>0</v>
      </c>
    </row>
    <row r="3710" spans="1:16">
      <c r="A3710" s="58">
        <v>31690</v>
      </c>
      <c r="B3710" s="58">
        <v>164</v>
      </c>
      <c r="C3710" s="58">
        <v>1761</v>
      </c>
      <c r="D3710" s="59">
        <v>33</v>
      </c>
      <c r="E3710" s="59">
        <v>327</v>
      </c>
      <c r="F3710" s="59">
        <v>0</v>
      </c>
      <c r="G3710" s="62">
        <v>0</v>
      </c>
      <c r="H3710" s="59">
        <v>0</v>
      </c>
      <c r="I3710" s="59">
        <v>0</v>
      </c>
      <c r="J3710" s="60">
        <v>25930827</v>
      </c>
      <c r="K3710" s="21">
        <f t="shared" si="342"/>
        <v>0</v>
      </c>
      <c r="L3710" s="21">
        <f t="shared" si="343"/>
        <v>0</v>
      </c>
      <c r="M3710" s="21">
        <f t="shared" si="344"/>
        <v>0</v>
      </c>
      <c r="N3710" s="21">
        <f t="shared" si="345"/>
        <v>0</v>
      </c>
      <c r="O3710" s="21">
        <f t="shared" si="346"/>
        <v>0</v>
      </c>
      <c r="P3710" s="21">
        <f t="shared" si="347"/>
        <v>0</v>
      </c>
    </row>
    <row r="3711" spans="1:16">
      <c r="A3711" s="55">
        <v>31692</v>
      </c>
      <c r="B3711" s="55">
        <v>199</v>
      </c>
      <c r="C3711" s="55">
        <v>3218</v>
      </c>
      <c r="D3711" s="56">
        <v>41</v>
      </c>
      <c r="E3711" s="56">
        <v>50</v>
      </c>
      <c r="F3711" s="56">
        <v>0</v>
      </c>
      <c r="G3711" s="61">
        <v>0</v>
      </c>
      <c r="H3711" s="56">
        <v>0</v>
      </c>
      <c r="I3711" s="56">
        <v>0</v>
      </c>
      <c r="J3711" s="57">
        <v>26442788</v>
      </c>
      <c r="K3711" s="21">
        <f t="shared" si="342"/>
        <v>0</v>
      </c>
      <c r="L3711" s="21">
        <f t="shared" si="343"/>
        <v>0</v>
      </c>
      <c r="M3711" s="21">
        <f t="shared" si="344"/>
        <v>0</v>
      </c>
      <c r="N3711" s="21">
        <f t="shared" si="345"/>
        <v>0</v>
      </c>
      <c r="O3711" s="21">
        <f t="shared" si="346"/>
        <v>0</v>
      </c>
      <c r="P3711" s="21">
        <f t="shared" si="347"/>
        <v>0</v>
      </c>
    </row>
    <row r="3712" spans="1:16">
      <c r="A3712" s="55">
        <v>31696</v>
      </c>
      <c r="B3712" s="55">
        <v>170</v>
      </c>
      <c r="C3712" s="55">
        <v>7134</v>
      </c>
      <c r="D3712" s="56">
        <v>52</v>
      </c>
      <c r="E3712" s="56">
        <v>172</v>
      </c>
      <c r="F3712" s="56">
        <v>0</v>
      </c>
      <c r="G3712" s="61">
        <v>0</v>
      </c>
      <c r="H3712" s="56">
        <v>0</v>
      </c>
      <c r="I3712" s="56">
        <v>0</v>
      </c>
      <c r="J3712" s="57">
        <v>74506917</v>
      </c>
      <c r="K3712" s="21">
        <f t="shared" si="342"/>
        <v>0</v>
      </c>
      <c r="L3712" s="21">
        <f t="shared" si="343"/>
        <v>0</v>
      </c>
      <c r="M3712" s="21">
        <f t="shared" si="344"/>
        <v>0</v>
      </c>
      <c r="N3712" s="21">
        <f t="shared" si="345"/>
        <v>0</v>
      </c>
      <c r="O3712" s="21">
        <f t="shared" si="346"/>
        <v>0</v>
      </c>
      <c r="P3712" s="21">
        <f t="shared" si="347"/>
        <v>0</v>
      </c>
    </row>
    <row r="3713" spans="1:16">
      <c r="A3713" s="58">
        <v>31726</v>
      </c>
      <c r="B3713" s="58">
        <v>129</v>
      </c>
      <c r="C3713" s="58">
        <v>3499</v>
      </c>
      <c r="D3713" s="59">
        <v>66</v>
      </c>
      <c r="E3713" s="59">
        <v>0</v>
      </c>
      <c r="F3713" s="59">
        <v>0</v>
      </c>
      <c r="G3713" s="62">
        <v>0</v>
      </c>
      <c r="H3713" s="59">
        <v>0</v>
      </c>
      <c r="I3713" s="59">
        <v>0</v>
      </c>
      <c r="J3713" s="60">
        <v>83274212</v>
      </c>
      <c r="K3713" s="21">
        <f t="shared" si="342"/>
        <v>0</v>
      </c>
      <c r="L3713" s="21">
        <f t="shared" si="343"/>
        <v>0</v>
      </c>
      <c r="M3713" s="21">
        <f t="shared" si="344"/>
        <v>0</v>
      </c>
      <c r="N3713" s="21">
        <f t="shared" si="345"/>
        <v>0</v>
      </c>
      <c r="O3713" s="21">
        <f t="shared" si="346"/>
        <v>0</v>
      </c>
      <c r="P3713" s="21">
        <f t="shared" si="347"/>
        <v>0</v>
      </c>
    </row>
    <row r="3714" spans="1:16">
      <c r="A3714" s="58">
        <v>31739</v>
      </c>
      <c r="B3714" s="58">
        <v>129</v>
      </c>
      <c r="C3714" s="58">
        <v>3518</v>
      </c>
      <c r="D3714" s="59">
        <v>56</v>
      </c>
      <c r="E3714" s="59">
        <v>105.6</v>
      </c>
      <c r="F3714" s="59">
        <v>0</v>
      </c>
      <c r="G3714" s="62">
        <v>0</v>
      </c>
      <c r="H3714" s="59">
        <v>0</v>
      </c>
      <c r="I3714" s="59">
        <v>0</v>
      </c>
      <c r="J3714" s="60">
        <v>11472672</v>
      </c>
      <c r="K3714" s="21">
        <f t="shared" si="342"/>
        <v>0</v>
      </c>
      <c r="L3714" s="21">
        <f t="shared" si="343"/>
        <v>0</v>
      </c>
      <c r="M3714" s="21">
        <f t="shared" si="344"/>
        <v>0</v>
      </c>
      <c r="N3714" s="21">
        <f t="shared" si="345"/>
        <v>0</v>
      </c>
      <c r="O3714" s="21">
        <f t="shared" si="346"/>
        <v>0</v>
      </c>
      <c r="P3714" s="21">
        <f t="shared" si="347"/>
        <v>0</v>
      </c>
    </row>
    <row r="3715" spans="1:16">
      <c r="A3715" s="55">
        <v>31758</v>
      </c>
      <c r="B3715" s="55">
        <v>129</v>
      </c>
      <c r="C3715" s="55">
        <v>3542</v>
      </c>
      <c r="D3715" s="56">
        <v>13</v>
      </c>
      <c r="E3715" s="56">
        <v>148.69999999999999</v>
      </c>
      <c r="F3715" s="56">
        <v>0</v>
      </c>
      <c r="G3715" s="61">
        <v>0</v>
      </c>
      <c r="H3715" s="56">
        <v>0</v>
      </c>
      <c r="I3715" s="56">
        <v>0</v>
      </c>
      <c r="J3715" s="57">
        <v>68091519</v>
      </c>
      <c r="K3715" s="21">
        <f t="shared" ref="K3715:K3778" si="348">G3715</f>
        <v>0</v>
      </c>
      <c r="L3715" s="21">
        <f t="shared" ref="L3715:L3778" si="349">IF(H3715=-1,1,0)</f>
        <v>0</v>
      </c>
      <c r="M3715" s="21">
        <f t="shared" ref="M3715:M3778" si="350">IF(G3715&lt;&gt;0,1,0)</f>
        <v>0</v>
      </c>
      <c r="N3715" s="21">
        <f t="shared" ref="N3715:N3778" si="351">IF(AND(L3715=1,M3715=1),1,0)</f>
        <v>0</v>
      </c>
      <c r="O3715" s="21">
        <f t="shared" ref="O3715:O3778" si="352">IF(AND(H3715=-1,G3715=0),1,0)</f>
        <v>0</v>
      </c>
      <c r="P3715" s="21">
        <f t="shared" ref="P3715:P3778" si="353">IF(AND(G3715&lt;&gt;0,H3715&lt;&gt;-1),1,0)</f>
        <v>0</v>
      </c>
    </row>
    <row r="3716" spans="1:16">
      <c r="A3716" s="58">
        <v>31776</v>
      </c>
      <c r="B3716" s="58">
        <v>155</v>
      </c>
      <c r="C3716" s="58">
        <v>931</v>
      </c>
      <c r="D3716" s="59">
        <v>42</v>
      </c>
      <c r="E3716" s="59">
        <v>438.1</v>
      </c>
      <c r="F3716" s="59">
        <v>0</v>
      </c>
      <c r="G3716" s="62">
        <v>0</v>
      </c>
      <c r="H3716" s="59">
        <v>0</v>
      </c>
      <c r="I3716" s="59">
        <v>0</v>
      </c>
      <c r="J3716" s="60">
        <v>18771195</v>
      </c>
      <c r="K3716" s="21">
        <f t="shared" si="348"/>
        <v>0</v>
      </c>
      <c r="L3716" s="21">
        <f t="shared" si="349"/>
        <v>0</v>
      </c>
      <c r="M3716" s="21">
        <f t="shared" si="350"/>
        <v>0</v>
      </c>
      <c r="N3716" s="21">
        <f t="shared" si="351"/>
        <v>0</v>
      </c>
      <c r="O3716" s="21">
        <f t="shared" si="352"/>
        <v>0</v>
      </c>
      <c r="P3716" s="21">
        <f t="shared" si="353"/>
        <v>0</v>
      </c>
    </row>
    <row r="3717" spans="1:16">
      <c r="A3717" s="55">
        <v>31787</v>
      </c>
      <c r="B3717" s="55">
        <v>200</v>
      </c>
      <c r="C3717" s="55">
        <v>4220</v>
      </c>
      <c r="D3717" s="56">
        <v>42</v>
      </c>
      <c r="E3717" s="56">
        <v>83.4</v>
      </c>
      <c r="F3717" s="56">
        <v>0</v>
      </c>
      <c r="G3717" s="61">
        <v>0</v>
      </c>
      <c r="H3717" s="56">
        <v>0</v>
      </c>
      <c r="I3717" s="56">
        <v>0</v>
      </c>
      <c r="J3717" s="57">
        <v>20000996</v>
      </c>
      <c r="K3717" s="21">
        <f t="shared" si="348"/>
        <v>0</v>
      </c>
      <c r="L3717" s="21">
        <f t="shared" si="349"/>
        <v>0</v>
      </c>
      <c r="M3717" s="21">
        <f t="shared" si="350"/>
        <v>0</v>
      </c>
      <c r="N3717" s="21">
        <f t="shared" si="351"/>
        <v>0</v>
      </c>
      <c r="O3717" s="21">
        <f t="shared" si="352"/>
        <v>0</v>
      </c>
      <c r="P3717" s="21">
        <f t="shared" si="353"/>
        <v>0</v>
      </c>
    </row>
    <row r="3718" spans="1:16">
      <c r="A3718" s="58">
        <v>31824</v>
      </c>
      <c r="B3718" s="58">
        <v>700</v>
      </c>
      <c r="C3718" s="58">
        <v>3599</v>
      </c>
      <c r="D3718" s="59">
        <v>56</v>
      </c>
      <c r="E3718" s="59">
        <v>191</v>
      </c>
      <c r="F3718" s="59">
        <v>0</v>
      </c>
      <c r="G3718" s="62">
        <v>0</v>
      </c>
      <c r="H3718" s="59">
        <v>0</v>
      </c>
      <c r="I3718" s="59">
        <v>0</v>
      </c>
      <c r="J3718" s="60">
        <v>18469030</v>
      </c>
      <c r="K3718" s="21">
        <f t="shared" si="348"/>
        <v>0</v>
      </c>
      <c r="L3718" s="21">
        <f t="shared" si="349"/>
        <v>0</v>
      </c>
      <c r="M3718" s="21">
        <f t="shared" si="350"/>
        <v>0</v>
      </c>
      <c r="N3718" s="21">
        <f t="shared" si="351"/>
        <v>0</v>
      </c>
      <c r="O3718" s="21">
        <f t="shared" si="352"/>
        <v>0</v>
      </c>
      <c r="P3718" s="21">
        <f t="shared" si="353"/>
        <v>0</v>
      </c>
    </row>
    <row r="3719" spans="1:16">
      <c r="A3719" s="55">
        <v>31837</v>
      </c>
      <c r="B3719" s="55">
        <v>900</v>
      </c>
      <c r="C3719" s="55">
        <v>8689</v>
      </c>
      <c r="D3719" s="56">
        <v>11</v>
      </c>
      <c r="E3719" s="56">
        <v>13.5</v>
      </c>
      <c r="F3719" s="56">
        <v>0</v>
      </c>
      <c r="G3719" s="61">
        <v>0</v>
      </c>
      <c r="H3719" s="56">
        <v>0</v>
      </c>
      <c r="I3719" s="56">
        <v>0</v>
      </c>
      <c r="J3719" s="57">
        <v>18477238</v>
      </c>
      <c r="K3719" s="21">
        <f t="shared" si="348"/>
        <v>0</v>
      </c>
      <c r="L3719" s="21">
        <f t="shared" si="349"/>
        <v>0</v>
      </c>
      <c r="M3719" s="21">
        <f t="shared" si="350"/>
        <v>0</v>
      </c>
      <c r="N3719" s="21">
        <f t="shared" si="351"/>
        <v>0</v>
      </c>
      <c r="O3719" s="21">
        <f t="shared" si="352"/>
        <v>0</v>
      </c>
      <c r="P3719" s="21">
        <f t="shared" si="353"/>
        <v>0</v>
      </c>
    </row>
    <row r="3720" spans="1:16">
      <c r="A3720" s="58">
        <v>31849</v>
      </c>
      <c r="B3720" s="58">
        <v>199</v>
      </c>
      <c r="C3720" s="58">
        <v>8297</v>
      </c>
      <c r="D3720" s="59">
        <v>22</v>
      </c>
      <c r="E3720" s="59">
        <v>20</v>
      </c>
      <c r="F3720" s="59">
        <v>0</v>
      </c>
      <c r="G3720" s="62">
        <v>0</v>
      </c>
      <c r="H3720" s="59">
        <v>0</v>
      </c>
      <c r="I3720" s="59">
        <v>0</v>
      </c>
      <c r="J3720" s="60">
        <v>18336006</v>
      </c>
      <c r="K3720" s="21">
        <f t="shared" si="348"/>
        <v>0</v>
      </c>
      <c r="L3720" s="21">
        <f t="shared" si="349"/>
        <v>0</v>
      </c>
      <c r="M3720" s="21">
        <f t="shared" si="350"/>
        <v>0</v>
      </c>
      <c r="N3720" s="21">
        <f t="shared" si="351"/>
        <v>0</v>
      </c>
      <c r="O3720" s="21">
        <f t="shared" si="352"/>
        <v>0</v>
      </c>
      <c r="P3720" s="21">
        <f t="shared" si="353"/>
        <v>0</v>
      </c>
    </row>
    <row r="3721" spans="1:16">
      <c r="A3721" s="58">
        <v>31888</v>
      </c>
      <c r="B3721" s="58">
        <v>155</v>
      </c>
      <c r="C3721" s="58">
        <v>4237</v>
      </c>
      <c r="D3721" s="59">
        <v>11</v>
      </c>
      <c r="E3721" s="59">
        <v>63.4</v>
      </c>
      <c r="F3721" s="59">
        <v>0</v>
      </c>
      <c r="G3721" s="62">
        <v>0</v>
      </c>
      <c r="H3721" s="59">
        <v>0</v>
      </c>
      <c r="I3721" s="59">
        <v>0</v>
      </c>
      <c r="J3721" s="60">
        <v>11729347</v>
      </c>
      <c r="K3721" s="21">
        <f t="shared" si="348"/>
        <v>0</v>
      </c>
      <c r="L3721" s="21">
        <f t="shared" si="349"/>
        <v>0</v>
      </c>
      <c r="M3721" s="21">
        <f t="shared" si="350"/>
        <v>0</v>
      </c>
      <c r="N3721" s="21">
        <f t="shared" si="351"/>
        <v>0</v>
      </c>
      <c r="O3721" s="21">
        <f t="shared" si="352"/>
        <v>0</v>
      </c>
      <c r="P3721" s="21">
        <f t="shared" si="353"/>
        <v>0</v>
      </c>
    </row>
    <row r="3722" spans="1:16">
      <c r="A3722" s="55">
        <v>31928</v>
      </c>
      <c r="B3722" s="55">
        <v>140</v>
      </c>
      <c r="C3722" s="55">
        <v>1110</v>
      </c>
      <c r="D3722" s="56">
        <v>33</v>
      </c>
      <c r="E3722" s="56">
        <v>54.6</v>
      </c>
      <c r="F3722" s="56">
        <v>0</v>
      </c>
      <c r="G3722" s="61">
        <v>0</v>
      </c>
      <c r="H3722" s="56">
        <v>0</v>
      </c>
      <c r="I3722" s="56">
        <v>0</v>
      </c>
      <c r="J3722" s="57">
        <v>18594544</v>
      </c>
      <c r="K3722" s="21">
        <f t="shared" si="348"/>
        <v>0</v>
      </c>
      <c r="L3722" s="21">
        <f t="shared" si="349"/>
        <v>0</v>
      </c>
      <c r="M3722" s="21">
        <f t="shared" si="350"/>
        <v>0</v>
      </c>
      <c r="N3722" s="21">
        <f t="shared" si="351"/>
        <v>0</v>
      </c>
      <c r="O3722" s="21">
        <f t="shared" si="352"/>
        <v>0</v>
      </c>
      <c r="P3722" s="21">
        <f t="shared" si="353"/>
        <v>0</v>
      </c>
    </row>
    <row r="3723" spans="1:16">
      <c r="A3723" s="55">
        <v>31937</v>
      </c>
      <c r="B3723" s="55">
        <v>199</v>
      </c>
      <c r="C3723" s="55">
        <v>1770</v>
      </c>
      <c r="D3723" s="56">
        <v>13</v>
      </c>
      <c r="E3723" s="56">
        <v>80</v>
      </c>
      <c r="F3723" s="56">
        <v>0</v>
      </c>
      <c r="G3723" s="61">
        <v>0</v>
      </c>
      <c r="H3723" s="56">
        <v>0</v>
      </c>
      <c r="I3723" s="56">
        <v>0</v>
      </c>
      <c r="J3723" s="57">
        <v>47832128</v>
      </c>
      <c r="K3723" s="21">
        <f t="shared" si="348"/>
        <v>0</v>
      </c>
      <c r="L3723" s="21">
        <f t="shared" si="349"/>
        <v>0</v>
      </c>
      <c r="M3723" s="21">
        <f t="shared" si="350"/>
        <v>0</v>
      </c>
      <c r="N3723" s="21">
        <f t="shared" si="351"/>
        <v>0</v>
      </c>
      <c r="O3723" s="21">
        <f t="shared" si="352"/>
        <v>0</v>
      </c>
      <c r="P3723" s="21">
        <f t="shared" si="353"/>
        <v>0</v>
      </c>
    </row>
    <row r="3724" spans="1:16">
      <c r="A3724" s="58">
        <v>31947</v>
      </c>
      <c r="B3724" s="58">
        <v>500</v>
      </c>
      <c r="C3724" s="58">
        <v>6006</v>
      </c>
      <c r="D3724" s="59">
        <v>11</v>
      </c>
      <c r="E3724" s="59">
        <v>212.5</v>
      </c>
      <c r="F3724" s="59">
        <v>0</v>
      </c>
      <c r="G3724" s="62">
        <v>0</v>
      </c>
      <c r="H3724" s="59">
        <v>0</v>
      </c>
      <c r="I3724" s="59">
        <v>0</v>
      </c>
      <c r="J3724" s="60">
        <v>25861264</v>
      </c>
      <c r="K3724" s="21">
        <f t="shared" si="348"/>
        <v>0</v>
      </c>
      <c r="L3724" s="21">
        <f t="shared" si="349"/>
        <v>0</v>
      </c>
      <c r="M3724" s="21">
        <f t="shared" si="350"/>
        <v>0</v>
      </c>
      <c r="N3724" s="21">
        <f t="shared" si="351"/>
        <v>0</v>
      </c>
      <c r="O3724" s="21">
        <f t="shared" si="352"/>
        <v>0</v>
      </c>
      <c r="P3724" s="21">
        <f t="shared" si="353"/>
        <v>0</v>
      </c>
    </row>
    <row r="3725" spans="1:16">
      <c r="A3725" s="55">
        <v>31967</v>
      </c>
      <c r="B3725" s="55">
        <v>199</v>
      </c>
      <c r="C3725" s="55">
        <v>1512</v>
      </c>
      <c r="D3725" s="56">
        <v>53</v>
      </c>
      <c r="E3725" s="56">
        <v>66.3</v>
      </c>
      <c r="F3725" s="56">
        <v>0</v>
      </c>
      <c r="G3725" s="61">
        <v>0</v>
      </c>
      <c r="H3725" s="56">
        <v>0</v>
      </c>
      <c r="I3725" s="56">
        <v>0</v>
      </c>
      <c r="J3725" s="57">
        <v>78035528</v>
      </c>
      <c r="K3725" s="21">
        <f t="shared" si="348"/>
        <v>0</v>
      </c>
      <c r="L3725" s="21">
        <f t="shared" si="349"/>
        <v>0</v>
      </c>
      <c r="M3725" s="21">
        <f t="shared" si="350"/>
        <v>0</v>
      </c>
      <c r="N3725" s="21">
        <f t="shared" si="351"/>
        <v>0</v>
      </c>
      <c r="O3725" s="21">
        <f t="shared" si="352"/>
        <v>0</v>
      </c>
      <c r="P3725" s="21">
        <f t="shared" si="353"/>
        <v>0</v>
      </c>
    </row>
    <row r="3726" spans="1:16">
      <c r="A3726" s="58">
        <v>31982</v>
      </c>
      <c r="B3726" s="58">
        <v>170</v>
      </c>
      <c r="C3726" s="58">
        <v>8448</v>
      </c>
      <c r="D3726" s="59">
        <v>54</v>
      </c>
      <c r="E3726" s="59">
        <v>374.6</v>
      </c>
      <c r="F3726" s="59">
        <v>0</v>
      </c>
      <c r="G3726" s="62">
        <v>0</v>
      </c>
      <c r="H3726" s="59">
        <v>0</v>
      </c>
      <c r="I3726" s="59">
        <v>0</v>
      </c>
      <c r="J3726" s="60">
        <v>18474573</v>
      </c>
      <c r="K3726" s="21">
        <f t="shared" si="348"/>
        <v>0</v>
      </c>
      <c r="L3726" s="21">
        <f t="shared" si="349"/>
        <v>0</v>
      </c>
      <c r="M3726" s="21">
        <f t="shared" si="350"/>
        <v>0</v>
      </c>
      <c r="N3726" s="21">
        <f t="shared" si="351"/>
        <v>0</v>
      </c>
      <c r="O3726" s="21">
        <f t="shared" si="352"/>
        <v>0</v>
      </c>
      <c r="P3726" s="21">
        <f t="shared" si="353"/>
        <v>0</v>
      </c>
    </row>
    <row r="3727" spans="1:16">
      <c r="A3727" s="55">
        <v>31990</v>
      </c>
      <c r="B3727" s="55">
        <v>199</v>
      </c>
      <c r="C3727" s="55">
        <v>1423</v>
      </c>
      <c r="D3727" s="56">
        <v>13</v>
      </c>
      <c r="E3727" s="56">
        <v>48.2</v>
      </c>
      <c r="F3727" s="56">
        <v>0</v>
      </c>
      <c r="G3727" s="61">
        <v>0</v>
      </c>
      <c r="H3727" s="56">
        <v>0</v>
      </c>
      <c r="I3727" s="56">
        <v>0</v>
      </c>
      <c r="J3727" s="57">
        <v>75864418</v>
      </c>
      <c r="K3727" s="21">
        <f t="shared" si="348"/>
        <v>0</v>
      </c>
      <c r="L3727" s="21">
        <f t="shared" si="349"/>
        <v>0</v>
      </c>
      <c r="M3727" s="21">
        <f t="shared" si="350"/>
        <v>0</v>
      </c>
      <c r="N3727" s="21">
        <f t="shared" si="351"/>
        <v>0</v>
      </c>
      <c r="O3727" s="21">
        <f t="shared" si="352"/>
        <v>0</v>
      </c>
      <c r="P3727" s="21">
        <f t="shared" si="353"/>
        <v>0</v>
      </c>
    </row>
    <row r="3728" spans="1:16">
      <c r="A3728" s="58">
        <v>31998</v>
      </c>
      <c r="B3728" s="58">
        <v>199</v>
      </c>
      <c r="C3728" s="58">
        <v>1711</v>
      </c>
      <c r="D3728" s="59">
        <v>63</v>
      </c>
      <c r="E3728" s="59">
        <v>0</v>
      </c>
      <c r="F3728" s="59">
        <v>0</v>
      </c>
      <c r="G3728" s="62">
        <v>0</v>
      </c>
      <c r="H3728" s="59">
        <v>0</v>
      </c>
      <c r="I3728" s="59">
        <v>0</v>
      </c>
      <c r="J3728" s="60">
        <v>13117179</v>
      </c>
      <c r="K3728" s="21">
        <f t="shared" si="348"/>
        <v>0</v>
      </c>
      <c r="L3728" s="21">
        <f t="shared" si="349"/>
        <v>0</v>
      </c>
      <c r="M3728" s="21">
        <f t="shared" si="350"/>
        <v>0</v>
      </c>
      <c r="N3728" s="21">
        <f t="shared" si="351"/>
        <v>0</v>
      </c>
      <c r="O3728" s="21">
        <f t="shared" si="352"/>
        <v>0</v>
      </c>
      <c r="P3728" s="21">
        <f t="shared" si="353"/>
        <v>0</v>
      </c>
    </row>
    <row r="3729" spans="1:16">
      <c r="A3729" s="55">
        <v>32005</v>
      </c>
      <c r="B3729" s="55">
        <v>199</v>
      </c>
      <c r="C3729" s="55">
        <v>1622</v>
      </c>
      <c r="D3729" s="56">
        <v>15</v>
      </c>
      <c r="E3729" s="56">
        <v>319.8</v>
      </c>
      <c r="F3729" s="56">
        <v>0</v>
      </c>
      <c r="G3729" s="61">
        <v>0</v>
      </c>
      <c r="H3729" s="56">
        <v>0</v>
      </c>
      <c r="I3729" s="56">
        <v>0</v>
      </c>
      <c r="J3729" s="57">
        <v>13358435</v>
      </c>
      <c r="K3729" s="21">
        <f t="shared" si="348"/>
        <v>0</v>
      </c>
      <c r="L3729" s="21">
        <f t="shared" si="349"/>
        <v>0</v>
      </c>
      <c r="M3729" s="21">
        <f t="shared" si="350"/>
        <v>0</v>
      </c>
      <c r="N3729" s="21">
        <f t="shared" si="351"/>
        <v>0</v>
      </c>
      <c r="O3729" s="21">
        <f t="shared" si="352"/>
        <v>0</v>
      </c>
      <c r="P3729" s="21">
        <f t="shared" si="353"/>
        <v>0</v>
      </c>
    </row>
    <row r="3730" spans="1:16">
      <c r="A3730" s="55">
        <v>32031</v>
      </c>
      <c r="B3730" s="55">
        <v>200</v>
      </c>
      <c r="C3730" s="55">
        <v>8895</v>
      </c>
      <c r="D3730" s="56">
        <v>42</v>
      </c>
      <c r="E3730" s="56">
        <v>98.5</v>
      </c>
      <c r="F3730" s="56">
        <v>0</v>
      </c>
      <c r="G3730" s="61">
        <v>0</v>
      </c>
      <c r="H3730" s="56">
        <v>0</v>
      </c>
      <c r="I3730" s="56">
        <v>0</v>
      </c>
      <c r="J3730" s="57">
        <v>27533108</v>
      </c>
      <c r="K3730" s="21">
        <f t="shared" si="348"/>
        <v>0</v>
      </c>
      <c r="L3730" s="21">
        <f t="shared" si="349"/>
        <v>0</v>
      </c>
      <c r="M3730" s="21">
        <f t="shared" si="350"/>
        <v>0</v>
      </c>
      <c r="N3730" s="21">
        <f t="shared" si="351"/>
        <v>0</v>
      </c>
      <c r="O3730" s="21">
        <f t="shared" si="352"/>
        <v>0</v>
      </c>
      <c r="P3730" s="21">
        <f t="shared" si="353"/>
        <v>0</v>
      </c>
    </row>
    <row r="3731" spans="1:16">
      <c r="A3731" s="58">
        <v>32050</v>
      </c>
      <c r="B3731" s="58">
        <v>170</v>
      </c>
      <c r="C3731" s="58">
        <v>7265</v>
      </c>
      <c r="D3731" s="59">
        <v>63</v>
      </c>
      <c r="E3731" s="59">
        <v>65</v>
      </c>
      <c r="F3731" s="59">
        <v>0</v>
      </c>
      <c r="G3731" s="62">
        <v>0</v>
      </c>
      <c r="H3731" s="59">
        <v>0</v>
      </c>
      <c r="I3731" s="59">
        <v>0</v>
      </c>
      <c r="J3731" s="60">
        <v>11344585</v>
      </c>
      <c r="K3731" s="21">
        <f t="shared" si="348"/>
        <v>0</v>
      </c>
      <c r="L3731" s="21">
        <f t="shared" si="349"/>
        <v>0</v>
      </c>
      <c r="M3731" s="21">
        <f t="shared" si="350"/>
        <v>0</v>
      </c>
      <c r="N3731" s="21">
        <f t="shared" si="351"/>
        <v>0</v>
      </c>
      <c r="O3731" s="21">
        <f t="shared" si="352"/>
        <v>0</v>
      </c>
      <c r="P3731" s="21">
        <f t="shared" si="353"/>
        <v>0</v>
      </c>
    </row>
    <row r="3732" spans="1:16">
      <c r="A3732" s="58">
        <v>32054</v>
      </c>
      <c r="B3732" s="58">
        <v>900</v>
      </c>
      <c r="C3732" s="58">
        <v>6767</v>
      </c>
      <c r="D3732" s="59">
        <v>54</v>
      </c>
      <c r="E3732" s="59">
        <v>146</v>
      </c>
      <c r="F3732" s="59">
        <v>0</v>
      </c>
      <c r="G3732" s="62">
        <v>0</v>
      </c>
      <c r="H3732" s="59">
        <v>0</v>
      </c>
      <c r="I3732" s="59">
        <v>0</v>
      </c>
      <c r="J3732" s="60">
        <v>32386598</v>
      </c>
      <c r="K3732" s="21">
        <f t="shared" si="348"/>
        <v>0</v>
      </c>
      <c r="L3732" s="21">
        <f t="shared" si="349"/>
        <v>0</v>
      </c>
      <c r="M3732" s="21">
        <f t="shared" si="350"/>
        <v>0</v>
      </c>
      <c r="N3732" s="21">
        <f t="shared" si="351"/>
        <v>0</v>
      </c>
      <c r="O3732" s="21">
        <f t="shared" si="352"/>
        <v>0</v>
      </c>
      <c r="P3732" s="21">
        <f t="shared" si="353"/>
        <v>0</v>
      </c>
    </row>
    <row r="3733" spans="1:16">
      <c r="A3733" s="55">
        <v>32111</v>
      </c>
      <c r="B3733" s="55">
        <v>170</v>
      </c>
      <c r="C3733" s="55">
        <v>8342</v>
      </c>
      <c r="D3733" s="56">
        <v>41</v>
      </c>
      <c r="E3733" s="56">
        <v>114.9</v>
      </c>
      <c r="F3733" s="56">
        <v>0</v>
      </c>
      <c r="G3733" s="61">
        <v>0</v>
      </c>
      <c r="H3733" s="56">
        <v>0</v>
      </c>
      <c r="I3733" s="56">
        <v>0</v>
      </c>
      <c r="J3733" s="57">
        <v>17164880</v>
      </c>
      <c r="K3733" s="21">
        <f t="shared" si="348"/>
        <v>0</v>
      </c>
      <c r="L3733" s="21">
        <f t="shared" si="349"/>
        <v>0</v>
      </c>
      <c r="M3733" s="21">
        <f t="shared" si="350"/>
        <v>0</v>
      </c>
      <c r="N3733" s="21">
        <f t="shared" si="351"/>
        <v>0</v>
      </c>
      <c r="O3733" s="21">
        <f t="shared" si="352"/>
        <v>0</v>
      </c>
      <c r="P3733" s="21">
        <f t="shared" si="353"/>
        <v>0</v>
      </c>
    </row>
    <row r="3734" spans="1:16">
      <c r="A3734" s="58">
        <v>32113</v>
      </c>
      <c r="B3734" s="58">
        <v>199</v>
      </c>
      <c r="C3734" s="58">
        <v>1314</v>
      </c>
      <c r="D3734" s="59">
        <v>15</v>
      </c>
      <c r="E3734" s="59">
        <v>87</v>
      </c>
      <c r="F3734" s="59">
        <v>0</v>
      </c>
      <c r="G3734" s="62">
        <v>0</v>
      </c>
      <c r="H3734" s="59">
        <v>0</v>
      </c>
      <c r="I3734" s="59">
        <v>0</v>
      </c>
      <c r="J3734" s="60">
        <v>82439013</v>
      </c>
      <c r="K3734" s="21">
        <f t="shared" si="348"/>
        <v>0</v>
      </c>
      <c r="L3734" s="21">
        <f t="shared" si="349"/>
        <v>0</v>
      </c>
      <c r="M3734" s="21">
        <f t="shared" si="350"/>
        <v>0</v>
      </c>
      <c r="N3734" s="21">
        <f t="shared" si="351"/>
        <v>0</v>
      </c>
      <c r="O3734" s="21">
        <f t="shared" si="352"/>
        <v>0</v>
      </c>
      <c r="P3734" s="21">
        <f t="shared" si="353"/>
        <v>0</v>
      </c>
    </row>
    <row r="3735" spans="1:16">
      <c r="A3735" s="55">
        <v>32119</v>
      </c>
      <c r="B3735" s="55">
        <v>199</v>
      </c>
      <c r="C3735" s="55">
        <v>8111</v>
      </c>
      <c r="D3735" s="56">
        <v>13</v>
      </c>
      <c r="E3735" s="56">
        <v>56.1</v>
      </c>
      <c r="F3735" s="56">
        <v>0</v>
      </c>
      <c r="G3735" s="61">
        <v>0</v>
      </c>
      <c r="H3735" s="56">
        <v>0</v>
      </c>
      <c r="I3735" s="56">
        <v>0</v>
      </c>
      <c r="J3735" s="57">
        <v>91188058</v>
      </c>
      <c r="K3735" s="21">
        <f t="shared" si="348"/>
        <v>0</v>
      </c>
      <c r="L3735" s="21">
        <f t="shared" si="349"/>
        <v>0</v>
      </c>
      <c r="M3735" s="21">
        <f t="shared" si="350"/>
        <v>0</v>
      </c>
      <c r="N3735" s="21">
        <f t="shared" si="351"/>
        <v>0</v>
      </c>
      <c r="O3735" s="21">
        <f t="shared" si="352"/>
        <v>0</v>
      </c>
      <c r="P3735" s="21">
        <f t="shared" si="353"/>
        <v>0</v>
      </c>
    </row>
    <row r="3736" spans="1:16">
      <c r="A3736" s="58">
        <v>32127</v>
      </c>
      <c r="B3736" s="58">
        <v>199</v>
      </c>
      <c r="C3736" s="58">
        <v>1421</v>
      </c>
      <c r="D3736" s="59">
        <v>13</v>
      </c>
      <c r="E3736" s="59">
        <v>282.8</v>
      </c>
      <c r="F3736" s="59">
        <v>0</v>
      </c>
      <c r="G3736" s="62">
        <v>0</v>
      </c>
      <c r="H3736" s="59">
        <v>0</v>
      </c>
      <c r="I3736" s="59">
        <v>0</v>
      </c>
      <c r="J3736" s="60">
        <v>69790011</v>
      </c>
      <c r="K3736" s="21">
        <f t="shared" si="348"/>
        <v>0</v>
      </c>
      <c r="L3736" s="21">
        <f t="shared" si="349"/>
        <v>0</v>
      </c>
      <c r="M3736" s="21">
        <f t="shared" si="350"/>
        <v>0</v>
      </c>
      <c r="N3736" s="21">
        <f t="shared" si="351"/>
        <v>0</v>
      </c>
      <c r="O3736" s="21">
        <f t="shared" si="352"/>
        <v>0</v>
      </c>
      <c r="P3736" s="21">
        <f t="shared" si="353"/>
        <v>0</v>
      </c>
    </row>
    <row r="3737" spans="1:16">
      <c r="A3737" s="55">
        <v>32146</v>
      </c>
      <c r="B3737" s="55">
        <v>199</v>
      </c>
      <c r="C3737" s="55">
        <v>1348</v>
      </c>
      <c r="D3737" s="56">
        <v>64</v>
      </c>
      <c r="E3737" s="56">
        <v>0</v>
      </c>
      <c r="F3737" s="56">
        <v>0</v>
      </c>
      <c r="G3737" s="61">
        <v>0</v>
      </c>
      <c r="H3737" s="56">
        <v>0</v>
      </c>
      <c r="I3737" s="56">
        <v>0</v>
      </c>
      <c r="J3737" s="57">
        <v>67795628</v>
      </c>
      <c r="K3737" s="21">
        <f t="shared" si="348"/>
        <v>0</v>
      </c>
      <c r="L3737" s="21">
        <f t="shared" si="349"/>
        <v>0</v>
      </c>
      <c r="M3737" s="21">
        <f t="shared" si="350"/>
        <v>0</v>
      </c>
      <c r="N3737" s="21">
        <f t="shared" si="351"/>
        <v>0</v>
      </c>
      <c r="O3737" s="21">
        <f t="shared" si="352"/>
        <v>0</v>
      </c>
      <c r="P3737" s="21">
        <f t="shared" si="353"/>
        <v>0</v>
      </c>
    </row>
    <row r="3738" spans="1:16">
      <c r="A3738" s="58">
        <v>32154</v>
      </c>
      <c r="B3738" s="58">
        <v>199</v>
      </c>
      <c r="C3738" s="58">
        <v>1299</v>
      </c>
      <c r="D3738" s="59">
        <v>11</v>
      </c>
      <c r="E3738" s="59">
        <v>101.9</v>
      </c>
      <c r="F3738" s="59">
        <v>0</v>
      </c>
      <c r="G3738" s="62">
        <v>0</v>
      </c>
      <c r="H3738" s="59">
        <v>0</v>
      </c>
      <c r="I3738" s="59">
        <v>0</v>
      </c>
      <c r="J3738" s="60">
        <v>84115215</v>
      </c>
      <c r="K3738" s="21">
        <f t="shared" si="348"/>
        <v>0</v>
      </c>
      <c r="L3738" s="21">
        <f t="shared" si="349"/>
        <v>0</v>
      </c>
      <c r="M3738" s="21">
        <f t="shared" si="350"/>
        <v>0</v>
      </c>
      <c r="N3738" s="21">
        <f t="shared" si="351"/>
        <v>0</v>
      </c>
      <c r="O3738" s="21">
        <f t="shared" si="352"/>
        <v>0</v>
      </c>
      <c r="P3738" s="21">
        <f t="shared" si="353"/>
        <v>0</v>
      </c>
    </row>
    <row r="3739" spans="1:16">
      <c r="A3739" s="55">
        <v>32162</v>
      </c>
      <c r="B3739" s="55">
        <v>200</v>
      </c>
      <c r="C3739" s="55">
        <v>6485</v>
      </c>
      <c r="D3739" s="56">
        <v>13</v>
      </c>
      <c r="E3739" s="56">
        <v>159.1</v>
      </c>
      <c r="F3739" s="56">
        <v>0</v>
      </c>
      <c r="G3739" s="61">
        <v>0</v>
      </c>
      <c r="H3739" s="56">
        <v>0</v>
      </c>
      <c r="I3739" s="56">
        <v>0</v>
      </c>
      <c r="J3739" s="57">
        <v>26811724</v>
      </c>
      <c r="K3739" s="21">
        <f t="shared" si="348"/>
        <v>0</v>
      </c>
      <c r="L3739" s="21">
        <f t="shared" si="349"/>
        <v>0</v>
      </c>
      <c r="M3739" s="21">
        <f t="shared" si="350"/>
        <v>0</v>
      </c>
      <c r="N3739" s="21">
        <f t="shared" si="351"/>
        <v>0</v>
      </c>
      <c r="O3739" s="21">
        <f t="shared" si="352"/>
        <v>0</v>
      </c>
      <c r="P3739" s="21">
        <f t="shared" si="353"/>
        <v>0</v>
      </c>
    </row>
    <row r="3740" spans="1:16">
      <c r="A3740" s="55">
        <v>32173</v>
      </c>
      <c r="B3740" s="55">
        <v>199</v>
      </c>
      <c r="C3740" s="55">
        <v>1799</v>
      </c>
      <c r="D3740" s="56">
        <v>11</v>
      </c>
      <c r="E3740" s="56">
        <v>52.4</v>
      </c>
      <c r="F3740" s="56">
        <v>0</v>
      </c>
      <c r="G3740" s="61">
        <v>0</v>
      </c>
      <c r="H3740" s="56">
        <v>0</v>
      </c>
      <c r="I3740" s="56">
        <v>0</v>
      </c>
      <c r="J3740" s="57">
        <v>14056181</v>
      </c>
      <c r="K3740" s="21">
        <f t="shared" si="348"/>
        <v>0</v>
      </c>
      <c r="L3740" s="21">
        <f t="shared" si="349"/>
        <v>0</v>
      </c>
      <c r="M3740" s="21">
        <f t="shared" si="350"/>
        <v>0</v>
      </c>
      <c r="N3740" s="21">
        <f t="shared" si="351"/>
        <v>0</v>
      </c>
      <c r="O3740" s="21">
        <f t="shared" si="352"/>
        <v>0</v>
      </c>
      <c r="P3740" s="21">
        <f t="shared" si="353"/>
        <v>0</v>
      </c>
    </row>
    <row r="3741" spans="1:16">
      <c r="A3741" s="55">
        <v>32190</v>
      </c>
      <c r="B3741" s="55">
        <v>700</v>
      </c>
      <c r="C3741" s="55">
        <v>165</v>
      </c>
      <c r="D3741" s="56">
        <v>47</v>
      </c>
      <c r="E3741" s="56">
        <v>0</v>
      </c>
      <c r="F3741" s="56">
        <v>0</v>
      </c>
      <c r="G3741" s="61">
        <v>0</v>
      </c>
      <c r="H3741" s="56">
        <v>0</v>
      </c>
      <c r="I3741" s="56">
        <v>0</v>
      </c>
      <c r="J3741" s="57">
        <v>21564893</v>
      </c>
      <c r="K3741" s="21">
        <f t="shared" si="348"/>
        <v>0</v>
      </c>
      <c r="L3741" s="21">
        <f t="shared" si="349"/>
        <v>0</v>
      </c>
      <c r="M3741" s="21">
        <f t="shared" si="350"/>
        <v>0</v>
      </c>
      <c r="N3741" s="21">
        <f t="shared" si="351"/>
        <v>0</v>
      </c>
      <c r="O3741" s="21">
        <f t="shared" si="352"/>
        <v>0</v>
      </c>
      <c r="P3741" s="21">
        <f t="shared" si="353"/>
        <v>0</v>
      </c>
    </row>
    <row r="3742" spans="1:16">
      <c r="A3742" s="58">
        <v>32195</v>
      </c>
      <c r="B3742" s="58">
        <v>350</v>
      </c>
      <c r="C3742" s="58">
        <v>1656</v>
      </c>
      <c r="D3742" s="59">
        <v>42</v>
      </c>
      <c r="E3742" s="59">
        <v>145.6</v>
      </c>
      <c r="F3742" s="59">
        <v>0</v>
      </c>
      <c r="G3742" s="62">
        <v>0</v>
      </c>
      <c r="H3742" s="59">
        <v>0</v>
      </c>
      <c r="I3742" s="59">
        <v>0</v>
      </c>
      <c r="J3742" s="60">
        <v>20116706</v>
      </c>
      <c r="K3742" s="21">
        <f t="shared" si="348"/>
        <v>0</v>
      </c>
      <c r="L3742" s="21">
        <f t="shared" si="349"/>
        <v>0</v>
      </c>
      <c r="M3742" s="21">
        <f t="shared" si="350"/>
        <v>0</v>
      </c>
      <c r="N3742" s="21">
        <f t="shared" si="351"/>
        <v>0</v>
      </c>
      <c r="O3742" s="21">
        <f t="shared" si="352"/>
        <v>0</v>
      </c>
      <c r="P3742" s="21">
        <f t="shared" si="353"/>
        <v>0</v>
      </c>
    </row>
    <row r="3743" spans="1:16">
      <c r="A3743" s="58">
        <v>32218</v>
      </c>
      <c r="B3743" s="58">
        <v>199</v>
      </c>
      <c r="C3743" s="58">
        <v>1384</v>
      </c>
      <c r="D3743" s="59">
        <v>56</v>
      </c>
      <c r="E3743" s="59">
        <v>241.5</v>
      </c>
      <c r="F3743" s="59">
        <v>0</v>
      </c>
      <c r="G3743" s="62">
        <v>0</v>
      </c>
      <c r="H3743" s="59">
        <v>0</v>
      </c>
      <c r="I3743" s="59">
        <v>0</v>
      </c>
      <c r="J3743" s="60">
        <v>89092515</v>
      </c>
      <c r="K3743" s="21">
        <f t="shared" si="348"/>
        <v>0</v>
      </c>
      <c r="L3743" s="21">
        <f t="shared" si="349"/>
        <v>0</v>
      </c>
      <c r="M3743" s="21">
        <f t="shared" si="350"/>
        <v>0</v>
      </c>
      <c r="N3743" s="21">
        <f t="shared" si="351"/>
        <v>0</v>
      </c>
      <c r="O3743" s="21">
        <f t="shared" si="352"/>
        <v>0</v>
      </c>
      <c r="P3743" s="21">
        <f t="shared" si="353"/>
        <v>0</v>
      </c>
    </row>
    <row r="3744" spans="1:16">
      <c r="A3744" s="55">
        <v>32226</v>
      </c>
      <c r="B3744" s="55">
        <v>199</v>
      </c>
      <c r="C3744" s="55">
        <v>1225</v>
      </c>
      <c r="D3744" s="56">
        <v>11</v>
      </c>
      <c r="E3744" s="56">
        <v>85.5</v>
      </c>
      <c r="F3744" s="56">
        <v>0</v>
      </c>
      <c r="G3744" s="61">
        <v>0</v>
      </c>
      <c r="H3744" s="56">
        <v>0</v>
      </c>
      <c r="I3744" s="56">
        <v>0</v>
      </c>
      <c r="J3744" s="57">
        <v>56861912</v>
      </c>
      <c r="K3744" s="21">
        <f t="shared" si="348"/>
        <v>0</v>
      </c>
      <c r="L3744" s="21">
        <f t="shared" si="349"/>
        <v>0</v>
      </c>
      <c r="M3744" s="21">
        <f t="shared" si="350"/>
        <v>0</v>
      </c>
      <c r="N3744" s="21">
        <f t="shared" si="351"/>
        <v>0</v>
      </c>
      <c r="O3744" s="21">
        <f t="shared" si="352"/>
        <v>0</v>
      </c>
      <c r="P3744" s="21">
        <f t="shared" si="353"/>
        <v>0</v>
      </c>
    </row>
    <row r="3745" spans="1:16">
      <c r="A3745" s="55">
        <v>32245</v>
      </c>
      <c r="B3745" s="55">
        <v>129</v>
      </c>
      <c r="C3745" s="55">
        <v>3562</v>
      </c>
      <c r="D3745" s="56">
        <v>63</v>
      </c>
      <c r="E3745" s="56">
        <v>0</v>
      </c>
      <c r="F3745" s="56">
        <v>0</v>
      </c>
      <c r="G3745" s="61">
        <v>0</v>
      </c>
      <c r="H3745" s="56">
        <v>0</v>
      </c>
      <c r="I3745" s="56">
        <v>0</v>
      </c>
      <c r="J3745" s="57">
        <v>20573708</v>
      </c>
      <c r="K3745" s="21">
        <f t="shared" si="348"/>
        <v>0</v>
      </c>
      <c r="L3745" s="21">
        <f t="shared" si="349"/>
        <v>0</v>
      </c>
      <c r="M3745" s="21">
        <f t="shared" si="350"/>
        <v>0</v>
      </c>
      <c r="N3745" s="21">
        <f t="shared" si="351"/>
        <v>0</v>
      </c>
      <c r="O3745" s="21">
        <f t="shared" si="352"/>
        <v>0</v>
      </c>
      <c r="P3745" s="21">
        <f t="shared" si="353"/>
        <v>0</v>
      </c>
    </row>
    <row r="3746" spans="1:16">
      <c r="A3746" s="58">
        <v>32251</v>
      </c>
      <c r="B3746" s="58">
        <v>199</v>
      </c>
      <c r="C3746" s="58">
        <v>1732</v>
      </c>
      <c r="D3746" s="59">
        <v>64</v>
      </c>
      <c r="E3746" s="59">
        <v>0</v>
      </c>
      <c r="F3746" s="59">
        <v>0</v>
      </c>
      <c r="G3746" s="62">
        <v>0</v>
      </c>
      <c r="H3746" s="59">
        <v>0</v>
      </c>
      <c r="I3746" s="59">
        <v>0</v>
      </c>
      <c r="J3746" s="60">
        <v>29355355</v>
      </c>
      <c r="K3746" s="21">
        <f t="shared" si="348"/>
        <v>0</v>
      </c>
      <c r="L3746" s="21">
        <f t="shared" si="349"/>
        <v>0</v>
      </c>
      <c r="M3746" s="21">
        <f t="shared" si="350"/>
        <v>0</v>
      </c>
      <c r="N3746" s="21">
        <f t="shared" si="351"/>
        <v>0</v>
      </c>
      <c r="O3746" s="21">
        <f t="shared" si="352"/>
        <v>0</v>
      </c>
      <c r="P3746" s="21">
        <f t="shared" si="353"/>
        <v>0</v>
      </c>
    </row>
    <row r="3747" spans="1:16">
      <c r="A3747" s="58">
        <v>32282</v>
      </c>
      <c r="B3747" s="58">
        <v>199</v>
      </c>
      <c r="C3747" s="58">
        <v>1092</v>
      </c>
      <c r="D3747" s="59">
        <v>66</v>
      </c>
      <c r="E3747" s="59">
        <v>0</v>
      </c>
      <c r="F3747" s="59">
        <v>0</v>
      </c>
      <c r="G3747" s="62">
        <v>0</v>
      </c>
      <c r="H3747" s="59">
        <v>0</v>
      </c>
      <c r="I3747" s="59">
        <v>0</v>
      </c>
      <c r="J3747" s="60">
        <v>28823134</v>
      </c>
      <c r="K3747" s="21">
        <f t="shared" si="348"/>
        <v>0</v>
      </c>
      <c r="L3747" s="21">
        <f t="shared" si="349"/>
        <v>0</v>
      </c>
      <c r="M3747" s="21">
        <f t="shared" si="350"/>
        <v>0</v>
      </c>
      <c r="N3747" s="21">
        <f t="shared" si="351"/>
        <v>0</v>
      </c>
      <c r="O3747" s="21">
        <f t="shared" si="352"/>
        <v>0</v>
      </c>
      <c r="P3747" s="21">
        <f t="shared" si="353"/>
        <v>0</v>
      </c>
    </row>
    <row r="3748" spans="1:16">
      <c r="A3748" s="55">
        <v>32305</v>
      </c>
      <c r="B3748" s="55">
        <v>350</v>
      </c>
      <c r="C3748" s="55">
        <v>1527</v>
      </c>
      <c r="D3748" s="56">
        <v>54</v>
      </c>
      <c r="E3748" s="56">
        <v>411.4</v>
      </c>
      <c r="F3748" s="56">
        <v>0</v>
      </c>
      <c r="G3748" s="61">
        <v>0</v>
      </c>
      <c r="H3748" s="56">
        <v>0</v>
      </c>
      <c r="I3748" s="56">
        <v>0</v>
      </c>
      <c r="J3748" s="57">
        <v>11171192</v>
      </c>
      <c r="K3748" s="21">
        <f t="shared" si="348"/>
        <v>0</v>
      </c>
      <c r="L3748" s="21">
        <f t="shared" si="349"/>
        <v>0</v>
      </c>
      <c r="M3748" s="21">
        <f t="shared" si="350"/>
        <v>0</v>
      </c>
      <c r="N3748" s="21">
        <f t="shared" si="351"/>
        <v>0</v>
      </c>
      <c r="O3748" s="21">
        <f t="shared" si="352"/>
        <v>0</v>
      </c>
      <c r="P3748" s="21">
        <f t="shared" si="353"/>
        <v>0</v>
      </c>
    </row>
    <row r="3749" spans="1:16">
      <c r="A3749" s="58">
        <v>32314</v>
      </c>
      <c r="B3749" s="58">
        <v>200</v>
      </c>
      <c r="C3749" s="58">
        <v>6402</v>
      </c>
      <c r="D3749" s="59">
        <v>64</v>
      </c>
      <c r="E3749" s="59">
        <v>0</v>
      </c>
      <c r="F3749" s="59">
        <v>0</v>
      </c>
      <c r="G3749" s="62">
        <v>0</v>
      </c>
      <c r="H3749" s="59">
        <v>0</v>
      </c>
      <c r="I3749" s="59">
        <v>0</v>
      </c>
      <c r="J3749" s="60">
        <v>28683251</v>
      </c>
      <c r="K3749" s="21">
        <f t="shared" si="348"/>
        <v>0</v>
      </c>
      <c r="L3749" s="21">
        <f t="shared" si="349"/>
        <v>0</v>
      </c>
      <c r="M3749" s="21">
        <f t="shared" si="350"/>
        <v>0</v>
      </c>
      <c r="N3749" s="21">
        <f t="shared" si="351"/>
        <v>0</v>
      </c>
      <c r="O3749" s="21">
        <f t="shared" si="352"/>
        <v>0</v>
      </c>
      <c r="P3749" s="21">
        <f t="shared" si="353"/>
        <v>0</v>
      </c>
    </row>
    <row r="3750" spans="1:16">
      <c r="A3750" s="58">
        <v>32327</v>
      </c>
      <c r="B3750" s="58">
        <v>199</v>
      </c>
      <c r="C3750" s="58">
        <v>1445</v>
      </c>
      <c r="D3750" s="59">
        <v>11</v>
      </c>
      <c r="E3750" s="59">
        <v>22.6</v>
      </c>
      <c r="F3750" s="59">
        <v>0</v>
      </c>
      <c r="G3750" s="62">
        <v>0</v>
      </c>
      <c r="H3750" s="59">
        <v>0</v>
      </c>
      <c r="I3750" s="59">
        <v>0</v>
      </c>
      <c r="J3750" s="60">
        <v>39892359</v>
      </c>
      <c r="K3750" s="21">
        <f t="shared" si="348"/>
        <v>0</v>
      </c>
      <c r="L3750" s="21">
        <f t="shared" si="349"/>
        <v>0</v>
      </c>
      <c r="M3750" s="21">
        <f t="shared" si="350"/>
        <v>0</v>
      </c>
      <c r="N3750" s="21">
        <f t="shared" si="351"/>
        <v>0</v>
      </c>
      <c r="O3750" s="21">
        <f t="shared" si="352"/>
        <v>0</v>
      </c>
      <c r="P3750" s="21">
        <f t="shared" si="353"/>
        <v>0</v>
      </c>
    </row>
    <row r="3751" spans="1:16">
      <c r="A3751" s="55">
        <v>32338</v>
      </c>
      <c r="B3751" s="55">
        <v>199</v>
      </c>
      <c r="C3751" s="55">
        <v>1409</v>
      </c>
      <c r="D3751" s="56">
        <v>62</v>
      </c>
      <c r="E3751" s="56">
        <v>145.69999999999999</v>
      </c>
      <c r="F3751" s="56">
        <v>0</v>
      </c>
      <c r="G3751" s="61">
        <v>0</v>
      </c>
      <c r="H3751" s="56">
        <v>0</v>
      </c>
      <c r="I3751" s="56">
        <v>0</v>
      </c>
      <c r="J3751" s="57">
        <v>67669258</v>
      </c>
      <c r="K3751" s="21">
        <f t="shared" si="348"/>
        <v>0</v>
      </c>
      <c r="L3751" s="21">
        <f t="shared" si="349"/>
        <v>0</v>
      </c>
      <c r="M3751" s="21">
        <f t="shared" si="350"/>
        <v>0</v>
      </c>
      <c r="N3751" s="21">
        <f t="shared" si="351"/>
        <v>0</v>
      </c>
      <c r="O3751" s="21">
        <f t="shared" si="352"/>
        <v>0</v>
      </c>
      <c r="P3751" s="21">
        <f t="shared" si="353"/>
        <v>0</v>
      </c>
    </row>
    <row r="3752" spans="1:16">
      <c r="A3752" s="58">
        <v>32351</v>
      </c>
      <c r="B3752" s="58">
        <v>199</v>
      </c>
      <c r="C3752" s="58">
        <v>975</v>
      </c>
      <c r="D3752" s="59">
        <v>54</v>
      </c>
      <c r="E3752" s="59">
        <v>638</v>
      </c>
      <c r="F3752" s="59">
        <v>0</v>
      </c>
      <c r="G3752" s="62">
        <v>0</v>
      </c>
      <c r="H3752" s="59">
        <v>0</v>
      </c>
      <c r="I3752" s="59">
        <v>0</v>
      </c>
      <c r="J3752" s="60">
        <v>30323726</v>
      </c>
      <c r="K3752" s="21">
        <f t="shared" si="348"/>
        <v>0</v>
      </c>
      <c r="L3752" s="21">
        <f t="shared" si="349"/>
        <v>0</v>
      </c>
      <c r="M3752" s="21">
        <f t="shared" si="350"/>
        <v>0</v>
      </c>
      <c r="N3752" s="21">
        <f t="shared" si="351"/>
        <v>0</v>
      </c>
      <c r="O3752" s="21">
        <f t="shared" si="352"/>
        <v>0</v>
      </c>
      <c r="P3752" s="21">
        <f t="shared" si="353"/>
        <v>0</v>
      </c>
    </row>
    <row r="3753" spans="1:16">
      <c r="A3753" s="55">
        <v>32356</v>
      </c>
      <c r="B3753" s="55">
        <v>199</v>
      </c>
      <c r="C3753" s="55">
        <v>1529</v>
      </c>
      <c r="D3753" s="56">
        <v>47</v>
      </c>
      <c r="E3753" s="56">
        <v>76.7</v>
      </c>
      <c r="F3753" s="56">
        <v>0</v>
      </c>
      <c r="G3753" s="61">
        <v>0</v>
      </c>
      <c r="H3753" s="56">
        <v>0</v>
      </c>
      <c r="I3753" s="56">
        <v>0</v>
      </c>
      <c r="J3753" s="57">
        <v>13353182</v>
      </c>
      <c r="K3753" s="21">
        <f t="shared" si="348"/>
        <v>0</v>
      </c>
      <c r="L3753" s="21">
        <f t="shared" si="349"/>
        <v>0</v>
      </c>
      <c r="M3753" s="21">
        <f t="shared" si="350"/>
        <v>0</v>
      </c>
      <c r="N3753" s="21">
        <f t="shared" si="351"/>
        <v>0</v>
      </c>
      <c r="O3753" s="21">
        <f t="shared" si="352"/>
        <v>0</v>
      </c>
      <c r="P3753" s="21">
        <f t="shared" si="353"/>
        <v>0</v>
      </c>
    </row>
    <row r="3754" spans="1:16">
      <c r="A3754" s="58">
        <v>32358</v>
      </c>
      <c r="B3754" s="58">
        <v>199</v>
      </c>
      <c r="C3754" s="58">
        <v>1458</v>
      </c>
      <c r="D3754" s="59">
        <v>33</v>
      </c>
      <c r="E3754" s="59">
        <v>96.6</v>
      </c>
      <c r="F3754" s="59">
        <v>0</v>
      </c>
      <c r="G3754" s="62">
        <v>0</v>
      </c>
      <c r="H3754" s="59">
        <v>0</v>
      </c>
      <c r="I3754" s="59">
        <v>0</v>
      </c>
      <c r="J3754" s="60">
        <v>13353204</v>
      </c>
      <c r="K3754" s="21">
        <f t="shared" si="348"/>
        <v>0</v>
      </c>
      <c r="L3754" s="21">
        <f t="shared" si="349"/>
        <v>0</v>
      </c>
      <c r="M3754" s="21">
        <f t="shared" si="350"/>
        <v>0</v>
      </c>
      <c r="N3754" s="21">
        <f t="shared" si="351"/>
        <v>0</v>
      </c>
      <c r="O3754" s="21">
        <f t="shared" si="352"/>
        <v>0</v>
      </c>
      <c r="P3754" s="21">
        <f t="shared" si="353"/>
        <v>0</v>
      </c>
    </row>
    <row r="3755" spans="1:16">
      <c r="A3755" s="55">
        <v>32363</v>
      </c>
      <c r="B3755" s="55">
        <v>900</v>
      </c>
      <c r="C3755" s="55">
        <v>8263</v>
      </c>
      <c r="D3755" s="56">
        <v>11</v>
      </c>
      <c r="E3755" s="56">
        <v>21.4</v>
      </c>
      <c r="F3755" s="56">
        <v>0</v>
      </c>
      <c r="G3755" s="61">
        <v>0</v>
      </c>
      <c r="H3755" s="56">
        <v>0</v>
      </c>
      <c r="I3755" s="56">
        <v>0</v>
      </c>
      <c r="J3755" s="57">
        <v>18236974</v>
      </c>
      <c r="K3755" s="21">
        <f t="shared" si="348"/>
        <v>0</v>
      </c>
      <c r="L3755" s="21">
        <f t="shared" si="349"/>
        <v>0</v>
      </c>
      <c r="M3755" s="21">
        <f t="shared" si="350"/>
        <v>0</v>
      </c>
      <c r="N3755" s="21">
        <f t="shared" si="351"/>
        <v>0</v>
      </c>
      <c r="O3755" s="21">
        <f t="shared" si="352"/>
        <v>0</v>
      </c>
      <c r="P3755" s="21">
        <f t="shared" si="353"/>
        <v>0</v>
      </c>
    </row>
    <row r="3756" spans="1:16">
      <c r="A3756" s="58">
        <v>32367</v>
      </c>
      <c r="B3756" s="58">
        <v>199</v>
      </c>
      <c r="C3756" s="58">
        <v>1183</v>
      </c>
      <c r="D3756" s="59">
        <v>13</v>
      </c>
      <c r="E3756" s="59">
        <v>131.80000000000001</v>
      </c>
      <c r="F3756" s="59">
        <v>0</v>
      </c>
      <c r="G3756" s="62">
        <v>0</v>
      </c>
      <c r="H3756" s="59">
        <v>0</v>
      </c>
      <c r="I3756" s="59">
        <v>0</v>
      </c>
      <c r="J3756" s="60">
        <v>55372616</v>
      </c>
      <c r="K3756" s="21">
        <f t="shared" si="348"/>
        <v>0</v>
      </c>
      <c r="L3756" s="21">
        <f t="shared" si="349"/>
        <v>0</v>
      </c>
      <c r="M3756" s="21">
        <f t="shared" si="350"/>
        <v>0</v>
      </c>
      <c r="N3756" s="21">
        <f t="shared" si="351"/>
        <v>0</v>
      </c>
      <c r="O3756" s="21">
        <f t="shared" si="352"/>
        <v>0</v>
      </c>
      <c r="P3756" s="21">
        <f t="shared" si="353"/>
        <v>0</v>
      </c>
    </row>
    <row r="3757" spans="1:16">
      <c r="A3757" s="55">
        <v>32385</v>
      </c>
      <c r="B3757" s="55">
        <v>199</v>
      </c>
      <c r="C3757" s="55">
        <v>3378</v>
      </c>
      <c r="D3757" s="56">
        <v>33</v>
      </c>
      <c r="E3757" s="56">
        <v>78</v>
      </c>
      <c r="F3757" s="56">
        <v>0</v>
      </c>
      <c r="G3757" s="61">
        <v>0</v>
      </c>
      <c r="H3757" s="56">
        <v>0</v>
      </c>
      <c r="I3757" s="56">
        <v>173</v>
      </c>
      <c r="J3757" s="57">
        <v>13015600</v>
      </c>
      <c r="K3757" s="21">
        <f t="shared" si="348"/>
        <v>0</v>
      </c>
      <c r="L3757" s="21">
        <f t="shared" si="349"/>
        <v>0</v>
      </c>
      <c r="M3757" s="21">
        <f t="shared" si="350"/>
        <v>0</v>
      </c>
      <c r="N3757" s="21">
        <f t="shared" si="351"/>
        <v>0</v>
      </c>
      <c r="O3757" s="21">
        <f t="shared" si="352"/>
        <v>0</v>
      </c>
      <c r="P3757" s="21">
        <f t="shared" si="353"/>
        <v>0</v>
      </c>
    </row>
    <row r="3758" spans="1:16">
      <c r="A3758" s="55">
        <v>32390</v>
      </c>
      <c r="B3758" s="55">
        <v>164</v>
      </c>
      <c r="C3758" s="55">
        <v>4589</v>
      </c>
      <c r="D3758" s="56">
        <v>13</v>
      </c>
      <c r="E3758" s="56">
        <v>226.7</v>
      </c>
      <c r="F3758" s="56">
        <v>0</v>
      </c>
      <c r="G3758" s="61">
        <v>0</v>
      </c>
      <c r="H3758" s="56">
        <v>0</v>
      </c>
      <c r="I3758" s="56">
        <v>0</v>
      </c>
      <c r="J3758" s="57">
        <v>26106028</v>
      </c>
      <c r="K3758" s="21">
        <f t="shared" si="348"/>
        <v>0</v>
      </c>
      <c r="L3758" s="21">
        <f t="shared" si="349"/>
        <v>0</v>
      </c>
      <c r="M3758" s="21">
        <f t="shared" si="350"/>
        <v>0</v>
      </c>
      <c r="N3758" s="21">
        <f t="shared" si="351"/>
        <v>0</v>
      </c>
      <c r="O3758" s="21">
        <f t="shared" si="352"/>
        <v>0</v>
      </c>
      <c r="P3758" s="21">
        <f t="shared" si="353"/>
        <v>0</v>
      </c>
    </row>
    <row r="3759" spans="1:16">
      <c r="A3759" s="58">
        <v>32412</v>
      </c>
      <c r="B3759" s="58">
        <v>199</v>
      </c>
      <c r="C3759" s="58">
        <v>1068</v>
      </c>
      <c r="D3759" s="59">
        <v>13</v>
      </c>
      <c r="E3759" s="59">
        <v>99.1</v>
      </c>
      <c r="F3759" s="59">
        <v>0</v>
      </c>
      <c r="G3759" s="62">
        <v>0</v>
      </c>
      <c r="H3759" s="59">
        <v>0</v>
      </c>
      <c r="I3759" s="59">
        <v>0</v>
      </c>
      <c r="J3759" s="60">
        <v>93514750</v>
      </c>
      <c r="K3759" s="21">
        <f t="shared" si="348"/>
        <v>0</v>
      </c>
      <c r="L3759" s="21">
        <f t="shared" si="349"/>
        <v>0</v>
      </c>
      <c r="M3759" s="21">
        <f t="shared" si="350"/>
        <v>0</v>
      </c>
      <c r="N3759" s="21">
        <f t="shared" si="351"/>
        <v>0</v>
      </c>
      <c r="O3759" s="21">
        <f t="shared" si="352"/>
        <v>0</v>
      </c>
      <c r="P3759" s="21">
        <f t="shared" si="353"/>
        <v>0</v>
      </c>
    </row>
    <row r="3760" spans="1:16">
      <c r="A3760" s="55">
        <v>32416</v>
      </c>
      <c r="B3760" s="55">
        <v>199</v>
      </c>
      <c r="C3760" s="55">
        <v>1681</v>
      </c>
      <c r="D3760" s="56">
        <v>55</v>
      </c>
      <c r="E3760" s="56">
        <v>129.6</v>
      </c>
      <c r="F3760" s="56">
        <v>0</v>
      </c>
      <c r="G3760" s="61">
        <v>0</v>
      </c>
      <c r="H3760" s="56">
        <v>0</v>
      </c>
      <c r="I3760" s="56">
        <v>0</v>
      </c>
      <c r="J3760" s="57">
        <v>26712955</v>
      </c>
      <c r="K3760" s="21">
        <f t="shared" si="348"/>
        <v>0</v>
      </c>
      <c r="L3760" s="21">
        <f t="shared" si="349"/>
        <v>0</v>
      </c>
      <c r="M3760" s="21">
        <f t="shared" si="350"/>
        <v>0</v>
      </c>
      <c r="N3760" s="21">
        <f t="shared" si="351"/>
        <v>0</v>
      </c>
      <c r="O3760" s="21">
        <f t="shared" si="352"/>
        <v>0</v>
      </c>
      <c r="P3760" s="21">
        <f t="shared" si="353"/>
        <v>0</v>
      </c>
    </row>
    <row r="3761" spans="1:16">
      <c r="A3761" s="58">
        <v>32437</v>
      </c>
      <c r="B3761" s="58">
        <v>199</v>
      </c>
      <c r="C3761" s="58">
        <v>1896</v>
      </c>
      <c r="D3761" s="59">
        <v>23</v>
      </c>
      <c r="E3761" s="59">
        <v>78.5</v>
      </c>
      <c r="F3761" s="59">
        <v>0</v>
      </c>
      <c r="G3761" s="62">
        <v>0</v>
      </c>
      <c r="H3761" s="59">
        <v>0</v>
      </c>
      <c r="I3761" s="59">
        <v>0</v>
      </c>
      <c r="J3761" s="60">
        <v>69507018</v>
      </c>
      <c r="K3761" s="21">
        <f t="shared" si="348"/>
        <v>0</v>
      </c>
      <c r="L3761" s="21">
        <f t="shared" si="349"/>
        <v>0</v>
      </c>
      <c r="M3761" s="21">
        <f t="shared" si="350"/>
        <v>0</v>
      </c>
      <c r="N3761" s="21">
        <f t="shared" si="351"/>
        <v>0</v>
      </c>
      <c r="O3761" s="21">
        <f t="shared" si="352"/>
        <v>0</v>
      </c>
      <c r="P3761" s="21">
        <f t="shared" si="353"/>
        <v>0</v>
      </c>
    </row>
    <row r="3762" spans="1:16">
      <c r="A3762" s="58">
        <v>32448</v>
      </c>
      <c r="B3762" s="58">
        <v>199</v>
      </c>
      <c r="C3762" s="58">
        <v>1704</v>
      </c>
      <c r="D3762" s="59">
        <v>55</v>
      </c>
      <c r="E3762" s="59">
        <v>281.2</v>
      </c>
      <c r="F3762" s="59">
        <v>0</v>
      </c>
      <c r="G3762" s="62">
        <v>0</v>
      </c>
      <c r="H3762" s="59">
        <v>0</v>
      </c>
      <c r="I3762" s="59">
        <v>0</v>
      </c>
      <c r="J3762" s="60">
        <v>13349835</v>
      </c>
      <c r="K3762" s="21">
        <f t="shared" si="348"/>
        <v>0</v>
      </c>
      <c r="L3762" s="21">
        <f t="shared" si="349"/>
        <v>0</v>
      </c>
      <c r="M3762" s="21">
        <f t="shared" si="350"/>
        <v>0</v>
      </c>
      <c r="N3762" s="21">
        <f t="shared" si="351"/>
        <v>0</v>
      </c>
      <c r="O3762" s="21">
        <f t="shared" si="352"/>
        <v>0</v>
      </c>
      <c r="P3762" s="21">
        <f t="shared" si="353"/>
        <v>0</v>
      </c>
    </row>
    <row r="3763" spans="1:16">
      <c r="A3763" s="55">
        <v>32452</v>
      </c>
      <c r="B3763" s="55">
        <v>199</v>
      </c>
      <c r="C3763" s="55">
        <v>1692</v>
      </c>
      <c r="D3763" s="56">
        <v>13</v>
      </c>
      <c r="E3763" s="56">
        <v>224.7</v>
      </c>
      <c r="F3763" s="56">
        <v>0</v>
      </c>
      <c r="G3763" s="61">
        <v>0</v>
      </c>
      <c r="H3763" s="56">
        <v>0</v>
      </c>
      <c r="I3763" s="56">
        <v>0</v>
      </c>
      <c r="J3763" s="57">
        <v>26790115</v>
      </c>
      <c r="K3763" s="21">
        <f t="shared" si="348"/>
        <v>0</v>
      </c>
      <c r="L3763" s="21">
        <f t="shared" si="349"/>
        <v>0</v>
      </c>
      <c r="M3763" s="21">
        <f t="shared" si="350"/>
        <v>0</v>
      </c>
      <c r="N3763" s="21">
        <f t="shared" si="351"/>
        <v>0</v>
      </c>
      <c r="O3763" s="21">
        <f t="shared" si="352"/>
        <v>0</v>
      </c>
      <c r="P3763" s="21">
        <f t="shared" si="353"/>
        <v>0</v>
      </c>
    </row>
    <row r="3764" spans="1:16">
      <c r="A3764" s="58">
        <v>32458</v>
      </c>
      <c r="B3764" s="58">
        <v>170</v>
      </c>
      <c r="C3764" s="58">
        <v>8749</v>
      </c>
      <c r="D3764" s="59">
        <v>32</v>
      </c>
      <c r="E3764" s="59">
        <v>57</v>
      </c>
      <c r="F3764" s="59">
        <v>0</v>
      </c>
      <c r="G3764" s="62">
        <v>0</v>
      </c>
      <c r="H3764" s="59">
        <v>0</v>
      </c>
      <c r="I3764" s="59">
        <v>0</v>
      </c>
      <c r="J3764" s="60">
        <v>21078670</v>
      </c>
      <c r="K3764" s="21">
        <f t="shared" si="348"/>
        <v>0</v>
      </c>
      <c r="L3764" s="21">
        <f t="shared" si="349"/>
        <v>0</v>
      </c>
      <c r="M3764" s="21">
        <f t="shared" si="350"/>
        <v>0</v>
      </c>
      <c r="N3764" s="21">
        <f t="shared" si="351"/>
        <v>0</v>
      </c>
      <c r="O3764" s="21">
        <f t="shared" si="352"/>
        <v>0</v>
      </c>
      <c r="P3764" s="21">
        <f t="shared" si="353"/>
        <v>0</v>
      </c>
    </row>
    <row r="3765" spans="1:16">
      <c r="A3765" s="55">
        <v>32502</v>
      </c>
      <c r="B3765" s="55">
        <v>101</v>
      </c>
      <c r="C3765" s="55">
        <v>5970</v>
      </c>
      <c r="D3765" s="56">
        <v>66</v>
      </c>
      <c r="E3765" s="56">
        <v>0</v>
      </c>
      <c r="F3765" s="56">
        <v>0</v>
      </c>
      <c r="G3765" s="61">
        <v>0</v>
      </c>
      <c r="H3765" s="56">
        <v>0</v>
      </c>
      <c r="I3765" s="56">
        <v>0</v>
      </c>
      <c r="J3765" s="57">
        <v>78109416</v>
      </c>
      <c r="K3765" s="21">
        <f t="shared" si="348"/>
        <v>0</v>
      </c>
      <c r="L3765" s="21">
        <f t="shared" si="349"/>
        <v>0</v>
      </c>
      <c r="M3765" s="21">
        <f t="shared" si="350"/>
        <v>0</v>
      </c>
      <c r="N3765" s="21">
        <f t="shared" si="351"/>
        <v>0</v>
      </c>
      <c r="O3765" s="21">
        <f t="shared" si="352"/>
        <v>0</v>
      </c>
      <c r="P3765" s="21">
        <f t="shared" si="353"/>
        <v>0</v>
      </c>
    </row>
    <row r="3766" spans="1:16">
      <c r="A3766" s="58">
        <v>32507</v>
      </c>
      <c r="B3766" s="58">
        <v>200</v>
      </c>
      <c r="C3766" s="58">
        <v>4422</v>
      </c>
      <c r="D3766" s="59">
        <v>56</v>
      </c>
      <c r="E3766" s="59">
        <v>67.2</v>
      </c>
      <c r="F3766" s="59">
        <v>0</v>
      </c>
      <c r="G3766" s="62">
        <v>0</v>
      </c>
      <c r="H3766" s="59">
        <v>0</v>
      </c>
      <c r="I3766" s="59">
        <v>0</v>
      </c>
      <c r="J3766" s="60">
        <v>17215388</v>
      </c>
      <c r="K3766" s="21">
        <f t="shared" si="348"/>
        <v>0</v>
      </c>
      <c r="L3766" s="21">
        <f t="shared" si="349"/>
        <v>0</v>
      </c>
      <c r="M3766" s="21">
        <f t="shared" si="350"/>
        <v>0</v>
      </c>
      <c r="N3766" s="21">
        <f t="shared" si="351"/>
        <v>0</v>
      </c>
      <c r="O3766" s="21">
        <f t="shared" si="352"/>
        <v>0</v>
      </c>
      <c r="P3766" s="21">
        <f t="shared" si="353"/>
        <v>0</v>
      </c>
    </row>
    <row r="3767" spans="1:16">
      <c r="A3767" s="55">
        <v>32511</v>
      </c>
      <c r="B3767" s="55">
        <v>900</v>
      </c>
      <c r="C3767" s="55">
        <v>8724</v>
      </c>
      <c r="D3767" s="56">
        <v>46</v>
      </c>
      <c r="E3767" s="56">
        <v>0</v>
      </c>
      <c r="F3767" s="56">
        <v>0</v>
      </c>
      <c r="G3767" s="61">
        <v>0</v>
      </c>
      <c r="H3767" s="56">
        <v>0</v>
      </c>
      <c r="I3767" s="56">
        <v>0</v>
      </c>
      <c r="J3767" s="57">
        <v>26527368</v>
      </c>
      <c r="K3767" s="21">
        <f t="shared" si="348"/>
        <v>0</v>
      </c>
      <c r="L3767" s="21">
        <f t="shared" si="349"/>
        <v>0</v>
      </c>
      <c r="M3767" s="21">
        <f t="shared" si="350"/>
        <v>0</v>
      </c>
      <c r="N3767" s="21">
        <f t="shared" si="351"/>
        <v>0</v>
      </c>
      <c r="O3767" s="21">
        <f t="shared" si="352"/>
        <v>0</v>
      </c>
      <c r="P3767" s="21">
        <f t="shared" si="353"/>
        <v>0</v>
      </c>
    </row>
    <row r="3768" spans="1:16">
      <c r="A3768" s="58">
        <v>32512</v>
      </c>
      <c r="B3768" s="58">
        <v>199</v>
      </c>
      <c r="C3768" s="58">
        <v>1767</v>
      </c>
      <c r="D3768" s="59">
        <v>56</v>
      </c>
      <c r="E3768" s="59">
        <v>93.5</v>
      </c>
      <c r="F3768" s="59">
        <v>0</v>
      </c>
      <c r="G3768" s="62">
        <v>0</v>
      </c>
      <c r="H3768" s="59">
        <v>0</v>
      </c>
      <c r="I3768" s="59">
        <v>0</v>
      </c>
      <c r="J3768" s="60">
        <v>13512248</v>
      </c>
      <c r="K3768" s="21">
        <f t="shared" si="348"/>
        <v>0</v>
      </c>
      <c r="L3768" s="21">
        <f t="shared" si="349"/>
        <v>0</v>
      </c>
      <c r="M3768" s="21">
        <f t="shared" si="350"/>
        <v>0</v>
      </c>
      <c r="N3768" s="21">
        <f t="shared" si="351"/>
        <v>0</v>
      </c>
      <c r="O3768" s="21">
        <f t="shared" si="352"/>
        <v>0</v>
      </c>
      <c r="P3768" s="21">
        <f t="shared" si="353"/>
        <v>0</v>
      </c>
    </row>
    <row r="3769" spans="1:16">
      <c r="A3769" s="55">
        <v>32515</v>
      </c>
      <c r="B3769" s="55">
        <v>200</v>
      </c>
      <c r="C3769" s="55">
        <v>7163</v>
      </c>
      <c r="D3769" s="56">
        <v>66</v>
      </c>
      <c r="E3769" s="56">
        <v>66.2</v>
      </c>
      <c r="F3769" s="56">
        <v>0</v>
      </c>
      <c r="G3769" s="61">
        <v>0</v>
      </c>
      <c r="H3769" s="56">
        <v>0</v>
      </c>
      <c r="I3769" s="56">
        <v>0</v>
      </c>
      <c r="J3769" s="57">
        <v>75727917</v>
      </c>
      <c r="K3769" s="21">
        <f t="shared" si="348"/>
        <v>0</v>
      </c>
      <c r="L3769" s="21">
        <f t="shared" si="349"/>
        <v>0</v>
      </c>
      <c r="M3769" s="21">
        <f t="shared" si="350"/>
        <v>0</v>
      </c>
      <c r="N3769" s="21">
        <f t="shared" si="351"/>
        <v>0</v>
      </c>
      <c r="O3769" s="21">
        <f t="shared" si="352"/>
        <v>0</v>
      </c>
      <c r="P3769" s="21">
        <f t="shared" si="353"/>
        <v>0</v>
      </c>
    </row>
    <row r="3770" spans="1:16">
      <c r="A3770" s="58">
        <v>32516</v>
      </c>
      <c r="B3770" s="58">
        <v>170</v>
      </c>
      <c r="C3770" s="58">
        <v>2244</v>
      </c>
      <c r="D3770" s="59">
        <v>42</v>
      </c>
      <c r="E3770" s="59">
        <v>136.1</v>
      </c>
      <c r="F3770" s="59">
        <v>0</v>
      </c>
      <c r="G3770" s="62">
        <v>0</v>
      </c>
      <c r="H3770" s="59">
        <v>0</v>
      </c>
      <c r="I3770" s="59">
        <v>0</v>
      </c>
      <c r="J3770" s="60">
        <v>20902531</v>
      </c>
      <c r="K3770" s="21">
        <f t="shared" si="348"/>
        <v>0</v>
      </c>
      <c r="L3770" s="21">
        <f t="shared" si="349"/>
        <v>0</v>
      </c>
      <c r="M3770" s="21">
        <f t="shared" si="350"/>
        <v>0</v>
      </c>
      <c r="N3770" s="21">
        <f t="shared" si="351"/>
        <v>0</v>
      </c>
      <c r="O3770" s="21">
        <f t="shared" si="352"/>
        <v>0</v>
      </c>
      <c r="P3770" s="21">
        <f t="shared" si="353"/>
        <v>0</v>
      </c>
    </row>
    <row r="3771" spans="1:16">
      <c r="A3771" s="58">
        <v>32521</v>
      </c>
      <c r="B3771" s="58">
        <v>199</v>
      </c>
      <c r="C3771" s="58">
        <v>1857</v>
      </c>
      <c r="D3771" s="59">
        <v>65</v>
      </c>
      <c r="E3771" s="59">
        <v>22</v>
      </c>
      <c r="F3771" s="59">
        <v>0</v>
      </c>
      <c r="G3771" s="62">
        <v>0</v>
      </c>
      <c r="H3771" s="59">
        <v>0</v>
      </c>
      <c r="I3771" s="59">
        <v>0</v>
      </c>
      <c r="J3771" s="60">
        <v>13327807</v>
      </c>
      <c r="K3771" s="21">
        <f t="shared" si="348"/>
        <v>0</v>
      </c>
      <c r="L3771" s="21">
        <f t="shared" si="349"/>
        <v>0</v>
      </c>
      <c r="M3771" s="21">
        <f t="shared" si="350"/>
        <v>0</v>
      </c>
      <c r="N3771" s="21">
        <f t="shared" si="351"/>
        <v>0</v>
      </c>
      <c r="O3771" s="21">
        <f t="shared" si="352"/>
        <v>0</v>
      </c>
      <c r="P3771" s="21">
        <f t="shared" si="353"/>
        <v>0</v>
      </c>
    </row>
    <row r="3772" spans="1:16">
      <c r="A3772" s="55">
        <v>32529</v>
      </c>
      <c r="B3772" s="55">
        <v>200</v>
      </c>
      <c r="C3772" s="55">
        <v>5604</v>
      </c>
      <c r="D3772" s="56">
        <v>51</v>
      </c>
      <c r="E3772" s="57">
        <v>1064.9000000000001</v>
      </c>
      <c r="F3772" s="56">
        <v>0</v>
      </c>
      <c r="G3772" s="61">
        <v>0</v>
      </c>
      <c r="H3772" s="56">
        <v>0</v>
      </c>
      <c r="I3772" s="56">
        <v>0</v>
      </c>
      <c r="J3772" s="57">
        <v>57017716</v>
      </c>
      <c r="K3772" s="21">
        <f t="shared" si="348"/>
        <v>0</v>
      </c>
      <c r="L3772" s="21">
        <f t="shared" si="349"/>
        <v>0</v>
      </c>
      <c r="M3772" s="21">
        <f t="shared" si="350"/>
        <v>0</v>
      </c>
      <c r="N3772" s="21">
        <f t="shared" si="351"/>
        <v>0</v>
      </c>
      <c r="O3772" s="21">
        <f t="shared" si="352"/>
        <v>0</v>
      </c>
      <c r="P3772" s="21">
        <f t="shared" si="353"/>
        <v>0</v>
      </c>
    </row>
    <row r="3773" spans="1:16">
      <c r="A3773" s="58">
        <v>32533</v>
      </c>
      <c r="B3773" s="58">
        <v>199</v>
      </c>
      <c r="C3773" s="58">
        <v>1105</v>
      </c>
      <c r="D3773" s="59">
        <v>11</v>
      </c>
      <c r="E3773" s="59">
        <v>213.1</v>
      </c>
      <c r="F3773" s="59">
        <v>0</v>
      </c>
      <c r="G3773" s="62">
        <v>0</v>
      </c>
      <c r="H3773" s="59">
        <v>0</v>
      </c>
      <c r="I3773" s="59">
        <v>0</v>
      </c>
      <c r="J3773" s="60">
        <v>68840015</v>
      </c>
      <c r="K3773" s="21">
        <f t="shared" si="348"/>
        <v>0</v>
      </c>
      <c r="L3773" s="21">
        <f t="shared" si="349"/>
        <v>0</v>
      </c>
      <c r="M3773" s="21">
        <f t="shared" si="350"/>
        <v>0</v>
      </c>
      <c r="N3773" s="21">
        <f t="shared" si="351"/>
        <v>0</v>
      </c>
      <c r="O3773" s="21">
        <f t="shared" si="352"/>
        <v>0</v>
      </c>
      <c r="P3773" s="21">
        <f t="shared" si="353"/>
        <v>0</v>
      </c>
    </row>
    <row r="3774" spans="1:16">
      <c r="A3774" s="58">
        <v>32550</v>
      </c>
      <c r="B3774" s="58">
        <v>199</v>
      </c>
      <c r="C3774" s="58">
        <v>7047</v>
      </c>
      <c r="D3774" s="59">
        <v>41</v>
      </c>
      <c r="E3774" s="59">
        <v>0</v>
      </c>
      <c r="F3774" s="59">
        <v>0</v>
      </c>
      <c r="G3774" s="62">
        <v>0</v>
      </c>
      <c r="H3774" s="59">
        <v>0</v>
      </c>
      <c r="I3774" s="59">
        <v>0</v>
      </c>
      <c r="J3774" s="60">
        <v>18455730</v>
      </c>
      <c r="K3774" s="21">
        <f t="shared" si="348"/>
        <v>0</v>
      </c>
      <c r="L3774" s="21">
        <f t="shared" si="349"/>
        <v>0</v>
      </c>
      <c r="M3774" s="21">
        <f t="shared" si="350"/>
        <v>0</v>
      </c>
      <c r="N3774" s="21">
        <f t="shared" si="351"/>
        <v>0</v>
      </c>
      <c r="O3774" s="21">
        <f t="shared" si="352"/>
        <v>0</v>
      </c>
      <c r="P3774" s="21">
        <f t="shared" si="353"/>
        <v>0</v>
      </c>
    </row>
    <row r="3775" spans="1:16">
      <c r="A3775" s="55">
        <v>32557</v>
      </c>
      <c r="B3775" s="55">
        <v>199</v>
      </c>
      <c r="C3775" s="55">
        <v>1779</v>
      </c>
      <c r="D3775" s="56">
        <v>64</v>
      </c>
      <c r="E3775" s="56">
        <v>12.1</v>
      </c>
      <c r="F3775" s="56">
        <v>0</v>
      </c>
      <c r="G3775" s="61">
        <v>0</v>
      </c>
      <c r="H3775" s="56">
        <v>0</v>
      </c>
      <c r="I3775" s="56">
        <v>0</v>
      </c>
      <c r="J3775" s="57">
        <v>13538948</v>
      </c>
      <c r="K3775" s="21">
        <f t="shared" si="348"/>
        <v>0</v>
      </c>
      <c r="L3775" s="21">
        <f t="shared" si="349"/>
        <v>0</v>
      </c>
      <c r="M3775" s="21">
        <f t="shared" si="350"/>
        <v>0</v>
      </c>
      <c r="N3775" s="21">
        <f t="shared" si="351"/>
        <v>0</v>
      </c>
      <c r="O3775" s="21">
        <f t="shared" si="352"/>
        <v>0</v>
      </c>
      <c r="P3775" s="21">
        <f t="shared" si="353"/>
        <v>0</v>
      </c>
    </row>
    <row r="3776" spans="1:16">
      <c r="A3776" s="55">
        <v>32565</v>
      </c>
      <c r="B3776" s="55">
        <v>166</v>
      </c>
      <c r="C3776" s="55">
        <v>1654</v>
      </c>
      <c r="D3776" s="56">
        <v>62</v>
      </c>
      <c r="E3776" s="56">
        <v>81</v>
      </c>
      <c r="F3776" s="56">
        <v>0</v>
      </c>
      <c r="G3776" s="61">
        <v>0</v>
      </c>
      <c r="H3776" s="56">
        <v>0</v>
      </c>
      <c r="I3776" s="56">
        <v>0</v>
      </c>
      <c r="J3776" s="57">
        <v>11550096</v>
      </c>
      <c r="K3776" s="21">
        <f t="shared" si="348"/>
        <v>0</v>
      </c>
      <c r="L3776" s="21">
        <f t="shared" si="349"/>
        <v>0</v>
      </c>
      <c r="M3776" s="21">
        <f t="shared" si="350"/>
        <v>0</v>
      </c>
      <c r="N3776" s="21">
        <f t="shared" si="351"/>
        <v>0</v>
      </c>
      <c r="O3776" s="21">
        <f t="shared" si="352"/>
        <v>0</v>
      </c>
      <c r="P3776" s="21">
        <f t="shared" si="353"/>
        <v>0</v>
      </c>
    </row>
    <row r="3777" spans="1:16">
      <c r="A3777" s="58">
        <v>32574</v>
      </c>
      <c r="B3777" s="58">
        <v>199</v>
      </c>
      <c r="C3777" s="58">
        <v>1527</v>
      </c>
      <c r="D3777" s="59">
        <v>11</v>
      </c>
      <c r="E3777" s="59">
        <v>141.30000000000001</v>
      </c>
      <c r="F3777" s="59">
        <v>0</v>
      </c>
      <c r="G3777" s="62">
        <v>0</v>
      </c>
      <c r="H3777" s="59">
        <v>0</v>
      </c>
      <c r="I3777" s="59">
        <v>0</v>
      </c>
      <c r="J3777" s="60">
        <v>75546068</v>
      </c>
      <c r="K3777" s="21">
        <f t="shared" si="348"/>
        <v>0</v>
      </c>
      <c r="L3777" s="21">
        <f t="shared" si="349"/>
        <v>0</v>
      </c>
      <c r="M3777" s="21">
        <f t="shared" si="350"/>
        <v>0</v>
      </c>
      <c r="N3777" s="21">
        <f t="shared" si="351"/>
        <v>0</v>
      </c>
      <c r="O3777" s="21">
        <f t="shared" si="352"/>
        <v>0</v>
      </c>
      <c r="P3777" s="21">
        <f t="shared" si="353"/>
        <v>0</v>
      </c>
    </row>
    <row r="3778" spans="1:16">
      <c r="A3778" s="55">
        <v>32638</v>
      </c>
      <c r="B3778" s="55">
        <v>199</v>
      </c>
      <c r="C3778" s="55">
        <v>1242</v>
      </c>
      <c r="D3778" s="56">
        <v>47</v>
      </c>
      <c r="E3778" s="56">
        <v>141.9</v>
      </c>
      <c r="F3778" s="56">
        <v>0</v>
      </c>
      <c r="G3778" s="61">
        <v>0</v>
      </c>
      <c r="H3778" s="56">
        <v>0</v>
      </c>
      <c r="I3778" s="56">
        <v>0</v>
      </c>
      <c r="J3778" s="57">
        <v>68338816</v>
      </c>
      <c r="K3778" s="21">
        <f t="shared" si="348"/>
        <v>0</v>
      </c>
      <c r="L3778" s="21">
        <f t="shared" si="349"/>
        <v>0</v>
      </c>
      <c r="M3778" s="21">
        <f t="shared" si="350"/>
        <v>0</v>
      </c>
      <c r="N3778" s="21">
        <f t="shared" si="351"/>
        <v>0</v>
      </c>
      <c r="O3778" s="21">
        <f t="shared" si="352"/>
        <v>0</v>
      </c>
      <c r="P3778" s="21">
        <f t="shared" si="353"/>
        <v>0</v>
      </c>
    </row>
    <row r="3779" spans="1:16">
      <c r="A3779" s="58">
        <v>32641</v>
      </c>
      <c r="B3779" s="58">
        <v>199</v>
      </c>
      <c r="C3779" s="58">
        <v>1713</v>
      </c>
      <c r="D3779" s="59">
        <v>63</v>
      </c>
      <c r="E3779" s="59">
        <v>44.6</v>
      </c>
      <c r="F3779" s="59">
        <v>0</v>
      </c>
      <c r="G3779" s="62">
        <v>0</v>
      </c>
      <c r="H3779" s="59">
        <v>0</v>
      </c>
      <c r="I3779" s="59">
        <v>0</v>
      </c>
      <c r="J3779" s="60">
        <v>27092454</v>
      </c>
      <c r="K3779" s="21">
        <f t="shared" ref="K3779:K3842" si="354">G3779</f>
        <v>0</v>
      </c>
      <c r="L3779" s="21">
        <f t="shared" ref="L3779:L3842" si="355">IF(H3779=-1,1,0)</f>
        <v>0</v>
      </c>
      <c r="M3779" s="21">
        <f t="shared" ref="M3779:M3842" si="356">IF(G3779&lt;&gt;0,1,0)</f>
        <v>0</v>
      </c>
      <c r="N3779" s="21">
        <f t="shared" ref="N3779:N3842" si="357">IF(AND(L3779=1,M3779=1),1,0)</f>
        <v>0</v>
      </c>
      <c r="O3779" s="21">
        <f t="shared" ref="O3779:O3842" si="358">IF(AND(H3779=-1,G3779=0),1,0)</f>
        <v>0</v>
      </c>
      <c r="P3779" s="21">
        <f t="shared" ref="P3779:P3842" si="359">IF(AND(G3779&lt;&gt;0,H3779&lt;&gt;-1),1,0)</f>
        <v>0</v>
      </c>
    </row>
    <row r="3780" spans="1:16">
      <c r="A3780" s="55">
        <v>32663</v>
      </c>
      <c r="B3780" s="55">
        <v>350</v>
      </c>
      <c r="C3780" s="55">
        <v>4180</v>
      </c>
      <c r="D3780" s="56">
        <v>66</v>
      </c>
      <c r="E3780" s="56">
        <v>0</v>
      </c>
      <c r="F3780" s="56">
        <v>0</v>
      </c>
      <c r="G3780" s="61">
        <v>0</v>
      </c>
      <c r="H3780" s="56">
        <v>0</v>
      </c>
      <c r="I3780" s="56">
        <v>0</v>
      </c>
      <c r="J3780" s="57">
        <v>31358000</v>
      </c>
      <c r="K3780" s="21">
        <f t="shared" si="354"/>
        <v>0</v>
      </c>
      <c r="L3780" s="21">
        <f t="shared" si="355"/>
        <v>0</v>
      </c>
      <c r="M3780" s="21">
        <f t="shared" si="356"/>
        <v>0</v>
      </c>
      <c r="N3780" s="21">
        <f t="shared" si="357"/>
        <v>0</v>
      </c>
      <c r="O3780" s="21">
        <f t="shared" si="358"/>
        <v>0</v>
      </c>
      <c r="P3780" s="21">
        <f t="shared" si="359"/>
        <v>0</v>
      </c>
    </row>
    <row r="3781" spans="1:16">
      <c r="A3781" s="58">
        <v>32672</v>
      </c>
      <c r="B3781" s="58">
        <v>199</v>
      </c>
      <c r="C3781" s="58">
        <v>1441</v>
      </c>
      <c r="D3781" s="59">
        <v>11</v>
      </c>
      <c r="E3781" s="59">
        <v>153.30000000000001</v>
      </c>
      <c r="F3781" s="59">
        <v>0</v>
      </c>
      <c r="G3781" s="62">
        <v>0</v>
      </c>
      <c r="H3781" s="59">
        <v>0</v>
      </c>
      <c r="I3781" s="59">
        <v>0</v>
      </c>
      <c r="J3781" s="60">
        <v>76323712</v>
      </c>
      <c r="K3781" s="21">
        <f t="shared" si="354"/>
        <v>0</v>
      </c>
      <c r="L3781" s="21">
        <f t="shared" si="355"/>
        <v>0</v>
      </c>
      <c r="M3781" s="21">
        <f t="shared" si="356"/>
        <v>0</v>
      </c>
      <c r="N3781" s="21">
        <f t="shared" si="357"/>
        <v>0</v>
      </c>
      <c r="O3781" s="21">
        <f t="shared" si="358"/>
        <v>0</v>
      </c>
      <c r="P3781" s="21">
        <f t="shared" si="359"/>
        <v>0</v>
      </c>
    </row>
    <row r="3782" spans="1:16">
      <c r="A3782" s="55">
        <v>32680</v>
      </c>
      <c r="B3782" s="55">
        <v>199</v>
      </c>
      <c r="C3782" s="55">
        <v>2231</v>
      </c>
      <c r="D3782" s="56">
        <v>13</v>
      </c>
      <c r="E3782" s="56">
        <v>141.4</v>
      </c>
      <c r="F3782" s="56">
        <v>0</v>
      </c>
      <c r="G3782" s="61">
        <v>0</v>
      </c>
      <c r="H3782" s="56">
        <v>0</v>
      </c>
      <c r="I3782" s="56">
        <v>0</v>
      </c>
      <c r="J3782" s="57">
        <v>10724570</v>
      </c>
      <c r="K3782" s="21">
        <f t="shared" si="354"/>
        <v>0</v>
      </c>
      <c r="L3782" s="21">
        <f t="shared" si="355"/>
        <v>0</v>
      </c>
      <c r="M3782" s="21">
        <f t="shared" si="356"/>
        <v>0</v>
      </c>
      <c r="N3782" s="21">
        <f t="shared" si="357"/>
        <v>0</v>
      </c>
      <c r="O3782" s="21">
        <f t="shared" si="358"/>
        <v>0</v>
      </c>
      <c r="P3782" s="21">
        <f t="shared" si="359"/>
        <v>0</v>
      </c>
    </row>
    <row r="3783" spans="1:16">
      <c r="A3783" s="58">
        <v>32699</v>
      </c>
      <c r="B3783" s="58">
        <v>199</v>
      </c>
      <c r="C3783" s="58">
        <v>1308</v>
      </c>
      <c r="D3783" s="59">
        <v>42</v>
      </c>
      <c r="E3783" s="59">
        <v>0</v>
      </c>
      <c r="F3783" s="59">
        <v>0</v>
      </c>
      <c r="G3783" s="62">
        <v>0</v>
      </c>
      <c r="H3783" s="59">
        <v>0</v>
      </c>
      <c r="I3783" s="59">
        <v>0</v>
      </c>
      <c r="J3783" s="60">
        <v>85837613</v>
      </c>
      <c r="K3783" s="21">
        <f t="shared" si="354"/>
        <v>0</v>
      </c>
      <c r="L3783" s="21">
        <f t="shared" si="355"/>
        <v>0</v>
      </c>
      <c r="M3783" s="21">
        <f t="shared" si="356"/>
        <v>0</v>
      </c>
      <c r="N3783" s="21">
        <f t="shared" si="357"/>
        <v>0</v>
      </c>
      <c r="O3783" s="21">
        <f t="shared" si="358"/>
        <v>0</v>
      </c>
      <c r="P3783" s="21">
        <f t="shared" si="359"/>
        <v>0</v>
      </c>
    </row>
    <row r="3784" spans="1:16">
      <c r="A3784" s="58">
        <v>32724</v>
      </c>
      <c r="B3784" s="58">
        <v>170</v>
      </c>
      <c r="C3784" s="58">
        <v>4659</v>
      </c>
      <c r="D3784" s="59">
        <v>15</v>
      </c>
      <c r="E3784" s="59">
        <v>129.4</v>
      </c>
      <c r="F3784" s="59">
        <v>0</v>
      </c>
      <c r="G3784" s="62">
        <v>0</v>
      </c>
      <c r="H3784" s="59">
        <v>0</v>
      </c>
      <c r="I3784" s="59">
        <v>0</v>
      </c>
      <c r="J3784" s="60">
        <v>15875305</v>
      </c>
      <c r="K3784" s="21">
        <f t="shared" si="354"/>
        <v>0</v>
      </c>
      <c r="L3784" s="21">
        <f t="shared" si="355"/>
        <v>0</v>
      </c>
      <c r="M3784" s="21">
        <f t="shared" si="356"/>
        <v>0</v>
      </c>
      <c r="N3784" s="21">
        <f t="shared" si="357"/>
        <v>0</v>
      </c>
      <c r="O3784" s="21">
        <f t="shared" si="358"/>
        <v>0</v>
      </c>
      <c r="P3784" s="21">
        <f t="shared" si="359"/>
        <v>0</v>
      </c>
    </row>
    <row r="3785" spans="1:16">
      <c r="A3785" s="55">
        <v>32727</v>
      </c>
      <c r="B3785" s="55">
        <v>199</v>
      </c>
      <c r="C3785" s="55">
        <v>8286</v>
      </c>
      <c r="D3785" s="56">
        <v>13</v>
      </c>
      <c r="E3785" s="56">
        <v>142.6</v>
      </c>
      <c r="F3785" s="56">
        <v>0</v>
      </c>
      <c r="G3785" s="61">
        <v>0</v>
      </c>
      <c r="H3785" s="56">
        <v>0</v>
      </c>
      <c r="I3785" s="56">
        <v>0</v>
      </c>
      <c r="J3785" s="57">
        <v>66573052</v>
      </c>
      <c r="K3785" s="21">
        <f t="shared" si="354"/>
        <v>0</v>
      </c>
      <c r="L3785" s="21">
        <f t="shared" si="355"/>
        <v>0</v>
      </c>
      <c r="M3785" s="21">
        <f t="shared" si="356"/>
        <v>0</v>
      </c>
      <c r="N3785" s="21">
        <f t="shared" si="357"/>
        <v>0</v>
      </c>
      <c r="O3785" s="21">
        <f t="shared" si="358"/>
        <v>0</v>
      </c>
      <c r="P3785" s="21">
        <f t="shared" si="359"/>
        <v>0</v>
      </c>
    </row>
    <row r="3786" spans="1:16">
      <c r="A3786" s="58">
        <v>32736</v>
      </c>
      <c r="B3786" s="58">
        <v>199</v>
      </c>
      <c r="C3786" s="58">
        <v>1853</v>
      </c>
      <c r="D3786" s="59">
        <v>56</v>
      </c>
      <c r="E3786" s="59">
        <v>335.6</v>
      </c>
      <c r="F3786" s="59">
        <v>0</v>
      </c>
      <c r="G3786" s="62">
        <v>0</v>
      </c>
      <c r="H3786" s="59">
        <v>0</v>
      </c>
      <c r="I3786" s="59">
        <v>0</v>
      </c>
      <c r="J3786" s="60">
        <v>53050417</v>
      </c>
      <c r="K3786" s="21">
        <f t="shared" si="354"/>
        <v>0</v>
      </c>
      <c r="L3786" s="21">
        <f t="shared" si="355"/>
        <v>0</v>
      </c>
      <c r="M3786" s="21">
        <f t="shared" si="356"/>
        <v>0</v>
      </c>
      <c r="N3786" s="21">
        <f t="shared" si="357"/>
        <v>0</v>
      </c>
      <c r="O3786" s="21">
        <f t="shared" si="358"/>
        <v>0</v>
      </c>
      <c r="P3786" s="21">
        <f t="shared" si="359"/>
        <v>0</v>
      </c>
    </row>
    <row r="3787" spans="1:16">
      <c r="A3787" s="55">
        <v>32739</v>
      </c>
      <c r="B3787" s="55">
        <v>199</v>
      </c>
      <c r="C3787" s="55">
        <v>8290</v>
      </c>
      <c r="D3787" s="56">
        <v>63</v>
      </c>
      <c r="E3787" s="56">
        <v>12</v>
      </c>
      <c r="F3787" s="56">
        <v>0</v>
      </c>
      <c r="G3787" s="61">
        <v>0</v>
      </c>
      <c r="H3787" s="56">
        <v>0</v>
      </c>
      <c r="I3787" s="56">
        <v>0</v>
      </c>
      <c r="J3787" s="57">
        <v>83443316</v>
      </c>
      <c r="K3787" s="21">
        <f t="shared" si="354"/>
        <v>0</v>
      </c>
      <c r="L3787" s="21">
        <f t="shared" si="355"/>
        <v>0</v>
      </c>
      <c r="M3787" s="21">
        <f t="shared" si="356"/>
        <v>0</v>
      </c>
      <c r="N3787" s="21">
        <f t="shared" si="357"/>
        <v>0</v>
      </c>
      <c r="O3787" s="21">
        <f t="shared" si="358"/>
        <v>0</v>
      </c>
      <c r="P3787" s="21">
        <f t="shared" si="359"/>
        <v>0</v>
      </c>
    </row>
    <row r="3788" spans="1:16">
      <c r="A3788" s="58">
        <v>32741</v>
      </c>
      <c r="B3788" s="58">
        <v>199</v>
      </c>
      <c r="C3788" s="58">
        <v>1556</v>
      </c>
      <c r="D3788" s="59">
        <v>13</v>
      </c>
      <c r="E3788" s="59">
        <v>144</v>
      </c>
      <c r="F3788" s="59">
        <v>0</v>
      </c>
      <c r="G3788" s="62">
        <v>0</v>
      </c>
      <c r="H3788" s="59">
        <v>0</v>
      </c>
      <c r="I3788" s="59">
        <v>0</v>
      </c>
      <c r="J3788" s="60">
        <v>13356092</v>
      </c>
      <c r="K3788" s="21">
        <f t="shared" si="354"/>
        <v>0</v>
      </c>
      <c r="L3788" s="21">
        <f t="shared" si="355"/>
        <v>0</v>
      </c>
      <c r="M3788" s="21">
        <f t="shared" si="356"/>
        <v>0</v>
      </c>
      <c r="N3788" s="21">
        <f t="shared" si="357"/>
        <v>0</v>
      </c>
      <c r="O3788" s="21">
        <f t="shared" si="358"/>
        <v>0</v>
      </c>
      <c r="P3788" s="21">
        <f t="shared" si="359"/>
        <v>0</v>
      </c>
    </row>
    <row r="3789" spans="1:16">
      <c r="A3789" s="55">
        <v>32744</v>
      </c>
      <c r="B3789" s="55">
        <v>528</v>
      </c>
      <c r="C3789" s="55">
        <v>200</v>
      </c>
      <c r="D3789" s="56">
        <v>11</v>
      </c>
      <c r="E3789" s="56">
        <v>62.2</v>
      </c>
      <c r="F3789" s="56">
        <v>0</v>
      </c>
      <c r="G3789" s="61">
        <v>0</v>
      </c>
      <c r="H3789" s="56">
        <v>0</v>
      </c>
      <c r="I3789" s="56">
        <v>0</v>
      </c>
      <c r="J3789" s="57">
        <v>80587953</v>
      </c>
      <c r="K3789" s="21">
        <f t="shared" si="354"/>
        <v>0</v>
      </c>
      <c r="L3789" s="21">
        <f t="shared" si="355"/>
        <v>0</v>
      </c>
      <c r="M3789" s="21">
        <f t="shared" si="356"/>
        <v>0</v>
      </c>
      <c r="N3789" s="21">
        <f t="shared" si="357"/>
        <v>0</v>
      </c>
      <c r="O3789" s="21">
        <f t="shared" si="358"/>
        <v>0</v>
      </c>
      <c r="P3789" s="21">
        <f t="shared" si="359"/>
        <v>0</v>
      </c>
    </row>
    <row r="3790" spans="1:16">
      <c r="A3790" s="58">
        <v>32746</v>
      </c>
      <c r="B3790" s="58">
        <v>199</v>
      </c>
      <c r="C3790" s="58">
        <v>1633</v>
      </c>
      <c r="D3790" s="59">
        <v>11</v>
      </c>
      <c r="E3790" s="59">
        <v>156.30000000000001</v>
      </c>
      <c r="F3790" s="59">
        <v>0</v>
      </c>
      <c r="G3790" s="62">
        <v>0</v>
      </c>
      <c r="H3790" s="59">
        <v>0</v>
      </c>
      <c r="I3790" s="59">
        <v>0</v>
      </c>
      <c r="J3790" s="60">
        <v>12254601</v>
      </c>
      <c r="K3790" s="21">
        <f t="shared" si="354"/>
        <v>0</v>
      </c>
      <c r="L3790" s="21">
        <f t="shared" si="355"/>
        <v>0</v>
      </c>
      <c r="M3790" s="21">
        <f t="shared" si="356"/>
        <v>0</v>
      </c>
      <c r="N3790" s="21">
        <f t="shared" si="357"/>
        <v>0</v>
      </c>
      <c r="O3790" s="21">
        <f t="shared" si="358"/>
        <v>0</v>
      </c>
      <c r="P3790" s="21">
        <f t="shared" si="359"/>
        <v>0</v>
      </c>
    </row>
    <row r="3791" spans="1:16">
      <c r="A3791" s="55">
        <v>32747</v>
      </c>
      <c r="B3791" s="55">
        <v>199</v>
      </c>
      <c r="C3791" s="55">
        <v>1659</v>
      </c>
      <c r="D3791" s="56">
        <v>66</v>
      </c>
      <c r="E3791" s="56">
        <v>238.3</v>
      </c>
      <c r="F3791" s="56">
        <v>0</v>
      </c>
      <c r="G3791" s="61">
        <v>0</v>
      </c>
      <c r="H3791" s="56">
        <v>0</v>
      </c>
      <c r="I3791" s="56">
        <v>0</v>
      </c>
      <c r="J3791" s="57">
        <v>13358346</v>
      </c>
      <c r="K3791" s="21">
        <f t="shared" si="354"/>
        <v>0</v>
      </c>
      <c r="L3791" s="21">
        <f t="shared" si="355"/>
        <v>0</v>
      </c>
      <c r="M3791" s="21">
        <f t="shared" si="356"/>
        <v>0</v>
      </c>
      <c r="N3791" s="21">
        <f t="shared" si="357"/>
        <v>0</v>
      </c>
      <c r="O3791" s="21">
        <f t="shared" si="358"/>
        <v>0</v>
      </c>
      <c r="P3791" s="21">
        <f t="shared" si="359"/>
        <v>0</v>
      </c>
    </row>
    <row r="3792" spans="1:16">
      <c r="A3792" s="58">
        <v>32750</v>
      </c>
      <c r="B3792" s="58">
        <v>117</v>
      </c>
      <c r="C3792" s="58">
        <v>1899</v>
      </c>
      <c r="D3792" s="59">
        <v>62</v>
      </c>
      <c r="E3792" s="59">
        <v>295.2</v>
      </c>
      <c r="F3792" s="59">
        <v>0</v>
      </c>
      <c r="G3792" s="62">
        <v>0</v>
      </c>
      <c r="H3792" s="59">
        <v>0</v>
      </c>
      <c r="I3792" s="59">
        <v>0</v>
      </c>
      <c r="J3792" s="60">
        <v>16431109</v>
      </c>
      <c r="K3792" s="21">
        <f t="shared" si="354"/>
        <v>0</v>
      </c>
      <c r="L3792" s="21">
        <f t="shared" si="355"/>
        <v>0</v>
      </c>
      <c r="M3792" s="21">
        <f t="shared" si="356"/>
        <v>0</v>
      </c>
      <c r="N3792" s="21">
        <f t="shared" si="357"/>
        <v>0</v>
      </c>
      <c r="O3792" s="21">
        <f t="shared" si="358"/>
        <v>0</v>
      </c>
      <c r="P3792" s="21">
        <f t="shared" si="359"/>
        <v>0</v>
      </c>
    </row>
    <row r="3793" spans="1:16">
      <c r="A3793" s="55">
        <v>32759</v>
      </c>
      <c r="B3793" s="55">
        <v>170</v>
      </c>
      <c r="C3793" s="55">
        <v>7156</v>
      </c>
      <c r="D3793" s="56">
        <v>11</v>
      </c>
      <c r="E3793" s="56">
        <v>214.9</v>
      </c>
      <c r="F3793" s="56">
        <v>0</v>
      </c>
      <c r="G3793" s="61">
        <v>0</v>
      </c>
      <c r="H3793" s="56">
        <v>0</v>
      </c>
      <c r="I3793" s="56">
        <v>0</v>
      </c>
      <c r="J3793" s="57">
        <v>64517759</v>
      </c>
      <c r="K3793" s="21">
        <f t="shared" si="354"/>
        <v>0</v>
      </c>
      <c r="L3793" s="21">
        <f t="shared" si="355"/>
        <v>0</v>
      </c>
      <c r="M3793" s="21">
        <f t="shared" si="356"/>
        <v>0</v>
      </c>
      <c r="N3793" s="21">
        <f t="shared" si="357"/>
        <v>0</v>
      </c>
      <c r="O3793" s="21">
        <f t="shared" si="358"/>
        <v>0</v>
      </c>
      <c r="P3793" s="21">
        <f t="shared" si="359"/>
        <v>0</v>
      </c>
    </row>
    <row r="3794" spans="1:16">
      <c r="A3794" s="58">
        <v>32816</v>
      </c>
      <c r="B3794" s="58">
        <v>199</v>
      </c>
      <c r="C3794" s="58">
        <v>1879</v>
      </c>
      <c r="D3794" s="59">
        <v>54</v>
      </c>
      <c r="E3794" s="59">
        <v>355.4</v>
      </c>
      <c r="F3794" s="59">
        <v>0</v>
      </c>
      <c r="G3794" s="62">
        <v>0</v>
      </c>
      <c r="H3794" s="59">
        <v>0</v>
      </c>
      <c r="I3794" s="59">
        <v>0</v>
      </c>
      <c r="J3794" s="60">
        <v>14288198</v>
      </c>
      <c r="K3794" s="21">
        <f t="shared" si="354"/>
        <v>0</v>
      </c>
      <c r="L3794" s="21">
        <f t="shared" si="355"/>
        <v>0</v>
      </c>
      <c r="M3794" s="21">
        <f t="shared" si="356"/>
        <v>0</v>
      </c>
      <c r="N3794" s="21">
        <f t="shared" si="357"/>
        <v>0</v>
      </c>
      <c r="O3794" s="21">
        <f t="shared" si="358"/>
        <v>0</v>
      </c>
      <c r="P3794" s="21">
        <f t="shared" si="359"/>
        <v>0</v>
      </c>
    </row>
    <row r="3795" spans="1:16">
      <c r="A3795" s="58">
        <v>32830</v>
      </c>
      <c r="B3795" s="58">
        <v>117</v>
      </c>
      <c r="C3795" s="58">
        <v>1882</v>
      </c>
      <c r="D3795" s="59">
        <v>54</v>
      </c>
      <c r="E3795" s="59">
        <v>965.3</v>
      </c>
      <c r="F3795" s="59">
        <v>0</v>
      </c>
      <c r="G3795" s="62">
        <v>0</v>
      </c>
      <c r="H3795" s="59">
        <v>0</v>
      </c>
      <c r="I3795" s="59">
        <v>0</v>
      </c>
      <c r="J3795" s="60">
        <v>60632812</v>
      </c>
      <c r="K3795" s="21">
        <f t="shared" si="354"/>
        <v>0</v>
      </c>
      <c r="L3795" s="21">
        <f t="shared" si="355"/>
        <v>0</v>
      </c>
      <c r="M3795" s="21">
        <f t="shared" si="356"/>
        <v>0</v>
      </c>
      <c r="N3795" s="21">
        <f t="shared" si="357"/>
        <v>0</v>
      </c>
      <c r="O3795" s="21">
        <f t="shared" si="358"/>
        <v>0</v>
      </c>
      <c r="P3795" s="21">
        <f t="shared" si="359"/>
        <v>0</v>
      </c>
    </row>
    <row r="3796" spans="1:16">
      <c r="A3796" s="55">
        <v>32839</v>
      </c>
      <c r="B3796" s="55">
        <v>175</v>
      </c>
      <c r="C3796" s="55">
        <v>3445</v>
      </c>
      <c r="D3796" s="56">
        <v>56</v>
      </c>
      <c r="E3796" s="56">
        <v>106.8</v>
      </c>
      <c r="F3796" s="56">
        <v>0</v>
      </c>
      <c r="G3796" s="61">
        <v>0</v>
      </c>
      <c r="H3796" s="56">
        <v>0</v>
      </c>
      <c r="I3796" s="56">
        <v>0</v>
      </c>
      <c r="J3796" s="57">
        <v>28405251</v>
      </c>
      <c r="K3796" s="21">
        <f t="shared" si="354"/>
        <v>0</v>
      </c>
      <c r="L3796" s="21">
        <f t="shared" si="355"/>
        <v>0</v>
      </c>
      <c r="M3796" s="21">
        <f t="shared" si="356"/>
        <v>0</v>
      </c>
      <c r="N3796" s="21">
        <f t="shared" si="357"/>
        <v>0</v>
      </c>
      <c r="O3796" s="21">
        <f t="shared" si="358"/>
        <v>0</v>
      </c>
      <c r="P3796" s="21">
        <f t="shared" si="359"/>
        <v>0</v>
      </c>
    </row>
    <row r="3797" spans="1:16">
      <c r="A3797" s="58">
        <v>32854</v>
      </c>
      <c r="B3797" s="58">
        <v>117</v>
      </c>
      <c r="C3797" s="58">
        <v>1394</v>
      </c>
      <c r="D3797" s="59">
        <v>56</v>
      </c>
      <c r="E3797" s="59">
        <v>269.7</v>
      </c>
      <c r="F3797" s="59">
        <v>0</v>
      </c>
      <c r="G3797" s="62">
        <v>0</v>
      </c>
      <c r="H3797" s="59">
        <v>0</v>
      </c>
      <c r="I3797" s="59">
        <v>0</v>
      </c>
      <c r="J3797" s="60">
        <v>15806036</v>
      </c>
      <c r="K3797" s="21">
        <f t="shared" si="354"/>
        <v>0</v>
      </c>
      <c r="L3797" s="21">
        <f t="shared" si="355"/>
        <v>0</v>
      </c>
      <c r="M3797" s="21">
        <f t="shared" si="356"/>
        <v>0</v>
      </c>
      <c r="N3797" s="21">
        <f t="shared" si="357"/>
        <v>0</v>
      </c>
      <c r="O3797" s="21">
        <f t="shared" si="358"/>
        <v>0</v>
      </c>
      <c r="P3797" s="21">
        <f t="shared" si="359"/>
        <v>0</v>
      </c>
    </row>
    <row r="3798" spans="1:16">
      <c r="A3798" s="55">
        <v>32863</v>
      </c>
      <c r="B3798" s="55">
        <v>117</v>
      </c>
      <c r="C3798" s="55">
        <v>423</v>
      </c>
      <c r="D3798" s="56">
        <v>11</v>
      </c>
      <c r="E3798" s="56">
        <v>107.4</v>
      </c>
      <c r="F3798" s="56">
        <v>0</v>
      </c>
      <c r="G3798" s="61">
        <v>0</v>
      </c>
      <c r="H3798" s="56">
        <v>0</v>
      </c>
      <c r="I3798" s="56">
        <v>0</v>
      </c>
      <c r="J3798" s="57">
        <v>16215643</v>
      </c>
      <c r="K3798" s="21">
        <f t="shared" si="354"/>
        <v>0</v>
      </c>
      <c r="L3798" s="21">
        <f t="shared" si="355"/>
        <v>0</v>
      </c>
      <c r="M3798" s="21">
        <f t="shared" si="356"/>
        <v>0</v>
      </c>
      <c r="N3798" s="21">
        <f t="shared" si="357"/>
        <v>0</v>
      </c>
      <c r="O3798" s="21">
        <f t="shared" si="358"/>
        <v>0</v>
      </c>
      <c r="P3798" s="21">
        <f t="shared" si="359"/>
        <v>0</v>
      </c>
    </row>
    <row r="3799" spans="1:16">
      <c r="A3799" s="58">
        <v>32869</v>
      </c>
      <c r="B3799" s="58">
        <v>199</v>
      </c>
      <c r="C3799" s="58">
        <v>1232</v>
      </c>
      <c r="D3799" s="59">
        <v>66</v>
      </c>
      <c r="E3799" s="59">
        <v>0</v>
      </c>
      <c r="F3799" s="59">
        <v>0</v>
      </c>
      <c r="G3799" s="62">
        <v>0</v>
      </c>
      <c r="H3799" s="59">
        <v>0</v>
      </c>
      <c r="I3799" s="59">
        <v>0</v>
      </c>
      <c r="J3799" s="59">
        <v>0</v>
      </c>
      <c r="K3799" s="21">
        <f t="shared" si="354"/>
        <v>0</v>
      </c>
      <c r="L3799" s="21">
        <f t="shared" si="355"/>
        <v>0</v>
      </c>
      <c r="M3799" s="21">
        <f t="shared" si="356"/>
        <v>0</v>
      </c>
      <c r="N3799" s="21">
        <f t="shared" si="357"/>
        <v>0</v>
      </c>
      <c r="O3799" s="21">
        <f t="shared" si="358"/>
        <v>0</v>
      </c>
      <c r="P3799" s="21">
        <f t="shared" si="359"/>
        <v>0</v>
      </c>
    </row>
    <row r="3800" spans="1:16">
      <c r="A3800" s="55">
        <v>32881</v>
      </c>
      <c r="B3800" s="55">
        <v>200</v>
      </c>
      <c r="C3800" s="55">
        <v>185</v>
      </c>
      <c r="D3800" s="56">
        <v>11</v>
      </c>
      <c r="E3800" s="56">
        <v>117.1</v>
      </c>
      <c r="F3800" s="56">
        <v>0</v>
      </c>
      <c r="G3800" s="61">
        <v>0</v>
      </c>
      <c r="H3800" s="56">
        <v>0</v>
      </c>
      <c r="I3800" s="56">
        <v>0</v>
      </c>
      <c r="J3800" s="57">
        <v>18454238</v>
      </c>
      <c r="K3800" s="21">
        <f t="shared" si="354"/>
        <v>0</v>
      </c>
      <c r="L3800" s="21">
        <f t="shared" si="355"/>
        <v>0</v>
      </c>
      <c r="M3800" s="21">
        <f t="shared" si="356"/>
        <v>0</v>
      </c>
      <c r="N3800" s="21">
        <f t="shared" si="357"/>
        <v>0</v>
      </c>
      <c r="O3800" s="21">
        <f t="shared" si="358"/>
        <v>0</v>
      </c>
      <c r="P3800" s="21">
        <f t="shared" si="359"/>
        <v>0</v>
      </c>
    </row>
    <row r="3801" spans="1:16">
      <c r="A3801" s="58">
        <v>32902</v>
      </c>
      <c r="B3801" s="58">
        <v>175</v>
      </c>
      <c r="C3801" s="58">
        <v>4161</v>
      </c>
      <c r="D3801" s="59">
        <v>66</v>
      </c>
      <c r="E3801" s="59">
        <v>0</v>
      </c>
      <c r="F3801" s="59">
        <v>0</v>
      </c>
      <c r="G3801" s="62">
        <v>0</v>
      </c>
      <c r="H3801" s="59">
        <v>0</v>
      </c>
      <c r="I3801" s="59">
        <v>0</v>
      </c>
      <c r="J3801" s="60">
        <v>13518270</v>
      </c>
      <c r="K3801" s="21">
        <f t="shared" si="354"/>
        <v>0</v>
      </c>
      <c r="L3801" s="21">
        <f t="shared" si="355"/>
        <v>0</v>
      </c>
      <c r="M3801" s="21">
        <f t="shared" si="356"/>
        <v>0</v>
      </c>
      <c r="N3801" s="21">
        <f t="shared" si="357"/>
        <v>0</v>
      </c>
      <c r="O3801" s="21">
        <f t="shared" si="358"/>
        <v>0</v>
      </c>
      <c r="P3801" s="21">
        <f t="shared" si="359"/>
        <v>0</v>
      </c>
    </row>
    <row r="3802" spans="1:16">
      <c r="A3802" s="55">
        <v>32908</v>
      </c>
      <c r="B3802" s="55">
        <v>166</v>
      </c>
      <c r="C3802" s="55">
        <v>2217</v>
      </c>
      <c r="D3802" s="56">
        <v>54</v>
      </c>
      <c r="E3802" s="56">
        <v>164.8</v>
      </c>
      <c r="F3802" s="56">
        <v>0</v>
      </c>
      <c r="G3802" s="61">
        <v>0</v>
      </c>
      <c r="H3802" s="56">
        <v>0</v>
      </c>
      <c r="I3802" s="56">
        <v>0</v>
      </c>
      <c r="J3802" s="57">
        <v>29552444</v>
      </c>
      <c r="K3802" s="21">
        <f t="shared" si="354"/>
        <v>0</v>
      </c>
      <c r="L3802" s="21">
        <f t="shared" si="355"/>
        <v>0</v>
      </c>
      <c r="M3802" s="21">
        <f t="shared" si="356"/>
        <v>0</v>
      </c>
      <c r="N3802" s="21">
        <f t="shared" si="357"/>
        <v>0</v>
      </c>
      <c r="O3802" s="21">
        <f t="shared" si="358"/>
        <v>0</v>
      </c>
      <c r="P3802" s="21">
        <f t="shared" si="359"/>
        <v>0</v>
      </c>
    </row>
    <row r="3803" spans="1:16">
      <c r="A3803" s="55">
        <v>32929</v>
      </c>
      <c r="B3803" s="55">
        <v>164</v>
      </c>
      <c r="C3803" s="55">
        <v>2677</v>
      </c>
      <c r="D3803" s="56">
        <v>15</v>
      </c>
      <c r="E3803" s="56">
        <v>159.19999999999999</v>
      </c>
      <c r="F3803" s="56">
        <v>0</v>
      </c>
      <c r="G3803" s="61">
        <v>0</v>
      </c>
      <c r="H3803" s="56">
        <v>0</v>
      </c>
      <c r="I3803" s="56">
        <v>0</v>
      </c>
      <c r="J3803" s="57">
        <v>26022762</v>
      </c>
      <c r="K3803" s="21">
        <f t="shared" si="354"/>
        <v>0</v>
      </c>
      <c r="L3803" s="21">
        <f t="shared" si="355"/>
        <v>0</v>
      </c>
      <c r="M3803" s="21">
        <f t="shared" si="356"/>
        <v>0</v>
      </c>
      <c r="N3803" s="21">
        <f t="shared" si="357"/>
        <v>0</v>
      </c>
      <c r="O3803" s="21">
        <f t="shared" si="358"/>
        <v>0</v>
      </c>
      <c r="P3803" s="21">
        <f t="shared" si="359"/>
        <v>0</v>
      </c>
    </row>
    <row r="3804" spans="1:16">
      <c r="A3804" s="58">
        <v>32948</v>
      </c>
      <c r="B3804" s="58">
        <v>199</v>
      </c>
      <c r="C3804" s="58">
        <v>3660</v>
      </c>
      <c r="D3804" s="59">
        <v>42</v>
      </c>
      <c r="E3804" s="59">
        <v>154</v>
      </c>
      <c r="F3804" s="59">
        <v>0</v>
      </c>
      <c r="G3804" s="62">
        <v>0</v>
      </c>
      <c r="H3804" s="59">
        <v>0</v>
      </c>
      <c r="I3804" s="59">
        <v>0</v>
      </c>
      <c r="J3804" s="60">
        <v>25573005</v>
      </c>
      <c r="K3804" s="21">
        <f t="shared" si="354"/>
        <v>0</v>
      </c>
      <c r="L3804" s="21">
        <f t="shared" si="355"/>
        <v>0</v>
      </c>
      <c r="M3804" s="21">
        <f t="shared" si="356"/>
        <v>0</v>
      </c>
      <c r="N3804" s="21">
        <f t="shared" si="357"/>
        <v>0</v>
      </c>
      <c r="O3804" s="21">
        <f t="shared" si="358"/>
        <v>0</v>
      </c>
      <c r="P3804" s="21">
        <f t="shared" si="359"/>
        <v>0</v>
      </c>
    </row>
    <row r="3805" spans="1:16">
      <c r="A3805" s="55">
        <v>32951</v>
      </c>
      <c r="B3805" s="55">
        <v>200</v>
      </c>
      <c r="C3805" s="55">
        <v>4338</v>
      </c>
      <c r="D3805" s="56">
        <v>11</v>
      </c>
      <c r="E3805" s="56">
        <v>187.8</v>
      </c>
      <c r="F3805" s="56">
        <v>0</v>
      </c>
      <c r="G3805" s="61">
        <v>0</v>
      </c>
      <c r="H3805" s="56">
        <v>0</v>
      </c>
      <c r="I3805" s="56">
        <v>5.7</v>
      </c>
      <c r="J3805" s="57">
        <v>19233731</v>
      </c>
      <c r="K3805" s="21">
        <f t="shared" si="354"/>
        <v>0</v>
      </c>
      <c r="L3805" s="21">
        <f t="shared" si="355"/>
        <v>0</v>
      </c>
      <c r="M3805" s="21">
        <f t="shared" si="356"/>
        <v>0</v>
      </c>
      <c r="N3805" s="21">
        <f t="shared" si="357"/>
        <v>0</v>
      </c>
      <c r="O3805" s="21">
        <f t="shared" si="358"/>
        <v>0</v>
      </c>
      <c r="P3805" s="21">
        <f t="shared" si="359"/>
        <v>0</v>
      </c>
    </row>
    <row r="3806" spans="1:16">
      <c r="A3806" s="55">
        <v>33051</v>
      </c>
      <c r="B3806" s="55">
        <v>166</v>
      </c>
      <c r="C3806" s="55">
        <v>2176</v>
      </c>
      <c r="D3806" s="56">
        <v>57</v>
      </c>
      <c r="E3806" s="56">
        <v>701.3</v>
      </c>
      <c r="F3806" s="56">
        <v>0</v>
      </c>
      <c r="G3806" s="61">
        <v>0</v>
      </c>
      <c r="H3806" s="56">
        <v>0</v>
      </c>
      <c r="I3806" s="56">
        <v>0</v>
      </c>
      <c r="J3806" s="57">
        <v>25280520</v>
      </c>
      <c r="K3806" s="21">
        <f t="shared" si="354"/>
        <v>0</v>
      </c>
      <c r="L3806" s="21">
        <f t="shared" si="355"/>
        <v>0</v>
      </c>
      <c r="M3806" s="21">
        <f t="shared" si="356"/>
        <v>0</v>
      </c>
      <c r="N3806" s="21">
        <f t="shared" si="357"/>
        <v>0</v>
      </c>
      <c r="O3806" s="21">
        <f t="shared" si="358"/>
        <v>0</v>
      </c>
      <c r="P3806" s="21">
        <f t="shared" si="359"/>
        <v>0</v>
      </c>
    </row>
    <row r="3807" spans="1:16">
      <c r="A3807" s="58">
        <v>33052</v>
      </c>
      <c r="B3807" s="58">
        <v>129</v>
      </c>
      <c r="C3807" s="58">
        <v>6303</v>
      </c>
      <c r="D3807" s="59">
        <v>63</v>
      </c>
      <c r="E3807" s="59">
        <v>0</v>
      </c>
      <c r="F3807" s="59">
        <v>0</v>
      </c>
      <c r="G3807" s="62">
        <v>0</v>
      </c>
      <c r="H3807" s="59">
        <v>0</v>
      </c>
      <c r="I3807" s="59">
        <v>0</v>
      </c>
      <c r="J3807" s="60">
        <v>20495146</v>
      </c>
      <c r="K3807" s="21">
        <f t="shared" si="354"/>
        <v>0</v>
      </c>
      <c r="L3807" s="21">
        <f t="shared" si="355"/>
        <v>0</v>
      </c>
      <c r="M3807" s="21">
        <f t="shared" si="356"/>
        <v>0</v>
      </c>
      <c r="N3807" s="21">
        <f t="shared" si="357"/>
        <v>0</v>
      </c>
      <c r="O3807" s="21">
        <f t="shared" si="358"/>
        <v>0</v>
      </c>
      <c r="P3807" s="21">
        <f t="shared" si="359"/>
        <v>0</v>
      </c>
    </row>
    <row r="3808" spans="1:16">
      <c r="A3808" s="58">
        <v>33096</v>
      </c>
      <c r="B3808" s="58">
        <v>199</v>
      </c>
      <c r="C3808" s="58">
        <v>286</v>
      </c>
      <c r="D3808" s="59">
        <v>63</v>
      </c>
      <c r="E3808" s="59">
        <v>0</v>
      </c>
      <c r="F3808" s="59">
        <v>0</v>
      </c>
      <c r="G3808" s="62">
        <v>0</v>
      </c>
      <c r="H3808" s="59">
        <v>0</v>
      </c>
      <c r="I3808" s="59">
        <v>0</v>
      </c>
      <c r="J3808" s="60">
        <v>86043254</v>
      </c>
      <c r="K3808" s="21">
        <f t="shared" si="354"/>
        <v>0</v>
      </c>
      <c r="L3808" s="21">
        <f t="shared" si="355"/>
        <v>0</v>
      </c>
      <c r="M3808" s="21">
        <f t="shared" si="356"/>
        <v>0</v>
      </c>
      <c r="N3808" s="21">
        <f t="shared" si="357"/>
        <v>0</v>
      </c>
      <c r="O3808" s="21">
        <f t="shared" si="358"/>
        <v>0</v>
      </c>
      <c r="P3808" s="21">
        <f t="shared" si="359"/>
        <v>0</v>
      </c>
    </row>
    <row r="3809" spans="1:16">
      <c r="A3809" s="55">
        <v>33105</v>
      </c>
      <c r="B3809" s="55">
        <v>129</v>
      </c>
      <c r="C3809" s="55">
        <v>7884</v>
      </c>
      <c r="D3809" s="56">
        <v>63</v>
      </c>
      <c r="E3809" s="56">
        <v>0</v>
      </c>
      <c r="F3809" s="56">
        <v>0</v>
      </c>
      <c r="G3809" s="61">
        <v>0</v>
      </c>
      <c r="H3809" s="56">
        <v>0</v>
      </c>
      <c r="I3809" s="56">
        <v>0</v>
      </c>
      <c r="J3809" s="57">
        <v>33289731</v>
      </c>
      <c r="K3809" s="21">
        <f t="shared" si="354"/>
        <v>0</v>
      </c>
      <c r="L3809" s="21">
        <f t="shared" si="355"/>
        <v>0</v>
      </c>
      <c r="M3809" s="21">
        <f t="shared" si="356"/>
        <v>0</v>
      </c>
      <c r="N3809" s="21">
        <f t="shared" si="357"/>
        <v>0</v>
      </c>
      <c r="O3809" s="21">
        <f t="shared" si="358"/>
        <v>0</v>
      </c>
      <c r="P3809" s="21">
        <f t="shared" si="359"/>
        <v>0</v>
      </c>
    </row>
    <row r="3810" spans="1:16">
      <c r="A3810" s="58">
        <v>33108</v>
      </c>
      <c r="B3810" s="58">
        <v>199</v>
      </c>
      <c r="C3810" s="58">
        <v>1332</v>
      </c>
      <c r="D3810" s="59">
        <v>54</v>
      </c>
      <c r="E3810" s="59">
        <v>201.3</v>
      </c>
      <c r="F3810" s="59">
        <v>0</v>
      </c>
      <c r="G3810" s="62">
        <v>0</v>
      </c>
      <c r="H3810" s="59">
        <v>0</v>
      </c>
      <c r="I3810" s="59">
        <v>0</v>
      </c>
      <c r="J3810" s="60">
        <v>19776786</v>
      </c>
      <c r="K3810" s="21">
        <f t="shared" si="354"/>
        <v>0</v>
      </c>
      <c r="L3810" s="21">
        <f t="shared" si="355"/>
        <v>0</v>
      </c>
      <c r="M3810" s="21">
        <f t="shared" si="356"/>
        <v>0</v>
      </c>
      <c r="N3810" s="21">
        <f t="shared" si="357"/>
        <v>0</v>
      </c>
      <c r="O3810" s="21">
        <f t="shared" si="358"/>
        <v>0</v>
      </c>
      <c r="P3810" s="21">
        <f t="shared" si="359"/>
        <v>0</v>
      </c>
    </row>
    <row r="3811" spans="1:16">
      <c r="A3811" s="58">
        <v>33133</v>
      </c>
      <c r="B3811" s="58">
        <v>166</v>
      </c>
      <c r="C3811" s="58">
        <v>4468</v>
      </c>
      <c r="D3811" s="59">
        <v>52</v>
      </c>
      <c r="E3811" s="59">
        <v>280.60000000000002</v>
      </c>
      <c r="F3811" s="59">
        <v>0</v>
      </c>
      <c r="G3811" s="62">
        <v>0</v>
      </c>
      <c r="H3811" s="59">
        <v>0</v>
      </c>
      <c r="I3811" s="59">
        <v>0</v>
      </c>
      <c r="J3811" s="60">
        <v>31386950</v>
      </c>
      <c r="K3811" s="21">
        <f t="shared" si="354"/>
        <v>0</v>
      </c>
      <c r="L3811" s="21">
        <f t="shared" si="355"/>
        <v>0</v>
      </c>
      <c r="M3811" s="21">
        <f t="shared" si="356"/>
        <v>0</v>
      </c>
      <c r="N3811" s="21">
        <f t="shared" si="357"/>
        <v>0</v>
      </c>
      <c r="O3811" s="21">
        <f t="shared" si="358"/>
        <v>0</v>
      </c>
      <c r="P3811" s="21">
        <f t="shared" si="359"/>
        <v>0</v>
      </c>
    </row>
    <row r="3812" spans="1:16">
      <c r="A3812" s="55">
        <v>33166</v>
      </c>
      <c r="B3812" s="55">
        <v>250</v>
      </c>
      <c r="C3812" s="55">
        <v>5180</v>
      </c>
      <c r="D3812" s="56">
        <v>11</v>
      </c>
      <c r="E3812" s="56">
        <v>34.4</v>
      </c>
      <c r="F3812" s="56">
        <v>0</v>
      </c>
      <c r="G3812" s="61">
        <v>0</v>
      </c>
      <c r="H3812" s="56">
        <v>0</v>
      </c>
      <c r="I3812" s="56">
        <v>0</v>
      </c>
      <c r="J3812" s="57">
        <v>13321191</v>
      </c>
      <c r="K3812" s="21">
        <f t="shared" si="354"/>
        <v>0</v>
      </c>
      <c r="L3812" s="21">
        <f t="shared" si="355"/>
        <v>0</v>
      </c>
      <c r="M3812" s="21">
        <f t="shared" si="356"/>
        <v>0</v>
      </c>
      <c r="N3812" s="21">
        <f t="shared" si="357"/>
        <v>0</v>
      </c>
      <c r="O3812" s="21">
        <f t="shared" si="358"/>
        <v>0</v>
      </c>
      <c r="P3812" s="21">
        <f t="shared" si="359"/>
        <v>0</v>
      </c>
    </row>
    <row r="3813" spans="1:16">
      <c r="A3813" s="58">
        <v>33249</v>
      </c>
      <c r="B3813" s="58">
        <v>900</v>
      </c>
      <c r="C3813" s="58">
        <v>9098</v>
      </c>
      <c r="D3813" s="59">
        <v>33</v>
      </c>
      <c r="E3813" s="59">
        <v>39.6</v>
      </c>
      <c r="F3813" s="59">
        <v>0</v>
      </c>
      <c r="G3813" s="62">
        <v>0</v>
      </c>
      <c r="H3813" s="59">
        <v>0</v>
      </c>
      <c r="I3813" s="59">
        <v>0</v>
      </c>
      <c r="J3813" s="60">
        <v>10591783</v>
      </c>
      <c r="K3813" s="21">
        <f t="shared" si="354"/>
        <v>0</v>
      </c>
      <c r="L3813" s="21">
        <f t="shared" si="355"/>
        <v>0</v>
      </c>
      <c r="M3813" s="21">
        <f t="shared" si="356"/>
        <v>0</v>
      </c>
      <c r="N3813" s="21">
        <f t="shared" si="357"/>
        <v>0</v>
      </c>
      <c r="O3813" s="21">
        <f t="shared" si="358"/>
        <v>0</v>
      </c>
      <c r="P3813" s="21">
        <f t="shared" si="359"/>
        <v>0</v>
      </c>
    </row>
    <row r="3814" spans="1:16">
      <c r="A3814" s="58">
        <v>33302</v>
      </c>
      <c r="B3814" s="58">
        <v>128</v>
      </c>
      <c r="C3814" s="58">
        <v>2986</v>
      </c>
      <c r="D3814" s="59">
        <v>42</v>
      </c>
      <c r="E3814" s="59">
        <v>153.80000000000001</v>
      </c>
      <c r="F3814" s="59">
        <v>0</v>
      </c>
      <c r="G3814" s="62">
        <v>0</v>
      </c>
      <c r="H3814" s="59">
        <v>0</v>
      </c>
      <c r="I3814" s="59">
        <v>0</v>
      </c>
      <c r="J3814" s="60">
        <v>26553644</v>
      </c>
      <c r="K3814" s="21">
        <f t="shared" si="354"/>
        <v>0</v>
      </c>
      <c r="L3814" s="21">
        <f t="shared" si="355"/>
        <v>0</v>
      </c>
      <c r="M3814" s="21">
        <f t="shared" si="356"/>
        <v>0</v>
      </c>
      <c r="N3814" s="21">
        <f t="shared" si="357"/>
        <v>0</v>
      </c>
      <c r="O3814" s="21">
        <f t="shared" si="358"/>
        <v>0</v>
      </c>
      <c r="P3814" s="21">
        <f t="shared" si="359"/>
        <v>0</v>
      </c>
    </row>
    <row r="3815" spans="1:16">
      <c r="A3815" s="55">
        <v>33323</v>
      </c>
      <c r="B3815" s="55">
        <v>500</v>
      </c>
      <c r="C3815" s="55">
        <v>3349</v>
      </c>
      <c r="D3815" s="56">
        <v>14</v>
      </c>
      <c r="E3815" s="56">
        <v>188.1</v>
      </c>
      <c r="F3815" s="56">
        <v>0</v>
      </c>
      <c r="G3815" s="61">
        <v>0</v>
      </c>
      <c r="H3815" s="56">
        <v>0</v>
      </c>
      <c r="I3815" s="56">
        <v>0</v>
      </c>
      <c r="J3815" s="57">
        <v>13975590</v>
      </c>
      <c r="K3815" s="21">
        <f t="shared" si="354"/>
        <v>0</v>
      </c>
      <c r="L3815" s="21">
        <f t="shared" si="355"/>
        <v>0</v>
      </c>
      <c r="M3815" s="21">
        <f t="shared" si="356"/>
        <v>0</v>
      </c>
      <c r="N3815" s="21">
        <f t="shared" si="357"/>
        <v>0</v>
      </c>
      <c r="O3815" s="21">
        <f t="shared" si="358"/>
        <v>0</v>
      </c>
      <c r="P3815" s="21">
        <f t="shared" si="359"/>
        <v>0</v>
      </c>
    </row>
    <row r="3816" spans="1:16">
      <c r="A3816" s="58">
        <v>33338</v>
      </c>
      <c r="B3816" s="58">
        <v>900</v>
      </c>
      <c r="C3816" s="58">
        <v>9015</v>
      </c>
      <c r="D3816" s="59">
        <v>11</v>
      </c>
      <c r="E3816" s="59">
        <v>42</v>
      </c>
      <c r="F3816" s="59">
        <v>0</v>
      </c>
      <c r="G3816" s="62">
        <v>0</v>
      </c>
      <c r="H3816" s="59">
        <v>0</v>
      </c>
      <c r="I3816" s="59">
        <v>0</v>
      </c>
      <c r="J3816" s="60">
        <v>20433256</v>
      </c>
      <c r="K3816" s="21">
        <f t="shared" si="354"/>
        <v>0</v>
      </c>
      <c r="L3816" s="21">
        <f t="shared" si="355"/>
        <v>0</v>
      </c>
      <c r="M3816" s="21">
        <f t="shared" si="356"/>
        <v>0</v>
      </c>
      <c r="N3816" s="21">
        <f t="shared" si="357"/>
        <v>0</v>
      </c>
      <c r="O3816" s="21">
        <f t="shared" si="358"/>
        <v>0</v>
      </c>
      <c r="P3816" s="21">
        <f t="shared" si="359"/>
        <v>0</v>
      </c>
    </row>
    <row r="3817" spans="1:16">
      <c r="A3817" s="55">
        <v>33347</v>
      </c>
      <c r="B3817" s="55">
        <v>900</v>
      </c>
      <c r="C3817" s="55">
        <v>9333</v>
      </c>
      <c r="D3817" s="56">
        <v>33</v>
      </c>
      <c r="E3817" s="56">
        <v>17.600000000000001</v>
      </c>
      <c r="F3817" s="56">
        <v>0</v>
      </c>
      <c r="G3817" s="61">
        <v>0</v>
      </c>
      <c r="H3817" s="56">
        <v>0</v>
      </c>
      <c r="I3817" s="56">
        <v>0</v>
      </c>
      <c r="J3817" s="57">
        <v>11919839</v>
      </c>
      <c r="K3817" s="21">
        <f t="shared" si="354"/>
        <v>0</v>
      </c>
      <c r="L3817" s="21">
        <f t="shared" si="355"/>
        <v>0</v>
      </c>
      <c r="M3817" s="21">
        <f t="shared" si="356"/>
        <v>0</v>
      </c>
      <c r="N3817" s="21">
        <f t="shared" si="357"/>
        <v>0</v>
      </c>
      <c r="O3817" s="21">
        <f t="shared" si="358"/>
        <v>0</v>
      </c>
      <c r="P3817" s="21">
        <f t="shared" si="359"/>
        <v>0</v>
      </c>
    </row>
    <row r="3818" spans="1:16">
      <c r="A3818" s="58">
        <v>33367</v>
      </c>
      <c r="B3818" s="58">
        <v>200</v>
      </c>
      <c r="C3818" s="58">
        <v>8368</v>
      </c>
      <c r="D3818" s="59">
        <v>63</v>
      </c>
      <c r="E3818" s="59">
        <v>25.8</v>
      </c>
      <c r="F3818" s="59">
        <v>0</v>
      </c>
      <c r="G3818" s="62">
        <v>0</v>
      </c>
      <c r="H3818" s="59">
        <v>0</v>
      </c>
      <c r="I3818" s="59">
        <v>0</v>
      </c>
      <c r="J3818" s="60">
        <v>13679991</v>
      </c>
      <c r="K3818" s="21">
        <f t="shared" si="354"/>
        <v>0</v>
      </c>
      <c r="L3818" s="21">
        <f t="shared" si="355"/>
        <v>0</v>
      </c>
      <c r="M3818" s="21">
        <f t="shared" si="356"/>
        <v>0</v>
      </c>
      <c r="N3818" s="21">
        <f t="shared" si="357"/>
        <v>0</v>
      </c>
      <c r="O3818" s="21">
        <f t="shared" si="358"/>
        <v>0</v>
      </c>
      <c r="P3818" s="21">
        <f t="shared" si="359"/>
        <v>0</v>
      </c>
    </row>
    <row r="3819" spans="1:16">
      <c r="A3819" s="55">
        <v>33374</v>
      </c>
      <c r="B3819" s="55">
        <v>170</v>
      </c>
      <c r="C3819" s="55">
        <v>7513</v>
      </c>
      <c r="D3819" s="56">
        <v>66</v>
      </c>
      <c r="E3819" s="56">
        <v>0</v>
      </c>
      <c r="F3819" s="56">
        <v>0</v>
      </c>
      <c r="G3819" s="61">
        <v>0</v>
      </c>
      <c r="H3819" s="56">
        <v>0</v>
      </c>
      <c r="I3819" s="56">
        <v>0</v>
      </c>
      <c r="J3819" s="57">
        <v>99999993</v>
      </c>
      <c r="K3819" s="21">
        <f t="shared" si="354"/>
        <v>0</v>
      </c>
      <c r="L3819" s="21">
        <f t="shared" si="355"/>
        <v>0</v>
      </c>
      <c r="M3819" s="21">
        <f t="shared" si="356"/>
        <v>0</v>
      </c>
      <c r="N3819" s="21">
        <f t="shared" si="357"/>
        <v>0</v>
      </c>
      <c r="O3819" s="21">
        <f t="shared" si="358"/>
        <v>0</v>
      </c>
      <c r="P3819" s="21">
        <f t="shared" si="359"/>
        <v>0</v>
      </c>
    </row>
    <row r="3820" spans="1:16">
      <c r="A3820" s="58">
        <v>33376</v>
      </c>
      <c r="B3820" s="58">
        <v>200</v>
      </c>
      <c r="C3820" s="58">
        <v>3115</v>
      </c>
      <c r="D3820" s="59">
        <v>11</v>
      </c>
      <c r="E3820" s="59">
        <v>103.5</v>
      </c>
      <c r="F3820" s="59">
        <v>0</v>
      </c>
      <c r="G3820" s="62">
        <v>0</v>
      </c>
      <c r="H3820" s="59">
        <v>0</v>
      </c>
      <c r="I3820" s="59">
        <v>0</v>
      </c>
      <c r="J3820" s="60">
        <v>10417805</v>
      </c>
      <c r="K3820" s="21">
        <f t="shared" si="354"/>
        <v>0</v>
      </c>
      <c r="L3820" s="21">
        <f t="shared" si="355"/>
        <v>0</v>
      </c>
      <c r="M3820" s="21">
        <f t="shared" si="356"/>
        <v>0</v>
      </c>
      <c r="N3820" s="21">
        <f t="shared" si="357"/>
        <v>0</v>
      </c>
      <c r="O3820" s="21">
        <f t="shared" si="358"/>
        <v>0</v>
      </c>
      <c r="P3820" s="21">
        <f t="shared" si="359"/>
        <v>0</v>
      </c>
    </row>
    <row r="3821" spans="1:16">
      <c r="A3821" s="58">
        <v>33387</v>
      </c>
      <c r="B3821" s="58">
        <v>199</v>
      </c>
      <c r="C3821" s="58">
        <v>2664</v>
      </c>
      <c r="D3821" s="59">
        <v>11</v>
      </c>
      <c r="E3821" s="59">
        <v>37.9</v>
      </c>
      <c r="F3821" s="59">
        <v>0</v>
      </c>
      <c r="G3821" s="62">
        <v>0</v>
      </c>
      <c r="H3821" s="59">
        <v>0</v>
      </c>
      <c r="I3821" s="59">
        <v>0</v>
      </c>
      <c r="J3821" s="60">
        <v>25642481</v>
      </c>
      <c r="K3821" s="21">
        <f t="shared" si="354"/>
        <v>0</v>
      </c>
      <c r="L3821" s="21">
        <f t="shared" si="355"/>
        <v>0</v>
      </c>
      <c r="M3821" s="21">
        <f t="shared" si="356"/>
        <v>0</v>
      </c>
      <c r="N3821" s="21">
        <f t="shared" si="357"/>
        <v>0</v>
      </c>
      <c r="O3821" s="21">
        <f t="shared" si="358"/>
        <v>0</v>
      </c>
      <c r="P3821" s="21">
        <f t="shared" si="359"/>
        <v>0</v>
      </c>
    </row>
    <row r="3822" spans="1:16">
      <c r="A3822" s="55">
        <v>33406</v>
      </c>
      <c r="B3822" s="55">
        <v>500</v>
      </c>
      <c r="C3822" s="55">
        <v>9864</v>
      </c>
      <c r="D3822" s="56">
        <v>47</v>
      </c>
      <c r="E3822" s="56">
        <v>0</v>
      </c>
      <c r="F3822" s="56">
        <v>0</v>
      </c>
      <c r="G3822" s="61">
        <v>0</v>
      </c>
      <c r="H3822" s="56">
        <v>0</v>
      </c>
      <c r="I3822" s="56">
        <v>0</v>
      </c>
      <c r="J3822" s="57">
        <v>19335089</v>
      </c>
      <c r="K3822" s="21">
        <f t="shared" si="354"/>
        <v>0</v>
      </c>
      <c r="L3822" s="21">
        <f t="shared" si="355"/>
        <v>0</v>
      </c>
      <c r="M3822" s="21">
        <f t="shared" si="356"/>
        <v>0</v>
      </c>
      <c r="N3822" s="21">
        <f t="shared" si="357"/>
        <v>0</v>
      </c>
      <c r="O3822" s="21">
        <f t="shared" si="358"/>
        <v>0</v>
      </c>
      <c r="P3822" s="21">
        <f t="shared" si="359"/>
        <v>0</v>
      </c>
    </row>
    <row r="3823" spans="1:16">
      <c r="A3823" s="58">
        <v>33429</v>
      </c>
      <c r="B3823" s="58">
        <v>250</v>
      </c>
      <c r="C3823" s="58">
        <v>8352</v>
      </c>
      <c r="D3823" s="59">
        <v>11</v>
      </c>
      <c r="E3823" s="59">
        <v>18.5</v>
      </c>
      <c r="F3823" s="59">
        <v>0</v>
      </c>
      <c r="G3823" s="62">
        <v>0</v>
      </c>
      <c r="H3823" s="59">
        <v>0</v>
      </c>
      <c r="I3823" s="59">
        <v>0</v>
      </c>
      <c r="J3823" s="60">
        <v>71888428</v>
      </c>
      <c r="K3823" s="21">
        <f t="shared" si="354"/>
        <v>0</v>
      </c>
      <c r="L3823" s="21">
        <f t="shared" si="355"/>
        <v>0</v>
      </c>
      <c r="M3823" s="21">
        <f t="shared" si="356"/>
        <v>0</v>
      </c>
      <c r="N3823" s="21">
        <f t="shared" si="357"/>
        <v>0</v>
      </c>
      <c r="O3823" s="21">
        <f t="shared" si="358"/>
        <v>0</v>
      </c>
      <c r="P3823" s="21">
        <f t="shared" si="359"/>
        <v>0</v>
      </c>
    </row>
    <row r="3824" spans="1:16">
      <c r="A3824" s="55">
        <v>33433</v>
      </c>
      <c r="B3824" s="55">
        <v>250</v>
      </c>
      <c r="C3824" s="55">
        <v>8358</v>
      </c>
      <c r="D3824" s="56">
        <v>11</v>
      </c>
      <c r="E3824" s="56">
        <v>67.400000000000006</v>
      </c>
      <c r="F3824" s="56">
        <v>0</v>
      </c>
      <c r="G3824" s="61">
        <v>0</v>
      </c>
      <c r="H3824" s="56">
        <v>0</v>
      </c>
      <c r="I3824" s="56">
        <v>0</v>
      </c>
      <c r="J3824" s="57">
        <v>79183555</v>
      </c>
      <c r="K3824" s="21">
        <f t="shared" si="354"/>
        <v>0</v>
      </c>
      <c r="L3824" s="21">
        <f t="shared" si="355"/>
        <v>0</v>
      </c>
      <c r="M3824" s="21">
        <f t="shared" si="356"/>
        <v>0</v>
      </c>
      <c r="N3824" s="21">
        <f t="shared" si="357"/>
        <v>0</v>
      </c>
      <c r="O3824" s="21">
        <f t="shared" si="358"/>
        <v>0</v>
      </c>
      <c r="P3824" s="21">
        <f t="shared" si="359"/>
        <v>0</v>
      </c>
    </row>
    <row r="3825" spans="1:16">
      <c r="A3825" s="58">
        <v>33453</v>
      </c>
      <c r="B3825" s="58">
        <v>170</v>
      </c>
      <c r="C3825" s="58">
        <v>6241</v>
      </c>
      <c r="D3825" s="59">
        <v>63</v>
      </c>
      <c r="E3825" s="59">
        <v>0</v>
      </c>
      <c r="F3825" s="59">
        <v>0</v>
      </c>
      <c r="G3825" s="62">
        <v>0</v>
      </c>
      <c r="H3825" s="59">
        <v>0</v>
      </c>
      <c r="I3825" s="59">
        <v>0</v>
      </c>
      <c r="J3825" s="60">
        <v>26345561</v>
      </c>
      <c r="K3825" s="21">
        <f t="shared" si="354"/>
        <v>0</v>
      </c>
      <c r="L3825" s="21">
        <f t="shared" si="355"/>
        <v>0</v>
      </c>
      <c r="M3825" s="21">
        <f t="shared" si="356"/>
        <v>0</v>
      </c>
      <c r="N3825" s="21">
        <f t="shared" si="357"/>
        <v>0</v>
      </c>
      <c r="O3825" s="21">
        <f t="shared" si="358"/>
        <v>0</v>
      </c>
      <c r="P3825" s="21">
        <f t="shared" si="359"/>
        <v>0</v>
      </c>
    </row>
    <row r="3826" spans="1:16">
      <c r="A3826" s="55">
        <v>33480</v>
      </c>
      <c r="B3826" s="55">
        <v>140</v>
      </c>
      <c r="C3826" s="55">
        <v>2528</v>
      </c>
      <c r="D3826" s="56">
        <v>42</v>
      </c>
      <c r="E3826" s="56">
        <v>291.10000000000002</v>
      </c>
      <c r="F3826" s="56">
        <v>0</v>
      </c>
      <c r="G3826" s="61">
        <v>0</v>
      </c>
      <c r="H3826" s="56">
        <v>0</v>
      </c>
      <c r="I3826" s="56">
        <v>0</v>
      </c>
      <c r="J3826" s="57">
        <v>16825980</v>
      </c>
      <c r="K3826" s="21">
        <f t="shared" si="354"/>
        <v>0</v>
      </c>
      <c r="L3826" s="21">
        <f t="shared" si="355"/>
        <v>0</v>
      </c>
      <c r="M3826" s="21">
        <f t="shared" si="356"/>
        <v>0</v>
      </c>
      <c r="N3826" s="21">
        <f t="shared" si="357"/>
        <v>0</v>
      </c>
      <c r="O3826" s="21">
        <f t="shared" si="358"/>
        <v>0</v>
      </c>
      <c r="P3826" s="21">
        <f t="shared" si="359"/>
        <v>0</v>
      </c>
    </row>
    <row r="3827" spans="1:16">
      <c r="A3827" s="58">
        <v>33524</v>
      </c>
      <c r="B3827" s="58">
        <v>129</v>
      </c>
      <c r="C3827" s="58">
        <v>8610</v>
      </c>
      <c r="D3827" s="59">
        <v>63</v>
      </c>
      <c r="E3827" s="59">
        <v>0</v>
      </c>
      <c r="F3827" s="59">
        <v>0</v>
      </c>
      <c r="G3827" s="62">
        <v>0</v>
      </c>
      <c r="H3827" s="59">
        <v>0</v>
      </c>
      <c r="I3827" s="59">
        <v>0</v>
      </c>
      <c r="J3827" s="60">
        <v>21329398</v>
      </c>
      <c r="K3827" s="21">
        <f t="shared" si="354"/>
        <v>0</v>
      </c>
      <c r="L3827" s="21">
        <f t="shared" si="355"/>
        <v>0</v>
      </c>
      <c r="M3827" s="21">
        <f t="shared" si="356"/>
        <v>0</v>
      </c>
      <c r="N3827" s="21">
        <f t="shared" si="357"/>
        <v>0</v>
      </c>
      <c r="O3827" s="21">
        <f t="shared" si="358"/>
        <v>0</v>
      </c>
      <c r="P3827" s="21">
        <f t="shared" si="359"/>
        <v>0</v>
      </c>
    </row>
    <row r="3828" spans="1:16">
      <c r="A3828" s="58">
        <v>33541</v>
      </c>
      <c r="B3828" s="58">
        <v>164</v>
      </c>
      <c r="C3828" s="58">
        <v>1748</v>
      </c>
      <c r="D3828" s="59">
        <v>23</v>
      </c>
      <c r="E3828" s="59">
        <v>375</v>
      </c>
      <c r="F3828" s="59">
        <v>0</v>
      </c>
      <c r="G3828" s="62">
        <v>0</v>
      </c>
      <c r="H3828" s="59">
        <v>0</v>
      </c>
      <c r="I3828" s="59">
        <v>0</v>
      </c>
      <c r="J3828" s="60">
        <v>25796063</v>
      </c>
      <c r="K3828" s="21">
        <f t="shared" si="354"/>
        <v>0</v>
      </c>
      <c r="L3828" s="21">
        <f t="shared" si="355"/>
        <v>0</v>
      </c>
      <c r="M3828" s="21">
        <f t="shared" si="356"/>
        <v>0</v>
      </c>
      <c r="N3828" s="21">
        <f t="shared" si="357"/>
        <v>0</v>
      </c>
      <c r="O3828" s="21">
        <f t="shared" si="358"/>
        <v>0</v>
      </c>
      <c r="P3828" s="21">
        <f t="shared" si="359"/>
        <v>0</v>
      </c>
    </row>
    <row r="3829" spans="1:16">
      <c r="A3829" s="55">
        <v>33571</v>
      </c>
      <c r="B3829" s="55">
        <v>199</v>
      </c>
      <c r="C3829" s="55">
        <v>1739</v>
      </c>
      <c r="D3829" s="56">
        <v>65</v>
      </c>
      <c r="E3829" s="56">
        <v>142.30000000000001</v>
      </c>
      <c r="F3829" s="56">
        <v>0</v>
      </c>
      <c r="G3829" s="61">
        <v>0</v>
      </c>
      <c r="H3829" s="56">
        <v>0</v>
      </c>
      <c r="I3829" s="56">
        <v>0</v>
      </c>
      <c r="J3829" s="57">
        <v>39305011</v>
      </c>
      <c r="K3829" s="21">
        <f t="shared" si="354"/>
        <v>0</v>
      </c>
      <c r="L3829" s="21">
        <f t="shared" si="355"/>
        <v>0</v>
      </c>
      <c r="M3829" s="21">
        <f t="shared" si="356"/>
        <v>0</v>
      </c>
      <c r="N3829" s="21">
        <f t="shared" si="357"/>
        <v>0</v>
      </c>
      <c r="O3829" s="21">
        <f t="shared" si="358"/>
        <v>0</v>
      </c>
      <c r="P3829" s="21">
        <f t="shared" si="359"/>
        <v>0</v>
      </c>
    </row>
    <row r="3830" spans="1:16">
      <c r="A3830" s="58">
        <v>33575</v>
      </c>
      <c r="B3830" s="58">
        <v>199</v>
      </c>
      <c r="C3830" s="58">
        <v>1638</v>
      </c>
      <c r="D3830" s="59">
        <v>13</v>
      </c>
      <c r="E3830" s="59">
        <v>133.9</v>
      </c>
      <c r="F3830" s="59">
        <v>0</v>
      </c>
      <c r="G3830" s="62">
        <v>0</v>
      </c>
      <c r="H3830" s="59">
        <v>0</v>
      </c>
      <c r="I3830" s="59">
        <v>0</v>
      </c>
      <c r="J3830" s="60">
        <v>10914337</v>
      </c>
      <c r="K3830" s="21">
        <f t="shared" si="354"/>
        <v>0</v>
      </c>
      <c r="L3830" s="21">
        <f t="shared" si="355"/>
        <v>0</v>
      </c>
      <c r="M3830" s="21">
        <f t="shared" si="356"/>
        <v>0</v>
      </c>
      <c r="N3830" s="21">
        <f t="shared" si="357"/>
        <v>0</v>
      </c>
      <c r="O3830" s="21">
        <f t="shared" si="358"/>
        <v>0</v>
      </c>
      <c r="P3830" s="21">
        <f t="shared" si="359"/>
        <v>0</v>
      </c>
    </row>
    <row r="3831" spans="1:16">
      <c r="A3831" s="55">
        <v>33577</v>
      </c>
      <c r="B3831" s="55">
        <v>199</v>
      </c>
      <c r="C3831" s="55">
        <v>1374</v>
      </c>
      <c r="D3831" s="56">
        <v>55</v>
      </c>
      <c r="E3831" s="56">
        <v>106</v>
      </c>
      <c r="F3831" s="56">
        <v>0</v>
      </c>
      <c r="G3831" s="61">
        <v>0</v>
      </c>
      <c r="H3831" s="56">
        <v>0</v>
      </c>
      <c r="I3831" s="56">
        <v>0</v>
      </c>
      <c r="J3831" s="57">
        <v>68181011</v>
      </c>
      <c r="K3831" s="21">
        <f t="shared" si="354"/>
        <v>0</v>
      </c>
      <c r="L3831" s="21">
        <f t="shared" si="355"/>
        <v>0</v>
      </c>
      <c r="M3831" s="21">
        <f t="shared" si="356"/>
        <v>0</v>
      </c>
      <c r="N3831" s="21">
        <f t="shared" si="357"/>
        <v>0</v>
      </c>
      <c r="O3831" s="21">
        <f t="shared" si="358"/>
        <v>0</v>
      </c>
      <c r="P3831" s="21">
        <f t="shared" si="359"/>
        <v>0</v>
      </c>
    </row>
    <row r="3832" spans="1:16">
      <c r="A3832" s="55">
        <v>33582</v>
      </c>
      <c r="B3832" s="55">
        <v>199</v>
      </c>
      <c r="C3832" s="55">
        <v>1741</v>
      </c>
      <c r="D3832" s="56">
        <v>55</v>
      </c>
      <c r="E3832" s="56">
        <v>297.8</v>
      </c>
      <c r="F3832" s="56">
        <v>0</v>
      </c>
      <c r="G3832" s="61">
        <v>0</v>
      </c>
      <c r="H3832" s="56">
        <v>0</v>
      </c>
      <c r="I3832" s="56">
        <v>0</v>
      </c>
      <c r="J3832" s="57">
        <v>13349797</v>
      </c>
      <c r="K3832" s="21">
        <f t="shared" si="354"/>
        <v>0</v>
      </c>
      <c r="L3832" s="21">
        <f t="shared" si="355"/>
        <v>0</v>
      </c>
      <c r="M3832" s="21">
        <f t="shared" si="356"/>
        <v>0</v>
      </c>
      <c r="N3832" s="21">
        <f t="shared" si="357"/>
        <v>0</v>
      </c>
      <c r="O3832" s="21">
        <f t="shared" si="358"/>
        <v>0</v>
      </c>
      <c r="P3832" s="21">
        <f t="shared" si="359"/>
        <v>0</v>
      </c>
    </row>
    <row r="3833" spans="1:16">
      <c r="A3833" s="55">
        <v>33679</v>
      </c>
      <c r="B3833" s="55">
        <v>129</v>
      </c>
      <c r="C3833" s="55">
        <v>6306</v>
      </c>
      <c r="D3833" s="56">
        <v>11</v>
      </c>
      <c r="E3833" s="56">
        <v>788</v>
      </c>
      <c r="F3833" s="56">
        <v>0</v>
      </c>
      <c r="G3833" s="61">
        <v>0</v>
      </c>
      <c r="H3833" s="56">
        <v>0</v>
      </c>
      <c r="I3833" s="56">
        <v>0</v>
      </c>
      <c r="J3833" s="57">
        <v>33286694</v>
      </c>
      <c r="K3833" s="21">
        <f t="shared" si="354"/>
        <v>0</v>
      </c>
      <c r="L3833" s="21">
        <f t="shared" si="355"/>
        <v>0</v>
      </c>
      <c r="M3833" s="21">
        <f t="shared" si="356"/>
        <v>0</v>
      </c>
      <c r="N3833" s="21">
        <f t="shared" si="357"/>
        <v>0</v>
      </c>
      <c r="O3833" s="21">
        <f t="shared" si="358"/>
        <v>0</v>
      </c>
      <c r="P3833" s="21">
        <f t="shared" si="359"/>
        <v>0</v>
      </c>
    </row>
    <row r="3834" spans="1:16">
      <c r="A3834" s="58">
        <v>33681</v>
      </c>
      <c r="B3834" s="58">
        <v>200</v>
      </c>
      <c r="C3834" s="58">
        <v>1703</v>
      </c>
      <c r="D3834" s="59">
        <v>11</v>
      </c>
      <c r="E3834" s="59">
        <v>74.8</v>
      </c>
      <c r="F3834" s="59">
        <v>0</v>
      </c>
      <c r="G3834" s="62">
        <v>0</v>
      </c>
      <c r="H3834" s="59">
        <v>0</v>
      </c>
      <c r="I3834" s="59">
        <v>0</v>
      </c>
      <c r="J3834" s="60">
        <v>25234537</v>
      </c>
      <c r="K3834" s="21">
        <f t="shared" si="354"/>
        <v>0</v>
      </c>
      <c r="L3834" s="21">
        <f t="shared" si="355"/>
        <v>0</v>
      </c>
      <c r="M3834" s="21">
        <f t="shared" si="356"/>
        <v>0</v>
      </c>
      <c r="N3834" s="21">
        <f t="shared" si="357"/>
        <v>0</v>
      </c>
      <c r="O3834" s="21">
        <f t="shared" si="358"/>
        <v>0</v>
      </c>
      <c r="P3834" s="21">
        <f t="shared" si="359"/>
        <v>0</v>
      </c>
    </row>
    <row r="3835" spans="1:16">
      <c r="A3835" s="55">
        <v>33703</v>
      </c>
      <c r="B3835" s="55">
        <v>350</v>
      </c>
      <c r="C3835" s="55">
        <v>5977</v>
      </c>
      <c r="D3835" s="56">
        <v>11</v>
      </c>
      <c r="E3835" s="56">
        <v>34.6</v>
      </c>
      <c r="F3835" s="56">
        <v>0</v>
      </c>
      <c r="G3835" s="61">
        <v>0</v>
      </c>
      <c r="H3835" s="56">
        <v>0</v>
      </c>
      <c r="I3835" s="56">
        <v>0</v>
      </c>
      <c r="J3835" s="57">
        <v>74888518</v>
      </c>
      <c r="K3835" s="21">
        <f t="shared" si="354"/>
        <v>0</v>
      </c>
      <c r="L3835" s="21">
        <f t="shared" si="355"/>
        <v>0</v>
      </c>
      <c r="M3835" s="21">
        <f t="shared" si="356"/>
        <v>0</v>
      </c>
      <c r="N3835" s="21">
        <f t="shared" si="357"/>
        <v>0</v>
      </c>
      <c r="O3835" s="21">
        <f t="shared" si="358"/>
        <v>0</v>
      </c>
      <c r="P3835" s="21">
        <f t="shared" si="359"/>
        <v>0</v>
      </c>
    </row>
    <row r="3836" spans="1:16">
      <c r="A3836" s="58">
        <v>33741</v>
      </c>
      <c r="B3836" s="58">
        <v>350</v>
      </c>
      <c r="C3836" s="58">
        <v>1825</v>
      </c>
      <c r="D3836" s="59">
        <v>56</v>
      </c>
      <c r="E3836" s="59">
        <v>36.1</v>
      </c>
      <c r="F3836" s="59">
        <v>0</v>
      </c>
      <c r="G3836" s="62">
        <v>0</v>
      </c>
      <c r="H3836" s="59">
        <v>0</v>
      </c>
      <c r="I3836" s="59">
        <v>0</v>
      </c>
      <c r="J3836" s="60">
        <v>26459745</v>
      </c>
      <c r="K3836" s="21">
        <f t="shared" si="354"/>
        <v>0</v>
      </c>
      <c r="L3836" s="21">
        <f t="shared" si="355"/>
        <v>0</v>
      </c>
      <c r="M3836" s="21">
        <f t="shared" si="356"/>
        <v>0</v>
      </c>
      <c r="N3836" s="21">
        <f t="shared" si="357"/>
        <v>0</v>
      </c>
      <c r="O3836" s="21">
        <f t="shared" si="358"/>
        <v>0</v>
      </c>
      <c r="P3836" s="21">
        <f t="shared" si="359"/>
        <v>0</v>
      </c>
    </row>
    <row r="3837" spans="1:16">
      <c r="A3837" s="55">
        <v>33754</v>
      </c>
      <c r="B3837" s="55">
        <v>199</v>
      </c>
      <c r="C3837" s="55">
        <v>8373</v>
      </c>
      <c r="D3837" s="56">
        <v>11</v>
      </c>
      <c r="E3837" s="56">
        <v>44.9</v>
      </c>
      <c r="F3837" s="56">
        <v>0</v>
      </c>
      <c r="G3837" s="61">
        <v>0</v>
      </c>
      <c r="H3837" s="56">
        <v>0</v>
      </c>
      <c r="I3837" s="56">
        <v>0</v>
      </c>
      <c r="J3837" s="57">
        <v>59724614</v>
      </c>
      <c r="K3837" s="21">
        <f t="shared" si="354"/>
        <v>0</v>
      </c>
      <c r="L3837" s="21">
        <f t="shared" si="355"/>
        <v>0</v>
      </c>
      <c r="M3837" s="21">
        <f t="shared" si="356"/>
        <v>0</v>
      </c>
      <c r="N3837" s="21">
        <f t="shared" si="357"/>
        <v>0</v>
      </c>
      <c r="O3837" s="21">
        <f t="shared" si="358"/>
        <v>0</v>
      </c>
      <c r="P3837" s="21">
        <f t="shared" si="359"/>
        <v>0</v>
      </c>
    </row>
    <row r="3838" spans="1:16">
      <c r="A3838" s="58">
        <v>33762</v>
      </c>
      <c r="B3838" s="58">
        <v>200</v>
      </c>
      <c r="C3838" s="58">
        <v>3631</v>
      </c>
      <c r="D3838" s="59">
        <v>13</v>
      </c>
      <c r="E3838" s="59">
        <v>460.2</v>
      </c>
      <c r="F3838" s="59">
        <v>0</v>
      </c>
      <c r="G3838" s="62">
        <v>0</v>
      </c>
      <c r="H3838" s="59">
        <v>0</v>
      </c>
      <c r="I3838" s="59">
        <v>0</v>
      </c>
      <c r="J3838" s="60">
        <v>21147273</v>
      </c>
      <c r="K3838" s="21">
        <f t="shared" si="354"/>
        <v>0</v>
      </c>
      <c r="L3838" s="21">
        <f t="shared" si="355"/>
        <v>0</v>
      </c>
      <c r="M3838" s="21">
        <f t="shared" si="356"/>
        <v>0</v>
      </c>
      <c r="N3838" s="21">
        <f t="shared" si="357"/>
        <v>0</v>
      </c>
      <c r="O3838" s="21">
        <f t="shared" si="358"/>
        <v>0</v>
      </c>
      <c r="P3838" s="21">
        <f t="shared" si="359"/>
        <v>0</v>
      </c>
    </row>
    <row r="3839" spans="1:16">
      <c r="A3839" s="58">
        <v>33802</v>
      </c>
      <c r="B3839" s="58">
        <v>128</v>
      </c>
      <c r="C3839" s="58">
        <v>3428</v>
      </c>
      <c r="D3839" s="59">
        <v>62</v>
      </c>
      <c r="E3839" s="59">
        <v>116.3</v>
      </c>
      <c r="F3839" s="59">
        <v>0</v>
      </c>
      <c r="G3839" s="62">
        <v>0</v>
      </c>
      <c r="H3839" s="59">
        <v>0</v>
      </c>
      <c r="I3839" s="59">
        <v>0</v>
      </c>
      <c r="J3839" s="60">
        <v>21604437</v>
      </c>
      <c r="K3839" s="21">
        <f t="shared" si="354"/>
        <v>0</v>
      </c>
      <c r="L3839" s="21">
        <f t="shared" si="355"/>
        <v>0</v>
      </c>
      <c r="M3839" s="21">
        <f t="shared" si="356"/>
        <v>0</v>
      </c>
      <c r="N3839" s="21">
        <f t="shared" si="357"/>
        <v>0</v>
      </c>
      <c r="O3839" s="21">
        <f t="shared" si="358"/>
        <v>0</v>
      </c>
      <c r="P3839" s="21">
        <f t="shared" si="359"/>
        <v>0</v>
      </c>
    </row>
    <row r="3840" spans="1:16">
      <c r="A3840" s="55">
        <v>33803</v>
      </c>
      <c r="B3840" s="55">
        <v>199</v>
      </c>
      <c r="C3840" s="55">
        <v>8501</v>
      </c>
      <c r="D3840" s="56">
        <v>11</v>
      </c>
      <c r="E3840" s="56">
        <v>85.2</v>
      </c>
      <c r="F3840" s="56">
        <v>0</v>
      </c>
      <c r="G3840" s="61">
        <v>0</v>
      </c>
      <c r="H3840" s="56">
        <v>0</v>
      </c>
      <c r="I3840" s="56">
        <v>0</v>
      </c>
      <c r="J3840" s="57">
        <v>69044468</v>
      </c>
      <c r="K3840" s="21">
        <f t="shared" si="354"/>
        <v>0</v>
      </c>
      <c r="L3840" s="21">
        <f t="shared" si="355"/>
        <v>0</v>
      </c>
      <c r="M3840" s="21">
        <f t="shared" si="356"/>
        <v>0</v>
      </c>
      <c r="N3840" s="21">
        <f t="shared" si="357"/>
        <v>0</v>
      </c>
      <c r="O3840" s="21">
        <f t="shared" si="358"/>
        <v>0</v>
      </c>
      <c r="P3840" s="21">
        <f t="shared" si="359"/>
        <v>0</v>
      </c>
    </row>
    <row r="3841" spans="1:16">
      <c r="A3841" s="55">
        <v>33825</v>
      </c>
      <c r="B3841" s="55">
        <v>900</v>
      </c>
      <c r="C3841" s="55">
        <v>8765</v>
      </c>
      <c r="D3841" s="56">
        <v>66</v>
      </c>
      <c r="E3841" s="56">
        <v>0</v>
      </c>
      <c r="F3841" s="56">
        <v>0</v>
      </c>
      <c r="G3841" s="61">
        <v>0</v>
      </c>
      <c r="H3841" s="56">
        <v>0</v>
      </c>
      <c r="I3841" s="56">
        <v>0</v>
      </c>
      <c r="J3841" s="56">
        <v>0</v>
      </c>
      <c r="K3841" s="21">
        <f t="shared" si="354"/>
        <v>0</v>
      </c>
      <c r="L3841" s="21">
        <f t="shared" si="355"/>
        <v>0</v>
      </c>
      <c r="M3841" s="21">
        <f t="shared" si="356"/>
        <v>0</v>
      </c>
      <c r="N3841" s="21">
        <f t="shared" si="357"/>
        <v>0</v>
      </c>
      <c r="O3841" s="21">
        <f t="shared" si="358"/>
        <v>0</v>
      </c>
      <c r="P3841" s="21">
        <f t="shared" si="359"/>
        <v>0</v>
      </c>
    </row>
    <row r="3842" spans="1:16">
      <c r="A3842" s="58">
        <v>33828</v>
      </c>
      <c r="B3842" s="58">
        <v>129</v>
      </c>
      <c r="C3842" s="58">
        <v>9357</v>
      </c>
      <c r="D3842" s="59">
        <v>55</v>
      </c>
      <c r="E3842" s="59">
        <v>197.9</v>
      </c>
      <c r="F3842" s="59">
        <v>0</v>
      </c>
      <c r="G3842" s="62">
        <v>0</v>
      </c>
      <c r="H3842" s="59">
        <v>0</v>
      </c>
      <c r="I3842" s="59">
        <v>0</v>
      </c>
      <c r="J3842" s="60">
        <v>26433568</v>
      </c>
      <c r="K3842" s="21">
        <f t="shared" si="354"/>
        <v>0</v>
      </c>
      <c r="L3842" s="21">
        <f t="shared" si="355"/>
        <v>0</v>
      </c>
      <c r="M3842" s="21">
        <f t="shared" si="356"/>
        <v>0</v>
      </c>
      <c r="N3842" s="21">
        <f t="shared" si="357"/>
        <v>0</v>
      </c>
      <c r="O3842" s="21">
        <f t="shared" si="358"/>
        <v>0</v>
      </c>
      <c r="P3842" s="21">
        <f t="shared" si="359"/>
        <v>0</v>
      </c>
    </row>
    <row r="3843" spans="1:16">
      <c r="A3843" s="58">
        <v>33840</v>
      </c>
      <c r="B3843" s="58">
        <v>350</v>
      </c>
      <c r="C3843" s="58">
        <v>1724</v>
      </c>
      <c r="D3843" s="59">
        <v>11</v>
      </c>
      <c r="E3843" s="59">
        <v>45.6</v>
      </c>
      <c r="F3843" s="59">
        <v>0</v>
      </c>
      <c r="G3843" s="62">
        <v>0</v>
      </c>
      <c r="H3843" s="59">
        <v>0</v>
      </c>
      <c r="I3843" s="59">
        <v>0</v>
      </c>
      <c r="J3843" s="60">
        <v>84208612</v>
      </c>
      <c r="K3843" s="21">
        <f t="shared" ref="K3843:K3906" si="360">G3843</f>
        <v>0</v>
      </c>
      <c r="L3843" s="21">
        <f t="shared" ref="L3843:L3906" si="361">IF(H3843=-1,1,0)</f>
        <v>0</v>
      </c>
      <c r="M3843" s="21">
        <f t="shared" ref="M3843:M3906" si="362">IF(G3843&lt;&gt;0,1,0)</f>
        <v>0</v>
      </c>
      <c r="N3843" s="21">
        <f t="shared" ref="N3843:N3906" si="363">IF(AND(L3843=1,M3843=1),1,0)</f>
        <v>0</v>
      </c>
      <c r="O3843" s="21">
        <f t="shared" ref="O3843:O3906" si="364">IF(AND(H3843=-1,G3843=0),1,0)</f>
        <v>0</v>
      </c>
      <c r="P3843" s="21">
        <f t="shared" ref="P3843:P3906" si="365">IF(AND(G3843&lt;&gt;0,H3843&lt;&gt;-1),1,0)</f>
        <v>0</v>
      </c>
    </row>
    <row r="3844" spans="1:16">
      <c r="A3844" s="55">
        <v>33843</v>
      </c>
      <c r="B3844" s="55">
        <v>199</v>
      </c>
      <c r="C3844" s="55">
        <v>8550</v>
      </c>
      <c r="D3844" s="56">
        <v>63</v>
      </c>
      <c r="E3844" s="56">
        <v>19.7</v>
      </c>
      <c r="F3844" s="56">
        <v>0</v>
      </c>
      <c r="G3844" s="61">
        <v>0</v>
      </c>
      <c r="H3844" s="56">
        <v>0</v>
      </c>
      <c r="I3844" s="56">
        <v>0</v>
      </c>
      <c r="J3844" s="57">
        <v>11480934</v>
      </c>
      <c r="K3844" s="21">
        <f t="shared" si="360"/>
        <v>0</v>
      </c>
      <c r="L3844" s="21">
        <f t="shared" si="361"/>
        <v>0</v>
      </c>
      <c r="M3844" s="21">
        <f t="shared" si="362"/>
        <v>0</v>
      </c>
      <c r="N3844" s="21">
        <f t="shared" si="363"/>
        <v>0</v>
      </c>
      <c r="O3844" s="21">
        <f t="shared" si="364"/>
        <v>0</v>
      </c>
      <c r="P3844" s="21">
        <f t="shared" si="365"/>
        <v>0</v>
      </c>
    </row>
    <row r="3845" spans="1:16">
      <c r="A3845" s="58">
        <v>33870</v>
      </c>
      <c r="B3845" s="58">
        <v>175</v>
      </c>
      <c r="C3845" s="58">
        <v>4405</v>
      </c>
      <c r="D3845" s="59">
        <v>64</v>
      </c>
      <c r="E3845" s="59">
        <v>0</v>
      </c>
      <c r="F3845" s="59">
        <v>0</v>
      </c>
      <c r="G3845" s="62">
        <v>0</v>
      </c>
      <c r="H3845" s="59">
        <v>0</v>
      </c>
      <c r="I3845" s="59">
        <v>0</v>
      </c>
      <c r="J3845" s="60">
        <v>69035655</v>
      </c>
      <c r="K3845" s="21">
        <f t="shared" si="360"/>
        <v>0</v>
      </c>
      <c r="L3845" s="21">
        <f t="shared" si="361"/>
        <v>0</v>
      </c>
      <c r="M3845" s="21">
        <f t="shared" si="362"/>
        <v>0</v>
      </c>
      <c r="N3845" s="21">
        <f t="shared" si="363"/>
        <v>0</v>
      </c>
      <c r="O3845" s="21">
        <f t="shared" si="364"/>
        <v>0</v>
      </c>
      <c r="P3845" s="21">
        <f t="shared" si="365"/>
        <v>0</v>
      </c>
    </row>
    <row r="3846" spans="1:16">
      <c r="A3846" s="55">
        <v>33873</v>
      </c>
      <c r="B3846" s="55">
        <v>199</v>
      </c>
      <c r="C3846" s="55">
        <v>8595</v>
      </c>
      <c r="D3846" s="56">
        <v>23</v>
      </c>
      <c r="E3846" s="56">
        <v>17.399999999999999</v>
      </c>
      <c r="F3846" s="56">
        <v>0</v>
      </c>
      <c r="G3846" s="61">
        <v>0</v>
      </c>
      <c r="H3846" s="56">
        <v>0</v>
      </c>
      <c r="I3846" s="56">
        <v>0</v>
      </c>
      <c r="J3846" s="57">
        <v>13559988</v>
      </c>
      <c r="K3846" s="21">
        <f t="shared" si="360"/>
        <v>0</v>
      </c>
      <c r="L3846" s="21">
        <f t="shared" si="361"/>
        <v>0</v>
      </c>
      <c r="M3846" s="21">
        <f t="shared" si="362"/>
        <v>0</v>
      </c>
      <c r="N3846" s="21">
        <f t="shared" si="363"/>
        <v>0</v>
      </c>
      <c r="O3846" s="21">
        <f t="shared" si="364"/>
        <v>0</v>
      </c>
      <c r="P3846" s="21">
        <f t="shared" si="365"/>
        <v>0</v>
      </c>
    </row>
    <row r="3847" spans="1:16">
      <c r="A3847" s="58">
        <v>33890</v>
      </c>
      <c r="B3847" s="58">
        <v>166</v>
      </c>
      <c r="C3847" s="58">
        <v>2102</v>
      </c>
      <c r="D3847" s="59">
        <v>14</v>
      </c>
      <c r="E3847" s="59">
        <v>8.6999999999999993</v>
      </c>
      <c r="F3847" s="59">
        <v>0</v>
      </c>
      <c r="G3847" s="62">
        <v>0</v>
      </c>
      <c r="H3847" s="59">
        <v>0</v>
      </c>
      <c r="I3847" s="59">
        <v>0</v>
      </c>
      <c r="J3847" s="60">
        <v>26431565</v>
      </c>
      <c r="K3847" s="21">
        <f t="shared" si="360"/>
        <v>0</v>
      </c>
      <c r="L3847" s="21">
        <f t="shared" si="361"/>
        <v>0</v>
      </c>
      <c r="M3847" s="21">
        <f t="shared" si="362"/>
        <v>0</v>
      </c>
      <c r="N3847" s="21">
        <f t="shared" si="363"/>
        <v>0</v>
      </c>
      <c r="O3847" s="21">
        <f t="shared" si="364"/>
        <v>0</v>
      </c>
      <c r="P3847" s="21">
        <f t="shared" si="365"/>
        <v>0</v>
      </c>
    </row>
    <row r="3848" spans="1:16">
      <c r="A3848" s="55">
        <v>33900</v>
      </c>
      <c r="B3848" s="55">
        <v>500</v>
      </c>
      <c r="C3848" s="55">
        <v>7359</v>
      </c>
      <c r="D3848" s="56">
        <v>11</v>
      </c>
      <c r="E3848" s="56">
        <v>212.2</v>
      </c>
      <c r="F3848" s="56">
        <v>0</v>
      </c>
      <c r="G3848" s="61">
        <v>0</v>
      </c>
      <c r="H3848" s="56">
        <v>0</v>
      </c>
      <c r="I3848" s="56">
        <v>0</v>
      </c>
      <c r="J3848" s="57">
        <v>20961236</v>
      </c>
      <c r="K3848" s="21">
        <f t="shared" si="360"/>
        <v>0</v>
      </c>
      <c r="L3848" s="21">
        <f t="shared" si="361"/>
        <v>0</v>
      </c>
      <c r="M3848" s="21">
        <f t="shared" si="362"/>
        <v>0</v>
      </c>
      <c r="N3848" s="21">
        <f t="shared" si="363"/>
        <v>0</v>
      </c>
      <c r="O3848" s="21">
        <f t="shared" si="364"/>
        <v>0</v>
      </c>
      <c r="P3848" s="21">
        <f t="shared" si="365"/>
        <v>0</v>
      </c>
    </row>
    <row r="3849" spans="1:16">
      <c r="A3849" s="58">
        <v>33918</v>
      </c>
      <c r="B3849" s="58">
        <v>164</v>
      </c>
      <c r="C3849" s="58">
        <v>72</v>
      </c>
      <c r="D3849" s="59">
        <v>11</v>
      </c>
      <c r="E3849" s="59">
        <v>48</v>
      </c>
      <c r="F3849" s="59">
        <v>0</v>
      </c>
      <c r="G3849" s="62">
        <v>0</v>
      </c>
      <c r="H3849" s="59">
        <v>0</v>
      </c>
      <c r="I3849" s="59">
        <v>0</v>
      </c>
      <c r="J3849" s="60">
        <v>27799612</v>
      </c>
      <c r="K3849" s="21">
        <f t="shared" si="360"/>
        <v>0</v>
      </c>
      <c r="L3849" s="21">
        <f t="shared" si="361"/>
        <v>0</v>
      </c>
      <c r="M3849" s="21">
        <f t="shared" si="362"/>
        <v>0</v>
      </c>
      <c r="N3849" s="21">
        <f t="shared" si="363"/>
        <v>0</v>
      </c>
      <c r="O3849" s="21">
        <f t="shared" si="364"/>
        <v>0</v>
      </c>
      <c r="P3849" s="21">
        <f t="shared" si="365"/>
        <v>0</v>
      </c>
    </row>
    <row r="3850" spans="1:16">
      <c r="A3850" s="55">
        <v>33950</v>
      </c>
      <c r="B3850" s="55">
        <v>199</v>
      </c>
      <c r="C3850" s="55">
        <v>8321</v>
      </c>
      <c r="D3850" s="56">
        <v>33</v>
      </c>
      <c r="E3850" s="56">
        <v>30.2</v>
      </c>
      <c r="F3850" s="56">
        <v>0</v>
      </c>
      <c r="G3850" s="61">
        <v>0</v>
      </c>
      <c r="H3850" s="56">
        <v>0</v>
      </c>
      <c r="I3850" s="56">
        <v>0</v>
      </c>
      <c r="J3850" s="57">
        <v>11481949</v>
      </c>
      <c r="K3850" s="21">
        <f t="shared" si="360"/>
        <v>0</v>
      </c>
      <c r="L3850" s="21">
        <f t="shared" si="361"/>
        <v>0</v>
      </c>
      <c r="M3850" s="21">
        <f t="shared" si="362"/>
        <v>0</v>
      </c>
      <c r="N3850" s="21">
        <f t="shared" si="363"/>
        <v>0</v>
      </c>
      <c r="O3850" s="21">
        <f t="shared" si="364"/>
        <v>0</v>
      </c>
      <c r="P3850" s="21">
        <f t="shared" si="365"/>
        <v>0</v>
      </c>
    </row>
    <row r="3851" spans="1:16">
      <c r="A3851" s="58">
        <v>33991</v>
      </c>
      <c r="B3851" s="58">
        <v>200</v>
      </c>
      <c r="C3851" s="58">
        <v>3188</v>
      </c>
      <c r="D3851" s="59">
        <v>54</v>
      </c>
      <c r="E3851" s="59">
        <v>144.4</v>
      </c>
      <c r="F3851" s="59">
        <v>0</v>
      </c>
      <c r="G3851" s="62">
        <v>0</v>
      </c>
      <c r="H3851" s="59">
        <v>0</v>
      </c>
      <c r="I3851" s="59">
        <v>0</v>
      </c>
      <c r="J3851" s="60">
        <v>25092708</v>
      </c>
      <c r="K3851" s="21">
        <f t="shared" si="360"/>
        <v>0</v>
      </c>
      <c r="L3851" s="21">
        <f t="shared" si="361"/>
        <v>0</v>
      </c>
      <c r="M3851" s="21">
        <f t="shared" si="362"/>
        <v>0</v>
      </c>
      <c r="N3851" s="21">
        <f t="shared" si="363"/>
        <v>0</v>
      </c>
      <c r="O3851" s="21">
        <f t="shared" si="364"/>
        <v>0</v>
      </c>
      <c r="P3851" s="21">
        <f t="shared" si="365"/>
        <v>0</v>
      </c>
    </row>
    <row r="3852" spans="1:16">
      <c r="A3852" s="58">
        <v>34012</v>
      </c>
      <c r="B3852" s="58">
        <v>700</v>
      </c>
      <c r="C3852" s="58">
        <v>5218</v>
      </c>
      <c r="D3852" s="59">
        <v>11</v>
      </c>
      <c r="E3852" s="59">
        <v>63.6</v>
      </c>
      <c r="F3852" s="59">
        <v>0</v>
      </c>
      <c r="G3852" s="62">
        <v>0</v>
      </c>
      <c r="H3852" s="59">
        <v>0</v>
      </c>
      <c r="I3852" s="59">
        <v>0</v>
      </c>
      <c r="J3852" s="60">
        <v>10435447</v>
      </c>
      <c r="K3852" s="21">
        <f t="shared" si="360"/>
        <v>0</v>
      </c>
      <c r="L3852" s="21">
        <f t="shared" si="361"/>
        <v>0</v>
      </c>
      <c r="M3852" s="21">
        <f t="shared" si="362"/>
        <v>0</v>
      </c>
      <c r="N3852" s="21">
        <f t="shared" si="363"/>
        <v>0</v>
      </c>
      <c r="O3852" s="21">
        <f t="shared" si="364"/>
        <v>0</v>
      </c>
      <c r="P3852" s="21">
        <f t="shared" si="365"/>
        <v>0</v>
      </c>
    </row>
    <row r="3853" spans="1:16">
      <c r="A3853" s="58">
        <v>34025</v>
      </c>
      <c r="B3853" s="58">
        <v>700</v>
      </c>
      <c r="C3853" s="58">
        <v>5301</v>
      </c>
      <c r="D3853" s="59">
        <v>12</v>
      </c>
      <c r="E3853" s="59">
        <v>45.7</v>
      </c>
      <c r="F3853" s="59">
        <v>0</v>
      </c>
      <c r="G3853" s="62">
        <v>0</v>
      </c>
      <c r="H3853" s="59">
        <v>0</v>
      </c>
      <c r="I3853" s="59">
        <v>0</v>
      </c>
      <c r="J3853" s="60">
        <v>75374968</v>
      </c>
      <c r="K3853" s="21">
        <f t="shared" si="360"/>
        <v>0</v>
      </c>
      <c r="L3853" s="21">
        <f t="shared" si="361"/>
        <v>0</v>
      </c>
      <c r="M3853" s="21">
        <f t="shared" si="362"/>
        <v>0</v>
      </c>
      <c r="N3853" s="21">
        <f t="shared" si="363"/>
        <v>0</v>
      </c>
      <c r="O3853" s="21">
        <f t="shared" si="364"/>
        <v>0</v>
      </c>
      <c r="P3853" s="21">
        <f t="shared" si="365"/>
        <v>0</v>
      </c>
    </row>
    <row r="3854" spans="1:16">
      <c r="A3854" s="58">
        <v>34040</v>
      </c>
      <c r="B3854" s="58">
        <v>199</v>
      </c>
      <c r="C3854" s="58">
        <v>1802</v>
      </c>
      <c r="D3854" s="59">
        <v>56</v>
      </c>
      <c r="E3854" s="59">
        <v>169.1</v>
      </c>
      <c r="F3854" s="59">
        <v>0</v>
      </c>
      <c r="G3854" s="62">
        <v>0</v>
      </c>
      <c r="H3854" s="59">
        <v>0</v>
      </c>
      <c r="I3854" s="59">
        <v>0</v>
      </c>
      <c r="J3854" s="60">
        <v>26409268</v>
      </c>
      <c r="K3854" s="21">
        <f t="shared" si="360"/>
        <v>0</v>
      </c>
      <c r="L3854" s="21">
        <f t="shared" si="361"/>
        <v>0</v>
      </c>
      <c r="M3854" s="21">
        <f t="shared" si="362"/>
        <v>0</v>
      </c>
      <c r="N3854" s="21">
        <f t="shared" si="363"/>
        <v>0</v>
      </c>
      <c r="O3854" s="21">
        <f t="shared" si="364"/>
        <v>0</v>
      </c>
      <c r="P3854" s="21">
        <f t="shared" si="365"/>
        <v>0</v>
      </c>
    </row>
    <row r="3855" spans="1:16">
      <c r="A3855" s="55">
        <v>34060</v>
      </c>
      <c r="B3855" s="55">
        <v>129</v>
      </c>
      <c r="C3855" s="55">
        <v>3310</v>
      </c>
      <c r="D3855" s="56">
        <v>23</v>
      </c>
      <c r="E3855" s="56">
        <v>85.4</v>
      </c>
      <c r="F3855" s="56">
        <v>0</v>
      </c>
      <c r="G3855" s="61">
        <v>0</v>
      </c>
      <c r="H3855" s="56">
        <v>0</v>
      </c>
      <c r="I3855" s="56">
        <v>0</v>
      </c>
      <c r="J3855" s="57">
        <v>20979100</v>
      </c>
      <c r="K3855" s="21">
        <f t="shared" si="360"/>
        <v>0</v>
      </c>
      <c r="L3855" s="21">
        <f t="shared" si="361"/>
        <v>0</v>
      </c>
      <c r="M3855" s="21">
        <f t="shared" si="362"/>
        <v>0</v>
      </c>
      <c r="N3855" s="21">
        <f t="shared" si="363"/>
        <v>0</v>
      </c>
      <c r="O3855" s="21">
        <f t="shared" si="364"/>
        <v>0</v>
      </c>
      <c r="P3855" s="21">
        <f t="shared" si="365"/>
        <v>0</v>
      </c>
    </row>
    <row r="3856" spans="1:16">
      <c r="A3856" s="58">
        <v>34088</v>
      </c>
      <c r="B3856" s="58">
        <v>101</v>
      </c>
      <c r="C3856" s="58">
        <v>5911</v>
      </c>
      <c r="D3856" s="59">
        <v>11</v>
      </c>
      <c r="E3856" s="59">
        <v>60.4</v>
      </c>
      <c r="F3856" s="59">
        <v>0</v>
      </c>
      <c r="G3856" s="62">
        <v>0</v>
      </c>
      <c r="H3856" s="59">
        <v>0</v>
      </c>
      <c r="I3856" s="59">
        <v>0</v>
      </c>
      <c r="J3856" s="60">
        <v>69082912</v>
      </c>
      <c r="K3856" s="21">
        <f t="shared" si="360"/>
        <v>0</v>
      </c>
      <c r="L3856" s="21">
        <f t="shared" si="361"/>
        <v>0</v>
      </c>
      <c r="M3856" s="21">
        <f t="shared" si="362"/>
        <v>0</v>
      </c>
      <c r="N3856" s="21">
        <f t="shared" si="363"/>
        <v>0</v>
      </c>
      <c r="O3856" s="21">
        <f t="shared" si="364"/>
        <v>0</v>
      </c>
      <c r="P3856" s="21">
        <f t="shared" si="365"/>
        <v>0</v>
      </c>
    </row>
    <row r="3857" spans="1:16">
      <c r="A3857" s="58">
        <v>34106</v>
      </c>
      <c r="B3857" s="58">
        <v>170</v>
      </c>
      <c r="C3857" s="58">
        <v>5201</v>
      </c>
      <c r="D3857" s="59">
        <v>11</v>
      </c>
      <c r="E3857" s="59">
        <v>80</v>
      </c>
      <c r="F3857" s="59">
        <v>0</v>
      </c>
      <c r="G3857" s="62">
        <v>0</v>
      </c>
      <c r="H3857" s="59">
        <v>0</v>
      </c>
      <c r="I3857" s="59">
        <v>0</v>
      </c>
      <c r="J3857" s="60">
        <v>10094305</v>
      </c>
      <c r="K3857" s="21">
        <f t="shared" si="360"/>
        <v>0</v>
      </c>
      <c r="L3857" s="21">
        <f t="shared" si="361"/>
        <v>0</v>
      </c>
      <c r="M3857" s="21">
        <f t="shared" si="362"/>
        <v>0</v>
      </c>
      <c r="N3857" s="21">
        <f t="shared" si="363"/>
        <v>0</v>
      </c>
      <c r="O3857" s="21">
        <f t="shared" si="364"/>
        <v>0</v>
      </c>
      <c r="P3857" s="21">
        <f t="shared" si="365"/>
        <v>0</v>
      </c>
    </row>
    <row r="3858" spans="1:16">
      <c r="A3858" s="55">
        <v>34115</v>
      </c>
      <c r="B3858" s="55">
        <v>170</v>
      </c>
      <c r="C3858" s="55">
        <v>5514</v>
      </c>
      <c r="D3858" s="56">
        <v>11</v>
      </c>
      <c r="E3858" s="56">
        <v>114</v>
      </c>
      <c r="F3858" s="56">
        <v>0</v>
      </c>
      <c r="G3858" s="61">
        <v>0</v>
      </c>
      <c r="H3858" s="56">
        <v>0</v>
      </c>
      <c r="I3858" s="56">
        <v>0</v>
      </c>
      <c r="J3858" s="57">
        <v>15171278</v>
      </c>
      <c r="K3858" s="21">
        <f t="shared" si="360"/>
        <v>0</v>
      </c>
      <c r="L3858" s="21">
        <f t="shared" si="361"/>
        <v>0</v>
      </c>
      <c r="M3858" s="21">
        <f t="shared" si="362"/>
        <v>0</v>
      </c>
      <c r="N3858" s="21">
        <f t="shared" si="363"/>
        <v>0</v>
      </c>
      <c r="O3858" s="21">
        <f t="shared" si="364"/>
        <v>0</v>
      </c>
      <c r="P3858" s="21">
        <f t="shared" si="365"/>
        <v>0</v>
      </c>
    </row>
    <row r="3859" spans="1:16">
      <c r="A3859" s="58">
        <v>34162</v>
      </c>
      <c r="B3859" s="58">
        <v>101</v>
      </c>
      <c r="C3859" s="58">
        <v>1035</v>
      </c>
      <c r="D3859" s="59">
        <v>55</v>
      </c>
      <c r="E3859" s="59">
        <v>285.2</v>
      </c>
      <c r="F3859" s="59">
        <v>0</v>
      </c>
      <c r="G3859" s="62">
        <v>0</v>
      </c>
      <c r="H3859" s="59">
        <v>0</v>
      </c>
      <c r="I3859" s="59">
        <v>0</v>
      </c>
      <c r="J3859" s="60">
        <v>21985694</v>
      </c>
      <c r="K3859" s="21">
        <f t="shared" si="360"/>
        <v>0</v>
      </c>
      <c r="L3859" s="21">
        <f t="shared" si="361"/>
        <v>0</v>
      </c>
      <c r="M3859" s="21">
        <f t="shared" si="362"/>
        <v>0</v>
      </c>
      <c r="N3859" s="21">
        <f t="shared" si="363"/>
        <v>0</v>
      </c>
      <c r="O3859" s="21">
        <f t="shared" si="364"/>
        <v>0</v>
      </c>
      <c r="P3859" s="21">
        <f t="shared" si="365"/>
        <v>0</v>
      </c>
    </row>
    <row r="3860" spans="1:16">
      <c r="A3860" s="55">
        <v>34163</v>
      </c>
      <c r="B3860" s="55">
        <v>129</v>
      </c>
      <c r="C3860" s="55">
        <v>3722</v>
      </c>
      <c r="D3860" s="56">
        <v>57</v>
      </c>
      <c r="E3860" s="56">
        <v>219.8</v>
      </c>
      <c r="F3860" s="56">
        <v>0</v>
      </c>
      <c r="G3860" s="61">
        <v>0</v>
      </c>
      <c r="H3860" s="56">
        <v>0</v>
      </c>
      <c r="I3860" s="56">
        <v>0</v>
      </c>
      <c r="J3860" s="57">
        <v>13220573</v>
      </c>
      <c r="K3860" s="21">
        <f t="shared" si="360"/>
        <v>0</v>
      </c>
      <c r="L3860" s="21">
        <f t="shared" si="361"/>
        <v>0</v>
      </c>
      <c r="M3860" s="21">
        <f t="shared" si="362"/>
        <v>0</v>
      </c>
      <c r="N3860" s="21">
        <f t="shared" si="363"/>
        <v>0</v>
      </c>
      <c r="O3860" s="21">
        <f t="shared" si="364"/>
        <v>0</v>
      </c>
      <c r="P3860" s="21">
        <f t="shared" si="365"/>
        <v>0</v>
      </c>
    </row>
    <row r="3861" spans="1:16">
      <c r="A3861" s="58">
        <v>34164</v>
      </c>
      <c r="B3861" s="58">
        <v>117</v>
      </c>
      <c r="C3861" s="58">
        <v>1029</v>
      </c>
      <c r="D3861" s="59">
        <v>42</v>
      </c>
      <c r="E3861" s="59">
        <v>277.2</v>
      </c>
      <c r="F3861" s="59">
        <v>0</v>
      </c>
      <c r="G3861" s="62">
        <v>0</v>
      </c>
      <c r="H3861" s="59">
        <v>0</v>
      </c>
      <c r="I3861" s="59">
        <v>0</v>
      </c>
      <c r="J3861" s="60">
        <v>38010654</v>
      </c>
      <c r="K3861" s="21">
        <f t="shared" si="360"/>
        <v>0</v>
      </c>
      <c r="L3861" s="21">
        <f t="shared" si="361"/>
        <v>0</v>
      </c>
      <c r="M3861" s="21">
        <f t="shared" si="362"/>
        <v>0</v>
      </c>
      <c r="N3861" s="21">
        <f t="shared" si="363"/>
        <v>0</v>
      </c>
      <c r="O3861" s="21">
        <f t="shared" si="364"/>
        <v>0</v>
      </c>
      <c r="P3861" s="21">
        <f t="shared" si="365"/>
        <v>0</v>
      </c>
    </row>
    <row r="3862" spans="1:16">
      <c r="A3862" s="55">
        <v>34172</v>
      </c>
      <c r="B3862" s="55">
        <v>170</v>
      </c>
      <c r="C3862" s="55">
        <v>5010</v>
      </c>
      <c r="D3862" s="56">
        <v>42</v>
      </c>
      <c r="E3862" s="56">
        <v>311.3</v>
      </c>
      <c r="F3862" s="56">
        <v>0</v>
      </c>
      <c r="G3862" s="61">
        <v>0</v>
      </c>
      <c r="H3862" s="56">
        <v>0</v>
      </c>
      <c r="I3862" s="56">
        <v>0</v>
      </c>
      <c r="J3862" s="57">
        <v>55547912</v>
      </c>
      <c r="K3862" s="21">
        <f t="shared" si="360"/>
        <v>0</v>
      </c>
      <c r="L3862" s="21">
        <f t="shared" si="361"/>
        <v>0</v>
      </c>
      <c r="M3862" s="21">
        <f t="shared" si="362"/>
        <v>0</v>
      </c>
      <c r="N3862" s="21">
        <f t="shared" si="363"/>
        <v>0</v>
      </c>
      <c r="O3862" s="21">
        <f t="shared" si="364"/>
        <v>0</v>
      </c>
      <c r="P3862" s="21">
        <f t="shared" si="365"/>
        <v>0</v>
      </c>
    </row>
    <row r="3863" spans="1:16">
      <c r="A3863" s="58">
        <v>34199</v>
      </c>
      <c r="B3863" s="58">
        <v>170</v>
      </c>
      <c r="C3863" s="58">
        <v>5021</v>
      </c>
      <c r="D3863" s="59">
        <v>66</v>
      </c>
      <c r="E3863" s="59">
        <v>0</v>
      </c>
      <c r="F3863" s="59">
        <v>0</v>
      </c>
      <c r="G3863" s="62">
        <v>0</v>
      </c>
      <c r="H3863" s="59">
        <v>0</v>
      </c>
      <c r="I3863" s="59">
        <v>0</v>
      </c>
      <c r="J3863" s="60">
        <v>58851728</v>
      </c>
      <c r="K3863" s="21">
        <f t="shared" si="360"/>
        <v>0</v>
      </c>
      <c r="L3863" s="21">
        <f t="shared" si="361"/>
        <v>0</v>
      </c>
      <c r="M3863" s="21">
        <f t="shared" si="362"/>
        <v>0</v>
      </c>
      <c r="N3863" s="21">
        <f t="shared" si="363"/>
        <v>0</v>
      </c>
      <c r="O3863" s="21">
        <f t="shared" si="364"/>
        <v>0</v>
      </c>
      <c r="P3863" s="21">
        <f t="shared" si="365"/>
        <v>0</v>
      </c>
    </row>
    <row r="3864" spans="1:16">
      <c r="A3864" s="58">
        <v>34222</v>
      </c>
      <c r="B3864" s="58">
        <v>900</v>
      </c>
      <c r="C3864" s="58">
        <v>8521</v>
      </c>
      <c r="D3864" s="59">
        <v>63</v>
      </c>
      <c r="E3864" s="59">
        <v>10.199999999999999</v>
      </c>
      <c r="F3864" s="59">
        <v>0</v>
      </c>
      <c r="G3864" s="62">
        <v>0</v>
      </c>
      <c r="H3864" s="59">
        <v>0</v>
      </c>
      <c r="I3864" s="59">
        <v>0</v>
      </c>
      <c r="J3864" s="60">
        <v>90925350</v>
      </c>
      <c r="K3864" s="21">
        <f t="shared" si="360"/>
        <v>0</v>
      </c>
      <c r="L3864" s="21">
        <f t="shared" si="361"/>
        <v>0</v>
      </c>
      <c r="M3864" s="21">
        <f t="shared" si="362"/>
        <v>0</v>
      </c>
      <c r="N3864" s="21">
        <f t="shared" si="363"/>
        <v>0</v>
      </c>
      <c r="O3864" s="21">
        <f t="shared" si="364"/>
        <v>0</v>
      </c>
      <c r="P3864" s="21">
        <f t="shared" si="365"/>
        <v>0</v>
      </c>
    </row>
    <row r="3865" spans="1:16">
      <c r="A3865" s="58">
        <v>34235</v>
      </c>
      <c r="B3865" s="58">
        <v>170</v>
      </c>
      <c r="C3865" s="58">
        <v>5030</v>
      </c>
      <c r="D3865" s="59">
        <v>63</v>
      </c>
      <c r="E3865" s="59">
        <v>0</v>
      </c>
      <c r="F3865" s="59">
        <v>0</v>
      </c>
      <c r="G3865" s="62">
        <v>0</v>
      </c>
      <c r="H3865" s="59">
        <v>0</v>
      </c>
      <c r="I3865" s="59">
        <v>0</v>
      </c>
      <c r="J3865" s="60">
        <v>10508843</v>
      </c>
      <c r="K3865" s="21">
        <f t="shared" si="360"/>
        <v>0</v>
      </c>
      <c r="L3865" s="21">
        <f t="shared" si="361"/>
        <v>0</v>
      </c>
      <c r="M3865" s="21">
        <f t="shared" si="362"/>
        <v>0</v>
      </c>
      <c r="N3865" s="21">
        <f t="shared" si="363"/>
        <v>0</v>
      </c>
      <c r="O3865" s="21">
        <f t="shared" si="364"/>
        <v>0</v>
      </c>
      <c r="P3865" s="21">
        <f t="shared" si="365"/>
        <v>0</v>
      </c>
    </row>
    <row r="3866" spans="1:16">
      <c r="A3866" s="55">
        <v>34236</v>
      </c>
      <c r="B3866" s="55">
        <v>170</v>
      </c>
      <c r="C3866" s="55">
        <v>5004</v>
      </c>
      <c r="D3866" s="56">
        <v>11</v>
      </c>
      <c r="E3866" s="56">
        <v>131.5</v>
      </c>
      <c r="F3866" s="56">
        <v>0</v>
      </c>
      <c r="G3866" s="61">
        <v>0</v>
      </c>
      <c r="H3866" s="56">
        <v>0</v>
      </c>
      <c r="I3866" s="56">
        <v>0</v>
      </c>
      <c r="J3866" s="57">
        <v>12213298</v>
      </c>
      <c r="K3866" s="21">
        <f t="shared" si="360"/>
        <v>0</v>
      </c>
      <c r="L3866" s="21">
        <f t="shared" si="361"/>
        <v>0</v>
      </c>
      <c r="M3866" s="21">
        <f t="shared" si="362"/>
        <v>0</v>
      </c>
      <c r="N3866" s="21">
        <f t="shared" si="363"/>
        <v>0</v>
      </c>
      <c r="O3866" s="21">
        <f t="shared" si="364"/>
        <v>0</v>
      </c>
      <c r="P3866" s="21">
        <f t="shared" si="365"/>
        <v>0</v>
      </c>
    </row>
    <row r="3867" spans="1:16">
      <c r="A3867" s="58">
        <v>34238</v>
      </c>
      <c r="B3867" s="58">
        <v>700</v>
      </c>
      <c r="C3867" s="58">
        <v>3499</v>
      </c>
      <c r="D3867" s="59">
        <v>12</v>
      </c>
      <c r="E3867" s="59">
        <v>103.5</v>
      </c>
      <c r="F3867" s="59">
        <v>0</v>
      </c>
      <c r="G3867" s="62">
        <v>0</v>
      </c>
      <c r="H3867" s="59">
        <v>0</v>
      </c>
      <c r="I3867" s="59">
        <v>0</v>
      </c>
      <c r="J3867" s="60">
        <v>25103971</v>
      </c>
      <c r="K3867" s="21">
        <f t="shared" si="360"/>
        <v>0</v>
      </c>
      <c r="L3867" s="21">
        <f t="shared" si="361"/>
        <v>0</v>
      </c>
      <c r="M3867" s="21">
        <f t="shared" si="362"/>
        <v>0</v>
      </c>
      <c r="N3867" s="21">
        <f t="shared" si="363"/>
        <v>0</v>
      </c>
      <c r="O3867" s="21">
        <f t="shared" si="364"/>
        <v>0</v>
      </c>
      <c r="P3867" s="21">
        <f t="shared" si="365"/>
        <v>0</v>
      </c>
    </row>
    <row r="3868" spans="1:16">
      <c r="A3868" s="58">
        <v>34266</v>
      </c>
      <c r="B3868" s="58">
        <v>528</v>
      </c>
      <c r="C3868" s="58">
        <v>268</v>
      </c>
      <c r="D3868" s="59">
        <v>44</v>
      </c>
      <c r="E3868" s="59">
        <v>68.099999999999994</v>
      </c>
      <c r="F3868" s="59">
        <v>0</v>
      </c>
      <c r="G3868" s="62">
        <v>0</v>
      </c>
      <c r="H3868" s="59">
        <v>0</v>
      </c>
      <c r="I3868" s="59">
        <v>0</v>
      </c>
      <c r="J3868" s="60">
        <v>19353400</v>
      </c>
      <c r="K3868" s="21">
        <f t="shared" si="360"/>
        <v>0</v>
      </c>
      <c r="L3868" s="21">
        <f t="shared" si="361"/>
        <v>0</v>
      </c>
      <c r="M3868" s="21">
        <f t="shared" si="362"/>
        <v>0</v>
      </c>
      <c r="N3868" s="21">
        <f t="shared" si="363"/>
        <v>0</v>
      </c>
      <c r="O3868" s="21">
        <f t="shared" si="364"/>
        <v>0</v>
      </c>
      <c r="P3868" s="21">
        <f t="shared" si="365"/>
        <v>0</v>
      </c>
    </row>
    <row r="3869" spans="1:16">
      <c r="A3869" s="55">
        <v>34280</v>
      </c>
      <c r="B3869" s="55">
        <v>164</v>
      </c>
      <c r="C3869" s="55">
        <v>11</v>
      </c>
      <c r="D3869" s="56">
        <v>54</v>
      </c>
      <c r="E3869" s="56">
        <v>207.3</v>
      </c>
      <c r="F3869" s="56">
        <v>0</v>
      </c>
      <c r="G3869" s="61">
        <v>0</v>
      </c>
      <c r="H3869" s="56">
        <v>0</v>
      </c>
      <c r="I3869" s="56">
        <v>0</v>
      </c>
      <c r="J3869" s="57">
        <v>31834082</v>
      </c>
      <c r="K3869" s="21">
        <f t="shared" si="360"/>
        <v>0</v>
      </c>
      <c r="L3869" s="21">
        <f t="shared" si="361"/>
        <v>0</v>
      </c>
      <c r="M3869" s="21">
        <f t="shared" si="362"/>
        <v>0</v>
      </c>
      <c r="N3869" s="21">
        <f t="shared" si="363"/>
        <v>0</v>
      </c>
      <c r="O3869" s="21">
        <f t="shared" si="364"/>
        <v>0</v>
      </c>
      <c r="P3869" s="21">
        <f t="shared" si="365"/>
        <v>0</v>
      </c>
    </row>
    <row r="3870" spans="1:16">
      <c r="A3870" s="58">
        <v>34312</v>
      </c>
      <c r="B3870" s="58">
        <v>350</v>
      </c>
      <c r="C3870" s="58">
        <v>1998</v>
      </c>
      <c r="D3870" s="59">
        <v>66</v>
      </c>
      <c r="E3870" s="59">
        <v>112.4</v>
      </c>
      <c r="F3870" s="59">
        <v>0</v>
      </c>
      <c r="G3870" s="62">
        <v>0</v>
      </c>
      <c r="H3870" s="59">
        <v>0</v>
      </c>
      <c r="I3870" s="59">
        <v>0</v>
      </c>
      <c r="J3870" s="60">
        <v>13536090</v>
      </c>
      <c r="K3870" s="21">
        <f t="shared" si="360"/>
        <v>0</v>
      </c>
      <c r="L3870" s="21">
        <f t="shared" si="361"/>
        <v>0</v>
      </c>
      <c r="M3870" s="21">
        <f t="shared" si="362"/>
        <v>0</v>
      </c>
      <c r="N3870" s="21">
        <f t="shared" si="363"/>
        <v>0</v>
      </c>
      <c r="O3870" s="21">
        <f t="shared" si="364"/>
        <v>0</v>
      </c>
      <c r="P3870" s="21">
        <f t="shared" si="365"/>
        <v>0</v>
      </c>
    </row>
    <row r="3871" spans="1:16">
      <c r="A3871" s="58">
        <v>34330</v>
      </c>
      <c r="B3871" s="58">
        <v>900</v>
      </c>
      <c r="C3871" s="58">
        <v>9842</v>
      </c>
      <c r="D3871" s="59">
        <v>63</v>
      </c>
      <c r="E3871" s="59">
        <v>25.5</v>
      </c>
      <c r="F3871" s="59">
        <v>0</v>
      </c>
      <c r="G3871" s="62">
        <v>0</v>
      </c>
      <c r="H3871" s="59">
        <v>0</v>
      </c>
      <c r="I3871" s="59">
        <v>0</v>
      </c>
      <c r="J3871" s="60">
        <v>20334258</v>
      </c>
      <c r="K3871" s="21">
        <f t="shared" si="360"/>
        <v>0</v>
      </c>
      <c r="L3871" s="21">
        <f t="shared" si="361"/>
        <v>0</v>
      </c>
      <c r="M3871" s="21">
        <f t="shared" si="362"/>
        <v>0</v>
      </c>
      <c r="N3871" s="21">
        <f t="shared" si="363"/>
        <v>0</v>
      </c>
      <c r="O3871" s="21">
        <f t="shared" si="364"/>
        <v>0</v>
      </c>
      <c r="P3871" s="21">
        <f t="shared" si="365"/>
        <v>0</v>
      </c>
    </row>
    <row r="3872" spans="1:16">
      <c r="A3872" s="55">
        <v>34347</v>
      </c>
      <c r="B3872" s="55">
        <v>170</v>
      </c>
      <c r="C3872" s="55">
        <v>6005</v>
      </c>
      <c r="D3872" s="56">
        <v>11</v>
      </c>
      <c r="E3872" s="56">
        <v>235.8</v>
      </c>
      <c r="F3872" s="56">
        <v>0</v>
      </c>
      <c r="G3872" s="61">
        <v>0</v>
      </c>
      <c r="H3872" s="56">
        <v>0</v>
      </c>
      <c r="I3872" s="56">
        <v>0</v>
      </c>
      <c r="J3872" s="57">
        <v>13483272</v>
      </c>
      <c r="K3872" s="21">
        <f t="shared" si="360"/>
        <v>0</v>
      </c>
      <c r="L3872" s="21">
        <f t="shared" si="361"/>
        <v>0</v>
      </c>
      <c r="M3872" s="21">
        <f t="shared" si="362"/>
        <v>0</v>
      </c>
      <c r="N3872" s="21">
        <f t="shared" si="363"/>
        <v>0</v>
      </c>
      <c r="O3872" s="21">
        <f t="shared" si="364"/>
        <v>0</v>
      </c>
      <c r="P3872" s="21">
        <f t="shared" si="365"/>
        <v>0</v>
      </c>
    </row>
    <row r="3873" spans="1:16">
      <c r="A3873" s="58">
        <v>34352</v>
      </c>
      <c r="B3873" s="58">
        <v>170</v>
      </c>
      <c r="C3873" s="58">
        <v>4580</v>
      </c>
      <c r="D3873" s="59">
        <v>23</v>
      </c>
      <c r="E3873" s="59">
        <v>38.200000000000003</v>
      </c>
      <c r="F3873" s="59">
        <v>0</v>
      </c>
      <c r="G3873" s="62">
        <v>0</v>
      </c>
      <c r="H3873" s="59">
        <v>0</v>
      </c>
      <c r="I3873" s="59">
        <v>0</v>
      </c>
      <c r="J3873" s="60">
        <v>12798199</v>
      </c>
      <c r="K3873" s="21">
        <f t="shared" si="360"/>
        <v>0</v>
      </c>
      <c r="L3873" s="21">
        <f t="shared" si="361"/>
        <v>0</v>
      </c>
      <c r="M3873" s="21">
        <f t="shared" si="362"/>
        <v>0</v>
      </c>
      <c r="N3873" s="21">
        <f t="shared" si="363"/>
        <v>0</v>
      </c>
      <c r="O3873" s="21">
        <f t="shared" si="364"/>
        <v>0</v>
      </c>
      <c r="P3873" s="21">
        <f t="shared" si="365"/>
        <v>0</v>
      </c>
    </row>
    <row r="3874" spans="1:16">
      <c r="A3874" s="58">
        <v>34365</v>
      </c>
      <c r="B3874" s="58">
        <v>155</v>
      </c>
      <c r="C3874" s="58">
        <v>1233</v>
      </c>
      <c r="D3874" s="59">
        <v>42</v>
      </c>
      <c r="E3874" s="59">
        <v>100.1</v>
      </c>
      <c r="F3874" s="59">
        <v>0</v>
      </c>
      <c r="G3874" s="62">
        <v>0</v>
      </c>
      <c r="H3874" s="59">
        <v>0</v>
      </c>
      <c r="I3874" s="59">
        <v>0</v>
      </c>
      <c r="J3874" s="60">
        <v>34150168</v>
      </c>
      <c r="K3874" s="21">
        <f t="shared" si="360"/>
        <v>0</v>
      </c>
      <c r="L3874" s="21">
        <f t="shared" si="361"/>
        <v>0</v>
      </c>
      <c r="M3874" s="21">
        <f t="shared" si="362"/>
        <v>0</v>
      </c>
      <c r="N3874" s="21">
        <f t="shared" si="363"/>
        <v>0</v>
      </c>
      <c r="O3874" s="21">
        <f t="shared" si="364"/>
        <v>0</v>
      </c>
      <c r="P3874" s="21">
        <f t="shared" si="365"/>
        <v>0</v>
      </c>
    </row>
    <row r="3875" spans="1:16">
      <c r="A3875" s="55">
        <v>34387</v>
      </c>
      <c r="B3875" s="55">
        <v>170</v>
      </c>
      <c r="C3875" s="55">
        <v>6234</v>
      </c>
      <c r="D3875" s="56">
        <v>33</v>
      </c>
      <c r="E3875" s="56">
        <v>71.099999999999994</v>
      </c>
      <c r="F3875" s="56">
        <v>0</v>
      </c>
      <c r="G3875" s="61">
        <v>0</v>
      </c>
      <c r="H3875" s="56">
        <v>0</v>
      </c>
      <c r="I3875" s="56">
        <v>0</v>
      </c>
      <c r="J3875" s="57">
        <v>46912810</v>
      </c>
      <c r="K3875" s="21">
        <f t="shared" si="360"/>
        <v>0</v>
      </c>
      <c r="L3875" s="21">
        <f t="shared" si="361"/>
        <v>0</v>
      </c>
      <c r="M3875" s="21">
        <f t="shared" si="362"/>
        <v>0</v>
      </c>
      <c r="N3875" s="21">
        <f t="shared" si="363"/>
        <v>0</v>
      </c>
      <c r="O3875" s="21">
        <f t="shared" si="364"/>
        <v>0</v>
      </c>
      <c r="P3875" s="21">
        <f t="shared" si="365"/>
        <v>0</v>
      </c>
    </row>
    <row r="3876" spans="1:16">
      <c r="A3876" s="58">
        <v>34422</v>
      </c>
      <c r="B3876" s="58">
        <v>170</v>
      </c>
      <c r="C3876" s="58">
        <v>6221</v>
      </c>
      <c r="D3876" s="59">
        <v>66</v>
      </c>
      <c r="E3876" s="59">
        <v>80.599999999999994</v>
      </c>
      <c r="F3876" s="59">
        <v>0</v>
      </c>
      <c r="G3876" s="62">
        <v>0</v>
      </c>
      <c r="H3876" s="59">
        <v>0</v>
      </c>
      <c r="I3876" s="59">
        <v>0</v>
      </c>
      <c r="J3876" s="60">
        <v>12412207</v>
      </c>
      <c r="K3876" s="21">
        <f t="shared" si="360"/>
        <v>0</v>
      </c>
      <c r="L3876" s="21">
        <f t="shared" si="361"/>
        <v>0</v>
      </c>
      <c r="M3876" s="21">
        <f t="shared" si="362"/>
        <v>0</v>
      </c>
      <c r="N3876" s="21">
        <f t="shared" si="363"/>
        <v>0</v>
      </c>
      <c r="O3876" s="21">
        <f t="shared" si="364"/>
        <v>0</v>
      </c>
      <c r="P3876" s="21">
        <f t="shared" si="365"/>
        <v>0</v>
      </c>
    </row>
    <row r="3877" spans="1:16">
      <c r="A3877" s="55">
        <v>34437</v>
      </c>
      <c r="B3877" s="55">
        <v>129</v>
      </c>
      <c r="C3877" s="55">
        <v>3674</v>
      </c>
      <c r="D3877" s="56">
        <v>63</v>
      </c>
      <c r="E3877" s="56">
        <v>28.3</v>
      </c>
      <c r="F3877" s="56">
        <v>0</v>
      </c>
      <c r="G3877" s="61">
        <v>0</v>
      </c>
      <c r="H3877" s="56">
        <v>0</v>
      </c>
      <c r="I3877" s="56">
        <v>0</v>
      </c>
      <c r="J3877" s="57">
        <v>21417831</v>
      </c>
      <c r="K3877" s="21">
        <f t="shared" si="360"/>
        <v>0</v>
      </c>
      <c r="L3877" s="21">
        <f t="shared" si="361"/>
        <v>0</v>
      </c>
      <c r="M3877" s="21">
        <f t="shared" si="362"/>
        <v>0</v>
      </c>
      <c r="N3877" s="21">
        <f t="shared" si="363"/>
        <v>0</v>
      </c>
      <c r="O3877" s="21">
        <f t="shared" si="364"/>
        <v>0</v>
      </c>
      <c r="P3877" s="21">
        <f t="shared" si="365"/>
        <v>0</v>
      </c>
    </row>
    <row r="3878" spans="1:16">
      <c r="A3878" s="58">
        <v>34456</v>
      </c>
      <c r="B3878" s="58">
        <v>164</v>
      </c>
      <c r="C3878" s="58">
        <v>2571</v>
      </c>
      <c r="D3878" s="59">
        <v>42</v>
      </c>
      <c r="E3878" s="59">
        <v>108.7</v>
      </c>
      <c r="F3878" s="59">
        <v>0</v>
      </c>
      <c r="G3878" s="62">
        <v>0</v>
      </c>
      <c r="H3878" s="59">
        <v>0</v>
      </c>
      <c r="I3878" s="59">
        <v>0</v>
      </c>
      <c r="J3878" s="60">
        <v>21613037</v>
      </c>
      <c r="K3878" s="21">
        <f t="shared" si="360"/>
        <v>0</v>
      </c>
      <c r="L3878" s="21">
        <f t="shared" si="361"/>
        <v>0</v>
      </c>
      <c r="M3878" s="21">
        <f t="shared" si="362"/>
        <v>0</v>
      </c>
      <c r="N3878" s="21">
        <f t="shared" si="363"/>
        <v>0</v>
      </c>
      <c r="O3878" s="21">
        <f t="shared" si="364"/>
        <v>0</v>
      </c>
      <c r="P3878" s="21">
        <f t="shared" si="365"/>
        <v>0</v>
      </c>
    </row>
    <row r="3879" spans="1:16">
      <c r="A3879" s="58">
        <v>34483</v>
      </c>
      <c r="B3879" s="58">
        <v>143</v>
      </c>
      <c r="C3879" s="58">
        <v>1539</v>
      </c>
      <c r="D3879" s="59">
        <v>56</v>
      </c>
      <c r="E3879" s="59">
        <v>184.1</v>
      </c>
      <c r="F3879" s="59">
        <v>0</v>
      </c>
      <c r="G3879" s="62">
        <v>0</v>
      </c>
      <c r="H3879" s="59">
        <v>0</v>
      </c>
      <c r="I3879" s="59">
        <v>0</v>
      </c>
      <c r="J3879" s="60">
        <v>16767778</v>
      </c>
      <c r="K3879" s="21">
        <f t="shared" si="360"/>
        <v>0</v>
      </c>
      <c r="L3879" s="21">
        <f t="shared" si="361"/>
        <v>0</v>
      </c>
      <c r="M3879" s="21">
        <f t="shared" si="362"/>
        <v>0</v>
      </c>
      <c r="N3879" s="21">
        <f t="shared" si="363"/>
        <v>0</v>
      </c>
      <c r="O3879" s="21">
        <f t="shared" si="364"/>
        <v>0</v>
      </c>
      <c r="P3879" s="21">
        <f t="shared" si="365"/>
        <v>0</v>
      </c>
    </row>
    <row r="3880" spans="1:16">
      <c r="A3880" s="55">
        <v>34494</v>
      </c>
      <c r="B3880" s="55">
        <v>170</v>
      </c>
      <c r="C3880" s="55">
        <v>5423</v>
      </c>
      <c r="D3880" s="56">
        <v>11</v>
      </c>
      <c r="E3880" s="56">
        <v>88.1</v>
      </c>
      <c r="F3880" s="56">
        <v>0</v>
      </c>
      <c r="G3880" s="61">
        <v>0</v>
      </c>
      <c r="H3880" s="56">
        <v>0</v>
      </c>
      <c r="I3880" s="56">
        <v>0</v>
      </c>
      <c r="J3880" s="57">
        <v>13524645</v>
      </c>
      <c r="K3880" s="21">
        <f t="shared" si="360"/>
        <v>0</v>
      </c>
      <c r="L3880" s="21">
        <f t="shared" si="361"/>
        <v>0</v>
      </c>
      <c r="M3880" s="21">
        <f t="shared" si="362"/>
        <v>0</v>
      </c>
      <c r="N3880" s="21">
        <f t="shared" si="363"/>
        <v>0</v>
      </c>
      <c r="O3880" s="21">
        <f t="shared" si="364"/>
        <v>0</v>
      </c>
      <c r="P3880" s="21">
        <f t="shared" si="365"/>
        <v>0</v>
      </c>
    </row>
    <row r="3881" spans="1:16">
      <c r="A3881" s="58">
        <v>34495</v>
      </c>
      <c r="B3881" s="58">
        <v>129</v>
      </c>
      <c r="C3881" s="58">
        <v>207</v>
      </c>
      <c r="D3881" s="59">
        <v>56</v>
      </c>
      <c r="E3881" s="59">
        <v>85.9</v>
      </c>
      <c r="F3881" s="59">
        <v>0</v>
      </c>
      <c r="G3881" s="62">
        <v>0</v>
      </c>
      <c r="H3881" s="59">
        <v>0</v>
      </c>
      <c r="I3881" s="59">
        <v>0</v>
      </c>
      <c r="J3881" s="60">
        <v>14842837</v>
      </c>
      <c r="K3881" s="21">
        <f t="shared" si="360"/>
        <v>0</v>
      </c>
      <c r="L3881" s="21">
        <f t="shared" si="361"/>
        <v>0</v>
      </c>
      <c r="M3881" s="21">
        <f t="shared" si="362"/>
        <v>0</v>
      </c>
      <c r="N3881" s="21">
        <f t="shared" si="363"/>
        <v>0</v>
      </c>
      <c r="O3881" s="21">
        <f t="shared" si="364"/>
        <v>0</v>
      </c>
      <c r="P3881" s="21">
        <f t="shared" si="365"/>
        <v>0</v>
      </c>
    </row>
    <row r="3882" spans="1:16">
      <c r="A3882" s="55">
        <v>34497</v>
      </c>
      <c r="B3882" s="55">
        <v>170</v>
      </c>
      <c r="C3882" s="55">
        <v>6049</v>
      </c>
      <c r="D3882" s="56">
        <v>63</v>
      </c>
      <c r="E3882" s="56">
        <v>25.5</v>
      </c>
      <c r="F3882" s="56">
        <v>0</v>
      </c>
      <c r="G3882" s="61">
        <v>0</v>
      </c>
      <c r="H3882" s="56">
        <v>0</v>
      </c>
      <c r="I3882" s="56">
        <v>0</v>
      </c>
      <c r="J3882" s="57">
        <v>50014630</v>
      </c>
      <c r="K3882" s="21">
        <f t="shared" si="360"/>
        <v>0</v>
      </c>
      <c r="L3882" s="21">
        <f t="shared" si="361"/>
        <v>0</v>
      </c>
      <c r="M3882" s="21">
        <f t="shared" si="362"/>
        <v>0</v>
      </c>
      <c r="N3882" s="21">
        <f t="shared" si="363"/>
        <v>0</v>
      </c>
      <c r="O3882" s="21">
        <f t="shared" si="364"/>
        <v>0</v>
      </c>
      <c r="P3882" s="21">
        <f t="shared" si="365"/>
        <v>0</v>
      </c>
    </row>
    <row r="3883" spans="1:16">
      <c r="A3883" s="58">
        <v>34503</v>
      </c>
      <c r="B3883" s="58">
        <v>164</v>
      </c>
      <c r="C3883" s="58">
        <v>2605</v>
      </c>
      <c r="D3883" s="59">
        <v>54</v>
      </c>
      <c r="E3883" s="59">
        <v>218.2</v>
      </c>
      <c r="F3883" s="59">
        <v>0</v>
      </c>
      <c r="G3883" s="62">
        <v>0</v>
      </c>
      <c r="H3883" s="59">
        <v>0</v>
      </c>
      <c r="I3883" s="59">
        <v>0</v>
      </c>
      <c r="J3883" s="60">
        <v>25125088</v>
      </c>
      <c r="K3883" s="21">
        <f t="shared" si="360"/>
        <v>0</v>
      </c>
      <c r="L3883" s="21">
        <f t="shared" si="361"/>
        <v>0</v>
      </c>
      <c r="M3883" s="21">
        <f t="shared" si="362"/>
        <v>0</v>
      </c>
      <c r="N3883" s="21">
        <f t="shared" si="363"/>
        <v>0</v>
      </c>
      <c r="O3883" s="21">
        <f t="shared" si="364"/>
        <v>0</v>
      </c>
      <c r="P3883" s="21">
        <f t="shared" si="365"/>
        <v>0</v>
      </c>
    </row>
    <row r="3884" spans="1:16">
      <c r="A3884" s="55">
        <v>34510</v>
      </c>
      <c r="B3884" s="55">
        <v>170</v>
      </c>
      <c r="C3884" s="55">
        <v>5202</v>
      </c>
      <c r="D3884" s="56">
        <v>66</v>
      </c>
      <c r="E3884" s="56">
        <v>0</v>
      </c>
      <c r="F3884" s="56">
        <v>0</v>
      </c>
      <c r="G3884" s="61">
        <v>0</v>
      </c>
      <c r="H3884" s="56">
        <v>0</v>
      </c>
      <c r="I3884" s="56">
        <v>0</v>
      </c>
      <c r="J3884" s="57">
        <v>12841302</v>
      </c>
      <c r="K3884" s="21">
        <f t="shared" si="360"/>
        <v>0</v>
      </c>
      <c r="L3884" s="21">
        <f t="shared" si="361"/>
        <v>0</v>
      </c>
      <c r="M3884" s="21">
        <f t="shared" si="362"/>
        <v>0</v>
      </c>
      <c r="N3884" s="21">
        <f t="shared" si="363"/>
        <v>0</v>
      </c>
      <c r="O3884" s="21">
        <f t="shared" si="364"/>
        <v>0</v>
      </c>
      <c r="P3884" s="21">
        <f t="shared" si="365"/>
        <v>0</v>
      </c>
    </row>
    <row r="3885" spans="1:16">
      <c r="A3885" s="58">
        <v>34512</v>
      </c>
      <c r="B3885" s="58">
        <v>350</v>
      </c>
      <c r="C3885" s="58">
        <v>4185</v>
      </c>
      <c r="D3885" s="59">
        <v>66</v>
      </c>
      <c r="E3885" s="59">
        <v>93</v>
      </c>
      <c r="F3885" s="59">
        <v>0</v>
      </c>
      <c r="G3885" s="62">
        <v>0</v>
      </c>
      <c r="H3885" s="59">
        <v>0</v>
      </c>
      <c r="I3885" s="59">
        <v>0</v>
      </c>
      <c r="J3885" s="60">
        <v>37478059</v>
      </c>
      <c r="K3885" s="21">
        <f t="shared" si="360"/>
        <v>0</v>
      </c>
      <c r="L3885" s="21">
        <f t="shared" si="361"/>
        <v>0</v>
      </c>
      <c r="M3885" s="21">
        <f t="shared" si="362"/>
        <v>0</v>
      </c>
      <c r="N3885" s="21">
        <f t="shared" si="363"/>
        <v>0</v>
      </c>
      <c r="O3885" s="21">
        <f t="shared" si="364"/>
        <v>0</v>
      </c>
      <c r="P3885" s="21">
        <f t="shared" si="365"/>
        <v>0</v>
      </c>
    </row>
    <row r="3886" spans="1:16">
      <c r="A3886" s="55">
        <v>34513</v>
      </c>
      <c r="B3886" s="55">
        <v>528</v>
      </c>
      <c r="C3886" s="55">
        <v>382</v>
      </c>
      <c r="D3886" s="56">
        <v>56</v>
      </c>
      <c r="E3886" s="56">
        <v>270.10000000000002</v>
      </c>
      <c r="F3886" s="56">
        <v>0</v>
      </c>
      <c r="G3886" s="61">
        <v>0</v>
      </c>
      <c r="H3886" s="56">
        <v>0</v>
      </c>
      <c r="I3886" s="56">
        <v>0</v>
      </c>
      <c r="J3886" s="57">
        <v>21565334</v>
      </c>
      <c r="K3886" s="21">
        <f t="shared" si="360"/>
        <v>0</v>
      </c>
      <c r="L3886" s="21">
        <f t="shared" si="361"/>
        <v>0</v>
      </c>
      <c r="M3886" s="21">
        <f t="shared" si="362"/>
        <v>0</v>
      </c>
      <c r="N3886" s="21">
        <f t="shared" si="363"/>
        <v>0</v>
      </c>
      <c r="O3886" s="21">
        <f t="shared" si="364"/>
        <v>0</v>
      </c>
      <c r="P3886" s="21">
        <f t="shared" si="365"/>
        <v>0</v>
      </c>
    </row>
    <row r="3887" spans="1:16">
      <c r="A3887" s="55">
        <v>34540</v>
      </c>
      <c r="B3887" s="55">
        <v>170</v>
      </c>
      <c r="C3887" s="55">
        <v>1517</v>
      </c>
      <c r="D3887" s="56">
        <v>66</v>
      </c>
      <c r="E3887" s="56">
        <v>0</v>
      </c>
      <c r="F3887" s="56">
        <v>0</v>
      </c>
      <c r="G3887" s="61">
        <v>0</v>
      </c>
      <c r="H3887" s="56">
        <v>0</v>
      </c>
      <c r="I3887" s="56">
        <v>0</v>
      </c>
      <c r="J3887" s="57">
        <v>25307488</v>
      </c>
      <c r="K3887" s="21">
        <f t="shared" si="360"/>
        <v>0</v>
      </c>
      <c r="L3887" s="21">
        <f t="shared" si="361"/>
        <v>0</v>
      </c>
      <c r="M3887" s="21">
        <f t="shared" si="362"/>
        <v>0</v>
      </c>
      <c r="N3887" s="21">
        <f t="shared" si="363"/>
        <v>0</v>
      </c>
      <c r="O3887" s="21">
        <f t="shared" si="364"/>
        <v>0</v>
      </c>
      <c r="P3887" s="21">
        <f t="shared" si="365"/>
        <v>0</v>
      </c>
    </row>
    <row r="3888" spans="1:16">
      <c r="A3888" s="58">
        <v>34553</v>
      </c>
      <c r="B3888" s="58">
        <v>130</v>
      </c>
      <c r="C3888" s="58">
        <v>1012</v>
      </c>
      <c r="D3888" s="59">
        <v>13</v>
      </c>
      <c r="E3888" s="59">
        <v>155.80000000000001</v>
      </c>
      <c r="F3888" s="59">
        <v>0</v>
      </c>
      <c r="G3888" s="62">
        <v>0</v>
      </c>
      <c r="H3888" s="59">
        <v>0</v>
      </c>
      <c r="I3888" s="59">
        <v>0</v>
      </c>
      <c r="J3888" s="60">
        <v>75465114</v>
      </c>
      <c r="K3888" s="21">
        <f t="shared" si="360"/>
        <v>0</v>
      </c>
      <c r="L3888" s="21">
        <f t="shared" si="361"/>
        <v>0</v>
      </c>
      <c r="M3888" s="21">
        <f t="shared" si="362"/>
        <v>0</v>
      </c>
      <c r="N3888" s="21">
        <f t="shared" si="363"/>
        <v>0</v>
      </c>
      <c r="O3888" s="21">
        <f t="shared" si="364"/>
        <v>0</v>
      </c>
      <c r="P3888" s="21">
        <f t="shared" si="365"/>
        <v>0</v>
      </c>
    </row>
    <row r="3889" spans="1:16">
      <c r="A3889" s="58">
        <v>34579</v>
      </c>
      <c r="B3889" s="58">
        <v>170</v>
      </c>
      <c r="C3889" s="58">
        <v>6024</v>
      </c>
      <c r="D3889" s="59">
        <v>33</v>
      </c>
      <c r="E3889" s="59">
        <v>70.599999999999994</v>
      </c>
      <c r="F3889" s="59">
        <v>0</v>
      </c>
      <c r="G3889" s="62">
        <v>0</v>
      </c>
      <c r="H3889" s="59">
        <v>0</v>
      </c>
      <c r="I3889" s="59">
        <v>0</v>
      </c>
      <c r="J3889" s="60">
        <v>10137195</v>
      </c>
      <c r="K3889" s="21">
        <f t="shared" si="360"/>
        <v>0</v>
      </c>
      <c r="L3889" s="21">
        <f t="shared" si="361"/>
        <v>0</v>
      </c>
      <c r="M3889" s="21">
        <f t="shared" si="362"/>
        <v>0</v>
      </c>
      <c r="N3889" s="21">
        <f t="shared" si="363"/>
        <v>0</v>
      </c>
      <c r="O3889" s="21">
        <f t="shared" si="364"/>
        <v>0</v>
      </c>
      <c r="P3889" s="21">
        <f t="shared" si="365"/>
        <v>0</v>
      </c>
    </row>
    <row r="3890" spans="1:16">
      <c r="A3890" s="58">
        <v>34609</v>
      </c>
      <c r="B3890" s="58">
        <v>128</v>
      </c>
      <c r="C3890" s="58">
        <v>2918</v>
      </c>
      <c r="D3890" s="59">
        <v>42</v>
      </c>
      <c r="E3890" s="59">
        <v>192.8</v>
      </c>
      <c r="F3890" s="59">
        <v>0</v>
      </c>
      <c r="G3890" s="62">
        <v>0</v>
      </c>
      <c r="H3890" s="59">
        <v>0</v>
      </c>
      <c r="I3890" s="59">
        <v>0</v>
      </c>
      <c r="J3890" s="60">
        <v>10170257</v>
      </c>
      <c r="K3890" s="21">
        <f t="shared" si="360"/>
        <v>0</v>
      </c>
      <c r="L3890" s="21">
        <f t="shared" si="361"/>
        <v>0</v>
      </c>
      <c r="M3890" s="21">
        <f t="shared" si="362"/>
        <v>0</v>
      </c>
      <c r="N3890" s="21">
        <f t="shared" si="363"/>
        <v>0</v>
      </c>
      <c r="O3890" s="21">
        <f t="shared" si="364"/>
        <v>0</v>
      </c>
      <c r="P3890" s="21">
        <f t="shared" si="365"/>
        <v>0</v>
      </c>
    </row>
    <row r="3891" spans="1:16">
      <c r="A3891" s="55">
        <v>34627</v>
      </c>
      <c r="B3891" s="55">
        <v>250</v>
      </c>
      <c r="C3891" s="55">
        <v>265</v>
      </c>
      <c r="D3891" s="56">
        <v>54</v>
      </c>
      <c r="E3891" s="56">
        <v>724.8</v>
      </c>
      <c r="F3891" s="56">
        <v>0</v>
      </c>
      <c r="G3891" s="61">
        <v>0</v>
      </c>
      <c r="H3891" s="56">
        <v>0</v>
      </c>
      <c r="I3891" s="56">
        <v>0</v>
      </c>
      <c r="J3891" s="57">
        <v>30106725</v>
      </c>
      <c r="K3891" s="21">
        <f t="shared" si="360"/>
        <v>0</v>
      </c>
      <c r="L3891" s="21">
        <f t="shared" si="361"/>
        <v>0</v>
      </c>
      <c r="M3891" s="21">
        <f t="shared" si="362"/>
        <v>0</v>
      </c>
      <c r="N3891" s="21">
        <f t="shared" si="363"/>
        <v>0</v>
      </c>
      <c r="O3891" s="21">
        <f t="shared" si="364"/>
        <v>0</v>
      </c>
      <c r="P3891" s="21">
        <f t="shared" si="365"/>
        <v>0</v>
      </c>
    </row>
    <row r="3892" spans="1:16">
      <c r="A3892" s="58">
        <v>34633</v>
      </c>
      <c r="B3892" s="58">
        <v>170</v>
      </c>
      <c r="C3892" s="58">
        <v>5205</v>
      </c>
      <c r="D3892" s="59">
        <v>11</v>
      </c>
      <c r="E3892" s="59">
        <v>95.1</v>
      </c>
      <c r="F3892" s="59">
        <v>0</v>
      </c>
      <c r="G3892" s="62">
        <v>0</v>
      </c>
      <c r="H3892" s="59">
        <v>0</v>
      </c>
      <c r="I3892" s="59">
        <v>0</v>
      </c>
      <c r="J3892" s="60">
        <v>12986807</v>
      </c>
      <c r="K3892" s="21">
        <f t="shared" si="360"/>
        <v>0</v>
      </c>
      <c r="L3892" s="21">
        <f t="shared" si="361"/>
        <v>0</v>
      </c>
      <c r="M3892" s="21">
        <f t="shared" si="362"/>
        <v>0</v>
      </c>
      <c r="N3892" s="21">
        <f t="shared" si="363"/>
        <v>0</v>
      </c>
      <c r="O3892" s="21">
        <f t="shared" si="364"/>
        <v>0</v>
      </c>
      <c r="P3892" s="21">
        <f t="shared" si="365"/>
        <v>0</v>
      </c>
    </row>
    <row r="3893" spans="1:16">
      <c r="A3893" s="58">
        <v>34656</v>
      </c>
      <c r="B3893" s="58">
        <v>700</v>
      </c>
      <c r="C3893" s="58">
        <v>3655</v>
      </c>
      <c r="D3893" s="59">
        <v>46</v>
      </c>
      <c r="E3893" s="59">
        <v>0</v>
      </c>
      <c r="F3893" s="59">
        <v>0</v>
      </c>
      <c r="G3893" s="62">
        <v>0</v>
      </c>
      <c r="H3893" s="59">
        <v>0</v>
      </c>
      <c r="I3893" s="59">
        <v>0</v>
      </c>
      <c r="J3893" s="60">
        <v>25907795</v>
      </c>
      <c r="K3893" s="21">
        <f t="shared" si="360"/>
        <v>0</v>
      </c>
      <c r="L3893" s="21">
        <f t="shared" si="361"/>
        <v>0</v>
      </c>
      <c r="M3893" s="21">
        <f t="shared" si="362"/>
        <v>0</v>
      </c>
      <c r="N3893" s="21">
        <f t="shared" si="363"/>
        <v>0</v>
      </c>
      <c r="O3893" s="21">
        <f t="shared" si="364"/>
        <v>0</v>
      </c>
      <c r="P3893" s="21">
        <f t="shared" si="365"/>
        <v>0</v>
      </c>
    </row>
    <row r="3894" spans="1:16">
      <c r="A3894" s="55">
        <v>34657</v>
      </c>
      <c r="B3894" s="55">
        <v>170</v>
      </c>
      <c r="C3894" s="55">
        <v>5411</v>
      </c>
      <c r="D3894" s="56">
        <v>11</v>
      </c>
      <c r="E3894" s="56">
        <v>81.5</v>
      </c>
      <c r="F3894" s="56">
        <v>0</v>
      </c>
      <c r="G3894" s="61">
        <v>0</v>
      </c>
      <c r="H3894" s="56">
        <v>0</v>
      </c>
      <c r="I3894" s="56">
        <v>0</v>
      </c>
      <c r="J3894" s="57">
        <v>50016897</v>
      </c>
      <c r="K3894" s="21">
        <f t="shared" si="360"/>
        <v>0</v>
      </c>
      <c r="L3894" s="21">
        <f t="shared" si="361"/>
        <v>0</v>
      </c>
      <c r="M3894" s="21">
        <f t="shared" si="362"/>
        <v>0</v>
      </c>
      <c r="N3894" s="21">
        <f t="shared" si="363"/>
        <v>0</v>
      </c>
      <c r="O3894" s="21">
        <f t="shared" si="364"/>
        <v>0</v>
      </c>
      <c r="P3894" s="21">
        <f t="shared" si="365"/>
        <v>0</v>
      </c>
    </row>
    <row r="3895" spans="1:16">
      <c r="A3895" s="58">
        <v>34659</v>
      </c>
      <c r="B3895" s="58">
        <v>700</v>
      </c>
      <c r="C3895" s="58">
        <v>3654</v>
      </c>
      <c r="D3895" s="59">
        <v>12</v>
      </c>
      <c r="E3895" s="59">
        <v>235.3</v>
      </c>
      <c r="F3895" s="59">
        <v>0</v>
      </c>
      <c r="G3895" s="62">
        <v>0</v>
      </c>
      <c r="H3895" s="59">
        <v>0</v>
      </c>
      <c r="I3895" s="59">
        <v>0</v>
      </c>
      <c r="J3895" s="60">
        <v>25894804</v>
      </c>
      <c r="K3895" s="21">
        <f t="shared" si="360"/>
        <v>0</v>
      </c>
      <c r="L3895" s="21">
        <f t="shared" si="361"/>
        <v>0</v>
      </c>
      <c r="M3895" s="21">
        <f t="shared" si="362"/>
        <v>0</v>
      </c>
      <c r="N3895" s="21">
        <f t="shared" si="363"/>
        <v>0</v>
      </c>
      <c r="O3895" s="21">
        <f t="shared" si="364"/>
        <v>0</v>
      </c>
      <c r="P3895" s="21">
        <f t="shared" si="365"/>
        <v>0</v>
      </c>
    </row>
    <row r="3896" spans="1:16">
      <c r="A3896" s="58">
        <v>34679</v>
      </c>
      <c r="B3896" s="58">
        <v>170</v>
      </c>
      <c r="C3896" s="58">
        <v>5234</v>
      </c>
      <c r="D3896" s="59">
        <v>11</v>
      </c>
      <c r="E3896" s="59">
        <v>196.1</v>
      </c>
      <c r="F3896" s="59">
        <v>0</v>
      </c>
      <c r="G3896" s="62">
        <v>0</v>
      </c>
      <c r="H3896" s="59">
        <v>0</v>
      </c>
      <c r="I3896" s="59">
        <v>0</v>
      </c>
      <c r="J3896" s="60">
        <v>98353356</v>
      </c>
      <c r="K3896" s="21">
        <f t="shared" si="360"/>
        <v>0</v>
      </c>
      <c r="L3896" s="21">
        <f t="shared" si="361"/>
        <v>0</v>
      </c>
      <c r="M3896" s="21">
        <f t="shared" si="362"/>
        <v>0</v>
      </c>
      <c r="N3896" s="21">
        <f t="shared" si="363"/>
        <v>0</v>
      </c>
      <c r="O3896" s="21">
        <f t="shared" si="364"/>
        <v>0</v>
      </c>
      <c r="P3896" s="21">
        <f t="shared" si="365"/>
        <v>0</v>
      </c>
    </row>
    <row r="3897" spans="1:16">
      <c r="A3897" s="58">
        <v>34692</v>
      </c>
      <c r="B3897" s="58">
        <v>170</v>
      </c>
      <c r="C3897" s="58">
        <v>8479</v>
      </c>
      <c r="D3897" s="59">
        <v>33</v>
      </c>
      <c r="E3897" s="59">
        <v>141</v>
      </c>
      <c r="F3897" s="59">
        <v>0</v>
      </c>
      <c r="G3897" s="62">
        <v>0</v>
      </c>
      <c r="H3897" s="59">
        <v>0</v>
      </c>
      <c r="I3897" s="59">
        <v>0</v>
      </c>
      <c r="J3897" s="60">
        <v>19999238</v>
      </c>
      <c r="K3897" s="21">
        <f t="shared" si="360"/>
        <v>0</v>
      </c>
      <c r="L3897" s="21">
        <f t="shared" si="361"/>
        <v>0</v>
      </c>
      <c r="M3897" s="21">
        <f t="shared" si="362"/>
        <v>0</v>
      </c>
      <c r="N3897" s="21">
        <f t="shared" si="363"/>
        <v>0</v>
      </c>
      <c r="O3897" s="21">
        <f t="shared" si="364"/>
        <v>0</v>
      </c>
      <c r="P3897" s="21">
        <f t="shared" si="365"/>
        <v>0</v>
      </c>
    </row>
    <row r="3898" spans="1:16">
      <c r="A3898" s="55">
        <v>34702</v>
      </c>
      <c r="B3898" s="55">
        <v>170</v>
      </c>
      <c r="C3898" s="55">
        <v>2876</v>
      </c>
      <c r="D3898" s="56">
        <v>55</v>
      </c>
      <c r="E3898" s="56">
        <v>369.7</v>
      </c>
      <c r="F3898" s="56">
        <v>0</v>
      </c>
      <c r="G3898" s="61">
        <v>0</v>
      </c>
      <c r="H3898" s="56">
        <v>0</v>
      </c>
      <c r="I3898" s="56">
        <v>0</v>
      </c>
      <c r="J3898" s="57">
        <v>19858308</v>
      </c>
      <c r="K3898" s="21">
        <f t="shared" si="360"/>
        <v>0</v>
      </c>
      <c r="L3898" s="21">
        <f t="shared" si="361"/>
        <v>0</v>
      </c>
      <c r="M3898" s="21">
        <f t="shared" si="362"/>
        <v>0</v>
      </c>
      <c r="N3898" s="21">
        <f t="shared" si="363"/>
        <v>0</v>
      </c>
      <c r="O3898" s="21">
        <f t="shared" si="364"/>
        <v>0</v>
      </c>
      <c r="P3898" s="21">
        <f t="shared" si="365"/>
        <v>0</v>
      </c>
    </row>
    <row r="3899" spans="1:16">
      <c r="A3899" s="58">
        <v>34725</v>
      </c>
      <c r="B3899" s="58">
        <v>170</v>
      </c>
      <c r="C3899" s="58">
        <v>6055</v>
      </c>
      <c r="D3899" s="59">
        <v>11</v>
      </c>
      <c r="E3899" s="59">
        <v>103.5</v>
      </c>
      <c r="F3899" s="59">
        <v>0</v>
      </c>
      <c r="G3899" s="62">
        <v>0</v>
      </c>
      <c r="H3899" s="59">
        <v>0</v>
      </c>
      <c r="I3899" s="59">
        <v>0</v>
      </c>
      <c r="J3899" s="60">
        <v>91818256</v>
      </c>
      <c r="K3899" s="21">
        <f t="shared" si="360"/>
        <v>0</v>
      </c>
      <c r="L3899" s="21">
        <f t="shared" si="361"/>
        <v>0</v>
      </c>
      <c r="M3899" s="21">
        <f t="shared" si="362"/>
        <v>0</v>
      </c>
      <c r="N3899" s="21">
        <f t="shared" si="363"/>
        <v>0</v>
      </c>
      <c r="O3899" s="21">
        <f t="shared" si="364"/>
        <v>0</v>
      </c>
      <c r="P3899" s="21">
        <f t="shared" si="365"/>
        <v>0</v>
      </c>
    </row>
    <row r="3900" spans="1:16">
      <c r="A3900" s="55">
        <v>34740</v>
      </c>
      <c r="B3900" s="55">
        <v>199</v>
      </c>
      <c r="C3900" s="55">
        <v>2383</v>
      </c>
      <c r="D3900" s="56">
        <v>11</v>
      </c>
      <c r="E3900" s="56">
        <v>254.6</v>
      </c>
      <c r="F3900" s="56">
        <v>0</v>
      </c>
      <c r="G3900" s="61">
        <v>0</v>
      </c>
      <c r="H3900" s="56">
        <v>0</v>
      </c>
      <c r="I3900" s="56">
        <v>0</v>
      </c>
      <c r="J3900" s="57">
        <v>72396014</v>
      </c>
      <c r="K3900" s="21">
        <f t="shared" si="360"/>
        <v>0</v>
      </c>
      <c r="L3900" s="21">
        <f t="shared" si="361"/>
        <v>0</v>
      </c>
      <c r="M3900" s="21">
        <f t="shared" si="362"/>
        <v>0</v>
      </c>
      <c r="N3900" s="21">
        <f t="shared" si="363"/>
        <v>0</v>
      </c>
      <c r="O3900" s="21">
        <f t="shared" si="364"/>
        <v>0</v>
      </c>
      <c r="P3900" s="21">
        <f t="shared" si="365"/>
        <v>0</v>
      </c>
    </row>
    <row r="3901" spans="1:16">
      <c r="A3901" s="58">
        <v>34743</v>
      </c>
      <c r="B3901" s="58">
        <v>166</v>
      </c>
      <c r="C3901" s="58">
        <v>2035</v>
      </c>
      <c r="D3901" s="59">
        <v>33</v>
      </c>
      <c r="E3901" s="59">
        <v>628.1</v>
      </c>
      <c r="F3901" s="59">
        <v>0</v>
      </c>
      <c r="G3901" s="62">
        <v>0</v>
      </c>
      <c r="H3901" s="59">
        <v>0</v>
      </c>
      <c r="I3901" s="59">
        <v>0</v>
      </c>
      <c r="J3901" s="60">
        <v>30370201</v>
      </c>
      <c r="K3901" s="21">
        <f t="shared" si="360"/>
        <v>0</v>
      </c>
      <c r="L3901" s="21">
        <f t="shared" si="361"/>
        <v>0</v>
      </c>
      <c r="M3901" s="21">
        <f t="shared" si="362"/>
        <v>0</v>
      </c>
      <c r="N3901" s="21">
        <f t="shared" si="363"/>
        <v>0</v>
      </c>
      <c r="O3901" s="21">
        <f t="shared" si="364"/>
        <v>0</v>
      </c>
      <c r="P3901" s="21">
        <f t="shared" si="365"/>
        <v>0</v>
      </c>
    </row>
    <row r="3902" spans="1:16">
      <c r="A3902" s="55">
        <v>34748</v>
      </c>
      <c r="B3902" s="55">
        <v>199</v>
      </c>
      <c r="C3902" s="55">
        <v>2024</v>
      </c>
      <c r="D3902" s="56">
        <v>13</v>
      </c>
      <c r="E3902" s="56">
        <v>855.7</v>
      </c>
      <c r="F3902" s="56">
        <v>0</v>
      </c>
      <c r="G3902" s="61">
        <v>0</v>
      </c>
      <c r="H3902" s="56">
        <v>0</v>
      </c>
      <c r="I3902" s="56">
        <v>0</v>
      </c>
      <c r="J3902" s="57">
        <v>68523710</v>
      </c>
      <c r="K3902" s="21">
        <f t="shared" si="360"/>
        <v>0</v>
      </c>
      <c r="L3902" s="21">
        <f t="shared" si="361"/>
        <v>0</v>
      </c>
      <c r="M3902" s="21">
        <f t="shared" si="362"/>
        <v>0</v>
      </c>
      <c r="N3902" s="21">
        <f t="shared" si="363"/>
        <v>0</v>
      </c>
      <c r="O3902" s="21">
        <f t="shared" si="364"/>
        <v>0</v>
      </c>
      <c r="P3902" s="21">
        <f t="shared" si="365"/>
        <v>0</v>
      </c>
    </row>
    <row r="3903" spans="1:16">
      <c r="A3903" s="58">
        <v>34749</v>
      </c>
      <c r="B3903" s="58">
        <v>199</v>
      </c>
      <c r="C3903" s="58">
        <v>2028</v>
      </c>
      <c r="D3903" s="59">
        <v>33</v>
      </c>
      <c r="E3903" s="59">
        <v>255</v>
      </c>
      <c r="F3903" s="59">
        <v>0</v>
      </c>
      <c r="G3903" s="62">
        <v>0</v>
      </c>
      <c r="H3903" s="59">
        <v>0</v>
      </c>
      <c r="I3903" s="59">
        <v>0</v>
      </c>
      <c r="J3903" s="60">
        <v>93666968</v>
      </c>
      <c r="K3903" s="21">
        <f t="shared" si="360"/>
        <v>0</v>
      </c>
      <c r="L3903" s="21">
        <f t="shared" si="361"/>
        <v>0</v>
      </c>
      <c r="M3903" s="21">
        <f t="shared" si="362"/>
        <v>0</v>
      </c>
      <c r="N3903" s="21">
        <f t="shared" si="363"/>
        <v>0</v>
      </c>
      <c r="O3903" s="21">
        <f t="shared" si="364"/>
        <v>0</v>
      </c>
      <c r="P3903" s="21">
        <f t="shared" si="365"/>
        <v>0</v>
      </c>
    </row>
    <row r="3904" spans="1:16">
      <c r="A3904" s="55">
        <v>34761</v>
      </c>
      <c r="B3904" s="55">
        <v>700</v>
      </c>
      <c r="C3904" s="55">
        <v>197</v>
      </c>
      <c r="D3904" s="56">
        <v>12</v>
      </c>
      <c r="E3904" s="56">
        <v>103.2</v>
      </c>
      <c r="F3904" s="56">
        <v>0</v>
      </c>
      <c r="G3904" s="61">
        <v>0</v>
      </c>
      <c r="H3904" s="56">
        <v>0</v>
      </c>
      <c r="I3904" s="56">
        <v>0</v>
      </c>
      <c r="J3904" s="57">
        <v>21559687</v>
      </c>
      <c r="K3904" s="21">
        <f t="shared" si="360"/>
        <v>0</v>
      </c>
      <c r="L3904" s="21">
        <f t="shared" si="361"/>
        <v>0</v>
      </c>
      <c r="M3904" s="21">
        <f t="shared" si="362"/>
        <v>0</v>
      </c>
      <c r="N3904" s="21">
        <f t="shared" si="363"/>
        <v>0</v>
      </c>
      <c r="O3904" s="21">
        <f t="shared" si="364"/>
        <v>0</v>
      </c>
      <c r="P3904" s="21">
        <f t="shared" si="365"/>
        <v>0</v>
      </c>
    </row>
    <row r="3905" spans="1:16">
      <c r="A3905" s="55">
        <v>34766</v>
      </c>
      <c r="B3905" s="55">
        <v>199</v>
      </c>
      <c r="C3905" s="55">
        <v>2221</v>
      </c>
      <c r="D3905" s="56">
        <v>13</v>
      </c>
      <c r="E3905" s="56">
        <v>233.1</v>
      </c>
      <c r="F3905" s="56">
        <v>0</v>
      </c>
      <c r="G3905" s="61">
        <v>0</v>
      </c>
      <c r="H3905" s="56">
        <v>0</v>
      </c>
      <c r="I3905" s="56">
        <v>0</v>
      </c>
      <c r="J3905" s="57">
        <v>13308136</v>
      </c>
      <c r="K3905" s="21">
        <f t="shared" si="360"/>
        <v>0</v>
      </c>
      <c r="L3905" s="21">
        <f t="shared" si="361"/>
        <v>0</v>
      </c>
      <c r="M3905" s="21">
        <f t="shared" si="362"/>
        <v>0</v>
      </c>
      <c r="N3905" s="21">
        <f t="shared" si="363"/>
        <v>0</v>
      </c>
      <c r="O3905" s="21">
        <f t="shared" si="364"/>
        <v>0</v>
      </c>
      <c r="P3905" s="21">
        <f t="shared" si="365"/>
        <v>0</v>
      </c>
    </row>
    <row r="3906" spans="1:16">
      <c r="A3906" s="58">
        <v>34769</v>
      </c>
      <c r="B3906" s="58">
        <v>170</v>
      </c>
      <c r="C3906" s="58">
        <v>6137</v>
      </c>
      <c r="D3906" s="59">
        <v>66</v>
      </c>
      <c r="E3906" s="59">
        <v>0</v>
      </c>
      <c r="F3906" s="59">
        <v>0</v>
      </c>
      <c r="G3906" s="62">
        <v>0</v>
      </c>
      <c r="H3906" s="59">
        <v>0</v>
      </c>
      <c r="I3906" s="59">
        <v>0</v>
      </c>
      <c r="J3906" s="60">
        <v>13762694</v>
      </c>
      <c r="K3906" s="21">
        <f t="shared" si="360"/>
        <v>0</v>
      </c>
      <c r="L3906" s="21">
        <f t="shared" si="361"/>
        <v>0</v>
      </c>
      <c r="M3906" s="21">
        <f t="shared" si="362"/>
        <v>0</v>
      </c>
      <c r="N3906" s="21">
        <f t="shared" si="363"/>
        <v>0</v>
      </c>
      <c r="O3906" s="21">
        <f t="shared" si="364"/>
        <v>0</v>
      </c>
      <c r="P3906" s="21">
        <f t="shared" si="365"/>
        <v>0</v>
      </c>
    </row>
    <row r="3907" spans="1:16">
      <c r="A3907" s="55">
        <v>34774</v>
      </c>
      <c r="B3907" s="55">
        <v>199</v>
      </c>
      <c r="C3907" s="55">
        <v>2240</v>
      </c>
      <c r="D3907" s="56">
        <v>11</v>
      </c>
      <c r="E3907" s="56">
        <v>70.3</v>
      </c>
      <c r="F3907" s="56">
        <v>0</v>
      </c>
      <c r="G3907" s="61">
        <v>0</v>
      </c>
      <c r="H3907" s="56">
        <v>0</v>
      </c>
      <c r="I3907" s="56">
        <v>0</v>
      </c>
      <c r="J3907" s="57">
        <v>12135890</v>
      </c>
      <c r="K3907" s="21">
        <f t="shared" ref="K3907:K3970" si="366">G3907</f>
        <v>0</v>
      </c>
      <c r="L3907" s="21">
        <f t="shared" ref="L3907:L3970" si="367">IF(H3907=-1,1,0)</f>
        <v>0</v>
      </c>
      <c r="M3907" s="21">
        <f t="shared" ref="M3907:M3970" si="368">IF(G3907&lt;&gt;0,1,0)</f>
        <v>0</v>
      </c>
      <c r="N3907" s="21">
        <f t="shared" ref="N3907:N3970" si="369">IF(AND(L3907=1,M3907=1),1,0)</f>
        <v>0</v>
      </c>
      <c r="O3907" s="21">
        <f t="shared" ref="O3907:O3970" si="370">IF(AND(H3907=-1,G3907=0),1,0)</f>
        <v>0</v>
      </c>
      <c r="P3907" s="21">
        <f t="shared" ref="P3907:P3970" si="371">IF(AND(G3907&lt;&gt;0,H3907&lt;&gt;-1),1,0)</f>
        <v>0</v>
      </c>
    </row>
    <row r="3908" spans="1:16">
      <c r="A3908" s="58">
        <v>34796</v>
      </c>
      <c r="B3908" s="58">
        <v>199</v>
      </c>
      <c r="C3908" s="58">
        <v>2457</v>
      </c>
      <c r="D3908" s="59">
        <v>11</v>
      </c>
      <c r="E3908" s="59">
        <v>31.7</v>
      </c>
      <c r="F3908" s="59">
        <v>0</v>
      </c>
      <c r="G3908" s="62">
        <v>0</v>
      </c>
      <c r="H3908" s="59">
        <v>0</v>
      </c>
      <c r="I3908" s="59">
        <v>0</v>
      </c>
      <c r="J3908" s="60">
        <v>69774628</v>
      </c>
      <c r="K3908" s="21">
        <f t="shared" si="366"/>
        <v>0</v>
      </c>
      <c r="L3908" s="21">
        <f t="shared" si="367"/>
        <v>0</v>
      </c>
      <c r="M3908" s="21">
        <f t="shared" si="368"/>
        <v>0</v>
      </c>
      <c r="N3908" s="21">
        <f t="shared" si="369"/>
        <v>0</v>
      </c>
      <c r="O3908" s="21">
        <f t="shared" si="370"/>
        <v>0</v>
      </c>
      <c r="P3908" s="21">
        <f t="shared" si="371"/>
        <v>0</v>
      </c>
    </row>
    <row r="3909" spans="1:16">
      <c r="A3909" s="55">
        <v>34803</v>
      </c>
      <c r="B3909" s="55">
        <v>199</v>
      </c>
      <c r="C3909" s="55">
        <v>2525</v>
      </c>
      <c r="D3909" s="56">
        <v>32</v>
      </c>
      <c r="E3909" s="56">
        <v>80.400000000000006</v>
      </c>
      <c r="F3909" s="56">
        <v>0</v>
      </c>
      <c r="G3909" s="61">
        <v>0</v>
      </c>
      <c r="H3909" s="56">
        <v>0</v>
      </c>
      <c r="I3909" s="56">
        <v>0</v>
      </c>
      <c r="J3909" s="57">
        <v>85119214</v>
      </c>
      <c r="K3909" s="21">
        <f t="shared" si="366"/>
        <v>0</v>
      </c>
      <c r="L3909" s="21">
        <f t="shared" si="367"/>
        <v>0</v>
      </c>
      <c r="M3909" s="21">
        <f t="shared" si="368"/>
        <v>0</v>
      </c>
      <c r="N3909" s="21">
        <f t="shared" si="369"/>
        <v>0</v>
      </c>
      <c r="O3909" s="21">
        <f t="shared" si="370"/>
        <v>0</v>
      </c>
      <c r="P3909" s="21">
        <f t="shared" si="371"/>
        <v>0</v>
      </c>
    </row>
    <row r="3910" spans="1:16">
      <c r="A3910" s="58">
        <v>34804</v>
      </c>
      <c r="B3910" s="58">
        <v>129</v>
      </c>
      <c r="C3910" s="58">
        <v>7919</v>
      </c>
      <c r="D3910" s="59">
        <v>46</v>
      </c>
      <c r="E3910" s="59">
        <v>127.4</v>
      </c>
      <c r="F3910" s="59">
        <v>0</v>
      </c>
      <c r="G3910" s="62">
        <v>0</v>
      </c>
      <c r="H3910" s="59">
        <v>0</v>
      </c>
      <c r="I3910" s="59">
        <v>0</v>
      </c>
      <c r="J3910" s="60">
        <v>21815470</v>
      </c>
      <c r="K3910" s="21">
        <f t="shared" si="366"/>
        <v>0</v>
      </c>
      <c r="L3910" s="21">
        <f t="shared" si="367"/>
        <v>0</v>
      </c>
      <c r="M3910" s="21">
        <f t="shared" si="368"/>
        <v>0</v>
      </c>
      <c r="N3910" s="21">
        <f t="shared" si="369"/>
        <v>0</v>
      </c>
      <c r="O3910" s="21">
        <f t="shared" si="370"/>
        <v>0</v>
      </c>
      <c r="P3910" s="21">
        <f t="shared" si="371"/>
        <v>0</v>
      </c>
    </row>
    <row r="3911" spans="1:16">
      <c r="A3911" s="58">
        <v>34808</v>
      </c>
      <c r="B3911" s="58">
        <v>199</v>
      </c>
      <c r="C3911" s="58">
        <v>2576</v>
      </c>
      <c r="D3911" s="59">
        <v>65</v>
      </c>
      <c r="E3911" s="59">
        <v>132.5</v>
      </c>
      <c r="F3911" s="59">
        <v>0</v>
      </c>
      <c r="G3911" s="62">
        <v>0</v>
      </c>
      <c r="H3911" s="59">
        <v>0</v>
      </c>
      <c r="I3911" s="59">
        <v>0</v>
      </c>
      <c r="J3911" s="60">
        <v>75798210</v>
      </c>
      <c r="K3911" s="21">
        <f t="shared" si="366"/>
        <v>0</v>
      </c>
      <c r="L3911" s="21">
        <f t="shared" si="367"/>
        <v>0</v>
      </c>
      <c r="M3911" s="21">
        <f t="shared" si="368"/>
        <v>0</v>
      </c>
      <c r="N3911" s="21">
        <f t="shared" si="369"/>
        <v>0</v>
      </c>
      <c r="O3911" s="21">
        <f t="shared" si="370"/>
        <v>0</v>
      </c>
      <c r="P3911" s="21">
        <f t="shared" si="371"/>
        <v>0</v>
      </c>
    </row>
    <row r="3912" spans="1:16">
      <c r="A3912" s="55">
        <v>34812</v>
      </c>
      <c r="B3912" s="55">
        <v>700</v>
      </c>
      <c r="C3912" s="55">
        <v>1051</v>
      </c>
      <c r="D3912" s="56">
        <v>56</v>
      </c>
      <c r="E3912" s="56">
        <v>80.2</v>
      </c>
      <c r="F3912" s="56">
        <v>0</v>
      </c>
      <c r="G3912" s="61">
        <v>0</v>
      </c>
      <c r="H3912" s="56">
        <v>0</v>
      </c>
      <c r="I3912" s="56">
        <v>0</v>
      </c>
      <c r="J3912" s="57">
        <v>21595276</v>
      </c>
      <c r="K3912" s="21">
        <f t="shared" si="366"/>
        <v>0</v>
      </c>
      <c r="L3912" s="21">
        <f t="shared" si="367"/>
        <v>0</v>
      </c>
      <c r="M3912" s="21">
        <f t="shared" si="368"/>
        <v>0</v>
      </c>
      <c r="N3912" s="21">
        <f t="shared" si="369"/>
        <v>0</v>
      </c>
      <c r="O3912" s="21">
        <f t="shared" si="370"/>
        <v>0</v>
      </c>
      <c r="P3912" s="21">
        <f t="shared" si="371"/>
        <v>0</v>
      </c>
    </row>
    <row r="3913" spans="1:16">
      <c r="A3913" s="58">
        <v>34853</v>
      </c>
      <c r="B3913" s="58">
        <v>900</v>
      </c>
      <c r="C3913" s="58">
        <v>3034</v>
      </c>
      <c r="D3913" s="59">
        <v>66</v>
      </c>
      <c r="E3913" s="59">
        <v>0</v>
      </c>
      <c r="F3913" s="59">
        <v>0</v>
      </c>
      <c r="G3913" s="62">
        <v>0</v>
      </c>
      <c r="H3913" s="59">
        <v>0</v>
      </c>
      <c r="I3913" s="59">
        <v>0</v>
      </c>
      <c r="J3913" s="59">
        <v>0</v>
      </c>
      <c r="K3913" s="21">
        <f t="shared" si="366"/>
        <v>0</v>
      </c>
      <c r="L3913" s="21">
        <f t="shared" si="367"/>
        <v>0</v>
      </c>
      <c r="M3913" s="21">
        <f t="shared" si="368"/>
        <v>0</v>
      </c>
      <c r="N3913" s="21">
        <f t="shared" si="369"/>
        <v>0</v>
      </c>
      <c r="O3913" s="21">
        <f t="shared" si="370"/>
        <v>0</v>
      </c>
      <c r="P3913" s="21">
        <f t="shared" si="371"/>
        <v>0</v>
      </c>
    </row>
    <row r="3914" spans="1:16">
      <c r="A3914" s="55">
        <v>34864</v>
      </c>
      <c r="B3914" s="55">
        <v>129</v>
      </c>
      <c r="C3914" s="55">
        <v>8623</v>
      </c>
      <c r="D3914" s="56">
        <v>11</v>
      </c>
      <c r="E3914" s="56">
        <v>22.7</v>
      </c>
      <c r="F3914" s="56">
        <v>0</v>
      </c>
      <c r="G3914" s="61">
        <v>0</v>
      </c>
      <c r="H3914" s="56">
        <v>0</v>
      </c>
      <c r="I3914" s="56">
        <v>0</v>
      </c>
      <c r="J3914" s="57">
        <v>21574147</v>
      </c>
      <c r="K3914" s="21">
        <f t="shared" si="366"/>
        <v>0</v>
      </c>
      <c r="L3914" s="21">
        <f t="shared" si="367"/>
        <v>0</v>
      </c>
      <c r="M3914" s="21">
        <f t="shared" si="368"/>
        <v>0</v>
      </c>
      <c r="N3914" s="21">
        <f t="shared" si="369"/>
        <v>0</v>
      </c>
      <c r="O3914" s="21">
        <f t="shared" si="370"/>
        <v>0</v>
      </c>
      <c r="P3914" s="21">
        <f t="shared" si="371"/>
        <v>0</v>
      </c>
    </row>
    <row r="3915" spans="1:16">
      <c r="A3915" s="58">
        <v>34869</v>
      </c>
      <c r="B3915" s="58">
        <v>170</v>
      </c>
      <c r="C3915" s="58">
        <v>2877</v>
      </c>
      <c r="D3915" s="59">
        <v>45</v>
      </c>
      <c r="E3915" s="59">
        <v>164.9</v>
      </c>
      <c r="F3915" s="59">
        <v>0</v>
      </c>
      <c r="G3915" s="62">
        <v>0</v>
      </c>
      <c r="H3915" s="59">
        <v>0</v>
      </c>
      <c r="I3915" s="59">
        <v>0</v>
      </c>
      <c r="J3915" s="60">
        <v>16463892</v>
      </c>
      <c r="K3915" s="21">
        <f t="shared" si="366"/>
        <v>0</v>
      </c>
      <c r="L3915" s="21">
        <f t="shared" si="367"/>
        <v>0</v>
      </c>
      <c r="M3915" s="21">
        <f t="shared" si="368"/>
        <v>0</v>
      </c>
      <c r="N3915" s="21">
        <f t="shared" si="369"/>
        <v>0</v>
      </c>
      <c r="O3915" s="21">
        <f t="shared" si="370"/>
        <v>0</v>
      </c>
      <c r="P3915" s="21">
        <f t="shared" si="371"/>
        <v>0</v>
      </c>
    </row>
    <row r="3916" spans="1:16">
      <c r="A3916" s="55">
        <v>34882</v>
      </c>
      <c r="B3916" s="55">
        <v>199</v>
      </c>
      <c r="C3916" s="55">
        <v>2551</v>
      </c>
      <c r="D3916" s="56">
        <v>13</v>
      </c>
      <c r="E3916" s="56">
        <v>159.19999999999999</v>
      </c>
      <c r="F3916" s="56">
        <v>0</v>
      </c>
      <c r="G3916" s="61">
        <v>0</v>
      </c>
      <c r="H3916" s="56">
        <v>0</v>
      </c>
      <c r="I3916" s="56">
        <v>0</v>
      </c>
      <c r="J3916" s="57">
        <v>65357313</v>
      </c>
      <c r="K3916" s="21">
        <f t="shared" si="366"/>
        <v>0</v>
      </c>
      <c r="L3916" s="21">
        <f t="shared" si="367"/>
        <v>0</v>
      </c>
      <c r="M3916" s="21">
        <f t="shared" si="368"/>
        <v>0</v>
      </c>
      <c r="N3916" s="21">
        <f t="shared" si="369"/>
        <v>0</v>
      </c>
      <c r="O3916" s="21">
        <f t="shared" si="370"/>
        <v>0</v>
      </c>
      <c r="P3916" s="21">
        <f t="shared" si="371"/>
        <v>0</v>
      </c>
    </row>
    <row r="3917" spans="1:16">
      <c r="A3917" s="58">
        <v>34884</v>
      </c>
      <c r="B3917" s="58">
        <v>199</v>
      </c>
      <c r="C3917" s="58">
        <v>5482</v>
      </c>
      <c r="D3917" s="59">
        <v>22</v>
      </c>
      <c r="E3917" s="59">
        <v>11.8</v>
      </c>
      <c r="F3917" s="59">
        <v>0</v>
      </c>
      <c r="G3917" s="62">
        <v>0</v>
      </c>
      <c r="H3917" s="59">
        <v>0</v>
      </c>
      <c r="I3917" s="59">
        <v>0</v>
      </c>
      <c r="J3917" s="60">
        <v>81121214</v>
      </c>
      <c r="K3917" s="21">
        <f t="shared" si="366"/>
        <v>0</v>
      </c>
      <c r="L3917" s="21">
        <f t="shared" si="367"/>
        <v>0</v>
      </c>
      <c r="M3917" s="21">
        <f t="shared" si="368"/>
        <v>0</v>
      </c>
      <c r="N3917" s="21">
        <f t="shared" si="369"/>
        <v>0</v>
      </c>
      <c r="O3917" s="21">
        <f t="shared" si="370"/>
        <v>0</v>
      </c>
      <c r="P3917" s="21">
        <f t="shared" si="371"/>
        <v>0</v>
      </c>
    </row>
    <row r="3918" spans="1:16">
      <c r="A3918" s="58">
        <v>34901</v>
      </c>
      <c r="B3918" s="58">
        <v>200</v>
      </c>
      <c r="C3918" s="58">
        <v>465</v>
      </c>
      <c r="D3918" s="59">
        <v>11</v>
      </c>
      <c r="E3918" s="59">
        <v>64.5</v>
      </c>
      <c r="F3918" s="59">
        <v>0</v>
      </c>
      <c r="G3918" s="62">
        <v>0</v>
      </c>
      <c r="H3918" s="59">
        <v>0</v>
      </c>
      <c r="I3918" s="59">
        <v>0</v>
      </c>
      <c r="J3918" s="60">
        <v>21789631</v>
      </c>
      <c r="K3918" s="21">
        <f t="shared" si="366"/>
        <v>0</v>
      </c>
      <c r="L3918" s="21">
        <f t="shared" si="367"/>
        <v>0</v>
      </c>
      <c r="M3918" s="21">
        <f t="shared" si="368"/>
        <v>0</v>
      </c>
      <c r="N3918" s="21">
        <f t="shared" si="369"/>
        <v>0</v>
      </c>
      <c r="O3918" s="21">
        <f t="shared" si="370"/>
        <v>0</v>
      </c>
      <c r="P3918" s="21">
        <f t="shared" si="371"/>
        <v>0</v>
      </c>
    </row>
    <row r="3919" spans="1:16">
      <c r="A3919" s="55">
        <v>34908</v>
      </c>
      <c r="B3919" s="55">
        <v>199</v>
      </c>
      <c r="C3919" s="55">
        <v>2099</v>
      </c>
      <c r="D3919" s="56">
        <v>13</v>
      </c>
      <c r="E3919" s="56">
        <v>206.4</v>
      </c>
      <c r="F3919" s="56">
        <v>0</v>
      </c>
      <c r="G3919" s="61">
        <v>0</v>
      </c>
      <c r="H3919" s="56">
        <v>0</v>
      </c>
      <c r="I3919" s="56">
        <v>0</v>
      </c>
      <c r="J3919" s="57">
        <v>75767617</v>
      </c>
      <c r="K3919" s="21">
        <f t="shared" si="366"/>
        <v>0</v>
      </c>
      <c r="L3919" s="21">
        <f t="shared" si="367"/>
        <v>0</v>
      </c>
      <c r="M3919" s="21">
        <f t="shared" si="368"/>
        <v>0</v>
      </c>
      <c r="N3919" s="21">
        <f t="shared" si="369"/>
        <v>0</v>
      </c>
      <c r="O3919" s="21">
        <f t="shared" si="370"/>
        <v>0</v>
      </c>
      <c r="P3919" s="21">
        <f t="shared" si="371"/>
        <v>0</v>
      </c>
    </row>
    <row r="3920" spans="1:16">
      <c r="A3920" s="58">
        <v>34910</v>
      </c>
      <c r="B3920" s="58">
        <v>199</v>
      </c>
      <c r="C3920" s="58">
        <v>2107</v>
      </c>
      <c r="D3920" s="59">
        <v>11</v>
      </c>
      <c r="E3920" s="59">
        <v>76.2</v>
      </c>
      <c r="F3920" s="59">
        <v>0</v>
      </c>
      <c r="G3920" s="62">
        <v>0</v>
      </c>
      <c r="H3920" s="59">
        <v>0</v>
      </c>
      <c r="I3920" s="59">
        <v>0</v>
      </c>
      <c r="J3920" s="60">
        <v>67137353</v>
      </c>
      <c r="K3920" s="21">
        <f t="shared" si="366"/>
        <v>0</v>
      </c>
      <c r="L3920" s="21">
        <f t="shared" si="367"/>
        <v>0</v>
      </c>
      <c r="M3920" s="21">
        <f t="shared" si="368"/>
        <v>0</v>
      </c>
      <c r="N3920" s="21">
        <f t="shared" si="369"/>
        <v>0</v>
      </c>
      <c r="O3920" s="21">
        <f t="shared" si="370"/>
        <v>0</v>
      </c>
      <c r="P3920" s="21">
        <f t="shared" si="371"/>
        <v>0</v>
      </c>
    </row>
    <row r="3921" spans="1:16">
      <c r="A3921" s="55">
        <v>34924</v>
      </c>
      <c r="B3921" s="55">
        <v>199</v>
      </c>
      <c r="C3921" s="55">
        <v>2193</v>
      </c>
      <c r="D3921" s="56">
        <v>63</v>
      </c>
      <c r="E3921" s="56">
        <v>0</v>
      </c>
      <c r="F3921" s="56">
        <v>0</v>
      </c>
      <c r="G3921" s="61">
        <v>0</v>
      </c>
      <c r="H3921" s="56">
        <v>0</v>
      </c>
      <c r="I3921" s="56">
        <v>0</v>
      </c>
      <c r="J3921" s="57">
        <v>10491592</v>
      </c>
      <c r="K3921" s="21">
        <f t="shared" si="366"/>
        <v>0</v>
      </c>
      <c r="L3921" s="21">
        <f t="shared" si="367"/>
        <v>0</v>
      </c>
      <c r="M3921" s="21">
        <f t="shared" si="368"/>
        <v>0</v>
      </c>
      <c r="N3921" s="21">
        <f t="shared" si="369"/>
        <v>0</v>
      </c>
      <c r="O3921" s="21">
        <f t="shared" si="370"/>
        <v>0</v>
      </c>
      <c r="P3921" s="21">
        <f t="shared" si="371"/>
        <v>0</v>
      </c>
    </row>
    <row r="3922" spans="1:16">
      <c r="A3922" s="58">
        <v>34925</v>
      </c>
      <c r="B3922" s="58">
        <v>140</v>
      </c>
      <c r="C3922" s="58">
        <v>2265</v>
      </c>
      <c r="D3922" s="59">
        <v>56</v>
      </c>
      <c r="E3922" s="59">
        <v>353.4</v>
      </c>
      <c r="F3922" s="59">
        <v>0</v>
      </c>
      <c r="G3922" s="62">
        <v>0</v>
      </c>
      <c r="H3922" s="59">
        <v>0</v>
      </c>
      <c r="I3922" s="59">
        <v>0</v>
      </c>
      <c r="J3922" s="60">
        <v>21704644</v>
      </c>
      <c r="K3922" s="21">
        <f t="shared" si="366"/>
        <v>0</v>
      </c>
      <c r="L3922" s="21">
        <f t="shared" si="367"/>
        <v>0</v>
      </c>
      <c r="M3922" s="21">
        <f t="shared" si="368"/>
        <v>0</v>
      </c>
      <c r="N3922" s="21">
        <f t="shared" si="369"/>
        <v>0</v>
      </c>
      <c r="O3922" s="21">
        <f t="shared" si="370"/>
        <v>0</v>
      </c>
      <c r="P3922" s="21">
        <f t="shared" si="371"/>
        <v>0</v>
      </c>
    </row>
    <row r="3923" spans="1:16">
      <c r="A3923" s="55">
        <v>34929</v>
      </c>
      <c r="B3923" s="55">
        <v>700</v>
      </c>
      <c r="C3923" s="55">
        <v>5513</v>
      </c>
      <c r="D3923" s="56">
        <v>12</v>
      </c>
      <c r="E3923" s="56">
        <v>51.1</v>
      </c>
      <c r="F3923" s="56">
        <v>0</v>
      </c>
      <c r="G3923" s="61">
        <v>0</v>
      </c>
      <c r="H3923" s="56">
        <v>0</v>
      </c>
      <c r="I3923" s="56">
        <v>0</v>
      </c>
      <c r="J3923" s="57">
        <v>21762075</v>
      </c>
      <c r="K3923" s="21">
        <f t="shared" si="366"/>
        <v>0</v>
      </c>
      <c r="L3923" s="21">
        <f t="shared" si="367"/>
        <v>0</v>
      </c>
      <c r="M3923" s="21">
        <f t="shared" si="368"/>
        <v>0</v>
      </c>
      <c r="N3923" s="21">
        <f t="shared" si="369"/>
        <v>0</v>
      </c>
      <c r="O3923" s="21">
        <f t="shared" si="370"/>
        <v>0</v>
      </c>
      <c r="P3923" s="21">
        <f t="shared" si="371"/>
        <v>0</v>
      </c>
    </row>
    <row r="3924" spans="1:16">
      <c r="A3924" s="58">
        <v>34930</v>
      </c>
      <c r="B3924" s="58">
        <v>129</v>
      </c>
      <c r="C3924" s="58">
        <v>9221</v>
      </c>
      <c r="D3924" s="59">
        <v>11</v>
      </c>
      <c r="E3924" s="59">
        <v>52.2</v>
      </c>
      <c r="F3924" s="59">
        <v>0</v>
      </c>
      <c r="G3924" s="62">
        <v>0</v>
      </c>
      <c r="H3924" s="59">
        <v>0</v>
      </c>
      <c r="I3924" s="59">
        <v>0</v>
      </c>
      <c r="J3924" s="60">
        <v>21816647</v>
      </c>
      <c r="K3924" s="21">
        <f t="shared" si="366"/>
        <v>0</v>
      </c>
      <c r="L3924" s="21">
        <f t="shared" si="367"/>
        <v>0</v>
      </c>
      <c r="M3924" s="21">
        <f t="shared" si="368"/>
        <v>0</v>
      </c>
      <c r="N3924" s="21">
        <f t="shared" si="369"/>
        <v>0</v>
      </c>
      <c r="O3924" s="21">
        <f t="shared" si="370"/>
        <v>0</v>
      </c>
      <c r="P3924" s="21">
        <f t="shared" si="371"/>
        <v>0</v>
      </c>
    </row>
    <row r="3925" spans="1:16">
      <c r="A3925" s="55">
        <v>34941</v>
      </c>
      <c r="B3925" s="55">
        <v>199</v>
      </c>
      <c r="C3925" s="55">
        <v>110</v>
      </c>
      <c r="D3925" s="56">
        <v>63</v>
      </c>
      <c r="E3925" s="56">
        <v>83.7</v>
      </c>
      <c r="F3925" s="56">
        <v>0</v>
      </c>
      <c r="G3925" s="61">
        <v>0</v>
      </c>
      <c r="H3925" s="56">
        <v>0</v>
      </c>
      <c r="I3925" s="56">
        <v>0</v>
      </c>
      <c r="J3925" s="57">
        <v>17981951</v>
      </c>
      <c r="K3925" s="21">
        <f t="shared" si="366"/>
        <v>0</v>
      </c>
      <c r="L3925" s="21">
        <f t="shared" si="367"/>
        <v>0</v>
      </c>
      <c r="M3925" s="21">
        <f t="shared" si="368"/>
        <v>0</v>
      </c>
      <c r="N3925" s="21">
        <f t="shared" si="369"/>
        <v>0</v>
      </c>
      <c r="O3925" s="21">
        <f t="shared" si="370"/>
        <v>0</v>
      </c>
      <c r="P3925" s="21">
        <f t="shared" si="371"/>
        <v>0</v>
      </c>
    </row>
    <row r="3926" spans="1:16">
      <c r="A3926" s="58">
        <v>34965</v>
      </c>
      <c r="B3926" s="58">
        <v>199</v>
      </c>
      <c r="C3926" s="58">
        <v>2477</v>
      </c>
      <c r="D3926" s="59">
        <v>11</v>
      </c>
      <c r="E3926" s="59">
        <v>70</v>
      </c>
      <c r="F3926" s="59">
        <v>0</v>
      </c>
      <c r="G3926" s="62">
        <v>0</v>
      </c>
      <c r="H3926" s="59">
        <v>0</v>
      </c>
      <c r="I3926" s="59">
        <v>0</v>
      </c>
      <c r="J3926" s="60">
        <v>84546313</v>
      </c>
      <c r="K3926" s="21">
        <f t="shared" si="366"/>
        <v>0</v>
      </c>
      <c r="L3926" s="21">
        <f t="shared" si="367"/>
        <v>0</v>
      </c>
      <c r="M3926" s="21">
        <f t="shared" si="368"/>
        <v>0</v>
      </c>
      <c r="N3926" s="21">
        <f t="shared" si="369"/>
        <v>0</v>
      </c>
      <c r="O3926" s="21">
        <f t="shared" si="370"/>
        <v>0</v>
      </c>
      <c r="P3926" s="21">
        <f t="shared" si="371"/>
        <v>0</v>
      </c>
    </row>
    <row r="3927" spans="1:16">
      <c r="A3927" s="55">
        <v>34972</v>
      </c>
      <c r="B3927" s="55">
        <v>199</v>
      </c>
      <c r="C3927" s="55">
        <v>8287</v>
      </c>
      <c r="D3927" s="56">
        <v>66</v>
      </c>
      <c r="E3927" s="56">
        <v>109.7</v>
      </c>
      <c r="F3927" s="56">
        <v>0</v>
      </c>
      <c r="G3927" s="61">
        <v>0</v>
      </c>
      <c r="H3927" s="56">
        <v>0</v>
      </c>
      <c r="I3927" s="56">
        <v>0</v>
      </c>
      <c r="J3927" s="57">
        <v>88819519</v>
      </c>
      <c r="K3927" s="21">
        <f t="shared" si="366"/>
        <v>0</v>
      </c>
      <c r="L3927" s="21">
        <f t="shared" si="367"/>
        <v>0</v>
      </c>
      <c r="M3927" s="21">
        <f t="shared" si="368"/>
        <v>0</v>
      </c>
      <c r="N3927" s="21">
        <f t="shared" si="369"/>
        <v>0</v>
      </c>
      <c r="O3927" s="21">
        <f t="shared" si="370"/>
        <v>0</v>
      </c>
      <c r="P3927" s="21">
        <f t="shared" si="371"/>
        <v>0</v>
      </c>
    </row>
    <row r="3928" spans="1:16">
      <c r="A3928" s="55">
        <v>34974</v>
      </c>
      <c r="B3928" s="55">
        <v>199</v>
      </c>
      <c r="C3928" s="55">
        <v>2542</v>
      </c>
      <c r="D3928" s="56">
        <v>13</v>
      </c>
      <c r="E3928" s="56">
        <v>217.7</v>
      </c>
      <c r="F3928" s="56">
        <v>0</v>
      </c>
      <c r="G3928" s="61">
        <v>0</v>
      </c>
      <c r="H3928" s="56">
        <v>0</v>
      </c>
      <c r="I3928" s="56">
        <v>0</v>
      </c>
      <c r="J3928" s="57">
        <v>91153955</v>
      </c>
      <c r="K3928" s="21">
        <f t="shared" si="366"/>
        <v>0</v>
      </c>
      <c r="L3928" s="21">
        <f t="shared" si="367"/>
        <v>0</v>
      </c>
      <c r="M3928" s="21">
        <f t="shared" si="368"/>
        <v>0</v>
      </c>
      <c r="N3928" s="21">
        <f t="shared" si="369"/>
        <v>0</v>
      </c>
      <c r="O3928" s="21">
        <f t="shared" si="370"/>
        <v>0</v>
      </c>
      <c r="P3928" s="21">
        <f t="shared" si="371"/>
        <v>0</v>
      </c>
    </row>
    <row r="3929" spans="1:16">
      <c r="A3929" s="58">
        <v>34975</v>
      </c>
      <c r="B3929" s="58">
        <v>199</v>
      </c>
      <c r="C3929" s="58">
        <v>2543</v>
      </c>
      <c r="D3929" s="59">
        <v>56</v>
      </c>
      <c r="E3929" s="59">
        <v>92.6</v>
      </c>
      <c r="F3929" s="59">
        <v>0</v>
      </c>
      <c r="G3929" s="62">
        <v>0</v>
      </c>
      <c r="H3929" s="59">
        <v>0</v>
      </c>
      <c r="I3929" s="59">
        <v>0</v>
      </c>
      <c r="J3929" s="60">
        <v>10437784</v>
      </c>
      <c r="K3929" s="21">
        <f t="shared" si="366"/>
        <v>0</v>
      </c>
      <c r="L3929" s="21">
        <f t="shared" si="367"/>
        <v>0</v>
      </c>
      <c r="M3929" s="21">
        <f t="shared" si="368"/>
        <v>0</v>
      </c>
      <c r="N3929" s="21">
        <f t="shared" si="369"/>
        <v>0</v>
      </c>
      <c r="O3929" s="21">
        <f t="shared" si="370"/>
        <v>0</v>
      </c>
      <c r="P3929" s="21">
        <f t="shared" si="371"/>
        <v>0</v>
      </c>
    </row>
    <row r="3930" spans="1:16">
      <c r="A3930" s="55">
        <v>34984</v>
      </c>
      <c r="B3930" s="55">
        <v>524</v>
      </c>
      <c r="C3930" s="55">
        <v>1890</v>
      </c>
      <c r="D3930" s="56">
        <v>11</v>
      </c>
      <c r="E3930" s="56">
        <v>26.6</v>
      </c>
      <c r="F3930" s="56">
        <v>0</v>
      </c>
      <c r="G3930" s="61">
        <v>0</v>
      </c>
      <c r="H3930" s="56">
        <v>0</v>
      </c>
      <c r="I3930" s="56">
        <v>0</v>
      </c>
      <c r="J3930" s="57">
        <v>25545311</v>
      </c>
      <c r="K3930" s="21">
        <f t="shared" si="366"/>
        <v>0</v>
      </c>
      <c r="L3930" s="21">
        <f t="shared" si="367"/>
        <v>0</v>
      </c>
      <c r="M3930" s="21">
        <f t="shared" si="368"/>
        <v>0</v>
      </c>
      <c r="N3930" s="21">
        <f t="shared" si="369"/>
        <v>0</v>
      </c>
      <c r="O3930" s="21">
        <f t="shared" si="370"/>
        <v>0</v>
      </c>
      <c r="P3930" s="21">
        <f t="shared" si="371"/>
        <v>0</v>
      </c>
    </row>
    <row r="3931" spans="1:16">
      <c r="A3931" s="58">
        <v>34991</v>
      </c>
      <c r="B3931" s="58">
        <v>199</v>
      </c>
      <c r="C3931" s="58">
        <v>2312</v>
      </c>
      <c r="D3931" s="59">
        <v>66</v>
      </c>
      <c r="E3931" s="59">
        <v>0</v>
      </c>
      <c r="F3931" s="59">
        <v>0</v>
      </c>
      <c r="G3931" s="62">
        <v>0</v>
      </c>
      <c r="H3931" s="59">
        <v>0</v>
      </c>
      <c r="I3931" s="59">
        <v>0</v>
      </c>
      <c r="J3931" s="60">
        <v>28070012</v>
      </c>
      <c r="K3931" s="21">
        <f t="shared" si="366"/>
        <v>0</v>
      </c>
      <c r="L3931" s="21">
        <f t="shared" si="367"/>
        <v>0</v>
      </c>
      <c r="M3931" s="21">
        <f t="shared" si="368"/>
        <v>0</v>
      </c>
      <c r="N3931" s="21">
        <f t="shared" si="369"/>
        <v>0</v>
      </c>
      <c r="O3931" s="21">
        <f t="shared" si="370"/>
        <v>0</v>
      </c>
      <c r="P3931" s="21">
        <f t="shared" si="371"/>
        <v>0</v>
      </c>
    </row>
    <row r="3932" spans="1:16">
      <c r="A3932" s="55">
        <v>34994</v>
      </c>
      <c r="B3932" s="55">
        <v>200</v>
      </c>
      <c r="C3932" s="55">
        <v>6292</v>
      </c>
      <c r="D3932" s="56">
        <v>56</v>
      </c>
      <c r="E3932" s="56">
        <v>154.6</v>
      </c>
      <c r="F3932" s="56">
        <v>0</v>
      </c>
      <c r="G3932" s="61">
        <v>0</v>
      </c>
      <c r="H3932" s="56">
        <v>0</v>
      </c>
      <c r="I3932" s="56">
        <v>0</v>
      </c>
      <c r="J3932" s="57">
        <v>20147032</v>
      </c>
      <c r="K3932" s="21">
        <f t="shared" si="366"/>
        <v>0</v>
      </c>
      <c r="L3932" s="21">
        <f t="shared" si="367"/>
        <v>0</v>
      </c>
      <c r="M3932" s="21">
        <f t="shared" si="368"/>
        <v>0</v>
      </c>
      <c r="N3932" s="21">
        <f t="shared" si="369"/>
        <v>0</v>
      </c>
      <c r="O3932" s="21">
        <f t="shared" si="370"/>
        <v>0</v>
      </c>
      <c r="P3932" s="21">
        <f t="shared" si="371"/>
        <v>0</v>
      </c>
    </row>
    <row r="3933" spans="1:16">
      <c r="A3933" s="58">
        <v>35023</v>
      </c>
      <c r="B3933" s="58">
        <v>128</v>
      </c>
      <c r="C3933" s="58">
        <v>3380</v>
      </c>
      <c r="D3933" s="59">
        <v>66</v>
      </c>
      <c r="E3933" s="59">
        <v>0</v>
      </c>
      <c r="F3933" s="59">
        <v>0</v>
      </c>
      <c r="G3933" s="62">
        <v>0</v>
      </c>
      <c r="H3933" s="59">
        <v>0</v>
      </c>
      <c r="I3933" s="59">
        <v>0</v>
      </c>
      <c r="J3933" s="60">
        <v>29334730</v>
      </c>
      <c r="K3933" s="21">
        <f t="shared" si="366"/>
        <v>0</v>
      </c>
      <c r="L3933" s="21">
        <f t="shared" si="367"/>
        <v>0</v>
      </c>
      <c r="M3933" s="21">
        <f t="shared" si="368"/>
        <v>0</v>
      </c>
      <c r="N3933" s="21">
        <f t="shared" si="369"/>
        <v>0</v>
      </c>
      <c r="O3933" s="21">
        <f t="shared" si="370"/>
        <v>0</v>
      </c>
      <c r="P3933" s="21">
        <f t="shared" si="371"/>
        <v>0</v>
      </c>
    </row>
    <row r="3934" spans="1:16">
      <c r="A3934" s="58">
        <v>35045</v>
      </c>
      <c r="B3934" s="58">
        <v>199</v>
      </c>
      <c r="C3934" s="58">
        <v>2080</v>
      </c>
      <c r="D3934" s="59">
        <v>47</v>
      </c>
      <c r="E3934" s="59">
        <v>189.8</v>
      </c>
      <c r="F3934" s="59">
        <v>0</v>
      </c>
      <c r="G3934" s="62">
        <v>0</v>
      </c>
      <c r="H3934" s="59">
        <v>0</v>
      </c>
      <c r="I3934" s="59">
        <v>0</v>
      </c>
      <c r="J3934" s="60">
        <v>82121919</v>
      </c>
      <c r="K3934" s="21">
        <f t="shared" si="366"/>
        <v>0</v>
      </c>
      <c r="L3934" s="21">
        <f t="shared" si="367"/>
        <v>0</v>
      </c>
      <c r="M3934" s="21">
        <f t="shared" si="368"/>
        <v>0</v>
      </c>
      <c r="N3934" s="21">
        <f t="shared" si="369"/>
        <v>0</v>
      </c>
      <c r="O3934" s="21">
        <f t="shared" si="370"/>
        <v>0</v>
      </c>
      <c r="P3934" s="21">
        <f t="shared" si="371"/>
        <v>0</v>
      </c>
    </row>
    <row r="3935" spans="1:16">
      <c r="A3935" s="55">
        <v>35049</v>
      </c>
      <c r="B3935" s="55">
        <v>199</v>
      </c>
      <c r="C3935" s="55">
        <v>2105</v>
      </c>
      <c r="D3935" s="56">
        <v>11</v>
      </c>
      <c r="E3935" s="56">
        <v>39.700000000000003</v>
      </c>
      <c r="F3935" s="56">
        <v>0</v>
      </c>
      <c r="G3935" s="61">
        <v>0</v>
      </c>
      <c r="H3935" s="56">
        <v>0</v>
      </c>
      <c r="I3935" s="56">
        <v>0</v>
      </c>
      <c r="J3935" s="57">
        <v>10335787</v>
      </c>
      <c r="K3935" s="21">
        <f t="shared" si="366"/>
        <v>0</v>
      </c>
      <c r="L3935" s="21">
        <f t="shared" si="367"/>
        <v>0</v>
      </c>
      <c r="M3935" s="21">
        <f t="shared" si="368"/>
        <v>0</v>
      </c>
      <c r="N3935" s="21">
        <f t="shared" si="369"/>
        <v>0</v>
      </c>
      <c r="O3935" s="21">
        <f t="shared" si="370"/>
        <v>0</v>
      </c>
      <c r="P3935" s="21">
        <f t="shared" si="371"/>
        <v>0</v>
      </c>
    </row>
    <row r="3936" spans="1:16">
      <c r="A3936" s="58">
        <v>35056</v>
      </c>
      <c r="B3936" s="58">
        <v>170</v>
      </c>
      <c r="C3936" s="58">
        <v>7297</v>
      </c>
      <c r="D3936" s="59">
        <v>41</v>
      </c>
      <c r="E3936" s="59">
        <v>0</v>
      </c>
      <c r="F3936" s="59">
        <v>0</v>
      </c>
      <c r="G3936" s="62">
        <v>0</v>
      </c>
      <c r="H3936" s="59">
        <v>0</v>
      </c>
      <c r="I3936" s="59">
        <v>0</v>
      </c>
      <c r="J3936" s="60">
        <v>17782703</v>
      </c>
      <c r="K3936" s="21">
        <f t="shared" si="366"/>
        <v>0</v>
      </c>
      <c r="L3936" s="21">
        <f t="shared" si="367"/>
        <v>0</v>
      </c>
      <c r="M3936" s="21">
        <f t="shared" si="368"/>
        <v>0</v>
      </c>
      <c r="N3936" s="21">
        <f t="shared" si="369"/>
        <v>0</v>
      </c>
      <c r="O3936" s="21">
        <f t="shared" si="370"/>
        <v>0</v>
      </c>
      <c r="P3936" s="21">
        <f t="shared" si="371"/>
        <v>0</v>
      </c>
    </row>
    <row r="3937" spans="1:16">
      <c r="A3937" s="55">
        <v>35066</v>
      </c>
      <c r="B3937" s="55">
        <v>199</v>
      </c>
      <c r="C3937" s="55">
        <v>2281</v>
      </c>
      <c r="D3937" s="56">
        <v>13</v>
      </c>
      <c r="E3937" s="56">
        <v>99.2</v>
      </c>
      <c r="F3937" s="56">
        <v>0</v>
      </c>
      <c r="G3937" s="61">
        <v>0</v>
      </c>
      <c r="H3937" s="56">
        <v>0</v>
      </c>
      <c r="I3937" s="56">
        <v>0</v>
      </c>
      <c r="J3937" s="57">
        <v>10329485</v>
      </c>
      <c r="K3937" s="21">
        <f t="shared" si="366"/>
        <v>0</v>
      </c>
      <c r="L3937" s="21">
        <f t="shared" si="367"/>
        <v>0</v>
      </c>
      <c r="M3937" s="21">
        <f t="shared" si="368"/>
        <v>0</v>
      </c>
      <c r="N3937" s="21">
        <f t="shared" si="369"/>
        <v>0</v>
      </c>
      <c r="O3937" s="21">
        <f t="shared" si="370"/>
        <v>0</v>
      </c>
      <c r="P3937" s="21">
        <f t="shared" si="371"/>
        <v>0</v>
      </c>
    </row>
    <row r="3938" spans="1:16">
      <c r="A3938" s="58">
        <v>35090</v>
      </c>
      <c r="B3938" s="58">
        <v>199</v>
      </c>
      <c r="C3938" s="58">
        <v>2536</v>
      </c>
      <c r="D3938" s="59">
        <v>63</v>
      </c>
      <c r="E3938" s="59">
        <v>0</v>
      </c>
      <c r="F3938" s="59">
        <v>0</v>
      </c>
      <c r="G3938" s="62">
        <v>0</v>
      </c>
      <c r="H3938" s="59">
        <v>0</v>
      </c>
      <c r="I3938" s="59">
        <v>0</v>
      </c>
      <c r="J3938" s="60">
        <v>76291217</v>
      </c>
      <c r="K3938" s="21">
        <f t="shared" si="366"/>
        <v>0</v>
      </c>
      <c r="L3938" s="21">
        <f t="shared" si="367"/>
        <v>0</v>
      </c>
      <c r="M3938" s="21">
        <f t="shared" si="368"/>
        <v>0</v>
      </c>
      <c r="N3938" s="21">
        <f t="shared" si="369"/>
        <v>0</v>
      </c>
      <c r="O3938" s="21">
        <f t="shared" si="370"/>
        <v>0</v>
      </c>
      <c r="P3938" s="21">
        <f t="shared" si="371"/>
        <v>0</v>
      </c>
    </row>
    <row r="3939" spans="1:16">
      <c r="A3939" s="55">
        <v>35091</v>
      </c>
      <c r="B3939" s="55">
        <v>199</v>
      </c>
      <c r="C3939" s="55">
        <v>2538</v>
      </c>
      <c r="D3939" s="56">
        <v>11</v>
      </c>
      <c r="E3939" s="56">
        <v>85.4</v>
      </c>
      <c r="F3939" s="56">
        <v>0</v>
      </c>
      <c r="G3939" s="61">
        <v>0</v>
      </c>
      <c r="H3939" s="56">
        <v>0</v>
      </c>
      <c r="I3939" s="56">
        <v>0</v>
      </c>
      <c r="J3939" s="57">
        <v>76442517</v>
      </c>
      <c r="K3939" s="21">
        <f t="shared" si="366"/>
        <v>0</v>
      </c>
      <c r="L3939" s="21">
        <f t="shared" si="367"/>
        <v>0</v>
      </c>
      <c r="M3939" s="21">
        <f t="shared" si="368"/>
        <v>0</v>
      </c>
      <c r="N3939" s="21">
        <f t="shared" si="369"/>
        <v>0</v>
      </c>
      <c r="O3939" s="21">
        <f t="shared" si="370"/>
        <v>0</v>
      </c>
      <c r="P3939" s="21">
        <f t="shared" si="371"/>
        <v>0</v>
      </c>
    </row>
    <row r="3940" spans="1:16">
      <c r="A3940" s="58">
        <v>35101</v>
      </c>
      <c r="B3940" s="58">
        <v>199</v>
      </c>
      <c r="C3940" s="58">
        <v>2581</v>
      </c>
      <c r="D3940" s="59">
        <v>55</v>
      </c>
      <c r="E3940" s="59">
        <v>164.3</v>
      </c>
      <c r="F3940" s="59">
        <v>0</v>
      </c>
      <c r="G3940" s="62">
        <v>0</v>
      </c>
      <c r="H3940" s="59">
        <v>0</v>
      </c>
      <c r="I3940" s="59">
        <v>0</v>
      </c>
      <c r="J3940" s="60">
        <v>74282113</v>
      </c>
      <c r="K3940" s="21">
        <f t="shared" si="366"/>
        <v>0</v>
      </c>
      <c r="L3940" s="21">
        <f t="shared" si="367"/>
        <v>0</v>
      </c>
      <c r="M3940" s="21">
        <f t="shared" si="368"/>
        <v>0</v>
      </c>
      <c r="N3940" s="21">
        <f t="shared" si="369"/>
        <v>0</v>
      </c>
      <c r="O3940" s="21">
        <f t="shared" si="370"/>
        <v>0</v>
      </c>
      <c r="P3940" s="21">
        <f t="shared" si="371"/>
        <v>0</v>
      </c>
    </row>
    <row r="3941" spans="1:16">
      <c r="A3941" s="55">
        <v>35172</v>
      </c>
      <c r="B3941" s="55">
        <v>170</v>
      </c>
      <c r="C3941" s="55">
        <v>4487</v>
      </c>
      <c r="D3941" s="56">
        <v>66</v>
      </c>
      <c r="E3941" s="56">
        <v>0</v>
      </c>
      <c r="F3941" s="56">
        <v>0</v>
      </c>
      <c r="G3941" s="61">
        <v>0</v>
      </c>
      <c r="H3941" s="56">
        <v>0</v>
      </c>
      <c r="I3941" s="56">
        <v>0</v>
      </c>
      <c r="J3941" s="57">
        <v>63407615</v>
      </c>
      <c r="K3941" s="21">
        <f t="shared" si="366"/>
        <v>0</v>
      </c>
      <c r="L3941" s="21">
        <f t="shared" si="367"/>
        <v>0</v>
      </c>
      <c r="M3941" s="21">
        <f t="shared" si="368"/>
        <v>0</v>
      </c>
      <c r="N3941" s="21">
        <f t="shared" si="369"/>
        <v>0</v>
      </c>
      <c r="O3941" s="21">
        <f t="shared" si="370"/>
        <v>0</v>
      </c>
      <c r="P3941" s="21">
        <f t="shared" si="371"/>
        <v>0</v>
      </c>
    </row>
    <row r="3942" spans="1:16">
      <c r="A3942" s="55">
        <v>35184</v>
      </c>
      <c r="B3942" s="55">
        <v>199</v>
      </c>
      <c r="C3942" s="55">
        <v>3100</v>
      </c>
      <c r="D3942" s="56">
        <v>11</v>
      </c>
      <c r="E3942" s="56">
        <v>36.700000000000003</v>
      </c>
      <c r="F3942" s="56">
        <v>0</v>
      </c>
      <c r="G3942" s="61">
        <v>0</v>
      </c>
      <c r="H3942" s="56">
        <v>0</v>
      </c>
      <c r="I3942" s="56">
        <v>0</v>
      </c>
      <c r="J3942" s="57">
        <v>69048250</v>
      </c>
      <c r="K3942" s="21">
        <f t="shared" si="366"/>
        <v>0</v>
      </c>
      <c r="L3942" s="21">
        <f t="shared" si="367"/>
        <v>0</v>
      </c>
      <c r="M3942" s="21">
        <f t="shared" si="368"/>
        <v>0</v>
      </c>
      <c r="N3942" s="21">
        <f t="shared" si="369"/>
        <v>0</v>
      </c>
      <c r="O3942" s="21">
        <f t="shared" si="370"/>
        <v>0</v>
      </c>
      <c r="P3942" s="21">
        <f t="shared" si="371"/>
        <v>0</v>
      </c>
    </row>
    <row r="3943" spans="1:16">
      <c r="A3943" s="58">
        <v>35186</v>
      </c>
      <c r="B3943" s="58">
        <v>199</v>
      </c>
      <c r="C3943" s="58">
        <v>123</v>
      </c>
      <c r="D3943" s="59">
        <v>13</v>
      </c>
      <c r="E3943" s="59">
        <v>65.099999999999994</v>
      </c>
      <c r="F3943" s="59">
        <v>0</v>
      </c>
      <c r="G3943" s="62">
        <v>0</v>
      </c>
      <c r="H3943" s="59">
        <v>0</v>
      </c>
      <c r="I3943" s="59">
        <v>0</v>
      </c>
      <c r="J3943" s="60">
        <v>78004428</v>
      </c>
      <c r="K3943" s="21">
        <f t="shared" si="366"/>
        <v>0</v>
      </c>
      <c r="L3943" s="21">
        <f t="shared" si="367"/>
        <v>0</v>
      </c>
      <c r="M3943" s="21">
        <f t="shared" si="368"/>
        <v>0</v>
      </c>
      <c r="N3943" s="21">
        <f t="shared" si="369"/>
        <v>0</v>
      </c>
      <c r="O3943" s="21">
        <f t="shared" si="370"/>
        <v>0</v>
      </c>
      <c r="P3943" s="21">
        <f t="shared" si="371"/>
        <v>0</v>
      </c>
    </row>
    <row r="3944" spans="1:16">
      <c r="A3944" s="58">
        <v>35225</v>
      </c>
      <c r="B3944" s="58">
        <v>199</v>
      </c>
      <c r="C3944" s="58">
        <v>3417</v>
      </c>
      <c r="D3944" s="59">
        <v>13</v>
      </c>
      <c r="E3944" s="59">
        <v>239</v>
      </c>
      <c r="F3944" s="59">
        <v>0</v>
      </c>
      <c r="G3944" s="62">
        <v>0</v>
      </c>
      <c r="H3944" s="59">
        <v>0</v>
      </c>
      <c r="I3944" s="59">
        <v>0</v>
      </c>
      <c r="J3944" s="60">
        <v>60591628</v>
      </c>
      <c r="K3944" s="21">
        <f t="shared" si="366"/>
        <v>0</v>
      </c>
      <c r="L3944" s="21">
        <f t="shared" si="367"/>
        <v>0</v>
      </c>
      <c r="M3944" s="21">
        <f t="shared" si="368"/>
        <v>0</v>
      </c>
      <c r="N3944" s="21">
        <f t="shared" si="369"/>
        <v>0</v>
      </c>
      <c r="O3944" s="21">
        <f t="shared" si="370"/>
        <v>0</v>
      </c>
      <c r="P3944" s="21">
        <f t="shared" si="371"/>
        <v>0</v>
      </c>
    </row>
    <row r="3945" spans="1:16">
      <c r="A3945" s="55">
        <v>35289</v>
      </c>
      <c r="B3945" s="55">
        <v>500</v>
      </c>
      <c r="C3945" s="55">
        <v>5013</v>
      </c>
      <c r="D3945" s="56">
        <v>65</v>
      </c>
      <c r="E3945" s="56">
        <v>90.2</v>
      </c>
      <c r="F3945" s="56">
        <v>0</v>
      </c>
      <c r="G3945" s="61">
        <v>0</v>
      </c>
      <c r="H3945" s="56">
        <v>0</v>
      </c>
      <c r="I3945" s="56">
        <v>0</v>
      </c>
      <c r="J3945" s="57">
        <v>26610575</v>
      </c>
      <c r="K3945" s="21">
        <f t="shared" si="366"/>
        <v>0</v>
      </c>
      <c r="L3945" s="21">
        <f t="shared" si="367"/>
        <v>0</v>
      </c>
      <c r="M3945" s="21">
        <f t="shared" si="368"/>
        <v>0</v>
      </c>
      <c r="N3945" s="21">
        <f t="shared" si="369"/>
        <v>0</v>
      </c>
      <c r="O3945" s="21">
        <f t="shared" si="370"/>
        <v>0</v>
      </c>
      <c r="P3945" s="21">
        <f t="shared" si="371"/>
        <v>0</v>
      </c>
    </row>
    <row r="3946" spans="1:16">
      <c r="A3946" s="58">
        <v>35308</v>
      </c>
      <c r="B3946" s="58">
        <v>500</v>
      </c>
      <c r="C3946" s="58">
        <v>7096</v>
      </c>
      <c r="D3946" s="59">
        <v>11</v>
      </c>
      <c r="E3946" s="59">
        <v>323.5</v>
      </c>
      <c r="F3946" s="59">
        <v>0</v>
      </c>
      <c r="G3946" s="62">
        <v>0</v>
      </c>
      <c r="H3946" s="59">
        <v>0</v>
      </c>
      <c r="I3946" s="59">
        <v>0</v>
      </c>
      <c r="J3946" s="60">
        <v>19778444</v>
      </c>
      <c r="K3946" s="21">
        <f t="shared" si="366"/>
        <v>0</v>
      </c>
      <c r="L3946" s="21">
        <f t="shared" si="367"/>
        <v>0</v>
      </c>
      <c r="M3946" s="21">
        <f t="shared" si="368"/>
        <v>0</v>
      </c>
      <c r="N3946" s="21">
        <f t="shared" si="369"/>
        <v>0</v>
      </c>
      <c r="O3946" s="21">
        <f t="shared" si="370"/>
        <v>0</v>
      </c>
      <c r="P3946" s="21">
        <f t="shared" si="371"/>
        <v>0</v>
      </c>
    </row>
    <row r="3947" spans="1:16">
      <c r="A3947" s="58">
        <v>35422</v>
      </c>
      <c r="B3947" s="58">
        <v>500</v>
      </c>
      <c r="C3947" s="58">
        <v>4102</v>
      </c>
      <c r="D3947" s="59">
        <v>11</v>
      </c>
      <c r="E3947" s="59">
        <v>217.6</v>
      </c>
      <c r="F3947" s="59">
        <v>0</v>
      </c>
      <c r="G3947" s="62">
        <v>0</v>
      </c>
      <c r="H3947" s="59">
        <v>0</v>
      </c>
      <c r="I3947" s="59">
        <v>0</v>
      </c>
      <c r="J3947" s="60">
        <v>47463610</v>
      </c>
      <c r="K3947" s="21">
        <f t="shared" si="366"/>
        <v>0</v>
      </c>
      <c r="L3947" s="21">
        <f t="shared" si="367"/>
        <v>0</v>
      </c>
      <c r="M3947" s="21">
        <f t="shared" si="368"/>
        <v>0</v>
      </c>
      <c r="N3947" s="21">
        <f t="shared" si="369"/>
        <v>0</v>
      </c>
      <c r="O3947" s="21">
        <f t="shared" si="370"/>
        <v>0</v>
      </c>
      <c r="P3947" s="21">
        <f t="shared" si="371"/>
        <v>0</v>
      </c>
    </row>
    <row r="3948" spans="1:16">
      <c r="A3948" s="55">
        <v>35424</v>
      </c>
      <c r="B3948" s="55">
        <v>700</v>
      </c>
      <c r="C3948" s="55">
        <v>3880</v>
      </c>
      <c r="D3948" s="56">
        <v>66</v>
      </c>
      <c r="E3948" s="56">
        <v>0</v>
      </c>
      <c r="F3948" s="56">
        <v>0</v>
      </c>
      <c r="G3948" s="61">
        <v>0</v>
      </c>
      <c r="H3948" s="56">
        <v>0</v>
      </c>
      <c r="I3948" s="56">
        <v>0</v>
      </c>
      <c r="J3948" s="57">
        <v>31215382</v>
      </c>
      <c r="K3948" s="21">
        <f t="shared" si="366"/>
        <v>0</v>
      </c>
      <c r="L3948" s="21">
        <f t="shared" si="367"/>
        <v>0</v>
      </c>
      <c r="M3948" s="21">
        <f t="shared" si="368"/>
        <v>0</v>
      </c>
      <c r="N3948" s="21">
        <f t="shared" si="369"/>
        <v>0</v>
      </c>
      <c r="O3948" s="21">
        <f t="shared" si="370"/>
        <v>0</v>
      </c>
      <c r="P3948" s="21">
        <f t="shared" si="371"/>
        <v>0</v>
      </c>
    </row>
    <row r="3949" spans="1:16">
      <c r="A3949" s="58">
        <v>35438</v>
      </c>
      <c r="B3949" s="58">
        <v>117</v>
      </c>
      <c r="C3949" s="58">
        <v>9905</v>
      </c>
      <c r="D3949" s="59">
        <v>63</v>
      </c>
      <c r="E3949" s="59">
        <v>0</v>
      </c>
      <c r="F3949" s="59">
        <v>0</v>
      </c>
      <c r="G3949" s="62">
        <v>0</v>
      </c>
      <c r="H3949" s="59">
        <v>0</v>
      </c>
      <c r="I3949" s="59">
        <v>0</v>
      </c>
      <c r="J3949" s="60">
        <v>19796175</v>
      </c>
      <c r="K3949" s="21">
        <f t="shared" si="366"/>
        <v>0</v>
      </c>
      <c r="L3949" s="21">
        <f t="shared" si="367"/>
        <v>0</v>
      </c>
      <c r="M3949" s="21">
        <f t="shared" si="368"/>
        <v>0</v>
      </c>
      <c r="N3949" s="21">
        <f t="shared" si="369"/>
        <v>0</v>
      </c>
      <c r="O3949" s="21">
        <f t="shared" si="370"/>
        <v>0</v>
      </c>
      <c r="P3949" s="21">
        <f t="shared" si="371"/>
        <v>0</v>
      </c>
    </row>
    <row r="3950" spans="1:16">
      <c r="A3950" s="58">
        <v>35521</v>
      </c>
      <c r="B3950" s="58">
        <v>117</v>
      </c>
      <c r="C3950" s="58">
        <v>9323</v>
      </c>
      <c r="D3950" s="59">
        <v>54</v>
      </c>
      <c r="E3950" s="60">
        <v>1117.0999999999999</v>
      </c>
      <c r="F3950" s="59">
        <v>0</v>
      </c>
      <c r="G3950" s="62">
        <v>0</v>
      </c>
      <c r="H3950" s="59">
        <v>0</v>
      </c>
      <c r="I3950" s="59">
        <v>0</v>
      </c>
      <c r="J3950" s="60">
        <v>17774336</v>
      </c>
      <c r="K3950" s="21">
        <f t="shared" si="366"/>
        <v>0</v>
      </c>
      <c r="L3950" s="21">
        <f t="shared" si="367"/>
        <v>0</v>
      </c>
      <c r="M3950" s="21">
        <f t="shared" si="368"/>
        <v>0</v>
      </c>
      <c r="N3950" s="21">
        <f t="shared" si="369"/>
        <v>0</v>
      </c>
      <c r="O3950" s="21">
        <f t="shared" si="370"/>
        <v>0</v>
      </c>
      <c r="P3950" s="21">
        <f t="shared" si="371"/>
        <v>0</v>
      </c>
    </row>
    <row r="3951" spans="1:16">
      <c r="A3951" s="55">
        <v>35552</v>
      </c>
      <c r="B3951" s="55">
        <v>199</v>
      </c>
      <c r="C3951" s="55">
        <v>422</v>
      </c>
      <c r="D3951" s="56">
        <v>22</v>
      </c>
      <c r="E3951" s="56">
        <v>68</v>
      </c>
      <c r="F3951" s="56">
        <v>0</v>
      </c>
      <c r="G3951" s="61">
        <v>0</v>
      </c>
      <c r="H3951" s="56">
        <v>0</v>
      </c>
      <c r="I3951" s="56">
        <v>0</v>
      </c>
      <c r="J3951" s="57">
        <v>26004993</v>
      </c>
      <c r="K3951" s="21">
        <f t="shared" si="366"/>
        <v>0</v>
      </c>
      <c r="L3951" s="21">
        <f t="shared" si="367"/>
        <v>0</v>
      </c>
      <c r="M3951" s="21">
        <f t="shared" si="368"/>
        <v>0</v>
      </c>
      <c r="N3951" s="21">
        <f t="shared" si="369"/>
        <v>0</v>
      </c>
      <c r="O3951" s="21">
        <f t="shared" si="370"/>
        <v>0</v>
      </c>
      <c r="P3951" s="21">
        <f t="shared" si="371"/>
        <v>0</v>
      </c>
    </row>
    <row r="3952" spans="1:16">
      <c r="A3952" s="58">
        <v>35554</v>
      </c>
      <c r="B3952" s="58">
        <v>170</v>
      </c>
      <c r="C3952" s="58">
        <v>4055</v>
      </c>
      <c r="D3952" s="59">
        <v>43</v>
      </c>
      <c r="E3952" s="59">
        <v>31.6</v>
      </c>
      <c r="F3952" s="59">
        <v>0</v>
      </c>
      <c r="G3952" s="62">
        <v>0</v>
      </c>
      <c r="H3952" s="59">
        <v>0</v>
      </c>
      <c r="I3952" s="59">
        <v>0</v>
      </c>
      <c r="J3952" s="60">
        <v>21087149</v>
      </c>
      <c r="K3952" s="21">
        <f t="shared" si="366"/>
        <v>0</v>
      </c>
      <c r="L3952" s="21">
        <f t="shared" si="367"/>
        <v>0</v>
      </c>
      <c r="M3952" s="21">
        <f t="shared" si="368"/>
        <v>0</v>
      </c>
      <c r="N3952" s="21">
        <f t="shared" si="369"/>
        <v>0</v>
      </c>
      <c r="O3952" s="21">
        <f t="shared" si="370"/>
        <v>0</v>
      </c>
      <c r="P3952" s="21">
        <f t="shared" si="371"/>
        <v>0</v>
      </c>
    </row>
    <row r="3953" spans="1:16">
      <c r="A3953" s="58">
        <v>35560</v>
      </c>
      <c r="B3953" s="58">
        <v>700</v>
      </c>
      <c r="C3953" s="58">
        <v>5113</v>
      </c>
      <c r="D3953" s="59">
        <v>11</v>
      </c>
      <c r="E3953" s="59">
        <v>19.899999999999999</v>
      </c>
      <c r="F3953" s="59">
        <v>0</v>
      </c>
      <c r="G3953" s="62">
        <v>0</v>
      </c>
      <c r="H3953" s="59">
        <v>0</v>
      </c>
      <c r="I3953" s="59">
        <v>0</v>
      </c>
      <c r="J3953" s="60">
        <v>11100333</v>
      </c>
      <c r="K3953" s="21">
        <f t="shared" si="366"/>
        <v>0</v>
      </c>
      <c r="L3953" s="21">
        <f t="shared" si="367"/>
        <v>0</v>
      </c>
      <c r="M3953" s="21">
        <f t="shared" si="368"/>
        <v>0</v>
      </c>
      <c r="N3953" s="21">
        <f t="shared" si="369"/>
        <v>0</v>
      </c>
      <c r="O3953" s="21">
        <f t="shared" si="370"/>
        <v>0</v>
      </c>
      <c r="P3953" s="21">
        <f t="shared" si="371"/>
        <v>0</v>
      </c>
    </row>
    <row r="3954" spans="1:16">
      <c r="A3954" s="58">
        <v>35575</v>
      </c>
      <c r="B3954" s="58">
        <v>524</v>
      </c>
      <c r="C3954" s="58">
        <v>1883</v>
      </c>
      <c r="D3954" s="59">
        <v>64</v>
      </c>
      <c r="E3954" s="59">
        <v>29.6</v>
      </c>
      <c r="F3954" s="59">
        <v>0</v>
      </c>
      <c r="G3954" s="62">
        <v>0</v>
      </c>
      <c r="H3954" s="59">
        <v>0</v>
      </c>
      <c r="I3954" s="59">
        <v>0</v>
      </c>
      <c r="J3954" s="60">
        <v>15604735</v>
      </c>
      <c r="K3954" s="21">
        <f t="shared" si="366"/>
        <v>0</v>
      </c>
      <c r="L3954" s="21">
        <f t="shared" si="367"/>
        <v>0</v>
      </c>
      <c r="M3954" s="21">
        <f t="shared" si="368"/>
        <v>0</v>
      </c>
      <c r="N3954" s="21">
        <f t="shared" si="369"/>
        <v>0</v>
      </c>
      <c r="O3954" s="21">
        <f t="shared" si="370"/>
        <v>0</v>
      </c>
      <c r="P3954" s="21">
        <f t="shared" si="371"/>
        <v>0</v>
      </c>
    </row>
    <row r="3955" spans="1:16">
      <c r="A3955" s="55">
        <v>35615</v>
      </c>
      <c r="B3955" s="55">
        <v>700</v>
      </c>
      <c r="C3955" s="55">
        <v>3659</v>
      </c>
      <c r="D3955" s="56">
        <v>12</v>
      </c>
      <c r="E3955" s="56">
        <v>218.8</v>
      </c>
      <c r="F3955" s="56">
        <v>0</v>
      </c>
      <c r="G3955" s="61">
        <v>0</v>
      </c>
      <c r="H3955" s="56">
        <v>0</v>
      </c>
      <c r="I3955" s="56">
        <v>0</v>
      </c>
      <c r="J3955" s="57">
        <v>25966074</v>
      </c>
      <c r="K3955" s="21">
        <f t="shared" si="366"/>
        <v>0</v>
      </c>
      <c r="L3955" s="21">
        <f t="shared" si="367"/>
        <v>0</v>
      </c>
      <c r="M3955" s="21">
        <f t="shared" si="368"/>
        <v>0</v>
      </c>
      <c r="N3955" s="21">
        <f t="shared" si="369"/>
        <v>0</v>
      </c>
      <c r="O3955" s="21">
        <f t="shared" si="370"/>
        <v>0</v>
      </c>
      <c r="P3955" s="21">
        <f t="shared" si="371"/>
        <v>0</v>
      </c>
    </row>
    <row r="3956" spans="1:16">
      <c r="A3956" s="55">
        <v>35672</v>
      </c>
      <c r="B3956" s="55">
        <v>200</v>
      </c>
      <c r="C3956" s="55">
        <v>8827</v>
      </c>
      <c r="D3956" s="56">
        <v>66</v>
      </c>
      <c r="E3956" s="56">
        <v>33.700000000000003</v>
      </c>
      <c r="F3956" s="56">
        <v>0</v>
      </c>
      <c r="G3956" s="61">
        <v>0</v>
      </c>
      <c r="H3956" s="56">
        <v>0</v>
      </c>
      <c r="I3956" s="56">
        <v>0</v>
      </c>
      <c r="J3956" s="57">
        <v>27245110</v>
      </c>
      <c r="K3956" s="21">
        <f t="shared" si="366"/>
        <v>0</v>
      </c>
      <c r="L3956" s="21">
        <f t="shared" si="367"/>
        <v>0</v>
      </c>
      <c r="M3956" s="21">
        <f t="shared" si="368"/>
        <v>0</v>
      </c>
      <c r="N3956" s="21">
        <f t="shared" si="369"/>
        <v>0</v>
      </c>
      <c r="O3956" s="21">
        <f t="shared" si="370"/>
        <v>0</v>
      </c>
      <c r="P3956" s="21">
        <f t="shared" si="371"/>
        <v>0</v>
      </c>
    </row>
    <row r="3957" spans="1:16">
      <c r="A3957" s="58">
        <v>35674</v>
      </c>
      <c r="B3957" s="58">
        <v>850</v>
      </c>
      <c r="C3957" s="58">
        <v>5561</v>
      </c>
      <c r="D3957" s="59">
        <v>52</v>
      </c>
      <c r="E3957" s="59">
        <v>251.4</v>
      </c>
      <c r="F3957" s="59">
        <v>0</v>
      </c>
      <c r="G3957" s="62">
        <v>0</v>
      </c>
      <c r="H3957" s="59">
        <v>0</v>
      </c>
      <c r="I3957" s="59">
        <v>0</v>
      </c>
      <c r="J3957" s="60">
        <v>12767897</v>
      </c>
      <c r="K3957" s="21">
        <f t="shared" si="366"/>
        <v>0</v>
      </c>
      <c r="L3957" s="21">
        <f t="shared" si="367"/>
        <v>0</v>
      </c>
      <c r="M3957" s="21">
        <f t="shared" si="368"/>
        <v>0</v>
      </c>
      <c r="N3957" s="21">
        <f t="shared" si="369"/>
        <v>0</v>
      </c>
      <c r="O3957" s="21">
        <f t="shared" si="370"/>
        <v>0</v>
      </c>
      <c r="P3957" s="21">
        <f t="shared" si="371"/>
        <v>0</v>
      </c>
    </row>
    <row r="3958" spans="1:16">
      <c r="A3958" s="58">
        <v>35686</v>
      </c>
      <c r="B3958" s="58">
        <v>117</v>
      </c>
      <c r="C3958" s="58">
        <v>404</v>
      </c>
      <c r="D3958" s="59">
        <v>66</v>
      </c>
      <c r="E3958" s="59">
        <v>0</v>
      </c>
      <c r="F3958" s="59">
        <v>0</v>
      </c>
      <c r="G3958" s="62">
        <v>0</v>
      </c>
      <c r="H3958" s="59">
        <v>0</v>
      </c>
      <c r="I3958" s="59">
        <v>0</v>
      </c>
      <c r="J3958" s="60">
        <v>19921603</v>
      </c>
      <c r="K3958" s="21">
        <f t="shared" si="366"/>
        <v>0</v>
      </c>
      <c r="L3958" s="21">
        <f t="shared" si="367"/>
        <v>0</v>
      </c>
      <c r="M3958" s="21">
        <f t="shared" si="368"/>
        <v>0</v>
      </c>
      <c r="N3958" s="21">
        <f t="shared" si="369"/>
        <v>0</v>
      </c>
      <c r="O3958" s="21">
        <f t="shared" si="370"/>
        <v>0</v>
      </c>
      <c r="P3958" s="21">
        <f t="shared" si="371"/>
        <v>0</v>
      </c>
    </row>
    <row r="3959" spans="1:16">
      <c r="A3959" s="55">
        <v>35692</v>
      </c>
      <c r="B3959" s="55">
        <v>117</v>
      </c>
      <c r="C3959" s="55">
        <v>3339</v>
      </c>
      <c r="D3959" s="56">
        <v>64</v>
      </c>
      <c r="E3959" s="56">
        <v>36.9</v>
      </c>
      <c r="F3959" s="56">
        <v>0</v>
      </c>
      <c r="G3959" s="61">
        <v>0</v>
      </c>
      <c r="H3959" s="56">
        <v>0</v>
      </c>
      <c r="I3959" s="56">
        <v>0</v>
      </c>
      <c r="J3959" s="57">
        <v>18871130</v>
      </c>
      <c r="K3959" s="21">
        <f t="shared" si="366"/>
        <v>0</v>
      </c>
      <c r="L3959" s="21">
        <f t="shared" si="367"/>
        <v>0</v>
      </c>
      <c r="M3959" s="21">
        <f t="shared" si="368"/>
        <v>0</v>
      </c>
      <c r="N3959" s="21">
        <f t="shared" si="369"/>
        <v>0</v>
      </c>
      <c r="O3959" s="21">
        <f t="shared" si="370"/>
        <v>0</v>
      </c>
      <c r="P3959" s="21">
        <f t="shared" si="371"/>
        <v>0</v>
      </c>
    </row>
    <row r="3960" spans="1:16">
      <c r="A3960" s="58">
        <v>35718</v>
      </c>
      <c r="B3960" s="58">
        <v>528</v>
      </c>
      <c r="C3960" s="58">
        <v>464</v>
      </c>
      <c r="D3960" s="59">
        <v>56</v>
      </c>
      <c r="E3960" s="59">
        <v>482.6</v>
      </c>
      <c r="F3960" s="59">
        <v>0</v>
      </c>
      <c r="G3960" s="62">
        <v>0</v>
      </c>
      <c r="H3960" s="59">
        <v>0</v>
      </c>
      <c r="I3960" s="59">
        <v>0</v>
      </c>
      <c r="J3960" s="60">
        <v>13441170</v>
      </c>
      <c r="K3960" s="21">
        <f t="shared" si="366"/>
        <v>0</v>
      </c>
      <c r="L3960" s="21">
        <f t="shared" si="367"/>
        <v>0</v>
      </c>
      <c r="M3960" s="21">
        <f t="shared" si="368"/>
        <v>0</v>
      </c>
      <c r="N3960" s="21">
        <f t="shared" si="369"/>
        <v>0</v>
      </c>
      <c r="O3960" s="21">
        <f t="shared" si="370"/>
        <v>0</v>
      </c>
      <c r="P3960" s="21">
        <f t="shared" si="371"/>
        <v>0</v>
      </c>
    </row>
    <row r="3961" spans="1:16">
      <c r="A3961" s="55">
        <v>35726</v>
      </c>
      <c r="B3961" s="55">
        <v>170</v>
      </c>
      <c r="C3961" s="55">
        <v>8208</v>
      </c>
      <c r="D3961" s="56">
        <v>23</v>
      </c>
      <c r="E3961" s="56">
        <v>29.4</v>
      </c>
      <c r="F3961" s="56">
        <v>0</v>
      </c>
      <c r="G3961" s="61">
        <v>0</v>
      </c>
      <c r="H3961" s="56">
        <v>0</v>
      </c>
      <c r="I3961" s="56">
        <v>0</v>
      </c>
      <c r="J3961" s="57">
        <v>10079802</v>
      </c>
      <c r="K3961" s="21">
        <f t="shared" si="366"/>
        <v>0</v>
      </c>
      <c r="L3961" s="21">
        <f t="shared" si="367"/>
        <v>0</v>
      </c>
      <c r="M3961" s="21">
        <f t="shared" si="368"/>
        <v>0</v>
      </c>
      <c r="N3961" s="21">
        <f t="shared" si="369"/>
        <v>0</v>
      </c>
      <c r="O3961" s="21">
        <f t="shared" si="370"/>
        <v>0</v>
      </c>
      <c r="P3961" s="21">
        <f t="shared" si="371"/>
        <v>0</v>
      </c>
    </row>
    <row r="3962" spans="1:16">
      <c r="A3962" s="58">
        <v>35730</v>
      </c>
      <c r="B3962" s="58">
        <v>164</v>
      </c>
      <c r="C3962" s="58">
        <v>5885</v>
      </c>
      <c r="D3962" s="59">
        <v>42</v>
      </c>
      <c r="E3962" s="59">
        <v>264.5</v>
      </c>
      <c r="F3962" s="59">
        <v>0</v>
      </c>
      <c r="G3962" s="62">
        <v>0</v>
      </c>
      <c r="H3962" s="59">
        <v>0</v>
      </c>
      <c r="I3962" s="59">
        <v>0</v>
      </c>
      <c r="J3962" s="60">
        <v>19706990</v>
      </c>
      <c r="K3962" s="21">
        <f t="shared" si="366"/>
        <v>0</v>
      </c>
      <c r="L3962" s="21">
        <f t="shared" si="367"/>
        <v>0</v>
      </c>
      <c r="M3962" s="21">
        <f t="shared" si="368"/>
        <v>0</v>
      </c>
      <c r="N3962" s="21">
        <f t="shared" si="369"/>
        <v>0</v>
      </c>
      <c r="O3962" s="21">
        <f t="shared" si="370"/>
        <v>0</v>
      </c>
      <c r="P3962" s="21">
        <f t="shared" si="371"/>
        <v>0</v>
      </c>
    </row>
    <row r="3963" spans="1:16">
      <c r="A3963" s="55">
        <v>35738</v>
      </c>
      <c r="B3963" s="55">
        <v>350</v>
      </c>
      <c r="C3963" s="55">
        <v>3596</v>
      </c>
      <c r="D3963" s="56">
        <v>63</v>
      </c>
      <c r="E3963" s="56">
        <v>91.2</v>
      </c>
      <c r="F3963" s="56">
        <v>0</v>
      </c>
      <c r="G3963" s="61">
        <v>0</v>
      </c>
      <c r="H3963" s="56">
        <v>0</v>
      </c>
      <c r="I3963" s="56">
        <v>0</v>
      </c>
      <c r="J3963" s="57">
        <v>17506102</v>
      </c>
      <c r="K3963" s="21">
        <f t="shared" si="366"/>
        <v>0</v>
      </c>
      <c r="L3963" s="21">
        <f t="shared" si="367"/>
        <v>0</v>
      </c>
      <c r="M3963" s="21">
        <f t="shared" si="368"/>
        <v>0</v>
      </c>
      <c r="N3963" s="21">
        <f t="shared" si="369"/>
        <v>0</v>
      </c>
      <c r="O3963" s="21">
        <f t="shared" si="370"/>
        <v>0</v>
      </c>
      <c r="P3963" s="21">
        <f t="shared" si="371"/>
        <v>0</v>
      </c>
    </row>
    <row r="3964" spans="1:16">
      <c r="A3964" s="58">
        <v>35796</v>
      </c>
      <c r="B3964" s="58">
        <v>170</v>
      </c>
      <c r="C3964" s="58">
        <v>6038</v>
      </c>
      <c r="D3964" s="59">
        <v>63</v>
      </c>
      <c r="E3964" s="59">
        <v>122</v>
      </c>
      <c r="F3964" s="59">
        <v>0</v>
      </c>
      <c r="G3964" s="62">
        <v>0</v>
      </c>
      <c r="H3964" s="59">
        <v>0</v>
      </c>
      <c r="I3964" s="59">
        <v>0</v>
      </c>
      <c r="J3964" s="60">
        <v>13445206</v>
      </c>
      <c r="K3964" s="21">
        <f t="shared" si="366"/>
        <v>0</v>
      </c>
      <c r="L3964" s="21">
        <f t="shared" si="367"/>
        <v>0</v>
      </c>
      <c r="M3964" s="21">
        <f t="shared" si="368"/>
        <v>0</v>
      </c>
      <c r="N3964" s="21">
        <f t="shared" si="369"/>
        <v>0</v>
      </c>
      <c r="O3964" s="21">
        <f t="shared" si="370"/>
        <v>0</v>
      </c>
      <c r="P3964" s="21">
        <f t="shared" si="371"/>
        <v>0</v>
      </c>
    </row>
    <row r="3965" spans="1:16">
      <c r="A3965" s="55">
        <v>35804</v>
      </c>
      <c r="B3965" s="55">
        <v>500</v>
      </c>
      <c r="C3965" s="55">
        <v>5017</v>
      </c>
      <c r="D3965" s="56">
        <v>66</v>
      </c>
      <c r="E3965" s="56">
        <v>0</v>
      </c>
      <c r="F3965" s="56">
        <v>0</v>
      </c>
      <c r="G3965" s="61">
        <v>0</v>
      </c>
      <c r="H3965" s="56">
        <v>0</v>
      </c>
      <c r="I3965" s="56">
        <v>0</v>
      </c>
      <c r="J3965" s="56">
        <v>0</v>
      </c>
      <c r="K3965" s="21">
        <f t="shared" si="366"/>
        <v>0</v>
      </c>
      <c r="L3965" s="21">
        <f t="shared" si="367"/>
        <v>0</v>
      </c>
      <c r="M3965" s="21">
        <f t="shared" si="368"/>
        <v>0</v>
      </c>
      <c r="N3965" s="21">
        <f t="shared" si="369"/>
        <v>0</v>
      </c>
      <c r="O3965" s="21">
        <f t="shared" si="370"/>
        <v>0</v>
      </c>
      <c r="P3965" s="21">
        <f t="shared" si="371"/>
        <v>0</v>
      </c>
    </row>
    <row r="3966" spans="1:16">
      <c r="A3966" s="58">
        <v>35845</v>
      </c>
      <c r="B3966" s="58">
        <v>170</v>
      </c>
      <c r="C3966" s="58">
        <v>4005</v>
      </c>
      <c r="D3966" s="59">
        <v>66</v>
      </c>
      <c r="E3966" s="59">
        <v>0</v>
      </c>
      <c r="F3966" s="59">
        <v>0</v>
      </c>
      <c r="G3966" s="62">
        <v>0</v>
      </c>
      <c r="H3966" s="59">
        <v>0</v>
      </c>
      <c r="I3966" s="59">
        <v>0</v>
      </c>
      <c r="J3966" s="59">
        <v>0</v>
      </c>
      <c r="K3966" s="21">
        <f t="shared" si="366"/>
        <v>0</v>
      </c>
      <c r="L3966" s="21">
        <f t="shared" si="367"/>
        <v>0</v>
      </c>
      <c r="M3966" s="21">
        <f t="shared" si="368"/>
        <v>0</v>
      </c>
      <c r="N3966" s="21">
        <f t="shared" si="369"/>
        <v>0</v>
      </c>
      <c r="O3966" s="21">
        <f t="shared" si="370"/>
        <v>0</v>
      </c>
      <c r="P3966" s="21">
        <f t="shared" si="371"/>
        <v>0</v>
      </c>
    </row>
    <row r="3967" spans="1:16">
      <c r="A3967" s="55">
        <v>35849</v>
      </c>
      <c r="B3967" s="55">
        <v>500</v>
      </c>
      <c r="C3967" s="55">
        <v>5275</v>
      </c>
      <c r="D3967" s="56">
        <v>56</v>
      </c>
      <c r="E3967" s="56">
        <v>111.2</v>
      </c>
      <c r="F3967" s="56">
        <v>0</v>
      </c>
      <c r="G3967" s="61">
        <v>0</v>
      </c>
      <c r="H3967" s="56">
        <v>0</v>
      </c>
      <c r="I3967" s="56">
        <v>0</v>
      </c>
      <c r="J3967" s="57">
        <v>13776091</v>
      </c>
      <c r="K3967" s="21">
        <f t="shared" si="366"/>
        <v>0</v>
      </c>
      <c r="L3967" s="21">
        <f t="shared" si="367"/>
        <v>0</v>
      </c>
      <c r="M3967" s="21">
        <f t="shared" si="368"/>
        <v>0</v>
      </c>
      <c r="N3967" s="21">
        <f t="shared" si="369"/>
        <v>0</v>
      </c>
      <c r="O3967" s="21">
        <f t="shared" si="370"/>
        <v>0</v>
      </c>
      <c r="P3967" s="21">
        <f t="shared" si="371"/>
        <v>0</v>
      </c>
    </row>
    <row r="3968" spans="1:16">
      <c r="A3968" s="55">
        <v>35869</v>
      </c>
      <c r="B3968" s="55">
        <v>170</v>
      </c>
      <c r="C3968" s="55">
        <v>420</v>
      </c>
      <c r="D3968" s="56">
        <v>54</v>
      </c>
      <c r="E3968" s="56">
        <v>223.2</v>
      </c>
      <c r="F3968" s="56">
        <v>0</v>
      </c>
      <c r="G3968" s="61">
        <v>0</v>
      </c>
      <c r="H3968" s="56">
        <v>0</v>
      </c>
      <c r="I3968" s="56">
        <v>0</v>
      </c>
      <c r="J3968" s="57">
        <v>32613519</v>
      </c>
      <c r="K3968" s="21">
        <f t="shared" si="366"/>
        <v>0</v>
      </c>
      <c r="L3968" s="21">
        <f t="shared" si="367"/>
        <v>0</v>
      </c>
      <c r="M3968" s="21">
        <f t="shared" si="368"/>
        <v>0</v>
      </c>
      <c r="N3968" s="21">
        <f t="shared" si="369"/>
        <v>0</v>
      </c>
      <c r="O3968" s="21">
        <f t="shared" si="370"/>
        <v>0</v>
      </c>
      <c r="P3968" s="21">
        <f t="shared" si="371"/>
        <v>0</v>
      </c>
    </row>
    <row r="3969" spans="1:16">
      <c r="A3969" s="55">
        <v>35926</v>
      </c>
      <c r="B3969" s="55">
        <v>170</v>
      </c>
      <c r="C3969" s="55">
        <v>432</v>
      </c>
      <c r="D3969" s="56">
        <v>66</v>
      </c>
      <c r="E3969" s="56">
        <v>0</v>
      </c>
      <c r="F3969" s="56">
        <v>0</v>
      </c>
      <c r="G3969" s="61">
        <v>0</v>
      </c>
      <c r="H3969" s="56">
        <v>0</v>
      </c>
      <c r="I3969" s="56">
        <v>0</v>
      </c>
      <c r="J3969" s="57">
        <v>27292259</v>
      </c>
      <c r="K3969" s="21">
        <f t="shared" si="366"/>
        <v>0</v>
      </c>
      <c r="L3969" s="21">
        <f t="shared" si="367"/>
        <v>0</v>
      </c>
      <c r="M3969" s="21">
        <f t="shared" si="368"/>
        <v>0</v>
      </c>
      <c r="N3969" s="21">
        <f t="shared" si="369"/>
        <v>0</v>
      </c>
      <c r="O3969" s="21">
        <f t="shared" si="370"/>
        <v>0</v>
      </c>
      <c r="P3969" s="21">
        <f t="shared" si="371"/>
        <v>0</v>
      </c>
    </row>
    <row r="3970" spans="1:16">
      <c r="A3970" s="58">
        <v>35927</v>
      </c>
      <c r="B3970" s="58">
        <v>170</v>
      </c>
      <c r="C3970" s="58">
        <v>757</v>
      </c>
      <c r="D3970" s="59">
        <v>55</v>
      </c>
      <c r="E3970" s="59">
        <v>225.6</v>
      </c>
      <c r="F3970" s="59">
        <v>0</v>
      </c>
      <c r="G3970" s="62">
        <v>0</v>
      </c>
      <c r="H3970" s="59">
        <v>0</v>
      </c>
      <c r="I3970" s="59">
        <v>0</v>
      </c>
      <c r="J3970" s="60">
        <v>80402813</v>
      </c>
      <c r="K3970" s="21">
        <f t="shared" si="366"/>
        <v>0</v>
      </c>
      <c r="L3970" s="21">
        <f t="shared" si="367"/>
        <v>0</v>
      </c>
      <c r="M3970" s="21">
        <f t="shared" si="368"/>
        <v>0</v>
      </c>
      <c r="N3970" s="21">
        <f t="shared" si="369"/>
        <v>0</v>
      </c>
      <c r="O3970" s="21">
        <f t="shared" si="370"/>
        <v>0</v>
      </c>
      <c r="P3970" s="21">
        <f t="shared" si="371"/>
        <v>0</v>
      </c>
    </row>
    <row r="3971" spans="1:16">
      <c r="A3971" s="55">
        <v>35937</v>
      </c>
      <c r="B3971" s="55">
        <v>500</v>
      </c>
      <c r="C3971" s="55">
        <v>9843</v>
      </c>
      <c r="D3971" s="56">
        <v>42</v>
      </c>
      <c r="E3971" s="56">
        <v>128</v>
      </c>
      <c r="F3971" s="56">
        <v>0</v>
      </c>
      <c r="G3971" s="61">
        <v>0</v>
      </c>
      <c r="H3971" s="56">
        <v>0</v>
      </c>
      <c r="I3971" s="56">
        <v>0</v>
      </c>
      <c r="J3971" s="57">
        <v>26161916</v>
      </c>
      <c r="K3971" s="21">
        <f t="shared" ref="K3971:K4034" si="372">G3971</f>
        <v>0</v>
      </c>
      <c r="L3971" s="21">
        <f t="shared" ref="L3971:L4034" si="373">IF(H3971=-1,1,0)</f>
        <v>0</v>
      </c>
      <c r="M3971" s="21">
        <f t="shared" ref="M3971:M4034" si="374">IF(G3971&lt;&gt;0,1,0)</f>
        <v>0</v>
      </c>
      <c r="N3971" s="21">
        <f t="shared" ref="N3971:N4034" si="375">IF(AND(L3971=1,M3971=1),1,0)</f>
        <v>0</v>
      </c>
      <c r="O3971" s="21">
        <f t="shared" ref="O3971:O4034" si="376">IF(AND(H3971=-1,G3971=0),1,0)</f>
        <v>0</v>
      </c>
      <c r="P3971" s="21">
        <f t="shared" ref="P3971:P4034" si="377">IF(AND(G3971&lt;&gt;0,H3971&lt;&gt;-1),1,0)</f>
        <v>0</v>
      </c>
    </row>
    <row r="3972" spans="1:16">
      <c r="A3972" s="55">
        <v>35954</v>
      </c>
      <c r="B3972" s="55">
        <v>170</v>
      </c>
      <c r="C3972" s="55">
        <v>873</v>
      </c>
      <c r="D3972" s="56">
        <v>13</v>
      </c>
      <c r="E3972" s="56">
        <v>156.19999999999999</v>
      </c>
      <c r="F3972" s="56">
        <v>0</v>
      </c>
      <c r="G3972" s="61">
        <v>0</v>
      </c>
      <c r="H3972" s="56">
        <v>0</v>
      </c>
      <c r="I3972" s="56">
        <v>0</v>
      </c>
      <c r="J3972" s="57">
        <v>11364136</v>
      </c>
      <c r="K3972" s="21">
        <f t="shared" si="372"/>
        <v>0</v>
      </c>
      <c r="L3972" s="21">
        <f t="shared" si="373"/>
        <v>0</v>
      </c>
      <c r="M3972" s="21">
        <f t="shared" si="374"/>
        <v>0</v>
      </c>
      <c r="N3972" s="21">
        <f t="shared" si="375"/>
        <v>0</v>
      </c>
      <c r="O3972" s="21">
        <f t="shared" si="376"/>
        <v>0</v>
      </c>
      <c r="P3972" s="21">
        <f t="shared" si="377"/>
        <v>0</v>
      </c>
    </row>
    <row r="3973" spans="1:16">
      <c r="A3973" s="55">
        <v>35967</v>
      </c>
      <c r="B3973" s="55">
        <v>170</v>
      </c>
      <c r="C3973" s="55">
        <v>922</v>
      </c>
      <c r="D3973" s="56">
        <v>56</v>
      </c>
      <c r="E3973" s="56">
        <v>433.5</v>
      </c>
      <c r="F3973" s="56">
        <v>0</v>
      </c>
      <c r="G3973" s="61">
        <v>0</v>
      </c>
      <c r="H3973" s="56">
        <v>0</v>
      </c>
      <c r="I3973" s="56">
        <v>0</v>
      </c>
      <c r="J3973" s="57">
        <v>12393709</v>
      </c>
      <c r="K3973" s="21">
        <f t="shared" si="372"/>
        <v>0</v>
      </c>
      <c r="L3973" s="21">
        <f t="shared" si="373"/>
        <v>0</v>
      </c>
      <c r="M3973" s="21">
        <f t="shared" si="374"/>
        <v>0</v>
      </c>
      <c r="N3973" s="21">
        <f t="shared" si="375"/>
        <v>0</v>
      </c>
      <c r="O3973" s="21">
        <f t="shared" si="376"/>
        <v>0</v>
      </c>
      <c r="P3973" s="21">
        <f t="shared" si="377"/>
        <v>0</v>
      </c>
    </row>
    <row r="3974" spans="1:16">
      <c r="A3974" s="58">
        <v>35968</v>
      </c>
      <c r="B3974" s="58">
        <v>170</v>
      </c>
      <c r="C3974" s="58">
        <v>923</v>
      </c>
      <c r="D3974" s="59">
        <v>42</v>
      </c>
      <c r="E3974" s="59">
        <v>294</v>
      </c>
      <c r="F3974" s="59">
        <v>0</v>
      </c>
      <c r="G3974" s="62">
        <v>0</v>
      </c>
      <c r="H3974" s="59">
        <v>0</v>
      </c>
      <c r="I3974" s="59">
        <v>0</v>
      </c>
      <c r="J3974" s="60">
        <v>11051189</v>
      </c>
      <c r="K3974" s="21">
        <f t="shared" si="372"/>
        <v>0</v>
      </c>
      <c r="L3974" s="21">
        <f t="shared" si="373"/>
        <v>0</v>
      </c>
      <c r="M3974" s="21">
        <f t="shared" si="374"/>
        <v>0</v>
      </c>
      <c r="N3974" s="21">
        <f t="shared" si="375"/>
        <v>0</v>
      </c>
      <c r="O3974" s="21">
        <f t="shared" si="376"/>
        <v>0</v>
      </c>
      <c r="P3974" s="21">
        <f t="shared" si="377"/>
        <v>0</v>
      </c>
    </row>
    <row r="3975" spans="1:16">
      <c r="A3975" s="55">
        <v>35976</v>
      </c>
      <c r="B3975" s="55">
        <v>170</v>
      </c>
      <c r="C3975" s="55">
        <v>947</v>
      </c>
      <c r="D3975" s="56">
        <v>42</v>
      </c>
      <c r="E3975" s="56">
        <v>364.5</v>
      </c>
      <c r="F3975" s="56">
        <v>0</v>
      </c>
      <c r="G3975" s="61">
        <v>0</v>
      </c>
      <c r="H3975" s="56">
        <v>0</v>
      </c>
      <c r="I3975" s="56">
        <v>0</v>
      </c>
      <c r="J3975" s="57">
        <v>13127085</v>
      </c>
      <c r="K3975" s="21">
        <f t="shared" si="372"/>
        <v>0</v>
      </c>
      <c r="L3975" s="21">
        <f t="shared" si="373"/>
        <v>0</v>
      </c>
      <c r="M3975" s="21">
        <f t="shared" si="374"/>
        <v>0</v>
      </c>
      <c r="N3975" s="21">
        <f t="shared" si="375"/>
        <v>0</v>
      </c>
      <c r="O3975" s="21">
        <f t="shared" si="376"/>
        <v>0</v>
      </c>
      <c r="P3975" s="21">
        <f t="shared" si="377"/>
        <v>0</v>
      </c>
    </row>
    <row r="3976" spans="1:16">
      <c r="A3976" s="58">
        <v>36018</v>
      </c>
      <c r="B3976" s="58">
        <v>170</v>
      </c>
      <c r="C3976" s="58">
        <v>2495</v>
      </c>
      <c r="D3976" s="59">
        <v>63</v>
      </c>
      <c r="E3976" s="59">
        <v>66.900000000000006</v>
      </c>
      <c r="F3976" s="59">
        <v>0</v>
      </c>
      <c r="G3976" s="62">
        <v>0</v>
      </c>
      <c r="H3976" s="59">
        <v>0</v>
      </c>
      <c r="I3976" s="59">
        <v>0</v>
      </c>
      <c r="J3976" s="60">
        <v>13155747</v>
      </c>
      <c r="K3976" s="21">
        <f t="shared" si="372"/>
        <v>0</v>
      </c>
      <c r="L3976" s="21">
        <f t="shared" si="373"/>
        <v>0</v>
      </c>
      <c r="M3976" s="21">
        <f t="shared" si="374"/>
        <v>0</v>
      </c>
      <c r="N3976" s="21">
        <f t="shared" si="375"/>
        <v>0</v>
      </c>
      <c r="O3976" s="21">
        <f t="shared" si="376"/>
        <v>0</v>
      </c>
      <c r="P3976" s="21">
        <f t="shared" si="377"/>
        <v>0</v>
      </c>
    </row>
    <row r="3977" spans="1:16">
      <c r="A3977" s="55">
        <v>36052</v>
      </c>
      <c r="B3977" s="55">
        <v>170</v>
      </c>
      <c r="C3977" s="55">
        <v>2714</v>
      </c>
      <c r="D3977" s="56">
        <v>56</v>
      </c>
      <c r="E3977" s="56">
        <v>106.5</v>
      </c>
      <c r="F3977" s="56">
        <v>0</v>
      </c>
      <c r="G3977" s="61">
        <v>0</v>
      </c>
      <c r="H3977" s="56">
        <v>0</v>
      </c>
      <c r="I3977" s="56">
        <v>0</v>
      </c>
      <c r="J3977" s="57">
        <v>13154805</v>
      </c>
      <c r="K3977" s="21">
        <f t="shared" si="372"/>
        <v>0</v>
      </c>
      <c r="L3977" s="21">
        <f t="shared" si="373"/>
        <v>0</v>
      </c>
      <c r="M3977" s="21">
        <f t="shared" si="374"/>
        <v>0</v>
      </c>
      <c r="N3977" s="21">
        <f t="shared" si="375"/>
        <v>0</v>
      </c>
      <c r="O3977" s="21">
        <f t="shared" si="376"/>
        <v>0</v>
      </c>
      <c r="P3977" s="21">
        <f t="shared" si="377"/>
        <v>0</v>
      </c>
    </row>
    <row r="3978" spans="1:16">
      <c r="A3978" s="58">
        <v>36056</v>
      </c>
      <c r="B3978" s="58">
        <v>200</v>
      </c>
      <c r="C3978" s="58">
        <v>6638</v>
      </c>
      <c r="D3978" s="59">
        <v>64</v>
      </c>
      <c r="E3978" s="59">
        <v>0</v>
      </c>
      <c r="F3978" s="59">
        <v>0</v>
      </c>
      <c r="G3978" s="62">
        <v>0</v>
      </c>
      <c r="H3978" s="59">
        <v>0</v>
      </c>
      <c r="I3978" s="59">
        <v>0</v>
      </c>
      <c r="J3978" s="60">
        <v>30375807</v>
      </c>
      <c r="K3978" s="21">
        <f t="shared" si="372"/>
        <v>0</v>
      </c>
      <c r="L3978" s="21">
        <f t="shared" si="373"/>
        <v>0</v>
      </c>
      <c r="M3978" s="21">
        <f t="shared" si="374"/>
        <v>0</v>
      </c>
      <c r="N3978" s="21">
        <f t="shared" si="375"/>
        <v>0</v>
      </c>
      <c r="O3978" s="21">
        <f t="shared" si="376"/>
        <v>0</v>
      </c>
      <c r="P3978" s="21">
        <f t="shared" si="377"/>
        <v>0</v>
      </c>
    </row>
    <row r="3979" spans="1:16">
      <c r="A3979" s="55">
        <v>36060</v>
      </c>
      <c r="B3979" s="55">
        <v>200</v>
      </c>
      <c r="C3979" s="55">
        <v>2345</v>
      </c>
      <c r="D3979" s="56">
        <v>55</v>
      </c>
      <c r="E3979" s="56">
        <v>70</v>
      </c>
      <c r="F3979" s="56">
        <v>0</v>
      </c>
      <c r="G3979" s="61">
        <v>0</v>
      </c>
      <c r="H3979" s="56">
        <v>0</v>
      </c>
      <c r="I3979" s="56">
        <v>0</v>
      </c>
      <c r="J3979" s="57">
        <v>20085738</v>
      </c>
      <c r="K3979" s="21">
        <f t="shared" si="372"/>
        <v>0</v>
      </c>
      <c r="L3979" s="21">
        <f t="shared" si="373"/>
        <v>0</v>
      </c>
      <c r="M3979" s="21">
        <f t="shared" si="374"/>
        <v>0</v>
      </c>
      <c r="N3979" s="21">
        <f t="shared" si="375"/>
        <v>0</v>
      </c>
      <c r="O3979" s="21">
        <f t="shared" si="376"/>
        <v>0</v>
      </c>
      <c r="P3979" s="21">
        <f t="shared" si="377"/>
        <v>0</v>
      </c>
    </row>
    <row r="3980" spans="1:16">
      <c r="A3980" s="55">
        <v>36068</v>
      </c>
      <c r="B3980" s="55">
        <v>170</v>
      </c>
      <c r="C3980" s="55">
        <v>2738</v>
      </c>
      <c r="D3980" s="56">
        <v>66</v>
      </c>
      <c r="E3980" s="56">
        <v>0</v>
      </c>
      <c r="F3980" s="56">
        <v>0</v>
      </c>
      <c r="G3980" s="61">
        <v>0</v>
      </c>
      <c r="H3980" s="56">
        <v>0</v>
      </c>
      <c r="I3980" s="56">
        <v>0</v>
      </c>
      <c r="J3980" s="57">
        <v>49592914</v>
      </c>
      <c r="K3980" s="21">
        <f t="shared" si="372"/>
        <v>0</v>
      </c>
      <c r="L3980" s="21">
        <f t="shared" si="373"/>
        <v>0</v>
      </c>
      <c r="M3980" s="21">
        <f t="shared" si="374"/>
        <v>0</v>
      </c>
      <c r="N3980" s="21">
        <f t="shared" si="375"/>
        <v>0</v>
      </c>
      <c r="O3980" s="21">
        <f t="shared" si="376"/>
        <v>0</v>
      </c>
      <c r="P3980" s="21">
        <f t="shared" si="377"/>
        <v>0</v>
      </c>
    </row>
    <row r="3981" spans="1:16">
      <c r="A3981" s="58">
        <v>36072</v>
      </c>
      <c r="B3981" s="58">
        <v>164</v>
      </c>
      <c r="C3981" s="58">
        <v>4642</v>
      </c>
      <c r="D3981" s="59">
        <v>56</v>
      </c>
      <c r="E3981" s="59">
        <v>111</v>
      </c>
      <c r="F3981" s="59">
        <v>0</v>
      </c>
      <c r="G3981" s="62">
        <v>0</v>
      </c>
      <c r="H3981" s="59">
        <v>0</v>
      </c>
      <c r="I3981" s="59">
        <v>0</v>
      </c>
      <c r="J3981" s="60">
        <v>27709133</v>
      </c>
      <c r="K3981" s="21">
        <f t="shared" si="372"/>
        <v>0</v>
      </c>
      <c r="L3981" s="21">
        <f t="shared" si="373"/>
        <v>0</v>
      </c>
      <c r="M3981" s="21">
        <f t="shared" si="374"/>
        <v>0</v>
      </c>
      <c r="N3981" s="21">
        <f t="shared" si="375"/>
        <v>0</v>
      </c>
      <c r="O3981" s="21">
        <f t="shared" si="376"/>
        <v>0</v>
      </c>
      <c r="P3981" s="21">
        <f t="shared" si="377"/>
        <v>0</v>
      </c>
    </row>
    <row r="3982" spans="1:16">
      <c r="A3982" s="55">
        <v>36078</v>
      </c>
      <c r="B3982" s="55">
        <v>170</v>
      </c>
      <c r="C3982" s="55">
        <v>2750</v>
      </c>
      <c r="D3982" s="56">
        <v>42</v>
      </c>
      <c r="E3982" s="56">
        <v>101.8</v>
      </c>
      <c r="F3982" s="56">
        <v>0</v>
      </c>
      <c r="G3982" s="61">
        <v>0</v>
      </c>
      <c r="H3982" s="56">
        <v>0</v>
      </c>
      <c r="I3982" s="56">
        <v>0</v>
      </c>
      <c r="J3982" s="57">
        <v>13779589</v>
      </c>
      <c r="K3982" s="21">
        <f t="shared" si="372"/>
        <v>0</v>
      </c>
      <c r="L3982" s="21">
        <f t="shared" si="373"/>
        <v>0</v>
      </c>
      <c r="M3982" s="21">
        <f t="shared" si="374"/>
        <v>0</v>
      </c>
      <c r="N3982" s="21">
        <f t="shared" si="375"/>
        <v>0</v>
      </c>
      <c r="O3982" s="21">
        <f t="shared" si="376"/>
        <v>0</v>
      </c>
      <c r="P3982" s="21">
        <f t="shared" si="377"/>
        <v>0</v>
      </c>
    </row>
    <row r="3983" spans="1:16">
      <c r="A3983" s="58">
        <v>36081</v>
      </c>
      <c r="B3983" s="58">
        <v>350</v>
      </c>
      <c r="C3983" s="58">
        <v>1379</v>
      </c>
      <c r="D3983" s="59">
        <v>66</v>
      </c>
      <c r="E3983" s="59">
        <v>0</v>
      </c>
      <c r="F3983" s="59">
        <v>0</v>
      </c>
      <c r="G3983" s="62">
        <v>0</v>
      </c>
      <c r="H3983" s="59">
        <v>0</v>
      </c>
      <c r="I3983" s="59">
        <v>0</v>
      </c>
      <c r="J3983" s="60">
        <v>26407001</v>
      </c>
      <c r="K3983" s="21">
        <f t="shared" si="372"/>
        <v>0</v>
      </c>
      <c r="L3983" s="21">
        <f t="shared" si="373"/>
        <v>0</v>
      </c>
      <c r="M3983" s="21">
        <f t="shared" si="374"/>
        <v>0</v>
      </c>
      <c r="N3983" s="21">
        <f t="shared" si="375"/>
        <v>0</v>
      </c>
      <c r="O3983" s="21">
        <f t="shared" si="376"/>
        <v>0</v>
      </c>
      <c r="P3983" s="21">
        <f t="shared" si="377"/>
        <v>0</v>
      </c>
    </row>
    <row r="3984" spans="1:16">
      <c r="A3984" s="58">
        <v>36103</v>
      </c>
      <c r="B3984" s="58">
        <v>117</v>
      </c>
      <c r="C3984" s="58">
        <v>361</v>
      </c>
      <c r="D3984" s="59">
        <v>42</v>
      </c>
      <c r="E3984" s="59">
        <v>490.6</v>
      </c>
      <c r="F3984" s="59">
        <v>0</v>
      </c>
      <c r="G3984" s="62">
        <v>0</v>
      </c>
      <c r="H3984" s="59">
        <v>0</v>
      </c>
      <c r="I3984" s="59">
        <v>0</v>
      </c>
      <c r="J3984" s="60">
        <v>17768905</v>
      </c>
      <c r="K3984" s="21">
        <f t="shared" si="372"/>
        <v>0</v>
      </c>
      <c r="L3984" s="21">
        <f t="shared" si="373"/>
        <v>0</v>
      </c>
      <c r="M3984" s="21">
        <f t="shared" si="374"/>
        <v>0</v>
      </c>
      <c r="N3984" s="21">
        <f t="shared" si="375"/>
        <v>0</v>
      </c>
      <c r="O3984" s="21">
        <f t="shared" si="376"/>
        <v>0</v>
      </c>
      <c r="P3984" s="21">
        <f t="shared" si="377"/>
        <v>0</v>
      </c>
    </row>
    <row r="3985" spans="1:16">
      <c r="A3985" s="55">
        <v>36107</v>
      </c>
      <c r="B3985" s="55">
        <v>129</v>
      </c>
      <c r="C3985" s="55">
        <v>115</v>
      </c>
      <c r="D3985" s="56">
        <v>41</v>
      </c>
      <c r="E3985" s="56">
        <v>119.6</v>
      </c>
      <c r="F3985" s="56">
        <v>0</v>
      </c>
      <c r="G3985" s="61">
        <v>0</v>
      </c>
      <c r="H3985" s="56">
        <v>0</v>
      </c>
      <c r="I3985" s="56">
        <v>0</v>
      </c>
      <c r="J3985" s="57">
        <v>25365224</v>
      </c>
      <c r="K3985" s="21">
        <f t="shared" si="372"/>
        <v>0</v>
      </c>
      <c r="L3985" s="21">
        <f t="shared" si="373"/>
        <v>0</v>
      </c>
      <c r="M3985" s="21">
        <f t="shared" si="374"/>
        <v>0</v>
      </c>
      <c r="N3985" s="21">
        <f t="shared" si="375"/>
        <v>0</v>
      </c>
      <c r="O3985" s="21">
        <f t="shared" si="376"/>
        <v>0</v>
      </c>
      <c r="P3985" s="21">
        <f t="shared" si="377"/>
        <v>0</v>
      </c>
    </row>
    <row r="3986" spans="1:16">
      <c r="A3986" s="58">
        <v>36115</v>
      </c>
      <c r="B3986" s="58">
        <v>199</v>
      </c>
      <c r="C3986" s="58">
        <v>214</v>
      </c>
      <c r="D3986" s="59">
        <v>63</v>
      </c>
      <c r="E3986" s="59">
        <v>0</v>
      </c>
      <c r="F3986" s="59">
        <v>0</v>
      </c>
      <c r="G3986" s="62">
        <v>0</v>
      </c>
      <c r="H3986" s="59">
        <v>0</v>
      </c>
      <c r="I3986" s="59">
        <v>0</v>
      </c>
      <c r="J3986" s="60">
        <v>31645441</v>
      </c>
      <c r="K3986" s="21">
        <f t="shared" si="372"/>
        <v>0</v>
      </c>
      <c r="L3986" s="21">
        <f t="shared" si="373"/>
        <v>0</v>
      </c>
      <c r="M3986" s="21">
        <f t="shared" si="374"/>
        <v>0</v>
      </c>
      <c r="N3986" s="21">
        <f t="shared" si="375"/>
        <v>0</v>
      </c>
      <c r="O3986" s="21">
        <f t="shared" si="376"/>
        <v>0</v>
      </c>
      <c r="P3986" s="21">
        <f t="shared" si="377"/>
        <v>0</v>
      </c>
    </row>
    <row r="3987" spans="1:16">
      <c r="A3987" s="55">
        <v>36145</v>
      </c>
      <c r="B3987" s="55">
        <v>900</v>
      </c>
      <c r="C3987" s="55">
        <v>9332</v>
      </c>
      <c r="D3987" s="56">
        <v>11</v>
      </c>
      <c r="E3987" s="56">
        <v>29.3</v>
      </c>
      <c r="F3987" s="56">
        <v>0</v>
      </c>
      <c r="G3987" s="61">
        <v>0</v>
      </c>
      <c r="H3987" s="56">
        <v>0</v>
      </c>
      <c r="I3987" s="56">
        <v>0</v>
      </c>
      <c r="J3987" s="57">
        <v>14211497</v>
      </c>
      <c r="K3987" s="21">
        <f t="shared" si="372"/>
        <v>0</v>
      </c>
      <c r="L3987" s="21">
        <f t="shared" si="373"/>
        <v>0</v>
      </c>
      <c r="M3987" s="21">
        <f t="shared" si="374"/>
        <v>0</v>
      </c>
      <c r="N3987" s="21">
        <f t="shared" si="375"/>
        <v>0</v>
      </c>
      <c r="O3987" s="21">
        <f t="shared" si="376"/>
        <v>0</v>
      </c>
      <c r="P3987" s="21">
        <f t="shared" si="377"/>
        <v>0</v>
      </c>
    </row>
    <row r="3988" spans="1:16">
      <c r="A3988" s="58">
        <v>36151</v>
      </c>
      <c r="B3988" s="58">
        <v>200</v>
      </c>
      <c r="C3988" s="58">
        <v>114</v>
      </c>
      <c r="D3988" s="59">
        <v>46</v>
      </c>
      <c r="E3988" s="59">
        <v>0</v>
      </c>
      <c r="F3988" s="59">
        <v>0</v>
      </c>
      <c r="G3988" s="62">
        <v>0</v>
      </c>
      <c r="H3988" s="59">
        <v>0</v>
      </c>
      <c r="I3988" s="59">
        <v>0</v>
      </c>
      <c r="J3988" s="60">
        <v>30384032</v>
      </c>
      <c r="K3988" s="21">
        <f t="shared" si="372"/>
        <v>0</v>
      </c>
      <c r="L3988" s="21">
        <f t="shared" si="373"/>
        <v>0</v>
      </c>
      <c r="M3988" s="21">
        <f t="shared" si="374"/>
        <v>0</v>
      </c>
      <c r="N3988" s="21">
        <f t="shared" si="375"/>
        <v>0</v>
      </c>
      <c r="O3988" s="21">
        <f t="shared" si="376"/>
        <v>0</v>
      </c>
      <c r="P3988" s="21">
        <f t="shared" si="377"/>
        <v>0</v>
      </c>
    </row>
    <row r="3989" spans="1:16">
      <c r="A3989" s="55">
        <v>36171</v>
      </c>
      <c r="B3989" s="55">
        <v>170</v>
      </c>
      <c r="C3989" s="55">
        <v>1</v>
      </c>
      <c r="D3989" s="56">
        <v>11</v>
      </c>
      <c r="E3989" s="56">
        <v>162.19999999999999</v>
      </c>
      <c r="F3989" s="56">
        <v>0</v>
      </c>
      <c r="G3989" s="61">
        <v>0</v>
      </c>
      <c r="H3989" s="56">
        <v>0</v>
      </c>
      <c r="I3989" s="56">
        <v>0</v>
      </c>
      <c r="J3989" s="57">
        <v>68931010</v>
      </c>
      <c r="K3989" s="21">
        <f t="shared" si="372"/>
        <v>0</v>
      </c>
      <c r="L3989" s="21">
        <f t="shared" si="373"/>
        <v>0</v>
      </c>
      <c r="M3989" s="21">
        <f t="shared" si="374"/>
        <v>0</v>
      </c>
      <c r="N3989" s="21">
        <f t="shared" si="375"/>
        <v>0</v>
      </c>
      <c r="O3989" s="21">
        <f t="shared" si="376"/>
        <v>0</v>
      </c>
      <c r="P3989" s="21">
        <f t="shared" si="377"/>
        <v>0</v>
      </c>
    </row>
    <row r="3990" spans="1:16">
      <c r="A3990" s="58">
        <v>36195</v>
      </c>
      <c r="B3990" s="58">
        <v>170</v>
      </c>
      <c r="C3990" s="58">
        <v>517</v>
      </c>
      <c r="D3990" s="59">
        <v>66</v>
      </c>
      <c r="E3990" s="59">
        <v>0</v>
      </c>
      <c r="F3990" s="59">
        <v>0</v>
      </c>
      <c r="G3990" s="62">
        <v>0</v>
      </c>
      <c r="H3990" s="59">
        <v>0</v>
      </c>
      <c r="I3990" s="59">
        <v>0</v>
      </c>
      <c r="J3990" s="60">
        <v>49252811</v>
      </c>
      <c r="K3990" s="21">
        <f t="shared" si="372"/>
        <v>0</v>
      </c>
      <c r="L3990" s="21">
        <f t="shared" si="373"/>
        <v>0</v>
      </c>
      <c r="M3990" s="21">
        <f t="shared" si="374"/>
        <v>0</v>
      </c>
      <c r="N3990" s="21">
        <f t="shared" si="375"/>
        <v>0</v>
      </c>
      <c r="O3990" s="21">
        <f t="shared" si="376"/>
        <v>0</v>
      </c>
      <c r="P3990" s="21">
        <f t="shared" si="377"/>
        <v>0</v>
      </c>
    </row>
    <row r="3991" spans="1:16">
      <c r="A3991" s="58">
        <v>36219</v>
      </c>
      <c r="B3991" s="58">
        <v>170</v>
      </c>
      <c r="C3991" s="58">
        <v>716</v>
      </c>
      <c r="D3991" s="59">
        <v>54</v>
      </c>
      <c r="E3991" s="59">
        <v>456.6</v>
      </c>
      <c r="F3991" s="59">
        <v>0</v>
      </c>
      <c r="G3991" s="62">
        <v>0</v>
      </c>
      <c r="H3991" s="59">
        <v>0</v>
      </c>
      <c r="I3991" s="59">
        <v>0</v>
      </c>
      <c r="J3991" s="60">
        <v>88897919</v>
      </c>
      <c r="K3991" s="21">
        <f t="shared" si="372"/>
        <v>0</v>
      </c>
      <c r="L3991" s="21">
        <f t="shared" si="373"/>
        <v>0</v>
      </c>
      <c r="M3991" s="21">
        <f t="shared" si="374"/>
        <v>0</v>
      </c>
      <c r="N3991" s="21">
        <f t="shared" si="375"/>
        <v>0</v>
      </c>
      <c r="O3991" s="21">
        <f t="shared" si="376"/>
        <v>0</v>
      </c>
      <c r="P3991" s="21">
        <f t="shared" si="377"/>
        <v>0</v>
      </c>
    </row>
    <row r="3992" spans="1:16">
      <c r="A3992" s="55">
        <v>36230</v>
      </c>
      <c r="B3992" s="55">
        <v>170</v>
      </c>
      <c r="C3992" s="55">
        <v>764</v>
      </c>
      <c r="D3992" s="56">
        <v>66</v>
      </c>
      <c r="E3992" s="56">
        <v>0</v>
      </c>
      <c r="F3992" s="56">
        <v>0</v>
      </c>
      <c r="G3992" s="61">
        <v>0</v>
      </c>
      <c r="H3992" s="56">
        <v>0</v>
      </c>
      <c r="I3992" s="56">
        <v>0</v>
      </c>
      <c r="J3992" s="57">
        <v>32861911</v>
      </c>
      <c r="K3992" s="21">
        <f t="shared" si="372"/>
        <v>0</v>
      </c>
      <c r="L3992" s="21">
        <f t="shared" si="373"/>
        <v>0</v>
      </c>
      <c r="M3992" s="21">
        <f t="shared" si="374"/>
        <v>0</v>
      </c>
      <c r="N3992" s="21">
        <f t="shared" si="375"/>
        <v>0</v>
      </c>
      <c r="O3992" s="21">
        <f t="shared" si="376"/>
        <v>0</v>
      </c>
      <c r="P3992" s="21">
        <f t="shared" si="377"/>
        <v>0</v>
      </c>
    </row>
    <row r="3993" spans="1:16">
      <c r="A3993" s="58">
        <v>36239</v>
      </c>
      <c r="B3993" s="58">
        <v>170</v>
      </c>
      <c r="C3993" s="58">
        <v>818</v>
      </c>
      <c r="D3993" s="59">
        <v>47</v>
      </c>
      <c r="E3993" s="59">
        <v>0</v>
      </c>
      <c r="F3993" s="59">
        <v>0</v>
      </c>
      <c r="G3993" s="62">
        <v>0</v>
      </c>
      <c r="H3993" s="59">
        <v>0</v>
      </c>
      <c r="I3993" s="59">
        <v>0</v>
      </c>
      <c r="J3993" s="60">
        <v>64513753</v>
      </c>
      <c r="K3993" s="21">
        <f t="shared" si="372"/>
        <v>0</v>
      </c>
      <c r="L3993" s="21">
        <f t="shared" si="373"/>
        <v>0</v>
      </c>
      <c r="M3993" s="21">
        <f t="shared" si="374"/>
        <v>0</v>
      </c>
      <c r="N3993" s="21">
        <f t="shared" si="375"/>
        <v>0</v>
      </c>
      <c r="O3993" s="21">
        <f t="shared" si="376"/>
        <v>0</v>
      </c>
      <c r="P3993" s="21">
        <f t="shared" si="377"/>
        <v>0</v>
      </c>
    </row>
    <row r="3994" spans="1:16">
      <c r="A3994" s="55">
        <v>36241</v>
      </c>
      <c r="B3994" s="55">
        <v>170</v>
      </c>
      <c r="C3994" s="55">
        <v>1031</v>
      </c>
      <c r="D3994" s="56">
        <v>66</v>
      </c>
      <c r="E3994" s="56">
        <v>0</v>
      </c>
      <c r="F3994" s="56">
        <v>0</v>
      </c>
      <c r="G3994" s="61">
        <v>0</v>
      </c>
      <c r="H3994" s="56">
        <v>0</v>
      </c>
      <c r="I3994" s="56">
        <v>0</v>
      </c>
      <c r="J3994" s="57">
        <v>26571758</v>
      </c>
      <c r="K3994" s="21">
        <f t="shared" si="372"/>
        <v>0</v>
      </c>
      <c r="L3994" s="21">
        <f t="shared" si="373"/>
        <v>0</v>
      </c>
      <c r="M3994" s="21">
        <f t="shared" si="374"/>
        <v>0</v>
      </c>
      <c r="N3994" s="21">
        <f t="shared" si="375"/>
        <v>0</v>
      </c>
      <c r="O3994" s="21">
        <f t="shared" si="376"/>
        <v>0</v>
      </c>
      <c r="P3994" s="21">
        <f t="shared" si="377"/>
        <v>0</v>
      </c>
    </row>
    <row r="3995" spans="1:16">
      <c r="A3995" s="58">
        <v>36246</v>
      </c>
      <c r="B3995" s="58">
        <v>170</v>
      </c>
      <c r="C3995" s="58">
        <v>845</v>
      </c>
      <c r="D3995" s="59">
        <v>62</v>
      </c>
      <c r="E3995" s="59">
        <v>282.60000000000002</v>
      </c>
      <c r="F3995" s="59">
        <v>0</v>
      </c>
      <c r="G3995" s="62">
        <v>0</v>
      </c>
      <c r="H3995" s="59">
        <v>0</v>
      </c>
      <c r="I3995" s="59">
        <v>0</v>
      </c>
      <c r="J3995" s="60">
        <v>92706559</v>
      </c>
      <c r="K3995" s="21">
        <f t="shared" si="372"/>
        <v>0</v>
      </c>
      <c r="L3995" s="21">
        <f t="shared" si="373"/>
        <v>0</v>
      </c>
      <c r="M3995" s="21">
        <f t="shared" si="374"/>
        <v>0</v>
      </c>
      <c r="N3995" s="21">
        <f t="shared" si="375"/>
        <v>0</v>
      </c>
      <c r="O3995" s="21">
        <f t="shared" si="376"/>
        <v>0</v>
      </c>
      <c r="P3995" s="21">
        <f t="shared" si="377"/>
        <v>0</v>
      </c>
    </row>
    <row r="3996" spans="1:16">
      <c r="A3996" s="55">
        <v>36248</v>
      </c>
      <c r="B3996" s="55">
        <v>170</v>
      </c>
      <c r="C3996" s="55">
        <v>861</v>
      </c>
      <c r="D3996" s="56">
        <v>56</v>
      </c>
      <c r="E3996" s="56">
        <v>77.7</v>
      </c>
      <c r="F3996" s="56">
        <v>0</v>
      </c>
      <c r="G3996" s="61">
        <v>0</v>
      </c>
      <c r="H3996" s="56">
        <v>0</v>
      </c>
      <c r="I3996" s="56">
        <v>0</v>
      </c>
      <c r="J3996" s="57">
        <v>11806775</v>
      </c>
      <c r="K3996" s="21">
        <f t="shared" si="372"/>
        <v>0</v>
      </c>
      <c r="L3996" s="21">
        <f t="shared" si="373"/>
        <v>0</v>
      </c>
      <c r="M3996" s="21">
        <f t="shared" si="374"/>
        <v>0</v>
      </c>
      <c r="N3996" s="21">
        <f t="shared" si="375"/>
        <v>0</v>
      </c>
      <c r="O3996" s="21">
        <f t="shared" si="376"/>
        <v>0</v>
      </c>
      <c r="P3996" s="21">
        <f t="shared" si="377"/>
        <v>0</v>
      </c>
    </row>
    <row r="3997" spans="1:16">
      <c r="A3997" s="58">
        <v>36258</v>
      </c>
      <c r="B3997" s="58">
        <v>170</v>
      </c>
      <c r="C3997" s="58">
        <v>901</v>
      </c>
      <c r="D3997" s="59">
        <v>65</v>
      </c>
      <c r="E3997" s="59">
        <v>76.900000000000006</v>
      </c>
      <c r="F3997" s="59">
        <v>0</v>
      </c>
      <c r="G3997" s="62">
        <v>0</v>
      </c>
      <c r="H3997" s="59">
        <v>0</v>
      </c>
      <c r="I3997" s="59">
        <v>0</v>
      </c>
      <c r="J3997" s="60">
        <v>11231942</v>
      </c>
      <c r="K3997" s="21">
        <f t="shared" si="372"/>
        <v>0</v>
      </c>
      <c r="L3997" s="21">
        <f t="shared" si="373"/>
        <v>0</v>
      </c>
      <c r="M3997" s="21">
        <f t="shared" si="374"/>
        <v>0</v>
      </c>
      <c r="N3997" s="21">
        <f t="shared" si="375"/>
        <v>0</v>
      </c>
      <c r="O3997" s="21">
        <f t="shared" si="376"/>
        <v>0</v>
      </c>
      <c r="P3997" s="21">
        <f t="shared" si="377"/>
        <v>0</v>
      </c>
    </row>
    <row r="3998" spans="1:16">
      <c r="A3998" s="55">
        <v>36263</v>
      </c>
      <c r="B3998" s="55">
        <v>170</v>
      </c>
      <c r="C3998" s="55">
        <v>915</v>
      </c>
      <c r="D3998" s="56">
        <v>33</v>
      </c>
      <c r="E3998" s="56">
        <v>40</v>
      </c>
      <c r="F3998" s="56">
        <v>0</v>
      </c>
      <c r="G3998" s="61">
        <v>0</v>
      </c>
      <c r="H3998" s="56">
        <v>0</v>
      </c>
      <c r="I3998" s="56">
        <v>0</v>
      </c>
      <c r="J3998" s="57">
        <v>13505675</v>
      </c>
      <c r="K3998" s="21">
        <f t="shared" si="372"/>
        <v>0</v>
      </c>
      <c r="L3998" s="21">
        <f t="shared" si="373"/>
        <v>0</v>
      </c>
      <c r="M3998" s="21">
        <f t="shared" si="374"/>
        <v>0</v>
      </c>
      <c r="N3998" s="21">
        <f t="shared" si="375"/>
        <v>0</v>
      </c>
      <c r="O3998" s="21">
        <f t="shared" si="376"/>
        <v>0</v>
      </c>
      <c r="P3998" s="21">
        <f t="shared" si="377"/>
        <v>0</v>
      </c>
    </row>
    <row r="3999" spans="1:16">
      <c r="A3999" s="55">
        <v>36280</v>
      </c>
      <c r="B3999" s="55">
        <v>170</v>
      </c>
      <c r="C3999" s="55">
        <v>955</v>
      </c>
      <c r="D3999" s="56">
        <v>64</v>
      </c>
      <c r="E3999" s="56">
        <v>123.9</v>
      </c>
      <c r="F3999" s="56">
        <v>0</v>
      </c>
      <c r="G3999" s="61">
        <v>0</v>
      </c>
      <c r="H3999" s="56">
        <v>0</v>
      </c>
      <c r="I3999" s="56">
        <v>0</v>
      </c>
      <c r="J3999" s="57">
        <v>86297116</v>
      </c>
      <c r="K3999" s="21">
        <f t="shared" si="372"/>
        <v>0</v>
      </c>
      <c r="L3999" s="21">
        <f t="shared" si="373"/>
        <v>0</v>
      </c>
      <c r="M3999" s="21">
        <f t="shared" si="374"/>
        <v>0</v>
      </c>
      <c r="N3999" s="21">
        <f t="shared" si="375"/>
        <v>0</v>
      </c>
      <c r="O3999" s="21">
        <f t="shared" si="376"/>
        <v>0</v>
      </c>
      <c r="P3999" s="21">
        <f t="shared" si="377"/>
        <v>0</v>
      </c>
    </row>
    <row r="4000" spans="1:16">
      <c r="A4000" s="55">
        <v>36292</v>
      </c>
      <c r="B4000" s="55">
        <v>129</v>
      </c>
      <c r="C4000" s="55">
        <v>5581</v>
      </c>
      <c r="D4000" s="56">
        <v>63</v>
      </c>
      <c r="E4000" s="56">
        <v>0</v>
      </c>
      <c r="F4000" s="56">
        <v>0</v>
      </c>
      <c r="G4000" s="61">
        <v>0</v>
      </c>
      <c r="H4000" s="56">
        <v>0</v>
      </c>
      <c r="I4000" s="56">
        <v>0</v>
      </c>
      <c r="J4000" s="57">
        <v>17442686</v>
      </c>
      <c r="K4000" s="21">
        <f t="shared" si="372"/>
        <v>0</v>
      </c>
      <c r="L4000" s="21">
        <f t="shared" si="373"/>
        <v>0</v>
      </c>
      <c r="M4000" s="21">
        <f t="shared" si="374"/>
        <v>0</v>
      </c>
      <c r="N4000" s="21">
        <f t="shared" si="375"/>
        <v>0</v>
      </c>
      <c r="O4000" s="21">
        <f t="shared" si="376"/>
        <v>0</v>
      </c>
      <c r="P4000" s="21">
        <f t="shared" si="377"/>
        <v>0</v>
      </c>
    </row>
    <row r="4001" spans="1:16">
      <c r="A4001" s="58">
        <v>36302</v>
      </c>
      <c r="B4001" s="58">
        <v>170</v>
      </c>
      <c r="C4001" s="58">
        <v>2273</v>
      </c>
      <c r="D4001" s="59">
        <v>55</v>
      </c>
      <c r="E4001" s="59">
        <v>314.39999999999998</v>
      </c>
      <c r="F4001" s="59">
        <v>0</v>
      </c>
      <c r="G4001" s="62">
        <v>0</v>
      </c>
      <c r="H4001" s="59">
        <v>0</v>
      </c>
      <c r="I4001" s="59">
        <v>0</v>
      </c>
      <c r="J4001" s="60">
        <v>17261908</v>
      </c>
      <c r="K4001" s="21">
        <f t="shared" si="372"/>
        <v>0</v>
      </c>
      <c r="L4001" s="21">
        <f t="shared" si="373"/>
        <v>0</v>
      </c>
      <c r="M4001" s="21">
        <f t="shared" si="374"/>
        <v>0</v>
      </c>
      <c r="N4001" s="21">
        <f t="shared" si="375"/>
        <v>0</v>
      </c>
      <c r="O4001" s="21">
        <f t="shared" si="376"/>
        <v>0</v>
      </c>
      <c r="P4001" s="21">
        <f t="shared" si="377"/>
        <v>0</v>
      </c>
    </row>
    <row r="4002" spans="1:16">
      <c r="A4002" s="58">
        <v>36306</v>
      </c>
      <c r="B4002" s="58">
        <v>170</v>
      </c>
      <c r="C4002" s="58">
        <v>863</v>
      </c>
      <c r="D4002" s="59">
        <v>56</v>
      </c>
      <c r="E4002" s="59">
        <v>181.7</v>
      </c>
      <c r="F4002" s="59">
        <v>0</v>
      </c>
      <c r="G4002" s="62">
        <v>0</v>
      </c>
      <c r="H4002" s="59">
        <v>0</v>
      </c>
      <c r="I4002" s="59">
        <v>0</v>
      </c>
      <c r="J4002" s="60">
        <v>11440975</v>
      </c>
      <c r="K4002" s="21">
        <f t="shared" si="372"/>
        <v>0</v>
      </c>
      <c r="L4002" s="21">
        <f t="shared" si="373"/>
        <v>0</v>
      </c>
      <c r="M4002" s="21">
        <f t="shared" si="374"/>
        <v>0</v>
      </c>
      <c r="N4002" s="21">
        <f t="shared" si="375"/>
        <v>0</v>
      </c>
      <c r="O4002" s="21">
        <f t="shared" si="376"/>
        <v>0</v>
      </c>
      <c r="P4002" s="21">
        <f t="shared" si="377"/>
        <v>0</v>
      </c>
    </row>
    <row r="4003" spans="1:16">
      <c r="A4003" s="55">
        <v>36308</v>
      </c>
      <c r="B4003" s="55">
        <v>175</v>
      </c>
      <c r="C4003" s="55">
        <v>2675</v>
      </c>
      <c r="D4003" s="56">
        <v>42</v>
      </c>
      <c r="E4003" s="56">
        <v>111.3</v>
      </c>
      <c r="F4003" s="56">
        <v>0</v>
      </c>
      <c r="G4003" s="61">
        <v>0</v>
      </c>
      <c r="H4003" s="56">
        <v>0</v>
      </c>
      <c r="I4003" s="56">
        <v>0</v>
      </c>
      <c r="J4003" s="57">
        <v>18059606</v>
      </c>
      <c r="K4003" s="21">
        <f t="shared" si="372"/>
        <v>0</v>
      </c>
      <c r="L4003" s="21">
        <f t="shared" si="373"/>
        <v>0</v>
      </c>
      <c r="M4003" s="21">
        <f t="shared" si="374"/>
        <v>0</v>
      </c>
      <c r="N4003" s="21">
        <f t="shared" si="375"/>
        <v>0</v>
      </c>
      <c r="O4003" s="21">
        <f t="shared" si="376"/>
        <v>0</v>
      </c>
      <c r="P4003" s="21">
        <f t="shared" si="377"/>
        <v>0</v>
      </c>
    </row>
    <row r="4004" spans="1:16">
      <c r="A4004" s="58">
        <v>36324</v>
      </c>
      <c r="B4004" s="58">
        <v>170</v>
      </c>
      <c r="C4004" s="58">
        <v>2050</v>
      </c>
      <c r="D4004" s="59">
        <v>13</v>
      </c>
      <c r="E4004" s="59">
        <v>335.7</v>
      </c>
      <c r="F4004" s="59">
        <v>0</v>
      </c>
      <c r="G4004" s="62">
        <v>0</v>
      </c>
      <c r="H4004" s="59">
        <v>0</v>
      </c>
      <c r="I4004" s="59">
        <v>0</v>
      </c>
      <c r="J4004" s="60">
        <v>74618219</v>
      </c>
      <c r="K4004" s="21">
        <f t="shared" si="372"/>
        <v>0</v>
      </c>
      <c r="L4004" s="21">
        <f t="shared" si="373"/>
        <v>0</v>
      </c>
      <c r="M4004" s="21">
        <f t="shared" si="374"/>
        <v>0</v>
      </c>
      <c r="N4004" s="21">
        <f t="shared" si="375"/>
        <v>0</v>
      </c>
      <c r="O4004" s="21">
        <f t="shared" si="376"/>
        <v>0</v>
      </c>
      <c r="P4004" s="21">
        <f t="shared" si="377"/>
        <v>0</v>
      </c>
    </row>
    <row r="4005" spans="1:16">
      <c r="A4005" s="58">
        <v>36334</v>
      </c>
      <c r="B4005" s="58">
        <v>170</v>
      </c>
      <c r="C4005" s="58">
        <v>2067</v>
      </c>
      <c r="D4005" s="59">
        <v>45</v>
      </c>
      <c r="E4005" s="59">
        <v>307.89999999999998</v>
      </c>
      <c r="F4005" s="59">
        <v>0</v>
      </c>
      <c r="G4005" s="62">
        <v>0</v>
      </c>
      <c r="H4005" s="59">
        <v>0</v>
      </c>
      <c r="I4005" s="59">
        <v>0</v>
      </c>
      <c r="J4005" s="60">
        <v>14225048</v>
      </c>
      <c r="K4005" s="21">
        <f t="shared" si="372"/>
        <v>0</v>
      </c>
      <c r="L4005" s="21">
        <f t="shared" si="373"/>
        <v>0</v>
      </c>
      <c r="M4005" s="21">
        <f t="shared" si="374"/>
        <v>0</v>
      </c>
      <c r="N4005" s="21">
        <f t="shared" si="375"/>
        <v>0</v>
      </c>
      <c r="O4005" s="21">
        <f t="shared" si="376"/>
        <v>0</v>
      </c>
      <c r="P4005" s="21">
        <f t="shared" si="377"/>
        <v>0</v>
      </c>
    </row>
    <row r="4006" spans="1:16">
      <c r="A4006" s="55">
        <v>36335</v>
      </c>
      <c r="B4006" s="55">
        <v>170</v>
      </c>
      <c r="C4006" s="55">
        <v>2068</v>
      </c>
      <c r="D4006" s="56">
        <v>46</v>
      </c>
      <c r="E4006" s="56">
        <v>0</v>
      </c>
      <c r="F4006" s="56">
        <v>0</v>
      </c>
      <c r="G4006" s="61">
        <v>0</v>
      </c>
      <c r="H4006" s="56">
        <v>0</v>
      </c>
      <c r="I4006" s="56">
        <v>0</v>
      </c>
      <c r="J4006" s="57">
        <v>26020662</v>
      </c>
      <c r="K4006" s="21">
        <f t="shared" si="372"/>
        <v>0</v>
      </c>
      <c r="L4006" s="21">
        <f t="shared" si="373"/>
        <v>0</v>
      </c>
      <c r="M4006" s="21">
        <f t="shared" si="374"/>
        <v>0</v>
      </c>
      <c r="N4006" s="21">
        <f t="shared" si="375"/>
        <v>0</v>
      </c>
      <c r="O4006" s="21">
        <f t="shared" si="376"/>
        <v>0</v>
      </c>
      <c r="P4006" s="21">
        <f t="shared" si="377"/>
        <v>0</v>
      </c>
    </row>
    <row r="4007" spans="1:16">
      <c r="A4007" s="58">
        <v>36343</v>
      </c>
      <c r="B4007" s="58">
        <v>170</v>
      </c>
      <c r="C4007" s="58">
        <v>2079</v>
      </c>
      <c r="D4007" s="59">
        <v>32</v>
      </c>
      <c r="E4007" s="59">
        <v>67.599999999999994</v>
      </c>
      <c r="F4007" s="59">
        <v>0</v>
      </c>
      <c r="G4007" s="62">
        <v>0</v>
      </c>
      <c r="H4007" s="59">
        <v>0</v>
      </c>
      <c r="I4007" s="59">
        <v>0</v>
      </c>
      <c r="J4007" s="60">
        <v>13296847</v>
      </c>
      <c r="K4007" s="21">
        <f t="shared" si="372"/>
        <v>0</v>
      </c>
      <c r="L4007" s="21">
        <f t="shared" si="373"/>
        <v>0</v>
      </c>
      <c r="M4007" s="21">
        <f t="shared" si="374"/>
        <v>0</v>
      </c>
      <c r="N4007" s="21">
        <f t="shared" si="375"/>
        <v>0</v>
      </c>
      <c r="O4007" s="21">
        <f t="shared" si="376"/>
        <v>0</v>
      </c>
      <c r="P4007" s="21">
        <f t="shared" si="377"/>
        <v>0</v>
      </c>
    </row>
    <row r="4008" spans="1:16">
      <c r="A4008" s="55">
        <v>36361</v>
      </c>
      <c r="B4008" s="55">
        <v>170</v>
      </c>
      <c r="C4008" s="55">
        <v>2105</v>
      </c>
      <c r="D4008" s="56">
        <v>32</v>
      </c>
      <c r="E4008" s="56">
        <v>648.20000000000005</v>
      </c>
      <c r="F4008" s="56">
        <v>0</v>
      </c>
      <c r="G4008" s="61">
        <v>0</v>
      </c>
      <c r="H4008" s="56">
        <v>0</v>
      </c>
      <c r="I4008" s="56">
        <v>0</v>
      </c>
      <c r="J4008" s="57">
        <v>92733556</v>
      </c>
      <c r="K4008" s="21">
        <f t="shared" si="372"/>
        <v>0</v>
      </c>
      <c r="L4008" s="21">
        <f t="shared" si="373"/>
        <v>0</v>
      </c>
      <c r="M4008" s="21">
        <f t="shared" si="374"/>
        <v>0</v>
      </c>
      <c r="N4008" s="21">
        <f t="shared" si="375"/>
        <v>0</v>
      </c>
      <c r="O4008" s="21">
        <f t="shared" si="376"/>
        <v>0</v>
      </c>
      <c r="P4008" s="21">
        <f t="shared" si="377"/>
        <v>0</v>
      </c>
    </row>
    <row r="4009" spans="1:16">
      <c r="A4009" s="58">
        <v>36368</v>
      </c>
      <c r="B4009" s="58">
        <v>170</v>
      </c>
      <c r="C4009" s="58">
        <v>2118</v>
      </c>
      <c r="D4009" s="59">
        <v>11</v>
      </c>
      <c r="E4009" s="59">
        <v>69.400000000000006</v>
      </c>
      <c r="F4009" s="59">
        <v>0</v>
      </c>
      <c r="G4009" s="62">
        <v>0</v>
      </c>
      <c r="H4009" s="59">
        <v>0</v>
      </c>
      <c r="I4009" s="59">
        <v>0</v>
      </c>
      <c r="J4009" s="60">
        <v>13796734</v>
      </c>
      <c r="K4009" s="21">
        <f t="shared" si="372"/>
        <v>0</v>
      </c>
      <c r="L4009" s="21">
        <f t="shared" si="373"/>
        <v>0</v>
      </c>
      <c r="M4009" s="21">
        <f t="shared" si="374"/>
        <v>0</v>
      </c>
      <c r="N4009" s="21">
        <f t="shared" si="375"/>
        <v>0</v>
      </c>
      <c r="O4009" s="21">
        <f t="shared" si="376"/>
        <v>0</v>
      </c>
      <c r="P4009" s="21">
        <f t="shared" si="377"/>
        <v>0</v>
      </c>
    </row>
    <row r="4010" spans="1:16">
      <c r="A4010" s="55">
        <v>36371</v>
      </c>
      <c r="B4010" s="55">
        <v>170</v>
      </c>
      <c r="C4010" s="55">
        <v>2122</v>
      </c>
      <c r="D4010" s="56">
        <v>63</v>
      </c>
      <c r="E4010" s="56">
        <v>0</v>
      </c>
      <c r="F4010" s="56">
        <v>0</v>
      </c>
      <c r="G4010" s="61">
        <v>0</v>
      </c>
      <c r="H4010" s="56">
        <v>0</v>
      </c>
      <c r="I4010" s="56">
        <v>0</v>
      </c>
      <c r="J4010" s="57">
        <v>17305336</v>
      </c>
      <c r="K4010" s="21">
        <f t="shared" si="372"/>
        <v>0</v>
      </c>
      <c r="L4010" s="21">
        <f t="shared" si="373"/>
        <v>0</v>
      </c>
      <c r="M4010" s="21">
        <f t="shared" si="374"/>
        <v>0</v>
      </c>
      <c r="N4010" s="21">
        <f t="shared" si="375"/>
        <v>0</v>
      </c>
      <c r="O4010" s="21">
        <f t="shared" si="376"/>
        <v>0</v>
      </c>
      <c r="P4010" s="21">
        <f t="shared" si="377"/>
        <v>0</v>
      </c>
    </row>
    <row r="4011" spans="1:16">
      <c r="A4011" s="58">
        <v>36373</v>
      </c>
      <c r="B4011" s="58">
        <v>170</v>
      </c>
      <c r="C4011" s="58">
        <v>2124</v>
      </c>
      <c r="D4011" s="59">
        <v>66</v>
      </c>
      <c r="E4011" s="59">
        <v>0</v>
      </c>
      <c r="F4011" s="59">
        <v>0</v>
      </c>
      <c r="G4011" s="62">
        <v>0</v>
      </c>
      <c r="H4011" s="59">
        <v>0</v>
      </c>
      <c r="I4011" s="59">
        <v>0</v>
      </c>
      <c r="J4011" s="60">
        <v>72575415</v>
      </c>
      <c r="K4011" s="21">
        <f t="shared" si="372"/>
        <v>0</v>
      </c>
      <c r="L4011" s="21">
        <f t="shared" si="373"/>
        <v>0</v>
      </c>
      <c r="M4011" s="21">
        <f t="shared" si="374"/>
        <v>0</v>
      </c>
      <c r="N4011" s="21">
        <f t="shared" si="375"/>
        <v>0</v>
      </c>
      <c r="O4011" s="21">
        <f t="shared" si="376"/>
        <v>0</v>
      </c>
      <c r="P4011" s="21">
        <f t="shared" si="377"/>
        <v>0</v>
      </c>
    </row>
    <row r="4012" spans="1:16">
      <c r="A4012" s="55">
        <v>36392</v>
      </c>
      <c r="B4012" s="55">
        <v>500</v>
      </c>
      <c r="C4012" s="55">
        <v>7311</v>
      </c>
      <c r="D4012" s="56">
        <v>11</v>
      </c>
      <c r="E4012" s="56">
        <v>149.5</v>
      </c>
      <c r="F4012" s="56">
        <v>0</v>
      </c>
      <c r="G4012" s="61">
        <v>0</v>
      </c>
      <c r="H4012" s="56">
        <v>0</v>
      </c>
      <c r="I4012" s="56">
        <v>0</v>
      </c>
      <c r="J4012" s="57">
        <v>11287107</v>
      </c>
      <c r="K4012" s="21">
        <f t="shared" si="372"/>
        <v>0</v>
      </c>
      <c r="L4012" s="21">
        <f t="shared" si="373"/>
        <v>0</v>
      </c>
      <c r="M4012" s="21">
        <f t="shared" si="374"/>
        <v>0</v>
      </c>
      <c r="N4012" s="21">
        <f t="shared" si="375"/>
        <v>0</v>
      </c>
      <c r="O4012" s="21">
        <f t="shared" si="376"/>
        <v>0</v>
      </c>
      <c r="P4012" s="21">
        <f t="shared" si="377"/>
        <v>0</v>
      </c>
    </row>
    <row r="4013" spans="1:16">
      <c r="A4013" s="58">
        <v>36408</v>
      </c>
      <c r="B4013" s="58">
        <v>700</v>
      </c>
      <c r="C4013" s="58">
        <v>39</v>
      </c>
      <c r="D4013" s="59">
        <v>12</v>
      </c>
      <c r="E4013" s="59">
        <v>98.9</v>
      </c>
      <c r="F4013" s="59">
        <v>0</v>
      </c>
      <c r="G4013" s="62">
        <v>0</v>
      </c>
      <c r="H4013" s="59">
        <v>0</v>
      </c>
      <c r="I4013" s="59">
        <v>0</v>
      </c>
      <c r="J4013" s="60">
        <v>19022994</v>
      </c>
      <c r="K4013" s="21">
        <f t="shared" si="372"/>
        <v>0</v>
      </c>
      <c r="L4013" s="21">
        <f t="shared" si="373"/>
        <v>0</v>
      </c>
      <c r="M4013" s="21">
        <f t="shared" si="374"/>
        <v>0</v>
      </c>
      <c r="N4013" s="21">
        <f t="shared" si="375"/>
        <v>0</v>
      </c>
      <c r="O4013" s="21">
        <f t="shared" si="376"/>
        <v>0</v>
      </c>
      <c r="P4013" s="21">
        <f t="shared" si="377"/>
        <v>0</v>
      </c>
    </row>
    <row r="4014" spans="1:16">
      <c r="A4014" s="55">
        <v>36429</v>
      </c>
      <c r="B4014" s="55">
        <v>900</v>
      </c>
      <c r="C4014" s="55">
        <v>8764</v>
      </c>
      <c r="D4014" s="56">
        <v>66</v>
      </c>
      <c r="E4014" s="56">
        <v>0</v>
      </c>
      <c r="F4014" s="56">
        <v>0</v>
      </c>
      <c r="G4014" s="61">
        <v>0</v>
      </c>
      <c r="H4014" s="56">
        <v>0</v>
      </c>
      <c r="I4014" s="56">
        <v>0</v>
      </c>
      <c r="J4014" s="56">
        <v>0</v>
      </c>
      <c r="K4014" s="21">
        <f t="shared" si="372"/>
        <v>0</v>
      </c>
      <c r="L4014" s="21">
        <f t="shared" si="373"/>
        <v>0</v>
      </c>
      <c r="M4014" s="21">
        <f t="shared" si="374"/>
        <v>0</v>
      </c>
      <c r="N4014" s="21">
        <f t="shared" si="375"/>
        <v>0</v>
      </c>
      <c r="O4014" s="21">
        <f t="shared" si="376"/>
        <v>0</v>
      </c>
      <c r="P4014" s="21">
        <f t="shared" si="377"/>
        <v>0</v>
      </c>
    </row>
    <row r="4015" spans="1:16">
      <c r="A4015" s="55">
        <v>36441</v>
      </c>
      <c r="B4015" s="55">
        <v>101</v>
      </c>
      <c r="C4015" s="55">
        <v>6633</v>
      </c>
      <c r="D4015" s="56">
        <v>66</v>
      </c>
      <c r="E4015" s="56">
        <v>0</v>
      </c>
      <c r="F4015" s="56">
        <v>0</v>
      </c>
      <c r="G4015" s="61">
        <v>0</v>
      </c>
      <c r="H4015" s="56">
        <v>0</v>
      </c>
      <c r="I4015" s="56">
        <v>0</v>
      </c>
      <c r="J4015" s="57">
        <v>33277822</v>
      </c>
      <c r="K4015" s="21">
        <f t="shared" si="372"/>
        <v>0</v>
      </c>
      <c r="L4015" s="21">
        <f t="shared" si="373"/>
        <v>0</v>
      </c>
      <c r="M4015" s="21">
        <f t="shared" si="374"/>
        <v>0</v>
      </c>
      <c r="N4015" s="21">
        <f t="shared" si="375"/>
        <v>0</v>
      </c>
      <c r="O4015" s="21">
        <f t="shared" si="376"/>
        <v>0</v>
      </c>
      <c r="P4015" s="21">
        <f t="shared" si="377"/>
        <v>0</v>
      </c>
    </row>
    <row r="4016" spans="1:16">
      <c r="A4016" s="55">
        <v>36484</v>
      </c>
      <c r="B4016" s="55">
        <v>700</v>
      </c>
      <c r="C4016" s="55">
        <v>5061</v>
      </c>
      <c r="D4016" s="56">
        <v>12</v>
      </c>
      <c r="E4016" s="56">
        <v>90.4</v>
      </c>
      <c r="F4016" s="56">
        <v>0</v>
      </c>
      <c r="G4016" s="61">
        <v>0</v>
      </c>
      <c r="H4016" s="56">
        <v>0</v>
      </c>
      <c r="I4016" s="56">
        <v>0</v>
      </c>
      <c r="J4016" s="57">
        <v>84083410</v>
      </c>
      <c r="K4016" s="21">
        <f t="shared" si="372"/>
        <v>0</v>
      </c>
      <c r="L4016" s="21">
        <f t="shared" si="373"/>
        <v>0</v>
      </c>
      <c r="M4016" s="21">
        <f t="shared" si="374"/>
        <v>0</v>
      </c>
      <c r="N4016" s="21">
        <f t="shared" si="375"/>
        <v>0</v>
      </c>
      <c r="O4016" s="21">
        <f t="shared" si="376"/>
        <v>0</v>
      </c>
      <c r="P4016" s="21">
        <f t="shared" si="377"/>
        <v>0</v>
      </c>
    </row>
    <row r="4017" spans="1:16">
      <c r="A4017" s="58">
        <v>36493</v>
      </c>
      <c r="B4017" s="58">
        <v>700</v>
      </c>
      <c r="C4017" s="58">
        <v>5262</v>
      </c>
      <c r="D4017" s="59">
        <v>12</v>
      </c>
      <c r="E4017" s="59">
        <v>55.4</v>
      </c>
      <c r="F4017" s="59">
        <v>0</v>
      </c>
      <c r="G4017" s="62">
        <v>0</v>
      </c>
      <c r="H4017" s="59">
        <v>0</v>
      </c>
      <c r="I4017" s="59">
        <v>0</v>
      </c>
      <c r="J4017" s="60">
        <v>75371551</v>
      </c>
      <c r="K4017" s="21">
        <f t="shared" si="372"/>
        <v>0</v>
      </c>
      <c r="L4017" s="21">
        <f t="shared" si="373"/>
        <v>0</v>
      </c>
      <c r="M4017" s="21">
        <f t="shared" si="374"/>
        <v>0</v>
      </c>
      <c r="N4017" s="21">
        <f t="shared" si="375"/>
        <v>0</v>
      </c>
      <c r="O4017" s="21">
        <f t="shared" si="376"/>
        <v>0</v>
      </c>
      <c r="P4017" s="21">
        <f t="shared" si="377"/>
        <v>0</v>
      </c>
    </row>
    <row r="4018" spans="1:16">
      <c r="A4018" s="55">
        <v>36499</v>
      </c>
      <c r="B4018" s="55">
        <v>700</v>
      </c>
      <c r="C4018" s="55">
        <v>5251</v>
      </c>
      <c r="D4018" s="56">
        <v>12</v>
      </c>
      <c r="E4018" s="56">
        <v>59.9</v>
      </c>
      <c r="F4018" s="56">
        <v>0</v>
      </c>
      <c r="G4018" s="61">
        <v>0</v>
      </c>
      <c r="H4018" s="56">
        <v>0</v>
      </c>
      <c r="I4018" s="56">
        <v>0</v>
      </c>
      <c r="J4018" s="57">
        <v>75380356</v>
      </c>
      <c r="K4018" s="21">
        <f t="shared" si="372"/>
        <v>0</v>
      </c>
      <c r="L4018" s="21">
        <f t="shared" si="373"/>
        <v>0</v>
      </c>
      <c r="M4018" s="21">
        <f t="shared" si="374"/>
        <v>0</v>
      </c>
      <c r="N4018" s="21">
        <f t="shared" si="375"/>
        <v>0</v>
      </c>
      <c r="O4018" s="21">
        <f t="shared" si="376"/>
        <v>0</v>
      </c>
      <c r="P4018" s="21">
        <f t="shared" si="377"/>
        <v>0</v>
      </c>
    </row>
    <row r="4019" spans="1:16">
      <c r="A4019" s="55">
        <v>36539</v>
      </c>
      <c r="B4019" s="55">
        <v>199</v>
      </c>
      <c r="C4019" s="55">
        <v>1606</v>
      </c>
      <c r="D4019" s="56">
        <v>56</v>
      </c>
      <c r="E4019" s="56">
        <v>333.1</v>
      </c>
      <c r="F4019" s="56">
        <v>0</v>
      </c>
      <c r="G4019" s="61">
        <v>0</v>
      </c>
      <c r="H4019" s="56">
        <v>0</v>
      </c>
      <c r="I4019" s="56">
        <v>0</v>
      </c>
      <c r="J4019" s="57">
        <v>19712036</v>
      </c>
      <c r="K4019" s="21">
        <f t="shared" si="372"/>
        <v>0</v>
      </c>
      <c r="L4019" s="21">
        <f t="shared" si="373"/>
        <v>0</v>
      </c>
      <c r="M4019" s="21">
        <f t="shared" si="374"/>
        <v>0</v>
      </c>
      <c r="N4019" s="21">
        <f t="shared" si="375"/>
        <v>0</v>
      </c>
      <c r="O4019" s="21">
        <f t="shared" si="376"/>
        <v>0</v>
      </c>
      <c r="P4019" s="21">
        <f t="shared" si="377"/>
        <v>0</v>
      </c>
    </row>
    <row r="4020" spans="1:16">
      <c r="A4020" s="58">
        <v>36551</v>
      </c>
      <c r="B4020" s="58">
        <v>170</v>
      </c>
      <c r="C4020" s="58">
        <v>2258</v>
      </c>
      <c r="D4020" s="59">
        <v>63</v>
      </c>
      <c r="E4020" s="59">
        <v>0</v>
      </c>
      <c r="F4020" s="59">
        <v>0</v>
      </c>
      <c r="G4020" s="62">
        <v>0</v>
      </c>
      <c r="H4020" s="59">
        <v>0</v>
      </c>
      <c r="I4020" s="59">
        <v>0</v>
      </c>
      <c r="J4020" s="60">
        <v>13783039</v>
      </c>
      <c r="K4020" s="21">
        <f t="shared" si="372"/>
        <v>0</v>
      </c>
      <c r="L4020" s="21">
        <f t="shared" si="373"/>
        <v>0</v>
      </c>
      <c r="M4020" s="21">
        <f t="shared" si="374"/>
        <v>0</v>
      </c>
      <c r="N4020" s="21">
        <f t="shared" si="375"/>
        <v>0</v>
      </c>
      <c r="O4020" s="21">
        <f t="shared" si="376"/>
        <v>0</v>
      </c>
      <c r="P4020" s="21">
        <f t="shared" si="377"/>
        <v>0</v>
      </c>
    </row>
    <row r="4021" spans="1:16">
      <c r="A4021" s="55">
        <v>36553</v>
      </c>
      <c r="B4021" s="55">
        <v>199</v>
      </c>
      <c r="C4021" s="55">
        <v>1254</v>
      </c>
      <c r="D4021" s="56">
        <v>66</v>
      </c>
      <c r="E4021" s="56">
        <v>0</v>
      </c>
      <c r="F4021" s="56">
        <v>0</v>
      </c>
      <c r="G4021" s="61">
        <v>0</v>
      </c>
      <c r="H4021" s="56">
        <v>0</v>
      </c>
      <c r="I4021" s="56">
        <v>0</v>
      </c>
      <c r="J4021" s="56">
        <v>0</v>
      </c>
      <c r="K4021" s="21">
        <f t="shared" si="372"/>
        <v>0</v>
      </c>
      <c r="L4021" s="21">
        <f t="shared" si="373"/>
        <v>0</v>
      </c>
      <c r="M4021" s="21">
        <f t="shared" si="374"/>
        <v>0</v>
      </c>
      <c r="N4021" s="21">
        <f t="shared" si="375"/>
        <v>0</v>
      </c>
      <c r="O4021" s="21">
        <f t="shared" si="376"/>
        <v>0</v>
      </c>
      <c r="P4021" s="21">
        <f t="shared" si="377"/>
        <v>0</v>
      </c>
    </row>
    <row r="4022" spans="1:16">
      <c r="A4022" s="58">
        <v>36558</v>
      </c>
      <c r="B4022" s="58">
        <v>170</v>
      </c>
      <c r="C4022" s="58">
        <v>271</v>
      </c>
      <c r="D4022" s="59">
        <v>47</v>
      </c>
      <c r="E4022" s="59">
        <v>486.7</v>
      </c>
      <c r="F4022" s="59">
        <v>0</v>
      </c>
      <c r="G4022" s="62">
        <v>0</v>
      </c>
      <c r="H4022" s="59">
        <v>0</v>
      </c>
      <c r="I4022" s="59">
        <v>0</v>
      </c>
      <c r="J4022" s="60">
        <v>19218309</v>
      </c>
      <c r="K4022" s="21">
        <f t="shared" si="372"/>
        <v>0</v>
      </c>
      <c r="L4022" s="21">
        <f t="shared" si="373"/>
        <v>0</v>
      </c>
      <c r="M4022" s="21">
        <f t="shared" si="374"/>
        <v>0</v>
      </c>
      <c r="N4022" s="21">
        <f t="shared" si="375"/>
        <v>0</v>
      </c>
      <c r="O4022" s="21">
        <f t="shared" si="376"/>
        <v>0</v>
      </c>
      <c r="P4022" s="21">
        <f t="shared" si="377"/>
        <v>0</v>
      </c>
    </row>
    <row r="4023" spans="1:16">
      <c r="A4023" s="55">
        <v>36560</v>
      </c>
      <c r="B4023" s="55">
        <v>700</v>
      </c>
      <c r="C4023" s="55">
        <v>5260</v>
      </c>
      <c r="D4023" s="56">
        <v>66</v>
      </c>
      <c r="E4023" s="56">
        <v>0</v>
      </c>
      <c r="F4023" s="56">
        <v>0</v>
      </c>
      <c r="G4023" s="61">
        <v>0</v>
      </c>
      <c r="H4023" s="56">
        <v>0</v>
      </c>
      <c r="I4023" s="56">
        <v>0</v>
      </c>
      <c r="J4023" s="57">
        <v>75007353</v>
      </c>
      <c r="K4023" s="21">
        <f t="shared" si="372"/>
        <v>0</v>
      </c>
      <c r="L4023" s="21">
        <f t="shared" si="373"/>
        <v>0</v>
      </c>
      <c r="M4023" s="21">
        <f t="shared" si="374"/>
        <v>0</v>
      </c>
      <c r="N4023" s="21">
        <f t="shared" si="375"/>
        <v>0</v>
      </c>
      <c r="O4023" s="21">
        <f t="shared" si="376"/>
        <v>0</v>
      </c>
      <c r="P4023" s="21">
        <f t="shared" si="377"/>
        <v>0</v>
      </c>
    </row>
    <row r="4024" spans="1:16">
      <c r="A4024" s="58">
        <v>36561</v>
      </c>
      <c r="B4024" s="58">
        <v>700</v>
      </c>
      <c r="C4024" s="58">
        <v>5264</v>
      </c>
      <c r="D4024" s="59">
        <v>66</v>
      </c>
      <c r="E4024" s="59">
        <v>0</v>
      </c>
      <c r="F4024" s="59">
        <v>0</v>
      </c>
      <c r="G4024" s="62">
        <v>0</v>
      </c>
      <c r="H4024" s="59">
        <v>0</v>
      </c>
      <c r="I4024" s="59">
        <v>0</v>
      </c>
      <c r="J4024" s="59">
        <v>0</v>
      </c>
      <c r="K4024" s="21">
        <f t="shared" si="372"/>
        <v>0</v>
      </c>
      <c r="L4024" s="21">
        <f t="shared" si="373"/>
        <v>0</v>
      </c>
      <c r="M4024" s="21">
        <f t="shared" si="374"/>
        <v>0</v>
      </c>
      <c r="N4024" s="21">
        <f t="shared" si="375"/>
        <v>0</v>
      </c>
      <c r="O4024" s="21">
        <f t="shared" si="376"/>
        <v>0</v>
      </c>
      <c r="P4024" s="21">
        <f t="shared" si="377"/>
        <v>0</v>
      </c>
    </row>
    <row r="4025" spans="1:16">
      <c r="A4025" s="55">
        <v>36566</v>
      </c>
      <c r="B4025" s="55">
        <v>700</v>
      </c>
      <c r="C4025" s="55">
        <v>5277</v>
      </c>
      <c r="D4025" s="56">
        <v>12</v>
      </c>
      <c r="E4025" s="56">
        <v>126</v>
      </c>
      <c r="F4025" s="56">
        <v>0</v>
      </c>
      <c r="G4025" s="61">
        <v>0</v>
      </c>
      <c r="H4025" s="56">
        <v>0</v>
      </c>
      <c r="I4025" s="56">
        <v>0</v>
      </c>
      <c r="J4025" s="57">
        <v>12322682</v>
      </c>
      <c r="K4025" s="21">
        <f t="shared" si="372"/>
        <v>0</v>
      </c>
      <c r="L4025" s="21">
        <f t="shared" si="373"/>
        <v>0</v>
      </c>
      <c r="M4025" s="21">
        <f t="shared" si="374"/>
        <v>0</v>
      </c>
      <c r="N4025" s="21">
        <f t="shared" si="375"/>
        <v>0</v>
      </c>
      <c r="O4025" s="21">
        <f t="shared" si="376"/>
        <v>0</v>
      </c>
      <c r="P4025" s="21">
        <f t="shared" si="377"/>
        <v>0</v>
      </c>
    </row>
    <row r="4026" spans="1:16">
      <c r="A4026" s="58">
        <v>36584</v>
      </c>
      <c r="B4026" s="58">
        <v>700</v>
      </c>
      <c r="C4026" s="58">
        <v>5144</v>
      </c>
      <c r="D4026" s="59">
        <v>12</v>
      </c>
      <c r="E4026" s="59">
        <v>74.2</v>
      </c>
      <c r="F4026" s="59">
        <v>0</v>
      </c>
      <c r="G4026" s="62">
        <v>0</v>
      </c>
      <c r="H4026" s="59">
        <v>0</v>
      </c>
      <c r="I4026" s="59">
        <v>0</v>
      </c>
      <c r="J4026" s="60">
        <v>82095810</v>
      </c>
      <c r="K4026" s="21">
        <f t="shared" si="372"/>
        <v>0</v>
      </c>
      <c r="L4026" s="21">
        <f t="shared" si="373"/>
        <v>0</v>
      </c>
      <c r="M4026" s="21">
        <f t="shared" si="374"/>
        <v>0</v>
      </c>
      <c r="N4026" s="21">
        <f t="shared" si="375"/>
        <v>0</v>
      </c>
      <c r="O4026" s="21">
        <f t="shared" si="376"/>
        <v>0</v>
      </c>
      <c r="P4026" s="21">
        <f t="shared" si="377"/>
        <v>0</v>
      </c>
    </row>
    <row r="4027" spans="1:16">
      <c r="A4027" s="55">
        <v>36592</v>
      </c>
      <c r="B4027" s="55">
        <v>350</v>
      </c>
      <c r="C4027" s="55">
        <v>2616</v>
      </c>
      <c r="D4027" s="56">
        <v>66</v>
      </c>
      <c r="E4027" s="56">
        <v>0</v>
      </c>
      <c r="F4027" s="56">
        <v>0</v>
      </c>
      <c r="G4027" s="61">
        <v>0</v>
      </c>
      <c r="H4027" s="56">
        <v>0</v>
      </c>
      <c r="I4027" s="56">
        <v>0</v>
      </c>
      <c r="J4027" s="57">
        <v>21224103</v>
      </c>
      <c r="K4027" s="21">
        <f t="shared" si="372"/>
        <v>0</v>
      </c>
      <c r="L4027" s="21">
        <f t="shared" si="373"/>
        <v>0</v>
      </c>
      <c r="M4027" s="21">
        <f t="shared" si="374"/>
        <v>0</v>
      </c>
      <c r="N4027" s="21">
        <f t="shared" si="375"/>
        <v>0</v>
      </c>
      <c r="O4027" s="21">
        <f t="shared" si="376"/>
        <v>0</v>
      </c>
      <c r="P4027" s="21">
        <f t="shared" si="377"/>
        <v>0</v>
      </c>
    </row>
    <row r="4028" spans="1:16">
      <c r="A4028" s="58">
        <v>36595</v>
      </c>
      <c r="B4028" s="58">
        <v>350</v>
      </c>
      <c r="C4028" s="58">
        <v>2615</v>
      </c>
      <c r="D4028" s="59">
        <v>66</v>
      </c>
      <c r="E4028" s="59">
        <v>0</v>
      </c>
      <c r="F4028" s="59">
        <v>0</v>
      </c>
      <c r="G4028" s="62">
        <v>0</v>
      </c>
      <c r="H4028" s="59">
        <v>0</v>
      </c>
      <c r="I4028" s="59">
        <v>0</v>
      </c>
      <c r="J4028" s="60">
        <v>21224103</v>
      </c>
      <c r="K4028" s="21">
        <f t="shared" si="372"/>
        <v>0</v>
      </c>
      <c r="L4028" s="21">
        <f t="shared" si="373"/>
        <v>0</v>
      </c>
      <c r="M4028" s="21">
        <f t="shared" si="374"/>
        <v>0</v>
      </c>
      <c r="N4028" s="21">
        <f t="shared" si="375"/>
        <v>0</v>
      </c>
      <c r="O4028" s="21">
        <f t="shared" si="376"/>
        <v>0</v>
      </c>
      <c r="P4028" s="21">
        <f t="shared" si="377"/>
        <v>0</v>
      </c>
    </row>
    <row r="4029" spans="1:16">
      <c r="A4029" s="55">
        <v>36598</v>
      </c>
      <c r="B4029" s="55">
        <v>170</v>
      </c>
      <c r="C4029" s="55">
        <v>9010</v>
      </c>
      <c r="D4029" s="56">
        <v>52</v>
      </c>
      <c r="E4029" s="56">
        <v>226.1</v>
      </c>
      <c r="F4029" s="56">
        <v>0</v>
      </c>
      <c r="G4029" s="61">
        <v>0</v>
      </c>
      <c r="H4029" s="56">
        <v>0</v>
      </c>
      <c r="I4029" s="56">
        <v>0</v>
      </c>
      <c r="J4029" s="57">
        <v>30133587</v>
      </c>
      <c r="K4029" s="21">
        <f t="shared" si="372"/>
        <v>0</v>
      </c>
      <c r="L4029" s="21">
        <f t="shared" si="373"/>
        <v>0</v>
      </c>
      <c r="M4029" s="21">
        <f t="shared" si="374"/>
        <v>0</v>
      </c>
      <c r="N4029" s="21">
        <f t="shared" si="375"/>
        <v>0</v>
      </c>
      <c r="O4029" s="21">
        <f t="shared" si="376"/>
        <v>0</v>
      </c>
      <c r="P4029" s="21">
        <f t="shared" si="377"/>
        <v>0</v>
      </c>
    </row>
    <row r="4030" spans="1:16">
      <c r="A4030" s="55">
        <v>36602</v>
      </c>
      <c r="B4030" s="55">
        <v>500</v>
      </c>
      <c r="C4030" s="55">
        <v>5520</v>
      </c>
      <c r="D4030" s="56">
        <v>42</v>
      </c>
      <c r="E4030" s="56">
        <v>0</v>
      </c>
      <c r="F4030" s="56">
        <v>0</v>
      </c>
      <c r="G4030" s="61">
        <v>0</v>
      </c>
      <c r="H4030" s="56">
        <v>0</v>
      </c>
      <c r="I4030" s="56">
        <v>0</v>
      </c>
      <c r="J4030" s="57">
        <v>26078334</v>
      </c>
      <c r="K4030" s="21">
        <f t="shared" si="372"/>
        <v>0</v>
      </c>
      <c r="L4030" s="21">
        <f t="shared" si="373"/>
        <v>0</v>
      </c>
      <c r="M4030" s="21">
        <f t="shared" si="374"/>
        <v>0</v>
      </c>
      <c r="N4030" s="21">
        <f t="shared" si="375"/>
        <v>0</v>
      </c>
      <c r="O4030" s="21">
        <f t="shared" si="376"/>
        <v>0</v>
      </c>
      <c r="P4030" s="21">
        <f t="shared" si="377"/>
        <v>0</v>
      </c>
    </row>
    <row r="4031" spans="1:16">
      <c r="A4031" s="58">
        <v>36627</v>
      </c>
      <c r="B4031" s="58">
        <v>700</v>
      </c>
      <c r="C4031" s="58">
        <v>3548</v>
      </c>
      <c r="D4031" s="59">
        <v>12</v>
      </c>
      <c r="E4031" s="59">
        <v>85.1</v>
      </c>
      <c r="F4031" s="59">
        <v>0</v>
      </c>
      <c r="G4031" s="62">
        <v>0</v>
      </c>
      <c r="H4031" s="59">
        <v>0</v>
      </c>
      <c r="I4031" s="59">
        <v>0</v>
      </c>
      <c r="J4031" s="60">
        <v>25432770</v>
      </c>
      <c r="K4031" s="21">
        <f t="shared" si="372"/>
        <v>0</v>
      </c>
      <c r="L4031" s="21">
        <f t="shared" si="373"/>
        <v>0</v>
      </c>
      <c r="M4031" s="21">
        <f t="shared" si="374"/>
        <v>0</v>
      </c>
      <c r="N4031" s="21">
        <f t="shared" si="375"/>
        <v>0</v>
      </c>
      <c r="O4031" s="21">
        <f t="shared" si="376"/>
        <v>0</v>
      </c>
      <c r="P4031" s="21">
        <f t="shared" si="377"/>
        <v>0</v>
      </c>
    </row>
    <row r="4032" spans="1:16">
      <c r="A4032" s="55">
        <v>36651</v>
      </c>
      <c r="B4032" s="55">
        <v>350</v>
      </c>
      <c r="C4032" s="55">
        <v>1373</v>
      </c>
      <c r="D4032" s="56">
        <v>64</v>
      </c>
      <c r="E4032" s="56">
        <v>0</v>
      </c>
      <c r="F4032" s="56">
        <v>0</v>
      </c>
      <c r="G4032" s="61">
        <v>0</v>
      </c>
      <c r="H4032" s="56">
        <v>0</v>
      </c>
      <c r="I4032" s="56">
        <v>0</v>
      </c>
      <c r="J4032" s="57">
        <v>84629014</v>
      </c>
      <c r="K4032" s="21">
        <f t="shared" si="372"/>
        <v>0</v>
      </c>
      <c r="L4032" s="21">
        <f t="shared" si="373"/>
        <v>0</v>
      </c>
      <c r="M4032" s="21">
        <f t="shared" si="374"/>
        <v>0</v>
      </c>
      <c r="N4032" s="21">
        <f t="shared" si="375"/>
        <v>0</v>
      </c>
      <c r="O4032" s="21">
        <f t="shared" si="376"/>
        <v>0</v>
      </c>
      <c r="P4032" s="21">
        <f t="shared" si="377"/>
        <v>0</v>
      </c>
    </row>
    <row r="4033" spans="1:16">
      <c r="A4033" s="58">
        <v>36697</v>
      </c>
      <c r="B4033" s="58">
        <v>700</v>
      </c>
      <c r="C4033" s="58">
        <v>119</v>
      </c>
      <c r="D4033" s="59">
        <v>12</v>
      </c>
      <c r="E4033" s="59">
        <v>126.6</v>
      </c>
      <c r="F4033" s="59">
        <v>0</v>
      </c>
      <c r="G4033" s="62">
        <v>0</v>
      </c>
      <c r="H4033" s="59">
        <v>0</v>
      </c>
      <c r="I4033" s="59">
        <v>0</v>
      </c>
      <c r="J4033" s="60">
        <v>26056799</v>
      </c>
      <c r="K4033" s="21">
        <f t="shared" si="372"/>
        <v>0</v>
      </c>
      <c r="L4033" s="21">
        <f t="shared" si="373"/>
        <v>0</v>
      </c>
      <c r="M4033" s="21">
        <f t="shared" si="374"/>
        <v>0</v>
      </c>
      <c r="N4033" s="21">
        <f t="shared" si="375"/>
        <v>0</v>
      </c>
      <c r="O4033" s="21">
        <f t="shared" si="376"/>
        <v>0</v>
      </c>
      <c r="P4033" s="21">
        <f t="shared" si="377"/>
        <v>0</v>
      </c>
    </row>
    <row r="4034" spans="1:16">
      <c r="A4034" s="55">
        <v>36715</v>
      </c>
      <c r="B4034" s="55">
        <v>164</v>
      </c>
      <c r="C4034" s="55">
        <v>2737</v>
      </c>
      <c r="D4034" s="56">
        <v>56</v>
      </c>
      <c r="E4034" s="56">
        <v>184.1</v>
      </c>
      <c r="F4034" s="56">
        <v>0</v>
      </c>
      <c r="G4034" s="61">
        <v>0</v>
      </c>
      <c r="H4034" s="56">
        <v>0</v>
      </c>
      <c r="I4034" s="56">
        <v>0</v>
      </c>
      <c r="J4034" s="57">
        <v>26539439</v>
      </c>
      <c r="K4034" s="21">
        <f t="shared" si="372"/>
        <v>0</v>
      </c>
      <c r="L4034" s="21">
        <f t="shared" si="373"/>
        <v>0</v>
      </c>
      <c r="M4034" s="21">
        <f t="shared" si="374"/>
        <v>0</v>
      </c>
      <c r="N4034" s="21">
        <f t="shared" si="375"/>
        <v>0</v>
      </c>
      <c r="O4034" s="21">
        <f t="shared" si="376"/>
        <v>0</v>
      </c>
      <c r="P4034" s="21">
        <f t="shared" si="377"/>
        <v>0</v>
      </c>
    </row>
    <row r="4035" spans="1:16">
      <c r="A4035" s="58">
        <v>36777</v>
      </c>
      <c r="B4035" s="58">
        <v>117</v>
      </c>
      <c r="C4035" s="58">
        <v>170</v>
      </c>
      <c r="D4035" s="59">
        <v>56</v>
      </c>
      <c r="E4035" s="59">
        <v>64.3</v>
      </c>
      <c r="F4035" s="59">
        <v>0</v>
      </c>
      <c r="G4035" s="62">
        <v>0</v>
      </c>
      <c r="H4035" s="59">
        <v>0</v>
      </c>
      <c r="I4035" s="59">
        <v>0</v>
      </c>
      <c r="J4035" s="60">
        <v>13395489</v>
      </c>
      <c r="K4035" s="21">
        <f t="shared" ref="K4035:K4098" si="378">G4035</f>
        <v>0</v>
      </c>
      <c r="L4035" s="21">
        <f t="shared" ref="L4035:L4098" si="379">IF(H4035=-1,1,0)</f>
        <v>0</v>
      </c>
      <c r="M4035" s="21">
        <f t="shared" ref="M4035:M4098" si="380">IF(G4035&lt;&gt;0,1,0)</f>
        <v>0</v>
      </c>
      <c r="N4035" s="21">
        <f t="shared" ref="N4035:N4098" si="381">IF(AND(L4035=1,M4035=1),1,0)</f>
        <v>0</v>
      </c>
      <c r="O4035" s="21">
        <f t="shared" ref="O4035:O4098" si="382">IF(AND(H4035=-1,G4035=0),1,0)</f>
        <v>0</v>
      </c>
      <c r="P4035" s="21">
        <f t="shared" ref="P4035:P4098" si="383">IF(AND(G4035&lt;&gt;0,H4035&lt;&gt;-1),1,0)</f>
        <v>0</v>
      </c>
    </row>
    <row r="4036" spans="1:16">
      <c r="A4036" s="55">
        <v>36783</v>
      </c>
      <c r="B4036" s="55">
        <v>175</v>
      </c>
      <c r="C4036" s="55">
        <v>3569</v>
      </c>
      <c r="D4036" s="56">
        <v>42</v>
      </c>
      <c r="E4036" s="56">
        <v>158.4</v>
      </c>
      <c r="F4036" s="56">
        <v>0</v>
      </c>
      <c r="G4036" s="61">
        <v>0</v>
      </c>
      <c r="H4036" s="56">
        <v>0</v>
      </c>
      <c r="I4036" s="56">
        <v>0</v>
      </c>
      <c r="J4036" s="57">
        <v>84266515</v>
      </c>
      <c r="K4036" s="21">
        <f t="shared" si="378"/>
        <v>0</v>
      </c>
      <c r="L4036" s="21">
        <f t="shared" si="379"/>
        <v>0</v>
      </c>
      <c r="M4036" s="21">
        <f t="shared" si="380"/>
        <v>0</v>
      </c>
      <c r="N4036" s="21">
        <f t="shared" si="381"/>
        <v>0</v>
      </c>
      <c r="O4036" s="21">
        <f t="shared" si="382"/>
        <v>0</v>
      </c>
      <c r="P4036" s="21">
        <f t="shared" si="383"/>
        <v>0</v>
      </c>
    </row>
    <row r="4037" spans="1:16">
      <c r="A4037" s="58">
        <v>36795</v>
      </c>
      <c r="B4037" s="58">
        <v>175</v>
      </c>
      <c r="C4037" s="58">
        <v>7202</v>
      </c>
      <c r="D4037" s="59">
        <v>11</v>
      </c>
      <c r="E4037" s="59">
        <v>193</v>
      </c>
      <c r="F4037" s="59">
        <v>0</v>
      </c>
      <c r="G4037" s="62">
        <v>0</v>
      </c>
      <c r="H4037" s="59">
        <v>0</v>
      </c>
      <c r="I4037" s="59">
        <v>0</v>
      </c>
      <c r="J4037" s="60">
        <v>16441880</v>
      </c>
      <c r="K4037" s="21">
        <f t="shared" si="378"/>
        <v>0</v>
      </c>
      <c r="L4037" s="21">
        <f t="shared" si="379"/>
        <v>0</v>
      </c>
      <c r="M4037" s="21">
        <f t="shared" si="380"/>
        <v>0</v>
      </c>
      <c r="N4037" s="21">
        <f t="shared" si="381"/>
        <v>0</v>
      </c>
      <c r="O4037" s="21">
        <f t="shared" si="382"/>
        <v>0</v>
      </c>
      <c r="P4037" s="21">
        <f t="shared" si="383"/>
        <v>0</v>
      </c>
    </row>
    <row r="4038" spans="1:16">
      <c r="A4038" s="55">
        <v>36843</v>
      </c>
      <c r="B4038" s="55">
        <v>101</v>
      </c>
      <c r="C4038" s="55">
        <v>5884</v>
      </c>
      <c r="D4038" s="56">
        <v>23</v>
      </c>
      <c r="E4038" s="56">
        <v>8.1</v>
      </c>
      <c r="F4038" s="56">
        <v>0</v>
      </c>
      <c r="G4038" s="61">
        <v>0</v>
      </c>
      <c r="H4038" s="56">
        <v>0</v>
      </c>
      <c r="I4038" s="56">
        <v>0</v>
      </c>
      <c r="J4038" s="57">
        <v>43702556</v>
      </c>
      <c r="K4038" s="21">
        <f t="shared" si="378"/>
        <v>0</v>
      </c>
      <c r="L4038" s="21">
        <f t="shared" si="379"/>
        <v>0</v>
      </c>
      <c r="M4038" s="21">
        <f t="shared" si="380"/>
        <v>0</v>
      </c>
      <c r="N4038" s="21">
        <f t="shared" si="381"/>
        <v>0</v>
      </c>
      <c r="O4038" s="21">
        <f t="shared" si="382"/>
        <v>0</v>
      </c>
      <c r="P4038" s="21">
        <f t="shared" si="383"/>
        <v>0</v>
      </c>
    </row>
    <row r="4039" spans="1:16">
      <c r="A4039" s="58">
        <v>36853</v>
      </c>
      <c r="B4039" s="58">
        <v>101</v>
      </c>
      <c r="C4039" s="58">
        <v>5975</v>
      </c>
      <c r="D4039" s="59">
        <v>11</v>
      </c>
      <c r="E4039" s="59">
        <v>43.1</v>
      </c>
      <c r="F4039" s="59">
        <v>0</v>
      </c>
      <c r="G4039" s="62">
        <v>0</v>
      </c>
      <c r="H4039" s="59">
        <v>0</v>
      </c>
      <c r="I4039" s="59">
        <v>0</v>
      </c>
      <c r="J4039" s="60">
        <v>10744377</v>
      </c>
      <c r="K4039" s="21">
        <f t="shared" si="378"/>
        <v>0</v>
      </c>
      <c r="L4039" s="21">
        <f t="shared" si="379"/>
        <v>0</v>
      </c>
      <c r="M4039" s="21">
        <f t="shared" si="380"/>
        <v>0</v>
      </c>
      <c r="N4039" s="21">
        <f t="shared" si="381"/>
        <v>0</v>
      </c>
      <c r="O4039" s="21">
        <f t="shared" si="382"/>
        <v>0</v>
      </c>
      <c r="P4039" s="21">
        <f t="shared" si="383"/>
        <v>0</v>
      </c>
    </row>
    <row r="4040" spans="1:16">
      <c r="A4040" s="58">
        <v>36861</v>
      </c>
      <c r="B4040" s="58">
        <v>101</v>
      </c>
      <c r="C4040" s="58">
        <v>6064</v>
      </c>
      <c r="D4040" s="59">
        <v>45</v>
      </c>
      <c r="E4040" s="59">
        <v>31</v>
      </c>
      <c r="F4040" s="59">
        <v>0</v>
      </c>
      <c r="G4040" s="62">
        <v>0</v>
      </c>
      <c r="H4040" s="59">
        <v>0</v>
      </c>
      <c r="I4040" s="59">
        <v>0</v>
      </c>
      <c r="J4040" s="60">
        <v>16299480</v>
      </c>
      <c r="K4040" s="21">
        <f t="shared" si="378"/>
        <v>0</v>
      </c>
      <c r="L4040" s="21">
        <f t="shared" si="379"/>
        <v>0</v>
      </c>
      <c r="M4040" s="21">
        <f t="shared" si="380"/>
        <v>0</v>
      </c>
      <c r="N4040" s="21">
        <f t="shared" si="381"/>
        <v>0</v>
      </c>
      <c r="O4040" s="21">
        <f t="shared" si="382"/>
        <v>0</v>
      </c>
      <c r="P4040" s="21">
        <f t="shared" si="383"/>
        <v>0</v>
      </c>
    </row>
    <row r="4041" spans="1:16">
      <c r="A4041" s="58">
        <v>36919</v>
      </c>
      <c r="B4041" s="58">
        <v>129</v>
      </c>
      <c r="C4041" s="58">
        <v>2706</v>
      </c>
      <c r="D4041" s="59">
        <v>52</v>
      </c>
      <c r="E4041" s="59">
        <v>92.4</v>
      </c>
      <c r="F4041" s="59">
        <v>0</v>
      </c>
      <c r="G4041" s="62">
        <v>0</v>
      </c>
      <c r="H4041" s="59">
        <v>0</v>
      </c>
      <c r="I4041" s="59">
        <v>0</v>
      </c>
      <c r="J4041" s="60">
        <v>17790676</v>
      </c>
      <c r="K4041" s="21">
        <f t="shared" si="378"/>
        <v>0</v>
      </c>
      <c r="L4041" s="21">
        <f t="shared" si="379"/>
        <v>0</v>
      </c>
      <c r="M4041" s="21">
        <f t="shared" si="380"/>
        <v>0</v>
      </c>
      <c r="N4041" s="21">
        <f t="shared" si="381"/>
        <v>0</v>
      </c>
      <c r="O4041" s="21">
        <f t="shared" si="382"/>
        <v>0</v>
      </c>
      <c r="P4041" s="21">
        <f t="shared" si="383"/>
        <v>0</v>
      </c>
    </row>
    <row r="4042" spans="1:16">
      <c r="A4042" s="55">
        <v>36924</v>
      </c>
      <c r="B4042" s="55">
        <v>101</v>
      </c>
      <c r="C4042" s="55">
        <v>5533</v>
      </c>
      <c r="D4042" s="56">
        <v>66</v>
      </c>
      <c r="E4042" s="56">
        <v>0</v>
      </c>
      <c r="F4042" s="56">
        <v>0</v>
      </c>
      <c r="G4042" s="61">
        <v>0</v>
      </c>
      <c r="H4042" s="56">
        <v>0</v>
      </c>
      <c r="I4042" s="56">
        <v>0</v>
      </c>
      <c r="J4042" s="57">
        <v>62153814</v>
      </c>
      <c r="K4042" s="21">
        <f t="shared" si="378"/>
        <v>0</v>
      </c>
      <c r="L4042" s="21">
        <f t="shared" si="379"/>
        <v>0</v>
      </c>
      <c r="M4042" s="21">
        <f t="shared" si="380"/>
        <v>0</v>
      </c>
      <c r="N4042" s="21">
        <f t="shared" si="381"/>
        <v>0</v>
      </c>
      <c r="O4042" s="21">
        <f t="shared" si="382"/>
        <v>0</v>
      </c>
      <c r="P4042" s="21">
        <f t="shared" si="383"/>
        <v>0</v>
      </c>
    </row>
    <row r="4043" spans="1:16">
      <c r="A4043" s="58">
        <v>36933</v>
      </c>
      <c r="B4043" s="58">
        <v>128</v>
      </c>
      <c r="C4043" s="58">
        <v>2954</v>
      </c>
      <c r="D4043" s="59">
        <v>11</v>
      </c>
      <c r="E4043" s="59">
        <v>294</v>
      </c>
      <c r="F4043" s="59">
        <v>0</v>
      </c>
      <c r="G4043" s="62">
        <v>0</v>
      </c>
      <c r="H4043" s="59">
        <v>0</v>
      </c>
      <c r="I4043" s="59">
        <v>0</v>
      </c>
      <c r="J4043" s="60">
        <v>14690409</v>
      </c>
      <c r="K4043" s="21">
        <f t="shared" si="378"/>
        <v>0</v>
      </c>
      <c r="L4043" s="21">
        <f t="shared" si="379"/>
        <v>0</v>
      </c>
      <c r="M4043" s="21">
        <f t="shared" si="380"/>
        <v>0</v>
      </c>
      <c r="N4043" s="21">
        <f t="shared" si="381"/>
        <v>0</v>
      </c>
      <c r="O4043" s="21">
        <f t="shared" si="382"/>
        <v>0</v>
      </c>
      <c r="P4043" s="21">
        <f t="shared" si="383"/>
        <v>0</v>
      </c>
    </row>
    <row r="4044" spans="1:16">
      <c r="A4044" s="58">
        <v>36956</v>
      </c>
      <c r="B4044" s="58">
        <v>101</v>
      </c>
      <c r="C4044" s="58">
        <v>6072</v>
      </c>
      <c r="D4044" s="59">
        <v>15</v>
      </c>
      <c r="E4044" s="59">
        <v>82.9</v>
      </c>
      <c r="F4044" s="59">
        <v>0</v>
      </c>
      <c r="G4044" s="62">
        <v>0</v>
      </c>
      <c r="H4044" s="59">
        <v>0</v>
      </c>
      <c r="I4044" s="59">
        <v>0</v>
      </c>
      <c r="J4044" s="60">
        <v>84879851</v>
      </c>
      <c r="K4044" s="21">
        <f t="shared" si="378"/>
        <v>0</v>
      </c>
      <c r="L4044" s="21">
        <f t="shared" si="379"/>
        <v>0</v>
      </c>
      <c r="M4044" s="21">
        <f t="shared" si="380"/>
        <v>0</v>
      </c>
      <c r="N4044" s="21">
        <f t="shared" si="381"/>
        <v>0</v>
      </c>
      <c r="O4044" s="21">
        <f t="shared" si="382"/>
        <v>0</v>
      </c>
      <c r="P4044" s="21">
        <f t="shared" si="383"/>
        <v>0</v>
      </c>
    </row>
    <row r="4045" spans="1:16">
      <c r="A4045" s="58">
        <v>36981</v>
      </c>
      <c r="B4045" s="58">
        <v>101</v>
      </c>
      <c r="C4045" s="58">
        <v>6011</v>
      </c>
      <c r="D4045" s="59">
        <v>11</v>
      </c>
      <c r="E4045" s="59">
        <v>28.9</v>
      </c>
      <c r="F4045" s="59">
        <v>0</v>
      </c>
      <c r="G4045" s="62">
        <v>0</v>
      </c>
      <c r="H4045" s="59">
        <v>0</v>
      </c>
      <c r="I4045" s="59">
        <v>0</v>
      </c>
      <c r="J4045" s="60">
        <v>13247137</v>
      </c>
      <c r="K4045" s="21">
        <f t="shared" si="378"/>
        <v>0</v>
      </c>
      <c r="L4045" s="21">
        <f t="shared" si="379"/>
        <v>0</v>
      </c>
      <c r="M4045" s="21">
        <f t="shared" si="380"/>
        <v>0</v>
      </c>
      <c r="N4045" s="21">
        <f t="shared" si="381"/>
        <v>0</v>
      </c>
      <c r="O4045" s="21">
        <f t="shared" si="382"/>
        <v>0</v>
      </c>
      <c r="P4045" s="21">
        <f t="shared" si="383"/>
        <v>0</v>
      </c>
    </row>
    <row r="4046" spans="1:16">
      <c r="A4046" s="55">
        <v>36993</v>
      </c>
      <c r="B4046" s="55">
        <v>101</v>
      </c>
      <c r="C4046" s="55">
        <v>5956</v>
      </c>
      <c r="D4046" s="56">
        <v>11</v>
      </c>
      <c r="E4046" s="56">
        <v>104.9</v>
      </c>
      <c r="F4046" s="56">
        <v>0</v>
      </c>
      <c r="G4046" s="61">
        <v>0</v>
      </c>
      <c r="H4046" s="56">
        <v>0</v>
      </c>
      <c r="I4046" s="56">
        <v>0</v>
      </c>
      <c r="J4046" s="57">
        <v>79505714</v>
      </c>
      <c r="K4046" s="21">
        <f t="shared" si="378"/>
        <v>0</v>
      </c>
      <c r="L4046" s="21">
        <f t="shared" si="379"/>
        <v>0</v>
      </c>
      <c r="M4046" s="21">
        <f t="shared" si="380"/>
        <v>0</v>
      </c>
      <c r="N4046" s="21">
        <f t="shared" si="381"/>
        <v>0</v>
      </c>
      <c r="O4046" s="21">
        <f t="shared" si="382"/>
        <v>0</v>
      </c>
      <c r="P4046" s="21">
        <f t="shared" si="383"/>
        <v>0</v>
      </c>
    </row>
    <row r="4047" spans="1:16">
      <c r="A4047" s="55">
        <v>36997</v>
      </c>
      <c r="B4047" s="55">
        <v>101</v>
      </c>
      <c r="C4047" s="55">
        <v>5889</v>
      </c>
      <c r="D4047" s="56">
        <v>32</v>
      </c>
      <c r="E4047" s="56">
        <v>190</v>
      </c>
      <c r="F4047" s="56">
        <v>0</v>
      </c>
      <c r="G4047" s="61">
        <v>0</v>
      </c>
      <c r="H4047" s="56">
        <v>0</v>
      </c>
      <c r="I4047" s="56">
        <v>0</v>
      </c>
      <c r="J4047" s="57">
        <v>65408953</v>
      </c>
      <c r="K4047" s="21">
        <f t="shared" si="378"/>
        <v>0</v>
      </c>
      <c r="L4047" s="21">
        <f t="shared" si="379"/>
        <v>0</v>
      </c>
      <c r="M4047" s="21">
        <f t="shared" si="380"/>
        <v>0</v>
      </c>
      <c r="N4047" s="21">
        <f t="shared" si="381"/>
        <v>0</v>
      </c>
      <c r="O4047" s="21">
        <f t="shared" si="382"/>
        <v>0</v>
      </c>
      <c r="P4047" s="21">
        <f t="shared" si="383"/>
        <v>0</v>
      </c>
    </row>
    <row r="4048" spans="1:16">
      <c r="A4048" s="58">
        <v>37003</v>
      </c>
      <c r="B4048" s="58">
        <v>101</v>
      </c>
      <c r="C4048" s="58">
        <v>5119</v>
      </c>
      <c r="D4048" s="59">
        <v>33</v>
      </c>
      <c r="E4048" s="59">
        <v>75.8</v>
      </c>
      <c r="F4048" s="59">
        <v>0</v>
      </c>
      <c r="G4048" s="62">
        <v>0</v>
      </c>
      <c r="H4048" s="59">
        <v>0</v>
      </c>
      <c r="I4048" s="59">
        <v>0</v>
      </c>
      <c r="J4048" s="60">
        <v>63080519</v>
      </c>
      <c r="K4048" s="21">
        <f t="shared" si="378"/>
        <v>0</v>
      </c>
      <c r="L4048" s="21">
        <f t="shared" si="379"/>
        <v>0</v>
      </c>
      <c r="M4048" s="21">
        <f t="shared" si="380"/>
        <v>0</v>
      </c>
      <c r="N4048" s="21">
        <f t="shared" si="381"/>
        <v>0</v>
      </c>
      <c r="O4048" s="21">
        <f t="shared" si="382"/>
        <v>0</v>
      </c>
      <c r="P4048" s="21">
        <f t="shared" si="383"/>
        <v>0</v>
      </c>
    </row>
    <row r="4049" spans="1:16">
      <c r="A4049" s="55">
        <v>37007</v>
      </c>
      <c r="B4049" s="55">
        <v>850</v>
      </c>
      <c r="C4049" s="55">
        <v>5460</v>
      </c>
      <c r="D4049" s="56">
        <v>11</v>
      </c>
      <c r="E4049" s="56">
        <v>122.9</v>
      </c>
      <c r="F4049" s="56">
        <v>0</v>
      </c>
      <c r="G4049" s="61">
        <v>0</v>
      </c>
      <c r="H4049" s="56">
        <v>0</v>
      </c>
      <c r="I4049" s="56">
        <v>0</v>
      </c>
      <c r="J4049" s="57">
        <v>11201075</v>
      </c>
      <c r="K4049" s="21">
        <f t="shared" si="378"/>
        <v>0</v>
      </c>
      <c r="L4049" s="21">
        <f t="shared" si="379"/>
        <v>0</v>
      </c>
      <c r="M4049" s="21">
        <f t="shared" si="380"/>
        <v>0</v>
      </c>
      <c r="N4049" s="21">
        <f t="shared" si="381"/>
        <v>0</v>
      </c>
      <c r="O4049" s="21">
        <f t="shared" si="382"/>
        <v>0</v>
      </c>
      <c r="P4049" s="21">
        <f t="shared" si="383"/>
        <v>0</v>
      </c>
    </row>
    <row r="4050" spans="1:16">
      <c r="A4050" s="58">
        <v>37010</v>
      </c>
      <c r="B4050" s="58">
        <v>200</v>
      </c>
      <c r="C4050" s="58">
        <v>269</v>
      </c>
      <c r="D4050" s="59">
        <v>65</v>
      </c>
      <c r="E4050" s="59">
        <v>154.5</v>
      </c>
      <c r="F4050" s="59">
        <v>0</v>
      </c>
      <c r="G4050" s="62">
        <v>0</v>
      </c>
      <c r="H4050" s="59">
        <v>0</v>
      </c>
      <c r="I4050" s="59">
        <v>0</v>
      </c>
      <c r="J4050" s="60">
        <v>14437274</v>
      </c>
      <c r="K4050" s="21">
        <f t="shared" si="378"/>
        <v>0</v>
      </c>
      <c r="L4050" s="21">
        <f t="shared" si="379"/>
        <v>0</v>
      </c>
      <c r="M4050" s="21">
        <f t="shared" si="380"/>
        <v>0</v>
      </c>
      <c r="N4050" s="21">
        <f t="shared" si="381"/>
        <v>0</v>
      </c>
      <c r="O4050" s="21">
        <f t="shared" si="382"/>
        <v>0</v>
      </c>
      <c r="P4050" s="21">
        <f t="shared" si="383"/>
        <v>0</v>
      </c>
    </row>
    <row r="4051" spans="1:16">
      <c r="A4051" s="55">
        <v>37033</v>
      </c>
      <c r="B4051" s="55">
        <v>200</v>
      </c>
      <c r="C4051" s="55">
        <v>5665</v>
      </c>
      <c r="D4051" s="56">
        <v>11</v>
      </c>
      <c r="E4051" s="56">
        <v>47.4</v>
      </c>
      <c r="F4051" s="56">
        <v>0</v>
      </c>
      <c r="G4051" s="61">
        <v>0</v>
      </c>
      <c r="H4051" s="56">
        <v>0</v>
      </c>
      <c r="I4051" s="56">
        <v>0</v>
      </c>
      <c r="J4051" s="57">
        <v>81245568</v>
      </c>
      <c r="K4051" s="21">
        <f t="shared" si="378"/>
        <v>0</v>
      </c>
      <c r="L4051" s="21">
        <f t="shared" si="379"/>
        <v>0</v>
      </c>
      <c r="M4051" s="21">
        <f t="shared" si="380"/>
        <v>0</v>
      </c>
      <c r="N4051" s="21">
        <f t="shared" si="381"/>
        <v>0</v>
      </c>
      <c r="O4051" s="21">
        <f t="shared" si="382"/>
        <v>0</v>
      </c>
      <c r="P4051" s="21">
        <f t="shared" si="383"/>
        <v>0</v>
      </c>
    </row>
    <row r="4052" spans="1:16">
      <c r="A4052" s="58">
        <v>37034</v>
      </c>
      <c r="B4052" s="58">
        <v>101</v>
      </c>
      <c r="C4052" s="58">
        <v>1046</v>
      </c>
      <c r="D4052" s="59">
        <v>11</v>
      </c>
      <c r="E4052" s="59">
        <v>416.6</v>
      </c>
      <c r="F4052" s="59">
        <v>0</v>
      </c>
      <c r="G4052" s="62">
        <v>0</v>
      </c>
      <c r="H4052" s="59">
        <v>0</v>
      </c>
      <c r="I4052" s="59">
        <v>0</v>
      </c>
      <c r="J4052" s="60">
        <v>25968719</v>
      </c>
      <c r="K4052" s="21">
        <f t="shared" si="378"/>
        <v>0</v>
      </c>
      <c r="L4052" s="21">
        <f t="shared" si="379"/>
        <v>0</v>
      </c>
      <c r="M4052" s="21">
        <f t="shared" si="380"/>
        <v>0</v>
      </c>
      <c r="N4052" s="21">
        <f t="shared" si="381"/>
        <v>0</v>
      </c>
      <c r="O4052" s="21">
        <f t="shared" si="382"/>
        <v>0</v>
      </c>
      <c r="P4052" s="21">
        <f t="shared" si="383"/>
        <v>0</v>
      </c>
    </row>
    <row r="4053" spans="1:16">
      <c r="A4053" s="55">
        <v>37039</v>
      </c>
      <c r="B4053" s="55">
        <v>200</v>
      </c>
      <c r="C4053" s="55">
        <v>6307</v>
      </c>
      <c r="D4053" s="56">
        <v>54</v>
      </c>
      <c r="E4053" s="56">
        <v>382.7</v>
      </c>
      <c r="F4053" s="56">
        <v>0</v>
      </c>
      <c r="G4053" s="61">
        <v>0</v>
      </c>
      <c r="H4053" s="56">
        <v>0</v>
      </c>
      <c r="I4053" s="56">
        <v>0</v>
      </c>
      <c r="J4053" s="57">
        <v>41574151</v>
      </c>
      <c r="K4053" s="21">
        <f t="shared" si="378"/>
        <v>0</v>
      </c>
      <c r="L4053" s="21">
        <f t="shared" si="379"/>
        <v>0</v>
      </c>
      <c r="M4053" s="21">
        <f t="shared" si="380"/>
        <v>0</v>
      </c>
      <c r="N4053" s="21">
        <f t="shared" si="381"/>
        <v>0</v>
      </c>
      <c r="O4053" s="21">
        <f t="shared" si="382"/>
        <v>0</v>
      </c>
      <c r="P4053" s="21">
        <f t="shared" si="383"/>
        <v>0</v>
      </c>
    </row>
    <row r="4054" spans="1:16">
      <c r="A4054" s="58">
        <v>37052</v>
      </c>
      <c r="B4054" s="58">
        <v>200</v>
      </c>
      <c r="C4054" s="58">
        <v>1085</v>
      </c>
      <c r="D4054" s="59">
        <v>41</v>
      </c>
      <c r="E4054" s="59">
        <v>178.2</v>
      </c>
      <c r="F4054" s="59">
        <v>0</v>
      </c>
      <c r="G4054" s="62">
        <v>0</v>
      </c>
      <c r="H4054" s="59">
        <v>0</v>
      </c>
      <c r="I4054" s="59">
        <v>0</v>
      </c>
      <c r="J4054" s="60">
        <v>20927941</v>
      </c>
      <c r="K4054" s="21">
        <f t="shared" si="378"/>
        <v>0</v>
      </c>
      <c r="L4054" s="21">
        <f t="shared" si="379"/>
        <v>0</v>
      </c>
      <c r="M4054" s="21">
        <f t="shared" si="380"/>
        <v>0</v>
      </c>
      <c r="N4054" s="21">
        <f t="shared" si="381"/>
        <v>0</v>
      </c>
      <c r="O4054" s="21">
        <f t="shared" si="382"/>
        <v>0</v>
      </c>
      <c r="P4054" s="21">
        <f t="shared" si="383"/>
        <v>0</v>
      </c>
    </row>
    <row r="4055" spans="1:16">
      <c r="A4055" s="58">
        <v>37106</v>
      </c>
      <c r="B4055" s="58">
        <v>128</v>
      </c>
      <c r="C4055" s="58">
        <v>2864</v>
      </c>
      <c r="D4055" s="59">
        <v>66</v>
      </c>
      <c r="E4055" s="59">
        <v>0</v>
      </c>
      <c r="F4055" s="59">
        <v>0</v>
      </c>
      <c r="G4055" s="62">
        <v>0</v>
      </c>
      <c r="H4055" s="59">
        <v>0</v>
      </c>
      <c r="I4055" s="59">
        <v>0</v>
      </c>
      <c r="J4055" s="60">
        <v>21702145</v>
      </c>
      <c r="K4055" s="21">
        <f t="shared" si="378"/>
        <v>0</v>
      </c>
      <c r="L4055" s="21">
        <f t="shared" si="379"/>
        <v>0</v>
      </c>
      <c r="M4055" s="21">
        <f t="shared" si="380"/>
        <v>0</v>
      </c>
      <c r="N4055" s="21">
        <f t="shared" si="381"/>
        <v>0</v>
      </c>
      <c r="O4055" s="21">
        <f t="shared" si="382"/>
        <v>0</v>
      </c>
      <c r="P4055" s="21">
        <f t="shared" si="383"/>
        <v>0</v>
      </c>
    </row>
    <row r="4056" spans="1:16">
      <c r="A4056" s="55">
        <v>37126</v>
      </c>
      <c r="B4056" s="55">
        <v>129</v>
      </c>
      <c r="C4056" s="55">
        <v>8759</v>
      </c>
      <c r="D4056" s="56">
        <v>42</v>
      </c>
      <c r="E4056" s="56">
        <v>123</v>
      </c>
      <c r="F4056" s="56">
        <v>0</v>
      </c>
      <c r="G4056" s="61">
        <v>0</v>
      </c>
      <c r="H4056" s="56">
        <v>0</v>
      </c>
      <c r="I4056" s="56">
        <v>0</v>
      </c>
      <c r="J4056" s="57">
        <v>19927490</v>
      </c>
      <c r="K4056" s="21">
        <f t="shared" si="378"/>
        <v>0</v>
      </c>
      <c r="L4056" s="21">
        <f t="shared" si="379"/>
        <v>0</v>
      </c>
      <c r="M4056" s="21">
        <f t="shared" si="380"/>
        <v>0</v>
      </c>
      <c r="N4056" s="21">
        <f t="shared" si="381"/>
        <v>0</v>
      </c>
      <c r="O4056" s="21">
        <f t="shared" si="382"/>
        <v>0</v>
      </c>
      <c r="P4056" s="21">
        <f t="shared" si="383"/>
        <v>0</v>
      </c>
    </row>
    <row r="4057" spans="1:16">
      <c r="A4057" s="58">
        <v>37140</v>
      </c>
      <c r="B4057" s="58">
        <v>140</v>
      </c>
      <c r="C4057" s="58">
        <v>677</v>
      </c>
      <c r="D4057" s="59">
        <v>11</v>
      </c>
      <c r="E4057" s="59">
        <v>56</v>
      </c>
      <c r="F4057" s="59">
        <v>0</v>
      </c>
      <c r="G4057" s="62">
        <v>0</v>
      </c>
      <c r="H4057" s="59">
        <v>0</v>
      </c>
      <c r="I4057" s="59">
        <v>0</v>
      </c>
      <c r="J4057" s="60">
        <v>41233311</v>
      </c>
      <c r="K4057" s="21">
        <f t="shared" si="378"/>
        <v>0</v>
      </c>
      <c r="L4057" s="21">
        <f t="shared" si="379"/>
        <v>0</v>
      </c>
      <c r="M4057" s="21">
        <f t="shared" si="380"/>
        <v>0</v>
      </c>
      <c r="N4057" s="21">
        <f t="shared" si="381"/>
        <v>0</v>
      </c>
      <c r="O4057" s="21">
        <f t="shared" si="382"/>
        <v>0</v>
      </c>
      <c r="P4057" s="21">
        <f t="shared" si="383"/>
        <v>0</v>
      </c>
    </row>
    <row r="4058" spans="1:16">
      <c r="A4058" s="55">
        <v>37143</v>
      </c>
      <c r="B4058" s="55">
        <v>164</v>
      </c>
      <c r="C4058" s="55">
        <v>2960</v>
      </c>
      <c r="D4058" s="56">
        <v>45</v>
      </c>
      <c r="E4058" s="56">
        <v>0</v>
      </c>
      <c r="F4058" s="56">
        <v>0</v>
      </c>
      <c r="G4058" s="61">
        <v>0</v>
      </c>
      <c r="H4058" s="56">
        <v>0</v>
      </c>
      <c r="I4058" s="56">
        <v>0</v>
      </c>
      <c r="J4058" s="57">
        <v>31133297</v>
      </c>
      <c r="K4058" s="21">
        <f t="shared" si="378"/>
        <v>0</v>
      </c>
      <c r="L4058" s="21">
        <f t="shared" si="379"/>
        <v>0</v>
      </c>
      <c r="M4058" s="21">
        <f t="shared" si="380"/>
        <v>0</v>
      </c>
      <c r="N4058" s="21">
        <f t="shared" si="381"/>
        <v>0</v>
      </c>
      <c r="O4058" s="21">
        <f t="shared" si="382"/>
        <v>0</v>
      </c>
      <c r="P4058" s="21">
        <f t="shared" si="383"/>
        <v>0</v>
      </c>
    </row>
    <row r="4059" spans="1:16">
      <c r="A4059" s="58">
        <v>37162</v>
      </c>
      <c r="B4059" s="58">
        <v>140</v>
      </c>
      <c r="C4059" s="58">
        <v>993</v>
      </c>
      <c r="D4059" s="59">
        <v>23</v>
      </c>
      <c r="E4059" s="59">
        <v>0.6</v>
      </c>
      <c r="F4059" s="59">
        <v>0</v>
      </c>
      <c r="G4059" s="62">
        <v>0</v>
      </c>
      <c r="H4059" s="59">
        <v>0</v>
      </c>
      <c r="I4059" s="59">
        <v>0</v>
      </c>
      <c r="J4059" s="60">
        <v>67733053</v>
      </c>
      <c r="K4059" s="21">
        <f t="shared" si="378"/>
        <v>0</v>
      </c>
      <c r="L4059" s="21">
        <f t="shared" si="379"/>
        <v>0</v>
      </c>
      <c r="M4059" s="21">
        <f t="shared" si="380"/>
        <v>0</v>
      </c>
      <c r="N4059" s="21">
        <f t="shared" si="381"/>
        <v>0</v>
      </c>
      <c r="O4059" s="21">
        <f t="shared" si="382"/>
        <v>0</v>
      </c>
      <c r="P4059" s="21">
        <f t="shared" si="383"/>
        <v>0</v>
      </c>
    </row>
    <row r="4060" spans="1:16">
      <c r="A4060" s="55">
        <v>37165</v>
      </c>
      <c r="B4060" s="55">
        <v>166</v>
      </c>
      <c r="C4060" s="55">
        <v>2063</v>
      </c>
      <c r="D4060" s="56">
        <v>13</v>
      </c>
      <c r="E4060" s="56">
        <v>85</v>
      </c>
      <c r="F4060" s="56">
        <v>0</v>
      </c>
      <c r="G4060" s="61">
        <v>0</v>
      </c>
      <c r="H4060" s="56">
        <v>0</v>
      </c>
      <c r="I4060" s="56">
        <v>0</v>
      </c>
      <c r="J4060" s="57">
        <v>25465261</v>
      </c>
      <c r="K4060" s="21">
        <f t="shared" si="378"/>
        <v>0</v>
      </c>
      <c r="L4060" s="21">
        <f t="shared" si="379"/>
        <v>0</v>
      </c>
      <c r="M4060" s="21">
        <f t="shared" si="380"/>
        <v>0</v>
      </c>
      <c r="N4060" s="21">
        <f t="shared" si="381"/>
        <v>0</v>
      </c>
      <c r="O4060" s="21">
        <f t="shared" si="382"/>
        <v>0</v>
      </c>
      <c r="P4060" s="21">
        <f t="shared" si="383"/>
        <v>0</v>
      </c>
    </row>
    <row r="4061" spans="1:16">
      <c r="A4061" s="58">
        <v>37167</v>
      </c>
      <c r="B4061" s="58">
        <v>166</v>
      </c>
      <c r="C4061" s="58">
        <v>1349</v>
      </c>
      <c r="D4061" s="59">
        <v>56</v>
      </c>
      <c r="E4061" s="59">
        <v>146.80000000000001</v>
      </c>
      <c r="F4061" s="59">
        <v>0</v>
      </c>
      <c r="G4061" s="62">
        <v>0</v>
      </c>
      <c r="H4061" s="59">
        <v>0</v>
      </c>
      <c r="I4061" s="59">
        <v>0</v>
      </c>
      <c r="J4061" s="60">
        <v>88340310</v>
      </c>
      <c r="K4061" s="21">
        <f t="shared" si="378"/>
        <v>0</v>
      </c>
      <c r="L4061" s="21">
        <f t="shared" si="379"/>
        <v>0</v>
      </c>
      <c r="M4061" s="21">
        <f t="shared" si="380"/>
        <v>0</v>
      </c>
      <c r="N4061" s="21">
        <f t="shared" si="381"/>
        <v>0</v>
      </c>
      <c r="O4061" s="21">
        <f t="shared" si="382"/>
        <v>0</v>
      </c>
      <c r="P4061" s="21">
        <f t="shared" si="383"/>
        <v>0</v>
      </c>
    </row>
    <row r="4062" spans="1:16">
      <c r="A4062" s="58">
        <v>37191</v>
      </c>
      <c r="B4062" s="58">
        <v>101</v>
      </c>
      <c r="C4062" s="58">
        <v>6689</v>
      </c>
      <c r="D4062" s="59">
        <v>11</v>
      </c>
      <c r="E4062" s="59">
        <v>168</v>
      </c>
      <c r="F4062" s="59">
        <v>0</v>
      </c>
      <c r="G4062" s="62">
        <v>0</v>
      </c>
      <c r="H4062" s="59">
        <v>0</v>
      </c>
      <c r="I4062" s="59">
        <v>0</v>
      </c>
      <c r="J4062" s="60">
        <v>26457025</v>
      </c>
      <c r="K4062" s="21">
        <f t="shared" si="378"/>
        <v>0</v>
      </c>
      <c r="L4062" s="21">
        <f t="shared" si="379"/>
        <v>0</v>
      </c>
      <c r="M4062" s="21">
        <f t="shared" si="380"/>
        <v>0</v>
      </c>
      <c r="N4062" s="21">
        <f t="shared" si="381"/>
        <v>0</v>
      </c>
      <c r="O4062" s="21">
        <f t="shared" si="382"/>
        <v>0</v>
      </c>
      <c r="P4062" s="21">
        <f t="shared" si="383"/>
        <v>0</v>
      </c>
    </row>
    <row r="4063" spans="1:16">
      <c r="A4063" s="55">
        <v>37228</v>
      </c>
      <c r="B4063" s="55">
        <v>350</v>
      </c>
      <c r="C4063" s="55">
        <v>1644</v>
      </c>
      <c r="D4063" s="56">
        <v>65</v>
      </c>
      <c r="E4063" s="56">
        <v>94.3</v>
      </c>
      <c r="F4063" s="56">
        <v>0</v>
      </c>
      <c r="G4063" s="61">
        <v>0</v>
      </c>
      <c r="H4063" s="56">
        <v>0</v>
      </c>
      <c r="I4063" s="56">
        <v>0</v>
      </c>
      <c r="J4063" s="57">
        <v>36463554</v>
      </c>
      <c r="K4063" s="21">
        <f t="shared" si="378"/>
        <v>0</v>
      </c>
      <c r="L4063" s="21">
        <f t="shared" si="379"/>
        <v>0</v>
      </c>
      <c r="M4063" s="21">
        <f t="shared" si="380"/>
        <v>0</v>
      </c>
      <c r="N4063" s="21">
        <f t="shared" si="381"/>
        <v>0</v>
      </c>
      <c r="O4063" s="21">
        <f t="shared" si="382"/>
        <v>0</v>
      </c>
      <c r="P4063" s="21">
        <f t="shared" si="383"/>
        <v>0</v>
      </c>
    </row>
    <row r="4064" spans="1:16">
      <c r="A4064" s="58">
        <v>37245</v>
      </c>
      <c r="B4064" s="58">
        <v>175</v>
      </c>
      <c r="C4064" s="58">
        <v>1239</v>
      </c>
      <c r="D4064" s="59">
        <v>56</v>
      </c>
      <c r="E4064" s="59">
        <v>307.89999999999998</v>
      </c>
      <c r="F4064" s="59">
        <v>0</v>
      </c>
      <c r="G4064" s="62">
        <v>0</v>
      </c>
      <c r="H4064" s="59">
        <v>0</v>
      </c>
      <c r="I4064" s="59">
        <v>0</v>
      </c>
      <c r="J4064" s="60">
        <v>15542691</v>
      </c>
      <c r="K4064" s="21">
        <f t="shared" si="378"/>
        <v>0</v>
      </c>
      <c r="L4064" s="21">
        <f t="shared" si="379"/>
        <v>0</v>
      </c>
      <c r="M4064" s="21">
        <f t="shared" si="380"/>
        <v>0</v>
      </c>
      <c r="N4064" s="21">
        <f t="shared" si="381"/>
        <v>0</v>
      </c>
      <c r="O4064" s="21">
        <f t="shared" si="382"/>
        <v>0</v>
      </c>
      <c r="P4064" s="21">
        <f t="shared" si="383"/>
        <v>0</v>
      </c>
    </row>
    <row r="4065" spans="1:16">
      <c r="A4065" s="55">
        <v>37271</v>
      </c>
      <c r="B4065" s="55">
        <v>164</v>
      </c>
      <c r="C4065" s="55">
        <v>6525</v>
      </c>
      <c r="D4065" s="56">
        <v>54</v>
      </c>
      <c r="E4065" s="56">
        <v>95.5</v>
      </c>
      <c r="F4065" s="56">
        <v>0</v>
      </c>
      <c r="G4065" s="61">
        <v>0</v>
      </c>
      <c r="H4065" s="56">
        <v>0</v>
      </c>
      <c r="I4065" s="56">
        <v>0</v>
      </c>
      <c r="J4065" s="57">
        <v>55727619</v>
      </c>
      <c r="K4065" s="21">
        <f t="shared" si="378"/>
        <v>0</v>
      </c>
      <c r="L4065" s="21">
        <f t="shared" si="379"/>
        <v>0</v>
      </c>
      <c r="M4065" s="21">
        <f t="shared" si="380"/>
        <v>0</v>
      </c>
      <c r="N4065" s="21">
        <f t="shared" si="381"/>
        <v>0</v>
      </c>
      <c r="O4065" s="21">
        <f t="shared" si="382"/>
        <v>0</v>
      </c>
      <c r="P4065" s="21">
        <f t="shared" si="383"/>
        <v>0</v>
      </c>
    </row>
    <row r="4066" spans="1:16">
      <c r="A4066" s="58">
        <v>37289</v>
      </c>
      <c r="B4066" s="58">
        <v>164</v>
      </c>
      <c r="C4066" s="58">
        <v>1660</v>
      </c>
      <c r="D4066" s="59">
        <v>56</v>
      </c>
      <c r="E4066" s="59">
        <v>288.7</v>
      </c>
      <c r="F4066" s="59">
        <v>0</v>
      </c>
      <c r="G4066" s="62">
        <v>0</v>
      </c>
      <c r="H4066" s="59">
        <v>0</v>
      </c>
      <c r="I4066" s="59">
        <v>0</v>
      </c>
      <c r="J4066" s="60">
        <v>25302133</v>
      </c>
      <c r="K4066" s="21">
        <f t="shared" si="378"/>
        <v>0</v>
      </c>
      <c r="L4066" s="21">
        <f t="shared" si="379"/>
        <v>0</v>
      </c>
      <c r="M4066" s="21">
        <f t="shared" si="380"/>
        <v>0</v>
      </c>
      <c r="N4066" s="21">
        <f t="shared" si="381"/>
        <v>0</v>
      </c>
      <c r="O4066" s="21">
        <f t="shared" si="382"/>
        <v>0</v>
      </c>
      <c r="P4066" s="21">
        <f t="shared" si="383"/>
        <v>0</v>
      </c>
    </row>
    <row r="4067" spans="1:16">
      <c r="A4067" s="55">
        <v>37322</v>
      </c>
      <c r="B4067" s="55">
        <v>155</v>
      </c>
      <c r="C4067" s="55">
        <v>3907</v>
      </c>
      <c r="D4067" s="56">
        <v>42</v>
      </c>
      <c r="E4067" s="56">
        <v>119.5</v>
      </c>
      <c r="F4067" s="56">
        <v>0</v>
      </c>
      <c r="G4067" s="61">
        <v>0</v>
      </c>
      <c r="H4067" s="56">
        <v>0</v>
      </c>
      <c r="I4067" s="56">
        <v>0</v>
      </c>
      <c r="J4067" s="57">
        <v>31320976</v>
      </c>
      <c r="K4067" s="21">
        <f t="shared" si="378"/>
        <v>0</v>
      </c>
      <c r="L4067" s="21">
        <f t="shared" si="379"/>
        <v>0</v>
      </c>
      <c r="M4067" s="21">
        <f t="shared" si="380"/>
        <v>0</v>
      </c>
      <c r="N4067" s="21">
        <f t="shared" si="381"/>
        <v>0</v>
      </c>
      <c r="O4067" s="21">
        <f t="shared" si="382"/>
        <v>0</v>
      </c>
      <c r="P4067" s="21">
        <f t="shared" si="383"/>
        <v>0</v>
      </c>
    </row>
    <row r="4068" spans="1:16">
      <c r="A4068" s="58">
        <v>37344</v>
      </c>
      <c r="B4068" s="58">
        <v>350</v>
      </c>
      <c r="C4068" s="58">
        <v>5957</v>
      </c>
      <c r="D4068" s="59">
        <v>11</v>
      </c>
      <c r="E4068" s="59">
        <v>72.8</v>
      </c>
      <c r="F4068" s="59">
        <v>0</v>
      </c>
      <c r="G4068" s="62">
        <v>0</v>
      </c>
      <c r="H4068" s="59">
        <v>0</v>
      </c>
      <c r="I4068" s="59">
        <v>0</v>
      </c>
      <c r="J4068" s="60">
        <v>52096715</v>
      </c>
      <c r="K4068" s="21">
        <f t="shared" si="378"/>
        <v>0</v>
      </c>
      <c r="L4068" s="21">
        <f t="shared" si="379"/>
        <v>0</v>
      </c>
      <c r="M4068" s="21">
        <f t="shared" si="380"/>
        <v>0</v>
      </c>
      <c r="N4068" s="21">
        <f t="shared" si="381"/>
        <v>0</v>
      </c>
      <c r="O4068" s="21">
        <f t="shared" si="382"/>
        <v>0</v>
      </c>
      <c r="P4068" s="21">
        <f t="shared" si="383"/>
        <v>0</v>
      </c>
    </row>
    <row r="4069" spans="1:16">
      <c r="A4069" s="55">
        <v>37377</v>
      </c>
      <c r="B4069" s="55">
        <v>140</v>
      </c>
      <c r="C4069" s="55">
        <v>776</v>
      </c>
      <c r="D4069" s="56">
        <v>33</v>
      </c>
      <c r="E4069" s="56">
        <v>57.9</v>
      </c>
      <c r="F4069" s="56">
        <v>0</v>
      </c>
      <c r="G4069" s="61">
        <v>0</v>
      </c>
      <c r="H4069" s="56">
        <v>0</v>
      </c>
      <c r="I4069" s="56">
        <v>0</v>
      </c>
      <c r="J4069" s="57">
        <v>43737015</v>
      </c>
      <c r="K4069" s="21">
        <f t="shared" si="378"/>
        <v>0</v>
      </c>
      <c r="L4069" s="21">
        <f t="shared" si="379"/>
        <v>0</v>
      </c>
      <c r="M4069" s="21">
        <f t="shared" si="380"/>
        <v>0</v>
      </c>
      <c r="N4069" s="21">
        <f t="shared" si="381"/>
        <v>0</v>
      </c>
      <c r="O4069" s="21">
        <f t="shared" si="382"/>
        <v>0</v>
      </c>
      <c r="P4069" s="21">
        <f t="shared" si="383"/>
        <v>0</v>
      </c>
    </row>
    <row r="4070" spans="1:16">
      <c r="A4070" s="58">
        <v>37387</v>
      </c>
      <c r="B4070" s="58">
        <v>140</v>
      </c>
      <c r="C4070" s="58">
        <v>1361</v>
      </c>
      <c r="D4070" s="59">
        <v>56</v>
      </c>
      <c r="E4070" s="59">
        <v>129.80000000000001</v>
      </c>
      <c r="F4070" s="59">
        <v>0</v>
      </c>
      <c r="G4070" s="62">
        <v>0</v>
      </c>
      <c r="H4070" s="59">
        <v>0</v>
      </c>
      <c r="I4070" s="59">
        <v>0</v>
      </c>
      <c r="J4070" s="60">
        <v>82839828</v>
      </c>
      <c r="K4070" s="21">
        <f t="shared" si="378"/>
        <v>0</v>
      </c>
      <c r="L4070" s="21">
        <f t="shared" si="379"/>
        <v>0</v>
      </c>
      <c r="M4070" s="21">
        <f t="shared" si="380"/>
        <v>0</v>
      </c>
      <c r="N4070" s="21">
        <f t="shared" si="381"/>
        <v>0</v>
      </c>
      <c r="O4070" s="21">
        <f t="shared" si="382"/>
        <v>0</v>
      </c>
      <c r="P4070" s="21">
        <f t="shared" si="383"/>
        <v>0</v>
      </c>
    </row>
    <row r="4071" spans="1:16">
      <c r="A4071" s="55">
        <v>37415</v>
      </c>
      <c r="B4071" s="55">
        <v>140</v>
      </c>
      <c r="C4071" s="55">
        <v>1914</v>
      </c>
      <c r="D4071" s="56">
        <v>11</v>
      </c>
      <c r="E4071" s="56">
        <v>56.1</v>
      </c>
      <c r="F4071" s="56">
        <v>0</v>
      </c>
      <c r="G4071" s="61">
        <v>0</v>
      </c>
      <c r="H4071" s="56">
        <v>0</v>
      </c>
      <c r="I4071" s="56">
        <v>0</v>
      </c>
      <c r="J4071" s="57">
        <v>13297282</v>
      </c>
      <c r="K4071" s="21">
        <f t="shared" si="378"/>
        <v>0</v>
      </c>
      <c r="L4071" s="21">
        <f t="shared" si="379"/>
        <v>0</v>
      </c>
      <c r="M4071" s="21">
        <f t="shared" si="380"/>
        <v>0</v>
      </c>
      <c r="N4071" s="21">
        <f t="shared" si="381"/>
        <v>0</v>
      </c>
      <c r="O4071" s="21">
        <f t="shared" si="382"/>
        <v>0</v>
      </c>
      <c r="P4071" s="21">
        <f t="shared" si="383"/>
        <v>0</v>
      </c>
    </row>
    <row r="4072" spans="1:16">
      <c r="A4072" s="55">
        <v>37474</v>
      </c>
      <c r="B4072" s="55">
        <v>199</v>
      </c>
      <c r="C4072" s="55">
        <v>1159</v>
      </c>
      <c r="D4072" s="56">
        <v>55</v>
      </c>
      <c r="E4072" s="56">
        <v>269.8</v>
      </c>
      <c r="F4072" s="56">
        <v>0</v>
      </c>
      <c r="G4072" s="61">
        <v>0</v>
      </c>
      <c r="H4072" s="56">
        <v>0</v>
      </c>
      <c r="I4072" s="56">
        <v>0</v>
      </c>
      <c r="J4072" s="57">
        <v>18631245</v>
      </c>
      <c r="K4072" s="21">
        <f t="shared" si="378"/>
        <v>0</v>
      </c>
      <c r="L4072" s="21">
        <f t="shared" si="379"/>
        <v>0</v>
      </c>
      <c r="M4072" s="21">
        <f t="shared" si="380"/>
        <v>0</v>
      </c>
      <c r="N4072" s="21">
        <f t="shared" si="381"/>
        <v>0</v>
      </c>
      <c r="O4072" s="21">
        <f t="shared" si="382"/>
        <v>0</v>
      </c>
      <c r="P4072" s="21">
        <f t="shared" si="383"/>
        <v>0</v>
      </c>
    </row>
    <row r="4073" spans="1:16">
      <c r="A4073" s="58">
        <v>37522</v>
      </c>
      <c r="B4073" s="58">
        <v>140</v>
      </c>
      <c r="C4073" s="58">
        <v>1763</v>
      </c>
      <c r="D4073" s="59">
        <v>56</v>
      </c>
      <c r="E4073" s="59">
        <v>240.8</v>
      </c>
      <c r="F4073" s="59">
        <v>0</v>
      </c>
      <c r="G4073" s="62">
        <v>0</v>
      </c>
      <c r="H4073" s="59">
        <v>0</v>
      </c>
      <c r="I4073" s="59">
        <v>0</v>
      </c>
      <c r="J4073" s="60">
        <v>41420359</v>
      </c>
      <c r="K4073" s="21">
        <f t="shared" si="378"/>
        <v>0</v>
      </c>
      <c r="L4073" s="21">
        <f t="shared" si="379"/>
        <v>0</v>
      </c>
      <c r="M4073" s="21">
        <f t="shared" si="380"/>
        <v>0</v>
      </c>
      <c r="N4073" s="21">
        <f t="shared" si="381"/>
        <v>0</v>
      </c>
      <c r="O4073" s="21">
        <f t="shared" si="382"/>
        <v>0</v>
      </c>
      <c r="P4073" s="21">
        <f t="shared" si="383"/>
        <v>0</v>
      </c>
    </row>
    <row r="4074" spans="1:16">
      <c r="A4074" s="55">
        <v>37525</v>
      </c>
      <c r="B4074" s="55">
        <v>140</v>
      </c>
      <c r="C4074" s="55">
        <v>1773</v>
      </c>
      <c r="D4074" s="56">
        <v>65</v>
      </c>
      <c r="E4074" s="56">
        <v>35.5</v>
      </c>
      <c r="F4074" s="56">
        <v>0</v>
      </c>
      <c r="G4074" s="61">
        <v>0</v>
      </c>
      <c r="H4074" s="56">
        <v>0</v>
      </c>
      <c r="I4074" s="56">
        <v>0</v>
      </c>
      <c r="J4074" s="57">
        <v>11091105</v>
      </c>
      <c r="K4074" s="21">
        <f t="shared" si="378"/>
        <v>0</v>
      </c>
      <c r="L4074" s="21">
        <f t="shared" si="379"/>
        <v>0</v>
      </c>
      <c r="M4074" s="21">
        <f t="shared" si="380"/>
        <v>0</v>
      </c>
      <c r="N4074" s="21">
        <f t="shared" si="381"/>
        <v>0</v>
      </c>
      <c r="O4074" s="21">
        <f t="shared" si="382"/>
        <v>0</v>
      </c>
      <c r="P4074" s="21">
        <f t="shared" si="383"/>
        <v>0</v>
      </c>
    </row>
    <row r="4075" spans="1:16">
      <c r="A4075" s="55">
        <v>37547</v>
      </c>
      <c r="B4075" s="55">
        <v>140</v>
      </c>
      <c r="C4075" s="55">
        <v>1927</v>
      </c>
      <c r="D4075" s="56">
        <v>42</v>
      </c>
      <c r="E4075" s="56">
        <v>53</v>
      </c>
      <c r="F4075" s="56">
        <v>0</v>
      </c>
      <c r="G4075" s="61">
        <v>0</v>
      </c>
      <c r="H4075" s="56">
        <v>0</v>
      </c>
      <c r="I4075" s="56">
        <v>0</v>
      </c>
      <c r="J4075" s="57">
        <v>13538182</v>
      </c>
      <c r="K4075" s="21">
        <f t="shared" si="378"/>
        <v>0</v>
      </c>
      <c r="L4075" s="21">
        <f t="shared" si="379"/>
        <v>0</v>
      </c>
      <c r="M4075" s="21">
        <f t="shared" si="380"/>
        <v>0</v>
      </c>
      <c r="N4075" s="21">
        <f t="shared" si="381"/>
        <v>0</v>
      </c>
      <c r="O4075" s="21">
        <f t="shared" si="382"/>
        <v>0</v>
      </c>
      <c r="P4075" s="21">
        <f t="shared" si="383"/>
        <v>0</v>
      </c>
    </row>
    <row r="4076" spans="1:16">
      <c r="A4076" s="58">
        <v>37566</v>
      </c>
      <c r="B4076" s="58">
        <v>128</v>
      </c>
      <c r="C4076" s="58">
        <v>5176</v>
      </c>
      <c r="D4076" s="59">
        <v>64</v>
      </c>
      <c r="E4076" s="59">
        <v>0</v>
      </c>
      <c r="F4076" s="59">
        <v>0</v>
      </c>
      <c r="G4076" s="62">
        <v>0</v>
      </c>
      <c r="H4076" s="59">
        <v>0</v>
      </c>
      <c r="I4076" s="59">
        <v>0</v>
      </c>
      <c r="J4076" s="60">
        <v>27590896</v>
      </c>
      <c r="K4076" s="21">
        <f t="shared" si="378"/>
        <v>0</v>
      </c>
      <c r="L4076" s="21">
        <f t="shared" si="379"/>
        <v>0</v>
      </c>
      <c r="M4076" s="21">
        <f t="shared" si="380"/>
        <v>0</v>
      </c>
      <c r="N4076" s="21">
        <f t="shared" si="381"/>
        <v>0</v>
      </c>
      <c r="O4076" s="21">
        <f t="shared" si="382"/>
        <v>0</v>
      </c>
      <c r="P4076" s="21">
        <f t="shared" si="383"/>
        <v>0</v>
      </c>
    </row>
    <row r="4077" spans="1:16">
      <c r="A4077" s="55">
        <v>37571</v>
      </c>
      <c r="B4077" s="55">
        <v>170</v>
      </c>
      <c r="C4077" s="55">
        <v>233</v>
      </c>
      <c r="D4077" s="56">
        <v>56</v>
      </c>
      <c r="E4077" s="56">
        <v>170.8</v>
      </c>
      <c r="F4077" s="56">
        <v>0</v>
      </c>
      <c r="G4077" s="61">
        <v>0</v>
      </c>
      <c r="H4077" s="56">
        <v>0</v>
      </c>
      <c r="I4077" s="56">
        <v>0</v>
      </c>
      <c r="J4077" s="57">
        <v>19026140</v>
      </c>
      <c r="K4077" s="21">
        <f t="shared" si="378"/>
        <v>0</v>
      </c>
      <c r="L4077" s="21">
        <f t="shared" si="379"/>
        <v>0</v>
      </c>
      <c r="M4077" s="21">
        <f t="shared" si="380"/>
        <v>0</v>
      </c>
      <c r="N4077" s="21">
        <f t="shared" si="381"/>
        <v>0</v>
      </c>
      <c r="O4077" s="21">
        <f t="shared" si="382"/>
        <v>0</v>
      </c>
      <c r="P4077" s="21">
        <f t="shared" si="383"/>
        <v>0</v>
      </c>
    </row>
    <row r="4078" spans="1:16">
      <c r="A4078" s="58">
        <v>37580</v>
      </c>
      <c r="B4078" s="58">
        <v>170</v>
      </c>
      <c r="C4078" s="58">
        <v>2799</v>
      </c>
      <c r="D4078" s="59">
        <v>63</v>
      </c>
      <c r="E4078" s="59">
        <v>0</v>
      </c>
      <c r="F4078" s="59">
        <v>0</v>
      </c>
      <c r="G4078" s="62">
        <v>0</v>
      </c>
      <c r="H4078" s="59">
        <v>0</v>
      </c>
      <c r="I4078" s="59">
        <v>0</v>
      </c>
      <c r="J4078" s="60">
        <v>51644859</v>
      </c>
      <c r="K4078" s="21">
        <f t="shared" si="378"/>
        <v>0</v>
      </c>
      <c r="L4078" s="21">
        <f t="shared" si="379"/>
        <v>0</v>
      </c>
      <c r="M4078" s="21">
        <f t="shared" si="380"/>
        <v>0</v>
      </c>
      <c r="N4078" s="21">
        <f t="shared" si="381"/>
        <v>0</v>
      </c>
      <c r="O4078" s="21">
        <f t="shared" si="382"/>
        <v>0</v>
      </c>
      <c r="P4078" s="21">
        <f t="shared" si="383"/>
        <v>0</v>
      </c>
    </row>
    <row r="4079" spans="1:16">
      <c r="A4079" s="55">
        <v>37614</v>
      </c>
      <c r="B4079" s="55">
        <v>528</v>
      </c>
      <c r="C4079" s="55">
        <v>556</v>
      </c>
      <c r="D4079" s="56">
        <v>52</v>
      </c>
      <c r="E4079" s="56">
        <v>260.2</v>
      </c>
      <c r="F4079" s="56">
        <v>0</v>
      </c>
      <c r="G4079" s="61">
        <v>0</v>
      </c>
      <c r="H4079" s="56">
        <v>0</v>
      </c>
      <c r="I4079" s="56">
        <v>0</v>
      </c>
      <c r="J4079" s="57">
        <v>72049411</v>
      </c>
      <c r="K4079" s="21">
        <f t="shared" si="378"/>
        <v>0</v>
      </c>
      <c r="L4079" s="21">
        <f t="shared" si="379"/>
        <v>0</v>
      </c>
      <c r="M4079" s="21">
        <f t="shared" si="380"/>
        <v>0</v>
      </c>
      <c r="N4079" s="21">
        <f t="shared" si="381"/>
        <v>0</v>
      </c>
      <c r="O4079" s="21">
        <f t="shared" si="382"/>
        <v>0</v>
      </c>
      <c r="P4079" s="21">
        <f t="shared" si="383"/>
        <v>0</v>
      </c>
    </row>
    <row r="4080" spans="1:16">
      <c r="A4080" s="55">
        <v>37645</v>
      </c>
      <c r="B4080" s="55">
        <v>500</v>
      </c>
      <c r="C4080" s="55">
        <v>5067</v>
      </c>
      <c r="D4080" s="56">
        <v>56</v>
      </c>
      <c r="E4080" s="56">
        <v>86.2</v>
      </c>
      <c r="F4080" s="56">
        <v>0</v>
      </c>
      <c r="G4080" s="61">
        <v>0</v>
      </c>
      <c r="H4080" s="56">
        <v>0</v>
      </c>
      <c r="I4080" s="56">
        <v>0</v>
      </c>
      <c r="J4080" s="57">
        <v>25315308</v>
      </c>
      <c r="K4080" s="21">
        <f t="shared" si="378"/>
        <v>0</v>
      </c>
      <c r="L4080" s="21">
        <f t="shared" si="379"/>
        <v>0</v>
      </c>
      <c r="M4080" s="21">
        <f t="shared" si="380"/>
        <v>0</v>
      </c>
      <c r="N4080" s="21">
        <f t="shared" si="381"/>
        <v>0</v>
      </c>
      <c r="O4080" s="21">
        <f t="shared" si="382"/>
        <v>0</v>
      </c>
      <c r="P4080" s="21">
        <f t="shared" si="383"/>
        <v>0</v>
      </c>
    </row>
    <row r="4081" spans="1:16">
      <c r="A4081" s="58">
        <v>37651</v>
      </c>
      <c r="B4081" s="58">
        <v>155</v>
      </c>
      <c r="C4081" s="58">
        <v>1019</v>
      </c>
      <c r="D4081" s="59">
        <v>42</v>
      </c>
      <c r="E4081" s="59">
        <v>142.80000000000001</v>
      </c>
      <c r="F4081" s="59">
        <v>0</v>
      </c>
      <c r="G4081" s="62">
        <v>0</v>
      </c>
      <c r="H4081" s="59">
        <v>0</v>
      </c>
      <c r="I4081" s="59">
        <v>0</v>
      </c>
      <c r="J4081" s="60">
        <v>27775640</v>
      </c>
      <c r="K4081" s="21">
        <f t="shared" si="378"/>
        <v>0</v>
      </c>
      <c r="L4081" s="21">
        <f t="shared" si="379"/>
        <v>0</v>
      </c>
      <c r="M4081" s="21">
        <f t="shared" si="380"/>
        <v>0</v>
      </c>
      <c r="N4081" s="21">
        <f t="shared" si="381"/>
        <v>0</v>
      </c>
      <c r="O4081" s="21">
        <f t="shared" si="382"/>
        <v>0</v>
      </c>
      <c r="P4081" s="21">
        <f t="shared" si="383"/>
        <v>0</v>
      </c>
    </row>
    <row r="4082" spans="1:16">
      <c r="A4082" s="55">
        <v>37658</v>
      </c>
      <c r="B4082" s="55">
        <v>170</v>
      </c>
      <c r="C4082" s="55">
        <v>379</v>
      </c>
      <c r="D4082" s="56">
        <v>13</v>
      </c>
      <c r="E4082" s="56">
        <v>147.9</v>
      </c>
      <c r="F4082" s="56">
        <v>0</v>
      </c>
      <c r="G4082" s="61">
        <v>0</v>
      </c>
      <c r="H4082" s="56">
        <v>0</v>
      </c>
      <c r="I4082" s="56">
        <v>0</v>
      </c>
      <c r="J4082" s="57">
        <v>76028117</v>
      </c>
      <c r="K4082" s="21">
        <f t="shared" si="378"/>
        <v>0</v>
      </c>
      <c r="L4082" s="21">
        <f t="shared" si="379"/>
        <v>0</v>
      </c>
      <c r="M4082" s="21">
        <f t="shared" si="380"/>
        <v>0</v>
      </c>
      <c r="N4082" s="21">
        <f t="shared" si="381"/>
        <v>0</v>
      </c>
      <c r="O4082" s="21">
        <f t="shared" si="382"/>
        <v>0</v>
      </c>
      <c r="P4082" s="21">
        <f t="shared" si="383"/>
        <v>0</v>
      </c>
    </row>
    <row r="4083" spans="1:16">
      <c r="A4083" s="58">
        <v>37674</v>
      </c>
      <c r="B4083" s="58">
        <v>128</v>
      </c>
      <c r="C4083" s="58">
        <v>5238</v>
      </c>
      <c r="D4083" s="59">
        <v>42</v>
      </c>
      <c r="E4083" s="59">
        <v>191.8</v>
      </c>
      <c r="F4083" s="59">
        <v>0</v>
      </c>
      <c r="G4083" s="62">
        <v>0</v>
      </c>
      <c r="H4083" s="59">
        <v>0</v>
      </c>
      <c r="I4083" s="59">
        <v>0</v>
      </c>
      <c r="J4083" s="60">
        <v>33098553</v>
      </c>
      <c r="K4083" s="21">
        <f t="shared" si="378"/>
        <v>0</v>
      </c>
      <c r="L4083" s="21">
        <f t="shared" si="379"/>
        <v>0</v>
      </c>
      <c r="M4083" s="21">
        <f t="shared" si="380"/>
        <v>0</v>
      </c>
      <c r="N4083" s="21">
        <f t="shared" si="381"/>
        <v>0</v>
      </c>
      <c r="O4083" s="21">
        <f t="shared" si="382"/>
        <v>0</v>
      </c>
      <c r="P4083" s="21">
        <f t="shared" si="383"/>
        <v>0</v>
      </c>
    </row>
    <row r="4084" spans="1:16">
      <c r="A4084" s="55">
        <v>37676</v>
      </c>
      <c r="B4084" s="55">
        <v>500</v>
      </c>
      <c r="C4084" s="55">
        <v>5190</v>
      </c>
      <c r="D4084" s="56">
        <v>42</v>
      </c>
      <c r="E4084" s="56">
        <v>196.6</v>
      </c>
      <c r="F4084" s="56">
        <v>0</v>
      </c>
      <c r="G4084" s="61">
        <v>0</v>
      </c>
      <c r="H4084" s="56">
        <v>0</v>
      </c>
      <c r="I4084" s="56">
        <v>0</v>
      </c>
      <c r="J4084" s="57">
        <v>25700082</v>
      </c>
      <c r="K4084" s="21">
        <f t="shared" si="378"/>
        <v>0</v>
      </c>
      <c r="L4084" s="21">
        <f t="shared" si="379"/>
        <v>0</v>
      </c>
      <c r="M4084" s="21">
        <f t="shared" si="380"/>
        <v>0</v>
      </c>
      <c r="N4084" s="21">
        <f t="shared" si="381"/>
        <v>0</v>
      </c>
      <c r="O4084" s="21">
        <f t="shared" si="382"/>
        <v>0</v>
      </c>
      <c r="P4084" s="21">
        <f t="shared" si="383"/>
        <v>0</v>
      </c>
    </row>
    <row r="4085" spans="1:16">
      <c r="A4085" s="58">
        <v>37678</v>
      </c>
      <c r="B4085" s="58">
        <v>700</v>
      </c>
      <c r="C4085" s="58">
        <v>1376</v>
      </c>
      <c r="D4085" s="59">
        <v>52</v>
      </c>
      <c r="E4085" s="59">
        <v>525</v>
      </c>
      <c r="F4085" s="59">
        <v>0</v>
      </c>
      <c r="G4085" s="62">
        <v>0</v>
      </c>
      <c r="H4085" s="59">
        <v>0</v>
      </c>
      <c r="I4085" s="59">
        <v>0</v>
      </c>
      <c r="J4085" s="60">
        <v>20396601</v>
      </c>
      <c r="K4085" s="21">
        <f t="shared" si="378"/>
        <v>0</v>
      </c>
      <c r="L4085" s="21">
        <f t="shared" si="379"/>
        <v>0</v>
      </c>
      <c r="M4085" s="21">
        <f t="shared" si="380"/>
        <v>0</v>
      </c>
      <c r="N4085" s="21">
        <f t="shared" si="381"/>
        <v>0</v>
      </c>
      <c r="O4085" s="21">
        <f t="shared" si="382"/>
        <v>0</v>
      </c>
      <c r="P4085" s="21">
        <f t="shared" si="383"/>
        <v>0</v>
      </c>
    </row>
    <row r="4086" spans="1:16">
      <c r="A4086" s="55">
        <v>37693</v>
      </c>
      <c r="B4086" s="55">
        <v>528</v>
      </c>
      <c r="C4086" s="55">
        <v>579</v>
      </c>
      <c r="D4086" s="56">
        <v>42</v>
      </c>
      <c r="E4086" s="56">
        <v>0</v>
      </c>
      <c r="F4086" s="56">
        <v>0</v>
      </c>
      <c r="G4086" s="61">
        <v>0</v>
      </c>
      <c r="H4086" s="56">
        <v>0</v>
      </c>
      <c r="I4086" s="56">
        <v>0</v>
      </c>
      <c r="J4086" s="57">
        <v>29807248</v>
      </c>
      <c r="K4086" s="21">
        <f t="shared" si="378"/>
        <v>0</v>
      </c>
      <c r="L4086" s="21">
        <f t="shared" si="379"/>
        <v>0</v>
      </c>
      <c r="M4086" s="21">
        <f t="shared" si="380"/>
        <v>0</v>
      </c>
      <c r="N4086" s="21">
        <f t="shared" si="381"/>
        <v>0</v>
      </c>
      <c r="O4086" s="21">
        <f t="shared" si="382"/>
        <v>0</v>
      </c>
      <c r="P4086" s="21">
        <f t="shared" si="383"/>
        <v>0</v>
      </c>
    </row>
    <row r="4087" spans="1:16">
      <c r="A4087" s="55">
        <v>37791</v>
      </c>
      <c r="B4087" s="55">
        <v>140</v>
      </c>
      <c r="C4087" s="55">
        <v>1265</v>
      </c>
      <c r="D4087" s="56">
        <v>55</v>
      </c>
      <c r="E4087" s="56">
        <v>143.9</v>
      </c>
      <c r="F4087" s="56">
        <v>0</v>
      </c>
      <c r="G4087" s="61">
        <v>0</v>
      </c>
      <c r="H4087" s="56">
        <v>0</v>
      </c>
      <c r="I4087" s="56">
        <v>0</v>
      </c>
      <c r="J4087" s="57">
        <v>80791216</v>
      </c>
      <c r="K4087" s="21">
        <f t="shared" si="378"/>
        <v>0</v>
      </c>
      <c r="L4087" s="21">
        <f t="shared" si="379"/>
        <v>0</v>
      </c>
      <c r="M4087" s="21">
        <f t="shared" si="380"/>
        <v>0</v>
      </c>
      <c r="N4087" s="21">
        <f t="shared" si="381"/>
        <v>0</v>
      </c>
      <c r="O4087" s="21">
        <f t="shared" si="382"/>
        <v>0</v>
      </c>
      <c r="P4087" s="21">
        <f t="shared" si="383"/>
        <v>0</v>
      </c>
    </row>
    <row r="4088" spans="1:16">
      <c r="A4088" s="58">
        <v>37799</v>
      </c>
      <c r="B4088" s="58">
        <v>140</v>
      </c>
      <c r="C4088" s="58">
        <v>1708</v>
      </c>
      <c r="D4088" s="59">
        <v>54</v>
      </c>
      <c r="E4088" s="59">
        <v>62.9</v>
      </c>
      <c r="F4088" s="59">
        <v>0</v>
      </c>
      <c r="G4088" s="62">
        <v>0</v>
      </c>
      <c r="H4088" s="59">
        <v>0</v>
      </c>
      <c r="I4088" s="59">
        <v>0</v>
      </c>
      <c r="J4088" s="60">
        <v>11423299</v>
      </c>
      <c r="K4088" s="21">
        <f t="shared" si="378"/>
        <v>0</v>
      </c>
      <c r="L4088" s="21">
        <f t="shared" si="379"/>
        <v>0</v>
      </c>
      <c r="M4088" s="21">
        <f t="shared" si="380"/>
        <v>0</v>
      </c>
      <c r="N4088" s="21">
        <f t="shared" si="381"/>
        <v>0</v>
      </c>
      <c r="O4088" s="21">
        <f t="shared" si="382"/>
        <v>0</v>
      </c>
      <c r="P4088" s="21">
        <f t="shared" si="383"/>
        <v>0</v>
      </c>
    </row>
    <row r="4089" spans="1:16">
      <c r="A4089" s="55">
        <v>37807</v>
      </c>
      <c r="B4089" s="55">
        <v>528</v>
      </c>
      <c r="C4089" s="55">
        <v>234</v>
      </c>
      <c r="D4089" s="56">
        <v>52</v>
      </c>
      <c r="E4089" s="56">
        <v>192</v>
      </c>
      <c r="F4089" s="56">
        <v>0</v>
      </c>
      <c r="G4089" s="61">
        <v>0</v>
      </c>
      <c r="H4089" s="56">
        <v>0</v>
      </c>
      <c r="I4089" s="56">
        <v>0</v>
      </c>
      <c r="J4089" s="57">
        <v>19069478</v>
      </c>
      <c r="K4089" s="21">
        <f t="shared" si="378"/>
        <v>0</v>
      </c>
      <c r="L4089" s="21">
        <f t="shared" si="379"/>
        <v>0</v>
      </c>
      <c r="M4089" s="21">
        <f t="shared" si="380"/>
        <v>0</v>
      </c>
      <c r="N4089" s="21">
        <f t="shared" si="381"/>
        <v>0</v>
      </c>
      <c r="O4089" s="21">
        <f t="shared" si="382"/>
        <v>0</v>
      </c>
      <c r="P4089" s="21">
        <f t="shared" si="383"/>
        <v>0</v>
      </c>
    </row>
    <row r="4090" spans="1:16">
      <c r="A4090" s="58">
        <v>37877</v>
      </c>
      <c r="B4090" s="58">
        <v>117</v>
      </c>
      <c r="C4090" s="58">
        <v>1001</v>
      </c>
      <c r="D4090" s="59">
        <v>46</v>
      </c>
      <c r="E4090" s="59">
        <v>130.30000000000001</v>
      </c>
      <c r="F4090" s="59">
        <v>0</v>
      </c>
      <c r="G4090" s="62">
        <v>0</v>
      </c>
      <c r="H4090" s="59">
        <v>0</v>
      </c>
      <c r="I4090" s="59">
        <v>0</v>
      </c>
      <c r="J4090" s="60">
        <v>28881622</v>
      </c>
      <c r="K4090" s="21">
        <f t="shared" si="378"/>
        <v>0</v>
      </c>
      <c r="L4090" s="21">
        <f t="shared" si="379"/>
        <v>0</v>
      </c>
      <c r="M4090" s="21">
        <f t="shared" si="380"/>
        <v>0</v>
      </c>
      <c r="N4090" s="21">
        <f t="shared" si="381"/>
        <v>0</v>
      </c>
      <c r="O4090" s="21">
        <f t="shared" si="382"/>
        <v>0</v>
      </c>
      <c r="P4090" s="21">
        <f t="shared" si="383"/>
        <v>0</v>
      </c>
    </row>
    <row r="4091" spans="1:16">
      <c r="A4091" s="55">
        <v>37902</v>
      </c>
      <c r="B4091" s="55">
        <v>199</v>
      </c>
      <c r="C4091" s="55">
        <v>2936</v>
      </c>
      <c r="D4091" s="56">
        <v>63</v>
      </c>
      <c r="E4091" s="56">
        <v>0</v>
      </c>
      <c r="F4091" s="56">
        <v>0</v>
      </c>
      <c r="G4091" s="61">
        <v>0</v>
      </c>
      <c r="H4091" s="56">
        <v>0</v>
      </c>
      <c r="I4091" s="56">
        <v>0</v>
      </c>
      <c r="J4091" s="57">
        <v>31744474</v>
      </c>
      <c r="K4091" s="21">
        <f t="shared" si="378"/>
        <v>0</v>
      </c>
      <c r="L4091" s="21">
        <f t="shared" si="379"/>
        <v>0</v>
      </c>
      <c r="M4091" s="21">
        <f t="shared" si="380"/>
        <v>0</v>
      </c>
      <c r="N4091" s="21">
        <f t="shared" si="381"/>
        <v>0</v>
      </c>
      <c r="O4091" s="21">
        <f t="shared" si="382"/>
        <v>0</v>
      </c>
      <c r="P4091" s="21">
        <f t="shared" si="383"/>
        <v>0</v>
      </c>
    </row>
    <row r="4092" spans="1:16">
      <c r="A4092" s="58">
        <v>37939</v>
      </c>
      <c r="B4092" s="58">
        <v>155</v>
      </c>
      <c r="C4092" s="58">
        <v>1031</v>
      </c>
      <c r="D4092" s="59">
        <v>42</v>
      </c>
      <c r="E4092" s="59">
        <v>88.8</v>
      </c>
      <c r="F4092" s="59">
        <v>0</v>
      </c>
      <c r="G4092" s="62">
        <v>0</v>
      </c>
      <c r="H4092" s="59">
        <v>0</v>
      </c>
      <c r="I4092" s="59">
        <v>0</v>
      </c>
      <c r="J4092" s="60">
        <v>26031737</v>
      </c>
      <c r="K4092" s="21">
        <f t="shared" si="378"/>
        <v>0</v>
      </c>
      <c r="L4092" s="21">
        <f t="shared" si="379"/>
        <v>0</v>
      </c>
      <c r="M4092" s="21">
        <f t="shared" si="380"/>
        <v>0</v>
      </c>
      <c r="N4092" s="21">
        <f t="shared" si="381"/>
        <v>0</v>
      </c>
      <c r="O4092" s="21">
        <f t="shared" si="382"/>
        <v>0</v>
      </c>
      <c r="P4092" s="21">
        <f t="shared" si="383"/>
        <v>0</v>
      </c>
    </row>
    <row r="4093" spans="1:16">
      <c r="A4093" s="55">
        <v>37940</v>
      </c>
      <c r="B4093" s="55">
        <v>164</v>
      </c>
      <c r="C4093" s="55">
        <v>9</v>
      </c>
      <c r="D4093" s="56">
        <v>42</v>
      </c>
      <c r="E4093" s="56">
        <v>113</v>
      </c>
      <c r="F4093" s="56">
        <v>0</v>
      </c>
      <c r="G4093" s="61">
        <v>0</v>
      </c>
      <c r="H4093" s="56">
        <v>0</v>
      </c>
      <c r="I4093" s="56">
        <v>0</v>
      </c>
      <c r="J4093" s="57">
        <v>19113981</v>
      </c>
      <c r="K4093" s="21">
        <f t="shared" si="378"/>
        <v>0</v>
      </c>
      <c r="L4093" s="21">
        <f t="shared" si="379"/>
        <v>0</v>
      </c>
      <c r="M4093" s="21">
        <f t="shared" si="380"/>
        <v>0</v>
      </c>
      <c r="N4093" s="21">
        <f t="shared" si="381"/>
        <v>0</v>
      </c>
      <c r="O4093" s="21">
        <f t="shared" si="382"/>
        <v>0</v>
      </c>
      <c r="P4093" s="21">
        <f t="shared" si="383"/>
        <v>0</v>
      </c>
    </row>
    <row r="4094" spans="1:16">
      <c r="A4094" s="58">
        <v>37944</v>
      </c>
      <c r="B4094" s="58">
        <v>170</v>
      </c>
      <c r="C4094" s="58">
        <v>381</v>
      </c>
      <c r="D4094" s="59">
        <v>62</v>
      </c>
      <c r="E4094" s="59">
        <v>252.2</v>
      </c>
      <c r="F4094" s="59">
        <v>0</v>
      </c>
      <c r="G4094" s="62">
        <v>0</v>
      </c>
      <c r="H4094" s="59">
        <v>0</v>
      </c>
      <c r="I4094" s="59">
        <v>0</v>
      </c>
      <c r="J4094" s="60">
        <v>29348022</v>
      </c>
      <c r="K4094" s="21">
        <f t="shared" si="378"/>
        <v>0</v>
      </c>
      <c r="L4094" s="21">
        <f t="shared" si="379"/>
        <v>0</v>
      </c>
      <c r="M4094" s="21">
        <f t="shared" si="380"/>
        <v>0</v>
      </c>
      <c r="N4094" s="21">
        <f t="shared" si="381"/>
        <v>0</v>
      </c>
      <c r="O4094" s="21">
        <f t="shared" si="382"/>
        <v>0</v>
      </c>
      <c r="P4094" s="21">
        <f t="shared" si="383"/>
        <v>0</v>
      </c>
    </row>
    <row r="4095" spans="1:16">
      <c r="A4095" s="58">
        <v>37981</v>
      </c>
      <c r="B4095" s="58">
        <v>140</v>
      </c>
      <c r="C4095" s="58">
        <v>866</v>
      </c>
      <c r="D4095" s="59">
        <v>41</v>
      </c>
      <c r="E4095" s="59">
        <v>0</v>
      </c>
      <c r="F4095" s="59">
        <v>0</v>
      </c>
      <c r="G4095" s="62">
        <v>0</v>
      </c>
      <c r="H4095" s="59">
        <v>0</v>
      </c>
      <c r="I4095" s="59">
        <v>0</v>
      </c>
      <c r="J4095" s="60">
        <v>51123115</v>
      </c>
      <c r="K4095" s="21">
        <f t="shared" si="378"/>
        <v>0</v>
      </c>
      <c r="L4095" s="21">
        <f t="shared" si="379"/>
        <v>0</v>
      </c>
      <c r="M4095" s="21">
        <f t="shared" si="380"/>
        <v>0</v>
      </c>
      <c r="N4095" s="21">
        <f t="shared" si="381"/>
        <v>0</v>
      </c>
      <c r="O4095" s="21">
        <f t="shared" si="382"/>
        <v>0</v>
      </c>
      <c r="P4095" s="21">
        <f t="shared" si="383"/>
        <v>0</v>
      </c>
    </row>
    <row r="4096" spans="1:16">
      <c r="A4096" s="55">
        <v>37989</v>
      </c>
      <c r="B4096" s="55">
        <v>140</v>
      </c>
      <c r="C4096" s="55">
        <v>1324</v>
      </c>
      <c r="D4096" s="56">
        <v>33</v>
      </c>
      <c r="E4096" s="56">
        <v>55.2</v>
      </c>
      <c r="F4096" s="56">
        <v>0</v>
      </c>
      <c r="G4096" s="61">
        <v>0</v>
      </c>
      <c r="H4096" s="56">
        <v>0</v>
      </c>
      <c r="I4096" s="56">
        <v>0</v>
      </c>
      <c r="J4096" s="57">
        <v>59138219</v>
      </c>
      <c r="K4096" s="21">
        <f t="shared" si="378"/>
        <v>0</v>
      </c>
      <c r="L4096" s="21">
        <f t="shared" si="379"/>
        <v>0</v>
      </c>
      <c r="M4096" s="21">
        <f t="shared" si="380"/>
        <v>0</v>
      </c>
      <c r="N4096" s="21">
        <f t="shared" si="381"/>
        <v>0</v>
      </c>
      <c r="O4096" s="21">
        <f t="shared" si="382"/>
        <v>0</v>
      </c>
      <c r="P4096" s="21">
        <f t="shared" si="383"/>
        <v>0</v>
      </c>
    </row>
    <row r="4097" spans="1:16">
      <c r="A4097" s="58">
        <v>37995</v>
      </c>
      <c r="B4097" s="58">
        <v>140</v>
      </c>
      <c r="C4097" s="58">
        <v>1390</v>
      </c>
      <c r="D4097" s="59">
        <v>46</v>
      </c>
      <c r="E4097" s="59">
        <v>32.299999999999997</v>
      </c>
      <c r="F4097" s="59">
        <v>0</v>
      </c>
      <c r="G4097" s="62">
        <v>0</v>
      </c>
      <c r="H4097" s="59">
        <v>0</v>
      </c>
      <c r="I4097" s="59">
        <v>0</v>
      </c>
      <c r="J4097" s="60">
        <v>82119558</v>
      </c>
      <c r="K4097" s="21">
        <f t="shared" si="378"/>
        <v>0</v>
      </c>
      <c r="L4097" s="21">
        <f t="shared" si="379"/>
        <v>0</v>
      </c>
      <c r="M4097" s="21">
        <f t="shared" si="380"/>
        <v>0</v>
      </c>
      <c r="N4097" s="21">
        <f t="shared" si="381"/>
        <v>0</v>
      </c>
      <c r="O4097" s="21">
        <f t="shared" si="382"/>
        <v>0</v>
      </c>
      <c r="P4097" s="21">
        <f t="shared" si="383"/>
        <v>0</v>
      </c>
    </row>
    <row r="4098" spans="1:16">
      <c r="A4098" s="55">
        <v>37996</v>
      </c>
      <c r="B4098" s="55">
        <v>140</v>
      </c>
      <c r="C4098" s="55">
        <v>1394</v>
      </c>
      <c r="D4098" s="56">
        <v>52</v>
      </c>
      <c r="E4098" s="56">
        <v>122.2</v>
      </c>
      <c r="F4098" s="56">
        <v>0</v>
      </c>
      <c r="G4098" s="61">
        <v>0</v>
      </c>
      <c r="H4098" s="56">
        <v>0</v>
      </c>
      <c r="I4098" s="56">
        <v>0</v>
      </c>
      <c r="J4098" s="57">
        <v>89731119</v>
      </c>
      <c r="K4098" s="21">
        <f t="shared" si="378"/>
        <v>0</v>
      </c>
      <c r="L4098" s="21">
        <f t="shared" si="379"/>
        <v>0</v>
      </c>
      <c r="M4098" s="21">
        <f t="shared" si="380"/>
        <v>0</v>
      </c>
      <c r="N4098" s="21">
        <f t="shared" si="381"/>
        <v>0</v>
      </c>
      <c r="O4098" s="21">
        <f t="shared" si="382"/>
        <v>0</v>
      </c>
      <c r="P4098" s="21">
        <f t="shared" si="383"/>
        <v>0</v>
      </c>
    </row>
    <row r="4099" spans="1:16">
      <c r="A4099" s="58">
        <v>38020</v>
      </c>
      <c r="B4099" s="58">
        <v>140</v>
      </c>
      <c r="C4099" s="58">
        <v>1717</v>
      </c>
      <c r="D4099" s="59">
        <v>53</v>
      </c>
      <c r="E4099" s="59">
        <v>96.6</v>
      </c>
      <c r="F4099" s="59">
        <v>0</v>
      </c>
      <c r="G4099" s="62">
        <v>0</v>
      </c>
      <c r="H4099" s="59">
        <v>0</v>
      </c>
      <c r="I4099" s="59">
        <v>0</v>
      </c>
      <c r="J4099" s="60">
        <v>82369155</v>
      </c>
      <c r="K4099" s="21">
        <f t="shared" ref="K4099:K4162" si="384">G4099</f>
        <v>0</v>
      </c>
      <c r="L4099" s="21">
        <f t="shared" ref="L4099:L4162" si="385">IF(H4099=-1,1,0)</f>
        <v>0</v>
      </c>
      <c r="M4099" s="21">
        <f t="shared" ref="M4099:M4162" si="386">IF(G4099&lt;&gt;0,1,0)</f>
        <v>0</v>
      </c>
      <c r="N4099" s="21">
        <f t="shared" ref="N4099:N4162" si="387">IF(AND(L4099=1,M4099=1),1,0)</f>
        <v>0</v>
      </c>
      <c r="O4099" s="21">
        <f t="shared" ref="O4099:O4162" si="388">IF(AND(H4099=-1,G4099=0),1,0)</f>
        <v>0</v>
      </c>
      <c r="P4099" s="21">
        <f t="shared" ref="P4099:P4162" si="389">IF(AND(G4099&lt;&gt;0,H4099&lt;&gt;-1),1,0)</f>
        <v>0</v>
      </c>
    </row>
    <row r="4100" spans="1:16">
      <c r="A4100" s="58">
        <v>38030</v>
      </c>
      <c r="B4100" s="58">
        <v>129</v>
      </c>
      <c r="C4100" s="58">
        <v>9359</v>
      </c>
      <c r="D4100" s="59">
        <v>23</v>
      </c>
      <c r="E4100" s="59">
        <v>49.8</v>
      </c>
      <c r="F4100" s="59">
        <v>0</v>
      </c>
      <c r="G4100" s="62">
        <v>0</v>
      </c>
      <c r="H4100" s="59">
        <v>0</v>
      </c>
      <c r="I4100" s="59">
        <v>0</v>
      </c>
      <c r="J4100" s="60">
        <v>19216748</v>
      </c>
      <c r="K4100" s="21">
        <f t="shared" si="384"/>
        <v>0</v>
      </c>
      <c r="L4100" s="21">
        <f t="shared" si="385"/>
        <v>0</v>
      </c>
      <c r="M4100" s="21">
        <f t="shared" si="386"/>
        <v>0</v>
      </c>
      <c r="N4100" s="21">
        <f t="shared" si="387"/>
        <v>0</v>
      </c>
      <c r="O4100" s="21">
        <f t="shared" si="388"/>
        <v>0</v>
      </c>
      <c r="P4100" s="21">
        <f t="shared" si="389"/>
        <v>0</v>
      </c>
    </row>
    <row r="4101" spans="1:16">
      <c r="A4101" s="58">
        <v>38051</v>
      </c>
      <c r="B4101" s="58">
        <v>155</v>
      </c>
      <c r="C4101" s="58">
        <v>3808</v>
      </c>
      <c r="D4101" s="59">
        <v>54</v>
      </c>
      <c r="E4101" s="59">
        <v>320</v>
      </c>
      <c r="F4101" s="59">
        <v>0</v>
      </c>
      <c r="G4101" s="62">
        <v>0</v>
      </c>
      <c r="H4101" s="59">
        <v>0</v>
      </c>
      <c r="I4101" s="59">
        <v>0</v>
      </c>
      <c r="J4101" s="60">
        <v>27832997</v>
      </c>
      <c r="K4101" s="21">
        <f t="shared" si="384"/>
        <v>0</v>
      </c>
      <c r="L4101" s="21">
        <f t="shared" si="385"/>
        <v>0</v>
      </c>
      <c r="M4101" s="21">
        <f t="shared" si="386"/>
        <v>0</v>
      </c>
      <c r="N4101" s="21">
        <f t="shared" si="387"/>
        <v>0</v>
      </c>
      <c r="O4101" s="21">
        <f t="shared" si="388"/>
        <v>0</v>
      </c>
      <c r="P4101" s="21">
        <f t="shared" si="389"/>
        <v>0</v>
      </c>
    </row>
    <row r="4102" spans="1:16">
      <c r="A4102" s="55">
        <v>38052</v>
      </c>
      <c r="B4102" s="55">
        <v>170</v>
      </c>
      <c r="C4102" s="55">
        <v>9035</v>
      </c>
      <c r="D4102" s="56">
        <v>41</v>
      </c>
      <c r="E4102" s="56">
        <v>130.1</v>
      </c>
      <c r="F4102" s="56">
        <v>0</v>
      </c>
      <c r="G4102" s="61">
        <v>0</v>
      </c>
      <c r="H4102" s="56">
        <v>0</v>
      </c>
      <c r="I4102" s="56">
        <v>0</v>
      </c>
      <c r="J4102" s="57">
        <v>30227867</v>
      </c>
      <c r="K4102" s="21">
        <f t="shared" si="384"/>
        <v>0</v>
      </c>
      <c r="L4102" s="21">
        <f t="shared" si="385"/>
        <v>0</v>
      </c>
      <c r="M4102" s="21">
        <f t="shared" si="386"/>
        <v>0</v>
      </c>
      <c r="N4102" s="21">
        <f t="shared" si="387"/>
        <v>0</v>
      </c>
      <c r="O4102" s="21">
        <f t="shared" si="388"/>
        <v>0</v>
      </c>
      <c r="P4102" s="21">
        <f t="shared" si="389"/>
        <v>0</v>
      </c>
    </row>
    <row r="4103" spans="1:16">
      <c r="A4103" s="58">
        <v>38056</v>
      </c>
      <c r="B4103" s="58">
        <v>140</v>
      </c>
      <c r="C4103" s="58">
        <v>128</v>
      </c>
      <c r="D4103" s="59">
        <v>11</v>
      </c>
      <c r="E4103" s="59">
        <v>494.6</v>
      </c>
      <c r="F4103" s="59">
        <v>0</v>
      </c>
      <c r="G4103" s="62">
        <v>0</v>
      </c>
      <c r="H4103" s="59">
        <v>0</v>
      </c>
      <c r="I4103" s="59">
        <v>0</v>
      </c>
      <c r="J4103" s="60">
        <v>13642192</v>
      </c>
      <c r="K4103" s="21">
        <f t="shared" si="384"/>
        <v>0</v>
      </c>
      <c r="L4103" s="21">
        <f t="shared" si="385"/>
        <v>0</v>
      </c>
      <c r="M4103" s="21">
        <f t="shared" si="386"/>
        <v>0</v>
      </c>
      <c r="N4103" s="21">
        <f t="shared" si="387"/>
        <v>0</v>
      </c>
      <c r="O4103" s="21">
        <f t="shared" si="388"/>
        <v>0</v>
      </c>
      <c r="P4103" s="21">
        <f t="shared" si="389"/>
        <v>0</v>
      </c>
    </row>
    <row r="4104" spans="1:16">
      <c r="A4104" s="55">
        <v>38066</v>
      </c>
      <c r="B4104" s="55">
        <v>250</v>
      </c>
      <c r="C4104" s="55">
        <v>8511</v>
      </c>
      <c r="D4104" s="56">
        <v>56</v>
      </c>
      <c r="E4104" s="56">
        <v>40.5</v>
      </c>
      <c r="F4104" s="56">
        <v>0</v>
      </c>
      <c r="G4104" s="61">
        <v>0</v>
      </c>
      <c r="H4104" s="56">
        <v>0</v>
      </c>
      <c r="I4104" s="56">
        <v>0</v>
      </c>
      <c r="J4104" s="57">
        <v>25860241</v>
      </c>
      <c r="K4104" s="21">
        <f t="shared" si="384"/>
        <v>0</v>
      </c>
      <c r="L4104" s="21">
        <f t="shared" si="385"/>
        <v>0</v>
      </c>
      <c r="M4104" s="21">
        <f t="shared" si="386"/>
        <v>0</v>
      </c>
      <c r="N4104" s="21">
        <f t="shared" si="387"/>
        <v>0</v>
      </c>
      <c r="O4104" s="21">
        <f t="shared" si="388"/>
        <v>0</v>
      </c>
      <c r="P4104" s="21">
        <f t="shared" si="389"/>
        <v>0</v>
      </c>
    </row>
    <row r="4105" spans="1:16">
      <c r="A4105" s="58">
        <v>38071</v>
      </c>
      <c r="B4105" s="58">
        <v>140</v>
      </c>
      <c r="C4105" s="58">
        <v>362</v>
      </c>
      <c r="D4105" s="59">
        <v>11</v>
      </c>
      <c r="E4105" s="59">
        <v>41.3</v>
      </c>
      <c r="F4105" s="59">
        <v>0</v>
      </c>
      <c r="G4105" s="62">
        <v>0</v>
      </c>
      <c r="H4105" s="59">
        <v>0</v>
      </c>
      <c r="I4105" s="59">
        <v>0</v>
      </c>
      <c r="J4105" s="60">
        <v>75945310</v>
      </c>
      <c r="K4105" s="21">
        <f t="shared" si="384"/>
        <v>0</v>
      </c>
      <c r="L4105" s="21">
        <f t="shared" si="385"/>
        <v>0</v>
      </c>
      <c r="M4105" s="21">
        <f t="shared" si="386"/>
        <v>0</v>
      </c>
      <c r="N4105" s="21">
        <f t="shared" si="387"/>
        <v>0</v>
      </c>
      <c r="O4105" s="21">
        <f t="shared" si="388"/>
        <v>0</v>
      </c>
      <c r="P4105" s="21">
        <f t="shared" si="389"/>
        <v>0</v>
      </c>
    </row>
    <row r="4106" spans="1:16">
      <c r="A4106" s="55">
        <v>38074</v>
      </c>
      <c r="B4106" s="55">
        <v>129</v>
      </c>
      <c r="C4106" s="55">
        <v>2926</v>
      </c>
      <c r="D4106" s="56">
        <v>41</v>
      </c>
      <c r="E4106" s="56">
        <v>436.6</v>
      </c>
      <c r="F4106" s="56">
        <v>0</v>
      </c>
      <c r="G4106" s="61">
        <v>0</v>
      </c>
      <c r="H4106" s="56">
        <v>0</v>
      </c>
      <c r="I4106" s="56">
        <v>0</v>
      </c>
      <c r="J4106" s="57">
        <v>87035816</v>
      </c>
      <c r="K4106" s="21">
        <f t="shared" si="384"/>
        <v>0</v>
      </c>
      <c r="L4106" s="21">
        <f t="shared" si="385"/>
        <v>0</v>
      </c>
      <c r="M4106" s="21">
        <f t="shared" si="386"/>
        <v>0</v>
      </c>
      <c r="N4106" s="21">
        <f t="shared" si="387"/>
        <v>0</v>
      </c>
      <c r="O4106" s="21">
        <f t="shared" si="388"/>
        <v>0</v>
      </c>
      <c r="P4106" s="21">
        <f t="shared" si="389"/>
        <v>0</v>
      </c>
    </row>
    <row r="4107" spans="1:16">
      <c r="A4107" s="58">
        <v>38075</v>
      </c>
      <c r="B4107" s="58">
        <v>140</v>
      </c>
      <c r="C4107" s="58">
        <v>493</v>
      </c>
      <c r="D4107" s="59">
        <v>11</v>
      </c>
      <c r="E4107" s="59">
        <v>78.3</v>
      </c>
      <c r="F4107" s="59">
        <v>0</v>
      </c>
      <c r="G4107" s="62">
        <v>0</v>
      </c>
      <c r="H4107" s="59">
        <v>0</v>
      </c>
      <c r="I4107" s="59">
        <v>0</v>
      </c>
      <c r="J4107" s="60">
        <v>40814019</v>
      </c>
      <c r="K4107" s="21">
        <f t="shared" si="384"/>
        <v>0</v>
      </c>
      <c r="L4107" s="21">
        <f t="shared" si="385"/>
        <v>0</v>
      </c>
      <c r="M4107" s="21">
        <f t="shared" si="386"/>
        <v>0</v>
      </c>
      <c r="N4107" s="21">
        <f t="shared" si="387"/>
        <v>0</v>
      </c>
      <c r="O4107" s="21">
        <f t="shared" si="388"/>
        <v>0</v>
      </c>
      <c r="P4107" s="21">
        <f t="shared" si="389"/>
        <v>0</v>
      </c>
    </row>
    <row r="4108" spans="1:16">
      <c r="A4108" s="55">
        <v>38078</v>
      </c>
      <c r="B4108" s="55">
        <v>128</v>
      </c>
      <c r="C4108" s="55">
        <v>2737</v>
      </c>
      <c r="D4108" s="56">
        <v>63</v>
      </c>
      <c r="E4108" s="56">
        <v>37.4</v>
      </c>
      <c r="F4108" s="56">
        <v>0</v>
      </c>
      <c r="G4108" s="61">
        <v>0</v>
      </c>
      <c r="H4108" s="56">
        <v>0</v>
      </c>
      <c r="I4108" s="56">
        <v>0</v>
      </c>
      <c r="J4108" s="57">
        <v>70092050</v>
      </c>
      <c r="K4108" s="21">
        <f t="shared" si="384"/>
        <v>0</v>
      </c>
      <c r="L4108" s="21">
        <f t="shared" si="385"/>
        <v>0</v>
      </c>
      <c r="M4108" s="21">
        <f t="shared" si="386"/>
        <v>0</v>
      </c>
      <c r="N4108" s="21">
        <f t="shared" si="387"/>
        <v>0</v>
      </c>
      <c r="O4108" s="21">
        <f t="shared" si="388"/>
        <v>0</v>
      </c>
      <c r="P4108" s="21">
        <f t="shared" si="389"/>
        <v>0</v>
      </c>
    </row>
    <row r="4109" spans="1:16">
      <c r="A4109" s="55">
        <v>38110</v>
      </c>
      <c r="B4109" s="55">
        <v>101</v>
      </c>
      <c r="C4109" s="55">
        <v>6890</v>
      </c>
      <c r="D4109" s="56">
        <v>44</v>
      </c>
      <c r="E4109" s="56">
        <v>0</v>
      </c>
      <c r="F4109" s="56">
        <v>0</v>
      </c>
      <c r="G4109" s="61">
        <v>0</v>
      </c>
      <c r="H4109" s="56">
        <v>0</v>
      </c>
      <c r="I4109" s="56">
        <v>0</v>
      </c>
      <c r="J4109" s="57">
        <v>30453956</v>
      </c>
      <c r="K4109" s="21">
        <f t="shared" si="384"/>
        <v>0</v>
      </c>
      <c r="L4109" s="21">
        <f t="shared" si="385"/>
        <v>0</v>
      </c>
      <c r="M4109" s="21">
        <f t="shared" si="386"/>
        <v>0</v>
      </c>
      <c r="N4109" s="21">
        <f t="shared" si="387"/>
        <v>0</v>
      </c>
      <c r="O4109" s="21">
        <f t="shared" si="388"/>
        <v>0</v>
      </c>
      <c r="P4109" s="21">
        <f t="shared" si="389"/>
        <v>0</v>
      </c>
    </row>
    <row r="4110" spans="1:16">
      <c r="A4110" s="55">
        <v>38113</v>
      </c>
      <c r="B4110" s="55">
        <v>140</v>
      </c>
      <c r="C4110" s="55">
        <v>872</v>
      </c>
      <c r="D4110" s="56">
        <v>11</v>
      </c>
      <c r="E4110" s="56">
        <v>74.2</v>
      </c>
      <c r="F4110" s="56">
        <v>0</v>
      </c>
      <c r="G4110" s="61">
        <v>0</v>
      </c>
      <c r="H4110" s="56">
        <v>0</v>
      </c>
      <c r="I4110" s="56">
        <v>0</v>
      </c>
      <c r="J4110" s="57">
        <v>34300607</v>
      </c>
      <c r="K4110" s="21">
        <f t="shared" si="384"/>
        <v>0</v>
      </c>
      <c r="L4110" s="21">
        <f t="shared" si="385"/>
        <v>0</v>
      </c>
      <c r="M4110" s="21">
        <f t="shared" si="386"/>
        <v>0</v>
      </c>
      <c r="N4110" s="21">
        <f t="shared" si="387"/>
        <v>0</v>
      </c>
      <c r="O4110" s="21">
        <f t="shared" si="388"/>
        <v>0</v>
      </c>
      <c r="P4110" s="21">
        <f t="shared" si="389"/>
        <v>0</v>
      </c>
    </row>
    <row r="4111" spans="1:16">
      <c r="A4111" s="55">
        <v>38126</v>
      </c>
      <c r="B4111" s="55">
        <v>199</v>
      </c>
      <c r="C4111" s="55">
        <v>2036</v>
      </c>
      <c r="D4111" s="56">
        <v>47</v>
      </c>
      <c r="E4111" s="56">
        <v>260.3</v>
      </c>
      <c r="F4111" s="56">
        <v>0</v>
      </c>
      <c r="G4111" s="61">
        <v>0</v>
      </c>
      <c r="H4111" s="56">
        <v>0</v>
      </c>
      <c r="I4111" s="56">
        <v>0</v>
      </c>
      <c r="J4111" s="57">
        <v>25481453</v>
      </c>
      <c r="K4111" s="21">
        <f t="shared" si="384"/>
        <v>0</v>
      </c>
      <c r="L4111" s="21">
        <f t="shared" si="385"/>
        <v>0</v>
      </c>
      <c r="M4111" s="21">
        <f t="shared" si="386"/>
        <v>0</v>
      </c>
      <c r="N4111" s="21">
        <f t="shared" si="387"/>
        <v>0</v>
      </c>
      <c r="O4111" s="21">
        <f t="shared" si="388"/>
        <v>0</v>
      </c>
      <c r="P4111" s="21">
        <f t="shared" si="389"/>
        <v>0</v>
      </c>
    </row>
    <row r="4112" spans="1:16">
      <c r="A4112" s="58">
        <v>38139</v>
      </c>
      <c r="B4112" s="58">
        <v>199</v>
      </c>
      <c r="C4112" s="58">
        <v>1408</v>
      </c>
      <c r="D4112" s="59">
        <v>56</v>
      </c>
      <c r="E4112" s="59">
        <v>19.7</v>
      </c>
      <c r="F4112" s="59">
        <v>0</v>
      </c>
      <c r="G4112" s="62">
        <v>0</v>
      </c>
      <c r="H4112" s="59">
        <v>0</v>
      </c>
      <c r="I4112" s="59">
        <v>0</v>
      </c>
      <c r="J4112" s="60">
        <v>21980609</v>
      </c>
      <c r="K4112" s="21">
        <f t="shared" si="384"/>
        <v>0</v>
      </c>
      <c r="L4112" s="21">
        <f t="shared" si="385"/>
        <v>0</v>
      </c>
      <c r="M4112" s="21">
        <f t="shared" si="386"/>
        <v>0</v>
      </c>
      <c r="N4112" s="21">
        <f t="shared" si="387"/>
        <v>0</v>
      </c>
      <c r="O4112" s="21">
        <f t="shared" si="388"/>
        <v>0</v>
      </c>
      <c r="P4112" s="21">
        <f t="shared" si="389"/>
        <v>0</v>
      </c>
    </row>
    <row r="4113" spans="1:16">
      <c r="A4113" s="55">
        <v>38142</v>
      </c>
      <c r="B4113" s="55">
        <v>170</v>
      </c>
      <c r="C4113" s="55">
        <v>9163</v>
      </c>
      <c r="D4113" s="56">
        <v>42</v>
      </c>
      <c r="E4113" s="56">
        <v>0</v>
      </c>
      <c r="F4113" s="56">
        <v>0</v>
      </c>
      <c r="G4113" s="61">
        <v>0</v>
      </c>
      <c r="H4113" s="56">
        <v>0</v>
      </c>
      <c r="I4113" s="56">
        <v>0</v>
      </c>
      <c r="J4113" s="57">
        <v>30096363</v>
      </c>
      <c r="K4113" s="21">
        <f t="shared" si="384"/>
        <v>0</v>
      </c>
      <c r="L4113" s="21">
        <f t="shared" si="385"/>
        <v>0</v>
      </c>
      <c r="M4113" s="21">
        <f t="shared" si="386"/>
        <v>0</v>
      </c>
      <c r="N4113" s="21">
        <f t="shared" si="387"/>
        <v>0</v>
      </c>
      <c r="O4113" s="21">
        <f t="shared" si="388"/>
        <v>0</v>
      </c>
      <c r="P4113" s="21">
        <f t="shared" si="389"/>
        <v>0</v>
      </c>
    </row>
    <row r="4114" spans="1:16">
      <c r="A4114" s="58">
        <v>38148</v>
      </c>
      <c r="B4114" s="58">
        <v>155</v>
      </c>
      <c r="C4114" s="58">
        <v>3617</v>
      </c>
      <c r="D4114" s="59">
        <v>44</v>
      </c>
      <c r="E4114" s="59">
        <v>131</v>
      </c>
      <c r="F4114" s="59">
        <v>0</v>
      </c>
      <c r="G4114" s="62">
        <v>0</v>
      </c>
      <c r="H4114" s="59">
        <v>0</v>
      </c>
      <c r="I4114" s="59">
        <v>0</v>
      </c>
      <c r="J4114" s="60">
        <v>19061604</v>
      </c>
      <c r="K4114" s="21">
        <f t="shared" si="384"/>
        <v>0</v>
      </c>
      <c r="L4114" s="21">
        <f t="shared" si="385"/>
        <v>0</v>
      </c>
      <c r="M4114" s="21">
        <f t="shared" si="386"/>
        <v>0</v>
      </c>
      <c r="N4114" s="21">
        <f t="shared" si="387"/>
        <v>0</v>
      </c>
      <c r="O4114" s="21">
        <f t="shared" si="388"/>
        <v>0</v>
      </c>
      <c r="P4114" s="21">
        <f t="shared" si="389"/>
        <v>0</v>
      </c>
    </row>
    <row r="4115" spans="1:16">
      <c r="A4115" s="55">
        <v>38155</v>
      </c>
      <c r="B4115" s="55">
        <v>200</v>
      </c>
      <c r="C4115" s="55">
        <v>8306</v>
      </c>
      <c r="D4115" s="56">
        <v>23</v>
      </c>
      <c r="E4115" s="56">
        <v>99.1</v>
      </c>
      <c r="F4115" s="56">
        <v>0</v>
      </c>
      <c r="G4115" s="61">
        <v>0</v>
      </c>
      <c r="H4115" s="56">
        <v>0</v>
      </c>
      <c r="I4115" s="56">
        <v>0</v>
      </c>
      <c r="J4115" s="57">
        <v>12978979</v>
      </c>
      <c r="K4115" s="21">
        <f t="shared" si="384"/>
        <v>0</v>
      </c>
      <c r="L4115" s="21">
        <f t="shared" si="385"/>
        <v>0</v>
      </c>
      <c r="M4115" s="21">
        <f t="shared" si="386"/>
        <v>0</v>
      </c>
      <c r="N4115" s="21">
        <f t="shared" si="387"/>
        <v>0</v>
      </c>
      <c r="O4115" s="21">
        <f t="shared" si="388"/>
        <v>0</v>
      </c>
      <c r="P4115" s="21">
        <f t="shared" si="389"/>
        <v>0</v>
      </c>
    </row>
    <row r="4116" spans="1:16">
      <c r="A4116" s="58">
        <v>38173</v>
      </c>
      <c r="B4116" s="58">
        <v>170</v>
      </c>
      <c r="C4116" s="58">
        <v>2879</v>
      </c>
      <c r="D4116" s="59">
        <v>42</v>
      </c>
      <c r="E4116" s="59">
        <v>177.6</v>
      </c>
      <c r="F4116" s="59">
        <v>0</v>
      </c>
      <c r="G4116" s="62">
        <v>0</v>
      </c>
      <c r="H4116" s="59">
        <v>0</v>
      </c>
      <c r="I4116" s="59">
        <v>0</v>
      </c>
      <c r="J4116" s="60">
        <v>19995542</v>
      </c>
      <c r="K4116" s="21">
        <f t="shared" si="384"/>
        <v>0</v>
      </c>
      <c r="L4116" s="21">
        <f t="shared" si="385"/>
        <v>0</v>
      </c>
      <c r="M4116" s="21">
        <f t="shared" si="386"/>
        <v>0</v>
      </c>
      <c r="N4116" s="21">
        <f t="shared" si="387"/>
        <v>0</v>
      </c>
      <c r="O4116" s="21">
        <f t="shared" si="388"/>
        <v>0</v>
      </c>
      <c r="P4116" s="21">
        <f t="shared" si="389"/>
        <v>0</v>
      </c>
    </row>
    <row r="4117" spans="1:16">
      <c r="A4117" s="58">
        <v>38190</v>
      </c>
      <c r="B4117" s="58">
        <v>500</v>
      </c>
      <c r="C4117" s="58">
        <v>7442</v>
      </c>
      <c r="D4117" s="59">
        <v>11</v>
      </c>
      <c r="E4117" s="59">
        <v>53</v>
      </c>
      <c r="F4117" s="59">
        <v>0</v>
      </c>
      <c r="G4117" s="62">
        <v>0</v>
      </c>
      <c r="H4117" s="59">
        <v>0</v>
      </c>
      <c r="I4117" s="59">
        <v>0</v>
      </c>
      <c r="J4117" s="60">
        <v>19117170</v>
      </c>
      <c r="K4117" s="21">
        <f t="shared" si="384"/>
        <v>0</v>
      </c>
      <c r="L4117" s="21">
        <f t="shared" si="385"/>
        <v>0</v>
      </c>
      <c r="M4117" s="21">
        <f t="shared" si="386"/>
        <v>0</v>
      </c>
      <c r="N4117" s="21">
        <f t="shared" si="387"/>
        <v>0</v>
      </c>
      <c r="O4117" s="21">
        <f t="shared" si="388"/>
        <v>0</v>
      </c>
      <c r="P4117" s="21">
        <f t="shared" si="389"/>
        <v>0</v>
      </c>
    </row>
    <row r="4118" spans="1:16">
      <c r="A4118" s="55">
        <v>38257</v>
      </c>
      <c r="B4118" s="55">
        <v>117</v>
      </c>
      <c r="C4118" s="55">
        <v>1321</v>
      </c>
      <c r="D4118" s="56">
        <v>56</v>
      </c>
      <c r="E4118" s="56">
        <v>66.900000000000006</v>
      </c>
      <c r="F4118" s="56">
        <v>0</v>
      </c>
      <c r="G4118" s="61">
        <v>0</v>
      </c>
      <c r="H4118" s="56">
        <v>0</v>
      </c>
      <c r="I4118" s="56">
        <v>0</v>
      </c>
      <c r="J4118" s="57">
        <v>14456643</v>
      </c>
      <c r="K4118" s="21">
        <f t="shared" si="384"/>
        <v>0</v>
      </c>
      <c r="L4118" s="21">
        <f t="shared" si="385"/>
        <v>0</v>
      </c>
      <c r="M4118" s="21">
        <f t="shared" si="386"/>
        <v>0</v>
      </c>
      <c r="N4118" s="21">
        <f t="shared" si="387"/>
        <v>0</v>
      </c>
      <c r="O4118" s="21">
        <f t="shared" si="388"/>
        <v>0</v>
      </c>
      <c r="P4118" s="21">
        <f t="shared" si="389"/>
        <v>0</v>
      </c>
    </row>
    <row r="4119" spans="1:16">
      <c r="A4119" s="58">
        <v>38327</v>
      </c>
      <c r="B4119" s="58">
        <v>700</v>
      </c>
      <c r="C4119" s="58">
        <v>1602</v>
      </c>
      <c r="D4119" s="59">
        <v>42</v>
      </c>
      <c r="E4119" s="59">
        <v>49.4</v>
      </c>
      <c r="F4119" s="59">
        <v>0</v>
      </c>
      <c r="G4119" s="62">
        <v>0</v>
      </c>
      <c r="H4119" s="59">
        <v>0</v>
      </c>
      <c r="I4119" s="59">
        <v>0</v>
      </c>
      <c r="J4119" s="60">
        <v>19309746</v>
      </c>
      <c r="K4119" s="21">
        <f t="shared" si="384"/>
        <v>0</v>
      </c>
      <c r="L4119" s="21">
        <f t="shared" si="385"/>
        <v>0</v>
      </c>
      <c r="M4119" s="21">
        <f t="shared" si="386"/>
        <v>0</v>
      </c>
      <c r="N4119" s="21">
        <f t="shared" si="387"/>
        <v>0</v>
      </c>
      <c r="O4119" s="21">
        <f t="shared" si="388"/>
        <v>0</v>
      </c>
      <c r="P4119" s="21">
        <f t="shared" si="389"/>
        <v>0</v>
      </c>
    </row>
    <row r="4120" spans="1:16">
      <c r="A4120" s="58">
        <v>38342</v>
      </c>
      <c r="B4120" s="58">
        <v>130</v>
      </c>
      <c r="C4120" s="58">
        <v>1889</v>
      </c>
      <c r="D4120" s="59">
        <v>11</v>
      </c>
      <c r="E4120" s="59">
        <v>62.3</v>
      </c>
      <c r="F4120" s="59">
        <v>0</v>
      </c>
      <c r="G4120" s="62">
        <v>0</v>
      </c>
      <c r="H4120" s="59">
        <v>0</v>
      </c>
      <c r="I4120" s="59">
        <v>0</v>
      </c>
      <c r="J4120" s="60">
        <v>43615254</v>
      </c>
      <c r="K4120" s="21">
        <f t="shared" si="384"/>
        <v>0</v>
      </c>
      <c r="L4120" s="21">
        <f t="shared" si="385"/>
        <v>0</v>
      </c>
      <c r="M4120" s="21">
        <f t="shared" si="386"/>
        <v>0</v>
      </c>
      <c r="N4120" s="21">
        <f t="shared" si="387"/>
        <v>0</v>
      </c>
      <c r="O4120" s="21">
        <f t="shared" si="388"/>
        <v>0</v>
      </c>
      <c r="P4120" s="21">
        <f t="shared" si="389"/>
        <v>0</v>
      </c>
    </row>
    <row r="4121" spans="1:16">
      <c r="A4121" s="58">
        <v>38360</v>
      </c>
      <c r="B4121" s="58">
        <v>199</v>
      </c>
      <c r="C4121" s="58">
        <v>2159</v>
      </c>
      <c r="D4121" s="59">
        <v>13</v>
      </c>
      <c r="E4121" s="59">
        <v>796</v>
      </c>
      <c r="F4121" s="59">
        <v>0</v>
      </c>
      <c r="G4121" s="62">
        <v>0</v>
      </c>
      <c r="H4121" s="59">
        <v>0</v>
      </c>
      <c r="I4121" s="59">
        <v>0</v>
      </c>
      <c r="J4121" s="60">
        <v>30238141</v>
      </c>
      <c r="K4121" s="21">
        <f t="shared" si="384"/>
        <v>0</v>
      </c>
      <c r="L4121" s="21">
        <f t="shared" si="385"/>
        <v>0</v>
      </c>
      <c r="M4121" s="21">
        <f t="shared" si="386"/>
        <v>0</v>
      </c>
      <c r="N4121" s="21">
        <f t="shared" si="387"/>
        <v>0</v>
      </c>
      <c r="O4121" s="21">
        <f t="shared" si="388"/>
        <v>0</v>
      </c>
      <c r="P4121" s="21">
        <f t="shared" si="389"/>
        <v>0</v>
      </c>
    </row>
    <row r="4122" spans="1:16">
      <c r="A4122" s="55">
        <v>38399</v>
      </c>
      <c r="B4122" s="55">
        <v>700</v>
      </c>
      <c r="C4122" s="55">
        <v>3355</v>
      </c>
      <c r="D4122" s="56">
        <v>12</v>
      </c>
      <c r="E4122" s="56">
        <v>113.5</v>
      </c>
      <c r="F4122" s="56">
        <v>0</v>
      </c>
      <c r="G4122" s="61">
        <v>0</v>
      </c>
      <c r="H4122" s="56">
        <v>0</v>
      </c>
      <c r="I4122" s="56">
        <v>0</v>
      </c>
      <c r="J4122" s="57">
        <v>30327500</v>
      </c>
      <c r="K4122" s="21">
        <f t="shared" si="384"/>
        <v>0</v>
      </c>
      <c r="L4122" s="21">
        <f t="shared" si="385"/>
        <v>0</v>
      </c>
      <c r="M4122" s="21">
        <f t="shared" si="386"/>
        <v>0</v>
      </c>
      <c r="N4122" s="21">
        <f t="shared" si="387"/>
        <v>0</v>
      </c>
      <c r="O4122" s="21">
        <f t="shared" si="388"/>
        <v>0</v>
      </c>
      <c r="P4122" s="21">
        <f t="shared" si="389"/>
        <v>0</v>
      </c>
    </row>
    <row r="4123" spans="1:16">
      <c r="A4123" s="55">
        <v>38446</v>
      </c>
      <c r="B4123" s="55">
        <v>199</v>
      </c>
      <c r="C4123" s="55">
        <v>1582</v>
      </c>
      <c r="D4123" s="56">
        <v>42</v>
      </c>
      <c r="E4123" s="56">
        <v>104.8</v>
      </c>
      <c r="F4123" s="56">
        <v>0</v>
      </c>
      <c r="G4123" s="61">
        <v>0</v>
      </c>
      <c r="H4123" s="56">
        <v>0</v>
      </c>
      <c r="I4123" s="56">
        <v>0</v>
      </c>
      <c r="J4123" s="57">
        <v>26599245</v>
      </c>
      <c r="K4123" s="21">
        <f t="shared" si="384"/>
        <v>0</v>
      </c>
      <c r="L4123" s="21">
        <f t="shared" si="385"/>
        <v>0</v>
      </c>
      <c r="M4123" s="21">
        <f t="shared" si="386"/>
        <v>0</v>
      </c>
      <c r="N4123" s="21">
        <f t="shared" si="387"/>
        <v>0</v>
      </c>
      <c r="O4123" s="21">
        <f t="shared" si="388"/>
        <v>0</v>
      </c>
      <c r="P4123" s="21">
        <f t="shared" si="389"/>
        <v>0</v>
      </c>
    </row>
    <row r="4124" spans="1:16">
      <c r="A4124" s="58">
        <v>38517</v>
      </c>
      <c r="B4124" s="58">
        <v>130</v>
      </c>
      <c r="C4124" s="58">
        <v>1952</v>
      </c>
      <c r="D4124" s="59">
        <v>65</v>
      </c>
      <c r="E4124" s="59">
        <v>83.3</v>
      </c>
      <c r="F4124" s="59">
        <v>0</v>
      </c>
      <c r="G4124" s="62">
        <v>0</v>
      </c>
      <c r="H4124" s="59">
        <v>0</v>
      </c>
      <c r="I4124" s="59">
        <v>0</v>
      </c>
      <c r="J4124" s="60">
        <v>13459037</v>
      </c>
      <c r="K4124" s="21">
        <f t="shared" si="384"/>
        <v>0</v>
      </c>
      <c r="L4124" s="21">
        <f t="shared" si="385"/>
        <v>0</v>
      </c>
      <c r="M4124" s="21">
        <f t="shared" si="386"/>
        <v>0</v>
      </c>
      <c r="N4124" s="21">
        <f t="shared" si="387"/>
        <v>0</v>
      </c>
      <c r="O4124" s="21">
        <f t="shared" si="388"/>
        <v>0</v>
      </c>
      <c r="P4124" s="21">
        <f t="shared" si="389"/>
        <v>0</v>
      </c>
    </row>
    <row r="4125" spans="1:16">
      <c r="A4125" s="55">
        <v>38535</v>
      </c>
      <c r="B4125" s="55">
        <v>164</v>
      </c>
      <c r="C4125" s="55">
        <v>2397</v>
      </c>
      <c r="D4125" s="56">
        <v>42</v>
      </c>
      <c r="E4125" s="56">
        <v>122.2</v>
      </c>
      <c r="F4125" s="56">
        <v>0</v>
      </c>
      <c r="G4125" s="61">
        <v>0</v>
      </c>
      <c r="H4125" s="56">
        <v>0</v>
      </c>
      <c r="I4125" s="56">
        <v>0</v>
      </c>
      <c r="J4125" s="57">
        <v>18987341</v>
      </c>
      <c r="K4125" s="21">
        <f t="shared" si="384"/>
        <v>0</v>
      </c>
      <c r="L4125" s="21">
        <f t="shared" si="385"/>
        <v>0</v>
      </c>
      <c r="M4125" s="21">
        <f t="shared" si="386"/>
        <v>0</v>
      </c>
      <c r="N4125" s="21">
        <f t="shared" si="387"/>
        <v>0</v>
      </c>
      <c r="O4125" s="21">
        <f t="shared" si="388"/>
        <v>0</v>
      </c>
      <c r="P4125" s="21">
        <f t="shared" si="389"/>
        <v>0</v>
      </c>
    </row>
    <row r="4126" spans="1:16">
      <c r="A4126" s="58">
        <v>38560</v>
      </c>
      <c r="B4126" s="58">
        <v>130</v>
      </c>
      <c r="C4126" s="58">
        <v>2793</v>
      </c>
      <c r="D4126" s="59">
        <v>33</v>
      </c>
      <c r="E4126" s="59">
        <v>20.100000000000001</v>
      </c>
      <c r="F4126" s="59">
        <v>0</v>
      </c>
      <c r="G4126" s="62">
        <v>0</v>
      </c>
      <c r="H4126" s="59">
        <v>0</v>
      </c>
      <c r="I4126" s="59">
        <v>0</v>
      </c>
      <c r="J4126" s="60">
        <v>83382716</v>
      </c>
      <c r="K4126" s="21">
        <f t="shared" si="384"/>
        <v>0</v>
      </c>
      <c r="L4126" s="21">
        <f t="shared" si="385"/>
        <v>0</v>
      </c>
      <c r="M4126" s="21">
        <f t="shared" si="386"/>
        <v>0</v>
      </c>
      <c r="N4126" s="21">
        <f t="shared" si="387"/>
        <v>0</v>
      </c>
      <c r="O4126" s="21">
        <f t="shared" si="388"/>
        <v>0</v>
      </c>
      <c r="P4126" s="21">
        <f t="shared" si="389"/>
        <v>0</v>
      </c>
    </row>
    <row r="4127" spans="1:16">
      <c r="A4127" s="55">
        <v>38578</v>
      </c>
      <c r="B4127" s="55">
        <v>143</v>
      </c>
      <c r="C4127" s="55">
        <v>1045</v>
      </c>
      <c r="D4127" s="56">
        <v>65</v>
      </c>
      <c r="E4127" s="56">
        <v>39.799999999999997</v>
      </c>
      <c r="F4127" s="56">
        <v>0</v>
      </c>
      <c r="G4127" s="61">
        <v>0</v>
      </c>
      <c r="H4127" s="56">
        <v>0</v>
      </c>
      <c r="I4127" s="56">
        <v>0</v>
      </c>
      <c r="J4127" s="57">
        <v>16406481</v>
      </c>
      <c r="K4127" s="21">
        <f t="shared" si="384"/>
        <v>0</v>
      </c>
      <c r="L4127" s="21">
        <f t="shared" si="385"/>
        <v>0</v>
      </c>
      <c r="M4127" s="21">
        <f t="shared" si="386"/>
        <v>0</v>
      </c>
      <c r="N4127" s="21">
        <f t="shared" si="387"/>
        <v>0</v>
      </c>
      <c r="O4127" s="21">
        <f t="shared" si="388"/>
        <v>0</v>
      </c>
      <c r="P4127" s="21">
        <f t="shared" si="389"/>
        <v>0</v>
      </c>
    </row>
    <row r="4128" spans="1:16">
      <c r="A4128" s="58">
        <v>38582</v>
      </c>
      <c r="B4128" s="58">
        <v>128</v>
      </c>
      <c r="C4128" s="58">
        <v>3118</v>
      </c>
      <c r="D4128" s="59">
        <v>11</v>
      </c>
      <c r="E4128" s="59">
        <v>410.5</v>
      </c>
      <c r="F4128" s="59">
        <v>0</v>
      </c>
      <c r="G4128" s="62">
        <v>0</v>
      </c>
      <c r="H4128" s="59">
        <v>0</v>
      </c>
      <c r="I4128" s="59">
        <v>0</v>
      </c>
      <c r="J4128" s="60">
        <v>20408006</v>
      </c>
      <c r="K4128" s="21">
        <f t="shared" si="384"/>
        <v>0</v>
      </c>
      <c r="L4128" s="21">
        <f t="shared" si="385"/>
        <v>0</v>
      </c>
      <c r="M4128" s="21">
        <f t="shared" si="386"/>
        <v>0</v>
      </c>
      <c r="N4128" s="21">
        <f t="shared" si="387"/>
        <v>0</v>
      </c>
      <c r="O4128" s="21">
        <f t="shared" si="388"/>
        <v>0</v>
      </c>
      <c r="P4128" s="21">
        <f t="shared" si="389"/>
        <v>0</v>
      </c>
    </row>
    <row r="4129" spans="1:16">
      <c r="A4129" s="55">
        <v>38586</v>
      </c>
      <c r="B4129" s="55">
        <v>199</v>
      </c>
      <c r="C4129" s="55">
        <v>8203</v>
      </c>
      <c r="D4129" s="56">
        <v>23</v>
      </c>
      <c r="E4129" s="56">
        <v>17.399999999999999</v>
      </c>
      <c r="F4129" s="56">
        <v>0</v>
      </c>
      <c r="G4129" s="61">
        <v>0</v>
      </c>
      <c r="H4129" s="56">
        <v>0</v>
      </c>
      <c r="I4129" s="56">
        <v>0</v>
      </c>
      <c r="J4129" s="57">
        <v>27929354</v>
      </c>
      <c r="K4129" s="21">
        <f t="shared" si="384"/>
        <v>0</v>
      </c>
      <c r="L4129" s="21">
        <f t="shared" si="385"/>
        <v>0</v>
      </c>
      <c r="M4129" s="21">
        <f t="shared" si="386"/>
        <v>0</v>
      </c>
      <c r="N4129" s="21">
        <f t="shared" si="387"/>
        <v>0</v>
      </c>
      <c r="O4129" s="21">
        <f t="shared" si="388"/>
        <v>0</v>
      </c>
      <c r="P4129" s="21">
        <f t="shared" si="389"/>
        <v>0</v>
      </c>
    </row>
    <row r="4130" spans="1:16">
      <c r="A4130" s="58">
        <v>38591</v>
      </c>
      <c r="B4130" s="58">
        <v>129</v>
      </c>
      <c r="C4130" s="58">
        <v>3706</v>
      </c>
      <c r="D4130" s="59">
        <v>33</v>
      </c>
      <c r="E4130" s="59">
        <v>68.099999999999994</v>
      </c>
      <c r="F4130" s="59">
        <v>0</v>
      </c>
      <c r="G4130" s="62">
        <v>0</v>
      </c>
      <c r="H4130" s="59">
        <v>0</v>
      </c>
      <c r="I4130" s="59">
        <v>0</v>
      </c>
      <c r="J4130" s="60">
        <v>18323702</v>
      </c>
      <c r="K4130" s="21">
        <f t="shared" si="384"/>
        <v>0</v>
      </c>
      <c r="L4130" s="21">
        <f t="shared" si="385"/>
        <v>0</v>
      </c>
      <c r="M4130" s="21">
        <f t="shared" si="386"/>
        <v>0</v>
      </c>
      <c r="N4130" s="21">
        <f t="shared" si="387"/>
        <v>0</v>
      </c>
      <c r="O4130" s="21">
        <f t="shared" si="388"/>
        <v>0</v>
      </c>
      <c r="P4130" s="21">
        <f t="shared" si="389"/>
        <v>0</v>
      </c>
    </row>
    <row r="4131" spans="1:16">
      <c r="A4131" s="58">
        <v>38623</v>
      </c>
      <c r="B4131" s="58">
        <v>850</v>
      </c>
      <c r="C4131" s="58">
        <v>3466</v>
      </c>
      <c r="D4131" s="59">
        <v>65</v>
      </c>
      <c r="E4131" s="59">
        <v>141.6</v>
      </c>
      <c r="F4131" s="59">
        <v>0</v>
      </c>
      <c r="G4131" s="62">
        <v>0</v>
      </c>
      <c r="H4131" s="59">
        <v>0</v>
      </c>
      <c r="I4131" s="59">
        <v>0</v>
      </c>
      <c r="J4131" s="60">
        <v>69216412</v>
      </c>
      <c r="K4131" s="21">
        <f t="shared" si="384"/>
        <v>0</v>
      </c>
      <c r="L4131" s="21">
        <f t="shared" si="385"/>
        <v>0</v>
      </c>
      <c r="M4131" s="21">
        <f t="shared" si="386"/>
        <v>0</v>
      </c>
      <c r="N4131" s="21">
        <f t="shared" si="387"/>
        <v>0</v>
      </c>
      <c r="O4131" s="21">
        <f t="shared" si="388"/>
        <v>0</v>
      </c>
      <c r="P4131" s="21">
        <f t="shared" si="389"/>
        <v>0</v>
      </c>
    </row>
    <row r="4132" spans="1:16">
      <c r="A4132" s="55">
        <v>38626</v>
      </c>
      <c r="B4132" s="55">
        <v>700</v>
      </c>
      <c r="C4132" s="55">
        <v>284</v>
      </c>
      <c r="D4132" s="56">
        <v>12</v>
      </c>
      <c r="E4132" s="56">
        <v>203.6</v>
      </c>
      <c r="F4132" s="56">
        <v>0</v>
      </c>
      <c r="G4132" s="61">
        <v>0</v>
      </c>
      <c r="H4132" s="56">
        <v>0</v>
      </c>
      <c r="I4132" s="56">
        <v>0</v>
      </c>
      <c r="J4132" s="57">
        <v>11256473</v>
      </c>
      <c r="K4132" s="21">
        <f t="shared" si="384"/>
        <v>0</v>
      </c>
      <c r="L4132" s="21">
        <f t="shared" si="385"/>
        <v>0</v>
      </c>
      <c r="M4132" s="21">
        <f t="shared" si="386"/>
        <v>0</v>
      </c>
      <c r="N4132" s="21">
        <f t="shared" si="387"/>
        <v>0</v>
      </c>
      <c r="O4132" s="21">
        <f t="shared" si="388"/>
        <v>0</v>
      </c>
      <c r="P4132" s="21">
        <f t="shared" si="389"/>
        <v>0</v>
      </c>
    </row>
    <row r="4133" spans="1:16">
      <c r="A4133" s="58">
        <v>38629</v>
      </c>
      <c r="B4133" s="58">
        <v>700</v>
      </c>
      <c r="C4133" s="58">
        <v>67</v>
      </c>
      <c r="D4133" s="59">
        <v>12</v>
      </c>
      <c r="E4133" s="59">
        <v>78.7</v>
      </c>
      <c r="F4133" s="59">
        <v>0</v>
      </c>
      <c r="G4133" s="62">
        <v>0</v>
      </c>
      <c r="H4133" s="59">
        <v>0</v>
      </c>
      <c r="I4133" s="59">
        <v>0</v>
      </c>
      <c r="J4133" s="60">
        <v>17142097</v>
      </c>
      <c r="K4133" s="21">
        <f t="shared" si="384"/>
        <v>0</v>
      </c>
      <c r="L4133" s="21">
        <f t="shared" si="385"/>
        <v>0</v>
      </c>
      <c r="M4133" s="21">
        <f t="shared" si="386"/>
        <v>0</v>
      </c>
      <c r="N4133" s="21">
        <f t="shared" si="387"/>
        <v>0</v>
      </c>
      <c r="O4133" s="21">
        <f t="shared" si="388"/>
        <v>0</v>
      </c>
      <c r="P4133" s="21">
        <f t="shared" si="389"/>
        <v>0</v>
      </c>
    </row>
    <row r="4134" spans="1:16">
      <c r="A4134" s="55">
        <v>38635</v>
      </c>
      <c r="B4134" s="55">
        <v>129</v>
      </c>
      <c r="C4134" s="55">
        <v>7531</v>
      </c>
      <c r="D4134" s="56">
        <v>13</v>
      </c>
      <c r="E4134" s="56">
        <v>122.3</v>
      </c>
      <c r="F4134" s="56">
        <v>0</v>
      </c>
      <c r="G4134" s="61">
        <v>0</v>
      </c>
      <c r="H4134" s="56">
        <v>0</v>
      </c>
      <c r="I4134" s="56">
        <v>0</v>
      </c>
      <c r="J4134" s="57">
        <v>26178363</v>
      </c>
      <c r="K4134" s="21">
        <f t="shared" si="384"/>
        <v>0</v>
      </c>
      <c r="L4134" s="21">
        <f t="shared" si="385"/>
        <v>0</v>
      </c>
      <c r="M4134" s="21">
        <f t="shared" si="386"/>
        <v>0</v>
      </c>
      <c r="N4134" s="21">
        <f t="shared" si="387"/>
        <v>0</v>
      </c>
      <c r="O4134" s="21">
        <f t="shared" si="388"/>
        <v>0</v>
      </c>
      <c r="P4134" s="21">
        <f t="shared" si="389"/>
        <v>0</v>
      </c>
    </row>
    <row r="4135" spans="1:16">
      <c r="A4135" s="58">
        <v>38639</v>
      </c>
      <c r="B4135" s="58">
        <v>129</v>
      </c>
      <c r="C4135" s="58">
        <v>3744</v>
      </c>
      <c r="D4135" s="59">
        <v>56</v>
      </c>
      <c r="E4135" s="59">
        <v>605.6</v>
      </c>
      <c r="F4135" s="59">
        <v>0</v>
      </c>
      <c r="G4135" s="62">
        <v>0</v>
      </c>
      <c r="H4135" s="59">
        <v>0</v>
      </c>
      <c r="I4135" s="59">
        <v>0</v>
      </c>
      <c r="J4135" s="60">
        <v>19282740</v>
      </c>
      <c r="K4135" s="21">
        <f t="shared" si="384"/>
        <v>0</v>
      </c>
      <c r="L4135" s="21">
        <f t="shared" si="385"/>
        <v>0</v>
      </c>
      <c r="M4135" s="21">
        <f t="shared" si="386"/>
        <v>0</v>
      </c>
      <c r="N4135" s="21">
        <f t="shared" si="387"/>
        <v>0</v>
      </c>
      <c r="O4135" s="21">
        <f t="shared" si="388"/>
        <v>0</v>
      </c>
      <c r="P4135" s="21">
        <f t="shared" si="389"/>
        <v>0</v>
      </c>
    </row>
    <row r="4136" spans="1:16">
      <c r="A4136" s="58">
        <v>38677</v>
      </c>
      <c r="B4136" s="58">
        <v>130</v>
      </c>
      <c r="C4136" s="58">
        <v>3668</v>
      </c>
      <c r="D4136" s="59">
        <v>56</v>
      </c>
      <c r="E4136" s="59">
        <v>91.7</v>
      </c>
      <c r="F4136" s="59">
        <v>0</v>
      </c>
      <c r="G4136" s="62">
        <v>0</v>
      </c>
      <c r="H4136" s="59">
        <v>0</v>
      </c>
      <c r="I4136" s="59">
        <v>0</v>
      </c>
      <c r="J4136" s="60">
        <v>61729011</v>
      </c>
      <c r="K4136" s="21">
        <f t="shared" si="384"/>
        <v>0</v>
      </c>
      <c r="L4136" s="21">
        <f t="shared" si="385"/>
        <v>0</v>
      </c>
      <c r="M4136" s="21">
        <f t="shared" si="386"/>
        <v>0</v>
      </c>
      <c r="N4136" s="21">
        <f t="shared" si="387"/>
        <v>0</v>
      </c>
      <c r="O4136" s="21">
        <f t="shared" si="388"/>
        <v>0</v>
      </c>
      <c r="P4136" s="21">
        <f t="shared" si="389"/>
        <v>0</v>
      </c>
    </row>
    <row r="4137" spans="1:16">
      <c r="A4137" s="58">
        <v>38688</v>
      </c>
      <c r="B4137" s="58">
        <v>524</v>
      </c>
      <c r="C4137" s="58">
        <v>1675</v>
      </c>
      <c r="D4137" s="59">
        <v>11</v>
      </c>
      <c r="E4137" s="59">
        <v>22.2</v>
      </c>
      <c r="F4137" s="59">
        <v>0</v>
      </c>
      <c r="G4137" s="62">
        <v>0</v>
      </c>
      <c r="H4137" s="59">
        <v>0</v>
      </c>
      <c r="I4137" s="59">
        <v>0</v>
      </c>
      <c r="J4137" s="60">
        <v>30893700</v>
      </c>
      <c r="K4137" s="21">
        <f t="shared" si="384"/>
        <v>0</v>
      </c>
      <c r="L4137" s="21">
        <f t="shared" si="385"/>
        <v>0</v>
      </c>
      <c r="M4137" s="21">
        <f t="shared" si="386"/>
        <v>0</v>
      </c>
      <c r="N4137" s="21">
        <f t="shared" si="387"/>
        <v>0</v>
      </c>
      <c r="O4137" s="21">
        <f t="shared" si="388"/>
        <v>0</v>
      </c>
      <c r="P4137" s="21">
        <f t="shared" si="389"/>
        <v>0</v>
      </c>
    </row>
    <row r="4138" spans="1:16">
      <c r="A4138" s="55">
        <v>38713</v>
      </c>
      <c r="B4138" s="55">
        <v>519</v>
      </c>
      <c r="C4138" s="55">
        <v>1406</v>
      </c>
      <c r="D4138" s="56">
        <v>11</v>
      </c>
      <c r="E4138" s="56">
        <v>479.3</v>
      </c>
      <c r="F4138" s="56">
        <v>0</v>
      </c>
      <c r="G4138" s="61">
        <v>0</v>
      </c>
      <c r="H4138" s="56">
        <v>0</v>
      </c>
      <c r="I4138" s="56">
        <v>0</v>
      </c>
      <c r="J4138" s="57">
        <v>17804502</v>
      </c>
      <c r="K4138" s="21">
        <f t="shared" si="384"/>
        <v>0</v>
      </c>
      <c r="L4138" s="21">
        <f t="shared" si="385"/>
        <v>0</v>
      </c>
      <c r="M4138" s="21">
        <f t="shared" si="386"/>
        <v>0</v>
      </c>
      <c r="N4138" s="21">
        <f t="shared" si="387"/>
        <v>0</v>
      </c>
      <c r="O4138" s="21">
        <f t="shared" si="388"/>
        <v>0</v>
      </c>
      <c r="P4138" s="21">
        <f t="shared" si="389"/>
        <v>0</v>
      </c>
    </row>
    <row r="4139" spans="1:16">
      <c r="A4139" s="55">
        <v>38715</v>
      </c>
      <c r="B4139" s="55">
        <v>900</v>
      </c>
      <c r="C4139" s="55">
        <v>7354</v>
      </c>
      <c r="D4139" s="56">
        <v>46</v>
      </c>
      <c r="E4139" s="56">
        <v>41.5</v>
      </c>
      <c r="F4139" s="56">
        <v>0</v>
      </c>
      <c r="G4139" s="61">
        <v>0</v>
      </c>
      <c r="H4139" s="56">
        <v>0</v>
      </c>
      <c r="I4139" s="56">
        <v>0</v>
      </c>
      <c r="J4139" s="57">
        <v>18994232</v>
      </c>
      <c r="K4139" s="21">
        <f t="shared" si="384"/>
        <v>0</v>
      </c>
      <c r="L4139" s="21">
        <f t="shared" si="385"/>
        <v>0</v>
      </c>
      <c r="M4139" s="21">
        <f t="shared" si="386"/>
        <v>0</v>
      </c>
      <c r="N4139" s="21">
        <f t="shared" si="387"/>
        <v>0</v>
      </c>
      <c r="O4139" s="21">
        <f t="shared" si="388"/>
        <v>0</v>
      </c>
      <c r="P4139" s="21">
        <f t="shared" si="389"/>
        <v>0</v>
      </c>
    </row>
    <row r="4140" spans="1:16">
      <c r="A4140" s="58">
        <v>38750</v>
      </c>
      <c r="B4140" s="58">
        <v>500</v>
      </c>
      <c r="C4140" s="58">
        <v>4224</v>
      </c>
      <c r="D4140" s="59">
        <v>11</v>
      </c>
      <c r="E4140" s="59">
        <v>368.7</v>
      </c>
      <c r="F4140" s="59">
        <v>0</v>
      </c>
      <c r="G4140" s="62">
        <v>0</v>
      </c>
      <c r="H4140" s="59">
        <v>0</v>
      </c>
      <c r="I4140" s="59">
        <v>0</v>
      </c>
      <c r="J4140" s="60">
        <v>13303932</v>
      </c>
      <c r="K4140" s="21">
        <f t="shared" si="384"/>
        <v>0</v>
      </c>
      <c r="L4140" s="21">
        <f t="shared" si="385"/>
        <v>0</v>
      </c>
      <c r="M4140" s="21">
        <f t="shared" si="386"/>
        <v>0</v>
      </c>
      <c r="N4140" s="21">
        <f t="shared" si="387"/>
        <v>0</v>
      </c>
      <c r="O4140" s="21">
        <f t="shared" si="388"/>
        <v>0</v>
      </c>
      <c r="P4140" s="21">
        <f t="shared" si="389"/>
        <v>0</v>
      </c>
    </row>
    <row r="4141" spans="1:16">
      <c r="A4141" s="55">
        <v>38757</v>
      </c>
      <c r="B4141" s="55">
        <v>200</v>
      </c>
      <c r="C4141" s="55">
        <v>6125</v>
      </c>
      <c r="D4141" s="56">
        <v>11</v>
      </c>
      <c r="E4141" s="56">
        <v>317.2</v>
      </c>
      <c r="F4141" s="56">
        <v>0</v>
      </c>
      <c r="G4141" s="61">
        <v>0</v>
      </c>
      <c r="H4141" s="56">
        <v>0</v>
      </c>
      <c r="I4141" s="56">
        <v>0</v>
      </c>
      <c r="J4141" s="57">
        <v>15657049</v>
      </c>
      <c r="K4141" s="21">
        <f t="shared" si="384"/>
        <v>0</v>
      </c>
      <c r="L4141" s="21">
        <f t="shared" si="385"/>
        <v>0</v>
      </c>
      <c r="M4141" s="21">
        <f t="shared" si="386"/>
        <v>0</v>
      </c>
      <c r="N4141" s="21">
        <f t="shared" si="387"/>
        <v>0</v>
      </c>
      <c r="O4141" s="21">
        <f t="shared" si="388"/>
        <v>0</v>
      </c>
      <c r="P4141" s="21">
        <f t="shared" si="389"/>
        <v>0</v>
      </c>
    </row>
    <row r="4142" spans="1:16">
      <c r="A4142" s="55">
        <v>38771</v>
      </c>
      <c r="B4142" s="55">
        <v>130</v>
      </c>
      <c r="C4142" s="55">
        <v>3709</v>
      </c>
      <c r="D4142" s="56">
        <v>64</v>
      </c>
      <c r="E4142" s="56">
        <v>30.7</v>
      </c>
      <c r="F4142" s="56">
        <v>0</v>
      </c>
      <c r="G4142" s="61">
        <v>0</v>
      </c>
      <c r="H4142" s="56">
        <v>0</v>
      </c>
      <c r="I4142" s="56">
        <v>0</v>
      </c>
      <c r="J4142" s="57">
        <v>11766188</v>
      </c>
      <c r="K4142" s="21">
        <f t="shared" si="384"/>
        <v>0</v>
      </c>
      <c r="L4142" s="21">
        <f t="shared" si="385"/>
        <v>0</v>
      </c>
      <c r="M4142" s="21">
        <f t="shared" si="386"/>
        <v>0</v>
      </c>
      <c r="N4142" s="21">
        <f t="shared" si="387"/>
        <v>0</v>
      </c>
      <c r="O4142" s="21">
        <f t="shared" si="388"/>
        <v>0</v>
      </c>
      <c r="P4142" s="21">
        <f t="shared" si="389"/>
        <v>0</v>
      </c>
    </row>
    <row r="4143" spans="1:16">
      <c r="A4143" s="55">
        <v>38789</v>
      </c>
      <c r="B4143" s="55">
        <v>199</v>
      </c>
      <c r="C4143" s="55">
        <v>1492</v>
      </c>
      <c r="D4143" s="56">
        <v>57</v>
      </c>
      <c r="E4143" s="56">
        <v>302.8</v>
      </c>
      <c r="F4143" s="56">
        <v>0</v>
      </c>
      <c r="G4143" s="61">
        <v>0</v>
      </c>
      <c r="H4143" s="56">
        <v>0</v>
      </c>
      <c r="I4143" s="56">
        <v>0</v>
      </c>
      <c r="J4143" s="57">
        <v>20187247</v>
      </c>
      <c r="K4143" s="21">
        <f t="shared" si="384"/>
        <v>0</v>
      </c>
      <c r="L4143" s="21">
        <f t="shared" si="385"/>
        <v>0</v>
      </c>
      <c r="M4143" s="21">
        <f t="shared" si="386"/>
        <v>0</v>
      </c>
      <c r="N4143" s="21">
        <f t="shared" si="387"/>
        <v>0</v>
      </c>
      <c r="O4143" s="21">
        <f t="shared" si="388"/>
        <v>0</v>
      </c>
      <c r="P4143" s="21">
        <f t="shared" si="389"/>
        <v>0</v>
      </c>
    </row>
    <row r="4144" spans="1:16">
      <c r="A4144" s="58">
        <v>38791</v>
      </c>
      <c r="B4144" s="58">
        <v>130</v>
      </c>
      <c r="C4144" s="58">
        <v>3204</v>
      </c>
      <c r="D4144" s="59">
        <v>55</v>
      </c>
      <c r="E4144" s="59">
        <v>240.8</v>
      </c>
      <c r="F4144" s="59">
        <v>0</v>
      </c>
      <c r="G4144" s="62">
        <v>0</v>
      </c>
      <c r="H4144" s="59">
        <v>0</v>
      </c>
      <c r="I4144" s="59">
        <v>0</v>
      </c>
      <c r="J4144" s="60">
        <v>68787718</v>
      </c>
      <c r="K4144" s="21">
        <f t="shared" si="384"/>
        <v>0</v>
      </c>
      <c r="L4144" s="21">
        <f t="shared" si="385"/>
        <v>0</v>
      </c>
      <c r="M4144" s="21">
        <f t="shared" si="386"/>
        <v>0</v>
      </c>
      <c r="N4144" s="21">
        <f t="shared" si="387"/>
        <v>0</v>
      </c>
      <c r="O4144" s="21">
        <f t="shared" si="388"/>
        <v>0</v>
      </c>
      <c r="P4144" s="21">
        <f t="shared" si="389"/>
        <v>0</v>
      </c>
    </row>
    <row r="4145" spans="1:16">
      <c r="A4145" s="55">
        <v>38792</v>
      </c>
      <c r="B4145" s="55">
        <v>164</v>
      </c>
      <c r="C4145" s="55">
        <v>6787</v>
      </c>
      <c r="D4145" s="56">
        <v>54</v>
      </c>
      <c r="E4145" s="56">
        <v>93.9</v>
      </c>
      <c r="F4145" s="56">
        <v>0</v>
      </c>
      <c r="G4145" s="61">
        <v>0</v>
      </c>
      <c r="H4145" s="56">
        <v>0</v>
      </c>
      <c r="I4145" s="56">
        <v>0</v>
      </c>
      <c r="J4145" s="57">
        <v>27433928</v>
      </c>
      <c r="K4145" s="21">
        <f t="shared" si="384"/>
        <v>0</v>
      </c>
      <c r="L4145" s="21">
        <f t="shared" si="385"/>
        <v>0</v>
      </c>
      <c r="M4145" s="21">
        <f t="shared" si="386"/>
        <v>0</v>
      </c>
      <c r="N4145" s="21">
        <f t="shared" si="387"/>
        <v>0</v>
      </c>
      <c r="O4145" s="21">
        <f t="shared" si="388"/>
        <v>0</v>
      </c>
      <c r="P4145" s="21">
        <f t="shared" si="389"/>
        <v>0</v>
      </c>
    </row>
    <row r="4146" spans="1:16">
      <c r="A4146" s="58">
        <v>38810</v>
      </c>
      <c r="B4146" s="58">
        <v>117</v>
      </c>
      <c r="C4146" s="58">
        <v>3412</v>
      </c>
      <c r="D4146" s="59">
        <v>65</v>
      </c>
      <c r="E4146" s="59">
        <v>239.8</v>
      </c>
      <c r="F4146" s="59">
        <v>0</v>
      </c>
      <c r="G4146" s="62">
        <v>0</v>
      </c>
      <c r="H4146" s="59">
        <v>0</v>
      </c>
      <c r="I4146" s="59">
        <v>0</v>
      </c>
      <c r="J4146" s="60">
        <v>28408692</v>
      </c>
      <c r="K4146" s="21">
        <f t="shared" si="384"/>
        <v>0</v>
      </c>
      <c r="L4146" s="21">
        <f t="shared" si="385"/>
        <v>0</v>
      </c>
      <c r="M4146" s="21">
        <f t="shared" si="386"/>
        <v>0</v>
      </c>
      <c r="N4146" s="21">
        <f t="shared" si="387"/>
        <v>0</v>
      </c>
      <c r="O4146" s="21">
        <f t="shared" si="388"/>
        <v>0</v>
      </c>
      <c r="P4146" s="21">
        <f t="shared" si="389"/>
        <v>0</v>
      </c>
    </row>
    <row r="4147" spans="1:16">
      <c r="A4147" s="55">
        <v>38836</v>
      </c>
      <c r="B4147" s="55">
        <v>130</v>
      </c>
      <c r="C4147" s="55">
        <v>3238</v>
      </c>
      <c r="D4147" s="56">
        <v>33</v>
      </c>
      <c r="E4147" s="56">
        <v>219.6</v>
      </c>
      <c r="F4147" s="56">
        <v>0</v>
      </c>
      <c r="G4147" s="61">
        <v>0</v>
      </c>
      <c r="H4147" s="56">
        <v>0</v>
      </c>
      <c r="I4147" s="56">
        <v>0</v>
      </c>
      <c r="J4147" s="57">
        <v>68493412</v>
      </c>
      <c r="K4147" s="21">
        <f t="shared" si="384"/>
        <v>0</v>
      </c>
      <c r="L4147" s="21">
        <f t="shared" si="385"/>
        <v>0</v>
      </c>
      <c r="M4147" s="21">
        <f t="shared" si="386"/>
        <v>0</v>
      </c>
      <c r="N4147" s="21">
        <f t="shared" si="387"/>
        <v>0</v>
      </c>
      <c r="O4147" s="21">
        <f t="shared" si="388"/>
        <v>0</v>
      </c>
      <c r="P4147" s="21">
        <f t="shared" si="389"/>
        <v>0</v>
      </c>
    </row>
    <row r="4148" spans="1:16">
      <c r="A4148" s="58">
        <v>38856</v>
      </c>
      <c r="B4148" s="58">
        <v>101</v>
      </c>
      <c r="C4148" s="58">
        <v>6665</v>
      </c>
      <c r="D4148" s="59">
        <v>42</v>
      </c>
      <c r="E4148" s="59">
        <v>106</v>
      </c>
      <c r="F4148" s="59">
        <v>0</v>
      </c>
      <c r="G4148" s="62">
        <v>0</v>
      </c>
      <c r="H4148" s="59">
        <v>0</v>
      </c>
      <c r="I4148" s="59">
        <v>0</v>
      </c>
      <c r="J4148" s="60">
        <v>25226690</v>
      </c>
      <c r="K4148" s="21">
        <f t="shared" si="384"/>
        <v>0</v>
      </c>
      <c r="L4148" s="21">
        <f t="shared" si="385"/>
        <v>0</v>
      </c>
      <c r="M4148" s="21">
        <f t="shared" si="386"/>
        <v>0</v>
      </c>
      <c r="N4148" s="21">
        <f t="shared" si="387"/>
        <v>0</v>
      </c>
      <c r="O4148" s="21">
        <f t="shared" si="388"/>
        <v>0</v>
      </c>
      <c r="P4148" s="21">
        <f t="shared" si="389"/>
        <v>0</v>
      </c>
    </row>
    <row r="4149" spans="1:16">
      <c r="A4149" s="55">
        <v>38884</v>
      </c>
      <c r="B4149" s="55">
        <v>130</v>
      </c>
      <c r="C4149" s="55">
        <v>3156</v>
      </c>
      <c r="D4149" s="56">
        <v>11</v>
      </c>
      <c r="E4149" s="56">
        <v>56.3</v>
      </c>
      <c r="F4149" s="56">
        <v>0</v>
      </c>
      <c r="G4149" s="61">
        <v>0</v>
      </c>
      <c r="H4149" s="56">
        <v>0</v>
      </c>
      <c r="I4149" s="56">
        <v>0</v>
      </c>
      <c r="J4149" s="57">
        <v>99167459</v>
      </c>
      <c r="K4149" s="21">
        <f t="shared" si="384"/>
        <v>0</v>
      </c>
      <c r="L4149" s="21">
        <f t="shared" si="385"/>
        <v>0</v>
      </c>
      <c r="M4149" s="21">
        <f t="shared" si="386"/>
        <v>0</v>
      </c>
      <c r="N4149" s="21">
        <f t="shared" si="387"/>
        <v>0</v>
      </c>
      <c r="O4149" s="21">
        <f t="shared" si="388"/>
        <v>0</v>
      </c>
      <c r="P4149" s="21">
        <f t="shared" si="389"/>
        <v>0</v>
      </c>
    </row>
    <row r="4150" spans="1:16">
      <c r="A4150" s="55">
        <v>38896</v>
      </c>
      <c r="B4150" s="55">
        <v>130</v>
      </c>
      <c r="C4150" s="55">
        <v>3235</v>
      </c>
      <c r="D4150" s="56">
        <v>66</v>
      </c>
      <c r="E4150" s="56">
        <v>110.2</v>
      </c>
      <c r="F4150" s="56">
        <v>0</v>
      </c>
      <c r="G4150" s="61">
        <v>0</v>
      </c>
      <c r="H4150" s="56">
        <v>0</v>
      </c>
      <c r="I4150" s="56">
        <v>0</v>
      </c>
      <c r="J4150" s="57">
        <v>72372212</v>
      </c>
      <c r="K4150" s="21">
        <f t="shared" si="384"/>
        <v>0</v>
      </c>
      <c r="L4150" s="21">
        <f t="shared" si="385"/>
        <v>0</v>
      </c>
      <c r="M4150" s="21">
        <f t="shared" si="386"/>
        <v>0</v>
      </c>
      <c r="N4150" s="21">
        <f t="shared" si="387"/>
        <v>0</v>
      </c>
      <c r="O4150" s="21">
        <f t="shared" si="388"/>
        <v>0</v>
      </c>
      <c r="P4150" s="21">
        <f t="shared" si="389"/>
        <v>0</v>
      </c>
    </row>
    <row r="4151" spans="1:16">
      <c r="A4151" s="55">
        <v>38927</v>
      </c>
      <c r="B4151" s="55">
        <v>900</v>
      </c>
      <c r="C4151" s="55">
        <v>2811</v>
      </c>
      <c r="D4151" s="56">
        <v>14</v>
      </c>
      <c r="E4151" s="56">
        <v>106.3</v>
      </c>
      <c r="F4151" s="56">
        <v>0</v>
      </c>
      <c r="G4151" s="61">
        <v>0</v>
      </c>
      <c r="H4151" s="56">
        <v>0</v>
      </c>
      <c r="I4151" s="56">
        <v>0</v>
      </c>
      <c r="J4151" s="57">
        <v>18987848</v>
      </c>
      <c r="K4151" s="21">
        <f t="shared" si="384"/>
        <v>0</v>
      </c>
      <c r="L4151" s="21">
        <f t="shared" si="385"/>
        <v>0</v>
      </c>
      <c r="M4151" s="21">
        <f t="shared" si="386"/>
        <v>0</v>
      </c>
      <c r="N4151" s="21">
        <f t="shared" si="387"/>
        <v>0</v>
      </c>
      <c r="O4151" s="21">
        <f t="shared" si="388"/>
        <v>0</v>
      </c>
      <c r="P4151" s="21">
        <f t="shared" si="389"/>
        <v>0</v>
      </c>
    </row>
    <row r="4152" spans="1:16">
      <c r="A4152" s="55">
        <v>38972</v>
      </c>
      <c r="B4152" s="55">
        <v>155</v>
      </c>
      <c r="C4152" s="55">
        <v>1197</v>
      </c>
      <c r="D4152" s="56">
        <v>13</v>
      </c>
      <c r="E4152" s="56">
        <v>81</v>
      </c>
      <c r="F4152" s="56">
        <v>0</v>
      </c>
      <c r="G4152" s="61">
        <v>0</v>
      </c>
      <c r="H4152" s="56">
        <v>0</v>
      </c>
      <c r="I4152" s="56">
        <v>0</v>
      </c>
      <c r="J4152" s="57">
        <v>29554838</v>
      </c>
      <c r="K4152" s="21">
        <f t="shared" si="384"/>
        <v>0</v>
      </c>
      <c r="L4152" s="21">
        <f t="shared" si="385"/>
        <v>0</v>
      </c>
      <c r="M4152" s="21">
        <f t="shared" si="386"/>
        <v>0</v>
      </c>
      <c r="N4152" s="21">
        <f t="shared" si="387"/>
        <v>0</v>
      </c>
      <c r="O4152" s="21">
        <f t="shared" si="388"/>
        <v>0</v>
      </c>
      <c r="P4152" s="21">
        <f t="shared" si="389"/>
        <v>0</v>
      </c>
    </row>
    <row r="4153" spans="1:16">
      <c r="A4153" s="58">
        <v>38974</v>
      </c>
      <c r="B4153" s="58">
        <v>101</v>
      </c>
      <c r="C4153" s="58">
        <v>4715</v>
      </c>
      <c r="D4153" s="59">
        <v>42</v>
      </c>
      <c r="E4153" s="59">
        <v>62.3</v>
      </c>
      <c r="F4153" s="59">
        <v>0</v>
      </c>
      <c r="G4153" s="62">
        <v>0</v>
      </c>
      <c r="H4153" s="59">
        <v>0</v>
      </c>
      <c r="I4153" s="59">
        <v>0</v>
      </c>
      <c r="J4153" s="60">
        <v>76439117</v>
      </c>
      <c r="K4153" s="21">
        <f t="shared" si="384"/>
        <v>0</v>
      </c>
      <c r="L4153" s="21">
        <f t="shared" si="385"/>
        <v>0</v>
      </c>
      <c r="M4153" s="21">
        <f t="shared" si="386"/>
        <v>0</v>
      </c>
      <c r="N4153" s="21">
        <f t="shared" si="387"/>
        <v>0</v>
      </c>
      <c r="O4153" s="21">
        <f t="shared" si="388"/>
        <v>0</v>
      </c>
      <c r="P4153" s="21">
        <f t="shared" si="389"/>
        <v>0</v>
      </c>
    </row>
    <row r="4154" spans="1:16">
      <c r="A4154" s="58">
        <v>39021</v>
      </c>
      <c r="B4154" s="58">
        <v>164</v>
      </c>
      <c r="C4154" s="58">
        <v>2901</v>
      </c>
      <c r="D4154" s="59">
        <v>45</v>
      </c>
      <c r="E4154" s="59">
        <v>14.2</v>
      </c>
      <c r="F4154" s="59">
        <v>0</v>
      </c>
      <c r="G4154" s="62">
        <v>0</v>
      </c>
      <c r="H4154" s="59">
        <v>0</v>
      </c>
      <c r="I4154" s="59">
        <v>0</v>
      </c>
      <c r="J4154" s="60">
        <v>25468686</v>
      </c>
      <c r="K4154" s="21">
        <f t="shared" si="384"/>
        <v>0</v>
      </c>
      <c r="L4154" s="21">
        <f t="shared" si="385"/>
        <v>0</v>
      </c>
      <c r="M4154" s="21">
        <f t="shared" si="386"/>
        <v>0</v>
      </c>
      <c r="N4154" s="21">
        <f t="shared" si="387"/>
        <v>0</v>
      </c>
      <c r="O4154" s="21">
        <f t="shared" si="388"/>
        <v>0</v>
      </c>
      <c r="P4154" s="21">
        <f t="shared" si="389"/>
        <v>0</v>
      </c>
    </row>
    <row r="4155" spans="1:16">
      <c r="A4155" s="58">
        <v>39030</v>
      </c>
      <c r="B4155" s="58">
        <v>900</v>
      </c>
      <c r="C4155" s="58">
        <v>2429</v>
      </c>
      <c r="D4155" s="59">
        <v>66</v>
      </c>
      <c r="E4155" s="59">
        <v>0</v>
      </c>
      <c r="F4155" s="59">
        <v>0</v>
      </c>
      <c r="G4155" s="62">
        <v>0</v>
      </c>
      <c r="H4155" s="59">
        <v>0</v>
      </c>
      <c r="I4155" s="59">
        <v>0</v>
      </c>
      <c r="J4155" s="59">
        <v>0</v>
      </c>
      <c r="K4155" s="21">
        <f t="shared" si="384"/>
        <v>0</v>
      </c>
      <c r="L4155" s="21">
        <f t="shared" si="385"/>
        <v>0</v>
      </c>
      <c r="M4155" s="21">
        <f t="shared" si="386"/>
        <v>0</v>
      </c>
      <c r="N4155" s="21">
        <f t="shared" si="387"/>
        <v>0</v>
      </c>
      <c r="O4155" s="21">
        <f t="shared" si="388"/>
        <v>0</v>
      </c>
      <c r="P4155" s="21">
        <f t="shared" si="389"/>
        <v>0</v>
      </c>
    </row>
    <row r="4156" spans="1:16">
      <c r="A4156" s="55">
        <v>39042</v>
      </c>
      <c r="B4156" s="55">
        <v>199</v>
      </c>
      <c r="C4156" s="55">
        <v>2669</v>
      </c>
      <c r="D4156" s="56">
        <v>23</v>
      </c>
      <c r="E4156" s="56">
        <v>43</v>
      </c>
      <c r="F4156" s="56">
        <v>0</v>
      </c>
      <c r="G4156" s="61">
        <v>0</v>
      </c>
      <c r="H4156" s="56">
        <v>0</v>
      </c>
      <c r="I4156" s="56">
        <v>0</v>
      </c>
      <c r="J4156" s="57">
        <v>31826217</v>
      </c>
      <c r="K4156" s="21">
        <f t="shared" si="384"/>
        <v>0</v>
      </c>
      <c r="L4156" s="21">
        <f t="shared" si="385"/>
        <v>0</v>
      </c>
      <c r="M4156" s="21">
        <f t="shared" si="386"/>
        <v>0</v>
      </c>
      <c r="N4156" s="21">
        <f t="shared" si="387"/>
        <v>0</v>
      </c>
      <c r="O4156" s="21">
        <f t="shared" si="388"/>
        <v>0</v>
      </c>
      <c r="P4156" s="21">
        <f t="shared" si="389"/>
        <v>0</v>
      </c>
    </row>
    <row r="4157" spans="1:16">
      <c r="A4157" s="58">
        <v>39045</v>
      </c>
      <c r="B4157" s="58">
        <v>199</v>
      </c>
      <c r="C4157" s="58">
        <v>1478</v>
      </c>
      <c r="D4157" s="59">
        <v>44</v>
      </c>
      <c r="E4157" s="59">
        <v>95.4</v>
      </c>
      <c r="F4157" s="59">
        <v>0</v>
      </c>
      <c r="G4157" s="62">
        <v>0</v>
      </c>
      <c r="H4157" s="59">
        <v>0</v>
      </c>
      <c r="I4157" s="59">
        <v>0</v>
      </c>
      <c r="J4157" s="60">
        <v>25972058</v>
      </c>
      <c r="K4157" s="21">
        <f t="shared" si="384"/>
        <v>0</v>
      </c>
      <c r="L4157" s="21">
        <f t="shared" si="385"/>
        <v>0</v>
      </c>
      <c r="M4157" s="21">
        <f t="shared" si="386"/>
        <v>0</v>
      </c>
      <c r="N4157" s="21">
        <f t="shared" si="387"/>
        <v>0</v>
      </c>
      <c r="O4157" s="21">
        <f t="shared" si="388"/>
        <v>0</v>
      </c>
      <c r="P4157" s="21">
        <f t="shared" si="389"/>
        <v>0</v>
      </c>
    </row>
    <row r="4158" spans="1:16">
      <c r="A4158" s="55">
        <v>39051</v>
      </c>
      <c r="B4158" s="55">
        <v>350</v>
      </c>
      <c r="C4158" s="55">
        <v>3564</v>
      </c>
      <c r="D4158" s="56">
        <v>11</v>
      </c>
      <c r="E4158" s="56">
        <v>137</v>
      </c>
      <c r="F4158" s="56">
        <v>0</v>
      </c>
      <c r="G4158" s="61">
        <v>0</v>
      </c>
      <c r="H4158" s="56">
        <v>0</v>
      </c>
      <c r="I4158" s="56">
        <v>0</v>
      </c>
      <c r="J4158" s="57">
        <v>27746225</v>
      </c>
      <c r="K4158" s="21">
        <f t="shared" si="384"/>
        <v>0</v>
      </c>
      <c r="L4158" s="21">
        <f t="shared" si="385"/>
        <v>0</v>
      </c>
      <c r="M4158" s="21">
        <f t="shared" si="386"/>
        <v>0</v>
      </c>
      <c r="N4158" s="21">
        <f t="shared" si="387"/>
        <v>0</v>
      </c>
      <c r="O4158" s="21">
        <f t="shared" si="388"/>
        <v>0</v>
      </c>
      <c r="P4158" s="21">
        <f t="shared" si="389"/>
        <v>0</v>
      </c>
    </row>
    <row r="4159" spans="1:16">
      <c r="A4159" s="58">
        <v>39059</v>
      </c>
      <c r="B4159" s="58">
        <v>200</v>
      </c>
      <c r="C4159" s="58">
        <v>5527</v>
      </c>
      <c r="D4159" s="59">
        <v>57</v>
      </c>
      <c r="E4159" s="59">
        <v>50.5</v>
      </c>
      <c r="F4159" s="59">
        <v>0</v>
      </c>
      <c r="G4159" s="62">
        <v>0</v>
      </c>
      <c r="H4159" s="59">
        <v>0</v>
      </c>
      <c r="I4159" s="59">
        <v>0</v>
      </c>
      <c r="J4159" s="60">
        <v>17332392</v>
      </c>
      <c r="K4159" s="21">
        <f t="shared" si="384"/>
        <v>0</v>
      </c>
      <c r="L4159" s="21">
        <f t="shared" si="385"/>
        <v>0</v>
      </c>
      <c r="M4159" s="21">
        <f t="shared" si="386"/>
        <v>0</v>
      </c>
      <c r="N4159" s="21">
        <f t="shared" si="387"/>
        <v>0</v>
      </c>
      <c r="O4159" s="21">
        <f t="shared" si="388"/>
        <v>0</v>
      </c>
      <c r="P4159" s="21">
        <f t="shared" si="389"/>
        <v>0</v>
      </c>
    </row>
    <row r="4160" spans="1:16">
      <c r="A4160" s="58">
        <v>39085</v>
      </c>
      <c r="B4160" s="58">
        <v>199</v>
      </c>
      <c r="C4160" s="58">
        <v>2063</v>
      </c>
      <c r="D4160" s="59">
        <v>65</v>
      </c>
      <c r="E4160" s="60">
        <v>1283.5999999999999</v>
      </c>
      <c r="F4160" s="59">
        <v>0</v>
      </c>
      <c r="G4160" s="62">
        <v>0</v>
      </c>
      <c r="H4160" s="59">
        <v>0</v>
      </c>
      <c r="I4160" s="59">
        <v>0</v>
      </c>
      <c r="J4160" s="60">
        <v>25952642</v>
      </c>
      <c r="K4160" s="21">
        <f t="shared" si="384"/>
        <v>0</v>
      </c>
      <c r="L4160" s="21">
        <f t="shared" si="385"/>
        <v>0</v>
      </c>
      <c r="M4160" s="21">
        <f t="shared" si="386"/>
        <v>0</v>
      </c>
      <c r="N4160" s="21">
        <f t="shared" si="387"/>
        <v>0</v>
      </c>
      <c r="O4160" s="21">
        <f t="shared" si="388"/>
        <v>0</v>
      </c>
      <c r="P4160" s="21">
        <f t="shared" si="389"/>
        <v>0</v>
      </c>
    </row>
    <row r="4161" spans="1:16">
      <c r="A4161" s="55">
        <v>39093</v>
      </c>
      <c r="B4161" s="55">
        <v>175</v>
      </c>
      <c r="C4161" s="55">
        <v>3558</v>
      </c>
      <c r="D4161" s="56">
        <v>23</v>
      </c>
      <c r="E4161" s="56">
        <v>73.599999999999994</v>
      </c>
      <c r="F4161" s="56">
        <v>0</v>
      </c>
      <c r="G4161" s="61">
        <v>0</v>
      </c>
      <c r="H4161" s="56">
        <v>0</v>
      </c>
      <c r="I4161" s="56">
        <v>0</v>
      </c>
      <c r="J4161" s="57">
        <v>13966192</v>
      </c>
      <c r="K4161" s="21">
        <f t="shared" si="384"/>
        <v>0</v>
      </c>
      <c r="L4161" s="21">
        <f t="shared" si="385"/>
        <v>0</v>
      </c>
      <c r="M4161" s="21">
        <f t="shared" si="386"/>
        <v>0</v>
      </c>
      <c r="N4161" s="21">
        <f t="shared" si="387"/>
        <v>0</v>
      </c>
      <c r="O4161" s="21">
        <f t="shared" si="388"/>
        <v>0</v>
      </c>
      <c r="P4161" s="21">
        <f t="shared" si="389"/>
        <v>0</v>
      </c>
    </row>
    <row r="4162" spans="1:16">
      <c r="A4162" s="58">
        <v>39129</v>
      </c>
      <c r="B4162" s="58">
        <v>170</v>
      </c>
      <c r="C4162" s="58">
        <v>6109</v>
      </c>
      <c r="D4162" s="59">
        <v>47</v>
      </c>
      <c r="E4162" s="59">
        <v>186.8</v>
      </c>
      <c r="F4162" s="59">
        <v>0</v>
      </c>
      <c r="G4162" s="62">
        <v>0</v>
      </c>
      <c r="H4162" s="59">
        <v>0</v>
      </c>
      <c r="I4162" s="59">
        <v>0</v>
      </c>
      <c r="J4162" s="60">
        <v>14259643</v>
      </c>
      <c r="K4162" s="21">
        <f t="shared" si="384"/>
        <v>0</v>
      </c>
      <c r="L4162" s="21">
        <f t="shared" si="385"/>
        <v>0</v>
      </c>
      <c r="M4162" s="21">
        <f t="shared" si="386"/>
        <v>0</v>
      </c>
      <c r="N4162" s="21">
        <f t="shared" si="387"/>
        <v>0</v>
      </c>
      <c r="O4162" s="21">
        <f t="shared" si="388"/>
        <v>0</v>
      </c>
      <c r="P4162" s="21">
        <f t="shared" si="389"/>
        <v>0</v>
      </c>
    </row>
    <row r="4163" spans="1:16">
      <c r="A4163" s="55">
        <v>39204</v>
      </c>
      <c r="B4163" s="55">
        <v>164</v>
      </c>
      <c r="C4163" s="55">
        <v>4376</v>
      </c>
      <c r="D4163" s="56">
        <v>42</v>
      </c>
      <c r="E4163" s="56">
        <v>285</v>
      </c>
      <c r="F4163" s="56">
        <v>0</v>
      </c>
      <c r="G4163" s="61">
        <v>0</v>
      </c>
      <c r="H4163" s="56">
        <v>0</v>
      </c>
      <c r="I4163" s="56">
        <v>0</v>
      </c>
      <c r="J4163" s="57">
        <v>18219794</v>
      </c>
      <c r="K4163" s="21">
        <f t="shared" ref="K4163:K4226" si="390">G4163</f>
        <v>0</v>
      </c>
      <c r="L4163" s="21">
        <f t="shared" ref="L4163:L4226" si="391">IF(H4163=-1,1,0)</f>
        <v>0</v>
      </c>
      <c r="M4163" s="21">
        <f t="shared" ref="M4163:M4226" si="392">IF(G4163&lt;&gt;0,1,0)</f>
        <v>0</v>
      </c>
      <c r="N4163" s="21">
        <f t="shared" ref="N4163:N4226" si="393">IF(AND(L4163=1,M4163=1),1,0)</f>
        <v>0</v>
      </c>
      <c r="O4163" s="21">
        <f t="shared" ref="O4163:O4226" si="394">IF(AND(H4163=-1,G4163=0),1,0)</f>
        <v>0</v>
      </c>
      <c r="P4163" s="21">
        <f t="shared" ref="P4163:P4226" si="395">IF(AND(G4163&lt;&gt;0,H4163&lt;&gt;-1),1,0)</f>
        <v>0</v>
      </c>
    </row>
    <row r="4164" spans="1:16">
      <c r="A4164" s="58">
        <v>39225</v>
      </c>
      <c r="B4164" s="58">
        <v>101</v>
      </c>
      <c r="C4164" s="58">
        <v>5806</v>
      </c>
      <c r="D4164" s="59">
        <v>12</v>
      </c>
      <c r="E4164" s="59">
        <v>61</v>
      </c>
      <c r="F4164" s="59">
        <v>0</v>
      </c>
      <c r="G4164" s="62">
        <v>0</v>
      </c>
      <c r="H4164" s="59">
        <v>0</v>
      </c>
      <c r="I4164" s="59">
        <v>0</v>
      </c>
      <c r="J4164" s="60">
        <v>14272577</v>
      </c>
      <c r="K4164" s="21">
        <f t="shared" si="390"/>
        <v>0</v>
      </c>
      <c r="L4164" s="21">
        <f t="shared" si="391"/>
        <v>0</v>
      </c>
      <c r="M4164" s="21">
        <f t="shared" si="392"/>
        <v>0</v>
      </c>
      <c r="N4164" s="21">
        <f t="shared" si="393"/>
        <v>0</v>
      </c>
      <c r="O4164" s="21">
        <f t="shared" si="394"/>
        <v>0</v>
      </c>
      <c r="P4164" s="21">
        <f t="shared" si="395"/>
        <v>0</v>
      </c>
    </row>
    <row r="4165" spans="1:16">
      <c r="A4165" s="58">
        <v>39238</v>
      </c>
      <c r="B4165" s="58">
        <v>101</v>
      </c>
      <c r="C4165" s="58">
        <v>5932</v>
      </c>
      <c r="D4165" s="59">
        <v>45</v>
      </c>
      <c r="E4165" s="59">
        <v>206.8</v>
      </c>
      <c r="F4165" s="59">
        <v>0</v>
      </c>
      <c r="G4165" s="62">
        <v>0</v>
      </c>
      <c r="H4165" s="59">
        <v>0</v>
      </c>
      <c r="I4165" s="59">
        <v>0</v>
      </c>
      <c r="J4165" s="60">
        <v>78141816</v>
      </c>
      <c r="K4165" s="21">
        <f t="shared" si="390"/>
        <v>0</v>
      </c>
      <c r="L4165" s="21">
        <f t="shared" si="391"/>
        <v>0</v>
      </c>
      <c r="M4165" s="21">
        <f t="shared" si="392"/>
        <v>0</v>
      </c>
      <c r="N4165" s="21">
        <f t="shared" si="393"/>
        <v>0</v>
      </c>
      <c r="O4165" s="21">
        <f t="shared" si="394"/>
        <v>0</v>
      </c>
      <c r="P4165" s="21">
        <f t="shared" si="395"/>
        <v>0</v>
      </c>
    </row>
    <row r="4166" spans="1:16">
      <c r="A4166" s="55">
        <v>39239</v>
      </c>
      <c r="B4166" s="55">
        <v>101</v>
      </c>
      <c r="C4166" s="55">
        <v>5949</v>
      </c>
      <c r="D4166" s="56">
        <v>11</v>
      </c>
      <c r="E4166" s="56">
        <v>100</v>
      </c>
      <c r="F4166" s="56">
        <v>0</v>
      </c>
      <c r="G4166" s="61">
        <v>0</v>
      </c>
      <c r="H4166" s="56">
        <v>0</v>
      </c>
      <c r="I4166" s="56">
        <v>0</v>
      </c>
      <c r="J4166" s="57">
        <v>42968153</v>
      </c>
      <c r="K4166" s="21">
        <f t="shared" si="390"/>
        <v>0</v>
      </c>
      <c r="L4166" s="21">
        <f t="shared" si="391"/>
        <v>0</v>
      </c>
      <c r="M4166" s="21">
        <f t="shared" si="392"/>
        <v>0</v>
      </c>
      <c r="N4166" s="21">
        <f t="shared" si="393"/>
        <v>0</v>
      </c>
      <c r="O4166" s="21">
        <f t="shared" si="394"/>
        <v>0</v>
      </c>
      <c r="P4166" s="21">
        <f t="shared" si="395"/>
        <v>0</v>
      </c>
    </row>
    <row r="4167" spans="1:16">
      <c r="A4167" s="55">
        <v>39250</v>
      </c>
      <c r="B4167" s="55">
        <v>101</v>
      </c>
      <c r="C4167" s="55">
        <v>6032</v>
      </c>
      <c r="D4167" s="56">
        <v>11</v>
      </c>
      <c r="E4167" s="56">
        <v>19.3</v>
      </c>
      <c r="F4167" s="56">
        <v>0</v>
      </c>
      <c r="G4167" s="61">
        <v>0</v>
      </c>
      <c r="H4167" s="56">
        <v>0</v>
      </c>
      <c r="I4167" s="56">
        <v>0</v>
      </c>
      <c r="J4167" s="57">
        <v>12896271</v>
      </c>
      <c r="K4167" s="21">
        <f t="shared" si="390"/>
        <v>0</v>
      </c>
      <c r="L4167" s="21">
        <f t="shared" si="391"/>
        <v>0</v>
      </c>
      <c r="M4167" s="21">
        <f t="shared" si="392"/>
        <v>0</v>
      </c>
      <c r="N4167" s="21">
        <f t="shared" si="393"/>
        <v>0</v>
      </c>
      <c r="O4167" s="21">
        <f t="shared" si="394"/>
        <v>0</v>
      </c>
      <c r="P4167" s="21">
        <f t="shared" si="395"/>
        <v>0</v>
      </c>
    </row>
    <row r="4168" spans="1:16">
      <c r="A4168" s="58">
        <v>39253</v>
      </c>
      <c r="B4168" s="58">
        <v>200</v>
      </c>
      <c r="C4168" s="58">
        <v>2554</v>
      </c>
      <c r="D4168" s="59">
        <v>66</v>
      </c>
      <c r="E4168" s="59">
        <v>0</v>
      </c>
      <c r="F4168" s="59">
        <v>0</v>
      </c>
      <c r="G4168" s="62">
        <v>0</v>
      </c>
      <c r="H4168" s="59">
        <v>0</v>
      </c>
      <c r="I4168" s="59">
        <v>0</v>
      </c>
      <c r="J4168" s="60">
        <v>29455821</v>
      </c>
      <c r="K4168" s="21">
        <f t="shared" si="390"/>
        <v>0</v>
      </c>
      <c r="L4168" s="21">
        <f t="shared" si="391"/>
        <v>0</v>
      </c>
      <c r="M4168" s="21">
        <f t="shared" si="392"/>
        <v>0</v>
      </c>
      <c r="N4168" s="21">
        <f t="shared" si="393"/>
        <v>0</v>
      </c>
      <c r="O4168" s="21">
        <f t="shared" si="394"/>
        <v>0</v>
      </c>
      <c r="P4168" s="21">
        <f t="shared" si="395"/>
        <v>0</v>
      </c>
    </row>
    <row r="4169" spans="1:16">
      <c r="A4169" s="58">
        <v>39306</v>
      </c>
      <c r="B4169" s="58">
        <v>129</v>
      </c>
      <c r="C4169" s="58">
        <v>6831</v>
      </c>
      <c r="D4169" s="59">
        <v>64</v>
      </c>
      <c r="E4169" s="59">
        <v>0</v>
      </c>
      <c r="F4169" s="59">
        <v>0</v>
      </c>
      <c r="G4169" s="62">
        <v>0</v>
      </c>
      <c r="H4169" s="59">
        <v>0</v>
      </c>
      <c r="I4169" s="59">
        <v>0</v>
      </c>
      <c r="J4169" s="60">
        <v>13269203</v>
      </c>
      <c r="K4169" s="21">
        <f t="shared" si="390"/>
        <v>0</v>
      </c>
      <c r="L4169" s="21">
        <f t="shared" si="391"/>
        <v>0</v>
      </c>
      <c r="M4169" s="21">
        <f t="shared" si="392"/>
        <v>0</v>
      </c>
      <c r="N4169" s="21">
        <f t="shared" si="393"/>
        <v>0</v>
      </c>
      <c r="O4169" s="21">
        <f t="shared" si="394"/>
        <v>0</v>
      </c>
      <c r="P4169" s="21">
        <f t="shared" si="395"/>
        <v>0</v>
      </c>
    </row>
    <row r="4170" spans="1:16">
      <c r="A4170" s="58">
        <v>39379</v>
      </c>
      <c r="B4170" s="58">
        <v>524</v>
      </c>
      <c r="C4170" s="58">
        <v>1940</v>
      </c>
      <c r="D4170" s="59">
        <v>66</v>
      </c>
      <c r="E4170" s="59">
        <v>0</v>
      </c>
      <c r="F4170" s="59">
        <v>0</v>
      </c>
      <c r="G4170" s="62">
        <v>0</v>
      </c>
      <c r="H4170" s="59">
        <v>0</v>
      </c>
      <c r="I4170" s="59">
        <v>0</v>
      </c>
      <c r="J4170" s="60">
        <v>13726787</v>
      </c>
      <c r="K4170" s="21">
        <f t="shared" si="390"/>
        <v>0</v>
      </c>
      <c r="L4170" s="21">
        <f t="shared" si="391"/>
        <v>0</v>
      </c>
      <c r="M4170" s="21">
        <f t="shared" si="392"/>
        <v>0</v>
      </c>
      <c r="N4170" s="21">
        <f t="shared" si="393"/>
        <v>0</v>
      </c>
      <c r="O4170" s="21">
        <f t="shared" si="394"/>
        <v>0</v>
      </c>
      <c r="P4170" s="21">
        <f t="shared" si="395"/>
        <v>0</v>
      </c>
    </row>
    <row r="4171" spans="1:16">
      <c r="A4171" s="55">
        <v>39409</v>
      </c>
      <c r="B4171" s="55">
        <v>200</v>
      </c>
      <c r="C4171" s="55">
        <v>2053</v>
      </c>
      <c r="D4171" s="56">
        <v>11</v>
      </c>
      <c r="E4171" s="56">
        <v>271.10000000000002</v>
      </c>
      <c r="F4171" s="56">
        <v>0</v>
      </c>
      <c r="G4171" s="61">
        <v>0</v>
      </c>
      <c r="H4171" s="56">
        <v>0</v>
      </c>
      <c r="I4171" s="56">
        <v>0</v>
      </c>
      <c r="J4171" s="57">
        <v>31723086</v>
      </c>
      <c r="K4171" s="21">
        <f t="shared" si="390"/>
        <v>0</v>
      </c>
      <c r="L4171" s="21">
        <f t="shared" si="391"/>
        <v>0</v>
      </c>
      <c r="M4171" s="21">
        <f t="shared" si="392"/>
        <v>0</v>
      </c>
      <c r="N4171" s="21">
        <f t="shared" si="393"/>
        <v>0</v>
      </c>
      <c r="O4171" s="21">
        <f t="shared" si="394"/>
        <v>0</v>
      </c>
      <c r="P4171" s="21">
        <f t="shared" si="395"/>
        <v>0</v>
      </c>
    </row>
    <row r="4172" spans="1:16">
      <c r="A4172" s="58">
        <v>39431</v>
      </c>
      <c r="B4172" s="58">
        <v>101</v>
      </c>
      <c r="C4172" s="58">
        <v>1089</v>
      </c>
      <c r="D4172" s="59">
        <v>54</v>
      </c>
      <c r="E4172" s="59">
        <v>279</v>
      </c>
      <c r="F4172" s="59">
        <v>0</v>
      </c>
      <c r="G4172" s="62">
        <v>0</v>
      </c>
      <c r="H4172" s="59">
        <v>0</v>
      </c>
      <c r="I4172" s="59">
        <v>0</v>
      </c>
      <c r="J4172" s="60">
        <v>29458405</v>
      </c>
      <c r="K4172" s="21">
        <f t="shared" si="390"/>
        <v>0</v>
      </c>
      <c r="L4172" s="21">
        <f t="shared" si="391"/>
        <v>0</v>
      </c>
      <c r="M4172" s="21">
        <f t="shared" si="392"/>
        <v>0</v>
      </c>
      <c r="N4172" s="21">
        <f t="shared" si="393"/>
        <v>0</v>
      </c>
      <c r="O4172" s="21">
        <f t="shared" si="394"/>
        <v>0</v>
      </c>
      <c r="P4172" s="21">
        <f t="shared" si="395"/>
        <v>0</v>
      </c>
    </row>
    <row r="4173" spans="1:16">
      <c r="A4173" s="55">
        <v>39452</v>
      </c>
      <c r="B4173" s="55">
        <v>164</v>
      </c>
      <c r="C4173" s="55">
        <v>2699</v>
      </c>
      <c r="D4173" s="56">
        <v>55</v>
      </c>
      <c r="E4173" s="56">
        <v>235.4</v>
      </c>
      <c r="F4173" s="56">
        <v>0</v>
      </c>
      <c r="G4173" s="61">
        <v>0</v>
      </c>
      <c r="H4173" s="56">
        <v>0</v>
      </c>
      <c r="I4173" s="56">
        <v>0</v>
      </c>
      <c r="J4173" s="57">
        <v>25934520</v>
      </c>
      <c r="K4173" s="21">
        <f t="shared" si="390"/>
        <v>0</v>
      </c>
      <c r="L4173" s="21">
        <f t="shared" si="391"/>
        <v>0</v>
      </c>
      <c r="M4173" s="21">
        <f t="shared" si="392"/>
        <v>0</v>
      </c>
      <c r="N4173" s="21">
        <f t="shared" si="393"/>
        <v>0</v>
      </c>
      <c r="O4173" s="21">
        <f t="shared" si="394"/>
        <v>0</v>
      </c>
      <c r="P4173" s="21">
        <f t="shared" si="395"/>
        <v>0</v>
      </c>
    </row>
    <row r="4174" spans="1:16">
      <c r="A4174" s="58">
        <v>39469</v>
      </c>
      <c r="B4174" s="58">
        <v>350</v>
      </c>
      <c r="C4174" s="58">
        <v>1717</v>
      </c>
      <c r="D4174" s="59">
        <v>42</v>
      </c>
      <c r="E4174" s="59">
        <v>319.60000000000002</v>
      </c>
      <c r="F4174" s="59">
        <v>0</v>
      </c>
      <c r="G4174" s="62">
        <v>0</v>
      </c>
      <c r="H4174" s="59">
        <v>0</v>
      </c>
      <c r="I4174" s="59">
        <v>0</v>
      </c>
      <c r="J4174" s="60">
        <v>25827945</v>
      </c>
      <c r="K4174" s="21">
        <f t="shared" si="390"/>
        <v>0</v>
      </c>
      <c r="L4174" s="21">
        <f t="shared" si="391"/>
        <v>0</v>
      </c>
      <c r="M4174" s="21">
        <f t="shared" si="392"/>
        <v>0</v>
      </c>
      <c r="N4174" s="21">
        <f t="shared" si="393"/>
        <v>0</v>
      </c>
      <c r="O4174" s="21">
        <f t="shared" si="394"/>
        <v>0</v>
      </c>
      <c r="P4174" s="21">
        <f t="shared" si="395"/>
        <v>0</v>
      </c>
    </row>
    <row r="4175" spans="1:16">
      <c r="A4175" s="55">
        <v>39471</v>
      </c>
      <c r="B4175" s="55">
        <v>199</v>
      </c>
      <c r="C4175" s="55">
        <v>1490</v>
      </c>
      <c r="D4175" s="56">
        <v>56</v>
      </c>
      <c r="E4175" s="56">
        <v>52</v>
      </c>
      <c r="F4175" s="56">
        <v>0</v>
      </c>
      <c r="G4175" s="61">
        <v>0</v>
      </c>
      <c r="H4175" s="56">
        <v>0</v>
      </c>
      <c r="I4175" s="56">
        <v>0</v>
      </c>
      <c r="J4175" s="57">
        <v>25969871</v>
      </c>
      <c r="K4175" s="21">
        <f t="shared" si="390"/>
        <v>0</v>
      </c>
      <c r="L4175" s="21">
        <f t="shared" si="391"/>
        <v>0</v>
      </c>
      <c r="M4175" s="21">
        <f t="shared" si="392"/>
        <v>0</v>
      </c>
      <c r="N4175" s="21">
        <f t="shared" si="393"/>
        <v>0</v>
      </c>
      <c r="O4175" s="21">
        <f t="shared" si="394"/>
        <v>0</v>
      </c>
      <c r="P4175" s="21">
        <f t="shared" si="395"/>
        <v>0</v>
      </c>
    </row>
    <row r="4176" spans="1:16">
      <c r="A4176" s="58">
        <v>39487</v>
      </c>
      <c r="B4176" s="58">
        <v>199</v>
      </c>
      <c r="C4176" s="58">
        <v>1157</v>
      </c>
      <c r="D4176" s="59">
        <v>22</v>
      </c>
      <c r="E4176" s="59">
        <v>0</v>
      </c>
      <c r="F4176" s="59">
        <v>0</v>
      </c>
      <c r="G4176" s="62">
        <v>0</v>
      </c>
      <c r="H4176" s="59">
        <v>0</v>
      </c>
      <c r="I4176" s="59">
        <v>0</v>
      </c>
      <c r="J4176" s="60">
        <v>30892038</v>
      </c>
      <c r="K4176" s="21">
        <f t="shared" si="390"/>
        <v>0</v>
      </c>
      <c r="L4176" s="21">
        <f t="shared" si="391"/>
        <v>0</v>
      </c>
      <c r="M4176" s="21">
        <f t="shared" si="392"/>
        <v>0</v>
      </c>
      <c r="N4176" s="21">
        <f t="shared" si="393"/>
        <v>0</v>
      </c>
      <c r="O4176" s="21">
        <f t="shared" si="394"/>
        <v>0</v>
      </c>
      <c r="P4176" s="21">
        <f t="shared" si="395"/>
        <v>0</v>
      </c>
    </row>
    <row r="4177" spans="1:16">
      <c r="A4177" s="55">
        <v>39489</v>
      </c>
      <c r="B4177" s="55">
        <v>117</v>
      </c>
      <c r="C4177" s="55">
        <v>1129</v>
      </c>
      <c r="D4177" s="56">
        <v>42</v>
      </c>
      <c r="E4177" s="56">
        <v>89.3</v>
      </c>
      <c r="F4177" s="56">
        <v>0</v>
      </c>
      <c r="G4177" s="61">
        <v>0</v>
      </c>
      <c r="H4177" s="56">
        <v>0</v>
      </c>
      <c r="I4177" s="56">
        <v>0</v>
      </c>
      <c r="J4177" s="57">
        <v>18065479</v>
      </c>
      <c r="K4177" s="21">
        <f t="shared" si="390"/>
        <v>0</v>
      </c>
      <c r="L4177" s="21">
        <f t="shared" si="391"/>
        <v>0</v>
      </c>
      <c r="M4177" s="21">
        <f t="shared" si="392"/>
        <v>0</v>
      </c>
      <c r="N4177" s="21">
        <f t="shared" si="393"/>
        <v>0</v>
      </c>
      <c r="O4177" s="21">
        <f t="shared" si="394"/>
        <v>0</v>
      </c>
      <c r="P4177" s="21">
        <f t="shared" si="395"/>
        <v>0</v>
      </c>
    </row>
    <row r="4178" spans="1:16">
      <c r="A4178" s="58">
        <v>39490</v>
      </c>
      <c r="B4178" s="58">
        <v>900</v>
      </c>
      <c r="C4178" s="58">
        <v>7452</v>
      </c>
      <c r="D4178" s="59">
        <v>56</v>
      </c>
      <c r="E4178" s="59">
        <v>150.19999999999999</v>
      </c>
      <c r="F4178" s="59">
        <v>0</v>
      </c>
      <c r="G4178" s="62">
        <v>0</v>
      </c>
      <c r="H4178" s="59">
        <v>0</v>
      </c>
      <c r="I4178" s="59">
        <v>0</v>
      </c>
      <c r="J4178" s="60">
        <v>65618516</v>
      </c>
      <c r="K4178" s="21">
        <f t="shared" si="390"/>
        <v>0</v>
      </c>
      <c r="L4178" s="21">
        <f t="shared" si="391"/>
        <v>0</v>
      </c>
      <c r="M4178" s="21">
        <f t="shared" si="392"/>
        <v>0</v>
      </c>
      <c r="N4178" s="21">
        <f t="shared" si="393"/>
        <v>0</v>
      </c>
      <c r="O4178" s="21">
        <f t="shared" si="394"/>
        <v>0</v>
      </c>
      <c r="P4178" s="21">
        <f t="shared" si="395"/>
        <v>0</v>
      </c>
    </row>
    <row r="4179" spans="1:16">
      <c r="A4179" s="58">
        <v>39494</v>
      </c>
      <c r="B4179" s="58">
        <v>519</v>
      </c>
      <c r="C4179" s="58">
        <v>1696</v>
      </c>
      <c r="D4179" s="59">
        <v>66</v>
      </c>
      <c r="E4179" s="59">
        <v>228</v>
      </c>
      <c r="F4179" s="59">
        <v>0</v>
      </c>
      <c r="G4179" s="62">
        <v>0</v>
      </c>
      <c r="H4179" s="59">
        <v>0</v>
      </c>
      <c r="I4179" s="59">
        <v>0</v>
      </c>
      <c r="J4179" s="60">
        <v>19838943</v>
      </c>
      <c r="K4179" s="21">
        <f t="shared" si="390"/>
        <v>0</v>
      </c>
      <c r="L4179" s="21">
        <f t="shared" si="391"/>
        <v>0</v>
      </c>
      <c r="M4179" s="21">
        <f t="shared" si="392"/>
        <v>0</v>
      </c>
      <c r="N4179" s="21">
        <f t="shared" si="393"/>
        <v>0</v>
      </c>
      <c r="O4179" s="21">
        <f t="shared" si="394"/>
        <v>0</v>
      </c>
      <c r="P4179" s="21">
        <f t="shared" si="395"/>
        <v>0</v>
      </c>
    </row>
    <row r="4180" spans="1:16">
      <c r="A4180" s="55">
        <v>39503</v>
      </c>
      <c r="B4180" s="55">
        <v>524</v>
      </c>
      <c r="C4180" s="55">
        <v>1924</v>
      </c>
      <c r="D4180" s="56">
        <v>65</v>
      </c>
      <c r="E4180" s="56">
        <v>24.8</v>
      </c>
      <c r="F4180" s="56">
        <v>0</v>
      </c>
      <c r="G4180" s="61">
        <v>0</v>
      </c>
      <c r="H4180" s="56">
        <v>0</v>
      </c>
      <c r="I4180" s="56">
        <v>0</v>
      </c>
      <c r="J4180" s="57">
        <v>33834101</v>
      </c>
      <c r="K4180" s="21">
        <f t="shared" si="390"/>
        <v>0</v>
      </c>
      <c r="L4180" s="21">
        <f t="shared" si="391"/>
        <v>0</v>
      </c>
      <c r="M4180" s="21">
        <f t="shared" si="392"/>
        <v>0</v>
      </c>
      <c r="N4180" s="21">
        <f t="shared" si="393"/>
        <v>0</v>
      </c>
      <c r="O4180" s="21">
        <f t="shared" si="394"/>
        <v>0</v>
      </c>
      <c r="P4180" s="21">
        <f t="shared" si="395"/>
        <v>0</v>
      </c>
    </row>
    <row r="4181" spans="1:16">
      <c r="A4181" s="58">
        <v>39541</v>
      </c>
      <c r="B4181" s="58">
        <v>164</v>
      </c>
      <c r="C4181" s="58">
        <v>2732</v>
      </c>
      <c r="D4181" s="59">
        <v>42</v>
      </c>
      <c r="E4181" s="59">
        <v>0</v>
      </c>
      <c r="F4181" s="59">
        <v>0</v>
      </c>
      <c r="G4181" s="62">
        <v>0</v>
      </c>
      <c r="H4181" s="59">
        <v>0</v>
      </c>
      <c r="I4181" s="59">
        <v>0</v>
      </c>
      <c r="J4181" s="60">
        <v>26510791</v>
      </c>
      <c r="K4181" s="21">
        <f t="shared" si="390"/>
        <v>0</v>
      </c>
      <c r="L4181" s="21">
        <f t="shared" si="391"/>
        <v>0</v>
      </c>
      <c r="M4181" s="21">
        <f t="shared" si="392"/>
        <v>0</v>
      </c>
      <c r="N4181" s="21">
        <f t="shared" si="393"/>
        <v>0</v>
      </c>
      <c r="O4181" s="21">
        <f t="shared" si="394"/>
        <v>0</v>
      </c>
      <c r="P4181" s="21">
        <f t="shared" si="395"/>
        <v>0</v>
      </c>
    </row>
    <row r="4182" spans="1:16">
      <c r="A4182" s="55">
        <v>39549</v>
      </c>
      <c r="B4182" s="55">
        <v>199</v>
      </c>
      <c r="C4182" s="55">
        <v>1032</v>
      </c>
      <c r="D4182" s="56">
        <v>13</v>
      </c>
      <c r="E4182" s="56">
        <v>5.6</v>
      </c>
      <c r="F4182" s="56">
        <v>0</v>
      </c>
      <c r="G4182" s="61">
        <v>0</v>
      </c>
      <c r="H4182" s="56">
        <v>0</v>
      </c>
      <c r="I4182" s="56">
        <v>0</v>
      </c>
      <c r="J4182" s="57">
        <v>19049647</v>
      </c>
      <c r="K4182" s="21">
        <f t="shared" si="390"/>
        <v>0</v>
      </c>
      <c r="L4182" s="21">
        <f t="shared" si="391"/>
        <v>0</v>
      </c>
      <c r="M4182" s="21">
        <f t="shared" si="392"/>
        <v>0</v>
      </c>
      <c r="N4182" s="21">
        <f t="shared" si="393"/>
        <v>0</v>
      </c>
      <c r="O4182" s="21">
        <f t="shared" si="394"/>
        <v>0</v>
      </c>
      <c r="P4182" s="21">
        <f t="shared" si="395"/>
        <v>0</v>
      </c>
    </row>
    <row r="4183" spans="1:16">
      <c r="A4183" s="55">
        <v>39596</v>
      </c>
      <c r="B4183" s="55">
        <v>117</v>
      </c>
      <c r="C4183" s="55">
        <v>9226</v>
      </c>
      <c r="D4183" s="56">
        <v>42</v>
      </c>
      <c r="E4183" s="56">
        <v>128.30000000000001</v>
      </c>
      <c r="F4183" s="56">
        <v>0</v>
      </c>
      <c r="G4183" s="61">
        <v>0</v>
      </c>
      <c r="H4183" s="56">
        <v>0</v>
      </c>
      <c r="I4183" s="56">
        <v>0</v>
      </c>
      <c r="J4183" s="57">
        <v>18601893</v>
      </c>
      <c r="K4183" s="21">
        <f t="shared" si="390"/>
        <v>0</v>
      </c>
      <c r="L4183" s="21">
        <f t="shared" si="391"/>
        <v>0</v>
      </c>
      <c r="M4183" s="21">
        <f t="shared" si="392"/>
        <v>0</v>
      </c>
      <c r="N4183" s="21">
        <f t="shared" si="393"/>
        <v>0</v>
      </c>
      <c r="O4183" s="21">
        <f t="shared" si="394"/>
        <v>0</v>
      </c>
      <c r="P4183" s="21">
        <f t="shared" si="395"/>
        <v>0</v>
      </c>
    </row>
    <row r="4184" spans="1:16">
      <c r="A4184" s="55">
        <v>39615</v>
      </c>
      <c r="B4184" s="55">
        <v>524</v>
      </c>
      <c r="C4184" s="55">
        <v>1886</v>
      </c>
      <c r="D4184" s="56">
        <v>11</v>
      </c>
      <c r="E4184" s="56">
        <v>49.7</v>
      </c>
      <c r="F4184" s="56">
        <v>0</v>
      </c>
      <c r="G4184" s="61">
        <v>0</v>
      </c>
      <c r="H4184" s="56">
        <v>0</v>
      </c>
      <c r="I4184" s="56">
        <v>0</v>
      </c>
      <c r="J4184" s="57">
        <v>12925506</v>
      </c>
      <c r="K4184" s="21">
        <f t="shared" si="390"/>
        <v>0</v>
      </c>
      <c r="L4184" s="21">
        <f t="shared" si="391"/>
        <v>0</v>
      </c>
      <c r="M4184" s="21">
        <f t="shared" si="392"/>
        <v>0</v>
      </c>
      <c r="N4184" s="21">
        <f t="shared" si="393"/>
        <v>0</v>
      </c>
      <c r="O4184" s="21">
        <f t="shared" si="394"/>
        <v>0</v>
      </c>
      <c r="P4184" s="21">
        <f t="shared" si="395"/>
        <v>0</v>
      </c>
    </row>
    <row r="4185" spans="1:16">
      <c r="A4185" s="55">
        <v>39654</v>
      </c>
      <c r="B4185" s="55">
        <v>524</v>
      </c>
      <c r="C4185" s="55">
        <v>1892</v>
      </c>
      <c r="D4185" s="56">
        <v>11</v>
      </c>
      <c r="E4185" s="56">
        <v>21.9</v>
      </c>
      <c r="F4185" s="56">
        <v>0</v>
      </c>
      <c r="G4185" s="61">
        <v>0</v>
      </c>
      <c r="H4185" s="56">
        <v>0</v>
      </c>
      <c r="I4185" s="56">
        <v>0</v>
      </c>
      <c r="J4185" s="57">
        <v>10485886</v>
      </c>
      <c r="K4185" s="21">
        <f t="shared" si="390"/>
        <v>0</v>
      </c>
      <c r="L4185" s="21">
        <f t="shared" si="391"/>
        <v>0</v>
      </c>
      <c r="M4185" s="21">
        <f t="shared" si="392"/>
        <v>0</v>
      </c>
      <c r="N4185" s="21">
        <f t="shared" si="393"/>
        <v>0</v>
      </c>
      <c r="O4185" s="21">
        <f t="shared" si="394"/>
        <v>0</v>
      </c>
      <c r="P4185" s="21">
        <f t="shared" si="395"/>
        <v>0</v>
      </c>
    </row>
    <row r="4186" spans="1:16">
      <c r="A4186" s="55">
        <v>39695</v>
      </c>
      <c r="B4186" s="55">
        <v>140</v>
      </c>
      <c r="C4186" s="55">
        <v>36</v>
      </c>
      <c r="D4186" s="56">
        <v>66</v>
      </c>
      <c r="E4186" s="56">
        <v>0</v>
      </c>
      <c r="F4186" s="56">
        <v>0</v>
      </c>
      <c r="G4186" s="61">
        <v>0</v>
      </c>
      <c r="H4186" s="56">
        <v>0</v>
      </c>
      <c r="I4186" s="56">
        <v>0</v>
      </c>
      <c r="J4186" s="57">
        <v>25180348</v>
      </c>
      <c r="K4186" s="21">
        <f t="shared" si="390"/>
        <v>0</v>
      </c>
      <c r="L4186" s="21">
        <f t="shared" si="391"/>
        <v>0</v>
      </c>
      <c r="M4186" s="21">
        <f t="shared" si="392"/>
        <v>0</v>
      </c>
      <c r="N4186" s="21">
        <f t="shared" si="393"/>
        <v>0</v>
      </c>
      <c r="O4186" s="21">
        <f t="shared" si="394"/>
        <v>0</v>
      </c>
      <c r="P4186" s="21">
        <f t="shared" si="395"/>
        <v>0</v>
      </c>
    </row>
    <row r="4187" spans="1:16">
      <c r="A4187" s="58">
        <v>39702</v>
      </c>
      <c r="B4187" s="58">
        <v>199</v>
      </c>
      <c r="C4187" s="58">
        <v>2182</v>
      </c>
      <c r="D4187" s="59">
        <v>33</v>
      </c>
      <c r="E4187" s="59">
        <v>92.4</v>
      </c>
      <c r="F4187" s="59">
        <v>0</v>
      </c>
      <c r="G4187" s="62">
        <v>0</v>
      </c>
      <c r="H4187" s="59">
        <v>0</v>
      </c>
      <c r="I4187" s="59">
        <v>0</v>
      </c>
      <c r="J4187" s="60">
        <v>32982123</v>
      </c>
      <c r="K4187" s="21">
        <f t="shared" si="390"/>
        <v>0</v>
      </c>
      <c r="L4187" s="21">
        <f t="shared" si="391"/>
        <v>0</v>
      </c>
      <c r="M4187" s="21">
        <f t="shared" si="392"/>
        <v>0</v>
      </c>
      <c r="N4187" s="21">
        <f t="shared" si="393"/>
        <v>0</v>
      </c>
      <c r="O4187" s="21">
        <f t="shared" si="394"/>
        <v>0</v>
      </c>
      <c r="P4187" s="21">
        <f t="shared" si="395"/>
        <v>0</v>
      </c>
    </row>
    <row r="4188" spans="1:16">
      <c r="A4188" s="58">
        <v>39717</v>
      </c>
      <c r="B4188" s="58">
        <v>500</v>
      </c>
      <c r="C4188" s="58">
        <v>5438</v>
      </c>
      <c r="D4188" s="59">
        <v>11</v>
      </c>
      <c r="E4188" s="59">
        <v>100.9</v>
      </c>
      <c r="F4188" s="59">
        <v>0</v>
      </c>
      <c r="G4188" s="62">
        <v>0</v>
      </c>
      <c r="H4188" s="59">
        <v>0</v>
      </c>
      <c r="I4188" s="59">
        <v>21.7</v>
      </c>
      <c r="J4188" s="60">
        <v>10637449</v>
      </c>
      <c r="K4188" s="21">
        <f t="shared" si="390"/>
        <v>0</v>
      </c>
      <c r="L4188" s="21">
        <f t="shared" si="391"/>
        <v>0</v>
      </c>
      <c r="M4188" s="21">
        <f t="shared" si="392"/>
        <v>0</v>
      </c>
      <c r="N4188" s="21">
        <f t="shared" si="393"/>
        <v>0</v>
      </c>
      <c r="O4188" s="21">
        <f t="shared" si="394"/>
        <v>0</v>
      </c>
      <c r="P4188" s="21">
        <f t="shared" si="395"/>
        <v>0</v>
      </c>
    </row>
    <row r="4189" spans="1:16">
      <c r="A4189" s="55">
        <v>39719</v>
      </c>
      <c r="B4189" s="55">
        <v>500</v>
      </c>
      <c r="C4189" s="55">
        <v>5012</v>
      </c>
      <c r="D4189" s="56">
        <v>15</v>
      </c>
      <c r="E4189" s="56">
        <v>68.599999999999994</v>
      </c>
      <c r="F4189" s="56">
        <v>0</v>
      </c>
      <c r="G4189" s="61">
        <v>0</v>
      </c>
      <c r="H4189" s="56">
        <v>0</v>
      </c>
      <c r="I4189" s="56">
        <v>0</v>
      </c>
      <c r="J4189" s="57">
        <v>77711112</v>
      </c>
      <c r="K4189" s="21">
        <f t="shared" si="390"/>
        <v>0</v>
      </c>
      <c r="L4189" s="21">
        <f t="shared" si="391"/>
        <v>0</v>
      </c>
      <c r="M4189" s="21">
        <f t="shared" si="392"/>
        <v>0</v>
      </c>
      <c r="N4189" s="21">
        <f t="shared" si="393"/>
        <v>0</v>
      </c>
      <c r="O4189" s="21">
        <f t="shared" si="394"/>
        <v>0</v>
      </c>
      <c r="P4189" s="21">
        <f t="shared" si="395"/>
        <v>0</v>
      </c>
    </row>
    <row r="4190" spans="1:16">
      <c r="A4190" s="58">
        <v>39726</v>
      </c>
      <c r="B4190" s="58">
        <v>500</v>
      </c>
      <c r="C4190" s="58">
        <v>5086</v>
      </c>
      <c r="D4190" s="59">
        <v>11</v>
      </c>
      <c r="E4190" s="59">
        <v>124.9</v>
      </c>
      <c r="F4190" s="59">
        <v>0</v>
      </c>
      <c r="G4190" s="62">
        <v>0</v>
      </c>
      <c r="H4190" s="59">
        <v>0</v>
      </c>
      <c r="I4190" s="59">
        <v>0</v>
      </c>
      <c r="J4190" s="60">
        <v>60933219</v>
      </c>
      <c r="K4190" s="21">
        <f t="shared" si="390"/>
        <v>0</v>
      </c>
      <c r="L4190" s="21">
        <f t="shared" si="391"/>
        <v>0</v>
      </c>
      <c r="M4190" s="21">
        <f t="shared" si="392"/>
        <v>0</v>
      </c>
      <c r="N4190" s="21">
        <f t="shared" si="393"/>
        <v>0</v>
      </c>
      <c r="O4190" s="21">
        <f t="shared" si="394"/>
        <v>0</v>
      </c>
      <c r="P4190" s="21">
        <f t="shared" si="395"/>
        <v>0</v>
      </c>
    </row>
    <row r="4191" spans="1:16">
      <c r="A4191" s="55">
        <v>39739</v>
      </c>
      <c r="B4191" s="55">
        <v>129</v>
      </c>
      <c r="C4191" s="55">
        <v>7216</v>
      </c>
      <c r="D4191" s="56">
        <v>11</v>
      </c>
      <c r="E4191" s="56">
        <v>215.8</v>
      </c>
      <c r="F4191" s="56">
        <v>0</v>
      </c>
      <c r="G4191" s="61">
        <v>0</v>
      </c>
      <c r="H4191" s="56">
        <v>0</v>
      </c>
      <c r="I4191" s="56">
        <v>0</v>
      </c>
      <c r="J4191" s="57">
        <v>19008835</v>
      </c>
      <c r="K4191" s="21">
        <f t="shared" si="390"/>
        <v>0</v>
      </c>
      <c r="L4191" s="21">
        <f t="shared" si="391"/>
        <v>0</v>
      </c>
      <c r="M4191" s="21">
        <f t="shared" si="392"/>
        <v>0</v>
      </c>
      <c r="N4191" s="21">
        <f t="shared" si="393"/>
        <v>0</v>
      </c>
      <c r="O4191" s="21">
        <f t="shared" si="394"/>
        <v>0</v>
      </c>
      <c r="P4191" s="21">
        <f t="shared" si="395"/>
        <v>0</v>
      </c>
    </row>
    <row r="4192" spans="1:16">
      <c r="A4192" s="55">
        <v>39761</v>
      </c>
      <c r="B4192" s="55">
        <v>199</v>
      </c>
      <c r="C4192" s="55">
        <v>3153</v>
      </c>
      <c r="D4192" s="56">
        <v>64</v>
      </c>
      <c r="E4192" s="56">
        <v>12.4</v>
      </c>
      <c r="F4192" s="56">
        <v>0</v>
      </c>
      <c r="G4192" s="61">
        <v>0</v>
      </c>
      <c r="H4192" s="56">
        <v>0</v>
      </c>
      <c r="I4192" s="56">
        <v>0</v>
      </c>
      <c r="J4192" s="57">
        <v>24980006</v>
      </c>
      <c r="K4192" s="21">
        <f t="shared" si="390"/>
        <v>0</v>
      </c>
      <c r="L4192" s="21">
        <f t="shared" si="391"/>
        <v>0</v>
      </c>
      <c r="M4192" s="21">
        <f t="shared" si="392"/>
        <v>0</v>
      </c>
      <c r="N4192" s="21">
        <f t="shared" si="393"/>
        <v>0</v>
      </c>
      <c r="O4192" s="21">
        <f t="shared" si="394"/>
        <v>0</v>
      </c>
      <c r="P4192" s="21">
        <f t="shared" si="395"/>
        <v>0</v>
      </c>
    </row>
    <row r="4193" spans="1:16">
      <c r="A4193" s="58">
        <v>39766</v>
      </c>
      <c r="B4193" s="58">
        <v>155</v>
      </c>
      <c r="C4193" s="58">
        <v>3881</v>
      </c>
      <c r="D4193" s="59">
        <v>55</v>
      </c>
      <c r="E4193" s="59">
        <v>113</v>
      </c>
      <c r="F4193" s="59">
        <v>0</v>
      </c>
      <c r="G4193" s="62">
        <v>0</v>
      </c>
      <c r="H4193" s="59">
        <v>0</v>
      </c>
      <c r="I4193" s="59">
        <v>0</v>
      </c>
      <c r="J4193" s="60">
        <v>25678265</v>
      </c>
      <c r="K4193" s="21">
        <f t="shared" si="390"/>
        <v>0</v>
      </c>
      <c r="L4193" s="21">
        <f t="shared" si="391"/>
        <v>0</v>
      </c>
      <c r="M4193" s="21">
        <f t="shared" si="392"/>
        <v>0</v>
      </c>
      <c r="N4193" s="21">
        <f t="shared" si="393"/>
        <v>0</v>
      </c>
      <c r="O4193" s="21">
        <f t="shared" si="394"/>
        <v>0</v>
      </c>
      <c r="P4193" s="21">
        <f t="shared" si="395"/>
        <v>0</v>
      </c>
    </row>
    <row r="4194" spans="1:16">
      <c r="A4194" s="55">
        <v>39772</v>
      </c>
      <c r="B4194" s="55">
        <v>500</v>
      </c>
      <c r="C4194" s="55">
        <v>5631</v>
      </c>
      <c r="D4194" s="56">
        <v>11</v>
      </c>
      <c r="E4194" s="56">
        <v>36.700000000000003</v>
      </c>
      <c r="F4194" s="56">
        <v>0</v>
      </c>
      <c r="G4194" s="61">
        <v>0</v>
      </c>
      <c r="H4194" s="56">
        <v>0</v>
      </c>
      <c r="I4194" s="56">
        <v>0</v>
      </c>
      <c r="J4194" s="57">
        <v>62801417</v>
      </c>
      <c r="K4194" s="21">
        <f t="shared" si="390"/>
        <v>0</v>
      </c>
      <c r="L4194" s="21">
        <f t="shared" si="391"/>
        <v>0</v>
      </c>
      <c r="M4194" s="21">
        <f t="shared" si="392"/>
        <v>0</v>
      </c>
      <c r="N4194" s="21">
        <f t="shared" si="393"/>
        <v>0</v>
      </c>
      <c r="O4194" s="21">
        <f t="shared" si="394"/>
        <v>0</v>
      </c>
      <c r="P4194" s="21">
        <f t="shared" si="395"/>
        <v>0</v>
      </c>
    </row>
    <row r="4195" spans="1:16">
      <c r="A4195" s="58">
        <v>39777</v>
      </c>
      <c r="B4195" s="58">
        <v>524</v>
      </c>
      <c r="C4195" s="58">
        <v>1841</v>
      </c>
      <c r="D4195" s="59">
        <v>54</v>
      </c>
      <c r="E4195" s="59">
        <v>28.8</v>
      </c>
      <c r="F4195" s="59">
        <v>0</v>
      </c>
      <c r="G4195" s="62">
        <v>0</v>
      </c>
      <c r="H4195" s="59">
        <v>0</v>
      </c>
      <c r="I4195" s="59">
        <v>0</v>
      </c>
      <c r="J4195" s="60">
        <v>11179347</v>
      </c>
      <c r="K4195" s="21">
        <f t="shared" si="390"/>
        <v>0</v>
      </c>
      <c r="L4195" s="21">
        <f t="shared" si="391"/>
        <v>0</v>
      </c>
      <c r="M4195" s="21">
        <f t="shared" si="392"/>
        <v>0</v>
      </c>
      <c r="N4195" s="21">
        <f t="shared" si="393"/>
        <v>0</v>
      </c>
      <c r="O4195" s="21">
        <f t="shared" si="394"/>
        <v>0</v>
      </c>
      <c r="P4195" s="21">
        <f t="shared" si="395"/>
        <v>0</v>
      </c>
    </row>
    <row r="4196" spans="1:16">
      <c r="A4196" s="55">
        <v>39803</v>
      </c>
      <c r="B4196" s="55">
        <v>130</v>
      </c>
      <c r="C4196" s="55">
        <v>1056</v>
      </c>
      <c r="D4196" s="56">
        <v>33</v>
      </c>
      <c r="E4196" s="56">
        <v>29.7</v>
      </c>
      <c r="F4196" s="56">
        <v>0</v>
      </c>
      <c r="G4196" s="61">
        <v>0</v>
      </c>
      <c r="H4196" s="56">
        <v>0</v>
      </c>
      <c r="I4196" s="56">
        <v>21.7</v>
      </c>
      <c r="J4196" s="57">
        <v>27696716</v>
      </c>
      <c r="K4196" s="21">
        <f t="shared" si="390"/>
        <v>0</v>
      </c>
      <c r="L4196" s="21">
        <f t="shared" si="391"/>
        <v>0</v>
      </c>
      <c r="M4196" s="21">
        <f t="shared" si="392"/>
        <v>0</v>
      </c>
      <c r="N4196" s="21">
        <f t="shared" si="393"/>
        <v>0</v>
      </c>
      <c r="O4196" s="21">
        <f t="shared" si="394"/>
        <v>0</v>
      </c>
      <c r="P4196" s="21">
        <f t="shared" si="395"/>
        <v>0</v>
      </c>
    </row>
    <row r="4197" spans="1:16">
      <c r="A4197" s="58">
        <v>39855</v>
      </c>
      <c r="B4197" s="58">
        <v>200</v>
      </c>
      <c r="C4197" s="58">
        <v>2573</v>
      </c>
      <c r="D4197" s="59">
        <v>42</v>
      </c>
      <c r="E4197" s="59">
        <v>127.9</v>
      </c>
      <c r="F4197" s="59">
        <v>0</v>
      </c>
      <c r="G4197" s="62">
        <v>0</v>
      </c>
      <c r="H4197" s="59">
        <v>0</v>
      </c>
      <c r="I4197" s="59">
        <v>0</v>
      </c>
      <c r="J4197" s="60">
        <v>19145077</v>
      </c>
      <c r="K4197" s="21">
        <f t="shared" si="390"/>
        <v>0</v>
      </c>
      <c r="L4197" s="21">
        <f t="shared" si="391"/>
        <v>0</v>
      </c>
      <c r="M4197" s="21">
        <f t="shared" si="392"/>
        <v>0</v>
      </c>
      <c r="N4197" s="21">
        <f t="shared" si="393"/>
        <v>0</v>
      </c>
      <c r="O4197" s="21">
        <f t="shared" si="394"/>
        <v>0</v>
      </c>
      <c r="P4197" s="21">
        <f t="shared" si="395"/>
        <v>0</v>
      </c>
    </row>
    <row r="4198" spans="1:16">
      <c r="A4198" s="58">
        <v>39917</v>
      </c>
      <c r="B4198" s="58">
        <v>250</v>
      </c>
      <c r="C4198" s="58">
        <v>1557</v>
      </c>
      <c r="D4198" s="59">
        <v>33</v>
      </c>
      <c r="E4198" s="59">
        <v>196.8</v>
      </c>
      <c r="F4198" s="59">
        <v>0</v>
      </c>
      <c r="G4198" s="62">
        <v>0</v>
      </c>
      <c r="H4198" s="59">
        <v>0</v>
      </c>
      <c r="I4198" s="59">
        <v>0</v>
      </c>
      <c r="J4198" s="60">
        <v>19182576</v>
      </c>
      <c r="K4198" s="21">
        <f t="shared" si="390"/>
        <v>0</v>
      </c>
      <c r="L4198" s="21">
        <f t="shared" si="391"/>
        <v>0</v>
      </c>
      <c r="M4198" s="21">
        <f t="shared" si="392"/>
        <v>0</v>
      </c>
      <c r="N4198" s="21">
        <f t="shared" si="393"/>
        <v>0</v>
      </c>
      <c r="O4198" s="21">
        <f t="shared" si="394"/>
        <v>0</v>
      </c>
      <c r="P4198" s="21">
        <f t="shared" si="395"/>
        <v>0</v>
      </c>
    </row>
    <row r="4199" spans="1:16">
      <c r="A4199" s="55">
        <v>39921</v>
      </c>
      <c r="B4199" s="55">
        <v>128</v>
      </c>
      <c r="C4199" s="55">
        <v>2789</v>
      </c>
      <c r="D4199" s="56">
        <v>11</v>
      </c>
      <c r="E4199" s="56">
        <v>194.8</v>
      </c>
      <c r="F4199" s="56">
        <v>0</v>
      </c>
      <c r="G4199" s="61">
        <v>0</v>
      </c>
      <c r="H4199" s="56">
        <v>0</v>
      </c>
      <c r="I4199" s="56">
        <v>0</v>
      </c>
      <c r="J4199" s="57">
        <v>15999640</v>
      </c>
      <c r="K4199" s="21">
        <f t="shared" si="390"/>
        <v>0</v>
      </c>
      <c r="L4199" s="21">
        <f t="shared" si="391"/>
        <v>0</v>
      </c>
      <c r="M4199" s="21">
        <f t="shared" si="392"/>
        <v>0</v>
      </c>
      <c r="N4199" s="21">
        <f t="shared" si="393"/>
        <v>0</v>
      </c>
      <c r="O4199" s="21">
        <f t="shared" si="394"/>
        <v>0</v>
      </c>
      <c r="P4199" s="21">
        <f t="shared" si="395"/>
        <v>0</v>
      </c>
    </row>
    <row r="4200" spans="1:16">
      <c r="A4200" s="58">
        <v>39922</v>
      </c>
      <c r="B4200" s="58">
        <v>117</v>
      </c>
      <c r="C4200" s="58">
        <v>99</v>
      </c>
      <c r="D4200" s="59">
        <v>52</v>
      </c>
      <c r="E4200" s="59">
        <v>198.4</v>
      </c>
      <c r="F4200" s="59">
        <v>0</v>
      </c>
      <c r="G4200" s="62">
        <v>0</v>
      </c>
      <c r="H4200" s="59">
        <v>0</v>
      </c>
      <c r="I4200" s="59">
        <v>0</v>
      </c>
      <c r="J4200" s="60">
        <v>29017409</v>
      </c>
      <c r="K4200" s="21">
        <f t="shared" si="390"/>
        <v>0</v>
      </c>
      <c r="L4200" s="21">
        <f t="shared" si="391"/>
        <v>0</v>
      </c>
      <c r="M4200" s="21">
        <f t="shared" si="392"/>
        <v>0</v>
      </c>
      <c r="N4200" s="21">
        <f t="shared" si="393"/>
        <v>0</v>
      </c>
      <c r="O4200" s="21">
        <f t="shared" si="394"/>
        <v>0</v>
      </c>
      <c r="P4200" s="21">
        <f t="shared" si="395"/>
        <v>0</v>
      </c>
    </row>
    <row r="4201" spans="1:16">
      <c r="A4201" s="55">
        <v>39935</v>
      </c>
      <c r="B4201" s="55">
        <v>175</v>
      </c>
      <c r="C4201" s="55">
        <v>1285</v>
      </c>
      <c r="D4201" s="56">
        <v>66</v>
      </c>
      <c r="E4201" s="56">
        <v>0</v>
      </c>
      <c r="F4201" s="56">
        <v>0</v>
      </c>
      <c r="G4201" s="61">
        <v>0</v>
      </c>
      <c r="H4201" s="56">
        <v>0</v>
      </c>
      <c r="I4201" s="56">
        <v>0</v>
      </c>
      <c r="J4201" s="57">
        <v>25915682</v>
      </c>
      <c r="K4201" s="21">
        <f t="shared" si="390"/>
        <v>0</v>
      </c>
      <c r="L4201" s="21">
        <f t="shared" si="391"/>
        <v>0</v>
      </c>
      <c r="M4201" s="21">
        <f t="shared" si="392"/>
        <v>0</v>
      </c>
      <c r="N4201" s="21">
        <f t="shared" si="393"/>
        <v>0</v>
      </c>
      <c r="O4201" s="21">
        <f t="shared" si="394"/>
        <v>0</v>
      </c>
      <c r="P4201" s="21">
        <f t="shared" si="395"/>
        <v>0</v>
      </c>
    </row>
    <row r="4202" spans="1:16">
      <c r="A4202" s="58">
        <v>39936</v>
      </c>
      <c r="B4202" s="58">
        <v>129</v>
      </c>
      <c r="C4202" s="58">
        <v>1029</v>
      </c>
      <c r="D4202" s="59">
        <v>11</v>
      </c>
      <c r="E4202" s="59">
        <v>36.5</v>
      </c>
      <c r="F4202" s="59">
        <v>0</v>
      </c>
      <c r="G4202" s="62">
        <v>0</v>
      </c>
      <c r="H4202" s="59">
        <v>0</v>
      </c>
      <c r="I4202" s="59">
        <v>0</v>
      </c>
      <c r="J4202" s="60">
        <v>19272109</v>
      </c>
      <c r="K4202" s="21">
        <f t="shared" si="390"/>
        <v>0</v>
      </c>
      <c r="L4202" s="21">
        <f t="shared" si="391"/>
        <v>0</v>
      </c>
      <c r="M4202" s="21">
        <f t="shared" si="392"/>
        <v>0</v>
      </c>
      <c r="N4202" s="21">
        <f t="shared" si="393"/>
        <v>0</v>
      </c>
      <c r="O4202" s="21">
        <f t="shared" si="394"/>
        <v>0</v>
      </c>
      <c r="P4202" s="21">
        <f t="shared" si="395"/>
        <v>0</v>
      </c>
    </row>
    <row r="4203" spans="1:16">
      <c r="A4203" s="55">
        <v>39937</v>
      </c>
      <c r="B4203" s="55">
        <v>170</v>
      </c>
      <c r="C4203" s="55">
        <v>493</v>
      </c>
      <c r="D4203" s="56">
        <v>66</v>
      </c>
      <c r="E4203" s="56">
        <v>0</v>
      </c>
      <c r="F4203" s="56">
        <v>0</v>
      </c>
      <c r="G4203" s="61">
        <v>0</v>
      </c>
      <c r="H4203" s="56">
        <v>0</v>
      </c>
      <c r="I4203" s="56">
        <v>0</v>
      </c>
      <c r="J4203" s="57">
        <v>29656797</v>
      </c>
      <c r="K4203" s="21">
        <f t="shared" si="390"/>
        <v>0</v>
      </c>
      <c r="L4203" s="21">
        <f t="shared" si="391"/>
        <v>0</v>
      </c>
      <c r="M4203" s="21">
        <f t="shared" si="392"/>
        <v>0</v>
      </c>
      <c r="N4203" s="21">
        <f t="shared" si="393"/>
        <v>0</v>
      </c>
      <c r="O4203" s="21">
        <f t="shared" si="394"/>
        <v>0</v>
      </c>
      <c r="P4203" s="21">
        <f t="shared" si="395"/>
        <v>0</v>
      </c>
    </row>
    <row r="4204" spans="1:16">
      <c r="A4204" s="58">
        <v>39944</v>
      </c>
      <c r="B4204" s="58">
        <v>350</v>
      </c>
      <c r="C4204" s="58">
        <v>3526</v>
      </c>
      <c r="D4204" s="59">
        <v>32</v>
      </c>
      <c r="E4204" s="59">
        <v>55.6</v>
      </c>
      <c r="F4204" s="59">
        <v>0</v>
      </c>
      <c r="G4204" s="62">
        <v>0</v>
      </c>
      <c r="H4204" s="59">
        <v>0</v>
      </c>
      <c r="I4204" s="59">
        <v>0</v>
      </c>
      <c r="J4204" s="60">
        <v>82754113</v>
      </c>
      <c r="K4204" s="21">
        <f t="shared" si="390"/>
        <v>0</v>
      </c>
      <c r="L4204" s="21">
        <f t="shared" si="391"/>
        <v>0</v>
      </c>
      <c r="M4204" s="21">
        <f t="shared" si="392"/>
        <v>0</v>
      </c>
      <c r="N4204" s="21">
        <f t="shared" si="393"/>
        <v>0</v>
      </c>
      <c r="O4204" s="21">
        <f t="shared" si="394"/>
        <v>0</v>
      </c>
      <c r="P4204" s="21">
        <f t="shared" si="395"/>
        <v>0</v>
      </c>
    </row>
    <row r="4205" spans="1:16">
      <c r="A4205" s="58">
        <v>39951</v>
      </c>
      <c r="B4205" s="58">
        <v>350</v>
      </c>
      <c r="C4205" s="58">
        <v>1829</v>
      </c>
      <c r="D4205" s="59">
        <v>11</v>
      </c>
      <c r="E4205" s="59">
        <v>175.5</v>
      </c>
      <c r="F4205" s="59">
        <v>0</v>
      </c>
      <c r="G4205" s="62">
        <v>0</v>
      </c>
      <c r="H4205" s="59">
        <v>0</v>
      </c>
      <c r="I4205" s="59">
        <v>0</v>
      </c>
      <c r="J4205" s="60">
        <v>36324759</v>
      </c>
      <c r="K4205" s="21">
        <f t="shared" si="390"/>
        <v>0</v>
      </c>
      <c r="L4205" s="21">
        <f t="shared" si="391"/>
        <v>0</v>
      </c>
      <c r="M4205" s="21">
        <f t="shared" si="392"/>
        <v>0</v>
      </c>
      <c r="N4205" s="21">
        <f t="shared" si="393"/>
        <v>0</v>
      </c>
      <c r="O4205" s="21">
        <f t="shared" si="394"/>
        <v>0</v>
      </c>
      <c r="P4205" s="21">
        <f t="shared" si="395"/>
        <v>0</v>
      </c>
    </row>
    <row r="4206" spans="1:16">
      <c r="A4206" s="55">
        <v>39957</v>
      </c>
      <c r="B4206" s="55">
        <v>200</v>
      </c>
      <c r="C4206" s="55">
        <v>311</v>
      </c>
      <c r="D4206" s="56">
        <v>11</v>
      </c>
      <c r="E4206" s="56">
        <v>74.400000000000006</v>
      </c>
      <c r="F4206" s="56">
        <v>0</v>
      </c>
      <c r="G4206" s="61">
        <v>0</v>
      </c>
      <c r="H4206" s="56">
        <v>0</v>
      </c>
      <c r="I4206" s="56">
        <v>0</v>
      </c>
      <c r="J4206" s="57">
        <v>28829000</v>
      </c>
      <c r="K4206" s="21">
        <f t="shared" si="390"/>
        <v>0</v>
      </c>
      <c r="L4206" s="21">
        <f t="shared" si="391"/>
        <v>0</v>
      </c>
      <c r="M4206" s="21">
        <f t="shared" si="392"/>
        <v>0</v>
      </c>
      <c r="N4206" s="21">
        <f t="shared" si="393"/>
        <v>0</v>
      </c>
      <c r="O4206" s="21">
        <f t="shared" si="394"/>
        <v>0</v>
      </c>
      <c r="P4206" s="21">
        <f t="shared" si="395"/>
        <v>0</v>
      </c>
    </row>
    <row r="4207" spans="1:16">
      <c r="A4207" s="58">
        <v>39966</v>
      </c>
      <c r="B4207" s="58">
        <v>350</v>
      </c>
      <c r="C4207" s="58">
        <v>1966</v>
      </c>
      <c r="D4207" s="59">
        <v>11</v>
      </c>
      <c r="E4207" s="59">
        <v>115.6</v>
      </c>
      <c r="F4207" s="59">
        <v>0</v>
      </c>
      <c r="G4207" s="62">
        <v>0</v>
      </c>
      <c r="H4207" s="59">
        <v>0</v>
      </c>
      <c r="I4207" s="59">
        <v>0</v>
      </c>
      <c r="J4207" s="60">
        <v>13247447</v>
      </c>
      <c r="K4207" s="21">
        <f t="shared" si="390"/>
        <v>0</v>
      </c>
      <c r="L4207" s="21">
        <f t="shared" si="391"/>
        <v>0</v>
      </c>
      <c r="M4207" s="21">
        <f t="shared" si="392"/>
        <v>0</v>
      </c>
      <c r="N4207" s="21">
        <f t="shared" si="393"/>
        <v>0</v>
      </c>
      <c r="O4207" s="21">
        <f t="shared" si="394"/>
        <v>0</v>
      </c>
      <c r="P4207" s="21">
        <f t="shared" si="395"/>
        <v>0</v>
      </c>
    </row>
    <row r="4208" spans="1:16">
      <c r="A4208" s="55">
        <v>39970</v>
      </c>
      <c r="B4208" s="55">
        <v>700</v>
      </c>
      <c r="C4208" s="55">
        <v>3526</v>
      </c>
      <c r="D4208" s="56">
        <v>64</v>
      </c>
      <c r="E4208" s="56">
        <v>11.4</v>
      </c>
      <c r="F4208" s="56">
        <v>0</v>
      </c>
      <c r="G4208" s="61">
        <v>0</v>
      </c>
      <c r="H4208" s="56">
        <v>0</v>
      </c>
      <c r="I4208" s="56">
        <v>0</v>
      </c>
      <c r="J4208" s="57">
        <v>19219992</v>
      </c>
      <c r="K4208" s="21">
        <f t="shared" si="390"/>
        <v>0</v>
      </c>
      <c r="L4208" s="21">
        <f t="shared" si="391"/>
        <v>0</v>
      </c>
      <c r="M4208" s="21">
        <f t="shared" si="392"/>
        <v>0</v>
      </c>
      <c r="N4208" s="21">
        <f t="shared" si="393"/>
        <v>0</v>
      </c>
      <c r="O4208" s="21">
        <f t="shared" si="394"/>
        <v>0</v>
      </c>
      <c r="P4208" s="21">
        <f t="shared" si="395"/>
        <v>0</v>
      </c>
    </row>
    <row r="4209" spans="1:16">
      <c r="A4209" s="55">
        <v>39993</v>
      </c>
      <c r="B4209" s="55">
        <v>200</v>
      </c>
      <c r="C4209" s="55">
        <v>6293</v>
      </c>
      <c r="D4209" s="56">
        <v>33</v>
      </c>
      <c r="E4209" s="56">
        <v>110.5</v>
      </c>
      <c r="F4209" s="56">
        <v>0</v>
      </c>
      <c r="G4209" s="61">
        <v>0</v>
      </c>
      <c r="H4209" s="56">
        <v>0</v>
      </c>
      <c r="I4209" s="56">
        <v>0</v>
      </c>
      <c r="J4209" s="57">
        <v>10940494</v>
      </c>
      <c r="K4209" s="21">
        <f t="shared" si="390"/>
        <v>0</v>
      </c>
      <c r="L4209" s="21">
        <f t="shared" si="391"/>
        <v>0</v>
      </c>
      <c r="M4209" s="21">
        <f t="shared" si="392"/>
        <v>0</v>
      </c>
      <c r="N4209" s="21">
        <f t="shared" si="393"/>
        <v>0</v>
      </c>
      <c r="O4209" s="21">
        <f t="shared" si="394"/>
        <v>0</v>
      </c>
      <c r="P4209" s="21">
        <f t="shared" si="395"/>
        <v>0</v>
      </c>
    </row>
    <row r="4210" spans="1:16">
      <c r="A4210" s="58">
        <v>39995</v>
      </c>
      <c r="B4210" s="58">
        <v>524</v>
      </c>
      <c r="C4210" s="58">
        <v>1881</v>
      </c>
      <c r="D4210" s="59">
        <v>11</v>
      </c>
      <c r="E4210" s="59">
        <v>88.9</v>
      </c>
      <c r="F4210" s="59">
        <v>0</v>
      </c>
      <c r="G4210" s="62">
        <v>0</v>
      </c>
      <c r="H4210" s="59">
        <v>0</v>
      </c>
      <c r="I4210" s="59">
        <v>0</v>
      </c>
      <c r="J4210" s="60">
        <v>50575055</v>
      </c>
      <c r="K4210" s="21">
        <f t="shared" si="390"/>
        <v>0</v>
      </c>
      <c r="L4210" s="21">
        <f t="shared" si="391"/>
        <v>0</v>
      </c>
      <c r="M4210" s="21">
        <f t="shared" si="392"/>
        <v>0</v>
      </c>
      <c r="N4210" s="21">
        <f t="shared" si="393"/>
        <v>0</v>
      </c>
      <c r="O4210" s="21">
        <f t="shared" si="394"/>
        <v>0</v>
      </c>
      <c r="P4210" s="21">
        <f t="shared" si="395"/>
        <v>0</v>
      </c>
    </row>
    <row r="4211" spans="1:16">
      <c r="A4211" s="58">
        <v>40021</v>
      </c>
      <c r="B4211" s="58">
        <v>170</v>
      </c>
      <c r="C4211" s="58">
        <v>1502</v>
      </c>
      <c r="D4211" s="59">
        <v>56</v>
      </c>
      <c r="E4211" s="59">
        <v>156.19999999999999</v>
      </c>
      <c r="F4211" s="59">
        <v>0</v>
      </c>
      <c r="G4211" s="62">
        <v>0</v>
      </c>
      <c r="H4211" s="59">
        <v>0</v>
      </c>
      <c r="I4211" s="59">
        <v>0</v>
      </c>
      <c r="J4211" s="60">
        <v>20209771</v>
      </c>
      <c r="K4211" s="21">
        <f t="shared" si="390"/>
        <v>0</v>
      </c>
      <c r="L4211" s="21">
        <f t="shared" si="391"/>
        <v>0</v>
      </c>
      <c r="M4211" s="21">
        <f t="shared" si="392"/>
        <v>0</v>
      </c>
      <c r="N4211" s="21">
        <f t="shared" si="393"/>
        <v>0</v>
      </c>
      <c r="O4211" s="21">
        <f t="shared" si="394"/>
        <v>0</v>
      </c>
      <c r="P4211" s="21">
        <f t="shared" si="395"/>
        <v>0</v>
      </c>
    </row>
    <row r="4212" spans="1:16">
      <c r="A4212" s="58">
        <v>40061</v>
      </c>
      <c r="B4212" s="58">
        <v>500</v>
      </c>
      <c r="C4212" s="58">
        <v>3164</v>
      </c>
      <c r="D4212" s="59">
        <v>14</v>
      </c>
      <c r="E4212" s="59">
        <v>119.1</v>
      </c>
      <c r="F4212" s="59">
        <v>0</v>
      </c>
      <c r="G4212" s="62">
        <v>0</v>
      </c>
      <c r="H4212" s="59">
        <v>0</v>
      </c>
      <c r="I4212" s="59">
        <v>0</v>
      </c>
      <c r="J4212" s="60">
        <v>84991317</v>
      </c>
      <c r="K4212" s="21">
        <f t="shared" si="390"/>
        <v>0</v>
      </c>
      <c r="L4212" s="21">
        <f t="shared" si="391"/>
        <v>0</v>
      </c>
      <c r="M4212" s="21">
        <f t="shared" si="392"/>
        <v>0</v>
      </c>
      <c r="N4212" s="21">
        <f t="shared" si="393"/>
        <v>0</v>
      </c>
      <c r="O4212" s="21">
        <f t="shared" si="394"/>
        <v>0</v>
      </c>
      <c r="P4212" s="21">
        <f t="shared" si="395"/>
        <v>0</v>
      </c>
    </row>
    <row r="4213" spans="1:16">
      <c r="A4213" s="55">
        <v>40075</v>
      </c>
      <c r="B4213" s="55">
        <v>700</v>
      </c>
      <c r="C4213" s="55">
        <v>227</v>
      </c>
      <c r="D4213" s="56">
        <v>12</v>
      </c>
      <c r="E4213" s="56">
        <v>175.9</v>
      </c>
      <c r="F4213" s="56">
        <v>0</v>
      </c>
      <c r="G4213" s="61">
        <v>0</v>
      </c>
      <c r="H4213" s="56">
        <v>0</v>
      </c>
      <c r="I4213" s="56">
        <v>0</v>
      </c>
      <c r="J4213" s="57">
        <v>58383015</v>
      </c>
      <c r="K4213" s="21">
        <f t="shared" si="390"/>
        <v>0</v>
      </c>
      <c r="L4213" s="21">
        <f t="shared" si="391"/>
        <v>0</v>
      </c>
      <c r="M4213" s="21">
        <f t="shared" si="392"/>
        <v>0</v>
      </c>
      <c r="N4213" s="21">
        <f t="shared" si="393"/>
        <v>0</v>
      </c>
      <c r="O4213" s="21">
        <f t="shared" si="394"/>
        <v>0</v>
      </c>
      <c r="P4213" s="21">
        <f t="shared" si="395"/>
        <v>0</v>
      </c>
    </row>
    <row r="4214" spans="1:16">
      <c r="A4214" s="58">
        <v>40078</v>
      </c>
      <c r="B4214" s="58">
        <v>117</v>
      </c>
      <c r="C4214" s="58">
        <v>3491</v>
      </c>
      <c r="D4214" s="59">
        <v>14</v>
      </c>
      <c r="E4214" s="59">
        <v>225.1</v>
      </c>
      <c r="F4214" s="59">
        <v>0</v>
      </c>
      <c r="G4214" s="62">
        <v>0</v>
      </c>
      <c r="H4214" s="59">
        <v>0</v>
      </c>
      <c r="I4214" s="59">
        <v>0</v>
      </c>
      <c r="J4214" s="60">
        <v>18702533</v>
      </c>
      <c r="K4214" s="21">
        <f t="shared" si="390"/>
        <v>0</v>
      </c>
      <c r="L4214" s="21">
        <f t="shared" si="391"/>
        <v>0</v>
      </c>
      <c r="M4214" s="21">
        <f t="shared" si="392"/>
        <v>0</v>
      </c>
      <c r="N4214" s="21">
        <f t="shared" si="393"/>
        <v>0</v>
      </c>
      <c r="O4214" s="21">
        <f t="shared" si="394"/>
        <v>0</v>
      </c>
      <c r="P4214" s="21">
        <f t="shared" si="395"/>
        <v>0</v>
      </c>
    </row>
    <row r="4215" spans="1:16">
      <c r="A4215" s="55">
        <v>40079</v>
      </c>
      <c r="B4215" s="55">
        <v>101</v>
      </c>
      <c r="C4215" s="55">
        <v>6886</v>
      </c>
      <c r="D4215" s="56">
        <v>56</v>
      </c>
      <c r="E4215" s="56">
        <v>206.8</v>
      </c>
      <c r="F4215" s="56">
        <v>0</v>
      </c>
      <c r="G4215" s="61">
        <v>0</v>
      </c>
      <c r="H4215" s="56">
        <v>0</v>
      </c>
      <c r="I4215" s="56">
        <v>0</v>
      </c>
      <c r="J4215" s="57">
        <v>21970883</v>
      </c>
      <c r="K4215" s="21">
        <f t="shared" si="390"/>
        <v>0</v>
      </c>
      <c r="L4215" s="21">
        <f t="shared" si="391"/>
        <v>0</v>
      </c>
      <c r="M4215" s="21">
        <f t="shared" si="392"/>
        <v>0</v>
      </c>
      <c r="N4215" s="21">
        <f t="shared" si="393"/>
        <v>0</v>
      </c>
      <c r="O4215" s="21">
        <f t="shared" si="394"/>
        <v>0</v>
      </c>
      <c r="P4215" s="21">
        <f t="shared" si="395"/>
        <v>0</v>
      </c>
    </row>
    <row r="4216" spans="1:16">
      <c r="A4216" s="58">
        <v>40122</v>
      </c>
      <c r="B4216" s="58">
        <v>500</v>
      </c>
      <c r="C4216" s="58">
        <v>3421</v>
      </c>
      <c r="D4216" s="59">
        <v>52</v>
      </c>
      <c r="E4216" s="59">
        <v>122</v>
      </c>
      <c r="F4216" s="59">
        <v>0</v>
      </c>
      <c r="G4216" s="62">
        <v>0</v>
      </c>
      <c r="H4216" s="59">
        <v>0</v>
      </c>
      <c r="I4216" s="59">
        <v>0</v>
      </c>
      <c r="J4216" s="60">
        <v>62426217</v>
      </c>
      <c r="K4216" s="21">
        <f t="shared" si="390"/>
        <v>0</v>
      </c>
      <c r="L4216" s="21">
        <f t="shared" si="391"/>
        <v>0</v>
      </c>
      <c r="M4216" s="21">
        <f t="shared" si="392"/>
        <v>0</v>
      </c>
      <c r="N4216" s="21">
        <f t="shared" si="393"/>
        <v>0</v>
      </c>
      <c r="O4216" s="21">
        <f t="shared" si="394"/>
        <v>0</v>
      </c>
      <c r="P4216" s="21">
        <f t="shared" si="395"/>
        <v>0</v>
      </c>
    </row>
    <row r="4217" spans="1:16">
      <c r="A4217" s="55">
        <v>40124</v>
      </c>
      <c r="B4217" s="55">
        <v>500</v>
      </c>
      <c r="C4217" s="55">
        <v>3424</v>
      </c>
      <c r="D4217" s="56">
        <v>11</v>
      </c>
      <c r="E4217" s="56">
        <v>60</v>
      </c>
      <c r="F4217" s="56">
        <v>0</v>
      </c>
      <c r="G4217" s="61">
        <v>0</v>
      </c>
      <c r="H4217" s="56">
        <v>0</v>
      </c>
      <c r="I4217" s="56">
        <v>0</v>
      </c>
      <c r="J4217" s="57">
        <v>32251056</v>
      </c>
      <c r="K4217" s="21">
        <f t="shared" si="390"/>
        <v>0</v>
      </c>
      <c r="L4217" s="21">
        <f t="shared" si="391"/>
        <v>0</v>
      </c>
      <c r="M4217" s="21">
        <f t="shared" si="392"/>
        <v>0</v>
      </c>
      <c r="N4217" s="21">
        <f t="shared" si="393"/>
        <v>0</v>
      </c>
      <c r="O4217" s="21">
        <f t="shared" si="394"/>
        <v>0</v>
      </c>
      <c r="P4217" s="21">
        <f t="shared" si="395"/>
        <v>0</v>
      </c>
    </row>
    <row r="4218" spans="1:16">
      <c r="A4218" s="58">
        <v>40145</v>
      </c>
      <c r="B4218" s="58">
        <v>700</v>
      </c>
      <c r="C4218" s="58">
        <v>272</v>
      </c>
      <c r="D4218" s="59">
        <v>11</v>
      </c>
      <c r="E4218" s="59">
        <v>75.2</v>
      </c>
      <c r="F4218" s="59">
        <v>0</v>
      </c>
      <c r="G4218" s="62">
        <v>0</v>
      </c>
      <c r="H4218" s="59">
        <v>0</v>
      </c>
      <c r="I4218" s="59">
        <v>0</v>
      </c>
      <c r="J4218" s="60">
        <v>78115718</v>
      </c>
      <c r="K4218" s="21">
        <f t="shared" si="390"/>
        <v>0</v>
      </c>
      <c r="L4218" s="21">
        <f t="shared" si="391"/>
        <v>0</v>
      </c>
      <c r="M4218" s="21">
        <f t="shared" si="392"/>
        <v>0</v>
      </c>
      <c r="N4218" s="21">
        <f t="shared" si="393"/>
        <v>0</v>
      </c>
      <c r="O4218" s="21">
        <f t="shared" si="394"/>
        <v>0</v>
      </c>
      <c r="P4218" s="21">
        <f t="shared" si="395"/>
        <v>0</v>
      </c>
    </row>
    <row r="4219" spans="1:16">
      <c r="A4219" s="55">
        <v>40146</v>
      </c>
      <c r="B4219" s="55">
        <v>700</v>
      </c>
      <c r="C4219" s="55">
        <v>270</v>
      </c>
      <c r="D4219" s="56">
        <v>12</v>
      </c>
      <c r="E4219" s="56">
        <v>148</v>
      </c>
      <c r="F4219" s="56">
        <v>0</v>
      </c>
      <c r="G4219" s="61">
        <v>0</v>
      </c>
      <c r="H4219" s="56">
        <v>0</v>
      </c>
      <c r="I4219" s="56">
        <v>0</v>
      </c>
      <c r="J4219" s="57">
        <v>26007615</v>
      </c>
      <c r="K4219" s="21">
        <f t="shared" si="390"/>
        <v>0</v>
      </c>
      <c r="L4219" s="21">
        <f t="shared" si="391"/>
        <v>0</v>
      </c>
      <c r="M4219" s="21">
        <f t="shared" si="392"/>
        <v>0</v>
      </c>
      <c r="N4219" s="21">
        <f t="shared" si="393"/>
        <v>0</v>
      </c>
      <c r="O4219" s="21">
        <f t="shared" si="394"/>
        <v>0</v>
      </c>
      <c r="P4219" s="21">
        <f t="shared" si="395"/>
        <v>0</v>
      </c>
    </row>
    <row r="4220" spans="1:16">
      <c r="A4220" s="58">
        <v>40184</v>
      </c>
      <c r="B4220" s="58">
        <v>128</v>
      </c>
      <c r="C4220" s="58">
        <v>3181</v>
      </c>
      <c r="D4220" s="59">
        <v>65</v>
      </c>
      <c r="E4220" s="59">
        <v>67.3</v>
      </c>
      <c r="F4220" s="59">
        <v>0</v>
      </c>
      <c r="G4220" s="62">
        <v>0</v>
      </c>
      <c r="H4220" s="59">
        <v>0</v>
      </c>
      <c r="I4220" s="59">
        <v>0</v>
      </c>
      <c r="J4220" s="60">
        <v>29125864</v>
      </c>
      <c r="K4220" s="21">
        <f t="shared" si="390"/>
        <v>0</v>
      </c>
      <c r="L4220" s="21">
        <f t="shared" si="391"/>
        <v>0</v>
      </c>
      <c r="M4220" s="21">
        <f t="shared" si="392"/>
        <v>0</v>
      </c>
      <c r="N4220" s="21">
        <f t="shared" si="393"/>
        <v>0</v>
      </c>
      <c r="O4220" s="21">
        <f t="shared" si="394"/>
        <v>0</v>
      </c>
      <c r="P4220" s="21">
        <f t="shared" si="395"/>
        <v>0</v>
      </c>
    </row>
    <row r="4221" spans="1:16">
      <c r="A4221" s="55">
        <v>40268</v>
      </c>
      <c r="B4221" s="55">
        <v>199</v>
      </c>
      <c r="C4221" s="55">
        <v>1062</v>
      </c>
      <c r="D4221" s="56">
        <v>15</v>
      </c>
      <c r="E4221" s="56">
        <v>0</v>
      </c>
      <c r="F4221" s="56">
        <v>0</v>
      </c>
      <c r="G4221" s="61">
        <v>0</v>
      </c>
      <c r="H4221" s="56">
        <v>0</v>
      </c>
      <c r="I4221" s="56">
        <v>0</v>
      </c>
      <c r="J4221" s="57">
        <v>19877809</v>
      </c>
      <c r="K4221" s="21">
        <f t="shared" si="390"/>
        <v>0</v>
      </c>
      <c r="L4221" s="21">
        <f t="shared" si="391"/>
        <v>0</v>
      </c>
      <c r="M4221" s="21">
        <f t="shared" si="392"/>
        <v>0</v>
      </c>
      <c r="N4221" s="21">
        <f t="shared" si="393"/>
        <v>0</v>
      </c>
      <c r="O4221" s="21">
        <f t="shared" si="394"/>
        <v>0</v>
      </c>
      <c r="P4221" s="21">
        <f t="shared" si="395"/>
        <v>0</v>
      </c>
    </row>
    <row r="4222" spans="1:16">
      <c r="A4222" s="58">
        <v>40287</v>
      </c>
      <c r="B4222" s="58">
        <v>350</v>
      </c>
      <c r="C4222" s="58">
        <v>1495</v>
      </c>
      <c r="D4222" s="59">
        <v>42</v>
      </c>
      <c r="E4222" s="59">
        <v>0</v>
      </c>
      <c r="F4222" s="59">
        <v>0</v>
      </c>
      <c r="G4222" s="62">
        <v>0</v>
      </c>
      <c r="H4222" s="59">
        <v>0</v>
      </c>
      <c r="I4222" s="59">
        <v>0</v>
      </c>
      <c r="J4222" s="60">
        <v>25955730</v>
      </c>
      <c r="K4222" s="21">
        <f t="shared" si="390"/>
        <v>0</v>
      </c>
      <c r="L4222" s="21">
        <f t="shared" si="391"/>
        <v>0</v>
      </c>
      <c r="M4222" s="21">
        <f t="shared" si="392"/>
        <v>0</v>
      </c>
      <c r="N4222" s="21">
        <f t="shared" si="393"/>
        <v>0</v>
      </c>
      <c r="O4222" s="21">
        <f t="shared" si="394"/>
        <v>0</v>
      </c>
      <c r="P4222" s="21">
        <f t="shared" si="395"/>
        <v>0</v>
      </c>
    </row>
    <row r="4223" spans="1:16">
      <c r="A4223" s="55">
        <v>40296</v>
      </c>
      <c r="B4223" s="55">
        <v>101</v>
      </c>
      <c r="C4223" s="55">
        <v>6893</v>
      </c>
      <c r="D4223" s="56">
        <v>42</v>
      </c>
      <c r="E4223" s="56">
        <v>0</v>
      </c>
      <c r="F4223" s="56">
        <v>0</v>
      </c>
      <c r="G4223" s="61">
        <v>0</v>
      </c>
      <c r="H4223" s="56">
        <v>0</v>
      </c>
      <c r="I4223" s="56">
        <v>0</v>
      </c>
      <c r="J4223" s="57">
        <v>32603262</v>
      </c>
      <c r="K4223" s="21">
        <f t="shared" si="390"/>
        <v>0</v>
      </c>
      <c r="L4223" s="21">
        <f t="shared" si="391"/>
        <v>0</v>
      </c>
      <c r="M4223" s="21">
        <f t="shared" si="392"/>
        <v>0</v>
      </c>
      <c r="N4223" s="21">
        <f t="shared" si="393"/>
        <v>0</v>
      </c>
      <c r="O4223" s="21">
        <f t="shared" si="394"/>
        <v>0</v>
      </c>
      <c r="P4223" s="21">
        <f t="shared" si="395"/>
        <v>0</v>
      </c>
    </row>
    <row r="4224" spans="1:16">
      <c r="A4224" s="58">
        <v>40345</v>
      </c>
      <c r="B4224" s="58">
        <v>700</v>
      </c>
      <c r="C4224" s="58">
        <v>48</v>
      </c>
      <c r="D4224" s="59">
        <v>11</v>
      </c>
      <c r="E4224" s="59">
        <v>101.8</v>
      </c>
      <c r="F4224" s="59">
        <v>0</v>
      </c>
      <c r="G4224" s="62">
        <v>0</v>
      </c>
      <c r="H4224" s="59">
        <v>0</v>
      </c>
      <c r="I4224" s="59">
        <v>0</v>
      </c>
      <c r="J4224" s="60">
        <v>13874190</v>
      </c>
      <c r="K4224" s="21">
        <f t="shared" si="390"/>
        <v>0</v>
      </c>
      <c r="L4224" s="21">
        <f t="shared" si="391"/>
        <v>0</v>
      </c>
      <c r="M4224" s="21">
        <f t="shared" si="392"/>
        <v>0</v>
      </c>
      <c r="N4224" s="21">
        <f t="shared" si="393"/>
        <v>0</v>
      </c>
      <c r="O4224" s="21">
        <f t="shared" si="394"/>
        <v>0</v>
      </c>
      <c r="P4224" s="21">
        <f t="shared" si="395"/>
        <v>0</v>
      </c>
    </row>
    <row r="4225" spans="1:16">
      <c r="A4225" s="55">
        <v>40352</v>
      </c>
      <c r="B4225" s="55">
        <v>350</v>
      </c>
      <c r="C4225" s="55">
        <v>1844</v>
      </c>
      <c r="D4225" s="56">
        <v>23</v>
      </c>
      <c r="E4225" s="56">
        <v>5</v>
      </c>
      <c r="F4225" s="56">
        <v>0</v>
      </c>
      <c r="G4225" s="61">
        <v>0</v>
      </c>
      <c r="H4225" s="56">
        <v>0</v>
      </c>
      <c r="I4225" s="56">
        <v>0</v>
      </c>
      <c r="J4225" s="57">
        <v>11282598</v>
      </c>
      <c r="K4225" s="21">
        <f t="shared" si="390"/>
        <v>0</v>
      </c>
      <c r="L4225" s="21">
        <f t="shared" si="391"/>
        <v>0</v>
      </c>
      <c r="M4225" s="21">
        <f t="shared" si="392"/>
        <v>0</v>
      </c>
      <c r="N4225" s="21">
        <f t="shared" si="393"/>
        <v>0</v>
      </c>
      <c r="O4225" s="21">
        <f t="shared" si="394"/>
        <v>0</v>
      </c>
      <c r="P4225" s="21">
        <f t="shared" si="395"/>
        <v>0</v>
      </c>
    </row>
    <row r="4226" spans="1:16">
      <c r="A4226" s="58">
        <v>40377</v>
      </c>
      <c r="B4226" s="58">
        <v>700</v>
      </c>
      <c r="C4226" s="58">
        <v>1089</v>
      </c>
      <c r="D4226" s="59">
        <v>12</v>
      </c>
      <c r="E4226" s="59">
        <v>114.6</v>
      </c>
      <c r="F4226" s="59">
        <v>0</v>
      </c>
      <c r="G4226" s="62">
        <v>0</v>
      </c>
      <c r="H4226" s="59">
        <v>0</v>
      </c>
      <c r="I4226" s="59">
        <v>0</v>
      </c>
      <c r="J4226" s="60">
        <v>12794592</v>
      </c>
      <c r="K4226" s="21">
        <f t="shared" si="390"/>
        <v>0</v>
      </c>
      <c r="L4226" s="21">
        <f t="shared" si="391"/>
        <v>0</v>
      </c>
      <c r="M4226" s="21">
        <f t="shared" si="392"/>
        <v>0</v>
      </c>
      <c r="N4226" s="21">
        <f t="shared" si="393"/>
        <v>0</v>
      </c>
      <c r="O4226" s="21">
        <f t="shared" si="394"/>
        <v>0</v>
      </c>
      <c r="P4226" s="21">
        <f t="shared" si="395"/>
        <v>0</v>
      </c>
    </row>
    <row r="4227" spans="1:16">
      <c r="A4227" s="55">
        <v>40395</v>
      </c>
      <c r="B4227" s="55">
        <v>500</v>
      </c>
      <c r="C4227" s="55">
        <v>7353</v>
      </c>
      <c r="D4227" s="56">
        <v>52</v>
      </c>
      <c r="E4227" s="56">
        <v>337</v>
      </c>
      <c r="F4227" s="56">
        <v>0</v>
      </c>
      <c r="G4227" s="61">
        <v>0</v>
      </c>
      <c r="H4227" s="56">
        <v>0</v>
      </c>
      <c r="I4227" s="56">
        <v>0</v>
      </c>
      <c r="J4227" s="57">
        <v>26290953</v>
      </c>
      <c r="K4227" s="21">
        <f t="shared" ref="K4227:K4290" si="396">G4227</f>
        <v>0</v>
      </c>
      <c r="L4227" s="21">
        <f t="shared" ref="L4227:L4290" si="397">IF(H4227=-1,1,0)</f>
        <v>0</v>
      </c>
      <c r="M4227" s="21">
        <f t="shared" ref="M4227:M4290" si="398">IF(G4227&lt;&gt;0,1,0)</f>
        <v>0</v>
      </c>
      <c r="N4227" s="21">
        <f t="shared" ref="N4227:N4290" si="399">IF(AND(L4227=1,M4227=1),1,0)</f>
        <v>0</v>
      </c>
      <c r="O4227" s="21">
        <f t="shared" ref="O4227:O4290" si="400">IF(AND(H4227=-1,G4227=0),1,0)</f>
        <v>0</v>
      </c>
      <c r="P4227" s="21">
        <f t="shared" ref="P4227:P4290" si="401">IF(AND(G4227&lt;&gt;0,H4227&lt;&gt;-1),1,0)</f>
        <v>0</v>
      </c>
    </row>
    <row r="4228" spans="1:16">
      <c r="A4228" s="58">
        <v>40416</v>
      </c>
      <c r="B4228" s="58">
        <v>350</v>
      </c>
      <c r="C4228" s="58">
        <v>3618</v>
      </c>
      <c r="D4228" s="59">
        <v>52</v>
      </c>
      <c r="E4228" s="59">
        <v>209.6</v>
      </c>
      <c r="F4228" s="59">
        <v>0</v>
      </c>
      <c r="G4228" s="62">
        <v>0</v>
      </c>
      <c r="H4228" s="59">
        <v>0</v>
      </c>
      <c r="I4228" s="59">
        <v>0</v>
      </c>
      <c r="J4228" s="60">
        <v>19724174</v>
      </c>
      <c r="K4228" s="21">
        <f t="shared" si="396"/>
        <v>0</v>
      </c>
      <c r="L4228" s="21">
        <f t="shared" si="397"/>
        <v>0</v>
      </c>
      <c r="M4228" s="21">
        <f t="shared" si="398"/>
        <v>0</v>
      </c>
      <c r="N4228" s="21">
        <f t="shared" si="399"/>
        <v>0</v>
      </c>
      <c r="O4228" s="21">
        <f t="shared" si="400"/>
        <v>0</v>
      </c>
      <c r="P4228" s="21">
        <f t="shared" si="401"/>
        <v>0</v>
      </c>
    </row>
    <row r="4229" spans="1:16">
      <c r="A4229" s="55">
        <v>40423</v>
      </c>
      <c r="B4229" s="55">
        <v>199</v>
      </c>
      <c r="C4229" s="55">
        <v>4496</v>
      </c>
      <c r="D4229" s="56">
        <v>63</v>
      </c>
      <c r="E4229" s="56">
        <v>55</v>
      </c>
      <c r="F4229" s="56">
        <v>0</v>
      </c>
      <c r="G4229" s="61">
        <v>0</v>
      </c>
      <c r="H4229" s="56">
        <v>0</v>
      </c>
      <c r="I4229" s="56">
        <v>0</v>
      </c>
      <c r="J4229" s="57">
        <v>26874424</v>
      </c>
      <c r="K4229" s="21">
        <f t="shared" si="396"/>
        <v>0</v>
      </c>
      <c r="L4229" s="21">
        <f t="shared" si="397"/>
        <v>0</v>
      </c>
      <c r="M4229" s="21">
        <f t="shared" si="398"/>
        <v>0</v>
      </c>
      <c r="N4229" s="21">
        <f t="shared" si="399"/>
        <v>0</v>
      </c>
      <c r="O4229" s="21">
        <f t="shared" si="400"/>
        <v>0</v>
      </c>
      <c r="P4229" s="21">
        <f t="shared" si="401"/>
        <v>0</v>
      </c>
    </row>
    <row r="4230" spans="1:16">
      <c r="A4230" s="58">
        <v>40429</v>
      </c>
      <c r="B4230" s="58">
        <v>700</v>
      </c>
      <c r="C4230" s="58">
        <v>251</v>
      </c>
      <c r="D4230" s="59">
        <v>12</v>
      </c>
      <c r="E4230" s="59">
        <v>50.7</v>
      </c>
      <c r="F4230" s="59">
        <v>0</v>
      </c>
      <c r="G4230" s="62">
        <v>0</v>
      </c>
      <c r="H4230" s="59">
        <v>0</v>
      </c>
      <c r="I4230" s="59">
        <v>0</v>
      </c>
      <c r="J4230" s="60">
        <v>13785783</v>
      </c>
      <c r="K4230" s="21">
        <f t="shared" si="396"/>
        <v>0</v>
      </c>
      <c r="L4230" s="21">
        <f t="shared" si="397"/>
        <v>0</v>
      </c>
      <c r="M4230" s="21">
        <f t="shared" si="398"/>
        <v>0</v>
      </c>
      <c r="N4230" s="21">
        <f t="shared" si="399"/>
        <v>0</v>
      </c>
      <c r="O4230" s="21">
        <f t="shared" si="400"/>
        <v>0</v>
      </c>
      <c r="P4230" s="21">
        <f t="shared" si="401"/>
        <v>0</v>
      </c>
    </row>
    <row r="4231" spans="1:16">
      <c r="A4231" s="55">
        <v>40436</v>
      </c>
      <c r="B4231" s="55">
        <v>700</v>
      </c>
      <c r="C4231" s="55">
        <v>313</v>
      </c>
      <c r="D4231" s="56">
        <v>12</v>
      </c>
      <c r="E4231" s="56">
        <v>95.7</v>
      </c>
      <c r="F4231" s="56">
        <v>0</v>
      </c>
      <c r="G4231" s="61">
        <v>0</v>
      </c>
      <c r="H4231" s="56">
        <v>0</v>
      </c>
      <c r="I4231" s="56">
        <v>0</v>
      </c>
      <c r="J4231" s="57">
        <v>59465112</v>
      </c>
      <c r="K4231" s="21">
        <f t="shared" si="396"/>
        <v>0</v>
      </c>
      <c r="L4231" s="21">
        <f t="shared" si="397"/>
        <v>0</v>
      </c>
      <c r="M4231" s="21">
        <f t="shared" si="398"/>
        <v>0</v>
      </c>
      <c r="N4231" s="21">
        <f t="shared" si="399"/>
        <v>0</v>
      </c>
      <c r="O4231" s="21">
        <f t="shared" si="400"/>
        <v>0</v>
      </c>
      <c r="P4231" s="21">
        <f t="shared" si="401"/>
        <v>0</v>
      </c>
    </row>
    <row r="4232" spans="1:16">
      <c r="A4232" s="58">
        <v>40449</v>
      </c>
      <c r="B4232" s="58">
        <v>700</v>
      </c>
      <c r="C4232" s="58">
        <v>389</v>
      </c>
      <c r="D4232" s="59">
        <v>12</v>
      </c>
      <c r="E4232" s="59">
        <v>107</v>
      </c>
      <c r="F4232" s="59">
        <v>0</v>
      </c>
      <c r="G4232" s="62">
        <v>0</v>
      </c>
      <c r="H4232" s="59">
        <v>0</v>
      </c>
      <c r="I4232" s="59">
        <v>0</v>
      </c>
      <c r="J4232" s="60">
        <v>11103286</v>
      </c>
      <c r="K4232" s="21">
        <f t="shared" si="396"/>
        <v>0</v>
      </c>
      <c r="L4232" s="21">
        <f t="shared" si="397"/>
        <v>0</v>
      </c>
      <c r="M4232" s="21">
        <f t="shared" si="398"/>
        <v>0</v>
      </c>
      <c r="N4232" s="21">
        <f t="shared" si="399"/>
        <v>0</v>
      </c>
      <c r="O4232" s="21">
        <f t="shared" si="400"/>
        <v>0</v>
      </c>
      <c r="P4232" s="21">
        <f t="shared" si="401"/>
        <v>0</v>
      </c>
    </row>
    <row r="4233" spans="1:16">
      <c r="A4233" s="55">
        <v>40453</v>
      </c>
      <c r="B4233" s="55">
        <v>700</v>
      </c>
      <c r="C4233" s="55">
        <v>401</v>
      </c>
      <c r="D4233" s="56">
        <v>12</v>
      </c>
      <c r="E4233" s="56">
        <v>77.400000000000006</v>
      </c>
      <c r="F4233" s="56">
        <v>0</v>
      </c>
      <c r="G4233" s="61">
        <v>0</v>
      </c>
      <c r="H4233" s="56">
        <v>0</v>
      </c>
      <c r="I4233" s="56">
        <v>0</v>
      </c>
      <c r="J4233" s="57">
        <v>11104592</v>
      </c>
      <c r="K4233" s="21">
        <f t="shared" si="396"/>
        <v>0</v>
      </c>
      <c r="L4233" s="21">
        <f t="shared" si="397"/>
        <v>0</v>
      </c>
      <c r="M4233" s="21">
        <f t="shared" si="398"/>
        <v>0</v>
      </c>
      <c r="N4233" s="21">
        <f t="shared" si="399"/>
        <v>0</v>
      </c>
      <c r="O4233" s="21">
        <f t="shared" si="400"/>
        <v>0</v>
      </c>
      <c r="P4233" s="21">
        <f t="shared" si="401"/>
        <v>0</v>
      </c>
    </row>
    <row r="4234" spans="1:16">
      <c r="A4234" s="55">
        <v>40458</v>
      </c>
      <c r="B4234" s="55">
        <v>700</v>
      </c>
      <c r="C4234" s="55">
        <v>428</v>
      </c>
      <c r="D4234" s="56">
        <v>12</v>
      </c>
      <c r="E4234" s="56">
        <v>99.9</v>
      </c>
      <c r="F4234" s="56">
        <v>0</v>
      </c>
      <c r="G4234" s="61">
        <v>0</v>
      </c>
      <c r="H4234" s="56">
        <v>0</v>
      </c>
      <c r="I4234" s="56">
        <v>0</v>
      </c>
      <c r="J4234" s="57">
        <v>61957014</v>
      </c>
      <c r="K4234" s="21">
        <f t="shared" si="396"/>
        <v>0</v>
      </c>
      <c r="L4234" s="21">
        <f t="shared" si="397"/>
        <v>0</v>
      </c>
      <c r="M4234" s="21">
        <f t="shared" si="398"/>
        <v>0</v>
      </c>
      <c r="N4234" s="21">
        <f t="shared" si="399"/>
        <v>0</v>
      </c>
      <c r="O4234" s="21">
        <f t="shared" si="400"/>
        <v>0</v>
      </c>
      <c r="P4234" s="21">
        <f t="shared" si="401"/>
        <v>0</v>
      </c>
    </row>
    <row r="4235" spans="1:16">
      <c r="A4235" s="58">
        <v>40481</v>
      </c>
      <c r="B4235" s="58">
        <v>101</v>
      </c>
      <c r="C4235" s="58">
        <v>6335</v>
      </c>
      <c r="D4235" s="59">
        <v>46</v>
      </c>
      <c r="E4235" s="59">
        <v>548.29999999999995</v>
      </c>
      <c r="F4235" s="59">
        <v>0</v>
      </c>
      <c r="G4235" s="62">
        <v>0</v>
      </c>
      <c r="H4235" s="59">
        <v>0</v>
      </c>
      <c r="I4235" s="59">
        <v>0</v>
      </c>
      <c r="J4235" s="60">
        <v>26130840</v>
      </c>
      <c r="K4235" s="21">
        <f t="shared" si="396"/>
        <v>0</v>
      </c>
      <c r="L4235" s="21">
        <f t="shared" si="397"/>
        <v>0</v>
      </c>
      <c r="M4235" s="21">
        <f t="shared" si="398"/>
        <v>0</v>
      </c>
      <c r="N4235" s="21">
        <f t="shared" si="399"/>
        <v>0</v>
      </c>
      <c r="O4235" s="21">
        <f t="shared" si="400"/>
        <v>0</v>
      </c>
      <c r="P4235" s="21">
        <f t="shared" si="401"/>
        <v>0</v>
      </c>
    </row>
    <row r="4236" spans="1:16">
      <c r="A4236" s="55">
        <v>40513</v>
      </c>
      <c r="B4236" s="55">
        <v>164</v>
      </c>
      <c r="C4236" s="55">
        <v>3890</v>
      </c>
      <c r="D4236" s="56">
        <v>11</v>
      </c>
      <c r="E4236" s="56">
        <v>275.89999999999998</v>
      </c>
      <c r="F4236" s="56">
        <v>0</v>
      </c>
      <c r="G4236" s="61">
        <v>0</v>
      </c>
      <c r="H4236" s="56">
        <v>0</v>
      </c>
      <c r="I4236" s="56">
        <v>0</v>
      </c>
      <c r="J4236" s="57">
        <v>12891237</v>
      </c>
      <c r="K4236" s="21">
        <f t="shared" si="396"/>
        <v>0</v>
      </c>
      <c r="L4236" s="21">
        <f t="shared" si="397"/>
        <v>0</v>
      </c>
      <c r="M4236" s="21">
        <f t="shared" si="398"/>
        <v>0</v>
      </c>
      <c r="N4236" s="21">
        <f t="shared" si="399"/>
        <v>0</v>
      </c>
      <c r="O4236" s="21">
        <f t="shared" si="400"/>
        <v>0</v>
      </c>
      <c r="P4236" s="21">
        <f t="shared" si="401"/>
        <v>0</v>
      </c>
    </row>
    <row r="4237" spans="1:16">
      <c r="A4237" s="55">
        <v>40529</v>
      </c>
      <c r="B4237" s="55">
        <v>164</v>
      </c>
      <c r="C4237" s="55">
        <v>2546</v>
      </c>
      <c r="D4237" s="56">
        <v>52</v>
      </c>
      <c r="E4237" s="56">
        <v>361.7</v>
      </c>
      <c r="F4237" s="56">
        <v>0</v>
      </c>
      <c r="G4237" s="61">
        <v>0</v>
      </c>
      <c r="H4237" s="56">
        <v>0</v>
      </c>
      <c r="I4237" s="56">
        <v>0</v>
      </c>
      <c r="J4237" s="57">
        <v>46352653</v>
      </c>
      <c r="K4237" s="21">
        <f t="shared" si="396"/>
        <v>0</v>
      </c>
      <c r="L4237" s="21">
        <f t="shared" si="397"/>
        <v>0</v>
      </c>
      <c r="M4237" s="21">
        <f t="shared" si="398"/>
        <v>0</v>
      </c>
      <c r="N4237" s="21">
        <f t="shared" si="399"/>
        <v>0</v>
      </c>
      <c r="O4237" s="21">
        <f t="shared" si="400"/>
        <v>0</v>
      </c>
      <c r="P4237" s="21">
        <f t="shared" si="401"/>
        <v>0</v>
      </c>
    </row>
    <row r="4238" spans="1:16">
      <c r="A4238" s="58">
        <v>40565</v>
      </c>
      <c r="B4238" s="58">
        <v>170</v>
      </c>
      <c r="C4238" s="58">
        <v>5258</v>
      </c>
      <c r="D4238" s="59">
        <v>11</v>
      </c>
      <c r="E4238" s="59">
        <v>387.4</v>
      </c>
      <c r="F4238" s="59">
        <v>0</v>
      </c>
      <c r="G4238" s="62">
        <v>0</v>
      </c>
      <c r="H4238" s="59">
        <v>0</v>
      </c>
      <c r="I4238" s="59">
        <v>0</v>
      </c>
      <c r="J4238" s="60">
        <v>13350884</v>
      </c>
      <c r="K4238" s="21">
        <f t="shared" si="396"/>
        <v>0</v>
      </c>
      <c r="L4238" s="21">
        <f t="shared" si="397"/>
        <v>0</v>
      </c>
      <c r="M4238" s="21">
        <f t="shared" si="398"/>
        <v>0</v>
      </c>
      <c r="N4238" s="21">
        <f t="shared" si="399"/>
        <v>0</v>
      </c>
      <c r="O4238" s="21">
        <f t="shared" si="400"/>
        <v>0</v>
      </c>
      <c r="P4238" s="21">
        <f t="shared" si="401"/>
        <v>0</v>
      </c>
    </row>
    <row r="4239" spans="1:16">
      <c r="A4239" s="55">
        <v>40569</v>
      </c>
      <c r="B4239" s="55">
        <v>900</v>
      </c>
      <c r="C4239" s="55">
        <v>8713</v>
      </c>
      <c r="D4239" s="56">
        <v>33</v>
      </c>
      <c r="E4239" s="56">
        <v>60.3</v>
      </c>
      <c r="F4239" s="56">
        <v>0</v>
      </c>
      <c r="G4239" s="61">
        <v>0</v>
      </c>
      <c r="H4239" s="56">
        <v>0</v>
      </c>
      <c r="I4239" s="56">
        <v>0</v>
      </c>
      <c r="J4239" s="57">
        <v>28260938</v>
      </c>
      <c r="K4239" s="21">
        <f t="shared" si="396"/>
        <v>0</v>
      </c>
      <c r="L4239" s="21">
        <f t="shared" si="397"/>
        <v>0</v>
      </c>
      <c r="M4239" s="21">
        <f t="shared" si="398"/>
        <v>0</v>
      </c>
      <c r="N4239" s="21">
        <f t="shared" si="399"/>
        <v>0</v>
      </c>
      <c r="O4239" s="21">
        <f t="shared" si="400"/>
        <v>0</v>
      </c>
      <c r="P4239" s="21">
        <f t="shared" si="401"/>
        <v>0</v>
      </c>
    </row>
    <row r="4240" spans="1:16">
      <c r="A4240" s="58">
        <v>40576</v>
      </c>
      <c r="B4240" s="58">
        <v>528</v>
      </c>
      <c r="C4240" s="58">
        <v>838</v>
      </c>
      <c r="D4240" s="59">
        <v>54</v>
      </c>
      <c r="E4240" s="59">
        <v>256</v>
      </c>
      <c r="F4240" s="59">
        <v>0</v>
      </c>
      <c r="G4240" s="62">
        <v>0</v>
      </c>
      <c r="H4240" s="59">
        <v>0</v>
      </c>
      <c r="I4240" s="59">
        <v>0</v>
      </c>
      <c r="J4240" s="60">
        <v>17302949</v>
      </c>
      <c r="K4240" s="21">
        <f t="shared" si="396"/>
        <v>0</v>
      </c>
      <c r="L4240" s="21">
        <f t="shared" si="397"/>
        <v>0</v>
      </c>
      <c r="M4240" s="21">
        <f t="shared" si="398"/>
        <v>0</v>
      </c>
      <c r="N4240" s="21">
        <f t="shared" si="399"/>
        <v>0</v>
      </c>
      <c r="O4240" s="21">
        <f t="shared" si="400"/>
        <v>0</v>
      </c>
      <c r="P4240" s="21">
        <f t="shared" si="401"/>
        <v>0</v>
      </c>
    </row>
    <row r="4241" spans="1:16">
      <c r="A4241" s="55">
        <v>40597</v>
      </c>
      <c r="B4241" s="55">
        <v>199</v>
      </c>
      <c r="C4241" s="55">
        <v>161</v>
      </c>
      <c r="D4241" s="56">
        <v>13</v>
      </c>
      <c r="E4241" s="56">
        <v>154.5</v>
      </c>
      <c r="F4241" s="56">
        <v>0</v>
      </c>
      <c r="G4241" s="61">
        <v>0</v>
      </c>
      <c r="H4241" s="56">
        <v>0</v>
      </c>
      <c r="I4241" s="56">
        <v>0</v>
      </c>
      <c r="J4241" s="57">
        <v>31519438</v>
      </c>
      <c r="K4241" s="21">
        <f t="shared" si="396"/>
        <v>0</v>
      </c>
      <c r="L4241" s="21">
        <f t="shared" si="397"/>
        <v>0</v>
      </c>
      <c r="M4241" s="21">
        <f t="shared" si="398"/>
        <v>0</v>
      </c>
      <c r="N4241" s="21">
        <f t="shared" si="399"/>
        <v>0</v>
      </c>
      <c r="O4241" s="21">
        <f t="shared" si="400"/>
        <v>0</v>
      </c>
      <c r="P4241" s="21">
        <f t="shared" si="401"/>
        <v>0</v>
      </c>
    </row>
    <row r="4242" spans="1:16">
      <c r="A4242" s="58">
        <v>40645</v>
      </c>
      <c r="B4242" s="58">
        <v>350</v>
      </c>
      <c r="C4242" s="58">
        <v>1499</v>
      </c>
      <c r="D4242" s="59">
        <v>52</v>
      </c>
      <c r="E4242" s="59">
        <v>221.5</v>
      </c>
      <c r="F4242" s="59">
        <v>0</v>
      </c>
      <c r="G4242" s="62">
        <v>0</v>
      </c>
      <c r="H4242" s="59">
        <v>0</v>
      </c>
      <c r="I4242" s="59">
        <v>0</v>
      </c>
      <c r="J4242" s="60">
        <v>79111511</v>
      </c>
      <c r="K4242" s="21">
        <f t="shared" si="396"/>
        <v>0</v>
      </c>
      <c r="L4242" s="21">
        <f t="shared" si="397"/>
        <v>0</v>
      </c>
      <c r="M4242" s="21">
        <f t="shared" si="398"/>
        <v>0</v>
      </c>
      <c r="N4242" s="21">
        <f t="shared" si="399"/>
        <v>0</v>
      </c>
      <c r="O4242" s="21">
        <f t="shared" si="400"/>
        <v>0</v>
      </c>
      <c r="P4242" s="21">
        <f t="shared" si="401"/>
        <v>0</v>
      </c>
    </row>
    <row r="4243" spans="1:16">
      <c r="A4243" s="55">
        <v>40663</v>
      </c>
      <c r="B4243" s="55">
        <v>199</v>
      </c>
      <c r="C4243" s="55">
        <v>3433</v>
      </c>
      <c r="D4243" s="56">
        <v>13</v>
      </c>
      <c r="E4243" s="56">
        <v>47.9</v>
      </c>
      <c r="F4243" s="56">
        <v>0</v>
      </c>
      <c r="G4243" s="61">
        <v>0</v>
      </c>
      <c r="H4243" s="56">
        <v>0</v>
      </c>
      <c r="I4243" s="56">
        <v>0</v>
      </c>
      <c r="J4243" s="57">
        <v>19600831</v>
      </c>
      <c r="K4243" s="21">
        <f t="shared" si="396"/>
        <v>0</v>
      </c>
      <c r="L4243" s="21">
        <f t="shared" si="397"/>
        <v>0</v>
      </c>
      <c r="M4243" s="21">
        <f t="shared" si="398"/>
        <v>0</v>
      </c>
      <c r="N4243" s="21">
        <f t="shared" si="399"/>
        <v>0</v>
      </c>
      <c r="O4243" s="21">
        <f t="shared" si="400"/>
        <v>0</v>
      </c>
      <c r="P4243" s="21">
        <f t="shared" si="401"/>
        <v>0</v>
      </c>
    </row>
    <row r="4244" spans="1:16">
      <c r="A4244" s="58">
        <v>40665</v>
      </c>
      <c r="B4244" s="58">
        <v>166</v>
      </c>
      <c r="C4244" s="58">
        <v>1946</v>
      </c>
      <c r="D4244" s="59">
        <v>11</v>
      </c>
      <c r="E4244" s="59">
        <v>17</v>
      </c>
      <c r="F4244" s="59">
        <v>0</v>
      </c>
      <c r="G4244" s="62">
        <v>0</v>
      </c>
      <c r="H4244" s="59">
        <v>0</v>
      </c>
      <c r="I4244" s="59">
        <v>0</v>
      </c>
      <c r="J4244" s="60">
        <v>84848417</v>
      </c>
      <c r="K4244" s="21">
        <f t="shared" si="396"/>
        <v>0</v>
      </c>
      <c r="L4244" s="21">
        <f t="shared" si="397"/>
        <v>0</v>
      </c>
      <c r="M4244" s="21">
        <f t="shared" si="398"/>
        <v>0</v>
      </c>
      <c r="N4244" s="21">
        <f t="shared" si="399"/>
        <v>0</v>
      </c>
      <c r="O4244" s="21">
        <f t="shared" si="400"/>
        <v>0</v>
      </c>
      <c r="P4244" s="21">
        <f t="shared" si="401"/>
        <v>0</v>
      </c>
    </row>
    <row r="4245" spans="1:16">
      <c r="A4245" s="58">
        <v>40685</v>
      </c>
      <c r="B4245" s="58">
        <v>117</v>
      </c>
      <c r="C4245" s="58">
        <v>503</v>
      </c>
      <c r="D4245" s="59">
        <v>52</v>
      </c>
      <c r="E4245" s="59">
        <v>813</v>
      </c>
      <c r="F4245" s="59">
        <v>0</v>
      </c>
      <c r="G4245" s="62">
        <v>0</v>
      </c>
      <c r="H4245" s="59">
        <v>0</v>
      </c>
      <c r="I4245" s="59">
        <v>0</v>
      </c>
      <c r="J4245" s="60">
        <v>17575589</v>
      </c>
      <c r="K4245" s="21">
        <f t="shared" si="396"/>
        <v>0</v>
      </c>
      <c r="L4245" s="21">
        <f t="shared" si="397"/>
        <v>0</v>
      </c>
      <c r="M4245" s="21">
        <f t="shared" si="398"/>
        <v>0</v>
      </c>
      <c r="N4245" s="21">
        <f t="shared" si="399"/>
        <v>0</v>
      </c>
      <c r="O4245" s="21">
        <f t="shared" si="400"/>
        <v>0</v>
      </c>
      <c r="P4245" s="21">
        <f t="shared" si="401"/>
        <v>0</v>
      </c>
    </row>
    <row r="4246" spans="1:16">
      <c r="A4246" s="55">
        <v>40693</v>
      </c>
      <c r="B4246" s="55">
        <v>500</v>
      </c>
      <c r="C4246" s="55">
        <v>3030</v>
      </c>
      <c r="D4246" s="56">
        <v>11</v>
      </c>
      <c r="E4246" s="56">
        <v>141.30000000000001</v>
      </c>
      <c r="F4246" s="56">
        <v>0</v>
      </c>
      <c r="G4246" s="61">
        <v>0</v>
      </c>
      <c r="H4246" s="56">
        <v>0</v>
      </c>
      <c r="I4246" s="56">
        <v>0</v>
      </c>
      <c r="J4246" s="57">
        <v>21331406</v>
      </c>
      <c r="K4246" s="21">
        <f t="shared" si="396"/>
        <v>0</v>
      </c>
      <c r="L4246" s="21">
        <f t="shared" si="397"/>
        <v>0</v>
      </c>
      <c r="M4246" s="21">
        <f t="shared" si="398"/>
        <v>0</v>
      </c>
      <c r="N4246" s="21">
        <f t="shared" si="399"/>
        <v>0</v>
      </c>
      <c r="O4246" s="21">
        <f t="shared" si="400"/>
        <v>0</v>
      </c>
      <c r="P4246" s="21">
        <f t="shared" si="401"/>
        <v>0</v>
      </c>
    </row>
    <row r="4247" spans="1:16">
      <c r="A4247" s="55">
        <v>40707</v>
      </c>
      <c r="B4247" s="55">
        <v>200</v>
      </c>
      <c r="C4247" s="55">
        <v>6991</v>
      </c>
      <c r="D4247" s="56">
        <v>47</v>
      </c>
      <c r="E4247" s="56">
        <v>268.2</v>
      </c>
      <c r="F4247" s="56">
        <v>0</v>
      </c>
      <c r="G4247" s="61">
        <v>0</v>
      </c>
      <c r="H4247" s="56">
        <v>0</v>
      </c>
      <c r="I4247" s="56">
        <v>0</v>
      </c>
      <c r="J4247" s="57">
        <v>25986253</v>
      </c>
      <c r="K4247" s="21">
        <f t="shared" si="396"/>
        <v>0</v>
      </c>
      <c r="L4247" s="21">
        <f t="shared" si="397"/>
        <v>0</v>
      </c>
      <c r="M4247" s="21">
        <f t="shared" si="398"/>
        <v>0</v>
      </c>
      <c r="N4247" s="21">
        <f t="shared" si="399"/>
        <v>0</v>
      </c>
      <c r="O4247" s="21">
        <f t="shared" si="400"/>
        <v>0</v>
      </c>
      <c r="P4247" s="21">
        <f t="shared" si="401"/>
        <v>0</v>
      </c>
    </row>
    <row r="4248" spans="1:16">
      <c r="A4248" s="55">
        <v>40724</v>
      </c>
      <c r="B4248" s="55">
        <v>164</v>
      </c>
      <c r="C4248" s="55">
        <v>896</v>
      </c>
      <c r="D4248" s="56">
        <v>13</v>
      </c>
      <c r="E4248" s="56">
        <v>502.4</v>
      </c>
      <c r="F4248" s="56">
        <v>0</v>
      </c>
      <c r="G4248" s="61">
        <v>0</v>
      </c>
      <c r="H4248" s="56">
        <v>0</v>
      </c>
      <c r="I4248" s="56">
        <v>0</v>
      </c>
      <c r="J4248" s="57">
        <v>81443513</v>
      </c>
      <c r="K4248" s="21">
        <f t="shared" si="396"/>
        <v>0</v>
      </c>
      <c r="L4248" s="21">
        <f t="shared" si="397"/>
        <v>0</v>
      </c>
      <c r="M4248" s="21">
        <f t="shared" si="398"/>
        <v>0</v>
      </c>
      <c r="N4248" s="21">
        <f t="shared" si="399"/>
        <v>0</v>
      </c>
      <c r="O4248" s="21">
        <f t="shared" si="400"/>
        <v>0</v>
      </c>
      <c r="P4248" s="21">
        <f t="shared" si="401"/>
        <v>0</v>
      </c>
    </row>
    <row r="4249" spans="1:16">
      <c r="A4249" s="55">
        <v>40733</v>
      </c>
      <c r="B4249" s="55">
        <v>164</v>
      </c>
      <c r="C4249" s="55">
        <v>3767</v>
      </c>
      <c r="D4249" s="56">
        <v>11</v>
      </c>
      <c r="E4249" s="56">
        <v>99.8</v>
      </c>
      <c r="F4249" s="56">
        <v>0</v>
      </c>
      <c r="G4249" s="61">
        <v>0</v>
      </c>
      <c r="H4249" s="56">
        <v>0</v>
      </c>
      <c r="I4249" s="56">
        <v>0</v>
      </c>
      <c r="J4249" s="57">
        <v>10958903</v>
      </c>
      <c r="K4249" s="21">
        <f t="shared" si="396"/>
        <v>0</v>
      </c>
      <c r="L4249" s="21">
        <f t="shared" si="397"/>
        <v>0</v>
      </c>
      <c r="M4249" s="21">
        <f t="shared" si="398"/>
        <v>0</v>
      </c>
      <c r="N4249" s="21">
        <f t="shared" si="399"/>
        <v>0</v>
      </c>
      <c r="O4249" s="21">
        <f t="shared" si="400"/>
        <v>0</v>
      </c>
      <c r="P4249" s="21">
        <f t="shared" si="401"/>
        <v>0</v>
      </c>
    </row>
    <row r="4250" spans="1:16">
      <c r="A4250" s="55">
        <v>40741</v>
      </c>
      <c r="B4250" s="55">
        <v>200</v>
      </c>
      <c r="C4250" s="55">
        <v>3489</v>
      </c>
      <c r="D4250" s="56">
        <v>44</v>
      </c>
      <c r="E4250" s="56">
        <v>248.2</v>
      </c>
      <c r="F4250" s="56">
        <v>0</v>
      </c>
      <c r="G4250" s="61">
        <v>0</v>
      </c>
      <c r="H4250" s="56">
        <v>0</v>
      </c>
      <c r="I4250" s="56">
        <v>0</v>
      </c>
      <c r="J4250" s="57">
        <v>13728631</v>
      </c>
      <c r="K4250" s="21">
        <f t="shared" si="396"/>
        <v>0</v>
      </c>
      <c r="L4250" s="21">
        <f t="shared" si="397"/>
        <v>0</v>
      </c>
      <c r="M4250" s="21">
        <f t="shared" si="398"/>
        <v>0</v>
      </c>
      <c r="N4250" s="21">
        <f t="shared" si="399"/>
        <v>0</v>
      </c>
      <c r="O4250" s="21">
        <f t="shared" si="400"/>
        <v>0</v>
      </c>
      <c r="P4250" s="21">
        <f t="shared" si="401"/>
        <v>0</v>
      </c>
    </row>
    <row r="4251" spans="1:16">
      <c r="A4251" s="55">
        <v>40768</v>
      </c>
      <c r="B4251" s="55">
        <v>199</v>
      </c>
      <c r="C4251" s="55">
        <v>8201</v>
      </c>
      <c r="D4251" s="56">
        <v>44</v>
      </c>
      <c r="E4251" s="56">
        <v>134.1</v>
      </c>
      <c r="F4251" s="56">
        <v>0</v>
      </c>
      <c r="G4251" s="61">
        <v>0</v>
      </c>
      <c r="H4251" s="56">
        <v>0</v>
      </c>
      <c r="I4251" s="56">
        <v>0</v>
      </c>
      <c r="J4251" s="57">
        <v>75508255</v>
      </c>
      <c r="K4251" s="21">
        <f t="shared" si="396"/>
        <v>0</v>
      </c>
      <c r="L4251" s="21">
        <f t="shared" si="397"/>
        <v>0</v>
      </c>
      <c r="M4251" s="21">
        <f t="shared" si="398"/>
        <v>0</v>
      </c>
      <c r="N4251" s="21">
        <f t="shared" si="399"/>
        <v>0</v>
      </c>
      <c r="O4251" s="21">
        <f t="shared" si="400"/>
        <v>0</v>
      </c>
      <c r="P4251" s="21">
        <f t="shared" si="401"/>
        <v>0</v>
      </c>
    </row>
    <row r="4252" spans="1:16">
      <c r="A4252" s="58">
        <v>40769</v>
      </c>
      <c r="B4252" s="58">
        <v>250</v>
      </c>
      <c r="C4252" s="58">
        <v>8567</v>
      </c>
      <c r="D4252" s="59">
        <v>56</v>
      </c>
      <c r="E4252" s="59">
        <v>165.7</v>
      </c>
      <c r="F4252" s="59">
        <v>0</v>
      </c>
      <c r="G4252" s="62">
        <v>0</v>
      </c>
      <c r="H4252" s="59">
        <v>0</v>
      </c>
      <c r="I4252" s="59">
        <v>0</v>
      </c>
      <c r="J4252" s="60">
        <v>17775308</v>
      </c>
      <c r="K4252" s="21">
        <f t="shared" si="396"/>
        <v>0</v>
      </c>
      <c r="L4252" s="21">
        <f t="shared" si="397"/>
        <v>0</v>
      </c>
      <c r="M4252" s="21">
        <f t="shared" si="398"/>
        <v>0</v>
      </c>
      <c r="N4252" s="21">
        <f t="shared" si="399"/>
        <v>0</v>
      </c>
      <c r="O4252" s="21">
        <f t="shared" si="400"/>
        <v>0</v>
      </c>
      <c r="P4252" s="21">
        <f t="shared" si="401"/>
        <v>0</v>
      </c>
    </row>
    <row r="4253" spans="1:16">
      <c r="A4253" s="58">
        <v>40785</v>
      </c>
      <c r="B4253" s="58">
        <v>101</v>
      </c>
      <c r="C4253" s="58">
        <v>6754</v>
      </c>
      <c r="D4253" s="59">
        <v>55</v>
      </c>
      <c r="E4253" s="59">
        <v>179.5</v>
      </c>
      <c r="F4253" s="59">
        <v>0</v>
      </c>
      <c r="G4253" s="62">
        <v>0</v>
      </c>
      <c r="H4253" s="59">
        <v>0</v>
      </c>
      <c r="I4253" s="59">
        <v>0</v>
      </c>
      <c r="J4253" s="60">
        <v>17204270</v>
      </c>
      <c r="K4253" s="21">
        <f t="shared" si="396"/>
        <v>0</v>
      </c>
      <c r="L4253" s="21">
        <f t="shared" si="397"/>
        <v>0</v>
      </c>
      <c r="M4253" s="21">
        <f t="shared" si="398"/>
        <v>0</v>
      </c>
      <c r="N4253" s="21">
        <f t="shared" si="399"/>
        <v>0</v>
      </c>
      <c r="O4253" s="21">
        <f t="shared" si="400"/>
        <v>0</v>
      </c>
      <c r="P4253" s="21">
        <f t="shared" si="401"/>
        <v>0</v>
      </c>
    </row>
    <row r="4254" spans="1:16">
      <c r="A4254" s="55">
        <v>40796</v>
      </c>
      <c r="B4254" s="55">
        <v>164</v>
      </c>
      <c r="C4254" s="55">
        <v>1138</v>
      </c>
      <c r="D4254" s="56">
        <v>11</v>
      </c>
      <c r="E4254" s="56">
        <v>94.5</v>
      </c>
      <c r="F4254" s="56">
        <v>0</v>
      </c>
      <c r="G4254" s="61">
        <v>0</v>
      </c>
      <c r="H4254" s="56">
        <v>0</v>
      </c>
      <c r="I4254" s="56">
        <v>0</v>
      </c>
      <c r="J4254" s="57">
        <v>27855717</v>
      </c>
      <c r="K4254" s="21">
        <f t="shared" si="396"/>
        <v>0</v>
      </c>
      <c r="L4254" s="21">
        <f t="shared" si="397"/>
        <v>0</v>
      </c>
      <c r="M4254" s="21">
        <f t="shared" si="398"/>
        <v>0</v>
      </c>
      <c r="N4254" s="21">
        <f t="shared" si="399"/>
        <v>0</v>
      </c>
      <c r="O4254" s="21">
        <f t="shared" si="400"/>
        <v>0</v>
      </c>
      <c r="P4254" s="21">
        <f t="shared" si="401"/>
        <v>0</v>
      </c>
    </row>
    <row r="4255" spans="1:16">
      <c r="A4255" s="58">
        <v>40805</v>
      </c>
      <c r="B4255" s="58">
        <v>164</v>
      </c>
      <c r="C4255" s="58">
        <v>1112</v>
      </c>
      <c r="D4255" s="59">
        <v>33</v>
      </c>
      <c r="E4255" s="59">
        <v>36.799999999999997</v>
      </c>
      <c r="F4255" s="59">
        <v>0</v>
      </c>
      <c r="G4255" s="62">
        <v>0</v>
      </c>
      <c r="H4255" s="59">
        <v>0</v>
      </c>
      <c r="I4255" s="59">
        <v>0</v>
      </c>
      <c r="J4255" s="60">
        <v>14928235</v>
      </c>
      <c r="K4255" s="21">
        <f t="shared" si="396"/>
        <v>0</v>
      </c>
      <c r="L4255" s="21">
        <f t="shared" si="397"/>
        <v>0</v>
      </c>
      <c r="M4255" s="21">
        <f t="shared" si="398"/>
        <v>0</v>
      </c>
      <c r="N4255" s="21">
        <f t="shared" si="399"/>
        <v>0</v>
      </c>
      <c r="O4255" s="21">
        <f t="shared" si="400"/>
        <v>0</v>
      </c>
      <c r="P4255" s="21">
        <f t="shared" si="401"/>
        <v>0</v>
      </c>
    </row>
    <row r="4256" spans="1:16">
      <c r="A4256" s="55">
        <v>40808</v>
      </c>
      <c r="B4256" s="55">
        <v>164</v>
      </c>
      <c r="C4256" s="55">
        <v>1394</v>
      </c>
      <c r="D4256" s="56">
        <v>13</v>
      </c>
      <c r="E4256" s="56">
        <v>349.1</v>
      </c>
      <c r="F4256" s="56">
        <v>0</v>
      </c>
      <c r="G4256" s="61">
        <v>0</v>
      </c>
      <c r="H4256" s="56">
        <v>0</v>
      </c>
      <c r="I4256" s="56">
        <v>0</v>
      </c>
      <c r="J4256" s="57">
        <v>68299217</v>
      </c>
      <c r="K4256" s="21">
        <f t="shared" si="396"/>
        <v>0</v>
      </c>
      <c r="L4256" s="21">
        <f t="shared" si="397"/>
        <v>0</v>
      </c>
      <c r="M4256" s="21">
        <f t="shared" si="398"/>
        <v>0</v>
      </c>
      <c r="N4256" s="21">
        <f t="shared" si="399"/>
        <v>0</v>
      </c>
      <c r="O4256" s="21">
        <f t="shared" si="400"/>
        <v>0</v>
      </c>
      <c r="P4256" s="21">
        <f t="shared" si="401"/>
        <v>0</v>
      </c>
    </row>
    <row r="4257" spans="1:16">
      <c r="A4257" s="58">
        <v>40817</v>
      </c>
      <c r="B4257" s="58">
        <v>164</v>
      </c>
      <c r="C4257" s="58">
        <v>3689</v>
      </c>
      <c r="D4257" s="59">
        <v>56</v>
      </c>
      <c r="E4257" s="59">
        <v>144.1</v>
      </c>
      <c r="F4257" s="59">
        <v>0</v>
      </c>
      <c r="G4257" s="62">
        <v>0</v>
      </c>
      <c r="H4257" s="59">
        <v>0</v>
      </c>
      <c r="I4257" s="59">
        <v>0</v>
      </c>
      <c r="J4257" s="60">
        <v>14665781</v>
      </c>
      <c r="K4257" s="21">
        <f t="shared" si="396"/>
        <v>0</v>
      </c>
      <c r="L4257" s="21">
        <f t="shared" si="397"/>
        <v>0</v>
      </c>
      <c r="M4257" s="21">
        <f t="shared" si="398"/>
        <v>0</v>
      </c>
      <c r="N4257" s="21">
        <f t="shared" si="399"/>
        <v>0</v>
      </c>
      <c r="O4257" s="21">
        <f t="shared" si="400"/>
        <v>0</v>
      </c>
      <c r="P4257" s="21">
        <f t="shared" si="401"/>
        <v>0</v>
      </c>
    </row>
    <row r="4258" spans="1:16">
      <c r="A4258" s="55">
        <v>40821</v>
      </c>
      <c r="B4258" s="55">
        <v>528</v>
      </c>
      <c r="C4258" s="55">
        <v>714</v>
      </c>
      <c r="D4258" s="56">
        <v>42</v>
      </c>
      <c r="E4258" s="56">
        <v>123.7</v>
      </c>
      <c r="F4258" s="56">
        <v>0</v>
      </c>
      <c r="G4258" s="61">
        <v>0</v>
      </c>
      <c r="H4258" s="56">
        <v>0</v>
      </c>
      <c r="I4258" s="56">
        <v>0</v>
      </c>
      <c r="J4258" s="57">
        <v>29646341</v>
      </c>
      <c r="K4258" s="21">
        <f t="shared" si="396"/>
        <v>0</v>
      </c>
      <c r="L4258" s="21">
        <f t="shared" si="397"/>
        <v>0</v>
      </c>
      <c r="M4258" s="21">
        <f t="shared" si="398"/>
        <v>0</v>
      </c>
      <c r="N4258" s="21">
        <f t="shared" si="399"/>
        <v>0</v>
      </c>
      <c r="O4258" s="21">
        <f t="shared" si="400"/>
        <v>0</v>
      </c>
      <c r="P4258" s="21">
        <f t="shared" si="401"/>
        <v>0</v>
      </c>
    </row>
    <row r="4259" spans="1:16">
      <c r="A4259" s="55">
        <v>40855</v>
      </c>
      <c r="B4259" s="55">
        <v>164</v>
      </c>
      <c r="C4259" s="55">
        <v>2114</v>
      </c>
      <c r="D4259" s="56">
        <v>23</v>
      </c>
      <c r="E4259" s="56">
        <v>80.3</v>
      </c>
      <c r="F4259" s="56">
        <v>0</v>
      </c>
      <c r="G4259" s="61">
        <v>0</v>
      </c>
      <c r="H4259" s="56">
        <v>0</v>
      </c>
      <c r="I4259" s="56">
        <v>0</v>
      </c>
      <c r="J4259" s="57">
        <v>72215028</v>
      </c>
      <c r="K4259" s="21">
        <f t="shared" si="396"/>
        <v>0</v>
      </c>
      <c r="L4259" s="21">
        <f t="shared" si="397"/>
        <v>0</v>
      </c>
      <c r="M4259" s="21">
        <f t="shared" si="398"/>
        <v>0</v>
      </c>
      <c r="N4259" s="21">
        <f t="shared" si="399"/>
        <v>0</v>
      </c>
      <c r="O4259" s="21">
        <f t="shared" si="400"/>
        <v>0</v>
      </c>
      <c r="P4259" s="21">
        <f t="shared" si="401"/>
        <v>0</v>
      </c>
    </row>
    <row r="4260" spans="1:16">
      <c r="A4260" s="58">
        <v>40896</v>
      </c>
      <c r="B4260" s="58">
        <v>200</v>
      </c>
      <c r="C4260" s="58">
        <v>5181</v>
      </c>
      <c r="D4260" s="59">
        <v>66</v>
      </c>
      <c r="E4260" s="59">
        <v>0</v>
      </c>
      <c r="F4260" s="59">
        <v>0</v>
      </c>
      <c r="G4260" s="62">
        <v>0</v>
      </c>
      <c r="H4260" s="59">
        <v>0</v>
      </c>
      <c r="I4260" s="59">
        <v>0</v>
      </c>
      <c r="J4260" s="60">
        <v>13427518</v>
      </c>
      <c r="K4260" s="21">
        <f t="shared" si="396"/>
        <v>0</v>
      </c>
      <c r="L4260" s="21">
        <f t="shared" si="397"/>
        <v>0</v>
      </c>
      <c r="M4260" s="21">
        <f t="shared" si="398"/>
        <v>0</v>
      </c>
      <c r="N4260" s="21">
        <f t="shared" si="399"/>
        <v>0</v>
      </c>
      <c r="O4260" s="21">
        <f t="shared" si="400"/>
        <v>0</v>
      </c>
      <c r="P4260" s="21">
        <f t="shared" si="401"/>
        <v>0</v>
      </c>
    </row>
    <row r="4261" spans="1:16">
      <c r="A4261" s="55">
        <v>40916</v>
      </c>
      <c r="B4261" s="55">
        <v>524</v>
      </c>
      <c r="C4261" s="55">
        <v>1783</v>
      </c>
      <c r="D4261" s="56">
        <v>11</v>
      </c>
      <c r="E4261" s="56">
        <v>98.3</v>
      </c>
      <c r="F4261" s="56">
        <v>0</v>
      </c>
      <c r="G4261" s="61">
        <v>0</v>
      </c>
      <c r="H4261" s="56">
        <v>0</v>
      </c>
      <c r="I4261" s="56">
        <v>0</v>
      </c>
      <c r="J4261" s="57">
        <v>71375757</v>
      </c>
      <c r="K4261" s="21">
        <f t="shared" si="396"/>
        <v>0</v>
      </c>
      <c r="L4261" s="21">
        <f t="shared" si="397"/>
        <v>0</v>
      </c>
      <c r="M4261" s="21">
        <f t="shared" si="398"/>
        <v>0</v>
      </c>
      <c r="N4261" s="21">
        <f t="shared" si="399"/>
        <v>0</v>
      </c>
      <c r="O4261" s="21">
        <f t="shared" si="400"/>
        <v>0</v>
      </c>
      <c r="P4261" s="21">
        <f t="shared" si="401"/>
        <v>0</v>
      </c>
    </row>
    <row r="4262" spans="1:16">
      <c r="A4262" s="58">
        <v>40917</v>
      </c>
      <c r="B4262" s="58">
        <v>528</v>
      </c>
      <c r="C4262" s="58">
        <v>1572</v>
      </c>
      <c r="D4262" s="59">
        <v>11</v>
      </c>
      <c r="E4262" s="59">
        <v>50.5</v>
      </c>
      <c r="F4262" s="59">
        <v>0</v>
      </c>
      <c r="G4262" s="62">
        <v>0</v>
      </c>
      <c r="H4262" s="59">
        <v>0</v>
      </c>
      <c r="I4262" s="59">
        <v>0</v>
      </c>
      <c r="J4262" s="60">
        <v>11346294</v>
      </c>
      <c r="K4262" s="21">
        <f t="shared" si="396"/>
        <v>0</v>
      </c>
      <c r="L4262" s="21">
        <f t="shared" si="397"/>
        <v>0</v>
      </c>
      <c r="M4262" s="21">
        <f t="shared" si="398"/>
        <v>0</v>
      </c>
      <c r="N4262" s="21">
        <f t="shared" si="399"/>
        <v>0</v>
      </c>
      <c r="O4262" s="21">
        <f t="shared" si="400"/>
        <v>0</v>
      </c>
      <c r="P4262" s="21">
        <f t="shared" si="401"/>
        <v>0</v>
      </c>
    </row>
    <row r="4263" spans="1:16">
      <c r="A4263" s="55">
        <v>40932</v>
      </c>
      <c r="B4263" s="55">
        <v>528</v>
      </c>
      <c r="C4263" s="55">
        <v>531</v>
      </c>
      <c r="D4263" s="56">
        <v>42</v>
      </c>
      <c r="E4263" s="56">
        <v>86.2</v>
      </c>
      <c r="F4263" s="56">
        <v>0</v>
      </c>
      <c r="G4263" s="61">
        <v>0</v>
      </c>
      <c r="H4263" s="56">
        <v>0</v>
      </c>
      <c r="I4263" s="56">
        <v>0</v>
      </c>
      <c r="J4263" s="57">
        <v>28603886</v>
      </c>
      <c r="K4263" s="21">
        <f t="shared" si="396"/>
        <v>0</v>
      </c>
      <c r="L4263" s="21">
        <f t="shared" si="397"/>
        <v>0</v>
      </c>
      <c r="M4263" s="21">
        <f t="shared" si="398"/>
        <v>0</v>
      </c>
      <c r="N4263" s="21">
        <f t="shared" si="399"/>
        <v>0</v>
      </c>
      <c r="O4263" s="21">
        <f t="shared" si="400"/>
        <v>0</v>
      </c>
      <c r="P4263" s="21">
        <f t="shared" si="401"/>
        <v>0</v>
      </c>
    </row>
    <row r="4264" spans="1:16">
      <c r="A4264" s="55">
        <v>40961</v>
      </c>
      <c r="B4264" s="55">
        <v>500</v>
      </c>
      <c r="C4264" s="55">
        <v>7826</v>
      </c>
      <c r="D4264" s="56">
        <v>42</v>
      </c>
      <c r="E4264" s="56">
        <v>468.6</v>
      </c>
      <c r="F4264" s="56">
        <v>0</v>
      </c>
      <c r="G4264" s="61">
        <v>0</v>
      </c>
      <c r="H4264" s="56">
        <v>0</v>
      </c>
      <c r="I4264" s="56">
        <v>0</v>
      </c>
      <c r="J4264" s="57">
        <v>13780374</v>
      </c>
      <c r="K4264" s="21">
        <f t="shared" si="396"/>
        <v>0</v>
      </c>
      <c r="L4264" s="21">
        <f t="shared" si="397"/>
        <v>0</v>
      </c>
      <c r="M4264" s="21">
        <f t="shared" si="398"/>
        <v>0</v>
      </c>
      <c r="N4264" s="21">
        <f t="shared" si="399"/>
        <v>0</v>
      </c>
      <c r="O4264" s="21">
        <f t="shared" si="400"/>
        <v>0</v>
      </c>
      <c r="P4264" s="21">
        <f t="shared" si="401"/>
        <v>0</v>
      </c>
    </row>
    <row r="4265" spans="1:16">
      <c r="A4265" s="58">
        <v>40967</v>
      </c>
      <c r="B4265" s="58">
        <v>129</v>
      </c>
      <c r="C4265" s="58">
        <v>7128</v>
      </c>
      <c r="D4265" s="59">
        <v>23</v>
      </c>
      <c r="E4265" s="59">
        <v>152.6</v>
      </c>
      <c r="F4265" s="59">
        <v>0</v>
      </c>
      <c r="G4265" s="62">
        <v>0</v>
      </c>
      <c r="H4265" s="59">
        <v>0</v>
      </c>
      <c r="I4265" s="59">
        <v>0</v>
      </c>
      <c r="J4265" s="60">
        <v>26076587</v>
      </c>
      <c r="K4265" s="21">
        <f t="shared" si="396"/>
        <v>0</v>
      </c>
      <c r="L4265" s="21">
        <f t="shared" si="397"/>
        <v>0</v>
      </c>
      <c r="M4265" s="21">
        <f t="shared" si="398"/>
        <v>0</v>
      </c>
      <c r="N4265" s="21">
        <f t="shared" si="399"/>
        <v>0</v>
      </c>
      <c r="O4265" s="21">
        <f t="shared" si="400"/>
        <v>0</v>
      </c>
      <c r="P4265" s="21">
        <f t="shared" si="401"/>
        <v>0</v>
      </c>
    </row>
    <row r="4266" spans="1:16">
      <c r="A4266" s="55">
        <v>40968</v>
      </c>
      <c r="B4266" s="55">
        <v>164</v>
      </c>
      <c r="C4266" s="55">
        <v>3821</v>
      </c>
      <c r="D4266" s="56">
        <v>11</v>
      </c>
      <c r="E4266" s="56">
        <v>154.9</v>
      </c>
      <c r="F4266" s="56">
        <v>0</v>
      </c>
      <c r="G4266" s="61">
        <v>0</v>
      </c>
      <c r="H4266" s="56">
        <v>0</v>
      </c>
      <c r="I4266" s="56">
        <v>0</v>
      </c>
      <c r="J4266" s="57">
        <v>10333431</v>
      </c>
      <c r="K4266" s="21">
        <f t="shared" si="396"/>
        <v>0</v>
      </c>
      <c r="L4266" s="21">
        <f t="shared" si="397"/>
        <v>0</v>
      </c>
      <c r="M4266" s="21">
        <f t="shared" si="398"/>
        <v>0</v>
      </c>
      <c r="N4266" s="21">
        <f t="shared" si="399"/>
        <v>0</v>
      </c>
      <c r="O4266" s="21">
        <f t="shared" si="400"/>
        <v>0</v>
      </c>
      <c r="P4266" s="21">
        <f t="shared" si="401"/>
        <v>0</v>
      </c>
    </row>
    <row r="4267" spans="1:16">
      <c r="A4267" s="55">
        <v>40984</v>
      </c>
      <c r="B4267" s="55">
        <v>164</v>
      </c>
      <c r="C4267" s="55">
        <v>3019</v>
      </c>
      <c r="D4267" s="56">
        <v>63</v>
      </c>
      <c r="E4267" s="56">
        <v>13.2</v>
      </c>
      <c r="F4267" s="56">
        <v>0</v>
      </c>
      <c r="G4267" s="61">
        <v>0</v>
      </c>
      <c r="H4267" s="56">
        <v>0</v>
      </c>
      <c r="I4267" s="56">
        <v>0</v>
      </c>
      <c r="J4267" s="57">
        <v>14943196</v>
      </c>
      <c r="K4267" s="21">
        <f t="shared" si="396"/>
        <v>0</v>
      </c>
      <c r="L4267" s="21">
        <f t="shared" si="397"/>
        <v>0</v>
      </c>
      <c r="M4267" s="21">
        <f t="shared" si="398"/>
        <v>0</v>
      </c>
      <c r="N4267" s="21">
        <f t="shared" si="399"/>
        <v>0</v>
      </c>
      <c r="O4267" s="21">
        <f t="shared" si="400"/>
        <v>0</v>
      </c>
      <c r="P4267" s="21">
        <f t="shared" si="401"/>
        <v>0</v>
      </c>
    </row>
    <row r="4268" spans="1:16">
      <c r="A4268" s="58">
        <v>41012</v>
      </c>
      <c r="B4268" s="58">
        <v>900</v>
      </c>
      <c r="C4268" s="58">
        <v>7375</v>
      </c>
      <c r="D4268" s="59">
        <v>55</v>
      </c>
      <c r="E4268" s="59">
        <v>107.2</v>
      </c>
      <c r="F4268" s="59">
        <v>0</v>
      </c>
      <c r="G4268" s="62">
        <v>0</v>
      </c>
      <c r="H4268" s="59">
        <v>0</v>
      </c>
      <c r="I4268" s="59">
        <v>0</v>
      </c>
      <c r="J4268" s="60">
        <v>25976444</v>
      </c>
      <c r="K4268" s="21">
        <f t="shared" si="396"/>
        <v>0</v>
      </c>
      <c r="L4268" s="21">
        <f t="shared" si="397"/>
        <v>0</v>
      </c>
      <c r="M4268" s="21">
        <f t="shared" si="398"/>
        <v>0</v>
      </c>
      <c r="N4268" s="21">
        <f t="shared" si="399"/>
        <v>0</v>
      </c>
      <c r="O4268" s="21">
        <f t="shared" si="400"/>
        <v>0</v>
      </c>
      <c r="P4268" s="21">
        <f t="shared" si="401"/>
        <v>0</v>
      </c>
    </row>
    <row r="4269" spans="1:16">
      <c r="A4269" s="55">
        <v>41020</v>
      </c>
      <c r="B4269" s="55">
        <v>164</v>
      </c>
      <c r="C4269" s="55">
        <v>1550</v>
      </c>
      <c r="D4269" s="56">
        <v>11</v>
      </c>
      <c r="E4269" s="56">
        <v>120</v>
      </c>
      <c r="F4269" s="56">
        <v>0</v>
      </c>
      <c r="G4269" s="61">
        <v>0</v>
      </c>
      <c r="H4269" s="56">
        <v>0</v>
      </c>
      <c r="I4269" s="56">
        <v>0</v>
      </c>
      <c r="J4269" s="57">
        <v>55427216</v>
      </c>
      <c r="K4269" s="21">
        <f t="shared" si="396"/>
        <v>0</v>
      </c>
      <c r="L4269" s="21">
        <f t="shared" si="397"/>
        <v>0</v>
      </c>
      <c r="M4269" s="21">
        <f t="shared" si="398"/>
        <v>0</v>
      </c>
      <c r="N4269" s="21">
        <f t="shared" si="399"/>
        <v>0</v>
      </c>
      <c r="O4269" s="21">
        <f t="shared" si="400"/>
        <v>0</v>
      </c>
      <c r="P4269" s="21">
        <f t="shared" si="401"/>
        <v>0</v>
      </c>
    </row>
    <row r="4270" spans="1:16">
      <c r="A4270" s="55">
        <v>41061</v>
      </c>
      <c r="B4270" s="55">
        <v>164</v>
      </c>
      <c r="C4270" s="55">
        <v>3846</v>
      </c>
      <c r="D4270" s="56">
        <v>33</v>
      </c>
      <c r="E4270" s="56">
        <v>29.8</v>
      </c>
      <c r="F4270" s="56">
        <v>0</v>
      </c>
      <c r="G4270" s="61">
        <v>0</v>
      </c>
      <c r="H4270" s="56">
        <v>0</v>
      </c>
      <c r="I4270" s="56">
        <v>65</v>
      </c>
      <c r="J4270" s="57">
        <v>11941230</v>
      </c>
      <c r="K4270" s="21">
        <f t="shared" si="396"/>
        <v>0</v>
      </c>
      <c r="L4270" s="21">
        <f t="shared" si="397"/>
        <v>0</v>
      </c>
      <c r="M4270" s="21">
        <f t="shared" si="398"/>
        <v>0</v>
      </c>
      <c r="N4270" s="21">
        <f t="shared" si="399"/>
        <v>0</v>
      </c>
      <c r="O4270" s="21">
        <f t="shared" si="400"/>
        <v>0</v>
      </c>
      <c r="P4270" s="21">
        <f t="shared" si="401"/>
        <v>0</v>
      </c>
    </row>
    <row r="4271" spans="1:16">
      <c r="A4271" s="58">
        <v>41078</v>
      </c>
      <c r="B4271" s="58">
        <v>117</v>
      </c>
      <c r="C4271" s="58">
        <v>9375</v>
      </c>
      <c r="D4271" s="59">
        <v>42</v>
      </c>
      <c r="E4271" s="59">
        <v>362.4</v>
      </c>
      <c r="F4271" s="59">
        <v>0</v>
      </c>
      <c r="G4271" s="62">
        <v>0</v>
      </c>
      <c r="H4271" s="59">
        <v>0</v>
      </c>
      <c r="I4271" s="59">
        <v>0</v>
      </c>
      <c r="J4271" s="60">
        <v>30621646</v>
      </c>
      <c r="K4271" s="21">
        <f t="shared" si="396"/>
        <v>0</v>
      </c>
      <c r="L4271" s="21">
        <f t="shared" si="397"/>
        <v>0</v>
      </c>
      <c r="M4271" s="21">
        <f t="shared" si="398"/>
        <v>0</v>
      </c>
      <c r="N4271" s="21">
        <f t="shared" si="399"/>
        <v>0</v>
      </c>
      <c r="O4271" s="21">
        <f t="shared" si="400"/>
        <v>0</v>
      </c>
      <c r="P4271" s="21">
        <f t="shared" si="401"/>
        <v>0</v>
      </c>
    </row>
    <row r="4272" spans="1:16">
      <c r="A4272" s="55">
        <v>41095</v>
      </c>
      <c r="B4272" s="55">
        <v>200</v>
      </c>
      <c r="C4272" s="55">
        <v>8430</v>
      </c>
      <c r="D4272" s="56">
        <v>44</v>
      </c>
      <c r="E4272" s="56">
        <v>129.80000000000001</v>
      </c>
      <c r="F4272" s="56">
        <v>0</v>
      </c>
      <c r="G4272" s="61">
        <v>0</v>
      </c>
      <c r="H4272" s="56">
        <v>0</v>
      </c>
      <c r="I4272" s="56">
        <v>0</v>
      </c>
      <c r="J4272" s="57">
        <v>13690081</v>
      </c>
      <c r="K4272" s="21">
        <f t="shared" si="396"/>
        <v>0</v>
      </c>
      <c r="L4272" s="21">
        <f t="shared" si="397"/>
        <v>0</v>
      </c>
      <c r="M4272" s="21">
        <f t="shared" si="398"/>
        <v>0</v>
      </c>
      <c r="N4272" s="21">
        <f t="shared" si="399"/>
        <v>0</v>
      </c>
      <c r="O4272" s="21">
        <f t="shared" si="400"/>
        <v>0</v>
      </c>
      <c r="P4272" s="21">
        <f t="shared" si="401"/>
        <v>0</v>
      </c>
    </row>
    <row r="4273" spans="1:16">
      <c r="A4273" s="55">
        <v>41100</v>
      </c>
      <c r="B4273" s="55">
        <v>164</v>
      </c>
      <c r="C4273" s="55">
        <v>2037</v>
      </c>
      <c r="D4273" s="56">
        <v>23</v>
      </c>
      <c r="E4273" s="56">
        <v>32.5</v>
      </c>
      <c r="F4273" s="56">
        <v>0</v>
      </c>
      <c r="G4273" s="61">
        <v>0</v>
      </c>
      <c r="H4273" s="56">
        <v>0</v>
      </c>
      <c r="I4273" s="56">
        <v>0</v>
      </c>
      <c r="J4273" s="57">
        <v>61383417</v>
      </c>
      <c r="K4273" s="21">
        <f t="shared" si="396"/>
        <v>0</v>
      </c>
      <c r="L4273" s="21">
        <f t="shared" si="397"/>
        <v>0</v>
      </c>
      <c r="M4273" s="21">
        <f t="shared" si="398"/>
        <v>0</v>
      </c>
      <c r="N4273" s="21">
        <f t="shared" si="399"/>
        <v>0</v>
      </c>
      <c r="O4273" s="21">
        <f t="shared" si="400"/>
        <v>0</v>
      </c>
      <c r="P4273" s="21">
        <f t="shared" si="401"/>
        <v>0</v>
      </c>
    </row>
    <row r="4274" spans="1:16">
      <c r="A4274" s="55">
        <v>41108</v>
      </c>
      <c r="B4274" s="55">
        <v>164</v>
      </c>
      <c r="C4274" s="55">
        <v>3441</v>
      </c>
      <c r="D4274" s="56">
        <v>56</v>
      </c>
      <c r="E4274" s="56">
        <v>85</v>
      </c>
      <c r="F4274" s="56">
        <v>0</v>
      </c>
      <c r="G4274" s="61">
        <v>0</v>
      </c>
      <c r="H4274" s="56">
        <v>0</v>
      </c>
      <c r="I4274" s="56">
        <v>0</v>
      </c>
      <c r="J4274" s="57">
        <v>98294058</v>
      </c>
      <c r="K4274" s="21">
        <f t="shared" si="396"/>
        <v>0</v>
      </c>
      <c r="L4274" s="21">
        <f t="shared" si="397"/>
        <v>0</v>
      </c>
      <c r="M4274" s="21">
        <f t="shared" si="398"/>
        <v>0</v>
      </c>
      <c r="N4274" s="21">
        <f t="shared" si="399"/>
        <v>0</v>
      </c>
      <c r="O4274" s="21">
        <f t="shared" si="400"/>
        <v>0</v>
      </c>
      <c r="P4274" s="21">
        <f t="shared" si="401"/>
        <v>0</v>
      </c>
    </row>
    <row r="4275" spans="1:16">
      <c r="A4275" s="58">
        <v>41117</v>
      </c>
      <c r="B4275" s="58">
        <v>170</v>
      </c>
      <c r="C4275" s="58">
        <v>7314</v>
      </c>
      <c r="D4275" s="59">
        <v>42</v>
      </c>
      <c r="E4275" s="59">
        <v>162.5</v>
      </c>
      <c r="F4275" s="59">
        <v>0</v>
      </c>
      <c r="G4275" s="62">
        <v>0</v>
      </c>
      <c r="H4275" s="59">
        <v>0</v>
      </c>
      <c r="I4275" s="59">
        <v>0</v>
      </c>
      <c r="J4275" s="60">
        <v>21886408</v>
      </c>
      <c r="K4275" s="21">
        <f t="shared" si="396"/>
        <v>0</v>
      </c>
      <c r="L4275" s="21">
        <f t="shared" si="397"/>
        <v>0</v>
      </c>
      <c r="M4275" s="21">
        <f t="shared" si="398"/>
        <v>0</v>
      </c>
      <c r="N4275" s="21">
        <f t="shared" si="399"/>
        <v>0</v>
      </c>
      <c r="O4275" s="21">
        <f t="shared" si="400"/>
        <v>0</v>
      </c>
      <c r="P4275" s="21">
        <f t="shared" si="401"/>
        <v>0</v>
      </c>
    </row>
    <row r="4276" spans="1:16">
      <c r="A4276" s="55">
        <v>41136</v>
      </c>
      <c r="B4276" s="55">
        <v>170</v>
      </c>
      <c r="C4276" s="55">
        <v>8372</v>
      </c>
      <c r="D4276" s="56">
        <v>45</v>
      </c>
      <c r="E4276" s="56">
        <v>86</v>
      </c>
      <c r="F4276" s="56">
        <v>0</v>
      </c>
      <c r="G4276" s="61">
        <v>0</v>
      </c>
      <c r="H4276" s="56">
        <v>0</v>
      </c>
      <c r="I4276" s="56">
        <v>0</v>
      </c>
      <c r="J4276" s="57">
        <v>13054436</v>
      </c>
      <c r="K4276" s="21">
        <f t="shared" si="396"/>
        <v>0</v>
      </c>
      <c r="L4276" s="21">
        <f t="shared" si="397"/>
        <v>0</v>
      </c>
      <c r="M4276" s="21">
        <f t="shared" si="398"/>
        <v>0</v>
      </c>
      <c r="N4276" s="21">
        <f t="shared" si="399"/>
        <v>0</v>
      </c>
      <c r="O4276" s="21">
        <f t="shared" si="400"/>
        <v>0</v>
      </c>
      <c r="P4276" s="21">
        <f t="shared" si="401"/>
        <v>0</v>
      </c>
    </row>
    <row r="4277" spans="1:16">
      <c r="A4277" s="55">
        <v>41143</v>
      </c>
      <c r="B4277" s="55">
        <v>164</v>
      </c>
      <c r="C4277" s="55">
        <v>223</v>
      </c>
      <c r="D4277" s="56">
        <v>11</v>
      </c>
      <c r="E4277" s="56">
        <v>76.2</v>
      </c>
      <c r="F4277" s="56">
        <v>0</v>
      </c>
      <c r="G4277" s="61">
        <v>0</v>
      </c>
      <c r="H4277" s="56">
        <v>0</v>
      </c>
      <c r="I4277" s="56">
        <v>0</v>
      </c>
      <c r="J4277" s="57">
        <v>57741414</v>
      </c>
      <c r="K4277" s="21">
        <f t="shared" si="396"/>
        <v>0</v>
      </c>
      <c r="L4277" s="21">
        <f t="shared" si="397"/>
        <v>0</v>
      </c>
      <c r="M4277" s="21">
        <f t="shared" si="398"/>
        <v>0</v>
      </c>
      <c r="N4277" s="21">
        <f t="shared" si="399"/>
        <v>0</v>
      </c>
      <c r="O4277" s="21">
        <f t="shared" si="400"/>
        <v>0</v>
      </c>
      <c r="P4277" s="21">
        <f t="shared" si="401"/>
        <v>0</v>
      </c>
    </row>
    <row r="4278" spans="1:16">
      <c r="A4278" s="58">
        <v>41144</v>
      </c>
      <c r="B4278" s="58">
        <v>200</v>
      </c>
      <c r="C4278" s="58">
        <v>5514</v>
      </c>
      <c r="D4278" s="59">
        <v>56</v>
      </c>
      <c r="E4278" s="59">
        <v>45.2</v>
      </c>
      <c r="F4278" s="59">
        <v>0</v>
      </c>
      <c r="G4278" s="62">
        <v>0</v>
      </c>
      <c r="H4278" s="59">
        <v>0</v>
      </c>
      <c r="I4278" s="59">
        <v>0</v>
      </c>
      <c r="J4278" s="60">
        <v>81767556</v>
      </c>
      <c r="K4278" s="21">
        <f t="shared" si="396"/>
        <v>0</v>
      </c>
      <c r="L4278" s="21">
        <f t="shared" si="397"/>
        <v>0</v>
      </c>
      <c r="M4278" s="21">
        <f t="shared" si="398"/>
        <v>0</v>
      </c>
      <c r="N4278" s="21">
        <f t="shared" si="399"/>
        <v>0</v>
      </c>
      <c r="O4278" s="21">
        <f t="shared" si="400"/>
        <v>0</v>
      </c>
      <c r="P4278" s="21">
        <f t="shared" si="401"/>
        <v>0</v>
      </c>
    </row>
    <row r="4279" spans="1:16">
      <c r="A4279" s="55">
        <v>41146</v>
      </c>
      <c r="B4279" s="55">
        <v>200</v>
      </c>
      <c r="C4279" s="55">
        <v>833</v>
      </c>
      <c r="D4279" s="56">
        <v>11</v>
      </c>
      <c r="E4279" s="56">
        <v>264.5</v>
      </c>
      <c r="F4279" s="56">
        <v>0</v>
      </c>
      <c r="G4279" s="61">
        <v>0</v>
      </c>
      <c r="H4279" s="56">
        <v>0</v>
      </c>
      <c r="I4279" s="56">
        <v>0</v>
      </c>
      <c r="J4279" s="57">
        <v>27524451</v>
      </c>
      <c r="K4279" s="21">
        <f t="shared" si="396"/>
        <v>0</v>
      </c>
      <c r="L4279" s="21">
        <f t="shared" si="397"/>
        <v>0</v>
      </c>
      <c r="M4279" s="21">
        <f t="shared" si="398"/>
        <v>0</v>
      </c>
      <c r="N4279" s="21">
        <f t="shared" si="399"/>
        <v>0</v>
      </c>
      <c r="O4279" s="21">
        <f t="shared" si="400"/>
        <v>0</v>
      </c>
      <c r="P4279" s="21">
        <f t="shared" si="401"/>
        <v>0</v>
      </c>
    </row>
    <row r="4280" spans="1:16">
      <c r="A4280" s="58">
        <v>41157</v>
      </c>
      <c r="B4280" s="58">
        <v>101</v>
      </c>
      <c r="C4280" s="58">
        <v>3374</v>
      </c>
      <c r="D4280" s="59">
        <v>14</v>
      </c>
      <c r="E4280" s="59">
        <v>57.2</v>
      </c>
      <c r="F4280" s="59">
        <v>0</v>
      </c>
      <c r="G4280" s="62">
        <v>0</v>
      </c>
      <c r="H4280" s="59">
        <v>0</v>
      </c>
      <c r="I4280" s="59">
        <v>0</v>
      </c>
      <c r="J4280" s="60">
        <v>25996763</v>
      </c>
      <c r="K4280" s="21">
        <f t="shared" si="396"/>
        <v>0</v>
      </c>
      <c r="L4280" s="21">
        <f t="shared" si="397"/>
        <v>0</v>
      </c>
      <c r="M4280" s="21">
        <f t="shared" si="398"/>
        <v>0</v>
      </c>
      <c r="N4280" s="21">
        <f t="shared" si="399"/>
        <v>0</v>
      </c>
      <c r="O4280" s="21">
        <f t="shared" si="400"/>
        <v>0</v>
      </c>
      <c r="P4280" s="21">
        <f t="shared" si="401"/>
        <v>0</v>
      </c>
    </row>
    <row r="4281" spans="1:16">
      <c r="A4281" s="58">
        <v>41185</v>
      </c>
      <c r="B4281" s="58">
        <v>130</v>
      </c>
      <c r="C4281" s="58">
        <v>1155</v>
      </c>
      <c r="D4281" s="59">
        <v>56</v>
      </c>
      <c r="E4281" s="59">
        <v>252.5</v>
      </c>
      <c r="F4281" s="59">
        <v>0</v>
      </c>
      <c r="G4281" s="62">
        <v>0</v>
      </c>
      <c r="H4281" s="59">
        <v>0</v>
      </c>
      <c r="I4281" s="59">
        <v>0</v>
      </c>
      <c r="J4281" s="60">
        <v>25536258</v>
      </c>
      <c r="K4281" s="21">
        <f t="shared" si="396"/>
        <v>0</v>
      </c>
      <c r="L4281" s="21">
        <f t="shared" si="397"/>
        <v>0</v>
      </c>
      <c r="M4281" s="21">
        <f t="shared" si="398"/>
        <v>0</v>
      </c>
      <c r="N4281" s="21">
        <f t="shared" si="399"/>
        <v>0</v>
      </c>
      <c r="O4281" s="21">
        <f t="shared" si="400"/>
        <v>0</v>
      </c>
      <c r="P4281" s="21">
        <f t="shared" si="401"/>
        <v>0</v>
      </c>
    </row>
    <row r="4282" spans="1:16">
      <c r="A4282" s="58">
        <v>41188</v>
      </c>
      <c r="B4282" s="58">
        <v>900</v>
      </c>
      <c r="C4282" s="58">
        <v>2574</v>
      </c>
      <c r="D4282" s="59">
        <v>22</v>
      </c>
      <c r="E4282" s="59">
        <v>0</v>
      </c>
      <c r="F4282" s="59">
        <v>0</v>
      </c>
      <c r="G4282" s="62">
        <v>0</v>
      </c>
      <c r="H4282" s="59">
        <v>0</v>
      </c>
      <c r="I4282" s="59">
        <v>0</v>
      </c>
      <c r="J4282" s="60">
        <v>26052319</v>
      </c>
      <c r="K4282" s="21">
        <f t="shared" si="396"/>
        <v>0</v>
      </c>
      <c r="L4282" s="21">
        <f t="shared" si="397"/>
        <v>0</v>
      </c>
      <c r="M4282" s="21">
        <f t="shared" si="398"/>
        <v>0</v>
      </c>
      <c r="N4282" s="21">
        <f t="shared" si="399"/>
        <v>0</v>
      </c>
      <c r="O4282" s="21">
        <f t="shared" si="400"/>
        <v>0</v>
      </c>
      <c r="P4282" s="21">
        <f t="shared" si="401"/>
        <v>0</v>
      </c>
    </row>
    <row r="4283" spans="1:16">
      <c r="A4283" s="55">
        <v>41209</v>
      </c>
      <c r="B4283" s="55">
        <v>164</v>
      </c>
      <c r="C4283" s="55">
        <v>2101</v>
      </c>
      <c r="D4283" s="56">
        <v>23</v>
      </c>
      <c r="E4283" s="56">
        <v>244.6</v>
      </c>
      <c r="F4283" s="56">
        <v>0</v>
      </c>
      <c r="G4283" s="61">
        <v>0</v>
      </c>
      <c r="H4283" s="56">
        <v>0</v>
      </c>
      <c r="I4283" s="56">
        <v>0</v>
      </c>
      <c r="J4283" s="57">
        <v>11997848</v>
      </c>
      <c r="K4283" s="21">
        <f t="shared" si="396"/>
        <v>0</v>
      </c>
      <c r="L4283" s="21">
        <f t="shared" si="397"/>
        <v>0</v>
      </c>
      <c r="M4283" s="21">
        <f t="shared" si="398"/>
        <v>0</v>
      </c>
      <c r="N4283" s="21">
        <f t="shared" si="399"/>
        <v>0</v>
      </c>
      <c r="O4283" s="21">
        <f t="shared" si="400"/>
        <v>0</v>
      </c>
      <c r="P4283" s="21">
        <f t="shared" si="401"/>
        <v>0</v>
      </c>
    </row>
    <row r="4284" spans="1:16">
      <c r="A4284" s="55">
        <v>41226</v>
      </c>
      <c r="B4284" s="55">
        <v>164</v>
      </c>
      <c r="C4284" s="55">
        <v>793</v>
      </c>
      <c r="D4284" s="56">
        <v>56</v>
      </c>
      <c r="E4284" s="56">
        <v>61.2</v>
      </c>
      <c r="F4284" s="56">
        <v>0</v>
      </c>
      <c r="G4284" s="61">
        <v>0</v>
      </c>
      <c r="H4284" s="56">
        <v>0</v>
      </c>
      <c r="I4284" s="56">
        <v>0</v>
      </c>
      <c r="J4284" s="57">
        <v>73743419</v>
      </c>
      <c r="K4284" s="21">
        <f t="shared" si="396"/>
        <v>0</v>
      </c>
      <c r="L4284" s="21">
        <f t="shared" si="397"/>
        <v>0</v>
      </c>
      <c r="M4284" s="21">
        <f t="shared" si="398"/>
        <v>0</v>
      </c>
      <c r="N4284" s="21">
        <f t="shared" si="399"/>
        <v>0</v>
      </c>
      <c r="O4284" s="21">
        <f t="shared" si="400"/>
        <v>0</v>
      </c>
      <c r="P4284" s="21">
        <f t="shared" si="401"/>
        <v>0</v>
      </c>
    </row>
    <row r="4285" spans="1:16">
      <c r="A4285" s="58">
        <v>41253</v>
      </c>
      <c r="B4285" s="58">
        <v>164</v>
      </c>
      <c r="C4285" s="58">
        <v>44</v>
      </c>
      <c r="D4285" s="59">
        <v>11</v>
      </c>
      <c r="E4285" s="59">
        <v>863.5</v>
      </c>
      <c r="F4285" s="59">
        <v>0</v>
      </c>
      <c r="G4285" s="62">
        <v>0</v>
      </c>
      <c r="H4285" s="59">
        <v>0</v>
      </c>
      <c r="I4285" s="59">
        <v>0</v>
      </c>
      <c r="J4285" s="60">
        <v>33058012</v>
      </c>
      <c r="K4285" s="21">
        <f t="shared" si="396"/>
        <v>0</v>
      </c>
      <c r="L4285" s="21">
        <f t="shared" si="397"/>
        <v>0</v>
      </c>
      <c r="M4285" s="21">
        <f t="shared" si="398"/>
        <v>0</v>
      </c>
      <c r="N4285" s="21">
        <f t="shared" si="399"/>
        <v>0</v>
      </c>
      <c r="O4285" s="21">
        <f t="shared" si="400"/>
        <v>0</v>
      </c>
      <c r="P4285" s="21">
        <f t="shared" si="401"/>
        <v>0</v>
      </c>
    </row>
    <row r="4286" spans="1:16">
      <c r="A4286" s="55">
        <v>41295</v>
      </c>
      <c r="B4286" s="55">
        <v>164</v>
      </c>
      <c r="C4286" s="55">
        <v>3951</v>
      </c>
      <c r="D4286" s="56">
        <v>33</v>
      </c>
      <c r="E4286" s="56">
        <v>161.30000000000001</v>
      </c>
      <c r="F4286" s="56">
        <v>0</v>
      </c>
      <c r="G4286" s="61">
        <v>0</v>
      </c>
      <c r="H4286" s="56">
        <v>0</v>
      </c>
      <c r="I4286" s="56">
        <v>0</v>
      </c>
      <c r="J4286" s="57">
        <v>14287574</v>
      </c>
      <c r="K4286" s="21">
        <f t="shared" si="396"/>
        <v>0</v>
      </c>
      <c r="L4286" s="21">
        <f t="shared" si="397"/>
        <v>0</v>
      </c>
      <c r="M4286" s="21">
        <f t="shared" si="398"/>
        <v>0</v>
      </c>
      <c r="N4286" s="21">
        <f t="shared" si="399"/>
        <v>0</v>
      </c>
      <c r="O4286" s="21">
        <f t="shared" si="400"/>
        <v>0</v>
      </c>
      <c r="P4286" s="21">
        <f t="shared" si="401"/>
        <v>0</v>
      </c>
    </row>
    <row r="4287" spans="1:16">
      <c r="A4287" s="58">
        <v>41296</v>
      </c>
      <c r="B4287" s="58">
        <v>164</v>
      </c>
      <c r="C4287" s="58">
        <v>5594</v>
      </c>
      <c r="D4287" s="59">
        <v>56</v>
      </c>
      <c r="E4287" s="59">
        <v>400</v>
      </c>
      <c r="F4287" s="59">
        <v>0</v>
      </c>
      <c r="G4287" s="62">
        <v>0</v>
      </c>
      <c r="H4287" s="59">
        <v>0</v>
      </c>
      <c r="I4287" s="59">
        <v>0</v>
      </c>
      <c r="J4287" s="60">
        <v>13084602</v>
      </c>
      <c r="K4287" s="21">
        <f t="shared" si="396"/>
        <v>0</v>
      </c>
      <c r="L4287" s="21">
        <f t="shared" si="397"/>
        <v>0</v>
      </c>
      <c r="M4287" s="21">
        <f t="shared" si="398"/>
        <v>0</v>
      </c>
      <c r="N4287" s="21">
        <f t="shared" si="399"/>
        <v>0</v>
      </c>
      <c r="O4287" s="21">
        <f t="shared" si="400"/>
        <v>0</v>
      </c>
      <c r="P4287" s="21">
        <f t="shared" si="401"/>
        <v>0</v>
      </c>
    </row>
    <row r="4288" spans="1:16">
      <c r="A4288" s="55">
        <v>41308</v>
      </c>
      <c r="B4288" s="55">
        <v>164</v>
      </c>
      <c r="C4288" s="55">
        <v>585</v>
      </c>
      <c r="D4288" s="56">
        <v>56</v>
      </c>
      <c r="E4288" s="56">
        <v>102.4</v>
      </c>
      <c r="F4288" s="56">
        <v>0</v>
      </c>
      <c r="G4288" s="61">
        <v>0</v>
      </c>
      <c r="H4288" s="56">
        <v>0</v>
      </c>
      <c r="I4288" s="56">
        <v>0</v>
      </c>
      <c r="J4288" s="57">
        <v>11954235</v>
      </c>
      <c r="K4288" s="21">
        <f t="shared" si="396"/>
        <v>0</v>
      </c>
      <c r="L4288" s="21">
        <f t="shared" si="397"/>
        <v>0</v>
      </c>
      <c r="M4288" s="21">
        <f t="shared" si="398"/>
        <v>0</v>
      </c>
      <c r="N4288" s="21">
        <f t="shared" si="399"/>
        <v>0</v>
      </c>
      <c r="O4288" s="21">
        <f t="shared" si="400"/>
        <v>0</v>
      </c>
      <c r="P4288" s="21">
        <f t="shared" si="401"/>
        <v>0</v>
      </c>
    </row>
    <row r="4289" spans="1:16">
      <c r="A4289" s="58">
        <v>41313</v>
      </c>
      <c r="B4289" s="58">
        <v>101</v>
      </c>
      <c r="C4289" s="58">
        <v>6917</v>
      </c>
      <c r="D4289" s="59">
        <v>45</v>
      </c>
      <c r="E4289" s="59">
        <v>116.3</v>
      </c>
      <c r="F4289" s="59">
        <v>0</v>
      </c>
      <c r="G4289" s="62">
        <v>0</v>
      </c>
      <c r="H4289" s="59">
        <v>0</v>
      </c>
      <c r="I4289" s="59">
        <v>0</v>
      </c>
      <c r="J4289" s="60">
        <v>33026099</v>
      </c>
      <c r="K4289" s="21">
        <f t="shared" si="396"/>
        <v>0</v>
      </c>
      <c r="L4289" s="21">
        <f t="shared" si="397"/>
        <v>0</v>
      </c>
      <c r="M4289" s="21">
        <f t="shared" si="398"/>
        <v>0</v>
      </c>
      <c r="N4289" s="21">
        <f t="shared" si="399"/>
        <v>0</v>
      </c>
      <c r="O4289" s="21">
        <f t="shared" si="400"/>
        <v>0</v>
      </c>
      <c r="P4289" s="21">
        <f t="shared" si="401"/>
        <v>0</v>
      </c>
    </row>
    <row r="4290" spans="1:16">
      <c r="A4290" s="55">
        <v>41316</v>
      </c>
      <c r="B4290" s="55">
        <v>350</v>
      </c>
      <c r="C4290" s="55">
        <v>1823</v>
      </c>
      <c r="D4290" s="56">
        <v>11</v>
      </c>
      <c r="E4290" s="56">
        <v>34.4</v>
      </c>
      <c r="F4290" s="56">
        <v>0</v>
      </c>
      <c r="G4290" s="61">
        <v>0</v>
      </c>
      <c r="H4290" s="56">
        <v>0</v>
      </c>
      <c r="I4290" s="56">
        <v>0</v>
      </c>
      <c r="J4290" s="57">
        <v>28644256</v>
      </c>
      <c r="K4290" s="21">
        <f t="shared" si="396"/>
        <v>0</v>
      </c>
      <c r="L4290" s="21">
        <f t="shared" si="397"/>
        <v>0</v>
      </c>
      <c r="M4290" s="21">
        <f t="shared" si="398"/>
        <v>0</v>
      </c>
      <c r="N4290" s="21">
        <f t="shared" si="399"/>
        <v>0</v>
      </c>
      <c r="O4290" s="21">
        <f t="shared" si="400"/>
        <v>0</v>
      </c>
      <c r="P4290" s="21">
        <f t="shared" si="401"/>
        <v>0</v>
      </c>
    </row>
    <row r="4291" spans="1:16">
      <c r="A4291" s="58">
        <v>41329</v>
      </c>
      <c r="B4291" s="58">
        <v>170</v>
      </c>
      <c r="C4291" s="58">
        <v>5636</v>
      </c>
      <c r="D4291" s="59">
        <v>33</v>
      </c>
      <c r="E4291" s="59">
        <v>42.7</v>
      </c>
      <c r="F4291" s="59">
        <v>0</v>
      </c>
      <c r="G4291" s="62">
        <v>0</v>
      </c>
      <c r="H4291" s="59">
        <v>0</v>
      </c>
      <c r="I4291" s="59">
        <v>0</v>
      </c>
      <c r="J4291" s="60">
        <v>11394787</v>
      </c>
      <c r="K4291" s="21">
        <f t="shared" ref="K4291:K4354" si="402">G4291</f>
        <v>0</v>
      </c>
      <c r="L4291" s="21">
        <f t="shared" ref="L4291:L4354" si="403">IF(H4291=-1,1,0)</f>
        <v>0</v>
      </c>
      <c r="M4291" s="21">
        <f t="shared" ref="M4291:M4354" si="404">IF(G4291&lt;&gt;0,1,0)</f>
        <v>0</v>
      </c>
      <c r="N4291" s="21">
        <f t="shared" ref="N4291:N4354" si="405">IF(AND(L4291=1,M4291=1),1,0)</f>
        <v>0</v>
      </c>
      <c r="O4291" s="21">
        <f t="shared" ref="O4291:O4354" si="406">IF(AND(H4291=-1,G4291=0),1,0)</f>
        <v>0</v>
      </c>
      <c r="P4291" s="21">
        <f t="shared" ref="P4291:P4354" si="407">IF(AND(G4291&lt;&gt;0,H4291&lt;&gt;-1),1,0)</f>
        <v>0</v>
      </c>
    </row>
    <row r="4292" spans="1:16">
      <c r="A4292" s="55">
        <v>41357</v>
      </c>
      <c r="B4292" s="55">
        <v>250</v>
      </c>
      <c r="C4292" s="55">
        <v>1363</v>
      </c>
      <c r="D4292" s="56">
        <v>11</v>
      </c>
      <c r="E4292" s="56">
        <v>196.7</v>
      </c>
      <c r="F4292" s="56">
        <v>0</v>
      </c>
      <c r="G4292" s="61">
        <v>0</v>
      </c>
      <c r="H4292" s="56">
        <v>0</v>
      </c>
      <c r="I4292" s="56">
        <v>0</v>
      </c>
      <c r="J4292" s="57">
        <v>18358271</v>
      </c>
      <c r="K4292" s="21">
        <f t="shared" si="402"/>
        <v>0</v>
      </c>
      <c r="L4292" s="21">
        <f t="shared" si="403"/>
        <v>0</v>
      </c>
      <c r="M4292" s="21">
        <f t="shared" si="404"/>
        <v>0</v>
      </c>
      <c r="N4292" s="21">
        <f t="shared" si="405"/>
        <v>0</v>
      </c>
      <c r="O4292" s="21">
        <f t="shared" si="406"/>
        <v>0</v>
      </c>
      <c r="P4292" s="21">
        <f t="shared" si="407"/>
        <v>0</v>
      </c>
    </row>
    <row r="4293" spans="1:16">
      <c r="A4293" s="58">
        <v>41366</v>
      </c>
      <c r="B4293" s="58">
        <v>101</v>
      </c>
      <c r="C4293" s="58">
        <v>6716</v>
      </c>
      <c r="D4293" s="59">
        <v>23</v>
      </c>
      <c r="E4293" s="59">
        <v>26.7</v>
      </c>
      <c r="F4293" s="59">
        <v>0</v>
      </c>
      <c r="G4293" s="62">
        <v>0</v>
      </c>
      <c r="H4293" s="59">
        <v>0</v>
      </c>
      <c r="I4293" s="59">
        <v>0</v>
      </c>
      <c r="J4293" s="60">
        <v>29871280</v>
      </c>
      <c r="K4293" s="21">
        <f t="shared" si="402"/>
        <v>0</v>
      </c>
      <c r="L4293" s="21">
        <f t="shared" si="403"/>
        <v>0</v>
      </c>
      <c r="M4293" s="21">
        <f t="shared" si="404"/>
        <v>0</v>
      </c>
      <c r="N4293" s="21">
        <f t="shared" si="405"/>
        <v>0</v>
      </c>
      <c r="O4293" s="21">
        <f t="shared" si="406"/>
        <v>0</v>
      </c>
      <c r="P4293" s="21">
        <f t="shared" si="407"/>
        <v>0</v>
      </c>
    </row>
    <row r="4294" spans="1:16">
      <c r="A4294" s="55">
        <v>41391</v>
      </c>
      <c r="B4294" s="55">
        <v>700</v>
      </c>
      <c r="C4294" s="55">
        <v>3381</v>
      </c>
      <c r="D4294" s="56">
        <v>12</v>
      </c>
      <c r="E4294" s="56">
        <v>123.3</v>
      </c>
      <c r="F4294" s="56">
        <v>0</v>
      </c>
      <c r="G4294" s="61">
        <v>0</v>
      </c>
      <c r="H4294" s="56">
        <v>0</v>
      </c>
      <c r="I4294" s="56">
        <v>0</v>
      </c>
      <c r="J4294" s="57">
        <v>26658306</v>
      </c>
      <c r="K4294" s="21">
        <f t="shared" si="402"/>
        <v>0</v>
      </c>
      <c r="L4294" s="21">
        <f t="shared" si="403"/>
        <v>0</v>
      </c>
      <c r="M4294" s="21">
        <f t="shared" si="404"/>
        <v>0</v>
      </c>
      <c r="N4294" s="21">
        <f t="shared" si="405"/>
        <v>0</v>
      </c>
      <c r="O4294" s="21">
        <f t="shared" si="406"/>
        <v>0</v>
      </c>
      <c r="P4294" s="21">
        <f t="shared" si="407"/>
        <v>0</v>
      </c>
    </row>
    <row r="4295" spans="1:16">
      <c r="A4295" s="58">
        <v>41400</v>
      </c>
      <c r="B4295" s="58">
        <v>200</v>
      </c>
      <c r="C4295" s="58">
        <v>774</v>
      </c>
      <c r="D4295" s="59">
        <v>42</v>
      </c>
      <c r="E4295" s="59">
        <v>323.89999999999998</v>
      </c>
      <c r="F4295" s="59">
        <v>0</v>
      </c>
      <c r="G4295" s="62">
        <v>0</v>
      </c>
      <c r="H4295" s="59">
        <v>0</v>
      </c>
      <c r="I4295" s="59">
        <v>0</v>
      </c>
      <c r="J4295" s="60">
        <v>20194472</v>
      </c>
      <c r="K4295" s="21">
        <f t="shared" si="402"/>
        <v>0</v>
      </c>
      <c r="L4295" s="21">
        <f t="shared" si="403"/>
        <v>0</v>
      </c>
      <c r="M4295" s="21">
        <f t="shared" si="404"/>
        <v>0</v>
      </c>
      <c r="N4295" s="21">
        <f t="shared" si="405"/>
        <v>0</v>
      </c>
      <c r="O4295" s="21">
        <f t="shared" si="406"/>
        <v>0</v>
      </c>
      <c r="P4295" s="21">
        <f t="shared" si="407"/>
        <v>0</v>
      </c>
    </row>
    <row r="4296" spans="1:16">
      <c r="A4296" s="58">
        <v>41430</v>
      </c>
      <c r="B4296" s="58">
        <v>700</v>
      </c>
      <c r="C4296" s="58">
        <v>289</v>
      </c>
      <c r="D4296" s="59">
        <v>12</v>
      </c>
      <c r="E4296" s="59">
        <v>36.799999999999997</v>
      </c>
      <c r="F4296" s="59">
        <v>0</v>
      </c>
      <c r="G4296" s="62">
        <v>0</v>
      </c>
      <c r="H4296" s="59">
        <v>0</v>
      </c>
      <c r="I4296" s="59">
        <v>0</v>
      </c>
      <c r="J4296" s="60">
        <v>26679249</v>
      </c>
      <c r="K4296" s="21">
        <f t="shared" si="402"/>
        <v>0</v>
      </c>
      <c r="L4296" s="21">
        <f t="shared" si="403"/>
        <v>0</v>
      </c>
      <c r="M4296" s="21">
        <f t="shared" si="404"/>
        <v>0</v>
      </c>
      <c r="N4296" s="21">
        <f t="shared" si="405"/>
        <v>0</v>
      </c>
      <c r="O4296" s="21">
        <f t="shared" si="406"/>
        <v>0</v>
      </c>
      <c r="P4296" s="21">
        <f t="shared" si="407"/>
        <v>0</v>
      </c>
    </row>
    <row r="4297" spans="1:16">
      <c r="A4297" s="55">
        <v>41448</v>
      </c>
      <c r="B4297" s="55">
        <v>170</v>
      </c>
      <c r="C4297" s="55">
        <v>7433</v>
      </c>
      <c r="D4297" s="56">
        <v>64</v>
      </c>
      <c r="E4297" s="56">
        <v>0</v>
      </c>
      <c r="F4297" s="56">
        <v>0</v>
      </c>
      <c r="G4297" s="61">
        <v>0</v>
      </c>
      <c r="H4297" s="56">
        <v>0</v>
      </c>
      <c r="I4297" s="56">
        <v>0</v>
      </c>
      <c r="J4297" s="57">
        <v>26617790</v>
      </c>
      <c r="K4297" s="21">
        <f t="shared" si="402"/>
        <v>0</v>
      </c>
      <c r="L4297" s="21">
        <f t="shared" si="403"/>
        <v>0</v>
      </c>
      <c r="M4297" s="21">
        <f t="shared" si="404"/>
        <v>0</v>
      </c>
      <c r="N4297" s="21">
        <f t="shared" si="405"/>
        <v>0</v>
      </c>
      <c r="O4297" s="21">
        <f t="shared" si="406"/>
        <v>0</v>
      </c>
      <c r="P4297" s="21">
        <f t="shared" si="407"/>
        <v>0</v>
      </c>
    </row>
    <row r="4298" spans="1:16">
      <c r="A4298" s="55">
        <v>41456</v>
      </c>
      <c r="B4298" s="55">
        <v>280</v>
      </c>
      <c r="C4298" s="55">
        <v>8844</v>
      </c>
      <c r="D4298" s="56">
        <v>66</v>
      </c>
      <c r="E4298" s="56">
        <v>0</v>
      </c>
      <c r="F4298" s="56">
        <v>0</v>
      </c>
      <c r="G4298" s="61">
        <v>0</v>
      </c>
      <c r="H4298" s="56">
        <v>0</v>
      </c>
      <c r="I4298" s="56">
        <v>0</v>
      </c>
      <c r="J4298" s="57">
        <v>31325528</v>
      </c>
      <c r="K4298" s="21">
        <f t="shared" si="402"/>
        <v>0</v>
      </c>
      <c r="L4298" s="21">
        <f t="shared" si="403"/>
        <v>0</v>
      </c>
      <c r="M4298" s="21">
        <f t="shared" si="404"/>
        <v>0</v>
      </c>
      <c r="N4298" s="21">
        <f t="shared" si="405"/>
        <v>0</v>
      </c>
      <c r="O4298" s="21">
        <f t="shared" si="406"/>
        <v>0</v>
      </c>
      <c r="P4298" s="21">
        <f t="shared" si="407"/>
        <v>0</v>
      </c>
    </row>
    <row r="4299" spans="1:16">
      <c r="A4299" s="58">
        <v>41496</v>
      </c>
      <c r="B4299" s="58">
        <v>524</v>
      </c>
      <c r="C4299" s="58">
        <v>1809</v>
      </c>
      <c r="D4299" s="59">
        <v>11</v>
      </c>
      <c r="E4299" s="59">
        <v>91.2</v>
      </c>
      <c r="F4299" s="59">
        <v>0</v>
      </c>
      <c r="G4299" s="62">
        <v>0</v>
      </c>
      <c r="H4299" s="59">
        <v>0</v>
      </c>
      <c r="I4299" s="59">
        <v>0</v>
      </c>
      <c r="J4299" s="60">
        <v>18457687</v>
      </c>
      <c r="K4299" s="21">
        <f t="shared" si="402"/>
        <v>0</v>
      </c>
      <c r="L4299" s="21">
        <f t="shared" si="403"/>
        <v>0</v>
      </c>
      <c r="M4299" s="21">
        <f t="shared" si="404"/>
        <v>0</v>
      </c>
      <c r="N4299" s="21">
        <f t="shared" si="405"/>
        <v>0</v>
      </c>
      <c r="O4299" s="21">
        <f t="shared" si="406"/>
        <v>0</v>
      </c>
      <c r="P4299" s="21">
        <f t="shared" si="407"/>
        <v>0</v>
      </c>
    </row>
    <row r="4300" spans="1:16">
      <c r="A4300" s="55">
        <v>41539</v>
      </c>
      <c r="B4300" s="55">
        <v>170</v>
      </c>
      <c r="C4300" s="55">
        <v>6140</v>
      </c>
      <c r="D4300" s="56">
        <v>64</v>
      </c>
      <c r="E4300" s="56">
        <v>0</v>
      </c>
      <c r="F4300" s="56">
        <v>0</v>
      </c>
      <c r="G4300" s="61">
        <v>0</v>
      </c>
      <c r="H4300" s="56">
        <v>0</v>
      </c>
      <c r="I4300" s="56">
        <v>0</v>
      </c>
      <c r="J4300" s="57">
        <v>79178551</v>
      </c>
      <c r="K4300" s="21">
        <f t="shared" si="402"/>
        <v>0</v>
      </c>
      <c r="L4300" s="21">
        <f t="shared" si="403"/>
        <v>0</v>
      </c>
      <c r="M4300" s="21">
        <f t="shared" si="404"/>
        <v>0</v>
      </c>
      <c r="N4300" s="21">
        <f t="shared" si="405"/>
        <v>0</v>
      </c>
      <c r="O4300" s="21">
        <f t="shared" si="406"/>
        <v>0</v>
      </c>
      <c r="P4300" s="21">
        <f t="shared" si="407"/>
        <v>0</v>
      </c>
    </row>
    <row r="4301" spans="1:16">
      <c r="A4301" s="58">
        <v>41566</v>
      </c>
      <c r="B4301" s="58">
        <v>164</v>
      </c>
      <c r="C4301" s="58">
        <v>539</v>
      </c>
      <c r="D4301" s="59">
        <v>42</v>
      </c>
      <c r="E4301" s="59">
        <v>203.8</v>
      </c>
      <c r="F4301" s="59">
        <v>0</v>
      </c>
      <c r="G4301" s="62">
        <v>0</v>
      </c>
      <c r="H4301" s="59">
        <v>0</v>
      </c>
      <c r="I4301" s="59">
        <v>0</v>
      </c>
      <c r="J4301" s="60">
        <v>25539915</v>
      </c>
      <c r="K4301" s="21">
        <f t="shared" si="402"/>
        <v>0</v>
      </c>
      <c r="L4301" s="21">
        <f t="shared" si="403"/>
        <v>0</v>
      </c>
      <c r="M4301" s="21">
        <f t="shared" si="404"/>
        <v>0</v>
      </c>
      <c r="N4301" s="21">
        <f t="shared" si="405"/>
        <v>0</v>
      </c>
      <c r="O4301" s="21">
        <f t="shared" si="406"/>
        <v>0</v>
      </c>
      <c r="P4301" s="21">
        <f t="shared" si="407"/>
        <v>0</v>
      </c>
    </row>
    <row r="4302" spans="1:16">
      <c r="A4302" s="55">
        <v>41581</v>
      </c>
      <c r="B4302" s="55">
        <v>117</v>
      </c>
      <c r="C4302" s="55">
        <v>9518</v>
      </c>
      <c r="D4302" s="56">
        <v>11</v>
      </c>
      <c r="E4302" s="56">
        <v>56.7</v>
      </c>
      <c r="F4302" s="56">
        <v>0</v>
      </c>
      <c r="G4302" s="61">
        <v>0</v>
      </c>
      <c r="H4302" s="56">
        <v>0</v>
      </c>
      <c r="I4302" s="56">
        <v>0</v>
      </c>
      <c r="J4302" s="57">
        <v>18237644</v>
      </c>
      <c r="K4302" s="21">
        <f t="shared" si="402"/>
        <v>0</v>
      </c>
      <c r="L4302" s="21">
        <f t="shared" si="403"/>
        <v>0</v>
      </c>
      <c r="M4302" s="21">
        <f t="shared" si="404"/>
        <v>0</v>
      </c>
      <c r="N4302" s="21">
        <f t="shared" si="405"/>
        <v>0</v>
      </c>
      <c r="O4302" s="21">
        <f t="shared" si="406"/>
        <v>0</v>
      </c>
      <c r="P4302" s="21">
        <f t="shared" si="407"/>
        <v>0</v>
      </c>
    </row>
    <row r="4303" spans="1:16">
      <c r="A4303" s="58">
        <v>41617</v>
      </c>
      <c r="B4303" s="58">
        <v>164</v>
      </c>
      <c r="C4303" s="58">
        <v>3922</v>
      </c>
      <c r="D4303" s="59">
        <v>42</v>
      </c>
      <c r="E4303" s="59">
        <v>99.2</v>
      </c>
      <c r="F4303" s="59">
        <v>0</v>
      </c>
      <c r="G4303" s="62">
        <v>0</v>
      </c>
      <c r="H4303" s="59">
        <v>0</v>
      </c>
      <c r="I4303" s="59">
        <v>0</v>
      </c>
      <c r="J4303" s="60">
        <v>13453071</v>
      </c>
      <c r="K4303" s="21">
        <f t="shared" si="402"/>
        <v>0</v>
      </c>
      <c r="L4303" s="21">
        <f t="shared" si="403"/>
        <v>0</v>
      </c>
      <c r="M4303" s="21">
        <f t="shared" si="404"/>
        <v>0</v>
      </c>
      <c r="N4303" s="21">
        <f t="shared" si="405"/>
        <v>0</v>
      </c>
      <c r="O4303" s="21">
        <f t="shared" si="406"/>
        <v>0</v>
      </c>
      <c r="P4303" s="21">
        <f t="shared" si="407"/>
        <v>0</v>
      </c>
    </row>
    <row r="4304" spans="1:16">
      <c r="A4304" s="55">
        <v>41623</v>
      </c>
      <c r="B4304" s="55">
        <v>117</v>
      </c>
      <c r="C4304" s="55">
        <v>3201</v>
      </c>
      <c r="D4304" s="56">
        <v>45</v>
      </c>
      <c r="E4304" s="56">
        <v>102.7</v>
      </c>
      <c r="F4304" s="56">
        <v>0</v>
      </c>
      <c r="G4304" s="61">
        <v>0</v>
      </c>
      <c r="H4304" s="56">
        <v>0</v>
      </c>
      <c r="I4304" s="56">
        <v>0</v>
      </c>
      <c r="J4304" s="57">
        <v>19002543</v>
      </c>
      <c r="K4304" s="21">
        <f t="shared" si="402"/>
        <v>0</v>
      </c>
      <c r="L4304" s="21">
        <f t="shared" si="403"/>
        <v>0</v>
      </c>
      <c r="M4304" s="21">
        <f t="shared" si="404"/>
        <v>0</v>
      </c>
      <c r="N4304" s="21">
        <f t="shared" si="405"/>
        <v>0</v>
      </c>
      <c r="O4304" s="21">
        <f t="shared" si="406"/>
        <v>0</v>
      </c>
      <c r="P4304" s="21">
        <f t="shared" si="407"/>
        <v>0</v>
      </c>
    </row>
    <row r="4305" spans="1:16">
      <c r="A4305" s="58">
        <v>41628</v>
      </c>
      <c r="B4305" s="58">
        <v>101</v>
      </c>
      <c r="C4305" s="58">
        <v>6729</v>
      </c>
      <c r="D4305" s="59">
        <v>11</v>
      </c>
      <c r="E4305" s="59">
        <v>859.2</v>
      </c>
      <c r="F4305" s="59">
        <v>0</v>
      </c>
      <c r="G4305" s="62">
        <v>0</v>
      </c>
      <c r="H4305" s="59">
        <v>0</v>
      </c>
      <c r="I4305" s="59">
        <v>0</v>
      </c>
      <c r="J4305" s="60">
        <v>30220285</v>
      </c>
      <c r="K4305" s="21">
        <f t="shared" si="402"/>
        <v>0</v>
      </c>
      <c r="L4305" s="21">
        <f t="shared" si="403"/>
        <v>0</v>
      </c>
      <c r="M4305" s="21">
        <f t="shared" si="404"/>
        <v>0</v>
      </c>
      <c r="N4305" s="21">
        <f t="shared" si="405"/>
        <v>0</v>
      </c>
      <c r="O4305" s="21">
        <f t="shared" si="406"/>
        <v>0</v>
      </c>
      <c r="P4305" s="21">
        <f t="shared" si="407"/>
        <v>0</v>
      </c>
    </row>
    <row r="4306" spans="1:16">
      <c r="A4306" s="58">
        <v>41675</v>
      </c>
      <c r="B4306" s="58">
        <v>200</v>
      </c>
      <c r="C4306" s="58">
        <v>8221</v>
      </c>
      <c r="D4306" s="59">
        <v>23</v>
      </c>
      <c r="E4306" s="59">
        <v>7.4</v>
      </c>
      <c r="F4306" s="59">
        <v>0</v>
      </c>
      <c r="G4306" s="62">
        <v>0</v>
      </c>
      <c r="H4306" s="59">
        <v>0</v>
      </c>
      <c r="I4306" s="59">
        <v>6.3</v>
      </c>
      <c r="J4306" s="60">
        <v>10634806</v>
      </c>
      <c r="K4306" s="21">
        <f t="shared" si="402"/>
        <v>0</v>
      </c>
      <c r="L4306" s="21">
        <f t="shared" si="403"/>
        <v>0</v>
      </c>
      <c r="M4306" s="21">
        <f t="shared" si="404"/>
        <v>0</v>
      </c>
      <c r="N4306" s="21">
        <f t="shared" si="405"/>
        <v>0</v>
      </c>
      <c r="O4306" s="21">
        <f t="shared" si="406"/>
        <v>0</v>
      </c>
      <c r="P4306" s="21">
        <f t="shared" si="407"/>
        <v>0</v>
      </c>
    </row>
    <row r="4307" spans="1:16">
      <c r="A4307" s="55">
        <v>41691</v>
      </c>
      <c r="B4307" s="55">
        <v>200</v>
      </c>
      <c r="C4307" s="55">
        <v>6423</v>
      </c>
      <c r="D4307" s="56">
        <v>44</v>
      </c>
      <c r="E4307" s="56">
        <v>196.7</v>
      </c>
      <c r="F4307" s="56">
        <v>0</v>
      </c>
      <c r="G4307" s="61">
        <v>0</v>
      </c>
      <c r="H4307" s="56">
        <v>0</v>
      </c>
      <c r="I4307" s="56">
        <v>0</v>
      </c>
      <c r="J4307" s="57">
        <v>26980941</v>
      </c>
      <c r="K4307" s="21">
        <f t="shared" si="402"/>
        <v>0</v>
      </c>
      <c r="L4307" s="21">
        <f t="shared" si="403"/>
        <v>0</v>
      </c>
      <c r="M4307" s="21">
        <f t="shared" si="404"/>
        <v>0</v>
      </c>
      <c r="N4307" s="21">
        <f t="shared" si="405"/>
        <v>0</v>
      </c>
      <c r="O4307" s="21">
        <f t="shared" si="406"/>
        <v>0</v>
      </c>
      <c r="P4307" s="21">
        <f t="shared" si="407"/>
        <v>0</v>
      </c>
    </row>
    <row r="4308" spans="1:16">
      <c r="A4308" s="55">
        <v>41698</v>
      </c>
      <c r="B4308" s="55">
        <v>128</v>
      </c>
      <c r="C4308" s="55">
        <v>3395</v>
      </c>
      <c r="D4308" s="56">
        <v>42</v>
      </c>
      <c r="E4308" s="56">
        <v>0</v>
      </c>
      <c r="F4308" s="56">
        <v>0</v>
      </c>
      <c r="G4308" s="61">
        <v>0</v>
      </c>
      <c r="H4308" s="56">
        <v>0</v>
      </c>
      <c r="I4308" s="56">
        <v>0</v>
      </c>
      <c r="J4308" s="57">
        <v>32634478</v>
      </c>
      <c r="K4308" s="21">
        <f t="shared" si="402"/>
        <v>0</v>
      </c>
      <c r="L4308" s="21">
        <f t="shared" si="403"/>
        <v>0</v>
      </c>
      <c r="M4308" s="21">
        <f t="shared" si="404"/>
        <v>0</v>
      </c>
      <c r="N4308" s="21">
        <f t="shared" si="405"/>
        <v>0</v>
      </c>
      <c r="O4308" s="21">
        <f t="shared" si="406"/>
        <v>0</v>
      </c>
      <c r="P4308" s="21">
        <f t="shared" si="407"/>
        <v>0</v>
      </c>
    </row>
    <row r="4309" spans="1:16">
      <c r="A4309" s="55">
        <v>41769</v>
      </c>
      <c r="B4309" s="55">
        <v>500</v>
      </c>
      <c r="C4309" s="55">
        <v>1767</v>
      </c>
      <c r="D4309" s="56">
        <v>11</v>
      </c>
      <c r="E4309" s="56">
        <v>56.7</v>
      </c>
      <c r="F4309" s="56">
        <v>0</v>
      </c>
      <c r="G4309" s="61">
        <v>0</v>
      </c>
      <c r="H4309" s="56">
        <v>0</v>
      </c>
      <c r="I4309" s="56">
        <v>0</v>
      </c>
      <c r="J4309" s="57">
        <v>13230544</v>
      </c>
      <c r="K4309" s="21">
        <f t="shared" si="402"/>
        <v>0</v>
      </c>
      <c r="L4309" s="21">
        <f t="shared" si="403"/>
        <v>0</v>
      </c>
      <c r="M4309" s="21">
        <f t="shared" si="404"/>
        <v>0</v>
      </c>
      <c r="N4309" s="21">
        <f t="shared" si="405"/>
        <v>0</v>
      </c>
      <c r="O4309" s="21">
        <f t="shared" si="406"/>
        <v>0</v>
      </c>
      <c r="P4309" s="21">
        <f t="shared" si="407"/>
        <v>0</v>
      </c>
    </row>
    <row r="4310" spans="1:16">
      <c r="A4310" s="55">
        <v>41837</v>
      </c>
      <c r="B4310" s="55">
        <v>199</v>
      </c>
      <c r="C4310" s="55">
        <v>303</v>
      </c>
      <c r="D4310" s="56">
        <v>63</v>
      </c>
      <c r="E4310" s="56">
        <v>0</v>
      </c>
      <c r="F4310" s="56">
        <v>0</v>
      </c>
      <c r="G4310" s="61">
        <v>0</v>
      </c>
      <c r="H4310" s="56">
        <v>0</v>
      </c>
      <c r="I4310" s="56">
        <v>0</v>
      </c>
      <c r="J4310" s="57">
        <v>31844185</v>
      </c>
      <c r="K4310" s="21">
        <f t="shared" si="402"/>
        <v>0</v>
      </c>
      <c r="L4310" s="21">
        <f t="shared" si="403"/>
        <v>0</v>
      </c>
      <c r="M4310" s="21">
        <f t="shared" si="404"/>
        <v>0</v>
      </c>
      <c r="N4310" s="21">
        <f t="shared" si="405"/>
        <v>0</v>
      </c>
      <c r="O4310" s="21">
        <f t="shared" si="406"/>
        <v>0</v>
      </c>
      <c r="P4310" s="21">
        <f t="shared" si="407"/>
        <v>0</v>
      </c>
    </row>
    <row r="4311" spans="1:16">
      <c r="A4311" s="58">
        <v>41841</v>
      </c>
      <c r="B4311" s="58">
        <v>250</v>
      </c>
      <c r="C4311" s="58">
        <v>8597</v>
      </c>
      <c r="D4311" s="59">
        <v>11</v>
      </c>
      <c r="E4311" s="59">
        <v>25.9</v>
      </c>
      <c r="F4311" s="59">
        <v>0</v>
      </c>
      <c r="G4311" s="62">
        <v>0</v>
      </c>
      <c r="H4311" s="59">
        <v>0</v>
      </c>
      <c r="I4311" s="59">
        <v>0</v>
      </c>
      <c r="J4311" s="60">
        <v>26389585</v>
      </c>
      <c r="K4311" s="21">
        <f t="shared" si="402"/>
        <v>0</v>
      </c>
      <c r="L4311" s="21">
        <f t="shared" si="403"/>
        <v>0</v>
      </c>
      <c r="M4311" s="21">
        <f t="shared" si="404"/>
        <v>0</v>
      </c>
      <c r="N4311" s="21">
        <f t="shared" si="405"/>
        <v>0</v>
      </c>
      <c r="O4311" s="21">
        <f t="shared" si="406"/>
        <v>0</v>
      </c>
      <c r="P4311" s="21">
        <f t="shared" si="407"/>
        <v>0</v>
      </c>
    </row>
    <row r="4312" spans="1:16">
      <c r="A4312" s="58">
        <v>41879</v>
      </c>
      <c r="B4312" s="58">
        <v>199</v>
      </c>
      <c r="C4312" s="58">
        <v>2725</v>
      </c>
      <c r="D4312" s="59">
        <v>66</v>
      </c>
      <c r="E4312" s="59">
        <v>65.900000000000006</v>
      </c>
      <c r="F4312" s="59">
        <v>0</v>
      </c>
      <c r="G4312" s="62">
        <v>0</v>
      </c>
      <c r="H4312" s="59">
        <v>0</v>
      </c>
      <c r="I4312" s="59">
        <v>0</v>
      </c>
      <c r="J4312" s="60">
        <v>29051941</v>
      </c>
      <c r="K4312" s="21">
        <f t="shared" si="402"/>
        <v>0</v>
      </c>
      <c r="L4312" s="21">
        <f t="shared" si="403"/>
        <v>0</v>
      </c>
      <c r="M4312" s="21">
        <f t="shared" si="404"/>
        <v>0</v>
      </c>
      <c r="N4312" s="21">
        <f t="shared" si="405"/>
        <v>0</v>
      </c>
      <c r="O4312" s="21">
        <f t="shared" si="406"/>
        <v>0</v>
      </c>
      <c r="P4312" s="21">
        <f t="shared" si="407"/>
        <v>0</v>
      </c>
    </row>
    <row r="4313" spans="1:16">
      <c r="A4313" s="55">
        <v>41884</v>
      </c>
      <c r="B4313" s="55">
        <v>500</v>
      </c>
      <c r="C4313" s="55">
        <v>9321</v>
      </c>
      <c r="D4313" s="56">
        <v>14</v>
      </c>
      <c r="E4313" s="56">
        <v>51.8</v>
      </c>
      <c r="F4313" s="56">
        <v>0</v>
      </c>
      <c r="G4313" s="61">
        <v>0</v>
      </c>
      <c r="H4313" s="56">
        <v>0</v>
      </c>
      <c r="I4313" s="56">
        <v>0</v>
      </c>
      <c r="J4313" s="57">
        <v>14965890</v>
      </c>
      <c r="K4313" s="21">
        <f t="shared" si="402"/>
        <v>0</v>
      </c>
      <c r="L4313" s="21">
        <f t="shared" si="403"/>
        <v>0</v>
      </c>
      <c r="M4313" s="21">
        <f t="shared" si="404"/>
        <v>0</v>
      </c>
      <c r="N4313" s="21">
        <f t="shared" si="405"/>
        <v>0</v>
      </c>
      <c r="O4313" s="21">
        <f t="shared" si="406"/>
        <v>0</v>
      </c>
      <c r="P4313" s="21">
        <f t="shared" si="407"/>
        <v>0</v>
      </c>
    </row>
    <row r="4314" spans="1:16">
      <c r="A4314" s="55">
        <v>41924</v>
      </c>
      <c r="B4314" s="55">
        <v>143</v>
      </c>
      <c r="C4314" s="55">
        <v>1572</v>
      </c>
      <c r="D4314" s="56">
        <v>56</v>
      </c>
      <c r="E4314" s="56">
        <v>159.30000000000001</v>
      </c>
      <c r="F4314" s="56">
        <v>0</v>
      </c>
      <c r="G4314" s="61">
        <v>0</v>
      </c>
      <c r="H4314" s="56">
        <v>0</v>
      </c>
      <c r="I4314" s="56">
        <v>0</v>
      </c>
      <c r="J4314" s="57">
        <v>28905890</v>
      </c>
      <c r="K4314" s="21">
        <f t="shared" si="402"/>
        <v>0</v>
      </c>
      <c r="L4314" s="21">
        <f t="shared" si="403"/>
        <v>0</v>
      </c>
      <c r="M4314" s="21">
        <f t="shared" si="404"/>
        <v>0</v>
      </c>
      <c r="N4314" s="21">
        <f t="shared" si="405"/>
        <v>0</v>
      </c>
      <c r="O4314" s="21">
        <f t="shared" si="406"/>
        <v>0</v>
      </c>
      <c r="P4314" s="21">
        <f t="shared" si="407"/>
        <v>0</v>
      </c>
    </row>
    <row r="4315" spans="1:16">
      <c r="A4315" s="58">
        <v>41945</v>
      </c>
      <c r="B4315" s="58">
        <v>200</v>
      </c>
      <c r="C4315" s="58">
        <v>8500</v>
      </c>
      <c r="D4315" s="59">
        <v>57</v>
      </c>
      <c r="E4315" s="59">
        <v>230</v>
      </c>
      <c r="F4315" s="59">
        <v>0</v>
      </c>
      <c r="G4315" s="62">
        <v>0</v>
      </c>
      <c r="H4315" s="59">
        <v>0</v>
      </c>
      <c r="I4315" s="59">
        <v>0</v>
      </c>
      <c r="J4315" s="60">
        <v>16167282</v>
      </c>
      <c r="K4315" s="21">
        <f t="shared" si="402"/>
        <v>0</v>
      </c>
      <c r="L4315" s="21">
        <f t="shared" si="403"/>
        <v>0</v>
      </c>
      <c r="M4315" s="21">
        <f t="shared" si="404"/>
        <v>0</v>
      </c>
      <c r="N4315" s="21">
        <f t="shared" si="405"/>
        <v>0</v>
      </c>
      <c r="O4315" s="21">
        <f t="shared" si="406"/>
        <v>0</v>
      </c>
      <c r="P4315" s="21">
        <f t="shared" si="407"/>
        <v>0</v>
      </c>
    </row>
    <row r="4316" spans="1:16">
      <c r="A4316" s="55">
        <v>41948</v>
      </c>
      <c r="B4316" s="55">
        <v>200</v>
      </c>
      <c r="C4316" s="55">
        <v>8299</v>
      </c>
      <c r="D4316" s="56">
        <v>15</v>
      </c>
      <c r="E4316" s="56">
        <v>56.4</v>
      </c>
      <c r="F4316" s="56">
        <v>0</v>
      </c>
      <c r="G4316" s="61">
        <v>0</v>
      </c>
      <c r="H4316" s="56">
        <v>0</v>
      </c>
      <c r="I4316" s="56">
        <v>0</v>
      </c>
      <c r="J4316" s="57">
        <v>12971702</v>
      </c>
      <c r="K4316" s="21">
        <f t="shared" si="402"/>
        <v>0</v>
      </c>
      <c r="L4316" s="21">
        <f t="shared" si="403"/>
        <v>0</v>
      </c>
      <c r="M4316" s="21">
        <f t="shared" si="404"/>
        <v>0</v>
      </c>
      <c r="N4316" s="21">
        <f t="shared" si="405"/>
        <v>0</v>
      </c>
      <c r="O4316" s="21">
        <f t="shared" si="406"/>
        <v>0</v>
      </c>
      <c r="P4316" s="21">
        <f t="shared" si="407"/>
        <v>0</v>
      </c>
    </row>
    <row r="4317" spans="1:16">
      <c r="A4317" s="58">
        <v>41997</v>
      </c>
      <c r="B4317" s="58">
        <v>500</v>
      </c>
      <c r="C4317" s="58">
        <v>3408</v>
      </c>
      <c r="D4317" s="59">
        <v>15</v>
      </c>
      <c r="E4317" s="59">
        <v>27.3</v>
      </c>
      <c r="F4317" s="59">
        <v>0</v>
      </c>
      <c r="G4317" s="62">
        <v>0</v>
      </c>
      <c r="H4317" s="59">
        <v>0</v>
      </c>
      <c r="I4317" s="59">
        <v>0</v>
      </c>
      <c r="J4317" s="60">
        <v>72224558</v>
      </c>
      <c r="K4317" s="21">
        <f t="shared" si="402"/>
        <v>0</v>
      </c>
      <c r="L4317" s="21">
        <f t="shared" si="403"/>
        <v>0</v>
      </c>
      <c r="M4317" s="21">
        <f t="shared" si="404"/>
        <v>0</v>
      </c>
      <c r="N4317" s="21">
        <f t="shared" si="405"/>
        <v>0</v>
      </c>
      <c r="O4317" s="21">
        <f t="shared" si="406"/>
        <v>0</v>
      </c>
      <c r="P4317" s="21">
        <f t="shared" si="407"/>
        <v>0</v>
      </c>
    </row>
    <row r="4318" spans="1:16">
      <c r="A4318" s="58">
        <v>42055</v>
      </c>
      <c r="B4318" s="58">
        <v>175</v>
      </c>
      <c r="C4318" s="58">
        <v>9119</v>
      </c>
      <c r="D4318" s="59">
        <v>65</v>
      </c>
      <c r="E4318" s="59">
        <v>214.9</v>
      </c>
      <c r="F4318" s="59">
        <v>0</v>
      </c>
      <c r="G4318" s="62">
        <v>0</v>
      </c>
      <c r="H4318" s="59">
        <v>0</v>
      </c>
      <c r="I4318" s="59">
        <v>0</v>
      </c>
      <c r="J4318" s="60">
        <v>31241065</v>
      </c>
      <c r="K4318" s="21">
        <f t="shared" si="402"/>
        <v>0</v>
      </c>
      <c r="L4318" s="21">
        <f t="shared" si="403"/>
        <v>0</v>
      </c>
      <c r="M4318" s="21">
        <f t="shared" si="404"/>
        <v>0</v>
      </c>
      <c r="N4318" s="21">
        <f t="shared" si="405"/>
        <v>0</v>
      </c>
      <c r="O4318" s="21">
        <f t="shared" si="406"/>
        <v>0</v>
      </c>
      <c r="P4318" s="21">
        <f t="shared" si="407"/>
        <v>0</v>
      </c>
    </row>
    <row r="4319" spans="1:16">
      <c r="A4319" s="55">
        <v>42062</v>
      </c>
      <c r="B4319" s="55">
        <v>200</v>
      </c>
      <c r="C4319" s="55">
        <v>8411</v>
      </c>
      <c r="D4319" s="56">
        <v>23</v>
      </c>
      <c r="E4319" s="56">
        <v>91</v>
      </c>
      <c r="F4319" s="56">
        <v>0</v>
      </c>
      <c r="G4319" s="61">
        <v>0</v>
      </c>
      <c r="H4319" s="56">
        <v>0</v>
      </c>
      <c r="I4319" s="56">
        <v>0</v>
      </c>
      <c r="J4319" s="57">
        <v>14447679</v>
      </c>
      <c r="K4319" s="21">
        <f t="shared" si="402"/>
        <v>0</v>
      </c>
      <c r="L4319" s="21">
        <f t="shared" si="403"/>
        <v>0</v>
      </c>
      <c r="M4319" s="21">
        <f t="shared" si="404"/>
        <v>0</v>
      </c>
      <c r="N4319" s="21">
        <f t="shared" si="405"/>
        <v>0</v>
      </c>
      <c r="O4319" s="21">
        <f t="shared" si="406"/>
        <v>0</v>
      </c>
      <c r="P4319" s="21">
        <f t="shared" si="407"/>
        <v>0</v>
      </c>
    </row>
    <row r="4320" spans="1:16">
      <c r="A4320" s="58">
        <v>42079</v>
      </c>
      <c r="B4320" s="58">
        <v>200</v>
      </c>
      <c r="C4320" s="58">
        <v>5930</v>
      </c>
      <c r="D4320" s="59">
        <v>33</v>
      </c>
      <c r="E4320" s="59">
        <v>47.6</v>
      </c>
      <c r="F4320" s="59">
        <v>0</v>
      </c>
      <c r="G4320" s="62">
        <v>0</v>
      </c>
      <c r="H4320" s="59">
        <v>0</v>
      </c>
      <c r="I4320" s="59">
        <v>16.899999999999999</v>
      </c>
      <c r="J4320" s="60">
        <v>52004616</v>
      </c>
      <c r="K4320" s="21">
        <f t="shared" si="402"/>
        <v>0</v>
      </c>
      <c r="L4320" s="21">
        <f t="shared" si="403"/>
        <v>0</v>
      </c>
      <c r="M4320" s="21">
        <f t="shared" si="404"/>
        <v>0</v>
      </c>
      <c r="N4320" s="21">
        <f t="shared" si="405"/>
        <v>0</v>
      </c>
      <c r="O4320" s="21">
        <f t="shared" si="406"/>
        <v>0</v>
      </c>
      <c r="P4320" s="21">
        <f t="shared" si="407"/>
        <v>0</v>
      </c>
    </row>
    <row r="4321" spans="1:16">
      <c r="A4321" s="58">
        <v>42090</v>
      </c>
      <c r="B4321" s="58">
        <v>524</v>
      </c>
      <c r="C4321" s="58">
        <v>1624</v>
      </c>
      <c r="D4321" s="59">
        <v>11</v>
      </c>
      <c r="E4321" s="59">
        <v>27.8</v>
      </c>
      <c r="F4321" s="59">
        <v>0</v>
      </c>
      <c r="G4321" s="62">
        <v>0</v>
      </c>
      <c r="H4321" s="59">
        <v>0</v>
      </c>
      <c r="I4321" s="59">
        <v>0</v>
      </c>
      <c r="J4321" s="60">
        <v>13736138</v>
      </c>
      <c r="K4321" s="21">
        <f t="shared" si="402"/>
        <v>0</v>
      </c>
      <c r="L4321" s="21">
        <f t="shared" si="403"/>
        <v>0</v>
      </c>
      <c r="M4321" s="21">
        <f t="shared" si="404"/>
        <v>0</v>
      </c>
      <c r="N4321" s="21">
        <f t="shared" si="405"/>
        <v>0</v>
      </c>
      <c r="O4321" s="21">
        <f t="shared" si="406"/>
        <v>0</v>
      </c>
      <c r="P4321" s="21">
        <f t="shared" si="407"/>
        <v>0</v>
      </c>
    </row>
    <row r="4322" spans="1:16">
      <c r="A4322" s="58">
        <v>42115</v>
      </c>
      <c r="B4322" s="58">
        <v>200</v>
      </c>
      <c r="C4322" s="58">
        <v>4807</v>
      </c>
      <c r="D4322" s="59">
        <v>65</v>
      </c>
      <c r="E4322" s="59">
        <v>119.2</v>
      </c>
      <c r="F4322" s="59">
        <v>0</v>
      </c>
      <c r="G4322" s="62">
        <v>0</v>
      </c>
      <c r="H4322" s="59">
        <v>0</v>
      </c>
      <c r="I4322" s="59">
        <v>0</v>
      </c>
      <c r="J4322" s="60">
        <v>51979613</v>
      </c>
      <c r="K4322" s="21">
        <f t="shared" si="402"/>
        <v>0</v>
      </c>
      <c r="L4322" s="21">
        <f t="shared" si="403"/>
        <v>0</v>
      </c>
      <c r="M4322" s="21">
        <f t="shared" si="404"/>
        <v>0</v>
      </c>
      <c r="N4322" s="21">
        <f t="shared" si="405"/>
        <v>0</v>
      </c>
      <c r="O4322" s="21">
        <f t="shared" si="406"/>
        <v>0</v>
      </c>
      <c r="P4322" s="21">
        <f t="shared" si="407"/>
        <v>0</v>
      </c>
    </row>
    <row r="4323" spans="1:16">
      <c r="A4323" s="55">
        <v>42149</v>
      </c>
      <c r="B4323" s="55">
        <v>199</v>
      </c>
      <c r="C4323" s="55">
        <v>437</v>
      </c>
      <c r="D4323" s="56">
        <v>63</v>
      </c>
      <c r="E4323" s="56">
        <v>0</v>
      </c>
      <c r="F4323" s="56">
        <v>0</v>
      </c>
      <c r="G4323" s="61">
        <v>0</v>
      </c>
      <c r="H4323" s="56">
        <v>0</v>
      </c>
      <c r="I4323" s="56">
        <v>0</v>
      </c>
      <c r="J4323" s="57">
        <v>10998484</v>
      </c>
      <c r="K4323" s="21">
        <f t="shared" si="402"/>
        <v>0</v>
      </c>
      <c r="L4323" s="21">
        <f t="shared" si="403"/>
        <v>0</v>
      </c>
      <c r="M4323" s="21">
        <f t="shared" si="404"/>
        <v>0</v>
      </c>
      <c r="N4323" s="21">
        <f t="shared" si="405"/>
        <v>0</v>
      </c>
      <c r="O4323" s="21">
        <f t="shared" si="406"/>
        <v>0</v>
      </c>
      <c r="P4323" s="21">
        <f t="shared" si="407"/>
        <v>0</v>
      </c>
    </row>
    <row r="4324" spans="1:16">
      <c r="A4324" s="58">
        <v>42156</v>
      </c>
      <c r="B4324" s="58">
        <v>500</v>
      </c>
      <c r="C4324" s="58">
        <v>5126</v>
      </c>
      <c r="D4324" s="59">
        <v>11</v>
      </c>
      <c r="E4324" s="59">
        <v>181.9</v>
      </c>
      <c r="F4324" s="59">
        <v>0</v>
      </c>
      <c r="G4324" s="62">
        <v>0</v>
      </c>
      <c r="H4324" s="59">
        <v>0</v>
      </c>
      <c r="I4324" s="59">
        <v>0</v>
      </c>
      <c r="J4324" s="60">
        <v>14849491</v>
      </c>
      <c r="K4324" s="21">
        <f t="shared" si="402"/>
        <v>0</v>
      </c>
      <c r="L4324" s="21">
        <f t="shared" si="403"/>
        <v>0</v>
      </c>
      <c r="M4324" s="21">
        <f t="shared" si="404"/>
        <v>0</v>
      </c>
      <c r="N4324" s="21">
        <f t="shared" si="405"/>
        <v>0</v>
      </c>
      <c r="O4324" s="21">
        <f t="shared" si="406"/>
        <v>0</v>
      </c>
      <c r="P4324" s="21">
        <f t="shared" si="407"/>
        <v>0</v>
      </c>
    </row>
    <row r="4325" spans="1:16">
      <c r="A4325" s="55">
        <v>42178</v>
      </c>
      <c r="B4325" s="55">
        <v>200</v>
      </c>
      <c r="C4325" s="55">
        <v>7056</v>
      </c>
      <c r="D4325" s="56">
        <v>54</v>
      </c>
      <c r="E4325" s="56">
        <v>501.6</v>
      </c>
      <c r="F4325" s="56">
        <v>0</v>
      </c>
      <c r="G4325" s="61">
        <v>0</v>
      </c>
      <c r="H4325" s="56">
        <v>0</v>
      </c>
      <c r="I4325" s="56">
        <v>0</v>
      </c>
      <c r="J4325" s="57">
        <v>71805719</v>
      </c>
      <c r="K4325" s="21">
        <f t="shared" si="402"/>
        <v>0</v>
      </c>
      <c r="L4325" s="21">
        <f t="shared" si="403"/>
        <v>0</v>
      </c>
      <c r="M4325" s="21">
        <f t="shared" si="404"/>
        <v>0</v>
      </c>
      <c r="N4325" s="21">
        <f t="shared" si="405"/>
        <v>0</v>
      </c>
      <c r="O4325" s="21">
        <f t="shared" si="406"/>
        <v>0</v>
      </c>
      <c r="P4325" s="21">
        <f t="shared" si="407"/>
        <v>0</v>
      </c>
    </row>
    <row r="4326" spans="1:16">
      <c r="A4326" s="58">
        <v>42181</v>
      </c>
      <c r="B4326" s="58">
        <v>140</v>
      </c>
      <c r="C4326" s="58">
        <v>80</v>
      </c>
      <c r="D4326" s="59">
        <v>42</v>
      </c>
      <c r="E4326" s="59">
        <v>296.39999999999998</v>
      </c>
      <c r="F4326" s="59">
        <v>0</v>
      </c>
      <c r="G4326" s="62">
        <v>0</v>
      </c>
      <c r="H4326" s="59">
        <v>0</v>
      </c>
      <c r="I4326" s="59">
        <v>0</v>
      </c>
      <c r="J4326" s="60">
        <v>26759986</v>
      </c>
      <c r="K4326" s="21">
        <f t="shared" si="402"/>
        <v>0</v>
      </c>
      <c r="L4326" s="21">
        <f t="shared" si="403"/>
        <v>0</v>
      </c>
      <c r="M4326" s="21">
        <f t="shared" si="404"/>
        <v>0</v>
      </c>
      <c r="N4326" s="21">
        <f t="shared" si="405"/>
        <v>0</v>
      </c>
      <c r="O4326" s="21">
        <f t="shared" si="406"/>
        <v>0</v>
      </c>
      <c r="P4326" s="21">
        <f t="shared" si="407"/>
        <v>0</v>
      </c>
    </row>
    <row r="4327" spans="1:16">
      <c r="A4327" s="55">
        <v>42237</v>
      </c>
      <c r="B4327" s="55">
        <v>200</v>
      </c>
      <c r="C4327" s="55">
        <v>4304</v>
      </c>
      <c r="D4327" s="56">
        <v>52</v>
      </c>
      <c r="E4327" s="56">
        <v>145.4</v>
      </c>
      <c r="F4327" s="56">
        <v>0</v>
      </c>
      <c r="G4327" s="61">
        <v>0</v>
      </c>
      <c r="H4327" s="56">
        <v>0</v>
      </c>
      <c r="I4327" s="56">
        <v>0</v>
      </c>
      <c r="J4327" s="57">
        <v>11816584</v>
      </c>
      <c r="K4327" s="21">
        <f t="shared" si="402"/>
        <v>0</v>
      </c>
      <c r="L4327" s="21">
        <f t="shared" si="403"/>
        <v>0</v>
      </c>
      <c r="M4327" s="21">
        <f t="shared" si="404"/>
        <v>0</v>
      </c>
      <c r="N4327" s="21">
        <f t="shared" si="405"/>
        <v>0</v>
      </c>
      <c r="O4327" s="21">
        <f t="shared" si="406"/>
        <v>0</v>
      </c>
      <c r="P4327" s="21">
        <f t="shared" si="407"/>
        <v>0</v>
      </c>
    </row>
    <row r="4328" spans="1:16">
      <c r="A4328" s="58">
        <v>42242</v>
      </c>
      <c r="B4328" s="58">
        <v>164</v>
      </c>
      <c r="C4328" s="58">
        <v>6756</v>
      </c>
      <c r="D4328" s="59">
        <v>42</v>
      </c>
      <c r="E4328" s="59">
        <v>125.3</v>
      </c>
      <c r="F4328" s="59">
        <v>0</v>
      </c>
      <c r="G4328" s="62">
        <v>0</v>
      </c>
      <c r="H4328" s="59">
        <v>0</v>
      </c>
      <c r="I4328" s="59">
        <v>0</v>
      </c>
      <c r="J4328" s="60">
        <v>31625769</v>
      </c>
      <c r="K4328" s="21">
        <f t="shared" si="402"/>
        <v>0</v>
      </c>
      <c r="L4328" s="21">
        <f t="shared" si="403"/>
        <v>0</v>
      </c>
      <c r="M4328" s="21">
        <f t="shared" si="404"/>
        <v>0</v>
      </c>
      <c r="N4328" s="21">
        <f t="shared" si="405"/>
        <v>0</v>
      </c>
      <c r="O4328" s="21">
        <f t="shared" si="406"/>
        <v>0</v>
      </c>
      <c r="P4328" s="21">
        <f t="shared" si="407"/>
        <v>0</v>
      </c>
    </row>
    <row r="4329" spans="1:16">
      <c r="A4329" s="58">
        <v>42271</v>
      </c>
      <c r="B4329" s="58">
        <v>850</v>
      </c>
      <c r="C4329" s="58">
        <v>1375</v>
      </c>
      <c r="D4329" s="59">
        <v>14</v>
      </c>
      <c r="E4329" s="59">
        <v>136.4</v>
      </c>
      <c r="F4329" s="59">
        <v>0</v>
      </c>
      <c r="G4329" s="62">
        <v>0</v>
      </c>
      <c r="H4329" s="59">
        <v>0</v>
      </c>
      <c r="I4329" s="59">
        <v>0</v>
      </c>
      <c r="J4329" s="60">
        <v>41271612</v>
      </c>
      <c r="K4329" s="21">
        <f t="shared" si="402"/>
        <v>0</v>
      </c>
      <c r="L4329" s="21">
        <f t="shared" si="403"/>
        <v>0</v>
      </c>
      <c r="M4329" s="21">
        <f t="shared" si="404"/>
        <v>0</v>
      </c>
      <c r="N4329" s="21">
        <f t="shared" si="405"/>
        <v>0</v>
      </c>
      <c r="O4329" s="21">
        <f t="shared" si="406"/>
        <v>0</v>
      </c>
      <c r="P4329" s="21">
        <f t="shared" si="407"/>
        <v>0</v>
      </c>
    </row>
    <row r="4330" spans="1:16">
      <c r="A4330" s="58">
        <v>42305</v>
      </c>
      <c r="B4330" s="58">
        <v>155</v>
      </c>
      <c r="C4330" s="58">
        <v>4465</v>
      </c>
      <c r="D4330" s="59">
        <v>33</v>
      </c>
      <c r="E4330" s="59">
        <v>103.3</v>
      </c>
      <c r="F4330" s="59">
        <v>0</v>
      </c>
      <c r="G4330" s="62">
        <v>0</v>
      </c>
      <c r="H4330" s="59">
        <v>0</v>
      </c>
      <c r="I4330" s="59">
        <v>0</v>
      </c>
      <c r="J4330" s="60">
        <v>14205845</v>
      </c>
      <c r="K4330" s="21">
        <f t="shared" si="402"/>
        <v>0</v>
      </c>
      <c r="L4330" s="21">
        <f t="shared" si="403"/>
        <v>0</v>
      </c>
      <c r="M4330" s="21">
        <f t="shared" si="404"/>
        <v>0</v>
      </c>
      <c r="N4330" s="21">
        <f t="shared" si="405"/>
        <v>0</v>
      </c>
      <c r="O4330" s="21">
        <f t="shared" si="406"/>
        <v>0</v>
      </c>
      <c r="P4330" s="21">
        <f t="shared" si="407"/>
        <v>0</v>
      </c>
    </row>
    <row r="4331" spans="1:16">
      <c r="A4331" s="58">
        <v>42323</v>
      </c>
      <c r="B4331" s="58">
        <v>128</v>
      </c>
      <c r="C4331" s="58">
        <v>3423</v>
      </c>
      <c r="D4331" s="59">
        <v>11</v>
      </c>
      <c r="E4331" s="59">
        <v>334.1</v>
      </c>
      <c r="F4331" s="59">
        <v>0</v>
      </c>
      <c r="G4331" s="62">
        <v>0</v>
      </c>
      <c r="H4331" s="59">
        <v>0</v>
      </c>
      <c r="I4331" s="59">
        <v>0</v>
      </c>
      <c r="J4331" s="60">
        <v>72669312</v>
      </c>
      <c r="K4331" s="21">
        <f t="shared" si="402"/>
        <v>0</v>
      </c>
      <c r="L4331" s="21">
        <f t="shared" si="403"/>
        <v>0</v>
      </c>
      <c r="M4331" s="21">
        <f t="shared" si="404"/>
        <v>0</v>
      </c>
      <c r="N4331" s="21">
        <f t="shared" si="405"/>
        <v>0</v>
      </c>
      <c r="O4331" s="21">
        <f t="shared" si="406"/>
        <v>0</v>
      </c>
      <c r="P4331" s="21">
        <f t="shared" si="407"/>
        <v>0</v>
      </c>
    </row>
    <row r="4332" spans="1:16">
      <c r="A4332" s="55">
        <v>42325</v>
      </c>
      <c r="B4332" s="55">
        <v>200</v>
      </c>
      <c r="C4332" s="55">
        <v>4918</v>
      </c>
      <c r="D4332" s="56">
        <v>42</v>
      </c>
      <c r="E4332" s="56">
        <v>0</v>
      </c>
      <c r="F4332" s="56">
        <v>0</v>
      </c>
      <c r="G4332" s="61">
        <v>0</v>
      </c>
      <c r="H4332" s="56">
        <v>0</v>
      </c>
      <c r="I4332" s="56">
        <v>0</v>
      </c>
      <c r="J4332" s="57">
        <v>30593154</v>
      </c>
      <c r="K4332" s="21">
        <f t="shared" si="402"/>
        <v>0</v>
      </c>
      <c r="L4332" s="21">
        <f t="shared" si="403"/>
        <v>0</v>
      </c>
      <c r="M4332" s="21">
        <f t="shared" si="404"/>
        <v>0</v>
      </c>
      <c r="N4332" s="21">
        <f t="shared" si="405"/>
        <v>0</v>
      </c>
      <c r="O4332" s="21">
        <f t="shared" si="406"/>
        <v>0</v>
      </c>
      <c r="P4332" s="21">
        <f t="shared" si="407"/>
        <v>0</v>
      </c>
    </row>
    <row r="4333" spans="1:16">
      <c r="A4333" s="55">
        <v>42338</v>
      </c>
      <c r="B4333" s="55">
        <v>155</v>
      </c>
      <c r="C4333" s="55">
        <v>3453</v>
      </c>
      <c r="D4333" s="56">
        <v>65</v>
      </c>
      <c r="E4333" s="56">
        <v>141.30000000000001</v>
      </c>
      <c r="F4333" s="56">
        <v>0</v>
      </c>
      <c r="G4333" s="61">
        <v>0</v>
      </c>
      <c r="H4333" s="56">
        <v>0</v>
      </c>
      <c r="I4333" s="56">
        <v>9.3000000000000007</v>
      </c>
      <c r="J4333" s="57">
        <v>20236043</v>
      </c>
      <c r="K4333" s="21">
        <f t="shared" si="402"/>
        <v>0</v>
      </c>
      <c r="L4333" s="21">
        <f t="shared" si="403"/>
        <v>0</v>
      </c>
      <c r="M4333" s="21">
        <f t="shared" si="404"/>
        <v>0</v>
      </c>
      <c r="N4333" s="21">
        <f t="shared" si="405"/>
        <v>0</v>
      </c>
      <c r="O4333" s="21">
        <f t="shared" si="406"/>
        <v>0</v>
      </c>
      <c r="P4333" s="21">
        <f t="shared" si="407"/>
        <v>0</v>
      </c>
    </row>
    <row r="4334" spans="1:16">
      <c r="A4334" s="55">
        <v>42363</v>
      </c>
      <c r="B4334" s="55">
        <v>101</v>
      </c>
      <c r="C4334" s="55">
        <v>6108</v>
      </c>
      <c r="D4334" s="56">
        <v>42</v>
      </c>
      <c r="E4334" s="56">
        <v>206.2</v>
      </c>
      <c r="F4334" s="56">
        <v>0</v>
      </c>
      <c r="G4334" s="61">
        <v>0</v>
      </c>
      <c r="H4334" s="56">
        <v>0</v>
      </c>
      <c r="I4334" s="56">
        <v>0</v>
      </c>
      <c r="J4334" s="57">
        <v>14310436</v>
      </c>
      <c r="K4334" s="21">
        <f t="shared" si="402"/>
        <v>0</v>
      </c>
      <c r="L4334" s="21">
        <f t="shared" si="403"/>
        <v>0</v>
      </c>
      <c r="M4334" s="21">
        <f t="shared" si="404"/>
        <v>0</v>
      </c>
      <c r="N4334" s="21">
        <f t="shared" si="405"/>
        <v>0</v>
      </c>
      <c r="O4334" s="21">
        <f t="shared" si="406"/>
        <v>0</v>
      </c>
      <c r="P4334" s="21">
        <f t="shared" si="407"/>
        <v>0</v>
      </c>
    </row>
    <row r="4335" spans="1:16">
      <c r="A4335" s="58">
        <v>42367</v>
      </c>
      <c r="B4335" s="58">
        <v>519</v>
      </c>
      <c r="C4335" s="58">
        <v>2501</v>
      </c>
      <c r="D4335" s="59">
        <v>11</v>
      </c>
      <c r="E4335" s="59">
        <v>28.2</v>
      </c>
      <c r="F4335" s="59">
        <v>0</v>
      </c>
      <c r="G4335" s="62">
        <v>0</v>
      </c>
      <c r="H4335" s="59">
        <v>0</v>
      </c>
      <c r="I4335" s="59">
        <v>0</v>
      </c>
      <c r="J4335" s="60">
        <v>14194290</v>
      </c>
      <c r="K4335" s="21">
        <f t="shared" si="402"/>
        <v>0</v>
      </c>
      <c r="L4335" s="21">
        <f t="shared" si="403"/>
        <v>0</v>
      </c>
      <c r="M4335" s="21">
        <f t="shared" si="404"/>
        <v>0</v>
      </c>
      <c r="N4335" s="21">
        <f t="shared" si="405"/>
        <v>0</v>
      </c>
      <c r="O4335" s="21">
        <f t="shared" si="406"/>
        <v>0</v>
      </c>
      <c r="P4335" s="21">
        <f t="shared" si="407"/>
        <v>0</v>
      </c>
    </row>
    <row r="4336" spans="1:16">
      <c r="A4336" s="55">
        <v>42388</v>
      </c>
      <c r="B4336" s="55">
        <v>155</v>
      </c>
      <c r="C4336" s="55">
        <v>3665</v>
      </c>
      <c r="D4336" s="56">
        <v>66</v>
      </c>
      <c r="E4336" s="56">
        <v>0</v>
      </c>
      <c r="F4336" s="56">
        <v>0</v>
      </c>
      <c r="G4336" s="61">
        <v>0</v>
      </c>
      <c r="H4336" s="56">
        <v>0</v>
      </c>
      <c r="I4336" s="56">
        <v>0</v>
      </c>
      <c r="J4336" s="57">
        <v>26589827</v>
      </c>
      <c r="K4336" s="21">
        <f t="shared" si="402"/>
        <v>0</v>
      </c>
      <c r="L4336" s="21">
        <f t="shared" si="403"/>
        <v>0</v>
      </c>
      <c r="M4336" s="21">
        <f t="shared" si="404"/>
        <v>0</v>
      </c>
      <c r="N4336" s="21">
        <f t="shared" si="405"/>
        <v>0</v>
      </c>
      <c r="O4336" s="21">
        <f t="shared" si="406"/>
        <v>0</v>
      </c>
      <c r="P4336" s="21">
        <f t="shared" si="407"/>
        <v>0</v>
      </c>
    </row>
    <row r="4337" spans="1:16">
      <c r="A4337" s="58">
        <v>42429</v>
      </c>
      <c r="B4337" s="58">
        <v>200</v>
      </c>
      <c r="C4337" s="58">
        <v>8224</v>
      </c>
      <c r="D4337" s="59">
        <v>33</v>
      </c>
      <c r="E4337" s="59">
        <v>15.2</v>
      </c>
      <c r="F4337" s="59">
        <v>0</v>
      </c>
      <c r="G4337" s="62">
        <v>0</v>
      </c>
      <c r="H4337" s="59">
        <v>0</v>
      </c>
      <c r="I4337" s="59">
        <v>0</v>
      </c>
      <c r="J4337" s="60">
        <v>12980035</v>
      </c>
      <c r="K4337" s="21">
        <f t="shared" si="402"/>
        <v>0</v>
      </c>
      <c r="L4337" s="21">
        <f t="shared" si="403"/>
        <v>0</v>
      </c>
      <c r="M4337" s="21">
        <f t="shared" si="404"/>
        <v>0</v>
      </c>
      <c r="N4337" s="21">
        <f t="shared" si="405"/>
        <v>0</v>
      </c>
      <c r="O4337" s="21">
        <f t="shared" si="406"/>
        <v>0</v>
      </c>
      <c r="P4337" s="21">
        <f t="shared" si="407"/>
        <v>0</v>
      </c>
    </row>
    <row r="4338" spans="1:16">
      <c r="A4338" s="55">
        <v>42603</v>
      </c>
      <c r="B4338" s="55">
        <v>140</v>
      </c>
      <c r="C4338" s="55">
        <v>102</v>
      </c>
      <c r="D4338" s="56">
        <v>23</v>
      </c>
      <c r="E4338" s="56">
        <v>49.7</v>
      </c>
      <c r="F4338" s="56">
        <v>0</v>
      </c>
      <c r="G4338" s="61">
        <v>0</v>
      </c>
      <c r="H4338" s="56">
        <v>0</v>
      </c>
      <c r="I4338" s="56">
        <v>0</v>
      </c>
      <c r="J4338" s="57">
        <v>48170315</v>
      </c>
      <c r="K4338" s="21">
        <f t="shared" si="402"/>
        <v>0</v>
      </c>
      <c r="L4338" s="21">
        <f t="shared" si="403"/>
        <v>0</v>
      </c>
      <c r="M4338" s="21">
        <f t="shared" si="404"/>
        <v>0</v>
      </c>
      <c r="N4338" s="21">
        <f t="shared" si="405"/>
        <v>0</v>
      </c>
      <c r="O4338" s="21">
        <f t="shared" si="406"/>
        <v>0</v>
      </c>
      <c r="P4338" s="21">
        <f t="shared" si="407"/>
        <v>0</v>
      </c>
    </row>
    <row r="4339" spans="1:16">
      <c r="A4339" s="55">
        <v>42621</v>
      </c>
      <c r="B4339" s="55">
        <v>199</v>
      </c>
      <c r="C4339" s="55">
        <v>4483</v>
      </c>
      <c r="D4339" s="56">
        <v>11</v>
      </c>
      <c r="E4339" s="56">
        <v>76.599999999999994</v>
      </c>
      <c r="F4339" s="56">
        <v>0</v>
      </c>
      <c r="G4339" s="61">
        <v>0</v>
      </c>
      <c r="H4339" s="56">
        <v>0</v>
      </c>
      <c r="I4339" s="56">
        <v>0</v>
      </c>
      <c r="J4339" s="57">
        <v>81922918</v>
      </c>
      <c r="K4339" s="21">
        <f t="shared" si="402"/>
        <v>0</v>
      </c>
      <c r="L4339" s="21">
        <f t="shared" si="403"/>
        <v>0</v>
      </c>
      <c r="M4339" s="21">
        <f t="shared" si="404"/>
        <v>0</v>
      </c>
      <c r="N4339" s="21">
        <f t="shared" si="405"/>
        <v>0</v>
      </c>
      <c r="O4339" s="21">
        <f t="shared" si="406"/>
        <v>0</v>
      </c>
      <c r="P4339" s="21">
        <f t="shared" si="407"/>
        <v>0</v>
      </c>
    </row>
    <row r="4340" spans="1:16">
      <c r="A4340" s="58">
        <v>42636</v>
      </c>
      <c r="B4340" s="58">
        <v>200</v>
      </c>
      <c r="C4340" s="58">
        <v>8253</v>
      </c>
      <c r="D4340" s="59">
        <v>42</v>
      </c>
      <c r="E4340" s="59">
        <v>200.7</v>
      </c>
      <c r="F4340" s="59">
        <v>0</v>
      </c>
      <c r="G4340" s="62">
        <v>0</v>
      </c>
      <c r="H4340" s="59">
        <v>0</v>
      </c>
      <c r="I4340" s="59">
        <v>0</v>
      </c>
      <c r="J4340" s="60">
        <v>25679482</v>
      </c>
      <c r="K4340" s="21">
        <f t="shared" si="402"/>
        <v>0</v>
      </c>
      <c r="L4340" s="21">
        <f t="shared" si="403"/>
        <v>0</v>
      </c>
      <c r="M4340" s="21">
        <f t="shared" si="404"/>
        <v>0</v>
      </c>
      <c r="N4340" s="21">
        <f t="shared" si="405"/>
        <v>0</v>
      </c>
      <c r="O4340" s="21">
        <f t="shared" si="406"/>
        <v>0</v>
      </c>
      <c r="P4340" s="21">
        <f t="shared" si="407"/>
        <v>0</v>
      </c>
    </row>
    <row r="4341" spans="1:16">
      <c r="A4341" s="55">
        <v>42640</v>
      </c>
      <c r="B4341" s="55">
        <v>200</v>
      </c>
      <c r="C4341" s="55">
        <v>6365</v>
      </c>
      <c r="D4341" s="56">
        <v>42</v>
      </c>
      <c r="E4341" s="56">
        <v>163</v>
      </c>
      <c r="F4341" s="56">
        <v>0</v>
      </c>
      <c r="G4341" s="61">
        <v>0</v>
      </c>
      <c r="H4341" s="56">
        <v>0</v>
      </c>
      <c r="I4341" s="56">
        <v>0</v>
      </c>
      <c r="J4341" s="57">
        <v>16390143</v>
      </c>
      <c r="K4341" s="21">
        <f t="shared" si="402"/>
        <v>0</v>
      </c>
      <c r="L4341" s="21">
        <f t="shared" si="403"/>
        <v>0</v>
      </c>
      <c r="M4341" s="21">
        <f t="shared" si="404"/>
        <v>0</v>
      </c>
      <c r="N4341" s="21">
        <f t="shared" si="405"/>
        <v>0</v>
      </c>
      <c r="O4341" s="21">
        <f t="shared" si="406"/>
        <v>0</v>
      </c>
      <c r="P4341" s="21">
        <f t="shared" si="407"/>
        <v>0</v>
      </c>
    </row>
    <row r="4342" spans="1:16">
      <c r="A4342" s="58">
        <v>42657</v>
      </c>
      <c r="B4342" s="58">
        <v>199</v>
      </c>
      <c r="C4342" s="58">
        <v>4797</v>
      </c>
      <c r="D4342" s="59">
        <v>62</v>
      </c>
      <c r="E4342" s="59">
        <v>52.4</v>
      </c>
      <c r="F4342" s="59">
        <v>0</v>
      </c>
      <c r="G4342" s="62">
        <v>0</v>
      </c>
      <c r="H4342" s="59">
        <v>0</v>
      </c>
      <c r="I4342" s="59">
        <v>0</v>
      </c>
      <c r="J4342" s="60">
        <v>10376394</v>
      </c>
      <c r="K4342" s="21">
        <f t="shared" si="402"/>
        <v>0</v>
      </c>
      <c r="L4342" s="21">
        <f t="shared" si="403"/>
        <v>0</v>
      </c>
      <c r="M4342" s="21">
        <f t="shared" si="404"/>
        <v>0</v>
      </c>
      <c r="N4342" s="21">
        <f t="shared" si="405"/>
        <v>0</v>
      </c>
      <c r="O4342" s="21">
        <f t="shared" si="406"/>
        <v>0</v>
      </c>
      <c r="P4342" s="21">
        <f t="shared" si="407"/>
        <v>0</v>
      </c>
    </row>
    <row r="4343" spans="1:16">
      <c r="A4343" s="58">
        <v>42660</v>
      </c>
      <c r="B4343" s="58">
        <v>200</v>
      </c>
      <c r="C4343" s="58">
        <v>8609</v>
      </c>
      <c r="D4343" s="59">
        <v>56</v>
      </c>
      <c r="E4343" s="59">
        <v>180</v>
      </c>
      <c r="F4343" s="59">
        <v>0</v>
      </c>
      <c r="G4343" s="62">
        <v>0</v>
      </c>
      <c r="H4343" s="59">
        <v>0</v>
      </c>
      <c r="I4343" s="59">
        <v>0</v>
      </c>
      <c r="J4343" s="60">
        <v>16081698</v>
      </c>
      <c r="K4343" s="21">
        <f t="shared" si="402"/>
        <v>0</v>
      </c>
      <c r="L4343" s="21">
        <f t="shared" si="403"/>
        <v>0</v>
      </c>
      <c r="M4343" s="21">
        <f t="shared" si="404"/>
        <v>0</v>
      </c>
      <c r="N4343" s="21">
        <f t="shared" si="405"/>
        <v>0</v>
      </c>
      <c r="O4343" s="21">
        <f t="shared" si="406"/>
        <v>0</v>
      </c>
      <c r="P4343" s="21">
        <f t="shared" si="407"/>
        <v>0</v>
      </c>
    </row>
    <row r="4344" spans="1:16">
      <c r="A4344" s="55">
        <v>42662</v>
      </c>
      <c r="B4344" s="55">
        <v>143</v>
      </c>
      <c r="C4344" s="55">
        <v>1608</v>
      </c>
      <c r="D4344" s="56">
        <v>42</v>
      </c>
      <c r="E4344" s="56">
        <v>0</v>
      </c>
      <c r="F4344" s="56">
        <v>0</v>
      </c>
      <c r="G4344" s="61">
        <v>0</v>
      </c>
      <c r="H4344" s="56">
        <v>0</v>
      </c>
      <c r="I4344" s="56">
        <v>0</v>
      </c>
      <c r="J4344" s="57">
        <v>30233131</v>
      </c>
      <c r="K4344" s="21">
        <f t="shared" si="402"/>
        <v>0</v>
      </c>
      <c r="L4344" s="21">
        <f t="shared" si="403"/>
        <v>0</v>
      </c>
      <c r="M4344" s="21">
        <f t="shared" si="404"/>
        <v>0</v>
      </c>
      <c r="N4344" s="21">
        <f t="shared" si="405"/>
        <v>0</v>
      </c>
      <c r="O4344" s="21">
        <f t="shared" si="406"/>
        <v>0</v>
      </c>
      <c r="P4344" s="21">
        <f t="shared" si="407"/>
        <v>0</v>
      </c>
    </row>
    <row r="4345" spans="1:16">
      <c r="A4345" s="58">
        <v>42683</v>
      </c>
      <c r="B4345" s="58">
        <v>200</v>
      </c>
      <c r="C4345" s="58">
        <v>8009</v>
      </c>
      <c r="D4345" s="59">
        <v>42</v>
      </c>
      <c r="E4345" s="59">
        <v>365.2</v>
      </c>
      <c r="F4345" s="59">
        <v>0</v>
      </c>
      <c r="G4345" s="62">
        <v>0</v>
      </c>
      <c r="H4345" s="59">
        <v>0</v>
      </c>
      <c r="I4345" s="59">
        <v>0</v>
      </c>
      <c r="J4345" s="60">
        <v>11026389</v>
      </c>
      <c r="K4345" s="21">
        <f t="shared" si="402"/>
        <v>0</v>
      </c>
      <c r="L4345" s="21">
        <f t="shared" si="403"/>
        <v>0</v>
      </c>
      <c r="M4345" s="21">
        <f t="shared" si="404"/>
        <v>0</v>
      </c>
      <c r="N4345" s="21">
        <f t="shared" si="405"/>
        <v>0</v>
      </c>
      <c r="O4345" s="21">
        <f t="shared" si="406"/>
        <v>0</v>
      </c>
      <c r="P4345" s="21">
        <f t="shared" si="407"/>
        <v>0</v>
      </c>
    </row>
    <row r="4346" spans="1:16">
      <c r="A4346" s="58">
        <v>42707</v>
      </c>
      <c r="B4346" s="58">
        <v>199</v>
      </c>
      <c r="C4346" s="58">
        <v>4716</v>
      </c>
      <c r="D4346" s="59">
        <v>63</v>
      </c>
      <c r="E4346" s="59">
        <v>16.3</v>
      </c>
      <c r="F4346" s="59">
        <v>0</v>
      </c>
      <c r="G4346" s="62">
        <v>0</v>
      </c>
      <c r="H4346" s="59">
        <v>0</v>
      </c>
      <c r="I4346" s="59">
        <v>0</v>
      </c>
      <c r="J4346" s="60">
        <v>28536968</v>
      </c>
      <c r="K4346" s="21">
        <f t="shared" si="402"/>
        <v>0</v>
      </c>
      <c r="L4346" s="21">
        <f t="shared" si="403"/>
        <v>0</v>
      </c>
      <c r="M4346" s="21">
        <f t="shared" si="404"/>
        <v>0</v>
      </c>
      <c r="N4346" s="21">
        <f t="shared" si="405"/>
        <v>0</v>
      </c>
      <c r="O4346" s="21">
        <f t="shared" si="406"/>
        <v>0</v>
      </c>
      <c r="P4346" s="21">
        <f t="shared" si="407"/>
        <v>0</v>
      </c>
    </row>
    <row r="4347" spans="1:16">
      <c r="A4347" s="55">
        <v>42710</v>
      </c>
      <c r="B4347" s="55">
        <v>200</v>
      </c>
      <c r="C4347" s="55">
        <v>5038</v>
      </c>
      <c r="D4347" s="56">
        <v>11</v>
      </c>
      <c r="E4347" s="56">
        <v>118.8</v>
      </c>
      <c r="F4347" s="56">
        <v>0</v>
      </c>
      <c r="G4347" s="61">
        <v>0</v>
      </c>
      <c r="H4347" s="56">
        <v>0</v>
      </c>
      <c r="I4347" s="56">
        <v>0</v>
      </c>
      <c r="J4347" s="57">
        <v>25630726</v>
      </c>
      <c r="K4347" s="21">
        <f t="shared" si="402"/>
        <v>0</v>
      </c>
      <c r="L4347" s="21">
        <f t="shared" si="403"/>
        <v>0</v>
      </c>
      <c r="M4347" s="21">
        <f t="shared" si="404"/>
        <v>0</v>
      </c>
      <c r="N4347" s="21">
        <f t="shared" si="405"/>
        <v>0</v>
      </c>
      <c r="O4347" s="21">
        <f t="shared" si="406"/>
        <v>0</v>
      </c>
      <c r="P4347" s="21">
        <f t="shared" si="407"/>
        <v>0</v>
      </c>
    </row>
    <row r="4348" spans="1:16">
      <c r="A4348" s="58">
        <v>42723</v>
      </c>
      <c r="B4348" s="58">
        <v>199</v>
      </c>
      <c r="C4348" s="58">
        <v>4780</v>
      </c>
      <c r="D4348" s="59">
        <v>63</v>
      </c>
      <c r="E4348" s="59">
        <v>28.9</v>
      </c>
      <c r="F4348" s="59">
        <v>0</v>
      </c>
      <c r="G4348" s="62">
        <v>0</v>
      </c>
      <c r="H4348" s="59">
        <v>0</v>
      </c>
      <c r="I4348" s="59">
        <v>0</v>
      </c>
      <c r="J4348" s="60">
        <v>10196795</v>
      </c>
      <c r="K4348" s="21">
        <f t="shared" si="402"/>
        <v>0</v>
      </c>
      <c r="L4348" s="21">
        <f t="shared" si="403"/>
        <v>0</v>
      </c>
      <c r="M4348" s="21">
        <f t="shared" si="404"/>
        <v>0</v>
      </c>
      <c r="N4348" s="21">
        <f t="shared" si="405"/>
        <v>0</v>
      </c>
      <c r="O4348" s="21">
        <f t="shared" si="406"/>
        <v>0</v>
      </c>
      <c r="P4348" s="21">
        <f t="shared" si="407"/>
        <v>0</v>
      </c>
    </row>
    <row r="4349" spans="1:16">
      <c r="A4349" s="55">
        <v>42749</v>
      </c>
      <c r="B4349" s="55">
        <v>199</v>
      </c>
      <c r="C4349" s="55">
        <v>4269</v>
      </c>
      <c r="D4349" s="56">
        <v>11</v>
      </c>
      <c r="E4349" s="56">
        <v>38.799999999999997</v>
      </c>
      <c r="F4349" s="56">
        <v>0</v>
      </c>
      <c r="G4349" s="61">
        <v>0</v>
      </c>
      <c r="H4349" s="56">
        <v>0</v>
      </c>
      <c r="I4349" s="56">
        <v>0</v>
      </c>
      <c r="J4349" s="57">
        <v>46570111</v>
      </c>
      <c r="K4349" s="21">
        <f t="shared" si="402"/>
        <v>0</v>
      </c>
      <c r="L4349" s="21">
        <f t="shared" si="403"/>
        <v>0</v>
      </c>
      <c r="M4349" s="21">
        <f t="shared" si="404"/>
        <v>0</v>
      </c>
      <c r="N4349" s="21">
        <f t="shared" si="405"/>
        <v>0</v>
      </c>
      <c r="O4349" s="21">
        <f t="shared" si="406"/>
        <v>0</v>
      </c>
      <c r="P4349" s="21">
        <f t="shared" si="407"/>
        <v>0</v>
      </c>
    </row>
    <row r="4350" spans="1:16">
      <c r="A4350" s="55">
        <v>42765</v>
      </c>
      <c r="B4350" s="55">
        <v>199</v>
      </c>
      <c r="C4350" s="55">
        <v>4477</v>
      </c>
      <c r="D4350" s="56">
        <v>33</v>
      </c>
      <c r="E4350" s="56">
        <v>79</v>
      </c>
      <c r="F4350" s="56">
        <v>0</v>
      </c>
      <c r="G4350" s="61">
        <v>0</v>
      </c>
      <c r="H4350" s="56">
        <v>0</v>
      </c>
      <c r="I4350" s="56">
        <v>0</v>
      </c>
      <c r="J4350" s="57">
        <v>81157510</v>
      </c>
      <c r="K4350" s="21">
        <f t="shared" si="402"/>
        <v>0</v>
      </c>
      <c r="L4350" s="21">
        <f t="shared" si="403"/>
        <v>0</v>
      </c>
      <c r="M4350" s="21">
        <f t="shared" si="404"/>
        <v>0</v>
      </c>
      <c r="N4350" s="21">
        <f t="shared" si="405"/>
        <v>0</v>
      </c>
      <c r="O4350" s="21">
        <f t="shared" si="406"/>
        <v>0</v>
      </c>
      <c r="P4350" s="21">
        <f t="shared" si="407"/>
        <v>0</v>
      </c>
    </row>
    <row r="4351" spans="1:16">
      <c r="A4351" s="55">
        <v>42792</v>
      </c>
      <c r="B4351" s="55">
        <v>143</v>
      </c>
      <c r="C4351" s="55">
        <v>1458</v>
      </c>
      <c r="D4351" s="56">
        <v>63</v>
      </c>
      <c r="E4351" s="56">
        <v>90.1</v>
      </c>
      <c r="F4351" s="56">
        <v>0</v>
      </c>
      <c r="G4351" s="61">
        <v>0</v>
      </c>
      <c r="H4351" s="56">
        <v>0</v>
      </c>
      <c r="I4351" s="56">
        <v>0</v>
      </c>
      <c r="J4351" s="57">
        <v>13059985</v>
      </c>
      <c r="K4351" s="21">
        <f t="shared" si="402"/>
        <v>0</v>
      </c>
      <c r="L4351" s="21">
        <f t="shared" si="403"/>
        <v>0</v>
      </c>
      <c r="M4351" s="21">
        <f t="shared" si="404"/>
        <v>0</v>
      </c>
      <c r="N4351" s="21">
        <f t="shared" si="405"/>
        <v>0</v>
      </c>
      <c r="O4351" s="21">
        <f t="shared" si="406"/>
        <v>0</v>
      </c>
      <c r="P4351" s="21">
        <f t="shared" si="407"/>
        <v>0</v>
      </c>
    </row>
    <row r="4352" spans="1:16">
      <c r="A4352" s="58">
        <v>42794</v>
      </c>
      <c r="B4352" s="58">
        <v>199</v>
      </c>
      <c r="C4352" s="58">
        <v>4668</v>
      </c>
      <c r="D4352" s="59">
        <v>56</v>
      </c>
      <c r="E4352" s="59">
        <v>79.2</v>
      </c>
      <c r="F4352" s="59">
        <v>0</v>
      </c>
      <c r="G4352" s="62">
        <v>0</v>
      </c>
      <c r="H4352" s="59">
        <v>0</v>
      </c>
      <c r="I4352" s="59">
        <v>0</v>
      </c>
      <c r="J4352" s="60">
        <v>79243116</v>
      </c>
      <c r="K4352" s="21">
        <f t="shared" si="402"/>
        <v>0</v>
      </c>
      <c r="L4352" s="21">
        <f t="shared" si="403"/>
        <v>0</v>
      </c>
      <c r="M4352" s="21">
        <f t="shared" si="404"/>
        <v>0</v>
      </c>
      <c r="N4352" s="21">
        <f t="shared" si="405"/>
        <v>0</v>
      </c>
      <c r="O4352" s="21">
        <f t="shared" si="406"/>
        <v>0</v>
      </c>
      <c r="P4352" s="21">
        <f t="shared" si="407"/>
        <v>0</v>
      </c>
    </row>
    <row r="4353" spans="1:16">
      <c r="A4353" s="55">
        <v>42800</v>
      </c>
      <c r="B4353" s="55">
        <v>199</v>
      </c>
      <c r="C4353" s="55">
        <v>4720</v>
      </c>
      <c r="D4353" s="56">
        <v>11</v>
      </c>
      <c r="E4353" s="56">
        <v>17.2</v>
      </c>
      <c r="F4353" s="56">
        <v>0</v>
      </c>
      <c r="G4353" s="61">
        <v>0</v>
      </c>
      <c r="H4353" s="56">
        <v>0</v>
      </c>
      <c r="I4353" s="56">
        <v>0</v>
      </c>
      <c r="J4353" s="57">
        <v>99028068</v>
      </c>
      <c r="K4353" s="21">
        <f t="shared" si="402"/>
        <v>0</v>
      </c>
      <c r="L4353" s="21">
        <f t="shared" si="403"/>
        <v>0</v>
      </c>
      <c r="M4353" s="21">
        <f t="shared" si="404"/>
        <v>0</v>
      </c>
      <c r="N4353" s="21">
        <f t="shared" si="405"/>
        <v>0</v>
      </c>
      <c r="O4353" s="21">
        <f t="shared" si="406"/>
        <v>0</v>
      </c>
      <c r="P4353" s="21">
        <f t="shared" si="407"/>
        <v>0</v>
      </c>
    </row>
    <row r="4354" spans="1:16">
      <c r="A4354" s="55">
        <v>42817</v>
      </c>
      <c r="B4354" s="55">
        <v>199</v>
      </c>
      <c r="C4354" s="55">
        <v>4811</v>
      </c>
      <c r="D4354" s="56">
        <v>33</v>
      </c>
      <c r="E4354" s="56">
        <v>28.3</v>
      </c>
      <c r="F4354" s="56">
        <v>0</v>
      </c>
      <c r="G4354" s="61">
        <v>0</v>
      </c>
      <c r="H4354" s="56">
        <v>0</v>
      </c>
      <c r="I4354" s="56">
        <v>0</v>
      </c>
      <c r="J4354" s="57">
        <v>14427139</v>
      </c>
      <c r="K4354" s="21">
        <f t="shared" si="402"/>
        <v>0</v>
      </c>
      <c r="L4354" s="21">
        <f t="shared" si="403"/>
        <v>0</v>
      </c>
      <c r="M4354" s="21">
        <f t="shared" si="404"/>
        <v>0</v>
      </c>
      <c r="N4354" s="21">
        <f t="shared" si="405"/>
        <v>0</v>
      </c>
      <c r="O4354" s="21">
        <f t="shared" si="406"/>
        <v>0</v>
      </c>
      <c r="P4354" s="21">
        <f t="shared" si="407"/>
        <v>0</v>
      </c>
    </row>
    <row r="4355" spans="1:16">
      <c r="A4355" s="58">
        <v>42828</v>
      </c>
      <c r="B4355" s="58">
        <v>200</v>
      </c>
      <c r="C4355" s="58">
        <v>8455</v>
      </c>
      <c r="D4355" s="59">
        <v>11</v>
      </c>
      <c r="E4355" s="59">
        <v>31.8</v>
      </c>
      <c r="F4355" s="59">
        <v>0</v>
      </c>
      <c r="G4355" s="62">
        <v>0</v>
      </c>
      <c r="H4355" s="59">
        <v>0</v>
      </c>
      <c r="I4355" s="59">
        <v>0</v>
      </c>
      <c r="J4355" s="60">
        <v>15212942</v>
      </c>
      <c r="K4355" s="21">
        <f t="shared" ref="K4355:K4418" si="408">G4355</f>
        <v>0</v>
      </c>
      <c r="L4355" s="21">
        <f t="shared" ref="L4355:L4418" si="409">IF(H4355=-1,1,0)</f>
        <v>0</v>
      </c>
      <c r="M4355" s="21">
        <f t="shared" ref="M4355:M4418" si="410">IF(G4355&lt;&gt;0,1,0)</f>
        <v>0</v>
      </c>
      <c r="N4355" s="21">
        <f t="shared" ref="N4355:N4418" si="411">IF(AND(L4355=1,M4355=1),1,0)</f>
        <v>0</v>
      </c>
      <c r="O4355" s="21">
        <f t="shared" ref="O4355:O4418" si="412">IF(AND(H4355=-1,G4355=0),1,0)</f>
        <v>0</v>
      </c>
      <c r="P4355" s="21">
        <f t="shared" ref="P4355:P4418" si="413">IF(AND(G4355&lt;&gt;0,H4355&lt;&gt;-1),1,0)</f>
        <v>0</v>
      </c>
    </row>
    <row r="4356" spans="1:16">
      <c r="A4356" s="55">
        <v>42841</v>
      </c>
      <c r="B4356" s="55">
        <v>200</v>
      </c>
      <c r="C4356" s="55">
        <v>5114</v>
      </c>
      <c r="D4356" s="56">
        <v>33</v>
      </c>
      <c r="E4356" s="56">
        <v>36</v>
      </c>
      <c r="F4356" s="56">
        <v>0</v>
      </c>
      <c r="G4356" s="61">
        <v>0</v>
      </c>
      <c r="H4356" s="56">
        <v>0</v>
      </c>
      <c r="I4356" s="56">
        <v>0</v>
      </c>
      <c r="J4356" s="57">
        <v>50468828</v>
      </c>
      <c r="K4356" s="21">
        <f t="shared" si="408"/>
        <v>0</v>
      </c>
      <c r="L4356" s="21">
        <f t="shared" si="409"/>
        <v>0</v>
      </c>
      <c r="M4356" s="21">
        <f t="shared" si="410"/>
        <v>0</v>
      </c>
      <c r="N4356" s="21">
        <f t="shared" si="411"/>
        <v>0</v>
      </c>
      <c r="O4356" s="21">
        <f t="shared" si="412"/>
        <v>0</v>
      </c>
      <c r="P4356" s="21">
        <f t="shared" si="413"/>
        <v>0</v>
      </c>
    </row>
    <row r="4357" spans="1:16">
      <c r="A4357" s="58">
        <v>42845</v>
      </c>
      <c r="B4357" s="58">
        <v>140</v>
      </c>
      <c r="C4357" s="58">
        <v>42</v>
      </c>
      <c r="D4357" s="59">
        <v>23</v>
      </c>
      <c r="E4357" s="59">
        <v>30.8</v>
      </c>
      <c r="F4357" s="59">
        <v>0</v>
      </c>
      <c r="G4357" s="62">
        <v>0</v>
      </c>
      <c r="H4357" s="59">
        <v>0</v>
      </c>
      <c r="I4357" s="59">
        <v>5.5</v>
      </c>
      <c r="J4357" s="60">
        <v>82543058</v>
      </c>
      <c r="K4357" s="21">
        <f t="shared" si="408"/>
        <v>0</v>
      </c>
      <c r="L4357" s="21">
        <f t="shared" si="409"/>
        <v>0</v>
      </c>
      <c r="M4357" s="21">
        <f t="shared" si="410"/>
        <v>0</v>
      </c>
      <c r="N4357" s="21">
        <f t="shared" si="411"/>
        <v>0</v>
      </c>
      <c r="O4357" s="21">
        <f t="shared" si="412"/>
        <v>0</v>
      </c>
      <c r="P4357" s="21">
        <f t="shared" si="413"/>
        <v>0</v>
      </c>
    </row>
    <row r="4358" spans="1:16">
      <c r="A4358" s="55">
        <v>42891</v>
      </c>
      <c r="B4358" s="55">
        <v>175</v>
      </c>
      <c r="C4358" s="55">
        <v>3519</v>
      </c>
      <c r="D4358" s="56">
        <v>63</v>
      </c>
      <c r="E4358" s="56">
        <v>83</v>
      </c>
      <c r="F4358" s="56">
        <v>0</v>
      </c>
      <c r="G4358" s="61">
        <v>0</v>
      </c>
      <c r="H4358" s="56">
        <v>0</v>
      </c>
      <c r="I4358" s="56">
        <v>0</v>
      </c>
      <c r="J4358" s="57">
        <v>21047678</v>
      </c>
      <c r="K4358" s="21">
        <f t="shared" si="408"/>
        <v>0</v>
      </c>
      <c r="L4358" s="21">
        <f t="shared" si="409"/>
        <v>0</v>
      </c>
      <c r="M4358" s="21">
        <f t="shared" si="410"/>
        <v>0</v>
      </c>
      <c r="N4358" s="21">
        <f t="shared" si="411"/>
        <v>0</v>
      </c>
      <c r="O4358" s="21">
        <f t="shared" si="412"/>
        <v>0</v>
      </c>
      <c r="P4358" s="21">
        <f t="shared" si="413"/>
        <v>0</v>
      </c>
    </row>
    <row r="4359" spans="1:16">
      <c r="A4359" s="58">
        <v>42907</v>
      </c>
      <c r="B4359" s="58">
        <v>129</v>
      </c>
      <c r="C4359" s="58">
        <v>8103</v>
      </c>
      <c r="D4359" s="59">
        <v>63</v>
      </c>
      <c r="E4359" s="59">
        <v>5.6</v>
      </c>
      <c r="F4359" s="59">
        <v>0</v>
      </c>
      <c r="G4359" s="62">
        <v>0</v>
      </c>
      <c r="H4359" s="59">
        <v>0</v>
      </c>
      <c r="I4359" s="59">
        <v>0</v>
      </c>
      <c r="J4359" s="60">
        <v>61986456</v>
      </c>
      <c r="K4359" s="21">
        <f t="shared" si="408"/>
        <v>0</v>
      </c>
      <c r="L4359" s="21">
        <f t="shared" si="409"/>
        <v>0</v>
      </c>
      <c r="M4359" s="21">
        <f t="shared" si="410"/>
        <v>0</v>
      </c>
      <c r="N4359" s="21">
        <f t="shared" si="411"/>
        <v>0</v>
      </c>
      <c r="O4359" s="21">
        <f t="shared" si="412"/>
        <v>0</v>
      </c>
      <c r="P4359" s="21">
        <f t="shared" si="413"/>
        <v>0</v>
      </c>
    </row>
    <row r="4360" spans="1:16">
      <c r="A4360" s="55">
        <v>42909</v>
      </c>
      <c r="B4360" s="55">
        <v>199</v>
      </c>
      <c r="C4360" s="55">
        <v>4945</v>
      </c>
      <c r="D4360" s="56">
        <v>53</v>
      </c>
      <c r="E4360" s="56">
        <v>289</v>
      </c>
      <c r="F4360" s="56">
        <v>0</v>
      </c>
      <c r="G4360" s="61">
        <v>0</v>
      </c>
      <c r="H4360" s="56">
        <v>0</v>
      </c>
      <c r="I4360" s="56">
        <v>0</v>
      </c>
      <c r="J4360" s="57">
        <v>77990917</v>
      </c>
      <c r="K4360" s="21">
        <f t="shared" si="408"/>
        <v>0</v>
      </c>
      <c r="L4360" s="21">
        <f t="shared" si="409"/>
        <v>0</v>
      </c>
      <c r="M4360" s="21">
        <f t="shared" si="410"/>
        <v>0</v>
      </c>
      <c r="N4360" s="21">
        <f t="shared" si="411"/>
        <v>0</v>
      </c>
      <c r="O4360" s="21">
        <f t="shared" si="412"/>
        <v>0</v>
      </c>
      <c r="P4360" s="21">
        <f t="shared" si="413"/>
        <v>0</v>
      </c>
    </row>
    <row r="4361" spans="1:16">
      <c r="A4361" s="58">
        <v>42939</v>
      </c>
      <c r="B4361" s="58">
        <v>143</v>
      </c>
      <c r="C4361" s="58">
        <v>1485</v>
      </c>
      <c r="D4361" s="59">
        <v>54</v>
      </c>
      <c r="E4361" s="59">
        <v>23.5</v>
      </c>
      <c r="F4361" s="59">
        <v>0</v>
      </c>
      <c r="G4361" s="62">
        <v>0</v>
      </c>
      <c r="H4361" s="59">
        <v>0</v>
      </c>
      <c r="I4361" s="59">
        <v>0</v>
      </c>
      <c r="J4361" s="60">
        <v>10460794</v>
      </c>
      <c r="K4361" s="21">
        <f t="shared" si="408"/>
        <v>0</v>
      </c>
      <c r="L4361" s="21">
        <f t="shared" si="409"/>
        <v>0</v>
      </c>
      <c r="M4361" s="21">
        <f t="shared" si="410"/>
        <v>0</v>
      </c>
      <c r="N4361" s="21">
        <f t="shared" si="411"/>
        <v>0</v>
      </c>
      <c r="O4361" s="21">
        <f t="shared" si="412"/>
        <v>0</v>
      </c>
      <c r="P4361" s="21">
        <f t="shared" si="413"/>
        <v>0</v>
      </c>
    </row>
    <row r="4362" spans="1:16">
      <c r="A4362" s="55">
        <v>42941</v>
      </c>
      <c r="B4362" s="55">
        <v>200</v>
      </c>
      <c r="C4362" s="55">
        <v>5277</v>
      </c>
      <c r="D4362" s="56">
        <v>33</v>
      </c>
      <c r="E4362" s="56">
        <v>92.9</v>
      </c>
      <c r="F4362" s="56">
        <v>0</v>
      </c>
      <c r="G4362" s="61">
        <v>0</v>
      </c>
      <c r="H4362" s="56">
        <v>0</v>
      </c>
      <c r="I4362" s="56">
        <v>0</v>
      </c>
      <c r="J4362" s="57">
        <v>77985328</v>
      </c>
      <c r="K4362" s="21">
        <f t="shared" si="408"/>
        <v>0</v>
      </c>
      <c r="L4362" s="21">
        <f t="shared" si="409"/>
        <v>0</v>
      </c>
      <c r="M4362" s="21">
        <f t="shared" si="410"/>
        <v>0</v>
      </c>
      <c r="N4362" s="21">
        <f t="shared" si="411"/>
        <v>0</v>
      </c>
      <c r="O4362" s="21">
        <f t="shared" si="412"/>
        <v>0</v>
      </c>
      <c r="P4362" s="21">
        <f t="shared" si="413"/>
        <v>0</v>
      </c>
    </row>
    <row r="4363" spans="1:16">
      <c r="A4363" s="55">
        <v>42959</v>
      </c>
      <c r="B4363" s="55">
        <v>200</v>
      </c>
      <c r="C4363" s="55">
        <v>7077</v>
      </c>
      <c r="D4363" s="56">
        <v>56</v>
      </c>
      <c r="E4363" s="56">
        <v>98.3</v>
      </c>
      <c r="F4363" s="56">
        <v>0</v>
      </c>
      <c r="G4363" s="61">
        <v>0</v>
      </c>
      <c r="H4363" s="56">
        <v>0</v>
      </c>
      <c r="I4363" s="56">
        <v>0</v>
      </c>
      <c r="J4363" s="57">
        <v>41414758</v>
      </c>
      <c r="K4363" s="21">
        <f t="shared" si="408"/>
        <v>0</v>
      </c>
      <c r="L4363" s="21">
        <f t="shared" si="409"/>
        <v>0</v>
      </c>
      <c r="M4363" s="21">
        <f t="shared" si="410"/>
        <v>0</v>
      </c>
      <c r="N4363" s="21">
        <f t="shared" si="411"/>
        <v>0</v>
      </c>
      <c r="O4363" s="21">
        <f t="shared" si="412"/>
        <v>0</v>
      </c>
      <c r="P4363" s="21">
        <f t="shared" si="413"/>
        <v>0</v>
      </c>
    </row>
    <row r="4364" spans="1:16">
      <c r="A4364" s="55">
        <v>42973</v>
      </c>
      <c r="B4364" s="55">
        <v>170</v>
      </c>
      <c r="C4364" s="55">
        <v>9040</v>
      </c>
      <c r="D4364" s="56">
        <v>46</v>
      </c>
      <c r="E4364" s="56">
        <v>0</v>
      </c>
      <c r="F4364" s="56">
        <v>0</v>
      </c>
      <c r="G4364" s="61">
        <v>0</v>
      </c>
      <c r="H4364" s="56">
        <v>0</v>
      </c>
      <c r="I4364" s="56">
        <v>0</v>
      </c>
      <c r="J4364" s="57">
        <v>29500665</v>
      </c>
      <c r="K4364" s="21">
        <f t="shared" si="408"/>
        <v>0</v>
      </c>
      <c r="L4364" s="21">
        <f t="shared" si="409"/>
        <v>0</v>
      </c>
      <c r="M4364" s="21">
        <f t="shared" si="410"/>
        <v>0</v>
      </c>
      <c r="N4364" s="21">
        <f t="shared" si="411"/>
        <v>0</v>
      </c>
      <c r="O4364" s="21">
        <f t="shared" si="412"/>
        <v>0</v>
      </c>
      <c r="P4364" s="21">
        <f t="shared" si="413"/>
        <v>0</v>
      </c>
    </row>
    <row r="4365" spans="1:16">
      <c r="A4365" s="58">
        <v>42988</v>
      </c>
      <c r="B4365" s="58">
        <v>175</v>
      </c>
      <c r="C4365" s="58">
        <v>9105</v>
      </c>
      <c r="D4365" s="59">
        <v>66</v>
      </c>
      <c r="E4365" s="59">
        <v>0</v>
      </c>
      <c r="F4365" s="59">
        <v>0</v>
      </c>
      <c r="G4365" s="62">
        <v>0</v>
      </c>
      <c r="H4365" s="59">
        <v>0</v>
      </c>
      <c r="I4365" s="59">
        <v>0</v>
      </c>
      <c r="J4365" s="60">
        <v>99999993</v>
      </c>
      <c r="K4365" s="21">
        <f t="shared" si="408"/>
        <v>0</v>
      </c>
      <c r="L4365" s="21">
        <f t="shared" si="409"/>
        <v>0</v>
      </c>
      <c r="M4365" s="21">
        <f t="shared" si="410"/>
        <v>0</v>
      </c>
      <c r="N4365" s="21">
        <f t="shared" si="411"/>
        <v>0</v>
      </c>
      <c r="O4365" s="21">
        <f t="shared" si="412"/>
        <v>0</v>
      </c>
      <c r="P4365" s="21">
        <f t="shared" si="413"/>
        <v>0</v>
      </c>
    </row>
    <row r="4366" spans="1:16">
      <c r="A4366" s="55">
        <v>43012</v>
      </c>
      <c r="B4366" s="55">
        <v>170</v>
      </c>
      <c r="C4366" s="55">
        <v>5620</v>
      </c>
      <c r="D4366" s="56">
        <v>44</v>
      </c>
      <c r="E4366" s="56">
        <v>0</v>
      </c>
      <c r="F4366" s="56">
        <v>0</v>
      </c>
      <c r="G4366" s="61">
        <v>0</v>
      </c>
      <c r="H4366" s="56">
        <v>0</v>
      </c>
      <c r="I4366" s="56">
        <v>0</v>
      </c>
      <c r="J4366" s="57">
        <v>32589359</v>
      </c>
      <c r="K4366" s="21">
        <f t="shared" si="408"/>
        <v>0</v>
      </c>
      <c r="L4366" s="21">
        <f t="shared" si="409"/>
        <v>0</v>
      </c>
      <c r="M4366" s="21">
        <f t="shared" si="410"/>
        <v>0</v>
      </c>
      <c r="N4366" s="21">
        <f t="shared" si="411"/>
        <v>0</v>
      </c>
      <c r="O4366" s="21">
        <f t="shared" si="412"/>
        <v>0</v>
      </c>
      <c r="P4366" s="21">
        <f t="shared" si="413"/>
        <v>0</v>
      </c>
    </row>
    <row r="4367" spans="1:16">
      <c r="A4367" s="58">
        <v>43053</v>
      </c>
      <c r="B4367" s="58">
        <v>200</v>
      </c>
      <c r="C4367" s="58">
        <v>1279</v>
      </c>
      <c r="D4367" s="59">
        <v>56</v>
      </c>
      <c r="E4367" s="59">
        <v>118</v>
      </c>
      <c r="F4367" s="59">
        <v>0</v>
      </c>
      <c r="G4367" s="62">
        <v>0</v>
      </c>
      <c r="H4367" s="59">
        <v>0</v>
      </c>
      <c r="I4367" s="59">
        <v>0</v>
      </c>
      <c r="J4367" s="60">
        <v>20332182</v>
      </c>
      <c r="K4367" s="21">
        <f t="shared" si="408"/>
        <v>0</v>
      </c>
      <c r="L4367" s="21">
        <f t="shared" si="409"/>
        <v>0</v>
      </c>
      <c r="M4367" s="21">
        <f t="shared" si="410"/>
        <v>0</v>
      </c>
      <c r="N4367" s="21">
        <f t="shared" si="411"/>
        <v>0</v>
      </c>
      <c r="O4367" s="21">
        <f t="shared" si="412"/>
        <v>0</v>
      </c>
      <c r="P4367" s="21">
        <f t="shared" si="413"/>
        <v>0</v>
      </c>
    </row>
    <row r="4368" spans="1:16">
      <c r="A4368" s="55">
        <v>43054</v>
      </c>
      <c r="B4368" s="55">
        <v>164</v>
      </c>
      <c r="C4368" s="55">
        <v>3944</v>
      </c>
      <c r="D4368" s="56">
        <v>47</v>
      </c>
      <c r="E4368" s="56">
        <v>0</v>
      </c>
      <c r="F4368" s="56">
        <v>0</v>
      </c>
      <c r="G4368" s="61">
        <v>0</v>
      </c>
      <c r="H4368" s="56">
        <v>0</v>
      </c>
      <c r="I4368" s="56">
        <v>0</v>
      </c>
      <c r="J4368" s="57">
        <v>14235671</v>
      </c>
      <c r="K4368" s="21">
        <f t="shared" si="408"/>
        <v>0</v>
      </c>
      <c r="L4368" s="21">
        <f t="shared" si="409"/>
        <v>0</v>
      </c>
      <c r="M4368" s="21">
        <f t="shared" si="410"/>
        <v>0</v>
      </c>
      <c r="N4368" s="21">
        <f t="shared" si="411"/>
        <v>0</v>
      </c>
      <c r="O4368" s="21">
        <f t="shared" si="412"/>
        <v>0</v>
      </c>
      <c r="P4368" s="21">
        <f t="shared" si="413"/>
        <v>0</v>
      </c>
    </row>
    <row r="4369" spans="1:16">
      <c r="A4369" s="58">
        <v>43091</v>
      </c>
      <c r="B4369" s="58">
        <v>155</v>
      </c>
      <c r="C4369" s="58">
        <v>4464</v>
      </c>
      <c r="D4369" s="59">
        <v>13</v>
      </c>
      <c r="E4369" s="59">
        <v>280</v>
      </c>
      <c r="F4369" s="59">
        <v>0</v>
      </c>
      <c r="G4369" s="62">
        <v>0</v>
      </c>
      <c r="H4369" s="59">
        <v>0</v>
      </c>
      <c r="I4369" s="59">
        <v>0</v>
      </c>
      <c r="J4369" s="60">
        <v>29091285</v>
      </c>
      <c r="K4369" s="21">
        <f t="shared" si="408"/>
        <v>0</v>
      </c>
      <c r="L4369" s="21">
        <f t="shared" si="409"/>
        <v>0</v>
      </c>
      <c r="M4369" s="21">
        <f t="shared" si="410"/>
        <v>0</v>
      </c>
      <c r="N4369" s="21">
        <f t="shared" si="411"/>
        <v>0</v>
      </c>
      <c r="O4369" s="21">
        <f t="shared" si="412"/>
        <v>0</v>
      </c>
      <c r="P4369" s="21">
        <f t="shared" si="413"/>
        <v>0</v>
      </c>
    </row>
    <row r="4370" spans="1:16">
      <c r="A4370" s="55">
        <v>43130</v>
      </c>
      <c r="B4370" s="55">
        <v>170</v>
      </c>
      <c r="C4370" s="55">
        <v>305</v>
      </c>
      <c r="D4370" s="56">
        <v>46</v>
      </c>
      <c r="E4370" s="56">
        <v>0</v>
      </c>
      <c r="F4370" s="56">
        <v>0</v>
      </c>
      <c r="G4370" s="61">
        <v>0</v>
      </c>
      <c r="H4370" s="56">
        <v>0</v>
      </c>
      <c r="I4370" s="56">
        <v>0</v>
      </c>
      <c r="J4370" s="57">
        <v>34445583</v>
      </c>
      <c r="K4370" s="21">
        <f t="shared" si="408"/>
        <v>0</v>
      </c>
      <c r="L4370" s="21">
        <f t="shared" si="409"/>
        <v>0</v>
      </c>
      <c r="M4370" s="21">
        <f t="shared" si="410"/>
        <v>0</v>
      </c>
      <c r="N4370" s="21">
        <f t="shared" si="411"/>
        <v>0</v>
      </c>
      <c r="O4370" s="21">
        <f t="shared" si="412"/>
        <v>0</v>
      </c>
      <c r="P4370" s="21">
        <f t="shared" si="413"/>
        <v>0</v>
      </c>
    </row>
    <row r="4371" spans="1:16">
      <c r="A4371" s="58">
        <v>43224</v>
      </c>
      <c r="B4371" s="58">
        <v>700</v>
      </c>
      <c r="C4371" s="58">
        <v>3924</v>
      </c>
      <c r="D4371" s="59">
        <v>52</v>
      </c>
      <c r="E4371" s="59">
        <v>118</v>
      </c>
      <c r="F4371" s="59">
        <v>0</v>
      </c>
      <c r="G4371" s="62">
        <v>0</v>
      </c>
      <c r="H4371" s="59">
        <v>0</v>
      </c>
      <c r="I4371" s="59">
        <v>0</v>
      </c>
      <c r="J4371" s="60">
        <v>31838851</v>
      </c>
      <c r="K4371" s="21">
        <f t="shared" si="408"/>
        <v>0</v>
      </c>
      <c r="L4371" s="21">
        <f t="shared" si="409"/>
        <v>0</v>
      </c>
      <c r="M4371" s="21">
        <f t="shared" si="410"/>
        <v>0</v>
      </c>
      <c r="N4371" s="21">
        <f t="shared" si="411"/>
        <v>0</v>
      </c>
      <c r="O4371" s="21">
        <f t="shared" si="412"/>
        <v>0</v>
      </c>
      <c r="P4371" s="21">
        <f t="shared" si="413"/>
        <v>0</v>
      </c>
    </row>
    <row r="4372" spans="1:16">
      <c r="A4372" s="55">
        <v>43227</v>
      </c>
      <c r="B4372" s="55">
        <v>524</v>
      </c>
      <c r="C4372" s="55">
        <v>1925</v>
      </c>
      <c r="D4372" s="56">
        <v>11</v>
      </c>
      <c r="E4372" s="56">
        <v>166.8</v>
      </c>
      <c r="F4372" s="56">
        <v>0</v>
      </c>
      <c r="G4372" s="61">
        <v>0</v>
      </c>
      <c r="H4372" s="56">
        <v>0</v>
      </c>
      <c r="I4372" s="56">
        <v>10.3</v>
      </c>
      <c r="J4372" s="57">
        <v>10041384</v>
      </c>
      <c r="K4372" s="21">
        <f t="shared" si="408"/>
        <v>0</v>
      </c>
      <c r="L4372" s="21">
        <f t="shared" si="409"/>
        <v>0</v>
      </c>
      <c r="M4372" s="21">
        <f t="shared" si="410"/>
        <v>0</v>
      </c>
      <c r="N4372" s="21">
        <f t="shared" si="411"/>
        <v>0</v>
      </c>
      <c r="O4372" s="21">
        <f t="shared" si="412"/>
        <v>0</v>
      </c>
      <c r="P4372" s="21">
        <f t="shared" si="413"/>
        <v>0</v>
      </c>
    </row>
    <row r="4373" spans="1:16">
      <c r="A4373" s="55">
        <v>43236</v>
      </c>
      <c r="B4373" s="55">
        <v>170</v>
      </c>
      <c r="C4373" s="55">
        <v>8750</v>
      </c>
      <c r="D4373" s="56">
        <v>64</v>
      </c>
      <c r="E4373" s="56">
        <v>0</v>
      </c>
      <c r="F4373" s="56">
        <v>0</v>
      </c>
      <c r="G4373" s="61">
        <v>0</v>
      </c>
      <c r="H4373" s="56">
        <v>0</v>
      </c>
      <c r="I4373" s="56">
        <v>0</v>
      </c>
      <c r="J4373" s="57">
        <v>20647175</v>
      </c>
      <c r="K4373" s="21">
        <f t="shared" si="408"/>
        <v>0</v>
      </c>
      <c r="L4373" s="21">
        <f t="shared" si="409"/>
        <v>0</v>
      </c>
      <c r="M4373" s="21">
        <f t="shared" si="410"/>
        <v>0</v>
      </c>
      <c r="N4373" s="21">
        <f t="shared" si="411"/>
        <v>0</v>
      </c>
      <c r="O4373" s="21">
        <f t="shared" si="412"/>
        <v>0</v>
      </c>
      <c r="P4373" s="21">
        <f t="shared" si="413"/>
        <v>0</v>
      </c>
    </row>
    <row r="4374" spans="1:16">
      <c r="A4374" s="55">
        <v>43245</v>
      </c>
      <c r="B4374" s="55">
        <v>850</v>
      </c>
      <c r="C4374" s="55">
        <v>2111</v>
      </c>
      <c r="D4374" s="56">
        <v>33</v>
      </c>
      <c r="E4374" s="56">
        <v>71.5</v>
      </c>
      <c r="F4374" s="56">
        <v>0</v>
      </c>
      <c r="G4374" s="61">
        <v>0</v>
      </c>
      <c r="H4374" s="56">
        <v>0</v>
      </c>
      <c r="I4374" s="56">
        <v>0</v>
      </c>
      <c r="J4374" s="57">
        <v>71727912</v>
      </c>
      <c r="K4374" s="21">
        <f t="shared" si="408"/>
        <v>0</v>
      </c>
      <c r="L4374" s="21">
        <f t="shared" si="409"/>
        <v>0</v>
      </c>
      <c r="M4374" s="21">
        <f t="shared" si="410"/>
        <v>0</v>
      </c>
      <c r="N4374" s="21">
        <f t="shared" si="411"/>
        <v>0</v>
      </c>
      <c r="O4374" s="21">
        <f t="shared" si="412"/>
        <v>0</v>
      </c>
      <c r="P4374" s="21">
        <f t="shared" si="413"/>
        <v>0</v>
      </c>
    </row>
    <row r="4375" spans="1:16">
      <c r="A4375" s="58">
        <v>43306</v>
      </c>
      <c r="B4375" s="58">
        <v>101</v>
      </c>
      <c r="C4375" s="58">
        <v>6936</v>
      </c>
      <c r="D4375" s="59">
        <v>44</v>
      </c>
      <c r="E4375" s="59">
        <v>753.2</v>
      </c>
      <c r="F4375" s="59">
        <v>0</v>
      </c>
      <c r="G4375" s="62">
        <v>0</v>
      </c>
      <c r="H4375" s="59">
        <v>0</v>
      </c>
      <c r="I4375" s="59">
        <v>0</v>
      </c>
      <c r="J4375" s="60">
        <v>33284837</v>
      </c>
      <c r="K4375" s="21">
        <f t="shared" si="408"/>
        <v>0</v>
      </c>
      <c r="L4375" s="21">
        <f t="shared" si="409"/>
        <v>0</v>
      </c>
      <c r="M4375" s="21">
        <f t="shared" si="410"/>
        <v>0</v>
      </c>
      <c r="N4375" s="21">
        <f t="shared" si="411"/>
        <v>0</v>
      </c>
      <c r="O4375" s="21">
        <f t="shared" si="412"/>
        <v>0</v>
      </c>
      <c r="P4375" s="21">
        <f t="shared" si="413"/>
        <v>0</v>
      </c>
    </row>
    <row r="4376" spans="1:16">
      <c r="A4376" s="55">
        <v>43351</v>
      </c>
      <c r="B4376" s="55">
        <v>199</v>
      </c>
      <c r="C4376" s="55">
        <v>2866</v>
      </c>
      <c r="D4376" s="56">
        <v>42</v>
      </c>
      <c r="E4376" s="56">
        <v>0</v>
      </c>
      <c r="F4376" s="56">
        <v>0</v>
      </c>
      <c r="G4376" s="61">
        <v>0</v>
      </c>
      <c r="H4376" s="56">
        <v>0</v>
      </c>
      <c r="I4376" s="56">
        <v>0</v>
      </c>
      <c r="J4376" s="57">
        <v>34018294</v>
      </c>
      <c r="K4376" s="21">
        <f t="shared" si="408"/>
        <v>0</v>
      </c>
      <c r="L4376" s="21">
        <f t="shared" si="409"/>
        <v>0</v>
      </c>
      <c r="M4376" s="21">
        <f t="shared" si="410"/>
        <v>0</v>
      </c>
      <c r="N4376" s="21">
        <f t="shared" si="411"/>
        <v>0</v>
      </c>
      <c r="O4376" s="21">
        <f t="shared" si="412"/>
        <v>0</v>
      </c>
      <c r="P4376" s="21">
        <f t="shared" si="413"/>
        <v>0</v>
      </c>
    </row>
    <row r="4377" spans="1:16">
      <c r="A4377" s="58">
        <v>43404</v>
      </c>
      <c r="B4377" s="58">
        <v>252</v>
      </c>
      <c r="C4377" s="58">
        <v>5512</v>
      </c>
      <c r="D4377" s="59">
        <v>63</v>
      </c>
      <c r="E4377" s="59">
        <v>0</v>
      </c>
      <c r="F4377" s="59">
        <v>0</v>
      </c>
      <c r="G4377" s="62">
        <v>0</v>
      </c>
      <c r="H4377" s="59">
        <v>0</v>
      </c>
      <c r="I4377" s="59">
        <v>0</v>
      </c>
      <c r="J4377" s="60">
        <v>30851897</v>
      </c>
      <c r="K4377" s="21">
        <f t="shared" si="408"/>
        <v>0</v>
      </c>
      <c r="L4377" s="21">
        <f t="shared" si="409"/>
        <v>0</v>
      </c>
      <c r="M4377" s="21">
        <f t="shared" si="410"/>
        <v>0</v>
      </c>
      <c r="N4377" s="21">
        <f t="shared" si="411"/>
        <v>0</v>
      </c>
      <c r="O4377" s="21">
        <f t="shared" si="412"/>
        <v>0</v>
      </c>
      <c r="P4377" s="21">
        <f t="shared" si="413"/>
        <v>0</v>
      </c>
    </row>
    <row r="4378" spans="1:16">
      <c r="A4378" s="58">
        <v>43447</v>
      </c>
      <c r="B4378" s="58">
        <v>166</v>
      </c>
      <c r="C4378" s="58">
        <v>1485</v>
      </c>
      <c r="D4378" s="59">
        <v>56</v>
      </c>
      <c r="E4378" s="59">
        <v>117.8</v>
      </c>
      <c r="F4378" s="59">
        <v>0</v>
      </c>
      <c r="G4378" s="62">
        <v>0</v>
      </c>
      <c r="H4378" s="59">
        <v>0</v>
      </c>
      <c r="I4378" s="59">
        <v>0</v>
      </c>
      <c r="J4378" s="60">
        <v>68957710</v>
      </c>
      <c r="K4378" s="21">
        <f t="shared" si="408"/>
        <v>0</v>
      </c>
      <c r="L4378" s="21">
        <f t="shared" si="409"/>
        <v>0</v>
      </c>
      <c r="M4378" s="21">
        <f t="shared" si="410"/>
        <v>0</v>
      </c>
      <c r="N4378" s="21">
        <f t="shared" si="411"/>
        <v>0</v>
      </c>
      <c r="O4378" s="21">
        <f t="shared" si="412"/>
        <v>0</v>
      </c>
      <c r="P4378" s="21">
        <f t="shared" si="413"/>
        <v>0</v>
      </c>
    </row>
    <row r="4379" spans="1:16">
      <c r="A4379" s="55">
        <v>43502</v>
      </c>
      <c r="B4379" s="55">
        <v>900</v>
      </c>
      <c r="C4379" s="55">
        <v>2893</v>
      </c>
      <c r="D4379" s="56">
        <v>23</v>
      </c>
      <c r="E4379" s="56">
        <v>279.10000000000002</v>
      </c>
      <c r="F4379" s="56">
        <v>0</v>
      </c>
      <c r="G4379" s="61">
        <v>0</v>
      </c>
      <c r="H4379" s="56">
        <v>0</v>
      </c>
      <c r="I4379" s="56">
        <v>0</v>
      </c>
      <c r="J4379" s="57">
        <v>30790979</v>
      </c>
      <c r="K4379" s="21">
        <f t="shared" si="408"/>
        <v>0</v>
      </c>
      <c r="L4379" s="21">
        <f t="shared" si="409"/>
        <v>0</v>
      </c>
      <c r="M4379" s="21">
        <f t="shared" si="410"/>
        <v>0</v>
      </c>
      <c r="N4379" s="21">
        <f t="shared" si="411"/>
        <v>0</v>
      </c>
      <c r="O4379" s="21">
        <f t="shared" si="412"/>
        <v>0</v>
      </c>
      <c r="P4379" s="21">
        <f t="shared" si="413"/>
        <v>0</v>
      </c>
    </row>
    <row r="4380" spans="1:16">
      <c r="A4380" s="58">
        <v>43573</v>
      </c>
      <c r="B4380" s="58">
        <v>350</v>
      </c>
      <c r="C4380" s="58">
        <v>3270</v>
      </c>
      <c r="D4380" s="59">
        <v>52</v>
      </c>
      <c r="E4380" s="59">
        <v>101</v>
      </c>
      <c r="F4380" s="59">
        <v>0</v>
      </c>
      <c r="G4380" s="62">
        <v>0</v>
      </c>
      <c r="H4380" s="59">
        <v>0</v>
      </c>
      <c r="I4380" s="59">
        <v>0</v>
      </c>
      <c r="J4380" s="60">
        <v>29669708</v>
      </c>
      <c r="K4380" s="21">
        <f t="shared" si="408"/>
        <v>0</v>
      </c>
      <c r="L4380" s="21">
        <f t="shared" si="409"/>
        <v>0</v>
      </c>
      <c r="M4380" s="21">
        <f t="shared" si="410"/>
        <v>0</v>
      </c>
      <c r="N4380" s="21">
        <f t="shared" si="411"/>
        <v>0</v>
      </c>
      <c r="O4380" s="21">
        <f t="shared" si="412"/>
        <v>0</v>
      </c>
      <c r="P4380" s="21">
        <f t="shared" si="413"/>
        <v>0</v>
      </c>
    </row>
    <row r="4381" spans="1:16">
      <c r="A4381" s="58">
        <v>43610</v>
      </c>
      <c r="B4381" s="58">
        <v>164</v>
      </c>
      <c r="C4381" s="58">
        <v>1570</v>
      </c>
      <c r="D4381" s="59">
        <v>56</v>
      </c>
      <c r="E4381" s="59">
        <v>250.3</v>
      </c>
      <c r="F4381" s="59">
        <v>0</v>
      </c>
      <c r="G4381" s="62">
        <v>0</v>
      </c>
      <c r="H4381" s="59">
        <v>0</v>
      </c>
      <c r="I4381" s="59">
        <v>0</v>
      </c>
      <c r="J4381" s="60">
        <v>89189616</v>
      </c>
      <c r="K4381" s="21">
        <f t="shared" si="408"/>
        <v>0</v>
      </c>
      <c r="L4381" s="21">
        <f t="shared" si="409"/>
        <v>0</v>
      </c>
      <c r="M4381" s="21">
        <f t="shared" si="410"/>
        <v>0</v>
      </c>
      <c r="N4381" s="21">
        <f t="shared" si="411"/>
        <v>0</v>
      </c>
      <c r="O4381" s="21">
        <f t="shared" si="412"/>
        <v>0</v>
      </c>
      <c r="P4381" s="21">
        <f t="shared" si="413"/>
        <v>0</v>
      </c>
    </row>
    <row r="4382" spans="1:16">
      <c r="A4382" s="55">
        <v>43674</v>
      </c>
      <c r="B4382" s="55">
        <v>200</v>
      </c>
      <c r="C4382" s="55">
        <v>2553</v>
      </c>
      <c r="D4382" s="56">
        <v>66</v>
      </c>
      <c r="E4382" s="56">
        <v>0</v>
      </c>
      <c r="F4382" s="56">
        <v>0</v>
      </c>
      <c r="G4382" s="61">
        <v>0</v>
      </c>
      <c r="H4382" s="56">
        <v>0</v>
      </c>
      <c r="I4382" s="56">
        <v>0</v>
      </c>
      <c r="J4382" s="57">
        <v>11071546</v>
      </c>
      <c r="K4382" s="21">
        <f t="shared" si="408"/>
        <v>0</v>
      </c>
      <c r="L4382" s="21">
        <f t="shared" si="409"/>
        <v>0</v>
      </c>
      <c r="M4382" s="21">
        <f t="shared" si="410"/>
        <v>0</v>
      </c>
      <c r="N4382" s="21">
        <f t="shared" si="411"/>
        <v>0</v>
      </c>
      <c r="O4382" s="21">
        <f t="shared" si="412"/>
        <v>0</v>
      </c>
      <c r="P4382" s="21">
        <f t="shared" si="413"/>
        <v>0</v>
      </c>
    </row>
    <row r="4383" spans="1:16">
      <c r="A4383" s="55">
        <v>43729</v>
      </c>
      <c r="B4383" s="55">
        <v>170</v>
      </c>
      <c r="C4383" s="55">
        <v>1158</v>
      </c>
      <c r="D4383" s="56">
        <v>42</v>
      </c>
      <c r="E4383" s="56">
        <v>171.5</v>
      </c>
      <c r="F4383" s="56">
        <v>0</v>
      </c>
      <c r="G4383" s="61">
        <v>0</v>
      </c>
      <c r="H4383" s="56">
        <v>0</v>
      </c>
      <c r="I4383" s="56">
        <v>0</v>
      </c>
      <c r="J4383" s="57">
        <v>29274487</v>
      </c>
      <c r="K4383" s="21">
        <f t="shared" si="408"/>
        <v>0</v>
      </c>
      <c r="L4383" s="21">
        <f t="shared" si="409"/>
        <v>0</v>
      </c>
      <c r="M4383" s="21">
        <f t="shared" si="410"/>
        <v>0</v>
      </c>
      <c r="N4383" s="21">
        <f t="shared" si="411"/>
        <v>0</v>
      </c>
      <c r="O4383" s="21">
        <f t="shared" si="412"/>
        <v>0</v>
      </c>
      <c r="P4383" s="21">
        <f t="shared" si="413"/>
        <v>0</v>
      </c>
    </row>
    <row r="4384" spans="1:16">
      <c r="A4384" s="58">
        <v>43751</v>
      </c>
      <c r="B4384" s="58">
        <v>280</v>
      </c>
      <c r="C4384" s="58">
        <v>8229</v>
      </c>
      <c r="D4384" s="59">
        <v>55</v>
      </c>
      <c r="E4384" s="59">
        <v>322</v>
      </c>
      <c r="F4384" s="59">
        <v>0</v>
      </c>
      <c r="G4384" s="62">
        <v>0</v>
      </c>
      <c r="H4384" s="59">
        <v>0</v>
      </c>
      <c r="I4384" s="59">
        <v>0</v>
      </c>
      <c r="J4384" s="60">
        <v>13622183</v>
      </c>
      <c r="K4384" s="21">
        <f t="shared" si="408"/>
        <v>0</v>
      </c>
      <c r="L4384" s="21">
        <f t="shared" si="409"/>
        <v>0</v>
      </c>
      <c r="M4384" s="21">
        <f t="shared" si="410"/>
        <v>0</v>
      </c>
      <c r="N4384" s="21">
        <f t="shared" si="411"/>
        <v>0</v>
      </c>
      <c r="O4384" s="21">
        <f t="shared" si="412"/>
        <v>0</v>
      </c>
      <c r="P4384" s="21">
        <f t="shared" si="413"/>
        <v>0</v>
      </c>
    </row>
    <row r="4385" spans="1:16">
      <c r="A4385" s="55">
        <v>43756</v>
      </c>
      <c r="B4385" s="55">
        <v>170</v>
      </c>
      <c r="C4385" s="55">
        <v>1065</v>
      </c>
      <c r="D4385" s="56">
        <v>13</v>
      </c>
      <c r="E4385" s="56">
        <v>243.4</v>
      </c>
      <c r="F4385" s="56">
        <v>0</v>
      </c>
      <c r="G4385" s="61">
        <v>0</v>
      </c>
      <c r="H4385" s="56">
        <v>0</v>
      </c>
      <c r="I4385" s="56">
        <v>0</v>
      </c>
      <c r="J4385" s="57">
        <v>20311878</v>
      </c>
      <c r="K4385" s="21">
        <f t="shared" si="408"/>
        <v>0</v>
      </c>
      <c r="L4385" s="21">
        <f t="shared" si="409"/>
        <v>0</v>
      </c>
      <c r="M4385" s="21">
        <f t="shared" si="410"/>
        <v>0</v>
      </c>
      <c r="N4385" s="21">
        <f t="shared" si="411"/>
        <v>0</v>
      </c>
      <c r="O4385" s="21">
        <f t="shared" si="412"/>
        <v>0</v>
      </c>
      <c r="P4385" s="21">
        <f t="shared" si="413"/>
        <v>0</v>
      </c>
    </row>
    <row r="4386" spans="1:16">
      <c r="A4386" s="58">
        <v>43776</v>
      </c>
      <c r="B4386" s="58">
        <v>175</v>
      </c>
      <c r="C4386" s="58">
        <v>9184</v>
      </c>
      <c r="D4386" s="59">
        <v>44</v>
      </c>
      <c r="E4386" s="59">
        <v>912.4</v>
      </c>
      <c r="F4386" s="59">
        <v>0</v>
      </c>
      <c r="G4386" s="62">
        <v>0</v>
      </c>
      <c r="H4386" s="59">
        <v>0</v>
      </c>
      <c r="I4386" s="59">
        <v>0</v>
      </c>
      <c r="J4386" s="60">
        <v>32511805</v>
      </c>
      <c r="K4386" s="21">
        <f t="shared" si="408"/>
        <v>0</v>
      </c>
      <c r="L4386" s="21">
        <f t="shared" si="409"/>
        <v>0</v>
      </c>
      <c r="M4386" s="21">
        <f t="shared" si="410"/>
        <v>0</v>
      </c>
      <c r="N4386" s="21">
        <f t="shared" si="411"/>
        <v>0</v>
      </c>
      <c r="O4386" s="21">
        <f t="shared" si="412"/>
        <v>0</v>
      </c>
      <c r="P4386" s="21">
        <f t="shared" si="413"/>
        <v>0</v>
      </c>
    </row>
    <row r="4387" spans="1:16">
      <c r="A4387" s="55">
        <v>43779</v>
      </c>
      <c r="B4387" s="55">
        <v>129</v>
      </c>
      <c r="C4387" s="55">
        <v>7199</v>
      </c>
      <c r="D4387" s="56">
        <v>52</v>
      </c>
      <c r="E4387" s="56">
        <v>334.6</v>
      </c>
      <c r="F4387" s="56">
        <v>0</v>
      </c>
      <c r="G4387" s="61">
        <v>0</v>
      </c>
      <c r="H4387" s="56">
        <v>0</v>
      </c>
      <c r="I4387" s="56">
        <v>0</v>
      </c>
      <c r="J4387" s="57">
        <v>15026073</v>
      </c>
      <c r="K4387" s="21">
        <f t="shared" si="408"/>
        <v>0</v>
      </c>
      <c r="L4387" s="21">
        <f t="shared" si="409"/>
        <v>0</v>
      </c>
      <c r="M4387" s="21">
        <f t="shared" si="410"/>
        <v>0</v>
      </c>
      <c r="N4387" s="21">
        <f t="shared" si="411"/>
        <v>0</v>
      </c>
      <c r="O4387" s="21">
        <f t="shared" si="412"/>
        <v>0</v>
      </c>
      <c r="P4387" s="21">
        <f t="shared" si="413"/>
        <v>0</v>
      </c>
    </row>
    <row r="4388" spans="1:16">
      <c r="A4388" s="58">
        <v>43780</v>
      </c>
      <c r="B4388" s="58">
        <v>117</v>
      </c>
      <c r="C4388" s="58">
        <v>7320</v>
      </c>
      <c r="D4388" s="59">
        <v>54</v>
      </c>
      <c r="E4388" s="59">
        <v>70.2</v>
      </c>
      <c r="F4388" s="59">
        <v>0</v>
      </c>
      <c r="G4388" s="62">
        <v>0</v>
      </c>
      <c r="H4388" s="59">
        <v>0</v>
      </c>
      <c r="I4388" s="59">
        <v>0</v>
      </c>
      <c r="J4388" s="60">
        <v>20671491</v>
      </c>
      <c r="K4388" s="21">
        <f t="shared" si="408"/>
        <v>0</v>
      </c>
      <c r="L4388" s="21">
        <f t="shared" si="409"/>
        <v>0</v>
      </c>
      <c r="M4388" s="21">
        <f t="shared" si="410"/>
        <v>0</v>
      </c>
      <c r="N4388" s="21">
        <f t="shared" si="411"/>
        <v>0</v>
      </c>
      <c r="O4388" s="21">
        <f t="shared" si="412"/>
        <v>0</v>
      </c>
      <c r="P4388" s="21">
        <f t="shared" si="413"/>
        <v>0</v>
      </c>
    </row>
    <row r="4389" spans="1:16">
      <c r="A4389" s="55">
        <v>43810</v>
      </c>
      <c r="B4389" s="55">
        <v>200</v>
      </c>
      <c r="C4389" s="55">
        <v>1021</v>
      </c>
      <c r="D4389" s="56">
        <v>11</v>
      </c>
      <c r="E4389" s="56">
        <v>197.5</v>
      </c>
      <c r="F4389" s="56">
        <v>0</v>
      </c>
      <c r="G4389" s="61">
        <v>0</v>
      </c>
      <c r="H4389" s="56">
        <v>0</v>
      </c>
      <c r="I4389" s="56">
        <v>0</v>
      </c>
      <c r="J4389" s="57">
        <v>10684994</v>
      </c>
      <c r="K4389" s="21">
        <f t="shared" si="408"/>
        <v>0</v>
      </c>
      <c r="L4389" s="21">
        <f t="shared" si="409"/>
        <v>0</v>
      </c>
      <c r="M4389" s="21">
        <f t="shared" si="410"/>
        <v>0</v>
      </c>
      <c r="N4389" s="21">
        <f t="shared" si="411"/>
        <v>0</v>
      </c>
      <c r="O4389" s="21">
        <f t="shared" si="412"/>
        <v>0</v>
      </c>
      <c r="P4389" s="21">
        <f t="shared" si="413"/>
        <v>0</v>
      </c>
    </row>
    <row r="4390" spans="1:16">
      <c r="A4390" s="58">
        <v>43826</v>
      </c>
      <c r="B4390" s="58">
        <v>200</v>
      </c>
      <c r="C4390" s="58">
        <v>4401</v>
      </c>
      <c r="D4390" s="59">
        <v>63</v>
      </c>
      <c r="E4390" s="59">
        <v>52.6</v>
      </c>
      <c r="F4390" s="59">
        <v>0</v>
      </c>
      <c r="G4390" s="62">
        <v>0</v>
      </c>
      <c r="H4390" s="59">
        <v>0</v>
      </c>
      <c r="I4390" s="59">
        <v>0</v>
      </c>
      <c r="J4390" s="60">
        <v>54653328</v>
      </c>
      <c r="K4390" s="21">
        <f t="shared" si="408"/>
        <v>0</v>
      </c>
      <c r="L4390" s="21">
        <f t="shared" si="409"/>
        <v>0</v>
      </c>
      <c r="M4390" s="21">
        <f t="shared" si="410"/>
        <v>0</v>
      </c>
      <c r="N4390" s="21">
        <f t="shared" si="411"/>
        <v>0</v>
      </c>
      <c r="O4390" s="21">
        <f t="shared" si="412"/>
        <v>0</v>
      </c>
      <c r="P4390" s="21">
        <f t="shared" si="413"/>
        <v>0</v>
      </c>
    </row>
    <row r="4391" spans="1:16">
      <c r="A4391" s="55">
        <v>43937</v>
      </c>
      <c r="B4391" s="55">
        <v>170</v>
      </c>
      <c r="C4391" s="55">
        <v>7448</v>
      </c>
      <c r="D4391" s="56">
        <v>66</v>
      </c>
      <c r="E4391" s="56">
        <v>0</v>
      </c>
      <c r="F4391" s="56">
        <v>0</v>
      </c>
      <c r="G4391" s="61">
        <v>0</v>
      </c>
      <c r="H4391" s="56">
        <v>0</v>
      </c>
      <c r="I4391" s="56">
        <v>0</v>
      </c>
      <c r="J4391" s="57">
        <v>27067964</v>
      </c>
      <c r="K4391" s="21">
        <f t="shared" si="408"/>
        <v>0</v>
      </c>
      <c r="L4391" s="21">
        <f t="shared" si="409"/>
        <v>0</v>
      </c>
      <c r="M4391" s="21">
        <f t="shared" si="410"/>
        <v>0</v>
      </c>
      <c r="N4391" s="21">
        <f t="shared" si="411"/>
        <v>0</v>
      </c>
      <c r="O4391" s="21">
        <f t="shared" si="412"/>
        <v>0</v>
      </c>
      <c r="P4391" s="21">
        <f t="shared" si="413"/>
        <v>0</v>
      </c>
    </row>
    <row r="4392" spans="1:16">
      <c r="A4392" s="58">
        <v>43942</v>
      </c>
      <c r="B4392" s="58">
        <v>101</v>
      </c>
      <c r="C4392" s="58">
        <v>7277</v>
      </c>
      <c r="D4392" s="59">
        <v>41</v>
      </c>
      <c r="E4392" s="59">
        <v>0</v>
      </c>
      <c r="F4392" s="59">
        <v>0</v>
      </c>
      <c r="G4392" s="62">
        <v>0</v>
      </c>
      <c r="H4392" s="59">
        <v>0</v>
      </c>
      <c r="I4392" s="59">
        <v>0</v>
      </c>
      <c r="J4392" s="60">
        <v>26385970</v>
      </c>
      <c r="K4392" s="21">
        <f t="shared" si="408"/>
        <v>0</v>
      </c>
      <c r="L4392" s="21">
        <f t="shared" si="409"/>
        <v>0</v>
      </c>
      <c r="M4392" s="21">
        <f t="shared" si="410"/>
        <v>0</v>
      </c>
      <c r="N4392" s="21">
        <f t="shared" si="411"/>
        <v>0</v>
      </c>
      <c r="O4392" s="21">
        <f t="shared" si="412"/>
        <v>0</v>
      </c>
      <c r="P4392" s="21">
        <f t="shared" si="413"/>
        <v>0</v>
      </c>
    </row>
    <row r="4393" spans="1:16">
      <c r="A4393" s="55">
        <v>43953</v>
      </c>
      <c r="B4393" s="55">
        <v>200</v>
      </c>
      <c r="C4393" s="55">
        <v>1362</v>
      </c>
      <c r="D4393" s="56">
        <v>56</v>
      </c>
      <c r="E4393" s="56">
        <v>390</v>
      </c>
      <c r="F4393" s="56">
        <v>0</v>
      </c>
      <c r="G4393" s="61">
        <v>0</v>
      </c>
      <c r="H4393" s="56">
        <v>0</v>
      </c>
      <c r="I4393" s="56">
        <v>19.899999999999999</v>
      </c>
      <c r="J4393" s="57">
        <v>19403637</v>
      </c>
      <c r="K4393" s="21">
        <f t="shared" si="408"/>
        <v>0</v>
      </c>
      <c r="L4393" s="21">
        <f t="shared" si="409"/>
        <v>0</v>
      </c>
      <c r="M4393" s="21">
        <f t="shared" si="410"/>
        <v>0</v>
      </c>
      <c r="N4393" s="21">
        <f t="shared" si="411"/>
        <v>0</v>
      </c>
      <c r="O4393" s="21">
        <f t="shared" si="412"/>
        <v>0</v>
      </c>
      <c r="P4393" s="21">
        <f t="shared" si="413"/>
        <v>0</v>
      </c>
    </row>
    <row r="4394" spans="1:16">
      <c r="A4394" s="58">
        <v>43964</v>
      </c>
      <c r="B4394" s="58">
        <v>101</v>
      </c>
      <c r="C4394" s="58">
        <v>3326</v>
      </c>
      <c r="D4394" s="59">
        <v>65</v>
      </c>
      <c r="E4394" s="59">
        <v>35.1</v>
      </c>
      <c r="F4394" s="59">
        <v>0</v>
      </c>
      <c r="G4394" s="62">
        <v>0</v>
      </c>
      <c r="H4394" s="59">
        <v>0</v>
      </c>
      <c r="I4394" s="59">
        <v>0</v>
      </c>
      <c r="J4394" s="60">
        <v>14313737</v>
      </c>
      <c r="K4394" s="21">
        <f t="shared" si="408"/>
        <v>0</v>
      </c>
      <c r="L4394" s="21">
        <f t="shared" si="409"/>
        <v>0</v>
      </c>
      <c r="M4394" s="21">
        <f t="shared" si="410"/>
        <v>0</v>
      </c>
      <c r="N4394" s="21">
        <f t="shared" si="411"/>
        <v>0</v>
      </c>
      <c r="O4394" s="21">
        <f t="shared" si="412"/>
        <v>0</v>
      </c>
      <c r="P4394" s="21">
        <f t="shared" si="413"/>
        <v>0</v>
      </c>
    </row>
    <row r="4395" spans="1:16">
      <c r="A4395" s="55">
        <v>43980</v>
      </c>
      <c r="B4395" s="55">
        <v>528</v>
      </c>
      <c r="C4395" s="55">
        <v>411</v>
      </c>
      <c r="D4395" s="56">
        <v>42</v>
      </c>
      <c r="E4395" s="56">
        <v>162.5</v>
      </c>
      <c r="F4395" s="56">
        <v>0</v>
      </c>
      <c r="G4395" s="61">
        <v>0</v>
      </c>
      <c r="H4395" s="56">
        <v>0</v>
      </c>
      <c r="I4395" s="56">
        <v>0</v>
      </c>
      <c r="J4395" s="57">
        <v>20698632</v>
      </c>
      <c r="K4395" s="21">
        <f t="shared" si="408"/>
        <v>0</v>
      </c>
      <c r="L4395" s="21">
        <f t="shared" si="409"/>
        <v>0</v>
      </c>
      <c r="M4395" s="21">
        <f t="shared" si="410"/>
        <v>0</v>
      </c>
      <c r="N4395" s="21">
        <f t="shared" si="411"/>
        <v>0</v>
      </c>
      <c r="O4395" s="21">
        <f t="shared" si="412"/>
        <v>0</v>
      </c>
      <c r="P4395" s="21">
        <f t="shared" si="413"/>
        <v>0</v>
      </c>
    </row>
    <row r="4396" spans="1:16">
      <c r="A4396" s="55">
        <v>43989</v>
      </c>
      <c r="B4396" s="55">
        <v>200</v>
      </c>
      <c r="C4396" s="55">
        <v>4746</v>
      </c>
      <c r="D4396" s="56">
        <v>11</v>
      </c>
      <c r="E4396" s="56">
        <v>91.7</v>
      </c>
      <c r="F4396" s="56">
        <v>0</v>
      </c>
      <c r="G4396" s="61">
        <v>0</v>
      </c>
      <c r="H4396" s="56">
        <v>0</v>
      </c>
      <c r="I4396" s="56">
        <v>0</v>
      </c>
      <c r="J4396" s="57">
        <v>30380762</v>
      </c>
      <c r="K4396" s="21">
        <f t="shared" si="408"/>
        <v>0</v>
      </c>
      <c r="L4396" s="21">
        <f t="shared" si="409"/>
        <v>0</v>
      </c>
      <c r="M4396" s="21">
        <f t="shared" si="410"/>
        <v>0</v>
      </c>
      <c r="N4396" s="21">
        <f t="shared" si="411"/>
        <v>0</v>
      </c>
      <c r="O4396" s="21">
        <f t="shared" si="412"/>
        <v>0</v>
      </c>
      <c r="P4396" s="21">
        <f t="shared" si="413"/>
        <v>0</v>
      </c>
    </row>
    <row r="4397" spans="1:16">
      <c r="A4397" s="58">
        <v>44027</v>
      </c>
      <c r="B4397" s="58">
        <v>155</v>
      </c>
      <c r="C4397" s="58">
        <v>4718</v>
      </c>
      <c r="D4397" s="59">
        <v>44</v>
      </c>
      <c r="E4397" s="59">
        <v>259.3</v>
      </c>
      <c r="F4397" s="59">
        <v>0</v>
      </c>
      <c r="G4397" s="62">
        <v>0</v>
      </c>
      <c r="H4397" s="59">
        <v>0</v>
      </c>
      <c r="I4397" s="59">
        <v>0</v>
      </c>
      <c r="J4397" s="60">
        <v>20298634</v>
      </c>
      <c r="K4397" s="21">
        <f t="shared" si="408"/>
        <v>0</v>
      </c>
      <c r="L4397" s="21">
        <f t="shared" si="409"/>
        <v>0</v>
      </c>
      <c r="M4397" s="21">
        <f t="shared" si="410"/>
        <v>0</v>
      </c>
      <c r="N4397" s="21">
        <f t="shared" si="411"/>
        <v>0</v>
      </c>
      <c r="O4397" s="21">
        <f t="shared" si="412"/>
        <v>0</v>
      </c>
      <c r="P4397" s="21">
        <f t="shared" si="413"/>
        <v>0</v>
      </c>
    </row>
    <row r="4398" spans="1:16">
      <c r="A4398" s="58">
        <v>44088</v>
      </c>
      <c r="B4398" s="58">
        <v>170</v>
      </c>
      <c r="C4398" s="58">
        <v>2175</v>
      </c>
      <c r="D4398" s="59">
        <v>63</v>
      </c>
      <c r="E4398" s="59">
        <v>25.6</v>
      </c>
      <c r="F4398" s="59">
        <v>0</v>
      </c>
      <c r="G4398" s="62">
        <v>0</v>
      </c>
      <c r="H4398" s="59">
        <v>0</v>
      </c>
      <c r="I4398" s="59">
        <v>0</v>
      </c>
      <c r="J4398" s="60">
        <v>31416973</v>
      </c>
      <c r="K4398" s="21">
        <f t="shared" si="408"/>
        <v>0</v>
      </c>
      <c r="L4398" s="21">
        <f t="shared" si="409"/>
        <v>0</v>
      </c>
      <c r="M4398" s="21">
        <f t="shared" si="410"/>
        <v>0</v>
      </c>
      <c r="N4398" s="21">
        <f t="shared" si="411"/>
        <v>0</v>
      </c>
      <c r="O4398" s="21">
        <f t="shared" si="412"/>
        <v>0</v>
      </c>
      <c r="P4398" s="21">
        <f t="shared" si="413"/>
        <v>0</v>
      </c>
    </row>
    <row r="4399" spans="1:16">
      <c r="A4399" s="55">
        <v>44089</v>
      </c>
      <c r="B4399" s="55">
        <v>166</v>
      </c>
      <c r="C4399" s="55">
        <v>983</v>
      </c>
      <c r="D4399" s="56">
        <v>42</v>
      </c>
      <c r="E4399" s="56">
        <v>45.8</v>
      </c>
      <c r="F4399" s="56">
        <v>0</v>
      </c>
      <c r="G4399" s="61">
        <v>0</v>
      </c>
      <c r="H4399" s="56">
        <v>0</v>
      </c>
      <c r="I4399" s="56">
        <v>0</v>
      </c>
      <c r="J4399" s="57">
        <v>10835984</v>
      </c>
      <c r="K4399" s="21">
        <f t="shared" si="408"/>
        <v>0</v>
      </c>
      <c r="L4399" s="21">
        <f t="shared" si="409"/>
        <v>0</v>
      </c>
      <c r="M4399" s="21">
        <f t="shared" si="410"/>
        <v>0</v>
      </c>
      <c r="N4399" s="21">
        <f t="shared" si="411"/>
        <v>0</v>
      </c>
      <c r="O4399" s="21">
        <f t="shared" si="412"/>
        <v>0</v>
      </c>
      <c r="P4399" s="21">
        <f t="shared" si="413"/>
        <v>0</v>
      </c>
    </row>
    <row r="4400" spans="1:16">
      <c r="A4400" s="58">
        <v>44173</v>
      </c>
      <c r="B4400" s="58">
        <v>199</v>
      </c>
      <c r="C4400" s="58">
        <v>4415</v>
      </c>
      <c r="D4400" s="59">
        <v>64</v>
      </c>
      <c r="E4400" s="59">
        <v>0</v>
      </c>
      <c r="F4400" s="59">
        <v>0</v>
      </c>
      <c r="G4400" s="62">
        <v>0</v>
      </c>
      <c r="H4400" s="59">
        <v>0</v>
      </c>
      <c r="I4400" s="59">
        <v>0</v>
      </c>
      <c r="J4400" s="60">
        <v>80344368</v>
      </c>
      <c r="K4400" s="21">
        <f t="shared" si="408"/>
        <v>0</v>
      </c>
      <c r="L4400" s="21">
        <f t="shared" si="409"/>
        <v>0</v>
      </c>
      <c r="M4400" s="21">
        <f t="shared" si="410"/>
        <v>0</v>
      </c>
      <c r="N4400" s="21">
        <f t="shared" si="411"/>
        <v>0</v>
      </c>
      <c r="O4400" s="21">
        <f t="shared" si="412"/>
        <v>0</v>
      </c>
      <c r="P4400" s="21">
        <f t="shared" si="413"/>
        <v>0</v>
      </c>
    </row>
    <row r="4401" spans="1:16">
      <c r="A4401" s="58">
        <v>44196</v>
      </c>
      <c r="B4401" s="58">
        <v>166</v>
      </c>
      <c r="C4401" s="58">
        <v>7671</v>
      </c>
      <c r="D4401" s="59">
        <v>66</v>
      </c>
      <c r="E4401" s="59">
        <v>17.5</v>
      </c>
      <c r="F4401" s="59">
        <v>0</v>
      </c>
      <c r="G4401" s="62">
        <v>0</v>
      </c>
      <c r="H4401" s="59">
        <v>0</v>
      </c>
      <c r="I4401" s="59">
        <v>0</v>
      </c>
      <c r="J4401" s="60">
        <v>11224733</v>
      </c>
      <c r="K4401" s="21">
        <f t="shared" si="408"/>
        <v>0</v>
      </c>
      <c r="L4401" s="21">
        <f t="shared" si="409"/>
        <v>0</v>
      </c>
      <c r="M4401" s="21">
        <f t="shared" si="410"/>
        <v>0</v>
      </c>
      <c r="N4401" s="21">
        <f t="shared" si="411"/>
        <v>0</v>
      </c>
      <c r="O4401" s="21">
        <f t="shared" si="412"/>
        <v>0</v>
      </c>
      <c r="P4401" s="21">
        <f t="shared" si="413"/>
        <v>0</v>
      </c>
    </row>
    <row r="4402" spans="1:16">
      <c r="A4402" s="55">
        <v>44224</v>
      </c>
      <c r="B4402" s="55">
        <v>166</v>
      </c>
      <c r="C4402" s="55">
        <v>7728</v>
      </c>
      <c r="D4402" s="56">
        <v>46</v>
      </c>
      <c r="E4402" s="56">
        <v>78.7</v>
      </c>
      <c r="F4402" s="56">
        <v>0</v>
      </c>
      <c r="G4402" s="61">
        <v>0</v>
      </c>
      <c r="H4402" s="56">
        <v>0</v>
      </c>
      <c r="I4402" s="56">
        <v>0</v>
      </c>
      <c r="J4402" s="57">
        <v>74392318</v>
      </c>
      <c r="K4402" s="21">
        <f t="shared" si="408"/>
        <v>0</v>
      </c>
      <c r="L4402" s="21">
        <f t="shared" si="409"/>
        <v>0</v>
      </c>
      <c r="M4402" s="21">
        <f t="shared" si="410"/>
        <v>0</v>
      </c>
      <c r="N4402" s="21">
        <f t="shared" si="411"/>
        <v>0</v>
      </c>
      <c r="O4402" s="21">
        <f t="shared" si="412"/>
        <v>0</v>
      </c>
      <c r="P4402" s="21">
        <f t="shared" si="413"/>
        <v>0</v>
      </c>
    </row>
    <row r="4403" spans="1:16">
      <c r="A4403" s="58">
        <v>44236</v>
      </c>
      <c r="B4403" s="58">
        <v>500</v>
      </c>
      <c r="C4403" s="58">
        <v>5809</v>
      </c>
      <c r="D4403" s="59">
        <v>11</v>
      </c>
      <c r="E4403" s="59">
        <v>251</v>
      </c>
      <c r="F4403" s="59">
        <v>0</v>
      </c>
      <c r="G4403" s="62">
        <v>0</v>
      </c>
      <c r="H4403" s="59">
        <v>0</v>
      </c>
      <c r="I4403" s="59">
        <v>0</v>
      </c>
      <c r="J4403" s="60">
        <v>12220731</v>
      </c>
      <c r="K4403" s="21">
        <f t="shared" si="408"/>
        <v>0</v>
      </c>
      <c r="L4403" s="21">
        <f t="shared" si="409"/>
        <v>0</v>
      </c>
      <c r="M4403" s="21">
        <f t="shared" si="410"/>
        <v>0</v>
      </c>
      <c r="N4403" s="21">
        <f t="shared" si="411"/>
        <v>0</v>
      </c>
      <c r="O4403" s="21">
        <f t="shared" si="412"/>
        <v>0</v>
      </c>
      <c r="P4403" s="21">
        <f t="shared" si="413"/>
        <v>0</v>
      </c>
    </row>
    <row r="4404" spans="1:16">
      <c r="A4404" s="55">
        <v>44263</v>
      </c>
      <c r="B4404" s="55">
        <v>164</v>
      </c>
      <c r="C4404" s="55">
        <v>4564</v>
      </c>
      <c r="D4404" s="56">
        <v>45</v>
      </c>
      <c r="E4404" s="56">
        <v>0</v>
      </c>
      <c r="F4404" s="56">
        <v>0</v>
      </c>
      <c r="G4404" s="61">
        <v>0</v>
      </c>
      <c r="H4404" s="56">
        <v>0</v>
      </c>
      <c r="I4404" s="56">
        <v>0</v>
      </c>
      <c r="J4404" s="57">
        <v>31185475</v>
      </c>
      <c r="K4404" s="21">
        <f t="shared" si="408"/>
        <v>0</v>
      </c>
      <c r="L4404" s="21">
        <f t="shared" si="409"/>
        <v>0</v>
      </c>
      <c r="M4404" s="21">
        <f t="shared" si="410"/>
        <v>0</v>
      </c>
      <c r="N4404" s="21">
        <f t="shared" si="411"/>
        <v>0</v>
      </c>
      <c r="O4404" s="21">
        <f t="shared" si="412"/>
        <v>0</v>
      </c>
      <c r="P4404" s="21">
        <f t="shared" si="413"/>
        <v>0</v>
      </c>
    </row>
    <row r="4405" spans="1:16">
      <c r="A4405" s="58">
        <v>44264</v>
      </c>
      <c r="B4405" s="58">
        <v>166</v>
      </c>
      <c r="C4405" s="58">
        <v>7789</v>
      </c>
      <c r="D4405" s="59">
        <v>56</v>
      </c>
      <c r="E4405" s="59">
        <v>115.6</v>
      </c>
      <c r="F4405" s="59">
        <v>0</v>
      </c>
      <c r="G4405" s="62">
        <v>0</v>
      </c>
      <c r="H4405" s="59">
        <v>0</v>
      </c>
      <c r="I4405" s="59">
        <v>0</v>
      </c>
      <c r="J4405" s="60">
        <v>12000537</v>
      </c>
      <c r="K4405" s="21">
        <f t="shared" si="408"/>
        <v>0</v>
      </c>
      <c r="L4405" s="21">
        <f t="shared" si="409"/>
        <v>0</v>
      </c>
      <c r="M4405" s="21">
        <f t="shared" si="410"/>
        <v>0</v>
      </c>
      <c r="N4405" s="21">
        <f t="shared" si="411"/>
        <v>0</v>
      </c>
      <c r="O4405" s="21">
        <f t="shared" si="412"/>
        <v>0</v>
      </c>
      <c r="P4405" s="21">
        <f t="shared" si="413"/>
        <v>0</v>
      </c>
    </row>
    <row r="4406" spans="1:16">
      <c r="A4406" s="55">
        <v>44296</v>
      </c>
      <c r="B4406" s="55">
        <v>166</v>
      </c>
      <c r="C4406" s="55">
        <v>7838</v>
      </c>
      <c r="D4406" s="56">
        <v>42</v>
      </c>
      <c r="E4406" s="56">
        <v>133.5</v>
      </c>
      <c r="F4406" s="56">
        <v>0</v>
      </c>
      <c r="G4406" s="61">
        <v>0</v>
      </c>
      <c r="H4406" s="56">
        <v>0</v>
      </c>
      <c r="I4406" s="56">
        <v>45</v>
      </c>
      <c r="J4406" s="57">
        <v>30265521</v>
      </c>
      <c r="K4406" s="21">
        <f t="shared" si="408"/>
        <v>0</v>
      </c>
      <c r="L4406" s="21">
        <f t="shared" si="409"/>
        <v>0</v>
      </c>
      <c r="M4406" s="21">
        <f t="shared" si="410"/>
        <v>0</v>
      </c>
      <c r="N4406" s="21">
        <f t="shared" si="411"/>
        <v>0</v>
      </c>
      <c r="O4406" s="21">
        <f t="shared" si="412"/>
        <v>0</v>
      </c>
      <c r="P4406" s="21">
        <f t="shared" si="413"/>
        <v>0</v>
      </c>
    </row>
    <row r="4407" spans="1:16">
      <c r="A4407" s="58">
        <v>44302</v>
      </c>
      <c r="B4407" s="58">
        <v>170</v>
      </c>
      <c r="C4407" s="58">
        <v>2135</v>
      </c>
      <c r="D4407" s="59">
        <v>63</v>
      </c>
      <c r="E4407" s="59">
        <v>92.8</v>
      </c>
      <c r="F4407" s="59">
        <v>0</v>
      </c>
      <c r="G4407" s="62">
        <v>0</v>
      </c>
      <c r="H4407" s="59">
        <v>0</v>
      </c>
      <c r="I4407" s="59">
        <v>0</v>
      </c>
      <c r="J4407" s="60">
        <v>12567987</v>
      </c>
      <c r="K4407" s="21">
        <f t="shared" si="408"/>
        <v>0</v>
      </c>
      <c r="L4407" s="21">
        <f t="shared" si="409"/>
        <v>0</v>
      </c>
      <c r="M4407" s="21">
        <f t="shared" si="410"/>
        <v>0</v>
      </c>
      <c r="N4407" s="21">
        <f t="shared" si="411"/>
        <v>0</v>
      </c>
      <c r="O4407" s="21">
        <f t="shared" si="412"/>
        <v>0</v>
      </c>
      <c r="P4407" s="21">
        <f t="shared" si="413"/>
        <v>0</v>
      </c>
    </row>
    <row r="4408" spans="1:16">
      <c r="A4408" s="55">
        <v>44336</v>
      </c>
      <c r="B4408" s="55">
        <v>700</v>
      </c>
      <c r="C4408" s="55">
        <v>5492</v>
      </c>
      <c r="D4408" s="56">
        <v>12</v>
      </c>
      <c r="E4408" s="56">
        <v>44.7</v>
      </c>
      <c r="F4408" s="56">
        <v>0</v>
      </c>
      <c r="G4408" s="61">
        <v>0</v>
      </c>
      <c r="H4408" s="56">
        <v>0</v>
      </c>
      <c r="I4408" s="56">
        <v>0</v>
      </c>
      <c r="J4408" s="57">
        <v>20927909</v>
      </c>
      <c r="K4408" s="21">
        <f t="shared" si="408"/>
        <v>0</v>
      </c>
      <c r="L4408" s="21">
        <f t="shared" si="409"/>
        <v>0</v>
      </c>
      <c r="M4408" s="21">
        <f t="shared" si="410"/>
        <v>0</v>
      </c>
      <c r="N4408" s="21">
        <f t="shared" si="411"/>
        <v>0</v>
      </c>
      <c r="O4408" s="21">
        <f t="shared" si="412"/>
        <v>0</v>
      </c>
      <c r="P4408" s="21">
        <f t="shared" si="413"/>
        <v>0</v>
      </c>
    </row>
    <row r="4409" spans="1:16">
      <c r="A4409" s="58">
        <v>44351</v>
      </c>
      <c r="B4409" s="58">
        <v>170</v>
      </c>
      <c r="C4409" s="58">
        <v>958</v>
      </c>
      <c r="D4409" s="59">
        <v>52</v>
      </c>
      <c r="E4409" s="59">
        <v>234.9</v>
      </c>
      <c r="F4409" s="59">
        <v>0</v>
      </c>
      <c r="G4409" s="62">
        <v>0</v>
      </c>
      <c r="H4409" s="59">
        <v>0</v>
      </c>
      <c r="I4409" s="59">
        <v>0</v>
      </c>
      <c r="J4409" s="60">
        <v>14387048</v>
      </c>
      <c r="K4409" s="21">
        <f t="shared" si="408"/>
        <v>0</v>
      </c>
      <c r="L4409" s="21">
        <f t="shared" si="409"/>
        <v>0</v>
      </c>
      <c r="M4409" s="21">
        <f t="shared" si="410"/>
        <v>0</v>
      </c>
      <c r="N4409" s="21">
        <f t="shared" si="411"/>
        <v>0</v>
      </c>
      <c r="O4409" s="21">
        <f t="shared" si="412"/>
        <v>0</v>
      </c>
      <c r="P4409" s="21">
        <f t="shared" si="413"/>
        <v>0</v>
      </c>
    </row>
    <row r="4410" spans="1:16">
      <c r="A4410" s="55">
        <v>44376</v>
      </c>
      <c r="B4410" s="55">
        <v>166</v>
      </c>
      <c r="C4410" s="55">
        <v>1869</v>
      </c>
      <c r="D4410" s="56">
        <v>11</v>
      </c>
      <c r="E4410" s="56">
        <v>27</v>
      </c>
      <c r="F4410" s="56">
        <v>0</v>
      </c>
      <c r="G4410" s="61">
        <v>0</v>
      </c>
      <c r="H4410" s="56">
        <v>0</v>
      </c>
      <c r="I4410" s="56">
        <v>0</v>
      </c>
      <c r="J4410" s="57">
        <v>86386313</v>
      </c>
      <c r="K4410" s="21">
        <f t="shared" si="408"/>
        <v>0</v>
      </c>
      <c r="L4410" s="21">
        <f t="shared" si="409"/>
        <v>0</v>
      </c>
      <c r="M4410" s="21">
        <f t="shared" si="410"/>
        <v>0</v>
      </c>
      <c r="N4410" s="21">
        <f t="shared" si="411"/>
        <v>0</v>
      </c>
      <c r="O4410" s="21">
        <f t="shared" si="412"/>
        <v>0</v>
      </c>
      <c r="P4410" s="21">
        <f t="shared" si="413"/>
        <v>0</v>
      </c>
    </row>
    <row r="4411" spans="1:16">
      <c r="A4411" s="55">
        <v>44414</v>
      </c>
      <c r="B4411" s="55">
        <v>101</v>
      </c>
      <c r="C4411" s="55">
        <v>6884</v>
      </c>
      <c r="D4411" s="56">
        <v>42</v>
      </c>
      <c r="E4411" s="56">
        <v>90</v>
      </c>
      <c r="F4411" s="56">
        <v>0</v>
      </c>
      <c r="G4411" s="61">
        <v>0</v>
      </c>
      <c r="H4411" s="56">
        <v>0</v>
      </c>
      <c r="I4411" s="56">
        <v>0</v>
      </c>
      <c r="J4411" s="57">
        <v>32205321</v>
      </c>
      <c r="K4411" s="21">
        <f t="shared" si="408"/>
        <v>0</v>
      </c>
      <c r="L4411" s="21">
        <f t="shared" si="409"/>
        <v>0</v>
      </c>
      <c r="M4411" s="21">
        <f t="shared" si="410"/>
        <v>0</v>
      </c>
      <c r="N4411" s="21">
        <f t="shared" si="411"/>
        <v>0</v>
      </c>
      <c r="O4411" s="21">
        <f t="shared" si="412"/>
        <v>0</v>
      </c>
      <c r="P4411" s="21">
        <f t="shared" si="413"/>
        <v>0</v>
      </c>
    </row>
    <row r="4412" spans="1:16">
      <c r="A4412" s="58">
        <v>44421</v>
      </c>
      <c r="B4412" s="58">
        <v>250</v>
      </c>
      <c r="C4412" s="58">
        <v>888</v>
      </c>
      <c r="D4412" s="59">
        <v>11</v>
      </c>
      <c r="E4412" s="59">
        <v>97.1</v>
      </c>
      <c r="F4412" s="59">
        <v>0</v>
      </c>
      <c r="G4412" s="62">
        <v>0</v>
      </c>
      <c r="H4412" s="59">
        <v>0</v>
      </c>
      <c r="I4412" s="59">
        <v>0</v>
      </c>
      <c r="J4412" s="60">
        <v>31930138</v>
      </c>
      <c r="K4412" s="21">
        <f t="shared" si="408"/>
        <v>0</v>
      </c>
      <c r="L4412" s="21">
        <f t="shared" si="409"/>
        <v>0</v>
      </c>
      <c r="M4412" s="21">
        <f t="shared" si="410"/>
        <v>0</v>
      </c>
      <c r="N4412" s="21">
        <f t="shared" si="411"/>
        <v>0</v>
      </c>
      <c r="O4412" s="21">
        <f t="shared" si="412"/>
        <v>0</v>
      </c>
      <c r="P4412" s="21">
        <f t="shared" si="413"/>
        <v>0</v>
      </c>
    </row>
    <row r="4413" spans="1:16">
      <c r="A4413" s="55">
        <v>44427</v>
      </c>
      <c r="B4413" s="55">
        <v>500</v>
      </c>
      <c r="C4413" s="55">
        <v>5318</v>
      </c>
      <c r="D4413" s="56">
        <v>11</v>
      </c>
      <c r="E4413" s="56">
        <v>280</v>
      </c>
      <c r="F4413" s="56">
        <v>0</v>
      </c>
      <c r="G4413" s="61">
        <v>0</v>
      </c>
      <c r="H4413" s="56">
        <v>0</v>
      </c>
      <c r="I4413" s="56">
        <v>0</v>
      </c>
      <c r="J4413" s="57">
        <v>26224446</v>
      </c>
      <c r="K4413" s="21">
        <f t="shared" si="408"/>
        <v>0</v>
      </c>
      <c r="L4413" s="21">
        <f t="shared" si="409"/>
        <v>0</v>
      </c>
      <c r="M4413" s="21">
        <f t="shared" si="410"/>
        <v>0</v>
      </c>
      <c r="N4413" s="21">
        <f t="shared" si="411"/>
        <v>0</v>
      </c>
      <c r="O4413" s="21">
        <f t="shared" si="412"/>
        <v>0</v>
      </c>
      <c r="P4413" s="21">
        <f t="shared" si="413"/>
        <v>0</v>
      </c>
    </row>
    <row r="4414" spans="1:16">
      <c r="A4414" s="58">
        <v>44428</v>
      </c>
      <c r="B4414" s="58">
        <v>200</v>
      </c>
      <c r="C4414" s="58">
        <v>376</v>
      </c>
      <c r="D4414" s="59">
        <v>56</v>
      </c>
      <c r="E4414" s="59">
        <v>185.6</v>
      </c>
      <c r="F4414" s="59">
        <v>0</v>
      </c>
      <c r="G4414" s="62">
        <v>0</v>
      </c>
      <c r="H4414" s="59">
        <v>0</v>
      </c>
      <c r="I4414" s="59">
        <v>0</v>
      </c>
      <c r="J4414" s="60">
        <v>11145531</v>
      </c>
      <c r="K4414" s="21">
        <f t="shared" si="408"/>
        <v>0</v>
      </c>
      <c r="L4414" s="21">
        <f t="shared" si="409"/>
        <v>0</v>
      </c>
      <c r="M4414" s="21">
        <f t="shared" si="410"/>
        <v>0</v>
      </c>
      <c r="N4414" s="21">
        <f t="shared" si="411"/>
        <v>0</v>
      </c>
      <c r="O4414" s="21">
        <f t="shared" si="412"/>
        <v>0</v>
      </c>
      <c r="P4414" s="21">
        <f t="shared" si="413"/>
        <v>0</v>
      </c>
    </row>
    <row r="4415" spans="1:16">
      <c r="A4415" s="55">
        <v>44440</v>
      </c>
      <c r="B4415" s="55">
        <v>117</v>
      </c>
      <c r="C4415" s="55">
        <v>36</v>
      </c>
      <c r="D4415" s="56">
        <v>42</v>
      </c>
      <c r="E4415" s="56">
        <v>313</v>
      </c>
      <c r="F4415" s="56">
        <v>0</v>
      </c>
      <c r="G4415" s="61">
        <v>0</v>
      </c>
      <c r="H4415" s="56">
        <v>0</v>
      </c>
      <c r="I4415" s="56">
        <v>0</v>
      </c>
      <c r="J4415" s="57">
        <v>18295083</v>
      </c>
      <c r="K4415" s="21">
        <f t="shared" si="408"/>
        <v>0</v>
      </c>
      <c r="L4415" s="21">
        <f t="shared" si="409"/>
        <v>0</v>
      </c>
      <c r="M4415" s="21">
        <f t="shared" si="410"/>
        <v>0</v>
      </c>
      <c r="N4415" s="21">
        <f t="shared" si="411"/>
        <v>0</v>
      </c>
      <c r="O4415" s="21">
        <f t="shared" si="412"/>
        <v>0</v>
      </c>
      <c r="P4415" s="21">
        <f t="shared" si="413"/>
        <v>0</v>
      </c>
    </row>
    <row r="4416" spans="1:16">
      <c r="A4416" s="55">
        <v>44467</v>
      </c>
      <c r="B4416" s="55">
        <v>199</v>
      </c>
      <c r="C4416" s="55">
        <v>8300</v>
      </c>
      <c r="D4416" s="56">
        <v>42</v>
      </c>
      <c r="E4416" s="56">
        <v>0</v>
      </c>
      <c r="F4416" s="56">
        <v>0</v>
      </c>
      <c r="G4416" s="61">
        <v>0</v>
      </c>
      <c r="H4416" s="56">
        <v>0</v>
      </c>
      <c r="I4416" s="56">
        <v>0</v>
      </c>
      <c r="J4416" s="57">
        <v>29371636</v>
      </c>
      <c r="K4416" s="21">
        <f t="shared" si="408"/>
        <v>0</v>
      </c>
      <c r="L4416" s="21">
        <f t="shared" si="409"/>
        <v>0</v>
      </c>
      <c r="M4416" s="21">
        <f t="shared" si="410"/>
        <v>0</v>
      </c>
      <c r="N4416" s="21">
        <f t="shared" si="411"/>
        <v>0</v>
      </c>
      <c r="O4416" s="21">
        <f t="shared" si="412"/>
        <v>0</v>
      </c>
      <c r="P4416" s="21">
        <f t="shared" si="413"/>
        <v>0</v>
      </c>
    </row>
    <row r="4417" spans="1:16">
      <c r="A4417" s="58">
        <v>44476</v>
      </c>
      <c r="B4417" s="58">
        <v>164</v>
      </c>
      <c r="C4417" s="58">
        <v>4232</v>
      </c>
      <c r="D4417" s="59">
        <v>56</v>
      </c>
      <c r="E4417" s="59">
        <v>461</v>
      </c>
      <c r="F4417" s="59">
        <v>0</v>
      </c>
      <c r="G4417" s="62">
        <v>0</v>
      </c>
      <c r="H4417" s="59">
        <v>0</v>
      </c>
      <c r="I4417" s="59">
        <v>0</v>
      </c>
      <c r="J4417" s="60">
        <v>20405198</v>
      </c>
      <c r="K4417" s="21">
        <f t="shared" si="408"/>
        <v>0</v>
      </c>
      <c r="L4417" s="21">
        <f t="shared" si="409"/>
        <v>0</v>
      </c>
      <c r="M4417" s="21">
        <f t="shared" si="410"/>
        <v>0</v>
      </c>
      <c r="N4417" s="21">
        <f t="shared" si="411"/>
        <v>0</v>
      </c>
      <c r="O4417" s="21">
        <f t="shared" si="412"/>
        <v>0</v>
      </c>
      <c r="P4417" s="21">
        <f t="shared" si="413"/>
        <v>0</v>
      </c>
    </row>
    <row r="4418" spans="1:16">
      <c r="A4418" s="55">
        <v>44534</v>
      </c>
      <c r="B4418" s="55">
        <v>524</v>
      </c>
      <c r="C4418" s="55">
        <v>1849</v>
      </c>
      <c r="D4418" s="56">
        <v>63</v>
      </c>
      <c r="E4418" s="56">
        <v>0</v>
      </c>
      <c r="F4418" s="56">
        <v>0</v>
      </c>
      <c r="G4418" s="61">
        <v>0</v>
      </c>
      <c r="H4418" s="56">
        <v>0</v>
      </c>
      <c r="I4418" s="56">
        <v>0</v>
      </c>
      <c r="J4418" s="57">
        <v>12094906</v>
      </c>
      <c r="K4418" s="21">
        <f t="shared" si="408"/>
        <v>0</v>
      </c>
      <c r="L4418" s="21">
        <f t="shared" si="409"/>
        <v>0</v>
      </c>
      <c r="M4418" s="21">
        <f t="shared" si="410"/>
        <v>0</v>
      </c>
      <c r="N4418" s="21">
        <f t="shared" si="411"/>
        <v>0</v>
      </c>
      <c r="O4418" s="21">
        <f t="shared" si="412"/>
        <v>0</v>
      </c>
      <c r="P4418" s="21">
        <f t="shared" si="413"/>
        <v>0</v>
      </c>
    </row>
    <row r="4419" spans="1:16">
      <c r="A4419" s="58">
        <v>44538</v>
      </c>
      <c r="B4419" s="58">
        <v>200</v>
      </c>
      <c r="C4419" s="58">
        <v>3206</v>
      </c>
      <c r="D4419" s="59">
        <v>42</v>
      </c>
      <c r="E4419" s="59">
        <v>207.5</v>
      </c>
      <c r="F4419" s="59">
        <v>0</v>
      </c>
      <c r="G4419" s="62">
        <v>0</v>
      </c>
      <c r="H4419" s="59">
        <v>0</v>
      </c>
      <c r="I4419" s="59">
        <v>0</v>
      </c>
      <c r="J4419" s="60">
        <v>12232705</v>
      </c>
      <c r="K4419" s="21">
        <f t="shared" ref="K4419:K4482" si="414">G4419</f>
        <v>0</v>
      </c>
      <c r="L4419" s="21">
        <f t="shared" ref="L4419:L4482" si="415">IF(H4419=-1,1,0)</f>
        <v>0</v>
      </c>
      <c r="M4419" s="21">
        <f t="shared" ref="M4419:M4482" si="416">IF(G4419&lt;&gt;0,1,0)</f>
        <v>0</v>
      </c>
      <c r="N4419" s="21">
        <f t="shared" ref="N4419:N4482" si="417">IF(AND(L4419=1,M4419=1),1,0)</f>
        <v>0</v>
      </c>
      <c r="O4419" s="21">
        <f t="shared" ref="O4419:O4482" si="418">IF(AND(H4419=-1,G4419=0),1,0)</f>
        <v>0</v>
      </c>
      <c r="P4419" s="21">
        <f t="shared" ref="P4419:P4482" si="419">IF(AND(G4419&lt;&gt;0,H4419&lt;&gt;-1),1,0)</f>
        <v>0</v>
      </c>
    </row>
    <row r="4420" spans="1:16">
      <c r="A4420" s="55">
        <v>44539</v>
      </c>
      <c r="B4420" s="55">
        <v>200</v>
      </c>
      <c r="C4420" s="55">
        <v>578</v>
      </c>
      <c r="D4420" s="56">
        <v>54</v>
      </c>
      <c r="E4420" s="56">
        <v>136.69999999999999</v>
      </c>
      <c r="F4420" s="56">
        <v>0</v>
      </c>
      <c r="G4420" s="61">
        <v>0</v>
      </c>
      <c r="H4420" s="56">
        <v>0</v>
      </c>
      <c r="I4420" s="56">
        <v>0</v>
      </c>
      <c r="J4420" s="57">
        <v>79747351</v>
      </c>
      <c r="K4420" s="21">
        <f t="shared" si="414"/>
        <v>0</v>
      </c>
      <c r="L4420" s="21">
        <f t="shared" si="415"/>
        <v>0</v>
      </c>
      <c r="M4420" s="21">
        <f t="shared" si="416"/>
        <v>0</v>
      </c>
      <c r="N4420" s="21">
        <f t="shared" si="417"/>
        <v>0</v>
      </c>
      <c r="O4420" s="21">
        <f t="shared" si="418"/>
        <v>0</v>
      </c>
      <c r="P4420" s="21">
        <f t="shared" si="419"/>
        <v>0</v>
      </c>
    </row>
    <row r="4421" spans="1:16">
      <c r="A4421" s="55">
        <v>44576</v>
      </c>
      <c r="B4421" s="55">
        <v>200</v>
      </c>
      <c r="C4421" s="55">
        <v>592</v>
      </c>
      <c r="D4421" s="56">
        <v>11</v>
      </c>
      <c r="E4421" s="56">
        <v>98.4</v>
      </c>
      <c r="F4421" s="56">
        <v>0</v>
      </c>
      <c r="G4421" s="61">
        <v>0</v>
      </c>
      <c r="H4421" s="56">
        <v>0</v>
      </c>
      <c r="I4421" s="56">
        <v>0</v>
      </c>
      <c r="J4421" s="57">
        <v>12116047</v>
      </c>
      <c r="K4421" s="21">
        <f t="shared" si="414"/>
        <v>0</v>
      </c>
      <c r="L4421" s="21">
        <f t="shared" si="415"/>
        <v>0</v>
      </c>
      <c r="M4421" s="21">
        <f t="shared" si="416"/>
        <v>0</v>
      </c>
      <c r="N4421" s="21">
        <f t="shared" si="417"/>
        <v>0</v>
      </c>
      <c r="O4421" s="21">
        <f t="shared" si="418"/>
        <v>0</v>
      </c>
      <c r="P4421" s="21">
        <f t="shared" si="419"/>
        <v>0</v>
      </c>
    </row>
    <row r="4422" spans="1:16">
      <c r="A4422" s="55">
        <v>44613</v>
      </c>
      <c r="B4422" s="55">
        <v>170</v>
      </c>
      <c r="C4422" s="55">
        <v>5625</v>
      </c>
      <c r="D4422" s="56">
        <v>56</v>
      </c>
      <c r="E4422" s="56">
        <v>93.5</v>
      </c>
      <c r="F4422" s="56">
        <v>0</v>
      </c>
      <c r="G4422" s="61">
        <v>0</v>
      </c>
      <c r="H4422" s="56">
        <v>0</v>
      </c>
      <c r="I4422" s="56">
        <v>0</v>
      </c>
      <c r="J4422" s="57">
        <v>11368093</v>
      </c>
      <c r="K4422" s="21">
        <f t="shared" si="414"/>
        <v>0</v>
      </c>
      <c r="L4422" s="21">
        <f t="shared" si="415"/>
        <v>0</v>
      </c>
      <c r="M4422" s="21">
        <f t="shared" si="416"/>
        <v>0</v>
      </c>
      <c r="N4422" s="21">
        <f t="shared" si="417"/>
        <v>0</v>
      </c>
      <c r="O4422" s="21">
        <f t="shared" si="418"/>
        <v>0</v>
      </c>
      <c r="P4422" s="21">
        <f t="shared" si="419"/>
        <v>0</v>
      </c>
    </row>
    <row r="4423" spans="1:16">
      <c r="A4423" s="58">
        <v>44659</v>
      </c>
      <c r="B4423" s="58">
        <v>199</v>
      </c>
      <c r="C4423" s="58">
        <v>1162</v>
      </c>
      <c r="D4423" s="59">
        <v>11</v>
      </c>
      <c r="E4423" s="59">
        <v>113.7</v>
      </c>
      <c r="F4423" s="59">
        <v>0</v>
      </c>
      <c r="G4423" s="62">
        <v>0</v>
      </c>
      <c r="H4423" s="59">
        <v>0</v>
      </c>
      <c r="I4423" s="59">
        <v>0</v>
      </c>
      <c r="J4423" s="60">
        <v>12270879</v>
      </c>
      <c r="K4423" s="21">
        <f t="shared" si="414"/>
        <v>0</v>
      </c>
      <c r="L4423" s="21">
        <f t="shared" si="415"/>
        <v>0</v>
      </c>
      <c r="M4423" s="21">
        <f t="shared" si="416"/>
        <v>0</v>
      </c>
      <c r="N4423" s="21">
        <f t="shared" si="417"/>
        <v>0</v>
      </c>
      <c r="O4423" s="21">
        <f t="shared" si="418"/>
        <v>0</v>
      </c>
      <c r="P4423" s="21">
        <f t="shared" si="419"/>
        <v>0</v>
      </c>
    </row>
    <row r="4424" spans="1:16">
      <c r="A4424" s="55">
        <v>44672</v>
      </c>
      <c r="B4424" s="55">
        <v>700</v>
      </c>
      <c r="C4424" s="55">
        <v>1391</v>
      </c>
      <c r="D4424" s="56">
        <v>12</v>
      </c>
      <c r="E4424" s="56">
        <v>101.1</v>
      </c>
      <c r="F4424" s="56">
        <v>0</v>
      </c>
      <c r="G4424" s="61">
        <v>0</v>
      </c>
      <c r="H4424" s="56">
        <v>0</v>
      </c>
      <c r="I4424" s="56">
        <v>0</v>
      </c>
      <c r="J4424" s="57">
        <v>20704179</v>
      </c>
      <c r="K4424" s="21">
        <f t="shared" si="414"/>
        <v>0</v>
      </c>
      <c r="L4424" s="21">
        <f t="shared" si="415"/>
        <v>0</v>
      </c>
      <c r="M4424" s="21">
        <f t="shared" si="416"/>
        <v>0</v>
      </c>
      <c r="N4424" s="21">
        <f t="shared" si="417"/>
        <v>0</v>
      </c>
      <c r="O4424" s="21">
        <f t="shared" si="418"/>
        <v>0</v>
      </c>
      <c r="P4424" s="21">
        <f t="shared" si="419"/>
        <v>0</v>
      </c>
    </row>
    <row r="4425" spans="1:16">
      <c r="A4425" s="58">
        <v>44674</v>
      </c>
      <c r="B4425" s="58">
        <v>519</v>
      </c>
      <c r="C4425" s="58">
        <v>1817</v>
      </c>
      <c r="D4425" s="59">
        <v>52</v>
      </c>
      <c r="E4425" s="59">
        <v>363.2</v>
      </c>
      <c r="F4425" s="59">
        <v>0</v>
      </c>
      <c r="G4425" s="62">
        <v>0</v>
      </c>
      <c r="H4425" s="59">
        <v>0</v>
      </c>
      <c r="I4425" s="59">
        <v>0</v>
      </c>
      <c r="J4425" s="60">
        <v>14922407</v>
      </c>
      <c r="K4425" s="21">
        <f t="shared" si="414"/>
        <v>0</v>
      </c>
      <c r="L4425" s="21">
        <f t="shared" si="415"/>
        <v>0</v>
      </c>
      <c r="M4425" s="21">
        <f t="shared" si="416"/>
        <v>0</v>
      </c>
      <c r="N4425" s="21">
        <f t="shared" si="417"/>
        <v>0</v>
      </c>
      <c r="O4425" s="21">
        <f t="shared" si="418"/>
        <v>0</v>
      </c>
      <c r="P4425" s="21">
        <f t="shared" si="419"/>
        <v>0</v>
      </c>
    </row>
    <row r="4426" spans="1:16">
      <c r="A4426" s="55">
        <v>44700</v>
      </c>
      <c r="B4426" s="55">
        <v>166</v>
      </c>
      <c r="C4426" s="55">
        <v>1219</v>
      </c>
      <c r="D4426" s="56">
        <v>11</v>
      </c>
      <c r="E4426" s="56">
        <v>28.8</v>
      </c>
      <c r="F4426" s="56">
        <v>0</v>
      </c>
      <c r="G4426" s="61">
        <v>0</v>
      </c>
      <c r="H4426" s="56">
        <v>0</v>
      </c>
      <c r="I4426" s="56">
        <v>0</v>
      </c>
      <c r="J4426" s="57">
        <v>85775952</v>
      </c>
      <c r="K4426" s="21">
        <f t="shared" si="414"/>
        <v>0</v>
      </c>
      <c r="L4426" s="21">
        <f t="shared" si="415"/>
        <v>0</v>
      </c>
      <c r="M4426" s="21">
        <f t="shared" si="416"/>
        <v>0</v>
      </c>
      <c r="N4426" s="21">
        <f t="shared" si="417"/>
        <v>0</v>
      </c>
      <c r="O4426" s="21">
        <f t="shared" si="418"/>
        <v>0</v>
      </c>
      <c r="P4426" s="21">
        <f t="shared" si="419"/>
        <v>0</v>
      </c>
    </row>
    <row r="4427" spans="1:16">
      <c r="A4427" s="58">
        <v>44706</v>
      </c>
      <c r="B4427" s="58">
        <v>166</v>
      </c>
      <c r="C4427" s="58">
        <v>1267</v>
      </c>
      <c r="D4427" s="59">
        <v>11</v>
      </c>
      <c r="E4427" s="59">
        <v>82.5</v>
      </c>
      <c r="F4427" s="59">
        <v>0</v>
      </c>
      <c r="G4427" s="62">
        <v>0</v>
      </c>
      <c r="H4427" s="59">
        <v>0</v>
      </c>
      <c r="I4427" s="59">
        <v>0</v>
      </c>
      <c r="J4427" s="60">
        <v>85957554</v>
      </c>
      <c r="K4427" s="21">
        <f t="shared" si="414"/>
        <v>0</v>
      </c>
      <c r="L4427" s="21">
        <f t="shared" si="415"/>
        <v>0</v>
      </c>
      <c r="M4427" s="21">
        <f t="shared" si="416"/>
        <v>0</v>
      </c>
      <c r="N4427" s="21">
        <f t="shared" si="417"/>
        <v>0</v>
      </c>
      <c r="O4427" s="21">
        <f t="shared" si="418"/>
        <v>0</v>
      </c>
      <c r="P4427" s="21">
        <f t="shared" si="419"/>
        <v>0</v>
      </c>
    </row>
    <row r="4428" spans="1:16">
      <c r="A4428" s="55">
        <v>44715</v>
      </c>
      <c r="B4428" s="55">
        <v>166</v>
      </c>
      <c r="C4428" s="55">
        <v>1331</v>
      </c>
      <c r="D4428" s="56">
        <v>66</v>
      </c>
      <c r="E4428" s="56">
        <v>0</v>
      </c>
      <c r="F4428" s="56">
        <v>0</v>
      </c>
      <c r="G4428" s="61">
        <v>0</v>
      </c>
      <c r="H4428" s="56">
        <v>0</v>
      </c>
      <c r="I4428" s="56">
        <v>0</v>
      </c>
      <c r="J4428" s="57">
        <v>30277848</v>
      </c>
      <c r="K4428" s="21">
        <f t="shared" si="414"/>
        <v>0</v>
      </c>
      <c r="L4428" s="21">
        <f t="shared" si="415"/>
        <v>0</v>
      </c>
      <c r="M4428" s="21">
        <f t="shared" si="416"/>
        <v>0</v>
      </c>
      <c r="N4428" s="21">
        <f t="shared" si="417"/>
        <v>0</v>
      </c>
      <c r="O4428" s="21">
        <f t="shared" si="418"/>
        <v>0</v>
      </c>
      <c r="P4428" s="21">
        <f t="shared" si="419"/>
        <v>0</v>
      </c>
    </row>
    <row r="4429" spans="1:16">
      <c r="A4429" s="58">
        <v>44721</v>
      </c>
      <c r="B4429" s="58">
        <v>166</v>
      </c>
      <c r="C4429" s="58">
        <v>1355</v>
      </c>
      <c r="D4429" s="59">
        <v>42</v>
      </c>
      <c r="E4429" s="59">
        <v>35.9</v>
      </c>
      <c r="F4429" s="59">
        <v>0</v>
      </c>
      <c r="G4429" s="62">
        <v>0</v>
      </c>
      <c r="H4429" s="59">
        <v>0</v>
      </c>
      <c r="I4429" s="59">
        <v>0</v>
      </c>
      <c r="J4429" s="60">
        <v>58421014</v>
      </c>
      <c r="K4429" s="21">
        <f t="shared" si="414"/>
        <v>0</v>
      </c>
      <c r="L4429" s="21">
        <f t="shared" si="415"/>
        <v>0</v>
      </c>
      <c r="M4429" s="21">
        <f t="shared" si="416"/>
        <v>0</v>
      </c>
      <c r="N4429" s="21">
        <f t="shared" si="417"/>
        <v>0</v>
      </c>
      <c r="O4429" s="21">
        <f t="shared" si="418"/>
        <v>0</v>
      </c>
      <c r="P4429" s="21">
        <f t="shared" si="419"/>
        <v>0</v>
      </c>
    </row>
    <row r="4430" spans="1:16">
      <c r="A4430" s="55">
        <v>44735</v>
      </c>
      <c r="B4430" s="55">
        <v>166</v>
      </c>
      <c r="C4430" s="55">
        <v>1422</v>
      </c>
      <c r="D4430" s="56">
        <v>66</v>
      </c>
      <c r="E4430" s="56">
        <v>0</v>
      </c>
      <c r="F4430" s="56">
        <v>0</v>
      </c>
      <c r="G4430" s="61">
        <v>0</v>
      </c>
      <c r="H4430" s="56">
        <v>0</v>
      </c>
      <c r="I4430" s="56">
        <v>0</v>
      </c>
      <c r="J4430" s="57">
        <v>83361611</v>
      </c>
      <c r="K4430" s="21">
        <f t="shared" si="414"/>
        <v>0</v>
      </c>
      <c r="L4430" s="21">
        <f t="shared" si="415"/>
        <v>0</v>
      </c>
      <c r="M4430" s="21">
        <f t="shared" si="416"/>
        <v>0</v>
      </c>
      <c r="N4430" s="21">
        <f t="shared" si="417"/>
        <v>0</v>
      </c>
      <c r="O4430" s="21">
        <f t="shared" si="418"/>
        <v>0</v>
      </c>
      <c r="P4430" s="21">
        <f t="shared" si="419"/>
        <v>0</v>
      </c>
    </row>
    <row r="4431" spans="1:16">
      <c r="A4431" s="58">
        <v>44751</v>
      </c>
      <c r="B4431" s="58">
        <v>900</v>
      </c>
      <c r="C4431" s="58">
        <v>8809</v>
      </c>
      <c r="D4431" s="59">
        <v>13</v>
      </c>
      <c r="E4431" s="59">
        <v>52.9</v>
      </c>
      <c r="F4431" s="59">
        <v>0</v>
      </c>
      <c r="G4431" s="62">
        <v>0</v>
      </c>
      <c r="H4431" s="59">
        <v>0</v>
      </c>
      <c r="I4431" s="59">
        <v>0</v>
      </c>
      <c r="J4431" s="60">
        <v>21389668</v>
      </c>
      <c r="K4431" s="21">
        <f t="shared" si="414"/>
        <v>0</v>
      </c>
      <c r="L4431" s="21">
        <f t="shared" si="415"/>
        <v>0</v>
      </c>
      <c r="M4431" s="21">
        <f t="shared" si="416"/>
        <v>0</v>
      </c>
      <c r="N4431" s="21">
        <f t="shared" si="417"/>
        <v>0</v>
      </c>
      <c r="O4431" s="21">
        <f t="shared" si="418"/>
        <v>0</v>
      </c>
      <c r="P4431" s="21">
        <f t="shared" si="419"/>
        <v>0</v>
      </c>
    </row>
    <row r="4432" spans="1:16">
      <c r="A4432" s="55">
        <v>44759</v>
      </c>
      <c r="B4432" s="55">
        <v>129</v>
      </c>
      <c r="C4432" s="55">
        <v>9131</v>
      </c>
      <c r="D4432" s="56">
        <v>11</v>
      </c>
      <c r="E4432" s="56">
        <v>60.9</v>
      </c>
      <c r="F4432" s="56">
        <v>0</v>
      </c>
      <c r="G4432" s="61">
        <v>0</v>
      </c>
      <c r="H4432" s="56">
        <v>0</v>
      </c>
      <c r="I4432" s="56">
        <v>0</v>
      </c>
      <c r="J4432" s="57">
        <v>14727736</v>
      </c>
      <c r="K4432" s="21">
        <f t="shared" si="414"/>
        <v>0</v>
      </c>
      <c r="L4432" s="21">
        <f t="shared" si="415"/>
        <v>0</v>
      </c>
      <c r="M4432" s="21">
        <f t="shared" si="416"/>
        <v>0</v>
      </c>
      <c r="N4432" s="21">
        <f t="shared" si="417"/>
        <v>0</v>
      </c>
      <c r="O4432" s="21">
        <f t="shared" si="418"/>
        <v>0</v>
      </c>
      <c r="P4432" s="21">
        <f t="shared" si="419"/>
        <v>0</v>
      </c>
    </row>
    <row r="4433" spans="1:16">
      <c r="A4433" s="55">
        <v>44768</v>
      </c>
      <c r="B4433" s="55">
        <v>900</v>
      </c>
      <c r="C4433" s="55">
        <v>8664</v>
      </c>
      <c r="D4433" s="56">
        <v>66</v>
      </c>
      <c r="E4433" s="56">
        <v>0</v>
      </c>
      <c r="F4433" s="56">
        <v>0</v>
      </c>
      <c r="G4433" s="61">
        <v>0</v>
      </c>
      <c r="H4433" s="56">
        <v>0</v>
      </c>
      <c r="I4433" s="56">
        <v>0</v>
      </c>
      <c r="J4433" s="57">
        <v>14420746</v>
      </c>
      <c r="K4433" s="21">
        <f t="shared" si="414"/>
        <v>0</v>
      </c>
      <c r="L4433" s="21">
        <f t="shared" si="415"/>
        <v>0</v>
      </c>
      <c r="M4433" s="21">
        <f t="shared" si="416"/>
        <v>0</v>
      </c>
      <c r="N4433" s="21">
        <f t="shared" si="417"/>
        <v>0</v>
      </c>
      <c r="O4433" s="21">
        <f t="shared" si="418"/>
        <v>0</v>
      </c>
      <c r="P4433" s="21">
        <f t="shared" si="419"/>
        <v>0</v>
      </c>
    </row>
    <row r="4434" spans="1:16">
      <c r="A4434" s="58">
        <v>44823</v>
      </c>
      <c r="B4434" s="58">
        <v>199</v>
      </c>
      <c r="C4434" s="58">
        <v>116</v>
      </c>
      <c r="D4434" s="59">
        <v>23</v>
      </c>
      <c r="E4434" s="59">
        <v>98.7</v>
      </c>
      <c r="F4434" s="59">
        <v>0</v>
      </c>
      <c r="G4434" s="62">
        <v>0</v>
      </c>
      <c r="H4434" s="59">
        <v>0</v>
      </c>
      <c r="I4434" s="59">
        <v>0</v>
      </c>
      <c r="J4434" s="60">
        <v>31436036</v>
      </c>
      <c r="K4434" s="21">
        <f t="shared" si="414"/>
        <v>0</v>
      </c>
      <c r="L4434" s="21">
        <f t="shared" si="415"/>
        <v>0</v>
      </c>
      <c r="M4434" s="21">
        <f t="shared" si="416"/>
        <v>0</v>
      </c>
      <c r="N4434" s="21">
        <f t="shared" si="417"/>
        <v>0</v>
      </c>
      <c r="O4434" s="21">
        <f t="shared" si="418"/>
        <v>0</v>
      </c>
      <c r="P4434" s="21">
        <f t="shared" si="419"/>
        <v>0</v>
      </c>
    </row>
    <row r="4435" spans="1:16">
      <c r="A4435" s="55">
        <v>44835</v>
      </c>
      <c r="B4435" s="55">
        <v>101</v>
      </c>
      <c r="C4435" s="55">
        <v>4633</v>
      </c>
      <c r="D4435" s="56">
        <v>66</v>
      </c>
      <c r="E4435" s="56">
        <v>0</v>
      </c>
      <c r="F4435" s="56">
        <v>0</v>
      </c>
      <c r="G4435" s="61">
        <v>0</v>
      </c>
      <c r="H4435" s="56">
        <v>0</v>
      </c>
      <c r="I4435" s="56">
        <v>0</v>
      </c>
      <c r="J4435" s="57">
        <v>97594759</v>
      </c>
      <c r="K4435" s="21">
        <f t="shared" si="414"/>
        <v>0</v>
      </c>
      <c r="L4435" s="21">
        <f t="shared" si="415"/>
        <v>0</v>
      </c>
      <c r="M4435" s="21">
        <f t="shared" si="416"/>
        <v>0</v>
      </c>
      <c r="N4435" s="21">
        <f t="shared" si="417"/>
        <v>0</v>
      </c>
      <c r="O4435" s="21">
        <f t="shared" si="418"/>
        <v>0</v>
      </c>
      <c r="P4435" s="21">
        <f t="shared" si="419"/>
        <v>0</v>
      </c>
    </row>
    <row r="4436" spans="1:16">
      <c r="A4436" s="58">
        <v>44839</v>
      </c>
      <c r="B4436" s="58">
        <v>166</v>
      </c>
      <c r="C4436" s="58">
        <v>4100</v>
      </c>
      <c r="D4436" s="59">
        <v>11</v>
      </c>
      <c r="E4436" s="59">
        <v>84</v>
      </c>
      <c r="F4436" s="59">
        <v>0</v>
      </c>
      <c r="G4436" s="62">
        <v>0</v>
      </c>
      <c r="H4436" s="59">
        <v>0</v>
      </c>
      <c r="I4436" s="59">
        <v>0</v>
      </c>
      <c r="J4436" s="60">
        <v>28915624</v>
      </c>
      <c r="K4436" s="21">
        <f t="shared" si="414"/>
        <v>0</v>
      </c>
      <c r="L4436" s="21">
        <f t="shared" si="415"/>
        <v>0</v>
      </c>
      <c r="M4436" s="21">
        <f t="shared" si="416"/>
        <v>0</v>
      </c>
      <c r="N4436" s="21">
        <f t="shared" si="417"/>
        <v>0</v>
      </c>
      <c r="O4436" s="21">
        <f t="shared" si="418"/>
        <v>0</v>
      </c>
      <c r="P4436" s="21">
        <f t="shared" si="419"/>
        <v>0</v>
      </c>
    </row>
    <row r="4437" spans="1:16">
      <c r="A4437" s="55">
        <v>44846</v>
      </c>
      <c r="B4437" s="55">
        <v>350</v>
      </c>
      <c r="C4437" s="55">
        <v>9990</v>
      </c>
      <c r="D4437" s="56">
        <v>44</v>
      </c>
      <c r="E4437" s="56">
        <v>0</v>
      </c>
      <c r="F4437" s="56">
        <v>0</v>
      </c>
      <c r="G4437" s="61">
        <v>0</v>
      </c>
      <c r="H4437" s="56">
        <v>0</v>
      </c>
      <c r="I4437" s="56">
        <v>0</v>
      </c>
      <c r="J4437" s="57">
        <v>19224244</v>
      </c>
      <c r="K4437" s="21">
        <f t="shared" si="414"/>
        <v>0</v>
      </c>
      <c r="L4437" s="21">
        <f t="shared" si="415"/>
        <v>0</v>
      </c>
      <c r="M4437" s="21">
        <f t="shared" si="416"/>
        <v>0</v>
      </c>
      <c r="N4437" s="21">
        <f t="shared" si="417"/>
        <v>0</v>
      </c>
      <c r="O4437" s="21">
        <f t="shared" si="418"/>
        <v>0</v>
      </c>
      <c r="P4437" s="21">
        <f t="shared" si="419"/>
        <v>0</v>
      </c>
    </row>
    <row r="4438" spans="1:16">
      <c r="A4438" s="58">
        <v>44851</v>
      </c>
      <c r="B4438" s="58">
        <v>528</v>
      </c>
      <c r="C4438" s="58">
        <v>1329</v>
      </c>
      <c r="D4438" s="59">
        <v>11</v>
      </c>
      <c r="E4438" s="59">
        <v>67.8</v>
      </c>
      <c r="F4438" s="59">
        <v>0</v>
      </c>
      <c r="G4438" s="62">
        <v>0</v>
      </c>
      <c r="H4438" s="59">
        <v>0</v>
      </c>
      <c r="I4438" s="59">
        <v>0</v>
      </c>
      <c r="J4438" s="60">
        <v>80270216</v>
      </c>
      <c r="K4438" s="21">
        <f t="shared" si="414"/>
        <v>0</v>
      </c>
      <c r="L4438" s="21">
        <f t="shared" si="415"/>
        <v>0</v>
      </c>
      <c r="M4438" s="21">
        <f t="shared" si="416"/>
        <v>0</v>
      </c>
      <c r="N4438" s="21">
        <f t="shared" si="417"/>
        <v>0</v>
      </c>
      <c r="O4438" s="21">
        <f t="shared" si="418"/>
        <v>0</v>
      </c>
      <c r="P4438" s="21">
        <f t="shared" si="419"/>
        <v>0</v>
      </c>
    </row>
    <row r="4439" spans="1:16">
      <c r="A4439" s="55">
        <v>44863</v>
      </c>
      <c r="B4439" s="55">
        <v>528</v>
      </c>
      <c r="C4439" s="55">
        <v>1170</v>
      </c>
      <c r="D4439" s="56">
        <v>54</v>
      </c>
      <c r="E4439" s="56">
        <v>48.1</v>
      </c>
      <c r="F4439" s="56">
        <v>0</v>
      </c>
      <c r="G4439" s="61">
        <v>0</v>
      </c>
      <c r="H4439" s="56">
        <v>0</v>
      </c>
      <c r="I4439" s="56">
        <v>0</v>
      </c>
      <c r="J4439" s="57">
        <v>80765959</v>
      </c>
      <c r="K4439" s="21">
        <f t="shared" si="414"/>
        <v>0</v>
      </c>
      <c r="L4439" s="21">
        <f t="shared" si="415"/>
        <v>0</v>
      </c>
      <c r="M4439" s="21">
        <f t="shared" si="416"/>
        <v>0</v>
      </c>
      <c r="N4439" s="21">
        <f t="shared" si="417"/>
        <v>0</v>
      </c>
      <c r="O4439" s="21">
        <f t="shared" si="418"/>
        <v>0</v>
      </c>
      <c r="P4439" s="21">
        <f t="shared" si="419"/>
        <v>0</v>
      </c>
    </row>
    <row r="4440" spans="1:16">
      <c r="A4440" s="58">
        <v>44988</v>
      </c>
      <c r="B4440" s="58">
        <v>528</v>
      </c>
      <c r="C4440" s="58">
        <v>1419</v>
      </c>
      <c r="D4440" s="59">
        <v>11</v>
      </c>
      <c r="E4440" s="59">
        <v>63.3</v>
      </c>
      <c r="F4440" s="59">
        <v>0</v>
      </c>
      <c r="G4440" s="62">
        <v>0</v>
      </c>
      <c r="H4440" s="59">
        <v>0</v>
      </c>
      <c r="I4440" s="59">
        <v>0</v>
      </c>
      <c r="J4440" s="60">
        <v>13476373</v>
      </c>
      <c r="K4440" s="21">
        <f t="shared" si="414"/>
        <v>0</v>
      </c>
      <c r="L4440" s="21">
        <f t="shared" si="415"/>
        <v>0</v>
      </c>
      <c r="M4440" s="21">
        <f t="shared" si="416"/>
        <v>0</v>
      </c>
      <c r="N4440" s="21">
        <f t="shared" si="417"/>
        <v>0</v>
      </c>
      <c r="O4440" s="21">
        <f t="shared" si="418"/>
        <v>0</v>
      </c>
      <c r="P4440" s="21">
        <f t="shared" si="419"/>
        <v>0</v>
      </c>
    </row>
    <row r="4441" spans="1:16">
      <c r="A4441" s="55">
        <v>45006</v>
      </c>
      <c r="B4441" s="55">
        <v>117</v>
      </c>
      <c r="C4441" s="55">
        <v>3242</v>
      </c>
      <c r="D4441" s="56">
        <v>11</v>
      </c>
      <c r="E4441" s="56">
        <v>156</v>
      </c>
      <c r="F4441" s="56">
        <v>0</v>
      </c>
      <c r="G4441" s="61">
        <v>0</v>
      </c>
      <c r="H4441" s="56">
        <v>0</v>
      </c>
      <c r="I4441" s="56">
        <v>0</v>
      </c>
      <c r="J4441" s="57">
        <v>28829213</v>
      </c>
      <c r="K4441" s="21">
        <f t="shared" si="414"/>
        <v>0</v>
      </c>
      <c r="L4441" s="21">
        <f t="shared" si="415"/>
        <v>0</v>
      </c>
      <c r="M4441" s="21">
        <f t="shared" si="416"/>
        <v>0</v>
      </c>
      <c r="N4441" s="21">
        <f t="shared" si="417"/>
        <v>0</v>
      </c>
      <c r="O4441" s="21">
        <f t="shared" si="418"/>
        <v>0</v>
      </c>
      <c r="P4441" s="21">
        <f t="shared" si="419"/>
        <v>0</v>
      </c>
    </row>
    <row r="4442" spans="1:16">
      <c r="A4442" s="58">
        <v>45010</v>
      </c>
      <c r="B4442" s="58">
        <v>129</v>
      </c>
      <c r="C4442" s="58">
        <v>7785</v>
      </c>
      <c r="D4442" s="59">
        <v>33</v>
      </c>
      <c r="E4442" s="59">
        <v>5.0999999999999996</v>
      </c>
      <c r="F4442" s="59">
        <v>0</v>
      </c>
      <c r="G4442" s="62">
        <v>0</v>
      </c>
      <c r="H4442" s="59">
        <v>0</v>
      </c>
      <c r="I4442" s="59">
        <v>0</v>
      </c>
      <c r="J4442" s="60">
        <v>20086580</v>
      </c>
      <c r="K4442" s="21">
        <f t="shared" si="414"/>
        <v>0</v>
      </c>
      <c r="L4442" s="21">
        <f t="shared" si="415"/>
        <v>0</v>
      </c>
      <c r="M4442" s="21">
        <f t="shared" si="416"/>
        <v>0</v>
      </c>
      <c r="N4442" s="21">
        <f t="shared" si="417"/>
        <v>0</v>
      </c>
      <c r="O4442" s="21">
        <f t="shared" si="418"/>
        <v>0</v>
      </c>
      <c r="P4442" s="21">
        <f t="shared" si="419"/>
        <v>0</v>
      </c>
    </row>
    <row r="4443" spans="1:16">
      <c r="A4443" s="55">
        <v>45024</v>
      </c>
      <c r="B4443" s="55">
        <v>350</v>
      </c>
      <c r="C4443" s="55">
        <v>3950</v>
      </c>
      <c r="D4443" s="56">
        <v>56</v>
      </c>
      <c r="E4443" s="56">
        <v>164.5</v>
      </c>
      <c r="F4443" s="56">
        <v>0</v>
      </c>
      <c r="G4443" s="61">
        <v>0</v>
      </c>
      <c r="H4443" s="56">
        <v>0</v>
      </c>
      <c r="I4443" s="56">
        <v>32.9</v>
      </c>
      <c r="J4443" s="57">
        <v>30135407</v>
      </c>
      <c r="K4443" s="21">
        <f t="shared" si="414"/>
        <v>0</v>
      </c>
      <c r="L4443" s="21">
        <f t="shared" si="415"/>
        <v>0</v>
      </c>
      <c r="M4443" s="21">
        <f t="shared" si="416"/>
        <v>0</v>
      </c>
      <c r="N4443" s="21">
        <f t="shared" si="417"/>
        <v>0</v>
      </c>
      <c r="O4443" s="21">
        <f t="shared" si="418"/>
        <v>0</v>
      </c>
      <c r="P4443" s="21">
        <f t="shared" si="419"/>
        <v>0</v>
      </c>
    </row>
    <row r="4444" spans="1:16">
      <c r="A4444" s="58">
        <v>45046</v>
      </c>
      <c r="B4444" s="58">
        <v>528</v>
      </c>
      <c r="C4444" s="58">
        <v>578</v>
      </c>
      <c r="D4444" s="59">
        <v>45</v>
      </c>
      <c r="E4444" s="59">
        <v>0</v>
      </c>
      <c r="F4444" s="59">
        <v>0</v>
      </c>
      <c r="G4444" s="62">
        <v>0</v>
      </c>
      <c r="H4444" s="59">
        <v>0</v>
      </c>
      <c r="I4444" s="59">
        <v>0</v>
      </c>
      <c r="J4444" s="60">
        <v>29807221</v>
      </c>
      <c r="K4444" s="21">
        <f t="shared" si="414"/>
        <v>0</v>
      </c>
      <c r="L4444" s="21">
        <f t="shared" si="415"/>
        <v>0</v>
      </c>
      <c r="M4444" s="21">
        <f t="shared" si="416"/>
        <v>0</v>
      </c>
      <c r="N4444" s="21">
        <f t="shared" si="417"/>
        <v>0</v>
      </c>
      <c r="O4444" s="21">
        <f t="shared" si="418"/>
        <v>0</v>
      </c>
      <c r="P4444" s="21">
        <f t="shared" si="419"/>
        <v>0</v>
      </c>
    </row>
    <row r="4445" spans="1:16">
      <c r="A4445" s="55">
        <v>45064</v>
      </c>
      <c r="B4445" s="55">
        <v>164</v>
      </c>
      <c r="C4445" s="55">
        <v>5632</v>
      </c>
      <c r="D4445" s="56">
        <v>13</v>
      </c>
      <c r="E4445" s="56">
        <v>144.9</v>
      </c>
      <c r="F4445" s="56">
        <v>0</v>
      </c>
      <c r="G4445" s="61">
        <v>0</v>
      </c>
      <c r="H4445" s="56">
        <v>0</v>
      </c>
      <c r="I4445" s="56">
        <v>0</v>
      </c>
      <c r="J4445" s="57">
        <v>13406081</v>
      </c>
      <c r="K4445" s="21">
        <f t="shared" si="414"/>
        <v>0</v>
      </c>
      <c r="L4445" s="21">
        <f t="shared" si="415"/>
        <v>0</v>
      </c>
      <c r="M4445" s="21">
        <f t="shared" si="416"/>
        <v>0</v>
      </c>
      <c r="N4445" s="21">
        <f t="shared" si="417"/>
        <v>0</v>
      </c>
      <c r="O4445" s="21">
        <f t="shared" si="418"/>
        <v>0</v>
      </c>
      <c r="P4445" s="21">
        <f t="shared" si="419"/>
        <v>0</v>
      </c>
    </row>
    <row r="4446" spans="1:16">
      <c r="A4446" s="58">
        <v>45092</v>
      </c>
      <c r="B4446" s="58">
        <v>200</v>
      </c>
      <c r="C4446" s="58">
        <v>974</v>
      </c>
      <c r="D4446" s="59">
        <v>56</v>
      </c>
      <c r="E4446" s="59">
        <v>229.6</v>
      </c>
      <c r="F4446" s="59">
        <v>0</v>
      </c>
      <c r="G4446" s="62">
        <v>0</v>
      </c>
      <c r="H4446" s="59">
        <v>0</v>
      </c>
      <c r="I4446" s="59">
        <v>0</v>
      </c>
      <c r="J4446" s="60">
        <v>65451719</v>
      </c>
      <c r="K4446" s="21">
        <f t="shared" si="414"/>
        <v>0</v>
      </c>
      <c r="L4446" s="21">
        <f t="shared" si="415"/>
        <v>0</v>
      </c>
      <c r="M4446" s="21">
        <f t="shared" si="416"/>
        <v>0</v>
      </c>
      <c r="N4446" s="21">
        <f t="shared" si="417"/>
        <v>0</v>
      </c>
      <c r="O4446" s="21">
        <f t="shared" si="418"/>
        <v>0</v>
      </c>
      <c r="P4446" s="21">
        <f t="shared" si="419"/>
        <v>0</v>
      </c>
    </row>
    <row r="4447" spans="1:16">
      <c r="A4447" s="55">
        <v>45094</v>
      </c>
      <c r="B4447" s="55">
        <v>175</v>
      </c>
      <c r="C4447" s="55">
        <v>9122</v>
      </c>
      <c r="D4447" s="56">
        <v>41</v>
      </c>
      <c r="E4447" s="56">
        <v>171.8</v>
      </c>
      <c r="F4447" s="56">
        <v>0</v>
      </c>
      <c r="G4447" s="61">
        <v>0</v>
      </c>
      <c r="H4447" s="56">
        <v>0</v>
      </c>
      <c r="I4447" s="56">
        <v>0</v>
      </c>
      <c r="J4447" s="57">
        <v>31310334</v>
      </c>
      <c r="K4447" s="21">
        <f t="shared" si="414"/>
        <v>0</v>
      </c>
      <c r="L4447" s="21">
        <f t="shared" si="415"/>
        <v>0</v>
      </c>
      <c r="M4447" s="21">
        <f t="shared" si="416"/>
        <v>0</v>
      </c>
      <c r="N4447" s="21">
        <f t="shared" si="417"/>
        <v>0</v>
      </c>
      <c r="O4447" s="21">
        <f t="shared" si="418"/>
        <v>0</v>
      </c>
      <c r="P4447" s="21">
        <f t="shared" si="419"/>
        <v>0</v>
      </c>
    </row>
    <row r="4448" spans="1:16">
      <c r="A4448" s="58">
        <v>45161</v>
      </c>
      <c r="B4448" s="58">
        <v>350</v>
      </c>
      <c r="C4448" s="58">
        <v>3626</v>
      </c>
      <c r="D4448" s="59">
        <v>52</v>
      </c>
      <c r="E4448" s="59">
        <v>255.7</v>
      </c>
      <c r="F4448" s="59">
        <v>0</v>
      </c>
      <c r="G4448" s="62">
        <v>0</v>
      </c>
      <c r="H4448" s="59">
        <v>0</v>
      </c>
      <c r="I4448" s="59">
        <v>0</v>
      </c>
      <c r="J4448" s="60">
        <v>19837092</v>
      </c>
      <c r="K4448" s="21">
        <f t="shared" si="414"/>
        <v>0</v>
      </c>
      <c r="L4448" s="21">
        <f t="shared" si="415"/>
        <v>0</v>
      </c>
      <c r="M4448" s="21">
        <f t="shared" si="416"/>
        <v>0</v>
      </c>
      <c r="N4448" s="21">
        <f t="shared" si="417"/>
        <v>0</v>
      </c>
      <c r="O4448" s="21">
        <f t="shared" si="418"/>
        <v>0</v>
      </c>
      <c r="P4448" s="21">
        <f t="shared" si="419"/>
        <v>0</v>
      </c>
    </row>
    <row r="4449" spans="1:16">
      <c r="A4449" s="58">
        <v>45203</v>
      </c>
      <c r="B4449" s="58">
        <v>166</v>
      </c>
      <c r="C4449" s="58">
        <v>2011</v>
      </c>
      <c r="D4449" s="59">
        <v>65</v>
      </c>
      <c r="E4449" s="59">
        <v>13</v>
      </c>
      <c r="F4449" s="59">
        <v>0</v>
      </c>
      <c r="G4449" s="62">
        <v>0</v>
      </c>
      <c r="H4449" s="59">
        <v>0</v>
      </c>
      <c r="I4449" s="59">
        <v>0</v>
      </c>
      <c r="J4449" s="60">
        <v>20814691</v>
      </c>
      <c r="K4449" s="21">
        <f t="shared" si="414"/>
        <v>0</v>
      </c>
      <c r="L4449" s="21">
        <f t="shared" si="415"/>
        <v>0</v>
      </c>
      <c r="M4449" s="21">
        <f t="shared" si="416"/>
        <v>0</v>
      </c>
      <c r="N4449" s="21">
        <f t="shared" si="417"/>
        <v>0</v>
      </c>
      <c r="O4449" s="21">
        <f t="shared" si="418"/>
        <v>0</v>
      </c>
      <c r="P4449" s="21">
        <f t="shared" si="419"/>
        <v>0</v>
      </c>
    </row>
    <row r="4450" spans="1:16">
      <c r="A4450" s="55">
        <v>45234</v>
      </c>
      <c r="B4450" s="55">
        <v>500</v>
      </c>
      <c r="C4450" s="55">
        <v>1543</v>
      </c>
      <c r="D4450" s="56">
        <v>15</v>
      </c>
      <c r="E4450" s="56">
        <v>181.7</v>
      </c>
      <c r="F4450" s="56">
        <v>0</v>
      </c>
      <c r="G4450" s="61">
        <v>0</v>
      </c>
      <c r="H4450" s="56">
        <v>0</v>
      </c>
      <c r="I4450" s="56">
        <v>0</v>
      </c>
      <c r="J4450" s="57">
        <v>20754737</v>
      </c>
      <c r="K4450" s="21">
        <f t="shared" si="414"/>
        <v>0</v>
      </c>
      <c r="L4450" s="21">
        <f t="shared" si="415"/>
        <v>0</v>
      </c>
      <c r="M4450" s="21">
        <f t="shared" si="416"/>
        <v>0</v>
      </c>
      <c r="N4450" s="21">
        <f t="shared" si="417"/>
        <v>0</v>
      </c>
      <c r="O4450" s="21">
        <f t="shared" si="418"/>
        <v>0</v>
      </c>
      <c r="P4450" s="21">
        <f t="shared" si="419"/>
        <v>0</v>
      </c>
    </row>
    <row r="4451" spans="1:16">
      <c r="A4451" s="55">
        <v>45262</v>
      </c>
      <c r="B4451" s="55">
        <v>175</v>
      </c>
      <c r="C4451" s="55">
        <v>3506</v>
      </c>
      <c r="D4451" s="56">
        <v>33</v>
      </c>
      <c r="E4451" s="56">
        <v>195</v>
      </c>
      <c r="F4451" s="56">
        <v>0</v>
      </c>
      <c r="G4451" s="61">
        <v>0</v>
      </c>
      <c r="H4451" s="56">
        <v>0</v>
      </c>
      <c r="I4451" s="56">
        <v>0</v>
      </c>
      <c r="J4451" s="57">
        <v>20758996</v>
      </c>
      <c r="K4451" s="21">
        <f t="shared" si="414"/>
        <v>0</v>
      </c>
      <c r="L4451" s="21">
        <f t="shared" si="415"/>
        <v>0</v>
      </c>
      <c r="M4451" s="21">
        <f t="shared" si="416"/>
        <v>0</v>
      </c>
      <c r="N4451" s="21">
        <f t="shared" si="417"/>
        <v>0</v>
      </c>
      <c r="O4451" s="21">
        <f t="shared" si="418"/>
        <v>0</v>
      </c>
      <c r="P4451" s="21">
        <f t="shared" si="419"/>
        <v>0</v>
      </c>
    </row>
    <row r="4452" spans="1:16">
      <c r="A4452" s="58">
        <v>45271</v>
      </c>
      <c r="B4452" s="58">
        <v>350</v>
      </c>
      <c r="C4452" s="58">
        <v>1071</v>
      </c>
      <c r="D4452" s="59">
        <v>11</v>
      </c>
      <c r="E4452" s="59">
        <v>72.8</v>
      </c>
      <c r="F4452" s="59">
        <v>0</v>
      </c>
      <c r="G4452" s="62">
        <v>0</v>
      </c>
      <c r="H4452" s="59">
        <v>0</v>
      </c>
      <c r="I4452" s="59">
        <v>0</v>
      </c>
      <c r="J4452" s="60">
        <v>19851001</v>
      </c>
      <c r="K4452" s="21">
        <f t="shared" si="414"/>
        <v>0</v>
      </c>
      <c r="L4452" s="21">
        <f t="shared" si="415"/>
        <v>0</v>
      </c>
      <c r="M4452" s="21">
        <f t="shared" si="416"/>
        <v>0</v>
      </c>
      <c r="N4452" s="21">
        <f t="shared" si="417"/>
        <v>0</v>
      </c>
      <c r="O4452" s="21">
        <f t="shared" si="418"/>
        <v>0</v>
      </c>
      <c r="P4452" s="21">
        <f t="shared" si="419"/>
        <v>0</v>
      </c>
    </row>
    <row r="4453" spans="1:16">
      <c r="A4453" s="58">
        <v>45299</v>
      </c>
      <c r="B4453" s="58">
        <v>700</v>
      </c>
      <c r="C4453" s="58">
        <v>1444</v>
      </c>
      <c r="D4453" s="59">
        <v>12</v>
      </c>
      <c r="E4453" s="59">
        <v>132.80000000000001</v>
      </c>
      <c r="F4453" s="59">
        <v>0</v>
      </c>
      <c r="G4453" s="62">
        <v>0</v>
      </c>
      <c r="H4453" s="59">
        <v>0</v>
      </c>
      <c r="I4453" s="59">
        <v>0</v>
      </c>
      <c r="J4453" s="60">
        <v>29266468</v>
      </c>
      <c r="K4453" s="21">
        <f t="shared" si="414"/>
        <v>0</v>
      </c>
      <c r="L4453" s="21">
        <f t="shared" si="415"/>
        <v>0</v>
      </c>
      <c r="M4453" s="21">
        <f t="shared" si="416"/>
        <v>0</v>
      </c>
      <c r="N4453" s="21">
        <f t="shared" si="417"/>
        <v>0</v>
      </c>
      <c r="O4453" s="21">
        <f t="shared" si="418"/>
        <v>0</v>
      </c>
      <c r="P4453" s="21">
        <f t="shared" si="419"/>
        <v>0</v>
      </c>
    </row>
    <row r="4454" spans="1:16">
      <c r="A4454" s="58">
        <v>45325</v>
      </c>
      <c r="B4454" s="58">
        <v>200</v>
      </c>
      <c r="C4454" s="58">
        <v>8839</v>
      </c>
      <c r="D4454" s="59">
        <v>63</v>
      </c>
      <c r="E4454" s="59">
        <v>0</v>
      </c>
      <c r="F4454" s="59">
        <v>0</v>
      </c>
      <c r="G4454" s="62">
        <v>0</v>
      </c>
      <c r="H4454" s="59">
        <v>0</v>
      </c>
      <c r="I4454" s="59">
        <v>0</v>
      </c>
      <c r="J4454" s="60">
        <v>19579042</v>
      </c>
      <c r="K4454" s="21">
        <f t="shared" si="414"/>
        <v>0</v>
      </c>
      <c r="L4454" s="21">
        <f t="shared" si="415"/>
        <v>0</v>
      </c>
      <c r="M4454" s="21">
        <f t="shared" si="416"/>
        <v>0</v>
      </c>
      <c r="N4454" s="21">
        <f t="shared" si="417"/>
        <v>0</v>
      </c>
      <c r="O4454" s="21">
        <f t="shared" si="418"/>
        <v>0</v>
      </c>
      <c r="P4454" s="21">
        <f t="shared" si="419"/>
        <v>0</v>
      </c>
    </row>
    <row r="4455" spans="1:16">
      <c r="A4455" s="58">
        <v>45354</v>
      </c>
      <c r="B4455" s="58">
        <v>164</v>
      </c>
      <c r="C4455" s="58">
        <v>5124</v>
      </c>
      <c r="D4455" s="59">
        <v>66</v>
      </c>
      <c r="E4455" s="59">
        <v>106.2</v>
      </c>
      <c r="F4455" s="59">
        <v>0</v>
      </c>
      <c r="G4455" s="62">
        <v>0</v>
      </c>
      <c r="H4455" s="59">
        <v>0</v>
      </c>
      <c r="I4455" s="59">
        <v>0</v>
      </c>
      <c r="J4455" s="60">
        <v>27536743</v>
      </c>
      <c r="K4455" s="21">
        <f t="shared" si="414"/>
        <v>0</v>
      </c>
      <c r="L4455" s="21">
        <f t="shared" si="415"/>
        <v>0</v>
      </c>
      <c r="M4455" s="21">
        <f t="shared" si="416"/>
        <v>0</v>
      </c>
      <c r="N4455" s="21">
        <f t="shared" si="417"/>
        <v>0</v>
      </c>
      <c r="O4455" s="21">
        <f t="shared" si="418"/>
        <v>0</v>
      </c>
      <c r="P4455" s="21">
        <f t="shared" si="419"/>
        <v>0</v>
      </c>
    </row>
    <row r="4456" spans="1:16">
      <c r="A4456" s="55">
        <v>45355</v>
      </c>
      <c r="B4456" s="55">
        <v>250</v>
      </c>
      <c r="C4456" s="55">
        <v>8621</v>
      </c>
      <c r="D4456" s="56">
        <v>42</v>
      </c>
      <c r="E4456" s="56">
        <v>22.4</v>
      </c>
      <c r="F4456" s="56">
        <v>0</v>
      </c>
      <c r="G4456" s="61">
        <v>0</v>
      </c>
      <c r="H4456" s="56">
        <v>0</v>
      </c>
      <c r="I4456" s="56">
        <v>0</v>
      </c>
      <c r="J4456" s="57">
        <v>14532374</v>
      </c>
      <c r="K4456" s="21">
        <f t="shared" si="414"/>
        <v>0</v>
      </c>
      <c r="L4456" s="21">
        <f t="shared" si="415"/>
        <v>0</v>
      </c>
      <c r="M4456" s="21">
        <f t="shared" si="416"/>
        <v>0</v>
      </c>
      <c r="N4456" s="21">
        <f t="shared" si="417"/>
        <v>0</v>
      </c>
      <c r="O4456" s="21">
        <f t="shared" si="418"/>
        <v>0</v>
      </c>
      <c r="P4456" s="21">
        <f t="shared" si="419"/>
        <v>0</v>
      </c>
    </row>
    <row r="4457" spans="1:16">
      <c r="A4457" s="55">
        <v>45358</v>
      </c>
      <c r="B4457" s="55">
        <v>200</v>
      </c>
      <c r="C4457" s="55">
        <v>981</v>
      </c>
      <c r="D4457" s="56">
        <v>11</v>
      </c>
      <c r="E4457" s="56">
        <v>355.8</v>
      </c>
      <c r="F4457" s="56">
        <v>0</v>
      </c>
      <c r="G4457" s="61">
        <v>0</v>
      </c>
      <c r="H4457" s="56">
        <v>0</v>
      </c>
      <c r="I4457" s="56">
        <v>0</v>
      </c>
      <c r="J4457" s="57">
        <v>28919638</v>
      </c>
      <c r="K4457" s="21">
        <f t="shared" si="414"/>
        <v>0</v>
      </c>
      <c r="L4457" s="21">
        <f t="shared" si="415"/>
        <v>0</v>
      </c>
      <c r="M4457" s="21">
        <f t="shared" si="416"/>
        <v>0</v>
      </c>
      <c r="N4457" s="21">
        <f t="shared" si="417"/>
        <v>0</v>
      </c>
      <c r="O4457" s="21">
        <f t="shared" si="418"/>
        <v>0</v>
      </c>
      <c r="P4457" s="21">
        <f t="shared" si="419"/>
        <v>0</v>
      </c>
    </row>
    <row r="4458" spans="1:16">
      <c r="A4458" s="58">
        <v>45361</v>
      </c>
      <c r="B4458" s="58">
        <v>200</v>
      </c>
      <c r="C4458" s="58">
        <v>4744</v>
      </c>
      <c r="D4458" s="59">
        <v>42</v>
      </c>
      <c r="E4458" s="59">
        <v>0</v>
      </c>
      <c r="F4458" s="59">
        <v>0</v>
      </c>
      <c r="G4458" s="62">
        <v>0</v>
      </c>
      <c r="H4458" s="59">
        <v>0</v>
      </c>
      <c r="I4458" s="59">
        <v>0</v>
      </c>
      <c r="J4458" s="60">
        <v>79328014</v>
      </c>
      <c r="K4458" s="21">
        <f t="shared" si="414"/>
        <v>0</v>
      </c>
      <c r="L4458" s="21">
        <f t="shared" si="415"/>
        <v>0</v>
      </c>
      <c r="M4458" s="21">
        <f t="shared" si="416"/>
        <v>0</v>
      </c>
      <c r="N4458" s="21">
        <f t="shared" si="417"/>
        <v>0</v>
      </c>
      <c r="O4458" s="21">
        <f t="shared" si="418"/>
        <v>0</v>
      </c>
      <c r="P4458" s="21">
        <f t="shared" si="419"/>
        <v>0</v>
      </c>
    </row>
    <row r="4459" spans="1:16">
      <c r="A4459" s="55">
        <v>45364</v>
      </c>
      <c r="B4459" s="55">
        <v>200</v>
      </c>
      <c r="C4459" s="55">
        <v>1975</v>
      </c>
      <c r="D4459" s="56">
        <v>11</v>
      </c>
      <c r="E4459" s="56">
        <v>13.8</v>
      </c>
      <c r="F4459" s="56">
        <v>0</v>
      </c>
      <c r="G4459" s="61">
        <v>0</v>
      </c>
      <c r="H4459" s="56">
        <v>0</v>
      </c>
      <c r="I4459" s="56">
        <v>0</v>
      </c>
      <c r="J4459" s="57">
        <v>12261497</v>
      </c>
      <c r="K4459" s="21">
        <f t="shared" si="414"/>
        <v>0</v>
      </c>
      <c r="L4459" s="21">
        <f t="shared" si="415"/>
        <v>0</v>
      </c>
      <c r="M4459" s="21">
        <f t="shared" si="416"/>
        <v>0</v>
      </c>
      <c r="N4459" s="21">
        <f t="shared" si="417"/>
        <v>0</v>
      </c>
      <c r="O4459" s="21">
        <f t="shared" si="418"/>
        <v>0</v>
      </c>
      <c r="P4459" s="21">
        <f t="shared" si="419"/>
        <v>0</v>
      </c>
    </row>
    <row r="4460" spans="1:16">
      <c r="A4460" s="58">
        <v>45397</v>
      </c>
      <c r="B4460" s="58">
        <v>128</v>
      </c>
      <c r="C4460" s="58">
        <v>3003</v>
      </c>
      <c r="D4460" s="59">
        <v>52</v>
      </c>
      <c r="E4460" s="59">
        <v>277.2</v>
      </c>
      <c r="F4460" s="59">
        <v>0</v>
      </c>
      <c r="G4460" s="62">
        <v>0</v>
      </c>
      <c r="H4460" s="59">
        <v>0</v>
      </c>
      <c r="I4460" s="59">
        <v>0</v>
      </c>
      <c r="J4460" s="60">
        <v>26810043</v>
      </c>
      <c r="K4460" s="21">
        <f t="shared" si="414"/>
        <v>0</v>
      </c>
      <c r="L4460" s="21">
        <f t="shared" si="415"/>
        <v>0</v>
      </c>
      <c r="M4460" s="21">
        <f t="shared" si="416"/>
        <v>0</v>
      </c>
      <c r="N4460" s="21">
        <f t="shared" si="417"/>
        <v>0</v>
      </c>
      <c r="O4460" s="21">
        <f t="shared" si="418"/>
        <v>0</v>
      </c>
      <c r="P4460" s="21">
        <f t="shared" si="419"/>
        <v>0</v>
      </c>
    </row>
    <row r="4461" spans="1:16">
      <c r="A4461" s="55">
        <v>45427</v>
      </c>
      <c r="B4461" s="55">
        <v>700</v>
      </c>
      <c r="C4461" s="55">
        <v>3842</v>
      </c>
      <c r="D4461" s="56">
        <v>12</v>
      </c>
      <c r="E4461" s="56">
        <v>267.5</v>
      </c>
      <c r="F4461" s="56">
        <v>0</v>
      </c>
      <c r="G4461" s="61">
        <v>0</v>
      </c>
      <c r="H4461" s="56">
        <v>0</v>
      </c>
      <c r="I4461" s="56">
        <v>0</v>
      </c>
      <c r="J4461" s="57">
        <v>29498490</v>
      </c>
      <c r="K4461" s="21">
        <f t="shared" si="414"/>
        <v>0</v>
      </c>
      <c r="L4461" s="21">
        <f t="shared" si="415"/>
        <v>0</v>
      </c>
      <c r="M4461" s="21">
        <f t="shared" si="416"/>
        <v>0</v>
      </c>
      <c r="N4461" s="21">
        <f t="shared" si="417"/>
        <v>0</v>
      </c>
      <c r="O4461" s="21">
        <f t="shared" si="418"/>
        <v>0</v>
      </c>
      <c r="P4461" s="21">
        <f t="shared" si="419"/>
        <v>0</v>
      </c>
    </row>
    <row r="4462" spans="1:16">
      <c r="A4462" s="55">
        <v>45445</v>
      </c>
      <c r="B4462" s="55">
        <v>350</v>
      </c>
      <c r="C4462" s="55">
        <v>8022</v>
      </c>
      <c r="D4462" s="56">
        <v>11</v>
      </c>
      <c r="E4462" s="56">
        <v>70.3</v>
      </c>
      <c r="F4462" s="56">
        <v>0</v>
      </c>
      <c r="G4462" s="61">
        <v>0</v>
      </c>
      <c r="H4462" s="56">
        <v>0</v>
      </c>
      <c r="I4462" s="56">
        <v>0</v>
      </c>
      <c r="J4462" s="57">
        <v>10599415</v>
      </c>
      <c r="K4462" s="21">
        <f t="shared" si="414"/>
        <v>0</v>
      </c>
      <c r="L4462" s="21">
        <f t="shared" si="415"/>
        <v>0</v>
      </c>
      <c r="M4462" s="21">
        <f t="shared" si="416"/>
        <v>0</v>
      </c>
      <c r="N4462" s="21">
        <f t="shared" si="417"/>
        <v>0</v>
      </c>
      <c r="O4462" s="21">
        <f t="shared" si="418"/>
        <v>0</v>
      </c>
      <c r="P4462" s="21">
        <f t="shared" si="419"/>
        <v>0</v>
      </c>
    </row>
    <row r="4463" spans="1:16">
      <c r="A4463" s="58">
        <v>45539</v>
      </c>
      <c r="B4463" s="58">
        <v>143</v>
      </c>
      <c r="C4463" s="58">
        <v>1623</v>
      </c>
      <c r="D4463" s="59">
        <v>56</v>
      </c>
      <c r="E4463" s="59">
        <v>145.80000000000001</v>
      </c>
      <c r="F4463" s="59">
        <v>0</v>
      </c>
      <c r="G4463" s="62">
        <v>0</v>
      </c>
      <c r="H4463" s="59">
        <v>0</v>
      </c>
      <c r="I4463" s="59">
        <v>0</v>
      </c>
      <c r="J4463" s="60">
        <v>30669878</v>
      </c>
      <c r="K4463" s="21">
        <f t="shared" si="414"/>
        <v>0</v>
      </c>
      <c r="L4463" s="21">
        <f t="shared" si="415"/>
        <v>0</v>
      </c>
      <c r="M4463" s="21">
        <f t="shared" si="416"/>
        <v>0</v>
      </c>
      <c r="N4463" s="21">
        <f t="shared" si="417"/>
        <v>0</v>
      </c>
      <c r="O4463" s="21">
        <f t="shared" si="418"/>
        <v>0</v>
      </c>
      <c r="P4463" s="21">
        <f t="shared" si="419"/>
        <v>0</v>
      </c>
    </row>
    <row r="4464" spans="1:16">
      <c r="A4464" s="55">
        <v>45596</v>
      </c>
      <c r="B4464" s="55">
        <v>350</v>
      </c>
      <c r="C4464" s="55">
        <v>3242</v>
      </c>
      <c r="D4464" s="56">
        <v>11</v>
      </c>
      <c r="E4464" s="56">
        <v>124.2</v>
      </c>
      <c r="F4464" s="56">
        <v>0</v>
      </c>
      <c r="G4464" s="61">
        <v>0</v>
      </c>
      <c r="H4464" s="56">
        <v>0</v>
      </c>
      <c r="I4464" s="56">
        <v>0</v>
      </c>
      <c r="J4464" s="57">
        <v>12985606</v>
      </c>
      <c r="K4464" s="21">
        <f t="shared" si="414"/>
        <v>0</v>
      </c>
      <c r="L4464" s="21">
        <f t="shared" si="415"/>
        <v>0</v>
      </c>
      <c r="M4464" s="21">
        <f t="shared" si="416"/>
        <v>0</v>
      </c>
      <c r="N4464" s="21">
        <f t="shared" si="417"/>
        <v>0</v>
      </c>
      <c r="O4464" s="21">
        <f t="shared" si="418"/>
        <v>0</v>
      </c>
      <c r="P4464" s="21">
        <f t="shared" si="419"/>
        <v>0</v>
      </c>
    </row>
    <row r="4465" spans="1:16">
      <c r="A4465" s="58">
        <v>45641</v>
      </c>
      <c r="B4465" s="58">
        <v>164</v>
      </c>
      <c r="C4465" s="58">
        <v>4506</v>
      </c>
      <c r="D4465" s="59">
        <v>42</v>
      </c>
      <c r="E4465" s="59">
        <v>0</v>
      </c>
      <c r="F4465" s="59">
        <v>0</v>
      </c>
      <c r="G4465" s="62">
        <v>0</v>
      </c>
      <c r="H4465" s="59">
        <v>0</v>
      </c>
      <c r="I4465" s="59">
        <v>0</v>
      </c>
      <c r="J4465" s="60">
        <v>13464537</v>
      </c>
      <c r="K4465" s="21">
        <f t="shared" si="414"/>
        <v>0</v>
      </c>
      <c r="L4465" s="21">
        <f t="shared" si="415"/>
        <v>0</v>
      </c>
      <c r="M4465" s="21">
        <f t="shared" si="416"/>
        <v>0</v>
      </c>
      <c r="N4465" s="21">
        <f t="shared" si="417"/>
        <v>0</v>
      </c>
      <c r="O4465" s="21">
        <f t="shared" si="418"/>
        <v>0</v>
      </c>
      <c r="P4465" s="21">
        <f t="shared" si="419"/>
        <v>0</v>
      </c>
    </row>
    <row r="4466" spans="1:16">
      <c r="A4466" s="55">
        <v>45710</v>
      </c>
      <c r="B4466" s="55">
        <v>199</v>
      </c>
      <c r="C4466" s="55">
        <v>8140</v>
      </c>
      <c r="D4466" s="56">
        <v>63</v>
      </c>
      <c r="E4466" s="56">
        <v>0</v>
      </c>
      <c r="F4466" s="56">
        <v>0</v>
      </c>
      <c r="G4466" s="61">
        <v>0</v>
      </c>
      <c r="H4466" s="56">
        <v>0</v>
      </c>
      <c r="I4466" s="56">
        <v>0</v>
      </c>
      <c r="J4466" s="57">
        <v>20115599</v>
      </c>
      <c r="K4466" s="21">
        <f t="shared" si="414"/>
        <v>0</v>
      </c>
      <c r="L4466" s="21">
        <f t="shared" si="415"/>
        <v>0</v>
      </c>
      <c r="M4466" s="21">
        <f t="shared" si="416"/>
        <v>0</v>
      </c>
      <c r="N4466" s="21">
        <f t="shared" si="417"/>
        <v>0</v>
      </c>
      <c r="O4466" s="21">
        <f t="shared" si="418"/>
        <v>0</v>
      </c>
      <c r="P4466" s="21">
        <f t="shared" si="419"/>
        <v>0</v>
      </c>
    </row>
    <row r="4467" spans="1:16">
      <c r="A4467" s="58">
        <v>45751</v>
      </c>
      <c r="B4467" s="58">
        <v>166</v>
      </c>
      <c r="C4467" s="58">
        <v>2170</v>
      </c>
      <c r="D4467" s="59">
        <v>66</v>
      </c>
      <c r="E4467" s="59">
        <v>0</v>
      </c>
      <c r="F4467" s="59">
        <v>0</v>
      </c>
      <c r="G4467" s="62">
        <v>0</v>
      </c>
      <c r="H4467" s="59">
        <v>0</v>
      </c>
      <c r="I4467" s="59">
        <v>0</v>
      </c>
      <c r="J4467" s="60">
        <v>48845711</v>
      </c>
      <c r="K4467" s="21">
        <f t="shared" si="414"/>
        <v>0</v>
      </c>
      <c r="L4467" s="21">
        <f t="shared" si="415"/>
        <v>0</v>
      </c>
      <c r="M4467" s="21">
        <f t="shared" si="416"/>
        <v>0</v>
      </c>
      <c r="N4467" s="21">
        <f t="shared" si="417"/>
        <v>0</v>
      </c>
      <c r="O4467" s="21">
        <f t="shared" si="418"/>
        <v>0</v>
      </c>
      <c r="P4467" s="21">
        <f t="shared" si="419"/>
        <v>0</v>
      </c>
    </row>
    <row r="4468" spans="1:16">
      <c r="A4468" s="55">
        <v>45831</v>
      </c>
      <c r="B4468" s="55">
        <v>199</v>
      </c>
      <c r="C4468" s="55">
        <v>6000</v>
      </c>
      <c r="D4468" s="56">
        <v>63</v>
      </c>
      <c r="E4468" s="56">
        <v>36.6</v>
      </c>
      <c r="F4468" s="56">
        <v>0</v>
      </c>
      <c r="G4468" s="61">
        <v>0</v>
      </c>
      <c r="H4468" s="56">
        <v>0</v>
      </c>
      <c r="I4468" s="56">
        <v>0</v>
      </c>
      <c r="J4468" s="57">
        <v>20865792</v>
      </c>
      <c r="K4468" s="21">
        <f t="shared" si="414"/>
        <v>0</v>
      </c>
      <c r="L4468" s="21">
        <f t="shared" si="415"/>
        <v>0</v>
      </c>
      <c r="M4468" s="21">
        <f t="shared" si="416"/>
        <v>0</v>
      </c>
      <c r="N4468" s="21">
        <f t="shared" si="417"/>
        <v>0</v>
      </c>
      <c r="O4468" s="21">
        <f t="shared" si="418"/>
        <v>0</v>
      </c>
      <c r="P4468" s="21">
        <f t="shared" si="419"/>
        <v>0</v>
      </c>
    </row>
    <row r="4469" spans="1:16">
      <c r="A4469" s="58">
        <v>45871</v>
      </c>
      <c r="B4469" s="58">
        <v>524</v>
      </c>
      <c r="C4469" s="58">
        <v>1024</v>
      </c>
      <c r="D4469" s="59">
        <v>66</v>
      </c>
      <c r="E4469" s="59">
        <v>21.1</v>
      </c>
      <c r="F4469" s="59">
        <v>0</v>
      </c>
      <c r="G4469" s="62">
        <v>0</v>
      </c>
      <c r="H4469" s="59">
        <v>0</v>
      </c>
      <c r="I4469" s="59">
        <v>0</v>
      </c>
      <c r="J4469" s="60">
        <v>10166942</v>
      </c>
      <c r="K4469" s="21">
        <f t="shared" si="414"/>
        <v>0</v>
      </c>
      <c r="L4469" s="21">
        <f t="shared" si="415"/>
        <v>0</v>
      </c>
      <c r="M4469" s="21">
        <f t="shared" si="416"/>
        <v>0</v>
      </c>
      <c r="N4469" s="21">
        <f t="shared" si="417"/>
        <v>0</v>
      </c>
      <c r="O4469" s="21">
        <f t="shared" si="418"/>
        <v>0</v>
      </c>
      <c r="P4469" s="21">
        <f t="shared" si="419"/>
        <v>0</v>
      </c>
    </row>
    <row r="4470" spans="1:16">
      <c r="A4470" s="55">
        <v>45872</v>
      </c>
      <c r="B4470" s="55">
        <v>524</v>
      </c>
      <c r="C4470" s="55">
        <v>1025</v>
      </c>
      <c r="D4470" s="56">
        <v>32</v>
      </c>
      <c r="E4470" s="56">
        <v>55.5</v>
      </c>
      <c r="F4470" s="56">
        <v>0</v>
      </c>
      <c r="G4470" s="61">
        <v>0</v>
      </c>
      <c r="H4470" s="56">
        <v>0</v>
      </c>
      <c r="I4470" s="56">
        <v>0</v>
      </c>
      <c r="J4470" s="57">
        <v>94275555</v>
      </c>
      <c r="K4470" s="21">
        <f t="shared" si="414"/>
        <v>0</v>
      </c>
      <c r="L4470" s="21">
        <f t="shared" si="415"/>
        <v>0</v>
      </c>
      <c r="M4470" s="21">
        <f t="shared" si="416"/>
        <v>0</v>
      </c>
      <c r="N4470" s="21">
        <f t="shared" si="417"/>
        <v>0</v>
      </c>
      <c r="O4470" s="21">
        <f t="shared" si="418"/>
        <v>0</v>
      </c>
      <c r="P4470" s="21">
        <f t="shared" si="419"/>
        <v>0</v>
      </c>
    </row>
    <row r="4471" spans="1:16">
      <c r="A4471" s="58">
        <v>45887</v>
      </c>
      <c r="B4471" s="58">
        <v>524</v>
      </c>
      <c r="C4471" s="58">
        <v>1063</v>
      </c>
      <c r="D4471" s="59">
        <v>55</v>
      </c>
      <c r="E4471" s="59">
        <v>99.4</v>
      </c>
      <c r="F4471" s="59">
        <v>0</v>
      </c>
      <c r="G4471" s="62">
        <v>0</v>
      </c>
      <c r="H4471" s="59">
        <v>0</v>
      </c>
      <c r="I4471" s="59">
        <v>0</v>
      </c>
      <c r="J4471" s="60">
        <v>94474051</v>
      </c>
      <c r="K4471" s="21">
        <f t="shared" si="414"/>
        <v>0</v>
      </c>
      <c r="L4471" s="21">
        <f t="shared" si="415"/>
        <v>0</v>
      </c>
      <c r="M4471" s="21">
        <f t="shared" si="416"/>
        <v>0</v>
      </c>
      <c r="N4471" s="21">
        <f t="shared" si="417"/>
        <v>0</v>
      </c>
      <c r="O4471" s="21">
        <f t="shared" si="418"/>
        <v>0</v>
      </c>
      <c r="P4471" s="21">
        <f t="shared" si="419"/>
        <v>0</v>
      </c>
    </row>
    <row r="4472" spans="1:16">
      <c r="A4472" s="55">
        <v>45890</v>
      </c>
      <c r="B4472" s="55">
        <v>524</v>
      </c>
      <c r="C4472" s="55">
        <v>1074</v>
      </c>
      <c r="D4472" s="56">
        <v>11</v>
      </c>
      <c r="E4472" s="56">
        <v>31.5</v>
      </c>
      <c r="F4472" s="56">
        <v>0</v>
      </c>
      <c r="G4472" s="61">
        <v>0</v>
      </c>
      <c r="H4472" s="56">
        <v>0</v>
      </c>
      <c r="I4472" s="56">
        <v>0</v>
      </c>
      <c r="J4472" s="57">
        <v>49216610</v>
      </c>
      <c r="K4472" s="21">
        <f t="shared" si="414"/>
        <v>0</v>
      </c>
      <c r="L4472" s="21">
        <f t="shared" si="415"/>
        <v>0</v>
      </c>
      <c r="M4472" s="21">
        <f t="shared" si="416"/>
        <v>0</v>
      </c>
      <c r="N4472" s="21">
        <f t="shared" si="417"/>
        <v>0</v>
      </c>
      <c r="O4472" s="21">
        <f t="shared" si="418"/>
        <v>0</v>
      </c>
      <c r="P4472" s="21">
        <f t="shared" si="419"/>
        <v>0</v>
      </c>
    </row>
    <row r="4473" spans="1:16">
      <c r="A4473" s="58">
        <v>45918</v>
      </c>
      <c r="B4473" s="58">
        <v>524</v>
      </c>
      <c r="C4473" s="58">
        <v>1126</v>
      </c>
      <c r="D4473" s="59">
        <v>11</v>
      </c>
      <c r="E4473" s="59">
        <v>19</v>
      </c>
      <c r="F4473" s="59">
        <v>0</v>
      </c>
      <c r="G4473" s="62">
        <v>0</v>
      </c>
      <c r="H4473" s="59">
        <v>0</v>
      </c>
      <c r="I4473" s="59">
        <v>0</v>
      </c>
      <c r="J4473" s="60">
        <v>12283547</v>
      </c>
      <c r="K4473" s="21">
        <f t="shared" si="414"/>
        <v>0</v>
      </c>
      <c r="L4473" s="21">
        <f t="shared" si="415"/>
        <v>0</v>
      </c>
      <c r="M4473" s="21">
        <f t="shared" si="416"/>
        <v>0</v>
      </c>
      <c r="N4473" s="21">
        <f t="shared" si="417"/>
        <v>0</v>
      </c>
      <c r="O4473" s="21">
        <f t="shared" si="418"/>
        <v>0</v>
      </c>
      <c r="P4473" s="21">
        <f t="shared" si="419"/>
        <v>0</v>
      </c>
    </row>
    <row r="4474" spans="1:16">
      <c r="A4474" s="55">
        <v>45919</v>
      </c>
      <c r="B4474" s="55">
        <v>524</v>
      </c>
      <c r="C4474" s="55">
        <v>1128</v>
      </c>
      <c r="D4474" s="56">
        <v>15</v>
      </c>
      <c r="E4474" s="56">
        <v>58.6</v>
      </c>
      <c r="F4474" s="56">
        <v>0</v>
      </c>
      <c r="G4474" s="61">
        <v>0</v>
      </c>
      <c r="H4474" s="56">
        <v>0</v>
      </c>
      <c r="I4474" s="56">
        <v>0</v>
      </c>
      <c r="J4474" s="57">
        <v>77965351</v>
      </c>
      <c r="K4474" s="21">
        <f t="shared" si="414"/>
        <v>0</v>
      </c>
      <c r="L4474" s="21">
        <f t="shared" si="415"/>
        <v>0</v>
      </c>
      <c r="M4474" s="21">
        <f t="shared" si="416"/>
        <v>0</v>
      </c>
      <c r="N4474" s="21">
        <f t="shared" si="417"/>
        <v>0</v>
      </c>
      <c r="O4474" s="21">
        <f t="shared" si="418"/>
        <v>0</v>
      </c>
      <c r="P4474" s="21">
        <f t="shared" si="419"/>
        <v>0</v>
      </c>
    </row>
    <row r="4475" spans="1:16">
      <c r="A4475" s="58">
        <v>45920</v>
      </c>
      <c r="B4475" s="58">
        <v>129</v>
      </c>
      <c r="C4475" s="58">
        <v>2694</v>
      </c>
      <c r="D4475" s="59">
        <v>56</v>
      </c>
      <c r="E4475" s="59">
        <v>222.2</v>
      </c>
      <c r="F4475" s="59">
        <v>0</v>
      </c>
      <c r="G4475" s="62">
        <v>0</v>
      </c>
      <c r="H4475" s="59">
        <v>0</v>
      </c>
      <c r="I4475" s="59">
        <v>0</v>
      </c>
      <c r="J4475" s="60">
        <v>21002739</v>
      </c>
      <c r="K4475" s="21">
        <f t="shared" si="414"/>
        <v>0</v>
      </c>
      <c r="L4475" s="21">
        <f t="shared" si="415"/>
        <v>0</v>
      </c>
      <c r="M4475" s="21">
        <f t="shared" si="416"/>
        <v>0</v>
      </c>
      <c r="N4475" s="21">
        <f t="shared" si="417"/>
        <v>0</v>
      </c>
      <c r="O4475" s="21">
        <f t="shared" si="418"/>
        <v>0</v>
      </c>
      <c r="P4475" s="21">
        <f t="shared" si="419"/>
        <v>0</v>
      </c>
    </row>
    <row r="4476" spans="1:16">
      <c r="A4476" s="55">
        <v>45931</v>
      </c>
      <c r="B4476" s="55">
        <v>140</v>
      </c>
      <c r="C4476" s="55">
        <v>2543</v>
      </c>
      <c r="D4476" s="56">
        <v>42</v>
      </c>
      <c r="E4476" s="56">
        <v>107.7</v>
      </c>
      <c r="F4476" s="56">
        <v>0</v>
      </c>
      <c r="G4476" s="61">
        <v>0</v>
      </c>
      <c r="H4476" s="56">
        <v>0</v>
      </c>
      <c r="I4476" s="56">
        <v>0</v>
      </c>
      <c r="J4476" s="57">
        <v>16251100</v>
      </c>
      <c r="K4476" s="21">
        <f t="shared" si="414"/>
        <v>0</v>
      </c>
      <c r="L4476" s="21">
        <f t="shared" si="415"/>
        <v>0</v>
      </c>
      <c r="M4476" s="21">
        <f t="shared" si="416"/>
        <v>0</v>
      </c>
      <c r="N4476" s="21">
        <f t="shared" si="417"/>
        <v>0</v>
      </c>
      <c r="O4476" s="21">
        <f t="shared" si="418"/>
        <v>0</v>
      </c>
      <c r="P4476" s="21">
        <f t="shared" si="419"/>
        <v>0</v>
      </c>
    </row>
    <row r="4477" spans="1:16">
      <c r="A4477" s="58">
        <v>45936</v>
      </c>
      <c r="B4477" s="58">
        <v>900</v>
      </c>
      <c r="C4477" s="58">
        <v>2719</v>
      </c>
      <c r="D4477" s="59">
        <v>55</v>
      </c>
      <c r="E4477" s="59">
        <v>110.3</v>
      </c>
      <c r="F4477" s="59">
        <v>0</v>
      </c>
      <c r="G4477" s="62">
        <v>0</v>
      </c>
      <c r="H4477" s="59">
        <v>0</v>
      </c>
      <c r="I4477" s="59">
        <v>0</v>
      </c>
      <c r="J4477" s="60">
        <v>20788283</v>
      </c>
      <c r="K4477" s="21">
        <f t="shared" si="414"/>
        <v>0</v>
      </c>
      <c r="L4477" s="21">
        <f t="shared" si="415"/>
        <v>0</v>
      </c>
      <c r="M4477" s="21">
        <f t="shared" si="416"/>
        <v>0</v>
      </c>
      <c r="N4477" s="21">
        <f t="shared" si="417"/>
        <v>0</v>
      </c>
      <c r="O4477" s="21">
        <f t="shared" si="418"/>
        <v>0</v>
      </c>
      <c r="P4477" s="21">
        <f t="shared" si="419"/>
        <v>0</v>
      </c>
    </row>
    <row r="4478" spans="1:16">
      <c r="A4478" s="55">
        <v>45937</v>
      </c>
      <c r="B4478" s="55">
        <v>170</v>
      </c>
      <c r="C4478" s="55">
        <v>4940</v>
      </c>
      <c r="D4478" s="56">
        <v>52</v>
      </c>
      <c r="E4478" s="56">
        <v>153.9</v>
      </c>
      <c r="F4478" s="56">
        <v>0</v>
      </c>
      <c r="G4478" s="61">
        <v>0</v>
      </c>
      <c r="H4478" s="56">
        <v>0</v>
      </c>
      <c r="I4478" s="56">
        <v>0</v>
      </c>
      <c r="J4478" s="57">
        <v>14429077</v>
      </c>
      <c r="K4478" s="21">
        <f t="shared" si="414"/>
        <v>0</v>
      </c>
      <c r="L4478" s="21">
        <f t="shared" si="415"/>
        <v>0</v>
      </c>
      <c r="M4478" s="21">
        <f t="shared" si="416"/>
        <v>0</v>
      </c>
      <c r="N4478" s="21">
        <f t="shared" si="417"/>
        <v>0</v>
      </c>
      <c r="O4478" s="21">
        <f t="shared" si="418"/>
        <v>0</v>
      </c>
      <c r="P4478" s="21">
        <f t="shared" si="419"/>
        <v>0</v>
      </c>
    </row>
    <row r="4479" spans="1:16">
      <c r="A4479" s="58">
        <v>45946</v>
      </c>
      <c r="B4479" s="58">
        <v>524</v>
      </c>
      <c r="C4479" s="58">
        <v>1169</v>
      </c>
      <c r="D4479" s="59">
        <v>11</v>
      </c>
      <c r="E4479" s="59">
        <v>87</v>
      </c>
      <c r="F4479" s="59">
        <v>0</v>
      </c>
      <c r="G4479" s="62">
        <v>0</v>
      </c>
      <c r="H4479" s="59">
        <v>0</v>
      </c>
      <c r="I4479" s="59">
        <v>0</v>
      </c>
      <c r="J4479" s="60">
        <v>11181201</v>
      </c>
      <c r="K4479" s="21">
        <f t="shared" si="414"/>
        <v>0</v>
      </c>
      <c r="L4479" s="21">
        <f t="shared" si="415"/>
        <v>0</v>
      </c>
      <c r="M4479" s="21">
        <f t="shared" si="416"/>
        <v>0</v>
      </c>
      <c r="N4479" s="21">
        <f t="shared" si="417"/>
        <v>0</v>
      </c>
      <c r="O4479" s="21">
        <f t="shared" si="418"/>
        <v>0</v>
      </c>
      <c r="P4479" s="21">
        <f t="shared" si="419"/>
        <v>0</v>
      </c>
    </row>
    <row r="4480" spans="1:16">
      <c r="A4480" s="58">
        <v>45992</v>
      </c>
      <c r="B4480" s="58">
        <v>524</v>
      </c>
      <c r="C4480" s="58">
        <v>1244</v>
      </c>
      <c r="D4480" s="59">
        <v>11</v>
      </c>
      <c r="E4480" s="59">
        <v>9.6</v>
      </c>
      <c r="F4480" s="59">
        <v>0</v>
      </c>
      <c r="G4480" s="62">
        <v>0</v>
      </c>
      <c r="H4480" s="59">
        <v>0</v>
      </c>
      <c r="I4480" s="59">
        <v>0</v>
      </c>
      <c r="J4480" s="60">
        <v>13955948</v>
      </c>
      <c r="K4480" s="21">
        <f t="shared" si="414"/>
        <v>0</v>
      </c>
      <c r="L4480" s="21">
        <f t="shared" si="415"/>
        <v>0</v>
      </c>
      <c r="M4480" s="21">
        <f t="shared" si="416"/>
        <v>0</v>
      </c>
      <c r="N4480" s="21">
        <f t="shared" si="417"/>
        <v>0</v>
      </c>
      <c r="O4480" s="21">
        <f t="shared" si="418"/>
        <v>0</v>
      </c>
      <c r="P4480" s="21">
        <f t="shared" si="419"/>
        <v>0</v>
      </c>
    </row>
    <row r="4481" spans="1:16">
      <c r="A4481" s="55">
        <v>45993</v>
      </c>
      <c r="B4481" s="55">
        <v>524</v>
      </c>
      <c r="C4481" s="55">
        <v>1246</v>
      </c>
      <c r="D4481" s="56">
        <v>11</v>
      </c>
      <c r="E4481" s="56">
        <v>52.6</v>
      </c>
      <c r="F4481" s="56">
        <v>0</v>
      </c>
      <c r="G4481" s="61">
        <v>0</v>
      </c>
      <c r="H4481" s="56">
        <v>0</v>
      </c>
      <c r="I4481" s="56">
        <v>0</v>
      </c>
      <c r="J4481" s="57">
        <v>14020845</v>
      </c>
      <c r="K4481" s="21">
        <f t="shared" si="414"/>
        <v>0</v>
      </c>
      <c r="L4481" s="21">
        <f t="shared" si="415"/>
        <v>0</v>
      </c>
      <c r="M4481" s="21">
        <f t="shared" si="416"/>
        <v>0</v>
      </c>
      <c r="N4481" s="21">
        <f t="shared" si="417"/>
        <v>0</v>
      </c>
      <c r="O4481" s="21">
        <f t="shared" si="418"/>
        <v>0</v>
      </c>
      <c r="P4481" s="21">
        <f t="shared" si="419"/>
        <v>0</v>
      </c>
    </row>
    <row r="4482" spans="1:16">
      <c r="A4482" s="58">
        <v>46002</v>
      </c>
      <c r="B4482" s="58">
        <v>524</v>
      </c>
      <c r="C4482" s="58">
        <v>1258</v>
      </c>
      <c r="D4482" s="59">
        <v>15</v>
      </c>
      <c r="E4482" s="59">
        <v>33.6</v>
      </c>
      <c r="F4482" s="59">
        <v>0</v>
      </c>
      <c r="G4482" s="62">
        <v>0</v>
      </c>
      <c r="H4482" s="59">
        <v>0</v>
      </c>
      <c r="I4482" s="59">
        <v>0</v>
      </c>
      <c r="J4482" s="60">
        <v>14366180</v>
      </c>
      <c r="K4482" s="21">
        <f t="shared" si="414"/>
        <v>0</v>
      </c>
      <c r="L4482" s="21">
        <f t="shared" si="415"/>
        <v>0</v>
      </c>
      <c r="M4482" s="21">
        <f t="shared" si="416"/>
        <v>0</v>
      </c>
      <c r="N4482" s="21">
        <f t="shared" si="417"/>
        <v>0</v>
      </c>
      <c r="O4482" s="21">
        <f t="shared" si="418"/>
        <v>0</v>
      </c>
      <c r="P4482" s="21">
        <f t="shared" si="419"/>
        <v>0</v>
      </c>
    </row>
    <row r="4483" spans="1:16">
      <c r="A4483" s="55">
        <v>46011</v>
      </c>
      <c r="B4483" s="55">
        <v>524</v>
      </c>
      <c r="C4483" s="55">
        <v>1342</v>
      </c>
      <c r="D4483" s="56">
        <v>56</v>
      </c>
      <c r="E4483" s="56">
        <v>136.80000000000001</v>
      </c>
      <c r="F4483" s="56">
        <v>0</v>
      </c>
      <c r="G4483" s="61">
        <v>0</v>
      </c>
      <c r="H4483" s="56">
        <v>0</v>
      </c>
      <c r="I4483" s="56">
        <v>0</v>
      </c>
      <c r="J4483" s="57">
        <v>57677716</v>
      </c>
      <c r="K4483" s="21">
        <f t="shared" ref="K4483:K4546" si="420">G4483</f>
        <v>0</v>
      </c>
      <c r="L4483" s="21">
        <f t="shared" ref="L4483:L4546" si="421">IF(H4483=-1,1,0)</f>
        <v>0</v>
      </c>
      <c r="M4483" s="21">
        <f t="shared" ref="M4483:M4546" si="422">IF(G4483&lt;&gt;0,1,0)</f>
        <v>0</v>
      </c>
      <c r="N4483" s="21">
        <f t="shared" ref="N4483:N4546" si="423">IF(AND(L4483=1,M4483=1),1,0)</f>
        <v>0</v>
      </c>
      <c r="O4483" s="21">
        <f t="shared" ref="O4483:O4546" si="424">IF(AND(H4483=-1,G4483=0),1,0)</f>
        <v>0</v>
      </c>
      <c r="P4483" s="21">
        <f t="shared" ref="P4483:P4546" si="425">IF(AND(G4483&lt;&gt;0,H4483&lt;&gt;-1),1,0)</f>
        <v>0</v>
      </c>
    </row>
    <row r="4484" spans="1:16">
      <c r="A4484" s="58">
        <v>46028</v>
      </c>
      <c r="B4484" s="58">
        <v>199</v>
      </c>
      <c r="C4484" s="58">
        <v>170</v>
      </c>
      <c r="D4484" s="59">
        <v>44</v>
      </c>
      <c r="E4484" s="59">
        <v>0</v>
      </c>
      <c r="F4484" s="59">
        <v>0</v>
      </c>
      <c r="G4484" s="62">
        <v>0</v>
      </c>
      <c r="H4484" s="59">
        <v>0</v>
      </c>
      <c r="I4484" s="59">
        <v>0</v>
      </c>
      <c r="J4484" s="60">
        <v>31543967</v>
      </c>
      <c r="K4484" s="21">
        <f t="shared" si="420"/>
        <v>0</v>
      </c>
      <c r="L4484" s="21">
        <f t="shared" si="421"/>
        <v>0</v>
      </c>
      <c r="M4484" s="21">
        <f t="shared" si="422"/>
        <v>0</v>
      </c>
      <c r="N4484" s="21">
        <f t="shared" si="423"/>
        <v>0</v>
      </c>
      <c r="O4484" s="21">
        <f t="shared" si="424"/>
        <v>0</v>
      </c>
      <c r="P4484" s="21">
        <f t="shared" si="425"/>
        <v>0</v>
      </c>
    </row>
    <row r="4485" spans="1:16">
      <c r="A4485" s="58">
        <v>46042</v>
      </c>
      <c r="B4485" s="58">
        <v>101</v>
      </c>
      <c r="C4485" s="58">
        <v>1078</v>
      </c>
      <c r="D4485" s="59">
        <v>54</v>
      </c>
      <c r="E4485" s="59">
        <v>221.2</v>
      </c>
      <c r="F4485" s="59">
        <v>0</v>
      </c>
      <c r="G4485" s="62">
        <v>0</v>
      </c>
      <c r="H4485" s="59">
        <v>0</v>
      </c>
      <c r="I4485" s="59">
        <v>0</v>
      </c>
      <c r="J4485" s="60">
        <v>28905483</v>
      </c>
      <c r="K4485" s="21">
        <f t="shared" si="420"/>
        <v>0</v>
      </c>
      <c r="L4485" s="21">
        <f t="shared" si="421"/>
        <v>0</v>
      </c>
      <c r="M4485" s="21">
        <f t="shared" si="422"/>
        <v>0</v>
      </c>
      <c r="N4485" s="21">
        <f t="shared" si="423"/>
        <v>0</v>
      </c>
      <c r="O4485" s="21">
        <f t="shared" si="424"/>
        <v>0</v>
      </c>
      <c r="P4485" s="21">
        <f t="shared" si="425"/>
        <v>0</v>
      </c>
    </row>
    <row r="4486" spans="1:16">
      <c r="A4486" s="55">
        <v>46061</v>
      </c>
      <c r="B4486" s="55">
        <v>143</v>
      </c>
      <c r="C4486" s="55">
        <v>1607</v>
      </c>
      <c r="D4486" s="56">
        <v>56</v>
      </c>
      <c r="E4486" s="56">
        <v>278.8</v>
      </c>
      <c r="F4486" s="56">
        <v>0</v>
      </c>
      <c r="G4486" s="61">
        <v>0</v>
      </c>
      <c r="H4486" s="56">
        <v>0</v>
      </c>
      <c r="I4486" s="56">
        <v>0</v>
      </c>
      <c r="J4486" s="57">
        <v>30141903</v>
      </c>
      <c r="K4486" s="21">
        <f t="shared" si="420"/>
        <v>0</v>
      </c>
      <c r="L4486" s="21">
        <f t="shared" si="421"/>
        <v>0</v>
      </c>
      <c r="M4486" s="21">
        <f t="shared" si="422"/>
        <v>0</v>
      </c>
      <c r="N4486" s="21">
        <f t="shared" si="423"/>
        <v>0</v>
      </c>
      <c r="O4486" s="21">
        <f t="shared" si="424"/>
        <v>0</v>
      </c>
      <c r="P4486" s="21">
        <f t="shared" si="425"/>
        <v>0</v>
      </c>
    </row>
    <row r="4487" spans="1:16">
      <c r="A4487" s="58">
        <v>46068</v>
      </c>
      <c r="B4487" s="58">
        <v>524</v>
      </c>
      <c r="C4487" s="58">
        <v>1632</v>
      </c>
      <c r="D4487" s="59">
        <v>65</v>
      </c>
      <c r="E4487" s="59">
        <v>99.3</v>
      </c>
      <c r="F4487" s="59">
        <v>0</v>
      </c>
      <c r="G4487" s="62">
        <v>0</v>
      </c>
      <c r="H4487" s="59">
        <v>0</v>
      </c>
      <c r="I4487" s="59">
        <v>0</v>
      </c>
      <c r="J4487" s="60">
        <v>67708717</v>
      </c>
      <c r="K4487" s="21">
        <f t="shared" si="420"/>
        <v>0</v>
      </c>
      <c r="L4487" s="21">
        <f t="shared" si="421"/>
        <v>0</v>
      </c>
      <c r="M4487" s="21">
        <f t="shared" si="422"/>
        <v>0</v>
      </c>
      <c r="N4487" s="21">
        <f t="shared" si="423"/>
        <v>0</v>
      </c>
      <c r="O4487" s="21">
        <f t="shared" si="424"/>
        <v>0</v>
      </c>
      <c r="P4487" s="21">
        <f t="shared" si="425"/>
        <v>0</v>
      </c>
    </row>
    <row r="4488" spans="1:16">
      <c r="A4488" s="55">
        <v>46074</v>
      </c>
      <c r="B4488" s="55">
        <v>200</v>
      </c>
      <c r="C4488" s="55">
        <v>6021</v>
      </c>
      <c r="D4488" s="56">
        <v>41</v>
      </c>
      <c r="E4488" s="56">
        <v>132.5</v>
      </c>
      <c r="F4488" s="56">
        <v>0</v>
      </c>
      <c r="G4488" s="61">
        <v>0</v>
      </c>
      <c r="H4488" s="56">
        <v>0</v>
      </c>
      <c r="I4488" s="56">
        <v>0</v>
      </c>
      <c r="J4488" s="57">
        <v>29700958</v>
      </c>
      <c r="K4488" s="21">
        <f t="shared" si="420"/>
        <v>0</v>
      </c>
      <c r="L4488" s="21">
        <f t="shared" si="421"/>
        <v>0</v>
      </c>
      <c r="M4488" s="21">
        <f t="shared" si="422"/>
        <v>0</v>
      </c>
      <c r="N4488" s="21">
        <f t="shared" si="423"/>
        <v>0</v>
      </c>
      <c r="O4488" s="21">
        <f t="shared" si="424"/>
        <v>0</v>
      </c>
      <c r="P4488" s="21">
        <f t="shared" si="425"/>
        <v>0</v>
      </c>
    </row>
    <row r="4489" spans="1:16">
      <c r="A4489" s="58">
        <v>46081</v>
      </c>
      <c r="B4489" s="58">
        <v>524</v>
      </c>
      <c r="C4489" s="58">
        <v>1656</v>
      </c>
      <c r="D4489" s="59">
        <v>11</v>
      </c>
      <c r="E4489" s="59">
        <v>38.299999999999997</v>
      </c>
      <c r="F4489" s="59">
        <v>0</v>
      </c>
      <c r="G4489" s="62">
        <v>0</v>
      </c>
      <c r="H4489" s="59">
        <v>0</v>
      </c>
      <c r="I4489" s="59">
        <v>0</v>
      </c>
      <c r="J4489" s="60">
        <v>46579313</v>
      </c>
      <c r="K4489" s="21">
        <f t="shared" si="420"/>
        <v>0</v>
      </c>
      <c r="L4489" s="21">
        <f t="shared" si="421"/>
        <v>0</v>
      </c>
      <c r="M4489" s="21">
        <f t="shared" si="422"/>
        <v>0</v>
      </c>
      <c r="N4489" s="21">
        <f t="shared" si="423"/>
        <v>0</v>
      </c>
      <c r="O4489" s="21">
        <f t="shared" si="424"/>
        <v>0</v>
      </c>
      <c r="P4489" s="21">
        <f t="shared" si="425"/>
        <v>0</v>
      </c>
    </row>
    <row r="4490" spans="1:16">
      <c r="A4490" s="55">
        <v>46103</v>
      </c>
      <c r="B4490" s="55">
        <v>700</v>
      </c>
      <c r="C4490" s="55">
        <v>3941</v>
      </c>
      <c r="D4490" s="56">
        <v>12</v>
      </c>
      <c r="E4490" s="56">
        <v>85.3</v>
      </c>
      <c r="F4490" s="56">
        <v>0</v>
      </c>
      <c r="G4490" s="61">
        <v>0</v>
      </c>
      <c r="H4490" s="56">
        <v>0</v>
      </c>
      <c r="I4490" s="56">
        <v>0</v>
      </c>
      <c r="J4490" s="57">
        <v>32241247</v>
      </c>
      <c r="K4490" s="21">
        <f t="shared" si="420"/>
        <v>0</v>
      </c>
      <c r="L4490" s="21">
        <f t="shared" si="421"/>
        <v>0</v>
      </c>
      <c r="M4490" s="21">
        <f t="shared" si="422"/>
        <v>0</v>
      </c>
      <c r="N4490" s="21">
        <f t="shared" si="423"/>
        <v>0</v>
      </c>
      <c r="O4490" s="21">
        <f t="shared" si="424"/>
        <v>0</v>
      </c>
      <c r="P4490" s="21">
        <f t="shared" si="425"/>
        <v>0</v>
      </c>
    </row>
    <row r="4491" spans="1:16">
      <c r="A4491" s="58">
        <v>46116</v>
      </c>
      <c r="B4491" s="58">
        <v>524</v>
      </c>
      <c r="C4491" s="58">
        <v>1715</v>
      </c>
      <c r="D4491" s="59">
        <v>11</v>
      </c>
      <c r="E4491" s="59">
        <v>76.900000000000006</v>
      </c>
      <c r="F4491" s="59">
        <v>0</v>
      </c>
      <c r="G4491" s="62">
        <v>0</v>
      </c>
      <c r="H4491" s="59">
        <v>0</v>
      </c>
      <c r="I4491" s="59">
        <v>0</v>
      </c>
      <c r="J4491" s="60">
        <v>70356759</v>
      </c>
      <c r="K4491" s="21">
        <f t="shared" si="420"/>
        <v>0</v>
      </c>
      <c r="L4491" s="21">
        <f t="shared" si="421"/>
        <v>0</v>
      </c>
      <c r="M4491" s="21">
        <f t="shared" si="422"/>
        <v>0</v>
      </c>
      <c r="N4491" s="21">
        <f t="shared" si="423"/>
        <v>0</v>
      </c>
      <c r="O4491" s="21">
        <f t="shared" si="424"/>
        <v>0</v>
      </c>
      <c r="P4491" s="21">
        <f t="shared" si="425"/>
        <v>0</v>
      </c>
    </row>
    <row r="4492" spans="1:16">
      <c r="A4492" s="55">
        <v>46117</v>
      </c>
      <c r="B4492" s="55">
        <v>700</v>
      </c>
      <c r="C4492" s="55">
        <v>3870</v>
      </c>
      <c r="D4492" s="56">
        <v>12</v>
      </c>
      <c r="E4492" s="56">
        <v>166.7</v>
      </c>
      <c r="F4492" s="56">
        <v>0</v>
      </c>
      <c r="G4492" s="61">
        <v>0</v>
      </c>
      <c r="H4492" s="56">
        <v>0</v>
      </c>
      <c r="I4492" s="56">
        <v>0</v>
      </c>
      <c r="J4492" s="57">
        <v>30320794</v>
      </c>
      <c r="K4492" s="21">
        <f t="shared" si="420"/>
        <v>0</v>
      </c>
      <c r="L4492" s="21">
        <f t="shared" si="421"/>
        <v>0</v>
      </c>
      <c r="M4492" s="21">
        <f t="shared" si="422"/>
        <v>0</v>
      </c>
      <c r="N4492" s="21">
        <f t="shared" si="423"/>
        <v>0</v>
      </c>
      <c r="O4492" s="21">
        <f t="shared" si="424"/>
        <v>0</v>
      </c>
      <c r="P4492" s="21">
        <f t="shared" si="425"/>
        <v>0</v>
      </c>
    </row>
    <row r="4493" spans="1:16">
      <c r="A4493" s="58">
        <v>46122</v>
      </c>
      <c r="B4493" s="58">
        <v>524</v>
      </c>
      <c r="C4493" s="58">
        <v>1706</v>
      </c>
      <c r="D4493" s="59">
        <v>11</v>
      </c>
      <c r="E4493" s="59">
        <v>64</v>
      </c>
      <c r="F4493" s="59">
        <v>0</v>
      </c>
      <c r="G4493" s="62">
        <v>0</v>
      </c>
      <c r="H4493" s="59">
        <v>0</v>
      </c>
      <c r="I4493" s="59">
        <v>0</v>
      </c>
      <c r="J4493" s="60">
        <v>51708415</v>
      </c>
      <c r="K4493" s="21">
        <f t="shared" si="420"/>
        <v>0</v>
      </c>
      <c r="L4493" s="21">
        <f t="shared" si="421"/>
        <v>0</v>
      </c>
      <c r="M4493" s="21">
        <f t="shared" si="422"/>
        <v>0</v>
      </c>
      <c r="N4493" s="21">
        <f t="shared" si="423"/>
        <v>0</v>
      </c>
      <c r="O4493" s="21">
        <f t="shared" si="424"/>
        <v>0</v>
      </c>
      <c r="P4493" s="21">
        <f t="shared" si="425"/>
        <v>0</v>
      </c>
    </row>
    <row r="4494" spans="1:16">
      <c r="A4494" s="55">
        <v>46123</v>
      </c>
      <c r="B4494" s="55">
        <v>524</v>
      </c>
      <c r="C4494" s="55">
        <v>1728</v>
      </c>
      <c r="D4494" s="56">
        <v>33</v>
      </c>
      <c r="E4494" s="56">
        <v>38.9</v>
      </c>
      <c r="F4494" s="56">
        <v>0</v>
      </c>
      <c r="G4494" s="61">
        <v>0</v>
      </c>
      <c r="H4494" s="56">
        <v>0</v>
      </c>
      <c r="I4494" s="56">
        <v>0</v>
      </c>
      <c r="J4494" s="57">
        <v>70883953</v>
      </c>
      <c r="K4494" s="21">
        <f t="shared" si="420"/>
        <v>0</v>
      </c>
      <c r="L4494" s="21">
        <f t="shared" si="421"/>
        <v>0</v>
      </c>
      <c r="M4494" s="21">
        <f t="shared" si="422"/>
        <v>0</v>
      </c>
      <c r="N4494" s="21">
        <f t="shared" si="423"/>
        <v>0</v>
      </c>
      <c r="O4494" s="21">
        <f t="shared" si="424"/>
        <v>0</v>
      </c>
      <c r="P4494" s="21">
        <f t="shared" si="425"/>
        <v>0</v>
      </c>
    </row>
    <row r="4495" spans="1:16">
      <c r="A4495" s="58">
        <v>46125</v>
      </c>
      <c r="B4495" s="58">
        <v>117</v>
      </c>
      <c r="C4495" s="58">
        <v>3426</v>
      </c>
      <c r="D4495" s="59">
        <v>56</v>
      </c>
      <c r="E4495" s="59">
        <v>129.4</v>
      </c>
      <c r="F4495" s="59">
        <v>0</v>
      </c>
      <c r="G4495" s="62">
        <v>0</v>
      </c>
      <c r="H4495" s="59">
        <v>0</v>
      </c>
      <c r="I4495" s="59">
        <v>0</v>
      </c>
      <c r="J4495" s="60">
        <v>13554137</v>
      </c>
      <c r="K4495" s="21">
        <f t="shared" si="420"/>
        <v>0</v>
      </c>
      <c r="L4495" s="21">
        <f t="shared" si="421"/>
        <v>0</v>
      </c>
      <c r="M4495" s="21">
        <f t="shared" si="422"/>
        <v>0</v>
      </c>
      <c r="N4495" s="21">
        <f t="shared" si="423"/>
        <v>0</v>
      </c>
      <c r="O4495" s="21">
        <f t="shared" si="424"/>
        <v>0</v>
      </c>
      <c r="P4495" s="21">
        <f t="shared" si="425"/>
        <v>0</v>
      </c>
    </row>
    <row r="4496" spans="1:16">
      <c r="A4496" s="55">
        <v>46128</v>
      </c>
      <c r="B4496" s="55">
        <v>140</v>
      </c>
      <c r="C4496" s="55">
        <v>2621</v>
      </c>
      <c r="D4496" s="56">
        <v>11</v>
      </c>
      <c r="E4496" s="56">
        <v>101.5</v>
      </c>
      <c r="F4496" s="56">
        <v>0</v>
      </c>
      <c r="G4496" s="61">
        <v>0</v>
      </c>
      <c r="H4496" s="56">
        <v>0</v>
      </c>
      <c r="I4496" s="56">
        <v>0</v>
      </c>
      <c r="J4496" s="57">
        <v>31672481</v>
      </c>
      <c r="K4496" s="21">
        <f t="shared" si="420"/>
        <v>0</v>
      </c>
      <c r="L4496" s="21">
        <f t="shared" si="421"/>
        <v>0</v>
      </c>
      <c r="M4496" s="21">
        <f t="shared" si="422"/>
        <v>0</v>
      </c>
      <c r="N4496" s="21">
        <f t="shared" si="423"/>
        <v>0</v>
      </c>
      <c r="O4496" s="21">
        <f t="shared" si="424"/>
        <v>0</v>
      </c>
      <c r="P4496" s="21">
        <f t="shared" si="425"/>
        <v>0</v>
      </c>
    </row>
    <row r="4497" spans="1:16">
      <c r="A4497" s="58">
        <v>46135</v>
      </c>
      <c r="B4497" s="58">
        <v>524</v>
      </c>
      <c r="C4497" s="58">
        <v>1746</v>
      </c>
      <c r="D4497" s="59">
        <v>11</v>
      </c>
      <c r="E4497" s="59">
        <v>57.9</v>
      </c>
      <c r="F4497" s="59">
        <v>0</v>
      </c>
      <c r="G4497" s="62">
        <v>0</v>
      </c>
      <c r="H4497" s="59">
        <v>0</v>
      </c>
      <c r="I4497" s="59">
        <v>0</v>
      </c>
      <c r="J4497" s="60">
        <v>82299513</v>
      </c>
      <c r="K4497" s="21">
        <f t="shared" si="420"/>
        <v>0</v>
      </c>
      <c r="L4497" s="21">
        <f t="shared" si="421"/>
        <v>0</v>
      </c>
      <c r="M4497" s="21">
        <f t="shared" si="422"/>
        <v>0</v>
      </c>
      <c r="N4497" s="21">
        <f t="shared" si="423"/>
        <v>0</v>
      </c>
      <c r="O4497" s="21">
        <f t="shared" si="424"/>
        <v>0</v>
      </c>
      <c r="P4497" s="21">
        <f t="shared" si="425"/>
        <v>0</v>
      </c>
    </row>
    <row r="4498" spans="1:16">
      <c r="A4498" s="58">
        <v>46146</v>
      </c>
      <c r="B4498" s="58">
        <v>524</v>
      </c>
      <c r="C4498" s="58">
        <v>1758</v>
      </c>
      <c r="D4498" s="59">
        <v>15</v>
      </c>
      <c r="E4498" s="59">
        <v>59.8</v>
      </c>
      <c r="F4498" s="59">
        <v>0</v>
      </c>
      <c r="G4498" s="62">
        <v>0</v>
      </c>
      <c r="H4498" s="59">
        <v>0</v>
      </c>
      <c r="I4498" s="59">
        <v>0</v>
      </c>
      <c r="J4498" s="60">
        <v>70447355</v>
      </c>
      <c r="K4498" s="21">
        <f t="shared" si="420"/>
        <v>0</v>
      </c>
      <c r="L4498" s="21">
        <f t="shared" si="421"/>
        <v>0</v>
      </c>
      <c r="M4498" s="21">
        <f t="shared" si="422"/>
        <v>0</v>
      </c>
      <c r="N4498" s="21">
        <f t="shared" si="423"/>
        <v>0</v>
      </c>
      <c r="O4498" s="21">
        <f t="shared" si="424"/>
        <v>0</v>
      </c>
      <c r="P4498" s="21">
        <f t="shared" si="425"/>
        <v>0</v>
      </c>
    </row>
    <row r="4499" spans="1:16">
      <c r="A4499" s="55">
        <v>46153</v>
      </c>
      <c r="B4499" s="55">
        <v>500</v>
      </c>
      <c r="C4499" s="55">
        <v>6129</v>
      </c>
      <c r="D4499" s="56">
        <v>42</v>
      </c>
      <c r="E4499" s="56">
        <v>235.1</v>
      </c>
      <c r="F4499" s="56">
        <v>0</v>
      </c>
      <c r="G4499" s="61">
        <v>0</v>
      </c>
      <c r="H4499" s="56">
        <v>0</v>
      </c>
      <c r="I4499" s="56">
        <v>0</v>
      </c>
      <c r="J4499" s="57">
        <v>71388557</v>
      </c>
      <c r="K4499" s="21">
        <f t="shared" si="420"/>
        <v>0</v>
      </c>
      <c r="L4499" s="21">
        <f t="shared" si="421"/>
        <v>0</v>
      </c>
      <c r="M4499" s="21">
        <f t="shared" si="422"/>
        <v>0</v>
      </c>
      <c r="N4499" s="21">
        <f t="shared" si="423"/>
        <v>0</v>
      </c>
      <c r="O4499" s="21">
        <f t="shared" si="424"/>
        <v>0</v>
      </c>
      <c r="P4499" s="21">
        <f t="shared" si="425"/>
        <v>0</v>
      </c>
    </row>
    <row r="4500" spans="1:16">
      <c r="A4500" s="58">
        <v>46156</v>
      </c>
      <c r="B4500" s="58">
        <v>524</v>
      </c>
      <c r="C4500" s="58">
        <v>1773</v>
      </c>
      <c r="D4500" s="59">
        <v>13</v>
      </c>
      <c r="E4500" s="59">
        <v>18.2</v>
      </c>
      <c r="F4500" s="59">
        <v>0</v>
      </c>
      <c r="G4500" s="62">
        <v>0</v>
      </c>
      <c r="H4500" s="59">
        <v>0</v>
      </c>
      <c r="I4500" s="59">
        <v>0</v>
      </c>
      <c r="J4500" s="60">
        <v>72244311</v>
      </c>
      <c r="K4500" s="21">
        <f t="shared" si="420"/>
        <v>0</v>
      </c>
      <c r="L4500" s="21">
        <f t="shared" si="421"/>
        <v>0</v>
      </c>
      <c r="M4500" s="21">
        <f t="shared" si="422"/>
        <v>0</v>
      </c>
      <c r="N4500" s="21">
        <f t="shared" si="423"/>
        <v>0</v>
      </c>
      <c r="O4500" s="21">
        <f t="shared" si="424"/>
        <v>0</v>
      </c>
      <c r="P4500" s="21">
        <f t="shared" si="425"/>
        <v>0</v>
      </c>
    </row>
    <row r="4501" spans="1:16">
      <c r="A4501" s="55">
        <v>46163</v>
      </c>
      <c r="B4501" s="55">
        <v>524</v>
      </c>
      <c r="C4501" s="55">
        <v>1782</v>
      </c>
      <c r="D4501" s="56">
        <v>11</v>
      </c>
      <c r="E4501" s="56">
        <v>45</v>
      </c>
      <c r="F4501" s="56">
        <v>0</v>
      </c>
      <c r="G4501" s="61">
        <v>0</v>
      </c>
      <c r="H4501" s="56">
        <v>0</v>
      </c>
      <c r="I4501" s="56">
        <v>0</v>
      </c>
      <c r="J4501" s="57">
        <v>89079713</v>
      </c>
      <c r="K4501" s="21">
        <f t="shared" si="420"/>
        <v>0</v>
      </c>
      <c r="L4501" s="21">
        <f t="shared" si="421"/>
        <v>0</v>
      </c>
      <c r="M4501" s="21">
        <f t="shared" si="422"/>
        <v>0</v>
      </c>
      <c r="N4501" s="21">
        <f t="shared" si="423"/>
        <v>0</v>
      </c>
      <c r="O4501" s="21">
        <f t="shared" si="424"/>
        <v>0</v>
      </c>
      <c r="P4501" s="21">
        <f t="shared" si="425"/>
        <v>0</v>
      </c>
    </row>
    <row r="4502" spans="1:16">
      <c r="A4502" s="58">
        <v>46166</v>
      </c>
      <c r="B4502" s="58">
        <v>524</v>
      </c>
      <c r="C4502" s="58">
        <v>1785</v>
      </c>
      <c r="D4502" s="59">
        <v>66</v>
      </c>
      <c r="E4502" s="59">
        <v>212</v>
      </c>
      <c r="F4502" s="59">
        <v>0</v>
      </c>
      <c r="G4502" s="62">
        <v>0</v>
      </c>
      <c r="H4502" s="59">
        <v>0</v>
      </c>
      <c r="I4502" s="59">
        <v>0</v>
      </c>
      <c r="J4502" s="60">
        <v>19448681</v>
      </c>
      <c r="K4502" s="21">
        <f t="shared" si="420"/>
        <v>0</v>
      </c>
      <c r="L4502" s="21">
        <f t="shared" si="421"/>
        <v>0</v>
      </c>
      <c r="M4502" s="21">
        <f t="shared" si="422"/>
        <v>0</v>
      </c>
      <c r="N4502" s="21">
        <f t="shared" si="423"/>
        <v>0</v>
      </c>
      <c r="O4502" s="21">
        <f t="shared" si="424"/>
        <v>0</v>
      </c>
      <c r="P4502" s="21">
        <f t="shared" si="425"/>
        <v>0</v>
      </c>
    </row>
    <row r="4503" spans="1:16">
      <c r="A4503" s="55">
        <v>46171</v>
      </c>
      <c r="B4503" s="55">
        <v>524</v>
      </c>
      <c r="C4503" s="55">
        <v>1794</v>
      </c>
      <c r="D4503" s="56">
        <v>11</v>
      </c>
      <c r="E4503" s="56">
        <v>81.5</v>
      </c>
      <c r="F4503" s="56">
        <v>0</v>
      </c>
      <c r="G4503" s="61">
        <v>0</v>
      </c>
      <c r="H4503" s="56">
        <v>0</v>
      </c>
      <c r="I4503" s="56">
        <v>0</v>
      </c>
      <c r="J4503" s="57">
        <v>94292751</v>
      </c>
      <c r="K4503" s="21">
        <f t="shared" si="420"/>
        <v>0</v>
      </c>
      <c r="L4503" s="21">
        <f t="shared" si="421"/>
        <v>0</v>
      </c>
      <c r="M4503" s="21">
        <f t="shared" si="422"/>
        <v>0</v>
      </c>
      <c r="N4503" s="21">
        <f t="shared" si="423"/>
        <v>0</v>
      </c>
      <c r="O4503" s="21">
        <f t="shared" si="424"/>
        <v>0</v>
      </c>
      <c r="P4503" s="21">
        <f t="shared" si="425"/>
        <v>0</v>
      </c>
    </row>
    <row r="4504" spans="1:16">
      <c r="A4504" s="55">
        <v>46257</v>
      </c>
      <c r="B4504" s="55">
        <v>164</v>
      </c>
      <c r="C4504" s="55">
        <v>6019</v>
      </c>
      <c r="D4504" s="56">
        <v>56</v>
      </c>
      <c r="E4504" s="56">
        <v>358.4</v>
      </c>
      <c r="F4504" s="56">
        <v>0</v>
      </c>
      <c r="G4504" s="61">
        <v>0</v>
      </c>
      <c r="H4504" s="56">
        <v>0</v>
      </c>
      <c r="I4504" s="56">
        <v>0</v>
      </c>
      <c r="J4504" s="57">
        <v>20803681</v>
      </c>
      <c r="K4504" s="21">
        <f t="shared" si="420"/>
        <v>0</v>
      </c>
      <c r="L4504" s="21">
        <f t="shared" si="421"/>
        <v>0</v>
      </c>
      <c r="M4504" s="21">
        <f t="shared" si="422"/>
        <v>0</v>
      </c>
      <c r="N4504" s="21">
        <f t="shared" si="423"/>
        <v>0</v>
      </c>
      <c r="O4504" s="21">
        <f t="shared" si="424"/>
        <v>0</v>
      </c>
      <c r="P4504" s="21">
        <f t="shared" si="425"/>
        <v>0</v>
      </c>
    </row>
    <row r="4505" spans="1:16">
      <c r="A4505" s="58">
        <v>46280</v>
      </c>
      <c r="B4505" s="58">
        <v>524</v>
      </c>
      <c r="C4505" s="58">
        <v>1384</v>
      </c>
      <c r="D4505" s="59">
        <v>56</v>
      </c>
      <c r="E4505" s="59">
        <v>91.6</v>
      </c>
      <c r="F4505" s="59">
        <v>0</v>
      </c>
      <c r="G4505" s="62">
        <v>0</v>
      </c>
      <c r="H4505" s="59">
        <v>0</v>
      </c>
      <c r="I4505" s="59">
        <v>0</v>
      </c>
      <c r="J4505" s="60">
        <v>10020131</v>
      </c>
      <c r="K4505" s="21">
        <f t="shared" si="420"/>
        <v>0</v>
      </c>
      <c r="L4505" s="21">
        <f t="shared" si="421"/>
        <v>0</v>
      </c>
      <c r="M4505" s="21">
        <f t="shared" si="422"/>
        <v>0</v>
      </c>
      <c r="N4505" s="21">
        <f t="shared" si="423"/>
        <v>0</v>
      </c>
      <c r="O4505" s="21">
        <f t="shared" si="424"/>
        <v>0</v>
      </c>
      <c r="P4505" s="21">
        <f t="shared" si="425"/>
        <v>0</v>
      </c>
    </row>
    <row r="4506" spans="1:16">
      <c r="A4506" s="55">
        <v>46283</v>
      </c>
      <c r="B4506" s="55">
        <v>164</v>
      </c>
      <c r="C4506" s="55">
        <v>6493</v>
      </c>
      <c r="D4506" s="56">
        <v>42</v>
      </c>
      <c r="E4506" s="56">
        <v>243.9</v>
      </c>
      <c r="F4506" s="56">
        <v>0</v>
      </c>
      <c r="G4506" s="61">
        <v>0</v>
      </c>
      <c r="H4506" s="56">
        <v>0</v>
      </c>
      <c r="I4506" s="56">
        <v>0</v>
      </c>
      <c r="J4506" s="57">
        <v>15761008</v>
      </c>
      <c r="K4506" s="21">
        <f t="shared" si="420"/>
        <v>0</v>
      </c>
      <c r="L4506" s="21">
        <f t="shared" si="421"/>
        <v>0</v>
      </c>
      <c r="M4506" s="21">
        <f t="shared" si="422"/>
        <v>0</v>
      </c>
      <c r="N4506" s="21">
        <f t="shared" si="423"/>
        <v>0</v>
      </c>
      <c r="O4506" s="21">
        <f t="shared" si="424"/>
        <v>0</v>
      </c>
      <c r="P4506" s="21">
        <f t="shared" si="425"/>
        <v>0</v>
      </c>
    </row>
    <row r="4507" spans="1:16">
      <c r="A4507" s="58">
        <v>46290</v>
      </c>
      <c r="B4507" s="58">
        <v>166</v>
      </c>
      <c r="C4507" s="58">
        <v>1652</v>
      </c>
      <c r="D4507" s="59">
        <v>11</v>
      </c>
      <c r="E4507" s="59">
        <v>16.3</v>
      </c>
      <c r="F4507" s="59">
        <v>0</v>
      </c>
      <c r="G4507" s="62">
        <v>0</v>
      </c>
      <c r="H4507" s="59">
        <v>0</v>
      </c>
      <c r="I4507" s="59">
        <v>0</v>
      </c>
      <c r="J4507" s="60">
        <v>97784957</v>
      </c>
      <c r="K4507" s="21">
        <f t="shared" si="420"/>
        <v>0</v>
      </c>
      <c r="L4507" s="21">
        <f t="shared" si="421"/>
        <v>0</v>
      </c>
      <c r="M4507" s="21">
        <f t="shared" si="422"/>
        <v>0</v>
      </c>
      <c r="N4507" s="21">
        <f t="shared" si="423"/>
        <v>0</v>
      </c>
      <c r="O4507" s="21">
        <f t="shared" si="424"/>
        <v>0</v>
      </c>
      <c r="P4507" s="21">
        <f t="shared" si="425"/>
        <v>0</v>
      </c>
    </row>
    <row r="4508" spans="1:16">
      <c r="A4508" s="55">
        <v>46293</v>
      </c>
      <c r="B4508" s="55">
        <v>199</v>
      </c>
      <c r="C4508" s="55">
        <v>315</v>
      </c>
      <c r="D4508" s="56">
        <v>63</v>
      </c>
      <c r="E4508" s="56">
        <v>0</v>
      </c>
      <c r="F4508" s="56">
        <v>0</v>
      </c>
      <c r="G4508" s="61">
        <v>0</v>
      </c>
      <c r="H4508" s="56">
        <v>0</v>
      </c>
      <c r="I4508" s="56">
        <v>0</v>
      </c>
      <c r="J4508" s="57">
        <v>28517157</v>
      </c>
      <c r="K4508" s="21">
        <f t="shared" si="420"/>
        <v>0</v>
      </c>
      <c r="L4508" s="21">
        <f t="shared" si="421"/>
        <v>0</v>
      </c>
      <c r="M4508" s="21">
        <f t="shared" si="422"/>
        <v>0</v>
      </c>
      <c r="N4508" s="21">
        <f t="shared" si="423"/>
        <v>0</v>
      </c>
      <c r="O4508" s="21">
        <f t="shared" si="424"/>
        <v>0</v>
      </c>
      <c r="P4508" s="21">
        <f t="shared" si="425"/>
        <v>0</v>
      </c>
    </row>
    <row r="4509" spans="1:16">
      <c r="A4509" s="58">
        <v>46324</v>
      </c>
      <c r="B4509" s="58">
        <v>175</v>
      </c>
      <c r="C4509" s="58">
        <v>8709</v>
      </c>
      <c r="D4509" s="59">
        <v>11</v>
      </c>
      <c r="E4509" s="59">
        <v>159.80000000000001</v>
      </c>
      <c r="F4509" s="59">
        <v>0</v>
      </c>
      <c r="G4509" s="62">
        <v>0</v>
      </c>
      <c r="H4509" s="59">
        <v>0</v>
      </c>
      <c r="I4509" s="59">
        <v>0</v>
      </c>
      <c r="J4509" s="60">
        <v>31446260</v>
      </c>
      <c r="K4509" s="21">
        <f t="shared" si="420"/>
        <v>0</v>
      </c>
      <c r="L4509" s="21">
        <f t="shared" si="421"/>
        <v>0</v>
      </c>
      <c r="M4509" s="21">
        <f t="shared" si="422"/>
        <v>0</v>
      </c>
      <c r="N4509" s="21">
        <f t="shared" si="423"/>
        <v>0</v>
      </c>
      <c r="O4509" s="21">
        <f t="shared" si="424"/>
        <v>0</v>
      </c>
      <c r="P4509" s="21">
        <f t="shared" si="425"/>
        <v>0</v>
      </c>
    </row>
    <row r="4510" spans="1:16">
      <c r="A4510" s="55">
        <v>46343</v>
      </c>
      <c r="B4510" s="55">
        <v>164</v>
      </c>
      <c r="C4510" s="55">
        <v>6013</v>
      </c>
      <c r="D4510" s="56">
        <v>52</v>
      </c>
      <c r="E4510" s="56">
        <v>109.7</v>
      </c>
      <c r="F4510" s="56">
        <v>0</v>
      </c>
      <c r="G4510" s="61">
        <v>0</v>
      </c>
      <c r="H4510" s="56">
        <v>0</v>
      </c>
      <c r="I4510" s="56">
        <v>0</v>
      </c>
      <c r="J4510" s="57">
        <v>16971847</v>
      </c>
      <c r="K4510" s="21">
        <f t="shared" si="420"/>
        <v>0</v>
      </c>
      <c r="L4510" s="21">
        <f t="shared" si="421"/>
        <v>0</v>
      </c>
      <c r="M4510" s="21">
        <f t="shared" si="422"/>
        <v>0</v>
      </c>
      <c r="N4510" s="21">
        <f t="shared" si="423"/>
        <v>0</v>
      </c>
      <c r="O4510" s="21">
        <f t="shared" si="424"/>
        <v>0</v>
      </c>
      <c r="P4510" s="21">
        <f t="shared" si="425"/>
        <v>0</v>
      </c>
    </row>
    <row r="4511" spans="1:16">
      <c r="A4511" s="58">
        <v>46346</v>
      </c>
      <c r="B4511" s="58">
        <v>129</v>
      </c>
      <c r="C4511" s="58">
        <v>3891</v>
      </c>
      <c r="D4511" s="59">
        <v>11</v>
      </c>
      <c r="E4511" s="59">
        <v>37.4</v>
      </c>
      <c r="F4511" s="59">
        <v>0</v>
      </c>
      <c r="G4511" s="62">
        <v>0</v>
      </c>
      <c r="H4511" s="59">
        <v>0</v>
      </c>
      <c r="I4511" s="59">
        <v>0</v>
      </c>
      <c r="J4511" s="60">
        <v>62563915</v>
      </c>
      <c r="K4511" s="21">
        <f t="shared" si="420"/>
        <v>0</v>
      </c>
      <c r="L4511" s="21">
        <f t="shared" si="421"/>
        <v>0</v>
      </c>
      <c r="M4511" s="21">
        <f t="shared" si="422"/>
        <v>0</v>
      </c>
      <c r="N4511" s="21">
        <f t="shared" si="423"/>
        <v>0</v>
      </c>
      <c r="O4511" s="21">
        <f t="shared" si="424"/>
        <v>0</v>
      </c>
      <c r="P4511" s="21">
        <f t="shared" si="425"/>
        <v>0</v>
      </c>
    </row>
    <row r="4512" spans="1:16">
      <c r="A4512" s="55">
        <v>46401</v>
      </c>
      <c r="B4512" s="55">
        <v>164</v>
      </c>
      <c r="C4512" s="55">
        <v>5580</v>
      </c>
      <c r="D4512" s="56">
        <v>45</v>
      </c>
      <c r="E4512" s="56">
        <v>90</v>
      </c>
      <c r="F4512" s="56">
        <v>0</v>
      </c>
      <c r="G4512" s="61">
        <v>0</v>
      </c>
      <c r="H4512" s="56">
        <v>0</v>
      </c>
      <c r="I4512" s="56">
        <v>0</v>
      </c>
      <c r="J4512" s="57">
        <v>17669079</v>
      </c>
      <c r="K4512" s="21">
        <f t="shared" si="420"/>
        <v>0</v>
      </c>
      <c r="L4512" s="21">
        <f t="shared" si="421"/>
        <v>0</v>
      </c>
      <c r="M4512" s="21">
        <f t="shared" si="422"/>
        <v>0</v>
      </c>
      <c r="N4512" s="21">
        <f t="shared" si="423"/>
        <v>0</v>
      </c>
      <c r="O4512" s="21">
        <f t="shared" si="424"/>
        <v>0</v>
      </c>
      <c r="P4512" s="21">
        <f t="shared" si="425"/>
        <v>0</v>
      </c>
    </row>
    <row r="4513" spans="1:16">
      <c r="A4513" s="58">
        <v>46478</v>
      </c>
      <c r="B4513" s="58">
        <v>900</v>
      </c>
      <c r="C4513" s="58">
        <v>8435</v>
      </c>
      <c r="D4513" s="59">
        <v>11</v>
      </c>
      <c r="E4513" s="59">
        <v>5.4</v>
      </c>
      <c r="F4513" s="59">
        <v>0</v>
      </c>
      <c r="G4513" s="62">
        <v>0</v>
      </c>
      <c r="H4513" s="59">
        <v>0</v>
      </c>
      <c r="I4513" s="59">
        <v>0</v>
      </c>
      <c r="J4513" s="60">
        <v>11984398</v>
      </c>
      <c r="K4513" s="21">
        <f t="shared" si="420"/>
        <v>0</v>
      </c>
      <c r="L4513" s="21">
        <f t="shared" si="421"/>
        <v>0</v>
      </c>
      <c r="M4513" s="21">
        <f t="shared" si="422"/>
        <v>0</v>
      </c>
      <c r="N4513" s="21">
        <f t="shared" si="423"/>
        <v>0</v>
      </c>
      <c r="O4513" s="21">
        <f t="shared" si="424"/>
        <v>0</v>
      </c>
      <c r="P4513" s="21">
        <f t="shared" si="425"/>
        <v>0</v>
      </c>
    </row>
    <row r="4514" spans="1:16">
      <c r="A4514" s="55">
        <v>46497</v>
      </c>
      <c r="B4514" s="55">
        <v>129</v>
      </c>
      <c r="C4514" s="55">
        <v>3992</v>
      </c>
      <c r="D4514" s="56">
        <v>78</v>
      </c>
      <c r="E4514" s="56">
        <v>0</v>
      </c>
      <c r="F4514" s="56">
        <v>0</v>
      </c>
      <c r="G4514" s="61">
        <v>0</v>
      </c>
      <c r="H4514" s="56">
        <v>0</v>
      </c>
      <c r="I4514" s="56">
        <v>0</v>
      </c>
      <c r="J4514" s="57">
        <v>52673011</v>
      </c>
      <c r="K4514" s="21">
        <f t="shared" si="420"/>
        <v>0</v>
      </c>
      <c r="L4514" s="21">
        <f t="shared" si="421"/>
        <v>0</v>
      </c>
      <c r="M4514" s="21">
        <f t="shared" si="422"/>
        <v>0</v>
      </c>
      <c r="N4514" s="21">
        <f t="shared" si="423"/>
        <v>0</v>
      </c>
      <c r="O4514" s="21">
        <f t="shared" si="424"/>
        <v>0</v>
      </c>
      <c r="P4514" s="21">
        <f t="shared" si="425"/>
        <v>0</v>
      </c>
    </row>
    <row r="4515" spans="1:16">
      <c r="A4515" s="58">
        <v>46504</v>
      </c>
      <c r="B4515" s="58">
        <v>200</v>
      </c>
      <c r="C4515" s="58">
        <v>4781</v>
      </c>
      <c r="D4515" s="59">
        <v>11</v>
      </c>
      <c r="E4515" s="59">
        <v>264</v>
      </c>
      <c r="F4515" s="59">
        <v>0</v>
      </c>
      <c r="G4515" s="62">
        <v>0</v>
      </c>
      <c r="H4515" s="59">
        <v>0</v>
      </c>
      <c r="I4515" s="59">
        <v>0</v>
      </c>
      <c r="J4515" s="60">
        <v>29998590</v>
      </c>
      <c r="K4515" s="21">
        <f t="shared" si="420"/>
        <v>0</v>
      </c>
      <c r="L4515" s="21">
        <f t="shared" si="421"/>
        <v>0</v>
      </c>
      <c r="M4515" s="21">
        <f t="shared" si="422"/>
        <v>0</v>
      </c>
      <c r="N4515" s="21">
        <f t="shared" si="423"/>
        <v>0</v>
      </c>
      <c r="O4515" s="21">
        <f t="shared" si="424"/>
        <v>0</v>
      </c>
      <c r="P4515" s="21">
        <f t="shared" si="425"/>
        <v>0</v>
      </c>
    </row>
    <row r="4516" spans="1:16">
      <c r="A4516" s="58">
        <v>46527</v>
      </c>
      <c r="B4516" s="58">
        <v>500</v>
      </c>
      <c r="C4516" s="58">
        <v>7055</v>
      </c>
      <c r="D4516" s="59">
        <v>44</v>
      </c>
      <c r="E4516" s="59">
        <v>72.7</v>
      </c>
      <c r="F4516" s="59">
        <v>0</v>
      </c>
      <c r="G4516" s="62">
        <v>0</v>
      </c>
      <c r="H4516" s="59">
        <v>0</v>
      </c>
      <c r="I4516" s="59">
        <v>0</v>
      </c>
      <c r="J4516" s="60">
        <v>14249648</v>
      </c>
      <c r="K4516" s="21">
        <f t="shared" si="420"/>
        <v>0</v>
      </c>
      <c r="L4516" s="21">
        <f t="shared" si="421"/>
        <v>0</v>
      </c>
      <c r="M4516" s="21">
        <f t="shared" si="422"/>
        <v>0</v>
      </c>
      <c r="N4516" s="21">
        <f t="shared" si="423"/>
        <v>0</v>
      </c>
      <c r="O4516" s="21">
        <f t="shared" si="424"/>
        <v>0</v>
      </c>
      <c r="P4516" s="21">
        <f t="shared" si="425"/>
        <v>0</v>
      </c>
    </row>
    <row r="4517" spans="1:16">
      <c r="A4517" s="55">
        <v>46536</v>
      </c>
      <c r="B4517" s="55">
        <v>850</v>
      </c>
      <c r="C4517" s="55">
        <v>5190</v>
      </c>
      <c r="D4517" s="56">
        <v>56</v>
      </c>
      <c r="E4517" s="56">
        <v>240.2</v>
      </c>
      <c r="F4517" s="56">
        <v>0</v>
      </c>
      <c r="G4517" s="61">
        <v>0</v>
      </c>
      <c r="H4517" s="56">
        <v>0</v>
      </c>
      <c r="I4517" s="56">
        <v>0</v>
      </c>
      <c r="J4517" s="57">
        <v>17657801</v>
      </c>
      <c r="K4517" s="21">
        <f t="shared" si="420"/>
        <v>0</v>
      </c>
      <c r="L4517" s="21">
        <f t="shared" si="421"/>
        <v>0</v>
      </c>
      <c r="M4517" s="21">
        <f t="shared" si="422"/>
        <v>0</v>
      </c>
      <c r="N4517" s="21">
        <f t="shared" si="423"/>
        <v>0</v>
      </c>
      <c r="O4517" s="21">
        <f t="shared" si="424"/>
        <v>0</v>
      </c>
      <c r="P4517" s="21">
        <f t="shared" si="425"/>
        <v>0</v>
      </c>
    </row>
    <row r="4518" spans="1:16">
      <c r="A4518" s="58">
        <v>46541</v>
      </c>
      <c r="B4518" s="58">
        <v>129</v>
      </c>
      <c r="C4518" s="58">
        <v>9452</v>
      </c>
      <c r="D4518" s="59">
        <v>11</v>
      </c>
      <c r="E4518" s="59">
        <v>34.5</v>
      </c>
      <c r="F4518" s="59">
        <v>0</v>
      </c>
      <c r="G4518" s="62">
        <v>0</v>
      </c>
      <c r="H4518" s="59">
        <v>0</v>
      </c>
      <c r="I4518" s="59">
        <v>0</v>
      </c>
      <c r="J4518" s="60">
        <v>11801803</v>
      </c>
      <c r="K4518" s="21">
        <f t="shared" si="420"/>
        <v>0</v>
      </c>
      <c r="L4518" s="21">
        <f t="shared" si="421"/>
        <v>0</v>
      </c>
      <c r="M4518" s="21">
        <f t="shared" si="422"/>
        <v>0</v>
      </c>
      <c r="N4518" s="21">
        <f t="shared" si="423"/>
        <v>0</v>
      </c>
      <c r="O4518" s="21">
        <f t="shared" si="424"/>
        <v>0</v>
      </c>
      <c r="P4518" s="21">
        <f t="shared" si="425"/>
        <v>0</v>
      </c>
    </row>
    <row r="4519" spans="1:16">
      <c r="A4519" s="55">
        <v>46564</v>
      </c>
      <c r="B4519" s="55">
        <v>129</v>
      </c>
      <c r="C4519" s="55">
        <v>405</v>
      </c>
      <c r="D4519" s="56">
        <v>11</v>
      </c>
      <c r="E4519" s="56">
        <v>66.8</v>
      </c>
      <c r="F4519" s="56">
        <v>0</v>
      </c>
      <c r="G4519" s="61">
        <v>0</v>
      </c>
      <c r="H4519" s="56">
        <v>0</v>
      </c>
      <c r="I4519" s="56">
        <v>0</v>
      </c>
      <c r="J4519" s="57">
        <v>82317317</v>
      </c>
      <c r="K4519" s="21">
        <f t="shared" si="420"/>
        <v>0</v>
      </c>
      <c r="L4519" s="21">
        <f t="shared" si="421"/>
        <v>0</v>
      </c>
      <c r="M4519" s="21">
        <f t="shared" si="422"/>
        <v>0</v>
      </c>
      <c r="N4519" s="21">
        <f t="shared" si="423"/>
        <v>0</v>
      </c>
      <c r="O4519" s="21">
        <f t="shared" si="424"/>
        <v>0</v>
      </c>
      <c r="P4519" s="21">
        <f t="shared" si="425"/>
        <v>0</v>
      </c>
    </row>
    <row r="4520" spans="1:16">
      <c r="A4520" s="58">
        <v>46578</v>
      </c>
      <c r="B4520" s="58">
        <v>166</v>
      </c>
      <c r="C4520" s="58">
        <v>1566</v>
      </c>
      <c r="D4520" s="59">
        <v>65</v>
      </c>
      <c r="E4520" s="59">
        <v>61.4</v>
      </c>
      <c r="F4520" s="59">
        <v>0</v>
      </c>
      <c r="G4520" s="62">
        <v>0</v>
      </c>
      <c r="H4520" s="59">
        <v>0</v>
      </c>
      <c r="I4520" s="59">
        <v>0</v>
      </c>
      <c r="J4520" s="60">
        <v>85993259</v>
      </c>
      <c r="K4520" s="21">
        <f t="shared" si="420"/>
        <v>0</v>
      </c>
      <c r="L4520" s="21">
        <f t="shared" si="421"/>
        <v>0</v>
      </c>
      <c r="M4520" s="21">
        <f t="shared" si="422"/>
        <v>0</v>
      </c>
      <c r="N4520" s="21">
        <f t="shared" si="423"/>
        <v>0</v>
      </c>
      <c r="O4520" s="21">
        <f t="shared" si="424"/>
        <v>0</v>
      </c>
      <c r="P4520" s="21">
        <f t="shared" si="425"/>
        <v>0</v>
      </c>
    </row>
    <row r="4521" spans="1:16">
      <c r="A4521" s="55">
        <v>46580</v>
      </c>
      <c r="B4521" s="55">
        <v>166</v>
      </c>
      <c r="C4521" s="55">
        <v>1569</v>
      </c>
      <c r="D4521" s="56">
        <v>66</v>
      </c>
      <c r="E4521" s="56">
        <v>0</v>
      </c>
      <c r="F4521" s="56">
        <v>0</v>
      </c>
      <c r="G4521" s="61">
        <v>0</v>
      </c>
      <c r="H4521" s="56">
        <v>0</v>
      </c>
      <c r="I4521" s="56">
        <v>0</v>
      </c>
      <c r="J4521" s="57">
        <v>75934114</v>
      </c>
      <c r="K4521" s="21">
        <f t="shared" si="420"/>
        <v>0</v>
      </c>
      <c r="L4521" s="21">
        <f t="shared" si="421"/>
        <v>0</v>
      </c>
      <c r="M4521" s="21">
        <f t="shared" si="422"/>
        <v>0</v>
      </c>
      <c r="N4521" s="21">
        <f t="shared" si="423"/>
        <v>0</v>
      </c>
      <c r="O4521" s="21">
        <f t="shared" si="424"/>
        <v>0</v>
      </c>
      <c r="P4521" s="21">
        <f t="shared" si="425"/>
        <v>0</v>
      </c>
    </row>
    <row r="4522" spans="1:16">
      <c r="A4522" s="58">
        <v>46591</v>
      </c>
      <c r="B4522" s="58">
        <v>117</v>
      </c>
      <c r="C4522" s="58">
        <v>3464</v>
      </c>
      <c r="D4522" s="59">
        <v>46</v>
      </c>
      <c r="E4522" s="59">
        <v>70.900000000000006</v>
      </c>
      <c r="F4522" s="59">
        <v>0</v>
      </c>
      <c r="G4522" s="62">
        <v>0</v>
      </c>
      <c r="H4522" s="59">
        <v>0</v>
      </c>
      <c r="I4522" s="59">
        <v>0</v>
      </c>
      <c r="J4522" s="60">
        <v>21808393</v>
      </c>
      <c r="K4522" s="21">
        <f t="shared" si="420"/>
        <v>0</v>
      </c>
      <c r="L4522" s="21">
        <f t="shared" si="421"/>
        <v>0</v>
      </c>
      <c r="M4522" s="21">
        <f t="shared" si="422"/>
        <v>0</v>
      </c>
      <c r="N4522" s="21">
        <f t="shared" si="423"/>
        <v>0</v>
      </c>
      <c r="O4522" s="21">
        <f t="shared" si="424"/>
        <v>0</v>
      </c>
      <c r="P4522" s="21">
        <f t="shared" si="425"/>
        <v>0</v>
      </c>
    </row>
    <row r="4523" spans="1:16">
      <c r="A4523" s="55">
        <v>46603</v>
      </c>
      <c r="B4523" s="55">
        <v>166</v>
      </c>
      <c r="C4523" s="55">
        <v>1243</v>
      </c>
      <c r="D4523" s="56">
        <v>11</v>
      </c>
      <c r="E4523" s="56">
        <v>33.4</v>
      </c>
      <c r="F4523" s="56">
        <v>0</v>
      </c>
      <c r="G4523" s="61">
        <v>0</v>
      </c>
      <c r="H4523" s="56">
        <v>0</v>
      </c>
      <c r="I4523" s="56">
        <v>0</v>
      </c>
      <c r="J4523" s="57">
        <v>75758510</v>
      </c>
      <c r="K4523" s="21">
        <f t="shared" si="420"/>
        <v>0</v>
      </c>
      <c r="L4523" s="21">
        <f t="shared" si="421"/>
        <v>0</v>
      </c>
      <c r="M4523" s="21">
        <f t="shared" si="422"/>
        <v>0</v>
      </c>
      <c r="N4523" s="21">
        <f t="shared" si="423"/>
        <v>0</v>
      </c>
      <c r="O4523" s="21">
        <f t="shared" si="424"/>
        <v>0</v>
      </c>
      <c r="P4523" s="21">
        <f t="shared" si="425"/>
        <v>0</v>
      </c>
    </row>
    <row r="4524" spans="1:16">
      <c r="A4524" s="58">
        <v>46626</v>
      </c>
      <c r="B4524" s="58">
        <v>528</v>
      </c>
      <c r="C4524" s="58">
        <v>597</v>
      </c>
      <c r="D4524" s="59">
        <v>11</v>
      </c>
      <c r="E4524" s="59">
        <v>201.1</v>
      </c>
      <c r="F4524" s="59">
        <v>0</v>
      </c>
      <c r="G4524" s="62">
        <v>0</v>
      </c>
      <c r="H4524" s="59">
        <v>0</v>
      </c>
      <c r="I4524" s="59">
        <v>0</v>
      </c>
      <c r="J4524" s="60">
        <v>81073155</v>
      </c>
      <c r="K4524" s="21">
        <f t="shared" si="420"/>
        <v>0</v>
      </c>
      <c r="L4524" s="21">
        <f t="shared" si="421"/>
        <v>0</v>
      </c>
      <c r="M4524" s="21">
        <f t="shared" si="422"/>
        <v>0</v>
      </c>
      <c r="N4524" s="21">
        <f t="shared" si="423"/>
        <v>0</v>
      </c>
      <c r="O4524" s="21">
        <f t="shared" si="424"/>
        <v>0</v>
      </c>
      <c r="P4524" s="21">
        <f t="shared" si="425"/>
        <v>0</v>
      </c>
    </row>
    <row r="4525" spans="1:16">
      <c r="A4525" s="55">
        <v>46631</v>
      </c>
      <c r="B4525" s="55">
        <v>166</v>
      </c>
      <c r="C4525" s="55">
        <v>1365</v>
      </c>
      <c r="D4525" s="56">
        <v>66</v>
      </c>
      <c r="E4525" s="56">
        <v>0</v>
      </c>
      <c r="F4525" s="56">
        <v>0</v>
      </c>
      <c r="G4525" s="61">
        <v>0</v>
      </c>
      <c r="H4525" s="56">
        <v>0</v>
      </c>
      <c r="I4525" s="56">
        <v>0</v>
      </c>
      <c r="J4525" s="57">
        <v>34418853</v>
      </c>
      <c r="K4525" s="21">
        <f t="shared" si="420"/>
        <v>0</v>
      </c>
      <c r="L4525" s="21">
        <f t="shared" si="421"/>
        <v>0</v>
      </c>
      <c r="M4525" s="21">
        <f t="shared" si="422"/>
        <v>0</v>
      </c>
      <c r="N4525" s="21">
        <f t="shared" si="423"/>
        <v>0</v>
      </c>
      <c r="O4525" s="21">
        <f t="shared" si="424"/>
        <v>0</v>
      </c>
      <c r="P4525" s="21">
        <f t="shared" si="425"/>
        <v>0</v>
      </c>
    </row>
    <row r="4526" spans="1:16">
      <c r="A4526" s="58">
        <v>46641</v>
      </c>
      <c r="B4526" s="58">
        <v>280</v>
      </c>
      <c r="C4526" s="58">
        <v>8842</v>
      </c>
      <c r="D4526" s="59">
        <v>66</v>
      </c>
      <c r="E4526" s="59">
        <v>0</v>
      </c>
      <c r="F4526" s="59">
        <v>0</v>
      </c>
      <c r="G4526" s="62">
        <v>0</v>
      </c>
      <c r="H4526" s="59">
        <v>0</v>
      </c>
      <c r="I4526" s="59">
        <v>0</v>
      </c>
      <c r="J4526" s="60">
        <v>19393488</v>
      </c>
      <c r="K4526" s="21">
        <f t="shared" si="420"/>
        <v>0</v>
      </c>
      <c r="L4526" s="21">
        <f t="shared" si="421"/>
        <v>0</v>
      </c>
      <c r="M4526" s="21">
        <f t="shared" si="422"/>
        <v>0</v>
      </c>
      <c r="N4526" s="21">
        <f t="shared" si="423"/>
        <v>0</v>
      </c>
      <c r="O4526" s="21">
        <f t="shared" si="424"/>
        <v>0</v>
      </c>
      <c r="P4526" s="21">
        <f t="shared" si="425"/>
        <v>0</v>
      </c>
    </row>
    <row r="4527" spans="1:16">
      <c r="A4527" s="55">
        <v>46644</v>
      </c>
      <c r="B4527" s="55">
        <v>166</v>
      </c>
      <c r="C4527" s="55">
        <v>1403</v>
      </c>
      <c r="D4527" s="56">
        <v>11</v>
      </c>
      <c r="E4527" s="56">
        <v>39.700000000000003</v>
      </c>
      <c r="F4527" s="56">
        <v>0</v>
      </c>
      <c r="G4527" s="61">
        <v>0</v>
      </c>
      <c r="H4527" s="56">
        <v>0</v>
      </c>
      <c r="I4527" s="56">
        <v>0</v>
      </c>
      <c r="J4527" s="57">
        <v>34099480</v>
      </c>
      <c r="K4527" s="21">
        <f t="shared" si="420"/>
        <v>0</v>
      </c>
      <c r="L4527" s="21">
        <f t="shared" si="421"/>
        <v>0</v>
      </c>
      <c r="M4527" s="21">
        <f t="shared" si="422"/>
        <v>0</v>
      </c>
      <c r="N4527" s="21">
        <f t="shared" si="423"/>
        <v>0</v>
      </c>
      <c r="O4527" s="21">
        <f t="shared" si="424"/>
        <v>0</v>
      </c>
      <c r="P4527" s="21">
        <f t="shared" si="425"/>
        <v>0</v>
      </c>
    </row>
    <row r="4528" spans="1:16">
      <c r="A4528" s="58">
        <v>46655</v>
      </c>
      <c r="B4528" s="58">
        <v>166</v>
      </c>
      <c r="C4528" s="58">
        <v>1457</v>
      </c>
      <c r="D4528" s="59">
        <v>65</v>
      </c>
      <c r="E4528" s="59">
        <v>27.3</v>
      </c>
      <c r="F4528" s="59">
        <v>0</v>
      </c>
      <c r="G4528" s="62">
        <v>0</v>
      </c>
      <c r="H4528" s="59">
        <v>0</v>
      </c>
      <c r="I4528" s="59">
        <v>0</v>
      </c>
      <c r="J4528" s="60">
        <v>86386518</v>
      </c>
      <c r="K4528" s="21">
        <f t="shared" si="420"/>
        <v>0</v>
      </c>
      <c r="L4528" s="21">
        <f t="shared" si="421"/>
        <v>0</v>
      </c>
      <c r="M4528" s="21">
        <f t="shared" si="422"/>
        <v>0</v>
      </c>
      <c r="N4528" s="21">
        <f t="shared" si="423"/>
        <v>0</v>
      </c>
      <c r="O4528" s="21">
        <f t="shared" si="424"/>
        <v>0</v>
      </c>
      <c r="P4528" s="21">
        <f t="shared" si="425"/>
        <v>0</v>
      </c>
    </row>
    <row r="4529" spans="1:16">
      <c r="A4529" s="58">
        <v>46682</v>
      </c>
      <c r="B4529" s="58">
        <v>166</v>
      </c>
      <c r="C4529" s="58">
        <v>1575</v>
      </c>
      <c r="D4529" s="59">
        <v>11</v>
      </c>
      <c r="E4529" s="59">
        <v>65.7</v>
      </c>
      <c r="F4529" s="59">
        <v>0</v>
      </c>
      <c r="G4529" s="62">
        <v>0</v>
      </c>
      <c r="H4529" s="59">
        <v>0</v>
      </c>
      <c r="I4529" s="59">
        <v>0</v>
      </c>
      <c r="J4529" s="60">
        <v>74746713</v>
      </c>
      <c r="K4529" s="21">
        <f t="shared" si="420"/>
        <v>0</v>
      </c>
      <c r="L4529" s="21">
        <f t="shared" si="421"/>
        <v>0</v>
      </c>
      <c r="M4529" s="21">
        <f t="shared" si="422"/>
        <v>0</v>
      </c>
      <c r="N4529" s="21">
        <f t="shared" si="423"/>
        <v>0</v>
      </c>
      <c r="O4529" s="21">
        <f t="shared" si="424"/>
        <v>0</v>
      </c>
      <c r="P4529" s="21">
        <f t="shared" si="425"/>
        <v>0</v>
      </c>
    </row>
    <row r="4530" spans="1:16">
      <c r="A4530" s="55">
        <v>46716</v>
      </c>
      <c r="B4530" s="55">
        <v>166</v>
      </c>
      <c r="C4530" s="55">
        <v>1657</v>
      </c>
      <c r="D4530" s="56">
        <v>11</v>
      </c>
      <c r="E4530" s="56">
        <v>81</v>
      </c>
      <c r="F4530" s="56">
        <v>0</v>
      </c>
      <c r="G4530" s="61">
        <v>0</v>
      </c>
      <c r="H4530" s="56">
        <v>0</v>
      </c>
      <c r="I4530" s="56">
        <v>0</v>
      </c>
      <c r="J4530" s="57">
        <v>10349842</v>
      </c>
      <c r="K4530" s="21">
        <f t="shared" si="420"/>
        <v>0</v>
      </c>
      <c r="L4530" s="21">
        <f t="shared" si="421"/>
        <v>0</v>
      </c>
      <c r="M4530" s="21">
        <f t="shared" si="422"/>
        <v>0</v>
      </c>
      <c r="N4530" s="21">
        <f t="shared" si="423"/>
        <v>0</v>
      </c>
      <c r="O4530" s="21">
        <f t="shared" si="424"/>
        <v>0</v>
      </c>
      <c r="P4530" s="21">
        <f t="shared" si="425"/>
        <v>0</v>
      </c>
    </row>
    <row r="4531" spans="1:16">
      <c r="A4531" s="58">
        <v>46725</v>
      </c>
      <c r="B4531" s="58">
        <v>166</v>
      </c>
      <c r="C4531" s="58">
        <v>1674</v>
      </c>
      <c r="D4531" s="59">
        <v>65</v>
      </c>
      <c r="E4531" s="59">
        <v>29.9</v>
      </c>
      <c r="F4531" s="59">
        <v>0</v>
      </c>
      <c r="G4531" s="62">
        <v>0</v>
      </c>
      <c r="H4531" s="59">
        <v>0</v>
      </c>
      <c r="I4531" s="59">
        <v>0</v>
      </c>
      <c r="J4531" s="60">
        <v>10498643</v>
      </c>
      <c r="K4531" s="21">
        <f t="shared" si="420"/>
        <v>0</v>
      </c>
      <c r="L4531" s="21">
        <f t="shared" si="421"/>
        <v>0</v>
      </c>
      <c r="M4531" s="21">
        <f t="shared" si="422"/>
        <v>0</v>
      </c>
      <c r="N4531" s="21">
        <f t="shared" si="423"/>
        <v>0</v>
      </c>
      <c r="O4531" s="21">
        <f t="shared" si="424"/>
        <v>0</v>
      </c>
      <c r="P4531" s="21">
        <f t="shared" si="425"/>
        <v>0</v>
      </c>
    </row>
    <row r="4532" spans="1:16">
      <c r="A4532" s="55">
        <v>46737</v>
      </c>
      <c r="B4532" s="55">
        <v>164</v>
      </c>
      <c r="C4532" s="55">
        <v>4809</v>
      </c>
      <c r="D4532" s="56">
        <v>11</v>
      </c>
      <c r="E4532" s="56">
        <v>148.30000000000001</v>
      </c>
      <c r="F4532" s="56">
        <v>0</v>
      </c>
      <c r="G4532" s="61">
        <v>0</v>
      </c>
      <c r="H4532" s="56">
        <v>0</v>
      </c>
      <c r="I4532" s="56">
        <v>0</v>
      </c>
      <c r="J4532" s="57">
        <v>16795038</v>
      </c>
      <c r="K4532" s="21">
        <f t="shared" si="420"/>
        <v>0</v>
      </c>
      <c r="L4532" s="21">
        <f t="shared" si="421"/>
        <v>0</v>
      </c>
      <c r="M4532" s="21">
        <f t="shared" si="422"/>
        <v>0</v>
      </c>
      <c r="N4532" s="21">
        <f t="shared" si="423"/>
        <v>0</v>
      </c>
      <c r="O4532" s="21">
        <f t="shared" si="424"/>
        <v>0</v>
      </c>
      <c r="P4532" s="21">
        <f t="shared" si="425"/>
        <v>0</v>
      </c>
    </row>
    <row r="4533" spans="1:16">
      <c r="A4533" s="55">
        <v>46741</v>
      </c>
      <c r="B4533" s="55">
        <v>166</v>
      </c>
      <c r="C4533" s="55">
        <v>1538</v>
      </c>
      <c r="D4533" s="56">
        <v>54</v>
      </c>
      <c r="E4533" s="56">
        <v>386.8</v>
      </c>
      <c r="F4533" s="56">
        <v>0</v>
      </c>
      <c r="G4533" s="61">
        <v>0</v>
      </c>
      <c r="H4533" s="56">
        <v>0</v>
      </c>
      <c r="I4533" s="56">
        <v>0</v>
      </c>
      <c r="J4533" s="57">
        <v>69074014</v>
      </c>
      <c r="K4533" s="21">
        <f t="shared" si="420"/>
        <v>0</v>
      </c>
      <c r="L4533" s="21">
        <f t="shared" si="421"/>
        <v>0</v>
      </c>
      <c r="M4533" s="21">
        <f t="shared" si="422"/>
        <v>0</v>
      </c>
      <c r="N4533" s="21">
        <f t="shared" si="423"/>
        <v>0</v>
      </c>
      <c r="O4533" s="21">
        <f t="shared" si="424"/>
        <v>0</v>
      </c>
      <c r="P4533" s="21">
        <f t="shared" si="425"/>
        <v>0</v>
      </c>
    </row>
    <row r="4534" spans="1:16">
      <c r="A4534" s="58">
        <v>46762</v>
      </c>
      <c r="B4534" s="58">
        <v>166</v>
      </c>
      <c r="C4534" s="58">
        <v>1608</v>
      </c>
      <c r="D4534" s="59">
        <v>56</v>
      </c>
      <c r="E4534" s="59">
        <v>78</v>
      </c>
      <c r="F4534" s="59">
        <v>0</v>
      </c>
      <c r="G4534" s="62">
        <v>0</v>
      </c>
      <c r="H4534" s="59">
        <v>0</v>
      </c>
      <c r="I4534" s="59">
        <v>0</v>
      </c>
      <c r="J4534" s="60">
        <v>85910353</v>
      </c>
      <c r="K4534" s="21">
        <f t="shared" si="420"/>
        <v>0</v>
      </c>
      <c r="L4534" s="21">
        <f t="shared" si="421"/>
        <v>0</v>
      </c>
      <c r="M4534" s="21">
        <f t="shared" si="422"/>
        <v>0</v>
      </c>
      <c r="N4534" s="21">
        <f t="shared" si="423"/>
        <v>0</v>
      </c>
      <c r="O4534" s="21">
        <f t="shared" si="424"/>
        <v>0</v>
      </c>
      <c r="P4534" s="21">
        <f t="shared" si="425"/>
        <v>0</v>
      </c>
    </row>
    <row r="4535" spans="1:16">
      <c r="A4535" s="55">
        <v>46773</v>
      </c>
      <c r="B4535" s="55">
        <v>166</v>
      </c>
      <c r="C4535" s="55">
        <v>1625</v>
      </c>
      <c r="D4535" s="56">
        <v>11</v>
      </c>
      <c r="E4535" s="56">
        <v>21.3</v>
      </c>
      <c r="F4535" s="56">
        <v>0</v>
      </c>
      <c r="G4535" s="61">
        <v>0</v>
      </c>
      <c r="H4535" s="56">
        <v>0</v>
      </c>
      <c r="I4535" s="56">
        <v>0</v>
      </c>
      <c r="J4535" s="57">
        <v>97697256</v>
      </c>
      <c r="K4535" s="21">
        <f t="shared" si="420"/>
        <v>0</v>
      </c>
      <c r="L4535" s="21">
        <f t="shared" si="421"/>
        <v>0</v>
      </c>
      <c r="M4535" s="21">
        <f t="shared" si="422"/>
        <v>0</v>
      </c>
      <c r="N4535" s="21">
        <f t="shared" si="423"/>
        <v>0</v>
      </c>
      <c r="O4535" s="21">
        <f t="shared" si="424"/>
        <v>0</v>
      </c>
      <c r="P4535" s="21">
        <f t="shared" si="425"/>
        <v>0</v>
      </c>
    </row>
    <row r="4536" spans="1:16">
      <c r="A4536" s="58">
        <v>46778</v>
      </c>
      <c r="B4536" s="58">
        <v>700</v>
      </c>
      <c r="C4536" s="58">
        <v>3817</v>
      </c>
      <c r="D4536" s="59">
        <v>15</v>
      </c>
      <c r="E4536" s="59">
        <v>174.2</v>
      </c>
      <c r="F4536" s="59">
        <v>0</v>
      </c>
      <c r="G4536" s="62">
        <v>0</v>
      </c>
      <c r="H4536" s="59">
        <v>0</v>
      </c>
      <c r="I4536" s="59">
        <v>0</v>
      </c>
      <c r="J4536" s="60">
        <v>28385293</v>
      </c>
      <c r="K4536" s="21">
        <f t="shared" si="420"/>
        <v>0</v>
      </c>
      <c r="L4536" s="21">
        <f t="shared" si="421"/>
        <v>0</v>
      </c>
      <c r="M4536" s="21">
        <f t="shared" si="422"/>
        <v>0</v>
      </c>
      <c r="N4536" s="21">
        <f t="shared" si="423"/>
        <v>0</v>
      </c>
      <c r="O4536" s="21">
        <f t="shared" si="424"/>
        <v>0</v>
      </c>
      <c r="P4536" s="21">
        <f t="shared" si="425"/>
        <v>0</v>
      </c>
    </row>
    <row r="4537" spans="1:16">
      <c r="A4537" s="55">
        <v>46793</v>
      </c>
      <c r="B4537" s="55">
        <v>166</v>
      </c>
      <c r="C4537" s="55">
        <v>1686</v>
      </c>
      <c r="D4537" s="56">
        <v>11</v>
      </c>
      <c r="E4537" s="56">
        <v>12.8</v>
      </c>
      <c r="F4537" s="56">
        <v>0</v>
      </c>
      <c r="G4537" s="61">
        <v>0</v>
      </c>
      <c r="H4537" s="56">
        <v>0</v>
      </c>
      <c r="I4537" s="56">
        <v>0</v>
      </c>
      <c r="J4537" s="57">
        <v>14216189</v>
      </c>
      <c r="K4537" s="21">
        <f t="shared" si="420"/>
        <v>0</v>
      </c>
      <c r="L4537" s="21">
        <f t="shared" si="421"/>
        <v>0</v>
      </c>
      <c r="M4537" s="21">
        <f t="shared" si="422"/>
        <v>0</v>
      </c>
      <c r="N4537" s="21">
        <f t="shared" si="423"/>
        <v>0</v>
      </c>
      <c r="O4537" s="21">
        <f t="shared" si="424"/>
        <v>0</v>
      </c>
      <c r="P4537" s="21">
        <f t="shared" si="425"/>
        <v>0</v>
      </c>
    </row>
    <row r="4538" spans="1:16">
      <c r="A4538" s="58">
        <v>46798</v>
      </c>
      <c r="B4538" s="58">
        <v>166</v>
      </c>
      <c r="C4538" s="58">
        <v>1703</v>
      </c>
      <c r="D4538" s="59">
        <v>44</v>
      </c>
      <c r="E4538" s="59">
        <v>177.6</v>
      </c>
      <c r="F4538" s="59">
        <v>0</v>
      </c>
      <c r="G4538" s="62">
        <v>0</v>
      </c>
      <c r="H4538" s="59">
        <v>0</v>
      </c>
      <c r="I4538" s="59">
        <v>0</v>
      </c>
      <c r="J4538" s="60">
        <v>12174802</v>
      </c>
      <c r="K4538" s="21">
        <f t="shared" si="420"/>
        <v>0</v>
      </c>
      <c r="L4538" s="21">
        <f t="shared" si="421"/>
        <v>0</v>
      </c>
      <c r="M4538" s="21">
        <f t="shared" si="422"/>
        <v>0</v>
      </c>
      <c r="N4538" s="21">
        <f t="shared" si="423"/>
        <v>0</v>
      </c>
      <c r="O4538" s="21">
        <f t="shared" si="424"/>
        <v>0</v>
      </c>
      <c r="P4538" s="21">
        <f t="shared" si="425"/>
        <v>0</v>
      </c>
    </row>
    <row r="4539" spans="1:16">
      <c r="A4539" s="55">
        <v>46799</v>
      </c>
      <c r="B4539" s="55">
        <v>166</v>
      </c>
      <c r="C4539" s="55">
        <v>1704</v>
      </c>
      <c r="D4539" s="56">
        <v>42</v>
      </c>
      <c r="E4539" s="56">
        <v>121.2</v>
      </c>
      <c r="F4539" s="56">
        <v>0</v>
      </c>
      <c r="G4539" s="61">
        <v>0</v>
      </c>
      <c r="H4539" s="56">
        <v>0</v>
      </c>
      <c r="I4539" s="56">
        <v>0</v>
      </c>
      <c r="J4539" s="57">
        <v>12301391</v>
      </c>
      <c r="K4539" s="21">
        <f t="shared" si="420"/>
        <v>0</v>
      </c>
      <c r="L4539" s="21">
        <f t="shared" si="421"/>
        <v>0</v>
      </c>
      <c r="M4539" s="21">
        <f t="shared" si="422"/>
        <v>0</v>
      </c>
      <c r="N4539" s="21">
        <f t="shared" si="423"/>
        <v>0</v>
      </c>
      <c r="O4539" s="21">
        <f t="shared" si="424"/>
        <v>0</v>
      </c>
      <c r="P4539" s="21">
        <f t="shared" si="425"/>
        <v>0</v>
      </c>
    </row>
    <row r="4540" spans="1:16">
      <c r="A4540" s="58">
        <v>46800</v>
      </c>
      <c r="B4540" s="58">
        <v>700</v>
      </c>
      <c r="C4540" s="58">
        <v>1779</v>
      </c>
      <c r="D4540" s="59">
        <v>12</v>
      </c>
      <c r="E4540" s="59">
        <v>127</v>
      </c>
      <c r="F4540" s="59">
        <v>0</v>
      </c>
      <c r="G4540" s="62">
        <v>0</v>
      </c>
      <c r="H4540" s="59">
        <v>0</v>
      </c>
      <c r="I4540" s="59">
        <v>0</v>
      </c>
      <c r="J4540" s="60">
        <v>13822735</v>
      </c>
      <c r="K4540" s="21">
        <f t="shared" si="420"/>
        <v>0</v>
      </c>
      <c r="L4540" s="21">
        <f t="shared" si="421"/>
        <v>0</v>
      </c>
      <c r="M4540" s="21">
        <f t="shared" si="422"/>
        <v>0</v>
      </c>
      <c r="N4540" s="21">
        <f t="shared" si="423"/>
        <v>0</v>
      </c>
      <c r="O4540" s="21">
        <f t="shared" si="424"/>
        <v>0</v>
      </c>
      <c r="P4540" s="21">
        <f t="shared" si="425"/>
        <v>0</v>
      </c>
    </row>
    <row r="4541" spans="1:16">
      <c r="A4541" s="55">
        <v>46826</v>
      </c>
      <c r="B4541" s="55">
        <v>164</v>
      </c>
      <c r="C4541" s="55">
        <v>4769</v>
      </c>
      <c r="D4541" s="56">
        <v>11</v>
      </c>
      <c r="E4541" s="56">
        <v>78</v>
      </c>
      <c r="F4541" s="56">
        <v>0</v>
      </c>
      <c r="G4541" s="61">
        <v>0</v>
      </c>
      <c r="H4541" s="56">
        <v>0</v>
      </c>
      <c r="I4541" s="56">
        <v>0</v>
      </c>
      <c r="J4541" s="57">
        <v>15041692</v>
      </c>
      <c r="K4541" s="21">
        <f t="shared" si="420"/>
        <v>0</v>
      </c>
      <c r="L4541" s="21">
        <f t="shared" si="421"/>
        <v>0</v>
      </c>
      <c r="M4541" s="21">
        <f t="shared" si="422"/>
        <v>0</v>
      </c>
      <c r="N4541" s="21">
        <f t="shared" si="423"/>
        <v>0</v>
      </c>
      <c r="O4541" s="21">
        <f t="shared" si="424"/>
        <v>0</v>
      </c>
      <c r="P4541" s="21">
        <f t="shared" si="425"/>
        <v>0</v>
      </c>
    </row>
    <row r="4542" spans="1:16">
      <c r="A4542" s="58">
        <v>46838</v>
      </c>
      <c r="B4542" s="58">
        <v>166</v>
      </c>
      <c r="C4542" s="58">
        <v>1687</v>
      </c>
      <c r="D4542" s="59">
        <v>65</v>
      </c>
      <c r="E4542" s="59">
        <v>12</v>
      </c>
      <c r="F4542" s="59">
        <v>0</v>
      </c>
      <c r="G4542" s="62">
        <v>0</v>
      </c>
      <c r="H4542" s="59">
        <v>0</v>
      </c>
      <c r="I4542" s="59">
        <v>0</v>
      </c>
      <c r="J4542" s="60">
        <v>12042299</v>
      </c>
      <c r="K4542" s="21">
        <f t="shared" si="420"/>
        <v>0</v>
      </c>
      <c r="L4542" s="21">
        <f t="shared" si="421"/>
        <v>0</v>
      </c>
      <c r="M4542" s="21">
        <f t="shared" si="422"/>
        <v>0</v>
      </c>
      <c r="N4542" s="21">
        <f t="shared" si="423"/>
        <v>0</v>
      </c>
      <c r="O4542" s="21">
        <f t="shared" si="424"/>
        <v>0</v>
      </c>
      <c r="P4542" s="21">
        <f t="shared" si="425"/>
        <v>0</v>
      </c>
    </row>
    <row r="4543" spans="1:16">
      <c r="A4543" s="55">
        <v>46843</v>
      </c>
      <c r="B4543" s="55">
        <v>166</v>
      </c>
      <c r="C4543" s="55">
        <v>1700</v>
      </c>
      <c r="D4543" s="56">
        <v>23</v>
      </c>
      <c r="E4543" s="56">
        <v>23.3</v>
      </c>
      <c r="F4543" s="56">
        <v>0</v>
      </c>
      <c r="G4543" s="61">
        <v>0</v>
      </c>
      <c r="H4543" s="56">
        <v>0</v>
      </c>
      <c r="I4543" s="56">
        <v>0</v>
      </c>
      <c r="J4543" s="57">
        <v>86054957</v>
      </c>
      <c r="K4543" s="21">
        <f t="shared" si="420"/>
        <v>0</v>
      </c>
      <c r="L4543" s="21">
        <f t="shared" si="421"/>
        <v>0</v>
      </c>
      <c r="M4543" s="21">
        <f t="shared" si="422"/>
        <v>0</v>
      </c>
      <c r="N4543" s="21">
        <f t="shared" si="423"/>
        <v>0</v>
      </c>
      <c r="O4543" s="21">
        <f t="shared" si="424"/>
        <v>0</v>
      </c>
      <c r="P4543" s="21">
        <f t="shared" si="425"/>
        <v>0</v>
      </c>
    </row>
    <row r="4544" spans="1:16">
      <c r="A4544" s="55">
        <v>46890</v>
      </c>
      <c r="B4544" s="55">
        <v>900</v>
      </c>
      <c r="C4544" s="55">
        <v>8361</v>
      </c>
      <c r="D4544" s="56">
        <v>23</v>
      </c>
      <c r="E4544" s="56">
        <v>24.3</v>
      </c>
      <c r="F4544" s="56">
        <v>0</v>
      </c>
      <c r="G4544" s="61">
        <v>0</v>
      </c>
      <c r="H4544" s="56">
        <v>0</v>
      </c>
      <c r="I4544" s="56">
        <v>0</v>
      </c>
      <c r="J4544" s="57">
        <v>12013795</v>
      </c>
      <c r="K4544" s="21">
        <f t="shared" si="420"/>
        <v>0</v>
      </c>
      <c r="L4544" s="21">
        <f t="shared" si="421"/>
        <v>0</v>
      </c>
      <c r="M4544" s="21">
        <f t="shared" si="422"/>
        <v>0</v>
      </c>
      <c r="N4544" s="21">
        <f t="shared" si="423"/>
        <v>0</v>
      </c>
      <c r="O4544" s="21">
        <f t="shared" si="424"/>
        <v>0</v>
      </c>
      <c r="P4544" s="21">
        <f t="shared" si="425"/>
        <v>0</v>
      </c>
    </row>
    <row r="4545" spans="1:16">
      <c r="A4545" s="58">
        <v>46926</v>
      </c>
      <c r="B4545" s="58">
        <v>900</v>
      </c>
      <c r="C4545" s="58">
        <v>8411</v>
      </c>
      <c r="D4545" s="59">
        <v>23</v>
      </c>
      <c r="E4545" s="59">
        <v>48.2</v>
      </c>
      <c r="F4545" s="59">
        <v>0</v>
      </c>
      <c r="G4545" s="62">
        <v>0</v>
      </c>
      <c r="H4545" s="59">
        <v>0</v>
      </c>
      <c r="I4545" s="59">
        <v>0</v>
      </c>
      <c r="J4545" s="60">
        <v>65334313</v>
      </c>
      <c r="K4545" s="21">
        <f t="shared" si="420"/>
        <v>0</v>
      </c>
      <c r="L4545" s="21">
        <f t="shared" si="421"/>
        <v>0</v>
      </c>
      <c r="M4545" s="21">
        <f t="shared" si="422"/>
        <v>0</v>
      </c>
      <c r="N4545" s="21">
        <f t="shared" si="423"/>
        <v>0</v>
      </c>
      <c r="O4545" s="21">
        <f t="shared" si="424"/>
        <v>0</v>
      </c>
      <c r="P4545" s="21">
        <f t="shared" si="425"/>
        <v>0</v>
      </c>
    </row>
    <row r="4546" spans="1:16">
      <c r="A4546" s="55">
        <v>46929</v>
      </c>
      <c r="B4546" s="55">
        <v>200</v>
      </c>
      <c r="C4546" s="55">
        <v>4774</v>
      </c>
      <c r="D4546" s="56">
        <v>33</v>
      </c>
      <c r="E4546" s="56">
        <v>28.6</v>
      </c>
      <c r="F4546" s="56">
        <v>0</v>
      </c>
      <c r="G4546" s="61">
        <v>0</v>
      </c>
      <c r="H4546" s="56">
        <v>0</v>
      </c>
      <c r="I4546" s="56">
        <v>0</v>
      </c>
      <c r="J4546" s="57">
        <v>30094735</v>
      </c>
      <c r="K4546" s="21">
        <f t="shared" si="420"/>
        <v>0</v>
      </c>
      <c r="L4546" s="21">
        <f t="shared" si="421"/>
        <v>0</v>
      </c>
      <c r="M4546" s="21">
        <f t="shared" si="422"/>
        <v>0</v>
      </c>
      <c r="N4546" s="21">
        <f t="shared" si="423"/>
        <v>0</v>
      </c>
      <c r="O4546" s="21">
        <f t="shared" si="424"/>
        <v>0</v>
      </c>
      <c r="P4546" s="21">
        <f t="shared" si="425"/>
        <v>0</v>
      </c>
    </row>
    <row r="4547" spans="1:16">
      <c r="A4547" s="58">
        <v>46931</v>
      </c>
      <c r="B4547" s="58">
        <v>199</v>
      </c>
      <c r="C4547" s="58">
        <v>627</v>
      </c>
      <c r="D4547" s="59">
        <v>33</v>
      </c>
      <c r="E4547" s="59">
        <v>102.5</v>
      </c>
      <c r="F4547" s="59">
        <v>0</v>
      </c>
      <c r="G4547" s="62">
        <v>-131973</v>
      </c>
      <c r="H4547" s="59">
        <v>0</v>
      </c>
      <c r="I4547" s="59">
        <v>260</v>
      </c>
      <c r="J4547" s="60">
        <v>15666374</v>
      </c>
      <c r="K4547" s="21">
        <f t="shared" ref="K4547:K4610" si="426">G4547</f>
        <v>-131973</v>
      </c>
      <c r="L4547" s="21">
        <f t="shared" ref="L4547:L4610" si="427">IF(H4547=-1,1,0)</f>
        <v>0</v>
      </c>
      <c r="M4547" s="21">
        <f t="shared" ref="M4547:M4610" si="428">IF(G4547&lt;&gt;0,1,0)</f>
        <v>1</v>
      </c>
      <c r="N4547" s="21">
        <f t="shared" ref="N4547:N4610" si="429">IF(AND(L4547=1,M4547=1),1,0)</f>
        <v>0</v>
      </c>
      <c r="O4547" s="21">
        <f t="shared" ref="O4547:O4610" si="430">IF(AND(H4547=-1,G4547=0),1,0)</f>
        <v>0</v>
      </c>
      <c r="P4547" s="21">
        <f t="shared" ref="P4547:P4610" si="431">IF(AND(G4547&lt;&gt;0,H4547&lt;&gt;-1),1,0)</f>
        <v>1</v>
      </c>
    </row>
    <row r="4548" spans="1:16">
      <c r="A4548" s="58">
        <v>46973</v>
      </c>
      <c r="B4548" s="58">
        <v>199</v>
      </c>
      <c r="C4548" s="58">
        <v>234</v>
      </c>
      <c r="D4548" s="59">
        <v>11</v>
      </c>
      <c r="E4548" s="59">
        <v>111.7</v>
      </c>
      <c r="F4548" s="59">
        <v>0</v>
      </c>
      <c r="G4548" s="62">
        <v>0</v>
      </c>
      <c r="H4548" s="59">
        <v>0</v>
      </c>
      <c r="I4548" s="59">
        <v>0</v>
      </c>
      <c r="J4548" s="60">
        <v>59860518</v>
      </c>
      <c r="K4548" s="21">
        <f t="shared" si="426"/>
        <v>0</v>
      </c>
      <c r="L4548" s="21">
        <f t="shared" si="427"/>
        <v>0</v>
      </c>
      <c r="M4548" s="21">
        <f t="shared" si="428"/>
        <v>0</v>
      </c>
      <c r="N4548" s="21">
        <f t="shared" si="429"/>
        <v>0</v>
      </c>
      <c r="O4548" s="21">
        <f t="shared" si="430"/>
        <v>0</v>
      </c>
      <c r="P4548" s="21">
        <f t="shared" si="431"/>
        <v>0</v>
      </c>
    </row>
    <row r="4549" spans="1:16">
      <c r="A4549" s="55">
        <v>46989</v>
      </c>
      <c r="B4549" s="55">
        <v>117</v>
      </c>
      <c r="C4549" s="55">
        <v>9704</v>
      </c>
      <c r="D4549" s="56">
        <v>42</v>
      </c>
      <c r="E4549" s="56">
        <v>262.60000000000002</v>
      </c>
      <c r="F4549" s="56">
        <v>0</v>
      </c>
      <c r="G4549" s="61">
        <v>0</v>
      </c>
      <c r="H4549" s="56">
        <v>0</v>
      </c>
      <c r="I4549" s="56">
        <v>0</v>
      </c>
      <c r="J4549" s="57">
        <v>28261608</v>
      </c>
      <c r="K4549" s="21">
        <f t="shared" si="426"/>
        <v>0</v>
      </c>
      <c r="L4549" s="21">
        <f t="shared" si="427"/>
        <v>0</v>
      </c>
      <c r="M4549" s="21">
        <f t="shared" si="428"/>
        <v>0</v>
      </c>
      <c r="N4549" s="21">
        <f t="shared" si="429"/>
        <v>0</v>
      </c>
      <c r="O4549" s="21">
        <f t="shared" si="430"/>
        <v>0</v>
      </c>
      <c r="P4549" s="21">
        <f t="shared" si="431"/>
        <v>0</v>
      </c>
    </row>
    <row r="4550" spans="1:16">
      <c r="A4550" s="58">
        <v>46996</v>
      </c>
      <c r="B4550" s="58">
        <v>350</v>
      </c>
      <c r="C4550" s="58">
        <v>3059</v>
      </c>
      <c r="D4550" s="59">
        <v>56</v>
      </c>
      <c r="E4550" s="59">
        <v>51.1</v>
      </c>
      <c r="F4550" s="59">
        <v>0</v>
      </c>
      <c r="G4550" s="62">
        <v>0</v>
      </c>
      <c r="H4550" s="59">
        <v>0</v>
      </c>
      <c r="I4550" s="59">
        <v>0</v>
      </c>
      <c r="J4550" s="60">
        <v>77669450</v>
      </c>
      <c r="K4550" s="21">
        <f t="shared" si="426"/>
        <v>0</v>
      </c>
      <c r="L4550" s="21">
        <f t="shared" si="427"/>
        <v>0</v>
      </c>
      <c r="M4550" s="21">
        <f t="shared" si="428"/>
        <v>0</v>
      </c>
      <c r="N4550" s="21">
        <f t="shared" si="429"/>
        <v>0</v>
      </c>
      <c r="O4550" s="21">
        <f t="shared" si="430"/>
        <v>0</v>
      </c>
      <c r="P4550" s="21">
        <f t="shared" si="431"/>
        <v>0</v>
      </c>
    </row>
    <row r="4551" spans="1:16">
      <c r="A4551" s="55">
        <v>47000</v>
      </c>
      <c r="B4551" s="55">
        <v>350</v>
      </c>
      <c r="C4551" s="55">
        <v>3085</v>
      </c>
      <c r="D4551" s="56">
        <v>11</v>
      </c>
      <c r="E4551" s="56">
        <v>124.9</v>
      </c>
      <c r="F4551" s="56">
        <v>0</v>
      </c>
      <c r="G4551" s="61">
        <v>0</v>
      </c>
      <c r="H4551" s="56">
        <v>0</v>
      </c>
      <c r="I4551" s="56">
        <v>0</v>
      </c>
      <c r="J4551" s="57">
        <v>69367615</v>
      </c>
      <c r="K4551" s="21">
        <f t="shared" si="426"/>
        <v>0</v>
      </c>
      <c r="L4551" s="21">
        <f t="shared" si="427"/>
        <v>0</v>
      </c>
      <c r="M4551" s="21">
        <f t="shared" si="428"/>
        <v>0</v>
      </c>
      <c r="N4551" s="21">
        <f t="shared" si="429"/>
        <v>0</v>
      </c>
      <c r="O4551" s="21">
        <f t="shared" si="430"/>
        <v>0</v>
      </c>
      <c r="P4551" s="21">
        <f t="shared" si="431"/>
        <v>0</v>
      </c>
    </row>
    <row r="4552" spans="1:16">
      <c r="A4552" s="58">
        <v>47014</v>
      </c>
      <c r="B4552" s="58">
        <v>199</v>
      </c>
      <c r="C4552" s="58">
        <v>891</v>
      </c>
      <c r="D4552" s="59">
        <v>63</v>
      </c>
      <c r="E4552" s="59">
        <v>0</v>
      </c>
      <c r="F4552" s="59">
        <v>0</v>
      </c>
      <c r="G4552" s="62">
        <v>0</v>
      </c>
      <c r="H4552" s="59">
        <v>0</v>
      </c>
      <c r="I4552" s="59">
        <v>0</v>
      </c>
      <c r="J4552" s="60">
        <v>93679768</v>
      </c>
      <c r="K4552" s="21">
        <f t="shared" si="426"/>
        <v>0</v>
      </c>
      <c r="L4552" s="21">
        <f t="shared" si="427"/>
        <v>0</v>
      </c>
      <c r="M4552" s="21">
        <f t="shared" si="428"/>
        <v>0</v>
      </c>
      <c r="N4552" s="21">
        <f t="shared" si="429"/>
        <v>0</v>
      </c>
      <c r="O4552" s="21">
        <f t="shared" si="430"/>
        <v>0</v>
      </c>
      <c r="P4552" s="21">
        <f t="shared" si="431"/>
        <v>0</v>
      </c>
    </row>
    <row r="4553" spans="1:16">
      <c r="A4553" s="55">
        <v>47021</v>
      </c>
      <c r="B4553" s="55">
        <v>129</v>
      </c>
      <c r="C4553" s="55">
        <v>4618</v>
      </c>
      <c r="D4553" s="56">
        <v>42</v>
      </c>
      <c r="E4553" s="56">
        <v>39</v>
      </c>
      <c r="F4553" s="56">
        <v>0</v>
      </c>
      <c r="G4553" s="61">
        <v>0</v>
      </c>
      <c r="H4553" s="56">
        <v>0</v>
      </c>
      <c r="I4553" s="56">
        <v>0</v>
      </c>
      <c r="J4553" s="57">
        <v>30302168</v>
      </c>
      <c r="K4553" s="21">
        <f t="shared" si="426"/>
        <v>0</v>
      </c>
      <c r="L4553" s="21">
        <f t="shared" si="427"/>
        <v>0</v>
      </c>
      <c r="M4553" s="21">
        <f t="shared" si="428"/>
        <v>0</v>
      </c>
      <c r="N4553" s="21">
        <f t="shared" si="429"/>
        <v>0</v>
      </c>
      <c r="O4553" s="21">
        <f t="shared" si="430"/>
        <v>0</v>
      </c>
      <c r="P4553" s="21">
        <f t="shared" si="431"/>
        <v>0</v>
      </c>
    </row>
    <row r="4554" spans="1:16">
      <c r="A4554" s="58">
        <v>47036</v>
      </c>
      <c r="B4554" s="58">
        <v>900</v>
      </c>
      <c r="C4554" s="58">
        <v>7790</v>
      </c>
      <c r="D4554" s="59">
        <v>46</v>
      </c>
      <c r="E4554" s="59">
        <v>0</v>
      </c>
      <c r="F4554" s="59">
        <v>0</v>
      </c>
      <c r="G4554" s="62">
        <v>0</v>
      </c>
      <c r="H4554" s="59">
        <v>0</v>
      </c>
      <c r="I4554" s="59">
        <v>0</v>
      </c>
      <c r="J4554" s="60">
        <v>31129729</v>
      </c>
      <c r="K4554" s="21">
        <f t="shared" si="426"/>
        <v>0</v>
      </c>
      <c r="L4554" s="21">
        <f t="shared" si="427"/>
        <v>0</v>
      </c>
      <c r="M4554" s="21">
        <f t="shared" si="428"/>
        <v>0</v>
      </c>
      <c r="N4554" s="21">
        <f t="shared" si="429"/>
        <v>0</v>
      </c>
      <c r="O4554" s="21">
        <f t="shared" si="430"/>
        <v>0</v>
      </c>
      <c r="P4554" s="21">
        <f t="shared" si="431"/>
        <v>0</v>
      </c>
    </row>
    <row r="4555" spans="1:16">
      <c r="A4555" s="55">
        <v>47038</v>
      </c>
      <c r="B4555" s="55">
        <v>117</v>
      </c>
      <c r="C4555" s="55">
        <v>9482</v>
      </c>
      <c r="D4555" s="56">
        <v>11</v>
      </c>
      <c r="E4555" s="56">
        <v>86.7</v>
      </c>
      <c r="F4555" s="56">
        <v>0</v>
      </c>
      <c r="G4555" s="61">
        <v>0</v>
      </c>
      <c r="H4555" s="56">
        <v>0</v>
      </c>
      <c r="I4555" s="56">
        <v>0</v>
      </c>
      <c r="J4555" s="57">
        <v>17127071</v>
      </c>
      <c r="K4555" s="21">
        <f t="shared" si="426"/>
        <v>0</v>
      </c>
      <c r="L4555" s="21">
        <f t="shared" si="427"/>
        <v>0</v>
      </c>
      <c r="M4555" s="21">
        <f t="shared" si="428"/>
        <v>0</v>
      </c>
      <c r="N4555" s="21">
        <f t="shared" si="429"/>
        <v>0</v>
      </c>
      <c r="O4555" s="21">
        <f t="shared" si="430"/>
        <v>0</v>
      </c>
      <c r="P4555" s="21">
        <f t="shared" si="431"/>
        <v>0</v>
      </c>
    </row>
    <row r="4556" spans="1:16">
      <c r="A4556" s="58">
        <v>47067</v>
      </c>
      <c r="B4556" s="58">
        <v>199</v>
      </c>
      <c r="C4556" s="58">
        <v>307</v>
      </c>
      <c r="D4556" s="59">
        <v>11</v>
      </c>
      <c r="E4556" s="59">
        <v>96.2</v>
      </c>
      <c r="F4556" s="59">
        <v>0</v>
      </c>
      <c r="G4556" s="62">
        <v>0</v>
      </c>
      <c r="H4556" s="59">
        <v>0</v>
      </c>
      <c r="I4556" s="59">
        <v>0</v>
      </c>
      <c r="J4556" s="60">
        <v>81363528</v>
      </c>
      <c r="K4556" s="21">
        <f t="shared" si="426"/>
        <v>0</v>
      </c>
      <c r="L4556" s="21">
        <f t="shared" si="427"/>
        <v>0</v>
      </c>
      <c r="M4556" s="21">
        <f t="shared" si="428"/>
        <v>0</v>
      </c>
      <c r="N4556" s="21">
        <f t="shared" si="429"/>
        <v>0</v>
      </c>
      <c r="O4556" s="21">
        <f t="shared" si="430"/>
        <v>0</v>
      </c>
      <c r="P4556" s="21">
        <f t="shared" si="431"/>
        <v>0</v>
      </c>
    </row>
    <row r="4557" spans="1:16">
      <c r="A4557" s="55">
        <v>47086</v>
      </c>
      <c r="B4557" s="55">
        <v>166</v>
      </c>
      <c r="C4557" s="55">
        <v>8039</v>
      </c>
      <c r="D4557" s="56">
        <v>11</v>
      </c>
      <c r="E4557" s="56">
        <v>71.599999999999994</v>
      </c>
      <c r="F4557" s="56">
        <v>0</v>
      </c>
      <c r="G4557" s="61">
        <v>0</v>
      </c>
      <c r="H4557" s="56">
        <v>0</v>
      </c>
      <c r="I4557" s="56">
        <v>0</v>
      </c>
      <c r="J4557" s="57">
        <v>18602091</v>
      </c>
      <c r="K4557" s="21">
        <f t="shared" si="426"/>
        <v>0</v>
      </c>
      <c r="L4557" s="21">
        <f t="shared" si="427"/>
        <v>0</v>
      </c>
      <c r="M4557" s="21">
        <f t="shared" si="428"/>
        <v>0</v>
      </c>
      <c r="N4557" s="21">
        <f t="shared" si="429"/>
        <v>0</v>
      </c>
      <c r="O4557" s="21">
        <f t="shared" si="430"/>
        <v>0</v>
      </c>
      <c r="P4557" s="21">
        <f t="shared" si="431"/>
        <v>0</v>
      </c>
    </row>
    <row r="4558" spans="1:16">
      <c r="A4558" s="58">
        <v>47097</v>
      </c>
      <c r="B4558" s="58">
        <v>199</v>
      </c>
      <c r="C4558" s="58">
        <v>200</v>
      </c>
      <c r="D4558" s="59">
        <v>66</v>
      </c>
      <c r="E4558" s="59">
        <v>0</v>
      </c>
      <c r="F4558" s="59">
        <v>0</v>
      </c>
      <c r="G4558" s="62">
        <v>0</v>
      </c>
      <c r="H4558" s="59">
        <v>0</v>
      </c>
      <c r="I4558" s="59">
        <v>0</v>
      </c>
      <c r="J4558" s="60">
        <v>36110511</v>
      </c>
      <c r="K4558" s="21">
        <f t="shared" si="426"/>
        <v>0</v>
      </c>
      <c r="L4558" s="21">
        <f t="shared" si="427"/>
        <v>0</v>
      </c>
      <c r="M4558" s="21">
        <f t="shared" si="428"/>
        <v>0</v>
      </c>
      <c r="N4558" s="21">
        <f t="shared" si="429"/>
        <v>0</v>
      </c>
      <c r="O4558" s="21">
        <f t="shared" si="430"/>
        <v>0</v>
      </c>
      <c r="P4558" s="21">
        <f t="shared" si="431"/>
        <v>0</v>
      </c>
    </row>
    <row r="4559" spans="1:16">
      <c r="A4559" s="55">
        <v>47103</v>
      </c>
      <c r="B4559" s="55">
        <v>164</v>
      </c>
      <c r="C4559" s="55">
        <v>2025</v>
      </c>
      <c r="D4559" s="56">
        <v>11</v>
      </c>
      <c r="E4559" s="56">
        <v>386.4</v>
      </c>
      <c r="F4559" s="56">
        <v>0</v>
      </c>
      <c r="G4559" s="61">
        <v>0</v>
      </c>
      <c r="H4559" s="56">
        <v>0</v>
      </c>
      <c r="I4559" s="56">
        <v>0</v>
      </c>
      <c r="J4559" s="57">
        <v>32593623</v>
      </c>
      <c r="K4559" s="21">
        <f t="shared" si="426"/>
        <v>0</v>
      </c>
      <c r="L4559" s="21">
        <f t="shared" si="427"/>
        <v>0</v>
      </c>
      <c r="M4559" s="21">
        <f t="shared" si="428"/>
        <v>0</v>
      </c>
      <c r="N4559" s="21">
        <f t="shared" si="429"/>
        <v>0</v>
      </c>
      <c r="O4559" s="21">
        <f t="shared" si="430"/>
        <v>0</v>
      </c>
      <c r="P4559" s="21">
        <f t="shared" si="431"/>
        <v>0</v>
      </c>
    </row>
    <row r="4560" spans="1:16">
      <c r="A4560" s="55">
        <v>47115</v>
      </c>
      <c r="B4560" s="55">
        <v>199</v>
      </c>
      <c r="C4560" s="55">
        <v>613</v>
      </c>
      <c r="D4560" s="56">
        <v>62</v>
      </c>
      <c r="E4560" s="56">
        <v>408</v>
      </c>
      <c r="F4560" s="56">
        <v>0</v>
      </c>
      <c r="G4560" s="61">
        <v>0</v>
      </c>
      <c r="H4560" s="56">
        <v>0</v>
      </c>
      <c r="I4560" s="56">
        <v>0</v>
      </c>
      <c r="J4560" s="57">
        <v>16884901</v>
      </c>
      <c r="K4560" s="21">
        <f t="shared" si="426"/>
        <v>0</v>
      </c>
      <c r="L4560" s="21">
        <f t="shared" si="427"/>
        <v>0</v>
      </c>
      <c r="M4560" s="21">
        <f t="shared" si="428"/>
        <v>0</v>
      </c>
      <c r="N4560" s="21">
        <f t="shared" si="429"/>
        <v>0</v>
      </c>
      <c r="O4560" s="21">
        <f t="shared" si="430"/>
        <v>0</v>
      </c>
      <c r="P4560" s="21">
        <f t="shared" si="431"/>
        <v>0</v>
      </c>
    </row>
    <row r="4561" spans="1:16">
      <c r="A4561" s="55">
        <v>47127</v>
      </c>
      <c r="B4561" s="55">
        <v>129</v>
      </c>
      <c r="C4561" s="55">
        <v>3013</v>
      </c>
      <c r="D4561" s="56">
        <v>63</v>
      </c>
      <c r="E4561" s="56">
        <v>42.5</v>
      </c>
      <c r="F4561" s="56">
        <v>0</v>
      </c>
      <c r="G4561" s="61">
        <v>0</v>
      </c>
      <c r="H4561" s="56">
        <v>0</v>
      </c>
      <c r="I4561" s="56">
        <v>0</v>
      </c>
      <c r="J4561" s="57">
        <v>11762700</v>
      </c>
      <c r="K4561" s="21">
        <f t="shared" si="426"/>
        <v>0</v>
      </c>
      <c r="L4561" s="21">
        <f t="shared" si="427"/>
        <v>0</v>
      </c>
      <c r="M4561" s="21">
        <f t="shared" si="428"/>
        <v>0</v>
      </c>
      <c r="N4561" s="21">
        <f t="shared" si="429"/>
        <v>0</v>
      </c>
      <c r="O4561" s="21">
        <f t="shared" si="430"/>
        <v>0</v>
      </c>
      <c r="P4561" s="21">
        <f t="shared" si="431"/>
        <v>0</v>
      </c>
    </row>
    <row r="4562" spans="1:16">
      <c r="A4562" s="58">
        <v>47135</v>
      </c>
      <c r="B4562" s="58">
        <v>129</v>
      </c>
      <c r="C4562" s="58">
        <v>3504</v>
      </c>
      <c r="D4562" s="59">
        <v>66</v>
      </c>
      <c r="E4562" s="59">
        <v>0</v>
      </c>
      <c r="F4562" s="59">
        <v>0</v>
      </c>
      <c r="G4562" s="62">
        <v>0</v>
      </c>
      <c r="H4562" s="59">
        <v>0</v>
      </c>
      <c r="I4562" s="59">
        <v>0</v>
      </c>
      <c r="J4562" s="60">
        <v>65980118</v>
      </c>
      <c r="K4562" s="21">
        <f t="shared" si="426"/>
        <v>0</v>
      </c>
      <c r="L4562" s="21">
        <f t="shared" si="427"/>
        <v>0</v>
      </c>
      <c r="M4562" s="21">
        <f t="shared" si="428"/>
        <v>0</v>
      </c>
      <c r="N4562" s="21">
        <f t="shared" si="429"/>
        <v>0</v>
      </c>
      <c r="O4562" s="21">
        <f t="shared" si="430"/>
        <v>0</v>
      </c>
      <c r="P4562" s="21">
        <f t="shared" si="431"/>
        <v>0</v>
      </c>
    </row>
    <row r="4563" spans="1:16">
      <c r="A4563" s="55">
        <v>47163</v>
      </c>
      <c r="B4563" s="55">
        <v>155</v>
      </c>
      <c r="C4563" s="55">
        <v>3904</v>
      </c>
      <c r="D4563" s="56">
        <v>42</v>
      </c>
      <c r="E4563" s="56">
        <v>0</v>
      </c>
      <c r="F4563" s="56">
        <v>0</v>
      </c>
      <c r="G4563" s="61">
        <v>0</v>
      </c>
      <c r="H4563" s="56">
        <v>0</v>
      </c>
      <c r="I4563" s="56">
        <v>0</v>
      </c>
      <c r="J4563" s="57">
        <v>31236681</v>
      </c>
      <c r="K4563" s="21">
        <f t="shared" si="426"/>
        <v>0</v>
      </c>
      <c r="L4563" s="21">
        <f t="shared" si="427"/>
        <v>0</v>
      </c>
      <c r="M4563" s="21">
        <f t="shared" si="428"/>
        <v>0</v>
      </c>
      <c r="N4563" s="21">
        <f t="shared" si="429"/>
        <v>0</v>
      </c>
      <c r="O4563" s="21">
        <f t="shared" si="430"/>
        <v>0</v>
      </c>
      <c r="P4563" s="21">
        <f t="shared" si="431"/>
        <v>0</v>
      </c>
    </row>
    <row r="4564" spans="1:16">
      <c r="A4564" s="58">
        <v>47170</v>
      </c>
      <c r="B4564" s="58">
        <v>900</v>
      </c>
      <c r="C4564" s="58">
        <v>8503</v>
      </c>
      <c r="D4564" s="59">
        <v>33</v>
      </c>
      <c r="E4564" s="59">
        <v>16.8</v>
      </c>
      <c r="F4564" s="59">
        <v>0</v>
      </c>
      <c r="G4564" s="62">
        <v>0</v>
      </c>
      <c r="H4564" s="59">
        <v>0</v>
      </c>
      <c r="I4564" s="59">
        <v>0</v>
      </c>
      <c r="J4564" s="60">
        <v>80915918</v>
      </c>
      <c r="K4564" s="21">
        <f t="shared" si="426"/>
        <v>0</v>
      </c>
      <c r="L4564" s="21">
        <f t="shared" si="427"/>
        <v>0</v>
      </c>
      <c r="M4564" s="21">
        <f t="shared" si="428"/>
        <v>0</v>
      </c>
      <c r="N4564" s="21">
        <f t="shared" si="429"/>
        <v>0</v>
      </c>
      <c r="O4564" s="21">
        <f t="shared" si="430"/>
        <v>0</v>
      </c>
      <c r="P4564" s="21">
        <f t="shared" si="431"/>
        <v>0</v>
      </c>
    </row>
    <row r="4565" spans="1:16">
      <c r="A4565" s="55">
        <v>47171</v>
      </c>
      <c r="B4565" s="55">
        <v>199</v>
      </c>
      <c r="C4565" s="55">
        <v>8007</v>
      </c>
      <c r="D4565" s="56">
        <v>13</v>
      </c>
      <c r="E4565" s="56">
        <v>214.5</v>
      </c>
      <c r="F4565" s="56">
        <v>0</v>
      </c>
      <c r="G4565" s="61">
        <v>0</v>
      </c>
      <c r="H4565" s="56">
        <v>0</v>
      </c>
      <c r="I4565" s="56">
        <v>0</v>
      </c>
      <c r="J4565" s="57">
        <v>17206648</v>
      </c>
      <c r="K4565" s="21">
        <f t="shared" si="426"/>
        <v>0</v>
      </c>
      <c r="L4565" s="21">
        <f t="shared" si="427"/>
        <v>0</v>
      </c>
      <c r="M4565" s="21">
        <f t="shared" si="428"/>
        <v>0</v>
      </c>
      <c r="N4565" s="21">
        <f t="shared" si="429"/>
        <v>0</v>
      </c>
      <c r="O4565" s="21">
        <f t="shared" si="430"/>
        <v>0</v>
      </c>
      <c r="P4565" s="21">
        <f t="shared" si="431"/>
        <v>0</v>
      </c>
    </row>
    <row r="4566" spans="1:16">
      <c r="A4566" s="58">
        <v>47179</v>
      </c>
      <c r="B4566" s="58">
        <v>519</v>
      </c>
      <c r="C4566" s="58">
        <v>1212</v>
      </c>
      <c r="D4566" s="59">
        <v>65</v>
      </c>
      <c r="E4566" s="59">
        <v>381.5</v>
      </c>
      <c r="F4566" s="59">
        <v>0</v>
      </c>
      <c r="G4566" s="62">
        <v>0</v>
      </c>
      <c r="H4566" s="59">
        <v>0</v>
      </c>
      <c r="I4566" s="59">
        <v>38.5</v>
      </c>
      <c r="J4566" s="60">
        <v>63068314</v>
      </c>
      <c r="K4566" s="21">
        <f t="shared" si="426"/>
        <v>0</v>
      </c>
      <c r="L4566" s="21">
        <f t="shared" si="427"/>
        <v>0</v>
      </c>
      <c r="M4566" s="21">
        <f t="shared" si="428"/>
        <v>0</v>
      </c>
      <c r="N4566" s="21">
        <f t="shared" si="429"/>
        <v>0</v>
      </c>
      <c r="O4566" s="21">
        <f t="shared" si="430"/>
        <v>0</v>
      </c>
      <c r="P4566" s="21">
        <f t="shared" si="431"/>
        <v>0</v>
      </c>
    </row>
    <row r="4567" spans="1:16">
      <c r="A4567" s="58">
        <v>47204</v>
      </c>
      <c r="B4567" s="58">
        <v>900</v>
      </c>
      <c r="C4567" s="58">
        <v>8562</v>
      </c>
      <c r="D4567" s="59">
        <v>33</v>
      </c>
      <c r="E4567" s="59">
        <v>20</v>
      </c>
      <c r="F4567" s="59">
        <v>0</v>
      </c>
      <c r="G4567" s="62">
        <v>0</v>
      </c>
      <c r="H4567" s="59">
        <v>0</v>
      </c>
      <c r="I4567" s="59">
        <v>0</v>
      </c>
      <c r="J4567" s="60">
        <v>14281290</v>
      </c>
      <c r="K4567" s="21">
        <f t="shared" si="426"/>
        <v>0</v>
      </c>
      <c r="L4567" s="21">
        <f t="shared" si="427"/>
        <v>0</v>
      </c>
      <c r="M4567" s="21">
        <f t="shared" si="428"/>
        <v>0</v>
      </c>
      <c r="N4567" s="21">
        <f t="shared" si="429"/>
        <v>0</v>
      </c>
      <c r="O4567" s="21">
        <f t="shared" si="430"/>
        <v>0</v>
      </c>
      <c r="P4567" s="21">
        <f t="shared" si="431"/>
        <v>0</v>
      </c>
    </row>
    <row r="4568" spans="1:16">
      <c r="A4568" s="58">
        <v>47219</v>
      </c>
      <c r="B4568" s="58">
        <v>350</v>
      </c>
      <c r="C4568" s="58">
        <v>3145</v>
      </c>
      <c r="D4568" s="59">
        <v>14</v>
      </c>
      <c r="E4568" s="59">
        <v>175</v>
      </c>
      <c r="F4568" s="59">
        <v>0</v>
      </c>
      <c r="G4568" s="62">
        <v>0</v>
      </c>
      <c r="H4568" s="59">
        <v>0</v>
      </c>
      <c r="I4568" s="59">
        <v>0</v>
      </c>
      <c r="J4568" s="60">
        <v>14985735</v>
      </c>
      <c r="K4568" s="21">
        <f t="shared" si="426"/>
        <v>0</v>
      </c>
      <c r="L4568" s="21">
        <f t="shared" si="427"/>
        <v>0</v>
      </c>
      <c r="M4568" s="21">
        <f t="shared" si="428"/>
        <v>0</v>
      </c>
      <c r="N4568" s="21">
        <f t="shared" si="429"/>
        <v>0</v>
      </c>
      <c r="O4568" s="21">
        <f t="shared" si="430"/>
        <v>0</v>
      </c>
      <c r="P4568" s="21">
        <f t="shared" si="431"/>
        <v>0</v>
      </c>
    </row>
    <row r="4569" spans="1:16">
      <c r="A4569" s="55">
        <v>47224</v>
      </c>
      <c r="B4569" s="55">
        <v>164</v>
      </c>
      <c r="C4569" s="55">
        <v>5569</v>
      </c>
      <c r="D4569" s="56">
        <v>52</v>
      </c>
      <c r="E4569" s="56">
        <v>305.60000000000002</v>
      </c>
      <c r="F4569" s="56">
        <v>0</v>
      </c>
      <c r="G4569" s="61">
        <v>0</v>
      </c>
      <c r="H4569" s="56">
        <v>0</v>
      </c>
      <c r="I4569" s="56">
        <v>0</v>
      </c>
      <c r="J4569" s="57">
        <v>19530078</v>
      </c>
      <c r="K4569" s="21">
        <f t="shared" si="426"/>
        <v>0</v>
      </c>
      <c r="L4569" s="21">
        <f t="shared" si="427"/>
        <v>0</v>
      </c>
      <c r="M4569" s="21">
        <f t="shared" si="428"/>
        <v>0</v>
      </c>
      <c r="N4569" s="21">
        <f t="shared" si="429"/>
        <v>0</v>
      </c>
      <c r="O4569" s="21">
        <f t="shared" si="430"/>
        <v>0</v>
      </c>
      <c r="P4569" s="21">
        <f t="shared" si="431"/>
        <v>0</v>
      </c>
    </row>
    <row r="4570" spans="1:16">
      <c r="A4570" s="58">
        <v>47226</v>
      </c>
      <c r="B4570" s="58">
        <v>117</v>
      </c>
      <c r="C4570" s="58">
        <v>3105</v>
      </c>
      <c r="D4570" s="59">
        <v>66</v>
      </c>
      <c r="E4570" s="59">
        <v>0</v>
      </c>
      <c r="F4570" s="59">
        <v>0</v>
      </c>
      <c r="G4570" s="62">
        <v>0</v>
      </c>
      <c r="H4570" s="59">
        <v>0</v>
      </c>
      <c r="I4570" s="59">
        <v>0</v>
      </c>
      <c r="J4570" s="59">
        <v>0</v>
      </c>
      <c r="K4570" s="21">
        <f t="shared" si="426"/>
        <v>0</v>
      </c>
      <c r="L4570" s="21">
        <f t="shared" si="427"/>
        <v>0</v>
      </c>
      <c r="M4570" s="21">
        <f t="shared" si="428"/>
        <v>0</v>
      </c>
      <c r="N4570" s="21">
        <f t="shared" si="429"/>
        <v>0</v>
      </c>
      <c r="O4570" s="21">
        <f t="shared" si="430"/>
        <v>0</v>
      </c>
      <c r="P4570" s="21">
        <f t="shared" si="431"/>
        <v>0</v>
      </c>
    </row>
    <row r="4571" spans="1:16">
      <c r="A4571" s="55">
        <v>47253</v>
      </c>
      <c r="B4571" s="55">
        <v>129</v>
      </c>
      <c r="C4571" s="55">
        <v>3839</v>
      </c>
      <c r="D4571" s="56">
        <v>63</v>
      </c>
      <c r="E4571" s="56">
        <v>35.4</v>
      </c>
      <c r="F4571" s="56">
        <v>0</v>
      </c>
      <c r="G4571" s="61">
        <v>0</v>
      </c>
      <c r="H4571" s="56">
        <v>0</v>
      </c>
      <c r="I4571" s="56">
        <v>0</v>
      </c>
      <c r="J4571" s="57">
        <v>92216152</v>
      </c>
      <c r="K4571" s="21">
        <f t="shared" si="426"/>
        <v>0</v>
      </c>
      <c r="L4571" s="21">
        <f t="shared" si="427"/>
        <v>0</v>
      </c>
      <c r="M4571" s="21">
        <f t="shared" si="428"/>
        <v>0</v>
      </c>
      <c r="N4571" s="21">
        <f t="shared" si="429"/>
        <v>0</v>
      </c>
      <c r="O4571" s="21">
        <f t="shared" si="430"/>
        <v>0</v>
      </c>
      <c r="P4571" s="21">
        <f t="shared" si="431"/>
        <v>0</v>
      </c>
    </row>
    <row r="4572" spans="1:16">
      <c r="A4572" s="58">
        <v>47257</v>
      </c>
      <c r="B4572" s="58">
        <v>199</v>
      </c>
      <c r="C4572" s="58">
        <v>486</v>
      </c>
      <c r="D4572" s="59">
        <v>63</v>
      </c>
      <c r="E4572" s="59">
        <v>60.3</v>
      </c>
      <c r="F4572" s="59">
        <v>0</v>
      </c>
      <c r="G4572" s="62">
        <v>0</v>
      </c>
      <c r="H4572" s="59">
        <v>0</v>
      </c>
      <c r="I4572" s="59">
        <v>0</v>
      </c>
      <c r="J4572" s="60">
        <v>10124638</v>
      </c>
      <c r="K4572" s="21">
        <f t="shared" si="426"/>
        <v>0</v>
      </c>
      <c r="L4572" s="21">
        <f t="shared" si="427"/>
        <v>0</v>
      </c>
      <c r="M4572" s="21">
        <f t="shared" si="428"/>
        <v>0</v>
      </c>
      <c r="N4572" s="21">
        <f t="shared" si="429"/>
        <v>0</v>
      </c>
      <c r="O4572" s="21">
        <f t="shared" si="430"/>
        <v>0</v>
      </c>
      <c r="P4572" s="21">
        <f t="shared" si="431"/>
        <v>0</v>
      </c>
    </row>
    <row r="4573" spans="1:16">
      <c r="A4573" s="55">
        <v>47270</v>
      </c>
      <c r="B4573" s="55">
        <v>199</v>
      </c>
      <c r="C4573" s="55">
        <v>760</v>
      </c>
      <c r="D4573" s="56">
        <v>56</v>
      </c>
      <c r="E4573" s="56">
        <v>184</v>
      </c>
      <c r="F4573" s="56">
        <v>0</v>
      </c>
      <c r="G4573" s="61">
        <v>0</v>
      </c>
      <c r="H4573" s="56">
        <v>0</v>
      </c>
      <c r="I4573" s="56">
        <v>0</v>
      </c>
      <c r="J4573" s="57">
        <v>25675274</v>
      </c>
      <c r="K4573" s="21">
        <f t="shared" si="426"/>
        <v>0</v>
      </c>
      <c r="L4573" s="21">
        <f t="shared" si="427"/>
        <v>0</v>
      </c>
      <c r="M4573" s="21">
        <f t="shared" si="428"/>
        <v>0</v>
      </c>
      <c r="N4573" s="21">
        <f t="shared" si="429"/>
        <v>0</v>
      </c>
      <c r="O4573" s="21">
        <f t="shared" si="430"/>
        <v>0</v>
      </c>
      <c r="P4573" s="21">
        <f t="shared" si="431"/>
        <v>0</v>
      </c>
    </row>
    <row r="4574" spans="1:16">
      <c r="A4574" s="58">
        <v>47324</v>
      </c>
      <c r="B4574" s="58">
        <v>170</v>
      </c>
      <c r="C4574" s="58">
        <v>1290</v>
      </c>
      <c r="D4574" s="59">
        <v>23</v>
      </c>
      <c r="E4574" s="59">
        <v>144.30000000000001</v>
      </c>
      <c r="F4574" s="59">
        <v>0</v>
      </c>
      <c r="G4574" s="62">
        <v>0</v>
      </c>
      <c r="H4574" s="59">
        <v>0</v>
      </c>
      <c r="I4574" s="59">
        <v>0</v>
      </c>
      <c r="J4574" s="60">
        <v>21852783</v>
      </c>
      <c r="K4574" s="21">
        <f t="shared" si="426"/>
        <v>0</v>
      </c>
      <c r="L4574" s="21">
        <f t="shared" si="427"/>
        <v>0</v>
      </c>
      <c r="M4574" s="21">
        <f t="shared" si="428"/>
        <v>0</v>
      </c>
      <c r="N4574" s="21">
        <f t="shared" si="429"/>
        <v>0</v>
      </c>
      <c r="O4574" s="21">
        <f t="shared" si="430"/>
        <v>0</v>
      </c>
      <c r="P4574" s="21">
        <f t="shared" si="431"/>
        <v>0</v>
      </c>
    </row>
    <row r="4575" spans="1:16">
      <c r="A4575" s="55">
        <v>47329</v>
      </c>
      <c r="B4575" s="55">
        <v>128</v>
      </c>
      <c r="C4575" s="55">
        <v>3471</v>
      </c>
      <c r="D4575" s="56">
        <v>55</v>
      </c>
      <c r="E4575" s="56">
        <v>293.2</v>
      </c>
      <c r="F4575" s="56">
        <v>0</v>
      </c>
      <c r="G4575" s="61">
        <v>0</v>
      </c>
      <c r="H4575" s="56">
        <v>0</v>
      </c>
      <c r="I4575" s="56">
        <v>0</v>
      </c>
      <c r="J4575" s="57">
        <v>26118190</v>
      </c>
      <c r="K4575" s="21">
        <f t="shared" si="426"/>
        <v>0</v>
      </c>
      <c r="L4575" s="21">
        <f t="shared" si="427"/>
        <v>0</v>
      </c>
      <c r="M4575" s="21">
        <f t="shared" si="428"/>
        <v>0</v>
      </c>
      <c r="N4575" s="21">
        <f t="shared" si="429"/>
        <v>0</v>
      </c>
      <c r="O4575" s="21">
        <f t="shared" si="430"/>
        <v>0</v>
      </c>
      <c r="P4575" s="21">
        <f t="shared" si="431"/>
        <v>0</v>
      </c>
    </row>
    <row r="4576" spans="1:16">
      <c r="A4576" s="58">
        <v>47351</v>
      </c>
      <c r="B4576" s="58">
        <v>170</v>
      </c>
      <c r="C4576" s="58">
        <v>4002</v>
      </c>
      <c r="D4576" s="59">
        <v>32</v>
      </c>
      <c r="E4576" s="59">
        <v>285.8</v>
      </c>
      <c r="F4576" s="59">
        <v>0</v>
      </c>
      <c r="G4576" s="62">
        <v>0</v>
      </c>
      <c r="H4576" s="59">
        <v>0</v>
      </c>
      <c r="I4576" s="59">
        <v>0</v>
      </c>
      <c r="J4576" s="60">
        <v>19383849</v>
      </c>
      <c r="K4576" s="21">
        <f t="shared" si="426"/>
        <v>0</v>
      </c>
      <c r="L4576" s="21">
        <f t="shared" si="427"/>
        <v>0</v>
      </c>
      <c r="M4576" s="21">
        <f t="shared" si="428"/>
        <v>0</v>
      </c>
      <c r="N4576" s="21">
        <f t="shared" si="429"/>
        <v>0</v>
      </c>
      <c r="O4576" s="21">
        <f t="shared" si="430"/>
        <v>0</v>
      </c>
      <c r="P4576" s="21">
        <f t="shared" si="431"/>
        <v>0</v>
      </c>
    </row>
    <row r="4577" spans="1:16">
      <c r="A4577" s="58">
        <v>47378</v>
      </c>
      <c r="B4577" s="58">
        <v>199</v>
      </c>
      <c r="C4577" s="58">
        <v>781</v>
      </c>
      <c r="D4577" s="59">
        <v>11</v>
      </c>
      <c r="E4577" s="59">
        <v>312.39999999999998</v>
      </c>
      <c r="F4577" s="59">
        <v>0</v>
      </c>
      <c r="G4577" s="62">
        <v>0</v>
      </c>
      <c r="H4577" s="59">
        <v>0</v>
      </c>
      <c r="I4577" s="59">
        <v>0</v>
      </c>
      <c r="J4577" s="60">
        <v>25900138</v>
      </c>
      <c r="K4577" s="21">
        <f t="shared" si="426"/>
        <v>0</v>
      </c>
      <c r="L4577" s="21">
        <f t="shared" si="427"/>
        <v>0</v>
      </c>
      <c r="M4577" s="21">
        <f t="shared" si="428"/>
        <v>0</v>
      </c>
      <c r="N4577" s="21">
        <f t="shared" si="429"/>
        <v>0</v>
      </c>
      <c r="O4577" s="21">
        <f t="shared" si="430"/>
        <v>0</v>
      </c>
      <c r="P4577" s="21">
        <f t="shared" si="431"/>
        <v>0</v>
      </c>
    </row>
    <row r="4578" spans="1:16">
      <c r="A4578" s="55">
        <v>47386</v>
      </c>
      <c r="B4578" s="55">
        <v>164</v>
      </c>
      <c r="C4578" s="55">
        <v>2977</v>
      </c>
      <c r="D4578" s="56">
        <v>65</v>
      </c>
      <c r="E4578" s="56">
        <v>105.6</v>
      </c>
      <c r="F4578" s="56">
        <v>0</v>
      </c>
      <c r="G4578" s="61">
        <v>0</v>
      </c>
      <c r="H4578" s="56">
        <v>0</v>
      </c>
      <c r="I4578" s="56">
        <v>0</v>
      </c>
      <c r="J4578" s="57">
        <v>31974518</v>
      </c>
      <c r="K4578" s="21">
        <f t="shared" si="426"/>
        <v>0</v>
      </c>
      <c r="L4578" s="21">
        <f t="shared" si="427"/>
        <v>0</v>
      </c>
      <c r="M4578" s="21">
        <f t="shared" si="428"/>
        <v>0</v>
      </c>
      <c r="N4578" s="21">
        <f t="shared" si="429"/>
        <v>0</v>
      </c>
      <c r="O4578" s="21">
        <f t="shared" si="430"/>
        <v>0</v>
      </c>
      <c r="P4578" s="21">
        <f t="shared" si="431"/>
        <v>0</v>
      </c>
    </row>
    <row r="4579" spans="1:16">
      <c r="A4579" s="58">
        <v>47410</v>
      </c>
      <c r="B4579" s="58">
        <v>350</v>
      </c>
      <c r="C4579" s="58">
        <v>8030</v>
      </c>
      <c r="D4579" s="59">
        <v>63</v>
      </c>
      <c r="E4579" s="59">
        <v>82</v>
      </c>
      <c r="F4579" s="59">
        <v>0</v>
      </c>
      <c r="G4579" s="62">
        <v>0</v>
      </c>
      <c r="H4579" s="59">
        <v>0</v>
      </c>
      <c r="I4579" s="59">
        <v>0</v>
      </c>
      <c r="J4579" s="60">
        <v>29750807</v>
      </c>
      <c r="K4579" s="21">
        <f t="shared" si="426"/>
        <v>0</v>
      </c>
      <c r="L4579" s="21">
        <f t="shared" si="427"/>
        <v>0</v>
      </c>
      <c r="M4579" s="21">
        <f t="shared" si="428"/>
        <v>0</v>
      </c>
      <c r="N4579" s="21">
        <f t="shared" si="429"/>
        <v>0</v>
      </c>
      <c r="O4579" s="21">
        <f t="shared" si="430"/>
        <v>0</v>
      </c>
      <c r="P4579" s="21">
        <f t="shared" si="431"/>
        <v>0</v>
      </c>
    </row>
    <row r="4580" spans="1:16">
      <c r="A4580" s="55">
        <v>47426</v>
      </c>
      <c r="B4580" s="55">
        <v>175</v>
      </c>
      <c r="C4580" s="55">
        <v>1630</v>
      </c>
      <c r="D4580" s="56">
        <v>46</v>
      </c>
      <c r="E4580" s="56">
        <v>47.5</v>
      </c>
      <c r="F4580" s="56">
        <v>0</v>
      </c>
      <c r="G4580" s="61">
        <v>0</v>
      </c>
      <c r="H4580" s="56">
        <v>0</v>
      </c>
      <c r="I4580" s="56">
        <v>0</v>
      </c>
      <c r="J4580" s="57">
        <v>83502711</v>
      </c>
      <c r="K4580" s="21">
        <f t="shared" si="426"/>
        <v>0</v>
      </c>
      <c r="L4580" s="21">
        <f t="shared" si="427"/>
        <v>0</v>
      </c>
      <c r="M4580" s="21">
        <f t="shared" si="428"/>
        <v>0</v>
      </c>
      <c r="N4580" s="21">
        <f t="shared" si="429"/>
        <v>0</v>
      </c>
      <c r="O4580" s="21">
        <f t="shared" si="430"/>
        <v>0</v>
      </c>
      <c r="P4580" s="21">
        <f t="shared" si="431"/>
        <v>0</v>
      </c>
    </row>
    <row r="4581" spans="1:16">
      <c r="A4581" s="58">
        <v>47449</v>
      </c>
      <c r="B4581" s="58">
        <v>175</v>
      </c>
      <c r="C4581" s="58">
        <v>3548</v>
      </c>
      <c r="D4581" s="59">
        <v>42</v>
      </c>
      <c r="E4581" s="59">
        <v>0</v>
      </c>
      <c r="F4581" s="59">
        <v>0</v>
      </c>
      <c r="G4581" s="62">
        <v>0</v>
      </c>
      <c r="H4581" s="59">
        <v>0</v>
      </c>
      <c r="I4581" s="59">
        <v>0</v>
      </c>
      <c r="J4581" s="60">
        <v>26610850</v>
      </c>
      <c r="K4581" s="21">
        <f t="shared" si="426"/>
        <v>0</v>
      </c>
      <c r="L4581" s="21">
        <f t="shared" si="427"/>
        <v>0</v>
      </c>
      <c r="M4581" s="21">
        <f t="shared" si="428"/>
        <v>0</v>
      </c>
      <c r="N4581" s="21">
        <f t="shared" si="429"/>
        <v>0</v>
      </c>
      <c r="O4581" s="21">
        <f t="shared" si="430"/>
        <v>0</v>
      </c>
      <c r="P4581" s="21">
        <f t="shared" si="431"/>
        <v>0</v>
      </c>
    </row>
    <row r="4582" spans="1:16">
      <c r="A4582" s="55">
        <v>47465</v>
      </c>
      <c r="B4582" s="55">
        <v>199</v>
      </c>
      <c r="C4582" s="55">
        <v>1494</v>
      </c>
      <c r="D4582" s="56">
        <v>64</v>
      </c>
      <c r="E4582" s="56">
        <v>0</v>
      </c>
      <c r="F4582" s="56">
        <v>0</v>
      </c>
      <c r="G4582" s="61">
        <v>0</v>
      </c>
      <c r="H4582" s="56">
        <v>0</v>
      </c>
      <c r="I4582" s="56">
        <v>0</v>
      </c>
      <c r="J4582" s="57">
        <v>86954311</v>
      </c>
      <c r="K4582" s="21">
        <f t="shared" si="426"/>
        <v>0</v>
      </c>
      <c r="L4582" s="21">
        <f t="shared" si="427"/>
        <v>0</v>
      </c>
      <c r="M4582" s="21">
        <f t="shared" si="428"/>
        <v>0</v>
      </c>
      <c r="N4582" s="21">
        <f t="shared" si="429"/>
        <v>0</v>
      </c>
      <c r="O4582" s="21">
        <f t="shared" si="430"/>
        <v>0</v>
      </c>
      <c r="P4582" s="21">
        <f t="shared" si="431"/>
        <v>0</v>
      </c>
    </row>
    <row r="4583" spans="1:16">
      <c r="A4583" s="58">
        <v>47473</v>
      </c>
      <c r="B4583" s="58">
        <v>199</v>
      </c>
      <c r="C4583" s="58">
        <v>3653</v>
      </c>
      <c r="D4583" s="59">
        <v>64</v>
      </c>
      <c r="E4583" s="59">
        <v>0</v>
      </c>
      <c r="F4583" s="59">
        <v>0</v>
      </c>
      <c r="G4583" s="62">
        <v>0</v>
      </c>
      <c r="H4583" s="59">
        <v>0</v>
      </c>
      <c r="I4583" s="59">
        <v>0</v>
      </c>
      <c r="J4583" s="60">
        <v>67082354</v>
      </c>
      <c r="K4583" s="21">
        <f t="shared" si="426"/>
        <v>0</v>
      </c>
      <c r="L4583" s="21">
        <f t="shared" si="427"/>
        <v>0</v>
      </c>
      <c r="M4583" s="21">
        <f t="shared" si="428"/>
        <v>0</v>
      </c>
      <c r="N4583" s="21">
        <f t="shared" si="429"/>
        <v>0</v>
      </c>
      <c r="O4583" s="21">
        <f t="shared" si="430"/>
        <v>0</v>
      </c>
      <c r="P4583" s="21">
        <f t="shared" si="431"/>
        <v>0</v>
      </c>
    </row>
    <row r="4584" spans="1:16">
      <c r="A4584" s="58">
        <v>47482</v>
      </c>
      <c r="B4584" s="58">
        <v>199</v>
      </c>
      <c r="C4584" s="58">
        <v>1653</v>
      </c>
      <c r="D4584" s="59">
        <v>56</v>
      </c>
      <c r="E4584" s="59">
        <v>15.7</v>
      </c>
      <c r="F4584" s="59">
        <v>0</v>
      </c>
      <c r="G4584" s="62">
        <v>0</v>
      </c>
      <c r="H4584" s="59">
        <v>0</v>
      </c>
      <c r="I4584" s="59">
        <v>0</v>
      </c>
      <c r="J4584" s="60">
        <v>27244823</v>
      </c>
      <c r="K4584" s="21">
        <f t="shared" si="426"/>
        <v>0</v>
      </c>
      <c r="L4584" s="21">
        <f t="shared" si="427"/>
        <v>0</v>
      </c>
      <c r="M4584" s="21">
        <f t="shared" si="428"/>
        <v>0</v>
      </c>
      <c r="N4584" s="21">
        <f t="shared" si="429"/>
        <v>0</v>
      </c>
      <c r="O4584" s="21">
        <f t="shared" si="430"/>
        <v>0</v>
      </c>
      <c r="P4584" s="21">
        <f t="shared" si="431"/>
        <v>0</v>
      </c>
    </row>
    <row r="4585" spans="1:16">
      <c r="A4585" s="58">
        <v>47491</v>
      </c>
      <c r="B4585" s="58">
        <v>175</v>
      </c>
      <c r="C4585" s="58">
        <v>1757</v>
      </c>
      <c r="D4585" s="59">
        <v>56</v>
      </c>
      <c r="E4585" s="59">
        <v>235.3</v>
      </c>
      <c r="F4585" s="59">
        <v>0</v>
      </c>
      <c r="G4585" s="62">
        <v>0</v>
      </c>
      <c r="H4585" s="59">
        <v>0</v>
      </c>
      <c r="I4585" s="59">
        <v>0</v>
      </c>
      <c r="J4585" s="60">
        <v>74314716</v>
      </c>
      <c r="K4585" s="21">
        <f t="shared" si="426"/>
        <v>0</v>
      </c>
      <c r="L4585" s="21">
        <f t="shared" si="427"/>
        <v>0</v>
      </c>
      <c r="M4585" s="21">
        <f t="shared" si="428"/>
        <v>0</v>
      </c>
      <c r="N4585" s="21">
        <f t="shared" si="429"/>
        <v>0</v>
      </c>
      <c r="O4585" s="21">
        <f t="shared" si="430"/>
        <v>0</v>
      </c>
      <c r="P4585" s="21">
        <f t="shared" si="431"/>
        <v>0</v>
      </c>
    </row>
    <row r="4586" spans="1:16">
      <c r="A4586" s="55">
        <v>47493</v>
      </c>
      <c r="B4586" s="55">
        <v>175</v>
      </c>
      <c r="C4586" s="55">
        <v>1760</v>
      </c>
      <c r="D4586" s="56">
        <v>66</v>
      </c>
      <c r="E4586" s="56">
        <v>0</v>
      </c>
      <c r="F4586" s="56">
        <v>0</v>
      </c>
      <c r="G4586" s="61">
        <v>0</v>
      </c>
      <c r="H4586" s="56">
        <v>0</v>
      </c>
      <c r="I4586" s="56">
        <v>0</v>
      </c>
      <c r="J4586" s="57">
        <v>62844612</v>
      </c>
      <c r="K4586" s="21">
        <f t="shared" si="426"/>
        <v>0</v>
      </c>
      <c r="L4586" s="21">
        <f t="shared" si="427"/>
        <v>0</v>
      </c>
      <c r="M4586" s="21">
        <f t="shared" si="428"/>
        <v>0</v>
      </c>
      <c r="N4586" s="21">
        <f t="shared" si="429"/>
        <v>0</v>
      </c>
      <c r="O4586" s="21">
        <f t="shared" si="430"/>
        <v>0</v>
      </c>
      <c r="P4586" s="21">
        <f t="shared" si="431"/>
        <v>0</v>
      </c>
    </row>
    <row r="4587" spans="1:16">
      <c r="A4587" s="58">
        <v>47503</v>
      </c>
      <c r="B4587" s="58">
        <v>175</v>
      </c>
      <c r="C4587" s="58">
        <v>1775</v>
      </c>
      <c r="D4587" s="59">
        <v>23</v>
      </c>
      <c r="E4587" s="59">
        <v>124.3</v>
      </c>
      <c r="F4587" s="59">
        <v>0</v>
      </c>
      <c r="G4587" s="62">
        <v>0</v>
      </c>
      <c r="H4587" s="59">
        <v>0</v>
      </c>
      <c r="I4587" s="59">
        <v>0</v>
      </c>
      <c r="J4587" s="60">
        <v>69855210</v>
      </c>
      <c r="K4587" s="21">
        <f t="shared" si="426"/>
        <v>0</v>
      </c>
      <c r="L4587" s="21">
        <f t="shared" si="427"/>
        <v>0</v>
      </c>
      <c r="M4587" s="21">
        <f t="shared" si="428"/>
        <v>0</v>
      </c>
      <c r="N4587" s="21">
        <f t="shared" si="429"/>
        <v>0</v>
      </c>
      <c r="O4587" s="21">
        <f t="shared" si="430"/>
        <v>0</v>
      </c>
      <c r="P4587" s="21">
        <f t="shared" si="431"/>
        <v>0</v>
      </c>
    </row>
    <row r="4588" spans="1:16">
      <c r="A4588" s="58">
        <v>47518</v>
      </c>
      <c r="B4588" s="58">
        <v>175</v>
      </c>
      <c r="C4588" s="58">
        <v>1800</v>
      </c>
      <c r="D4588" s="59">
        <v>42</v>
      </c>
      <c r="E4588" s="59">
        <v>116.5</v>
      </c>
      <c r="F4588" s="59">
        <v>0</v>
      </c>
      <c r="G4588" s="62">
        <v>0</v>
      </c>
      <c r="H4588" s="59">
        <v>0</v>
      </c>
      <c r="I4588" s="59">
        <v>0</v>
      </c>
      <c r="J4588" s="60">
        <v>93619757</v>
      </c>
      <c r="K4588" s="21">
        <f t="shared" si="426"/>
        <v>0</v>
      </c>
      <c r="L4588" s="21">
        <f t="shared" si="427"/>
        <v>0</v>
      </c>
      <c r="M4588" s="21">
        <f t="shared" si="428"/>
        <v>0</v>
      </c>
      <c r="N4588" s="21">
        <f t="shared" si="429"/>
        <v>0</v>
      </c>
      <c r="O4588" s="21">
        <f t="shared" si="430"/>
        <v>0</v>
      </c>
      <c r="P4588" s="21">
        <f t="shared" si="431"/>
        <v>0</v>
      </c>
    </row>
    <row r="4589" spans="1:16">
      <c r="A4589" s="55">
        <v>47521</v>
      </c>
      <c r="B4589" s="55">
        <v>175</v>
      </c>
      <c r="C4589" s="55">
        <v>1804</v>
      </c>
      <c r="D4589" s="56">
        <v>42</v>
      </c>
      <c r="E4589" s="56">
        <v>39</v>
      </c>
      <c r="F4589" s="56">
        <v>0</v>
      </c>
      <c r="G4589" s="61">
        <v>0</v>
      </c>
      <c r="H4589" s="56">
        <v>0</v>
      </c>
      <c r="I4589" s="56">
        <v>0</v>
      </c>
      <c r="J4589" s="57">
        <v>77237410</v>
      </c>
      <c r="K4589" s="21">
        <f t="shared" si="426"/>
        <v>0</v>
      </c>
      <c r="L4589" s="21">
        <f t="shared" si="427"/>
        <v>0</v>
      </c>
      <c r="M4589" s="21">
        <f t="shared" si="428"/>
        <v>0</v>
      </c>
      <c r="N4589" s="21">
        <f t="shared" si="429"/>
        <v>0</v>
      </c>
      <c r="O4589" s="21">
        <f t="shared" si="430"/>
        <v>0</v>
      </c>
      <c r="P4589" s="21">
        <f t="shared" si="431"/>
        <v>0</v>
      </c>
    </row>
    <row r="4590" spans="1:16">
      <c r="A4590" s="58">
        <v>47535</v>
      </c>
      <c r="B4590" s="58">
        <v>175</v>
      </c>
      <c r="C4590" s="58">
        <v>1820</v>
      </c>
      <c r="D4590" s="59">
        <v>56</v>
      </c>
      <c r="E4590" s="59">
        <v>121.5</v>
      </c>
      <c r="F4590" s="59">
        <v>0</v>
      </c>
      <c r="G4590" s="62">
        <v>0</v>
      </c>
      <c r="H4590" s="59">
        <v>0</v>
      </c>
      <c r="I4590" s="59">
        <v>0</v>
      </c>
      <c r="J4590" s="60">
        <v>10393108</v>
      </c>
      <c r="K4590" s="21">
        <f t="shared" si="426"/>
        <v>0</v>
      </c>
      <c r="L4590" s="21">
        <f t="shared" si="427"/>
        <v>0</v>
      </c>
      <c r="M4590" s="21">
        <f t="shared" si="428"/>
        <v>0</v>
      </c>
      <c r="N4590" s="21">
        <f t="shared" si="429"/>
        <v>0</v>
      </c>
      <c r="O4590" s="21">
        <f t="shared" si="430"/>
        <v>0</v>
      </c>
      <c r="P4590" s="21">
        <f t="shared" si="431"/>
        <v>0</v>
      </c>
    </row>
    <row r="4591" spans="1:16">
      <c r="A4591" s="55">
        <v>47541</v>
      </c>
      <c r="B4591" s="55">
        <v>175</v>
      </c>
      <c r="C4591" s="55">
        <v>1831</v>
      </c>
      <c r="D4591" s="56">
        <v>54</v>
      </c>
      <c r="E4591" s="56">
        <v>215.6</v>
      </c>
      <c r="F4591" s="56">
        <v>0</v>
      </c>
      <c r="G4591" s="61">
        <v>0</v>
      </c>
      <c r="H4591" s="56">
        <v>0</v>
      </c>
      <c r="I4591" s="56">
        <v>0</v>
      </c>
      <c r="J4591" s="57">
        <v>10120780</v>
      </c>
      <c r="K4591" s="21">
        <f t="shared" si="426"/>
        <v>0</v>
      </c>
      <c r="L4591" s="21">
        <f t="shared" si="427"/>
        <v>0</v>
      </c>
      <c r="M4591" s="21">
        <f t="shared" si="428"/>
        <v>0</v>
      </c>
      <c r="N4591" s="21">
        <f t="shared" si="429"/>
        <v>0</v>
      </c>
      <c r="O4591" s="21">
        <f t="shared" si="430"/>
        <v>0</v>
      </c>
      <c r="P4591" s="21">
        <f t="shared" si="431"/>
        <v>0</v>
      </c>
    </row>
    <row r="4592" spans="1:16">
      <c r="A4592" s="55">
        <v>47574</v>
      </c>
      <c r="B4592" s="55">
        <v>175</v>
      </c>
      <c r="C4592" s="55">
        <v>1870</v>
      </c>
      <c r="D4592" s="56">
        <v>64</v>
      </c>
      <c r="E4592" s="56">
        <v>0</v>
      </c>
      <c r="F4592" s="56">
        <v>0</v>
      </c>
      <c r="G4592" s="61">
        <v>0</v>
      </c>
      <c r="H4592" s="56">
        <v>0</v>
      </c>
      <c r="I4592" s="56">
        <v>0</v>
      </c>
      <c r="J4592" s="57">
        <v>12175183</v>
      </c>
      <c r="K4592" s="21">
        <f t="shared" si="426"/>
        <v>0</v>
      </c>
      <c r="L4592" s="21">
        <f t="shared" si="427"/>
        <v>0</v>
      </c>
      <c r="M4592" s="21">
        <f t="shared" si="428"/>
        <v>0</v>
      </c>
      <c r="N4592" s="21">
        <f t="shared" si="429"/>
        <v>0</v>
      </c>
      <c r="O4592" s="21">
        <f t="shared" si="430"/>
        <v>0</v>
      </c>
      <c r="P4592" s="21">
        <f t="shared" si="431"/>
        <v>0</v>
      </c>
    </row>
    <row r="4593" spans="1:16">
      <c r="A4593" s="58">
        <v>47585</v>
      </c>
      <c r="B4593" s="58">
        <v>175</v>
      </c>
      <c r="C4593" s="58">
        <v>1881</v>
      </c>
      <c r="D4593" s="59">
        <v>42</v>
      </c>
      <c r="E4593" s="59">
        <v>27.8</v>
      </c>
      <c r="F4593" s="59">
        <v>0</v>
      </c>
      <c r="G4593" s="62">
        <v>0</v>
      </c>
      <c r="H4593" s="59">
        <v>0</v>
      </c>
      <c r="I4593" s="59">
        <v>0</v>
      </c>
      <c r="J4593" s="60">
        <v>10274389</v>
      </c>
      <c r="K4593" s="21">
        <f t="shared" si="426"/>
        <v>0</v>
      </c>
      <c r="L4593" s="21">
        <f t="shared" si="427"/>
        <v>0</v>
      </c>
      <c r="M4593" s="21">
        <f t="shared" si="428"/>
        <v>0</v>
      </c>
      <c r="N4593" s="21">
        <f t="shared" si="429"/>
        <v>0</v>
      </c>
      <c r="O4593" s="21">
        <f t="shared" si="430"/>
        <v>0</v>
      </c>
      <c r="P4593" s="21">
        <f t="shared" si="431"/>
        <v>0</v>
      </c>
    </row>
    <row r="4594" spans="1:16">
      <c r="A4594" s="58">
        <v>47612</v>
      </c>
      <c r="B4594" s="58">
        <v>175</v>
      </c>
      <c r="C4594" s="58">
        <v>1912</v>
      </c>
      <c r="D4594" s="59">
        <v>63</v>
      </c>
      <c r="E4594" s="59">
        <v>0</v>
      </c>
      <c r="F4594" s="59">
        <v>0</v>
      </c>
      <c r="G4594" s="62">
        <v>0</v>
      </c>
      <c r="H4594" s="59">
        <v>0</v>
      </c>
      <c r="I4594" s="59">
        <v>0</v>
      </c>
      <c r="J4594" s="60">
        <v>12989393</v>
      </c>
      <c r="K4594" s="21">
        <f t="shared" si="426"/>
        <v>0</v>
      </c>
      <c r="L4594" s="21">
        <f t="shared" si="427"/>
        <v>0</v>
      </c>
      <c r="M4594" s="21">
        <f t="shared" si="428"/>
        <v>0</v>
      </c>
      <c r="N4594" s="21">
        <f t="shared" si="429"/>
        <v>0</v>
      </c>
      <c r="O4594" s="21">
        <f t="shared" si="430"/>
        <v>0</v>
      </c>
      <c r="P4594" s="21">
        <f t="shared" si="431"/>
        <v>0</v>
      </c>
    </row>
    <row r="4595" spans="1:16">
      <c r="A4595" s="55">
        <v>47619</v>
      </c>
      <c r="B4595" s="55">
        <v>199</v>
      </c>
      <c r="C4595" s="55">
        <v>3693</v>
      </c>
      <c r="D4595" s="56">
        <v>66</v>
      </c>
      <c r="E4595" s="56">
        <v>0</v>
      </c>
      <c r="F4595" s="56">
        <v>0</v>
      </c>
      <c r="G4595" s="61">
        <v>0</v>
      </c>
      <c r="H4595" s="56">
        <v>0</v>
      </c>
      <c r="I4595" s="56">
        <v>0</v>
      </c>
      <c r="J4595" s="57">
        <v>12870396</v>
      </c>
      <c r="K4595" s="21">
        <f t="shared" si="426"/>
        <v>0</v>
      </c>
      <c r="L4595" s="21">
        <f t="shared" si="427"/>
        <v>0</v>
      </c>
      <c r="M4595" s="21">
        <f t="shared" si="428"/>
        <v>0</v>
      </c>
      <c r="N4595" s="21">
        <f t="shared" si="429"/>
        <v>0</v>
      </c>
      <c r="O4595" s="21">
        <f t="shared" si="430"/>
        <v>0</v>
      </c>
      <c r="P4595" s="21">
        <f t="shared" si="431"/>
        <v>0</v>
      </c>
    </row>
    <row r="4596" spans="1:16">
      <c r="A4596" s="58">
        <v>47623</v>
      </c>
      <c r="B4596" s="58">
        <v>175</v>
      </c>
      <c r="C4596" s="58">
        <v>1923</v>
      </c>
      <c r="D4596" s="59">
        <v>56</v>
      </c>
      <c r="E4596" s="59">
        <v>105</v>
      </c>
      <c r="F4596" s="59">
        <v>0</v>
      </c>
      <c r="G4596" s="62">
        <v>0</v>
      </c>
      <c r="H4596" s="59">
        <v>0</v>
      </c>
      <c r="I4596" s="59">
        <v>0</v>
      </c>
      <c r="J4596" s="60">
        <v>13121982</v>
      </c>
      <c r="K4596" s="21">
        <f t="shared" si="426"/>
        <v>0</v>
      </c>
      <c r="L4596" s="21">
        <f t="shared" si="427"/>
        <v>0</v>
      </c>
      <c r="M4596" s="21">
        <f t="shared" si="428"/>
        <v>0</v>
      </c>
      <c r="N4596" s="21">
        <f t="shared" si="429"/>
        <v>0</v>
      </c>
      <c r="O4596" s="21">
        <f t="shared" si="430"/>
        <v>0</v>
      </c>
      <c r="P4596" s="21">
        <f t="shared" si="431"/>
        <v>0</v>
      </c>
    </row>
    <row r="4597" spans="1:16">
      <c r="A4597" s="55">
        <v>47646</v>
      </c>
      <c r="B4597" s="55">
        <v>199</v>
      </c>
      <c r="C4597" s="55">
        <v>3677</v>
      </c>
      <c r="D4597" s="56">
        <v>56</v>
      </c>
      <c r="E4597" s="56">
        <v>85.3</v>
      </c>
      <c r="F4597" s="56">
        <v>0</v>
      </c>
      <c r="G4597" s="61">
        <v>0</v>
      </c>
      <c r="H4597" s="56">
        <v>0</v>
      </c>
      <c r="I4597" s="56">
        <v>0</v>
      </c>
      <c r="J4597" s="57">
        <v>14479732</v>
      </c>
      <c r="K4597" s="21">
        <f t="shared" si="426"/>
        <v>0</v>
      </c>
      <c r="L4597" s="21">
        <f t="shared" si="427"/>
        <v>0</v>
      </c>
      <c r="M4597" s="21">
        <f t="shared" si="428"/>
        <v>0</v>
      </c>
      <c r="N4597" s="21">
        <f t="shared" si="429"/>
        <v>0</v>
      </c>
      <c r="O4597" s="21">
        <f t="shared" si="430"/>
        <v>0</v>
      </c>
      <c r="P4597" s="21">
        <f t="shared" si="431"/>
        <v>0</v>
      </c>
    </row>
    <row r="4598" spans="1:16">
      <c r="A4598" s="55">
        <v>47668</v>
      </c>
      <c r="B4598" s="55">
        <v>199</v>
      </c>
      <c r="C4598" s="55">
        <v>586</v>
      </c>
      <c r="D4598" s="56">
        <v>54</v>
      </c>
      <c r="E4598" s="56">
        <v>70.900000000000006</v>
      </c>
      <c r="F4598" s="56">
        <v>0</v>
      </c>
      <c r="G4598" s="61">
        <v>0</v>
      </c>
      <c r="H4598" s="56">
        <v>0</v>
      </c>
      <c r="I4598" s="56">
        <v>0</v>
      </c>
      <c r="J4598" s="57">
        <v>67236459</v>
      </c>
      <c r="K4598" s="21">
        <f t="shared" si="426"/>
        <v>0</v>
      </c>
      <c r="L4598" s="21">
        <f t="shared" si="427"/>
        <v>0</v>
      </c>
      <c r="M4598" s="21">
        <f t="shared" si="428"/>
        <v>0</v>
      </c>
      <c r="N4598" s="21">
        <f t="shared" si="429"/>
        <v>0</v>
      </c>
      <c r="O4598" s="21">
        <f t="shared" si="430"/>
        <v>0</v>
      </c>
      <c r="P4598" s="21">
        <f t="shared" si="431"/>
        <v>0</v>
      </c>
    </row>
    <row r="4599" spans="1:16">
      <c r="A4599" s="55">
        <v>47699</v>
      </c>
      <c r="B4599" s="55">
        <v>528</v>
      </c>
      <c r="C4599" s="55">
        <v>516</v>
      </c>
      <c r="D4599" s="56">
        <v>66</v>
      </c>
      <c r="E4599" s="56">
        <v>51.6</v>
      </c>
      <c r="F4599" s="56">
        <v>0</v>
      </c>
      <c r="G4599" s="61">
        <v>0</v>
      </c>
      <c r="H4599" s="56">
        <v>0</v>
      </c>
      <c r="I4599" s="56">
        <v>0</v>
      </c>
      <c r="J4599" s="57">
        <v>28184115</v>
      </c>
      <c r="K4599" s="21">
        <f t="shared" si="426"/>
        <v>0</v>
      </c>
      <c r="L4599" s="21">
        <f t="shared" si="427"/>
        <v>0</v>
      </c>
      <c r="M4599" s="21">
        <f t="shared" si="428"/>
        <v>0</v>
      </c>
      <c r="N4599" s="21">
        <f t="shared" si="429"/>
        <v>0</v>
      </c>
      <c r="O4599" s="21">
        <f t="shared" si="430"/>
        <v>0</v>
      </c>
      <c r="P4599" s="21">
        <f t="shared" si="431"/>
        <v>0</v>
      </c>
    </row>
    <row r="4600" spans="1:16">
      <c r="A4600" s="58">
        <v>47735</v>
      </c>
      <c r="B4600" s="58">
        <v>199</v>
      </c>
      <c r="C4600" s="58">
        <v>3389</v>
      </c>
      <c r="D4600" s="59">
        <v>66</v>
      </c>
      <c r="E4600" s="59">
        <v>0</v>
      </c>
      <c r="F4600" s="59">
        <v>0</v>
      </c>
      <c r="G4600" s="62">
        <v>0</v>
      </c>
      <c r="H4600" s="59">
        <v>0</v>
      </c>
      <c r="I4600" s="59">
        <v>0</v>
      </c>
      <c r="J4600" s="60">
        <v>99999993</v>
      </c>
      <c r="K4600" s="21">
        <f t="shared" si="426"/>
        <v>0</v>
      </c>
      <c r="L4600" s="21">
        <f t="shared" si="427"/>
        <v>0</v>
      </c>
      <c r="M4600" s="21">
        <f t="shared" si="428"/>
        <v>0</v>
      </c>
      <c r="N4600" s="21">
        <f t="shared" si="429"/>
        <v>0</v>
      </c>
      <c r="O4600" s="21">
        <f t="shared" si="430"/>
        <v>0</v>
      </c>
      <c r="P4600" s="21">
        <f t="shared" si="431"/>
        <v>0</v>
      </c>
    </row>
    <row r="4601" spans="1:16">
      <c r="A4601" s="55">
        <v>47818</v>
      </c>
      <c r="B4601" s="55">
        <v>175</v>
      </c>
      <c r="C4601" s="55">
        <v>3285</v>
      </c>
      <c r="D4601" s="56">
        <v>42</v>
      </c>
      <c r="E4601" s="56">
        <v>236.7</v>
      </c>
      <c r="F4601" s="56">
        <v>0</v>
      </c>
      <c r="G4601" s="61">
        <v>0</v>
      </c>
      <c r="H4601" s="56">
        <v>0</v>
      </c>
      <c r="I4601" s="56">
        <v>0</v>
      </c>
      <c r="J4601" s="57">
        <v>34016380</v>
      </c>
      <c r="K4601" s="21">
        <f t="shared" si="426"/>
        <v>0</v>
      </c>
      <c r="L4601" s="21">
        <f t="shared" si="427"/>
        <v>0</v>
      </c>
      <c r="M4601" s="21">
        <f t="shared" si="428"/>
        <v>0</v>
      </c>
      <c r="N4601" s="21">
        <f t="shared" si="429"/>
        <v>0</v>
      </c>
      <c r="O4601" s="21">
        <f t="shared" si="430"/>
        <v>0</v>
      </c>
      <c r="P4601" s="21">
        <f t="shared" si="431"/>
        <v>0</v>
      </c>
    </row>
    <row r="4602" spans="1:16">
      <c r="A4602" s="58">
        <v>47834</v>
      </c>
      <c r="B4602" s="58">
        <v>700</v>
      </c>
      <c r="C4602" s="58">
        <v>2919</v>
      </c>
      <c r="D4602" s="59">
        <v>11</v>
      </c>
      <c r="E4602" s="59">
        <v>38.9</v>
      </c>
      <c r="F4602" s="59">
        <v>0</v>
      </c>
      <c r="G4602" s="62">
        <v>0</v>
      </c>
      <c r="H4602" s="59">
        <v>0</v>
      </c>
      <c r="I4602" s="59">
        <v>0</v>
      </c>
      <c r="J4602" s="60">
        <v>14555536</v>
      </c>
      <c r="K4602" s="21">
        <f t="shared" si="426"/>
        <v>0</v>
      </c>
      <c r="L4602" s="21">
        <f t="shared" si="427"/>
        <v>0</v>
      </c>
      <c r="M4602" s="21">
        <f t="shared" si="428"/>
        <v>0</v>
      </c>
      <c r="N4602" s="21">
        <f t="shared" si="429"/>
        <v>0</v>
      </c>
      <c r="O4602" s="21">
        <f t="shared" si="430"/>
        <v>0</v>
      </c>
      <c r="P4602" s="21">
        <f t="shared" si="431"/>
        <v>0</v>
      </c>
    </row>
    <row r="4603" spans="1:16">
      <c r="A4603" s="55">
        <v>47836</v>
      </c>
      <c r="B4603" s="55">
        <v>500</v>
      </c>
      <c r="C4603" s="55">
        <v>3419</v>
      </c>
      <c r="D4603" s="56">
        <v>33</v>
      </c>
      <c r="E4603" s="56">
        <v>545.4</v>
      </c>
      <c r="F4603" s="56">
        <v>0</v>
      </c>
      <c r="G4603" s="61">
        <v>0</v>
      </c>
      <c r="H4603" s="56">
        <v>0</v>
      </c>
      <c r="I4603" s="56">
        <v>0</v>
      </c>
      <c r="J4603" s="57">
        <v>32090046</v>
      </c>
      <c r="K4603" s="21">
        <f t="shared" si="426"/>
        <v>0</v>
      </c>
      <c r="L4603" s="21">
        <f t="shared" si="427"/>
        <v>0</v>
      </c>
      <c r="M4603" s="21">
        <f t="shared" si="428"/>
        <v>0</v>
      </c>
      <c r="N4603" s="21">
        <f t="shared" si="429"/>
        <v>0</v>
      </c>
      <c r="O4603" s="21">
        <f t="shared" si="430"/>
        <v>0</v>
      </c>
      <c r="P4603" s="21">
        <f t="shared" si="431"/>
        <v>0</v>
      </c>
    </row>
    <row r="4604" spans="1:16">
      <c r="A4604" s="55">
        <v>47874</v>
      </c>
      <c r="B4604" s="55">
        <v>500</v>
      </c>
      <c r="C4604" s="55">
        <v>9078</v>
      </c>
      <c r="D4604" s="56">
        <v>11</v>
      </c>
      <c r="E4604" s="56">
        <v>113.7</v>
      </c>
      <c r="F4604" s="56">
        <v>0</v>
      </c>
      <c r="G4604" s="61">
        <v>0</v>
      </c>
      <c r="H4604" s="56">
        <v>0</v>
      </c>
      <c r="I4604" s="56">
        <v>0</v>
      </c>
      <c r="J4604" s="57">
        <v>34986851</v>
      </c>
      <c r="K4604" s="21">
        <f t="shared" si="426"/>
        <v>0</v>
      </c>
      <c r="L4604" s="21">
        <f t="shared" si="427"/>
        <v>0</v>
      </c>
      <c r="M4604" s="21">
        <f t="shared" si="428"/>
        <v>0</v>
      </c>
      <c r="N4604" s="21">
        <f t="shared" si="429"/>
        <v>0</v>
      </c>
      <c r="O4604" s="21">
        <f t="shared" si="430"/>
        <v>0</v>
      </c>
      <c r="P4604" s="21">
        <f t="shared" si="431"/>
        <v>0</v>
      </c>
    </row>
    <row r="4605" spans="1:16">
      <c r="A4605" s="55">
        <v>47892</v>
      </c>
      <c r="B4605" s="55">
        <v>200</v>
      </c>
      <c r="C4605" s="55">
        <v>2121</v>
      </c>
      <c r="D4605" s="56">
        <v>64</v>
      </c>
      <c r="E4605" s="56">
        <v>38.6</v>
      </c>
      <c r="F4605" s="56">
        <v>0</v>
      </c>
      <c r="G4605" s="61">
        <v>0</v>
      </c>
      <c r="H4605" s="56">
        <v>0</v>
      </c>
      <c r="I4605" s="56">
        <v>0</v>
      </c>
      <c r="J4605" s="57">
        <v>78298812</v>
      </c>
      <c r="K4605" s="21">
        <f t="shared" si="426"/>
        <v>0</v>
      </c>
      <c r="L4605" s="21">
        <f t="shared" si="427"/>
        <v>0</v>
      </c>
      <c r="M4605" s="21">
        <f t="shared" si="428"/>
        <v>0</v>
      </c>
      <c r="N4605" s="21">
        <f t="shared" si="429"/>
        <v>0</v>
      </c>
      <c r="O4605" s="21">
        <f t="shared" si="430"/>
        <v>0</v>
      </c>
      <c r="P4605" s="21">
        <f t="shared" si="431"/>
        <v>0</v>
      </c>
    </row>
    <row r="4606" spans="1:16">
      <c r="A4606" s="58">
        <v>47901</v>
      </c>
      <c r="B4606" s="58">
        <v>166</v>
      </c>
      <c r="C4606" s="58">
        <v>9896</v>
      </c>
      <c r="D4606" s="59">
        <v>66</v>
      </c>
      <c r="E4606" s="59">
        <v>0</v>
      </c>
      <c r="F4606" s="59">
        <v>0</v>
      </c>
      <c r="G4606" s="62">
        <v>0</v>
      </c>
      <c r="H4606" s="59">
        <v>0</v>
      </c>
      <c r="I4606" s="59">
        <v>0</v>
      </c>
      <c r="J4606" s="59">
        <v>0</v>
      </c>
      <c r="K4606" s="21">
        <f t="shared" si="426"/>
        <v>0</v>
      </c>
      <c r="L4606" s="21">
        <f t="shared" si="427"/>
        <v>0</v>
      </c>
      <c r="M4606" s="21">
        <f t="shared" si="428"/>
        <v>0</v>
      </c>
      <c r="N4606" s="21">
        <f t="shared" si="429"/>
        <v>0</v>
      </c>
      <c r="O4606" s="21">
        <f t="shared" si="430"/>
        <v>0</v>
      </c>
      <c r="P4606" s="21">
        <f t="shared" si="431"/>
        <v>0</v>
      </c>
    </row>
    <row r="4607" spans="1:16">
      <c r="A4607" s="55">
        <v>47975</v>
      </c>
      <c r="B4607" s="55">
        <v>199</v>
      </c>
      <c r="C4607" s="55">
        <v>809</v>
      </c>
      <c r="D4607" s="56">
        <v>63</v>
      </c>
      <c r="E4607" s="56">
        <v>137</v>
      </c>
      <c r="F4607" s="56">
        <v>0</v>
      </c>
      <c r="G4607" s="61">
        <v>0</v>
      </c>
      <c r="H4607" s="56">
        <v>0</v>
      </c>
      <c r="I4607" s="56">
        <v>0</v>
      </c>
      <c r="J4607" s="57">
        <v>26430313</v>
      </c>
      <c r="K4607" s="21">
        <f t="shared" si="426"/>
        <v>0</v>
      </c>
      <c r="L4607" s="21">
        <f t="shared" si="427"/>
        <v>0</v>
      </c>
      <c r="M4607" s="21">
        <f t="shared" si="428"/>
        <v>0</v>
      </c>
      <c r="N4607" s="21">
        <f t="shared" si="429"/>
        <v>0</v>
      </c>
      <c r="O4607" s="21">
        <f t="shared" si="430"/>
        <v>0</v>
      </c>
      <c r="P4607" s="21">
        <f t="shared" si="431"/>
        <v>0</v>
      </c>
    </row>
    <row r="4608" spans="1:16">
      <c r="A4608" s="58">
        <v>47982</v>
      </c>
      <c r="B4608" s="58">
        <v>700</v>
      </c>
      <c r="C4608" s="58">
        <v>268</v>
      </c>
      <c r="D4608" s="59">
        <v>12</v>
      </c>
      <c r="E4608" s="59">
        <v>97.1</v>
      </c>
      <c r="F4608" s="59">
        <v>0</v>
      </c>
      <c r="G4608" s="62">
        <v>0</v>
      </c>
      <c r="H4608" s="59">
        <v>0</v>
      </c>
      <c r="I4608" s="59">
        <v>0</v>
      </c>
      <c r="J4608" s="60">
        <v>10242576</v>
      </c>
      <c r="K4608" s="21">
        <f t="shared" si="426"/>
        <v>0</v>
      </c>
      <c r="L4608" s="21">
        <f t="shared" si="427"/>
        <v>0</v>
      </c>
      <c r="M4608" s="21">
        <f t="shared" si="428"/>
        <v>0</v>
      </c>
      <c r="N4608" s="21">
        <f t="shared" si="429"/>
        <v>0</v>
      </c>
      <c r="O4608" s="21">
        <f t="shared" si="430"/>
        <v>0</v>
      </c>
      <c r="P4608" s="21">
        <f t="shared" si="431"/>
        <v>0</v>
      </c>
    </row>
    <row r="4609" spans="1:16">
      <c r="A4609" s="58">
        <v>48021</v>
      </c>
      <c r="B4609" s="58">
        <v>200</v>
      </c>
      <c r="C4609" s="58">
        <v>4231</v>
      </c>
      <c r="D4609" s="59">
        <v>33</v>
      </c>
      <c r="E4609" s="59">
        <v>108.2</v>
      </c>
      <c r="F4609" s="59">
        <v>0</v>
      </c>
      <c r="G4609" s="62">
        <v>0</v>
      </c>
      <c r="H4609" s="59">
        <v>0</v>
      </c>
      <c r="I4609" s="59">
        <v>0</v>
      </c>
      <c r="J4609" s="60">
        <v>43958712</v>
      </c>
      <c r="K4609" s="21">
        <f t="shared" si="426"/>
        <v>0</v>
      </c>
      <c r="L4609" s="21">
        <f t="shared" si="427"/>
        <v>0</v>
      </c>
      <c r="M4609" s="21">
        <f t="shared" si="428"/>
        <v>0</v>
      </c>
      <c r="N4609" s="21">
        <f t="shared" si="429"/>
        <v>0</v>
      </c>
      <c r="O4609" s="21">
        <f t="shared" si="430"/>
        <v>0</v>
      </c>
      <c r="P4609" s="21">
        <f t="shared" si="431"/>
        <v>0</v>
      </c>
    </row>
    <row r="4610" spans="1:16">
      <c r="A4610" s="55">
        <v>48024</v>
      </c>
      <c r="B4610" s="55">
        <v>199</v>
      </c>
      <c r="C4610" s="55">
        <v>719</v>
      </c>
      <c r="D4610" s="56">
        <v>56</v>
      </c>
      <c r="E4610" s="56">
        <v>120</v>
      </c>
      <c r="F4610" s="56">
        <v>0</v>
      </c>
      <c r="G4610" s="61">
        <v>0</v>
      </c>
      <c r="H4610" s="56">
        <v>0</v>
      </c>
      <c r="I4610" s="56">
        <v>0</v>
      </c>
      <c r="J4610" s="57">
        <v>21334073</v>
      </c>
      <c r="K4610" s="21">
        <f t="shared" si="426"/>
        <v>0</v>
      </c>
      <c r="L4610" s="21">
        <f t="shared" si="427"/>
        <v>0</v>
      </c>
      <c r="M4610" s="21">
        <f t="shared" si="428"/>
        <v>0</v>
      </c>
      <c r="N4610" s="21">
        <f t="shared" si="429"/>
        <v>0</v>
      </c>
      <c r="O4610" s="21">
        <f t="shared" si="430"/>
        <v>0</v>
      </c>
      <c r="P4610" s="21">
        <f t="shared" si="431"/>
        <v>0</v>
      </c>
    </row>
    <row r="4611" spans="1:16">
      <c r="A4611" s="55">
        <v>48073</v>
      </c>
      <c r="B4611" s="55">
        <v>199</v>
      </c>
      <c r="C4611" s="55">
        <v>1028</v>
      </c>
      <c r="D4611" s="56">
        <v>11</v>
      </c>
      <c r="E4611" s="56">
        <v>166.4</v>
      </c>
      <c r="F4611" s="56">
        <v>0</v>
      </c>
      <c r="G4611" s="61">
        <v>0</v>
      </c>
      <c r="H4611" s="56">
        <v>0</v>
      </c>
      <c r="I4611" s="56">
        <v>0</v>
      </c>
      <c r="J4611" s="57">
        <v>28240082</v>
      </c>
      <c r="K4611" s="21">
        <f t="shared" ref="K4611:K4674" si="432">G4611</f>
        <v>0</v>
      </c>
      <c r="L4611" s="21">
        <f t="shared" ref="L4611:L4674" si="433">IF(H4611=-1,1,0)</f>
        <v>0</v>
      </c>
      <c r="M4611" s="21">
        <f t="shared" ref="M4611:M4674" si="434">IF(G4611&lt;&gt;0,1,0)</f>
        <v>0</v>
      </c>
      <c r="N4611" s="21">
        <f t="shared" ref="N4611:N4674" si="435">IF(AND(L4611=1,M4611=1),1,0)</f>
        <v>0</v>
      </c>
      <c r="O4611" s="21">
        <f t="shared" ref="O4611:O4674" si="436">IF(AND(H4611=-1,G4611=0),1,0)</f>
        <v>0</v>
      </c>
      <c r="P4611" s="21">
        <f t="shared" ref="P4611:P4674" si="437">IF(AND(G4611&lt;&gt;0,H4611&lt;&gt;-1),1,0)</f>
        <v>0</v>
      </c>
    </row>
    <row r="4612" spans="1:16">
      <c r="A4612" s="58">
        <v>48082</v>
      </c>
      <c r="B4612" s="58">
        <v>128</v>
      </c>
      <c r="C4612" s="58">
        <v>5235</v>
      </c>
      <c r="D4612" s="59">
        <v>47</v>
      </c>
      <c r="E4612" s="59">
        <v>160.4</v>
      </c>
      <c r="F4612" s="59">
        <v>0</v>
      </c>
      <c r="G4612" s="62">
        <v>0</v>
      </c>
      <c r="H4612" s="59">
        <v>0</v>
      </c>
      <c r="I4612" s="59">
        <v>0</v>
      </c>
      <c r="J4612" s="60">
        <v>33663102</v>
      </c>
      <c r="K4612" s="21">
        <f t="shared" si="432"/>
        <v>0</v>
      </c>
      <c r="L4612" s="21">
        <f t="shared" si="433"/>
        <v>0</v>
      </c>
      <c r="M4612" s="21">
        <f t="shared" si="434"/>
        <v>0</v>
      </c>
      <c r="N4612" s="21">
        <f t="shared" si="435"/>
        <v>0</v>
      </c>
      <c r="O4612" s="21">
        <f t="shared" si="436"/>
        <v>0</v>
      </c>
      <c r="P4612" s="21">
        <f t="shared" si="437"/>
        <v>0</v>
      </c>
    </row>
    <row r="4613" spans="1:16">
      <c r="A4613" s="55">
        <v>48085</v>
      </c>
      <c r="B4613" s="55">
        <v>199</v>
      </c>
      <c r="C4613" s="55">
        <v>835</v>
      </c>
      <c r="D4613" s="56">
        <v>42</v>
      </c>
      <c r="E4613" s="56">
        <v>130.9</v>
      </c>
      <c r="F4613" s="56">
        <v>0</v>
      </c>
      <c r="G4613" s="61">
        <v>0</v>
      </c>
      <c r="H4613" s="56">
        <v>0</v>
      </c>
      <c r="I4613" s="56">
        <v>0</v>
      </c>
      <c r="J4613" s="57">
        <v>27042538</v>
      </c>
      <c r="K4613" s="21">
        <f t="shared" si="432"/>
        <v>0</v>
      </c>
      <c r="L4613" s="21">
        <f t="shared" si="433"/>
        <v>0</v>
      </c>
      <c r="M4613" s="21">
        <f t="shared" si="434"/>
        <v>0</v>
      </c>
      <c r="N4613" s="21">
        <f t="shared" si="435"/>
        <v>0</v>
      </c>
      <c r="O4613" s="21">
        <f t="shared" si="436"/>
        <v>0</v>
      </c>
      <c r="P4613" s="21">
        <f t="shared" si="437"/>
        <v>0</v>
      </c>
    </row>
    <row r="4614" spans="1:16">
      <c r="A4614" s="55">
        <v>48098</v>
      </c>
      <c r="B4614" s="55">
        <v>164</v>
      </c>
      <c r="C4614" s="55">
        <v>4695</v>
      </c>
      <c r="D4614" s="56">
        <v>11</v>
      </c>
      <c r="E4614" s="56">
        <v>47.8</v>
      </c>
      <c r="F4614" s="56">
        <v>0</v>
      </c>
      <c r="G4614" s="61">
        <v>0</v>
      </c>
      <c r="H4614" s="56">
        <v>0</v>
      </c>
      <c r="I4614" s="56">
        <v>0</v>
      </c>
      <c r="J4614" s="57">
        <v>15892501</v>
      </c>
      <c r="K4614" s="21">
        <f t="shared" si="432"/>
        <v>0</v>
      </c>
      <c r="L4614" s="21">
        <f t="shared" si="433"/>
        <v>0</v>
      </c>
      <c r="M4614" s="21">
        <f t="shared" si="434"/>
        <v>0</v>
      </c>
      <c r="N4614" s="21">
        <f t="shared" si="435"/>
        <v>0</v>
      </c>
      <c r="O4614" s="21">
        <f t="shared" si="436"/>
        <v>0</v>
      </c>
      <c r="P4614" s="21">
        <f t="shared" si="437"/>
        <v>0</v>
      </c>
    </row>
    <row r="4615" spans="1:16">
      <c r="A4615" s="58">
        <v>48121</v>
      </c>
      <c r="B4615" s="58">
        <v>117</v>
      </c>
      <c r="C4615" s="58">
        <v>9337</v>
      </c>
      <c r="D4615" s="59">
        <v>42</v>
      </c>
      <c r="E4615" s="59">
        <v>133.19999999999999</v>
      </c>
      <c r="F4615" s="59">
        <v>0</v>
      </c>
      <c r="G4615" s="62">
        <v>0</v>
      </c>
      <c r="H4615" s="59">
        <v>0</v>
      </c>
      <c r="I4615" s="59">
        <v>0</v>
      </c>
      <c r="J4615" s="60">
        <v>30464222</v>
      </c>
      <c r="K4615" s="21">
        <f t="shared" si="432"/>
        <v>0</v>
      </c>
      <c r="L4615" s="21">
        <f t="shared" si="433"/>
        <v>0</v>
      </c>
      <c r="M4615" s="21">
        <f t="shared" si="434"/>
        <v>0</v>
      </c>
      <c r="N4615" s="21">
        <f t="shared" si="435"/>
        <v>0</v>
      </c>
      <c r="O4615" s="21">
        <f t="shared" si="436"/>
        <v>0</v>
      </c>
      <c r="P4615" s="21">
        <f t="shared" si="437"/>
        <v>0</v>
      </c>
    </row>
    <row r="4616" spans="1:16">
      <c r="A4616" s="55">
        <v>48205</v>
      </c>
      <c r="B4616" s="55">
        <v>170</v>
      </c>
      <c r="C4616" s="55">
        <v>5208</v>
      </c>
      <c r="D4616" s="56">
        <v>66</v>
      </c>
      <c r="E4616" s="56">
        <v>0</v>
      </c>
      <c r="F4616" s="56">
        <v>0</v>
      </c>
      <c r="G4616" s="61">
        <v>0</v>
      </c>
      <c r="H4616" s="56">
        <v>0</v>
      </c>
      <c r="I4616" s="56">
        <v>0</v>
      </c>
      <c r="J4616" s="57">
        <v>61081119</v>
      </c>
      <c r="K4616" s="21">
        <f t="shared" si="432"/>
        <v>0</v>
      </c>
      <c r="L4616" s="21">
        <f t="shared" si="433"/>
        <v>0</v>
      </c>
      <c r="M4616" s="21">
        <f t="shared" si="434"/>
        <v>0</v>
      </c>
      <c r="N4616" s="21">
        <f t="shared" si="435"/>
        <v>0</v>
      </c>
      <c r="O4616" s="21">
        <f t="shared" si="436"/>
        <v>0</v>
      </c>
      <c r="P4616" s="21">
        <f t="shared" si="437"/>
        <v>0</v>
      </c>
    </row>
    <row r="4617" spans="1:16">
      <c r="A4617" s="58">
        <v>48213</v>
      </c>
      <c r="B4617" s="58">
        <v>199</v>
      </c>
      <c r="C4617" s="58">
        <v>567</v>
      </c>
      <c r="D4617" s="59">
        <v>44</v>
      </c>
      <c r="E4617" s="59">
        <v>88.4</v>
      </c>
      <c r="F4617" s="59">
        <v>0</v>
      </c>
      <c r="G4617" s="62">
        <v>0</v>
      </c>
      <c r="H4617" s="59">
        <v>0</v>
      </c>
      <c r="I4617" s="59">
        <v>0</v>
      </c>
      <c r="J4617" s="60">
        <v>14455078</v>
      </c>
      <c r="K4617" s="21">
        <f t="shared" si="432"/>
        <v>0</v>
      </c>
      <c r="L4617" s="21">
        <f t="shared" si="433"/>
        <v>0</v>
      </c>
      <c r="M4617" s="21">
        <f t="shared" si="434"/>
        <v>0</v>
      </c>
      <c r="N4617" s="21">
        <f t="shared" si="435"/>
        <v>0</v>
      </c>
      <c r="O4617" s="21">
        <f t="shared" si="436"/>
        <v>0</v>
      </c>
      <c r="P4617" s="21">
        <f t="shared" si="437"/>
        <v>0</v>
      </c>
    </row>
    <row r="4618" spans="1:16">
      <c r="A4618" s="55">
        <v>48227</v>
      </c>
      <c r="B4618" s="55">
        <v>199</v>
      </c>
      <c r="C4618" s="55">
        <v>610</v>
      </c>
      <c r="D4618" s="56">
        <v>57</v>
      </c>
      <c r="E4618" s="56">
        <v>146.5</v>
      </c>
      <c r="F4618" s="56">
        <v>0</v>
      </c>
      <c r="G4618" s="61">
        <v>0</v>
      </c>
      <c r="H4618" s="56">
        <v>0</v>
      </c>
      <c r="I4618" s="56">
        <v>0</v>
      </c>
      <c r="J4618" s="57">
        <v>14138080</v>
      </c>
      <c r="K4618" s="21">
        <f t="shared" si="432"/>
        <v>0</v>
      </c>
      <c r="L4618" s="21">
        <f t="shared" si="433"/>
        <v>0</v>
      </c>
      <c r="M4618" s="21">
        <f t="shared" si="434"/>
        <v>0</v>
      </c>
      <c r="N4618" s="21">
        <f t="shared" si="435"/>
        <v>0</v>
      </c>
      <c r="O4618" s="21">
        <f t="shared" si="436"/>
        <v>0</v>
      </c>
      <c r="P4618" s="21">
        <f t="shared" si="437"/>
        <v>0</v>
      </c>
    </row>
    <row r="4619" spans="1:16">
      <c r="A4619" s="55">
        <v>48238</v>
      </c>
      <c r="B4619" s="55">
        <v>129</v>
      </c>
      <c r="C4619" s="55">
        <v>6043</v>
      </c>
      <c r="D4619" s="56">
        <v>11</v>
      </c>
      <c r="E4619" s="56">
        <v>461.6</v>
      </c>
      <c r="F4619" s="56">
        <v>0</v>
      </c>
      <c r="G4619" s="61">
        <v>0</v>
      </c>
      <c r="H4619" s="56">
        <v>0</v>
      </c>
      <c r="I4619" s="56">
        <v>0</v>
      </c>
      <c r="J4619" s="57">
        <v>31644658</v>
      </c>
      <c r="K4619" s="21">
        <f t="shared" si="432"/>
        <v>0</v>
      </c>
      <c r="L4619" s="21">
        <f t="shared" si="433"/>
        <v>0</v>
      </c>
      <c r="M4619" s="21">
        <f t="shared" si="434"/>
        <v>0</v>
      </c>
      <c r="N4619" s="21">
        <f t="shared" si="435"/>
        <v>0</v>
      </c>
      <c r="O4619" s="21">
        <f t="shared" si="436"/>
        <v>0</v>
      </c>
      <c r="P4619" s="21">
        <f t="shared" si="437"/>
        <v>0</v>
      </c>
    </row>
    <row r="4620" spans="1:16">
      <c r="A4620" s="58">
        <v>48272</v>
      </c>
      <c r="B4620" s="58">
        <v>117</v>
      </c>
      <c r="C4620" s="58">
        <v>1959</v>
      </c>
      <c r="D4620" s="59">
        <v>44</v>
      </c>
      <c r="E4620" s="59">
        <v>0</v>
      </c>
      <c r="F4620" s="59">
        <v>0</v>
      </c>
      <c r="G4620" s="62">
        <v>0</v>
      </c>
      <c r="H4620" s="59">
        <v>0</v>
      </c>
      <c r="I4620" s="59">
        <v>0</v>
      </c>
      <c r="J4620" s="60">
        <v>28097166</v>
      </c>
      <c r="K4620" s="21">
        <f t="shared" si="432"/>
        <v>0</v>
      </c>
      <c r="L4620" s="21">
        <f t="shared" si="433"/>
        <v>0</v>
      </c>
      <c r="M4620" s="21">
        <f t="shared" si="434"/>
        <v>0</v>
      </c>
      <c r="N4620" s="21">
        <f t="shared" si="435"/>
        <v>0</v>
      </c>
      <c r="O4620" s="21">
        <f t="shared" si="436"/>
        <v>0</v>
      </c>
      <c r="P4620" s="21">
        <f t="shared" si="437"/>
        <v>0</v>
      </c>
    </row>
    <row r="4621" spans="1:16">
      <c r="A4621" s="55">
        <v>48299</v>
      </c>
      <c r="B4621" s="55">
        <v>199</v>
      </c>
      <c r="C4621" s="55">
        <v>537</v>
      </c>
      <c r="D4621" s="56">
        <v>63</v>
      </c>
      <c r="E4621" s="56">
        <v>0</v>
      </c>
      <c r="F4621" s="56">
        <v>0</v>
      </c>
      <c r="G4621" s="61">
        <v>0</v>
      </c>
      <c r="H4621" s="56">
        <v>0</v>
      </c>
      <c r="I4621" s="56">
        <v>0</v>
      </c>
      <c r="J4621" s="57">
        <v>67937856</v>
      </c>
      <c r="K4621" s="21">
        <f t="shared" si="432"/>
        <v>0</v>
      </c>
      <c r="L4621" s="21">
        <f t="shared" si="433"/>
        <v>0</v>
      </c>
      <c r="M4621" s="21">
        <f t="shared" si="434"/>
        <v>0</v>
      </c>
      <c r="N4621" s="21">
        <f t="shared" si="435"/>
        <v>0</v>
      </c>
      <c r="O4621" s="21">
        <f t="shared" si="436"/>
        <v>0</v>
      </c>
      <c r="P4621" s="21">
        <f t="shared" si="437"/>
        <v>0</v>
      </c>
    </row>
    <row r="4622" spans="1:16">
      <c r="A4622" s="58">
        <v>48357</v>
      </c>
      <c r="B4622" s="58">
        <v>252</v>
      </c>
      <c r="C4622" s="58">
        <v>5955</v>
      </c>
      <c r="D4622" s="59">
        <v>63</v>
      </c>
      <c r="E4622" s="59">
        <v>0</v>
      </c>
      <c r="F4622" s="59">
        <v>0</v>
      </c>
      <c r="G4622" s="62">
        <v>0</v>
      </c>
      <c r="H4622" s="59">
        <v>0</v>
      </c>
      <c r="I4622" s="59">
        <v>0</v>
      </c>
      <c r="J4622" s="60">
        <v>29372195</v>
      </c>
      <c r="K4622" s="21">
        <f t="shared" si="432"/>
        <v>0</v>
      </c>
      <c r="L4622" s="21">
        <f t="shared" si="433"/>
        <v>0</v>
      </c>
      <c r="M4622" s="21">
        <f t="shared" si="434"/>
        <v>0</v>
      </c>
      <c r="N4622" s="21">
        <f t="shared" si="435"/>
        <v>0</v>
      </c>
      <c r="O4622" s="21">
        <f t="shared" si="436"/>
        <v>0</v>
      </c>
      <c r="P4622" s="21">
        <f t="shared" si="437"/>
        <v>0</v>
      </c>
    </row>
    <row r="4623" spans="1:16">
      <c r="A4623" s="55">
        <v>48440</v>
      </c>
      <c r="B4623" s="55">
        <v>199</v>
      </c>
      <c r="C4623" s="55">
        <v>543</v>
      </c>
      <c r="D4623" s="56">
        <v>63</v>
      </c>
      <c r="E4623" s="56">
        <v>59.8</v>
      </c>
      <c r="F4623" s="56">
        <v>0</v>
      </c>
      <c r="G4623" s="61">
        <v>0</v>
      </c>
      <c r="H4623" s="56">
        <v>0</v>
      </c>
      <c r="I4623" s="56">
        <v>0</v>
      </c>
      <c r="J4623" s="57">
        <v>28453353</v>
      </c>
      <c r="K4623" s="21">
        <f t="shared" si="432"/>
        <v>0</v>
      </c>
      <c r="L4623" s="21">
        <f t="shared" si="433"/>
        <v>0</v>
      </c>
      <c r="M4623" s="21">
        <f t="shared" si="434"/>
        <v>0</v>
      </c>
      <c r="N4623" s="21">
        <f t="shared" si="435"/>
        <v>0</v>
      </c>
      <c r="O4623" s="21">
        <f t="shared" si="436"/>
        <v>0</v>
      </c>
      <c r="P4623" s="21">
        <f t="shared" si="437"/>
        <v>0</v>
      </c>
    </row>
    <row r="4624" spans="1:16">
      <c r="A4624" s="55">
        <v>48463</v>
      </c>
      <c r="B4624" s="55">
        <v>129</v>
      </c>
      <c r="C4624" s="55">
        <v>2632</v>
      </c>
      <c r="D4624" s="56">
        <v>78</v>
      </c>
      <c r="E4624" s="56">
        <v>0</v>
      </c>
      <c r="F4624" s="56">
        <v>0</v>
      </c>
      <c r="G4624" s="61">
        <v>0</v>
      </c>
      <c r="H4624" s="56">
        <v>0</v>
      </c>
      <c r="I4624" s="56">
        <v>0</v>
      </c>
      <c r="J4624" s="57">
        <v>13150206</v>
      </c>
      <c r="K4624" s="21">
        <f t="shared" si="432"/>
        <v>0</v>
      </c>
      <c r="L4624" s="21">
        <f t="shared" si="433"/>
        <v>0</v>
      </c>
      <c r="M4624" s="21">
        <f t="shared" si="434"/>
        <v>0</v>
      </c>
      <c r="N4624" s="21">
        <f t="shared" si="435"/>
        <v>0</v>
      </c>
      <c r="O4624" s="21">
        <f t="shared" si="436"/>
        <v>0</v>
      </c>
      <c r="P4624" s="21">
        <f t="shared" si="437"/>
        <v>0</v>
      </c>
    </row>
    <row r="4625" spans="1:16">
      <c r="A4625" s="58">
        <v>48494</v>
      </c>
      <c r="B4625" s="58">
        <v>199</v>
      </c>
      <c r="C4625" s="58">
        <v>822</v>
      </c>
      <c r="D4625" s="59">
        <v>63</v>
      </c>
      <c r="E4625" s="59">
        <v>110.9</v>
      </c>
      <c r="F4625" s="59">
        <v>0</v>
      </c>
      <c r="G4625" s="62">
        <v>0</v>
      </c>
      <c r="H4625" s="59">
        <v>0</v>
      </c>
      <c r="I4625" s="59">
        <v>0</v>
      </c>
      <c r="J4625" s="60">
        <v>26809207</v>
      </c>
      <c r="K4625" s="21">
        <f t="shared" si="432"/>
        <v>0</v>
      </c>
      <c r="L4625" s="21">
        <f t="shared" si="433"/>
        <v>0</v>
      </c>
      <c r="M4625" s="21">
        <f t="shared" si="434"/>
        <v>0</v>
      </c>
      <c r="N4625" s="21">
        <f t="shared" si="435"/>
        <v>0</v>
      </c>
      <c r="O4625" s="21">
        <f t="shared" si="436"/>
        <v>0</v>
      </c>
      <c r="P4625" s="21">
        <f t="shared" si="437"/>
        <v>0</v>
      </c>
    </row>
    <row r="4626" spans="1:16">
      <c r="A4626" s="55">
        <v>48495</v>
      </c>
      <c r="B4626" s="55">
        <v>155</v>
      </c>
      <c r="C4626" s="55">
        <v>1226</v>
      </c>
      <c r="D4626" s="56">
        <v>66</v>
      </c>
      <c r="E4626" s="56">
        <v>202.4</v>
      </c>
      <c r="F4626" s="56">
        <v>0</v>
      </c>
      <c r="G4626" s="61">
        <v>0</v>
      </c>
      <c r="H4626" s="56">
        <v>0</v>
      </c>
      <c r="I4626" s="56">
        <v>0</v>
      </c>
      <c r="J4626" s="57">
        <v>29738033</v>
      </c>
      <c r="K4626" s="21">
        <f t="shared" si="432"/>
        <v>0</v>
      </c>
      <c r="L4626" s="21">
        <f t="shared" si="433"/>
        <v>0</v>
      </c>
      <c r="M4626" s="21">
        <f t="shared" si="434"/>
        <v>0</v>
      </c>
      <c r="N4626" s="21">
        <f t="shared" si="435"/>
        <v>0</v>
      </c>
      <c r="O4626" s="21">
        <f t="shared" si="436"/>
        <v>0</v>
      </c>
      <c r="P4626" s="21">
        <f t="shared" si="437"/>
        <v>0</v>
      </c>
    </row>
    <row r="4627" spans="1:16">
      <c r="A4627" s="58">
        <v>48502</v>
      </c>
      <c r="B4627" s="58">
        <v>175</v>
      </c>
      <c r="C4627" s="58">
        <v>3929</v>
      </c>
      <c r="D4627" s="59">
        <v>63</v>
      </c>
      <c r="E4627" s="59">
        <v>0</v>
      </c>
      <c r="F4627" s="59">
        <v>0</v>
      </c>
      <c r="G4627" s="62">
        <v>0</v>
      </c>
      <c r="H4627" s="59">
        <v>0</v>
      </c>
      <c r="I4627" s="59">
        <v>0</v>
      </c>
      <c r="J4627" s="60">
        <v>26954223</v>
      </c>
      <c r="K4627" s="21">
        <f t="shared" si="432"/>
        <v>0</v>
      </c>
      <c r="L4627" s="21">
        <f t="shared" si="433"/>
        <v>0</v>
      </c>
      <c r="M4627" s="21">
        <f t="shared" si="434"/>
        <v>0</v>
      </c>
      <c r="N4627" s="21">
        <f t="shared" si="435"/>
        <v>0</v>
      </c>
      <c r="O4627" s="21">
        <f t="shared" si="436"/>
        <v>0</v>
      </c>
      <c r="P4627" s="21">
        <f t="shared" si="437"/>
        <v>0</v>
      </c>
    </row>
    <row r="4628" spans="1:16">
      <c r="A4628" s="55">
        <v>48541</v>
      </c>
      <c r="B4628" s="55">
        <v>528</v>
      </c>
      <c r="C4628" s="55">
        <v>592</v>
      </c>
      <c r="D4628" s="56">
        <v>65</v>
      </c>
      <c r="E4628" s="56">
        <v>91</v>
      </c>
      <c r="F4628" s="56">
        <v>0</v>
      </c>
      <c r="G4628" s="61">
        <v>0</v>
      </c>
      <c r="H4628" s="56">
        <v>0</v>
      </c>
      <c r="I4628" s="56">
        <v>0</v>
      </c>
      <c r="J4628" s="57">
        <v>12132506</v>
      </c>
      <c r="K4628" s="21">
        <f t="shared" si="432"/>
        <v>0</v>
      </c>
      <c r="L4628" s="21">
        <f t="shared" si="433"/>
        <v>0</v>
      </c>
      <c r="M4628" s="21">
        <f t="shared" si="434"/>
        <v>0</v>
      </c>
      <c r="N4628" s="21">
        <f t="shared" si="435"/>
        <v>0</v>
      </c>
      <c r="O4628" s="21">
        <f t="shared" si="436"/>
        <v>0</v>
      </c>
      <c r="P4628" s="21">
        <f t="shared" si="437"/>
        <v>0</v>
      </c>
    </row>
    <row r="4629" spans="1:16">
      <c r="A4629" s="55">
        <v>48574</v>
      </c>
      <c r="B4629" s="55">
        <v>129</v>
      </c>
      <c r="C4629" s="55">
        <v>794</v>
      </c>
      <c r="D4629" s="56">
        <v>13</v>
      </c>
      <c r="E4629" s="56">
        <v>34.6</v>
      </c>
      <c r="F4629" s="56">
        <v>0</v>
      </c>
      <c r="G4629" s="61">
        <v>0</v>
      </c>
      <c r="H4629" s="56">
        <v>0</v>
      </c>
      <c r="I4629" s="56">
        <v>0</v>
      </c>
      <c r="J4629" s="57">
        <v>85557211</v>
      </c>
      <c r="K4629" s="21">
        <f t="shared" si="432"/>
        <v>0</v>
      </c>
      <c r="L4629" s="21">
        <f t="shared" si="433"/>
        <v>0</v>
      </c>
      <c r="M4629" s="21">
        <f t="shared" si="434"/>
        <v>0</v>
      </c>
      <c r="N4629" s="21">
        <f t="shared" si="435"/>
        <v>0</v>
      </c>
      <c r="O4629" s="21">
        <f t="shared" si="436"/>
        <v>0</v>
      </c>
      <c r="P4629" s="21">
        <f t="shared" si="437"/>
        <v>0</v>
      </c>
    </row>
    <row r="4630" spans="1:16">
      <c r="A4630" s="55">
        <v>48586</v>
      </c>
      <c r="B4630" s="55">
        <v>170</v>
      </c>
      <c r="C4630" s="55">
        <v>9039</v>
      </c>
      <c r="D4630" s="56">
        <v>11</v>
      </c>
      <c r="E4630" s="56">
        <v>88.4</v>
      </c>
      <c r="F4630" s="56">
        <v>0</v>
      </c>
      <c r="G4630" s="61">
        <v>0</v>
      </c>
      <c r="H4630" s="56">
        <v>0</v>
      </c>
      <c r="I4630" s="56">
        <v>0</v>
      </c>
      <c r="J4630" s="57">
        <v>14112286</v>
      </c>
      <c r="K4630" s="21">
        <f t="shared" si="432"/>
        <v>0</v>
      </c>
      <c r="L4630" s="21">
        <f t="shared" si="433"/>
        <v>0</v>
      </c>
      <c r="M4630" s="21">
        <f t="shared" si="434"/>
        <v>0</v>
      </c>
      <c r="N4630" s="21">
        <f t="shared" si="435"/>
        <v>0</v>
      </c>
      <c r="O4630" s="21">
        <f t="shared" si="436"/>
        <v>0</v>
      </c>
      <c r="P4630" s="21">
        <f t="shared" si="437"/>
        <v>0</v>
      </c>
    </row>
    <row r="4631" spans="1:16">
      <c r="A4631" s="58">
        <v>48605</v>
      </c>
      <c r="B4631" s="58">
        <v>129</v>
      </c>
      <c r="C4631" s="58">
        <v>2505</v>
      </c>
      <c r="D4631" s="59">
        <v>13</v>
      </c>
      <c r="E4631" s="59">
        <v>81.2</v>
      </c>
      <c r="F4631" s="59">
        <v>0</v>
      </c>
      <c r="G4631" s="62">
        <v>0</v>
      </c>
      <c r="H4631" s="59">
        <v>0</v>
      </c>
      <c r="I4631" s="59">
        <v>0</v>
      </c>
      <c r="J4631" s="60">
        <v>86341255</v>
      </c>
      <c r="K4631" s="21">
        <f t="shared" si="432"/>
        <v>0</v>
      </c>
      <c r="L4631" s="21">
        <f t="shared" si="433"/>
        <v>0</v>
      </c>
      <c r="M4631" s="21">
        <f t="shared" si="434"/>
        <v>0</v>
      </c>
      <c r="N4631" s="21">
        <f t="shared" si="435"/>
        <v>0</v>
      </c>
      <c r="O4631" s="21">
        <f t="shared" si="436"/>
        <v>0</v>
      </c>
      <c r="P4631" s="21">
        <f t="shared" si="437"/>
        <v>0</v>
      </c>
    </row>
    <row r="4632" spans="1:16">
      <c r="A4632" s="55">
        <v>48613</v>
      </c>
      <c r="B4632" s="55">
        <v>129</v>
      </c>
      <c r="C4632" s="55">
        <v>2541</v>
      </c>
      <c r="D4632" s="56">
        <v>13</v>
      </c>
      <c r="E4632" s="56">
        <v>94.4</v>
      </c>
      <c r="F4632" s="56">
        <v>0</v>
      </c>
      <c r="G4632" s="61">
        <v>0</v>
      </c>
      <c r="H4632" s="56">
        <v>0</v>
      </c>
      <c r="I4632" s="56">
        <v>0</v>
      </c>
      <c r="J4632" s="57">
        <v>11498590</v>
      </c>
      <c r="K4632" s="21">
        <f t="shared" si="432"/>
        <v>0</v>
      </c>
      <c r="L4632" s="21">
        <f t="shared" si="433"/>
        <v>0</v>
      </c>
      <c r="M4632" s="21">
        <f t="shared" si="434"/>
        <v>0</v>
      </c>
      <c r="N4632" s="21">
        <f t="shared" si="435"/>
        <v>0</v>
      </c>
      <c r="O4632" s="21">
        <f t="shared" si="436"/>
        <v>0</v>
      </c>
      <c r="P4632" s="21">
        <f t="shared" si="437"/>
        <v>0</v>
      </c>
    </row>
    <row r="4633" spans="1:16">
      <c r="A4633" s="58">
        <v>48621</v>
      </c>
      <c r="B4633" s="58">
        <v>117</v>
      </c>
      <c r="C4633" s="58">
        <v>3454</v>
      </c>
      <c r="D4633" s="59">
        <v>52</v>
      </c>
      <c r="E4633" s="59">
        <v>207.4</v>
      </c>
      <c r="F4633" s="59">
        <v>0</v>
      </c>
      <c r="G4633" s="62">
        <v>0</v>
      </c>
      <c r="H4633" s="59">
        <v>0</v>
      </c>
      <c r="I4633" s="59">
        <v>0</v>
      </c>
      <c r="J4633" s="60">
        <v>94619653</v>
      </c>
      <c r="K4633" s="21">
        <f t="shared" si="432"/>
        <v>0</v>
      </c>
      <c r="L4633" s="21">
        <f t="shared" si="433"/>
        <v>0</v>
      </c>
      <c r="M4633" s="21">
        <f t="shared" si="434"/>
        <v>0</v>
      </c>
      <c r="N4633" s="21">
        <f t="shared" si="435"/>
        <v>0</v>
      </c>
      <c r="O4633" s="21">
        <f t="shared" si="436"/>
        <v>0</v>
      </c>
      <c r="P4633" s="21">
        <f t="shared" si="437"/>
        <v>0</v>
      </c>
    </row>
    <row r="4634" spans="1:16">
      <c r="A4634" s="58">
        <v>48627</v>
      </c>
      <c r="B4634" s="58">
        <v>199</v>
      </c>
      <c r="C4634" s="58">
        <v>1563</v>
      </c>
      <c r="D4634" s="59">
        <v>64</v>
      </c>
      <c r="E4634" s="59">
        <v>0</v>
      </c>
      <c r="F4634" s="59">
        <v>0</v>
      </c>
      <c r="G4634" s="62">
        <v>0</v>
      </c>
      <c r="H4634" s="59">
        <v>0</v>
      </c>
      <c r="I4634" s="59">
        <v>0</v>
      </c>
      <c r="J4634" s="60">
        <v>13096384</v>
      </c>
      <c r="K4634" s="21">
        <f t="shared" si="432"/>
        <v>0</v>
      </c>
      <c r="L4634" s="21">
        <f t="shared" si="433"/>
        <v>0</v>
      </c>
      <c r="M4634" s="21">
        <f t="shared" si="434"/>
        <v>0</v>
      </c>
      <c r="N4634" s="21">
        <f t="shared" si="435"/>
        <v>0</v>
      </c>
      <c r="O4634" s="21">
        <f t="shared" si="436"/>
        <v>0</v>
      </c>
      <c r="P4634" s="21">
        <f t="shared" si="437"/>
        <v>0</v>
      </c>
    </row>
    <row r="4635" spans="1:16">
      <c r="A4635" s="55">
        <v>48668</v>
      </c>
      <c r="B4635" s="55">
        <v>170</v>
      </c>
      <c r="C4635" s="55">
        <v>5283</v>
      </c>
      <c r="D4635" s="56">
        <v>62</v>
      </c>
      <c r="E4635" s="56">
        <v>14.2</v>
      </c>
      <c r="F4635" s="56">
        <v>0</v>
      </c>
      <c r="G4635" s="61">
        <v>0</v>
      </c>
      <c r="H4635" s="56">
        <v>0</v>
      </c>
      <c r="I4635" s="56">
        <v>0</v>
      </c>
      <c r="J4635" s="57">
        <v>28930356</v>
      </c>
      <c r="K4635" s="21">
        <f t="shared" si="432"/>
        <v>0</v>
      </c>
      <c r="L4635" s="21">
        <f t="shared" si="433"/>
        <v>0</v>
      </c>
      <c r="M4635" s="21">
        <f t="shared" si="434"/>
        <v>0</v>
      </c>
      <c r="N4635" s="21">
        <f t="shared" si="435"/>
        <v>0</v>
      </c>
      <c r="O4635" s="21">
        <f t="shared" si="436"/>
        <v>0</v>
      </c>
      <c r="P4635" s="21">
        <f t="shared" si="437"/>
        <v>0</v>
      </c>
    </row>
    <row r="4636" spans="1:16">
      <c r="A4636" s="58">
        <v>48671</v>
      </c>
      <c r="B4636" s="58">
        <v>700</v>
      </c>
      <c r="C4636" s="58">
        <v>3942</v>
      </c>
      <c r="D4636" s="59">
        <v>12</v>
      </c>
      <c r="E4636" s="59">
        <v>87.9</v>
      </c>
      <c r="F4636" s="59">
        <v>0</v>
      </c>
      <c r="G4636" s="62">
        <v>0</v>
      </c>
      <c r="H4636" s="59">
        <v>0</v>
      </c>
      <c r="I4636" s="59">
        <v>0</v>
      </c>
      <c r="J4636" s="60">
        <v>32497942</v>
      </c>
      <c r="K4636" s="21">
        <f t="shared" si="432"/>
        <v>0</v>
      </c>
      <c r="L4636" s="21">
        <f t="shared" si="433"/>
        <v>0</v>
      </c>
      <c r="M4636" s="21">
        <f t="shared" si="434"/>
        <v>0</v>
      </c>
      <c r="N4636" s="21">
        <f t="shared" si="435"/>
        <v>0</v>
      </c>
      <c r="O4636" s="21">
        <f t="shared" si="436"/>
        <v>0</v>
      </c>
      <c r="P4636" s="21">
        <f t="shared" si="437"/>
        <v>0</v>
      </c>
    </row>
    <row r="4637" spans="1:16">
      <c r="A4637" s="55">
        <v>48723</v>
      </c>
      <c r="B4637" s="55">
        <v>155</v>
      </c>
      <c r="C4637" s="55">
        <v>3889</v>
      </c>
      <c r="D4637" s="56">
        <v>15</v>
      </c>
      <c r="E4637" s="56">
        <v>266.2</v>
      </c>
      <c r="F4637" s="56">
        <v>0</v>
      </c>
      <c r="G4637" s="61">
        <v>0</v>
      </c>
      <c r="H4637" s="56">
        <v>0</v>
      </c>
      <c r="I4637" s="56">
        <v>0</v>
      </c>
      <c r="J4637" s="57">
        <v>30847679</v>
      </c>
      <c r="K4637" s="21">
        <f t="shared" si="432"/>
        <v>0</v>
      </c>
      <c r="L4637" s="21">
        <f t="shared" si="433"/>
        <v>0</v>
      </c>
      <c r="M4637" s="21">
        <f t="shared" si="434"/>
        <v>0</v>
      </c>
      <c r="N4637" s="21">
        <f t="shared" si="435"/>
        <v>0</v>
      </c>
      <c r="O4637" s="21">
        <f t="shared" si="436"/>
        <v>0</v>
      </c>
      <c r="P4637" s="21">
        <f t="shared" si="437"/>
        <v>0</v>
      </c>
    </row>
    <row r="4638" spans="1:16">
      <c r="A4638" s="58">
        <v>48758</v>
      </c>
      <c r="B4638" s="58">
        <v>199</v>
      </c>
      <c r="C4638" s="58">
        <v>969</v>
      </c>
      <c r="D4638" s="59">
        <v>64</v>
      </c>
      <c r="E4638" s="59">
        <v>0</v>
      </c>
      <c r="F4638" s="59">
        <v>0</v>
      </c>
      <c r="G4638" s="62">
        <v>0</v>
      </c>
      <c r="H4638" s="59">
        <v>0</v>
      </c>
      <c r="I4638" s="59">
        <v>0</v>
      </c>
      <c r="J4638" s="60">
        <v>25726782</v>
      </c>
      <c r="K4638" s="21">
        <f t="shared" si="432"/>
        <v>0</v>
      </c>
      <c r="L4638" s="21">
        <f t="shared" si="433"/>
        <v>0</v>
      </c>
      <c r="M4638" s="21">
        <f t="shared" si="434"/>
        <v>0</v>
      </c>
      <c r="N4638" s="21">
        <f t="shared" si="435"/>
        <v>0</v>
      </c>
      <c r="O4638" s="21">
        <f t="shared" si="436"/>
        <v>0</v>
      </c>
      <c r="P4638" s="21">
        <f t="shared" si="437"/>
        <v>0</v>
      </c>
    </row>
    <row r="4639" spans="1:16">
      <c r="A4639" s="55">
        <v>48765</v>
      </c>
      <c r="B4639" s="55">
        <v>199</v>
      </c>
      <c r="C4639" s="55">
        <v>8635</v>
      </c>
      <c r="D4639" s="56">
        <v>45</v>
      </c>
      <c r="E4639" s="56">
        <v>0</v>
      </c>
      <c r="F4639" s="56">
        <v>0</v>
      </c>
      <c r="G4639" s="61">
        <v>0</v>
      </c>
      <c r="H4639" s="56">
        <v>0</v>
      </c>
      <c r="I4639" s="56">
        <v>0</v>
      </c>
      <c r="J4639" s="57">
        <v>32046371</v>
      </c>
      <c r="K4639" s="21">
        <f t="shared" si="432"/>
        <v>0</v>
      </c>
      <c r="L4639" s="21">
        <f t="shared" si="433"/>
        <v>0</v>
      </c>
      <c r="M4639" s="21">
        <f t="shared" si="434"/>
        <v>0</v>
      </c>
      <c r="N4639" s="21">
        <f t="shared" si="435"/>
        <v>0</v>
      </c>
      <c r="O4639" s="21">
        <f t="shared" si="436"/>
        <v>0</v>
      </c>
      <c r="P4639" s="21">
        <f t="shared" si="437"/>
        <v>0</v>
      </c>
    </row>
    <row r="4640" spans="1:16">
      <c r="A4640" s="58">
        <v>48796</v>
      </c>
      <c r="B4640" s="58">
        <v>170</v>
      </c>
      <c r="C4640" s="58">
        <v>9090</v>
      </c>
      <c r="D4640" s="59">
        <v>64</v>
      </c>
      <c r="E4640" s="59">
        <v>0</v>
      </c>
      <c r="F4640" s="59">
        <v>0</v>
      </c>
      <c r="G4640" s="62">
        <v>0</v>
      </c>
      <c r="H4640" s="59">
        <v>0</v>
      </c>
      <c r="I4640" s="59">
        <v>0</v>
      </c>
      <c r="J4640" s="60">
        <v>30861671</v>
      </c>
      <c r="K4640" s="21">
        <f t="shared" si="432"/>
        <v>0</v>
      </c>
      <c r="L4640" s="21">
        <f t="shared" si="433"/>
        <v>0</v>
      </c>
      <c r="M4640" s="21">
        <f t="shared" si="434"/>
        <v>0</v>
      </c>
      <c r="N4640" s="21">
        <f t="shared" si="435"/>
        <v>0</v>
      </c>
      <c r="O4640" s="21">
        <f t="shared" si="436"/>
        <v>0</v>
      </c>
      <c r="P4640" s="21">
        <f t="shared" si="437"/>
        <v>0</v>
      </c>
    </row>
    <row r="4641" spans="1:16">
      <c r="A4641" s="55">
        <v>48820</v>
      </c>
      <c r="B4641" s="55">
        <v>200</v>
      </c>
      <c r="C4641" s="55">
        <v>233</v>
      </c>
      <c r="D4641" s="56">
        <v>23</v>
      </c>
      <c r="E4641" s="56">
        <v>50.3</v>
      </c>
      <c r="F4641" s="56">
        <v>0</v>
      </c>
      <c r="G4641" s="61">
        <v>0</v>
      </c>
      <c r="H4641" s="56">
        <v>0</v>
      </c>
      <c r="I4641" s="56">
        <v>0</v>
      </c>
      <c r="J4641" s="57">
        <v>31990149</v>
      </c>
      <c r="K4641" s="21">
        <f t="shared" si="432"/>
        <v>0</v>
      </c>
      <c r="L4641" s="21">
        <f t="shared" si="433"/>
        <v>0</v>
      </c>
      <c r="M4641" s="21">
        <f t="shared" si="434"/>
        <v>0</v>
      </c>
      <c r="N4641" s="21">
        <f t="shared" si="435"/>
        <v>0</v>
      </c>
      <c r="O4641" s="21">
        <f t="shared" si="436"/>
        <v>0</v>
      </c>
      <c r="P4641" s="21">
        <f t="shared" si="437"/>
        <v>0</v>
      </c>
    </row>
    <row r="4642" spans="1:16">
      <c r="A4642" s="58">
        <v>48844</v>
      </c>
      <c r="B4642" s="58">
        <v>199</v>
      </c>
      <c r="C4642" s="58">
        <v>2816</v>
      </c>
      <c r="D4642" s="59">
        <v>33</v>
      </c>
      <c r="E4642" s="59">
        <v>90</v>
      </c>
      <c r="F4642" s="59">
        <v>0</v>
      </c>
      <c r="G4642" s="62">
        <v>0</v>
      </c>
      <c r="H4642" s="59">
        <v>0</v>
      </c>
      <c r="I4642" s="59">
        <v>0</v>
      </c>
      <c r="J4642" s="60">
        <v>69206913</v>
      </c>
      <c r="K4642" s="21">
        <f t="shared" si="432"/>
        <v>0</v>
      </c>
      <c r="L4642" s="21">
        <f t="shared" si="433"/>
        <v>0</v>
      </c>
      <c r="M4642" s="21">
        <f t="shared" si="434"/>
        <v>0</v>
      </c>
      <c r="N4642" s="21">
        <f t="shared" si="435"/>
        <v>0</v>
      </c>
      <c r="O4642" s="21">
        <f t="shared" si="436"/>
        <v>0</v>
      </c>
      <c r="P4642" s="21">
        <f t="shared" si="437"/>
        <v>0</v>
      </c>
    </row>
    <row r="4643" spans="1:16">
      <c r="A4643" s="55">
        <v>48877</v>
      </c>
      <c r="B4643" s="55">
        <v>199</v>
      </c>
      <c r="C4643" s="55">
        <v>4544</v>
      </c>
      <c r="D4643" s="56">
        <v>13</v>
      </c>
      <c r="E4643" s="56">
        <v>22.5</v>
      </c>
      <c r="F4643" s="56">
        <v>0</v>
      </c>
      <c r="G4643" s="61">
        <v>0</v>
      </c>
      <c r="H4643" s="56">
        <v>0</v>
      </c>
      <c r="I4643" s="56">
        <v>0</v>
      </c>
      <c r="J4643" s="57">
        <v>16464872</v>
      </c>
      <c r="K4643" s="21">
        <f t="shared" si="432"/>
        <v>0</v>
      </c>
      <c r="L4643" s="21">
        <f t="shared" si="433"/>
        <v>0</v>
      </c>
      <c r="M4643" s="21">
        <f t="shared" si="434"/>
        <v>0</v>
      </c>
      <c r="N4643" s="21">
        <f t="shared" si="435"/>
        <v>0</v>
      </c>
      <c r="O4643" s="21">
        <f t="shared" si="436"/>
        <v>0</v>
      </c>
      <c r="P4643" s="21">
        <f t="shared" si="437"/>
        <v>0</v>
      </c>
    </row>
    <row r="4644" spans="1:16">
      <c r="A4644" s="58">
        <v>48883</v>
      </c>
      <c r="B4644" s="58">
        <v>129</v>
      </c>
      <c r="C4644" s="58">
        <v>586</v>
      </c>
      <c r="D4644" s="59">
        <v>13</v>
      </c>
      <c r="E4644" s="59">
        <v>56.4</v>
      </c>
      <c r="F4644" s="59">
        <v>0</v>
      </c>
      <c r="G4644" s="62">
        <v>0</v>
      </c>
      <c r="H4644" s="59">
        <v>0</v>
      </c>
      <c r="I4644" s="59">
        <v>0</v>
      </c>
      <c r="J4644" s="60">
        <v>52766117</v>
      </c>
      <c r="K4644" s="21">
        <f t="shared" si="432"/>
        <v>0</v>
      </c>
      <c r="L4644" s="21">
        <f t="shared" si="433"/>
        <v>0</v>
      </c>
      <c r="M4644" s="21">
        <f t="shared" si="434"/>
        <v>0</v>
      </c>
      <c r="N4644" s="21">
        <f t="shared" si="435"/>
        <v>0</v>
      </c>
      <c r="O4644" s="21">
        <f t="shared" si="436"/>
        <v>0</v>
      </c>
      <c r="P4644" s="21">
        <f t="shared" si="437"/>
        <v>0</v>
      </c>
    </row>
    <row r="4645" spans="1:16">
      <c r="A4645" s="55">
        <v>48910</v>
      </c>
      <c r="B4645" s="55">
        <v>129</v>
      </c>
      <c r="C4645" s="55">
        <v>892</v>
      </c>
      <c r="D4645" s="56">
        <v>11</v>
      </c>
      <c r="E4645" s="56">
        <v>181.1</v>
      </c>
      <c r="F4645" s="56">
        <v>0</v>
      </c>
      <c r="G4645" s="61">
        <v>0</v>
      </c>
      <c r="H4645" s="56">
        <v>0</v>
      </c>
      <c r="I4645" s="56">
        <v>0</v>
      </c>
      <c r="J4645" s="57">
        <v>86005611</v>
      </c>
      <c r="K4645" s="21">
        <f t="shared" si="432"/>
        <v>0</v>
      </c>
      <c r="L4645" s="21">
        <f t="shared" si="433"/>
        <v>0</v>
      </c>
      <c r="M4645" s="21">
        <f t="shared" si="434"/>
        <v>0</v>
      </c>
      <c r="N4645" s="21">
        <f t="shared" si="435"/>
        <v>0</v>
      </c>
      <c r="O4645" s="21">
        <f t="shared" si="436"/>
        <v>0</v>
      </c>
      <c r="P4645" s="21">
        <f t="shared" si="437"/>
        <v>0</v>
      </c>
    </row>
    <row r="4646" spans="1:16">
      <c r="A4646" s="58">
        <v>48915</v>
      </c>
      <c r="B4646" s="58">
        <v>129</v>
      </c>
      <c r="C4646" s="58">
        <v>2016</v>
      </c>
      <c r="D4646" s="59">
        <v>13</v>
      </c>
      <c r="E4646" s="59">
        <v>564.5</v>
      </c>
      <c r="F4646" s="59">
        <v>0</v>
      </c>
      <c r="G4646" s="62">
        <v>0</v>
      </c>
      <c r="H4646" s="59">
        <v>0</v>
      </c>
      <c r="I4646" s="59">
        <v>0</v>
      </c>
      <c r="J4646" s="60">
        <v>84428817</v>
      </c>
      <c r="K4646" s="21">
        <f t="shared" si="432"/>
        <v>0</v>
      </c>
      <c r="L4646" s="21">
        <f t="shared" si="433"/>
        <v>0</v>
      </c>
      <c r="M4646" s="21">
        <f t="shared" si="434"/>
        <v>0</v>
      </c>
      <c r="N4646" s="21">
        <f t="shared" si="435"/>
        <v>0</v>
      </c>
      <c r="O4646" s="21">
        <f t="shared" si="436"/>
        <v>0</v>
      </c>
      <c r="P4646" s="21">
        <f t="shared" si="437"/>
        <v>0</v>
      </c>
    </row>
    <row r="4647" spans="1:16">
      <c r="A4647" s="55">
        <v>48922</v>
      </c>
      <c r="B4647" s="55">
        <v>199</v>
      </c>
      <c r="C4647" s="55">
        <v>600</v>
      </c>
      <c r="D4647" s="56">
        <v>11</v>
      </c>
      <c r="E4647" s="56">
        <v>268.89999999999998</v>
      </c>
      <c r="F4647" s="56">
        <v>0</v>
      </c>
      <c r="G4647" s="61">
        <v>0</v>
      </c>
      <c r="H4647" s="56">
        <v>0</v>
      </c>
      <c r="I4647" s="56">
        <v>0</v>
      </c>
      <c r="J4647" s="57">
        <v>15815337</v>
      </c>
      <c r="K4647" s="21">
        <f t="shared" si="432"/>
        <v>0</v>
      </c>
      <c r="L4647" s="21">
        <f t="shared" si="433"/>
        <v>0</v>
      </c>
      <c r="M4647" s="21">
        <f t="shared" si="434"/>
        <v>0</v>
      </c>
      <c r="N4647" s="21">
        <f t="shared" si="435"/>
        <v>0</v>
      </c>
      <c r="O4647" s="21">
        <f t="shared" si="436"/>
        <v>0</v>
      </c>
      <c r="P4647" s="21">
        <f t="shared" si="437"/>
        <v>0</v>
      </c>
    </row>
    <row r="4648" spans="1:16">
      <c r="A4648" s="55">
        <v>48948</v>
      </c>
      <c r="B4648" s="55">
        <v>350</v>
      </c>
      <c r="C4648" s="55">
        <v>4311</v>
      </c>
      <c r="D4648" s="56">
        <v>14</v>
      </c>
      <c r="E4648" s="56">
        <v>53</v>
      </c>
      <c r="F4648" s="56">
        <v>0</v>
      </c>
      <c r="G4648" s="61">
        <v>0</v>
      </c>
      <c r="H4648" s="56">
        <v>0</v>
      </c>
      <c r="I4648" s="56">
        <v>0</v>
      </c>
      <c r="J4648" s="57">
        <v>13473943</v>
      </c>
      <c r="K4648" s="21">
        <f t="shared" si="432"/>
        <v>0</v>
      </c>
      <c r="L4648" s="21">
        <f t="shared" si="433"/>
        <v>0</v>
      </c>
      <c r="M4648" s="21">
        <f t="shared" si="434"/>
        <v>0</v>
      </c>
      <c r="N4648" s="21">
        <f t="shared" si="435"/>
        <v>0</v>
      </c>
      <c r="O4648" s="21">
        <f t="shared" si="436"/>
        <v>0</v>
      </c>
      <c r="P4648" s="21">
        <f t="shared" si="437"/>
        <v>0</v>
      </c>
    </row>
    <row r="4649" spans="1:16">
      <c r="A4649" s="58">
        <v>48966</v>
      </c>
      <c r="B4649" s="58">
        <v>170</v>
      </c>
      <c r="C4649" s="58">
        <v>7502</v>
      </c>
      <c r="D4649" s="59">
        <v>41</v>
      </c>
      <c r="E4649" s="59">
        <v>363</v>
      </c>
      <c r="F4649" s="59">
        <v>0</v>
      </c>
      <c r="G4649" s="62">
        <v>0</v>
      </c>
      <c r="H4649" s="59">
        <v>0</v>
      </c>
      <c r="I4649" s="59">
        <v>0</v>
      </c>
      <c r="J4649" s="60">
        <v>29250219</v>
      </c>
      <c r="K4649" s="21">
        <f t="shared" si="432"/>
        <v>0</v>
      </c>
      <c r="L4649" s="21">
        <f t="shared" si="433"/>
        <v>0</v>
      </c>
      <c r="M4649" s="21">
        <f t="shared" si="434"/>
        <v>0</v>
      </c>
      <c r="N4649" s="21">
        <f t="shared" si="435"/>
        <v>0</v>
      </c>
      <c r="O4649" s="21">
        <f t="shared" si="436"/>
        <v>0</v>
      </c>
      <c r="P4649" s="21">
        <f t="shared" si="437"/>
        <v>0</v>
      </c>
    </row>
    <row r="4650" spans="1:16">
      <c r="A4650" s="55">
        <v>48968</v>
      </c>
      <c r="B4650" s="55">
        <v>199</v>
      </c>
      <c r="C4650" s="55">
        <v>1147</v>
      </c>
      <c r="D4650" s="56">
        <v>13</v>
      </c>
      <c r="E4650" s="56">
        <v>464.1</v>
      </c>
      <c r="F4650" s="56">
        <v>0</v>
      </c>
      <c r="G4650" s="61">
        <v>0</v>
      </c>
      <c r="H4650" s="56">
        <v>0</v>
      </c>
      <c r="I4650" s="56">
        <v>0</v>
      </c>
      <c r="J4650" s="57">
        <v>29414823</v>
      </c>
      <c r="K4650" s="21">
        <f t="shared" si="432"/>
        <v>0</v>
      </c>
      <c r="L4650" s="21">
        <f t="shared" si="433"/>
        <v>0</v>
      </c>
      <c r="M4650" s="21">
        <f t="shared" si="434"/>
        <v>0</v>
      </c>
      <c r="N4650" s="21">
        <f t="shared" si="435"/>
        <v>0</v>
      </c>
      <c r="O4650" s="21">
        <f t="shared" si="436"/>
        <v>0</v>
      </c>
      <c r="P4650" s="21">
        <f t="shared" si="437"/>
        <v>0</v>
      </c>
    </row>
    <row r="4651" spans="1:16">
      <c r="A4651" s="58">
        <v>48969</v>
      </c>
      <c r="B4651" s="58">
        <v>129</v>
      </c>
      <c r="C4651" s="58">
        <v>2460</v>
      </c>
      <c r="D4651" s="59">
        <v>64</v>
      </c>
      <c r="E4651" s="59">
        <v>0</v>
      </c>
      <c r="F4651" s="59">
        <v>0</v>
      </c>
      <c r="G4651" s="62">
        <v>0</v>
      </c>
      <c r="H4651" s="59">
        <v>0</v>
      </c>
      <c r="I4651" s="59">
        <v>0</v>
      </c>
      <c r="J4651" s="60">
        <v>14367276</v>
      </c>
      <c r="K4651" s="21">
        <f t="shared" si="432"/>
        <v>0</v>
      </c>
      <c r="L4651" s="21">
        <f t="shared" si="433"/>
        <v>0</v>
      </c>
      <c r="M4651" s="21">
        <f t="shared" si="434"/>
        <v>0</v>
      </c>
      <c r="N4651" s="21">
        <f t="shared" si="435"/>
        <v>0</v>
      </c>
      <c r="O4651" s="21">
        <f t="shared" si="436"/>
        <v>0</v>
      </c>
      <c r="P4651" s="21">
        <f t="shared" si="437"/>
        <v>0</v>
      </c>
    </row>
    <row r="4652" spans="1:16">
      <c r="A4652" s="55">
        <v>48994</v>
      </c>
      <c r="B4652" s="55">
        <v>170</v>
      </c>
      <c r="C4652" s="55">
        <v>9098</v>
      </c>
      <c r="D4652" s="56">
        <v>65</v>
      </c>
      <c r="E4652" s="56">
        <v>189.2</v>
      </c>
      <c r="F4652" s="56">
        <v>0</v>
      </c>
      <c r="G4652" s="61">
        <v>0</v>
      </c>
      <c r="H4652" s="56">
        <v>0</v>
      </c>
      <c r="I4652" s="56">
        <v>0</v>
      </c>
      <c r="J4652" s="57">
        <v>25688457</v>
      </c>
      <c r="K4652" s="21">
        <f t="shared" si="432"/>
        <v>0</v>
      </c>
      <c r="L4652" s="21">
        <f t="shared" si="433"/>
        <v>0</v>
      </c>
      <c r="M4652" s="21">
        <f t="shared" si="434"/>
        <v>0</v>
      </c>
      <c r="N4652" s="21">
        <f t="shared" si="435"/>
        <v>0</v>
      </c>
      <c r="O4652" s="21">
        <f t="shared" si="436"/>
        <v>0</v>
      </c>
      <c r="P4652" s="21">
        <f t="shared" si="437"/>
        <v>0</v>
      </c>
    </row>
    <row r="4653" spans="1:16">
      <c r="A4653" s="55">
        <v>49003</v>
      </c>
      <c r="B4653" s="55">
        <v>199</v>
      </c>
      <c r="C4653" s="55">
        <v>397</v>
      </c>
      <c r="D4653" s="56">
        <v>32</v>
      </c>
      <c r="E4653" s="56">
        <v>88</v>
      </c>
      <c r="F4653" s="56">
        <v>0</v>
      </c>
      <c r="G4653" s="61">
        <v>0</v>
      </c>
      <c r="H4653" s="56">
        <v>0</v>
      </c>
      <c r="I4653" s="56">
        <v>0</v>
      </c>
      <c r="J4653" s="57">
        <v>25808118</v>
      </c>
      <c r="K4653" s="21">
        <f t="shared" si="432"/>
        <v>0</v>
      </c>
      <c r="L4653" s="21">
        <f t="shared" si="433"/>
        <v>0</v>
      </c>
      <c r="M4653" s="21">
        <f t="shared" si="434"/>
        <v>0</v>
      </c>
      <c r="N4653" s="21">
        <f t="shared" si="435"/>
        <v>0</v>
      </c>
      <c r="O4653" s="21">
        <f t="shared" si="436"/>
        <v>0</v>
      </c>
      <c r="P4653" s="21">
        <f t="shared" si="437"/>
        <v>0</v>
      </c>
    </row>
    <row r="4654" spans="1:16">
      <c r="A4654" s="55">
        <v>49034</v>
      </c>
      <c r="B4654" s="55">
        <v>200</v>
      </c>
      <c r="C4654" s="55">
        <v>2512</v>
      </c>
      <c r="D4654" s="56">
        <v>66</v>
      </c>
      <c r="E4654" s="56">
        <v>412.6</v>
      </c>
      <c r="F4654" s="56">
        <v>0</v>
      </c>
      <c r="G4654" s="61">
        <v>0</v>
      </c>
      <c r="H4654" s="56">
        <v>0</v>
      </c>
      <c r="I4654" s="56">
        <v>17</v>
      </c>
      <c r="J4654" s="57">
        <v>25505557</v>
      </c>
      <c r="K4654" s="21">
        <f t="shared" si="432"/>
        <v>0</v>
      </c>
      <c r="L4654" s="21">
        <f t="shared" si="433"/>
        <v>0</v>
      </c>
      <c r="M4654" s="21">
        <f t="shared" si="434"/>
        <v>0</v>
      </c>
      <c r="N4654" s="21">
        <f t="shared" si="435"/>
        <v>0</v>
      </c>
      <c r="O4654" s="21">
        <f t="shared" si="436"/>
        <v>0</v>
      </c>
      <c r="P4654" s="21">
        <f t="shared" si="437"/>
        <v>0</v>
      </c>
    </row>
    <row r="4655" spans="1:16">
      <c r="A4655" s="55">
        <v>49053</v>
      </c>
      <c r="B4655" s="55">
        <v>250</v>
      </c>
      <c r="C4655" s="55">
        <v>35</v>
      </c>
      <c r="D4655" s="56">
        <v>11</v>
      </c>
      <c r="E4655" s="56">
        <v>137.1</v>
      </c>
      <c r="F4655" s="56">
        <v>0</v>
      </c>
      <c r="G4655" s="61">
        <v>0</v>
      </c>
      <c r="H4655" s="56">
        <v>0</v>
      </c>
      <c r="I4655" s="56">
        <v>0</v>
      </c>
      <c r="J4655" s="57">
        <v>18320495</v>
      </c>
      <c r="K4655" s="21">
        <f t="shared" si="432"/>
        <v>0</v>
      </c>
      <c r="L4655" s="21">
        <f t="shared" si="433"/>
        <v>0</v>
      </c>
      <c r="M4655" s="21">
        <f t="shared" si="434"/>
        <v>0</v>
      </c>
      <c r="N4655" s="21">
        <f t="shared" si="435"/>
        <v>0</v>
      </c>
      <c r="O4655" s="21">
        <f t="shared" si="436"/>
        <v>0</v>
      </c>
      <c r="P4655" s="21">
        <f t="shared" si="437"/>
        <v>0</v>
      </c>
    </row>
    <row r="4656" spans="1:16">
      <c r="A4656" s="58">
        <v>49071</v>
      </c>
      <c r="B4656" s="58">
        <v>140</v>
      </c>
      <c r="C4656" s="58">
        <v>2567</v>
      </c>
      <c r="D4656" s="59">
        <v>11</v>
      </c>
      <c r="E4656" s="59">
        <v>698.4</v>
      </c>
      <c r="F4656" s="59">
        <v>0</v>
      </c>
      <c r="G4656" s="62">
        <v>0</v>
      </c>
      <c r="H4656" s="59">
        <v>0</v>
      </c>
      <c r="I4656" s="59">
        <v>0</v>
      </c>
      <c r="J4656" s="60">
        <v>31205700</v>
      </c>
      <c r="K4656" s="21">
        <f t="shared" si="432"/>
        <v>0</v>
      </c>
      <c r="L4656" s="21">
        <f t="shared" si="433"/>
        <v>0</v>
      </c>
      <c r="M4656" s="21">
        <f t="shared" si="434"/>
        <v>0</v>
      </c>
      <c r="N4656" s="21">
        <f t="shared" si="435"/>
        <v>0</v>
      </c>
      <c r="O4656" s="21">
        <f t="shared" si="436"/>
        <v>0</v>
      </c>
      <c r="P4656" s="21">
        <f t="shared" si="437"/>
        <v>0</v>
      </c>
    </row>
    <row r="4657" spans="1:16">
      <c r="A4657" s="58">
        <v>49090</v>
      </c>
      <c r="B4657" s="58">
        <v>199</v>
      </c>
      <c r="C4657" s="58">
        <v>729</v>
      </c>
      <c r="D4657" s="59">
        <v>57</v>
      </c>
      <c r="E4657" s="59">
        <v>387.7</v>
      </c>
      <c r="F4657" s="59">
        <v>0</v>
      </c>
      <c r="G4657" s="62">
        <v>0</v>
      </c>
      <c r="H4657" s="59">
        <v>0</v>
      </c>
      <c r="I4657" s="59">
        <v>0</v>
      </c>
      <c r="J4657" s="60">
        <v>21690740</v>
      </c>
      <c r="K4657" s="21">
        <f t="shared" si="432"/>
        <v>0</v>
      </c>
      <c r="L4657" s="21">
        <f t="shared" si="433"/>
        <v>0</v>
      </c>
      <c r="M4657" s="21">
        <f t="shared" si="434"/>
        <v>0</v>
      </c>
      <c r="N4657" s="21">
        <f t="shared" si="435"/>
        <v>0</v>
      </c>
      <c r="O4657" s="21">
        <f t="shared" si="436"/>
        <v>0</v>
      </c>
      <c r="P4657" s="21">
        <f t="shared" si="437"/>
        <v>0</v>
      </c>
    </row>
    <row r="4658" spans="1:16">
      <c r="A4658" s="58">
        <v>49124</v>
      </c>
      <c r="B4658" s="58">
        <v>129</v>
      </c>
      <c r="C4658" s="58">
        <v>2305</v>
      </c>
      <c r="D4658" s="59">
        <v>11</v>
      </c>
      <c r="E4658" s="59">
        <v>39</v>
      </c>
      <c r="F4658" s="59">
        <v>0</v>
      </c>
      <c r="G4658" s="62">
        <v>0</v>
      </c>
      <c r="H4658" s="59">
        <v>0</v>
      </c>
      <c r="I4658" s="59">
        <v>0</v>
      </c>
      <c r="J4658" s="60">
        <v>49570015</v>
      </c>
      <c r="K4658" s="21">
        <f t="shared" si="432"/>
        <v>0</v>
      </c>
      <c r="L4658" s="21">
        <f t="shared" si="433"/>
        <v>0</v>
      </c>
      <c r="M4658" s="21">
        <f t="shared" si="434"/>
        <v>0</v>
      </c>
      <c r="N4658" s="21">
        <f t="shared" si="435"/>
        <v>0</v>
      </c>
      <c r="O4658" s="21">
        <f t="shared" si="436"/>
        <v>0</v>
      </c>
      <c r="P4658" s="21">
        <f t="shared" si="437"/>
        <v>0</v>
      </c>
    </row>
    <row r="4659" spans="1:16">
      <c r="A4659" s="55">
        <v>49186</v>
      </c>
      <c r="B4659" s="55">
        <v>129</v>
      </c>
      <c r="C4659" s="55">
        <v>3709</v>
      </c>
      <c r="D4659" s="56">
        <v>14</v>
      </c>
      <c r="E4659" s="56">
        <v>583.5</v>
      </c>
      <c r="F4659" s="56">
        <v>0</v>
      </c>
      <c r="G4659" s="61">
        <v>0</v>
      </c>
      <c r="H4659" s="56">
        <v>0</v>
      </c>
      <c r="I4659" s="56">
        <v>0</v>
      </c>
      <c r="J4659" s="57">
        <v>30343182</v>
      </c>
      <c r="K4659" s="21">
        <f t="shared" si="432"/>
        <v>0</v>
      </c>
      <c r="L4659" s="21">
        <f t="shared" si="433"/>
        <v>0</v>
      </c>
      <c r="M4659" s="21">
        <f t="shared" si="434"/>
        <v>0</v>
      </c>
      <c r="N4659" s="21">
        <f t="shared" si="435"/>
        <v>0</v>
      </c>
      <c r="O4659" s="21">
        <f t="shared" si="436"/>
        <v>0</v>
      </c>
      <c r="P4659" s="21">
        <f t="shared" si="437"/>
        <v>0</v>
      </c>
    </row>
    <row r="4660" spans="1:16">
      <c r="A4660" s="55">
        <v>49205</v>
      </c>
      <c r="B4660" s="55">
        <v>129</v>
      </c>
      <c r="C4660" s="55">
        <v>378</v>
      </c>
      <c r="D4660" s="56">
        <v>52</v>
      </c>
      <c r="E4660" s="56">
        <v>206.8</v>
      </c>
      <c r="F4660" s="56">
        <v>0</v>
      </c>
      <c r="G4660" s="61">
        <v>0</v>
      </c>
      <c r="H4660" s="56">
        <v>0</v>
      </c>
      <c r="I4660" s="56">
        <v>0</v>
      </c>
      <c r="J4660" s="57">
        <v>13059349</v>
      </c>
      <c r="K4660" s="21">
        <f t="shared" si="432"/>
        <v>0</v>
      </c>
      <c r="L4660" s="21">
        <f t="shared" si="433"/>
        <v>0</v>
      </c>
      <c r="M4660" s="21">
        <f t="shared" si="434"/>
        <v>0</v>
      </c>
      <c r="N4660" s="21">
        <f t="shared" si="435"/>
        <v>0</v>
      </c>
      <c r="O4660" s="21">
        <f t="shared" si="436"/>
        <v>0</v>
      </c>
      <c r="P4660" s="21">
        <f t="shared" si="437"/>
        <v>0</v>
      </c>
    </row>
    <row r="4661" spans="1:16">
      <c r="A4661" s="55">
        <v>49210</v>
      </c>
      <c r="B4661" s="55">
        <v>175</v>
      </c>
      <c r="C4661" s="55">
        <v>8805</v>
      </c>
      <c r="D4661" s="56">
        <v>54</v>
      </c>
      <c r="E4661" s="56">
        <v>214.5</v>
      </c>
      <c r="F4661" s="56">
        <v>0</v>
      </c>
      <c r="G4661" s="61">
        <v>0</v>
      </c>
      <c r="H4661" s="56">
        <v>0</v>
      </c>
      <c r="I4661" s="56">
        <v>0</v>
      </c>
      <c r="J4661" s="57">
        <v>31097029</v>
      </c>
      <c r="K4661" s="21">
        <f t="shared" si="432"/>
        <v>0</v>
      </c>
      <c r="L4661" s="21">
        <f t="shared" si="433"/>
        <v>0</v>
      </c>
      <c r="M4661" s="21">
        <f t="shared" si="434"/>
        <v>0</v>
      </c>
      <c r="N4661" s="21">
        <f t="shared" si="435"/>
        <v>0</v>
      </c>
      <c r="O4661" s="21">
        <f t="shared" si="436"/>
        <v>0</v>
      </c>
      <c r="P4661" s="21">
        <f t="shared" si="437"/>
        <v>0</v>
      </c>
    </row>
    <row r="4662" spans="1:16">
      <c r="A4662" s="58">
        <v>49233</v>
      </c>
      <c r="B4662" s="58">
        <v>129</v>
      </c>
      <c r="C4662" s="58">
        <v>381</v>
      </c>
      <c r="D4662" s="59">
        <v>66</v>
      </c>
      <c r="E4662" s="59">
        <v>0</v>
      </c>
      <c r="F4662" s="59">
        <v>0</v>
      </c>
      <c r="G4662" s="62">
        <v>0</v>
      </c>
      <c r="H4662" s="59">
        <v>0</v>
      </c>
      <c r="I4662" s="59">
        <v>0</v>
      </c>
      <c r="J4662" s="60">
        <v>81488428</v>
      </c>
      <c r="K4662" s="21">
        <f t="shared" si="432"/>
        <v>0</v>
      </c>
      <c r="L4662" s="21">
        <f t="shared" si="433"/>
        <v>0</v>
      </c>
      <c r="M4662" s="21">
        <f t="shared" si="434"/>
        <v>0</v>
      </c>
      <c r="N4662" s="21">
        <f t="shared" si="435"/>
        <v>0</v>
      </c>
      <c r="O4662" s="21">
        <f t="shared" si="436"/>
        <v>0</v>
      </c>
      <c r="P4662" s="21">
        <f t="shared" si="437"/>
        <v>0</v>
      </c>
    </row>
    <row r="4663" spans="1:16">
      <c r="A4663" s="55">
        <v>49288</v>
      </c>
      <c r="B4663" s="55">
        <v>140</v>
      </c>
      <c r="C4663" s="55">
        <v>2629</v>
      </c>
      <c r="D4663" s="56">
        <v>11</v>
      </c>
      <c r="E4663" s="56">
        <v>322.2</v>
      </c>
      <c r="F4663" s="56">
        <v>0</v>
      </c>
      <c r="G4663" s="61">
        <v>0</v>
      </c>
      <c r="H4663" s="56">
        <v>0</v>
      </c>
      <c r="I4663" s="56">
        <v>0</v>
      </c>
      <c r="J4663" s="57">
        <v>25310020</v>
      </c>
      <c r="K4663" s="21">
        <f t="shared" si="432"/>
        <v>0</v>
      </c>
      <c r="L4663" s="21">
        <f t="shared" si="433"/>
        <v>0</v>
      </c>
      <c r="M4663" s="21">
        <f t="shared" si="434"/>
        <v>0</v>
      </c>
      <c r="N4663" s="21">
        <f t="shared" si="435"/>
        <v>0</v>
      </c>
      <c r="O4663" s="21">
        <f t="shared" si="436"/>
        <v>0</v>
      </c>
      <c r="P4663" s="21">
        <f t="shared" si="437"/>
        <v>0</v>
      </c>
    </row>
    <row r="4664" spans="1:16">
      <c r="A4664" s="58">
        <v>49306</v>
      </c>
      <c r="B4664" s="58">
        <v>199</v>
      </c>
      <c r="C4664" s="58">
        <v>317</v>
      </c>
      <c r="D4664" s="59">
        <v>11</v>
      </c>
      <c r="E4664" s="59">
        <v>52</v>
      </c>
      <c r="F4664" s="59">
        <v>0</v>
      </c>
      <c r="G4664" s="62">
        <v>0</v>
      </c>
      <c r="H4664" s="59">
        <v>0</v>
      </c>
      <c r="I4664" s="59">
        <v>0</v>
      </c>
      <c r="J4664" s="60">
        <v>67982053</v>
      </c>
      <c r="K4664" s="21">
        <f t="shared" si="432"/>
        <v>0</v>
      </c>
      <c r="L4664" s="21">
        <f t="shared" si="433"/>
        <v>0</v>
      </c>
      <c r="M4664" s="21">
        <f t="shared" si="434"/>
        <v>0</v>
      </c>
      <c r="N4664" s="21">
        <f t="shared" si="435"/>
        <v>0</v>
      </c>
      <c r="O4664" s="21">
        <f t="shared" si="436"/>
        <v>0</v>
      </c>
      <c r="P4664" s="21">
        <f t="shared" si="437"/>
        <v>0</v>
      </c>
    </row>
    <row r="4665" spans="1:16">
      <c r="A4665" s="55">
        <v>49309</v>
      </c>
      <c r="B4665" s="55">
        <v>101</v>
      </c>
      <c r="C4665" s="55">
        <v>5953</v>
      </c>
      <c r="D4665" s="56">
        <v>11</v>
      </c>
      <c r="E4665" s="56">
        <v>153</v>
      </c>
      <c r="F4665" s="56">
        <v>0</v>
      </c>
      <c r="G4665" s="61">
        <v>0</v>
      </c>
      <c r="H4665" s="56">
        <v>0</v>
      </c>
      <c r="I4665" s="56">
        <v>0</v>
      </c>
      <c r="J4665" s="57">
        <v>76292728</v>
      </c>
      <c r="K4665" s="21">
        <f t="shared" si="432"/>
        <v>0</v>
      </c>
      <c r="L4665" s="21">
        <f t="shared" si="433"/>
        <v>0</v>
      </c>
      <c r="M4665" s="21">
        <f t="shared" si="434"/>
        <v>0</v>
      </c>
      <c r="N4665" s="21">
        <f t="shared" si="435"/>
        <v>0</v>
      </c>
      <c r="O4665" s="21">
        <f t="shared" si="436"/>
        <v>0</v>
      </c>
      <c r="P4665" s="21">
        <f t="shared" si="437"/>
        <v>0</v>
      </c>
    </row>
    <row r="4666" spans="1:16">
      <c r="A4666" s="58">
        <v>49313</v>
      </c>
      <c r="B4666" s="58">
        <v>900</v>
      </c>
      <c r="C4666" s="58">
        <v>2795</v>
      </c>
      <c r="D4666" s="59">
        <v>13</v>
      </c>
      <c r="E4666" s="59">
        <v>135.69999999999999</v>
      </c>
      <c r="F4666" s="59">
        <v>0</v>
      </c>
      <c r="G4666" s="62">
        <v>0</v>
      </c>
      <c r="H4666" s="59">
        <v>0</v>
      </c>
      <c r="I4666" s="59">
        <v>0</v>
      </c>
      <c r="J4666" s="60">
        <v>10479290</v>
      </c>
      <c r="K4666" s="21">
        <f t="shared" si="432"/>
        <v>0</v>
      </c>
      <c r="L4666" s="21">
        <f t="shared" si="433"/>
        <v>0</v>
      </c>
      <c r="M4666" s="21">
        <f t="shared" si="434"/>
        <v>0</v>
      </c>
      <c r="N4666" s="21">
        <f t="shared" si="435"/>
        <v>0</v>
      </c>
      <c r="O4666" s="21">
        <f t="shared" si="436"/>
        <v>0</v>
      </c>
      <c r="P4666" s="21">
        <f t="shared" si="437"/>
        <v>0</v>
      </c>
    </row>
    <row r="4667" spans="1:16">
      <c r="A4667" s="55">
        <v>49317</v>
      </c>
      <c r="B4667" s="55">
        <v>101</v>
      </c>
      <c r="C4667" s="55">
        <v>6015</v>
      </c>
      <c r="D4667" s="56">
        <v>45</v>
      </c>
      <c r="E4667" s="56">
        <v>213.9</v>
      </c>
      <c r="F4667" s="56">
        <v>0</v>
      </c>
      <c r="G4667" s="61">
        <v>0</v>
      </c>
      <c r="H4667" s="56">
        <v>0</v>
      </c>
      <c r="I4667" s="56">
        <v>0</v>
      </c>
      <c r="J4667" s="57">
        <v>10894107</v>
      </c>
      <c r="K4667" s="21">
        <f t="shared" si="432"/>
        <v>0</v>
      </c>
      <c r="L4667" s="21">
        <f t="shared" si="433"/>
        <v>0</v>
      </c>
      <c r="M4667" s="21">
        <f t="shared" si="434"/>
        <v>0</v>
      </c>
      <c r="N4667" s="21">
        <f t="shared" si="435"/>
        <v>0</v>
      </c>
      <c r="O4667" s="21">
        <f t="shared" si="436"/>
        <v>0</v>
      </c>
      <c r="P4667" s="21">
        <f t="shared" si="437"/>
        <v>0</v>
      </c>
    </row>
    <row r="4668" spans="1:16">
      <c r="A4668" s="58">
        <v>49356</v>
      </c>
      <c r="B4668" s="58">
        <v>199</v>
      </c>
      <c r="C4668" s="58">
        <v>715</v>
      </c>
      <c r="D4668" s="59">
        <v>11</v>
      </c>
      <c r="E4668" s="59">
        <v>74.5</v>
      </c>
      <c r="F4668" s="59">
        <v>0</v>
      </c>
      <c r="G4668" s="62">
        <v>0</v>
      </c>
      <c r="H4668" s="59">
        <v>0</v>
      </c>
      <c r="I4668" s="59">
        <v>12.5</v>
      </c>
      <c r="J4668" s="60">
        <v>17190202</v>
      </c>
      <c r="K4668" s="21">
        <f t="shared" si="432"/>
        <v>0</v>
      </c>
      <c r="L4668" s="21">
        <f t="shared" si="433"/>
        <v>0</v>
      </c>
      <c r="M4668" s="21">
        <f t="shared" si="434"/>
        <v>0</v>
      </c>
      <c r="N4668" s="21">
        <f t="shared" si="435"/>
        <v>0</v>
      </c>
      <c r="O4668" s="21">
        <f t="shared" si="436"/>
        <v>0</v>
      </c>
      <c r="P4668" s="21">
        <f t="shared" si="437"/>
        <v>0</v>
      </c>
    </row>
    <row r="4669" spans="1:16">
      <c r="A4669" s="55">
        <v>49361</v>
      </c>
      <c r="B4669" s="55">
        <v>101</v>
      </c>
      <c r="C4669" s="55">
        <v>5931</v>
      </c>
      <c r="D4669" s="56">
        <v>15</v>
      </c>
      <c r="E4669" s="56">
        <v>63.3</v>
      </c>
      <c r="F4669" s="56">
        <v>0</v>
      </c>
      <c r="G4669" s="61">
        <v>0</v>
      </c>
      <c r="H4669" s="56">
        <v>0</v>
      </c>
      <c r="I4669" s="56">
        <v>0</v>
      </c>
      <c r="J4669" s="57">
        <v>78366818</v>
      </c>
      <c r="K4669" s="21">
        <f t="shared" si="432"/>
        <v>0</v>
      </c>
      <c r="L4669" s="21">
        <f t="shared" si="433"/>
        <v>0</v>
      </c>
      <c r="M4669" s="21">
        <f t="shared" si="434"/>
        <v>0</v>
      </c>
      <c r="N4669" s="21">
        <f t="shared" si="435"/>
        <v>0</v>
      </c>
      <c r="O4669" s="21">
        <f t="shared" si="436"/>
        <v>0</v>
      </c>
      <c r="P4669" s="21">
        <f t="shared" si="437"/>
        <v>0</v>
      </c>
    </row>
    <row r="4670" spans="1:16">
      <c r="A4670" s="55">
        <v>49371</v>
      </c>
      <c r="B4670" s="55">
        <v>199</v>
      </c>
      <c r="C4670" s="55">
        <v>700</v>
      </c>
      <c r="D4670" s="56">
        <v>33</v>
      </c>
      <c r="E4670" s="56">
        <v>50.1</v>
      </c>
      <c r="F4670" s="56">
        <v>0</v>
      </c>
      <c r="G4670" s="61">
        <v>0</v>
      </c>
      <c r="H4670" s="56">
        <v>0</v>
      </c>
      <c r="I4670" s="56">
        <v>30.3</v>
      </c>
      <c r="J4670" s="57">
        <v>20629444</v>
      </c>
      <c r="K4670" s="21">
        <f t="shared" si="432"/>
        <v>0</v>
      </c>
      <c r="L4670" s="21">
        <f t="shared" si="433"/>
        <v>0</v>
      </c>
      <c r="M4670" s="21">
        <f t="shared" si="434"/>
        <v>0</v>
      </c>
      <c r="N4670" s="21">
        <f t="shared" si="435"/>
        <v>0</v>
      </c>
      <c r="O4670" s="21">
        <f t="shared" si="436"/>
        <v>0</v>
      </c>
      <c r="P4670" s="21">
        <f t="shared" si="437"/>
        <v>0</v>
      </c>
    </row>
    <row r="4671" spans="1:16">
      <c r="A4671" s="58">
        <v>49375</v>
      </c>
      <c r="B4671" s="58">
        <v>850</v>
      </c>
      <c r="C4671" s="58">
        <v>5514</v>
      </c>
      <c r="D4671" s="59">
        <v>66</v>
      </c>
      <c r="E4671" s="59">
        <v>0</v>
      </c>
      <c r="F4671" s="59">
        <v>0</v>
      </c>
      <c r="G4671" s="62">
        <v>0</v>
      </c>
      <c r="H4671" s="59">
        <v>0</v>
      </c>
      <c r="I4671" s="59">
        <v>0</v>
      </c>
      <c r="J4671" s="60">
        <v>28039190</v>
      </c>
      <c r="K4671" s="21">
        <f t="shared" si="432"/>
        <v>0</v>
      </c>
      <c r="L4671" s="21">
        <f t="shared" si="433"/>
        <v>0</v>
      </c>
      <c r="M4671" s="21">
        <f t="shared" si="434"/>
        <v>0</v>
      </c>
      <c r="N4671" s="21">
        <f t="shared" si="435"/>
        <v>0</v>
      </c>
      <c r="O4671" s="21">
        <f t="shared" si="436"/>
        <v>0</v>
      </c>
      <c r="P4671" s="21">
        <f t="shared" si="437"/>
        <v>0</v>
      </c>
    </row>
    <row r="4672" spans="1:16">
      <c r="A4672" s="55">
        <v>49433</v>
      </c>
      <c r="B4672" s="55">
        <v>199</v>
      </c>
      <c r="C4672" s="55">
        <v>426</v>
      </c>
      <c r="D4672" s="56">
        <v>63</v>
      </c>
      <c r="E4672" s="56">
        <v>0</v>
      </c>
      <c r="F4672" s="56">
        <v>0</v>
      </c>
      <c r="G4672" s="61">
        <v>0</v>
      </c>
      <c r="H4672" s="56">
        <v>0</v>
      </c>
      <c r="I4672" s="56">
        <v>0</v>
      </c>
      <c r="J4672" s="57">
        <v>47604613</v>
      </c>
      <c r="K4672" s="21">
        <f t="shared" si="432"/>
        <v>0</v>
      </c>
      <c r="L4672" s="21">
        <f t="shared" si="433"/>
        <v>0</v>
      </c>
      <c r="M4672" s="21">
        <f t="shared" si="434"/>
        <v>0</v>
      </c>
      <c r="N4672" s="21">
        <f t="shared" si="435"/>
        <v>0</v>
      </c>
      <c r="O4672" s="21">
        <f t="shared" si="436"/>
        <v>0</v>
      </c>
      <c r="P4672" s="21">
        <f t="shared" si="437"/>
        <v>0</v>
      </c>
    </row>
    <row r="4673" spans="1:16">
      <c r="A4673" s="58">
        <v>49435</v>
      </c>
      <c r="B4673" s="58">
        <v>199</v>
      </c>
      <c r="C4673" s="58">
        <v>584</v>
      </c>
      <c r="D4673" s="59">
        <v>13</v>
      </c>
      <c r="E4673" s="59">
        <v>63.6</v>
      </c>
      <c r="F4673" s="59">
        <v>0</v>
      </c>
      <c r="G4673" s="62">
        <v>0</v>
      </c>
      <c r="H4673" s="59">
        <v>0</v>
      </c>
      <c r="I4673" s="59">
        <v>0</v>
      </c>
      <c r="J4673" s="60">
        <v>15294930</v>
      </c>
      <c r="K4673" s="21">
        <f t="shared" si="432"/>
        <v>0</v>
      </c>
      <c r="L4673" s="21">
        <f t="shared" si="433"/>
        <v>0</v>
      </c>
      <c r="M4673" s="21">
        <f t="shared" si="434"/>
        <v>0</v>
      </c>
      <c r="N4673" s="21">
        <f t="shared" si="435"/>
        <v>0</v>
      </c>
      <c r="O4673" s="21">
        <f t="shared" si="436"/>
        <v>0</v>
      </c>
      <c r="P4673" s="21">
        <f t="shared" si="437"/>
        <v>0</v>
      </c>
    </row>
    <row r="4674" spans="1:16">
      <c r="A4674" s="55">
        <v>49507</v>
      </c>
      <c r="B4674" s="55">
        <v>199</v>
      </c>
      <c r="C4674" s="55">
        <v>709</v>
      </c>
      <c r="D4674" s="56">
        <v>66</v>
      </c>
      <c r="E4674" s="56">
        <v>0</v>
      </c>
      <c r="F4674" s="56">
        <v>0</v>
      </c>
      <c r="G4674" s="61">
        <v>0</v>
      </c>
      <c r="H4674" s="56">
        <v>0</v>
      </c>
      <c r="I4674" s="56">
        <v>0</v>
      </c>
      <c r="J4674" s="57">
        <v>19692582</v>
      </c>
      <c r="K4674" s="21">
        <f t="shared" si="432"/>
        <v>0</v>
      </c>
      <c r="L4674" s="21">
        <f t="shared" si="433"/>
        <v>0</v>
      </c>
      <c r="M4674" s="21">
        <f t="shared" si="434"/>
        <v>0</v>
      </c>
      <c r="N4674" s="21">
        <f t="shared" si="435"/>
        <v>0</v>
      </c>
      <c r="O4674" s="21">
        <f t="shared" si="436"/>
        <v>0</v>
      </c>
      <c r="P4674" s="21">
        <f t="shared" si="437"/>
        <v>0</v>
      </c>
    </row>
    <row r="4675" spans="1:16">
      <c r="A4675" s="58">
        <v>49509</v>
      </c>
      <c r="B4675" s="58">
        <v>199</v>
      </c>
      <c r="C4675" s="58">
        <v>818</v>
      </c>
      <c r="D4675" s="59">
        <v>62</v>
      </c>
      <c r="E4675" s="59">
        <v>182.2</v>
      </c>
      <c r="F4675" s="59">
        <v>0</v>
      </c>
      <c r="G4675" s="62">
        <v>0</v>
      </c>
      <c r="H4675" s="59">
        <v>0</v>
      </c>
      <c r="I4675" s="59">
        <v>0</v>
      </c>
      <c r="J4675" s="60">
        <v>26743907</v>
      </c>
      <c r="K4675" s="21">
        <f t="shared" ref="K4675:K4738" si="438">G4675</f>
        <v>0</v>
      </c>
      <c r="L4675" s="21">
        <f t="shared" ref="L4675:L4738" si="439">IF(H4675=-1,1,0)</f>
        <v>0</v>
      </c>
      <c r="M4675" s="21">
        <f t="shared" ref="M4675:M4738" si="440">IF(G4675&lt;&gt;0,1,0)</f>
        <v>0</v>
      </c>
      <c r="N4675" s="21">
        <f t="shared" ref="N4675:N4738" si="441">IF(AND(L4675=1,M4675=1),1,0)</f>
        <v>0</v>
      </c>
      <c r="O4675" s="21">
        <f t="shared" ref="O4675:O4738" si="442">IF(AND(H4675=-1,G4675=0),1,0)</f>
        <v>0</v>
      </c>
      <c r="P4675" s="21">
        <f t="shared" ref="P4675:P4738" si="443">IF(AND(G4675&lt;&gt;0,H4675&lt;&gt;-1),1,0)</f>
        <v>0</v>
      </c>
    </row>
    <row r="4676" spans="1:16">
      <c r="A4676" s="55">
        <v>49520</v>
      </c>
      <c r="B4676" s="55">
        <v>166</v>
      </c>
      <c r="C4676" s="55">
        <v>7981</v>
      </c>
      <c r="D4676" s="56">
        <v>66</v>
      </c>
      <c r="E4676" s="56">
        <v>0</v>
      </c>
      <c r="F4676" s="56">
        <v>0</v>
      </c>
      <c r="G4676" s="61">
        <v>0</v>
      </c>
      <c r="H4676" s="56">
        <v>0</v>
      </c>
      <c r="I4676" s="56">
        <v>0</v>
      </c>
      <c r="J4676" s="57">
        <v>28830556</v>
      </c>
      <c r="K4676" s="21">
        <f t="shared" si="438"/>
        <v>0</v>
      </c>
      <c r="L4676" s="21">
        <f t="shared" si="439"/>
        <v>0</v>
      </c>
      <c r="M4676" s="21">
        <f t="shared" si="440"/>
        <v>0</v>
      </c>
      <c r="N4676" s="21">
        <f t="shared" si="441"/>
        <v>0</v>
      </c>
      <c r="O4676" s="21">
        <f t="shared" si="442"/>
        <v>0</v>
      </c>
      <c r="P4676" s="21">
        <f t="shared" si="443"/>
        <v>0</v>
      </c>
    </row>
    <row r="4677" spans="1:16">
      <c r="A4677" s="58">
        <v>49529</v>
      </c>
      <c r="B4677" s="58">
        <v>129</v>
      </c>
      <c r="C4677" s="58">
        <v>3977</v>
      </c>
      <c r="D4677" s="59">
        <v>64</v>
      </c>
      <c r="E4677" s="59">
        <v>0</v>
      </c>
      <c r="F4677" s="59">
        <v>0</v>
      </c>
      <c r="G4677" s="62">
        <v>0</v>
      </c>
      <c r="H4677" s="59">
        <v>0</v>
      </c>
      <c r="I4677" s="59">
        <v>0</v>
      </c>
      <c r="J4677" s="60">
        <v>30098919</v>
      </c>
      <c r="K4677" s="21">
        <f t="shared" si="438"/>
        <v>0</v>
      </c>
      <c r="L4677" s="21">
        <f t="shared" si="439"/>
        <v>0</v>
      </c>
      <c r="M4677" s="21">
        <f t="shared" si="440"/>
        <v>0</v>
      </c>
      <c r="N4677" s="21">
        <f t="shared" si="441"/>
        <v>0</v>
      </c>
      <c r="O4677" s="21">
        <f t="shared" si="442"/>
        <v>0</v>
      </c>
      <c r="P4677" s="21">
        <f t="shared" si="443"/>
        <v>0</v>
      </c>
    </row>
    <row r="4678" spans="1:16">
      <c r="A4678" s="55">
        <v>49532</v>
      </c>
      <c r="B4678" s="55">
        <v>700</v>
      </c>
      <c r="C4678" s="55">
        <v>3501</v>
      </c>
      <c r="D4678" s="56">
        <v>12</v>
      </c>
      <c r="E4678" s="56">
        <v>125.3</v>
      </c>
      <c r="F4678" s="56">
        <v>0</v>
      </c>
      <c r="G4678" s="61">
        <v>0</v>
      </c>
      <c r="H4678" s="56">
        <v>0</v>
      </c>
      <c r="I4678" s="56">
        <v>0</v>
      </c>
      <c r="J4678" s="57">
        <v>29265887</v>
      </c>
      <c r="K4678" s="21">
        <f t="shared" si="438"/>
        <v>0</v>
      </c>
      <c r="L4678" s="21">
        <f t="shared" si="439"/>
        <v>0</v>
      </c>
      <c r="M4678" s="21">
        <f t="shared" si="440"/>
        <v>0</v>
      </c>
      <c r="N4678" s="21">
        <f t="shared" si="441"/>
        <v>0</v>
      </c>
      <c r="O4678" s="21">
        <f t="shared" si="442"/>
        <v>0</v>
      </c>
      <c r="P4678" s="21">
        <f t="shared" si="443"/>
        <v>0</v>
      </c>
    </row>
    <row r="4679" spans="1:16">
      <c r="A4679" s="58">
        <v>49540</v>
      </c>
      <c r="B4679" s="58">
        <v>199</v>
      </c>
      <c r="C4679" s="58">
        <v>479</v>
      </c>
      <c r="D4679" s="59">
        <v>11</v>
      </c>
      <c r="E4679" s="59">
        <v>267.10000000000002</v>
      </c>
      <c r="F4679" s="59">
        <v>0</v>
      </c>
      <c r="G4679" s="62">
        <v>0</v>
      </c>
      <c r="H4679" s="59">
        <v>0</v>
      </c>
      <c r="I4679" s="59">
        <v>191.2</v>
      </c>
      <c r="J4679" s="60">
        <v>15983736</v>
      </c>
      <c r="K4679" s="21">
        <f t="shared" si="438"/>
        <v>0</v>
      </c>
      <c r="L4679" s="21">
        <f t="shared" si="439"/>
        <v>0</v>
      </c>
      <c r="M4679" s="21">
        <f t="shared" si="440"/>
        <v>0</v>
      </c>
      <c r="N4679" s="21">
        <f t="shared" si="441"/>
        <v>0</v>
      </c>
      <c r="O4679" s="21">
        <f t="shared" si="442"/>
        <v>0</v>
      </c>
      <c r="P4679" s="21">
        <f t="shared" si="443"/>
        <v>0</v>
      </c>
    </row>
    <row r="4680" spans="1:16">
      <c r="A4680" s="58">
        <v>49553</v>
      </c>
      <c r="B4680" s="58">
        <v>170</v>
      </c>
      <c r="C4680" s="58">
        <v>2311</v>
      </c>
      <c r="D4680" s="59">
        <v>66</v>
      </c>
      <c r="E4680" s="59">
        <v>0</v>
      </c>
      <c r="F4680" s="59">
        <v>0</v>
      </c>
      <c r="G4680" s="62">
        <v>0</v>
      </c>
      <c r="H4680" s="59">
        <v>0</v>
      </c>
      <c r="I4680" s="59">
        <v>0</v>
      </c>
      <c r="J4680" s="60">
        <v>16841676</v>
      </c>
      <c r="K4680" s="21">
        <f t="shared" si="438"/>
        <v>0</v>
      </c>
      <c r="L4680" s="21">
        <f t="shared" si="439"/>
        <v>0</v>
      </c>
      <c r="M4680" s="21">
        <f t="shared" si="440"/>
        <v>0</v>
      </c>
      <c r="N4680" s="21">
        <f t="shared" si="441"/>
        <v>0</v>
      </c>
      <c r="O4680" s="21">
        <f t="shared" si="442"/>
        <v>0</v>
      </c>
      <c r="P4680" s="21">
        <f t="shared" si="443"/>
        <v>0</v>
      </c>
    </row>
    <row r="4681" spans="1:16">
      <c r="A4681" s="55">
        <v>49559</v>
      </c>
      <c r="B4681" s="55">
        <v>199</v>
      </c>
      <c r="C4681" s="55">
        <v>9329</v>
      </c>
      <c r="D4681" s="56">
        <v>66</v>
      </c>
      <c r="E4681" s="56">
        <v>0</v>
      </c>
      <c r="F4681" s="56">
        <v>0</v>
      </c>
      <c r="G4681" s="61">
        <v>0</v>
      </c>
      <c r="H4681" s="56">
        <v>0</v>
      </c>
      <c r="I4681" s="56">
        <v>0</v>
      </c>
      <c r="J4681" s="56">
        <v>0</v>
      </c>
      <c r="K4681" s="21">
        <f t="shared" si="438"/>
        <v>0</v>
      </c>
      <c r="L4681" s="21">
        <f t="shared" si="439"/>
        <v>0</v>
      </c>
      <c r="M4681" s="21">
        <f t="shared" si="440"/>
        <v>0</v>
      </c>
      <c r="N4681" s="21">
        <f t="shared" si="441"/>
        <v>0</v>
      </c>
      <c r="O4681" s="21">
        <f t="shared" si="442"/>
        <v>0</v>
      </c>
      <c r="P4681" s="21">
        <f t="shared" si="443"/>
        <v>0</v>
      </c>
    </row>
    <row r="4682" spans="1:16">
      <c r="A4682" s="58">
        <v>49572</v>
      </c>
      <c r="B4682" s="58">
        <v>199</v>
      </c>
      <c r="C4682" s="58">
        <v>765</v>
      </c>
      <c r="D4682" s="59">
        <v>54</v>
      </c>
      <c r="E4682" s="59">
        <v>264.89999999999998</v>
      </c>
      <c r="F4682" s="59">
        <v>0</v>
      </c>
      <c r="G4682" s="62">
        <v>0</v>
      </c>
      <c r="H4682" s="59">
        <v>0</v>
      </c>
      <c r="I4682" s="59">
        <v>0</v>
      </c>
      <c r="J4682" s="60">
        <v>25792475</v>
      </c>
      <c r="K4682" s="21">
        <f t="shared" si="438"/>
        <v>0</v>
      </c>
      <c r="L4682" s="21">
        <f t="shared" si="439"/>
        <v>0</v>
      </c>
      <c r="M4682" s="21">
        <f t="shared" si="440"/>
        <v>0</v>
      </c>
      <c r="N4682" s="21">
        <f t="shared" si="441"/>
        <v>0</v>
      </c>
      <c r="O4682" s="21">
        <f t="shared" si="442"/>
        <v>0</v>
      </c>
      <c r="P4682" s="21">
        <f t="shared" si="443"/>
        <v>0</v>
      </c>
    </row>
    <row r="4683" spans="1:16">
      <c r="A4683" s="55">
        <v>49589</v>
      </c>
      <c r="B4683" s="55">
        <v>170</v>
      </c>
      <c r="C4683" s="55">
        <v>1024</v>
      </c>
      <c r="D4683" s="56">
        <v>63</v>
      </c>
      <c r="E4683" s="56">
        <v>86.4</v>
      </c>
      <c r="F4683" s="56">
        <v>0</v>
      </c>
      <c r="G4683" s="61">
        <v>0</v>
      </c>
      <c r="H4683" s="56">
        <v>0</v>
      </c>
      <c r="I4683" s="56">
        <v>0</v>
      </c>
      <c r="J4683" s="57">
        <v>21872784</v>
      </c>
      <c r="K4683" s="21">
        <f t="shared" si="438"/>
        <v>0</v>
      </c>
      <c r="L4683" s="21">
        <f t="shared" si="439"/>
        <v>0</v>
      </c>
      <c r="M4683" s="21">
        <f t="shared" si="440"/>
        <v>0</v>
      </c>
      <c r="N4683" s="21">
        <f t="shared" si="441"/>
        <v>0</v>
      </c>
      <c r="O4683" s="21">
        <f t="shared" si="442"/>
        <v>0</v>
      </c>
      <c r="P4683" s="21">
        <f t="shared" si="443"/>
        <v>0</v>
      </c>
    </row>
    <row r="4684" spans="1:16">
      <c r="A4684" s="58">
        <v>49611</v>
      </c>
      <c r="B4684" s="58">
        <v>199</v>
      </c>
      <c r="C4684" s="58">
        <v>767</v>
      </c>
      <c r="D4684" s="59">
        <v>66</v>
      </c>
      <c r="E4684" s="59">
        <v>0</v>
      </c>
      <c r="F4684" s="59">
        <v>0</v>
      </c>
      <c r="G4684" s="62">
        <v>0</v>
      </c>
      <c r="H4684" s="59">
        <v>0</v>
      </c>
      <c r="I4684" s="59">
        <v>0</v>
      </c>
      <c r="J4684" s="60">
        <v>14803211</v>
      </c>
      <c r="K4684" s="21">
        <f t="shared" si="438"/>
        <v>0</v>
      </c>
      <c r="L4684" s="21">
        <f t="shared" si="439"/>
        <v>0</v>
      </c>
      <c r="M4684" s="21">
        <f t="shared" si="440"/>
        <v>0</v>
      </c>
      <c r="N4684" s="21">
        <f t="shared" si="441"/>
        <v>0</v>
      </c>
      <c r="O4684" s="21">
        <f t="shared" si="442"/>
        <v>0</v>
      </c>
      <c r="P4684" s="21">
        <f t="shared" si="443"/>
        <v>0</v>
      </c>
    </row>
    <row r="4685" spans="1:16">
      <c r="A4685" s="55">
        <v>49633</v>
      </c>
      <c r="B4685" s="55">
        <v>101</v>
      </c>
      <c r="C4685" s="55">
        <v>6396</v>
      </c>
      <c r="D4685" s="56">
        <v>44</v>
      </c>
      <c r="E4685" s="56">
        <v>101.8</v>
      </c>
      <c r="F4685" s="56">
        <v>0</v>
      </c>
      <c r="G4685" s="61">
        <v>0</v>
      </c>
      <c r="H4685" s="56">
        <v>0</v>
      </c>
      <c r="I4685" s="56">
        <v>0</v>
      </c>
      <c r="J4685" s="57">
        <v>27280102</v>
      </c>
      <c r="K4685" s="21">
        <f t="shared" si="438"/>
        <v>0</v>
      </c>
      <c r="L4685" s="21">
        <f t="shared" si="439"/>
        <v>0</v>
      </c>
      <c r="M4685" s="21">
        <f t="shared" si="440"/>
        <v>0</v>
      </c>
      <c r="N4685" s="21">
        <f t="shared" si="441"/>
        <v>0</v>
      </c>
      <c r="O4685" s="21">
        <f t="shared" si="442"/>
        <v>0</v>
      </c>
      <c r="P4685" s="21">
        <f t="shared" si="443"/>
        <v>0</v>
      </c>
    </row>
    <row r="4686" spans="1:16">
      <c r="A4686" s="55">
        <v>49673</v>
      </c>
      <c r="B4686" s="55">
        <v>129</v>
      </c>
      <c r="C4686" s="55">
        <v>2821</v>
      </c>
      <c r="D4686" s="56">
        <v>66</v>
      </c>
      <c r="E4686" s="56">
        <v>0</v>
      </c>
      <c r="F4686" s="56">
        <v>0</v>
      </c>
      <c r="G4686" s="61">
        <v>0</v>
      </c>
      <c r="H4686" s="56">
        <v>0</v>
      </c>
      <c r="I4686" s="56">
        <v>0</v>
      </c>
      <c r="J4686" s="57">
        <v>29149879</v>
      </c>
      <c r="K4686" s="21">
        <f t="shared" si="438"/>
        <v>0</v>
      </c>
      <c r="L4686" s="21">
        <f t="shared" si="439"/>
        <v>0</v>
      </c>
      <c r="M4686" s="21">
        <f t="shared" si="440"/>
        <v>0</v>
      </c>
      <c r="N4686" s="21">
        <f t="shared" si="441"/>
        <v>0</v>
      </c>
      <c r="O4686" s="21">
        <f t="shared" si="442"/>
        <v>0</v>
      </c>
      <c r="P4686" s="21">
        <f t="shared" si="443"/>
        <v>0</v>
      </c>
    </row>
    <row r="4687" spans="1:16">
      <c r="A4687" s="58">
        <v>49686</v>
      </c>
      <c r="B4687" s="58">
        <v>850</v>
      </c>
      <c r="C4687" s="58">
        <v>5500</v>
      </c>
      <c r="D4687" s="59">
        <v>54</v>
      </c>
      <c r="E4687" s="59">
        <v>304.39999999999998</v>
      </c>
      <c r="F4687" s="59">
        <v>0</v>
      </c>
      <c r="G4687" s="62">
        <v>0</v>
      </c>
      <c r="H4687" s="59">
        <v>0</v>
      </c>
      <c r="I4687" s="59">
        <v>0</v>
      </c>
      <c r="J4687" s="60">
        <v>32004652</v>
      </c>
      <c r="K4687" s="21">
        <f t="shared" si="438"/>
        <v>0</v>
      </c>
      <c r="L4687" s="21">
        <f t="shared" si="439"/>
        <v>0</v>
      </c>
      <c r="M4687" s="21">
        <f t="shared" si="440"/>
        <v>0</v>
      </c>
      <c r="N4687" s="21">
        <f t="shared" si="441"/>
        <v>0</v>
      </c>
      <c r="O4687" s="21">
        <f t="shared" si="442"/>
        <v>0</v>
      </c>
      <c r="P4687" s="21">
        <f t="shared" si="443"/>
        <v>0</v>
      </c>
    </row>
    <row r="4688" spans="1:16">
      <c r="A4688" s="55">
        <v>49690</v>
      </c>
      <c r="B4688" s="55">
        <v>199</v>
      </c>
      <c r="C4688" s="55">
        <v>4070</v>
      </c>
      <c r="D4688" s="56">
        <v>52</v>
      </c>
      <c r="E4688" s="56">
        <v>621</v>
      </c>
      <c r="F4688" s="56">
        <v>0</v>
      </c>
      <c r="G4688" s="61">
        <v>0</v>
      </c>
      <c r="H4688" s="56">
        <v>0</v>
      </c>
      <c r="I4688" s="56">
        <v>0</v>
      </c>
      <c r="J4688" s="57">
        <v>29304823</v>
      </c>
      <c r="K4688" s="21">
        <f t="shared" si="438"/>
        <v>0</v>
      </c>
      <c r="L4688" s="21">
        <f t="shared" si="439"/>
        <v>0</v>
      </c>
      <c r="M4688" s="21">
        <f t="shared" si="440"/>
        <v>0</v>
      </c>
      <c r="N4688" s="21">
        <f t="shared" si="441"/>
        <v>0</v>
      </c>
      <c r="O4688" s="21">
        <f t="shared" si="442"/>
        <v>0</v>
      </c>
      <c r="P4688" s="21">
        <f t="shared" si="443"/>
        <v>0</v>
      </c>
    </row>
    <row r="4689" spans="1:16">
      <c r="A4689" s="58">
        <v>49714</v>
      </c>
      <c r="B4689" s="58">
        <v>200</v>
      </c>
      <c r="C4689" s="58">
        <v>975</v>
      </c>
      <c r="D4689" s="59">
        <v>57</v>
      </c>
      <c r="E4689" s="59">
        <v>359.5</v>
      </c>
      <c r="F4689" s="59">
        <v>0</v>
      </c>
      <c r="G4689" s="62">
        <v>0</v>
      </c>
      <c r="H4689" s="59">
        <v>0</v>
      </c>
      <c r="I4689" s="59">
        <v>0</v>
      </c>
      <c r="J4689" s="60">
        <v>34462445</v>
      </c>
      <c r="K4689" s="21">
        <f t="shared" si="438"/>
        <v>0</v>
      </c>
      <c r="L4689" s="21">
        <f t="shared" si="439"/>
        <v>0</v>
      </c>
      <c r="M4689" s="21">
        <f t="shared" si="440"/>
        <v>0</v>
      </c>
      <c r="N4689" s="21">
        <f t="shared" si="441"/>
        <v>0</v>
      </c>
      <c r="O4689" s="21">
        <f t="shared" si="442"/>
        <v>0</v>
      </c>
      <c r="P4689" s="21">
        <f t="shared" si="443"/>
        <v>0</v>
      </c>
    </row>
    <row r="4690" spans="1:16">
      <c r="A4690" s="55">
        <v>49744</v>
      </c>
      <c r="B4690" s="55">
        <v>175</v>
      </c>
      <c r="C4690" s="55">
        <v>1740</v>
      </c>
      <c r="D4690" s="56">
        <v>56</v>
      </c>
      <c r="E4690" s="56">
        <v>78.400000000000006</v>
      </c>
      <c r="F4690" s="56">
        <v>0</v>
      </c>
      <c r="G4690" s="61">
        <v>0</v>
      </c>
      <c r="H4690" s="56">
        <v>0</v>
      </c>
      <c r="I4690" s="56">
        <v>0</v>
      </c>
      <c r="J4690" s="57">
        <v>10274338</v>
      </c>
      <c r="K4690" s="21">
        <f t="shared" si="438"/>
        <v>0</v>
      </c>
      <c r="L4690" s="21">
        <f t="shared" si="439"/>
        <v>0</v>
      </c>
      <c r="M4690" s="21">
        <f t="shared" si="440"/>
        <v>0</v>
      </c>
      <c r="N4690" s="21">
        <f t="shared" si="441"/>
        <v>0</v>
      </c>
      <c r="O4690" s="21">
        <f t="shared" si="442"/>
        <v>0</v>
      </c>
      <c r="P4690" s="21">
        <f t="shared" si="443"/>
        <v>0</v>
      </c>
    </row>
    <row r="4691" spans="1:16">
      <c r="A4691" s="58">
        <v>49750</v>
      </c>
      <c r="B4691" s="58">
        <v>850</v>
      </c>
      <c r="C4691" s="58">
        <v>1390</v>
      </c>
      <c r="D4691" s="59">
        <v>11</v>
      </c>
      <c r="E4691" s="59">
        <v>31.7</v>
      </c>
      <c r="F4691" s="59">
        <v>0</v>
      </c>
      <c r="G4691" s="62">
        <v>0</v>
      </c>
      <c r="H4691" s="59">
        <v>0</v>
      </c>
      <c r="I4691" s="59">
        <v>0</v>
      </c>
      <c r="J4691" s="60">
        <v>39873311</v>
      </c>
      <c r="K4691" s="21">
        <f t="shared" si="438"/>
        <v>0</v>
      </c>
      <c r="L4691" s="21">
        <f t="shared" si="439"/>
        <v>0</v>
      </c>
      <c r="M4691" s="21">
        <f t="shared" si="440"/>
        <v>0</v>
      </c>
      <c r="N4691" s="21">
        <f t="shared" si="441"/>
        <v>0</v>
      </c>
      <c r="O4691" s="21">
        <f t="shared" si="442"/>
        <v>0</v>
      </c>
      <c r="P4691" s="21">
        <f t="shared" si="443"/>
        <v>0</v>
      </c>
    </row>
    <row r="4692" spans="1:16">
      <c r="A4692" s="55">
        <v>49766</v>
      </c>
      <c r="B4692" s="55">
        <v>850</v>
      </c>
      <c r="C4692" s="55">
        <v>3692</v>
      </c>
      <c r="D4692" s="56">
        <v>13</v>
      </c>
      <c r="E4692" s="56">
        <v>84.5</v>
      </c>
      <c r="F4692" s="56">
        <v>0</v>
      </c>
      <c r="G4692" s="61">
        <v>0</v>
      </c>
      <c r="H4692" s="56">
        <v>0</v>
      </c>
      <c r="I4692" s="56">
        <v>0</v>
      </c>
      <c r="J4692" s="57">
        <v>27638724</v>
      </c>
      <c r="K4692" s="21">
        <f t="shared" si="438"/>
        <v>0</v>
      </c>
      <c r="L4692" s="21">
        <f t="shared" si="439"/>
        <v>0</v>
      </c>
      <c r="M4692" s="21">
        <f t="shared" si="440"/>
        <v>0</v>
      </c>
      <c r="N4692" s="21">
        <f t="shared" si="441"/>
        <v>0</v>
      </c>
      <c r="O4692" s="21">
        <f t="shared" si="442"/>
        <v>0</v>
      </c>
      <c r="P4692" s="21">
        <f t="shared" si="443"/>
        <v>0</v>
      </c>
    </row>
    <row r="4693" spans="1:16">
      <c r="A4693" s="58">
        <v>49785</v>
      </c>
      <c r="B4693" s="58">
        <v>350</v>
      </c>
      <c r="C4693" s="58">
        <v>3095</v>
      </c>
      <c r="D4693" s="59">
        <v>56</v>
      </c>
      <c r="E4693" s="59">
        <v>987.7</v>
      </c>
      <c r="F4693" s="59">
        <v>0</v>
      </c>
      <c r="G4693" s="62">
        <v>0</v>
      </c>
      <c r="H4693" s="59">
        <v>0</v>
      </c>
      <c r="I4693" s="59">
        <v>0</v>
      </c>
      <c r="J4693" s="60">
        <v>62401311</v>
      </c>
      <c r="K4693" s="21">
        <f t="shared" si="438"/>
        <v>0</v>
      </c>
      <c r="L4693" s="21">
        <f t="shared" si="439"/>
        <v>0</v>
      </c>
      <c r="M4693" s="21">
        <f t="shared" si="440"/>
        <v>0</v>
      </c>
      <c r="N4693" s="21">
        <f t="shared" si="441"/>
        <v>0</v>
      </c>
      <c r="O4693" s="21">
        <f t="shared" si="442"/>
        <v>0</v>
      </c>
      <c r="P4693" s="21">
        <f t="shared" si="443"/>
        <v>0</v>
      </c>
    </row>
    <row r="4694" spans="1:16">
      <c r="A4694" s="55">
        <v>49800</v>
      </c>
      <c r="B4694" s="55">
        <v>500</v>
      </c>
      <c r="C4694" s="55">
        <v>1475</v>
      </c>
      <c r="D4694" s="56">
        <v>11</v>
      </c>
      <c r="E4694" s="56">
        <v>190.9</v>
      </c>
      <c r="F4694" s="56">
        <v>0</v>
      </c>
      <c r="G4694" s="61">
        <v>0</v>
      </c>
      <c r="H4694" s="56">
        <v>0</v>
      </c>
      <c r="I4694" s="56">
        <v>0</v>
      </c>
      <c r="J4694" s="57">
        <v>78068728</v>
      </c>
      <c r="K4694" s="21">
        <f t="shared" si="438"/>
        <v>0</v>
      </c>
      <c r="L4694" s="21">
        <f t="shared" si="439"/>
        <v>0</v>
      </c>
      <c r="M4694" s="21">
        <f t="shared" si="440"/>
        <v>0</v>
      </c>
      <c r="N4694" s="21">
        <f t="shared" si="441"/>
        <v>0</v>
      </c>
      <c r="O4694" s="21">
        <f t="shared" si="442"/>
        <v>0</v>
      </c>
      <c r="P4694" s="21">
        <f t="shared" si="443"/>
        <v>0</v>
      </c>
    </row>
    <row r="4695" spans="1:16">
      <c r="A4695" s="55">
        <v>49862</v>
      </c>
      <c r="B4695" s="55">
        <v>350</v>
      </c>
      <c r="C4695" s="55">
        <v>3291</v>
      </c>
      <c r="D4695" s="56">
        <v>11</v>
      </c>
      <c r="E4695" s="56">
        <v>121.2</v>
      </c>
      <c r="F4695" s="56">
        <v>0</v>
      </c>
      <c r="G4695" s="61">
        <v>0</v>
      </c>
      <c r="H4695" s="56">
        <v>0</v>
      </c>
      <c r="I4695" s="56">
        <v>0</v>
      </c>
      <c r="J4695" s="57">
        <v>13342695</v>
      </c>
      <c r="K4695" s="21">
        <f t="shared" si="438"/>
        <v>0</v>
      </c>
      <c r="L4695" s="21">
        <f t="shared" si="439"/>
        <v>0</v>
      </c>
      <c r="M4695" s="21">
        <f t="shared" si="440"/>
        <v>0</v>
      </c>
      <c r="N4695" s="21">
        <f t="shared" si="441"/>
        <v>0</v>
      </c>
      <c r="O4695" s="21">
        <f t="shared" si="442"/>
        <v>0</v>
      </c>
      <c r="P4695" s="21">
        <f t="shared" si="443"/>
        <v>0</v>
      </c>
    </row>
    <row r="4696" spans="1:16">
      <c r="A4696" s="58">
        <v>49988</v>
      </c>
      <c r="B4696" s="58">
        <v>850</v>
      </c>
      <c r="C4696" s="58">
        <v>2091</v>
      </c>
      <c r="D4696" s="59">
        <v>66</v>
      </c>
      <c r="E4696" s="59">
        <v>19.7</v>
      </c>
      <c r="F4696" s="59">
        <v>0</v>
      </c>
      <c r="G4696" s="62">
        <v>0</v>
      </c>
      <c r="H4696" s="59">
        <v>0</v>
      </c>
      <c r="I4696" s="59">
        <v>0</v>
      </c>
      <c r="J4696" s="60">
        <v>10578531</v>
      </c>
      <c r="K4696" s="21">
        <f t="shared" si="438"/>
        <v>0</v>
      </c>
      <c r="L4696" s="21">
        <f t="shared" si="439"/>
        <v>0</v>
      </c>
      <c r="M4696" s="21">
        <f t="shared" si="440"/>
        <v>0</v>
      </c>
      <c r="N4696" s="21">
        <f t="shared" si="441"/>
        <v>0</v>
      </c>
      <c r="O4696" s="21">
        <f t="shared" si="442"/>
        <v>0</v>
      </c>
      <c r="P4696" s="21">
        <f t="shared" si="443"/>
        <v>0</v>
      </c>
    </row>
    <row r="4697" spans="1:16">
      <c r="A4697" s="58">
        <v>50043</v>
      </c>
      <c r="B4697" s="58">
        <v>199</v>
      </c>
      <c r="C4697" s="58">
        <v>710</v>
      </c>
      <c r="D4697" s="59">
        <v>42</v>
      </c>
      <c r="E4697" s="59">
        <v>0</v>
      </c>
      <c r="F4697" s="59">
        <v>0</v>
      </c>
      <c r="G4697" s="62">
        <v>0</v>
      </c>
      <c r="H4697" s="59">
        <v>0</v>
      </c>
      <c r="I4697" s="59">
        <v>0</v>
      </c>
      <c r="J4697" s="60">
        <v>20987332</v>
      </c>
      <c r="K4697" s="21">
        <f t="shared" si="438"/>
        <v>0</v>
      </c>
      <c r="L4697" s="21">
        <f t="shared" si="439"/>
        <v>0</v>
      </c>
      <c r="M4697" s="21">
        <f t="shared" si="440"/>
        <v>0</v>
      </c>
      <c r="N4697" s="21">
        <f t="shared" si="441"/>
        <v>0</v>
      </c>
      <c r="O4697" s="21">
        <f t="shared" si="442"/>
        <v>0</v>
      </c>
      <c r="P4697" s="21">
        <f t="shared" si="443"/>
        <v>0</v>
      </c>
    </row>
    <row r="4698" spans="1:16">
      <c r="A4698" s="58">
        <v>50051</v>
      </c>
      <c r="B4698" s="58">
        <v>166</v>
      </c>
      <c r="C4698" s="58">
        <v>2047</v>
      </c>
      <c r="D4698" s="59">
        <v>66</v>
      </c>
      <c r="E4698" s="59">
        <v>0</v>
      </c>
      <c r="F4698" s="59">
        <v>0</v>
      </c>
      <c r="G4698" s="62">
        <v>0</v>
      </c>
      <c r="H4698" s="59">
        <v>0</v>
      </c>
      <c r="I4698" s="59">
        <v>0</v>
      </c>
      <c r="J4698" s="60">
        <v>25116097</v>
      </c>
      <c r="K4698" s="21">
        <f t="shared" si="438"/>
        <v>0</v>
      </c>
      <c r="L4698" s="21">
        <f t="shared" si="439"/>
        <v>0</v>
      </c>
      <c r="M4698" s="21">
        <f t="shared" si="440"/>
        <v>0</v>
      </c>
      <c r="N4698" s="21">
        <f t="shared" si="441"/>
        <v>0</v>
      </c>
      <c r="O4698" s="21">
        <f t="shared" si="442"/>
        <v>0</v>
      </c>
      <c r="P4698" s="21">
        <f t="shared" si="443"/>
        <v>0</v>
      </c>
    </row>
    <row r="4699" spans="1:16">
      <c r="A4699" s="55">
        <v>50067</v>
      </c>
      <c r="B4699" s="55">
        <v>199</v>
      </c>
      <c r="C4699" s="55">
        <v>841</v>
      </c>
      <c r="D4699" s="56">
        <v>65</v>
      </c>
      <c r="E4699" s="56">
        <v>140.1</v>
      </c>
      <c r="F4699" s="56">
        <v>0</v>
      </c>
      <c r="G4699" s="61">
        <v>0</v>
      </c>
      <c r="H4699" s="56">
        <v>0</v>
      </c>
      <c r="I4699" s="56">
        <v>0</v>
      </c>
      <c r="J4699" s="57">
        <v>13162484</v>
      </c>
      <c r="K4699" s="21">
        <f t="shared" si="438"/>
        <v>0</v>
      </c>
      <c r="L4699" s="21">
        <f t="shared" si="439"/>
        <v>0</v>
      </c>
      <c r="M4699" s="21">
        <f t="shared" si="440"/>
        <v>0</v>
      </c>
      <c r="N4699" s="21">
        <f t="shared" si="441"/>
        <v>0</v>
      </c>
      <c r="O4699" s="21">
        <f t="shared" si="442"/>
        <v>0</v>
      </c>
      <c r="P4699" s="21">
        <f t="shared" si="443"/>
        <v>0</v>
      </c>
    </row>
    <row r="4700" spans="1:16">
      <c r="A4700" s="58">
        <v>50155</v>
      </c>
      <c r="B4700" s="58">
        <v>155</v>
      </c>
      <c r="C4700" s="58">
        <v>1208</v>
      </c>
      <c r="D4700" s="59">
        <v>41</v>
      </c>
      <c r="E4700" s="59">
        <v>137.9</v>
      </c>
      <c r="F4700" s="59">
        <v>0</v>
      </c>
      <c r="G4700" s="62">
        <v>0</v>
      </c>
      <c r="H4700" s="59">
        <v>0</v>
      </c>
      <c r="I4700" s="59">
        <v>0</v>
      </c>
      <c r="J4700" s="60">
        <v>34103666</v>
      </c>
      <c r="K4700" s="21">
        <f t="shared" si="438"/>
        <v>0</v>
      </c>
      <c r="L4700" s="21">
        <f t="shared" si="439"/>
        <v>0</v>
      </c>
      <c r="M4700" s="21">
        <f t="shared" si="440"/>
        <v>0</v>
      </c>
      <c r="N4700" s="21">
        <f t="shared" si="441"/>
        <v>0</v>
      </c>
      <c r="O4700" s="21">
        <f t="shared" si="442"/>
        <v>0</v>
      </c>
      <c r="P4700" s="21">
        <f t="shared" si="443"/>
        <v>0</v>
      </c>
    </row>
    <row r="4701" spans="1:16">
      <c r="A4701" s="58">
        <v>50177</v>
      </c>
      <c r="B4701" s="58">
        <v>199</v>
      </c>
      <c r="C4701" s="58">
        <v>730</v>
      </c>
      <c r="D4701" s="59">
        <v>13</v>
      </c>
      <c r="E4701" s="59">
        <v>60.6</v>
      </c>
      <c r="F4701" s="59">
        <v>0</v>
      </c>
      <c r="G4701" s="62">
        <v>0</v>
      </c>
      <c r="H4701" s="59">
        <v>0</v>
      </c>
      <c r="I4701" s="59">
        <v>0</v>
      </c>
      <c r="J4701" s="60">
        <v>13389500</v>
      </c>
      <c r="K4701" s="21">
        <f t="shared" si="438"/>
        <v>0</v>
      </c>
      <c r="L4701" s="21">
        <f t="shared" si="439"/>
        <v>0</v>
      </c>
      <c r="M4701" s="21">
        <f t="shared" si="440"/>
        <v>0</v>
      </c>
      <c r="N4701" s="21">
        <f t="shared" si="441"/>
        <v>0</v>
      </c>
      <c r="O4701" s="21">
        <f t="shared" si="442"/>
        <v>0</v>
      </c>
      <c r="P4701" s="21">
        <f t="shared" si="443"/>
        <v>0</v>
      </c>
    </row>
    <row r="4702" spans="1:16">
      <c r="A4702" s="58">
        <v>50186</v>
      </c>
      <c r="B4702" s="58">
        <v>519</v>
      </c>
      <c r="C4702" s="58">
        <v>730</v>
      </c>
      <c r="D4702" s="59">
        <v>15</v>
      </c>
      <c r="E4702" s="59">
        <v>543.70000000000005</v>
      </c>
      <c r="F4702" s="59">
        <v>0</v>
      </c>
      <c r="G4702" s="62">
        <v>0</v>
      </c>
      <c r="H4702" s="59">
        <v>0</v>
      </c>
      <c r="I4702" s="59">
        <v>0</v>
      </c>
      <c r="J4702" s="60">
        <v>29096678</v>
      </c>
      <c r="K4702" s="21">
        <f t="shared" si="438"/>
        <v>0</v>
      </c>
      <c r="L4702" s="21">
        <f t="shared" si="439"/>
        <v>0</v>
      </c>
      <c r="M4702" s="21">
        <f t="shared" si="440"/>
        <v>0</v>
      </c>
      <c r="N4702" s="21">
        <f t="shared" si="441"/>
        <v>0</v>
      </c>
      <c r="O4702" s="21">
        <f t="shared" si="442"/>
        <v>0</v>
      </c>
      <c r="P4702" s="21">
        <f t="shared" si="443"/>
        <v>0</v>
      </c>
    </row>
    <row r="4703" spans="1:16">
      <c r="A4703" s="55">
        <v>50224</v>
      </c>
      <c r="B4703" s="55">
        <v>175</v>
      </c>
      <c r="C4703" s="55">
        <v>6181</v>
      </c>
      <c r="D4703" s="56">
        <v>46</v>
      </c>
      <c r="E4703" s="56">
        <v>0</v>
      </c>
      <c r="F4703" s="56">
        <v>0</v>
      </c>
      <c r="G4703" s="61">
        <v>0</v>
      </c>
      <c r="H4703" s="56">
        <v>0</v>
      </c>
      <c r="I4703" s="56">
        <v>0</v>
      </c>
      <c r="J4703" s="57">
        <v>28183372</v>
      </c>
      <c r="K4703" s="21">
        <f t="shared" si="438"/>
        <v>0</v>
      </c>
      <c r="L4703" s="21">
        <f t="shared" si="439"/>
        <v>0</v>
      </c>
      <c r="M4703" s="21">
        <f t="shared" si="440"/>
        <v>0</v>
      </c>
      <c r="N4703" s="21">
        <f t="shared" si="441"/>
        <v>0</v>
      </c>
      <c r="O4703" s="21">
        <f t="shared" si="442"/>
        <v>0</v>
      </c>
      <c r="P4703" s="21">
        <f t="shared" si="443"/>
        <v>0</v>
      </c>
    </row>
    <row r="4704" spans="1:16">
      <c r="A4704" s="55">
        <v>50262</v>
      </c>
      <c r="B4704" s="55">
        <v>200</v>
      </c>
      <c r="C4704" s="55">
        <v>18</v>
      </c>
      <c r="D4704" s="56">
        <v>23</v>
      </c>
      <c r="E4704" s="56">
        <v>27</v>
      </c>
      <c r="F4704" s="56">
        <v>0</v>
      </c>
      <c r="G4704" s="61">
        <v>0</v>
      </c>
      <c r="H4704" s="56">
        <v>0</v>
      </c>
      <c r="I4704" s="56">
        <v>0</v>
      </c>
      <c r="J4704" s="57">
        <v>13810370</v>
      </c>
      <c r="K4704" s="21">
        <f t="shared" si="438"/>
        <v>0</v>
      </c>
      <c r="L4704" s="21">
        <f t="shared" si="439"/>
        <v>0</v>
      </c>
      <c r="M4704" s="21">
        <f t="shared" si="440"/>
        <v>0</v>
      </c>
      <c r="N4704" s="21">
        <f t="shared" si="441"/>
        <v>0</v>
      </c>
      <c r="O4704" s="21">
        <f t="shared" si="442"/>
        <v>0</v>
      </c>
      <c r="P4704" s="21">
        <f t="shared" si="443"/>
        <v>0</v>
      </c>
    </row>
    <row r="4705" spans="1:16">
      <c r="A4705" s="58">
        <v>50269</v>
      </c>
      <c r="B4705" s="58">
        <v>200</v>
      </c>
      <c r="C4705" s="58">
        <v>50</v>
      </c>
      <c r="D4705" s="59">
        <v>11</v>
      </c>
      <c r="E4705" s="59">
        <v>35.5</v>
      </c>
      <c r="F4705" s="59">
        <v>0</v>
      </c>
      <c r="G4705" s="62">
        <v>0</v>
      </c>
      <c r="H4705" s="59">
        <v>0</v>
      </c>
      <c r="I4705" s="59">
        <v>0</v>
      </c>
      <c r="J4705" s="60">
        <v>65855216</v>
      </c>
      <c r="K4705" s="21">
        <f t="shared" si="438"/>
        <v>0</v>
      </c>
      <c r="L4705" s="21">
        <f t="shared" si="439"/>
        <v>0</v>
      </c>
      <c r="M4705" s="21">
        <f t="shared" si="440"/>
        <v>0</v>
      </c>
      <c r="N4705" s="21">
        <f t="shared" si="441"/>
        <v>0</v>
      </c>
      <c r="O4705" s="21">
        <f t="shared" si="442"/>
        <v>0</v>
      </c>
      <c r="P4705" s="21">
        <f t="shared" si="443"/>
        <v>0</v>
      </c>
    </row>
    <row r="4706" spans="1:16">
      <c r="A4706" s="58">
        <v>50304</v>
      </c>
      <c r="B4706" s="58">
        <v>199</v>
      </c>
      <c r="C4706" s="58">
        <v>1438</v>
      </c>
      <c r="D4706" s="59">
        <v>13</v>
      </c>
      <c r="E4706" s="59">
        <v>91.8</v>
      </c>
      <c r="F4706" s="59">
        <v>0</v>
      </c>
      <c r="G4706" s="62">
        <v>0</v>
      </c>
      <c r="H4706" s="59">
        <v>0</v>
      </c>
      <c r="I4706" s="59">
        <v>0</v>
      </c>
      <c r="J4706" s="60">
        <v>69788351</v>
      </c>
      <c r="K4706" s="21">
        <f t="shared" si="438"/>
        <v>0</v>
      </c>
      <c r="L4706" s="21">
        <f t="shared" si="439"/>
        <v>0</v>
      </c>
      <c r="M4706" s="21">
        <f t="shared" si="440"/>
        <v>0</v>
      </c>
      <c r="N4706" s="21">
        <f t="shared" si="441"/>
        <v>0</v>
      </c>
      <c r="O4706" s="21">
        <f t="shared" si="442"/>
        <v>0</v>
      </c>
      <c r="P4706" s="21">
        <f t="shared" si="443"/>
        <v>0</v>
      </c>
    </row>
    <row r="4707" spans="1:16">
      <c r="A4707" s="55">
        <v>50308</v>
      </c>
      <c r="B4707" s="55">
        <v>199</v>
      </c>
      <c r="C4707" s="55">
        <v>526</v>
      </c>
      <c r="D4707" s="56">
        <v>63</v>
      </c>
      <c r="E4707" s="56">
        <v>0</v>
      </c>
      <c r="F4707" s="56">
        <v>0</v>
      </c>
      <c r="G4707" s="61">
        <v>0</v>
      </c>
      <c r="H4707" s="56">
        <v>0</v>
      </c>
      <c r="I4707" s="56">
        <v>0</v>
      </c>
      <c r="J4707" s="57">
        <v>25336658</v>
      </c>
      <c r="K4707" s="21">
        <f t="shared" si="438"/>
        <v>0</v>
      </c>
      <c r="L4707" s="21">
        <f t="shared" si="439"/>
        <v>0</v>
      </c>
      <c r="M4707" s="21">
        <f t="shared" si="440"/>
        <v>0</v>
      </c>
      <c r="N4707" s="21">
        <f t="shared" si="441"/>
        <v>0</v>
      </c>
      <c r="O4707" s="21">
        <f t="shared" si="442"/>
        <v>0</v>
      </c>
      <c r="P4707" s="21">
        <f t="shared" si="443"/>
        <v>0</v>
      </c>
    </row>
    <row r="4708" spans="1:16">
      <c r="A4708" s="58">
        <v>50311</v>
      </c>
      <c r="B4708" s="58">
        <v>199</v>
      </c>
      <c r="C4708" s="58">
        <v>929</v>
      </c>
      <c r="D4708" s="59">
        <v>56</v>
      </c>
      <c r="E4708" s="59">
        <v>210.9</v>
      </c>
      <c r="F4708" s="59">
        <v>0</v>
      </c>
      <c r="G4708" s="62">
        <v>0</v>
      </c>
      <c r="H4708" s="59">
        <v>0</v>
      </c>
      <c r="I4708" s="59">
        <v>0</v>
      </c>
      <c r="J4708" s="60">
        <v>29267197</v>
      </c>
      <c r="K4708" s="21">
        <f t="shared" si="438"/>
        <v>0</v>
      </c>
      <c r="L4708" s="21">
        <f t="shared" si="439"/>
        <v>0</v>
      </c>
      <c r="M4708" s="21">
        <f t="shared" si="440"/>
        <v>0</v>
      </c>
      <c r="N4708" s="21">
        <f t="shared" si="441"/>
        <v>0</v>
      </c>
      <c r="O4708" s="21">
        <f t="shared" si="442"/>
        <v>0</v>
      </c>
      <c r="P4708" s="21">
        <f t="shared" si="443"/>
        <v>0</v>
      </c>
    </row>
    <row r="4709" spans="1:16">
      <c r="A4709" s="55">
        <v>50324</v>
      </c>
      <c r="B4709" s="55">
        <v>200</v>
      </c>
      <c r="C4709" s="55">
        <v>320</v>
      </c>
      <c r="D4709" s="56">
        <v>11</v>
      </c>
      <c r="E4709" s="56">
        <v>133.30000000000001</v>
      </c>
      <c r="F4709" s="56">
        <v>0</v>
      </c>
      <c r="G4709" s="61">
        <v>0</v>
      </c>
      <c r="H4709" s="56">
        <v>0</v>
      </c>
      <c r="I4709" s="56">
        <v>0</v>
      </c>
      <c r="J4709" s="57">
        <v>20725435</v>
      </c>
      <c r="K4709" s="21">
        <f t="shared" si="438"/>
        <v>0</v>
      </c>
      <c r="L4709" s="21">
        <f t="shared" si="439"/>
        <v>0</v>
      </c>
      <c r="M4709" s="21">
        <f t="shared" si="440"/>
        <v>0</v>
      </c>
      <c r="N4709" s="21">
        <f t="shared" si="441"/>
        <v>0</v>
      </c>
      <c r="O4709" s="21">
        <f t="shared" si="442"/>
        <v>0</v>
      </c>
      <c r="P4709" s="21">
        <f t="shared" si="443"/>
        <v>0</v>
      </c>
    </row>
    <row r="4710" spans="1:16">
      <c r="A4710" s="58">
        <v>50344</v>
      </c>
      <c r="B4710" s="58">
        <v>200</v>
      </c>
      <c r="C4710" s="58">
        <v>741</v>
      </c>
      <c r="D4710" s="59">
        <v>56</v>
      </c>
      <c r="E4710" s="59">
        <v>227.5</v>
      </c>
      <c r="F4710" s="59">
        <v>0</v>
      </c>
      <c r="G4710" s="62">
        <v>0</v>
      </c>
      <c r="H4710" s="59">
        <v>0</v>
      </c>
      <c r="I4710" s="59">
        <v>0</v>
      </c>
      <c r="J4710" s="60">
        <v>26328675</v>
      </c>
      <c r="K4710" s="21">
        <f t="shared" si="438"/>
        <v>0</v>
      </c>
      <c r="L4710" s="21">
        <f t="shared" si="439"/>
        <v>0</v>
      </c>
      <c r="M4710" s="21">
        <f t="shared" si="440"/>
        <v>0</v>
      </c>
      <c r="N4710" s="21">
        <f t="shared" si="441"/>
        <v>0</v>
      </c>
      <c r="O4710" s="21">
        <f t="shared" si="442"/>
        <v>0</v>
      </c>
      <c r="P4710" s="21">
        <f t="shared" si="443"/>
        <v>0</v>
      </c>
    </row>
    <row r="4711" spans="1:16">
      <c r="A4711" s="55">
        <v>50350</v>
      </c>
      <c r="B4711" s="55">
        <v>164</v>
      </c>
      <c r="C4711" s="55">
        <v>2843</v>
      </c>
      <c r="D4711" s="56">
        <v>41</v>
      </c>
      <c r="E4711" s="56">
        <v>94.8</v>
      </c>
      <c r="F4711" s="56">
        <v>0</v>
      </c>
      <c r="G4711" s="61">
        <v>0</v>
      </c>
      <c r="H4711" s="56">
        <v>0</v>
      </c>
      <c r="I4711" s="56">
        <v>0</v>
      </c>
      <c r="J4711" s="57">
        <v>28429703</v>
      </c>
      <c r="K4711" s="21">
        <f t="shared" si="438"/>
        <v>0</v>
      </c>
      <c r="L4711" s="21">
        <f t="shared" si="439"/>
        <v>0</v>
      </c>
      <c r="M4711" s="21">
        <f t="shared" si="440"/>
        <v>0</v>
      </c>
      <c r="N4711" s="21">
        <f t="shared" si="441"/>
        <v>0</v>
      </c>
      <c r="O4711" s="21">
        <f t="shared" si="442"/>
        <v>0</v>
      </c>
      <c r="P4711" s="21">
        <f t="shared" si="443"/>
        <v>0</v>
      </c>
    </row>
    <row r="4712" spans="1:16">
      <c r="A4712" s="55">
        <v>50373</v>
      </c>
      <c r="B4712" s="55">
        <v>101</v>
      </c>
      <c r="C4712" s="55">
        <v>1095</v>
      </c>
      <c r="D4712" s="56">
        <v>47</v>
      </c>
      <c r="E4712" s="56">
        <v>0</v>
      </c>
      <c r="F4712" s="56">
        <v>0</v>
      </c>
      <c r="G4712" s="61">
        <v>0</v>
      </c>
      <c r="H4712" s="56">
        <v>0</v>
      </c>
      <c r="I4712" s="56">
        <v>0</v>
      </c>
      <c r="J4712" s="57">
        <v>29906777</v>
      </c>
      <c r="K4712" s="21">
        <f t="shared" si="438"/>
        <v>0</v>
      </c>
      <c r="L4712" s="21">
        <f t="shared" si="439"/>
        <v>0</v>
      </c>
      <c r="M4712" s="21">
        <f t="shared" si="440"/>
        <v>0</v>
      </c>
      <c r="N4712" s="21">
        <f t="shared" si="441"/>
        <v>0</v>
      </c>
      <c r="O4712" s="21">
        <f t="shared" si="442"/>
        <v>0</v>
      </c>
      <c r="P4712" s="21">
        <f t="shared" si="443"/>
        <v>0</v>
      </c>
    </row>
    <row r="4713" spans="1:16">
      <c r="A4713" s="58">
        <v>50459</v>
      </c>
      <c r="B4713" s="58">
        <v>117</v>
      </c>
      <c r="C4713" s="58">
        <v>4216</v>
      </c>
      <c r="D4713" s="59">
        <v>11</v>
      </c>
      <c r="E4713" s="59">
        <v>86.4</v>
      </c>
      <c r="F4713" s="59">
        <v>0</v>
      </c>
      <c r="G4713" s="62">
        <v>0</v>
      </c>
      <c r="H4713" s="59">
        <v>0</v>
      </c>
      <c r="I4713" s="59">
        <v>0</v>
      </c>
      <c r="J4713" s="60">
        <v>33299761</v>
      </c>
      <c r="K4713" s="21">
        <f t="shared" si="438"/>
        <v>0</v>
      </c>
      <c r="L4713" s="21">
        <f t="shared" si="439"/>
        <v>0</v>
      </c>
      <c r="M4713" s="21">
        <f t="shared" si="440"/>
        <v>0</v>
      </c>
      <c r="N4713" s="21">
        <f t="shared" si="441"/>
        <v>0</v>
      </c>
      <c r="O4713" s="21">
        <f t="shared" si="442"/>
        <v>0</v>
      </c>
      <c r="P4713" s="21">
        <f t="shared" si="443"/>
        <v>0</v>
      </c>
    </row>
    <row r="4714" spans="1:16">
      <c r="A4714" s="55">
        <v>50460</v>
      </c>
      <c r="B4714" s="55">
        <v>200</v>
      </c>
      <c r="C4714" s="55">
        <v>190</v>
      </c>
      <c r="D4714" s="56">
        <v>23</v>
      </c>
      <c r="E4714" s="56">
        <v>73.5</v>
      </c>
      <c r="F4714" s="56">
        <v>0</v>
      </c>
      <c r="G4714" s="61">
        <v>0</v>
      </c>
      <c r="H4714" s="56">
        <v>0</v>
      </c>
      <c r="I4714" s="56">
        <v>66</v>
      </c>
      <c r="J4714" s="57">
        <v>14474498</v>
      </c>
      <c r="K4714" s="21">
        <f t="shared" si="438"/>
        <v>0</v>
      </c>
      <c r="L4714" s="21">
        <f t="shared" si="439"/>
        <v>0</v>
      </c>
      <c r="M4714" s="21">
        <f t="shared" si="440"/>
        <v>0</v>
      </c>
      <c r="N4714" s="21">
        <f t="shared" si="441"/>
        <v>0</v>
      </c>
      <c r="O4714" s="21">
        <f t="shared" si="442"/>
        <v>0</v>
      </c>
      <c r="P4714" s="21">
        <f t="shared" si="443"/>
        <v>0</v>
      </c>
    </row>
    <row r="4715" spans="1:16">
      <c r="A4715" s="58">
        <v>50508</v>
      </c>
      <c r="B4715" s="58">
        <v>199</v>
      </c>
      <c r="C4715" s="58">
        <v>913</v>
      </c>
      <c r="D4715" s="59">
        <v>56</v>
      </c>
      <c r="E4715" s="59">
        <v>56.8</v>
      </c>
      <c r="F4715" s="59">
        <v>0</v>
      </c>
      <c r="G4715" s="62">
        <v>0</v>
      </c>
      <c r="H4715" s="59">
        <v>0</v>
      </c>
      <c r="I4715" s="59">
        <v>0</v>
      </c>
      <c r="J4715" s="60">
        <v>28597525</v>
      </c>
      <c r="K4715" s="21">
        <f t="shared" si="438"/>
        <v>0</v>
      </c>
      <c r="L4715" s="21">
        <f t="shared" si="439"/>
        <v>0</v>
      </c>
      <c r="M4715" s="21">
        <f t="shared" si="440"/>
        <v>0</v>
      </c>
      <c r="N4715" s="21">
        <f t="shared" si="441"/>
        <v>0</v>
      </c>
      <c r="O4715" s="21">
        <f t="shared" si="442"/>
        <v>0</v>
      </c>
      <c r="P4715" s="21">
        <f t="shared" si="443"/>
        <v>0</v>
      </c>
    </row>
    <row r="4716" spans="1:16">
      <c r="A4716" s="55">
        <v>50517</v>
      </c>
      <c r="B4716" s="55">
        <v>199</v>
      </c>
      <c r="C4716" s="55">
        <v>618</v>
      </c>
      <c r="D4716" s="56">
        <v>56</v>
      </c>
      <c r="E4716" s="56">
        <v>154.19999999999999</v>
      </c>
      <c r="F4716" s="56">
        <v>0</v>
      </c>
      <c r="G4716" s="61">
        <v>0</v>
      </c>
      <c r="H4716" s="56">
        <v>0</v>
      </c>
      <c r="I4716" s="56">
        <v>0</v>
      </c>
      <c r="J4716" s="57">
        <v>17006703</v>
      </c>
      <c r="K4716" s="21">
        <f t="shared" si="438"/>
        <v>0</v>
      </c>
      <c r="L4716" s="21">
        <f t="shared" si="439"/>
        <v>0</v>
      </c>
      <c r="M4716" s="21">
        <f t="shared" si="440"/>
        <v>0</v>
      </c>
      <c r="N4716" s="21">
        <f t="shared" si="441"/>
        <v>0</v>
      </c>
      <c r="O4716" s="21">
        <f t="shared" si="442"/>
        <v>0</v>
      </c>
      <c r="P4716" s="21">
        <f t="shared" si="443"/>
        <v>0</v>
      </c>
    </row>
    <row r="4717" spans="1:16">
      <c r="A4717" s="55">
        <v>50567</v>
      </c>
      <c r="B4717" s="55">
        <v>199</v>
      </c>
      <c r="C4717" s="55">
        <v>898</v>
      </c>
      <c r="D4717" s="56">
        <v>11</v>
      </c>
      <c r="E4717" s="56">
        <v>37</v>
      </c>
      <c r="F4717" s="56">
        <v>0</v>
      </c>
      <c r="G4717" s="61">
        <v>0</v>
      </c>
      <c r="H4717" s="56">
        <v>0</v>
      </c>
      <c r="I4717" s="56">
        <v>0</v>
      </c>
      <c r="J4717" s="57">
        <v>28397976</v>
      </c>
      <c r="K4717" s="21">
        <f t="shared" si="438"/>
        <v>0</v>
      </c>
      <c r="L4717" s="21">
        <f t="shared" si="439"/>
        <v>0</v>
      </c>
      <c r="M4717" s="21">
        <f t="shared" si="440"/>
        <v>0</v>
      </c>
      <c r="N4717" s="21">
        <f t="shared" si="441"/>
        <v>0</v>
      </c>
      <c r="O4717" s="21">
        <f t="shared" si="442"/>
        <v>0</v>
      </c>
      <c r="P4717" s="21">
        <f t="shared" si="443"/>
        <v>0</v>
      </c>
    </row>
    <row r="4718" spans="1:16">
      <c r="A4718" s="55">
        <v>50637</v>
      </c>
      <c r="B4718" s="55">
        <v>700</v>
      </c>
      <c r="C4718" s="55">
        <v>3877</v>
      </c>
      <c r="D4718" s="56">
        <v>42</v>
      </c>
      <c r="E4718" s="56">
        <v>0</v>
      </c>
      <c r="F4718" s="56">
        <v>0</v>
      </c>
      <c r="G4718" s="61">
        <v>0</v>
      </c>
      <c r="H4718" s="56">
        <v>0</v>
      </c>
      <c r="I4718" s="56">
        <v>0</v>
      </c>
      <c r="J4718" s="57">
        <v>31318912</v>
      </c>
      <c r="K4718" s="21">
        <f t="shared" si="438"/>
        <v>0</v>
      </c>
      <c r="L4718" s="21">
        <f t="shared" si="439"/>
        <v>0</v>
      </c>
      <c r="M4718" s="21">
        <f t="shared" si="440"/>
        <v>0</v>
      </c>
      <c r="N4718" s="21">
        <f t="shared" si="441"/>
        <v>0</v>
      </c>
      <c r="O4718" s="21">
        <f t="shared" si="442"/>
        <v>0</v>
      </c>
      <c r="P4718" s="21">
        <f t="shared" si="443"/>
        <v>0</v>
      </c>
    </row>
    <row r="4719" spans="1:16">
      <c r="A4719" s="58">
        <v>50645</v>
      </c>
      <c r="B4719" s="58">
        <v>199</v>
      </c>
      <c r="C4719" s="58">
        <v>408</v>
      </c>
      <c r="D4719" s="59">
        <v>13</v>
      </c>
      <c r="E4719" s="59">
        <v>145.9</v>
      </c>
      <c r="F4719" s="59">
        <v>0</v>
      </c>
      <c r="G4719" s="62">
        <v>0</v>
      </c>
      <c r="H4719" s="59">
        <v>0</v>
      </c>
      <c r="I4719" s="59">
        <v>0</v>
      </c>
      <c r="J4719" s="60">
        <v>63609528</v>
      </c>
      <c r="K4719" s="21">
        <f t="shared" si="438"/>
        <v>0</v>
      </c>
      <c r="L4719" s="21">
        <f t="shared" si="439"/>
        <v>0</v>
      </c>
      <c r="M4719" s="21">
        <f t="shared" si="440"/>
        <v>0</v>
      </c>
      <c r="N4719" s="21">
        <f t="shared" si="441"/>
        <v>0</v>
      </c>
      <c r="O4719" s="21">
        <f t="shared" si="442"/>
        <v>0</v>
      </c>
      <c r="P4719" s="21">
        <f t="shared" si="443"/>
        <v>0</v>
      </c>
    </row>
    <row r="4720" spans="1:16">
      <c r="A4720" s="58">
        <v>50680</v>
      </c>
      <c r="B4720" s="58">
        <v>350</v>
      </c>
      <c r="C4720" s="58">
        <v>3737</v>
      </c>
      <c r="D4720" s="59">
        <v>44</v>
      </c>
      <c r="E4720" s="59">
        <v>140</v>
      </c>
      <c r="F4720" s="59">
        <v>0</v>
      </c>
      <c r="G4720" s="62">
        <v>0</v>
      </c>
      <c r="H4720" s="59">
        <v>0</v>
      </c>
      <c r="I4720" s="59">
        <v>0</v>
      </c>
      <c r="J4720" s="60">
        <v>28209045</v>
      </c>
      <c r="K4720" s="21">
        <f t="shared" si="438"/>
        <v>0</v>
      </c>
      <c r="L4720" s="21">
        <f t="shared" si="439"/>
        <v>0</v>
      </c>
      <c r="M4720" s="21">
        <f t="shared" si="440"/>
        <v>0</v>
      </c>
      <c r="N4720" s="21">
        <f t="shared" si="441"/>
        <v>0</v>
      </c>
      <c r="O4720" s="21">
        <f t="shared" si="442"/>
        <v>0</v>
      </c>
      <c r="P4720" s="21">
        <f t="shared" si="443"/>
        <v>0</v>
      </c>
    </row>
    <row r="4721" spans="1:16">
      <c r="A4721" s="58">
        <v>50703</v>
      </c>
      <c r="B4721" s="58">
        <v>350</v>
      </c>
      <c r="C4721" s="58">
        <v>3245</v>
      </c>
      <c r="D4721" s="59">
        <v>56</v>
      </c>
      <c r="E4721" s="59">
        <v>456.2</v>
      </c>
      <c r="F4721" s="59">
        <v>0</v>
      </c>
      <c r="G4721" s="62">
        <v>0</v>
      </c>
      <c r="H4721" s="59">
        <v>0</v>
      </c>
      <c r="I4721" s="59">
        <v>0</v>
      </c>
      <c r="J4721" s="60">
        <v>76884218</v>
      </c>
      <c r="K4721" s="21">
        <f t="shared" si="438"/>
        <v>0</v>
      </c>
      <c r="L4721" s="21">
        <f t="shared" si="439"/>
        <v>0</v>
      </c>
      <c r="M4721" s="21">
        <f t="shared" si="440"/>
        <v>0</v>
      </c>
      <c r="N4721" s="21">
        <f t="shared" si="441"/>
        <v>0</v>
      </c>
      <c r="O4721" s="21">
        <f t="shared" si="442"/>
        <v>0</v>
      </c>
      <c r="P4721" s="21">
        <f t="shared" si="443"/>
        <v>0</v>
      </c>
    </row>
    <row r="4722" spans="1:16">
      <c r="A4722" s="58">
        <v>50734</v>
      </c>
      <c r="B4722" s="58">
        <v>129</v>
      </c>
      <c r="C4722" s="58">
        <v>2352</v>
      </c>
      <c r="D4722" s="59">
        <v>63</v>
      </c>
      <c r="E4722" s="59">
        <v>3.1</v>
      </c>
      <c r="F4722" s="59">
        <v>0</v>
      </c>
      <c r="G4722" s="62">
        <v>0</v>
      </c>
      <c r="H4722" s="59">
        <v>0</v>
      </c>
      <c r="I4722" s="59">
        <v>0</v>
      </c>
      <c r="J4722" s="60">
        <v>26765307</v>
      </c>
      <c r="K4722" s="21">
        <f t="shared" si="438"/>
        <v>0</v>
      </c>
      <c r="L4722" s="21">
        <f t="shared" si="439"/>
        <v>0</v>
      </c>
      <c r="M4722" s="21">
        <f t="shared" si="440"/>
        <v>0</v>
      </c>
      <c r="N4722" s="21">
        <f t="shared" si="441"/>
        <v>0</v>
      </c>
      <c r="O4722" s="21">
        <f t="shared" si="442"/>
        <v>0</v>
      </c>
      <c r="P4722" s="21">
        <f t="shared" si="443"/>
        <v>0</v>
      </c>
    </row>
    <row r="4723" spans="1:16">
      <c r="A4723" s="55">
        <v>50761</v>
      </c>
      <c r="B4723" s="55">
        <v>175</v>
      </c>
      <c r="C4723" s="55">
        <v>5532</v>
      </c>
      <c r="D4723" s="56">
        <v>56</v>
      </c>
      <c r="E4723" s="56">
        <v>117.5</v>
      </c>
      <c r="F4723" s="56">
        <v>0</v>
      </c>
      <c r="G4723" s="61">
        <v>0</v>
      </c>
      <c r="H4723" s="56">
        <v>0</v>
      </c>
      <c r="I4723" s="56">
        <v>0</v>
      </c>
      <c r="J4723" s="57">
        <v>14640371</v>
      </c>
      <c r="K4723" s="21">
        <f t="shared" si="438"/>
        <v>0</v>
      </c>
      <c r="L4723" s="21">
        <f t="shared" si="439"/>
        <v>0</v>
      </c>
      <c r="M4723" s="21">
        <f t="shared" si="440"/>
        <v>0</v>
      </c>
      <c r="N4723" s="21">
        <f t="shared" si="441"/>
        <v>0</v>
      </c>
      <c r="O4723" s="21">
        <f t="shared" si="442"/>
        <v>0</v>
      </c>
      <c r="P4723" s="21">
        <f t="shared" si="443"/>
        <v>0</v>
      </c>
    </row>
    <row r="4724" spans="1:16">
      <c r="A4724" s="58">
        <v>50767</v>
      </c>
      <c r="B4724" s="58">
        <v>350</v>
      </c>
      <c r="C4724" s="58">
        <v>1100</v>
      </c>
      <c r="D4724" s="59">
        <v>23</v>
      </c>
      <c r="E4724" s="59">
        <v>28.8</v>
      </c>
      <c r="F4724" s="59">
        <v>0</v>
      </c>
      <c r="G4724" s="62">
        <v>0</v>
      </c>
      <c r="H4724" s="59">
        <v>0</v>
      </c>
      <c r="I4724" s="59">
        <v>0</v>
      </c>
      <c r="J4724" s="60">
        <v>13575479</v>
      </c>
      <c r="K4724" s="21">
        <f t="shared" si="438"/>
        <v>0</v>
      </c>
      <c r="L4724" s="21">
        <f t="shared" si="439"/>
        <v>0</v>
      </c>
      <c r="M4724" s="21">
        <f t="shared" si="440"/>
        <v>0</v>
      </c>
      <c r="N4724" s="21">
        <f t="shared" si="441"/>
        <v>0</v>
      </c>
      <c r="O4724" s="21">
        <f t="shared" si="442"/>
        <v>0</v>
      </c>
      <c r="P4724" s="21">
        <f t="shared" si="443"/>
        <v>0</v>
      </c>
    </row>
    <row r="4725" spans="1:16">
      <c r="A4725" s="58">
        <v>50822</v>
      </c>
      <c r="B4725" s="58">
        <v>101</v>
      </c>
      <c r="C4725" s="58">
        <v>6039</v>
      </c>
      <c r="D4725" s="59">
        <v>42</v>
      </c>
      <c r="E4725" s="59">
        <v>289.5</v>
      </c>
      <c r="F4725" s="59">
        <v>0</v>
      </c>
      <c r="G4725" s="62">
        <v>0</v>
      </c>
      <c r="H4725" s="59">
        <v>0</v>
      </c>
      <c r="I4725" s="59">
        <v>0</v>
      </c>
      <c r="J4725" s="60">
        <v>51109015</v>
      </c>
      <c r="K4725" s="21">
        <f t="shared" si="438"/>
        <v>0</v>
      </c>
      <c r="L4725" s="21">
        <f t="shared" si="439"/>
        <v>0</v>
      </c>
      <c r="M4725" s="21">
        <f t="shared" si="440"/>
        <v>0</v>
      </c>
      <c r="N4725" s="21">
        <f t="shared" si="441"/>
        <v>0</v>
      </c>
      <c r="O4725" s="21">
        <f t="shared" si="442"/>
        <v>0</v>
      </c>
      <c r="P4725" s="21">
        <f t="shared" si="443"/>
        <v>0</v>
      </c>
    </row>
    <row r="4726" spans="1:16">
      <c r="A4726" s="55">
        <v>50830</v>
      </c>
      <c r="B4726" s="55">
        <v>155</v>
      </c>
      <c r="C4726" s="55">
        <v>6944</v>
      </c>
      <c r="D4726" s="56">
        <v>56</v>
      </c>
      <c r="E4726" s="56">
        <v>77.8</v>
      </c>
      <c r="F4726" s="56">
        <v>0</v>
      </c>
      <c r="G4726" s="61">
        <v>0</v>
      </c>
      <c r="H4726" s="56">
        <v>0</v>
      </c>
      <c r="I4726" s="56">
        <v>33.299999999999997</v>
      </c>
      <c r="J4726" s="57">
        <v>84379611</v>
      </c>
      <c r="K4726" s="21">
        <f t="shared" si="438"/>
        <v>0</v>
      </c>
      <c r="L4726" s="21">
        <f t="shared" si="439"/>
        <v>0</v>
      </c>
      <c r="M4726" s="21">
        <f t="shared" si="440"/>
        <v>0</v>
      </c>
      <c r="N4726" s="21">
        <f t="shared" si="441"/>
        <v>0</v>
      </c>
      <c r="O4726" s="21">
        <f t="shared" si="442"/>
        <v>0</v>
      </c>
      <c r="P4726" s="21">
        <f t="shared" si="443"/>
        <v>0</v>
      </c>
    </row>
    <row r="4727" spans="1:16">
      <c r="A4727" s="58">
        <v>50831</v>
      </c>
      <c r="B4727" s="58">
        <v>199</v>
      </c>
      <c r="C4727" s="58">
        <v>637</v>
      </c>
      <c r="D4727" s="59">
        <v>11</v>
      </c>
      <c r="E4727" s="59">
        <v>106.9</v>
      </c>
      <c r="F4727" s="59">
        <v>0</v>
      </c>
      <c r="G4727" s="62">
        <v>0</v>
      </c>
      <c r="H4727" s="59">
        <v>0</v>
      </c>
      <c r="I4727" s="59">
        <v>0</v>
      </c>
      <c r="J4727" s="60">
        <v>16957283</v>
      </c>
      <c r="K4727" s="21">
        <f t="shared" si="438"/>
        <v>0</v>
      </c>
      <c r="L4727" s="21">
        <f t="shared" si="439"/>
        <v>0</v>
      </c>
      <c r="M4727" s="21">
        <f t="shared" si="440"/>
        <v>0</v>
      </c>
      <c r="N4727" s="21">
        <f t="shared" si="441"/>
        <v>0</v>
      </c>
      <c r="O4727" s="21">
        <f t="shared" si="442"/>
        <v>0</v>
      </c>
      <c r="P4727" s="21">
        <f t="shared" si="443"/>
        <v>0</v>
      </c>
    </row>
    <row r="4728" spans="1:16">
      <c r="A4728" s="55">
        <v>50861</v>
      </c>
      <c r="B4728" s="55">
        <v>199</v>
      </c>
      <c r="C4728" s="55">
        <v>1897</v>
      </c>
      <c r="D4728" s="56">
        <v>41</v>
      </c>
      <c r="E4728" s="56">
        <v>0</v>
      </c>
      <c r="F4728" s="56">
        <v>0</v>
      </c>
      <c r="G4728" s="61">
        <v>0</v>
      </c>
      <c r="H4728" s="56">
        <v>0</v>
      </c>
      <c r="I4728" s="56">
        <v>0</v>
      </c>
      <c r="J4728" s="57">
        <v>14266992</v>
      </c>
      <c r="K4728" s="21">
        <f t="shared" si="438"/>
        <v>0</v>
      </c>
      <c r="L4728" s="21">
        <f t="shared" si="439"/>
        <v>0</v>
      </c>
      <c r="M4728" s="21">
        <f t="shared" si="440"/>
        <v>0</v>
      </c>
      <c r="N4728" s="21">
        <f t="shared" si="441"/>
        <v>0</v>
      </c>
      <c r="O4728" s="21">
        <f t="shared" si="442"/>
        <v>0</v>
      </c>
      <c r="P4728" s="21">
        <f t="shared" si="443"/>
        <v>0</v>
      </c>
    </row>
    <row r="4729" spans="1:16">
      <c r="A4729" s="58">
        <v>50872</v>
      </c>
      <c r="B4729" s="58">
        <v>170</v>
      </c>
      <c r="C4729" s="58">
        <v>464</v>
      </c>
      <c r="D4729" s="59">
        <v>62</v>
      </c>
      <c r="E4729" s="59">
        <v>79.5</v>
      </c>
      <c r="F4729" s="59">
        <v>0</v>
      </c>
      <c r="G4729" s="62">
        <v>0</v>
      </c>
      <c r="H4729" s="59">
        <v>0</v>
      </c>
      <c r="I4729" s="59">
        <v>0</v>
      </c>
      <c r="J4729" s="60">
        <v>25089537</v>
      </c>
      <c r="K4729" s="21">
        <f t="shared" si="438"/>
        <v>0</v>
      </c>
      <c r="L4729" s="21">
        <f t="shared" si="439"/>
        <v>0</v>
      </c>
      <c r="M4729" s="21">
        <f t="shared" si="440"/>
        <v>0</v>
      </c>
      <c r="N4729" s="21">
        <f t="shared" si="441"/>
        <v>0</v>
      </c>
      <c r="O4729" s="21">
        <f t="shared" si="442"/>
        <v>0</v>
      </c>
      <c r="P4729" s="21">
        <f t="shared" si="443"/>
        <v>0</v>
      </c>
    </row>
    <row r="4730" spans="1:16">
      <c r="A4730" s="55">
        <v>50883</v>
      </c>
      <c r="B4730" s="55">
        <v>200</v>
      </c>
      <c r="C4730" s="55">
        <v>2446</v>
      </c>
      <c r="D4730" s="56">
        <v>11</v>
      </c>
      <c r="E4730" s="56">
        <v>24.9</v>
      </c>
      <c r="F4730" s="56">
        <v>0</v>
      </c>
      <c r="G4730" s="61">
        <v>0</v>
      </c>
      <c r="H4730" s="56">
        <v>0</v>
      </c>
      <c r="I4730" s="56">
        <v>0</v>
      </c>
      <c r="J4730" s="57">
        <v>86964910</v>
      </c>
      <c r="K4730" s="21">
        <f t="shared" si="438"/>
        <v>0</v>
      </c>
      <c r="L4730" s="21">
        <f t="shared" si="439"/>
        <v>0</v>
      </c>
      <c r="M4730" s="21">
        <f t="shared" si="440"/>
        <v>0</v>
      </c>
      <c r="N4730" s="21">
        <f t="shared" si="441"/>
        <v>0</v>
      </c>
      <c r="O4730" s="21">
        <f t="shared" si="442"/>
        <v>0</v>
      </c>
      <c r="P4730" s="21">
        <f t="shared" si="443"/>
        <v>0</v>
      </c>
    </row>
    <row r="4731" spans="1:16">
      <c r="A4731" s="58">
        <v>50896</v>
      </c>
      <c r="B4731" s="58">
        <v>500</v>
      </c>
      <c r="C4731" s="58">
        <v>3446</v>
      </c>
      <c r="D4731" s="59">
        <v>54</v>
      </c>
      <c r="E4731" s="59">
        <v>487.2</v>
      </c>
      <c r="F4731" s="59">
        <v>0</v>
      </c>
      <c r="G4731" s="62">
        <v>0</v>
      </c>
      <c r="H4731" s="59">
        <v>0</v>
      </c>
      <c r="I4731" s="59">
        <v>0</v>
      </c>
      <c r="J4731" s="60">
        <v>79075817</v>
      </c>
      <c r="K4731" s="21">
        <f t="shared" si="438"/>
        <v>0</v>
      </c>
      <c r="L4731" s="21">
        <f t="shared" si="439"/>
        <v>0</v>
      </c>
      <c r="M4731" s="21">
        <f t="shared" si="440"/>
        <v>0</v>
      </c>
      <c r="N4731" s="21">
        <f t="shared" si="441"/>
        <v>0</v>
      </c>
      <c r="O4731" s="21">
        <f t="shared" si="442"/>
        <v>0</v>
      </c>
      <c r="P4731" s="21">
        <f t="shared" si="443"/>
        <v>0</v>
      </c>
    </row>
    <row r="4732" spans="1:16">
      <c r="A4732" s="55">
        <v>50900</v>
      </c>
      <c r="B4732" s="55">
        <v>199</v>
      </c>
      <c r="C4732" s="55">
        <v>946</v>
      </c>
      <c r="D4732" s="56">
        <v>57</v>
      </c>
      <c r="E4732" s="56">
        <v>218.7</v>
      </c>
      <c r="F4732" s="56">
        <v>0</v>
      </c>
      <c r="G4732" s="61">
        <v>0</v>
      </c>
      <c r="H4732" s="56">
        <v>0</v>
      </c>
      <c r="I4732" s="56">
        <v>0</v>
      </c>
      <c r="J4732" s="57">
        <v>29460140</v>
      </c>
      <c r="K4732" s="21">
        <f t="shared" si="438"/>
        <v>0</v>
      </c>
      <c r="L4732" s="21">
        <f t="shared" si="439"/>
        <v>0</v>
      </c>
      <c r="M4732" s="21">
        <f t="shared" si="440"/>
        <v>0</v>
      </c>
      <c r="N4732" s="21">
        <f t="shared" si="441"/>
        <v>0</v>
      </c>
      <c r="O4732" s="21">
        <f t="shared" si="442"/>
        <v>0</v>
      </c>
      <c r="P4732" s="21">
        <f t="shared" si="443"/>
        <v>0</v>
      </c>
    </row>
    <row r="4733" spans="1:16">
      <c r="A4733" s="58">
        <v>50911</v>
      </c>
      <c r="B4733" s="58">
        <v>519</v>
      </c>
      <c r="C4733" s="58">
        <v>1504</v>
      </c>
      <c r="D4733" s="59">
        <v>11</v>
      </c>
      <c r="E4733" s="59">
        <v>193.2</v>
      </c>
      <c r="F4733" s="59">
        <v>0</v>
      </c>
      <c r="G4733" s="62">
        <v>0</v>
      </c>
      <c r="H4733" s="59">
        <v>0</v>
      </c>
      <c r="I4733" s="59">
        <v>0</v>
      </c>
      <c r="J4733" s="60">
        <v>30257626</v>
      </c>
      <c r="K4733" s="21">
        <f t="shared" si="438"/>
        <v>0</v>
      </c>
      <c r="L4733" s="21">
        <f t="shared" si="439"/>
        <v>0</v>
      </c>
      <c r="M4733" s="21">
        <f t="shared" si="440"/>
        <v>0</v>
      </c>
      <c r="N4733" s="21">
        <f t="shared" si="441"/>
        <v>0</v>
      </c>
      <c r="O4733" s="21">
        <f t="shared" si="442"/>
        <v>0</v>
      </c>
      <c r="P4733" s="21">
        <f t="shared" si="443"/>
        <v>0</v>
      </c>
    </row>
    <row r="4734" spans="1:16">
      <c r="A4734" s="55">
        <v>50915</v>
      </c>
      <c r="B4734" s="55">
        <v>170</v>
      </c>
      <c r="C4734" s="55">
        <v>9037</v>
      </c>
      <c r="D4734" s="56">
        <v>52</v>
      </c>
      <c r="E4734" s="56">
        <v>524.9</v>
      </c>
      <c r="F4734" s="56">
        <v>0</v>
      </c>
      <c r="G4734" s="61">
        <v>0</v>
      </c>
      <c r="H4734" s="56">
        <v>0</v>
      </c>
      <c r="I4734" s="56">
        <v>0</v>
      </c>
      <c r="J4734" s="57">
        <v>30334949</v>
      </c>
      <c r="K4734" s="21">
        <f t="shared" si="438"/>
        <v>0</v>
      </c>
      <c r="L4734" s="21">
        <f t="shared" si="439"/>
        <v>0</v>
      </c>
      <c r="M4734" s="21">
        <f t="shared" si="440"/>
        <v>0</v>
      </c>
      <c r="N4734" s="21">
        <f t="shared" si="441"/>
        <v>0</v>
      </c>
      <c r="O4734" s="21">
        <f t="shared" si="442"/>
        <v>0</v>
      </c>
      <c r="P4734" s="21">
        <f t="shared" si="443"/>
        <v>0</v>
      </c>
    </row>
    <row r="4735" spans="1:16">
      <c r="A4735" s="58">
        <v>50924</v>
      </c>
      <c r="B4735" s="58">
        <v>700</v>
      </c>
      <c r="C4735" s="58">
        <v>9</v>
      </c>
      <c r="D4735" s="59">
        <v>64</v>
      </c>
      <c r="E4735" s="59">
        <v>0</v>
      </c>
      <c r="F4735" s="59">
        <v>0</v>
      </c>
      <c r="G4735" s="62">
        <v>0</v>
      </c>
      <c r="H4735" s="59">
        <v>0</v>
      </c>
      <c r="I4735" s="59">
        <v>0</v>
      </c>
      <c r="J4735" s="60">
        <v>14266135</v>
      </c>
      <c r="K4735" s="21">
        <f t="shared" si="438"/>
        <v>0</v>
      </c>
      <c r="L4735" s="21">
        <f t="shared" si="439"/>
        <v>0</v>
      </c>
      <c r="M4735" s="21">
        <f t="shared" si="440"/>
        <v>0</v>
      </c>
      <c r="N4735" s="21">
        <f t="shared" si="441"/>
        <v>0</v>
      </c>
      <c r="O4735" s="21">
        <f t="shared" si="442"/>
        <v>0</v>
      </c>
      <c r="P4735" s="21">
        <f t="shared" si="443"/>
        <v>0</v>
      </c>
    </row>
    <row r="4736" spans="1:16">
      <c r="A4736" s="55">
        <v>50932</v>
      </c>
      <c r="B4736" s="55">
        <v>199</v>
      </c>
      <c r="C4736" s="55">
        <v>4437</v>
      </c>
      <c r="D4736" s="56">
        <v>63</v>
      </c>
      <c r="E4736" s="56">
        <v>23.2</v>
      </c>
      <c r="F4736" s="56">
        <v>0</v>
      </c>
      <c r="G4736" s="61">
        <v>0</v>
      </c>
      <c r="H4736" s="56">
        <v>0</v>
      </c>
      <c r="I4736" s="56">
        <v>0</v>
      </c>
      <c r="J4736" s="57">
        <v>86813610</v>
      </c>
      <c r="K4736" s="21">
        <f t="shared" si="438"/>
        <v>0</v>
      </c>
      <c r="L4736" s="21">
        <f t="shared" si="439"/>
        <v>0</v>
      </c>
      <c r="M4736" s="21">
        <f t="shared" si="440"/>
        <v>0</v>
      </c>
      <c r="N4736" s="21">
        <f t="shared" si="441"/>
        <v>0</v>
      </c>
      <c r="O4736" s="21">
        <f t="shared" si="442"/>
        <v>0</v>
      </c>
      <c r="P4736" s="21">
        <f t="shared" si="443"/>
        <v>0</v>
      </c>
    </row>
    <row r="4737" spans="1:16">
      <c r="A4737" s="58">
        <v>50960</v>
      </c>
      <c r="B4737" s="58">
        <v>164</v>
      </c>
      <c r="C4737" s="58">
        <v>6710</v>
      </c>
      <c r="D4737" s="59">
        <v>44</v>
      </c>
      <c r="E4737" s="59">
        <v>155.30000000000001</v>
      </c>
      <c r="F4737" s="59">
        <v>0</v>
      </c>
      <c r="G4737" s="62">
        <v>0</v>
      </c>
      <c r="H4737" s="59">
        <v>0</v>
      </c>
      <c r="I4737" s="59">
        <v>0</v>
      </c>
      <c r="J4737" s="60">
        <v>69614310</v>
      </c>
      <c r="K4737" s="21">
        <f t="shared" si="438"/>
        <v>0</v>
      </c>
      <c r="L4737" s="21">
        <f t="shared" si="439"/>
        <v>0</v>
      </c>
      <c r="M4737" s="21">
        <f t="shared" si="440"/>
        <v>0</v>
      </c>
      <c r="N4737" s="21">
        <f t="shared" si="441"/>
        <v>0</v>
      </c>
      <c r="O4737" s="21">
        <f t="shared" si="442"/>
        <v>0</v>
      </c>
      <c r="P4737" s="21">
        <f t="shared" si="443"/>
        <v>0</v>
      </c>
    </row>
    <row r="4738" spans="1:16">
      <c r="A4738" s="55">
        <v>50964</v>
      </c>
      <c r="B4738" s="55">
        <v>199</v>
      </c>
      <c r="C4738" s="55">
        <v>667</v>
      </c>
      <c r="D4738" s="56">
        <v>63</v>
      </c>
      <c r="E4738" s="56">
        <v>13.6</v>
      </c>
      <c r="F4738" s="56">
        <v>0</v>
      </c>
      <c r="G4738" s="61">
        <v>0</v>
      </c>
      <c r="H4738" s="56">
        <v>0</v>
      </c>
      <c r="I4738" s="56">
        <v>0</v>
      </c>
      <c r="J4738" s="57">
        <v>63579017</v>
      </c>
      <c r="K4738" s="21">
        <f t="shared" si="438"/>
        <v>0</v>
      </c>
      <c r="L4738" s="21">
        <f t="shared" si="439"/>
        <v>0</v>
      </c>
      <c r="M4738" s="21">
        <f t="shared" si="440"/>
        <v>0</v>
      </c>
      <c r="N4738" s="21">
        <f t="shared" si="441"/>
        <v>0</v>
      </c>
      <c r="O4738" s="21">
        <f t="shared" si="442"/>
        <v>0</v>
      </c>
      <c r="P4738" s="21">
        <f t="shared" si="443"/>
        <v>0</v>
      </c>
    </row>
    <row r="4739" spans="1:16">
      <c r="A4739" s="58">
        <v>50969</v>
      </c>
      <c r="B4739" s="58">
        <v>350</v>
      </c>
      <c r="C4739" s="58">
        <v>3243</v>
      </c>
      <c r="D4739" s="59">
        <v>14</v>
      </c>
      <c r="E4739" s="59">
        <v>30.2</v>
      </c>
      <c r="F4739" s="59">
        <v>0</v>
      </c>
      <c r="G4739" s="62">
        <v>0</v>
      </c>
      <c r="H4739" s="59">
        <v>0</v>
      </c>
      <c r="I4739" s="59">
        <v>0</v>
      </c>
      <c r="J4739" s="60">
        <v>79119113</v>
      </c>
      <c r="K4739" s="21">
        <f t="shared" ref="K4739:K4802" si="444">G4739</f>
        <v>0</v>
      </c>
      <c r="L4739" s="21">
        <f t="shared" ref="L4739:L4802" si="445">IF(H4739=-1,1,0)</f>
        <v>0</v>
      </c>
      <c r="M4739" s="21">
        <f t="shared" ref="M4739:M4802" si="446">IF(G4739&lt;&gt;0,1,0)</f>
        <v>0</v>
      </c>
      <c r="N4739" s="21">
        <f t="shared" ref="N4739:N4802" si="447">IF(AND(L4739=1,M4739=1),1,0)</f>
        <v>0</v>
      </c>
      <c r="O4739" s="21">
        <f t="shared" ref="O4739:O4802" si="448">IF(AND(H4739=-1,G4739=0),1,0)</f>
        <v>0</v>
      </c>
      <c r="P4739" s="21">
        <f t="shared" ref="P4739:P4802" si="449">IF(AND(G4739&lt;&gt;0,H4739&lt;&gt;-1),1,0)</f>
        <v>0</v>
      </c>
    </row>
    <row r="4740" spans="1:16">
      <c r="A4740" s="55">
        <v>50970</v>
      </c>
      <c r="B4740" s="55">
        <v>350</v>
      </c>
      <c r="C4740" s="55">
        <v>3278</v>
      </c>
      <c r="D4740" s="56">
        <v>15</v>
      </c>
      <c r="E4740" s="56">
        <v>72.400000000000006</v>
      </c>
      <c r="F4740" s="56">
        <v>0</v>
      </c>
      <c r="G4740" s="61">
        <v>0</v>
      </c>
      <c r="H4740" s="56">
        <v>0</v>
      </c>
      <c r="I4740" s="56">
        <v>0</v>
      </c>
      <c r="J4740" s="57">
        <v>14156771</v>
      </c>
      <c r="K4740" s="21">
        <f t="shared" si="444"/>
        <v>0</v>
      </c>
      <c r="L4740" s="21">
        <f t="shared" si="445"/>
        <v>0</v>
      </c>
      <c r="M4740" s="21">
        <f t="shared" si="446"/>
        <v>0</v>
      </c>
      <c r="N4740" s="21">
        <f t="shared" si="447"/>
        <v>0</v>
      </c>
      <c r="O4740" s="21">
        <f t="shared" si="448"/>
        <v>0</v>
      </c>
      <c r="P4740" s="21">
        <f t="shared" si="449"/>
        <v>0</v>
      </c>
    </row>
    <row r="4741" spans="1:16">
      <c r="A4741" s="55">
        <v>51031</v>
      </c>
      <c r="B4741" s="55">
        <v>170</v>
      </c>
      <c r="C4741" s="55">
        <v>2131</v>
      </c>
      <c r="D4741" s="56">
        <v>42</v>
      </c>
      <c r="E4741" s="56">
        <v>410.1</v>
      </c>
      <c r="F4741" s="56">
        <v>0</v>
      </c>
      <c r="G4741" s="61">
        <v>0</v>
      </c>
      <c r="H4741" s="56">
        <v>0</v>
      </c>
      <c r="I4741" s="56">
        <v>0</v>
      </c>
      <c r="J4741" s="57">
        <v>10660440</v>
      </c>
      <c r="K4741" s="21">
        <f t="shared" si="444"/>
        <v>0</v>
      </c>
      <c r="L4741" s="21">
        <f t="shared" si="445"/>
        <v>0</v>
      </c>
      <c r="M4741" s="21">
        <f t="shared" si="446"/>
        <v>0</v>
      </c>
      <c r="N4741" s="21">
        <f t="shared" si="447"/>
        <v>0</v>
      </c>
      <c r="O4741" s="21">
        <f t="shared" si="448"/>
        <v>0</v>
      </c>
      <c r="P4741" s="21">
        <f t="shared" si="449"/>
        <v>0</v>
      </c>
    </row>
    <row r="4742" spans="1:16">
      <c r="A4742" s="55">
        <v>51062</v>
      </c>
      <c r="B4742" s="55">
        <v>199</v>
      </c>
      <c r="C4742" s="55">
        <v>748</v>
      </c>
      <c r="D4742" s="56">
        <v>63</v>
      </c>
      <c r="E4742" s="56">
        <v>0</v>
      </c>
      <c r="F4742" s="56">
        <v>0</v>
      </c>
      <c r="G4742" s="61">
        <v>0</v>
      </c>
      <c r="H4742" s="56">
        <v>0</v>
      </c>
      <c r="I4742" s="56">
        <v>0</v>
      </c>
      <c r="J4742" s="57">
        <v>20163801</v>
      </c>
      <c r="K4742" s="21">
        <f t="shared" si="444"/>
        <v>0</v>
      </c>
      <c r="L4742" s="21">
        <f t="shared" si="445"/>
        <v>0</v>
      </c>
      <c r="M4742" s="21">
        <f t="shared" si="446"/>
        <v>0</v>
      </c>
      <c r="N4742" s="21">
        <f t="shared" si="447"/>
        <v>0</v>
      </c>
      <c r="O4742" s="21">
        <f t="shared" si="448"/>
        <v>0</v>
      </c>
      <c r="P4742" s="21">
        <f t="shared" si="449"/>
        <v>0</v>
      </c>
    </row>
    <row r="4743" spans="1:16">
      <c r="A4743" s="55">
        <v>51099</v>
      </c>
      <c r="B4743" s="55">
        <v>700</v>
      </c>
      <c r="C4743" s="55">
        <v>1014</v>
      </c>
      <c r="D4743" s="56">
        <v>66</v>
      </c>
      <c r="E4743" s="56">
        <v>0</v>
      </c>
      <c r="F4743" s="56">
        <v>0</v>
      </c>
      <c r="G4743" s="61">
        <v>0</v>
      </c>
      <c r="H4743" s="56">
        <v>0</v>
      </c>
      <c r="I4743" s="56">
        <v>0</v>
      </c>
      <c r="J4743" s="57">
        <v>76413053</v>
      </c>
      <c r="K4743" s="21">
        <f t="shared" si="444"/>
        <v>0</v>
      </c>
      <c r="L4743" s="21">
        <f t="shared" si="445"/>
        <v>0</v>
      </c>
      <c r="M4743" s="21">
        <f t="shared" si="446"/>
        <v>0</v>
      </c>
      <c r="N4743" s="21">
        <f t="shared" si="447"/>
        <v>0</v>
      </c>
      <c r="O4743" s="21">
        <f t="shared" si="448"/>
        <v>0</v>
      </c>
      <c r="P4743" s="21">
        <f t="shared" si="449"/>
        <v>0</v>
      </c>
    </row>
    <row r="4744" spans="1:16">
      <c r="A4744" s="58">
        <v>51108</v>
      </c>
      <c r="B4744" s="58">
        <v>700</v>
      </c>
      <c r="C4744" s="58">
        <v>2928</v>
      </c>
      <c r="D4744" s="59">
        <v>12</v>
      </c>
      <c r="E4744" s="59">
        <v>189.1</v>
      </c>
      <c r="F4744" s="59">
        <v>0</v>
      </c>
      <c r="G4744" s="62">
        <v>0</v>
      </c>
      <c r="H4744" s="59">
        <v>0</v>
      </c>
      <c r="I4744" s="59">
        <v>0</v>
      </c>
      <c r="J4744" s="60">
        <v>10776678</v>
      </c>
      <c r="K4744" s="21">
        <f t="shared" si="444"/>
        <v>0</v>
      </c>
      <c r="L4744" s="21">
        <f t="shared" si="445"/>
        <v>0</v>
      </c>
      <c r="M4744" s="21">
        <f t="shared" si="446"/>
        <v>0</v>
      </c>
      <c r="N4744" s="21">
        <f t="shared" si="447"/>
        <v>0</v>
      </c>
      <c r="O4744" s="21">
        <f t="shared" si="448"/>
        <v>0</v>
      </c>
      <c r="P4744" s="21">
        <f t="shared" si="449"/>
        <v>0</v>
      </c>
    </row>
    <row r="4745" spans="1:16">
      <c r="A4745" s="55">
        <v>51112</v>
      </c>
      <c r="B4745" s="55">
        <v>700</v>
      </c>
      <c r="C4745" s="55">
        <v>2941</v>
      </c>
      <c r="D4745" s="56">
        <v>12</v>
      </c>
      <c r="E4745" s="56">
        <v>114.6</v>
      </c>
      <c r="F4745" s="56">
        <v>0</v>
      </c>
      <c r="G4745" s="61">
        <v>0</v>
      </c>
      <c r="H4745" s="56">
        <v>0</v>
      </c>
      <c r="I4745" s="56">
        <v>0</v>
      </c>
      <c r="J4745" s="57">
        <v>13158533</v>
      </c>
      <c r="K4745" s="21">
        <f t="shared" si="444"/>
        <v>0</v>
      </c>
      <c r="L4745" s="21">
        <f t="shared" si="445"/>
        <v>0</v>
      </c>
      <c r="M4745" s="21">
        <f t="shared" si="446"/>
        <v>0</v>
      </c>
      <c r="N4745" s="21">
        <f t="shared" si="447"/>
        <v>0</v>
      </c>
      <c r="O4745" s="21">
        <f t="shared" si="448"/>
        <v>0</v>
      </c>
      <c r="P4745" s="21">
        <f t="shared" si="449"/>
        <v>0</v>
      </c>
    </row>
    <row r="4746" spans="1:16">
      <c r="A4746" s="55">
        <v>51122</v>
      </c>
      <c r="B4746" s="55">
        <v>200</v>
      </c>
      <c r="C4746" s="55">
        <v>7108</v>
      </c>
      <c r="D4746" s="56">
        <v>45</v>
      </c>
      <c r="E4746" s="56">
        <v>44.3</v>
      </c>
      <c r="F4746" s="56">
        <v>0</v>
      </c>
      <c r="G4746" s="61">
        <v>0</v>
      </c>
      <c r="H4746" s="56">
        <v>0</v>
      </c>
      <c r="I4746" s="56">
        <v>0</v>
      </c>
      <c r="J4746" s="57">
        <v>13295794</v>
      </c>
      <c r="K4746" s="21">
        <f t="shared" si="444"/>
        <v>0</v>
      </c>
      <c r="L4746" s="21">
        <f t="shared" si="445"/>
        <v>0</v>
      </c>
      <c r="M4746" s="21">
        <f t="shared" si="446"/>
        <v>0</v>
      </c>
      <c r="N4746" s="21">
        <f t="shared" si="447"/>
        <v>0</v>
      </c>
      <c r="O4746" s="21">
        <f t="shared" si="448"/>
        <v>0</v>
      </c>
      <c r="P4746" s="21">
        <f t="shared" si="449"/>
        <v>0</v>
      </c>
    </row>
    <row r="4747" spans="1:16">
      <c r="A4747" s="55">
        <v>51193</v>
      </c>
      <c r="B4747" s="55">
        <v>164</v>
      </c>
      <c r="C4747" s="55">
        <v>5647</v>
      </c>
      <c r="D4747" s="56">
        <v>65</v>
      </c>
      <c r="E4747" s="56">
        <v>89.5</v>
      </c>
      <c r="F4747" s="56">
        <v>0</v>
      </c>
      <c r="G4747" s="61">
        <v>0</v>
      </c>
      <c r="H4747" s="56">
        <v>0</v>
      </c>
      <c r="I4747" s="56">
        <v>0</v>
      </c>
      <c r="J4747" s="57">
        <v>81552118</v>
      </c>
      <c r="K4747" s="21">
        <f t="shared" si="444"/>
        <v>0</v>
      </c>
      <c r="L4747" s="21">
        <f t="shared" si="445"/>
        <v>0</v>
      </c>
      <c r="M4747" s="21">
        <f t="shared" si="446"/>
        <v>0</v>
      </c>
      <c r="N4747" s="21">
        <f t="shared" si="447"/>
        <v>0</v>
      </c>
      <c r="O4747" s="21">
        <f t="shared" si="448"/>
        <v>0</v>
      </c>
      <c r="P4747" s="21">
        <f t="shared" si="449"/>
        <v>0</v>
      </c>
    </row>
    <row r="4748" spans="1:16">
      <c r="A4748" s="55">
        <v>51219</v>
      </c>
      <c r="B4748" s="55">
        <v>101</v>
      </c>
      <c r="C4748" s="55">
        <v>3390</v>
      </c>
      <c r="D4748" s="56">
        <v>56</v>
      </c>
      <c r="E4748" s="56">
        <v>104.3</v>
      </c>
      <c r="F4748" s="56">
        <v>0</v>
      </c>
      <c r="G4748" s="61">
        <v>0</v>
      </c>
      <c r="H4748" s="56">
        <v>0</v>
      </c>
      <c r="I4748" s="56">
        <v>0</v>
      </c>
      <c r="J4748" s="57">
        <v>27841686</v>
      </c>
      <c r="K4748" s="21">
        <f t="shared" si="444"/>
        <v>0</v>
      </c>
      <c r="L4748" s="21">
        <f t="shared" si="445"/>
        <v>0</v>
      </c>
      <c r="M4748" s="21">
        <f t="shared" si="446"/>
        <v>0</v>
      </c>
      <c r="N4748" s="21">
        <f t="shared" si="447"/>
        <v>0</v>
      </c>
      <c r="O4748" s="21">
        <f t="shared" si="448"/>
        <v>0</v>
      </c>
      <c r="P4748" s="21">
        <f t="shared" si="449"/>
        <v>0</v>
      </c>
    </row>
    <row r="4749" spans="1:16">
      <c r="A4749" s="55">
        <v>51224</v>
      </c>
      <c r="B4749" s="55">
        <v>200</v>
      </c>
      <c r="C4749" s="55">
        <v>2130</v>
      </c>
      <c r="D4749" s="56">
        <v>42</v>
      </c>
      <c r="E4749" s="56">
        <v>135.6</v>
      </c>
      <c r="F4749" s="56">
        <v>0</v>
      </c>
      <c r="G4749" s="61">
        <v>0</v>
      </c>
      <c r="H4749" s="56">
        <v>0</v>
      </c>
      <c r="I4749" s="56">
        <v>0</v>
      </c>
      <c r="J4749" s="57">
        <v>14324399</v>
      </c>
      <c r="K4749" s="21">
        <f t="shared" si="444"/>
        <v>0</v>
      </c>
      <c r="L4749" s="21">
        <f t="shared" si="445"/>
        <v>0</v>
      </c>
      <c r="M4749" s="21">
        <f t="shared" si="446"/>
        <v>0</v>
      </c>
      <c r="N4749" s="21">
        <f t="shared" si="447"/>
        <v>0</v>
      </c>
      <c r="O4749" s="21">
        <f t="shared" si="448"/>
        <v>0</v>
      </c>
      <c r="P4749" s="21">
        <f t="shared" si="449"/>
        <v>0</v>
      </c>
    </row>
    <row r="4750" spans="1:16">
      <c r="A4750" s="58">
        <v>51226</v>
      </c>
      <c r="B4750" s="58">
        <v>175</v>
      </c>
      <c r="C4750" s="58">
        <v>1356</v>
      </c>
      <c r="D4750" s="59">
        <v>55</v>
      </c>
      <c r="E4750" s="59">
        <v>487.5</v>
      </c>
      <c r="F4750" s="59">
        <v>0</v>
      </c>
      <c r="G4750" s="62">
        <v>0</v>
      </c>
      <c r="H4750" s="59">
        <v>0</v>
      </c>
      <c r="I4750" s="59">
        <v>0</v>
      </c>
      <c r="J4750" s="60">
        <v>28623186</v>
      </c>
      <c r="K4750" s="21">
        <f t="shared" si="444"/>
        <v>0</v>
      </c>
      <c r="L4750" s="21">
        <f t="shared" si="445"/>
        <v>0</v>
      </c>
      <c r="M4750" s="21">
        <f t="shared" si="446"/>
        <v>0</v>
      </c>
      <c r="N4750" s="21">
        <f t="shared" si="447"/>
        <v>0</v>
      </c>
      <c r="O4750" s="21">
        <f t="shared" si="448"/>
        <v>0</v>
      </c>
      <c r="P4750" s="21">
        <f t="shared" si="449"/>
        <v>0</v>
      </c>
    </row>
    <row r="4751" spans="1:16">
      <c r="A4751" s="58">
        <v>51256</v>
      </c>
      <c r="B4751" s="58">
        <v>700</v>
      </c>
      <c r="C4751" s="58">
        <v>2715</v>
      </c>
      <c r="D4751" s="59">
        <v>12</v>
      </c>
      <c r="E4751" s="59">
        <v>34.299999999999997</v>
      </c>
      <c r="F4751" s="59">
        <v>0</v>
      </c>
      <c r="G4751" s="62">
        <v>0</v>
      </c>
      <c r="H4751" s="59">
        <v>0</v>
      </c>
      <c r="I4751" s="59">
        <v>0</v>
      </c>
      <c r="J4751" s="60">
        <v>75754159</v>
      </c>
      <c r="K4751" s="21">
        <f t="shared" si="444"/>
        <v>0</v>
      </c>
      <c r="L4751" s="21">
        <f t="shared" si="445"/>
        <v>0</v>
      </c>
      <c r="M4751" s="21">
        <f t="shared" si="446"/>
        <v>0</v>
      </c>
      <c r="N4751" s="21">
        <f t="shared" si="447"/>
        <v>0</v>
      </c>
      <c r="O4751" s="21">
        <f t="shared" si="448"/>
        <v>0</v>
      </c>
      <c r="P4751" s="21">
        <f t="shared" si="449"/>
        <v>0</v>
      </c>
    </row>
    <row r="4752" spans="1:16">
      <c r="A4752" s="55">
        <v>51266</v>
      </c>
      <c r="B4752" s="55">
        <v>199</v>
      </c>
      <c r="C4752" s="55">
        <v>8</v>
      </c>
      <c r="D4752" s="56">
        <v>66</v>
      </c>
      <c r="E4752" s="56">
        <v>0</v>
      </c>
      <c r="F4752" s="56">
        <v>0</v>
      </c>
      <c r="G4752" s="61">
        <v>0</v>
      </c>
      <c r="H4752" s="56">
        <v>0</v>
      </c>
      <c r="I4752" s="56">
        <v>0</v>
      </c>
      <c r="J4752" s="56">
        <v>0</v>
      </c>
      <c r="K4752" s="21">
        <f t="shared" si="444"/>
        <v>0</v>
      </c>
      <c r="L4752" s="21">
        <f t="shared" si="445"/>
        <v>0</v>
      </c>
      <c r="M4752" s="21">
        <f t="shared" si="446"/>
        <v>0</v>
      </c>
      <c r="N4752" s="21">
        <f t="shared" si="447"/>
        <v>0</v>
      </c>
      <c r="O4752" s="21">
        <f t="shared" si="448"/>
        <v>0</v>
      </c>
      <c r="P4752" s="21">
        <f t="shared" si="449"/>
        <v>0</v>
      </c>
    </row>
    <row r="4753" spans="1:16">
      <c r="A4753" s="58">
        <v>51267</v>
      </c>
      <c r="B4753" s="58">
        <v>700</v>
      </c>
      <c r="C4753" s="58">
        <v>2889</v>
      </c>
      <c r="D4753" s="59">
        <v>15</v>
      </c>
      <c r="E4753" s="59">
        <v>116</v>
      </c>
      <c r="F4753" s="59">
        <v>0</v>
      </c>
      <c r="G4753" s="62">
        <v>0</v>
      </c>
      <c r="H4753" s="59">
        <v>0</v>
      </c>
      <c r="I4753" s="59">
        <v>0</v>
      </c>
      <c r="J4753" s="60">
        <v>78160713</v>
      </c>
      <c r="K4753" s="21">
        <f t="shared" si="444"/>
        <v>0</v>
      </c>
      <c r="L4753" s="21">
        <f t="shared" si="445"/>
        <v>0</v>
      </c>
      <c r="M4753" s="21">
        <f t="shared" si="446"/>
        <v>0</v>
      </c>
      <c r="N4753" s="21">
        <f t="shared" si="447"/>
        <v>0</v>
      </c>
      <c r="O4753" s="21">
        <f t="shared" si="448"/>
        <v>0</v>
      </c>
      <c r="P4753" s="21">
        <f t="shared" si="449"/>
        <v>0</v>
      </c>
    </row>
    <row r="4754" spans="1:16">
      <c r="A4754" s="55">
        <v>51269</v>
      </c>
      <c r="B4754" s="55">
        <v>700</v>
      </c>
      <c r="C4754" s="55">
        <v>2952</v>
      </c>
      <c r="D4754" s="56">
        <v>15</v>
      </c>
      <c r="E4754" s="56">
        <v>88</v>
      </c>
      <c r="F4754" s="56">
        <v>0</v>
      </c>
      <c r="G4754" s="61">
        <v>0</v>
      </c>
      <c r="H4754" s="56">
        <v>0</v>
      </c>
      <c r="I4754" s="56">
        <v>0</v>
      </c>
      <c r="J4754" s="57">
        <v>15377143</v>
      </c>
      <c r="K4754" s="21">
        <f t="shared" si="444"/>
        <v>0</v>
      </c>
      <c r="L4754" s="21">
        <f t="shared" si="445"/>
        <v>0</v>
      </c>
      <c r="M4754" s="21">
        <f t="shared" si="446"/>
        <v>0</v>
      </c>
      <c r="N4754" s="21">
        <f t="shared" si="447"/>
        <v>0</v>
      </c>
      <c r="O4754" s="21">
        <f t="shared" si="448"/>
        <v>0</v>
      </c>
      <c r="P4754" s="21">
        <f t="shared" si="449"/>
        <v>0</v>
      </c>
    </row>
    <row r="4755" spans="1:16">
      <c r="A4755" s="58">
        <v>51277</v>
      </c>
      <c r="B4755" s="58">
        <v>175</v>
      </c>
      <c r="C4755" s="58">
        <v>6182</v>
      </c>
      <c r="D4755" s="59">
        <v>46</v>
      </c>
      <c r="E4755" s="59">
        <v>113</v>
      </c>
      <c r="F4755" s="59">
        <v>0</v>
      </c>
      <c r="G4755" s="62">
        <v>0</v>
      </c>
      <c r="H4755" s="59">
        <v>0</v>
      </c>
      <c r="I4755" s="59">
        <v>0</v>
      </c>
      <c r="J4755" s="60">
        <v>28181051</v>
      </c>
      <c r="K4755" s="21">
        <f t="shared" si="444"/>
        <v>0</v>
      </c>
      <c r="L4755" s="21">
        <f t="shared" si="445"/>
        <v>0</v>
      </c>
      <c r="M4755" s="21">
        <f t="shared" si="446"/>
        <v>0</v>
      </c>
      <c r="N4755" s="21">
        <f t="shared" si="447"/>
        <v>0</v>
      </c>
      <c r="O4755" s="21">
        <f t="shared" si="448"/>
        <v>0</v>
      </c>
      <c r="P4755" s="21">
        <f t="shared" si="449"/>
        <v>0</v>
      </c>
    </row>
    <row r="4756" spans="1:16">
      <c r="A4756" s="55">
        <v>51290</v>
      </c>
      <c r="B4756" s="55">
        <v>101</v>
      </c>
      <c r="C4756" s="55">
        <v>6087</v>
      </c>
      <c r="D4756" s="56">
        <v>56</v>
      </c>
      <c r="E4756" s="56">
        <v>100.8</v>
      </c>
      <c r="F4756" s="56">
        <v>0</v>
      </c>
      <c r="G4756" s="61">
        <v>0</v>
      </c>
      <c r="H4756" s="56">
        <v>0</v>
      </c>
      <c r="I4756" s="56">
        <v>0</v>
      </c>
      <c r="J4756" s="57">
        <v>25980387</v>
      </c>
      <c r="K4756" s="21">
        <f t="shared" si="444"/>
        <v>0</v>
      </c>
      <c r="L4756" s="21">
        <f t="shared" si="445"/>
        <v>0</v>
      </c>
      <c r="M4756" s="21">
        <f t="shared" si="446"/>
        <v>0</v>
      </c>
      <c r="N4756" s="21">
        <f t="shared" si="447"/>
        <v>0</v>
      </c>
      <c r="O4756" s="21">
        <f t="shared" si="448"/>
        <v>0</v>
      </c>
      <c r="P4756" s="21">
        <f t="shared" si="449"/>
        <v>0</v>
      </c>
    </row>
    <row r="4757" spans="1:16">
      <c r="A4757" s="58">
        <v>51341</v>
      </c>
      <c r="B4757" s="58">
        <v>164</v>
      </c>
      <c r="C4757" s="58">
        <v>1970</v>
      </c>
      <c r="D4757" s="59">
        <v>62</v>
      </c>
      <c r="E4757" s="59">
        <v>108.5</v>
      </c>
      <c r="F4757" s="59">
        <v>0</v>
      </c>
      <c r="G4757" s="62">
        <v>0</v>
      </c>
      <c r="H4757" s="59">
        <v>0</v>
      </c>
      <c r="I4757" s="59">
        <v>0</v>
      </c>
      <c r="J4757" s="60">
        <v>26404177</v>
      </c>
      <c r="K4757" s="21">
        <f t="shared" si="444"/>
        <v>0</v>
      </c>
      <c r="L4757" s="21">
        <f t="shared" si="445"/>
        <v>0</v>
      </c>
      <c r="M4757" s="21">
        <f t="shared" si="446"/>
        <v>0</v>
      </c>
      <c r="N4757" s="21">
        <f t="shared" si="447"/>
        <v>0</v>
      </c>
      <c r="O4757" s="21">
        <f t="shared" si="448"/>
        <v>0</v>
      </c>
      <c r="P4757" s="21">
        <f t="shared" si="449"/>
        <v>0</v>
      </c>
    </row>
    <row r="4758" spans="1:16">
      <c r="A4758" s="58">
        <v>51376</v>
      </c>
      <c r="B4758" s="58">
        <v>500</v>
      </c>
      <c r="C4758" s="58">
        <v>9690</v>
      </c>
      <c r="D4758" s="59">
        <v>23</v>
      </c>
      <c r="E4758" s="59">
        <v>205</v>
      </c>
      <c r="F4758" s="59">
        <v>0</v>
      </c>
      <c r="G4758" s="62">
        <v>0</v>
      </c>
      <c r="H4758" s="59">
        <v>0</v>
      </c>
      <c r="I4758" s="59">
        <v>0</v>
      </c>
      <c r="J4758" s="60">
        <v>27139922</v>
      </c>
      <c r="K4758" s="21">
        <f t="shared" si="444"/>
        <v>0</v>
      </c>
      <c r="L4758" s="21">
        <f t="shared" si="445"/>
        <v>0</v>
      </c>
      <c r="M4758" s="21">
        <f t="shared" si="446"/>
        <v>0</v>
      </c>
      <c r="N4758" s="21">
        <f t="shared" si="447"/>
        <v>0</v>
      </c>
      <c r="O4758" s="21">
        <f t="shared" si="448"/>
        <v>0</v>
      </c>
      <c r="P4758" s="21">
        <f t="shared" si="449"/>
        <v>0</v>
      </c>
    </row>
    <row r="4759" spans="1:16">
      <c r="A4759" s="55">
        <v>51390</v>
      </c>
      <c r="B4759" s="55">
        <v>166</v>
      </c>
      <c r="C4759" s="55">
        <v>1792</v>
      </c>
      <c r="D4759" s="56">
        <v>54</v>
      </c>
      <c r="E4759" s="56">
        <v>191.1</v>
      </c>
      <c r="F4759" s="56">
        <v>0</v>
      </c>
      <c r="G4759" s="61">
        <v>0</v>
      </c>
      <c r="H4759" s="56">
        <v>0</v>
      </c>
      <c r="I4759" s="56">
        <v>0</v>
      </c>
      <c r="J4759" s="57">
        <v>14893989</v>
      </c>
      <c r="K4759" s="21">
        <f t="shared" si="444"/>
        <v>0</v>
      </c>
      <c r="L4759" s="21">
        <f t="shared" si="445"/>
        <v>0</v>
      </c>
      <c r="M4759" s="21">
        <f t="shared" si="446"/>
        <v>0</v>
      </c>
      <c r="N4759" s="21">
        <f t="shared" si="447"/>
        <v>0</v>
      </c>
      <c r="O4759" s="21">
        <f t="shared" si="448"/>
        <v>0</v>
      </c>
      <c r="P4759" s="21">
        <f t="shared" si="449"/>
        <v>0</v>
      </c>
    </row>
    <row r="4760" spans="1:16">
      <c r="A4760" s="58">
        <v>51504</v>
      </c>
      <c r="B4760" s="58">
        <v>199</v>
      </c>
      <c r="C4760" s="58">
        <v>744</v>
      </c>
      <c r="D4760" s="59">
        <v>64</v>
      </c>
      <c r="E4760" s="59">
        <v>0</v>
      </c>
      <c r="F4760" s="59">
        <v>0</v>
      </c>
      <c r="G4760" s="62">
        <v>0</v>
      </c>
      <c r="H4760" s="59">
        <v>0</v>
      </c>
      <c r="I4760" s="59">
        <v>0</v>
      </c>
      <c r="J4760" s="60">
        <v>25466152</v>
      </c>
      <c r="K4760" s="21">
        <f t="shared" si="444"/>
        <v>0</v>
      </c>
      <c r="L4760" s="21">
        <f t="shared" si="445"/>
        <v>0</v>
      </c>
      <c r="M4760" s="21">
        <f t="shared" si="446"/>
        <v>0</v>
      </c>
      <c r="N4760" s="21">
        <f t="shared" si="447"/>
        <v>0</v>
      </c>
      <c r="O4760" s="21">
        <f t="shared" si="448"/>
        <v>0</v>
      </c>
      <c r="P4760" s="21">
        <f t="shared" si="449"/>
        <v>0</v>
      </c>
    </row>
    <row r="4761" spans="1:16">
      <c r="A4761" s="55">
        <v>51523</v>
      </c>
      <c r="B4761" s="55">
        <v>129</v>
      </c>
      <c r="C4761" s="55">
        <v>5938</v>
      </c>
      <c r="D4761" s="56">
        <v>23</v>
      </c>
      <c r="E4761" s="56">
        <v>103.6</v>
      </c>
      <c r="F4761" s="56">
        <v>0</v>
      </c>
      <c r="G4761" s="61">
        <v>0</v>
      </c>
      <c r="H4761" s="56">
        <v>0</v>
      </c>
      <c r="I4761" s="56">
        <v>0</v>
      </c>
      <c r="J4761" s="57">
        <v>14322701</v>
      </c>
      <c r="K4761" s="21">
        <f t="shared" si="444"/>
        <v>0</v>
      </c>
      <c r="L4761" s="21">
        <f t="shared" si="445"/>
        <v>0</v>
      </c>
      <c r="M4761" s="21">
        <f t="shared" si="446"/>
        <v>0</v>
      </c>
      <c r="N4761" s="21">
        <f t="shared" si="447"/>
        <v>0</v>
      </c>
      <c r="O4761" s="21">
        <f t="shared" si="448"/>
        <v>0</v>
      </c>
      <c r="P4761" s="21">
        <f t="shared" si="449"/>
        <v>0</v>
      </c>
    </row>
    <row r="4762" spans="1:16">
      <c r="A4762" s="55">
        <v>51539</v>
      </c>
      <c r="B4762" s="55">
        <v>700</v>
      </c>
      <c r="C4762" s="55">
        <v>3352</v>
      </c>
      <c r="D4762" s="56">
        <v>56</v>
      </c>
      <c r="E4762" s="56">
        <v>49.3</v>
      </c>
      <c r="F4762" s="56">
        <v>0</v>
      </c>
      <c r="G4762" s="61">
        <v>0</v>
      </c>
      <c r="H4762" s="56">
        <v>0</v>
      </c>
      <c r="I4762" s="56">
        <v>0</v>
      </c>
      <c r="J4762" s="57">
        <v>75227957</v>
      </c>
      <c r="K4762" s="21">
        <f t="shared" si="444"/>
        <v>0</v>
      </c>
      <c r="L4762" s="21">
        <f t="shared" si="445"/>
        <v>0</v>
      </c>
      <c r="M4762" s="21">
        <f t="shared" si="446"/>
        <v>0</v>
      </c>
      <c r="N4762" s="21">
        <f t="shared" si="447"/>
        <v>0</v>
      </c>
      <c r="O4762" s="21">
        <f t="shared" si="448"/>
        <v>0</v>
      </c>
      <c r="P4762" s="21">
        <f t="shared" si="449"/>
        <v>0</v>
      </c>
    </row>
    <row r="4763" spans="1:16">
      <c r="A4763" s="58">
        <v>51541</v>
      </c>
      <c r="B4763" s="58">
        <v>350</v>
      </c>
      <c r="C4763" s="58">
        <v>7160</v>
      </c>
      <c r="D4763" s="59">
        <v>11</v>
      </c>
      <c r="E4763" s="59">
        <v>155.30000000000001</v>
      </c>
      <c r="F4763" s="59">
        <v>0</v>
      </c>
      <c r="G4763" s="62">
        <v>0</v>
      </c>
      <c r="H4763" s="59">
        <v>0</v>
      </c>
      <c r="I4763" s="59">
        <v>0</v>
      </c>
      <c r="J4763" s="60">
        <v>76229015</v>
      </c>
      <c r="K4763" s="21">
        <f t="shared" si="444"/>
        <v>0</v>
      </c>
      <c r="L4763" s="21">
        <f t="shared" si="445"/>
        <v>0</v>
      </c>
      <c r="M4763" s="21">
        <f t="shared" si="446"/>
        <v>0</v>
      </c>
      <c r="N4763" s="21">
        <f t="shared" si="447"/>
        <v>0</v>
      </c>
      <c r="O4763" s="21">
        <f t="shared" si="448"/>
        <v>0</v>
      </c>
      <c r="P4763" s="21">
        <f t="shared" si="449"/>
        <v>0</v>
      </c>
    </row>
    <row r="4764" spans="1:16">
      <c r="A4764" s="58">
        <v>51565</v>
      </c>
      <c r="B4764" s="58">
        <v>199</v>
      </c>
      <c r="C4764" s="58">
        <v>181</v>
      </c>
      <c r="D4764" s="59">
        <v>33</v>
      </c>
      <c r="E4764" s="59">
        <v>51.7</v>
      </c>
      <c r="F4764" s="59">
        <v>0</v>
      </c>
      <c r="G4764" s="62">
        <v>0</v>
      </c>
      <c r="H4764" s="59">
        <v>0</v>
      </c>
      <c r="I4764" s="59">
        <v>0</v>
      </c>
      <c r="J4764" s="60">
        <v>20536691</v>
      </c>
      <c r="K4764" s="21">
        <f t="shared" si="444"/>
        <v>0</v>
      </c>
      <c r="L4764" s="21">
        <f t="shared" si="445"/>
        <v>0</v>
      </c>
      <c r="M4764" s="21">
        <f t="shared" si="446"/>
        <v>0</v>
      </c>
      <c r="N4764" s="21">
        <f t="shared" si="447"/>
        <v>0</v>
      </c>
      <c r="O4764" s="21">
        <f t="shared" si="448"/>
        <v>0</v>
      </c>
      <c r="P4764" s="21">
        <f t="shared" si="449"/>
        <v>0</v>
      </c>
    </row>
    <row r="4765" spans="1:16">
      <c r="A4765" s="58">
        <v>51639</v>
      </c>
      <c r="B4765" s="58">
        <v>700</v>
      </c>
      <c r="C4765" s="58">
        <v>2849</v>
      </c>
      <c r="D4765" s="59">
        <v>11</v>
      </c>
      <c r="E4765" s="59">
        <v>73.2</v>
      </c>
      <c r="F4765" s="59">
        <v>0</v>
      </c>
      <c r="G4765" s="62">
        <v>0</v>
      </c>
      <c r="H4765" s="59">
        <v>0</v>
      </c>
      <c r="I4765" s="59">
        <v>0</v>
      </c>
      <c r="J4765" s="60">
        <v>76128952</v>
      </c>
      <c r="K4765" s="21">
        <f t="shared" si="444"/>
        <v>0</v>
      </c>
      <c r="L4765" s="21">
        <f t="shared" si="445"/>
        <v>0</v>
      </c>
      <c r="M4765" s="21">
        <f t="shared" si="446"/>
        <v>0</v>
      </c>
      <c r="N4765" s="21">
        <f t="shared" si="447"/>
        <v>0</v>
      </c>
      <c r="O4765" s="21">
        <f t="shared" si="448"/>
        <v>0</v>
      </c>
      <c r="P4765" s="21">
        <f t="shared" si="449"/>
        <v>0</v>
      </c>
    </row>
    <row r="4766" spans="1:16">
      <c r="A4766" s="55">
        <v>51640</v>
      </c>
      <c r="B4766" s="55">
        <v>700</v>
      </c>
      <c r="C4766" s="55">
        <v>2873</v>
      </c>
      <c r="D4766" s="56">
        <v>12</v>
      </c>
      <c r="E4766" s="56">
        <v>96.2</v>
      </c>
      <c r="F4766" s="56">
        <v>0</v>
      </c>
      <c r="G4766" s="61">
        <v>0</v>
      </c>
      <c r="H4766" s="56">
        <v>0</v>
      </c>
      <c r="I4766" s="56">
        <v>0</v>
      </c>
      <c r="J4766" s="57">
        <v>11362494</v>
      </c>
      <c r="K4766" s="21">
        <f t="shared" si="444"/>
        <v>0</v>
      </c>
      <c r="L4766" s="21">
        <f t="shared" si="445"/>
        <v>0</v>
      </c>
      <c r="M4766" s="21">
        <f t="shared" si="446"/>
        <v>0</v>
      </c>
      <c r="N4766" s="21">
        <f t="shared" si="447"/>
        <v>0</v>
      </c>
      <c r="O4766" s="21">
        <f t="shared" si="448"/>
        <v>0</v>
      </c>
      <c r="P4766" s="21">
        <f t="shared" si="449"/>
        <v>0</v>
      </c>
    </row>
    <row r="4767" spans="1:16">
      <c r="A4767" s="58">
        <v>51643</v>
      </c>
      <c r="B4767" s="58">
        <v>700</v>
      </c>
      <c r="C4767" s="58">
        <v>2895</v>
      </c>
      <c r="D4767" s="59">
        <v>15</v>
      </c>
      <c r="E4767" s="59">
        <v>60.8</v>
      </c>
      <c r="F4767" s="59">
        <v>0</v>
      </c>
      <c r="G4767" s="62">
        <v>0</v>
      </c>
      <c r="H4767" s="59">
        <v>0</v>
      </c>
      <c r="I4767" s="59">
        <v>0</v>
      </c>
      <c r="J4767" s="60">
        <v>76497052</v>
      </c>
      <c r="K4767" s="21">
        <f t="shared" si="444"/>
        <v>0</v>
      </c>
      <c r="L4767" s="21">
        <f t="shared" si="445"/>
        <v>0</v>
      </c>
      <c r="M4767" s="21">
        <f t="shared" si="446"/>
        <v>0</v>
      </c>
      <c r="N4767" s="21">
        <f t="shared" si="447"/>
        <v>0</v>
      </c>
      <c r="O4767" s="21">
        <f t="shared" si="448"/>
        <v>0</v>
      </c>
      <c r="P4767" s="21">
        <f t="shared" si="449"/>
        <v>0</v>
      </c>
    </row>
    <row r="4768" spans="1:16">
      <c r="A4768" s="55">
        <v>51652</v>
      </c>
      <c r="B4768" s="55">
        <v>199</v>
      </c>
      <c r="C4768" s="55">
        <v>679</v>
      </c>
      <c r="D4768" s="56">
        <v>52</v>
      </c>
      <c r="E4768" s="56">
        <v>174.4</v>
      </c>
      <c r="F4768" s="56">
        <v>0</v>
      </c>
      <c r="G4768" s="61">
        <v>0</v>
      </c>
      <c r="H4768" s="56">
        <v>0</v>
      </c>
      <c r="I4768" s="56">
        <v>0</v>
      </c>
      <c r="J4768" s="57">
        <v>19475980</v>
      </c>
      <c r="K4768" s="21">
        <f t="shared" si="444"/>
        <v>0</v>
      </c>
      <c r="L4768" s="21">
        <f t="shared" si="445"/>
        <v>0</v>
      </c>
      <c r="M4768" s="21">
        <f t="shared" si="446"/>
        <v>0</v>
      </c>
      <c r="N4768" s="21">
        <f t="shared" si="447"/>
        <v>0</v>
      </c>
      <c r="O4768" s="21">
        <f t="shared" si="448"/>
        <v>0</v>
      </c>
      <c r="P4768" s="21">
        <f t="shared" si="449"/>
        <v>0</v>
      </c>
    </row>
    <row r="4769" spans="1:16">
      <c r="A4769" s="58">
        <v>51655</v>
      </c>
      <c r="B4769" s="58">
        <v>199</v>
      </c>
      <c r="C4769" s="58">
        <v>496</v>
      </c>
      <c r="D4769" s="59">
        <v>11</v>
      </c>
      <c r="E4769" s="59">
        <v>32.299999999999997</v>
      </c>
      <c r="F4769" s="59">
        <v>0</v>
      </c>
      <c r="G4769" s="62">
        <v>0</v>
      </c>
      <c r="H4769" s="59">
        <v>0</v>
      </c>
      <c r="I4769" s="59">
        <v>0</v>
      </c>
      <c r="J4769" s="60">
        <v>13563802</v>
      </c>
      <c r="K4769" s="21">
        <f t="shared" si="444"/>
        <v>0</v>
      </c>
      <c r="L4769" s="21">
        <f t="shared" si="445"/>
        <v>0</v>
      </c>
      <c r="M4769" s="21">
        <f t="shared" si="446"/>
        <v>0</v>
      </c>
      <c r="N4769" s="21">
        <f t="shared" si="447"/>
        <v>0</v>
      </c>
      <c r="O4769" s="21">
        <f t="shared" si="448"/>
        <v>0</v>
      </c>
      <c r="P4769" s="21">
        <f t="shared" si="449"/>
        <v>0</v>
      </c>
    </row>
    <row r="4770" spans="1:16">
      <c r="A4770" s="55">
        <v>51657</v>
      </c>
      <c r="B4770" s="55">
        <v>200</v>
      </c>
      <c r="C4770" s="55">
        <v>2241</v>
      </c>
      <c r="D4770" s="56">
        <v>11</v>
      </c>
      <c r="E4770" s="56">
        <v>26.9</v>
      </c>
      <c r="F4770" s="56">
        <v>0</v>
      </c>
      <c r="G4770" s="61">
        <v>0</v>
      </c>
      <c r="H4770" s="56">
        <v>0</v>
      </c>
      <c r="I4770" s="56">
        <v>0</v>
      </c>
      <c r="J4770" s="57">
        <v>14730281</v>
      </c>
      <c r="K4770" s="21">
        <f t="shared" si="444"/>
        <v>0</v>
      </c>
      <c r="L4770" s="21">
        <f t="shared" si="445"/>
        <v>0</v>
      </c>
      <c r="M4770" s="21">
        <f t="shared" si="446"/>
        <v>0</v>
      </c>
      <c r="N4770" s="21">
        <f t="shared" si="447"/>
        <v>0</v>
      </c>
      <c r="O4770" s="21">
        <f t="shared" si="448"/>
        <v>0</v>
      </c>
      <c r="P4770" s="21">
        <f t="shared" si="449"/>
        <v>0</v>
      </c>
    </row>
    <row r="4771" spans="1:16">
      <c r="A4771" s="58">
        <v>51672</v>
      </c>
      <c r="B4771" s="58">
        <v>129</v>
      </c>
      <c r="C4771" s="58">
        <v>7175</v>
      </c>
      <c r="D4771" s="59">
        <v>44</v>
      </c>
      <c r="E4771" s="59">
        <v>137.6</v>
      </c>
      <c r="F4771" s="59">
        <v>0</v>
      </c>
      <c r="G4771" s="62">
        <v>0</v>
      </c>
      <c r="H4771" s="59">
        <v>0</v>
      </c>
      <c r="I4771" s="59">
        <v>0</v>
      </c>
      <c r="J4771" s="60">
        <v>20114657</v>
      </c>
      <c r="K4771" s="21">
        <f t="shared" si="444"/>
        <v>0</v>
      </c>
      <c r="L4771" s="21">
        <f t="shared" si="445"/>
        <v>0</v>
      </c>
      <c r="M4771" s="21">
        <f t="shared" si="446"/>
        <v>0</v>
      </c>
      <c r="N4771" s="21">
        <f t="shared" si="447"/>
        <v>0</v>
      </c>
      <c r="O4771" s="21">
        <f t="shared" si="448"/>
        <v>0</v>
      </c>
      <c r="P4771" s="21">
        <f t="shared" si="449"/>
        <v>0</v>
      </c>
    </row>
    <row r="4772" spans="1:16">
      <c r="A4772" s="58">
        <v>51683</v>
      </c>
      <c r="B4772" s="58">
        <v>164</v>
      </c>
      <c r="C4772" s="58">
        <v>5803</v>
      </c>
      <c r="D4772" s="59">
        <v>52</v>
      </c>
      <c r="E4772" s="59">
        <v>114.5</v>
      </c>
      <c r="F4772" s="59">
        <v>0</v>
      </c>
      <c r="G4772" s="62">
        <v>0</v>
      </c>
      <c r="H4772" s="59">
        <v>0</v>
      </c>
      <c r="I4772" s="59">
        <v>38.299999999999997</v>
      </c>
      <c r="J4772" s="60">
        <v>26709970</v>
      </c>
      <c r="K4772" s="21">
        <f t="shared" si="444"/>
        <v>0</v>
      </c>
      <c r="L4772" s="21">
        <f t="shared" si="445"/>
        <v>0</v>
      </c>
      <c r="M4772" s="21">
        <f t="shared" si="446"/>
        <v>0</v>
      </c>
      <c r="N4772" s="21">
        <f t="shared" si="447"/>
        <v>0</v>
      </c>
      <c r="O4772" s="21">
        <f t="shared" si="448"/>
        <v>0</v>
      </c>
      <c r="P4772" s="21">
        <f t="shared" si="449"/>
        <v>0</v>
      </c>
    </row>
    <row r="4773" spans="1:16">
      <c r="A4773" s="55">
        <v>51687</v>
      </c>
      <c r="B4773" s="55">
        <v>129</v>
      </c>
      <c r="C4773" s="55">
        <v>7160</v>
      </c>
      <c r="D4773" s="56">
        <v>46</v>
      </c>
      <c r="E4773" s="56">
        <v>0</v>
      </c>
      <c r="F4773" s="56">
        <v>0</v>
      </c>
      <c r="G4773" s="61">
        <v>0</v>
      </c>
      <c r="H4773" s="56">
        <v>0</v>
      </c>
      <c r="I4773" s="56">
        <v>0</v>
      </c>
      <c r="J4773" s="57">
        <v>77047417</v>
      </c>
      <c r="K4773" s="21">
        <f t="shared" si="444"/>
        <v>0</v>
      </c>
      <c r="L4773" s="21">
        <f t="shared" si="445"/>
        <v>0</v>
      </c>
      <c r="M4773" s="21">
        <f t="shared" si="446"/>
        <v>0</v>
      </c>
      <c r="N4773" s="21">
        <f t="shared" si="447"/>
        <v>0</v>
      </c>
      <c r="O4773" s="21">
        <f t="shared" si="448"/>
        <v>0</v>
      </c>
      <c r="P4773" s="21">
        <f t="shared" si="449"/>
        <v>0</v>
      </c>
    </row>
    <row r="4774" spans="1:16">
      <c r="A4774" s="55">
        <v>51696</v>
      </c>
      <c r="B4774" s="55">
        <v>155</v>
      </c>
      <c r="C4774" s="55">
        <v>3798</v>
      </c>
      <c r="D4774" s="56">
        <v>33</v>
      </c>
      <c r="E4774" s="56">
        <v>160</v>
      </c>
      <c r="F4774" s="56">
        <v>0</v>
      </c>
      <c r="G4774" s="61">
        <v>0</v>
      </c>
      <c r="H4774" s="56">
        <v>0</v>
      </c>
      <c r="I4774" s="56">
        <v>0</v>
      </c>
      <c r="J4774" s="57">
        <v>72372514</v>
      </c>
      <c r="K4774" s="21">
        <f t="shared" si="444"/>
        <v>0</v>
      </c>
      <c r="L4774" s="21">
        <f t="shared" si="445"/>
        <v>0</v>
      </c>
      <c r="M4774" s="21">
        <f t="shared" si="446"/>
        <v>0</v>
      </c>
      <c r="N4774" s="21">
        <f t="shared" si="447"/>
        <v>0</v>
      </c>
      <c r="O4774" s="21">
        <f t="shared" si="448"/>
        <v>0</v>
      </c>
      <c r="P4774" s="21">
        <f t="shared" si="449"/>
        <v>0</v>
      </c>
    </row>
    <row r="4775" spans="1:16">
      <c r="A4775" s="58">
        <v>51721</v>
      </c>
      <c r="B4775" s="58">
        <v>129</v>
      </c>
      <c r="C4775" s="58">
        <v>7883</v>
      </c>
      <c r="D4775" s="59">
        <v>57</v>
      </c>
      <c r="E4775" s="59">
        <v>209.3</v>
      </c>
      <c r="F4775" s="59">
        <v>0</v>
      </c>
      <c r="G4775" s="62">
        <v>0</v>
      </c>
      <c r="H4775" s="59">
        <v>0</v>
      </c>
      <c r="I4775" s="59">
        <v>0</v>
      </c>
      <c r="J4775" s="60">
        <v>13336393</v>
      </c>
      <c r="K4775" s="21">
        <f t="shared" si="444"/>
        <v>0</v>
      </c>
      <c r="L4775" s="21">
        <f t="shared" si="445"/>
        <v>0</v>
      </c>
      <c r="M4775" s="21">
        <f t="shared" si="446"/>
        <v>0</v>
      </c>
      <c r="N4775" s="21">
        <f t="shared" si="447"/>
        <v>0</v>
      </c>
      <c r="O4775" s="21">
        <f t="shared" si="448"/>
        <v>0</v>
      </c>
      <c r="P4775" s="21">
        <f t="shared" si="449"/>
        <v>0</v>
      </c>
    </row>
    <row r="4776" spans="1:16">
      <c r="A4776" s="55">
        <v>51723</v>
      </c>
      <c r="B4776" s="55">
        <v>129</v>
      </c>
      <c r="C4776" s="55">
        <v>7889</v>
      </c>
      <c r="D4776" s="56">
        <v>33</v>
      </c>
      <c r="E4776" s="56">
        <v>114.1</v>
      </c>
      <c r="F4776" s="56">
        <v>0</v>
      </c>
      <c r="G4776" s="61">
        <v>0</v>
      </c>
      <c r="H4776" s="56">
        <v>0</v>
      </c>
      <c r="I4776" s="56">
        <v>27.9</v>
      </c>
      <c r="J4776" s="57">
        <v>10979331</v>
      </c>
      <c r="K4776" s="21">
        <f t="shared" si="444"/>
        <v>0</v>
      </c>
      <c r="L4776" s="21">
        <f t="shared" si="445"/>
        <v>0</v>
      </c>
      <c r="M4776" s="21">
        <f t="shared" si="446"/>
        <v>0</v>
      </c>
      <c r="N4776" s="21">
        <f t="shared" si="447"/>
        <v>0</v>
      </c>
      <c r="O4776" s="21">
        <f t="shared" si="448"/>
        <v>0</v>
      </c>
      <c r="P4776" s="21">
        <f t="shared" si="449"/>
        <v>0</v>
      </c>
    </row>
    <row r="4777" spans="1:16">
      <c r="A4777" s="58">
        <v>51742</v>
      </c>
      <c r="B4777" s="58">
        <v>129</v>
      </c>
      <c r="C4777" s="58">
        <v>7249</v>
      </c>
      <c r="D4777" s="59">
        <v>63</v>
      </c>
      <c r="E4777" s="59">
        <v>102.7</v>
      </c>
      <c r="F4777" s="59">
        <v>0</v>
      </c>
      <c r="G4777" s="62">
        <v>0</v>
      </c>
      <c r="H4777" s="59">
        <v>0</v>
      </c>
      <c r="I4777" s="59">
        <v>0</v>
      </c>
      <c r="J4777" s="60">
        <v>71621014</v>
      </c>
      <c r="K4777" s="21">
        <f t="shared" si="444"/>
        <v>0</v>
      </c>
      <c r="L4777" s="21">
        <f t="shared" si="445"/>
        <v>0</v>
      </c>
      <c r="M4777" s="21">
        <f t="shared" si="446"/>
        <v>0</v>
      </c>
      <c r="N4777" s="21">
        <f t="shared" si="447"/>
        <v>0</v>
      </c>
      <c r="O4777" s="21">
        <f t="shared" si="448"/>
        <v>0</v>
      </c>
      <c r="P4777" s="21">
        <f t="shared" si="449"/>
        <v>0</v>
      </c>
    </row>
    <row r="4778" spans="1:16">
      <c r="A4778" s="55">
        <v>51749</v>
      </c>
      <c r="B4778" s="55">
        <v>129</v>
      </c>
      <c r="C4778" s="55">
        <v>7010</v>
      </c>
      <c r="D4778" s="56">
        <v>15</v>
      </c>
      <c r="E4778" s="56">
        <v>756.9</v>
      </c>
      <c r="F4778" s="56">
        <v>0</v>
      </c>
      <c r="G4778" s="61">
        <v>0</v>
      </c>
      <c r="H4778" s="56">
        <v>0</v>
      </c>
      <c r="I4778" s="56">
        <v>0</v>
      </c>
      <c r="J4778" s="57">
        <v>72006453</v>
      </c>
      <c r="K4778" s="21">
        <f t="shared" si="444"/>
        <v>0</v>
      </c>
      <c r="L4778" s="21">
        <f t="shared" si="445"/>
        <v>0</v>
      </c>
      <c r="M4778" s="21">
        <f t="shared" si="446"/>
        <v>0</v>
      </c>
      <c r="N4778" s="21">
        <f t="shared" si="447"/>
        <v>0</v>
      </c>
      <c r="O4778" s="21">
        <f t="shared" si="448"/>
        <v>0</v>
      </c>
      <c r="P4778" s="21">
        <f t="shared" si="449"/>
        <v>0</v>
      </c>
    </row>
    <row r="4779" spans="1:16">
      <c r="A4779" s="58">
        <v>51757</v>
      </c>
      <c r="B4779" s="58">
        <v>155</v>
      </c>
      <c r="C4779" s="58">
        <v>1140</v>
      </c>
      <c r="D4779" s="59">
        <v>32</v>
      </c>
      <c r="E4779" s="59">
        <v>157.30000000000001</v>
      </c>
      <c r="F4779" s="59">
        <v>0</v>
      </c>
      <c r="G4779" s="62">
        <v>0</v>
      </c>
      <c r="H4779" s="59">
        <v>0</v>
      </c>
      <c r="I4779" s="59">
        <v>0</v>
      </c>
      <c r="J4779" s="60">
        <v>68007313</v>
      </c>
      <c r="K4779" s="21">
        <f t="shared" si="444"/>
        <v>0</v>
      </c>
      <c r="L4779" s="21">
        <f t="shared" si="445"/>
        <v>0</v>
      </c>
      <c r="M4779" s="21">
        <f t="shared" si="446"/>
        <v>0</v>
      </c>
      <c r="N4779" s="21">
        <f t="shared" si="447"/>
        <v>0</v>
      </c>
      <c r="O4779" s="21">
        <f t="shared" si="448"/>
        <v>0</v>
      </c>
      <c r="P4779" s="21">
        <f t="shared" si="449"/>
        <v>0</v>
      </c>
    </row>
    <row r="4780" spans="1:16">
      <c r="A4780" s="55">
        <v>51774</v>
      </c>
      <c r="B4780" s="55">
        <v>700</v>
      </c>
      <c r="C4780" s="55">
        <v>3864</v>
      </c>
      <c r="D4780" s="56">
        <v>46</v>
      </c>
      <c r="E4780" s="56">
        <v>0</v>
      </c>
      <c r="F4780" s="56">
        <v>0</v>
      </c>
      <c r="G4780" s="61">
        <v>0</v>
      </c>
      <c r="H4780" s="56">
        <v>0</v>
      </c>
      <c r="I4780" s="56">
        <v>0</v>
      </c>
      <c r="J4780" s="57">
        <v>30436962</v>
      </c>
      <c r="K4780" s="21">
        <f t="shared" si="444"/>
        <v>0</v>
      </c>
      <c r="L4780" s="21">
        <f t="shared" si="445"/>
        <v>0</v>
      </c>
      <c r="M4780" s="21">
        <f t="shared" si="446"/>
        <v>0</v>
      </c>
      <c r="N4780" s="21">
        <f t="shared" si="447"/>
        <v>0</v>
      </c>
      <c r="O4780" s="21">
        <f t="shared" si="448"/>
        <v>0</v>
      </c>
      <c r="P4780" s="21">
        <f t="shared" si="449"/>
        <v>0</v>
      </c>
    </row>
    <row r="4781" spans="1:16">
      <c r="A4781" s="58">
        <v>51789</v>
      </c>
      <c r="B4781" s="58">
        <v>350</v>
      </c>
      <c r="C4781" s="58">
        <v>3226</v>
      </c>
      <c r="D4781" s="59">
        <v>63</v>
      </c>
      <c r="E4781" s="59">
        <v>29.7</v>
      </c>
      <c r="F4781" s="59">
        <v>0</v>
      </c>
      <c r="G4781" s="62">
        <v>0</v>
      </c>
      <c r="H4781" s="59">
        <v>0</v>
      </c>
      <c r="I4781" s="59">
        <v>0</v>
      </c>
      <c r="J4781" s="60">
        <v>42083356</v>
      </c>
      <c r="K4781" s="21">
        <f t="shared" si="444"/>
        <v>0</v>
      </c>
      <c r="L4781" s="21">
        <f t="shared" si="445"/>
        <v>0</v>
      </c>
      <c r="M4781" s="21">
        <f t="shared" si="446"/>
        <v>0</v>
      </c>
      <c r="N4781" s="21">
        <f t="shared" si="447"/>
        <v>0</v>
      </c>
      <c r="O4781" s="21">
        <f t="shared" si="448"/>
        <v>0</v>
      </c>
      <c r="P4781" s="21">
        <f t="shared" si="449"/>
        <v>0</v>
      </c>
    </row>
    <row r="4782" spans="1:16">
      <c r="A4782" s="55">
        <v>51808</v>
      </c>
      <c r="B4782" s="55">
        <v>350</v>
      </c>
      <c r="C4782" s="55">
        <v>3010</v>
      </c>
      <c r="D4782" s="56">
        <v>54</v>
      </c>
      <c r="E4782" s="56">
        <v>281.8</v>
      </c>
      <c r="F4782" s="56">
        <v>0</v>
      </c>
      <c r="G4782" s="61">
        <v>0</v>
      </c>
      <c r="H4782" s="56">
        <v>0</v>
      </c>
      <c r="I4782" s="56">
        <v>0</v>
      </c>
      <c r="J4782" s="57">
        <v>83498552</v>
      </c>
      <c r="K4782" s="21">
        <f t="shared" si="444"/>
        <v>0</v>
      </c>
      <c r="L4782" s="21">
        <f t="shared" si="445"/>
        <v>0</v>
      </c>
      <c r="M4782" s="21">
        <f t="shared" si="446"/>
        <v>0</v>
      </c>
      <c r="N4782" s="21">
        <f t="shared" si="447"/>
        <v>0</v>
      </c>
      <c r="O4782" s="21">
        <f t="shared" si="448"/>
        <v>0</v>
      </c>
      <c r="P4782" s="21">
        <f t="shared" si="449"/>
        <v>0</v>
      </c>
    </row>
    <row r="4783" spans="1:16">
      <c r="A4783" s="55">
        <v>51850</v>
      </c>
      <c r="B4783" s="55">
        <v>199</v>
      </c>
      <c r="C4783" s="55">
        <v>2731</v>
      </c>
      <c r="D4783" s="56">
        <v>54</v>
      </c>
      <c r="E4783" s="56">
        <v>203.9</v>
      </c>
      <c r="F4783" s="56">
        <v>0</v>
      </c>
      <c r="G4783" s="61">
        <v>0</v>
      </c>
      <c r="H4783" s="56">
        <v>0</v>
      </c>
      <c r="I4783" s="56">
        <v>0</v>
      </c>
      <c r="J4783" s="57">
        <v>32230474</v>
      </c>
      <c r="K4783" s="21">
        <f t="shared" si="444"/>
        <v>0</v>
      </c>
      <c r="L4783" s="21">
        <f t="shared" si="445"/>
        <v>0</v>
      </c>
      <c r="M4783" s="21">
        <f t="shared" si="446"/>
        <v>0</v>
      </c>
      <c r="N4783" s="21">
        <f t="shared" si="447"/>
        <v>0</v>
      </c>
      <c r="O4783" s="21">
        <f t="shared" si="448"/>
        <v>0</v>
      </c>
      <c r="P4783" s="21">
        <f t="shared" si="449"/>
        <v>0</v>
      </c>
    </row>
    <row r="4784" spans="1:16">
      <c r="A4784" s="58">
        <v>51859</v>
      </c>
      <c r="B4784" s="58">
        <v>101</v>
      </c>
      <c r="C4784" s="58">
        <v>1090</v>
      </c>
      <c r="D4784" s="59">
        <v>56</v>
      </c>
      <c r="E4784" s="59">
        <v>245.5</v>
      </c>
      <c r="F4784" s="59">
        <v>0</v>
      </c>
      <c r="G4784" s="62">
        <v>0</v>
      </c>
      <c r="H4784" s="59">
        <v>0</v>
      </c>
      <c r="I4784" s="59">
        <v>0</v>
      </c>
      <c r="J4784" s="60">
        <v>29564574</v>
      </c>
      <c r="K4784" s="21">
        <f t="shared" si="444"/>
        <v>0</v>
      </c>
      <c r="L4784" s="21">
        <f t="shared" si="445"/>
        <v>0</v>
      </c>
      <c r="M4784" s="21">
        <f t="shared" si="446"/>
        <v>0</v>
      </c>
      <c r="N4784" s="21">
        <f t="shared" si="447"/>
        <v>0</v>
      </c>
      <c r="O4784" s="21">
        <f t="shared" si="448"/>
        <v>0</v>
      </c>
      <c r="P4784" s="21">
        <f t="shared" si="449"/>
        <v>0</v>
      </c>
    </row>
    <row r="4785" spans="1:16">
      <c r="A4785" s="55">
        <v>51873</v>
      </c>
      <c r="B4785" s="55">
        <v>199</v>
      </c>
      <c r="C4785" s="55">
        <v>348</v>
      </c>
      <c r="D4785" s="56">
        <v>13</v>
      </c>
      <c r="E4785" s="56">
        <v>109</v>
      </c>
      <c r="F4785" s="56">
        <v>0</v>
      </c>
      <c r="G4785" s="61">
        <v>0</v>
      </c>
      <c r="H4785" s="56">
        <v>0</v>
      </c>
      <c r="I4785" s="56">
        <v>0</v>
      </c>
      <c r="J4785" s="57">
        <v>85661515</v>
      </c>
      <c r="K4785" s="21">
        <f t="shared" si="444"/>
        <v>0</v>
      </c>
      <c r="L4785" s="21">
        <f t="shared" si="445"/>
        <v>0</v>
      </c>
      <c r="M4785" s="21">
        <f t="shared" si="446"/>
        <v>0</v>
      </c>
      <c r="N4785" s="21">
        <f t="shared" si="447"/>
        <v>0</v>
      </c>
      <c r="O4785" s="21">
        <f t="shared" si="448"/>
        <v>0</v>
      </c>
      <c r="P4785" s="21">
        <f t="shared" si="449"/>
        <v>0</v>
      </c>
    </row>
    <row r="4786" spans="1:16">
      <c r="A4786" s="58">
        <v>51927</v>
      </c>
      <c r="B4786" s="58">
        <v>155</v>
      </c>
      <c r="C4786" s="58">
        <v>6879</v>
      </c>
      <c r="D4786" s="59">
        <v>11</v>
      </c>
      <c r="E4786" s="59">
        <v>98.4</v>
      </c>
      <c r="F4786" s="59">
        <v>0</v>
      </c>
      <c r="G4786" s="62">
        <v>0</v>
      </c>
      <c r="H4786" s="59">
        <v>0</v>
      </c>
      <c r="I4786" s="59">
        <v>0</v>
      </c>
      <c r="J4786" s="60">
        <v>32593607</v>
      </c>
      <c r="K4786" s="21">
        <f t="shared" si="444"/>
        <v>0</v>
      </c>
      <c r="L4786" s="21">
        <f t="shared" si="445"/>
        <v>0</v>
      </c>
      <c r="M4786" s="21">
        <f t="shared" si="446"/>
        <v>0</v>
      </c>
      <c r="N4786" s="21">
        <f t="shared" si="447"/>
        <v>0</v>
      </c>
      <c r="O4786" s="21">
        <f t="shared" si="448"/>
        <v>0</v>
      </c>
      <c r="P4786" s="21">
        <f t="shared" si="449"/>
        <v>0</v>
      </c>
    </row>
    <row r="4787" spans="1:16">
      <c r="A4787" s="55">
        <v>51929</v>
      </c>
      <c r="B4787" s="55">
        <v>199</v>
      </c>
      <c r="C4787" s="55">
        <v>678</v>
      </c>
      <c r="D4787" s="56">
        <v>45</v>
      </c>
      <c r="E4787" s="56">
        <v>25.2</v>
      </c>
      <c r="F4787" s="56">
        <v>0</v>
      </c>
      <c r="G4787" s="61">
        <v>0</v>
      </c>
      <c r="H4787" s="56">
        <v>0</v>
      </c>
      <c r="I4787" s="56">
        <v>0</v>
      </c>
      <c r="J4787" s="57">
        <v>19386082</v>
      </c>
      <c r="K4787" s="21">
        <f t="shared" si="444"/>
        <v>0</v>
      </c>
      <c r="L4787" s="21">
        <f t="shared" si="445"/>
        <v>0</v>
      </c>
      <c r="M4787" s="21">
        <f t="shared" si="446"/>
        <v>0</v>
      </c>
      <c r="N4787" s="21">
        <f t="shared" si="447"/>
        <v>0</v>
      </c>
      <c r="O4787" s="21">
        <f t="shared" si="448"/>
        <v>0</v>
      </c>
      <c r="P4787" s="21">
        <f t="shared" si="449"/>
        <v>0</v>
      </c>
    </row>
    <row r="4788" spans="1:16">
      <c r="A4788" s="58">
        <v>51945</v>
      </c>
      <c r="B4788" s="58">
        <v>129</v>
      </c>
      <c r="C4788" s="58">
        <v>7283</v>
      </c>
      <c r="D4788" s="59">
        <v>13</v>
      </c>
      <c r="E4788" s="59">
        <v>297.7</v>
      </c>
      <c r="F4788" s="59">
        <v>0</v>
      </c>
      <c r="G4788" s="62">
        <v>0</v>
      </c>
      <c r="H4788" s="59">
        <v>0</v>
      </c>
      <c r="I4788" s="59">
        <v>0</v>
      </c>
      <c r="J4788" s="60">
        <v>12781695</v>
      </c>
      <c r="K4788" s="21">
        <f t="shared" si="444"/>
        <v>0</v>
      </c>
      <c r="L4788" s="21">
        <f t="shared" si="445"/>
        <v>0</v>
      </c>
      <c r="M4788" s="21">
        <f t="shared" si="446"/>
        <v>0</v>
      </c>
      <c r="N4788" s="21">
        <f t="shared" si="447"/>
        <v>0</v>
      </c>
      <c r="O4788" s="21">
        <f t="shared" si="448"/>
        <v>0</v>
      </c>
      <c r="P4788" s="21">
        <f t="shared" si="449"/>
        <v>0</v>
      </c>
    </row>
    <row r="4789" spans="1:16">
      <c r="A4789" s="58">
        <v>51981</v>
      </c>
      <c r="B4789" s="58">
        <v>129</v>
      </c>
      <c r="C4789" s="58">
        <v>7337</v>
      </c>
      <c r="D4789" s="59">
        <v>52</v>
      </c>
      <c r="E4789" s="59">
        <v>136.4</v>
      </c>
      <c r="F4789" s="59">
        <v>0</v>
      </c>
      <c r="G4789" s="62">
        <v>0</v>
      </c>
      <c r="H4789" s="59">
        <v>0</v>
      </c>
      <c r="I4789" s="59">
        <v>0</v>
      </c>
      <c r="J4789" s="60">
        <v>17911384</v>
      </c>
      <c r="K4789" s="21">
        <f t="shared" si="444"/>
        <v>0</v>
      </c>
      <c r="L4789" s="21">
        <f t="shared" si="445"/>
        <v>0</v>
      </c>
      <c r="M4789" s="21">
        <f t="shared" si="446"/>
        <v>0</v>
      </c>
      <c r="N4789" s="21">
        <f t="shared" si="447"/>
        <v>0</v>
      </c>
      <c r="O4789" s="21">
        <f t="shared" si="448"/>
        <v>0</v>
      </c>
      <c r="P4789" s="21">
        <f t="shared" si="449"/>
        <v>0</v>
      </c>
    </row>
    <row r="4790" spans="1:16">
      <c r="A4790" s="58">
        <v>51996</v>
      </c>
      <c r="B4790" s="58">
        <v>164</v>
      </c>
      <c r="C4790" s="58">
        <v>5868</v>
      </c>
      <c r="D4790" s="59">
        <v>56</v>
      </c>
      <c r="E4790" s="59">
        <v>72.099999999999994</v>
      </c>
      <c r="F4790" s="59">
        <v>0</v>
      </c>
      <c r="G4790" s="62">
        <v>0</v>
      </c>
      <c r="H4790" s="59">
        <v>0</v>
      </c>
      <c r="I4790" s="59">
        <v>0</v>
      </c>
      <c r="J4790" s="60">
        <v>72099214</v>
      </c>
      <c r="K4790" s="21">
        <f t="shared" si="444"/>
        <v>0</v>
      </c>
      <c r="L4790" s="21">
        <f t="shared" si="445"/>
        <v>0</v>
      </c>
      <c r="M4790" s="21">
        <f t="shared" si="446"/>
        <v>0</v>
      </c>
      <c r="N4790" s="21">
        <f t="shared" si="447"/>
        <v>0</v>
      </c>
      <c r="O4790" s="21">
        <f t="shared" si="448"/>
        <v>0</v>
      </c>
      <c r="P4790" s="21">
        <f t="shared" si="449"/>
        <v>0</v>
      </c>
    </row>
    <row r="4791" spans="1:16">
      <c r="A4791" s="58">
        <v>52050</v>
      </c>
      <c r="B4791" s="58">
        <v>129</v>
      </c>
      <c r="C4791" s="58">
        <v>7475</v>
      </c>
      <c r="D4791" s="59">
        <v>11</v>
      </c>
      <c r="E4791" s="59">
        <v>116.2</v>
      </c>
      <c r="F4791" s="59">
        <v>0</v>
      </c>
      <c r="G4791" s="62">
        <v>0</v>
      </c>
      <c r="H4791" s="59">
        <v>0</v>
      </c>
      <c r="I4791" s="59">
        <v>0</v>
      </c>
      <c r="J4791" s="60">
        <v>10176409</v>
      </c>
      <c r="K4791" s="21">
        <f t="shared" si="444"/>
        <v>0</v>
      </c>
      <c r="L4791" s="21">
        <f t="shared" si="445"/>
        <v>0</v>
      </c>
      <c r="M4791" s="21">
        <f t="shared" si="446"/>
        <v>0</v>
      </c>
      <c r="N4791" s="21">
        <f t="shared" si="447"/>
        <v>0</v>
      </c>
      <c r="O4791" s="21">
        <f t="shared" si="448"/>
        <v>0</v>
      </c>
      <c r="P4791" s="21">
        <f t="shared" si="449"/>
        <v>0</v>
      </c>
    </row>
    <row r="4792" spans="1:16">
      <c r="A4792" s="55">
        <v>52059</v>
      </c>
      <c r="B4792" s="55">
        <v>700</v>
      </c>
      <c r="C4792" s="55">
        <v>3857</v>
      </c>
      <c r="D4792" s="56">
        <v>12</v>
      </c>
      <c r="E4792" s="56">
        <v>48.2</v>
      </c>
      <c r="F4792" s="56">
        <v>0</v>
      </c>
      <c r="G4792" s="61">
        <v>0</v>
      </c>
      <c r="H4792" s="56">
        <v>0</v>
      </c>
      <c r="I4792" s="56">
        <v>0</v>
      </c>
      <c r="J4792" s="57">
        <v>30259947</v>
      </c>
      <c r="K4792" s="21">
        <f t="shared" si="444"/>
        <v>0</v>
      </c>
      <c r="L4792" s="21">
        <f t="shared" si="445"/>
        <v>0</v>
      </c>
      <c r="M4792" s="21">
        <f t="shared" si="446"/>
        <v>0</v>
      </c>
      <c r="N4792" s="21">
        <f t="shared" si="447"/>
        <v>0</v>
      </c>
      <c r="O4792" s="21">
        <f t="shared" si="448"/>
        <v>0</v>
      </c>
      <c r="P4792" s="21">
        <f t="shared" si="449"/>
        <v>0</v>
      </c>
    </row>
    <row r="4793" spans="1:16">
      <c r="A4793" s="58">
        <v>52073</v>
      </c>
      <c r="B4793" s="58">
        <v>199</v>
      </c>
      <c r="C4793" s="58">
        <v>213</v>
      </c>
      <c r="D4793" s="59">
        <v>64</v>
      </c>
      <c r="E4793" s="59">
        <v>0</v>
      </c>
      <c r="F4793" s="59">
        <v>0</v>
      </c>
      <c r="G4793" s="62">
        <v>0</v>
      </c>
      <c r="H4793" s="59">
        <v>0</v>
      </c>
      <c r="I4793" s="59">
        <v>0</v>
      </c>
      <c r="J4793" s="60">
        <v>43499815</v>
      </c>
      <c r="K4793" s="21">
        <f t="shared" si="444"/>
        <v>0</v>
      </c>
      <c r="L4793" s="21">
        <f t="shared" si="445"/>
        <v>0</v>
      </c>
      <c r="M4793" s="21">
        <f t="shared" si="446"/>
        <v>0</v>
      </c>
      <c r="N4793" s="21">
        <f t="shared" si="447"/>
        <v>0</v>
      </c>
      <c r="O4793" s="21">
        <f t="shared" si="448"/>
        <v>0</v>
      </c>
      <c r="P4793" s="21">
        <f t="shared" si="449"/>
        <v>0</v>
      </c>
    </row>
    <row r="4794" spans="1:16">
      <c r="A4794" s="58">
        <v>52139</v>
      </c>
      <c r="B4794" s="58">
        <v>129</v>
      </c>
      <c r="C4794" s="58">
        <v>7669</v>
      </c>
      <c r="D4794" s="59">
        <v>11</v>
      </c>
      <c r="E4794" s="59">
        <v>44.4</v>
      </c>
      <c r="F4794" s="59">
        <v>0</v>
      </c>
      <c r="G4794" s="62">
        <v>0</v>
      </c>
      <c r="H4794" s="59">
        <v>0</v>
      </c>
      <c r="I4794" s="59">
        <v>0</v>
      </c>
      <c r="J4794" s="60">
        <v>10940583</v>
      </c>
      <c r="K4794" s="21">
        <f t="shared" si="444"/>
        <v>0</v>
      </c>
      <c r="L4794" s="21">
        <f t="shared" si="445"/>
        <v>0</v>
      </c>
      <c r="M4794" s="21">
        <f t="shared" si="446"/>
        <v>0</v>
      </c>
      <c r="N4794" s="21">
        <f t="shared" si="447"/>
        <v>0</v>
      </c>
      <c r="O4794" s="21">
        <f t="shared" si="448"/>
        <v>0</v>
      </c>
      <c r="P4794" s="21">
        <f t="shared" si="449"/>
        <v>0</v>
      </c>
    </row>
    <row r="4795" spans="1:16">
      <c r="A4795" s="55">
        <v>52163</v>
      </c>
      <c r="B4795" s="55">
        <v>200</v>
      </c>
      <c r="C4795" s="55">
        <v>4044</v>
      </c>
      <c r="D4795" s="56">
        <v>56</v>
      </c>
      <c r="E4795" s="56">
        <v>381.6</v>
      </c>
      <c r="F4795" s="56">
        <v>0</v>
      </c>
      <c r="G4795" s="61">
        <v>0</v>
      </c>
      <c r="H4795" s="56">
        <v>0</v>
      </c>
      <c r="I4795" s="56">
        <v>0</v>
      </c>
      <c r="J4795" s="57">
        <v>32681972</v>
      </c>
      <c r="K4795" s="21">
        <f t="shared" si="444"/>
        <v>0</v>
      </c>
      <c r="L4795" s="21">
        <f t="shared" si="445"/>
        <v>0</v>
      </c>
      <c r="M4795" s="21">
        <f t="shared" si="446"/>
        <v>0</v>
      </c>
      <c r="N4795" s="21">
        <f t="shared" si="447"/>
        <v>0</v>
      </c>
      <c r="O4795" s="21">
        <f t="shared" si="448"/>
        <v>0</v>
      </c>
      <c r="P4795" s="21">
        <f t="shared" si="449"/>
        <v>0</v>
      </c>
    </row>
    <row r="4796" spans="1:16">
      <c r="A4796" s="58">
        <v>52187</v>
      </c>
      <c r="B4796" s="58">
        <v>129</v>
      </c>
      <c r="C4796" s="58">
        <v>7812</v>
      </c>
      <c r="D4796" s="59">
        <v>56</v>
      </c>
      <c r="E4796" s="59">
        <v>149.5</v>
      </c>
      <c r="F4796" s="59">
        <v>0</v>
      </c>
      <c r="G4796" s="62">
        <v>0</v>
      </c>
      <c r="H4796" s="59">
        <v>0</v>
      </c>
      <c r="I4796" s="59">
        <v>0</v>
      </c>
      <c r="J4796" s="60">
        <v>20109033</v>
      </c>
      <c r="K4796" s="21">
        <f t="shared" si="444"/>
        <v>0</v>
      </c>
      <c r="L4796" s="21">
        <f t="shared" si="445"/>
        <v>0</v>
      </c>
      <c r="M4796" s="21">
        <f t="shared" si="446"/>
        <v>0</v>
      </c>
      <c r="N4796" s="21">
        <f t="shared" si="447"/>
        <v>0</v>
      </c>
      <c r="O4796" s="21">
        <f t="shared" si="448"/>
        <v>0</v>
      </c>
      <c r="P4796" s="21">
        <f t="shared" si="449"/>
        <v>0</v>
      </c>
    </row>
    <row r="4797" spans="1:16">
      <c r="A4797" s="58">
        <v>52257</v>
      </c>
      <c r="B4797" s="58">
        <v>129</v>
      </c>
      <c r="C4797" s="58">
        <v>7946</v>
      </c>
      <c r="D4797" s="59">
        <v>63</v>
      </c>
      <c r="E4797" s="59">
        <v>0</v>
      </c>
      <c r="F4797" s="59">
        <v>0</v>
      </c>
      <c r="G4797" s="62">
        <v>0</v>
      </c>
      <c r="H4797" s="59">
        <v>0</v>
      </c>
      <c r="I4797" s="59">
        <v>0</v>
      </c>
      <c r="J4797" s="60">
        <v>50923517</v>
      </c>
      <c r="K4797" s="21">
        <f t="shared" si="444"/>
        <v>0</v>
      </c>
      <c r="L4797" s="21">
        <f t="shared" si="445"/>
        <v>0</v>
      </c>
      <c r="M4797" s="21">
        <f t="shared" si="446"/>
        <v>0</v>
      </c>
      <c r="N4797" s="21">
        <f t="shared" si="447"/>
        <v>0</v>
      </c>
      <c r="O4797" s="21">
        <f t="shared" si="448"/>
        <v>0</v>
      </c>
      <c r="P4797" s="21">
        <f t="shared" si="449"/>
        <v>0</v>
      </c>
    </row>
    <row r="4798" spans="1:16">
      <c r="A4798" s="58">
        <v>52261</v>
      </c>
      <c r="B4798" s="58">
        <v>129</v>
      </c>
      <c r="C4798" s="58">
        <v>7960</v>
      </c>
      <c r="D4798" s="59">
        <v>65</v>
      </c>
      <c r="E4798" s="59">
        <v>68.900000000000006</v>
      </c>
      <c r="F4798" s="59">
        <v>0</v>
      </c>
      <c r="G4798" s="62">
        <v>0</v>
      </c>
      <c r="H4798" s="59">
        <v>0</v>
      </c>
      <c r="I4798" s="59">
        <v>0</v>
      </c>
      <c r="J4798" s="60">
        <v>12276303</v>
      </c>
      <c r="K4798" s="21">
        <f t="shared" si="444"/>
        <v>0</v>
      </c>
      <c r="L4798" s="21">
        <f t="shared" si="445"/>
        <v>0</v>
      </c>
      <c r="M4798" s="21">
        <f t="shared" si="446"/>
        <v>0</v>
      </c>
      <c r="N4798" s="21">
        <f t="shared" si="447"/>
        <v>0</v>
      </c>
      <c r="O4798" s="21">
        <f t="shared" si="448"/>
        <v>0</v>
      </c>
      <c r="P4798" s="21">
        <f t="shared" si="449"/>
        <v>0</v>
      </c>
    </row>
    <row r="4799" spans="1:16">
      <c r="A4799" s="55">
        <v>52379</v>
      </c>
      <c r="B4799" s="55">
        <v>164</v>
      </c>
      <c r="C4799" s="55">
        <v>4744</v>
      </c>
      <c r="D4799" s="56">
        <v>56</v>
      </c>
      <c r="E4799" s="56">
        <v>341.9</v>
      </c>
      <c r="F4799" s="56">
        <v>0</v>
      </c>
      <c r="G4799" s="61">
        <v>0</v>
      </c>
      <c r="H4799" s="56">
        <v>0</v>
      </c>
      <c r="I4799" s="56">
        <v>0</v>
      </c>
      <c r="J4799" s="57">
        <v>16377449</v>
      </c>
      <c r="K4799" s="21">
        <f t="shared" si="444"/>
        <v>0</v>
      </c>
      <c r="L4799" s="21">
        <f t="shared" si="445"/>
        <v>0</v>
      </c>
      <c r="M4799" s="21">
        <f t="shared" si="446"/>
        <v>0</v>
      </c>
      <c r="N4799" s="21">
        <f t="shared" si="447"/>
        <v>0</v>
      </c>
      <c r="O4799" s="21">
        <f t="shared" si="448"/>
        <v>0</v>
      </c>
      <c r="P4799" s="21">
        <f t="shared" si="449"/>
        <v>0</v>
      </c>
    </row>
    <row r="4800" spans="1:16">
      <c r="A4800" s="58">
        <v>52406</v>
      </c>
      <c r="B4800" s="58">
        <v>101</v>
      </c>
      <c r="C4800" s="58">
        <v>6860</v>
      </c>
      <c r="D4800" s="59">
        <v>11</v>
      </c>
      <c r="E4800" s="59">
        <v>260.39999999999998</v>
      </c>
      <c r="F4800" s="59">
        <v>0</v>
      </c>
      <c r="G4800" s="62">
        <v>0</v>
      </c>
      <c r="H4800" s="59">
        <v>0</v>
      </c>
      <c r="I4800" s="59">
        <v>0</v>
      </c>
      <c r="J4800" s="60">
        <v>25345894</v>
      </c>
      <c r="K4800" s="21">
        <f t="shared" si="444"/>
        <v>0</v>
      </c>
      <c r="L4800" s="21">
        <f t="shared" si="445"/>
        <v>0</v>
      </c>
      <c r="M4800" s="21">
        <f t="shared" si="446"/>
        <v>0</v>
      </c>
      <c r="N4800" s="21">
        <f t="shared" si="447"/>
        <v>0</v>
      </c>
      <c r="O4800" s="21">
        <f t="shared" si="448"/>
        <v>0</v>
      </c>
      <c r="P4800" s="21">
        <f t="shared" si="449"/>
        <v>0</v>
      </c>
    </row>
    <row r="4801" spans="1:16">
      <c r="A4801" s="55">
        <v>52418</v>
      </c>
      <c r="B4801" s="55">
        <v>129</v>
      </c>
      <c r="C4801" s="55">
        <v>6245</v>
      </c>
      <c r="D4801" s="56">
        <v>11</v>
      </c>
      <c r="E4801" s="56">
        <v>30.7</v>
      </c>
      <c r="F4801" s="56">
        <v>0</v>
      </c>
      <c r="G4801" s="61">
        <v>0</v>
      </c>
      <c r="H4801" s="56">
        <v>0</v>
      </c>
      <c r="I4801" s="56">
        <v>0</v>
      </c>
      <c r="J4801" s="57">
        <v>90930052</v>
      </c>
      <c r="K4801" s="21">
        <f t="shared" si="444"/>
        <v>0</v>
      </c>
      <c r="L4801" s="21">
        <f t="shared" si="445"/>
        <v>0</v>
      </c>
      <c r="M4801" s="21">
        <f t="shared" si="446"/>
        <v>0</v>
      </c>
      <c r="N4801" s="21">
        <f t="shared" si="447"/>
        <v>0</v>
      </c>
      <c r="O4801" s="21">
        <f t="shared" si="448"/>
        <v>0</v>
      </c>
      <c r="P4801" s="21">
        <f t="shared" si="449"/>
        <v>0</v>
      </c>
    </row>
    <row r="4802" spans="1:16">
      <c r="A4802" s="58">
        <v>52423</v>
      </c>
      <c r="B4802" s="58">
        <v>200</v>
      </c>
      <c r="C4802" s="58">
        <v>2022</v>
      </c>
      <c r="D4802" s="59">
        <v>11</v>
      </c>
      <c r="E4802" s="59">
        <v>13</v>
      </c>
      <c r="F4802" s="59">
        <v>0</v>
      </c>
      <c r="G4802" s="62">
        <v>0</v>
      </c>
      <c r="H4802" s="59">
        <v>0</v>
      </c>
      <c r="I4802" s="59">
        <v>0</v>
      </c>
      <c r="J4802" s="60">
        <v>14573690</v>
      </c>
      <c r="K4802" s="21">
        <f t="shared" si="444"/>
        <v>0</v>
      </c>
      <c r="L4802" s="21">
        <f t="shared" si="445"/>
        <v>0</v>
      </c>
      <c r="M4802" s="21">
        <f t="shared" si="446"/>
        <v>0</v>
      </c>
      <c r="N4802" s="21">
        <f t="shared" si="447"/>
        <v>0</v>
      </c>
      <c r="O4802" s="21">
        <f t="shared" si="448"/>
        <v>0</v>
      </c>
      <c r="P4802" s="21">
        <f t="shared" si="449"/>
        <v>0</v>
      </c>
    </row>
    <row r="4803" spans="1:16">
      <c r="A4803" s="55">
        <v>52460</v>
      </c>
      <c r="B4803" s="55">
        <v>199</v>
      </c>
      <c r="C4803" s="55">
        <v>775</v>
      </c>
      <c r="D4803" s="56">
        <v>66</v>
      </c>
      <c r="E4803" s="56">
        <v>303</v>
      </c>
      <c r="F4803" s="56">
        <v>0</v>
      </c>
      <c r="G4803" s="61">
        <v>0</v>
      </c>
      <c r="H4803" s="56">
        <v>0</v>
      </c>
      <c r="I4803" s="56">
        <v>0</v>
      </c>
      <c r="J4803" s="57">
        <v>25927087</v>
      </c>
      <c r="K4803" s="21">
        <f t="shared" ref="K4803:K4866" si="450">G4803</f>
        <v>0</v>
      </c>
      <c r="L4803" s="21">
        <f t="shared" ref="L4803:L4866" si="451">IF(H4803=-1,1,0)</f>
        <v>0</v>
      </c>
      <c r="M4803" s="21">
        <f t="shared" ref="M4803:M4866" si="452">IF(G4803&lt;&gt;0,1,0)</f>
        <v>0</v>
      </c>
      <c r="N4803" s="21">
        <f t="shared" ref="N4803:N4866" si="453">IF(AND(L4803=1,M4803=1),1,0)</f>
        <v>0</v>
      </c>
      <c r="O4803" s="21">
        <f t="shared" ref="O4803:O4866" si="454">IF(AND(H4803=-1,G4803=0),1,0)</f>
        <v>0</v>
      </c>
      <c r="P4803" s="21">
        <f t="shared" ref="P4803:P4866" si="455">IF(AND(G4803&lt;&gt;0,H4803&lt;&gt;-1),1,0)</f>
        <v>0</v>
      </c>
    </row>
    <row r="4804" spans="1:16">
      <c r="A4804" s="55">
        <v>52487</v>
      </c>
      <c r="B4804" s="55">
        <v>199</v>
      </c>
      <c r="C4804" s="55">
        <v>585</v>
      </c>
      <c r="D4804" s="56">
        <v>57</v>
      </c>
      <c r="E4804" s="56">
        <v>151.30000000000001</v>
      </c>
      <c r="F4804" s="56">
        <v>0</v>
      </c>
      <c r="G4804" s="61">
        <v>0</v>
      </c>
      <c r="H4804" s="56">
        <v>0</v>
      </c>
      <c r="I4804" s="56">
        <v>0</v>
      </c>
      <c r="J4804" s="57">
        <v>15298480</v>
      </c>
      <c r="K4804" s="21">
        <f t="shared" si="450"/>
        <v>0</v>
      </c>
      <c r="L4804" s="21">
        <f t="shared" si="451"/>
        <v>0</v>
      </c>
      <c r="M4804" s="21">
        <f t="shared" si="452"/>
        <v>0</v>
      </c>
      <c r="N4804" s="21">
        <f t="shared" si="453"/>
        <v>0</v>
      </c>
      <c r="O4804" s="21">
        <f t="shared" si="454"/>
        <v>0</v>
      </c>
      <c r="P4804" s="21">
        <f t="shared" si="455"/>
        <v>0</v>
      </c>
    </row>
    <row r="4805" spans="1:16">
      <c r="A4805" s="58">
        <v>52503</v>
      </c>
      <c r="B4805" s="58">
        <v>101</v>
      </c>
      <c r="C4805" s="58">
        <v>3388</v>
      </c>
      <c r="D4805" s="59">
        <v>11</v>
      </c>
      <c r="E4805" s="59">
        <v>30.5</v>
      </c>
      <c r="F4805" s="59">
        <v>0</v>
      </c>
      <c r="G4805" s="62">
        <v>0</v>
      </c>
      <c r="H4805" s="59">
        <v>0</v>
      </c>
      <c r="I4805" s="59">
        <v>0</v>
      </c>
      <c r="J4805" s="60">
        <v>27233473</v>
      </c>
      <c r="K4805" s="21">
        <f t="shared" si="450"/>
        <v>0</v>
      </c>
      <c r="L4805" s="21">
        <f t="shared" si="451"/>
        <v>0</v>
      </c>
      <c r="M4805" s="21">
        <f t="shared" si="452"/>
        <v>0</v>
      </c>
      <c r="N4805" s="21">
        <f t="shared" si="453"/>
        <v>0</v>
      </c>
      <c r="O4805" s="21">
        <f t="shared" si="454"/>
        <v>0</v>
      </c>
      <c r="P4805" s="21">
        <f t="shared" si="455"/>
        <v>0</v>
      </c>
    </row>
    <row r="4806" spans="1:16">
      <c r="A4806" s="55">
        <v>52682</v>
      </c>
      <c r="B4806" s="55">
        <v>170</v>
      </c>
      <c r="C4806" s="55">
        <v>1155</v>
      </c>
      <c r="D4806" s="56">
        <v>63</v>
      </c>
      <c r="E4806" s="56">
        <v>0</v>
      </c>
      <c r="F4806" s="56">
        <v>0</v>
      </c>
      <c r="G4806" s="61">
        <v>0</v>
      </c>
      <c r="H4806" s="56">
        <v>0</v>
      </c>
      <c r="I4806" s="56">
        <v>0</v>
      </c>
      <c r="J4806" s="57">
        <v>82944028</v>
      </c>
      <c r="K4806" s="21">
        <f t="shared" si="450"/>
        <v>0</v>
      </c>
      <c r="L4806" s="21">
        <f t="shared" si="451"/>
        <v>0</v>
      </c>
      <c r="M4806" s="21">
        <f t="shared" si="452"/>
        <v>0</v>
      </c>
      <c r="N4806" s="21">
        <f t="shared" si="453"/>
        <v>0</v>
      </c>
      <c r="O4806" s="21">
        <f t="shared" si="454"/>
        <v>0</v>
      </c>
      <c r="P4806" s="21">
        <f t="shared" si="455"/>
        <v>0</v>
      </c>
    </row>
    <row r="4807" spans="1:16">
      <c r="A4807" s="58">
        <v>52700</v>
      </c>
      <c r="B4807" s="58">
        <v>350</v>
      </c>
      <c r="C4807" s="58">
        <v>1249</v>
      </c>
      <c r="D4807" s="59">
        <v>57</v>
      </c>
      <c r="E4807" s="59">
        <v>740</v>
      </c>
      <c r="F4807" s="59">
        <v>0</v>
      </c>
      <c r="G4807" s="62">
        <v>0</v>
      </c>
      <c r="H4807" s="59">
        <v>0</v>
      </c>
      <c r="I4807" s="59">
        <v>0</v>
      </c>
      <c r="J4807" s="60">
        <v>33615442</v>
      </c>
      <c r="K4807" s="21">
        <f t="shared" si="450"/>
        <v>0</v>
      </c>
      <c r="L4807" s="21">
        <f t="shared" si="451"/>
        <v>0</v>
      </c>
      <c r="M4807" s="21">
        <f t="shared" si="452"/>
        <v>0</v>
      </c>
      <c r="N4807" s="21">
        <f t="shared" si="453"/>
        <v>0</v>
      </c>
      <c r="O4807" s="21">
        <f t="shared" si="454"/>
        <v>0</v>
      </c>
      <c r="P4807" s="21">
        <f t="shared" si="455"/>
        <v>0</v>
      </c>
    </row>
    <row r="4808" spans="1:16">
      <c r="A4808" s="55">
        <v>52717</v>
      </c>
      <c r="B4808" s="55">
        <v>200</v>
      </c>
      <c r="C4808" s="55">
        <v>3578</v>
      </c>
      <c r="D4808" s="56">
        <v>11</v>
      </c>
      <c r="E4808" s="56">
        <v>29.4</v>
      </c>
      <c r="F4808" s="56">
        <v>0</v>
      </c>
      <c r="G4808" s="61">
        <v>0</v>
      </c>
      <c r="H4808" s="56">
        <v>0</v>
      </c>
      <c r="I4808" s="56">
        <v>0</v>
      </c>
      <c r="J4808" s="57">
        <v>69972268</v>
      </c>
      <c r="K4808" s="21">
        <f t="shared" si="450"/>
        <v>0</v>
      </c>
      <c r="L4808" s="21">
        <f t="shared" si="451"/>
        <v>0</v>
      </c>
      <c r="M4808" s="21">
        <f t="shared" si="452"/>
        <v>0</v>
      </c>
      <c r="N4808" s="21">
        <f t="shared" si="453"/>
        <v>0</v>
      </c>
      <c r="O4808" s="21">
        <f t="shared" si="454"/>
        <v>0</v>
      </c>
      <c r="P4808" s="21">
        <f t="shared" si="455"/>
        <v>0</v>
      </c>
    </row>
    <row r="4809" spans="1:16">
      <c r="A4809" s="55">
        <v>52769</v>
      </c>
      <c r="B4809" s="55">
        <v>117</v>
      </c>
      <c r="C4809" s="55">
        <v>3797</v>
      </c>
      <c r="D4809" s="56">
        <v>63</v>
      </c>
      <c r="E4809" s="56">
        <v>0</v>
      </c>
      <c r="F4809" s="56">
        <v>0</v>
      </c>
      <c r="G4809" s="61">
        <v>0</v>
      </c>
      <c r="H4809" s="56">
        <v>0</v>
      </c>
      <c r="I4809" s="56">
        <v>0</v>
      </c>
      <c r="J4809" s="57">
        <v>74025617</v>
      </c>
      <c r="K4809" s="21">
        <f t="shared" si="450"/>
        <v>0</v>
      </c>
      <c r="L4809" s="21">
        <f t="shared" si="451"/>
        <v>0</v>
      </c>
      <c r="M4809" s="21">
        <f t="shared" si="452"/>
        <v>0</v>
      </c>
      <c r="N4809" s="21">
        <f t="shared" si="453"/>
        <v>0</v>
      </c>
      <c r="O4809" s="21">
        <f t="shared" si="454"/>
        <v>0</v>
      </c>
      <c r="P4809" s="21">
        <f t="shared" si="455"/>
        <v>0</v>
      </c>
    </row>
    <row r="4810" spans="1:16">
      <c r="A4810" s="58">
        <v>52775</v>
      </c>
      <c r="B4810" s="58">
        <v>200</v>
      </c>
      <c r="C4810" s="58">
        <v>2294</v>
      </c>
      <c r="D4810" s="59">
        <v>56</v>
      </c>
      <c r="E4810" s="59">
        <v>44.6</v>
      </c>
      <c r="F4810" s="59">
        <v>0</v>
      </c>
      <c r="G4810" s="62">
        <v>0</v>
      </c>
      <c r="H4810" s="59">
        <v>0</v>
      </c>
      <c r="I4810" s="59">
        <v>0</v>
      </c>
      <c r="J4810" s="60">
        <v>48982859</v>
      </c>
      <c r="K4810" s="21">
        <f t="shared" si="450"/>
        <v>0</v>
      </c>
      <c r="L4810" s="21">
        <f t="shared" si="451"/>
        <v>0</v>
      </c>
      <c r="M4810" s="21">
        <f t="shared" si="452"/>
        <v>0</v>
      </c>
      <c r="N4810" s="21">
        <f t="shared" si="453"/>
        <v>0</v>
      </c>
      <c r="O4810" s="21">
        <f t="shared" si="454"/>
        <v>0</v>
      </c>
      <c r="P4810" s="21">
        <f t="shared" si="455"/>
        <v>0</v>
      </c>
    </row>
    <row r="4811" spans="1:16">
      <c r="A4811" s="55">
        <v>52783</v>
      </c>
      <c r="B4811" s="55">
        <v>170</v>
      </c>
      <c r="C4811" s="55">
        <v>7485</v>
      </c>
      <c r="D4811" s="56">
        <v>46</v>
      </c>
      <c r="E4811" s="56">
        <v>0</v>
      </c>
      <c r="F4811" s="56">
        <v>0</v>
      </c>
      <c r="G4811" s="61">
        <v>0</v>
      </c>
      <c r="H4811" s="56">
        <v>0</v>
      </c>
      <c r="I4811" s="56">
        <v>0</v>
      </c>
      <c r="J4811" s="57">
        <v>28240015</v>
      </c>
      <c r="K4811" s="21">
        <f t="shared" si="450"/>
        <v>0</v>
      </c>
      <c r="L4811" s="21">
        <f t="shared" si="451"/>
        <v>0</v>
      </c>
      <c r="M4811" s="21">
        <f t="shared" si="452"/>
        <v>0</v>
      </c>
      <c r="N4811" s="21">
        <f t="shared" si="453"/>
        <v>0</v>
      </c>
      <c r="O4811" s="21">
        <f t="shared" si="454"/>
        <v>0</v>
      </c>
      <c r="P4811" s="21">
        <f t="shared" si="455"/>
        <v>0</v>
      </c>
    </row>
    <row r="4812" spans="1:16">
      <c r="A4812" s="55">
        <v>52797</v>
      </c>
      <c r="B4812" s="55">
        <v>200</v>
      </c>
      <c r="C4812" s="55">
        <v>2578</v>
      </c>
      <c r="D4812" s="56">
        <v>56</v>
      </c>
      <c r="E4812" s="56">
        <v>99.2</v>
      </c>
      <c r="F4812" s="56">
        <v>0</v>
      </c>
      <c r="G4812" s="61">
        <v>0</v>
      </c>
      <c r="H4812" s="56">
        <v>0</v>
      </c>
      <c r="I4812" s="56">
        <v>0</v>
      </c>
      <c r="J4812" s="57">
        <v>11276288</v>
      </c>
      <c r="K4812" s="21">
        <f t="shared" si="450"/>
        <v>0</v>
      </c>
      <c r="L4812" s="21">
        <f t="shared" si="451"/>
        <v>0</v>
      </c>
      <c r="M4812" s="21">
        <f t="shared" si="452"/>
        <v>0</v>
      </c>
      <c r="N4812" s="21">
        <f t="shared" si="453"/>
        <v>0</v>
      </c>
      <c r="O4812" s="21">
        <f t="shared" si="454"/>
        <v>0</v>
      </c>
      <c r="P4812" s="21">
        <f t="shared" si="455"/>
        <v>0</v>
      </c>
    </row>
    <row r="4813" spans="1:16">
      <c r="A4813" s="58">
        <v>52803</v>
      </c>
      <c r="B4813" s="58">
        <v>117</v>
      </c>
      <c r="C4813" s="58">
        <v>171</v>
      </c>
      <c r="D4813" s="59">
        <v>41</v>
      </c>
      <c r="E4813" s="59">
        <v>0</v>
      </c>
      <c r="F4813" s="59">
        <v>0</v>
      </c>
      <c r="G4813" s="62">
        <v>0</v>
      </c>
      <c r="H4813" s="59">
        <v>0</v>
      </c>
      <c r="I4813" s="59">
        <v>0</v>
      </c>
      <c r="J4813" s="60">
        <v>13753342</v>
      </c>
      <c r="K4813" s="21">
        <f t="shared" si="450"/>
        <v>0</v>
      </c>
      <c r="L4813" s="21">
        <f t="shared" si="451"/>
        <v>0</v>
      </c>
      <c r="M4813" s="21">
        <f t="shared" si="452"/>
        <v>0</v>
      </c>
      <c r="N4813" s="21">
        <f t="shared" si="453"/>
        <v>0</v>
      </c>
      <c r="O4813" s="21">
        <f t="shared" si="454"/>
        <v>0</v>
      </c>
      <c r="P4813" s="21">
        <f t="shared" si="455"/>
        <v>0</v>
      </c>
    </row>
    <row r="4814" spans="1:16">
      <c r="A4814" s="58">
        <v>52840</v>
      </c>
      <c r="B4814" s="58">
        <v>128</v>
      </c>
      <c r="C4814" s="58">
        <v>3287</v>
      </c>
      <c r="D4814" s="59">
        <v>65</v>
      </c>
      <c r="E4814" s="59">
        <v>131.5</v>
      </c>
      <c r="F4814" s="59">
        <v>0</v>
      </c>
      <c r="G4814" s="62">
        <v>0</v>
      </c>
      <c r="H4814" s="59">
        <v>0</v>
      </c>
      <c r="I4814" s="59">
        <v>0</v>
      </c>
      <c r="J4814" s="60">
        <v>26341213</v>
      </c>
      <c r="K4814" s="21">
        <f t="shared" si="450"/>
        <v>0</v>
      </c>
      <c r="L4814" s="21">
        <f t="shared" si="451"/>
        <v>0</v>
      </c>
      <c r="M4814" s="21">
        <f t="shared" si="452"/>
        <v>0</v>
      </c>
      <c r="N4814" s="21">
        <f t="shared" si="453"/>
        <v>0</v>
      </c>
      <c r="O4814" s="21">
        <f t="shared" si="454"/>
        <v>0</v>
      </c>
      <c r="P4814" s="21">
        <f t="shared" si="455"/>
        <v>0</v>
      </c>
    </row>
    <row r="4815" spans="1:16">
      <c r="A4815" s="55">
        <v>52855</v>
      </c>
      <c r="B4815" s="55">
        <v>199</v>
      </c>
      <c r="C4815" s="55">
        <v>1046</v>
      </c>
      <c r="D4815" s="56">
        <v>56</v>
      </c>
      <c r="E4815" s="56">
        <v>128.4</v>
      </c>
      <c r="F4815" s="56">
        <v>0</v>
      </c>
      <c r="G4815" s="61">
        <v>0</v>
      </c>
      <c r="H4815" s="56">
        <v>0</v>
      </c>
      <c r="I4815" s="56">
        <v>0</v>
      </c>
      <c r="J4815" s="57">
        <v>28367899</v>
      </c>
      <c r="K4815" s="21">
        <f t="shared" si="450"/>
        <v>0</v>
      </c>
      <c r="L4815" s="21">
        <f t="shared" si="451"/>
        <v>0</v>
      </c>
      <c r="M4815" s="21">
        <f t="shared" si="452"/>
        <v>0</v>
      </c>
      <c r="N4815" s="21">
        <f t="shared" si="453"/>
        <v>0</v>
      </c>
      <c r="O4815" s="21">
        <f t="shared" si="454"/>
        <v>0</v>
      </c>
      <c r="P4815" s="21">
        <f t="shared" si="455"/>
        <v>0</v>
      </c>
    </row>
    <row r="4816" spans="1:16">
      <c r="A4816" s="55">
        <v>52876</v>
      </c>
      <c r="B4816" s="55">
        <v>200</v>
      </c>
      <c r="C4816" s="55">
        <v>3584</v>
      </c>
      <c r="D4816" s="56">
        <v>65</v>
      </c>
      <c r="E4816" s="56">
        <v>24.7</v>
      </c>
      <c r="F4816" s="56">
        <v>0</v>
      </c>
      <c r="G4816" s="61">
        <v>0</v>
      </c>
      <c r="H4816" s="56">
        <v>0</v>
      </c>
      <c r="I4816" s="56">
        <v>0</v>
      </c>
      <c r="J4816" s="57">
        <v>39555859</v>
      </c>
      <c r="K4816" s="21">
        <f t="shared" si="450"/>
        <v>0</v>
      </c>
      <c r="L4816" s="21">
        <f t="shared" si="451"/>
        <v>0</v>
      </c>
      <c r="M4816" s="21">
        <f t="shared" si="452"/>
        <v>0</v>
      </c>
      <c r="N4816" s="21">
        <f t="shared" si="453"/>
        <v>0</v>
      </c>
      <c r="O4816" s="21">
        <f t="shared" si="454"/>
        <v>0</v>
      </c>
      <c r="P4816" s="21">
        <f t="shared" si="455"/>
        <v>0</v>
      </c>
    </row>
    <row r="4817" spans="1:16">
      <c r="A4817" s="58">
        <v>52880</v>
      </c>
      <c r="B4817" s="58">
        <v>199</v>
      </c>
      <c r="C4817" s="58">
        <v>367</v>
      </c>
      <c r="D4817" s="59">
        <v>13</v>
      </c>
      <c r="E4817" s="59">
        <v>62</v>
      </c>
      <c r="F4817" s="59">
        <v>0</v>
      </c>
      <c r="G4817" s="62">
        <v>0</v>
      </c>
      <c r="H4817" s="59">
        <v>0</v>
      </c>
      <c r="I4817" s="59">
        <v>0</v>
      </c>
      <c r="J4817" s="60">
        <v>83312114</v>
      </c>
      <c r="K4817" s="21">
        <f t="shared" si="450"/>
        <v>0</v>
      </c>
      <c r="L4817" s="21">
        <f t="shared" si="451"/>
        <v>0</v>
      </c>
      <c r="M4817" s="21">
        <f t="shared" si="452"/>
        <v>0</v>
      </c>
      <c r="N4817" s="21">
        <f t="shared" si="453"/>
        <v>0</v>
      </c>
      <c r="O4817" s="21">
        <f t="shared" si="454"/>
        <v>0</v>
      </c>
      <c r="P4817" s="21">
        <f t="shared" si="455"/>
        <v>0</v>
      </c>
    </row>
    <row r="4818" spans="1:16">
      <c r="A4818" s="55">
        <v>52884</v>
      </c>
      <c r="B4818" s="55">
        <v>199</v>
      </c>
      <c r="C4818" s="55">
        <v>507</v>
      </c>
      <c r="D4818" s="56">
        <v>66</v>
      </c>
      <c r="E4818" s="56">
        <v>300</v>
      </c>
      <c r="F4818" s="56">
        <v>0</v>
      </c>
      <c r="G4818" s="61">
        <v>0</v>
      </c>
      <c r="H4818" s="56">
        <v>0</v>
      </c>
      <c r="I4818" s="56">
        <v>0</v>
      </c>
      <c r="J4818" s="57">
        <v>79430218</v>
      </c>
      <c r="K4818" s="21">
        <f t="shared" si="450"/>
        <v>0</v>
      </c>
      <c r="L4818" s="21">
        <f t="shared" si="451"/>
        <v>0</v>
      </c>
      <c r="M4818" s="21">
        <f t="shared" si="452"/>
        <v>0</v>
      </c>
      <c r="N4818" s="21">
        <f t="shared" si="453"/>
        <v>0</v>
      </c>
      <c r="O4818" s="21">
        <f t="shared" si="454"/>
        <v>0</v>
      </c>
      <c r="P4818" s="21">
        <f t="shared" si="455"/>
        <v>0</v>
      </c>
    </row>
    <row r="4819" spans="1:16">
      <c r="A4819" s="58">
        <v>52905</v>
      </c>
      <c r="B4819" s="58">
        <v>129</v>
      </c>
      <c r="C4819" s="58">
        <v>2365</v>
      </c>
      <c r="D4819" s="59">
        <v>56</v>
      </c>
      <c r="E4819" s="59">
        <v>216.8</v>
      </c>
      <c r="F4819" s="59">
        <v>0</v>
      </c>
      <c r="G4819" s="62">
        <v>0</v>
      </c>
      <c r="H4819" s="59">
        <v>0</v>
      </c>
      <c r="I4819" s="59">
        <v>0</v>
      </c>
      <c r="J4819" s="60">
        <v>14702245</v>
      </c>
      <c r="K4819" s="21">
        <f t="shared" si="450"/>
        <v>0</v>
      </c>
      <c r="L4819" s="21">
        <f t="shared" si="451"/>
        <v>0</v>
      </c>
      <c r="M4819" s="21">
        <f t="shared" si="452"/>
        <v>0</v>
      </c>
      <c r="N4819" s="21">
        <f t="shared" si="453"/>
        <v>0</v>
      </c>
      <c r="O4819" s="21">
        <f t="shared" si="454"/>
        <v>0</v>
      </c>
      <c r="P4819" s="21">
        <f t="shared" si="455"/>
        <v>0</v>
      </c>
    </row>
    <row r="4820" spans="1:16">
      <c r="A4820" s="55">
        <v>52957</v>
      </c>
      <c r="B4820" s="55">
        <v>199</v>
      </c>
      <c r="C4820" s="55">
        <v>417</v>
      </c>
      <c r="D4820" s="56">
        <v>57</v>
      </c>
      <c r="E4820" s="56">
        <v>258.7</v>
      </c>
      <c r="F4820" s="56">
        <v>0</v>
      </c>
      <c r="G4820" s="61">
        <v>0</v>
      </c>
      <c r="H4820" s="56">
        <v>0</v>
      </c>
      <c r="I4820" s="56">
        <v>0</v>
      </c>
      <c r="J4820" s="57">
        <v>74191517</v>
      </c>
      <c r="K4820" s="21">
        <f t="shared" si="450"/>
        <v>0</v>
      </c>
      <c r="L4820" s="21">
        <f t="shared" si="451"/>
        <v>0</v>
      </c>
      <c r="M4820" s="21">
        <f t="shared" si="452"/>
        <v>0</v>
      </c>
      <c r="N4820" s="21">
        <f t="shared" si="453"/>
        <v>0</v>
      </c>
      <c r="O4820" s="21">
        <f t="shared" si="454"/>
        <v>0</v>
      </c>
      <c r="P4820" s="21">
        <f t="shared" si="455"/>
        <v>0</v>
      </c>
    </row>
    <row r="4821" spans="1:16">
      <c r="A4821" s="58">
        <v>52979</v>
      </c>
      <c r="B4821" s="58">
        <v>199</v>
      </c>
      <c r="C4821" s="58">
        <v>241</v>
      </c>
      <c r="D4821" s="59">
        <v>56</v>
      </c>
      <c r="E4821" s="59">
        <v>250.6</v>
      </c>
      <c r="F4821" s="59">
        <v>0</v>
      </c>
      <c r="G4821" s="62">
        <v>0</v>
      </c>
      <c r="H4821" s="59">
        <v>0</v>
      </c>
      <c r="I4821" s="59">
        <v>0</v>
      </c>
      <c r="J4821" s="60">
        <v>39941112</v>
      </c>
      <c r="K4821" s="21">
        <f t="shared" si="450"/>
        <v>0</v>
      </c>
      <c r="L4821" s="21">
        <f t="shared" si="451"/>
        <v>0</v>
      </c>
      <c r="M4821" s="21">
        <f t="shared" si="452"/>
        <v>0</v>
      </c>
      <c r="N4821" s="21">
        <f t="shared" si="453"/>
        <v>0</v>
      </c>
      <c r="O4821" s="21">
        <f t="shared" si="454"/>
        <v>0</v>
      </c>
      <c r="P4821" s="21">
        <f t="shared" si="455"/>
        <v>0</v>
      </c>
    </row>
    <row r="4822" spans="1:16">
      <c r="A4822" s="58">
        <v>53024</v>
      </c>
      <c r="B4822" s="58">
        <v>199</v>
      </c>
      <c r="C4822" s="58">
        <v>4281</v>
      </c>
      <c r="D4822" s="59">
        <v>63</v>
      </c>
      <c r="E4822" s="59">
        <v>0</v>
      </c>
      <c r="F4822" s="59">
        <v>0</v>
      </c>
      <c r="G4822" s="62">
        <v>0</v>
      </c>
      <c r="H4822" s="59">
        <v>0</v>
      </c>
      <c r="I4822" s="59">
        <v>0</v>
      </c>
      <c r="J4822" s="60">
        <v>14595139</v>
      </c>
      <c r="K4822" s="21">
        <f t="shared" si="450"/>
        <v>0</v>
      </c>
      <c r="L4822" s="21">
        <f t="shared" si="451"/>
        <v>0</v>
      </c>
      <c r="M4822" s="21">
        <f t="shared" si="452"/>
        <v>0</v>
      </c>
      <c r="N4822" s="21">
        <f t="shared" si="453"/>
        <v>0</v>
      </c>
      <c r="O4822" s="21">
        <f t="shared" si="454"/>
        <v>0</v>
      </c>
      <c r="P4822" s="21">
        <f t="shared" si="455"/>
        <v>0</v>
      </c>
    </row>
    <row r="4823" spans="1:16">
      <c r="A4823" s="58">
        <v>53045</v>
      </c>
      <c r="B4823" s="58">
        <v>350</v>
      </c>
      <c r="C4823" s="58">
        <v>4712</v>
      </c>
      <c r="D4823" s="59">
        <v>14</v>
      </c>
      <c r="E4823" s="59">
        <v>48.5</v>
      </c>
      <c r="F4823" s="59">
        <v>0</v>
      </c>
      <c r="G4823" s="62">
        <v>0</v>
      </c>
      <c r="H4823" s="59">
        <v>0</v>
      </c>
      <c r="I4823" s="59">
        <v>0</v>
      </c>
      <c r="J4823" s="60">
        <v>33569882</v>
      </c>
      <c r="K4823" s="21">
        <f t="shared" si="450"/>
        <v>0</v>
      </c>
      <c r="L4823" s="21">
        <f t="shared" si="451"/>
        <v>0</v>
      </c>
      <c r="M4823" s="21">
        <f t="shared" si="452"/>
        <v>0</v>
      </c>
      <c r="N4823" s="21">
        <f t="shared" si="453"/>
        <v>0</v>
      </c>
      <c r="O4823" s="21">
        <f t="shared" si="454"/>
        <v>0</v>
      </c>
      <c r="P4823" s="21">
        <f t="shared" si="455"/>
        <v>0</v>
      </c>
    </row>
    <row r="4824" spans="1:16">
      <c r="A4824" s="58">
        <v>53071</v>
      </c>
      <c r="B4824" s="58">
        <v>199</v>
      </c>
      <c r="C4824" s="58">
        <v>336</v>
      </c>
      <c r="D4824" s="59">
        <v>66</v>
      </c>
      <c r="E4824" s="59">
        <v>0</v>
      </c>
      <c r="F4824" s="59">
        <v>0</v>
      </c>
      <c r="G4824" s="62">
        <v>0</v>
      </c>
      <c r="H4824" s="59">
        <v>0</v>
      </c>
      <c r="I4824" s="59">
        <v>0</v>
      </c>
      <c r="J4824" s="60">
        <v>41202114</v>
      </c>
      <c r="K4824" s="21">
        <f t="shared" si="450"/>
        <v>0</v>
      </c>
      <c r="L4824" s="21">
        <f t="shared" si="451"/>
        <v>0</v>
      </c>
      <c r="M4824" s="21">
        <f t="shared" si="452"/>
        <v>0</v>
      </c>
      <c r="N4824" s="21">
        <f t="shared" si="453"/>
        <v>0</v>
      </c>
      <c r="O4824" s="21">
        <f t="shared" si="454"/>
        <v>0</v>
      </c>
      <c r="P4824" s="21">
        <f t="shared" si="455"/>
        <v>0</v>
      </c>
    </row>
    <row r="4825" spans="1:16">
      <c r="A4825" s="55">
        <v>53092</v>
      </c>
      <c r="B4825" s="55">
        <v>350</v>
      </c>
      <c r="C4825" s="55">
        <v>1164</v>
      </c>
      <c r="D4825" s="56">
        <v>52</v>
      </c>
      <c r="E4825" s="56">
        <v>396.5</v>
      </c>
      <c r="F4825" s="56">
        <v>0</v>
      </c>
      <c r="G4825" s="61">
        <v>0</v>
      </c>
      <c r="H4825" s="56">
        <v>0</v>
      </c>
      <c r="I4825" s="56">
        <v>0</v>
      </c>
      <c r="J4825" s="57">
        <v>17894595</v>
      </c>
      <c r="K4825" s="21">
        <f t="shared" si="450"/>
        <v>0</v>
      </c>
      <c r="L4825" s="21">
        <f t="shared" si="451"/>
        <v>0</v>
      </c>
      <c r="M4825" s="21">
        <f t="shared" si="452"/>
        <v>0</v>
      </c>
      <c r="N4825" s="21">
        <f t="shared" si="453"/>
        <v>0</v>
      </c>
      <c r="O4825" s="21">
        <f t="shared" si="454"/>
        <v>0</v>
      </c>
      <c r="P4825" s="21">
        <f t="shared" si="455"/>
        <v>0</v>
      </c>
    </row>
    <row r="4826" spans="1:16">
      <c r="A4826" s="58">
        <v>53119</v>
      </c>
      <c r="B4826" s="58">
        <v>170</v>
      </c>
      <c r="C4826" s="58">
        <v>496</v>
      </c>
      <c r="D4826" s="59">
        <v>15</v>
      </c>
      <c r="E4826" s="60">
        <v>1936.6</v>
      </c>
      <c r="F4826" s="59">
        <v>0</v>
      </c>
      <c r="G4826" s="62">
        <v>0</v>
      </c>
      <c r="H4826" s="59">
        <v>0</v>
      </c>
      <c r="I4826" s="59">
        <v>0</v>
      </c>
      <c r="J4826" s="60">
        <v>29122350</v>
      </c>
      <c r="K4826" s="21">
        <f t="shared" si="450"/>
        <v>0</v>
      </c>
      <c r="L4826" s="21">
        <f t="shared" si="451"/>
        <v>0</v>
      </c>
      <c r="M4826" s="21">
        <f t="shared" si="452"/>
        <v>0</v>
      </c>
      <c r="N4826" s="21">
        <f t="shared" si="453"/>
        <v>0</v>
      </c>
      <c r="O4826" s="21">
        <f t="shared" si="454"/>
        <v>0</v>
      </c>
      <c r="P4826" s="21">
        <f t="shared" si="455"/>
        <v>0</v>
      </c>
    </row>
    <row r="4827" spans="1:16">
      <c r="A4827" s="58">
        <v>53134</v>
      </c>
      <c r="B4827" s="58">
        <v>129</v>
      </c>
      <c r="C4827" s="58">
        <v>6337</v>
      </c>
      <c r="D4827" s="59">
        <v>63</v>
      </c>
      <c r="E4827" s="59">
        <v>0</v>
      </c>
      <c r="F4827" s="59">
        <v>0</v>
      </c>
      <c r="G4827" s="62">
        <v>0</v>
      </c>
      <c r="H4827" s="59">
        <v>0</v>
      </c>
      <c r="I4827" s="59">
        <v>0</v>
      </c>
      <c r="J4827" s="60">
        <v>78723211</v>
      </c>
      <c r="K4827" s="21">
        <f t="shared" si="450"/>
        <v>0</v>
      </c>
      <c r="L4827" s="21">
        <f t="shared" si="451"/>
        <v>0</v>
      </c>
      <c r="M4827" s="21">
        <f t="shared" si="452"/>
        <v>0</v>
      </c>
      <c r="N4827" s="21">
        <f t="shared" si="453"/>
        <v>0</v>
      </c>
      <c r="O4827" s="21">
        <f t="shared" si="454"/>
        <v>0</v>
      </c>
      <c r="P4827" s="21">
        <f t="shared" si="455"/>
        <v>0</v>
      </c>
    </row>
    <row r="4828" spans="1:16">
      <c r="A4828" s="55">
        <v>53143</v>
      </c>
      <c r="B4828" s="55">
        <v>101</v>
      </c>
      <c r="C4828" s="55">
        <v>6859</v>
      </c>
      <c r="D4828" s="56">
        <v>56</v>
      </c>
      <c r="E4828" s="56">
        <v>207.4</v>
      </c>
      <c r="F4828" s="56">
        <v>0</v>
      </c>
      <c r="G4828" s="61">
        <v>0</v>
      </c>
      <c r="H4828" s="56">
        <v>0</v>
      </c>
      <c r="I4828" s="56">
        <v>0</v>
      </c>
      <c r="J4828" s="57">
        <v>31960274</v>
      </c>
      <c r="K4828" s="21">
        <f t="shared" si="450"/>
        <v>0</v>
      </c>
      <c r="L4828" s="21">
        <f t="shared" si="451"/>
        <v>0</v>
      </c>
      <c r="M4828" s="21">
        <f t="shared" si="452"/>
        <v>0</v>
      </c>
      <c r="N4828" s="21">
        <f t="shared" si="453"/>
        <v>0</v>
      </c>
      <c r="O4828" s="21">
        <f t="shared" si="454"/>
        <v>0</v>
      </c>
      <c r="P4828" s="21">
        <f t="shared" si="455"/>
        <v>0</v>
      </c>
    </row>
    <row r="4829" spans="1:16">
      <c r="A4829" s="58">
        <v>53213</v>
      </c>
      <c r="B4829" s="58">
        <v>200</v>
      </c>
      <c r="C4829" s="58">
        <v>6917</v>
      </c>
      <c r="D4829" s="59">
        <v>66</v>
      </c>
      <c r="E4829" s="59">
        <v>0</v>
      </c>
      <c r="F4829" s="59">
        <v>0</v>
      </c>
      <c r="G4829" s="62">
        <v>0</v>
      </c>
      <c r="H4829" s="59">
        <v>0</v>
      </c>
      <c r="I4829" s="59">
        <v>0</v>
      </c>
      <c r="J4829" s="60">
        <v>30468414</v>
      </c>
      <c r="K4829" s="21">
        <f t="shared" si="450"/>
        <v>0</v>
      </c>
      <c r="L4829" s="21">
        <f t="shared" si="451"/>
        <v>0</v>
      </c>
      <c r="M4829" s="21">
        <f t="shared" si="452"/>
        <v>0</v>
      </c>
      <c r="N4829" s="21">
        <f t="shared" si="453"/>
        <v>0</v>
      </c>
      <c r="O4829" s="21">
        <f t="shared" si="454"/>
        <v>0</v>
      </c>
      <c r="P4829" s="21">
        <f t="shared" si="455"/>
        <v>0</v>
      </c>
    </row>
    <row r="4830" spans="1:16">
      <c r="A4830" s="55">
        <v>53250</v>
      </c>
      <c r="B4830" s="55">
        <v>500</v>
      </c>
      <c r="C4830" s="55">
        <v>1349</v>
      </c>
      <c r="D4830" s="56">
        <v>52</v>
      </c>
      <c r="E4830" s="56">
        <v>188</v>
      </c>
      <c r="F4830" s="56">
        <v>0</v>
      </c>
      <c r="G4830" s="61">
        <v>0</v>
      </c>
      <c r="H4830" s="56">
        <v>0</v>
      </c>
      <c r="I4830" s="56">
        <v>0</v>
      </c>
      <c r="J4830" s="57">
        <v>14874097</v>
      </c>
      <c r="K4830" s="21">
        <f t="shared" si="450"/>
        <v>0</v>
      </c>
      <c r="L4830" s="21">
        <f t="shared" si="451"/>
        <v>0</v>
      </c>
      <c r="M4830" s="21">
        <f t="shared" si="452"/>
        <v>0</v>
      </c>
      <c r="N4830" s="21">
        <f t="shared" si="453"/>
        <v>0</v>
      </c>
      <c r="O4830" s="21">
        <f t="shared" si="454"/>
        <v>0</v>
      </c>
      <c r="P4830" s="21">
        <f t="shared" si="455"/>
        <v>0</v>
      </c>
    </row>
    <row r="4831" spans="1:16">
      <c r="A4831" s="58">
        <v>53271</v>
      </c>
      <c r="B4831" s="58">
        <v>155</v>
      </c>
      <c r="C4831" s="58">
        <v>3446</v>
      </c>
      <c r="D4831" s="59">
        <v>56</v>
      </c>
      <c r="E4831" s="59">
        <v>110.8</v>
      </c>
      <c r="F4831" s="59">
        <v>0</v>
      </c>
      <c r="G4831" s="62">
        <v>0</v>
      </c>
      <c r="H4831" s="59">
        <v>0</v>
      </c>
      <c r="I4831" s="59">
        <v>0</v>
      </c>
      <c r="J4831" s="60">
        <v>14077693</v>
      </c>
      <c r="K4831" s="21">
        <f t="shared" si="450"/>
        <v>0</v>
      </c>
      <c r="L4831" s="21">
        <f t="shared" si="451"/>
        <v>0</v>
      </c>
      <c r="M4831" s="21">
        <f t="shared" si="452"/>
        <v>0</v>
      </c>
      <c r="N4831" s="21">
        <f t="shared" si="453"/>
        <v>0</v>
      </c>
      <c r="O4831" s="21">
        <f t="shared" si="454"/>
        <v>0</v>
      </c>
      <c r="P4831" s="21">
        <f t="shared" si="455"/>
        <v>0</v>
      </c>
    </row>
    <row r="4832" spans="1:16">
      <c r="A4832" s="55">
        <v>53291</v>
      </c>
      <c r="B4832" s="55">
        <v>199</v>
      </c>
      <c r="C4832" s="55">
        <v>3607</v>
      </c>
      <c r="D4832" s="56">
        <v>32</v>
      </c>
      <c r="E4832" s="56">
        <v>62.4</v>
      </c>
      <c r="F4832" s="56">
        <v>0</v>
      </c>
      <c r="G4832" s="61">
        <v>0</v>
      </c>
      <c r="H4832" s="56">
        <v>0</v>
      </c>
      <c r="I4832" s="56">
        <v>0</v>
      </c>
      <c r="J4832" s="57">
        <v>29455856</v>
      </c>
      <c r="K4832" s="21">
        <f t="shared" si="450"/>
        <v>0</v>
      </c>
      <c r="L4832" s="21">
        <f t="shared" si="451"/>
        <v>0</v>
      </c>
      <c r="M4832" s="21">
        <f t="shared" si="452"/>
        <v>0</v>
      </c>
      <c r="N4832" s="21">
        <f t="shared" si="453"/>
        <v>0</v>
      </c>
      <c r="O4832" s="21">
        <f t="shared" si="454"/>
        <v>0</v>
      </c>
      <c r="P4832" s="21">
        <f t="shared" si="455"/>
        <v>0</v>
      </c>
    </row>
    <row r="4833" spans="1:16">
      <c r="A4833" s="58">
        <v>53326</v>
      </c>
      <c r="B4833" s="58">
        <v>350</v>
      </c>
      <c r="C4833" s="58">
        <v>3079</v>
      </c>
      <c r="D4833" s="59">
        <v>66</v>
      </c>
      <c r="E4833" s="59">
        <v>0</v>
      </c>
      <c r="F4833" s="59">
        <v>0</v>
      </c>
      <c r="G4833" s="62">
        <v>0</v>
      </c>
      <c r="H4833" s="59">
        <v>0</v>
      </c>
      <c r="I4833" s="59">
        <v>0</v>
      </c>
      <c r="J4833" s="60">
        <v>76825459</v>
      </c>
      <c r="K4833" s="21">
        <f t="shared" si="450"/>
        <v>0</v>
      </c>
      <c r="L4833" s="21">
        <f t="shared" si="451"/>
        <v>0</v>
      </c>
      <c r="M4833" s="21">
        <f t="shared" si="452"/>
        <v>0</v>
      </c>
      <c r="N4833" s="21">
        <f t="shared" si="453"/>
        <v>0</v>
      </c>
      <c r="O4833" s="21">
        <f t="shared" si="454"/>
        <v>0</v>
      </c>
      <c r="P4833" s="21">
        <f t="shared" si="455"/>
        <v>0</v>
      </c>
    </row>
    <row r="4834" spans="1:16">
      <c r="A4834" s="55">
        <v>53342</v>
      </c>
      <c r="B4834" s="55">
        <v>199</v>
      </c>
      <c r="C4834" s="55">
        <v>3825</v>
      </c>
      <c r="D4834" s="56">
        <v>65</v>
      </c>
      <c r="E4834" s="56">
        <v>368.4</v>
      </c>
      <c r="F4834" s="56">
        <v>0</v>
      </c>
      <c r="G4834" s="61">
        <v>0</v>
      </c>
      <c r="H4834" s="56">
        <v>0</v>
      </c>
      <c r="I4834" s="56">
        <v>0</v>
      </c>
      <c r="J4834" s="57">
        <v>12270739</v>
      </c>
      <c r="K4834" s="21">
        <f t="shared" si="450"/>
        <v>0</v>
      </c>
      <c r="L4834" s="21">
        <f t="shared" si="451"/>
        <v>0</v>
      </c>
      <c r="M4834" s="21">
        <f t="shared" si="452"/>
        <v>0</v>
      </c>
      <c r="N4834" s="21">
        <f t="shared" si="453"/>
        <v>0</v>
      </c>
      <c r="O4834" s="21">
        <f t="shared" si="454"/>
        <v>0</v>
      </c>
      <c r="P4834" s="21">
        <f t="shared" si="455"/>
        <v>0</v>
      </c>
    </row>
    <row r="4835" spans="1:16">
      <c r="A4835" s="58">
        <v>53347</v>
      </c>
      <c r="B4835" s="58">
        <v>199</v>
      </c>
      <c r="C4835" s="58">
        <v>2123</v>
      </c>
      <c r="D4835" s="59">
        <v>44</v>
      </c>
      <c r="E4835" s="59">
        <v>0</v>
      </c>
      <c r="F4835" s="59">
        <v>0</v>
      </c>
      <c r="G4835" s="62">
        <v>0</v>
      </c>
      <c r="H4835" s="59">
        <v>0</v>
      </c>
      <c r="I4835" s="59">
        <v>0</v>
      </c>
      <c r="J4835" s="60">
        <v>28887965</v>
      </c>
      <c r="K4835" s="21">
        <f t="shared" si="450"/>
        <v>0</v>
      </c>
      <c r="L4835" s="21">
        <f t="shared" si="451"/>
        <v>0</v>
      </c>
      <c r="M4835" s="21">
        <f t="shared" si="452"/>
        <v>0</v>
      </c>
      <c r="N4835" s="21">
        <f t="shared" si="453"/>
        <v>0</v>
      </c>
      <c r="O4835" s="21">
        <f t="shared" si="454"/>
        <v>0</v>
      </c>
      <c r="P4835" s="21">
        <f t="shared" si="455"/>
        <v>0</v>
      </c>
    </row>
    <row r="4836" spans="1:16">
      <c r="A4836" s="58">
        <v>53391</v>
      </c>
      <c r="B4836" s="58">
        <v>175</v>
      </c>
      <c r="C4836" s="58">
        <v>1957</v>
      </c>
      <c r="D4836" s="59">
        <v>56</v>
      </c>
      <c r="E4836" s="59">
        <v>212.4</v>
      </c>
      <c r="F4836" s="59">
        <v>0</v>
      </c>
      <c r="G4836" s="62">
        <v>0</v>
      </c>
      <c r="H4836" s="59">
        <v>0</v>
      </c>
      <c r="I4836" s="59">
        <v>0</v>
      </c>
      <c r="J4836" s="60">
        <v>15065079</v>
      </c>
      <c r="K4836" s="21">
        <f t="shared" si="450"/>
        <v>0</v>
      </c>
      <c r="L4836" s="21">
        <f t="shared" si="451"/>
        <v>0</v>
      </c>
      <c r="M4836" s="21">
        <f t="shared" si="452"/>
        <v>0</v>
      </c>
      <c r="N4836" s="21">
        <f t="shared" si="453"/>
        <v>0</v>
      </c>
      <c r="O4836" s="21">
        <f t="shared" si="454"/>
        <v>0</v>
      </c>
      <c r="P4836" s="21">
        <f t="shared" si="455"/>
        <v>0</v>
      </c>
    </row>
    <row r="4837" spans="1:16">
      <c r="A4837" s="55">
        <v>53402</v>
      </c>
      <c r="B4837" s="55">
        <v>199</v>
      </c>
      <c r="C4837" s="55">
        <v>3497</v>
      </c>
      <c r="D4837" s="56">
        <v>42</v>
      </c>
      <c r="E4837" s="56">
        <v>248.3</v>
      </c>
      <c r="F4837" s="56">
        <v>0</v>
      </c>
      <c r="G4837" s="61">
        <v>0</v>
      </c>
      <c r="H4837" s="56">
        <v>0</v>
      </c>
      <c r="I4837" s="56">
        <v>0</v>
      </c>
      <c r="J4837" s="57">
        <v>29659206</v>
      </c>
      <c r="K4837" s="21">
        <f t="shared" si="450"/>
        <v>0</v>
      </c>
      <c r="L4837" s="21">
        <f t="shared" si="451"/>
        <v>0</v>
      </c>
      <c r="M4837" s="21">
        <f t="shared" si="452"/>
        <v>0</v>
      </c>
      <c r="N4837" s="21">
        <f t="shared" si="453"/>
        <v>0</v>
      </c>
      <c r="O4837" s="21">
        <f t="shared" si="454"/>
        <v>0</v>
      </c>
      <c r="P4837" s="21">
        <f t="shared" si="455"/>
        <v>0</v>
      </c>
    </row>
    <row r="4838" spans="1:16">
      <c r="A4838" s="58">
        <v>53405</v>
      </c>
      <c r="B4838" s="58">
        <v>199</v>
      </c>
      <c r="C4838" s="58">
        <v>743</v>
      </c>
      <c r="D4838" s="59">
        <v>57</v>
      </c>
      <c r="E4838" s="59">
        <v>417</v>
      </c>
      <c r="F4838" s="59">
        <v>0</v>
      </c>
      <c r="G4838" s="62">
        <v>0</v>
      </c>
      <c r="H4838" s="59">
        <v>0</v>
      </c>
      <c r="I4838" s="59">
        <v>0</v>
      </c>
      <c r="J4838" s="60">
        <v>25350162</v>
      </c>
      <c r="K4838" s="21">
        <f t="shared" si="450"/>
        <v>0</v>
      </c>
      <c r="L4838" s="21">
        <f t="shared" si="451"/>
        <v>0</v>
      </c>
      <c r="M4838" s="21">
        <f t="shared" si="452"/>
        <v>0</v>
      </c>
      <c r="N4838" s="21">
        <f t="shared" si="453"/>
        <v>0</v>
      </c>
      <c r="O4838" s="21">
        <f t="shared" si="454"/>
        <v>0</v>
      </c>
      <c r="P4838" s="21">
        <f t="shared" si="455"/>
        <v>0</v>
      </c>
    </row>
    <row r="4839" spans="1:16">
      <c r="A4839" s="55">
        <v>53408</v>
      </c>
      <c r="B4839" s="55">
        <v>524</v>
      </c>
      <c r="C4839" s="55">
        <v>1931</v>
      </c>
      <c r="D4839" s="56">
        <v>56</v>
      </c>
      <c r="E4839" s="56">
        <v>156.80000000000001</v>
      </c>
      <c r="F4839" s="56">
        <v>0</v>
      </c>
      <c r="G4839" s="61">
        <v>0</v>
      </c>
      <c r="H4839" s="56">
        <v>0</v>
      </c>
      <c r="I4839" s="56">
        <v>0</v>
      </c>
      <c r="J4839" s="57">
        <v>17625934</v>
      </c>
      <c r="K4839" s="21">
        <f t="shared" si="450"/>
        <v>0</v>
      </c>
      <c r="L4839" s="21">
        <f t="shared" si="451"/>
        <v>0</v>
      </c>
      <c r="M4839" s="21">
        <f t="shared" si="452"/>
        <v>0</v>
      </c>
      <c r="N4839" s="21">
        <f t="shared" si="453"/>
        <v>0</v>
      </c>
      <c r="O4839" s="21">
        <f t="shared" si="454"/>
        <v>0</v>
      </c>
      <c r="P4839" s="21">
        <f t="shared" si="455"/>
        <v>0</v>
      </c>
    </row>
    <row r="4840" spans="1:16">
      <c r="A4840" s="58">
        <v>53409</v>
      </c>
      <c r="B4840" s="58">
        <v>129</v>
      </c>
      <c r="C4840" s="58">
        <v>3223</v>
      </c>
      <c r="D4840" s="59">
        <v>13</v>
      </c>
      <c r="E4840" s="59">
        <v>150.5</v>
      </c>
      <c r="F4840" s="59">
        <v>0</v>
      </c>
      <c r="G4840" s="62">
        <v>0</v>
      </c>
      <c r="H4840" s="59">
        <v>0</v>
      </c>
      <c r="I4840" s="59">
        <v>2</v>
      </c>
      <c r="J4840" s="60">
        <v>31111404</v>
      </c>
      <c r="K4840" s="21">
        <f t="shared" si="450"/>
        <v>0</v>
      </c>
      <c r="L4840" s="21">
        <f t="shared" si="451"/>
        <v>0</v>
      </c>
      <c r="M4840" s="21">
        <f t="shared" si="452"/>
        <v>0</v>
      </c>
      <c r="N4840" s="21">
        <f t="shared" si="453"/>
        <v>0</v>
      </c>
      <c r="O4840" s="21">
        <f t="shared" si="454"/>
        <v>0</v>
      </c>
      <c r="P4840" s="21">
        <f t="shared" si="455"/>
        <v>0</v>
      </c>
    </row>
    <row r="4841" spans="1:16">
      <c r="A4841" s="55">
        <v>53444</v>
      </c>
      <c r="B4841" s="55">
        <v>199</v>
      </c>
      <c r="C4841" s="55">
        <v>491</v>
      </c>
      <c r="D4841" s="56">
        <v>52</v>
      </c>
      <c r="E4841" s="56">
        <v>150.1</v>
      </c>
      <c r="F4841" s="56">
        <v>0</v>
      </c>
      <c r="G4841" s="61">
        <v>0</v>
      </c>
      <c r="H4841" s="56">
        <v>0</v>
      </c>
      <c r="I4841" s="56">
        <v>0</v>
      </c>
      <c r="J4841" s="57">
        <v>11453031</v>
      </c>
      <c r="K4841" s="21">
        <f t="shared" si="450"/>
        <v>0</v>
      </c>
      <c r="L4841" s="21">
        <f t="shared" si="451"/>
        <v>0</v>
      </c>
      <c r="M4841" s="21">
        <f t="shared" si="452"/>
        <v>0</v>
      </c>
      <c r="N4841" s="21">
        <f t="shared" si="453"/>
        <v>0</v>
      </c>
      <c r="O4841" s="21">
        <f t="shared" si="454"/>
        <v>0</v>
      </c>
      <c r="P4841" s="21">
        <f t="shared" si="455"/>
        <v>0</v>
      </c>
    </row>
    <row r="4842" spans="1:16">
      <c r="A4842" s="58">
        <v>53450</v>
      </c>
      <c r="B4842" s="58">
        <v>129</v>
      </c>
      <c r="C4842" s="58">
        <v>3325</v>
      </c>
      <c r="D4842" s="59">
        <v>11</v>
      </c>
      <c r="E4842" s="59">
        <v>66.8</v>
      </c>
      <c r="F4842" s="59">
        <v>0</v>
      </c>
      <c r="G4842" s="62">
        <v>0</v>
      </c>
      <c r="H4842" s="59">
        <v>0</v>
      </c>
      <c r="I4842" s="59">
        <v>0</v>
      </c>
      <c r="J4842" s="60">
        <v>14473807</v>
      </c>
      <c r="K4842" s="21">
        <f t="shared" si="450"/>
        <v>0</v>
      </c>
      <c r="L4842" s="21">
        <f t="shared" si="451"/>
        <v>0</v>
      </c>
      <c r="M4842" s="21">
        <f t="shared" si="452"/>
        <v>0</v>
      </c>
      <c r="N4842" s="21">
        <f t="shared" si="453"/>
        <v>0</v>
      </c>
      <c r="O4842" s="21">
        <f t="shared" si="454"/>
        <v>0</v>
      </c>
      <c r="P4842" s="21">
        <f t="shared" si="455"/>
        <v>0</v>
      </c>
    </row>
    <row r="4843" spans="1:16">
      <c r="A4843" s="55">
        <v>53463</v>
      </c>
      <c r="B4843" s="55">
        <v>117</v>
      </c>
      <c r="C4843" s="55">
        <v>9320</v>
      </c>
      <c r="D4843" s="56">
        <v>42</v>
      </c>
      <c r="E4843" s="56">
        <v>2.4</v>
      </c>
      <c r="F4843" s="56">
        <v>0</v>
      </c>
      <c r="G4843" s="61">
        <v>0</v>
      </c>
      <c r="H4843" s="56">
        <v>0</v>
      </c>
      <c r="I4843" s="56">
        <v>0</v>
      </c>
      <c r="J4843" s="57">
        <v>28924747</v>
      </c>
      <c r="K4843" s="21">
        <f t="shared" si="450"/>
        <v>0</v>
      </c>
      <c r="L4843" s="21">
        <f t="shared" si="451"/>
        <v>0</v>
      </c>
      <c r="M4843" s="21">
        <f t="shared" si="452"/>
        <v>0</v>
      </c>
      <c r="N4843" s="21">
        <f t="shared" si="453"/>
        <v>0</v>
      </c>
      <c r="O4843" s="21">
        <f t="shared" si="454"/>
        <v>0</v>
      </c>
      <c r="P4843" s="21">
        <f t="shared" si="455"/>
        <v>0</v>
      </c>
    </row>
    <row r="4844" spans="1:16">
      <c r="A4844" s="58">
        <v>53465</v>
      </c>
      <c r="B4844" s="58">
        <v>199</v>
      </c>
      <c r="C4844" s="58">
        <v>230</v>
      </c>
      <c r="D4844" s="59">
        <v>11</v>
      </c>
      <c r="E4844" s="59">
        <v>102.7</v>
      </c>
      <c r="F4844" s="59">
        <v>0</v>
      </c>
      <c r="G4844" s="62">
        <v>0</v>
      </c>
      <c r="H4844" s="59">
        <v>0</v>
      </c>
      <c r="I4844" s="59">
        <v>0</v>
      </c>
      <c r="J4844" s="60">
        <v>81527210</v>
      </c>
      <c r="K4844" s="21">
        <f t="shared" si="450"/>
        <v>0</v>
      </c>
      <c r="L4844" s="21">
        <f t="shared" si="451"/>
        <v>0</v>
      </c>
      <c r="M4844" s="21">
        <f t="shared" si="452"/>
        <v>0</v>
      </c>
      <c r="N4844" s="21">
        <f t="shared" si="453"/>
        <v>0</v>
      </c>
      <c r="O4844" s="21">
        <f t="shared" si="454"/>
        <v>0</v>
      </c>
      <c r="P4844" s="21">
        <f t="shared" si="455"/>
        <v>0</v>
      </c>
    </row>
    <row r="4845" spans="1:16">
      <c r="A4845" s="55">
        <v>53559</v>
      </c>
      <c r="B4845" s="55">
        <v>199</v>
      </c>
      <c r="C4845" s="55">
        <v>493</v>
      </c>
      <c r="D4845" s="56">
        <v>42</v>
      </c>
      <c r="E4845" s="56">
        <v>81.2</v>
      </c>
      <c r="F4845" s="56">
        <v>0</v>
      </c>
      <c r="G4845" s="61">
        <v>0</v>
      </c>
      <c r="H4845" s="56">
        <v>0</v>
      </c>
      <c r="I4845" s="56">
        <v>0</v>
      </c>
      <c r="J4845" s="57">
        <v>78564016</v>
      </c>
      <c r="K4845" s="21">
        <f t="shared" si="450"/>
        <v>0</v>
      </c>
      <c r="L4845" s="21">
        <f t="shared" si="451"/>
        <v>0</v>
      </c>
      <c r="M4845" s="21">
        <f t="shared" si="452"/>
        <v>0</v>
      </c>
      <c r="N4845" s="21">
        <f t="shared" si="453"/>
        <v>0</v>
      </c>
      <c r="O4845" s="21">
        <f t="shared" si="454"/>
        <v>0</v>
      </c>
      <c r="P4845" s="21">
        <f t="shared" si="455"/>
        <v>0</v>
      </c>
    </row>
    <row r="4846" spans="1:16">
      <c r="A4846" s="58">
        <v>53582</v>
      </c>
      <c r="B4846" s="58">
        <v>500</v>
      </c>
      <c r="C4846" s="58">
        <v>3017</v>
      </c>
      <c r="D4846" s="59">
        <v>11</v>
      </c>
      <c r="E4846" s="59">
        <v>120.4</v>
      </c>
      <c r="F4846" s="59">
        <v>0</v>
      </c>
      <c r="G4846" s="62">
        <v>0</v>
      </c>
      <c r="H4846" s="59">
        <v>0</v>
      </c>
      <c r="I4846" s="59">
        <v>0</v>
      </c>
      <c r="J4846" s="60">
        <v>21066842</v>
      </c>
      <c r="K4846" s="21">
        <f t="shared" si="450"/>
        <v>0</v>
      </c>
      <c r="L4846" s="21">
        <f t="shared" si="451"/>
        <v>0</v>
      </c>
      <c r="M4846" s="21">
        <f t="shared" si="452"/>
        <v>0</v>
      </c>
      <c r="N4846" s="21">
        <f t="shared" si="453"/>
        <v>0</v>
      </c>
      <c r="O4846" s="21">
        <f t="shared" si="454"/>
        <v>0</v>
      </c>
      <c r="P4846" s="21">
        <f t="shared" si="455"/>
        <v>0</v>
      </c>
    </row>
    <row r="4847" spans="1:16">
      <c r="A4847" s="55">
        <v>53591</v>
      </c>
      <c r="B4847" s="55">
        <v>128</v>
      </c>
      <c r="C4847" s="55">
        <v>3178</v>
      </c>
      <c r="D4847" s="56">
        <v>56</v>
      </c>
      <c r="E4847" s="56">
        <v>106.2</v>
      </c>
      <c r="F4847" s="56">
        <v>0</v>
      </c>
      <c r="G4847" s="61">
        <v>0</v>
      </c>
      <c r="H4847" s="56">
        <v>0</v>
      </c>
      <c r="I4847" s="56">
        <v>0</v>
      </c>
      <c r="J4847" s="57">
        <v>29024367</v>
      </c>
      <c r="K4847" s="21">
        <f t="shared" si="450"/>
        <v>0</v>
      </c>
      <c r="L4847" s="21">
        <f t="shared" si="451"/>
        <v>0</v>
      </c>
      <c r="M4847" s="21">
        <f t="shared" si="452"/>
        <v>0</v>
      </c>
      <c r="N4847" s="21">
        <f t="shared" si="453"/>
        <v>0</v>
      </c>
      <c r="O4847" s="21">
        <f t="shared" si="454"/>
        <v>0</v>
      </c>
      <c r="P4847" s="21">
        <f t="shared" si="455"/>
        <v>0</v>
      </c>
    </row>
    <row r="4848" spans="1:16">
      <c r="A4848" s="58">
        <v>53592</v>
      </c>
      <c r="B4848" s="58">
        <v>155</v>
      </c>
      <c r="C4848" s="58">
        <v>3833</v>
      </c>
      <c r="D4848" s="59">
        <v>45</v>
      </c>
      <c r="E4848" s="59">
        <v>75.599999999999994</v>
      </c>
      <c r="F4848" s="59">
        <v>0</v>
      </c>
      <c r="G4848" s="62">
        <v>0</v>
      </c>
      <c r="H4848" s="59">
        <v>0</v>
      </c>
      <c r="I4848" s="59">
        <v>0</v>
      </c>
      <c r="J4848" s="60">
        <v>28472587</v>
      </c>
      <c r="K4848" s="21">
        <f t="shared" si="450"/>
        <v>0</v>
      </c>
      <c r="L4848" s="21">
        <f t="shared" si="451"/>
        <v>0</v>
      </c>
      <c r="M4848" s="21">
        <f t="shared" si="452"/>
        <v>0</v>
      </c>
      <c r="N4848" s="21">
        <f t="shared" si="453"/>
        <v>0</v>
      </c>
      <c r="O4848" s="21">
        <f t="shared" si="454"/>
        <v>0</v>
      </c>
      <c r="P4848" s="21">
        <f t="shared" si="455"/>
        <v>0</v>
      </c>
    </row>
    <row r="4849" spans="1:16">
      <c r="A4849" s="55">
        <v>53594</v>
      </c>
      <c r="B4849" s="55">
        <v>170</v>
      </c>
      <c r="C4849" s="55">
        <v>1207</v>
      </c>
      <c r="D4849" s="56">
        <v>56</v>
      </c>
      <c r="E4849" s="56">
        <v>50.4</v>
      </c>
      <c r="F4849" s="56">
        <v>0</v>
      </c>
      <c r="G4849" s="61">
        <v>0</v>
      </c>
      <c r="H4849" s="56">
        <v>0</v>
      </c>
      <c r="I4849" s="56">
        <v>0</v>
      </c>
      <c r="J4849" s="57">
        <v>28016565</v>
      </c>
      <c r="K4849" s="21">
        <f t="shared" si="450"/>
        <v>0</v>
      </c>
      <c r="L4849" s="21">
        <f t="shared" si="451"/>
        <v>0</v>
      </c>
      <c r="M4849" s="21">
        <f t="shared" si="452"/>
        <v>0</v>
      </c>
      <c r="N4849" s="21">
        <f t="shared" si="453"/>
        <v>0</v>
      </c>
      <c r="O4849" s="21">
        <f t="shared" si="454"/>
        <v>0</v>
      </c>
      <c r="P4849" s="21">
        <f t="shared" si="455"/>
        <v>0</v>
      </c>
    </row>
    <row r="4850" spans="1:16">
      <c r="A4850" s="58">
        <v>53632</v>
      </c>
      <c r="B4850" s="58">
        <v>166</v>
      </c>
      <c r="C4850" s="58">
        <v>7099</v>
      </c>
      <c r="D4850" s="59">
        <v>56</v>
      </c>
      <c r="E4850" s="59">
        <v>813.2</v>
      </c>
      <c r="F4850" s="59">
        <v>0</v>
      </c>
      <c r="G4850" s="62">
        <v>0</v>
      </c>
      <c r="H4850" s="59">
        <v>0</v>
      </c>
      <c r="I4850" s="59">
        <v>0</v>
      </c>
      <c r="J4850" s="60">
        <v>30047508</v>
      </c>
      <c r="K4850" s="21">
        <f t="shared" si="450"/>
        <v>0</v>
      </c>
      <c r="L4850" s="21">
        <f t="shared" si="451"/>
        <v>0</v>
      </c>
      <c r="M4850" s="21">
        <f t="shared" si="452"/>
        <v>0</v>
      </c>
      <c r="N4850" s="21">
        <f t="shared" si="453"/>
        <v>0</v>
      </c>
      <c r="O4850" s="21">
        <f t="shared" si="454"/>
        <v>0</v>
      </c>
      <c r="P4850" s="21">
        <f t="shared" si="455"/>
        <v>0</v>
      </c>
    </row>
    <row r="4851" spans="1:16">
      <c r="A4851" s="55">
        <v>53677</v>
      </c>
      <c r="B4851" s="55">
        <v>101</v>
      </c>
      <c r="C4851" s="55">
        <v>6963</v>
      </c>
      <c r="D4851" s="56">
        <v>42</v>
      </c>
      <c r="E4851" s="56">
        <v>148.6</v>
      </c>
      <c r="F4851" s="56">
        <v>0</v>
      </c>
      <c r="G4851" s="61">
        <v>0</v>
      </c>
      <c r="H4851" s="56">
        <v>0</v>
      </c>
      <c r="I4851" s="56">
        <v>0</v>
      </c>
      <c r="J4851" s="57">
        <v>26909295</v>
      </c>
      <c r="K4851" s="21">
        <f t="shared" si="450"/>
        <v>0</v>
      </c>
      <c r="L4851" s="21">
        <f t="shared" si="451"/>
        <v>0</v>
      </c>
      <c r="M4851" s="21">
        <f t="shared" si="452"/>
        <v>0</v>
      </c>
      <c r="N4851" s="21">
        <f t="shared" si="453"/>
        <v>0</v>
      </c>
      <c r="O4851" s="21">
        <f t="shared" si="454"/>
        <v>0</v>
      </c>
      <c r="P4851" s="21">
        <f t="shared" si="455"/>
        <v>0</v>
      </c>
    </row>
    <row r="4852" spans="1:16">
      <c r="A4852" s="55">
        <v>53717</v>
      </c>
      <c r="B4852" s="55">
        <v>199</v>
      </c>
      <c r="C4852" s="55">
        <v>302</v>
      </c>
      <c r="D4852" s="56">
        <v>54</v>
      </c>
      <c r="E4852" s="56">
        <v>132</v>
      </c>
      <c r="F4852" s="56">
        <v>0</v>
      </c>
      <c r="G4852" s="61">
        <v>0</v>
      </c>
      <c r="H4852" s="56">
        <v>0</v>
      </c>
      <c r="I4852" s="56">
        <v>0</v>
      </c>
      <c r="J4852" s="57">
        <v>48675018</v>
      </c>
      <c r="K4852" s="21">
        <f t="shared" si="450"/>
        <v>0</v>
      </c>
      <c r="L4852" s="21">
        <f t="shared" si="451"/>
        <v>0</v>
      </c>
      <c r="M4852" s="21">
        <f t="shared" si="452"/>
        <v>0</v>
      </c>
      <c r="N4852" s="21">
        <f t="shared" si="453"/>
        <v>0</v>
      </c>
      <c r="O4852" s="21">
        <f t="shared" si="454"/>
        <v>0</v>
      </c>
      <c r="P4852" s="21">
        <f t="shared" si="455"/>
        <v>0</v>
      </c>
    </row>
    <row r="4853" spans="1:16">
      <c r="A4853" s="58">
        <v>53722</v>
      </c>
      <c r="B4853" s="58">
        <v>200</v>
      </c>
      <c r="C4853" s="58">
        <v>117</v>
      </c>
      <c r="D4853" s="59">
        <v>11</v>
      </c>
      <c r="E4853" s="59">
        <v>83.8</v>
      </c>
      <c r="F4853" s="59">
        <v>0</v>
      </c>
      <c r="G4853" s="62">
        <v>0</v>
      </c>
      <c r="H4853" s="59">
        <v>0</v>
      </c>
      <c r="I4853" s="59">
        <v>0</v>
      </c>
      <c r="J4853" s="60">
        <v>17859692</v>
      </c>
      <c r="K4853" s="21">
        <f t="shared" si="450"/>
        <v>0</v>
      </c>
      <c r="L4853" s="21">
        <f t="shared" si="451"/>
        <v>0</v>
      </c>
      <c r="M4853" s="21">
        <f t="shared" si="452"/>
        <v>0</v>
      </c>
      <c r="N4853" s="21">
        <f t="shared" si="453"/>
        <v>0</v>
      </c>
      <c r="O4853" s="21">
        <f t="shared" si="454"/>
        <v>0</v>
      </c>
      <c r="P4853" s="21">
        <f t="shared" si="455"/>
        <v>0</v>
      </c>
    </row>
    <row r="4854" spans="1:16">
      <c r="A4854" s="55">
        <v>53728</v>
      </c>
      <c r="B4854" s="55">
        <v>199</v>
      </c>
      <c r="C4854" s="55">
        <v>4252</v>
      </c>
      <c r="D4854" s="56">
        <v>66</v>
      </c>
      <c r="E4854" s="56">
        <v>0</v>
      </c>
      <c r="F4854" s="56">
        <v>0</v>
      </c>
      <c r="G4854" s="61">
        <v>0</v>
      </c>
      <c r="H4854" s="56">
        <v>0</v>
      </c>
      <c r="I4854" s="56">
        <v>0</v>
      </c>
      <c r="J4854" s="56">
        <v>0</v>
      </c>
      <c r="K4854" s="21">
        <f t="shared" si="450"/>
        <v>0</v>
      </c>
      <c r="L4854" s="21">
        <f t="shared" si="451"/>
        <v>0</v>
      </c>
      <c r="M4854" s="21">
        <f t="shared" si="452"/>
        <v>0</v>
      </c>
      <c r="N4854" s="21">
        <f t="shared" si="453"/>
        <v>0</v>
      </c>
      <c r="O4854" s="21">
        <f t="shared" si="454"/>
        <v>0</v>
      </c>
      <c r="P4854" s="21">
        <f t="shared" si="455"/>
        <v>0</v>
      </c>
    </row>
    <row r="4855" spans="1:16">
      <c r="A4855" s="55">
        <v>53763</v>
      </c>
      <c r="B4855" s="55">
        <v>199</v>
      </c>
      <c r="C4855" s="55">
        <v>343</v>
      </c>
      <c r="D4855" s="56">
        <v>56</v>
      </c>
      <c r="E4855" s="56">
        <v>313.2</v>
      </c>
      <c r="F4855" s="56">
        <v>0</v>
      </c>
      <c r="G4855" s="61">
        <v>0</v>
      </c>
      <c r="H4855" s="56">
        <v>0</v>
      </c>
      <c r="I4855" s="56">
        <v>0</v>
      </c>
      <c r="J4855" s="57">
        <v>74300928</v>
      </c>
      <c r="K4855" s="21">
        <f t="shared" si="450"/>
        <v>0</v>
      </c>
      <c r="L4855" s="21">
        <f t="shared" si="451"/>
        <v>0</v>
      </c>
      <c r="M4855" s="21">
        <f t="shared" si="452"/>
        <v>0</v>
      </c>
      <c r="N4855" s="21">
        <f t="shared" si="453"/>
        <v>0</v>
      </c>
      <c r="O4855" s="21">
        <f t="shared" si="454"/>
        <v>0</v>
      </c>
      <c r="P4855" s="21">
        <f t="shared" si="455"/>
        <v>0</v>
      </c>
    </row>
    <row r="4856" spans="1:16">
      <c r="A4856" s="58">
        <v>53791</v>
      </c>
      <c r="B4856" s="58">
        <v>199</v>
      </c>
      <c r="C4856" s="58">
        <v>649</v>
      </c>
      <c r="D4856" s="59">
        <v>66</v>
      </c>
      <c r="E4856" s="59">
        <v>137.5</v>
      </c>
      <c r="F4856" s="59">
        <v>0</v>
      </c>
      <c r="G4856" s="62">
        <v>0</v>
      </c>
      <c r="H4856" s="59">
        <v>0</v>
      </c>
      <c r="I4856" s="59">
        <v>0</v>
      </c>
      <c r="J4856" s="60">
        <v>68013011</v>
      </c>
      <c r="K4856" s="21">
        <f t="shared" si="450"/>
        <v>0</v>
      </c>
      <c r="L4856" s="21">
        <f t="shared" si="451"/>
        <v>0</v>
      </c>
      <c r="M4856" s="21">
        <f t="shared" si="452"/>
        <v>0</v>
      </c>
      <c r="N4856" s="21">
        <f t="shared" si="453"/>
        <v>0</v>
      </c>
      <c r="O4856" s="21">
        <f t="shared" si="454"/>
        <v>0</v>
      </c>
      <c r="P4856" s="21">
        <f t="shared" si="455"/>
        <v>0</v>
      </c>
    </row>
    <row r="4857" spans="1:16">
      <c r="A4857" s="55">
        <v>53795</v>
      </c>
      <c r="B4857" s="55">
        <v>200</v>
      </c>
      <c r="C4857" s="55">
        <v>7700</v>
      </c>
      <c r="D4857" s="56">
        <v>66</v>
      </c>
      <c r="E4857" s="56">
        <v>0</v>
      </c>
      <c r="F4857" s="56">
        <v>0</v>
      </c>
      <c r="G4857" s="61">
        <v>0</v>
      </c>
      <c r="H4857" s="56">
        <v>0</v>
      </c>
      <c r="I4857" s="56">
        <v>0</v>
      </c>
      <c r="J4857" s="57">
        <v>13236879</v>
      </c>
      <c r="K4857" s="21">
        <f t="shared" si="450"/>
        <v>0</v>
      </c>
      <c r="L4857" s="21">
        <f t="shared" si="451"/>
        <v>0</v>
      </c>
      <c r="M4857" s="21">
        <f t="shared" si="452"/>
        <v>0</v>
      </c>
      <c r="N4857" s="21">
        <f t="shared" si="453"/>
        <v>0</v>
      </c>
      <c r="O4857" s="21">
        <f t="shared" si="454"/>
        <v>0</v>
      </c>
      <c r="P4857" s="21">
        <f t="shared" si="455"/>
        <v>0</v>
      </c>
    </row>
    <row r="4858" spans="1:16">
      <c r="A4858" s="58">
        <v>53805</v>
      </c>
      <c r="B4858" s="58">
        <v>200</v>
      </c>
      <c r="C4858" s="58">
        <v>2326</v>
      </c>
      <c r="D4858" s="59">
        <v>56</v>
      </c>
      <c r="E4858" s="59">
        <v>242.4</v>
      </c>
      <c r="F4858" s="59">
        <v>0</v>
      </c>
      <c r="G4858" s="62">
        <v>0</v>
      </c>
      <c r="H4858" s="59">
        <v>0</v>
      </c>
      <c r="I4858" s="59">
        <v>0</v>
      </c>
      <c r="J4858" s="60">
        <v>16394009</v>
      </c>
      <c r="K4858" s="21">
        <f t="shared" si="450"/>
        <v>0</v>
      </c>
      <c r="L4858" s="21">
        <f t="shared" si="451"/>
        <v>0</v>
      </c>
      <c r="M4858" s="21">
        <f t="shared" si="452"/>
        <v>0</v>
      </c>
      <c r="N4858" s="21">
        <f t="shared" si="453"/>
        <v>0</v>
      </c>
      <c r="O4858" s="21">
        <f t="shared" si="454"/>
        <v>0</v>
      </c>
      <c r="P4858" s="21">
        <f t="shared" si="455"/>
        <v>0</v>
      </c>
    </row>
    <row r="4859" spans="1:16">
      <c r="A4859" s="55">
        <v>53812</v>
      </c>
      <c r="B4859" s="55">
        <v>175</v>
      </c>
      <c r="C4859" s="55">
        <v>9211</v>
      </c>
      <c r="D4859" s="56">
        <v>41</v>
      </c>
      <c r="E4859" s="56">
        <v>74.7</v>
      </c>
      <c r="F4859" s="56">
        <v>0</v>
      </c>
      <c r="G4859" s="61">
        <v>0</v>
      </c>
      <c r="H4859" s="56">
        <v>0</v>
      </c>
      <c r="I4859" s="56">
        <v>0</v>
      </c>
      <c r="J4859" s="57">
        <v>27161626</v>
      </c>
      <c r="K4859" s="21">
        <f t="shared" si="450"/>
        <v>0</v>
      </c>
      <c r="L4859" s="21">
        <f t="shared" si="451"/>
        <v>0</v>
      </c>
      <c r="M4859" s="21">
        <f t="shared" si="452"/>
        <v>0</v>
      </c>
      <c r="N4859" s="21">
        <f t="shared" si="453"/>
        <v>0</v>
      </c>
      <c r="O4859" s="21">
        <f t="shared" si="454"/>
        <v>0</v>
      </c>
      <c r="P4859" s="21">
        <f t="shared" si="455"/>
        <v>0</v>
      </c>
    </row>
    <row r="4860" spans="1:16">
      <c r="A4860" s="55">
        <v>53831</v>
      </c>
      <c r="B4860" s="55">
        <v>128</v>
      </c>
      <c r="C4860" s="55">
        <v>3117</v>
      </c>
      <c r="D4860" s="56">
        <v>11</v>
      </c>
      <c r="E4860" s="56">
        <v>103.9</v>
      </c>
      <c r="F4860" s="56">
        <v>0</v>
      </c>
      <c r="G4860" s="61">
        <v>0</v>
      </c>
      <c r="H4860" s="56">
        <v>0</v>
      </c>
      <c r="I4860" s="56">
        <v>0</v>
      </c>
      <c r="J4860" s="57">
        <v>27806341</v>
      </c>
      <c r="K4860" s="21">
        <f t="shared" si="450"/>
        <v>0</v>
      </c>
      <c r="L4860" s="21">
        <f t="shared" si="451"/>
        <v>0</v>
      </c>
      <c r="M4860" s="21">
        <f t="shared" si="452"/>
        <v>0</v>
      </c>
      <c r="N4860" s="21">
        <f t="shared" si="453"/>
        <v>0</v>
      </c>
      <c r="O4860" s="21">
        <f t="shared" si="454"/>
        <v>0</v>
      </c>
      <c r="P4860" s="21">
        <f t="shared" si="455"/>
        <v>0</v>
      </c>
    </row>
    <row r="4861" spans="1:16">
      <c r="A4861" s="58">
        <v>53868</v>
      </c>
      <c r="B4861" s="58">
        <v>500</v>
      </c>
      <c r="C4861" s="58">
        <v>9639</v>
      </c>
      <c r="D4861" s="59">
        <v>57</v>
      </c>
      <c r="E4861" s="59">
        <v>508.7</v>
      </c>
      <c r="F4861" s="59">
        <v>0</v>
      </c>
      <c r="G4861" s="62">
        <v>0</v>
      </c>
      <c r="H4861" s="59">
        <v>0</v>
      </c>
      <c r="I4861" s="59">
        <v>0</v>
      </c>
      <c r="J4861" s="60">
        <v>10956471</v>
      </c>
      <c r="K4861" s="21">
        <f t="shared" si="450"/>
        <v>0</v>
      </c>
      <c r="L4861" s="21">
        <f t="shared" si="451"/>
        <v>0</v>
      </c>
      <c r="M4861" s="21">
        <f t="shared" si="452"/>
        <v>0</v>
      </c>
      <c r="N4861" s="21">
        <f t="shared" si="453"/>
        <v>0</v>
      </c>
      <c r="O4861" s="21">
        <f t="shared" si="454"/>
        <v>0</v>
      </c>
      <c r="P4861" s="21">
        <f t="shared" si="455"/>
        <v>0</v>
      </c>
    </row>
    <row r="4862" spans="1:16">
      <c r="A4862" s="55">
        <v>53895</v>
      </c>
      <c r="B4862" s="55">
        <v>200</v>
      </c>
      <c r="C4862" s="55">
        <v>6510</v>
      </c>
      <c r="D4862" s="56">
        <v>57</v>
      </c>
      <c r="E4862" s="56">
        <v>336.5</v>
      </c>
      <c r="F4862" s="56">
        <v>0</v>
      </c>
      <c r="G4862" s="61">
        <v>0</v>
      </c>
      <c r="H4862" s="56">
        <v>0</v>
      </c>
      <c r="I4862" s="56">
        <v>0</v>
      </c>
      <c r="J4862" s="57">
        <v>32423647</v>
      </c>
      <c r="K4862" s="21">
        <f t="shared" si="450"/>
        <v>0</v>
      </c>
      <c r="L4862" s="21">
        <f t="shared" si="451"/>
        <v>0</v>
      </c>
      <c r="M4862" s="21">
        <f t="shared" si="452"/>
        <v>0</v>
      </c>
      <c r="N4862" s="21">
        <f t="shared" si="453"/>
        <v>0</v>
      </c>
      <c r="O4862" s="21">
        <f t="shared" si="454"/>
        <v>0</v>
      </c>
      <c r="P4862" s="21">
        <f t="shared" si="455"/>
        <v>0</v>
      </c>
    </row>
    <row r="4863" spans="1:16">
      <c r="A4863" s="58">
        <v>53932</v>
      </c>
      <c r="B4863" s="58">
        <v>350</v>
      </c>
      <c r="C4863" s="58">
        <v>1438</v>
      </c>
      <c r="D4863" s="59">
        <v>51</v>
      </c>
      <c r="E4863" s="59">
        <v>134.5</v>
      </c>
      <c r="F4863" s="59">
        <v>0</v>
      </c>
      <c r="G4863" s="62">
        <v>0</v>
      </c>
      <c r="H4863" s="59">
        <v>0</v>
      </c>
      <c r="I4863" s="59">
        <v>0</v>
      </c>
      <c r="J4863" s="60">
        <v>30038738</v>
      </c>
      <c r="K4863" s="21">
        <f t="shared" si="450"/>
        <v>0</v>
      </c>
      <c r="L4863" s="21">
        <f t="shared" si="451"/>
        <v>0</v>
      </c>
      <c r="M4863" s="21">
        <f t="shared" si="452"/>
        <v>0</v>
      </c>
      <c r="N4863" s="21">
        <f t="shared" si="453"/>
        <v>0</v>
      </c>
      <c r="O4863" s="21">
        <f t="shared" si="454"/>
        <v>0</v>
      </c>
      <c r="P4863" s="21">
        <f t="shared" si="455"/>
        <v>0</v>
      </c>
    </row>
    <row r="4864" spans="1:16">
      <c r="A4864" s="55">
        <v>53975</v>
      </c>
      <c r="B4864" s="55">
        <v>155</v>
      </c>
      <c r="C4864" s="55">
        <v>3458</v>
      </c>
      <c r="D4864" s="56">
        <v>42</v>
      </c>
      <c r="E4864" s="56">
        <v>62.9</v>
      </c>
      <c r="F4864" s="56">
        <v>0</v>
      </c>
      <c r="G4864" s="61">
        <v>0</v>
      </c>
      <c r="H4864" s="56">
        <v>0</v>
      </c>
      <c r="I4864" s="56">
        <v>0</v>
      </c>
      <c r="J4864" s="57">
        <v>14738290</v>
      </c>
      <c r="K4864" s="21">
        <f t="shared" si="450"/>
        <v>0</v>
      </c>
      <c r="L4864" s="21">
        <f t="shared" si="451"/>
        <v>0</v>
      </c>
      <c r="M4864" s="21">
        <f t="shared" si="452"/>
        <v>0</v>
      </c>
      <c r="N4864" s="21">
        <f t="shared" si="453"/>
        <v>0</v>
      </c>
      <c r="O4864" s="21">
        <f t="shared" si="454"/>
        <v>0</v>
      </c>
      <c r="P4864" s="21">
        <f t="shared" si="455"/>
        <v>0</v>
      </c>
    </row>
    <row r="4865" spans="1:16">
      <c r="A4865" s="55">
        <v>53993</v>
      </c>
      <c r="B4865" s="55">
        <v>140</v>
      </c>
      <c r="C4865" s="55">
        <v>2452</v>
      </c>
      <c r="D4865" s="56">
        <v>42</v>
      </c>
      <c r="E4865" s="56">
        <v>154.80000000000001</v>
      </c>
      <c r="F4865" s="56">
        <v>0</v>
      </c>
      <c r="G4865" s="61">
        <v>0</v>
      </c>
      <c r="H4865" s="56">
        <v>0</v>
      </c>
      <c r="I4865" s="56">
        <v>0</v>
      </c>
      <c r="J4865" s="57">
        <v>19704742</v>
      </c>
      <c r="K4865" s="21">
        <f t="shared" si="450"/>
        <v>0</v>
      </c>
      <c r="L4865" s="21">
        <f t="shared" si="451"/>
        <v>0</v>
      </c>
      <c r="M4865" s="21">
        <f t="shared" si="452"/>
        <v>0</v>
      </c>
      <c r="N4865" s="21">
        <f t="shared" si="453"/>
        <v>0</v>
      </c>
      <c r="O4865" s="21">
        <f t="shared" si="454"/>
        <v>0</v>
      </c>
      <c r="P4865" s="21">
        <f t="shared" si="455"/>
        <v>0</v>
      </c>
    </row>
    <row r="4866" spans="1:16">
      <c r="A4866" s="58">
        <v>54005</v>
      </c>
      <c r="B4866" s="58">
        <v>199</v>
      </c>
      <c r="C4866" s="58">
        <v>439</v>
      </c>
      <c r="D4866" s="59">
        <v>23</v>
      </c>
      <c r="E4866" s="59">
        <v>29.2</v>
      </c>
      <c r="F4866" s="59">
        <v>0</v>
      </c>
      <c r="G4866" s="62">
        <v>0</v>
      </c>
      <c r="H4866" s="59">
        <v>0</v>
      </c>
      <c r="I4866" s="59">
        <v>0</v>
      </c>
      <c r="J4866" s="60">
        <v>69285716</v>
      </c>
      <c r="K4866" s="21">
        <f t="shared" si="450"/>
        <v>0</v>
      </c>
      <c r="L4866" s="21">
        <f t="shared" si="451"/>
        <v>0</v>
      </c>
      <c r="M4866" s="21">
        <f t="shared" si="452"/>
        <v>0</v>
      </c>
      <c r="N4866" s="21">
        <f t="shared" si="453"/>
        <v>0</v>
      </c>
      <c r="O4866" s="21">
        <f t="shared" si="454"/>
        <v>0</v>
      </c>
      <c r="P4866" s="21">
        <f t="shared" si="455"/>
        <v>0</v>
      </c>
    </row>
    <row r="4867" spans="1:16">
      <c r="A4867" s="55">
        <v>54067</v>
      </c>
      <c r="B4867" s="55">
        <v>350</v>
      </c>
      <c r="C4867" s="55">
        <v>3817</v>
      </c>
      <c r="D4867" s="56">
        <v>56</v>
      </c>
      <c r="E4867" s="56">
        <v>208.1</v>
      </c>
      <c r="F4867" s="56">
        <v>0</v>
      </c>
      <c r="G4867" s="61">
        <v>0</v>
      </c>
      <c r="H4867" s="56">
        <v>0</v>
      </c>
      <c r="I4867" s="56">
        <v>0</v>
      </c>
      <c r="J4867" s="57">
        <v>29114420</v>
      </c>
      <c r="K4867" s="21">
        <f t="shared" ref="K4867:K4930" si="456">G4867</f>
        <v>0</v>
      </c>
      <c r="L4867" s="21">
        <f t="shared" ref="L4867:L4930" si="457">IF(H4867=-1,1,0)</f>
        <v>0</v>
      </c>
      <c r="M4867" s="21">
        <f t="shared" ref="M4867:M4930" si="458">IF(G4867&lt;&gt;0,1,0)</f>
        <v>0</v>
      </c>
      <c r="N4867" s="21">
        <f t="shared" ref="N4867:N4930" si="459">IF(AND(L4867=1,M4867=1),1,0)</f>
        <v>0</v>
      </c>
      <c r="O4867" s="21">
        <f t="shared" ref="O4867:O4930" si="460">IF(AND(H4867=-1,G4867=0),1,0)</f>
        <v>0</v>
      </c>
      <c r="P4867" s="21">
        <f t="shared" ref="P4867:P4930" si="461">IF(AND(G4867&lt;&gt;0,H4867&lt;&gt;-1),1,0)</f>
        <v>0</v>
      </c>
    </row>
    <row r="4868" spans="1:16">
      <c r="A4868" s="58">
        <v>54155</v>
      </c>
      <c r="B4868" s="58">
        <v>500</v>
      </c>
      <c r="C4868" s="58">
        <v>5787</v>
      </c>
      <c r="D4868" s="59">
        <v>63</v>
      </c>
      <c r="E4868" s="59">
        <v>0</v>
      </c>
      <c r="F4868" s="59">
        <v>0</v>
      </c>
      <c r="G4868" s="62">
        <v>0</v>
      </c>
      <c r="H4868" s="59">
        <v>0</v>
      </c>
      <c r="I4868" s="59">
        <v>0</v>
      </c>
      <c r="J4868" s="60">
        <v>29265895</v>
      </c>
      <c r="K4868" s="21">
        <f t="shared" si="456"/>
        <v>0</v>
      </c>
      <c r="L4868" s="21">
        <f t="shared" si="457"/>
        <v>0</v>
      </c>
      <c r="M4868" s="21">
        <f t="shared" si="458"/>
        <v>0</v>
      </c>
      <c r="N4868" s="21">
        <f t="shared" si="459"/>
        <v>0</v>
      </c>
      <c r="O4868" s="21">
        <f t="shared" si="460"/>
        <v>0</v>
      </c>
      <c r="P4868" s="21">
        <f t="shared" si="461"/>
        <v>0</v>
      </c>
    </row>
    <row r="4869" spans="1:16">
      <c r="A4869" s="55">
        <v>54156</v>
      </c>
      <c r="B4869" s="55">
        <v>117</v>
      </c>
      <c r="C4869" s="55">
        <v>1009</v>
      </c>
      <c r="D4869" s="56">
        <v>46</v>
      </c>
      <c r="E4869" s="56">
        <v>23.9</v>
      </c>
      <c r="F4869" s="56">
        <v>0</v>
      </c>
      <c r="G4869" s="61">
        <v>0</v>
      </c>
      <c r="H4869" s="56">
        <v>0</v>
      </c>
      <c r="I4869" s="56">
        <v>0</v>
      </c>
      <c r="J4869" s="57">
        <v>29499764</v>
      </c>
      <c r="K4869" s="21">
        <f t="shared" si="456"/>
        <v>0</v>
      </c>
      <c r="L4869" s="21">
        <f t="shared" si="457"/>
        <v>0</v>
      </c>
      <c r="M4869" s="21">
        <f t="shared" si="458"/>
        <v>0</v>
      </c>
      <c r="N4869" s="21">
        <f t="shared" si="459"/>
        <v>0</v>
      </c>
      <c r="O4869" s="21">
        <f t="shared" si="460"/>
        <v>0</v>
      </c>
      <c r="P4869" s="21">
        <f t="shared" si="461"/>
        <v>0</v>
      </c>
    </row>
    <row r="4870" spans="1:16">
      <c r="A4870" s="58">
        <v>54235</v>
      </c>
      <c r="B4870" s="58">
        <v>170</v>
      </c>
      <c r="C4870" s="58">
        <v>1072</v>
      </c>
      <c r="D4870" s="59">
        <v>44</v>
      </c>
      <c r="E4870" s="59">
        <v>210.5</v>
      </c>
      <c r="F4870" s="59">
        <v>0</v>
      </c>
      <c r="G4870" s="62">
        <v>0</v>
      </c>
      <c r="H4870" s="59">
        <v>0</v>
      </c>
      <c r="I4870" s="59">
        <v>0</v>
      </c>
      <c r="J4870" s="60">
        <v>10252407</v>
      </c>
      <c r="K4870" s="21">
        <f t="shared" si="456"/>
        <v>0</v>
      </c>
      <c r="L4870" s="21">
        <f t="shared" si="457"/>
        <v>0</v>
      </c>
      <c r="M4870" s="21">
        <f t="shared" si="458"/>
        <v>0</v>
      </c>
      <c r="N4870" s="21">
        <f t="shared" si="459"/>
        <v>0</v>
      </c>
      <c r="O4870" s="21">
        <f t="shared" si="460"/>
        <v>0</v>
      </c>
      <c r="P4870" s="21">
        <f t="shared" si="461"/>
        <v>0</v>
      </c>
    </row>
    <row r="4871" spans="1:16">
      <c r="A4871" s="55">
        <v>54248</v>
      </c>
      <c r="B4871" s="55">
        <v>170</v>
      </c>
      <c r="C4871" s="55">
        <v>1089</v>
      </c>
      <c r="D4871" s="56">
        <v>63</v>
      </c>
      <c r="E4871" s="56">
        <v>228.3</v>
      </c>
      <c r="F4871" s="56">
        <v>0</v>
      </c>
      <c r="G4871" s="61">
        <v>0</v>
      </c>
      <c r="H4871" s="56">
        <v>0</v>
      </c>
      <c r="I4871" s="56">
        <v>0</v>
      </c>
      <c r="J4871" s="57">
        <v>72632710</v>
      </c>
      <c r="K4871" s="21">
        <f t="shared" si="456"/>
        <v>0</v>
      </c>
      <c r="L4871" s="21">
        <f t="shared" si="457"/>
        <v>0</v>
      </c>
      <c r="M4871" s="21">
        <f t="shared" si="458"/>
        <v>0</v>
      </c>
      <c r="N4871" s="21">
        <f t="shared" si="459"/>
        <v>0</v>
      </c>
      <c r="O4871" s="21">
        <f t="shared" si="460"/>
        <v>0</v>
      </c>
      <c r="P4871" s="21">
        <f t="shared" si="461"/>
        <v>0</v>
      </c>
    </row>
    <row r="4872" spans="1:16">
      <c r="A4872" s="58">
        <v>54271</v>
      </c>
      <c r="B4872" s="58">
        <v>128</v>
      </c>
      <c r="C4872" s="58">
        <v>3452</v>
      </c>
      <c r="D4872" s="59">
        <v>11</v>
      </c>
      <c r="E4872" s="59">
        <v>253.4</v>
      </c>
      <c r="F4872" s="59">
        <v>0</v>
      </c>
      <c r="G4872" s="62">
        <v>0</v>
      </c>
      <c r="H4872" s="59">
        <v>0</v>
      </c>
      <c r="I4872" s="59">
        <v>0</v>
      </c>
      <c r="J4872" s="60">
        <v>26394619</v>
      </c>
      <c r="K4872" s="21">
        <f t="shared" si="456"/>
        <v>0</v>
      </c>
      <c r="L4872" s="21">
        <f t="shared" si="457"/>
        <v>0</v>
      </c>
      <c r="M4872" s="21">
        <f t="shared" si="458"/>
        <v>0</v>
      </c>
      <c r="N4872" s="21">
        <f t="shared" si="459"/>
        <v>0</v>
      </c>
      <c r="O4872" s="21">
        <f t="shared" si="460"/>
        <v>0</v>
      </c>
      <c r="P4872" s="21">
        <f t="shared" si="461"/>
        <v>0</v>
      </c>
    </row>
    <row r="4873" spans="1:16">
      <c r="A4873" s="55">
        <v>54304</v>
      </c>
      <c r="B4873" s="55">
        <v>170</v>
      </c>
      <c r="C4873" s="55">
        <v>1162</v>
      </c>
      <c r="D4873" s="56">
        <v>55</v>
      </c>
      <c r="E4873" s="56">
        <v>143.19999999999999</v>
      </c>
      <c r="F4873" s="56">
        <v>0</v>
      </c>
      <c r="G4873" s="61">
        <v>0</v>
      </c>
      <c r="H4873" s="56">
        <v>0</v>
      </c>
      <c r="I4873" s="56">
        <v>0</v>
      </c>
      <c r="J4873" s="57">
        <v>10630940</v>
      </c>
      <c r="K4873" s="21">
        <f t="shared" si="456"/>
        <v>0</v>
      </c>
      <c r="L4873" s="21">
        <f t="shared" si="457"/>
        <v>0</v>
      </c>
      <c r="M4873" s="21">
        <f t="shared" si="458"/>
        <v>0</v>
      </c>
      <c r="N4873" s="21">
        <f t="shared" si="459"/>
        <v>0</v>
      </c>
      <c r="O4873" s="21">
        <f t="shared" si="460"/>
        <v>0</v>
      </c>
      <c r="P4873" s="21">
        <f t="shared" si="461"/>
        <v>0</v>
      </c>
    </row>
    <row r="4874" spans="1:16">
      <c r="A4874" s="58">
        <v>54322</v>
      </c>
      <c r="B4874" s="58">
        <v>170</v>
      </c>
      <c r="C4874" s="58">
        <v>1186</v>
      </c>
      <c r="D4874" s="59">
        <v>55</v>
      </c>
      <c r="E4874" s="59">
        <v>157.9</v>
      </c>
      <c r="F4874" s="59">
        <v>0</v>
      </c>
      <c r="G4874" s="62">
        <v>0</v>
      </c>
      <c r="H4874" s="59">
        <v>0</v>
      </c>
      <c r="I4874" s="59">
        <v>0</v>
      </c>
      <c r="J4874" s="60">
        <v>86865114</v>
      </c>
      <c r="K4874" s="21">
        <f t="shared" si="456"/>
        <v>0</v>
      </c>
      <c r="L4874" s="21">
        <f t="shared" si="457"/>
        <v>0</v>
      </c>
      <c r="M4874" s="21">
        <f t="shared" si="458"/>
        <v>0</v>
      </c>
      <c r="N4874" s="21">
        <f t="shared" si="459"/>
        <v>0</v>
      </c>
      <c r="O4874" s="21">
        <f t="shared" si="460"/>
        <v>0</v>
      </c>
      <c r="P4874" s="21">
        <f t="shared" si="461"/>
        <v>0</v>
      </c>
    </row>
    <row r="4875" spans="1:16">
      <c r="A4875" s="58">
        <v>54337</v>
      </c>
      <c r="B4875" s="58">
        <v>199</v>
      </c>
      <c r="C4875" s="58">
        <v>1077</v>
      </c>
      <c r="D4875" s="59">
        <v>13</v>
      </c>
      <c r="E4875" s="59">
        <v>122.6</v>
      </c>
      <c r="F4875" s="59">
        <v>0</v>
      </c>
      <c r="G4875" s="62">
        <v>0</v>
      </c>
      <c r="H4875" s="59">
        <v>0</v>
      </c>
      <c r="I4875" s="59">
        <v>0</v>
      </c>
      <c r="J4875" s="60">
        <v>28277229</v>
      </c>
      <c r="K4875" s="21">
        <f t="shared" si="456"/>
        <v>0</v>
      </c>
      <c r="L4875" s="21">
        <f t="shared" si="457"/>
        <v>0</v>
      </c>
      <c r="M4875" s="21">
        <f t="shared" si="458"/>
        <v>0</v>
      </c>
      <c r="N4875" s="21">
        <f t="shared" si="459"/>
        <v>0</v>
      </c>
      <c r="O4875" s="21">
        <f t="shared" si="460"/>
        <v>0</v>
      </c>
      <c r="P4875" s="21">
        <f t="shared" si="461"/>
        <v>0</v>
      </c>
    </row>
    <row r="4876" spans="1:16">
      <c r="A4876" s="55">
        <v>54346</v>
      </c>
      <c r="B4876" s="55">
        <v>170</v>
      </c>
      <c r="C4876" s="55">
        <v>1222</v>
      </c>
      <c r="D4876" s="56">
        <v>56</v>
      </c>
      <c r="E4876" s="56">
        <v>240.3</v>
      </c>
      <c r="F4876" s="56">
        <v>0</v>
      </c>
      <c r="G4876" s="61">
        <v>0</v>
      </c>
      <c r="H4876" s="56">
        <v>0</v>
      </c>
      <c r="I4876" s="56">
        <v>0</v>
      </c>
      <c r="J4876" s="57">
        <v>13234639</v>
      </c>
      <c r="K4876" s="21">
        <f t="shared" si="456"/>
        <v>0</v>
      </c>
      <c r="L4876" s="21">
        <f t="shared" si="457"/>
        <v>0</v>
      </c>
      <c r="M4876" s="21">
        <f t="shared" si="458"/>
        <v>0</v>
      </c>
      <c r="N4876" s="21">
        <f t="shared" si="459"/>
        <v>0</v>
      </c>
      <c r="O4876" s="21">
        <f t="shared" si="460"/>
        <v>0</v>
      </c>
      <c r="P4876" s="21">
        <f t="shared" si="461"/>
        <v>0</v>
      </c>
    </row>
    <row r="4877" spans="1:16">
      <c r="A4877" s="55">
        <v>54385</v>
      </c>
      <c r="B4877" s="55">
        <v>199</v>
      </c>
      <c r="C4877" s="55">
        <v>906</v>
      </c>
      <c r="D4877" s="56">
        <v>63</v>
      </c>
      <c r="E4877" s="56">
        <v>25.9</v>
      </c>
      <c r="F4877" s="56">
        <v>0</v>
      </c>
      <c r="G4877" s="61">
        <v>0</v>
      </c>
      <c r="H4877" s="56">
        <v>0</v>
      </c>
      <c r="I4877" s="56">
        <v>0</v>
      </c>
      <c r="J4877" s="57">
        <v>28574444</v>
      </c>
      <c r="K4877" s="21">
        <f t="shared" si="456"/>
        <v>0</v>
      </c>
      <c r="L4877" s="21">
        <f t="shared" si="457"/>
        <v>0</v>
      </c>
      <c r="M4877" s="21">
        <f t="shared" si="458"/>
        <v>0</v>
      </c>
      <c r="N4877" s="21">
        <f t="shared" si="459"/>
        <v>0</v>
      </c>
      <c r="O4877" s="21">
        <f t="shared" si="460"/>
        <v>0</v>
      </c>
      <c r="P4877" s="21">
        <f t="shared" si="461"/>
        <v>0</v>
      </c>
    </row>
    <row r="4878" spans="1:16">
      <c r="A4878" s="58">
        <v>54390</v>
      </c>
      <c r="B4878" s="58">
        <v>170</v>
      </c>
      <c r="C4878" s="58">
        <v>8733</v>
      </c>
      <c r="D4878" s="59">
        <v>63</v>
      </c>
      <c r="E4878" s="59">
        <v>0</v>
      </c>
      <c r="F4878" s="59">
        <v>0</v>
      </c>
      <c r="G4878" s="62">
        <v>0</v>
      </c>
      <c r="H4878" s="59">
        <v>0</v>
      </c>
      <c r="I4878" s="59">
        <v>0</v>
      </c>
      <c r="J4878" s="60">
        <v>28702116</v>
      </c>
      <c r="K4878" s="21">
        <f t="shared" si="456"/>
        <v>0</v>
      </c>
      <c r="L4878" s="21">
        <f t="shared" si="457"/>
        <v>0</v>
      </c>
      <c r="M4878" s="21">
        <f t="shared" si="458"/>
        <v>0</v>
      </c>
      <c r="N4878" s="21">
        <f t="shared" si="459"/>
        <v>0</v>
      </c>
      <c r="O4878" s="21">
        <f t="shared" si="460"/>
        <v>0</v>
      </c>
      <c r="P4878" s="21">
        <f t="shared" si="461"/>
        <v>0</v>
      </c>
    </row>
    <row r="4879" spans="1:16">
      <c r="A4879" s="55">
        <v>54393</v>
      </c>
      <c r="B4879" s="55">
        <v>170</v>
      </c>
      <c r="C4879" s="55">
        <v>1284</v>
      </c>
      <c r="D4879" s="56">
        <v>42</v>
      </c>
      <c r="E4879" s="56">
        <v>151.80000000000001</v>
      </c>
      <c r="F4879" s="56">
        <v>0</v>
      </c>
      <c r="G4879" s="61">
        <v>0</v>
      </c>
      <c r="H4879" s="56">
        <v>0</v>
      </c>
      <c r="I4879" s="56">
        <v>0</v>
      </c>
      <c r="J4879" s="57">
        <v>10797594</v>
      </c>
      <c r="K4879" s="21">
        <f t="shared" si="456"/>
        <v>0</v>
      </c>
      <c r="L4879" s="21">
        <f t="shared" si="457"/>
        <v>0</v>
      </c>
      <c r="M4879" s="21">
        <f t="shared" si="458"/>
        <v>0</v>
      </c>
      <c r="N4879" s="21">
        <f t="shared" si="459"/>
        <v>0</v>
      </c>
      <c r="O4879" s="21">
        <f t="shared" si="460"/>
        <v>0</v>
      </c>
      <c r="P4879" s="21">
        <f t="shared" si="461"/>
        <v>0</v>
      </c>
    </row>
    <row r="4880" spans="1:16">
      <c r="A4880" s="58">
        <v>54407</v>
      </c>
      <c r="B4880" s="58">
        <v>170</v>
      </c>
      <c r="C4880" s="58">
        <v>1304</v>
      </c>
      <c r="D4880" s="59">
        <v>47</v>
      </c>
      <c r="E4880" s="59">
        <v>258.89999999999998</v>
      </c>
      <c r="F4880" s="59">
        <v>0</v>
      </c>
      <c r="G4880" s="62">
        <v>0</v>
      </c>
      <c r="H4880" s="59">
        <v>0</v>
      </c>
      <c r="I4880" s="59">
        <v>0</v>
      </c>
      <c r="J4880" s="60">
        <v>83774118</v>
      </c>
      <c r="K4880" s="21">
        <f t="shared" si="456"/>
        <v>0</v>
      </c>
      <c r="L4880" s="21">
        <f t="shared" si="457"/>
        <v>0</v>
      </c>
      <c r="M4880" s="21">
        <f t="shared" si="458"/>
        <v>0</v>
      </c>
      <c r="N4880" s="21">
        <f t="shared" si="459"/>
        <v>0</v>
      </c>
      <c r="O4880" s="21">
        <f t="shared" si="460"/>
        <v>0</v>
      </c>
      <c r="P4880" s="21">
        <f t="shared" si="461"/>
        <v>0</v>
      </c>
    </row>
    <row r="4881" spans="1:16">
      <c r="A4881" s="55">
        <v>54416</v>
      </c>
      <c r="B4881" s="55">
        <v>164</v>
      </c>
      <c r="C4881" s="55">
        <v>5855</v>
      </c>
      <c r="D4881" s="56">
        <v>65</v>
      </c>
      <c r="E4881" s="56">
        <v>91.3</v>
      </c>
      <c r="F4881" s="56">
        <v>0</v>
      </c>
      <c r="G4881" s="61">
        <v>0</v>
      </c>
      <c r="H4881" s="56">
        <v>0</v>
      </c>
      <c r="I4881" s="56">
        <v>0</v>
      </c>
      <c r="J4881" s="57">
        <v>87332853</v>
      </c>
      <c r="K4881" s="21">
        <f t="shared" si="456"/>
        <v>0</v>
      </c>
      <c r="L4881" s="21">
        <f t="shared" si="457"/>
        <v>0</v>
      </c>
      <c r="M4881" s="21">
        <f t="shared" si="458"/>
        <v>0</v>
      </c>
      <c r="N4881" s="21">
        <f t="shared" si="459"/>
        <v>0</v>
      </c>
      <c r="O4881" s="21">
        <f t="shared" si="460"/>
        <v>0</v>
      </c>
      <c r="P4881" s="21">
        <f t="shared" si="461"/>
        <v>0</v>
      </c>
    </row>
    <row r="4882" spans="1:16">
      <c r="A4882" s="58">
        <v>54465</v>
      </c>
      <c r="B4882" s="58">
        <v>170</v>
      </c>
      <c r="C4882" s="58">
        <v>1389</v>
      </c>
      <c r="D4882" s="59">
        <v>52</v>
      </c>
      <c r="E4882" s="59">
        <v>321.89999999999998</v>
      </c>
      <c r="F4882" s="59">
        <v>0</v>
      </c>
      <c r="G4882" s="62">
        <v>0</v>
      </c>
      <c r="H4882" s="59">
        <v>0</v>
      </c>
      <c r="I4882" s="59">
        <v>0</v>
      </c>
      <c r="J4882" s="60">
        <v>63730610</v>
      </c>
      <c r="K4882" s="21">
        <f t="shared" si="456"/>
        <v>0</v>
      </c>
      <c r="L4882" s="21">
        <f t="shared" si="457"/>
        <v>0</v>
      </c>
      <c r="M4882" s="21">
        <f t="shared" si="458"/>
        <v>0</v>
      </c>
      <c r="N4882" s="21">
        <f t="shared" si="459"/>
        <v>0</v>
      </c>
      <c r="O4882" s="21">
        <f t="shared" si="460"/>
        <v>0</v>
      </c>
      <c r="P4882" s="21">
        <f t="shared" si="461"/>
        <v>0</v>
      </c>
    </row>
    <row r="4883" spans="1:16">
      <c r="A4883" s="55">
        <v>54482</v>
      </c>
      <c r="B4883" s="55">
        <v>170</v>
      </c>
      <c r="C4883" s="55">
        <v>4025</v>
      </c>
      <c r="D4883" s="56">
        <v>11</v>
      </c>
      <c r="E4883" s="56">
        <v>276.8</v>
      </c>
      <c r="F4883" s="56">
        <v>0</v>
      </c>
      <c r="G4883" s="61">
        <v>0</v>
      </c>
      <c r="H4883" s="56">
        <v>0</v>
      </c>
      <c r="I4883" s="56">
        <v>0</v>
      </c>
      <c r="J4883" s="57">
        <v>11431496</v>
      </c>
      <c r="K4883" s="21">
        <f t="shared" si="456"/>
        <v>0</v>
      </c>
      <c r="L4883" s="21">
        <f t="shared" si="457"/>
        <v>0</v>
      </c>
      <c r="M4883" s="21">
        <f t="shared" si="458"/>
        <v>0</v>
      </c>
      <c r="N4883" s="21">
        <f t="shared" si="459"/>
        <v>0</v>
      </c>
      <c r="O4883" s="21">
        <f t="shared" si="460"/>
        <v>0</v>
      </c>
      <c r="P4883" s="21">
        <f t="shared" si="461"/>
        <v>0</v>
      </c>
    </row>
    <row r="4884" spans="1:16">
      <c r="A4884" s="58">
        <v>54483</v>
      </c>
      <c r="B4884" s="58">
        <v>170</v>
      </c>
      <c r="C4884" s="58">
        <v>1427</v>
      </c>
      <c r="D4884" s="59">
        <v>65</v>
      </c>
      <c r="E4884" s="59">
        <v>173.6</v>
      </c>
      <c r="F4884" s="59">
        <v>0</v>
      </c>
      <c r="G4884" s="62">
        <v>0</v>
      </c>
      <c r="H4884" s="59">
        <v>0</v>
      </c>
      <c r="I4884" s="59">
        <v>0</v>
      </c>
      <c r="J4884" s="60">
        <v>92729168</v>
      </c>
      <c r="K4884" s="21">
        <f t="shared" si="456"/>
        <v>0</v>
      </c>
      <c r="L4884" s="21">
        <f t="shared" si="457"/>
        <v>0</v>
      </c>
      <c r="M4884" s="21">
        <f t="shared" si="458"/>
        <v>0</v>
      </c>
      <c r="N4884" s="21">
        <f t="shared" si="459"/>
        <v>0</v>
      </c>
      <c r="O4884" s="21">
        <f t="shared" si="460"/>
        <v>0</v>
      </c>
      <c r="P4884" s="21">
        <f t="shared" si="461"/>
        <v>0</v>
      </c>
    </row>
    <row r="4885" spans="1:16">
      <c r="A4885" s="55">
        <v>54509</v>
      </c>
      <c r="B4885" s="55">
        <v>170</v>
      </c>
      <c r="C4885" s="55">
        <v>1458</v>
      </c>
      <c r="D4885" s="56">
        <v>64</v>
      </c>
      <c r="E4885" s="56">
        <v>0</v>
      </c>
      <c r="F4885" s="56">
        <v>0</v>
      </c>
      <c r="G4885" s="61">
        <v>0</v>
      </c>
      <c r="H4885" s="56">
        <v>0</v>
      </c>
      <c r="I4885" s="56">
        <v>0</v>
      </c>
      <c r="J4885" s="57">
        <v>63730610</v>
      </c>
      <c r="K4885" s="21">
        <f t="shared" si="456"/>
        <v>0</v>
      </c>
      <c r="L4885" s="21">
        <f t="shared" si="457"/>
        <v>0</v>
      </c>
      <c r="M4885" s="21">
        <f t="shared" si="458"/>
        <v>0</v>
      </c>
      <c r="N4885" s="21">
        <f t="shared" si="459"/>
        <v>0</v>
      </c>
      <c r="O4885" s="21">
        <f t="shared" si="460"/>
        <v>0</v>
      </c>
      <c r="P4885" s="21">
        <f t="shared" si="461"/>
        <v>0</v>
      </c>
    </row>
    <row r="4886" spans="1:16">
      <c r="A4886" s="58">
        <v>54511</v>
      </c>
      <c r="B4886" s="58">
        <v>500</v>
      </c>
      <c r="C4886" s="58">
        <v>3245</v>
      </c>
      <c r="D4886" s="59">
        <v>15</v>
      </c>
      <c r="E4886" s="59">
        <v>210.2</v>
      </c>
      <c r="F4886" s="59">
        <v>0</v>
      </c>
      <c r="G4886" s="62">
        <v>0</v>
      </c>
      <c r="H4886" s="59">
        <v>0</v>
      </c>
      <c r="I4886" s="59">
        <v>0</v>
      </c>
      <c r="J4886" s="60">
        <v>10764793</v>
      </c>
      <c r="K4886" s="21">
        <f t="shared" si="456"/>
        <v>0</v>
      </c>
      <c r="L4886" s="21">
        <f t="shared" si="457"/>
        <v>0</v>
      </c>
      <c r="M4886" s="21">
        <f t="shared" si="458"/>
        <v>0</v>
      </c>
      <c r="N4886" s="21">
        <f t="shared" si="459"/>
        <v>0</v>
      </c>
      <c r="O4886" s="21">
        <f t="shared" si="460"/>
        <v>0</v>
      </c>
      <c r="P4886" s="21">
        <f t="shared" si="461"/>
        <v>0</v>
      </c>
    </row>
    <row r="4887" spans="1:16">
      <c r="A4887" s="55">
        <v>54541</v>
      </c>
      <c r="B4887" s="55">
        <v>128</v>
      </c>
      <c r="C4887" s="55">
        <v>2544</v>
      </c>
      <c r="D4887" s="56">
        <v>55</v>
      </c>
      <c r="E4887" s="56">
        <v>529.20000000000005</v>
      </c>
      <c r="F4887" s="56">
        <v>0</v>
      </c>
      <c r="G4887" s="61">
        <v>0</v>
      </c>
      <c r="H4887" s="56">
        <v>0</v>
      </c>
      <c r="I4887" s="56">
        <v>0</v>
      </c>
      <c r="J4887" s="57">
        <v>77165010</v>
      </c>
      <c r="K4887" s="21">
        <f t="shared" si="456"/>
        <v>0</v>
      </c>
      <c r="L4887" s="21">
        <f t="shared" si="457"/>
        <v>0</v>
      </c>
      <c r="M4887" s="21">
        <f t="shared" si="458"/>
        <v>0</v>
      </c>
      <c r="N4887" s="21">
        <f t="shared" si="459"/>
        <v>0</v>
      </c>
      <c r="O4887" s="21">
        <f t="shared" si="460"/>
        <v>0</v>
      </c>
      <c r="P4887" s="21">
        <f t="shared" si="461"/>
        <v>0</v>
      </c>
    </row>
    <row r="4888" spans="1:16">
      <c r="A4888" s="58">
        <v>54558</v>
      </c>
      <c r="B4888" s="58">
        <v>200</v>
      </c>
      <c r="C4888" s="58">
        <v>6740</v>
      </c>
      <c r="D4888" s="59">
        <v>11</v>
      </c>
      <c r="E4888" s="59">
        <v>299.39999999999998</v>
      </c>
      <c r="F4888" s="59">
        <v>0</v>
      </c>
      <c r="G4888" s="62">
        <v>0</v>
      </c>
      <c r="H4888" s="59">
        <v>0</v>
      </c>
      <c r="I4888" s="59">
        <v>0</v>
      </c>
      <c r="J4888" s="60">
        <v>98995854</v>
      </c>
      <c r="K4888" s="21">
        <f t="shared" si="456"/>
        <v>0</v>
      </c>
      <c r="L4888" s="21">
        <f t="shared" si="457"/>
        <v>0</v>
      </c>
      <c r="M4888" s="21">
        <f t="shared" si="458"/>
        <v>0</v>
      </c>
      <c r="N4888" s="21">
        <f t="shared" si="459"/>
        <v>0</v>
      </c>
      <c r="O4888" s="21">
        <f t="shared" si="460"/>
        <v>0</v>
      </c>
      <c r="P4888" s="21">
        <f t="shared" si="461"/>
        <v>0</v>
      </c>
    </row>
    <row r="4889" spans="1:16">
      <c r="A4889" s="55">
        <v>54639</v>
      </c>
      <c r="B4889" s="55">
        <v>200</v>
      </c>
      <c r="C4889" s="55">
        <v>6640</v>
      </c>
      <c r="D4889" s="56">
        <v>66</v>
      </c>
      <c r="E4889" s="56">
        <v>0</v>
      </c>
      <c r="F4889" s="56">
        <v>0</v>
      </c>
      <c r="G4889" s="61">
        <v>0</v>
      </c>
      <c r="H4889" s="56">
        <v>0</v>
      </c>
      <c r="I4889" s="56">
        <v>0</v>
      </c>
      <c r="J4889" s="57">
        <v>80247052</v>
      </c>
      <c r="K4889" s="21">
        <f t="shared" si="456"/>
        <v>0</v>
      </c>
      <c r="L4889" s="21">
        <f t="shared" si="457"/>
        <v>0</v>
      </c>
      <c r="M4889" s="21">
        <f t="shared" si="458"/>
        <v>0</v>
      </c>
      <c r="N4889" s="21">
        <f t="shared" si="459"/>
        <v>0</v>
      </c>
      <c r="O4889" s="21">
        <f t="shared" si="460"/>
        <v>0</v>
      </c>
      <c r="P4889" s="21">
        <f t="shared" si="461"/>
        <v>0</v>
      </c>
    </row>
    <row r="4890" spans="1:16">
      <c r="A4890" s="58">
        <v>54653</v>
      </c>
      <c r="B4890" s="58">
        <v>200</v>
      </c>
      <c r="C4890" s="58">
        <v>709</v>
      </c>
      <c r="D4890" s="59">
        <v>54</v>
      </c>
      <c r="E4890" s="59">
        <v>340.4</v>
      </c>
      <c r="F4890" s="59">
        <v>0</v>
      </c>
      <c r="G4890" s="62">
        <v>0</v>
      </c>
      <c r="H4890" s="59">
        <v>0</v>
      </c>
      <c r="I4890" s="59">
        <v>0</v>
      </c>
      <c r="J4890" s="60">
        <v>13260680</v>
      </c>
      <c r="K4890" s="21">
        <f t="shared" si="456"/>
        <v>0</v>
      </c>
      <c r="L4890" s="21">
        <f t="shared" si="457"/>
        <v>0</v>
      </c>
      <c r="M4890" s="21">
        <f t="shared" si="458"/>
        <v>0</v>
      </c>
      <c r="N4890" s="21">
        <f t="shared" si="459"/>
        <v>0</v>
      </c>
      <c r="O4890" s="21">
        <f t="shared" si="460"/>
        <v>0</v>
      </c>
      <c r="P4890" s="21">
        <f t="shared" si="461"/>
        <v>0</v>
      </c>
    </row>
    <row r="4891" spans="1:16">
      <c r="A4891" s="55">
        <v>54656</v>
      </c>
      <c r="B4891" s="55">
        <v>200</v>
      </c>
      <c r="C4891" s="55">
        <v>692</v>
      </c>
      <c r="D4891" s="56">
        <v>56</v>
      </c>
      <c r="E4891" s="56">
        <v>415.8</v>
      </c>
      <c r="F4891" s="56">
        <v>0</v>
      </c>
      <c r="G4891" s="61">
        <v>0</v>
      </c>
      <c r="H4891" s="56">
        <v>0</v>
      </c>
      <c r="I4891" s="56">
        <v>0</v>
      </c>
      <c r="J4891" s="57">
        <v>14563709</v>
      </c>
      <c r="K4891" s="21">
        <f t="shared" si="456"/>
        <v>0</v>
      </c>
      <c r="L4891" s="21">
        <f t="shared" si="457"/>
        <v>0</v>
      </c>
      <c r="M4891" s="21">
        <f t="shared" si="458"/>
        <v>0</v>
      </c>
      <c r="N4891" s="21">
        <f t="shared" si="459"/>
        <v>0</v>
      </c>
      <c r="O4891" s="21">
        <f t="shared" si="460"/>
        <v>0</v>
      </c>
      <c r="P4891" s="21">
        <f t="shared" si="461"/>
        <v>0</v>
      </c>
    </row>
    <row r="4892" spans="1:16">
      <c r="A4892" s="55">
        <v>54671</v>
      </c>
      <c r="B4892" s="55">
        <v>200</v>
      </c>
      <c r="C4892" s="55">
        <v>6542</v>
      </c>
      <c r="D4892" s="56">
        <v>55</v>
      </c>
      <c r="E4892" s="56">
        <v>419.6</v>
      </c>
      <c r="F4892" s="56">
        <v>0</v>
      </c>
      <c r="G4892" s="61">
        <v>0</v>
      </c>
      <c r="H4892" s="56">
        <v>0</v>
      </c>
      <c r="I4892" s="56">
        <v>0</v>
      </c>
      <c r="J4892" s="57">
        <v>62024518</v>
      </c>
      <c r="K4892" s="21">
        <f t="shared" si="456"/>
        <v>0</v>
      </c>
      <c r="L4892" s="21">
        <f t="shared" si="457"/>
        <v>0</v>
      </c>
      <c r="M4892" s="21">
        <f t="shared" si="458"/>
        <v>0</v>
      </c>
      <c r="N4892" s="21">
        <f t="shared" si="459"/>
        <v>0</v>
      </c>
      <c r="O4892" s="21">
        <f t="shared" si="460"/>
        <v>0</v>
      </c>
      <c r="P4892" s="21">
        <f t="shared" si="461"/>
        <v>0</v>
      </c>
    </row>
    <row r="4893" spans="1:16">
      <c r="A4893" s="58">
        <v>54674</v>
      </c>
      <c r="B4893" s="58">
        <v>200</v>
      </c>
      <c r="C4893" s="58">
        <v>443</v>
      </c>
      <c r="D4893" s="59">
        <v>54</v>
      </c>
      <c r="E4893" s="59">
        <v>171.5</v>
      </c>
      <c r="F4893" s="59">
        <v>0</v>
      </c>
      <c r="G4893" s="62">
        <v>0</v>
      </c>
      <c r="H4893" s="59">
        <v>0</v>
      </c>
      <c r="I4893" s="59">
        <v>0</v>
      </c>
      <c r="J4893" s="60">
        <v>10599997</v>
      </c>
      <c r="K4893" s="21">
        <f t="shared" si="456"/>
        <v>0</v>
      </c>
      <c r="L4893" s="21">
        <f t="shared" si="457"/>
        <v>0</v>
      </c>
      <c r="M4893" s="21">
        <f t="shared" si="458"/>
        <v>0</v>
      </c>
      <c r="N4893" s="21">
        <f t="shared" si="459"/>
        <v>0</v>
      </c>
      <c r="O4893" s="21">
        <f t="shared" si="460"/>
        <v>0</v>
      </c>
      <c r="P4893" s="21">
        <f t="shared" si="461"/>
        <v>0</v>
      </c>
    </row>
    <row r="4894" spans="1:16">
      <c r="A4894" s="58">
        <v>54697</v>
      </c>
      <c r="B4894" s="58">
        <v>199</v>
      </c>
      <c r="C4894" s="58">
        <v>592</v>
      </c>
      <c r="D4894" s="59">
        <v>11</v>
      </c>
      <c r="E4894" s="59">
        <v>119.4</v>
      </c>
      <c r="F4894" s="59">
        <v>0</v>
      </c>
      <c r="G4894" s="62">
        <v>0</v>
      </c>
      <c r="H4894" s="59">
        <v>0</v>
      </c>
      <c r="I4894" s="59">
        <v>0</v>
      </c>
      <c r="J4894" s="60">
        <v>15494395</v>
      </c>
      <c r="K4894" s="21">
        <f t="shared" si="456"/>
        <v>0</v>
      </c>
      <c r="L4894" s="21">
        <f t="shared" si="457"/>
        <v>0</v>
      </c>
      <c r="M4894" s="21">
        <f t="shared" si="458"/>
        <v>0</v>
      </c>
      <c r="N4894" s="21">
        <f t="shared" si="459"/>
        <v>0</v>
      </c>
      <c r="O4894" s="21">
        <f t="shared" si="460"/>
        <v>0</v>
      </c>
      <c r="P4894" s="21">
        <f t="shared" si="461"/>
        <v>0</v>
      </c>
    </row>
    <row r="4895" spans="1:16">
      <c r="A4895" s="55">
        <v>54710</v>
      </c>
      <c r="B4895" s="55">
        <v>200</v>
      </c>
      <c r="C4895" s="55">
        <v>434</v>
      </c>
      <c r="D4895" s="56">
        <v>55</v>
      </c>
      <c r="E4895" s="56">
        <v>435.3</v>
      </c>
      <c r="F4895" s="56">
        <v>0</v>
      </c>
      <c r="G4895" s="61">
        <v>0</v>
      </c>
      <c r="H4895" s="56">
        <v>0</v>
      </c>
      <c r="I4895" s="56">
        <v>0</v>
      </c>
      <c r="J4895" s="57">
        <v>13398909</v>
      </c>
      <c r="K4895" s="21">
        <f t="shared" si="456"/>
        <v>0</v>
      </c>
      <c r="L4895" s="21">
        <f t="shared" si="457"/>
        <v>0</v>
      </c>
      <c r="M4895" s="21">
        <f t="shared" si="458"/>
        <v>0</v>
      </c>
      <c r="N4895" s="21">
        <f t="shared" si="459"/>
        <v>0</v>
      </c>
      <c r="O4895" s="21">
        <f t="shared" si="460"/>
        <v>0</v>
      </c>
      <c r="P4895" s="21">
        <f t="shared" si="461"/>
        <v>0</v>
      </c>
    </row>
    <row r="4896" spans="1:16">
      <c r="A4896" s="58">
        <v>54772</v>
      </c>
      <c r="B4896" s="58">
        <v>200</v>
      </c>
      <c r="C4896" s="58">
        <v>627</v>
      </c>
      <c r="D4896" s="59">
        <v>11</v>
      </c>
      <c r="E4896" s="59">
        <v>261.7</v>
      </c>
      <c r="F4896" s="59">
        <v>0</v>
      </c>
      <c r="G4896" s="62">
        <v>0</v>
      </c>
      <c r="H4896" s="59">
        <v>0</v>
      </c>
      <c r="I4896" s="59">
        <v>0</v>
      </c>
      <c r="J4896" s="60">
        <v>10513502</v>
      </c>
      <c r="K4896" s="21">
        <f t="shared" si="456"/>
        <v>0</v>
      </c>
      <c r="L4896" s="21">
        <f t="shared" si="457"/>
        <v>0</v>
      </c>
      <c r="M4896" s="21">
        <f t="shared" si="458"/>
        <v>0</v>
      </c>
      <c r="N4896" s="21">
        <f t="shared" si="459"/>
        <v>0</v>
      </c>
      <c r="O4896" s="21">
        <f t="shared" si="460"/>
        <v>0</v>
      </c>
      <c r="P4896" s="21">
        <f t="shared" si="461"/>
        <v>0</v>
      </c>
    </row>
    <row r="4897" spans="1:16">
      <c r="A4897" s="55">
        <v>54784</v>
      </c>
      <c r="B4897" s="55">
        <v>200</v>
      </c>
      <c r="C4897" s="55">
        <v>468</v>
      </c>
      <c r="D4897" s="56">
        <v>57</v>
      </c>
      <c r="E4897" s="56">
        <v>521</v>
      </c>
      <c r="F4897" s="56">
        <v>0</v>
      </c>
      <c r="G4897" s="61">
        <v>0</v>
      </c>
      <c r="H4897" s="56">
        <v>0</v>
      </c>
      <c r="I4897" s="56">
        <v>0</v>
      </c>
      <c r="J4897" s="57">
        <v>84327913</v>
      </c>
      <c r="K4897" s="21">
        <f t="shared" si="456"/>
        <v>0</v>
      </c>
      <c r="L4897" s="21">
        <f t="shared" si="457"/>
        <v>0</v>
      </c>
      <c r="M4897" s="21">
        <f t="shared" si="458"/>
        <v>0</v>
      </c>
      <c r="N4897" s="21">
        <f t="shared" si="459"/>
        <v>0</v>
      </c>
      <c r="O4897" s="21">
        <f t="shared" si="460"/>
        <v>0</v>
      </c>
      <c r="P4897" s="21">
        <f t="shared" si="461"/>
        <v>0</v>
      </c>
    </row>
    <row r="4898" spans="1:16">
      <c r="A4898" s="58">
        <v>54862</v>
      </c>
      <c r="B4898" s="58">
        <v>164</v>
      </c>
      <c r="C4898" s="58">
        <v>6585</v>
      </c>
      <c r="D4898" s="59">
        <v>42</v>
      </c>
      <c r="E4898" s="59">
        <v>237.1</v>
      </c>
      <c r="F4898" s="59">
        <v>0</v>
      </c>
      <c r="G4898" s="62">
        <v>0</v>
      </c>
      <c r="H4898" s="59">
        <v>0</v>
      </c>
      <c r="I4898" s="59">
        <v>0</v>
      </c>
      <c r="J4898" s="60">
        <v>18867370</v>
      </c>
      <c r="K4898" s="21">
        <f t="shared" si="456"/>
        <v>0</v>
      </c>
      <c r="L4898" s="21">
        <f t="shared" si="457"/>
        <v>0</v>
      </c>
      <c r="M4898" s="21">
        <f t="shared" si="458"/>
        <v>0</v>
      </c>
      <c r="N4898" s="21">
        <f t="shared" si="459"/>
        <v>0</v>
      </c>
      <c r="O4898" s="21">
        <f t="shared" si="460"/>
        <v>0</v>
      </c>
      <c r="P4898" s="21">
        <f t="shared" si="461"/>
        <v>0</v>
      </c>
    </row>
    <row r="4899" spans="1:16">
      <c r="A4899" s="55">
        <v>54893</v>
      </c>
      <c r="B4899" s="55">
        <v>200</v>
      </c>
      <c r="C4899" s="55">
        <v>6707</v>
      </c>
      <c r="D4899" s="56">
        <v>56</v>
      </c>
      <c r="E4899" s="56">
        <v>196.6</v>
      </c>
      <c r="F4899" s="56">
        <v>0</v>
      </c>
      <c r="G4899" s="61">
        <v>0</v>
      </c>
      <c r="H4899" s="56">
        <v>0</v>
      </c>
      <c r="I4899" s="56">
        <v>0</v>
      </c>
      <c r="J4899" s="57">
        <v>12792042</v>
      </c>
      <c r="K4899" s="21">
        <f t="shared" si="456"/>
        <v>0</v>
      </c>
      <c r="L4899" s="21">
        <f t="shared" si="457"/>
        <v>0</v>
      </c>
      <c r="M4899" s="21">
        <f t="shared" si="458"/>
        <v>0</v>
      </c>
      <c r="N4899" s="21">
        <f t="shared" si="459"/>
        <v>0</v>
      </c>
      <c r="O4899" s="21">
        <f t="shared" si="460"/>
        <v>0</v>
      </c>
      <c r="P4899" s="21">
        <f t="shared" si="461"/>
        <v>0</v>
      </c>
    </row>
    <row r="4900" spans="1:16">
      <c r="A4900" s="58">
        <v>54898</v>
      </c>
      <c r="B4900" s="58">
        <v>200</v>
      </c>
      <c r="C4900" s="58">
        <v>6743</v>
      </c>
      <c r="D4900" s="59">
        <v>11</v>
      </c>
      <c r="E4900" s="59">
        <v>59.4</v>
      </c>
      <c r="F4900" s="59">
        <v>0</v>
      </c>
      <c r="G4900" s="62">
        <v>0</v>
      </c>
      <c r="H4900" s="59">
        <v>0</v>
      </c>
      <c r="I4900" s="59">
        <v>0</v>
      </c>
      <c r="J4900" s="60">
        <v>10351375</v>
      </c>
      <c r="K4900" s="21">
        <f t="shared" si="456"/>
        <v>0</v>
      </c>
      <c r="L4900" s="21">
        <f t="shared" si="457"/>
        <v>0</v>
      </c>
      <c r="M4900" s="21">
        <f t="shared" si="458"/>
        <v>0</v>
      </c>
      <c r="N4900" s="21">
        <f t="shared" si="459"/>
        <v>0</v>
      </c>
      <c r="O4900" s="21">
        <f t="shared" si="460"/>
        <v>0</v>
      </c>
      <c r="P4900" s="21">
        <f t="shared" si="461"/>
        <v>0</v>
      </c>
    </row>
    <row r="4901" spans="1:16">
      <c r="A4901" s="58">
        <v>54940</v>
      </c>
      <c r="B4901" s="58">
        <v>200</v>
      </c>
      <c r="C4901" s="58">
        <v>2336</v>
      </c>
      <c r="D4901" s="59">
        <v>44</v>
      </c>
      <c r="E4901" s="59">
        <v>389.8</v>
      </c>
      <c r="F4901" s="59">
        <v>0</v>
      </c>
      <c r="G4901" s="62">
        <v>0</v>
      </c>
      <c r="H4901" s="59">
        <v>0</v>
      </c>
      <c r="I4901" s="59">
        <v>0</v>
      </c>
      <c r="J4901" s="60">
        <v>12335687</v>
      </c>
      <c r="K4901" s="21">
        <f t="shared" si="456"/>
        <v>0</v>
      </c>
      <c r="L4901" s="21">
        <f t="shared" si="457"/>
        <v>0</v>
      </c>
      <c r="M4901" s="21">
        <f t="shared" si="458"/>
        <v>0</v>
      </c>
      <c r="N4901" s="21">
        <f t="shared" si="459"/>
        <v>0</v>
      </c>
      <c r="O4901" s="21">
        <f t="shared" si="460"/>
        <v>0</v>
      </c>
      <c r="P4901" s="21">
        <f t="shared" si="461"/>
        <v>0</v>
      </c>
    </row>
    <row r="4902" spans="1:16">
      <c r="A4902" s="55">
        <v>54969</v>
      </c>
      <c r="B4902" s="55">
        <v>350</v>
      </c>
      <c r="C4902" s="55">
        <v>3597</v>
      </c>
      <c r="D4902" s="56">
        <v>56</v>
      </c>
      <c r="E4902" s="56">
        <v>130</v>
      </c>
      <c r="F4902" s="56">
        <v>0</v>
      </c>
      <c r="G4902" s="61">
        <v>0</v>
      </c>
      <c r="H4902" s="56">
        <v>0</v>
      </c>
      <c r="I4902" s="56">
        <v>0</v>
      </c>
      <c r="J4902" s="57">
        <v>31837081</v>
      </c>
      <c r="K4902" s="21">
        <f t="shared" si="456"/>
        <v>0</v>
      </c>
      <c r="L4902" s="21">
        <f t="shared" si="457"/>
        <v>0</v>
      </c>
      <c r="M4902" s="21">
        <f t="shared" si="458"/>
        <v>0</v>
      </c>
      <c r="N4902" s="21">
        <f t="shared" si="459"/>
        <v>0</v>
      </c>
      <c r="O4902" s="21">
        <f t="shared" si="460"/>
        <v>0</v>
      </c>
      <c r="P4902" s="21">
        <f t="shared" si="461"/>
        <v>0</v>
      </c>
    </row>
    <row r="4903" spans="1:16">
      <c r="A4903" s="58">
        <v>54979</v>
      </c>
      <c r="B4903" s="58">
        <v>175</v>
      </c>
      <c r="C4903" s="58">
        <v>8347</v>
      </c>
      <c r="D4903" s="59">
        <v>52</v>
      </c>
      <c r="E4903" s="59">
        <v>636</v>
      </c>
      <c r="F4903" s="59">
        <v>0</v>
      </c>
      <c r="G4903" s="62">
        <v>0</v>
      </c>
      <c r="H4903" s="59">
        <v>0</v>
      </c>
      <c r="I4903" s="59">
        <v>0</v>
      </c>
      <c r="J4903" s="60">
        <v>29229120</v>
      </c>
      <c r="K4903" s="21">
        <f t="shared" si="456"/>
        <v>0</v>
      </c>
      <c r="L4903" s="21">
        <f t="shared" si="457"/>
        <v>0</v>
      </c>
      <c r="M4903" s="21">
        <f t="shared" si="458"/>
        <v>0</v>
      </c>
      <c r="N4903" s="21">
        <f t="shared" si="459"/>
        <v>0</v>
      </c>
      <c r="O4903" s="21">
        <f t="shared" si="460"/>
        <v>0</v>
      </c>
      <c r="P4903" s="21">
        <f t="shared" si="461"/>
        <v>0</v>
      </c>
    </row>
    <row r="4904" spans="1:16">
      <c r="A4904" s="55">
        <v>55010</v>
      </c>
      <c r="B4904" s="55">
        <v>350</v>
      </c>
      <c r="C4904" s="55">
        <v>1431</v>
      </c>
      <c r="D4904" s="56">
        <v>14</v>
      </c>
      <c r="E4904" s="56">
        <v>72.599999999999994</v>
      </c>
      <c r="F4904" s="56">
        <v>0</v>
      </c>
      <c r="G4904" s="61">
        <v>0</v>
      </c>
      <c r="H4904" s="56">
        <v>0</v>
      </c>
      <c r="I4904" s="56">
        <v>0</v>
      </c>
      <c r="J4904" s="57">
        <v>24939715</v>
      </c>
      <c r="K4904" s="21">
        <f t="shared" si="456"/>
        <v>0</v>
      </c>
      <c r="L4904" s="21">
        <f t="shared" si="457"/>
        <v>0</v>
      </c>
      <c r="M4904" s="21">
        <f t="shared" si="458"/>
        <v>0</v>
      </c>
      <c r="N4904" s="21">
        <f t="shared" si="459"/>
        <v>0</v>
      </c>
      <c r="O4904" s="21">
        <f t="shared" si="460"/>
        <v>0</v>
      </c>
      <c r="P4904" s="21">
        <f t="shared" si="461"/>
        <v>0</v>
      </c>
    </row>
    <row r="4905" spans="1:16">
      <c r="A4905" s="55">
        <v>55030</v>
      </c>
      <c r="B4905" s="55">
        <v>155</v>
      </c>
      <c r="C4905" s="55">
        <v>4530</v>
      </c>
      <c r="D4905" s="56">
        <v>56</v>
      </c>
      <c r="E4905" s="56">
        <v>142</v>
      </c>
      <c r="F4905" s="56">
        <v>0</v>
      </c>
      <c r="G4905" s="61">
        <v>0</v>
      </c>
      <c r="H4905" s="56">
        <v>0</v>
      </c>
      <c r="I4905" s="56">
        <v>0</v>
      </c>
      <c r="J4905" s="57">
        <v>13987734</v>
      </c>
      <c r="K4905" s="21">
        <f t="shared" si="456"/>
        <v>0</v>
      </c>
      <c r="L4905" s="21">
        <f t="shared" si="457"/>
        <v>0</v>
      </c>
      <c r="M4905" s="21">
        <f t="shared" si="458"/>
        <v>0</v>
      </c>
      <c r="N4905" s="21">
        <f t="shared" si="459"/>
        <v>0</v>
      </c>
      <c r="O4905" s="21">
        <f t="shared" si="460"/>
        <v>0</v>
      </c>
      <c r="P4905" s="21">
        <f t="shared" si="461"/>
        <v>0</v>
      </c>
    </row>
    <row r="4906" spans="1:16">
      <c r="A4906" s="58">
        <v>55037</v>
      </c>
      <c r="B4906" s="58">
        <v>199</v>
      </c>
      <c r="C4906" s="58">
        <v>495</v>
      </c>
      <c r="D4906" s="59">
        <v>15</v>
      </c>
      <c r="E4906" s="59">
        <v>75.099999999999994</v>
      </c>
      <c r="F4906" s="59">
        <v>0</v>
      </c>
      <c r="G4906" s="62">
        <v>0</v>
      </c>
      <c r="H4906" s="59">
        <v>0</v>
      </c>
      <c r="I4906" s="59">
        <v>0</v>
      </c>
      <c r="J4906" s="60">
        <v>10315581</v>
      </c>
      <c r="K4906" s="21">
        <f t="shared" si="456"/>
        <v>0</v>
      </c>
      <c r="L4906" s="21">
        <f t="shared" si="457"/>
        <v>0</v>
      </c>
      <c r="M4906" s="21">
        <f t="shared" si="458"/>
        <v>0</v>
      </c>
      <c r="N4906" s="21">
        <f t="shared" si="459"/>
        <v>0</v>
      </c>
      <c r="O4906" s="21">
        <f t="shared" si="460"/>
        <v>0</v>
      </c>
      <c r="P4906" s="21">
        <f t="shared" si="461"/>
        <v>0</v>
      </c>
    </row>
    <row r="4907" spans="1:16">
      <c r="A4907" s="55">
        <v>55038</v>
      </c>
      <c r="B4907" s="55">
        <v>155</v>
      </c>
      <c r="C4907" s="55">
        <v>1103</v>
      </c>
      <c r="D4907" s="56">
        <v>45</v>
      </c>
      <c r="E4907" s="56">
        <v>0</v>
      </c>
      <c r="F4907" s="56">
        <v>0</v>
      </c>
      <c r="G4907" s="61">
        <v>0</v>
      </c>
      <c r="H4907" s="56">
        <v>0</v>
      </c>
      <c r="I4907" s="56">
        <v>0</v>
      </c>
      <c r="J4907" s="57">
        <v>31303664</v>
      </c>
      <c r="K4907" s="21">
        <f t="shared" si="456"/>
        <v>0</v>
      </c>
      <c r="L4907" s="21">
        <f t="shared" si="457"/>
        <v>0</v>
      </c>
      <c r="M4907" s="21">
        <f t="shared" si="458"/>
        <v>0</v>
      </c>
      <c r="N4907" s="21">
        <f t="shared" si="459"/>
        <v>0</v>
      </c>
      <c r="O4907" s="21">
        <f t="shared" si="460"/>
        <v>0</v>
      </c>
      <c r="P4907" s="21">
        <f t="shared" si="461"/>
        <v>0</v>
      </c>
    </row>
    <row r="4908" spans="1:16">
      <c r="A4908" s="55">
        <v>55045</v>
      </c>
      <c r="B4908" s="55">
        <v>199</v>
      </c>
      <c r="C4908" s="55">
        <v>8029</v>
      </c>
      <c r="D4908" s="56">
        <v>45</v>
      </c>
      <c r="E4908" s="56">
        <v>1.5</v>
      </c>
      <c r="F4908" s="56">
        <v>0</v>
      </c>
      <c r="G4908" s="61">
        <v>0</v>
      </c>
      <c r="H4908" s="56">
        <v>0</v>
      </c>
      <c r="I4908" s="56">
        <v>0</v>
      </c>
      <c r="J4908" s="57">
        <v>28041993</v>
      </c>
      <c r="K4908" s="21">
        <f t="shared" si="456"/>
        <v>0</v>
      </c>
      <c r="L4908" s="21">
        <f t="shared" si="457"/>
        <v>0</v>
      </c>
      <c r="M4908" s="21">
        <f t="shared" si="458"/>
        <v>0</v>
      </c>
      <c r="N4908" s="21">
        <f t="shared" si="459"/>
        <v>0</v>
      </c>
      <c r="O4908" s="21">
        <f t="shared" si="460"/>
        <v>0</v>
      </c>
      <c r="P4908" s="21">
        <f t="shared" si="461"/>
        <v>0</v>
      </c>
    </row>
    <row r="4909" spans="1:16">
      <c r="A4909" s="55">
        <v>55067</v>
      </c>
      <c r="B4909" s="55">
        <v>129</v>
      </c>
      <c r="C4909" s="55">
        <v>7035</v>
      </c>
      <c r="D4909" s="56">
        <v>42</v>
      </c>
      <c r="E4909" s="56">
        <v>125.8</v>
      </c>
      <c r="F4909" s="56">
        <v>0</v>
      </c>
      <c r="G4909" s="61">
        <v>0</v>
      </c>
      <c r="H4909" s="56">
        <v>0</v>
      </c>
      <c r="I4909" s="56">
        <v>0</v>
      </c>
      <c r="J4909" s="57">
        <v>32276091</v>
      </c>
      <c r="K4909" s="21">
        <f t="shared" si="456"/>
        <v>0</v>
      </c>
      <c r="L4909" s="21">
        <f t="shared" si="457"/>
        <v>0</v>
      </c>
      <c r="M4909" s="21">
        <f t="shared" si="458"/>
        <v>0</v>
      </c>
      <c r="N4909" s="21">
        <f t="shared" si="459"/>
        <v>0</v>
      </c>
      <c r="O4909" s="21">
        <f t="shared" si="460"/>
        <v>0</v>
      </c>
      <c r="P4909" s="21">
        <f t="shared" si="461"/>
        <v>0</v>
      </c>
    </row>
    <row r="4910" spans="1:16">
      <c r="A4910" s="58">
        <v>55076</v>
      </c>
      <c r="B4910" s="58">
        <v>199</v>
      </c>
      <c r="C4910" s="58">
        <v>628</v>
      </c>
      <c r="D4910" s="59">
        <v>56</v>
      </c>
      <c r="E4910" s="59">
        <v>274.8</v>
      </c>
      <c r="F4910" s="59">
        <v>0</v>
      </c>
      <c r="G4910" s="62">
        <v>0</v>
      </c>
      <c r="H4910" s="59">
        <v>0</v>
      </c>
      <c r="I4910" s="59">
        <v>0</v>
      </c>
      <c r="J4910" s="60">
        <v>67576454</v>
      </c>
      <c r="K4910" s="21">
        <f t="shared" si="456"/>
        <v>0</v>
      </c>
      <c r="L4910" s="21">
        <f t="shared" si="457"/>
        <v>0</v>
      </c>
      <c r="M4910" s="21">
        <f t="shared" si="458"/>
        <v>0</v>
      </c>
      <c r="N4910" s="21">
        <f t="shared" si="459"/>
        <v>0</v>
      </c>
      <c r="O4910" s="21">
        <f t="shared" si="460"/>
        <v>0</v>
      </c>
      <c r="P4910" s="21">
        <f t="shared" si="461"/>
        <v>0</v>
      </c>
    </row>
    <row r="4911" spans="1:16">
      <c r="A4911" s="55">
        <v>55129</v>
      </c>
      <c r="B4911" s="55">
        <v>200</v>
      </c>
      <c r="C4911" s="55">
        <v>2031</v>
      </c>
      <c r="D4911" s="56">
        <v>63</v>
      </c>
      <c r="E4911" s="56">
        <v>0</v>
      </c>
      <c r="F4911" s="56">
        <v>0</v>
      </c>
      <c r="G4911" s="61">
        <v>0</v>
      </c>
      <c r="H4911" s="56">
        <v>0</v>
      </c>
      <c r="I4911" s="56">
        <v>0</v>
      </c>
      <c r="J4911" s="57">
        <v>15988398</v>
      </c>
      <c r="K4911" s="21">
        <f t="shared" si="456"/>
        <v>0</v>
      </c>
      <c r="L4911" s="21">
        <f t="shared" si="457"/>
        <v>0</v>
      </c>
      <c r="M4911" s="21">
        <f t="shared" si="458"/>
        <v>0</v>
      </c>
      <c r="N4911" s="21">
        <f t="shared" si="459"/>
        <v>0</v>
      </c>
      <c r="O4911" s="21">
        <f t="shared" si="460"/>
        <v>0</v>
      </c>
      <c r="P4911" s="21">
        <f t="shared" si="461"/>
        <v>0</v>
      </c>
    </row>
    <row r="4912" spans="1:16">
      <c r="A4912" s="55">
        <v>55151</v>
      </c>
      <c r="B4912" s="55">
        <v>170</v>
      </c>
      <c r="C4912" s="55">
        <v>2316</v>
      </c>
      <c r="D4912" s="56">
        <v>63</v>
      </c>
      <c r="E4912" s="56">
        <v>99.6</v>
      </c>
      <c r="F4912" s="56">
        <v>0</v>
      </c>
      <c r="G4912" s="61">
        <v>0</v>
      </c>
      <c r="H4912" s="56">
        <v>0</v>
      </c>
      <c r="I4912" s="56">
        <v>0</v>
      </c>
      <c r="J4912" s="57">
        <v>29081549</v>
      </c>
      <c r="K4912" s="21">
        <f t="shared" si="456"/>
        <v>0</v>
      </c>
      <c r="L4912" s="21">
        <f t="shared" si="457"/>
        <v>0</v>
      </c>
      <c r="M4912" s="21">
        <f t="shared" si="458"/>
        <v>0</v>
      </c>
      <c r="N4912" s="21">
        <f t="shared" si="459"/>
        <v>0</v>
      </c>
      <c r="O4912" s="21">
        <f t="shared" si="460"/>
        <v>0</v>
      </c>
      <c r="P4912" s="21">
        <f t="shared" si="461"/>
        <v>0</v>
      </c>
    </row>
    <row r="4913" spans="1:16">
      <c r="A4913" s="58">
        <v>55176</v>
      </c>
      <c r="B4913" s="58">
        <v>140</v>
      </c>
      <c r="C4913" s="58">
        <v>2578</v>
      </c>
      <c r="D4913" s="59">
        <v>56</v>
      </c>
      <c r="E4913" s="59">
        <v>100</v>
      </c>
      <c r="F4913" s="59">
        <v>0</v>
      </c>
      <c r="G4913" s="62">
        <v>0</v>
      </c>
      <c r="H4913" s="59">
        <v>0</v>
      </c>
      <c r="I4913" s="59">
        <v>0</v>
      </c>
      <c r="J4913" s="60">
        <v>16655473</v>
      </c>
      <c r="K4913" s="21">
        <f t="shared" si="456"/>
        <v>0</v>
      </c>
      <c r="L4913" s="21">
        <f t="shared" si="457"/>
        <v>0</v>
      </c>
      <c r="M4913" s="21">
        <f t="shared" si="458"/>
        <v>0</v>
      </c>
      <c r="N4913" s="21">
        <f t="shared" si="459"/>
        <v>0</v>
      </c>
      <c r="O4913" s="21">
        <f t="shared" si="460"/>
        <v>0</v>
      </c>
      <c r="P4913" s="21">
        <f t="shared" si="461"/>
        <v>0</v>
      </c>
    </row>
    <row r="4914" spans="1:16">
      <c r="A4914" s="58">
        <v>55209</v>
      </c>
      <c r="B4914" s="58">
        <v>199</v>
      </c>
      <c r="C4914" s="58">
        <v>558</v>
      </c>
      <c r="D4914" s="59">
        <v>63</v>
      </c>
      <c r="E4914" s="59">
        <v>0</v>
      </c>
      <c r="F4914" s="59">
        <v>0</v>
      </c>
      <c r="G4914" s="62">
        <v>0</v>
      </c>
      <c r="H4914" s="59">
        <v>0</v>
      </c>
      <c r="I4914" s="59">
        <v>0</v>
      </c>
      <c r="J4914" s="60">
        <v>30951034</v>
      </c>
      <c r="K4914" s="21">
        <f t="shared" si="456"/>
        <v>0</v>
      </c>
      <c r="L4914" s="21">
        <f t="shared" si="457"/>
        <v>0</v>
      </c>
      <c r="M4914" s="21">
        <f t="shared" si="458"/>
        <v>0</v>
      </c>
      <c r="N4914" s="21">
        <f t="shared" si="459"/>
        <v>0</v>
      </c>
      <c r="O4914" s="21">
        <f t="shared" si="460"/>
        <v>0</v>
      </c>
      <c r="P4914" s="21">
        <f t="shared" si="461"/>
        <v>0</v>
      </c>
    </row>
    <row r="4915" spans="1:16">
      <c r="A4915" s="55">
        <v>55252</v>
      </c>
      <c r="B4915" s="55">
        <v>101</v>
      </c>
      <c r="C4915" s="55">
        <v>7018</v>
      </c>
      <c r="D4915" s="56">
        <v>42</v>
      </c>
      <c r="E4915" s="56">
        <v>80</v>
      </c>
      <c r="F4915" s="56">
        <v>0</v>
      </c>
      <c r="G4915" s="61">
        <v>0</v>
      </c>
      <c r="H4915" s="56">
        <v>0</v>
      </c>
      <c r="I4915" s="56">
        <v>0</v>
      </c>
      <c r="J4915" s="57">
        <v>29699887</v>
      </c>
      <c r="K4915" s="21">
        <f t="shared" si="456"/>
        <v>0</v>
      </c>
      <c r="L4915" s="21">
        <f t="shared" si="457"/>
        <v>0</v>
      </c>
      <c r="M4915" s="21">
        <f t="shared" si="458"/>
        <v>0</v>
      </c>
      <c r="N4915" s="21">
        <f t="shared" si="459"/>
        <v>0</v>
      </c>
      <c r="O4915" s="21">
        <f t="shared" si="460"/>
        <v>0</v>
      </c>
      <c r="P4915" s="21">
        <f t="shared" si="461"/>
        <v>0</v>
      </c>
    </row>
    <row r="4916" spans="1:16">
      <c r="A4916" s="55">
        <v>55261</v>
      </c>
      <c r="B4916" s="55">
        <v>199</v>
      </c>
      <c r="C4916" s="55">
        <v>380</v>
      </c>
      <c r="D4916" s="56">
        <v>11</v>
      </c>
      <c r="E4916" s="56">
        <v>115.6</v>
      </c>
      <c r="F4916" s="56">
        <v>0</v>
      </c>
      <c r="G4916" s="61">
        <v>0</v>
      </c>
      <c r="H4916" s="56">
        <v>0</v>
      </c>
      <c r="I4916" s="56">
        <v>0</v>
      </c>
      <c r="J4916" s="57">
        <v>18246384</v>
      </c>
      <c r="K4916" s="21">
        <f t="shared" si="456"/>
        <v>0</v>
      </c>
      <c r="L4916" s="21">
        <f t="shared" si="457"/>
        <v>0</v>
      </c>
      <c r="M4916" s="21">
        <f t="shared" si="458"/>
        <v>0</v>
      </c>
      <c r="N4916" s="21">
        <f t="shared" si="459"/>
        <v>0</v>
      </c>
      <c r="O4916" s="21">
        <f t="shared" si="460"/>
        <v>0</v>
      </c>
      <c r="P4916" s="21">
        <f t="shared" si="461"/>
        <v>0</v>
      </c>
    </row>
    <row r="4917" spans="1:16">
      <c r="A4917" s="58">
        <v>55276</v>
      </c>
      <c r="B4917" s="58">
        <v>101</v>
      </c>
      <c r="C4917" s="58">
        <v>6105</v>
      </c>
      <c r="D4917" s="59">
        <v>23</v>
      </c>
      <c r="E4917" s="59">
        <v>155.19999999999999</v>
      </c>
      <c r="F4917" s="59">
        <v>0</v>
      </c>
      <c r="G4917" s="62">
        <v>0</v>
      </c>
      <c r="H4917" s="59">
        <v>0</v>
      </c>
      <c r="I4917" s="59">
        <v>0</v>
      </c>
      <c r="J4917" s="60">
        <v>14790845</v>
      </c>
      <c r="K4917" s="21">
        <f t="shared" si="456"/>
        <v>0</v>
      </c>
      <c r="L4917" s="21">
        <f t="shared" si="457"/>
        <v>0</v>
      </c>
      <c r="M4917" s="21">
        <f t="shared" si="458"/>
        <v>0</v>
      </c>
      <c r="N4917" s="21">
        <f t="shared" si="459"/>
        <v>0</v>
      </c>
      <c r="O4917" s="21">
        <f t="shared" si="460"/>
        <v>0</v>
      </c>
      <c r="P4917" s="21">
        <f t="shared" si="461"/>
        <v>0</v>
      </c>
    </row>
    <row r="4918" spans="1:16">
      <c r="A4918" s="55">
        <v>55298</v>
      </c>
      <c r="B4918" s="55">
        <v>166</v>
      </c>
      <c r="C4918" s="55">
        <v>2294</v>
      </c>
      <c r="D4918" s="56">
        <v>42</v>
      </c>
      <c r="E4918" s="56">
        <v>67</v>
      </c>
      <c r="F4918" s="56">
        <v>0</v>
      </c>
      <c r="G4918" s="61">
        <v>0</v>
      </c>
      <c r="H4918" s="56">
        <v>0</v>
      </c>
      <c r="I4918" s="56">
        <v>0</v>
      </c>
      <c r="J4918" s="57">
        <v>33634005</v>
      </c>
      <c r="K4918" s="21">
        <f t="shared" si="456"/>
        <v>0</v>
      </c>
      <c r="L4918" s="21">
        <f t="shared" si="457"/>
        <v>0</v>
      </c>
      <c r="M4918" s="21">
        <f t="shared" si="458"/>
        <v>0</v>
      </c>
      <c r="N4918" s="21">
        <f t="shared" si="459"/>
        <v>0</v>
      </c>
      <c r="O4918" s="21">
        <f t="shared" si="460"/>
        <v>0</v>
      </c>
      <c r="P4918" s="21">
        <f t="shared" si="461"/>
        <v>0</v>
      </c>
    </row>
    <row r="4919" spans="1:16">
      <c r="A4919" s="58">
        <v>55312</v>
      </c>
      <c r="B4919" s="58">
        <v>199</v>
      </c>
      <c r="C4919" s="58">
        <v>492</v>
      </c>
      <c r="D4919" s="59">
        <v>62</v>
      </c>
      <c r="E4919" s="59">
        <v>80.099999999999994</v>
      </c>
      <c r="F4919" s="59">
        <v>0</v>
      </c>
      <c r="G4919" s="62">
        <v>0</v>
      </c>
      <c r="H4919" s="59">
        <v>0</v>
      </c>
      <c r="I4919" s="59">
        <v>0</v>
      </c>
      <c r="J4919" s="60">
        <v>28671059</v>
      </c>
      <c r="K4919" s="21">
        <f t="shared" si="456"/>
        <v>0</v>
      </c>
      <c r="L4919" s="21">
        <f t="shared" si="457"/>
        <v>0</v>
      </c>
      <c r="M4919" s="21">
        <f t="shared" si="458"/>
        <v>0</v>
      </c>
      <c r="N4919" s="21">
        <f t="shared" si="459"/>
        <v>0</v>
      </c>
      <c r="O4919" s="21">
        <f t="shared" si="460"/>
        <v>0</v>
      </c>
      <c r="P4919" s="21">
        <f t="shared" si="461"/>
        <v>0</v>
      </c>
    </row>
    <row r="4920" spans="1:16">
      <c r="A4920" s="55">
        <v>55321</v>
      </c>
      <c r="B4920" s="55">
        <v>166</v>
      </c>
      <c r="C4920" s="55">
        <v>2249</v>
      </c>
      <c r="D4920" s="56">
        <v>44</v>
      </c>
      <c r="E4920" s="56">
        <v>199.4</v>
      </c>
      <c r="F4920" s="56">
        <v>0</v>
      </c>
      <c r="G4920" s="61">
        <v>0</v>
      </c>
      <c r="H4920" s="56">
        <v>0</v>
      </c>
      <c r="I4920" s="56">
        <v>0</v>
      </c>
      <c r="J4920" s="57">
        <v>30950151</v>
      </c>
      <c r="K4920" s="21">
        <f t="shared" si="456"/>
        <v>0</v>
      </c>
      <c r="L4920" s="21">
        <f t="shared" si="457"/>
        <v>0</v>
      </c>
      <c r="M4920" s="21">
        <f t="shared" si="458"/>
        <v>0</v>
      </c>
      <c r="N4920" s="21">
        <f t="shared" si="459"/>
        <v>0</v>
      </c>
      <c r="O4920" s="21">
        <f t="shared" si="460"/>
        <v>0</v>
      </c>
      <c r="P4920" s="21">
        <f t="shared" si="461"/>
        <v>0</v>
      </c>
    </row>
    <row r="4921" spans="1:16">
      <c r="A4921" s="58">
        <v>55345</v>
      </c>
      <c r="B4921" s="58">
        <v>350</v>
      </c>
      <c r="C4921" s="58">
        <v>9360</v>
      </c>
      <c r="D4921" s="59">
        <v>11</v>
      </c>
      <c r="E4921" s="59">
        <v>741</v>
      </c>
      <c r="F4921" s="59">
        <v>0</v>
      </c>
      <c r="G4921" s="62">
        <v>0</v>
      </c>
      <c r="H4921" s="59">
        <v>0</v>
      </c>
      <c r="I4921" s="59">
        <v>0</v>
      </c>
      <c r="J4921" s="60">
        <v>31235189</v>
      </c>
      <c r="K4921" s="21">
        <f t="shared" si="456"/>
        <v>0</v>
      </c>
      <c r="L4921" s="21">
        <f t="shared" si="457"/>
        <v>0</v>
      </c>
      <c r="M4921" s="21">
        <f t="shared" si="458"/>
        <v>0</v>
      </c>
      <c r="N4921" s="21">
        <f t="shared" si="459"/>
        <v>0</v>
      </c>
      <c r="O4921" s="21">
        <f t="shared" si="460"/>
        <v>0</v>
      </c>
      <c r="P4921" s="21">
        <f t="shared" si="461"/>
        <v>0</v>
      </c>
    </row>
    <row r="4922" spans="1:16">
      <c r="A4922" s="55">
        <v>55354</v>
      </c>
      <c r="B4922" s="55">
        <v>199</v>
      </c>
      <c r="C4922" s="55">
        <v>728</v>
      </c>
      <c r="D4922" s="56">
        <v>56</v>
      </c>
      <c r="E4922" s="56">
        <v>119.3</v>
      </c>
      <c r="F4922" s="56">
        <v>0</v>
      </c>
      <c r="G4922" s="61">
        <v>0</v>
      </c>
      <c r="H4922" s="56">
        <v>0</v>
      </c>
      <c r="I4922" s="56">
        <v>0</v>
      </c>
      <c r="J4922" s="57">
        <v>21788546</v>
      </c>
      <c r="K4922" s="21">
        <f t="shared" si="456"/>
        <v>0</v>
      </c>
      <c r="L4922" s="21">
        <f t="shared" si="457"/>
        <v>0</v>
      </c>
      <c r="M4922" s="21">
        <f t="shared" si="458"/>
        <v>0</v>
      </c>
      <c r="N4922" s="21">
        <f t="shared" si="459"/>
        <v>0</v>
      </c>
      <c r="O4922" s="21">
        <f t="shared" si="460"/>
        <v>0</v>
      </c>
      <c r="P4922" s="21">
        <f t="shared" si="461"/>
        <v>0</v>
      </c>
    </row>
    <row r="4923" spans="1:16">
      <c r="A4923" s="58">
        <v>55363</v>
      </c>
      <c r="B4923" s="58">
        <v>199</v>
      </c>
      <c r="C4923" s="58">
        <v>861</v>
      </c>
      <c r="D4923" s="59">
        <v>63</v>
      </c>
      <c r="E4923" s="59">
        <v>40.799999999999997</v>
      </c>
      <c r="F4923" s="59">
        <v>0</v>
      </c>
      <c r="G4923" s="62">
        <v>0</v>
      </c>
      <c r="H4923" s="59">
        <v>0</v>
      </c>
      <c r="I4923" s="59">
        <v>0</v>
      </c>
      <c r="J4923" s="60">
        <v>73976812</v>
      </c>
      <c r="K4923" s="21">
        <f t="shared" si="456"/>
        <v>0</v>
      </c>
      <c r="L4923" s="21">
        <f t="shared" si="457"/>
        <v>0</v>
      </c>
      <c r="M4923" s="21">
        <f t="shared" si="458"/>
        <v>0</v>
      </c>
      <c r="N4923" s="21">
        <f t="shared" si="459"/>
        <v>0</v>
      </c>
      <c r="O4923" s="21">
        <f t="shared" si="460"/>
        <v>0</v>
      </c>
      <c r="P4923" s="21">
        <f t="shared" si="461"/>
        <v>0</v>
      </c>
    </row>
    <row r="4924" spans="1:16">
      <c r="A4924" s="55">
        <v>55404</v>
      </c>
      <c r="B4924" s="55">
        <v>700</v>
      </c>
      <c r="C4924" s="55">
        <v>3652</v>
      </c>
      <c r="D4924" s="56">
        <v>12</v>
      </c>
      <c r="E4924" s="56">
        <v>83.7</v>
      </c>
      <c r="F4924" s="56">
        <v>0</v>
      </c>
      <c r="G4924" s="61">
        <v>0</v>
      </c>
      <c r="H4924" s="56">
        <v>0</v>
      </c>
      <c r="I4924" s="56">
        <v>0</v>
      </c>
      <c r="J4924" s="57">
        <v>25853490</v>
      </c>
      <c r="K4924" s="21">
        <f t="shared" si="456"/>
        <v>0</v>
      </c>
      <c r="L4924" s="21">
        <f t="shared" si="457"/>
        <v>0</v>
      </c>
      <c r="M4924" s="21">
        <f t="shared" si="458"/>
        <v>0</v>
      </c>
      <c r="N4924" s="21">
        <f t="shared" si="459"/>
        <v>0</v>
      </c>
      <c r="O4924" s="21">
        <f t="shared" si="460"/>
        <v>0</v>
      </c>
      <c r="P4924" s="21">
        <f t="shared" si="461"/>
        <v>0</v>
      </c>
    </row>
    <row r="4925" spans="1:16">
      <c r="A4925" s="58">
        <v>55458</v>
      </c>
      <c r="B4925" s="58">
        <v>200</v>
      </c>
      <c r="C4925" s="58">
        <v>6314</v>
      </c>
      <c r="D4925" s="59">
        <v>11</v>
      </c>
      <c r="E4925" s="59">
        <v>551.79999999999995</v>
      </c>
      <c r="F4925" s="59">
        <v>0</v>
      </c>
      <c r="G4925" s="62">
        <v>0</v>
      </c>
      <c r="H4925" s="59">
        <v>0</v>
      </c>
      <c r="I4925" s="59">
        <v>0</v>
      </c>
      <c r="J4925" s="60">
        <v>30256069</v>
      </c>
      <c r="K4925" s="21">
        <f t="shared" si="456"/>
        <v>0</v>
      </c>
      <c r="L4925" s="21">
        <f t="shared" si="457"/>
        <v>0</v>
      </c>
      <c r="M4925" s="21">
        <f t="shared" si="458"/>
        <v>0</v>
      </c>
      <c r="N4925" s="21">
        <f t="shared" si="459"/>
        <v>0</v>
      </c>
      <c r="O4925" s="21">
        <f t="shared" si="460"/>
        <v>0</v>
      </c>
      <c r="P4925" s="21">
        <f t="shared" si="461"/>
        <v>0</v>
      </c>
    </row>
    <row r="4926" spans="1:16">
      <c r="A4926" s="58">
        <v>55527</v>
      </c>
      <c r="B4926" s="58">
        <v>128</v>
      </c>
      <c r="C4926" s="58">
        <v>3230</v>
      </c>
      <c r="D4926" s="59">
        <v>52</v>
      </c>
      <c r="E4926" s="59">
        <v>109.3</v>
      </c>
      <c r="F4926" s="59">
        <v>0</v>
      </c>
      <c r="G4926" s="62">
        <v>0</v>
      </c>
      <c r="H4926" s="59">
        <v>0</v>
      </c>
      <c r="I4926" s="59">
        <v>0</v>
      </c>
      <c r="J4926" s="60">
        <v>30159446</v>
      </c>
      <c r="K4926" s="21">
        <f t="shared" si="456"/>
        <v>0</v>
      </c>
      <c r="L4926" s="21">
        <f t="shared" si="457"/>
        <v>0</v>
      </c>
      <c r="M4926" s="21">
        <f t="shared" si="458"/>
        <v>0</v>
      </c>
      <c r="N4926" s="21">
        <f t="shared" si="459"/>
        <v>0</v>
      </c>
      <c r="O4926" s="21">
        <f t="shared" si="460"/>
        <v>0</v>
      </c>
      <c r="P4926" s="21">
        <f t="shared" si="461"/>
        <v>0</v>
      </c>
    </row>
    <row r="4927" spans="1:16">
      <c r="A4927" s="55">
        <v>55562</v>
      </c>
      <c r="B4927" s="55">
        <v>200</v>
      </c>
      <c r="C4927" s="55">
        <v>4750</v>
      </c>
      <c r="D4927" s="56">
        <v>66</v>
      </c>
      <c r="E4927" s="56">
        <v>0</v>
      </c>
      <c r="F4927" s="56">
        <v>0</v>
      </c>
      <c r="G4927" s="61">
        <v>0</v>
      </c>
      <c r="H4927" s="56">
        <v>0</v>
      </c>
      <c r="I4927" s="56">
        <v>0</v>
      </c>
      <c r="J4927" s="57">
        <v>27847242</v>
      </c>
      <c r="K4927" s="21">
        <f t="shared" si="456"/>
        <v>0</v>
      </c>
      <c r="L4927" s="21">
        <f t="shared" si="457"/>
        <v>0</v>
      </c>
      <c r="M4927" s="21">
        <f t="shared" si="458"/>
        <v>0</v>
      </c>
      <c r="N4927" s="21">
        <f t="shared" si="459"/>
        <v>0</v>
      </c>
      <c r="O4927" s="21">
        <f t="shared" si="460"/>
        <v>0</v>
      </c>
      <c r="P4927" s="21">
        <f t="shared" si="461"/>
        <v>0</v>
      </c>
    </row>
    <row r="4928" spans="1:16">
      <c r="A4928" s="58">
        <v>55584</v>
      </c>
      <c r="B4928" s="58">
        <v>900</v>
      </c>
      <c r="C4928" s="58">
        <v>2807</v>
      </c>
      <c r="D4928" s="59">
        <v>23</v>
      </c>
      <c r="E4928" s="59">
        <v>157.69999999999999</v>
      </c>
      <c r="F4928" s="59">
        <v>0</v>
      </c>
      <c r="G4928" s="62">
        <v>0</v>
      </c>
      <c r="H4928" s="59">
        <v>0</v>
      </c>
      <c r="I4928" s="59">
        <v>0</v>
      </c>
      <c r="J4928" s="60">
        <v>29350345</v>
      </c>
      <c r="K4928" s="21">
        <f t="shared" si="456"/>
        <v>0</v>
      </c>
      <c r="L4928" s="21">
        <f t="shared" si="457"/>
        <v>0</v>
      </c>
      <c r="M4928" s="21">
        <f t="shared" si="458"/>
        <v>0</v>
      </c>
      <c r="N4928" s="21">
        <f t="shared" si="459"/>
        <v>0</v>
      </c>
      <c r="O4928" s="21">
        <f t="shared" si="460"/>
        <v>0</v>
      </c>
      <c r="P4928" s="21">
        <f t="shared" si="461"/>
        <v>0</v>
      </c>
    </row>
    <row r="4929" spans="1:16">
      <c r="A4929" s="58">
        <v>55586</v>
      </c>
      <c r="B4929" s="58">
        <v>350</v>
      </c>
      <c r="C4929" s="58">
        <v>5210</v>
      </c>
      <c r="D4929" s="59">
        <v>11</v>
      </c>
      <c r="E4929" s="59">
        <v>45.1</v>
      </c>
      <c r="F4929" s="59">
        <v>0</v>
      </c>
      <c r="G4929" s="62">
        <v>0</v>
      </c>
      <c r="H4929" s="59">
        <v>0</v>
      </c>
      <c r="I4929" s="59">
        <v>0</v>
      </c>
      <c r="J4929" s="60">
        <v>41918055</v>
      </c>
      <c r="K4929" s="21">
        <f t="shared" si="456"/>
        <v>0</v>
      </c>
      <c r="L4929" s="21">
        <f t="shared" si="457"/>
        <v>0</v>
      </c>
      <c r="M4929" s="21">
        <f t="shared" si="458"/>
        <v>0</v>
      </c>
      <c r="N4929" s="21">
        <f t="shared" si="459"/>
        <v>0</v>
      </c>
      <c r="O4929" s="21">
        <f t="shared" si="460"/>
        <v>0</v>
      </c>
      <c r="P4929" s="21">
        <f t="shared" si="461"/>
        <v>0</v>
      </c>
    </row>
    <row r="4930" spans="1:16">
      <c r="A4930" s="55">
        <v>55592</v>
      </c>
      <c r="B4930" s="55">
        <v>199</v>
      </c>
      <c r="C4930" s="55">
        <v>4420</v>
      </c>
      <c r="D4930" s="56">
        <v>54</v>
      </c>
      <c r="E4930" s="56">
        <v>169.2</v>
      </c>
      <c r="F4930" s="56">
        <v>0</v>
      </c>
      <c r="G4930" s="61">
        <v>0</v>
      </c>
      <c r="H4930" s="56">
        <v>0</v>
      </c>
      <c r="I4930" s="56">
        <v>0</v>
      </c>
      <c r="J4930" s="57">
        <v>19411303</v>
      </c>
      <c r="K4930" s="21">
        <f t="shared" si="456"/>
        <v>0</v>
      </c>
      <c r="L4930" s="21">
        <f t="shared" si="457"/>
        <v>0</v>
      </c>
      <c r="M4930" s="21">
        <f t="shared" si="458"/>
        <v>0</v>
      </c>
      <c r="N4930" s="21">
        <f t="shared" si="459"/>
        <v>0</v>
      </c>
      <c r="O4930" s="21">
        <f t="shared" si="460"/>
        <v>0</v>
      </c>
      <c r="P4930" s="21">
        <f t="shared" si="461"/>
        <v>0</v>
      </c>
    </row>
    <row r="4931" spans="1:16">
      <c r="A4931" s="58">
        <v>55610</v>
      </c>
      <c r="B4931" s="58">
        <v>117</v>
      </c>
      <c r="C4931" s="58">
        <v>2554</v>
      </c>
      <c r="D4931" s="59">
        <v>11</v>
      </c>
      <c r="E4931" s="59">
        <v>210.1</v>
      </c>
      <c r="F4931" s="59">
        <v>0</v>
      </c>
      <c r="G4931" s="62">
        <v>0</v>
      </c>
      <c r="H4931" s="59">
        <v>0</v>
      </c>
      <c r="I4931" s="59">
        <v>0</v>
      </c>
      <c r="J4931" s="60">
        <v>30216288</v>
      </c>
      <c r="K4931" s="21">
        <f t="shared" ref="K4931:K4994" si="462">G4931</f>
        <v>0</v>
      </c>
      <c r="L4931" s="21">
        <f t="shared" ref="L4931:L4994" si="463">IF(H4931=-1,1,0)</f>
        <v>0</v>
      </c>
      <c r="M4931" s="21">
        <f t="shared" ref="M4931:M4994" si="464">IF(G4931&lt;&gt;0,1,0)</f>
        <v>0</v>
      </c>
      <c r="N4931" s="21">
        <f t="shared" ref="N4931:N4994" si="465">IF(AND(L4931=1,M4931=1),1,0)</f>
        <v>0</v>
      </c>
      <c r="O4931" s="21">
        <f t="shared" ref="O4931:O4994" si="466">IF(AND(H4931=-1,G4931=0),1,0)</f>
        <v>0</v>
      </c>
      <c r="P4931" s="21">
        <f t="shared" ref="P4931:P4994" si="467">IF(AND(G4931&lt;&gt;0,H4931&lt;&gt;-1),1,0)</f>
        <v>0</v>
      </c>
    </row>
    <row r="4932" spans="1:16">
      <c r="A4932" s="55">
        <v>55655</v>
      </c>
      <c r="B4932" s="55">
        <v>170</v>
      </c>
      <c r="C4932" s="55">
        <v>5497</v>
      </c>
      <c r="D4932" s="56">
        <v>64</v>
      </c>
      <c r="E4932" s="56">
        <v>79</v>
      </c>
      <c r="F4932" s="56">
        <v>0</v>
      </c>
      <c r="G4932" s="61">
        <v>0</v>
      </c>
      <c r="H4932" s="56">
        <v>0</v>
      </c>
      <c r="I4932" s="56">
        <v>0</v>
      </c>
      <c r="J4932" s="57">
        <v>68237718</v>
      </c>
      <c r="K4932" s="21">
        <f t="shared" si="462"/>
        <v>0</v>
      </c>
      <c r="L4932" s="21">
        <f t="shared" si="463"/>
        <v>0</v>
      </c>
      <c r="M4932" s="21">
        <f t="shared" si="464"/>
        <v>0</v>
      </c>
      <c r="N4932" s="21">
        <f t="shared" si="465"/>
        <v>0</v>
      </c>
      <c r="O4932" s="21">
        <f t="shared" si="466"/>
        <v>0</v>
      </c>
      <c r="P4932" s="21">
        <f t="shared" si="467"/>
        <v>0</v>
      </c>
    </row>
    <row r="4933" spans="1:16">
      <c r="A4933" s="58">
        <v>55685</v>
      </c>
      <c r="B4933" s="58">
        <v>155</v>
      </c>
      <c r="C4933" s="58">
        <v>841</v>
      </c>
      <c r="D4933" s="59">
        <v>42</v>
      </c>
      <c r="E4933" s="59">
        <v>108.1</v>
      </c>
      <c r="F4933" s="59">
        <v>0</v>
      </c>
      <c r="G4933" s="62">
        <v>0</v>
      </c>
      <c r="H4933" s="59">
        <v>0</v>
      </c>
      <c r="I4933" s="59">
        <v>0</v>
      </c>
      <c r="J4933" s="60">
        <v>65311968</v>
      </c>
      <c r="K4933" s="21">
        <f t="shared" si="462"/>
        <v>0</v>
      </c>
      <c r="L4933" s="21">
        <f t="shared" si="463"/>
        <v>0</v>
      </c>
      <c r="M4933" s="21">
        <f t="shared" si="464"/>
        <v>0</v>
      </c>
      <c r="N4933" s="21">
        <f t="shared" si="465"/>
        <v>0</v>
      </c>
      <c r="O4933" s="21">
        <f t="shared" si="466"/>
        <v>0</v>
      </c>
      <c r="P4933" s="21">
        <f t="shared" si="467"/>
        <v>0</v>
      </c>
    </row>
    <row r="4934" spans="1:16">
      <c r="A4934" s="55">
        <v>55691</v>
      </c>
      <c r="B4934" s="55">
        <v>700</v>
      </c>
      <c r="C4934" s="55">
        <v>262</v>
      </c>
      <c r="D4934" s="56">
        <v>12</v>
      </c>
      <c r="E4934" s="56">
        <v>81.5</v>
      </c>
      <c r="F4934" s="56">
        <v>0</v>
      </c>
      <c r="G4934" s="61">
        <v>0</v>
      </c>
      <c r="H4934" s="56">
        <v>0</v>
      </c>
      <c r="I4934" s="56">
        <v>0</v>
      </c>
      <c r="J4934" s="57">
        <v>29107610</v>
      </c>
      <c r="K4934" s="21">
        <f t="shared" si="462"/>
        <v>0</v>
      </c>
      <c r="L4934" s="21">
        <f t="shared" si="463"/>
        <v>0</v>
      </c>
      <c r="M4934" s="21">
        <f t="shared" si="464"/>
        <v>0</v>
      </c>
      <c r="N4934" s="21">
        <f t="shared" si="465"/>
        <v>0</v>
      </c>
      <c r="O4934" s="21">
        <f t="shared" si="466"/>
        <v>0</v>
      </c>
      <c r="P4934" s="21">
        <f t="shared" si="467"/>
        <v>0</v>
      </c>
    </row>
    <row r="4935" spans="1:16">
      <c r="A4935" s="55">
        <v>55715</v>
      </c>
      <c r="B4935" s="55">
        <v>199</v>
      </c>
      <c r="C4935" s="55">
        <v>931</v>
      </c>
      <c r="D4935" s="56">
        <v>13</v>
      </c>
      <c r="E4935" s="56">
        <v>321</v>
      </c>
      <c r="F4935" s="56">
        <v>0</v>
      </c>
      <c r="G4935" s="61">
        <v>0</v>
      </c>
      <c r="H4935" s="56">
        <v>0</v>
      </c>
      <c r="I4935" s="56">
        <v>0</v>
      </c>
      <c r="J4935" s="57">
        <v>29336539</v>
      </c>
      <c r="K4935" s="21">
        <f t="shared" si="462"/>
        <v>0</v>
      </c>
      <c r="L4935" s="21">
        <f t="shared" si="463"/>
        <v>0</v>
      </c>
      <c r="M4935" s="21">
        <f t="shared" si="464"/>
        <v>0</v>
      </c>
      <c r="N4935" s="21">
        <f t="shared" si="465"/>
        <v>0</v>
      </c>
      <c r="O4935" s="21">
        <f t="shared" si="466"/>
        <v>0</v>
      </c>
      <c r="P4935" s="21">
        <f t="shared" si="467"/>
        <v>0</v>
      </c>
    </row>
    <row r="4936" spans="1:16">
      <c r="A4936" s="55">
        <v>55745</v>
      </c>
      <c r="B4936" s="55">
        <v>350</v>
      </c>
      <c r="C4936" s="55">
        <v>5234</v>
      </c>
      <c r="D4936" s="56">
        <v>56</v>
      </c>
      <c r="E4936" s="56">
        <v>174.6</v>
      </c>
      <c r="F4936" s="56">
        <v>0</v>
      </c>
      <c r="G4936" s="61">
        <v>0</v>
      </c>
      <c r="H4936" s="56">
        <v>0</v>
      </c>
      <c r="I4936" s="56">
        <v>0</v>
      </c>
      <c r="J4936" s="57">
        <v>88094816</v>
      </c>
      <c r="K4936" s="21">
        <f t="shared" si="462"/>
        <v>0</v>
      </c>
      <c r="L4936" s="21">
        <f t="shared" si="463"/>
        <v>0</v>
      </c>
      <c r="M4936" s="21">
        <f t="shared" si="464"/>
        <v>0</v>
      </c>
      <c r="N4936" s="21">
        <f t="shared" si="465"/>
        <v>0</v>
      </c>
      <c r="O4936" s="21">
        <f t="shared" si="466"/>
        <v>0</v>
      </c>
      <c r="P4936" s="21">
        <f t="shared" si="467"/>
        <v>0</v>
      </c>
    </row>
    <row r="4937" spans="1:16">
      <c r="A4937" s="58">
        <v>55761</v>
      </c>
      <c r="B4937" s="58">
        <v>140</v>
      </c>
      <c r="C4937" s="58">
        <v>1005</v>
      </c>
      <c r="D4937" s="59">
        <v>52</v>
      </c>
      <c r="E4937" s="59">
        <v>106.2</v>
      </c>
      <c r="F4937" s="59">
        <v>0</v>
      </c>
      <c r="G4937" s="62">
        <v>0</v>
      </c>
      <c r="H4937" s="59">
        <v>0</v>
      </c>
      <c r="I4937" s="59">
        <v>0</v>
      </c>
      <c r="J4937" s="60">
        <v>30130537</v>
      </c>
      <c r="K4937" s="21">
        <f t="shared" si="462"/>
        <v>0</v>
      </c>
      <c r="L4937" s="21">
        <f t="shared" si="463"/>
        <v>0</v>
      </c>
      <c r="M4937" s="21">
        <f t="shared" si="464"/>
        <v>0</v>
      </c>
      <c r="N4937" s="21">
        <f t="shared" si="465"/>
        <v>0</v>
      </c>
      <c r="O4937" s="21">
        <f t="shared" si="466"/>
        <v>0</v>
      </c>
      <c r="P4937" s="21">
        <f t="shared" si="467"/>
        <v>0</v>
      </c>
    </row>
    <row r="4938" spans="1:16">
      <c r="A4938" s="55">
        <v>55782</v>
      </c>
      <c r="B4938" s="55">
        <v>170</v>
      </c>
      <c r="C4938" s="55">
        <v>9041</v>
      </c>
      <c r="D4938" s="56">
        <v>63</v>
      </c>
      <c r="E4938" s="56">
        <v>0</v>
      </c>
      <c r="F4938" s="56">
        <v>0</v>
      </c>
      <c r="G4938" s="61">
        <v>0</v>
      </c>
      <c r="H4938" s="56">
        <v>0</v>
      </c>
      <c r="I4938" s="56">
        <v>0</v>
      </c>
      <c r="J4938" s="57">
        <v>12819633</v>
      </c>
      <c r="K4938" s="21">
        <f t="shared" si="462"/>
        <v>0</v>
      </c>
      <c r="L4938" s="21">
        <f t="shared" si="463"/>
        <v>0</v>
      </c>
      <c r="M4938" s="21">
        <f t="shared" si="464"/>
        <v>0</v>
      </c>
      <c r="N4938" s="21">
        <f t="shared" si="465"/>
        <v>0</v>
      </c>
      <c r="O4938" s="21">
        <f t="shared" si="466"/>
        <v>0</v>
      </c>
      <c r="P4938" s="21">
        <f t="shared" si="467"/>
        <v>0</v>
      </c>
    </row>
    <row r="4939" spans="1:16">
      <c r="A4939" s="55">
        <v>55798</v>
      </c>
      <c r="B4939" s="55">
        <v>350</v>
      </c>
      <c r="C4939" s="55">
        <v>1836</v>
      </c>
      <c r="D4939" s="56">
        <v>11</v>
      </c>
      <c r="E4939" s="56">
        <v>163.4</v>
      </c>
      <c r="F4939" s="56">
        <v>0</v>
      </c>
      <c r="G4939" s="61">
        <v>0</v>
      </c>
      <c r="H4939" s="56">
        <v>0</v>
      </c>
      <c r="I4939" s="56">
        <v>0</v>
      </c>
      <c r="J4939" s="57">
        <v>10314801</v>
      </c>
      <c r="K4939" s="21">
        <f t="shared" si="462"/>
        <v>0</v>
      </c>
      <c r="L4939" s="21">
        <f t="shared" si="463"/>
        <v>0</v>
      </c>
      <c r="M4939" s="21">
        <f t="shared" si="464"/>
        <v>0</v>
      </c>
      <c r="N4939" s="21">
        <f t="shared" si="465"/>
        <v>0</v>
      </c>
      <c r="O4939" s="21">
        <f t="shared" si="466"/>
        <v>0</v>
      </c>
      <c r="P4939" s="21">
        <f t="shared" si="467"/>
        <v>0</v>
      </c>
    </row>
    <row r="4940" spans="1:16">
      <c r="A4940" s="58">
        <v>55834</v>
      </c>
      <c r="B4940" s="58">
        <v>101</v>
      </c>
      <c r="C4940" s="58">
        <v>6889</v>
      </c>
      <c r="D4940" s="59">
        <v>57</v>
      </c>
      <c r="E4940" s="59">
        <v>210</v>
      </c>
      <c r="F4940" s="59">
        <v>0</v>
      </c>
      <c r="G4940" s="62">
        <v>0</v>
      </c>
      <c r="H4940" s="59">
        <v>0</v>
      </c>
      <c r="I4940" s="59">
        <v>0</v>
      </c>
      <c r="J4940" s="60">
        <v>28259220</v>
      </c>
      <c r="K4940" s="21">
        <f t="shared" si="462"/>
        <v>0</v>
      </c>
      <c r="L4940" s="21">
        <f t="shared" si="463"/>
        <v>0</v>
      </c>
      <c r="M4940" s="21">
        <f t="shared" si="464"/>
        <v>0</v>
      </c>
      <c r="N4940" s="21">
        <f t="shared" si="465"/>
        <v>0</v>
      </c>
      <c r="O4940" s="21">
        <f t="shared" si="466"/>
        <v>0</v>
      </c>
      <c r="P4940" s="21">
        <f t="shared" si="467"/>
        <v>0</v>
      </c>
    </row>
    <row r="4941" spans="1:16">
      <c r="A4941" s="55">
        <v>55862</v>
      </c>
      <c r="B4941" s="55">
        <v>199</v>
      </c>
      <c r="C4941" s="55">
        <v>503</v>
      </c>
      <c r="D4941" s="56">
        <v>42</v>
      </c>
      <c r="E4941" s="56">
        <v>64.2</v>
      </c>
      <c r="F4941" s="56">
        <v>0</v>
      </c>
      <c r="G4941" s="61">
        <v>0</v>
      </c>
      <c r="H4941" s="56">
        <v>0</v>
      </c>
      <c r="I4941" s="56">
        <v>0</v>
      </c>
      <c r="J4941" s="57">
        <v>11916198</v>
      </c>
      <c r="K4941" s="21">
        <f t="shared" si="462"/>
        <v>0</v>
      </c>
      <c r="L4941" s="21">
        <f t="shared" si="463"/>
        <v>0</v>
      </c>
      <c r="M4941" s="21">
        <f t="shared" si="464"/>
        <v>0</v>
      </c>
      <c r="N4941" s="21">
        <f t="shared" si="465"/>
        <v>0</v>
      </c>
      <c r="O4941" s="21">
        <f t="shared" si="466"/>
        <v>0</v>
      </c>
      <c r="P4941" s="21">
        <f t="shared" si="467"/>
        <v>0</v>
      </c>
    </row>
    <row r="4942" spans="1:16">
      <c r="A4942" s="58">
        <v>55894</v>
      </c>
      <c r="B4942" s="58">
        <v>200</v>
      </c>
      <c r="C4942" s="58">
        <v>2910</v>
      </c>
      <c r="D4942" s="59">
        <v>56</v>
      </c>
      <c r="E4942" s="59">
        <v>48.9</v>
      </c>
      <c r="F4942" s="59">
        <v>0</v>
      </c>
      <c r="G4942" s="62">
        <v>0</v>
      </c>
      <c r="H4942" s="59">
        <v>0</v>
      </c>
      <c r="I4942" s="59">
        <v>0</v>
      </c>
      <c r="J4942" s="60">
        <v>28397100</v>
      </c>
      <c r="K4942" s="21">
        <f t="shared" si="462"/>
        <v>0</v>
      </c>
      <c r="L4942" s="21">
        <f t="shared" si="463"/>
        <v>0</v>
      </c>
      <c r="M4942" s="21">
        <f t="shared" si="464"/>
        <v>0</v>
      </c>
      <c r="N4942" s="21">
        <f t="shared" si="465"/>
        <v>0</v>
      </c>
      <c r="O4942" s="21">
        <f t="shared" si="466"/>
        <v>0</v>
      </c>
      <c r="P4942" s="21">
        <f t="shared" si="467"/>
        <v>0</v>
      </c>
    </row>
    <row r="4943" spans="1:16">
      <c r="A4943" s="55">
        <v>55922</v>
      </c>
      <c r="B4943" s="55">
        <v>155</v>
      </c>
      <c r="C4943" s="55">
        <v>6615</v>
      </c>
      <c r="D4943" s="56">
        <v>62</v>
      </c>
      <c r="E4943" s="56">
        <v>131</v>
      </c>
      <c r="F4943" s="56">
        <v>0</v>
      </c>
      <c r="G4943" s="61">
        <v>0</v>
      </c>
      <c r="H4943" s="56">
        <v>0</v>
      </c>
      <c r="I4943" s="56">
        <v>0</v>
      </c>
      <c r="J4943" s="57">
        <v>15027142</v>
      </c>
      <c r="K4943" s="21">
        <f t="shared" si="462"/>
        <v>0</v>
      </c>
      <c r="L4943" s="21">
        <f t="shared" si="463"/>
        <v>0</v>
      </c>
      <c r="M4943" s="21">
        <f t="shared" si="464"/>
        <v>0</v>
      </c>
      <c r="N4943" s="21">
        <f t="shared" si="465"/>
        <v>0</v>
      </c>
      <c r="O4943" s="21">
        <f t="shared" si="466"/>
        <v>0</v>
      </c>
      <c r="P4943" s="21">
        <f t="shared" si="467"/>
        <v>0</v>
      </c>
    </row>
    <row r="4944" spans="1:16">
      <c r="A4944" s="58">
        <v>55928</v>
      </c>
      <c r="B4944" s="58">
        <v>199</v>
      </c>
      <c r="C4944" s="58">
        <v>3439</v>
      </c>
      <c r="D4944" s="59">
        <v>15</v>
      </c>
      <c r="E4944" s="59">
        <v>0</v>
      </c>
      <c r="F4944" s="59">
        <v>0</v>
      </c>
      <c r="G4944" s="62">
        <v>0</v>
      </c>
      <c r="H4944" s="59">
        <v>0</v>
      </c>
      <c r="I4944" s="59">
        <v>0</v>
      </c>
      <c r="J4944" s="60">
        <v>21039349</v>
      </c>
      <c r="K4944" s="21">
        <f t="shared" si="462"/>
        <v>0</v>
      </c>
      <c r="L4944" s="21">
        <f t="shared" si="463"/>
        <v>0</v>
      </c>
      <c r="M4944" s="21">
        <f t="shared" si="464"/>
        <v>0</v>
      </c>
      <c r="N4944" s="21">
        <f t="shared" si="465"/>
        <v>0</v>
      </c>
      <c r="O4944" s="21">
        <f t="shared" si="466"/>
        <v>0</v>
      </c>
      <c r="P4944" s="21">
        <f t="shared" si="467"/>
        <v>0</v>
      </c>
    </row>
    <row r="4945" spans="1:16">
      <c r="A4945" s="55">
        <v>55943</v>
      </c>
      <c r="B4945" s="55">
        <v>900</v>
      </c>
      <c r="C4945" s="55">
        <v>7331</v>
      </c>
      <c r="D4945" s="56">
        <v>11</v>
      </c>
      <c r="E4945" s="56">
        <v>84.2</v>
      </c>
      <c r="F4945" s="56">
        <v>0</v>
      </c>
      <c r="G4945" s="61">
        <v>0</v>
      </c>
      <c r="H4945" s="56">
        <v>0</v>
      </c>
      <c r="I4945" s="56">
        <v>0</v>
      </c>
      <c r="J4945" s="57">
        <v>12219806</v>
      </c>
      <c r="K4945" s="21">
        <f t="shared" si="462"/>
        <v>0</v>
      </c>
      <c r="L4945" s="21">
        <f t="shared" si="463"/>
        <v>0</v>
      </c>
      <c r="M4945" s="21">
        <f t="shared" si="464"/>
        <v>0</v>
      </c>
      <c r="N4945" s="21">
        <f t="shared" si="465"/>
        <v>0</v>
      </c>
      <c r="O4945" s="21">
        <f t="shared" si="466"/>
        <v>0</v>
      </c>
      <c r="P4945" s="21">
        <f t="shared" si="467"/>
        <v>0</v>
      </c>
    </row>
    <row r="4946" spans="1:16">
      <c r="A4946" s="58">
        <v>55944</v>
      </c>
      <c r="B4946" s="58">
        <v>350</v>
      </c>
      <c r="C4946" s="58">
        <v>5191</v>
      </c>
      <c r="D4946" s="59">
        <v>54</v>
      </c>
      <c r="E4946" s="59">
        <v>225.1</v>
      </c>
      <c r="F4946" s="59">
        <v>0</v>
      </c>
      <c r="G4946" s="62">
        <v>0</v>
      </c>
      <c r="H4946" s="59">
        <v>0</v>
      </c>
      <c r="I4946" s="59">
        <v>0</v>
      </c>
      <c r="J4946" s="60">
        <v>76542228</v>
      </c>
      <c r="K4946" s="21">
        <f t="shared" si="462"/>
        <v>0</v>
      </c>
      <c r="L4946" s="21">
        <f t="shared" si="463"/>
        <v>0</v>
      </c>
      <c r="M4946" s="21">
        <f t="shared" si="464"/>
        <v>0</v>
      </c>
      <c r="N4946" s="21">
        <f t="shared" si="465"/>
        <v>0</v>
      </c>
      <c r="O4946" s="21">
        <f t="shared" si="466"/>
        <v>0</v>
      </c>
      <c r="P4946" s="21">
        <f t="shared" si="467"/>
        <v>0</v>
      </c>
    </row>
    <row r="4947" spans="1:16">
      <c r="A4947" s="55">
        <v>55945</v>
      </c>
      <c r="B4947" s="55">
        <v>900</v>
      </c>
      <c r="C4947" s="55">
        <v>7453</v>
      </c>
      <c r="D4947" s="56">
        <v>62</v>
      </c>
      <c r="E4947" s="56">
        <v>46.2</v>
      </c>
      <c r="F4947" s="56">
        <v>0</v>
      </c>
      <c r="G4947" s="61">
        <v>0</v>
      </c>
      <c r="H4947" s="56">
        <v>0</v>
      </c>
      <c r="I4947" s="56">
        <v>0</v>
      </c>
      <c r="J4947" s="57">
        <v>12030193</v>
      </c>
      <c r="K4947" s="21">
        <f t="shared" si="462"/>
        <v>0</v>
      </c>
      <c r="L4947" s="21">
        <f t="shared" si="463"/>
        <v>0</v>
      </c>
      <c r="M4947" s="21">
        <f t="shared" si="464"/>
        <v>0</v>
      </c>
      <c r="N4947" s="21">
        <f t="shared" si="465"/>
        <v>0</v>
      </c>
      <c r="O4947" s="21">
        <f t="shared" si="466"/>
        <v>0</v>
      </c>
      <c r="P4947" s="21">
        <f t="shared" si="467"/>
        <v>0</v>
      </c>
    </row>
    <row r="4948" spans="1:16">
      <c r="A4948" s="58">
        <v>55948</v>
      </c>
      <c r="B4948" s="58">
        <v>101</v>
      </c>
      <c r="C4948" s="58">
        <v>6649</v>
      </c>
      <c r="D4948" s="59">
        <v>41</v>
      </c>
      <c r="E4948" s="59">
        <v>111.9</v>
      </c>
      <c r="F4948" s="59">
        <v>0</v>
      </c>
      <c r="G4948" s="62">
        <v>0</v>
      </c>
      <c r="H4948" s="59">
        <v>0</v>
      </c>
      <c r="I4948" s="59">
        <v>0</v>
      </c>
      <c r="J4948" s="60">
        <v>29002886</v>
      </c>
      <c r="K4948" s="21">
        <f t="shared" si="462"/>
        <v>0</v>
      </c>
      <c r="L4948" s="21">
        <f t="shared" si="463"/>
        <v>0</v>
      </c>
      <c r="M4948" s="21">
        <f t="shared" si="464"/>
        <v>0</v>
      </c>
      <c r="N4948" s="21">
        <f t="shared" si="465"/>
        <v>0</v>
      </c>
      <c r="O4948" s="21">
        <f t="shared" si="466"/>
        <v>0</v>
      </c>
      <c r="P4948" s="21">
        <f t="shared" si="467"/>
        <v>0</v>
      </c>
    </row>
    <row r="4949" spans="1:16">
      <c r="A4949" s="58">
        <v>55979</v>
      </c>
      <c r="B4949" s="58">
        <v>500</v>
      </c>
      <c r="C4949" s="58">
        <v>8818</v>
      </c>
      <c r="D4949" s="59">
        <v>42</v>
      </c>
      <c r="E4949" s="59">
        <v>99</v>
      </c>
      <c r="F4949" s="59">
        <v>0</v>
      </c>
      <c r="G4949" s="62">
        <v>0</v>
      </c>
      <c r="H4949" s="59">
        <v>0</v>
      </c>
      <c r="I4949" s="59">
        <v>0</v>
      </c>
      <c r="J4949" s="60">
        <v>33305303</v>
      </c>
      <c r="K4949" s="21">
        <f t="shared" si="462"/>
        <v>0</v>
      </c>
      <c r="L4949" s="21">
        <f t="shared" si="463"/>
        <v>0</v>
      </c>
      <c r="M4949" s="21">
        <f t="shared" si="464"/>
        <v>0</v>
      </c>
      <c r="N4949" s="21">
        <f t="shared" si="465"/>
        <v>0</v>
      </c>
      <c r="O4949" s="21">
        <f t="shared" si="466"/>
        <v>0</v>
      </c>
      <c r="P4949" s="21">
        <f t="shared" si="467"/>
        <v>0</v>
      </c>
    </row>
    <row r="4950" spans="1:16">
      <c r="A4950" s="55">
        <v>55983</v>
      </c>
      <c r="B4950" s="55">
        <v>199</v>
      </c>
      <c r="C4950" s="55">
        <v>966</v>
      </c>
      <c r="D4950" s="56">
        <v>63</v>
      </c>
      <c r="E4950" s="56">
        <v>0</v>
      </c>
      <c r="F4950" s="56">
        <v>0</v>
      </c>
      <c r="G4950" s="61">
        <v>0</v>
      </c>
      <c r="H4950" s="56">
        <v>0</v>
      </c>
      <c r="I4950" s="56">
        <v>0</v>
      </c>
      <c r="J4950" s="57">
        <v>30334299</v>
      </c>
      <c r="K4950" s="21">
        <f t="shared" si="462"/>
        <v>0</v>
      </c>
      <c r="L4950" s="21">
        <f t="shared" si="463"/>
        <v>0</v>
      </c>
      <c r="M4950" s="21">
        <f t="shared" si="464"/>
        <v>0</v>
      </c>
      <c r="N4950" s="21">
        <f t="shared" si="465"/>
        <v>0</v>
      </c>
      <c r="O4950" s="21">
        <f t="shared" si="466"/>
        <v>0</v>
      </c>
      <c r="P4950" s="21">
        <f t="shared" si="467"/>
        <v>0</v>
      </c>
    </row>
    <row r="4951" spans="1:16">
      <c r="A4951" s="58">
        <v>55992</v>
      </c>
      <c r="B4951" s="58">
        <v>200</v>
      </c>
      <c r="C4951" s="58">
        <v>6551</v>
      </c>
      <c r="D4951" s="59">
        <v>57</v>
      </c>
      <c r="E4951" s="59">
        <v>337.2</v>
      </c>
      <c r="F4951" s="59">
        <v>0</v>
      </c>
      <c r="G4951" s="62">
        <v>0</v>
      </c>
      <c r="H4951" s="59">
        <v>0</v>
      </c>
      <c r="I4951" s="59">
        <v>0</v>
      </c>
      <c r="J4951" s="60">
        <v>32618782</v>
      </c>
      <c r="K4951" s="21">
        <f t="shared" si="462"/>
        <v>0</v>
      </c>
      <c r="L4951" s="21">
        <f t="shared" si="463"/>
        <v>0</v>
      </c>
      <c r="M4951" s="21">
        <f t="shared" si="464"/>
        <v>0</v>
      </c>
      <c r="N4951" s="21">
        <f t="shared" si="465"/>
        <v>0</v>
      </c>
      <c r="O4951" s="21">
        <f t="shared" si="466"/>
        <v>0</v>
      </c>
      <c r="P4951" s="21">
        <f t="shared" si="467"/>
        <v>0</v>
      </c>
    </row>
    <row r="4952" spans="1:16">
      <c r="A4952" s="55">
        <v>55998</v>
      </c>
      <c r="B4952" s="55">
        <v>143</v>
      </c>
      <c r="C4952" s="55">
        <v>1626</v>
      </c>
      <c r="D4952" s="56">
        <v>23</v>
      </c>
      <c r="E4952" s="56">
        <v>8.3000000000000007</v>
      </c>
      <c r="F4952" s="56">
        <v>0</v>
      </c>
      <c r="G4952" s="61">
        <v>0</v>
      </c>
      <c r="H4952" s="56">
        <v>0</v>
      </c>
      <c r="I4952" s="56">
        <v>0</v>
      </c>
      <c r="J4952" s="57">
        <v>18559447</v>
      </c>
      <c r="K4952" s="21">
        <f t="shared" si="462"/>
        <v>0</v>
      </c>
      <c r="L4952" s="21">
        <f t="shared" si="463"/>
        <v>0</v>
      </c>
      <c r="M4952" s="21">
        <f t="shared" si="464"/>
        <v>0</v>
      </c>
      <c r="N4952" s="21">
        <f t="shared" si="465"/>
        <v>0</v>
      </c>
      <c r="O4952" s="21">
        <f t="shared" si="466"/>
        <v>0</v>
      </c>
      <c r="P4952" s="21">
        <f t="shared" si="467"/>
        <v>0</v>
      </c>
    </row>
    <row r="4953" spans="1:16">
      <c r="A4953" s="58">
        <v>56010</v>
      </c>
      <c r="B4953" s="58">
        <v>101</v>
      </c>
      <c r="C4953" s="58">
        <v>6746</v>
      </c>
      <c r="D4953" s="59">
        <v>56</v>
      </c>
      <c r="E4953" s="59">
        <v>59</v>
      </c>
      <c r="F4953" s="59">
        <v>0</v>
      </c>
      <c r="G4953" s="62">
        <v>0</v>
      </c>
      <c r="H4953" s="59">
        <v>0</v>
      </c>
      <c r="I4953" s="59">
        <v>0</v>
      </c>
      <c r="J4953" s="60">
        <v>30310373</v>
      </c>
      <c r="K4953" s="21">
        <f t="shared" si="462"/>
        <v>0</v>
      </c>
      <c r="L4953" s="21">
        <f t="shared" si="463"/>
        <v>0</v>
      </c>
      <c r="M4953" s="21">
        <f t="shared" si="464"/>
        <v>0</v>
      </c>
      <c r="N4953" s="21">
        <f t="shared" si="465"/>
        <v>0</v>
      </c>
      <c r="O4953" s="21">
        <f t="shared" si="466"/>
        <v>0</v>
      </c>
      <c r="P4953" s="21">
        <f t="shared" si="467"/>
        <v>0</v>
      </c>
    </row>
    <row r="4954" spans="1:16">
      <c r="A4954" s="55">
        <v>56028</v>
      </c>
      <c r="B4954" s="55">
        <v>350</v>
      </c>
      <c r="C4954" s="55">
        <v>3859</v>
      </c>
      <c r="D4954" s="56">
        <v>11</v>
      </c>
      <c r="E4954" s="56">
        <v>959</v>
      </c>
      <c r="F4954" s="56">
        <v>0</v>
      </c>
      <c r="G4954" s="61">
        <v>0</v>
      </c>
      <c r="H4954" s="56">
        <v>0</v>
      </c>
      <c r="I4954" s="56">
        <v>0</v>
      </c>
      <c r="J4954" s="57">
        <v>30086082</v>
      </c>
      <c r="K4954" s="21">
        <f t="shared" si="462"/>
        <v>0</v>
      </c>
      <c r="L4954" s="21">
        <f t="shared" si="463"/>
        <v>0</v>
      </c>
      <c r="M4954" s="21">
        <f t="shared" si="464"/>
        <v>0</v>
      </c>
      <c r="N4954" s="21">
        <f t="shared" si="465"/>
        <v>0</v>
      </c>
      <c r="O4954" s="21">
        <f t="shared" si="466"/>
        <v>0</v>
      </c>
      <c r="P4954" s="21">
        <f t="shared" si="467"/>
        <v>0</v>
      </c>
    </row>
    <row r="4955" spans="1:16">
      <c r="A4955" s="55">
        <v>56116</v>
      </c>
      <c r="B4955" s="55">
        <v>170</v>
      </c>
      <c r="C4955" s="55">
        <v>6141</v>
      </c>
      <c r="D4955" s="56">
        <v>66</v>
      </c>
      <c r="E4955" s="56">
        <v>0</v>
      </c>
      <c r="F4955" s="56">
        <v>0</v>
      </c>
      <c r="G4955" s="61">
        <v>0</v>
      </c>
      <c r="H4955" s="56">
        <v>0</v>
      </c>
      <c r="I4955" s="56">
        <v>0</v>
      </c>
      <c r="J4955" s="57">
        <v>32023614</v>
      </c>
      <c r="K4955" s="21">
        <f t="shared" si="462"/>
        <v>0</v>
      </c>
      <c r="L4955" s="21">
        <f t="shared" si="463"/>
        <v>0</v>
      </c>
      <c r="M4955" s="21">
        <f t="shared" si="464"/>
        <v>0</v>
      </c>
      <c r="N4955" s="21">
        <f t="shared" si="465"/>
        <v>0</v>
      </c>
      <c r="O4955" s="21">
        <f t="shared" si="466"/>
        <v>0</v>
      </c>
      <c r="P4955" s="21">
        <f t="shared" si="467"/>
        <v>0</v>
      </c>
    </row>
    <row r="4956" spans="1:16">
      <c r="A4956" s="58">
        <v>56118</v>
      </c>
      <c r="B4956" s="58">
        <v>140</v>
      </c>
      <c r="C4956" s="58">
        <v>1972</v>
      </c>
      <c r="D4956" s="59">
        <v>45</v>
      </c>
      <c r="E4956" s="59">
        <v>0</v>
      </c>
      <c r="F4956" s="59">
        <v>0</v>
      </c>
      <c r="G4956" s="62">
        <v>0</v>
      </c>
      <c r="H4956" s="59">
        <v>0</v>
      </c>
      <c r="I4956" s="59">
        <v>0</v>
      </c>
      <c r="J4956" s="60">
        <v>13818770</v>
      </c>
      <c r="K4956" s="21">
        <f t="shared" si="462"/>
        <v>0</v>
      </c>
      <c r="L4956" s="21">
        <f t="shared" si="463"/>
        <v>0</v>
      </c>
      <c r="M4956" s="21">
        <f t="shared" si="464"/>
        <v>0</v>
      </c>
      <c r="N4956" s="21">
        <f t="shared" si="465"/>
        <v>0</v>
      </c>
      <c r="O4956" s="21">
        <f t="shared" si="466"/>
        <v>0</v>
      </c>
      <c r="P4956" s="21">
        <f t="shared" si="467"/>
        <v>0</v>
      </c>
    </row>
    <row r="4957" spans="1:16">
      <c r="A4957" s="55">
        <v>56174</v>
      </c>
      <c r="B4957" s="55">
        <v>200</v>
      </c>
      <c r="C4957" s="55">
        <v>2085</v>
      </c>
      <c r="D4957" s="56">
        <v>11</v>
      </c>
      <c r="E4957" s="56">
        <v>192.6</v>
      </c>
      <c r="F4957" s="56">
        <v>0</v>
      </c>
      <c r="G4957" s="61">
        <v>0</v>
      </c>
      <c r="H4957" s="56">
        <v>0</v>
      </c>
      <c r="I4957" s="56">
        <v>0</v>
      </c>
      <c r="J4957" s="57">
        <v>27896103</v>
      </c>
      <c r="K4957" s="21">
        <f t="shared" si="462"/>
        <v>0</v>
      </c>
      <c r="L4957" s="21">
        <f t="shared" si="463"/>
        <v>0</v>
      </c>
      <c r="M4957" s="21">
        <f t="shared" si="464"/>
        <v>0</v>
      </c>
      <c r="N4957" s="21">
        <f t="shared" si="465"/>
        <v>0</v>
      </c>
      <c r="O4957" s="21">
        <f t="shared" si="466"/>
        <v>0</v>
      </c>
      <c r="P4957" s="21">
        <f t="shared" si="467"/>
        <v>0</v>
      </c>
    </row>
    <row r="4958" spans="1:16">
      <c r="A4958" s="58">
        <v>56219</v>
      </c>
      <c r="B4958" s="58">
        <v>164</v>
      </c>
      <c r="C4958" s="58">
        <v>6170</v>
      </c>
      <c r="D4958" s="59">
        <v>33</v>
      </c>
      <c r="E4958" s="59">
        <v>70</v>
      </c>
      <c r="F4958" s="59">
        <v>0</v>
      </c>
      <c r="G4958" s="62">
        <v>0</v>
      </c>
      <c r="H4958" s="59">
        <v>0</v>
      </c>
      <c r="I4958" s="59">
        <v>0</v>
      </c>
      <c r="J4958" s="60">
        <v>33305877</v>
      </c>
      <c r="K4958" s="21">
        <f t="shared" si="462"/>
        <v>0</v>
      </c>
      <c r="L4958" s="21">
        <f t="shared" si="463"/>
        <v>0</v>
      </c>
      <c r="M4958" s="21">
        <f t="shared" si="464"/>
        <v>0</v>
      </c>
      <c r="N4958" s="21">
        <f t="shared" si="465"/>
        <v>0</v>
      </c>
      <c r="O4958" s="21">
        <f t="shared" si="466"/>
        <v>0</v>
      </c>
      <c r="P4958" s="21">
        <f t="shared" si="467"/>
        <v>0</v>
      </c>
    </row>
    <row r="4959" spans="1:16">
      <c r="A4959" s="55">
        <v>56225</v>
      </c>
      <c r="B4959" s="55">
        <v>155</v>
      </c>
      <c r="C4959" s="55">
        <v>1093</v>
      </c>
      <c r="D4959" s="56">
        <v>42</v>
      </c>
      <c r="E4959" s="56">
        <v>174.6</v>
      </c>
      <c r="F4959" s="56">
        <v>0</v>
      </c>
      <c r="G4959" s="61">
        <v>0</v>
      </c>
      <c r="H4959" s="56">
        <v>0</v>
      </c>
      <c r="I4959" s="56">
        <v>0</v>
      </c>
      <c r="J4959" s="57">
        <v>29886377</v>
      </c>
      <c r="K4959" s="21">
        <f t="shared" si="462"/>
        <v>0</v>
      </c>
      <c r="L4959" s="21">
        <f t="shared" si="463"/>
        <v>0</v>
      </c>
      <c r="M4959" s="21">
        <f t="shared" si="464"/>
        <v>0</v>
      </c>
      <c r="N4959" s="21">
        <f t="shared" si="465"/>
        <v>0</v>
      </c>
      <c r="O4959" s="21">
        <f t="shared" si="466"/>
        <v>0</v>
      </c>
      <c r="P4959" s="21">
        <f t="shared" si="467"/>
        <v>0</v>
      </c>
    </row>
    <row r="4960" spans="1:16">
      <c r="A4960" s="58">
        <v>56228</v>
      </c>
      <c r="B4960" s="58">
        <v>199</v>
      </c>
      <c r="C4960" s="58">
        <v>411</v>
      </c>
      <c r="D4960" s="59">
        <v>33</v>
      </c>
      <c r="E4960" s="59">
        <v>93.8</v>
      </c>
      <c r="F4960" s="59">
        <v>0</v>
      </c>
      <c r="G4960" s="62">
        <v>0</v>
      </c>
      <c r="H4960" s="59">
        <v>0</v>
      </c>
      <c r="I4960" s="59">
        <v>0</v>
      </c>
      <c r="J4960" s="60">
        <v>70200317</v>
      </c>
      <c r="K4960" s="21">
        <f t="shared" si="462"/>
        <v>0</v>
      </c>
      <c r="L4960" s="21">
        <f t="shared" si="463"/>
        <v>0</v>
      </c>
      <c r="M4960" s="21">
        <f t="shared" si="464"/>
        <v>0</v>
      </c>
      <c r="N4960" s="21">
        <f t="shared" si="465"/>
        <v>0</v>
      </c>
      <c r="O4960" s="21">
        <f t="shared" si="466"/>
        <v>0</v>
      </c>
      <c r="P4960" s="21">
        <f t="shared" si="467"/>
        <v>0</v>
      </c>
    </row>
    <row r="4961" spans="1:16">
      <c r="A4961" s="55">
        <v>56233</v>
      </c>
      <c r="B4961" s="55">
        <v>170</v>
      </c>
      <c r="C4961" s="55">
        <v>2024</v>
      </c>
      <c r="D4961" s="56">
        <v>66</v>
      </c>
      <c r="E4961" s="56">
        <v>0</v>
      </c>
      <c r="F4961" s="56">
        <v>0</v>
      </c>
      <c r="G4961" s="61">
        <v>0</v>
      </c>
      <c r="H4961" s="56">
        <v>0</v>
      </c>
      <c r="I4961" s="56">
        <v>0</v>
      </c>
      <c r="J4961" s="57">
        <v>99999993</v>
      </c>
      <c r="K4961" s="21">
        <f t="shared" si="462"/>
        <v>0</v>
      </c>
      <c r="L4961" s="21">
        <f t="shared" si="463"/>
        <v>0</v>
      </c>
      <c r="M4961" s="21">
        <f t="shared" si="464"/>
        <v>0</v>
      </c>
      <c r="N4961" s="21">
        <f t="shared" si="465"/>
        <v>0</v>
      </c>
      <c r="O4961" s="21">
        <f t="shared" si="466"/>
        <v>0</v>
      </c>
      <c r="P4961" s="21">
        <f t="shared" si="467"/>
        <v>0</v>
      </c>
    </row>
    <row r="4962" spans="1:16">
      <c r="A4962" s="58">
        <v>56234</v>
      </c>
      <c r="B4962" s="58">
        <v>199</v>
      </c>
      <c r="C4962" s="58">
        <v>644</v>
      </c>
      <c r="D4962" s="59">
        <v>42</v>
      </c>
      <c r="E4962" s="59">
        <v>161.4</v>
      </c>
      <c r="F4962" s="59">
        <v>0</v>
      </c>
      <c r="G4962" s="62">
        <v>0</v>
      </c>
      <c r="H4962" s="59">
        <v>0</v>
      </c>
      <c r="I4962" s="59">
        <v>0</v>
      </c>
      <c r="J4962" s="60">
        <v>16898708</v>
      </c>
      <c r="K4962" s="21">
        <f t="shared" si="462"/>
        <v>0</v>
      </c>
      <c r="L4962" s="21">
        <f t="shared" si="463"/>
        <v>0</v>
      </c>
      <c r="M4962" s="21">
        <f t="shared" si="464"/>
        <v>0</v>
      </c>
      <c r="N4962" s="21">
        <f t="shared" si="465"/>
        <v>0</v>
      </c>
      <c r="O4962" s="21">
        <f t="shared" si="466"/>
        <v>0</v>
      </c>
      <c r="P4962" s="21">
        <f t="shared" si="467"/>
        <v>0</v>
      </c>
    </row>
    <row r="4963" spans="1:16">
      <c r="A4963" s="55">
        <v>56253</v>
      </c>
      <c r="B4963" s="55">
        <v>164</v>
      </c>
      <c r="C4963" s="55">
        <v>2876</v>
      </c>
      <c r="D4963" s="56">
        <v>63</v>
      </c>
      <c r="E4963" s="56">
        <v>0</v>
      </c>
      <c r="F4963" s="56">
        <v>0</v>
      </c>
      <c r="G4963" s="61">
        <v>0</v>
      </c>
      <c r="H4963" s="56">
        <v>0</v>
      </c>
      <c r="I4963" s="56">
        <v>0</v>
      </c>
      <c r="J4963" s="57">
        <v>10037581</v>
      </c>
      <c r="K4963" s="21">
        <f t="shared" si="462"/>
        <v>0</v>
      </c>
      <c r="L4963" s="21">
        <f t="shared" si="463"/>
        <v>0</v>
      </c>
      <c r="M4963" s="21">
        <f t="shared" si="464"/>
        <v>0</v>
      </c>
      <c r="N4963" s="21">
        <f t="shared" si="465"/>
        <v>0</v>
      </c>
      <c r="O4963" s="21">
        <f t="shared" si="466"/>
        <v>0</v>
      </c>
      <c r="P4963" s="21">
        <f t="shared" si="467"/>
        <v>0</v>
      </c>
    </row>
    <row r="4964" spans="1:16">
      <c r="A4964" s="58">
        <v>56269</v>
      </c>
      <c r="B4964" s="58">
        <v>101</v>
      </c>
      <c r="C4964" s="58">
        <v>960</v>
      </c>
      <c r="D4964" s="59">
        <v>66</v>
      </c>
      <c r="E4964" s="59">
        <v>0</v>
      </c>
      <c r="F4964" s="59">
        <v>0</v>
      </c>
      <c r="G4964" s="62">
        <v>0</v>
      </c>
      <c r="H4964" s="59">
        <v>0</v>
      </c>
      <c r="I4964" s="59">
        <v>0</v>
      </c>
      <c r="J4964" s="60">
        <v>77630716</v>
      </c>
      <c r="K4964" s="21">
        <f t="shared" si="462"/>
        <v>0</v>
      </c>
      <c r="L4964" s="21">
        <f t="shared" si="463"/>
        <v>0</v>
      </c>
      <c r="M4964" s="21">
        <f t="shared" si="464"/>
        <v>0</v>
      </c>
      <c r="N4964" s="21">
        <f t="shared" si="465"/>
        <v>0</v>
      </c>
      <c r="O4964" s="21">
        <f t="shared" si="466"/>
        <v>0</v>
      </c>
      <c r="P4964" s="21">
        <f t="shared" si="467"/>
        <v>0</v>
      </c>
    </row>
    <row r="4965" spans="1:16">
      <c r="A4965" s="58">
        <v>56287</v>
      </c>
      <c r="B4965" s="58">
        <v>500</v>
      </c>
      <c r="C4965" s="58">
        <v>7396</v>
      </c>
      <c r="D4965" s="59">
        <v>66</v>
      </c>
      <c r="E4965" s="59">
        <v>266</v>
      </c>
      <c r="F4965" s="59">
        <v>0</v>
      </c>
      <c r="G4965" s="62">
        <v>0</v>
      </c>
      <c r="H4965" s="59">
        <v>0</v>
      </c>
      <c r="I4965" s="59">
        <v>0</v>
      </c>
      <c r="J4965" s="60">
        <v>13070873</v>
      </c>
      <c r="K4965" s="21">
        <f t="shared" si="462"/>
        <v>0</v>
      </c>
      <c r="L4965" s="21">
        <f t="shared" si="463"/>
        <v>0</v>
      </c>
      <c r="M4965" s="21">
        <f t="shared" si="464"/>
        <v>0</v>
      </c>
      <c r="N4965" s="21">
        <f t="shared" si="465"/>
        <v>0</v>
      </c>
      <c r="O4965" s="21">
        <f t="shared" si="466"/>
        <v>0</v>
      </c>
      <c r="P4965" s="21">
        <f t="shared" si="467"/>
        <v>0</v>
      </c>
    </row>
    <row r="4966" spans="1:16">
      <c r="A4966" s="55">
        <v>56300</v>
      </c>
      <c r="B4966" s="55">
        <v>117</v>
      </c>
      <c r="C4966" s="55">
        <v>5354</v>
      </c>
      <c r="D4966" s="56">
        <v>42</v>
      </c>
      <c r="E4966" s="56">
        <v>103.2</v>
      </c>
      <c r="F4966" s="56">
        <v>0</v>
      </c>
      <c r="G4966" s="61">
        <v>0</v>
      </c>
      <c r="H4966" s="56">
        <v>0</v>
      </c>
      <c r="I4966" s="56">
        <v>0</v>
      </c>
      <c r="J4966" s="57">
        <v>31509297</v>
      </c>
      <c r="K4966" s="21">
        <f t="shared" si="462"/>
        <v>0</v>
      </c>
      <c r="L4966" s="21">
        <f t="shared" si="463"/>
        <v>0</v>
      </c>
      <c r="M4966" s="21">
        <f t="shared" si="464"/>
        <v>0</v>
      </c>
      <c r="N4966" s="21">
        <f t="shared" si="465"/>
        <v>0</v>
      </c>
      <c r="O4966" s="21">
        <f t="shared" si="466"/>
        <v>0</v>
      </c>
      <c r="P4966" s="21">
        <f t="shared" si="467"/>
        <v>0</v>
      </c>
    </row>
    <row r="4967" spans="1:16">
      <c r="A4967" s="58">
        <v>56304</v>
      </c>
      <c r="B4967" s="58">
        <v>199</v>
      </c>
      <c r="C4967" s="58">
        <v>218</v>
      </c>
      <c r="D4967" s="59">
        <v>13</v>
      </c>
      <c r="E4967" s="59">
        <v>221.4</v>
      </c>
      <c r="F4967" s="59">
        <v>0</v>
      </c>
      <c r="G4967" s="62">
        <v>0</v>
      </c>
      <c r="H4967" s="59">
        <v>0</v>
      </c>
      <c r="I4967" s="59">
        <v>0</v>
      </c>
      <c r="J4967" s="60">
        <v>42569712</v>
      </c>
      <c r="K4967" s="21">
        <f t="shared" si="462"/>
        <v>0</v>
      </c>
      <c r="L4967" s="21">
        <f t="shared" si="463"/>
        <v>0</v>
      </c>
      <c r="M4967" s="21">
        <f t="shared" si="464"/>
        <v>0</v>
      </c>
      <c r="N4967" s="21">
        <f t="shared" si="465"/>
        <v>0</v>
      </c>
      <c r="O4967" s="21">
        <f t="shared" si="466"/>
        <v>0</v>
      </c>
      <c r="P4967" s="21">
        <f t="shared" si="467"/>
        <v>0</v>
      </c>
    </row>
    <row r="4968" spans="1:16">
      <c r="A4968" s="55">
        <v>56305</v>
      </c>
      <c r="B4968" s="55">
        <v>117</v>
      </c>
      <c r="C4968" s="55">
        <v>1039</v>
      </c>
      <c r="D4968" s="56">
        <v>66</v>
      </c>
      <c r="E4968" s="56">
        <v>0</v>
      </c>
      <c r="F4968" s="56">
        <v>0</v>
      </c>
      <c r="G4968" s="61">
        <v>0</v>
      </c>
      <c r="H4968" s="56">
        <v>0</v>
      </c>
      <c r="I4968" s="56">
        <v>0</v>
      </c>
      <c r="J4968" s="57">
        <v>27536131</v>
      </c>
      <c r="K4968" s="21">
        <f t="shared" si="462"/>
        <v>0</v>
      </c>
      <c r="L4968" s="21">
        <f t="shared" si="463"/>
        <v>0</v>
      </c>
      <c r="M4968" s="21">
        <f t="shared" si="464"/>
        <v>0</v>
      </c>
      <c r="N4968" s="21">
        <f t="shared" si="465"/>
        <v>0</v>
      </c>
      <c r="O4968" s="21">
        <f t="shared" si="466"/>
        <v>0</v>
      </c>
      <c r="P4968" s="21">
        <f t="shared" si="467"/>
        <v>0</v>
      </c>
    </row>
    <row r="4969" spans="1:16">
      <c r="A4969" s="55">
        <v>56311</v>
      </c>
      <c r="B4969" s="55">
        <v>140</v>
      </c>
      <c r="C4969" s="55">
        <v>1013</v>
      </c>
      <c r="D4969" s="56">
        <v>42</v>
      </c>
      <c r="E4969" s="56">
        <v>160.1</v>
      </c>
      <c r="F4969" s="56">
        <v>0</v>
      </c>
      <c r="G4969" s="61">
        <v>0</v>
      </c>
      <c r="H4969" s="56">
        <v>0</v>
      </c>
      <c r="I4969" s="56">
        <v>0</v>
      </c>
      <c r="J4969" s="57">
        <v>31840260</v>
      </c>
      <c r="K4969" s="21">
        <f t="shared" si="462"/>
        <v>0</v>
      </c>
      <c r="L4969" s="21">
        <f t="shared" si="463"/>
        <v>0</v>
      </c>
      <c r="M4969" s="21">
        <f t="shared" si="464"/>
        <v>0</v>
      </c>
      <c r="N4969" s="21">
        <f t="shared" si="465"/>
        <v>0</v>
      </c>
      <c r="O4969" s="21">
        <f t="shared" si="466"/>
        <v>0</v>
      </c>
      <c r="P4969" s="21">
        <f t="shared" si="467"/>
        <v>0</v>
      </c>
    </row>
    <row r="4970" spans="1:16">
      <c r="A4970" s="58">
        <v>56328</v>
      </c>
      <c r="B4970" s="58">
        <v>170</v>
      </c>
      <c r="C4970" s="58">
        <v>5025</v>
      </c>
      <c r="D4970" s="59">
        <v>42</v>
      </c>
      <c r="E4970" s="59">
        <v>200.4</v>
      </c>
      <c r="F4970" s="59">
        <v>0</v>
      </c>
      <c r="G4970" s="62">
        <v>0</v>
      </c>
      <c r="H4970" s="59">
        <v>0</v>
      </c>
      <c r="I4970" s="59">
        <v>0</v>
      </c>
      <c r="J4970" s="60">
        <v>30941691</v>
      </c>
      <c r="K4970" s="21">
        <f t="shared" si="462"/>
        <v>0</v>
      </c>
      <c r="L4970" s="21">
        <f t="shared" si="463"/>
        <v>0</v>
      </c>
      <c r="M4970" s="21">
        <f t="shared" si="464"/>
        <v>0</v>
      </c>
      <c r="N4970" s="21">
        <f t="shared" si="465"/>
        <v>0</v>
      </c>
      <c r="O4970" s="21">
        <f t="shared" si="466"/>
        <v>0</v>
      </c>
      <c r="P4970" s="21">
        <f t="shared" si="467"/>
        <v>0</v>
      </c>
    </row>
    <row r="4971" spans="1:16">
      <c r="A4971" s="58">
        <v>56361</v>
      </c>
      <c r="B4971" s="58">
        <v>199</v>
      </c>
      <c r="C4971" s="58">
        <v>3690</v>
      </c>
      <c r="D4971" s="59">
        <v>44</v>
      </c>
      <c r="E4971" s="59">
        <v>152.80000000000001</v>
      </c>
      <c r="F4971" s="59">
        <v>0</v>
      </c>
      <c r="G4971" s="62">
        <v>0</v>
      </c>
      <c r="H4971" s="59">
        <v>0</v>
      </c>
      <c r="I4971" s="59">
        <v>0</v>
      </c>
      <c r="J4971" s="60">
        <v>10165741</v>
      </c>
      <c r="K4971" s="21">
        <f t="shared" si="462"/>
        <v>0</v>
      </c>
      <c r="L4971" s="21">
        <f t="shared" si="463"/>
        <v>0</v>
      </c>
      <c r="M4971" s="21">
        <f t="shared" si="464"/>
        <v>0</v>
      </c>
      <c r="N4971" s="21">
        <f t="shared" si="465"/>
        <v>0</v>
      </c>
      <c r="O4971" s="21">
        <f t="shared" si="466"/>
        <v>0</v>
      </c>
      <c r="P4971" s="21">
        <f t="shared" si="467"/>
        <v>0</v>
      </c>
    </row>
    <row r="4972" spans="1:16">
      <c r="A4972" s="55">
        <v>56363</v>
      </c>
      <c r="B4972" s="55">
        <v>199</v>
      </c>
      <c r="C4972" s="55">
        <v>3696</v>
      </c>
      <c r="D4972" s="56">
        <v>66</v>
      </c>
      <c r="E4972" s="56">
        <v>0</v>
      </c>
      <c r="F4972" s="56">
        <v>0</v>
      </c>
      <c r="G4972" s="61">
        <v>0</v>
      </c>
      <c r="H4972" s="56">
        <v>0</v>
      </c>
      <c r="I4972" s="56">
        <v>0</v>
      </c>
      <c r="J4972" s="56">
        <v>0</v>
      </c>
      <c r="K4972" s="21">
        <f t="shared" si="462"/>
        <v>0</v>
      </c>
      <c r="L4972" s="21">
        <f t="shared" si="463"/>
        <v>0</v>
      </c>
      <c r="M4972" s="21">
        <f t="shared" si="464"/>
        <v>0</v>
      </c>
      <c r="N4972" s="21">
        <f t="shared" si="465"/>
        <v>0</v>
      </c>
      <c r="O4972" s="21">
        <f t="shared" si="466"/>
        <v>0</v>
      </c>
      <c r="P4972" s="21">
        <f t="shared" si="467"/>
        <v>0</v>
      </c>
    </row>
    <row r="4973" spans="1:16">
      <c r="A4973" s="58">
        <v>56367</v>
      </c>
      <c r="B4973" s="58">
        <v>199</v>
      </c>
      <c r="C4973" s="58">
        <v>3717</v>
      </c>
      <c r="D4973" s="59">
        <v>11</v>
      </c>
      <c r="E4973" s="59">
        <v>68.400000000000006</v>
      </c>
      <c r="F4973" s="59">
        <v>0</v>
      </c>
      <c r="G4973" s="62">
        <v>0</v>
      </c>
      <c r="H4973" s="59">
        <v>0</v>
      </c>
      <c r="I4973" s="59">
        <v>0</v>
      </c>
      <c r="J4973" s="60">
        <v>62075910</v>
      </c>
      <c r="K4973" s="21">
        <f t="shared" si="462"/>
        <v>0</v>
      </c>
      <c r="L4973" s="21">
        <f t="shared" si="463"/>
        <v>0</v>
      </c>
      <c r="M4973" s="21">
        <f t="shared" si="464"/>
        <v>0</v>
      </c>
      <c r="N4973" s="21">
        <f t="shared" si="465"/>
        <v>0</v>
      </c>
      <c r="O4973" s="21">
        <f t="shared" si="466"/>
        <v>0</v>
      </c>
      <c r="P4973" s="21">
        <f t="shared" si="467"/>
        <v>0</v>
      </c>
    </row>
    <row r="4974" spans="1:16">
      <c r="A4974" s="58">
        <v>56401</v>
      </c>
      <c r="B4974" s="58">
        <v>350</v>
      </c>
      <c r="C4974" s="58">
        <v>1162</v>
      </c>
      <c r="D4974" s="59">
        <v>56</v>
      </c>
      <c r="E4974" s="59">
        <v>178</v>
      </c>
      <c r="F4974" s="59">
        <v>0</v>
      </c>
      <c r="G4974" s="62">
        <v>0</v>
      </c>
      <c r="H4974" s="59">
        <v>0</v>
      </c>
      <c r="I4974" s="59">
        <v>0</v>
      </c>
      <c r="J4974" s="60">
        <v>30785460</v>
      </c>
      <c r="K4974" s="21">
        <f t="shared" si="462"/>
        <v>0</v>
      </c>
      <c r="L4974" s="21">
        <f t="shared" si="463"/>
        <v>0</v>
      </c>
      <c r="M4974" s="21">
        <f t="shared" si="464"/>
        <v>0</v>
      </c>
      <c r="N4974" s="21">
        <f t="shared" si="465"/>
        <v>0</v>
      </c>
      <c r="O4974" s="21">
        <f t="shared" si="466"/>
        <v>0</v>
      </c>
      <c r="P4974" s="21">
        <f t="shared" si="467"/>
        <v>0</v>
      </c>
    </row>
    <row r="4975" spans="1:16">
      <c r="A4975" s="55">
        <v>56406</v>
      </c>
      <c r="B4975" s="55">
        <v>199</v>
      </c>
      <c r="C4975" s="55">
        <v>3960</v>
      </c>
      <c r="D4975" s="56">
        <v>11</v>
      </c>
      <c r="E4975" s="56">
        <v>61.8</v>
      </c>
      <c r="F4975" s="56">
        <v>0</v>
      </c>
      <c r="G4975" s="61">
        <v>0</v>
      </c>
      <c r="H4975" s="56">
        <v>0</v>
      </c>
      <c r="I4975" s="56">
        <v>0</v>
      </c>
      <c r="J4975" s="57">
        <v>67094557</v>
      </c>
      <c r="K4975" s="21">
        <f t="shared" si="462"/>
        <v>0</v>
      </c>
      <c r="L4975" s="21">
        <f t="shared" si="463"/>
        <v>0</v>
      </c>
      <c r="M4975" s="21">
        <f t="shared" si="464"/>
        <v>0</v>
      </c>
      <c r="N4975" s="21">
        <f t="shared" si="465"/>
        <v>0</v>
      </c>
      <c r="O4975" s="21">
        <f t="shared" si="466"/>
        <v>0</v>
      </c>
      <c r="P4975" s="21">
        <f t="shared" si="467"/>
        <v>0</v>
      </c>
    </row>
    <row r="4976" spans="1:16">
      <c r="A4976" s="58">
        <v>56429</v>
      </c>
      <c r="B4976" s="58">
        <v>199</v>
      </c>
      <c r="C4976" s="58">
        <v>3619</v>
      </c>
      <c r="D4976" s="59">
        <v>11</v>
      </c>
      <c r="E4976" s="59">
        <v>118.2</v>
      </c>
      <c r="F4976" s="59">
        <v>0</v>
      </c>
      <c r="G4976" s="62">
        <v>0</v>
      </c>
      <c r="H4976" s="59">
        <v>0</v>
      </c>
      <c r="I4976" s="59">
        <v>0</v>
      </c>
      <c r="J4976" s="60">
        <v>60612811</v>
      </c>
      <c r="K4976" s="21">
        <f t="shared" si="462"/>
        <v>0</v>
      </c>
      <c r="L4976" s="21">
        <f t="shared" si="463"/>
        <v>0</v>
      </c>
      <c r="M4976" s="21">
        <f t="shared" si="464"/>
        <v>0</v>
      </c>
      <c r="N4976" s="21">
        <f t="shared" si="465"/>
        <v>0</v>
      </c>
      <c r="O4976" s="21">
        <f t="shared" si="466"/>
        <v>0</v>
      </c>
      <c r="P4976" s="21">
        <f t="shared" si="467"/>
        <v>0</v>
      </c>
    </row>
    <row r="4977" spans="1:16">
      <c r="A4977" s="55">
        <v>56452</v>
      </c>
      <c r="B4977" s="55">
        <v>129</v>
      </c>
      <c r="C4977" s="55">
        <v>3990</v>
      </c>
      <c r="D4977" s="56">
        <v>78</v>
      </c>
      <c r="E4977" s="56">
        <v>0</v>
      </c>
      <c r="F4977" s="56">
        <v>0</v>
      </c>
      <c r="G4977" s="61">
        <v>0</v>
      </c>
      <c r="H4977" s="56">
        <v>0</v>
      </c>
      <c r="I4977" s="56">
        <v>0</v>
      </c>
      <c r="J4977" s="57">
        <v>27686664</v>
      </c>
      <c r="K4977" s="21">
        <f t="shared" si="462"/>
        <v>0</v>
      </c>
      <c r="L4977" s="21">
        <f t="shared" si="463"/>
        <v>0</v>
      </c>
      <c r="M4977" s="21">
        <f t="shared" si="464"/>
        <v>0</v>
      </c>
      <c r="N4977" s="21">
        <f t="shared" si="465"/>
        <v>0</v>
      </c>
      <c r="O4977" s="21">
        <f t="shared" si="466"/>
        <v>0</v>
      </c>
      <c r="P4977" s="21">
        <f t="shared" si="467"/>
        <v>0</v>
      </c>
    </row>
    <row r="4978" spans="1:16">
      <c r="A4978" s="58">
        <v>56472</v>
      </c>
      <c r="B4978" s="58">
        <v>199</v>
      </c>
      <c r="C4978" s="58">
        <v>3967</v>
      </c>
      <c r="D4978" s="59">
        <v>54</v>
      </c>
      <c r="E4978" s="59">
        <v>149.80000000000001</v>
      </c>
      <c r="F4978" s="59">
        <v>0</v>
      </c>
      <c r="G4978" s="62">
        <v>0</v>
      </c>
      <c r="H4978" s="59">
        <v>0</v>
      </c>
      <c r="I4978" s="59">
        <v>0</v>
      </c>
      <c r="J4978" s="60">
        <v>71653528</v>
      </c>
      <c r="K4978" s="21">
        <f t="shared" si="462"/>
        <v>0</v>
      </c>
      <c r="L4978" s="21">
        <f t="shared" si="463"/>
        <v>0</v>
      </c>
      <c r="M4978" s="21">
        <f t="shared" si="464"/>
        <v>0</v>
      </c>
      <c r="N4978" s="21">
        <f t="shared" si="465"/>
        <v>0</v>
      </c>
      <c r="O4978" s="21">
        <f t="shared" si="466"/>
        <v>0</v>
      </c>
      <c r="P4978" s="21">
        <f t="shared" si="467"/>
        <v>0</v>
      </c>
    </row>
    <row r="4979" spans="1:16">
      <c r="A4979" s="55">
        <v>56474</v>
      </c>
      <c r="B4979" s="55">
        <v>199</v>
      </c>
      <c r="C4979" s="55">
        <v>3795</v>
      </c>
      <c r="D4979" s="56">
        <v>13</v>
      </c>
      <c r="E4979" s="56">
        <v>40.299999999999997</v>
      </c>
      <c r="F4979" s="56">
        <v>0</v>
      </c>
      <c r="G4979" s="61">
        <v>0</v>
      </c>
      <c r="H4979" s="56">
        <v>0</v>
      </c>
      <c r="I4979" s="56">
        <v>0</v>
      </c>
      <c r="J4979" s="57">
        <v>67675851</v>
      </c>
      <c r="K4979" s="21">
        <f t="shared" si="462"/>
        <v>0</v>
      </c>
      <c r="L4979" s="21">
        <f t="shared" si="463"/>
        <v>0</v>
      </c>
      <c r="M4979" s="21">
        <f t="shared" si="464"/>
        <v>0</v>
      </c>
      <c r="N4979" s="21">
        <f t="shared" si="465"/>
        <v>0</v>
      </c>
      <c r="O4979" s="21">
        <f t="shared" si="466"/>
        <v>0</v>
      </c>
      <c r="P4979" s="21">
        <f t="shared" si="467"/>
        <v>0</v>
      </c>
    </row>
    <row r="4980" spans="1:16">
      <c r="A4980" s="55">
        <v>56507</v>
      </c>
      <c r="B4980" s="55">
        <v>199</v>
      </c>
      <c r="C4980" s="55">
        <v>3638</v>
      </c>
      <c r="D4980" s="56">
        <v>65</v>
      </c>
      <c r="E4980" s="56">
        <v>96.9</v>
      </c>
      <c r="F4980" s="56">
        <v>0</v>
      </c>
      <c r="G4980" s="61">
        <v>0</v>
      </c>
      <c r="H4980" s="56">
        <v>0</v>
      </c>
      <c r="I4980" s="56">
        <v>9.6999999999999993</v>
      </c>
      <c r="J4980" s="57">
        <v>47650313</v>
      </c>
      <c r="K4980" s="21">
        <f t="shared" si="462"/>
        <v>0</v>
      </c>
      <c r="L4980" s="21">
        <f t="shared" si="463"/>
        <v>0</v>
      </c>
      <c r="M4980" s="21">
        <f t="shared" si="464"/>
        <v>0</v>
      </c>
      <c r="N4980" s="21">
        <f t="shared" si="465"/>
        <v>0</v>
      </c>
      <c r="O4980" s="21">
        <f t="shared" si="466"/>
        <v>0</v>
      </c>
      <c r="P4980" s="21">
        <f t="shared" si="467"/>
        <v>0</v>
      </c>
    </row>
    <row r="4981" spans="1:16">
      <c r="A4981" s="58">
        <v>56521</v>
      </c>
      <c r="B4981" s="58">
        <v>117</v>
      </c>
      <c r="C4981" s="58">
        <v>47</v>
      </c>
      <c r="D4981" s="59">
        <v>23</v>
      </c>
      <c r="E4981" s="59">
        <v>25</v>
      </c>
      <c r="F4981" s="59">
        <v>0</v>
      </c>
      <c r="G4981" s="62">
        <v>0</v>
      </c>
      <c r="H4981" s="59">
        <v>0</v>
      </c>
      <c r="I4981" s="59">
        <v>0</v>
      </c>
      <c r="J4981" s="60">
        <v>26240387</v>
      </c>
      <c r="K4981" s="21">
        <f t="shared" si="462"/>
        <v>0</v>
      </c>
      <c r="L4981" s="21">
        <f t="shared" si="463"/>
        <v>0</v>
      </c>
      <c r="M4981" s="21">
        <f t="shared" si="464"/>
        <v>0</v>
      </c>
      <c r="N4981" s="21">
        <f t="shared" si="465"/>
        <v>0</v>
      </c>
      <c r="O4981" s="21">
        <f t="shared" si="466"/>
        <v>0</v>
      </c>
      <c r="P4981" s="21">
        <f t="shared" si="467"/>
        <v>0</v>
      </c>
    </row>
    <row r="4982" spans="1:16">
      <c r="A4982" s="55">
        <v>56526</v>
      </c>
      <c r="B4982" s="55">
        <v>199</v>
      </c>
      <c r="C4982" s="55">
        <v>3858</v>
      </c>
      <c r="D4982" s="56">
        <v>11</v>
      </c>
      <c r="E4982" s="56">
        <v>22</v>
      </c>
      <c r="F4982" s="56">
        <v>0</v>
      </c>
      <c r="G4982" s="61">
        <v>0</v>
      </c>
      <c r="H4982" s="56">
        <v>0</v>
      </c>
      <c r="I4982" s="56">
        <v>0</v>
      </c>
      <c r="J4982" s="57">
        <v>13071403</v>
      </c>
      <c r="K4982" s="21">
        <f t="shared" si="462"/>
        <v>0</v>
      </c>
      <c r="L4982" s="21">
        <f t="shared" si="463"/>
        <v>0</v>
      </c>
      <c r="M4982" s="21">
        <f t="shared" si="464"/>
        <v>0</v>
      </c>
      <c r="N4982" s="21">
        <f t="shared" si="465"/>
        <v>0</v>
      </c>
      <c r="O4982" s="21">
        <f t="shared" si="466"/>
        <v>0</v>
      </c>
      <c r="P4982" s="21">
        <f t="shared" si="467"/>
        <v>0</v>
      </c>
    </row>
    <row r="4983" spans="1:16">
      <c r="A4983" s="58">
        <v>56530</v>
      </c>
      <c r="B4983" s="58">
        <v>199</v>
      </c>
      <c r="C4983" s="58">
        <v>7867</v>
      </c>
      <c r="D4983" s="59">
        <v>44</v>
      </c>
      <c r="E4983" s="59">
        <v>57.6</v>
      </c>
      <c r="F4983" s="59">
        <v>0</v>
      </c>
      <c r="G4983" s="62">
        <v>0</v>
      </c>
      <c r="H4983" s="59">
        <v>0</v>
      </c>
      <c r="I4983" s="59">
        <v>0</v>
      </c>
      <c r="J4983" s="60">
        <v>12728085</v>
      </c>
      <c r="K4983" s="21">
        <f t="shared" si="462"/>
        <v>0</v>
      </c>
      <c r="L4983" s="21">
        <f t="shared" si="463"/>
        <v>0</v>
      </c>
      <c r="M4983" s="21">
        <f t="shared" si="464"/>
        <v>0</v>
      </c>
      <c r="N4983" s="21">
        <f t="shared" si="465"/>
        <v>0</v>
      </c>
      <c r="O4983" s="21">
        <f t="shared" si="466"/>
        <v>0</v>
      </c>
      <c r="P4983" s="21">
        <f t="shared" si="467"/>
        <v>0</v>
      </c>
    </row>
    <row r="4984" spans="1:16">
      <c r="A4984" s="55">
        <v>56542</v>
      </c>
      <c r="B4984" s="55">
        <v>199</v>
      </c>
      <c r="C4984" s="55">
        <v>3935</v>
      </c>
      <c r="D4984" s="56">
        <v>57</v>
      </c>
      <c r="E4984" s="56">
        <v>151.6</v>
      </c>
      <c r="F4984" s="56">
        <v>0</v>
      </c>
      <c r="G4984" s="61">
        <v>0</v>
      </c>
      <c r="H4984" s="56">
        <v>0</v>
      </c>
      <c r="I4984" s="56">
        <v>0</v>
      </c>
      <c r="J4984" s="57">
        <v>16913936</v>
      </c>
      <c r="K4984" s="21">
        <f t="shared" si="462"/>
        <v>0</v>
      </c>
      <c r="L4984" s="21">
        <f t="shared" si="463"/>
        <v>0</v>
      </c>
      <c r="M4984" s="21">
        <f t="shared" si="464"/>
        <v>0</v>
      </c>
      <c r="N4984" s="21">
        <f t="shared" si="465"/>
        <v>0</v>
      </c>
      <c r="O4984" s="21">
        <f t="shared" si="466"/>
        <v>0</v>
      </c>
      <c r="P4984" s="21">
        <f t="shared" si="467"/>
        <v>0</v>
      </c>
    </row>
    <row r="4985" spans="1:16">
      <c r="A4985" s="58">
        <v>56543</v>
      </c>
      <c r="B4985" s="58">
        <v>199</v>
      </c>
      <c r="C4985" s="58">
        <v>3831</v>
      </c>
      <c r="D4985" s="59">
        <v>66</v>
      </c>
      <c r="E4985" s="59">
        <v>0</v>
      </c>
      <c r="F4985" s="59">
        <v>0</v>
      </c>
      <c r="G4985" s="62">
        <v>0</v>
      </c>
      <c r="H4985" s="59">
        <v>0</v>
      </c>
      <c r="I4985" s="59">
        <v>0</v>
      </c>
      <c r="J4985" s="59">
        <v>0</v>
      </c>
      <c r="K4985" s="21">
        <f t="shared" si="462"/>
        <v>0</v>
      </c>
      <c r="L4985" s="21">
        <f t="shared" si="463"/>
        <v>0</v>
      </c>
      <c r="M4985" s="21">
        <f t="shared" si="464"/>
        <v>0</v>
      </c>
      <c r="N4985" s="21">
        <f t="shared" si="465"/>
        <v>0</v>
      </c>
      <c r="O4985" s="21">
        <f t="shared" si="466"/>
        <v>0</v>
      </c>
      <c r="P4985" s="21">
        <f t="shared" si="467"/>
        <v>0</v>
      </c>
    </row>
    <row r="4986" spans="1:16">
      <c r="A4986" s="55">
        <v>56545</v>
      </c>
      <c r="B4986" s="55">
        <v>199</v>
      </c>
      <c r="C4986" s="55">
        <v>3832</v>
      </c>
      <c r="D4986" s="56">
        <v>47</v>
      </c>
      <c r="E4986" s="56">
        <v>86.7</v>
      </c>
      <c r="F4986" s="56">
        <v>0</v>
      </c>
      <c r="G4986" s="61">
        <v>0</v>
      </c>
      <c r="H4986" s="56">
        <v>0</v>
      </c>
      <c r="I4986" s="56">
        <v>0</v>
      </c>
      <c r="J4986" s="57">
        <v>10262275</v>
      </c>
      <c r="K4986" s="21">
        <f t="shared" si="462"/>
        <v>0</v>
      </c>
      <c r="L4986" s="21">
        <f t="shared" si="463"/>
        <v>0</v>
      </c>
      <c r="M4986" s="21">
        <f t="shared" si="464"/>
        <v>0</v>
      </c>
      <c r="N4986" s="21">
        <f t="shared" si="465"/>
        <v>0</v>
      </c>
      <c r="O4986" s="21">
        <f t="shared" si="466"/>
        <v>0</v>
      </c>
      <c r="P4986" s="21">
        <f t="shared" si="467"/>
        <v>0</v>
      </c>
    </row>
    <row r="4987" spans="1:16">
      <c r="A4987" s="58">
        <v>56548</v>
      </c>
      <c r="B4987" s="58">
        <v>101</v>
      </c>
      <c r="C4987" s="58">
        <v>6883</v>
      </c>
      <c r="D4987" s="59">
        <v>41</v>
      </c>
      <c r="E4987" s="59">
        <v>0</v>
      </c>
      <c r="F4987" s="59">
        <v>0</v>
      </c>
      <c r="G4987" s="62">
        <v>0</v>
      </c>
      <c r="H4987" s="59">
        <v>0</v>
      </c>
      <c r="I4987" s="59">
        <v>0</v>
      </c>
      <c r="J4987" s="60">
        <v>31798256</v>
      </c>
      <c r="K4987" s="21">
        <f t="shared" si="462"/>
        <v>0</v>
      </c>
      <c r="L4987" s="21">
        <f t="shared" si="463"/>
        <v>0</v>
      </c>
      <c r="M4987" s="21">
        <f t="shared" si="464"/>
        <v>0</v>
      </c>
      <c r="N4987" s="21">
        <f t="shared" si="465"/>
        <v>0</v>
      </c>
      <c r="O4987" s="21">
        <f t="shared" si="466"/>
        <v>0</v>
      </c>
      <c r="P4987" s="21">
        <f t="shared" si="467"/>
        <v>0</v>
      </c>
    </row>
    <row r="4988" spans="1:16">
      <c r="A4988" s="58">
        <v>56580</v>
      </c>
      <c r="B4988" s="58">
        <v>199</v>
      </c>
      <c r="C4988" s="58">
        <v>3926</v>
      </c>
      <c r="D4988" s="59">
        <v>11</v>
      </c>
      <c r="E4988" s="59">
        <v>288.8</v>
      </c>
      <c r="F4988" s="59">
        <v>0</v>
      </c>
      <c r="G4988" s="62">
        <v>0</v>
      </c>
      <c r="H4988" s="59">
        <v>0</v>
      </c>
      <c r="I4988" s="59">
        <v>0</v>
      </c>
      <c r="J4988" s="60">
        <v>67102959</v>
      </c>
      <c r="K4988" s="21">
        <f t="shared" si="462"/>
        <v>0</v>
      </c>
      <c r="L4988" s="21">
        <f t="shared" si="463"/>
        <v>0</v>
      </c>
      <c r="M4988" s="21">
        <f t="shared" si="464"/>
        <v>0</v>
      </c>
      <c r="N4988" s="21">
        <f t="shared" si="465"/>
        <v>0</v>
      </c>
      <c r="O4988" s="21">
        <f t="shared" si="466"/>
        <v>0</v>
      </c>
      <c r="P4988" s="21">
        <f t="shared" si="467"/>
        <v>0</v>
      </c>
    </row>
    <row r="4989" spans="1:16">
      <c r="A4989" s="55">
        <v>56607</v>
      </c>
      <c r="B4989" s="55">
        <v>199</v>
      </c>
      <c r="C4989" s="55">
        <v>474</v>
      </c>
      <c r="D4989" s="56">
        <v>62</v>
      </c>
      <c r="E4989" s="56">
        <v>81.8</v>
      </c>
      <c r="F4989" s="56">
        <v>0</v>
      </c>
      <c r="G4989" s="61">
        <v>0</v>
      </c>
      <c r="H4989" s="56">
        <v>0</v>
      </c>
      <c r="I4989" s="56">
        <v>6</v>
      </c>
      <c r="J4989" s="57">
        <v>10019885</v>
      </c>
      <c r="K4989" s="21">
        <f t="shared" si="462"/>
        <v>0</v>
      </c>
      <c r="L4989" s="21">
        <f t="shared" si="463"/>
        <v>0</v>
      </c>
      <c r="M4989" s="21">
        <f t="shared" si="464"/>
        <v>0</v>
      </c>
      <c r="N4989" s="21">
        <f t="shared" si="465"/>
        <v>0</v>
      </c>
      <c r="O4989" s="21">
        <f t="shared" si="466"/>
        <v>0</v>
      </c>
      <c r="P4989" s="21">
        <f t="shared" si="467"/>
        <v>0</v>
      </c>
    </row>
    <row r="4990" spans="1:16">
      <c r="A4990" s="58">
        <v>56619</v>
      </c>
      <c r="B4990" s="58">
        <v>199</v>
      </c>
      <c r="C4990" s="58">
        <v>636</v>
      </c>
      <c r="D4990" s="59">
        <v>57</v>
      </c>
      <c r="E4990" s="59">
        <v>47.9</v>
      </c>
      <c r="F4990" s="59">
        <v>0</v>
      </c>
      <c r="G4990" s="62">
        <v>0</v>
      </c>
      <c r="H4990" s="59">
        <v>0</v>
      </c>
      <c r="I4990" s="59">
        <v>0</v>
      </c>
      <c r="J4990" s="60">
        <v>17896342</v>
      </c>
      <c r="K4990" s="21">
        <f t="shared" si="462"/>
        <v>0</v>
      </c>
      <c r="L4990" s="21">
        <f t="shared" si="463"/>
        <v>0</v>
      </c>
      <c r="M4990" s="21">
        <f t="shared" si="464"/>
        <v>0</v>
      </c>
      <c r="N4990" s="21">
        <f t="shared" si="465"/>
        <v>0</v>
      </c>
      <c r="O4990" s="21">
        <f t="shared" si="466"/>
        <v>0</v>
      </c>
      <c r="P4990" s="21">
        <f t="shared" si="467"/>
        <v>0</v>
      </c>
    </row>
    <row r="4991" spans="1:16">
      <c r="A4991" s="55">
        <v>56625</v>
      </c>
      <c r="B4991" s="55">
        <v>155</v>
      </c>
      <c r="C4991" s="55">
        <v>4269</v>
      </c>
      <c r="D4991" s="56">
        <v>42</v>
      </c>
      <c r="E4991" s="56">
        <v>0</v>
      </c>
      <c r="F4991" s="56">
        <v>0</v>
      </c>
      <c r="G4991" s="61">
        <v>0</v>
      </c>
      <c r="H4991" s="56">
        <v>0</v>
      </c>
      <c r="I4991" s="56">
        <v>0</v>
      </c>
      <c r="J4991" s="57">
        <v>28038135</v>
      </c>
      <c r="K4991" s="21">
        <f t="shared" si="462"/>
        <v>0</v>
      </c>
      <c r="L4991" s="21">
        <f t="shared" si="463"/>
        <v>0</v>
      </c>
      <c r="M4991" s="21">
        <f t="shared" si="464"/>
        <v>0</v>
      </c>
      <c r="N4991" s="21">
        <f t="shared" si="465"/>
        <v>0</v>
      </c>
      <c r="O4991" s="21">
        <f t="shared" si="466"/>
        <v>0</v>
      </c>
      <c r="P4991" s="21">
        <f t="shared" si="467"/>
        <v>0</v>
      </c>
    </row>
    <row r="4992" spans="1:16">
      <c r="A4992" s="58">
        <v>56628</v>
      </c>
      <c r="B4992" s="58">
        <v>528</v>
      </c>
      <c r="C4992" s="58">
        <v>954</v>
      </c>
      <c r="D4992" s="59">
        <v>54</v>
      </c>
      <c r="E4992" s="59">
        <v>280.60000000000002</v>
      </c>
      <c r="F4992" s="59">
        <v>0</v>
      </c>
      <c r="G4992" s="62">
        <v>0</v>
      </c>
      <c r="H4992" s="59">
        <v>0</v>
      </c>
      <c r="I4992" s="59">
        <v>0</v>
      </c>
      <c r="J4992" s="60">
        <v>14116184</v>
      </c>
      <c r="K4992" s="21">
        <f t="shared" si="462"/>
        <v>0</v>
      </c>
      <c r="L4992" s="21">
        <f t="shared" si="463"/>
        <v>0</v>
      </c>
      <c r="M4992" s="21">
        <f t="shared" si="464"/>
        <v>0</v>
      </c>
      <c r="N4992" s="21">
        <f t="shared" si="465"/>
        <v>0</v>
      </c>
      <c r="O4992" s="21">
        <f t="shared" si="466"/>
        <v>0</v>
      </c>
      <c r="P4992" s="21">
        <f t="shared" si="467"/>
        <v>0</v>
      </c>
    </row>
    <row r="4993" spans="1:16">
      <c r="A4993" s="58">
        <v>56631</v>
      </c>
      <c r="B4993" s="58">
        <v>199</v>
      </c>
      <c r="C4993" s="58">
        <v>3813</v>
      </c>
      <c r="D4993" s="59">
        <v>63</v>
      </c>
      <c r="E4993" s="59">
        <v>32.799999999999997</v>
      </c>
      <c r="F4993" s="59">
        <v>0</v>
      </c>
      <c r="G4993" s="62">
        <v>0</v>
      </c>
      <c r="H4993" s="59">
        <v>0</v>
      </c>
      <c r="I4993" s="59">
        <v>0</v>
      </c>
      <c r="J4993" s="60">
        <v>11755771</v>
      </c>
      <c r="K4993" s="21">
        <f t="shared" si="462"/>
        <v>0</v>
      </c>
      <c r="L4993" s="21">
        <f t="shared" si="463"/>
        <v>0</v>
      </c>
      <c r="M4993" s="21">
        <f t="shared" si="464"/>
        <v>0</v>
      </c>
      <c r="N4993" s="21">
        <f t="shared" si="465"/>
        <v>0</v>
      </c>
      <c r="O4993" s="21">
        <f t="shared" si="466"/>
        <v>0</v>
      </c>
      <c r="P4993" s="21">
        <f t="shared" si="467"/>
        <v>0</v>
      </c>
    </row>
    <row r="4994" spans="1:16">
      <c r="A4994" s="58">
        <v>56682</v>
      </c>
      <c r="B4994" s="58">
        <v>199</v>
      </c>
      <c r="C4994" s="58">
        <v>3948</v>
      </c>
      <c r="D4994" s="59">
        <v>23</v>
      </c>
      <c r="E4994" s="59">
        <v>15.3</v>
      </c>
      <c r="F4994" s="59">
        <v>0</v>
      </c>
      <c r="G4994" s="62">
        <v>0</v>
      </c>
      <c r="H4994" s="59">
        <v>0</v>
      </c>
      <c r="I4994" s="59">
        <v>0</v>
      </c>
      <c r="J4994" s="60">
        <v>13012636</v>
      </c>
      <c r="K4994" s="21">
        <f t="shared" si="462"/>
        <v>0</v>
      </c>
      <c r="L4994" s="21">
        <f t="shared" si="463"/>
        <v>0</v>
      </c>
      <c r="M4994" s="21">
        <f t="shared" si="464"/>
        <v>0</v>
      </c>
      <c r="N4994" s="21">
        <f t="shared" si="465"/>
        <v>0</v>
      </c>
      <c r="O4994" s="21">
        <f t="shared" si="466"/>
        <v>0</v>
      </c>
      <c r="P4994" s="21">
        <f t="shared" si="467"/>
        <v>0</v>
      </c>
    </row>
    <row r="4995" spans="1:16">
      <c r="A4995" s="55">
        <v>56685</v>
      </c>
      <c r="B4995" s="55">
        <v>199</v>
      </c>
      <c r="C4995" s="55">
        <v>3963</v>
      </c>
      <c r="D4995" s="56">
        <v>66</v>
      </c>
      <c r="E4995" s="56">
        <v>159.1</v>
      </c>
      <c r="F4995" s="56">
        <v>0</v>
      </c>
      <c r="G4995" s="61">
        <v>0</v>
      </c>
      <c r="H4995" s="56">
        <v>0</v>
      </c>
      <c r="I4995" s="56">
        <v>0</v>
      </c>
      <c r="J4995" s="57">
        <v>66426459</v>
      </c>
      <c r="K4995" s="21">
        <f t="shared" ref="K4995:K5058" si="468">G4995</f>
        <v>0</v>
      </c>
      <c r="L4995" s="21">
        <f t="shared" ref="L4995:L5058" si="469">IF(H4995=-1,1,0)</f>
        <v>0</v>
      </c>
      <c r="M4995" s="21">
        <f t="shared" ref="M4995:M5058" si="470">IF(G4995&lt;&gt;0,1,0)</f>
        <v>0</v>
      </c>
      <c r="N4995" s="21">
        <f t="shared" ref="N4995:N5058" si="471">IF(AND(L4995=1,M4995=1),1,0)</f>
        <v>0</v>
      </c>
      <c r="O4995" s="21">
        <f t="shared" ref="O4995:O5058" si="472">IF(AND(H4995=-1,G4995=0),1,0)</f>
        <v>0</v>
      </c>
      <c r="P4995" s="21">
        <f t="shared" ref="P4995:P5058" si="473">IF(AND(G4995&lt;&gt;0,H4995&lt;&gt;-1),1,0)</f>
        <v>0</v>
      </c>
    </row>
    <row r="4996" spans="1:16">
      <c r="A4996" s="58">
        <v>56687</v>
      </c>
      <c r="B4996" s="58">
        <v>700</v>
      </c>
      <c r="C4996" s="58">
        <v>3819</v>
      </c>
      <c r="D4996" s="59">
        <v>12</v>
      </c>
      <c r="E4996" s="59">
        <v>117.9</v>
      </c>
      <c r="F4996" s="59">
        <v>0</v>
      </c>
      <c r="G4996" s="62">
        <v>0</v>
      </c>
      <c r="H4996" s="59">
        <v>0</v>
      </c>
      <c r="I4996" s="59">
        <v>0</v>
      </c>
      <c r="J4996" s="60">
        <v>27765513</v>
      </c>
      <c r="K4996" s="21">
        <f t="shared" si="468"/>
        <v>0</v>
      </c>
      <c r="L4996" s="21">
        <f t="shared" si="469"/>
        <v>0</v>
      </c>
      <c r="M4996" s="21">
        <f t="shared" si="470"/>
        <v>0</v>
      </c>
      <c r="N4996" s="21">
        <f t="shared" si="471"/>
        <v>0</v>
      </c>
      <c r="O4996" s="21">
        <f t="shared" si="472"/>
        <v>0</v>
      </c>
      <c r="P4996" s="21">
        <f t="shared" si="473"/>
        <v>0</v>
      </c>
    </row>
    <row r="4997" spans="1:16">
      <c r="A4997" s="55">
        <v>56705</v>
      </c>
      <c r="B4997" s="55">
        <v>164</v>
      </c>
      <c r="C4997" s="55">
        <v>2878</v>
      </c>
      <c r="D4997" s="56">
        <v>42</v>
      </c>
      <c r="E4997" s="56">
        <v>118.6</v>
      </c>
      <c r="F4997" s="56">
        <v>0</v>
      </c>
      <c r="G4997" s="61">
        <v>0</v>
      </c>
      <c r="H4997" s="56">
        <v>0</v>
      </c>
      <c r="I4997" s="56">
        <v>0</v>
      </c>
      <c r="J4997" s="57">
        <v>21052205</v>
      </c>
      <c r="K4997" s="21">
        <f t="shared" si="468"/>
        <v>0</v>
      </c>
      <c r="L4997" s="21">
        <f t="shared" si="469"/>
        <v>0</v>
      </c>
      <c r="M4997" s="21">
        <f t="shared" si="470"/>
        <v>0</v>
      </c>
      <c r="N4997" s="21">
        <f t="shared" si="471"/>
        <v>0</v>
      </c>
      <c r="O4997" s="21">
        <f t="shared" si="472"/>
        <v>0</v>
      </c>
      <c r="P4997" s="21">
        <f t="shared" si="473"/>
        <v>0</v>
      </c>
    </row>
    <row r="4998" spans="1:16">
      <c r="A4998" s="55">
        <v>56723</v>
      </c>
      <c r="B4998" s="55">
        <v>500</v>
      </c>
      <c r="C4998" s="55">
        <v>9692</v>
      </c>
      <c r="D4998" s="56">
        <v>66</v>
      </c>
      <c r="E4998" s="56">
        <v>0</v>
      </c>
      <c r="F4998" s="56">
        <v>0</v>
      </c>
      <c r="G4998" s="61">
        <v>0</v>
      </c>
      <c r="H4998" s="56">
        <v>0</v>
      </c>
      <c r="I4998" s="56">
        <v>0</v>
      </c>
      <c r="J4998" s="56">
        <v>0</v>
      </c>
      <c r="K4998" s="21">
        <f t="shared" si="468"/>
        <v>0</v>
      </c>
      <c r="L4998" s="21">
        <f t="shared" si="469"/>
        <v>0</v>
      </c>
      <c r="M4998" s="21">
        <f t="shared" si="470"/>
        <v>0</v>
      </c>
      <c r="N4998" s="21">
        <f t="shared" si="471"/>
        <v>0</v>
      </c>
      <c r="O4998" s="21">
        <f t="shared" si="472"/>
        <v>0</v>
      </c>
      <c r="P4998" s="21">
        <f t="shared" si="473"/>
        <v>0</v>
      </c>
    </row>
    <row r="4999" spans="1:16">
      <c r="A4999" s="55">
        <v>56743</v>
      </c>
      <c r="B4999" s="55">
        <v>850</v>
      </c>
      <c r="C4999" s="55">
        <v>2318</v>
      </c>
      <c r="D4999" s="56">
        <v>64</v>
      </c>
      <c r="E4999" s="56">
        <v>0</v>
      </c>
      <c r="F4999" s="56">
        <v>0</v>
      </c>
      <c r="G4999" s="61">
        <v>0</v>
      </c>
      <c r="H4999" s="56">
        <v>0</v>
      </c>
      <c r="I4999" s="56">
        <v>0</v>
      </c>
      <c r="J4999" s="57">
        <v>15996943</v>
      </c>
      <c r="K4999" s="21">
        <f t="shared" si="468"/>
        <v>0</v>
      </c>
      <c r="L4999" s="21">
        <f t="shared" si="469"/>
        <v>0</v>
      </c>
      <c r="M4999" s="21">
        <f t="shared" si="470"/>
        <v>0</v>
      </c>
      <c r="N4999" s="21">
        <f t="shared" si="471"/>
        <v>0</v>
      </c>
      <c r="O4999" s="21">
        <f t="shared" si="472"/>
        <v>0</v>
      </c>
      <c r="P4999" s="21">
        <f t="shared" si="473"/>
        <v>0</v>
      </c>
    </row>
    <row r="5000" spans="1:16">
      <c r="A5000" s="58">
        <v>56814</v>
      </c>
      <c r="B5000" s="58">
        <v>164</v>
      </c>
      <c r="C5000" s="58">
        <v>4042</v>
      </c>
      <c r="D5000" s="59">
        <v>11</v>
      </c>
      <c r="E5000" s="59">
        <v>200.1</v>
      </c>
      <c r="F5000" s="59">
        <v>0</v>
      </c>
      <c r="G5000" s="62">
        <v>0</v>
      </c>
      <c r="H5000" s="59">
        <v>0</v>
      </c>
      <c r="I5000" s="59">
        <v>0</v>
      </c>
      <c r="J5000" s="60">
        <v>27337112</v>
      </c>
      <c r="K5000" s="21">
        <f t="shared" si="468"/>
        <v>0</v>
      </c>
      <c r="L5000" s="21">
        <f t="shared" si="469"/>
        <v>0</v>
      </c>
      <c r="M5000" s="21">
        <f t="shared" si="470"/>
        <v>0</v>
      </c>
      <c r="N5000" s="21">
        <f t="shared" si="471"/>
        <v>0</v>
      </c>
      <c r="O5000" s="21">
        <f t="shared" si="472"/>
        <v>0</v>
      </c>
      <c r="P5000" s="21">
        <f t="shared" si="473"/>
        <v>0</v>
      </c>
    </row>
    <row r="5001" spans="1:16">
      <c r="A5001" s="55">
        <v>56824</v>
      </c>
      <c r="B5001" s="55">
        <v>900</v>
      </c>
      <c r="C5001" s="55">
        <v>1686</v>
      </c>
      <c r="D5001" s="56">
        <v>11</v>
      </c>
      <c r="E5001" s="56">
        <v>67.8</v>
      </c>
      <c r="F5001" s="56">
        <v>0</v>
      </c>
      <c r="G5001" s="61">
        <v>0</v>
      </c>
      <c r="H5001" s="56">
        <v>0</v>
      </c>
      <c r="I5001" s="56">
        <v>0</v>
      </c>
      <c r="J5001" s="57">
        <v>14701737</v>
      </c>
      <c r="K5001" s="21">
        <f t="shared" si="468"/>
        <v>0</v>
      </c>
      <c r="L5001" s="21">
        <f t="shared" si="469"/>
        <v>0</v>
      </c>
      <c r="M5001" s="21">
        <f t="shared" si="470"/>
        <v>0</v>
      </c>
      <c r="N5001" s="21">
        <f t="shared" si="471"/>
        <v>0</v>
      </c>
      <c r="O5001" s="21">
        <f t="shared" si="472"/>
        <v>0</v>
      </c>
      <c r="P5001" s="21">
        <f t="shared" si="473"/>
        <v>0</v>
      </c>
    </row>
    <row r="5002" spans="1:16">
      <c r="A5002" s="58">
        <v>56836</v>
      </c>
      <c r="B5002" s="58">
        <v>199</v>
      </c>
      <c r="C5002" s="58">
        <v>864</v>
      </c>
      <c r="D5002" s="59">
        <v>63</v>
      </c>
      <c r="E5002" s="59">
        <v>39.200000000000003</v>
      </c>
      <c r="F5002" s="59">
        <v>0</v>
      </c>
      <c r="G5002" s="62">
        <v>0</v>
      </c>
      <c r="H5002" s="59">
        <v>0</v>
      </c>
      <c r="I5002" s="59">
        <v>0</v>
      </c>
      <c r="J5002" s="60">
        <v>27530265</v>
      </c>
      <c r="K5002" s="21">
        <f t="shared" si="468"/>
        <v>0</v>
      </c>
      <c r="L5002" s="21">
        <f t="shared" si="469"/>
        <v>0</v>
      </c>
      <c r="M5002" s="21">
        <f t="shared" si="470"/>
        <v>0</v>
      </c>
      <c r="N5002" s="21">
        <f t="shared" si="471"/>
        <v>0</v>
      </c>
      <c r="O5002" s="21">
        <f t="shared" si="472"/>
        <v>0</v>
      </c>
      <c r="P5002" s="21">
        <f t="shared" si="473"/>
        <v>0</v>
      </c>
    </row>
    <row r="5003" spans="1:16">
      <c r="A5003" s="55">
        <v>56857</v>
      </c>
      <c r="B5003" s="55">
        <v>199</v>
      </c>
      <c r="C5003" s="55">
        <v>440</v>
      </c>
      <c r="D5003" s="56">
        <v>11</v>
      </c>
      <c r="E5003" s="56">
        <v>78.900000000000006</v>
      </c>
      <c r="F5003" s="56">
        <v>0</v>
      </c>
      <c r="G5003" s="61">
        <v>0</v>
      </c>
      <c r="H5003" s="56">
        <v>0</v>
      </c>
      <c r="I5003" s="56">
        <v>0</v>
      </c>
      <c r="J5003" s="57">
        <v>68964652</v>
      </c>
      <c r="K5003" s="21">
        <f t="shared" si="468"/>
        <v>0</v>
      </c>
      <c r="L5003" s="21">
        <f t="shared" si="469"/>
        <v>0</v>
      </c>
      <c r="M5003" s="21">
        <f t="shared" si="470"/>
        <v>0</v>
      </c>
      <c r="N5003" s="21">
        <f t="shared" si="471"/>
        <v>0</v>
      </c>
      <c r="O5003" s="21">
        <f t="shared" si="472"/>
        <v>0</v>
      </c>
      <c r="P5003" s="21">
        <f t="shared" si="473"/>
        <v>0</v>
      </c>
    </row>
    <row r="5004" spans="1:16">
      <c r="A5004" s="58">
        <v>56869</v>
      </c>
      <c r="B5004" s="58">
        <v>170</v>
      </c>
      <c r="C5004" s="58">
        <v>7101</v>
      </c>
      <c r="D5004" s="59">
        <v>42</v>
      </c>
      <c r="E5004" s="59">
        <v>50.8</v>
      </c>
      <c r="F5004" s="59">
        <v>0</v>
      </c>
      <c r="G5004" s="62">
        <v>0</v>
      </c>
      <c r="H5004" s="59">
        <v>0</v>
      </c>
      <c r="I5004" s="59">
        <v>0</v>
      </c>
      <c r="J5004" s="60">
        <v>16491608</v>
      </c>
      <c r="K5004" s="21">
        <f t="shared" si="468"/>
        <v>0</v>
      </c>
      <c r="L5004" s="21">
        <f t="shared" si="469"/>
        <v>0</v>
      </c>
      <c r="M5004" s="21">
        <f t="shared" si="470"/>
        <v>0</v>
      </c>
      <c r="N5004" s="21">
        <f t="shared" si="471"/>
        <v>0</v>
      </c>
      <c r="O5004" s="21">
        <f t="shared" si="472"/>
        <v>0</v>
      </c>
      <c r="P5004" s="21">
        <f t="shared" si="473"/>
        <v>0</v>
      </c>
    </row>
    <row r="5005" spans="1:16">
      <c r="A5005" s="55">
        <v>56875</v>
      </c>
      <c r="B5005" s="55">
        <v>199</v>
      </c>
      <c r="C5005" s="55">
        <v>2707</v>
      </c>
      <c r="D5005" s="56">
        <v>33</v>
      </c>
      <c r="E5005" s="56">
        <v>40.6</v>
      </c>
      <c r="F5005" s="56">
        <v>0</v>
      </c>
      <c r="G5005" s="61">
        <v>0</v>
      </c>
      <c r="H5005" s="56">
        <v>0</v>
      </c>
      <c r="I5005" s="56">
        <v>0</v>
      </c>
      <c r="J5005" s="57">
        <v>31402298</v>
      </c>
      <c r="K5005" s="21">
        <f t="shared" si="468"/>
        <v>0</v>
      </c>
      <c r="L5005" s="21">
        <f t="shared" si="469"/>
        <v>0</v>
      </c>
      <c r="M5005" s="21">
        <f t="shared" si="470"/>
        <v>0</v>
      </c>
      <c r="N5005" s="21">
        <f t="shared" si="471"/>
        <v>0</v>
      </c>
      <c r="O5005" s="21">
        <f t="shared" si="472"/>
        <v>0</v>
      </c>
      <c r="P5005" s="21">
        <f t="shared" si="473"/>
        <v>0</v>
      </c>
    </row>
    <row r="5006" spans="1:16">
      <c r="A5006" s="58">
        <v>56897</v>
      </c>
      <c r="B5006" s="58">
        <v>199</v>
      </c>
      <c r="C5006" s="58">
        <v>569</v>
      </c>
      <c r="D5006" s="59">
        <v>47</v>
      </c>
      <c r="E5006" s="59">
        <v>369.2</v>
      </c>
      <c r="F5006" s="59">
        <v>0</v>
      </c>
      <c r="G5006" s="62">
        <v>0</v>
      </c>
      <c r="H5006" s="59">
        <v>0</v>
      </c>
      <c r="I5006" s="59">
        <v>0</v>
      </c>
      <c r="J5006" s="60">
        <v>14529748</v>
      </c>
      <c r="K5006" s="21">
        <f t="shared" si="468"/>
        <v>0</v>
      </c>
      <c r="L5006" s="21">
        <f t="shared" si="469"/>
        <v>0</v>
      </c>
      <c r="M5006" s="21">
        <f t="shared" si="470"/>
        <v>0</v>
      </c>
      <c r="N5006" s="21">
        <f t="shared" si="471"/>
        <v>0</v>
      </c>
      <c r="O5006" s="21">
        <f t="shared" si="472"/>
        <v>0</v>
      </c>
      <c r="P5006" s="21">
        <f t="shared" si="473"/>
        <v>0</v>
      </c>
    </row>
    <row r="5007" spans="1:16">
      <c r="A5007" s="55">
        <v>56916</v>
      </c>
      <c r="B5007" s="55">
        <v>170</v>
      </c>
      <c r="C5007" s="55">
        <v>5447</v>
      </c>
      <c r="D5007" s="56">
        <v>63</v>
      </c>
      <c r="E5007" s="56">
        <v>87.4</v>
      </c>
      <c r="F5007" s="56">
        <v>0</v>
      </c>
      <c r="G5007" s="61">
        <v>0</v>
      </c>
      <c r="H5007" s="56">
        <v>0</v>
      </c>
      <c r="I5007" s="56">
        <v>0</v>
      </c>
      <c r="J5007" s="57">
        <v>20273844</v>
      </c>
      <c r="K5007" s="21">
        <f t="shared" si="468"/>
        <v>0</v>
      </c>
      <c r="L5007" s="21">
        <f t="shared" si="469"/>
        <v>0</v>
      </c>
      <c r="M5007" s="21">
        <f t="shared" si="470"/>
        <v>0</v>
      </c>
      <c r="N5007" s="21">
        <f t="shared" si="471"/>
        <v>0</v>
      </c>
      <c r="O5007" s="21">
        <f t="shared" si="472"/>
        <v>0</v>
      </c>
      <c r="P5007" s="21">
        <f t="shared" si="473"/>
        <v>0</v>
      </c>
    </row>
    <row r="5008" spans="1:16">
      <c r="A5008" s="58">
        <v>56917</v>
      </c>
      <c r="B5008" s="58">
        <v>200</v>
      </c>
      <c r="C5008" s="58">
        <v>4904</v>
      </c>
      <c r="D5008" s="59">
        <v>66</v>
      </c>
      <c r="E5008" s="59">
        <v>0</v>
      </c>
      <c r="F5008" s="59">
        <v>0</v>
      </c>
      <c r="G5008" s="62">
        <v>0</v>
      </c>
      <c r="H5008" s="59">
        <v>0</v>
      </c>
      <c r="I5008" s="59">
        <v>0</v>
      </c>
      <c r="J5008" s="60">
        <v>30953991</v>
      </c>
      <c r="K5008" s="21">
        <f t="shared" si="468"/>
        <v>0</v>
      </c>
      <c r="L5008" s="21">
        <f t="shared" si="469"/>
        <v>0</v>
      </c>
      <c r="M5008" s="21">
        <f t="shared" si="470"/>
        <v>0</v>
      </c>
      <c r="N5008" s="21">
        <f t="shared" si="471"/>
        <v>0</v>
      </c>
      <c r="O5008" s="21">
        <f t="shared" si="472"/>
        <v>0</v>
      </c>
      <c r="P5008" s="21">
        <f t="shared" si="473"/>
        <v>0</v>
      </c>
    </row>
    <row r="5009" spans="1:16">
      <c r="A5009" s="55">
        <v>56928</v>
      </c>
      <c r="B5009" s="55">
        <v>700</v>
      </c>
      <c r="C5009" s="55">
        <v>2478</v>
      </c>
      <c r="D5009" s="56">
        <v>11</v>
      </c>
      <c r="E5009" s="56">
        <v>22.6</v>
      </c>
      <c r="F5009" s="56">
        <v>0</v>
      </c>
      <c r="G5009" s="61">
        <v>0</v>
      </c>
      <c r="H5009" s="56">
        <v>0</v>
      </c>
      <c r="I5009" s="56">
        <v>0</v>
      </c>
      <c r="J5009" s="57">
        <v>56564519</v>
      </c>
      <c r="K5009" s="21">
        <f t="shared" si="468"/>
        <v>0</v>
      </c>
      <c r="L5009" s="21">
        <f t="shared" si="469"/>
        <v>0</v>
      </c>
      <c r="M5009" s="21">
        <f t="shared" si="470"/>
        <v>0</v>
      </c>
      <c r="N5009" s="21">
        <f t="shared" si="471"/>
        <v>0</v>
      </c>
      <c r="O5009" s="21">
        <f t="shared" si="472"/>
        <v>0</v>
      </c>
      <c r="P5009" s="21">
        <f t="shared" si="473"/>
        <v>0</v>
      </c>
    </row>
    <row r="5010" spans="1:16">
      <c r="A5010" s="55">
        <v>56969</v>
      </c>
      <c r="B5010" s="55">
        <v>199</v>
      </c>
      <c r="C5010" s="55">
        <v>720</v>
      </c>
      <c r="D5010" s="56">
        <v>63</v>
      </c>
      <c r="E5010" s="56">
        <v>0</v>
      </c>
      <c r="F5010" s="56">
        <v>0</v>
      </c>
      <c r="G5010" s="61">
        <v>0</v>
      </c>
      <c r="H5010" s="56">
        <v>0</v>
      </c>
      <c r="I5010" s="56">
        <v>0</v>
      </c>
      <c r="J5010" s="57">
        <v>18633442</v>
      </c>
      <c r="K5010" s="21">
        <f t="shared" si="468"/>
        <v>0</v>
      </c>
      <c r="L5010" s="21">
        <f t="shared" si="469"/>
        <v>0</v>
      </c>
      <c r="M5010" s="21">
        <f t="shared" si="470"/>
        <v>0</v>
      </c>
      <c r="N5010" s="21">
        <f t="shared" si="471"/>
        <v>0</v>
      </c>
      <c r="O5010" s="21">
        <f t="shared" si="472"/>
        <v>0</v>
      </c>
      <c r="P5010" s="21">
        <f t="shared" si="473"/>
        <v>0</v>
      </c>
    </row>
    <row r="5011" spans="1:16">
      <c r="A5011" s="55">
        <v>56986</v>
      </c>
      <c r="B5011" s="55">
        <v>175</v>
      </c>
      <c r="C5011" s="55">
        <v>6187</v>
      </c>
      <c r="D5011" s="56">
        <v>66</v>
      </c>
      <c r="E5011" s="56">
        <v>0</v>
      </c>
      <c r="F5011" s="56">
        <v>0</v>
      </c>
      <c r="G5011" s="61">
        <v>0</v>
      </c>
      <c r="H5011" s="56">
        <v>0</v>
      </c>
      <c r="I5011" s="56">
        <v>0</v>
      </c>
      <c r="J5011" s="57">
        <v>28368569</v>
      </c>
      <c r="K5011" s="21">
        <f t="shared" si="468"/>
        <v>0</v>
      </c>
      <c r="L5011" s="21">
        <f t="shared" si="469"/>
        <v>0</v>
      </c>
      <c r="M5011" s="21">
        <f t="shared" si="470"/>
        <v>0</v>
      </c>
      <c r="N5011" s="21">
        <f t="shared" si="471"/>
        <v>0</v>
      </c>
      <c r="O5011" s="21">
        <f t="shared" si="472"/>
        <v>0</v>
      </c>
      <c r="P5011" s="21">
        <f t="shared" si="473"/>
        <v>0</v>
      </c>
    </row>
    <row r="5012" spans="1:16">
      <c r="A5012" s="55">
        <v>56991</v>
      </c>
      <c r="B5012" s="55">
        <v>199</v>
      </c>
      <c r="C5012" s="55">
        <v>466</v>
      </c>
      <c r="D5012" s="56">
        <v>64</v>
      </c>
      <c r="E5012" s="56">
        <v>0</v>
      </c>
      <c r="F5012" s="56">
        <v>0</v>
      </c>
      <c r="G5012" s="61">
        <v>0</v>
      </c>
      <c r="H5012" s="56">
        <v>0</v>
      </c>
      <c r="I5012" s="56">
        <v>0</v>
      </c>
      <c r="J5012" s="57">
        <v>13132046</v>
      </c>
      <c r="K5012" s="21">
        <f t="shared" si="468"/>
        <v>0</v>
      </c>
      <c r="L5012" s="21">
        <f t="shared" si="469"/>
        <v>0</v>
      </c>
      <c r="M5012" s="21">
        <f t="shared" si="470"/>
        <v>0</v>
      </c>
      <c r="N5012" s="21">
        <f t="shared" si="471"/>
        <v>0</v>
      </c>
      <c r="O5012" s="21">
        <f t="shared" si="472"/>
        <v>0</v>
      </c>
      <c r="P5012" s="21">
        <f t="shared" si="473"/>
        <v>0</v>
      </c>
    </row>
    <row r="5013" spans="1:16">
      <c r="A5013" s="58">
        <v>56992</v>
      </c>
      <c r="B5013" s="58">
        <v>200</v>
      </c>
      <c r="C5013" s="58">
        <v>313</v>
      </c>
      <c r="D5013" s="59">
        <v>11</v>
      </c>
      <c r="E5013" s="59">
        <v>255.6</v>
      </c>
      <c r="F5013" s="59">
        <v>0</v>
      </c>
      <c r="G5013" s="62">
        <v>0</v>
      </c>
      <c r="H5013" s="59">
        <v>0</v>
      </c>
      <c r="I5013" s="59">
        <v>0</v>
      </c>
      <c r="J5013" s="60">
        <v>15079789</v>
      </c>
      <c r="K5013" s="21">
        <f t="shared" si="468"/>
        <v>0</v>
      </c>
      <c r="L5013" s="21">
        <f t="shared" si="469"/>
        <v>0</v>
      </c>
      <c r="M5013" s="21">
        <f t="shared" si="470"/>
        <v>0</v>
      </c>
      <c r="N5013" s="21">
        <f t="shared" si="471"/>
        <v>0</v>
      </c>
      <c r="O5013" s="21">
        <f t="shared" si="472"/>
        <v>0</v>
      </c>
      <c r="P5013" s="21">
        <f t="shared" si="473"/>
        <v>0</v>
      </c>
    </row>
    <row r="5014" spans="1:16">
      <c r="A5014" s="55">
        <v>57000</v>
      </c>
      <c r="B5014" s="55">
        <v>166</v>
      </c>
      <c r="C5014" s="55">
        <v>7894</v>
      </c>
      <c r="D5014" s="56">
        <v>55</v>
      </c>
      <c r="E5014" s="56">
        <v>464.4</v>
      </c>
      <c r="F5014" s="56">
        <v>0</v>
      </c>
      <c r="G5014" s="61">
        <v>0</v>
      </c>
      <c r="H5014" s="56">
        <v>0</v>
      </c>
      <c r="I5014" s="56">
        <v>0</v>
      </c>
      <c r="J5014" s="57">
        <v>28567278</v>
      </c>
      <c r="K5014" s="21">
        <f t="shared" si="468"/>
        <v>0</v>
      </c>
      <c r="L5014" s="21">
        <f t="shared" si="469"/>
        <v>0</v>
      </c>
      <c r="M5014" s="21">
        <f t="shared" si="470"/>
        <v>0</v>
      </c>
      <c r="N5014" s="21">
        <f t="shared" si="471"/>
        <v>0</v>
      </c>
      <c r="O5014" s="21">
        <f t="shared" si="472"/>
        <v>0</v>
      </c>
      <c r="P5014" s="21">
        <f t="shared" si="473"/>
        <v>0</v>
      </c>
    </row>
    <row r="5015" spans="1:16">
      <c r="A5015" s="58">
        <v>57017</v>
      </c>
      <c r="B5015" s="58">
        <v>129</v>
      </c>
      <c r="C5015" s="58">
        <v>1816</v>
      </c>
      <c r="D5015" s="59">
        <v>42</v>
      </c>
      <c r="E5015" s="59">
        <v>0</v>
      </c>
      <c r="F5015" s="59">
        <v>0</v>
      </c>
      <c r="G5015" s="62">
        <v>0</v>
      </c>
      <c r="H5015" s="59">
        <v>0</v>
      </c>
      <c r="I5015" s="59">
        <v>0</v>
      </c>
      <c r="J5015" s="60">
        <v>29063265</v>
      </c>
      <c r="K5015" s="21">
        <f t="shared" si="468"/>
        <v>0</v>
      </c>
      <c r="L5015" s="21">
        <f t="shared" si="469"/>
        <v>0</v>
      </c>
      <c r="M5015" s="21">
        <f t="shared" si="470"/>
        <v>0</v>
      </c>
      <c r="N5015" s="21">
        <f t="shared" si="471"/>
        <v>0</v>
      </c>
      <c r="O5015" s="21">
        <f t="shared" si="472"/>
        <v>0</v>
      </c>
      <c r="P5015" s="21">
        <f t="shared" si="473"/>
        <v>0</v>
      </c>
    </row>
    <row r="5016" spans="1:16">
      <c r="A5016" s="58">
        <v>57097</v>
      </c>
      <c r="B5016" s="58">
        <v>700</v>
      </c>
      <c r="C5016" s="58">
        <v>1805</v>
      </c>
      <c r="D5016" s="59">
        <v>12</v>
      </c>
      <c r="E5016" s="59">
        <v>318.39999999999998</v>
      </c>
      <c r="F5016" s="59">
        <v>0</v>
      </c>
      <c r="G5016" s="62">
        <v>0</v>
      </c>
      <c r="H5016" s="59">
        <v>0</v>
      </c>
      <c r="I5016" s="59">
        <v>0</v>
      </c>
      <c r="J5016" s="60">
        <v>10881005</v>
      </c>
      <c r="K5016" s="21">
        <f t="shared" si="468"/>
        <v>0</v>
      </c>
      <c r="L5016" s="21">
        <f t="shared" si="469"/>
        <v>0</v>
      </c>
      <c r="M5016" s="21">
        <f t="shared" si="470"/>
        <v>0</v>
      </c>
      <c r="N5016" s="21">
        <f t="shared" si="471"/>
        <v>0</v>
      </c>
      <c r="O5016" s="21">
        <f t="shared" si="472"/>
        <v>0</v>
      </c>
      <c r="P5016" s="21">
        <f t="shared" si="473"/>
        <v>0</v>
      </c>
    </row>
    <row r="5017" spans="1:16">
      <c r="A5017" s="55">
        <v>57111</v>
      </c>
      <c r="B5017" s="55">
        <v>117</v>
      </c>
      <c r="C5017" s="55">
        <v>1015</v>
      </c>
      <c r="D5017" s="56">
        <v>65</v>
      </c>
      <c r="E5017" s="56">
        <v>425</v>
      </c>
      <c r="F5017" s="56">
        <v>0</v>
      </c>
      <c r="G5017" s="61">
        <v>0</v>
      </c>
      <c r="H5017" s="56">
        <v>0</v>
      </c>
      <c r="I5017" s="56">
        <v>0</v>
      </c>
      <c r="J5017" s="57">
        <v>92453359</v>
      </c>
      <c r="K5017" s="21">
        <f t="shared" si="468"/>
        <v>0</v>
      </c>
      <c r="L5017" s="21">
        <f t="shared" si="469"/>
        <v>0</v>
      </c>
      <c r="M5017" s="21">
        <f t="shared" si="470"/>
        <v>0</v>
      </c>
      <c r="N5017" s="21">
        <f t="shared" si="471"/>
        <v>0</v>
      </c>
      <c r="O5017" s="21">
        <f t="shared" si="472"/>
        <v>0</v>
      </c>
      <c r="P5017" s="21">
        <f t="shared" si="473"/>
        <v>0</v>
      </c>
    </row>
    <row r="5018" spans="1:16">
      <c r="A5018" s="58">
        <v>57124</v>
      </c>
      <c r="B5018" s="58">
        <v>280</v>
      </c>
      <c r="C5018" s="58">
        <v>6619</v>
      </c>
      <c r="D5018" s="59">
        <v>56</v>
      </c>
      <c r="E5018" s="59">
        <v>73</v>
      </c>
      <c r="F5018" s="59">
        <v>0</v>
      </c>
      <c r="G5018" s="62">
        <v>0</v>
      </c>
      <c r="H5018" s="59">
        <v>0</v>
      </c>
      <c r="I5018" s="59">
        <v>0</v>
      </c>
      <c r="J5018" s="60">
        <v>21811807</v>
      </c>
      <c r="K5018" s="21">
        <f t="shared" si="468"/>
        <v>0</v>
      </c>
      <c r="L5018" s="21">
        <f t="shared" si="469"/>
        <v>0</v>
      </c>
      <c r="M5018" s="21">
        <f t="shared" si="470"/>
        <v>0</v>
      </c>
      <c r="N5018" s="21">
        <f t="shared" si="471"/>
        <v>0</v>
      </c>
      <c r="O5018" s="21">
        <f t="shared" si="472"/>
        <v>0</v>
      </c>
      <c r="P5018" s="21">
        <f t="shared" si="473"/>
        <v>0</v>
      </c>
    </row>
    <row r="5019" spans="1:16">
      <c r="A5019" s="58">
        <v>57157</v>
      </c>
      <c r="B5019" s="58">
        <v>199</v>
      </c>
      <c r="C5019" s="58">
        <v>444</v>
      </c>
      <c r="D5019" s="59">
        <v>11</v>
      </c>
      <c r="E5019" s="59">
        <v>90.7</v>
      </c>
      <c r="F5019" s="59">
        <v>0</v>
      </c>
      <c r="G5019" s="62">
        <v>0</v>
      </c>
      <c r="H5019" s="59">
        <v>0</v>
      </c>
      <c r="I5019" s="59">
        <v>0</v>
      </c>
      <c r="J5019" s="60">
        <v>38412310</v>
      </c>
      <c r="K5019" s="21">
        <f t="shared" si="468"/>
        <v>0</v>
      </c>
      <c r="L5019" s="21">
        <f t="shared" si="469"/>
        <v>0</v>
      </c>
      <c r="M5019" s="21">
        <f t="shared" si="470"/>
        <v>0</v>
      </c>
      <c r="N5019" s="21">
        <f t="shared" si="471"/>
        <v>0</v>
      </c>
      <c r="O5019" s="21">
        <f t="shared" si="472"/>
        <v>0</v>
      </c>
      <c r="P5019" s="21">
        <f t="shared" si="473"/>
        <v>0</v>
      </c>
    </row>
    <row r="5020" spans="1:16">
      <c r="A5020" s="58">
        <v>57198</v>
      </c>
      <c r="B5020" s="58">
        <v>166</v>
      </c>
      <c r="C5020" s="58">
        <v>6009</v>
      </c>
      <c r="D5020" s="59">
        <v>42</v>
      </c>
      <c r="E5020" s="59">
        <v>0</v>
      </c>
      <c r="F5020" s="59">
        <v>0</v>
      </c>
      <c r="G5020" s="62">
        <v>0</v>
      </c>
      <c r="H5020" s="59">
        <v>0</v>
      </c>
      <c r="I5020" s="59">
        <v>0</v>
      </c>
      <c r="J5020" s="60">
        <v>25017439</v>
      </c>
      <c r="K5020" s="21">
        <f t="shared" si="468"/>
        <v>0</v>
      </c>
      <c r="L5020" s="21">
        <f t="shared" si="469"/>
        <v>0</v>
      </c>
      <c r="M5020" s="21">
        <f t="shared" si="470"/>
        <v>0</v>
      </c>
      <c r="N5020" s="21">
        <f t="shared" si="471"/>
        <v>0</v>
      </c>
      <c r="O5020" s="21">
        <f t="shared" si="472"/>
        <v>0</v>
      </c>
      <c r="P5020" s="21">
        <f t="shared" si="473"/>
        <v>0</v>
      </c>
    </row>
    <row r="5021" spans="1:16">
      <c r="A5021" s="58">
        <v>57265</v>
      </c>
      <c r="B5021" s="58">
        <v>129</v>
      </c>
      <c r="C5021" s="58">
        <v>1811</v>
      </c>
      <c r="D5021" s="59">
        <v>66</v>
      </c>
      <c r="E5021" s="59">
        <v>0</v>
      </c>
      <c r="F5021" s="59">
        <v>0</v>
      </c>
      <c r="G5021" s="62">
        <v>0</v>
      </c>
      <c r="H5021" s="59">
        <v>0</v>
      </c>
      <c r="I5021" s="59">
        <v>0</v>
      </c>
      <c r="J5021" s="60">
        <v>28260814</v>
      </c>
      <c r="K5021" s="21">
        <f t="shared" si="468"/>
        <v>0</v>
      </c>
      <c r="L5021" s="21">
        <f t="shared" si="469"/>
        <v>0</v>
      </c>
      <c r="M5021" s="21">
        <f t="shared" si="470"/>
        <v>0</v>
      </c>
      <c r="N5021" s="21">
        <f t="shared" si="471"/>
        <v>0</v>
      </c>
      <c r="O5021" s="21">
        <f t="shared" si="472"/>
        <v>0</v>
      </c>
      <c r="P5021" s="21">
        <f t="shared" si="473"/>
        <v>0</v>
      </c>
    </row>
    <row r="5022" spans="1:16">
      <c r="A5022" s="55">
        <v>57272</v>
      </c>
      <c r="B5022" s="55">
        <v>140</v>
      </c>
      <c r="C5022" s="55">
        <v>2488</v>
      </c>
      <c r="D5022" s="56">
        <v>42</v>
      </c>
      <c r="E5022" s="56">
        <v>73.7</v>
      </c>
      <c r="F5022" s="56">
        <v>0</v>
      </c>
      <c r="G5022" s="61">
        <v>0</v>
      </c>
      <c r="H5022" s="56">
        <v>0</v>
      </c>
      <c r="I5022" s="56">
        <v>0</v>
      </c>
      <c r="J5022" s="57">
        <v>26934389</v>
      </c>
      <c r="K5022" s="21">
        <f t="shared" si="468"/>
        <v>0</v>
      </c>
      <c r="L5022" s="21">
        <f t="shared" si="469"/>
        <v>0</v>
      </c>
      <c r="M5022" s="21">
        <f t="shared" si="470"/>
        <v>0</v>
      </c>
      <c r="N5022" s="21">
        <f t="shared" si="471"/>
        <v>0</v>
      </c>
      <c r="O5022" s="21">
        <f t="shared" si="472"/>
        <v>0</v>
      </c>
      <c r="P5022" s="21">
        <f t="shared" si="473"/>
        <v>0</v>
      </c>
    </row>
    <row r="5023" spans="1:16">
      <c r="A5023" s="55">
        <v>57297</v>
      </c>
      <c r="B5023" s="55">
        <v>199</v>
      </c>
      <c r="C5023" s="55">
        <v>2</v>
      </c>
      <c r="D5023" s="56">
        <v>54</v>
      </c>
      <c r="E5023" s="56">
        <v>213.1</v>
      </c>
      <c r="F5023" s="56">
        <v>0</v>
      </c>
      <c r="G5023" s="61">
        <v>0</v>
      </c>
      <c r="H5023" s="56">
        <v>0</v>
      </c>
      <c r="I5023" s="56">
        <v>0</v>
      </c>
      <c r="J5023" s="57">
        <v>26528550</v>
      </c>
      <c r="K5023" s="21">
        <f t="shared" si="468"/>
        <v>0</v>
      </c>
      <c r="L5023" s="21">
        <f t="shared" si="469"/>
        <v>0</v>
      </c>
      <c r="M5023" s="21">
        <f t="shared" si="470"/>
        <v>0</v>
      </c>
      <c r="N5023" s="21">
        <f t="shared" si="471"/>
        <v>0</v>
      </c>
      <c r="O5023" s="21">
        <f t="shared" si="472"/>
        <v>0</v>
      </c>
      <c r="P5023" s="21">
        <f t="shared" si="473"/>
        <v>0</v>
      </c>
    </row>
    <row r="5024" spans="1:16">
      <c r="A5024" s="58">
        <v>57313</v>
      </c>
      <c r="B5024" s="58">
        <v>143</v>
      </c>
      <c r="C5024" s="58">
        <v>1622</v>
      </c>
      <c r="D5024" s="59">
        <v>11</v>
      </c>
      <c r="E5024" s="59">
        <v>55.2</v>
      </c>
      <c r="F5024" s="59">
        <v>0</v>
      </c>
      <c r="G5024" s="62">
        <v>0</v>
      </c>
      <c r="H5024" s="59">
        <v>0</v>
      </c>
      <c r="I5024" s="59">
        <v>0</v>
      </c>
      <c r="J5024" s="60">
        <v>26804779</v>
      </c>
      <c r="K5024" s="21">
        <f t="shared" si="468"/>
        <v>0</v>
      </c>
      <c r="L5024" s="21">
        <f t="shared" si="469"/>
        <v>0</v>
      </c>
      <c r="M5024" s="21">
        <f t="shared" si="470"/>
        <v>0</v>
      </c>
      <c r="N5024" s="21">
        <f t="shared" si="471"/>
        <v>0</v>
      </c>
      <c r="O5024" s="21">
        <f t="shared" si="472"/>
        <v>0</v>
      </c>
      <c r="P5024" s="21">
        <f t="shared" si="473"/>
        <v>0</v>
      </c>
    </row>
    <row r="5025" spans="1:16">
      <c r="A5025" s="55">
        <v>57317</v>
      </c>
      <c r="B5025" s="55">
        <v>101</v>
      </c>
      <c r="C5025" s="55">
        <v>3334</v>
      </c>
      <c r="D5025" s="56">
        <v>42</v>
      </c>
      <c r="E5025" s="56">
        <v>62.7</v>
      </c>
      <c r="F5025" s="56">
        <v>0</v>
      </c>
      <c r="G5025" s="61">
        <v>0</v>
      </c>
      <c r="H5025" s="56">
        <v>0</v>
      </c>
      <c r="I5025" s="56">
        <v>0</v>
      </c>
      <c r="J5025" s="57">
        <v>14764607</v>
      </c>
      <c r="K5025" s="21">
        <f t="shared" si="468"/>
        <v>0</v>
      </c>
      <c r="L5025" s="21">
        <f t="shared" si="469"/>
        <v>0</v>
      </c>
      <c r="M5025" s="21">
        <f t="shared" si="470"/>
        <v>0</v>
      </c>
      <c r="N5025" s="21">
        <f t="shared" si="471"/>
        <v>0</v>
      </c>
      <c r="O5025" s="21">
        <f t="shared" si="472"/>
        <v>0</v>
      </c>
      <c r="P5025" s="21">
        <f t="shared" si="473"/>
        <v>0</v>
      </c>
    </row>
    <row r="5026" spans="1:16">
      <c r="A5026" s="58">
        <v>57320</v>
      </c>
      <c r="B5026" s="58">
        <v>140</v>
      </c>
      <c r="C5026" s="58">
        <v>2408</v>
      </c>
      <c r="D5026" s="59">
        <v>56</v>
      </c>
      <c r="E5026" s="59">
        <v>24.9</v>
      </c>
      <c r="F5026" s="59">
        <v>0</v>
      </c>
      <c r="G5026" s="62">
        <v>0</v>
      </c>
      <c r="H5026" s="59">
        <v>0</v>
      </c>
      <c r="I5026" s="59">
        <v>0</v>
      </c>
      <c r="J5026" s="60">
        <v>85165852</v>
      </c>
      <c r="K5026" s="21">
        <f t="shared" si="468"/>
        <v>0</v>
      </c>
      <c r="L5026" s="21">
        <f t="shared" si="469"/>
        <v>0</v>
      </c>
      <c r="M5026" s="21">
        <f t="shared" si="470"/>
        <v>0</v>
      </c>
      <c r="N5026" s="21">
        <f t="shared" si="471"/>
        <v>0</v>
      </c>
      <c r="O5026" s="21">
        <f t="shared" si="472"/>
        <v>0</v>
      </c>
      <c r="P5026" s="21">
        <f t="shared" si="473"/>
        <v>0</v>
      </c>
    </row>
    <row r="5027" spans="1:16">
      <c r="A5027" s="55">
        <v>57345</v>
      </c>
      <c r="B5027" s="55">
        <v>700</v>
      </c>
      <c r="C5027" s="55">
        <v>3947</v>
      </c>
      <c r="D5027" s="56">
        <v>52</v>
      </c>
      <c r="E5027" s="56">
        <v>75.2</v>
      </c>
      <c r="F5027" s="56">
        <v>0</v>
      </c>
      <c r="G5027" s="61">
        <v>0</v>
      </c>
      <c r="H5027" s="56">
        <v>0</v>
      </c>
      <c r="I5027" s="56">
        <v>0</v>
      </c>
      <c r="J5027" s="57">
        <v>16391638</v>
      </c>
      <c r="K5027" s="21">
        <f t="shared" si="468"/>
        <v>0</v>
      </c>
      <c r="L5027" s="21">
        <f t="shared" si="469"/>
        <v>0</v>
      </c>
      <c r="M5027" s="21">
        <f t="shared" si="470"/>
        <v>0</v>
      </c>
      <c r="N5027" s="21">
        <f t="shared" si="471"/>
        <v>0</v>
      </c>
      <c r="O5027" s="21">
        <f t="shared" si="472"/>
        <v>0</v>
      </c>
      <c r="P5027" s="21">
        <f t="shared" si="473"/>
        <v>0</v>
      </c>
    </row>
    <row r="5028" spans="1:16">
      <c r="A5028" s="55">
        <v>57390</v>
      </c>
      <c r="B5028" s="55">
        <v>129</v>
      </c>
      <c r="C5028" s="55">
        <v>2296</v>
      </c>
      <c r="D5028" s="56">
        <v>42</v>
      </c>
      <c r="E5028" s="56">
        <v>101.8</v>
      </c>
      <c r="F5028" s="56">
        <v>0</v>
      </c>
      <c r="G5028" s="61">
        <v>0</v>
      </c>
      <c r="H5028" s="56">
        <v>0</v>
      </c>
      <c r="I5028" s="56">
        <v>0</v>
      </c>
      <c r="J5028" s="57">
        <v>70087952</v>
      </c>
      <c r="K5028" s="21">
        <f t="shared" si="468"/>
        <v>0</v>
      </c>
      <c r="L5028" s="21">
        <f t="shared" si="469"/>
        <v>0</v>
      </c>
      <c r="M5028" s="21">
        <f t="shared" si="470"/>
        <v>0</v>
      </c>
      <c r="N5028" s="21">
        <f t="shared" si="471"/>
        <v>0</v>
      </c>
      <c r="O5028" s="21">
        <f t="shared" si="472"/>
        <v>0</v>
      </c>
      <c r="P5028" s="21">
        <f t="shared" si="473"/>
        <v>0</v>
      </c>
    </row>
    <row r="5029" spans="1:16">
      <c r="A5029" s="58">
        <v>57391</v>
      </c>
      <c r="B5029" s="58">
        <v>129</v>
      </c>
      <c r="C5029" s="58">
        <v>2298</v>
      </c>
      <c r="D5029" s="59">
        <v>42</v>
      </c>
      <c r="E5029" s="59">
        <v>0</v>
      </c>
      <c r="F5029" s="59">
        <v>0</v>
      </c>
      <c r="G5029" s="62">
        <v>0</v>
      </c>
      <c r="H5029" s="59">
        <v>0</v>
      </c>
      <c r="I5029" s="59">
        <v>0</v>
      </c>
      <c r="J5029" s="60">
        <v>14898301</v>
      </c>
      <c r="K5029" s="21">
        <f t="shared" si="468"/>
        <v>0</v>
      </c>
      <c r="L5029" s="21">
        <f t="shared" si="469"/>
        <v>0</v>
      </c>
      <c r="M5029" s="21">
        <f t="shared" si="470"/>
        <v>0</v>
      </c>
      <c r="N5029" s="21">
        <f t="shared" si="471"/>
        <v>0</v>
      </c>
      <c r="O5029" s="21">
        <f t="shared" si="472"/>
        <v>0</v>
      </c>
      <c r="P5029" s="21">
        <f t="shared" si="473"/>
        <v>0</v>
      </c>
    </row>
    <row r="5030" spans="1:16">
      <c r="A5030" s="55">
        <v>57392</v>
      </c>
      <c r="B5030" s="55">
        <v>129</v>
      </c>
      <c r="C5030" s="55">
        <v>2366</v>
      </c>
      <c r="D5030" s="56">
        <v>63</v>
      </c>
      <c r="E5030" s="56">
        <v>51.1</v>
      </c>
      <c r="F5030" s="56">
        <v>0</v>
      </c>
      <c r="G5030" s="61">
        <v>0</v>
      </c>
      <c r="H5030" s="56">
        <v>0</v>
      </c>
      <c r="I5030" s="56">
        <v>0</v>
      </c>
      <c r="J5030" s="57">
        <v>15356596</v>
      </c>
      <c r="K5030" s="21">
        <f t="shared" si="468"/>
        <v>0</v>
      </c>
      <c r="L5030" s="21">
        <f t="shared" si="469"/>
        <v>0</v>
      </c>
      <c r="M5030" s="21">
        <f t="shared" si="470"/>
        <v>0</v>
      </c>
      <c r="N5030" s="21">
        <f t="shared" si="471"/>
        <v>0</v>
      </c>
      <c r="O5030" s="21">
        <f t="shared" si="472"/>
        <v>0</v>
      </c>
      <c r="P5030" s="21">
        <f t="shared" si="473"/>
        <v>0</v>
      </c>
    </row>
    <row r="5031" spans="1:16">
      <c r="A5031" s="58">
        <v>57401</v>
      </c>
      <c r="B5031" s="58">
        <v>350</v>
      </c>
      <c r="C5031" s="58">
        <v>3940</v>
      </c>
      <c r="D5031" s="59">
        <v>14</v>
      </c>
      <c r="E5031" s="59">
        <v>154.80000000000001</v>
      </c>
      <c r="F5031" s="59">
        <v>0</v>
      </c>
      <c r="G5031" s="62">
        <v>0</v>
      </c>
      <c r="H5031" s="59">
        <v>0</v>
      </c>
      <c r="I5031" s="59">
        <v>0</v>
      </c>
      <c r="J5031" s="60">
        <v>25117085</v>
      </c>
      <c r="K5031" s="21">
        <f t="shared" si="468"/>
        <v>0</v>
      </c>
      <c r="L5031" s="21">
        <f t="shared" si="469"/>
        <v>0</v>
      </c>
      <c r="M5031" s="21">
        <f t="shared" si="470"/>
        <v>0</v>
      </c>
      <c r="N5031" s="21">
        <f t="shared" si="471"/>
        <v>0</v>
      </c>
      <c r="O5031" s="21">
        <f t="shared" si="472"/>
        <v>0</v>
      </c>
      <c r="P5031" s="21">
        <f t="shared" si="473"/>
        <v>0</v>
      </c>
    </row>
    <row r="5032" spans="1:16">
      <c r="A5032" s="55">
        <v>57425</v>
      </c>
      <c r="B5032" s="55">
        <v>200</v>
      </c>
      <c r="C5032" s="55">
        <v>4083</v>
      </c>
      <c r="D5032" s="56">
        <v>11</v>
      </c>
      <c r="E5032" s="56">
        <v>61.4</v>
      </c>
      <c r="F5032" s="56">
        <v>0</v>
      </c>
      <c r="G5032" s="61">
        <v>0</v>
      </c>
      <c r="H5032" s="56">
        <v>0</v>
      </c>
      <c r="I5032" s="56">
        <v>0</v>
      </c>
      <c r="J5032" s="57">
        <v>14372695</v>
      </c>
      <c r="K5032" s="21">
        <f t="shared" si="468"/>
        <v>0</v>
      </c>
      <c r="L5032" s="21">
        <f t="shared" si="469"/>
        <v>0</v>
      </c>
      <c r="M5032" s="21">
        <f t="shared" si="470"/>
        <v>0</v>
      </c>
      <c r="N5032" s="21">
        <f t="shared" si="471"/>
        <v>0</v>
      </c>
      <c r="O5032" s="21">
        <f t="shared" si="472"/>
        <v>0</v>
      </c>
      <c r="P5032" s="21">
        <f t="shared" si="473"/>
        <v>0</v>
      </c>
    </row>
    <row r="5033" spans="1:16">
      <c r="A5033" s="58">
        <v>57431</v>
      </c>
      <c r="B5033" s="58">
        <v>164</v>
      </c>
      <c r="C5033" s="58">
        <v>3267</v>
      </c>
      <c r="D5033" s="59">
        <v>11</v>
      </c>
      <c r="E5033" s="59">
        <v>37.5</v>
      </c>
      <c r="F5033" s="59">
        <v>0</v>
      </c>
      <c r="G5033" s="62">
        <v>0</v>
      </c>
      <c r="H5033" s="59">
        <v>0</v>
      </c>
      <c r="I5033" s="59">
        <v>0</v>
      </c>
      <c r="J5033" s="60">
        <v>14349308</v>
      </c>
      <c r="K5033" s="21">
        <f t="shared" si="468"/>
        <v>0</v>
      </c>
      <c r="L5033" s="21">
        <f t="shared" si="469"/>
        <v>0</v>
      </c>
      <c r="M5033" s="21">
        <f t="shared" si="470"/>
        <v>0</v>
      </c>
      <c r="N5033" s="21">
        <f t="shared" si="471"/>
        <v>0</v>
      </c>
      <c r="O5033" s="21">
        <f t="shared" si="472"/>
        <v>0</v>
      </c>
      <c r="P5033" s="21">
        <f t="shared" si="473"/>
        <v>0</v>
      </c>
    </row>
    <row r="5034" spans="1:16">
      <c r="A5034" s="55">
        <v>57432</v>
      </c>
      <c r="B5034" s="55">
        <v>129</v>
      </c>
      <c r="C5034" s="55">
        <v>2104</v>
      </c>
      <c r="D5034" s="56">
        <v>11</v>
      </c>
      <c r="E5034" s="56">
        <v>82.4</v>
      </c>
      <c r="F5034" s="56">
        <v>0</v>
      </c>
      <c r="G5034" s="61">
        <v>0</v>
      </c>
      <c r="H5034" s="56">
        <v>0</v>
      </c>
      <c r="I5034" s="56">
        <v>0</v>
      </c>
      <c r="J5034" s="57">
        <v>30292790</v>
      </c>
      <c r="K5034" s="21">
        <f t="shared" si="468"/>
        <v>0</v>
      </c>
      <c r="L5034" s="21">
        <f t="shared" si="469"/>
        <v>0</v>
      </c>
      <c r="M5034" s="21">
        <f t="shared" si="470"/>
        <v>0</v>
      </c>
      <c r="N5034" s="21">
        <f t="shared" si="471"/>
        <v>0</v>
      </c>
      <c r="O5034" s="21">
        <f t="shared" si="472"/>
        <v>0</v>
      </c>
      <c r="P5034" s="21">
        <f t="shared" si="473"/>
        <v>0</v>
      </c>
    </row>
    <row r="5035" spans="1:16">
      <c r="A5035" s="58">
        <v>57438</v>
      </c>
      <c r="B5035" s="58">
        <v>700</v>
      </c>
      <c r="C5035" s="58">
        <v>3886</v>
      </c>
      <c r="D5035" s="59">
        <v>12</v>
      </c>
      <c r="E5035" s="59">
        <v>292</v>
      </c>
      <c r="F5035" s="59">
        <v>0</v>
      </c>
      <c r="G5035" s="62">
        <v>0</v>
      </c>
      <c r="H5035" s="59">
        <v>0</v>
      </c>
      <c r="I5035" s="59">
        <v>0</v>
      </c>
      <c r="J5035" s="60">
        <v>29347603</v>
      </c>
      <c r="K5035" s="21">
        <f t="shared" si="468"/>
        <v>0</v>
      </c>
      <c r="L5035" s="21">
        <f t="shared" si="469"/>
        <v>0</v>
      </c>
      <c r="M5035" s="21">
        <f t="shared" si="470"/>
        <v>0</v>
      </c>
      <c r="N5035" s="21">
        <f t="shared" si="471"/>
        <v>0</v>
      </c>
      <c r="O5035" s="21">
        <f t="shared" si="472"/>
        <v>0</v>
      </c>
      <c r="P5035" s="21">
        <f t="shared" si="473"/>
        <v>0</v>
      </c>
    </row>
    <row r="5036" spans="1:16">
      <c r="A5036" s="55">
        <v>57451</v>
      </c>
      <c r="B5036" s="55">
        <v>200</v>
      </c>
      <c r="C5036" s="55">
        <v>3768</v>
      </c>
      <c r="D5036" s="56">
        <v>65</v>
      </c>
      <c r="E5036" s="56">
        <v>29.5</v>
      </c>
      <c r="F5036" s="56">
        <v>0</v>
      </c>
      <c r="G5036" s="61">
        <v>0</v>
      </c>
      <c r="H5036" s="56">
        <v>0</v>
      </c>
      <c r="I5036" s="56">
        <v>0</v>
      </c>
      <c r="J5036" s="57">
        <v>81358168</v>
      </c>
      <c r="K5036" s="21">
        <f t="shared" si="468"/>
        <v>0</v>
      </c>
      <c r="L5036" s="21">
        <f t="shared" si="469"/>
        <v>0</v>
      </c>
      <c r="M5036" s="21">
        <f t="shared" si="470"/>
        <v>0</v>
      </c>
      <c r="N5036" s="21">
        <f t="shared" si="471"/>
        <v>0</v>
      </c>
      <c r="O5036" s="21">
        <f t="shared" si="472"/>
        <v>0</v>
      </c>
      <c r="P5036" s="21">
        <f t="shared" si="473"/>
        <v>0</v>
      </c>
    </row>
    <row r="5037" spans="1:16">
      <c r="A5037" s="58">
        <v>57455</v>
      </c>
      <c r="B5037" s="58">
        <v>101</v>
      </c>
      <c r="C5037" s="58">
        <v>7026</v>
      </c>
      <c r="D5037" s="59">
        <v>47</v>
      </c>
      <c r="E5037" s="59">
        <v>0</v>
      </c>
      <c r="F5037" s="59">
        <v>0</v>
      </c>
      <c r="G5037" s="62">
        <v>0</v>
      </c>
      <c r="H5037" s="59">
        <v>0</v>
      </c>
      <c r="I5037" s="59">
        <v>0</v>
      </c>
      <c r="J5037" s="60">
        <v>32758622</v>
      </c>
      <c r="K5037" s="21">
        <f t="shared" si="468"/>
        <v>0</v>
      </c>
      <c r="L5037" s="21">
        <f t="shared" si="469"/>
        <v>0</v>
      </c>
      <c r="M5037" s="21">
        <f t="shared" si="470"/>
        <v>0</v>
      </c>
      <c r="N5037" s="21">
        <f t="shared" si="471"/>
        <v>0</v>
      </c>
      <c r="O5037" s="21">
        <f t="shared" si="472"/>
        <v>0</v>
      </c>
      <c r="P5037" s="21">
        <f t="shared" si="473"/>
        <v>0</v>
      </c>
    </row>
    <row r="5038" spans="1:16">
      <c r="A5038" s="55">
        <v>57464</v>
      </c>
      <c r="B5038" s="55">
        <v>199</v>
      </c>
      <c r="C5038" s="55">
        <v>469</v>
      </c>
      <c r="D5038" s="56">
        <v>44</v>
      </c>
      <c r="E5038" s="56">
        <v>0</v>
      </c>
      <c r="F5038" s="56">
        <v>0</v>
      </c>
      <c r="G5038" s="61">
        <v>0</v>
      </c>
      <c r="H5038" s="56">
        <v>0</v>
      </c>
      <c r="I5038" s="56">
        <v>0</v>
      </c>
      <c r="J5038" s="57">
        <v>75243316</v>
      </c>
      <c r="K5038" s="21">
        <f t="shared" si="468"/>
        <v>0</v>
      </c>
      <c r="L5038" s="21">
        <f t="shared" si="469"/>
        <v>0</v>
      </c>
      <c r="M5038" s="21">
        <f t="shared" si="470"/>
        <v>0</v>
      </c>
      <c r="N5038" s="21">
        <f t="shared" si="471"/>
        <v>0</v>
      </c>
      <c r="O5038" s="21">
        <f t="shared" si="472"/>
        <v>0</v>
      </c>
      <c r="P5038" s="21">
        <f t="shared" si="473"/>
        <v>0</v>
      </c>
    </row>
    <row r="5039" spans="1:16">
      <c r="A5039" s="55">
        <v>57488</v>
      </c>
      <c r="B5039" s="55">
        <v>199</v>
      </c>
      <c r="C5039" s="55">
        <v>840</v>
      </c>
      <c r="D5039" s="56">
        <v>32</v>
      </c>
      <c r="E5039" s="56">
        <v>26.1</v>
      </c>
      <c r="F5039" s="56">
        <v>0</v>
      </c>
      <c r="G5039" s="61">
        <v>0</v>
      </c>
      <c r="H5039" s="56">
        <v>0</v>
      </c>
      <c r="I5039" s="56">
        <v>0</v>
      </c>
      <c r="J5039" s="57">
        <v>27035558</v>
      </c>
      <c r="K5039" s="21">
        <f t="shared" si="468"/>
        <v>0</v>
      </c>
      <c r="L5039" s="21">
        <f t="shared" si="469"/>
        <v>0</v>
      </c>
      <c r="M5039" s="21">
        <f t="shared" si="470"/>
        <v>0</v>
      </c>
      <c r="N5039" s="21">
        <f t="shared" si="471"/>
        <v>0</v>
      </c>
      <c r="O5039" s="21">
        <f t="shared" si="472"/>
        <v>0</v>
      </c>
      <c r="P5039" s="21">
        <f t="shared" si="473"/>
        <v>0</v>
      </c>
    </row>
    <row r="5040" spans="1:16">
      <c r="A5040" s="58">
        <v>57515</v>
      </c>
      <c r="B5040" s="58">
        <v>199</v>
      </c>
      <c r="C5040" s="58">
        <v>573</v>
      </c>
      <c r="D5040" s="59">
        <v>63</v>
      </c>
      <c r="E5040" s="59">
        <v>64.099999999999994</v>
      </c>
      <c r="F5040" s="59">
        <v>0</v>
      </c>
      <c r="G5040" s="62">
        <v>0</v>
      </c>
      <c r="H5040" s="59">
        <v>0</v>
      </c>
      <c r="I5040" s="59">
        <v>0</v>
      </c>
      <c r="J5040" s="60">
        <v>69069053</v>
      </c>
      <c r="K5040" s="21">
        <f t="shared" si="468"/>
        <v>0</v>
      </c>
      <c r="L5040" s="21">
        <f t="shared" si="469"/>
        <v>0</v>
      </c>
      <c r="M5040" s="21">
        <f t="shared" si="470"/>
        <v>0</v>
      </c>
      <c r="N5040" s="21">
        <f t="shared" si="471"/>
        <v>0</v>
      </c>
      <c r="O5040" s="21">
        <f t="shared" si="472"/>
        <v>0</v>
      </c>
      <c r="P5040" s="21">
        <f t="shared" si="473"/>
        <v>0</v>
      </c>
    </row>
    <row r="5041" spans="1:16">
      <c r="A5041" s="58">
        <v>57553</v>
      </c>
      <c r="B5041" s="58">
        <v>199</v>
      </c>
      <c r="C5041" s="58">
        <v>515</v>
      </c>
      <c r="D5041" s="59">
        <v>55</v>
      </c>
      <c r="E5041" s="59">
        <v>188.4</v>
      </c>
      <c r="F5041" s="59">
        <v>0</v>
      </c>
      <c r="G5041" s="62">
        <v>0</v>
      </c>
      <c r="H5041" s="59">
        <v>0</v>
      </c>
      <c r="I5041" s="59">
        <v>0</v>
      </c>
      <c r="J5041" s="60">
        <v>10567394</v>
      </c>
      <c r="K5041" s="21">
        <f t="shared" si="468"/>
        <v>0</v>
      </c>
      <c r="L5041" s="21">
        <f t="shared" si="469"/>
        <v>0</v>
      </c>
      <c r="M5041" s="21">
        <f t="shared" si="470"/>
        <v>0</v>
      </c>
      <c r="N5041" s="21">
        <f t="shared" si="471"/>
        <v>0</v>
      </c>
      <c r="O5041" s="21">
        <f t="shared" si="472"/>
        <v>0</v>
      </c>
      <c r="P5041" s="21">
        <f t="shared" si="473"/>
        <v>0</v>
      </c>
    </row>
    <row r="5042" spans="1:16">
      <c r="A5042" s="55">
        <v>57571</v>
      </c>
      <c r="B5042" s="55">
        <v>170</v>
      </c>
      <c r="C5042" s="55">
        <v>9111</v>
      </c>
      <c r="D5042" s="56">
        <v>56</v>
      </c>
      <c r="E5042" s="56">
        <v>193.5</v>
      </c>
      <c r="F5042" s="56">
        <v>0</v>
      </c>
      <c r="G5042" s="61">
        <v>0</v>
      </c>
      <c r="H5042" s="56">
        <v>0</v>
      </c>
      <c r="I5042" s="56">
        <v>0</v>
      </c>
      <c r="J5042" s="57">
        <v>30654293</v>
      </c>
      <c r="K5042" s="21">
        <f t="shared" si="468"/>
        <v>0</v>
      </c>
      <c r="L5042" s="21">
        <f t="shared" si="469"/>
        <v>0</v>
      </c>
      <c r="M5042" s="21">
        <f t="shared" si="470"/>
        <v>0</v>
      </c>
      <c r="N5042" s="21">
        <f t="shared" si="471"/>
        <v>0</v>
      </c>
      <c r="O5042" s="21">
        <f t="shared" si="472"/>
        <v>0</v>
      </c>
      <c r="P5042" s="21">
        <f t="shared" si="473"/>
        <v>0</v>
      </c>
    </row>
    <row r="5043" spans="1:16">
      <c r="A5043" s="55">
        <v>57631</v>
      </c>
      <c r="B5043" s="55">
        <v>170</v>
      </c>
      <c r="C5043" s="55">
        <v>971</v>
      </c>
      <c r="D5043" s="56">
        <v>42</v>
      </c>
      <c r="E5043" s="56">
        <v>312.2</v>
      </c>
      <c r="F5043" s="56">
        <v>0</v>
      </c>
      <c r="G5043" s="61">
        <v>0</v>
      </c>
      <c r="H5043" s="56">
        <v>0</v>
      </c>
      <c r="I5043" s="56">
        <v>0</v>
      </c>
      <c r="J5043" s="57">
        <v>15437243</v>
      </c>
      <c r="K5043" s="21">
        <f t="shared" si="468"/>
        <v>0</v>
      </c>
      <c r="L5043" s="21">
        <f t="shared" si="469"/>
        <v>0</v>
      </c>
      <c r="M5043" s="21">
        <f t="shared" si="470"/>
        <v>0</v>
      </c>
      <c r="N5043" s="21">
        <f t="shared" si="471"/>
        <v>0</v>
      </c>
      <c r="O5043" s="21">
        <f t="shared" si="472"/>
        <v>0</v>
      </c>
      <c r="P5043" s="21">
        <f t="shared" si="473"/>
        <v>0</v>
      </c>
    </row>
    <row r="5044" spans="1:16">
      <c r="A5044" s="58">
        <v>57651</v>
      </c>
      <c r="B5044" s="58">
        <v>129</v>
      </c>
      <c r="C5044" s="58">
        <v>6835</v>
      </c>
      <c r="D5044" s="59">
        <v>13</v>
      </c>
      <c r="E5044" s="59">
        <v>382</v>
      </c>
      <c r="F5044" s="59">
        <v>0</v>
      </c>
      <c r="G5044" s="62">
        <v>0</v>
      </c>
      <c r="H5044" s="59">
        <v>0</v>
      </c>
      <c r="I5044" s="59">
        <v>0</v>
      </c>
      <c r="J5044" s="60">
        <v>33445431</v>
      </c>
      <c r="K5044" s="21">
        <f t="shared" si="468"/>
        <v>0</v>
      </c>
      <c r="L5044" s="21">
        <f t="shared" si="469"/>
        <v>0</v>
      </c>
      <c r="M5044" s="21">
        <f t="shared" si="470"/>
        <v>0</v>
      </c>
      <c r="N5044" s="21">
        <f t="shared" si="471"/>
        <v>0</v>
      </c>
      <c r="O5044" s="21">
        <f t="shared" si="472"/>
        <v>0</v>
      </c>
      <c r="P5044" s="21">
        <f t="shared" si="473"/>
        <v>0</v>
      </c>
    </row>
    <row r="5045" spans="1:16">
      <c r="A5045" s="55">
        <v>57683</v>
      </c>
      <c r="B5045" s="55">
        <v>500</v>
      </c>
      <c r="C5045" s="55">
        <v>3241</v>
      </c>
      <c r="D5045" s="56">
        <v>47</v>
      </c>
      <c r="E5045" s="56">
        <v>20</v>
      </c>
      <c r="F5045" s="56">
        <v>0</v>
      </c>
      <c r="G5045" s="61">
        <v>0</v>
      </c>
      <c r="H5045" s="56">
        <v>0</v>
      </c>
      <c r="I5045" s="56">
        <v>0</v>
      </c>
      <c r="J5045" s="57">
        <v>32950809</v>
      </c>
      <c r="K5045" s="21">
        <f t="shared" si="468"/>
        <v>0</v>
      </c>
      <c r="L5045" s="21">
        <f t="shared" si="469"/>
        <v>0</v>
      </c>
      <c r="M5045" s="21">
        <f t="shared" si="470"/>
        <v>0</v>
      </c>
      <c r="N5045" s="21">
        <f t="shared" si="471"/>
        <v>0</v>
      </c>
      <c r="O5045" s="21">
        <f t="shared" si="472"/>
        <v>0</v>
      </c>
      <c r="P5045" s="21">
        <f t="shared" si="473"/>
        <v>0</v>
      </c>
    </row>
    <row r="5046" spans="1:16">
      <c r="A5046" s="58">
        <v>57684</v>
      </c>
      <c r="B5046" s="58">
        <v>700</v>
      </c>
      <c r="C5046" s="58">
        <v>3378</v>
      </c>
      <c r="D5046" s="59">
        <v>52</v>
      </c>
      <c r="E5046" s="59">
        <v>146.4</v>
      </c>
      <c r="F5046" s="59">
        <v>0</v>
      </c>
      <c r="G5046" s="62">
        <v>0</v>
      </c>
      <c r="H5046" s="59">
        <v>0</v>
      </c>
      <c r="I5046" s="59">
        <v>0</v>
      </c>
      <c r="J5046" s="60">
        <v>14964592</v>
      </c>
      <c r="K5046" s="21">
        <f t="shared" si="468"/>
        <v>0</v>
      </c>
      <c r="L5046" s="21">
        <f t="shared" si="469"/>
        <v>0</v>
      </c>
      <c r="M5046" s="21">
        <f t="shared" si="470"/>
        <v>0</v>
      </c>
      <c r="N5046" s="21">
        <f t="shared" si="471"/>
        <v>0</v>
      </c>
      <c r="O5046" s="21">
        <f t="shared" si="472"/>
        <v>0</v>
      </c>
      <c r="P5046" s="21">
        <f t="shared" si="473"/>
        <v>0</v>
      </c>
    </row>
    <row r="5047" spans="1:16">
      <c r="A5047" s="58">
        <v>57724</v>
      </c>
      <c r="B5047" s="58">
        <v>200</v>
      </c>
      <c r="C5047" s="58">
        <v>1987</v>
      </c>
      <c r="D5047" s="59">
        <v>55</v>
      </c>
      <c r="E5047" s="59">
        <v>241.6</v>
      </c>
      <c r="F5047" s="59">
        <v>0</v>
      </c>
      <c r="G5047" s="62">
        <v>0</v>
      </c>
      <c r="H5047" s="59">
        <v>0</v>
      </c>
      <c r="I5047" s="59">
        <v>0</v>
      </c>
      <c r="J5047" s="60">
        <v>28063717</v>
      </c>
      <c r="K5047" s="21">
        <f t="shared" si="468"/>
        <v>0</v>
      </c>
      <c r="L5047" s="21">
        <f t="shared" si="469"/>
        <v>0</v>
      </c>
      <c r="M5047" s="21">
        <f t="shared" si="470"/>
        <v>0</v>
      </c>
      <c r="N5047" s="21">
        <f t="shared" si="471"/>
        <v>0</v>
      </c>
      <c r="O5047" s="21">
        <f t="shared" si="472"/>
        <v>0</v>
      </c>
      <c r="P5047" s="21">
        <f t="shared" si="473"/>
        <v>0</v>
      </c>
    </row>
    <row r="5048" spans="1:16">
      <c r="A5048" s="55">
        <v>57728</v>
      </c>
      <c r="B5048" s="55">
        <v>250</v>
      </c>
      <c r="C5048" s="55">
        <v>1485</v>
      </c>
      <c r="D5048" s="56">
        <v>42</v>
      </c>
      <c r="E5048" s="56">
        <v>89.4</v>
      </c>
      <c r="F5048" s="56">
        <v>0</v>
      </c>
      <c r="G5048" s="61">
        <v>0</v>
      </c>
      <c r="H5048" s="56">
        <v>0</v>
      </c>
      <c r="I5048" s="56">
        <v>0</v>
      </c>
      <c r="J5048" s="57">
        <v>19675076</v>
      </c>
      <c r="K5048" s="21">
        <f t="shared" si="468"/>
        <v>0</v>
      </c>
      <c r="L5048" s="21">
        <f t="shared" si="469"/>
        <v>0</v>
      </c>
      <c r="M5048" s="21">
        <f t="shared" si="470"/>
        <v>0</v>
      </c>
      <c r="N5048" s="21">
        <f t="shared" si="471"/>
        <v>0</v>
      </c>
      <c r="O5048" s="21">
        <f t="shared" si="472"/>
        <v>0</v>
      </c>
      <c r="P5048" s="21">
        <f t="shared" si="473"/>
        <v>0</v>
      </c>
    </row>
    <row r="5049" spans="1:16">
      <c r="A5049" s="58">
        <v>57734</v>
      </c>
      <c r="B5049" s="58">
        <v>164</v>
      </c>
      <c r="C5049" s="58">
        <v>4277</v>
      </c>
      <c r="D5049" s="59">
        <v>44</v>
      </c>
      <c r="E5049" s="59">
        <v>145.69999999999999</v>
      </c>
      <c r="F5049" s="59">
        <v>0</v>
      </c>
      <c r="G5049" s="62">
        <v>0</v>
      </c>
      <c r="H5049" s="59">
        <v>0</v>
      </c>
      <c r="I5049" s="59">
        <v>0</v>
      </c>
      <c r="J5049" s="60">
        <v>10159431</v>
      </c>
      <c r="K5049" s="21">
        <f t="shared" si="468"/>
        <v>0</v>
      </c>
      <c r="L5049" s="21">
        <f t="shared" si="469"/>
        <v>0</v>
      </c>
      <c r="M5049" s="21">
        <f t="shared" si="470"/>
        <v>0</v>
      </c>
      <c r="N5049" s="21">
        <f t="shared" si="471"/>
        <v>0</v>
      </c>
      <c r="O5049" s="21">
        <f t="shared" si="472"/>
        <v>0</v>
      </c>
      <c r="P5049" s="21">
        <f t="shared" si="473"/>
        <v>0</v>
      </c>
    </row>
    <row r="5050" spans="1:16">
      <c r="A5050" s="58">
        <v>57793</v>
      </c>
      <c r="B5050" s="58">
        <v>500</v>
      </c>
      <c r="C5050" s="58">
        <v>1630</v>
      </c>
      <c r="D5050" s="59">
        <v>11</v>
      </c>
      <c r="E5050" s="59">
        <v>114.4</v>
      </c>
      <c r="F5050" s="59">
        <v>0</v>
      </c>
      <c r="G5050" s="62">
        <v>0</v>
      </c>
      <c r="H5050" s="59">
        <v>0</v>
      </c>
      <c r="I5050" s="59">
        <v>0</v>
      </c>
      <c r="J5050" s="60">
        <v>29249865</v>
      </c>
      <c r="K5050" s="21">
        <f t="shared" si="468"/>
        <v>0</v>
      </c>
      <c r="L5050" s="21">
        <f t="shared" si="469"/>
        <v>0</v>
      </c>
      <c r="M5050" s="21">
        <f t="shared" si="470"/>
        <v>0</v>
      </c>
      <c r="N5050" s="21">
        <f t="shared" si="471"/>
        <v>0</v>
      </c>
      <c r="O5050" s="21">
        <f t="shared" si="472"/>
        <v>0</v>
      </c>
      <c r="P5050" s="21">
        <f t="shared" si="473"/>
        <v>0</v>
      </c>
    </row>
    <row r="5051" spans="1:16">
      <c r="A5051" s="58">
        <v>57845</v>
      </c>
      <c r="B5051" s="58">
        <v>170</v>
      </c>
      <c r="C5051" s="58">
        <v>2189</v>
      </c>
      <c r="D5051" s="59">
        <v>63</v>
      </c>
      <c r="E5051" s="59">
        <v>0</v>
      </c>
      <c r="F5051" s="59">
        <v>0</v>
      </c>
      <c r="G5051" s="62">
        <v>0</v>
      </c>
      <c r="H5051" s="59">
        <v>0</v>
      </c>
      <c r="I5051" s="59">
        <v>0</v>
      </c>
      <c r="J5051" s="60">
        <v>51650468</v>
      </c>
      <c r="K5051" s="21">
        <f t="shared" si="468"/>
        <v>0</v>
      </c>
      <c r="L5051" s="21">
        <f t="shared" si="469"/>
        <v>0</v>
      </c>
      <c r="M5051" s="21">
        <f t="shared" si="470"/>
        <v>0</v>
      </c>
      <c r="N5051" s="21">
        <f t="shared" si="471"/>
        <v>0</v>
      </c>
      <c r="O5051" s="21">
        <f t="shared" si="472"/>
        <v>0</v>
      </c>
      <c r="P5051" s="21">
        <f t="shared" si="473"/>
        <v>0</v>
      </c>
    </row>
    <row r="5052" spans="1:16">
      <c r="A5052" s="55">
        <v>57847</v>
      </c>
      <c r="B5052" s="55">
        <v>700</v>
      </c>
      <c r="C5052" s="55">
        <v>3473</v>
      </c>
      <c r="D5052" s="56">
        <v>12</v>
      </c>
      <c r="E5052" s="56">
        <v>51.8</v>
      </c>
      <c r="F5052" s="56">
        <v>0</v>
      </c>
      <c r="G5052" s="61">
        <v>0</v>
      </c>
      <c r="H5052" s="56">
        <v>0</v>
      </c>
      <c r="I5052" s="56">
        <v>0</v>
      </c>
      <c r="J5052" s="57">
        <v>15127740</v>
      </c>
      <c r="K5052" s="21">
        <f t="shared" si="468"/>
        <v>0</v>
      </c>
      <c r="L5052" s="21">
        <f t="shared" si="469"/>
        <v>0</v>
      </c>
      <c r="M5052" s="21">
        <f t="shared" si="470"/>
        <v>0</v>
      </c>
      <c r="N5052" s="21">
        <f t="shared" si="471"/>
        <v>0</v>
      </c>
      <c r="O5052" s="21">
        <f t="shared" si="472"/>
        <v>0</v>
      </c>
      <c r="P5052" s="21">
        <f t="shared" si="473"/>
        <v>0</v>
      </c>
    </row>
    <row r="5053" spans="1:16">
      <c r="A5053" s="55">
        <v>57859</v>
      </c>
      <c r="B5053" s="55">
        <v>128</v>
      </c>
      <c r="C5053" s="55">
        <v>3233</v>
      </c>
      <c r="D5053" s="56">
        <v>64</v>
      </c>
      <c r="E5053" s="56">
        <v>0</v>
      </c>
      <c r="F5053" s="56">
        <v>0</v>
      </c>
      <c r="G5053" s="61">
        <v>0</v>
      </c>
      <c r="H5053" s="56">
        <v>0</v>
      </c>
      <c r="I5053" s="56">
        <v>0</v>
      </c>
      <c r="J5053" s="57">
        <v>29270724</v>
      </c>
      <c r="K5053" s="21">
        <f t="shared" si="468"/>
        <v>0</v>
      </c>
      <c r="L5053" s="21">
        <f t="shared" si="469"/>
        <v>0</v>
      </c>
      <c r="M5053" s="21">
        <f t="shared" si="470"/>
        <v>0</v>
      </c>
      <c r="N5053" s="21">
        <f t="shared" si="471"/>
        <v>0</v>
      </c>
      <c r="O5053" s="21">
        <f t="shared" si="472"/>
        <v>0</v>
      </c>
      <c r="P5053" s="21">
        <f t="shared" si="473"/>
        <v>0</v>
      </c>
    </row>
    <row r="5054" spans="1:16">
      <c r="A5054" s="58">
        <v>57885</v>
      </c>
      <c r="B5054" s="58">
        <v>200</v>
      </c>
      <c r="C5054" s="58">
        <v>1040</v>
      </c>
      <c r="D5054" s="59">
        <v>56</v>
      </c>
      <c r="E5054" s="59">
        <v>138.9</v>
      </c>
      <c r="F5054" s="59">
        <v>0</v>
      </c>
      <c r="G5054" s="62">
        <v>0</v>
      </c>
      <c r="H5054" s="59">
        <v>0</v>
      </c>
      <c r="I5054" s="59">
        <v>0</v>
      </c>
      <c r="J5054" s="60">
        <v>28008155</v>
      </c>
      <c r="K5054" s="21">
        <f t="shared" si="468"/>
        <v>0</v>
      </c>
      <c r="L5054" s="21">
        <f t="shared" si="469"/>
        <v>0</v>
      </c>
      <c r="M5054" s="21">
        <f t="shared" si="470"/>
        <v>0</v>
      </c>
      <c r="N5054" s="21">
        <f t="shared" si="471"/>
        <v>0</v>
      </c>
      <c r="O5054" s="21">
        <f t="shared" si="472"/>
        <v>0</v>
      </c>
      <c r="P5054" s="21">
        <f t="shared" si="473"/>
        <v>0</v>
      </c>
    </row>
    <row r="5055" spans="1:16">
      <c r="A5055" s="55">
        <v>57891</v>
      </c>
      <c r="B5055" s="55">
        <v>199</v>
      </c>
      <c r="C5055" s="55">
        <v>870</v>
      </c>
      <c r="D5055" s="56">
        <v>65</v>
      </c>
      <c r="E5055" s="56">
        <v>59.4</v>
      </c>
      <c r="F5055" s="56">
        <v>0</v>
      </c>
      <c r="G5055" s="61">
        <v>0</v>
      </c>
      <c r="H5055" s="56">
        <v>0</v>
      </c>
      <c r="I5055" s="56">
        <v>0</v>
      </c>
      <c r="J5055" s="57">
        <v>27627307</v>
      </c>
      <c r="K5055" s="21">
        <f t="shared" si="468"/>
        <v>0</v>
      </c>
      <c r="L5055" s="21">
        <f t="shared" si="469"/>
        <v>0</v>
      </c>
      <c r="M5055" s="21">
        <f t="shared" si="470"/>
        <v>0</v>
      </c>
      <c r="N5055" s="21">
        <f t="shared" si="471"/>
        <v>0</v>
      </c>
      <c r="O5055" s="21">
        <f t="shared" si="472"/>
        <v>0</v>
      </c>
      <c r="P5055" s="21">
        <f t="shared" si="473"/>
        <v>0</v>
      </c>
    </row>
    <row r="5056" spans="1:16">
      <c r="A5056" s="58">
        <v>57925</v>
      </c>
      <c r="B5056" s="58">
        <v>155</v>
      </c>
      <c r="C5056" s="58">
        <v>3467</v>
      </c>
      <c r="D5056" s="59">
        <v>41</v>
      </c>
      <c r="E5056" s="59">
        <v>59.5</v>
      </c>
      <c r="F5056" s="59">
        <v>0</v>
      </c>
      <c r="G5056" s="62">
        <v>0</v>
      </c>
      <c r="H5056" s="59">
        <v>0</v>
      </c>
      <c r="I5056" s="59">
        <v>0</v>
      </c>
      <c r="J5056" s="60">
        <v>15138939</v>
      </c>
      <c r="K5056" s="21">
        <f t="shared" si="468"/>
        <v>0</v>
      </c>
      <c r="L5056" s="21">
        <f t="shared" si="469"/>
        <v>0</v>
      </c>
      <c r="M5056" s="21">
        <f t="shared" si="470"/>
        <v>0</v>
      </c>
      <c r="N5056" s="21">
        <f t="shared" si="471"/>
        <v>0</v>
      </c>
      <c r="O5056" s="21">
        <f t="shared" si="472"/>
        <v>0</v>
      </c>
      <c r="P5056" s="21">
        <f t="shared" si="473"/>
        <v>0</v>
      </c>
    </row>
    <row r="5057" spans="1:16">
      <c r="A5057" s="55">
        <v>57949</v>
      </c>
      <c r="B5057" s="55">
        <v>199</v>
      </c>
      <c r="C5057" s="55">
        <v>625</v>
      </c>
      <c r="D5057" s="56">
        <v>65</v>
      </c>
      <c r="E5057" s="56">
        <v>63.4</v>
      </c>
      <c r="F5057" s="56">
        <v>0</v>
      </c>
      <c r="G5057" s="61">
        <v>0</v>
      </c>
      <c r="H5057" s="56">
        <v>0</v>
      </c>
      <c r="I5057" s="56">
        <v>0</v>
      </c>
      <c r="J5057" s="57">
        <v>17242504</v>
      </c>
      <c r="K5057" s="21">
        <f t="shared" si="468"/>
        <v>0</v>
      </c>
      <c r="L5057" s="21">
        <f t="shared" si="469"/>
        <v>0</v>
      </c>
      <c r="M5057" s="21">
        <f t="shared" si="470"/>
        <v>0</v>
      </c>
      <c r="N5057" s="21">
        <f t="shared" si="471"/>
        <v>0</v>
      </c>
      <c r="O5057" s="21">
        <f t="shared" si="472"/>
        <v>0</v>
      </c>
      <c r="P5057" s="21">
        <f t="shared" si="473"/>
        <v>0</v>
      </c>
    </row>
    <row r="5058" spans="1:16">
      <c r="A5058" s="58">
        <v>57979</v>
      </c>
      <c r="B5058" s="58">
        <v>155</v>
      </c>
      <c r="C5058" s="58">
        <v>3471</v>
      </c>
      <c r="D5058" s="59">
        <v>11</v>
      </c>
      <c r="E5058" s="59">
        <v>118.1</v>
      </c>
      <c r="F5058" s="59">
        <v>0</v>
      </c>
      <c r="G5058" s="62">
        <v>0</v>
      </c>
      <c r="H5058" s="59">
        <v>0</v>
      </c>
      <c r="I5058" s="59">
        <v>0</v>
      </c>
      <c r="J5058" s="60">
        <v>15257377</v>
      </c>
      <c r="K5058" s="21">
        <f t="shared" si="468"/>
        <v>0</v>
      </c>
      <c r="L5058" s="21">
        <f t="shared" si="469"/>
        <v>0</v>
      </c>
      <c r="M5058" s="21">
        <f t="shared" si="470"/>
        <v>0</v>
      </c>
      <c r="N5058" s="21">
        <f t="shared" si="471"/>
        <v>0</v>
      </c>
      <c r="O5058" s="21">
        <f t="shared" si="472"/>
        <v>0</v>
      </c>
      <c r="P5058" s="21">
        <f t="shared" si="473"/>
        <v>0</v>
      </c>
    </row>
    <row r="5059" spans="1:16">
      <c r="A5059" s="55">
        <v>57984</v>
      </c>
      <c r="B5059" s="55">
        <v>175</v>
      </c>
      <c r="C5059" s="55">
        <v>1961</v>
      </c>
      <c r="D5059" s="56">
        <v>11</v>
      </c>
      <c r="E5059" s="56">
        <v>50.4</v>
      </c>
      <c r="F5059" s="56">
        <v>0</v>
      </c>
      <c r="G5059" s="61">
        <v>0</v>
      </c>
      <c r="H5059" s="56">
        <v>0</v>
      </c>
      <c r="I5059" s="56">
        <v>0</v>
      </c>
      <c r="J5059" s="57">
        <v>13515441</v>
      </c>
      <c r="K5059" s="21">
        <f t="shared" ref="K5059:K5122" si="474">G5059</f>
        <v>0</v>
      </c>
      <c r="L5059" s="21">
        <f t="shared" ref="L5059:L5122" si="475">IF(H5059=-1,1,0)</f>
        <v>0</v>
      </c>
      <c r="M5059" s="21">
        <f t="shared" ref="M5059:M5122" si="476">IF(G5059&lt;&gt;0,1,0)</f>
        <v>0</v>
      </c>
      <c r="N5059" s="21">
        <f t="shared" ref="N5059:N5122" si="477">IF(AND(L5059=1,M5059=1),1,0)</f>
        <v>0</v>
      </c>
      <c r="O5059" s="21">
        <f t="shared" ref="O5059:O5122" si="478">IF(AND(H5059=-1,G5059=0),1,0)</f>
        <v>0</v>
      </c>
      <c r="P5059" s="21">
        <f t="shared" ref="P5059:P5122" si="479">IF(AND(G5059&lt;&gt;0,H5059&lt;&gt;-1),1,0)</f>
        <v>0</v>
      </c>
    </row>
    <row r="5060" spans="1:16">
      <c r="A5060" s="55">
        <v>58002</v>
      </c>
      <c r="B5060" s="55">
        <v>199</v>
      </c>
      <c r="C5060" s="55">
        <v>514</v>
      </c>
      <c r="D5060" s="56">
        <v>63</v>
      </c>
      <c r="E5060" s="56">
        <v>1.4</v>
      </c>
      <c r="F5060" s="56">
        <v>0</v>
      </c>
      <c r="G5060" s="61">
        <v>0</v>
      </c>
      <c r="H5060" s="56">
        <v>0</v>
      </c>
      <c r="I5060" s="56">
        <v>0</v>
      </c>
      <c r="J5060" s="57">
        <v>11254187</v>
      </c>
      <c r="K5060" s="21">
        <f t="shared" si="474"/>
        <v>0</v>
      </c>
      <c r="L5060" s="21">
        <f t="shared" si="475"/>
        <v>0</v>
      </c>
      <c r="M5060" s="21">
        <f t="shared" si="476"/>
        <v>0</v>
      </c>
      <c r="N5060" s="21">
        <f t="shared" si="477"/>
        <v>0</v>
      </c>
      <c r="O5060" s="21">
        <f t="shared" si="478"/>
        <v>0</v>
      </c>
      <c r="P5060" s="21">
        <f t="shared" si="479"/>
        <v>0</v>
      </c>
    </row>
    <row r="5061" spans="1:16">
      <c r="A5061" s="58">
        <v>58014</v>
      </c>
      <c r="B5061" s="58">
        <v>129</v>
      </c>
      <c r="C5061" s="58">
        <v>7302</v>
      </c>
      <c r="D5061" s="59">
        <v>46</v>
      </c>
      <c r="E5061" s="59">
        <v>88.5</v>
      </c>
      <c r="F5061" s="59">
        <v>0</v>
      </c>
      <c r="G5061" s="62">
        <v>0</v>
      </c>
      <c r="H5061" s="59">
        <v>0</v>
      </c>
      <c r="I5061" s="59">
        <v>0</v>
      </c>
      <c r="J5061" s="60">
        <v>15307676</v>
      </c>
      <c r="K5061" s="21">
        <f t="shared" si="474"/>
        <v>0</v>
      </c>
      <c r="L5061" s="21">
        <f t="shared" si="475"/>
        <v>0</v>
      </c>
      <c r="M5061" s="21">
        <f t="shared" si="476"/>
        <v>0</v>
      </c>
      <c r="N5061" s="21">
        <f t="shared" si="477"/>
        <v>0</v>
      </c>
      <c r="O5061" s="21">
        <f t="shared" si="478"/>
        <v>0</v>
      </c>
      <c r="P5061" s="21">
        <f t="shared" si="479"/>
        <v>0</v>
      </c>
    </row>
    <row r="5062" spans="1:16">
      <c r="A5062" s="55">
        <v>58021</v>
      </c>
      <c r="B5062" s="55">
        <v>500</v>
      </c>
      <c r="C5062" s="55">
        <v>9670</v>
      </c>
      <c r="D5062" s="56">
        <v>42</v>
      </c>
      <c r="E5062" s="56">
        <v>207.5</v>
      </c>
      <c r="F5062" s="56">
        <v>0</v>
      </c>
      <c r="G5062" s="61">
        <v>0</v>
      </c>
      <c r="H5062" s="56">
        <v>0</v>
      </c>
      <c r="I5062" s="56">
        <v>0</v>
      </c>
      <c r="J5062" s="57">
        <v>17634380</v>
      </c>
      <c r="K5062" s="21">
        <f t="shared" si="474"/>
        <v>0</v>
      </c>
      <c r="L5062" s="21">
        <f t="shared" si="475"/>
        <v>0</v>
      </c>
      <c r="M5062" s="21">
        <f t="shared" si="476"/>
        <v>0</v>
      </c>
      <c r="N5062" s="21">
        <f t="shared" si="477"/>
        <v>0</v>
      </c>
      <c r="O5062" s="21">
        <f t="shared" si="478"/>
        <v>0</v>
      </c>
      <c r="P5062" s="21">
        <f t="shared" si="479"/>
        <v>0</v>
      </c>
    </row>
    <row r="5063" spans="1:16">
      <c r="A5063" s="58">
        <v>58025</v>
      </c>
      <c r="B5063" s="58">
        <v>700</v>
      </c>
      <c r="C5063" s="58">
        <v>3962</v>
      </c>
      <c r="D5063" s="59">
        <v>12</v>
      </c>
      <c r="E5063" s="59">
        <v>158</v>
      </c>
      <c r="F5063" s="59">
        <v>0</v>
      </c>
      <c r="G5063" s="62">
        <v>0</v>
      </c>
      <c r="H5063" s="59">
        <v>0</v>
      </c>
      <c r="I5063" s="59">
        <v>0</v>
      </c>
      <c r="J5063" s="60">
        <v>33521650</v>
      </c>
      <c r="K5063" s="21">
        <f t="shared" si="474"/>
        <v>0</v>
      </c>
      <c r="L5063" s="21">
        <f t="shared" si="475"/>
        <v>0</v>
      </c>
      <c r="M5063" s="21">
        <f t="shared" si="476"/>
        <v>0</v>
      </c>
      <c r="N5063" s="21">
        <f t="shared" si="477"/>
        <v>0</v>
      </c>
      <c r="O5063" s="21">
        <f t="shared" si="478"/>
        <v>0</v>
      </c>
      <c r="P5063" s="21">
        <f t="shared" si="479"/>
        <v>0</v>
      </c>
    </row>
    <row r="5064" spans="1:16">
      <c r="A5064" s="55">
        <v>58027</v>
      </c>
      <c r="B5064" s="55">
        <v>700</v>
      </c>
      <c r="C5064" s="55">
        <v>114</v>
      </c>
      <c r="D5064" s="56">
        <v>15</v>
      </c>
      <c r="E5064" s="56">
        <v>128.80000000000001</v>
      </c>
      <c r="F5064" s="56">
        <v>0</v>
      </c>
      <c r="G5064" s="61">
        <v>0</v>
      </c>
      <c r="H5064" s="56">
        <v>0</v>
      </c>
      <c r="I5064" s="56">
        <v>0</v>
      </c>
      <c r="J5064" s="57">
        <v>15167734</v>
      </c>
      <c r="K5064" s="21">
        <f t="shared" si="474"/>
        <v>0</v>
      </c>
      <c r="L5064" s="21">
        <f t="shared" si="475"/>
        <v>0</v>
      </c>
      <c r="M5064" s="21">
        <f t="shared" si="476"/>
        <v>0</v>
      </c>
      <c r="N5064" s="21">
        <f t="shared" si="477"/>
        <v>0</v>
      </c>
      <c r="O5064" s="21">
        <f t="shared" si="478"/>
        <v>0</v>
      </c>
      <c r="P5064" s="21">
        <f t="shared" si="479"/>
        <v>0</v>
      </c>
    </row>
    <row r="5065" spans="1:16">
      <c r="A5065" s="58">
        <v>58038</v>
      </c>
      <c r="B5065" s="58">
        <v>164</v>
      </c>
      <c r="C5065" s="58">
        <v>1350</v>
      </c>
      <c r="D5065" s="59">
        <v>11</v>
      </c>
      <c r="E5065" s="59">
        <v>142.30000000000001</v>
      </c>
      <c r="F5065" s="59">
        <v>0</v>
      </c>
      <c r="G5065" s="62">
        <v>0</v>
      </c>
      <c r="H5065" s="59">
        <v>0</v>
      </c>
      <c r="I5065" s="59">
        <v>0</v>
      </c>
      <c r="J5065" s="60">
        <v>15331437</v>
      </c>
      <c r="K5065" s="21">
        <f t="shared" si="474"/>
        <v>0</v>
      </c>
      <c r="L5065" s="21">
        <f t="shared" si="475"/>
        <v>0</v>
      </c>
      <c r="M5065" s="21">
        <f t="shared" si="476"/>
        <v>0</v>
      </c>
      <c r="N5065" s="21">
        <f t="shared" si="477"/>
        <v>0</v>
      </c>
      <c r="O5065" s="21">
        <f t="shared" si="478"/>
        <v>0</v>
      </c>
      <c r="P5065" s="21">
        <f t="shared" si="479"/>
        <v>0</v>
      </c>
    </row>
    <row r="5066" spans="1:16">
      <c r="A5066" s="55">
        <v>58039</v>
      </c>
      <c r="B5066" s="55">
        <v>128</v>
      </c>
      <c r="C5066" s="55">
        <v>2560</v>
      </c>
      <c r="D5066" s="56">
        <v>42</v>
      </c>
      <c r="E5066" s="56">
        <v>77.7</v>
      </c>
      <c r="F5066" s="56">
        <v>0</v>
      </c>
      <c r="G5066" s="61">
        <v>0</v>
      </c>
      <c r="H5066" s="56">
        <v>0</v>
      </c>
      <c r="I5066" s="56">
        <v>0</v>
      </c>
      <c r="J5066" s="57">
        <v>15257334</v>
      </c>
      <c r="K5066" s="21">
        <f t="shared" si="474"/>
        <v>0</v>
      </c>
      <c r="L5066" s="21">
        <f t="shared" si="475"/>
        <v>0</v>
      </c>
      <c r="M5066" s="21">
        <f t="shared" si="476"/>
        <v>0</v>
      </c>
      <c r="N5066" s="21">
        <f t="shared" si="477"/>
        <v>0</v>
      </c>
      <c r="O5066" s="21">
        <f t="shared" si="478"/>
        <v>0</v>
      </c>
      <c r="P5066" s="21">
        <f t="shared" si="479"/>
        <v>0</v>
      </c>
    </row>
    <row r="5067" spans="1:16">
      <c r="A5067" s="58">
        <v>58057</v>
      </c>
      <c r="B5067" s="58">
        <v>164</v>
      </c>
      <c r="C5067" s="58">
        <v>4070</v>
      </c>
      <c r="D5067" s="59">
        <v>45</v>
      </c>
      <c r="E5067" s="59">
        <v>59.7</v>
      </c>
      <c r="F5067" s="59">
        <v>0</v>
      </c>
      <c r="G5067" s="62">
        <v>0</v>
      </c>
      <c r="H5067" s="59">
        <v>0</v>
      </c>
      <c r="I5067" s="59">
        <v>0</v>
      </c>
      <c r="J5067" s="60">
        <v>28310447</v>
      </c>
      <c r="K5067" s="21">
        <f t="shared" si="474"/>
        <v>0</v>
      </c>
      <c r="L5067" s="21">
        <f t="shared" si="475"/>
        <v>0</v>
      </c>
      <c r="M5067" s="21">
        <f t="shared" si="476"/>
        <v>0</v>
      </c>
      <c r="N5067" s="21">
        <f t="shared" si="477"/>
        <v>0</v>
      </c>
      <c r="O5067" s="21">
        <f t="shared" si="478"/>
        <v>0</v>
      </c>
      <c r="P5067" s="21">
        <f t="shared" si="479"/>
        <v>0</v>
      </c>
    </row>
    <row r="5068" spans="1:16">
      <c r="A5068" s="55">
        <v>58064</v>
      </c>
      <c r="B5068" s="55">
        <v>199</v>
      </c>
      <c r="C5068" s="55">
        <v>1826</v>
      </c>
      <c r="D5068" s="56">
        <v>13</v>
      </c>
      <c r="E5068" s="56">
        <v>119.8</v>
      </c>
      <c r="F5068" s="56">
        <v>0</v>
      </c>
      <c r="G5068" s="61">
        <v>0</v>
      </c>
      <c r="H5068" s="56">
        <v>0</v>
      </c>
      <c r="I5068" s="56">
        <v>0</v>
      </c>
      <c r="J5068" s="57">
        <v>15327243</v>
      </c>
      <c r="K5068" s="21">
        <f t="shared" si="474"/>
        <v>0</v>
      </c>
      <c r="L5068" s="21">
        <f t="shared" si="475"/>
        <v>0</v>
      </c>
      <c r="M5068" s="21">
        <f t="shared" si="476"/>
        <v>0</v>
      </c>
      <c r="N5068" s="21">
        <f t="shared" si="477"/>
        <v>0</v>
      </c>
      <c r="O5068" s="21">
        <f t="shared" si="478"/>
        <v>0</v>
      </c>
      <c r="P5068" s="21">
        <f t="shared" si="479"/>
        <v>0</v>
      </c>
    </row>
    <row r="5069" spans="1:16">
      <c r="A5069" s="58">
        <v>58070</v>
      </c>
      <c r="B5069" s="58">
        <v>200</v>
      </c>
      <c r="C5069" s="58">
        <v>2605</v>
      </c>
      <c r="D5069" s="59">
        <v>23</v>
      </c>
      <c r="E5069" s="59">
        <v>5.8</v>
      </c>
      <c r="F5069" s="59">
        <v>0</v>
      </c>
      <c r="G5069" s="62">
        <v>0</v>
      </c>
      <c r="H5069" s="59">
        <v>0</v>
      </c>
      <c r="I5069" s="59">
        <v>0</v>
      </c>
      <c r="J5069" s="60">
        <v>16031186</v>
      </c>
      <c r="K5069" s="21">
        <f t="shared" si="474"/>
        <v>0</v>
      </c>
      <c r="L5069" s="21">
        <f t="shared" si="475"/>
        <v>0</v>
      </c>
      <c r="M5069" s="21">
        <f t="shared" si="476"/>
        <v>0</v>
      </c>
      <c r="N5069" s="21">
        <f t="shared" si="477"/>
        <v>0</v>
      </c>
      <c r="O5069" s="21">
        <f t="shared" si="478"/>
        <v>0</v>
      </c>
      <c r="P5069" s="21">
        <f t="shared" si="479"/>
        <v>0</v>
      </c>
    </row>
    <row r="5070" spans="1:16">
      <c r="A5070" s="55">
        <v>58071</v>
      </c>
      <c r="B5070" s="55">
        <v>199</v>
      </c>
      <c r="C5070" s="55">
        <v>739</v>
      </c>
      <c r="D5070" s="56">
        <v>11</v>
      </c>
      <c r="E5070" s="56">
        <v>60.7</v>
      </c>
      <c r="F5070" s="56">
        <v>0</v>
      </c>
      <c r="G5070" s="61">
        <v>0</v>
      </c>
      <c r="H5070" s="56">
        <v>0</v>
      </c>
      <c r="I5070" s="56">
        <v>0</v>
      </c>
      <c r="J5070" s="57">
        <v>25198034</v>
      </c>
      <c r="K5070" s="21">
        <f t="shared" si="474"/>
        <v>0</v>
      </c>
      <c r="L5070" s="21">
        <f t="shared" si="475"/>
        <v>0</v>
      </c>
      <c r="M5070" s="21">
        <f t="shared" si="476"/>
        <v>0</v>
      </c>
      <c r="N5070" s="21">
        <f t="shared" si="477"/>
        <v>0</v>
      </c>
      <c r="O5070" s="21">
        <f t="shared" si="478"/>
        <v>0</v>
      </c>
      <c r="P5070" s="21">
        <f t="shared" si="479"/>
        <v>0</v>
      </c>
    </row>
    <row r="5071" spans="1:16">
      <c r="A5071" s="58">
        <v>58107</v>
      </c>
      <c r="B5071" s="58">
        <v>700</v>
      </c>
      <c r="C5071" s="58">
        <v>3843</v>
      </c>
      <c r="D5071" s="59">
        <v>66</v>
      </c>
      <c r="E5071" s="59">
        <v>0</v>
      </c>
      <c r="F5071" s="59">
        <v>0</v>
      </c>
      <c r="G5071" s="62">
        <v>0</v>
      </c>
      <c r="H5071" s="59">
        <v>0</v>
      </c>
      <c r="I5071" s="59">
        <v>0</v>
      </c>
      <c r="J5071" s="60">
        <v>99999993</v>
      </c>
      <c r="K5071" s="21">
        <f t="shared" si="474"/>
        <v>0</v>
      </c>
      <c r="L5071" s="21">
        <f t="shared" si="475"/>
        <v>0</v>
      </c>
      <c r="M5071" s="21">
        <f t="shared" si="476"/>
        <v>0</v>
      </c>
      <c r="N5071" s="21">
        <f t="shared" si="477"/>
        <v>0</v>
      </c>
      <c r="O5071" s="21">
        <f t="shared" si="478"/>
        <v>0</v>
      </c>
      <c r="P5071" s="21">
        <f t="shared" si="479"/>
        <v>0</v>
      </c>
    </row>
    <row r="5072" spans="1:16">
      <c r="A5072" s="55">
        <v>58126</v>
      </c>
      <c r="B5072" s="55">
        <v>101</v>
      </c>
      <c r="C5072" s="55">
        <v>6130</v>
      </c>
      <c r="D5072" s="56">
        <v>33</v>
      </c>
      <c r="E5072" s="56">
        <v>31</v>
      </c>
      <c r="F5072" s="56">
        <v>0</v>
      </c>
      <c r="G5072" s="61">
        <v>0</v>
      </c>
      <c r="H5072" s="56">
        <v>0</v>
      </c>
      <c r="I5072" s="56">
        <v>0</v>
      </c>
      <c r="J5072" s="57">
        <v>15043679</v>
      </c>
      <c r="K5072" s="21">
        <f t="shared" si="474"/>
        <v>0</v>
      </c>
      <c r="L5072" s="21">
        <f t="shared" si="475"/>
        <v>0</v>
      </c>
      <c r="M5072" s="21">
        <f t="shared" si="476"/>
        <v>0</v>
      </c>
      <c r="N5072" s="21">
        <f t="shared" si="477"/>
        <v>0</v>
      </c>
      <c r="O5072" s="21">
        <f t="shared" si="478"/>
        <v>0</v>
      </c>
      <c r="P5072" s="21">
        <f t="shared" si="479"/>
        <v>0</v>
      </c>
    </row>
    <row r="5073" spans="1:16">
      <c r="A5073" s="58">
        <v>58137</v>
      </c>
      <c r="B5073" s="58">
        <v>129</v>
      </c>
      <c r="C5073" s="58">
        <v>4004</v>
      </c>
      <c r="D5073" s="59">
        <v>66</v>
      </c>
      <c r="E5073" s="59">
        <v>1</v>
      </c>
      <c r="F5073" s="59">
        <v>0</v>
      </c>
      <c r="G5073" s="62">
        <v>0</v>
      </c>
      <c r="H5073" s="59">
        <v>0</v>
      </c>
      <c r="I5073" s="59">
        <v>0</v>
      </c>
      <c r="J5073" s="60">
        <v>31373425</v>
      </c>
      <c r="K5073" s="21">
        <f t="shared" si="474"/>
        <v>0</v>
      </c>
      <c r="L5073" s="21">
        <f t="shared" si="475"/>
        <v>0</v>
      </c>
      <c r="M5073" s="21">
        <f t="shared" si="476"/>
        <v>0</v>
      </c>
      <c r="N5073" s="21">
        <f t="shared" si="477"/>
        <v>0</v>
      </c>
      <c r="O5073" s="21">
        <f t="shared" si="478"/>
        <v>0</v>
      </c>
      <c r="P5073" s="21">
        <f t="shared" si="479"/>
        <v>0</v>
      </c>
    </row>
    <row r="5074" spans="1:16">
      <c r="A5074" s="55">
        <v>58139</v>
      </c>
      <c r="B5074" s="55">
        <v>170</v>
      </c>
      <c r="C5074" s="55">
        <v>5213</v>
      </c>
      <c r="D5074" s="56">
        <v>66</v>
      </c>
      <c r="E5074" s="56">
        <v>133.6</v>
      </c>
      <c r="F5074" s="56">
        <v>0</v>
      </c>
      <c r="G5074" s="61">
        <v>0</v>
      </c>
      <c r="H5074" s="56">
        <v>0</v>
      </c>
      <c r="I5074" s="56">
        <v>0</v>
      </c>
      <c r="J5074" s="57">
        <v>12207581</v>
      </c>
      <c r="K5074" s="21">
        <f t="shared" si="474"/>
        <v>0</v>
      </c>
      <c r="L5074" s="21">
        <f t="shared" si="475"/>
        <v>0</v>
      </c>
      <c r="M5074" s="21">
        <f t="shared" si="476"/>
        <v>0</v>
      </c>
      <c r="N5074" s="21">
        <f t="shared" si="477"/>
        <v>0</v>
      </c>
      <c r="O5074" s="21">
        <f t="shared" si="478"/>
        <v>0</v>
      </c>
      <c r="P5074" s="21">
        <f t="shared" si="479"/>
        <v>0</v>
      </c>
    </row>
    <row r="5075" spans="1:16">
      <c r="A5075" s="58">
        <v>58142</v>
      </c>
      <c r="B5075" s="58">
        <v>199</v>
      </c>
      <c r="C5075" s="58">
        <v>717</v>
      </c>
      <c r="D5075" s="59">
        <v>11</v>
      </c>
      <c r="E5075" s="59">
        <v>123.8</v>
      </c>
      <c r="F5075" s="59">
        <v>0</v>
      </c>
      <c r="G5075" s="62">
        <v>0</v>
      </c>
      <c r="H5075" s="59">
        <v>0</v>
      </c>
      <c r="I5075" s="59">
        <v>0</v>
      </c>
      <c r="J5075" s="60">
        <v>75564457</v>
      </c>
      <c r="K5075" s="21">
        <f t="shared" si="474"/>
        <v>0</v>
      </c>
      <c r="L5075" s="21">
        <f t="shared" si="475"/>
        <v>0</v>
      </c>
      <c r="M5075" s="21">
        <f t="shared" si="476"/>
        <v>0</v>
      </c>
      <c r="N5075" s="21">
        <f t="shared" si="477"/>
        <v>0</v>
      </c>
      <c r="O5075" s="21">
        <f t="shared" si="478"/>
        <v>0</v>
      </c>
      <c r="P5075" s="21">
        <f t="shared" si="479"/>
        <v>0</v>
      </c>
    </row>
    <row r="5076" spans="1:16">
      <c r="A5076" s="55">
        <v>58168</v>
      </c>
      <c r="B5076" s="55">
        <v>164</v>
      </c>
      <c r="C5076" s="55">
        <v>1909</v>
      </c>
      <c r="D5076" s="56">
        <v>63</v>
      </c>
      <c r="E5076" s="56">
        <v>34.799999999999997</v>
      </c>
      <c r="F5076" s="56">
        <v>0</v>
      </c>
      <c r="G5076" s="61">
        <v>0</v>
      </c>
      <c r="H5076" s="56">
        <v>0</v>
      </c>
      <c r="I5076" s="56">
        <v>0</v>
      </c>
      <c r="J5076" s="57">
        <v>30377796</v>
      </c>
      <c r="K5076" s="21">
        <f t="shared" si="474"/>
        <v>0</v>
      </c>
      <c r="L5076" s="21">
        <f t="shared" si="475"/>
        <v>0</v>
      </c>
      <c r="M5076" s="21">
        <f t="shared" si="476"/>
        <v>0</v>
      </c>
      <c r="N5076" s="21">
        <f t="shared" si="477"/>
        <v>0</v>
      </c>
      <c r="O5076" s="21">
        <f t="shared" si="478"/>
        <v>0</v>
      </c>
      <c r="P5076" s="21">
        <f t="shared" si="479"/>
        <v>0</v>
      </c>
    </row>
    <row r="5077" spans="1:16">
      <c r="A5077" s="55">
        <v>58178</v>
      </c>
      <c r="B5077" s="55">
        <v>900</v>
      </c>
      <c r="C5077" s="55">
        <v>1746</v>
      </c>
      <c r="D5077" s="56">
        <v>11</v>
      </c>
      <c r="E5077" s="56">
        <v>25</v>
      </c>
      <c r="F5077" s="56">
        <v>0</v>
      </c>
      <c r="G5077" s="61">
        <v>0</v>
      </c>
      <c r="H5077" s="56">
        <v>0</v>
      </c>
      <c r="I5077" s="56">
        <v>0</v>
      </c>
      <c r="J5077" s="57">
        <v>13116733</v>
      </c>
      <c r="K5077" s="21">
        <f t="shared" si="474"/>
        <v>0</v>
      </c>
      <c r="L5077" s="21">
        <f t="shared" si="475"/>
        <v>0</v>
      </c>
      <c r="M5077" s="21">
        <f t="shared" si="476"/>
        <v>0</v>
      </c>
      <c r="N5077" s="21">
        <f t="shared" si="477"/>
        <v>0</v>
      </c>
      <c r="O5077" s="21">
        <f t="shared" si="478"/>
        <v>0</v>
      </c>
      <c r="P5077" s="21">
        <f t="shared" si="479"/>
        <v>0</v>
      </c>
    </row>
    <row r="5078" spans="1:16">
      <c r="A5078" s="58">
        <v>58190</v>
      </c>
      <c r="B5078" s="58">
        <v>140</v>
      </c>
      <c r="C5078" s="58">
        <v>2545</v>
      </c>
      <c r="D5078" s="59">
        <v>66</v>
      </c>
      <c r="E5078" s="59">
        <v>0</v>
      </c>
      <c r="F5078" s="59">
        <v>0</v>
      </c>
      <c r="G5078" s="62">
        <v>0</v>
      </c>
      <c r="H5078" s="59">
        <v>0</v>
      </c>
      <c r="I5078" s="59">
        <v>0</v>
      </c>
      <c r="J5078" s="60">
        <v>30644727</v>
      </c>
      <c r="K5078" s="21">
        <f t="shared" si="474"/>
        <v>0</v>
      </c>
      <c r="L5078" s="21">
        <f t="shared" si="475"/>
        <v>0</v>
      </c>
      <c r="M5078" s="21">
        <f t="shared" si="476"/>
        <v>0</v>
      </c>
      <c r="N5078" s="21">
        <f t="shared" si="477"/>
        <v>0</v>
      </c>
      <c r="O5078" s="21">
        <f t="shared" si="478"/>
        <v>0</v>
      </c>
      <c r="P5078" s="21">
        <f t="shared" si="479"/>
        <v>0</v>
      </c>
    </row>
    <row r="5079" spans="1:16">
      <c r="A5079" s="55">
        <v>58193</v>
      </c>
      <c r="B5079" s="55">
        <v>199</v>
      </c>
      <c r="C5079" s="55">
        <v>650</v>
      </c>
      <c r="D5079" s="56">
        <v>41</v>
      </c>
      <c r="E5079" s="56">
        <v>271.7</v>
      </c>
      <c r="F5079" s="56">
        <v>0</v>
      </c>
      <c r="G5079" s="61">
        <v>0</v>
      </c>
      <c r="H5079" s="56">
        <v>0</v>
      </c>
      <c r="I5079" s="56">
        <v>0</v>
      </c>
      <c r="J5079" s="57">
        <v>18443775</v>
      </c>
      <c r="K5079" s="21">
        <f t="shared" si="474"/>
        <v>0</v>
      </c>
      <c r="L5079" s="21">
        <f t="shared" si="475"/>
        <v>0</v>
      </c>
      <c r="M5079" s="21">
        <f t="shared" si="476"/>
        <v>0</v>
      </c>
      <c r="N5079" s="21">
        <f t="shared" si="477"/>
        <v>0</v>
      </c>
      <c r="O5079" s="21">
        <f t="shared" si="478"/>
        <v>0</v>
      </c>
      <c r="P5079" s="21">
        <f t="shared" si="479"/>
        <v>0</v>
      </c>
    </row>
    <row r="5080" spans="1:16">
      <c r="A5080" s="55">
        <v>58285</v>
      </c>
      <c r="B5080" s="55">
        <v>140</v>
      </c>
      <c r="C5080" s="55">
        <v>1509</v>
      </c>
      <c r="D5080" s="56">
        <v>33</v>
      </c>
      <c r="E5080" s="56">
        <v>104</v>
      </c>
      <c r="F5080" s="56">
        <v>0</v>
      </c>
      <c r="G5080" s="61">
        <v>0</v>
      </c>
      <c r="H5080" s="56">
        <v>0</v>
      </c>
      <c r="I5080" s="56">
        <v>0</v>
      </c>
      <c r="J5080" s="57">
        <v>44641828</v>
      </c>
      <c r="K5080" s="21">
        <f t="shared" si="474"/>
        <v>0</v>
      </c>
      <c r="L5080" s="21">
        <f t="shared" si="475"/>
        <v>0</v>
      </c>
      <c r="M5080" s="21">
        <f t="shared" si="476"/>
        <v>0</v>
      </c>
      <c r="N5080" s="21">
        <f t="shared" si="477"/>
        <v>0</v>
      </c>
      <c r="O5080" s="21">
        <f t="shared" si="478"/>
        <v>0</v>
      </c>
      <c r="P5080" s="21">
        <f t="shared" si="479"/>
        <v>0</v>
      </c>
    </row>
    <row r="5081" spans="1:16">
      <c r="A5081" s="55">
        <v>58325</v>
      </c>
      <c r="B5081" s="55">
        <v>200</v>
      </c>
      <c r="C5081" s="55">
        <v>7049</v>
      </c>
      <c r="D5081" s="56">
        <v>42</v>
      </c>
      <c r="E5081" s="56">
        <v>120.5</v>
      </c>
      <c r="F5081" s="56">
        <v>0</v>
      </c>
      <c r="G5081" s="61">
        <v>0</v>
      </c>
      <c r="H5081" s="56">
        <v>0</v>
      </c>
      <c r="I5081" s="56">
        <v>0</v>
      </c>
      <c r="J5081" s="57">
        <v>85085611</v>
      </c>
      <c r="K5081" s="21">
        <f t="shared" si="474"/>
        <v>0</v>
      </c>
      <c r="L5081" s="21">
        <f t="shared" si="475"/>
        <v>0</v>
      </c>
      <c r="M5081" s="21">
        <f t="shared" si="476"/>
        <v>0</v>
      </c>
      <c r="N5081" s="21">
        <f t="shared" si="477"/>
        <v>0</v>
      </c>
      <c r="O5081" s="21">
        <f t="shared" si="478"/>
        <v>0</v>
      </c>
      <c r="P5081" s="21">
        <f t="shared" si="479"/>
        <v>0</v>
      </c>
    </row>
    <row r="5082" spans="1:16">
      <c r="A5082" s="55">
        <v>58351</v>
      </c>
      <c r="B5082" s="55">
        <v>140</v>
      </c>
      <c r="C5082" s="55">
        <v>1748</v>
      </c>
      <c r="D5082" s="56">
        <v>52</v>
      </c>
      <c r="E5082" s="56">
        <v>208</v>
      </c>
      <c r="F5082" s="56">
        <v>0</v>
      </c>
      <c r="G5082" s="61">
        <v>0</v>
      </c>
      <c r="H5082" s="56">
        <v>0</v>
      </c>
      <c r="I5082" s="56">
        <v>0</v>
      </c>
      <c r="J5082" s="57">
        <v>69407528</v>
      </c>
      <c r="K5082" s="21">
        <f t="shared" si="474"/>
        <v>0</v>
      </c>
      <c r="L5082" s="21">
        <f t="shared" si="475"/>
        <v>0</v>
      </c>
      <c r="M5082" s="21">
        <f t="shared" si="476"/>
        <v>0</v>
      </c>
      <c r="N5082" s="21">
        <f t="shared" si="477"/>
        <v>0</v>
      </c>
      <c r="O5082" s="21">
        <f t="shared" si="478"/>
        <v>0</v>
      </c>
      <c r="P5082" s="21">
        <f t="shared" si="479"/>
        <v>0</v>
      </c>
    </row>
    <row r="5083" spans="1:16">
      <c r="A5083" s="58">
        <v>58355</v>
      </c>
      <c r="B5083" s="58">
        <v>200</v>
      </c>
      <c r="C5083" s="58">
        <v>7050</v>
      </c>
      <c r="D5083" s="59">
        <v>11</v>
      </c>
      <c r="E5083" s="59">
        <v>20</v>
      </c>
      <c r="F5083" s="59">
        <v>0</v>
      </c>
      <c r="G5083" s="62">
        <v>0</v>
      </c>
      <c r="H5083" s="59">
        <v>0</v>
      </c>
      <c r="I5083" s="59">
        <v>0</v>
      </c>
      <c r="J5083" s="60">
        <v>79471453</v>
      </c>
      <c r="K5083" s="21">
        <f t="shared" si="474"/>
        <v>0</v>
      </c>
      <c r="L5083" s="21">
        <f t="shared" si="475"/>
        <v>0</v>
      </c>
      <c r="M5083" s="21">
        <f t="shared" si="476"/>
        <v>0</v>
      </c>
      <c r="N5083" s="21">
        <f t="shared" si="477"/>
        <v>0</v>
      </c>
      <c r="O5083" s="21">
        <f t="shared" si="478"/>
        <v>0</v>
      </c>
      <c r="P5083" s="21">
        <f t="shared" si="479"/>
        <v>0</v>
      </c>
    </row>
    <row r="5084" spans="1:16">
      <c r="A5084" s="58">
        <v>58361</v>
      </c>
      <c r="B5084" s="58">
        <v>140</v>
      </c>
      <c r="C5084" s="58">
        <v>1767</v>
      </c>
      <c r="D5084" s="59">
        <v>55</v>
      </c>
      <c r="E5084" s="59">
        <v>78</v>
      </c>
      <c r="F5084" s="59">
        <v>0</v>
      </c>
      <c r="G5084" s="62">
        <v>0</v>
      </c>
      <c r="H5084" s="59">
        <v>0</v>
      </c>
      <c r="I5084" s="59">
        <v>0</v>
      </c>
      <c r="J5084" s="60">
        <v>72237714</v>
      </c>
      <c r="K5084" s="21">
        <f t="shared" si="474"/>
        <v>0</v>
      </c>
      <c r="L5084" s="21">
        <f t="shared" si="475"/>
        <v>0</v>
      </c>
      <c r="M5084" s="21">
        <f t="shared" si="476"/>
        <v>0</v>
      </c>
      <c r="N5084" s="21">
        <f t="shared" si="477"/>
        <v>0</v>
      </c>
      <c r="O5084" s="21">
        <f t="shared" si="478"/>
        <v>0</v>
      </c>
      <c r="P5084" s="21">
        <f t="shared" si="479"/>
        <v>0</v>
      </c>
    </row>
    <row r="5085" spans="1:16">
      <c r="A5085" s="55">
        <v>58364</v>
      </c>
      <c r="B5085" s="55">
        <v>140</v>
      </c>
      <c r="C5085" s="55">
        <v>1808</v>
      </c>
      <c r="D5085" s="56">
        <v>56</v>
      </c>
      <c r="E5085" s="56">
        <v>114.4</v>
      </c>
      <c r="F5085" s="56">
        <v>0</v>
      </c>
      <c r="G5085" s="61">
        <v>0</v>
      </c>
      <c r="H5085" s="56">
        <v>0</v>
      </c>
      <c r="I5085" s="56">
        <v>0</v>
      </c>
      <c r="J5085" s="57">
        <v>68429811</v>
      </c>
      <c r="K5085" s="21">
        <f t="shared" si="474"/>
        <v>0</v>
      </c>
      <c r="L5085" s="21">
        <f t="shared" si="475"/>
        <v>0</v>
      </c>
      <c r="M5085" s="21">
        <f t="shared" si="476"/>
        <v>0</v>
      </c>
      <c r="N5085" s="21">
        <f t="shared" si="477"/>
        <v>0</v>
      </c>
      <c r="O5085" s="21">
        <f t="shared" si="478"/>
        <v>0</v>
      </c>
      <c r="P5085" s="21">
        <f t="shared" si="479"/>
        <v>0</v>
      </c>
    </row>
    <row r="5086" spans="1:16">
      <c r="A5086" s="58">
        <v>58368</v>
      </c>
      <c r="B5086" s="58">
        <v>140</v>
      </c>
      <c r="C5086" s="58">
        <v>1830</v>
      </c>
      <c r="D5086" s="59">
        <v>55</v>
      </c>
      <c r="E5086" s="59">
        <v>79.2</v>
      </c>
      <c r="F5086" s="59">
        <v>0</v>
      </c>
      <c r="G5086" s="62">
        <v>0</v>
      </c>
      <c r="H5086" s="59">
        <v>0</v>
      </c>
      <c r="I5086" s="59">
        <v>0</v>
      </c>
      <c r="J5086" s="60">
        <v>68730619</v>
      </c>
      <c r="K5086" s="21">
        <f t="shared" si="474"/>
        <v>0</v>
      </c>
      <c r="L5086" s="21">
        <f t="shared" si="475"/>
        <v>0</v>
      </c>
      <c r="M5086" s="21">
        <f t="shared" si="476"/>
        <v>0</v>
      </c>
      <c r="N5086" s="21">
        <f t="shared" si="477"/>
        <v>0</v>
      </c>
      <c r="O5086" s="21">
        <f t="shared" si="478"/>
        <v>0</v>
      </c>
      <c r="P5086" s="21">
        <f t="shared" si="479"/>
        <v>0</v>
      </c>
    </row>
    <row r="5087" spans="1:16">
      <c r="A5087" s="55">
        <v>58373</v>
      </c>
      <c r="B5087" s="55">
        <v>140</v>
      </c>
      <c r="C5087" s="55">
        <v>1850</v>
      </c>
      <c r="D5087" s="56">
        <v>64</v>
      </c>
      <c r="E5087" s="56">
        <v>0</v>
      </c>
      <c r="F5087" s="56">
        <v>0</v>
      </c>
      <c r="G5087" s="61">
        <v>0</v>
      </c>
      <c r="H5087" s="56">
        <v>0</v>
      </c>
      <c r="I5087" s="56">
        <v>0</v>
      </c>
      <c r="J5087" s="57">
        <v>60842051</v>
      </c>
      <c r="K5087" s="21">
        <f t="shared" si="474"/>
        <v>0</v>
      </c>
      <c r="L5087" s="21">
        <f t="shared" si="475"/>
        <v>0</v>
      </c>
      <c r="M5087" s="21">
        <f t="shared" si="476"/>
        <v>0</v>
      </c>
      <c r="N5087" s="21">
        <f t="shared" si="477"/>
        <v>0</v>
      </c>
      <c r="O5087" s="21">
        <f t="shared" si="478"/>
        <v>0</v>
      </c>
      <c r="P5087" s="21">
        <f t="shared" si="479"/>
        <v>0</v>
      </c>
    </row>
    <row r="5088" spans="1:16">
      <c r="A5088" s="58">
        <v>58378</v>
      </c>
      <c r="B5088" s="58">
        <v>500</v>
      </c>
      <c r="C5088" s="58">
        <v>5822</v>
      </c>
      <c r="D5088" s="59">
        <v>52</v>
      </c>
      <c r="E5088" s="59">
        <v>666.8</v>
      </c>
      <c r="F5088" s="59">
        <v>0</v>
      </c>
      <c r="G5088" s="62">
        <v>0</v>
      </c>
      <c r="H5088" s="59">
        <v>0</v>
      </c>
      <c r="I5088" s="59">
        <v>0</v>
      </c>
      <c r="J5088" s="60">
        <v>24245543</v>
      </c>
      <c r="K5088" s="21">
        <f t="shared" si="474"/>
        <v>0</v>
      </c>
      <c r="L5088" s="21">
        <f t="shared" si="475"/>
        <v>0</v>
      </c>
      <c r="M5088" s="21">
        <f t="shared" si="476"/>
        <v>0</v>
      </c>
      <c r="N5088" s="21">
        <f t="shared" si="477"/>
        <v>0</v>
      </c>
      <c r="O5088" s="21">
        <f t="shared" si="478"/>
        <v>0</v>
      </c>
      <c r="P5088" s="21">
        <f t="shared" si="479"/>
        <v>0</v>
      </c>
    </row>
    <row r="5089" spans="1:16">
      <c r="A5089" s="58">
        <v>58397</v>
      </c>
      <c r="B5089" s="58">
        <v>140</v>
      </c>
      <c r="C5089" s="58">
        <v>1488</v>
      </c>
      <c r="D5089" s="59">
        <v>55</v>
      </c>
      <c r="E5089" s="59">
        <v>300.10000000000002</v>
      </c>
      <c r="F5089" s="59">
        <v>0</v>
      </c>
      <c r="G5089" s="62">
        <v>0</v>
      </c>
      <c r="H5089" s="59">
        <v>0</v>
      </c>
      <c r="I5089" s="59">
        <v>0</v>
      </c>
      <c r="J5089" s="60">
        <v>58550019</v>
      </c>
      <c r="K5089" s="21">
        <f t="shared" si="474"/>
        <v>0</v>
      </c>
      <c r="L5089" s="21">
        <f t="shared" si="475"/>
        <v>0</v>
      </c>
      <c r="M5089" s="21">
        <f t="shared" si="476"/>
        <v>0</v>
      </c>
      <c r="N5089" s="21">
        <f t="shared" si="477"/>
        <v>0</v>
      </c>
      <c r="O5089" s="21">
        <f t="shared" si="478"/>
        <v>0</v>
      </c>
      <c r="P5089" s="21">
        <f t="shared" si="479"/>
        <v>0</v>
      </c>
    </row>
    <row r="5090" spans="1:16">
      <c r="A5090" s="55">
        <v>58401</v>
      </c>
      <c r="B5090" s="55">
        <v>199</v>
      </c>
      <c r="C5090" s="55">
        <v>547</v>
      </c>
      <c r="D5090" s="56">
        <v>11</v>
      </c>
      <c r="E5090" s="56">
        <v>42.8</v>
      </c>
      <c r="F5090" s="56">
        <v>0</v>
      </c>
      <c r="G5090" s="61">
        <v>0</v>
      </c>
      <c r="H5090" s="56">
        <v>0</v>
      </c>
      <c r="I5090" s="56">
        <v>0</v>
      </c>
      <c r="J5090" s="57">
        <v>12019947</v>
      </c>
      <c r="K5090" s="21">
        <f t="shared" si="474"/>
        <v>0</v>
      </c>
      <c r="L5090" s="21">
        <f t="shared" si="475"/>
        <v>0</v>
      </c>
      <c r="M5090" s="21">
        <f t="shared" si="476"/>
        <v>0</v>
      </c>
      <c r="N5090" s="21">
        <f t="shared" si="477"/>
        <v>0</v>
      </c>
      <c r="O5090" s="21">
        <f t="shared" si="478"/>
        <v>0</v>
      </c>
      <c r="P5090" s="21">
        <f t="shared" si="479"/>
        <v>0</v>
      </c>
    </row>
    <row r="5091" spans="1:16">
      <c r="A5091" s="58">
        <v>58445</v>
      </c>
      <c r="B5091" s="58">
        <v>200</v>
      </c>
      <c r="C5091" s="58">
        <v>7058</v>
      </c>
      <c r="D5091" s="59">
        <v>52</v>
      </c>
      <c r="E5091" s="59">
        <v>475.6</v>
      </c>
      <c r="F5091" s="59">
        <v>0</v>
      </c>
      <c r="G5091" s="62">
        <v>0</v>
      </c>
      <c r="H5091" s="59">
        <v>0</v>
      </c>
      <c r="I5091" s="59">
        <v>0</v>
      </c>
      <c r="J5091" s="60">
        <v>79408328</v>
      </c>
      <c r="K5091" s="21">
        <f t="shared" si="474"/>
        <v>0</v>
      </c>
      <c r="L5091" s="21">
        <f t="shared" si="475"/>
        <v>0</v>
      </c>
      <c r="M5091" s="21">
        <f t="shared" si="476"/>
        <v>0</v>
      </c>
      <c r="N5091" s="21">
        <f t="shared" si="477"/>
        <v>0</v>
      </c>
      <c r="O5091" s="21">
        <f t="shared" si="478"/>
        <v>0</v>
      </c>
      <c r="P5091" s="21">
        <f t="shared" si="479"/>
        <v>0</v>
      </c>
    </row>
    <row r="5092" spans="1:16">
      <c r="A5092" s="55">
        <v>58448</v>
      </c>
      <c r="B5092" s="55">
        <v>166</v>
      </c>
      <c r="C5092" s="55">
        <v>8512</v>
      </c>
      <c r="D5092" s="56">
        <v>11</v>
      </c>
      <c r="E5092" s="56">
        <v>11.4</v>
      </c>
      <c r="F5092" s="56">
        <v>0</v>
      </c>
      <c r="G5092" s="61">
        <v>0</v>
      </c>
      <c r="H5092" s="56">
        <v>0</v>
      </c>
      <c r="I5092" s="56">
        <v>0</v>
      </c>
      <c r="J5092" s="57">
        <v>12064306</v>
      </c>
      <c r="K5092" s="21">
        <f t="shared" si="474"/>
        <v>0</v>
      </c>
      <c r="L5092" s="21">
        <f t="shared" si="475"/>
        <v>0</v>
      </c>
      <c r="M5092" s="21">
        <f t="shared" si="476"/>
        <v>0</v>
      </c>
      <c r="N5092" s="21">
        <f t="shared" si="477"/>
        <v>0</v>
      </c>
      <c r="O5092" s="21">
        <f t="shared" si="478"/>
        <v>0</v>
      </c>
      <c r="P5092" s="21">
        <f t="shared" si="479"/>
        <v>0</v>
      </c>
    </row>
    <row r="5093" spans="1:16">
      <c r="A5093" s="58">
        <v>58465</v>
      </c>
      <c r="B5093" s="58">
        <v>166</v>
      </c>
      <c r="C5093" s="58">
        <v>8566</v>
      </c>
      <c r="D5093" s="59">
        <v>52</v>
      </c>
      <c r="E5093" s="59">
        <v>204.7</v>
      </c>
      <c r="F5093" s="59">
        <v>0</v>
      </c>
      <c r="G5093" s="62">
        <v>0</v>
      </c>
      <c r="H5093" s="59">
        <v>0</v>
      </c>
      <c r="I5093" s="59">
        <v>0</v>
      </c>
      <c r="J5093" s="60">
        <v>12083890</v>
      </c>
      <c r="K5093" s="21">
        <f t="shared" si="474"/>
        <v>0</v>
      </c>
      <c r="L5093" s="21">
        <f t="shared" si="475"/>
        <v>0</v>
      </c>
      <c r="M5093" s="21">
        <f t="shared" si="476"/>
        <v>0</v>
      </c>
      <c r="N5093" s="21">
        <f t="shared" si="477"/>
        <v>0</v>
      </c>
      <c r="O5093" s="21">
        <f t="shared" si="478"/>
        <v>0</v>
      </c>
      <c r="P5093" s="21">
        <f t="shared" si="479"/>
        <v>0</v>
      </c>
    </row>
    <row r="5094" spans="1:16">
      <c r="A5094" s="55">
        <v>58466</v>
      </c>
      <c r="B5094" s="55">
        <v>350</v>
      </c>
      <c r="C5094" s="55">
        <v>1900</v>
      </c>
      <c r="D5094" s="56">
        <v>11</v>
      </c>
      <c r="E5094" s="56">
        <v>195.4</v>
      </c>
      <c r="F5094" s="56">
        <v>0</v>
      </c>
      <c r="G5094" s="61">
        <v>0</v>
      </c>
      <c r="H5094" s="56">
        <v>0</v>
      </c>
      <c r="I5094" s="56">
        <v>0</v>
      </c>
      <c r="J5094" s="57">
        <v>29524904</v>
      </c>
      <c r="K5094" s="21">
        <f t="shared" si="474"/>
        <v>0</v>
      </c>
      <c r="L5094" s="21">
        <f t="shared" si="475"/>
        <v>0</v>
      </c>
      <c r="M5094" s="21">
        <f t="shared" si="476"/>
        <v>0</v>
      </c>
      <c r="N5094" s="21">
        <f t="shared" si="477"/>
        <v>0</v>
      </c>
      <c r="O5094" s="21">
        <f t="shared" si="478"/>
        <v>0</v>
      </c>
      <c r="P5094" s="21">
        <f t="shared" si="479"/>
        <v>0</v>
      </c>
    </row>
    <row r="5095" spans="1:16">
      <c r="A5095" s="58">
        <v>58470</v>
      </c>
      <c r="B5095" s="58">
        <v>199</v>
      </c>
      <c r="C5095" s="58">
        <v>1050</v>
      </c>
      <c r="D5095" s="59">
        <v>42</v>
      </c>
      <c r="E5095" s="59">
        <v>86.6</v>
      </c>
      <c r="F5095" s="59">
        <v>0</v>
      </c>
      <c r="G5095" s="62">
        <v>0</v>
      </c>
      <c r="H5095" s="59">
        <v>0</v>
      </c>
      <c r="I5095" s="59">
        <v>0</v>
      </c>
      <c r="J5095" s="60">
        <v>28405170</v>
      </c>
      <c r="K5095" s="21">
        <f t="shared" si="474"/>
        <v>0</v>
      </c>
      <c r="L5095" s="21">
        <f t="shared" si="475"/>
        <v>0</v>
      </c>
      <c r="M5095" s="21">
        <f t="shared" si="476"/>
        <v>0</v>
      </c>
      <c r="N5095" s="21">
        <f t="shared" si="477"/>
        <v>0</v>
      </c>
      <c r="O5095" s="21">
        <f t="shared" si="478"/>
        <v>0</v>
      </c>
      <c r="P5095" s="21">
        <f t="shared" si="479"/>
        <v>0</v>
      </c>
    </row>
    <row r="5096" spans="1:16">
      <c r="A5096" s="55">
        <v>58485</v>
      </c>
      <c r="B5096" s="55">
        <v>199</v>
      </c>
      <c r="C5096" s="55">
        <v>605</v>
      </c>
      <c r="D5096" s="56">
        <v>11</v>
      </c>
      <c r="E5096" s="56">
        <v>62.5</v>
      </c>
      <c r="F5096" s="56">
        <v>0</v>
      </c>
      <c r="G5096" s="61">
        <v>0</v>
      </c>
      <c r="H5096" s="56">
        <v>0</v>
      </c>
      <c r="I5096" s="56">
        <v>0</v>
      </c>
      <c r="J5096" s="57">
        <v>16256838</v>
      </c>
      <c r="K5096" s="21">
        <f t="shared" si="474"/>
        <v>0</v>
      </c>
      <c r="L5096" s="21">
        <f t="shared" si="475"/>
        <v>0</v>
      </c>
      <c r="M5096" s="21">
        <f t="shared" si="476"/>
        <v>0</v>
      </c>
      <c r="N5096" s="21">
        <f t="shared" si="477"/>
        <v>0</v>
      </c>
      <c r="O5096" s="21">
        <f t="shared" si="478"/>
        <v>0</v>
      </c>
      <c r="P5096" s="21">
        <f t="shared" si="479"/>
        <v>0</v>
      </c>
    </row>
    <row r="5097" spans="1:16">
      <c r="A5097" s="58">
        <v>58520</v>
      </c>
      <c r="B5097" s="58">
        <v>199</v>
      </c>
      <c r="C5097" s="58">
        <v>328</v>
      </c>
      <c r="D5097" s="59">
        <v>11</v>
      </c>
      <c r="E5097" s="59">
        <v>55.6</v>
      </c>
      <c r="F5097" s="59">
        <v>0</v>
      </c>
      <c r="G5097" s="62">
        <v>0</v>
      </c>
      <c r="H5097" s="59">
        <v>0</v>
      </c>
      <c r="I5097" s="59">
        <v>0</v>
      </c>
      <c r="J5097" s="60">
        <v>68555558</v>
      </c>
      <c r="K5097" s="21">
        <f t="shared" si="474"/>
        <v>0</v>
      </c>
      <c r="L5097" s="21">
        <f t="shared" si="475"/>
        <v>0</v>
      </c>
      <c r="M5097" s="21">
        <f t="shared" si="476"/>
        <v>0</v>
      </c>
      <c r="N5097" s="21">
        <f t="shared" si="477"/>
        <v>0</v>
      </c>
      <c r="O5097" s="21">
        <f t="shared" si="478"/>
        <v>0</v>
      </c>
      <c r="P5097" s="21">
        <f t="shared" si="479"/>
        <v>0</v>
      </c>
    </row>
    <row r="5098" spans="1:16">
      <c r="A5098" s="55">
        <v>58550</v>
      </c>
      <c r="B5098" s="55">
        <v>101</v>
      </c>
      <c r="C5098" s="55">
        <v>6697</v>
      </c>
      <c r="D5098" s="56">
        <v>42</v>
      </c>
      <c r="E5098" s="56">
        <v>175</v>
      </c>
      <c r="F5098" s="56">
        <v>0</v>
      </c>
      <c r="G5098" s="61">
        <v>0</v>
      </c>
      <c r="H5098" s="56">
        <v>0</v>
      </c>
      <c r="I5098" s="56">
        <v>0</v>
      </c>
      <c r="J5098" s="57">
        <v>28190883</v>
      </c>
      <c r="K5098" s="21">
        <f t="shared" si="474"/>
        <v>0</v>
      </c>
      <c r="L5098" s="21">
        <f t="shared" si="475"/>
        <v>0</v>
      </c>
      <c r="M5098" s="21">
        <f t="shared" si="476"/>
        <v>0</v>
      </c>
      <c r="N5098" s="21">
        <f t="shared" si="477"/>
        <v>0</v>
      </c>
      <c r="O5098" s="21">
        <f t="shared" si="478"/>
        <v>0</v>
      </c>
      <c r="P5098" s="21">
        <f t="shared" si="479"/>
        <v>0</v>
      </c>
    </row>
    <row r="5099" spans="1:16">
      <c r="A5099" s="58">
        <v>58572</v>
      </c>
      <c r="B5099" s="58">
        <v>700</v>
      </c>
      <c r="C5099" s="58">
        <v>3865</v>
      </c>
      <c r="D5099" s="59">
        <v>12</v>
      </c>
      <c r="E5099" s="59">
        <v>48.9</v>
      </c>
      <c r="F5099" s="59">
        <v>0</v>
      </c>
      <c r="G5099" s="62">
        <v>0</v>
      </c>
      <c r="H5099" s="59">
        <v>0</v>
      </c>
      <c r="I5099" s="59">
        <v>0</v>
      </c>
      <c r="J5099" s="60">
        <v>30632168</v>
      </c>
      <c r="K5099" s="21">
        <f t="shared" si="474"/>
        <v>0</v>
      </c>
      <c r="L5099" s="21">
        <f t="shared" si="475"/>
        <v>0</v>
      </c>
      <c r="M5099" s="21">
        <f t="shared" si="476"/>
        <v>0</v>
      </c>
      <c r="N5099" s="21">
        <f t="shared" si="477"/>
        <v>0</v>
      </c>
      <c r="O5099" s="21">
        <f t="shared" si="478"/>
        <v>0</v>
      </c>
      <c r="P5099" s="21">
        <f t="shared" si="479"/>
        <v>0</v>
      </c>
    </row>
    <row r="5100" spans="1:16">
      <c r="A5100" s="55">
        <v>58595</v>
      </c>
      <c r="B5100" s="55">
        <v>200</v>
      </c>
      <c r="C5100" s="55">
        <v>155</v>
      </c>
      <c r="D5100" s="56">
        <v>55</v>
      </c>
      <c r="E5100" s="56">
        <v>363</v>
      </c>
      <c r="F5100" s="56">
        <v>0</v>
      </c>
      <c r="G5100" s="61">
        <v>0</v>
      </c>
      <c r="H5100" s="56">
        <v>0</v>
      </c>
      <c r="I5100" s="56">
        <v>0</v>
      </c>
      <c r="J5100" s="57">
        <v>32182151</v>
      </c>
      <c r="K5100" s="21">
        <f t="shared" si="474"/>
        <v>0</v>
      </c>
      <c r="L5100" s="21">
        <f t="shared" si="475"/>
        <v>0</v>
      </c>
      <c r="M5100" s="21">
        <f t="shared" si="476"/>
        <v>0</v>
      </c>
      <c r="N5100" s="21">
        <f t="shared" si="477"/>
        <v>0</v>
      </c>
      <c r="O5100" s="21">
        <f t="shared" si="478"/>
        <v>0</v>
      </c>
      <c r="P5100" s="21">
        <f t="shared" si="479"/>
        <v>0</v>
      </c>
    </row>
    <row r="5101" spans="1:16">
      <c r="A5101" s="58">
        <v>58597</v>
      </c>
      <c r="B5101" s="58">
        <v>524</v>
      </c>
      <c r="C5101" s="58">
        <v>1941</v>
      </c>
      <c r="D5101" s="59">
        <v>66</v>
      </c>
      <c r="E5101" s="59">
        <v>0</v>
      </c>
      <c r="F5101" s="59">
        <v>0</v>
      </c>
      <c r="G5101" s="62">
        <v>0</v>
      </c>
      <c r="H5101" s="59">
        <v>0</v>
      </c>
      <c r="I5101" s="59">
        <v>0</v>
      </c>
      <c r="J5101" s="60">
        <v>13726787</v>
      </c>
      <c r="K5101" s="21">
        <f t="shared" si="474"/>
        <v>0</v>
      </c>
      <c r="L5101" s="21">
        <f t="shared" si="475"/>
        <v>0</v>
      </c>
      <c r="M5101" s="21">
        <f t="shared" si="476"/>
        <v>0</v>
      </c>
      <c r="N5101" s="21">
        <f t="shared" si="477"/>
        <v>0</v>
      </c>
      <c r="O5101" s="21">
        <f t="shared" si="478"/>
        <v>0</v>
      </c>
      <c r="P5101" s="21">
        <f t="shared" si="479"/>
        <v>0</v>
      </c>
    </row>
    <row r="5102" spans="1:16">
      <c r="A5102" s="55">
        <v>58603</v>
      </c>
      <c r="B5102" s="55">
        <v>140</v>
      </c>
      <c r="C5102" s="55">
        <v>1920</v>
      </c>
      <c r="D5102" s="56">
        <v>11</v>
      </c>
      <c r="E5102" s="56">
        <v>38.1</v>
      </c>
      <c r="F5102" s="56">
        <v>0</v>
      </c>
      <c r="G5102" s="61">
        <v>0</v>
      </c>
      <c r="H5102" s="56">
        <v>0</v>
      </c>
      <c r="I5102" s="56">
        <v>0</v>
      </c>
      <c r="J5102" s="57">
        <v>91712652</v>
      </c>
      <c r="K5102" s="21">
        <f t="shared" si="474"/>
        <v>0</v>
      </c>
      <c r="L5102" s="21">
        <f t="shared" si="475"/>
        <v>0</v>
      </c>
      <c r="M5102" s="21">
        <f t="shared" si="476"/>
        <v>0</v>
      </c>
      <c r="N5102" s="21">
        <f t="shared" si="477"/>
        <v>0</v>
      </c>
      <c r="O5102" s="21">
        <f t="shared" si="478"/>
        <v>0</v>
      </c>
      <c r="P5102" s="21">
        <f t="shared" si="479"/>
        <v>0</v>
      </c>
    </row>
    <row r="5103" spans="1:16">
      <c r="A5103" s="58">
        <v>58616</v>
      </c>
      <c r="B5103" s="58">
        <v>199</v>
      </c>
      <c r="C5103" s="58">
        <v>429</v>
      </c>
      <c r="D5103" s="59">
        <v>54</v>
      </c>
      <c r="E5103" s="59">
        <v>130.6</v>
      </c>
      <c r="F5103" s="59">
        <v>0</v>
      </c>
      <c r="G5103" s="62">
        <v>0</v>
      </c>
      <c r="H5103" s="59">
        <v>0</v>
      </c>
      <c r="I5103" s="59">
        <v>0</v>
      </c>
      <c r="J5103" s="60">
        <v>60420211</v>
      </c>
      <c r="K5103" s="21">
        <f t="shared" si="474"/>
        <v>0</v>
      </c>
      <c r="L5103" s="21">
        <f t="shared" si="475"/>
        <v>0</v>
      </c>
      <c r="M5103" s="21">
        <f t="shared" si="476"/>
        <v>0</v>
      </c>
      <c r="N5103" s="21">
        <f t="shared" si="477"/>
        <v>0</v>
      </c>
      <c r="O5103" s="21">
        <f t="shared" si="478"/>
        <v>0</v>
      </c>
      <c r="P5103" s="21">
        <f t="shared" si="479"/>
        <v>0</v>
      </c>
    </row>
    <row r="5104" spans="1:16">
      <c r="A5104" s="55">
        <v>58632</v>
      </c>
      <c r="B5104" s="55">
        <v>101</v>
      </c>
      <c r="C5104" s="55">
        <v>6994</v>
      </c>
      <c r="D5104" s="56">
        <v>65</v>
      </c>
      <c r="E5104" s="56">
        <v>97.1</v>
      </c>
      <c r="F5104" s="56">
        <v>0</v>
      </c>
      <c r="G5104" s="61">
        <v>0</v>
      </c>
      <c r="H5104" s="56">
        <v>0</v>
      </c>
      <c r="I5104" s="56">
        <v>0</v>
      </c>
      <c r="J5104" s="57">
        <v>27226485</v>
      </c>
      <c r="K5104" s="21">
        <f t="shared" si="474"/>
        <v>0</v>
      </c>
      <c r="L5104" s="21">
        <f t="shared" si="475"/>
        <v>0</v>
      </c>
      <c r="M5104" s="21">
        <f t="shared" si="476"/>
        <v>0</v>
      </c>
      <c r="N5104" s="21">
        <f t="shared" si="477"/>
        <v>0</v>
      </c>
      <c r="O5104" s="21">
        <f t="shared" si="478"/>
        <v>0</v>
      </c>
      <c r="P5104" s="21">
        <f t="shared" si="479"/>
        <v>0</v>
      </c>
    </row>
    <row r="5105" spans="1:16">
      <c r="A5105" s="58">
        <v>58650</v>
      </c>
      <c r="B5105" s="58">
        <v>199</v>
      </c>
      <c r="C5105" s="58">
        <v>1080</v>
      </c>
      <c r="D5105" s="59">
        <v>13</v>
      </c>
      <c r="E5105" s="59">
        <v>143.6</v>
      </c>
      <c r="F5105" s="59">
        <v>0</v>
      </c>
      <c r="G5105" s="62">
        <v>0</v>
      </c>
      <c r="H5105" s="59">
        <v>0</v>
      </c>
      <c r="I5105" s="59">
        <v>0</v>
      </c>
      <c r="J5105" s="60">
        <v>28443501</v>
      </c>
      <c r="K5105" s="21">
        <f t="shared" si="474"/>
        <v>0</v>
      </c>
      <c r="L5105" s="21">
        <f t="shared" si="475"/>
        <v>0</v>
      </c>
      <c r="M5105" s="21">
        <f t="shared" si="476"/>
        <v>0</v>
      </c>
      <c r="N5105" s="21">
        <f t="shared" si="477"/>
        <v>0</v>
      </c>
      <c r="O5105" s="21">
        <f t="shared" si="478"/>
        <v>0</v>
      </c>
      <c r="P5105" s="21">
        <f t="shared" si="479"/>
        <v>0</v>
      </c>
    </row>
    <row r="5106" spans="1:16">
      <c r="A5106" s="58">
        <v>58691</v>
      </c>
      <c r="B5106" s="58">
        <v>170</v>
      </c>
      <c r="C5106" s="58">
        <v>101</v>
      </c>
      <c r="D5106" s="59">
        <v>13</v>
      </c>
      <c r="E5106" s="59">
        <v>168</v>
      </c>
      <c r="F5106" s="59">
        <v>0</v>
      </c>
      <c r="G5106" s="62">
        <v>0</v>
      </c>
      <c r="H5106" s="59">
        <v>0</v>
      </c>
      <c r="I5106" s="59">
        <v>0</v>
      </c>
      <c r="J5106" s="60">
        <v>26265479</v>
      </c>
      <c r="K5106" s="21">
        <f t="shared" si="474"/>
        <v>0</v>
      </c>
      <c r="L5106" s="21">
        <f t="shared" si="475"/>
        <v>0</v>
      </c>
      <c r="M5106" s="21">
        <f t="shared" si="476"/>
        <v>0</v>
      </c>
      <c r="N5106" s="21">
        <f t="shared" si="477"/>
        <v>0</v>
      </c>
      <c r="O5106" s="21">
        <f t="shared" si="478"/>
        <v>0</v>
      </c>
      <c r="P5106" s="21">
        <f t="shared" si="479"/>
        <v>0</v>
      </c>
    </row>
    <row r="5107" spans="1:16">
      <c r="A5107" s="58">
        <v>58721</v>
      </c>
      <c r="B5107" s="58">
        <v>166</v>
      </c>
      <c r="C5107" s="58">
        <v>4671</v>
      </c>
      <c r="D5107" s="59">
        <v>44</v>
      </c>
      <c r="E5107" s="59">
        <v>120</v>
      </c>
      <c r="F5107" s="59">
        <v>0</v>
      </c>
      <c r="G5107" s="62">
        <v>0</v>
      </c>
      <c r="H5107" s="59">
        <v>0</v>
      </c>
      <c r="I5107" s="59">
        <v>0</v>
      </c>
      <c r="J5107" s="60">
        <v>10325595</v>
      </c>
      <c r="K5107" s="21">
        <f t="shared" si="474"/>
        <v>0</v>
      </c>
      <c r="L5107" s="21">
        <f t="shared" si="475"/>
        <v>0</v>
      </c>
      <c r="M5107" s="21">
        <f t="shared" si="476"/>
        <v>0</v>
      </c>
      <c r="N5107" s="21">
        <f t="shared" si="477"/>
        <v>0</v>
      </c>
      <c r="O5107" s="21">
        <f t="shared" si="478"/>
        <v>0</v>
      </c>
      <c r="P5107" s="21">
        <f t="shared" si="479"/>
        <v>0</v>
      </c>
    </row>
    <row r="5108" spans="1:16">
      <c r="A5108" s="55">
        <v>58726</v>
      </c>
      <c r="B5108" s="55">
        <v>140</v>
      </c>
      <c r="C5108" s="55">
        <v>1870</v>
      </c>
      <c r="D5108" s="56">
        <v>54</v>
      </c>
      <c r="E5108" s="56">
        <v>124.3</v>
      </c>
      <c r="F5108" s="56">
        <v>0</v>
      </c>
      <c r="G5108" s="61">
        <v>0</v>
      </c>
      <c r="H5108" s="56">
        <v>0</v>
      </c>
      <c r="I5108" s="56">
        <v>0</v>
      </c>
      <c r="J5108" s="57">
        <v>12070349</v>
      </c>
      <c r="K5108" s="21">
        <f t="shared" si="474"/>
        <v>0</v>
      </c>
      <c r="L5108" s="21">
        <f t="shared" si="475"/>
        <v>0</v>
      </c>
      <c r="M5108" s="21">
        <f t="shared" si="476"/>
        <v>0</v>
      </c>
      <c r="N5108" s="21">
        <f t="shared" si="477"/>
        <v>0</v>
      </c>
      <c r="O5108" s="21">
        <f t="shared" si="478"/>
        <v>0</v>
      </c>
      <c r="P5108" s="21">
        <f t="shared" si="479"/>
        <v>0</v>
      </c>
    </row>
    <row r="5109" spans="1:16">
      <c r="A5109" s="58">
        <v>58729</v>
      </c>
      <c r="B5109" s="58">
        <v>170</v>
      </c>
      <c r="C5109" s="58">
        <v>5016</v>
      </c>
      <c r="D5109" s="59">
        <v>55</v>
      </c>
      <c r="E5109" s="59">
        <v>179.9</v>
      </c>
      <c r="F5109" s="59">
        <v>0</v>
      </c>
      <c r="G5109" s="62">
        <v>0</v>
      </c>
      <c r="H5109" s="59">
        <v>0</v>
      </c>
      <c r="I5109" s="59">
        <v>0</v>
      </c>
      <c r="J5109" s="60">
        <v>14810595</v>
      </c>
      <c r="K5109" s="21">
        <f t="shared" si="474"/>
        <v>0</v>
      </c>
      <c r="L5109" s="21">
        <f t="shared" si="475"/>
        <v>0</v>
      </c>
      <c r="M5109" s="21">
        <f t="shared" si="476"/>
        <v>0</v>
      </c>
      <c r="N5109" s="21">
        <f t="shared" si="477"/>
        <v>0</v>
      </c>
      <c r="O5109" s="21">
        <f t="shared" si="478"/>
        <v>0</v>
      </c>
      <c r="P5109" s="21">
        <f t="shared" si="479"/>
        <v>0</v>
      </c>
    </row>
    <row r="5110" spans="1:16">
      <c r="A5110" s="55">
        <v>58738</v>
      </c>
      <c r="B5110" s="55">
        <v>166</v>
      </c>
      <c r="C5110" s="55">
        <v>8539</v>
      </c>
      <c r="D5110" s="56">
        <v>56</v>
      </c>
      <c r="E5110" s="56">
        <v>63.7</v>
      </c>
      <c r="F5110" s="56">
        <v>0</v>
      </c>
      <c r="G5110" s="61">
        <v>0</v>
      </c>
      <c r="H5110" s="56">
        <v>0</v>
      </c>
      <c r="I5110" s="56">
        <v>0</v>
      </c>
      <c r="J5110" s="57">
        <v>12293879</v>
      </c>
      <c r="K5110" s="21">
        <f t="shared" si="474"/>
        <v>0</v>
      </c>
      <c r="L5110" s="21">
        <f t="shared" si="475"/>
        <v>0</v>
      </c>
      <c r="M5110" s="21">
        <f t="shared" si="476"/>
        <v>0</v>
      </c>
      <c r="N5110" s="21">
        <f t="shared" si="477"/>
        <v>0</v>
      </c>
      <c r="O5110" s="21">
        <f t="shared" si="478"/>
        <v>0</v>
      </c>
      <c r="P5110" s="21">
        <f t="shared" si="479"/>
        <v>0</v>
      </c>
    </row>
    <row r="5111" spans="1:16">
      <c r="A5111" s="55">
        <v>58752</v>
      </c>
      <c r="B5111" s="55">
        <v>140</v>
      </c>
      <c r="C5111" s="55">
        <v>1675</v>
      </c>
      <c r="D5111" s="56">
        <v>54</v>
      </c>
      <c r="E5111" s="56">
        <v>115.3</v>
      </c>
      <c r="F5111" s="56">
        <v>0</v>
      </c>
      <c r="G5111" s="61">
        <v>0</v>
      </c>
      <c r="H5111" s="56">
        <v>0</v>
      </c>
      <c r="I5111" s="56">
        <v>0</v>
      </c>
      <c r="J5111" s="57">
        <v>73997828</v>
      </c>
      <c r="K5111" s="21">
        <f t="shared" si="474"/>
        <v>0</v>
      </c>
      <c r="L5111" s="21">
        <f t="shared" si="475"/>
        <v>0</v>
      </c>
      <c r="M5111" s="21">
        <f t="shared" si="476"/>
        <v>0</v>
      </c>
      <c r="N5111" s="21">
        <f t="shared" si="477"/>
        <v>0</v>
      </c>
      <c r="O5111" s="21">
        <f t="shared" si="478"/>
        <v>0</v>
      </c>
      <c r="P5111" s="21">
        <f t="shared" si="479"/>
        <v>0</v>
      </c>
    </row>
    <row r="5112" spans="1:16">
      <c r="A5112" s="58">
        <v>58829</v>
      </c>
      <c r="B5112" s="58">
        <v>129</v>
      </c>
      <c r="C5112" s="58">
        <v>1258</v>
      </c>
      <c r="D5112" s="59">
        <v>33</v>
      </c>
      <c r="E5112" s="59">
        <v>70.7</v>
      </c>
      <c r="F5112" s="59">
        <v>0</v>
      </c>
      <c r="G5112" s="62">
        <v>0</v>
      </c>
      <c r="H5112" s="59">
        <v>0</v>
      </c>
      <c r="I5112" s="59">
        <v>0</v>
      </c>
      <c r="J5112" s="60">
        <v>15312084</v>
      </c>
      <c r="K5112" s="21">
        <f t="shared" si="474"/>
        <v>0</v>
      </c>
      <c r="L5112" s="21">
        <f t="shared" si="475"/>
        <v>0</v>
      </c>
      <c r="M5112" s="21">
        <f t="shared" si="476"/>
        <v>0</v>
      </c>
      <c r="N5112" s="21">
        <f t="shared" si="477"/>
        <v>0</v>
      </c>
      <c r="O5112" s="21">
        <f t="shared" si="478"/>
        <v>0</v>
      </c>
      <c r="P5112" s="21">
        <f t="shared" si="479"/>
        <v>0</v>
      </c>
    </row>
    <row r="5113" spans="1:16">
      <c r="A5113" s="58">
        <v>58870</v>
      </c>
      <c r="B5113" s="58">
        <v>170</v>
      </c>
      <c r="C5113" s="58">
        <v>7419</v>
      </c>
      <c r="D5113" s="59">
        <v>56</v>
      </c>
      <c r="E5113" s="59">
        <v>201.9</v>
      </c>
      <c r="F5113" s="59">
        <v>0</v>
      </c>
      <c r="G5113" s="62">
        <v>0</v>
      </c>
      <c r="H5113" s="59">
        <v>0</v>
      </c>
      <c r="I5113" s="59">
        <v>0</v>
      </c>
      <c r="J5113" s="60">
        <v>18285541</v>
      </c>
      <c r="K5113" s="21">
        <f t="shared" si="474"/>
        <v>0</v>
      </c>
      <c r="L5113" s="21">
        <f t="shared" si="475"/>
        <v>0</v>
      </c>
      <c r="M5113" s="21">
        <f t="shared" si="476"/>
        <v>0</v>
      </c>
      <c r="N5113" s="21">
        <f t="shared" si="477"/>
        <v>0</v>
      </c>
      <c r="O5113" s="21">
        <f t="shared" si="478"/>
        <v>0</v>
      </c>
      <c r="P5113" s="21">
        <f t="shared" si="479"/>
        <v>0</v>
      </c>
    </row>
    <row r="5114" spans="1:16">
      <c r="A5114" s="55">
        <v>58891</v>
      </c>
      <c r="B5114" s="55">
        <v>117</v>
      </c>
      <c r="C5114" s="55">
        <v>1748</v>
      </c>
      <c r="D5114" s="56">
        <v>42</v>
      </c>
      <c r="E5114" s="56">
        <v>118.2</v>
      </c>
      <c r="F5114" s="56">
        <v>0</v>
      </c>
      <c r="G5114" s="61">
        <v>0</v>
      </c>
      <c r="H5114" s="56">
        <v>0</v>
      </c>
      <c r="I5114" s="56">
        <v>0</v>
      </c>
      <c r="J5114" s="57">
        <v>28045956</v>
      </c>
      <c r="K5114" s="21">
        <f t="shared" si="474"/>
        <v>0</v>
      </c>
      <c r="L5114" s="21">
        <f t="shared" si="475"/>
        <v>0</v>
      </c>
      <c r="M5114" s="21">
        <f t="shared" si="476"/>
        <v>0</v>
      </c>
      <c r="N5114" s="21">
        <f t="shared" si="477"/>
        <v>0</v>
      </c>
      <c r="O5114" s="21">
        <f t="shared" si="478"/>
        <v>0</v>
      </c>
      <c r="P5114" s="21">
        <f t="shared" si="479"/>
        <v>0</v>
      </c>
    </row>
    <row r="5115" spans="1:16">
      <c r="A5115" s="55">
        <v>58927</v>
      </c>
      <c r="B5115" s="55">
        <v>155</v>
      </c>
      <c r="C5115" s="55">
        <v>3856</v>
      </c>
      <c r="D5115" s="56">
        <v>11</v>
      </c>
      <c r="E5115" s="56">
        <v>53.4</v>
      </c>
      <c r="F5115" s="56">
        <v>0</v>
      </c>
      <c r="G5115" s="61">
        <v>0</v>
      </c>
      <c r="H5115" s="56">
        <v>0</v>
      </c>
      <c r="I5115" s="56">
        <v>0</v>
      </c>
      <c r="J5115" s="57">
        <v>29254192</v>
      </c>
      <c r="K5115" s="21">
        <f t="shared" si="474"/>
        <v>0</v>
      </c>
      <c r="L5115" s="21">
        <f t="shared" si="475"/>
        <v>0</v>
      </c>
      <c r="M5115" s="21">
        <f t="shared" si="476"/>
        <v>0</v>
      </c>
      <c r="N5115" s="21">
        <f t="shared" si="477"/>
        <v>0</v>
      </c>
      <c r="O5115" s="21">
        <f t="shared" si="478"/>
        <v>0</v>
      </c>
      <c r="P5115" s="21">
        <f t="shared" si="479"/>
        <v>0</v>
      </c>
    </row>
    <row r="5116" spans="1:16">
      <c r="A5116" s="58">
        <v>58932</v>
      </c>
      <c r="B5116" s="58">
        <v>170</v>
      </c>
      <c r="C5116" s="58">
        <v>2069</v>
      </c>
      <c r="D5116" s="59">
        <v>11</v>
      </c>
      <c r="E5116" s="59">
        <v>503.8</v>
      </c>
      <c r="F5116" s="59">
        <v>0</v>
      </c>
      <c r="G5116" s="62">
        <v>0</v>
      </c>
      <c r="H5116" s="59">
        <v>0</v>
      </c>
      <c r="I5116" s="59">
        <v>0</v>
      </c>
      <c r="J5116" s="60">
        <v>34225982</v>
      </c>
      <c r="K5116" s="21">
        <f t="shared" si="474"/>
        <v>0</v>
      </c>
      <c r="L5116" s="21">
        <f t="shared" si="475"/>
        <v>0</v>
      </c>
      <c r="M5116" s="21">
        <f t="shared" si="476"/>
        <v>0</v>
      </c>
      <c r="N5116" s="21">
        <f t="shared" si="477"/>
        <v>0</v>
      </c>
      <c r="O5116" s="21">
        <f t="shared" si="478"/>
        <v>0</v>
      </c>
      <c r="P5116" s="21">
        <f t="shared" si="479"/>
        <v>0</v>
      </c>
    </row>
    <row r="5117" spans="1:16">
      <c r="A5117" s="55">
        <v>58943</v>
      </c>
      <c r="B5117" s="55">
        <v>900</v>
      </c>
      <c r="C5117" s="55">
        <v>2568</v>
      </c>
      <c r="D5117" s="56">
        <v>11</v>
      </c>
      <c r="E5117" s="56">
        <v>105.3</v>
      </c>
      <c r="F5117" s="56">
        <v>0</v>
      </c>
      <c r="G5117" s="61">
        <v>0</v>
      </c>
      <c r="H5117" s="56">
        <v>0</v>
      </c>
      <c r="I5117" s="56">
        <v>0</v>
      </c>
      <c r="J5117" s="57">
        <v>13767394</v>
      </c>
      <c r="K5117" s="21">
        <f t="shared" si="474"/>
        <v>0</v>
      </c>
      <c r="L5117" s="21">
        <f t="shared" si="475"/>
        <v>0</v>
      </c>
      <c r="M5117" s="21">
        <f t="shared" si="476"/>
        <v>0</v>
      </c>
      <c r="N5117" s="21">
        <f t="shared" si="477"/>
        <v>0</v>
      </c>
      <c r="O5117" s="21">
        <f t="shared" si="478"/>
        <v>0</v>
      </c>
      <c r="P5117" s="21">
        <f t="shared" si="479"/>
        <v>0</v>
      </c>
    </row>
    <row r="5118" spans="1:16">
      <c r="A5118" s="58">
        <v>59002</v>
      </c>
      <c r="B5118" s="58">
        <v>200</v>
      </c>
      <c r="C5118" s="58">
        <v>6536</v>
      </c>
      <c r="D5118" s="59">
        <v>11</v>
      </c>
      <c r="E5118" s="59">
        <v>208.6</v>
      </c>
      <c r="F5118" s="59">
        <v>0</v>
      </c>
      <c r="G5118" s="62">
        <v>0</v>
      </c>
      <c r="H5118" s="59">
        <v>0</v>
      </c>
      <c r="I5118" s="59">
        <v>0</v>
      </c>
      <c r="J5118" s="60">
        <v>33048424</v>
      </c>
      <c r="K5118" s="21">
        <f t="shared" si="474"/>
        <v>0</v>
      </c>
      <c r="L5118" s="21">
        <f t="shared" si="475"/>
        <v>0</v>
      </c>
      <c r="M5118" s="21">
        <f t="shared" si="476"/>
        <v>0</v>
      </c>
      <c r="N5118" s="21">
        <f t="shared" si="477"/>
        <v>0</v>
      </c>
      <c r="O5118" s="21">
        <f t="shared" si="478"/>
        <v>0</v>
      </c>
      <c r="P5118" s="21">
        <f t="shared" si="479"/>
        <v>0</v>
      </c>
    </row>
    <row r="5119" spans="1:16">
      <c r="A5119" s="55">
        <v>59017</v>
      </c>
      <c r="B5119" s="55">
        <v>500</v>
      </c>
      <c r="C5119" s="55">
        <v>1549</v>
      </c>
      <c r="D5119" s="56">
        <v>56</v>
      </c>
      <c r="E5119" s="56">
        <v>91.2</v>
      </c>
      <c r="F5119" s="56">
        <v>0</v>
      </c>
      <c r="G5119" s="61">
        <v>0</v>
      </c>
      <c r="H5119" s="56">
        <v>0</v>
      </c>
      <c r="I5119" s="56">
        <v>0</v>
      </c>
      <c r="J5119" s="57">
        <v>15171545</v>
      </c>
      <c r="K5119" s="21">
        <f t="shared" si="474"/>
        <v>0</v>
      </c>
      <c r="L5119" s="21">
        <f t="shared" si="475"/>
        <v>0</v>
      </c>
      <c r="M5119" s="21">
        <f t="shared" si="476"/>
        <v>0</v>
      </c>
      <c r="N5119" s="21">
        <f t="shared" si="477"/>
        <v>0</v>
      </c>
      <c r="O5119" s="21">
        <f t="shared" si="478"/>
        <v>0</v>
      </c>
      <c r="P5119" s="21">
        <f t="shared" si="479"/>
        <v>0</v>
      </c>
    </row>
    <row r="5120" spans="1:16">
      <c r="A5120" s="58">
        <v>59038</v>
      </c>
      <c r="B5120" s="58">
        <v>170</v>
      </c>
      <c r="C5120" s="58">
        <v>467</v>
      </c>
      <c r="D5120" s="59">
        <v>41</v>
      </c>
      <c r="E5120" s="59">
        <v>0</v>
      </c>
      <c r="F5120" s="59">
        <v>0</v>
      </c>
      <c r="G5120" s="62">
        <v>0</v>
      </c>
      <c r="H5120" s="59">
        <v>0</v>
      </c>
      <c r="I5120" s="59">
        <v>0</v>
      </c>
      <c r="J5120" s="60">
        <v>29000190</v>
      </c>
      <c r="K5120" s="21">
        <f t="shared" si="474"/>
        <v>0</v>
      </c>
      <c r="L5120" s="21">
        <f t="shared" si="475"/>
        <v>0</v>
      </c>
      <c r="M5120" s="21">
        <f t="shared" si="476"/>
        <v>0</v>
      </c>
      <c r="N5120" s="21">
        <f t="shared" si="477"/>
        <v>0</v>
      </c>
      <c r="O5120" s="21">
        <f t="shared" si="478"/>
        <v>0</v>
      </c>
      <c r="P5120" s="21">
        <f t="shared" si="479"/>
        <v>0</v>
      </c>
    </row>
    <row r="5121" spans="1:16">
      <c r="A5121" s="55">
        <v>59046</v>
      </c>
      <c r="B5121" s="55">
        <v>700</v>
      </c>
      <c r="C5121" s="55">
        <v>1816</v>
      </c>
      <c r="D5121" s="56">
        <v>66</v>
      </c>
      <c r="E5121" s="56">
        <v>0</v>
      </c>
      <c r="F5121" s="56">
        <v>0</v>
      </c>
      <c r="G5121" s="61">
        <v>0</v>
      </c>
      <c r="H5121" s="56">
        <v>0</v>
      </c>
      <c r="I5121" s="56">
        <v>0</v>
      </c>
      <c r="J5121" s="57">
        <v>99999993</v>
      </c>
      <c r="K5121" s="21">
        <f t="shared" si="474"/>
        <v>0</v>
      </c>
      <c r="L5121" s="21">
        <f t="shared" si="475"/>
        <v>0</v>
      </c>
      <c r="M5121" s="21">
        <f t="shared" si="476"/>
        <v>0</v>
      </c>
      <c r="N5121" s="21">
        <f t="shared" si="477"/>
        <v>0</v>
      </c>
      <c r="O5121" s="21">
        <f t="shared" si="478"/>
        <v>0</v>
      </c>
      <c r="P5121" s="21">
        <f t="shared" si="479"/>
        <v>0</v>
      </c>
    </row>
    <row r="5122" spans="1:16">
      <c r="A5122" s="58">
        <v>59070</v>
      </c>
      <c r="B5122" s="58">
        <v>900</v>
      </c>
      <c r="C5122" s="58">
        <v>8654</v>
      </c>
      <c r="D5122" s="59">
        <v>11</v>
      </c>
      <c r="E5122" s="59">
        <v>28.1</v>
      </c>
      <c r="F5122" s="59">
        <v>0</v>
      </c>
      <c r="G5122" s="62">
        <v>0</v>
      </c>
      <c r="H5122" s="59">
        <v>0</v>
      </c>
      <c r="I5122" s="59">
        <v>0</v>
      </c>
      <c r="J5122" s="60">
        <v>61424210</v>
      </c>
      <c r="K5122" s="21">
        <f t="shared" si="474"/>
        <v>0</v>
      </c>
      <c r="L5122" s="21">
        <f t="shared" si="475"/>
        <v>0</v>
      </c>
      <c r="M5122" s="21">
        <f t="shared" si="476"/>
        <v>0</v>
      </c>
      <c r="N5122" s="21">
        <f t="shared" si="477"/>
        <v>0</v>
      </c>
      <c r="O5122" s="21">
        <f t="shared" si="478"/>
        <v>0</v>
      </c>
      <c r="P5122" s="21">
        <f t="shared" si="479"/>
        <v>0</v>
      </c>
    </row>
    <row r="5123" spans="1:16">
      <c r="A5123" s="55">
        <v>59081</v>
      </c>
      <c r="B5123" s="55">
        <v>199</v>
      </c>
      <c r="C5123" s="55">
        <v>3353</v>
      </c>
      <c r="D5123" s="56">
        <v>63</v>
      </c>
      <c r="E5123" s="56">
        <v>0</v>
      </c>
      <c r="F5123" s="56">
        <v>0</v>
      </c>
      <c r="G5123" s="61">
        <v>0</v>
      </c>
      <c r="H5123" s="56">
        <v>0</v>
      </c>
      <c r="I5123" s="56">
        <v>0</v>
      </c>
      <c r="J5123" s="57">
        <v>28154275</v>
      </c>
      <c r="K5123" s="21">
        <f t="shared" ref="K5123:K5186" si="480">G5123</f>
        <v>0</v>
      </c>
      <c r="L5123" s="21">
        <f t="shared" ref="L5123:L5186" si="481">IF(H5123=-1,1,0)</f>
        <v>0</v>
      </c>
      <c r="M5123" s="21">
        <f t="shared" ref="M5123:M5186" si="482">IF(G5123&lt;&gt;0,1,0)</f>
        <v>0</v>
      </c>
      <c r="N5123" s="21">
        <f t="shared" ref="N5123:N5186" si="483">IF(AND(L5123=1,M5123=1),1,0)</f>
        <v>0</v>
      </c>
      <c r="O5123" s="21">
        <f t="shared" ref="O5123:O5186" si="484">IF(AND(H5123=-1,G5123=0),1,0)</f>
        <v>0</v>
      </c>
      <c r="P5123" s="21">
        <f t="shared" ref="P5123:P5186" si="485">IF(AND(G5123&lt;&gt;0,H5123&lt;&gt;-1),1,0)</f>
        <v>0</v>
      </c>
    </row>
    <row r="5124" spans="1:16">
      <c r="A5124" s="58">
        <v>59128</v>
      </c>
      <c r="B5124" s="58">
        <v>528</v>
      </c>
      <c r="C5124" s="58">
        <v>536</v>
      </c>
      <c r="D5124" s="59">
        <v>42</v>
      </c>
      <c r="E5124" s="59">
        <v>80.2</v>
      </c>
      <c r="F5124" s="59">
        <v>0</v>
      </c>
      <c r="G5124" s="62">
        <v>0</v>
      </c>
      <c r="H5124" s="59">
        <v>0</v>
      </c>
      <c r="I5124" s="59">
        <v>0</v>
      </c>
      <c r="J5124" s="60">
        <v>28425481</v>
      </c>
      <c r="K5124" s="21">
        <f t="shared" si="480"/>
        <v>0</v>
      </c>
      <c r="L5124" s="21">
        <f t="shared" si="481"/>
        <v>0</v>
      </c>
      <c r="M5124" s="21">
        <f t="shared" si="482"/>
        <v>0</v>
      </c>
      <c r="N5124" s="21">
        <f t="shared" si="483"/>
        <v>0</v>
      </c>
      <c r="O5124" s="21">
        <f t="shared" si="484"/>
        <v>0</v>
      </c>
      <c r="P5124" s="21">
        <f t="shared" si="485"/>
        <v>0</v>
      </c>
    </row>
    <row r="5125" spans="1:16">
      <c r="A5125" s="55">
        <v>59141</v>
      </c>
      <c r="B5125" s="55">
        <v>350</v>
      </c>
      <c r="C5125" s="55">
        <v>3400</v>
      </c>
      <c r="D5125" s="56">
        <v>33</v>
      </c>
      <c r="E5125" s="56">
        <v>34.6</v>
      </c>
      <c r="F5125" s="56">
        <v>0</v>
      </c>
      <c r="G5125" s="61">
        <v>0</v>
      </c>
      <c r="H5125" s="56">
        <v>0</v>
      </c>
      <c r="I5125" s="56">
        <v>0</v>
      </c>
      <c r="J5125" s="57">
        <v>28541082</v>
      </c>
      <c r="K5125" s="21">
        <f t="shared" si="480"/>
        <v>0</v>
      </c>
      <c r="L5125" s="21">
        <f t="shared" si="481"/>
        <v>0</v>
      </c>
      <c r="M5125" s="21">
        <f t="shared" si="482"/>
        <v>0</v>
      </c>
      <c r="N5125" s="21">
        <f t="shared" si="483"/>
        <v>0</v>
      </c>
      <c r="O5125" s="21">
        <f t="shared" si="484"/>
        <v>0</v>
      </c>
      <c r="P5125" s="21">
        <f t="shared" si="485"/>
        <v>0</v>
      </c>
    </row>
    <row r="5126" spans="1:16">
      <c r="A5126" s="58">
        <v>59143</v>
      </c>
      <c r="B5126" s="58">
        <v>140</v>
      </c>
      <c r="C5126" s="58">
        <v>2686</v>
      </c>
      <c r="D5126" s="59">
        <v>41</v>
      </c>
      <c r="E5126" s="59">
        <v>85.2</v>
      </c>
      <c r="F5126" s="59">
        <v>0</v>
      </c>
      <c r="G5126" s="62">
        <v>0</v>
      </c>
      <c r="H5126" s="59">
        <v>0</v>
      </c>
      <c r="I5126" s="59">
        <v>0</v>
      </c>
      <c r="J5126" s="60">
        <v>33320507</v>
      </c>
      <c r="K5126" s="21">
        <f t="shared" si="480"/>
        <v>0</v>
      </c>
      <c r="L5126" s="21">
        <f t="shared" si="481"/>
        <v>0</v>
      </c>
      <c r="M5126" s="21">
        <f t="shared" si="482"/>
        <v>0</v>
      </c>
      <c r="N5126" s="21">
        <f t="shared" si="483"/>
        <v>0</v>
      </c>
      <c r="O5126" s="21">
        <f t="shared" si="484"/>
        <v>0</v>
      </c>
      <c r="P5126" s="21">
        <f t="shared" si="485"/>
        <v>0</v>
      </c>
    </row>
    <row r="5127" spans="1:16">
      <c r="A5127" s="55">
        <v>59157</v>
      </c>
      <c r="B5127" s="55">
        <v>175</v>
      </c>
      <c r="C5127" s="55">
        <v>8597</v>
      </c>
      <c r="D5127" s="56">
        <v>57</v>
      </c>
      <c r="E5127" s="56">
        <v>303.5</v>
      </c>
      <c r="F5127" s="56">
        <v>0</v>
      </c>
      <c r="G5127" s="61">
        <v>0</v>
      </c>
      <c r="H5127" s="56">
        <v>0</v>
      </c>
      <c r="I5127" s="56">
        <v>0</v>
      </c>
      <c r="J5127" s="57">
        <v>29887381</v>
      </c>
      <c r="K5127" s="21">
        <f t="shared" si="480"/>
        <v>0</v>
      </c>
      <c r="L5127" s="21">
        <f t="shared" si="481"/>
        <v>0</v>
      </c>
      <c r="M5127" s="21">
        <f t="shared" si="482"/>
        <v>0</v>
      </c>
      <c r="N5127" s="21">
        <f t="shared" si="483"/>
        <v>0</v>
      </c>
      <c r="O5127" s="21">
        <f t="shared" si="484"/>
        <v>0</v>
      </c>
      <c r="P5127" s="21">
        <f t="shared" si="485"/>
        <v>0</v>
      </c>
    </row>
    <row r="5128" spans="1:16">
      <c r="A5128" s="55">
        <v>59203</v>
      </c>
      <c r="B5128" s="55">
        <v>140</v>
      </c>
      <c r="C5128" s="55">
        <v>2444</v>
      </c>
      <c r="D5128" s="56">
        <v>44</v>
      </c>
      <c r="E5128" s="56">
        <v>83.7</v>
      </c>
      <c r="F5128" s="56">
        <v>0</v>
      </c>
      <c r="G5128" s="61">
        <v>0</v>
      </c>
      <c r="H5128" s="56">
        <v>0</v>
      </c>
      <c r="I5128" s="56">
        <v>0</v>
      </c>
      <c r="J5128" s="57">
        <v>28919514</v>
      </c>
      <c r="K5128" s="21">
        <f t="shared" si="480"/>
        <v>0</v>
      </c>
      <c r="L5128" s="21">
        <f t="shared" si="481"/>
        <v>0</v>
      </c>
      <c r="M5128" s="21">
        <f t="shared" si="482"/>
        <v>0</v>
      </c>
      <c r="N5128" s="21">
        <f t="shared" si="483"/>
        <v>0</v>
      </c>
      <c r="O5128" s="21">
        <f t="shared" si="484"/>
        <v>0</v>
      </c>
      <c r="P5128" s="21">
        <f t="shared" si="485"/>
        <v>0</v>
      </c>
    </row>
    <row r="5129" spans="1:16">
      <c r="A5129" s="58">
        <v>59238</v>
      </c>
      <c r="B5129" s="58">
        <v>199</v>
      </c>
      <c r="C5129" s="58">
        <v>983</v>
      </c>
      <c r="D5129" s="59">
        <v>32</v>
      </c>
      <c r="E5129" s="59">
        <v>35</v>
      </c>
      <c r="F5129" s="59">
        <v>0</v>
      </c>
      <c r="G5129" s="62">
        <v>0</v>
      </c>
      <c r="H5129" s="59">
        <v>0</v>
      </c>
      <c r="I5129" s="59">
        <v>0</v>
      </c>
      <c r="J5129" s="60">
        <v>30411722</v>
      </c>
      <c r="K5129" s="21">
        <f t="shared" si="480"/>
        <v>0</v>
      </c>
      <c r="L5129" s="21">
        <f t="shared" si="481"/>
        <v>0</v>
      </c>
      <c r="M5129" s="21">
        <f t="shared" si="482"/>
        <v>0</v>
      </c>
      <c r="N5129" s="21">
        <f t="shared" si="483"/>
        <v>0</v>
      </c>
      <c r="O5129" s="21">
        <f t="shared" si="484"/>
        <v>0</v>
      </c>
      <c r="P5129" s="21">
        <f t="shared" si="485"/>
        <v>0</v>
      </c>
    </row>
    <row r="5130" spans="1:16">
      <c r="A5130" s="58">
        <v>59289</v>
      </c>
      <c r="B5130" s="58">
        <v>900</v>
      </c>
      <c r="C5130" s="58">
        <v>1770</v>
      </c>
      <c r="D5130" s="59">
        <v>42</v>
      </c>
      <c r="E5130" s="59">
        <v>108.6</v>
      </c>
      <c r="F5130" s="59">
        <v>0</v>
      </c>
      <c r="G5130" s="62">
        <v>0</v>
      </c>
      <c r="H5130" s="59">
        <v>0</v>
      </c>
      <c r="I5130" s="59">
        <v>0</v>
      </c>
      <c r="J5130" s="60">
        <v>43411152</v>
      </c>
      <c r="K5130" s="21">
        <f t="shared" si="480"/>
        <v>0</v>
      </c>
      <c r="L5130" s="21">
        <f t="shared" si="481"/>
        <v>0</v>
      </c>
      <c r="M5130" s="21">
        <f t="shared" si="482"/>
        <v>0</v>
      </c>
      <c r="N5130" s="21">
        <f t="shared" si="483"/>
        <v>0</v>
      </c>
      <c r="O5130" s="21">
        <f t="shared" si="484"/>
        <v>0</v>
      </c>
      <c r="P5130" s="21">
        <f t="shared" si="485"/>
        <v>0</v>
      </c>
    </row>
    <row r="5131" spans="1:16">
      <c r="A5131" s="55">
        <v>59347</v>
      </c>
      <c r="B5131" s="55">
        <v>350</v>
      </c>
      <c r="C5131" s="55">
        <v>3959</v>
      </c>
      <c r="D5131" s="56">
        <v>44</v>
      </c>
      <c r="E5131" s="56">
        <v>66.599999999999994</v>
      </c>
      <c r="F5131" s="56">
        <v>0</v>
      </c>
      <c r="G5131" s="61">
        <v>0</v>
      </c>
      <c r="H5131" s="56">
        <v>0</v>
      </c>
      <c r="I5131" s="56">
        <v>0</v>
      </c>
      <c r="J5131" s="57">
        <v>15163739</v>
      </c>
      <c r="K5131" s="21">
        <f t="shared" si="480"/>
        <v>0</v>
      </c>
      <c r="L5131" s="21">
        <f t="shared" si="481"/>
        <v>0</v>
      </c>
      <c r="M5131" s="21">
        <f t="shared" si="482"/>
        <v>0</v>
      </c>
      <c r="N5131" s="21">
        <f t="shared" si="483"/>
        <v>0</v>
      </c>
      <c r="O5131" s="21">
        <f t="shared" si="484"/>
        <v>0</v>
      </c>
      <c r="P5131" s="21">
        <f t="shared" si="485"/>
        <v>0</v>
      </c>
    </row>
    <row r="5132" spans="1:16">
      <c r="A5132" s="58">
        <v>59364</v>
      </c>
      <c r="B5132" s="58">
        <v>130</v>
      </c>
      <c r="C5132" s="58">
        <v>3100</v>
      </c>
      <c r="D5132" s="59">
        <v>42</v>
      </c>
      <c r="E5132" s="59">
        <v>176</v>
      </c>
      <c r="F5132" s="59">
        <v>0</v>
      </c>
      <c r="G5132" s="62">
        <v>0</v>
      </c>
      <c r="H5132" s="59">
        <v>0</v>
      </c>
      <c r="I5132" s="59">
        <v>0</v>
      </c>
      <c r="J5132" s="60">
        <v>84993050</v>
      </c>
      <c r="K5132" s="21">
        <f t="shared" si="480"/>
        <v>0</v>
      </c>
      <c r="L5132" s="21">
        <f t="shared" si="481"/>
        <v>0</v>
      </c>
      <c r="M5132" s="21">
        <f t="shared" si="482"/>
        <v>0</v>
      </c>
      <c r="N5132" s="21">
        <f t="shared" si="483"/>
        <v>0</v>
      </c>
      <c r="O5132" s="21">
        <f t="shared" si="484"/>
        <v>0</v>
      </c>
      <c r="P5132" s="21">
        <f t="shared" si="485"/>
        <v>0</v>
      </c>
    </row>
    <row r="5133" spans="1:16">
      <c r="A5133" s="55">
        <v>59367</v>
      </c>
      <c r="B5133" s="55">
        <v>130</v>
      </c>
      <c r="C5133" s="55">
        <v>1096</v>
      </c>
      <c r="D5133" s="56">
        <v>11</v>
      </c>
      <c r="E5133" s="56">
        <v>146.1</v>
      </c>
      <c r="F5133" s="56">
        <v>0</v>
      </c>
      <c r="G5133" s="61">
        <v>0</v>
      </c>
      <c r="H5133" s="56">
        <v>0</v>
      </c>
      <c r="I5133" s="56">
        <v>0</v>
      </c>
      <c r="J5133" s="57">
        <v>31987156</v>
      </c>
      <c r="K5133" s="21">
        <f t="shared" si="480"/>
        <v>0</v>
      </c>
      <c r="L5133" s="21">
        <f t="shared" si="481"/>
        <v>0</v>
      </c>
      <c r="M5133" s="21">
        <f t="shared" si="482"/>
        <v>0</v>
      </c>
      <c r="N5133" s="21">
        <f t="shared" si="483"/>
        <v>0</v>
      </c>
      <c r="O5133" s="21">
        <f t="shared" si="484"/>
        <v>0</v>
      </c>
      <c r="P5133" s="21">
        <f t="shared" si="485"/>
        <v>0</v>
      </c>
    </row>
    <row r="5134" spans="1:16">
      <c r="A5134" s="55">
        <v>59384</v>
      </c>
      <c r="B5134" s="55">
        <v>200</v>
      </c>
      <c r="C5134" s="55">
        <v>982</v>
      </c>
      <c r="D5134" s="56">
        <v>66</v>
      </c>
      <c r="E5134" s="56">
        <v>0</v>
      </c>
      <c r="F5134" s="56">
        <v>0</v>
      </c>
      <c r="G5134" s="61">
        <v>0</v>
      </c>
      <c r="H5134" s="56">
        <v>0</v>
      </c>
      <c r="I5134" s="56">
        <v>0</v>
      </c>
      <c r="J5134" s="57">
        <v>16161616</v>
      </c>
      <c r="K5134" s="21">
        <f t="shared" si="480"/>
        <v>0</v>
      </c>
      <c r="L5134" s="21">
        <f t="shared" si="481"/>
        <v>0</v>
      </c>
      <c r="M5134" s="21">
        <f t="shared" si="482"/>
        <v>0</v>
      </c>
      <c r="N5134" s="21">
        <f t="shared" si="483"/>
        <v>0</v>
      </c>
      <c r="O5134" s="21">
        <f t="shared" si="484"/>
        <v>0</v>
      </c>
      <c r="P5134" s="21">
        <f t="shared" si="485"/>
        <v>0</v>
      </c>
    </row>
    <row r="5135" spans="1:16">
      <c r="A5135" s="58">
        <v>59405</v>
      </c>
      <c r="B5135" s="58">
        <v>155</v>
      </c>
      <c r="C5135" s="58">
        <v>1182</v>
      </c>
      <c r="D5135" s="59">
        <v>15</v>
      </c>
      <c r="E5135" s="59">
        <v>7.1</v>
      </c>
      <c r="F5135" s="59">
        <v>0</v>
      </c>
      <c r="G5135" s="62">
        <v>0</v>
      </c>
      <c r="H5135" s="59">
        <v>0</v>
      </c>
      <c r="I5135" s="59">
        <v>0</v>
      </c>
      <c r="J5135" s="60">
        <v>29459347</v>
      </c>
      <c r="K5135" s="21">
        <f t="shared" si="480"/>
        <v>0</v>
      </c>
      <c r="L5135" s="21">
        <f t="shared" si="481"/>
        <v>0</v>
      </c>
      <c r="M5135" s="21">
        <f t="shared" si="482"/>
        <v>0</v>
      </c>
      <c r="N5135" s="21">
        <f t="shared" si="483"/>
        <v>0</v>
      </c>
      <c r="O5135" s="21">
        <f t="shared" si="484"/>
        <v>0</v>
      </c>
      <c r="P5135" s="21">
        <f t="shared" si="485"/>
        <v>0</v>
      </c>
    </row>
    <row r="5136" spans="1:16">
      <c r="A5136" s="58">
        <v>59408</v>
      </c>
      <c r="B5136" s="58">
        <v>140</v>
      </c>
      <c r="C5136" s="58">
        <v>2428</v>
      </c>
      <c r="D5136" s="59">
        <v>47</v>
      </c>
      <c r="E5136" s="59">
        <v>292</v>
      </c>
      <c r="F5136" s="59">
        <v>0</v>
      </c>
      <c r="G5136" s="62">
        <v>0</v>
      </c>
      <c r="H5136" s="59">
        <v>0</v>
      </c>
      <c r="I5136" s="59">
        <v>0</v>
      </c>
      <c r="J5136" s="60">
        <v>28461399</v>
      </c>
      <c r="K5136" s="21">
        <f t="shared" si="480"/>
        <v>0</v>
      </c>
      <c r="L5136" s="21">
        <f t="shared" si="481"/>
        <v>0</v>
      </c>
      <c r="M5136" s="21">
        <f t="shared" si="482"/>
        <v>0</v>
      </c>
      <c r="N5136" s="21">
        <f t="shared" si="483"/>
        <v>0</v>
      </c>
      <c r="O5136" s="21">
        <f t="shared" si="484"/>
        <v>0</v>
      </c>
      <c r="P5136" s="21">
        <f t="shared" si="485"/>
        <v>0</v>
      </c>
    </row>
    <row r="5137" spans="1:16">
      <c r="A5137" s="58">
        <v>59415</v>
      </c>
      <c r="B5137" s="58">
        <v>199</v>
      </c>
      <c r="C5137" s="58">
        <v>871</v>
      </c>
      <c r="D5137" s="59">
        <v>56</v>
      </c>
      <c r="E5137" s="59">
        <v>152</v>
      </c>
      <c r="F5137" s="59">
        <v>0</v>
      </c>
      <c r="G5137" s="62">
        <v>0</v>
      </c>
      <c r="H5137" s="59">
        <v>0</v>
      </c>
      <c r="I5137" s="59">
        <v>0</v>
      </c>
      <c r="J5137" s="60">
        <v>17608940</v>
      </c>
      <c r="K5137" s="21">
        <f t="shared" si="480"/>
        <v>0</v>
      </c>
      <c r="L5137" s="21">
        <f t="shared" si="481"/>
        <v>0</v>
      </c>
      <c r="M5137" s="21">
        <f t="shared" si="482"/>
        <v>0</v>
      </c>
      <c r="N5137" s="21">
        <f t="shared" si="483"/>
        <v>0</v>
      </c>
      <c r="O5137" s="21">
        <f t="shared" si="484"/>
        <v>0</v>
      </c>
      <c r="P5137" s="21">
        <f t="shared" si="485"/>
        <v>0</v>
      </c>
    </row>
    <row r="5138" spans="1:16">
      <c r="A5138" s="55">
        <v>59424</v>
      </c>
      <c r="B5138" s="55">
        <v>170</v>
      </c>
      <c r="C5138" s="55">
        <v>1028</v>
      </c>
      <c r="D5138" s="56">
        <v>42</v>
      </c>
      <c r="E5138" s="56">
        <v>131.9</v>
      </c>
      <c r="F5138" s="56">
        <v>0</v>
      </c>
      <c r="G5138" s="61">
        <v>0</v>
      </c>
      <c r="H5138" s="56">
        <v>0</v>
      </c>
      <c r="I5138" s="56">
        <v>0</v>
      </c>
      <c r="J5138" s="57">
        <v>10566975</v>
      </c>
      <c r="K5138" s="21">
        <f t="shared" si="480"/>
        <v>0</v>
      </c>
      <c r="L5138" s="21">
        <f t="shared" si="481"/>
        <v>0</v>
      </c>
      <c r="M5138" s="21">
        <f t="shared" si="482"/>
        <v>0</v>
      </c>
      <c r="N5138" s="21">
        <f t="shared" si="483"/>
        <v>0</v>
      </c>
      <c r="O5138" s="21">
        <f t="shared" si="484"/>
        <v>0</v>
      </c>
      <c r="P5138" s="21">
        <f t="shared" si="485"/>
        <v>0</v>
      </c>
    </row>
    <row r="5139" spans="1:16">
      <c r="A5139" s="58">
        <v>59428</v>
      </c>
      <c r="B5139" s="58">
        <v>199</v>
      </c>
      <c r="C5139" s="58">
        <v>1834</v>
      </c>
      <c r="D5139" s="59">
        <v>13</v>
      </c>
      <c r="E5139" s="59">
        <v>82.9</v>
      </c>
      <c r="F5139" s="59">
        <v>0</v>
      </c>
      <c r="G5139" s="62">
        <v>0</v>
      </c>
      <c r="H5139" s="59">
        <v>0</v>
      </c>
      <c r="I5139" s="59">
        <v>0</v>
      </c>
      <c r="J5139" s="60">
        <v>15357932</v>
      </c>
      <c r="K5139" s="21">
        <f t="shared" si="480"/>
        <v>0</v>
      </c>
      <c r="L5139" s="21">
        <f t="shared" si="481"/>
        <v>0</v>
      </c>
      <c r="M5139" s="21">
        <f t="shared" si="482"/>
        <v>0</v>
      </c>
      <c r="N5139" s="21">
        <f t="shared" si="483"/>
        <v>0</v>
      </c>
      <c r="O5139" s="21">
        <f t="shared" si="484"/>
        <v>0</v>
      </c>
      <c r="P5139" s="21">
        <f t="shared" si="485"/>
        <v>0</v>
      </c>
    </row>
    <row r="5140" spans="1:16">
      <c r="A5140" s="55">
        <v>59432</v>
      </c>
      <c r="B5140" s="55">
        <v>129</v>
      </c>
      <c r="C5140" s="55">
        <v>7852</v>
      </c>
      <c r="D5140" s="56">
        <v>23</v>
      </c>
      <c r="E5140" s="56">
        <v>75</v>
      </c>
      <c r="F5140" s="56">
        <v>0</v>
      </c>
      <c r="G5140" s="61">
        <v>0</v>
      </c>
      <c r="H5140" s="56">
        <v>0</v>
      </c>
      <c r="I5140" s="56">
        <v>0</v>
      </c>
      <c r="J5140" s="57">
        <v>15441801</v>
      </c>
      <c r="K5140" s="21">
        <f t="shared" si="480"/>
        <v>0</v>
      </c>
      <c r="L5140" s="21">
        <f t="shared" si="481"/>
        <v>0</v>
      </c>
      <c r="M5140" s="21">
        <f t="shared" si="482"/>
        <v>0</v>
      </c>
      <c r="N5140" s="21">
        <f t="shared" si="483"/>
        <v>0</v>
      </c>
      <c r="O5140" s="21">
        <f t="shared" si="484"/>
        <v>0</v>
      </c>
      <c r="P5140" s="21">
        <f t="shared" si="485"/>
        <v>0</v>
      </c>
    </row>
    <row r="5141" spans="1:16">
      <c r="A5141" s="58">
        <v>59446</v>
      </c>
      <c r="B5141" s="58">
        <v>500</v>
      </c>
      <c r="C5141" s="58">
        <v>5396</v>
      </c>
      <c r="D5141" s="59">
        <v>41</v>
      </c>
      <c r="E5141" s="59">
        <v>336</v>
      </c>
      <c r="F5141" s="59">
        <v>0</v>
      </c>
      <c r="G5141" s="62">
        <v>0</v>
      </c>
      <c r="H5141" s="59">
        <v>0</v>
      </c>
      <c r="I5141" s="59">
        <v>0</v>
      </c>
      <c r="J5141" s="60">
        <v>15445505</v>
      </c>
      <c r="K5141" s="21">
        <f t="shared" si="480"/>
        <v>0</v>
      </c>
      <c r="L5141" s="21">
        <f t="shared" si="481"/>
        <v>0</v>
      </c>
      <c r="M5141" s="21">
        <f t="shared" si="482"/>
        <v>0</v>
      </c>
      <c r="N5141" s="21">
        <f t="shared" si="483"/>
        <v>0</v>
      </c>
      <c r="O5141" s="21">
        <f t="shared" si="484"/>
        <v>0</v>
      </c>
      <c r="P5141" s="21">
        <f t="shared" si="485"/>
        <v>0</v>
      </c>
    </row>
    <row r="5142" spans="1:16">
      <c r="A5142" s="58">
        <v>59483</v>
      </c>
      <c r="B5142" s="58">
        <v>164</v>
      </c>
      <c r="C5142" s="58">
        <v>2830</v>
      </c>
      <c r="D5142" s="59">
        <v>55</v>
      </c>
      <c r="E5142" s="59">
        <v>106.9</v>
      </c>
      <c r="F5142" s="59">
        <v>0</v>
      </c>
      <c r="G5142" s="62">
        <v>0</v>
      </c>
      <c r="H5142" s="59">
        <v>0</v>
      </c>
      <c r="I5142" s="59">
        <v>0</v>
      </c>
      <c r="J5142" s="60">
        <v>28177151</v>
      </c>
      <c r="K5142" s="21">
        <f t="shared" si="480"/>
        <v>0</v>
      </c>
      <c r="L5142" s="21">
        <f t="shared" si="481"/>
        <v>0</v>
      </c>
      <c r="M5142" s="21">
        <f t="shared" si="482"/>
        <v>0</v>
      </c>
      <c r="N5142" s="21">
        <f t="shared" si="483"/>
        <v>0</v>
      </c>
      <c r="O5142" s="21">
        <f t="shared" si="484"/>
        <v>0</v>
      </c>
      <c r="P5142" s="21">
        <f t="shared" si="485"/>
        <v>0</v>
      </c>
    </row>
    <row r="5143" spans="1:16">
      <c r="A5143" s="55">
        <v>59516</v>
      </c>
      <c r="B5143" s="55">
        <v>700</v>
      </c>
      <c r="C5143" s="55">
        <v>181</v>
      </c>
      <c r="D5143" s="56">
        <v>45</v>
      </c>
      <c r="E5143" s="56">
        <v>116.1</v>
      </c>
      <c r="F5143" s="56">
        <v>0</v>
      </c>
      <c r="G5143" s="61">
        <v>0</v>
      </c>
      <c r="H5143" s="56">
        <v>0</v>
      </c>
      <c r="I5143" s="56">
        <v>0</v>
      </c>
      <c r="J5143" s="57">
        <v>15379782</v>
      </c>
      <c r="K5143" s="21">
        <f t="shared" si="480"/>
        <v>0</v>
      </c>
      <c r="L5143" s="21">
        <f t="shared" si="481"/>
        <v>0</v>
      </c>
      <c r="M5143" s="21">
        <f t="shared" si="482"/>
        <v>0</v>
      </c>
      <c r="N5143" s="21">
        <f t="shared" si="483"/>
        <v>0</v>
      </c>
      <c r="O5143" s="21">
        <f t="shared" si="484"/>
        <v>0</v>
      </c>
      <c r="P5143" s="21">
        <f t="shared" si="485"/>
        <v>0</v>
      </c>
    </row>
    <row r="5144" spans="1:16">
      <c r="A5144" s="55">
        <v>59556</v>
      </c>
      <c r="B5144" s="55">
        <v>199</v>
      </c>
      <c r="C5144" s="55">
        <v>670</v>
      </c>
      <c r="D5144" s="56">
        <v>63</v>
      </c>
      <c r="E5144" s="56">
        <v>183.2</v>
      </c>
      <c r="F5144" s="56">
        <v>0</v>
      </c>
      <c r="G5144" s="61">
        <v>0</v>
      </c>
      <c r="H5144" s="56">
        <v>0</v>
      </c>
      <c r="I5144" s="56">
        <v>0</v>
      </c>
      <c r="J5144" s="57">
        <v>99067950</v>
      </c>
      <c r="K5144" s="21">
        <f t="shared" si="480"/>
        <v>0</v>
      </c>
      <c r="L5144" s="21">
        <f t="shared" si="481"/>
        <v>0</v>
      </c>
      <c r="M5144" s="21">
        <f t="shared" si="482"/>
        <v>0</v>
      </c>
      <c r="N5144" s="21">
        <f t="shared" si="483"/>
        <v>0</v>
      </c>
      <c r="O5144" s="21">
        <f t="shared" si="484"/>
        <v>0</v>
      </c>
      <c r="P5144" s="21">
        <f t="shared" si="485"/>
        <v>0</v>
      </c>
    </row>
    <row r="5145" spans="1:16">
      <c r="A5145" s="58">
        <v>59563</v>
      </c>
      <c r="B5145" s="58">
        <v>164</v>
      </c>
      <c r="C5145" s="58">
        <v>6752</v>
      </c>
      <c r="D5145" s="59">
        <v>52</v>
      </c>
      <c r="E5145" s="59">
        <v>707.5</v>
      </c>
      <c r="F5145" s="59">
        <v>0</v>
      </c>
      <c r="G5145" s="62">
        <v>0</v>
      </c>
      <c r="H5145" s="59">
        <v>0</v>
      </c>
      <c r="I5145" s="59">
        <v>0</v>
      </c>
      <c r="J5145" s="60">
        <v>92746151</v>
      </c>
      <c r="K5145" s="21">
        <f t="shared" si="480"/>
        <v>0</v>
      </c>
      <c r="L5145" s="21">
        <f t="shared" si="481"/>
        <v>0</v>
      </c>
      <c r="M5145" s="21">
        <f t="shared" si="482"/>
        <v>0</v>
      </c>
      <c r="N5145" s="21">
        <f t="shared" si="483"/>
        <v>0</v>
      </c>
      <c r="O5145" s="21">
        <f t="shared" si="484"/>
        <v>0</v>
      </c>
      <c r="P5145" s="21">
        <f t="shared" si="485"/>
        <v>0</v>
      </c>
    </row>
    <row r="5146" spans="1:16">
      <c r="A5146" s="55">
        <v>59567</v>
      </c>
      <c r="B5146" s="55">
        <v>101</v>
      </c>
      <c r="C5146" s="55">
        <v>4639</v>
      </c>
      <c r="D5146" s="56">
        <v>42</v>
      </c>
      <c r="E5146" s="56">
        <v>118</v>
      </c>
      <c r="F5146" s="56">
        <v>0</v>
      </c>
      <c r="G5146" s="61">
        <v>0</v>
      </c>
      <c r="H5146" s="56">
        <v>0</v>
      </c>
      <c r="I5146" s="56">
        <v>0</v>
      </c>
      <c r="J5146" s="57">
        <v>15390344</v>
      </c>
      <c r="K5146" s="21">
        <f t="shared" si="480"/>
        <v>0</v>
      </c>
      <c r="L5146" s="21">
        <f t="shared" si="481"/>
        <v>0</v>
      </c>
      <c r="M5146" s="21">
        <f t="shared" si="482"/>
        <v>0</v>
      </c>
      <c r="N5146" s="21">
        <f t="shared" si="483"/>
        <v>0</v>
      </c>
      <c r="O5146" s="21">
        <f t="shared" si="484"/>
        <v>0</v>
      </c>
      <c r="P5146" s="21">
        <f t="shared" si="485"/>
        <v>0</v>
      </c>
    </row>
    <row r="5147" spans="1:16">
      <c r="A5147" s="58">
        <v>59571</v>
      </c>
      <c r="B5147" s="58">
        <v>524</v>
      </c>
      <c r="C5147" s="58">
        <v>1960</v>
      </c>
      <c r="D5147" s="59">
        <v>65</v>
      </c>
      <c r="E5147" s="59">
        <v>45.4</v>
      </c>
      <c r="F5147" s="59">
        <v>0</v>
      </c>
      <c r="G5147" s="62">
        <v>0</v>
      </c>
      <c r="H5147" s="59">
        <v>0</v>
      </c>
      <c r="I5147" s="59">
        <v>7</v>
      </c>
      <c r="J5147" s="60">
        <v>20341408</v>
      </c>
      <c r="K5147" s="21">
        <f t="shared" si="480"/>
        <v>0</v>
      </c>
      <c r="L5147" s="21">
        <f t="shared" si="481"/>
        <v>0</v>
      </c>
      <c r="M5147" s="21">
        <f t="shared" si="482"/>
        <v>0</v>
      </c>
      <c r="N5147" s="21">
        <f t="shared" si="483"/>
        <v>0</v>
      </c>
      <c r="O5147" s="21">
        <f t="shared" si="484"/>
        <v>0</v>
      </c>
      <c r="P5147" s="21">
        <f t="shared" si="485"/>
        <v>0</v>
      </c>
    </row>
    <row r="5148" spans="1:16">
      <c r="A5148" s="55">
        <v>59576</v>
      </c>
      <c r="B5148" s="55">
        <v>175</v>
      </c>
      <c r="C5148" s="55">
        <v>9031</v>
      </c>
      <c r="D5148" s="56">
        <v>66</v>
      </c>
      <c r="E5148" s="56">
        <v>0</v>
      </c>
      <c r="F5148" s="56">
        <v>0</v>
      </c>
      <c r="G5148" s="61">
        <v>0</v>
      </c>
      <c r="H5148" s="56">
        <v>0</v>
      </c>
      <c r="I5148" s="56">
        <v>0</v>
      </c>
      <c r="J5148" s="57">
        <v>29337209</v>
      </c>
      <c r="K5148" s="21">
        <f t="shared" si="480"/>
        <v>0</v>
      </c>
      <c r="L5148" s="21">
        <f t="shared" si="481"/>
        <v>0</v>
      </c>
      <c r="M5148" s="21">
        <f t="shared" si="482"/>
        <v>0</v>
      </c>
      <c r="N5148" s="21">
        <f t="shared" si="483"/>
        <v>0</v>
      </c>
      <c r="O5148" s="21">
        <f t="shared" si="484"/>
        <v>0</v>
      </c>
      <c r="P5148" s="21">
        <f t="shared" si="485"/>
        <v>0</v>
      </c>
    </row>
    <row r="5149" spans="1:16">
      <c r="A5149" s="58">
        <v>59590</v>
      </c>
      <c r="B5149" s="58">
        <v>101</v>
      </c>
      <c r="C5149" s="58">
        <v>3331</v>
      </c>
      <c r="D5149" s="59">
        <v>41</v>
      </c>
      <c r="E5149" s="59">
        <v>225.9</v>
      </c>
      <c r="F5149" s="59">
        <v>0</v>
      </c>
      <c r="G5149" s="62">
        <v>0</v>
      </c>
      <c r="H5149" s="59">
        <v>0</v>
      </c>
      <c r="I5149" s="59">
        <v>0</v>
      </c>
      <c r="J5149" s="60">
        <v>16426172</v>
      </c>
      <c r="K5149" s="21">
        <f t="shared" si="480"/>
        <v>0</v>
      </c>
      <c r="L5149" s="21">
        <f t="shared" si="481"/>
        <v>0</v>
      </c>
      <c r="M5149" s="21">
        <f t="shared" si="482"/>
        <v>0</v>
      </c>
      <c r="N5149" s="21">
        <f t="shared" si="483"/>
        <v>0</v>
      </c>
      <c r="O5149" s="21">
        <f t="shared" si="484"/>
        <v>0</v>
      </c>
      <c r="P5149" s="21">
        <f t="shared" si="485"/>
        <v>0</v>
      </c>
    </row>
    <row r="5150" spans="1:16">
      <c r="A5150" s="55">
        <v>59595</v>
      </c>
      <c r="B5150" s="55">
        <v>199</v>
      </c>
      <c r="C5150" s="55">
        <v>1058</v>
      </c>
      <c r="D5150" s="56">
        <v>11</v>
      </c>
      <c r="E5150" s="56">
        <v>70.7</v>
      </c>
      <c r="F5150" s="56">
        <v>0</v>
      </c>
      <c r="G5150" s="61">
        <v>0</v>
      </c>
      <c r="H5150" s="56">
        <v>0</v>
      </c>
      <c r="I5150" s="56">
        <v>0</v>
      </c>
      <c r="J5150" s="57">
        <v>28241925</v>
      </c>
      <c r="K5150" s="21">
        <f t="shared" si="480"/>
        <v>0</v>
      </c>
      <c r="L5150" s="21">
        <f t="shared" si="481"/>
        <v>0</v>
      </c>
      <c r="M5150" s="21">
        <f t="shared" si="482"/>
        <v>0</v>
      </c>
      <c r="N5150" s="21">
        <f t="shared" si="483"/>
        <v>0</v>
      </c>
      <c r="O5150" s="21">
        <f t="shared" si="484"/>
        <v>0</v>
      </c>
      <c r="P5150" s="21">
        <f t="shared" si="485"/>
        <v>0</v>
      </c>
    </row>
    <row r="5151" spans="1:16">
      <c r="A5151" s="58">
        <v>59624</v>
      </c>
      <c r="B5151" s="58">
        <v>199</v>
      </c>
      <c r="C5151" s="58">
        <v>428</v>
      </c>
      <c r="D5151" s="59">
        <v>52</v>
      </c>
      <c r="E5151" s="59">
        <v>141.5</v>
      </c>
      <c r="F5151" s="59">
        <v>0</v>
      </c>
      <c r="G5151" s="62">
        <v>0</v>
      </c>
      <c r="H5151" s="59">
        <v>0</v>
      </c>
      <c r="I5151" s="59">
        <v>0</v>
      </c>
      <c r="J5151" s="60">
        <v>71677117</v>
      </c>
      <c r="K5151" s="21">
        <f t="shared" si="480"/>
        <v>0</v>
      </c>
      <c r="L5151" s="21">
        <f t="shared" si="481"/>
        <v>0</v>
      </c>
      <c r="M5151" s="21">
        <f t="shared" si="482"/>
        <v>0</v>
      </c>
      <c r="N5151" s="21">
        <f t="shared" si="483"/>
        <v>0</v>
      </c>
      <c r="O5151" s="21">
        <f t="shared" si="484"/>
        <v>0</v>
      </c>
      <c r="P5151" s="21">
        <f t="shared" si="485"/>
        <v>0</v>
      </c>
    </row>
    <row r="5152" spans="1:16">
      <c r="A5152" s="55">
        <v>59669</v>
      </c>
      <c r="B5152" s="55">
        <v>500</v>
      </c>
      <c r="C5152" s="55">
        <v>9190</v>
      </c>
      <c r="D5152" s="56">
        <v>14</v>
      </c>
      <c r="E5152" s="56">
        <v>30.4</v>
      </c>
      <c r="F5152" s="56">
        <v>0</v>
      </c>
      <c r="G5152" s="61">
        <v>0</v>
      </c>
      <c r="H5152" s="56">
        <v>0</v>
      </c>
      <c r="I5152" s="56">
        <v>0</v>
      </c>
      <c r="J5152" s="57">
        <v>62433159</v>
      </c>
      <c r="K5152" s="21">
        <f t="shared" si="480"/>
        <v>0</v>
      </c>
      <c r="L5152" s="21">
        <f t="shared" si="481"/>
        <v>0</v>
      </c>
      <c r="M5152" s="21">
        <f t="shared" si="482"/>
        <v>0</v>
      </c>
      <c r="N5152" s="21">
        <f t="shared" si="483"/>
        <v>0</v>
      </c>
      <c r="O5152" s="21">
        <f t="shared" si="484"/>
        <v>0</v>
      </c>
      <c r="P5152" s="21">
        <f t="shared" si="485"/>
        <v>0</v>
      </c>
    </row>
    <row r="5153" spans="1:16">
      <c r="A5153" s="55">
        <v>59700</v>
      </c>
      <c r="B5153" s="55">
        <v>199</v>
      </c>
      <c r="C5153" s="55">
        <v>570</v>
      </c>
      <c r="D5153" s="56">
        <v>56</v>
      </c>
      <c r="E5153" s="56">
        <v>131.30000000000001</v>
      </c>
      <c r="F5153" s="56">
        <v>0</v>
      </c>
      <c r="G5153" s="61">
        <v>0</v>
      </c>
      <c r="H5153" s="56">
        <v>0</v>
      </c>
      <c r="I5153" s="56">
        <v>0</v>
      </c>
      <c r="J5153" s="57">
        <v>14641904</v>
      </c>
      <c r="K5153" s="21">
        <f t="shared" si="480"/>
        <v>0</v>
      </c>
      <c r="L5153" s="21">
        <f t="shared" si="481"/>
        <v>0</v>
      </c>
      <c r="M5153" s="21">
        <f t="shared" si="482"/>
        <v>0</v>
      </c>
      <c r="N5153" s="21">
        <f t="shared" si="483"/>
        <v>0</v>
      </c>
      <c r="O5153" s="21">
        <f t="shared" si="484"/>
        <v>0</v>
      </c>
      <c r="P5153" s="21">
        <f t="shared" si="485"/>
        <v>0</v>
      </c>
    </row>
    <row r="5154" spans="1:16">
      <c r="A5154" s="58">
        <v>59714</v>
      </c>
      <c r="B5154" s="58">
        <v>528</v>
      </c>
      <c r="C5154" s="58">
        <v>976</v>
      </c>
      <c r="D5154" s="59">
        <v>54</v>
      </c>
      <c r="E5154" s="59">
        <v>204.4</v>
      </c>
      <c r="F5154" s="59">
        <v>0</v>
      </c>
      <c r="G5154" s="62">
        <v>0</v>
      </c>
      <c r="H5154" s="59">
        <v>0</v>
      </c>
      <c r="I5154" s="59">
        <v>0</v>
      </c>
      <c r="J5154" s="60">
        <v>15301791</v>
      </c>
      <c r="K5154" s="21">
        <f t="shared" si="480"/>
        <v>0</v>
      </c>
      <c r="L5154" s="21">
        <f t="shared" si="481"/>
        <v>0</v>
      </c>
      <c r="M5154" s="21">
        <f t="shared" si="482"/>
        <v>0</v>
      </c>
      <c r="N5154" s="21">
        <f t="shared" si="483"/>
        <v>0</v>
      </c>
      <c r="O5154" s="21">
        <f t="shared" si="484"/>
        <v>0</v>
      </c>
      <c r="P5154" s="21">
        <f t="shared" si="485"/>
        <v>0</v>
      </c>
    </row>
    <row r="5155" spans="1:16">
      <c r="A5155" s="55">
        <v>59768</v>
      </c>
      <c r="B5155" s="55">
        <v>199</v>
      </c>
      <c r="C5155" s="55">
        <v>869</v>
      </c>
      <c r="D5155" s="56">
        <v>32</v>
      </c>
      <c r="E5155" s="56">
        <v>291.7</v>
      </c>
      <c r="F5155" s="56">
        <v>0</v>
      </c>
      <c r="G5155" s="61">
        <v>0</v>
      </c>
      <c r="H5155" s="56">
        <v>0</v>
      </c>
      <c r="I5155" s="56">
        <v>0</v>
      </c>
      <c r="J5155" s="57">
        <v>27596851</v>
      </c>
      <c r="K5155" s="21">
        <f t="shared" si="480"/>
        <v>0</v>
      </c>
      <c r="L5155" s="21">
        <f t="shared" si="481"/>
        <v>0</v>
      </c>
      <c r="M5155" s="21">
        <f t="shared" si="482"/>
        <v>0</v>
      </c>
      <c r="N5155" s="21">
        <f t="shared" si="483"/>
        <v>0</v>
      </c>
      <c r="O5155" s="21">
        <f t="shared" si="484"/>
        <v>0</v>
      </c>
      <c r="P5155" s="21">
        <f t="shared" si="485"/>
        <v>0</v>
      </c>
    </row>
    <row r="5156" spans="1:16">
      <c r="A5156" s="58">
        <v>59861</v>
      </c>
      <c r="B5156" s="58">
        <v>164</v>
      </c>
      <c r="C5156" s="58">
        <v>2124</v>
      </c>
      <c r="D5156" s="59">
        <v>55</v>
      </c>
      <c r="E5156" s="59">
        <v>364</v>
      </c>
      <c r="F5156" s="59">
        <v>0</v>
      </c>
      <c r="G5156" s="62">
        <v>0</v>
      </c>
      <c r="H5156" s="59">
        <v>0</v>
      </c>
      <c r="I5156" s="59">
        <v>0</v>
      </c>
      <c r="J5156" s="60">
        <v>79684856</v>
      </c>
      <c r="K5156" s="21">
        <f t="shared" si="480"/>
        <v>0</v>
      </c>
      <c r="L5156" s="21">
        <f t="shared" si="481"/>
        <v>0</v>
      </c>
      <c r="M5156" s="21">
        <f t="shared" si="482"/>
        <v>0</v>
      </c>
      <c r="N5156" s="21">
        <f t="shared" si="483"/>
        <v>0</v>
      </c>
      <c r="O5156" s="21">
        <f t="shared" si="484"/>
        <v>0</v>
      </c>
      <c r="P5156" s="21">
        <f t="shared" si="485"/>
        <v>0</v>
      </c>
    </row>
    <row r="5157" spans="1:16">
      <c r="A5157" s="55">
        <v>59867</v>
      </c>
      <c r="B5157" s="55">
        <v>199</v>
      </c>
      <c r="C5157" s="55">
        <v>2514</v>
      </c>
      <c r="D5157" s="56">
        <v>13</v>
      </c>
      <c r="E5157" s="56">
        <v>505</v>
      </c>
      <c r="F5157" s="56">
        <v>0</v>
      </c>
      <c r="G5157" s="61">
        <v>0</v>
      </c>
      <c r="H5157" s="56">
        <v>0</v>
      </c>
      <c r="I5157" s="56">
        <v>0</v>
      </c>
      <c r="J5157" s="57">
        <v>15249587</v>
      </c>
      <c r="K5157" s="21">
        <f t="shared" si="480"/>
        <v>0</v>
      </c>
      <c r="L5157" s="21">
        <f t="shared" si="481"/>
        <v>0</v>
      </c>
      <c r="M5157" s="21">
        <f t="shared" si="482"/>
        <v>0</v>
      </c>
      <c r="N5157" s="21">
        <f t="shared" si="483"/>
        <v>0</v>
      </c>
      <c r="O5157" s="21">
        <f t="shared" si="484"/>
        <v>0</v>
      </c>
      <c r="P5157" s="21">
        <f t="shared" si="485"/>
        <v>0</v>
      </c>
    </row>
    <row r="5158" spans="1:16">
      <c r="A5158" s="55">
        <v>59874</v>
      </c>
      <c r="B5158" s="55">
        <v>117</v>
      </c>
      <c r="C5158" s="55">
        <v>4516</v>
      </c>
      <c r="D5158" s="56">
        <v>54</v>
      </c>
      <c r="E5158" s="56">
        <v>116</v>
      </c>
      <c r="F5158" s="56">
        <v>0</v>
      </c>
      <c r="G5158" s="61">
        <v>0</v>
      </c>
      <c r="H5158" s="56">
        <v>0</v>
      </c>
      <c r="I5158" s="56">
        <v>0</v>
      </c>
      <c r="J5158" s="57">
        <v>15125209</v>
      </c>
      <c r="K5158" s="21">
        <f t="shared" si="480"/>
        <v>0</v>
      </c>
      <c r="L5158" s="21">
        <f t="shared" si="481"/>
        <v>0</v>
      </c>
      <c r="M5158" s="21">
        <f t="shared" si="482"/>
        <v>0</v>
      </c>
      <c r="N5158" s="21">
        <f t="shared" si="483"/>
        <v>0</v>
      </c>
      <c r="O5158" s="21">
        <f t="shared" si="484"/>
        <v>0</v>
      </c>
      <c r="P5158" s="21">
        <f t="shared" si="485"/>
        <v>0</v>
      </c>
    </row>
    <row r="5159" spans="1:16">
      <c r="A5159" s="58">
        <v>59875</v>
      </c>
      <c r="B5159" s="58">
        <v>524</v>
      </c>
      <c r="C5159" s="58">
        <v>1784</v>
      </c>
      <c r="D5159" s="59">
        <v>23</v>
      </c>
      <c r="E5159" s="59">
        <v>5.7</v>
      </c>
      <c r="F5159" s="59">
        <v>0</v>
      </c>
      <c r="G5159" s="62">
        <v>0</v>
      </c>
      <c r="H5159" s="59">
        <v>0</v>
      </c>
      <c r="I5159" s="59">
        <v>0</v>
      </c>
      <c r="J5159" s="60">
        <v>27597637</v>
      </c>
      <c r="K5159" s="21">
        <f t="shared" si="480"/>
        <v>0</v>
      </c>
      <c r="L5159" s="21">
        <f t="shared" si="481"/>
        <v>0</v>
      </c>
      <c r="M5159" s="21">
        <f t="shared" si="482"/>
        <v>0</v>
      </c>
      <c r="N5159" s="21">
        <f t="shared" si="483"/>
        <v>0</v>
      </c>
      <c r="O5159" s="21">
        <f t="shared" si="484"/>
        <v>0</v>
      </c>
      <c r="P5159" s="21">
        <f t="shared" si="485"/>
        <v>0</v>
      </c>
    </row>
    <row r="5160" spans="1:16">
      <c r="A5160" s="58">
        <v>59898</v>
      </c>
      <c r="B5160" s="58">
        <v>117</v>
      </c>
      <c r="C5160" s="58">
        <v>9460</v>
      </c>
      <c r="D5160" s="59">
        <v>42</v>
      </c>
      <c r="E5160" s="59">
        <v>0</v>
      </c>
      <c r="F5160" s="59">
        <v>0</v>
      </c>
      <c r="G5160" s="62">
        <v>0</v>
      </c>
      <c r="H5160" s="59">
        <v>0</v>
      </c>
      <c r="I5160" s="59">
        <v>0</v>
      </c>
      <c r="J5160" s="60">
        <v>29605629</v>
      </c>
      <c r="K5160" s="21">
        <f t="shared" si="480"/>
        <v>0</v>
      </c>
      <c r="L5160" s="21">
        <f t="shared" si="481"/>
        <v>0</v>
      </c>
      <c r="M5160" s="21">
        <f t="shared" si="482"/>
        <v>0</v>
      </c>
      <c r="N5160" s="21">
        <f t="shared" si="483"/>
        <v>0</v>
      </c>
      <c r="O5160" s="21">
        <f t="shared" si="484"/>
        <v>0</v>
      </c>
      <c r="P5160" s="21">
        <f t="shared" si="485"/>
        <v>0</v>
      </c>
    </row>
    <row r="5161" spans="1:16">
      <c r="A5161" s="58">
        <v>59913</v>
      </c>
      <c r="B5161" s="58">
        <v>128</v>
      </c>
      <c r="C5161" s="58">
        <v>2401</v>
      </c>
      <c r="D5161" s="59">
        <v>42</v>
      </c>
      <c r="E5161" s="59">
        <v>155.30000000000001</v>
      </c>
      <c r="F5161" s="59">
        <v>0</v>
      </c>
      <c r="G5161" s="62">
        <v>0</v>
      </c>
      <c r="H5161" s="59">
        <v>0</v>
      </c>
      <c r="I5161" s="59">
        <v>0</v>
      </c>
      <c r="J5161" s="60">
        <v>30106385</v>
      </c>
      <c r="K5161" s="21">
        <f t="shared" si="480"/>
        <v>0</v>
      </c>
      <c r="L5161" s="21">
        <f t="shared" si="481"/>
        <v>0</v>
      </c>
      <c r="M5161" s="21">
        <f t="shared" si="482"/>
        <v>0</v>
      </c>
      <c r="N5161" s="21">
        <f t="shared" si="483"/>
        <v>0</v>
      </c>
      <c r="O5161" s="21">
        <f t="shared" si="484"/>
        <v>0</v>
      </c>
      <c r="P5161" s="21">
        <f t="shared" si="485"/>
        <v>0</v>
      </c>
    </row>
    <row r="5162" spans="1:16">
      <c r="A5162" s="55">
        <v>59949</v>
      </c>
      <c r="B5162" s="55">
        <v>200</v>
      </c>
      <c r="C5162" s="55">
        <v>6757</v>
      </c>
      <c r="D5162" s="56">
        <v>52</v>
      </c>
      <c r="E5162" s="56">
        <v>466</v>
      </c>
      <c r="F5162" s="56">
        <v>0</v>
      </c>
      <c r="G5162" s="61">
        <v>0</v>
      </c>
      <c r="H5162" s="56">
        <v>0</v>
      </c>
      <c r="I5162" s="56">
        <v>0</v>
      </c>
      <c r="J5162" s="57">
        <v>15376740</v>
      </c>
      <c r="K5162" s="21">
        <f t="shared" si="480"/>
        <v>0</v>
      </c>
      <c r="L5162" s="21">
        <f t="shared" si="481"/>
        <v>0</v>
      </c>
      <c r="M5162" s="21">
        <f t="shared" si="482"/>
        <v>0</v>
      </c>
      <c r="N5162" s="21">
        <f t="shared" si="483"/>
        <v>0</v>
      </c>
      <c r="O5162" s="21">
        <f t="shared" si="484"/>
        <v>0</v>
      </c>
      <c r="P5162" s="21">
        <f t="shared" si="485"/>
        <v>0</v>
      </c>
    </row>
    <row r="5163" spans="1:16">
      <c r="A5163" s="55">
        <v>60001</v>
      </c>
      <c r="B5163" s="55">
        <v>130</v>
      </c>
      <c r="C5163" s="55">
        <v>3741</v>
      </c>
      <c r="D5163" s="56">
        <v>23</v>
      </c>
      <c r="E5163" s="56">
        <v>28</v>
      </c>
      <c r="F5163" s="56">
        <v>0</v>
      </c>
      <c r="G5163" s="61">
        <v>0</v>
      </c>
      <c r="H5163" s="56">
        <v>0</v>
      </c>
      <c r="I5163" s="56">
        <v>0</v>
      </c>
      <c r="J5163" s="57">
        <v>27019994</v>
      </c>
      <c r="K5163" s="21">
        <f t="shared" si="480"/>
        <v>0</v>
      </c>
      <c r="L5163" s="21">
        <f t="shared" si="481"/>
        <v>0</v>
      </c>
      <c r="M5163" s="21">
        <f t="shared" si="482"/>
        <v>0</v>
      </c>
      <c r="N5163" s="21">
        <f t="shared" si="483"/>
        <v>0</v>
      </c>
      <c r="O5163" s="21">
        <f t="shared" si="484"/>
        <v>0</v>
      </c>
      <c r="P5163" s="21">
        <f t="shared" si="485"/>
        <v>0</v>
      </c>
    </row>
    <row r="5164" spans="1:16">
      <c r="A5164" s="55">
        <v>60016</v>
      </c>
      <c r="B5164" s="55">
        <v>140</v>
      </c>
      <c r="C5164" s="55">
        <v>111</v>
      </c>
      <c r="D5164" s="56">
        <v>54</v>
      </c>
      <c r="E5164" s="56">
        <v>132.1</v>
      </c>
      <c r="F5164" s="56">
        <v>0</v>
      </c>
      <c r="G5164" s="61">
        <v>0</v>
      </c>
      <c r="H5164" s="56">
        <v>0</v>
      </c>
      <c r="I5164" s="56">
        <v>0</v>
      </c>
      <c r="J5164" s="57">
        <v>14839798</v>
      </c>
      <c r="K5164" s="21">
        <f t="shared" si="480"/>
        <v>0</v>
      </c>
      <c r="L5164" s="21">
        <f t="shared" si="481"/>
        <v>0</v>
      </c>
      <c r="M5164" s="21">
        <f t="shared" si="482"/>
        <v>0</v>
      </c>
      <c r="N5164" s="21">
        <f t="shared" si="483"/>
        <v>0</v>
      </c>
      <c r="O5164" s="21">
        <f t="shared" si="484"/>
        <v>0</v>
      </c>
      <c r="P5164" s="21">
        <f t="shared" si="485"/>
        <v>0</v>
      </c>
    </row>
    <row r="5165" spans="1:16">
      <c r="A5165" s="55">
        <v>60079</v>
      </c>
      <c r="B5165" s="55">
        <v>166</v>
      </c>
      <c r="C5165" s="55">
        <v>8518</v>
      </c>
      <c r="D5165" s="56">
        <v>42</v>
      </c>
      <c r="E5165" s="56">
        <v>173</v>
      </c>
      <c r="F5165" s="56">
        <v>0</v>
      </c>
      <c r="G5165" s="61">
        <v>0</v>
      </c>
      <c r="H5165" s="56">
        <v>0</v>
      </c>
      <c r="I5165" s="56">
        <v>0</v>
      </c>
      <c r="J5165" s="57">
        <v>32202489</v>
      </c>
      <c r="K5165" s="21">
        <f t="shared" si="480"/>
        <v>0</v>
      </c>
      <c r="L5165" s="21">
        <f t="shared" si="481"/>
        <v>0</v>
      </c>
      <c r="M5165" s="21">
        <f t="shared" si="482"/>
        <v>0</v>
      </c>
      <c r="N5165" s="21">
        <f t="shared" si="483"/>
        <v>0</v>
      </c>
      <c r="O5165" s="21">
        <f t="shared" si="484"/>
        <v>0</v>
      </c>
      <c r="P5165" s="21">
        <f t="shared" si="485"/>
        <v>0</v>
      </c>
    </row>
    <row r="5166" spans="1:16">
      <c r="A5166" s="55">
        <v>60282</v>
      </c>
      <c r="B5166" s="55">
        <v>155</v>
      </c>
      <c r="C5166" s="55">
        <v>4149</v>
      </c>
      <c r="D5166" s="56">
        <v>33</v>
      </c>
      <c r="E5166" s="56">
        <v>65.599999999999994</v>
      </c>
      <c r="F5166" s="56">
        <v>0</v>
      </c>
      <c r="G5166" s="61">
        <v>0</v>
      </c>
      <c r="H5166" s="56">
        <v>0</v>
      </c>
      <c r="I5166" s="56">
        <v>0</v>
      </c>
      <c r="J5166" s="57">
        <v>21381306</v>
      </c>
      <c r="K5166" s="21">
        <f t="shared" si="480"/>
        <v>0</v>
      </c>
      <c r="L5166" s="21">
        <f t="shared" si="481"/>
        <v>0</v>
      </c>
      <c r="M5166" s="21">
        <f t="shared" si="482"/>
        <v>0</v>
      </c>
      <c r="N5166" s="21">
        <f t="shared" si="483"/>
        <v>0</v>
      </c>
      <c r="O5166" s="21">
        <f t="shared" si="484"/>
        <v>0</v>
      </c>
      <c r="P5166" s="21">
        <f t="shared" si="485"/>
        <v>0</v>
      </c>
    </row>
    <row r="5167" spans="1:16">
      <c r="A5167" s="58">
        <v>60334</v>
      </c>
      <c r="B5167" s="58">
        <v>199</v>
      </c>
      <c r="C5167" s="58">
        <v>8230</v>
      </c>
      <c r="D5167" s="59">
        <v>11</v>
      </c>
      <c r="E5167" s="59">
        <v>35.200000000000003</v>
      </c>
      <c r="F5167" s="59">
        <v>0</v>
      </c>
      <c r="G5167" s="62">
        <v>0</v>
      </c>
      <c r="H5167" s="59">
        <v>0</v>
      </c>
      <c r="I5167" s="59">
        <v>0</v>
      </c>
      <c r="J5167" s="60">
        <v>15325089</v>
      </c>
      <c r="K5167" s="21">
        <f t="shared" si="480"/>
        <v>0</v>
      </c>
      <c r="L5167" s="21">
        <f t="shared" si="481"/>
        <v>0</v>
      </c>
      <c r="M5167" s="21">
        <f t="shared" si="482"/>
        <v>0</v>
      </c>
      <c r="N5167" s="21">
        <f t="shared" si="483"/>
        <v>0</v>
      </c>
      <c r="O5167" s="21">
        <f t="shared" si="484"/>
        <v>0</v>
      </c>
      <c r="P5167" s="21">
        <f t="shared" si="485"/>
        <v>0</v>
      </c>
    </row>
    <row r="5168" spans="1:16">
      <c r="A5168" s="55">
        <v>60338</v>
      </c>
      <c r="B5168" s="55">
        <v>117</v>
      </c>
      <c r="C5168" s="55">
        <v>3152</v>
      </c>
      <c r="D5168" s="56">
        <v>54</v>
      </c>
      <c r="E5168" s="56">
        <v>348.6</v>
      </c>
      <c r="F5168" s="56">
        <v>0</v>
      </c>
      <c r="G5168" s="61">
        <v>0</v>
      </c>
      <c r="H5168" s="56">
        <v>0</v>
      </c>
      <c r="I5168" s="56">
        <v>0</v>
      </c>
      <c r="J5168" s="57">
        <v>13273901</v>
      </c>
      <c r="K5168" s="21">
        <f t="shared" si="480"/>
        <v>0</v>
      </c>
      <c r="L5168" s="21">
        <f t="shared" si="481"/>
        <v>0</v>
      </c>
      <c r="M5168" s="21">
        <f t="shared" si="482"/>
        <v>0</v>
      </c>
      <c r="N5168" s="21">
        <f t="shared" si="483"/>
        <v>0</v>
      </c>
      <c r="O5168" s="21">
        <f t="shared" si="484"/>
        <v>0</v>
      </c>
      <c r="P5168" s="21">
        <f t="shared" si="485"/>
        <v>0</v>
      </c>
    </row>
    <row r="5169" spans="1:16">
      <c r="A5169" s="58">
        <v>60387</v>
      </c>
      <c r="B5169" s="58">
        <v>117</v>
      </c>
      <c r="C5169" s="58">
        <v>4939</v>
      </c>
      <c r="D5169" s="59">
        <v>56</v>
      </c>
      <c r="E5169" s="59">
        <v>271.10000000000002</v>
      </c>
      <c r="F5169" s="59">
        <v>0</v>
      </c>
      <c r="G5169" s="62">
        <v>0</v>
      </c>
      <c r="H5169" s="59">
        <v>0</v>
      </c>
      <c r="I5169" s="59">
        <v>0</v>
      </c>
      <c r="J5169" s="60">
        <v>18969475</v>
      </c>
      <c r="K5169" s="21">
        <f t="shared" si="480"/>
        <v>0</v>
      </c>
      <c r="L5169" s="21">
        <f t="shared" si="481"/>
        <v>0</v>
      </c>
      <c r="M5169" s="21">
        <f t="shared" si="482"/>
        <v>0</v>
      </c>
      <c r="N5169" s="21">
        <f t="shared" si="483"/>
        <v>0</v>
      </c>
      <c r="O5169" s="21">
        <f t="shared" si="484"/>
        <v>0</v>
      </c>
      <c r="P5169" s="21">
        <f t="shared" si="485"/>
        <v>0</v>
      </c>
    </row>
    <row r="5170" spans="1:16">
      <c r="A5170" s="55">
        <v>60394</v>
      </c>
      <c r="B5170" s="55">
        <v>117</v>
      </c>
      <c r="C5170" s="55">
        <v>4133</v>
      </c>
      <c r="D5170" s="56">
        <v>56</v>
      </c>
      <c r="E5170" s="56">
        <v>275.10000000000002</v>
      </c>
      <c r="F5170" s="56">
        <v>0</v>
      </c>
      <c r="G5170" s="61">
        <v>0</v>
      </c>
      <c r="H5170" s="56">
        <v>0</v>
      </c>
      <c r="I5170" s="56">
        <v>0</v>
      </c>
      <c r="J5170" s="57">
        <v>97074852</v>
      </c>
      <c r="K5170" s="21">
        <f t="shared" si="480"/>
        <v>0</v>
      </c>
      <c r="L5170" s="21">
        <f t="shared" si="481"/>
        <v>0</v>
      </c>
      <c r="M5170" s="21">
        <f t="shared" si="482"/>
        <v>0</v>
      </c>
      <c r="N5170" s="21">
        <f t="shared" si="483"/>
        <v>0</v>
      </c>
      <c r="O5170" s="21">
        <f t="shared" si="484"/>
        <v>0</v>
      </c>
      <c r="P5170" s="21">
        <f t="shared" si="485"/>
        <v>0</v>
      </c>
    </row>
    <row r="5171" spans="1:16">
      <c r="A5171" s="58">
        <v>60410</v>
      </c>
      <c r="B5171" s="58">
        <v>117</v>
      </c>
      <c r="C5171" s="58">
        <v>4772</v>
      </c>
      <c r="D5171" s="59">
        <v>55</v>
      </c>
      <c r="E5171" s="59">
        <v>316.2</v>
      </c>
      <c r="F5171" s="59">
        <v>0</v>
      </c>
      <c r="G5171" s="62">
        <v>0</v>
      </c>
      <c r="H5171" s="59">
        <v>0</v>
      </c>
      <c r="I5171" s="59">
        <v>0</v>
      </c>
      <c r="J5171" s="60">
        <v>88665619</v>
      </c>
      <c r="K5171" s="21">
        <f t="shared" si="480"/>
        <v>0</v>
      </c>
      <c r="L5171" s="21">
        <f t="shared" si="481"/>
        <v>0</v>
      </c>
      <c r="M5171" s="21">
        <f t="shared" si="482"/>
        <v>0</v>
      </c>
      <c r="N5171" s="21">
        <f t="shared" si="483"/>
        <v>0</v>
      </c>
      <c r="O5171" s="21">
        <f t="shared" si="484"/>
        <v>0</v>
      </c>
      <c r="P5171" s="21">
        <f t="shared" si="485"/>
        <v>0</v>
      </c>
    </row>
    <row r="5172" spans="1:16">
      <c r="A5172" s="55">
        <v>60433</v>
      </c>
      <c r="B5172" s="55">
        <v>117</v>
      </c>
      <c r="C5172" s="55">
        <v>4533</v>
      </c>
      <c r="D5172" s="56">
        <v>11</v>
      </c>
      <c r="E5172" s="56">
        <v>62.3</v>
      </c>
      <c r="F5172" s="56">
        <v>0</v>
      </c>
      <c r="G5172" s="61">
        <v>0</v>
      </c>
      <c r="H5172" s="56">
        <v>0</v>
      </c>
      <c r="I5172" s="56">
        <v>0</v>
      </c>
      <c r="J5172" s="57">
        <v>31816416</v>
      </c>
      <c r="K5172" s="21">
        <f t="shared" si="480"/>
        <v>0</v>
      </c>
      <c r="L5172" s="21">
        <f t="shared" si="481"/>
        <v>0</v>
      </c>
      <c r="M5172" s="21">
        <f t="shared" si="482"/>
        <v>0</v>
      </c>
      <c r="N5172" s="21">
        <f t="shared" si="483"/>
        <v>0</v>
      </c>
      <c r="O5172" s="21">
        <f t="shared" si="484"/>
        <v>0</v>
      </c>
      <c r="P5172" s="21">
        <f t="shared" si="485"/>
        <v>0</v>
      </c>
    </row>
    <row r="5173" spans="1:16">
      <c r="A5173" s="58">
        <v>60445</v>
      </c>
      <c r="B5173" s="58">
        <v>117</v>
      </c>
      <c r="C5173" s="58">
        <v>4600</v>
      </c>
      <c r="D5173" s="59">
        <v>54</v>
      </c>
      <c r="E5173" s="59">
        <v>103.1</v>
      </c>
      <c r="F5173" s="59">
        <v>0</v>
      </c>
      <c r="G5173" s="62">
        <v>0</v>
      </c>
      <c r="H5173" s="59">
        <v>0</v>
      </c>
      <c r="I5173" s="59">
        <v>0</v>
      </c>
      <c r="J5173" s="60">
        <v>44620316</v>
      </c>
      <c r="K5173" s="21">
        <f t="shared" si="480"/>
        <v>0</v>
      </c>
      <c r="L5173" s="21">
        <f t="shared" si="481"/>
        <v>0</v>
      </c>
      <c r="M5173" s="21">
        <f t="shared" si="482"/>
        <v>0</v>
      </c>
      <c r="N5173" s="21">
        <f t="shared" si="483"/>
        <v>0</v>
      </c>
      <c r="O5173" s="21">
        <f t="shared" si="484"/>
        <v>0</v>
      </c>
      <c r="P5173" s="21">
        <f t="shared" si="485"/>
        <v>0</v>
      </c>
    </row>
    <row r="5174" spans="1:16">
      <c r="A5174" s="58">
        <v>60508</v>
      </c>
      <c r="B5174" s="58">
        <v>117</v>
      </c>
      <c r="C5174" s="58">
        <v>4236</v>
      </c>
      <c r="D5174" s="59">
        <v>11</v>
      </c>
      <c r="E5174" s="59">
        <v>64.8</v>
      </c>
      <c r="F5174" s="59">
        <v>0</v>
      </c>
      <c r="G5174" s="62">
        <v>0</v>
      </c>
      <c r="H5174" s="59">
        <v>0</v>
      </c>
      <c r="I5174" s="59">
        <v>0</v>
      </c>
      <c r="J5174" s="60">
        <v>14436278</v>
      </c>
      <c r="K5174" s="21">
        <f t="shared" si="480"/>
        <v>0</v>
      </c>
      <c r="L5174" s="21">
        <f t="shared" si="481"/>
        <v>0</v>
      </c>
      <c r="M5174" s="21">
        <f t="shared" si="482"/>
        <v>0</v>
      </c>
      <c r="N5174" s="21">
        <f t="shared" si="483"/>
        <v>0</v>
      </c>
      <c r="O5174" s="21">
        <f t="shared" si="484"/>
        <v>0</v>
      </c>
      <c r="P5174" s="21">
        <f t="shared" si="485"/>
        <v>0</v>
      </c>
    </row>
    <row r="5175" spans="1:16">
      <c r="A5175" s="55">
        <v>60579</v>
      </c>
      <c r="B5175" s="55">
        <v>117</v>
      </c>
      <c r="C5175" s="55">
        <v>5217</v>
      </c>
      <c r="D5175" s="56">
        <v>54</v>
      </c>
      <c r="E5175" s="56">
        <v>111.8</v>
      </c>
      <c r="F5175" s="56">
        <v>0</v>
      </c>
      <c r="G5175" s="61">
        <v>0</v>
      </c>
      <c r="H5175" s="56">
        <v>0</v>
      </c>
      <c r="I5175" s="56">
        <v>0</v>
      </c>
      <c r="J5175" s="57">
        <v>29362998</v>
      </c>
      <c r="K5175" s="21">
        <f t="shared" si="480"/>
        <v>0</v>
      </c>
      <c r="L5175" s="21">
        <f t="shared" si="481"/>
        <v>0</v>
      </c>
      <c r="M5175" s="21">
        <f t="shared" si="482"/>
        <v>0</v>
      </c>
      <c r="N5175" s="21">
        <f t="shared" si="483"/>
        <v>0</v>
      </c>
      <c r="O5175" s="21">
        <f t="shared" si="484"/>
        <v>0</v>
      </c>
      <c r="P5175" s="21">
        <f t="shared" si="485"/>
        <v>0</v>
      </c>
    </row>
    <row r="5176" spans="1:16">
      <c r="A5176" s="58">
        <v>60629</v>
      </c>
      <c r="B5176" s="58">
        <v>117</v>
      </c>
      <c r="C5176" s="58">
        <v>4768</v>
      </c>
      <c r="D5176" s="59">
        <v>65</v>
      </c>
      <c r="E5176" s="59">
        <v>143.5</v>
      </c>
      <c r="F5176" s="59">
        <v>0</v>
      </c>
      <c r="G5176" s="62">
        <v>0</v>
      </c>
      <c r="H5176" s="59">
        <v>0</v>
      </c>
      <c r="I5176" s="59">
        <v>0</v>
      </c>
      <c r="J5176" s="60">
        <v>10183995</v>
      </c>
      <c r="K5176" s="21">
        <f t="shared" si="480"/>
        <v>0</v>
      </c>
      <c r="L5176" s="21">
        <f t="shared" si="481"/>
        <v>0</v>
      </c>
      <c r="M5176" s="21">
        <f t="shared" si="482"/>
        <v>0</v>
      </c>
      <c r="N5176" s="21">
        <f t="shared" si="483"/>
        <v>0</v>
      </c>
      <c r="O5176" s="21">
        <f t="shared" si="484"/>
        <v>0</v>
      </c>
      <c r="P5176" s="21">
        <f t="shared" si="485"/>
        <v>0</v>
      </c>
    </row>
    <row r="5177" spans="1:16">
      <c r="A5177" s="55">
        <v>60656</v>
      </c>
      <c r="B5177" s="55">
        <v>117</v>
      </c>
      <c r="C5177" s="55">
        <v>4927</v>
      </c>
      <c r="D5177" s="56">
        <v>54</v>
      </c>
      <c r="E5177" s="56">
        <v>217.2</v>
      </c>
      <c r="F5177" s="56">
        <v>0</v>
      </c>
      <c r="G5177" s="61">
        <v>0</v>
      </c>
      <c r="H5177" s="56">
        <v>0</v>
      </c>
      <c r="I5177" s="56">
        <v>0</v>
      </c>
      <c r="J5177" s="57">
        <v>21186090</v>
      </c>
      <c r="K5177" s="21">
        <f t="shared" si="480"/>
        <v>0</v>
      </c>
      <c r="L5177" s="21">
        <f t="shared" si="481"/>
        <v>0</v>
      </c>
      <c r="M5177" s="21">
        <f t="shared" si="482"/>
        <v>0</v>
      </c>
      <c r="N5177" s="21">
        <f t="shared" si="483"/>
        <v>0</v>
      </c>
      <c r="O5177" s="21">
        <f t="shared" si="484"/>
        <v>0</v>
      </c>
      <c r="P5177" s="21">
        <f t="shared" si="485"/>
        <v>0</v>
      </c>
    </row>
    <row r="5178" spans="1:16">
      <c r="A5178" s="55">
        <v>60741</v>
      </c>
      <c r="B5178" s="55">
        <v>500</v>
      </c>
      <c r="C5178" s="55">
        <v>7532</v>
      </c>
      <c r="D5178" s="56">
        <v>65</v>
      </c>
      <c r="E5178" s="56">
        <v>396</v>
      </c>
      <c r="F5178" s="56">
        <v>0</v>
      </c>
      <c r="G5178" s="61">
        <v>0</v>
      </c>
      <c r="H5178" s="56">
        <v>0</v>
      </c>
      <c r="I5178" s="56">
        <v>0</v>
      </c>
      <c r="J5178" s="57">
        <v>15662808</v>
      </c>
      <c r="K5178" s="21">
        <f t="shared" si="480"/>
        <v>0</v>
      </c>
      <c r="L5178" s="21">
        <f t="shared" si="481"/>
        <v>0</v>
      </c>
      <c r="M5178" s="21">
        <f t="shared" si="482"/>
        <v>0</v>
      </c>
      <c r="N5178" s="21">
        <f t="shared" si="483"/>
        <v>0</v>
      </c>
      <c r="O5178" s="21">
        <f t="shared" si="484"/>
        <v>0</v>
      </c>
      <c r="P5178" s="21">
        <f t="shared" si="485"/>
        <v>0</v>
      </c>
    </row>
    <row r="5179" spans="1:16">
      <c r="A5179" s="58">
        <v>60759</v>
      </c>
      <c r="B5179" s="58">
        <v>117</v>
      </c>
      <c r="C5179" s="58">
        <v>3860</v>
      </c>
      <c r="D5179" s="59">
        <v>56</v>
      </c>
      <c r="E5179" s="59">
        <v>329.3</v>
      </c>
      <c r="F5179" s="59">
        <v>0</v>
      </c>
      <c r="G5179" s="62">
        <v>0</v>
      </c>
      <c r="H5179" s="59">
        <v>0</v>
      </c>
      <c r="I5179" s="59">
        <v>0</v>
      </c>
      <c r="J5179" s="60">
        <v>11476392</v>
      </c>
      <c r="K5179" s="21">
        <f t="shared" si="480"/>
        <v>0</v>
      </c>
      <c r="L5179" s="21">
        <f t="shared" si="481"/>
        <v>0</v>
      </c>
      <c r="M5179" s="21">
        <f t="shared" si="482"/>
        <v>0</v>
      </c>
      <c r="N5179" s="21">
        <f t="shared" si="483"/>
        <v>0</v>
      </c>
      <c r="O5179" s="21">
        <f t="shared" si="484"/>
        <v>0</v>
      </c>
      <c r="P5179" s="21">
        <f t="shared" si="485"/>
        <v>0</v>
      </c>
    </row>
    <row r="5180" spans="1:16">
      <c r="A5180" s="55">
        <v>60829</v>
      </c>
      <c r="B5180" s="55">
        <v>117</v>
      </c>
      <c r="C5180" s="55">
        <v>4791</v>
      </c>
      <c r="D5180" s="56">
        <v>11</v>
      </c>
      <c r="E5180" s="56">
        <v>51.4</v>
      </c>
      <c r="F5180" s="56">
        <v>0</v>
      </c>
      <c r="G5180" s="61">
        <v>0</v>
      </c>
      <c r="H5180" s="56">
        <v>0</v>
      </c>
      <c r="I5180" s="56">
        <v>0</v>
      </c>
      <c r="J5180" s="57">
        <v>25190769</v>
      </c>
      <c r="K5180" s="21">
        <f t="shared" si="480"/>
        <v>0</v>
      </c>
      <c r="L5180" s="21">
        <f t="shared" si="481"/>
        <v>0</v>
      </c>
      <c r="M5180" s="21">
        <f t="shared" si="482"/>
        <v>0</v>
      </c>
      <c r="N5180" s="21">
        <f t="shared" si="483"/>
        <v>0</v>
      </c>
      <c r="O5180" s="21">
        <f t="shared" si="484"/>
        <v>0</v>
      </c>
      <c r="P5180" s="21">
        <f t="shared" si="485"/>
        <v>0</v>
      </c>
    </row>
    <row r="5181" spans="1:16">
      <c r="A5181" s="58">
        <v>60852</v>
      </c>
      <c r="B5181" s="58">
        <v>117</v>
      </c>
      <c r="C5181" s="58">
        <v>7617</v>
      </c>
      <c r="D5181" s="59">
        <v>66</v>
      </c>
      <c r="E5181" s="59">
        <v>31.2</v>
      </c>
      <c r="F5181" s="59">
        <v>0</v>
      </c>
      <c r="G5181" s="62">
        <v>0</v>
      </c>
      <c r="H5181" s="59">
        <v>0</v>
      </c>
      <c r="I5181" s="59">
        <v>0</v>
      </c>
      <c r="J5181" s="60">
        <v>20144688</v>
      </c>
      <c r="K5181" s="21">
        <f t="shared" si="480"/>
        <v>0</v>
      </c>
      <c r="L5181" s="21">
        <f t="shared" si="481"/>
        <v>0</v>
      </c>
      <c r="M5181" s="21">
        <f t="shared" si="482"/>
        <v>0</v>
      </c>
      <c r="N5181" s="21">
        <f t="shared" si="483"/>
        <v>0</v>
      </c>
      <c r="O5181" s="21">
        <f t="shared" si="484"/>
        <v>0</v>
      </c>
      <c r="P5181" s="21">
        <f t="shared" si="485"/>
        <v>0</v>
      </c>
    </row>
    <row r="5182" spans="1:16">
      <c r="A5182" s="58">
        <v>60874</v>
      </c>
      <c r="B5182" s="58">
        <v>117</v>
      </c>
      <c r="C5182" s="58">
        <v>4094</v>
      </c>
      <c r="D5182" s="59">
        <v>11</v>
      </c>
      <c r="E5182" s="59">
        <v>116.7</v>
      </c>
      <c r="F5182" s="59">
        <v>0</v>
      </c>
      <c r="G5182" s="62">
        <v>0</v>
      </c>
      <c r="H5182" s="59">
        <v>0</v>
      </c>
      <c r="I5182" s="59">
        <v>0</v>
      </c>
      <c r="J5182" s="60">
        <v>20520531</v>
      </c>
      <c r="K5182" s="21">
        <f t="shared" si="480"/>
        <v>0</v>
      </c>
      <c r="L5182" s="21">
        <f t="shared" si="481"/>
        <v>0</v>
      </c>
      <c r="M5182" s="21">
        <f t="shared" si="482"/>
        <v>0</v>
      </c>
      <c r="N5182" s="21">
        <f t="shared" si="483"/>
        <v>0</v>
      </c>
      <c r="O5182" s="21">
        <f t="shared" si="484"/>
        <v>0</v>
      </c>
      <c r="P5182" s="21">
        <f t="shared" si="485"/>
        <v>0</v>
      </c>
    </row>
    <row r="5183" spans="1:16">
      <c r="A5183" s="58">
        <v>60914</v>
      </c>
      <c r="B5183" s="58">
        <v>117</v>
      </c>
      <c r="C5183" s="58">
        <v>4907</v>
      </c>
      <c r="D5183" s="59">
        <v>56</v>
      </c>
      <c r="E5183" s="59">
        <v>90</v>
      </c>
      <c r="F5183" s="59">
        <v>0</v>
      </c>
      <c r="G5183" s="62">
        <v>0</v>
      </c>
      <c r="H5183" s="59">
        <v>0</v>
      </c>
      <c r="I5183" s="59">
        <v>0</v>
      </c>
      <c r="J5183" s="60">
        <v>10315034</v>
      </c>
      <c r="K5183" s="21">
        <f t="shared" si="480"/>
        <v>0</v>
      </c>
      <c r="L5183" s="21">
        <f t="shared" si="481"/>
        <v>0</v>
      </c>
      <c r="M5183" s="21">
        <f t="shared" si="482"/>
        <v>0</v>
      </c>
      <c r="N5183" s="21">
        <f t="shared" si="483"/>
        <v>0</v>
      </c>
      <c r="O5183" s="21">
        <f t="shared" si="484"/>
        <v>0</v>
      </c>
      <c r="P5183" s="21">
        <f t="shared" si="485"/>
        <v>0</v>
      </c>
    </row>
    <row r="5184" spans="1:16">
      <c r="A5184" s="55">
        <v>60942</v>
      </c>
      <c r="B5184" s="55">
        <v>117</v>
      </c>
      <c r="C5184" s="55">
        <v>4015</v>
      </c>
      <c r="D5184" s="56">
        <v>66</v>
      </c>
      <c r="E5184" s="56">
        <v>195</v>
      </c>
      <c r="F5184" s="56">
        <v>0</v>
      </c>
      <c r="G5184" s="61">
        <v>0</v>
      </c>
      <c r="H5184" s="56">
        <v>0</v>
      </c>
      <c r="I5184" s="56">
        <v>0</v>
      </c>
      <c r="J5184" s="57">
        <v>10637244</v>
      </c>
      <c r="K5184" s="21">
        <f t="shared" si="480"/>
        <v>0</v>
      </c>
      <c r="L5184" s="21">
        <f t="shared" si="481"/>
        <v>0</v>
      </c>
      <c r="M5184" s="21">
        <f t="shared" si="482"/>
        <v>0</v>
      </c>
      <c r="N5184" s="21">
        <f t="shared" si="483"/>
        <v>0</v>
      </c>
      <c r="O5184" s="21">
        <f t="shared" si="484"/>
        <v>0</v>
      </c>
      <c r="P5184" s="21">
        <f t="shared" si="485"/>
        <v>0</v>
      </c>
    </row>
    <row r="5185" spans="1:16">
      <c r="A5185" s="58">
        <v>60945</v>
      </c>
      <c r="B5185" s="58">
        <v>117</v>
      </c>
      <c r="C5185" s="58">
        <v>3149</v>
      </c>
      <c r="D5185" s="59">
        <v>47</v>
      </c>
      <c r="E5185" s="59">
        <v>175.5</v>
      </c>
      <c r="F5185" s="59">
        <v>0</v>
      </c>
      <c r="G5185" s="62">
        <v>0</v>
      </c>
      <c r="H5185" s="59">
        <v>0</v>
      </c>
      <c r="I5185" s="59">
        <v>0</v>
      </c>
      <c r="J5185" s="60">
        <v>13220883</v>
      </c>
      <c r="K5185" s="21">
        <f t="shared" si="480"/>
        <v>0</v>
      </c>
      <c r="L5185" s="21">
        <f t="shared" si="481"/>
        <v>0</v>
      </c>
      <c r="M5185" s="21">
        <f t="shared" si="482"/>
        <v>0</v>
      </c>
      <c r="N5185" s="21">
        <f t="shared" si="483"/>
        <v>0</v>
      </c>
      <c r="O5185" s="21">
        <f t="shared" si="484"/>
        <v>0</v>
      </c>
      <c r="P5185" s="21">
        <f t="shared" si="485"/>
        <v>0</v>
      </c>
    </row>
    <row r="5186" spans="1:16">
      <c r="A5186" s="58">
        <v>60990</v>
      </c>
      <c r="B5186" s="58">
        <v>200</v>
      </c>
      <c r="C5186" s="58">
        <v>1463</v>
      </c>
      <c r="D5186" s="59">
        <v>14</v>
      </c>
      <c r="E5186" s="59">
        <v>4.2</v>
      </c>
      <c r="F5186" s="59">
        <v>0</v>
      </c>
      <c r="G5186" s="62">
        <v>0</v>
      </c>
      <c r="H5186" s="59">
        <v>0</v>
      </c>
      <c r="I5186" s="59">
        <v>0</v>
      </c>
      <c r="J5186" s="60">
        <v>15328630</v>
      </c>
      <c r="K5186" s="21">
        <f t="shared" si="480"/>
        <v>0</v>
      </c>
      <c r="L5186" s="21">
        <f t="shared" si="481"/>
        <v>0</v>
      </c>
      <c r="M5186" s="21">
        <f t="shared" si="482"/>
        <v>0</v>
      </c>
      <c r="N5186" s="21">
        <f t="shared" si="483"/>
        <v>0</v>
      </c>
      <c r="O5186" s="21">
        <f t="shared" si="484"/>
        <v>0</v>
      </c>
      <c r="P5186" s="21">
        <f t="shared" si="485"/>
        <v>0</v>
      </c>
    </row>
    <row r="5187" spans="1:16">
      <c r="A5187" s="58">
        <v>61148</v>
      </c>
      <c r="B5187" s="58">
        <v>117</v>
      </c>
      <c r="C5187" s="58">
        <v>3752</v>
      </c>
      <c r="D5187" s="59">
        <v>65</v>
      </c>
      <c r="E5187" s="59">
        <v>90.3</v>
      </c>
      <c r="F5187" s="59">
        <v>0</v>
      </c>
      <c r="G5187" s="62">
        <v>0</v>
      </c>
      <c r="H5187" s="59">
        <v>0</v>
      </c>
      <c r="I5187" s="59">
        <v>0</v>
      </c>
      <c r="J5187" s="60">
        <v>83220619</v>
      </c>
      <c r="K5187" s="21">
        <f t="shared" ref="K5187:K5208" si="486">G5187</f>
        <v>0</v>
      </c>
      <c r="L5187" s="21">
        <f t="shared" ref="L5187:L5208" si="487">IF(H5187=-1,1,0)</f>
        <v>0</v>
      </c>
      <c r="M5187" s="21">
        <f t="shared" ref="M5187:M5208" si="488">IF(G5187&lt;&gt;0,1,0)</f>
        <v>0</v>
      </c>
      <c r="N5187" s="21">
        <f t="shared" ref="N5187:N5208" si="489">IF(AND(L5187=1,M5187=1),1,0)</f>
        <v>0</v>
      </c>
      <c r="O5187" s="21">
        <f t="shared" ref="O5187:O5208" si="490">IF(AND(H5187=-1,G5187=0),1,0)</f>
        <v>0</v>
      </c>
      <c r="P5187" s="21">
        <f t="shared" ref="P5187:P5208" si="491">IF(AND(G5187&lt;&gt;0,H5187&lt;&gt;-1),1,0)</f>
        <v>0</v>
      </c>
    </row>
    <row r="5188" spans="1:16">
      <c r="A5188" s="55">
        <v>61164</v>
      </c>
      <c r="B5188" s="55">
        <v>117</v>
      </c>
      <c r="C5188" s="55">
        <v>3771</v>
      </c>
      <c r="D5188" s="56">
        <v>15</v>
      </c>
      <c r="E5188" s="56">
        <v>53.6</v>
      </c>
      <c r="F5188" s="56">
        <v>0</v>
      </c>
      <c r="G5188" s="61">
        <v>0</v>
      </c>
      <c r="H5188" s="56">
        <v>0</v>
      </c>
      <c r="I5188" s="56">
        <v>0</v>
      </c>
      <c r="J5188" s="57">
        <v>70027755</v>
      </c>
      <c r="K5188" s="21">
        <f t="shared" si="486"/>
        <v>0</v>
      </c>
      <c r="L5188" s="21">
        <f t="shared" si="487"/>
        <v>0</v>
      </c>
      <c r="M5188" s="21">
        <f t="shared" si="488"/>
        <v>0</v>
      </c>
      <c r="N5188" s="21">
        <f t="shared" si="489"/>
        <v>0</v>
      </c>
      <c r="O5188" s="21">
        <f t="shared" si="490"/>
        <v>0</v>
      </c>
      <c r="P5188" s="21">
        <f t="shared" si="491"/>
        <v>0</v>
      </c>
    </row>
    <row r="5189" spans="1:16">
      <c r="A5189" s="58">
        <v>61182</v>
      </c>
      <c r="B5189" s="58">
        <v>117</v>
      </c>
      <c r="C5189" s="58">
        <v>3755</v>
      </c>
      <c r="D5189" s="59">
        <v>11</v>
      </c>
      <c r="E5189" s="59">
        <v>90</v>
      </c>
      <c r="F5189" s="59">
        <v>0</v>
      </c>
      <c r="G5189" s="62">
        <v>0</v>
      </c>
      <c r="H5189" s="59">
        <v>0</v>
      </c>
      <c r="I5189" s="59">
        <v>0</v>
      </c>
      <c r="J5189" s="60">
        <v>30404823</v>
      </c>
      <c r="K5189" s="21">
        <f t="shared" si="486"/>
        <v>0</v>
      </c>
      <c r="L5189" s="21">
        <f t="shared" si="487"/>
        <v>0</v>
      </c>
      <c r="M5189" s="21">
        <f t="shared" si="488"/>
        <v>0</v>
      </c>
      <c r="N5189" s="21">
        <f t="shared" si="489"/>
        <v>0</v>
      </c>
      <c r="O5189" s="21">
        <f t="shared" si="490"/>
        <v>0</v>
      </c>
      <c r="P5189" s="21">
        <f t="shared" si="491"/>
        <v>0</v>
      </c>
    </row>
    <row r="5190" spans="1:16">
      <c r="A5190" s="55">
        <v>61187</v>
      </c>
      <c r="B5190" s="55">
        <v>117</v>
      </c>
      <c r="C5190" s="55">
        <v>3787</v>
      </c>
      <c r="D5190" s="56">
        <v>11</v>
      </c>
      <c r="E5190" s="56">
        <v>106.2</v>
      </c>
      <c r="F5190" s="56">
        <v>0</v>
      </c>
      <c r="G5190" s="61">
        <v>0</v>
      </c>
      <c r="H5190" s="56">
        <v>0</v>
      </c>
      <c r="I5190" s="56">
        <v>0</v>
      </c>
      <c r="J5190" s="57">
        <v>73978815</v>
      </c>
      <c r="K5190" s="21">
        <f t="shared" si="486"/>
        <v>0</v>
      </c>
      <c r="L5190" s="21">
        <f t="shared" si="487"/>
        <v>0</v>
      </c>
      <c r="M5190" s="21">
        <f t="shared" si="488"/>
        <v>0</v>
      </c>
      <c r="N5190" s="21">
        <f t="shared" si="489"/>
        <v>0</v>
      </c>
      <c r="O5190" s="21">
        <f t="shared" si="490"/>
        <v>0</v>
      </c>
      <c r="P5190" s="21">
        <f t="shared" si="491"/>
        <v>0</v>
      </c>
    </row>
    <row r="5191" spans="1:16">
      <c r="A5191" s="58">
        <v>61258</v>
      </c>
      <c r="B5191" s="58">
        <v>199</v>
      </c>
      <c r="C5191" s="58">
        <v>1863</v>
      </c>
      <c r="D5191" s="59">
        <v>45</v>
      </c>
      <c r="E5191" s="59">
        <v>0</v>
      </c>
      <c r="F5191" s="59">
        <v>0</v>
      </c>
      <c r="G5191" s="62">
        <v>0</v>
      </c>
      <c r="H5191" s="59">
        <v>0</v>
      </c>
      <c r="I5191" s="59">
        <v>0</v>
      </c>
      <c r="J5191" s="60">
        <v>15652381</v>
      </c>
      <c r="K5191" s="21">
        <f t="shared" si="486"/>
        <v>0</v>
      </c>
      <c r="L5191" s="21">
        <f t="shared" si="487"/>
        <v>0</v>
      </c>
      <c r="M5191" s="21">
        <f t="shared" si="488"/>
        <v>0</v>
      </c>
      <c r="N5191" s="21">
        <f t="shared" si="489"/>
        <v>0</v>
      </c>
      <c r="O5191" s="21">
        <f t="shared" si="490"/>
        <v>0</v>
      </c>
      <c r="P5191" s="21">
        <f t="shared" si="491"/>
        <v>0</v>
      </c>
    </row>
    <row r="5192" spans="1:16">
      <c r="A5192" s="55">
        <v>61273</v>
      </c>
      <c r="B5192" s="55">
        <v>900</v>
      </c>
      <c r="C5192" s="55">
        <v>2850</v>
      </c>
      <c r="D5192" s="56">
        <v>23</v>
      </c>
      <c r="E5192" s="56">
        <v>40.299999999999997</v>
      </c>
      <c r="F5192" s="56">
        <v>0</v>
      </c>
      <c r="G5192" s="61">
        <v>0</v>
      </c>
      <c r="H5192" s="56">
        <v>0</v>
      </c>
      <c r="I5192" s="56">
        <v>0</v>
      </c>
      <c r="J5192" s="57">
        <v>14077588</v>
      </c>
      <c r="K5192" s="21">
        <f t="shared" si="486"/>
        <v>0</v>
      </c>
      <c r="L5192" s="21">
        <f t="shared" si="487"/>
        <v>0</v>
      </c>
      <c r="M5192" s="21">
        <f t="shared" si="488"/>
        <v>0</v>
      </c>
      <c r="N5192" s="21">
        <f t="shared" si="489"/>
        <v>0</v>
      </c>
      <c r="O5192" s="21">
        <f t="shared" si="490"/>
        <v>0</v>
      </c>
      <c r="P5192" s="21">
        <f t="shared" si="491"/>
        <v>0</v>
      </c>
    </row>
    <row r="5193" spans="1:16">
      <c r="A5193" s="58">
        <v>61406</v>
      </c>
      <c r="B5193" s="58">
        <v>900</v>
      </c>
      <c r="C5193" s="58">
        <v>1795</v>
      </c>
      <c r="D5193" s="59">
        <v>23</v>
      </c>
      <c r="E5193" s="59">
        <v>14.2</v>
      </c>
      <c r="F5193" s="59">
        <v>0</v>
      </c>
      <c r="G5193" s="62">
        <v>0</v>
      </c>
      <c r="H5193" s="59">
        <v>0</v>
      </c>
      <c r="I5193" s="59">
        <v>0</v>
      </c>
      <c r="J5193" s="60">
        <v>14294449</v>
      </c>
      <c r="K5193" s="21">
        <f t="shared" si="486"/>
        <v>0</v>
      </c>
      <c r="L5193" s="21">
        <f t="shared" si="487"/>
        <v>0</v>
      </c>
      <c r="M5193" s="21">
        <f t="shared" si="488"/>
        <v>0</v>
      </c>
      <c r="N5193" s="21">
        <f t="shared" si="489"/>
        <v>0</v>
      </c>
      <c r="O5193" s="21">
        <f t="shared" si="490"/>
        <v>0</v>
      </c>
      <c r="P5193" s="21">
        <f t="shared" si="491"/>
        <v>0</v>
      </c>
    </row>
    <row r="5194" spans="1:16">
      <c r="A5194" s="55">
        <v>61499</v>
      </c>
      <c r="B5194" s="55">
        <v>129</v>
      </c>
      <c r="C5194" s="55">
        <v>8319</v>
      </c>
      <c r="D5194" s="56">
        <v>11</v>
      </c>
      <c r="E5194" s="56">
        <v>128</v>
      </c>
      <c r="F5194" s="56">
        <v>0</v>
      </c>
      <c r="G5194" s="61">
        <v>0</v>
      </c>
      <c r="H5194" s="56">
        <v>0</v>
      </c>
      <c r="I5194" s="56">
        <v>0</v>
      </c>
      <c r="J5194" s="57">
        <v>15702133</v>
      </c>
      <c r="K5194" s="21">
        <f t="shared" si="486"/>
        <v>0</v>
      </c>
      <c r="L5194" s="21">
        <f t="shared" si="487"/>
        <v>0</v>
      </c>
      <c r="M5194" s="21">
        <f t="shared" si="488"/>
        <v>0</v>
      </c>
      <c r="N5194" s="21">
        <f t="shared" si="489"/>
        <v>0</v>
      </c>
      <c r="O5194" s="21">
        <f t="shared" si="490"/>
        <v>0</v>
      </c>
      <c r="P5194" s="21">
        <f t="shared" si="491"/>
        <v>0</v>
      </c>
    </row>
    <row r="5195" spans="1:16">
      <c r="A5195" s="55">
        <v>61533</v>
      </c>
      <c r="B5195" s="55">
        <v>500</v>
      </c>
      <c r="C5195" s="55">
        <v>1083</v>
      </c>
      <c r="D5195" s="56">
        <v>11</v>
      </c>
      <c r="E5195" s="56">
        <v>56</v>
      </c>
      <c r="F5195" s="56">
        <v>0</v>
      </c>
      <c r="G5195" s="61">
        <v>0</v>
      </c>
      <c r="H5195" s="56">
        <v>0</v>
      </c>
      <c r="I5195" s="56">
        <v>0</v>
      </c>
      <c r="J5195" s="57">
        <v>15471948</v>
      </c>
      <c r="K5195" s="21">
        <f t="shared" si="486"/>
        <v>0</v>
      </c>
      <c r="L5195" s="21">
        <f t="shared" si="487"/>
        <v>0</v>
      </c>
      <c r="M5195" s="21">
        <f t="shared" si="488"/>
        <v>0</v>
      </c>
      <c r="N5195" s="21">
        <f t="shared" si="489"/>
        <v>0</v>
      </c>
      <c r="O5195" s="21">
        <f t="shared" si="490"/>
        <v>0</v>
      </c>
      <c r="P5195" s="21">
        <f t="shared" si="491"/>
        <v>0</v>
      </c>
    </row>
    <row r="5196" spans="1:16">
      <c r="A5196" s="55">
        <v>61560</v>
      </c>
      <c r="B5196" s="55">
        <v>101</v>
      </c>
      <c r="C5196" s="55">
        <v>6491</v>
      </c>
      <c r="D5196" s="56">
        <v>11</v>
      </c>
      <c r="E5196" s="56">
        <v>63.5</v>
      </c>
      <c r="F5196" s="56">
        <v>0</v>
      </c>
      <c r="G5196" s="61">
        <v>0</v>
      </c>
      <c r="H5196" s="56">
        <v>0</v>
      </c>
      <c r="I5196" s="56">
        <v>0</v>
      </c>
      <c r="J5196" s="57">
        <v>15534249</v>
      </c>
      <c r="K5196" s="21">
        <f t="shared" si="486"/>
        <v>0</v>
      </c>
      <c r="L5196" s="21">
        <f t="shared" si="487"/>
        <v>0</v>
      </c>
      <c r="M5196" s="21">
        <f t="shared" si="488"/>
        <v>0</v>
      </c>
      <c r="N5196" s="21">
        <f t="shared" si="489"/>
        <v>0</v>
      </c>
      <c r="O5196" s="21">
        <f t="shared" si="490"/>
        <v>0</v>
      </c>
      <c r="P5196" s="21">
        <f t="shared" si="491"/>
        <v>0</v>
      </c>
    </row>
    <row r="5197" spans="1:16">
      <c r="A5197" s="58">
        <v>61624</v>
      </c>
      <c r="B5197" s="58">
        <v>129</v>
      </c>
      <c r="C5197" s="58">
        <v>7976</v>
      </c>
      <c r="D5197" s="59">
        <v>11</v>
      </c>
      <c r="E5197" s="59">
        <v>92.9</v>
      </c>
      <c r="F5197" s="59">
        <v>0</v>
      </c>
      <c r="G5197" s="62">
        <v>0</v>
      </c>
      <c r="H5197" s="59">
        <v>0</v>
      </c>
      <c r="I5197" s="59">
        <v>0</v>
      </c>
      <c r="J5197" s="60">
        <v>15744308</v>
      </c>
      <c r="K5197" s="21">
        <f t="shared" si="486"/>
        <v>0</v>
      </c>
      <c r="L5197" s="21">
        <f t="shared" si="487"/>
        <v>0</v>
      </c>
      <c r="M5197" s="21">
        <f t="shared" si="488"/>
        <v>0</v>
      </c>
      <c r="N5197" s="21">
        <f t="shared" si="489"/>
        <v>0</v>
      </c>
      <c r="O5197" s="21">
        <f t="shared" si="490"/>
        <v>0</v>
      </c>
      <c r="P5197" s="21">
        <f t="shared" si="491"/>
        <v>0</v>
      </c>
    </row>
    <row r="5198" spans="1:16">
      <c r="A5198" s="58">
        <v>61669</v>
      </c>
      <c r="B5198" s="58">
        <v>166</v>
      </c>
      <c r="C5198" s="58">
        <v>1863</v>
      </c>
      <c r="D5198" s="59">
        <v>44</v>
      </c>
      <c r="E5198" s="59">
        <v>240</v>
      </c>
      <c r="F5198" s="59">
        <v>0</v>
      </c>
      <c r="G5198" s="62">
        <v>0</v>
      </c>
      <c r="H5198" s="59">
        <v>0</v>
      </c>
      <c r="I5198" s="59">
        <v>0</v>
      </c>
      <c r="J5198" s="60">
        <v>15455403</v>
      </c>
      <c r="K5198" s="21">
        <f t="shared" si="486"/>
        <v>0</v>
      </c>
      <c r="L5198" s="21">
        <f t="shared" si="487"/>
        <v>0</v>
      </c>
      <c r="M5198" s="21">
        <f t="shared" si="488"/>
        <v>0</v>
      </c>
      <c r="N5198" s="21">
        <f t="shared" si="489"/>
        <v>0</v>
      </c>
      <c r="O5198" s="21">
        <f t="shared" si="490"/>
        <v>0</v>
      </c>
      <c r="P5198" s="21">
        <f t="shared" si="491"/>
        <v>0</v>
      </c>
    </row>
    <row r="5199" spans="1:16">
      <c r="A5199" s="58">
        <v>61797</v>
      </c>
      <c r="B5199" s="58">
        <v>700</v>
      </c>
      <c r="C5199" s="58">
        <v>3044</v>
      </c>
      <c r="D5199" s="59">
        <v>14</v>
      </c>
      <c r="E5199" s="59">
        <v>51.1</v>
      </c>
      <c r="F5199" s="59">
        <v>0</v>
      </c>
      <c r="G5199" s="62">
        <v>0</v>
      </c>
      <c r="H5199" s="59">
        <v>0</v>
      </c>
      <c r="I5199" s="59">
        <v>0</v>
      </c>
      <c r="J5199" s="60">
        <v>15718293</v>
      </c>
      <c r="K5199" s="21">
        <f t="shared" si="486"/>
        <v>0</v>
      </c>
      <c r="L5199" s="21">
        <f t="shared" si="487"/>
        <v>0</v>
      </c>
      <c r="M5199" s="21">
        <f t="shared" si="488"/>
        <v>0</v>
      </c>
      <c r="N5199" s="21">
        <f t="shared" si="489"/>
        <v>0</v>
      </c>
      <c r="O5199" s="21">
        <f t="shared" si="490"/>
        <v>0</v>
      </c>
      <c r="P5199" s="21">
        <f t="shared" si="491"/>
        <v>0</v>
      </c>
    </row>
    <row r="5200" spans="1:16">
      <c r="A5200" s="55">
        <v>61810</v>
      </c>
      <c r="B5200" s="55">
        <v>170</v>
      </c>
      <c r="C5200" s="55">
        <v>2142</v>
      </c>
      <c r="D5200" s="56">
        <v>56</v>
      </c>
      <c r="E5200" s="56">
        <v>182.5</v>
      </c>
      <c r="F5200" s="56">
        <v>0</v>
      </c>
      <c r="G5200" s="61">
        <v>0</v>
      </c>
      <c r="H5200" s="56">
        <v>0</v>
      </c>
      <c r="I5200" s="56">
        <v>0</v>
      </c>
      <c r="J5200" s="57">
        <v>74376711</v>
      </c>
      <c r="K5200" s="21">
        <f t="shared" si="486"/>
        <v>0</v>
      </c>
      <c r="L5200" s="21">
        <f t="shared" si="487"/>
        <v>0</v>
      </c>
      <c r="M5200" s="21">
        <f t="shared" si="488"/>
        <v>0</v>
      </c>
      <c r="N5200" s="21">
        <f t="shared" si="489"/>
        <v>0</v>
      </c>
      <c r="O5200" s="21">
        <f t="shared" si="490"/>
        <v>0</v>
      </c>
      <c r="P5200" s="21">
        <f t="shared" si="491"/>
        <v>0</v>
      </c>
    </row>
    <row r="5201" spans="1:16">
      <c r="A5201" s="55">
        <v>61880</v>
      </c>
      <c r="B5201" s="55">
        <v>500</v>
      </c>
      <c r="C5201" s="55">
        <v>5247</v>
      </c>
      <c r="D5201" s="56">
        <v>57</v>
      </c>
      <c r="E5201" s="56">
        <v>259.39999999999998</v>
      </c>
      <c r="F5201" s="56">
        <v>0</v>
      </c>
      <c r="G5201" s="61">
        <v>0</v>
      </c>
      <c r="H5201" s="56">
        <v>0</v>
      </c>
      <c r="I5201" s="56">
        <v>0</v>
      </c>
      <c r="J5201" s="57">
        <v>15386037</v>
      </c>
      <c r="K5201" s="21">
        <f t="shared" si="486"/>
        <v>0</v>
      </c>
      <c r="L5201" s="21">
        <f t="shared" si="487"/>
        <v>0</v>
      </c>
      <c r="M5201" s="21">
        <f t="shared" si="488"/>
        <v>0</v>
      </c>
      <c r="N5201" s="21">
        <f t="shared" si="489"/>
        <v>0</v>
      </c>
      <c r="O5201" s="21">
        <f t="shared" si="490"/>
        <v>0</v>
      </c>
      <c r="P5201" s="21">
        <f t="shared" si="491"/>
        <v>0</v>
      </c>
    </row>
    <row r="5202" spans="1:16">
      <c r="A5202" s="58">
        <v>61894</v>
      </c>
      <c r="B5202" s="58">
        <v>166</v>
      </c>
      <c r="C5202" s="58">
        <v>8342</v>
      </c>
      <c r="D5202" s="59">
        <v>66</v>
      </c>
      <c r="E5202" s="59">
        <v>0</v>
      </c>
      <c r="F5202" s="59">
        <v>0</v>
      </c>
      <c r="G5202" s="62">
        <v>0</v>
      </c>
      <c r="H5202" s="59">
        <v>0</v>
      </c>
      <c r="I5202" s="59">
        <v>0</v>
      </c>
      <c r="J5202" s="59">
        <v>0</v>
      </c>
      <c r="K5202" s="21">
        <f t="shared" si="486"/>
        <v>0</v>
      </c>
      <c r="L5202" s="21">
        <f t="shared" si="487"/>
        <v>0</v>
      </c>
      <c r="M5202" s="21">
        <f t="shared" si="488"/>
        <v>0</v>
      </c>
      <c r="N5202" s="21">
        <f t="shared" si="489"/>
        <v>0</v>
      </c>
      <c r="O5202" s="21">
        <f t="shared" si="490"/>
        <v>0</v>
      </c>
      <c r="P5202" s="21">
        <f t="shared" si="491"/>
        <v>0</v>
      </c>
    </row>
    <row r="5203" spans="1:16">
      <c r="A5203" s="55">
        <v>61935</v>
      </c>
      <c r="B5203" s="55">
        <v>128</v>
      </c>
      <c r="C5203" s="55">
        <v>3059</v>
      </c>
      <c r="D5203" s="56">
        <v>33</v>
      </c>
      <c r="E5203" s="56">
        <v>157.69999999999999</v>
      </c>
      <c r="F5203" s="56">
        <v>0</v>
      </c>
      <c r="G5203" s="61">
        <v>0</v>
      </c>
      <c r="H5203" s="56">
        <v>0</v>
      </c>
      <c r="I5203" s="56">
        <v>0</v>
      </c>
      <c r="J5203" s="57">
        <v>15843470</v>
      </c>
      <c r="K5203" s="21">
        <f t="shared" si="486"/>
        <v>0</v>
      </c>
      <c r="L5203" s="21">
        <f t="shared" si="487"/>
        <v>0</v>
      </c>
      <c r="M5203" s="21">
        <f t="shared" si="488"/>
        <v>0</v>
      </c>
      <c r="N5203" s="21">
        <f t="shared" si="489"/>
        <v>0</v>
      </c>
      <c r="O5203" s="21">
        <f t="shared" si="490"/>
        <v>0</v>
      </c>
      <c r="P5203" s="21">
        <f t="shared" si="491"/>
        <v>0</v>
      </c>
    </row>
    <row r="5204" spans="1:16">
      <c r="A5204" s="55">
        <v>61975</v>
      </c>
      <c r="B5204" s="55">
        <v>528</v>
      </c>
      <c r="C5204" s="55">
        <v>984</v>
      </c>
      <c r="D5204" s="56">
        <v>54</v>
      </c>
      <c r="E5204" s="56">
        <v>51.5</v>
      </c>
      <c r="F5204" s="56">
        <v>0</v>
      </c>
      <c r="G5204" s="61">
        <v>0</v>
      </c>
      <c r="H5204" s="56">
        <v>0</v>
      </c>
      <c r="I5204" s="56">
        <v>0</v>
      </c>
      <c r="J5204" s="57">
        <v>15783133</v>
      </c>
      <c r="K5204" s="21">
        <f t="shared" si="486"/>
        <v>0</v>
      </c>
      <c r="L5204" s="21">
        <f t="shared" si="487"/>
        <v>0</v>
      </c>
      <c r="M5204" s="21">
        <f t="shared" si="488"/>
        <v>0</v>
      </c>
      <c r="N5204" s="21">
        <f t="shared" si="489"/>
        <v>0</v>
      </c>
      <c r="O5204" s="21">
        <f t="shared" si="490"/>
        <v>0</v>
      </c>
      <c r="P5204" s="21">
        <f t="shared" si="491"/>
        <v>0</v>
      </c>
    </row>
    <row r="5205" spans="1:16">
      <c r="A5205" s="58">
        <v>61994</v>
      </c>
      <c r="B5205" s="58">
        <v>117</v>
      </c>
      <c r="C5205" s="58">
        <v>3212</v>
      </c>
      <c r="D5205" s="59">
        <v>64</v>
      </c>
      <c r="E5205" s="59">
        <v>57.8</v>
      </c>
      <c r="F5205" s="59">
        <v>0</v>
      </c>
      <c r="G5205" s="62">
        <v>0</v>
      </c>
      <c r="H5205" s="59">
        <v>0</v>
      </c>
      <c r="I5205" s="59">
        <v>0</v>
      </c>
      <c r="J5205" s="60">
        <v>29566550</v>
      </c>
      <c r="K5205" s="21">
        <f t="shared" si="486"/>
        <v>0</v>
      </c>
      <c r="L5205" s="21">
        <f t="shared" si="487"/>
        <v>0</v>
      </c>
      <c r="M5205" s="21">
        <f t="shared" si="488"/>
        <v>0</v>
      </c>
      <c r="N5205" s="21">
        <f t="shared" si="489"/>
        <v>0</v>
      </c>
      <c r="O5205" s="21">
        <f t="shared" si="490"/>
        <v>0</v>
      </c>
      <c r="P5205" s="21">
        <f t="shared" si="491"/>
        <v>0</v>
      </c>
    </row>
    <row r="5206" spans="1:16">
      <c r="A5206" s="58">
        <v>910</v>
      </c>
      <c r="B5206" s="58">
        <v>200</v>
      </c>
      <c r="C5206" s="58">
        <v>9996</v>
      </c>
      <c r="D5206" s="59">
        <v>64</v>
      </c>
      <c r="E5206" s="59">
        <v>104.2</v>
      </c>
      <c r="F5206" s="59">
        <v>0</v>
      </c>
      <c r="G5206" s="62">
        <v>0</v>
      </c>
      <c r="H5206" s="59">
        <v>1</v>
      </c>
      <c r="I5206" s="59">
        <v>0</v>
      </c>
      <c r="J5206" s="60">
        <v>11111114</v>
      </c>
      <c r="K5206" s="21">
        <f t="shared" si="486"/>
        <v>0</v>
      </c>
      <c r="L5206" s="21">
        <f t="shared" si="487"/>
        <v>0</v>
      </c>
      <c r="M5206" s="21">
        <f t="shared" si="488"/>
        <v>0</v>
      </c>
      <c r="N5206" s="21">
        <f t="shared" si="489"/>
        <v>0</v>
      </c>
      <c r="O5206" s="21">
        <f t="shared" si="490"/>
        <v>0</v>
      </c>
      <c r="P5206" s="21">
        <f t="shared" si="491"/>
        <v>0</v>
      </c>
    </row>
    <row r="5207" spans="1:16">
      <c r="A5207" s="58">
        <v>33062</v>
      </c>
      <c r="B5207" s="58">
        <v>164</v>
      </c>
      <c r="C5207" s="58">
        <v>4101</v>
      </c>
      <c r="D5207" s="59">
        <v>15</v>
      </c>
      <c r="E5207" s="59">
        <v>146.69999999999999</v>
      </c>
      <c r="F5207" s="59">
        <v>0</v>
      </c>
      <c r="G5207" s="62">
        <v>0</v>
      </c>
      <c r="H5207" s="59">
        <v>1</v>
      </c>
      <c r="I5207" s="59">
        <v>0</v>
      </c>
      <c r="J5207" s="60">
        <v>13472092</v>
      </c>
      <c r="K5207" s="21">
        <f t="shared" si="486"/>
        <v>0</v>
      </c>
      <c r="L5207" s="21">
        <f t="shared" si="487"/>
        <v>0</v>
      </c>
      <c r="M5207" s="21">
        <f t="shared" si="488"/>
        <v>0</v>
      </c>
      <c r="N5207" s="21">
        <f t="shared" si="489"/>
        <v>0</v>
      </c>
      <c r="O5207" s="21">
        <f t="shared" si="490"/>
        <v>0</v>
      </c>
      <c r="P5207" s="21">
        <f t="shared" si="491"/>
        <v>0</v>
      </c>
    </row>
    <row r="5208" spans="1:16">
      <c r="A5208" s="55">
        <v>14717</v>
      </c>
      <c r="B5208" s="55">
        <v>164</v>
      </c>
      <c r="C5208" s="55">
        <v>4872</v>
      </c>
      <c r="D5208" s="56">
        <v>52</v>
      </c>
      <c r="E5208" s="56">
        <v>271</v>
      </c>
      <c r="F5208" s="56">
        <v>0</v>
      </c>
      <c r="G5208" s="61">
        <v>0</v>
      </c>
      <c r="H5208" s="56">
        <v>2</v>
      </c>
      <c r="I5208" s="56">
        <v>0</v>
      </c>
      <c r="J5208" s="57">
        <v>76589518</v>
      </c>
      <c r="K5208" s="21">
        <f t="shared" si="486"/>
        <v>0</v>
      </c>
      <c r="L5208" s="21">
        <f t="shared" si="487"/>
        <v>0</v>
      </c>
      <c r="M5208" s="21">
        <f t="shared" si="488"/>
        <v>0</v>
      </c>
      <c r="N5208" s="21">
        <f t="shared" si="489"/>
        <v>0</v>
      </c>
      <c r="O5208" s="21">
        <f t="shared" si="490"/>
        <v>0</v>
      </c>
      <c r="P5208" s="21">
        <f t="shared" si="491"/>
        <v>0</v>
      </c>
    </row>
    <row r="5209" spans="1:16">
      <c r="A5209" s="58"/>
      <c r="B5209" s="58"/>
      <c r="C5209" s="58"/>
      <c r="D5209" s="59"/>
      <c r="E5209" s="59"/>
      <c r="F5209" s="59"/>
      <c r="G5209" s="59"/>
      <c r="H5209" s="59"/>
      <c r="I5209" s="59"/>
      <c r="J5209" s="62"/>
    </row>
    <row r="5210" spans="1:16">
      <c r="A5210" s="55"/>
      <c r="B5210" s="55"/>
      <c r="C5210" s="55"/>
      <c r="D5210" s="56"/>
      <c r="E5210" s="56"/>
      <c r="F5210" s="56"/>
      <c r="G5210" s="56"/>
      <c r="H5210" s="56"/>
      <c r="I5210" s="56"/>
      <c r="J5210" s="61"/>
    </row>
    <row r="5211" spans="1:16">
      <c r="A5211" s="58"/>
      <c r="B5211" s="58"/>
      <c r="C5211" s="58"/>
      <c r="D5211" s="59"/>
      <c r="E5211" s="59"/>
      <c r="F5211" s="59"/>
      <c r="G5211" s="59"/>
      <c r="H5211" s="59"/>
      <c r="I5211" s="59"/>
      <c r="J5211" s="62"/>
    </row>
    <row r="5212" spans="1:16">
      <c r="A5212" s="55"/>
      <c r="B5212" s="55"/>
      <c r="C5212" s="55"/>
      <c r="D5212" s="56"/>
      <c r="E5212" s="56"/>
      <c r="F5212" s="56"/>
      <c r="G5212" s="56"/>
      <c r="H5212" s="56"/>
      <c r="I5212" s="56"/>
      <c r="J5212" s="61"/>
    </row>
    <row r="5213" spans="1:16">
      <c r="A5213" s="58"/>
      <c r="B5213" s="58"/>
      <c r="C5213" s="58"/>
      <c r="D5213" s="59"/>
      <c r="E5213" s="59"/>
      <c r="F5213" s="59"/>
      <c r="G5213" s="59"/>
      <c r="H5213" s="59"/>
      <c r="I5213" s="59"/>
      <c r="J5213" s="62"/>
    </row>
    <row r="5214" spans="1:16">
      <c r="A5214" s="55"/>
      <c r="B5214" s="55"/>
      <c r="C5214" s="55"/>
      <c r="D5214" s="56"/>
      <c r="E5214" s="56"/>
      <c r="F5214" s="56"/>
      <c r="G5214" s="56"/>
      <c r="H5214" s="56"/>
      <c r="I5214" s="56"/>
      <c r="J5214" s="61"/>
    </row>
    <row r="5215" spans="1:16">
      <c r="A5215" s="58"/>
      <c r="B5215" s="58"/>
      <c r="C5215" s="58"/>
      <c r="D5215" s="59"/>
      <c r="E5215" s="59"/>
      <c r="F5215" s="59"/>
      <c r="G5215" s="59"/>
      <c r="H5215" s="59"/>
      <c r="I5215" s="59"/>
      <c r="J5215" s="62"/>
    </row>
    <row r="5216" spans="1:16">
      <c r="A5216" s="55"/>
      <c r="B5216" s="55"/>
      <c r="C5216" s="55"/>
      <c r="D5216" s="56"/>
      <c r="E5216" s="56"/>
      <c r="F5216" s="56"/>
      <c r="G5216" s="56"/>
      <c r="H5216" s="56"/>
      <c r="I5216" s="56"/>
      <c r="J5216" s="61"/>
    </row>
    <row r="5217" spans="1:10">
      <c r="A5217" s="58"/>
      <c r="B5217" s="58"/>
      <c r="C5217" s="58"/>
      <c r="D5217" s="59"/>
      <c r="E5217" s="59"/>
      <c r="F5217" s="59"/>
      <c r="G5217" s="59"/>
      <c r="H5217" s="59"/>
      <c r="I5217" s="59"/>
      <c r="J5217" s="62"/>
    </row>
    <row r="5218" spans="1:10">
      <c r="A5218" s="55"/>
      <c r="B5218" s="55"/>
      <c r="C5218" s="55"/>
      <c r="D5218" s="56"/>
      <c r="E5218" s="56"/>
      <c r="F5218" s="56"/>
      <c r="G5218" s="56"/>
      <c r="H5218" s="56"/>
      <c r="I5218" s="56"/>
      <c r="J5218" s="61"/>
    </row>
    <row r="5219" spans="1:10">
      <c r="A5219" s="58"/>
      <c r="B5219" s="58"/>
      <c r="C5219" s="58"/>
      <c r="D5219" s="59"/>
      <c r="E5219" s="59"/>
      <c r="F5219" s="59"/>
      <c r="G5219" s="59"/>
      <c r="H5219" s="59"/>
      <c r="I5219" s="59"/>
      <c r="J5219" s="62"/>
    </row>
    <row r="5220" spans="1:10">
      <c r="A5220" s="55"/>
      <c r="B5220" s="55"/>
      <c r="C5220" s="55"/>
      <c r="D5220" s="56"/>
      <c r="E5220" s="56"/>
      <c r="F5220" s="56"/>
      <c r="G5220" s="56"/>
      <c r="H5220" s="56"/>
      <c r="I5220" s="56"/>
      <c r="J5220" s="61"/>
    </row>
    <row r="5221" spans="1:10">
      <c r="A5221" s="58"/>
      <c r="B5221" s="58"/>
      <c r="C5221" s="58"/>
      <c r="D5221" s="59"/>
      <c r="E5221" s="59"/>
      <c r="F5221" s="59"/>
      <c r="G5221" s="59"/>
      <c r="H5221" s="59"/>
      <c r="I5221" s="59"/>
      <c r="J5221" s="62"/>
    </row>
    <row r="5222" spans="1:10">
      <c r="A5222" s="55"/>
      <c r="B5222" s="55"/>
      <c r="C5222" s="55"/>
      <c r="D5222" s="56"/>
      <c r="E5222" s="56"/>
      <c r="F5222" s="56"/>
      <c r="G5222" s="56"/>
      <c r="H5222" s="56"/>
      <c r="I5222" s="56"/>
      <c r="J5222" s="61"/>
    </row>
    <row r="5223" spans="1:10">
      <c r="A5223" s="58"/>
      <c r="B5223" s="58"/>
      <c r="C5223" s="58"/>
      <c r="D5223" s="59"/>
      <c r="E5223" s="59"/>
      <c r="F5223" s="59"/>
      <c r="G5223" s="59"/>
      <c r="H5223" s="59"/>
      <c r="I5223" s="59"/>
      <c r="J5223" s="62"/>
    </row>
    <row r="5224" spans="1:10">
      <c r="A5224" s="55"/>
      <c r="B5224" s="55"/>
      <c r="C5224" s="55"/>
      <c r="D5224" s="56"/>
      <c r="E5224" s="56"/>
      <c r="F5224" s="56"/>
      <c r="G5224" s="56"/>
      <c r="H5224" s="56"/>
      <c r="I5224" s="56"/>
      <c r="J5224" s="61"/>
    </row>
    <row r="5225" spans="1:10">
      <c r="A5225" s="58"/>
      <c r="B5225" s="58"/>
      <c r="C5225" s="58"/>
      <c r="D5225" s="59"/>
      <c r="E5225" s="59"/>
      <c r="F5225" s="59"/>
      <c r="G5225" s="59"/>
      <c r="H5225" s="59"/>
      <c r="I5225" s="59"/>
      <c r="J5225" s="62"/>
    </row>
    <row r="5226" spans="1:10">
      <c r="A5226" s="55"/>
      <c r="B5226" s="55"/>
      <c r="C5226" s="55"/>
      <c r="D5226" s="56"/>
      <c r="E5226" s="56"/>
      <c r="F5226" s="56"/>
      <c r="G5226" s="56"/>
      <c r="H5226" s="56"/>
      <c r="I5226" s="56"/>
      <c r="J5226" s="61"/>
    </row>
    <row r="5227" spans="1:10">
      <c r="A5227" s="58"/>
      <c r="B5227" s="58"/>
      <c r="C5227" s="58"/>
      <c r="D5227" s="59"/>
      <c r="E5227" s="59"/>
      <c r="F5227" s="59"/>
      <c r="G5227" s="59"/>
      <c r="H5227" s="59"/>
      <c r="I5227" s="59"/>
      <c r="J5227" s="62"/>
    </row>
    <row r="5228" spans="1:10">
      <c r="A5228" s="55"/>
      <c r="B5228" s="55"/>
      <c r="C5228" s="55"/>
      <c r="D5228" s="56"/>
      <c r="E5228" s="56"/>
      <c r="F5228" s="56"/>
      <c r="G5228" s="56"/>
      <c r="H5228" s="56"/>
      <c r="I5228" s="56"/>
      <c r="J5228" s="61"/>
    </row>
    <row r="5229" spans="1:10">
      <c r="A5229" s="58"/>
      <c r="B5229" s="58"/>
      <c r="C5229" s="58"/>
      <c r="D5229" s="59"/>
      <c r="E5229" s="59"/>
      <c r="F5229" s="59"/>
      <c r="G5229" s="59"/>
      <c r="H5229" s="59"/>
      <c r="I5229" s="59"/>
      <c r="J5229" s="62"/>
    </row>
    <row r="5230" spans="1:10">
      <c r="A5230" s="55"/>
      <c r="B5230" s="55"/>
      <c r="C5230" s="55"/>
      <c r="D5230" s="56"/>
      <c r="E5230" s="56"/>
      <c r="F5230" s="56"/>
      <c r="G5230" s="56"/>
      <c r="H5230" s="56"/>
      <c r="I5230" s="56"/>
      <c r="J5230" s="61"/>
    </row>
    <row r="5231" spans="1:10">
      <c r="A5231" s="58"/>
      <c r="B5231" s="58"/>
      <c r="C5231" s="58"/>
      <c r="D5231" s="59"/>
      <c r="E5231" s="59"/>
      <c r="F5231" s="59"/>
      <c r="G5231" s="59"/>
      <c r="H5231" s="59"/>
      <c r="I5231" s="59"/>
      <c r="J5231" s="62"/>
    </row>
    <row r="5232" spans="1:10">
      <c r="A5232" s="55"/>
      <c r="B5232" s="55"/>
      <c r="C5232" s="55"/>
      <c r="D5232" s="56"/>
      <c r="E5232" s="56"/>
      <c r="F5232" s="56"/>
      <c r="G5232" s="56"/>
      <c r="H5232" s="56"/>
      <c r="I5232" s="56"/>
      <c r="J5232" s="61"/>
    </row>
    <row r="5233" spans="1:10">
      <c r="A5233" s="58"/>
      <c r="B5233" s="58"/>
      <c r="C5233" s="58"/>
      <c r="D5233" s="59"/>
      <c r="E5233" s="59"/>
      <c r="F5233" s="59"/>
      <c r="G5233" s="59"/>
      <c r="H5233" s="59"/>
      <c r="I5233" s="59"/>
      <c r="J5233" s="62"/>
    </row>
    <row r="5234" spans="1:10">
      <c r="A5234" s="55"/>
      <c r="B5234" s="55"/>
      <c r="C5234" s="55"/>
      <c r="D5234" s="56"/>
      <c r="E5234" s="56"/>
      <c r="F5234" s="56"/>
      <c r="G5234" s="56"/>
      <c r="H5234" s="56"/>
      <c r="I5234" s="56"/>
      <c r="J5234" s="61"/>
    </row>
    <row r="5235" spans="1:10">
      <c r="A5235" s="58"/>
      <c r="B5235" s="58"/>
      <c r="C5235" s="58"/>
      <c r="D5235" s="59"/>
      <c r="E5235" s="59"/>
      <c r="F5235" s="59"/>
      <c r="G5235" s="59"/>
      <c r="H5235" s="59"/>
      <c r="I5235" s="59"/>
      <c r="J5235" s="62"/>
    </row>
    <row r="5236" spans="1:10">
      <c r="A5236" s="55"/>
      <c r="B5236" s="55"/>
      <c r="C5236" s="55"/>
      <c r="D5236" s="56"/>
      <c r="E5236" s="56"/>
      <c r="F5236" s="56"/>
      <c r="G5236" s="56"/>
      <c r="H5236" s="56"/>
      <c r="I5236" s="56"/>
      <c r="J5236" s="61"/>
    </row>
    <row r="5237" spans="1:10">
      <c r="A5237" s="58"/>
      <c r="B5237" s="58"/>
      <c r="C5237" s="58"/>
      <c r="D5237" s="59"/>
      <c r="E5237" s="59"/>
      <c r="F5237" s="59"/>
      <c r="G5237" s="59"/>
      <c r="H5237" s="59"/>
      <c r="I5237" s="59"/>
      <c r="J5237" s="62"/>
    </row>
    <row r="5238" spans="1:10">
      <c r="A5238" s="55"/>
      <c r="B5238" s="55"/>
      <c r="C5238" s="55"/>
      <c r="D5238" s="56"/>
      <c r="E5238" s="56"/>
      <c r="F5238" s="56"/>
      <c r="G5238" s="56"/>
      <c r="H5238" s="56"/>
      <c r="I5238" s="56"/>
      <c r="J5238" s="61"/>
    </row>
    <row r="5239" spans="1:10">
      <c r="A5239" s="58"/>
      <c r="B5239" s="58"/>
      <c r="C5239" s="58"/>
      <c r="D5239" s="59"/>
      <c r="E5239" s="59"/>
      <c r="F5239" s="59"/>
      <c r="G5239" s="59"/>
      <c r="H5239" s="59"/>
      <c r="I5239" s="59"/>
      <c r="J5239" s="62"/>
    </row>
    <row r="5240" spans="1:10">
      <c r="A5240" s="55"/>
      <c r="B5240" s="55"/>
      <c r="C5240" s="55"/>
      <c r="D5240" s="56"/>
      <c r="E5240" s="56"/>
      <c r="F5240" s="56"/>
      <c r="G5240" s="56"/>
      <c r="H5240" s="56"/>
      <c r="I5240" s="56"/>
      <c r="J5240" s="61"/>
    </row>
    <row r="5241" spans="1:10">
      <c r="A5241" s="58"/>
      <c r="B5241" s="58"/>
      <c r="C5241" s="58"/>
      <c r="D5241" s="59"/>
      <c r="E5241" s="59"/>
      <c r="F5241" s="59"/>
      <c r="G5241" s="59"/>
      <c r="H5241" s="59"/>
      <c r="I5241" s="59"/>
      <c r="J5241" s="62"/>
    </row>
    <row r="5242" spans="1:10">
      <c r="A5242" s="55"/>
      <c r="B5242" s="55"/>
      <c r="C5242" s="55"/>
      <c r="D5242" s="56"/>
      <c r="E5242" s="56"/>
      <c r="F5242" s="56"/>
      <c r="G5242" s="56"/>
      <c r="H5242" s="56"/>
      <c r="I5242" s="56"/>
      <c r="J5242" s="61"/>
    </row>
    <row r="5243" spans="1:10">
      <c r="A5243" s="58"/>
      <c r="B5243" s="58"/>
      <c r="C5243" s="58"/>
      <c r="D5243" s="59"/>
      <c r="E5243" s="59"/>
      <c r="F5243" s="59"/>
      <c r="G5243" s="59"/>
      <c r="H5243" s="59"/>
      <c r="I5243" s="59"/>
      <c r="J5243" s="62"/>
    </row>
    <row r="5244" spans="1:10">
      <c r="A5244" s="55"/>
      <c r="B5244" s="55"/>
      <c r="C5244" s="55"/>
      <c r="D5244" s="56"/>
      <c r="E5244" s="56"/>
      <c r="F5244" s="56"/>
      <c r="G5244" s="56"/>
      <c r="H5244" s="56"/>
      <c r="I5244" s="56"/>
      <c r="J5244" s="61"/>
    </row>
    <row r="5245" spans="1:10">
      <c r="A5245" s="58"/>
      <c r="B5245" s="58"/>
      <c r="C5245" s="58"/>
      <c r="D5245" s="59"/>
      <c r="E5245" s="59"/>
      <c r="F5245" s="59"/>
      <c r="G5245" s="59"/>
      <c r="H5245" s="59"/>
      <c r="I5245" s="59"/>
      <c r="J5245" s="62"/>
    </row>
    <row r="5246" spans="1:10">
      <c r="A5246" s="55"/>
      <c r="B5246" s="55"/>
      <c r="C5246" s="55"/>
      <c r="D5246" s="56"/>
      <c r="E5246" s="56"/>
      <c r="F5246" s="56"/>
      <c r="G5246" s="56"/>
      <c r="H5246" s="56"/>
      <c r="I5246" s="56"/>
      <c r="J5246" s="61"/>
    </row>
    <row r="5247" spans="1:10">
      <c r="A5247" s="58"/>
      <c r="B5247" s="58"/>
      <c r="C5247" s="58"/>
      <c r="D5247" s="59"/>
      <c r="E5247" s="59"/>
      <c r="F5247" s="59"/>
      <c r="G5247" s="59"/>
      <c r="H5247" s="59"/>
      <c r="I5247" s="59"/>
      <c r="J5247" s="62"/>
    </row>
    <row r="5248" spans="1:10">
      <c r="A5248" s="55"/>
      <c r="B5248" s="55"/>
      <c r="C5248" s="55"/>
      <c r="D5248" s="56"/>
      <c r="E5248" s="56"/>
      <c r="F5248" s="56"/>
      <c r="G5248" s="56"/>
      <c r="H5248" s="56"/>
      <c r="I5248" s="56"/>
      <c r="J5248" s="61"/>
    </row>
    <row r="5249" spans="1:10">
      <c r="A5249" s="58"/>
      <c r="B5249" s="58"/>
      <c r="C5249" s="58"/>
      <c r="D5249" s="59"/>
      <c r="E5249" s="59"/>
      <c r="F5249" s="59"/>
      <c r="G5249" s="59"/>
      <c r="H5249" s="59"/>
      <c r="I5249" s="59"/>
      <c r="J5249" s="62"/>
    </row>
    <row r="5250" spans="1:10">
      <c r="A5250" s="55"/>
      <c r="B5250" s="55"/>
      <c r="C5250" s="55"/>
      <c r="D5250" s="56"/>
      <c r="E5250" s="56"/>
      <c r="F5250" s="56"/>
      <c r="G5250" s="56"/>
      <c r="H5250" s="56"/>
      <c r="I5250" s="56"/>
      <c r="J5250" s="61"/>
    </row>
    <row r="5251" spans="1:10">
      <c r="A5251" s="58"/>
      <c r="B5251" s="58"/>
      <c r="C5251" s="58"/>
      <c r="D5251" s="59"/>
      <c r="E5251" s="59"/>
      <c r="F5251" s="59"/>
      <c r="G5251" s="59"/>
      <c r="H5251" s="59"/>
      <c r="I5251" s="59"/>
      <c r="J5251" s="62"/>
    </row>
    <row r="5252" spans="1:10">
      <c r="A5252" s="55"/>
      <c r="B5252" s="55"/>
      <c r="C5252" s="55"/>
      <c r="D5252" s="56"/>
      <c r="E5252" s="56"/>
      <c r="F5252" s="56"/>
      <c r="G5252" s="56"/>
      <c r="H5252" s="56"/>
      <c r="I5252" s="56"/>
      <c r="J5252" s="61"/>
    </row>
    <row r="5253" spans="1:10">
      <c r="A5253" s="58"/>
      <c r="B5253" s="58"/>
      <c r="C5253" s="58"/>
      <c r="D5253" s="59"/>
      <c r="E5253" s="59"/>
      <c r="F5253" s="59"/>
      <c r="G5253" s="59"/>
      <c r="H5253" s="59"/>
      <c r="I5253" s="59"/>
      <c r="J5253" s="62"/>
    </row>
    <row r="5254" spans="1:10">
      <c r="A5254" s="55"/>
      <c r="B5254" s="55"/>
      <c r="C5254" s="55"/>
      <c r="D5254" s="56"/>
      <c r="E5254" s="56"/>
      <c r="F5254" s="56"/>
      <c r="G5254" s="56"/>
      <c r="H5254" s="56"/>
      <c r="I5254" s="56"/>
      <c r="J5254" s="61"/>
    </row>
    <row r="5255" spans="1:10">
      <c r="A5255" s="58"/>
      <c r="B5255" s="58"/>
      <c r="C5255" s="58"/>
      <c r="D5255" s="59"/>
      <c r="E5255" s="59"/>
      <c r="F5255" s="59"/>
      <c r="G5255" s="59"/>
      <c r="H5255" s="59"/>
      <c r="I5255" s="59"/>
      <c r="J5255" s="62"/>
    </row>
    <row r="5256" spans="1:10">
      <c r="A5256" s="55"/>
      <c r="B5256" s="55"/>
      <c r="C5256" s="55"/>
      <c r="D5256" s="56"/>
      <c r="E5256" s="56"/>
      <c r="F5256" s="56"/>
      <c r="G5256" s="56"/>
      <c r="H5256" s="56"/>
      <c r="I5256" s="56"/>
      <c r="J5256" s="61"/>
    </row>
    <row r="5257" spans="1:10">
      <c r="A5257" s="58"/>
      <c r="B5257" s="58"/>
      <c r="C5257" s="58"/>
      <c r="D5257" s="59"/>
      <c r="E5257" s="59"/>
      <c r="F5257" s="59"/>
      <c r="G5257" s="59"/>
      <c r="H5257" s="59"/>
      <c r="I5257" s="59"/>
      <c r="J5257" s="62"/>
    </row>
    <row r="5258" spans="1:10">
      <c r="A5258" s="55"/>
      <c r="B5258" s="55"/>
      <c r="C5258" s="55"/>
      <c r="D5258" s="56"/>
      <c r="E5258" s="56"/>
      <c r="F5258" s="56"/>
      <c r="G5258" s="56"/>
      <c r="H5258" s="56"/>
      <c r="I5258" s="56"/>
      <c r="J5258" s="61"/>
    </row>
    <row r="5259" spans="1:10">
      <c r="A5259" s="58"/>
      <c r="B5259" s="58"/>
      <c r="C5259" s="58"/>
      <c r="D5259" s="59"/>
      <c r="E5259" s="59"/>
      <c r="F5259" s="59"/>
      <c r="G5259" s="59"/>
      <c r="H5259" s="59"/>
      <c r="I5259" s="59"/>
      <c r="J5259" s="62"/>
    </row>
    <row r="5260" spans="1:10">
      <c r="A5260" s="55"/>
      <c r="B5260" s="55"/>
      <c r="C5260" s="55"/>
      <c r="D5260" s="56"/>
      <c r="E5260" s="56"/>
      <c r="F5260" s="56"/>
      <c r="G5260" s="56"/>
      <c r="H5260" s="56"/>
      <c r="I5260" s="56"/>
      <c r="J5260" s="61"/>
    </row>
    <row r="5261" spans="1:10">
      <c r="A5261" s="58"/>
      <c r="B5261" s="58"/>
      <c r="C5261" s="58"/>
      <c r="D5261" s="59"/>
      <c r="E5261" s="59"/>
      <c r="F5261" s="59"/>
      <c r="G5261" s="59"/>
      <c r="H5261" s="59"/>
      <c r="I5261" s="59"/>
      <c r="J5261" s="62"/>
    </row>
    <row r="5262" spans="1:10">
      <c r="A5262" s="55"/>
      <c r="B5262" s="55"/>
      <c r="C5262" s="55"/>
      <c r="D5262" s="56"/>
      <c r="E5262" s="56"/>
      <c r="F5262" s="56"/>
      <c r="G5262" s="56"/>
      <c r="H5262" s="56"/>
      <c r="I5262" s="56"/>
      <c r="J5262" s="61"/>
    </row>
    <row r="5263" spans="1:10">
      <c r="A5263" s="58"/>
      <c r="B5263" s="58"/>
      <c r="C5263" s="58"/>
      <c r="D5263" s="59"/>
      <c r="E5263" s="59"/>
      <c r="F5263" s="59"/>
      <c r="G5263" s="59"/>
      <c r="H5263" s="59"/>
      <c r="I5263" s="59"/>
      <c r="J5263" s="62"/>
    </row>
    <row r="5264" spans="1:10">
      <c r="A5264" s="55"/>
      <c r="B5264" s="55"/>
      <c r="C5264" s="55"/>
      <c r="D5264" s="56"/>
      <c r="E5264" s="56"/>
      <c r="F5264" s="56"/>
      <c r="G5264" s="56"/>
      <c r="H5264" s="56"/>
      <c r="I5264" s="56"/>
      <c r="J5264" s="61"/>
    </row>
    <row r="5265" spans="1:10">
      <c r="A5265" s="58"/>
      <c r="B5265" s="58"/>
      <c r="C5265" s="58"/>
      <c r="D5265" s="59"/>
      <c r="E5265" s="59"/>
      <c r="F5265" s="59"/>
      <c r="G5265" s="59"/>
      <c r="H5265" s="59"/>
      <c r="I5265" s="59"/>
      <c r="J5265" s="62"/>
    </row>
    <row r="5266" spans="1:10">
      <c r="A5266" s="55"/>
      <c r="B5266" s="55"/>
      <c r="C5266" s="55"/>
      <c r="D5266" s="56"/>
      <c r="E5266" s="56"/>
      <c r="F5266" s="56"/>
      <c r="G5266" s="56"/>
      <c r="H5266" s="56"/>
      <c r="I5266" s="56"/>
      <c r="J5266" s="61"/>
    </row>
    <row r="5267" spans="1:10">
      <c r="A5267" s="58"/>
      <c r="B5267" s="58"/>
      <c r="C5267" s="58"/>
      <c r="D5267" s="59"/>
      <c r="E5267" s="59"/>
      <c r="F5267" s="59"/>
      <c r="G5267" s="59"/>
      <c r="H5267" s="59"/>
      <c r="I5267" s="59"/>
      <c r="J5267" s="62"/>
    </row>
    <row r="5268" spans="1:10">
      <c r="A5268" s="55"/>
      <c r="B5268" s="55"/>
      <c r="C5268" s="55"/>
      <c r="D5268" s="56"/>
      <c r="E5268" s="56"/>
      <c r="F5268" s="56"/>
      <c r="G5268" s="56"/>
      <c r="H5268" s="56"/>
      <c r="I5268" s="56"/>
      <c r="J5268" s="61"/>
    </row>
    <row r="5269" spans="1:10">
      <c r="A5269" s="58"/>
      <c r="B5269" s="58"/>
      <c r="C5269" s="58"/>
      <c r="D5269" s="59"/>
      <c r="E5269" s="59"/>
      <c r="F5269" s="59"/>
      <c r="G5269" s="59"/>
      <c r="H5269" s="59"/>
      <c r="I5269" s="59"/>
      <c r="J5269" s="62"/>
    </row>
    <row r="5270" spans="1:10">
      <c r="A5270" s="55"/>
      <c r="B5270" s="55"/>
      <c r="C5270" s="55"/>
      <c r="D5270" s="56"/>
      <c r="E5270" s="56"/>
      <c r="F5270" s="56"/>
      <c r="G5270" s="56"/>
      <c r="H5270" s="56"/>
      <c r="I5270" s="56"/>
      <c r="J5270" s="61"/>
    </row>
    <row r="5271" spans="1:10">
      <c r="A5271" s="58"/>
      <c r="B5271" s="58"/>
      <c r="C5271" s="58"/>
      <c r="D5271" s="59"/>
      <c r="E5271" s="59"/>
      <c r="F5271" s="59"/>
      <c r="G5271" s="59"/>
      <c r="H5271" s="59"/>
      <c r="I5271" s="59"/>
      <c r="J5271" s="62"/>
    </row>
    <row r="5272" spans="1:10">
      <c r="A5272" s="55"/>
      <c r="B5272" s="55"/>
      <c r="C5272" s="55"/>
      <c r="D5272" s="56"/>
      <c r="E5272" s="56"/>
      <c r="F5272" s="56"/>
      <c r="G5272" s="56"/>
      <c r="H5272" s="56"/>
      <c r="I5272" s="56"/>
      <c r="J5272" s="61"/>
    </row>
    <row r="5273" spans="1:10">
      <c r="A5273" s="58"/>
      <c r="B5273" s="58"/>
      <c r="C5273" s="58"/>
      <c r="D5273" s="59"/>
      <c r="E5273" s="59"/>
      <c r="F5273" s="59"/>
      <c r="G5273" s="59"/>
      <c r="H5273" s="59"/>
      <c r="I5273" s="59"/>
      <c r="J5273" s="62"/>
    </row>
    <row r="5274" spans="1:10">
      <c r="A5274" s="55"/>
      <c r="B5274" s="55"/>
      <c r="C5274" s="55"/>
      <c r="D5274" s="56"/>
      <c r="E5274" s="56"/>
      <c r="F5274" s="56"/>
      <c r="G5274" s="56"/>
      <c r="H5274" s="56"/>
      <c r="I5274" s="56"/>
      <c r="J5274" s="61"/>
    </row>
    <row r="5275" spans="1:10">
      <c r="A5275" s="58"/>
      <c r="B5275" s="58"/>
      <c r="C5275" s="58"/>
      <c r="D5275" s="59"/>
      <c r="E5275" s="59"/>
      <c r="F5275" s="59"/>
      <c r="G5275" s="59"/>
      <c r="H5275" s="59"/>
      <c r="I5275" s="59"/>
      <c r="J5275" s="62"/>
    </row>
    <row r="5276" spans="1:10">
      <c r="A5276" s="55"/>
      <c r="B5276" s="55"/>
      <c r="C5276" s="55"/>
      <c r="D5276" s="56"/>
      <c r="E5276" s="56"/>
      <c r="F5276" s="56"/>
      <c r="G5276" s="56"/>
      <c r="H5276" s="56"/>
      <c r="I5276" s="56"/>
      <c r="J5276" s="61"/>
    </row>
    <row r="5277" spans="1:10">
      <c r="A5277" s="58"/>
      <c r="B5277" s="58"/>
      <c r="C5277" s="58"/>
      <c r="D5277" s="59"/>
      <c r="E5277" s="59"/>
      <c r="F5277" s="59"/>
      <c r="G5277" s="59"/>
      <c r="H5277" s="59"/>
      <c r="I5277" s="59"/>
      <c r="J5277" s="62"/>
    </row>
    <row r="5278" spans="1:10">
      <c r="A5278" s="55"/>
      <c r="B5278" s="55"/>
      <c r="C5278" s="55"/>
      <c r="D5278" s="56"/>
      <c r="E5278" s="56"/>
      <c r="F5278" s="56"/>
      <c r="G5278" s="56"/>
      <c r="H5278" s="56"/>
      <c r="I5278" s="56"/>
      <c r="J5278" s="61"/>
    </row>
    <row r="5279" spans="1:10">
      <c r="A5279" s="58"/>
      <c r="B5279" s="58"/>
      <c r="C5279" s="58"/>
      <c r="D5279" s="59"/>
      <c r="E5279" s="59"/>
      <c r="F5279" s="59"/>
      <c r="G5279" s="59"/>
      <c r="H5279" s="59"/>
      <c r="I5279" s="59"/>
      <c r="J5279" s="62"/>
    </row>
    <row r="5280" spans="1:10">
      <c r="A5280" s="55"/>
      <c r="B5280" s="55"/>
      <c r="C5280" s="55"/>
      <c r="D5280" s="56"/>
      <c r="E5280" s="56"/>
      <c r="F5280" s="56"/>
      <c r="G5280" s="56"/>
      <c r="H5280" s="56"/>
      <c r="I5280" s="56"/>
      <c r="J5280" s="61"/>
    </row>
    <row r="5281" spans="1:10">
      <c r="A5281" s="58"/>
      <c r="B5281" s="58"/>
      <c r="C5281" s="58"/>
      <c r="D5281" s="59"/>
      <c r="E5281" s="59"/>
      <c r="F5281" s="59"/>
      <c r="G5281" s="59"/>
      <c r="H5281" s="59"/>
      <c r="I5281" s="59"/>
      <c r="J5281" s="62"/>
    </row>
    <row r="5282" spans="1:10">
      <c r="A5282" s="55"/>
      <c r="B5282" s="55"/>
      <c r="C5282" s="55"/>
      <c r="D5282" s="56"/>
      <c r="E5282" s="56"/>
      <c r="F5282" s="56"/>
      <c r="G5282" s="56"/>
      <c r="H5282" s="56"/>
      <c r="I5282" s="56"/>
      <c r="J5282" s="61"/>
    </row>
    <row r="5283" spans="1:10">
      <c r="A5283" s="58"/>
      <c r="B5283" s="58"/>
      <c r="C5283" s="58"/>
      <c r="D5283" s="59"/>
      <c r="E5283" s="59"/>
      <c r="F5283" s="59"/>
      <c r="G5283" s="59"/>
      <c r="H5283" s="59"/>
      <c r="I5283" s="59"/>
      <c r="J5283" s="62"/>
    </row>
    <row r="5284" spans="1:10">
      <c r="A5284" s="55"/>
      <c r="B5284" s="55"/>
      <c r="C5284" s="55"/>
      <c r="D5284" s="56"/>
      <c r="E5284" s="56"/>
      <c r="F5284" s="56"/>
      <c r="G5284" s="56"/>
      <c r="H5284" s="56"/>
      <c r="I5284" s="56"/>
      <c r="J5284" s="61"/>
    </row>
    <row r="5285" spans="1:10">
      <c r="A5285" s="58"/>
      <c r="B5285" s="58"/>
      <c r="C5285" s="58"/>
      <c r="D5285" s="59"/>
      <c r="E5285" s="59"/>
      <c r="F5285" s="59"/>
      <c r="G5285" s="59"/>
      <c r="H5285" s="59"/>
      <c r="I5285" s="59"/>
      <c r="J5285" s="62"/>
    </row>
    <row r="5286" spans="1:10">
      <c r="A5286" s="55"/>
      <c r="B5286" s="55"/>
      <c r="C5286" s="55"/>
      <c r="D5286" s="56"/>
      <c r="E5286" s="56"/>
      <c r="F5286" s="56"/>
      <c r="G5286" s="56"/>
      <c r="H5286" s="56"/>
      <c r="I5286" s="56"/>
      <c r="J5286" s="61"/>
    </row>
    <row r="5287" spans="1:10">
      <c r="A5287" s="58"/>
      <c r="B5287" s="58"/>
      <c r="C5287" s="58"/>
      <c r="D5287" s="59"/>
      <c r="E5287" s="59"/>
      <c r="F5287" s="59"/>
      <c r="G5287" s="59"/>
      <c r="H5287" s="59"/>
      <c r="I5287" s="59"/>
      <c r="J5287" s="62"/>
    </row>
    <row r="5288" spans="1:10">
      <c r="A5288" s="55"/>
      <c r="B5288" s="55"/>
      <c r="C5288" s="55"/>
      <c r="D5288" s="56"/>
      <c r="E5288" s="56"/>
      <c r="F5288" s="56"/>
      <c r="G5288" s="56"/>
      <c r="H5288" s="56"/>
      <c r="I5288" s="56"/>
      <c r="J5288" s="61"/>
    </row>
    <row r="5289" spans="1:10">
      <c r="A5289" s="58"/>
      <c r="B5289" s="58"/>
      <c r="C5289" s="58"/>
      <c r="D5289" s="59"/>
      <c r="E5289" s="59"/>
      <c r="F5289" s="59"/>
      <c r="G5289" s="59"/>
      <c r="H5289" s="59"/>
      <c r="I5289" s="59"/>
      <c r="J5289" s="62"/>
    </row>
    <row r="5290" spans="1:10">
      <c r="A5290" s="55"/>
      <c r="B5290" s="55"/>
      <c r="C5290" s="55"/>
      <c r="D5290" s="56"/>
      <c r="E5290" s="56"/>
      <c r="F5290" s="56"/>
      <c r="G5290" s="56"/>
      <c r="H5290" s="56"/>
      <c r="I5290" s="56"/>
      <c r="J5290" s="61"/>
    </row>
    <row r="5291" spans="1:10">
      <c r="A5291" s="58"/>
      <c r="B5291" s="58"/>
      <c r="C5291" s="58"/>
      <c r="D5291" s="59"/>
      <c r="E5291" s="59"/>
      <c r="F5291" s="59"/>
      <c r="G5291" s="59"/>
      <c r="H5291" s="59"/>
      <c r="I5291" s="59"/>
      <c r="J5291" s="62"/>
    </row>
    <row r="5292" spans="1:10">
      <c r="A5292" s="55"/>
      <c r="B5292" s="55"/>
      <c r="C5292" s="55"/>
      <c r="D5292" s="56"/>
      <c r="E5292" s="56"/>
      <c r="F5292" s="56"/>
      <c r="G5292" s="56"/>
      <c r="H5292" s="56"/>
      <c r="I5292" s="56"/>
      <c r="J5292" s="61"/>
    </row>
    <row r="5293" spans="1:10">
      <c r="A5293" s="58"/>
      <c r="B5293" s="58"/>
      <c r="C5293" s="58"/>
      <c r="D5293" s="59"/>
      <c r="E5293" s="59"/>
      <c r="F5293" s="59"/>
      <c r="G5293" s="59"/>
      <c r="H5293" s="59"/>
      <c r="I5293" s="59"/>
      <c r="J5293" s="62"/>
    </row>
    <row r="5294" spans="1:10">
      <c r="A5294" s="55"/>
      <c r="B5294" s="55"/>
      <c r="C5294" s="55"/>
      <c r="D5294" s="56"/>
      <c r="E5294" s="56"/>
      <c r="F5294" s="56"/>
      <c r="G5294" s="56"/>
      <c r="H5294" s="56"/>
      <c r="I5294" s="56"/>
      <c r="J5294" s="61"/>
    </row>
    <row r="5295" spans="1:10">
      <c r="A5295" s="58"/>
      <c r="B5295" s="58"/>
      <c r="C5295" s="58"/>
      <c r="D5295" s="59"/>
      <c r="E5295" s="59"/>
      <c r="F5295" s="59"/>
      <c r="G5295" s="59"/>
      <c r="H5295" s="59"/>
      <c r="I5295" s="59"/>
      <c r="J5295" s="62"/>
    </row>
    <row r="5296" spans="1:10">
      <c r="A5296" s="55"/>
      <c r="B5296" s="55"/>
      <c r="C5296" s="55"/>
      <c r="D5296" s="56"/>
      <c r="E5296" s="56"/>
      <c r="F5296" s="56"/>
      <c r="G5296" s="56"/>
      <c r="H5296" s="56"/>
      <c r="I5296" s="56"/>
      <c r="J5296" s="61"/>
    </row>
    <row r="5297" spans="1:10">
      <c r="A5297" s="58"/>
      <c r="B5297" s="58"/>
      <c r="C5297" s="58"/>
      <c r="D5297" s="59"/>
      <c r="E5297" s="59"/>
      <c r="F5297" s="59"/>
      <c r="G5297" s="59"/>
      <c r="H5297" s="59"/>
      <c r="I5297" s="59"/>
      <c r="J5297" s="62"/>
    </row>
    <row r="5298" spans="1:10">
      <c r="A5298" s="55"/>
      <c r="B5298" s="55"/>
      <c r="C5298" s="55"/>
      <c r="D5298" s="56"/>
      <c r="E5298" s="56"/>
      <c r="F5298" s="56"/>
      <c r="G5298" s="56"/>
      <c r="H5298" s="56"/>
      <c r="I5298" s="56"/>
      <c r="J5298" s="61"/>
    </row>
    <row r="5299" spans="1:10">
      <c r="A5299" s="58"/>
      <c r="B5299" s="58"/>
      <c r="C5299" s="58"/>
      <c r="D5299" s="59"/>
      <c r="E5299" s="59"/>
      <c r="F5299" s="59"/>
      <c r="G5299" s="59"/>
      <c r="H5299" s="59"/>
      <c r="I5299" s="59"/>
      <c r="J5299" s="62"/>
    </row>
    <row r="5300" spans="1:10">
      <c r="A5300" s="55"/>
      <c r="B5300" s="55"/>
      <c r="C5300" s="55"/>
      <c r="D5300" s="56"/>
      <c r="E5300" s="56"/>
      <c r="F5300" s="56"/>
      <c r="G5300" s="56"/>
      <c r="H5300" s="56"/>
      <c r="I5300" s="56"/>
      <c r="J5300" s="61"/>
    </row>
    <row r="5301" spans="1:10">
      <c r="A5301" s="58"/>
      <c r="B5301" s="58"/>
      <c r="C5301" s="58"/>
      <c r="D5301" s="59"/>
      <c r="E5301" s="59"/>
      <c r="F5301" s="59"/>
      <c r="G5301" s="59"/>
      <c r="H5301" s="59"/>
      <c r="I5301" s="59"/>
      <c r="J5301" s="62"/>
    </row>
    <row r="5302" spans="1:10">
      <c r="A5302" s="55"/>
      <c r="B5302" s="55"/>
      <c r="C5302" s="55"/>
      <c r="D5302" s="56"/>
      <c r="E5302" s="56"/>
      <c r="F5302" s="56"/>
      <c r="G5302" s="56"/>
      <c r="H5302" s="56"/>
      <c r="I5302" s="56"/>
      <c r="J5302" s="61"/>
    </row>
    <row r="5303" spans="1:10">
      <c r="A5303" s="58"/>
      <c r="B5303" s="58"/>
      <c r="C5303" s="58"/>
      <c r="D5303" s="59"/>
      <c r="E5303" s="59"/>
      <c r="F5303" s="59"/>
      <c r="G5303" s="59"/>
      <c r="H5303" s="59"/>
      <c r="I5303" s="59"/>
      <c r="J5303" s="62"/>
    </row>
    <row r="5304" spans="1:10">
      <c r="A5304" s="55"/>
      <c r="B5304" s="55"/>
      <c r="C5304" s="55"/>
      <c r="D5304" s="56"/>
      <c r="E5304" s="56"/>
      <c r="F5304" s="56"/>
      <c r="G5304" s="56"/>
      <c r="H5304" s="56"/>
      <c r="I5304" s="56"/>
      <c r="J5304" s="61"/>
    </row>
    <row r="5305" spans="1:10">
      <c r="A5305" s="58"/>
      <c r="B5305" s="58"/>
      <c r="C5305" s="58"/>
      <c r="D5305" s="59"/>
      <c r="E5305" s="59"/>
      <c r="F5305" s="59"/>
      <c r="G5305" s="59"/>
      <c r="H5305" s="59"/>
      <c r="I5305" s="59"/>
      <c r="J5305" s="62"/>
    </row>
    <row r="5306" spans="1:10">
      <c r="A5306" s="55"/>
      <c r="B5306" s="55"/>
      <c r="C5306" s="55"/>
      <c r="D5306" s="56"/>
      <c r="E5306" s="56"/>
      <c r="F5306" s="56"/>
      <c r="G5306" s="56"/>
      <c r="H5306" s="56"/>
      <c r="I5306" s="56"/>
      <c r="J5306" s="61"/>
    </row>
    <row r="5307" spans="1:10">
      <c r="A5307" s="58"/>
      <c r="B5307" s="58"/>
      <c r="C5307" s="58"/>
      <c r="D5307" s="59"/>
      <c r="E5307" s="59"/>
      <c r="F5307" s="59"/>
      <c r="G5307" s="59"/>
      <c r="H5307" s="59"/>
      <c r="I5307" s="59"/>
      <c r="J5307" s="62"/>
    </row>
    <row r="5308" spans="1:10">
      <c r="A5308" s="55"/>
      <c r="B5308" s="55"/>
      <c r="C5308" s="55"/>
      <c r="D5308" s="56"/>
      <c r="E5308" s="56"/>
      <c r="F5308" s="56"/>
      <c r="G5308" s="56"/>
      <c r="H5308" s="56"/>
      <c r="I5308" s="56"/>
      <c r="J5308" s="61"/>
    </row>
    <row r="5309" spans="1:10">
      <c r="A5309" s="58"/>
      <c r="B5309" s="58"/>
      <c r="C5309" s="58"/>
      <c r="D5309" s="59"/>
      <c r="E5309" s="59"/>
      <c r="F5309" s="59"/>
      <c r="G5309" s="59"/>
      <c r="H5309" s="59"/>
      <c r="I5309" s="59"/>
      <c r="J5309" s="62"/>
    </row>
    <row r="5310" spans="1:10">
      <c r="A5310" s="55"/>
      <c r="B5310" s="55"/>
      <c r="C5310" s="55"/>
      <c r="D5310" s="56"/>
      <c r="E5310" s="56"/>
      <c r="F5310" s="56"/>
      <c r="G5310" s="56"/>
      <c r="H5310" s="56"/>
      <c r="I5310" s="56"/>
      <c r="J5310" s="61"/>
    </row>
    <row r="5311" spans="1:10">
      <c r="A5311" s="58"/>
      <c r="B5311" s="58"/>
      <c r="C5311" s="58"/>
      <c r="D5311" s="59"/>
      <c r="E5311" s="59"/>
      <c r="F5311" s="59"/>
      <c r="G5311" s="59"/>
      <c r="H5311" s="59"/>
      <c r="I5311" s="59"/>
      <c r="J5311" s="62"/>
    </row>
    <row r="5312" spans="1:10">
      <c r="A5312" s="55"/>
      <c r="B5312" s="55"/>
      <c r="C5312" s="55"/>
      <c r="D5312" s="56"/>
      <c r="E5312" s="56"/>
      <c r="F5312" s="56"/>
      <c r="G5312" s="56"/>
      <c r="H5312" s="56"/>
      <c r="I5312" s="56"/>
      <c r="J5312" s="61"/>
    </row>
    <row r="5313" spans="1:10">
      <c r="A5313" s="58"/>
      <c r="B5313" s="58"/>
      <c r="C5313" s="58"/>
      <c r="D5313" s="59"/>
      <c r="E5313" s="59"/>
      <c r="F5313" s="59"/>
      <c r="G5313" s="59"/>
      <c r="H5313" s="59"/>
      <c r="I5313" s="59"/>
      <c r="J5313" s="62"/>
    </row>
    <row r="5314" spans="1:10">
      <c r="A5314" s="55"/>
      <c r="B5314" s="55"/>
      <c r="C5314" s="55"/>
      <c r="D5314" s="56"/>
      <c r="E5314" s="56"/>
      <c r="F5314" s="56"/>
      <c r="G5314" s="56"/>
      <c r="H5314" s="56"/>
      <c r="I5314" s="56"/>
      <c r="J5314" s="61"/>
    </row>
    <row r="5315" spans="1:10">
      <c r="A5315" s="58"/>
      <c r="B5315" s="58"/>
      <c r="C5315" s="58"/>
      <c r="D5315" s="59"/>
      <c r="E5315" s="59"/>
      <c r="F5315" s="59"/>
      <c r="G5315" s="59"/>
      <c r="H5315" s="59"/>
      <c r="I5315" s="59"/>
      <c r="J5315" s="62"/>
    </row>
    <row r="5316" spans="1:10">
      <c r="A5316" s="55"/>
      <c r="B5316" s="55"/>
      <c r="C5316" s="55"/>
      <c r="D5316" s="56"/>
      <c r="E5316" s="56"/>
      <c r="F5316" s="56"/>
      <c r="G5316" s="56"/>
      <c r="H5316" s="56"/>
      <c r="I5316" s="56"/>
      <c r="J5316" s="61"/>
    </row>
    <row r="5317" spans="1:10">
      <c r="A5317" s="58"/>
      <c r="B5317" s="58"/>
      <c r="C5317" s="58"/>
      <c r="D5317" s="59"/>
      <c r="E5317" s="59"/>
      <c r="F5317" s="59"/>
      <c r="G5317" s="59"/>
      <c r="H5317" s="59"/>
      <c r="I5317" s="59"/>
      <c r="J5317" s="62"/>
    </row>
    <row r="5318" spans="1:10">
      <c r="A5318" s="55"/>
      <c r="B5318" s="55"/>
      <c r="C5318" s="55"/>
      <c r="D5318" s="56"/>
      <c r="E5318" s="56"/>
      <c r="F5318" s="56"/>
      <c r="G5318" s="56"/>
      <c r="H5318" s="56"/>
      <c r="I5318" s="56"/>
      <c r="J5318" s="61"/>
    </row>
    <row r="5319" spans="1:10">
      <c r="A5319" s="58"/>
      <c r="B5319" s="58"/>
      <c r="C5319" s="58"/>
      <c r="D5319" s="59"/>
      <c r="E5319" s="59"/>
      <c r="F5319" s="59"/>
      <c r="G5319" s="59"/>
      <c r="H5319" s="59"/>
      <c r="I5319" s="59"/>
      <c r="J5319" s="62"/>
    </row>
    <row r="5320" spans="1:10">
      <c r="A5320" s="55"/>
      <c r="B5320" s="55"/>
      <c r="C5320" s="55"/>
      <c r="D5320" s="56"/>
      <c r="E5320" s="56"/>
      <c r="F5320" s="56"/>
      <c r="G5320" s="56"/>
      <c r="H5320" s="56"/>
      <c r="I5320" s="56"/>
      <c r="J5320" s="61"/>
    </row>
    <row r="5321" spans="1:10">
      <c r="A5321" s="58"/>
      <c r="B5321" s="58"/>
      <c r="C5321" s="58"/>
      <c r="D5321" s="59"/>
      <c r="E5321" s="59"/>
      <c r="F5321" s="59"/>
      <c r="G5321" s="59"/>
      <c r="H5321" s="59"/>
      <c r="I5321" s="59"/>
      <c r="J5321" s="62"/>
    </row>
    <row r="5322" spans="1:10">
      <c r="A5322" s="55"/>
      <c r="B5322" s="55"/>
      <c r="C5322" s="55"/>
      <c r="D5322" s="56"/>
      <c r="E5322" s="56"/>
      <c r="F5322" s="56"/>
      <c r="G5322" s="56"/>
      <c r="H5322" s="56"/>
      <c r="I5322" s="56"/>
      <c r="J5322" s="61"/>
    </row>
    <row r="5323" spans="1:10">
      <c r="A5323" s="58"/>
      <c r="B5323" s="58"/>
      <c r="C5323" s="58"/>
      <c r="D5323" s="59"/>
      <c r="E5323" s="59"/>
      <c r="F5323" s="59"/>
      <c r="G5323" s="59"/>
      <c r="H5323" s="59"/>
      <c r="I5323" s="59"/>
      <c r="J5323" s="62"/>
    </row>
    <row r="5324" spans="1:10">
      <c r="A5324" s="55"/>
      <c r="B5324" s="55"/>
      <c r="C5324" s="55"/>
      <c r="D5324" s="56"/>
      <c r="E5324" s="56"/>
      <c r="F5324" s="56"/>
      <c r="G5324" s="56"/>
      <c r="H5324" s="56"/>
      <c r="I5324" s="56"/>
      <c r="J5324" s="61"/>
    </row>
    <row r="5325" spans="1:10">
      <c r="A5325" s="58"/>
      <c r="B5325" s="58"/>
      <c r="C5325" s="58"/>
      <c r="D5325" s="59"/>
      <c r="E5325" s="59"/>
      <c r="F5325" s="59"/>
      <c r="G5325" s="59"/>
      <c r="H5325" s="59"/>
      <c r="I5325" s="59"/>
      <c r="J5325" s="62"/>
    </row>
    <row r="5326" spans="1:10">
      <c r="A5326" s="55"/>
      <c r="B5326" s="55"/>
      <c r="C5326" s="55"/>
      <c r="D5326" s="56"/>
      <c r="E5326" s="56"/>
      <c r="F5326" s="56"/>
      <c r="G5326" s="56"/>
      <c r="H5326" s="56"/>
      <c r="I5326" s="56"/>
      <c r="J5326" s="61"/>
    </row>
    <row r="5327" spans="1:10">
      <c r="A5327" s="58"/>
      <c r="B5327" s="58"/>
      <c r="C5327" s="58"/>
      <c r="D5327" s="59"/>
      <c r="E5327" s="59"/>
      <c r="F5327" s="59"/>
      <c r="G5327" s="59"/>
      <c r="H5327" s="59"/>
      <c r="I5327" s="59"/>
      <c r="J5327" s="62"/>
    </row>
    <row r="5328" spans="1:10">
      <c r="A5328" s="55"/>
      <c r="B5328" s="55"/>
      <c r="C5328" s="55"/>
      <c r="D5328" s="56"/>
      <c r="E5328" s="56"/>
      <c r="F5328" s="56"/>
      <c r="G5328" s="56"/>
      <c r="H5328" s="56"/>
      <c r="I5328" s="56"/>
      <c r="J5328" s="61"/>
    </row>
    <row r="5329" spans="1:10">
      <c r="A5329" s="58"/>
      <c r="B5329" s="58"/>
      <c r="C5329" s="58"/>
      <c r="D5329" s="59"/>
      <c r="E5329" s="59"/>
      <c r="F5329" s="59"/>
      <c r="G5329" s="59"/>
      <c r="H5329" s="59"/>
      <c r="I5329" s="59"/>
      <c r="J5329" s="62"/>
    </row>
    <row r="5330" spans="1:10">
      <c r="A5330" s="55"/>
      <c r="B5330" s="55"/>
      <c r="C5330" s="55"/>
      <c r="D5330" s="56"/>
      <c r="E5330" s="56"/>
      <c r="F5330" s="56"/>
      <c r="G5330" s="56"/>
      <c r="H5330" s="56"/>
      <c r="I5330" s="56"/>
      <c r="J5330" s="61"/>
    </row>
    <row r="5331" spans="1:10">
      <c r="A5331" s="58"/>
      <c r="B5331" s="58"/>
      <c r="C5331" s="58"/>
      <c r="D5331" s="59"/>
      <c r="E5331" s="59"/>
      <c r="F5331" s="59"/>
      <c r="G5331" s="59"/>
      <c r="H5331" s="59"/>
      <c r="I5331" s="59"/>
      <c r="J5331" s="62"/>
    </row>
    <row r="5332" spans="1:10">
      <c r="A5332" s="55"/>
      <c r="B5332" s="55"/>
      <c r="C5332" s="55"/>
      <c r="D5332" s="56"/>
      <c r="E5332" s="56"/>
      <c r="F5332" s="56"/>
      <c r="G5332" s="56"/>
      <c r="H5332" s="56"/>
      <c r="I5332" s="56"/>
      <c r="J5332" s="61"/>
    </row>
    <row r="5333" spans="1:10">
      <c r="A5333" s="58"/>
      <c r="B5333" s="58"/>
      <c r="C5333" s="58"/>
      <c r="D5333" s="59"/>
      <c r="E5333" s="59"/>
      <c r="F5333" s="59"/>
      <c r="G5333" s="59"/>
      <c r="H5333" s="59"/>
      <c r="I5333" s="59"/>
      <c r="J5333" s="62"/>
    </row>
    <row r="5334" spans="1:10">
      <c r="A5334" s="55"/>
      <c r="B5334" s="55"/>
      <c r="C5334" s="55"/>
      <c r="D5334" s="56"/>
      <c r="E5334" s="56"/>
      <c r="F5334" s="56"/>
      <c r="G5334" s="56"/>
      <c r="H5334" s="56"/>
      <c r="I5334" s="56"/>
      <c r="J5334" s="61"/>
    </row>
    <row r="5335" spans="1:10">
      <c r="A5335" s="58"/>
      <c r="B5335" s="58"/>
      <c r="C5335" s="58"/>
      <c r="D5335" s="59"/>
      <c r="E5335" s="59"/>
      <c r="F5335" s="59"/>
      <c r="G5335" s="59"/>
      <c r="H5335" s="59"/>
      <c r="I5335" s="59"/>
      <c r="J5335" s="62"/>
    </row>
    <row r="5336" spans="1:10">
      <c r="A5336" s="55"/>
      <c r="B5336" s="55"/>
      <c r="C5336" s="55"/>
      <c r="D5336" s="56"/>
      <c r="E5336" s="56"/>
      <c r="F5336" s="56"/>
      <c r="G5336" s="56"/>
      <c r="H5336" s="56"/>
      <c r="I5336" s="56"/>
      <c r="J5336" s="61"/>
    </row>
    <row r="5337" spans="1:10">
      <c r="A5337" s="58"/>
      <c r="B5337" s="58"/>
      <c r="C5337" s="58"/>
      <c r="D5337" s="59"/>
      <c r="E5337" s="59"/>
      <c r="F5337" s="59"/>
      <c r="G5337" s="59"/>
      <c r="H5337" s="59"/>
      <c r="I5337" s="59"/>
      <c r="J5337" s="62"/>
    </row>
    <row r="5338" spans="1:10">
      <c r="A5338" s="55"/>
      <c r="B5338" s="55"/>
      <c r="C5338" s="55"/>
      <c r="D5338" s="56"/>
      <c r="E5338" s="56"/>
      <c r="F5338" s="56"/>
      <c r="G5338" s="56"/>
      <c r="H5338" s="56"/>
      <c r="I5338" s="56"/>
      <c r="J5338" s="61"/>
    </row>
    <row r="5339" spans="1:10">
      <c r="A5339" s="58"/>
      <c r="B5339" s="58"/>
      <c r="C5339" s="58"/>
      <c r="D5339" s="59"/>
      <c r="E5339" s="59"/>
      <c r="F5339" s="59"/>
      <c r="G5339" s="59"/>
      <c r="H5339" s="59"/>
      <c r="I5339" s="59"/>
      <c r="J5339" s="62"/>
    </row>
    <row r="5340" spans="1:10">
      <c r="A5340" s="55"/>
      <c r="B5340" s="55"/>
      <c r="C5340" s="55"/>
      <c r="D5340" s="56"/>
      <c r="E5340" s="56"/>
      <c r="F5340" s="56"/>
      <c r="G5340" s="56"/>
      <c r="H5340" s="56"/>
      <c r="I5340" s="56"/>
      <c r="J5340" s="61"/>
    </row>
    <row r="5341" spans="1:10">
      <c r="A5341" s="58"/>
      <c r="B5341" s="58"/>
      <c r="C5341" s="58"/>
      <c r="D5341" s="59"/>
      <c r="E5341" s="59"/>
      <c r="F5341" s="59"/>
      <c r="G5341" s="59"/>
      <c r="H5341" s="59"/>
      <c r="I5341" s="59"/>
      <c r="J5341" s="62"/>
    </row>
    <row r="5342" spans="1:10">
      <c r="A5342" s="55"/>
      <c r="B5342" s="55"/>
      <c r="C5342" s="55"/>
      <c r="D5342" s="56"/>
      <c r="E5342" s="56"/>
      <c r="F5342" s="56"/>
      <c r="G5342" s="56"/>
      <c r="H5342" s="56"/>
      <c r="I5342" s="56"/>
      <c r="J5342" s="61"/>
    </row>
    <row r="5343" spans="1:10">
      <c r="A5343" s="58"/>
      <c r="B5343" s="58"/>
      <c r="C5343" s="58"/>
      <c r="D5343" s="59"/>
      <c r="E5343" s="59"/>
      <c r="F5343" s="59"/>
      <c r="G5343" s="59"/>
      <c r="H5343" s="59"/>
      <c r="I5343" s="59"/>
      <c r="J5343" s="62"/>
    </row>
    <row r="5344" spans="1:10">
      <c r="A5344" s="55"/>
      <c r="B5344" s="55"/>
      <c r="C5344" s="55"/>
      <c r="D5344" s="56"/>
      <c r="E5344" s="56"/>
      <c r="F5344" s="56"/>
      <c r="G5344" s="56"/>
      <c r="H5344" s="56"/>
      <c r="I5344" s="56"/>
      <c r="J5344" s="61"/>
    </row>
    <row r="5345" spans="1:10">
      <c r="A5345" s="58"/>
      <c r="B5345" s="58"/>
      <c r="C5345" s="58"/>
      <c r="D5345" s="59"/>
      <c r="E5345" s="59"/>
      <c r="F5345" s="59"/>
      <c r="G5345" s="59"/>
      <c r="H5345" s="59"/>
      <c r="I5345" s="59"/>
      <c r="J5345" s="62"/>
    </row>
    <row r="5346" spans="1:10">
      <c r="A5346" s="55"/>
      <c r="B5346" s="55"/>
      <c r="C5346" s="55"/>
      <c r="D5346" s="56"/>
      <c r="E5346" s="56"/>
      <c r="F5346" s="56"/>
      <c r="G5346" s="56"/>
      <c r="H5346" s="56"/>
      <c r="I5346" s="56"/>
      <c r="J5346" s="61"/>
    </row>
    <row r="5347" spans="1:10">
      <c r="A5347" s="58"/>
      <c r="B5347" s="58"/>
      <c r="C5347" s="58"/>
      <c r="D5347" s="59"/>
      <c r="E5347" s="59"/>
      <c r="F5347" s="59"/>
      <c r="G5347" s="59"/>
      <c r="H5347" s="59"/>
      <c r="I5347" s="59"/>
      <c r="J5347" s="62"/>
    </row>
    <row r="5348" spans="1:10">
      <c r="A5348" s="55"/>
      <c r="B5348" s="55"/>
      <c r="C5348" s="55"/>
      <c r="D5348" s="56"/>
      <c r="E5348" s="56"/>
      <c r="F5348" s="56"/>
      <c r="G5348" s="56"/>
      <c r="H5348" s="56"/>
      <c r="I5348" s="56"/>
      <c r="J5348" s="61"/>
    </row>
    <row r="5349" spans="1:10">
      <c r="A5349" s="58"/>
      <c r="B5349" s="58"/>
      <c r="C5349" s="58"/>
      <c r="D5349" s="59"/>
      <c r="E5349" s="59"/>
      <c r="F5349" s="59"/>
      <c r="G5349" s="59"/>
      <c r="H5349" s="59"/>
      <c r="I5349" s="59"/>
      <c r="J5349" s="62"/>
    </row>
    <row r="5350" spans="1:10">
      <c r="A5350" s="55"/>
      <c r="B5350" s="55"/>
      <c r="C5350" s="55"/>
      <c r="D5350" s="56"/>
      <c r="E5350" s="56"/>
      <c r="F5350" s="56"/>
      <c r="G5350" s="56"/>
      <c r="H5350" s="56"/>
      <c r="I5350" s="56"/>
      <c r="J5350" s="61"/>
    </row>
    <row r="5351" spans="1:10">
      <c r="A5351" s="58"/>
      <c r="B5351" s="58"/>
      <c r="C5351" s="58"/>
      <c r="D5351" s="59"/>
      <c r="E5351" s="59"/>
      <c r="F5351" s="59"/>
      <c r="G5351" s="59"/>
      <c r="H5351" s="59"/>
      <c r="I5351" s="59"/>
      <c r="J5351" s="62"/>
    </row>
    <row r="5352" spans="1:10">
      <c r="A5352" s="55"/>
      <c r="B5352" s="55"/>
      <c r="C5352" s="55"/>
      <c r="D5352" s="56"/>
      <c r="E5352" s="56"/>
      <c r="F5352" s="56"/>
      <c r="G5352" s="56"/>
      <c r="H5352" s="56"/>
      <c r="I5352" s="56"/>
      <c r="J5352" s="61"/>
    </row>
    <row r="5353" spans="1:10">
      <c r="A5353" s="58"/>
      <c r="B5353" s="58"/>
      <c r="C5353" s="58"/>
      <c r="D5353" s="59"/>
      <c r="E5353" s="59"/>
      <c r="F5353" s="59"/>
      <c r="G5353" s="59"/>
      <c r="H5353" s="59"/>
      <c r="I5353" s="59"/>
      <c r="J5353" s="62"/>
    </row>
    <row r="5354" spans="1:10">
      <c r="A5354" s="55"/>
      <c r="B5354" s="55"/>
      <c r="C5354" s="55"/>
      <c r="D5354" s="56"/>
      <c r="E5354" s="56"/>
      <c r="F5354" s="56"/>
      <c r="G5354" s="56"/>
      <c r="H5354" s="56"/>
      <c r="I5354" s="56"/>
      <c r="J5354" s="61"/>
    </row>
    <row r="5355" spans="1:10">
      <c r="A5355" s="58"/>
      <c r="B5355" s="58"/>
      <c r="C5355" s="58"/>
      <c r="D5355" s="59"/>
      <c r="E5355" s="59"/>
      <c r="F5355" s="59"/>
      <c r="G5355" s="59"/>
      <c r="H5355" s="59"/>
      <c r="I5355" s="59"/>
      <c r="J5355" s="62"/>
    </row>
    <row r="5356" spans="1:10">
      <c r="A5356" s="55"/>
      <c r="B5356" s="55"/>
      <c r="C5356" s="55"/>
      <c r="D5356" s="56"/>
      <c r="E5356" s="56"/>
      <c r="F5356" s="56"/>
      <c r="G5356" s="56"/>
      <c r="H5356" s="56"/>
      <c r="I5356" s="56"/>
      <c r="J5356" s="61"/>
    </row>
    <row r="5357" spans="1:10">
      <c r="A5357" s="58"/>
      <c r="B5357" s="58"/>
      <c r="C5357" s="58"/>
      <c r="D5357" s="59"/>
      <c r="E5357" s="59"/>
      <c r="F5357" s="59"/>
      <c r="G5357" s="59"/>
      <c r="H5357" s="59"/>
      <c r="I5357" s="59"/>
      <c r="J5357" s="62"/>
    </row>
    <row r="5358" spans="1:10">
      <c r="A5358" s="55"/>
      <c r="B5358" s="55"/>
      <c r="C5358" s="55"/>
      <c r="D5358" s="56"/>
      <c r="E5358" s="56"/>
      <c r="F5358" s="56"/>
      <c r="G5358" s="56"/>
      <c r="H5358" s="56"/>
      <c r="I5358" s="56"/>
      <c r="J5358" s="61"/>
    </row>
    <row r="5359" spans="1:10">
      <c r="A5359" s="58"/>
      <c r="B5359" s="58"/>
      <c r="C5359" s="58"/>
      <c r="D5359" s="59"/>
      <c r="E5359" s="59"/>
      <c r="F5359" s="59"/>
      <c r="G5359" s="59"/>
      <c r="H5359" s="59"/>
      <c r="I5359" s="59"/>
      <c r="J5359" s="62"/>
    </row>
    <row r="5360" spans="1:10">
      <c r="A5360" s="55"/>
      <c r="B5360" s="55"/>
      <c r="C5360" s="55"/>
      <c r="D5360" s="56"/>
      <c r="E5360" s="56"/>
      <c r="F5360" s="56"/>
      <c r="G5360" s="56"/>
      <c r="H5360" s="56"/>
      <c r="I5360" s="56"/>
      <c r="J5360" s="61"/>
    </row>
    <row r="5361" spans="1:10">
      <c r="A5361" s="58"/>
      <c r="B5361" s="58"/>
      <c r="C5361" s="58"/>
      <c r="D5361" s="59"/>
      <c r="E5361" s="59"/>
      <c r="F5361" s="59"/>
      <c r="G5361" s="59"/>
      <c r="H5361" s="59"/>
      <c r="I5361" s="59"/>
      <c r="J5361" s="62"/>
    </row>
    <row r="5362" spans="1:10">
      <c r="A5362" s="55"/>
      <c r="B5362" s="55"/>
      <c r="C5362" s="55"/>
      <c r="D5362" s="56"/>
      <c r="E5362" s="56"/>
      <c r="F5362" s="56"/>
      <c r="G5362" s="56"/>
      <c r="H5362" s="56"/>
      <c r="I5362" s="56"/>
      <c r="J5362" s="61"/>
    </row>
    <row r="5363" spans="1:10">
      <c r="A5363" s="58"/>
      <c r="B5363" s="58"/>
      <c r="C5363" s="58"/>
      <c r="D5363" s="59"/>
      <c r="E5363" s="59"/>
      <c r="F5363" s="59"/>
      <c r="G5363" s="59"/>
      <c r="H5363" s="59"/>
      <c r="I5363" s="59"/>
      <c r="J5363" s="62"/>
    </row>
    <row r="5364" spans="1:10">
      <c r="A5364" s="55"/>
      <c r="B5364" s="55"/>
      <c r="C5364" s="55"/>
      <c r="D5364" s="56"/>
      <c r="E5364" s="56"/>
      <c r="F5364" s="56"/>
      <c r="G5364" s="56"/>
      <c r="H5364" s="56"/>
      <c r="I5364" s="56"/>
      <c r="J5364" s="61"/>
    </row>
    <row r="5365" spans="1:10">
      <c r="A5365" s="58"/>
      <c r="B5365" s="58"/>
      <c r="C5365" s="58"/>
      <c r="D5365" s="59"/>
      <c r="E5365" s="59"/>
      <c r="F5365" s="59"/>
      <c r="G5365" s="59"/>
      <c r="H5365" s="59"/>
      <c r="I5365" s="59"/>
      <c r="J5365" s="62"/>
    </row>
    <row r="5366" spans="1:10">
      <c r="A5366" s="55"/>
      <c r="B5366" s="55"/>
      <c r="C5366" s="55"/>
      <c r="D5366" s="56"/>
      <c r="E5366" s="56"/>
      <c r="F5366" s="56"/>
      <c r="G5366" s="56"/>
      <c r="H5366" s="56"/>
      <c r="I5366" s="56"/>
      <c r="J5366" s="61"/>
    </row>
    <row r="5367" spans="1:10">
      <c r="A5367" s="58"/>
      <c r="B5367" s="58"/>
      <c r="C5367" s="58"/>
      <c r="D5367" s="59"/>
      <c r="E5367" s="59"/>
      <c r="F5367" s="59"/>
      <c r="G5367" s="59"/>
      <c r="H5367" s="59"/>
      <c r="I5367" s="59"/>
      <c r="J5367" s="62"/>
    </row>
    <row r="5368" spans="1:10">
      <c r="A5368" s="55"/>
      <c r="B5368" s="55"/>
      <c r="C5368" s="55"/>
      <c r="D5368" s="56"/>
      <c r="E5368" s="56"/>
      <c r="F5368" s="56"/>
      <c r="G5368" s="56"/>
      <c r="H5368" s="56"/>
      <c r="I5368" s="56"/>
      <c r="J5368" s="61"/>
    </row>
    <row r="5369" spans="1:10">
      <c r="A5369" s="58"/>
      <c r="B5369" s="58"/>
      <c r="C5369" s="58"/>
      <c r="D5369" s="59"/>
      <c r="E5369" s="59"/>
      <c r="F5369" s="59"/>
      <c r="G5369" s="59"/>
      <c r="H5369" s="59"/>
      <c r="I5369" s="59"/>
      <c r="J5369" s="62"/>
    </row>
    <row r="5370" spans="1:10">
      <c r="A5370" s="55"/>
      <c r="B5370" s="55"/>
      <c r="C5370" s="55"/>
      <c r="D5370" s="56"/>
      <c r="E5370" s="56"/>
      <c r="F5370" s="56"/>
      <c r="G5370" s="56"/>
      <c r="H5370" s="56"/>
      <c r="I5370" s="56"/>
      <c r="J5370" s="61"/>
    </row>
    <row r="5371" spans="1:10">
      <c r="A5371" s="58"/>
      <c r="B5371" s="58"/>
      <c r="C5371" s="58"/>
      <c r="D5371" s="59"/>
      <c r="E5371" s="59"/>
      <c r="F5371" s="59"/>
      <c r="G5371" s="59"/>
      <c r="H5371" s="59"/>
      <c r="I5371" s="59"/>
      <c r="J5371" s="62"/>
    </row>
    <row r="5372" spans="1:10">
      <c r="A5372" s="55"/>
      <c r="B5372" s="55"/>
      <c r="C5372" s="55"/>
      <c r="D5372" s="56"/>
      <c r="E5372" s="56"/>
      <c r="F5372" s="56"/>
      <c r="G5372" s="56"/>
      <c r="H5372" s="56"/>
      <c r="I5372" s="56"/>
      <c r="J5372" s="61"/>
    </row>
    <row r="5373" spans="1:10">
      <c r="A5373" s="58"/>
      <c r="B5373" s="58"/>
      <c r="C5373" s="58"/>
      <c r="D5373" s="59"/>
      <c r="E5373" s="59"/>
      <c r="F5373" s="59"/>
      <c r="G5373" s="59"/>
      <c r="H5373" s="59"/>
      <c r="I5373" s="59"/>
      <c r="J5373" s="62"/>
    </row>
    <row r="5374" spans="1:10">
      <c r="A5374" s="55"/>
      <c r="B5374" s="55"/>
      <c r="C5374" s="55"/>
      <c r="D5374" s="56"/>
      <c r="E5374" s="56"/>
      <c r="F5374" s="56"/>
      <c r="G5374" s="56"/>
      <c r="H5374" s="56"/>
      <c r="I5374" s="56"/>
      <c r="J5374" s="61"/>
    </row>
    <row r="5375" spans="1:10">
      <c r="A5375" s="58"/>
      <c r="B5375" s="58"/>
      <c r="C5375" s="58"/>
      <c r="D5375" s="59"/>
      <c r="E5375" s="59"/>
      <c r="F5375" s="59"/>
      <c r="G5375" s="59"/>
      <c r="H5375" s="59"/>
      <c r="I5375" s="59"/>
      <c r="J5375" s="62"/>
    </row>
    <row r="5376" spans="1:10">
      <c r="A5376" s="55"/>
      <c r="B5376" s="55"/>
      <c r="C5376" s="55"/>
      <c r="D5376" s="56"/>
      <c r="E5376" s="56"/>
      <c r="F5376" s="56"/>
      <c r="G5376" s="56"/>
      <c r="H5376" s="56"/>
      <c r="I5376" s="56"/>
      <c r="J5376" s="61"/>
    </row>
    <row r="5377" spans="1:10">
      <c r="A5377" s="58"/>
      <c r="B5377" s="58"/>
      <c r="C5377" s="58"/>
      <c r="D5377" s="59"/>
      <c r="E5377" s="59"/>
      <c r="F5377" s="59"/>
      <c r="G5377" s="59"/>
      <c r="H5377" s="59"/>
      <c r="I5377" s="59"/>
      <c r="J5377" s="62"/>
    </row>
    <row r="5378" spans="1:10">
      <c r="A5378" s="55"/>
      <c r="B5378" s="55"/>
      <c r="C5378" s="55"/>
      <c r="D5378" s="56"/>
      <c r="E5378" s="56"/>
      <c r="F5378" s="56"/>
      <c r="G5378" s="56"/>
      <c r="H5378" s="56"/>
      <c r="I5378" s="56"/>
      <c r="J5378" s="61"/>
    </row>
    <row r="5379" spans="1:10">
      <c r="A5379" s="58"/>
      <c r="B5379" s="58"/>
      <c r="C5379" s="58"/>
      <c r="D5379" s="59"/>
      <c r="E5379" s="59"/>
      <c r="F5379" s="59"/>
      <c r="G5379" s="59"/>
      <c r="H5379" s="59"/>
      <c r="I5379" s="59"/>
      <c r="J5379" s="62"/>
    </row>
    <row r="5380" spans="1:10">
      <c r="A5380" s="55"/>
      <c r="B5380" s="55"/>
      <c r="C5380" s="55"/>
      <c r="D5380" s="56"/>
      <c r="E5380" s="56"/>
      <c r="F5380" s="56"/>
      <c r="G5380" s="56"/>
      <c r="H5380" s="56"/>
      <c r="I5380" s="56"/>
      <c r="J5380" s="61"/>
    </row>
    <row r="5381" spans="1:10">
      <c r="A5381" s="58"/>
      <c r="B5381" s="58"/>
      <c r="C5381" s="58"/>
      <c r="D5381" s="59"/>
      <c r="E5381" s="59"/>
      <c r="F5381" s="59"/>
      <c r="G5381" s="59"/>
      <c r="H5381" s="59"/>
      <c r="I5381" s="59"/>
      <c r="J5381" s="62"/>
    </row>
    <row r="5382" spans="1:10">
      <c r="A5382" s="55"/>
      <c r="B5382" s="55"/>
      <c r="C5382" s="55"/>
      <c r="D5382" s="56"/>
      <c r="E5382" s="56"/>
      <c r="F5382" s="56"/>
      <c r="G5382" s="56"/>
      <c r="H5382" s="56"/>
      <c r="I5382" s="56"/>
      <c r="J5382" s="61"/>
    </row>
    <row r="5383" spans="1:10">
      <c r="A5383" s="58"/>
      <c r="B5383" s="58"/>
      <c r="C5383" s="58"/>
      <c r="D5383" s="59"/>
      <c r="E5383" s="59"/>
      <c r="F5383" s="59"/>
      <c r="G5383" s="59"/>
      <c r="H5383" s="59"/>
      <c r="I5383" s="59"/>
      <c r="J5383" s="62"/>
    </row>
    <row r="5384" spans="1:10">
      <c r="A5384" s="55"/>
      <c r="B5384" s="55"/>
      <c r="C5384" s="55"/>
      <c r="D5384" s="56"/>
      <c r="E5384" s="56"/>
      <c r="F5384" s="56"/>
      <c r="G5384" s="56"/>
      <c r="H5384" s="56"/>
      <c r="I5384" s="56"/>
      <c r="J5384" s="61"/>
    </row>
    <row r="5385" spans="1:10">
      <c r="A5385" s="58"/>
      <c r="B5385" s="58"/>
      <c r="C5385" s="58"/>
      <c r="D5385" s="59"/>
      <c r="E5385" s="59"/>
      <c r="F5385" s="59"/>
      <c r="G5385" s="59"/>
      <c r="H5385" s="59"/>
      <c r="I5385" s="59"/>
      <c r="J5385" s="62"/>
    </row>
    <row r="5386" spans="1:10">
      <c r="A5386" s="55"/>
      <c r="B5386" s="55"/>
      <c r="C5386" s="55"/>
      <c r="D5386" s="56"/>
      <c r="E5386" s="56"/>
      <c r="F5386" s="56"/>
      <c r="G5386" s="56"/>
      <c r="H5386" s="56"/>
      <c r="I5386" s="56"/>
      <c r="J5386" s="61"/>
    </row>
    <row r="5387" spans="1:10">
      <c r="A5387" s="58"/>
      <c r="B5387" s="58"/>
      <c r="C5387" s="58"/>
      <c r="D5387" s="59"/>
      <c r="E5387" s="59"/>
      <c r="F5387" s="59"/>
      <c r="G5387" s="59"/>
      <c r="H5387" s="59"/>
      <c r="I5387" s="59"/>
      <c r="J5387" s="62"/>
    </row>
    <row r="5388" spans="1:10">
      <c r="A5388" s="55"/>
      <c r="B5388" s="55"/>
      <c r="C5388" s="55"/>
      <c r="D5388" s="56"/>
      <c r="E5388" s="56"/>
      <c r="F5388" s="56"/>
      <c r="G5388" s="56"/>
      <c r="H5388" s="56"/>
      <c r="I5388" s="56"/>
      <c r="J5388" s="61"/>
    </row>
    <row r="5389" spans="1:10">
      <c r="A5389" s="58"/>
      <c r="B5389" s="58"/>
      <c r="C5389" s="58"/>
      <c r="D5389" s="59"/>
      <c r="E5389" s="59"/>
      <c r="F5389" s="59"/>
      <c r="G5389" s="59"/>
      <c r="H5389" s="59"/>
      <c r="I5389" s="59"/>
      <c r="J5389" s="62"/>
    </row>
    <row r="5390" spans="1:10">
      <c r="A5390" s="55"/>
      <c r="B5390" s="55"/>
      <c r="C5390" s="55"/>
      <c r="D5390" s="56"/>
      <c r="E5390" s="56"/>
      <c r="F5390" s="56"/>
      <c r="G5390" s="56"/>
      <c r="H5390" s="56"/>
      <c r="I5390" s="56"/>
      <c r="J5390" s="61"/>
    </row>
    <row r="5391" spans="1:10">
      <c r="A5391" s="58"/>
      <c r="B5391" s="58"/>
      <c r="C5391" s="58"/>
      <c r="D5391" s="59"/>
      <c r="E5391" s="59"/>
      <c r="F5391" s="59"/>
      <c r="G5391" s="59"/>
      <c r="H5391" s="59"/>
      <c r="I5391" s="59"/>
      <c r="J5391" s="62"/>
    </row>
    <row r="5392" spans="1:10">
      <c r="A5392" s="55"/>
      <c r="B5392" s="55"/>
      <c r="C5392" s="55"/>
      <c r="D5392" s="56"/>
      <c r="E5392" s="56"/>
      <c r="F5392" s="56"/>
      <c r="G5392" s="56"/>
      <c r="H5392" s="56"/>
      <c r="I5392" s="56"/>
      <c r="J5392" s="61"/>
    </row>
    <row r="5393" spans="1:10">
      <c r="A5393" s="58"/>
      <c r="B5393" s="58"/>
      <c r="C5393" s="58"/>
      <c r="D5393" s="59"/>
      <c r="E5393" s="59"/>
      <c r="F5393" s="59"/>
      <c r="G5393" s="59"/>
      <c r="H5393" s="59"/>
      <c r="I5393" s="59"/>
      <c r="J5393" s="62"/>
    </row>
    <row r="5394" spans="1:10">
      <c r="A5394" s="55"/>
      <c r="B5394" s="55"/>
      <c r="C5394" s="55"/>
      <c r="D5394" s="56"/>
      <c r="E5394" s="56"/>
      <c r="F5394" s="56"/>
      <c r="G5394" s="56"/>
      <c r="H5394" s="56"/>
      <c r="I5394" s="56"/>
      <c r="J5394" s="61"/>
    </row>
    <row r="5395" spans="1:10">
      <c r="A5395" s="58"/>
      <c r="B5395" s="58"/>
      <c r="C5395" s="58"/>
      <c r="D5395" s="59"/>
      <c r="E5395" s="59"/>
      <c r="F5395" s="59"/>
      <c r="G5395" s="59"/>
      <c r="H5395" s="59"/>
      <c r="I5395" s="59"/>
      <c r="J5395" s="62"/>
    </row>
    <row r="5396" spans="1:10">
      <c r="A5396" s="55"/>
      <c r="B5396" s="55"/>
      <c r="C5396" s="55"/>
      <c r="D5396" s="56"/>
      <c r="E5396" s="56"/>
      <c r="F5396" s="56"/>
      <c r="G5396" s="56"/>
      <c r="H5396" s="56"/>
      <c r="I5396" s="56"/>
      <c r="J5396" s="61"/>
    </row>
    <row r="5397" spans="1:10">
      <c r="A5397" s="58"/>
      <c r="B5397" s="58"/>
      <c r="C5397" s="58"/>
      <c r="D5397" s="59"/>
      <c r="E5397" s="59"/>
      <c r="F5397" s="59"/>
      <c r="G5397" s="59"/>
      <c r="H5397" s="59"/>
      <c r="I5397" s="59"/>
      <c r="J5397" s="62"/>
    </row>
    <row r="5398" spans="1:10">
      <c r="A5398" s="55"/>
      <c r="B5398" s="55"/>
      <c r="C5398" s="55"/>
      <c r="D5398" s="56"/>
      <c r="E5398" s="56"/>
      <c r="F5398" s="56"/>
      <c r="G5398" s="56"/>
      <c r="H5398" s="56"/>
      <c r="I5398" s="56"/>
      <c r="J5398" s="61"/>
    </row>
    <row r="5399" spans="1:10">
      <c r="A5399" s="58"/>
      <c r="B5399" s="58"/>
      <c r="C5399" s="58"/>
      <c r="D5399" s="59"/>
      <c r="E5399" s="59"/>
      <c r="F5399" s="59"/>
      <c r="G5399" s="59"/>
      <c r="H5399" s="59"/>
      <c r="I5399" s="59"/>
      <c r="J5399" s="62"/>
    </row>
    <row r="5400" spans="1:10">
      <c r="A5400" s="55"/>
      <c r="B5400" s="55"/>
      <c r="C5400" s="55"/>
      <c r="D5400" s="56"/>
      <c r="E5400" s="56"/>
      <c r="F5400" s="56"/>
      <c r="G5400" s="56"/>
      <c r="H5400" s="56"/>
      <c r="I5400" s="56"/>
      <c r="J5400" s="61"/>
    </row>
    <row r="5401" spans="1:10">
      <c r="A5401" s="58"/>
      <c r="B5401" s="58"/>
      <c r="C5401" s="58"/>
      <c r="D5401" s="59"/>
      <c r="E5401" s="59"/>
      <c r="F5401" s="59"/>
      <c r="G5401" s="59"/>
      <c r="H5401" s="59"/>
      <c r="I5401" s="59"/>
      <c r="J5401" s="62"/>
    </row>
    <row r="5402" spans="1:10">
      <c r="A5402" s="55"/>
      <c r="B5402" s="55"/>
      <c r="C5402" s="55"/>
      <c r="D5402" s="56"/>
      <c r="E5402" s="56"/>
      <c r="F5402" s="56"/>
      <c r="G5402" s="56"/>
      <c r="H5402" s="56"/>
      <c r="I5402" s="56"/>
      <c r="J5402" s="61"/>
    </row>
    <row r="5403" spans="1:10">
      <c r="A5403" s="58"/>
      <c r="B5403" s="58"/>
      <c r="C5403" s="58"/>
      <c r="D5403" s="59"/>
      <c r="E5403" s="59"/>
      <c r="F5403" s="59"/>
      <c r="G5403" s="59"/>
      <c r="H5403" s="59"/>
      <c r="I5403" s="59"/>
      <c r="J5403" s="62"/>
    </row>
    <row r="5404" spans="1:10">
      <c r="A5404" s="55"/>
      <c r="B5404" s="55"/>
      <c r="C5404" s="55"/>
      <c r="D5404" s="56"/>
      <c r="E5404" s="56"/>
      <c r="F5404" s="56"/>
      <c r="G5404" s="56"/>
      <c r="H5404" s="56"/>
      <c r="I5404" s="56"/>
      <c r="J5404" s="61"/>
    </row>
    <row r="5405" spans="1:10">
      <c r="A5405" s="58"/>
      <c r="B5405" s="58"/>
      <c r="C5405" s="58"/>
      <c r="D5405" s="59"/>
      <c r="E5405" s="59"/>
      <c r="F5405" s="59"/>
      <c r="G5405" s="59"/>
      <c r="H5405" s="59"/>
      <c r="I5405" s="59"/>
      <c r="J5405" s="62"/>
    </row>
    <row r="5406" spans="1:10">
      <c r="A5406" s="55"/>
      <c r="B5406" s="55"/>
      <c r="C5406" s="55"/>
      <c r="D5406" s="56"/>
      <c r="E5406" s="56"/>
      <c r="F5406" s="56"/>
      <c r="G5406" s="56"/>
      <c r="H5406" s="56"/>
      <c r="I5406" s="56"/>
      <c r="J5406" s="61"/>
    </row>
    <row r="5407" spans="1:10">
      <c r="A5407" s="58"/>
      <c r="B5407" s="58"/>
      <c r="C5407" s="58"/>
      <c r="D5407" s="59"/>
      <c r="E5407" s="59"/>
      <c r="F5407" s="59"/>
      <c r="G5407" s="59"/>
      <c r="H5407" s="59"/>
      <c r="I5407" s="59"/>
      <c r="J5407" s="62"/>
    </row>
    <row r="5408" spans="1:10">
      <c r="A5408" s="55"/>
      <c r="B5408" s="55"/>
      <c r="C5408" s="55"/>
      <c r="D5408" s="56"/>
      <c r="E5408" s="56"/>
      <c r="F5408" s="56"/>
      <c r="G5408" s="56"/>
      <c r="H5408" s="56"/>
      <c r="I5408" s="56"/>
      <c r="J5408" s="61"/>
    </row>
    <row r="5409" spans="1:10">
      <c r="A5409" s="58"/>
      <c r="B5409" s="58"/>
      <c r="C5409" s="58"/>
      <c r="D5409" s="59"/>
      <c r="E5409" s="59"/>
      <c r="F5409" s="59"/>
      <c r="G5409" s="59"/>
      <c r="H5409" s="59"/>
      <c r="I5409" s="59"/>
      <c r="J5409" s="62"/>
    </row>
    <row r="5410" spans="1:10">
      <c r="A5410" s="55"/>
      <c r="B5410" s="55"/>
      <c r="C5410" s="55"/>
      <c r="D5410" s="56"/>
      <c r="E5410" s="56"/>
      <c r="F5410" s="56"/>
      <c r="G5410" s="56"/>
      <c r="H5410" s="56"/>
      <c r="I5410" s="56"/>
      <c r="J5410" s="61"/>
    </row>
    <row r="5411" spans="1:10">
      <c r="A5411" s="58"/>
      <c r="B5411" s="58"/>
      <c r="C5411" s="58"/>
      <c r="D5411" s="59"/>
      <c r="E5411" s="59"/>
      <c r="F5411" s="59"/>
      <c r="G5411" s="59"/>
      <c r="H5411" s="59"/>
      <c r="I5411" s="59"/>
      <c r="J5411" s="62"/>
    </row>
    <row r="5412" spans="1:10">
      <c r="A5412" s="55"/>
      <c r="B5412" s="55"/>
      <c r="C5412" s="55"/>
      <c r="D5412" s="56"/>
      <c r="E5412" s="56"/>
      <c r="F5412" s="56"/>
      <c r="G5412" s="56"/>
      <c r="H5412" s="56"/>
      <c r="I5412" s="56"/>
      <c r="J5412" s="61"/>
    </row>
    <row r="5413" spans="1:10">
      <c r="A5413" s="58"/>
      <c r="B5413" s="58"/>
      <c r="C5413" s="58"/>
      <c r="D5413" s="59"/>
      <c r="E5413" s="59"/>
      <c r="F5413" s="59"/>
      <c r="G5413" s="59"/>
      <c r="H5413" s="59"/>
      <c r="I5413" s="59"/>
      <c r="J5413" s="62"/>
    </row>
    <row r="5414" spans="1:10">
      <c r="A5414" s="55"/>
      <c r="B5414" s="55"/>
      <c r="C5414" s="55"/>
      <c r="D5414" s="56"/>
      <c r="E5414" s="56"/>
      <c r="F5414" s="56"/>
      <c r="G5414" s="56"/>
      <c r="H5414" s="56"/>
      <c r="I5414" s="56"/>
      <c r="J5414" s="61"/>
    </row>
    <row r="5415" spans="1:10">
      <c r="A5415" s="58"/>
      <c r="B5415" s="58"/>
      <c r="C5415" s="58"/>
      <c r="D5415" s="59"/>
      <c r="E5415" s="59"/>
      <c r="F5415" s="59"/>
      <c r="G5415" s="59"/>
      <c r="H5415" s="59"/>
      <c r="I5415" s="59"/>
      <c r="J5415" s="62"/>
    </row>
    <row r="5416" spans="1:10">
      <c r="A5416" s="55"/>
      <c r="B5416" s="55"/>
      <c r="C5416" s="55"/>
      <c r="D5416" s="56"/>
      <c r="E5416" s="56"/>
      <c r="F5416" s="56"/>
      <c r="G5416" s="56"/>
      <c r="H5416" s="56"/>
      <c r="I5416" s="56"/>
      <c r="J5416" s="61"/>
    </row>
    <row r="5417" spans="1:10">
      <c r="A5417" s="58"/>
      <c r="B5417" s="58"/>
      <c r="C5417" s="58"/>
      <c r="D5417" s="59"/>
      <c r="E5417" s="59"/>
      <c r="F5417" s="59"/>
      <c r="G5417" s="59"/>
      <c r="H5417" s="59"/>
      <c r="I5417" s="59"/>
      <c r="J5417" s="62"/>
    </row>
    <row r="5418" spans="1:10">
      <c r="A5418" s="55"/>
      <c r="B5418" s="55"/>
      <c r="C5418" s="55"/>
      <c r="D5418" s="56"/>
      <c r="E5418" s="56"/>
      <c r="F5418" s="56"/>
      <c r="G5418" s="56"/>
      <c r="H5418" s="56"/>
      <c r="I5418" s="56"/>
      <c r="J5418" s="61"/>
    </row>
    <row r="5419" spans="1:10">
      <c r="A5419" s="58"/>
      <c r="B5419" s="58"/>
      <c r="C5419" s="58"/>
      <c r="D5419" s="59"/>
      <c r="E5419" s="59"/>
      <c r="F5419" s="59"/>
      <c r="G5419" s="59"/>
      <c r="H5419" s="59"/>
      <c r="I5419" s="59"/>
      <c r="J5419" s="62"/>
    </row>
    <row r="5420" spans="1:10">
      <c r="A5420" s="55"/>
      <c r="B5420" s="55"/>
      <c r="C5420" s="55"/>
      <c r="D5420" s="56"/>
      <c r="E5420" s="56"/>
      <c r="F5420" s="56"/>
      <c r="G5420" s="56"/>
      <c r="H5420" s="56"/>
      <c r="I5420" s="56"/>
      <c r="J5420" s="61"/>
    </row>
    <row r="5421" spans="1:10">
      <c r="A5421" s="58"/>
      <c r="B5421" s="58"/>
      <c r="C5421" s="58"/>
      <c r="D5421" s="59"/>
      <c r="E5421" s="59"/>
      <c r="F5421" s="59"/>
      <c r="G5421" s="59"/>
      <c r="H5421" s="59"/>
      <c r="I5421" s="59"/>
      <c r="J5421" s="62"/>
    </row>
    <row r="5422" spans="1:10">
      <c r="A5422" s="55"/>
      <c r="B5422" s="55"/>
      <c r="C5422" s="55"/>
      <c r="D5422" s="56"/>
      <c r="E5422" s="56"/>
      <c r="F5422" s="56"/>
      <c r="G5422" s="56"/>
      <c r="H5422" s="56"/>
      <c r="I5422" s="56"/>
      <c r="J5422" s="61"/>
    </row>
    <row r="5423" spans="1:10">
      <c r="A5423" s="58"/>
      <c r="B5423" s="58"/>
      <c r="C5423" s="58"/>
      <c r="D5423" s="59"/>
      <c r="E5423" s="59"/>
      <c r="F5423" s="59"/>
      <c r="G5423" s="59"/>
      <c r="H5423" s="59"/>
      <c r="I5423" s="59"/>
      <c r="J5423" s="62"/>
    </row>
    <row r="5424" spans="1:10">
      <c r="A5424" s="55"/>
      <c r="B5424" s="55"/>
      <c r="C5424" s="55"/>
      <c r="D5424" s="56"/>
      <c r="E5424" s="56"/>
      <c r="F5424" s="56"/>
      <c r="G5424" s="56"/>
      <c r="H5424" s="56"/>
      <c r="I5424" s="56"/>
      <c r="J5424" s="61"/>
    </row>
    <row r="5425" spans="1:10">
      <c r="A5425" s="58"/>
      <c r="B5425" s="58"/>
      <c r="C5425" s="58"/>
      <c r="D5425" s="59"/>
      <c r="E5425" s="59"/>
      <c r="F5425" s="59"/>
      <c r="G5425" s="59"/>
      <c r="H5425" s="59"/>
      <c r="I5425" s="59"/>
      <c r="J5425" s="62"/>
    </row>
    <row r="5426" spans="1:10">
      <c r="A5426" s="55"/>
      <c r="B5426" s="55"/>
      <c r="C5426" s="55"/>
      <c r="D5426" s="56"/>
      <c r="E5426" s="56"/>
      <c r="F5426" s="56"/>
      <c r="G5426" s="56"/>
      <c r="H5426" s="56"/>
      <c r="I5426" s="56"/>
      <c r="J5426" s="61"/>
    </row>
    <row r="5427" spans="1:10">
      <c r="A5427" s="58"/>
      <c r="B5427" s="58"/>
      <c r="C5427" s="58"/>
      <c r="D5427" s="59"/>
      <c r="E5427" s="59"/>
      <c r="F5427" s="59"/>
      <c r="G5427" s="59"/>
      <c r="H5427" s="59"/>
      <c r="I5427" s="59"/>
      <c r="J5427" s="62"/>
    </row>
    <row r="5428" spans="1:10">
      <c r="A5428" s="55"/>
      <c r="B5428" s="55"/>
      <c r="C5428" s="55"/>
      <c r="D5428" s="56"/>
      <c r="E5428" s="56"/>
      <c r="F5428" s="56"/>
      <c r="G5428" s="56"/>
      <c r="H5428" s="56"/>
      <c r="I5428" s="56"/>
      <c r="J5428" s="61"/>
    </row>
    <row r="5429" spans="1:10">
      <c r="A5429" s="58"/>
      <c r="B5429" s="58"/>
      <c r="C5429" s="58"/>
      <c r="D5429" s="59"/>
      <c r="E5429" s="59"/>
      <c r="F5429" s="59"/>
      <c r="G5429" s="59"/>
      <c r="H5429" s="59"/>
      <c r="I5429" s="59"/>
      <c r="J5429" s="62"/>
    </row>
    <row r="5430" spans="1:10">
      <c r="A5430" s="55"/>
      <c r="B5430" s="55"/>
      <c r="C5430" s="55"/>
      <c r="D5430" s="56"/>
      <c r="E5430" s="56"/>
      <c r="F5430" s="56"/>
      <c r="G5430" s="56"/>
      <c r="H5430" s="56"/>
      <c r="I5430" s="56"/>
      <c r="J5430" s="61"/>
    </row>
    <row r="5431" spans="1:10">
      <c r="A5431" s="58"/>
      <c r="B5431" s="58"/>
      <c r="C5431" s="58"/>
      <c r="D5431" s="59"/>
      <c r="E5431" s="59"/>
      <c r="F5431" s="59"/>
      <c r="G5431" s="59"/>
      <c r="H5431" s="59"/>
      <c r="I5431" s="59"/>
      <c r="J5431" s="62"/>
    </row>
    <row r="5432" spans="1:10">
      <c r="A5432" s="55"/>
      <c r="B5432" s="55"/>
      <c r="C5432" s="55"/>
      <c r="D5432" s="56"/>
      <c r="E5432" s="56"/>
      <c r="F5432" s="56"/>
      <c r="G5432" s="56"/>
      <c r="H5432" s="56"/>
      <c r="I5432" s="56"/>
      <c r="J5432" s="61"/>
    </row>
    <row r="5433" spans="1:10">
      <c r="A5433" s="58"/>
      <c r="B5433" s="58"/>
      <c r="C5433" s="58"/>
      <c r="D5433" s="59"/>
      <c r="E5433" s="59"/>
      <c r="F5433" s="59"/>
      <c r="G5433" s="59"/>
      <c r="H5433" s="59"/>
      <c r="I5433" s="59"/>
      <c r="J5433" s="62"/>
    </row>
    <row r="5434" spans="1:10">
      <c r="A5434" s="55"/>
      <c r="B5434" s="55"/>
      <c r="C5434" s="55"/>
      <c r="D5434" s="56"/>
      <c r="E5434" s="56"/>
      <c r="F5434" s="56"/>
      <c r="G5434" s="56"/>
      <c r="H5434" s="56"/>
      <c r="I5434" s="56"/>
      <c r="J5434" s="61"/>
    </row>
    <row r="5435" spans="1:10">
      <c r="A5435" s="58"/>
      <c r="B5435" s="58"/>
      <c r="C5435" s="58"/>
      <c r="D5435" s="59"/>
      <c r="E5435" s="59"/>
      <c r="F5435" s="59"/>
      <c r="G5435" s="59"/>
      <c r="H5435" s="59"/>
      <c r="I5435" s="59"/>
      <c r="J5435" s="62"/>
    </row>
    <row r="5436" spans="1:10">
      <c r="A5436" s="55"/>
      <c r="B5436" s="55"/>
      <c r="C5436" s="55"/>
      <c r="D5436" s="56"/>
      <c r="E5436" s="56"/>
      <c r="F5436" s="56"/>
      <c r="G5436" s="56"/>
      <c r="H5436" s="56"/>
      <c r="I5436" s="56"/>
      <c r="J5436" s="61"/>
    </row>
    <row r="5437" spans="1:10">
      <c r="A5437" s="58"/>
      <c r="B5437" s="58"/>
      <c r="C5437" s="58"/>
      <c r="D5437" s="59"/>
      <c r="E5437" s="59"/>
      <c r="F5437" s="59"/>
      <c r="G5437" s="59"/>
      <c r="H5437" s="59"/>
      <c r="I5437" s="59"/>
      <c r="J5437" s="62"/>
    </row>
    <row r="5438" spans="1:10">
      <c r="A5438" s="55"/>
      <c r="B5438" s="55"/>
      <c r="C5438" s="55"/>
      <c r="D5438" s="56"/>
      <c r="E5438" s="56"/>
      <c r="F5438" s="56"/>
      <c r="G5438" s="56"/>
      <c r="H5438" s="56"/>
      <c r="I5438" s="56"/>
      <c r="J5438" s="61"/>
    </row>
    <row r="5439" spans="1:10">
      <c r="A5439" s="58"/>
      <c r="B5439" s="58"/>
      <c r="C5439" s="58"/>
      <c r="D5439" s="59"/>
      <c r="E5439" s="59"/>
      <c r="F5439" s="59"/>
      <c r="G5439" s="59"/>
      <c r="H5439" s="59"/>
      <c r="I5439" s="59"/>
      <c r="J5439" s="62"/>
    </row>
    <row r="5440" spans="1:10">
      <c r="A5440" s="55"/>
      <c r="B5440" s="55"/>
      <c r="C5440" s="55"/>
      <c r="D5440" s="56"/>
      <c r="E5440" s="56"/>
      <c r="F5440" s="56"/>
      <c r="G5440" s="56"/>
      <c r="H5440" s="56"/>
      <c r="I5440" s="56"/>
      <c r="J5440" s="61"/>
    </row>
    <row r="5441" spans="1:10">
      <c r="A5441" s="58"/>
      <c r="B5441" s="58"/>
      <c r="C5441" s="58"/>
      <c r="D5441" s="59"/>
      <c r="E5441" s="59"/>
      <c r="F5441" s="59"/>
      <c r="G5441" s="59"/>
      <c r="H5441" s="59"/>
      <c r="I5441" s="59"/>
      <c r="J5441" s="62"/>
    </row>
    <row r="5442" spans="1:10">
      <c r="A5442" s="55"/>
      <c r="B5442" s="55"/>
      <c r="C5442" s="55"/>
      <c r="D5442" s="56"/>
      <c r="E5442" s="56"/>
      <c r="F5442" s="56"/>
      <c r="G5442" s="56"/>
      <c r="H5442" s="56"/>
      <c r="I5442" s="56"/>
      <c r="J5442" s="61"/>
    </row>
    <row r="5443" spans="1:10">
      <c r="A5443" s="58"/>
      <c r="B5443" s="58"/>
      <c r="C5443" s="58"/>
      <c r="D5443" s="59"/>
      <c r="E5443" s="59"/>
      <c r="F5443" s="59"/>
      <c r="G5443" s="59"/>
      <c r="H5443" s="59"/>
      <c r="I5443" s="59"/>
      <c r="J5443" s="62"/>
    </row>
    <row r="5444" spans="1:10">
      <c r="A5444" s="55"/>
      <c r="B5444" s="55"/>
      <c r="C5444" s="55"/>
      <c r="D5444" s="56"/>
      <c r="E5444" s="56"/>
      <c r="F5444" s="56"/>
      <c r="G5444" s="56"/>
      <c r="H5444" s="56"/>
      <c r="I5444" s="56"/>
      <c r="J5444" s="61"/>
    </row>
    <row r="5445" spans="1:10">
      <c r="A5445" s="58"/>
      <c r="B5445" s="58"/>
      <c r="C5445" s="58"/>
      <c r="D5445" s="59"/>
      <c r="E5445" s="59"/>
      <c r="F5445" s="59"/>
      <c r="G5445" s="59"/>
      <c r="H5445" s="59"/>
      <c r="I5445" s="59"/>
      <c r="J5445" s="62"/>
    </row>
    <row r="5446" spans="1:10">
      <c r="A5446" s="55"/>
      <c r="B5446" s="55"/>
      <c r="C5446" s="55"/>
      <c r="D5446" s="56"/>
      <c r="E5446" s="56"/>
      <c r="F5446" s="56"/>
      <c r="G5446" s="56"/>
      <c r="H5446" s="56"/>
      <c r="I5446" s="56"/>
      <c r="J5446" s="61"/>
    </row>
    <row r="5447" spans="1:10">
      <c r="A5447" s="58"/>
      <c r="B5447" s="58"/>
      <c r="C5447" s="58"/>
      <c r="D5447" s="59"/>
      <c r="E5447" s="59"/>
      <c r="F5447" s="59"/>
      <c r="G5447" s="59"/>
      <c r="H5447" s="59"/>
      <c r="I5447" s="59"/>
      <c r="J5447" s="62"/>
    </row>
    <row r="5448" spans="1:10">
      <c r="A5448" s="55"/>
      <c r="B5448" s="55"/>
      <c r="C5448" s="55"/>
      <c r="D5448" s="56"/>
      <c r="E5448" s="56"/>
      <c r="F5448" s="56"/>
      <c r="G5448" s="56"/>
      <c r="H5448" s="56"/>
      <c r="I5448" s="56"/>
      <c r="J5448" s="61"/>
    </row>
    <row r="5449" spans="1:10">
      <c r="A5449" s="58"/>
      <c r="B5449" s="58"/>
      <c r="C5449" s="58"/>
      <c r="D5449" s="59"/>
      <c r="E5449" s="59"/>
      <c r="F5449" s="59"/>
      <c r="G5449" s="59"/>
      <c r="H5449" s="59"/>
      <c r="I5449" s="59"/>
      <c r="J5449" s="62"/>
    </row>
    <row r="5450" spans="1:10">
      <c r="A5450" s="55"/>
      <c r="B5450" s="55"/>
      <c r="C5450" s="55"/>
      <c r="D5450" s="56"/>
      <c r="E5450" s="56"/>
      <c r="F5450" s="56"/>
      <c r="G5450" s="56"/>
      <c r="H5450" s="56"/>
      <c r="I5450" s="56"/>
      <c r="J5450" s="61"/>
    </row>
    <row r="5451" spans="1:10">
      <c r="A5451" s="58"/>
      <c r="B5451" s="58"/>
      <c r="C5451" s="58"/>
      <c r="D5451" s="59"/>
      <c r="E5451" s="59"/>
      <c r="F5451" s="59"/>
      <c r="G5451" s="59"/>
      <c r="H5451" s="59"/>
      <c r="I5451" s="59"/>
      <c r="J5451" s="62"/>
    </row>
    <row r="5452" spans="1:10">
      <c r="A5452" s="55"/>
      <c r="B5452" s="55"/>
      <c r="C5452" s="55"/>
      <c r="D5452" s="56"/>
      <c r="E5452" s="56"/>
      <c r="F5452" s="56"/>
      <c r="G5452" s="56"/>
      <c r="H5452" s="56"/>
      <c r="I5452" s="56"/>
      <c r="J5452" s="61"/>
    </row>
    <row r="5453" spans="1:10">
      <c r="A5453" s="58"/>
      <c r="B5453" s="58"/>
      <c r="C5453" s="58"/>
      <c r="D5453" s="59"/>
      <c r="E5453" s="59"/>
      <c r="F5453" s="59"/>
      <c r="G5453" s="59"/>
      <c r="H5453" s="59"/>
      <c r="I5453" s="59"/>
      <c r="J5453" s="62"/>
    </row>
    <row r="5454" spans="1:10">
      <c r="A5454" s="55"/>
      <c r="B5454" s="55"/>
      <c r="C5454" s="55"/>
      <c r="D5454" s="56"/>
      <c r="E5454" s="56"/>
      <c r="F5454" s="56"/>
      <c r="G5454" s="56"/>
      <c r="H5454" s="56"/>
      <c r="I5454" s="56"/>
      <c r="J5454" s="61"/>
    </row>
    <row r="5455" spans="1:10">
      <c r="A5455" s="58"/>
      <c r="B5455" s="58"/>
      <c r="C5455" s="58"/>
      <c r="D5455" s="59"/>
      <c r="E5455" s="59"/>
      <c r="F5455" s="59"/>
      <c r="G5455" s="59"/>
      <c r="H5455" s="59"/>
      <c r="I5455" s="59"/>
      <c r="J5455" s="62"/>
    </row>
    <row r="5456" spans="1:10">
      <c r="A5456" s="55"/>
      <c r="B5456" s="55"/>
      <c r="C5456" s="55"/>
      <c r="D5456" s="56"/>
      <c r="E5456" s="56"/>
      <c r="F5456" s="56"/>
      <c r="G5456" s="56"/>
      <c r="H5456" s="56"/>
      <c r="I5456" s="56"/>
      <c r="J5456" s="61"/>
    </row>
    <row r="5457" spans="1:10">
      <c r="A5457" s="58"/>
      <c r="B5457" s="58"/>
      <c r="C5457" s="58"/>
      <c r="D5457" s="59"/>
      <c r="E5457" s="59"/>
      <c r="F5457" s="59"/>
      <c r="G5457" s="59"/>
      <c r="H5457" s="59"/>
      <c r="I5457" s="59"/>
      <c r="J5457" s="62"/>
    </row>
    <row r="5458" spans="1:10">
      <c r="A5458" s="55"/>
      <c r="B5458" s="55"/>
      <c r="C5458" s="55"/>
      <c r="D5458" s="56"/>
      <c r="E5458" s="56"/>
      <c r="F5458" s="56"/>
      <c r="G5458" s="56"/>
      <c r="H5458" s="56"/>
      <c r="I5458" s="56"/>
      <c r="J5458" s="61"/>
    </row>
    <row r="5459" spans="1:10">
      <c r="A5459" s="58"/>
      <c r="B5459" s="58"/>
      <c r="C5459" s="58"/>
      <c r="D5459" s="59"/>
      <c r="E5459" s="59"/>
      <c r="F5459" s="59"/>
      <c r="G5459" s="59"/>
      <c r="H5459" s="59"/>
      <c r="I5459" s="59"/>
      <c r="J5459" s="62"/>
    </row>
    <row r="5460" spans="1:10">
      <c r="A5460" s="55"/>
      <c r="B5460" s="55"/>
      <c r="C5460" s="55"/>
      <c r="D5460" s="56"/>
      <c r="E5460" s="56"/>
      <c r="F5460" s="56"/>
      <c r="G5460" s="56"/>
      <c r="H5460" s="56"/>
      <c r="I5460" s="56"/>
      <c r="J5460" s="61"/>
    </row>
    <row r="5461" spans="1:10">
      <c r="A5461" s="58"/>
      <c r="B5461" s="58"/>
      <c r="C5461" s="58"/>
      <c r="D5461" s="59"/>
      <c r="E5461" s="59"/>
      <c r="F5461" s="59"/>
      <c r="G5461" s="59"/>
      <c r="H5461" s="59"/>
      <c r="I5461" s="59"/>
      <c r="J5461" s="62"/>
    </row>
    <row r="5462" spans="1:10">
      <c r="A5462" s="55"/>
      <c r="B5462" s="55"/>
      <c r="C5462" s="55"/>
      <c r="D5462" s="56"/>
      <c r="E5462" s="56"/>
      <c r="F5462" s="56"/>
      <c r="G5462" s="56"/>
      <c r="H5462" s="56"/>
      <c r="I5462" s="56"/>
      <c r="J5462" s="61"/>
    </row>
    <row r="5463" spans="1:10">
      <c r="A5463" s="58"/>
      <c r="B5463" s="58"/>
      <c r="C5463" s="58"/>
      <c r="D5463" s="59"/>
      <c r="E5463" s="59"/>
      <c r="F5463" s="59"/>
      <c r="G5463" s="59"/>
      <c r="H5463" s="59"/>
      <c r="I5463" s="59"/>
      <c r="J5463" s="62"/>
    </row>
    <row r="5464" spans="1:10">
      <c r="A5464" s="55"/>
      <c r="B5464" s="55"/>
      <c r="C5464" s="55"/>
      <c r="D5464" s="56"/>
      <c r="E5464" s="56"/>
      <c r="F5464" s="56"/>
      <c r="G5464" s="56"/>
      <c r="H5464" s="56"/>
      <c r="I5464" s="56"/>
      <c r="J5464" s="61"/>
    </row>
    <row r="5465" spans="1:10">
      <c r="A5465" s="58"/>
      <c r="B5465" s="58"/>
      <c r="C5465" s="58"/>
      <c r="D5465" s="59"/>
      <c r="E5465" s="59"/>
      <c r="F5465" s="59"/>
      <c r="G5465" s="59"/>
      <c r="H5465" s="59"/>
      <c r="I5465" s="59"/>
      <c r="J5465" s="62"/>
    </row>
    <row r="5466" spans="1:10">
      <c r="A5466" s="55"/>
      <c r="B5466" s="55"/>
      <c r="C5466" s="55"/>
      <c r="D5466" s="56"/>
      <c r="E5466" s="56"/>
      <c r="F5466" s="56"/>
      <c r="G5466" s="56"/>
      <c r="H5466" s="56"/>
      <c r="I5466" s="56"/>
      <c r="J5466" s="61"/>
    </row>
    <row r="5467" spans="1:10">
      <c r="A5467" s="58"/>
      <c r="B5467" s="58"/>
      <c r="C5467" s="58"/>
      <c r="D5467" s="59"/>
      <c r="E5467" s="59"/>
      <c r="F5467" s="59"/>
      <c r="G5467" s="59"/>
      <c r="H5467" s="59"/>
      <c r="I5467" s="59"/>
      <c r="J5467" s="62"/>
    </row>
    <row r="5468" spans="1:10">
      <c r="A5468" s="55"/>
      <c r="B5468" s="55"/>
      <c r="C5468" s="55"/>
      <c r="D5468" s="56"/>
      <c r="E5468" s="56"/>
      <c r="F5468" s="56"/>
      <c r="G5468" s="56"/>
      <c r="H5468" s="56"/>
      <c r="I5468" s="56"/>
      <c r="J5468" s="61"/>
    </row>
    <row r="5469" spans="1:10">
      <c r="A5469" s="58"/>
      <c r="B5469" s="58"/>
      <c r="C5469" s="58"/>
      <c r="D5469" s="59"/>
      <c r="E5469" s="59"/>
      <c r="F5469" s="59"/>
      <c r="G5469" s="59"/>
      <c r="H5469" s="59"/>
      <c r="I5469" s="59"/>
      <c r="J5469" s="62"/>
    </row>
    <row r="5470" spans="1:10">
      <c r="A5470" s="55"/>
      <c r="B5470" s="55"/>
      <c r="C5470" s="55"/>
      <c r="D5470" s="56"/>
      <c r="E5470" s="56"/>
      <c r="F5470" s="56"/>
      <c r="G5470" s="56"/>
      <c r="H5470" s="56"/>
      <c r="I5470" s="56"/>
      <c r="J5470" s="61"/>
    </row>
    <row r="5471" spans="1:10">
      <c r="A5471" s="58"/>
      <c r="B5471" s="58"/>
      <c r="C5471" s="58"/>
      <c r="D5471" s="59"/>
      <c r="E5471" s="59"/>
      <c r="F5471" s="59"/>
      <c r="G5471" s="59"/>
      <c r="H5471" s="59"/>
      <c r="I5471" s="59"/>
      <c r="J5471" s="62"/>
    </row>
    <row r="5472" spans="1:10">
      <c r="A5472" s="55"/>
      <c r="B5472" s="55"/>
      <c r="C5472" s="55"/>
      <c r="D5472" s="56"/>
      <c r="E5472" s="56"/>
      <c r="F5472" s="56"/>
      <c r="G5472" s="56"/>
      <c r="H5472" s="56"/>
      <c r="I5472" s="56"/>
      <c r="J5472" s="61"/>
    </row>
    <row r="5473" spans="1:10">
      <c r="A5473" s="58"/>
      <c r="B5473" s="58"/>
      <c r="C5473" s="58"/>
      <c r="D5473" s="59"/>
      <c r="E5473" s="59"/>
      <c r="F5473" s="59"/>
      <c r="G5473" s="59"/>
      <c r="H5473" s="59"/>
      <c r="I5473" s="59"/>
      <c r="J5473" s="62"/>
    </row>
    <row r="5474" spans="1:10">
      <c r="A5474" s="55"/>
      <c r="B5474" s="55"/>
      <c r="C5474" s="55"/>
      <c r="D5474" s="56"/>
      <c r="E5474" s="56"/>
      <c r="F5474" s="56"/>
      <c r="G5474" s="56"/>
      <c r="H5474" s="56"/>
      <c r="I5474" s="56"/>
      <c r="J5474" s="61"/>
    </row>
    <row r="5475" spans="1:10">
      <c r="A5475" s="58"/>
      <c r="B5475" s="58"/>
      <c r="C5475" s="58"/>
      <c r="D5475" s="59"/>
      <c r="E5475" s="59"/>
      <c r="F5475" s="59"/>
      <c r="G5475" s="59"/>
      <c r="H5475" s="59"/>
      <c r="I5475" s="59"/>
      <c r="J5475" s="62"/>
    </row>
    <row r="5476" spans="1:10">
      <c r="A5476" s="55"/>
      <c r="B5476" s="55"/>
      <c r="C5476" s="55"/>
      <c r="D5476" s="56"/>
      <c r="E5476" s="56"/>
      <c r="F5476" s="56"/>
      <c r="G5476" s="56"/>
      <c r="H5476" s="56"/>
      <c r="I5476" s="56"/>
      <c r="J5476" s="61"/>
    </row>
    <row r="5477" spans="1:10">
      <c r="A5477" s="58"/>
      <c r="B5477" s="58"/>
      <c r="C5477" s="58"/>
      <c r="D5477" s="59"/>
      <c r="E5477" s="59"/>
      <c r="F5477" s="59"/>
      <c r="G5477" s="59"/>
      <c r="H5477" s="59"/>
      <c r="I5477" s="59"/>
      <c r="J5477" s="62"/>
    </row>
    <row r="5478" spans="1:10">
      <c r="A5478" s="55"/>
      <c r="B5478" s="55"/>
      <c r="C5478" s="55"/>
      <c r="D5478" s="56"/>
      <c r="E5478" s="56"/>
      <c r="F5478" s="56"/>
      <c r="G5478" s="56"/>
      <c r="H5478" s="56"/>
      <c r="I5478" s="56"/>
      <c r="J5478" s="61"/>
    </row>
    <row r="5479" spans="1:10">
      <c r="A5479" s="58"/>
      <c r="B5479" s="58"/>
      <c r="C5479" s="58"/>
      <c r="D5479" s="59"/>
      <c r="E5479" s="59"/>
      <c r="F5479" s="59"/>
      <c r="G5479" s="59"/>
      <c r="H5479" s="59"/>
      <c r="I5479" s="59"/>
      <c r="J5479" s="62"/>
    </row>
    <row r="5480" spans="1:10">
      <c r="A5480" s="55"/>
      <c r="B5480" s="55"/>
      <c r="C5480" s="55"/>
      <c r="D5480" s="56"/>
      <c r="E5480" s="56"/>
      <c r="F5480" s="56"/>
      <c r="G5480" s="56"/>
      <c r="H5480" s="56"/>
      <c r="I5480" s="56"/>
      <c r="J5480" s="61"/>
    </row>
    <row r="5481" spans="1:10">
      <c r="A5481" s="58"/>
      <c r="B5481" s="58"/>
      <c r="C5481" s="58"/>
      <c r="D5481" s="59"/>
      <c r="E5481" s="59"/>
      <c r="F5481" s="59"/>
      <c r="G5481" s="59"/>
      <c r="H5481" s="59"/>
      <c r="I5481" s="59"/>
      <c r="J5481" s="62"/>
    </row>
    <row r="5482" spans="1:10">
      <c r="A5482" s="55"/>
      <c r="B5482" s="55"/>
      <c r="C5482" s="55"/>
      <c r="D5482" s="56"/>
      <c r="E5482" s="56"/>
      <c r="F5482" s="56"/>
      <c r="G5482" s="56"/>
      <c r="H5482" s="56"/>
      <c r="I5482" s="56"/>
      <c r="J5482" s="61"/>
    </row>
    <row r="5483" spans="1:10">
      <c r="A5483" s="58"/>
      <c r="B5483" s="58"/>
      <c r="C5483" s="58"/>
      <c r="D5483" s="59"/>
      <c r="E5483" s="59"/>
      <c r="F5483" s="59"/>
      <c r="G5483" s="59"/>
      <c r="H5483" s="59"/>
      <c r="I5483" s="59"/>
      <c r="J5483" s="62"/>
    </row>
    <row r="5484" spans="1:10">
      <c r="A5484" s="55"/>
      <c r="B5484" s="55"/>
      <c r="C5484" s="55"/>
      <c r="D5484" s="56"/>
      <c r="E5484" s="56"/>
      <c r="F5484" s="56"/>
      <c r="G5484" s="56"/>
      <c r="H5484" s="56"/>
      <c r="I5484" s="56"/>
      <c r="J5484" s="61"/>
    </row>
    <row r="5485" spans="1:10">
      <c r="A5485" s="58"/>
      <c r="B5485" s="58"/>
      <c r="C5485" s="58"/>
      <c r="D5485" s="59"/>
      <c r="E5485" s="59"/>
      <c r="F5485" s="59"/>
      <c r="G5485" s="59"/>
      <c r="H5485" s="59"/>
      <c r="I5485" s="59"/>
      <c r="J5485" s="62"/>
    </row>
    <row r="5486" spans="1:10">
      <c r="A5486" s="55"/>
      <c r="B5486" s="55"/>
      <c r="C5486" s="55"/>
      <c r="D5486" s="56"/>
      <c r="E5486" s="56"/>
      <c r="F5486" s="56"/>
      <c r="G5486" s="56"/>
      <c r="H5486" s="56"/>
      <c r="I5486" s="56"/>
      <c r="J5486" s="61"/>
    </row>
    <row r="5487" spans="1:10">
      <c r="A5487" s="58"/>
      <c r="B5487" s="58"/>
      <c r="C5487" s="58"/>
      <c r="D5487" s="59"/>
      <c r="E5487" s="59"/>
      <c r="F5487" s="59"/>
      <c r="G5487" s="59"/>
      <c r="H5487" s="59"/>
      <c r="I5487" s="59"/>
      <c r="J5487" s="62"/>
    </row>
    <row r="5488" spans="1:10">
      <c r="A5488" s="55"/>
      <c r="B5488" s="55"/>
      <c r="C5488" s="55"/>
      <c r="D5488" s="56"/>
      <c r="E5488" s="56"/>
      <c r="F5488" s="56"/>
      <c r="G5488" s="56"/>
      <c r="H5488" s="56"/>
      <c r="I5488" s="56"/>
      <c r="J5488" s="61"/>
    </row>
    <row r="5489" spans="1:10">
      <c r="A5489" s="58"/>
      <c r="B5489" s="58"/>
      <c r="C5489" s="58"/>
      <c r="D5489" s="59"/>
      <c r="E5489" s="59"/>
      <c r="F5489" s="59"/>
      <c r="G5489" s="59"/>
      <c r="H5489" s="59"/>
      <c r="I5489" s="59"/>
      <c r="J5489" s="62"/>
    </row>
    <row r="5490" spans="1:10">
      <c r="A5490" s="55"/>
      <c r="B5490" s="55"/>
      <c r="C5490" s="55"/>
      <c r="D5490" s="56"/>
      <c r="E5490" s="56"/>
      <c r="F5490" s="56"/>
      <c r="G5490" s="56"/>
      <c r="H5490" s="56"/>
      <c r="I5490" s="56"/>
      <c r="J5490" s="61"/>
    </row>
    <row r="5491" spans="1:10">
      <c r="A5491" s="58"/>
      <c r="B5491" s="58"/>
      <c r="C5491" s="58"/>
      <c r="D5491" s="59"/>
      <c r="E5491" s="59"/>
      <c r="F5491" s="59"/>
      <c r="G5491" s="59"/>
      <c r="H5491" s="59"/>
      <c r="I5491" s="59"/>
      <c r="J5491" s="62"/>
    </row>
    <row r="5492" spans="1:10">
      <c r="A5492" s="55"/>
      <c r="B5492" s="55"/>
      <c r="C5492" s="55"/>
      <c r="D5492" s="56"/>
      <c r="E5492" s="56"/>
      <c r="F5492" s="56"/>
      <c r="G5492" s="56"/>
      <c r="H5492" s="56"/>
      <c r="I5492" s="56"/>
      <c r="J5492" s="61"/>
    </row>
    <row r="5493" spans="1:10">
      <c r="A5493" s="58"/>
      <c r="B5493" s="58"/>
      <c r="C5493" s="58"/>
      <c r="D5493" s="59"/>
      <c r="E5493" s="59"/>
      <c r="F5493" s="59"/>
      <c r="G5493" s="59"/>
      <c r="H5493" s="59"/>
      <c r="I5493" s="59"/>
      <c r="J5493" s="62"/>
    </row>
    <row r="5494" spans="1:10">
      <c r="A5494" s="55"/>
      <c r="B5494" s="55"/>
      <c r="C5494" s="55"/>
      <c r="D5494" s="56"/>
      <c r="E5494" s="56"/>
      <c r="F5494" s="56"/>
      <c r="G5494" s="56"/>
      <c r="H5494" s="56"/>
      <c r="I5494" s="56"/>
      <c r="J5494" s="61"/>
    </row>
    <row r="5495" spans="1:10">
      <c r="A5495" s="58"/>
      <c r="B5495" s="58"/>
      <c r="C5495" s="58"/>
      <c r="D5495" s="59"/>
      <c r="E5495" s="59"/>
      <c r="F5495" s="59"/>
      <c r="G5495" s="59"/>
      <c r="H5495" s="59"/>
      <c r="I5495" s="59"/>
      <c r="J5495" s="62"/>
    </row>
    <row r="5496" spans="1:10">
      <c r="A5496" s="55"/>
      <c r="B5496" s="55"/>
      <c r="C5496" s="55"/>
      <c r="D5496" s="56"/>
      <c r="E5496" s="56"/>
      <c r="F5496" s="56"/>
      <c r="G5496" s="56"/>
      <c r="H5496" s="56"/>
      <c r="I5496" s="56"/>
      <c r="J5496" s="61"/>
    </row>
    <row r="5497" spans="1:10">
      <c r="A5497" s="58"/>
      <c r="B5497" s="58"/>
      <c r="C5497" s="58"/>
      <c r="D5497" s="59"/>
      <c r="E5497" s="59"/>
      <c r="F5497" s="59"/>
      <c r="G5497" s="59"/>
      <c r="H5497" s="59"/>
      <c r="I5497" s="59"/>
      <c r="J5497" s="62"/>
    </row>
    <row r="5498" spans="1:10">
      <c r="A5498" s="55"/>
      <c r="B5498" s="55"/>
      <c r="C5498" s="55"/>
      <c r="D5498" s="56"/>
      <c r="E5498" s="56"/>
      <c r="F5498" s="56"/>
      <c r="G5498" s="56"/>
      <c r="H5498" s="56"/>
      <c r="I5498" s="56"/>
      <c r="J5498" s="61"/>
    </row>
    <row r="5499" spans="1:10">
      <c r="A5499" s="58"/>
      <c r="B5499" s="58"/>
      <c r="C5499" s="58"/>
      <c r="D5499" s="59"/>
      <c r="E5499" s="59"/>
      <c r="F5499" s="59"/>
      <c r="G5499" s="59"/>
      <c r="H5499" s="59"/>
      <c r="I5499" s="59"/>
      <c r="J5499" s="62"/>
    </row>
    <row r="5500" spans="1:10">
      <c r="A5500" s="55"/>
      <c r="B5500" s="55"/>
      <c r="C5500" s="55"/>
      <c r="D5500" s="56"/>
      <c r="E5500" s="56"/>
      <c r="F5500" s="56"/>
      <c r="G5500" s="56"/>
      <c r="H5500" s="56"/>
      <c r="I5500" s="56"/>
      <c r="J5500" s="61"/>
    </row>
    <row r="5501" spans="1:10">
      <c r="A5501" s="58"/>
      <c r="B5501" s="58"/>
      <c r="C5501" s="58"/>
      <c r="D5501" s="59"/>
      <c r="E5501" s="59"/>
      <c r="F5501" s="59"/>
      <c r="G5501" s="59"/>
      <c r="H5501" s="59"/>
      <c r="I5501" s="59"/>
      <c r="J5501" s="62"/>
    </row>
    <row r="5502" spans="1:10">
      <c r="A5502" s="55"/>
      <c r="B5502" s="55"/>
      <c r="C5502" s="55"/>
      <c r="D5502" s="56"/>
      <c r="E5502" s="56"/>
      <c r="F5502" s="56"/>
      <c r="G5502" s="56"/>
      <c r="H5502" s="56"/>
      <c r="I5502" s="56"/>
      <c r="J5502" s="61"/>
    </row>
    <row r="5503" spans="1:10">
      <c r="A5503" s="58"/>
      <c r="B5503" s="58"/>
      <c r="C5503" s="58"/>
      <c r="D5503" s="59"/>
      <c r="E5503" s="59"/>
      <c r="F5503" s="59"/>
      <c r="G5503" s="59"/>
      <c r="H5503" s="59"/>
      <c r="I5503" s="59"/>
      <c r="J5503" s="62"/>
    </row>
    <row r="5504" spans="1:10">
      <c r="A5504" s="55"/>
      <c r="B5504" s="55"/>
      <c r="C5504" s="55"/>
      <c r="D5504" s="56"/>
      <c r="E5504" s="56"/>
      <c r="F5504" s="56"/>
      <c r="G5504" s="56"/>
      <c r="H5504" s="56"/>
      <c r="I5504" s="56"/>
      <c r="J5504" s="61"/>
    </row>
    <row r="5505" spans="1:10">
      <c r="A5505" s="58"/>
      <c r="B5505" s="58"/>
      <c r="C5505" s="58"/>
      <c r="D5505" s="59"/>
      <c r="E5505" s="59"/>
      <c r="F5505" s="59"/>
      <c r="G5505" s="59"/>
      <c r="H5505" s="59"/>
      <c r="I5505" s="59"/>
      <c r="J5505" s="62"/>
    </row>
    <row r="5506" spans="1:10">
      <c r="A5506" s="55"/>
      <c r="B5506" s="55"/>
      <c r="C5506" s="55"/>
      <c r="D5506" s="56"/>
      <c r="E5506" s="56"/>
      <c r="F5506" s="56"/>
      <c r="G5506" s="56"/>
      <c r="H5506" s="56"/>
      <c r="I5506" s="56"/>
      <c r="J5506" s="61"/>
    </row>
    <row r="5507" spans="1:10">
      <c r="A5507" s="58"/>
      <c r="B5507" s="58"/>
      <c r="C5507" s="58"/>
      <c r="D5507" s="59"/>
      <c r="E5507" s="59"/>
      <c r="F5507" s="59"/>
      <c r="G5507" s="59"/>
      <c r="H5507" s="59"/>
      <c r="I5507" s="59"/>
      <c r="J5507" s="62"/>
    </row>
    <row r="5508" spans="1:10">
      <c r="A5508" s="55"/>
      <c r="B5508" s="55"/>
      <c r="C5508" s="55"/>
      <c r="D5508" s="56"/>
      <c r="E5508" s="56"/>
      <c r="F5508" s="56"/>
      <c r="G5508" s="56"/>
      <c r="H5508" s="56"/>
      <c r="I5508" s="56"/>
      <c r="J5508" s="61"/>
    </row>
    <row r="5509" spans="1:10">
      <c r="A5509" s="58"/>
      <c r="B5509" s="58"/>
      <c r="C5509" s="58"/>
      <c r="D5509" s="59"/>
      <c r="E5509" s="59"/>
      <c r="F5509" s="59"/>
      <c r="G5509" s="59"/>
      <c r="H5509" s="59"/>
      <c r="I5509" s="59"/>
      <c r="J5509" s="62"/>
    </row>
    <row r="5510" spans="1:10">
      <c r="A5510" s="55"/>
      <c r="B5510" s="55"/>
      <c r="C5510" s="55"/>
      <c r="D5510" s="56"/>
      <c r="E5510" s="56"/>
      <c r="F5510" s="56"/>
      <c r="G5510" s="56"/>
      <c r="H5510" s="56"/>
      <c r="I5510" s="56"/>
      <c r="J5510" s="61"/>
    </row>
    <row r="5511" spans="1:10">
      <c r="A5511" s="58"/>
      <c r="B5511" s="58"/>
      <c r="C5511" s="58"/>
      <c r="D5511" s="59"/>
      <c r="E5511" s="59"/>
      <c r="F5511" s="59"/>
      <c r="G5511" s="59"/>
      <c r="H5511" s="59"/>
      <c r="I5511" s="59"/>
      <c r="J5511" s="62"/>
    </row>
    <row r="5512" spans="1:10">
      <c r="A5512" s="55"/>
      <c r="B5512" s="55"/>
      <c r="C5512" s="55"/>
      <c r="D5512" s="56"/>
      <c r="E5512" s="56"/>
      <c r="F5512" s="56"/>
      <c r="G5512" s="56"/>
      <c r="H5512" s="56"/>
      <c r="I5512" s="56"/>
      <c r="J5512" s="61"/>
    </row>
    <row r="5513" spans="1:10">
      <c r="A5513" s="58"/>
      <c r="B5513" s="58"/>
      <c r="C5513" s="58"/>
      <c r="D5513" s="59"/>
      <c r="E5513" s="59"/>
      <c r="F5513" s="59"/>
      <c r="G5513" s="59"/>
      <c r="H5513" s="59"/>
      <c r="I5513" s="59"/>
      <c r="J5513" s="62"/>
    </row>
    <row r="5514" spans="1:10">
      <c r="A5514" s="55"/>
      <c r="B5514" s="55"/>
      <c r="C5514" s="55"/>
      <c r="D5514" s="56"/>
      <c r="E5514" s="56"/>
      <c r="F5514" s="56"/>
      <c r="G5514" s="56"/>
      <c r="H5514" s="56"/>
      <c r="I5514" s="56"/>
      <c r="J5514" s="61"/>
    </row>
    <row r="5515" spans="1:10">
      <c r="A5515" s="58"/>
      <c r="B5515" s="58"/>
      <c r="C5515" s="58"/>
      <c r="D5515" s="59"/>
      <c r="E5515" s="59"/>
      <c r="F5515" s="59"/>
      <c r="G5515" s="59"/>
      <c r="H5515" s="59"/>
      <c r="I5515" s="59"/>
      <c r="J5515" s="62"/>
    </row>
    <row r="5516" spans="1:10">
      <c r="A5516" s="55"/>
      <c r="B5516" s="55"/>
      <c r="C5516" s="55"/>
      <c r="D5516" s="56"/>
      <c r="E5516" s="56"/>
      <c r="F5516" s="56"/>
      <c r="G5516" s="56"/>
      <c r="H5516" s="56"/>
      <c r="I5516" s="56"/>
      <c r="J5516" s="61"/>
    </row>
    <row r="5517" spans="1:10">
      <c r="A5517" s="58"/>
      <c r="B5517" s="58"/>
      <c r="C5517" s="58"/>
      <c r="D5517" s="59"/>
      <c r="E5517" s="59"/>
      <c r="F5517" s="59"/>
      <c r="G5517" s="59"/>
      <c r="H5517" s="59"/>
      <c r="I5517" s="59"/>
      <c r="J5517" s="62"/>
    </row>
    <row r="5518" spans="1:10">
      <c r="A5518" s="55"/>
      <c r="B5518" s="55"/>
      <c r="C5518" s="55"/>
      <c r="D5518" s="56"/>
      <c r="E5518" s="56"/>
      <c r="F5518" s="56"/>
      <c r="G5518" s="56"/>
      <c r="H5518" s="56"/>
      <c r="I5518" s="56"/>
      <c r="J5518" s="61"/>
    </row>
    <row r="5519" spans="1:10">
      <c r="A5519" s="58"/>
      <c r="B5519" s="58"/>
      <c r="C5519" s="58"/>
      <c r="D5519" s="59"/>
      <c r="E5519" s="59"/>
      <c r="F5519" s="59"/>
      <c r="G5519" s="59"/>
      <c r="H5519" s="59"/>
      <c r="I5519" s="59"/>
      <c r="J5519" s="62"/>
    </row>
    <row r="5520" spans="1:10">
      <c r="A5520" s="55"/>
      <c r="B5520" s="55"/>
      <c r="C5520" s="55"/>
      <c r="D5520" s="56"/>
      <c r="E5520" s="56"/>
      <c r="F5520" s="56"/>
      <c r="G5520" s="56"/>
      <c r="H5520" s="56"/>
      <c r="I5520" s="56"/>
      <c r="J5520" s="61"/>
    </row>
    <row r="5521" spans="1:10">
      <c r="A5521" s="58"/>
      <c r="B5521" s="58"/>
      <c r="C5521" s="58"/>
      <c r="D5521" s="59"/>
      <c r="E5521" s="59"/>
      <c r="F5521" s="59"/>
      <c r="G5521" s="59"/>
      <c r="H5521" s="59"/>
      <c r="I5521" s="59"/>
      <c r="J5521" s="62"/>
    </row>
    <row r="5522" spans="1:10">
      <c r="A5522" s="55"/>
      <c r="B5522" s="55"/>
      <c r="C5522" s="55"/>
      <c r="D5522" s="56"/>
      <c r="E5522" s="56"/>
      <c r="F5522" s="56"/>
      <c r="G5522" s="56"/>
      <c r="H5522" s="56"/>
      <c r="I5522" s="56"/>
      <c r="J5522" s="61"/>
    </row>
    <row r="5523" spans="1:10">
      <c r="A5523" s="58"/>
      <c r="B5523" s="58"/>
      <c r="C5523" s="58"/>
      <c r="D5523" s="59"/>
      <c r="E5523" s="59"/>
      <c r="F5523" s="59"/>
      <c r="G5523" s="59"/>
      <c r="H5523" s="59"/>
      <c r="I5523" s="59"/>
      <c r="J5523" s="62"/>
    </row>
    <row r="5524" spans="1:10">
      <c r="A5524" s="55"/>
      <c r="B5524" s="55"/>
      <c r="C5524" s="55"/>
      <c r="D5524" s="56"/>
      <c r="E5524" s="56"/>
      <c r="F5524" s="56"/>
      <c r="G5524" s="56"/>
      <c r="H5524" s="56"/>
      <c r="I5524" s="56"/>
      <c r="J5524" s="61"/>
    </row>
    <row r="5525" spans="1:10">
      <c r="A5525" s="58"/>
      <c r="B5525" s="58"/>
      <c r="C5525" s="58"/>
      <c r="D5525" s="59"/>
      <c r="E5525" s="59"/>
      <c r="F5525" s="59"/>
      <c r="G5525" s="59"/>
      <c r="H5525" s="59"/>
      <c r="I5525" s="59"/>
      <c r="J5525" s="62"/>
    </row>
    <row r="5526" spans="1:10">
      <c r="A5526" s="55"/>
      <c r="B5526" s="55"/>
      <c r="C5526" s="55"/>
      <c r="D5526" s="56"/>
      <c r="E5526" s="56"/>
      <c r="F5526" s="56"/>
      <c r="G5526" s="56"/>
      <c r="H5526" s="56"/>
      <c r="I5526" s="56"/>
      <c r="J5526" s="61"/>
    </row>
    <row r="5527" spans="1:10">
      <c r="A5527" s="58"/>
      <c r="B5527" s="58"/>
      <c r="C5527" s="58"/>
      <c r="D5527" s="59"/>
      <c r="E5527" s="59"/>
      <c r="F5527" s="59"/>
      <c r="G5527" s="59"/>
      <c r="H5527" s="59"/>
      <c r="I5527" s="59"/>
      <c r="J5527" s="62"/>
    </row>
    <row r="5528" spans="1:10">
      <c r="A5528" s="55"/>
      <c r="B5528" s="55"/>
      <c r="C5528" s="55"/>
      <c r="D5528" s="56"/>
      <c r="E5528" s="56"/>
      <c r="F5528" s="56"/>
      <c r="G5528" s="56"/>
      <c r="H5528" s="56"/>
      <c r="I5528" s="56"/>
      <c r="J5528" s="61"/>
    </row>
    <row r="5529" spans="1:10">
      <c r="A5529" s="58"/>
      <c r="B5529" s="58"/>
      <c r="C5529" s="58"/>
      <c r="D5529" s="59"/>
      <c r="E5529" s="59"/>
      <c r="F5529" s="59"/>
      <c r="G5529" s="59"/>
      <c r="H5529" s="59"/>
      <c r="I5529" s="59"/>
      <c r="J5529" s="62"/>
    </row>
    <row r="5530" spans="1:10">
      <c r="A5530" s="55"/>
      <c r="B5530" s="55"/>
      <c r="C5530" s="55"/>
      <c r="D5530" s="56"/>
      <c r="E5530" s="56"/>
      <c r="F5530" s="56"/>
      <c r="G5530" s="56"/>
      <c r="H5530" s="56"/>
      <c r="I5530" s="56"/>
      <c r="J5530" s="61"/>
    </row>
    <row r="5531" spans="1:10">
      <c r="A5531" s="58"/>
      <c r="B5531" s="58"/>
      <c r="C5531" s="58"/>
      <c r="D5531" s="59"/>
      <c r="E5531" s="59"/>
      <c r="F5531" s="59"/>
      <c r="G5531" s="59"/>
      <c r="H5531" s="59"/>
      <c r="I5531" s="59"/>
      <c r="J5531" s="62"/>
    </row>
    <row r="5532" spans="1:10">
      <c r="A5532" s="55"/>
      <c r="B5532" s="55"/>
      <c r="C5532" s="55"/>
      <c r="D5532" s="56"/>
      <c r="E5532" s="56"/>
      <c r="F5532" s="56"/>
      <c r="G5532" s="56"/>
      <c r="H5532" s="56"/>
      <c r="I5532" s="56"/>
      <c r="J5532" s="61"/>
    </row>
    <row r="5533" spans="1:10">
      <c r="A5533" s="58"/>
      <c r="B5533" s="58"/>
      <c r="C5533" s="58"/>
      <c r="D5533" s="59"/>
      <c r="E5533" s="59"/>
      <c r="F5533" s="59"/>
      <c r="G5533" s="59"/>
      <c r="H5533" s="59"/>
      <c r="I5533" s="59"/>
      <c r="J5533" s="62"/>
    </row>
    <row r="5534" spans="1:10">
      <c r="A5534" s="55"/>
      <c r="B5534" s="55"/>
      <c r="C5534" s="55"/>
      <c r="D5534" s="56"/>
      <c r="E5534" s="56"/>
      <c r="F5534" s="56"/>
      <c r="G5534" s="56"/>
      <c r="H5534" s="56"/>
      <c r="I5534" s="56"/>
      <c r="J5534" s="61"/>
    </row>
    <row r="5535" spans="1:10">
      <c r="A5535" s="58"/>
      <c r="B5535" s="58"/>
      <c r="C5535" s="58"/>
      <c r="D5535" s="59"/>
      <c r="E5535" s="59"/>
      <c r="F5535" s="59"/>
      <c r="G5535" s="59"/>
      <c r="H5535" s="59"/>
      <c r="I5535" s="59"/>
      <c r="J5535" s="62"/>
    </row>
    <row r="5536" spans="1:10">
      <c r="A5536" s="55"/>
      <c r="B5536" s="55"/>
      <c r="C5536" s="55"/>
      <c r="D5536" s="56"/>
      <c r="E5536" s="56"/>
      <c r="F5536" s="56"/>
      <c r="G5536" s="56"/>
      <c r="H5536" s="56"/>
      <c r="I5536" s="56"/>
      <c r="J5536" s="61"/>
    </row>
    <row r="5537" spans="1:10">
      <c r="A5537" s="58"/>
      <c r="B5537" s="58"/>
      <c r="C5537" s="58"/>
      <c r="D5537" s="59"/>
      <c r="E5537" s="59"/>
      <c r="F5537" s="59"/>
      <c r="G5537" s="59"/>
      <c r="H5537" s="59"/>
      <c r="I5537" s="59"/>
      <c r="J5537" s="62"/>
    </row>
    <row r="5538" spans="1:10">
      <c r="A5538" s="55"/>
      <c r="B5538" s="55"/>
      <c r="C5538" s="55"/>
      <c r="D5538" s="56"/>
      <c r="E5538" s="56"/>
      <c r="F5538" s="56"/>
      <c r="G5538" s="56"/>
      <c r="H5538" s="56"/>
      <c r="I5538" s="56"/>
      <c r="J5538" s="61"/>
    </row>
    <row r="5539" spans="1:10">
      <c r="A5539" s="58"/>
      <c r="B5539" s="58"/>
      <c r="C5539" s="58"/>
      <c r="D5539" s="59"/>
      <c r="E5539" s="59"/>
      <c r="F5539" s="59"/>
      <c r="G5539" s="59"/>
      <c r="H5539" s="59"/>
      <c r="I5539" s="59"/>
      <c r="J5539" s="62"/>
    </row>
    <row r="5540" spans="1:10">
      <c r="A5540" s="55"/>
      <c r="B5540" s="55"/>
      <c r="C5540" s="55"/>
      <c r="D5540" s="56"/>
      <c r="E5540" s="56"/>
      <c r="F5540" s="56"/>
      <c r="G5540" s="56"/>
      <c r="H5540" s="56"/>
      <c r="I5540" s="56"/>
      <c r="J5540" s="61"/>
    </row>
    <row r="5541" spans="1:10">
      <c r="A5541" s="58"/>
      <c r="B5541" s="58"/>
      <c r="C5541" s="58"/>
      <c r="D5541" s="59"/>
      <c r="E5541" s="59"/>
      <c r="F5541" s="59"/>
      <c r="G5541" s="59"/>
      <c r="H5541" s="59"/>
      <c r="I5541" s="59"/>
      <c r="J5541" s="62"/>
    </row>
    <row r="5542" spans="1:10">
      <c r="A5542" s="55"/>
      <c r="B5542" s="55"/>
      <c r="C5542" s="55"/>
      <c r="D5542" s="56"/>
      <c r="E5542" s="56"/>
      <c r="F5542" s="56"/>
      <c r="G5542" s="56"/>
      <c r="H5542" s="56"/>
      <c r="I5542" s="56"/>
      <c r="J5542" s="61"/>
    </row>
    <row r="5543" spans="1:10">
      <c r="A5543" s="58"/>
      <c r="B5543" s="58"/>
      <c r="C5543" s="58"/>
      <c r="D5543" s="59"/>
      <c r="E5543" s="59"/>
      <c r="F5543" s="59"/>
      <c r="G5543" s="59"/>
      <c r="H5543" s="59"/>
      <c r="I5543" s="59"/>
      <c r="J5543" s="62"/>
    </row>
    <row r="5544" spans="1:10">
      <c r="A5544" s="55"/>
      <c r="B5544" s="55"/>
      <c r="C5544" s="55"/>
      <c r="D5544" s="56"/>
      <c r="E5544" s="56"/>
      <c r="F5544" s="56"/>
      <c r="G5544" s="56"/>
      <c r="H5544" s="56"/>
      <c r="I5544" s="56"/>
      <c r="J5544" s="61"/>
    </row>
    <row r="5545" spans="1:10">
      <c r="A5545" s="58"/>
      <c r="B5545" s="58"/>
      <c r="C5545" s="58"/>
      <c r="D5545" s="59"/>
      <c r="E5545" s="59"/>
      <c r="F5545" s="59"/>
      <c r="G5545" s="59"/>
      <c r="H5545" s="59"/>
      <c r="I5545" s="59"/>
      <c r="J5545" s="62"/>
    </row>
    <row r="5546" spans="1:10">
      <c r="A5546" s="55"/>
      <c r="B5546" s="55"/>
      <c r="C5546" s="55"/>
      <c r="D5546" s="56"/>
      <c r="E5546" s="56"/>
      <c r="F5546" s="56"/>
      <c r="G5546" s="56"/>
      <c r="H5546" s="56"/>
      <c r="I5546" s="56"/>
      <c r="J5546" s="61"/>
    </row>
    <row r="5547" spans="1:10">
      <c r="A5547" s="58"/>
      <c r="B5547" s="58"/>
      <c r="C5547" s="58"/>
      <c r="D5547" s="59"/>
      <c r="E5547" s="59"/>
      <c r="F5547" s="59"/>
      <c r="G5547" s="59"/>
      <c r="H5547" s="59"/>
      <c r="I5547" s="59"/>
      <c r="J5547" s="62"/>
    </row>
    <row r="5548" spans="1:10">
      <c r="A5548" s="55"/>
      <c r="B5548" s="55"/>
      <c r="C5548" s="55"/>
      <c r="D5548" s="56"/>
      <c r="E5548" s="56"/>
      <c r="F5548" s="56"/>
      <c r="G5548" s="56"/>
      <c r="H5548" s="56"/>
      <c r="I5548" s="56"/>
      <c r="J5548" s="61"/>
    </row>
    <row r="5549" spans="1:10">
      <c r="A5549" s="58"/>
      <c r="B5549" s="58"/>
      <c r="C5549" s="58"/>
      <c r="D5549" s="59"/>
      <c r="E5549" s="59"/>
      <c r="F5549" s="59"/>
      <c r="G5549" s="59"/>
      <c r="H5549" s="59"/>
      <c r="I5549" s="59"/>
      <c r="J5549" s="62"/>
    </row>
    <row r="5550" spans="1:10">
      <c r="A5550" s="55"/>
      <c r="B5550" s="55"/>
      <c r="C5550" s="55"/>
      <c r="D5550" s="56"/>
      <c r="E5550" s="56"/>
      <c r="F5550" s="56"/>
      <c r="G5550" s="56"/>
      <c r="H5550" s="56"/>
      <c r="I5550" s="56"/>
      <c r="J5550" s="61"/>
    </row>
    <row r="5551" spans="1:10">
      <c r="A5551" s="58"/>
      <c r="B5551" s="58"/>
      <c r="C5551" s="58"/>
      <c r="D5551" s="59"/>
      <c r="E5551" s="59"/>
      <c r="F5551" s="59"/>
      <c r="G5551" s="59"/>
      <c r="H5551" s="59"/>
      <c r="I5551" s="59"/>
      <c r="J5551" s="62"/>
    </row>
    <row r="5552" spans="1:10">
      <c r="A5552" s="55"/>
      <c r="B5552" s="55"/>
      <c r="C5552" s="55"/>
      <c r="D5552" s="56"/>
      <c r="E5552" s="56"/>
      <c r="F5552" s="56"/>
      <c r="G5552" s="56"/>
      <c r="H5552" s="56"/>
      <c r="I5552" s="56"/>
      <c r="J5552" s="61"/>
    </row>
    <row r="5553" spans="1:10">
      <c r="A5553" s="58"/>
      <c r="B5553" s="58"/>
      <c r="C5553" s="58"/>
      <c r="D5553" s="59"/>
      <c r="E5553" s="59"/>
      <c r="F5553" s="59"/>
      <c r="G5553" s="59"/>
      <c r="H5553" s="59"/>
      <c r="I5553" s="59"/>
      <c r="J5553" s="62"/>
    </row>
    <row r="5554" spans="1:10">
      <c r="A5554" s="55"/>
      <c r="B5554" s="55"/>
      <c r="C5554" s="55"/>
      <c r="D5554" s="56"/>
      <c r="E5554" s="56"/>
      <c r="F5554" s="56"/>
      <c r="G5554" s="56"/>
      <c r="H5554" s="56"/>
      <c r="I5554" s="56"/>
      <c r="J5554" s="61"/>
    </row>
    <row r="5555" spans="1:10">
      <c r="A5555" s="58"/>
      <c r="B5555" s="58"/>
      <c r="C5555" s="58"/>
      <c r="D5555" s="59"/>
      <c r="E5555" s="59"/>
      <c r="F5555" s="59"/>
      <c r="G5555" s="59"/>
      <c r="H5555" s="59"/>
      <c r="I5555" s="59"/>
      <c r="J5555" s="62"/>
    </row>
    <row r="5556" spans="1:10">
      <c r="A5556" s="55"/>
      <c r="B5556" s="55"/>
      <c r="C5556" s="55"/>
      <c r="D5556" s="56"/>
      <c r="E5556" s="56"/>
      <c r="F5556" s="56"/>
      <c r="G5556" s="56"/>
      <c r="H5556" s="56"/>
      <c r="I5556" s="56"/>
      <c r="J5556" s="61"/>
    </row>
    <row r="5557" spans="1:10">
      <c r="A5557" s="58"/>
      <c r="B5557" s="58"/>
      <c r="C5557" s="58"/>
      <c r="D5557" s="59"/>
      <c r="E5557" s="59"/>
      <c r="F5557" s="59"/>
      <c r="G5557" s="59"/>
      <c r="H5557" s="59"/>
      <c r="I5557" s="59"/>
      <c r="J5557" s="62"/>
    </row>
    <row r="5558" spans="1:10">
      <c r="A5558" s="55"/>
      <c r="B5558" s="55"/>
      <c r="C5558" s="55"/>
      <c r="D5558" s="56"/>
      <c r="E5558" s="56"/>
      <c r="F5558" s="56"/>
      <c r="G5558" s="56"/>
      <c r="H5558" s="56"/>
      <c r="I5558" s="56"/>
      <c r="J5558" s="61"/>
    </row>
    <row r="5559" spans="1:10">
      <c r="A5559" s="58"/>
      <c r="B5559" s="58"/>
      <c r="C5559" s="58"/>
      <c r="D5559" s="59"/>
      <c r="E5559" s="59"/>
      <c r="F5559" s="59"/>
      <c r="G5559" s="59"/>
      <c r="H5559" s="59"/>
      <c r="I5559" s="59"/>
      <c r="J5559" s="62"/>
    </row>
    <row r="5560" spans="1:10">
      <c r="A5560" s="55"/>
      <c r="B5560" s="55"/>
      <c r="C5560" s="55"/>
      <c r="D5560" s="56"/>
      <c r="E5560" s="56"/>
      <c r="F5560" s="56"/>
      <c r="G5560" s="56"/>
      <c r="H5560" s="56"/>
      <c r="I5560" s="56"/>
      <c r="J5560" s="61"/>
    </row>
    <row r="5561" spans="1:10">
      <c r="A5561" s="58"/>
      <c r="B5561" s="58"/>
      <c r="C5561" s="58"/>
      <c r="D5561" s="59"/>
      <c r="E5561" s="59"/>
      <c r="F5561" s="59"/>
      <c r="G5561" s="59"/>
      <c r="H5561" s="59"/>
      <c r="I5561" s="59"/>
      <c r="J5561" s="62"/>
    </row>
    <row r="5562" spans="1:10">
      <c r="A5562" s="55"/>
      <c r="B5562" s="55"/>
      <c r="C5562" s="55"/>
      <c r="D5562" s="56"/>
      <c r="E5562" s="56"/>
      <c r="F5562" s="56"/>
      <c r="G5562" s="56"/>
      <c r="H5562" s="56"/>
      <c r="I5562" s="56"/>
      <c r="J5562" s="61"/>
    </row>
    <row r="5563" spans="1:10">
      <c r="A5563" s="58"/>
      <c r="B5563" s="58"/>
      <c r="C5563" s="58"/>
      <c r="D5563" s="59"/>
      <c r="E5563" s="59"/>
      <c r="F5563" s="59"/>
      <c r="G5563" s="59"/>
      <c r="H5563" s="59"/>
      <c r="I5563" s="59"/>
      <c r="J5563" s="62"/>
    </row>
    <row r="5564" spans="1:10">
      <c r="A5564" s="55"/>
      <c r="B5564" s="55"/>
      <c r="C5564" s="55"/>
      <c r="D5564" s="56"/>
      <c r="E5564" s="56"/>
      <c r="F5564" s="56"/>
      <c r="G5564" s="56"/>
      <c r="H5564" s="56"/>
      <c r="I5564" s="56"/>
      <c r="J5564" s="61"/>
    </row>
    <row r="5565" spans="1:10">
      <c r="A5565" s="58"/>
      <c r="B5565" s="58"/>
      <c r="C5565" s="58"/>
      <c r="D5565" s="59"/>
      <c r="E5565" s="59"/>
      <c r="F5565" s="59"/>
      <c r="G5565" s="59"/>
      <c r="H5565" s="59"/>
      <c r="I5565" s="59"/>
      <c r="J5565" s="62"/>
    </row>
    <row r="5566" spans="1:10">
      <c r="A5566" s="55"/>
      <c r="B5566" s="55"/>
      <c r="C5566" s="55"/>
      <c r="D5566" s="56"/>
      <c r="E5566" s="56"/>
      <c r="F5566" s="56"/>
      <c r="G5566" s="56"/>
      <c r="H5566" s="56"/>
      <c r="I5566" s="56"/>
      <c r="J5566" s="61"/>
    </row>
    <row r="5567" spans="1:10">
      <c r="A5567" s="58"/>
      <c r="B5567" s="58"/>
      <c r="C5567" s="58"/>
      <c r="D5567" s="59"/>
      <c r="E5567" s="59"/>
      <c r="F5567" s="59"/>
      <c r="G5567" s="59"/>
      <c r="H5567" s="59"/>
      <c r="I5567" s="59"/>
      <c r="J5567" s="62"/>
    </row>
    <row r="5568" spans="1:10">
      <c r="A5568" s="55"/>
      <c r="B5568" s="55"/>
      <c r="C5568" s="55"/>
      <c r="D5568" s="56"/>
      <c r="E5568" s="56"/>
      <c r="F5568" s="56"/>
      <c r="G5568" s="56"/>
      <c r="H5568" s="56"/>
      <c r="I5568" s="56"/>
      <c r="J5568" s="61"/>
    </row>
    <row r="5569" spans="1:10">
      <c r="A5569" s="58"/>
      <c r="B5569" s="58"/>
      <c r="C5569" s="58"/>
      <c r="D5569" s="59"/>
      <c r="E5569" s="59"/>
      <c r="F5569" s="59"/>
      <c r="G5569" s="59"/>
      <c r="H5569" s="59"/>
      <c r="I5569" s="59"/>
      <c r="J5569" s="62"/>
    </row>
    <row r="5570" spans="1:10">
      <c r="A5570" s="55"/>
      <c r="B5570" s="55"/>
      <c r="C5570" s="55"/>
      <c r="D5570" s="56"/>
      <c r="E5570" s="56"/>
      <c r="F5570" s="56"/>
      <c r="G5570" s="56"/>
      <c r="H5570" s="56"/>
      <c r="I5570" s="56"/>
      <c r="J5570" s="61"/>
    </row>
    <row r="5571" spans="1:10">
      <c r="A5571" s="58"/>
      <c r="B5571" s="58"/>
      <c r="C5571" s="58"/>
      <c r="D5571" s="59"/>
      <c r="E5571" s="59"/>
      <c r="F5571" s="59"/>
      <c r="G5571" s="59"/>
      <c r="H5571" s="59"/>
      <c r="I5571" s="59"/>
      <c r="J5571" s="62"/>
    </row>
    <row r="5572" spans="1:10">
      <c r="A5572" s="55"/>
      <c r="B5572" s="55"/>
      <c r="C5572" s="55"/>
      <c r="D5572" s="56"/>
      <c r="E5572" s="56"/>
      <c r="F5572" s="56"/>
      <c r="G5572" s="56"/>
      <c r="H5572" s="56"/>
      <c r="I5572" s="56"/>
      <c r="J5572" s="61"/>
    </row>
    <row r="5573" spans="1:10">
      <c r="A5573" s="58"/>
      <c r="B5573" s="58"/>
      <c r="C5573" s="58"/>
      <c r="D5573" s="59"/>
      <c r="E5573" s="59"/>
      <c r="F5573" s="59"/>
      <c r="G5573" s="59"/>
      <c r="H5573" s="59"/>
      <c r="I5573" s="59"/>
      <c r="J5573" s="62"/>
    </row>
    <row r="5574" spans="1:10">
      <c r="A5574" s="55"/>
      <c r="B5574" s="55"/>
      <c r="C5574" s="55"/>
      <c r="D5574" s="56"/>
      <c r="E5574" s="56"/>
      <c r="F5574" s="56"/>
      <c r="G5574" s="56"/>
      <c r="H5574" s="56"/>
      <c r="I5574" s="56"/>
      <c r="J5574" s="61"/>
    </row>
    <row r="5575" spans="1:10">
      <c r="A5575" s="58"/>
      <c r="B5575" s="58"/>
      <c r="C5575" s="58"/>
      <c r="D5575" s="59"/>
      <c r="E5575" s="59"/>
      <c r="F5575" s="59"/>
      <c r="G5575" s="59"/>
      <c r="H5575" s="59"/>
      <c r="I5575" s="59"/>
      <c r="J5575" s="62"/>
    </row>
    <row r="5576" spans="1:10">
      <c r="A5576" s="55"/>
      <c r="B5576" s="55"/>
      <c r="C5576" s="55"/>
      <c r="D5576" s="56"/>
      <c r="E5576" s="56"/>
      <c r="F5576" s="56"/>
      <c r="G5576" s="56"/>
      <c r="H5576" s="56"/>
      <c r="I5576" s="56"/>
      <c r="J5576" s="61"/>
    </row>
    <row r="5577" spans="1:10">
      <c r="A5577" s="58"/>
      <c r="B5577" s="58"/>
      <c r="C5577" s="58"/>
      <c r="D5577" s="59"/>
      <c r="E5577" s="59"/>
      <c r="F5577" s="59"/>
      <c r="G5577" s="59"/>
      <c r="H5577" s="59"/>
      <c r="I5577" s="59"/>
      <c r="J5577" s="62"/>
    </row>
    <row r="5578" spans="1:10">
      <c r="A5578" s="55"/>
      <c r="B5578" s="55"/>
      <c r="C5578" s="55"/>
      <c r="D5578" s="56"/>
      <c r="E5578" s="56"/>
      <c r="F5578" s="56"/>
      <c r="G5578" s="56"/>
      <c r="H5578" s="56"/>
      <c r="I5578" s="56"/>
      <c r="J5578" s="61"/>
    </row>
    <row r="5579" spans="1:10">
      <c r="A5579" s="58"/>
      <c r="B5579" s="58"/>
      <c r="C5579" s="58"/>
      <c r="D5579" s="59"/>
      <c r="E5579" s="59"/>
      <c r="F5579" s="59"/>
      <c r="G5579" s="59"/>
      <c r="H5579" s="59"/>
      <c r="I5579" s="59"/>
      <c r="J5579" s="62"/>
    </row>
    <row r="5580" spans="1:10">
      <c r="A5580" s="55"/>
      <c r="B5580" s="55"/>
      <c r="C5580" s="55"/>
      <c r="D5580" s="56"/>
      <c r="E5580" s="56"/>
      <c r="F5580" s="56"/>
      <c r="G5580" s="56"/>
      <c r="H5580" s="56"/>
      <c r="I5580" s="56"/>
      <c r="J5580" s="61"/>
    </row>
    <row r="5581" spans="1:10">
      <c r="A5581" s="58"/>
      <c r="B5581" s="58"/>
      <c r="C5581" s="58"/>
      <c r="D5581" s="59"/>
      <c r="E5581" s="59"/>
      <c r="F5581" s="59"/>
      <c r="G5581" s="59"/>
      <c r="H5581" s="59"/>
      <c r="I5581" s="59"/>
      <c r="J5581" s="62"/>
    </row>
    <row r="5582" spans="1:10">
      <c r="A5582" s="55"/>
      <c r="B5582" s="55"/>
      <c r="C5582" s="55"/>
      <c r="D5582" s="56"/>
      <c r="E5582" s="56"/>
      <c r="F5582" s="56"/>
      <c r="G5582" s="56"/>
      <c r="H5582" s="56"/>
      <c r="I5582" s="56"/>
      <c r="J5582" s="61"/>
    </row>
    <row r="5583" spans="1:10">
      <c r="A5583" s="58"/>
      <c r="B5583" s="58"/>
      <c r="C5583" s="58"/>
      <c r="D5583" s="59"/>
      <c r="E5583" s="59"/>
      <c r="F5583" s="59"/>
      <c r="G5583" s="59"/>
      <c r="H5583" s="59"/>
      <c r="I5583" s="59"/>
      <c r="J5583" s="62"/>
    </row>
    <row r="5584" spans="1:10">
      <c r="A5584" s="55"/>
      <c r="B5584" s="55"/>
      <c r="C5584" s="55"/>
      <c r="D5584" s="56"/>
      <c r="E5584" s="56"/>
      <c r="F5584" s="56"/>
      <c r="G5584" s="56"/>
      <c r="H5584" s="56"/>
      <c r="I5584" s="56"/>
      <c r="J5584" s="61"/>
    </row>
    <row r="5585" spans="1:10">
      <c r="A5585" s="58"/>
      <c r="B5585" s="58"/>
      <c r="C5585" s="58"/>
      <c r="D5585" s="59"/>
      <c r="E5585" s="59"/>
      <c r="F5585" s="59"/>
      <c r="G5585" s="59"/>
      <c r="H5585" s="59"/>
      <c r="I5585" s="59"/>
      <c r="J5585" s="62"/>
    </row>
    <row r="5586" spans="1:10">
      <c r="A5586" s="55"/>
      <c r="B5586" s="55"/>
      <c r="C5586" s="55"/>
      <c r="D5586" s="56"/>
      <c r="E5586" s="56"/>
      <c r="F5586" s="56"/>
      <c r="G5586" s="56"/>
      <c r="H5586" s="56"/>
      <c r="I5586" s="56"/>
      <c r="J5586" s="61"/>
    </row>
    <row r="5587" spans="1:10">
      <c r="A5587" s="58"/>
      <c r="B5587" s="58"/>
      <c r="C5587" s="58"/>
      <c r="D5587" s="59"/>
      <c r="E5587" s="59"/>
      <c r="F5587" s="59"/>
      <c r="G5587" s="59"/>
      <c r="H5587" s="59"/>
      <c r="I5587" s="59"/>
      <c r="J5587" s="62"/>
    </row>
    <row r="5588" spans="1:10">
      <c r="A5588" s="55"/>
      <c r="B5588" s="55"/>
      <c r="C5588" s="55"/>
      <c r="D5588" s="56"/>
      <c r="E5588" s="56"/>
      <c r="F5588" s="56"/>
      <c r="G5588" s="56"/>
      <c r="H5588" s="56"/>
      <c r="I5588" s="56"/>
      <c r="J5588" s="61"/>
    </row>
    <row r="5589" spans="1:10">
      <c r="A5589" s="58"/>
      <c r="B5589" s="58"/>
      <c r="C5589" s="58"/>
      <c r="D5589" s="59"/>
      <c r="E5589" s="59"/>
      <c r="F5589" s="59"/>
      <c r="G5589" s="59"/>
      <c r="H5589" s="59"/>
      <c r="I5589" s="59"/>
      <c r="J5589" s="62"/>
    </row>
    <row r="5590" spans="1:10">
      <c r="A5590" s="55"/>
      <c r="B5590" s="55"/>
      <c r="C5590" s="55"/>
      <c r="D5590" s="56"/>
      <c r="E5590" s="56"/>
      <c r="F5590" s="56"/>
      <c r="G5590" s="56"/>
      <c r="H5590" s="56"/>
      <c r="I5590" s="56"/>
      <c r="J5590" s="61"/>
    </row>
    <row r="5591" spans="1:10">
      <c r="A5591" s="58"/>
      <c r="B5591" s="58"/>
      <c r="C5591" s="58"/>
      <c r="D5591" s="59"/>
      <c r="E5591" s="59"/>
      <c r="F5591" s="59"/>
      <c r="G5591" s="59"/>
      <c r="H5591" s="59"/>
      <c r="I5591" s="59"/>
      <c r="J5591" s="62"/>
    </row>
    <row r="5592" spans="1:10">
      <c r="A5592" s="55"/>
      <c r="B5592" s="55"/>
      <c r="C5592" s="55"/>
      <c r="D5592" s="56"/>
      <c r="E5592" s="56"/>
      <c r="F5592" s="56"/>
      <c r="G5592" s="56"/>
      <c r="H5592" s="56"/>
      <c r="I5592" s="56"/>
      <c r="J5592" s="61"/>
    </row>
    <row r="5593" spans="1:10">
      <c r="A5593" s="58"/>
      <c r="B5593" s="58"/>
      <c r="C5593" s="58"/>
      <c r="D5593" s="59"/>
      <c r="E5593" s="59"/>
      <c r="F5593" s="59"/>
      <c r="G5593" s="59"/>
      <c r="H5593" s="59"/>
      <c r="I5593" s="59"/>
      <c r="J5593" s="62"/>
    </row>
    <row r="5594" spans="1:10">
      <c r="A5594" s="55"/>
      <c r="B5594" s="55"/>
      <c r="C5594" s="55"/>
      <c r="D5594" s="56"/>
      <c r="E5594" s="56"/>
      <c r="F5594" s="56"/>
      <c r="G5594" s="56"/>
      <c r="H5594" s="56"/>
      <c r="I5594" s="56"/>
      <c r="J5594" s="61"/>
    </row>
    <row r="5595" spans="1:10">
      <c r="A5595" s="58"/>
      <c r="B5595" s="58"/>
      <c r="C5595" s="58"/>
      <c r="D5595" s="59"/>
      <c r="E5595" s="59"/>
      <c r="F5595" s="59"/>
      <c r="G5595" s="59"/>
      <c r="H5595" s="59"/>
      <c r="I5595" s="59"/>
      <c r="J5595" s="62"/>
    </row>
    <row r="5596" spans="1:10">
      <c r="A5596" s="55"/>
      <c r="B5596" s="55"/>
      <c r="C5596" s="55"/>
      <c r="D5596" s="56"/>
      <c r="E5596" s="56"/>
      <c r="F5596" s="56"/>
      <c r="G5596" s="56"/>
      <c r="H5596" s="56"/>
      <c r="I5596" s="56"/>
      <c r="J5596" s="61"/>
    </row>
    <row r="5597" spans="1:10">
      <c r="A5597" s="58"/>
      <c r="B5597" s="58"/>
      <c r="C5597" s="58"/>
      <c r="D5597" s="59"/>
      <c r="E5597" s="59"/>
      <c r="F5597" s="59"/>
      <c r="G5597" s="59"/>
      <c r="H5597" s="59"/>
      <c r="I5597" s="59"/>
      <c r="J5597" s="62"/>
    </row>
    <row r="5598" spans="1:10">
      <c r="A5598" s="55"/>
      <c r="B5598" s="55"/>
      <c r="C5598" s="55"/>
      <c r="D5598" s="56"/>
      <c r="E5598" s="56"/>
      <c r="F5598" s="56"/>
      <c r="G5598" s="56"/>
      <c r="H5598" s="56"/>
      <c r="I5598" s="56"/>
      <c r="J5598" s="61"/>
    </row>
    <row r="5599" spans="1:10">
      <c r="A5599" s="58"/>
      <c r="B5599" s="58"/>
      <c r="C5599" s="58"/>
      <c r="D5599" s="59"/>
      <c r="E5599" s="59"/>
      <c r="F5599" s="59"/>
      <c r="G5599" s="59"/>
      <c r="H5599" s="59"/>
      <c r="I5599" s="59"/>
      <c r="J5599" s="62"/>
    </row>
    <row r="5600" spans="1:10">
      <c r="A5600" s="55"/>
      <c r="B5600" s="55"/>
      <c r="C5600" s="55"/>
      <c r="D5600" s="56"/>
      <c r="E5600" s="56"/>
      <c r="F5600" s="56"/>
      <c r="G5600" s="56"/>
      <c r="H5600" s="56"/>
      <c r="I5600" s="56"/>
      <c r="J5600" s="61"/>
    </row>
    <row r="5601" spans="1:10">
      <c r="A5601" s="58"/>
      <c r="B5601" s="58"/>
      <c r="C5601" s="58"/>
      <c r="D5601" s="59"/>
      <c r="E5601" s="59"/>
      <c r="F5601" s="59"/>
      <c r="G5601" s="59"/>
      <c r="H5601" s="59"/>
      <c r="I5601" s="59"/>
      <c r="J5601" s="62"/>
    </row>
    <row r="5602" spans="1:10">
      <c r="A5602" s="55"/>
      <c r="B5602" s="55"/>
      <c r="C5602" s="55"/>
      <c r="D5602" s="56"/>
      <c r="E5602" s="56"/>
      <c r="F5602" s="56"/>
      <c r="G5602" s="56"/>
      <c r="H5602" s="56"/>
      <c r="I5602" s="56"/>
      <c r="J5602" s="61"/>
    </row>
    <row r="5603" spans="1:10">
      <c r="A5603" s="58"/>
      <c r="B5603" s="58"/>
      <c r="C5603" s="58"/>
      <c r="D5603" s="59"/>
      <c r="E5603" s="59"/>
      <c r="F5603" s="59"/>
      <c r="G5603" s="59"/>
      <c r="H5603" s="59"/>
      <c r="I5603" s="59"/>
      <c r="J5603" s="62"/>
    </row>
    <row r="5604" spans="1:10">
      <c r="A5604" s="55"/>
      <c r="B5604" s="55"/>
      <c r="C5604" s="55"/>
      <c r="D5604" s="56"/>
      <c r="E5604" s="56"/>
      <c r="F5604" s="56"/>
      <c r="G5604" s="56"/>
      <c r="H5604" s="56"/>
      <c r="I5604" s="56"/>
      <c r="J5604" s="61"/>
    </row>
    <row r="5605" spans="1:10">
      <c r="A5605" s="58"/>
      <c r="B5605" s="58"/>
      <c r="C5605" s="58"/>
      <c r="D5605" s="59"/>
      <c r="E5605" s="59"/>
      <c r="F5605" s="59"/>
      <c r="G5605" s="59"/>
      <c r="H5605" s="59"/>
      <c r="I5605" s="59"/>
      <c r="J5605" s="62"/>
    </row>
    <row r="5606" spans="1:10">
      <c r="A5606" s="55"/>
      <c r="B5606" s="55"/>
      <c r="C5606" s="55"/>
      <c r="D5606" s="56"/>
      <c r="E5606" s="56"/>
      <c r="F5606" s="56"/>
      <c r="G5606" s="56"/>
      <c r="H5606" s="56"/>
      <c r="I5606" s="56"/>
      <c r="J5606" s="61"/>
    </row>
    <row r="5607" spans="1:10">
      <c r="A5607" s="58"/>
      <c r="B5607" s="58"/>
      <c r="C5607" s="58"/>
      <c r="D5607" s="59"/>
      <c r="E5607" s="59"/>
      <c r="F5607" s="59"/>
      <c r="G5607" s="59"/>
      <c r="H5607" s="59"/>
      <c r="I5607" s="59"/>
      <c r="J5607" s="62"/>
    </row>
    <row r="5608" spans="1:10">
      <c r="A5608" s="55"/>
      <c r="B5608" s="55"/>
      <c r="C5608" s="55"/>
      <c r="D5608" s="56"/>
      <c r="E5608" s="56"/>
      <c r="F5608" s="56"/>
      <c r="G5608" s="56"/>
      <c r="H5608" s="56"/>
      <c r="I5608" s="56"/>
      <c r="J5608" s="61"/>
    </row>
    <row r="5609" spans="1:10">
      <c r="A5609" s="58"/>
      <c r="B5609" s="58"/>
      <c r="C5609" s="58"/>
      <c r="D5609" s="59"/>
      <c r="E5609" s="59"/>
      <c r="F5609" s="59"/>
      <c r="G5609" s="59"/>
      <c r="H5609" s="59"/>
      <c r="I5609" s="59"/>
      <c r="J5609" s="62"/>
    </row>
    <row r="5610" spans="1:10">
      <c r="A5610" s="55"/>
      <c r="B5610" s="55"/>
      <c r="C5610" s="55"/>
      <c r="D5610" s="56"/>
      <c r="E5610" s="56"/>
      <c r="F5610" s="56"/>
      <c r="G5610" s="56"/>
      <c r="H5610" s="56"/>
      <c r="I5610" s="56"/>
      <c r="J5610" s="61"/>
    </row>
    <row r="5611" spans="1:10">
      <c r="A5611" s="58"/>
      <c r="B5611" s="58"/>
      <c r="C5611" s="58"/>
      <c r="D5611" s="59"/>
      <c r="E5611" s="59"/>
      <c r="F5611" s="59"/>
      <c r="G5611" s="59"/>
      <c r="H5611" s="59"/>
      <c r="I5611" s="59"/>
      <c r="J5611" s="62"/>
    </row>
    <row r="5612" spans="1:10">
      <c r="A5612" s="55"/>
      <c r="B5612" s="55"/>
      <c r="C5612" s="55"/>
      <c r="D5612" s="56"/>
      <c r="E5612" s="56"/>
      <c r="F5612" s="56"/>
      <c r="G5612" s="56"/>
      <c r="H5612" s="56"/>
      <c r="I5612" s="56"/>
      <c r="J5612" s="61"/>
    </row>
    <row r="5613" spans="1:10">
      <c r="A5613" s="58"/>
      <c r="B5613" s="58"/>
      <c r="C5613" s="58"/>
      <c r="D5613" s="59"/>
      <c r="E5613" s="59"/>
      <c r="F5613" s="59"/>
      <c r="G5613" s="59"/>
      <c r="H5613" s="59"/>
      <c r="I5613" s="59"/>
      <c r="J5613" s="62"/>
    </row>
    <row r="5614" spans="1:10">
      <c r="A5614" s="55"/>
      <c r="B5614" s="55"/>
      <c r="C5614" s="55"/>
      <c r="D5614" s="56"/>
      <c r="E5614" s="56"/>
      <c r="F5614" s="56"/>
      <c r="G5614" s="56"/>
      <c r="H5614" s="56"/>
      <c r="I5614" s="56"/>
      <c r="J5614" s="61"/>
    </row>
    <row r="5615" spans="1:10">
      <c r="A5615" s="58"/>
      <c r="B5615" s="58"/>
      <c r="C5615" s="58"/>
      <c r="D5615" s="59"/>
      <c r="E5615" s="59"/>
      <c r="F5615" s="59"/>
      <c r="G5615" s="59"/>
      <c r="H5615" s="59"/>
      <c r="I5615" s="59"/>
      <c r="J5615" s="62"/>
    </row>
    <row r="5616" spans="1:10">
      <c r="A5616" s="55"/>
      <c r="B5616" s="55"/>
      <c r="C5616" s="55"/>
      <c r="D5616" s="56"/>
      <c r="E5616" s="56"/>
      <c r="F5616" s="56"/>
      <c r="G5616" s="56"/>
      <c r="H5616" s="56"/>
      <c r="I5616" s="56"/>
      <c r="J5616" s="61"/>
    </row>
    <row r="5617" spans="1:10">
      <c r="A5617" s="58"/>
      <c r="B5617" s="58"/>
      <c r="C5617" s="58"/>
      <c r="D5617" s="59"/>
      <c r="E5617" s="59"/>
      <c r="F5617" s="59"/>
      <c r="G5617" s="59"/>
      <c r="H5617" s="59"/>
      <c r="I5617" s="59"/>
      <c r="J5617" s="62"/>
    </row>
    <row r="5618" spans="1:10">
      <c r="A5618" s="55"/>
      <c r="B5618" s="55"/>
      <c r="C5618" s="55"/>
      <c r="D5618" s="56"/>
      <c r="E5618" s="56"/>
      <c r="F5618" s="56"/>
      <c r="G5618" s="56"/>
      <c r="H5618" s="56"/>
      <c r="I5618" s="56"/>
      <c r="J5618" s="61"/>
    </row>
    <row r="5619" spans="1:10">
      <c r="A5619" s="58"/>
      <c r="B5619" s="58"/>
      <c r="C5619" s="58"/>
      <c r="D5619" s="59"/>
      <c r="E5619" s="59"/>
      <c r="F5619" s="59"/>
      <c r="G5619" s="59"/>
      <c r="H5619" s="59"/>
      <c r="I5619" s="59"/>
      <c r="J5619" s="62"/>
    </row>
    <row r="5620" spans="1:10">
      <c r="A5620" s="55"/>
      <c r="B5620" s="55"/>
      <c r="C5620" s="55"/>
      <c r="D5620" s="56"/>
      <c r="E5620" s="56"/>
      <c r="F5620" s="56"/>
      <c r="G5620" s="56"/>
      <c r="H5620" s="56"/>
      <c r="I5620" s="56"/>
      <c r="J5620" s="61"/>
    </row>
    <row r="5621" spans="1:10">
      <c r="A5621" s="58"/>
      <c r="B5621" s="58"/>
      <c r="C5621" s="58"/>
      <c r="D5621" s="59"/>
      <c r="E5621" s="59"/>
      <c r="F5621" s="59"/>
      <c r="G5621" s="59"/>
      <c r="H5621" s="59"/>
      <c r="I5621" s="59"/>
      <c r="J5621" s="62"/>
    </row>
    <row r="5622" spans="1:10">
      <c r="A5622" s="55"/>
      <c r="B5622" s="55"/>
      <c r="C5622" s="55"/>
      <c r="D5622" s="56"/>
      <c r="E5622" s="56"/>
      <c r="F5622" s="56"/>
      <c r="G5622" s="56"/>
      <c r="H5622" s="56"/>
      <c r="I5622" s="56"/>
      <c r="J5622" s="61"/>
    </row>
    <row r="5623" spans="1:10">
      <c r="A5623" s="58"/>
      <c r="B5623" s="58"/>
      <c r="C5623" s="58"/>
      <c r="D5623" s="59"/>
      <c r="E5623" s="59"/>
      <c r="F5623" s="59"/>
      <c r="G5623" s="59"/>
      <c r="H5623" s="59"/>
      <c r="I5623" s="59"/>
      <c r="J5623" s="62"/>
    </row>
    <row r="5624" spans="1:10">
      <c r="A5624" s="55"/>
      <c r="B5624" s="55"/>
      <c r="C5624" s="55"/>
      <c r="D5624" s="56"/>
      <c r="E5624" s="56"/>
      <c r="F5624" s="56"/>
      <c r="G5624" s="56"/>
      <c r="H5624" s="56"/>
      <c r="I5624" s="56"/>
      <c r="J5624" s="61"/>
    </row>
    <row r="5625" spans="1:10">
      <c r="A5625" s="58"/>
      <c r="B5625" s="58"/>
      <c r="C5625" s="58"/>
      <c r="D5625" s="59"/>
      <c r="E5625" s="59"/>
      <c r="F5625" s="59"/>
      <c r="G5625" s="59"/>
      <c r="H5625" s="59"/>
      <c r="I5625" s="59"/>
      <c r="J5625" s="62"/>
    </row>
    <row r="5626" spans="1:10">
      <c r="A5626" s="55"/>
      <c r="B5626" s="55"/>
      <c r="C5626" s="55"/>
      <c r="D5626" s="56"/>
      <c r="E5626" s="56"/>
      <c r="F5626" s="56"/>
      <c r="G5626" s="56"/>
      <c r="H5626" s="56"/>
      <c r="I5626" s="56"/>
      <c r="J5626" s="61"/>
    </row>
    <row r="5627" spans="1:10">
      <c r="A5627" s="58"/>
      <c r="B5627" s="58"/>
      <c r="C5627" s="58"/>
      <c r="D5627" s="59"/>
      <c r="E5627" s="59"/>
      <c r="F5627" s="59"/>
      <c r="G5627" s="59"/>
      <c r="H5627" s="59"/>
      <c r="I5627" s="59"/>
      <c r="J5627" s="62"/>
    </row>
    <row r="5628" spans="1:10">
      <c r="A5628" s="55"/>
      <c r="B5628" s="55"/>
      <c r="C5628" s="55"/>
      <c r="D5628" s="56"/>
      <c r="E5628" s="56"/>
      <c r="F5628" s="56"/>
      <c r="G5628" s="56"/>
      <c r="H5628" s="56"/>
      <c r="I5628" s="56"/>
      <c r="J5628" s="61"/>
    </row>
    <row r="5629" spans="1:10">
      <c r="A5629" s="58"/>
      <c r="B5629" s="58"/>
      <c r="C5629" s="58"/>
      <c r="D5629" s="59"/>
      <c r="E5629" s="59"/>
      <c r="F5629" s="59"/>
      <c r="G5629" s="59"/>
      <c r="H5629" s="59"/>
      <c r="I5629" s="59"/>
      <c r="J5629" s="62"/>
    </row>
    <row r="5630" spans="1:10">
      <c r="A5630" s="55"/>
      <c r="B5630" s="55"/>
      <c r="C5630" s="55"/>
      <c r="D5630" s="56"/>
      <c r="E5630" s="56"/>
      <c r="F5630" s="56"/>
      <c r="G5630" s="56"/>
      <c r="H5630" s="56"/>
      <c r="I5630" s="56"/>
      <c r="J5630" s="61"/>
    </row>
    <row r="5631" spans="1:10">
      <c r="A5631" s="58"/>
      <c r="B5631" s="58"/>
      <c r="C5631" s="58"/>
      <c r="D5631" s="59"/>
      <c r="E5631" s="59"/>
      <c r="F5631" s="59"/>
      <c r="G5631" s="59"/>
      <c r="H5631" s="59"/>
      <c r="I5631" s="59"/>
      <c r="J5631" s="62"/>
    </row>
    <row r="5632" spans="1:10">
      <c r="A5632" s="55"/>
      <c r="B5632" s="55"/>
      <c r="C5632" s="55"/>
      <c r="D5632" s="56"/>
      <c r="E5632" s="56"/>
      <c r="F5632" s="56"/>
      <c r="G5632" s="56"/>
      <c r="H5632" s="56"/>
      <c r="I5632" s="56"/>
      <c r="J5632" s="61"/>
    </row>
    <row r="5633" spans="1:10">
      <c r="A5633" s="58"/>
      <c r="B5633" s="58"/>
      <c r="C5633" s="58"/>
      <c r="D5633" s="59"/>
      <c r="E5633" s="59"/>
      <c r="F5633" s="59"/>
      <c r="G5633" s="59"/>
      <c r="H5633" s="59"/>
      <c r="I5633" s="59"/>
      <c r="J5633" s="62"/>
    </row>
    <row r="5634" spans="1:10">
      <c r="A5634" s="55"/>
      <c r="B5634" s="55"/>
      <c r="C5634" s="55"/>
      <c r="D5634" s="56"/>
      <c r="E5634" s="56"/>
      <c r="F5634" s="56"/>
      <c r="G5634" s="56"/>
      <c r="H5634" s="56"/>
      <c r="I5634" s="56"/>
      <c r="J5634" s="61"/>
    </row>
    <row r="5635" spans="1:10">
      <c r="A5635" s="58"/>
      <c r="B5635" s="58"/>
      <c r="C5635" s="58"/>
      <c r="D5635" s="59"/>
      <c r="E5635" s="59"/>
      <c r="F5635" s="59"/>
      <c r="G5635" s="59"/>
      <c r="H5635" s="59"/>
      <c r="I5635" s="59"/>
      <c r="J5635" s="62"/>
    </row>
    <row r="5636" spans="1:10">
      <c r="A5636" s="55"/>
      <c r="B5636" s="55"/>
      <c r="C5636" s="55"/>
      <c r="D5636" s="56"/>
      <c r="E5636" s="56"/>
      <c r="F5636" s="56"/>
      <c r="G5636" s="56"/>
      <c r="H5636" s="56"/>
      <c r="I5636" s="56"/>
      <c r="J5636" s="61"/>
    </row>
    <row r="5637" spans="1:10">
      <c r="A5637" s="58"/>
      <c r="B5637" s="58"/>
      <c r="C5637" s="58"/>
      <c r="D5637" s="59"/>
      <c r="E5637" s="59"/>
      <c r="F5637" s="59"/>
      <c r="G5637" s="59"/>
      <c r="H5637" s="59"/>
      <c r="I5637" s="59"/>
      <c r="J5637" s="62"/>
    </row>
    <row r="5638" spans="1:10">
      <c r="A5638" s="55"/>
      <c r="B5638" s="55"/>
      <c r="C5638" s="55"/>
      <c r="D5638" s="56"/>
      <c r="E5638" s="56"/>
      <c r="F5638" s="56"/>
      <c r="G5638" s="56"/>
      <c r="H5638" s="56"/>
      <c r="I5638" s="56"/>
      <c r="J5638" s="61"/>
    </row>
    <row r="5639" spans="1:10">
      <c r="A5639" s="58"/>
      <c r="B5639" s="58"/>
      <c r="C5639" s="58"/>
      <c r="D5639" s="59"/>
      <c r="E5639" s="59"/>
      <c r="F5639" s="59"/>
      <c r="G5639" s="59"/>
      <c r="H5639" s="59"/>
      <c r="I5639" s="59"/>
      <c r="J5639" s="62"/>
    </row>
    <row r="5640" spans="1:10">
      <c r="A5640" s="55"/>
      <c r="B5640" s="55"/>
      <c r="C5640" s="55"/>
      <c r="D5640" s="56"/>
      <c r="E5640" s="56"/>
      <c r="F5640" s="56"/>
      <c r="G5640" s="56"/>
      <c r="H5640" s="56"/>
      <c r="I5640" s="56"/>
      <c r="J5640" s="61"/>
    </row>
    <row r="5641" spans="1:10">
      <c r="A5641" s="58"/>
      <c r="B5641" s="58"/>
      <c r="C5641" s="58"/>
      <c r="D5641" s="59"/>
      <c r="E5641" s="59"/>
      <c r="F5641" s="59"/>
      <c r="G5641" s="59"/>
      <c r="H5641" s="59"/>
      <c r="I5641" s="59"/>
      <c r="J5641" s="62"/>
    </row>
    <row r="5642" spans="1:10">
      <c r="A5642" s="55"/>
      <c r="B5642" s="55"/>
      <c r="C5642" s="55"/>
      <c r="D5642" s="56"/>
      <c r="E5642" s="56"/>
      <c r="F5642" s="56"/>
      <c r="G5642" s="56"/>
      <c r="H5642" s="56"/>
      <c r="I5642" s="56"/>
      <c r="J5642" s="61"/>
    </row>
    <row r="5643" spans="1:10">
      <c r="A5643" s="58"/>
      <c r="B5643" s="58"/>
      <c r="C5643" s="58"/>
      <c r="D5643" s="59"/>
      <c r="E5643" s="59"/>
      <c r="F5643" s="59"/>
      <c r="G5643" s="59"/>
      <c r="H5643" s="59"/>
      <c r="I5643" s="59"/>
      <c r="J5643" s="62"/>
    </row>
    <row r="5644" spans="1:10">
      <c r="A5644" s="55"/>
      <c r="B5644" s="55"/>
      <c r="C5644" s="55"/>
      <c r="D5644" s="56"/>
      <c r="E5644" s="56"/>
      <c r="F5644" s="56"/>
      <c r="G5644" s="56"/>
      <c r="H5644" s="56"/>
      <c r="I5644" s="56"/>
      <c r="J5644" s="61"/>
    </row>
    <row r="5645" spans="1:10">
      <c r="A5645" s="58"/>
      <c r="B5645" s="58"/>
      <c r="C5645" s="58"/>
      <c r="D5645" s="59"/>
      <c r="E5645" s="59"/>
      <c r="F5645" s="59"/>
      <c r="G5645" s="59"/>
      <c r="H5645" s="59"/>
      <c r="I5645" s="59"/>
      <c r="J5645" s="62"/>
    </row>
    <row r="5646" spans="1:10">
      <c r="A5646" s="55"/>
      <c r="B5646" s="55"/>
      <c r="C5646" s="55"/>
      <c r="D5646" s="56"/>
      <c r="E5646" s="56"/>
      <c r="F5646" s="56"/>
      <c r="G5646" s="56"/>
      <c r="H5646" s="56"/>
      <c r="I5646" s="56"/>
      <c r="J5646" s="61"/>
    </row>
    <row r="5647" spans="1:10">
      <c r="A5647" s="58"/>
      <c r="B5647" s="58"/>
      <c r="C5647" s="58"/>
      <c r="D5647" s="59"/>
      <c r="E5647" s="59"/>
      <c r="F5647" s="59"/>
      <c r="G5647" s="59"/>
      <c r="H5647" s="59"/>
      <c r="I5647" s="59"/>
      <c r="J5647" s="62"/>
    </row>
    <row r="5648" spans="1:10">
      <c r="A5648" s="55"/>
      <c r="B5648" s="55"/>
      <c r="C5648" s="55"/>
      <c r="D5648" s="56"/>
      <c r="E5648" s="56"/>
      <c r="F5648" s="56"/>
      <c r="G5648" s="56"/>
      <c r="H5648" s="56"/>
      <c r="I5648" s="56"/>
      <c r="J5648" s="61"/>
    </row>
    <row r="5649" spans="1:10">
      <c r="A5649" s="58"/>
      <c r="B5649" s="58"/>
      <c r="C5649" s="58"/>
      <c r="D5649" s="59"/>
      <c r="E5649" s="59"/>
      <c r="F5649" s="59"/>
      <c r="G5649" s="59"/>
      <c r="H5649" s="59"/>
      <c r="I5649" s="59"/>
      <c r="J5649" s="62"/>
    </row>
    <row r="5650" spans="1:10">
      <c r="A5650" s="55"/>
      <c r="B5650" s="55"/>
      <c r="C5650" s="55"/>
      <c r="D5650" s="56"/>
      <c r="E5650" s="56"/>
      <c r="F5650" s="56"/>
      <c r="G5650" s="56"/>
      <c r="H5650" s="56"/>
      <c r="I5650" s="56"/>
      <c r="J5650" s="61"/>
    </row>
    <row r="5651" spans="1:10">
      <c r="A5651" s="58"/>
      <c r="B5651" s="58"/>
      <c r="C5651" s="58"/>
      <c r="D5651" s="59"/>
      <c r="E5651" s="59"/>
      <c r="F5651" s="59"/>
      <c r="G5651" s="59"/>
      <c r="H5651" s="59"/>
      <c r="I5651" s="59"/>
      <c r="J5651" s="62"/>
    </row>
    <row r="5652" spans="1:10">
      <c r="A5652" s="55"/>
      <c r="B5652" s="55"/>
      <c r="C5652" s="55"/>
      <c r="D5652" s="56"/>
      <c r="E5652" s="56"/>
      <c r="F5652" s="56"/>
      <c r="G5652" s="56"/>
      <c r="H5652" s="56"/>
      <c r="I5652" s="56"/>
      <c r="J5652" s="61"/>
    </row>
    <row r="5653" spans="1:10">
      <c r="A5653" s="58"/>
      <c r="B5653" s="58"/>
      <c r="C5653" s="58"/>
      <c r="D5653" s="59"/>
      <c r="E5653" s="59"/>
      <c r="F5653" s="59"/>
      <c r="G5653" s="59"/>
      <c r="H5653" s="59"/>
      <c r="I5653" s="59"/>
      <c r="J5653" s="62"/>
    </row>
    <row r="5654" spans="1:10">
      <c r="A5654" s="55"/>
      <c r="B5654" s="55"/>
      <c r="C5654" s="55"/>
      <c r="D5654" s="56"/>
      <c r="E5654" s="56"/>
      <c r="F5654" s="56"/>
      <c r="G5654" s="56"/>
      <c r="H5654" s="56"/>
      <c r="I5654" s="56"/>
      <c r="J5654" s="61"/>
    </row>
    <row r="5655" spans="1:10">
      <c r="A5655" s="58"/>
      <c r="B5655" s="58"/>
      <c r="C5655" s="58"/>
      <c r="D5655" s="59"/>
      <c r="E5655" s="59"/>
      <c r="F5655" s="59"/>
      <c r="G5655" s="59"/>
      <c r="H5655" s="59"/>
      <c r="I5655" s="59"/>
      <c r="J5655" s="62"/>
    </row>
    <row r="5656" spans="1:10">
      <c r="A5656" s="55"/>
      <c r="B5656" s="55"/>
      <c r="C5656" s="55"/>
      <c r="D5656" s="56"/>
      <c r="E5656" s="56"/>
      <c r="F5656" s="56"/>
      <c r="G5656" s="56"/>
      <c r="H5656" s="56"/>
      <c r="I5656" s="56"/>
      <c r="J5656" s="61"/>
    </row>
    <row r="5657" spans="1:10">
      <c r="A5657" s="58"/>
      <c r="B5657" s="58"/>
      <c r="C5657" s="58"/>
      <c r="D5657" s="59"/>
      <c r="E5657" s="59"/>
      <c r="F5657" s="59"/>
      <c r="G5657" s="59"/>
      <c r="H5657" s="59"/>
      <c r="I5657" s="59"/>
      <c r="J5657" s="62"/>
    </row>
    <row r="5658" spans="1:10">
      <c r="A5658" s="55"/>
      <c r="B5658" s="55"/>
      <c r="C5658" s="55"/>
      <c r="D5658" s="56"/>
      <c r="E5658" s="56"/>
      <c r="F5658" s="56"/>
      <c r="G5658" s="56"/>
      <c r="H5658" s="56"/>
      <c r="I5658" s="56"/>
      <c r="J5658" s="61"/>
    </row>
    <row r="5659" spans="1:10">
      <c r="A5659" s="58"/>
      <c r="B5659" s="58"/>
      <c r="C5659" s="58"/>
      <c r="D5659" s="59"/>
      <c r="E5659" s="59"/>
      <c r="F5659" s="59"/>
      <c r="G5659" s="59"/>
      <c r="H5659" s="59"/>
      <c r="I5659" s="59"/>
      <c r="J5659" s="62"/>
    </row>
    <row r="5660" spans="1:10">
      <c r="A5660" s="55"/>
      <c r="B5660" s="55"/>
      <c r="C5660" s="55"/>
      <c r="D5660" s="56"/>
      <c r="E5660" s="56"/>
      <c r="F5660" s="56"/>
      <c r="G5660" s="56"/>
      <c r="H5660" s="56"/>
      <c r="I5660" s="56"/>
      <c r="J5660" s="61"/>
    </row>
    <row r="5661" spans="1:10">
      <c r="A5661" s="58"/>
      <c r="B5661" s="58"/>
      <c r="C5661" s="58"/>
      <c r="D5661" s="59"/>
      <c r="E5661" s="59"/>
      <c r="F5661" s="59"/>
      <c r="G5661" s="59"/>
      <c r="H5661" s="59"/>
      <c r="I5661" s="59"/>
      <c r="J5661" s="62"/>
    </row>
    <row r="5662" spans="1:10">
      <c r="A5662" s="55"/>
      <c r="B5662" s="55"/>
      <c r="C5662" s="55"/>
      <c r="D5662" s="56"/>
      <c r="E5662" s="56"/>
      <c r="F5662" s="56"/>
      <c r="G5662" s="56"/>
      <c r="H5662" s="56"/>
      <c r="I5662" s="56"/>
      <c r="J5662" s="61"/>
    </row>
    <row r="5663" spans="1:10">
      <c r="A5663" s="58"/>
      <c r="B5663" s="58"/>
      <c r="C5663" s="58"/>
      <c r="D5663" s="59"/>
      <c r="E5663" s="59"/>
      <c r="F5663" s="59"/>
      <c r="G5663" s="59"/>
      <c r="H5663" s="59"/>
      <c r="I5663" s="59"/>
      <c r="J5663" s="62"/>
    </row>
    <row r="5664" spans="1:10">
      <c r="A5664" s="55"/>
      <c r="B5664" s="55"/>
      <c r="C5664" s="55"/>
      <c r="D5664" s="56"/>
      <c r="E5664" s="56"/>
      <c r="F5664" s="56"/>
      <c r="G5664" s="56"/>
      <c r="H5664" s="56"/>
      <c r="I5664" s="56"/>
      <c r="J5664" s="61"/>
    </row>
    <row r="5665" spans="1:10">
      <c r="A5665" s="58"/>
      <c r="B5665" s="58"/>
      <c r="C5665" s="58"/>
      <c r="D5665" s="59"/>
      <c r="E5665" s="59"/>
      <c r="F5665" s="59"/>
      <c r="G5665" s="59"/>
      <c r="H5665" s="59"/>
      <c r="I5665" s="59"/>
      <c r="J5665" s="62"/>
    </row>
    <row r="5666" spans="1:10">
      <c r="A5666" s="55"/>
      <c r="B5666" s="55"/>
      <c r="C5666" s="55"/>
      <c r="D5666" s="56"/>
      <c r="E5666" s="56"/>
      <c r="F5666" s="56"/>
      <c r="G5666" s="56"/>
      <c r="H5666" s="56"/>
      <c r="I5666" s="56"/>
      <c r="J5666" s="61"/>
    </row>
    <row r="5667" spans="1:10">
      <c r="A5667" s="58"/>
      <c r="B5667" s="58"/>
      <c r="C5667" s="58"/>
      <c r="D5667" s="59"/>
      <c r="E5667" s="59"/>
      <c r="F5667" s="59"/>
      <c r="G5667" s="59"/>
      <c r="H5667" s="59"/>
      <c r="I5667" s="59"/>
      <c r="J5667" s="62"/>
    </row>
    <row r="5668" spans="1:10">
      <c r="A5668" s="55"/>
      <c r="B5668" s="55"/>
      <c r="C5668" s="55"/>
      <c r="D5668" s="56"/>
      <c r="E5668" s="57"/>
      <c r="F5668" s="56"/>
      <c r="G5668" s="56"/>
      <c r="H5668" s="56"/>
      <c r="I5668" s="56"/>
      <c r="J5668" s="61"/>
    </row>
    <row r="5669" spans="1:10">
      <c r="A5669" s="58"/>
      <c r="B5669" s="58"/>
      <c r="C5669" s="58"/>
      <c r="D5669" s="59"/>
      <c r="E5669" s="59"/>
      <c r="F5669" s="59"/>
      <c r="G5669" s="59"/>
      <c r="H5669" s="59"/>
      <c r="I5669" s="59"/>
      <c r="J5669" s="62"/>
    </row>
    <row r="5670" spans="1:10">
      <c r="A5670" s="55"/>
      <c r="B5670" s="55"/>
      <c r="C5670" s="55"/>
      <c r="D5670" s="56"/>
      <c r="E5670" s="56"/>
      <c r="F5670" s="56"/>
      <c r="G5670" s="56"/>
      <c r="H5670" s="56"/>
      <c r="I5670" s="56"/>
      <c r="J5670" s="61"/>
    </row>
    <row r="5671" spans="1:10">
      <c r="A5671" s="58"/>
      <c r="B5671" s="58"/>
      <c r="C5671" s="58"/>
      <c r="D5671" s="59"/>
      <c r="E5671" s="59"/>
      <c r="F5671" s="59"/>
      <c r="G5671" s="59"/>
      <c r="H5671" s="59"/>
      <c r="I5671" s="59"/>
      <c r="J5671" s="62"/>
    </row>
    <row r="5672" spans="1:10">
      <c r="A5672" s="55"/>
      <c r="B5672" s="55"/>
      <c r="C5672" s="55"/>
      <c r="D5672" s="56"/>
      <c r="E5672" s="56"/>
      <c r="F5672" s="56"/>
      <c r="G5672" s="56"/>
      <c r="H5672" s="56"/>
      <c r="I5672" s="56"/>
      <c r="J5672" s="61"/>
    </row>
    <row r="5673" spans="1:10">
      <c r="A5673" s="58"/>
      <c r="B5673" s="58"/>
      <c r="C5673" s="58"/>
      <c r="D5673" s="59"/>
      <c r="E5673" s="59"/>
      <c r="F5673" s="59"/>
      <c r="G5673" s="59"/>
      <c r="H5673" s="59"/>
      <c r="I5673" s="59"/>
      <c r="J5673" s="62"/>
    </row>
    <row r="5674" spans="1:10">
      <c r="A5674" s="55"/>
      <c r="B5674" s="55"/>
      <c r="C5674" s="55"/>
      <c r="D5674" s="56"/>
      <c r="E5674" s="56"/>
      <c r="F5674" s="56"/>
      <c r="G5674" s="56"/>
      <c r="H5674" s="56"/>
      <c r="I5674" s="56"/>
      <c r="J5674" s="61"/>
    </row>
    <row r="5675" spans="1:10">
      <c r="A5675" s="58"/>
      <c r="B5675" s="58"/>
      <c r="C5675" s="58"/>
      <c r="D5675" s="59"/>
      <c r="E5675" s="59"/>
      <c r="F5675" s="59"/>
      <c r="G5675" s="59"/>
      <c r="H5675" s="59"/>
      <c r="I5675" s="59"/>
      <c r="J5675" s="62"/>
    </row>
    <row r="5676" spans="1:10">
      <c r="A5676" s="55"/>
      <c r="B5676" s="55"/>
      <c r="C5676" s="55"/>
      <c r="D5676" s="56"/>
      <c r="E5676" s="56"/>
      <c r="F5676" s="56"/>
      <c r="G5676" s="56"/>
      <c r="H5676" s="56"/>
      <c r="I5676" s="56"/>
      <c r="J5676" s="61"/>
    </row>
    <row r="5677" spans="1:10">
      <c r="A5677" s="58"/>
      <c r="B5677" s="58"/>
      <c r="C5677" s="58"/>
      <c r="D5677" s="59"/>
      <c r="E5677" s="59"/>
      <c r="F5677" s="59"/>
      <c r="G5677" s="59"/>
      <c r="H5677" s="59"/>
      <c r="I5677" s="59"/>
      <c r="J5677" s="62"/>
    </row>
    <row r="5678" spans="1:10">
      <c r="A5678" s="55"/>
      <c r="B5678" s="55"/>
      <c r="C5678" s="55"/>
      <c r="D5678" s="56"/>
      <c r="E5678" s="56"/>
      <c r="F5678" s="56"/>
      <c r="G5678" s="56"/>
      <c r="H5678" s="56"/>
      <c r="I5678" s="56"/>
      <c r="J5678" s="61"/>
    </row>
    <row r="5679" spans="1:10">
      <c r="A5679" s="58"/>
      <c r="B5679" s="58"/>
      <c r="C5679" s="58"/>
      <c r="D5679" s="59"/>
      <c r="E5679" s="59"/>
      <c r="F5679" s="59"/>
      <c r="G5679" s="59"/>
      <c r="H5679" s="59"/>
      <c r="I5679" s="59"/>
      <c r="J5679" s="62"/>
    </row>
    <row r="5680" spans="1:10">
      <c r="A5680" s="55"/>
      <c r="B5680" s="55"/>
      <c r="C5680" s="55"/>
      <c r="D5680" s="56"/>
      <c r="E5680" s="56"/>
      <c r="F5680" s="56"/>
      <c r="G5680" s="56"/>
      <c r="H5680" s="56"/>
      <c r="I5680" s="56"/>
      <c r="J5680" s="61"/>
    </row>
    <row r="5681" spans="1:10">
      <c r="A5681" s="58"/>
      <c r="B5681" s="58"/>
      <c r="C5681" s="58"/>
      <c r="D5681" s="59"/>
      <c r="E5681" s="59"/>
      <c r="F5681" s="59"/>
      <c r="G5681" s="59"/>
      <c r="H5681" s="59"/>
      <c r="I5681" s="59"/>
      <c r="J5681" s="62"/>
    </row>
    <row r="5682" spans="1:10">
      <c r="A5682" s="55"/>
      <c r="B5682" s="55"/>
      <c r="C5682" s="55"/>
      <c r="D5682" s="56"/>
      <c r="E5682" s="56"/>
      <c r="F5682" s="56"/>
      <c r="G5682" s="56"/>
      <c r="H5682" s="56"/>
      <c r="I5682" s="56"/>
      <c r="J5682" s="61"/>
    </row>
    <row r="5683" spans="1:10">
      <c r="A5683" s="58"/>
      <c r="B5683" s="58"/>
      <c r="C5683" s="58"/>
      <c r="D5683" s="59"/>
      <c r="E5683" s="59"/>
      <c r="F5683" s="59"/>
      <c r="G5683" s="59"/>
      <c r="H5683" s="59"/>
      <c r="I5683" s="59"/>
      <c r="J5683" s="62"/>
    </row>
    <row r="5684" spans="1:10">
      <c r="A5684" s="55"/>
      <c r="B5684" s="55"/>
      <c r="C5684" s="55"/>
      <c r="D5684" s="56"/>
      <c r="E5684" s="56"/>
      <c r="F5684" s="56"/>
      <c r="G5684" s="56"/>
      <c r="H5684" s="56"/>
      <c r="I5684" s="56"/>
      <c r="J5684" s="61"/>
    </row>
    <row r="5685" spans="1:10">
      <c r="A5685" s="58"/>
      <c r="B5685" s="58"/>
      <c r="C5685" s="58"/>
      <c r="D5685" s="59"/>
      <c r="E5685" s="59"/>
      <c r="F5685" s="59"/>
      <c r="G5685" s="59"/>
      <c r="H5685" s="59"/>
      <c r="I5685" s="59"/>
      <c r="J5685" s="62"/>
    </row>
    <row r="5686" spans="1:10">
      <c r="A5686" s="55"/>
      <c r="B5686" s="55"/>
      <c r="C5686" s="55"/>
      <c r="D5686" s="56"/>
      <c r="E5686" s="56"/>
      <c r="F5686" s="56"/>
      <c r="G5686" s="56"/>
      <c r="H5686" s="56"/>
      <c r="I5686" s="56"/>
      <c r="J5686" s="61"/>
    </row>
    <row r="5687" spans="1:10">
      <c r="A5687" s="58"/>
      <c r="B5687" s="58"/>
      <c r="C5687" s="58"/>
      <c r="D5687" s="59"/>
      <c r="E5687" s="59"/>
      <c r="F5687" s="59"/>
      <c r="G5687" s="59"/>
      <c r="H5687" s="59"/>
      <c r="I5687" s="59"/>
      <c r="J5687" s="62"/>
    </row>
    <row r="5688" spans="1:10">
      <c r="A5688" s="55"/>
      <c r="B5688" s="55"/>
      <c r="C5688" s="55"/>
      <c r="D5688" s="56"/>
      <c r="E5688" s="56"/>
      <c r="F5688" s="56"/>
      <c r="G5688" s="56"/>
      <c r="H5688" s="56"/>
      <c r="I5688" s="56"/>
      <c r="J5688" s="61"/>
    </row>
    <row r="5689" spans="1:10">
      <c r="A5689" s="58"/>
      <c r="B5689" s="58"/>
      <c r="C5689" s="58"/>
      <c r="D5689" s="59"/>
      <c r="E5689" s="59"/>
      <c r="F5689" s="59"/>
      <c r="G5689" s="59"/>
      <c r="H5689" s="59"/>
      <c r="I5689" s="59"/>
      <c r="J5689" s="62"/>
    </row>
    <row r="5690" spans="1:10">
      <c r="A5690" s="55"/>
      <c r="B5690" s="55"/>
      <c r="C5690" s="55"/>
      <c r="D5690" s="56"/>
      <c r="E5690" s="56"/>
      <c r="F5690" s="56"/>
      <c r="G5690" s="56"/>
      <c r="H5690" s="56"/>
      <c r="I5690" s="56"/>
      <c r="J5690" s="61"/>
    </row>
    <row r="5691" spans="1:10">
      <c r="A5691" s="58"/>
      <c r="B5691" s="58"/>
      <c r="C5691" s="58"/>
      <c r="D5691" s="59"/>
      <c r="E5691" s="59"/>
      <c r="F5691" s="59"/>
      <c r="G5691" s="59"/>
      <c r="H5691" s="59"/>
      <c r="I5691" s="59"/>
      <c r="J5691" s="62"/>
    </row>
    <row r="5692" spans="1:10">
      <c r="A5692" s="55"/>
      <c r="B5692" s="55"/>
      <c r="C5692" s="55"/>
      <c r="D5692" s="56"/>
      <c r="E5692" s="56"/>
      <c r="F5692" s="56"/>
      <c r="G5692" s="56"/>
      <c r="H5692" s="56"/>
      <c r="I5692" s="56"/>
      <c r="J5692" s="61"/>
    </row>
    <row r="5693" spans="1:10">
      <c r="A5693" s="58"/>
      <c r="B5693" s="58"/>
      <c r="C5693" s="58"/>
      <c r="D5693" s="59"/>
      <c r="E5693" s="59"/>
      <c r="F5693" s="59"/>
      <c r="G5693" s="59"/>
      <c r="H5693" s="59"/>
      <c r="I5693" s="59"/>
      <c r="J5693" s="62"/>
    </row>
    <row r="5694" spans="1:10">
      <c r="A5694" s="55"/>
      <c r="B5694" s="55"/>
      <c r="C5694" s="55"/>
      <c r="D5694" s="56"/>
      <c r="E5694" s="56"/>
      <c r="F5694" s="56"/>
      <c r="G5694" s="56"/>
      <c r="H5694" s="56"/>
      <c r="I5694" s="56"/>
      <c r="J5694" s="61"/>
    </row>
    <row r="5695" spans="1:10">
      <c r="A5695" s="58"/>
      <c r="B5695" s="58"/>
      <c r="C5695" s="58"/>
      <c r="D5695" s="59"/>
      <c r="E5695" s="59"/>
      <c r="F5695" s="59"/>
      <c r="G5695" s="59"/>
      <c r="H5695" s="59"/>
      <c r="I5695" s="59"/>
      <c r="J5695" s="62"/>
    </row>
    <row r="5696" spans="1:10">
      <c r="A5696" s="55"/>
      <c r="B5696" s="55"/>
      <c r="C5696" s="55"/>
      <c r="D5696" s="56"/>
      <c r="E5696" s="56"/>
      <c r="F5696" s="56"/>
      <c r="G5696" s="56"/>
      <c r="H5696" s="56"/>
      <c r="I5696" s="56"/>
      <c r="J5696" s="61"/>
    </row>
    <row r="5697" spans="1:10">
      <c r="A5697" s="58"/>
      <c r="B5697" s="58"/>
      <c r="C5697" s="58"/>
      <c r="D5697" s="59"/>
      <c r="E5697" s="59"/>
      <c r="F5697" s="59"/>
      <c r="G5697" s="59"/>
      <c r="H5697" s="59"/>
      <c r="I5697" s="59"/>
      <c r="J5697" s="62"/>
    </row>
    <row r="5698" spans="1:10">
      <c r="A5698" s="55"/>
      <c r="B5698" s="55"/>
      <c r="C5698" s="55"/>
      <c r="D5698" s="56"/>
      <c r="E5698" s="56"/>
      <c r="F5698" s="56"/>
      <c r="G5698" s="56"/>
      <c r="H5698" s="56"/>
      <c r="I5698" s="56"/>
      <c r="J5698" s="61"/>
    </row>
    <row r="5699" spans="1:10">
      <c r="A5699" s="58"/>
      <c r="B5699" s="58"/>
      <c r="C5699" s="58"/>
      <c r="D5699" s="59"/>
      <c r="E5699" s="59"/>
      <c r="F5699" s="59"/>
      <c r="G5699" s="59"/>
      <c r="H5699" s="59"/>
      <c r="I5699" s="59"/>
      <c r="J5699" s="62"/>
    </row>
    <row r="5700" spans="1:10">
      <c r="A5700" s="55"/>
      <c r="B5700" s="55"/>
      <c r="C5700" s="55"/>
      <c r="D5700" s="56"/>
      <c r="E5700" s="56"/>
      <c r="F5700" s="56"/>
      <c r="G5700" s="56"/>
      <c r="H5700" s="56"/>
      <c r="I5700" s="56"/>
      <c r="J5700" s="61"/>
    </row>
    <row r="5701" spans="1:10">
      <c r="A5701" s="58"/>
      <c r="B5701" s="58"/>
      <c r="C5701" s="58"/>
      <c r="D5701" s="59"/>
      <c r="E5701" s="59"/>
      <c r="F5701" s="59"/>
      <c r="G5701" s="59"/>
      <c r="H5701" s="59"/>
      <c r="I5701" s="59"/>
      <c r="J5701" s="62"/>
    </row>
    <row r="5702" spans="1:10">
      <c r="A5702" s="55"/>
      <c r="B5702" s="55"/>
      <c r="C5702" s="55"/>
      <c r="D5702" s="56"/>
      <c r="E5702" s="56"/>
      <c r="F5702" s="56"/>
      <c r="G5702" s="56"/>
      <c r="H5702" s="56"/>
      <c r="I5702" s="56"/>
      <c r="J5702" s="61"/>
    </row>
    <row r="5703" spans="1:10">
      <c r="A5703" s="58"/>
      <c r="B5703" s="58"/>
      <c r="C5703" s="58"/>
      <c r="D5703" s="59"/>
      <c r="E5703" s="59"/>
      <c r="F5703" s="59"/>
      <c r="G5703" s="59"/>
      <c r="H5703" s="59"/>
      <c r="I5703" s="59"/>
      <c r="J5703" s="62"/>
    </row>
    <row r="5704" spans="1:10">
      <c r="A5704" s="55"/>
      <c r="B5704" s="55"/>
      <c r="C5704" s="55"/>
      <c r="D5704" s="56"/>
      <c r="E5704" s="56"/>
      <c r="F5704" s="56"/>
      <c r="G5704" s="56"/>
      <c r="H5704" s="56"/>
      <c r="I5704" s="56"/>
      <c r="J5704" s="61"/>
    </row>
    <row r="5705" spans="1:10">
      <c r="A5705" s="58"/>
      <c r="B5705" s="58"/>
      <c r="C5705" s="58"/>
      <c r="D5705" s="59"/>
      <c r="E5705" s="59"/>
      <c r="F5705" s="59"/>
      <c r="G5705" s="59"/>
      <c r="H5705" s="59"/>
      <c r="I5705" s="59"/>
      <c r="J5705" s="62"/>
    </row>
    <row r="5706" spans="1:10">
      <c r="A5706" s="55"/>
      <c r="B5706" s="55"/>
      <c r="C5706" s="55"/>
      <c r="D5706" s="56"/>
      <c r="E5706" s="56"/>
      <c r="F5706" s="56"/>
      <c r="G5706" s="56"/>
      <c r="H5706" s="56"/>
      <c r="I5706" s="56"/>
      <c r="J5706" s="61"/>
    </row>
    <row r="5707" spans="1:10">
      <c r="A5707" s="58"/>
      <c r="B5707" s="58"/>
      <c r="C5707" s="58"/>
      <c r="D5707" s="59"/>
      <c r="E5707" s="59"/>
      <c r="F5707" s="59"/>
      <c r="G5707" s="59"/>
      <c r="H5707" s="59"/>
      <c r="I5707" s="59"/>
      <c r="J5707" s="62"/>
    </row>
    <row r="5708" spans="1:10">
      <c r="A5708" s="55"/>
      <c r="B5708" s="55"/>
      <c r="C5708" s="55"/>
      <c r="D5708" s="56"/>
      <c r="E5708" s="56"/>
      <c r="F5708" s="56"/>
      <c r="G5708" s="56"/>
      <c r="H5708" s="56"/>
      <c r="I5708" s="56"/>
      <c r="J5708" s="61"/>
    </row>
    <row r="5709" spans="1:10">
      <c r="A5709" s="58"/>
      <c r="B5709" s="58"/>
      <c r="C5709" s="58"/>
      <c r="D5709" s="59"/>
      <c r="E5709" s="59"/>
      <c r="F5709" s="59"/>
      <c r="G5709" s="59"/>
      <c r="H5709" s="59"/>
      <c r="I5709" s="59"/>
      <c r="J5709" s="62"/>
    </row>
    <row r="5710" spans="1:10">
      <c r="A5710" s="55"/>
      <c r="B5710" s="55"/>
      <c r="C5710" s="55"/>
      <c r="D5710" s="56"/>
      <c r="E5710" s="56"/>
      <c r="F5710" s="56"/>
      <c r="G5710" s="56"/>
      <c r="H5710" s="56"/>
      <c r="I5710" s="56"/>
      <c r="J5710" s="61"/>
    </row>
    <row r="5711" spans="1:10">
      <c r="A5711" s="58"/>
      <c r="B5711" s="58"/>
      <c r="C5711" s="58"/>
      <c r="D5711" s="59"/>
      <c r="E5711" s="59"/>
      <c r="F5711" s="59"/>
      <c r="G5711" s="59"/>
      <c r="H5711" s="59"/>
      <c r="I5711" s="59"/>
      <c r="J5711" s="62"/>
    </row>
    <row r="5712" spans="1:10">
      <c r="A5712" s="55"/>
      <c r="B5712" s="55"/>
      <c r="C5712" s="55"/>
      <c r="D5712" s="56"/>
      <c r="E5712" s="56"/>
      <c r="F5712" s="56"/>
      <c r="G5712" s="56"/>
      <c r="H5712" s="56"/>
      <c r="I5712" s="56"/>
      <c r="J5712" s="61"/>
    </row>
    <row r="5713" spans="1:10">
      <c r="A5713" s="58"/>
      <c r="B5713" s="58"/>
      <c r="C5713" s="58"/>
      <c r="D5713" s="59"/>
      <c r="E5713" s="59"/>
      <c r="F5713" s="59"/>
      <c r="G5713" s="59"/>
      <c r="H5713" s="59"/>
      <c r="I5713" s="59"/>
      <c r="J5713" s="62"/>
    </row>
    <row r="5714" spans="1:10">
      <c r="A5714" s="55"/>
      <c r="B5714" s="55"/>
      <c r="C5714" s="55"/>
      <c r="D5714" s="56"/>
      <c r="E5714" s="56"/>
      <c r="F5714" s="56"/>
      <c r="G5714" s="56"/>
      <c r="H5714" s="56"/>
      <c r="I5714" s="56"/>
      <c r="J5714" s="61"/>
    </row>
    <row r="5715" spans="1:10">
      <c r="A5715" s="58"/>
      <c r="B5715" s="58"/>
      <c r="C5715" s="58"/>
      <c r="D5715" s="59"/>
      <c r="E5715" s="59"/>
      <c r="F5715" s="59"/>
      <c r="G5715" s="59"/>
      <c r="H5715" s="59"/>
      <c r="I5715" s="59"/>
      <c r="J5715" s="62"/>
    </row>
    <row r="5716" spans="1:10">
      <c r="A5716" s="55"/>
      <c r="B5716" s="55"/>
      <c r="C5716" s="55"/>
      <c r="D5716" s="56"/>
      <c r="E5716" s="56"/>
      <c r="F5716" s="56"/>
      <c r="G5716" s="56"/>
      <c r="H5716" s="56"/>
      <c r="I5716" s="56"/>
      <c r="J5716" s="61"/>
    </row>
    <row r="5717" spans="1:10">
      <c r="A5717" s="58"/>
      <c r="B5717" s="58"/>
      <c r="C5717" s="58"/>
      <c r="D5717" s="59"/>
      <c r="E5717" s="59"/>
      <c r="F5717" s="59"/>
      <c r="G5717" s="59"/>
      <c r="H5717" s="59"/>
      <c r="I5717" s="59"/>
      <c r="J5717" s="62"/>
    </row>
    <row r="5718" spans="1:10">
      <c r="A5718" s="55"/>
      <c r="B5718" s="55"/>
      <c r="C5718" s="55"/>
      <c r="D5718" s="56"/>
      <c r="E5718" s="56"/>
      <c r="F5718" s="56"/>
      <c r="G5718" s="56"/>
      <c r="H5718" s="56"/>
      <c r="I5718" s="56"/>
      <c r="J5718" s="61"/>
    </row>
    <row r="5719" spans="1:10">
      <c r="A5719" s="58"/>
      <c r="B5719" s="58"/>
      <c r="C5719" s="58"/>
      <c r="D5719" s="59"/>
      <c r="E5719" s="59"/>
      <c r="F5719" s="59"/>
      <c r="G5719" s="59"/>
      <c r="H5719" s="59"/>
      <c r="I5719" s="59"/>
      <c r="J5719" s="62"/>
    </row>
    <row r="5720" spans="1:10">
      <c r="A5720" s="55"/>
      <c r="B5720" s="55"/>
      <c r="C5720" s="55"/>
      <c r="D5720" s="56"/>
      <c r="E5720" s="56"/>
      <c r="F5720" s="56"/>
      <c r="G5720" s="56"/>
      <c r="H5720" s="56"/>
      <c r="I5720" s="56"/>
      <c r="J5720" s="61"/>
    </row>
    <row r="5721" spans="1:10">
      <c r="A5721" s="58"/>
      <c r="B5721" s="58"/>
      <c r="C5721" s="58"/>
      <c r="D5721" s="59"/>
      <c r="E5721" s="59"/>
      <c r="F5721" s="59"/>
      <c r="G5721" s="59"/>
      <c r="H5721" s="59"/>
      <c r="I5721" s="59"/>
      <c r="J5721" s="62"/>
    </row>
    <row r="5722" spans="1:10">
      <c r="A5722" s="55"/>
      <c r="B5722" s="55"/>
      <c r="C5722" s="55"/>
      <c r="D5722" s="56"/>
      <c r="E5722" s="56"/>
      <c r="F5722" s="56"/>
      <c r="G5722" s="56"/>
      <c r="H5722" s="56"/>
      <c r="I5722" s="56"/>
      <c r="J5722" s="61"/>
    </row>
    <row r="5723" spans="1:10">
      <c r="A5723" s="58"/>
      <c r="B5723" s="58"/>
      <c r="C5723" s="58"/>
      <c r="D5723" s="59"/>
      <c r="E5723" s="59"/>
      <c r="F5723" s="59"/>
      <c r="G5723" s="59"/>
      <c r="H5723" s="59"/>
      <c r="I5723" s="59"/>
      <c r="J5723" s="62"/>
    </row>
    <row r="5724" spans="1:10">
      <c r="A5724" s="55"/>
      <c r="B5724" s="55"/>
      <c r="C5724" s="55"/>
      <c r="D5724" s="56"/>
      <c r="E5724" s="56"/>
      <c r="F5724" s="56"/>
      <c r="G5724" s="56"/>
      <c r="H5724" s="56"/>
      <c r="I5724" s="56"/>
      <c r="J5724" s="61"/>
    </row>
    <row r="5725" spans="1:10">
      <c r="A5725" s="58"/>
      <c r="B5725" s="58"/>
      <c r="C5725" s="58"/>
      <c r="D5725" s="59"/>
      <c r="E5725" s="59"/>
      <c r="F5725" s="59"/>
      <c r="G5725" s="59"/>
      <c r="H5725" s="59"/>
      <c r="I5725" s="59"/>
      <c r="J5725" s="62"/>
    </row>
    <row r="5726" spans="1:10">
      <c r="A5726" s="55"/>
      <c r="B5726" s="55"/>
      <c r="C5726" s="55"/>
      <c r="D5726" s="56"/>
      <c r="E5726" s="56"/>
      <c r="F5726" s="56"/>
      <c r="G5726" s="56"/>
      <c r="H5726" s="56"/>
      <c r="I5726" s="56"/>
      <c r="J5726" s="61"/>
    </row>
    <row r="5727" spans="1:10">
      <c r="A5727" s="58"/>
      <c r="B5727" s="58"/>
      <c r="C5727" s="58"/>
      <c r="D5727" s="59"/>
      <c r="E5727" s="59"/>
      <c r="F5727" s="59"/>
      <c r="G5727" s="59"/>
      <c r="H5727" s="59"/>
      <c r="I5727" s="59"/>
      <c r="J5727" s="62"/>
    </row>
    <row r="5728" spans="1:10">
      <c r="A5728" s="55"/>
      <c r="B5728" s="55"/>
      <c r="C5728" s="55"/>
      <c r="D5728" s="56"/>
      <c r="E5728" s="56"/>
      <c r="F5728" s="56"/>
      <c r="G5728" s="56"/>
      <c r="H5728" s="56"/>
      <c r="I5728" s="56"/>
      <c r="J5728" s="61"/>
    </row>
    <row r="5729" spans="1:10">
      <c r="A5729" s="58"/>
      <c r="B5729" s="58"/>
      <c r="C5729" s="58"/>
      <c r="D5729" s="59"/>
      <c r="E5729" s="59"/>
      <c r="F5729" s="59"/>
      <c r="G5729" s="59"/>
      <c r="H5729" s="59"/>
      <c r="I5729" s="59"/>
      <c r="J5729" s="62"/>
    </row>
    <row r="5730" spans="1:10">
      <c r="A5730" s="55"/>
      <c r="B5730" s="55"/>
      <c r="C5730" s="55"/>
      <c r="D5730" s="56"/>
      <c r="E5730" s="56"/>
      <c r="F5730" s="56"/>
      <c r="G5730" s="56"/>
      <c r="H5730" s="56"/>
      <c r="I5730" s="56"/>
      <c r="J5730" s="61"/>
    </row>
    <row r="5731" spans="1:10">
      <c r="A5731" s="58"/>
      <c r="B5731" s="58"/>
      <c r="C5731" s="58"/>
      <c r="D5731" s="59"/>
      <c r="E5731" s="59"/>
      <c r="F5731" s="59"/>
      <c r="G5731" s="59"/>
      <c r="H5731" s="59"/>
      <c r="I5731" s="59"/>
      <c r="J5731" s="62"/>
    </row>
    <row r="5732" spans="1:10">
      <c r="A5732" s="55"/>
      <c r="B5732" s="55"/>
      <c r="C5732" s="55"/>
      <c r="D5732" s="56"/>
      <c r="E5732" s="56"/>
      <c r="F5732" s="56"/>
      <c r="G5732" s="56"/>
      <c r="H5732" s="56"/>
      <c r="I5732" s="56"/>
      <c r="J5732" s="61"/>
    </row>
    <row r="5733" spans="1:10">
      <c r="A5733" s="58"/>
      <c r="B5733" s="58"/>
      <c r="C5733" s="58"/>
      <c r="D5733" s="59"/>
      <c r="E5733" s="59"/>
      <c r="F5733" s="59"/>
      <c r="G5733" s="59"/>
      <c r="H5733" s="59"/>
      <c r="I5733" s="59"/>
      <c r="J5733" s="62"/>
    </row>
    <row r="5734" spans="1:10">
      <c r="A5734" s="55"/>
      <c r="B5734" s="55"/>
      <c r="C5734" s="55"/>
      <c r="D5734" s="56"/>
      <c r="E5734" s="56"/>
      <c r="F5734" s="56"/>
      <c r="G5734" s="56"/>
      <c r="H5734" s="56"/>
      <c r="I5734" s="56"/>
      <c r="J5734" s="61"/>
    </row>
    <row r="5735" spans="1:10">
      <c r="A5735" s="58"/>
      <c r="B5735" s="58"/>
      <c r="C5735" s="58"/>
      <c r="D5735" s="59"/>
      <c r="E5735" s="59"/>
      <c r="F5735" s="59"/>
      <c r="G5735" s="59"/>
      <c r="H5735" s="59"/>
      <c r="I5735" s="59"/>
      <c r="J5735" s="62"/>
    </row>
    <row r="5736" spans="1:10">
      <c r="A5736" s="55"/>
      <c r="B5736" s="55"/>
      <c r="C5736" s="55"/>
      <c r="D5736" s="56"/>
      <c r="E5736" s="56"/>
      <c r="F5736" s="56"/>
      <c r="G5736" s="56"/>
      <c r="H5736" s="56"/>
      <c r="I5736" s="56"/>
      <c r="J5736" s="61"/>
    </row>
    <row r="5737" spans="1:10">
      <c r="A5737" s="58"/>
      <c r="B5737" s="58"/>
      <c r="C5737" s="58"/>
      <c r="D5737" s="59"/>
      <c r="E5737" s="59"/>
      <c r="F5737" s="59"/>
      <c r="G5737" s="59"/>
      <c r="H5737" s="59"/>
      <c r="I5737" s="59"/>
      <c r="J5737" s="62"/>
    </row>
    <row r="5738" spans="1:10">
      <c r="A5738" s="55"/>
      <c r="B5738" s="55"/>
      <c r="C5738" s="55"/>
      <c r="D5738" s="56"/>
      <c r="E5738" s="56"/>
      <c r="F5738" s="56"/>
      <c r="G5738" s="56"/>
      <c r="H5738" s="56"/>
      <c r="I5738" s="56"/>
      <c r="J5738" s="61"/>
    </row>
    <row r="5739" spans="1:10">
      <c r="A5739" s="58"/>
      <c r="B5739" s="58"/>
      <c r="C5739" s="58"/>
      <c r="D5739" s="59"/>
      <c r="E5739" s="59"/>
      <c r="F5739" s="59"/>
      <c r="G5739" s="59"/>
      <c r="H5739" s="59"/>
      <c r="I5739" s="59"/>
      <c r="J5739" s="62"/>
    </row>
    <row r="5740" spans="1:10">
      <c r="A5740" s="55"/>
      <c r="B5740" s="55"/>
      <c r="C5740" s="55"/>
      <c r="D5740" s="56"/>
      <c r="E5740" s="56"/>
      <c r="F5740" s="56"/>
      <c r="G5740" s="56"/>
      <c r="H5740" s="56"/>
      <c r="I5740" s="56"/>
      <c r="J5740" s="61"/>
    </row>
    <row r="5741" spans="1:10">
      <c r="A5741" s="58"/>
      <c r="B5741" s="58"/>
      <c r="C5741" s="58"/>
      <c r="D5741" s="59"/>
      <c r="E5741" s="59"/>
      <c r="F5741" s="59"/>
      <c r="G5741" s="59"/>
      <c r="H5741" s="59"/>
      <c r="I5741" s="59"/>
      <c r="J5741" s="62"/>
    </row>
    <row r="5742" spans="1:10">
      <c r="A5742" s="55"/>
      <c r="B5742" s="55"/>
      <c r="C5742" s="55"/>
      <c r="D5742" s="56"/>
      <c r="E5742" s="56"/>
      <c r="F5742" s="56"/>
      <c r="G5742" s="56"/>
      <c r="H5742" s="56"/>
      <c r="I5742" s="56"/>
      <c r="J5742" s="61"/>
    </row>
    <row r="5743" spans="1:10">
      <c r="A5743" s="58"/>
      <c r="B5743" s="58"/>
      <c r="C5743" s="58"/>
      <c r="D5743" s="59"/>
      <c r="E5743" s="59"/>
      <c r="F5743" s="59"/>
      <c r="G5743" s="59"/>
      <c r="H5743" s="59"/>
      <c r="I5743" s="59"/>
      <c r="J5743" s="62"/>
    </row>
    <row r="5744" spans="1:10">
      <c r="A5744" s="55"/>
      <c r="B5744" s="55"/>
      <c r="C5744" s="55"/>
      <c r="D5744" s="56"/>
      <c r="E5744" s="56"/>
      <c r="F5744" s="56"/>
      <c r="G5744" s="56"/>
      <c r="H5744" s="56"/>
      <c r="I5744" s="56"/>
      <c r="J5744" s="61"/>
    </row>
    <row r="5745" spans="1:10">
      <c r="A5745" s="58"/>
      <c r="B5745" s="58"/>
      <c r="C5745" s="58"/>
      <c r="D5745" s="59"/>
      <c r="E5745" s="59"/>
      <c r="F5745" s="59"/>
      <c r="G5745" s="59"/>
      <c r="H5745" s="59"/>
      <c r="I5745" s="59"/>
      <c r="J5745" s="62"/>
    </row>
    <row r="5746" spans="1:10">
      <c r="A5746" s="55"/>
      <c r="B5746" s="55"/>
      <c r="C5746" s="55"/>
      <c r="D5746" s="56"/>
      <c r="E5746" s="56"/>
      <c r="F5746" s="56"/>
      <c r="G5746" s="56"/>
      <c r="H5746" s="56"/>
      <c r="I5746" s="56"/>
      <c r="J5746" s="61"/>
    </row>
    <row r="5747" spans="1:10">
      <c r="A5747" s="58"/>
      <c r="B5747" s="58"/>
      <c r="C5747" s="58"/>
      <c r="D5747" s="59"/>
      <c r="E5747" s="59"/>
      <c r="F5747" s="59"/>
      <c r="G5747" s="59"/>
      <c r="H5747" s="59"/>
      <c r="I5747" s="59"/>
      <c r="J5747" s="62"/>
    </row>
    <row r="5748" spans="1:10">
      <c r="A5748" s="55"/>
      <c r="B5748" s="55"/>
      <c r="C5748" s="55"/>
      <c r="D5748" s="56"/>
      <c r="E5748" s="56"/>
      <c r="F5748" s="56"/>
      <c r="G5748" s="56"/>
      <c r="H5748" s="56"/>
      <c r="I5748" s="56"/>
      <c r="J5748" s="61"/>
    </row>
    <row r="5749" spans="1:10">
      <c r="A5749" s="58"/>
      <c r="B5749" s="58"/>
      <c r="C5749" s="58"/>
      <c r="D5749" s="59"/>
      <c r="E5749" s="59"/>
      <c r="F5749" s="59"/>
      <c r="G5749" s="59"/>
      <c r="H5749" s="59"/>
      <c r="I5749" s="59"/>
      <c r="J5749" s="62"/>
    </row>
    <row r="5750" spans="1:10">
      <c r="A5750" s="55"/>
      <c r="B5750" s="55"/>
      <c r="C5750" s="55"/>
      <c r="D5750" s="56"/>
      <c r="E5750" s="56"/>
      <c r="F5750" s="56"/>
      <c r="G5750" s="56"/>
      <c r="H5750" s="56"/>
      <c r="I5750" s="56"/>
      <c r="J5750" s="61"/>
    </row>
    <row r="5751" spans="1:10">
      <c r="A5751" s="58"/>
      <c r="B5751" s="58"/>
      <c r="C5751" s="58"/>
      <c r="D5751" s="59"/>
      <c r="E5751" s="59"/>
      <c r="F5751" s="59"/>
      <c r="G5751" s="59"/>
      <c r="H5751" s="59"/>
      <c r="I5751" s="59"/>
      <c r="J5751" s="62"/>
    </row>
    <row r="5752" spans="1:10">
      <c r="A5752" s="55"/>
      <c r="B5752" s="55"/>
      <c r="C5752" s="55"/>
      <c r="D5752" s="56"/>
      <c r="E5752" s="56"/>
      <c r="F5752" s="56"/>
      <c r="G5752" s="56"/>
      <c r="H5752" s="56"/>
      <c r="I5752" s="56"/>
      <c r="J5752" s="61"/>
    </row>
    <row r="5753" spans="1:10">
      <c r="A5753" s="58"/>
      <c r="B5753" s="58"/>
      <c r="C5753" s="58"/>
      <c r="D5753" s="59"/>
      <c r="E5753" s="59"/>
      <c r="F5753" s="59"/>
      <c r="G5753" s="59"/>
      <c r="H5753" s="59"/>
      <c r="I5753" s="59"/>
      <c r="J5753" s="62"/>
    </row>
    <row r="5754" spans="1:10">
      <c r="A5754" s="55"/>
      <c r="B5754" s="55"/>
      <c r="C5754" s="55"/>
      <c r="D5754" s="56"/>
      <c r="E5754" s="56"/>
      <c r="F5754" s="56"/>
      <c r="G5754" s="56"/>
      <c r="H5754" s="56"/>
      <c r="I5754" s="56"/>
      <c r="J5754" s="61"/>
    </row>
    <row r="5755" spans="1:10">
      <c r="A5755" s="58"/>
      <c r="B5755" s="58"/>
      <c r="C5755" s="58"/>
      <c r="D5755" s="59"/>
      <c r="E5755" s="59"/>
      <c r="F5755" s="59"/>
      <c r="G5755" s="59"/>
      <c r="H5755" s="59"/>
      <c r="I5755" s="59"/>
      <c r="J5755" s="62"/>
    </row>
    <row r="5756" spans="1:10">
      <c r="A5756" s="55"/>
      <c r="B5756" s="55"/>
      <c r="C5756" s="55"/>
      <c r="D5756" s="56"/>
      <c r="E5756" s="56"/>
      <c r="F5756" s="56"/>
      <c r="G5756" s="56"/>
      <c r="H5756" s="56"/>
      <c r="I5756" s="56"/>
      <c r="J5756" s="61"/>
    </row>
    <row r="5757" spans="1:10">
      <c r="A5757" s="58"/>
      <c r="B5757" s="58"/>
      <c r="C5757" s="58"/>
      <c r="D5757" s="59"/>
      <c r="E5757" s="59"/>
      <c r="F5757" s="59"/>
      <c r="G5757" s="59"/>
      <c r="H5757" s="59"/>
      <c r="I5757" s="59"/>
      <c r="J5757" s="62"/>
    </row>
    <row r="5758" spans="1:10">
      <c r="A5758" s="55"/>
      <c r="B5758" s="55"/>
      <c r="C5758" s="55"/>
      <c r="D5758" s="56"/>
      <c r="E5758" s="56"/>
      <c r="F5758" s="56"/>
      <c r="G5758" s="56"/>
      <c r="H5758" s="56"/>
      <c r="I5758" s="56"/>
      <c r="J5758" s="61"/>
    </row>
    <row r="5759" spans="1:10">
      <c r="A5759" s="58"/>
      <c r="B5759" s="58"/>
      <c r="C5759" s="58"/>
      <c r="D5759" s="59"/>
      <c r="E5759" s="59"/>
      <c r="F5759" s="59"/>
      <c r="G5759" s="59"/>
      <c r="H5759" s="59"/>
      <c r="I5759" s="59"/>
      <c r="J5759" s="62"/>
    </row>
    <row r="5760" spans="1:10">
      <c r="A5760" s="55"/>
      <c r="B5760" s="55"/>
      <c r="C5760" s="55"/>
      <c r="D5760" s="56"/>
      <c r="E5760" s="56"/>
      <c r="F5760" s="56"/>
      <c r="G5760" s="56"/>
      <c r="H5760" s="56"/>
      <c r="I5760" s="56"/>
      <c r="J5760" s="61"/>
    </row>
    <row r="5761" spans="1:10">
      <c r="A5761" s="58"/>
      <c r="B5761" s="58"/>
      <c r="C5761" s="58"/>
      <c r="D5761" s="59"/>
      <c r="E5761" s="59"/>
      <c r="F5761" s="59"/>
      <c r="G5761" s="59"/>
      <c r="H5761" s="59"/>
      <c r="I5761" s="59"/>
      <c r="J5761" s="62"/>
    </row>
    <row r="5762" spans="1:10">
      <c r="A5762" s="55"/>
      <c r="B5762" s="55"/>
      <c r="C5762" s="55"/>
      <c r="D5762" s="56"/>
      <c r="E5762" s="56"/>
      <c r="F5762" s="56"/>
      <c r="G5762" s="56"/>
      <c r="H5762" s="56"/>
      <c r="I5762" s="56"/>
      <c r="J5762" s="61"/>
    </row>
    <row r="5763" spans="1:10">
      <c r="A5763" s="58"/>
      <c r="B5763" s="58"/>
      <c r="C5763" s="58"/>
      <c r="D5763" s="59"/>
      <c r="E5763" s="59"/>
      <c r="F5763" s="59"/>
      <c r="G5763" s="59"/>
      <c r="H5763" s="59"/>
      <c r="I5763" s="59"/>
      <c r="J5763" s="62"/>
    </row>
    <row r="5764" spans="1:10">
      <c r="A5764" s="55"/>
      <c r="B5764" s="55"/>
      <c r="C5764" s="55"/>
      <c r="D5764" s="56"/>
      <c r="E5764" s="56"/>
      <c r="F5764" s="56"/>
      <c r="G5764" s="56"/>
      <c r="H5764" s="56"/>
      <c r="I5764" s="56"/>
      <c r="J5764" s="61"/>
    </row>
    <row r="5765" spans="1:10">
      <c r="A5765" s="58"/>
      <c r="B5765" s="58"/>
      <c r="C5765" s="58"/>
      <c r="D5765" s="59"/>
      <c r="E5765" s="59"/>
      <c r="F5765" s="59"/>
      <c r="G5765" s="59"/>
      <c r="H5765" s="59"/>
      <c r="I5765" s="59"/>
      <c r="J5765" s="62"/>
    </row>
    <row r="5766" spans="1:10">
      <c r="A5766" s="55"/>
      <c r="B5766" s="55"/>
      <c r="C5766" s="55"/>
      <c r="D5766" s="56"/>
      <c r="E5766" s="56"/>
      <c r="F5766" s="56"/>
      <c r="G5766" s="56"/>
      <c r="H5766" s="56"/>
      <c r="I5766" s="56"/>
      <c r="J5766" s="61"/>
    </row>
    <row r="5767" spans="1:10">
      <c r="A5767" s="58"/>
      <c r="B5767" s="58"/>
      <c r="C5767" s="58"/>
      <c r="D5767" s="59"/>
      <c r="E5767" s="59"/>
      <c r="F5767" s="59"/>
      <c r="G5767" s="59"/>
      <c r="H5767" s="59"/>
      <c r="I5767" s="59"/>
      <c r="J5767" s="62"/>
    </row>
    <row r="5768" spans="1:10">
      <c r="A5768" s="55"/>
      <c r="B5768" s="55"/>
      <c r="C5768" s="55"/>
      <c r="D5768" s="56"/>
      <c r="E5768" s="56"/>
      <c r="F5768" s="56"/>
      <c r="G5768" s="56"/>
      <c r="H5768" s="56"/>
      <c r="I5768" s="56"/>
      <c r="J5768" s="61"/>
    </row>
    <row r="5769" spans="1:10">
      <c r="A5769" s="58"/>
      <c r="B5769" s="58"/>
      <c r="C5769" s="58"/>
      <c r="D5769" s="59"/>
      <c r="E5769" s="59"/>
      <c r="F5769" s="59"/>
      <c r="G5769" s="59"/>
      <c r="H5769" s="59"/>
      <c r="I5769" s="59"/>
      <c r="J5769" s="62"/>
    </row>
    <row r="5770" spans="1:10">
      <c r="A5770" s="55"/>
      <c r="B5770" s="55"/>
      <c r="C5770" s="55"/>
      <c r="D5770" s="56"/>
      <c r="E5770" s="56"/>
      <c r="F5770" s="56"/>
      <c r="G5770" s="56"/>
      <c r="H5770" s="56"/>
      <c r="I5770" s="56"/>
      <c r="J5770" s="61"/>
    </row>
    <row r="5771" spans="1:10">
      <c r="A5771" s="58"/>
      <c r="B5771" s="58"/>
      <c r="C5771" s="58"/>
      <c r="D5771" s="59"/>
      <c r="E5771" s="59"/>
      <c r="F5771" s="59"/>
      <c r="G5771" s="59"/>
      <c r="H5771" s="59"/>
      <c r="I5771" s="59"/>
      <c r="J5771" s="62"/>
    </row>
    <row r="5772" spans="1:10">
      <c r="A5772" s="55"/>
      <c r="B5772" s="55"/>
      <c r="C5772" s="55"/>
      <c r="D5772" s="56"/>
      <c r="E5772" s="56"/>
      <c r="F5772" s="56"/>
      <c r="G5772" s="56"/>
      <c r="H5772" s="56"/>
      <c r="I5772" s="56"/>
      <c r="J5772" s="61"/>
    </row>
    <row r="5773" spans="1:10">
      <c r="A5773" s="58"/>
      <c r="B5773" s="58"/>
      <c r="C5773" s="58"/>
      <c r="D5773" s="59"/>
      <c r="E5773" s="59"/>
      <c r="F5773" s="59"/>
      <c r="G5773" s="59"/>
      <c r="H5773" s="59"/>
      <c r="I5773" s="59"/>
      <c r="J5773" s="62"/>
    </row>
    <row r="5774" spans="1:10">
      <c r="A5774" s="55"/>
      <c r="B5774" s="55"/>
      <c r="C5774" s="55"/>
      <c r="D5774" s="56"/>
      <c r="E5774" s="56"/>
      <c r="F5774" s="56"/>
      <c r="G5774" s="56"/>
      <c r="H5774" s="56"/>
      <c r="I5774" s="56"/>
      <c r="J5774" s="61"/>
    </row>
    <row r="5775" spans="1:10">
      <c r="A5775" s="58"/>
      <c r="B5775" s="58"/>
      <c r="C5775" s="58"/>
      <c r="D5775" s="59"/>
      <c r="E5775" s="59"/>
      <c r="F5775" s="59"/>
      <c r="G5775" s="59"/>
      <c r="H5775" s="59"/>
      <c r="I5775" s="59"/>
      <c r="J5775" s="62"/>
    </row>
    <row r="5776" spans="1:10">
      <c r="A5776" s="55"/>
      <c r="B5776" s="55"/>
      <c r="C5776" s="55"/>
      <c r="D5776" s="56"/>
      <c r="E5776" s="56"/>
      <c r="F5776" s="56"/>
      <c r="G5776" s="56"/>
      <c r="H5776" s="56"/>
      <c r="I5776" s="56"/>
      <c r="J5776" s="61"/>
    </row>
    <row r="5777" spans="1:10">
      <c r="A5777" s="58"/>
      <c r="B5777" s="58"/>
      <c r="C5777" s="58"/>
      <c r="D5777" s="59"/>
      <c r="E5777" s="59"/>
      <c r="F5777" s="59"/>
      <c r="G5777" s="59"/>
      <c r="H5777" s="59"/>
      <c r="I5777" s="59"/>
      <c r="J5777" s="62"/>
    </row>
    <row r="5778" spans="1:10">
      <c r="A5778" s="55"/>
      <c r="B5778" s="55"/>
      <c r="C5778" s="55"/>
      <c r="D5778" s="56"/>
      <c r="E5778" s="56"/>
      <c r="F5778" s="56"/>
      <c r="G5778" s="56"/>
      <c r="H5778" s="56"/>
      <c r="I5778" s="56"/>
      <c r="J5778" s="61"/>
    </row>
    <row r="5779" spans="1:10">
      <c r="A5779" s="58"/>
      <c r="B5779" s="58"/>
      <c r="C5779" s="58"/>
      <c r="D5779" s="59"/>
      <c r="E5779" s="59"/>
      <c r="F5779" s="59"/>
      <c r="G5779" s="59"/>
      <c r="H5779" s="59"/>
      <c r="I5779" s="59"/>
      <c r="J5779" s="62"/>
    </row>
    <row r="5780" spans="1:10">
      <c r="A5780" s="55"/>
      <c r="B5780" s="55"/>
      <c r="C5780" s="55"/>
      <c r="D5780" s="56"/>
      <c r="E5780" s="56"/>
      <c r="F5780" s="56"/>
      <c r="G5780" s="56"/>
      <c r="H5780" s="56"/>
      <c r="I5780" s="56"/>
      <c r="J5780" s="61"/>
    </row>
    <row r="5781" spans="1:10">
      <c r="A5781" s="58"/>
      <c r="B5781" s="58"/>
      <c r="C5781" s="58"/>
      <c r="D5781" s="59"/>
      <c r="E5781" s="59"/>
      <c r="F5781" s="59"/>
      <c r="G5781" s="59"/>
      <c r="H5781" s="59"/>
      <c r="I5781" s="59"/>
      <c r="J5781" s="62"/>
    </row>
    <row r="5782" spans="1:10">
      <c r="A5782" s="55"/>
      <c r="B5782" s="55"/>
      <c r="C5782" s="55"/>
      <c r="D5782" s="56"/>
      <c r="E5782" s="56"/>
      <c r="F5782" s="56"/>
      <c r="G5782" s="56"/>
      <c r="H5782" s="56"/>
      <c r="I5782" s="56"/>
      <c r="J5782" s="61"/>
    </row>
    <row r="5783" spans="1:10">
      <c r="A5783" s="58"/>
      <c r="B5783" s="58"/>
      <c r="C5783" s="58"/>
      <c r="D5783" s="59"/>
      <c r="E5783" s="59"/>
      <c r="F5783" s="59"/>
      <c r="G5783" s="59"/>
      <c r="H5783" s="59"/>
      <c r="I5783" s="59"/>
      <c r="J5783" s="62"/>
    </row>
    <row r="5784" spans="1:10">
      <c r="A5784" s="55"/>
      <c r="B5784" s="55"/>
      <c r="C5784" s="55"/>
      <c r="D5784" s="56"/>
      <c r="E5784" s="56"/>
      <c r="F5784" s="56"/>
      <c r="G5784" s="56"/>
      <c r="H5784" s="56"/>
      <c r="I5784" s="56"/>
      <c r="J5784" s="61"/>
    </row>
    <row r="5785" spans="1:10">
      <c r="A5785" s="58"/>
      <c r="B5785" s="58"/>
      <c r="C5785" s="58"/>
      <c r="D5785" s="59"/>
      <c r="E5785" s="59"/>
      <c r="F5785" s="59"/>
      <c r="G5785" s="59"/>
      <c r="H5785" s="59"/>
      <c r="I5785" s="59"/>
      <c r="J5785" s="62"/>
    </row>
    <row r="5786" spans="1:10">
      <c r="A5786" s="55"/>
      <c r="B5786" s="55"/>
      <c r="C5786" s="55"/>
      <c r="D5786" s="56"/>
      <c r="E5786" s="56"/>
      <c r="F5786" s="56"/>
      <c r="G5786" s="56"/>
      <c r="H5786" s="56"/>
      <c r="I5786" s="56"/>
      <c r="J5786" s="61"/>
    </row>
    <row r="5787" spans="1:10">
      <c r="A5787" s="58"/>
      <c r="B5787" s="58"/>
      <c r="C5787" s="58"/>
      <c r="D5787" s="59"/>
      <c r="E5787" s="59"/>
      <c r="F5787" s="59"/>
      <c r="G5787" s="59"/>
      <c r="H5787" s="59"/>
      <c r="I5787" s="59"/>
      <c r="J5787" s="62"/>
    </row>
    <row r="5788" spans="1:10">
      <c r="A5788" s="55"/>
      <c r="B5788" s="55"/>
      <c r="C5788" s="55"/>
      <c r="D5788" s="56"/>
      <c r="E5788" s="56"/>
      <c r="F5788" s="56"/>
      <c r="G5788" s="56"/>
      <c r="H5788" s="56"/>
      <c r="I5788" s="56"/>
      <c r="J5788" s="61"/>
    </row>
    <row r="5789" spans="1:10">
      <c r="A5789" s="58"/>
      <c r="B5789" s="58"/>
      <c r="C5789" s="58"/>
      <c r="D5789" s="59"/>
      <c r="E5789" s="59"/>
      <c r="F5789" s="59"/>
      <c r="G5789" s="59"/>
      <c r="H5789" s="59"/>
      <c r="I5789" s="59"/>
      <c r="J5789" s="62"/>
    </row>
    <row r="5790" spans="1:10">
      <c r="A5790" s="55"/>
      <c r="B5790" s="55"/>
      <c r="C5790" s="55"/>
      <c r="D5790" s="56"/>
      <c r="E5790" s="56"/>
      <c r="F5790" s="56"/>
      <c r="G5790" s="56"/>
      <c r="H5790" s="56"/>
      <c r="I5790" s="56"/>
      <c r="J5790" s="61"/>
    </row>
    <row r="5791" spans="1:10">
      <c r="A5791" s="58"/>
      <c r="B5791" s="58"/>
      <c r="C5791" s="58"/>
      <c r="D5791" s="59"/>
      <c r="E5791" s="59"/>
      <c r="F5791" s="59"/>
      <c r="G5791" s="59"/>
      <c r="H5791" s="59"/>
      <c r="I5791" s="59"/>
      <c r="J5791" s="62"/>
    </row>
    <row r="5792" spans="1:10">
      <c r="A5792" s="55"/>
      <c r="B5792" s="55"/>
      <c r="C5792" s="55"/>
      <c r="D5792" s="56"/>
      <c r="E5792" s="56"/>
      <c r="F5792" s="56"/>
      <c r="G5792" s="56"/>
      <c r="H5792" s="56"/>
      <c r="I5792" s="56"/>
      <c r="J5792" s="61"/>
    </row>
    <row r="5793" spans="1:10">
      <c r="A5793" s="58"/>
      <c r="B5793" s="58"/>
      <c r="C5793" s="58"/>
      <c r="D5793" s="59"/>
      <c r="E5793" s="59"/>
      <c r="F5793" s="59"/>
      <c r="G5793" s="59"/>
      <c r="H5793" s="59"/>
      <c r="I5793" s="59"/>
      <c r="J5793" s="62"/>
    </row>
    <row r="5794" spans="1:10">
      <c r="A5794" s="55"/>
      <c r="B5794" s="55"/>
      <c r="C5794" s="55"/>
      <c r="D5794" s="56"/>
      <c r="E5794" s="56"/>
      <c r="F5794" s="56"/>
      <c r="G5794" s="56"/>
      <c r="H5794" s="56"/>
      <c r="I5794" s="56"/>
      <c r="J5794" s="61"/>
    </row>
    <row r="5795" spans="1:10">
      <c r="A5795" s="58"/>
      <c r="B5795" s="58"/>
      <c r="C5795" s="58"/>
      <c r="D5795" s="59"/>
      <c r="E5795" s="59"/>
      <c r="F5795" s="59"/>
      <c r="G5795" s="59"/>
      <c r="H5795" s="59"/>
      <c r="I5795" s="59"/>
      <c r="J5795" s="62"/>
    </row>
    <row r="5796" spans="1:10">
      <c r="A5796" s="55"/>
      <c r="B5796" s="55"/>
      <c r="C5796" s="55"/>
      <c r="D5796" s="56"/>
      <c r="E5796" s="56"/>
      <c r="F5796" s="56"/>
      <c r="G5796" s="56"/>
      <c r="H5796" s="56"/>
      <c r="I5796" s="56"/>
      <c r="J5796" s="61"/>
    </row>
    <row r="5797" spans="1:10">
      <c r="A5797" s="58"/>
      <c r="B5797" s="58"/>
      <c r="C5797" s="58"/>
      <c r="D5797" s="59"/>
      <c r="E5797" s="59"/>
      <c r="F5797" s="59"/>
      <c r="G5797" s="59"/>
      <c r="H5797" s="59"/>
      <c r="I5797" s="59"/>
      <c r="J5797" s="62"/>
    </row>
    <row r="5798" spans="1:10">
      <c r="A5798" s="55"/>
      <c r="B5798" s="55"/>
      <c r="C5798" s="55"/>
      <c r="D5798" s="56"/>
      <c r="E5798" s="56"/>
      <c r="F5798" s="56"/>
      <c r="G5798" s="56"/>
      <c r="H5798" s="56"/>
      <c r="I5798" s="56"/>
      <c r="J5798" s="61"/>
    </row>
    <row r="5799" spans="1:10">
      <c r="A5799" s="58"/>
      <c r="B5799" s="58"/>
      <c r="C5799" s="58"/>
      <c r="D5799" s="59"/>
      <c r="E5799" s="59"/>
      <c r="F5799" s="59"/>
      <c r="G5799" s="59"/>
      <c r="H5799" s="59"/>
      <c r="I5799" s="59"/>
      <c r="J5799" s="62"/>
    </row>
    <row r="5800" spans="1:10">
      <c r="A5800" s="55"/>
      <c r="B5800" s="55"/>
      <c r="C5800" s="55"/>
      <c r="D5800" s="56"/>
      <c r="E5800" s="56"/>
      <c r="F5800" s="56"/>
      <c r="G5800" s="56"/>
      <c r="H5800" s="56"/>
      <c r="I5800" s="56"/>
      <c r="J5800" s="61"/>
    </row>
    <row r="5801" spans="1:10">
      <c r="A5801" s="58"/>
      <c r="B5801" s="58"/>
      <c r="C5801" s="58"/>
      <c r="D5801" s="59"/>
      <c r="E5801" s="59"/>
      <c r="F5801" s="59"/>
      <c r="G5801" s="59"/>
      <c r="H5801" s="59"/>
      <c r="I5801" s="59"/>
      <c r="J5801" s="62"/>
    </row>
    <row r="5802" spans="1:10">
      <c r="A5802" s="55"/>
      <c r="B5802" s="55"/>
      <c r="C5802" s="55"/>
      <c r="D5802" s="56"/>
      <c r="E5802" s="56"/>
      <c r="F5802" s="56"/>
      <c r="G5802" s="56"/>
      <c r="H5802" s="56"/>
      <c r="I5802" s="56"/>
      <c r="J5802" s="61"/>
    </row>
    <row r="5803" spans="1:10">
      <c r="A5803" s="58"/>
      <c r="B5803" s="58"/>
      <c r="C5803" s="58"/>
      <c r="D5803" s="59"/>
      <c r="E5803" s="59"/>
      <c r="F5803" s="59"/>
      <c r="G5803" s="59"/>
      <c r="H5803" s="59"/>
      <c r="I5803" s="59"/>
      <c r="J5803" s="62"/>
    </row>
    <row r="5804" spans="1:10">
      <c r="A5804" s="55"/>
      <c r="B5804" s="55"/>
      <c r="C5804" s="55"/>
      <c r="D5804" s="56"/>
      <c r="E5804" s="56"/>
      <c r="F5804" s="56"/>
      <c r="G5804" s="56"/>
      <c r="H5804" s="56"/>
      <c r="I5804" s="56"/>
      <c r="J5804" s="61"/>
    </row>
    <row r="5805" spans="1:10">
      <c r="A5805" s="58"/>
      <c r="B5805" s="58"/>
      <c r="C5805" s="58"/>
      <c r="D5805" s="59"/>
      <c r="E5805" s="59"/>
      <c r="F5805" s="59"/>
      <c r="G5805" s="59"/>
      <c r="H5805" s="59"/>
      <c r="I5805" s="59"/>
      <c r="J5805" s="62"/>
    </row>
    <row r="5806" spans="1:10">
      <c r="A5806" s="55"/>
      <c r="B5806" s="55"/>
      <c r="C5806" s="55"/>
      <c r="D5806" s="56"/>
      <c r="E5806" s="56"/>
      <c r="F5806" s="56"/>
      <c r="G5806" s="56"/>
      <c r="H5806" s="56"/>
      <c r="I5806" s="56"/>
      <c r="J5806" s="61"/>
    </row>
    <row r="5807" spans="1:10">
      <c r="A5807" s="58"/>
      <c r="B5807" s="58"/>
      <c r="C5807" s="58"/>
      <c r="D5807" s="59"/>
      <c r="E5807" s="59"/>
      <c r="F5807" s="59"/>
      <c r="G5807" s="59"/>
      <c r="H5807" s="59"/>
      <c r="I5807" s="59"/>
      <c r="J5807" s="62"/>
    </row>
    <row r="5808" spans="1:10">
      <c r="A5808" s="55"/>
      <c r="B5808" s="55"/>
      <c r="C5808" s="55"/>
      <c r="D5808" s="56"/>
      <c r="E5808" s="56"/>
      <c r="F5808" s="56"/>
      <c r="G5808" s="56"/>
      <c r="H5808" s="56"/>
      <c r="I5808" s="56"/>
      <c r="J5808" s="61"/>
    </row>
    <row r="5809" spans="1:10">
      <c r="A5809" s="58"/>
      <c r="B5809" s="58"/>
      <c r="C5809" s="58"/>
      <c r="D5809" s="59"/>
      <c r="E5809" s="59"/>
      <c r="F5809" s="59"/>
      <c r="G5809" s="59"/>
      <c r="H5809" s="59"/>
      <c r="I5809" s="59"/>
      <c r="J5809" s="62"/>
    </row>
    <row r="5810" spans="1:10">
      <c r="A5810" s="55"/>
      <c r="B5810" s="55"/>
      <c r="C5810" s="55"/>
      <c r="D5810" s="56"/>
      <c r="E5810" s="56"/>
      <c r="F5810" s="56"/>
      <c r="G5810" s="56"/>
      <c r="H5810" s="56"/>
      <c r="I5810" s="56"/>
      <c r="J5810" s="61"/>
    </row>
    <row r="5811" spans="1:10">
      <c r="A5811" s="58"/>
      <c r="B5811" s="58"/>
      <c r="C5811" s="58"/>
      <c r="D5811" s="59"/>
      <c r="E5811" s="59"/>
      <c r="F5811" s="59"/>
      <c r="G5811" s="59"/>
      <c r="H5811" s="59"/>
      <c r="I5811" s="59"/>
      <c r="J5811" s="62"/>
    </row>
    <row r="5812" spans="1:10">
      <c r="A5812" s="55"/>
      <c r="B5812" s="55"/>
      <c r="C5812" s="55"/>
      <c r="D5812" s="56"/>
      <c r="E5812" s="56"/>
      <c r="F5812" s="56"/>
      <c r="G5812" s="56"/>
      <c r="H5812" s="56"/>
      <c r="I5812" s="56"/>
      <c r="J5812" s="61"/>
    </row>
    <row r="5813" spans="1:10">
      <c r="A5813" s="58"/>
      <c r="B5813" s="58"/>
      <c r="C5813" s="58"/>
      <c r="D5813" s="59"/>
      <c r="E5813" s="59"/>
      <c r="F5813" s="59"/>
      <c r="G5813" s="59"/>
      <c r="H5813" s="59"/>
      <c r="I5813" s="59"/>
      <c r="J5813" s="62"/>
    </row>
    <row r="5814" spans="1:10">
      <c r="A5814" s="55"/>
      <c r="B5814" s="55"/>
      <c r="C5814" s="55"/>
      <c r="D5814" s="56"/>
      <c r="E5814" s="56"/>
      <c r="F5814" s="56"/>
      <c r="G5814" s="56"/>
      <c r="H5814" s="56"/>
      <c r="I5814" s="56"/>
      <c r="J5814" s="61"/>
    </row>
    <row r="5815" spans="1:10">
      <c r="A5815" s="58"/>
      <c r="B5815" s="58"/>
      <c r="C5815" s="58"/>
      <c r="D5815" s="59"/>
      <c r="E5815" s="59"/>
      <c r="F5815" s="59"/>
      <c r="G5815" s="59"/>
      <c r="H5815" s="59"/>
      <c r="I5815" s="59"/>
      <c r="J5815" s="62"/>
    </row>
    <row r="5816" spans="1:10">
      <c r="A5816" s="55"/>
      <c r="B5816" s="55"/>
      <c r="C5816" s="55"/>
      <c r="D5816" s="56"/>
      <c r="E5816" s="56"/>
      <c r="F5816" s="56"/>
      <c r="G5816" s="56"/>
      <c r="H5816" s="56"/>
      <c r="I5816" s="56"/>
      <c r="J5816" s="61"/>
    </row>
    <row r="5817" spans="1:10">
      <c r="A5817" s="58"/>
      <c r="B5817" s="58"/>
      <c r="C5817" s="58"/>
      <c r="D5817" s="59"/>
      <c r="E5817" s="59"/>
      <c r="F5817" s="59"/>
      <c r="G5817" s="59"/>
      <c r="H5817" s="59"/>
      <c r="I5817" s="59"/>
      <c r="J5817" s="62"/>
    </row>
    <row r="5818" spans="1:10">
      <c r="A5818" s="55"/>
      <c r="B5818" s="55"/>
      <c r="C5818" s="55"/>
      <c r="D5818" s="56"/>
      <c r="E5818" s="56"/>
      <c r="F5818" s="56"/>
      <c r="G5818" s="56"/>
      <c r="H5818" s="56"/>
      <c r="I5818" s="56"/>
      <c r="J5818" s="61"/>
    </row>
    <row r="5819" spans="1:10">
      <c r="A5819" s="58"/>
      <c r="B5819" s="58"/>
      <c r="C5819" s="58"/>
      <c r="D5819" s="59"/>
      <c r="E5819" s="59"/>
      <c r="F5819" s="59"/>
      <c r="G5819" s="59"/>
      <c r="H5819" s="59"/>
      <c r="I5819" s="59"/>
      <c r="J5819" s="62"/>
    </row>
    <row r="5820" spans="1:10">
      <c r="A5820" s="55"/>
      <c r="B5820" s="55"/>
      <c r="C5820" s="55"/>
      <c r="D5820" s="56"/>
      <c r="E5820" s="56"/>
      <c r="F5820" s="56"/>
      <c r="G5820" s="56"/>
      <c r="H5820" s="56"/>
      <c r="I5820" s="56"/>
      <c r="J5820" s="61"/>
    </row>
    <row r="5821" spans="1:10">
      <c r="A5821" s="58"/>
      <c r="B5821" s="58"/>
      <c r="C5821" s="58"/>
      <c r="D5821" s="59"/>
      <c r="E5821" s="59"/>
      <c r="F5821" s="59"/>
      <c r="G5821" s="59"/>
      <c r="H5821" s="59"/>
      <c r="I5821" s="59"/>
      <c r="J5821" s="62"/>
    </row>
    <row r="5822" spans="1:10">
      <c r="A5822" s="55"/>
      <c r="B5822" s="55"/>
      <c r="C5822" s="55"/>
      <c r="D5822" s="56"/>
      <c r="E5822" s="56"/>
      <c r="F5822" s="56"/>
      <c r="G5822" s="56"/>
      <c r="H5822" s="56"/>
      <c r="I5822" s="56"/>
      <c r="J5822" s="61"/>
    </row>
    <row r="5823" spans="1:10">
      <c r="A5823" s="58"/>
      <c r="B5823" s="58"/>
      <c r="C5823" s="58"/>
      <c r="D5823" s="59"/>
      <c r="E5823" s="59"/>
      <c r="F5823" s="59"/>
      <c r="G5823" s="59"/>
      <c r="H5823" s="59"/>
      <c r="I5823" s="59"/>
      <c r="J5823" s="62"/>
    </row>
    <row r="5824" spans="1:10">
      <c r="A5824" s="55"/>
      <c r="B5824" s="55"/>
      <c r="C5824" s="55"/>
      <c r="D5824" s="56"/>
      <c r="E5824" s="56"/>
      <c r="F5824" s="56"/>
      <c r="G5824" s="56"/>
      <c r="H5824" s="56"/>
      <c r="I5824" s="56"/>
      <c r="J5824" s="61"/>
    </row>
    <row r="5825" spans="1:10">
      <c r="A5825" s="58"/>
      <c r="B5825" s="58"/>
      <c r="C5825" s="58"/>
      <c r="D5825" s="59"/>
      <c r="E5825" s="59"/>
      <c r="F5825" s="59"/>
      <c r="G5825" s="59"/>
      <c r="H5825" s="59"/>
      <c r="I5825" s="59"/>
      <c r="J5825" s="62"/>
    </row>
    <row r="5826" spans="1:10">
      <c r="A5826" s="55"/>
      <c r="B5826" s="55"/>
      <c r="C5826" s="55"/>
      <c r="D5826" s="56"/>
      <c r="E5826" s="56"/>
      <c r="F5826" s="56"/>
      <c r="G5826" s="56"/>
      <c r="H5826" s="56"/>
      <c r="I5826" s="56"/>
      <c r="J5826" s="61"/>
    </row>
    <row r="5827" spans="1:10">
      <c r="A5827" s="58"/>
      <c r="B5827" s="58"/>
      <c r="C5827" s="58"/>
      <c r="D5827" s="59"/>
      <c r="E5827" s="59"/>
      <c r="F5827" s="59"/>
      <c r="G5827" s="59"/>
      <c r="H5827" s="59"/>
      <c r="I5827" s="59"/>
      <c r="J5827" s="62"/>
    </row>
    <row r="5828" spans="1:10">
      <c r="A5828" s="55"/>
      <c r="B5828" s="55"/>
      <c r="C5828" s="55"/>
      <c r="D5828" s="56"/>
      <c r="E5828" s="56"/>
      <c r="F5828" s="56"/>
      <c r="G5828" s="56"/>
      <c r="H5828" s="56"/>
      <c r="I5828" s="56"/>
      <c r="J5828" s="61"/>
    </row>
    <row r="5829" spans="1:10">
      <c r="A5829" s="58"/>
      <c r="B5829" s="58"/>
      <c r="C5829" s="58"/>
      <c r="D5829" s="59"/>
      <c r="E5829" s="59"/>
      <c r="F5829" s="59"/>
      <c r="G5829" s="59"/>
      <c r="H5829" s="59"/>
      <c r="I5829" s="59"/>
      <c r="J5829" s="62"/>
    </row>
    <row r="5830" spans="1:10">
      <c r="A5830" s="55"/>
      <c r="B5830" s="55"/>
      <c r="C5830" s="55"/>
      <c r="D5830" s="56"/>
      <c r="E5830" s="56"/>
      <c r="F5830" s="56"/>
      <c r="G5830" s="56"/>
      <c r="H5830" s="56"/>
      <c r="I5830" s="56"/>
      <c r="J5830" s="61"/>
    </row>
    <row r="5831" spans="1:10">
      <c r="A5831" s="58"/>
      <c r="B5831" s="58"/>
      <c r="C5831" s="58"/>
      <c r="D5831" s="59"/>
      <c r="E5831" s="59"/>
      <c r="F5831" s="59"/>
      <c r="G5831" s="59"/>
      <c r="H5831" s="59"/>
      <c r="I5831" s="59"/>
      <c r="J5831" s="62"/>
    </row>
    <row r="5832" spans="1:10">
      <c r="A5832" s="55"/>
      <c r="B5832" s="55"/>
      <c r="C5832" s="55"/>
      <c r="D5832" s="56"/>
      <c r="E5832" s="56"/>
      <c r="F5832" s="56"/>
      <c r="G5832" s="56"/>
      <c r="H5832" s="56"/>
      <c r="I5832" s="56"/>
      <c r="J5832" s="61"/>
    </row>
    <row r="5833" spans="1:10">
      <c r="A5833" s="58"/>
      <c r="B5833" s="58"/>
      <c r="C5833" s="58"/>
      <c r="D5833" s="59"/>
      <c r="E5833" s="59"/>
      <c r="F5833" s="59"/>
      <c r="G5833" s="59"/>
      <c r="H5833" s="59"/>
      <c r="I5833" s="59"/>
      <c r="J5833" s="62"/>
    </row>
    <row r="5834" spans="1:10">
      <c r="A5834" s="55"/>
      <c r="B5834" s="55"/>
      <c r="C5834" s="55"/>
      <c r="D5834" s="56"/>
      <c r="E5834" s="56"/>
      <c r="F5834" s="56"/>
      <c r="G5834" s="56"/>
      <c r="H5834" s="56"/>
      <c r="I5834" s="56"/>
      <c r="J5834" s="61"/>
    </row>
    <row r="5835" spans="1:10">
      <c r="A5835" s="58"/>
      <c r="B5835" s="58"/>
      <c r="C5835" s="58"/>
      <c r="D5835" s="59"/>
      <c r="E5835" s="59"/>
      <c r="F5835" s="59"/>
      <c r="G5835" s="59"/>
      <c r="H5835" s="59"/>
      <c r="I5835" s="59"/>
      <c r="J5835" s="62"/>
    </row>
    <row r="5836" spans="1:10">
      <c r="A5836" s="55"/>
      <c r="B5836" s="55"/>
      <c r="C5836" s="55"/>
      <c r="D5836" s="56"/>
      <c r="E5836" s="56"/>
      <c r="F5836" s="56"/>
      <c r="G5836" s="56"/>
      <c r="H5836" s="56"/>
      <c r="I5836" s="56"/>
      <c r="J5836" s="61"/>
    </row>
    <row r="5837" spans="1:10">
      <c r="A5837" s="58"/>
      <c r="B5837" s="58"/>
      <c r="C5837" s="58"/>
      <c r="D5837" s="59"/>
      <c r="E5837" s="59"/>
      <c r="F5837" s="59"/>
      <c r="G5837" s="59"/>
      <c r="H5837" s="59"/>
      <c r="I5837" s="59"/>
      <c r="J5837" s="62"/>
    </row>
    <row r="5838" spans="1:10">
      <c r="A5838" s="55"/>
      <c r="B5838" s="55"/>
      <c r="C5838" s="55"/>
      <c r="D5838" s="56"/>
      <c r="E5838" s="56"/>
      <c r="F5838" s="56"/>
      <c r="G5838" s="56"/>
      <c r="H5838" s="56"/>
      <c r="I5838" s="56"/>
      <c r="J5838" s="61"/>
    </row>
    <row r="5839" spans="1:10">
      <c r="A5839" s="58"/>
      <c r="B5839" s="58"/>
      <c r="C5839" s="58"/>
      <c r="D5839" s="59"/>
      <c r="E5839" s="59"/>
      <c r="F5839" s="59"/>
      <c r="G5839" s="59"/>
      <c r="H5839" s="59"/>
      <c r="I5839" s="59"/>
      <c r="J5839" s="62"/>
    </row>
    <row r="5840" spans="1:10">
      <c r="A5840" s="55"/>
      <c r="B5840" s="55"/>
      <c r="C5840" s="55"/>
      <c r="D5840" s="56"/>
      <c r="E5840" s="56"/>
      <c r="F5840" s="56"/>
      <c r="G5840" s="56"/>
      <c r="H5840" s="56"/>
      <c r="I5840" s="56"/>
      <c r="J5840" s="61"/>
    </row>
    <row r="5841" spans="1:10">
      <c r="A5841" s="58"/>
      <c r="B5841" s="58"/>
      <c r="C5841" s="58"/>
      <c r="D5841" s="59"/>
      <c r="E5841" s="59"/>
      <c r="F5841" s="59"/>
      <c r="G5841" s="59"/>
      <c r="H5841" s="59"/>
      <c r="I5841" s="59"/>
      <c r="J5841" s="62"/>
    </row>
    <row r="5842" spans="1:10">
      <c r="A5842" s="55"/>
      <c r="B5842" s="55"/>
      <c r="C5842" s="55"/>
      <c r="D5842" s="56"/>
      <c r="E5842" s="56"/>
      <c r="F5842" s="56"/>
      <c r="G5842" s="56"/>
      <c r="H5842" s="56"/>
      <c r="I5842" s="56"/>
      <c r="J5842" s="61"/>
    </row>
    <row r="5843" spans="1:10">
      <c r="A5843" s="58"/>
      <c r="B5843" s="58"/>
      <c r="C5843" s="58"/>
      <c r="D5843" s="59"/>
      <c r="E5843" s="59"/>
      <c r="F5843" s="59"/>
      <c r="G5843" s="59"/>
      <c r="H5843" s="59"/>
      <c r="I5843" s="59"/>
      <c r="J5843" s="62"/>
    </row>
    <row r="5844" spans="1:10">
      <c r="A5844" s="55"/>
      <c r="B5844" s="55"/>
      <c r="C5844" s="55"/>
      <c r="D5844" s="56"/>
      <c r="E5844" s="56"/>
      <c r="F5844" s="56"/>
      <c r="G5844" s="56"/>
      <c r="H5844" s="56"/>
      <c r="I5844" s="56"/>
      <c r="J5844" s="61"/>
    </row>
    <row r="5845" spans="1:10">
      <c r="A5845" s="58"/>
      <c r="B5845" s="58"/>
      <c r="C5845" s="58"/>
      <c r="D5845" s="59"/>
      <c r="E5845" s="59"/>
      <c r="F5845" s="59"/>
      <c r="G5845" s="59"/>
      <c r="H5845" s="59"/>
      <c r="I5845" s="59"/>
      <c r="J5845" s="62"/>
    </row>
    <row r="5846" spans="1:10">
      <c r="A5846" s="55"/>
      <c r="B5846" s="55"/>
      <c r="C5846" s="55"/>
      <c r="D5846" s="56"/>
      <c r="E5846" s="56"/>
      <c r="F5846" s="56"/>
      <c r="G5846" s="56"/>
      <c r="H5846" s="56"/>
      <c r="I5846" s="56"/>
      <c r="J5846" s="61"/>
    </row>
    <row r="5847" spans="1:10">
      <c r="A5847" s="58"/>
      <c r="B5847" s="58"/>
      <c r="C5847" s="58"/>
      <c r="D5847" s="59"/>
      <c r="E5847" s="59"/>
      <c r="F5847" s="59"/>
      <c r="G5847" s="59"/>
      <c r="H5847" s="59"/>
      <c r="I5847" s="59"/>
      <c r="J5847" s="62"/>
    </row>
    <row r="5848" spans="1:10">
      <c r="A5848" s="55"/>
      <c r="B5848" s="55"/>
      <c r="C5848" s="55"/>
      <c r="D5848" s="56"/>
      <c r="E5848" s="56"/>
      <c r="F5848" s="56"/>
      <c r="G5848" s="56"/>
      <c r="H5848" s="56"/>
      <c r="I5848" s="56"/>
      <c r="J5848" s="61"/>
    </row>
    <row r="5849" spans="1:10">
      <c r="A5849" s="58"/>
      <c r="B5849" s="58"/>
      <c r="C5849" s="58"/>
      <c r="D5849" s="59"/>
      <c r="E5849" s="59"/>
      <c r="F5849" s="59"/>
      <c r="G5849" s="59"/>
      <c r="H5849" s="59"/>
      <c r="I5849" s="59"/>
      <c r="J5849" s="62"/>
    </row>
    <row r="5850" spans="1:10">
      <c r="A5850" s="55"/>
      <c r="B5850" s="55"/>
      <c r="C5850" s="55"/>
      <c r="D5850" s="56"/>
      <c r="E5850" s="56"/>
      <c r="F5850" s="56"/>
      <c r="G5850" s="56"/>
      <c r="H5850" s="56"/>
      <c r="I5850" s="56"/>
      <c r="J5850" s="61"/>
    </row>
    <row r="5851" spans="1:10">
      <c r="A5851" s="58"/>
      <c r="B5851" s="58"/>
      <c r="C5851" s="58"/>
      <c r="D5851" s="59"/>
      <c r="E5851" s="59"/>
      <c r="F5851" s="59"/>
      <c r="G5851" s="59"/>
      <c r="H5851" s="59"/>
      <c r="I5851" s="59"/>
      <c r="J5851" s="62"/>
    </row>
    <row r="5852" spans="1:10">
      <c r="A5852" s="55"/>
      <c r="B5852" s="55"/>
      <c r="C5852" s="55"/>
      <c r="D5852" s="56"/>
      <c r="E5852" s="56"/>
      <c r="F5852" s="56"/>
      <c r="G5852" s="56"/>
      <c r="H5852" s="56"/>
      <c r="I5852" s="56"/>
      <c r="J5852" s="61"/>
    </row>
    <row r="5853" spans="1:10">
      <c r="A5853" s="58"/>
      <c r="B5853" s="58"/>
      <c r="C5853" s="58"/>
      <c r="D5853" s="59"/>
      <c r="E5853" s="59"/>
      <c r="F5853" s="59"/>
      <c r="G5853" s="59"/>
      <c r="H5853" s="59"/>
      <c r="I5853" s="59"/>
      <c r="J5853" s="62"/>
    </row>
    <row r="5854" spans="1:10">
      <c r="A5854" s="55"/>
      <c r="B5854" s="55"/>
      <c r="C5854" s="55"/>
      <c r="D5854" s="56"/>
      <c r="E5854" s="56"/>
      <c r="F5854" s="56"/>
      <c r="G5854" s="56"/>
      <c r="H5854" s="56"/>
      <c r="I5854" s="56"/>
      <c r="J5854" s="61"/>
    </row>
    <row r="5855" spans="1:10">
      <c r="A5855" s="58"/>
      <c r="B5855" s="58"/>
      <c r="C5855" s="58"/>
      <c r="D5855" s="59"/>
      <c r="E5855" s="59"/>
      <c r="F5855" s="59"/>
      <c r="G5855" s="59"/>
      <c r="H5855" s="59"/>
      <c r="I5855" s="59"/>
      <c r="J5855" s="62"/>
    </row>
    <row r="5856" spans="1:10">
      <c r="A5856" s="55"/>
      <c r="B5856" s="55"/>
      <c r="C5856" s="55"/>
      <c r="D5856" s="56"/>
      <c r="E5856" s="56"/>
      <c r="F5856" s="56"/>
      <c r="G5856" s="56"/>
      <c r="H5856" s="56"/>
      <c r="I5856" s="56"/>
      <c r="J5856" s="61"/>
    </row>
    <row r="5857" spans="1:10">
      <c r="A5857" s="58"/>
      <c r="B5857" s="58"/>
      <c r="C5857" s="58"/>
      <c r="D5857" s="59"/>
      <c r="E5857" s="59"/>
      <c r="F5857" s="59"/>
      <c r="G5857" s="59"/>
      <c r="H5857" s="59"/>
      <c r="I5857" s="59"/>
      <c r="J5857" s="62"/>
    </row>
    <row r="5858" spans="1:10">
      <c r="A5858" s="55"/>
      <c r="B5858" s="55"/>
      <c r="C5858" s="55"/>
      <c r="D5858" s="56"/>
      <c r="E5858" s="56"/>
      <c r="F5858" s="56"/>
      <c r="G5858" s="56"/>
      <c r="H5858" s="56"/>
      <c r="I5858" s="56"/>
      <c r="J5858" s="61"/>
    </row>
    <row r="5859" spans="1:10">
      <c r="A5859" s="58"/>
      <c r="B5859" s="58"/>
      <c r="C5859" s="58"/>
      <c r="D5859" s="59"/>
      <c r="E5859" s="59"/>
      <c r="F5859" s="59"/>
      <c r="G5859" s="59"/>
      <c r="H5859" s="59"/>
      <c r="I5859" s="59"/>
      <c r="J5859" s="62"/>
    </row>
    <row r="5860" spans="1:10">
      <c r="A5860" s="55"/>
      <c r="B5860" s="55"/>
      <c r="C5860" s="55"/>
      <c r="D5860" s="56"/>
      <c r="E5860" s="56"/>
      <c r="F5860" s="56"/>
      <c r="G5860" s="56"/>
      <c r="H5860" s="56"/>
      <c r="I5860" s="56"/>
      <c r="J5860" s="61"/>
    </row>
    <row r="5861" spans="1:10">
      <c r="A5861" s="58"/>
      <c r="B5861" s="58"/>
      <c r="C5861" s="58"/>
      <c r="D5861" s="59"/>
      <c r="E5861" s="59"/>
      <c r="F5861" s="59"/>
      <c r="G5861" s="59"/>
      <c r="H5861" s="59"/>
      <c r="I5861" s="59"/>
      <c r="J5861" s="62"/>
    </row>
    <row r="5862" spans="1:10">
      <c r="A5862" s="55"/>
      <c r="B5862" s="55"/>
      <c r="C5862" s="55"/>
      <c r="D5862" s="56"/>
      <c r="E5862" s="56"/>
      <c r="F5862" s="56"/>
      <c r="G5862" s="56"/>
      <c r="H5862" s="56"/>
      <c r="I5862" s="56"/>
      <c r="J5862" s="61"/>
    </row>
    <row r="5863" spans="1:10">
      <c r="A5863" s="58"/>
      <c r="B5863" s="58"/>
      <c r="C5863" s="58"/>
      <c r="D5863" s="59"/>
      <c r="E5863" s="59"/>
      <c r="F5863" s="59"/>
      <c r="G5863" s="59"/>
      <c r="H5863" s="59"/>
      <c r="I5863" s="59"/>
      <c r="J5863" s="62"/>
    </row>
    <row r="5864" spans="1:10">
      <c r="A5864" s="55"/>
      <c r="B5864" s="55"/>
      <c r="C5864" s="55"/>
      <c r="D5864" s="56"/>
      <c r="E5864" s="56"/>
      <c r="F5864" s="56"/>
      <c r="G5864" s="56"/>
      <c r="H5864" s="56"/>
      <c r="I5864" s="56"/>
      <c r="J5864" s="61"/>
    </row>
    <row r="5865" spans="1:10">
      <c r="A5865" s="58"/>
      <c r="B5865" s="58"/>
      <c r="C5865" s="58"/>
      <c r="D5865" s="59"/>
      <c r="E5865" s="59"/>
      <c r="F5865" s="59"/>
      <c r="G5865" s="59"/>
      <c r="H5865" s="59"/>
      <c r="I5865" s="59"/>
      <c r="J5865" s="62"/>
    </row>
    <row r="5866" spans="1:10">
      <c r="A5866" s="55"/>
      <c r="B5866" s="55"/>
      <c r="C5866" s="55"/>
      <c r="D5866" s="56"/>
      <c r="E5866" s="56"/>
      <c r="F5866" s="56"/>
      <c r="G5866" s="56"/>
      <c r="H5866" s="56"/>
      <c r="I5866" s="56"/>
      <c r="J5866" s="61"/>
    </row>
    <row r="5867" spans="1:10">
      <c r="A5867" s="58"/>
      <c r="B5867" s="58"/>
      <c r="C5867" s="58"/>
      <c r="D5867" s="59"/>
      <c r="E5867" s="59"/>
      <c r="F5867" s="59"/>
      <c r="G5867" s="59"/>
      <c r="H5867" s="59"/>
      <c r="I5867" s="59"/>
      <c r="J5867" s="62"/>
    </row>
    <row r="5868" spans="1:10">
      <c r="A5868" s="55"/>
      <c r="B5868" s="55"/>
      <c r="C5868" s="55"/>
      <c r="D5868" s="56"/>
      <c r="E5868" s="56"/>
      <c r="F5868" s="56"/>
      <c r="G5868" s="56"/>
      <c r="H5868" s="56"/>
      <c r="I5868" s="56"/>
      <c r="J5868" s="61"/>
    </row>
    <row r="5869" spans="1:10">
      <c r="A5869" s="58"/>
      <c r="B5869" s="58"/>
      <c r="C5869" s="58"/>
      <c r="D5869" s="59"/>
      <c r="E5869" s="59"/>
      <c r="F5869" s="59"/>
      <c r="G5869" s="59"/>
      <c r="H5869" s="59"/>
      <c r="I5869" s="59"/>
      <c r="J5869" s="62"/>
    </row>
    <row r="5870" spans="1:10">
      <c r="A5870" s="55"/>
      <c r="B5870" s="55"/>
      <c r="C5870" s="55"/>
      <c r="D5870" s="56"/>
      <c r="E5870" s="56"/>
      <c r="F5870" s="56"/>
      <c r="G5870" s="56"/>
      <c r="H5870" s="56"/>
      <c r="I5870" s="56"/>
      <c r="J5870" s="61"/>
    </row>
    <row r="5871" spans="1:10">
      <c r="A5871" s="58"/>
      <c r="B5871" s="58"/>
      <c r="C5871" s="58"/>
      <c r="D5871" s="59"/>
      <c r="E5871" s="59"/>
      <c r="F5871" s="59"/>
      <c r="G5871" s="59"/>
      <c r="H5871" s="59"/>
      <c r="I5871" s="59"/>
      <c r="J5871" s="62"/>
    </row>
    <row r="5872" spans="1:10">
      <c r="A5872" s="55"/>
      <c r="B5872" s="55"/>
      <c r="C5872" s="55"/>
      <c r="D5872" s="56"/>
      <c r="E5872" s="56"/>
      <c r="F5872" s="56"/>
      <c r="G5872" s="56"/>
      <c r="H5872" s="56"/>
      <c r="I5872" s="56"/>
      <c r="J5872" s="61"/>
    </row>
    <row r="5873" spans="1:10">
      <c r="A5873" s="58"/>
      <c r="B5873" s="58"/>
      <c r="C5873" s="58"/>
      <c r="D5873" s="59"/>
      <c r="E5873" s="59"/>
      <c r="F5873" s="59"/>
      <c r="G5873" s="59"/>
      <c r="H5873" s="59"/>
      <c r="I5873" s="59"/>
      <c r="J5873" s="62"/>
    </row>
    <row r="5874" spans="1:10">
      <c r="A5874" s="55"/>
      <c r="B5874" s="55"/>
      <c r="C5874" s="55"/>
      <c r="D5874" s="56"/>
      <c r="E5874" s="56"/>
      <c r="F5874" s="56"/>
      <c r="G5874" s="56"/>
      <c r="H5874" s="56"/>
      <c r="I5874" s="56"/>
      <c r="J5874" s="61"/>
    </row>
    <row r="5875" spans="1:10">
      <c r="A5875" s="58"/>
      <c r="B5875" s="58"/>
      <c r="C5875" s="58"/>
      <c r="D5875" s="59"/>
      <c r="E5875" s="59"/>
      <c r="F5875" s="59"/>
      <c r="G5875" s="59"/>
      <c r="H5875" s="59"/>
      <c r="I5875" s="59"/>
      <c r="J5875" s="62"/>
    </row>
    <row r="5876" spans="1:10">
      <c r="A5876" s="55"/>
      <c r="B5876" s="55"/>
      <c r="C5876" s="55"/>
      <c r="D5876" s="56"/>
      <c r="E5876" s="56"/>
      <c r="F5876" s="56"/>
      <c r="G5876" s="56"/>
      <c r="H5876" s="56"/>
      <c r="I5876" s="56"/>
      <c r="J5876" s="61"/>
    </row>
    <row r="5877" spans="1:10">
      <c r="A5877" s="58"/>
      <c r="B5877" s="58"/>
      <c r="C5877" s="58"/>
      <c r="D5877" s="59"/>
      <c r="E5877" s="59"/>
      <c r="F5877" s="59"/>
      <c r="G5877" s="59"/>
      <c r="H5877" s="59"/>
      <c r="I5877" s="59"/>
      <c r="J5877" s="62"/>
    </row>
    <row r="5878" spans="1:10">
      <c r="A5878" s="55"/>
      <c r="B5878" s="55"/>
      <c r="C5878" s="55"/>
      <c r="D5878" s="56"/>
      <c r="E5878" s="56"/>
      <c r="F5878" s="56"/>
      <c r="G5878" s="56"/>
      <c r="H5878" s="56"/>
      <c r="I5878" s="56"/>
      <c r="J5878" s="61"/>
    </row>
    <row r="5879" spans="1:10">
      <c r="A5879" s="58"/>
      <c r="B5879" s="58"/>
      <c r="C5879" s="58"/>
      <c r="D5879" s="59"/>
      <c r="E5879" s="59"/>
      <c r="F5879" s="59"/>
      <c r="G5879" s="59"/>
      <c r="H5879" s="59"/>
      <c r="I5879" s="59"/>
      <c r="J5879" s="62"/>
    </row>
    <row r="5880" spans="1:10">
      <c r="A5880" s="55"/>
      <c r="B5880" s="55"/>
      <c r="C5880" s="55"/>
      <c r="D5880" s="56"/>
      <c r="E5880" s="56"/>
      <c r="F5880" s="56"/>
      <c r="G5880" s="56"/>
      <c r="H5880" s="56"/>
      <c r="I5880" s="56"/>
      <c r="J5880" s="61"/>
    </row>
    <row r="5881" spans="1:10">
      <c r="A5881" s="58"/>
      <c r="B5881" s="58"/>
      <c r="C5881" s="58"/>
      <c r="D5881" s="59"/>
      <c r="E5881" s="59"/>
      <c r="F5881" s="59"/>
      <c r="G5881" s="59"/>
      <c r="H5881" s="59"/>
      <c r="I5881" s="59"/>
      <c r="J5881" s="62"/>
    </row>
    <row r="5882" spans="1:10">
      <c r="A5882" s="55"/>
      <c r="B5882" s="55"/>
      <c r="C5882" s="55"/>
      <c r="D5882" s="56"/>
      <c r="E5882" s="56"/>
      <c r="F5882" s="56"/>
      <c r="G5882" s="56"/>
      <c r="H5882" s="56"/>
      <c r="I5882" s="56"/>
      <c r="J5882" s="61"/>
    </row>
    <row r="5883" spans="1:10">
      <c r="A5883" s="58"/>
      <c r="B5883" s="58"/>
      <c r="C5883" s="58"/>
      <c r="D5883" s="59"/>
      <c r="E5883" s="59"/>
      <c r="F5883" s="59"/>
      <c r="G5883" s="59"/>
      <c r="H5883" s="59"/>
      <c r="I5883" s="59"/>
      <c r="J5883" s="62"/>
    </row>
    <row r="5884" spans="1:10">
      <c r="A5884" s="55"/>
      <c r="B5884" s="55"/>
      <c r="C5884" s="55"/>
      <c r="D5884" s="56"/>
      <c r="E5884" s="56"/>
      <c r="F5884" s="56"/>
      <c r="G5884" s="56"/>
      <c r="H5884" s="56"/>
      <c r="I5884" s="56"/>
      <c r="J5884" s="61"/>
    </row>
    <row r="5885" spans="1:10">
      <c r="A5885" s="58"/>
      <c r="B5885" s="58"/>
      <c r="C5885" s="58"/>
      <c r="D5885" s="59"/>
      <c r="E5885" s="59"/>
      <c r="F5885" s="59"/>
      <c r="G5885" s="59"/>
      <c r="H5885" s="59"/>
      <c r="I5885" s="59"/>
      <c r="J5885" s="62"/>
    </row>
    <row r="5886" spans="1:10">
      <c r="A5886" s="55"/>
      <c r="B5886" s="55"/>
      <c r="C5886" s="55"/>
      <c r="D5886" s="56"/>
      <c r="E5886" s="56"/>
      <c r="F5886" s="56"/>
      <c r="G5886" s="56"/>
      <c r="H5886" s="56"/>
      <c r="I5886" s="56"/>
      <c r="J5886" s="61"/>
    </row>
    <row r="5887" spans="1:10">
      <c r="A5887" s="58"/>
      <c r="B5887" s="58"/>
      <c r="C5887" s="58"/>
      <c r="D5887" s="59"/>
      <c r="E5887" s="59"/>
      <c r="F5887" s="59"/>
      <c r="G5887" s="59"/>
      <c r="H5887" s="59"/>
      <c r="I5887" s="59"/>
      <c r="J5887" s="62"/>
    </row>
    <row r="5888" spans="1:10">
      <c r="A5888" s="55"/>
      <c r="B5888" s="55"/>
      <c r="C5888" s="55"/>
      <c r="D5888" s="56"/>
      <c r="E5888" s="56"/>
      <c r="F5888" s="56"/>
      <c r="G5888" s="56"/>
      <c r="H5888" s="56"/>
      <c r="I5888" s="56"/>
      <c r="J5888" s="61"/>
    </row>
    <row r="5889" spans="1:10">
      <c r="A5889" s="58"/>
      <c r="B5889" s="58"/>
      <c r="C5889" s="58"/>
      <c r="D5889" s="59"/>
      <c r="E5889" s="59"/>
      <c r="F5889" s="59"/>
      <c r="G5889" s="59"/>
      <c r="H5889" s="59"/>
      <c r="I5889" s="59"/>
      <c r="J5889" s="62"/>
    </row>
    <row r="5890" spans="1:10">
      <c r="A5890" s="55"/>
      <c r="B5890" s="55"/>
      <c r="C5890" s="55"/>
      <c r="D5890" s="56"/>
      <c r="E5890" s="56"/>
      <c r="F5890" s="56"/>
      <c r="G5890" s="56"/>
      <c r="H5890" s="56"/>
      <c r="I5890" s="56"/>
      <c r="J5890" s="61"/>
    </row>
    <row r="5891" spans="1:10">
      <c r="A5891" s="58"/>
      <c r="B5891" s="58"/>
      <c r="C5891" s="58"/>
      <c r="D5891" s="59"/>
      <c r="E5891" s="59"/>
      <c r="F5891" s="59"/>
      <c r="G5891" s="59"/>
      <c r="H5891" s="59"/>
      <c r="I5891" s="59"/>
      <c r="J5891" s="62"/>
    </row>
    <row r="5892" spans="1:10">
      <c r="A5892" s="55"/>
      <c r="B5892" s="55"/>
      <c r="C5892" s="55"/>
      <c r="D5892" s="56"/>
      <c r="E5892" s="56"/>
      <c r="F5892" s="56"/>
      <c r="G5892" s="56"/>
      <c r="H5892" s="56"/>
      <c r="I5892" s="56"/>
      <c r="J5892" s="61"/>
    </row>
    <row r="5893" spans="1:10">
      <c r="A5893" s="58"/>
      <c r="B5893" s="58"/>
      <c r="C5893" s="58"/>
      <c r="D5893" s="59"/>
      <c r="E5893" s="59"/>
      <c r="F5893" s="59"/>
      <c r="G5893" s="59"/>
      <c r="H5893" s="59"/>
      <c r="I5893" s="59"/>
      <c r="J5893" s="62"/>
    </row>
    <row r="5894" spans="1:10">
      <c r="A5894" s="55"/>
      <c r="B5894" s="55"/>
      <c r="C5894" s="55"/>
      <c r="D5894" s="56"/>
      <c r="E5894" s="56"/>
      <c r="F5894" s="56"/>
      <c r="G5894" s="56"/>
      <c r="H5894" s="56"/>
      <c r="I5894" s="56"/>
      <c r="J5894" s="61"/>
    </row>
    <row r="5895" spans="1:10">
      <c r="A5895" s="58"/>
      <c r="B5895" s="58"/>
      <c r="C5895" s="58"/>
      <c r="D5895" s="59"/>
      <c r="E5895" s="59"/>
      <c r="F5895" s="59"/>
      <c r="G5895" s="59"/>
      <c r="H5895" s="59"/>
      <c r="I5895" s="59"/>
      <c r="J5895" s="62"/>
    </row>
    <row r="5896" spans="1:10">
      <c r="A5896" s="55"/>
      <c r="B5896" s="55"/>
      <c r="C5896" s="55"/>
      <c r="D5896" s="56"/>
      <c r="E5896" s="56"/>
      <c r="F5896" s="56"/>
      <c r="G5896" s="56"/>
      <c r="H5896" s="56"/>
      <c r="I5896" s="56"/>
      <c r="J5896" s="61"/>
    </row>
    <row r="5897" spans="1:10">
      <c r="A5897" s="58"/>
      <c r="B5897" s="58"/>
      <c r="C5897" s="58"/>
      <c r="D5897" s="59"/>
      <c r="E5897" s="59"/>
      <c r="F5897" s="59"/>
      <c r="G5897" s="59"/>
      <c r="H5897" s="59"/>
      <c r="I5897" s="59"/>
      <c r="J5897" s="62"/>
    </row>
    <row r="5898" spans="1:10">
      <c r="A5898" s="55"/>
      <c r="B5898" s="55"/>
      <c r="C5898" s="55"/>
      <c r="D5898" s="56"/>
      <c r="E5898" s="56"/>
      <c r="F5898" s="56"/>
      <c r="G5898" s="56"/>
      <c r="H5898" s="56"/>
      <c r="I5898" s="56"/>
      <c r="J5898" s="61"/>
    </row>
    <row r="5899" spans="1:10">
      <c r="A5899" s="58"/>
      <c r="B5899" s="58"/>
      <c r="C5899" s="58"/>
      <c r="D5899" s="59"/>
      <c r="E5899" s="59"/>
      <c r="F5899" s="59"/>
      <c r="G5899" s="59"/>
      <c r="H5899" s="59"/>
      <c r="I5899" s="59"/>
      <c r="J5899" s="62"/>
    </row>
    <row r="5900" spans="1:10">
      <c r="A5900" s="55"/>
      <c r="B5900" s="55"/>
      <c r="C5900" s="55"/>
      <c r="D5900" s="56"/>
      <c r="E5900" s="56"/>
      <c r="F5900" s="56"/>
      <c r="G5900" s="56"/>
      <c r="H5900" s="56"/>
      <c r="I5900" s="56"/>
      <c r="J5900" s="61"/>
    </row>
    <row r="5901" spans="1:10">
      <c r="A5901" s="58"/>
      <c r="B5901" s="58"/>
      <c r="C5901" s="58"/>
      <c r="D5901" s="59"/>
      <c r="E5901" s="59"/>
      <c r="F5901" s="59"/>
      <c r="G5901" s="59"/>
      <c r="H5901" s="59"/>
      <c r="I5901" s="59"/>
      <c r="J5901" s="62"/>
    </row>
    <row r="5902" spans="1:10">
      <c r="A5902" s="55"/>
      <c r="B5902" s="55"/>
      <c r="C5902" s="55"/>
      <c r="D5902" s="56"/>
      <c r="E5902" s="56"/>
      <c r="F5902" s="56"/>
      <c r="G5902" s="56"/>
      <c r="H5902" s="56"/>
      <c r="I5902" s="56"/>
      <c r="J5902" s="61"/>
    </row>
    <row r="5903" spans="1:10">
      <c r="A5903" s="58"/>
      <c r="B5903" s="58"/>
      <c r="C5903" s="58"/>
      <c r="D5903" s="59"/>
      <c r="E5903" s="59"/>
      <c r="F5903" s="59"/>
      <c r="G5903" s="59"/>
      <c r="H5903" s="59"/>
      <c r="I5903" s="59"/>
      <c r="J5903" s="62"/>
    </row>
    <row r="5904" spans="1:10">
      <c r="A5904" s="55"/>
      <c r="B5904" s="55"/>
      <c r="C5904" s="55"/>
      <c r="D5904" s="56"/>
      <c r="E5904" s="56"/>
      <c r="F5904" s="56"/>
      <c r="G5904" s="56"/>
      <c r="H5904" s="56"/>
      <c r="I5904" s="56"/>
      <c r="J5904" s="61"/>
    </row>
    <row r="5905" spans="1:10">
      <c r="A5905" s="58"/>
      <c r="B5905" s="58"/>
      <c r="C5905" s="58"/>
      <c r="D5905" s="59"/>
      <c r="E5905" s="59"/>
      <c r="F5905" s="59"/>
      <c r="G5905" s="59"/>
      <c r="H5905" s="59"/>
      <c r="I5905" s="59"/>
      <c r="J5905" s="62"/>
    </row>
    <row r="5906" spans="1:10">
      <c r="A5906" s="55"/>
      <c r="B5906" s="55"/>
      <c r="C5906" s="55"/>
      <c r="D5906" s="56"/>
      <c r="E5906" s="56"/>
      <c r="F5906" s="56"/>
      <c r="G5906" s="56"/>
      <c r="H5906" s="56"/>
      <c r="I5906" s="56"/>
      <c r="J5906" s="61"/>
    </row>
    <row r="5907" spans="1:10">
      <c r="A5907" s="58"/>
      <c r="B5907" s="58"/>
      <c r="C5907" s="58"/>
      <c r="D5907" s="59"/>
      <c r="E5907" s="59"/>
      <c r="F5907" s="59"/>
      <c r="G5907" s="59"/>
      <c r="H5907" s="59"/>
      <c r="I5907" s="59"/>
      <c r="J5907" s="62"/>
    </row>
    <row r="5908" spans="1:10">
      <c r="A5908" s="55"/>
      <c r="B5908" s="55"/>
      <c r="C5908" s="55"/>
      <c r="D5908" s="56"/>
      <c r="E5908" s="56"/>
      <c r="F5908" s="56"/>
      <c r="G5908" s="56"/>
      <c r="H5908" s="56"/>
      <c r="I5908" s="56"/>
      <c r="J5908" s="61"/>
    </row>
    <row r="5909" spans="1:10">
      <c r="A5909" s="58"/>
      <c r="B5909" s="58"/>
      <c r="C5909" s="58"/>
      <c r="D5909" s="59"/>
      <c r="E5909" s="59"/>
      <c r="F5909" s="59"/>
      <c r="G5909" s="59"/>
      <c r="H5909" s="59"/>
      <c r="I5909" s="59"/>
      <c r="J5909" s="62"/>
    </row>
    <row r="5910" spans="1:10">
      <c r="A5910" s="55"/>
      <c r="B5910" s="55"/>
      <c r="C5910" s="55"/>
      <c r="D5910" s="56"/>
      <c r="E5910" s="56"/>
      <c r="F5910" s="56"/>
      <c r="G5910" s="56"/>
      <c r="H5910" s="56"/>
      <c r="I5910" s="56"/>
      <c r="J5910" s="61"/>
    </row>
    <row r="5911" spans="1:10">
      <c r="A5911" s="58"/>
      <c r="B5911" s="58"/>
      <c r="C5911" s="58"/>
      <c r="D5911" s="59"/>
      <c r="E5911" s="59"/>
      <c r="F5911" s="59"/>
      <c r="G5911" s="59"/>
      <c r="H5911" s="59"/>
      <c r="I5911" s="59"/>
      <c r="J5911" s="62"/>
    </row>
    <row r="5912" spans="1:10">
      <c r="A5912" s="55"/>
      <c r="B5912" s="55"/>
      <c r="C5912" s="55"/>
      <c r="D5912" s="56"/>
      <c r="E5912" s="56"/>
      <c r="F5912" s="56"/>
      <c r="G5912" s="56"/>
      <c r="H5912" s="56"/>
      <c r="I5912" s="56"/>
      <c r="J5912" s="61"/>
    </row>
    <row r="5913" spans="1:10">
      <c r="A5913" s="58"/>
      <c r="B5913" s="58"/>
      <c r="C5913" s="58"/>
      <c r="D5913" s="59"/>
      <c r="E5913" s="59"/>
      <c r="F5913" s="59"/>
      <c r="G5913" s="59"/>
      <c r="H5913" s="59"/>
      <c r="I5913" s="59"/>
      <c r="J5913" s="62"/>
    </row>
    <row r="5914" spans="1:10">
      <c r="A5914" s="55"/>
      <c r="B5914" s="55"/>
      <c r="C5914" s="55"/>
      <c r="D5914" s="56"/>
      <c r="E5914" s="56"/>
      <c r="F5914" s="56"/>
      <c r="G5914" s="56"/>
      <c r="H5914" s="56"/>
      <c r="I5914" s="56"/>
      <c r="J5914" s="61"/>
    </row>
    <row r="5915" spans="1:10">
      <c r="A5915" s="58"/>
      <c r="B5915" s="58"/>
      <c r="C5915" s="58"/>
      <c r="D5915" s="59"/>
      <c r="E5915" s="59"/>
      <c r="F5915" s="59"/>
      <c r="G5915" s="59"/>
      <c r="H5915" s="59"/>
      <c r="I5915" s="59"/>
      <c r="J5915" s="62"/>
    </row>
    <row r="5916" spans="1:10">
      <c r="A5916" s="55"/>
      <c r="B5916" s="55"/>
      <c r="C5916" s="55"/>
      <c r="D5916" s="56"/>
      <c r="E5916" s="56"/>
      <c r="F5916" s="56"/>
      <c r="G5916" s="56"/>
      <c r="H5916" s="56"/>
      <c r="I5916" s="56"/>
      <c r="J5916" s="61"/>
    </row>
    <row r="5917" spans="1:10">
      <c r="A5917" s="58"/>
      <c r="B5917" s="58"/>
      <c r="C5917" s="58"/>
      <c r="D5917" s="59"/>
      <c r="E5917" s="59"/>
      <c r="F5917" s="59"/>
      <c r="G5917" s="59"/>
      <c r="H5917" s="59"/>
      <c r="I5917" s="59"/>
      <c r="J5917" s="62"/>
    </row>
    <row r="5918" spans="1:10">
      <c r="A5918" s="55"/>
      <c r="B5918" s="55"/>
      <c r="C5918" s="55"/>
      <c r="D5918" s="56"/>
      <c r="E5918" s="56"/>
      <c r="F5918" s="56"/>
      <c r="G5918" s="56"/>
      <c r="H5918" s="56"/>
      <c r="I5918" s="56"/>
      <c r="J5918" s="61"/>
    </row>
    <row r="5919" spans="1:10">
      <c r="A5919" s="58"/>
      <c r="B5919" s="58"/>
      <c r="C5919" s="58"/>
      <c r="D5919" s="59"/>
      <c r="E5919" s="59"/>
      <c r="F5919" s="59"/>
      <c r="G5919" s="59"/>
      <c r="H5919" s="59"/>
      <c r="I5919" s="59"/>
      <c r="J5919" s="62"/>
    </row>
    <row r="5920" spans="1:10">
      <c r="A5920" s="55"/>
      <c r="B5920" s="55"/>
      <c r="C5920" s="55"/>
      <c r="D5920" s="56"/>
      <c r="E5920" s="56"/>
      <c r="F5920" s="56"/>
      <c r="G5920" s="56"/>
      <c r="H5920" s="56"/>
      <c r="I5920" s="56"/>
      <c r="J5920" s="61"/>
    </row>
    <row r="5921" spans="1:10">
      <c r="A5921" s="58"/>
      <c r="B5921" s="58"/>
      <c r="C5921" s="58"/>
      <c r="D5921" s="59"/>
      <c r="E5921" s="59"/>
      <c r="F5921" s="59"/>
      <c r="G5921" s="59"/>
      <c r="H5921" s="59"/>
      <c r="I5921" s="59"/>
      <c r="J5921" s="62"/>
    </row>
    <row r="5922" spans="1:10">
      <c r="A5922" s="55"/>
      <c r="B5922" s="55"/>
      <c r="C5922" s="55"/>
      <c r="D5922" s="56"/>
      <c r="E5922" s="56"/>
      <c r="F5922" s="56"/>
      <c r="G5922" s="56"/>
      <c r="H5922" s="56"/>
      <c r="I5922" s="56"/>
      <c r="J5922" s="61"/>
    </row>
    <row r="5923" spans="1:10">
      <c r="A5923" s="58"/>
      <c r="B5923" s="58"/>
      <c r="C5923" s="58"/>
      <c r="D5923" s="59"/>
      <c r="E5923" s="59"/>
      <c r="F5923" s="59"/>
      <c r="G5923" s="59"/>
      <c r="H5923" s="59"/>
      <c r="I5923" s="59"/>
      <c r="J5923" s="62"/>
    </row>
    <row r="5924" spans="1:10">
      <c r="A5924" s="55"/>
      <c r="B5924" s="55"/>
      <c r="C5924" s="55"/>
      <c r="D5924" s="56"/>
      <c r="E5924" s="56"/>
      <c r="F5924" s="56"/>
      <c r="G5924" s="56"/>
      <c r="H5924" s="56"/>
      <c r="I5924" s="56"/>
      <c r="J5924" s="61"/>
    </row>
    <row r="5925" spans="1:10">
      <c r="A5925" s="58"/>
      <c r="B5925" s="58"/>
      <c r="C5925" s="58"/>
      <c r="D5925" s="59"/>
      <c r="E5925" s="59"/>
      <c r="F5925" s="59"/>
      <c r="G5925" s="59"/>
      <c r="H5925" s="59"/>
      <c r="I5925" s="59"/>
      <c r="J5925" s="62"/>
    </row>
    <row r="5926" spans="1:10">
      <c r="A5926" s="55"/>
      <c r="B5926" s="55"/>
      <c r="C5926" s="55"/>
      <c r="D5926" s="56"/>
      <c r="E5926" s="56"/>
      <c r="F5926" s="56"/>
      <c r="G5926" s="56"/>
      <c r="H5926" s="56"/>
      <c r="I5926" s="56"/>
      <c r="J5926" s="61"/>
    </row>
    <row r="5927" spans="1:10">
      <c r="A5927" s="58"/>
      <c r="B5927" s="58"/>
      <c r="C5927" s="58"/>
      <c r="D5927" s="59"/>
      <c r="E5927" s="59"/>
      <c r="F5927" s="59"/>
      <c r="G5927" s="59"/>
      <c r="H5927" s="59"/>
      <c r="I5927" s="59"/>
      <c r="J5927" s="62"/>
    </row>
    <row r="5928" spans="1:10">
      <c r="A5928" s="55"/>
      <c r="B5928" s="55"/>
      <c r="C5928" s="55"/>
      <c r="D5928" s="56"/>
      <c r="E5928" s="56"/>
      <c r="F5928" s="56"/>
      <c r="G5928" s="56"/>
      <c r="H5928" s="56"/>
      <c r="I5928" s="56"/>
      <c r="J5928" s="61"/>
    </row>
    <row r="5929" spans="1:10">
      <c r="A5929" s="58"/>
      <c r="B5929" s="58"/>
      <c r="C5929" s="58"/>
      <c r="D5929" s="59"/>
      <c r="E5929" s="59"/>
      <c r="F5929" s="59"/>
      <c r="G5929" s="59"/>
      <c r="H5929" s="59"/>
      <c r="I5929" s="59"/>
      <c r="J5929" s="62"/>
    </row>
    <row r="5930" spans="1:10">
      <c r="A5930" s="55"/>
      <c r="B5930" s="55"/>
      <c r="C5930" s="55"/>
      <c r="D5930" s="56"/>
      <c r="E5930" s="56"/>
      <c r="F5930" s="56"/>
      <c r="G5930" s="56"/>
      <c r="H5930" s="56"/>
      <c r="I5930" s="56"/>
      <c r="J5930" s="61"/>
    </row>
    <row r="5931" spans="1:10">
      <c r="A5931" s="58"/>
      <c r="B5931" s="58"/>
      <c r="C5931" s="58"/>
      <c r="D5931" s="59"/>
      <c r="E5931" s="59"/>
      <c r="F5931" s="59"/>
      <c r="G5931" s="59"/>
      <c r="H5931" s="59"/>
      <c r="I5931" s="59"/>
      <c r="J5931" s="62"/>
    </row>
    <row r="5932" spans="1:10">
      <c r="A5932" s="55"/>
      <c r="B5932" s="55"/>
      <c r="C5932" s="55"/>
      <c r="D5932" s="56"/>
      <c r="E5932" s="56"/>
      <c r="F5932" s="56"/>
      <c r="G5932" s="56"/>
      <c r="H5932" s="56"/>
      <c r="I5932" s="56"/>
      <c r="J5932" s="61"/>
    </row>
    <row r="5933" spans="1:10">
      <c r="A5933" s="58"/>
      <c r="B5933" s="58"/>
      <c r="C5933" s="58"/>
      <c r="D5933" s="59"/>
      <c r="E5933" s="59"/>
      <c r="F5933" s="59"/>
      <c r="G5933" s="59"/>
      <c r="H5933" s="59"/>
      <c r="I5933" s="59"/>
      <c r="J5933" s="62"/>
    </row>
    <row r="5934" spans="1:10">
      <c r="A5934" s="55"/>
      <c r="B5934" s="55"/>
      <c r="C5934" s="55"/>
      <c r="D5934" s="56"/>
      <c r="E5934" s="56"/>
      <c r="F5934" s="56"/>
      <c r="G5934" s="56"/>
      <c r="H5934" s="56"/>
      <c r="I5934" s="56"/>
      <c r="J5934" s="61"/>
    </row>
    <row r="5935" spans="1:10">
      <c r="A5935" s="58"/>
      <c r="B5935" s="58"/>
      <c r="C5935" s="58"/>
      <c r="D5935" s="59"/>
      <c r="E5935" s="59"/>
      <c r="F5935" s="59"/>
      <c r="G5935" s="59"/>
      <c r="H5935" s="59"/>
      <c r="I5935" s="59"/>
      <c r="J5935" s="62"/>
    </row>
    <row r="5936" spans="1:10">
      <c r="A5936" s="55"/>
      <c r="B5936" s="55"/>
      <c r="C5936" s="55"/>
      <c r="D5936" s="56"/>
      <c r="E5936" s="56"/>
      <c r="F5936" s="56"/>
      <c r="G5936" s="56"/>
      <c r="H5936" s="56"/>
      <c r="I5936" s="56"/>
      <c r="J5936" s="61"/>
    </row>
    <row r="5937" spans="1:10">
      <c r="A5937" s="58"/>
      <c r="B5937" s="58"/>
      <c r="C5937" s="58"/>
      <c r="D5937" s="59"/>
      <c r="E5937" s="59"/>
      <c r="F5937" s="59"/>
      <c r="G5937" s="59"/>
      <c r="H5937" s="59"/>
      <c r="I5937" s="59"/>
      <c r="J5937" s="62"/>
    </row>
    <row r="5938" spans="1:10">
      <c r="A5938" s="55"/>
      <c r="B5938" s="55"/>
      <c r="C5938" s="55"/>
      <c r="D5938" s="56"/>
      <c r="E5938" s="56"/>
      <c r="F5938" s="56"/>
      <c r="G5938" s="56"/>
      <c r="H5938" s="56"/>
      <c r="I5938" s="56"/>
      <c r="J5938" s="61"/>
    </row>
    <row r="5939" spans="1:10">
      <c r="A5939" s="58"/>
      <c r="B5939" s="58"/>
      <c r="C5939" s="58"/>
      <c r="D5939" s="59"/>
      <c r="E5939" s="59"/>
      <c r="F5939" s="59"/>
      <c r="G5939" s="59"/>
      <c r="H5939" s="59"/>
      <c r="I5939" s="59"/>
      <c r="J5939" s="62"/>
    </row>
    <row r="5940" spans="1:10">
      <c r="A5940" s="55"/>
      <c r="B5940" s="55"/>
      <c r="C5940" s="55"/>
      <c r="D5940" s="56"/>
      <c r="E5940" s="56"/>
      <c r="F5940" s="56"/>
      <c r="G5940" s="56"/>
      <c r="H5940" s="56"/>
      <c r="I5940" s="56"/>
      <c r="J5940" s="61"/>
    </row>
    <row r="5941" spans="1:10">
      <c r="A5941" s="58"/>
      <c r="B5941" s="58"/>
      <c r="C5941" s="58"/>
      <c r="D5941" s="59"/>
      <c r="E5941" s="59"/>
      <c r="F5941" s="59"/>
      <c r="G5941" s="59"/>
      <c r="H5941" s="59"/>
      <c r="I5941" s="59"/>
      <c r="J5941" s="62"/>
    </row>
    <row r="5942" spans="1:10">
      <c r="A5942" s="55"/>
      <c r="B5942" s="55"/>
      <c r="C5942" s="55"/>
      <c r="D5942" s="56"/>
      <c r="E5942" s="56"/>
      <c r="F5942" s="56"/>
      <c r="G5942" s="56"/>
      <c r="H5942" s="56"/>
      <c r="I5942" s="56"/>
      <c r="J5942" s="61"/>
    </row>
    <row r="5943" spans="1:10">
      <c r="A5943" s="58"/>
      <c r="B5943" s="58"/>
      <c r="C5943" s="58"/>
      <c r="D5943" s="59"/>
      <c r="E5943" s="59"/>
      <c r="F5943" s="59"/>
      <c r="G5943" s="59"/>
      <c r="H5943" s="59"/>
      <c r="I5943" s="59"/>
      <c r="J5943" s="62"/>
    </row>
    <row r="5944" spans="1:10">
      <c r="A5944" s="55"/>
      <c r="B5944" s="55"/>
      <c r="C5944" s="55"/>
      <c r="D5944" s="56"/>
      <c r="E5944" s="56"/>
      <c r="F5944" s="56"/>
      <c r="G5944" s="56"/>
      <c r="H5944" s="56"/>
      <c r="I5944" s="56"/>
      <c r="J5944" s="61"/>
    </row>
    <row r="5945" spans="1:10">
      <c r="A5945" s="58"/>
      <c r="B5945" s="58"/>
      <c r="C5945" s="58"/>
      <c r="D5945" s="59"/>
      <c r="E5945" s="59"/>
      <c r="F5945" s="59"/>
      <c r="G5945" s="59"/>
      <c r="H5945" s="59"/>
      <c r="I5945" s="59"/>
      <c r="J5945" s="62"/>
    </row>
    <row r="5946" spans="1:10">
      <c r="A5946" s="55"/>
      <c r="B5946" s="55"/>
      <c r="C5946" s="55"/>
      <c r="D5946" s="56"/>
      <c r="E5946" s="56"/>
      <c r="F5946" s="56"/>
      <c r="G5946" s="56"/>
      <c r="H5946" s="56"/>
      <c r="I5946" s="56"/>
      <c r="J5946" s="61"/>
    </row>
    <row r="5947" spans="1:10">
      <c r="A5947" s="58"/>
      <c r="B5947" s="58"/>
      <c r="C5947" s="58"/>
      <c r="D5947" s="59"/>
      <c r="E5947" s="59"/>
      <c r="F5947" s="59"/>
      <c r="G5947" s="59"/>
      <c r="H5947" s="59"/>
      <c r="I5947" s="59"/>
      <c r="J5947" s="62"/>
    </row>
    <row r="5948" spans="1:10">
      <c r="A5948" s="55"/>
      <c r="B5948" s="55"/>
      <c r="C5948" s="55"/>
      <c r="D5948" s="56"/>
      <c r="E5948" s="56"/>
      <c r="F5948" s="56"/>
      <c r="G5948" s="56"/>
      <c r="H5948" s="56"/>
      <c r="I5948" s="56"/>
      <c r="J5948" s="61"/>
    </row>
    <row r="5949" spans="1:10">
      <c r="A5949" s="58"/>
      <c r="B5949" s="58"/>
      <c r="C5949" s="58"/>
      <c r="D5949" s="59"/>
      <c r="E5949" s="59"/>
      <c r="F5949" s="59"/>
      <c r="G5949" s="59"/>
      <c r="H5949" s="59"/>
      <c r="I5949" s="59"/>
      <c r="J5949" s="62"/>
    </row>
    <row r="5950" spans="1:10">
      <c r="A5950" s="55"/>
      <c r="B5950" s="55"/>
      <c r="C5950" s="55"/>
      <c r="D5950" s="56"/>
      <c r="E5950" s="56"/>
      <c r="F5950" s="56"/>
      <c r="G5950" s="56"/>
      <c r="H5950" s="56"/>
      <c r="I5950" s="56"/>
      <c r="J5950" s="61"/>
    </row>
    <row r="5951" spans="1:10">
      <c r="A5951" s="58"/>
      <c r="B5951" s="58"/>
      <c r="C5951" s="58"/>
      <c r="D5951" s="59"/>
      <c r="E5951" s="59"/>
      <c r="F5951" s="59"/>
      <c r="G5951" s="59"/>
      <c r="H5951" s="59"/>
      <c r="I5951" s="59"/>
      <c r="J5951" s="62"/>
    </row>
    <row r="5952" spans="1:10">
      <c r="A5952" s="55"/>
      <c r="B5952" s="55"/>
      <c r="C5952" s="55"/>
      <c r="D5952" s="56"/>
      <c r="E5952" s="56"/>
      <c r="F5952" s="56"/>
      <c r="G5952" s="56"/>
      <c r="H5952" s="56"/>
      <c r="I5952" s="56"/>
      <c r="J5952" s="61"/>
    </row>
    <row r="5953" spans="1:10">
      <c r="A5953" s="58"/>
      <c r="B5953" s="58"/>
      <c r="C5953" s="58"/>
      <c r="D5953" s="59"/>
      <c r="E5953" s="59"/>
      <c r="F5953" s="59"/>
      <c r="G5953" s="59"/>
      <c r="H5953" s="59"/>
      <c r="I5953" s="59"/>
      <c r="J5953" s="62"/>
    </row>
    <row r="5954" spans="1:10">
      <c r="A5954" s="55"/>
      <c r="B5954" s="55"/>
      <c r="C5954" s="55"/>
      <c r="D5954" s="56"/>
      <c r="E5954" s="56"/>
      <c r="F5954" s="56"/>
      <c r="G5954" s="56"/>
      <c r="H5954" s="56"/>
      <c r="I5954" s="56"/>
      <c r="J5954" s="61"/>
    </row>
    <row r="5955" spans="1:10">
      <c r="A5955" s="58"/>
      <c r="B5955" s="58"/>
      <c r="C5955" s="58"/>
      <c r="D5955" s="59"/>
      <c r="E5955" s="59"/>
      <c r="F5955" s="59"/>
      <c r="G5955" s="59"/>
      <c r="H5955" s="59"/>
      <c r="I5955" s="59"/>
      <c r="J5955" s="62"/>
    </row>
    <row r="5956" spans="1:10">
      <c r="A5956" s="55"/>
      <c r="B5956" s="55"/>
      <c r="C5956" s="55"/>
      <c r="D5956" s="56"/>
      <c r="E5956" s="56"/>
      <c r="F5956" s="56"/>
      <c r="G5956" s="56"/>
      <c r="H5956" s="56"/>
      <c r="I5956" s="56"/>
      <c r="J5956" s="61"/>
    </row>
    <row r="5957" spans="1:10">
      <c r="A5957" s="58"/>
      <c r="B5957" s="58"/>
      <c r="C5957" s="58"/>
      <c r="D5957" s="59"/>
      <c r="E5957" s="59"/>
      <c r="F5957" s="59"/>
      <c r="G5957" s="59"/>
      <c r="H5957" s="59"/>
      <c r="I5957" s="59"/>
      <c r="J5957" s="62"/>
    </row>
    <row r="5958" spans="1:10">
      <c r="A5958" s="55"/>
      <c r="B5958" s="55"/>
      <c r="C5958" s="55"/>
      <c r="D5958" s="56"/>
      <c r="E5958" s="56"/>
      <c r="F5958" s="56"/>
      <c r="G5958" s="56"/>
      <c r="H5958" s="56"/>
      <c r="I5958" s="56"/>
      <c r="J5958" s="61"/>
    </row>
    <row r="5959" spans="1:10">
      <c r="A5959" s="58"/>
      <c r="B5959" s="58"/>
      <c r="C5959" s="58"/>
      <c r="D5959" s="59"/>
      <c r="E5959" s="59"/>
      <c r="F5959" s="59"/>
      <c r="G5959" s="59"/>
      <c r="H5959" s="59"/>
      <c r="I5959" s="59"/>
      <c r="J5959" s="62"/>
    </row>
    <row r="5960" spans="1:10">
      <c r="A5960" s="55"/>
      <c r="B5960" s="55"/>
      <c r="C5960" s="55"/>
      <c r="D5960" s="56"/>
      <c r="E5960" s="56"/>
      <c r="F5960" s="56"/>
      <c r="G5960" s="56"/>
      <c r="H5960" s="56"/>
      <c r="I5960" s="56"/>
      <c r="J5960" s="61"/>
    </row>
    <row r="5961" spans="1:10">
      <c r="A5961" s="58"/>
      <c r="B5961" s="58"/>
      <c r="C5961" s="58"/>
      <c r="D5961" s="59"/>
      <c r="E5961" s="59"/>
      <c r="F5961" s="59"/>
      <c r="G5961" s="59"/>
      <c r="H5961" s="59"/>
      <c r="I5961" s="59"/>
      <c r="J5961" s="62"/>
    </row>
    <row r="5962" spans="1:10">
      <c r="A5962" s="55"/>
      <c r="B5962" s="55"/>
      <c r="C5962" s="55"/>
      <c r="D5962" s="56"/>
      <c r="E5962" s="56"/>
      <c r="F5962" s="56"/>
      <c r="G5962" s="56"/>
      <c r="H5962" s="56"/>
      <c r="I5962" s="56"/>
      <c r="J5962" s="61"/>
    </row>
    <row r="5963" spans="1:10">
      <c r="A5963" s="58"/>
      <c r="B5963" s="58"/>
      <c r="C5963" s="58"/>
      <c r="D5963" s="59"/>
      <c r="E5963" s="59"/>
      <c r="F5963" s="59"/>
      <c r="G5963" s="59"/>
      <c r="H5963" s="59"/>
      <c r="I5963" s="59"/>
      <c r="J5963" s="62"/>
    </row>
    <row r="5964" spans="1:10">
      <c r="A5964" s="55"/>
      <c r="B5964" s="55"/>
      <c r="C5964" s="55"/>
      <c r="D5964" s="56"/>
      <c r="E5964" s="56"/>
      <c r="F5964" s="56"/>
      <c r="G5964" s="56"/>
      <c r="H5964" s="56"/>
      <c r="I5964" s="56"/>
      <c r="J5964" s="61"/>
    </row>
    <row r="5965" spans="1:10">
      <c r="A5965" s="58"/>
      <c r="B5965" s="58"/>
      <c r="C5965" s="58"/>
      <c r="D5965" s="59"/>
      <c r="E5965" s="59"/>
      <c r="F5965" s="59"/>
      <c r="G5965" s="59"/>
      <c r="H5965" s="59"/>
      <c r="I5965" s="59"/>
      <c r="J5965" s="62"/>
    </row>
    <row r="5966" spans="1:10">
      <c r="A5966" s="55"/>
      <c r="B5966" s="55"/>
      <c r="C5966" s="55"/>
      <c r="D5966" s="56"/>
      <c r="E5966" s="56"/>
      <c r="F5966" s="56"/>
      <c r="G5966" s="56"/>
      <c r="H5966" s="56"/>
      <c r="I5966" s="56"/>
      <c r="J5966" s="61"/>
    </row>
    <row r="5967" spans="1:10">
      <c r="A5967" s="58"/>
      <c r="B5967" s="58"/>
      <c r="C5967" s="58"/>
      <c r="D5967" s="59"/>
      <c r="E5967" s="59"/>
      <c r="F5967" s="59"/>
      <c r="G5967" s="59"/>
      <c r="H5967" s="59"/>
      <c r="I5967" s="59"/>
      <c r="J5967" s="62"/>
    </row>
    <row r="5968" spans="1:10">
      <c r="A5968" s="55"/>
      <c r="B5968" s="55"/>
      <c r="C5968" s="55"/>
      <c r="D5968" s="56"/>
      <c r="E5968" s="56"/>
      <c r="F5968" s="56"/>
      <c r="G5968" s="56"/>
      <c r="H5968" s="56"/>
      <c r="I5968" s="56"/>
      <c r="J5968" s="61"/>
    </row>
    <row r="5969" spans="1:10">
      <c r="A5969" s="58"/>
      <c r="B5969" s="58"/>
      <c r="C5969" s="58"/>
      <c r="D5969" s="59"/>
      <c r="E5969" s="59"/>
      <c r="F5969" s="59"/>
      <c r="G5969" s="59"/>
      <c r="H5969" s="59"/>
      <c r="I5969" s="59"/>
      <c r="J5969" s="62"/>
    </row>
    <row r="5970" spans="1:10">
      <c r="A5970" s="55"/>
      <c r="B5970" s="55"/>
      <c r="C5970" s="55"/>
      <c r="D5970" s="56"/>
      <c r="E5970" s="56"/>
      <c r="F5970" s="56"/>
      <c r="G5970" s="56"/>
      <c r="H5970" s="56"/>
      <c r="I5970" s="56"/>
      <c r="J5970" s="61"/>
    </row>
    <row r="5971" spans="1:10">
      <c r="A5971" s="58"/>
      <c r="B5971" s="58"/>
      <c r="C5971" s="58"/>
      <c r="D5971" s="59"/>
      <c r="E5971" s="59"/>
      <c r="F5971" s="59"/>
      <c r="G5971" s="59"/>
      <c r="H5971" s="59"/>
      <c r="I5971" s="59"/>
      <c r="J5971" s="62"/>
    </row>
    <row r="5972" spans="1:10">
      <c r="A5972" s="55"/>
      <c r="B5972" s="55"/>
      <c r="C5972" s="55"/>
      <c r="D5972" s="56"/>
      <c r="E5972" s="56"/>
      <c r="F5972" s="56"/>
      <c r="G5972" s="56"/>
      <c r="H5972" s="56"/>
      <c r="I5972" s="56"/>
      <c r="J5972" s="61"/>
    </row>
    <row r="5973" spans="1:10">
      <c r="A5973" s="58"/>
      <c r="B5973" s="58"/>
      <c r="C5973" s="58"/>
      <c r="D5973" s="59"/>
      <c r="E5973" s="59"/>
      <c r="F5973" s="59"/>
      <c r="G5973" s="59"/>
      <c r="H5973" s="59"/>
      <c r="I5973" s="59"/>
      <c r="J5973" s="62"/>
    </row>
    <row r="5974" spans="1:10">
      <c r="A5974" s="55"/>
      <c r="B5974" s="55"/>
      <c r="C5974" s="55"/>
      <c r="D5974" s="56"/>
      <c r="E5974" s="56"/>
      <c r="F5974" s="56"/>
      <c r="G5974" s="56"/>
      <c r="H5974" s="56"/>
      <c r="I5974" s="56"/>
      <c r="J5974" s="61"/>
    </row>
    <row r="5975" spans="1:10">
      <c r="A5975" s="58"/>
      <c r="B5975" s="58"/>
      <c r="C5975" s="58"/>
      <c r="D5975" s="59"/>
      <c r="E5975" s="59"/>
      <c r="F5975" s="59"/>
      <c r="G5975" s="59"/>
      <c r="H5975" s="59"/>
      <c r="I5975" s="59"/>
      <c r="J5975" s="62"/>
    </row>
    <row r="5976" spans="1:10">
      <c r="A5976" s="55"/>
      <c r="B5976" s="55"/>
      <c r="C5976" s="55"/>
      <c r="D5976" s="56"/>
      <c r="E5976" s="56"/>
      <c r="F5976" s="56"/>
      <c r="G5976" s="56"/>
      <c r="H5976" s="56"/>
      <c r="I5976" s="56"/>
      <c r="J5976" s="61"/>
    </row>
    <row r="5977" spans="1:10">
      <c r="A5977" s="58"/>
      <c r="B5977" s="58"/>
      <c r="C5977" s="58"/>
      <c r="D5977" s="59"/>
      <c r="E5977" s="59"/>
      <c r="F5977" s="59"/>
      <c r="G5977" s="59"/>
      <c r="H5977" s="59"/>
      <c r="I5977" s="59"/>
      <c r="J5977" s="62"/>
    </row>
    <row r="5978" spans="1:10">
      <c r="A5978" s="55"/>
      <c r="B5978" s="55"/>
      <c r="C5978" s="55"/>
      <c r="D5978" s="56"/>
      <c r="E5978" s="56"/>
      <c r="F5978" s="56"/>
      <c r="G5978" s="56"/>
      <c r="H5978" s="56"/>
      <c r="I5978" s="56"/>
      <c r="J5978" s="61"/>
    </row>
    <row r="5979" spans="1:10">
      <c r="A5979" s="58"/>
      <c r="B5979" s="58"/>
      <c r="C5979" s="58"/>
      <c r="D5979" s="59"/>
      <c r="E5979" s="59"/>
      <c r="F5979" s="59"/>
      <c r="G5979" s="59"/>
      <c r="H5979" s="59"/>
      <c r="I5979" s="59"/>
      <c r="J5979" s="62"/>
    </row>
    <row r="5980" spans="1:10">
      <c r="A5980" s="55"/>
      <c r="B5980" s="55"/>
      <c r="C5980" s="55"/>
      <c r="D5980" s="56"/>
      <c r="E5980" s="56"/>
      <c r="F5980" s="56"/>
      <c r="G5980" s="56"/>
      <c r="H5980" s="56"/>
      <c r="I5980" s="56"/>
      <c r="J5980" s="61"/>
    </row>
    <row r="5981" spans="1:10">
      <c r="A5981" s="58"/>
      <c r="B5981" s="58"/>
      <c r="C5981" s="58"/>
      <c r="D5981" s="59"/>
      <c r="E5981" s="59"/>
      <c r="F5981" s="59"/>
      <c r="G5981" s="59"/>
      <c r="H5981" s="59"/>
      <c r="I5981" s="59"/>
      <c r="J5981" s="62"/>
    </row>
    <row r="5982" spans="1:10">
      <c r="A5982" s="55"/>
      <c r="B5982" s="55"/>
      <c r="C5982" s="55"/>
      <c r="D5982" s="56"/>
      <c r="E5982" s="56"/>
      <c r="F5982" s="56"/>
      <c r="G5982" s="56"/>
      <c r="H5982" s="56"/>
      <c r="I5982" s="56"/>
      <c r="J5982" s="61"/>
    </row>
    <row r="5983" spans="1:10">
      <c r="A5983" s="58"/>
      <c r="B5983" s="58"/>
      <c r="C5983" s="58"/>
      <c r="D5983" s="59"/>
      <c r="E5983" s="59"/>
      <c r="F5983" s="59"/>
      <c r="G5983" s="59"/>
      <c r="H5983" s="59"/>
      <c r="I5983" s="59"/>
      <c r="J5983" s="62"/>
    </row>
    <row r="5984" spans="1:10">
      <c r="A5984" s="55"/>
      <c r="B5984" s="55"/>
      <c r="C5984" s="55"/>
      <c r="D5984" s="56"/>
      <c r="E5984" s="56"/>
      <c r="F5984" s="56"/>
      <c r="G5984" s="56"/>
      <c r="H5984" s="56"/>
      <c r="I5984" s="56"/>
      <c r="J5984" s="61"/>
    </row>
    <row r="5985" spans="1:10">
      <c r="A5985" s="58"/>
      <c r="B5985" s="58"/>
      <c r="C5985" s="58"/>
      <c r="D5985" s="59"/>
      <c r="E5985" s="59"/>
      <c r="F5985" s="59"/>
      <c r="G5985" s="59"/>
      <c r="H5985" s="59"/>
      <c r="I5985" s="59"/>
      <c r="J5985" s="62"/>
    </row>
    <row r="5986" spans="1:10">
      <c r="A5986" s="55"/>
      <c r="B5986" s="55"/>
      <c r="C5986" s="55"/>
      <c r="D5986" s="56"/>
      <c r="E5986" s="56"/>
      <c r="F5986" s="56"/>
      <c r="G5986" s="56"/>
      <c r="H5986" s="56"/>
      <c r="I5986" s="56"/>
      <c r="J5986" s="61"/>
    </row>
    <row r="5987" spans="1:10">
      <c r="A5987" s="58"/>
      <c r="B5987" s="58"/>
      <c r="C5987" s="58"/>
      <c r="D5987" s="59"/>
      <c r="E5987" s="59"/>
      <c r="F5987" s="59"/>
      <c r="G5987" s="59"/>
      <c r="H5987" s="59"/>
      <c r="I5987" s="59"/>
      <c r="J5987" s="62"/>
    </row>
    <row r="5988" spans="1:10">
      <c r="A5988" s="55"/>
      <c r="B5988" s="55"/>
      <c r="C5988" s="55"/>
      <c r="D5988" s="56"/>
      <c r="E5988" s="56"/>
      <c r="F5988" s="56"/>
      <c r="G5988" s="56"/>
      <c r="H5988" s="56"/>
      <c r="I5988" s="56"/>
      <c r="J5988" s="61"/>
    </row>
    <row r="5989" spans="1:10">
      <c r="A5989" s="58"/>
      <c r="B5989" s="58"/>
      <c r="C5989" s="58"/>
      <c r="D5989" s="59"/>
      <c r="E5989" s="59"/>
      <c r="F5989" s="59"/>
      <c r="G5989" s="59"/>
      <c r="H5989" s="59"/>
      <c r="I5989" s="59"/>
      <c r="J5989" s="62"/>
    </row>
    <row r="5990" spans="1:10">
      <c r="A5990" s="55"/>
      <c r="B5990" s="55"/>
      <c r="C5990" s="55"/>
      <c r="D5990" s="56"/>
      <c r="E5990" s="56"/>
      <c r="F5990" s="56"/>
      <c r="G5990" s="56"/>
      <c r="H5990" s="56"/>
      <c r="I5990" s="56"/>
      <c r="J5990" s="61"/>
    </row>
    <row r="5991" spans="1:10">
      <c r="A5991" s="58"/>
      <c r="B5991" s="58"/>
      <c r="C5991" s="58"/>
      <c r="D5991" s="59"/>
      <c r="E5991" s="59"/>
      <c r="F5991" s="59"/>
      <c r="G5991" s="59"/>
      <c r="H5991" s="59"/>
      <c r="I5991" s="59"/>
      <c r="J5991" s="62"/>
    </row>
    <row r="5992" spans="1:10">
      <c r="A5992" s="55"/>
      <c r="B5992" s="55"/>
      <c r="C5992" s="55"/>
      <c r="D5992" s="56"/>
      <c r="E5992" s="56"/>
      <c r="F5992" s="56"/>
      <c r="G5992" s="56"/>
      <c r="H5992" s="56"/>
      <c r="I5992" s="56"/>
      <c r="J5992" s="61"/>
    </row>
    <row r="5993" spans="1:10">
      <c r="A5993" s="58"/>
      <c r="B5993" s="58"/>
      <c r="C5993" s="58"/>
      <c r="D5993" s="59"/>
      <c r="E5993" s="59"/>
      <c r="F5993" s="59"/>
      <c r="G5993" s="59"/>
      <c r="H5993" s="59"/>
      <c r="I5993" s="59"/>
      <c r="J5993" s="62"/>
    </row>
    <row r="5994" spans="1:10">
      <c r="A5994" s="55"/>
      <c r="B5994" s="55"/>
      <c r="C5994" s="55"/>
      <c r="D5994" s="56"/>
      <c r="E5994" s="56"/>
      <c r="F5994" s="56"/>
      <c r="G5994" s="56"/>
      <c r="H5994" s="56"/>
      <c r="I5994" s="56"/>
      <c r="J5994" s="61"/>
    </row>
    <row r="5995" spans="1:10">
      <c r="A5995" s="58"/>
      <c r="B5995" s="58"/>
      <c r="C5995" s="58"/>
      <c r="D5995" s="59"/>
      <c r="E5995" s="59"/>
      <c r="F5995" s="59"/>
      <c r="G5995" s="59"/>
      <c r="H5995" s="59"/>
      <c r="I5995" s="59"/>
      <c r="J5995" s="62"/>
    </row>
    <row r="5996" spans="1:10">
      <c r="A5996" s="55"/>
      <c r="B5996" s="55"/>
      <c r="C5996" s="55"/>
      <c r="D5996" s="56"/>
      <c r="E5996" s="56"/>
      <c r="F5996" s="56"/>
      <c r="G5996" s="56"/>
      <c r="H5996" s="56"/>
      <c r="I5996" s="56"/>
      <c r="J5996" s="61"/>
    </row>
    <row r="5997" spans="1:10">
      <c r="A5997" s="58"/>
      <c r="B5997" s="58"/>
      <c r="C5997" s="58"/>
      <c r="D5997" s="59"/>
      <c r="E5997" s="59"/>
      <c r="F5997" s="59"/>
      <c r="G5997" s="59"/>
      <c r="H5997" s="59"/>
      <c r="I5997" s="59"/>
      <c r="J5997" s="62"/>
    </row>
    <row r="5998" spans="1:10">
      <c r="A5998" s="55"/>
      <c r="B5998" s="55"/>
      <c r="C5998" s="55"/>
      <c r="D5998" s="56"/>
      <c r="E5998" s="56"/>
      <c r="F5998" s="56"/>
      <c r="G5998" s="56"/>
      <c r="H5998" s="56"/>
      <c r="I5998" s="56"/>
      <c r="J5998" s="61"/>
    </row>
    <row r="5999" spans="1:10">
      <c r="A5999" s="58"/>
      <c r="B5999" s="58"/>
      <c r="C5999" s="58"/>
      <c r="D5999" s="59"/>
      <c r="E5999" s="59"/>
      <c r="F5999" s="59"/>
      <c r="G5999" s="59"/>
      <c r="H5999" s="59"/>
      <c r="I5999" s="59"/>
      <c r="J5999" s="62"/>
    </row>
    <row r="6000" spans="1:10">
      <c r="A6000" s="55"/>
      <c r="B6000" s="55"/>
      <c r="C6000" s="55"/>
      <c r="D6000" s="56"/>
      <c r="E6000" s="56"/>
      <c r="F6000" s="56"/>
      <c r="G6000" s="56"/>
      <c r="H6000" s="56"/>
      <c r="I6000" s="56"/>
      <c r="J6000" s="61"/>
    </row>
    <row r="6001" spans="1:10">
      <c r="A6001" s="58"/>
      <c r="B6001" s="58"/>
      <c r="C6001" s="58"/>
      <c r="D6001" s="59"/>
      <c r="E6001" s="59"/>
      <c r="F6001" s="59"/>
      <c r="G6001" s="59"/>
      <c r="H6001" s="59"/>
      <c r="I6001" s="59"/>
      <c r="J6001" s="62"/>
    </row>
    <row r="6002" spans="1:10">
      <c r="A6002" s="55"/>
      <c r="B6002" s="55"/>
      <c r="C6002" s="55"/>
      <c r="D6002" s="56"/>
      <c r="E6002" s="56"/>
      <c r="F6002" s="56"/>
      <c r="G6002" s="56"/>
      <c r="H6002" s="56"/>
      <c r="I6002" s="56"/>
      <c r="J6002" s="61"/>
    </row>
    <row r="6003" spans="1:10">
      <c r="A6003" s="58"/>
      <c r="B6003" s="58"/>
      <c r="C6003" s="58"/>
      <c r="D6003" s="59"/>
      <c r="E6003" s="59"/>
      <c r="F6003" s="59"/>
      <c r="G6003" s="59"/>
      <c r="H6003" s="59"/>
      <c r="I6003" s="59"/>
      <c r="J6003" s="62"/>
    </row>
    <row r="6004" spans="1:10">
      <c r="A6004" s="55"/>
      <c r="B6004" s="55"/>
      <c r="C6004" s="55"/>
      <c r="D6004" s="56"/>
      <c r="E6004" s="56"/>
      <c r="F6004" s="56"/>
      <c r="G6004" s="56"/>
      <c r="H6004" s="56"/>
      <c r="I6004" s="56"/>
      <c r="J6004" s="61"/>
    </row>
    <row r="6005" spans="1:10">
      <c r="A6005" s="58"/>
      <c r="B6005" s="58"/>
      <c r="C6005" s="58"/>
      <c r="D6005" s="59"/>
      <c r="E6005" s="59"/>
      <c r="F6005" s="59"/>
      <c r="G6005" s="59"/>
      <c r="H6005" s="59"/>
      <c r="I6005" s="59"/>
      <c r="J6005" s="62"/>
    </row>
    <row r="6006" spans="1:10">
      <c r="A6006" s="55"/>
      <c r="B6006" s="55"/>
      <c r="C6006" s="55"/>
      <c r="D6006" s="56"/>
      <c r="E6006" s="56"/>
      <c r="F6006" s="56"/>
      <c r="G6006" s="56"/>
      <c r="H6006" s="56"/>
      <c r="I6006" s="56"/>
      <c r="J6006" s="61"/>
    </row>
    <row r="6007" spans="1:10">
      <c r="A6007" s="58"/>
      <c r="B6007" s="58"/>
      <c r="C6007" s="58"/>
      <c r="D6007" s="59"/>
      <c r="E6007" s="59"/>
      <c r="F6007" s="59"/>
      <c r="G6007" s="59"/>
      <c r="H6007" s="59"/>
      <c r="I6007" s="59"/>
      <c r="J6007" s="62"/>
    </row>
    <row r="6008" spans="1:10">
      <c r="A6008" s="55"/>
      <c r="B6008" s="55"/>
      <c r="C6008" s="55"/>
      <c r="D6008" s="56"/>
      <c r="E6008" s="56"/>
      <c r="F6008" s="56"/>
      <c r="G6008" s="56"/>
      <c r="H6008" s="56"/>
      <c r="I6008" s="56"/>
      <c r="J6008" s="61"/>
    </row>
    <row r="6009" spans="1:10">
      <c r="A6009" s="58"/>
      <c r="B6009" s="58"/>
      <c r="C6009" s="58"/>
      <c r="D6009" s="59"/>
      <c r="E6009" s="59"/>
      <c r="F6009" s="59"/>
      <c r="G6009" s="59"/>
      <c r="H6009" s="59"/>
      <c r="I6009" s="59"/>
      <c r="J6009" s="62"/>
    </row>
    <row r="6010" spans="1:10">
      <c r="A6010" s="55"/>
      <c r="B6010" s="55"/>
      <c r="C6010" s="55"/>
      <c r="D6010" s="56"/>
      <c r="E6010" s="56"/>
      <c r="F6010" s="56"/>
      <c r="G6010" s="56"/>
      <c r="H6010" s="56"/>
      <c r="I6010" s="56"/>
      <c r="J6010" s="61"/>
    </row>
    <row r="6011" spans="1:10">
      <c r="A6011" s="58"/>
      <c r="B6011" s="58"/>
      <c r="C6011" s="58"/>
      <c r="D6011" s="59"/>
      <c r="E6011" s="59"/>
      <c r="F6011" s="59"/>
      <c r="G6011" s="59"/>
      <c r="H6011" s="59"/>
      <c r="I6011" s="59"/>
      <c r="J6011" s="62"/>
    </row>
    <row r="6012" spans="1:10">
      <c r="A6012" s="55"/>
      <c r="B6012" s="55"/>
      <c r="C6012" s="55"/>
      <c r="D6012" s="56"/>
      <c r="E6012" s="56"/>
      <c r="F6012" s="56"/>
      <c r="G6012" s="56"/>
      <c r="H6012" s="56"/>
      <c r="I6012" s="56"/>
      <c r="J6012" s="61"/>
    </row>
    <row r="6013" spans="1:10">
      <c r="A6013" s="58"/>
      <c r="B6013" s="58"/>
      <c r="C6013" s="58"/>
      <c r="D6013" s="59"/>
      <c r="E6013" s="59"/>
      <c r="F6013" s="59"/>
      <c r="G6013" s="59"/>
      <c r="H6013" s="59"/>
      <c r="I6013" s="59"/>
      <c r="J6013" s="62"/>
    </row>
    <row r="6014" spans="1:10">
      <c r="A6014" s="55"/>
      <c r="B6014" s="55"/>
      <c r="C6014" s="55"/>
      <c r="D6014" s="56"/>
      <c r="E6014" s="56"/>
      <c r="F6014" s="56"/>
      <c r="G6014" s="56"/>
      <c r="H6014" s="56"/>
      <c r="I6014" s="56"/>
      <c r="J6014" s="61"/>
    </row>
    <row r="6015" spans="1:10">
      <c r="A6015" s="58"/>
      <c r="B6015" s="58"/>
      <c r="C6015" s="58"/>
      <c r="D6015" s="59"/>
      <c r="E6015" s="59"/>
      <c r="F6015" s="59"/>
      <c r="G6015" s="59"/>
      <c r="H6015" s="59"/>
      <c r="I6015" s="59"/>
      <c r="J6015" s="62"/>
    </row>
    <row r="6016" spans="1:10">
      <c r="A6016" s="55"/>
      <c r="B6016" s="55"/>
      <c r="C6016" s="55"/>
      <c r="D6016" s="56"/>
      <c r="E6016" s="56"/>
      <c r="F6016" s="56"/>
      <c r="G6016" s="56"/>
      <c r="H6016" s="56"/>
      <c r="I6016" s="56"/>
      <c r="J6016" s="61"/>
    </row>
    <row r="6017" spans="1:10">
      <c r="A6017" s="58"/>
      <c r="B6017" s="58"/>
      <c r="C6017" s="58"/>
      <c r="D6017" s="59"/>
      <c r="E6017" s="59"/>
      <c r="F6017" s="59"/>
      <c r="G6017" s="59"/>
      <c r="H6017" s="59"/>
      <c r="I6017" s="59"/>
      <c r="J6017" s="62"/>
    </row>
    <row r="6018" spans="1:10">
      <c r="A6018" s="55"/>
      <c r="B6018" s="55"/>
      <c r="C6018" s="55"/>
      <c r="D6018" s="56"/>
      <c r="E6018" s="56"/>
      <c r="F6018" s="56"/>
      <c r="G6018" s="56"/>
      <c r="H6018" s="56"/>
      <c r="I6018" s="56"/>
      <c r="J6018" s="61"/>
    </row>
    <row r="6019" spans="1:10">
      <c r="A6019" s="58"/>
      <c r="B6019" s="58"/>
      <c r="C6019" s="58"/>
      <c r="D6019" s="59"/>
      <c r="E6019" s="59"/>
      <c r="F6019" s="59"/>
      <c r="G6019" s="59"/>
      <c r="H6019" s="59"/>
      <c r="I6019" s="59"/>
      <c r="J6019" s="62"/>
    </row>
    <row r="6020" spans="1:10">
      <c r="A6020" s="55"/>
      <c r="B6020" s="55"/>
      <c r="C6020" s="55"/>
      <c r="D6020" s="56"/>
      <c r="E6020" s="56"/>
      <c r="F6020" s="56"/>
      <c r="G6020" s="56"/>
      <c r="H6020" s="56"/>
      <c r="I6020" s="56"/>
      <c r="J6020" s="61"/>
    </row>
    <row r="6021" spans="1:10">
      <c r="A6021" s="58"/>
      <c r="B6021" s="58"/>
      <c r="C6021" s="58"/>
      <c r="D6021" s="59"/>
      <c r="E6021" s="59"/>
      <c r="F6021" s="59"/>
      <c r="G6021" s="59"/>
      <c r="H6021" s="59"/>
      <c r="I6021" s="59"/>
      <c r="J6021" s="62"/>
    </row>
    <row r="6022" spans="1:10">
      <c r="A6022" s="55"/>
      <c r="B6022" s="55"/>
      <c r="C6022" s="55"/>
      <c r="D6022" s="56"/>
      <c r="E6022" s="56"/>
      <c r="F6022" s="56"/>
      <c r="G6022" s="56"/>
      <c r="H6022" s="56"/>
      <c r="I6022" s="56"/>
      <c r="J6022" s="61"/>
    </row>
    <row r="6023" spans="1:10">
      <c r="A6023" s="58"/>
      <c r="B6023" s="58"/>
      <c r="C6023" s="58"/>
      <c r="D6023" s="59"/>
      <c r="E6023" s="59"/>
      <c r="F6023" s="59"/>
      <c r="G6023" s="59"/>
      <c r="H6023" s="59"/>
      <c r="I6023" s="59"/>
      <c r="J6023" s="62"/>
    </row>
    <row r="6024" spans="1:10">
      <c r="A6024" s="55"/>
      <c r="B6024" s="55"/>
      <c r="C6024" s="55"/>
      <c r="D6024" s="56"/>
      <c r="E6024" s="56"/>
      <c r="F6024" s="56"/>
      <c r="G6024" s="56"/>
      <c r="H6024" s="56"/>
      <c r="I6024" s="56"/>
      <c r="J6024" s="61"/>
    </row>
    <row r="6025" spans="1:10">
      <c r="A6025" s="58"/>
      <c r="B6025" s="58"/>
      <c r="C6025" s="58"/>
      <c r="D6025" s="59"/>
      <c r="E6025" s="59"/>
      <c r="F6025" s="59"/>
      <c r="G6025" s="59"/>
      <c r="H6025" s="59"/>
      <c r="I6025" s="59"/>
      <c r="J6025" s="62"/>
    </row>
    <row r="6026" spans="1:10">
      <c r="A6026" s="55"/>
      <c r="B6026" s="55"/>
      <c r="C6026" s="55"/>
      <c r="D6026" s="56"/>
      <c r="E6026" s="56"/>
      <c r="F6026" s="56"/>
      <c r="G6026" s="56"/>
      <c r="H6026" s="56"/>
      <c r="I6026" s="56"/>
      <c r="J6026" s="61"/>
    </row>
    <row r="6027" spans="1:10">
      <c r="A6027" s="58"/>
      <c r="B6027" s="58"/>
      <c r="C6027" s="58"/>
      <c r="D6027" s="59"/>
      <c r="E6027" s="59"/>
      <c r="F6027" s="59"/>
      <c r="G6027" s="59"/>
      <c r="H6027" s="59"/>
      <c r="I6027" s="59"/>
      <c r="J6027" s="62"/>
    </row>
    <row r="6028" spans="1:10">
      <c r="A6028" s="55"/>
      <c r="B6028" s="55"/>
      <c r="C6028" s="55"/>
      <c r="D6028" s="56"/>
      <c r="E6028" s="56"/>
      <c r="F6028" s="56"/>
      <c r="G6028" s="56"/>
      <c r="H6028" s="56"/>
      <c r="I6028" s="56"/>
      <c r="J6028" s="61"/>
    </row>
    <row r="6029" spans="1:10">
      <c r="A6029" s="58"/>
      <c r="B6029" s="58"/>
      <c r="C6029" s="58"/>
      <c r="D6029" s="59"/>
      <c r="E6029" s="59"/>
      <c r="F6029" s="59"/>
      <c r="G6029" s="59"/>
      <c r="H6029" s="59"/>
      <c r="I6029" s="59"/>
      <c r="J6029" s="62"/>
    </row>
    <row r="6030" spans="1:10">
      <c r="A6030" s="55"/>
      <c r="B6030" s="55"/>
      <c r="C6030" s="55"/>
      <c r="D6030" s="56"/>
      <c r="E6030" s="56"/>
      <c r="F6030" s="56"/>
      <c r="G6030" s="56"/>
      <c r="H6030" s="56"/>
      <c r="I6030" s="56"/>
      <c r="J6030" s="61"/>
    </row>
    <row r="6031" spans="1:10">
      <c r="A6031" s="58"/>
      <c r="B6031" s="58"/>
      <c r="C6031" s="58"/>
      <c r="D6031" s="59"/>
      <c r="E6031" s="59"/>
      <c r="F6031" s="59"/>
      <c r="G6031" s="59"/>
      <c r="H6031" s="59"/>
      <c r="I6031" s="59"/>
      <c r="J6031" s="62"/>
    </row>
    <row r="6032" spans="1:10">
      <c r="A6032" s="55"/>
      <c r="B6032" s="55"/>
      <c r="C6032" s="55"/>
      <c r="D6032" s="56"/>
      <c r="E6032" s="56"/>
      <c r="F6032" s="56"/>
      <c r="G6032" s="56"/>
      <c r="H6032" s="56"/>
      <c r="I6032" s="56"/>
      <c r="J6032" s="61"/>
    </row>
    <row r="6033" spans="1:10">
      <c r="A6033" s="58"/>
      <c r="B6033" s="58"/>
      <c r="C6033" s="58"/>
      <c r="D6033" s="59"/>
      <c r="E6033" s="59"/>
      <c r="F6033" s="59"/>
      <c r="G6033" s="59"/>
      <c r="H6033" s="59"/>
      <c r="I6033" s="59"/>
      <c r="J6033" s="62"/>
    </row>
    <row r="6034" spans="1:10">
      <c r="A6034" s="55"/>
      <c r="B6034" s="55"/>
      <c r="C6034" s="55"/>
      <c r="D6034" s="56"/>
      <c r="E6034" s="56"/>
      <c r="F6034" s="56"/>
      <c r="G6034" s="56"/>
      <c r="H6034" s="56"/>
      <c r="I6034" s="56"/>
      <c r="J6034" s="61"/>
    </row>
    <row r="6035" spans="1:10">
      <c r="A6035" s="58"/>
      <c r="B6035" s="58"/>
      <c r="C6035" s="58"/>
      <c r="D6035" s="59"/>
      <c r="E6035" s="59"/>
      <c r="F6035" s="59"/>
      <c r="G6035" s="59"/>
      <c r="H6035" s="59"/>
      <c r="I6035" s="59"/>
      <c r="J6035" s="62"/>
    </row>
    <row r="6036" spans="1:10">
      <c r="A6036" s="55"/>
      <c r="B6036" s="55"/>
      <c r="C6036" s="55"/>
      <c r="D6036" s="56"/>
      <c r="E6036" s="56"/>
      <c r="F6036" s="56"/>
      <c r="G6036" s="56"/>
      <c r="H6036" s="56"/>
      <c r="I6036" s="56"/>
      <c r="J6036" s="61"/>
    </row>
    <row r="6037" spans="1:10">
      <c r="A6037" s="58"/>
      <c r="B6037" s="58"/>
      <c r="C6037" s="58"/>
      <c r="D6037" s="59"/>
      <c r="E6037" s="59"/>
      <c r="F6037" s="59"/>
      <c r="G6037" s="59"/>
      <c r="H6037" s="59"/>
      <c r="I6037" s="59"/>
      <c r="J6037" s="62"/>
    </row>
    <row r="6038" spans="1:10">
      <c r="A6038" s="55"/>
      <c r="B6038" s="55"/>
      <c r="C6038" s="55"/>
      <c r="D6038" s="56"/>
      <c r="E6038" s="56"/>
      <c r="F6038" s="56"/>
      <c r="G6038" s="56"/>
      <c r="H6038" s="56"/>
      <c r="I6038" s="56"/>
      <c r="J6038" s="61"/>
    </row>
    <row r="6039" spans="1:10">
      <c r="A6039" s="58"/>
      <c r="B6039" s="58"/>
      <c r="C6039" s="58"/>
      <c r="D6039" s="59"/>
      <c r="E6039" s="59"/>
      <c r="F6039" s="59"/>
      <c r="G6039" s="59"/>
      <c r="H6039" s="59"/>
      <c r="I6039" s="59"/>
      <c r="J6039" s="62"/>
    </row>
    <row r="6040" spans="1:10">
      <c r="A6040" s="55"/>
      <c r="B6040" s="55"/>
      <c r="C6040" s="55"/>
      <c r="D6040" s="56"/>
      <c r="E6040" s="56"/>
      <c r="F6040" s="56"/>
      <c r="G6040" s="56"/>
      <c r="H6040" s="56"/>
      <c r="I6040" s="56"/>
      <c r="J6040" s="61"/>
    </row>
    <row r="6041" spans="1:10">
      <c r="A6041" s="58"/>
      <c r="B6041" s="58"/>
      <c r="C6041" s="58"/>
      <c r="D6041" s="59"/>
      <c r="E6041" s="59"/>
      <c r="F6041" s="59"/>
      <c r="G6041" s="59"/>
      <c r="H6041" s="59"/>
      <c r="I6041" s="59"/>
      <c r="J6041" s="62"/>
    </row>
    <row r="6042" spans="1:10">
      <c r="A6042" s="55"/>
      <c r="B6042" s="55"/>
      <c r="C6042" s="55"/>
      <c r="D6042" s="56"/>
      <c r="E6042" s="56"/>
      <c r="F6042" s="56"/>
      <c r="G6042" s="56"/>
      <c r="H6042" s="56"/>
      <c r="I6042" s="56"/>
      <c r="J6042" s="61"/>
    </row>
    <row r="6043" spans="1:10">
      <c r="A6043" s="58"/>
      <c r="B6043" s="58"/>
      <c r="C6043" s="58"/>
      <c r="D6043" s="59"/>
      <c r="E6043" s="59"/>
      <c r="F6043" s="59"/>
      <c r="G6043" s="59"/>
      <c r="H6043" s="59"/>
      <c r="I6043" s="59"/>
      <c r="J6043" s="62"/>
    </row>
    <row r="6044" spans="1:10">
      <c r="A6044" s="55"/>
      <c r="B6044" s="55"/>
      <c r="C6044" s="55"/>
      <c r="D6044" s="56"/>
      <c r="E6044" s="56"/>
      <c r="F6044" s="56"/>
      <c r="G6044" s="56"/>
      <c r="H6044" s="56"/>
      <c r="I6044" s="56"/>
      <c r="J6044" s="61"/>
    </row>
    <row r="6045" spans="1:10">
      <c r="A6045" s="58"/>
      <c r="B6045" s="58"/>
      <c r="C6045" s="58"/>
      <c r="D6045" s="59"/>
      <c r="E6045" s="59"/>
      <c r="F6045" s="59"/>
      <c r="G6045" s="59"/>
      <c r="H6045" s="59"/>
      <c r="I6045" s="59"/>
      <c r="J6045" s="62"/>
    </row>
    <row r="6046" spans="1:10">
      <c r="A6046" s="55"/>
      <c r="B6046" s="55"/>
      <c r="C6046" s="55"/>
      <c r="D6046" s="56"/>
      <c r="E6046" s="56"/>
      <c r="F6046" s="56"/>
      <c r="G6046" s="56"/>
      <c r="H6046" s="56"/>
      <c r="I6046" s="56"/>
      <c r="J6046" s="61"/>
    </row>
    <row r="6047" spans="1:10">
      <c r="A6047" s="58"/>
      <c r="B6047" s="58"/>
      <c r="C6047" s="58"/>
      <c r="D6047" s="59"/>
      <c r="E6047" s="59"/>
      <c r="F6047" s="59"/>
      <c r="G6047" s="59"/>
      <c r="H6047" s="59"/>
      <c r="I6047" s="59"/>
      <c r="J6047" s="62"/>
    </row>
    <row r="6048" spans="1:10">
      <c r="A6048" s="55"/>
      <c r="B6048" s="55"/>
      <c r="C6048" s="55"/>
      <c r="D6048" s="56"/>
      <c r="E6048" s="56"/>
      <c r="F6048" s="56"/>
      <c r="G6048" s="56"/>
      <c r="H6048" s="56"/>
      <c r="I6048" s="56"/>
      <c r="J6048" s="61"/>
    </row>
    <row r="6049" spans="1:10">
      <c r="A6049" s="58"/>
      <c r="B6049" s="58"/>
      <c r="C6049" s="58"/>
      <c r="D6049" s="59"/>
      <c r="E6049" s="59"/>
      <c r="F6049" s="59"/>
      <c r="G6049" s="59"/>
      <c r="H6049" s="59"/>
      <c r="I6049" s="59"/>
      <c r="J6049" s="62"/>
    </row>
    <row r="6050" spans="1:10">
      <c r="A6050" s="55"/>
      <c r="B6050" s="55"/>
      <c r="C6050" s="55"/>
      <c r="D6050" s="56"/>
      <c r="E6050" s="56"/>
      <c r="F6050" s="56"/>
      <c r="G6050" s="56"/>
      <c r="H6050" s="56"/>
      <c r="I6050" s="56"/>
      <c r="J6050" s="61"/>
    </row>
    <row r="6051" spans="1:10">
      <c r="A6051" s="58"/>
      <c r="B6051" s="58"/>
      <c r="C6051" s="58"/>
      <c r="D6051" s="59"/>
      <c r="E6051" s="59"/>
      <c r="F6051" s="59"/>
      <c r="G6051" s="59"/>
      <c r="H6051" s="59"/>
      <c r="I6051" s="59"/>
      <c r="J6051" s="62"/>
    </row>
    <row r="6052" spans="1:10">
      <c r="A6052" s="55"/>
      <c r="B6052" s="55"/>
      <c r="C6052" s="55"/>
      <c r="D6052" s="56"/>
      <c r="E6052" s="56"/>
      <c r="F6052" s="56"/>
      <c r="G6052" s="56"/>
      <c r="H6052" s="56"/>
      <c r="I6052" s="56"/>
      <c r="J6052" s="61"/>
    </row>
    <row r="6053" spans="1:10">
      <c r="A6053" s="58"/>
      <c r="B6053" s="58"/>
      <c r="C6053" s="58"/>
      <c r="D6053" s="59"/>
      <c r="E6053" s="59"/>
      <c r="F6053" s="59"/>
      <c r="G6053" s="59"/>
      <c r="H6053" s="59"/>
      <c r="I6053" s="59"/>
      <c r="J6053" s="62"/>
    </row>
    <row r="6054" spans="1:10">
      <c r="A6054" s="55"/>
      <c r="B6054" s="55"/>
      <c r="C6054" s="55"/>
      <c r="D6054" s="56"/>
      <c r="E6054" s="56"/>
      <c r="F6054" s="56"/>
      <c r="G6054" s="56"/>
      <c r="H6054" s="56"/>
      <c r="I6054" s="56"/>
      <c r="J6054" s="61"/>
    </row>
    <row r="6055" spans="1:10">
      <c r="A6055" s="58"/>
      <c r="B6055" s="58"/>
      <c r="C6055" s="58"/>
      <c r="D6055" s="59"/>
      <c r="E6055" s="59"/>
      <c r="F6055" s="59"/>
      <c r="G6055" s="59"/>
      <c r="H6055" s="59"/>
      <c r="I6055" s="59"/>
      <c r="J6055" s="62"/>
    </row>
    <row r="6056" spans="1:10">
      <c r="A6056" s="55"/>
      <c r="B6056" s="55"/>
      <c r="C6056" s="55"/>
      <c r="D6056" s="56"/>
      <c r="E6056" s="56"/>
      <c r="F6056" s="56"/>
      <c r="G6056" s="56"/>
      <c r="H6056" s="56"/>
      <c r="I6056" s="56"/>
      <c r="J6056" s="61"/>
    </row>
    <row r="6057" spans="1:10">
      <c r="A6057" s="58"/>
      <c r="B6057" s="58"/>
      <c r="C6057" s="58"/>
      <c r="D6057" s="59"/>
      <c r="E6057" s="59"/>
      <c r="F6057" s="59"/>
      <c r="G6057" s="59"/>
      <c r="H6057" s="59"/>
      <c r="I6057" s="59"/>
      <c r="J6057" s="62"/>
    </row>
    <row r="6058" spans="1:10">
      <c r="A6058" s="55"/>
      <c r="B6058" s="55"/>
      <c r="C6058" s="55"/>
      <c r="D6058" s="56"/>
      <c r="E6058" s="56"/>
      <c r="F6058" s="56"/>
      <c r="G6058" s="56"/>
      <c r="H6058" s="56"/>
      <c r="I6058" s="56"/>
      <c r="J6058" s="61"/>
    </row>
    <row r="6059" spans="1:10">
      <c r="A6059" s="58"/>
      <c r="B6059" s="58"/>
      <c r="C6059" s="58"/>
      <c r="D6059" s="59"/>
      <c r="E6059" s="59"/>
      <c r="F6059" s="59"/>
      <c r="G6059" s="59"/>
      <c r="H6059" s="59"/>
      <c r="I6059" s="59"/>
      <c r="J6059" s="62"/>
    </row>
    <row r="6060" spans="1:10">
      <c r="A6060" s="55"/>
      <c r="B6060" s="55"/>
      <c r="C6060" s="55"/>
      <c r="D6060" s="56"/>
      <c r="E6060" s="56"/>
      <c r="F6060" s="56"/>
      <c r="G6060" s="56"/>
      <c r="H6060" s="56"/>
      <c r="I6060" s="56"/>
      <c r="J6060" s="61"/>
    </row>
    <row r="6061" spans="1:10">
      <c r="A6061" s="58"/>
      <c r="B6061" s="58"/>
      <c r="C6061" s="58"/>
      <c r="D6061" s="59"/>
      <c r="E6061" s="59"/>
      <c r="F6061" s="59"/>
      <c r="G6061" s="59"/>
      <c r="H6061" s="59"/>
      <c r="I6061" s="59"/>
      <c r="J6061" s="62"/>
    </row>
    <row r="6062" spans="1:10">
      <c r="A6062" s="55"/>
      <c r="B6062" s="55"/>
      <c r="C6062" s="55"/>
      <c r="D6062" s="56"/>
      <c r="E6062" s="56"/>
      <c r="F6062" s="56"/>
      <c r="G6062" s="56"/>
      <c r="H6062" s="56"/>
      <c r="I6062" s="56"/>
      <c r="J6062" s="61"/>
    </row>
    <row r="6063" spans="1:10">
      <c r="A6063" s="58"/>
      <c r="B6063" s="58"/>
      <c r="C6063" s="58"/>
      <c r="D6063" s="59"/>
      <c r="E6063" s="59"/>
      <c r="F6063" s="59"/>
      <c r="G6063" s="59"/>
      <c r="H6063" s="59"/>
      <c r="I6063" s="59"/>
      <c r="J6063" s="62"/>
    </row>
    <row r="6064" spans="1:10">
      <c r="A6064" s="55"/>
      <c r="B6064" s="55"/>
      <c r="C6064" s="55"/>
      <c r="D6064" s="56"/>
      <c r="E6064" s="56"/>
      <c r="F6064" s="56"/>
      <c r="G6064" s="56"/>
      <c r="H6064" s="56"/>
      <c r="I6064" s="56"/>
      <c r="J6064" s="61"/>
    </row>
    <row r="6065" spans="1:10">
      <c r="A6065" s="58"/>
      <c r="B6065" s="58"/>
      <c r="C6065" s="58"/>
      <c r="D6065" s="59"/>
      <c r="E6065" s="59"/>
      <c r="F6065" s="59"/>
      <c r="G6065" s="59"/>
      <c r="H6065" s="59"/>
      <c r="I6065" s="59"/>
      <c r="J6065" s="62"/>
    </row>
    <row r="6066" spans="1:10">
      <c r="A6066" s="55"/>
      <c r="B6066" s="55"/>
      <c r="C6066" s="55"/>
      <c r="D6066" s="56"/>
      <c r="E6066" s="56"/>
      <c r="F6066" s="56"/>
      <c r="G6066" s="56"/>
      <c r="H6066" s="56"/>
      <c r="I6066" s="56"/>
      <c r="J6066" s="61"/>
    </row>
    <row r="6067" spans="1:10">
      <c r="A6067" s="58"/>
      <c r="B6067" s="58"/>
      <c r="C6067" s="58"/>
      <c r="D6067" s="59"/>
      <c r="E6067" s="59"/>
      <c r="F6067" s="59"/>
      <c r="G6067" s="59"/>
      <c r="H6067" s="59"/>
      <c r="I6067" s="59"/>
      <c r="J6067" s="62"/>
    </row>
    <row r="6068" spans="1:10">
      <c r="A6068" s="55"/>
      <c r="B6068" s="55"/>
      <c r="C6068" s="55"/>
      <c r="D6068" s="56"/>
      <c r="E6068" s="56"/>
      <c r="F6068" s="56"/>
      <c r="G6068" s="56"/>
      <c r="H6068" s="56"/>
      <c r="I6068" s="56"/>
      <c r="J6068" s="61"/>
    </row>
    <row r="6069" spans="1:10">
      <c r="A6069" s="58"/>
      <c r="B6069" s="58"/>
      <c r="C6069" s="58"/>
      <c r="D6069" s="59"/>
      <c r="E6069" s="59"/>
      <c r="F6069" s="59"/>
      <c r="G6069" s="59"/>
      <c r="H6069" s="59"/>
      <c r="I6069" s="59"/>
      <c r="J6069" s="62"/>
    </row>
    <row r="6070" spans="1:10">
      <c r="A6070" s="55"/>
      <c r="B6070" s="55"/>
      <c r="C6070" s="55"/>
      <c r="D6070" s="56"/>
      <c r="E6070" s="56"/>
      <c r="F6070" s="56"/>
      <c r="G6070" s="56"/>
      <c r="H6070" s="56"/>
      <c r="I6070" s="56"/>
      <c r="J6070" s="61"/>
    </row>
    <row r="6071" spans="1:10">
      <c r="A6071" s="58"/>
      <c r="B6071" s="58"/>
      <c r="C6071" s="58"/>
      <c r="D6071" s="59"/>
      <c r="E6071" s="59"/>
      <c r="F6071" s="59"/>
      <c r="G6071" s="59"/>
      <c r="H6071" s="59"/>
      <c r="I6071" s="59"/>
      <c r="J6071" s="62"/>
    </row>
    <row r="6072" spans="1:10">
      <c r="A6072" s="55"/>
      <c r="B6072" s="55"/>
      <c r="C6072" s="55"/>
      <c r="D6072" s="56"/>
      <c r="E6072" s="56"/>
      <c r="F6072" s="56"/>
      <c r="G6072" s="56"/>
      <c r="H6072" s="56"/>
      <c r="I6072" s="56"/>
      <c r="J6072" s="61"/>
    </row>
    <row r="6073" spans="1:10">
      <c r="A6073" s="58"/>
      <c r="B6073" s="58"/>
      <c r="C6073" s="58"/>
      <c r="D6073" s="59"/>
      <c r="E6073" s="59"/>
      <c r="F6073" s="59"/>
      <c r="G6073" s="59"/>
      <c r="H6073" s="59"/>
      <c r="I6073" s="59"/>
      <c r="J6073" s="62"/>
    </row>
    <row r="6074" spans="1:10">
      <c r="A6074" s="55"/>
      <c r="B6074" s="55"/>
      <c r="C6074" s="55"/>
      <c r="D6074" s="56"/>
      <c r="E6074" s="56"/>
      <c r="F6074" s="56"/>
      <c r="G6074" s="56"/>
      <c r="H6074" s="56"/>
      <c r="I6074" s="56"/>
      <c r="J6074" s="61"/>
    </row>
    <row r="6075" spans="1:10">
      <c r="A6075" s="58"/>
      <c r="B6075" s="58"/>
      <c r="C6075" s="58"/>
      <c r="D6075" s="59"/>
      <c r="E6075" s="59"/>
      <c r="F6075" s="59"/>
      <c r="G6075" s="59"/>
      <c r="H6075" s="59"/>
      <c r="I6075" s="59"/>
      <c r="J6075" s="62"/>
    </row>
    <row r="6076" spans="1:10">
      <c r="A6076" s="55"/>
      <c r="B6076" s="55"/>
      <c r="C6076" s="55"/>
      <c r="D6076" s="56"/>
      <c r="E6076" s="56"/>
      <c r="F6076" s="56"/>
      <c r="G6076" s="56"/>
      <c r="H6076" s="56"/>
      <c r="I6076" s="56"/>
      <c r="J6076" s="61"/>
    </row>
    <row r="6077" spans="1:10">
      <c r="A6077" s="58"/>
      <c r="B6077" s="58"/>
      <c r="C6077" s="58"/>
      <c r="D6077" s="59"/>
      <c r="E6077" s="59"/>
      <c r="F6077" s="59"/>
      <c r="G6077" s="59"/>
      <c r="H6077" s="59"/>
      <c r="I6077" s="59"/>
      <c r="J6077" s="62"/>
    </row>
    <row r="6078" spans="1:10">
      <c r="A6078" s="55"/>
      <c r="B6078" s="55"/>
      <c r="C6078" s="55"/>
      <c r="D6078" s="56"/>
      <c r="E6078" s="56"/>
      <c r="F6078" s="56"/>
      <c r="G6078" s="56"/>
      <c r="H6078" s="56"/>
      <c r="I6078" s="56"/>
      <c r="J6078" s="61"/>
    </row>
    <row r="6079" spans="1:10">
      <c r="A6079" s="58"/>
      <c r="B6079" s="58"/>
      <c r="C6079" s="58"/>
      <c r="D6079" s="59"/>
      <c r="E6079" s="59"/>
      <c r="F6079" s="59"/>
      <c r="G6079" s="59"/>
      <c r="H6079" s="59"/>
      <c r="I6079" s="59"/>
      <c r="J6079" s="62"/>
    </row>
    <row r="6080" spans="1:10">
      <c r="A6080" s="55"/>
      <c r="B6080" s="55"/>
      <c r="C6080" s="55"/>
      <c r="D6080" s="56"/>
      <c r="E6080" s="56"/>
      <c r="F6080" s="56"/>
      <c r="G6080" s="56"/>
      <c r="H6080" s="56"/>
      <c r="I6080" s="56"/>
      <c r="J6080" s="61"/>
    </row>
    <row r="6081" spans="1:10">
      <c r="A6081" s="58"/>
      <c r="B6081" s="58"/>
      <c r="C6081" s="58"/>
      <c r="D6081" s="59"/>
      <c r="E6081" s="59"/>
      <c r="F6081" s="59"/>
      <c r="G6081" s="59"/>
      <c r="H6081" s="59"/>
      <c r="I6081" s="59"/>
      <c r="J6081" s="62"/>
    </row>
    <row r="6082" spans="1:10">
      <c r="A6082" s="55"/>
      <c r="B6082" s="55"/>
      <c r="C6082" s="55"/>
      <c r="D6082" s="56"/>
      <c r="E6082" s="56"/>
      <c r="F6082" s="56"/>
      <c r="G6082" s="56"/>
      <c r="H6082" s="56"/>
      <c r="I6082" s="56"/>
      <c r="J6082" s="61"/>
    </row>
    <row r="6083" spans="1:10">
      <c r="A6083" s="58"/>
      <c r="B6083" s="58"/>
      <c r="C6083" s="58"/>
      <c r="D6083" s="59"/>
      <c r="E6083" s="59"/>
      <c r="F6083" s="59"/>
      <c r="G6083" s="59"/>
      <c r="H6083" s="59"/>
      <c r="I6083" s="59"/>
      <c r="J6083" s="62"/>
    </row>
    <row r="6084" spans="1:10">
      <c r="A6084" s="55"/>
      <c r="B6084" s="55"/>
      <c r="C6084" s="55"/>
      <c r="D6084" s="56"/>
      <c r="E6084" s="56"/>
      <c r="F6084" s="56"/>
      <c r="G6084" s="56"/>
      <c r="H6084" s="56"/>
      <c r="I6084" s="56"/>
      <c r="J6084" s="61"/>
    </row>
    <row r="6085" spans="1:10">
      <c r="A6085" s="58"/>
      <c r="B6085" s="58"/>
      <c r="C6085" s="58"/>
      <c r="D6085" s="59"/>
      <c r="E6085" s="59"/>
      <c r="F6085" s="59"/>
      <c r="G6085" s="59"/>
      <c r="H6085" s="59"/>
      <c r="I6085" s="59"/>
      <c r="J6085" s="62"/>
    </row>
    <row r="6086" spans="1:10">
      <c r="A6086" s="55"/>
      <c r="B6086" s="55"/>
      <c r="C6086" s="55"/>
      <c r="D6086" s="56"/>
      <c r="E6086" s="56"/>
      <c r="F6086" s="56"/>
      <c r="G6086" s="56"/>
      <c r="H6086" s="56"/>
      <c r="I6086" s="56"/>
      <c r="J6086" s="61"/>
    </row>
    <row r="6087" spans="1:10">
      <c r="A6087" s="58"/>
      <c r="B6087" s="58"/>
      <c r="C6087" s="58"/>
      <c r="D6087" s="59"/>
      <c r="E6087" s="59"/>
      <c r="F6087" s="59"/>
      <c r="G6087" s="59"/>
      <c r="H6087" s="59"/>
      <c r="I6087" s="59"/>
      <c r="J6087" s="62"/>
    </row>
    <row r="6088" spans="1:10">
      <c r="A6088" s="55"/>
      <c r="B6088" s="55"/>
      <c r="C6088" s="55"/>
      <c r="D6088" s="56"/>
      <c r="E6088" s="56"/>
      <c r="F6088" s="56"/>
      <c r="G6088" s="56"/>
      <c r="H6088" s="56"/>
      <c r="I6088" s="56"/>
      <c r="J6088" s="61"/>
    </row>
    <row r="6089" spans="1:10">
      <c r="A6089" s="58"/>
      <c r="B6089" s="58"/>
      <c r="C6089" s="58"/>
      <c r="D6089" s="59"/>
      <c r="E6089" s="59"/>
      <c r="F6089" s="59"/>
      <c r="G6089" s="59"/>
      <c r="H6089" s="59"/>
      <c r="I6089" s="59"/>
      <c r="J6089" s="62"/>
    </row>
    <row r="6090" spans="1:10">
      <c r="A6090" s="55"/>
      <c r="B6090" s="55"/>
      <c r="C6090" s="55"/>
      <c r="D6090" s="56"/>
      <c r="E6090" s="56"/>
      <c r="F6090" s="56"/>
      <c r="G6090" s="56"/>
      <c r="H6090" s="56"/>
      <c r="I6090" s="56"/>
      <c r="J6090" s="61"/>
    </row>
    <row r="6091" spans="1:10">
      <c r="A6091" s="58"/>
      <c r="B6091" s="58"/>
      <c r="C6091" s="58"/>
      <c r="D6091" s="59"/>
      <c r="E6091" s="59"/>
      <c r="F6091" s="59"/>
      <c r="G6091" s="59"/>
      <c r="H6091" s="59"/>
      <c r="I6091" s="59"/>
      <c r="J6091" s="62"/>
    </row>
    <row r="6092" spans="1:10">
      <c r="A6092" s="55"/>
      <c r="B6092" s="55"/>
      <c r="C6092" s="55"/>
      <c r="D6092" s="56"/>
      <c r="E6092" s="56"/>
      <c r="F6092" s="56"/>
      <c r="G6092" s="56"/>
      <c r="H6092" s="56"/>
      <c r="I6092" s="56"/>
      <c r="J6092" s="61"/>
    </row>
    <row r="6093" spans="1:10">
      <c r="A6093" s="58"/>
      <c r="B6093" s="58"/>
      <c r="C6093" s="58"/>
      <c r="D6093" s="59"/>
      <c r="E6093" s="59"/>
      <c r="F6093" s="59"/>
      <c r="G6093" s="59"/>
      <c r="H6093" s="59"/>
      <c r="I6093" s="59"/>
      <c r="J6093" s="62"/>
    </row>
    <row r="6094" spans="1:10">
      <c r="A6094" s="55"/>
      <c r="B6094" s="55"/>
      <c r="C6094" s="55"/>
      <c r="D6094" s="56"/>
      <c r="E6094" s="56"/>
      <c r="F6094" s="56"/>
      <c r="G6094" s="56"/>
      <c r="H6094" s="56"/>
      <c r="I6094" s="56"/>
      <c r="J6094" s="61"/>
    </row>
    <row r="6095" spans="1:10">
      <c r="A6095" s="58"/>
      <c r="B6095" s="58"/>
      <c r="C6095" s="58"/>
      <c r="D6095" s="59"/>
      <c r="E6095" s="59"/>
      <c r="F6095" s="59"/>
      <c r="G6095" s="59"/>
      <c r="H6095" s="59"/>
      <c r="I6095" s="59"/>
      <c r="J6095" s="62"/>
    </row>
    <row r="6096" spans="1:10">
      <c r="A6096" s="55"/>
      <c r="B6096" s="55"/>
      <c r="C6096" s="55"/>
      <c r="D6096" s="56"/>
      <c r="E6096" s="56"/>
      <c r="F6096" s="56"/>
      <c r="G6096" s="56"/>
      <c r="H6096" s="56"/>
      <c r="I6096" s="56"/>
      <c r="J6096" s="61"/>
    </row>
    <row r="6097" spans="1:10">
      <c r="A6097" s="58"/>
      <c r="B6097" s="58"/>
      <c r="C6097" s="58"/>
      <c r="D6097" s="59"/>
      <c r="E6097" s="59"/>
      <c r="F6097" s="59"/>
      <c r="G6097" s="59"/>
      <c r="H6097" s="59"/>
      <c r="I6097" s="59"/>
      <c r="J6097" s="62"/>
    </row>
    <row r="6098" spans="1:10">
      <c r="A6098" s="55"/>
      <c r="B6098" s="55"/>
      <c r="C6098" s="55"/>
      <c r="D6098" s="56"/>
      <c r="E6098" s="56"/>
      <c r="F6098" s="56"/>
      <c r="G6098" s="56"/>
      <c r="H6098" s="56"/>
      <c r="I6098" s="56"/>
      <c r="J6098" s="61"/>
    </row>
    <row r="6099" spans="1:10">
      <c r="A6099" s="58"/>
      <c r="B6099" s="58"/>
      <c r="C6099" s="58"/>
      <c r="D6099" s="59"/>
      <c r="E6099" s="59"/>
      <c r="F6099" s="59"/>
      <c r="G6099" s="59"/>
      <c r="H6099" s="59"/>
      <c r="I6099" s="59"/>
      <c r="J6099" s="62"/>
    </row>
    <row r="6100" spans="1:10">
      <c r="A6100" s="55"/>
      <c r="B6100" s="55"/>
      <c r="C6100" s="55"/>
      <c r="D6100" s="56"/>
      <c r="E6100" s="56"/>
      <c r="F6100" s="56"/>
      <c r="G6100" s="56"/>
      <c r="H6100" s="56"/>
      <c r="I6100" s="56"/>
      <c r="J6100" s="61"/>
    </row>
    <row r="6101" spans="1:10">
      <c r="A6101" s="58"/>
      <c r="B6101" s="58"/>
      <c r="C6101" s="58"/>
      <c r="D6101" s="59"/>
      <c r="E6101" s="59"/>
      <c r="F6101" s="59"/>
      <c r="G6101" s="59"/>
      <c r="H6101" s="59"/>
      <c r="I6101" s="59"/>
      <c r="J6101" s="62"/>
    </row>
    <row r="6102" spans="1:10">
      <c r="A6102" s="55"/>
      <c r="B6102" s="55"/>
      <c r="C6102" s="55"/>
      <c r="D6102" s="56"/>
      <c r="E6102" s="56"/>
      <c r="F6102" s="56"/>
      <c r="G6102" s="56"/>
      <c r="H6102" s="56"/>
      <c r="I6102" s="56"/>
      <c r="J6102" s="61"/>
    </row>
    <row r="6103" spans="1:10">
      <c r="A6103" s="58"/>
      <c r="B6103" s="58"/>
      <c r="C6103" s="58"/>
      <c r="D6103" s="59"/>
      <c r="E6103" s="59"/>
      <c r="F6103" s="59"/>
      <c r="G6103" s="59"/>
      <c r="H6103" s="59"/>
      <c r="I6103" s="59"/>
      <c r="J6103" s="62"/>
    </row>
    <row r="6104" spans="1:10">
      <c r="A6104" s="55"/>
      <c r="B6104" s="55"/>
      <c r="C6104" s="55"/>
      <c r="D6104" s="56"/>
      <c r="E6104" s="56"/>
      <c r="F6104" s="56"/>
      <c r="G6104" s="56"/>
      <c r="H6104" s="56"/>
      <c r="I6104" s="56"/>
      <c r="J6104" s="61"/>
    </row>
    <row r="6105" spans="1:10">
      <c r="A6105" s="58"/>
      <c r="B6105" s="58"/>
      <c r="C6105" s="58"/>
      <c r="D6105" s="59"/>
      <c r="E6105" s="59"/>
      <c r="F6105" s="59"/>
      <c r="G6105" s="59"/>
      <c r="H6105" s="59"/>
      <c r="I6105" s="59"/>
      <c r="J6105" s="62"/>
    </row>
    <row r="6106" spans="1:10">
      <c r="A6106" s="55"/>
      <c r="B6106" s="55"/>
      <c r="C6106" s="55"/>
      <c r="D6106" s="56"/>
      <c r="E6106" s="56"/>
      <c r="F6106" s="56"/>
      <c r="G6106" s="56"/>
      <c r="H6106" s="56"/>
      <c r="I6106" s="56"/>
      <c r="J6106" s="61"/>
    </row>
    <row r="6107" spans="1:10">
      <c r="A6107" s="58"/>
      <c r="B6107" s="58"/>
      <c r="C6107" s="58"/>
      <c r="D6107" s="59"/>
      <c r="E6107" s="59"/>
      <c r="F6107" s="59"/>
      <c r="G6107" s="59"/>
      <c r="H6107" s="59"/>
      <c r="I6107" s="59"/>
      <c r="J6107" s="62"/>
    </row>
    <row r="6108" spans="1:10">
      <c r="A6108" s="55"/>
      <c r="B6108" s="55"/>
      <c r="C6108" s="55"/>
      <c r="D6108" s="56"/>
      <c r="E6108" s="56"/>
      <c r="F6108" s="56"/>
      <c r="G6108" s="56"/>
      <c r="H6108" s="56"/>
      <c r="I6108" s="56"/>
      <c r="J6108" s="61"/>
    </row>
    <row r="6109" spans="1:10">
      <c r="A6109" s="58"/>
      <c r="B6109" s="58"/>
      <c r="C6109" s="58"/>
      <c r="D6109" s="59"/>
      <c r="E6109" s="59"/>
      <c r="F6109" s="59"/>
      <c r="G6109" s="59"/>
      <c r="H6109" s="59"/>
      <c r="I6109" s="59"/>
      <c r="J6109" s="62"/>
    </row>
    <row r="6110" spans="1:10">
      <c r="A6110" s="55"/>
      <c r="B6110" s="55"/>
      <c r="C6110" s="55"/>
      <c r="D6110" s="56"/>
      <c r="E6110" s="56"/>
      <c r="F6110" s="56"/>
      <c r="G6110" s="56"/>
      <c r="H6110" s="56"/>
      <c r="I6110" s="56"/>
      <c r="J6110" s="61"/>
    </row>
    <row r="6111" spans="1:10">
      <c r="A6111" s="58"/>
      <c r="B6111" s="58"/>
      <c r="C6111" s="58"/>
      <c r="D6111" s="59"/>
      <c r="E6111" s="59"/>
      <c r="F6111" s="59"/>
      <c r="G6111" s="59"/>
      <c r="H6111" s="59"/>
      <c r="I6111" s="59"/>
      <c r="J6111" s="62"/>
    </row>
    <row r="6112" spans="1:10">
      <c r="A6112" s="55"/>
      <c r="B6112" s="55"/>
      <c r="C6112" s="55"/>
      <c r="D6112" s="56"/>
      <c r="E6112" s="56"/>
      <c r="F6112" s="56"/>
      <c r="G6112" s="56"/>
      <c r="H6112" s="56"/>
      <c r="I6112" s="56"/>
      <c r="J6112" s="61"/>
    </row>
    <row r="6113" spans="1:10">
      <c r="A6113" s="58"/>
      <c r="B6113" s="58"/>
      <c r="C6113" s="58"/>
      <c r="D6113" s="59"/>
      <c r="E6113" s="59"/>
      <c r="F6113" s="59"/>
      <c r="G6113" s="59"/>
      <c r="H6113" s="59"/>
      <c r="I6113" s="59"/>
      <c r="J6113" s="62"/>
    </row>
    <row r="6114" spans="1:10">
      <c r="A6114" s="55"/>
      <c r="B6114" s="55"/>
      <c r="C6114" s="55"/>
      <c r="D6114" s="56"/>
      <c r="E6114" s="56"/>
      <c r="F6114" s="56"/>
      <c r="G6114" s="56"/>
      <c r="H6114" s="56"/>
      <c r="I6114" s="56"/>
      <c r="J6114" s="61"/>
    </row>
    <row r="6115" spans="1:10">
      <c r="A6115" s="58"/>
      <c r="B6115" s="58"/>
      <c r="C6115" s="58"/>
      <c r="D6115" s="59"/>
      <c r="E6115" s="59"/>
      <c r="F6115" s="59"/>
      <c r="G6115" s="59"/>
      <c r="H6115" s="59"/>
      <c r="I6115" s="59"/>
      <c r="J6115" s="62"/>
    </row>
    <row r="6116" spans="1:10">
      <c r="A6116" s="55"/>
      <c r="B6116" s="55"/>
      <c r="C6116" s="55"/>
      <c r="D6116" s="56"/>
      <c r="E6116" s="56"/>
      <c r="F6116" s="56"/>
      <c r="G6116" s="56"/>
      <c r="H6116" s="56"/>
      <c r="I6116" s="56"/>
      <c r="J6116" s="61"/>
    </row>
    <row r="6117" spans="1:10">
      <c r="A6117" s="58"/>
      <c r="B6117" s="58"/>
      <c r="C6117" s="58"/>
      <c r="D6117" s="59"/>
      <c r="E6117" s="59"/>
      <c r="F6117" s="59"/>
      <c r="G6117" s="59"/>
      <c r="H6117" s="59"/>
      <c r="I6117" s="59"/>
      <c r="J6117" s="62"/>
    </row>
    <row r="6118" spans="1:10">
      <c r="A6118" s="55"/>
      <c r="B6118" s="55"/>
      <c r="C6118" s="55"/>
      <c r="D6118" s="56"/>
      <c r="E6118" s="56"/>
      <c r="F6118" s="56"/>
      <c r="G6118" s="56"/>
      <c r="H6118" s="56"/>
      <c r="I6118" s="56"/>
      <c r="J6118" s="61"/>
    </row>
    <row r="6119" spans="1:10">
      <c r="A6119" s="58"/>
      <c r="B6119" s="58"/>
      <c r="C6119" s="58"/>
      <c r="D6119" s="59"/>
      <c r="E6119" s="59"/>
      <c r="F6119" s="59"/>
      <c r="G6119" s="59"/>
      <c r="H6119" s="59"/>
      <c r="I6119" s="59"/>
      <c r="J6119" s="62"/>
    </row>
    <row r="6120" spans="1:10">
      <c r="A6120" s="55"/>
      <c r="B6120" s="55"/>
      <c r="C6120" s="55"/>
      <c r="D6120" s="56"/>
      <c r="E6120" s="56"/>
      <c r="F6120" s="56"/>
      <c r="G6120" s="56"/>
      <c r="H6120" s="56"/>
      <c r="I6120" s="56"/>
      <c r="J6120" s="61"/>
    </row>
    <row r="6121" spans="1:10">
      <c r="A6121" s="58"/>
      <c r="B6121" s="58"/>
      <c r="C6121" s="58"/>
      <c r="D6121" s="59"/>
      <c r="E6121" s="59"/>
      <c r="F6121" s="59"/>
      <c r="G6121" s="59"/>
      <c r="H6121" s="59"/>
      <c r="I6121" s="59"/>
      <c r="J6121" s="62"/>
    </row>
    <row r="6122" spans="1:10">
      <c r="A6122" s="55"/>
      <c r="B6122" s="55"/>
      <c r="C6122" s="55"/>
      <c r="D6122" s="56"/>
      <c r="E6122" s="56"/>
      <c r="F6122" s="56"/>
      <c r="G6122" s="56"/>
      <c r="H6122" s="56"/>
      <c r="I6122" s="56"/>
      <c r="J6122" s="61"/>
    </row>
    <row r="6123" spans="1:10">
      <c r="A6123" s="58"/>
      <c r="B6123" s="58"/>
      <c r="C6123" s="58"/>
      <c r="D6123" s="59"/>
      <c r="E6123" s="59"/>
      <c r="F6123" s="59"/>
      <c r="G6123" s="59"/>
      <c r="H6123" s="59"/>
      <c r="I6123" s="59"/>
      <c r="J6123" s="62"/>
    </row>
    <row r="6124" spans="1:10">
      <c r="A6124" s="55"/>
      <c r="B6124" s="55"/>
      <c r="C6124" s="55"/>
      <c r="D6124" s="56"/>
      <c r="E6124" s="56"/>
      <c r="F6124" s="56"/>
      <c r="G6124" s="56"/>
      <c r="H6124" s="56"/>
      <c r="I6124" s="56"/>
      <c r="J6124" s="61"/>
    </row>
    <row r="6125" spans="1:10">
      <c r="A6125" s="58"/>
      <c r="B6125" s="58"/>
      <c r="C6125" s="58"/>
      <c r="D6125" s="59"/>
      <c r="E6125" s="59"/>
      <c r="F6125" s="59"/>
      <c r="G6125" s="59"/>
      <c r="H6125" s="59"/>
      <c r="I6125" s="59"/>
      <c r="J6125" s="62"/>
    </row>
    <row r="6126" spans="1:10">
      <c r="A6126" s="55"/>
      <c r="B6126" s="55"/>
      <c r="C6126" s="55"/>
      <c r="D6126" s="56"/>
      <c r="E6126" s="56"/>
      <c r="F6126" s="56"/>
      <c r="G6126" s="56"/>
      <c r="H6126" s="56"/>
      <c r="I6126" s="56"/>
      <c r="J6126" s="61"/>
    </row>
    <row r="6127" spans="1:10">
      <c r="A6127" s="58"/>
      <c r="B6127" s="58"/>
      <c r="C6127" s="58"/>
      <c r="D6127" s="59"/>
      <c r="E6127" s="59"/>
      <c r="F6127" s="59"/>
      <c r="G6127" s="59"/>
      <c r="H6127" s="59"/>
      <c r="I6127" s="59"/>
      <c r="J6127" s="62"/>
    </row>
    <row r="6128" spans="1:10">
      <c r="A6128" s="55"/>
      <c r="B6128" s="55"/>
      <c r="C6128" s="55"/>
      <c r="D6128" s="56"/>
      <c r="E6128" s="56"/>
      <c r="F6128" s="56"/>
      <c r="G6128" s="56"/>
      <c r="H6128" s="56"/>
      <c r="I6128" s="56"/>
      <c r="J6128" s="61"/>
    </row>
    <row r="6129" spans="1:10">
      <c r="A6129" s="58"/>
      <c r="B6129" s="58"/>
      <c r="C6129" s="58"/>
      <c r="D6129" s="59"/>
      <c r="E6129" s="59"/>
      <c r="F6129" s="59"/>
      <c r="G6129" s="59"/>
      <c r="H6129" s="59"/>
      <c r="I6129" s="59"/>
      <c r="J6129" s="62"/>
    </row>
    <row r="6130" spans="1:10">
      <c r="A6130" s="55"/>
      <c r="B6130" s="55"/>
      <c r="C6130" s="55"/>
      <c r="D6130" s="56"/>
      <c r="E6130" s="56"/>
      <c r="F6130" s="56"/>
      <c r="G6130" s="56"/>
      <c r="H6130" s="56"/>
      <c r="I6130" s="56"/>
      <c r="J6130" s="61"/>
    </row>
    <row r="6131" spans="1:10">
      <c r="A6131" s="58"/>
      <c r="B6131" s="58"/>
      <c r="C6131" s="58"/>
      <c r="D6131" s="59"/>
      <c r="E6131" s="59"/>
      <c r="F6131" s="59"/>
      <c r="G6131" s="59"/>
      <c r="H6131" s="59"/>
      <c r="I6131" s="59"/>
      <c r="J6131" s="62"/>
    </row>
    <row r="6132" spans="1:10">
      <c r="A6132" s="55"/>
      <c r="B6132" s="55"/>
      <c r="C6132" s="55"/>
      <c r="D6132" s="56"/>
      <c r="E6132" s="56"/>
      <c r="F6132" s="56"/>
      <c r="G6132" s="56"/>
      <c r="H6132" s="56"/>
      <c r="I6132" s="56"/>
      <c r="J6132" s="61"/>
    </row>
    <row r="6133" spans="1:10">
      <c r="A6133" s="58"/>
      <c r="B6133" s="58"/>
      <c r="C6133" s="58"/>
      <c r="D6133" s="59"/>
      <c r="E6133" s="59"/>
      <c r="F6133" s="59"/>
      <c r="G6133" s="59"/>
      <c r="H6133" s="59"/>
      <c r="I6133" s="59"/>
      <c r="J6133" s="62"/>
    </row>
    <row r="6134" spans="1:10">
      <c r="A6134" s="55"/>
      <c r="B6134" s="55"/>
      <c r="C6134" s="55"/>
      <c r="D6134" s="56"/>
      <c r="E6134" s="56"/>
      <c r="F6134" s="56"/>
      <c r="G6134" s="56"/>
      <c r="H6134" s="56"/>
      <c r="I6134" s="56"/>
      <c r="J6134" s="61"/>
    </row>
    <row r="6135" spans="1:10">
      <c r="A6135" s="58"/>
      <c r="B6135" s="58"/>
      <c r="C6135" s="58"/>
      <c r="D6135" s="59"/>
      <c r="E6135" s="59"/>
      <c r="F6135" s="59"/>
      <c r="G6135" s="59"/>
      <c r="H6135" s="59"/>
      <c r="I6135" s="59"/>
      <c r="J6135" s="62"/>
    </row>
    <row r="6136" spans="1:10">
      <c r="A6136" s="55"/>
      <c r="B6136" s="55"/>
      <c r="C6136" s="55"/>
      <c r="D6136" s="56"/>
      <c r="E6136" s="56"/>
      <c r="F6136" s="56"/>
      <c r="G6136" s="56"/>
      <c r="H6136" s="56"/>
      <c r="I6136" s="56"/>
      <c r="J6136" s="61"/>
    </row>
    <row r="6137" spans="1:10">
      <c r="A6137" s="58"/>
      <c r="B6137" s="58"/>
      <c r="C6137" s="58"/>
      <c r="D6137" s="59"/>
      <c r="E6137" s="59"/>
      <c r="F6137" s="59"/>
      <c r="G6137" s="59"/>
      <c r="H6137" s="59"/>
      <c r="I6137" s="59"/>
      <c r="J6137" s="62"/>
    </row>
    <row r="6138" spans="1:10">
      <c r="A6138" s="55"/>
      <c r="B6138" s="55"/>
      <c r="C6138" s="55"/>
      <c r="D6138" s="56"/>
      <c r="E6138" s="56"/>
      <c r="F6138" s="56"/>
      <c r="G6138" s="56"/>
      <c r="H6138" s="56"/>
      <c r="I6138" s="56"/>
      <c r="J6138" s="61"/>
    </row>
    <row r="6139" spans="1:10">
      <c r="A6139" s="58"/>
      <c r="B6139" s="58"/>
      <c r="C6139" s="58"/>
      <c r="D6139" s="59"/>
      <c r="E6139" s="59"/>
      <c r="F6139" s="59"/>
      <c r="G6139" s="59"/>
      <c r="H6139" s="59"/>
      <c r="I6139" s="59"/>
      <c r="J6139" s="62"/>
    </row>
    <row r="6140" spans="1:10">
      <c r="A6140" s="55"/>
      <c r="B6140" s="55"/>
      <c r="C6140" s="55"/>
      <c r="D6140" s="56"/>
      <c r="E6140" s="56"/>
      <c r="F6140" s="56"/>
      <c r="G6140" s="56"/>
      <c r="H6140" s="56"/>
      <c r="I6140" s="56"/>
      <c r="J6140" s="61"/>
    </row>
    <row r="6141" spans="1:10">
      <c r="A6141" s="58"/>
      <c r="B6141" s="58"/>
      <c r="C6141" s="58"/>
      <c r="D6141" s="59"/>
      <c r="E6141" s="59"/>
      <c r="F6141" s="59"/>
      <c r="G6141" s="59"/>
      <c r="H6141" s="59"/>
      <c r="I6141" s="59"/>
      <c r="J6141" s="62"/>
    </row>
    <row r="6142" spans="1:10">
      <c r="A6142" s="55"/>
      <c r="B6142" s="55"/>
      <c r="C6142" s="55"/>
      <c r="D6142" s="56"/>
      <c r="E6142" s="56"/>
      <c r="F6142" s="56"/>
      <c r="G6142" s="56"/>
      <c r="H6142" s="56"/>
      <c r="I6142" s="56"/>
      <c r="J6142" s="61"/>
    </row>
    <row r="6143" spans="1:10">
      <c r="A6143" s="58"/>
      <c r="B6143" s="58"/>
      <c r="C6143" s="58"/>
      <c r="D6143" s="59"/>
      <c r="E6143" s="59"/>
      <c r="F6143" s="59"/>
      <c r="G6143" s="59"/>
      <c r="H6143" s="59"/>
      <c r="I6143" s="59"/>
      <c r="J6143" s="62"/>
    </row>
    <row r="6144" spans="1:10">
      <c r="A6144" s="55"/>
      <c r="B6144" s="55"/>
      <c r="C6144" s="55"/>
      <c r="D6144" s="56"/>
      <c r="E6144" s="56"/>
      <c r="F6144" s="56"/>
      <c r="G6144" s="56"/>
      <c r="H6144" s="56"/>
      <c r="I6144" s="56"/>
      <c r="J6144" s="61"/>
    </row>
    <row r="6145" spans="1:10">
      <c r="A6145" s="58"/>
      <c r="B6145" s="58"/>
      <c r="C6145" s="58"/>
      <c r="D6145" s="59"/>
      <c r="E6145" s="59"/>
      <c r="F6145" s="59"/>
      <c r="G6145" s="59"/>
      <c r="H6145" s="59"/>
      <c r="I6145" s="59"/>
      <c r="J6145" s="62"/>
    </row>
    <row r="6146" spans="1:10">
      <c r="A6146" s="55"/>
      <c r="B6146" s="55"/>
      <c r="C6146" s="55"/>
      <c r="D6146" s="56"/>
      <c r="E6146" s="56"/>
      <c r="F6146" s="56"/>
      <c r="G6146" s="56"/>
      <c r="H6146" s="56"/>
      <c r="I6146" s="56"/>
      <c r="J6146" s="61"/>
    </row>
    <row r="6147" spans="1:10">
      <c r="A6147" s="58"/>
      <c r="B6147" s="58"/>
      <c r="C6147" s="58"/>
      <c r="D6147" s="59"/>
      <c r="E6147" s="59"/>
      <c r="F6147" s="59"/>
      <c r="G6147" s="59"/>
      <c r="H6147" s="59"/>
      <c r="I6147" s="59"/>
      <c r="J6147" s="62"/>
    </row>
    <row r="6148" spans="1:10">
      <c r="A6148" s="55"/>
      <c r="B6148" s="55"/>
      <c r="C6148" s="55"/>
      <c r="D6148" s="56"/>
      <c r="E6148" s="56"/>
      <c r="F6148" s="56"/>
      <c r="G6148" s="56"/>
      <c r="H6148" s="56"/>
      <c r="I6148" s="56"/>
      <c r="J6148" s="61"/>
    </row>
    <row r="6149" spans="1:10">
      <c r="A6149" s="58"/>
      <c r="B6149" s="58"/>
      <c r="C6149" s="58"/>
      <c r="D6149" s="59"/>
      <c r="E6149" s="59"/>
      <c r="F6149" s="59"/>
      <c r="G6149" s="59"/>
      <c r="H6149" s="59"/>
      <c r="I6149" s="59"/>
      <c r="J6149" s="62"/>
    </row>
    <row r="6150" spans="1:10">
      <c r="A6150" s="55"/>
      <c r="B6150" s="55"/>
      <c r="C6150" s="55"/>
      <c r="D6150" s="56"/>
      <c r="E6150" s="56"/>
      <c r="F6150" s="56"/>
      <c r="G6150" s="56"/>
      <c r="H6150" s="56"/>
      <c r="I6150" s="56"/>
      <c r="J6150" s="61"/>
    </row>
    <row r="6151" spans="1:10">
      <c r="A6151" s="58"/>
      <c r="B6151" s="58"/>
      <c r="C6151" s="58"/>
      <c r="D6151" s="59"/>
      <c r="E6151" s="59"/>
      <c r="F6151" s="59"/>
      <c r="G6151" s="59"/>
      <c r="H6151" s="59"/>
      <c r="I6151" s="59"/>
      <c r="J6151" s="62"/>
    </row>
    <row r="6152" spans="1:10">
      <c r="A6152" s="55"/>
      <c r="B6152" s="55"/>
      <c r="C6152" s="55"/>
      <c r="D6152" s="56"/>
      <c r="E6152" s="56"/>
      <c r="F6152" s="56"/>
      <c r="G6152" s="56"/>
      <c r="H6152" s="56"/>
      <c r="I6152" s="56"/>
      <c r="J6152" s="61"/>
    </row>
    <row r="6153" spans="1:10">
      <c r="A6153" s="58"/>
      <c r="B6153" s="58"/>
      <c r="C6153" s="58"/>
      <c r="D6153" s="59"/>
      <c r="E6153" s="59"/>
      <c r="F6153" s="59"/>
      <c r="G6153" s="59"/>
      <c r="H6153" s="59"/>
      <c r="I6153" s="59"/>
      <c r="J6153" s="62"/>
    </row>
    <row r="6154" spans="1:10">
      <c r="A6154" s="55"/>
      <c r="B6154" s="55"/>
      <c r="C6154" s="55"/>
      <c r="D6154" s="56"/>
      <c r="E6154" s="56"/>
      <c r="F6154" s="56"/>
      <c r="G6154" s="56"/>
      <c r="H6154" s="56"/>
      <c r="I6154" s="56"/>
      <c r="J6154" s="61"/>
    </row>
    <row r="6155" spans="1:10">
      <c r="A6155" s="58"/>
      <c r="B6155" s="58"/>
      <c r="C6155" s="58"/>
      <c r="D6155" s="59"/>
      <c r="E6155" s="59"/>
      <c r="F6155" s="59"/>
      <c r="G6155" s="59"/>
      <c r="H6155" s="59"/>
      <c r="I6155" s="59"/>
      <c r="J6155" s="62"/>
    </row>
    <row r="6156" spans="1:10">
      <c r="A6156" s="55"/>
      <c r="B6156" s="55"/>
      <c r="C6156" s="55"/>
      <c r="D6156" s="56"/>
      <c r="E6156" s="56"/>
      <c r="F6156" s="56"/>
      <c r="G6156" s="56"/>
      <c r="H6156" s="56"/>
      <c r="I6156" s="56"/>
      <c r="J6156" s="61"/>
    </row>
    <row r="6157" spans="1:10">
      <c r="A6157" s="58"/>
      <c r="B6157" s="58"/>
      <c r="C6157" s="58"/>
      <c r="D6157" s="59"/>
      <c r="E6157" s="59"/>
      <c r="F6157" s="59"/>
      <c r="G6157" s="59"/>
      <c r="H6157" s="59"/>
      <c r="I6157" s="59"/>
      <c r="J6157" s="62"/>
    </row>
    <row r="6158" spans="1:10">
      <c r="A6158" s="55"/>
      <c r="B6158" s="55"/>
      <c r="C6158" s="55"/>
      <c r="D6158" s="56"/>
      <c r="E6158" s="56"/>
      <c r="F6158" s="56"/>
      <c r="G6158" s="56"/>
      <c r="H6158" s="56"/>
      <c r="I6158" s="56"/>
      <c r="J6158" s="61"/>
    </row>
    <row r="6159" spans="1:10">
      <c r="A6159" s="58"/>
      <c r="B6159" s="58"/>
      <c r="C6159" s="58"/>
      <c r="D6159" s="59"/>
      <c r="E6159" s="59"/>
      <c r="F6159" s="59"/>
      <c r="G6159" s="59"/>
      <c r="H6159" s="59"/>
      <c r="I6159" s="59"/>
      <c r="J6159" s="62"/>
    </row>
    <row r="6160" spans="1:10">
      <c r="A6160" s="55"/>
      <c r="B6160" s="55"/>
      <c r="C6160" s="55"/>
      <c r="D6160" s="56"/>
      <c r="E6160" s="56"/>
      <c r="F6160" s="56"/>
      <c r="G6160" s="56"/>
      <c r="H6160" s="56"/>
      <c r="I6160" s="56"/>
      <c r="J6160" s="61"/>
    </row>
    <row r="6161" spans="1:10">
      <c r="A6161" s="58"/>
      <c r="B6161" s="58"/>
      <c r="C6161" s="58"/>
      <c r="D6161" s="59"/>
      <c r="E6161" s="59"/>
      <c r="F6161" s="59"/>
      <c r="G6161" s="59"/>
      <c r="H6161" s="59"/>
      <c r="I6161" s="59"/>
      <c r="J6161" s="62"/>
    </row>
    <row r="6162" spans="1:10">
      <c r="A6162" s="55"/>
      <c r="B6162" s="55"/>
      <c r="C6162" s="55"/>
      <c r="D6162" s="56"/>
      <c r="E6162" s="56"/>
      <c r="F6162" s="56"/>
      <c r="G6162" s="56"/>
      <c r="H6162" s="56"/>
      <c r="I6162" s="56"/>
      <c r="J6162" s="61"/>
    </row>
    <row r="6163" spans="1:10">
      <c r="A6163" s="58"/>
      <c r="B6163" s="58"/>
      <c r="C6163" s="58"/>
      <c r="D6163" s="59"/>
      <c r="E6163" s="59"/>
      <c r="F6163" s="59"/>
      <c r="G6163" s="59"/>
      <c r="H6163" s="59"/>
      <c r="I6163" s="59"/>
      <c r="J6163" s="62"/>
    </row>
    <row r="6164" spans="1:10">
      <c r="A6164" s="55"/>
      <c r="B6164" s="55"/>
      <c r="C6164" s="55"/>
      <c r="D6164" s="56"/>
      <c r="E6164" s="56"/>
      <c r="F6164" s="56"/>
      <c r="G6164" s="56"/>
      <c r="H6164" s="56"/>
      <c r="I6164" s="56"/>
      <c r="J6164" s="61"/>
    </row>
    <row r="6165" spans="1:10">
      <c r="A6165" s="58"/>
      <c r="B6165" s="58"/>
      <c r="C6165" s="58"/>
      <c r="D6165" s="59"/>
      <c r="E6165" s="59"/>
      <c r="F6165" s="59"/>
      <c r="G6165" s="59"/>
      <c r="H6165" s="59"/>
      <c r="I6165" s="59"/>
      <c r="J6165" s="62"/>
    </row>
    <row r="6166" spans="1:10">
      <c r="A6166" s="55"/>
      <c r="B6166" s="55"/>
      <c r="C6166" s="55"/>
      <c r="D6166" s="56"/>
      <c r="E6166" s="56"/>
      <c r="F6166" s="56"/>
      <c r="G6166" s="56"/>
      <c r="H6166" s="56"/>
      <c r="I6166" s="56"/>
      <c r="J6166" s="61"/>
    </row>
    <row r="6167" spans="1:10">
      <c r="A6167" s="58"/>
      <c r="B6167" s="58"/>
      <c r="C6167" s="58"/>
      <c r="D6167" s="59"/>
      <c r="E6167" s="59"/>
      <c r="F6167" s="59"/>
      <c r="G6167" s="59"/>
      <c r="H6167" s="59"/>
      <c r="I6167" s="59"/>
      <c r="J6167" s="62"/>
    </row>
    <row r="6168" spans="1:10">
      <c r="A6168" s="55"/>
      <c r="B6168" s="55"/>
      <c r="C6168" s="55"/>
      <c r="D6168" s="56"/>
      <c r="E6168" s="56"/>
      <c r="F6168" s="56"/>
      <c r="G6168" s="56"/>
      <c r="H6168" s="56"/>
      <c r="I6168" s="56"/>
      <c r="J6168" s="61"/>
    </row>
    <row r="6169" spans="1:10">
      <c r="A6169" s="58"/>
      <c r="B6169" s="58"/>
      <c r="C6169" s="58"/>
      <c r="D6169" s="59"/>
      <c r="E6169" s="59"/>
      <c r="F6169" s="59"/>
      <c r="G6169" s="59"/>
      <c r="H6169" s="59"/>
      <c r="I6169" s="59"/>
      <c r="J6169" s="62"/>
    </row>
    <row r="6170" spans="1:10">
      <c r="A6170" s="55"/>
      <c r="B6170" s="55"/>
      <c r="C6170" s="55"/>
      <c r="D6170" s="56"/>
      <c r="E6170" s="56"/>
      <c r="F6170" s="56"/>
      <c r="G6170" s="56"/>
      <c r="H6170" s="56"/>
      <c r="I6170" s="56"/>
      <c r="J6170" s="61"/>
    </row>
    <row r="6171" spans="1:10">
      <c r="A6171" s="58"/>
      <c r="B6171" s="58"/>
      <c r="C6171" s="58"/>
      <c r="D6171" s="59"/>
      <c r="E6171" s="59"/>
      <c r="F6171" s="59"/>
      <c r="G6171" s="59"/>
      <c r="H6171" s="59"/>
      <c r="I6171" s="59"/>
      <c r="J6171" s="62"/>
    </row>
    <row r="6172" spans="1:10">
      <c r="A6172" s="55"/>
      <c r="B6172" s="55"/>
      <c r="C6172" s="55"/>
      <c r="D6172" s="56"/>
      <c r="E6172" s="56"/>
      <c r="F6172" s="56"/>
      <c r="G6172" s="56"/>
      <c r="H6172" s="56"/>
      <c r="I6172" s="56"/>
      <c r="J6172" s="61"/>
    </row>
    <row r="6173" spans="1:10">
      <c r="A6173" s="58"/>
      <c r="B6173" s="58"/>
      <c r="C6173" s="58"/>
      <c r="D6173" s="59"/>
      <c r="E6173" s="59"/>
      <c r="F6173" s="59"/>
      <c r="G6173" s="59"/>
      <c r="H6173" s="59"/>
      <c r="I6173" s="59"/>
      <c r="J6173" s="62"/>
    </row>
    <row r="6174" spans="1:10">
      <c r="A6174" s="55"/>
      <c r="B6174" s="55"/>
      <c r="C6174" s="55"/>
      <c r="D6174" s="56"/>
      <c r="E6174" s="56"/>
      <c r="F6174" s="56"/>
      <c r="G6174" s="56"/>
      <c r="H6174" s="56"/>
      <c r="I6174" s="56"/>
      <c r="J6174" s="61"/>
    </row>
    <row r="6175" spans="1:10">
      <c r="A6175" s="58"/>
      <c r="B6175" s="58"/>
      <c r="C6175" s="58"/>
      <c r="D6175" s="59"/>
      <c r="E6175" s="59"/>
      <c r="F6175" s="59"/>
      <c r="G6175" s="59"/>
      <c r="H6175" s="59"/>
      <c r="I6175" s="59"/>
      <c r="J6175" s="62"/>
    </row>
    <row r="6176" spans="1:10">
      <c r="A6176" s="55"/>
      <c r="B6176" s="55"/>
      <c r="C6176" s="55"/>
      <c r="D6176" s="56"/>
      <c r="E6176" s="56"/>
      <c r="F6176" s="56"/>
      <c r="G6176" s="56"/>
      <c r="H6176" s="56"/>
      <c r="I6176" s="56"/>
      <c r="J6176" s="61"/>
    </row>
    <row r="6177" spans="1:10">
      <c r="A6177" s="58"/>
      <c r="B6177" s="58"/>
      <c r="C6177" s="58"/>
      <c r="D6177" s="59"/>
      <c r="E6177" s="59"/>
      <c r="F6177" s="59"/>
      <c r="G6177" s="59"/>
      <c r="H6177" s="59"/>
      <c r="I6177" s="59"/>
      <c r="J6177" s="62"/>
    </row>
    <row r="6178" spans="1:10">
      <c r="A6178" s="55"/>
      <c r="B6178" s="55"/>
      <c r="C6178" s="55"/>
      <c r="D6178" s="56"/>
      <c r="E6178" s="56"/>
      <c r="F6178" s="56"/>
      <c r="G6178" s="56"/>
      <c r="H6178" s="56"/>
      <c r="I6178" s="56"/>
      <c r="J6178" s="61"/>
    </row>
    <row r="6179" spans="1:10">
      <c r="A6179" s="58"/>
      <c r="B6179" s="58"/>
      <c r="C6179" s="58"/>
      <c r="D6179" s="59"/>
      <c r="E6179" s="59"/>
      <c r="F6179" s="59"/>
      <c r="G6179" s="59"/>
      <c r="H6179" s="59"/>
      <c r="I6179" s="59"/>
      <c r="J6179" s="62"/>
    </row>
    <row r="6180" spans="1:10">
      <c r="A6180" s="55"/>
      <c r="B6180" s="55"/>
      <c r="C6180" s="55"/>
      <c r="D6180" s="56"/>
      <c r="E6180" s="56"/>
      <c r="F6180" s="56"/>
      <c r="G6180" s="56"/>
      <c r="H6180" s="56"/>
      <c r="I6180" s="56"/>
      <c r="J6180" s="61"/>
    </row>
    <row r="6181" spans="1:10">
      <c r="A6181" s="58"/>
      <c r="B6181" s="58"/>
      <c r="C6181" s="58"/>
      <c r="D6181" s="59"/>
      <c r="E6181" s="59"/>
      <c r="F6181" s="59"/>
      <c r="G6181" s="59"/>
      <c r="H6181" s="59"/>
      <c r="I6181" s="59"/>
      <c r="J6181" s="62"/>
    </row>
    <row r="6182" spans="1:10">
      <c r="A6182" s="55"/>
      <c r="B6182" s="55"/>
      <c r="C6182" s="55"/>
      <c r="D6182" s="56"/>
      <c r="E6182" s="56"/>
      <c r="F6182" s="56"/>
      <c r="G6182" s="56"/>
      <c r="H6182" s="56"/>
      <c r="I6182" s="56"/>
      <c r="J6182" s="61"/>
    </row>
    <row r="6183" spans="1:10">
      <c r="A6183" s="58"/>
      <c r="B6183" s="58"/>
      <c r="C6183" s="58"/>
      <c r="D6183" s="59"/>
      <c r="E6183" s="59"/>
      <c r="F6183" s="59"/>
      <c r="G6183" s="59"/>
      <c r="H6183" s="59"/>
      <c r="I6183" s="59"/>
      <c r="J6183" s="62"/>
    </row>
    <row r="6184" spans="1:10">
      <c r="A6184" s="55"/>
      <c r="B6184" s="55"/>
      <c r="C6184" s="55"/>
      <c r="D6184" s="56"/>
      <c r="E6184" s="56"/>
      <c r="F6184" s="56"/>
      <c r="G6184" s="56"/>
      <c r="H6184" s="56"/>
      <c r="I6184" s="56"/>
      <c r="J6184" s="61"/>
    </row>
    <row r="6185" spans="1:10">
      <c r="A6185" s="58"/>
      <c r="B6185" s="58"/>
      <c r="C6185" s="58"/>
      <c r="D6185" s="59"/>
      <c r="E6185" s="59"/>
      <c r="F6185" s="59"/>
      <c r="G6185" s="59"/>
      <c r="H6185" s="59"/>
      <c r="I6185" s="59"/>
      <c r="J6185" s="62"/>
    </row>
    <row r="6186" spans="1:10">
      <c r="A6186" s="55"/>
      <c r="B6186" s="55"/>
      <c r="C6186" s="55"/>
      <c r="D6186" s="56"/>
      <c r="E6186" s="56"/>
      <c r="F6186" s="56"/>
      <c r="G6186" s="56"/>
      <c r="H6186" s="56"/>
      <c r="I6186" s="56"/>
      <c r="J6186" s="61"/>
    </row>
    <row r="6187" spans="1:10">
      <c r="A6187" s="58"/>
      <c r="B6187" s="58"/>
      <c r="C6187" s="58"/>
      <c r="D6187" s="59"/>
      <c r="E6187" s="59"/>
      <c r="F6187" s="59"/>
      <c r="G6187" s="59"/>
      <c r="H6187" s="59"/>
      <c r="I6187" s="59"/>
      <c r="J6187" s="62"/>
    </row>
    <row r="6188" spans="1:10">
      <c r="A6188" s="55"/>
      <c r="B6188" s="55"/>
      <c r="C6188" s="55"/>
      <c r="D6188" s="56"/>
      <c r="E6188" s="56"/>
      <c r="F6188" s="56"/>
      <c r="G6188" s="56"/>
      <c r="H6188" s="56"/>
      <c r="I6188" s="56"/>
      <c r="J6188" s="61"/>
    </row>
    <row r="6189" spans="1:10">
      <c r="A6189" s="58"/>
      <c r="B6189" s="58"/>
      <c r="C6189" s="58"/>
      <c r="D6189" s="59"/>
      <c r="E6189" s="59"/>
      <c r="F6189" s="59"/>
      <c r="G6189" s="59"/>
      <c r="H6189" s="59"/>
      <c r="I6189" s="59"/>
      <c r="J6189" s="62"/>
    </row>
    <row r="6190" spans="1:10">
      <c r="A6190" s="55"/>
      <c r="B6190" s="55"/>
      <c r="C6190" s="55"/>
      <c r="D6190" s="56"/>
      <c r="E6190" s="56"/>
      <c r="F6190" s="56"/>
      <c r="G6190" s="56"/>
      <c r="H6190" s="56"/>
      <c r="I6190" s="56"/>
      <c r="J6190" s="61"/>
    </row>
    <row r="6191" spans="1:10">
      <c r="A6191" s="58"/>
      <c r="B6191" s="58"/>
      <c r="C6191" s="58"/>
      <c r="D6191" s="59"/>
      <c r="E6191" s="59"/>
      <c r="F6191" s="59"/>
      <c r="G6191" s="59"/>
      <c r="H6191" s="59"/>
      <c r="I6191" s="59"/>
      <c r="J6191" s="62"/>
    </row>
    <row r="6192" spans="1:10">
      <c r="A6192" s="55"/>
      <c r="B6192" s="55"/>
      <c r="C6192" s="55"/>
      <c r="D6192" s="56"/>
      <c r="E6192" s="56"/>
      <c r="F6192" s="56"/>
      <c r="G6192" s="56"/>
      <c r="H6192" s="56"/>
      <c r="I6192" s="56"/>
      <c r="J6192" s="61"/>
    </row>
    <row r="6193" spans="1:10">
      <c r="A6193" s="58"/>
      <c r="B6193" s="58"/>
      <c r="C6193" s="58"/>
      <c r="D6193" s="59"/>
      <c r="E6193" s="59"/>
      <c r="F6193" s="59"/>
      <c r="G6193" s="59"/>
      <c r="H6193" s="59"/>
      <c r="I6193" s="59"/>
      <c r="J6193" s="62"/>
    </row>
    <row r="6194" spans="1:10">
      <c r="A6194" s="55"/>
      <c r="B6194" s="55"/>
      <c r="C6194" s="55"/>
      <c r="D6194" s="56"/>
      <c r="E6194" s="56"/>
      <c r="F6194" s="56"/>
      <c r="G6194" s="56"/>
      <c r="H6194" s="56"/>
      <c r="I6194" s="56"/>
      <c r="J6194" s="61"/>
    </row>
    <row r="6195" spans="1:10">
      <c r="A6195" s="58"/>
      <c r="B6195" s="58"/>
      <c r="C6195" s="58"/>
      <c r="D6195" s="59"/>
      <c r="E6195" s="59"/>
      <c r="F6195" s="59"/>
      <c r="G6195" s="59"/>
      <c r="H6195" s="59"/>
      <c r="I6195" s="59"/>
      <c r="J6195" s="62"/>
    </row>
    <row r="6196" spans="1:10">
      <c r="A6196" s="55"/>
      <c r="B6196" s="55"/>
      <c r="C6196" s="55"/>
      <c r="D6196" s="56"/>
      <c r="E6196" s="56"/>
      <c r="F6196" s="56"/>
      <c r="G6196" s="56"/>
      <c r="H6196" s="56"/>
      <c r="I6196" s="56"/>
      <c r="J6196" s="61"/>
    </row>
    <row r="6197" spans="1:10">
      <c r="A6197" s="58"/>
      <c r="B6197" s="58"/>
      <c r="C6197" s="58"/>
      <c r="D6197" s="59"/>
      <c r="E6197" s="59"/>
      <c r="F6197" s="59"/>
      <c r="G6197" s="59"/>
      <c r="H6197" s="59"/>
      <c r="I6197" s="59"/>
      <c r="J6197" s="62"/>
    </row>
    <row r="6198" spans="1:10">
      <c r="A6198" s="55"/>
      <c r="B6198" s="55"/>
      <c r="C6198" s="55"/>
      <c r="D6198" s="56"/>
      <c r="E6198" s="56"/>
      <c r="F6198" s="56"/>
      <c r="G6198" s="56"/>
      <c r="H6198" s="56"/>
      <c r="I6198" s="56"/>
      <c r="J6198" s="61"/>
    </row>
    <row r="6199" spans="1:10">
      <c r="A6199" s="58"/>
      <c r="B6199" s="58"/>
      <c r="C6199" s="58"/>
      <c r="D6199" s="59"/>
      <c r="E6199" s="59"/>
      <c r="F6199" s="59"/>
      <c r="G6199" s="59"/>
      <c r="H6199" s="59"/>
      <c r="I6199" s="59"/>
      <c r="J6199" s="62"/>
    </row>
    <row r="6200" spans="1:10">
      <c r="A6200" s="55"/>
      <c r="B6200" s="55"/>
      <c r="C6200" s="55"/>
      <c r="D6200" s="56"/>
      <c r="E6200" s="56"/>
      <c r="F6200" s="56"/>
      <c r="G6200" s="56"/>
      <c r="H6200" s="56"/>
      <c r="I6200" s="56"/>
      <c r="J6200" s="61"/>
    </row>
    <row r="6201" spans="1:10">
      <c r="A6201" s="58"/>
      <c r="B6201" s="58"/>
      <c r="C6201" s="58"/>
      <c r="D6201" s="59"/>
      <c r="E6201" s="59"/>
      <c r="F6201" s="59"/>
      <c r="G6201" s="59"/>
      <c r="H6201" s="59"/>
      <c r="I6201" s="59"/>
      <c r="J6201" s="62"/>
    </row>
    <row r="6202" spans="1:10">
      <c r="A6202" s="55"/>
      <c r="B6202" s="55"/>
      <c r="C6202" s="55"/>
      <c r="D6202" s="56"/>
      <c r="E6202" s="56"/>
      <c r="F6202" s="56"/>
      <c r="G6202" s="56"/>
      <c r="H6202" s="56"/>
      <c r="I6202" s="56"/>
      <c r="J6202" s="61"/>
    </row>
    <row r="6203" spans="1:10">
      <c r="A6203" s="58"/>
      <c r="B6203" s="58"/>
      <c r="C6203" s="58"/>
      <c r="D6203" s="59"/>
      <c r="E6203" s="59"/>
      <c r="F6203" s="59"/>
      <c r="G6203" s="59"/>
      <c r="H6203" s="59"/>
      <c r="I6203" s="59"/>
      <c r="J6203" s="62"/>
    </row>
    <row r="6204" spans="1:10">
      <c r="A6204" s="55"/>
      <c r="B6204" s="55"/>
      <c r="C6204" s="55"/>
      <c r="D6204" s="56"/>
      <c r="E6204" s="56"/>
      <c r="F6204" s="56"/>
      <c r="G6204" s="56"/>
      <c r="H6204" s="56"/>
      <c r="I6204" s="56"/>
      <c r="J6204" s="61"/>
    </row>
    <row r="6205" spans="1:10">
      <c r="A6205" s="58"/>
      <c r="B6205" s="58"/>
      <c r="C6205" s="58"/>
      <c r="D6205" s="59"/>
      <c r="E6205" s="59"/>
      <c r="F6205" s="59"/>
      <c r="G6205" s="59"/>
      <c r="H6205" s="59"/>
      <c r="I6205" s="59"/>
      <c r="J6205" s="62"/>
    </row>
    <row r="6206" spans="1:10">
      <c r="A6206" s="55"/>
      <c r="B6206" s="55"/>
      <c r="C6206" s="55"/>
      <c r="D6206" s="56"/>
      <c r="E6206" s="56"/>
      <c r="F6206" s="56"/>
      <c r="G6206" s="56"/>
      <c r="H6206" s="56"/>
      <c r="I6206" s="56"/>
      <c r="J6206" s="61"/>
    </row>
    <row r="6207" spans="1:10">
      <c r="A6207" s="58"/>
      <c r="B6207" s="58"/>
      <c r="C6207" s="58"/>
      <c r="D6207" s="59"/>
      <c r="E6207" s="59"/>
      <c r="F6207" s="59"/>
      <c r="G6207" s="59"/>
      <c r="H6207" s="59"/>
      <c r="I6207" s="59"/>
      <c r="J6207" s="62"/>
    </row>
    <row r="6208" spans="1:10">
      <c r="A6208" s="55"/>
      <c r="B6208" s="55"/>
      <c r="C6208" s="55"/>
      <c r="D6208" s="56"/>
      <c r="E6208" s="56"/>
      <c r="F6208" s="56"/>
      <c r="G6208" s="56"/>
      <c r="H6208" s="56"/>
      <c r="I6208" s="56"/>
      <c r="J6208" s="61"/>
    </row>
    <row r="6209" spans="1:10">
      <c r="A6209" s="58"/>
      <c r="B6209" s="58"/>
      <c r="C6209" s="58"/>
      <c r="D6209" s="59"/>
      <c r="E6209" s="59"/>
      <c r="F6209" s="59"/>
      <c r="G6209" s="59"/>
      <c r="H6209" s="59"/>
      <c r="I6209" s="59"/>
      <c r="J6209" s="62"/>
    </row>
    <row r="6210" spans="1:10">
      <c r="A6210" s="55"/>
      <c r="B6210" s="55"/>
      <c r="C6210" s="55"/>
      <c r="D6210" s="56"/>
      <c r="E6210" s="56"/>
      <c r="F6210" s="56"/>
      <c r="G6210" s="56"/>
      <c r="H6210" s="56"/>
      <c r="I6210" s="56"/>
      <c r="J6210" s="61"/>
    </row>
    <row r="6211" spans="1:10">
      <c r="A6211" s="58"/>
      <c r="B6211" s="58"/>
      <c r="C6211" s="58"/>
      <c r="D6211" s="59"/>
      <c r="E6211" s="59"/>
      <c r="F6211" s="59"/>
      <c r="G6211" s="59"/>
      <c r="H6211" s="59"/>
      <c r="I6211" s="59"/>
      <c r="J6211" s="62"/>
    </row>
    <row r="6212" spans="1:10">
      <c r="A6212" s="55"/>
      <c r="B6212" s="55"/>
      <c r="C6212" s="55"/>
      <c r="D6212" s="56"/>
      <c r="E6212" s="56"/>
      <c r="F6212" s="56"/>
      <c r="G6212" s="56"/>
      <c r="H6212" s="56"/>
      <c r="I6212" s="56"/>
      <c r="J6212" s="61"/>
    </row>
    <row r="6213" spans="1:10">
      <c r="A6213" s="58"/>
      <c r="B6213" s="58"/>
      <c r="C6213" s="58"/>
      <c r="D6213" s="59"/>
      <c r="E6213" s="59"/>
      <c r="F6213" s="59"/>
      <c r="G6213" s="59"/>
      <c r="H6213" s="59"/>
      <c r="I6213" s="59"/>
      <c r="J6213" s="62"/>
    </row>
    <row r="6214" spans="1:10">
      <c r="A6214" s="55"/>
      <c r="B6214" s="55"/>
      <c r="C6214" s="55"/>
      <c r="D6214" s="56"/>
      <c r="E6214" s="56"/>
      <c r="F6214" s="56"/>
      <c r="G6214" s="56"/>
      <c r="H6214" s="56"/>
      <c r="I6214" s="56"/>
      <c r="J6214" s="61"/>
    </row>
    <row r="6215" spans="1:10">
      <c r="A6215" s="58"/>
      <c r="B6215" s="58"/>
      <c r="C6215" s="58"/>
      <c r="D6215" s="59"/>
      <c r="E6215" s="59"/>
      <c r="F6215" s="59"/>
      <c r="G6215" s="59"/>
      <c r="H6215" s="59"/>
      <c r="I6215" s="59"/>
      <c r="J6215" s="62"/>
    </row>
    <row r="6216" spans="1:10">
      <c r="A6216" s="55"/>
      <c r="B6216" s="55"/>
      <c r="C6216" s="55"/>
      <c r="D6216" s="56"/>
      <c r="E6216" s="56"/>
      <c r="F6216" s="56"/>
      <c r="G6216" s="56"/>
      <c r="H6216" s="56"/>
      <c r="I6216" s="56"/>
      <c r="J6216" s="61"/>
    </row>
    <row r="6217" spans="1:10">
      <c r="A6217" s="58"/>
      <c r="B6217" s="58"/>
      <c r="C6217" s="58"/>
      <c r="D6217" s="59"/>
      <c r="E6217" s="59"/>
      <c r="F6217" s="59"/>
      <c r="G6217" s="59"/>
      <c r="H6217" s="59"/>
      <c r="I6217" s="59"/>
      <c r="J6217" s="62"/>
    </row>
    <row r="6218" spans="1:10">
      <c r="A6218" s="55"/>
      <c r="B6218" s="55"/>
      <c r="C6218" s="55"/>
      <c r="D6218" s="56"/>
      <c r="E6218" s="56"/>
      <c r="F6218" s="56"/>
      <c r="G6218" s="56"/>
      <c r="H6218" s="56"/>
      <c r="I6218" s="56"/>
      <c r="J6218" s="61"/>
    </row>
    <row r="6219" spans="1:10">
      <c r="A6219" s="58"/>
      <c r="B6219" s="58"/>
      <c r="C6219" s="58"/>
      <c r="D6219" s="59"/>
      <c r="E6219" s="59"/>
      <c r="F6219" s="59"/>
      <c r="G6219" s="59"/>
      <c r="H6219" s="59"/>
      <c r="I6219" s="59"/>
      <c r="J6219" s="62"/>
    </row>
    <row r="6220" spans="1:10">
      <c r="A6220" s="55"/>
      <c r="B6220" s="55"/>
      <c r="C6220" s="55"/>
      <c r="D6220" s="56"/>
      <c r="E6220" s="56"/>
      <c r="F6220" s="56"/>
      <c r="G6220" s="56"/>
      <c r="H6220" s="56"/>
      <c r="I6220" s="56"/>
      <c r="J6220" s="61"/>
    </row>
    <row r="6221" spans="1:10">
      <c r="A6221" s="58"/>
      <c r="B6221" s="58"/>
      <c r="C6221" s="58"/>
      <c r="D6221" s="59"/>
      <c r="E6221" s="59"/>
      <c r="F6221" s="59"/>
      <c r="G6221" s="59"/>
      <c r="H6221" s="59"/>
      <c r="I6221" s="59"/>
      <c r="J6221" s="62"/>
    </row>
    <row r="6222" spans="1:10">
      <c r="A6222" s="55"/>
      <c r="B6222" s="55"/>
      <c r="C6222" s="55"/>
      <c r="D6222" s="56"/>
      <c r="E6222" s="56"/>
      <c r="F6222" s="56"/>
      <c r="G6222" s="56"/>
      <c r="H6222" s="56"/>
      <c r="I6222" s="56"/>
      <c r="J6222" s="61"/>
    </row>
    <row r="6223" spans="1:10">
      <c r="A6223" s="58"/>
      <c r="B6223" s="58"/>
      <c r="C6223" s="58"/>
      <c r="D6223" s="59"/>
      <c r="E6223" s="59"/>
      <c r="F6223" s="59"/>
      <c r="G6223" s="59"/>
      <c r="H6223" s="59"/>
      <c r="I6223" s="59"/>
      <c r="J6223" s="62"/>
    </row>
    <row r="6224" spans="1:10">
      <c r="A6224" s="55"/>
      <c r="B6224" s="55"/>
      <c r="C6224" s="55"/>
      <c r="D6224" s="56"/>
      <c r="E6224" s="56"/>
      <c r="F6224" s="56"/>
      <c r="G6224" s="56"/>
      <c r="H6224" s="56"/>
      <c r="I6224" s="56"/>
      <c r="J6224" s="61"/>
    </row>
    <row r="6225" spans="1:10">
      <c r="A6225" s="58"/>
      <c r="B6225" s="58"/>
      <c r="C6225" s="58"/>
      <c r="D6225" s="59"/>
      <c r="E6225" s="59"/>
      <c r="F6225" s="59"/>
      <c r="G6225" s="59"/>
      <c r="H6225" s="59"/>
      <c r="I6225" s="59"/>
      <c r="J6225" s="62"/>
    </row>
    <row r="6226" spans="1:10">
      <c r="A6226" s="55"/>
      <c r="B6226" s="55"/>
      <c r="C6226" s="55"/>
      <c r="D6226" s="56"/>
      <c r="E6226" s="56"/>
      <c r="F6226" s="56"/>
      <c r="G6226" s="56"/>
      <c r="H6226" s="56"/>
      <c r="I6226" s="56"/>
      <c r="J6226" s="61"/>
    </row>
    <row r="6227" spans="1:10">
      <c r="A6227" s="58"/>
      <c r="B6227" s="58"/>
      <c r="C6227" s="58"/>
      <c r="D6227" s="59"/>
      <c r="E6227" s="59"/>
      <c r="F6227" s="59"/>
      <c r="G6227" s="59"/>
      <c r="H6227" s="59"/>
      <c r="I6227" s="59"/>
      <c r="J6227" s="62"/>
    </row>
    <row r="6228" spans="1:10">
      <c r="A6228" s="55"/>
      <c r="B6228" s="55"/>
      <c r="C6228" s="55"/>
      <c r="D6228" s="56"/>
      <c r="E6228" s="56"/>
      <c r="F6228" s="56"/>
      <c r="G6228" s="56"/>
      <c r="H6228" s="56"/>
      <c r="I6228" s="56"/>
      <c r="J6228" s="61"/>
    </row>
    <row r="6229" spans="1:10">
      <c r="A6229" s="58"/>
      <c r="B6229" s="58"/>
      <c r="C6229" s="58"/>
      <c r="D6229" s="59"/>
      <c r="E6229" s="59"/>
      <c r="F6229" s="59"/>
      <c r="G6229" s="59"/>
      <c r="H6229" s="59"/>
      <c r="I6229" s="59"/>
      <c r="J6229" s="62"/>
    </row>
    <row r="6230" spans="1:10">
      <c r="A6230" s="55"/>
      <c r="B6230" s="55"/>
      <c r="C6230" s="55"/>
      <c r="D6230" s="56"/>
      <c r="E6230" s="56"/>
      <c r="F6230" s="56"/>
      <c r="G6230" s="56"/>
      <c r="H6230" s="56"/>
      <c r="I6230" s="56"/>
      <c r="J6230" s="61"/>
    </row>
    <row r="6231" spans="1:10">
      <c r="A6231" s="58"/>
      <c r="B6231" s="58"/>
      <c r="C6231" s="58"/>
      <c r="D6231" s="59"/>
      <c r="E6231" s="59"/>
      <c r="F6231" s="59"/>
      <c r="G6231" s="59"/>
      <c r="H6231" s="59"/>
      <c r="I6231" s="59"/>
      <c r="J6231" s="62"/>
    </row>
    <row r="6232" spans="1:10">
      <c r="A6232" s="55"/>
      <c r="B6232" s="55"/>
      <c r="C6232" s="55"/>
      <c r="D6232" s="56"/>
      <c r="E6232" s="56"/>
      <c r="F6232" s="56"/>
      <c r="G6232" s="56"/>
      <c r="H6232" s="56"/>
      <c r="I6232" s="56"/>
      <c r="J6232" s="61"/>
    </row>
    <row r="6233" spans="1:10">
      <c r="A6233" s="58"/>
      <c r="B6233" s="58"/>
      <c r="C6233" s="58"/>
      <c r="D6233" s="59"/>
      <c r="E6233" s="59"/>
      <c r="F6233" s="59"/>
      <c r="G6233" s="59"/>
      <c r="H6233" s="59"/>
      <c r="I6233" s="59"/>
      <c r="J6233" s="62"/>
    </row>
    <row r="6234" spans="1:10">
      <c r="A6234" s="55"/>
      <c r="B6234" s="55"/>
      <c r="C6234" s="55"/>
      <c r="D6234" s="56"/>
      <c r="E6234" s="56"/>
      <c r="F6234" s="56"/>
      <c r="G6234" s="56"/>
      <c r="H6234" s="56"/>
      <c r="I6234" s="56"/>
      <c r="J6234" s="61"/>
    </row>
    <row r="6235" spans="1:10">
      <c r="A6235" s="58"/>
      <c r="B6235" s="58"/>
      <c r="C6235" s="58"/>
      <c r="D6235" s="59"/>
      <c r="E6235" s="59"/>
      <c r="F6235" s="59"/>
      <c r="G6235" s="59"/>
      <c r="H6235" s="59"/>
      <c r="I6235" s="59"/>
      <c r="J6235" s="62"/>
    </row>
    <row r="6236" spans="1:10">
      <c r="A6236" s="55"/>
      <c r="B6236" s="55"/>
      <c r="C6236" s="55"/>
      <c r="D6236" s="56"/>
      <c r="E6236" s="56"/>
      <c r="F6236" s="56"/>
      <c r="G6236" s="56"/>
      <c r="H6236" s="56"/>
      <c r="I6236" s="56"/>
      <c r="J6236" s="61"/>
    </row>
    <row r="6237" spans="1:10">
      <c r="A6237" s="58"/>
      <c r="B6237" s="58"/>
      <c r="C6237" s="58"/>
      <c r="D6237" s="59"/>
      <c r="E6237" s="59"/>
      <c r="F6237" s="59"/>
      <c r="G6237" s="59"/>
      <c r="H6237" s="59"/>
      <c r="I6237" s="59"/>
      <c r="J6237" s="62"/>
    </row>
    <row r="6238" spans="1:10">
      <c r="A6238" s="55"/>
      <c r="B6238" s="55"/>
      <c r="C6238" s="55"/>
      <c r="D6238" s="56"/>
      <c r="E6238" s="56"/>
      <c r="F6238" s="56"/>
      <c r="G6238" s="56"/>
      <c r="H6238" s="56"/>
      <c r="I6238" s="56"/>
      <c r="J6238" s="61"/>
    </row>
    <row r="6239" spans="1:10">
      <c r="A6239" s="58"/>
      <c r="B6239" s="58"/>
      <c r="C6239" s="58"/>
      <c r="D6239" s="59"/>
      <c r="E6239" s="59"/>
      <c r="F6239" s="59"/>
      <c r="G6239" s="59"/>
      <c r="H6239" s="59"/>
      <c r="I6239" s="59"/>
      <c r="J6239" s="62"/>
    </row>
    <row r="6240" spans="1:10">
      <c r="A6240" s="55"/>
      <c r="B6240" s="55"/>
      <c r="C6240" s="55"/>
      <c r="D6240" s="56"/>
      <c r="E6240" s="56"/>
      <c r="F6240" s="56"/>
      <c r="G6240" s="56"/>
      <c r="H6240" s="56"/>
      <c r="I6240" s="56"/>
      <c r="J6240" s="61"/>
    </row>
    <row r="6241" spans="1:10">
      <c r="A6241" s="58"/>
      <c r="B6241" s="58"/>
      <c r="C6241" s="58"/>
      <c r="D6241" s="59"/>
      <c r="E6241" s="59"/>
      <c r="F6241" s="59"/>
      <c r="G6241" s="59"/>
      <c r="H6241" s="59"/>
      <c r="I6241" s="59"/>
      <c r="J6241" s="62"/>
    </row>
    <row r="6242" spans="1:10">
      <c r="A6242" s="55"/>
      <c r="B6242" s="55"/>
      <c r="C6242" s="55"/>
      <c r="D6242" s="56"/>
      <c r="E6242" s="56"/>
      <c r="F6242" s="56"/>
      <c r="G6242" s="56"/>
      <c r="H6242" s="56"/>
      <c r="I6242" s="56"/>
      <c r="J6242" s="61"/>
    </row>
    <row r="6243" spans="1:10">
      <c r="A6243" s="58"/>
      <c r="B6243" s="58"/>
      <c r="C6243" s="58"/>
      <c r="D6243" s="59"/>
      <c r="E6243" s="59"/>
      <c r="F6243" s="59"/>
      <c r="G6243" s="59"/>
      <c r="H6243" s="59"/>
      <c r="I6243" s="59"/>
      <c r="J6243" s="62"/>
    </row>
    <row r="6244" spans="1:10">
      <c r="A6244" s="55"/>
      <c r="B6244" s="55"/>
      <c r="C6244" s="55"/>
      <c r="D6244" s="56"/>
      <c r="E6244" s="56"/>
      <c r="F6244" s="56"/>
      <c r="G6244" s="56"/>
      <c r="H6244" s="56"/>
      <c r="I6244" s="56"/>
      <c r="J6244" s="61"/>
    </row>
    <row r="6245" spans="1:10">
      <c r="A6245" s="58"/>
      <c r="B6245" s="58"/>
      <c r="C6245" s="58"/>
      <c r="D6245" s="59"/>
      <c r="E6245" s="59"/>
      <c r="F6245" s="59"/>
      <c r="G6245" s="59"/>
      <c r="H6245" s="59"/>
      <c r="I6245" s="59"/>
      <c r="J6245" s="62"/>
    </row>
    <row r="6246" spans="1:10">
      <c r="A6246" s="55"/>
      <c r="B6246" s="55"/>
      <c r="C6246" s="55"/>
      <c r="D6246" s="56"/>
      <c r="E6246" s="56"/>
      <c r="F6246" s="56"/>
      <c r="G6246" s="56"/>
      <c r="H6246" s="56"/>
      <c r="I6246" s="56"/>
      <c r="J6246" s="61"/>
    </row>
    <row r="6247" spans="1:10">
      <c r="A6247" s="58"/>
      <c r="B6247" s="58"/>
      <c r="C6247" s="58"/>
      <c r="D6247" s="59"/>
      <c r="E6247" s="59"/>
      <c r="F6247" s="59"/>
      <c r="G6247" s="59"/>
      <c r="H6247" s="59"/>
      <c r="I6247" s="59"/>
      <c r="J6247" s="62"/>
    </row>
    <row r="6248" spans="1:10">
      <c r="A6248" s="55"/>
      <c r="B6248" s="55"/>
      <c r="C6248" s="55"/>
      <c r="D6248" s="56"/>
      <c r="E6248" s="56"/>
      <c r="F6248" s="56"/>
      <c r="G6248" s="56"/>
      <c r="H6248" s="56"/>
      <c r="I6248" s="56"/>
      <c r="J6248" s="61"/>
    </row>
    <row r="6249" spans="1:10">
      <c r="A6249" s="58"/>
      <c r="B6249" s="58"/>
      <c r="C6249" s="58"/>
      <c r="D6249" s="59"/>
      <c r="E6249" s="59"/>
      <c r="F6249" s="59"/>
      <c r="G6249" s="59"/>
      <c r="H6249" s="59"/>
      <c r="I6249" s="59"/>
      <c r="J6249" s="62"/>
    </row>
    <row r="6250" spans="1:10">
      <c r="A6250" s="55"/>
      <c r="B6250" s="55"/>
      <c r="C6250" s="55"/>
      <c r="D6250" s="56"/>
      <c r="E6250" s="56"/>
      <c r="F6250" s="56"/>
      <c r="G6250" s="56"/>
      <c r="H6250" s="56"/>
      <c r="I6250" s="56"/>
      <c r="J6250" s="61"/>
    </row>
    <row r="6251" spans="1:10">
      <c r="A6251" s="58"/>
      <c r="B6251" s="58"/>
      <c r="C6251" s="58"/>
      <c r="D6251" s="59"/>
      <c r="E6251" s="59"/>
      <c r="F6251" s="59"/>
      <c r="G6251" s="59"/>
      <c r="H6251" s="59"/>
      <c r="I6251" s="59"/>
      <c r="J6251" s="62"/>
    </row>
    <row r="6252" spans="1:10">
      <c r="A6252" s="55"/>
      <c r="B6252" s="55"/>
      <c r="C6252" s="55"/>
      <c r="D6252" s="56"/>
      <c r="E6252" s="56"/>
      <c r="F6252" s="56"/>
      <c r="G6252" s="56"/>
      <c r="H6252" s="56"/>
      <c r="I6252" s="56"/>
      <c r="J6252" s="61"/>
    </row>
    <row r="6253" spans="1:10">
      <c r="A6253" s="58"/>
      <c r="B6253" s="58"/>
      <c r="C6253" s="58"/>
      <c r="D6253" s="59"/>
      <c r="E6253" s="59"/>
      <c r="F6253" s="59"/>
      <c r="G6253" s="59"/>
      <c r="H6253" s="59"/>
      <c r="I6253" s="59"/>
      <c r="J6253" s="62"/>
    </row>
    <row r="6254" spans="1:10">
      <c r="A6254" s="55"/>
      <c r="B6254" s="55"/>
      <c r="C6254" s="55"/>
      <c r="D6254" s="56"/>
      <c r="E6254" s="56"/>
      <c r="F6254" s="56"/>
      <c r="G6254" s="56"/>
      <c r="H6254" s="56"/>
      <c r="I6254" s="56"/>
      <c r="J6254" s="61"/>
    </row>
    <row r="6255" spans="1:10">
      <c r="A6255" s="58"/>
      <c r="B6255" s="58"/>
      <c r="C6255" s="58"/>
      <c r="D6255" s="59"/>
      <c r="E6255" s="59"/>
      <c r="F6255" s="59"/>
      <c r="G6255" s="59"/>
      <c r="H6255" s="59"/>
      <c r="I6255" s="59"/>
      <c r="J6255" s="62"/>
    </row>
    <row r="6256" spans="1:10">
      <c r="A6256" s="55"/>
      <c r="B6256" s="55"/>
      <c r="C6256" s="55"/>
      <c r="D6256" s="56"/>
      <c r="E6256" s="56"/>
      <c r="F6256" s="56"/>
      <c r="G6256" s="56"/>
      <c r="H6256" s="56"/>
      <c r="I6256" s="56"/>
      <c r="J6256" s="61"/>
    </row>
    <row r="6257" spans="1:10">
      <c r="A6257" s="58"/>
      <c r="B6257" s="58"/>
      <c r="C6257" s="58"/>
      <c r="D6257" s="59"/>
      <c r="E6257" s="59"/>
      <c r="F6257" s="59"/>
      <c r="G6257" s="59"/>
      <c r="H6257" s="59"/>
      <c r="I6257" s="59"/>
      <c r="J6257" s="62"/>
    </row>
    <row r="6258" spans="1:10">
      <c r="A6258" s="55"/>
      <c r="B6258" s="55"/>
      <c r="C6258" s="55"/>
      <c r="D6258" s="56"/>
      <c r="E6258" s="56"/>
      <c r="F6258" s="56"/>
      <c r="G6258" s="56"/>
      <c r="H6258" s="56"/>
      <c r="I6258" s="56"/>
      <c r="J6258" s="61"/>
    </row>
    <row r="6259" spans="1:10">
      <c r="A6259" s="58"/>
      <c r="B6259" s="58"/>
      <c r="C6259" s="58"/>
      <c r="D6259" s="59"/>
      <c r="E6259" s="59"/>
      <c r="F6259" s="59"/>
      <c r="G6259" s="59"/>
      <c r="H6259" s="59"/>
      <c r="I6259" s="59"/>
      <c r="J6259" s="62"/>
    </row>
    <row r="6260" spans="1:10">
      <c r="A6260" s="55"/>
      <c r="B6260" s="55"/>
      <c r="C6260" s="55"/>
      <c r="D6260" s="56"/>
      <c r="E6260" s="56"/>
      <c r="F6260" s="56"/>
      <c r="G6260" s="56"/>
      <c r="H6260" s="56"/>
      <c r="I6260" s="56"/>
      <c r="J6260" s="61"/>
    </row>
    <row r="6261" spans="1:10">
      <c r="A6261" s="58"/>
      <c r="B6261" s="58"/>
      <c r="C6261" s="58"/>
      <c r="D6261" s="59"/>
      <c r="E6261" s="59"/>
      <c r="F6261" s="59"/>
      <c r="G6261" s="59"/>
      <c r="H6261" s="59"/>
      <c r="I6261" s="59"/>
      <c r="J6261" s="62"/>
    </row>
    <row r="6262" spans="1:10">
      <c r="A6262" s="55"/>
      <c r="B6262" s="55"/>
      <c r="C6262" s="55"/>
      <c r="D6262" s="56"/>
      <c r="E6262" s="56"/>
      <c r="F6262" s="56"/>
      <c r="G6262" s="56"/>
      <c r="H6262" s="56"/>
      <c r="I6262" s="56"/>
      <c r="J6262" s="61"/>
    </row>
    <row r="6263" spans="1:10">
      <c r="A6263" s="58"/>
      <c r="B6263" s="58"/>
      <c r="C6263" s="58"/>
      <c r="D6263" s="59"/>
      <c r="E6263" s="59"/>
      <c r="F6263" s="59"/>
      <c r="G6263" s="59"/>
      <c r="H6263" s="59"/>
      <c r="I6263" s="59"/>
      <c r="J6263" s="62"/>
    </row>
    <row r="6264" spans="1:10">
      <c r="A6264" s="55"/>
      <c r="B6264" s="55"/>
      <c r="C6264" s="55"/>
      <c r="D6264" s="56"/>
      <c r="E6264" s="56"/>
      <c r="F6264" s="56"/>
      <c r="G6264" s="56"/>
      <c r="H6264" s="56"/>
      <c r="I6264" s="56"/>
      <c r="J6264" s="61"/>
    </row>
    <row r="6265" spans="1:10">
      <c r="A6265" s="58"/>
      <c r="B6265" s="58"/>
      <c r="C6265" s="58"/>
      <c r="D6265" s="59"/>
      <c r="E6265" s="59"/>
      <c r="F6265" s="59"/>
      <c r="G6265" s="59"/>
      <c r="H6265" s="59"/>
      <c r="I6265" s="59"/>
      <c r="J6265" s="62"/>
    </row>
    <row r="6266" spans="1:10">
      <c r="A6266" s="55"/>
      <c r="B6266" s="55"/>
      <c r="C6266" s="55"/>
      <c r="D6266" s="56"/>
      <c r="E6266" s="56"/>
      <c r="F6266" s="56"/>
      <c r="G6266" s="56"/>
      <c r="H6266" s="56"/>
      <c r="I6266" s="56"/>
      <c r="J6266" s="61"/>
    </row>
    <row r="6267" spans="1:10">
      <c r="A6267" s="58"/>
      <c r="B6267" s="58"/>
      <c r="C6267" s="58"/>
      <c r="D6267" s="59"/>
      <c r="E6267" s="59"/>
      <c r="F6267" s="59"/>
      <c r="G6267" s="59"/>
      <c r="H6267" s="59"/>
      <c r="I6267" s="59"/>
      <c r="J6267" s="62"/>
    </row>
    <row r="6268" spans="1:10">
      <c r="A6268" s="55"/>
      <c r="B6268" s="55"/>
      <c r="C6268" s="55"/>
      <c r="D6268" s="56"/>
      <c r="E6268" s="56"/>
      <c r="F6268" s="56"/>
      <c r="G6268" s="56"/>
      <c r="H6268" s="56"/>
      <c r="I6268" s="56"/>
      <c r="J6268" s="61"/>
    </row>
    <row r="6269" spans="1:10">
      <c r="A6269" s="58"/>
      <c r="B6269" s="58"/>
      <c r="C6269" s="58"/>
      <c r="D6269" s="59"/>
      <c r="E6269" s="59"/>
      <c r="F6269" s="59"/>
      <c r="G6269" s="59"/>
      <c r="H6269" s="59"/>
      <c r="I6269" s="59"/>
      <c r="J6269" s="62"/>
    </row>
    <row r="6270" spans="1:10">
      <c r="A6270" s="55"/>
      <c r="B6270" s="55"/>
      <c r="C6270" s="55"/>
      <c r="D6270" s="56"/>
      <c r="E6270" s="56"/>
      <c r="F6270" s="56"/>
      <c r="G6270" s="56"/>
      <c r="H6270" s="56"/>
      <c r="I6270" s="56"/>
      <c r="J6270" s="61"/>
    </row>
    <row r="6271" spans="1:10">
      <c r="A6271" s="58"/>
      <c r="B6271" s="58"/>
      <c r="C6271" s="58"/>
      <c r="D6271" s="59"/>
      <c r="E6271" s="59"/>
      <c r="F6271" s="59"/>
      <c r="G6271" s="59"/>
      <c r="H6271" s="59"/>
      <c r="I6271" s="59"/>
      <c r="J6271" s="62"/>
    </row>
    <row r="6272" spans="1:10">
      <c r="A6272" s="55"/>
      <c r="B6272" s="55"/>
      <c r="C6272" s="55"/>
      <c r="D6272" s="56"/>
      <c r="E6272" s="56"/>
      <c r="F6272" s="56"/>
      <c r="G6272" s="56"/>
      <c r="H6272" s="56"/>
      <c r="I6272" s="56"/>
      <c r="J6272" s="61"/>
    </row>
    <row r="6273" spans="1:10">
      <c r="A6273" s="58"/>
      <c r="B6273" s="58"/>
      <c r="C6273" s="58"/>
      <c r="D6273" s="59"/>
      <c r="E6273" s="59"/>
      <c r="F6273" s="59"/>
      <c r="G6273" s="59"/>
      <c r="H6273" s="59"/>
      <c r="I6273" s="59"/>
      <c r="J6273" s="62"/>
    </row>
    <row r="6274" spans="1:10">
      <c r="A6274" s="55"/>
      <c r="B6274" s="55"/>
      <c r="C6274" s="55"/>
      <c r="D6274" s="56"/>
      <c r="E6274" s="56"/>
      <c r="F6274" s="56"/>
      <c r="G6274" s="56"/>
      <c r="H6274" s="56"/>
      <c r="I6274" s="56"/>
      <c r="J6274" s="61"/>
    </row>
    <row r="6275" spans="1:10">
      <c r="A6275" s="58"/>
      <c r="B6275" s="58"/>
      <c r="C6275" s="58"/>
      <c r="D6275" s="59"/>
      <c r="E6275" s="59"/>
      <c r="F6275" s="59"/>
      <c r="G6275" s="59"/>
      <c r="H6275" s="59"/>
      <c r="I6275" s="59"/>
      <c r="J6275" s="62"/>
    </row>
    <row r="6276" spans="1:10">
      <c r="A6276" s="55"/>
      <c r="B6276" s="55"/>
      <c r="C6276" s="55"/>
      <c r="D6276" s="56"/>
      <c r="E6276" s="56"/>
      <c r="F6276" s="56"/>
      <c r="G6276" s="56"/>
      <c r="H6276" s="56"/>
      <c r="I6276" s="56"/>
      <c r="J6276" s="61"/>
    </row>
    <row r="6277" spans="1:10">
      <c r="A6277" s="58"/>
      <c r="B6277" s="58"/>
      <c r="C6277" s="58"/>
      <c r="D6277" s="59"/>
      <c r="E6277" s="59"/>
      <c r="F6277" s="59"/>
      <c r="G6277" s="59"/>
      <c r="H6277" s="59"/>
      <c r="I6277" s="59"/>
      <c r="J6277" s="62"/>
    </row>
    <row r="6278" spans="1:10">
      <c r="A6278" s="55"/>
      <c r="B6278" s="55"/>
      <c r="C6278" s="55"/>
      <c r="D6278" s="56"/>
      <c r="E6278" s="56"/>
      <c r="F6278" s="56"/>
      <c r="G6278" s="56"/>
      <c r="H6278" s="56"/>
      <c r="I6278" s="56"/>
      <c r="J6278" s="61"/>
    </row>
    <row r="6279" spans="1:10">
      <c r="A6279" s="58"/>
      <c r="B6279" s="58"/>
      <c r="C6279" s="58"/>
      <c r="D6279" s="59"/>
      <c r="E6279" s="59"/>
      <c r="F6279" s="59"/>
      <c r="G6279" s="59"/>
      <c r="H6279" s="59"/>
      <c r="I6279" s="59"/>
      <c r="J6279" s="62"/>
    </row>
    <row r="6280" spans="1:10">
      <c r="A6280" s="55"/>
      <c r="B6280" s="55"/>
      <c r="C6280" s="55"/>
      <c r="D6280" s="56"/>
      <c r="E6280" s="56"/>
      <c r="F6280" s="56"/>
      <c r="G6280" s="56"/>
      <c r="H6280" s="56"/>
      <c r="I6280" s="56"/>
      <c r="J6280" s="61"/>
    </row>
    <row r="6281" spans="1:10">
      <c r="A6281" s="58"/>
      <c r="B6281" s="58"/>
      <c r="C6281" s="58"/>
      <c r="D6281" s="59"/>
      <c r="E6281" s="59"/>
      <c r="F6281" s="59"/>
      <c r="G6281" s="59"/>
      <c r="H6281" s="59"/>
      <c r="I6281" s="59"/>
      <c r="J6281" s="62"/>
    </row>
    <row r="6282" spans="1:10">
      <c r="A6282" s="55"/>
      <c r="B6282" s="55"/>
      <c r="C6282" s="55"/>
      <c r="D6282" s="56"/>
      <c r="E6282" s="56"/>
      <c r="F6282" s="56"/>
      <c r="G6282" s="56"/>
      <c r="H6282" s="56"/>
      <c r="I6282" s="56"/>
      <c r="J6282" s="61"/>
    </row>
    <row r="6283" spans="1:10">
      <c r="A6283" s="58"/>
      <c r="B6283" s="58"/>
      <c r="C6283" s="58"/>
      <c r="D6283" s="59"/>
      <c r="E6283" s="59"/>
      <c r="F6283" s="59"/>
      <c r="G6283" s="59"/>
      <c r="H6283" s="59"/>
      <c r="I6283" s="59"/>
      <c r="J6283" s="62"/>
    </row>
    <row r="6284" spans="1:10">
      <c r="A6284" s="55"/>
      <c r="B6284" s="55"/>
      <c r="C6284" s="55"/>
      <c r="D6284" s="56"/>
      <c r="E6284" s="56"/>
      <c r="F6284" s="56"/>
      <c r="G6284" s="56"/>
      <c r="H6284" s="56"/>
      <c r="I6284" s="56"/>
      <c r="J6284" s="61"/>
    </row>
    <row r="6285" spans="1:10">
      <c r="A6285" s="58"/>
      <c r="B6285" s="58"/>
      <c r="C6285" s="58"/>
      <c r="D6285" s="59"/>
      <c r="E6285" s="59"/>
      <c r="F6285" s="59"/>
      <c r="G6285" s="59"/>
      <c r="H6285" s="59"/>
      <c r="I6285" s="59"/>
      <c r="J6285" s="62"/>
    </row>
    <row r="6286" spans="1:10">
      <c r="A6286" s="55"/>
      <c r="B6286" s="55"/>
      <c r="C6286" s="55"/>
      <c r="D6286" s="56"/>
      <c r="E6286" s="56"/>
      <c r="F6286" s="56"/>
      <c r="G6286" s="56"/>
      <c r="H6286" s="56"/>
      <c r="I6286" s="56"/>
      <c r="J6286" s="61"/>
    </row>
    <row r="6287" spans="1:10">
      <c r="A6287" s="58"/>
      <c r="B6287" s="58"/>
      <c r="C6287" s="58"/>
      <c r="D6287" s="59"/>
      <c r="E6287" s="59"/>
      <c r="F6287" s="59"/>
      <c r="G6287" s="59"/>
      <c r="H6287" s="59"/>
      <c r="I6287" s="59"/>
      <c r="J6287" s="62"/>
    </row>
    <row r="6288" spans="1:10">
      <c r="A6288" s="55"/>
      <c r="B6288" s="55"/>
      <c r="C6288" s="55"/>
      <c r="D6288" s="56"/>
      <c r="E6288" s="56"/>
      <c r="F6288" s="56"/>
      <c r="G6288" s="56"/>
      <c r="H6288" s="56"/>
      <c r="I6288" s="56"/>
      <c r="J6288" s="61"/>
    </row>
    <row r="6289" spans="1:10">
      <c r="A6289" s="58"/>
      <c r="B6289" s="58"/>
      <c r="C6289" s="58"/>
      <c r="D6289" s="59"/>
      <c r="E6289" s="59"/>
      <c r="F6289" s="59"/>
      <c r="G6289" s="59"/>
      <c r="H6289" s="59"/>
      <c r="I6289" s="59"/>
      <c r="J6289" s="62"/>
    </row>
    <row r="6290" spans="1:10">
      <c r="A6290" s="55"/>
      <c r="B6290" s="55"/>
      <c r="C6290" s="55"/>
      <c r="D6290" s="56"/>
      <c r="E6290" s="56"/>
      <c r="F6290" s="56"/>
      <c r="G6290" s="56"/>
      <c r="H6290" s="56"/>
      <c r="I6290" s="56"/>
      <c r="J6290" s="61"/>
    </row>
    <row r="6291" spans="1:10">
      <c r="A6291" s="58"/>
      <c r="B6291" s="58"/>
      <c r="C6291" s="58"/>
      <c r="D6291" s="59"/>
      <c r="E6291" s="59"/>
      <c r="F6291" s="59"/>
      <c r="G6291" s="59"/>
      <c r="H6291" s="59"/>
      <c r="I6291" s="59"/>
      <c r="J6291" s="62"/>
    </row>
    <row r="6292" spans="1:10">
      <c r="A6292" s="55"/>
      <c r="B6292" s="55"/>
      <c r="C6292" s="55"/>
      <c r="D6292" s="56"/>
      <c r="E6292" s="56"/>
      <c r="F6292" s="56"/>
      <c r="G6292" s="56"/>
      <c r="H6292" s="56"/>
      <c r="I6292" s="56"/>
      <c r="J6292" s="61"/>
    </row>
    <row r="6293" spans="1:10">
      <c r="A6293" s="58"/>
      <c r="B6293" s="58"/>
      <c r="C6293" s="58"/>
      <c r="D6293" s="59"/>
      <c r="E6293" s="59"/>
      <c r="F6293" s="59"/>
      <c r="G6293" s="59"/>
      <c r="H6293" s="59"/>
      <c r="I6293" s="59"/>
      <c r="J6293" s="62"/>
    </row>
    <row r="6294" spans="1:10">
      <c r="A6294" s="55"/>
      <c r="B6294" s="55"/>
      <c r="C6294" s="55"/>
      <c r="D6294" s="56"/>
      <c r="E6294" s="56"/>
      <c r="F6294" s="56"/>
      <c r="G6294" s="56"/>
      <c r="H6294" s="56"/>
      <c r="I6294" s="56"/>
      <c r="J6294" s="61"/>
    </row>
    <row r="6295" spans="1:10">
      <c r="A6295" s="58"/>
      <c r="B6295" s="58"/>
      <c r="C6295" s="58"/>
      <c r="D6295" s="59"/>
      <c r="E6295" s="59"/>
      <c r="F6295" s="59"/>
      <c r="G6295" s="59"/>
      <c r="H6295" s="59"/>
      <c r="I6295" s="59"/>
      <c r="J6295" s="62"/>
    </row>
    <row r="6296" spans="1:10">
      <c r="A6296" s="55"/>
      <c r="B6296" s="55"/>
      <c r="C6296" s="55"/>
      <c r="D6296" s="56"/>
      <c r="E6296" s="56"/>
      <c r="F6296" s="56"/>
      <c r="G6296" s="56"/>
      <c r="H6296" s="56"/>
      <c r="I6296" s="56"/>
      <c r="J6296" s="61"/>
    </row>
    <row r="6297" spans="1:10">
      <c r="A6297" s="58"/>
      <c r="B6297" s="58"/>
      <c r="C6297" s="58"/>
      <c r="D6297" s="59"/>
      <c r="E6297" s="59"/>
      <c r="F6297" s="59"/>
      <c r="G6297" s="59"/>
      <c r="H6297" s="59"/>
      <c r="I6297" s="59"/>
      <c r="J6297" s="62"/>
    </row>
    <row r="6298" spans="1:10">
      <c r="A6298" s="55"/>
      <c r="B6298" s="55"/>
      <c r="C6298" s="55"/>
      <c r="D6298" s="56"/>
      <c r="E6298" s="56"/>
      <c r="F6298" s="56"/>
      <c r="G6298" s="56"/>
      <c r="H6298" s="56"/>
      <c r="I6298" s="56"/>
      <c r="J6298" s="61"/>
    </row>
    <row r="6299" spans="1:10">
      <c r="A6299" s="58"/>
      <c r="B6299" s="58"/>
      <c r="C6299" s="58"/>
      <c r="D6299" s="59"/>
      <c r="E6299" s="59"/>
      <c r="F6299" s="59"/>
      <c r="G6299" s="59"/>
      <c r="H6299" s="59"/>
      <c r="I6299" s="59"/>
      <c r="J6299" s="62"/>
    </row>
    <row r="6300" spans="1:10">
      <c r="A6300" s="55"/>
      <c r="B6300" s="55"/>
      <c r="C6300" s="55"/>
      <c r="D6300" s="56"/>
      <c r="E6300" s="56"/>
      <c r="F6300" s="56"/>
      <c r="G6300" s="56"/>
      <c r="H6300" s="56"/>
      <c r="I6300" s="56"/>
      <c r="J6300" s="61"/>
    </row>
    <row r="6301" spans="1:10">
      <c r="A6301" s="58"/>
      <c r="B6301" s="58"/>
      <c r="C6301" s="58"/>
      <c r="D6301" s="59"/>
      <c r="E6301" s="59"/>
      <c r="F6301" s="59"/>
      <c r="G6301" s="59"/>
      <c r="H6301" s="59"/>
      <c r="I6301" s="59"/>
      <c r="J6301" s="62"/>
    </row>
    <row r="6302" spans="1:10">
      <c r="A6302" s="55"/>
      <c r="B6302" s="55"/>
      <c r="C6302" s="55"/>
      <c r="D6302" s="56"/>
      <c r="E6302" s="56"/>
      <c r="F6302" s="56"/>
      <c r="G6302" s="56"/>
      <c r="H6302" s="56"/>
      <c r="I6302" s="56"/>
      <c r="J6302" s="61"/>
    </row>
    <row r="6303" spans="1:10">
      <c r="A6303" s="58"/>
      <c r="B6303" s="58"/>
      <c r="C6303" s="58"/>
      <c r="D6303" s="59"/>
      <c r="E6303" s="59"/>
      <c r="F6303" s="59"/>
      <c r="G6303" s="59"/>
      <c r="H6303" s="59"/>
      <c r="I6303" s="59"/>
      <c r="J6303" s="62"/>
    </row>
    <row r="6304" spans="1:10">
      <c r="A6304" s="55"/>
      <c r="B6304" s="55"/>
      <c r="C6304" s="55"/>
      <c r="D6304" s="56"/>
      <c r="E6304" s="56"/>
      <c r="F6304" s="56"/>
      <c r="G6304" s="56"/>
      <c r="H6304" s="56"/>
      <c r="I6304" s="56"/>
      <c r="J6304" s="61"/>
    </row>
    <row r="6305" spans="1:10">
      <c r="A6305" s="58"/>
      <c r="B6305" s="58"/>
      <c r="C6305" s="58"/>
      <c r="D6305" s="59"/>
      <c r="E6305" s="59"/>
      <c r="F6305" s="59"/>
      <c r="G6305" s="59"/>
      <c r="H6305" s="59"/>
      <c r="I6305" s="59"/>
      <c r="J6305" s="62"/>
    </row>
    <row r="6306" spans="1:10">
      <c r="A6306" s="55"/>
      <c r="B6306" s="55"/>
      <c r="C6306" s="55"/>
      <c r="D6306" s="56"/>
      <c r="E6306" s="56"/>
      <c r="F6306" s="56"/>
      <c r="G6306" s="56"/>
      <c r="H6306" s="56"/>
      <c r="I6306" s="56"/>
      <c r="J6306" s="61"/>
    </row>
    <row r="6307" spans="1:10">
      <c r="A6307" s="58"/>
      <c r="B6307" s="58"/>
      <c r="C6307" s="58"/>
      <c r="D6307" s="59"/>
      <c r="E6307" s="59"/>
      <c r="F6307" s="59"/>
      <c r="G6307" s="59"/>
      <c r="H6307" s="59"/>
      <c r="I6307" s="59"/>
      <c r="J6307" s="62"/>
    </row>
    <row r="6308" spans="1:10">
      <c r="A6308" s="55"/>
      <c r="B6308" s="55"/>
      <c r="C6308" s="55"/>
      <c r="D6308" s="56"/>
      <c r="E6308" s="56"/>
      <c r="F6308" s="56"/>
      <c r="G6308" s="56"/>
      <c r="H6308" s="56"/>
      <c r="I6308" s="56"/>
      <c r="J6308" s="61"/>
    </row>
    <row r="6309" spans="1:10">
      <c r="A6309" s="58"/>
      <c r="B6309" s="58"/>
      <c r="C6309" s="58"/>
      <c r="D6309" s="59"/>
      <c r="E6309" s="59"/>
      <c r="F6309" s="59"/>
      <c r="G6309" s="59"/>
      <c r="H6309" s="59"/>
      <c r="I6309" s="59"/>
      <c r="J6309" s="62"/>
    </row>
    <row r="6310" spans="1:10">
      <c r="A6310" s="55"/>
      <c r="B6310" s="55"/>
      <c r="C6310" s="55"/>
      <c r="D6310" s="56"/>
      <c r="E6310" s="56"/>
      <c r="F6310" s="56"/>
      <c r="G6310" s="56"/>
      <c r="H6310" s="56"/>
      <c r="I6310" s="56"/>
      <c r="J6310" s="61"/>
    </row>
    <row r="6311" spans="1:10">
      <c r="A6311" s="58"/>
      <c r="B6311" s="58"/>
      <c r="C6311" s="58"/>
      <c r="D6311" s="59"/>
      <c r="E6311" s="59"/>
      <c r="F6311" s="59"/>
      <c r="G6311" s="59"/>
      <c r="H6311" s="59"/>
      <c r="I6311" s="59"/>
      <c r="J6311" s="62"/>
    </row>
    <row r="6312" spans="1:10">
      <c r="A6312" s="55"/>
      <c r="B6312" s="55"/>
      <c r="C6312" s="55"/>
      <c r="D6312" s="56"/>
      <c r="E6312" s="56"/>
      <c r="F6312" s="56"/>
      <c r="G6312" s="56"/>
      <c r="H6312" s="56"/>
      <c r="I6312" s="56"/>
      <c r="J6312" s="61"/>
    </row>
    <row r="6313" spans="1:10">
      <c r="A6313" s="58"/>
      <c r="B6313" s="58"/>
      <c r="C6313" s="58"/>
      <c r="D6313" s="59"/>
      <c r="E6313" s="59"/>
      <c r="F6313" s="59"/>
      <c r="G6313" s="59"/>
      <c r="H6313" s="59"/>
      <c r="I6313" s="59"/>
      <c r="J6313" s="62"/>
    </row>
    <row r="6314" spans="1:10">
      <c r="A6314" s="55"/>
      <c r="B6314" s="55"/>
      <c r="C6314" s="55"/>
      <c r="D6314" s="56"/>
      <c r="E6314" s="56"/>
      <c r="F6314" s="56"/>
      <c r="G6314" s="56"/>
      <c r="H6314" s="56"/>
      <c r="I6314" s="56"/>
      <c r="J6314" s="61"/>
    </row>
    <row r="6315" spans="1:10">
      <c r="A6315" s="58"/>
      <c r="B6315" s="58"/>
      <c r="C6315" s="58"/>
      <c r="D6315" s="59"/>
      <c r="E6315" s="59"/>
      <c r="F6315" s="59"/>
      <c r="G6315" s="59"/>
      <c r="H6315" s="59"/>
      <c r="I6315" s="59"/>
      <c r="J6315" s="62"/>
    </row>
    <row r="6316" spans="1:10">
      <c r="A6316" s="55"/>
      <c r="B6316" s="55"/>
      <c r="C6316" s="55"/>
      <c r="D6316" s="56"/>
      <c r="E6316" s="56"/>
      <c r="F6316" s="56"/>
      <c r="G6316" s="56"/>
      <c r="H6316" s="56"/>
      <c r="I6316" s="56"/>
      <c r="J6316" s="61"/>
    </row>
    <row r="6317" spans="1:10">
      <c r="A6317" s="58"/>
      <c r="B6317" s="58"/>
      <c r="C6317" s="58"/>
      <c r="D6317" s="59"/>
      <c r="E6317" s="59"/>
      <c r="F6317" s="59"/>
      <c r="G6317" s="59"/>
      <c r="H6317" s="59"/>
      <c r="I6317" s="59"/>
      <c r="J6317" s="62"/>
    </row>
    <row r="6318" spans="1:10">
      <c r="A6318" s="55"/>
      <c r="B6318" s="55"/>
      <c r="C6318" s="55"/>
      <c r="D6318" s="56"/>
      <c r="E6318" s="56"/>
      <c r="F6318" s="56"/>
      <c r="G6318" s="56"/>
      <c r="H6318" s="56"/>
      <c r="I6318" s="56"/>
      <c r="J6318" s="61"/>
    </row>
    <row r="6319" spans="1:10">
      <c r="A6319" s="58"/>
      <c r="B6319" s="58"/>
      <c r="C6319" s="58"/>
      <c r="D6319" s="59"/>
      <c r="E6319" s="59"/>
      <c r="F6319" s="59"/>
      <c r="G6319" s="59"/>
      <c r="H6319" s="59"/>
      <c r="I6319" s="59"/>
      <c r="J6319" s="62"/>
    </row>
    <row r="6320" spans="1:10">
      <c r="A6320" s="55"/>
      <c r="B6320" s="55"/>
      <c r="C6320" s="55"/>
      <c r="D6320" s="56"/>
      <c r="E6320" s="56"/>
      <c r="F6320" s="56"/>
      <c r="G6320" s="56"/>
      <c r="H6320" s="56"/>
      <c r="I6320" s="56"/>
      <c r="J6320" s="61"/>
    </row>
    <row r="6321" spans="1:10">
      <c r="A6321" s="58"/>
      <c r="B6321" s="58"/>
      <c r="C6321" s="58"/>
      <c r="D6321" s="59"/>
      <c r="E6321" s="59"/>
      <c r="F6321" s="59"/>
      <c r="G6321" s="59"/>
      <c r="H6321" s="59"/>
      <c r="I6321" s="59"/>
      <c r="J6321" s="62"/>
    </row>
    <row r="6322" spans="1:10">
      <c r="A6322" s="55"/>
      <c r="B6322" s="55"/>
      <c r="C6322" s="55"/>
      <c r="D6322" s="56"/>
      <c r="E6322" s="56"/>
      <c r="F6322" s="56"/>
      <c r="G6322" s="56"/>
      <c r="H6322" s="56"/>
      <c r="I6322" s="56"/>
      <c r="J6322" s="61"/>
    </row>
    <row r="6323" spans="1:10">
      <c r="A6323" s="58"/>
      <c r="B6323" s="58"/>
      <c r="C6323" s="58"/>
      <c r="D6323" s="59"/>
      <c r="E6323" s="59"/>
      <c r="F6323" s="59"/>
      <c r="G6323" s="59"/>
      <c r="H6323" s="59"/>
      <c r="I6323" s="59"/>
      <c r="J6323" s="62"/>
    </row>
    <row r="6324" spans="1:10">
      <c r="A6324" s="55"/>
      <c r="B6324" s="55"/>
      <c r="C6324" s="55"/>
      <c r="D6324" s="56"/>
      <c r="E6324" s="56"/>
      <c r="F6324" s="56"/>
      <c r="G6324" s="56"/>
      <c r="H6324" s="56"/>
      <c r="I6324" s="56"/>
      <c r="J6324" s="61"/>
    </row>
    <row r="6325" spans="1:10">
      <c r="A6325" s="58"/>
      <c r="B6325" s="58"/>
      <c r="C6325" s="58"/>
      <c r="D6325" s="59"/>
      <c r="E6325" s="59"/>
      <c r="F6325" s="59"/>
      <c r="G6325" s="59"/>
      <c r="H6325" s="59"/>
      <c r="I6325" s="59"/>
      <c r="J6325" s="62"/>
    </row>
    <row r="6326" spans="1:10">
      <c r="A6326" s="55"/>
      <c r="B6326" s="55"/>
      <c r="C6326" s="55"/>
      <c r="D6326" s="56"/>
      <c r="E6326" s="56"/>
      <c r="F6326" s="56"/>
      <c r="G6326" s="56"/>
      <c r="H6326" s="56"/>
      <c r="I6326" s="56"/>
      <c r="J6326" s="61"/>
    </row>
    <row r="6327" spans="1:10">
      <c r="A6327" s="58"/>
      <c r="B6327" s="58"/>
      <c r="C6327" s="58"/>
      <c r="D6327" s="59"/>
      <c r="E6327" s="59"/>
      <c r="F6327" s="59"/>
      <c r="G6327" s="59"/>
      <c r="H6327" s="59"/>
      <c r="I6327" s="59"/>
      <c r="J6327" s="62"/>
    </row>
    <row r="6328" spans="1:10">
      <c r="A6328" s="55"/>
      <c r="B6328" s="55"/>
      <c r="C6328" s="55"/>
      <c r="D6328" s="56"/>
      <c r="E6328" s="56"/>
      <c r="F6328" s="56"/>
      <c r="G6328" s="56"/>
      <c r="H6328" s="56"/>
      <c r="I6328" s="56"/>
      <c r="J6328" s="61"/>
    </row>
    <row r="6329" spans="1:10">
      <c r="A6329" s="58"/>
      <c r="B6329" s="58"/>
      <c r="C6329" s="58"/>
      <c r="D6329" s="59"/>
      <c r="E6329" s="59"/>
      <c r="F6329" s="59"/>
      <c r="G6329" s="59"/>
      <c r="H6329" s="59"/>
      <c r="I6329" s="59"/>
      <c r="J6329" s="62"/>
    </row>
    <row r="6330" spans="1:10">
      <c r="A6330" s="55"/>
      <c r="B6330" s="55"/>
      <c r="C6330" s="55"/>
      <c r="D6330" s="56"/>
      <c r="E6330" s="56"/>
      <c r="F6330" s="56"/>
      <c r="G6330" s="56"/>
      <c r="H6330" s="56"/>
      <c r="I6330" s="56"/>
      <c r="J6330" s="61"/>
    </row>
    <row r="6331" spans="1:10">
      <c r="A6331" s="58"/>
      <c r="B6331" s="58"/>
      <c r="C6331" s="58"/>
      <c r="D6331" s="59"/>
      <c r="E6331" s="59"/>
      <c r="F6331" s="59"/>
      <c r="G6331" s="59"/>
      <c r="H6331" s="59"/>
      <c r="I6331" s="59"/>
      <c r="J6331" s="62"/>
    </row>
    <row r="6332" spans="1:10">
      <c r="A6332" s="55"/>
      <c r="B6332" s="55"/>
      <c r="C6332" s="55"/>
      <c r="D6332" s="56"/>
      <c r="E6332" s="56"/>
      <c r="F6332" s="56"/>
      <c r="G6332" s="56"/>
      <c r="H6332" s="56"/>
      <c r="I6332" s="56"/>
      <c r="J6332" s="61"/>
    </row>
    <row r="6333" spans="1:10">
      <c r="A6333" s="58"/>
      <c r="B6333" s="58"/>
      <c r="C6333" s="58"/>
      <c r="D6333" s="59"/>
      <c r="E6333" s="59"/>
      <c r="F6333" s="59"/>
      <c r="G6333" s="59"/>
      <c r="H6333" s="59"/>
      <c r="I6333" s="59"/>
      <c r="J6333" s="62"/>
    </row>
    <row r="6334" spans="1:10">
      <c r="A6334" s="55"/>
      <c r="B6334" s="55"/>
      <c r="C6334" s="55"/>
      <c r="D6334" s="56"/>
      <c r="E6334" s="56"/>
      <c r="F6334" s="56"/>
      <c r="G6334" s="56"/>
      <c r="H6334" s="56"/>
      <c r="I6334" s="56"/>
      <c r="J6334" s="61"/>
    </row>
    <row r="6335" spans="1:10">
      <c r="A6335" s="58"/>
      <c r="B6335" s="58"/>
      <c r="C6335" s="58"/>
      <c r="D6335" s="59"/>
      <c r="E6335" s="59"/>
      <c r="F6335" s="59"/>
      <c r="G6335" s="59"/>
      <c r="H6335" s="59"/>
      <c r="I6335" s="59"/>
      <c r="J6335" s="62"/>
    </row>
    <row r="6336" spans="1:10">
      <c r="A6336" s="55"/>
      <c r="B6336" s="55"/>
      <c r="C6336" s="55"/>
      <c r="D6336" s="56"/>
      <c r="E6336" s="56"/>
      <c r="F6336" s="56"/>
      <c r="G6336" s="56"/>
      <c r="H6336" s="56"/>
      <c r="I6336" s="56"/>
      <c r="J6336" s="61"/>
    </row>
    <row r="6337" spans="1:10">
      <c r="A6337" s="58"/>
      <c r="B6337" s="58"/>
      <c r="C6337" s="58"/>
      <c r="D6337" s="59"/>
      <c r="E6337" s="59"/>
      <c r="F6337" s="59"/>
      <c r="G6337" s="59"/>
      <c r="H6337" s="59"/>
      <c r="I6337" s="59"/>
      <c r="J6337" s="62"/>
    </row>
    <row r="6338" spans="1:10">
      <c r="A6338" s="55"/>
      <c r="B6338" s="55"/>
      <c r="C6338" s="55"/>
      <c r="D6338" s="56"/>
      <c r="E6338" s="56"/>
      <c r="F6338" s="56"/>
      <c r="G6338" s="56"/>
      <c r="H6338" s="56"/>
      <c r="I6338" s="56"/>
      <c r="J6338" s="61"/>
    </row>
    <row r="6339" spans="1:10">
      <c r="A6339" s="58"/>
      <c r="B6339" s="58"/>
      <c r="C6339" s="58"/>
      <c r="D6339" s="59"/>
      <c r="E6339" s="59"/>
      <c r="F6339" s="59"/>
      <c r="G6339" s="59"/>
      <c r="H6339" s="59"/>
      <c r="I6339" s="59"/>
      <c r="J6339" s="62"/>
    </row>
    <row r="6340" spans="1:10">
      <c r="A6340" s="55"/>
      <c r="B6340" s="55"/>
      <c r="C6340" s="55"/>
      <c r="D6340" s="56"/>
      <c r="E6340" s="56"/>
      <c r="F6340" s="56"/>
      <c r="G6340" s="56"/>
      <c r="H6340" s="56"/>
      <c r="I6340" s="56"/>
      <c r="J6340" s="61"/>
    </row>
    <row r="6341" spans="1:10">
      <c r="A6341" s="58"/>
      <c r="B6341" s="58"/>
      <c r="C6341" s="58"/>
      <c r="D6341" s="59"/>
      <c r="E6341" s="59"/>
      <c r="F6341" s="59"/>
      <c r="G6341" s="59"/>
      <c r="H6341" s="59"/>
      <c r="I6341" s="59"/>
      <c r="J6341" s="62"/>
    </row>
    <row r="6342" spans="1:10">
      <c r="A6342" s="55"/>
      <c r="B6342" s="55"/>
      <c r="C6342" s="55"/>
      <c r="D6342" s="56"/>
      <c r="E6342" s="56"/>
      <c r="F6342" s="56"/>
      <c r="G6342" s="56"/>
      <c r="H6342" s="56"/>
      <c r="I6342" s="56"/>
      <c r="J6342" s="61"/>
    </row>
    <row r="6343" spans="1:10">
      <c r="A6343" s="58"/>
      <c r="B6343" s="58"/>
      <c r="C6343" s="58"/>
      <c r="D6343" s="59"/>
      <c r="E6343" s="59"/>
      <c r="F6343" s="59"/>
      <c r="G6343" s="59"/>
      <c r="H6343" s="59"/>
      <c r="I6343" s="59"/>
      <c r="J6343" s="62"/>
    </row>
    <row r="6344" spans="1:10">
      <c r="A6344" s="55"/>
      <c r="B6344" s="55"/>
      <c r="C6344" s="55"/>
      <c r="D6344" s="56"/>
      <c r="E6344" s="56"/>
      <c r="F6344" s="56"/>
      <c r="G6344" s="56"/>
      <c r="H6344" s="56"/>
      <c r="I6344" s="56"/>
      <c r="J6344" s="61"/>
    </row>
    <row r="6345" spans="1:10">
      <c r="A6345" s="58"/>
      <c r="B6345" s="58"/>
      <c r="C6345" s="58"/>
      <c r="D6345" s="59"/>
      <c r="E6345" s="59"/>
      <c r="F6345" s="59"/>
      <c r="G6345" s="59"/>
      <c r="H6345" s="59"/>
      <c r="I6345" s="59"/>
      <c r="J6345" s="62"/>
    </row>
    <row r="6346" spans="1:10">
      <c r="A6346" s="55"/>
      <c r="B6346" s="55"/>
      <c r="C6346" s="55"/>
      <c r="D6346" s="56"/>
      <c r="E6346" s="56"/>
      <c r="F6346" s="56"/>
      <c r="G6346" s="56"/>
      <c r="H6346" s="56"/>
      <c r="I6346" s="56"/>
      <c r="J6346" s="61"/>
    </row>
    <row r="6347" spans="1:10">
      <c r="A6347" s="58"/>
      <c r="B6347" s="58"/>
      <c r="C6347" s="58"/>
      <c r="D6347" s="59"/>
      <c r="E6347" s="59"/>
      <c r="F6347" s="59"/>
      <c r="G6347" s="59"/>
      <c r="H6347" s="59"/>
      <c r="I6347" s="59"/>
      <c r="J6347" s="62"/>
    </row>
    <row r="6348" spans="1:10">
      <c r="A6348" s="55"/>
      <c r="B6348" s="55"/>
      <c r="C6348" s="55"/>
      <c r="D6348" s="56"/>
      <c r="E6348" s="56"/>
      <c r="F6348" s="56"/>
      <c r="G6348" s="56"/>
      <c r="H6348" s="56"/>
      <c r="I6348" s="56"/>
      <c r="J6348" s="61"/>
    </row>
    <row r="6349" spans="1:10">
      <c r="A6349" s="58"/>
      <c r="B6349" s="58"/>
      <c r="C6349" s="58"/>
      <c r="D6349" s="59"/>
      <c r="E6349" s="59"/>
      <c r="F6349" s="59"/>
      <c r="G6349" s="59"/>
      <c r="H6349" s="59"/>
      <c r="I6349" s="59"/>
      <c r="J6349" s="62"/>
    </row>
    <row r="6350" spans="1:10">
      <c r="A6350" s="55"/>
      <c r="B6350" s="55"/>
      <c r="C6350" s="55"/>
      <c r="D6350" s="56"/>
      <c r="E6350" s="56"/>
      <c r="F6350" s="56"/>
      <c r="G6350" s="56"/>
      <c r="H6350" s="56"/>
      <c r="I6350" s="56"/>
      <c r="J6350" s="61"/>
    </row>
    <row r="6351" spans="1:10">
      <c r="A6351" s="58"/>
      <c r="B6351" s="58"/>
      <c r="C6351" s="58"/>
      <c r="D6351" s="59"/>
      <c r="E6351" s="59"/>
      <c r="F6351" s="59"/>
      <c r="G6351" s="59"/>
      <c r="H6351" s="59"/>
      <c r="I6351" s="59"/>
      <c r="J6351" s="62"/>
    </row>
    <row r="6352" spans="1:10">
      <c r="A6352" s="55"/>
      <c r="B6352" s="55"/>
      <c r="C6352" s="55"/>
      <c r="D6352" s="56"/>
      <c r="E6352" s="56"/>
      <c r="F6352" s="56"/>
      <c r="G6352" s="56"/>
      <c r="H6352" s="56"/>
      <c r="I6352" s="56"/>
      <c r="J6352" s="61"/>
    </row>
    <row r="6353" spans="1:10">
      <c r="A6353" s="58"/>
      <c r="B6353" s="58"/>
      <c r="C6353" s="58"/>
      <c r="D6353" s="59"/>
      <c r="E6353" s="59"/>
      <c r="F6353" s="59"/>
      <c r="G6353" s="59"/>
      <c r="H6353" s="59"/>
      <c r="I6353" s="59"/>
      <c r="J6353" s="62"/>
    </row>
    <row r="6354" spans="1:10">
      <c r="A6354" s="55"/>
      <c r="B6354" s="55"/>
      <c r="C6354" s="55"/>
      <c r="D6354" s="56"/>
      <c r="E6354" s="56"/>
      <c r="F6354" s="56"/>
      <c r="G6354" s="56"/>
      <c r="H6354" s="56"/>
      <c r="I6354" s="56"/>
      <c r="J6354" s="61"/>
    </row>
    <row r="6355" spans="1:10">
      <c r="A6355" s="58"/>
      <c r="B6355" s="58"/>
      <c r="C6355" s="58"/>
      <c r="D6355" s="59"/>
      <c r="E6355" s="59"/>
      <c r="F6355" s="59"/>
      <c r="G6355" s="59"/>
      <c r="H6355" s="59"/>
      <c r="I6355" s="59"/>
      <c r="J6355" s="62"/>
    </row>
    <row r="6356" spans="1:10">
      <c r="A6356" s="55"/>
      <c r="B6356" s="55"/>
      <c r="C6356" s="55"/>
      <c r="D6356" s="56"/>
      <c r="E6356" s="56"/>
      <c r="F6356" s="56"/>
      <c r="G6356" s="56"/>
      <c r="H6356" s="56"/>
      <c r="I6356" s="56"/>
      <c r="J6356" s="61"/>
    </row>
    <row r="6357" spans="1:10">
      <c r="A6357" s="58"/>
      <c r="B6357" s="58"/>
      <c r="C6357" s="58"/>
      <c r="D6357" s="59"/>
      <c r="E6357" s="59"/>
      <c r="F6357" s="59"/>
      <c r="G6357" s="59"/>
      <c r="H6357" s="59"/>
      <c r="I6357" s="59"/>
      <c r="J6357" s="62"/>
    </row>
    <row r="6358" spans="1:10">
      <c r="A6358" s="55"/>
      <c r="B6358" s="55"/>
      <c r="C6358" s="55"/>
      <c r="D6358" s="56"/>
      <c r="E6358" s="56"/>
      <c r="F6358" s="56"/>
      <c r="G6358" s="56"/>
      <c r="H6358" s="56"/>
      <c r="I6358" s="56"/>
      <c r="J6358" s="61"/>
    </row>
    <row r="6359" spans="1:10">
      <c r="A6359" s="58"/>
      <c r="B6359" s="58"/>
      <c r="C6359" s="58"/>
      <c r="D6359" s="59"/>
      <c r="E6359" s="59"/>
      <c r="F6359" s="59"/>
      <c r="G6359" s="59"/>
      <c r="H6359" s="59"/>
      <c r="I6359" s="59"/>
      <c r="J6359" s="62"/>
    </row>
    <row r="6360" spans="1:10">
      <c r="A6360" s="55"/>
      <c r="B6360" s="55"/>
      <c r="C6360" s="55"/>
      <c r="D6360" s="56"/>
      <c r="E6360" s="56"/>
      <c r="F6360" s="56"/>
      <c r="G6360" s="56"/>
      <c r="H6360" s="56"/>
      <c r="I6360" s="56"/>
      <c r="J6360" s="61"/>
    </row>
    <row r="6361" spans="1:10">
      <c r="A6361" s="58"/>
      <c r="B6361" s="58"/>
      <c r="C6361" s="58"/>
      <c r="D6361" s="59"/>
      <c r="E6361" s="59"/>
      <c r="F6361" s="59"/>
      <c r="G6361" s="59"/>
      <c r="H6361" s="59"/>
      <c r="I6361" s="59"/>
      <c r="J6361" s="62"/>
    </row>
    <row r="6362" spans="1:10">
      <c r="A6362" s="55"/>
      <c r="B6362" s="55"/>
      <c r="C6362" s="55"/>
      <c r="D6362" s="56"/>
      <c r="E6362" s="56"/>
      <c r="F6362" s="56"/>
      <c r="G6362" s="56"/>
      <c r="H6362" s="56"/>
      <c r="I6362" s="56"/>
      <c r="J6362" s="61"/>
    </row>
    <row r="6363" spans="1:10">
      <c r="A6363" s="58"/>
      <c r="B6363" s="58"/>
      <c r="C6363" s="58"/>
      <c r="D6363" s="59"/>
      <c r="E6363" s="59"/>
      <c r="F6363" s="59"/>
      <c r="G6363" s="59"/>
      <c r="H6363" s="59"/>
      <c r="I6363" s="59"/>
      <c r="J6363" s="62"/>
    </row>
    <row r="6364" spans="1:10">
      <c r="A6364" s="55"/>
      <c r="B6364" s="55"/>
      <c r="C6364" s="55"/>
      <c r="D6364" s="56"/>
      <c r="E6364" s="56"/>
      <c r="F6364" s="56"/>
      <c r="G6364" s="56"/>
      <c r="H6364" s="56"/>
      <c r="I6364" s="56"/>
      <c r="J6364" s="61"/>
    </row>
    <row r="6365" spans="1:10">
      <c r="A6365" s="58"/>
      <c r="B6365" s="58"/>
      <c r="C6365" s="58"/>
      <c r="D6365" s="59"/>
      <c r="E6365" s="59"/>
      <c r="F6365" s="59"/>
      <c r="G6365" s="59"/>
      <c r="H6365" s="59"/>
      <c r="I6365" s="59"/>
      <c r="J6365" s="62"/>
    </row>
    <row r="6366" spans="1:10">
      <c r="A6366" s="55"/>
      <c r="B6366" s="55"/>
      <c r="C6366" s="55"/>
      <c r="D6366" s="56"/>
      <c r="E6366" s="56"/>
      <c r="F6366" s="56"/>
      <c r="G6366" s="56"/>
      <c r="H6366" s="56"/>
      <c r="I6366" s="56"/>
      <c r="J6366" s="61"/>
    </row>
    <row r="6367" spans="1:10">
      <c r="A6367" s="58"/>
      <c r="B6367" s="58"/>
      <c r="C6367" s="58"/>
      <c r="D6367" s="59"/>
      <c r="E6367" s="59"/>
      <c r="F6367" s="59"/>
      <c r="G6367" s="59"/>
      <c r="H6367" s="59"/>
      <c r="I6367" s="59"/>
      <c r="J6367" s="62"/>
    </row>
    <row r="6368" spans="1:10">
      <c r="A6368" s="55"/>
      <c r="B6368" s="55"/>
      <c r="C6368" s="55"/>
      <c r="D6368" s="56"/>
      <c r="E6368" s="56"/>
      <c r="F6368" s="56"/>
      <c r="G6368" s="56"/>
      <c r="H6368" s="56"/>
      <c r="I6368" s="56"/>
      <c r="J6368" s="61"/>
    </row>
    <row r="6369" spans="1:10">
      <c r="A6369" s="58"/>
      <c r="B6369" s="58"/>
      <c r="C6369" s="58"/>
      <c r="D6369" s="59"/>
      <c r="E6369" s="59"/>
      <c r="F6369" s="59"/>
      <c r="G6369" s="59"/>
      <c r="H6369" s="59"/>
      <c r="I6369" s="59"/>
      <c r="J6369" s="62"/>
    </row>
    <row r="6370" spans="1:10">
      <c r="A6370" s="55"/>
      <c r="B6370" s="55"/>
      <c r="C6370" s="55"/>
      <c r="D6370" s="56"/>
      <c r="E6370" s="56"/>
      <c r="F6370" s="56"/>
      <c r="G6370" s="56"/>
      <c r="H6370" s="56"/>
      <c r="I6370" s="56"/>
      <c r="J6370" s="61"/>
    </row>
    <row r="6371" spans="1:10">
      <c r="A6371" s="58"/>
      <c r="B6371" s="58"/>
      <c r="C6371" s="58"/>
      <c r="D6371" s="59"/>
      <c r="E6371" s="59"/>
      <c r="F6371" s="59"/>
      <c r="G6371" s="59"/>
      <c r="H6371" s="59"/>
      <c r="I6371" s="59"/>
      <c r="J6371" s="62"/>
    </row>
    <row r="6372" spans="1:10">
      <c r="A6372" s="55"/>
      <c r="B6372" s="55"/>
      <c r="C6372" s="55"/>
      <c r="D6372" s="56"/>
      <c r="E6372" s="56"/>
      <c r="F6372" s="56"/>
      <c r="G6372" s="56"/>
      <c r="H6372" s="56"/>
      <c r="I6372" s="56"/>
      <c r="J6372" s="61"/>
    </row>
    <row r="6373" spans="1:10">
      <c r="A6373" s="58"/>
      <c r="B6373" s="58"/>
      <c r="C6373" s="58"/>
      <c r="D6373" s="59"/>
      <c r="E6373" s="59"/>
      <c r="F6373" s="59"/>
      <c r="G6373" s="59"/>
      <c r="H6373" s="59"/>
      <c r="I6373" s="59"/>
      <c r="J6373" s="62"/>
    </row>
    <row r="6374" spans="1:10">
      <c r="A6374" s="55"/>
      <c r="B6374" s="55"/>
      <c r="C6374" s="55"/>
      <c r="D6374" s="56"/>
      <c r="E6374" s="56"/>
      <c r="F6374" s="56"/>
      <c r="G6374" s="56"/>
      <c r="H6374" s="56"/>
      <c r="I6374" s="56"/>
      <c r="J6374" s="61"/>
    </row>
    <row r="6375" spans="1:10">
      <c r="A6375" s="58"/>
      <c r="B6375" s="58"/>
      <c r="C6375" s="58"/>
      <c r="D6375" s="59"/>
      <c r="E6375" s="59"/>
      <c r="F6375" s="59"/>
      <c r="G6375" s="59"/>
      <c r="H6375" s="59"/>
      <c r="I6375" s="59"/>
      <c r="J6375" s="62"/>
    </row>
    <row r="6376" spans="1:10">
      <c r="A6376" s="55"/>
      <c r="B6376" s="55"/>
      <c r="C6376" s="55"/>
      <c r="D6376" s="56"/>
      <c r="E6376" s="56"/>
      <c r="F6376" s="56"/>
      <c r="G6376" s="56"/>
      <c r="H6376" s="56"/>
      <c r="I6376" s="56"/>
      <c r="J6376" s="61"/>
    </row>
    <row r="6377" spans="1:10">
      <c r="A6377" s="58"/>
      <c r="B6377" s="58"/>
      <c r="C6377" s="58"/>
      <c r="D6377" s="59"/>
      <c r="E6377" s="59"/>
      <c r="F6377" s="59"/>
      <c r="G6377" s="59"/>
      <c r="H6377" s="59"/>
      <c r="I6377" s="59"/>
      <c r="J6377" s="62"/>
    </row>
    <row r="6378" spans="1:10">
      <c r="A6378" s="55"/>
      <c r="B6378" s="55"/>
      <c r="C6378" s="55"/>
      <c r="D6378" s="56"/>
      <c r="E6378" s="56"/>
      <c r="F6378" s="56"/>
      <c r="G6378" s="56"/>
      <c r="H6378" s="56"/>
      <c r="I6378" s="56"/>
      <c r="J6378" s="61"/>
    </row>
    <row r="6379" spans="1:10">
      <c r="A6379" s="58"/>
      <c r="B6379" s="58"/>
      <c r="C6379" s="58"/>
      <c r="D6379" s="59"/>
      <c r="E6379" s="59"/>
      <c r="F6379" s="59"/>
      <c r="G6379" s="59"/>
      <c r="H6379" s="59"/>
      <c r="I6379" s="59"/>
      <c r="J6379" s="62"/>
    </row>
    <row r="6380" spans="1:10">
      <c r="A6380" s="55"/>
      <c r="B6380" s="55"/>
      <c r="C6380" s="55"/>
      <c r="D6380" s="56"/>
      <c r="E6380" s="56"/>
      <c r="F6380" s="56"/>
      <c r="G6380" s="56"/>
      <c r="H6380" s="56"/>
      <c r="I6380" s="56"/>
      <c r="J6380" s="61"/>
    </row>
    <row r="6381" spans="1:10">
      <c r="A6381" s="58"/>
      <c r="B6381" s="58"/>
      <c r="C6381" s="58"/>
      <c r="D6381" s="59"/>
      <c r="E6381" s="59"/>
      <c r="F6381" s="59"/>
      <c r="G6381" s="59"/>
      <c r="H6381" s="59"/>
      <c r="I6381" s="59"/>
      <c r="J6381" s="62"/>
    </row>
    <row r="6382" spans="1:10">
      <c r="A6382" s="55"/>
      <c r="B6382" s="55"/>
      <c r="C6382" s="55"/>
      <c r="D6382" s="56"/>
      <c r="E6382" s="56"/>
      <c r="F6382" s="56"/>
      <c r="G6382" s="56"/>
      <c r="H6382" s="56"/>
      <c r="I6382" s="56"/>
      <c r="J6382" s="61"/>
    </row>
    <row r="6383" spans="1:10">
      <c r="A6383" s="58"/>
      <c r="B6383" s="58"/>
      <c r="C6383" s="58"/>
      <c r="D6383" s="59"/>
      <c r="E6383" s="59"/>
      <c r="F6383" s="59"/>
      <c r="G6383" s="59"/>
      <c r="H6383" s="59"/>
      <c r="I6383" s="59"/>
      <c r="J6383" s="62"/>
    </row>
    <row r="6384" spans="1:10">
      <c r="A6384" s="55"/>
      <c r="B6384" s="55"/>
      <c r="C6384" s="55"/>
      <c r="D6384" s="56"/>
      <c r="E6384" s="56"/>
      <c r="F6384" s="56"/>
      <c r="G6384" s="56"/>
      <c r="H6384" s="56"/>
      <c r="I6384" s="56"/>
      <c r="J6384" s="61"/>
    </row>
    <row r="6385" spans="1:10">
      <c r="A6385" s="58"/>
      <c r="B6385" s="58"/>
      <c r="C6385" s="58"/>
      <c r="D6385" s="59"/>
      <c r="E6385" s="59"/>
      <c r="F6385" s="59"/>
      <c r="G6385" s="59"/>
      <c r="H6385" s="59"/>
      <c r="I6385" s="59"/>
      <c r="J6385" s="62"/>
    </row>
    <row r="6386" spans="1:10">
      <c r="A6386" s="55"/>
      <c r="B6386" s="55"/>
      <c r="C6386" s="55"/>
      <c r="D6386" s="56"/>
      <c r="E6386" s="56"/>
      <c r="F6386" s="56"/>
      <c r="G6386" s="56"/>
      <c r="H6386" s="56"/>
      <c r="I6386" s="56"/>
      <c r="J6386" s="61"/>
    </row>
    <row r="6387" spans="1:10">
      <c r="A6387" s="58"/>
      <c r="B6387" s="58"/>
      <c r="C6387" s="58"/>
      <c r="D6387" s="59"/>
      <c r="E6387" s="59"/>
      <c r="F6387" s="59"/>
      <c r="G6387" s="59"/>
      <c r="H6387" s="59"/>
      <c r="I6387" s="59"/>
      <c r="J6387" s="62"/>
    </row>
    <row r="6388" spans="1:10">
      <c r="A6388" s="55"/>
      <c r="B6388" s="55"/>
      <c r="C6388" s="55"/>
      <c r="D6388" s="56"/>
      <c r="E6388" s="56"/>
      <c r="F6388" s="56"/>
      <c r="G6388" s="56"/>
      <c r="H6388" s="56"/>
      <c r="I6388" s="56"/>
      <c r="J6388" s="61"/>
    </row>
    <row r="6389" spans="1:10">
      <c r="A6389" s="58"/>
      <c r="B6389" s="58"/>
      <c r="C6389" s="58"/>
      <c r="D6389" s="59"/>
      <c r="E6389" s="59"/>
      <c r="F6389" s="59"/>
      <c r="G6389" s="59"/>
      <c r="H6389" s="59"/>
      <c r="I6389" s="59"/>
      <c r="J6389" s="62"/>
    </row>
    <row r="6390" spans="1:10">
      <c r="A6390" s="55"/>
      <c r="B6390" s="55"/>
      <c r="C6390" s="55"/>
      <c r="D6390" s="56"/>
      <c r="E6390" s="56"/>
      <c r="F6390" s="56"/>
      <c r="G6390" s="56"/>
      <c r="H6390" s="56"/>
      <c r="I6390" s="56"/>
      <c r="J6390" s="61"/>
    </row>
    <row r="6391" spans="1:10">
      <c r="A6391" s="58"/>
      <c r="B6391" s="58"/>
      <c r="C6391" s="58"/>
      <c r="D6391" s="59"/>
      <c r="E6391" s="59"/>
      <c r="F6391" s="59"/>
      <c r="G6391" s="59"/>
      <c r="H6391" s="59"/>
      <c r="I6391" s="59"/>
      <c r="J6391" s="62"/>
    </row>
    <row r="6392" spans="1:10">
      <c r="A6392" s="55"/>
      <c r="B6392" s="55"/>
      <c r="C6392" s="55"/>
      <c r="D6392" s="56"/>
      <c r="E6392" s="56"/>
      <c r="F6392" s="56"/>
      <c r="G6392" s="56"/>
      <c r="H6392" s="56"/>
      <c r="I6392" s="56"/>
      <c r="J6392" s="61"/>
    </row>
    <row r="6393" spans="1:10">
      <c r="A6393" s="58"/>
      <c r="B6393" s="58"/>
      <c r="C6393" s="58"/>
      <c r="D6393" s="59"/>
      <c r="E6393" s="59"/>
      <c r="F6393" s="59"/>
      <c r="G6393" s="59"/>
      <c r="H6393" s="59"/>
      <c r="I6393" s="59"/>
      <c r="J6393" s="62"/>
    </row>
    <row r="6394" spans="1:10">
      <c r="A6394" s="55"/>
      <c r="B6394" s="55"/>
      <c r="C6394" s="55"/>
      <c r="D6394" s="56"/>
      <c r="E6394" s="56"/>
      <c r="F6394" s="56"/>
      <c r="G6394" s="56"/>
      <c r="H6394" s="56"/>
      <c r="I6394" s="56"/>
      <c r="J6394" s="61"/>
    </row>
    <row r="6395" spans="1:10">
      <c r="A6395" s="58"/>
      <c r="B6395" s="58"/>
      <c r="C6395" s="58"/>
      <c r="D6395" s="59"/>
      <c r="E6395" s="59"/>
      <c r="F6395" s="59"/>
      <c r="G6395" s="59"/>
      <c r="H6395" s="59"/>
      <c r="I6395" s="59"/>
      <c r="J6395" s="62"/>
    </row>
    <row r="6396" spans="1:10">
      <c r="A6396" s="55"/>
      <c r="B6396" s="55"/>
      <c r="C6396" s="55"/>
      <c r="D6396" s="56"/>
      <c r="E6396" s="56"/>
      <c r="F6396" s="56"/>
      <c r="G6396" s="56"/>
      <c r="H6396" s="56"/>
      <c r="I6396" s="56"/>
      <c r="J6396" s="61"/>
    </row>
    <row r="6397" spans="1:10">
      <c r="A6397" s="58"/>
      <c r="B6397" s="58"/>
      <c r="C6397" s="58"/>
      <c r="D6397" s="59"/>
      <c r="E6397" s="59"/>
      <c r="F6397" s="59"/>
      <c r="G6397" s="59"/>
      <c r="H6397" s="59"/>
      <c r="I6397" s="59"/>
      <c r="J6397" s="62"/>
    </row>
    <row r="6398" spans="1:10">
      <c r="A6398" s="55"/>
      <c r="B6398" s="55"/>
      <c r="C6398" s="55"/>
      <c r="D6398" s="56"/>
      <c r="E6398" s="56"/>
      <c r="F6398" s="56"/>
      <c r="G6398" s="56"/>
      <c r="H6398" s="56"/>
      <c r="I6398" s="56"/>
      <c r="J6398" s="61"/>
    </row>
    <row r="6399" spans="1:10">
      <c r="A6399" s="58"/>
      <c r="B6399" s="58"/>
      <c r="C6399" s="58"/>
      <c r="D6399" s="59"/>
      <c r="E6399" s="59"/>
      <c r="F6399" s="59"/>
      <c r="G6399" s="59"/>
      <c r="H6399" s="59"/>
      <c r="I6399" s="59"/>
      <c r="J6399" s="62"/>
    </row>
    <row r="6400" spans="1:10">
      <c r="A6400" s="55"/>
      <c r="B6400" s="55"/>
      <c r="C6400" s="55"/>
      <c r="D6400" s="56"/>
      <c r="E6400" s="56"/>
      <c r="F6400" s="56"/>
      <c r="G6400" s="56"/>
      <c r="H6400" s="56"/>
      <c r="I6400" s="56"/>
      <c r="J6400" s="61"/>
    </row>
    <row r="6401" spans="1:10">
      <c r="A6401" s="58"/>
      <c r="B6401" s="58"/>
      <c r="C6401" s="58"/>
      <c r="D6401" s="59"/>
      <c r="E6401" s="59"/>
      <c r="F6401" s="59"/>
      <c r="G6401" s="59"/>
      <c r="H6401" s="59"/>
      <c r="I6401" s="59"/>
      <c r="J6401" s="62"/>
    </row>
    <row r="6402" spans="1:10">
      <c r="A6402" s="55"/>
      <c r="B6402" s="55"/>
      <c r="C6402" s="55"/>
      <c r="D6402" s="56"/>
      <c r="E6402" s="56"/>
      <c r="F6402" s="56"/>
      <c r="G6402" s="56"/>
      <c r="H6402" s="56"/>
      <c r="I6402" s="56"/>
      <c r="J6402" s="61"/>
    </row>
    <row r="6403" spans="1:10">
      <c r="A6403" s="58"/>
      <c r="B6403" s="58"/>
      <c r="C6403" s="58"/>
      <c r="D6403" s="59"/>
      <c r="E6403" s="59"/>
      <c r="F6403" s="59"/>
      <c r="G6403" s="59"/>
      <c r="H6403" s="59"/>
      <c r="I6403" s="59"/>
      <c r="J6403" s="62"/>
    </row>
    <row r="6404" spans="1:10">
      <c r="A6404" s="55"/>
      <c r="B6404" s="55"/>
      <c r="C6404" s="55"/>
      <c r="D6404" s="56"/>
      <c r="E6404" s="56"/>
      <c r="F6404" s="56"/>
      <c r="G6404" s="56"/>
      <c r="H6404" s="56"/>
      <c r="I6404" s="56"/>
      <c r="J6404" s="61"/>
    </row>
    <row r="6405" spans="1:10">
      <c r="A6405" s="58"/>
      <c r="B6405" s="58"/>
      <c r="C6405" s="58"/>
      <c r="D6405" s="59"/>
      <c r="E6405" s="59"/>
      <c r="F6405" s="59"/>
      <c r="G6405" s="59"/>
      <c r="H6405" s="59"/>
      <c r="I6405" s="59"/>
      <c r="J6405" s="62"/>
    </row>
    <row r="6406" spans="1:10">
      <c r="A6406" s="55"/>
      <c r="B6406" s="55"/>
      <c r="C6406" s="55"/>
      <c r="D6406" s="56"/>
      <c r="E6406" s="56"/>
      <c r="F6406" s="56"/>
      <c r="G6406" s="56"/>
      <c r="H6406" s="56"/>
      <c r="I6406" s="56"/>
      <c r="J6406" s="61"/>
    </row>
    <row r="6407" spans="1:10">
      <c r="A6407" s="58"/>
      <c r="B6407" s="58"/>
      <c r="C6407" s="58"/>
      <c r="D6407" s="59"/>
      <c r="E6407" s="59"/>
      <c r="F6407" s="59"/>
      <c r="G6407" s="59"/>
      <c r="H6407" s="59"/>
      <c r="I6407" s="59"/>
      <c r="J6407" s="62"/>
    </row>
    <row r="6408" spans="1:10">
      <c r="A6408" s="55"/>
      <c r="B6408" s="55"/>
      <c r="C6408" s="55"/>
      <c r="D6408" s="56"/>
      <c r="E6408" s="56"/>
      <c r="F6408" s="56"/>
      <c r="G6408" s="56"/>
      <c r="H6408" s="56"/>
      <c r="I6408" s="56"/>
      <c r="J6408" s="61"/>
    </row>
    <row r="6409" spans="1:10">
      <c r="A6409" s="58"/>
      <c r="B6409" s="58"/>
      <c r="C6409" s="58"/>
      <c r="D6409" s="59"/>
      <c r="E6409" s="59"/>
      <c r="F6409" s="59"/>
      <c r="G6409" s="59"/>
      <c r="H6409" s="59"/>
      <c r="I6409" s="59"/>
      <c r="J6409" s="62"/>
    </row>
    <row r="6410" spans="1:10">
      <c r="A6410" s="55"/>
      <c r="B6410" s="55"/>
      <c r="C6410" s="55"/>
      <c r="D6410" s="56"/>
      <c r="E6410" s="56"/>
      <c r="F6410" s="56"/>
      <c r="G6410" s="56"/>
      <c r="H6410" s="56"/>
      <c r="I6410" s="56"/>
      <c r="J6410" s="61"/>
    </row>
    <row r="6411" spans="1:10">
      <c r="A6411" s="58"/>
      <c r="B6411" s="58"/>
      <c r="C6411" s="58"/>
      <c r="D6411" s="59"/>
      <c r="E6411" s="59"/>
      <c r="F6411" s="59"/>
      <c r="G6411" s="59"/>
      <c r="H6411" s="59"/>
      <c r="I6411" s="59"/>
      <c r="J6411" s="62"/>
    </row>
    <row r="6412" spans="1:10">
      <c r="A6412" s="55"/>
      <c r="B6412" s="55"/>
      <c r="C6412" s="55"/>
      <c r="D6412" s="56"/>
      <c r="E6412" s="56"/>
      <c r="F6412" s="56"/>
      <c r="G6412" s="56"/>
      <c r="H6412" s="56"/>
      <c r="I6412" s="56"/>
      <c r="J6412" s="61"/>
    </row>
    <row r="6413" spans="1:10">
      <c r="A6413" s="58"/>
      <c r="B6413" s="58"/>
      <c r="C6413" s="58"/>
      <c r="D6413" s="59"/>
      <c r="E6413" s="59"/>
      <c r="F6413" s="59"/>
      <c r="G6413" s="59"/>
      <c r="H6413" s="59"/>
      <c r="I6413" s="59"/>
      <c r="J6413" s="62"/>
    </row>
    <row r="6414" spans="1:10">
      <c r="A6414" s="55"/>
      <c r="B6414" s="55"/>
      <c r="C6414" s="55"/>
      <c r="D6414" s="56"/>
      <c r="E6414" s="56"/>
      <c r="F6414" s="56"/>
      <c r="G6414" s="56"/>
      <c r="H6414" s="56"/>
      <c r="I6414" s="56"/>
      <c r="J6414" s="61"/>
    </row>
    <row r="6415" spans="1:10">
      <c r="A6415" s="58"/>
      <c r="B6415" s="58"/>
      <c r="C6415" s="58"/>
      <c r="D6415" s="59"/>
      <c r="E6415" s="59"/>
      <c r="F6415" s="59"/>
      <c r="G6415" s="59"/>
      <c r="H6415" s="59"/>
      <c r="I6415" s="59"/>
      <c r="J6415" s="62"/>
    </row>
    <row r="6416" spans="1:10">
      <c r="A6416" s="55"/>
      <c r="B6416" s="55"/>
      <c r="C6416" s="55"/>
      <c r="D6416" s="56"/>
      <c r="E6416" s="56"/>
      <c r="F6416" s="56"/>
      <c r="G6416" s="56"/>
      <c r="H6416" s="56"/>
      <c r="I6416" s="56"/>
      <c r="J6416" s="61"/>
    </row>
    <row r="6417" spans="1:10">
      <c r="A6417" s="58"/>
      <c r="B6417" s="58"/>
      <c r="C6417" s="58"/>
      <c r="D6417" s="59"/>
      <c r="E6417" s="59"/>
      <c r="F6417" s="59"/>
      <c r="G6417" s="59"/>
      <c r="H6417" s="59"/>
      <c r="I6417" s="59"/>
      <c r="J6417" s="62"/>
    </row>
    <row r="6418" spans="1:10">
      <c r="A6418" s="55"/>
      <c r="B6418" s="55"/>
      <c r="C6418" s="55"/>
      <c r="D6418" s="56"/>
      <c r="E6418" s="56"/>
      <c r="F6418" s="56"/>
      <c r="G6418" s="56"/>
      <c r="H6418" s="56"/>
      <c r="I6418" s="56"/>
      <c r="J6418" s="61"/>
    </row>
    <row r="6419" spans="1:10">
      <c r="A6419" s="58"/>
      <c r="B6419" s="58"/>
      <c r="C6419" s="58"/>
      <c r="D6419" s="59"/>
      <c r="E6419" s="59"/>
      <c r="F6419" s="59"/>
      <c r="G6419" s="59"/>
      <c r="H6419" s="59"/>
      <c r="I6419" s="59"/>
      <c r="J6419" s="62"/>
    </row>
    <row r="6420" spans="1:10">
      <c r="A6420" s="55"/>
      <c r="B6420" s="55"/>
      <c r="C6420" s="55"/>
      <c r="D6420" s="56"/>
      <c r="E6420" s="56"/>
      <c r="F6420" s="56"/>
      <c r="G6420" s="56"/>
      <c r="H6420" s="56"/>
      <c r="I6420" s="56"/>
      <c r="J6420" s="61"/>
    </row>
    <row r="6421" spans="1:10">
      <c r="A6421" s="58"/>
      <c r="B6421" s="58"/>
      <c r="C6421" s="58"/>
      <c r="D6421" s="59"/>
      <c r="E6421" s="59"/>
      <c r="F6421" s="59"/>
      <c r="G6421" s="59"/>
      <c r="H6421" s="59"/>
      <c r="I6421" s="59"/>
      <c r="J6421" s="62"/>
    </row>
    <row r="6422" spans="1:10">
      <c r="A6422" s="55"/>
      <c r="B6422" s="55"/>
      <c r="C6422" s="55"/>
      <c r="D6422" s="56"/>
      <c r="E6422" s="56"/>
      <c r="F6422" s="56"/>
      <c r="G6422" s="56"/>
      <c r="H6422" s="56"/>
      <c r="I6422" s="56"/>
      <c r="J6422" s="61"/>
    </row>
    <row r="6423" spans="1:10">
      <c r="A6423" s="58"/>
      <c r="B6423" s="58"/>
      <c r="C6423" s="58"/>
      <c r="D6423" s="59"/>
      <c r="E6423" s="59"/>
      <c r="F6423" s="59"/>
      <c r="G6423" s="59"/>
      <c r="H6423" s="59"/>
      <c r="I6423" s="59"/>
      <c r="J6423" s="62"/>
    </row>
    <row r="6424" spans="1:10">
      <c r="A6424" s="55"/>
      <c r="B6424" s="55"/>
      <c r="C6424" s="55"/>
      <c r="D6424" s="56"/>
      <c r="E6424" s="56"/>
      <c r="F6424" s="56"/>
      <c r="G6424" s="56"/>
      <c r="H6424" s="56"/>
      <c r="I6424" s="56"/>
      <c r="J6424" s="61"/>
    </row>
    <row r="6425" spans="1:10">
      <c r="A6425" s="58"/>
      <c r="B6425" s="58"/>
      <c r="C6425" s="58"/>
      <c r="D6425" s="59"/>
      <c r="E6425" s="59"/>
      <c r="F6425" s="59"/>
      <c r="G6425" s="59"/>
      <c r="H6425" s="59"/>
      <c r="I6425" s="59"/>
      <c r="J6425" s="62"/>
    </row>
    <row r="6426" spans="1:10">
      <c r="A6426" s="55"/>
      <c r="B6426" s="55"/>
      <c r="C6426" s="55"/>
      <c r="D6426" s="56"/>
      <c r="E6426" s="56"/>
      <c r="F6426" s="56"/>
      <c r="G6426" s="56"/>
      <c r="H6426" s="56"/>
      <c r="I6426" s="56"/>
      <c r="J6426" s="61"/>
    </row>
    <row r="6427" spans="1:10">
      <c r="A6427" s="58"/>
      <c r="B6427" s="58"/>
      <c r="C6427" s="58"/>
      <c r="D6427" s="59"/>
      <c r="E6427" s="59"/>
      <c r="F6427" s="59"/>
      <c r="G6427" s="59"/>
      <c r="H6427" s="59"/>
      <c r="I6427" s="59"/>
      <c r="J6427" s="62"/>
    </row>
    <row r="6428" spans="1:10">
      <c r="A6428" s="55"/>
      <c r="B6428" s="55"/>
      <c r="C6428" s="55"/>
      <c r="D6428" s="56"/>
      <c r="E6428" s="56"/>
      <c r="F6428" s="56"/>
      <c r="G6428" s="56"/>
      <c r="H6428" s="56"/>
      <c r="I6428" s="56"/>
      <c r="J6428" s="61"/>
    </row>
    <row r="6429" spans="1:10">
      <c r="A6429" s="58"/>
      <c r="B6429" s="58"/>
      <c r="C6429" s="58"/>
      <c r="D6429" s="59"/>
      <c r="E6429" s="59"/>
      <c r="F6429" s="59"/>
      <c r="G6429" s="59"/>
      <c r="H6429" s="59"/>
      <c r="I6429" s="59"/>
      <c r="J6429" s="62"/>
    </row>
    <row r="6430" spans="1:10">
      <c r="A6430" s="55"/>
      <c r="B6430" s="55"/>
      <c r="C6430" s="55"/>
      <c r="D6430" s="56"/>
      <c r="E6430" s="56"/>
      <c r="F6430" s="56"/>
      <c r="G6430" s="56"/>
      <c r="H6430" s="56"/>
      <c r="I6430" s="56"/>
      <c r="J6430" s="61"/>
    </row>
    <row r="6431" spans="1:10">
      <c r="A6431" s="58"/>
      <c r="B6431" s="58"/>
      <c r="C6431" s="58"/>
      <c r="D6431" s="59"/>
      <c r="E6431" s="59"/>
      <c r="F6431" s="59"/>
      <c r="G6431" s="59"/>
      <c r="H6431" s="59"/>
      <c r="I6431" s="59"/>
      <c r="J6431" s="62"/>
    </row>
    <row r="6432" spans="1:10">
      <c r="A6432" s="55"/>
      <c r="B6432" s="55"/>
      <c r="C6432" s="55"/>
      <c r="D6432" s="56"/>
      <c r="E6432" s="56"/>
      <c r="F6432" s="56"/>
      <c r="G6432" s="56"/>
      <c r="H6432" s="56"/>
      <c r="I6432" s="56"/>
      <c r="J6432" s="61"/>
    </row>
    <row r="6433" spans="1:10">
      <c r="A6433" s="58"/>
      <c r="B6433" s="58"/>
      <c r="C6433" s="58"/>
      <c r="D6433" s="59"/>
      <c r="E6433" s="59"/>
      <c r="F6433" s="59"/>
      <c r="G6433" s="59"/>
      <c r="H6433" s="59"/>
      <c r="I6433" s="59"/>
      <c r="J6433" s="62"/>
    </row>
    <row r="6434" spans="1:10">
      <c r="A6434" s="55"/>
      <c r="B6434" s="55"/>
      <c r="C6434" s="55"/>
      <c r="D6434" s="56"/>
      <c r="E6434" s="56"/>
      <c r="F6434" s="56"/>
      <c r="G6434" s="56"/>
      <c r="H6434" s="56"/>
      <c r="I6434" s="56"/>
      <c r="J6434" s="61"/>
    </row>
    <row r="6435" spans="1:10">
      <c r="A6435" s="58"/>
      <c r="B6435" s="58"/>
      <c r="C6435" s="58"/>
      <c r="D6435" s="59"/>
      <c r="E6435" s="59"/>
      <c r="F6435" s="59"/>
      <c r="G6435" s="59"/>
      <c r="H6435" s="59"/>
      <c r="I6435" s="59"/>
      <c r="J6435" s="62"/>
    </row>
    <row r="6436" spans="1:10">
      <c r="A6436" s="55"/>
      <c r="B6436" s="55"/>
      <c r="C6436" s="55"/>
      <c r="D6436" s="56"/>
      <c r="E6436" s="56"/>
      <c r="F6436" s="56"/>
      <c r="G6436" s="56"/>
      <c r="H6436" s="56"/>
      <c r="I6436" s="56"/>
      <c r="J6436" s="61"/>
    </row>
    <row r="6437" spans="1:10">
      <c r="A6437" s="58"/>
      <c r="B6437" s="58"/>
      <c r="C6437" s="58"/>
      <c r="D6437" s="59"/>
      <c r="E6437" s="59"/>
      <c r="F6437" s="59"/>
      <c r="G6437" s="59"/>
      <c r="H6437" s="59"/>
      <c r="I6437" s="59"/>
      <c r="J6437" s="62"/>
    </row>
    <row r="6438" spans="1:10">
      <c r="A6438" s="55"/>
      <c r="B6438" s="55"/>
      <c r="C6438" s="55"/>
      <c r="D6438" s="56"/>
      <c r="E6438" s="56"/>
      <c r="F6438" s="56"/>
      <c r="G6438" s="56"/>
      <c r="H6438" s="56"/>
      <c r="I6438" s="56"/>
      <c r="J6438" s="61"/>
    </row>
    <row r="6439" spans="1:10">
      <c r="A6439" s="58"/>
      <c r="B6439" s="58"/>
      <c r="C6439" s="58"/>
      <c r="D6439" s="59"/>
      <c r="E6439" s="59"/>
      <c r="F6439" s="59"/>
      <c r="G6439" s="59"/>
      <c r="H6439" s="59"/>
      <c r="I6439" s="59"/>
      <c r="J6439" s="62"/>
    </row>
    <row r="6440" spans="1:10">
      <c r="A6440" s="55"/>
      <c r="B6440" s="55"/>
      <c r="C6440" s="55"/>
      <c r="D6440" s="56"/>
      <c r="E6440" s="56"/>
      <c r="F6440" s="56"/>
      <c r="G6440" s="56"/>
      <c r="H6440" s="56"/>
      <c r="I6440" s="56"/>
      <c r="J6440" s="61"/>
    </row>
    <row r="6441" spans="1:10">
      <c r="A6441" s="58"/>
      <c r="B6441" s="58"/>
      <c r="C6441" s="58"/>
      <c r="D6441" s="59"/>
      <c r="E6441" s="59"/>
      <c r="F6441" s="59"/>
      <c r="G6441" s="59"/>
      <c r="H6441" s="59"/>
      <c r="I6441" s="59"/>
      <c r="J6441" s="62"/>
    </row>
    <row r="6442" spans="1:10">
      <c r="A6442" s="55"/>
      <c r="B6442" s="55"/>
      <c r="C6442" s="55"/>
      <c r="D6442" s="56"/>
      <c r="E6442" s="56"/>
      <c r="F6442" s="56"/>
      <c r="G6442" s="56"/>
      <c r="H6442" s="56"/>
      <c r="I6442" s="56"/>
      <c r="J6442" s="61"/>
    </row>
    <row r="6443" spans="1:10">
      <c r="A6443" s="58"/>
      <c r="B6443" s="58"/>
      <c r="C6443" s="58"/>
      <c r="D6443" s="59"/>
      <c r="E6443" s="59"/>
      <c r="F6443" s="59"/>
      <c r="G6443" s="59"/>
      <c r="H6443" s="59"/>
      <c r="I6443" s="59"/>
      <c r="J6443" s="62"/>
    </row>
    <row r="6444" spans="1:10">
      <c r="A6444" s="55"/>
      <c r="B6444" s="55"/>
      <c r="C6444" s="55"/>
      <c r="D6444" s="56"/>
      <c r="E6444" s="56"/>
      <c r="F6444" s="56"/>
      <c r="G6444" s="56"/>
      <c r="H6444" s="56"/>
      <c r="I6444" s="56"/>
      <c r="J6444" s="61"/>
    </row>
    <row r="6445" spans="1:10">
      <c r="A6445" s="58"/>
      <c r="B6445" s="58"/>
      <c r="C6445" s="58"/>
      <c r="D6445" s="59"/>
      <c r="E6445" s="59"/>
      <c r="F6445" s="59"/>
      <c r="G6445" s="59"/>
      <c r="H6445" s="59"/>
      <c r="I6445" s="59"/>
      <c r="J6445" s="62"/>
    </row>
    <row r="6446" spans="1:10">
      <c r="A6446" s="55"/>
      <c r="B6446" s="55"/>
      <c r="C6446" s="55"/>
      <c r="D6446" s="56"/>
      <c r="E6446" s="56"/>
      <c r="F6446" s="56"/>
      <c r="G6446" s="56"/>
      <c r="H6446" s="56"/>
      <c r="I6446" s="56"/>
      <c r="J6446" s="61"/>
    </row>
    <row r="6447" spans="1:10">
      <c r="A6447" s="58"/>
      <c r="B6447" s="58"/>
      <c r="C6447" s="58"/>
      <c r="D6447" s="59"/>
      <c r="E6447" s="59"/>
      <c r="F6447" s="59"/>
      <c r="G6447" s="59"/>
      <c r="H6447" s="59"/>
      <c r="I6447" s="59"/>
      <c r="J6447" s="62"/>
    </row>
    <row r="6448" spans="1:10">
      <c r="A6448" s="55"/>
      <c r="B6448" s="55"/>
      <c r="C6448" s="55"/>
      <c r="D6448" s="56"/>
      <c r="E6448" s="56"/>
      <c r="F6448" s="56"/>
      <c r="G6448" s="56"/>
      <c r="H6448" s="56"/>
      <c r="I6448" s="56"/>
      <c r="J6448" s="61"/>
    </row>
    <row r="6449" spans="1:10">
      <c r="A6449" s="58"/>
      <c r="B6449" s="58"/>
      <c r="C6449" s="58"/>
      <c r="D6449" s="59"/>
      <c r="E6449" s="59"/>
      <c r="F6449" s="59"/>
      <c r="G6449" s="59"/>
      <c r="H6449" s="59"/>
      <c r="I6449" s="59"/>
      <c r="J6449" s="62"/>
    </row>
    <row r="6450" spans="1:10">
      <c r="A6450" s="55"/>
      <c r="B6450" s="55"/>
      <c r="C6450" s="55"/>
      <c r="D6450" s="56"/>
      <c r="E6450" s="56"/>
      <c r="F6450" s="56"/>
      <c r="G6450" s="56"/>
      <c r="H6450" s="56"/>
      <c r="I6450" s="56"/>
      <c r="J6450" s="61"/>
    </row>
    <row r="6451" spans="1:10">
      <c r="A6451" s="58"/>
      <c r="B6451" s="58"/>
      <c r="C6451" s="58"/>
      <c r="D6451" s="59"/>
      <c r="E6451" s="59"/>
      <c r="F6451" s="59"/>
      <c r="G6451" s="59"/>
      <c r="H6451" s="59"/>
      <c r="I6451" s="59"/>
      <c r="J6451" s="62"/>
    </row>
    <row r="6452" spans="1:10">
      <c r="A6452" s="55"/>
      <c r="B6452" s="55"/>
      <c r="C6452" s="55"/>
      <c r="D6452" s="56"/>
      <c r="E6452" s="56"/>
      <c r="F6452" s="56"/>
      <c r="G6452" s="56"/>
      <c r="H6452" s="56"/>
      <c r="I6452" s="56"/>
      <c r="J6452" s="61"/>
    </row>
    <row r="6453" spans="1:10">
      <c r="A6453" s="58"/>
      <c r="B6453" s="58"/>
      <c r="C6453" s="58"/>
      <c r="D6453" s="59"/>
      <c r="E6453" s="59"/>
      <c r="F6453" s="59"/>
      <c r="G6453" s="59"/>
      <c r="H6453" s="59"/>
      <c r="I6453" s="59"/>
      <c r="J6453" s="62"/>
    </row>
    <row r="6454" spans="1:10">
      <c r="A6454" s="55"/>
      <c r="B6454" s="55"/>
      <c r="C6454" s="55"/>
      <c r="D6454" s="56"/>
      <c r="E6454" s="56"/>
      <c r="F6454" s="56"/>
      <c r="G6454" s="56"/>
      <c r="H6454" s="56"/>
      <c r="I6454" s="56"/>
      <c r="J6454" s="61"/>
    </row>
    <row r="6455" spans="1:10">
      <c r="A6455" s="58"/>
      <c r="B6455" s="58"/>
      <c r="C6455" s="58"/>
      <c r="D6455" s="59"/>
      <c r="E6455" s="59"/>
      <c r="F6455" s="59"/>
      <c r="G6455" s="59"/>
      <c r="H6455" s="59"/>
      <c r="I6455" s="59"/>
      <c r="J6455" s="62"/>
    </row>
    <row r="6456" spans="1:10">
      <c r="A6456" s="55"/>
      <c r="B6456" s="55"/>
      <c r="C6456" s="55"/>
      <c r="D6456" s="56"/>
      <c r="E6456" s="56"/>
      <c r="F6456" s="56"/>
      <c r="G6456" s="56"/>
      <c r="H6456" s="56"/>
      <c r="I6456" s="56"/>
      <c r="J6456" s="61"/>
    </row>
    <row r="6457" spans="1:10">
      <c r="A6457" s="58"/>
      <c r="B6457" s="58"/>
      <c r="C6457" s="58"/>
      <c r="D6457" s="59"/>
      <c r="E6457" s="59"/>
      <c r="F6457" s="59"/>
      <c r="G6457" s="59"/>
      <c r="H6457" s="59"/>
      <c r="I6457" s="59"/>
      <c r="J6457" s="62"/>
    </row>
    <row r="6458" spans="1:10">
      <c r="A6458" s="55"/>
      <c r="B6458" s="55"/>
      <c r="C6458" s="55"/>
      <c r="D6458" s="56"/>
      <c r="E6458" s="56"/>
      <c r="F6458" s="56"/>
      <c r="G6458" s="56"/>
      <c r="H6458" s="56"/>
      <c r="I6458" s="56"/>
      <c r="J6458" s="61"/>
    </row>
    <row r="6459" spans="1:10">
      <c r="A6459" s="58"/>
      <c r="B6459" s="58"/>
      <c r="C6459" s="58"/>
      <c r="D6459" s="59"/>
      <c r="E6459" s="59"/>
      <c r="F6459" s="59"/>
      <c r="G6459" s="59"/>
      <c r="H6459" s="59"/>
      <c r="I6459" s="59"/>
      <c r="J6459" s="62"/>
    </row>
    <row r="6460" spans="1:10">
      <c r="A6460" s="55"/>
      <c r="B6460" s="55"/>
      <c r="C6460" s="55"/>
      <c r="D6460" s="56"/>
      <c r="E6460" s="56"/>
      <c r="F6460" s="56"/>
      <c r="G6460" s="56"/>
      <c r="H6460" s="56"/>
      <c r="I6460" s="56"/>
      <c r="J6460" s="61"/>
    </row>
    <row r="6461" spans="1:10">
      <c r="A6461" s="58"/>
      <c r="B6461" s="58"/>
      <c r="C6461" s="58"/>
      <c r="D6461" s="59"/>
      <c r="E6461" s="59"/>
      <c r="F6461" s="59"/>
      <c r="G6461" s="59"/>
      <c r="H6461" s="59"/>
      <c r="I6461" s="59"/>
      <c r="J6461" s="62"/>
    </row>
    <row r="6462" spans="1:10">
      <c r="A6462" s="55"/>
      <c r="B6462" s="55"/>
      <c r="C6462" s="55"/>
      <c r="D6462" s="56"/>
      <c r="E6462" s="56"/>
      <c r="F6462" s="56"/>
      <c r="G6462" s="56"/>
      <c r="H6462" s="56"/>
      <c r="I6462" s="56"/>
      <c r="J6462" s="61"/>
    </row>
    <row r="6463" spans="1:10">
      <c r="A6463" s="58"/>
      <c r="B6463" s="58"/>
      <c r="C6463" s="58"/>
      <c r="D6463" s="59"/>
      <c r="E6463" s="59"/>
      <c r="F6463" s="59"/>
      <c r="G6463" s="59"/>
      <c r="H6463" s="59"/>
      <c r="I6463" s="59"/>
      <c r="J6463" s="62"/>
    </row>
    <row r="6464" spans="1:10">
      <c r="A6464" s="55"/>
      <c r="B6464" s="55"/>
      <c r="C6464" s="55"/>
      <c r="D6464" s="56"/>
      <c r="E6464" s="56"/>
      <c r="F6464" s="56"/>
      <c r="G6464" s="56"/>
      <c r="H6464" s="56"/>
      <c r="I6464" s="56"/>
      <c r="J6464" s="61"/>
    </row>
    <row r="6465" spans="1:10">
      <c r="A6465" s="58"/>
      <c r="B6465" s="58"/>
      <c r="C6465" s="58"/>
      <c r="D6465" s="59"/>
      <c r="E6465" s="59"/>
      <c r="F6465" s="59"/>
      <c r="G6465" s="59"/>
      <c r="H6465" s="59"/>
      <c r="I6465" s="59"/>
      <c r="J6465" s="62"/>
    </row>
    <row r="6466" spans="1:10">
      <c r="A6466" s="55"/>
      <c r="B6466" s="55"/>
      <c r="C6466" s="55"/>
      <c r="D6466" s="56"/>
      <c r="E6466" s="56"/>
      <c r="F6466" s="56"/>
      <c r="G6466" s="56"/>
      <c r="H6466" s="56"/>
      <c r="I6466" s="56"/>
      <c r="J6466" s="61"/>
    </row>
    <row r="6467" spans="1:10">
      <c r="A6467" s="58"/>
      <c r="B6467" s="58"/>
      <c r="C6467" s="58"/>
      <c r="D6467" s="59"/>
      <c r="E6467" s="59"/>
      <c r="F6467" s="59"/>
      <c r="G6467" s="59"/>
      <c r="H6467" s="59"/>
      <c r="I6467" s="59"/>
      <c r="J6467" s="62"/>
    </row>
    <row r="6468" spans="1:10">
      <c r="A6468" s="55"/>
      <c r="B6468" s="55"/>
      <c r="C6468" s="55"/>
      <c r="D6468" s="56"/>
      <c r="E6468" s="56"/>
      <c r="F6468" s="56"/>
      <c r="G6468" s="56"/>
      <c r="H6468" s="56"/>
      <c r="I6468" s="56"/>
      <c r="J6468" s="61"/>
    </row>
    <row r="6469" spans="1:10">
      <c r="A6469" s="58"/>
      <c r="B6469" s="58"/>
      <c r="C6469" s="58"/>
      <c r="D6469" s="59"/>
      <c r="E6469" s="59"/>
      <c r="F6469" s="59"/>
      <c r="G6469" s="59"/>
      <c r="H6469" s="59"/>
      <c r="I6469" s="59"/>
      <c r="J6469" s="62"/>
    </row>
    <row r="6470" spans="1:10">
      <c r="A6470" s="55"/>
      <c r="B6470" s="55"/>
      <c r="C6470" s="55"/>
      <c r="D6470" s="56"/>
      <c r="E6470" s="56"/>
      <c r="F6470" s="56"/>
      <c r="G6470" s="56"/>
      <c r="H6470" s="56"/>
      <c r="I6470" s="56"/>
      <c r="J6470" s="61"/>
    </row>
    <row r="6471" spans="1:10">
      <c r="A6471" s="58"/>
      <c r="B6471" s="58"/>
      <c r="C6471" s="58"/>
      <c r="D6471" s="59"/>
      <c r="E6471" s="59"/>
      <c r="F6471" s="59"/>
      <c r="G6471" s="59"/>
      <c r="H6471" s="59"/>
      <c r="I6471" s="59"/>
      <c r="J6471" s="62"/>
    </row>
    <row r="6472" spans="1:10">
      <c r="A6472" s="55"/>
      <c r="B6472" s="55"/>
      <c r="C6472" s="55"/>
      <c r="D6472" s="56"/>
      <c r="E6472" s="56"/>
      <c r="F6472" s="56"/>
      <c r="G6472" s="56"/>
      <c r="H6472" s="56"/>
      <c r="I6472" s="56"/>
      <c r="J6472" s="61"/>
    </row>
    <row r="6473" spans="1:10">
      <c r="A6473" s="58"/>
      <c r="B6473" s="58"/>
      <c r="C6473" s="58"/>
      <c r="D6473" s="59"/>
      <c r="E6473" s="59"/>
      <c r="F6473" s="59"/>
      <c r="G6473" s="59"/>
      <c r="H6473" s="59"/>
      <c r="I6473" s="59"/>
      <c r="J6473" s="62"/>
    </row>
    <row r="6474" spans="1:10">
      <c r="A6474" s="55"/>
      <c r="B6474" s="55"/>
      <c r="C6474" s="55"/>
      <c r="D6474" s="56"/>
      <c r="E6474" s="56"/>
      <c r="F6474" s="56"/>
      <c r="G6474" s="56"/>
      <c r="H6474" s="56"/>
      <c r="I6474" s="56"/>
      <c r="J6474" s="61"/>
    </row>
    <row r="6475" spans="1:10">
      <c r="A6475" s="58"/>
      <c r="B6475" s="58"/>
      <c r="C6475" s="58"/>
      <c r="D6475" s="59"/>
      <c r="E6475" s="59"/>
      <c r="F6475" s="59"/>
      <c r="G6475" s="59"/>
      <c r="H6475" s="59"/>
      <c r="I6475" s="59"/>
      <c r="J6475" s="62"/>
    </row>
    <row r="6476" spans="1:10">
      <c r="A6476" s="55"/>
      <c r="B6476" s="55"/>
      <c r="C6476" s="55"/>
      <c r="D6476" s="56"/>
      <c r="E6476" s="56"/>
      <c r="F6476" s="56"/>
      <c r="G6476" s="56"/>
      <c r="H6476" s="56"/>
      <c r="I6476" s="56"/>
      <c r="J6476" s="61"/>
    </row>
    <row r="6477" spans="1:10">
      <c r="A6477" s="58"/>
      <c r="B6477" s="58"/>
      <c r="C6477" s="58"/>
      <c r="D6477" s="59"/>
      <c r="E6477" s="59"/>
      <c r="F6477" s="59"/>
      <c r="G6477" s="59"/>
      <c r="H6477" s="59"/>
      <c r="I6477" s="59"/>
      <c r="J6477" s="62"/>
    </row>
    <row r="6478" spans="1:10">
      <c r="A6478" s="55"/>
      <c r="B6478" s="55"/>
      <c r="C6478" s="55"/>
      <c r="D6478" s="56"/>
      <c r="E6478" s="56"/>
      <c r="F6478" s="56"/>
      <c r="G6478" s="56"/>
      <c r="H6478" s="56"/>
      <c r="I6478" s="56"/>
      <c r="J6478" s="61"/>
    </row>
    <row r="6479" spans="1:10">
      <c r="A6479" s="58"/>
      <c r="B6479" s="58"/>
      <c r="C6479" s="58"/>
      <c r="D6479" s="59"/>
      <c r="E6479" s="59"/>
      <c r="F6479" s="59"/>
      <c r="G6479" s="59"/>
      <c r="H6479" s="59"/>
      <c r="I6479" s="59"/>
      <c r="J6479" s="62"/>
    </row>
    <row r="6480" spans="1:10">
      <c r="A6480" s="55"/>
      <c r="B6480" s="55"/>
      <c r="C6480" s="55"/>
      <c r="D6480" s="56"/>
      <c r="E6480" s="56"/>
      <c r="F6480" s="56"/>
      <c r="G6480" s="56"/>
      <c r="H6480" s="56"/>
      <c r="I6480" s="56"/>
      <c r="J6480" s="61"/>
    </row>
    <row r="6481" spans="1:10">
      <c r="A6481" s="58"/>
      <c r="B6481" s="58"/>
      <c r="C6481" s="58"/>
      <c r="D6481" s="59"/>
      <c r="E6481" s="59"/>
      <c r="F6481" s="59"/>
      <c r="G6481" s="59"/>
      <c r="H6481" s="59"/>
      <c r="I6481" s="59"/>
      <c r="J6481" s="62"/>
    </row>
    <row r="6482" spans="1:10">
      <c r="A6482" s="55"/>
      <c r="B6482" s="55"/>
      <c r="C6482" s="55"/>
      <c r="D6482" s="56"/>
      <c r="E6482" s="56"/>
      <c r="F6482" s="56"/>
      <c r="G6482" s="56"/>
      <c r="H6482" s="56"/>
      <c r="I6482" s="56"/>
      <c r="J6482" s="61"/>
    </row>
    <row r="6483" spans="1:10">
      <c r="A6483" s="58"/>
      <c r="B6483" s="58"/>
      <c r="C6483" s="58"/>
      <c r="D6483" s="59"/>
      <c r="E6483" s="59"/>
      <c r="F6483" s="59"/>
      <c r="G6483" s="59"/>
      <c r="H6483" s="59"/>
      <c r="I6483" s="59"/>
      <c r="J6483" s="62"/>
    </row>
    <row r="6484" spans="1:10">
      <c r="A6484" s="55"/>
      <c r="B6484" s="55"/>
      <c r="C6484" s="55"/>
      <c r="D6484" s="56"/>
      <c r="E6484" s="56"/>
      <c r="F6484" s="56"/>
      <c r="G6484" s="56"/>
      <c r="H6484" s="56"/>
      <c r="I6484" s="56"/>
      <c r="J6484" s="61"/>
    </row>
    <row r="6485" spans="1:10">
      <c r="A6485" s="58"/>
      <c r="B6485" s="58"/>
      <c r="C6485" s="58"/>
      <c r="D6485" s="59"/>
      <c r="E6485" s="59"/>
      <c r="F6485" s="59"/>
      <c r="G6485" s="59"/>
      <c r="H6485" s="59"/>
      <c r="I6485" s="59"/>
      <c r="J6485" s="62"/>
    </row>
    <row r="6486" spans="1:10">
      <c r="A6486" s="55"/>
      <c r="B6486" s="55"/>
      <c r="C6486" s="55"/>
      <c r="D6486" s="56"/>
      <c r="E6486" s="56"/>
      <c r="F6486" s="56"/>
      <c r="G6486" s="56"/>
      <c r="H6486" s="56"/>
      <c r="I6486" s="56"/>
      <c r="J6486" s="61"/>
    </row>
    <row r="6487" spans="1:10">
      <c r="A6487" s="58"/>
      <c r="B6487" s="58"/>
      <c r="C6487" s="58"/>
      <c r="D6487" s="59"/>
      <c r="E6487" s="59"/>
      <c r="F6487" s="59"/>
      <c r="G6487" s="59"/>
      <c r="H6487" s="59"/>
      <c r="I6487" s="59"/>
      <c r="J6487" s="62"/>
    </row>
    <row r="6488" spans="1:10">
      <c r="A6488" s="55"/>
      <c r="B6488" s="55"/>
      <c r="C6488" s="55"/>
      <c r="D6488" s="56"/>
      <c r="E6488" s="56"/>
      <c r="F6488" s="56"/>
      <c r="G6488" s="56"/>
      <c r="H6488" s="56"/>
      <c r="I6488" s="56"/>
      <c r="J6488" s="61"/>
    </row>
    <row r="6489" spans="1:10">
      <c r="A6489" s="58"/>
      <c r="B6489" s="58"/>
      <c r="C6489" s="58"/>
      <c r="D6489" s="59"/>
      <c r="E6489" s="59"/>
      <c r="F6489" s="59"/>
      <c r="G6489" s="59"/>
      <c r="H6489" s="59"/>
      <c r="I6489" s="59"/>
      <c r="J6489" s="62"/>
    </row>
    <row r="6490" spans="1:10">
      <c r="A6490" s="55"/>
      <c r="B6490" s="55"/>
      <c r="C6490" s="55"/>
      <c r="D6490" s="56"/>
      <c r="E6490" s="56"/>
      <c r="F6490" s="56"/>
      <c r="G6490" s="56"/>
      <c r="H6490" s="56"/>
      <c r="I6490" s="56"/>
      <c r="J6490" s="61"/>
    </row>
    <row r="6491" spans="1:10">
      <c r="A6491" s="58"/>
      <c r="B6491" s="58"/>
      <c r="C6491" s="58"/>
      <c r="D6491" s="59"/>
      <c r="E6491" s="59"/>
      <c r="F6491" s="59"/>
      <c r="G6491" s="59"/>
      <c r="H6491" s="59"/>
      <c r="I6491" s="59"/>
      <c r="J6491" s="62"/>
    </row>
    <row r="6492" spans="1:10">
      <c r="A6492" s="55"/>
      <c r="B6492" s="55"/>
      <c r="C6492" s="55"/>
      <c r="D6492" s="56"/>
      <c r="E6492" s="56"/>
      <c r="F6492" s="56"/>
      <c r="G6492" s="56"/>
      <c r="H6492" s="56"/>
      <c r="I6492" s="56"/>
      <c r="J6492" s="61"/>
    </row>
    <row r="6493" spans="1:10">
      <c r="A6493" s="58"/>
      <c r="B6493" s="58"/>
      <c r="C6493" s="58"/>
      <c r="D6493" s="59"/>
      <c r="E6493" s="59"/>
      <c r="F6493" s="59"/>
      <c r="G6493" s="59"/>
      <c r="H6493" s="59"/>
      <c r="I6493" s="59"/>
      <c r="J6493" s="62"/>
    </row>
    <row r="6494" spans="1:10">
      <c r="A6494" s="55"/>
      <c r="B6494" s="55"/>
      <c r="C6494" s="55"/>
      <c r="D6494" s="56"/>
      <c r="E6494" s="56"/>
      <c r="F6494" s="56"/>
      <c r="G6494" s="56"/>
      <c r="H6494" s="56"/>
      <c r="I6494" s="56"/>
      <c r="J6494" s="61"/>
    </row>
    <row r="6495" spans="1:10">
      <c r="A6495" s="58"/>
      <c r="B6495" s="58"/>
      <c r="C6495" s="58"/>
      <c r="D6495" s="59"/>
      <c r="E6495" s="59"/>
      <c r="F6495" s="59"/>
      <c r="G6495" s="59"/>
      <c r="H6495" s="59"/>
      <c r="I6495" s="59"/>
      <c r="J6495" s="62"/>
    </row>
    <row r="6496" spans="1:10">
      <c r="A6496" s="55"/>
      <c r="B6496" s="55"/>
      <c r="C6496" s="55"/>
      <c r="D6496" s="56"/>
      <c r="E6496" s="56"/>
      <c r="F6496" s="56"/>
      <c r="G6496" s="56"/>
      <c r="H6496" s="56"/>
      <c r="I6496" s="56"/>
      <c r="J6496" s="61"/>
    </row>
    <row r="6497" spans="1:10">
      <c r="A6497" s="58"/>
      <c r="B6497" s="58"/>
      <c r="C6497" s="58"/>
      <c r="D6497" s="59"/>
      <c r="E6497" s="59"/>
      <c r="F6497" s="59"/>
      <c r="G6497" s="59"/>
      <c r="H6497" s="59"/>
      <c r="I6497" s="59"/>
      <c r="J6497" s="62"/>
    </row>
    <row r="6498" spans="1:10">
      <c r="A6498" s="55"/>
      <c r="B6498" s="55"/>
      <c r="C6498" s="55"/>
      <c r="D6498" s="56"/>
      <c r="E6498" s="56"/>
      <c r="F6498" s="56"/>
      <c r="G6498" s="56"/>
      <c r="H6498" s="56"/>
      <c r="I6498" s="56"/>
      <c r="J6498" s="61"/>
    </row>
    <row r="6499" spans="1:10">
      <c r="A6499" s="58"/>
      <c r="B6499" s="58"/>
      <c r="C6499" s="58"/>
      <c r="D6499" s="59"/>
      <c r="E6499" s="59"/>
      <c r="F6499" s="59"/>
      <c r="G6499" s="59"/>
      <c r="H6499" s="59"/>
      <c r="I6499" s="59"/>
      <c r="J6499" s="62"/>
    </row>
    <row r="6500" spans="1:10">
      <c r="A6500" s="55"/>
      <c r="B6500" s="55"/>
      <c r="C6500" s="55"/>
      <c r="D6500" s="56"/>
      <c r="E6500" s="56"/>
      <c r="F6500" s="56"/>
      <c r="G6500" s="56"/>
      <c r="H6500" s="56"/>
      <c r="I6500" s="56"/>
      <c r="J6500" s="61"/>
    </row>
    <row r="6501" spans="1:10">
      <c r="A6501" s="58"/>
      <c r="B6501" s="58"/>
      <c r="C6501" s="58"/>
      <c r="D6501" s="59"/>
      <c r="E6501" s="59"/>
      <c r="F6501" s="59"/>
      <c r="G6501" s="59"/>
      <c r="H6501" s="59"/>
      <c r="I6501" s="59"/>
      <c r="J6501" s="62"/>
    </row>
    <row r="6502" spans="1:10">
      <c r="A6502" s="55"/>
      <c r="B6502" s="55"/>
      <c r="C6502" s="55"/>
      <c r="D6502" s="56"/>
      <c r="E6502" s="56"/>
      <c r="F6502" s="56"/>
      <c r="G6502" s="56"/>
      <c r="H6502" s="56"/>
      <c r="I6502" s="56"/>
      <c r="J6502" s="61"/>
    </row>
    <row r="6503" spans="1:10">
      <c r="A6503" s="58"/>
      <c r="B6503" s="58"/>
      <c r="C6503" s="58"/>
      <c r="D6503" s="59"/>
      <c r="E6503" s="59"/>
      <c r="F6503" s="59"/>
      <c r="G6503" s="59"/>
      <c r="H6503" s="59"/>
      <c r="I6503" s="59"/>
      <c r="J6503" s="62"/>
    </row>
    <row r="6504" spans="1:10">
      <c r="A6504" s="55"/>
      <c r="B6504" s="55"/>
      <c r="C6504" s="55"/>
      <c r="D6504" s="56"/>
      <c r="E6504" s="56"/>
      <c r="F6504" s="56"/>
      <c r="G6504" s="56"/>
      <c r="H6504" s="56"/>
      <c r="I6504" s="56"/>
      <c r="J6504" s="61"/>
    </row>
    <row r="6505" spans="1:10">
      <c r="A6505" s="58"/>
      <c r="B6505" s="58"/>
      <c r="C6505" s="58"/>
      <c r="D6505" s="59"/>
      <c r="E6505" s="59"/>
      <c r="F6505" s="59"/>
      <c r="G6505" s="59"/>
      <c r="H6505" s="59"/>
      <c r="I6505" s="59"/>
      <c r="J6505" s="62"/>
    </row>
    <row r="6506" spans="1:10">
      <c r="A6506" s="55"/>
      <c r="B6506" s="55"/>
      <c r="C6506" s="55"/>
      <c r="D6506" s="56"/>
      <c r="E6506" s="56"/>
      <c r="F6506" s="56"/>
      <c r="G6506" s="56"/>
      <c r="H6506" s="56"/>
      <c r="I6506" s="56"/>
      <c r="J6506" s="61"/>
    </row>
    <row r="6507" spans="1:10">
      <c r="A6507" s="58"/>
      <c r="B6507" s="58"/>
      <c r="C6507" s="58"/>
      <c r="D6507" s="59"/>
      <c r="E6507" s="59"/>
      <c r="F6507" s="59"/>
      <c r="G6507" s="59"/>
      <c r="H6507" s="59"/>
      <c r="I6507" s="59"/>
      <c r="J6507" s="62"/>
    </row>
    <row r="6508" spans="1:10">
      <c r="A6508" s="55"/>
      <c r="B6508" s="55"/>
      <c r="C6508" s="55"/>
      <c r="D6508" s="56"/>
      <c r="E6508" s="56"/>
      <c r="F6508" s="56"/>
      <c r="G6508" s="56"/>
      <c r="H6508" s="56"/>
      <c r="I6508" s="56"/>
      <c r="J6508" s="61"/>
    </row>
    <row r="6509" spans="1:10">
      <c r="A6509" s="58"/>
      <c r="B6509" s="58"/>
      <c r="C6509" s="58"/>
      <c r="D6509" s="59"/>
      <c r="E6509" s="59"/>
      <c r="F6509" s="59"/>
      <c r="G6509" s="59"/>
      <c r="H6509" s="59"/>
      <c r="I6509" s="59"/>
      <c r="J6509" s="62"/>
    </row>
    <row r="6510" spans="1:10">
      <c r="A6510" s="55"/>
      <c r="B6510" s="55"/>
      <c r="C6510" s="55"/>
      <c r="D6510" s="56"/>
      <c r="E6510" s="56"/>
      <c r="F6510" s="56"/>
      <c r="G6510" s="56"/>
      <c r="H6510" s="56"/>
      <c r="I6510" s="56"/>
      <c r="J6510" s="61"/>
    </row>
    <row r="6511" spans="1:10">
      <c r="A6511" s="58"/>
      <c r="B6511" s="58"/>
      <c r="C6511" s="58"/>
      <c r="D6511" s="59"/>
      <c r="E6511" s="59"/>
      <c r="F6511" s="59"/>
      <c r="G6511" s="59"/>
      <c r="H6511" s="59"/>
      <c r="I6511" s="59"/>
      <c r="J6511" s="62"/>
    </row>
    <row r="6512" spans="1:10">
      <c r="A6512" s="55"/>
      <c r="B6512" s="55"/>
      <c r="C6512" s="55"/>
      <c r="D6512" s="56"/>
      <c r="E6512" s="56"/>
      <c r="F6512" s="56"/>
      <c r="G6512" s="56"/>
      <c r="H6512" s="56"/>
      <c r="I6512" s="56"/>
      <c r="J6512" s="61"/>
    </row>
    <row r="6513" spans="1:10">
      <c r="A6513" s="58"/>
      <c r="B6513" s="58"/>
      <c r="C6513" s="58"/>
      <c r="D6513" s="59"/>
      <c r="E6513" s="59"/>
      <c r="F6513" s="59"/>
      <c r="G6513" s="59"/>
      <c r="H6513" s="59"/>
      <c r="I6513" s="59"/>
      <c r="J6513" s="62"/>
    </row>
    <row r="6514" spans="1:10">
      <c r="A6514" s="55"/>
      <c r="B6514" s="55"/>
      <c r="C6514" s="55"/>
      <c r="D6514" s="56"/>
      <c r="E6514" s="56"/>
      <c r="F6514" s="56"/>
      <c r="G6514" s="56"/>
      <c r="H6514" s="56"/>
      <c r="I6514" s="56"/>
      <c r="J6514" s="61"/>
    </row>
    <row r="6515" spans="1:10">
      <c r="A6515" s="58"/>
      <c r="B6515" s="58"/>
      <c r="C6515" s="58"/>
      <c r="D6515" s="59"/>
      <c r="E6515" s="59"/>
      <c r="F6515" s="59"/>
      <c r="G6515" s="59"/>
      <c r="H6515" s="59"/>
      <c r="I6515" s="59"/>
      <c r="J6515" s="62"/>
    </row>
    <row r="6516" spans="1:10">
      <c r="A6516" s="55"/>
      <c r="B6516" s="55"/>
      <c r="C6516" s="55"/>
      <c r="D6516" s="56"/>
      <c r="E6516" s="56"/>
      <c r="F6516" s="56"/>
      <c r="G6516" s="56"/>
      <c r="H6516" s="56"/>
      <c r="I6516" s="56"/>
      <c r="J6516" s="61"/>
    </row>
    <row r="6517" spans="1:10">
      <c r="A6517" s="58"/>
      <c r="B6517" s="58"/>
      <c r="C6517" s="58"/>
      <c r="D6517" s="59"/>
      <c r="E6517" s="59"/>
      <c r="F6517" s="59"/>
      <c r="G6517" s="59"/>
      <c r="H6517" s="59"/>
      <c r="I6517" s="59"/>
      <c r="J6517" s="62"/>
    </row>
    <row r="6518" spans="1:10">
      <c r="A6518" s="55"/>
      <c r="B6518" s="55"/>
      <c r="C6518" s="55"/>
      <c r="D6518" s="56"/>
      <c r="E6518" s="56"/>
      <c r="F6518" s="56"/>
      <c r="G6518" s="56"/>
      <c r="H6518" s="56"/>
      <c r="I6518" s="56"/>
      <c r="J6518" s="61"/>
    </row>
    <row r="6519" spans="1:10">
      <c r="A6519" s="58"/>
      <c r="B6519" s="58"/>
      <c r="C6519" s="58"/>
      <c r="D6519" s="59"/>
      <c r="E6519" s="59"/>
      <c r="F6519" s="59"/>
      <c r="G6519" s="59"/>
      <c r="H6519" s="59"/>
      <c r="I6519" s="59"/>
      <c r="J6519" s="62"/>
    </row>
    <row r="6520" spans="1:10">
      <c r="A6520" s="55"/>
      <c r="B6520" s="55"/>
      <c r="C6520" s="55"/>
      <c r="D6520" s="56"/>
      <c r="E6520" s="56"/>
      <c r="F6520" s="56"/>
      <c r="G6520" s="56"/>
      <c r="H6520" s="56"/>
      <c r="I6520" s="56"/>
      <c r="J6520" s="61"/>
    </row>
    <row r="6521" spans="1:10">
      <c r="A6521" s="58"/>
      <c r="B6521" s="58"/>
      <c r="C6521" s="58"/>
      <c r="D6521" s="59"/>
      <c r="E6521" s="59"/>
      <c r="F6521" s="59"/>
      <c r="G6521" s="59"/>
      <c r="H6521" s="59"/>
      <c r="I6521" s="59"/>
      <c r="J6521" s="62"/>
    </row>
    <row r="6522" spans="1:10">
      <c r="A6522" s="55"/>
      <c r="B6522" s="55"/>
      <c r="C6522" s="55"/>
      <c r="D6522" s="56"/>
      <c r="E6522" s="56"/>
      <c r="F6522" s="56"/>
      <c r="G6522" s="56"/>
      <c r="H6522" s="56"/>
      <c r="I6522" s="56"/>
      <c r="J6522" s="61"/>
    </row>
    <row r="6523" spans="1:10">
      <c r="A6523" s="58"/>
      <c r="B6523" s="58"/>
      <c r="C6523" s="58"/>
      <c r="D6523" s="59"/>
      <c r="E6523" s="59"/>
      <c r="F6523" s="59"/>
      <c r="G6523" s="59"/>
      <c r="H6523" s="59"/>
      <c r="I6523" s="59"/>
      <c r="J6523" s="62"/>
    </row>
    <row r="6524" spans="1:10">
      <c r="A6524" s="55"/>
      <c r="B6524" s="55"/>
      <c r="C6524" s="55"/>
      <c r="D6524" s="56"/>
      <c r="E6524" s="56"/>
      <c r="F6524" s="56"/>
      <c r="G6524" s="56"/>
      <c r="H6524" s="56"/>
      <c r="I6524" s="56"/>
      <c r="J6524" s="61"/>
    </row>
    <row r="6525" spans="1:10">
      <c r="A6525" s="58"/>
      <c r="B6525" s="58"/>
      <c r="C6525" s="58"/>
      <c r="D6525" s="59"/>
      <c r="E6525" s="59"/>
      <c r="F6525" s="59"/>
      <c r="G6525" s="59"/>
      <c r="H6525" s="59"/>
      <c r="I6525" s="59"/>
      <c r="J6525" s="62"/>
    </row>
    <row r="6526" spans="1:10">
      <c r="A6526" s="55"/>
      <c r="B6526" s="55"/>
      <c r="C6526" s="55"/>
      <c r="D6526" s="56"/>
      <c r="E6526" s="56"/>
      <c r="F6526" s="56"/>
      <c r="G6526" s="56"/>
      <c r="H6526" s="56"/>
      <c r="I6526" s="56"/>
      <c r="J6526" s="61"/>
    </row>
    <row r="6527" spans="1:10">
      <c r="A6527" s="58"/>
      <c r="B6527" s="58"/>
      <c r="C6527" s="58"/>
      <c r="D6527" s="59"/>
      <c r="E6527" s="59"/>
      <c r="F6527" s="59"/>
      <c r="G6527" s="59"/>
      <c r="H6527" s="59"/>
      <c r="I6527" s="59"/>
      <c r="J6527" s="62"/>
    </row>
    <row r="6528" spans="1:10">
      <c r="A6528" s="55"/>
      <c r="B6528" s="55"/>
      <c r="C6528" s="55"/>
      <c r="D6528" s="56"/>
      <c r="E6528" s="56"/>
      <c r="F6528" s="56"/>
      <c r="G6528" s="56"/>
      <c r="H6528" s="56"/>
      <c r="I6528" s="56"/>
      <c r="J6528" s="61"/>
    </row>
    <row r="6529" spans="1:10">
      <c r="A6529" s="58"/>
      <c r="B6529" s="58"/>
      <c r="C6529" s="58"/>
      <c r="D6529" s="59"/>
      <c r="E6529" s="59"/>
      <c r="F6529" s="59"/>
      <c r="G6529" s="59"/>
      <c r="H6529" s="59"/>
      <c r="I6529" s="59"/>
      <c r="J6529" s="62"/>
    </row>
    <row r="6530" spans="1:10">
      <c r="A6530" s="55"/>
      <c r="B6530" s="55"/>
      <c r="C6530" s="55"/>
      <c r="D6530" s="56"/>
      <c r="E6530" s="56"/>
      <c r="F6530" s="56"/>
      <c r="G6530" s="56"/>
      <c r="H6530" s="56"/>
      <c r="I6530" s="56"/>
      <c r="J6530" s="61"/>
    </row>
    <row r="6531" spans="1:10">
      <c r="A6531" s="58"/>
      <c r="B6531" s="58"/>
      <c r="C6531" s="58"/>
      <c r="D6531" s="59"/>
      <c r="E6531" s="59"/>
      <c r="F6531" s="59"/>
      <c r="G6531" s="59"/>
      <c r="H6531" s="59"/>
      <c r="I6531" s="59"/>
      <c r="J6531" s="62"/>
    </row>
    <row r="6532" spans="1:10">
      <c r="A6532" s="55"/>
      <c r="B6532" s="55"/>
      <c r="C6532" s="55"/>
      <c r="D6532" s="56"/>
      <c r="E6532" s="56"/>
      <c r="F6532" s="56"/>
      <c r="G6532" s="56"/>
      <c r="H6532" s="56"/>
      <c r="I6532" s="56"/>
      <c r="J6532" s="61"/>
    </row>
    <row r="6533" spans="1:10">
      <c r="A6533" s="58"/>
      <c r="B6533" s="58"/>
      <c r="C6533" s="58"/>
      <c r="D6533" s="59"/>
      <c r="E6533" s="59"/>
      <c r="F6533" s="59"/>
      <c r="G6533" s="59"/>
      <c r="H6533" s="59"/>
      <c r="I6533" s="59"/>
      <c r="J6533" s="62"/>
    </row>
    <row r="6534" spans="1:10">
      <c r="A6534" s="55"/>
      <c r="B6534" s="55"/>
      <c r="C6534" s="55"/>
      <c r="D6534" s="56"/>
      <c r="E6534" s="56"/>
      <c r="F6534" s="56"/>
      <c r="G6534" s="56"/>
      <c r="H6534" s="56"/>
      <c r="I6534" s="56"/>
      <c r="J6534" s="61"/>
    </row>
    <row r="6535" spans="1:10">
      <c r="A6535" s="58"/>
      <c r="B6535" s="58"/>
      <c r="C6535" s="58"/>
      <c r="D6535" s="59"/>
      <c r="E6535" s="59"/>
      <c r="F6535" s="59"/>
      <c r="G6535" s="59"/>
      <c r="H6535" s="59"/>
      <c r="I6535" s="59"/>
      <c r="J6535" s="62"/>
    </row>
    <row r="6536" spans="1:10">
      <c r="A6536" s="55"/>
      <c r="B6536" s="55"/>
      <c r="C6536" s="55"/>
      <c r="D6536" s="56"/>
      <c r="E6536" s="56"/>
      <c r="F6536" s="56"/>
      <c r="G6536" s="56"/>
      <c r="H6536" s="56"/>
      <c r="I6536" s="56"/>
      <c r="J6536" s="61"/>
    </row>
    <row r="6537" spans="1:10">
      <c r="A6537" s="58"/>
      <c r="B6537" s="58"/>
      <c r="C6537" s="58"/>
      <c r="D6537" s="59"/>
      <c r="E6537" s="59"/>
      <c r="F6537" s="59"/>
      <c r="G6537" s="59"/>
      <c r="H6537" s="59"/>
      <c r="I6537" s="59"/>
      <c r="J6537" s="62"/>
    </row>
    <row r="6538" spans="1:10">
      <c r="A6538" s="55"/>
      <c r="B6538" s="55"/>
      <c r="C6538" s="55"/>
      <c r="D6538" s="56"/>
      <c r="E6538" s="56"/>
      <c r="F6538" s="56"/>
      <c r="G6538" s="56"/>
      <c r="H6538" s="56"/>
      <c r="I6538" s="56"/>
      <c r="J6538" s="61"/>
    </row>
    <row r="6539" spans="1:10">
      <c r="A6539" s="58"/>
      <c r="B6539" s="58"/>
      <c r="C6539" s="58"/>
      <c r="D6539" s="59"/>
      <c r="E6539" s="59"/>
      <c r="F6539" s="59"/>
      <c r="G6539" s="59"/>
      <c r="H6539" s="59"/>
      <c r="I6539" s="59"/>
      <c r="J6539" s="62"/>
    </row>
    <row r="6540" spans="1:10">
      <c r="A6540" s="55"/>
      <c r="B6540" s="55"/>
      <c r="C6540" s="55"/>
      <c r="D6540" s="56"/>
      <c r="E6540" s="56"/>
      <c r="F6540" s="56"/>
      <c r="G6540" s="56"/>
      <c r="H6540" s="56"/>
      <c r="I6540" s="56"/>
      <c r="J6540" s="61"/>
    </row>
    <row r="6541" spans="1:10">
      <c r="A6541" s="58"/>
      <c r="B6541" s="58"/>
      <c r="C6541" s="58"/>
      <c r="D6541" s="59"/>
      <c r="E6541" s="59"/>
      <c r="F6541" s="59"/>
      <c r="G6541" s="59"/>
      <c r="H6541" s="59"/>
      <c r="I6541" s="59"/>
      <c r="J6541" s="62"/>
    </row>
    <row r="6542" spans="1:10">
      <c r="A6542" s="55"/>
      <c r="B6542" s="55"/>
      <c r="C6542" s="55"/>
      <c r="D6542" s="56"/>
      <c r="E6542" s="56"/>
      <c r="F6542" s="56"/>
      <c r="G6542" s="56"/>
      <c r="H6542" s="56"/>
      <c r="I6542" s="56"/>
      <c r="J6542" s="61"/>
    </row>
    <row r="6543" spans="1:10">
      <c r="A6543" s="58"/>
      <c r="B6543" s="58"/>
      <c r="C6543" s="58"/>
      <c r="D6543" s="59"/>
      <c r="E6543" s="59"/>
      <c r="F6543" s="59"/>
      <c r="G6543" s="59"/>
      <c r="H6543" s="59"/>
      <c r="I6543" s="59"/>
      <c r="J6543" s="62"/>
    </row>
    <row r="6544" spans="1:10">
      <c r="A6544" s="55"/>
      <c r="B6544" s="55"/>
      <c r="C6544" s="55"/>
      <c r="D6544" s="56"/>
      <c r="E6544" s="56"/>
      <c r="F6544" s="56"/>
      <c r="G6544" s="56"/>
      <c r="H6544" s="56"/>
      <c r="I6544" s="56"/>
      <c r="J6544" s="61"/>
    </row>
    <row r="6545" spans="1:10">
      <c r="A6545" s="58"/>
      <c r="B6545" s="58"/>
      <c r="C6545" s="58"/>
      <c r="D6545" s="59"/>
      <c r="E6545" s="59"/>
      <c r="F6545" s="59"/>
      <c r="G6545" s="59"/>
      <c r="H6545" s="59"/>
      <c r="I6545" s="59"/>
      <c r="J6545" s="62"/>
    </row>
    <row r="6546" spans="1:10">
      <c r="A6546" s="55"/>
      <c r="B6546" s="55"/>
      <c r="C6546" s="55"/>
      <c r="D6546" s="56"/>
      <c r="E6546" s="56"/>
      <c r="F6546" s="56"/>
      <c r="G6546" s="56"/>
      <c r="H6546" s="56"/>
      <c r="I6546" s="56"/>
      <c r="J6546" s="61"/>
    </row>
    <row r="6547" spans="1:10">
      <c r="A6547" s="58"/>
      <c r="B6547" s="58"/>
      <c r="C6547" s="58"/>
      <c r="D6547" s="59"/>
      <c r="E6547" s="59"/>
      <c r="F6547" s="59"/>
      <c r="G6547" s="59"/>
      <c r="H6547" s="59"/>
      <c r="I6547" s="59"/>
      <c r="J6547" s="62"/>
    </row>
    <row r="6548" spans="1:10">
      <c r="A6548" s="55"/>
      <c r="B6548" s="55"/>
      <c r="C6548" s="55"/>
      <c r="D6548" s="56"/>
      <c r="E6548" s="56"/>
      <c r="F6548" s="56"/>
      <c r="G6548" s="56"/>
      <c r="H6548" s="56"/>
      <c r="I6548" s="56"/>
      <c r="J6548" s="61"/>
    </row>
    <row r="6549" spans="1:10">
      <c r="A6549" s="58"/>
      <c r="B6549" s="58"/>
      <c r="C6549" s="58"/>
      <c r="D6549" s="59"/>
      <c r="E6549" s="59"/>
      <c r="F6549" s="59"/>
      <c r="G6549" s="59"/>
      <c r="H6549" s="59"/>
      <c r="I6549" s="59"/>
      <c r="J6549" s="62"/>
    </row>
    <row r="6550" spans="1:10">
      <c r="A6550" s="55"/>
      <c r="B6550" s="55"/>
      <c r="C6550" s="55"/>
      <c r="D6550" s="56"/>
      <c r="E6550" s="56"/>
      <c r="F6550" s="56"/>
      <c r="G6550" s="56"/>
      <c r="H6550" s="56"/>
      <c r="I6550" s="56"/>
      <c r="J6550" s="61"/>
    </row>
    <row r="6551" spans="1:10">
      <c r="A6551" s="58"/>
      <c r="B6551" s="58"/>
      <c r="C6551" s="58"/>
      <c r="D6551" s="59"/>
      <c r="E6551" s="59"/>
      <c r="F6551" s="59"/>
      <c r="G6551" s="59"/>
      <c r="H6551" s="59"/>
      <c r="I6551" s="59"/>
      <c r="J6551" s="62"/>
    </row>
    <row r="6552" spans="1:10">
      <c r="A6552" s="55"/>
      <c r="B6552" s="55"/>
      <c r="C6552" s="55"/>
      <c r="D6552" s="56"/>
      <c r="E6552" s="56"/>
      <c r="F6552" s="56"/>
      <c r="G6552" s="56"/>
      <c r="H6552" s="56"/>
      <c r="I6552" s="56"/>
      <c r="J6552" s="61"/>
    </row>
    <row r="6553" spans="1:10">
      <c r="A6553" s="58"/>
      <c r="B6553" s="58"/>
      <c r="C6553" s="58"/>
      <c r="D6553" s="59"/>
      <c r="E6553" s="59"/>
      <c r="F6553" s="59"/>
      <c r="G6553" s="59"/>
      <c r="H6553" s="59"/>
      <c r="I6553" s="59"/>
      <c r="J6553" s="62"/>
    </row>
    <row r="6554" spans="1:10">
      <c r="A6554" s="55"/>
      <c r="B6554" s="55"/>
      <c r="C6554" s="55"/>
      <c r="D6554" s="56"/>
      <c r="E6554" s="56"/>
      <c r="F6554" s="56"/>
      <c r="G6554" s="56"/>
      <c r="H6554" s="56"/>
      <c r="I6554" s="56"/>
      <c r="J6554" s="61"/>
    </row>
    <row r="6555" spans="1:10">
      <c r="A6555" s="58"/>
      <c r="B6555" s="58"/>
      <c r="C6555" s="58"/>
      <c r="D6555" s="59"/>
      <c r="E6555" s="59"/>
      <c r="F6555" s="59"/>
      <c r="G6555" s="59"/>
      <c r="H6555" s="59"/>
      <c r="I6555" s="59"/>
      <c r="J6555" s="62"/>
    </row>
    <row r="6556" spans="1:10">
      <c r="A6556" s="55"/>
      <c r="B6556" s="55"/>
      <c r="C6556" s="55"/>
      <c r="D6556" s="56"/>
      <c r="E6556" s="56"/>
      <c r="F6556" s="56"/>
      <c r="G6556" s="56"/>
      <c r="H6556" s="56"/>
      <c r="I6556" s="56"/>
      <c r="J6556" s="61"/>
    </row>
    <row r="6557" spans="1:10">
      <c r="A6557" s="58"/>
      <c r="B6557" s="58"/>
      <c r="C6557" s="58"/>
      <c r="D6557" s="59"/>
      <c r="E6557" s="59"/>
      <c r="F6557" s="59"/>
      <c r="G6557" s="59"/>
      <c r="H6557" s="59"/>
      <c r="I6557" s="59"/>
      <c r="J6557" s="62"/>
    </row>
    <row r="6558" spans="1:10">
      <c r="A6558" s="55"/>
      <c r="B6558" s="55"/>
      <c r="C6558" s="55"/>
      <c r="D6558" s="56"/>
      <c r="E6558" s="56"/>
      <c r="F6558" s="56"/>
      <c r="G6558" s="56"/>
      <c r="H6558" s="56"/>
      <c r="I6558" s="56"/>
      <c r="J6558" s="61"/>
    </row>
    <row r="6559" spans="1:10">
      <c r="A6559" s="58"/>
      <c r="B6559" s="58"/>
      <c r="C6559" s="58"/>
      <c r="D6559" s="59"/>
      <c r="E6559" s="59"/>
      <c r="F6559" s="59"/>
      <c r="G6559" s="59"/>
      <c r="H6559" s="59"/>
      <c r="I6559" s="59"/>
      <c r="J6559" s="62"/>
    </row>
    <row r="6560" spans="1:10">
      <c r="A6560" s="55"/>
      <c r="B6560" s="55"/>
      <c r="C6560" s="55"/>
      <c r="D6560" s="56"/>
      <c r="E6560" s="56"/>
      <c r="F6560" s="56"/>
      <c r="G6560" s="56"/>
      <c r="H6560" s="56"/>
      <c r="I6560" s="56"/>
      <c r="J6560" s="61"/>
    </row>
    <row r="6561" spans="1:10">
      <c r="A6561" s="58"/>
      <c r="B6561" s="58"/>
      <c r="C6561" s="58"/>
      <c r="D6561" s="59"/>
      <c r="E6561" s="59"/>
      <c r="F6561" s="59"/>
      <c r="G6561" s="59"/>
      <c r="H6561" s="59"/>
      <c r="I6561" s="59"/>
      <c r="J6561" s="62"/>
    </row>
    <row r="6562" spans="1:10">
      <c r="A6562" s="55"/>
      <c r="B6562" s="55"/>
      <c r="C6562" s="55"/>
      <c r="D6562" s="56"/>
      <c r="E6562" s="56"/>
      <c r="F6562" s="56"/>
      <c r="G6562" s="56"/>
      <c r="H6562" s="56"/>
      <c r="I6562" s="56"/>
      <c r="J6562" s="61"/>
    </row>
    <row r="6563" spans="1:10">
      <c r="A6563" s="58"/>
      <c r="B6563" s="58"/>
      <c r="C6563" s="58"/>
      <c r="D6563" s="59"/>
      <c r="E6563" s="59"/>
      <c r="F6563" s="59"/>
      <c r="G6563" s="59"/>
      <c r="H6563" s="59"/>
      <c r="I6563" s="59"/>
      <c r="J6563" s="62"/>
    </row>
    <row r="6564" spans="1:10">
      <c r="A6564" s="55"/>
      <c r="B6564" s="55"/>
      <c r="C6564" s="55"/>
      <c r="D6564" s="56"/>
      <c r="E6564" s="56"/>
      <c r="F6564" s="56"/>
      <c r="G6564" s="56"/>
      <c r="H6564" s="56"/>
      <c r="I6564" s="56"/>
      <c r="J6564" s="61"/>
    </row>
    <row r="6565" spans="1:10">
      <c r="A6565" s="58"/>
      <c r="B6565" s="58"/>
      <c r="C6565" s="58"/>
      <c r="D6565" s="59"/>
      <c r="E6565" s="59"/>
      <c r="F6565" s="59"/>
      <c r="G6565" s="59"/>
      <c r="H6565" s="59"/>
      <c r="I6565" s="59"/>
      <c r="J6565" s="62"/>
    </row>
    <row r="6566" spans="1:10">
      <c r="A6566" s="55"/>
      <c r="B6566" s="55"/>
      <c r="C6566" s="55"/>
      <c r="D6566" s="56"/>
      <c r="E6566" s="56"/>
      <c r="F6566" s="56"/>
      <c r="G6566" s="56"/>
      <c r="H6566" s="56"/>
      <c r="I6566" s="56"/>
      <c r="J6566" s="61"/>
    </row>
    <row r="6567" spans="1:10">
      <c r="A6567" s="58"/>
      <c r="B6567" s="58"/>
      <c r="C6567" s="58"/>
      <c r="D6567" s="59"/>
      <c r="E6567" s="59"/>
      <c r="F6567" s="59"/>
      <c r="G6567" s="59"/>
      <c r="H6567" s="59"/>
      <c r="I6567" s="59"/>
      <c r="J6567" s="62"/>
    </row>
    <row r="6568" spans="1:10">
      <c r="A6568" s="55"/>
      <c r="B6568" s="55"/>
      <c r="C6568" s="55"/>
      <c r="D6568" s="56"/>
      <c r="E6568" s="56"/>
      <c r="F6568" s="56"/>
      <c r="G6568" s="56"/>
      <c r="H6568" s="56"/>
      <c r="I6568" s="56"/>
      <c r="J6568" s="61"/>
    </row>
    <row r="6569" spans="1:10">
      <c r="A6569" s="58"/>
      <c r="B6569" s="58"/>
      <c r="C6569" s="58"/>
      <c r="D6569" s="59"/>
      <c r="E6569" s="59"/>
      <c r="F6569" s="59"/>
      <c r="G6569" s="59"/>
      <c r="H6569" s="59"/>
      <c r="I6569" s="59"/>
      <c r="J6569" s="62"/>
    </row>
    <row r="6570" spans="1:10">
      <c r="A6570" s="55"/>
      <c r="B6570" s="55"/>
      <c r="C6570" s="55"/>
      <c r="D6570" s="56"/>
      <c r="E6570" s="56"/>
      <c r="F6570" s="56"/>
      <c r="G6570" s="56"/>
      <c r="H6570" s="56"/>
      <c r="I6570" s="56"/>
      <c r="J6570" s="61"/>
    </row>
    <row r="6571" spans="1:10">
      <c r="A6571" s="58"/>
      <c r="B6571" s="58"/>
      <c r="C6571" s="58"/>
      <c r="D6571" s="59"/>
      <c r="E6571" s="59"/>
      <c r="F6571" s="59"/>
      <c r="G6571" s="59"/>
      <c r="H6571" s="59"/>
      <c r="I6571" s="59"/>
      <c r="J6571" s="62"/>
    </row>
    <row r="6572" spans="1:10">
      <c r="A6572" s="55"/>
      <c r="B6572" s="55"/>
      <c r="C6572" s="55"/>
      <c r="D6572" s="56"/>
      <c r="E6572" s="56"/>
      <c r="F6572" s="56"/>
      <c r="G6572" s="56"/>
      <c r="H6572" s="56"/>
      <c r="I6572" s="56"/>
      <c r="J6572" s="61"/>
    </row>
    <row r="6573" spans="1:10">
      <c r="A6573" s="58"/>
      <c r="B6573" s="58"/>
      <c r="C6573" s="58"/>
      <c r="D6573" s="59"/>
      <c r="E6573" s="59"/>
      <c r="F6573" s="59"/>
      <c r="G6573" s="59"/>
      <c r="H6573" s="59"/>
      <c r="I6573" s="59"/>
      <c r="J6573" s="62"/>
    </row>
    <row r="6574" spans="1:10">
      <c r="A6574" s="55"/>
      <c r="B6574" s="55"/>
      <c r="C6574" s="55"/>
      <c r="D6574" s="56"/>
      <c r="E6574" s="56"/>
      <c r="F6574" s="56"/>
      <c r="G6574" s="56"/>
      <c r="H6574" s="56"/>
      <c r="I6574" s="56"/>
      <c r="J6574" s="61"/>
    </row>
    <row r="6575" spans="1:10">
      <c r="A6575" s="58"/>
      <c r="B6575" s="58"/>
      <c r="C6575" s="58"/>
      <c r="D6575" s="59"/>
      <c r="E6575" s="59"/>
      <c r="F6575" s="59"/>
      <c r="G6575" s="59"/>
      <c r="H6575" s="59"/>
      <c r="I6575" s="59"/>
      <c r="J6575" s="62"/>
    </row>
    <row r="6576" spans="1:10">
      <c r="A6576" s="55"/>
      <c r="B6576" s="55"/>
      <c r="C6576" s="55"/>
      <c r="D6576" s="56"/>
      <c r="E6576" s="56"/>
      <c r="F6576" s="56"/>
      <c r="G6576" s="56"/>
      <c r="H6576" s="56"/>
      <c r="I6576" s="56"/>
      <c r="J6576" s="61"/>
    </row>
    <row r="6577" spans="1:10">
      <c r="A6577" s="58"/>
      <c r="B6577" s="58"/>
      <c r="C6577" s="58"/>
      <c r="D6577" s="59"/>
      <c r="E6577" s="59"/>
      <c r="F6577" s="59"/>
      <c r="G6577" s="59"/>
      <c r="H6577" s="59"/>
      <c r="I6577" s="59"/>
      <c r="J6577" s="62"/>
    </row>
    <row r="6578" spans="1:10">
      <c r="A6578" s="55"/>
      <c r="B6578" s="55"/>
      <c r="C6578" s="55"/>
      <c r="D6578" s="56"/>
      <c r="E6578" s="56"/>
      <c r="F6578" s="56"/>
      <c r="G6578" s="56"/>
      <c r="H6578" s="56"/>
      <c r="I6578" s="56"/>
      <c r="J6578" s="61"/>
    </row>
    <row r="6579" spans="1:10">
      <c r="A6579" s="58"/>
      <c r="B6579" s="58"/>
      <c r="C6579" s="58"/>
      <c r="D6579" s="59"/>
      <c r="E6579" s="59"/>
      <c r="F6579" s="59"/>
      <c r="G6579" s="59"/>
      <c r="H6579" s="59"/>
      <c r="I6579" s="59"/>
      <c r="J6579" s="62"/>
    </row>
    <row r="6580" spans="1:10">
      <c r="A6580" s="55"/>
      <c r="B6580" s="55"/>
      <c r="C6580" s="55"/>
      <c r="D6580" s="56"/>
      <c r="E6580" s="56"/>
      <c r="F6580" s="56"/>
      <c r="G6580" s="56"/>
      <c r="H6580" s="56"/>
      <c r="I6580" s="56"/>
      <c r="J6580" s="61"/>
    </row>
    <row r="6581" spans="1:10">
      <c r="A6581" s="58"/>
      <c r="B6581" s="58"/>
      <c r="C6581" s="58"/>
      <c r="D6581" s="59"/>
      <c r="E6581" s="59"/>
      <c r="F6581" s="59"/>
      <c r="G6581" s="59"/>
      <c r="H6581" s="59"/>
      <c r="I6581" s="59"/>
      <c r="J6581" s="62"/>
    </row>
    <row r="6582" spans="1:10">
      <c r="A6582" s="55"/>
      <c r="B6582" s="55"/>
      <c r="C6582" s="55"/>
      <c r="D6582" s="56"/>
      <c r="E6582" s="56"/>
      <c r="F6582" s="56"/>
      <c r="G6582" s="56"/>
      <c r="H6582" s="56"/>
      <c r="I6582" s="56"/>
      <c r="J6582" s="61"/>
    </row>
    <row r="6583" spans="1:10">
      <c r="A6583" s="58"/>
      <c r="B6583" s="58"/>
      <c r="C6583" s="58"/>
      <c r="D6583" s="59"/>
      <c r="E6583" s="59"/>
      <c r="F6583" s="59"/>
      <c r="G6583" s="59"/>
      <c r="H6583" s="59"/>
      <c r="I6583" s="59"/>
      <c r="J6583" s="62"/>
    </row>
    <row r="6584" spans="1:10">
      <c r="A6584" s="55"/>
      <c r="B6584" s="55"/>
      <c r="C6584" s="55"/>
      <c r="D6584" s="56"/>
      <c r="E6584" s="56"/>
      <c r="F6584" s="56"/>
      <c r="G6584" s="56"/>
      <c r="H6584" s="56"/>
      <c r="I6584" s="56"/>
      <c r="J6584" s="61"/>
    </row>
    <row r="6585" spans="1:10">
      <c r="A6585" s="58"/>
      <c r="B6585" s="58"/>
      <c r="C6585" s="58"/>
      <c r="D6585" s="59"/>
      <c r="E6585" s="59"/>
      <c r="F6585" s="59"/>
      <c r="G6585" s="59"/>
      <c r="H6585" s="59"/>
      <c r="I6585" s="59"/>
      <c r="J6585" s="62"/>
    </row>
    <row r="6586" spans="1:10">
      <c r="A6586" s="55"/>
      <c r="B6586" s="55"/>
      <c r="C6586" s="55"/>
      <c r="D6586" s="56"/>
      <c r="E6586" s="56"/>
      <c r="F6586" s="56"/>
      <c r="G6586" s="56"/>
      <c r="H6586" s="56"/>
      <c r="I6586" s="56"/>
      <c r="J6586" s="61"/>
    </row>
    <row r="6587" spans="1:10">
      <c r="A6587" s="58"/>
      <c r="B6587" s="58"/>
      <c r="C6587" s="58"/>
      <c r="D6587" s="59"/>
      <c r="E6587" s="59"/>
      <c r="F6587" s="59"/>
      <c r="G6587" s="59"/>
      <c r="H6587" s="59"/>
      <c r="I6587" s="59"/>
      <c r="J6587" s="62"/>
    </row>
    <row r="6588" spans="1:10">
      <c r="A6588" s="55"/>
      <c r="B6588" s="55"/>
      <c r="C6588" s="55"/>
      <c r="D6588" s="56"/>
      <c r="E6588" s="56"/>
      <c r="F6588" s="56"/>
      <c r="G6588" s="56"/>
      <c r="H6588" s="56"/>
      <c r="I6588" s="56"/>
      <c r="J6588" s="61"/>
    </row>
    <row r="6589" spans="1:10">
      <c r="A6589" s="58"/>
      <c r="B6589" s="58"/>
      <c r="C6589" s="58"/>
      <c r="D6589" s="59"/>
      <c r="E6589" s="59"/>
      <c r="F6589" s="59"/>
      <c r="G6589" s="59"/>
      <c r="H6589" s="59"/>
      <c r="I6589" s="59"/>
      <c r="J6589" s="62"/>
    </row>
    <row r="6590" spans="1:10">
      <c r="A6590" s="55"/>
      <c r="B6590" s="55"/>
      <c r="C6590" s="55"/>
      <c r="D6590" s="56"/>
      <c r="E6590" s="56"/>
      <c r="F6590" s="56"/>
      <c r="G6590" s="56"/>
      <c r="H6590" s="56"/>
      <c r="I6590" s="56"/>
      <c r="J6590" s="61"/>
    </row>
    <row r="6591" spans="1:10">
      <c r="A6591" s="58"/>
      <c r="B6591" s="58"/>
      <c r="C6591" s="58"/>
      <c r="D6591" s="59"/>
      <c r="E6591" s="59"/>
      <c r="F6591" s="59"/>
      <c r="G6591" s="59"/>
      <c r="H6591" s="59"/>
      <c r="I6591" s="59"/>
      <c r="J6591" s="62"/>
    </row>
    <row r="6592" spans="1:10">
      <c r="A6592" s="55"/>
      <c r="B6592" s="55"/>
      <c r="C6592" s="55"/>
      <c r="D6592" s="56"/>
      <c r="E6592" s="56"/>
      <c r="F6592" s="56"/>
      <c r="G6592" s="56"/>
      <c r="H6592" s="56"/>
      <c r="I6592" s="56"/>
      <c r="J6592" s="61"/>
    </row>
    <row r="6593" spans="1:10">
      <c r="A6593" s="58"/>
      <c r="B6593" s="58"/>
      <c r="C6593" s="58"/>
      <c r="D6593" s="59"/>
      <c r="E6593" s="59"/>
      <c r="F6593" s="59"/>
      <c r="G6593" s="59"/>
      <c r="H6593" s="59"/>
      <c r="I6593" s="59"/>
      <c r="J6593" s="62"/>
    </row>
    <row r="6594" spans="1:10">
      <c r="A6594" s="55"/>
      <c r="B6594" s="55"/>
      <c r="C6594" s="55"/>
      <c r="D6594" s="56"/>
      <c r="E6594" s="56"/>
      <c r="F6594" s="56"/>
      <c r="G6594" s="56"/>
      <c r="H6594" s="56"/>
      <c r="I6594" s="56"/>
      <c r="J6594" s="61"/>
    </row>
    <row r="6595" spans="1:10">
      <c r="A6595" s="58"/>
      <c r="B6595" s="58"/>
      <c r="C6595" s="58"/>
      <c r="D6595" s="59"/>
      <c r="E6595" s="59"/>
      <c r="F6595" s="59"/>
      <c r="G6595" s="59"/>
      <c r="H6595" s="59"/>
      <c r="I6595" s="59"/>
      <c r="J6595" s="62"/>
    </row>
    <row r="6596" spans="1:10">
      <c r="A6596" s="55"/>
      <c r="B6596" s="55"/>
      <c r="C6596" s="55"/>
      <c r="D6596" s="56"/>
      <c r="E6596" s="56"/>
      <c r="F6596" s="56"/>
      <c r="G6596" s="56"/>
      <c r="H6596" s="56"/>
      <c r="I6596" s="56"/>
      <c r="J6596" s="61"/>
    </row>
    <row r="6597" spans="1:10">
      <c r="A6597" s="58"/>
      <c r="B6597" s="58"/>
      <c r="C6597" s="58"/>
      <c r="D6597" s="59"/>
      <c r="E6597" s="59"/>
      <c r="F6597" s="59"/>
      <c r="G6597" s="59"/>
      <c r="H6597" s="59"/>
      <c r="I6597" s="59"/>
      <c r="J6597" s="62"/>
    </row>
    <row r="6598" spans="1:10">
      <c r="A6598" s="55"/>
      <c r="B6598" s="55"/>
      <c r="C6598" s="55"/>
      <c r="D6598" s="56"/>
      <c r="E6598" s="56"/>
      <c r="F6598" s="56"/>
      <c r="G6598" s="56"/>
      <c r="H6598" s="56"/>
      <c r="I6598" s="56"/>
      <c r="J6598" s="61"/>
    </row>
    <row r="6599" spans="1:10">
      <c r="A6599" s="58"/>
      <c r="B6599" s="58"/>
      <c r="C6599" s="58"/>
      <c r="D6599" s="59"/>
      <c r="E6599" s="59"/>
      <c r="F6599" s="59"/>
      <c r="G6599" s="59"/>
      <c r="H6599" s="59"/>
      <c r="I6599" s="59"/>
      <c r="J6599" s="62"/>
    </row>
    <row r="6600" spans="1:10">
      <c r="A6600" s="55"/>
      <c r="B6600" s="55"/>
      <c r="C6600" s="55"/>
      <c r="D6600" s="56"/>
      <c r="E6600" s="56"/>
      <c r="F6600" s="56"/>
      <c r="G6600" s="56"/>
      <c r="H6600" s="56"/>
      <c r="I6600" s="56"/>
      <c r="J6600" s="61"/>
    </row>
    <row r="6601" spans="1:10">
      <c r="A6601" s="58"/>
      <c r="B6601" s="58"/>
      <c r="C6601" s="58"/>
      <c r="D6601" s="59"/>
      <c r="E6601" s="59"/>
      <c r="F6601" s="59"/>
      <c r="G6601" s="59"/>
      <c r="H6601" s="59"/>
      <c r="I6601" s="59"/>
      <c r="J6601" s="62"/>
    </row>
    <row r="6602" spans="1:10">
      <c r="A6602" s="55"/>
      <c r="B6602" s="55"/>
      <c r="C6602" s="55"/>
      <c r="D6602" s="56"/>
      <c r="E6602" s="56"/>
      <c r="F6602" s="56"/>
      <c r="G6602" s="56"/>
      <c r="H6602" s="56"/>
      <c r="I6602" s="56"/>
      <c r="J6602" s="61"/>
    </row>
    <row r="6603" spans="1:10">
      <c r="A6603" s="58"/>
      <c r="B6603" s="58"/>
      <c r="C6603" s="58"/>
      <c r="D6603" s="59"/>
      <c r="E6603" s="59"/>
      <c r="F6603" s="59"/>
      <c r="G6603" s="59"/>
      <c r="H6603" s="59"/>
      <c r="I6603" s="59"/>
      <c r="J6603" s="62"/>
    </row>
    <row r="6604" spans="1:10">
      <c r="A6604" s="55"/>
      <c r="B6604" s="55"/>
      <c r="C6604" s="55"/>
      <c r="D6604" s="56"/>
      <c r="E6604" s="56"/>
      <c r="F6604" s="56"/>
      <c r="G6604" s="56"/>
      <c r="H6604" s="56"/>
      <c r="I6604" s="56"/>
      <c r="J6604" s="61"/>
    </row>
    <row r="6605" spans="1:10">
      <c r="A6605" s="58"/>
      <c r="B6605" s="58"/>
      <c r="C6605" s="58"/>
      <c r="D6605" s="59"/>
      <c r="E6605" s="59"/>
      <c r="F6605" s="59"/>
      <c r="G6605" s="59"/>
      <c r="H6605" s="59"/>
      <c r="I6605" s="59"/>
      <c r="J6605" s="62"/>
    </row>
    <row r="6606" spans="1:10">
      <c r="A6606" s="55"/>
      <c r="B6606" s="55"/>
      <c r="C6606" s="55"/>
      <c r="D6606" s="56"/>
      <c r="E6606" s="56"/>
      <c r="F6606" s="56"/>
      <c r="G6606" s="56"/>
      <c r="H6606" s="56"/>
      <c r="I6606" s="56"/>
      <c r="J6606" s="61"/>
    </row>
    <row r="6607" spans="1:10">
      <c r="A6607" s="58"/>
      <c r="B6607" s="58"/>
      <c r="C6607" s="58"/>
      <c r="D6607" s="59"/>
      <c r="E6607" s="59"/>
      <c r="F6607" s="59"/>
      <c r="G6607" s="59"/>
      <c r="H6607" s="59"/>
      <c r="I6607" s="59"/>
      <c r="J6607" s="62"/>
    </row>
    <row r="6608" spans="1:10">
      <c r="A6608" s="55"/>
      <c r="B6608" s="55"/>
      <c r="C6608" s="55"/>
      <c r="D6608" s="56"/>
      <c r="E6608" s="56"/>
      <c r="F6608" s="56"/>
      <c r="G6608" s="56"/>
      <c r="H6608" s="56"/>
      <c r="I6608" s="56"/>
      <c r="J6608" s="61"/>
    </row>
    <row r="6609" spans="1:10">
      <c r="A6609" s="58"/>
      <c r="B6609" s="58"/>
      <c r="C6609" s="58"/>
      <c r="D6609" s="59"/>
      <c r="E6609" s="59"/>
      <c r="F6609" s="59"/>
      <c r="G6609" s="59"/>
      <c r="H6609" s="59"/>
      <c r="I6609" s="59"/>
      <c r="J6609" s="62"/>
    </row>
    <row r="6610" spans="1:10">
      <c r="A6610" s="55"/>
      <c r="B6610" s="55"/>
      <c r="C6610" s="55"/>
      <c r="D6610" s="56"/>
      <c r="E6610" s="56"/>
      <c r="F6610" s="56"/>
      <c r="G6610" s="56"/>
      <c r="H6610" s="56"/>
      <c r="I6610" s="56"/>
      <c r="J6610" s="61"/>
    </row>
    <row r="6611" spans="1:10">
      <c r="A6611" s="58"/>
      <c r="B6611" s="58"/>
      <c r="C6611" s="58"/>
      <c r="D6611" s="59"/>
      <c r="E6611" s="59"/>
      <c r="F6611" s="59"/>
      <c r="G6611" s="59"/>
      <c r="H6611" s="59"/>
      <c r="I6611" s="59"/>
      <c r="J6611" s="62"/>
    </row>
    <row r="6612" spans="1:10">
      <c r="A6612" s="55"/>
      <c r="B6612" s="55"/>
      <c r="C6612" s="55"/>
      <c r="D6612" s="56"/>
      <c r="E6612" s="56"/>
      <c r="F6612" s="56"/>
      <c r="G6612" s="56"/>
      <c r="H6612" s="56"/>
      <c r="I6612" s="56"/>
      <c r="J6612" s="61"/>
    </row>
    <row r="6613" spans="1:10">
      <c r="A6613" s="58"/>
      <c r="B6613" s="58"/>
      <c r="C6613" s="58"/>
      <c r="D6613" s="59"/>
      <c r="E6613" s="59"/>
      <c r="F6613" s="59"/>
      <c r="G6613" s="59"/>
      <c r="H6613" s="59"/>
      <c r="I6613" s="59"/>
      <c r="J6613" s="62"/>
    </row>
    <row r="6614" spans="1:10">
      <c r="A6614" s="55"/>
      <c r="B6614" s="55"/>
      <c r="C6614" s="55"/>
      <c r="D6614" s="56"/>
      <c r="E6614" s="56"/>
      <c r="F6614" s="56"/>
      <c r="G6614" s="56"/>
      <c r="H6614" s="56"/>
      <c r="I6614" s="56"/>
      <c r="J6614" s="61"/>
    </row>
    <row r="6615" spans="1:10">
      <c r="A6615" s="58"/>
      <c r="B6615" s="58"/>
      <c r="C6615" s="58"/>
      <c r="D6615" s="59"/>
      <c r="E6615" s="59"/>
      <c r="F6615" s="59"/>
      <c r="G6615" s="59"/>
      <c r="H6615" s="59"/>
      <c r="I6615" s="59"/>
      <c r="J6615" s="62"/>
    </row>
    <row r="6616" spans="1:10">
      <c r="A6616" s="55"/>
      <c r="B6616" s="55"/>
      <c r="C6616" s="55"/>
      <c r="D6616" s="56"/>
      <c r="E6616" s="56"/>
      <c r="F6616" s="56"/>
      <c r="G6616" s="56"/>
      <c r="H6616" s="56"/>
      <c r="I6616" s="56"/>
      <c r="J6616" s="61"/>
    </row>
    <row r="6617" spans="1:10">
      <c r="A6617" s="58"/>
      <c r="B6617" s="58"/>
      <c r="C6617" s="58"/>
      <c r="D6617" s="59"/>
      <c r="E6617" s="59"/>
      <c r="F6617" s="59"/>
      <c r="G6617" s="59"/>
      <c r="H6617" s="59"/>
      <c r="I6617" s="59"/>
      <c r="J6617" s="62"/>
    </row>
    <row r="6618" spans="1:10">
      <c r="A6618" s="55"/>
      <c r="B6618" s="55"/>
      <c r="C6618" s="55"/>
      <c r="D6618" s="56"/>
      <c r="E6618" s="56"/>
      <c r="F6618" s="56"/>
      <c r="G6618" s="56"/>
      <c r="H6618" s="56"/>
      <c r="I6618" s="56"/>
      <c r="J6618" s="61"/>
    </row>
    <row r="6619" spans="1:10">
      <c r="A6619" s="58"/>
      <c r="B6619" s="58"/>
      <c r="C6619" s="58"/>
      <c r="D6619" s="59"/>
      <c r="E6619" s="59"/>
      <c r="F6619" s="59"/>
      <c r="G6619" s="59"/>
      <c r="H6619" s="59"/>
      <c r="I6619" s="59"/>
      <c r="J6619" s="62"/>
    </row>
    <row r="6620" spans="1:10">
      <c r="A6620" s="55"/>
      <c r="B6620" s="55"/>
      <c r="C6620" s="55"/>
      <c r="D6620" s="56"/>
      <c r="E6620" s="56"/>
      <c r="F6620" s="56"/>
      <c r="G6620" s="56"/>
      <c r="H6620" s="56"/>
      <c r="I6620" s="56"/>
      <c r="J6620" s="61"/>
    </row>
    <row r="6621" spans="1:10">
      <c r="A6621" s="58"/>
      <c r="B6621" s="58"/>
      <c r="C6621" s="58"/>
      <c r="D6621" s="59"/>
      <c r="E6621" s="59"/>
      <c r="F6621" s="59"/>
      <c r="G6621" s="59"/>
      <c r="H6621" s="59"/>
      <c r="I6621" s="59"/>
      <c r="J6621" s="62"/>
    </row>
    <row r="6622" spans="1:10">
      <c r="A6622" s="55"/>
      <c r="B6622" s="55"/>
      <c r="C6622" s="55"/>
      <c r="D6622" s="56"/>
      <c r="E6622" s="56"/>
      <c r="F6622" s="56"/>
      <c r="G6622" s="56"/>
      <c r="H6622" s="56"/>
      <c r="I6622" s="56"/>
      <c r="J6622" s="61"/>
    </row>
    <row r="6623" spans="1:10">
      <c r="A6623" s="58"/>
      <c r="B6623" s="58"/>
      <c r="C6623" s="58"/>
      <c r="D6623" s="59"/>
      <c r="E6623" s="59"/>
      <c r="F6623" s="59"/>
      <c r="G6623" s="59"/>
      <c r="H6623" s="59"/>
      <c r="I6623" s="59"/>
      <c r="J6623" s="62"/>
    </row>
    <row r="6624" spans="1:10">
      <c r="A6624" s="55"/>
      <c r="B6624" s="55"/>
      <c r="C6624" s="55"/>
      <c r="D6624" s="56"/>
      <c r="E6624" s="56"/>
      <c r="F6624" s="56"/>
      <c r="G6624" s="56"/>
      <c r="H6624" s="56"/>
      <c r="I6624" s="56"/>
      <c r="J6624" s="61"/>
    </row>
    <row r="6625" spans="1:10">
      <c r="A6625" s="58"/>
      <c r="B6625" s="58"/>
      <c r="C6625" s="58"/>
      <c r="D6625" s="59"/>
      <c r="E6625" s="59"/>
      <c r="F6625" s="59"/>
      <c r="G6625" s="59"/>
      <c r="H6625" s="59"/>
      <c r="I6625" s="59"/>
      <c r="J6625" s="62"/>
    </row>
    <row r="6626" spans="1:10">
      <c r="A6626" s="55"/>
      <c r="B6626" s="55"/>
      <c r="C6626" s="55"/>
      <c r="D6626" s="56"/>
      <c r="E6626" s="56"/>
      <c r="F6626" s="56"/>
      <c r="G6626" s="56"/>
      <c r="H6626" s="56"/>
      <c r="I6626" s="56"/>
      <c r="J6626" s="61"/>
    </row>
    <row r="6627" spans="1:10">
      <c r="A6627" s="58"/>
      <c r="B6627" s="58"/>
      <c r="C6627" s="58"/>
      <c r="D6627" s="59"/>
      <c r="E6627" s="59"/>
      <c r="F6627" s="59"/>
      <c r="G6627" s="59"/>
      <c r="H6627" s="59"/>
      <c r="I6627" s="59"/>
      <c r="J6627" s="62"/>
    </row>
    <row r="6628" spans="1:10">
      <c r="A6628" s="55"/>
      <c r="B6628" s="55"/>
      <c r="C6628" s="55"/>
      <c r="D6628" s="56"/>
      <c r="E6628" s="56"/>
      <c r="F6628" s="56"/>
      <c r="G6628" s="56"/>
      <c r="H6628" s="56"/>
      <c r="I6628" s="56"/>
      <c r="J6628" s="61"/>
    </row>
    <row r="6629" spans="1:10">
      <c r="A6629" s="58"/>
      <c r="B6629" s="58"/>
      <c r="C6629" s="58"/>
      <c r="D6629" s="59"/>
      <c r="E6629" s="59"/>
      <c r="F6629" s="59"/>
      <c r="G6629" s="59"/>
      <c r="H6629" s="59"/>
      <c r="I6629" s="59"/>
      <c r="J6629" s="62"/>
    </row>
    <row r="6630" spans="1:10">
      <c r="A6630" s="55"/>
      <c r="B6630" s="55"/>
      <c r="C6630" s="55"/>
      <c r="D6630" s="56"/>
      <c r="E6630" s="56"/>
      <c r="F6630" s="56"/>
      <c r="G6630" s="56"/>
      <c r="H6630" s="56"/>
      <c r="I6630" s="56"/>
      <c r="J6630" s="61"/>
    </row>
    <row r="6631" spans="1:10">
      <c r="A6631" s="58"/>
      <c r="B6631" s="58"/>
      <c r="C6631" s="58"/>
      <c r="D6631" s="59"/>
      <c r="E6631" s="59"/>
      <c r="F6631" s="59"/>
      <c r="G6631" s="59"/>
      <c r="H6631" s="59"/>
      <c r="I6631" s="59"/>
      <c r="J6631" s="62"/>
    </row>
    <row r="6632" spans="1:10">
      <c r="A6632" s="55"/>
      <c r="B6632" s="55"/>
      <c r="C6632" s="55"/>
      <c r="D6632" s="56"/>
      <c r="E6632" s="56"/>
      <c r="F6632" s="56"/>
      <c r="G6632" s="56"/>
      <c r="H6632" s="56"/>
      <c r="I6632" s="56"/>
      <c r="J6632" s="61"/>
    </row>
    <row r="6633" spans="1:10">
      <c r="A6633" s="58"/>
      <c r="B6633" s="58"/>
      <c r="C6633" s="58"/>
      <c r="D6633" s="59"/>
      <c r="E6633" s="59"/>
      <c r="F6633" s="59"/>
      <c r="G6633" s="59"/>
      <c r="H6633" s="59"/>
      <c r="I6633" s="59"/>
      <c r="J6633" s="62"/>
    </row>
    <row r="6634" spans="1:10">
      <c r="A6634" s="55"/>
      <c r="B6634" s="55"/>
      <c r="C6634" s="55"/>
      <c r="D6634" s="56"/>
      <c r="E6634" s="56"/>
      <c r="F6634" s="56"/>
      <c r="G6634" s="56"/>
      <c r="H6634" s="56"/>
      <c r="I6634" s="56"/>
      <c r="J6634" s="61"/>
    </row>
    <row r="6635" spans="1:10">
      <c r="A6635" s="58"/>
      <c r="B6635" s="58"/>
      <c r="C6635" s="58"/>
      <c r="D6635" s="59"/>
      <c r="E6635" s="59"/>
      <c r="F6635" s="59"/>
      <c r="G6635" s="59"/>
      <c r="H6635" s="59"/>
      <c r="I6635" s="59"/>
      <c r="J6635" s="62"/>
    </row>
    <row r="6636" spans="1:10">
      <c r="A6636" s="55"/>
      <c r="B6636" s="55"/>
      <c r="C6636" s="55"/>
      <c r="D6636" s="56"/>
      <c r="E6636" s="56"/>
      <c r="F6636" s="56"/>
      <c r="G6636" s="56"/>
      <c r="H6636" s="56"/>
      <c r="I6636" s="56"/>
      <c r="J6636" s="61"/>
    </row>
    <row r="6637" spans="1:10">
      <c r="A6637" s="58"/>
      <c r="B6637" s="58"/>
      <c r="C6637" s="58"/>
      <c r="D6637" s="59"/>
      <c r="E6637" s="59"/>
      <c r="F6637" s="59"/>
      <c r="G6637" s="59"/>
      <c r="H6637" s="59"/>
      <c r="I6637" s="59"/>
      <c r="J6637" s="62"/>
    </row>
    <row r="6638" spans="1:10">
      <c r="A6638" s="55"/>
      <c r="B6638" s="55"/>
      <c r="C6638" s="55"/>
      <c r="D6638" s="56"/>
      <c r="E6638" s="56"/>
      <c r="F6638" s="56"/>
      <c r="G6638" s="56"/>
      <c r="H6638" s="56"/>
      <c r="I6638" s="56"/>
      <c r="J6638" s="61"/>
    </row>
    <row r="6639" spans="1:10">
      <c r="A6639" s="58"/>
      <c r="B6639" s="58"/>
      <c r="C6639" s="58"/>
      <c r="D6639" s="59"/>
      <c r="E6639" s="59"/>
      <c r="F6639" s="59"/>
      <c r="G6639" s="59"/>
      <c r="H6639" s="59"/>
      <c r="I6639" s="59"/>
      <c r="J6639" s="62"/>
    </row>
    <row r="6640" spans="1:10">
      <c r="A6640" s="55"/>
      <c r="B6640" s="55"/>
      <c r="C6640" s="55"/>
      <c r="D6640" s="56"/>
      <c r="E6640" s="56"/>
      <c r="F6640" s="56"/>
      <c r="G6640" s="56"/>
      <c r="H6640" s="56"/>
      <c r="I6640" s="56"/>
      <c r="J6640" s="61"/>
    </row>
    <row r="6641" spans="1:10">
      <c r="A6641" s="58"/>
      <c r="B6641" s="58"/>
      <c r="C6641" s="58"/>
      <c r="D6641" s="59"/>
      <c r="E6641" s="59"/>
      <c r="F6641" s="59"/>
      <c r="G6641" s="59"/>
      <c r="H6641" s="59"/>
      <c r="I6641" s="59"/>
      <c r="J6641" s="62"/>
    </row>
    <row r="6642" spans="1:10">
      <c r="A6642" s="55"/>
      <c r="B6642" s="55"/>
      <c r="C6642" s="55"/>
      <c r="D6642" s="56"/>
      <c r="E6642" s="56"/>
      <c r="F6642" s="56"/>
      <c r="G6642" s="56"/>
      <c r="H6642" s="56"/>
      <c r="I6642" s="56"/>
      <c r="J6642" s="61"/>
    </row>
    <row r="6643" spans="1:10">
      <c r="A6643" s="58"/>
      <c r="B6643" s="58"/>
      <c r="C6643" s="58"/>
      <c r="D6643" s="59"/>
      <c r="E6643" s="59"/>
      <c r="F6643" s="59"/>
      <c r="G6643" s="59"/>
      <c r="H6643" s="59"/>
      <c r="I6643" s="59"/>
      <c r="J6643" s="62"/>
    </row>
    <row r="6644" spans="1:10">
      <c r="A6644" s="55"/>
      <c r="B6644" s="55"/>
      <c r="C6644" s="55"/>
      <c r="D6644" s="56"/>
      <c r="E6644" s="56"/>
      <c r="F6644" s="56"/>
      <c r="G6644" s="56"/>
      <c r="H6644" s="56"/>
      <c r="I6644" s="56"/>
      <c r="J6644" s="61"/>
    </row>
    <row r="6645" spans="1:10">
      <c r="A6645" s="58"/>
      <c r="B6645" s="58"/>
      <c r="C6645" s="58"/>
      <c r="D6645" s="59"/>
      <c r="E6645" s="59"/>
      <c r="F6645" s="59"/>
      <c r="G6645" s="59"/>
      <c r="H6645" s="59"/>
      <c r="I6645" s="59"/>
      <c r="J6645" s="62"/>
    </row>
    <row r="6646" spans="1:10">
      <c r="A6646" s="55"/>
      <c r="B6646" s="55"/>
      <c r="C6646" s="55"/>
      <c r="D6646" s="56"/>
      <c r="E6646" s="56"/>
      <c r="F6646" s="56"/>
      <c r="G6646" s="56"/>
      <c r="H6646" s="56"/>
      <c r="I6646" s="56"/>
      <c r="J6646" s="61"/>
    </row>
    <row r="6647" spans="1:10">
      <c r="A6647" s="58"/>
      <c r="B6647" s="58"/>
      <c r="C6647" s="58"/>
      <c r="D6647" s="59"/>
      <c r="E6647" s="59"/>
      <c r="F6647" s="59"/>
      <c r="G6647" s="59"/>
      <c r="H6647" s="59"/>
      <c r="I6647" s="59"/>
      <c r="J6647" s="62"/>
    </row>
    <row r="6648" spans="1:10">
      <c r="A6648" s="55"/>
      <c r="B6648" s="55"/>
      <c r="C6648" s="55"/>
      <c r="D6648" s="56"/>
      <c r="E6648" s="56"/>
      <c r="F6648" s="56"/>
      <c r="G6648" s="56"/>
      <c r="H6648" s="56"/>
      <c r="I6648" s="56"/>
      <c r="J6648" s="61"/>
    </row>
    <row r="6649" spans="1:10">
      <c r="A6649" s="58"/>
      <c r="B6649" s="58"/>
      <c r="C6649" s="58"/>
      <c r="D6649" s="59"/>
      <c r="E6649" s="59"/>
      <c r="F6649" s="59"/>
      <c r="G6649" s="59"/>
      <c r="H6649" s="59"/>
      <c r="I6649" s="59"/>
      <c r="J6649" s="62"/>
    </row>
    <row r="6650" spans="1:10">
      <c r="A6650" s="55"/>
      <c r="B6650" s="55"/>
      <c r="C6650" s="55"/>
      <c r="D6650" s="56"/>
      <c r="E6650" s="56"/>
      <c r="F6650" s="56"/>
      <c r="G6650" s="56"/>
      <c r="H6650" s="56"/>
      <c r="I6650" s="56"/>
      <c r="J6650" s="61"/>
    </row>
    <row r="6651" spans="1:10">
      <c r="A6651" s="58"/>
      <c r="B6651" s="58"/>
      <c r="C6651" s="58"/>
      <c r="D6651" s="59"/>
      <c r="E6651" s="59"/>
      <c r="F6651" s="59"/>
      <c r="G6651" s="59"/>
      <c r="H6651" s="59"/>
      <c r="I6651" s="59"/>
      <c r="J6651" s="62"/>
    </row>
    <row r="6652" spans="1:10">
      <c r="A6652" s="55"/>
      <c r="B6652" s="55"/>
      <c r="C6652" s="55"/>
      <c r="D6652" s="56"/>
      <c r="E6652" s="56"/>
      <c r="F6652" s="56"/>
      <c r="G6652" s="56"/>
      <c r="H6652" s="56"/>
      <c r="I6652" s="56"/>
      <c r="J6652" s="61"/>
    </row>
    <row r="6653" spans="1:10">
      <c r="A6653" s="58"/>
      <c r="B6653" s="58"/>
      <c r="C6653" s="58"/>
      <c r="D6653" s="59"/>
      <c r="E6653" s="59"/>
      <c r="F6653" s="59"/>
      <c r="G6653" s="59"/>
      <c r="H6653" s="59"/>
      <c r="I6653" s="59"/>
      <c r="J6653" s="62"/>
    </row>
    <row r="6654" spans="1:10">
      <c r="A6654" s="55"/>
      <c r="B6654" s="55"/>
      <c r="C6654" s="55"/>
      <c r="D6654" s="56"/>
      <c r="E6654" s="56"/>
      <c r="F6654" s="56"/>
      <c r="G6654" s="56"/>
      <c r="H6654" s="56"/>
      <c r="I6654" s="56"/>
      <c r="J6654" s="61"/>
    </row>
    <row r="6655" spans="1:10">
      <c r="A6655" s="58"/>
      <c r="B6655" s="58"/>
      <c r="C6655" s="58"/>
      <c r="D6655" s="59"/>
      <c r="E6655" s="59"/>
      <c r="F6655" s="59"/>
      <c r="G6655" s="59"/>
      <c r="H6655" s="59"/>
      <c r="I6655" s="59"/>
      <c r="J6655" s="62"/>
    </row>
    <row r="6656" spans="1:10">
      <c r="A6656" s="55"/>
      <c r="B6656" s="55"/>
      <c r="C6656" s="55"/>
      <c r="D6656" s="56"/>
      <c r="E6656" s="56"/>
      <c r="F6656" s="56"/>
      <c r="G6656" s="56"/>
      <c r="H6656" s="56"/>
      <c r="I6656" s="56"/>
      <c r="J6656" s="61"/>
    </row>
    <row r="6657" spans="1:10">
      <c r="A6657" s="58"/>
      <c r="B6657" s="58"/>
      <c r="C6657" s="58"/>
      <c r="D6657" s="59"/>
      <c r="E6657" s="59"/>
      <c r="F6657" s="59"/>
      <c r="G6657" s="59"/>
      <c r="H6657" s="59"/>
      <c r="I6657" s="59"/>
      <c r="J6657" s="62"/>
    </row>
    <row r="6658" spans="1:10">
      <c r="A6658" s="55"/>
      <c r="B6658" s="55"/>
      <c r="C6658" s="55"/>
      <c r="D6658" s="56"/>
      <c r="E6658" s="56"/>
      <c r="F6658" s="56"/>
      <c r="G6658" s="56"/>
      <c r="H6658" s="56"/>
      <c r="I6658" s="56"/>
      <c r="J6658" s="61"/>
    </row>
    <row r="6659" spans="1:10">
      <c r="A6659" s="58"/>
      <c r="B6659" s="58"/>
      <c r="C6659" s="58"/>
      <c r="D6659" s="59"/>
      <c r="E6659" s="59"/>
      <c r="F6659" s="59"/>
      <c r="G6659" s="59"/>
      <c r="H6659" s="59"/>
      <c r="I6659" s="59"/>
      <c r="J6659" s="62"/>
    </row>
    <row r="6660" spans="1:10">
      <c r="A6660" s="55"/>
      <c r="B6660" s="55"/>
      <c r="C6660" s="55"/>
      <c r="D6660" s="56"/>
      <c r="E6660" s="56"/>
      <c r="F6660" s="56"/>
      <c r="G6660" s="56"/>
      <c r="H6660" s="56"/>
      <c r="I6660" s="56"/>
      <c r="J6660" s="61"/>
    </row>
    <row r="6661" spans="1:10">
      <c r="A6661" s="58"/>
      <c r="B6661" s="58"/>
      <c r="C6661" s="58"/>
      <c r="D6661" s="59"/>
      <c r="E6661" s="60"/>
      <c r="F6661" s="59"/>
      <c r="G6661" s="59"/>
      <c r="H6661" s="59"/>
      <c r="I6661" s="59"/>
      <c r="J6661" s="62"/>
    </row>
    <row r="6662" spans="1:10">
      <c r="A6662" s="55"/>
      <c r="B6662" s="55"/>
      <c r="C6662" s="55"/>
      <c r="D6662" s="56"/>
      <c r="E6662" s="56"/>
      <c r="F6662" s="56"/>
      <c r="G6662" s="56"/>
      <c r="H6662" s="56"/>
      <c r="I6662" s="56"/>
      <c r="J6662" s="61"/>
    </row>
    <row r="6663" spans="1:10">
      <c r="A6663" s="58"/>
      <c r="B6663" s="58"/>
      <c r="C6663" s="58"/>
      <c r="D6663" s="59"/>
      <c r="E6663" s="59"/>
      <c r="F6663" s="59"/>
      <c r="G6663" s="59"/>
      <c r="H6663" s="59"/>
      <c r="I6663" s="59"/>
      <c r="J6663" s="62"/>
    </row>
    <row r="6664" spans="1:10">
      <c r="A6664" s="55"/>
      <c r="B6664" s="55"/>
      <c r="C6664" s="55"/>
      <c r="D6664" s="56"/>
      <c r="E6664" s="56"/>
      <c r="F6664" s="56"/>
      <c r="G6664" s="56"/>
      <c r="H6664" s="56"/>
      <c r="I6664" s="56"/>
      <c r="J6664" s="61"/>
    </row>
    <row r="6665" spans="1:10">
      <c r="A6665" s="58"/>
      <c r="B6665" s="58"/>
      <c r="C6665" s="58"/>
      <c r="D6665" s="59"/>
      <c r="E6665" s="59"/>
      <c r="F6665" s="59"/>
      <c r="G6665" s="59"/>
      <c r="H6665" s="59"/>
      <c r="I6665" s="59"/>
      <c r="J6665" s="62"/>
    </row>
    <row r="6666" spans="1:10">
      <c r="A6666" s="55"/>
      <c r="B6666" s="55"/>
      <c r="C6666" s="55"/>
      <c r="D6666" s="56"/>
      <c r="E6666" s="56"/>
      <c r="F6666" s="56"/>
      <c r="G6666" s="56"/>
      <c r="H6666" s="56"/>
      <c r="I6666" s="56"/>
      <c r="J6666" s="61"/>
    </row>
    <row r="6667" spans="1:10">
      <c r="A6667" s="58"/>
      <c r="B6667" s="58"/>
      <c r="C6667" s="58"/>
      <c r="D6667" s="59"/>
      <c r="E6667" s="59"/>
      <c r="F6667" s="59"/>
      <c r="G6667" s="59"/>
      <c r="H6667" s="59"/>
      <c r="I6667" s="59"/>
      <c r="J6667" s="62"/>
    </row>
    <row r="6668" spans="1:10">
      <c r="A6668" s="55"/>
      <c r="B6668" s="55"/>
      <c r="C6668" s="55"/>
      <c r="D6668" s="56"/>
      <c r="E6668" s="56"/>
      <c r="F6668" s="56"/>
      <c r="G6668" s="56"/>
      <c r="H6668" s="56"/>
      <c r="I6668" s="56"/>
      <c r="J6668" s="61"/>
    </row>
    <row r="6669" spans="1:10">
      <c r="A6669" s="58"/>
      <c r="B6669" s="58"/>
      <c r="C6669" s="58"/>
      <c r="D6669" s="59"/>
      <c r="E6669" s="59"/>
      <c r="F6669" s="59"/>
      <c r="G6669" s="59"/>
      <c r="H6669" s="59"/>
      <c r="I6669" s="59"/>
      <c r="J6669" s="62"/>
    </row>
    <row r="6670" spans="1:10">
      <c r="A6670" s="55"/>
      <c r="B6670" s="55"/>
      <c r="C6670" s="55"/>
      <c r="D6670" s="56"/>
      <c r="E6670" s="56"/>
      <c r="F6670" s="56"/>
      <c r="G6670" s="56"/>
      <c r="H6670" s="56"/>
      <c r="I6670" s="56"/>
      <c r="J6670" s="61"/>
    </row>
    <row r="6671" spans="1:10">
      <c r="A6671" s="58"/>
      <c r="B6671" s="58"/>
      <c r="C6671" s="58"/>
      <c r="D6671" s="59"/>
      <c r="E6671" s="59"/>
      <c r="F6671" s="59"/>
      <c r="G6671" s="59"/>
      <c r="H6671" s="59"/>
      <c r="I6671" s="59"/>
      <c r="J6671" s="62"/>
    </row>
    <row r="6672" spans="1:10">
      <c r="A6672" s="55"/>
      <c r="B6672" s="55"/>
      <c r="C6672" s="55"/>
      <c r="D6672" s="56"/>
      <c r="E6672" s="56"/>
      <c r="F6672" s="56"/>
      <c r="G6672" s="56"/>
      <c r="H6672" s="56"/>
      <c r="I6672" s="56"/>
      <c r="J6672" s="61"/>
    </row>
    <row r="6673" spans="1:10">
      <c r="A6673" s="58"/>
      <c r="B6673" s="58"/>
      <c r="C6673" s="58"/>
      <c r="D6673" s="59"/>
      <c r="E6673" s="59"/>
      <c r="F6673" s="59"/>
      <c r="G6673" s="59"/>
      <c r="H6673" s="59"/>
      <c r="I6673" s="59"/>
      <c r="J6673" s="62"/>
    </row>
    <row r="6674" spans="1:10">
      <c r="A6674" s="55"/>
      <c r="B6674" s="55"/>
      <c r="C6674" s="55"/>
      <c r="D6674" s="56"/>
      <c r="E6674" s="56"/>
      <c r="F6674" s="56"/>
      <c r="G6674" s="56"/>
      <c r="H6674" s="56"/>
      <c r="I6674" s="56"/>
      <c r="J6674" s="61"/>
    </row>
    <row r="6675" spans="1:10">
      <c r="A6675" s="58"/>
      <c r="B6675" s="58"/>
      <c r="C6675" s="58"/>
      <c r="D6675" s="59"/>
      <c r="E6675" s="59"/>
      <c r="F6675" s="59"/>
      <c r="G6675" s="59"/>
      <c r="H6675" s="59"/>
      <c r="I6675" s="59"/>
      <c r="J6675" s="62"/>
    </row>
    <row r="6676" spans="1:10">
      <c r="A6676" s="55"/>
      <c r="B6676" s="55"/>
      <c r="C6676" s="55"/>
      <c r="D6676" s="56"/>
      <c r="E6676" s="56"/>
      <c r="F6676" s="56"/>
      <c r="G6676" s="56"/>
      <c r="H6676" s="56"/>
      <c r="I6676" s="56"/>
      <c r="J6676" s="61"/>
    </row>
    <row r="6677" spans="1:10">
      <c r="A6677" s="58"/>
      <c r="B6677" s="58"/>
      <c r="C6677" s="58"/>
      <c r="D6677" s="59"/>
      <c r="E6677" s="59"/>
      <c r="F6677" s="59"/>
      <c r="G6677" s="59"/>
      <c r="H6677" s="59"/>
      <c r="I6677" s="59"/>
      <c r="J6677" s="62"/>
    </row>
    <row r="6678" spans="1:10">
      <c r="A6678" s="55"/>
      <c r="B6678" s="55"/>
      <c r="C6678" s="55"/>
      <c r="D6678" s="56"/>
      <c r="E6678" s="56"/>
      <c r="F6678" s="56"/>
      <c r="G6678" s="56"/>
      <c r="H6678" s="56"/>
      <c r="I6678" s="56"/>
      <c r="J6678" s="61"/>
    </row>
    <row r="6679" spans="1:10">
      <c r="A6679" s="58"/>
      <c r="B6679" s="58"/>
      <c r="C6679" s="58"/>
      <c r="D6679" s="59"/>
      <c r="E6679" s="59"/>
      <c r="F6679" s="59"/>
      <c r="G6679" s="59"/>
      <c r="H6679" s="59"/>
      <c r="I6679" s="59"/>
      <c r="J6679" s="62"/>
    </row>
    <row r="6680" spans="1:10">
      <c r="A6680" s="55"/>
      <c r="B6680" s="55"/>
      <c r="C6680" s="55"/>
      <c r="D6680" s="56"/>
      <c r="E6680" s="56"/>
      <c r="F6680" s="56"/>
      <c r="G6680" s="56"/>
      <c r="H6680" s="56"/>
      <c r="I6680" s="56"/>
      <c r="J6680" s="61"/>
    </row>
    <row r="6681" spans="1:10">
      <c r="A6681" s="58"/>
      <c r="B6681" s="58"/>
      <c r="C6681" s="58"/>
      <c r="D6681" s="59"/>
      <c r="E6681" s="59"/>
      <c r="F6681" s="59"/>
      <c r="G6681" s="59"/>
      <c r="H6681" s="59"/>
      <c r="I6681" s="59"/>
      <c r="J6681" s="62"/>
    </row>
    <row r="6682" spans="1:10">
      <c r="A6682" s="55"/>
      <c r="B6682" s="55"/>
      <c r="C6682" s="55"/>
      <c r="D6682" s="56"/>
      <c r="E6682" s="56"/>
      <c r="F6682" s="56"/>
      <c r="G6682" s="56"/>
      <c r="H6682" s="56"/>
      <c r="I6682" s="56"/>
      <c r="J6682" s="61"/>
    </row>
    <row r="6683" spans="1:10">
      <c r="A6683" s="58"/>
      <c r="B6683" s="58"/>
      <c r="C6683" s="58"/>
      <c r="D6683" s="59"/>
      <c r="E6683" s="59"/>
      <c r="F6683" s="59"/>
      <c r="G6683" s="59"/>
      <c r="H6683" s="59"/>
      <c r="I6683" s="59"/>
      <c r="J6683" s="62"/>
    </row>
    <row r="6684" spans="1:10">
      <c r="A6684" s="55"/>
      <c r="B6684" s="55"/>
      <c r="C6684" s="55"/>
      <c r="D6684" s="56"/>
      <c r="E6684" s="56"/>
      <c r="F6684" s="56"/>
      <c r="G6684" s="56"/>
      <c r="H6684" s="56"/>
      <c r="I6684" s="56"/>
      <c r="J6684" s="61"/>
    </row>
    <row r="6685" spans="1:10">
      <c r="A6685" s="58"/>
      <c r="B6685" s="58"/>
      <c r="C6685" s="58"/>
      <c r="D6685" s="59"/>
      <c r="E6685" s="59"/>
      <c r="F6685" s="59"/>
      <c r="G6685" s="59"/>
      <c r="H6685" s="59"/>
      <c r="I6685" s="59"/>
      <c r="J6685" s="62"/>
    </row>
    <row r="6686" spans="1:10">
      <c r="A6686" s="55"/>
      <c r="B6686" s="55"/>
      <c r="C6686" s="55"/>
      <c r="D6686" s="56"/>
      <c r="E6686" s="56"/>
      <c r="F6686" s="56"/>
      <c r="G6686" s="56"/>
      <c r="H6686" s="56"/>
      <c r="I6686" s="56"/>
      <c r="J6686" s="61"/>
    </row>
    <row r="6687" spans="1:10">
      <c r="A6687" s="58"/>
      <c r="B6687" s="58"/>
      <c r="C6687" s="58"/>
      <c r="D6687" s="59"/>
      <c r="E6687" s="59"/>
      <c r="F6687" s="59"/>
      <c r="G6687" s="59"/>
      <c r="H6687" s="59"/>
      <c r="I6687" s="59"/>
      <c r="J6687" s="62"/>
    </row>
    <row r="6688" spans="1:10">
      <c r="A6688" s="55"/>
      <c r="B6688" s="55"/>
      <c r="C6688" s="55"/>
      <c r="D6688" s="56"/>
      <c r="E6688" s="56"/>
      <c r="F6688" s="56"/>
      <c r="G6688" s="56"/>
      <c r="H6688" s="56"/>
      <c r="I6688" s="56"/>
      <c r="J6688" s="61"/>
    </row>
    <row r="6689" spans="1:10">
      <c r="A6689" s="58"/>
      <c r="B6689" s="58"/>
      <c r="C6689" s="58"/>
      <c r="D6689" s="59"/>
      <c r="E6689" s="59"/>
      <c r="F6689" s="59"/>
      <c r="G6689" s="59"/>
      <c r="H6689" s="59"/>
      <c r="I6689" s="59"/>
      <c r="J6689" s="62"/>
    </row>
    <row r="6690" spans="1:10">
      <c r="A6690" s="55"/>
      <c r="B6690" s="55"/>
      <c r="C6690" s="55"/>
      <c r="D6690" s="56"/>
      <c r="E6690" s="56"/>
      <c r="F6690" s="56"/>
      <c r="G6690" s="56"/>
      <c r="H6690" s="56"/>
      <c r="I6690" s="56"/>
      <c r="J6690" s="61"/>
    </row>
    <row r="6691" spans="1:10">
      <c r="A6691" s="58"/>
      <c r="B6691" s="58"/>
      <c r="C6691" s="58"/>
      <c r="D6691" s="59"/>
      <c r="E6691" s="59"/>
      <c r="F6691" s="59"/>
      <c r="G6691" s="59"/>
      <c r="H6691" s="59"/>
      <c r="I6691" s="59"/>
      <c r="J6691" s="62"/>
    </row>
    <row r="6692" spans="1:10">
      <c r="A6692" s="55"/>
      <c r="B6692" s="55"/>
      <c r="C6692" s="55"/>
      <c r="D6692" s="56"/>
      <c r="E6692" s="56"/>
      <c r="F6692" s="56"/>
      <c r="G6692" s="56"/>
      <c r="H6692" s="56"/>
      <c r="I6692" s="56"/>
      <c r="J6692" s="61"/>
    </row>
    <row r="6693" spans="1:10">
      <c r="A6693" s="58"/>
      <c r="B6693" s="58"/>
      <c r="C6693" s="58"/>
      <c r="D6693" s="59"/>
      <c r="E6693" s="59"/>
      <c r="F6693" s="59"/>
      <c r="G6693" s="59"/>
      <c r="H6693" s="59"/>
      <c r="I6693" s="59"/>
      <c r="J6693" s="62"/>
    </row>
    <row r="6694" spans="1:10">
      <c r="A6694" s="55"/>
      <c r="B6694" s="55"/>
      <c r="C6694" s="55"/>
      <c r="D6694" s="56"/>
      <c r="E6694" s="56"/>
      <c r="F6694" s="56"/>
      <c r="G6694" s="56"/>
      <c r="H6694" s="56"/>
      <c r="I6694" s="56"/>
      <c r="J6694" s="61"/>
    </row>
    <row r="6695" spans="1:10">
      <c r="A6695" s="58"/>
      <c r="B6695" s="58"/>
      <c r="C6695" s="58"/>
      <c r="D6695" s="59"/>
      <c r="E6695" s="59"/>
      <c r="F6695" s="59"/>
      <c r="G6695" s="59"/>
      <c r="H6695" s="59"/>
      <c r="I6695" s="59"/>
      <c r="J6695" s="62"/>
    </row>
    <row r="6696" spans="1:10">
      <c r="A6696" s="55"/>
      <c r="B6696" s="55"/>
      <c r="C6696" s="55"/>
      <c r="D6696" s="56"/>
      <c r="E6696" s="56"/>
      <c r="F6696" s="56"/>
      <c r="G6696" s="56"/>
      <c r="H6696" s="56"/>
      <c r="I6696" s="56"/>
      <c r="J6696" s="61"/>
    </row>
    <row r="6697" spans="1:10">
      <c r="A6697" s="58"/>
      <c r="B6697" s="58"/>
      <c r="C6697" s="58"/>
      <c r="D6697" s="59"/>
      <c r="E6697" s="59"/>
      <c r="F6697" s="59"/>
      <c r="G6697" s="59"/>
      <c r="H6697" s="59"/>
      <c r="I6697" s="59"/>
      <c r="J6697" s="62"/>
    </row>
    <row r="6698" spans="1:10">
      <c r="A6698" s="55"/>
      <c r="B6698" s="55"/>
      <c r="C6698" s="55"/>
      <c r="D6698" s="56"/>
      <c r="E6698" s="56"/>
      <c r="F6698" s="56"/>
      <c r="G6698" s="56"/>
      <c r="H6698" s="56"/>
      <c r="I6698" s="56"/>
      <c r="J6698" s="61"/>
    </row>
    <row r="6699" spans="1:10">
      <c r="A6699" s="58"/>
      <c r="B6699" s="58"/>
      <c r="C6699" s="58"/>
      <c r="D6699" s="59"/>
      <c r="E6699" s="59"/>
      <c r="F6699" s="59"/>
      <c r="G6699" s="59"/>
      <c r="H6699" s="59"/>
      <c r="I6699" s="59"/>
      <c r="J6699" s="62"/>
    </row>
    <row r="6700" spans="1:10">
      <c r="A6700" s="55"/>
      <c r="B6700" s="55"/>
      <c r="C6700" s="55"/>
      <c r="D6700" s="56"/>
      <c r="E6700" s="56"/>
      <c r="F6700" s="56"/>
      <c r="G6700" s="56"/>
      <c r="H6700" s="56"/>
      <c r="I6700" s="56"/>
      <c r="J6700" s="61"/>
    </row>
    <row r="6701" spans="1:10">
      <c r="A6701" s="58"/>
      <c r="B6701" s="58"/>
      <c r="C6701" s="58"/>
      <c r="D6701" s="59"/>
      <c r="E6701" s="59"/>
      <c r="F6701" s="59"/>
      <c r="G6701" s="59"/>
      <c r="H6701" s="59"/>
      <c r="I6701" s="59"/>
      <c r="J6701" s="62"/>
    </row>
    <row r="6702" spans="1:10">
      <c r="A6702" s="55"/>
      <c r="B6702" s="55"/>
      <c r="C6702" s="55"/>
      <c r="D6702" s="56"/>
      <c r="E6702" s="56"/>
      <c r="F6702" s="56"/>
      <c r="G6702" s="56"/>
      <c r="H6702" s="56"/>
      <c r="I6702" s="56"/>
      <c r="J6702" s="61"/>
    </row>
    <row r="6703" spans="1:10">
      <c r="A6703" s="58"/>
      <c r="B6703" s="58"/>
      <c r="C6703" s="58"/>
      <c r="D6703" s="59"/>
      <c r="E6703" s="59"/>
      <c r="F6703" s="59"/>
      <c r="G6703" s="59"/>
      <c r="H6703" s="59"/>
      <c r="I6703" s="59"/>
      <c r="J6703" s="62"/>
    </row>
    <row r="6704" spans="1:10">
      <c r="A6704" s="55"/>
      <c r="B6704" s="55"/>
      <c r="C6704" s="55"/>
      <c r="D6704" s="56"/>
      <c r="E6704" s="56"/>
      <c r="F6704" s="56"/>
      <c r="G6704" s="56"/>
      <c r="H6704" s="56"/>
      <c r="I6704" s="56"/>
      <c r="J6704" s="61"/>
    </row>
    <row r="6705" spans="1:10">
      <c r="A6705" s="58"/>
      <c r="B6705" s="58"/>
      <c r="C6705" s="58"/>
      <c r="D6705" s="59"/>
      <c r="E6705" s="59"/>
      <c r="F6705" s="59"/>
      <c r="G6705" s="59"/>
      <c r="H6705" s="59"/>
      <c r="I6705" s="59"/>
      <c r="J6705" s="62"/>
    </row>
    <row r="6706" spans="1:10">
      <c r="A6706" s="55"/>
      <c r="B6706" s="55"/>
      <c r="C6706" s="55"/>
      <c r="D6706" s="56"/>
      <c r="E6706" s="56"/>
      <c r="F6706" s="56"/>
      <c r="G6706" s="56"/>
      <c r="H6706" s="56"/>
      <c r="I6706" s="56"/>
      <c r="J6706" s="61"/>
    </row>
    <row r="6707" spans="1:10">
      <c r="A6707" s="58"/>
      <c r="B6707" s="58"/>
      <c r="C6707" s="58"/>
      <c r="D6707" s="59"/>
      <c r="E6707" s="59"/>
      <c r="F6707" s="59"/>
      <c r="G6707" s="59"/>
      <c r="H6707" s="59"/>
      <c r="I6707" s="59"/>
      <c r="J6707" s="62"/>
    </row>
    <row r="6708" spans="1:10">
      <c r="A6708" s="55"/>
      <c r="B6708" s="55"/>
      <c r="C6708" s="55"/>
      <c r="D6708" s="56"/>
      <c r="E6708" s="56"/>
      <c r="F6708" s="56"/>
      <c r="G6708" s="56"/>
      <c r="H6708" s="56"/>
      <c r="I6708" s="56"/>
      <c r="J6708" s="61"/>
    </row>
    <row r="6709" spans="1:10">
      <c r="A6709" s="58"/>
      <c r="B6709" s="58"/>
      <c r="C6709" s="58"/>
      <c r="D6709" s="59"/>
      <c r="E6709" s="59"/>
      <c r="F6709" s="59"/>
      <c r="G6709" s="59"/>
      <c r="H6709" s="59"/>
      <c r="I6709" s="59"/>
      <c r="J6709" s="62"/>
    </row>
    <row r="6710" spans="1:10">
      <c r="A6710" s="55"/>
      <c r="B6710" s="55"/>
      <c r="C6710" s="55"/>
      <c r="D6710" s="56"/>
      <c r="E6710" s="56"/>
      <c r="F6710" s="56"/>
      <c r="G6710" s="56"/>
      <c r="H6710" s="56"/>
      <c r="I6710" s="56"/>
      <c r="J6710" s="61"/>
    </row>
    <row r="6711" spans="1:10">
      <c r="A6711" s="58"/>
      <c r="B6711" s="58"/>
      <c r="C6711" s="58"/>
      <c r="D6711" s="59"/>
      <c r="E6711" s="59"/>
      <c r="F6711" s="59"/>
      <c r="G6711" s="59"/>
      <c r="H6711" s="59"/>
      <c r="I6711" s="59"/>
      <c r="J6711" s="62"/>
    </row>
    <row r="6712" spans="1:10">
      <c r="A6712" s="55"/>
      <c r="B6712" s="55"/>
      <c r="C6712" s="55"/>
      <c r="D6712" s="56"/>
      <c r="E6712" s="56"/>
      <c r="F6712" s="56"/>
      <c r="G6712" s="56"/>
      <c r="H6712" s="56"/>
      <c r="I6712" s="56"/>
      <c r="J6712" s="61"/>
    </row>
    <row r="6713" spans="1:10">
      <c r="A6713" s="58"/>
      <c r="B6713" s="58"/>
      <c r="C6713" s="58"/>
      <c r="D6713" s="59"/>
      <c r="E6713" s="59"/>
      <c r="F6713" s="59"/>
      <c r="G6713" s="59"/>
      <c r="H6713" s="59"/>
      <c r="I6713" s="59"/>
      <c r="J6713" s="62"/>
    </row>
    <row r="6714" spans="1:10">
      <c r="A6714" s="55"/>
      <c r="B6714" s="55"/>
      <c r="C6714" s="55"/>
      <c r="D6714" s="56"/>
      <c r="E6714" s="56"/>
      <c r="F6714" s="56"/>
      <c r="G6714" s="56"/>
      <c r="H6714" s="56"/>
      <c r="I6714" s="56"/>
      <c r="J6714" s="61"/>
    </row>
    <row r="6715" spans="1:10">
      <c r="A6715" s="58"/>
      <c r="B6715" s="58"/>
      <c r="C6715" s="58"/>
      <c r="D6715" s="59"/>
      <c r="E6715" s="59"/>
      <c r="F6715" s="59"/>
      <c r="G6715" s="59"/>
      <c r="H6715" s="59"/>
      <c r="I6715" s="59"/>
      <c r="J6715" s="62"/>
    </row>
    <row r="6716" spans="1:10">
      <c r="A6716" s="55"/>
      <c r="B6716" s="55"/>
      <c r="C6716" s="55"/>
      <c r="D6716" s="56"/>
      <c r="E6716" s="56"/>
      <c r="F6716" s="56"/>
      <c r="G6716" s="56"/>
      <c r="H6716" s="56"/>
      <c r="I6716" s="56"/>
      <c r="J6716" s="61"/>
    </row>
    <row r="6717" spans="1:10">
      <c r="A6717" s="58"/>
      <c r="B6717" s="58"/>
      <c r="C6717" s="58"/>
      <c r="D6717" s="59"/>
      <c r="E6717" s="59"/>
      <c r="F6717" s="59"/>
      <c r="G6717" s="59"/>
      <c r="H6717" s="59"/>
      <c r="I6717" s="59"/>
      <c r="J6717" s="62"/>
    </row>
    <row r="6718" spans="1:10">
      <c r="A6718" s="55"/>
      <c r="B6718" s="55"/>
      <c r="C6718" s="55"/>
      <c r="D6718" s="56"/>
      <c r="E6718" s="56"/>
      <c r="F6718" s="56"/>
      <c r="G6718" s="56"/>
      <c r="H6718" s="56"/>
      <c r="I6718" s="56"/>
      <c r="J6718" s="61"/>
    </row>
    <row r="6719" spans="1:10">
      <c r="A6719" s="58"/>
      <c r="B6719" s="58"/>
      <c r="C6719" s="58"/>
      <c r="D6719" s="59"/>
      <c r="E6719" s="59"/>
      <c r="F6719" s="59"/>
      <c r="G6719" s="59"/>
      <c r="H6719" s="59"/>
      <c r="I6719" s="59"/>
      <c r="J6719" s="62"/>
    </row>
    <row r="6720" spans="1:10">
      <c r="A6720" s="55"/>
      <c r="B6720" s="55"/>
      <c r="C6720" s="55"/>
      <c r="D6720" s="56"/>
      <c r="E6720" s="56"/>
      <c r="F6720" s="56"/>
      <c r="G6720" s="56"/>
      <c r="H6720" s="56"/>
      <c r="I6720" s="56"/>
      <c r="J6720" s="61"/>
    </row>
    <row r="6721" spans="1:10">
      <c r="A6721" s="58"/>
      <c r="B6721" s="58"/>
      <c r="C6721" s="58"/>
      <c r="D6721" s="59"/>
      <c r="E6721" s="59"/>
      <c r="F6721" s="59"/>
      <c r="G6721" s="59"/>
      <c r="H6721" s="59"/>
      <c r="I6721" s="59"/>
      <c r="J6721" s="62"/>
    </row>
    <row r="6722" spans="1:10">
      <c r="A6722" s="55"/>
      <c r="B6722" s="55"/>
      <c r="C6722" s="55"/>
      <c r="D6722" s="56"/>
      <c r="E6722" s="56"/>
      <c r="F6722" s="56"/>
      <c r="G6722" s="56"/>
      <c r="H6722" s="56"/>
      <c r="I6722" s="56"/>
      <c r="J6722" s="61"/>
    </row>
    <row r="6723" spans="1:10">
      <c r="A6723" s="58"/>
      <c r="B6723" s="58"/>
      <c r="C6723" s="58"/>
      <c r="D6723" s="59"/>
      <c r="E6723" s="59"/>
      <c r="F6723" s="59"/>
      <c r="G6723" s="59"/>
      <c r="H6723" s="59"/>
      <c r="I6723" s="59"/>
      <c r="J6723" s="62"/>
    </row>
    <row r="6724" spans="1:10">
      <c r="A6724" s="55"/>
      <c r="B6724" s="55"/>
      <c r="C6724" s="55"/>
      <c r="D6724" s="56"/>
      <c r="E6724" s="56"/>
      <c r="F6724" s="56"/>
      <c r="G6724" s="56"/>
      <c r="H6724" s="56"/>
      <c r="I6724" s="56"/>
      <c r="J6724" s="61"/>
    </row>
    <row r="6725" spans="1:10">
      <c r="A6725" s="58"/>
      <c r="B6725" s="58"/>
      <c r="C6725" s="58"/>
      <c r="D6725" s="59"/>
      <c r="E6725" s="59"/>
      <c r="F6725" s="59"/>
      <c r="G6725" s="59"/>
      <c r="H6725" s="59"/>
      <c r="I6725" s="59"/>
      <c r="J6725" s="62"/>
    </row>
    <row r="6726" spans="1:10">
      <c r="A6726" s="55"/>
      <c r="B6726" s="55"/>
      <c r="C6726" s="55"/>
      <c r="D6726" s="56"/>
      <c r="E6726" s="56"/>
      <c r="F6726" s="56"/>
      <c r="G6726" s="56"/>
      <c r="H6726" s="56"/>
      <c r="I6726" s="56"/>
      <c r="J6726" s="61"/>
    </row>
    <row r="6727" spans="1:10">
      <c r="A6727" s="58"/>
      <c r="B6727" s="58"/>
      <c r="C6727" s="58"/>
      <c r="D6727" s="59"/>
      <c r="E6727" s="59"/>
      <c r="F6727" s="59"/>
      <c r="G6727" s="59"/>
      <c r="H6727" s="59"/>
      <c r="I6727" s="59"/>
      <c r="J6727" s="62"/>
    </row>
    <row r="6728" spans="1:10">
      <c r="A6728" s="55"/>
      <c r="B6728" s="55"/>
      <c r="C6728" s="55"/>
      <c r="D6728" s="56"/>
      <c r="E6728" s="56"/>
      <c r="F6728" s="56"/>
      <c r="G6728" s="56"/>
      <c r="H6728" s="56"/>
      <c r="I6728" s="56"/>
      <c r="J6728" s="61"/>
    </row>
    <row r="6729" spans="1:10">
      <c r="A6729" s="58"/>
      <c r="B6729" s="58"/>
      <c r="C6729" s="58"/>
      <c r="D6729" s="59"/>
      <c r="E6729" s="59"/>
      <c r="F6729" s="59"/>
      <c r="G6729" s="59"/>
      <c r="H6729" s="59"/>
      <c r="I6729" s="59"/>
      <c r="J6729" s="62"/>
    </row>
    <row r="6730" spans="1:10">
      <c r="A6730" s="55"/>
      <c r="B6730" s="55"/>
      <c r="C6730" s="55"/>
      <c r="D6730" s="56"/>
      <c r="E6730" s="56"/>
      <c r="F6730" s="56"/>
      <c r="G6730" s="56"/>
      <c r="H6730" s="56"/>
      <c r="I6730" s="56"/>
      <c r="J6730" s="61"/>
    </row>
    <row r="6731" spans="1:10">
      <c r="A6731" s="58"/>
      <c r="B6731" s="58"/>
      <c r="C6731" s="58"/>
      <c r="D6731" s="59"/>
      <c r="E6731" s="59"/>
      <c r="F6731" s="59"/>
      <c r="G6731" s="59"/>
      <c r="H6731" s="59"/>
      <c r="I6731" s="59"/>
      <c r="J6731" s="62"/>
    </row>
    <row r="6732" spans="1:10">
      <c r="A6732" s="55"/>
      <c r="B6732" s="55"/>
      <c r="C6732" s="55"/>
      <c r="D6732" s="56"/>
      <c r="E6732" s="56"/>
      <c r="F6732" s="56"/>
      <c r="G6732" s="56"/>
      <c r="H6732" s="56"/>
      <c r="I6732" s="56"/>
      <c r="J6732" s="61"/>
    </row>
    <row r="6733" spans="1:10">
      <c r="A6733" s="58"/>
      <c r="B6733" s="58"/>
      <c r="C6733" s="58"/>
      <c r="D6733" s="59"/>
      <c r="E6733" s="59"/>
      <c r="F6733" s="59"/>
      <c r="G6733" s="59"/>
      <c r="H6733" s="59"/>
      <c r="I6733" s="59"/>
      <c r="J6733" s="62"/>
    </row>
    <row r="6734" spans="1:10">
      <c r="A6734" s="55"/>
      <c r="B6734" s="55"/>
      <c r="C6734" s="55"/>
      <c r="D6734" s="56"/>
      <c r="E6734" s="56"/>
      <c r="F6734" s="56"/>
      <c r="G6734" s="56"/>
      <c r="H6734" s="56"/>
      <c r="I6734" s="56"/>
      <c r="J6734" s="61"/>
    </row>
    <row r="6735" spans="1:10">
      <c r="A6735" s="58"/>
      <c r="B6735" s="58"/>
      <c r="C6735" s="58"/>
      <c r="D6735" s="59"/>
      <c r="E6735" s="59"/>
      <c r="F6735" s="59"/>
      <c r="G6735" s="59"/>
      <c r="H6735" s="59"/>
      <c r="I6735" s="59"/>
      <c r="J6735" s="62"/>
    </row>
    <row r="6736" spans="1:10">
      <c r="A6736" s="55"/>
      <c r="B6736" s="55"/>
      <c r="C6736" s="55"/>
      <c r="D6736" s="56"/>
      <c r="E6736" s="56"/>
      <c r="F6736" s="56"/>
      <c r="G6736" s="56"/>
      <c r="H6736" s="56"/>
      <c r="I6736" s="56"/>
      <c r="J6736" s="61"/>
    </row>
    <row r="6737" spans="1:10">
      <c r="A6737" s="58"/>
      <c r="B6737" s="58"/>
      <c r="C6737" s="58"/>
      <c r="D6737" s="59"/>
      <c r="E6737" s="59"/>
      <c r="F6737" s="59"/>
      <c r="G6737" s="59"/>
      <c r="H6737" s="59"/>
      <c r="I6737" s="59"/>
      <c r="J6737" s="62"/>
    </row>
    <row r="6738" spans="1:10">
      <c r="A6738" s="55"/>
      <c r="B6738" s="55"/>
      <c r="C6738" s="55"/>
      <c r="D6738" s="56"/>
      <c r="E6738" s="56"/>
      <c r="F6738" s="56"/>
      <c r="G6738" s="56"/>
      <c r="H6738" s="56"/>
      <c r="I6738" s="56"/>
      <c r="J6738" s="61"/>
    </row>
    <row r="6739" spans="1:10">
      <c r="A6739" s="58"/>
      <c r="B6739" s="58"/>
      <c r="C6739" s="58"/>
      <c r="D6739" s="59"/>
      <c r="E6739" s="59"/>
      <c r="F6739" s="59"/>
      <c r="G6739" s="59"/>
      <c r="H6739" s="59"/>
      <c r="I6739" s="59"/>
      <c r="J6739" s="62"/>
    </row>
    <row r="6740" spans="1:10">
      <c r="A6740" s="55"/>
      <c r="B6740" s="55"/>
      <c r="C6740" s="55"/>
      <c r="D6740" s="56"/>
      <c r="E6740" s="56"/>
      <c r="F6740" s="56"/>
      <c r="G6740" s="56"/>
      <c r="H6740" s="56"/>
      <c r="I6740" s="56"/>
      <c r="J6740" s="61"/>
    </row>
    <row r="6741" spans="1:10">
      <c r="A6741" s="58"/>
      <c r="B6741" s="58"/>
      <c r="C6741" s="58"/>
      <c r="D6741" s="59"/>
      <c r="E6741" s="59"/>
      <c r="F6741" s="59"/>
      <c r="G6741" s="59"/>
      <c r="H6741" s="59"/>
      <c r="I6741" s="59"/>
      <c r="J6741" s="62"/>
    </row>
    <row r="6742" spans="1:10">
      <c r="A6742" s="55"/>
      <c r="B6742" s="55"/>
      <c r="C6742" s="55"/>
      <c r="D6742" s="56"/>
      <c r="E6742" s="56"/>
      <c r="F6742" s="56"/>
      <c r="G6742" s="56"/>
      <c r="H6742" s="56"/>
      <c r="I6742" s="56"/>
      <c r="J6742" s="61"/>
    </row>
    <row r="6743" spans="1:10">
      <c r="A6743" s="58"/>
      <c r="B6743" s="58"/>
      <c r="C6743" s="58"/>
      <c r="D6743" s="59"/>
      <c r="E6743" s="59"/>
      <c r="F6743" s="59"/>
      <c r="G6743" s="59"/>
      <c r="H6743" s="59"/>
      <c r="I6743" s="59"/>
      <c r="J6743" s="62"/>
    </row>
    <row r="6744" spans="1:10">
      <c r="A6744" s="55"/>
      <c r="B6744" s="55"/>
      <c r="C6744" s="55"/>
      <c r="D6744" s="56"/>
      <c r="E6744" s="56"/>
      <c r="F6744" s="56"/>
      <c r="G6744" s="56"/>
      <c r="H6744" s="56"/>
      <c r="I6744" s="56"/>
      <c r="J6744" s="61"/>
    </row>
    <row r="6745" spans="1:10">
      <c r="A6745" s="58"/>
      <c r="B6745" s="58"/>
      <c r="C6745" s="58"/>
      <c r="D6745" s="59"/>
      <c r="E6745" s="59"/>
      <c r="F6745" s="59"/>
      <c r="G6745" s="59"/>
      <c r="H6745" s="59"/>
      <c r="I6745" s="59"/>
      <c r="J6745" s="62"/>
    </row>
    <row r="6746" spans="1:10">
      <c r="A6746" s="55"/>
      <c r="B6746" s="55"/>
      <c r="C6746" s="55"/>
      <c r="D6746" s="56"/>
      <c r="E6746" s="56"/>
      <c r="F6746" s="56"/>
      <c r="G6746" s="56"/>
      <c r="H6746" s="56"/>
      <c r="I6746" s="56"/>
      <c r="J6746" s="61"/>
    </row>
    <row r="6747" spans="1:10">
      <c r="A6747" s="58"/>
      <c r="B6747" s="58"/>
      <c r="C6747" s="58"/>
      <c r="D6747" s="59"/>
      <c r="E6747" s="59"/>
      <c r="F6747" s="59"/>
      <c r="G6747" s="59"/>
      <c r="H6747" s="59"/>
      <c r="I6747" s="59"/>
      <c r="J6747" s="62"/>
    </row>
    <row r="6748" spans="1:10">
      <c r="A6748" s="55"/>
      <c r="B6748" s="55"/>
      <c r="C6748" s="55"/>
      <c r="D6748" s="56"/>
      <c r="E6748" s="56"/>
      <c r="F6748" s="56"/>
      <c r="G6748" s="56"/>
      <c r="H6748" s="56"/>
      <c r="I6748" s="56"/>
      <c r="J6748" s="61"/>
    </row>
    <row r="6749" spans="1:10">
      <c r="A6749" s="58"/>
      <c r="B6749" s="58"/>
      <c r="C6749" s="58"/>
      <c r="D6749" s="59"/>
      <c r="E6749" s="59"/>
      <c r="F6749" s="59"/>
      <c r="G6749" s="59"/>
      <c r="H6749" s="59"/>
      <c r="I6749" s="59"/>
      <c r="J6749" s="62"/>
    </row>
    <row r="6750" spans="1:10">
      <c r="A6750" s="55"/>
      <c r="B6750" s="55"/>
      <c r="C6750" s="55"/>
      <c r="D6750" s="56"/>
      <c r="E6750" s="56"/>
      <c r="F6750" s="56"/>
      <c r="G6750" s="56"/>
      <c r="H6750" s="56"/>
      <c r="I6750" s="56"/>
      <c r="J6750" s="61"/>
    </row>
    <row r="6751" spans="1:10">
      <c r="A6751" s="58"/>
      <c r="B6751" s="58"/>
      <c r="C6751" s="58"/>
      <c r="D6751" s="59"/>
      <c r="E6751" s="59"/>
      <c r="F6751" s="59"/>
      <c r="G6751" s="59"/>
      <c r="H6751" s="59"/>
      <c r="I6751" s="59"/>
      <c r="J6751" s="62"/>
    </row>
    <row r="6752" spans="1:10">
      <c r="A6752" s="55"/>
      <c r="B6752" s="55"/>
      <c r="C6752" s="55"/>
      <c r="D6752" s="56"/>
      <c r="E6752" s="56"/>
      <c r="F6752" s="56"/>
      <c r="G6752" s="56"/>
      <c r="H6752" s="56"/>
      <c r="I6752" s="56"/>
      <c r="J6752" s="61"/>
    </row>
    <row r="6753" spans="1:10">
      <c r="A6753" s="58"/>
      <c r="B6753" s="58"/>
      <c r="C6753" s="58"/>
      <c r="D6753" s="59"/>
      <c r="E6753" s="59"/>
      <c r="F6753" s="59"/>
      <c r="G6753" s="59"/>
      <c r="H6753" s="59"/>
      <c r="I6753" s="59"/>
      <c r="J6753" s="62"/>
    </row>
    <row r="6754" spans="1:10">
      <c r="A6754" s="55"/>
      <c r="B6754" s="55"/>
      <c r="C6754" s="55"/>
      <c r="D6754" s="56"/>
      <c r="E6754" s="56"/>
      <c r="F6754" s="56"/>
      <c r="G6754" s="56"/>
      <c r="H6754" s="56"/>
      <c r="I6754" s="56"/>
      <c r="J6754" s="61"/>
    </row>
    <row r="6755" spans="1:10">
      <c r="A6755" s="58"/>
      <c r="B6755" s="58"/>
      <c r="C6755" s="58"/>
      <c r="D6755" s="59"/>
      <c r="E6755" s="59"/>
      <c r="F6755" s="59"/>
      <c r="G6755" s="59"/>
      <c r="H6755" s="59"/>
      <c r="I6755" s="59"/>
      <c r="J6755" s="62"/>
    </row>
    <row r="6756" spans="1:10">
      <c r="A6756" s="55"/>
      <c r="B6756" s="55"/>
      <c r="C6756" s="55"/>
      <c r="D6756" s="56"/>
      <c r="E6756" s="56"/>
      <c r="F6756" s="56"/>
      <c r="G6756" s="56"/>
      <c r="H6756" s="56"/>
      <c r="I6756" s="56"/>
      <c r="J6756" s="61"/>
    </row>
    <row r="6757" spans="1:10">
      <c r="A6757" s="58"/>
      <c r="B6757" s="58"/>
      <c r="C6757" s="58"/>
      <c r="D6757" s="59"/>
      <c r="E6757" s="59"/>
      <c r="F6757" s="59"/>
      <c r="G6757" s="59"/>
      <c r="H6757" s="59"/>
      <c r="I6757" s="59"/>
      <c r="J6757" s="62"/>
    </row>
    <row r="6758" spans="1:10">
      <c r="A6758" s="55"/>
      <c r="B6758" s="55"/>
      <c r="C6758" s="55"/>
      <c r="D6758" s="56"/>
      <c r="E6758" s="56"/>
      <c r="F6758" s="56"/>
      <c r="G6758" s="56"/>
      <c r="H6758" s="56"/>
      <c r="I6758" s="56"/>
      <c r="J6758" s="61"/>
    </row>
    <row r="6759" spans="1:10">
      <c r="A6759" s="58"/>
      <c r="B6759" s="58"/>
      <c r="C6759" s="58"/>
      <c r="D6759" s="59"/>
      <c r="E6759" s="59"/>
      <c r="F6759" s="59"/>
      <c r="G6759" s="59"/>
      <c r="H6759" s="59"/>
      <c r="I6759" s="59"/>
      <c r="J6759" s="62"/>
    </row>
    <row r="6760" spans="1:10">
      <c r="A6760" s="55"/>
      <c r="B6760" s="55"/>
      <c r="C6760" s="55"/>
      <c r="D6760" s="56"/>
      <c r="E6760" s="56"/>
      <c r="F6760" s="56"/>
      <c r="G6760" s="56"/>
      <c r="H6760" s="56"/>
      <c r="I6760" s="56"/>
      <c r="J6760" s="61"/>
    </row>
    <row r="6761" spans="1:10">
      <c r="A6761" s="58"/>
      <c r="B6761" s="58"/>
      <c r="C6761" s="58"/>
      <c r="D6761" s="59"/>
      <c r="E6761" s="59"/>
      <c r="F6761" s="59"/>
      <c r="G6761" s="59"/>
      <c r="H6761" s="59"/>
      <c r="I6761" s="59"/>
      <c r="J6761" s="62"/>
    </row>
    <row r="6762" spans="1:10">
      <c r="A6762" s="55"/>
      <c r="B6762" s="55"/>
      <c r="C6762" s="55"/>
      <c r="D6762" s="56"/>
      <c r="E6762" s="56"/>
      <c r="F6762" s="56"/>
      <c r="G6762" s="56"/>
      <c r="H6762" s="56"/>
      <c r="I6762" s="56"/>
      <c r="J6762" s="61"/>
    </row>
    <row r="6763" spans="1:10">
      <c r="A6763" s="58"/>
      <c r="B6763" s="58"/>
      <c r="C6763" s="58"/>
      <c r="D6763" s="59"/>
      <c r="E6763" s="59"/>
      <c r="F6763" s="59"/>
      <c r="G6763" s="59"/>
      <c r="H6763" s="59"/>
      <c r="I6763" s="59"/>
      <c r="J6763" s="62"/>
    </row>
    <row r="6764" spans="1:10">
      <c r="A6764" s="55"/>
      <c r="B6764" s="55"/>
      <c r="C6764" s="55"/>
      <c r="D6764" s="56"/>
      <c r="E6764" s="56"/>
      <c r="F6764" s="56"/>
      <c r="G6764" s="56"/>
      <c r="H6764" s="56"/>
      <c r="I6764" s="56"/>
      <c r="J6764" s="61"/>
    </row>
    <row r="6765" spans="1:10">
      <c r="A6765" s="58"/>
      <c r="B6765" s="58"/>
      <c r="C6765" s="58"/>
      <c r="D6765" s="59"/>
      <c r="E6765" s="59"/>
      <c r="F6765" s="59"/>
      <c r="G6765" s="59"/>
      <c r="H6765" s="59"/>
      <c r="I6765" s="59"/>
      <c r="J6765" s="62"/>
    </row>
    <row r="6766" spans="1:10">
      <c r="A6766" s="55"/>
      <c r="B6766" s="55"/>
      <c r="C6766" s="55"/>
      <c r="D6766" s="56"/>
      <c r="E6766" s="56"/>
      <c r="F6766" s="56"/>
      <c r="G6766" s="56"/>
      <c r="H6766" s="56"/>
      <c r="I6766" s="56"/>
      <c r="J6766" s="61"/>
    </row>
    <row r="6767" spans="1:10">
      <c r="A6767" s="58"/>
      <c r="B6767" s="58"/>
      <c r="C6767" s="58"/>
      <c r="D6767" s="59"/>
      <c r="E6767" s="59"/>
      <c r="F6767" s="59"/>
      <c r="G6767" s="59"/>
      <c r="H6767" s="59"/>
      <c r="I6767" s="59"/>
      <c r="J6767" s="62"/>
    </row>
    <row r="6768" spans="1:10">
      <c r="A6768" s="55"/>
      <c r="B6768" s="55"/>
      <c r="C6768" s="55"/>
      <c r="D6768" s="56"/>
      <c r="E6768" s="56"/>
      <c r="F6768" s="56"/>
      <c r="G6768" s="56"/>
      <c r="H6768" s="56"/>
      <c r="I6768" s="56"/>
      <c r="J6768" s="61"/>
    </row>
    <row r="6769" spans="1:10">
      <c r="A6769" s="58"/>
      <c r="B6769" s="58"/>
      <c r="C6769" s="58"/>
      <c r="D6769" s="59"/>
      <c r="E6769" s="59"/>
      <c r="F6769" s="59"/>
      <c r="G6769" s="59"/>
      <c r="H6769" s="59"/>
      <c r="I6769" s="59"/>
      <c r="J6769" s="62"/>
    </row>
    <row r="6770" spans="1:10">
      <c r="A6770" s="55"/>
      <c r="B6770" s="55"/>
      <c r="C6770" s="55"/>
      <c r="D6770" s="56"/>
      <c r="E6770" s="56"/>
      <c r="F6770" s="56"/>
      <c r="G6770" s="56"/>
      <c r="H6770" s="56"/>
      <c r="I6770" s="56"/>
      <c r="J6770" s="61"/>
    </row>
    <row r="6771" spans="1:10">
      <c r="A6771" s="58"/>
      <c r="B6771" s="58"/>
      <c r="C6771" s="58"/>
      <c r="D6771" s="59"/>
      <c r="E6771" s="59"/>
      <c r="F6771" s="59"/>
      <c r="G6771" s="59"/>
      <c r="H6771" s="59"/>
      <c r="I6771" s="59"/>
      <c r="J6771" s="62"/>
    </row>
    <row r="6772" spans="1:10">
      <c r="A6772" s="55"/>
      <c r="B6772" s="55"/>
      <c r="C6772" s="55"/>
      <c r="D6772" s="56"/>
      <c r="E6772" s="56"/>
      <c r="F6772" s="56"/>
      <c r="G6772" s="56"/>
      <c r="H6772" s="56"/>
      <c r="I6772" s="56"/>
      <c r="J6772" s="61"/>
    </row>
    <row r="6773" spans="1:10">
      <c r="A6773" s="58"/>
      <c r="B6773" s="58"/>
      <c r="C6773" s="58"/>
      <c r="D6773" s="59"/>
      <c r="E6773" s="59"/>
      <c r="F6773" s="59"/>
      <c r="G6773" s="59"/>
      <c r="H6773" s="59"/>
      <c r="I6773" s="59"/>
      <c r="J6773" s="62"/>
    </row>
    <row r="6774" spans="1:10">
      <c r="A6774" s="55"/>
      <c r="B6774" s="55"/>
      <c r="C6774" s="55"/>
      <c r="D6774" s="56"/>
      <c r="E6774" s="56"/>
      <c r="F6774" s="56"/>
      <c r="G6774" s="56"/>
      <c r="H6774" s="56"/>
      <c r="I6774" s="56"/>
      <c r="J6774" s="61"/>
    </row>
    <row r="6775" spans="1:10">
      <c r="A6775" s="58"/>
      <c r="B6775" s="58"/>
      <c r="C6775" s="58"/>
      <c r="D6775" s="59"/>
      <c r="E6775" s="59"/>
      <c r="F6775" s="59"/>
      <c r="G6775" s="59"/>
      <c r="H6775" s="59"/>
      <c r="I6775" s="59"/>
      <c r="J6775" s="62"/>
    </row>
    <row r="6776" spans="1:10">
      <c r="A6776" s="55"/>
      <c r="B6776" s="55"/>
      <c r="C6776" s="55"/>
      <c r="D6776" s="56"/>
      <c r="E6776" s="56"/>
      <c r="F6776" s="56"/>
      <c r="G6776" s="56"/>
      <c r="H6776" s="56"/>
      <c r="I6776" s="56"/>
      <c r="J6776" s="61"/>
    </row>
    <row r="6777" spans="1:10">
      <c r="A6777" s="58"/>
      <c r="B6777" s="58"/>
      <c r="C6777" s="58"/>
      <c r="D6777" s="59"/>
      <c r="E6777" s="59"/>
      <c r="F6777" s="59"/>
      <c r="G6777" s="59"/>
      <c r="H6777" s="59"/>
      <c r="I6777" s="59"/>
      <c r="J6777" s="62"/>
    </row>
    <row r="6778" spans="1:10">
      <c r="A6778" s="55"/>
      <c r="B6778" s="55"/>
      <c r="C6778" s="55"/>
      <c r="D6778" s="56"/>
      <c r="E6778" s="56"/>
      <c r="F6778" s="56"/>
      <c r="G6778" s="56"/>
      <c r="H6778" s="56"/>
      <c r="I6778" s="56"/>
      <c r="J6778" s="61"/>
    </row>
    <row r="6779" spans="1:10">
      <c r="A6779" s="58"/>
      <c r="B6779" s="58"/>
      <c r="C6779" s="58"/>
      <c r="D6779" s="59"/>
      <c r="E6779" s="59"/>
      <c r="F6779" s="59"/>
      <c r="G6779" s="59"/>
      <c r="H6779" s="59"/>
      <c r="I6779" s="59"/>
      <c r="J6779" s="62"/>
    </row>
    <row r="6780" spans="1:10">
      <c r="A6780" s="55"/>
      <c r="B6780" s="55"/>
      <c r="C6780" s="55"/>
      <c r="D6780" s="56"/>
      <c r="E6780" s="56"/>
      <c r="F6780" s="56"/>
      <c r="G6780" s="56"/>
      <c r="H6780" s="56"/>
      <c r="I6780" s="56"/>
      <c r="J6780" s="61"/>
    </row>
    <row r="6781" spans="1:10">
      <c r="A6781" s="58"/>
      <c r="B6781" s="58"/>
      <c r="C6781" s="58"/>
      <c r="D6781" s="59"/>
      <c r="E6781" s="59"/>
      <c r="F6781" s="59"/>
      <c r="G6781" s="59"/>
      <c r="H6781" s="59"/>
      <c r="I6781" s="59"/>
      <c r="J6781" s="62"/>
    </row>
    <row r="6782" spans="1:10">
      <c r="A6782" s="55"/>
      <c r="B6782" s="55"/>
      <c r="C6782" s="55"/>
      <c r="D6782" s="56"/>
      <c r="E6782" s="56"/>
      <c r="F6782" s="56"/>
      <c r="G6782" s="56"/>
      <c r="H6782" s="56"/>
      <c r="I6782" s="56"/>
      <c r="J6782" s="61"/>
    </row>
    <row r="6783" spans="1:10">
      <c r="A6783" s="58"/>
      <c r="B6783" s="58"/>
      <c r="C6783" s="58"/>
      <c r="D6783" s="59"/>
      <c r="E6783" s="59"/>
      <c r="F6783" s="59"/>
      <c r="G6783" s="59"/>
      <c r="H6783" s="59"/>
      <c r="I6783" s="59"/>
      <c r="J6783" s="62"/>
    </row>
    <row r="6784" spans="1:10">
      <c r="A6784" s="55"/>
      <c r="B6784" s="55"/>
      <c r="C6784" s="55"/>
      <c r="D6784" s="56"/>
      <c r="E6784" s="56"/>
      <c r="F6784" s="56"/>
      <c r="G6784" s="56"/>
      <c r="H6784" s="56"/>
      <c r="I6784" s="56"/>
      <c r="J6784" s="61"/>
    </row>
    <row r="6785" spans="1:10">
      <c r="A6785" s="58"/>
      <c r="B6785" s="58"/>
      <c r="C6785" s="58"/>
      <c r="D6785" s="59"/>
      <c r="E6785" s="59"/>
      <c r="F6785" s="59"/>
      <c r="G6785" s="59"/>
      <c r="H6785" s="59"/>
      <c r="I6785" s="59"/>
      <c r="J6785" s="62"/>
    </row>
    <row r="6786" spans="1:10">
      <c r="A6786" s="55"/>
      <c r="B6786" s="55"/>
      <c r="C6786" s="55"/>
      <c r="D6786" s="56"/>
      <c r="E6786" s="56"/>
      <c r="F6786" s="56"/>
      <c r="G6786" s="56"/>
      <c r="H6786" s="56"/>
      <c r="I6786" s="56"/>
      <c r="J6786" s="61"/>
    </row>
    <row r="6787" spans="1:10">
      <c r="A6787" s="58"/>
      <c r="B6787" s="58"/>
      <c r="C6787" s="58"/>
      <c r="D6787" s="59"/>
      <c r="E6787" s="59"/>
      <c r="F6787" s="59"/>
      <c r="G6787" s="59"/>
      <c r="H6787" s="59"/>
      <c r="I6787" s="59"/>
      <c r="J6787" s="62"/>
    </row>
    <row r="6788" spans="1:10">
      <c r="A6788" s="55"/>
      <c r="B6788" s="55"/>
      <c r="C6788" s="55"/>
      <c r="D6788" s="56"/>
      <c r="E6788" s="56"/>
      <c r="F6788" s="56"/>
      <c r="G6788" s="56"/>
      <c r="H6788" s="56"/>
      <c r="I6788" s="56"/>
      <c r="J6788" s="61"/>
    </row>
    <row r="6789" spans="1:10">
      <c r="A6789" s="58"/>
      <c r="B6789" s="58"/>
      <c r="C6789" s="58"/>
      <c r="D6789" s="59"/>
      <c r="E6789" s="59"/>
      <c r="F6789" s="59"/>
      <c r="G6789" s="59"/>
      <c r="H6789" s="59"/>
      <c r="I6789" s="59"/>
      <c r="J6789" s="62"/>
    </row>
    <row r="6790" spans="1:10">
      <c r="A6790" s="55"/>
      <c r="B6790" s="55"/>
      <c r="C6790" s="55"/>
      <c r="D6790" s="56"/>
      <c r="E6790" s="56"/>
      <c r="F6790" s="56"/>
      <c r="G6790" s="56"/>
      <c r="H6790" s="56"/>
      <c r="I6790" s="56"/>
      <c r="J6790" s="61"/>
    </row>
    <row r="6791" spans="1:10">
      <c r="A6791" s="58"/>
      <c r="B6791" s="58"/>
      <c r="C6791" s="58"/>
      <c r="D6791" s="59"/>
      <c r="E6791" s="59"/>
      <c r="F6791" s="59"/>
      <c r="G6791" s="59"/>
      <c r="H6791" s="59"/>
      <c r="I6791" s="59"/>
      <c r="J6791" s="62"/>
    </row>
    <row r="6792" spans="1:10">
      <c r="A6792" s="55"/>
      <c r="B6792" s="55"/>
      <c r="C6792" s="55"/>
      <c r="D6792" s="56"/>
      <c r="E6792" s="56"/>
      <c r="F6792" s="56"/>
      <c r="G6792" s="56"/>
      <c r="H6792" s="56"/>
      <c r="I6792" s="56"/>
      <c r="J6792" s="61"/>
    </row>
    <row r="6793" spans="1:10">
      <c r="A6793" s="58"/>
      <c r="B6793" s="58"/>
      <c r="C6793" s="58"/>
      <c r="D6793" s="59"/>
      <c r="E6793" s="59"/>
      <c r="F6793" s="59"/>
      <c r="G6793" s="59"/>
      <c r="H6793" s="59"/>
      <c r="I6793" s="59"/>
      <c r="J6793" s="62"/>
    </row>
    <row r="6794" spans="1:10">
      <c r="A6794" s="55"/>
      <c r="B6794" s="55"/>
      <c r="C6794" s="55"/>
      <c r="D6794" s="56"/>
      <c r="E6794" s="56"/>
      <c r="F6794" s="56"/>
      <c r="G6794" s="56"/>
      <c r="H6794" s="56"/>
      <c r="I6794" s="56"/>
      <c r="J6794" s="61"/>
    </row>
    <row r="6795" spans="1:10">
      <c r="A6795" s="58"/>
      <c r="B6795" s="58"/>
      <c r="C6795" s="58"/>
      <c r="D6795" s="59"/>
      <c r="E6795" s="59"/>
      <c r="F6795" s="59"/>
      <c r="G6795" s="59"/>
      <c r="H6795" s="59"/>
      <c r="I6795" s="59"/>
      <c r="J6795" s="62"/>
    </row>
    <row r="6796" spans="1:10">
      <c r="A6796" s="55"/>
      <c r="B6796" s="55"/>
      <c r="C6796" s="55"/>
      <c r="D6796" s="56"/>
      <c r="E6796" s="56"/>
      <c r="F6796" s="56"/>
      <c r="G6796" s="56"/>
      <c r="H6796" s="56"/>
      <c r="I6796" s="56"/>
      <c r="J6796" s="61"/>
    </row>
    <row r="6797" spans="1:10">
      <c r="A6797" s="58"/>
      <c r="B6797" s="58"/>
      <c r="C6797" s="58"/>
      <c r="D6797" s="59"/>
      <c r="E6797" s="59"/>
      <c r="F6797" s="59"/>
      <c r="G6797" s="59"/>
      <c r="H6797" s="59"/>
      <c r="I6797" s="59"/>
      <c r="J6797" s="62"/>
    </row>
    <row r="6798" spans="1:10">
      <c r="A6798" s="55"/>
      <c r="B6798" s="55"/>
      <c r="C6798" s="55"/>
      <c r="D6798" s="56"/>
      <c r="E6798" s="56"/>
      <c r="F6798" s="56"/>
      <c r="G6798" s="56"/>
      <c r="H6798" s="56"/>
      <c r="I6798" s="56"/>
      <c r="J6798" s="61"/>
    </row>
    <row r="6799" spans="1:10">
      <c r="A6799" s="58"/>
      <c r="B6799" s="58"/>
      <c r="C6799" s="58"/>
      <c r="D6799" s="59"/>
      <c r="E6799" s="59"/>
      <c r="F6799" s="59"/>
      <c r="G6799" s="59"/>
      <c r="H6799" s="59"/>
      <c r="I6799" s="59"/>
      <c r="J6799" s="62"/>
    </row>
    <row r="6800" spans="1:10">
      <c r="A6800" s="55"/>
      <c r="B6800" s="55"/>
      <c r="C6800" s="55"/>
      <c r="D6800" s="56"/>
      <c r="E6800" s="56"/>
      <c r="F6800" s="56"/>
      <c r="G6800" s="56"/>
      <c r="H6800" s="56"/>
      <c r="I6800" s="56"/>
      <c r="J6800" s="61"/>
    </row>
    <row r="6801" spans="1:10">
      <c r="A6801" s="58"/>
      <c r="B6801" s="58"/>
      <c r="C6801" s="58"/>
      <c r="D6801" s="59"/>
      <c r="E6801" s="59"/>
      <c r="F6801" s="59"/>
      <c r="G6801" s="59"/>
      <c r="H6801" s="59"/>
      <c r="I6801" s="59"/>
      <c r="J6801" s="62"/>
    </row>
    <row r="6802" spans="1:10">
      <c r="A6802" s="55"/>
      <c r="B6802" s="55"/>
      <c r="C6802" s="55"/>
      <c r="D6802" s="56"/>
      <c r="E6802" s="56"/>
      <c r="F6802" s="56"/>
      <c r="G6802" s="56"/>
      <c r="H6802" s="56"/>
      <c r="I6802" s="56"/>
      <c r="J6802" s="61"/>
    </row>
    <row r="6803" spans="1:10">
      <c r="A6803" s="58"/>
      <c r="B6803" s="58"/>
      <c r="C6803" s="58"/>
      <c r="D6803" s="59"/>
      <c r="E6803" s="59"/>
      <c r="F6803" s="59"/>
      <c r="G6803" s="59"/>
      <c r="H6803" s="59"/>
      <c r="I6803" s="59"/>
      <c r="J6803" s="62"/>
    </row>
    <row r="6804" spans="1:10">
      <c r="A6804" s="55"/>
      <c r="B6804" s="55"/>
      <c r="C6804" s="55"/>
      <c r="D6804" s="56"/>
      <c r="E6804" s="56"/>
      <c r="F6804" s="56"/>
      <c r="G6804" s="56"/>
      <c r="H6804" s="56"/>
      <c r="I6804" s="56"/>
      <c r="J6804" s="61"/>
    </row>
    <row r="6805" spans="1:10">
      <c r="A6805" s="58"/>
      <c r="B6805" s="58"/>
      <c r="C6805" s="58"/>
      <c r="D6805" s="59"/>
      <c r="E6805" s="59"/>
      <c r="F6805" s="59"/>
      <c r="G6805" s="59"/>
      <c r="H6805" s="59"/>
      <c r="I6805" s="59"/>
      <c r="J6805" s="62"/>
    </row>
    <row r="6806" spans="1:10">
      <c r="A6806" s="55"/>
      <c r="B6806" s="55"/>
      <c r="C6806" s="55"/>
      <c r="D6806" s="56"/>
      <c r="E6806" s="56"/>
      <c r="F6806" s="56"/>
      <c r="G6806" s="56"/>
      <c r="H6806" s="56"/>
      <c r="I6806" s="56"/>
      <c r="J6806" s="61"/>
    </row>
    <row r="6807" spans="1:10">
      <c r="A6807" s="58"/>
      <c r="B6807" s="58"/>
      <c r="C6807" s="58"/>
      <c r="D6807" s="59"/>
      <c r="E6807" s="59"/>
      <c r="F6807" s="59"/>
      <c r="G6807" s="59"/>
      <c r="H6807" s="59"/>
      <c r="I6807" s="59"/>
      <c r="J6807" s="62"/>
    </row>
    <row r="6808" spans="1:10">
      <c r="A6808" s="55"/>
      <c r="B6808" s="55"/>
      <c r="C6808" s="55"/>
      <c r="D6808" s="56"/>
      <c r="E6808" s="56"/>
      <c r="F6808" s="56"/>
      <c r="G6808" s="56"/>
      <c r="H6808" s="56"/>
      <c r="I6808" s="56"/>
      <c r="J6808" s="61"/>
    </row>
    <row r="6809" spans="1:10">
      <c r="A6809" s="58"/>
      <c r="B6809" s="58"/>
      <c r="C6809" s="58"/>
      <c r="D6809" s="59"/>
      <c r="E6809" s="59"/>
      <c r="F6809" s="59"/>
      <c r="G6809" s="59"/>
      <c r="H6809" s="59"/>
      <c r="I6809" s="59"/>
      <c r="J6809" s="62"/>
    </row>
    <row r="6810" spans="1:10">
      <c r="A6810" s="55"/>
      <c r="B6810" s="55"/>
      <c r="C6810" s="55"/>
      <c r="D6810" s="56"/>
      <c r="E6810" s="56"/>
      <c r="F6810" s="56"/>
      <c r="G6810" s="56"/>
      <c r="H6810" s="56"/>
      <c r="I6810" s="56"/>
      <c r="J6810" s="61"/>
    </row>
    <row r="6811" spans="1:10">
      <c r="A6811" s="58"/>
      <c r="B6811" s="58"/>
      <c r="C6811" s="58"/>
      <c r="D6811" s="59"/>
      <c r="E6811" s="59"/>
      <c r="F6811" s="59"/>
      <c r="G6811" s="59"/>
      <c r="H6811" s="59"/>
      <c r="I6811" s="59"/>
      <c r="J6811" s="62"/>
    </row>
    <row r="6812" spans="1:10">
      <c r="A6812" s="55"/>
      <c r="B6812" s="55"/>
      <c r="C6812" s="55"/>
      <c r="D6812" s="56"/>
      <c r="E6812" s="56"/>
      <c r="F6812" s="56"/>
      <c r="G6812" s="56"/>
      <c r="H6812" s="56"/>
      <c r="I6812" s="56"/>
      <c r="J6812" s="61"/>
    </row>
    <row r="6813" spans="1:10">
      <c r="A6813" s="58"/>
      <c r="B6813" s="58"/>
      <c r="C6813" s="58"/>
      <c r="D6813" s="59"/>
      <c r="E6813" s="59"/>
      <c r="F6813" s="59"/>
      <c r="G6813" s="59"/>
      <c r="H6813" s="59"/>
      <c r="I6813" s="59"/>
      <c r="J6813" s="62"/>
    </row>
    <row r="6814" spans="1:10">
      <c r="A6814" s="55"/>
      <c r="B6814" s="55"/>
      <c r="C6814" s="55"/>
      <c r="D6814" s="56"/>
      <c r="E6814" s="56"/>
      <c r="F6814" s="56"/>
      <c r="G6814" s="56"/>
      <c r="H6814" s="56"/>
      <c r="I6814" s="56"/>
      <c r="J6814" s="61"/>
    </row>
    <row r="6815" spans="1:10">
      <c r="A6815" s="58"/>
      <c r="B6815" s="58"/>
      <c r="C6815" s="58"/>
      <c r="D6815" s="59"/>
      <c r="E6815" s="59"/>
      <c r="F6815" s="59"/>
      <c r="G6815" s="59"/>
      <c r="H6815" s="59"/>
      <c r="I6815" s="59"/>
      <c r="J6815" s="62"/>
    </row>
    <row r="6816" spans="1:10">
      <c r="A6816" s="55"/>
      <c r="B6816" s="55"/>
      <c r="C6816" s="55"/>
      <c r="D6816" s="56"/>
      <c r="E6816" s="56"/>
      <c r="F6816" s="56"/>
      <c r="G6816" s="56"/>
      <c r="H6816" s="56"/>
      <c r="I6816" s="56"/>
      <c r="J6816" s="61"/>
    </row>
    <row r="6817" spans="1:10">
      <c r="A6817" s="58"/>
      <c r="B6817" s="58"/>
      <c r="C6817" s="58"/>
      <c r="D6817" s="59"/>
      <c r="E6817" s="59"/>
      <c r="F6817" s="59"/>
      <c r="G6817" s="59"/>
      <c r="H6817" s="59"/>
      <c r="I6817" s="59"/>
      <c r="J6817" s="62"/>
    </row>
    <row r="6818" spans="1:10">
      <c r="A6818" s="55"/>
      <c r="B6818" s="55"/>
      <c r="C6818" s="55"/>
      <c r="D6818" s="56"/>
      <c r="E6818" s="56"/>
      <c r="F6818" s="56"/>
      <c r="G6818" s="56"/>
      <c r="H6818" s="56"/>
      <c r="I6818" s="56"/>
      <c r="J6818" s="61"/>
    </row>
    <row r="6819" spans="1:10">
      <c r="A6819" s="58"/>
      <c r="B6819" s="58"/>
      <c r="C6819" s="58"/>
      <c r="D6819" s="59"/>
      <c r="E6819" s="59"/>
      <c r="F6819" s="59"/>
      <c r="G6819" s="59"/>
      <c r="H6819" s="59"/>
      <c r="I6819" s="59"/>
      <c r="J6819" s="62"/>
    </row>
    <row r="6820" spans="1:10">
      <c r="A6820" s="55"/>
      <c r="B6820" s="55"/>
      <c r="C6820" s="55"/>
      <c r="D6820" s="56"/>
      <c r="E6820" s="56"/>
      <c r="F6820" s="56"/>
      <c r="G6820" s="56"/>
      <c r="H6820" s="56"/>
      <c r="I6820" s="56"/>
      <c r="J6820" s="61"/>
    </row>
    <row r="6821" spans="1:10">
      <c r="A6821" s="58"/>
      <c r="B6821" s="58"/>
      <c r="C6821" s="58"/>
      <c r="D6821" s="59"/>
      <c r="E6821" s="59"/>
      <c r="F6821" s="59"/>
      <c r="G6821" s="59"/>
      <c r="H6821" s="59"/>
      <c r="I6821" s="59"/>
      <c r="J6821" s="62"/>
    </row>
    <row r="6822" spans="1:10">
      <c r="A6822" s="55"/>
      <c r="B6822" s="55"/>
      <c r="C6822" s="55"/>
      <c r="D6822" s="56"/>
      <c r="E6822" s="56"/>
      <c r="F6822" s="56"/>
      <c r="G6822" s="56"/>
      <c r="H6822" s="56"/>
      <c r="I6822" s="56"/>
      <c r="J6822" s="61"/>
    </row>
    <row r="6823" spans="1:10">
      <c r="A6823" s="58"/>
      <c r="B6823" s="58"/>
      <c r="C6823" s="58"/>
      <c r="D6823" s="59"/>
      <c r="E6823" s="59"/>
      <c r="F6823" s="59"/>
      <c r="G6823" s="59"/>
      <c r="H6823" s="59"/>
      <c r="I6823" s="59"/>
      <c r="J6823" s="62"/>
    </row>
    <row r="6824" spans="1:10">
      <c r="A6824" s="55"/>
      <c r="B6824" s="55"/>
      <c r="C6824" s="55"/>
      <c r="D6824" s="56"/>
      <c r="E6824" s="56"/>
      <c r="F6824" s="56"/>
      <c r="G6824" s="56"/>
      <c r="H6824" s="56"/>
      <c r="I6824" s="56"/>
      <c r="J6824" s="61"/>
    </row>
    <row r="6825" spans="1:10">
      <c r="A6825" s="58"/>
      <c r="B6825" s="58"/>
      <c r="C6825" s="58"/>
      <c r="D6825" s="59"/>
      <c r="E6825" s="59"/>
      <c r="F6825" s="59"/>
      <c r="G6825" s="59"/>
      <c r="H6825" s="59"/>
      <c r="I6825" s="59"/>
      <c r="J6825" s="62"/>
    </row>
    <row r="6826" spans="1:10">
      <c r="A6826" s="55"/>
      <c r="B6826" s="55"/>
      <c r="C6826" s="55"/>
      <c r="D6826" s="56"/>
      <c r="E6826" s="56"/>
      <c r="F6826" s="56"/>
      <c r="G6826" s="56"/>
      <c r="H6826" s="56"/>
      <c r="I6826" s="56"/>
      <c r="J6826" s="61"/>
    </row>
    <row r="6827" spans="1:10">
      <c r="A6827" s="58"/>
      <c r="B6827" s="58"/>
      <c r="C6827" s="58"/>
      <c r="D6827" s="59"/>
      <c r="E6827" s="59"/>
      <c r="F6827" s="59"/>
      <c r="G6827" s="59"/>
      <c r="H6827" s="59"/>
      <c r="I6827" s="59"/>
      <c r="J6827" s="62"/>
    </row>
    <row r="6828" spans="1:10">
      <c r="A6828" s="55"/>
      <c r="B6828" s="55"/>
      <c r="C6828" s="55"/>
      <c r="D6828" s="56"/>
      <c r="E6828" s="56"/>
      <c r="F6828" s="56"/>
      <c r="G6828" s="56"/>
      <c r="H6828" s="56"/>
      <c r="I6828" s="56"/>
      <c r="J6828" s="61"/>
    </row>
    <row r="6829" spans="1:10">
      <c r="A6829" s="58"/>
      <c r="B6829" s="58"/>
      <c r="C6829" s="58"/>
      <c r="D6829" s="59"/>
      <c r="E6829" s="59"/>
      <c r="F6829" s="59"/>
      <c r="G6829" s="59"/>
      <c r="H6829" s="59"/>
      <c r="I6829" s="59"/>
      <c r="J6829" s="62"/>
    </row>
    <row r="6830" spans="1:10">
      <c r="A6830" s="55"/>
      <c r="B6830" s="55"/>
      <c r="C6830" s="55"/>
      <c r="D6830" s="56"/>
      <c r="E6830" s="56"/>
      <c r="F6830" s="56"/>
      <c r="G6830" s="56"/>
      <c r="H6830" s="56"/>
      <c r="I6830" s="56"/>
      <c r="J6830" s="61"/>
    </row>
    <row r="6831" spans="1:10">
      <c r="A6831" s="58"/>
      <c r="B6831" s="58"/>
      <c r="C6831" s="58"/>
      <c r="D6831" s="59"/>
      <c r="E6831" s="59"/>
      <c r="F6831" s="59"/>
      <c r="G6831" s="59"/>
      <c r="H6831" s="59"/>
      <c r="I6831" s="59"/>
      <c r="J6831" s="62"/>
    </row>
    <row r="6832" spans="1:10">
      <c r="A6832" s="55"/>
      <c r="B6832" s="55"/>
      <c r="C6832" s="55"/>
      <c r="D6832" s="56"/>
      <c r="E6832" s="56"/>
      <c r="F6832" s="56"/>
      <c r="G6832" s="56"/>
      <c r="H6832" s="56"/>
      <c r="I6832" s="56"/>
      <c r="J6832" s="61"/>
    </row>
    <row r="6833" spans="1:10">
      <c r="A6833" s="58"/>
      <c r="B6833" s="58"/>
      <c r="C6833" s="58"/>
      <c r="D6833" s="59"/>
      <c r="E6833" s="59"/>
      <c r="F6833" s="59"/>
      <c r="G6833" s="59"/>
      <c r="H6833" s="59"/>
      <c r="I6833" s="59"/>
      <c r="J6833" s="62"/>
    </row>
    <row r="6834" spans="1:10">
      <c r="A6834" s="55"/>
      <c r="B6834" s="55"/>
      <c r="C6834" s="55"/>
      <c r="D6834" s="56"/>
      <c r="E6834" s="56"/>
      <c r="F6834" s="56"/>
      <c r="G6834" s="56"/>
      <c r="H6834" s="56"/>
      <c r="I6834" s="56"/>
      <c r="J6834" s="61"/>
    </row>
    <row r="6835" spans="1:10">
      <c r="A6835" s="58"/>
      <c r="B6835" s="58"/>
      <c r="C6835" s="58"/>
      <c r="D6835" s="59"/>
      <c r="E6835" s="59"/>
      <c r="F6835" s="59"/>
      <c r="G6835" s="59"/>
      <c r="H6835" s="59"/>
      <c r="I6835" s="59"/>
      <c r="J6835" s="62"/>
    </row>
    <row r="6836" spans="1:10">
      <c r="A6836" s="55"/>
      <c r="B6836" s="55"/>
      <c r="C6836" s="55"/>
      <c r="D6836" s="56"/>
      <c r="E6836" s="56"/>
      <c r="F6836" s="56"/>
      <c r="G6836" s="56"/>
      <c r="H6836" s="56"/>
      <c r="I6836" s="56"/>
      <c r="J6836" s="61"/>
    </row>
    <row r="6837" spans="1:10">
      <c r="A6837" s="58"/>
      <c r="B6837" s="58"/>
      <c r="C6837" s="58"/>
      <c r="D6837" s="59"/>
      <c r="E6837" s="59"/>
      <c r="F6837" s="59"/>
      <c r="G6837" s="59"/>
      <c r="H6837" s="59"/>
      <c r="I6837" s="59"/>
      <c r="J6837" s="62"/>
    </row>
    <row r="6838" spans="1:10">
      <c r="A6838" s="55"/>
      <c r="B6838" s="55"/>
      <c r="C6838" s="55"/>
      <c r="D6838" s="56"/>
      <c r="E6838" s="56"/>
      <c r="F6838" s="56"/>
      <c r="G6838" s="56"/>
      <c r="H6838" s="56"/>
      <c r="I6838" s="56"/>
      <c r="J6838" s="61"/>
    </row>
    <row r="6839" spans="1:10">
      <c r="A6839" s="58"/>
      <c r="B6839" s="58"/>
      <c r="C6839" s="58"/>
      <c r="D6839" s="59"/>
      <c r="E6839" s="59"/>
      <c r="F6839" s="59"/>
      <c r="G6839" s="59"/>
      <c r="H6839" s="59"/>
      <c r="I6839" s="59"/>
      <c r="J6839" s="62"/>
    </row>
    <row r="6840" spans="1:10">
      <c r="A6840" s="55"/>
      <c r="B6840" s="55"/>
      <c r="C6840" s="55"/>
      <c r="D6840" s="56"/>
      <c r="E6840" s="56"/>
      <c r="F6840" s="56"/>
      <c r="G6840" s="56"/>
      <c r="H6840" s="56"/>
      <c r="I6840" s="56"/>
      <c r="J6840" s="61"/>
    </row>
    <row r="6841" spans="1:10">
      <c r="A6841" s="58"/>
      <c r="B6841" s="58"/>
      <c r="C6841" s="58"/>
      <c r="D6841" s="59"/>
      <c r="E6841" s="59"/>
      <c r="F6841" s="59"/>
      <c r="G6841" s="59"/>
      <c r="H6841" s="59"/>
      <c r="I6841" s="59"/>
      <c r="J6841" s="62"/>
    </row>
    <row r="6842" spans="1:10">
      <c r="A6842" s="55"/>
      <c r="B6842" s="55"/>
      <c r="C6842" s="55"/>
      <c r="D6842" s="56"/>
      <c r="E6842" s="56"/>
      <c r="F6842" s="56"/>
      <c r="G6842" s="56"/>
      <c r="H6842" s="56"/>
      <c r="I6842" s="56"/>
      <c r="J6842" s="61"/>
    </row>
    <row r="6843" spans="1:10">
      <c r="A6843" s="58"/>
      <c r="B6843" s="58"/>
      <c r="C6843" s="58"/>
      <c r="D6843" s="59"/>
      <c r="E6843" s="59"/>
      <c r="F6843" s="59"/>
      <c r="G6843" s="59"/>
      <c r="H6843" s="59"/>
      <c r="I6843" s="59"/>
      <c r="J6843" s="62"/>
    </row>
    <row r="6844" spans="1:10">
      <c r="A6844" s="55"/>
      <c r="B6844" s="55"/>
      <c r="C6844" s="55"/>
      <c r="D6844" s="56"/>
      <c r="E6844" s="56"/>
      <c r="F6844" s="56"/>
      <c r="G6844" s="56"/>
      <c r="H6844" s="56"/>
      <c r="I6844" s="56"/>
      <c r="J6844" s="61"/>
    </row>
    <row r="6845" spans="1:10">
      <c r="A6845" s="58"/>
      <c r="B6845" s="58"/>
      <c r="C6845" s="58"/>
      <c r="D6845" s="59"/>
      <c r="E6845" s="59"/>
      <c r="F6845" s="59"/>
      <c r="G6845" s="59"/>
      <c r="H6845" s="59"/>
      <c r="I6845" s="59"/>
      <c r="J6845" s="62"/>
    </row>
    <row r="6846" spans="1:10">
      <c r="A6846" s="55"/>
      <c r="B6846" s="55"/>
      <c r="C6846" s="55"/>
      <c r="D6846" s="56"/>
      <c r="E6846" s="56"/>
      <c r="F6846" s="56"/>
      <c r="G6846" s="56"/>
      <c r="H6846" s="56"/>
      <c r="I6846" s="56"/>
      <c r="J6846" s="61"/>
    </row>
    <row r="6847" spans="1:10">
      <c r="A6847" s="58"/>
      <c r="B6847" s="58"/>
      <c r="C6847" s="58"/>
      <c r="D6847" s="59"/>
      <c r="E6847" s="59"/>
      <c r="F6847" s="59"/>
      <c r="G6847" s="59"/>
      <c r="H6847" s="59"/>
      <c r="I6847" s="59"/>
      <c r="J6847" s="62"/>
    </row>
    <row r="6848" spans="1:10">
      <c r="A6848" s="55"/>
      <c r="B6848" s="55"/>
      <c r="C6848" s="55"/>
      <c r="D6848" s="56"/>
      <c r="E6848" s="56"/>
      <c r="F6848" s="56"/>
      <c r="G6848" s="56"/>
      <c r="H6848" s="56"/>
      <c r="I6848" s="56"/>
      <c r="J6848" s="61"/>
    </row>
    <row r="6849" spans="1:10">
      <c r="A6849" s="58"/>
      <c r="B6849" s="58"/>
      <c r="C6849" s="58"/>
      <c r="D6849" s="59"/>
      <c r="E6849" s="59"/>
      <c r="F6849" s="59"/>
      <c r="G6849" s="59"/>
      <c r="H6849" s="59"/>
      <c r="I6849" s="59"/>
      <c r="J6849" s="62"/>
    </row>
    <row r="6850" spans="1:10">
      <c r="A6850" s="55"/>
      <c r="B6850" s="55"/>
      <c r="C6850" s="55"/>
      <c r="D6850" s="56"/>
      <c r="E6850" s="56"/>
      <c r="F6850" s="56"/>
      <c r="G6850" s="56"/>
      <c r="H6850" s="56"/>
      <c r="I6850" s="56"/>
      <c r="J6850" s="61"/>
    </row>
    <row r="6851" spans="1:10">
      <c r="A6851" s="58"/>
      <c r="B6851" s="58"/>
      <c r="C6851" s="58"/>
      <c r="D6851" s="59"/>
      <c r="E6851" s="59"/>
      <c r="F6851" s="59"/>
      <c r="G6851" s="59"/>
      <c r="H6851" s="59"/>
      <c r="I6851" s="59"/>
      <c r="J6851" s="62"/>
    </row>
    <row r="6852" spans="1:10">
      <c r="A6852" s="55"/>
      <c r="B6852" s="55"/>
      <c r="C6852" s="55"/>
      <c r="D6852" s="56"/>
      <c r="E6852" s="56"/>
      <c r="F6852" s="56"/>
      <c r="G6852" s="56"/>
      <c r="H6852" s="56"/>
      <c r="I6852" s="56"/>
      <c r="J6852" s="61"/>
    </row>
    <row r="6853" spans="1:10">
      <c r="A6853" s="58"/>
      <c r="B6853" s="58"/>
      <c r="C6853" s="58"/>
      <c r="D6853" s="59"/>
      <c r="E6853" s="59"/>
      <c r="F6853" s="59"/>
      <c r="G6853" s="59"/>
      <c r="H6853" s="59"/>
      <c r="I6853" s="59"/>
      <c r="J6853" s="62"/>
    </row>
    <row r="6854" spans="1:10">
      <c r="A6854" s="55"/>
      <c r="B6854" s="55"/>
      <c r="C6854" s="55"/>
      <c r="D6854" s="56"/>
      <c r="E6854" s="56"/>
      <c r="F6854" s="56"/>
      <c r="G6854" s="56"/>
      <c r="H6854" s="56"/>
      <c r="I6854" s="56"/>
      <c r="J6854" s="61"/>
    </row>
    <row r="6855" spans="1:10">
      <c r="A6855" s="58"/>
      <c r="B6855" s="58"/>
      <c r="C6855" s="58"/>
      <c r="D6855" s="59"/>
      <c r="E6855" s="59"/>
      <c r="F6855" s="59"/>
      <c r="G6855" s="59"/>
      <c r="H6855" s="59"/>
      <c r="I6855" s="59"/>
      <c r="J6855" s="62"/>
    </row>
    <row r="6856" spans="1:10">
      <c r="A6856" s="55"/>
      <c r="B6856" s="55"/>
      <c r="C6856" s="55"/>
      <c r="D6856" s="56"/>
      <c r="E6856" s="56"/>
      <c r="F6856" s="56"/>
      <c r="G6856" s="56"/>
      <c r="H6856" s="56"/>
      <c r="I6856" s="56"/>
      <c r="J6856" s="61"/>
    </row>
    <row r="6857" spans="1:10">
      <c r="A6857" s="58"/>
      <c r="B6857" s="58"/>
      <c r="C6857" s="58"/>
      <c r="D6857" s="59"/>
      <c r="E6857" s="59"/>
      <c r="F6857" s="59"/>
      <c r="G6857" s="59"/>
      <c r="H6857" s="59"/>
      <c r="I6857" s="59"/>
      <c r="J6857" s="62"/>
    </row>
    <row r="6858" spans="1:10">
      <c r="A6858" s="55"/>
      <c r="B6858" s="55"/>
      <c r="C6858" s="55"/>
      <c r="D6858" s="56"/>
      <c r="E6858" s="56"/>
      <c r="F6858" s="56"/>
      <c r="G6858" s="56"/>
      <c r="H6858" s="56"/>
      <c r="I6858" s="56"/>
      <c r="J6858" s="61"/>
    </row>
    <row r="6859" spans="1:10">
      <c r="A6859" s="58"/>
      <c r="B6859" s="58"/>
      <c r="C6859" s="58"/>
      <c r="D6859" s="59"/>
      <c r="E6859" s="59"/>
      <c r="F6859" s="59"/>
      <c r="G6859" s="59"/>
      <c r="H6859" s="59"/>
      <c r="I6859" s="59"/>
      <c r="J6859" s="62"/>
    </row>
    <row r="6860" spans="1:10">
      <c r="A6860" s="55"/>
      <c r="B6860" s="55"/>
      <c r="C6860" s="55"/>
      <c r="D6860" s="56"/>
      <c r="E6860" s="56"/>
      <c r="F6860" s="56"/>
      <c r="G6860" s="56"/>
      <c r="H6860" s="56"/>
      <c r="I6860" s="56"/>
      <c r="J6860" s="61"/>
    </row>
    <row r="6861" spans="1:10">
      <c r="A6861" s="58"/>
      <c r="B6861" s="58"/>
      <c r="C6861" s="58"/>
      <c r="D6861" s="59"/>
      <c r="E6861" s="59"/>
      <c r="F6861" s="59"/>
      <c r="G6861" s="59"/>
      <c r="H6861" s="59"/>
      <c r="I6861" s="59"/>
      <c r="J6861" s="62"/>
    </row>
    <row r="6862" spans="1:10">
      <c r="A6862" s="55"/>
      <c r="B6862" s="55"/>
      <c r="C6862" s="55"/>
      <c r="D6862" s="56"/>
      <c r="E6862" s="56"/>
      <c r="F6862" s="56"/>
      <c r="G6862" s="56"/>
      <c r="H6862" s="56"/>
      <c r="I6862" s="56"/>
      <c r="J6862" s="61"/>
    </row>
    <row r="6863" spans="1:10">
      <c r="A6863" s="58"/>
      <c r="B6863" s="58"/>
      <c r="C6863" s="58"/>
      <c r="D6863" s="59"/>
      <c r="E6863" s="59"/>
      <c r="F6863" s="59"/>
      <c r="G6863" s="59"/>
      <c r="H6863" s="59"/>
      <c r="I6863" s="59"/>
      <c r="J6863" s="62"/>
    </row>
    <row r="6864" spans="1:10">
      <c r="A6864" s="55"/>
      <c r="B6864" s="55"/>
      <c r="C6864" s="55"/>
      <c r="D6864" s="56"/>
      <c r="E6864" s="56"/>
      <c r="F6864" s="56"/>
      <c r="G6864" s="56"/>
      <c r="H6864" s="56"/>
      <c r="I6864" s="56"/>
      <c r="J6864" s="61"/>
    </row>
    <row r="6865" spans="1:10">
      <c r="A6865" s="58"/>
      <c r="B6865" s="58"/>
      <c r="C6865" s="58"/>
      <c r="D6865" s="59"/>
      <c r="E6865" s="59"/>
      <c r="F6865" s="59"/>
      <c r="G6865" s="59"/>
      <c r="H6865" s="59"/>
      <c r="I6865" s="59"/>
      <c r="J6865" s="62"/>
    </row>
    <row r="6866" spans="1:10">
      <c r="A6866" s="55"/>
      <c r="B6866" s="55"/>
      <c r="C6866" s="55"/>
      <c r="D6866" s="56"/>
      <c r="E6866" s="56"/>
      <c r="F6866" s="56"/>
      <c r="G6866" s="56"/>
      <c r="H6866" s="56"/>
      <c r="I6866" s="56"/>
      <c r="J6866" s="61"/>
    </row>
    <row r="6867" spans="1:10">
      <c r="A6867" s="58"/>
      <c r="B6867" s="58"/>
      <c r="C6867" s="58"/>
      <c r="D6867" s="59"/>
      <c r="E6867" s="59"/>
      <c r="F6867" s="59"/>
      <c r="G6867" s="59"/>
      <c r="H6867" s="59"/>
      <c r="I6867" s="59"/>
      <c r="J6867" s="62"/>
    </row>
    <row r="6868" spans="1:10">
      <c r="A6868" s="55"/>
      <c r="B6868" s="55"/>
      <c r="C6868" s="55"/>
      <c r="D6868" s="56"/>
      <c r="E6868" s="56"/>
      <c r="F6868" s="56"/>
      <c r="G6868" s="56"/>
      <c r="H6868" s="56"/>
      <c r="I6868" s="56"/>
      <c r="J6868" s="61"/>
    </row>
    <row r="6869" spans="1:10">
      <c r="A6869" s="58"/>
      <c r="B6869" s="58"/>
      <c r="C6869" s="58"/>
      <c r="D6869" s="59"/>
      <c r="E6869" s="59"/>
      <c r="F6869" s="59"/>
      <c r="G6869" s="59"/>
      <c r="H6869" s="59"/>
      <c r="I6869" s="59"/>
      <c r="J6869" s="62"/>
    </row>
    <row r="6870" spans="1:10">
      <c r="A6870" s="55"/>
      <c r="B6870" s="55"/>
      <c r="C6870" s="55"/>
      <c r="D6870" s="56"/>
      <c r="E6870" s="56"/>
      <c r="F6870" s="56"/>
      <c r="G6870" s="56"/>
      <c r="H6870" s="56"/>
      <c r="I6870" s="56"/>
      <c r="J6870" s="61"/>
    </row>
    <row r="6871" spans="1:10">
      <c r="A6871" s="58"/>
      <c r="B6871" s="58"/>
      <c r="C6871" s="58"/>
      <c r="D6871" s="59"/>
      <c r="E6871" s="59"/>
      <c r="F6871" s="59"/>
      <c r="G6871" s="59"/>
      <c r="H6871" s="59"/>
      <c r="I6871" s="59"/>
      <c r="J6871" s="62"/>
    </row>
    <row r="6872" spans="1:10">
      <c r="A6872" s="55"/>
      <c r="B6872" s="55"/>
      <c r="C6872" s="55"/>
      <c r="D6872" s="56"/>
      <c r="E6872" s="56"/>
      <c r="F6872" s="56"/>
      <c r="G6872" s="56"/>
      <c r="H6872" s="56"/>
      <c r="I6872" s="56"/>
      <c r="J6872" s="61"/>
    </row>
    <row r="6873" spans="1:10">
      <c r="A6873" s="58"/>
      <c r="B6873" s="58"/>
      <c r="C6873" s="58"/>
      <c r="D6873" s="59"/>
      <c r="E6873" s="59"/>
      <c r="F6873" s="59"/>
      <c r="G6873" s="59"/>
      <c r="H6873" s="59"/>
      <c r="I6873" s="59"/>
      <c r="J6873" s="62"/>
    </row>
    <row r="6874" spans="1:10">
      <c r="A6874" s="55"/>
      <c r="B6874" s="55"/>
      <c r="C6874" s="55"/>
      <c r="D6874" s="56"/>
      <c r="E6874" s="56"/>
      <c r="F6874" s="56"/>
      <c r="G6874" s="56"/>
      <c r="H6874" s="56"/>
      <c r="I6874" s="56"/>
      <c r="J6874" s="61"/>
    </row>
    <row r="6875" spans="1:10">
      <c r="A6875" s="58"/>
      <c r="B6875" s="58"/>
      <c r="C6875" s="58"/>
      <c r="D6875" s="59"/>
      <c r="E6875" s="59"/>
      <c r="F6875" s="59"/>
      <c r="G6875" s="59"/>
      <c r="H6875" s="59"/>
      <c r="I6875" s="59"/>
      <c r="J6875" s="62"/>
    </row>
    <row r="6876" spans="1:10">
      <c r="A6876" s="55"/>
      <c r="B6876" s="55"/>
      <c r="C6876" s="55"/>
      <c r="D6876" s="56"/>
      <c r="E6876" s="56"/>
      <c r="F6876" s="56"/>
      <c r="G6876" s="56"/>
      <c r="H6876" s="56"/>
      <c r="I6876" s="56"/>
      <c r="J6876" s="61"/>
    </row>
    <row r="6877" spans="1:10">
      <c r="A6877" s="58"/>
      <c r="B6877" s="58"/>
      <c r="C6877" s="58"/>
      <c r="D6877" s="59"/>
      <c r="E6877" s="59"/>
      <c r="F6877" s="59"/>
      <c r="G6877" s="59"/>
      <c r="H6877" s="59"/>
      <c r="I6877" s="59"/>
      <c r="J6877" s="62"/>
    </row>
    <row r="6878" spans="1:10">
      <c r="A6878" s="55"/>
      <c r="B6878" s="55"/>
      <c r="C6878" s="55"/>
      <c r="D6878" s="56"/>
      <c r="E6878" s="56"/>
      <c r="F6878" s="56"/>
      <c r="G6878" s="56"/>
      <c r="H6878" s="56"/>
      <c r="I6878" s="56"/>
      <c r="J6878" s="61"/>
    </row>
    <row r="6879" spans="1:10">
      <c r="A6879" s="58"/>
      <c r="B6879" s="58"/>
      <c r="C6879" s="58"/>
      <c r="D6879" s="59"/>
      <c r="E6879" s="59"/>
      <c r="F6879" s="59"/>
      <c r="G6879" s="59"/>
      <c r="H6879" s="59"/>
      <c r="I6879" s="59"/>
      <c r="J6879" s="62"/>
    </row>
    <row r="6880" spans="1:10">
      <c r="A6880" s="55"/>
      <c r="B6880" s="55"/>
      <c r="C6880" s="55"/>
      <c r="D6880" s="56"/>
      <c r="E6880" s="56"/>
      <c r="F6880" s="56"/>
      <c r="G6880" s="56"/>
      <c r="H6880" s="56"/>
      <c r="I6880" s="56"/>
      <c r="J6880" s="61"/>
    </row>
    <row r="6881" spans="1:10">
      <c r="A6881" s="58"/>
      <c r="B6881" s="58"/>
      <c r="C6881" s="58"/>
      <c r="D6881" s="59"/>
      <c r="E6881" s="59"/>
      <c r="F6881" s="59"/>
      <c r="G6881" s="59"/>
      <c r="H6881" s="59"/>
      <c r="I6881" s="59"/>
      <c r="J6881" s="62"/>
    </row>
    <row r="6882" spans="1:10">
      <c r="A6882" s="55"/>
      <c r="B6882" s="55"/>
      <c r="C6882" s="55"/>
      <c r="D6882" s="56"/>
      <c r="E6882" s="56"/>
      <c r="F6882" s="56"/>
      <c r="G6882" s="56"/>
      <c r="H6882" s="56"/>
      <c r="I6882" s="56"/>
      <c r="J6882" s="61"/>
    </row>
    <row r="6883" spans="1:10">
      <c r="A6883" s="58"/>
      <c r="B6883" s="58"/>
      <c r="C6883" s="58"/>
      <c r="D6883" s="59"/>
      <c r="E6883" s="59"/>
      <c r="F6883" s="59"/>
      <c r="G6883" s="59"/>
      <c r="H6883" s="59"/>
      <c r="I6883" s="59"/>
      <c r="J6883" s="62"/>
    </row>
    <row r="6884" spans="1:10">
      <c r="A6884" s="55"/>
      <c r="B6884" s="55"/>
      <c r="C6884" s="55"/>
      <c r="D6884" s="56"/>
      <c r="E6884" s="56"/>
      <c r="F6884" s="56"/>
      <c r="G6884" s="56"/>
      <c r="H6884" s="56"/>
      <c r="I6884" s="56"/>
      <c r="J6884" s="61"/>
    </row>
    <row r="6885" spans="1:10">
      <c r="A6885" s="58"/>
      <c r="B6885" s="58"/>
      <c r="C6885" s="58"/>
      <c r="D6885" s="59"/>
      <c r="E6885" s="59"/>
      <c r="F6885" s="59"/>
      <c r="G6885" s="59"/>
      <c r="H6885" s="59"/>
      <c r="I6885" s="59"/>
      <c r="J6885" s="62"/>
    </row>
    <row r="6886" spans="1:10">
      <c r="A6886" s="55"/>
      <c r="B6886" s="55"/>
      <c r="C6886" s="55"/>
      <c r="D6886" s="56"/>
      <c r="E6886" s="56"/>
      <c r="F6886" s="56"/>
      <c r="G6886" s="56"/>
      <c r="H6886" s="56"/>
      <c r="I6886" s="56"/>
      <c r="J6886" s="61"/>
    </row>
    <row r="6887" spans="1:10">
      <c r="A6887" s="58"/>
      <c r="B6887" s="58"/>
      <c r="C6887" s="58"/>
      <c r="D6887" s="59"/>
      <c r="E6887" s="59"/>
      <c r="F6887" s="59"/>
      <c r="G6887" s="59"/>
      <c r="H6887" s="59"/>
      <c r="I6887" s="59"/>
      <c r="J6887" s="62"/>
    </row>
    <row r="6888" spans="1:10">
      <c r="A6888" s="55"/>
      <c r="B6888" s="55"/>
      <c r="C6888" s="55"/>
      <c r="D6888" s="56"/>
      <c r="E6888" s="56"/>
      <c r="F6888" s="56"/>
      <c r="G6888" s="56"/>
      <c r="H6888" s="56"/>
      <c r="I6888" s="56"/>
      <c r="J6888" s="61"/>
    </row>
    <row r="6889" spans="1:10">
      <c r="A6889" s="58"/>
      <c r="B6889" s="58"/>
      <c r="C6889" s="58"/>
      <c r="D6889" s="59"/>
      <c r="E6889" s="59"/>
      <c r="F6889" s="59"/>
      <c r="G6889" s="59"/>
      <c r="H6889" s="59"/>
      <c r="I6889" s="59"/>
      <c r="J6889" s="62"/>
    </row>
    <row r="6890" spans="1:10">
      <c r="A6890" s="55"/>
      <c r="B6890" s="55"/>
      <c r="C6890" s="55"/>
      <c r="D6890" s="56"/>
      <c r="E6890" s="56"/>
      <c r="F6890" s="56"/>
      <c r="G6890" s="56"/>
      <c r="H6890" s="56"/>
      <c r="I6890" s="56"/>
      <c r="J6890" s="61"/>
    </row>
    <row r="6891" spans="1:10">
      <c r="A6891" s="58"/>
      <c r="B6891" s="58"/>
      <c r="C6891" s="58"/>
      <c r="D6891" s="59"/>
      <c r="E6891" s="59"/>
      <c r="F6891" s="59"/>
      <c r="G6891" s="59"/>
      <c r="H6891" s="59"/>
      <c r="I6891" s="59"/>
      <c r="J6891" s="62"/>
    </row>
    <row r="6892" spans="1:10">
      <c r="A6892" s="55"/>
      <c r="B6892" s="55"/>
      <c r="C6892" s="55"/>
      <c r="D6892" s="56"/>
      <c r="E6892" s="56"/>
      <c r="F6892" s="56"/>
      <c r="G6892" s="56"/>
      <c r="H6892" s="56"/>
      <c r="I6892" s="56"/>
      <c r="J6892" s="61"/>
    </row>
    <row r="6893" spans="1:10">
      <c r="A6893" s="58"/>
      <c r="B6893" s="58"/>
      <c r="C6893" s="58"/>
      <c r="D6893" s="59"/>
      <c r="E6893" s="59"/>
      <c r="F6893" s="59"/>
      <c r="G6893" s="59"/>
      <c r="H6893" s="59"/>
      <c r="I6893" s="59"/>
      <c r="J6893" s="62"/>
    </row>
    <row r="6894" spans="1:10">
      <c r="A6894" s="55"/>
      <c r="B6894" s="55"/>
      <c r="C6894" s="55"/>
      <c r="D6894" s="56"/>
      <c r="E6894" s="56"/>
      <c r="F6894" s="56"/>
      <c r="G6894" s="56"/>
      <c r="H6894" s="56"/>
      <c r="I6894" s="56"/>
      <c r="J6894" s="61"/>
    </row>
    <row r="6895" spans="1:10">
      <c r="A6895" s="58"/>
      <c r="B6895" s="58"/>
      <c r="C6895" s="58"/>
      <c r="D6895" s="59"/>
      <c r="E6895" s="59"/>
      <c r="F6895" s="59"/>
      <c r="G6895" s="59"/>
      <c r="H6895" s="59"/>
      <c r="I6895" s="59"/>
      <c r="J6895" s="62"/>
    </row>
    <row r="6896" spans="1:10">
      <c r="A6896" s="55"/>
      <c r="B6896" s="55"/>
      <c r="C6896" s="55"/>
      <c r="D6896" s="56"/>
      <c r="E6896" s="56"/>
      <c r="F6896" s="56"/>
      <c r="G6896" s="56"/>
      <c r="H6896" s="56"/>
      <c r="I6896" s="56"/>
      <c r="J6896" s="61"/>
    </row>
    <row r="6897" spans="1:10">
      <c r="A6897" s="58"/>
      <c r="B6897" s="58"/>
      <c r="C6897" s="58"/>
      <c r="D6897" s="59"/>
      <c r="E6897" s="59"/>
      <c r="F6897" s="59"/>
      <c r="G6897" s="59"/>
      <c r="H6897" s="59"/>
      <c r="I6897" s="59"/>
      <c r="J6897" s="62"/>
    </row>
    <row r="6898" spans="1:10">
      <c r="A6898" s="55"/>
      <c r="B6898" s="55"/>
      <c r="C6898" s="55"/>
      <c r="D6898" s="56"/>
      <c r="E6898" s="56"/>
      <c r="F6898" s="56"/>
      <c r="G6898" s="56"/>
      <c r="H6898" s="56"/>
      <c r="I6898" s="56"/>
      <c r="J6898" s="61"/>
    </row>
    <row r="6899" spans="1:10">
      <c r="A6899" s="58"/>
      <c r="B6899" s="58"/>
      <c r="C6899" s="58"/>
      <c r="D6899" s="59"/>
      <c r="E6899" s="59"/>
      <c r="F6899" s="59"/>
      <c r="G6899" s="59"/>
      <c r="H6899" s="59"/>
      <c r="I6899" s="59"/>
      <c r="J6899" s="62"/>
    </row>
    <row r="6900" spans="1:10">
      <c r="A6900" s="55"/>
      <c r="B6900" s="55"/>
      <c r="C6900" s="55"/>
      <c r="D6900" s="56"/>
      <c r="E6900" s="56"/>
      <c r="F6900" s="56"/>
      <c r="G6900" s="56"/>
      <c r="H6900" s="56"/>
      <c r="I6900" s="56"/>
      <c r="J6900" s="61"/>
    </row>
    <row r="6901" spans="1:10">
      <c r="A6901" s="58"/>
      <c r="B6901" s="58"/>
      <c r="C6901" s="58"/>
      <c r="D6901" s="59"/>
      <c r="E6901" s="59"/>
      <c r="F6901" s="59"/>
      <c r="G6901" s="59"/>
      <c r="H6901" s="59"/>
      <c r="I6901" s="59"/>
      <c r="J6901" s="62"/>
    </row>
    <row r="6902" spans="1:10">
      <c r="A6902" s="55"/>
      <c r="B6902" s="55"/>
      <c r="C6902" s="55"/>
      <c r="D6902" s="56"/>
      <c r="E6902" s="56"/>
      <c r="F6902" s="56"/>
      <c r="G6902" s="56"/>
      <c r="H6902" s="56"/>
      <c r="I6902" s="56"/>
      <c r="J6902" s="61"/>
    </row>
    <row r="6903" spans="1:10">
      <c r="A6903" s="58"/>
      <c r="B6903" s="58"/>
      <c r="C6903" s="58"/>
      <c r="D6903" s="59"/>
      <c r="E6903" s="59"/>
      <c r="F6903" s="59"/>
      <c r="G6903" s="59"/>
      <c r="H6903" s="59"/>
      <c r="I6903" s="59"/>
      <c r="J6903" s="62"/>
    </row>
    <row r="6904" spans="1:10">
      <c r="A6904" s="55"/>
      <c r="B6904" s="55"/>
      <c r="C6904" s="55"/>
      <c r="D6904" s="56"/>
      <c r="E6904" s="56"/>
      <c r="F6904" s="56"/>
      <c r="G6904" s="56"/>
      <c r="H6904" s="56"/>
      <c r="I6904" s="56"/>
      <c r="J6904" s="61"/>
    </row>
    <row r="6905" spans="1:10">
      <c r="A6905" s="58"/>
      <c r="B6905" s="58"/>
      <c r="C6905" s="58"/>
      <c r="D6905" s="59"/>
      <c r="E6905" s="59"/>
      <c r="F6905" s="59"/>
      <c r="G6905" s="59"/>
      <c r="H6905" s="59"/>
      <c r="I6905" s="59"/>
      <c r="J6905" s="62"/>
    </row>
    <row r="6906" spans="1:10">
      <c r="A6906" s="55"/>
      <c r="B6906" s="55"/>
      <c r="C6906" s="55"/>
      <c r="D6906" s="56"/>
      <c r="E6906" s="56"/>
      <c r="F6906" s="56"/>
      <c r="G6906" s="56"/>
      <c r="H6906" s="56"/>
      <c r="I6906" s="56"/>
      <c r="J6906" s="61"/>
    </row>
    <row r="6907" spans="1:10">
      <c r="A6907" s="58"/>
      <c r="B6907" s="58"/>
      <c r="C6907" s="58"/>
      <c r="D6907" s="59"/>
      <c r="E6907" s="59"/>
      <c r="F6907" s="59"/>
      <c r="G6907" s="59"/>
      <c r="H6907" s="59"/>
      <c r="I6907" s="59"/>
      <c r="J6907" s="62"/>
    </row>
    <row r="6908" spans="1:10">
      <c r="A6908" s="55"/>
      <c r="B6908" s="55"/>
      <c r="C6908" s="55"/>
      <c r="D6908" s="56"/>
      <c r="E6908" s="56"/>
      <c r="F6908" s="56"/>
      <c r="G6908" s="56"/>
      <c r="H6908" s="56"/>
      <c r="I6908" s="56"/>
      <c r="J6908" s="61"/>
    </row>
    <row r="6909" spans="1:10">
      <c r="A6909" s="58"/>
      <c r="B6909" s="58"/>
      <c r="C6909" s="58"/>
      <c r="D6909" s="59"/>
      <c r="E6909" s="59"/>
      <c r="F6909" s="59"/>
      <c r="G6909" s="59"/>
      <c r="H6909" s="59"/>
      <c r="I6909" s="59"/>
      <c r="J6909" s="62"/>
    </row>
    <row r="6910" spans="1:10">
      <c r="A6910" s="55"/>
      <c r="B6910" s="55"/>
      <c r="C6910" s="55"/>
      <c r="D6910" s="56"/>
      <c r="E6910" s="56"/>
      <c r="F6910" s="56"/>
      <c r="G6910" s="56"/>
      <c r="H6910" s="56"/>
      <c r="I6910" s="56"/>
      <c r="J6910" s="61"/>
    </row>
    <row r="6911" spans="1:10">
      <c r="A6911" s="58"/>
      <c r="B6911" s="58"/>
      <c r="C6911" s="58"/>
      <c r="D6911" s="59"/>
      <c r="E6911" s="59"/>
      <c r="F6911" s="59"/>
      <c r="G6911" s="59"/>
      <c r="H6911" s="59"/>
      <c r="I6911" s="59"/>
      <c r="J6911" s="62"/>
    </row>
    <row r="6912" spans="1:10">
      <c r="A6912" s="55"/>
      <c r="B6912" s="55"/>
      <c r="C6912" s="55"/>
      <c r="D6912" s="56"/>
      <c r="E6912" s="56"/>
      <c r="F6912" s="56"/>
      <c r="G6912" s="56"/>
      <c r="H6912" s="56"/>
      <c r="I6912" s="56"/>
      <c r="J6912" s="61"/>
    </row>
    <row r="6913" spans="1:10">
      <c r="A6913" s="58"/>
      <c r="B6913" s="58"/>
      <c r="C6913" s="58"/>
      <c r="D6913" s="59"/>
      <c r="E6913" s="59"/>
      <c r="F6913" s="59"/>
      <c r="G6913" s="59"/>
      <c r="H6913" s="59"/>
      <c r="I6913" s="59"/>
      <c r="J6913" s="62"/>
    </row>
    <row r="6914" spans="1:10">
      <c r="A6914" s="55"/>
      <c r="B6914" s="55"/>
      <c r="C6914" s="55"/>
      <c r="D6914" s="56"/>
      <c r="E6914" s="56"/>
      <c r="F6914" s="56"/>
      <c r="G6914" s="56"/>
      <c r="H6914" s="56"/>
      <c r="I6914" s="56"/>
      <c r="J6914" s="61"/>
    </row>
    <row r="6915" spans="1:10">
      <c r="A6915" s="58"/>
      <c r="B6915" s="58"/>
      <c r="C6915" s="58"/>
      <c r="D6915" s="59"/>
      <c r="E6915" s="59"/>
      <c r="F6915" s="59"/>
      <c r="G6915" s="59"/>
      <c r="H6915" s="59"/>
      <c r="I6915" s="59"/>
      <c r="J6915" s="62"/>
    </row>
    <row r="6916" spans="1:10">
      <c r="A6916" s="55"/>
      <c r="B6916" s="55"/>
      <c r="C6916" s="55"/>
      <c r="D6916" s="56"/>
      <c r="E6916" s="56"/>
      <c r="F6916" s="56"/>
      <c r="G6916" s="56"/>
      <c r="H6916" s="56"/>
      <c r="I6916" s="56"/>
      <c r="J6916" s="61"/>
    </row>
    <row r="6917" spans="1:10">
      <c r="A6917" s="58"/>
      <c r="B6917" s="58"/>
      <c r="C6917" s="58"/>
      <c r="D6917" s="59"/>
      <c r="E6917" s="59"/>
      <c r="F6917" s="59"/>
      <c r="G6917" s="59"/>
      <c r="H6917" s="59"/>
      <c r="I6917" s="59"/>
      <c r="J6917" s="62"/>
    </row>
    <row r="6918" spans="1:10">
      <c r="A6918" s="55"/>
      <c r="B6918" s="55"/>
      <c r="C6918" s="55"/>
      <c r="D6918" s="56"/>
      <c r="E6918" s="56"/>
      <c r="F6918" s="56"/>
      <c r="G6918" s="56"/>
      <c r="H6918" s="56"/>
      <c r="I6918" s="56"/>
      <c r="J6918" s="61"/>
    </row>
    <row r="6919" spans="1:10">
      <c r="A6919" s="58"/>
      <c r="B6919" s="58"/>
      <c r="C6919" s="58"/>
      <c r="D6919" s="59"/>
      <c r="E6919" s="59"/>
      <c r="F6919" s="59"/>
      <c r="G6919" s="59"/>
      <c r="H6919" s="59"/>
      <c r="I6919" s="59"/>
      <c r="J6919" s="62"/>
    </row>
    <row r="6920" spans="1:10">
      <c r="A6920" s="55"/>
      <c r="B6920" s="55"/>
      <c r="C6920" s="55"/>
      <c r="D6920" s="56"/>
      <c r="E6920" s="56"/>
      <c r="F6920" s="56"/>
      <c r="G6920" s="56"/>
      <c r="H6920" s="56"/>
      <c r="I6920" s="56"/>
      <c r="J6920" s="61"/>
    </row>
    <row r="6921" spans="1:10">
      <c r="A6921" s="58"/>
      <c r="B6921" s="58"/>
      <c r="C6921" s="58"/>
      <c r="D6921" s="59"/>
      <c r="E6921" s="59"/>
      <c r="F6921" s="59"/>
      <c r="G6921" s="59"/>
      <c r="H6921" s="59"/>
      <c r="I6921" s="59"/>
      <c r="J6921" s="62"/>
    </row>
    <row r="6922" spans="1:10">
      <c r="A6922" s="55"/>
      <c r="B6922" s="55"/>
      <c r="C6922" s="55"/>
      <c r="D6922" s="56"/>
      <c r="E6922" s="56"/>
      <c r="F6922" s="56"/>
      <c r="G6922" s="56"/>
      <c r="H6922" s="56"/>
      <c r="I6922" s="56"/>
      <c r="J6922" s="61"/>
    </row>
    <row r="6923" spans="1:10">
      <c r="A6923" s="58"/>
      <c r="B6923" s="58"/>
      <c r="C6923" s="58"/>
      <c r="D6923" s="59"/>
      <c r="E6923" s="59"/>
      <c r="F6923" s="59"/>
      <c r="G6923" s="59"/>
      <c r="H6923" s="59"/>
      <c r="I6923" s="59"/>
      <c r="J6923" s="62"/>
    </row>
    <row r="6924" spans="1:10">
      <c r="A6924" s="55"/>
      <c r="B6924" s="55"/>
      <c r="C6924" s="55"/>
      <c r="D6924" s="56"/>
      <c r="E6924" s="56"/>
      <c r="F6924" s="56"/>
      <c r="G6924" s="56"/>
      <c r="H6924" s="56"/>
      <c r="I6924" s="56"/>
      <c r="J6924" s="61"/>
    </row>
    <row r="6925" spans="1:10">
      <c r="A6925" s="58"/>
      <c r="B6925" s="58"/>
      <c r="C6925" s="58"/>
      <c r="D6925" s="59"/>
      <c r="E6925" s="59"/>
      <c r="F6925" s="59"/>
      <c r="G6925" s="59"/>
      <c r="H6925" s="59"/>
      <c r="I6925" s="59"/>
      <c r="J6925" s="62"/>
    </row>
    <row r="6926" spans="1:10">
      <c r="A6926" s="55"/>
      <c r="B6926" s="55"/>
      <c r="C6926" s="55"/>
      <c r="D6926" s="56"/>
      <c r="E6926" s="56"/>
      <c r="F6926" s="56"/>
      <c r="G6926" s="56"/>
      <c r="H6926" s="56"/>
      <c r="I6926" s="56"/>
      <c r="J6926" s="61"/>
    </row>
    <row r="6927" spans="1:10">
      <c r="A6927" s="58"/>
      <c r="B6927" s="58"/>
      <c r="C6927" s="58"/>
      <c r="D6927" s="59"/>
      <c r="E6927" s="59"/>
      <c r="F6927" s="59"/>
      <c r="G6927" s="59"/>
      <c r="H6927" s="59"/>
      <c r="I6927" s="59"/>
      <c r="J6927" s="62"/>
    </row>
    <row r="6928" spans="1:10">
      <c r="A6928" s="55"/>
      <c r="B6928" s="55"/>
      <c r="C6928" s="55"/>
      <c r="D6928" s="56"/>
      <c r="E6928" s="56"/>
      <c r="F6928" s="56"/>
      <c r="G6928" s="56"/>
      <c r="H6928" s="56"/>
      <c r="I6928" s="56"/>
      <c r="J6928" s="61"/>
    </row>
    <row r="6929" spans="1:10">
      <c r="A6929" s="58"/>
      <c r="B6929" s="58"/>
      <c r="C6929" s="58"/>
      <c r="D6929" s="59"/>
      <c r="E6929" s="59"/>
      <c r="F6929" s="59"/>
      <c r="G6929" s="59"/>
      <c r="H6929" s="59"/>
      <c r="I6929" s="59"/>
      <c r="J6929" s="62"/>
    </row>
    <row r="6930" spans="1:10">
      <c r="A6930" s="55"/>
      <c r="B6930" s="55"/>
      <c r="C6930" s="55"/>
      <c r="D6930" s="56"/>
      <c r="E6930" s="56"/>
      <c r="F6930" s="56"/>
      <c r="G6930" s="56"/>
      <c r="H6930" s="56"/>
      <c r="I6930" s="56"/>
      <c r="J6930" s="61"/>
    </row>
    <row r="6931" spans="1:10">
      <c r="A6931" s="58"/>
      <c r="B6931" s="58"/>
      <c r="C6931" s="58"/>
      <c r="D6931" s="59"/>
      <c r="E6931" s="59"/>
      <c r="F6931" s="59"/>
      <c r="G6931" s="59"/>
      <c r="H6931" s="59"/>
      <c r="I6931" s="59"/>
      <c r="J6931" s="62"/>
    </row>
    <row r="6932" spans="1:10">
      <c r="A6932" s="55"/>
      <c r="B6932" s="55"/>
      <c r="C6932" s="55"/>
      <c r="D6932" s="56"/>
      <c r="E6932" s="56"/>
      <c r="F6932" s="56"/>
      <c r="G6932" s="56"/>
      <c r="H6932" s="56"/>
      <c r="I6932" s="56"/>
      <c r="J6932" s="61"/>
    </row>
    <row r="6933" spans="1:10">
      <c r="A6933" s="58"/>
      <c r="B6933" s="58"/>
      <c r="C6933" s="58"/>
      <c r="D6933" s="59"/>
      <c r="E6933" s="59"/>
      <c r="F6933" s="59"/>
      <c r="G6933" s="59"/>
      <c r="H6933" s="59"/>
      <c r="I6933" s="59"/>
      <c r="J6933" s="62"/>
    </row>
    <row r="6934" spans="1:10">
      <c r="A6934" s="55"/>
      <c r="B6934" s="55"/>
      <c r="C6934" s="55"/>
      <c r="D6934" s="56"/>
      <c r="E6934" s="56"/>
      <c r="F6934" s="56"/>
      <c r="G6934" s="56"/>
      <c r="H6934" s="56"/>
      <c r="I6934" s="56"/>
      <c r="J6934" s="61"/>
    </row>
    <row r="6935" spans="1:10">
      <c r="A6935" s="58"/>
      <c r="B6935" s="58"/>
      <c r="C6935" s="58"/>
      <c r="D6935" s="59"/>
      <c r="E6935" s="59"/>
      <c r="F6935" s="59"/>
      <c r="G6935" s="59"/>
      <c r="H6935" s="59"/>
      <c r="I6935" s="59"/>
      <c r="J6935" s="62"/>
    </row>
    <row r="6936" spans="1:10">
      <c r="A6936" s="55"/>
      <c r="B6936" s="55"/>
      <c r="C6936" s="55"/>
      <c r="D6936" s="56"/>
      <c r="E6936" s="56"/>
      <c r="F6936" s="56"/>
      <c r="G6936" s="56"/>
      <c r="H6936" s="56"/>
      <c r="I6936" s="56"/>
      <c r="J6936" s="61"/>
    </row>
    <row r="6937" spans="1:10">
      <c r="A6937" s="58"/>
      <c r="B6937" s="58"/>
      <c r="C6937" s="58"/>
      <c r="D6937" s="59"/>
      <c r="E6937" s="59"/>
      <c r="F6937" s="59"/>
      <c r="G6937" s="59"/>
      <c r="H6937" s="59"/>
      <c r="I6937" s="59"/>
      <c r="J6937" s="62"/>
    </row>
    <row r="6938" spans="1:10">
      <c r="A6938" s="55"/>
      <c r="B6938" s="55"/>
      <c r="C6938" s="55"/>
      <c r="D6938" s="56"/>
      <c r="E6938" s="56"/>
      <c r="F6938" s="56"/>
      <c r="G6938" s="56"/>
      <c r="H6938" s="56"/>
      <c r="I6938" s="56"/>
      <c r="J6938" s="61"/>
    </row>
    <row r="6939" spans="1:10">
      <c r="A6939" s="58"/>
      <c r="B6939" s="58"/>
      <c r="C6939" s="58"/>
      <c r="D6939" s="59"/>
      <c r="E6939" s="59"/>
      <c r="F6939" s="59"/>
      <c r="G6939" s="59"/>
      <c r="H6939" s="59"/>
      <c r="I6939" s="59"/>
      <c r="J6939" s="62"/>
    </row>
    <row r="6940" spans="1:10">
      <c r="A6940" s="55"/>
      <c r="B6940" s="55"/>
      <c r="C6940" s="55"/>
      <c r="D6940" s="56"/>
      <c r="E6940" s="56"/>
      <c r="F6940" s="56"/>
      <c r="G6940" s="56"/>
      <c r="H6940" s="56"/>
      <c r="I6940" s="56"/>
      <c r="J6940" s="61"/>
    </row>
    <row r="6941" spans="1:10">
      <c r="A6941" s="58"/>
      <c r="B6941" s="58"/>
      <c r="C6941" s="58"/>
      <c r="D6941" s="59"/>
      <c r="E6941" s="59"/>
      <c r="F6941" s="59"/>
      <c r="G6941" s="59"/>
      <c r="H6941" s="59"/>
      <c r="I6941" s="59"/>
      <c r="J6941" s="62"/>
    </row>
    <row r="6942" spans="1:10">
      <c r="A6942" s="55"/>
      <c r="B6942" s="55"/>
      <c r="C6942" s="55"/>
      <c r="D6942" s="56"/>
      <c r="E6942" s="56"/>
      <c r="F6942" s="56"/>
      <c r="G6942" s="56"/>
      <c r="H6942" s="56"/>
      <c r="I6942" s="56"/>
      <c r="J6942" s="61"/>
    </row>
    <row r="6943" spans="1:10">
      <c r="A6943" s="58"/>
      <c r="B6943" s="58"/>
      <c r="C6943" s="58"/>
      <c r="D6943" s="59"/>
      <c r="E6943" s="59"/>
      <c r="F6943" s="59"/>
      <c r="G6943" s="59"/>
      <c r="H6943" s="59"/>
      <c r="I6943" s="59"/>
      <c r="J6943" s="62"/>
    </row>
    <row r="6944" spans="1:10">
      <c r="A6944" s="55"/>
      <c r="B6944" s="55"/>
      <c r="C6944" s="55"/>
      <c r="D6944" s="56"/>
      <c r="E6944" s="56"/>
      <c r="F6944" s="56"/>
      <c r="G6944" s="56"/>
      <c r="H6944" s="56"/>
      <c r="I6944" s="56"/>
      <c r="J6944" s="61"/>
    </row>
    <row r="6945" spans="1:10">
      <c r="A6945" s="58"/>
      <c r="B6945" s="58"/>
      <c r="C6945" s="58"/>
      <c r="D6945" s="59"/>
      <c r="E6945" s="59"/>
      <c r="F6945" s="59"/>
      <c r="G6945" s="59"/>
      <c r="H6945" s="59"/>
      <c r="I6945" s="59"/>
      <c r="J6945" s="62"/>
    </row>
    <row r="6946" spans="1:10">
      <c r="A6946" s="55"/>
      <c r="B6946" s="55"/>
      <c r="C6946" s="55"/>
      <c r="D6946" s="56"/>
      <c r="E6946" s="56"/>
      <c r="F6946" s="56"/>
      <c r="G6946" s="56"/>
      <c r="H6946" s="56"/>
      <c r="I6946" s="56"/>
      <c r="J6946" s="61"/>
    </row>
    <row r="6947" spans="1:10">
      <c r="A6947" s="58"/>
      <c r="B6947" s="58"/>
      <c r="C6947" s="58"/>
      <c r="D6947" s="59"/>
      <c r="E6947" s="59"/>
      <c r="F6947" s="59"/>
      <c r="G6947" s="59"/>
      <c r="H6947" s="59"/>
      <c r="I6947" s="59"/>
      <c r="J6947" s="62"/>
    </row>
    <row r="6948" spans="1:10">
      <c r="A6948" s="55"/>
      <c r="B6948" s="55"/>
      <c r="C6948" s="55"/>
      <c r="D6948" s="56"/>
      <c r="E6948" s="56"/>
      <c r="F6948" s="56"/>
      <c r="G6948" s="56"/>
      <c r="H6948" s="56"/>
      <c r="I6948" s="56"/>
      <c r="J6948" s="61"/>
    </row>
    <row r="6949" spans="1:10">
      <c r="A6949" s="58"/>
      <c r="B6949" s="58"/>
      <c r="C6949" s="58"/>
      <c r="D6949" s="59"/>
      <c r="E6949" s="59"/>
      <c r="F6949" s="59"/>
      <c r="G6949" s="59"/>
      <c r="H6949" s="59"/>
      <c r="I6949" s="59"/>
      <c r="J6949" s="62"/>
    </row>
    <row r="6950" spans="1:10">
      <c r="A6950" s="55"/>
      <c r="B6950" s="55"/>
      <c r="C6950" s="55"/>
      <c r="D6950" s="56"/>
      <c r="E6950" s="56"/>
      <c r="F6950" s="56"/>
      <c r="G6950" s="56"/>
      <c r="H6950" s="56"/>
      <c r="I6950" s="56"/>
      <c r="J6950" s="61"/>
    </row>
    <row r="6951" spans="1:10">
      <c r="A6951" s="58"/>
      <c r="B6951" s="58"/>
      <c r="C6951" s="58"/>
      <c r="D6951" s="59"/>
      <c r="E6951" s="59"/>
      <c r="F6951" s="59"/>
      <c r="G6951" s="59"/>
      <c r="H6951" s="59"/>
      <c r="I6951" s="59"/>
      <c r="J6951" s="62"/>
    </row>
    <row r="6952" spans="1:10">
      <c r="A6952" s="55"/>
      <c r="B6952" s="55"/>
      <c r="C6952" s="55"/>
      <c r="D6952" s="56"/>
      <c r="E6952" s="56"/>
      <c r="F6952" s="56"/>
      <c r="G6952" s="56"/>
      <c r="H6952" s="56"/>
      <c r="I6952" s="56"/>
      <c r="J6952" s="61"/>
    </row>
    <row r="6953" spans="1:10">
      <c r="A6953" s="58"/>
      <c r="B6953" s="58"/>
      <c r="C6953" s="58"/>
      <c r="D6953" s="59"/>
      <c r="E6953" s="59"/>
      <c r="F6953" s="59"/>
      <c r="G6953" s="59"/>
      <c r="H6953" s="59"/>
      <c r="I6953" s="59"/>
      <c r="J6953" s="62"/>
    </row>
    <row r="6954" spans="1:10">
      <c r="A6954" s="55"/>
      <c r="B6954" s="55"/>
      <c r="C6954" s="55"/>
      <c r="D6954" s="56"/>
      <c r="E6954" s="56"/>
      <c r="F6954" s="56"/>
      <c r="G6954" s="56"/>
      <c r="H6954" s="56"/>
      <c r="I6954" s="56"/>
      <c r="J6954" s="61"/>
    </row>
    <row r="6955" spans="1:10">
      <c r="A6955" s="58"/>
      <c r="B6955" s="58"/>
      <c r="C6955" s="58"/>
      <c r="D6955" s="59"/>
      <c r="E6955" s="59"/>
      <c r="F6955" s="59"/>
      <c r="G6955" s="59"/>
      <c r="H6955" s="59"/>
      <c r="I6955" s="59"/>
      <c r="J6955" s="62"/>
    </row>
    <row r="6956" spans="1:10">
      <c r="A6956" s="55"/>
      <c r="B6956" s="55"/>
      <c r="C6956" s="55"/>
      <c r="D6956" s="56"/>
      <c r="E6956" s="56"/>
      <c r="F6956" s="56"/>
      <c r="G6956" s="56"/>
      <c r="H6956" s="56"/>
      <c r="I6956" s="56"/>
      <c r="J6956" s="61"/>
    </row>
    <row r="6957" spans="1:10">
      <c r="A6957" s="58"/>
      <c r="B6957" s="58"/>
      <c r="C6957" s="58"/>
      <c r="D6957" s="59"/>
      <c r="E6957" s="59"/>
      <c r="F6957" s="59"/>
      <c r="G6957" s="59"/>
      <c r="H6957" s="59"/>
      <c r="I6957" s="59"/>
      <c r="J6957" s="62"/>
    </row>
    <row r="6958" spans="1:10">
      <c r="A6958" s="55"/>
      <c r="B6958" s="55"/>
      <c r="C6958" s="55"/>
      <c r="D6958" s="56"/>
      <c r="E6958" s="56"/>
      <c r="F6958" s="56"/>
      <c r="G6958" s="56"/>
      <c r="H6958" s="56"/>
      <c r="I6958" s="56"/>
      <c r="J6958" s="61"/>
    </row>
    <row r="6959" spans="1:10">
      <c r="A6959" s="58"/>
      <c r="B6959" s="58"/>
      <c r="C6959" s="58"/>
      <c r="D6959" s="59"/>
      <c r="E6959" s="59"/>
      <c r="F6959" s="59"/>
      <c r="G6959" s="59"/>
      <c r="H6959" s="59"/>
      <c r="I6959" s="59"/>
      <c r="J6959" s="62"/>
    </row>
    <row r="6960" spans="1:10">
      <c r="A6960" s="55"/>
      <c r="B6960" s="55"/>
      <c r="C6960" s="55"/>
      <c r="D6960" s="56"/>
      <c r="E6960" s="56"/>
      <c r="F6960" s="56"/>
      <c r="G6960" s="56"/>
      <c r="H6960" s="56"/>
      <c r="I6960" s="56"/>
      <c r="J6960" s="61"/>
    </row>
    <row r="6961" spans="1:10">
      <c r="A6961" s="58"/>
      <c r="B6961" s="58"/>
      <c r="C6961" s="58"/>
      <c r="D6961" s="59"/>
      <c r="E6961" s="59"/>
      <c r="F6961" s="59"/>
      <c r="G6961" s="59"/>
      <c r="H6961" s="59"/>
      <c r="I6961" s="59"/>
      <c r="J6961" s="62"/>
    </row>
    <row r="6962" spans="1:10">
      <c r="A6962" s="55"/>
      <c r="B6962" s="55"/>
      <c r="C6962" s="55"/>
      <c r="D6962" s="56"/>
      <c r="E6962" s="56"/>
      <c r="F6962" s="56"/>
      <c r="G6962" s="56"/>
      <c r="H6962" s="56"/>
      <c r="I6962" s="56"/>
      <c r="J6962" s="61"/>
    </row>
    <row r="6963" spans="1:10">
      <c r="A6963" s="58"/>
      <c r="B6963" s="58"/>
      <c r="C6963" s="58"/>
      <c r="D6963" s="59"/>
      <c r="E6963" s="59"/>
      <c r="F6963" s="59"/>
      <c r="G6963" s="59"/>
      <c r="H6963" s="59"/>
      <c r="I6963" s="59"/>
      <c r="J6963" s="62"/>
    </row>
    <row r="6964" spans="1:10">
      <c r="A6964" s="55"/>
      <c r="B6964" s="55"/>
      <c r="C6964" s="55"/>
      <c r="D6964" s="56"/>
      <c r="E6964" s="56"/>
      <c r="F6964" s="56"/>
      <c r="G6964" s="56"/>
      <c r="H6964" s="56"/>
      <c r="I6964" s="56"/>
      <c r="J6964" s="61"/>
    </row>
    <row r="6965" spans="1:10">
      <c r="A6965" s="58"/>
      <c r="B6965" s="58"/>
      <c r="C6965" s="58"/>
      <c r="D6965" s="59"/>
      <c r="E6965" s="59"/>
      <c r="F6965" s="59"/>
      <c r="G6965" s="59"/>
      <c r="H6965" s="59"/>
      <c r="I6965" s="59"/>
      <c r="J6965" s="62"/>
    </row>
    <row r="6966" spans="1:10">
      <c r="A6966" s="55"/>
      <c r="B6966" s="55"/>
      <c r="C6966" s="55"/>
      <c r="D6966" s="56"/>
      <c r="E6966" s="56"/>
      <c r="F6966" s="56"/>
      <c r="G6966" s="56"/>
      <c r="H6966" s="56"/>
      <c r="I6966" s="56"/>
      <c r="J6966" s="61"/>
    </row>
    <row r="6967" spans="1:10">
      <c r="A6967" s="58"/>
      <c r="B6967" s="58"/>
      <c r="C6967" s="58"/>
      <c r="D6967" s="59"/>
      <c r="E6967" s="59"/>
      <c r="F6967" s="59"/>
      <c r="G6967" s="59"/>
      <c r="H6967" s="59"/>
      <c r="I6967" s="59"/>
      <c r="J6967" s="62"/>
    </row>
    <row r="6968" spans="1:10">
      <c r="A6968" s="55"/>
      <c r="B6968" s="55"/>
      <c r="C6968" s="55"/>
      <c r="D6968" s="56"/>
      <c r="E6968" s="56"/>
      <c r="F6968" s="56"/>
      <c r="G6968" s="56"/>
      <c r="H6968" s="56"/>
      <c r="I6968" s="56"/>
      <c r="J6968" s="61"/>
    </row>
    <row r="6969" spans="1:10">
      <c r="A6969" s="58"/>
      <c r="B6969" s="58"/>
      <c r="C6969" s="58"/>
      <c r="D6969" s="59"/>
      <c r="E6969" s="59"/>
      <c r="F6969" s="59"/>
      <c r="G6969" s="59"/>
      <c r="H6969" s="59"/>
      <c r="I6969" s="59"/>
      <c r="J6969" s="62"/>
    </row>
    <row r="6970" spans="1:10">
      <c r="A6970" s="55"/>
      <c r="B6970" s="55"/>
      <c r="C6970" s="55"/>
      <c r="D6970" s="56"/>
      <c r="E6970" s="56"/>
      <c r="F6970" s="56"/>
      <c r="G6970" s="56"/>
      <c r="H6970" s="56"/>
      <c r="I6970" s="56"/>
      <c r="J6970" s="61"/>
    </row>
    <row r="6971" spans="1:10">
      <c r="A6971" s="58"/>
      <c r="B6971" s="58"/>
      <c r="C6971" s="58"/>
      <c r="D6971" s="59"/>
      <c r="E6971" s="59"/>
      <c r="F6971" s="59"/>
      <c r="G6971" s="59"/>
      <c r="H6971" s="59"/>
      <c r="I6971" s="59"/>
      <c r="J6971" s="62"/>
    </row>
    <row r="6972" spans="1:10">
      <c r="A6972" s="55"/>
      <c r="B6972" s="55"/>
      <c r="C6972" s="55"/>
      <c r="D6972" s="56"/>
      <c r="E6972" s="56"/>
      <c r="F6972" s="56"/>
      <c r="G6972" s="56"/>
      <c r="H6972" s="56"/>
      <c r="I6972" s="56"/>
      <c r="J6972" s="61"/>
    </row>
    <row r="6973" spans="1:10">
      <c r="A6973" s="58"/>
      <c r="B6973" s="58"/>
      <c r="C6973" s="58"/>
      <c r="D6973" s="59"/>
      <c r="E6973" s="59"/>
      <c r="F6973" s="59"/>
      <c r="G6973" s="59"/>
      <c r="H6973" s="59"/>
      <c r="I6973" s="59"/>
      <c r="J6973" s="62"/>
    </row>
    <row r="6974" spans="1:10">
      <c r="A6974" s="55"/>
      <c r="B6974" s="55"/>
      <c r="C6974" s="55"/>
      <c r="D6974" s="56"/>
      <c r="E6974" s="56"/>
      <c r="F6974" s="56"/>
      <c r="G6974" s="56"/>
      <c r="H6974" s="56"/>
      <c r="I6974" s="56"/>
      <c r="J6974" s="61"/>
    </row>
    <row r="6975" spans="1:10">
      <c r="A6975" s="58"/>
      <c r="B6975" s="58"/>
      <c r="C6975" s="58"/>
      <c r="D6975" s="59"/>
      <c r="E6975" s="59"/>
      <c r="F6975" s="59"/>
      <c r="G6975" s="59"/>
      <c r="H6975" s="59"/>
      <c r="I6975" s="59"/>
      <c r="J6975" s="62"/>
    </row>
    <row r="6976" spans="1:10">
      <c r="A6976" s="55"/>
      <c r="B6976" s="55"/>
      <c r="C6976" s="55"/>
      <c r="D6976" s="56"/>
      <c r="E6976" s="56"/>
      <c r="F6976" s="56"/>
      <c r="G6976" s="56"/>
      <c r="H6976" s="56"/>
      <c r="I6976" s="56"/>
      <c r="J6976" s="61"/>
    </row>
    <row r="6977" spans="1:10">
      <c r="A6977" s="58"/>
      <c r="B6977" s="58"/>
      <c r="C6977" s="58"/>
      <c r="D6977" s="59"/>
      <c r="E6977" s="59"/>
      <c r="F6977" s="59"/>
      <c r="G6977" s="59"/>
      <c r="H6977" s="59"/>
      <c r="I6977" s="59"/>
      <c r="J6977" s="62"/>
    </row>
    <row r="6978" spans="1:10">
      <c r="A6978" s="55"/>
      <c r="B6978" s="55"/>
      <c r="C6978" s="55"/>
      <c r="D6978" s="56"/>
      <c r="E6978" s="56"/>
      <c r="F6978" s="56"/>
      <c r="G6978" s="56"/>
      <c r="H6978" s="56"/>
      <c r="I6978" s="56"/>
      <c r="J6978" s="61"/>
    </row>
    <row r="6979" spans="1:10">
      <c r="A6979" s="58"/>
      <c r="B6979" s="58"/>
      <c r="C6979" s="58"/>
      <c r="D6979" s="59"/>
      <c r="E6979" s="59"/>
      <c r="F6979" s="59"/>
      <c r="G6979" s="59"/>
      <c r="H6979" s="59"/>
      <c r="I6979" s="59"/>
      <c r="J6979" s="62"/>
    </row>
    <row r="6980" spans="1:10">
      <c r="A6980" s="55"/>
      <c r="B6980" s="55"/>
      <c r="C6980" s="55"/>
      <c r="D6980" s="56"/>
      <c r="E6980" s="56"/>
      <c r="F6980" s="56"/>
      <c r="G6980" s="56"/>
      <c r="H6980" s="56"/>
      <c r="I6980" s="56"/>
      <c r="J6980" s="61"/>
    </row>
    <row r="6981" spans="1:10">
      <c r="A6981" s="58"/>
      <c r="B6981" s="58"/>
      <c r="C6981" s="58"/>
      <c r="D6981" s="59"/>
      <c r="E6981" s="59"/>
      <c r="F6981" s="59"/>
      <c r="G6981" s="59"/>
      <c r="H6981" s="59"/>
      <c r="I6981" s="59"/>
      <c r="J6981" s="62"/>
    </row>
    <row r="6982" spans="1:10">
      <c r="A6982" s="55"/>
      <c r="B6982" s="55"/>
      <c r="C6982" s="55"/>
      <c r="D6982" s="56"/>
      <c r="E6982" s="56"/>
      <c r="F6982" s="56"/>
      <c r="G6982" s="56"/>
      <c r="H6982" s="56"/>
      <c r="I6982" s="56"/>
      <c r="J6982" s="61"/>
    </row>
    <row r="6983" spans="1:10">
      <c r="A6983" s="58"/>
      <c r="B6983" s="58"/>
      <c r="C6983" s="58"/>
      <c r="D6983" s="59"/>
      <c r="E6983" s="59"/>
      <c r="F6983" s="59"/>
      <c r="G6983" s="59"/>
      <c r="H6983" s="59"/>
      <c r="I6983" s="59"/>
      <c r="J6983" s="62"/>
    </row>
    <row r="6984" spans="1:10">
      <c r="A6984" s="55"/>
      <c r="B6984" s="55"/>
      <c r="C6984" s="55"/>
      <c r="D6984" s="56"/>
      <c r="E6984" s="56"/>
      <c r="F6984" s="56"/>
      <c r="G6984" s="56"/>
      <c r="H6984" s="56"/>
      <c r="I6984" s="56"/>
      <c r="J6984" s="61"/>
    </row>
    <row r="6985" spans="1:10">
      <c r="A6985" s="58"/>
      <c r="B6985" s="58"/>
      <c r="C6985" s="58"/>
      <c r="D6985" s="59"/>
      <c r="E6985" s="59"/>
      <c r="F6985" s="59"/>
      <c r="G6985" s="59"/>
      <c r="H6985" s="59"/>
      <c r="I6985" s="59"/>
      <c r="J6985" s="62"/>
    </row>
    <row r="6986" spans="1:10">
      <c r="A6986" s="55"/>
      <c r="B6986" s="55"/>
      <c r="C6986" s="55"/>
      <c r="D6986" s="56"/>
      <c r="E6986" s="56"/>
      <c r="F6986" s="56"/>
      <c r="G6986" s="56"/>
      <c r="H6986" s="56"/>
      <c r="I6986" s="56"/>
      <c r="J6986" s="61"/>
    </row>
    <row r="6987" spans="1:10">
      <c r="A6987" s="58"/>
      <c r="B6987" s="58"/>
      <c r="C6987" s="58"/>
      <c r="D6987" s="59"/>
      <c r="E6987" s="59"/>
      <c r="F6987" s="59"/>
      <c r="G6987" s="59"/>
      <c r="H6987" s="59"/>
      <c r="I6987" s="59"/>
      <c r="J6987" s="62"/>
    </row>
    <row r="6988" spans="1:10">
      <c r="A6988" s="55"/>
      <c r="B6988" s="55"/>
      <c r="C6988" s="55"/>
      <c r="D6988" s="56"/>
      <c r="E6988" s="56"/>
      <c r="F6988" s="56"/>
      <c r="G6988" s="56"/>
      <c r="H6988" s="56"/>
      <c r="I6988" s="56"/>
      <c r="J6988" s="61"/>
    </row>
    <row r="6989" spans="1:10">
      <c r="A6989" s="58"/>
      <c r="B6989" s="58"/>
      <c r="C6989" s="58"/>
      <c r="D6989" s="59"/>
      <c r="E6989" s="59"/>
      <c r="F6989" s="59"/>
      <c r="G6989" s="59"/>
      <c r="H6989" s="59"/>
      <c r="I6989" s="59"/>
      <c r="J6989" s="62"/>
    </row>
    <row r="6990" spans="1:10">
      <c r="A6990" s="55"/>
      <c r="B6990" s="55"/>
      <c r="C6990" s="55"/>
      <c r="D6990" s="56"/>
      <c r="E6990" s="56"/>
      <c r="F6990" s="56"/>
      <c r="G6990" s="56"/>
      <c r="H6990" s="56"/>
      <c r="I6990" s="56"/>
      <c r="J6990" s="61"/>
    </row>
    <row r="6991" spans="1:10">
      <c r="A6991" s="58"/>
      <c r="B6991" s="58"/>
      <c r="C6991" s="58"/>
      <c r="D6991" s="59"/>
      <c r="E6991" s="59"/>
      <c r="F6991" s="59"/>
      <c r="G6991" s="59"/>
      <c r="H6991" s="59"/>
      <c r="I6991" s="59"/>
      <c r="J6991" s="62"/>
    </row>
    <row r="6992" spans="1:10">
      <c r="A6992" s="55"/>
      <c r="B6992" s="55"/>
      <c r="C6992" s="55"/>
      <c r="D6992" s="56"/>
      <c r="E6992" s="56"/>
      <c r="F6992" s="56"/>
      <c r="G6992" s="56"/>
      <c r="H6992" s="56"/>
      <c r="I6992" s="56"/>
      <c r="J6992" s="61"/>
    </row>
    <row r="6993" spans="1:10">
      <c r="A6993" s="58"/>
      <c r="B6993" s="58"/>
      <c r="C6993" s="58"/>
      <c r="D6993" s="59"/>
      <c r="E6993" s="59"/>
      <c r="F6993" s="59"/>
      <c r="G6993" s="59"/>
      <c r="H6993" s="59"/>
      <c r="I6993" s="59"/>
      <c r="J6993" s="62"/>
    </row>
    <row r="6994" spans="1:10">
      <c r="A6994" s="55"/>
      <c r="B6994" s="55"/>
      <c r="C6994" s="55"/>
      <c r="D6994" s="56"/>
      <c r="E6994" s="56"/>
      <c r="F6994" s="56"/>
      <c r="G6994" s="56"/>
      <c r="H6994" s="56"/>
      <c r="I6994" s="56"/>
      <c r="J6994" s="61"/>
    </row>
    <row r="6995" spans="1:10">
      <c r="A6995" s="58"/>
      <c r="B6995" s="58"/>
      <c r="C6995" s="58"/>
      <c r="D6995" s="59"/>
      <c r="E6995" s="59"/>
      <c r="F6995" s="59"/>
      <c r="G6995" s="59"/>
      <c r="H6995" s="59"/>
      <c r="I6995" s="59"/>
      <c r="J6995" s="62"/>
    </row>
    <row r="6996" spans="1:10">
      <c r="A6996" s="55"/>
      <c r="B6996" s="55"/>
      <c r="C6996" s="55"/>
      <c r="D6996" s="56"/>
      <c r="E6996" s="56"/>
      <c r="F6996" s="56"/>
      <c r="G6996" s="56"/>
      <c r="H6996" s="56"/>
      <c r="I6996" s="56"/>
      <c r="J6996" s="61"/>
    </row>
    <row r="6997" spans="1:10">
      <c r="A6997" s="58"/>
      <c r="B6997" s="58"/>
      <c r="C6997" s="58"/>
      <c r="D6997" s="59"/>
      <c r="E6997" s="59"/>
      <c r="F6997" s="59"/>
      <c r="G6997" s="59"/>
      <c r="H6997" s="59"/>
      <c r="I6997" s="59"/>
      <c r="J6997" s="62"/>
    </row>
    <row r="6998" spans="1:10">
      <c r="A6998" s="55"/>
      <c r="B6998" s="55"/>
      <c r="C6998" s="55"/>
      <c r="D6998" s="56"/>
      <c r="E6998" s="56"/>
      <c r="F6998" s="56"/>
      <c r="G6998" s="56"/>
      <c r="H6998" s="56"/>
      <c r="I6998" s="56"/>
      <c r="J6998" s="61"/>
    </row>
    <row r="6999" spans="1:10">
      <c r="A6999" s="58"/>
      <c r="B6999" s="58"/>
      <c r="C6999" s="58"/>
      <c r="D6999" s="59"/>
      <c r="E6999" s="59"/>
      <c r="F6999" s="59"/>
      <c r="G6999" s="59"/>
      <c r="H6999" s="59"/>
      <c r="I6999" s="59"/>
      <c r="J6999" s="62"/>
    </row>
    <row r="7000" spans="1:10">
      <c r="A7000" s="55"/>
      <c r="B7000" s="55"/>
      <c r="C7000" s="55"/>
      <c r="D7000" s="56"/>
      <c r="E7000" s="56"/>
      <c r="F7000" s="56"/>
      <c r="G7000" s="56"/>
      <c r="H7000" s="56"/>
      <c r="I7000" s="56"/>
      <c r="J7000" s="61"/>
    </row>
    <row r="7001" spans="1:10">
      <c r="A7001" s="58"/>
      <c r="B7001" s="58"/>
      <c r="C7001" s="58"/>
      <c r="D7001" s="59"/>
      <c r="E7001" s="59"/>
      <c r="F7001" s="59"/>
      <c r="G7001" s="59"/>
      <c r="H7001" s="59"/>
      <c r="I7001" s="59"/>
      <c r="J7001" s="62"/>
    </row>
    <row r="7002" spans="1:10">
      <c r="A7002" s="55"/>
      <c r="B7002" s="55"/>
      <c r="C7002" s="55"/>
      <c r="D7002" s="56"/>
      <c r="E7002" s="56"/>
      <c r="F7002" s="56"/>
      <c r="G7002" s="56"/>
      <c r="H7002" s="56"/>
      <c r="I7002" s="56"/>
      <c r="J7002" s="61"/>
    </row>
    <row r="7003" spans="1:10">
      <c r="A7003" s="58"/>
      <c r="B7003" s="58"/>
      <c r="C7003" s="58"/>
      <c r="D7003" s="59"/>
      <c r="E7003" s="59"/>
      <c r="F7003" s="59"/>
      <c r="G7003" s="59"/>
      <c r="H7003" s="59"/>
      <c r="I7003" s="59"/>
      <c r="J7003" s="62"/>
    </row>
    <row r="7004" spans="1:10">
      <c r="A7004" s="55"/>
      <c r="B7004" s="55"/>
      <c r="C7004" s="55"/>
      <c r="D7004" s="56"/>
      <c r="E7004" s="56"/>
      <c r="F7004" s="56"/>
      <c r="G7004" s="56"/>
      <c r="H7004" s="56"/>
      <c r="I7004" s="56"/>
      <c r="J7004" s="61"/>
    </row>
    <row r="7005" spans="1:10">
      <c r="A7005" s="58"/>
      <c r="B7005" s="58"/>
      <c r="C7005" s="58"/>
      <c r="D7005" s="59"/>
      <c r="E7005" s="59"/>
      <c r="F7005" s="59"/>
      <c r="G7005" s="59"/>
      <c r="H7005" s="59"/>
      <c r="I7005" s="59"/>
      <c r="J7005" s="62"/>
    </row>
    <row r="7006" spans="1:10">
      <c r="A7006" s="55"/>
      <c r="B7006" s="55"/>
      <c r="C7006" s="55"/>
      <c r="D7006" s="56"/>
      <c r="E7006" s="56"/>
      <c r="F7006" s="56"/>
      <c r="G7006" s="56"/>
      <c r="H7006" s="56"/>
      <c r="I7006" s="56"/>
      <c r="J7006" s="61"/>
    </row>
    <row r="7007" spans="1:10">
      <c r="A7007" s="58"/>
      <c r="B7007" s="58"/>
      <c r="C7007" s="58"/>
      <c r="D7007" s="59"/>
      <c r="E7007" s="59"/>
      <c r="F7007" s="59"/>
      <c r="G7007" s="59"/>
      <c r="H7007" s="59"/>
      <c r="I7007" s="59"/>
      <c r="J7007" s="62"/>
    </row>
    <row r="7008" spans="1:10">
      <c r="A7008" s="55"/>
      <c r="B7008" s="55"/>
      <c r="C7008" s="55"/>
      <c r="D7008" s="56"/>
      <c r="E7008" s="56"/>
      <c r="F7008" s="56"/>
      <c r="G7008" s="56"/>
      <c r="H7008" s="56"/>
      <c r="I7008" s="56"/>
      <c r="J7008" s="61"/>
    </row>
    <row r="7009" spans="1:10">
      <c r="A7009" s="58"/>
      <c r="B7009" s="58"/>
      <c r="C7009" s="58"/>
      <c r="D7009" s="59"/>
      <c r="E7009" s="59"/>
      <c r="F7009" s="59"/>
      <c r="G7009" s="59"/>
      <c r="H7009" s="59"/>
      <c r="I7009" s="59"/>
      <c r="J7009" s="62"/>
    </row>
    <row r="7010" spans="1:10">
      <c r="A7010" s="55"/>
      <c r="B7010" s="55"/>
      <c r="C7010" s="55"/>
      <c r="D7010" s="56"/>
      <c r="E7010" s="56"/>
      <c r="F7010" s="56"/>
      <c r="G7010" s="56"/>
      <c r="H7010" s="56"/>
      <c r="I7010" s="56"/>
      <c r="J7010" s="61"/>
    </row>
    <row r="7011" spans="1:10">
      <c r="A7011" s="58"/>
      <c r="B7011" s="58"/>
      <c r="C7011" s="58"/>
      <c r="D7011" s="59"/>
      <c r="E7011" s="59"/>
      <c r="F7011" s="59"/>
      <c r="G7011" s="59"/>
      <c r="H7011" s="59"/>
      <c r="I7011" s="59"/>
      <c r="J7011" s="62"/>
    </row>
    <row r="7012" spans="1:10">
      <c r="A7012" s="55"/>
      <c r="B7012" s="55"/>
      <c r="C7012" s="55"/>
      <c r="D7012" s="56"/>
      <c r="E7012" s="56"/>
      <c r="F7012" s="56"/>
      <c r="G7012" s="56"/>
      <c r="H7012" s="56"/>
      <c r="I7012" s="56"/>
      <c r="J7012" s="61"/>
    </row>
    <row r="7013" spans="1:10">
      <c r="A7013" s="58"/>
      <c r="B7013" s="58"/>
      <c r="C7013" s="58"/>
      <c r="D7013" s="59"/>
      <c r="E7013" s="59"/>
      <c r="F7013" s="59"/>
      <c r="G7013" s="59"/>
      <c r="H7013" s="59"/>
      <c r="I7013" s="59"/>
      <c r="J7013" s="62"/>
    </row>
    <row r="7014" spans="1:10">
      <c r="A7014" s="55"/>
      <c r="B7014" s="55"/>
      <c r="C7014" s="55"/>
      <c r="D7014" s="56"/>
      <c r="E7014" s="56"/>
      <c r="F7014" s="56"/>
      <c r="G7014" s="56"/>
      <c r="H7014" s="56"/>
      <c r="I7014" s="56"/>
      <c r="J7014" s="61"/>
    </row>
    <row r="7015" spans="1:10">
      <c r="A7015" s="58"/>
      <c r="B7015" s="58"/>
      <c r="C7015" s="58"/>
      <c r="D7015" s="59"/>
      <c r="E7015" s="59"/>
      <c r="F7015" s="59"/>
      <c r="G7015" s="59"/>
      <c r="H7015" s="59"/>
      <c r="I7015" s="59"/>
      <c r="J7015" s="62"/>
    </row>
    <row r="7016" spans="1:10">
      <c r="A7016" s="55"/>
      <c r="B7016" s="55"/>
      <c r="C7016" s="55"/>
      <c r="D7016" s="56"/>
      <c r="E7016" s="56"/>
      <c r="F7016" s="56"/>
      <c r="G7016" s="56"/>
      <c r="H7016" s="56"/>
      <c r="I7016" s="56"/>
      <c r="J7016" s="61"/>
    </row>
    <row r="7017" spans="1:10">
      <c r="A7017" s="58"/>
      <c r="B7017" s="58"/>
      <c r="C7017" s="58"/>
      <c r="D7017" s="59"/>
      <c r="E7017" s="59"/>
      <c r="F7017" s="59"/>
      <c r="G7017" s="59"/>
      <c r="H7017" s="59"/>
      <c r="I7017" s="59"/>
      <c r="J7017" s="62"/>
    </row>
    <row r="7018" spans="1:10">
      <c r="A7018" s="55"/>
      <c r="B7018" s="55"/>
      <c r="C7018" s="55"/>
      <c r="D7018" s="56"/>
      <c r="E7018" s="56"/>
      <c r="F7018" s="56"/>
      <c r="G7018" s="56"/>
      <c r="H7018" s="56"/>
      <c r="I7018" s="56"/>
      <c r="J7018" s="61"/>
    </row>
    <row r="7019" spans="1:10">
      <c r="A7019" s="58"/>
      <c r="B7019" s="58"/>
      <c r="C7019" s="58"/>
      <c r="D7019" s="59"/>
      <c r="E7019" s="59"/>
      <c r="F7019" s="59"/>
      <c r="G7019" s="59"/>
      <c r="H7019" s="59"/>
      <c r="I7019" s="59"/>
      <c r="J7019" s="62"/>
    </row>
    <row r="7020" spans="1:10">
      <c r="A7020" s="55"/>
      <c r="B7020" s="55"/>
      <c r="C7020" s="55"/>
      <c r="D7020" s="56"/>
      <c r="E7020" s="56"/>
      <c r="F7020" s="56"/>
      <c r="G7020" s="56"/>
      <c r="H7020" s="56"/>
      <c r="I7020" s="56"/>
      <c r="J7020" s="61"/>
    </row>
    <row r="7021" spans="1:10">
      <c r="A7021" s="58"/>
      <c r="B7021" s="58"/>
      <c r="C7021" s="58"/>
      <c r="D7021" s="59"/>
      <c r="E7021" s="59"/>
      <c r="F7021" s="59"/>
      <c r="G7021" s="59"/>
      <c r="H7021" s="59"/>
      <c r="I7021" s="59"/>
      <c r="J7021" s="62"/>
    </row>
    <row r="7022" spans="1:10">
      <c r="A7022" s="55"/>
      <c r="B7022" s="55"/>
      <c r="C7022" s="55"/>
      <c r="D7022" s="56"/>
      <c r="E7022" s="56"/>
      <c r="F7022" s="56"/>
      <c r="G7022" s="56"/>
      <c r="H7022" s="56"/>
      <c r="I7022" s="56"/>
      <c r="J7022" s="61"/>
    </row>
    <row r="7023" spans="1:10">
      <c r="A7023" s="58"/>
      <c r="B7023" s="58"/>
      <c r="C7023" s="58"/>
      <c r="D7023" s="59"/>
      <c r="E7023" s="59"/>
      <c r="F7023" s="59"/>
      <c r="G7023" s="59"/>
      <c r="H7023" s="59"/>
      <c r="I7023" s="59"/>
      <c r="J7023" s="62"/>
    </row>
    <row r="7024" spans="1:10">
      <c r="A7024" s="55"/>
      <c r="B7024" s="55"/>
      <c r="C7024" s="55"/>
      <c r="D7024" s="56"/>
      <c r="E7024" s="56"/>
      <c r="F7024" s="56"/>
      <c r="G7024" s="56"/>
      <c r="H7024" s="56"/>
      <c r="I7024" s="56"/>
      <c r="J7024" s="61"/>
    </row>
    <row r="7025" spans="1:10">
      <c r="A7025" s="58"/>
      <c r="B7025" s="58"/>
      <c r="C7025" s="58"/>
      <c r="D7025" s="59"/>
      <c r="E7025" s="59"/>
      <c r="F7025" s="59"/>
      <c r="G7025" s="59"/>
      <c r="H7025" s="59"/>
      <c r="I7025" s="59"/>
      <c r="J7025" s="62"/>
    </row>
    <row r="7026" spans="1:10">
      <c r="A7026" s="55"/>
      <c r="B7026" s="55"/>
      <c r="C7026" s="55"/>
      <c r="D7026" s="56"/>
      <c r="E7026" s="56"/>
      <c r="F7026" s="56"/>
      <c r="G7026" s="56"/>
      <c r="H7026" s="56"/>
      <c r="I7026" s="56"/>
      <c r="J7026" s="61"/>
    </row>
    <row r="7027" spans="1:10">
      <c r="A7027" s="58"/>
      <c r="B7027" s="58"/>
      <c r="C7027" s="58"/>
      <c r="D7027" s="59"/>
      <c r="E7027" s="59"/>
      <c r="F7027" s="59"/>
      <c r="G7027" s="59"/>
      <c r="H7027" s="59"/>
      <c r="I7027" s="59"/>
      <c r="J7027" s="62"/>
    </row>
    <row r="7028" spans="1:10">
      <c r="A7028" s="55"/>
      <c r="B7028" s="55"/>
      <c r="C7028" s="55"/>
      <c r="D7028" s="56"/>
      <c r="E7028" s="56"/>
      <c r="F7028" s="56"/>
      <c r="G7028" s="56"/>
      <c r="H7028" s="56"/>
      <c r="I7028" s="56"/>
      <c r="J7028" s="61"/>
    </row>
    <row r="7029" spans="1:10">
      <c r="A7029" s="58"/>
      <c r="B7029" s="58"/>
      <c r="C7029" s="58"/>
      <c r="D7029" s="59"/>
      <c r="E7029" s="59"/>
      <c r="F7029" s="59"/>
      <c r="G7029" s="59"/>
      <c r="H7029" s="59"/>
      <c r="I7029" s="59"/>
      <c r="J7029" s="62"/>
    </row>
    <row r="7030" spans="1:10">
      <c r="A7030" s="55"/>
      <c r="B7030" s="55"/>
      <c r="C7030" s="55"/>
      <c r="D7030" s="56"/>
      <c r="E7030" s="56"/>
      <c r="F7030" s="56"/>
      <c r="G7030" s="56"/>
      <c r="H7030" s="56"/>
      <c r="I7030" s="56"/>
      <c r="J7030" s="61"/>
    </row>
    <row r="7031" spans="1:10">
      <c r="A7031" s="58"/>
      <c r="B7031" s="58"/>
      <c r="C7031" s="58"/>
      <c r="D7031" s="59"/>
      <c r="E7031" s="59"/>
      <c r="F7031" s="59"/>
      <c r="G7031" s="59"/>
      <c r="H7031" s="59"/>
      <c r="I7031" s="59"/>
      <c r="J7031" s="62"/>
    </row>
    <row r="7032" spans="1:10">
      <c r="A7032" s="55"/>
      <c r="B7032" s="55"/>
      <c r="C7032" s="55"/>
      <c r="D7032" s="56"/>
      <c r="E7032" s="56"/>
      <c r="F7032" s="56"/>
      <c r="G7032" s="56"/>
      <c r="H7032" s="56"/>
      <c r="I7032" s="56"/>
      <c r="J7032" s="61"/>
    </row>
    <row r="7033" spans="1:10">
      <c r="A7033" s="58"/>
      <c r="B7033" s="58"/>
      <c r="C7033" s="58"/>
      <c r="D7033" s="59"/>
      <c r="E7033" s="59"/>
      <c r="F7033" s="59"/>
      <c r="G7033" s="59"/>
      <c r="H7033" s="59"/>
      <c r="I7033" s="59"/>
      <c r="J7033" s="62"/>
    </row>
    <row r="7034" spans="1:10">
      <c r="A7034" s="55"/>
      <c r="B7034" s="55"/>
      <c r="C7034" s="55"/>
      <c r="D7034" s="56"/>
      <c r="E7034" s="56"/>
      <c r="F7034" s="56"/>
      <c r="G7034" s="56"/>
      <c r="H7034" s="56"/>
      <c r="I7034" s="56"/>
      <c r="J7034" s="61"/>
    </row>
    <row r="7035" spans="1:10">
      <c r="A7035" s="58"/>
      <c r="B7035" s="58"/>
      <c r="C7035" s="58"/>
      <c r="D7035" s="59"/>
      <c r="E7035" s="59"/>
      <c r="F7035" s="59"/>
      <c r="G7035" s="59"/>
      <c r="H7035" s="59"/>
      <c r="I7035" s="59"/>
      <c r="J7035" s="62"/>
    </row>
    <row r="7036" spans="1:10">
      <c r="A7036" s="55"/>
      <c r="B7036" s="55"/>
      <c r="C7036" s="55"/>
      <c r="D7036" s="56"/>
      <c r="E7036" s="56"/>
      <c r="F7036" s="56"/>
      <c r="G7036" s="56"/>
      <c r="H7036" s="56"/>
      <c r="I7036" s="56"/>
      <c r="J7036" s="61"/>
    </row>
    <row r="7037" spans="1:10">
      <c r="A7037" s="58"/>
      <c r="B7037" s="58"/>
      <c r="C7037" s="58"/>
      <c r="D7037" s="59"/>
      <c r="E7037" s="59"/>
      <c r="F7037" s="59"/>
      <c r="G7037" s="59"/>
      <c r="H7037" s="59"/>
      <c r="I7037" s="59"/>
      <c r="J7037" s="62"/>
    </row>
    <row r="7038" spans="1:10">
      <c r="A7038" s="55"/>
      <c r="B7038" s="55"/>
      <c r="C7038" s="55"/>
      <c r="D7038" s="56"/>
      <c r="E7038" s="56"/>
      <c r="F7038" s="56"/>
      <c r="G7038" s="56"/>
      <c r="H7038" s="56"/>
      <c r="I7038" s="56"/>
      <c r="J7038" s="61"/>
    </row>
    <row r="7039" spans="1:10">
      <c r="A7039" s="58"/>
      <c r="B7039" s="58"/>
      <c r="C7039" s="58"/>
      <c r="D7039" s="59"/>
      <c r="E7039" s="59"/>
      <c r="F7039" s="59"/>
      <c r="G7039" s="59"/>
      <c r="H7039" s="59"/>
      <c r="I7039" s="59"/>
      <c r="J7039" s="62"/>
    </row>
    <row r="7040" spans="1:10">
      <c r="A7040" s="55"/>
      <c r="B7040" s="55"/>
      <c r="C7040" s="55"/>
      <c r="D7040" s="56"/>
      <c r="E7040" s="56"/>
      <c r="F7040" s="56"/>
      <c r="G7040" s="56"/>
      <c r="H7040" s="56"/>
      <c r="I7040" s="56"/>
      <c r="J7040" s="61"/>
    </row>
    <row r="7041" spans="1:10">
      <c r="A7041" s="58"/>
      <c r="B7041" s="58"/>
      <c r="C7041" s="58"/>
      <c r="D7041" s="59"/>
      <c r="E7041" s="59"/>
      <c r="F7041" s="59"/>
      <c r="G7041" s="59"/>
      <c r="H7041" s="59"/>
      <c r="I7041" s="59"/>
      <c r="J7041" s="62"/>
    </row>
    <row r="7042" spans="1:10">
      <c r="A7042" s="55"/>
      <c r="B7042" s="55"/>
      <c r="C7042" s="55"/>
      <c r="D7042" s="56"/>
      <c r="E7042" s="56"/>
      <c r="F7042" s="56"/>
      <c r="G7042" s="56"/>
      <c r="H7042" s="56"/>
      <c r="I7042" s="56"/>
      <c r="J7042" s="61"/>
    </row>
    <row r="7043" spans="1:10">
      <c r="A7043" s="58"/>
      <c r="B7043" s="58"/>
      <c r="C7043" s="58"/>
      <c r="D7043" s="59"/>
      <c r="E7043" s="59"/>
      <c r="F7043" s="59"/>
      <c r="G7043" s="59"/>
      <c r="H7043" s="59"/>
      <c r="I7043" s="59"/>
      <c r="J7043" s="62"/>
    </row>
    <row r="7044" spans="1:10">
      <c r="A7044" s="55"/>
      <c r="B7044" s="55"/>
      <c r="C7044" s="55"/>
      <c r="D7044" s="56"/>
      <c r="E7044" s="56"/>
      <c r="F7044" s="56"/>
      <c r="G7044" s="56"/>
      <c r="H7044" s="56"/>
      <c r="I7044" s="56"/>
      <c r="J7044" s="61"/>
    </row>
    <row r="7045" spans="1:10">
      <c r="A7045" s="58"/>
      <c r="B7045" s="58"/>
      <c r="C7045" s="58"/>
      <c r="D7045" s="59"/>
      <c r="E7045" s="59"/>
      <c r="F7045" s="59"/>
      <c r="G7045" s="59"/>
      <c r="H7045" s="59"/>
      <c r="I7045" s="59"/>
      <c r="J7045" s="62"/>
    </row>
    <row r="7046" spans="1:10">
      <c r="A7046" s="55"/>
      <c r="B7046" s="55"/>
      <c r="C7046" s="55"/>
      <c r="D7046" s="56"/>
      <c r="E7046" s="56"/>
      <c r="F7046" s="56"/>
      <c r="G7046" s="56"/>
      <c r="H7046" s="56"/>
      <c r="I7046" s="56"/>
      <c r="J7046" s="61"/>
    </row>
    <row r="7047" spans="1:10">
      <c r="A7047" s="58"/>
      <c r="B7047" s="58"/>
      <c r="C7047" s="58"/>
      <c r="D7047" s="59"/>
      <c r="E7047" s="59"/>
      <c r="F7047" s="59"/>
      <c r="G7047" s="59"/>
      <c r="H7047" s="59"/>
      <c r="I7047" s="59"/>
      <c r="J7047" s="62"/>
    </row>
    <row r="7048" spans="1:10">
      <c r="A7048" s="55"/>
      <c r="B7048" s="55"/>
      <c r="C7048" s="55"/>
      <c r="D7048" s="56"/>
      <c r="E7048" s="56"/>
      <c r="F7048" s="56"/>
      <c r="G7048" s="56"/>
      <c r="H7048" s="56"/>
      <c r="I7048" s="56"/>
      <c r="J7048" s="61"/>
    </row>
    <row r="7049" spans="1:10">
      <c r="A7049" s="58"/>
      <c r="B7049" s="58"/>
      <c r="C7049" s="58"/>
      <c r="D7049" s="59"/>
      <c r="E7049" s="59"/>
      <c r="F7049" s="59"/>
      <c r="G7049" s="59"/>
      <c r="H7049" s="59"/>
      <c r="I7049" s="59"/>
      <c r="J7049" s="62"/>
    </row>
    <row r="7050" spans="1:10">
      <c r="A7050" s="55"/>
      <c r="B7050" s="55"/>
      <c r="C7050" s="55"/>
      <c r="D7050" s="56"/>
      <c r="E7050" s="56"/>
      <c r="F7050" s="56"/>
      <c r="G7050" s="56"/>
      <c r="H7050" s="56"/>
      <c r="I7050" s="56"/>
      <c r="J7050" s="61"/>
    </row>
    <row r="7051" spans="1:10">
      <c r="A7051" s="58"/>
      <c r="B7051" s="58"/>
      <c r="C7051" s="58"/>
      <c r="D7051" s="59"/>
      <c r="E7051" s="59"/>
      <c r="F7051" s="59"/>
      <c r="G7051" s="59"/>
      <c r="H7051" s="59"/>
      <c r="I7051" s="59"/>
      <c r="J7051" s="62"/>
    </row>
    <row r="7052" spans="1:10">
      <c r="A7052" s="55"/>
      <c r="B7052" s="55"/>
      <c r="C7052" s="55"/>
      <c r="D7052" s="56"/>
      <c r="E7052" s="56"/>
      <c r="F7052" s="56"/>
      <c r="G7052" s="56"/>
      <c r="H7052" s="56"/>
      <c r="I7052" s="56"/>
      <c r="J7052" s="61"/>
    </row>
    <row r="7053" spans="1:10">
      <c r="A7053" s="58"/>
      <c r="B7053" s="58"/>
      <c r="C7053" s="58"/>
      <c r="D7053" s="59"/>
      <c r="E7053" s="59"/>
      <c r="F7053" s="59"/>
      <c r="G7053" s="59"/>
      <c r="H7053" s="59"/>
      <c r="I7053" s="59"/>
      <c r="J7053" s="62"/>
    </row>
    <row r="7054" spans="1:10">
      <c r="A7054" s="55"/>
      <c r="B7054" s="55"/>
      <c r="C7054" s="55"/>
      <c r="D7054" s="56"/>
      <c r="E7054" s="56"/>
      <c r="F7054" s="56"/>
      <c r="G7054" s="56"/>
      <c r="H7054" s="56"/>
      <c r="I7054" s="56"/>
      <c r="J7054" s="61"/>
    </row>
    <row r="7055" spans="1:10">
      <c r="A7055" s="58"/>
      <c r="B7055" s="58"/>
      <c r="C7055" s="58"/>
      <c r="D7055" s="59"/>
      <c r="E7055" s="59"/>
      <c r="F7055" s="59"/>
      <c r="G7055" s="59"/>
      <c r="H7055" s="59"/>
      <c r="I7055" s="59"/>
      <c r="J7055" s="62"/>
    </row>
    <row r="7056" spans="1:10">
      <c r="A7056" s="55"/>
      <c r="B7056" s="55"/>
      <c r="C7056" s="55"/>
      <c r="D7056" s="56"/>
      <c r="E7056" s="56"/>
      <c r="F7056" s="56"/>
      <c r="G7056" s="56"/>
      <c r="H7056" s="56"/>
      <c r="I7056" s="56"/>
      <c r="J7056" s="61"/>
    </row>
    <row r="7057" spans="1:10">
      <c r="A7057" s="58"/>
      <c r="B7057" s="58"/>
      <c r="C7057" s="58"/>
      <c r="D7057" s="59"/>
      <c r="E7057" s="59"/>
      <c r="F7057" s="59"/>
      <c r="G7057" s="59"/>
      <c r="H7057" s="59"/>
      <c r="I7057" s="59"/>
      <c r="J7057" s="62"/>
    </row>
    <row r="7058" spans="1:10">
      <c r="A7058" s="55"/>
      <c r="B7058" s="55"/>
      <c r="C7058" s="55"/>
      <c r="D7058" s="56"/>
      <c r="E7058" s="56"/>
      <c r="F7058" s="56"/>
      <c r="G7058" s="56"/>
      <c r="H7058" s="56"/>
      <c r="I7058" s="56"/>
      <c r="J7058" s="61"/>
    </row>
    <row r="7059" spans="1:10">
      <c r="A7059" s="58"/>
      <c r="B7059" s="58"/>
      <c r="C7059" s="58"/>
      <c r="D7059" s="59"/>
      <c r="E7059" s="59"/>
      <c r="F7059" s="59"/>
      <c r="G7059" s="59"/>
      <c r="H7059" s="59"/>
      <c r="I7059" s="59"/>
      <c r="J7059" s="62"/>
    </row>
    <row r="7060" spans="1:10">
      <c r="A7060" s="55"/>
      <c r="B7060" s="55"/>
      <c r="C7060" s="55"/>
      <c r="D7060" s="56"/>
      <c r="E7060" s="56"/>
      <c r="F7060" s="56"/>
      <c r="G7060" s="56"/>
      <c r="H7060" s="56"/>
      <c r="I7060" s="56"/>
      <c r="J7060" s="61"/>
    </row>
    <row r="7061" spans="1:10">
      <c r="A7061" s="58"/>
      <c r="B7061" s="58"/>
      <c r="C7061" s="58"/>
      <c r="D7061" s="59"/>
      <c r="E7061" s="59"/>
      <c r="F7061" s="59"/>
      <c r="G7061" s="59"/>
      <c r="H7061" s="59"/>
      <c r="I7061" s="59"/>
      <c r="J7061" s="62"/>
    </row>
    <row r="7062" spans="1:10">
      <c r="A7062" s="55"/>
      <c r="B7062" s="55"/>
      <c r="C7062" s="55"/>
      <c r="D7062" s="56"/>
      <c r="E7062" s="56"/>
      <c r="F7062" s="56"/>
      <c r="G7062" s="56"/>
      <c r="H7062" s="56"/>
      <c r="I7062" s="56"/>
      <c r="J7062" s="61"/>
    </row>
    <row r="7063" spans="1:10">
      <c r="A7063" s="58"/>
      <c r="B7063" s="58"/>
      <c r="C7063" s="58"/>
      <c r="D7063" s="59"/>
      <c r="E7063" s="59"/>
      <c r="F7063" s="59"/>
      <c r="G7063" s="59"/>
      <c r="H7063" s="59"/>
      <c r="I7063" s="59"/>
      <c r="J7063" s="62"/>
    </row>
    <row r="7064" spans="1:10">
      <c r="A7064" s="55"/>
      <c r="B7064" s="55"/>
      <c r="C7064" s="55"/>
      <c r="D7064" s="56"/>
      <c r="E7064" s="56"/>
      <c r="F7064" s="56"/>
      <c r="G7064" s="56"/>
      <c r="H7064" s="56"/>
      <c r="I7064" s="56"/>
      <c r="J7064" s="61"/>
    </row>
    <row r="7065" spans="1:10">
      <c r="A7065" s="58"/>
      <c r="B7065" s="58"/>
      <c r="C7065" s="58"/>
      <c r="D7065" s="59"/>
      <c r="E7065" s="59"/>
      <c r="F7065" s="59"/>
      <c r="G7065" s="59"/>
      <c r="H7065" s="59"/>
      <c r="I7065" s="59"/>
      <c r="J7065" s="62"/>
    </row>
    <row r="7066" spans="1:10">
      <c r="A7066" s="55"/>
      <c r="B7066" s="55"/>
      <c r="C7066" s="55"/>
      <c r="D7066" s="56"/>
      <c r="E7066" s="56"/>
      <c r="F7066" s="56"/>
      <c r="G7066" s="56"/>
      <c r="H7066" s="56"/>
      <c r="I7066" s="56"/>
      <c r="J7066" s="61"/>
    </row>
    <row r="7067" spans="1:10">
      <c r="A7067" s="58"/>
      <c r="B7067" s="58"/>
      <c r="C7067" s="58"/>
      <c r="D7067" s="59"/>
      <c r="E7067" s="59"/>
      <c r="F7067" s="59"/>
      <c r="G7067" s="59"/>
      <c r="H7067" s="59"/>
      <c r="I7067" s="59"/>
      <c r="J7067" s="62"/>
    </row>
    <row r="7068" spans="1:10">
      <c r="A7068" s="55"/>
      <c r="B7068" s="55"/>
      <c r="C7068" s="55"/>
      <c r="D7068" s="56"/>
      <c r="E7068" s="56"/>
      <c r="F7068" s="56"/>
      <c r="G7068" s="56"/>
      <c r="H7068" s="56"/>
      <c r="I7068" s="56"/>
      <c r="J7068" s="61"/>
    </row>
    <row r="7069" spans="1:10">
      <c r="A7069" s="58"/>
      <c r="B7069" s="58"/>
      <c r="C7069" s="58"/>
      <c r="D7069" s="59"/>
      <c r="E7069" s="59"/>
      <c r="F7069" s="59"/>
      <c r="G7069" s="59"/>
      <c r="H7069" s="59"/>
      <c r="I7069" s="59"/>
      <c r="J7069" s="62"/>
    </row>
    <row r="7070" spans="1:10">
      <c r="A7070" s="55"/>
      <c r="B7070" s="55"/>
      <c r="C7070" s="55"/>
      <c r="D7070" s="56"/>
      <c r="E7070" s="56"/>
      <c r="F7070" s="56"/>
      <c r="G7070" s="56"/>
      <c r="H7070" s="56"/>
      <c r="I7070" s="56"/>
      <c r="J7070" s="61"/>
    </row>
    <row r="7071" spans="1:10">
      <c r="A7071" s="58"/>
      <c r="B7071" s="58"/>
      <c r="C7071" s="58"/>
      <c r="D7071" s="59"/>
      <c r="E7071" s="59"/>
      <c r="F7071" s="59"/>
      <c r="G7071" s="59"/>
      <c r="H7071" s="59"/>
      <c r="I7071" s="59"/>
      <c r="J7071" s="62"/>
    </row>
    <row r="7072" spans="1:10">
      <c r="A7072" s="55"/>
      <c r="B7072" s="55"/>
      <c r="C7072" s="55"/>
      <c r="D7072" s="56"/>
      <c r="E7072" s="56"/>
      <c r="F7072" s="56"/>
      <c r="G7072" s="56"/>
      <c r="H7072" s="56"/>
      <c r="I7072" s="56"/>
      <c r="J7072" s="61"/>
    </row>
    <row r="7073" spans="1:10">
      <c r="A7073" s="58"/>
      <c r="B7073" s="58"/>
      <c r="C7073" s="58"/>
      <c r="D7073" s="59"/>
      <c r="E7073" s="59"/>
      <c r="F7073" s="59"/>
      <c r="G7073" s="59"/>
      <c r="H7073" s="59"/>
      <c r="I7073" s="59"/>
      <c r="J7073" s="62"/>
    </row>
    <row r="7074" spans="1:10">
      <c r="A7074" s="55"/>
      <c r="B7074" s="55"/>
      <c r="C7074" s="55"/>
      <c r="D7074" s="56"/>
      <c r="E7074" s="56"/>
      <c r="F7074" s="56"/>
      <c r="G7074" s="56"/>
      <c r="H7074" s="56"/>
      <c r="I7074" s="56"/>
      <c r="J7074" s="61"/>
    </row>
    <row r="7075" spans="1:10">
      <c r="A7075" s="58"/>
      <c r="B7075" s="58"/>
      <c r="C7075" s="58"/>
      <c r="D7075" s="59"/>
      <c r="E7075" s="59"/>
      <c r="F7075" s="59"/>
      <c r="G7075" s="59"/>
      <c r="H7075" s="59"/>
      <c r="I7075" s="59"/>
      <c r="J7075" s="62"/>
    </row>
    <row r="7076" spans="1:10">
      <c r="A7076" s="55"/>
      <c r="B7076" s="55"/>
      <c r="C7076" s="55"/>
      <c r="D7076" s="56"/>
      <c r="E7076" s="56"/>
      <c r="F7076" s="56"/>
      <c r="G7076" s="56"/>
      <c r="H7076" s="56"/>
      <c r="I7076" s="56"/>
      <c r="J7076" s="61"/>
    </row>
    <row r="7077" spans="1:10">
      <c r="A7077" s="58"/>
      <c r="B7077" s="58"/>
      <c r="C7077" s="58"/>
      <c r="D7077" s="59"/>
      <c r="E7077" s="59"/>
      <c r="F7077" s="59"/>
      <c r="G7077" s="59"/>
      <c r="H7077" s="59"/>
      <c r="I7077" s="59"/>
      <c r="J7077" s="62"/>
    </row>
    <row r="7078" spans="1:10">
      <c r="A7078" s="55"/>
      <c r="B7078" s="55"/>
      <c r="C7078" s="55"/>
      <c r="D7078" s="56"/>
      <c r="E7078" s="56"/>
      <c r="F7078" s="56"/>
      <c r="G7078" s="56"/>
      <c r="H7078" s="56"/>
      <c r="I7078" s="56"/>
      <c r="J7078" s="61"/>
    </row>
    <row r="7079" spans="1:10">
      <c r="A7079" s="58"/>
      <c r="B7079" s="58"/>
      <c r="C7079" s="58"/>
      <c r="D7079" s="59"/>
      <c r="E7079" s="59"/>
      <c r="F7079" s="59"/>
      <c r="G7079" s="59"/>
      <c r="H7079" s="59"/>
      <c r="I7079" s="59"/>
      <c r="J7079" s="62"/>
    </row>
    <row r="7080" spans="1:10">
      <c r="A7080" s="55"/>
      <c r="B7080" s="55"/>
      <c r="C7080" s="55"/>
      <c r="D7080" s="56"/>
      <c r="E7080" s="56"/>
      <c r="F7080" s="56"/>
      <c r="G7080" s="56"/>
      <c r="H7080" s="56"/>
      <c r="I7080" s="56"/>
      <c r="J7080" s="61"/>
    </row>
    <row r="7081" spans="1:10">
      <c r="A7081" s="58"/>
      <c r="B7081" s="58"/>
      <c r="C7081" s="58"/>
      <c r="D7081" s="59"/>
      <c r="E7081" s="59"/>
      <c r="F7081" s="59"/>
      <c r="G7081" s="59"/>
      <c r="H7081" s="59"/>
      <c r="I7081" s="59"/>
      <c r="J7081" s="62"/>
    </row>
    <row r="7082" spans="1:10">
      <c r="A7082" s="55"/>
      <c r="B7082" s="55"/>
      <c r="C7082" s="55"/>
      <c r="D7082" s="56"/>
      <c r="E7082" s="56"/>
      <c r="F7082" s="56"/>
      <c r="G7082" s="56"/>
      <c r="H7082" s="56"/>
      <c r="I7082" s="56"/>
      <c r="J7082" s="61"/>
    </row>
    <row r="7083" spans="1:10">
      <c r="A7083" s="58"/>
      <c r="B7083" s="58"/>
      <c r="C7083" s="58"/>
      <c r="D7083" s="59"/>
      <c r="E7083" s="59"/>
      <c r="F7083" s="59"/>
      <c r="G7083" s="59"/>
      <c r="H7083" s="59"/>
      <c r="I7083" s="59"/>
      <c r="J7083" s="62"/>
    </row>
    <row r="7084" spans="1:10">
      <c r="A7084" s="55"/>
      <c r="B7084" s="55"/>
      <c r="C7084" s="55"/>
      <c r="D7084" s="56"/>
      <c r="E7084" s="56"/>
      <c r="F7084" s="56"/>
      <c r="G7084" s="56"/>
      <c r="H7084" s="56"/>
      <c r="I7084" s="56"/>
      <c r="J7084" s="61"/>
    </row>
    <row r="7085" spans="1:10">
      <c r="A7085" s="58"/>
      <c r="B7085" s="58"/>
      <c r="C7085" s="58"/>
      <c r="D7085" s="59"/>
      <c r="E7085" s="59"/>
      <c r="F7085" s="59"/>
      <c r="G7085" s="59"/>
      <c r="H7085" s="59"/>
      <c r="I7085" s="59"/>
      <c r="J7085" s="62"/>
    </row>
    <row r="7086" spans="1:10">
      <c r="A7086" s="55"/>
      <c r="B7086" s="55"/>
      <c r="C7086" s="55"/>
      <c r="D7086" s="56"/>
      <c r="E7086" s="56"/>
      <c r="F7086" s="56"/>
      <c r="G7086" s="56"/>
      <c r="H7086" s="56"/>
      <c r="I7086" s="56"/>
      <c r="J7086" s="61"/>
    </row>
    <row r="7087" spans="1:10">
      <c r="A7087" s="58"/>
      <c r="B7087" s="58"/>
      <c r="C7087" s="58"/>
      <c r="D7087" s="59"/>
      <c r="E7087" s="59"/>
      <c r="F7087" s="59"/>
      <c r="G7087" s="59"/>
      <c r="H7087" s="59"/>
      <c r="I7087" s="59"/>
      <c r="J7087" s="62"/>
    </row>
    <row r="7088" spans="1:10">
      <c r="A7088" s="55"/>
      <c r="B7088" s="55"/>
      <c r="C7088" s="55"/>
      <c r="D7088" s="56"/>
      <c r="E7088" s="56"/>
      <c r="F7088" s="56"/>
      <c r="G7088" s="56"/>
      <c r="H7088" s="56"/>
      <c r="I7088" s="56"/>
      <c r="J7088" s="61"/>
    </row>
    <row r="7089" spans="1:10">
      <c r="A7089" s="58"/>
      <c r="B7089" s="58"/>
      <c r="C7089" s="58"/>
      <c r="D7089" s="59"/>
      <c r="E7089" s="59"/>
      <c r="F7089" s="59"/>
      <c r="G7089" s="59"/>
      <c r="H7089" s="59"/>
      <c r="I7089" s="59"/>
      <c r="J7089" s="62"/>
    </row>
    <row r="7090" spans="1:10">
      <c r="A7090" s="55"/>
      <c r="B7090" s="55"/>
      <c r="C7090" s="55"/>
      <c r="D7090" s="56"/>
      <c r="E7090" s="56"/>
      <c r="F7090" s="56"/>
      <c r="G7090" s="56"/>
      <c r="H7090" s="56"/>
      <c r="I7090" s="56"/>
      <c r="J7090" s="61"/>
    </row>
    <row r="7091" spans="1:10">
      <c r="A7091" s="58"/>
      <c r="B7091" s="58"/>
      <c r="C7091" s="58"/>
      <c r="D7091" s="59"/>
      <c r="E7091" s="59"/>
      <c r="F7091" s="59"/>
      <c r="G7091" s="59"/>
      <c r="H7091" s="59"/>
      <c r="I7091" s="59"/>
      <c r="J7091" s="62"/>
    </row>
    <row r="7092" spans="1:10">
      <c r="A7092" s="55"/>
      <c r="B7092" s="55"/>
      <c r="C7092" s="55"/>
      <c r="D7092" s="56"/>
      <c r="E7092" s="56"/>
      <c r="F7092" s="56"/>
      <c r="G7092" s="56"/>
      <c r="H7092" s="56"/>
      <c r="I7092" s="56"/>
      <c r="J7092" s="61"/>
    </row>
    <row r="7093" spans="1:10">
      <c r="A7093" s="58"/>
      <c r="B7093" s="58"/>
      <c r="C7093" s="58"/>
      <c r="D7093" s="59"/>
      <c r="E7093" s="59"/>
      <c r="F7093" s="59"/>
      <c r="G7093" s="59"/>
      <c r="H7093" s="59"/>
      <c r="I7093" s="59"/>
      <c r="J7093" s="62"/>
    </row>
    <row r="7094" spans="1:10">
      <c r="A7094" s="55"/>
      <c r="B7094" s="55"/>
      <c r="C7094" s="55"/>
      <c r="D7094" s="56"/>
      <c r="E7094" s="56"/>
      <c r="F7094" s="56"/>
      <c r="G7094" s="56"/>
      <c r="H7094" s="56"/>
      <c r="I7094" s="56"/>
      <c r="J7094" s="61"/>
    </row>
    <row r="7095" spans="1:10">
      <c r="A7095" s="58"/>
      <c r="B7095" s="58"/>
      <c r="C7095" s="58"/>
      <c r="D7095" s="59"/>
      <c r="E7095" s="59"/>
      <c r="F7095" s="59"/>
      <c r="G7095" s="59"/>
      <c r="H7095" s="59"/>
      <c r="I7095" s="59"/>
      <c r="J7095" s="62"/>
    </row>
    <row r="7096" spans="1:10">
      <c r="A7096" s="55"/>
      <c r="B7096" s="55"/>
      <c r="C7096" s="55"/>
      <c r="D7096" s="56"/>
      <c r="E7096" s="56"/>
      <c r="F7096" s="56"/>
      <c r="G7096" s="56"/>
      <c r="H7096" s="56"/>
      <c r="I7096" s="56"/>
      <c r="J7096" s="61"/>
    </row>
    <row r="7097" spans="1:10">
      <c r="A7097" s="58"/>
      <c r="B7097" s="58"/>
      <c r="C7097" s="58"/>
      <c r="D7097" s="59"/>
      <c r="E7097" s="59"/>
      <c r="F7097" s="59"/>
      <c r="G7097" s="59"/>
      <c r="H7097" s="59"/>
      <c r="I7097" s="59"/>
      <c r="J7097" s="62"/>
    </row>
    <row r="7098" spans="1:10">
      <c r="A7098" s="55"/>
      <c r="B7098" s="55"/>
      <c r="C7098" s="55"/>
      <c r="D7098" s="56"/>
      <c r="E7098" s="56"/>
      <c r="F7098" s="56"/>
      <c r="G7098" s="56"/>
      <c r="H7098" s="56"/>
      <c r="I7098" s="56"/>
      <c r="J7098" s="61"/>
    </row>
    <row r="7099" spans="1:10">
      <c r="A7099" s="58"/>
      <c r="B7099" s="58"/>
      <c r="C7099" s="58"/>
      <c r="D7099" s="59"/>
      <c r="E7099" s="59"/>
      <c r="F7099" s="59"/>
      <c r="G7099" s="59"/>
      <c r="H7099" s="59"/>
      <c r="I7099" s="59"/>
      <c r="J7099" s="62"/>
    </row>
    <row r="7100" spans="1:10">
      <c r="A7100" s="55"/>
      <c r="B7100" s="55"/>
      <c r="C7100" s="55"/>
      <c r="D7100" s="56"/>
      <c r="E7100" s="56"/>
      <c r="F7100" s="56"/>
      <c r="G7100" s="56"/>
      <c r="H7100" s="56"/>
      <c r="I7100" s="56"/>
      <c r="J7100" s="61"/>
    </row>
    <row r="7101" spans="1:10">
      <c r="A7101" s="58"/>
      <c r="B7101" s="58"/>
      <c r="C7101" s="58"/>
      <c r="D7101" s="59"/>
      <c r="E7101" s="59"/>
      <c r="F7101" s="59"/>
      <c r="G7101" s="59"/>
      <c r="H7101" s="59"/>
      <c r="I7101" s="59"/>
      <c r="J7101" s="62"/>
    </row>
    <row r="7102" spans="1:10">
      <c r="A7102" s="55"/>
      <c r="B7102" s="55"/>
      <c r="C7102" s="55"/>
      <c r="D7102" s="56"/>
      <c r="E7102" s="56"/>
      <c r="F7102" s="56"/>
      <c r="G7102" s="56"/>
      <c r="H7102" s="56"/>
      <c r="I7102" s="56"/>
      <c r="J7102" s="61"/>
    </row>
    <row r="7103" spans="1:10">
      <c r="A7103" s="58"/>
      <c r="B7103" s="58"/>
      <c r="C7103" s="58"/>
      <c r="D7103" s="59"/>
      <c r="E7103" s="59"/>
      <c r="F7103" s="59"/>
      <c r="G7103" s="59"/>
      <c r="H7103" s="59"/>
      <c r="I7103" s="59"/>
      <c r="J7103" s="62"/>
    </row>
    <row r="7104" spans="1:10">
      <c r="A7104" s="55"/>
      <c r="B7104" s="55"/>
      <c r="C7104" s="55"/>
      <c r="D7104" s="56"/>
      <c r="E7104" s="56"/>
      <c r="F7104" s="56"/>
      <c r="G7104" s="56"/>
      <c r="H7104" s="56"/>
      <c r="I7104" s="56"/>
      <c r="J7104" s="61"/>
    </row>
    <row r="7105" spans="1:10">
      <c r="A7105" s="58"/>
      <c r="B7105" s="58"/>
      <c r="C7105" s="58"/>
      <c r="D7105" s="59"/>
      <c r="E7105" s="59"/>
      <c r="F7105" s="59"/>
      <c r="G7105" s="59"/>
      <c r="H7105" s="59"/>
      <c r="I7105" s="59"/>
      <c r="J7105" s="62"/>
    </row>
    <row r="7106" spans="1:10">
      <c r="A7106" s="55"/>
      <c r="B7106" s="55"/>
      <c r="C7106" s="55"/>
      <c r="D7106" s="56"/>
      <c r="E7106" s="56"/>
      <c r="F7106" s="56"/>
      <c r="G7106" s="56"/>
      <c r="H7106" s="56"/>
      <c r="I7106" s="56"/>
      <c r="J7106" s="61"/>
    </row>
    <row r="7107" spans="1:10">
      <c r="A7107" s="58"/>
      <c r="B7107" s="58"/>
      <c r="C7107" s="58"/>
      <c r="D7107" s="59"/>
      <c r="E7107" s="59"/>
      <c r="F7107" s="59"/>
      <c r="G7107" s="59"/>
      <c r="H7107" s="59"/>
      <c r="I7107" s="59"/>
      <c r="J7107" s="62"/>
    </row>
    <row r="7108" spans="1:10">
      <c r="A7108" s="55"/>
      <c r="B7108" s="55"/>
      <c r="C7108" s="55"/>
      <c r="D7108" s="56"/>
      <c r="E7108" s="56"/>
      <c r="F7108" s="56"/>
      <c r="G7108" s="56"/>
      <c r="H7108" s="56"/>
      <c r="I7108" s="56"/>
      <c r="J7108" s="61"/>
    </row>
    <row r="7109" spans="1:10">
      <c r="A7109" s="58"/>
      <c r="B7109" s="58"/>
      <c r="C7109" s="58"/>
      <c r="D7109" s="59"/>
      <c r="E7109" s="59"/>
      <c r="F7109" s="59"/>
      <c r="G7109" s="59"/>
      <c r="H7109" s="59"/>
      <c r="I7109" s="59"/>
      <c r="J7109" s="62"/>
    </row>
    <row r="7110" spans="1:10">
      <c r="A7110" s="55"/>
      <c r="B7110" s="55"/>
      <c r="C7110" s="55"/>
      <c r="D7110" s="56"/>
      <c r="E7110" s="56"/>
      <c r="F7110" s="56"/>
      <c r="G7110" s="56"/>
      <c r="H7110" s="56"/>
      <c r="I7110" s="56"/>
      <c r="J7110" s="61"/>
    </row>
    <row r="7111" spans="1:10">
      <c r="A7111" s="58"/>
      <c r="B7111" s="58"/>
      <c r="C7111" s="58"/>
      <c r="D7111" s="59"/>
      <c r="E7111" s="59"/>
      <c r="F7111" s="59"/>
      <c r="G7111" s="59"/>
      <c r="H7111" s="59"/>
      <c r="I7111" s="59"/>
      <c r="J7111" s="62"/>
    </row>
    <row r="7112" spans="1:10">
      <c r="A7112" s="55"/>
      <c r="B7112" s="55"/>
      <c r="C7112" s="55"/>
      <c r="D7112" s="56"/>
      <c r="E7112" s="56"/>
      <c r="F7112" s="56"/>
      <c r="G7112" s="56"/>
      <c r="H7112" s="56"/>
      <c r="I7112" s="56"/>
      <c r="J7112" s="61"/>
    </row>
    <row r="7113" spans="1:10">
      <c r="A7113" s="58"/>
      <c r="B7113" s="58"/>
      <c r="C7113" s="58"/>
      <c r="D7113" s="59"/>
      <c r="E7113" s="59"/>
      <c r="F7113" s="59"/>
      <c r="G7113" s="59"/>
      <c r="H7113" s="59"/>
      <c r="I7113" s="59"/>
      <c r="J7113" s="62"/>
    </row>
    <row r="7114" spans="1:10">
      <c r="A7114" s="55"/>
      <c r="B7114" s="55"/>
      <c r="C7114" s="55"/>
      <c r="D7114" s="56"/>
      <c r="E7114" s="56"/>
      <c r="F7114" s="56"/>
      <c r="G7114" s="56"/>
      <c r="H7114" s="56"/>
      <c r="I7114" s="56"/>
      <c r="J7114" s="61"/>
    </row>
    <row r="7115" spans="1:10">
      <c r="A7115" s="58"/>
      <c r="B7115" s="58"/>
      <c r="C7115" s="58"/>
      <c r="D7115" s="59"/>
      <c r="E7115" s="59"/>
      <c r="F7115" s="59"/>
      <c r="G7115" s="59"/>
      <c r="H7115" s="59"/>
      <c r="I7115" s="59"/>
      <c r="J7115" s="62"/>
    </row>
    <row r="7116" spans="1:10">
      <c r="A7116" s="55"/>
      <c r="B7116" s="55"/>
      <c r="C7116" s="55"/>
      <c r="D7116" s="56"/>
      <c r="E7116" s="56"/>
      <c r="F7116" s="56"/>
      <c r="G7116" s="56"/>
      <c r="H7116" s="56"/>
      <c r="I7116" s="56"/>
      <c r="J7116" s="61"/>
    </row>
    <row r="7117" spans="1:10">
      <c r="A7117" s="58"/>
      <c r="B7117" s="58"/>
      <c r="C7117" s="58"/>
      <c r="D7117" s="59"/>
      <c r="E7117" s="59"/>
      <c r="F7117" s="59"/>
      <c r="G7117" s="59"/>
      <c r="H7117" s="59"/>
      <c r="I7117" s="59"/>
      <c r="J7117" s="62"/>
    </row>
    <row r="7118" spans="1:10">
      <c r="A7118" s="55"/>
      <c r="B7118" s="55"/>
      <c r="C7118" s="55"/>
      <c r="D7118" s="56"/>
      <c r="E7118" s="56"/>
      <c r="F7118" s="56"/>
      <c r="G7118" s="56"/>
      <c r="H7118" s="56"/>
      <c r="I7118" s="56"/>
      <c r="J7118" s="61"/>
    </row>
    <row r="7119" spans="1:10">
      <c r="A7119" s="58"/>
      <c r="B7119" s="58"/>
      <c r="C7119" s="58"/>
      <c r="D7119" s="59"/>
      <c r="E7119" s="59"/>
      <c r="F7119" s="59"/>
      <c r="G7119" s="59"/>
      <c r="H7119" s="59"/>
      <c r="I7119" s="59"/>
      <c r="J7119" s="62"/>
    </row>
    <row r="7120" spans="1:10">
      <c r="A7120" s="55"/>
      <c r="B7120" s="55"/>
      <c r="C7120" s="55"/>
      <c r="D7120" s="56"/>
      <c r="E7120" s="56"/>
      <c r="F7120" s="56"/>
      <c r="G7120" s="56"/>
      <c r="H7120" s="56"/>
      <c r="I7120" s="56"/>
      <c r="J7120" s="61"/>
    </row>
    <row r="7121" spans="1:10">
      <c r="A7121" s="58"/>
      <c r="B7121" s="58"/>
      <c r="C7121" s="58"/>
      <c r="D7121" s="59"/>
      <c r="E7121" s="59"/>
      <c r="F7121" s="59"/>
      <c r="G7121" s="59"/>
      <c r="H7121" s="59"/>
      <c r="I7121" s="59"/>
      <c r="J7121" s="62"/>
    </row>
    <row r="7122" spans="1:10">
      <c r="A7122" s="55"/>
      <c r="B7122" s="55"/>
      <c r="C7122" s="55"/>
      <c r="D7122" s="56"/>
      <c r="E7122" s="56"/>
      <c r="F7122" s="56"/>
      <c r="G7122" s="56"/>
      <c r="H7122" s="56"/>
      <c r="I7122" s="56"/>
      <c r="J7122" s="61"/>
    </row>
    <row r="7123" spans="1:10">
      <c r="A7123" s="58"/>
      <c r="B7123" s="58"/>
      <c r="C7123" s="58"/>
      <c r="D7123" s="59"/>
      <c r="E7123" s="59"/>
      <c r="F7123" s="59"/>
      <c r="G7123" s="59"/>
      <c r="H7123" s="59"/>
      <c r="I7123" s="59"/>
      <c r="J7123" s="62"/>
    </row>
    <row r="7124" spans="1:10">
      <c r="A7124" s="55"/>
      <c r="B7124" s="55"/>
      <c r="C7124" s="55"/>
      <c r="D7124" s="56"/>
      <c r="E7124" s="56"/>
      <c r="F7124" s="56"/>
      <c r="G7124" s="56"/>
      <c r="H7124" s="56"/>
      <c r="I7124" s="56"/>
      <c r="J7124" s="61"/>
    </row>
    <row r="7125" spans="1:10">
      <c r="A7125" s="58"/>
      <c r="B7125" s="58"/>
      <c r="C7125" s="58"/>
      <c r="D7125" s="59"/>
      <c r="E7125" s="59"/>
      <c r="F7125" s="59"/>
      <c r="G7125" s="59"/>
      <c r="H7125" s="59"/>
      <c r="I7125" s="59"/>
      <c r="J7125" s="62"/>
    </row>
    <row r="7126" spans="1:10">
      <c r="A7126" s="55"/>
      <c r="B7126" s="55"/>
      <c r="C7126" s="55"/>
      <c r="D7126" s="56"/>
      <c r="E7126" s="56"/>
      <c r="F7126" s="56"/>
      <c r="G7126" s="56"/>
      <c r="H7126" s="56"/>
      <c r="I7126" s="56"/>
      <c r="J7126" s="61"/>
    </row>
    <row r="7127" spans="1:10">
      <c r="A7127" s="58"/>
      <c r="B7127" s="58"/>
      <c r="C7127" s="58"/>
      <c r="D7127" s="59"/>
      <c r="E7127" s="59"/>
      <c r="F7127" s="59"/>
      <c r="G7127" s="59"/>
      <c r="H7127" s="59"/>
      <c r="I7127" s="59"/>
      <c r="J7127" s="62"/>
    </row>
    <row r="7128" spans="1:10">
      <c r="A7128" s="55"/>
      <c r="B7128" s="55"/>
      <c r="C7128" s="55"/>
      <c r="D7128" s="56"/>
      <c r="E7128" s="56"/>
      <c r="F7128" s="56"/>
      <c r="G7128" s="56"/>
      <c r="H7128" s="56"/>
      <c r="I7128" s="56"/>
      <c r="J7128" s="61"/>
    </row>
    <row r="7129" spans="1:10">
      <c r="A7129" s="58"/>
      <c r="B7129" s="58"/>
      <c r="C7129" s="58"/>
      <c r="D7129" s="59"/>
      <c r="E7129" s="59"/>
      <c r="F7129" s="59"/>
      <c r="G7129" s="59"/>
      <c r="H7129" s="59"/>
      <c r="I7129" s="59"/>
      <c r="J7129" s="62"/>
    </row>
    <row r="7130" spans="1:10">
      <c r="A7130" s="55"/>
      <c r="B7130" s="55"/>
      <c r="C7130" s="55"/>
      <c r="D7130" s="56"/>
      <c r="E7130" s="56"/>
      <c r="F7130" s="56"/>
      <c r="G7130" s="56"/>
      <c r="H7130" s="56"/>
      <c r="I7130" s="56"/>
      <c r="J7130" s="61"/>
    </row>
    <row r="7131" spans="1:10">
      <c r="A7131" s="58"/>
      <c r="B7131" s="58"/>
      <c r="C7131" s="58"/>
      <c r="D7131" s="59"/>
      <c r="E7131" s="59"/>
      <c r="F7131" s="59"/>
      <c r="G7131" s="59"/>
      <c r="H7131" s="59"/>
      <c r="I7131" s="59"/>
      <c r="J7131" s="62"/>
    </row>
    <row r="7132" spans="1:10">
      <c r="A7132" s="55"/>
      <c r="B7132" s="55"/>
      <c r="C7132" s="55"/>
      <c r="D7132" s="56"/>
      <c r="E7132" s="56"/>
      <c r="F7132" s="56"/>
      <c r="G7132" s="56"/>
      <c r="H7132" s="56"/>
      <c r="I7132" s="56"/>
      <c r="J7132" s="61"/>
    </row>
    <row r="7133" spans="1:10">
      <c r="A7133" s="58"/>
      <c r="B7133" s="58"/>
      <c r="C7133" s="58"/>
      <c r="D7133" s="59"/>
      <c r="E7133" s="59"/>
      <c r="F7133" s="59"/>
      <c r="G7133" s="59"/>
      <c r="H7133" s="59"/>
      <c r="I7133" s="59"/>
      <c r="J7133" s="62"/>
    </row>
    <row r="7134" spans="1:10">
      <c r="A7134" s="55"/>
      <c r="B7134" s="55"/>
      <c r="C7134" s="55"/>
      <c r="D7134" s="56"/>
      <c r="E7134" s="56"/>
      <c r="F7134" s="56"/>
      <c r="G7134" s="56"/>
      <c r="H7134" s="56"/>
      <c r="I7134" s="56"/>
      <c r="J7134" s="61"/>
    </row>
    <row r="7135" spans="1:10">
      <c r="A7135" s="58"/>
      <c r="B7135" s="58"/>
      <c r="C7135" s="58"/>
      <c r="D7135" s="59"/>
      <c r="E7135" s="59"/>
      <c r="F7135" s="59"/>
      <c r="G7135" s="59"/>
      <c r="H7135" s="59"/>
      <c r="I7135" s="59"/>
      <c r="J7135" s="62"/>
    </row>
    <row r="7136" spans="1:10">
      <c r="A7136" s="55"/>
      <c r="B7136" s="55"/>
      <c r="C7136" s="55"/>
      <c r="D7136" s="56"/>
      <c r="E7136" s="56"/>
      <c r="F7136" s="56"/>
      <c r="G7136" s="56"/>
      <c r="H7136" s="56"/>
      <c r="I7136" s="56"/>
      <c r="J7136" s="61"/>
    </row>
    <row r="7137" spans="1:10">
      <c r="A7137" s="58"/>
      <c r="B7137" s="58"/>
      <c r="C7137" s="58"/>
      <c r="D7137" s="59"/>
      <c r="E7137" s="59"/>
      <c r="F7137" s="59"/>
      <c r="G7137" s="59"/>
      <c r="H7137" s="59"/>
      <c r="I7137" s="59"/>
      <c r="J7137" s="62"/>
    </row>
    <row r="7138" spans="1:10">
      <c r="A7138" s="55"/>
      <c r="B7138" s="55"/>
      <c r="C7138" s="55"/>
      <c r="D7138" s="56"/>
      <c r="E7138" s="56"/>
      <c r="F7138" s="56"/>
      <c r="G7138" s="56"/>
      <c r="H7138" s="56"/>
      <c r="I7138" s="56"/>
      <c r="J7138" s="61"/>
    </row>
    <row r="7139" spans="1:10">
      <c r="A7139" s="58"/>
      <c r="B7139" s="58"/>
      <c r="C7139" s="58"/>
      <c r="D7139" s="59"/>
      <c r="E7139" s="59"/>
      <c r="F7139" s="59"/>
      <c r="G7139" s="59"/>
      <c r="H7139" s="59"/>
      <c r="I7139" s="59"/>
      <c r="J7139" s="62"/>
    </row>
    <row r="7140" spans="1:10">
      <c r="A7140" s="55"/>
      <c r="B7140" s="55"/>
      <c r="C7140" s="55"/>
      <c r="D7140" s="56"/>
      <c r="E7140" s="56"/>
      <c r="F7140" s="56"/>
      <c r="G7140" s="56"/>
      <c r="H7140" s="56"/>
      <c r="I7140" s="56"/>
      <c r="J7140" s="61"/>
    </row>
    <row r="7141" spans="1:10">
      <c r="A7141" s="58"/>
      <c r="B7141" s="58"/>
      <c r="C7141" s="58"/>
      <c r="D7141" s="59"/>
      <c r="E7141" s="59"/>
      <c r="F7141" s="59"/>
      <c r="G7141" s="59"/>
      <c r="H7141" s="59"/>
      <c r="I7141" s="59"/>
      <c r="J7141" s="62"/>
    </row>
    <row r="7142" spans="1:10">
      <c r="A7142" s="55"/>
      <c r="B7142" s="55"/>
      <c r="C7142" s="55"/>
      <c r="D7142" s="56"/>
      <c r="E7142" s="56"/>
      <c r="F7142" s="56"/>
      <c r="G7142" s="56"/>
      <c r="H7142" s="56"/>
      <c r="I7142" s="56"/>
      <c r="J7142" s="61"/>
    </row>
    <row r="7143" spans="1:10">
      <c r="A7143" s="58"/>
      <c r="B7143" s="58"/>
      <c r="C7143" s="58"/>
      <c r="D7143" s="59"/>
      <c r="E7143" s="59"/>
      <c r="F7143" s="59"/>
      <c r="G7143" s="59"/>
      <c r="H7143" s="59"/>
      <c r="I7143" s="59"/>
      <c r="J7143" s="62"/>
    </row>
    <row r="7144" spans="1:10">
      <c r="A7144" s="55"/>
      <c r="B7144" s="55"/>
      <c r="C7144" s="55"/>
      <c r="D7144" s="56"/>
      <c r="E7144" s="56"/>
      <c r="F7144" s="56"/>
      <c r="G7144" s="56"/>
      <c r="H7144" s="56"/>
      <c r="I7144" s="56"/>
      <c r="J7144" s="61"/>
    </row>
    <row r="7145" spans="1:10">
      <c r="A7145" s="58"/>
      <c r="B7145" s="58"/>
      <c r="C7145" s="58"/>
      <c r="D7145" s="59"/>
      <c r="E7145" s="59"/>
      <c r="F7145" s="59"/>
      <c r="G7145" s="59"/>
      <c r="H7145" s="59"/>
      <c r="I7145" s="59"/>
      <c r="J7145" s="62"/>
    </row>
    <row r="7146" spans="1:10">
      <c r="A7146" s="55"/>
      <c r="B7146" s="55"/>
      <c r="C7146" s="55"/>
      <c r="D7146" s="56"/>
      <c r="E7146" s="56"/>
      <c r="F7146" s="56"/>
      <c r="G7146" s="56"/>
      <c r="H7146" s="56"/>
      <c r="I7146" s="56"/>
      <c r="J7146" s="61"/>
    </row>
    <row r="7147" spans="1:10">
      <c r="A7147" s="58"/>
      <c r="B7147" s="58"/>
      <c r="C7147" s="58"/>
      <c r="D7147" s="59"/>
      <c r="E7147" s="59"/>
      <c r="F7147" s="59"/>
      <c r="G7147" s="59"/>
      <c r="H7147" s="59"/>
      <c r="I7147" s="59"/>
      <c r="J7147" s="62"/>
    </row>
    <row r="7148" spans="1:10">
      <c r="A7148" s="55"/>
      <c r="B7148" s="55"/>
      <c r="C7148" s="55"/>
      <c r="D7148" s="56"/>
      <c r="E7148" s="56"/>
      <c r="F7148" s="56"/>
      <c r="G7148" s="56"/>
      <c r="H7148" s="56"/>
      <c r="I7148" s="56"/>
      <c r="J7148" s="61"/>
    </row>
    <row r="7149" spans="1:10">
      <c r="A7149" s="58"/>
      <c r="B7149" s="58"/>
      <c r="C7149" s="58"/>
      <c r="D7149" s="59"/>
      <c r="E7149" s="59"/>
      <c r="F7149" s="59"/>
      <c r="G7149" s="59"/>
      <c r="H7149" s="59"/>
      <c r="I7149" s="59"/>
      <c r="J7149" s="62"/>
    </row>
    <row r="7150" spans="1:10">
      <c r="A7150" s="55"/>
      <c r="B7150" s="55"/>
      <c r="C7150" s="55"/>
      <c r="D7150" s="56"/>
      <c r="E7150" s="56"/>
      <c r="F7150" s="56"/>
      <c r="G7150" s="56"/>
      <c r="H7150" s="56"/>
      <c r="I7150" s="56"/>
      <c r="J7150" s="61"/>
    </row>
    <row r="7151" spans="1:10">
      <c r="A7151" s="58"/>
      <c r="B7151" s="58"/>
      <c r="C7151" s="58"/>
      <c r="D7151" s="59"/>
      <c r="E7151" s="59"/>
      <c r="F7151" s="59"/>
      <c r="G7151" s="59"/>
      <c r="H7151" s="59"/>
      <c r="I7151" s="59"/>
      <c r="J7151" s="62"/>
    </row>
    <row r="7152" spans="1:10">
      <c r="A7152" s="55"/>
      <c r="B7152" s="55"/>
      <c r="C7152" s="55"/>
      <c r="D7152" s="56"/>
      <c r="E7152" s="56"/>
      <c r="F7152" s="56"/>
      <c r="G7152" s="56"/>
      <c r="H7152" s="56"/>
      <c r="I7152" s="56"/>
      <c r="J7152" s="61"/>
    </row>
    <row r="7153" spans="1:10">
      <c r="A7153" s="58"/>
      <c r="B7153" s="58"/>
      <c r="C7153" s="58"/>
      <c r="D7153" s="59"/>
      <c r="E7153" s="59"/>
      <c r="F7153" s="59"/>
      <c r="G7153" s="59"/>
      <c r="H7153" s="59"/>
      <c r="I7153" s="59"/>
      <c r="J7153" s="62"/>
    </row>
    <row r="7154" spans="1:10">
      <c r="A7154" s="55"/>
      <c r="B7154" s="55"/>
      <c r="C7154" s="55"/>
      <c r="D7154" s="56"/>
      <c r="E7154" s="56"/>
      <c r="F7154" s="56"/>
      <c r="G7154" s="56"/>
      <c r="H7154" s="56"/>
      <c r="I7154" s="56"/>
      <c r="J7154" s="61"/>
    </row>
    <row r="7155" spans="1:10">
      <c r="A7155" s="58"/>
      <c r="B7155" s="58"/>
      <c r="C7155" s="58"/>
      <c r="D7155" s="59"/>
      <c r="E7155" s="59"/>
      <c r="F7155" s="59"/>
      <c r="G7155" s="59"/>
      <c r="H7155" s="59"/>
      <c r="I7155" s="59"/>
      <c r="J7155" s="62"/>
    </row>
    <row r="7156" spans="1:10">
      <c r="A7156" s="55"/>
      <c r="B7156" s="55"/>
      <c r="C7156" s="55"/>
      <c r="D7156" s="56"/>
      <c r="E7156" s="56"/>
      <c r="F7156" s="56"/>
      <c r="G7156" s="56"/>
      <c r="H7156" s="56"/>
      <c r="I7156" s="56"/>
      <c r="J7156" s="61"/>
    </row>
    <row r="7157" spans="1:10">
      <c r="A7157" s="58"/>
      <c r="B7157" s="58"/>
      <c r="C7157" s="58"/>
      <c r="D7157" s="59"/>
      <c r="E7157" s="59"/>
      <c r="F7157" s="59"/>
      <c r="G7157" s="59"/>
      <c r="H7157" s="59"/>
      <c r="I7157" s="59"/>
      <c r="J7157" s="62"/>
    </row>
    <row r="7158" spans="1:10">
      <c r="A7158" s="55"/>
      <c r="B7158" s="55"/>
      <c r="C7158" s="55"/>
      <c r="D7158" s="56"/>
      <c r="E7158" s="56"/>
      <c r="F7158" s="56"/>
      <c r="G7158" s="56"/>
      <c r="H7158" s="56"/>
      <c r="I7158" s="56"/>
      <c r="J7158" s="61"/>
    </row>
    <row r="7159" spans="1:10">
      <c r="A7159" s="58"/>
      <c r="B7159" s="58"/>
      <c r="C7159" s="58"/>
      <c r="D7159" s="59"/>
      <c r="E7159" s="59"/>
      <c r="F7159" s="59"/>
      <c r="G7159" s="59"/>
      <c r="H7159" s="59"/>
      <c r="I7159" s="59"/>
      <c r="J7159" s="62"/>
    </row>
    <row r="7160" spans="1:10">
      <c r="A7160" s="55"/>
      <c r="B7160" s="55"/>
      <c r="C7160" s="55"/>
      <c r="D7160" s="56"/>
      <c r="E7160" s="56"/>
      <c r="F7160" s="56"/>
      <c r="G7160" s="56"/>
      <c r="H7160" s="56"/>
      <c r="I7160" s="56"/>
      <c r="J7160" s="61"/>
    </row>
    <row r="7161" spans="1:10">
      <c r="A7161" s="58"/>
      <c r="B7161" s="58"/>
      <c r="C7161" s="58"/>
      <c r="D7161" s="59"/>
      <c r="E7161" s="59"/>
      <c r="F7161" s="59"/>
      <c r="G7161" s="59"/>
      <c r="H7161" s="59"/>
      <c r="I7161" s="59"/>
      <c r="J7161" s="62"/>
    </row>
    <row r="7162" spans="1:10">
      <c r="A7162" s="55"/>
      <c r="B7162" s="55"/>
      <c r="C7162" s="55"/>
      <c r="D7162" s="56"/>
      <c r="E7162" s="56"/>
      <c r="F7162" s="56"/>
      <c r="G7162" s="56"/>
      <c r="H7162" s="56"/>
      <c r="I7162" s="56"/>
      <c r="J7162" s="61"/>
    </row>
    <row r="7163" spans="1:10">
      <c r="A7163" s="58"/>
      <c r="B7163" s="58"/>
      <c r="C7163" s="58"/>
      <c r="D7163" s="59"/>
      <c r="E7163" s="59"/>
      <c r="F7163" s="59"/>
      <c r="G7163" s="59"/>
      <c r="H7163" s="59"/>
      <c r="I7163" s="59"/>
      <c r="J7163" s="62"/>
    </row>
    <row r="7164" spans="1:10">
      <c r="A7164" s="55"/>
      <c r="B7164" s="55"/>
      <c r="C7164" s="55"/>
      <c r="D7164" s="56"/>
      <c r="E7164" s="56"/>
      <c r="F7164" s="56"/>
      <c r="G7164" s="56"/>
      <c r="H7164" s="56"/>
      <c r="I7164" s="56"/>
      <c r="J7164" s="61"/>
    </row>
    <row r="7165" spans="1:10">
      <c r="A7165" s="58"/>
      <c r="B7165" s="58"/>
      <c r="C7165" s="58"/>
      <c r="D7165" s="59"/>
      <c r="E7165" s="59"/>
      <c r="F7165" s="59"/>
      <c r="G7165" s="59"/>
      <c r="H7165" s="59"/>
      <c r="I7165" s="59"/>
      <c r="J7165" s="62"/>
    </row>
    <row r="7166" spans="1:10">
      <c r="A7166" s="55"/>
      <c r="B7166" s="55"/>
      <c r="C7166" s="55"/>
      <c r="D7166" s="56"/>
      <c r="E7166" s="56"/>
      <c r="F7166" s="56"/>
      <c r="G7166" s="56"/>
      <c r="H7166" s="56"/>
      <c r="I7166" s="56"/>
      <c r="J7166" s="61"/>
    </row>
    <row r="7167" spans="1:10">
      <c r="A7167" s="58"/>
      <c r="B7167" s="58"/>
      <c r="C7167" s="58"/>
      <c r="D7167" s="59"/>
      <c r="E7167" s="59"/>
      <c r="F7167" s="59"/>
      <c r="G7167" s="59"/>
      <c r="H7167" s="59"/>
      <c r="I7167" s="59"/>
      <c r="J7167" s="62"/>
    </row>
    <row r="7168" spans="1:10">
      <c r="A7168" s="55"/>
      <c r="B7168" s="55"/>
      <c r="C7168" s="55"/>
      <c r="D7168" s="56"/>
      <c r="E7168" s="56"/>
      <c r="F7168" s="56"/>
      <c r="G7168" s="56"/>
      <c r="H7168" s="56"/>
      <c r="I7168" s="56"/>
      <c r="J7168" s="61"/>
    </row>
    <row r="7169" spans="1:10">
      <c r="A7169" s="58"/>
      <c r="B7169" s="58"/>
      <c r="C7169" s="58"/>
      <c r="D7169" s="59"/>
      <c r="E7169" s="59"/>
      <c r="F7169" s="59"/>
      <c r="G7169" s="59"/>
      <c r="H7169" s="59"/>
      <c r="I7169" s="59"/>
      <c r="J7169" s="62"/>
    </row>
    <row r="7170" spans="1:10">
      <c r="A7170" s="55"/>
      <c r="B7170" s="55"/>
      <c r="C7170" s="55"/>
      <c r="D7170" s="56"/>
      <c r="E7170" s="56"/>
      <c r="F7170" s="56"/>
      <c r="G7170" s="56"/>
      <c r="H7170" s="56"/>
      <c r="I7170" s="56"/>
      <c r="J7170" s="61"/>
    </row>
    <row r="7171" spans="1:10">
      <c r="A7171" s="58"/>
      <c r="B7171" s="58"/>
      <c r="C7171" s="58"/>
      <c r="D7171" s="59"/>
      <c r="E7171" s="59"/>
      <c r="F7171" s="59"/>
      <c r="G7171" s="59"/>
      <c r="H7171" s="59"/>
      <c r="I7171" s="59"/>
      <c r="J7171" s="62"/>
    </row>
    <row r="7172" spans="1:10">
      <c r="A7172" s="55"/>
      <c r="B7172" s="55"/>
      <c r="C7172" s="55"/>
      <c r="D7172" s="56"/>
      <c r="E7172" s="56"/>
      <c r="F7172" s="56"/>
      <c r="G7172" s="56"/>
      <c r="H7172" s="56"/>
      <c r="I7172" s="56"/>
      <c r="J7172" s="61"/>
    </row>
    <row r="7173" spans="1:10">
      <c r="A7173" s="58"/>
      <c r="B7173" s="58"/>
      <c r="C7173" s="58"/>
      <c r="D7173" s="59"/>
      <c r="E7173" s="59"/>
      <c r="F7173" s="59"/>
      <c r="G7173" s="59"/>
      <c r="H7173" s="59"/>
      <c r="I7173" s="59"/>
      <c r="J7173" s="62"/>
    </row>
    <row r="7174" spans="1:10">
      <c r="A7174" s="55"/>
      <c r="B7174" s="55"/>
      <c r="C7174" s="55"/>
      <c r="D7174" s="56"/>
      <c r="E7174" s="56"/>
      <c r="F7174" s="56"/>
      <c r="G7174" s="56"/>
      <c r="H7174" s="56"/>
      <c r="I7174" s="56"/>
      <c r="J7174" s="61"/>
    </row>
    <row r="7175" spans="1:10">
      <c r="A7175" s="58"/>
      <c r="B7175" s="58"/>
      <c r="C7175" s="58"/>
      <c r="D7175" s="59"/>
      <c r="E7175" s="59"/>
      <c r="F7175" s="59"/>
      <c r="G7175" s="59"/>
      <c r="H7175" s="59"/>
      <c r="I7175" s="59"/>
      <c r="J7175" s="62"/>
    </row>
    <row r="7176" spans="1:10">
      <c r="A7176" s="55"/>
      <c r="B7176" s="55"/>
      <c r="C7176" s="55"/>
      <c r="D7176" s="56"/>
      <c r="E7176" s="56"/>
      <c r="F7176" s="56"/>
      <c r="G7176" s="56"/>
      <c r="H7176" s="56"/>
      <c r="I7176" s="56"/>
      <c r="J7176" s="61"/>
    </row>
    <row r="7177" spans="1:10">
      <c r="A7177" s="58"/>
      <c r="B7177" s="58"/>
      <c r="C7177" s="58"/>
      <c r="D7177" s="59"/>
      <c r="E7177" s="59"/>
      <c r="F7177" s="59"/>
      <c r="G7177" s="59"/>
      <c r="H7177" s="59"/>
      <c r="I7177" s="59"/>
      <c r="J7177" s="62"/>
    </row>
    <row r="7178" spans="1:10">
      <c r="A7178" s="55"/>
      <c r="B7178" s="55"/>
      <c r="C7178" s="55"/>
      <c r="D7178" s="56"/>
      <c r="E7178" s="56"/>
      <c r="F7178" s="56"/>
      <c r="G7178" s="56"/>
      <c r="H7178" s="56"/>
      <c r="I7178" s="56"/>
      <c r="J7178" s="61"/>
    </row>
    <row r="7179" spans="1:10">
      <c r="A7179" s="58"/>
      <c r="B7179" s="58"/>
      <c r="C7179" s="58"/>
      <c r="D7179" s="59"/>
      <c r="E7179" s="59"/>
      <c r="F7179" s="59"/>
      <c r="G7179" s="59"/>
      <c r="H7179" s="59"/>
      <c r="I7179" s="59"/>
      <c r="J7179" s="62"/>
    </row>
    <row r="7180" spans="1:10">
      <c r="A7180" s="55"/>
      <c r="B7180" s="55"/>
      <c r="C7180" s="55"/>
      <c r="D7180" s="56"/>
      <c r="E7180" s="56"/>
      <c r="F7180" s="56"/>
      <c r="G7180" s="56"/>
      <c r="H7180" s="56"/>
      <c r="I7180" s="56"/>
      <c r="J7180" s="61"/>
    </row>
    <row r="7181" spans="1:10">
      <c r="A7181" s="58"/>
      <c r="B7181" s="58"/>
      <c r="C7181" s="58"/>
      <c r="D7181" s="59"/>
      <c r="E7181" s="59"/>
      <c r="F7181" s="59"/>
      <c r="G7181" s="59"/>
      <c r="H7181" s="59"/>
      <c r="I7181" s="59"/>
      <c r="J7181" s="62"/>
    </row>
    <row r="7182" spans="1:10">
      <c r="A7182" s="55"/>
      <c r="B7182" s="55"/>
      <c r="C7182" s="55"/>
      <c r="D7182" s="56"/>
      <c r="E7182" s="56"/>
      <c r="F7182" s="56"/>
      <c r="G7182" s="56"/>
      <c r="H7182" s="56"/>
      <c r="I7182" s="56"/>
      <c r="J7182" s="61"/>
    </row>
    <row r="7183" spans="1:10">
      <c r="A7183" s="58"/>
      <c r="B7183" s="58"/>
      <c r="C7183" s="58"/>
      <c r="D7183" s="59"/>
      <c r="E7183" s="59"/>
      <c r="F7183" s="59"/>
      <c r="G7183" s="59"/>
      <c r="H7183" s="59"/>
      <c r="I7183" s="59"/>
      <c r="J7183" s="62"/>
    </row>
    <row r="7184" spans="1:10">
      <c r="A7184" s="55"/>
      <c r="B7184" s="55"/>
      <c r="C7184" s="55"/>
      <c r="D7184" s="56"/>
      <c r="E7184" s="56"/>
      <c r="F7184" s="56"/>
      <c r="G7184" s="56"/>
      <c r="H7184" s="56"/>
      <c r="I7184" s="56"/>
      <c r="J7184" s="61"/>
    </row>
    <row r="7185" spans="1:10">
      <c r="A7185" s="58"/>
      <c r="B7185" s="58"/>
      <c r="C7185" s="58"/>
      <c r="D7185" s="59"/>
      <c r="E7185" s="59"/>
      <c r="F7185" s="59"/>
      <c r="G7185" s="59"/>
      <c r="H7185" s="59"/>
      <c r="I7185" s="59"/>
      <c r="J7185" s="62"/>
    </row>
    <row r="7186" spans="1:10">
      <c r="A7186" s="55"/>
      <c r="B7186" s="55"/>
      <c r="C7186" s="55"/>
      <c r="D7186" s="56"/>
      <c r="E7186" s="56"/>
      <c r="F7186" s="56"/>
      <c r="G7186" s="56"/>
      <c r="H7186" s="56"/>
      <c r="I7186" s="56"/>
      <c r="J7186" s="61"/>
    </row>
    <row r="7187" spans="1:10">
      <c r="A7187" s="58"/>
      <c r="B7187" s="58"/>
      <c r="C7187" s="58"/>
      <c r="D7187" s="59"/>
      <c r="E7187" s="59"/>
      <c r="F7187" s="59"/>
      <c r="G7187" s="59"/>
      <c r="H7187" s="59"/>
      <c r="I7187" s="59"/>
      <c r="J7187" s="62"/>
    </row>
    <row r="7188" spans="1:10">
      <c r="A7188" s="55"/>
      <c r="B7188" s="55"/>
      <c r="C7188" s="55"/>
      <c r="D7188" s="56"/>
      <c r="E7188" s="56"/>
      <c r="F7188" s="56"/>
      <c r="G7188" s="56"/>
      <c r="H7188" s="56"/>
      <c r="I7188" s="56"/>
      <c r="J7188" s="61"/>
    </row>
    <row r="7189" spans="1:10">
      <c r="A7189" s="58"/>
      <c r="B7189" s="58"/>
      <c r="C7189" s="58"/>
      <c r="D7189" s="59"/>
      <c r="E7189" s="59"/>
      <c r="F7189" s="59"/>
      <c r="G7189" s="59"/>
      <c r="H7189" s="59"/>
      <c r="I7189" s="59"/>
      <c r="J7189" s="62"/>
    </row>
    <row r="7190" spans="1:10">
      <c r="A7190" s="55"/>
      <c r="B7190" s="55"/>
      <c r="C7190" s="55"/>
      <c r="D7190" s="56"/>
      <c r="E7190" s="56"/>
      <c r="F7190" s="56"/>
      <c r="G7190" s="56"/>
      <c r="H7190" s="56"/>
      <c r="I7190" s="56"/>
      <c r="J7190" s="61"/>
    </row>
    <row r="7191" spans="1:10">
      <c r="A7191" s="58"/>
      <c r="B7191" s="58"/>
      <c r="C7191" s="58"/>
      <c r="D7191" s="59"/>
      <c r="E7191" s="59"/>
      <c r="F7191" s="59"/>
      <c r="G7191" s="59"/>
      <c r="H7191" s="59"/>
      <c r="I7191" s="59"/>
      <c r="J7191" s="62"/>
    </row>
    <row r="7192" spans="1:10">
      <c r="A7192" s="55"/>
      <c r="B7192" s="55"/>
      <c r="C7192" s="55"/>
      <c r="D7192" s="56"/>
      <c r="E7192" s="56"/>
      <c r="F7192" s="56"/>
      <c r="G7192" s="56"/>
      <c r="H7192" s="56"/>
      <c r="I7192" s="56"/>
      <c r="J7192" s="61"/>
    </row>
    <row r="7193" spans="1:10">
      <c r="A7193" s="58"/>
      <c r="B7193" s="58"/>
      <c r="C7193" s="58"/>
      <c r="D7193" s="59"/>
      <c r="E7193" s="59"/>
      <c r="F7193" s="59"/>
      <c r="G7193" s="59"/>
      <c r="H7193" s="59"/>
      <c r="I7193" s="59"/>
      <c r="J7193" s="62"/>
    </row>
    <row r="7194" spans="1:10">
      <c r="A7194" s="55"/>
      <c r="B7194" s="55"/>
      <c r="C7194" s="55"/>
      <c r="D7194" s="56"/>
      <c r="E7194" s="56"/>
      <c r="F7194" s="56"/>
      <c r="G7194" s="56"/>
      <c r="H7194" s="56"/>
      <c r="I7194" s="56"/>
      <c r="J7194" s="61"/>
    </row>
    <row r="7195" spans="1:10">
      <c r="A7195" s="58"/>
      <c r="B7195" s="58"/>
      <c r="C7195" s="58"/>
      <c r="D7195" s="59"/>
      <c r="E7195" s="59"/>
      <c r="F7195" s="59"/>
      <c r="G7195" s="59"/>
      <c r="H7195" s="59"/>
      <c r="I7195" s="59"/>
      <c r="J7195" s="62"/>
    </row>
    <row r="7196" spans="1:10">
      <c r="A7196" s="55"/>
      <c r="B7196" s="55"/>
      <c r="C7196" s="55"/>
      <c r="D7196" s="56"/>
      <c r="E7196" s="56"/>
      <c r="F7196" s="56"/>
      <c r="G7196" s="56"/>
      <c r="H7196" s="56"/>
      <c r="I7196" s="56"/>
      <c r="J7196" s="61"/>
    </row>
    <row r="7197" spans="1:10">
      <c r="A7197" s="58"/>
      <c r="B7197" s="58"/>
      <c r="C7197" s="58"/>
      <c r="D7197" s="59"/>
      <c r="E7197" s="59"/>
      <c r="F7197" s="59"/>
      <c r="G7197" s="59"/>
      <c r="H7197" s="59"/>
      <c r="I7197" s="59"/>
      <c r="J7197" s="62"/>
    </row>
    <row r="7198" spans="1:10">
      <c r="A7198" s="55"/>
      <c r="B7198" s="55"/>
      <c r="C7198" s="55"/>
      <c r="D7198" s="56"/>
      <c r="E7198" s="56"/>
      <c r="F7198" s="56"/>
      <c r="G7198" s="56"/>
      <c r="H7198" s="56"/>
      <c r="I7198" s="56"/>
      <c r="J7198" s="61"/>
    </row>
    <row r="7199" spans="1:10">
      <c r="A7199" s="58"/>
      <c r="B7199" s="58"/>
      <c r="C7199" s="58"/>
      <c r="D7199" s="59"/>
      <c r="E7199" s="59"/>
      <c r="F7199" s="59"/>
      <c r="G7199" s="59"/>
      <c r="H7199" s="59"/>
      <c r="I7199" s="59"/>
      <c r="J7199" s="62"/>
    </row>
    <row r="7200" spans="1:10">
      <c r="A7200" s="55"/>
      <c r="B7200" s="55"/>
      <c r="C7200" s="55"/>
      <c r="D7200" s="56"/>
      <c r="E7200" s="56"/>
      <c r="F7200" s="56"/>
      <c r="G7200" s="56"/>
      <c r="H7200" s="56"/>
      <c r="I7200" s="56"/>
      <c r="J7200" s="61"/>
    </row>
    <row r="7201" spans="1:10">
      <c r="A7201" s="58"/>
      <c r="B7201" s="58"/>
      <c r="C7201" s="58"/>
      <c r="D7201" s="59"/>
      <c r="E7201" s="59"/>
      <c r="F7201" s="59"/>
      <c r="G7201" s="59"/>
      <c r="H7201" s="59"/>
      <c r="I7201" s="59"/>
      <c r="J7201" s="62"/>
    </row>
    <row r="7202" spans="1:10">
      <c r="A7202" s="55"/>
      <c r="B7202" s="55"/>
      <c r="C7202" s="55"/>
      <c r="D7202" s="56"/>
      <c r="E7202" s="56"/>
      <c r="F7202" s="56"/>
      <c r="G7202" s="56"/>
      <c r="H7202" s="56"/>
      <c r="I7202" s="56"/>
      <c r="J7202" s="61"/>
    </row>
    <row r="7203" spans="1:10">
      <c r="A7203" s="58"/>
      <c r="B7203" s="58"/>
      <c r="C7203" s="58"/>
      <c r="D7203" s="59"/>
      <c r="E7203" s="59"/>
      <c r="F7203" s="59"/>
      <c r="G7203" s="59"/>
      <c r="H7203" s="59"/>
      <c r="I7203" s="59"/>
      <c r="J7203" s="62"/>
    </row>
    <row r="7204" spans="1:10">
      <c r="A7204" s="55"/>
      <c r="B7204" s="55"/>
      <c r="C7204" s="55"/>
      <c r="D7204" s="56"/>
      <c r="E7204" s="56"/>
      <c r="F7204" s="56"/>
      <c r="G7204" s="56"/>
      <c r="H7204" s="56"/>
      <c r="I7204" s="56"/>
      <c r="J7204" s="61"/>
    </row>
    <row r="7205" spans="1:10">
      <c r="A7205" s="58"/>
      <c r="B7205" s="58"/>
      <c r="C7205" s="58"/>
      <c r="D7205" s="59"/>
      <c r="E7205" s="59"/>
      <c r="F7205" s="59"/>
      <c r="G7205" s="59"/>
      <c r="H7205" s="59"/>
      <c r="I7205" s="59"/>
      <c r="J7205" s="62"/>
    </row>
    <row r="7206" spans="1:10">
      <c r="A7206" s="55"/>
      <c r="B7206" s="55"/>
      <c r="C7206" s="55"/>
      <c r="D7206" s="56"/>
      <c r="E7206" s="56"/>
      <c r="F7206" s="56"/>
      <c r="G7206" s="56"/>
      <c r="H7206" s="56"/>
      <c r="I7206" s="56"/>
      <c r="J7206" s="61"/>
    </row>
    <row r="7207" spans="1:10">
      <c r="A7207" s="58"/>
      <c r="B7207" s="58"/>
      <c r="C7207" s="58"/>
      <c r="D7207" s="59"/>
      <c r="E7207" s="59"/>
      <c r="F7207" s="59"/>
      <c r="G7207" s="59"/>
      <c r="H7207" s="59"/>
      <c r="I7207" s="59"/>
      <c r="J7207" s="62"/>
    </row>
    <row r="7208" spans="1:10">
      <c r="A7208" s="55"/>
      <c r="B7208" s="55"/>
      <c r="C7208" s="55"/>
      <c r="D7208" s="56"/>
      <c r="E7208" s="56"/>
      <c r="F7208" s="56"/>
      <c r="G7208" s="56"/>
      <c r="H7208" s="56"/>
      <c r="I7208" s="56"/>
      <c r="J7208" s="61"/>
    </row>
    <row r="7209" spans="1:10">
      <c r="A7209" s="58"/>
      <c r="B7209" s="58"/>
      <c r="C7209" s="58"/>
      <c r="D7209" s="59"/>
      <c r="E7209" s="59"/>
      <c r="F7209" s="59"/>
      <c r="G7209" s="59"/>
      <c r="H7209" s="59"/>
      <c r="I7209" s="59"/>
      <c r="J7209" s="62"/>
    </row>
    <row r="7210" spans="1:10">
      <c r="A7210" s="55"/>
      <c r="B7210" s="55"/>
      <c r="C7210" s="55"/>
      <c r="D7210" s="56"/>
      <c r="E7210" s="56"/>
      <c r="F7210" s="56"/>
      <c r="G7210" s="56"/>
      <c r="H7210" s="56"/>
      <c r="I7210" s="56"/>
      <c r="J7210" s="61"/>
    </row>
    <row r="7211" spans="1:10">
      <c r="A7211" s="58"/>
      <c r="B7211" s="58"/>
      <c r="C7211" s="58"/>
      <c r="D7211" s="59"/>
      <c r="E7211" s="59"/>
      <c r="F7211" s="59"/>
      <c r="G7211" s="59"/>
      <c r="H7211" s="59"/>
      <c r="I7211" s="59"/>
      <c r="J7211" s="62"/>
    </row>
    <row r="7212" spans="1:10">
      <c r="A7212" s="55"/>
      <c r="B7212" s="55"/>
      <c r="C7212" s="55"/>
      <c r="D7212" s="56"/>
      <c r="E7212" s="56"/>
      <c r="F7212" s="56"/>
      <c r="G7212" s="56"/>
      <c r="H7212" s="56"/>
      <c r="I7212" s="56"/>
      <c r="J7212" s="61"/>
    </row>
    <row r="7213" spans="1:10">
      <c r="A7213" s="58"/>
      <c r="B7213" s="58"/>
      <c r="C7213" s="58"/>
      <c r="D7213" s="59"/>
      <c r="E7213" s="59"/>
      <c r="F7213" s="59"/>
      <c r="G7213" s="59"/>
      <c r="H7213" s="59"/>
      <c r="I7213" s="59"/>
      <c r="J7213" s="62"/>
    </row>
    <row r="7214" spans="1:10">
      <c r="A7214" s="55"/>
      <c r="B7214" s="55"/>
      <c r="C7214" s="55"/>
      <c r="D7214" s="56"/>
      <c r="E7214" s="56"/>
      <c r="F7214" s="56"/>
      <c r="G7214" s="56"/>
      <c r="H7214" s="56"/>
      <c r="I7214" s="56"/>
      <c r="J7214" s="61"/>
    </row>
    <row r="7215" spans="1:10">
      <c r="A7215" s="58"/>
      <c r="B7215" s="58"/>
      <c r="C7215" s="58"/>
      <c r="D7215" s="59"/>
      <c r="E7215" s="59"/>
      <c r="F7215" s="59"/>
      <c r="G7215" s="59"/>
      <c r="H7215" s="59"/>
      <c r="I7215" s="59"/>
      <c r="J7215" s="62"/>
    </row>
    <row r="7216" spans="1:10">
      <c r="A7216" s="55"/>
      <c r="B7216" s="55"/>
      <c r="C7216" s="55"/>
      <c r="D7216" s="56"/>
      <c r="E7216" s="56"/>
      <c r="F7216" s="56"/>
      <c r="G7216" s="56"/>
      <c r="H7216" s="56"/>
      <c r="I7216" s="56"/>
      <c r="J7216" s="61"/>
    </row>
    <row r="7217" spans="1:10">
      <c r="A7217" s="58"/>
      <c r="B7217" s="58"/>
      <c r="C7217" s="58"/>
      <c r="D7217" s="59"/>
      <c r="E7217" s="59"/>
      <c r="F7217" s="59"/>
      <c r="G7217" s="59"/>
      <c r="H7217" s="59"/>
      <c r="I7217" s="59"/>
      <c r="J7217" s="62"/>
    </row>
    <row r="7218" spans="1:10">
      <c r="A7218" s="55"/>
      <c r="B7218" s="55"/>
      <c r="C7218" s="55"/>
      <c r="D7218" s="56"/>
      <c r="E7218" s="56"/>
      <c r="F7218" s="56"/>
      <c r="G7218" s="56"/>
      <c r="H7218" s="56"/>
      <c r="I7218" s="56"/>
      <c r="J7218" s="61"/>
    </row>
    <row r="7219" spans="1:10">
      <c r="A7219" s="58"/>
      <c r="B7219" s="58"/>
      <c r="C7219" s="58"/>
      <c r="D7219" s="59"/>
      <c r="E7219" s="59"/>
      <c r="F7219" s="59"/>
      <c r="G7219" s="59"/>
      <c r="H7219" s="59"/>
      <c r="I7219" s="59"/>
      <c r="J7219" s="62"/>
    </row>
    <row r="7220" spans="1:10">
      <c r="A7220" s="55"/>
      <c r="B7220" s="55"/>
      <c r="C7220" s="55"/>
      <c r="D7220" s="56"/>
      <c r="E7220" s="56"/>
      <c r="F7220" s="56"/>
      <c r="G7220" s="56"/>
      <c r="H7220" s="56"/>
      <c r="I7220" s="56"/>
      <c r="J7220" s="61"/>
    </row>
    <row r="7221" spans="1:10">
      <c r="A7221" s="58"/>
      <c r="B7221" s="58"/>
      <c r="C7221" s="58"/>
      <c r="D7221" s="59"/>
      <c r="E7221" s="59"/>
      <c r="F7221" s="59"/>
      <c r="G7221" s="59"/>
      <c r="H7221" s="59"/>
      <c r="I7221" s="59"/>
      <c r="J7221" s="62"/>
    </row>
    <row r="7222" spans="1:10">
      <c r="A7222" s="55"/>
      <c r="B7222" s="55"/>
      <c r="C7222" s="55"/>
      <c r="D7222" s="56"/>
      <c r="E7222" s="56"/>
      <c r="F7222" s="56"/>
      <c r="G7222" s="56"/>
      <c r="H7222" s="56"/>
      <c r="I7222" s="56"/>
      <c r="J7222" s="61"/>
    </row>
    <row r="7223" spans="1:10">
      <c r="A7223" s="58"/>
      <c r="B7223" s="58"/>
      <c r="C7223" s="58"/>
      <c r="D7223" s="59"/>
      <c r="E7223" s="59"/>
      <c r="F7223" s="59"/>
      <c r="G7223" s="59"/>
      <c r="H7223" s="59"/>
      <c r="I7223" s="59"/>
      <c r="J7223" s="62"/>
    </row>
    <row r="7224" spans="1:10">
      <c r="A7224" s="55"/>
      <c r="B7224" s="55"/>
      <c r="C7224" s="55"/>
      <c r="D7224" s="56"/>
      <c r="E7224" s="56"/>
      <c r="F7224" s="56"/>
      <c r="G7224" s="56"/>
      <c r="H7224" s="56"/>
      <c r="I7224" s="56"/>
      <c r="J7224" s="61"/>
    </row>
    <row r="7225" spans="1:10">
      <c r="A7225" s="58"/>
      <c r="B7225" s="58"/>
      <c r="C7225" s="58"/>
      <c r="D7225" s="59"/>
      <c r="E7225" s="59"/>
      <c r="F7225" s="59"/>
      <c r="G7225" s="59"/>
      <c r="H7225" s="59"/>
      <c r="I7225" s="59"/>
      <c r="J7225" s="62"/>
    </row>
    <row r="7226" spans="1:10">
      <c r="A7226" s="55"/>
      <c r="B7226" s="55"/>
      <c r="C7226" s="55"/>
      <c r="D7226" s="56"/>
      <c r="E7226" s="56"/>
      <c r="F7226" s="56"/>
      <c r="G7226" s="56"/>
      <c r="H7226" s="56"/>
      <c r="I7226" s="56"/>
      <c r="J7226" s="61"/>
    </row>
    <row r="7227" spans="1:10">
      <c r="A7227" s="58"/>
      <c r="B7227" s="58"/>
      <c r="C7227" s="58"/>
      <c r="D7227" s="59"/>
      <c r="E7227" s="59"/>
      <c r="F7227" s="59"/>
      <c r="G7227" s="59"/>
      <c r="H7227" s="59"/>
      <c r="I7227" s="59"/>
      <c r="J7227" s="62"/>
    </row>
    <row r="7228" spans="1:10">
      <c r="A7228" s="55"/>
      <c r="B7228" s="55"/>
      <c r="C7228" s="55"/>
      <c r="D7228" s="56"/>
      <c r="E7228" s="56"/>
      <c r="F7228" s="56"/>
      <c r="G7228" s="56"/>
      <c r="H7228" s="56"/>
      <c r="I7228" s="56"/>
      <c r="J7228" s="61"/>
    </row>
    <row r="7229" spans="1:10">
      <c r="A7229" s="58"/>
      <c r="B7229" s="58"/>
      <c r="C7229" s="58"/>
      <c r="D7229" s="59"/>
      <c r="E7229" s="59"/>
      <c r="F7229" s="59"/>
      <c r="G7229" s="59"/>
      <c r="H7229" s="59"/>
      <c r="I7229" s="59"/>
      <c r="J7229" s="62"/>
    </row>
    <row r="7230" spans="1:10">
      <c r="A7230" s="55"/>
      <c r="B7230" s="55"/>
      <c r="C7230" s="55"/>
      <c r="D7230" s="56"/>
      <c r="E7230" s="56"/>
      <c r="F7230" s="56"/>
      <c r="G7230" s="56"/>
      <c r="H7230" s="56"/>
      <c r="I7230" s="56"/>
      <c r="J7230" s="61"/>
    </row>
    <row r="7231" spans="1:10">
      <c r="A7231" s="58"/>
      <c r="B7231" s="58"/>
      <c r="C7231" s="58"/>
      <c r="D7231" s="59"/>
      <c r="E7231" s="59"/>
      <c r="F7231" s="59"/>
      <c r="G7231" s="59"/>
      <c r="H7231" s="59"/>
      <c r="I7231" s="59"/>
      <c r="J7231" s="62"/>
    </row>
    <row r="7232" spans="1:10">
      <c r="A7232" s="55"/>
      <c r="B7232" s="55"/>
      <c r="C7232" s="55"/>
      <c r="D7232" s="56"/>
      <c r="E7232" s="56"/>
      <c r="F7232" s="56"/>
      <c r="G7232" s="56"/>
      <c r="H7232" s="56"/>
      <c r="I7232" s="56"/>
      <c r="J7232" s="61"/>
    </row>
    <row r="7233" spans="1:10">
      <c r="A7233" s="58"/>
      <c r="B7233" s="58"/>
      <c r="C7233" s="58"/>
      <c r="D7233" s="59"/>
      <c r="E7233" s="59"/>
      <c r="F7233" s="59"/>
      <c r="G7233" s="59"/>
      <c r="H7233" s="59"/>
      <c r="I7233" s="59"/>
      <c r="J7233" s="62"/>
    </row>
    <row r="7234" spans="1:10">
      <c r="A7234" s="55"/>
      <c r="B7234" s="55"/>
      <c r="C7234" s="55"/>
      <c r="D7234" s="56"/>
      <c r="E7234" s="56"/>
      <c r="F7234" s="56"/>
      <c r="G7234" s="56"/>
      <c r="H7234" s="56"/>
      <c r="I7234" s="56"/>
      <c r="J7234" s="61"/>
    </row>
    <row r="7235" spans="1:10">
      <c r="A7235" s="58"/>
      <c r="B7235" s="58"/>
      <c r="C7235" s="58"/>
      <c r="D7235" s="59"/>
      <c r="E7235" s="59"/>
      <c r="F7235" s="59"/>
      <c r="G7235" s="59"/>
      <c r="H7235" s="59"/>
      <c r="I7235" s="59"/>
      <c r="J7235" s="62"/>
    </row>
    <row r="7236" spans="1:10">
      <c r="A7236" s="55"/>
      <c r="B7236" s="55"/>
      <c r="C7236" s="55"/>
      <c r="D7236" s="56"/>
      <c r="E7236" s="56"/>
      <c r="F7236" s="56"/>
      <c r="G7236" s="56"/>
      <c r="H7236" s="56"/>
      <c r="I7236" s="56"/>
      <c r="J7236" s="61"/>
    </row>
    <row r="7237" spans="1:10">
      <c r="A7237" s="58"/>
      <c r="B7237" s="58"/>
      <c r="C7237" s="58"/>
      <c r="D7237" s="59"/>
      <c r="E7237" s="59"/>
      <c r="F7237" s="59"/>
      <c r="G7237" s="59"/>
      <c r="H7237" s="59"/>
      <c r="I7237" s="59"/>
      <c r="J7237" s="62"/>
    </row>
    <row r="7238" spans="1:10">
      <c r="A7238" s="55"/>
      <c r="B7238" s="55"/>
      <c r="C7238" s="55"/>
      <c r="D7238" s="56"/>
      <c r="E7238" s="56"/>
      <c r="F7238" s="56"/>
      <c r="G7238" s="56"/>
      <c r="H7238" s="56"/>
      <c r="I7238" s="56"/>
      <c r="J7238" s="61"/>
    </row>
    <row r="7239" spans="1:10">
      <c r="A7239" s="58"/>
      <c r="B7239" s="58"/>
      <c r="C7239" s="58"/>
      <c r="D7239" s="59"/>
      <c r="E7239" s="59"/>
      <c r="F7239" s="59"/>
      <c r="G7239" s="59"/>
      <c r="H7239" s="59"/>
      <c r="I7239" s="59"/>
      <c r="J7239" s="62"/>
    </row>
    <row r="7240" spans="1:10">
      <c r="A7240" s="55"/>
      <c r="B7240" s="55"/>
      <c r="C7240" s="55"/>
      <c r="D7240" s="56"/>
      <c r="E7240" s="56"/>
      <c r="F7240" s="56"/>
      <c r="G7240" s="56"/>
      <c r="H7240" s="56"/>
      <c r="I7240" s="56"/>
      <c r="J7240" s="61"/>
    </row>
    <row r="7241" spans="1:10">
      <c r="A7241" s="58"/>
      <c r="B7241" s="58"/>
      <c r="C7241" s="58"/>
      <c r="D7241" s="59"/>
      <c r="E7241" s="59"/>
      <c r="F7241" s="59"/>
      <c r="G7241" s="59"/>
      <c r="H7241" s="59"/>
      <c r="I7241" s="59"/>
      <c r="J7241" s="62"/>
    </row>
    <row r="7242" spans="1:10">
      <c r="A7242" s="55"/>
      <c r="B7242" s="55"/>
      <c r="C7242" s="55"/>
      <c r="D7242" s="56"/>
      <c r="E7242" s="56"/>
      <c r="F7242" s="56"/>
      <c r="G7242" s="56"/>
      <c r="H7242" s="56"/>
      <c r="I7242" s="56"/>
      <c r="J7242" s="61"/>
    </row>
    <row r="7243" spans="1:10">
      <c r="A7243" s="58"/>
      <c r="B7243" s="58"/>
      <c r="C7243" s="58"/>
      <c r="D7243" s="59"/>
      <c r="E7243" s="59"/>
      <c r="F7243" s="59"/>
      <c r="G7243" s="59"/>
      <c r="H7243" s="59"/>
      <c r="I7243" s="59"/>
      <c r="J7243" s="62"/>
    </row>
    <row r="7244" spans="1:10">
      <c r="A7244" s="55"/>
      <c r="B7244" s="55"/>
      <c r="C7244" s="55"/>
      <c r="D7244" s="56"/>
      <c r="E7244" s="56"/>
      <c r="F7244" s="56"/>
      <c r="G7244" s="56"/>
      <c r="H7244" s="56"/>
      <c r="I7244" s="56"/>
      <c r="J7244" s="61"/>
    </row>
    <row r="7245" spans="1:10">
      <c r="A7245" s="58"/>
      <c r="B7245" s="58"/>
      <c r="C7245" s="58"/>
      <c r="D7245" s="59"/>
      <c r="E7245" s="59"/>
      <c r="F7245" s="59"/>
      <c r="G7245" s="59"/>
      <c r="H7245" s="59"/>
      <c r="I7245" s="59"/>
      <c r="J7245" s="62"/>
    </row>
    <row r="7246" spans="1:10">
      <c r="A7246" s="55"/>
      <c r="B7246" s="55"/>
      <c r="C7246" s="55"/>
      <c r="D7246" s="56"/>
      <c r="E7246" s="56"/>
      <c r="F7246" s="56"/>
      <c r="G7246" s="56"/>
      <c r="H7246" s="56"/>
      <c r="I7246" s="56"/>
      <c r="J7246" s="61"/>
    </row>
    <row r="7247" spans="1:10">
      <c r="A7247" s="58"/>
      <c r="B7247" s="58"/>
      <c r="C7247" s="58"/>
      <c r="D7247" s="59"/>
      <c r="E7247" s="59"/>
      <c r="F7247" s="59"/>
      <c r="G7247" s="59"/>
      <c r="H7247" s="59"/>
      <c r="I7247" s="59"/>
      <c r="J7247" s="62"/>
    </row>
    <row r="7248" spans="1:10">
      <c r="A7248" s="55"/>
      <c r="B7248" s="55"/>
      <c r="C7248" s="55"/>
      <c r="D7248" s="56"/>
      <c r="E7248" s="56"/>
      <c r="F7248" s="56"/>
      <c r="G7248" s="56"/>
      <c r="H7248" s="56"/>
      <c r="I7248" s="56"/>
      <c r="J7248" s="61"/>
    </row>
    <row r="7249" spans="1:10">
      <c r="A7249" s="58"/>
      <c r="B7249" s="58"/>
      <c r="C7249" s="58"/>
      <c r="D7249" s="59"/>
      <c r="E7249" s="59"/>
      <c r="F7249" s="59"/>
      <c r="G7249" s="59"/>
      <c r="H7249" s="59"/>
      <c r="I7249" s="59"/>
      <c r="J7249" s="62"/>
    </row>
    <row r="7250" spans="1:10">
      <c r="A7250" s="55"/>
      <c r="B7250" s="55"/>
      <c r="C7250" s="55"/>
      <c r="D7250" s="56"/>
      <c r="E7250" s="56"/>
      <c r="F7250" s="56"/>
      <c r="G7250" s="56"/>
      <c r="H7250" s="56"/>
      <c r="I7250" s="56"/>
      <c r="J7250" s="61"/>
    </row>
    <row r="7251" spans="1:10">
      <c r="A7251" s="58"/>
      <c r="B7251" s="58"/>
      <c r="C7251" s="58"/>
      <c r="D7251" s="59"/>
      <c r="E7251" s="59"/>
      <c r="F7251" s="59"/>
      <c r="G7251" s="59"/>
      <c r="H7251" s="59"/>
      <c r="I7251" s="59"/>
      <c r="J7251" s="62"/>
    </row>
    <row r="7252" spans="1:10">
      <c r="A7252" s="55"/>
      <c r="B7252" s="55"/>
      <c r="C7252" s="55"/>
      <c r="D7252" s="56"/>
      <c r="E7252" s="56"/>
      <c r="F7252" s="56"/>
      <c r="G7252" s="56"/>
      <c r="H7252" s="56"/>
      <c r="I7252" s="56"/>
      <c r="J7252" s="61"/>
    </row>
    <row r="7253" spans="1:10">
      <c r="A7253" s="58"/>
      <c r="B7253" s="58"/>
      <c r="C7253" s="58"/>
      <c r="D7253" s="59"/>
      <c r="E7253" s="59"/>
      <c r="F7253" s="60"/>
      <c r="G7253" s="59"/>
      <c r="H7253" s="59"/>
      <c r="I7253" s="60"/>
      <c r="J7253" s="62"/>
    </row>
    <row r="7254" spans="1:10">
      <c r="A7254" s="55"/>
      <c r="B7254" s="55"/>
      <c r="C7254" s="55"/>
      <c r="D7254" s="56"/>
      <c r="E7254" s="56"/>
      <c r="F7254" s="56"/>
      <c r="G7254" s="56"/>
      <c r="H7254" s="56"/>
      <c r="I7254" s="56"/>
      <c r="J7254" s="61"/>
    </row>
    <row r="7255" spans="1:10">
      <c r="A7255" s="58"/>
      <c r="B7255" s="58"/>
      <c r="C7255" s="58"/>
      <c r="D7255" s="59"/>
      <c r="E7255" s="59"/>
      <c r="F7255" s="59"/>
      <c r="G7255" s="59"/>
      <c r="H7255" s="59"/>
      <c r="I7255" s="59"/>
      <c r="J7255" s="62"/>
    </row>
    <row r="7256" spans="1:10">
      <c r="A7256" s="55"/>
      <c r="B7256" s="55"/>
      <c r="C7256" s="55"/>
      <c r="D7256" s="56"/>
      <c r="E7256" s="56"/>
      <c r="F7256" s="56"/>
      <c r="G7256" s="56"/>
      <c r="H7256" s="56"/>
      <c r="I7256" s="56"/>
      <c r="J7256" s="61"/>
    </row>
    <row r="7257" spans="1:10">
      <c r="A7257" s="58"/>
      <c r="B7257" s="58"/>
      <c r="C7257" s="58"/>
      <c r="D7257" s="59"/>
      <c r="E7257" s="59"/>
      <c r="F7257" s="59"/>
      <c r="G7257" s="59"/>
      <c r="H7257" s="59"/>
      <c r="I7257" s="59"/>
      <c r="J7257" s="62"/>
    </row>
    <row r="7258" spans="1:10">
      <c r="A7258" s="55"/>
      <c r="B7258" s="55"/>
      <c r="C7258" s="55"/>
      <c r="D7258" s="56"/>
      <c r="E7258" s="56"/>
      <c r="F7258" s="56"/>
      <c r="G7258" s="56"/>
      <c r="H7258" s="56"/>
      <c r="I7258" s="56"/>
      <c r="J7258" s="61"/>
    </row>
    <row r="7259" spans="1:10">
      <c r="A7259" s="58"/>
      <c r="B7259" s="58"/>
      <c r="C7259" s="58"/>
      <c r="D7259" s="59"/>
      <c r="E7259" s="59"/>
      <c r="F7259" s="59"/>
      <c r="G7259" s="59"/>
      <c r="H7259" s="59"/>
      <c r="I7259" s="59"/>
      <c r="J7259" s="62"/>
    </row>
    <row r="7260" spans="1:10">
      <c r="A7260" s="55"/>
      <c r="B7260" s="55"/>
      <c r="C7260" s="55"/>
      <c r="D7260" s="56"/>
      <c r="E7260" s="56"/>
      <c r="F7260" s="56"/>
      <c r="G7260" s="56"/>
      <c r="H7260" s="56"/>
      <c r="I7260" s="56"/>
      <c r="J7260" s="61"/>
    </row>
    <row r="7261" spans="1:10">
      <c r="A7261" s="58"/>
      <c r="B7261" s="58"/>
      <c r="C7261" s="58"/>
      <c r="D7261" s="59"/>
      <c r="E7261" s="59"/>
      <c r="F7261" s="59"/>
      <c r="G7261" s="59"/>
      <c r="H7261" s="59"/>
      <c r="I7261" s="59"/>
      <c r="J7261" s="62"/>
    </row>
    <row r="7262" spans="1:10">
      <c r="A7262" s="55"/>
      <c r="B7262" s="55"/>
      <c r="C7262" s="55"/>
      <c r="D7262" s="56"/>
      <c r="E7262" s="56"/>
      <c r="F7262" s="56"/>
      <c r="G7262" s="56"/>
      <c r="H7262" s="56"/>
      <c r="I7262" s="56"/>
      <c r="J7262" s="61"/>
    </row>
    <row r="7263" spans="1:10">
      <c r="A7263" s="58"/>
      <c r="B7263" s="58"/>
      <c r="C7263" s="58"/>
      <c r="D7263" s="59"/>
      <c r="E7263" s="59"/>
      <c r="F7263" s="59"/>
      <c r="G7263" s="59"/>
      <c r="H7263" s="59"/>
      <c r="I7263" s="59"/>
      <c r="J7263" s="62"/>
    </row>
    <row r="7264" spans="1:10">
      <c r="A7264" s="55"/>
      <c r="B7264" s="55"/>
      <c r="C7264" s="55"/>
      <c r="D7264" s="56"/>
      <c r="E7264" s="56"/>
      <c r="F7264" s="56"/>
      <c r="G7264" s="56"/>
      <c r="H7264" s="56"/>
      <c r="I7264" s="56"/>
      <c r="J7264" s="61"/>
    </row>
    <row r="7265" spans="1:10">
      <c r="A7265" s="58"/>
      <c r="B7265" s="58"/>
      <c r="C7265" s="58"/>
      <c r="D7265" s="59"/>
      <c r="E7265" s="59"/>
      <c r="F7265" s="59"/>
      <c r="G7265" s="59"/>
      <c r="H7265" s="59"/>
      <c r="I7265" s="59"/>
      <c r="J7265" s="62"/>
    </row>
    <row r="7266" spans="1:10">
      <c r="A7266" s="55"/>
      <c r="B7266" s="55"/>
      <c r="C7266" s="55"/>
      <c r="D7266" s="56"/>
      <c r="E7266" s="56"/>
      <c r="F7266" s="56"/>
      <c r="G7266" s="56"/>
      <c r="H7266" s="56"/>
      <c r="I7266" s="56"/>
      <c r="J7266" s="61"/>
    </row>
    <row r="7267" spans="1:10">
      <c r="A7267" s="58"/>
      <c r="B7267" s="58"/>
      <c r="C7267" s="58"/>
      <c r="D7267" s="59"/>
      <c r="E7267" s="59"/>
      <c r="F7267" s="59"/>
      <c r="G7267" s="59"/>
      <c r="H7267" s="59"/>
      <c r="I7267" s="59"/>
      <c r="J7267" s="62"/>
    </row>
    <row r="7268" spans="1:10">
      <c r="A7268" s="55"/>
      <c r="B7268" s="55"/>
      <c r="C7268" s="55"/>
      <c r="D7268" s="56"/>
      <c r="E7268" s="56"/>
      <c r="F7268" s="56"/>
      <c r="G7268" s="56"/>
      <c r="H7268" s="56"/>
      <c r="I7268" s="56"/>
      <c r="J7268" s="61"/>
    </row>
    <row r="7269" spans="1:10">
      <c r="A7269" s="58"/>
      <c r="B7269" s="58"/>
      <c r="C7269" s="58"/>
      <c r="D7269" s="59"/>
      <c r="E7269" s="59"/>
      <c r="F7269" s="59"/>
      <c r="G7269" s="59"/>
      <c r="H7269" s="59"/>
      <c r="I7269" s="59"/>
      <c r="J7269" s="62"/>
    </row>
    <row r="7270" spans="1:10">
      <c r="A7270" s="55"/>
      <c r="B7270" s="55"/>
      <c r="C7270" s="55"/>
      <c r="D7270" s="56"/>
      <c r="E7270" s="56"/>
      <c r="F7270" s="56"/>
      <c r="G7270" s="56"/>
      <c r="H7270" s="56"/>
      <c r="I7270" s="56"/>
      <c r="J7270" s="61"/>
    </row>
    <row r="7271" spans="1:10">
      <c r="A7271" s="58"/>
      <c r="B7271" s="58"/>
      <c r="C7271" s="58"/>
      <c r="D7271" s="59"/>
      <c r="E7271" s="59"/>
      <c r="F7271" s="59"/>
      <c r="G7271" s="59"/>
      <c r="H7271" s="59"/>
      <c r="I7271" s="59"/>
      <c r="J7271" s="62"/>
    </row>
    <row r="7272" spans="1:10">
      <c r="A7272" s="55"/>
      <c r="B7272" s="55"/>
      <c r="C7272" s="55"/>
      <c r="D7272" s="56"/>
      <c r="E7272" s="56"/>
      <c r="F7272" s="56"/>
      <c r="G7272" s="56"/>
      <c r="H7272" s="56"/>
      <c r="I7272" s="56"/>
      <c r="J7272" s="61"/>
    </row>
    <row r="7273" spans="1:10">
      <c r="A7273" s="58"/>
      <c r="B7273" s="58"/>
      <c r="C7273" s="58"/>
      <c r="D7273" s="59"/>
      <c r="E7273" s="59"/>
      <c r="F7273" s="59"/>
      <c r="G7273" s="59"/>
      <c r="H7273" s="59"/>
      <c r="I7273" s="59"/>
      <c r="J7273" s="62"/>
    </row>
    <row r="7274" spans="1:10">
      <c r="A7274" s="55"/>
      <c r="B7274" s="55"/>
      <c r="C7274" s="55"/>
      <c r="D7274" s="56"/>
      <c r="E7274" s="56"/>
      <c r="F7274" s="56"/>
      <c r="G7274" s="56"/>
      <c r="H7274" s="56"/>
      <c r="I7274" s="56"/>
      <c r="J7274" s="61"/>
    </row>
    <row r="7275" spans="1:10">
      <c r="A7275" s="58"/>
      <c r="B7275" s="58"/>
      <c r="C7275" s="58"/>
      <c r="D7275" s="59"/>
      <c r="E7275" s="59"/>
      <c r="F7275" s="59"/>
      <c r="G7275" s="59"/>
      <c r="H7275" s="59"/>
      <c r="I7275" s="59"/>
      <c r="J7275" s="62"/>
    </row>
    <row r="7276" spans="1:10">
      <c r="A7276" s="55"/>
      <c r="B7276" s="55"/>
      <c r="C7276" s="55"/>
      <c r="D7276" s="56"/>
      <c r="E7276" s="56"/>
      <c r="F7276" s="56"/>
      <c r="G7276" s="56"/>
      <c r="H7276" s="56"/>
      <c r="I7276" s="56"/>
      <c r="J7276" s="61"/>
    </row>
    <row r="7277" spans="1:10">
      <c r="A7277" s="58"/>
      <c r="B7277" s="58"/>
      <c r="C7277" s="58"/>
      <c r="D7277" s="59"/>
      <c r="E7277" s="59"/>
      <c r="F7277" s="59"/>
      <c r="G7277" s="59"/>
      <c r="H7277" s="59"/>
      <c r="I7277" s="59"/>
      <c r="J7277" s="62"/>
    </row>
    <row r="7278" spans="1:10">
      <c r="A7278" s="55"/>
      <c r="B7278" s="55"/>
      <c r="C7278" s="55"/>
      <c r="D7278" s="56"/>
      <c r="E7278" s="56"/>
      <c r="F7278" s="56"/>
      <c r="G7278" s="56"/>
      <c r="H7278" s="56"/>
      <c r="I7278" s="56"/>
      <c r="J7278" s="61"/>
    </row>
    <row r="7279" spans="1:10">
      <c r="A7279" s="58"/>
      <c r="B7279" s="58"/>
      <c r="C7279" s="58"/>
      <c r="D7279" s="59"/>
      <c r="E7279" s="59"/>
      <c r="F7279" s="59"/>
      <c r="G7279" s="59"/>
      <c r="H7279" s="59"/>
      <c r="I7279" s="59"/>
      <c r="J7279" s="62"/>
    </row>
    <row r="7280" spans="1:10">
      <c r="A7280" s="55"/>
      <c r="B7280" s="55"/>
      <c r="C7280" s="55"/>
      <c r="D7280" s="56"/>
      <c r="E7280" s="56"/>
      <c r="F7280" s="56"/>
      <c r="G7280" s="56"/>
      <c r="H7280" s="56"/>
      <c r="I7280" s="56"/>
      <c r="J7280" s="61"/>
    </row>
    <row r="7281" spans="1:10">
      <c r="A7281" s="58"/>
      <c r="B7281" s="58"/>
      <c r="C7281" s="58"/>
      <c r="D7281" s="59"/>
      <c r="E7281" s="59"/>
      <c r="F7281" s="59"/>
      <c r="G7281" s="59"/>
      <c r="H7281" s="59"/>
      <c r="I7281" s="59"/>
      <c r="J7281" s="62"/>
    </row>
    <row r="7282" spans="1:10">
      <c r="A7282" s="55"/>
      <c r="B7282" s="55"/>
      <c r="C7282" s="55"/>
      <c r="D7282" s="56"/>
      <c r="E7282" s="56"/>
      <c r="F7282" s="56"/>
      <c r="G7282" s="56"/>
      <c r="H7282" s="56"/>
      <c r="I7282" s="56"/>
      <c r="J7282" s="61"/>
    </row>
    <row r="7283" spans="1:10">
      <c r="A7283" s="58"/>
      <c r="B7283" s="58"/>
      <c r="C7283" s="58"/>
      <c r="D7283" s="59"/>
      <c r="E7283" s="59"/>
      <c r="F7283" s="59"/>
      <c r="G7283" s="59"/>
      <c r="H7283" s="59"/>
      <c r="I7283" s="59"/>
      <c r="J7283" s="62"/>
    </row>
    <row r="7284" spans="1:10">
      <c r="A7284" s="55"/>
      <c r="B7284" s="55"/>
      <c r="C7284" s="55"/>
      <c r="D7284" s="56"/>
      <c r="E7284" s="56"/>
      <c r="F7284" s="56"/>
      <c r="G7284" s="56"/>
      <c r="H7284" s="56"/>
      <c r="I7284" s="56"/>
      <c r="J7284" s="61"/>
    </row>
    <row r="7285" spans="1:10">
      <c r="A7285" s="58"/>
      <c r="B7285" s="58"/>
      <c r="C7285" s="58"/>
      <c r="D7285" s="59"/>
      <c r="E7285" s="59"/>
      <c r="F7285" s="59"/>
      <c r="G7285" s="59"/>
      <c r="H7285" s="59"/>
      <c r="I7285" s="59"/>
      <c r="J7285" s="62"/>
    </row>
    <row r="7286" spans="1:10">
      <c r="A7286" s="55"/>
      <c r="B7286" s="55"/>
      <c r="C7286" s="55"/>
      <c r="D7286" s="56"/>
      <c r="E7286" s="56"/>
      <c r="F7286" s="56"/>
      <c r="G7286" s="56"/>
      <c r="H7286" s="56"/>
      <c r="I7286" s="56"/>
      <c r="J7286" s="61"/>
    </row>
    <row r="7287" spans="1:10">
      <c r="A7287" s="58"/>
      <c r="B7287" s="58"/>
      <c r="C7287" s="58"/>
      <c r="D7287" s="59"/>
      <c r="E7287" s="59"/>
      <c r="F7287" s="59"/>
      <c r="G7287" s="59"/>
      <c r="H7287" s="59"/>
      <c r="I7287" s="59"/>
      <c r="J7287" s="62"/>
    </row>
    <row r="7288" spans="1:10">
      <c r="A7288" s="55"/>
      <c r="B7288" s="55"/>
      <c r="C7288" s="55"/>
      <c r="D7288" s="56"/>
      <c r="E7288" s="56"/>
      <c r="F7288" s="56"/>
      <c r="G7288" s="56"/>
      <c r="H7288" s="56"/>
      <c r="I7288" s="56"/>
      <c r="J7288" s="61"/>
    </row>
    <row r="7289" spans="1:10">
      <c r="A7289" s="58"/>
      <c r="B7289" s="58"/>
      <c r="C7289" s="58"/>
      <c r="D7289" s="59"/>
      <c r="E7289" s="59"/>
      <c r="F7289" s="59"/>
      <c r="G7289" s="59"/>
      <c r="H7289" s="59"/>
      <c r="I7289" s="59"/>
      <c r="J7289" s="62"/>
    </row>
    <row r="7290" spans="1:10">
      <c r="A7290" s="55"/>
      <c r="B7290" s="55"/>
      <c r="C7290" s="55"/>
      <c r="D7290" s="56"/>
      <c r="E7290" s="56"/>
      <c r="F7290" s="56"/>
      <c r="G7290" s="56"/>
      <c r="H7290" s="56"/>
      <c r="I7290" s="56"/>
      <c r="J7290" s="61"/>
    </row>
    <row r="7291" spans="1:10">
      <c r="A7291" s="58"/>
      <c r="B7291" s="58"/>
      <c r="C7291" s="58"/>
      <c r="D7291" s="59"/>
      <c r="E7291" s="59"/>
      <c r="F7291" s="59"/>
      <c r="G7291" s="59"/>
      <c r="H7291" s="59"/>
      <c r="I7291" s="59"/>
      <c r="J7291" s="62"/>
    </row>
    <row r="7292" spans="1:10">
      <c r="A7292" s="55"/>
      <c r="B7292" s="55"/>
      <c r="C7292" s="55"/>
      <c r="D7292" s="56"/>
      <c r="E7292" s="56"/>
      <c r="F7292" s="56"/>
      <c r="G7292" s="56"/>
      <c r="H7292" s="56"/>
      <c r="I7292" s="56"/>
      <c r="J7292" s="61"/>
    </row>
    <row r="7293" spans="1:10">
      <c r="A7293" s="58"/>
      <c r="B7293" s="58"/>
      <c r="C7293" s="58"/>
      <c r="D7293" s="59"/>
      <c r="E7293" s="59"/>
      <c r="F7293" s="59"/>
      <c r="G7293" s="59"/>
      <c r="H7293" s="59"/>
      <c r="I7293" s="59"/>
      <c r="J7293" s="62"/>
    </row>
    <row r="7294" spans="1:10">
      <c r="A7294" s="55"/>
      <c r="B7294" s="55"/>
      <c r="C7294" s="55"/>
      <c r="D7294" s="56"/>
      <c r="E7294" s="56"/>
      <c r="F7294" s="56"/>
      <c r="G7294" s="56"/>
      <c r="H7294" s="56"/>
      <c r="I7294" s="56"/>
      <c r="J7294" s="61"/>
    </row>
    <row r="7295" spans="1:10">
      <c r="A7295" s="58"/>
      <c r="B7295" s="58"/>
      <c r="C7295" s="58"/>
      <c r="D7295" s="59"/>
      <c r="E7295" s="59"/>
      <c r="F7295" s="59"/>
      <c r="G7295" s="59"/>
      <c r="H7295" s="59"/>
      <c r="I7295" s="59"/>
      <c r="J7295" s="62"/>
    </row>
    <row r="7296" spans="1:10">
      <c r="A7296" s="55"/>
      <c r="B7296" s="55"/>
      <c r="C7296" s="55"/>
      <c r="D7296" s="56"/>
      <c r="E7296" s="56"/>
      <c r="F7296" s="56"/>
      <c r="G7296" s="56"/>
      <c r="H7296" s="56"/>
      <c r="I7296" s="56"/>
      <c r="J7296" s="61"/>
    </row>
    <row r="7297" spans="1:10">
      <c r="A7297" s="58"/>
      <c r="B7297" s="58"/>
      <c r="C7297" s="58"/>
      <c r="D7297" s="59"/>
      <c r="E7297" s="59"/>
      <c r="F7297" s="59"/>
      <c r="G7297" s="59"/>
      <c r="H7297" s="59"/>
      <c r="I7297" s="59"/>
      <c r="J7297" s="62"/>
    </row>
    <row r="7298" spans="1:10">
      <c r="A7298" s="55"/>
      <c r="B7298" s="55"/>
      <c r="C7298" s="55"/>
      <c r="D7298" s="56"/>
      <c r="E7298" s="56"/>
      <c r="F7298" s="56"/>
      <c r="G7298" s="56"/>
      <c r="H7298" s="56"/>
      <c r="I7298" s="56"/>
      <c r="J7298" s="61"/>
    </row>
    <row r="7299" spans="1:10">
      <c r="A7299" s="58"/>
      <c r="B7299" s="58"/>
      <c r="C7299" s="58"/>
      <c r="D7299" s="59"/>
      <c r="E7299" s="59"/>
      <c r="F7299" s="59"/>
      <c r="G7299" s="59"/>
      <c r="H7299" s="59"/>
      <c r="I7299" s="59"/>
      <c r="J7299" s="62"/>
    </row>
    <row r="7300" spans="1:10">
      <c r="A7300" s="55"/>
      <c r="B7300" s="55"/>
      <c r="C7300" s="55"/>
      <c r="D7300" s="56"/>
      <c r="E7300" s="56"/>
      <c r="F7300" s="56"/>
      <c r="G7300" s="56"/>
      <c r="H7300" s="56"/>
      <c r="I7300" s="56"/>
      <c r="J7300" s="61"/>
    </row>
    <row r="7301" spans="1:10">
      <c r="A7301" s="58"/>
      <c r="B7301" s="58"/>
      <c r="C7301" s="58"/>
      <c r="D7301" s="59"/>
      <c r="E7301" s="59"/>
      <c r="F7301" s="59"/>
      <c r="G7301" s="59"/>
      <c r="H7301" s="59"/>
      <c r="I7301" s="59"/>
      <c r="J7301" s="62"/>
    </row>
    <row r="7302" spans="1:10">
      <c r="A7302" s="55"/>
      <c r="B7302" s="55"/>
      <c r="C7302" s="55"/>
      <c r="D7302" s="56"/>
      <c r="E7302" s="56"/>
      <c r="F7302" s="56"/>
      <c r="G7302" s="56"/>
      <c r="H7302" s="56"/>
      <c r="I7302" s="56"/>
      <c r="J7302" s="61"/>
    </row>
    <row r="7303" spans="1:10">
      <c r="A7303" s="58"/>
      <c r="B7303" s="58"/>
      <c r="C7303" s="58"/>
      <c r="D7303" s="59"/>
      <c r="E7303" s="59"/>
      <c r="F7303" s="59"/>
      <c r="G7303" s="59"/>
      <c r="H7303" s="59"/>
      <c r="I7303" s="59"/>
      <c r="J7303" s="62"/>
    </row>
    <row r="7304" spans="1:10">
      <c r="A7304" s="55"/>
      <c r="B7304" s="55"/>
      <c r="C7304" s="55"/>
      <c r="D7304" s="56"/>
      <c r="E7304" s="56"/>
      <c r="F7304" s="56"/>
      <c r="G7304" s="56"/>
      <c r="H7304" s="56"/>
      <c r="I7304" s="56"/>
      <c r="J7304" s="61"/>
    </row>
    <row r="7305" spans="1:10">
      <c r="A7305" s="58"/>
      <c r="B7305" s="58"/>
      <c r="C7305" s="58"/>
      <c r="D7305" s="59"/>
      <c r="E7305" s="59"/>
      <c r="F7305" s="59"/>
      <c r="G7305" s="59"/>
      <c r="H7305" s="59"/>
      <c r="I7305" s="59"/>
      <c r="J7305" s="62"/>
    </row>
    <row r="7306" spans="1:10">
      <c r="A7306" s="55"/>
      <c r="B7306" s="55"/>
      <c r="C7306" s="55"/>
      <c r="D7306" s="56"/>
      <c r="E7306" s="56"/>
      <c r="F7306" s="56"/>
      <c r="G7306" s="56"/>
      <c r="H7306" s="56"/>
      <c r="I7306" s="56"/>
      <c r="J7306" s="61"/>
    </row>
    <row r="7307" spans="1:10">
      <c r="A7307" s="58"/>
      <c r="B7307" s="58"/>
      <c r="C7307" s="58"/>
      <c r="D7307" s="59"/>
      <c r="E7307" s="59"/>
      <c r="F7307" s="59"/>
      <c r="G7307" s="59"/>
      <c r="H7307" s="59"/>
      <c r="I7307" s="59"/>
      <c r="J7307" s="62"/>
    </row>
    <row r="7308" spans="1:10">
      <c r="A7308" s="55"/>
      <c r="B7308" s="55"/>
      <c r="C7308" s="55"/>
      <c r="D7308" s="56"/>
      <c r="E7308" s="56"/>
      <c r="F7308" s="56"/>
      <c r="G7308" s="56"/>
      <c r="H7308" s="56"/>
      <c r="I7308" s="56"/>
      <c r="J7308" s="61"/>
    </row>
    <row r="7309" spans="1:10">
      <c r="A7309" s="58"/>
      <c r="B7309" s="58"/>
      <c r="C7309" s="58"/>
      <c r="D7309" s="59"/>
      <c r="E7309" s="59"/>
      <c r="F7309" s="59"/>
      <c r="G7309" s="59"/>
      <c r="H7309" s="59"/>
      <c r="I7309" s="59"/>
      <c r="J7309" s="62"/>
    </row>
    <row r="7310" spans="1:10">
      <c r="A7310" s="55"/>
      <c r="B7310" s="55"/>
      <c r="C7310" s="55"/>
      <c r="D7310" s="56"/>
      <c r="E7310" s="56"/>
      <c r="F7310" s="56"/>
      <c r="G7310" s="56"/>
      <c r="H7310" s="56"/>
      <c r="I7310" s="56"/>
      <c r="J7310" s="61"/>
    </row>
    <row r="7311" spans="1:10">
      <c r="A7311" s="58"/>
      <c r="B7311" s="58"/>
      <c r="C7311" s="58"/>
      <c r="D7311" s="59"/>
      <c r="E7311" s="59"/>
      <c r="F7311" s="59"/>
      <c r="G7311" s="59"/>
      <c r="H7311" s="59"/>
      <c r="I7311" s="59"/>
      <c r="J7311" s="62"/>
    </row>
    <row r="7312" spans="1:10">
      <c r="A7312" s="55"/>
      <c r="B7312" s="55"/>
      <c r="C7312" s="55"/>
      <c r="D7312" s="56"/>
      <c r="E7312" s="56"/>
      <c r="F7312" s="56"/>
      <c r="G7312" s="56"/>
      <c r="H7312" s="56"/>
      <c r="I7312" s="56"/>
      <c r="J7312" s="61"/>
    </row>
    <row r="7313" spans="1:10">
      <c r="A7313" s="58"/>
      <c r="B7313" s="58"/>
      <c r="C7313" s="58"/>
      <c r="D7313" s="59"/>
      <c r="E7313" s="59"/>
      <c r="F7313" s="59"/>
      <c r="G7313" s="59"/>
      <c r="H7313" s="59"/>
      <c r="I7313" s="59"/>
      <c r="J7313" s="62"/>
    </row>
    <row r="7314" spans="1:10">
      <c r="A7314" s="55"/>
      <c r="B7314" s="55"/>
      <c r="C7314" s="55"/>
      <c r="D7314" s="56"/>
      <c r="E7314" s="56"/>
      <c r="F7314" s="56"/>
      <c r="G7314" s="56"/>
      <c r="H7314" s="56"/>
      <c r="I7314" s="56"/>
      <c r="J7314" s="61"/>
    </row>
    <row r="7315" spans="1:10">
      <c r="A7315" s="58"/>
      <c r="B7315" s="58"/>
      <c r="C7315" s="58"/>
      <c r="D7315" s="59"/>
      <c r="E7315" s="59"/>
      <c r="F7315" s="59"/>
      <c r="G7315" s="59"/>
      <c r="H7315" s="59"/>
      <c r="I7315" s="59"/>
      <c r="J7315" s="62"/>
    </row>
    <row r="7316" spans="1:10">
      <c r="A7316" s="55"/>
      <c r="B7316" s="55"/>
      <c r="C7316" s="55"/>
      <c r="D7316" s="56"/>
      <c r="E7316" s="56"/>
      <c r="F7316" s="56"/>
      <c r="G7316" s="56"/>
      <c r="H7316" s="56"/>
      <c r="I7316" s="56"/>
      <c r="J7316" s="61"/>
    </row>
    <row r="7317" spans="1:10">
      <c r="A7317" s="58"/>
      <c r="B7317" s="58"/>
      <c r="C7317" s="58"/>
      <c r="D7317" s="59"/>
      <c r="E7317" s="59"/>
      <c r="F7317" s="59"/>
      <c r="G7317" s="59"/>
      <c r="H7317" s="59"/>
      <c r="I7317" s="59"/>
      <c r="J7317" s="62"/>
    </row>
    <row r="7318" spans="1:10">
      <c r="A7318" s="55"/>
      <c r="B7318" s="55"/>
      <c r="C7318" s="55"/>
      <c r="D7318" s="56"/>
      <c r="E7318" s="56"/>
      <c r="F7318" s="56"/>
      <c r="G7318" s="56"/>
      <c r="H7318" s="56"/>
      <c r="I7318" s="56"/>
      <c r="J7318" s="61"/>
    </row>
    <row r="7319" spans="1:10">
      <c r="A7319" s="58"/>
      <c r="B7319" s="58"/>
      <c r="C7319" s="58"/>
      <c r="D7319" s="59"/>
      <c r="E7319" s="59"/>
      <c r="F7319" s="59"/>
      <c r="G7319" s="59"/>
      <c r="H7319" s="59"/>
      <c r="I7319" s="59"/>
      <c r="J7319" s="62"/>
    </row>
    <row r="7320" spans="1:10">
      <c r="A7320" s="55"/>
      <c r="B7320" s="55"/>
      <c r="C7320" s="55"/>
      <c r="D7320" s="56"/>
      <c r="E7320" s="56"/>
      <c r="F7320" s="56"/>
      <c r="G7320" s="56"/>
      <c r="H7320" s="56"/>
      <c r="I7320" s="56"/>
      <c r="J7320" s="61"/>
    </row>
    <row r="7321" spans="1:10">
      <c r="A7321" s="58"/>
      <c r="B7321" s="58"/>
      <c r="C7321" s="58"/>
      <c r="D7321" s="59"/>
      <c r="E7321" s="59"/>
      <c r="F7321" s="59"/>
      <c r="G7321" s="59"/>
      <c r="H7321" s="59"/>
      <c r="I7321" s="59"/>
      <c r="J7321" s="62"/>
    </row>
    <row r="7322" spans="1:10">
      <c r="A7322" s="55"/>
      <c r="B7322" s="55"/>
      <c r="C7322" s="55"/>
      <c r="D7322" s="56"/>
      <c r="E7322" s="56"/>
      <c r="F7322" s="56"/>
      <c r="G7322" s="56"/>
      <c r="H7322" s="56"/>
      <c r="I7322" s="56"/>
      <c r="J7322" s="61"/>
    </row>
    <row r="7323" spans="1:10">
      <c r="A7323" s="58"/>
      <c r="B7323" s="58"/>
      <c r="C7323" s="58"/>
      <c r="D7323" s="59"/>
      <c r="E7323" s="59"/>
      <c r="F7323" s="59"/>
      <c r="G7323" s="59"/>
      <c r="H7323" s="59"/>
      <c r="I7323" s="59"/>
      <c r="J7323" s="62"/>
    </row>
    <row r="7324" spans="1:10">
      <c r="A7324" s="55"/>
      <c r="B7324" s="55"/>
      <c r="C7324" s="55"/>
      <c r="D7324" s="56"/>
      <c r="E7324" s="56"/>
      <c r="F7324" s="56"/>
      <c r="G7324" s="56"/>
      <c r="H7324" s="56"/>
      <c r="I7324" s="56"/>
      <c r="J7324" s="61"/>
    </row>
    <row r="7325" spans="1:10">
      <c r="A7325" s="58"/>
      <c r="B7325" s="58"/>
      <c r="C7325" s="58"/>
      <c r="D7325" s="59"/>
      <c r="E7325" s="59"/>
      <c r="F7325" s="59"/>
      <c r="G7325" s="59"/>
      <c r="H7325" s="59"/>
      <c r="I7325" s="59"/>
      <c r="J7325" s="62"/>
    </row>
    <row r="7326" spans="1:10">
      <c r="A7326" s="55"/>
      <c r="B7326" s="55"/>
      <c r="C7326" s="55"/>
      <c r="D7326" s="56"/>
      <c r="E7326" s="56"/>
      <c r="F7326" s="56"/>
      <c r="G7326" s="56"/>
      <c r="H7326" s="56"/>
      <c r="I7326" s="56"/>
      <c r="J7326" s="61"/>
    </row>
    <row r="7327" spans="1:10">
      <c r="A7327" s="58"/>
      <c r="B7327" s="58"/>
      <c r="C7327" s="58"/>
      <c r="D7327" s="59"/>
      <c r="E7327" s="59"/>
      <c r="F7327" s="59"/>
      <c r="G7327" s="59"/>
      <c r="H7327" s="59"/>
      <c r="I7327" s="59"/>
      <c r="J7327" s="62"/>
    </row>
    <row r="7328" spans="1:10">
      <c r="A7328" s="55"/>
      <c r="B7328" s="55"/>
      <c r="C7328" s="55"/>
      <c r="D7328" s="56"/>
      <c r="E7328" s="56"/>
      <c r="F7328" s="56"/>
      <c r="G7328" s="56"/>
      <c r="H7328" s="56"/>
      <c r="I7328" s="56"/>
      <c r="J7328" s="61"/>
    </row>
    <row r="7329" spans="1:10">
      <c r="A7329" s="58"/>
      <c r="B7329" s="58"/>
      <c r="C7329" s="58"/>
      <c r="D7329" s="59"/>
      <c r="E7329" s="59"/>
      <c r="F7329" s="59"/>
      <c r="G7329" s="59"/>
      <c r="H7329" s="59"/>
      <c r="I7329" s="59"/>
      <c r="J7329" s="62"/>
    </row>
    <row r="7330" spans="1:10">
      <c r="A7330" s="55"/>
      <c r="B7330" s="55"/>
      <c r="C7330" s="55"/>
      <c r="D7330" s="56"/>
      <c r="E7330" s="56"/>
      <c r="F7330" s="56"/>
      <c r="G7330" s="56"/>
      <c r="H7330" s="56"/>
      <c r="I7330" s="56"/>
      <c r="J7330" s="61"/>
    </row>
    <row r="7331" spans="1:10">
      <c r="A7331" s="58"/>
      <c r="B7331" s="58"/>
      <c r="C7331" s="58"/>
      <c r="D7331" s="59"/>
      <c r="E7331" s="59"/>
      <c r="F7331" s="59"/>
      <c r="G7331" s="59"/>
      <c r="H7331" s="59"/>
      <c r="I7331" s="59"/>
      <c r="J7331" s="62"/>
    </row>
    <row r="7332" spans="1:10">
      <c r="A7332" s="55"/>
      <c r="B7332" s="55"/>
      <c r="C7332" s="55"/>
      <c r="D7332" s="56"/>
      <c r="E7332" s="56"/>
      <c r="F7332" s="56"/>
      <c r="G7332" s="56"/>
      <c r="H7332" s="56"/>
      <c r="I7332" s="56"/>
      <c r="J7332" s="61"/>
    </row>
    <row r="7333" spans="1:10">
      <c r="A7333" s="58"/>
      <c r="B7333" s="58"/>
      <c r="C7333" s="58"/>
      <c r="D7333" s="59"/>
      <c r="E7333" s="59"/>
      <c r="F7333" s="59"/>
      <c r="G7333" s="59"/>
      <c r="H7333" s="59"/>
      <c r="I7333" s="59"/>
      <c r="J7333" s="62"/>
    </row>
    <row r="7334" spans="1:10">
      <c r="A7334" s="55"/>
      <c r="B7334" s="55"/>
      <c r="C7334" s="55"/>
      <c r="D7334" s="56"/>
      <c r="E7334" s="56"/>
      <c r="F7334" s="56"/>
      <c r="G7334" s="56"/>
      <c r="H7334" s="56"/>
      <c r="I7334" s="56"/>
      <c r="J7334" s="61"/>
    </row>
    <row r="7335" spans="1:10">
      <c r="A7335" s="58"/>
      <c r="B7335" s="58"/>
      <c r="C7335" s="58"/>
      <c r="D7335" s="59"/>
      <c r="E7335" s="59"/>
      <c r="F7335" s="59"/>
      <c r="G7335" s="59"/>
      <c r="H7335" s="59"/>
      <c r="I7335" s="59"/>
      <c r="J7335" s="62"/>
    </row>
    <row r="7336" spans="1:10">
      <c r="A7336" s="55"/>
      <c r="B7336" s="55"/>
      <c r="C7336" s="55"/>
      <c r="D7336" s="56"/>
      <c r="E7336" s="56"/>
      <c r="F7336" s="56"/>
      <c r="G7336" s="56"/>
      <c r="H7336" s="56"/>
      <c r="I7336" s="56"/>
      <c r="J7336" s="61"/>
    </row>
    <row r="7337" spans="1:10">
      <c r="A7337" s="58"/>
      <c r="B7337" s="58"/>
      <c r="C7337" s="58"/>
      <c r="D7337" s="59"/>
      <c r="E7337" s="59"/>
      <c r="F7337" s="59"/>
      <c r="G7337" s="59"/>
      <c r="H7337" s="59"/>
      <c r="I7337" s="59"/>
      <c r="J7337" s="62"/>
    </row>
    <row r="7338" spans="1:10">
      <c r="A7338" s="55"/>
      <c r="B7338" s="55"/>
      <c r="C7338" s="55"/>
      <c r="D7338" s="56"/>
      <c r="E7338" s="56"/>
      <c r="F7338" s="56"/>
      <c r="G7338" s="56"/>
      <c r="H7338" s="56"/>
      <c r="I7338" s="56"/>
      <c r="J7338" s="61"/>
    </row>
    <row r="7339" spans="1:10">
      <c r="A7339" s="58"/>
      <c r="B7339" s="58"/>
      <c r="C7339" s="58"/>
      <c r="D7339" s="59"/>
      <c r="E7339" s="59"/>
      <c r="F7339" s="59"/>
      <c r="G7339" s="59"/>
      <c r="H7339" s="59"/>
      <c r="I7339" s="59"/>
      <c r="J7339" s="62"/>
    </row>
    <row r="7340" spans="1:10">
      <c r="A7340" s="55"/>
      <c r="B7340" s="55"/>
      <c r="C7340" s="55"/>
      <c r="D7340" s="56"/>
      <c r="E7340" s="56"/>
      <c r="F7340" s="56"/>
      <c r="G7340" s="56"/>
      <c r="H7340" s="56"/>
      <c r="I7340" s="56"/>
      <c r="J7340" s="61"/>
    </row>
    <row r="7341" spans="1:10">
      <c r="A7341" s="58"/>
      <c r="B7341" s="58"/>
      <c r="C7341" s="58"/>
      <c r="D7341" s="59"/>
      <c r="E7341" s="59"/>
      <c r="F7341" s="59"/>
      <c r="G7341" s="59"/>
      <c r="H7341" s="59"/>
      <c r="I7341" s="59"/>
      <c r="J7341" s="62"/>
    </row>
    <row r="7342" spans="1:10">
      <c r="A7342" s="55"/>
      <c r="B7342" s="55"/>
      <c r="C7342" s="55"/>
      <c r="D7342" s="56"/>
      <c r="E7342" s="56"/>
      <c r="F7342" s="56"/>
      <c r="G7342" s="56"/>
      <c r="H7342" s="56"/>
      <c r="I7342" s="56"/>
      <c r="J7342" s="61"/>
    </row>
    <row r="7343" spans="1:10">
      <c r="A7343" s="58"/>
      <c r="B7343" s="58"/>
      <c r="C7343" s="58"/>
      <c r="D7343" s="59"/>
      <c r="E7343" s="59"/>
      <c r="F7343" s="59"/>
      <c r="G7343" s="59"/>
      <c r="H7343" s="59"/>
      <c r="I7343" s="59"/>
      <c r="J7343" s="62"/>
    </row>
    <row r="7344" spans="1:10">
      <c r="A7344" s="55"/>
      <c r="B7344" s="55"/>
      <c r="C7344" s="55"/>
      <c r="D7344" s="56"/>
      <c r="E7344" s="56"/>
      <c r="F7344" s="56"/>
      <c r="G7344" s="56"/>
      <c r="H7344" s="56"/>
      <c r="I7344" s="56"/>
      <c r="J7344" s="61"/>
    </row>
    <row r="7345" spans="1:10">
      <c r="A7345" s="58"/>
      <c r="B7345" s="58"/>
      <c r="C7345" s="58"/>
      <c r="D7345" s="59"/>
      <c r="E7345" s="59"/>
      <c r="F7345" s="59"/>
      <c r="G7345" s="59"/>
      <c r="H7345" s="59"/>
      <c r="I7345" s="59"/>
      <c r="J7345" s="62"/>
    </row>
    <row r="7346" spans="1:10">
      <c r="A7346" s="55"/>
      <c r="B7346" s="55"/>
      <c r="C7346" s="55"/>
      <c r="D7346" s="56"/>
      <c r="E7346" s="56"/>
      <c r="F7346" s="56"/>
      <c r="G7346" s="56"/>
      <c r="H7346" s="56"/>
      <c r="I7346" s="56"/>
      <c r="J7346" s="61"/>
    </row>
    <row r="7347" spans="1:10">
      <c r="A7347" s="58"/>
      <c r="B7347" s="58"/>
      <c r="C7347" s="58"/>
      <c r="D7347" s="59"/>
      <c r="E7347" s="59"/>
      <c r="F7347" s="59"/>
      <c r="G7347" s="59"/>
      <c r="H7347" s="59"/>
      <c r="I7347" s="59"/>
      <c r="J7347" s="62"/>
    </row>
    <row r="7348" spans="1:10">
      <c r="A7348" s="55"/>
      <c r="B7348" s="55"/>
      <c r="C7348" s="55"/>
      <c r="D7348" s="56"/>
      <c r="E7348" s="56"/>
      <c r="F7348" s="56"/>
      <c r="G7348" s="56"/>
      <c r="H7348" s="56"/>
      <c r="I7348" s="56"/>
      <c r="J7348" s="61"/>
    </row>
    <row r="7349" spans="1:10">
      <c r="A7349" s="58"/>
      <c r="B7349" s="58"/>
      <c r="C7349" s="58"/>
      <c r="D7349" s="59"/>
      <c r="E7349" s="59"/>
      <c r="F7349" s="59"/>
      <c r="G7349" s="59"/>
      <c r="H7349" s="59"/>
      <c r="I7349" s="59"/>
      <c r="J7349" s="62"/>
    </row>
    <row r="7350" spans="1:10">
      <c r="A7350" s="55"/>
      <c r="B7350" s="55"/>
      <c r="C7350" s="55"/>
      <c r="D7350" s="56"/>
      <c r="E7350" s="56"/>
      <c r="F7350" s="56"/>
      <c r="G7350" s="56"/>
      <c r="H7350" s="56"/>
      <c r="I7350" s="56"/>
      <c r="J7350" s="61"/>
    </row>
    <row r="7351" spans="1:10">
      <c r="A7351" s="58"/>
      <c r="B7351" s="58"/>
      <c r="C7351" s="58"/>
      <c r="D7351" s="59"/>
      <c r="E7351" s="59"/>
      <c r="F7351" s="59"/>
      <c r="G7351" s="59"/>
      <c r="H7351" s="59"/>
      <c r="I7351" s="59"/>
      <c r="J7351" s="62"/>
    </row>
    <row r="7352" spans="1:10">
      <c r="A7352" s="55"/>
      <c r="B7352" s="55"/>
      <c r="C7352" s="55"/>
      <c r="D7352" s="56"/>
      <c r="E7352" s="56"/>
      <c r="F7352" s="56"/>
      <c r="G7352" s="56"/>
      <c r="H7352" s="56"/>
      <c r="I7352" s="56"/>
      <c r="J7352" s="61"/>
    </row>
    <row r="7353" spans="1:10">
      <c r="A7353" s="58"/>
      <c r="B7353" s="58"/>
      <c r="C7353" s="58"/>
      <c r="D7353" s="59"/>
      <c r="E7353" s="59"/>
      <c r="F7353" s="59"/>
      <c r="G7353" s="59"/>
      <c r="H7353" s="59"/>
      <c r="I7353" s="59"/>
      <c r="J7353" s="62"/>
    </row>
    <row r="7354" spans="1:10">
      <c r="A7354" s="55"/>
      <c r="B7354" s="55"/>
      <c r="C7354" s="55"/>
      <c r="D7354" s="56"/>
      <c r="E7354" s="56"/>
      <c r="F7354" s="56"/>
      <c r="G7354" s="56"/>
      <c r="H7354" s="56"/>
      <c r="I7354" s="56"/>
      <c r="J7354" s="61"/>
    </row>
    <row r="7355" spans="1:10">
      <c r="A7355" s="58"/>
      <c r="B7355" s="58"/>
      <c r="C7355" s="58"/>
      <c r="D7355" s="59"/>
      <c r="E7355" s="59"/>
      <c r="F7355" s="59"/>
      <c r="G7355" s="59"/>
      <c r="H7355" s="59"/>
      <c r="I7355" s="59"/>
      <c r="J7355" s="62"/>
    </row>
    <row r="7356" spans="1:10">
      <c r="A7356" s="55"/>
      <c r="B7356" s="55"/>
      <c r="C7356" s="55"/>
      <c r="D7356" s="56"/>
      <c r="E7356" s="56"/>
      <c r="F7356" s="56"/>
      <c r="G7356" s="56"/>
      <c r="H7356" s="56"/>
      <c r="I7356" s="56"/>
      <c r="J7356" s="61"/>
    </row>
    <row r="7357" spans="1:10">
      <c r="A7357" s="58"/>
      <c r="B7357" s="58"/>
      <c r="C7357" s="58"/>
      <c r="D7357" s="59"/>
      <c r="E7357" s="59"/>
      <c r="F7357" s="59"/>
      <c r="G7357" s="59"/>
      <c r="H7357" s="59"/>
      <c r="I7357" s="59"/>
      <c r="J7357" s="62"/>
    </row>
    <row r="7358" spans="1:10">
      <c r="A7358" s="55"/>
      <c r="B7358" s="55"/>
      <c r="C7358" s="55"/>
      <c r="D7358" s="56"/>
      <c r="E7358" s="56"/>
      <c r="F7358" s="56"/>
      <c r="G7358" s="56"/>
      <c r="H7358" s="56"/>
      <c r="I7358" s="56"/>
      <c r="J7358" s="61"/>
    </row>
    <row r="7359" spans="1:10">
      <c r="A7359" s="58"/>
      <c r="B7359" s="58"/>
      <c r="C7359" s="58"/>
      <c r="D7359" s="59"/>
      <c r="E7359" s="59"/>
      <c r="F7359" s="59"/>
      <c r="G7359" s="59"/>
      <c r="H7359" s="59"/>
      <c r="I7359" s="59"/>
      <c r="J7359" s="62"/>
    </row>
    <row r="7360" spans="1:10">
      <c r="A7360" s="55"/>
      <c r="B7360" s="55"/>
      <c r="C7360" s="55"/>
      <c r="D7360" s="56"/>
      <c r="E7360" s="56"/>
      <c r="F7360" s="56"/>
      <c r="G7360" s="56"/>
      <c r="H7360" s="56"/>
      <c r="I7360" s="56"/>
      <c r="J7360" s="61"/>
    </row>
    <row r="7361" spans="1:10">
      <c r="A7361" s="58"/>
      <c r="B7361" s="58"/>
      <c r="C7361" s="58"/>
      <c r="D7361" s="59"/>
      <c r="E7361" s="59"/>
      <c r="F7361" s="59"/>
      <c r="G7361" s="59"/>
      <c r="H7361" s="59"/>
      <c r="I7361" s="59"/>
      <c r="J7361" s="62"/>
    </row>
    <row r="7362" spans="1:10">
      <c r="A7362" s="55"/>
      <c r="B7362" s="55"/>
      <c r="C7362" s="55"/>
      <c r="D7362" s="56"/>
      <c r="E7362" s="56"/>
      <c r="F7362" s="56"/>
      <c r="G7362" s="56"/>
      <c r="H7362" s="56"/>
      <c r="I7362" s="56"/>
      <c r="J7362" s="61"/>
    </row>
    <row r="7363" spans="1:10">
      <c r="A7363" s="58"/>
      <c r="B7363" s="58"/>
      <c r="C7363" s="58"/>
      <c r="D7363" s="59"/>
      <c r="E7363" s="59"/>
      <c r="F7363" s="59"/>
      <c r="G7363" s="59"/>
      <c r="H7363" s="59"/>
      <c r="I7363" s="59"/>
      <c r="J7363" s="62"/>
    </row>
    <row r="7364" spans="1:10">
      <c r="A7364" s="55"/>
      <c r="B7364" s="55"/>
      <c r="C7364" s="55"/>
      <c r="D7364" s="56"/>
      <c r="E7364" s="56"/>
      <c r="F7364" s="56"/>
      <c r="G7364" s="56"/>
      <c r="H7364" s="56"/>
      <c r="I7364" s="56"/>
      <c r="J7364" s="61"/>
    </row>
    <row r="7365" spans="1:10">
      <c r="A7365" s="58"/>
      <c r="B7365" s="58"/>
      <c r="C7365" s="58"/>
      <c r="D7365" s="59"/>
      <c r="E7365" s="59"/>
      <c r="F7365" s="59"/>
      <c r="G7365" s="59"/>
      <c r="H7365" s="59"/>
      <c r="I7365" s="59"/>
      <c r="J7365" s="62"/>
    </row>
    <row r="7366" spans="1:10">
      <c r="A7366" s="55"/>
      <c r="B7366" s="55"/>
      <c r="C7366" s="55"/>
      <c r="D7366" s="56"/>
      <c r="E7366" s="56"/>
      <c r="F7366" s="56"/>
      <c r="G7366" s="56"/>
      <c r="H7366" s="56"/>
      <c r="I7366" s="56"/>
      <c r="J7366" s="61"/>
    </row>
    <row r="7367" spans="1:10">
      <c r="A7367" s="58"/>
      <c r="B7367" s="58"/>
      <c r="C7367" s="58"/>
      <c r="D7367" s="59"/>
      <c r="E7367" s="59"/>
      <c r="F7367" s="59"/>
      <c r="G7367" s="59"/>
      <c r="H7367" s="59"/>
      <c r="I7367" s="59"/>
      <c r="J7367" s="62"/>
    </row>
    <row r="7368" spans="1:10">
      <c r="A7368" s="55"/>
      <c r="B7368" s="55"/>
      <c r="C7368" s="55"/>
      <c r="D7368" s="56"/>
      <c r="E7368" s="56"/>
      <c r="F7368" s="56"/>
      <c r="G7368" s="56"/>
      <c r="H7368" s="56"/>
      <c r="I7368" s="56"/>
      <c r="J7368" s="61"/>
    </row>
    <row r="7369" spans="1:10">
      <c r="A7369" s="58"/>
      <c r="B7369" s="58"/>
      <c r="C7369" s="58"/>
      <c r="D7369" s="59"/>
      <c r="E7369" s="59"/>
      <c r="F7369" s="59"/>
      <c r="G7369" s="59"/>
      <c r="H7369" s="59"/>
      <c r="I7369" s="59"/>
      <c r="J7369" s="62"/>
    </row>
    <row r="7370" spans="1:10">
      <c r="A7370" s="55"/>
      <c r="B7370" s="55"/>
      <c r="C7370" s="55"/>
      <c r="D7370" s="56"/>
      <c r="E7370" s="56"/>
      <c r="F7370" s="56"/>
      <c r="G7370" s="56"/>
      <c r="H7370" s="56"/>
      <c r="I7370" s="56"/>
      <c r="J7370" s="61"/>
    </row>
    <row r="7371" spans="1:10">
      <c r="A7371" s="58"/>
      <c r="B7371" s="58"/>
      <c r="C7371" s="58"/>
      <c r="D7371" s="59"/>
      <c r="E7371" s="59"/>
      <c r="F7371" s="59"/>
      <c r="G7371" s="59"/>
      <c r="H7371" s="59"/>
      <c r="I7371" s="59"/>
      <c r="J7371" s="62"/>
    </row>
    <row r="7372" spans="1:10">
      <c r="A7372" s="55"/>
      <c r="B7372" s="55"/>
      <c r="C7372" s="55"/>
      <c r="D7372" s="56"/>
      <c r="E7372" s="56"/>
      <c r="F7372" s="56"/>
      <c r="G7372" s="56"/>
      <c r="H7372" s="56"/>
      <c r="I7372" s="56"/>
      <c r="J7372" s="61"/>
    </row>
    <row r="7373" spans="1:10">
      <c r="A7373" s="58"/>
      <c r="B7373" s="58"/>
      <c r="C7373" s="58"/>
      <c r="D7373" s="59"/>
      <c r="E7373" s="59"/>
      <c r="F7373" s="59"/>
      <c r="G7373" s="59"/>
      <c r="H7373" s="59"/>
      <c r="I7373" s="59"/>
      <c r="J7373" s="62"/>
    </row>
    <row r="7374" spans="1:10">
      <c r="A7374" s="55"/>
      <c r="B7374" s="55"/>
      <c r="C7374" s="55"/>
      <c r="D7374" s="56"/>
      <c r="E7374" s="56"/>
      <c r="F7374" s="56"/>
      <c r="G7374" s="56"/>
      <c r="H7374" s="56"/>
      <c r="I7374" s="56"/>
      <c r="J7374" s="61"/>
    </row>
    <row r="7375" spans="1:10">
      <c r="A7375" s="58"/>
      <c r="B7375" s="58"/>
      <c r="C7375" s="58"/>
      <c r="D7375" s="59"/>
      <c r="E7375" s="59"/>
      <c r="F7375" s="59"/>
      <c r="G7375" s="59"/>
      <c r="H7375" s="59"/>
      <c r="I7375" s="59"/>
      <c r="J7375" s="62"/>
    </row>
    <row r="7376" spans="1:10">
      <c r="A7376" s="55"/>
      <c r="B7376" s="55"/>
      <c r="C7376" s="55"/>
      <c r="D7376" s="56"/>
      <c r="E7376" s="56"/>
      <c r="F7376" s="56"/>
      <c r="G7376" s="56"/>
      <c r="H7376" s="56"/>
      <c r="I7376" s="56"/>
      <c r="J7376" s="61"/>
    </row>
    <row r="7377" spans="1:10">
      <c r="A7377" s="58"/>
      <c r="B7377" s="58"/>
      <c r="C7377" s="58"/>
      <c r="D7377" s="59"/>
      <c r="E7377" s="59"/>
      <c r="F7377" s="59"/>
      <c r="G7377" s="59"/>
      <c r="H7377" s="59"/>
      <c r="I7377" s="59"/>
      <c r="J7377" s="62"/>
    </row>
    <row r="7378" spans="1:10">
      <c r="A7378" s="55"/>
      <c r="B7378" s="55"/>
      <c r="C7378" s="55"/>
      <c r="D7378" s="56"/>
      <c r="E7378" s="56"/>
      <c r="F7378" s="56"/>
      <c r="G7378" s="56"/>
      <c r="H7378" s="56"/>
      <c r="I7378" s="56"/>
      <c r="J7378" s="61"/>
    </row>
    <row r="7379" spans="1:10">
      <c r="A7379" s="58"/>
      <c r="B7379" s="58"/>
      <c r="C7379" s="58"/>
      <c r="D7379" s="59"/>
      <c r="E7379" s="59"/>
      <c r="F7379" s="59"/>
      <c r="G7379" s="59"/>
      <c r="H7379" s="59"/>
      <c r="I7379" s="59"/>
      <c r="J7379" s="62"/>
    </row>
    <row r="7380" spans="1:10">
      <c r="A7380" s="55"/>
      <c r="B7380" s="55"/>
      <c r="C7380" s="55"/>
      <c r="D7380" s="56"/>
      <c r="E7380" s="56"/>
      <c r="F7380" s="56"/>
      <c r="G7380" s="56"/>
      <c r="H7380" s="56"/>
      <c r="I7380" s="56"/>
      <c r="J7380" s="61"/>
    </row>
    <row r="7381" spans="1:10">
      <c r="A7381" s="58"/>
      <c r="B7381" s="58"/>
      <c r="C7381" s="58"/>
      <c r="D7381" s="59"/>
      <c r="E7381" s="59"/>
      <c r="F7381" s="59"/>
      <c r="G7381" s="59"/>
      <c r="H7381" s="59"/>
      <c r="I7381" s="59"/>
      <c r="J7381" s="62"/>
    </row>
    <row r="7382" spans="1:10">
      <c r="A7382" s="55"/>
      <c r="B7382" s="55"/>
      <c r="C7382" s="55"/>
      <c r="D7382" s="56"/>
      <c r="E7382" s="56"/>
      <c r="F7382" s="56"/>
      <c r="G7382" s="56"/>
      <c r="H7382" s="56"/>
      <c r="I7382" s="56"/>
      <c r="J7382" s="61"/>
    </row>
    <row r="7383" spans="1:10">
      <c r="A7383" s="58"/>
      <c r="B7383" s="58"/>
      <c r="C7383" s="58"/>
      <c r="D7383" s="59"/>
      <c r="E7383" s="59"/>
      <c r="F7383" s="59"/>
      <c r="G7383" s="59"/>
      <c r="H7383" s="59"/>
      <c r="I7383" s="59"/>
      <c r="J7383" s="62"/>
    </row>
    <row r="7384" spans="1:10">
      <c r="A7384" s="55"/>
      <c r="B7384" s="55"/>
      <c r="C7384" s="55"/>
      <c r="D7384" s="56"/>
      <c r="E7384" s="56"/>
      <c r="F7384" s="56"/>
      <c r="G7384" s="56"/>
      <c r="H7384" s="56"/>
      <c r="I7384" s="56"/>
      <c r="J7384" s="61"/>
    </row>
    <row r="7385" spans="1:10">
      <c r="A7385" s="58"/>
      <c r="B7385" s="58"/>
      <c r="C7385" s="58"/>
      <c r="D7385" s="59"/>
      <c r="E7385" s="59"/>
      <c r="F7385" s="59"/>
      <c r="G7385" s="59"/>
      <c r="H7385" s="59"/>
      <c r="I7385" s="59"/>
      <c r="J7385" s="62"/>
    </row>
    <row r="7386" spans="1:10">
      <c r="A7386" s="55"/>
      <c r="B7386" s="55"/>
      <c r="C7386" s="55"/>
      <c r="D7386" s="56"/>
      <c r="E7386" s="56"/>
      <c r="F7386" s="56"/>
      <c r="G7386" s="56"/>
      <c r="H7386" s="56"/>
      <c r="I7386" s="56"/>
      <c r="J7386" s="61"/>
    </row>
    <row r="7387" spans="1:10">
      <c r="A7387" s="58"/>
      <c r="B7387" s="58"/>
      <c r="C7387" s="58"/>
      <c r="D7387" s="59"/>
      <c r="E7387" s="59"/>
      <c r="F7387" s="59"/>
      <c r="G7387" s="59"/>
      <c r="H7387" s="59"/>
      <c r="I7387" s="59"/>
      <c r="J7387" s="62"/>
    </row>
    <row r="7388" spans="1:10">
      <c r="A7388" s="55"/>
      <c r="B7388" s="55"/>
      <c r="C7388" s="55"/>
      <c r="D7388" s="56"/>
      <c r="E7388" s="56"/>
      <c r="F7388" s="56"/>
      <c r="G7388" s="56"/>
      <c r="H7388" s="56"/>
      <c r="I7388" s="56"/>
      <c r="J7388" s="61"/>
    </row>
    <row r="7389" spans="1:10">
      <c r="A7389" s="58"/>
      <c r="B7389" s="58"/>
      <c r="C7389" s="58"/>
      <c r="D7389" s="59"/>
      <c r="E7389" s="59"/>
      <c r="F7389" s="59"/>
      <c r="G7389" s="59"/>
      <c r="H7389" s="59"/>
      <c r="I7389" s="59"/>
      <c r="J7389" s="62"/>
    </row>
    <row r="7390" spans="1:10">
      <c r="A7390" s="55"/>
      <c r="B7390" s="55"/>
      <c r="C7390" s="55"/>
      <c r="D7390" s="56"/>
      <c r="E7390" s="56"/>
      <c r="F7390" s="56"/>
      <c r="G7390" s="56"/>
      <c r="H7390" s="56"/>
      <c r="I7390" s="56"/>
      <c r="J7390" s="61"/>
    </row>
    <row r="7391" spans="1:10">
      <c r="A7391" s="58"/>
      <c r="B7391" s="58"/>
      <c r="C7391" s="58"/>
      <c r="D7391" s="59"/>
      <c r="E7391" s="59"/>
      <c r="F7391" s="59"/>
      <c r="G7391" s="59"/>
      <c r="H7391" s="59"/>
      <c r="I7391" s="59"/>
      <c r="J7391" s="62"/>
    </row>
    <row r="7392" spans="1:10">
      <c r="A7392" s="55"/>
      <c r="B7392" s="55"/>
      <c r="C7392" s="55"/>
      <c r="D7392" s="56"/>
      <c r="E7392" s="56"/>
      <c r="F7392" s="56"/>
      <c r="G7392" s="56"/>
      <c r="H7392" s="56"/>
      <c r="I7392" s="56"/>
      <c r="J7392" s="61"/>
    </row>
    <row r="7393" spans="1:10">
      <c r="A7393" s="58"/>
      <c r="B7393" s="58"/>
      <c r="C7393" s="58"/>
      <c r="D7393" s="59"/>
      <c r="E7393" s="59"/>
      <c r="F7393" s="59"/>
      <c r="G7393" s="59"/>
      <c r="H7393" s="59"/>
      <c r="I7393" s="59"/>
      <c r="J7393" s="62"/>
    </row>
    <row r="7394" spans="1:10">
      <c r="A7394" s="55"/>
      <c r="B7394" s="55"/>
      <c r="C7394" s="55"/>
      <c r="D7394" s="56"/>
      <c r="E7394" s="56"/>
      <c r="F7394" s="56"/>
      <c r="G7394" s="56"/>
      <c r="H7394" s="56"/>
      <c r="I7394" s="56"/>
      <c r="J7394" s="61"/>
    </row>
    <row r="7395" spans="1:10">
      <c r="A7395" s="58"/>
      <c r="B7395" s="58"/>
      <c r="C7395" s="58"/>
      <c r="D7395" s="59"/>
      <c r="E7395" s="59"/>
      <c r="F7395" s="59"/>
      <c r="G7395" s="59"/>
      <c r="H7395" s="59"/>
      <c r="I7395" s="59"/>
      <c r="J7395" s="62"/>
    </row>
    <row r="7396" spans="1:10">
      <c r="A7396" s="55"/>
      <c r="B7396" s="55"/>
      <c r="C7396" s="55"/>
      <c r="D7396" s="56"/>
      <c r="E7396" s="56"/>
      <c r="F7396" s="56"/>
      <c r="G7396" s="56"/>
      <c r="H7396" s="56"/>
      <c r="I7396" s="56"/>
      <c r="J7396" s="61"/>
    </row>
    <row r="7397" spans="1:10">
      <c r="A7397" s="58"/>
      <c r="B7397" s="58"/>
      <c r="C7397" s="58"/>
      <c r="D7397" s="59"/>
      <c r="E7397" s="59"/>
      <c r="F7397" s="59"/>
      <c r="G7397" s="59"/>
      <c r="H7397" s="59"/>
      <c r="I7397" s="59"/>
      <c r="J7397" s="62"/>
    </row>
    <row r="7398" spans="1:10">
      <c r="A7398" s="55"/>
      <c r="B7398" s="55"/>
      <c r="C7398" s="55"/>
      <c r="D7398" s="56"/>
      <c r="E7398" s="56"/>
      <c r="F7398" s="56"/>
      <c r="G7398" s="56"/>
      <c r="H7398" s="56"/>
      <c r="I7398" s="56"/>
      <c r="J7398" s="61"/>
    </row>
    <row r="7399" spans="1:10">
      <c r="A7399" s="58"/>
      <c r="B7399" s="58"/>
      <c r="C7399" s="58"/>
      <c r="D7399" s="59"/>
      <c r="E7399" s="59"/>
      <c r="F7399" s="59"/>
      <c r="G7399" s="59"/>
      <c r="H7399" s="59"/>
      <c r="I7399" s="59"/>
      <c r="J7399" s="62"/>
    </row>
    <row r="7400" spans="1:10">
      <c r="A7400" s="55"/>
      <c r="B7400" s="55"/>
      <c r="C7400" s="55"/>
      <c r="D7400" s="56"/>
      <c r="E7400" s="56"/>
      <c r="F7400" s="56"/>
      <c r="G7400" s="56"/>
      <c r="H7400" s="56"/>
      <c r="I7400" s="56"/>
      <c r="J7400" s="61"/>
    </row>
    <row r="7401" spans="1:10">
      <c r="A7401" s="58"/>
      <c r="B7401" s="58"/>
      <c r="C7401" s="58"/>
      <c r="D7401" s="59"/>
      <c r="E7401" s="59"/>
      <c r="F7401" s="59"/>
      <c r="G7401" s="59"/>
      <c r="H7401" s="59"/>
      <c r="I7401" s="59"/>
      <c r="J7401" s="62"/>
    </row>
    <row r="7402" spans="1:10">
      <c r="A7402" s="55"/>
      <c r="B7402" s="55"/>
      <c r="C7402" s="55"/>
      <c r="D7402" s="56"/>
      <c r="E7402" s="56"/>
      <c r="F7402" s="56"/>
      <c r="G7402" s="56"/>
      <c r="H7402" s="56"/>
      <c r="I7402" s="56"/>
      <c r="J7402" s="61"/>
    </row>
    <row r="7403" spans="1:10">
      <c r="A7403" s="58"/>
      <c r="B7403" s="58"/>
      <c r="C7403" s="58"/>
      <c r="D7403" s="59"/>
      <c r="E7403" s="59"/>
      <c r="F7403" s="59"/>
      <c r="G7403" s="59"/>
      <c r="H7403" s="59"/>
      <c r="I7403" s="59"/>
      <c r="J7403" s="62"/>
    </row>
    <row r="7404" spans="1:10">
      <c r="A7404" s="55"/>
      <c r="B7404" s="55"/>
      <c r="C7404" s="55"/>
      <c r="D7404" s="56"/>
      <c r="E7404" s="56"/>
      <c r="F7404" s="56"/>
      <c r="G7404" s="56"/>
      <c r="H7404" s="56"/>
      <c r="I7404" s="56"/>
      <c r="J7404" s="61"/>
    </row>
    <row r="7405" spans="1:10">
      <c r="A7405" s="58"/>
      <c r="B7405" s="58"/>
      <c r="C7405" s="58"/>
      <c r="D7405" s="59"/>
      <c r="E7405" s="59"/>
      <c r="F7405" s="59"/>
      <c r="G7405" s="59"/>
      <c r="H7405" s="59"/>
      <c r="I7405" s="59"/>
      <c r="J7405" s="62"/>
    </row>
    <row r="7406" spans="1:10">
      <c r="A7406" s="55"/>
      <c r="B7406" s="55"/>
      <c r="C7406" s="55"/>
      <c r="D7406" s="56"/>
      <c r="E7406" s="56"/>
      <c r="F7406" s="56"/>
      <c r="G7406" s="56"/>
      <c r="H7406" s="56"/>
      <c r="I7406" s="56"/>
      <c r="J7406" s="61"/>
    </row>
    <row r="7407" spans="1:10">
      <c r="A7407" s="58"/>
      <c r="B7407" s="58"/>
      <c r="C7407" s="58"/>
      <c r="D7407" s="59"/>
      <c r="E7407" s="59"/>
      <c r="F7407" s="59"/>
      <c r="G7407" s="59"/>
      <c r="H7407" s="59"/>
      <c r="I7407" s="59"/>
      <c r="J7407" s="62"/>
    </row>
    <row r="7408" spans="1:10">
      <c r="A7408" s="55"/>
      <c r="B7408" s="55"/>
      <c r="C7408" s="55"/>
      <c r="D7408" s="56"/>
      <c r="E7408" s="56"/>
      <c r="F7408" s="56"/>
      <c r="G7408" s="56"/>
      <c r="H7408" s="56"/>
      <c r="I7408" s="56"/>
      <c r="J7408" s="61"/>
    </row>
    <row r="7409" spans="1:10">
      <c r="A7409" s="58"/>
      <c r="B7409" s="58"/>
      <c r="C7409" s="58"/>
      <c r="D7409" s="59"/>
      <c r="E7409" s="59"/>
      <c r="F7409" s="59"/>
      <c r="G7409" s="59"/>
      <c r="H7409" s="59"/>
      <c r="I7409" s="59"/>
      <c r="J7409" s="62"/>
    </row>
    <row r="7410" spans="1:10">
      <c r="A7410" s="55"/>
      <c r="B7410" s="55"/>
      <c r="C7410" s="55"/>
      <c r="D7410" s="56"/>
      <c r="E7410" s="56"/>
      <c r="F7410" s="56"/>
      <c r="G7410" s="56"/>
      <c r="H7410" s="56"/>
      <c r="I7410" s="56"/>
      <c r="J7410" s="61"/>
    </row>
    <row r="7411" spans="1:10">
      <c r="A7411" s="58"/>
      <c r="B7411" s="58"/>
      <c r="C7411" s="58"/>
      <c r="D7411" s="59"/>
      <c r="E7411" s="59"/>
      <c r="F7411" s="59"/>
      <c r="G7411" s="59"/>
      <c r="H7411" s="59"/>
      <c r="I7411" s="59"/>
      <c r="J7411" s="62"/>
    </row>
    <row r="7412" spans="1:10">
      <c r="A7412" s="55"/>
      <c r="B7412" s="55"/>
      <c r="C7412" s="55"/>
      <c r="D7412" s="56"/>
      <c r="E7412" s="56"/>
      <c r="F7412" s="56"/>
      <c r="G7412" s="56"/>
      <c r="H7412" s="56"/>
      <c r="I7412" s="56"/>
      <c r="J7412" s="61"/>
    </row>
    <row r="7413" spans="1:10">
      <c r="A7413" s="58"/>
      <c r="B7413" s="58"/>
      <c r="C7413" s="58"/>
      <c r="D7413" s="59"/>
      <c r="E7413" s="59"/>
      <c r="F7413" s="59"/>
      <c r="G7413" s="59"/>
      <c r="H7413" s="59"/>
      <c r="I7413" s="59"/>
      <c r="J7413" s="62"/>
    </row>
    <row r="7414" spans="1:10">
      <c r="A7414" s="55"/>
      <c r="B7414" s="55"/>
      <c r="C7414" s="55"/>
      <c r="D7414" s="56"/>
      <c r="E7414" s="56"/>
      <c r="F7414" s="56"/>
      <c r="G7414" s="56"/>
      <c r="H7414" s="56"/>
      <c r="I7414" s="56"/>
      <c r="J7414" s="61"/>
    </row>
    <row r="7415" spans="1:10">
      <c r="A7415" s="58"/>
      <c r="B7415" s="58"/>
      <c r="C7415" s="58"/>
      <c r="D7415" s="59"/>
      <c r="E7415" s="59"/>
      <c r="F7415" s="59"/>
      <c r="G7415" s="59"/>
      <c r="H7415" s="59"/>
      <c r="I7415" s="59"/>
      <c r="J7415" s="62"/>
    </row>
    <row r="7416" spans="1:10">
      <c r="A7416" s="55"/>
      <c r="B7416" s="55"/>
      <c r="C7416" s="55"/>
      <c r="D7416" s="56"/>
      <c r="E7416" s="56"/>
      <c r="F7416" s="56"/>
      <c r="G7416" s="56"/>
      <c r="H7416" s="56"/>
      <c r="I7416" s="56"/>
      <c r="J7416" s="61"/>
    </row>
    <row r="7417" spans="1:10">
      <c r="A7417" s="58"/>
      <c r="B7417" s="58"/>
      <c r="C7417" s="58"/>
      <c r="D7417" s="59"/>
      <c r="E7417" s="59"/>
      <c r="F7417" s="59"/>
      <c r="G7417" s="59"/>
      <c r="H7417" s="59"/>
      <c r="I7417" s="59"/>
      <c r="J7417" s="62"/>
    </row>
    <row r="7418" spans="1:10">
      <c r="A7418" s="55"/>
      <c r="B7418" s="55"/>
      <c r="C7418" s="55"/>
      <c r="D7418" s="56"/>
      <c r="E7418" s="56"/>
      <c r="F7418" s="56"/>
      <c r="G7418" s="56"/>
      <c r="H7418" s="56"/>
      <c r="I7418" s="56"/>
      <c r="J7418" s="61"/>
    </row>
    <row r="7419" spans="1:10">
      <c r="A7419" s="58"/>
      <c r="B7419" s="58"/>
      <c r="C7419" s="58"/>
      <c r="D7419" s="59"/>
      <c r="E7419" s="59"/>
      <c r="F7419" s="59"/>
      <c r="G7419" s="59"/>
      <c r="H7419" s="59"/>
      <c r="I7419" s="59"/>
      <c r="J7419" s="62"/>
    </row>
    <row r="7420" spans="1:10">
      <c r="A7420" s="55"/>
      <c r="B7420" s="55"/>
      <c r="C7420" s="55"/>
      <c r="D7420" s="56"/>
      <c r="E7420" s="56"/>
      <c r="F7420" s="56"/>
      <c r="G7420" s="56"/>
      <c r="H7420" s="56"/>
      <c r="I7420" s="56"/>
      <c r="J7420" s="61"/>
    </row>
    <row r="7421" spans="1:10">
      <c r="A7421" s="58"/>
      <c r="B7421" s="58"/>
      <c r="C7421" s="58"/>
      <c r="D7421" s="59"/>
      <c r="E7421" s="59"/>
      <c r="F7421" s="59"/>
      <c r="G7421" s="59"/>
      <c r="H7421" s="59"/>
      <c r="I7421" s="59"/>
      <c r="J7421" s="62"/>
    </row>
    <row r="7422" spans="1:10">
      <c r="A7422" s="55"/>
      <c r="B7422" s="55"/>
      <c r="C7422" s="55"/>
      <c r="D7422" s="56"/>
      <c r="E7422" s="56"/>
      <c r="F7422" s="56"/>
      <c r="G7422" s="56"/>
      <c r="H7422" s="56"/>
      <c r="I7422" s="56"/>
      <c r="J7422" s="61"/>
    </row>
    <row r="7423" spans="1:10">
      <c r="A7423" s="58"/>
      <c r="B7423" s="58"/>
      <c r="C7423" s="58"/>
      <c r="D7423" s="59"/>
      <c r="E7423" s="59"/>
      <c r="F7423" s="59"/>
      <c r="G7423" s="59"/>
      <c r="H7423" s="59"/>
      <c r="I7423" s="59"/>
      <c r="J7423" s="62"/>
    </row>
    <row r="7424" spans="1:10">
      <c r="A7424" s="55"/>
      <c r="B7424" s="55"/>
      <c r="C7424" s="55"/>
      <c r="D7424" s="56"/>
      <c r="E7424" s="56"/>
      <c r="F7424" s="56"/>
      <c r="G7424" s="56"/>
      <c r="H7424" s="56"/>
      <c r="I7424" s="56"/>
      <c r="J7424" s="61"/>
    </row>
    <row r="7425" spans="1:10">
      <c r="A7425" s="58"/>
      <c r="B7425" s="58"/>
      <c r="C7425" s="58"/>
      <c r="D7425" s="59"/>
      <c r="E7425" s="59"/>
      <c r="F7425" s="59"/>
      <c r="G7425" s="59"/>
      <c r="H7425" s="59"/>
      <c r="I7425" s="59"/>
      <c r="J7425" s="62"/>
    </row>
    <row r="7426" spans="1:10">
      <c r="A7426" s="55"/>
      <c r="B7426" s="55"/>
      <c r="C7426" s="55"/>
      <c r="D7426" s="56"/>
      <c r="E7426" s="56"/>
      <c r="F7426" s="56"/>
      <c r="G7426" s="56"/>
      <c r="H7426" s="56"/>
      <c r="I7426" s="56"/>
      <c r="J7426" s="61"/>
    </row>
    <row r="7427" spans="1:10">
      <c r="A7427" s="58"/>
      <c r="B7427" s="58"/>
      <c r="C7427" s="58"/>
      <c r="D7427" s="59"/>
      <c r="E7427" s="59"/>
      <c r="F7427" s="59"/>
      <c r="G7427" s="59"/>
      <c r="H7427" s="59"/>
      <c r="I7427" s="59"/>
      <c r="J7427" s="62"/>
    </row>
    <row r="7428" spans="1:10">
      <c r="A7428" s="55"/>
      <c r="B7428" s="55"/>
      <c r="C7428" s="55"/>
      <c r="D7428" s="56"/>
      <c r="E7428" s="56"/>
      <c r="F7428" s="56"/>
      <c r="G7428" s="56"/>
      <c r="H7428" s="56"/>
      <c r="I7428" s="56"/>
      <c r="J7428" s="61"/>
    </row>
    <row r="7429" spans="1:10">
      <c r="A7429" s="58"/>
      <c r="B7429" s="58"/>
      <c r="C7429" s="58"/>
      <c r="D7429" s="59"/>
      <c r="E7429" s="59"/>
      <c r="F7429" s="59"/>
      <c r="G7429" s="59"/>
      <c r="H7429" s="59"/>
      <c r="I7429" s="59"/>
      <c r="J7429" s="62"/>
    </row>
    <row r="7430" spans="1:10">
      <c r="A7430" s="55"/>
      <c r="B7430" s="55"/>
      <c r="C7430" s="55"/>
      <c r="D7430" s="56"/>
      <c r="E7430" s="56"/>
      <c r="F7430" s="56"/>
      <c r="G7430" s="56"/>
      <c r="H7430" s="56"/>
      <c r="I7430" s="56"/>
      <c r="J7430" s="61"/>
    </row>
    <row r="7431" spans="1:10">
      <c r="A7431" s="58"/>
      <c r="B7431" s="58"/>
      <c r="C7431" s="58"/>
      <c r="D7431" s="59"/>
      <c r="E7431" s="59"/>
      <c r="F7431" s="59"/>
      <c r="G7431" s="59"/>
      <c r="H7431" s="59"/>
      <c r="I7431" s="59"/>
      <c r="J7431" s="62"/>
    </row>
    <row r="7432" spans="1:10">
      <c r="A7432" s="55"/>
      <c r="B7432" s="55"/>
      <c r="C7432" s="55"/>
      <c r="D7432" s="56"/>
      <c r="E7432" s="56"/>
      <c r="F7432" s="56"/>
      <c r="G7432" s="56"/>
      <c r="H7432" s="56"/>
      <c r="I7432" s="56"/>
      <c r="J7432" s="61"/>
    </row>
    <row r="7433" spans="1:10">
      <c r="A7433" s="58"/>
      <c r="B7433" s="58"/>
      <c r="C7433" s="58"/>
      <c r="D7433" s="59"/>
      <c r="E7433" s="59"/>
      <c r="F7433" s="59"/>
      <c r="G7433" s="59"/>
      <c r="H7433" s="59"/>
      <c r="I7433" s="59"/>
      <c r="J7433" s="62"/>
    </row>
    <row r="7434" spans="1:10">
      <c r="A7434" s="55"/>
      <c r="B7434" s="55"/>
      <c r="C7434" s="55"/>
      <c r="D7434" s="56"/>
      <c r="E7434" s="56"/>
      <c r="F7434" s="56"/>
      <c r="G7434" s="56"/>
      <c r="H7434" s="56"/>
      <c r="I7434" s="56"/>
      <c r="J7434" s="61"/>
    </row>
    <row r="7435" spans="1:10">
      <c r="A7435" s="58"/>
      <c r="B7435" s="58"/>
      <c r="C7435" s="58"/>
      <c r="D7435" s="59"/>
      <c r="E7435" s="59"/>
      <c r="F7435" s="59"/>
      <c r="G7435" s="59"/>
      <c r="H7435" s="59"/>
      <c r="I7435" s="59"/>
      <c r="J7435" s="62"/>
    </row>
    <row r="7436" spans="1:10">
      <c r="A7436" s="55"/>
      <c r="B7436" s="55"/>
      <c r="C7436" s="55"/>
      <c r="D7436" s="56"/>
      <c r="E7436" s="56"/>
      <c r="F7436" s="56"/>
      <c r="G7436" s="56"/>
      <c r="H7436" s="56"/>
      <c r="I7436" s="56"/>
      <c r="J7436" s="61"/>
    </row>
    <row r="7437" spans="1:10">
      <c r="A7437" s="58"/>
      <c r="B7437" s="58"/>
      <c r="C7437" s="58"/>
      <c r="D7437" s="59"/>
      <c r="E7437" s="59"/>
      <c r="F7437" s="59"/>
      <c r="G7437" s="59"/>
      <c r="H7437" s="59"/>
      <c r="I7437" s="59"/>
      <c r="J7437" s="62"/>
    </row>
    <row r="7438" spans="1:10">
      <c r="A7438" s="55"/>
      <c r="B7438" s="55"/>
      <c r="C7438" s="55"/>
      <c r="D7438" s="56"/>
      <c r="E7438" s="56"/>
      <c r="F7438" s="56"/>
      <c r="G7438" s="56"/>
      <c r="H7438" s="56"/>
      <c r="I7438" s="56"/>
      <c r="J7438" s="61"/>
    </row>
    <row r="7439" spans="1:10">
      <c r="A7439" s="58"/>
      <c r="B7439" s="58"/>
      <c r="C7439" s="58"/>
      <c r="D7439" s="59"/>
      <c r="E7439" s="59"/>
      <c r="F7439" s="59"/>
      <c r="G7439" s="59"/>
      <c r="H7439" s="59"/>
      <c r="I7439" s="59"/>
      <c r="J7439" s="62"/>
    </row>
    <row r="7440" spans="1:10">
      <c r="A7440" s="55"/>
      <c r="B7440" s="55"/>
      <c r="C7440" s="55"/>
      <c r="D7440" s="56"/>
      <c r="E7440" s="56"/>
      <c r="F7440" s="56"/>
      <c r="G7440" s="56"/>
      <c r="H7440" s="56"/>
      <c r="I7440" s="56"/>
      <c r="J7440" s="61"/>
    </row>
    <row r="7441" spans="1:10">
      <c r="A7441" s="58"/>
      <c r="B7441" s="58"/>
      <c r="C7441" s="58"/>
      <c r="D7441" s="59"/>
      <c r="E7441" s="59"/>
      <c r="F7441" s="59"/>
      <c r="G7441" s="59"/>
      <c r="H7441" s="59"/>
      <c r="I7441" s="59"/>
      <c r="J7441" s="62"/>
    </row>
    <row r="7442" spans="1:10">
      <c r="A7442" s="55"/>
      <c r="B7442" s="55"/>
      <c r="C7442" s="55"/>
      <c r="D7442" s="56"/>
      <c r="E7442" s="56"/>
      <c r="F7442" s="56"/>
      <c r="G7442" s="56"/>
      <c r="H7442" s="56"/>
      <c r="I7442" s="56"/>
      <c r="J7442" s="61"/>
    </row>
    <row r="7443" spans="1:10">
      <c r="A7443" s="58"/>
      <c r="B7443" s="58"/>
      <c r="C7443" s="58"/>
      <c r="D7443" s="59"/>
      <c r="E7443" s="59"/>
      <c r="F7443" s="59"/>
      <c r="G7443" s="59"/>
      <c r="H7443" s="59"/>
      <c r="I7443" s="59"/>
      <c r="J7443" s="62"/>
    </row>
    <row r="7444" spans="1:10">
      <c r="A7444" s="55"/>
      <c r="B7444" s="55"/>
      <c r="C7444" s="55"/>
      <c r="D7444" s="56"/>
      <c r="E7444" s="56"/>
      <c r="F7444" s="56"/>
      <c r="G7444" s="56"/>
      <c r="H7444" s="56"/>
      <c r="I7444" s="56"/>
      <c r="J7444" s="61"/>
    </row>
    <row r="7445" spans="1:10">
      <c r="A7445" s="58"/>
      <c r="B7445" s="58"/>
      <c r="C7445" s="58"/>
      <c r="D7445" s="59"/>
      <c r="E7445" s="59"/>
      <c r="F7445" s="59"/>
      <c r="G7445" s="59"/>
      <c r="H7445" s="59"/>
      <c r="I7445" s="59"/>
      <c r="J7445" s="62"/>
    </row>
    <row r="7446" spans="1:10">
      <c r="A7446" s="55"/>
      <c r="B7446" s="55"/>
      <c r="C7446" s="55"/>
      <c r="D7446" s="56"/>
      <c r="E7446" s="56"/>
      <c r="F7446" s="56"/>
      <c r="G7446" s="56"/>
      <c r="H7446" s="56"/>
      <c r="I7446" s="56"/>
      <c r="J7446" s="61"/>
    </row>
    <row r="7447" spans="1:10">
      <c r="A7447" s="58"/>
      <c r="B7447" s="58"/>
      <c r="C7447" s="58"/>
      <c r="D7447" s="59"/>
      <c r="E7447" s="59"/>
      <c r="F7447" s="59"/>
      <c r="G7447" s="59"/>
      <c r="H7447" s="59"/>
      <c r="I7447" s="59"/>
      <c r="J7447" s="62"/>
    </row>
    <row r="7448" spans="1:10">
      <c r="A7448" s="55"/>
      <c r="B7448" s="55"/>
      <c r="C7448" s="55"/>
      <c r="D7448" s="56"/>
      <c r="E7448" s="56"/>
      <c r="F7448" s="56"/>
      <c r="G7448" s="56"/>
      <c r="H7448" s="56"/>
      <c r="I7448" s="56"/>
      <c r="J7448" s="61"/>
    </row>
    <row r="7449" spans="1:10">
      <c r="A7449" s="58"/>
      <c r="B7449" s="58"/>
      <c r="C7449" s="58"/>
      <c r="D7449" s="59"/>
      <c r="E7449" s="59"/>
      <c r="F7449" s="59"/>
      <c r="G7449" s="59"/>
      <c r="H7449" s="59"/>
      <c r="I7449" s="59"/>
      <c r="J7449" s="62"/>
    </row>
    <row r="7450" spans="1:10">
      <c r="A7450" s="55"/>
      <c r="B7450" s="55"/>
      <c r="C7450" s="55"/>
      <c r="D7450" s="56"/>
      <c r="E7450" s="56"/>
      <c r="F7450" s="56"/>
      <c r="G7450" s="56"/>
      <c r="H7450" s="56"/>
      <c r="I7450" s="56"/>
      <c r="J7450" s="61"/>
    </row>
    <row r="7451" spans="1:10">
      <c r="A7451" s="58"/>
      <c r="B7451" s="58"/>
      <c r="C7451" s="58"/>
      <c r="D7451" s="59"/>
      <c r="E7451" s="59"/>
      <c r="F7451" s="59"/>
      <c r="G7451" s="59"/>
      <c r="H7451" s="59"/>
      <c r="I7451" s="59"/>
      <c r="J7451" s="62"/>
    </row>
    <row r="7452" spans="1:10">
      <c r="A7452" s="55"/>
      <c r="B7452" s="55"/>
      <c r="C7452" s="55"/>
      <c r="D7452" s="56"/>
      <c r="E7452" s="56"/>
      <c r="F7452" s="56"/>
      <c r="G7452" s="56"/>
      <c r="H7452" s="56"/>
      <c r="I7452" s="56"/>
      <c r="J7452" s="61"/>
    </row>
    <row r="7453" spans="1:10">
      <c r="A7453" s="58"/>
      <c r="B7453" s="58"/>
      <c r="C7453" s="58"/>
      <c r="D7453" s="59"/>
      <c r="E7453" s="59"/>
      <c r="F7453" s="59"/>
      <c r="G7453" s="59"/>
      <c r="H7453" s="59"/>
      <c r="I7453" s="59"/>
      <c r="J7453" s="62"/>
    </row>
    <row r="7454" spans="1:10">
      <c r="A7454" s="55"/>
      <c r="B7454" s="55"/>
      <c r="C7454" s="55"/>
      <c r="D7454" s="56"/>
      <c r="E7454" s="56"/>
      <c r="F7454" s="56"/>
      <c r="G7454" s="56"/>
      <c r="H7454" s="56"/>
      <c r="I7454" s="56"/>
      <c r="J7454" s="61"/>
    </row>
    <row r="7455" spans="1:10">
      <c r="A7455" s="58"/>
      <c r="B7455" s="58"/>
      <c r="C7455" s="58"/>
      <c r="D7455" s="59"/>
      <c r="E7455" s="59"/>
      <c r="F7455" s="59"/>
      <c r="G7455" s="59"/>
      <c r="H7455" s="59"/>
      <c r="I7455" s="59"/>
      <c r="J7455" s="62"/>
    </row>
    <row r="7456" spans="1:10">
      <c r="A7456" s="55"/>
      <c r="B7456" s="55"/>
      <c r="C7456" s="55"/>
      <c r="D7456" s="56"/>
      <c r="E7456" s="56"/>
      <c r="F7456" s="56"/>
      <c r="G7456" s="56"/>
      <c r="H7456" s="56"/>
      <c r="I7456" s="56"/>
      <c r="J7456" s="61"/>
    </row>
    <row r="7457" spans="1:10">
      <c r="A7457" s="58"/>
      <c r="B7457" s="58"/>
      <c r="C7457" s="58"/>
      <c r="D7457" s="59"/>
      <c r="E7457" s="59"/>
      <c r="F7457" s="59"/>
      <c r="G7457" s="59"/>
      <c r="H7457" s="59"/>
      <c r="I7457" s="59"/>
      <c r="J7457" s="62"/>
    </row>
    <row r="7458" spans="1:10">
      <c r="A7458" s="55"/>
      <c r="B7458" s="55"/>
      <c r="C7458" s="55"/>
      <c r="D7458" s="56"/>
      <c r="E7458" s="56"/>
      <c r="F7458" s="56"/>
      <c r="G7458" s="56"/>
      <c r="H7458" s="56"/>
      <c r="I7458" s="56"/>
      <c r="J7458" s="61"/>
    </row>
    <row r="7459" spans="1:10">
      <c r="A7459" s="58"/>
      <c r="B7459" s="58"/>
      <c r="C7459" s="58"/>
      <c r="D7459" s="59"/>
      <c r="E7459" s="59"/>
      <c r="F7459" s="59"/>
      <c r="G7459" s="59"/>
      <c r="H7459" s="59"/>
      <c r="I7459" s="59"/>
      <c r="J7459" s="62"/>
    </row>
    <row r="7460" spans="1:10">
      <c r="A7460" s="55"/>
      <c r="B7460" s="55"/>
      <c r="C7460" s="55"/>
      <c r="D7460" s="56"/>
      <c r="E7460" s="56"/>
      <c r="F7460" s="56"/>
      <c r="G7460" s="56"/>
      <c r="H7460" s="56"/>
      <c r="I7460" s="56"/>
      <c r="J7460" s="61"/>
    </row>
    <row r="7461" spans="1:10">
      <c r="A7461" s="58"/>
      <c r="B7461" s="58"/>
      <c r="C7461" s="58"/>
      <c r="D7461" s="59"/>
      <c r="E7461" s="59"/>
      <c r="F7461" s="59"/>
      <c r="G7461" s="59"/>
      <c r="H7461" s="59"/>
      <c r="I7461" s="59"/>
      <c r="J7461" s="62"/>
    </row>
    <row r="7462" spans="1:10">
      <c r="A7462" s="55"/>
      <c r="B7462" s="55"/>
      <c r="C7462" s="55"/>
      <c r="D7462" s="56"/>
      <c r="E7462" s="56"/>
      <c r="F7462" s="56"/>
      <c r="G7462" s="56"/>
      <c r="H7462" s="56"/>
      <c r="I7462" s="56"/>
      <c r="J7462" s="61"/>
    </row>
    <row r="7463" spans="1:10">
      <c r="A7463" s="58"/>
      <c r="B7463" s="58"/>
      <c r="C7463" s="58"/>
      <c r="D7463" s="59"/>
      <c r="E7463" s="59"/>
      <c r="F7463" s="59"/>
      <c r="G7463" s="59"/>
      <c r="H7463" s="59"/>
      <c r="I7463" s="59"/>
      <c r="J7463" s="62"/>
    </row>
    <row r="7464" spans="1:10">
      <c r="A7464" s="55"/>
      <c r="B7464" s="55"/>
      <c r="C7464" s="55"/>
      <c r="D7464" s="56"/>
      <c r="E7464" s="56"/>
      <c r="F7464" s="56"/>
      <c r="G7464" s="56"/>
      <c r="H7464" s="56"/>
      <c r="I7464" s="56"/>
      <c r="J7464" s="61"/>
    </row>
    <row r="7465" spans="1:10">
      <c r="A7465" s="58"/>
      <c r="B7465" s="58"/>
      <c r="C7465" s="58"/>
      <c r="D7465" s="59"/>
      <c r="E7465" s="59"/>
      <c r="F7465" s="59"/>
      <c r="G7465" s="59"/>
      <c r="H7465" s="59"/>
      <c r="I7465" s="59"/>
      <c r="J7465" s="62"/>
    </row>
    <row r="7466" spans="1:10">
      <c r="A7466" s="55"/>
      <c r="B7466" s="55"/>
      <c r="C7466" s="55"/>
      <c r="D7466" s="56"/>
      <c r="E7466" s="56"/>
      <c r="F7466" s="56"/>
      <c r="G7466" s="56"/>
      <c r="H7466" s="56"/>
      <c r="I7466" s="56"/>
      <c r="J7466" s="61"/>
    </row>
    <row r="7467" spans="1:10">
      <c r="A7467" s="58"/>
      <c r="B7467" s="58"/>
      <c r="C7467" s="58"/>
      <c r="D7467" s="59"/>
      <c r="E7467" s="59"/>
      <c r="F7467" s="59"/>
      <c r="G7467" s="59"/>
      <c r="H7467" s="59"/>
      <c r="I7467" s="59"/>
      <c r="J7467" s="62"/>
    </row>
    <row r="7468" spans="1:10">
      <c r="A7468" s="55"/>
      <c r="B7468" s="55"/>
      <c r="C7468" s="55"/>
      <c r="D7468" s="56"/>
      <c r="E7468" s="56"/>
      <c r="F7468" s="56"/>
      <c r="G7468" s="56"/>
      <c r="H7468" s="56"/>
      <c r="I7468" s="56"/>
      <c r="J7468" s="61"/>
    </row>
    <row r="7469" spans="1:10">
      <c r="A7469" s="58"/>
      <c r="B7469" s="58"/>
      <c r="C7469" s="58"/>
      <c r="D7469" s="59"/>
      <c r="E7469" s="59"/>
      <c r="F7469" s="59"/>
      <c r="G7469" s="59"/>
      <c r="H7469" s="59"/>
      <c r="I7469" s="59"/>
      <c r="J7469" s="62"/>
    </row>
    <row r="7470" spans="1:10">
      <c r="A7470" s="55"/>
      <c r="B7470" s="55"/>
      <c r="C7470" s="55"/>
      <c r="D7470" s="56"/>
      <c r="E7470" s="56"/>
      <c r="F7470" s="56"/>
      <c r="G7470" s="56"/>
      <c r="H7470" s="56"/>
      <c r="I7470" s="56"/>
      <c r="J7470" s="61"/>
    </row>
    <row r="7471" spans="1:10">
      <c r="A7471" s="58"/>
      <c r="B7471" s="58"/>
      <c r="C7471" s="58"/>
      <c r="D7471" s="59"/>
      <c r="E7471" s="59"/>
      <c r="F7471" s="59"/>
      <c r="G7471" s="59"/>
      <c r="H7471" s="59"/>
      <c r="I7471" s="59"/>
      <c r="J7471" s="62"/>
    </row>
    <row r="7472" spans="1:10">
      <c r="A7472" s="55"/>
      <c r="B7472" s="55"/>
      <c r="C7472" s="55"/>
      <c r="D7472" s="56"/>
      <c r="E7472" s="56"/>
      <c r="F7472" s="56"/>
      <c r="G7472" s="56"/>
      <c r="H7472" s="56"/>
      <c r="I7472" s="56"/>
      <c r="J7472" s="61"/>
    </row>
    <row r="7473" spans="1:10">
      <c r="A7473" s="58"/>
      <c r="B7473" s="58"/>
      <c r="C7473" s="58"/>
      <c r="D7473" s="59"/>
      <c r="E7473" s="59"/>
      <c r="F7473" s="59"/>
      <c r="G7473" s="59"/>
      <c r="H7473" s="59"/>
      <c r="I7473" s="59"/>
      <c r="J7473" s="62"/>
    </row>
    <row r="7474" spans="1:10">
      <c r="A7474" s="55"/>
      <c r="B7474" s="55"/>
      <c r="C7474" s="55"/>
      <c r="D7474" s="56"/>
      <c r="E7474" s="56"/>
      <c r="F7474" s="56"/>
      <c r="G7474" s="56"/>
      <c r="H7474" s="56"/>
      <c r="I7474" s="56"/>
      <c r="J7474" s="61"/>
    </row>
    <row r="7475" spans="1:10">
      <c r="A7475" s="58"/>
      <c r="B7475" s="58"/>
      <c r="C7475" s="58"/>
      <c r="D7475" s="59"/>
      <c r="E7475" s="59"/>
      <c r="F7475" s="59"/>
      <c r="G7475" s="59"/>
      <c r="H7475" s="59"/>
      <c r="I7475" s="59"/>
      <c r="J7475" s="62"/>
    </row>
    <row r="7476" spans="1:10">
      <c r="A7476" s="55"/>
      <c r="B7476" s="55"/>
      <c r="C7476" s="55"/>
      <c r="D7476" s="56"/>
      <c r="E7476" s="56"/>
      <c r="F7476" s="56"/>
      <c r="G7476" s="56"/>
      <c r="H7476" s="56"/>
      <c r="I7476" s="56"/>
      <c r="J7476" s="61"/>
    </row>
    <row r="7477" spans="1:10">
      <c r="A7477" s="58"/>
      <c r="B7477" s="58"/>
      <c r="C7477" s="58"/>
      <c r="D7477" s="59"/>
      <c r="E7477" s="59"/>
      <c r="F7477" s="59"/>
      <c r="G7477" s="59"/>
      <c r="H7477" s="59"/>
      <c r="I7477" s="59"/>
      <c r="J7477" s="62"/>
    </row>
    <row r="7478" spans="1:10">
      <c r="A7478" s="55"/>
      <c r="B7478" s="55"/>
      <c r="C7478" s="55"/>
      <c r="D7478" s="56"/>
      <c r="E7478" s="56"/>
      <c r="F7478" s="56"/>
      <c r="G7478" s="56"/>
      <c r="H7478" s="56"/>
      <c r="I7478" s="56"/>
      <c r="J7478" s="61"/>
    </row>
    <row r="7479" spans="1:10">
      <c r="A7479" s="58"/>
      <c r="B7479" s="58"/>
      <c r="C7479" s="58"/>
      <c r="D7479" s="59"/>
      <c r="E7479" s="59"/>
      <c r="F7479" s="59"/>
      <c r="G7479" s="59"/>
      <c r="H7479" s="59"/>
      <c r="I7479" s="59"/>
      <c r="J7479" s="62"/>
    </row>
    <row r="7480" spans="1:10">
      <c r="A7480" s="55"/>
      <c r="B7480" s="55"/>
      <c r="C7480" s="55"/>
      <c r="D7480" s="56"/>
      <c r="E7480" s="56"/>
      <c r="F7480" s="56"/>
      <c r="G7480" s="56"/>
      <c r="H7480" s="56"/>
      <c r="I7480" s="56"/>
      <c r="J7480" s="61"/>
    </row>
    <row r="7481" spans="1:10">
      <c r="A7481" s="58"/>
      <c r="B7481" s="58"/>
      <c r="C7481" s="58"/>
      <c r="D7481" s="59"/>
      <c r="E7481" s="59"/>
      <c r="F7481" s="59"/>
      <c r="G7481" s="59"/>
      <c r="H7481" s="59"/>
      <c r="I7481" s="59"/>
      <c r="J7481" s="62"/>
    </row>
    <row r="7482" spans="1:10">
      <c r="A7482" s="55"/>
      <c r="B7482" s="55"/>
      <c r="C7482" s="55"/>
      <c r="D7482" s="56"/>
      <c r="E7482" s="56"/>
      <c r="F7482" s="56"/>
      <c r="G7482" s="56"/>
      <c r="H7482" s="56"/>
      <c r="I7482" s="56"/>
      <c r="J7482" s="61"/>
    </row>
    <row r="7483" spans="1:10">
      <c r="A7483" s="58"/>
      <c r="B7483" s="58"/>
      <c r="C7483" s="58"/>
      <c r="D7483" s="59"/>
      <c r="E7483" s="59"/>
      <c r="F7483" s="59"/>
      <c r="G7483" s="59"/>
      <c r="H7483" s="59"/>
      <c r="I7483" s="59"/>
      <c r="J7483" s="62"/>
    </row>
    <row r="7484" spans="1:10">
      <c r="A7484" s="55"/>
      <c r="B7484" s="55"/>
      <c r="C7484" s="55"/>
      <c r="D7484" s="56"/>
      <c r="E7484" s="56"/>
      <c r="F7484" s="56"/>
      <c r="G7484" s="56"/>
      <c r="H7484" s="56"/>
      <c r="I7484" s="56"/>
      <c r="J7484" s="61"/>
    </row>
    <row r="7485" spans="1:10">
      <c r="A7485" s="58"/>
      <c r="B7485" s="58"/>
      <c r="C7485" s="58"/>
      <c r="D7485" s="59"/>
      <c r="E7485" s="59"/>
      <c r="F7485" s="59"/>
      <c r="G7485" s="59"/>
      <c r="H7485" s="59"/>
      <c r="I7485" s="59"/>
      <c r="J7485" s="62"/>
    </row>
    <row r="7486" spans="1:10">
      <c r="A7486" s="55"/>
      <c r="B7486" s="55"/>
      <c r="C7486" s="55"/>
      <c r="D7486" s="56"/>
      <c r="E7486" s="56"/>
      <c r="F7486" s="56"/>
      <c r="G7486" s="56"/>
      <c r="H7486" s="56"/>
      <c r="I7486" s="56"/>
      <c r="J7486" s="61"/>
    </row>
    <row r="7487" spans="1:10">
      <c r="A7487" s="58"/>
      <c r="B7487" s="58"/>
      <c r="C7487" s="58"/>
      <c r="D7487" s="59"/>
      <c r="E7487" s="59"/>
      <c r="F7487" s="59"/>
      <c r="G7487" s="59"/>
      <c r="H7487" s="59"/>
      <c r="I7487" s="59"/>
      <c r="J7487" s="62"/>
    </row>
    <row r="7488" spans="1:10">
      <c r="A7488" s="55"/>
      <c r="B7488" s="55"/>
      <c r="C7488" s="55"/>
      <c r="D7488" s="56"/>
      <c r="E7488" s="56"/>
      <c r="F7488" s="56"/>
      <c r="G7488" s="56"/>
      <c r="H7488" s="56"/>
      <c r="I7488" s="56"/>
      <c r="J7488" s="61"/>
    </row>
    <row r="7489" spans="1:10">
      <c r="A7489" s="58"/>
      <c r="B7489" s="58"/>
      <c r="C7489" s="58"/>
      <c r="D7489" s="59"/>
      <c r="E7489" s="59"/>
      <c r="F7489" s="59"/>
      <c r="G7489" s="59"/>
      <c r="H7489" s="59"/>
      <c r="I7489" s="59"/>
      <c r="J7489" s="62"/>
    </row>
    <row r="7490" spans="1:10">
      <c r="A7490" s="55"/>
      <c r="B7490" s="55"/>
      <c r="C7490" s="55"/>
      <c r="D7490" s="56"/>
      <c r="E7490" s="56"/>
      <c r="F7490" s="56"/>
      <c r="G7490" s="56"/>
      <c r="H7490" s="56"/>
      <c r="I7490" s="56"/>
      <c r="J7490" s="61"/>
    </row>
    <row r="7491" spans="1:10">
      <c r="A7491" s="58"/>
      <c r="B7491" s="58"/>
      <c r="C7491" s="58"/>
      <c r="D7491" s="59"/>
      <c r="E7491" s="59"/>
      <c r="F7491" s="59"/>
      <c r="G7491" s="59"/>
      <c r="H7491" s="59"/>
      <c r="I7491" s="59"/>
      <c r="J7491" s="62"/>
    </row>
    <row r="7492" spans="1:10">
      <c r="A7492" s="55"/>
      <c r="B7492" s="55"/>
      <c r="C7492" s="55"/>
      <c r="D7492" s="56"/>
      <c r="E7492" s="56"/>
      <c r="F7492" s="56"/>
      <c r="G7492" s="56"/>
      <c r="H7492" s="56"/>
      <c r="I7492" s="56"/>
      <c r="J7492" s="61"/>
    </row>
    <row r="7493" spans="1:10">
      <c r="A7493" s="58"/>
      <c r="B7493" s="58"/>
      <c r="C7493" s="58"/>
      <c r="D7493" s="59"/>
      <c r="E7493" s="59"/>
      <c r="F7493" s="59"/>
      <c r="G7493" s="59"/>
      <c r="H7493" s="59"/>
      <c r="I7493" s="59"/>
      <c r="J7493" s="62"/>
    </row>
    <row r="7494" spans="1:10">
      <c r="A7494" s="55"/>
      <c r="B7494" s="55"/>
      <c r="C7494" s="55"/>
      <c r="D7494" s="56"/>
      <c r="E7494" s="56"/>
      <c r="F7494" s="56"/>
      <c r="G7494" s="56"/>
      <c r="H7494" s="56"/>
      <c r="I7494" s="56"/>
      <c r="J7494" s="61"/>
    </row>
    <row r="7495" spans="1:10">
      <c r="A7495" s="58"/>
      <c r="B7495" s="58"/>
      <c r="C7495" s="58"/>
      <c r="D7495" s="59"/>
      <c r="E7495" s="59"/>
      <c r="F7495" s="59"/>
      <c r="G7495" s="59"/>
      <c r="H7495" s="59"/>
      <c r="I7495" s="59"/>
      <c r="J7495" s="62"/>
    </row>
    <row r="7496" spans="1:10">
      <c r="A7496" s="55"/>
      <c r="B7496" s="55"/>
      <c r="C7496" s="55"/>
      <c r="D7496" s="56"/>
      <c r="E7496" s="56"/>
      <c r="F7496" s="56"/>
      <c r="G7496" s="56"/>
      <c r="H7496" s="56"/>
      <c r="I7496" s="56"/>
      <c r="J7496" s="61"/>
    </row>
    <row r="7497" spans="1:10">
      <c r="A7497" s="58"/>
      <c r="B7497" s="58"/>
      <c r="C7497" s="58"/>
      <c r="D7497" s="59"/>
      <c r="E7497" s="59"/>
      <c r="F7497" s="59"/>
      <c r="G7497" s="59"/>
      <c r="H7497" s="59"/>
      <c r="I7497" s="59"/>
      <c r="J7497" s="62"/>
    </row>
    <row r="7498" spans="1:10">
      <c r="A7498" s="55"/>
      <c r="B7498" s="55"/>
      <c r="C7498" s="55"/>
      <c r="D7498" s="56"/>
      <c r="E7498" s="56"/>
      <c r="F7498" s="56"/>
      <c r="G7498" s="56"/>
      <c r="H7498" s="56"/>
      <c r="I7498" s="56"/>
      <c r="J7498" s="61"/>
    </row>
    <row r="7499" spans="1:10">
      <c r="A7499" s="58"/>
      <c r="B7499" s="58"/>
      <c r="C7499" s="58"/>
      <c r="D7499" s="59"/>
      <c r="E7499" s="59"/>
      <c r="F7499" s="59"/>
      <c r="G7499" s="59"/>
      <c r="H7499" s="59"/>
      <c r="I7499" s="59"/>
      <c r="J7499" s="62"/>
    </row>
    <row r="7500" spans="1:10">
      <c r="A7500" s="55"/>
      <c r="B7500" s="55"/>
      <c r="C7500" s="55"/>
      <c r="D7500" s="56"/>
      <c r="E7500" s="56"/>
      <c r="F7500" s="56"/>
      <c r="G7500" s="56"/>
      <c r="H7500" s="56"/>
      <c r="I7500" s="56"/>
      <c r="J7500" s="61"/>
    </row>
    <row r="7501" spans="1:10">
      <c r="A7501" s="58"/>
      <c r="B7501" s="58"/>
      <c r="C7501" s="58"/>
      <c r="D7501" s="59"/>
      <c r="E7501" s="59"/>
      <c r="F7501" s="59"/>
      <c r="G7501" s="59"/>
      <c r="H7501" s="59"/>
      <c r="I7501" s="59"/>
      <c r="J7501" s="62"/>
    </row>
    <row r="7502" spans="1:10">
      <c r="A7502" s="55"/>
      <c r="B7502" s="55"/>
      <c r="C7502" s="55"/>
      <c r="D7502" s="56"/>
      <c r="E7502" s="56"/>
      <c r="F7502" s="56"/>
      <c r="G7502" s="56"/>
      <c r="H7502" s="56"/>
      <c r="I7502" s="56"/>
      <c r="J7502" s="61"/>
    </row>
    <row r="7503" spans="1:10">
      <c r="A7503" s="58"/>
      <c r="B7503" s="58"/>
      <c r="C7503" s="58"/>
      <c r="D7503" s="59"/>
      <c r="E7503" s="59"/>
      <c r="F7503" s="59"/>
      <c r="G7503" s="59"/>
      <c r="H7503" s="59"/>
      <c r="I7503" s="59"/>
      <c r="J7503" s="62"/>
    </row>
    <row r="7504" spans="1:10">
      <c r="A7504" s="55"/>
      <c r="B7504" s="55"/>
      <c r="C7504" s="55"/>
      <c r="D7504" s="56"/>
      <c r="E7504" s="56"/>
      <c r="F7504" s="56"/>
      <c r="G7504" s="56"/>
      <c r="H7504" s="56"/>
      <c r="I7504" s="56"/>
      <c r="J7504" s="61"/>
    </row>
    <row r="7505" spans="1:10">
      <c r="A7505" s="58"/>
      <c r="B7505" s="58"/>
      <c r="C7505" s="58"/>
      <c r="D7505" s="59"/>
      <c r="E7505" s="59"/>
      <c r="F7505" s="59"/>
      <c r="G7505" s="59"/>
      <c r="H7505" s="59"/>
      <c r="I7505" s="59"/>
      <c r="J7505" s="62"/>
    </row>
    <row r="7506" spans="1:10">
      <c r="A7506" s="55"/>
      <c r="B7506" s="55"/>
      <c r="C7506" s="55"/>
      <c r="D7506" s="56"/>
      <c r="E7506" s="56"/>
      <c r="F7506" s="56"/>
      <c r="G7506" s="56"/>
      <c r="H7506" s="56"/>
      <c r="I7506" s="56"/>
      <c r="J7506" s="61"/>
    </row>
    <row r="7507" spans="1:10">
      <c r="A7507" s="58"/>
      <c r="B7507" s="58"/>
      <c r="C7507" s="58"/>
      <c r="D7507" s="59"/>
      <c r="E7507" s="59"/>
      <c r="F7507" s="59"/>
      <c r="G7507" s="59"/>
      <c r="H7507" s="59"/>
      <c r="I7507" s="59"/>
      <c r="J7507" s="62"/>
    </row>
    <row r="7508" spans="1:10">
      <c r="A7508" s="55"/>
      <c r="B7508" s="55"/>
      <c r="C7508" s="55"/>
      <c r="D7508" s="56"/>
      <c r="E7508" s="56"/>
      <c r="F7508" s="56"/>
      <c r="G7508" s="56"/>
      <c r="H7508" s="56"/>
      <c r="I7508" s="56"/>
      <c r="J7508" s="61"/>
    </row>
    <row r="7509" spans="1:10">
      <c r="A7509" s="58"/>
      <c r="B7509" s="58"/>
      <c r="C7509" s="58"/>
      <c r="D7509" s="59"/>
      <c r="E7509" s="59"/>
      <c r="F7509" s="59"/>
      <c r="G7509" s="59"/>
      <c r="H7509" s="59"/>
      <c r="I7509" s="59"/>
      <c r="J7509" s="62"/>
    </row>
    <row r="7510" spans="1:10">
      <c r="A7510" s="55"/>
      <c r="B7510" s="55"/>
      <c r="C7510" s="55"/>
      <c r="D7510" s="56"/>
      <c r="E7510" s="56"/>
      <c r="F7510" s="56"/>
      <c r="G7510" s="56"/>
      <c r="H7510" s="56"/>
      <c r="I7510" s="56"/>
      <c r="J7510" s="61"/>
    </row>
    <row r="7511" spans="1:10">
      <c r="A7511" s="58"/>
      <c r="B7511" s="58"/>
      <c r="C7511" s="58"/>
      <c r="D7511" s="59"/>
      <c r="E7511" s="59"/>
      <c r="F7511" s="59"/>
      <c r="G7511" s="59"/>
      <c r="H7511" s="59"/>
      <c r="I7511" s="59"/>
      <c r="J7511" s="62"/>
    </row>
    <row r="7512" spans="1:10">
      <c r="A7512" s="55"/>
      <c r="B7512" s="55"/>
      <c r="C7512" s="55"/>
      <c r="D7512" s="56"/>
      <c r="E7512" s="56"/>
      <c r="F7512" s="56"/>
      <c r="G7512" s="56"/>
      <c r="H7512" s="56"/>
      <c r="I7512" s="56"/>
      <c r="J7512" s="61"/>
    </row>
    <row r="7513" spans="1:10">
      <c r="A7513" s="58"/>
      <c r="B7513" s="58"/>
      <c r="C7513" s="58"/>
      <c r="D7513" s="59"/>
      <c r="E7513" s="59"/>
      <c r="F7513" s="59"/>
      <c r="G7513" s="59"/>
      <c r="H7513" s="59"/>
      <c r="I7513" s="59"/>
      <c r="J7513" s="62"/>
    </row>
    <row r="7514" spans="1:10">
      <c r="A7514" s="55"/>
      <c r="B7514" s="55"/>
      <c r="C7514" s="55"/>
      <c r="D7514" s="56"/>
      <c r="E7514" s="56"/>
      <c r="F7514" s="56"/>
      <c r="G7514" s="56"/>
      <c r="H7514" s="56"/>
      <c r="I7514" s="56"/>
      <c r="J7514" s="61"/>
    </row>
    <row r="7515" spans="1:10">
      <c r="A7515" s="58"/>
      <c r="B7515" s="58"/>
      <c r="C7515" s="58"/>
      <c r="D7515" s="59"/>
      <c r="E7515" s="59"/>
      <c r="F7515" s="59"/>
      <c r="G7515" s="59"/>
      <c r="H7515" s="59"/>
      <c r="I7515" s="59"/>
      <c r="J7515" s="62"/>
    </row>
    <row r="7516" spans="1:10">
      <c r="A7516" s="55"/>
      <c r="B7516" s="55"/>
      <c r="C7516" s="55"/>
      <c r="D7516" s="56"/>
      <c r="E7516" s="56"/>
      <c r="F7516" s="56"/>
      <c r="G7516" s="56"/>
      <c r="H7516" s="56"/>
      <c r="I7516" s="56"/>
      <c r="J7516" s="61"/>
    </row>
    <row r="7517" spans="1:10">
      <c r="A7517" s="58"/>
      <c r="B7517" s="58"/>
      <c r="C7517" s="58"/>
      <c r="D7517" s="59"/>
      <c r="E7517" s="59"/>
      <c r="F7517" s="59"/>
      <c r="G7517" s="59"/>
      <c r="H7517" s="59"/>
      <c r="I7517" s="59"/>
      <c r="J7517" s="62"/>
    </row>
    <row r="7518" spans="1:10">
      <c r="A7518" s="55"/>
      <c r="B7518" s="55"/>
      <c r="C7518" s="55"/>
      <c r="D7518" s="56"/>
      <c r="E7518" s="56"/>
      <c r="F7518" s="56"/>
      <c r="G7518" s="56"/>
      <c r="H7518" s="56"/>
      <c r="I7518" s="56"/>
      <c r="J7518" s="61"/>
    </row>
    <row r="7519" spans="1:10">
      <c r="A7519" s="58"/>
      <c r="B7519" s="58"/>
      <c r="C7519" s="58"/>
      <c r="D7519" s="59"/>
      <c r="E7519" s="59"/>
      <c r="F7519" s="59"/>
      <c r="G7519" s="59"/>
      <c r="H7519" s="59"/>
      <c r="I7519" s="59"/>
      <c r="J7519" s="62"/>
    </row>
    <row r="7520" spans="1:10">
      <c r="A7520" s="55"/>
      <c r="B7520" s="55"/>
      <c r="C7520" s="55"/>
      <c r="D7520" s="56"/>
      <c r="E7520" s="56"/>
      <c r="F7520" s="56"/>
      <c r="G7520" s="56"/>
      <c r="H7520" s="56"/>
      <c r="I7520" s="56"/>
      <c r="J7520" s="61"/>
    </row>
    <row r="7521" spans="1:10">
      <c r="A7521" s="58"/>
      <c r="B7521" s="58"/>
      <c r="C7521" s="58"/>
      <c r="D7521" s="59"/>
      <c r="E7521" s="59"/>
      <c r="F7521" s="59"/>
      <c r="G7521" s="59"/>
      <c r="H7521" s="59"/>
      <c r="I7521" s="59"/>
      <c r="J7521" s="62"/>
    </row>
    <row r="7522" spans="1:10">
      <c r="A7522" s="55"/>
      <c r="B7522" s="55"/>
      <c r="C7522" s="55"/>
      <c r="D7522" s="56"/>
      <c r="E7522" s="56"/>
      <c r="F7522" s="56"/>
      <c r="G7522" s="56"/>
      <c r="H7522" s="56"/>
      <c r="I7522" s="56"/>
      <c r="J7522" s="61"/>
    </row>
    <row r="7523" spans="1:10">
      <c r="A7523" s="58"/>
      <c r="B7523" s="58"/>
      <c r="C7523" s="58"/>
      <c r="D7523" s="59"/>
      <c r="E7523" s="59"/>
      <c r="F7523" s="59"/>
      <c r="G7523" s="59"/>
      <c r="H7523" s="59"/>
      <c r="I7523" s="59"/>
      <c r="J7523" s="62"/>
    </row>
    <row r="7524" spans="1:10">
      <c r="A7524" s="55"/>
      <c r="B7524" s="55"/>
      <c r="C7524" s="55"/>
      <c r="D7524" s="56"/>
      <c r="E7524" s="56"/>
      <c r="F7524" s="56"/>
      <c r="G7524" s="56"/>
      <c r="H7524" s="56"/>
      <c r="I7524" s="56"/>
      <c r="J7524" s="61"/>
    </row>
    <row r="7525" spans="1:10">
      <c r="A7525" s="58"/>
      <c r="B7525" s="58"/>
      <c r="C7525" s="58"/>
      <c r="D7525" s="59"/>
      <c r="E7525" s="59"/>
      <c r="F7525" s="59"/>
      <c r="G7525" s="59"/>
      <c r="H7525" s="59"/>
      <c r="I7525" s="59"/>
      <c r="J7525" s="62"/>
    </row>
    <row r="7526" spans="1:10">
      <c r="A7526" s="55"/>
      <c r="B7526" s="55"/>
      <c r="C7526" s="55"/>
      <c r="D7526" s="56"/>
      <c r="E7526" s="56"/>
      <c r="F7526" s="56"/>
      <c r="G7526" s="56"/>
      <c r="H7526" s="56"/>
      <c r="I7526" s="56"/>
      <c r="J7526" s="61"/>
    </row>
    <row r="7527" spans="1:10">
      <c r="A7527" s="58"/>
      <c r="B7527" s="58"/>
      <c r="C7527" s="58"/>
      <c r="D7527" s="59"/>
      <c r="E7527" s="59"/>
      <c r="F7527" s="59"/>
      <c r="G7527" s="59"/>
      <c r="H7527" s="59"/>
      <c r="I7527" s="59"/>
      <c r="J7527" s="62"/>
    </row>
    <row r="7528" spans="1:10">
      <c r="A7528" s="55"/>
      <c r="B7528" s="55"/>
      <c r="C7528" s="55"/>
      <c r="D7528" s="56"/>
      <c r="E7528" s="56"/>
      <c r="F7528" s="56"/>
      <c r="G7528" s="56"/>
      <c r="H7528" s="56"/>
      <c r="I7528" s="56"/>
      <c r="J7528" s="61"/>
    </row>
    <row r="7529" spans="1:10">
      <c r="A7529" s="58"/>
      <c r="B7529" s="58"/>
      <c r="C7529" s="58"/>
      <c r="D7529" s="59"/>
      <c r="E7529" s="59"/>
      <c r="F7529" s="59"/>
      <c r="G7529" s="59"/>
      <c r="H7529" s="59"/>
      <c r="I7529" s="59"/>
      <c r="J7529" s="62"/>
    </row>
    <row r="7530" spans="1:10">
      <c r="A7530" s="55"/>
      <c r="B7530" s="55"/>
      <c r="C7530" s="55"/>
      <c r="D7530" s="56"/>
      <c r="E7530" s="56"/>
      <c r="F7530" s="56"/>
      <c r="G7530" s="56"/>
      <c r="H7530" s="56"/>
      <c r="I7530" s="56"/>
      <c r="J7530" s="61"/>
    </row>
    <row r="7531" spans="1:10">
      <c r="A7531" s="58"/>
      <c r="B7531" s="58"/>
      <c r="C7531" s="58"/>
      <c r="D7531" s="59"/>
      <c r="E7531" s="59"/>
      <c r="F7531" s="59"/>
      <c r="G7531" s="59"/>
      <c r="H7531" s="59"/>
      <c r="I7531" s="59"/>
      <c r="J7531" s="62"/>
    </row>
    <row r="7532" spans="1:10">
      <c r="A7532" s="55"/>
      <c r="B7532" s="55"/>
      <c r="C7532" s="55"/>
      <c r="D7532" s="56"/>
      <c r="E7532" s="56"/>
      <c r="F7532" s="56"/>
      <c r="G7532" s="56"/>
      <c r="H7532" s="56"/>
      <c r="I7532" s="56"/>
      <c r="J7532" s="61"/>
    </row>
    <row r="7533" spans="1:10">
      <c r="A7533" s="58"/>
      <c r="B7533" s="58"/>
      <c r="C7533" s="58"/>
      <c r="D7533" s="59"/>
      <c r="E7533" s="59"/>
      <c r="F7533" s="59"/>
      <c r="G7533" s="59"/>
      <c r="H7533" s="59"/>
      <c r="I7533" s="59"/>
      <c r="J7533" s="62"/>
    </row>
    <row r="7534" spans="1:10">
      <c r="A7534" s="55"/>
      <c r="B7534" s="55"/>
      <c r="C7534" s="55"/>
      <c r="D7534" s="56"/>
      <c r="E7534" s="57"/>
      <c r="F7534" s="56"/>
      <c r="G7534" s="56"/>
      <c r="H7534" s="56"/>
      <c r="I7534" s="56"/>
      <c r="J7534" s="61"/>
    </row>
    <row r="7535" spans="1:10">
      <c r="A7535" s="58"/>
      <c r="B7535" s="58"/>
      <c r="C7535" s="58"/>
      <c r="D7535" s="59"/>
      <c r="E7535" s="59"/>
      <c r="F7535" s="59"/>
      <c r="G7535" s="59"/>
      <c r="H7535" s="59"/>
      <c r="I7535" s="59"/>
      <c r="J7535" s="62"/>
    </row>
    <row r="7536" spans="1:10">
      <c r="A7536" s="55"/>
      <c r="B7536" s="55"/>
      <c r="C7536" s="55"/>
      <c r="D7536" s="56"/>
      <c r="E7536" s="56"/>
      <c r="F7536" s="56"/>
      <c r="G7536" s="56"/>
      <c r="H7536" s="56"/>
      <c r="I7536" s="56"/>
      <c r="J7536" s="61"/>
    </row>
    <row r="7537" spans="1:10">
      <c r="A7537" s="58"/>
      <c r="B7537" s="58"/>
      <c r="C7537" s="58"/>
      <c r="D7537" s="59"/>
      <c r="E7537" s="59"/>
      <c r="F7537" s="59"/>
      <c r="G7537" s="59"/>
      <c r="H7537" s="59"/>
      <c r="I7537" s="59"/>
      <c r="J7537" s="62"/>
    </row>
    <row r="7538" spans="1:10">
      <c r="A7538" s="55"/>
      <c r="B7538" s="55"/>
      <c r="C7538" s="55"/>
      <c r="D7538" s="56"/>
      <c r="E7538" s="56"/>
      <c r="F7538" s="56"/>
      <c r="G7538" s="56"/>
      <c r="H7538" s="56"/>
      <c r="I7538" s="56"/>
      <c r="J7538" s="61"/>
    </row>
    <row r="7539" spans="1:10">
      <c r="A7539" s="58"/>
      <c r="B7539" s="58"/>
      <c r="C7539" s="58"/>
      <c r="D7539" s="59"/>
      <c r="E7539" s="59"/>
      <c r="F7539" s="59"/>
      <c r="G7539" s="59"/>
      <c r="H7539" s="59"/>
      <c r="I7539" s="59"/>
      <c r="J7539" s="62"/>
    </row>
    <row r="7540" spans="1:10">
      <c r="A7540" s="55"/>
      <c r="B7540" s="55"/>
      <c r="C7540" s="55"/>
      <c r="D7540" s="56"/>
      <c r="E7540" s="56"/>
      <c r="F7540" s="56"/>
      <c r="G7540" s="56"/>
      <c r="H7540" s="56"/>
      <c r="I7540" s="56"/>
      <c r="J7540" s="61"/>
    </row>
    <row r="7541" spans="1:10">
      <c r="A7541" s="58"/>
      <c r="B7541" s="58"/>
      <c r="C7541" s="58"/>
      <c r="D7541" s="59"/>
      <c r="E7541" s="59"/>
      <c r="F7541" s="59"/>
      <c r="G7541" s="59"/>
      <c r="H7541" s="59"/>
      <c r="I7541" s="59"/>
      <c r="J7541" s="62"/>
    </row>
    <row r="7542" spans="1:10">
      <c r="A7542" s="55"/>
      <c r="B7542" s="55"/>
      <c r="C7542" s="55"/>
      <c r="D7542" s="56"/>
      <c r="E7542" s="56"/>
      <c r="F7542" s="56"/>
      <c r="G7542" s="56"/>
      <c r="H7542" s="56"/>
      <c r="I7542" s="56"/>
      <c r="J7542" s="61"/>
    </row>
    <row r="7543" spans="1:10">
      <c r="A7543" s="58"/>
      <c r="B7543" s="58"/>
      <c r="C7543" s="58"/>
      <c r="D7543" s="59"/>
      <c r="E7543" s="59"/>
      <c r="F7543" s="59"/>
      <c r="G7543" s="59"/>
      <c r="H7543" s="59"/>
      <c r="I7543" s="59"/>
      <c r="J7543" s="62"/>
    </row>
    <row r="7544" spans="1:10">
      <c r="A7544" s="55"/>
      <c r="B7544" s="55"/>
      <c r="C7544" s="55"/>
      <c r="D7544" s="56"/>
      <c r="E7544" s="56"/>
      <c r="F7544" s="56"/>
      <c r="G7544" s="56"/>
      <c r="H7544" s="56"/>
      <c r="I7544" s="56"/>
      <c r="J7544" s="61"/>
    </row>
    <row r="7545" spans="1:10">
      <c r="A7545" s="58"/>
      <c r="B7545" s="58"/>
      <c r="C7545" s="58"/>
      <c r="D7545" s="59"/>
      <c r="E7545" s="59"/>
      <c r="F7545" s="59"/>
      <c r="G7545" s="59"/>
      <c r="H7545" s="59"/>
      <c r="I7545" s="59"/>
      <c r="J7545" s="62"/>
    </row>
    <row r="7546" spans="1:10">
      <c r="A7546" s="55"/>
      <c r="B7546" s="55"/>
      <c r="C7546" s="55"/>
      <c r="D7546" s="56"/>
      <c r="E7546" s="56"/>
      <c r="F7546" s="56"/>
      <c r="G7546" s="56"/>
      <c r="H7546" s="56"/>
      <c r="I7546" s="56"/>
      <c r="J7546" s="61"/>
    </row>
    <row r="7547" spans="1:10">
      <c r="A7547" s="58"/>
      <c r="B7547" s="58"/>
      <c r="C7547" s="58"/>
      <c r="D7547" s="59"/>
      <c r="E7547" s="59"/>
      <c r="F7547" s="59"/>
      <c r="G7547" s="59"/>
      <c r="H7547" s="59"/>
      <c r="I7547" s="59"/>
      <c r="J7547" s="62"/>
    </row>
    <row r="7548" spans="1:10">
      <c r="A7548" s="55"/>
      <c r="B7548" s="55"/>
      <c r="C7548" s="55"/>
      <c r="D7548" s="56"/>
      <c r="E7548" s="56"/>
      <c r="F7548" s="56"/>
      <c r="G7548" s="56"/>
      <c r="H7548" s="56"/>
      <c r="I7548" s="56"/>
      <c r="J7548" s="61"/>
    </row>
    <row r="7549" spans="1:10">
      <c r="A7549" s="58"/>
      <c r="B7549" s="58"/>
      <c r="C7549" s="58"/>
      <c r="D7549" s="59"/>
      <c r="E7549" s="59"/>
      <c r="F7549" s="59"/>
      <c r="G7549" s="59"/>
      <c r="H7549" s="59"/>
      <c r="I7549" s="59"/>
      <c r="J7549" s="62"/>
    </row>
    <row r="7550" spans="1:10">
      <c r="A7550" s="55"/>
      <c r="B7550" s="55"/>
      <c r="C7550" s="55"/>
      <c r="D7550" s="56"/>
      <c r="E7550" s="56"/>
      <c r="F7550" s="56"/>
      <c r="G7550" s="56"/>
      <c r="H7550" s="56"/>
      <c r="I7550" s="56"/>
      <c r="J7550" s="61"/>
    </row>
    <row r="7551" spans="1:10">
      <c r="A7551" s="58"/>
      <c r="B7551" s="58"/>
      <c r="C7551" s="58"/>
      <c r="D7551" s="59"/>
      <c r="E7551" s="59"/>
      <c r="F7551" s="59"/>
      <c r="G7551" s="59"/>
      <c r="H7551" s="59"/>
      <c r="I7551" s="59"/>
      <c r="J7551" s="62"/>
    </row>
    <row r="7552" spans="1:10">
      <c r="A7552" s="55"/>
      <c r="B7552" s="55"/>
      <c r="C7552" s="55"/>
      <c r="D7552" s="56"/>
      <c r="E7552" s="56"/>
      <c r="F7552" s="56"/>
      <c r="G7552" s="56"/>
      <c r="H7552" s="56"/>
      <c r="I7552" s="56"/>
      <c r="J7552" s="61"/>
    </row>
    <row r="7553" spans="1:10">
      <c r="A7553" s="58"/>
      <c r="B7553" s="58"/>
      <c r="C7553" s="58"/>
      <c r="D7553" s="59"/>
      <c r="E7553" s="59"/>
      <c r="F7553" s="59"/>
      <c r="G7553" s="59"/>
      <c r="H7553" s="59"/>
      <c r="I7553" s="59"/>
      <c r="J7553" s="62"/>
    </row>
    <row r="7554" spans="1:10">
      <c r="A7554" s="55"/>
      <c r="B7554" s="55"/>
      <c r="C7554" s="55"/>
      <c r="D7554" s="56"/>
      <c r="E7554" s="56"/>
      <c r="F7554" s="56"/>
      <c r="G7554" s="56"/>
      <c r="H7554" s="56"/>
      <c r="I7554" s="56"/>
      <c r="J7554" s="61"/>
    </row>
    <row r="7555" spans="1:10">
      <c r="A7555" s="58"/>
      <c r="B7555" s="58"/>
      <c r="C7555" s="58"/>
      <c r="D7555" s="59"/>
      <c r="E7555" s="59"/>
      <c r="F7555" s="59"/>
      <c r="G7555" s="59"/>
      <c r="H7555" s="59"/>
      <c r="I7555" s="59"/>
      <c r="J7555" s="62"/>
    </row>
    <row r="7556" spans="1:10">
      <c r="A7556" s="55"/>
      <c r="B7556" s="55"/>
      <c r="C7556" s="55"/>
      <c r="D7556" s="56"/>
      <c r="E7556" s="56"/>
      <c r="F7556" s="56"/>
      <c r="G7556" s="56"/>
      <c r="H7556" s="56"/>
      <c r="I7556" s="56"/>
      <c r="J7556" s="61"/>
    </row>
    <row r="7557" spans="1:10">
      <c r="A7557" s="58"/>
      <c r="B7557" s="58"/>
      <c r="C7557" s="58"/>
      <c r="D7557" s="59"/>
      <c r="E7557" s="59"/>
      <c r="F7557" s="59"/>
      <c r="G7557" s="59"/>
      <c r="H7557" s="59"/>
      <c r="I7557" s="59"/>
      <c r="J7557" s="62"/>
    </row>
    <row r="7558" spans="1:10">
      <c r="A7558" s="55"/>
      <c r="B7558" s="55"/>
      <c r="C7558" s="55"/>
      <c r="D7558" s="56"/>
      <c r="E7558" s="56"/>
      <c r="F7558" s="56"/>
      <c r="G7558" s="56"/>
      <c r="H7558" s="56"/>
      <c r="I7558" s="56"/>
      <c r="J7558" s="61"/>
    </row>
    <row r="7559" spans="1:10">
      <c r="A7559" s="58"/>
      <c r="B7559" s="58"/>
      <c r="C7559" s="58"/>
      <c r="D7559" s="59"/>
      <c r="E7559" s="59"/>
      <c r="F7559" s="59"/>
      <c r="G7559" s="59"/>
      <c r="H7559" s="59"/>
      <c r="I7559" s="59"/>
      <c r="J7559" s="62"/>
    </row>
    <row r="7560" spans="1:10">
      <c r="A7560" s="55"/>
      <c r="B7560" s="55"/>
      <c r="C7560" s="55"/>
      <c r="D7560" s="56"/>
      <c r="E7560" s="56"/>
      <c r="F7560" s="56"/>
      <c r="G7560" s="56"/>
      <c r="H7560" s="56"/>
      <c r="I7560" s="56"/>
      <c r="J7560" s="61"/>
    </row>
    <row r="7561" spans="1:10">
      <c r="A7561" s="58"/>
      <c r="B7561" s="58"/>
      <c r="C7561" s="58"/>
      <c r="D7561" s="59"/>
      <c r="E7561" s="59"/>
      <c r="F7561" s="59"/>
      <c r="G7561" s="59"/>
      <c r="H7561" s="59"/>
      <c r="I7561" s="59"/>
      <c r="J7561" s="62"/>
    </row>
    <row r="7562" spans="1:10">
      <c r="A7562" s="55"/>
      <c r="B7562" s="55"/>
      <c r="C7562" s="55"/>
      <c r="D7562" s="56"/>
      <c r="E7562" s="56"/>
      <c r="F7562" s="56"/>
      <c r="G7562" s="56"/>
      <c r="H7562" s="56"/>
      <c r="I7562" s="56"/>
      <c r="J7562" s="61"/>
    </row>
    <row r="7563" spans="1:10">
      <c r="A7563" s="58"/>
      <c r="B7563" s="58"/>
      <c r="C7563" s="58"/>
      <c r="D7563" s="59"/>
      <c r="E7563" s="59"/>
      <c r="F7563" s="59"/>
      <c r="G7563" s="59"/>
      <c r="H7563" s="59"/>
      <c r="I7563" s="59"/>
      <c r="J7563" s="62"/>
    </row>
    <row r="7564" spans="1:10">
      <c r="A7564" s="55"/>
      <c r="B7564" s="55"/>
      <c r="C7564" s="55"/>
      <c r="D7564" s="56"/>
      <c r="E7564" s="56"/>
      <c r="F7564" s="56"/>
      <c r="G7564" s="56"/>
      <c r="H7564" s="56"/>
      <c r="I7564" s="56"/>
      <c r="J7564" s="61"/>
    </row>
    <row r="7565" spans="1:10">
      <c r="A7565" s="58"/>
      <c r="B7565" s="58"/>
      <c r="C7565" s="58"/>
      <c r="D7565" s="59"/>
      <c r="E7565" s="59"/>
      <c r="F7565" s="59"/>
      <c r="G7565" s="59"/>
      <c r="H7565" s="59"/>
      <c r="I7565" s="59"/>
      <c r="J7565" s="62"/>
    </row>
    <row r="7566" spans="1:10">
      <c r="A7566" s="55"/>
      <c r="B7566" s="55"/>
      <c r="C7566" s="55"/>
      <c r="D7566" s="56"/>
      <c r="E7566" s="56"/>
      <c r="F7566" s="56"/>
      <c r="G7566" s="56"/>
      <c r="H7566" s="56"/>
      <c r="I7566" s="56"/>
      <c r="J7566" s="61"/>
    </row>
    <row r="7567" spans="1:10">
      <c r="A7567" s="58"/>
      <c r="B7567" s="58"/>
      <c r="C7567" s="58"/>
      <c r="D7567" s="59"/>
      <c r="E7567" s="59"/>
      <c r="F7567" s="59"/>
      <c r="G7567" s="59"/>
      <c r="H7567" s="59"/>
      <c r="I7567" s="59"/>
      <c r="J7567" s="62"/>
    </row>
    <row r="7568" spans="1:10">
      <c r="A7568" s="55"/>
      <c r="B7568" s="55"/>
      <c r="C7568" s="55"/>
      <c r="D7568" s="56"/>
      <c r="E7568" s="56"/>
      <c r="F7568" s="56"/>
      <c r="G7568" s="56"/>
      <c r="H7568" s="56"/>
      <c r="I7568" s="56"/>
      <c r="J7568" s="61"/>
    </row>
    <row r="7569" spans="1:10">
      <c r="A7569" s="58"/>
      <c r="B7569" s="58"/>
      <c r="C7569" s="58"/>
      <c r="D7569" s="59"/>
      <c r="E7569" s="59"/>
      <c r="F7569" s="59"/>
      <c r="G7569" s="59"/>
      <c r="H7569" s="59"/>
      <c r="I7569" s="59"/>
      <c r="J7569" s="62"/>
    </row>
    <row r="7570" spans="1:10">
      <c r="A7570" s="55"/>
      <c r="B7570" s="55"/>
      <c r="C7570" s="55"/>
      <c r="D7570" s="56"/>
      <c r="E7570" s="56"/>
      <c r="F7570" s="56"/>
      <c r="G7570" s="56"/>
      <c r="H7570" s="56"/>
      <c r="I7570" s="56"/>
      <c r="J7570" s="61"/>
    </row>
    <row r="7571" spans="1:10">
      <c r="A7571" s="58"/>
      <c r="B7571" s="58"/>
      <c r="C7571" s="58"/>
      <c r="D7571" s="59"/>
      <c r="E7571" s="59"/>
      <c r="F7571" s="59"/>
      <c r="G7571" s="59"/>
      <c r="H7571" s="59"/>
      <c r="I7571" s="59"/>
      <c r="J7571" s="62"/>
    </row>
    <row r="7572" spans="1:10">
      <c r="A7572" s="55"/>
      <c r="B7572" s="55"/>
      <c r="C7572" s="55"/>
      <c r="D7572" s="56"/>
      <c r="E7572" s="56"/>
      <c r="F7572" s="56"/>
      <c r="G7572" s="56"/>
      <c r="H7572" s="56"/>
      <c r="I7572" s="56"/>
      <c r="J7572" s="61"/>
    </row>
    <row r="7573" spans="1:10">
      <c r="A7573" s="58"/>
      <c r="B7573" s="58"/>
      <c r="C7573" s="58"/>
      <c r="D7573" s="59"/>
      <c r="E7573" s="59"/>
      <c r="F7573" s="59"/>
      <c r="G7573" s="59"/>
      <c r="H7573" s="59"/>
      <c r="I7573" s="59"/>
      <c r="J7573" s="62"/>
    </row>
    <row r="7574" spans="1:10">
      <c r="A7574" s="55"/>
      <c r="B7574" s="55"/>
      <c r="C7574" s="55"/>
      <c r="D7574" s="56"/>
      <c r="E7574" s="56"/>
      <c r="F7574" s="56"/>
      <c r="G7574" s="56"/>
      <c r="H7574" s="56"/>
      <c r="I7574" s="56"/>
      <c r="J7574" s="61"/>
    </row>
    <row r="7575" spans="1:10">
      <c r="A7575" s="58"/>
      <c r="B7575" s="58"/>
      <c r="C7575" s="58"/>
      <c r="D7575" s="59"/>
      <c r="E7575" s="59"/>
      <c r="F7575" s="59"/>
      <c r="G7575" s="59"/>
      <c r="H7575" s="59"/>
      <c r="I7575" s="59"/>
      <c r="J7575" s="62"/>
    </row>
    <row r="7576" spans="1:10">
      <c r="A7576" s="55"/>
      <c r="B7576" s="55"/>
      <c r="C7576" s="55"/>
      <c r="D7576" s="56"/>
      <c r="E7576" s="56"/>
      <c r="F7576" s="56"/>
      <c r="G7576" s="56"/>
      <c r="H7576" s="56"/>
      <c r="I7576" s="56"/>
      <c r="J7576" s="61"/>
    </row>
    <row r="7577" spans="1:10">
      <c r="A7577" s="58"/>
      <c r="B7577" s="58"/>
      <c r="C7577" s="58"/>
      <c r="D7577" s="59"/>
      <c r="E7577" s="59"/>
      <c r="F7577" s="59"/>
      <c r="G7577" s="59"/>
      <c r="H7577" s="59"/>
      <c r="I7577" s="59"/>
      <c r="J7577" s="62"/>
    </row>
    <row r="7578" spans="1:10">
      <c r="A7578" s="55"/>
      <c r="B7578" s="55"/>
      <c r="C7578" s="55"/>
      <c r="D7578" s="56"/>
      <c r="E7578" s="56"/>
      <c r="F7578" s="56"/>
      <c r="G7578" s="56"/>
      <c r="H7578" s="56"/>
      <c r="I7578" s="56"/>
      <c r="J7578" s="61"/>
    </row>
    <row r="7579" spans="1:10">
      <c r="A7579" s="58"/>
      <c r="B7579" s="58"/>
      <c r="C7579" s="58"/>
      <c r="D7579" s="59"/>
      <c r="E7579" s="59"/>
      <c r="F7579" s="59"/>
      <c r="G7579" s="59"/>
      <c r="H7579" s="59"/>
      <c r="I7579" s="59"/>
      <c r="J7579" s="62"/>
    </row>
    <row r="7580" spans="1:10">
      <c r="A7580" s="55"/>
      <c r="B7580" s="55"/>
      <c r="C7580" s="55"/>
      <c r="D7580" s="56"/>
      <c r="E7580" s="56"/>
      <c r="F7580" s="56"/>
      <c r="G7580" s="56"/>
      <c r="H7580" s="56"/>
      <c r="I7580" s="56"/>
      <c r="J7580" s="61"/>
    </row>
    <row r="7581" spans="1:10">
      <c r="A7581" s="58"/>
      <c r="B7581" s="58"/>
      <c r="C7581" s="58"/>
      <c r="D7581" s="59"/>
      <c r="E7581" s="59"/>
      <c r="F7581" s="59"/>
      <c r="G7581" s="59"/>
      <c r="H7581" s="59"/>
      <c r="I7581" s="59"/>
      <c r="J7581" s="62"/>
    </row>
    <row r="7582" spans="1:10">
      <c r="A7582" s="55"/>
      <c r="B7582" s="55"/>
      <c r="C7582" s="55"/>
      <c r="D7582" s="56"/>
      <c r="E7582" s="56"/>
      <c r="F7582" s="56"/>
      <c r="G7582" s="56"/>
      <c r="H7582" s="56"/>
      <c r="I7582" s="56"/>
      <c r="J7582" s="61"/>
    </row>
    <row r="7583" spans="1:10">
      <c r="A7583" s="58"/>
      <c r="B7583" s="58"/>
      <c r="C7583" s="58"/>
      <c r="D7583" s="59"/>
      <c r="E7583" s="59"/>
      <c r="F7583" s="59"/>
      <c r="G7583" s="59"/>
      <c r="H7583" s="59"/>
      <c r="I7583" s="59"/>
      <c r="J7583" s="62"/>
    </row>
    <row r="7584" spans="1:10">
      <c r="A7584" s="55"/>
      <c r="B7584" s="55"/>
      <c r="C7584" s="55"/>
      <c r="D7584" s="56"/>
      <c r="E7584" s="56"/>
      <c r="F7584" s="56"/>
      <c r="G7584" s="56"/>
      <c r="H7584" s="56"/>
      <c r="I7584" s="56"/>
      <c r="J7584" s="61"/>
    </row>
    <row r="7585" spans="1:10">
      <c r="A7585" s="58"/>
      <c r="B7585" s="58"/>
      <c r="C7585" s="58"/>
      <c r="D7585" s="59"/>
      <c r="E7585" s="59"/>
      <c r="F7585" s="59"/>
      <c r="G7585" s="59"/>
      <c r="H7585" s="59"/>
      <c r="I7585" s="59"/>
      <c r="J7585" s="62"/>
    </row>
    <row r="7586" spans="1:10">
      <c r="A7586" s="55"/>
      <c r="B7586" s="55"/>
      <c r="C7586" s="55"/>
      <c r="D7586" s="56"/>
      <c r="E7586" s="56"/>
      <c r="F7586" s="56"/>
      <c r="G7586" s="56"/>
      <c r="H7586" s="56"/>
      <c r="I7586" s="56"/>
      <c r="J7586" s="61"/>
    </row>
    <row r="7587" spans="1:10">
      <c r="A7587" s="58"/>
      <c r="B7587" s="58"/>
      <c r="C7587" s="58"/>
      <c r="D7587" s="59"/>
      <c r="E7587" s="59"/>
      <c r="F7587" s="59"/>
      <c r="G7587" s="59"/>
      <c r="H7587" s="59"/>
      <c r="I7587" s="59"/>
      <c r="J7587" s="62"/>
    </row>
    <row r="7588" spans="1:10">
      <c r="A7588" s="55"/>
      <c r="B7588" s="55"/>
      <c r="C7588" s="55"/>
      <c r="D7588" s="56"/>
      <c r="E7588" s="56"/>
      <c r="F7588" s="56"/>
      <c r="G7588" s="56"/>
      <c r="H7588" s="56"/>
      <c r="I7588" s="56"/>
      <c r="J7588" s="61"/>
    </row>
    <row r="7589" spans="1:10">
      <c r="A7589" s="58"/>
      <c r="B7589" s="58"/>
      <c r="C7589" s="58"/>
      <c r="D7589" s="59"/>
      <c r="E7589" s="59"/>
      <c r="F7589" s="59"/>
      <c r="G7589" s="59"/>
      <c r="H7589" s="59"/>
      <c r="I7589" s="59"/>
      <c r="J7589" s="62"/>
    </row>
    <row r="7590" spans="1:10">
      <c r="A7590" s="55"/>
      <c r="B7590" s="55"/>
      <c r="C7590" s="55"/>
      <c r="D7590" s="56"/>
      <c r="E7590" s="56"/>
      <c r="F7590" s="56"/>
      <c r="G7590" s="56"/>
      <c r="H7590" s="56"/>
      <c r="I7590" s="56"/>
      <c r="J7590" s="61"/>
    </row>
    <row r="7591" spans="1:10">
      <c r="A7591" s="58"/>
      <c r="B7591" s="58"/>
      <c r="C7591" s="58"/>
      <c r="D7591" s="59"/>
      <c r="E7591" s="59"/>
      <c r="F7591" s="59"/>
      <c r="G7591" s="59"/>
      <c r="H7591" s="59"/>
      <c r="I7591" s="59"/>
      <c r="J7591" s="62"/>
    </row>
    <row r="7592" spans="1:10">
      <c r="A7592" s="55"/>
      <c r="B7592" s="55"/>
      <c r="C7592" s="55"/>
      <c r="D7592" s="56"/>
      <c r="E7592" s="56"/>
      <c r="F7592" s="56"/>
      <c r="G7592" s="56"/>
      <c r="H7592" s="56"/>
      <c r="I7592" s="56"/>
      <c r="J7592" s="61"/>
    </row>
    <row r="7593" spans="1:10">
      <c r="A7593" s="58"/>
      <c r="B7593" s="58"/>
      <c r="C7593" s="58"/>
      <c r="D7593" s="59"/>
      <c r="E7593" s="59"/>
      <c r="F7593" s="59"/>
      <c r="G7593" s="59"/>
      <c r="H7593" s="59"/>
      <c r="I7593" s="59"/>
      <c r="J7593" s="62"/>
    </row>
    <row r="7594" spans="1:10">
      <c r="A7594" s="55"/>
      <c r="B7594" s="55"/>
      <c r="C7594" s="55"/>
      <c r="D7594" s="56"/>
      <c r="E7594" s="56"/>
      <c r="F7594" s="56"/>
      <c r="G7594" s="56"/>
      <c r="H7594" s="56"/>
      <c r="I7594" s="56"/>
      <c r="J7594" s="61"/>
    </row>
    <row r="7595" spans="1:10">
      <c r="A7595" s="58"/>
      <c r="B7595" s="58"/>
      <c r="C7595" s="58"/>
      <c r="D7595" s="59"/>
      <c r="E7595" s="59"/>
      <c r="F7595" s="59"/>
      <c r="G7595" s="59"/>
      <c r="H7595" s="59"/>
      <c r="I7595" s="59"/>
      <c r="J7595" s="62"/>
    </row>
    <row r="7596" spans="1:10">
      <c r="A7596" s="55"/>
      <c r="B7596" s="55"/>
      <c r="C7596" s="55"/>
      <c r="D7596" s="56"/>
      <c r="E7596" s="56"/>
      <c r="F7596" s="56"/>
      <c r="G7596" s="56"/>
      <c r="H7596" s="56"/>
      <c r="I7596" s="56"/>
      <c r="J7596" s="61"/>
    </row>
    <row r="7597" spans="1:10">
      <c r="A7597" s="58"/>
      <c r="B7597" s="58"/>
      <c r="C7597" s="58"/>
      <c r="D7597" s="59"/>
      <c r="E7597" s="59"/>
      <c r="F7597" s="59"/>
      <c r="G7597" s="59"/>
      <c r="H7597" s="59"/>
      <c r="I7597" s="59"/>
      <c r="J7597" s="62"/>
    </row>
    <row r="7598" spans="1:10">
      <c r="A7598" s="55"/>
      <c r="B7598" s="55"/>
      <c r="C7598" s="55"/>
      <c r="D7598" s="56"/>
      <c r="E7598" s="56"/>
      <c r="F7598" s="56"/>
      <c r="G7598" s="56"/>
      <c r="H7598" s="56"/>
      <c r="I7598" s="56"/>
      <c r="J7598" s="61"/>
    </row>
    <row r="7599" spans="1:10">
      <c r="A7599" s="58"/>
      <c r="B7599" s="58"/>
      <c r="C7599" s="58"/>
      <c r="D7599" s="59"/>
      <c r="E7599" s="59"/>
      <c r="F7599" s="59"/>
      <c r="G7599" s="59"/>
      <c r="H7599" s="59"/>
      <c r="I7599" s="59"/>
      <c r="J7599" s="62"/>
    </row>
    <row r="7600" spans="1:10">
      <c r="A7600" s="55"/>
      <c r="B7600" s="55"/>
      <c r="C7600" s="55"/>
      <c r="D7600" s="56"/>
      <c r="E7600" s="56"/>
      <c r="F7600" s="56"/>
      <c r="G7600" s="56"/>
      <c r="H7600" s="56"/>
      <c r="I7600" s="56"/>
      <c r="J7600" s="61"/>
    </row>
    <row r="7601" spans="1:10">
      <c r="A7601" s="58"/>
      <c r="B7601" s="58"/>
      <c r="C7601" s="58"/>
      <c r="D7601" s="59"/>
      <c r="E7601" s="59"/>
      <c r="F7601" s="59"/>
      <c r="G7601" s="59"/>
      <c r="H7601" s="59"/>
      <c r="I7601" s="59"/>
      <c r="J7601" s="62"/>
    </row>
    <row r="7602" spans="1:10">
      <c r="A7602" s="55"/>
      <c r="B7602" s="55"/>
      <c r="C7602" s="55"/>
      <c r="D7602" s="56"/>
      <c r="E7602" s="56"/>
      <c r="F7602" s="56"/>
      <c r="G7602" s="56"/>
      <c r="H7602" s="56"/>
      <c r="I7602" s="56"/>
      <c r="J7602" s="61"/>
    </row>
    <row r="7603" spans="1:10">
      <c r="A7603" s="58"/>
      <c r="B7603" s="58"/>
      <c r="C7603" s="58"/>
      <c r="D7603" s="59"/>
      <c r="E7603" s="59"/>
      <c r="F7603" s="59"/>
      <c r="G7603" s="59"/>
      <c r="H7603" s="59"/>
      <c r="I7603" s="59"/>
      <c r="J7603" s="62"/>
    </row>
    <row r="7604" spans="1:10">
      <c r="A7604" s="55"/>
      <c r="B7604" s="55"/>
      <c r="C7604" s="55"/>
      <c r="D7604" s="56"/>
      <c r="E7604" s="56"/>
      <c r="F7604" s="56"/>
      <c r="G7604" s="56"/>
      <c r="H7604" s="56"/>
      <c r="I7604" s="56"/>
      <c r="J7604" s="61"/>
    </row>
    <row r="7605" spans="1:10">
      <c r="A7605" s="58"/>
      <c r="B7605" s="58"/>
      <c r="C7605" s="58"/>
      <c r="D7605" s="59"/>
      <c r="E7605" s="59"/>
      <c r="F7605" s="59"/>
      <c r="G7605" s="59"/>
      <c r="H7605" s="59"/>
      <c r="I7605" s="59"/>
      <c r="J7605" s="62"/>
    </row>
    <row r="7606" spans="1:10">
      <c r="A7606" s="55"/>
      <c r="B7606" s="55"/>
      <c r="C7606" s="55"/>
      <c r="D7606" s="56"/>
      <c r="E7606" s="56"/>
      <c r="F7606" s="56"/>
      <c r="G7606" s="56"/>
      <c r="H7606" s="56"/>
      <c r="I7606" s="56"/>
      <c r="J7606" s="61"/>
    </row>
    <row r="7607" spans="1:10">
      <c r="A7607" s="58"/>
      <c r="B7607" s="58"/>
      <c r="C7607" s="58"/>
      <c r="D7607" s="59"/>
      <c r="E7607" s="59"/>
      <c r="F7607" s="59"/>
      <c r="G7607" s="59"/>
      <c r="H7607" s="59"/>
      <c r="I7607" s="59"/>
      <c r="J7607" s="62"/>
    </row>
    <row r="7608" spans="1:10">
      <c r="A7608" s="55"/>
      <c r="B7608" s="55"/>
      <c r="C7608" s="55"/>
      <c r="D7608" s="56"/>
      <c r="E7608" s="56"/>
      <c r="F7608" s="56"/>
      <c r="G7608" s="56"/>
      <c r="H7608" s="56"/>
      <c r="I7608" s="56"/>
      <c r="J7608" s="61"/>
    </row>
    <row r="7609" spans="1:10">
      <c r="A7609" s="58"/>
      <c r="B7609" s="58"/>
      <c r="C7609" s="58"/>
      <c r="D7609" s="59"/>
      <c r="E7609" s="59"/>
      <c r="F7609" s="59"/>
      <c r="G7609" s="59"/>
      <c r="H7609" s="59"/>
      <c r="I7609" s="59"/>
      <c r="J7609" s="62"/>
    </row>
    <row r="7610" spans="1:10">
      <c r="A7610" s="55"/>
      <c r="B7610" s="55"/>
      <c r="C7610" s="55"/>
      <c r="D7610" s="56"/>
      <c r="E7610" s="56"/>
      <c r="F7610" s="56"/>
      <c r="G7610" s="56"/>
      <c r="H7610" s="56"/>
      <c r="I7610" s="56"/>
      <c r="J7610" s="61"/>
    </row>
    <row r="7611" spans="1:10">
      <c r="A7611" s="58"/>
      <c r="B7611" s="58"/>
      <c r="C7611" s="58"/>
      <c r="D7611" s="59"/>
      <c r="E7611" s="59"/>
      <c r="F7611" s="59"/>
      <c r="G7611" s="59"/>
      <c r="H7611" s="59"/>
      <c r="I7611" s="59"/>
      <c r="J7611" s="62"/>
    </row>
    <row r="7612" spans="1:10">
      <c r="A7612" s="55"/>
      <c r="B7612" s="55"/>
      <c r="C7612" s="55"/>
      <c r="D7612" s="56"/>
      <c r="E7612" s="56"/>
      <c r="F7612" s="56"/>
      <c r="G7612" s="56"/>
      <c r="H7612" s="56"/>
      <c r="I7612" s="56"/>
      <c r="J7612" s="61"/>
    </row>
    <row r="7613" spans="1:10">
      <c r="A7613" s="58"/>
      <c r="B7613" s="58"/>
      <c r="C7613" s="58"/>
      <c r="D7613" s="59"/>
      <c r="E7613" s="59"/>
      <c r="F7613" s="59"/>
      <c r="G7613" s="59"/>
      <c r="H7613" s="59"/>
      <c r="I7613" s="59"/>
      <c r="J7613" s="62"/>
    </row>
    <row r="7614" spans="1:10">
      <c r="A7614" s="55"/>
      <c r="B7614" s="55"/>
      <c r="C7614" s="55"/>
      <c r="D7614" s="56"/>
      <c r="E7614" s="56"/>
      <c r="F7614" s="56"/>
      <c r="G7614" s="56"/>
      <c r="H7614" s="56"/>
      <c r="I7614" s="56"/>
      <c r="J7614" s="61"/>
    </row>
    <row r="7615" spans="1:10">
      <c r="A7615" s="58"/>
      <c r="B7615" s="58"/>
      <c r="C7615" s="58"/>
      <c r="D7615" s="59"/>
      <c r="E7615" s="59"/>
      <c r="F7615" s="59"/>
      <c r="G7615" s="59"/>
      <c r="H7615" s="59"/>
      <c r="I7615" s="59"/>
      <c r="J7615" s="62"/>
    </row>
    <row r="7616" spans="1:10">
      <c r="A7616" s="55"/>
      <c r="B7616" s="55"/>
      <c r="C7616" s="55"/>
      <c r="D7616" s="56"/>
      <c r="E7616" s="56"/>
      <c r="F7616" s="56"/>
      <c r="G7616" s="56"/>
      <c r="H7616" s="56"/>
      <c r="I7616" s="56"/>
      <c r="J7616" s="61"/>
    </row>
    <row r="7617" spans="1:10">
      <c r="A7617" s="58"/>
      <c r="B7617" s="58"/>
      <c r="C7617" s="58"/>
      <c r="D7617" s="59"/>
      <c r="E7617" s="59"/>
      <c r="F7617" s="59"/>
      <c r="G7617" s="59"/>
      <c r="H7617" s="59"/>
      <c r="I7617" s="59"/>
      <c r="J7617" s="62"/>
    </row>
    <row r="7618" spans="1:10">
      <c r="A7618" s="55"/>
      <c r="B7618" s="55"/>
      <c r="C7618" s="55"/>
      <c r="D7618" s="56"/>
      <c r="E7618" s="56"/>
      <c r="F7618" s="56"/>
      <c r="G7618" s="56"/>
      <c r="H7618" s="56"/>
      <c r="I7618" s="56"/>
      <c r="J7618" s="61"/>
    </row>
    <row r="7619" spans="1:10">
      <c r="A7619" s="58"/>
      <c r="B7619" s="58"/>
      <c r="C7619" s="58"/>
      <c r="D7619" s="59"/>
      <c r="E7619" s="59"/>
      <c r="F7619" s="59"/>
      <c r="G7619" s="59"/>
      <c r="H7619" s="59"/>
      <c r="I7619" s="59"/>
      <c r="J7619" s="62"/>
    </row>
    <row r="7620" spans="1:10">
      <c r="A7620" s="55"/>
      <c r="B7620" s="55"/>
      <c r="C7620" s="55"/>
      <c r="D7620" s="56"/>
      <c r="E7620" s="56"/>
      <c r="F7620" s="56"/>
      <c r="G7620" s="56"/>
      <c r="H7620" s="56"/>
      <c r="I7620" s="56"/>
      <c r="J7620" s="61"/>
    </row>
    <row r="7621" spans="1:10">
      <c r="A7621" s="58"/>
      <c r="B7621" s="58"/>
      <c r="C7621" s="58"/>
      <c r="D7621" s="59"/>
      <c r="E7621" s="59"/>
      <c r="F7621" s="59"/>
      <c r="G7621" s="59"/>
      <c r="H7621" s="59"/>
      <c r="I7621" s="59"/>
      <c r="J7621" s="62"/>
    </row>
    <row r="7622" spans="1:10">
      <c r="A7622" s="55"/>
      <c r="B7622" s="55"/>
      <c r="C7622" s="55"/>
      <c r="D7622" s="56"/>
      <c r="E7622" s="56"/>
      <c r="F7622" s="56"/>
      <c r="G7622" s="56"/>
      <c r="H7622" s="56"/>
      <c r="I7622" s="56"/>
      <c r="J7622" s="61"/>
    </row>
    <row r="7623" spans="1:10">
      <c r="A7623" s="58"/>
      <c r="B7623" s="58"/>
      <c r="C7623" s="58"/>
      <c r="D7623" s="59"/>
      <c r="E7623" s="59"/>
      <c r="F7623" s="59"/>
      <c r="G7623" s="59"/>
      <c r="H7623" s="59"/>
      <c r="I7623" s="59"/>
      <c r="J7623" s="62"/>
    </row>
    <row r="7624" spans="1:10">
      <c r="A7624" s="55"/>
      <c r="B7624" s="55"/>
      <c r="C7624" s="55"/>
      <c r="D7624" s="56"/>
      <c r="E7624" s="56"/>
      <c r="F7624" s="56"/>
      <c r="G7624" s="56"/>
      <c r="H7624" s="56"/>
      <c r="I7624" s="56"/>
      <c r="J7624" s="61"/>
    </row>
    <row r="7625" spans="1:10">
      <c r="A7625" s="58"/>
      <c r="B7625" s="58"/>
      <c r="C7625" s="58"/>
      <c r="D7625" s="59"/>
      <c r="E7625" s="59"/>
      <c r="F7625" s="59"/>
      <c r="G7625" s="59"/>
      <c r="H7625" s="59"/>
      <c r="I7625" s="59"/>
      <c r="J7625" s="62"/>
    </row>
    <row r="7626" spans="1:10">
      <c r="A7626" s="55"/>
      <c r="B7626" s="55"/>
      <c r="C7626" s="55"/>
      <c r="D7626" s="56"/>
      <c r="E7626" s="56"/>
      <c r="F7626" s="56"/>
      <c r="G7626" s="56"/>
      <c r="H7626" s="56"/>
      <c r="I7626" s="56"/>
      <c r="J7626" s="61"/>
    </row>
    <row r="7627" spans="1:10">
      <c r="A7627" s="58"/>
      <c r="B7627" s="58"/>
      <c r="C7627" s="58"/>
      <c r="D7627" s="59"/>
      <c r="E7627" s="59"/>
      <c r="F7627" s="59"/>
      <c r="G7627" s="59"/>
      <c r="H7627" s="59"/>
      <c r="I7627" s="59"/>
      <c r="J7627" s="62"/>
    </row>
    <row r="7628" spans="1:10">
      <c r="A7628" s="55"/>
      <c r="B7628" s="55"/>
      <c r="C7628" s="55"/>
      <c r="D7628" s="56"/>
      <c r="E7628" s="56"/>
      <c r="F7628" s="56"/>
      <c r="G7628" s="56"/>
      <c r="H7628" s="56"/>
      <c r="I7628" s="56"/>
      <c r="J7628" s="61"/>
    </row>
    <row r="7629" spans="1:10">
      <c r="A7629" s="58"/>
      <c r="B7629" s="58"/>
      <c r="C7629" s="58"/>
      <c r="D7629" s="59"/>
      <c r="E7629" s="59"/>
      <c r="F7629" s="59"/>
      <c r="G7629" s="59"/>
      <c r="H7629" s="59"/>
      <c r="I7629" s="59"/>
      <c r="J7629" s="62"/>
    </row>
    <row r="7630" spans="1:10">
      <c r="A7630" s="55"/>
      <c r="B7630" s="55"/>
      <c r="C7630" s="55"/>
      <c r="D7630" s="56"/>
      <c r="E7630" s="56"/>
      <c r="F7630" s="56"/>
      <c r="G7630" s="56"/>
      <c r="H7630" s="56"/>
      <c r="I7630" s="56"/>
      <c r="J7630" s="61"/>
    </row>
    <row r="7631" spans="1:10">
      <c r="A7631" s="58"/>
      <c r="B7631" s="58"/>
      <c r="C7631" s="58"/>
      <c r="D7631" s="59"/>
      <c r="E7631" s="59"/>
      <c r="F7631" s="59"/>
      <c r="G7631" s="59"/>
      <c r="H7631" s="59"/>
      <c r="I7631" s="59"/>
      <c r="J7631" s="62"/>
    </row>
    <row r="7632" spans="1:10">
      <c r="A7632" s="55"/>
      <c r="B7632" s="55"/>
      <c r="C7632" s="55"/>
      <c r="D7632" s="56"/>
      <c r="E7632" s="56"/>
      <c r="F7632" s="56"/>
      <c r="G7632" s="56"/>
      <c r="H7632" s="56"/>
      <c r="I7632" s="56"/>
      <c r="J7632" s="61"/>
    </row>
    <row r="7633" spans="1:10">
      <c r="A7633" s="58"/>
      <c r="B7633" s="58"/>
      <c r="C7633" s="58"/>
      <c r="D7633" s="59"/>
      <c r="E7633" s="59"/>
      <c r="F7633" s="59"/>
      <c r="G7633" s="59"/>
      <c r="H7633" s="59"/>
      <c r="I7633" s="59"/>
      <c r="J7633" s="62"/>
    </row>
    <row r="7634" spans="1:10">
      <c r="A7634" s="55"/>
      <c r="B7634" s="55"/>
      <c r="C7634" s="55"/>
      <c r="D7634" s="56"/>
      <c r="E7634" s="56"/>
      <c r="F7634" s="56"/>
      <c r="G7634" s="56"/>
      <c r="H7634" s="56"/>
      <c r="I7634" s="56"/>
      <c r="J7634" s="61"/>
    </row>
    <row r="7635" spans="1:10">
      <c r="A7635" s="58"/>
      <c r="B7635" s="58"/>
      <c r="C7635" s="58"/>
      <c r="D7635" s="59"/>
      <c r="E7635" s="59"/>
      <c r="F7635" s="59"/>
      <c r="G7635" s="59"/>
      <c r="H7635" s="59"/>
      <c r="I7635" s="59"/>
      <c r="J7635" s="62"/>
    </row>
    <row r="7636" spans="1:10">
      <c r="A7636" s="55"/>
      <c r="B7636" s="55"/>
      <c r="C7636" s="55"/>
      <c r="D7636" s="56"/>
      <c r="E7636" s="56"/>
      <c r="F7636" s="56"/>
      <c r="G7636" s="56"/>
      <c r="H7636" s="56"/>
      <c r="I7636" s="56"/>
      <c r="J7636" s="61"/>
    </row>
    <row r="7637" spans="1:10">
      <c r="A7637" s="58"/>
      <c r="B7637" s="58"/>
      <c r="C7637" s="58"/>
      <c r="D7637" s="59"/>
      <c r="E7637" s="59"/>
      <c r="F7637" s="59"/>
      <c r="G7637" s="59"/>
      <c r="H7637" s="59"/>
      <c r="I7637" s="59"/>
      <c r="J7637" s="62"/>
    </row>
    <row r="7638" spans="1:10">
      <c r="A7638" s="55"/>
      <c r="B7638" s="55"/>
      <c r="C7638" s="55"/>
      <c r="D7638" s="56"/>
      <c r="E7638" s="56"/>
      <c r="F7638" s="56"/>
      <c r="G7638" s="56"/>
      <c r="H7638" s="56"/>
      <c r="I7638" s="56"/>
      <c r="J7638" s="61"/>
    </row>
    <row r="7639" spans="1:10">
      <c r="A7639" s="58"/>
      <c r="B7639" s="58"/>
      <c r="C7639" s="58"/>
      <c r="D7639" s="59"/>
      <c r="E7639" s="59"/>
      <c r="F7639" s="59"/>
      <c r="G7639" s="59"/>
      <c r="H7639" s="59"/>
      <c r="I7639" s="59"/>
      <c r="J7639" s="62"/>
    </row>
    <row r="7640" spans="1:10">
      <c r="A7640" s="55"/>
      <c r="B7640" s="55"/>
      <c r="C7640" s="55"/>
      <c r="D7640" s="56"/>
      <c r="E7640" s="56"/>
      <c r="F7640" s="56"/>
      <c r="G7640" s="56"/>
      <c r="H7640" s="56"/>
      <c r="I7640" s="56"/>
      <c r="J7640" s="61"/>
    </row>
    <row r="7641" spans="1:10">
      <c r="A7641" s="58"/>
      <c r="B7641" s="58"/>
      <c r="C7641" s="58"/>
      <c r="D7641" s="59"/>
      <c r="E7641" s="59"/>
      <c r="F7641" s="59"/>
      <c r="G7641" s="59"/>
      <c r="H7641" s="59"/>
      <c r="I7641" s="59"/>
      <c r="J7641" s="62"/>
    </row>
    <row r="7642" spans="1:10">
      <c r="A7642" s="55"/>
      <c r="B7642" s="55"/>
      <c r="C7642" s="55"/>
      <c r="D7642" s="56"/>
      <c r="E7642" s="56"/>
      <c r="F7642" s="56"/>
      <c r="G7642" s="56"/>
      <c r="H7642" s="56"/>
      <c r="I7642" s="56"/>
      <c r="J7642" s="61"/>
    </row>
    <row r="7643" spans="1:10">
      <c r="A7643" s="58"/>
      <c r="B7643" s="58"/>
      <c r="C7643" s="58"/>
      <c r="D7643" s="59"/>
      <c r="E7643" s="59"/>
      <c r="F7643" s="59"/>
      <c r="G7643" s="59"/>
      <c r="H7643" s="59"/>
      <c r="I7643" s="59"/>
      <c r="J7643" s="62"/>
    </row>
    <row r="7644" spans="1:10">
      <c r="A7644" s="55"/>
      <c r="B7644" s="55"/>
      <c r="C7644" s="55"/>
      <c r="D7644" s="56"/>
      <c r="E7644" s="56"/>
      <c r="F7644" s="56"/>
      <c r="G7644" s="56"/>
      <c r="H7644" s="56"/>
      <c r="I7644" s="56"/>
      <c r="J7644" s="61"/>
    </row>
    <row r="7645" spans="1:10">
      <c r="A7645" s="58"/>
      <c r="B7645" s="58"/>
      <c r="C7645" s="58"/>
      <c r="D7645" s="59"/>
      <c r="E7645" s="59"/>
      <c r="F7645" s="59"/>
      <c r="G7645" s="59"/>
      <c r="H7645" s="59"/>
      <c r="I7645" s="59"/>
      <c r="J7645" s="62"/>
    </row>
    <row r="7646" spans="1:10">
      <c r="A7646" s="55"/>
      <c r="B7646" s="55"/>
      <c r="C7646" s="55"/>
      <c r="D7646" s="56"/>
      <c r="E7646" s="56"/>
      <c r="F7646" s="56"/>
      <c r="G7646" s="56"/>
      <c r="H7646" s="56"/>
      <c r="I7646" s="56"/>
      <c r="J7646" s="61"/>
    </row>
    <row r="7647" spans="1:10">
      <c r="A7647" s="58"/>
      <c r="B7647" s="58"/>
      <c r="C7647" s="58"/>
      <c r="D7647" s="59"/>
      <c r="E7647" s="59"/>
      <c r="F7647" s="59"/>
      <c r="G7647" s="59"/>
      <c r="H7647" s="59"/>
      <c r="I7647" s="59"/>
      <c r="J7647" s="62"/>
    </row>
    <row r="7648" spans="1:10">
      <c r="A7648" s="55"/>
      <c r="B7648" s="55"/>
      <c r="C7648" s="55"/>
      <c r="D7648" s="56"/>
      <c r="E7648" s="56"/>
      <c r="F7648" s="56"/>
      <c r="G7648" s="56"/>
      <c r="H7648" s="56"/>
      <c r="I7648" s="56"/>
      <c r="J7648" s="61"/>
    </row>
    <row r="7649" spans="1:10">
      <c r="A7649" s="58"/>
      <c r="B7649" s="58"/>
      <c r="C7649" s="58"/>
      <c r="D7649" s="59"/>
      <c r="E7649" s="59"/>
      <c r="F7649" s="59"/>
      <c r="G7649" s="59"/>
      <c r="H7649" s="59"/>
      <c r="I7649" s="59"/>
      <c r="J7649" s="62"/>
    </row>
    <row r="7650" spans="1:10">
      <c r="A7650" s="55"/>
      <c r="B7650" s="55"/>
      <c r="C7650" s="55"/>
      <c r="D7650" s="56"/>
      <c r="E7650" s="56"/>
      <c r="F7650" s="56"/>
      <c r="G7650" s="56"/>
      <c r="H7650" s="56"/>
      <c r="I7650" s="56"/>
      <c r="J7650" s="61"/>
    </row>
    <row r="7651" spans="1:10">
      <c r="A7651" s="58"/>
      <c r="B7651" s="58"/>
      <c r="C7651" s="58"/>
      <c r="D7651" s="59"/>
      <c r="E7651" s="59"/>
      <c r="F7651" s="59"/>
      <c r="G7651" s="59"/>
      <c r="H7651" s="59"/>
      <c r="I7651" s="59"/>
      <c r="J7651" s="62"/>
    </row>
    <row r="7652" spans="1:10">
      <c r="A7652" s="55"/>
      <c r="B7652" s="55"/>
      <c r="C7652" s="55"/>
      <c r="D7652" s="56"/>
      <c r="E7652" s="56"/>
      <c r="F7652" s="56"/>
      <c r="G7652" s="56"/>
      <c r="H7652" s="56"/>
      <c r="I7652" s="56"/>
      <c r="J7652" s="61"/>
    </row>
    <row r="7653" spans="1:10">
      <c r="A7653" s="58"/>
      <c r="B7653" s="58"/>
      <c r="C7653" s="58"/>
      <c r="D7653" s="59"/>
      <c r="E7653" s="59"/>
      <c r="F7653" s="59"/>
      <c r="G7653" s="59"/>
      <c r="H7653" s="59"/>
      <c r="I7653" s="59"/>
      <c r="J7653" s="62"/>
    </row>
    <row r="7654" spans="1:10">
      <c r="A7654" s="55"/>
      <c r="B7654" s="55"/>
      <c r="C7654" s="55"/>
      <c r="D7654" s="56"/>
      <c r="E7654" s="56"/>
      <c r="F7654" s="56"/>
      <c r="G7654" s="56"/>
      <c r="H7654" s="56"/>
      <c r="I7654" s="56"/>
      <c r="J7654" s="61"/>
    </row>
    <row r="7655" spans="1:10">
      <c r="A7655" s="58"/>
      <c r="B7655" s="58"/>
      <c r="C7655" s="58"/>
      <c r="D7655" s="59"/>
      <c r="E7655" s="59"/>
      <c r="F7655" s="59"/>
      <c r="G7655" s="59"/>
      <c r="H7655" s="59"/>
      <c r="I7655" s="59"/>
      <c r="J7655" s="62"/>
    </row>
    <row r="7656" spans="1:10">
      <c r="A7656" s="55"/>
      <c r="B7656" s="55"/>
      <c r="C7656" s="55"/>
      <c r="D7656" s="56"/>
      <c r="E7656" s="56"/>
      <c r="F7656" s="56"/>
      <c r="G7656" s="56"/>
      <c r="H7656" s="56"/>
      <c r="I7656" s="56"/>
      <c r="J7656" s="61"/>
    </row>
    <row r="7657" spans="1:10">
      <c r="A7657" s="58"/>
      <c r="B7657" s="58"/>
      <c r="C7657" s="58"/>
      <c r="D7657" s="59"/>
      <c r="E7657" s="59"/>
      <c r="F7657" s="59"/>
      <c r="G7657" s="59"/>
      <c r="H7657" s="59"/>
      <c r="I7657" s="59"/>
      <c r="J7657" s="62"/>
    </row>
    <row r="7658" spans="1:10">
      <c r="A7658" s="55"/>
      <c r="B7658" s="55"/>
      <c r="C7658" s="55"/>
      <c r="D7658" s="56"/>
      <c r="E7658" s="56"/>
      <c r="F7658" s="56"/>
      <c r="G7658" s="56"/>
      <c r="H7658" s="56"/>
      <c r="I7658" s="56"/>
      <c r="J7658" s="61"/>
    </row>
    <row r="7659" spans="1:10">
      <c r="A7659" s="58"/>
      <c r="B7659" s="58"/>
      <c r="C7659" s="58"/>
      <c r="D7659" s="59"/>
      <c r="E7659" s="59"/>
      <c r="F7659" s="59"/>
      <c r="G7659" s="59"/>
      <c r="H7659" s="59"/>
      <c r="I7659" s="59"/>
      <c r="J7659" s="62"/>
    </row>
    <row r="7660" spans="1:10">
      <c r="A7660" s="55"/>
      <c r="B7660" s="55"/>
      <c r="C7660" s="55"/>
      <c r="D7660" s="56"/>
      <c r="E7660" s="56"/>
      <c r="F7660" s="56"/>
      <c r="G7660" s="56"/>
      <c r="H7660" s="56"/>
      <c r="I7660" s="56"/>
      <c r="J7660" s="61"/>
    </row>
    <row r="7661" spans="1:10">
      <c r="A7661" s="58"/>
      <c r="B7661" s="58"/>
      <c r="C7661" s="58"/>
      <c r="D7661" s="59"/>
      <c r="E7661" s="59"/>
      <c r="F7661" s="59"/>
      <c r="G7661" s="59"/>
      <c r="H7661" s="59"/>
      <c r="I7661" s="59"/>
      <c r="J7661" s="62"/>
    </row>
    <row r="7662" spans="1:10">
      <c r="A7662" s="55"/>
      <c r="B7662" s="55"/>
      <c r="C7662" s="55"/>
      <c r="D7662" s="56"/>
      <c r="E7662" s="56"/>
      <c r="F7662" s="56"/>
      <c r="G7662" s="56"/>
      <c r="H7662" s="56"/>
      <c r="I7662" s="56"/>
      <c r="J7662" s="61"/>
    </row>
    <row r="7663" spans="1:10">
      <c r="A7663" s="58"/>
      <c r="B7663" s="58"/>
      <c r="C7663" s="58"/>
      <c r="D7663" s="59"/>
      <c r="E7663" s="59"/>
      <c r="F7663" s="59"/>
      <c r="G7663" s="59"/>
      <c r="H7663" s="59"/>
      <c r="I7663" s="59"/>
      <c r="J7663" s="62"/>
    </row>
    <row r="7664" spans="1:10">
      <c r="A7664" s="55"/>
      <c r="B7664" s="55"/>
      <c r="C7664" s="55"/>
      <c r="D7664" s="56"/>
      <c r="E7664" s="56"/>
      <c r="F7664" s="56"/>
      <c r="G7664" s="56"/>
      <c r="H7664" s="56"/>
      <c r="I7664" s="56"/>
      <c r="J7664" s="61"/>
    </row>
    <row r="7665" spans="1:10">
      <c r="A7665" s="58"/>
      <c r="B7665" s="58"/>
      <c r="C7665" s="58"/>
      <c r="D7665" s="59"/>
      <c r="E7665" s="59"/>
      <c r="F7665" s="59"/>
      <c r="G7665" s="59"/>
      <c r="H7665" s="59"/>
      <c r="I7665" s="59"/>
      <c r="J7665" s="62"/>
    </row>
    <row r="7666" spans="1:10">
      <c r="A7666" s="55"/>
      <c r="B7666" s="55"/>
      <c r="C7666" s="55"/>
      <c r="D7666" s="56"/>
      <c r="E7666" s="56"/>
      <c r="F7666" s="56"/>
      <c r="G7666" s="56"/>
      <c r="H7666" s="56"/>
      <c r="I7666" s="56"/>
      <c r="J7666" s="61"/>
    </row>
    <row r="7667" spans="1:10">
      <c r="A7667" s="58"/>
      <c r="B7667" s="58"/>
      <c r="C7667" s="58"/>
      <c r="D7667" s="59"/>
      <c r="E7667" s="59"/>
      <c r="F7667" s="59"/>
      <c r="G7667" s="59"/>
      <c r="H7667" s="59"/>
      <c r="I7667" s="59"/>
      <c r="J7667" s="62"/>
    </row>
    <row r="7668" spans="1:10">
      <c r="A7668" s="55"/>
      <c r="B7668" s="55"/>
      <c r="C7668" s="55"/>
      <c r="D7668" s="56"/>
      <c r="E7668" s="56"/>
      <c r="F7668" s="56"/>
      <c r="G7668" s="56"/>
      <c r="H7668" s="56"/>
      <c r="I7668" s="56"/>
      <c r="J7668" s="61"/>
    </row>
    <row r="7669" spans="1:10">
      <c r="A7669" s="58"/>
      <c r="B7669" s="58"/>
      <c r="C7669" s="58"/>
      <c r="D7669" s="59"/>
      <c r="E7669" s="59"/>
      <c r="F7669" s="59"/>
      <c r="G7669" s="59"/>
      <c r="H7669" s="59"/>
      <c r="I7669" s="59"/>
      <c r="J7669" s="62"/>
    </row>
    <row r="7670" spans="1:10">
      <c r="A7670" s="55"/>
      <c r="B7670" s="55"/>
      <c r="C7670" s="55"/>
      <c r="D7670" s="56"/>
      <c r="E7670" s="56"/>
      <c r="F7670" s="56"/>
      <c r="G7670" s="56"/>
      <c r="H7670" s="56"/>
      <c r="I7670" s="56"/>
      <c r="J7670" s="61"/>
    </row>
    <row r="7671" spans="1:10">
      <c r="A7671" s="58"/>
      <c r="B7671" s="58"/>
      <c r="C7671" s="58"/>
      <c r="D7671" s="59"/>
      <c r="E7671" s="59"/>
      <c r="F7671" s="59"/>
      <c r="G7671" s="59"/>
      <c r="H7671" s="59"/>
      <c r="I7671" s="59"/>
      <c r="J7671" s="62"/>
    </row>
    <row r="7672" spans="1:10">
      <c r="A7672" s="55"/>
      <c r="B7672" s="55"/>
      <c r="C7672" s="55"/>
      <c r="D7672" s="56"/>
      <c r="E7672" s="56"/>
      <c r="F7672" s="56"/>
      <c r="G7672" s="56"/>
      <c r="H7672" s="56"/>
      <c r="I7672" s="56"/>
      <c r="J7672" s="61"/>
    </row>
    <row r="7673" spans="1:10">
      <c r="A7673" s="58"/>
      <c r="B7673" s="58"/>
      <c r="C7673" s="58"/>
      <c r="D7673" s="59"/>
      <c r="E7673" s="59"/>
      <c r="F7673" s="59"/>
      <c r="G7673" s="59"/>
      <c r="H7673" s="59"/>
      <c r="I7673" s="59"/>
      <c r="J7673" s="62"/>
    </row>
    <row r="7674" spans="1:10">
      <c r="A7674" s="55"/>
      <c r="B7674" s="55"/>
      <c r="C7674" s="55"/>
      <c r="D7674" s="56"/>
      <c r="E7674" s="56"/>
      <c r="F7674" s="56"/>
      <c r="G7674" s="56"/>
      <c r="H7674" s="56"/>
      <c r="I7674" s="56"/>
      <c r="J7674" s="61"/>
    </row>
    <row r="7675" spans="1:10">
      <c r="A7675" s="58"/>
      <c r="B7675" s="58"/>
      <c r="C7675" s="58"/>
      <c r="D7675" s="59"/>
      <c r="E7675" s="59"/>
      <c r="F7675" s="59"/>
      <c r="G7675" s="59"/>
      <c r="H7675" s="59"/>
      <c r="I7675" s="59"/>
      <c r="J7675" s="62"/>
    </row>
    <row r="7676" spans="1:10">
      <c r="A7676" s="55"/>
      <c r="B7676" s="55"/>
      <c r="C7676" s="55"/>
      <c r="D7676" s="56"/>
      <c r="E7676" s="56"/>
      <c r="F7676" s="56"/>
      <c r="G7676" s="56"/>
      <c r="H7676" s="56"/>
      <c r="I7676" s="56"/>
      <c r="J7676" s="61"/>
    </row>
    <row r="7677" spans="1:10">
      <c r="A7677" s="58"/>
      <c r="B7677" s="58"/>
      <c r="C7677" s="58"/>
      <c r="D7677" s="59"/>
      <c r="E7677" s="59"/>
      <c r="F7677" s="59"/>
      <c r="G7677" s="59"/>
      <c r="H7677" s="59"/>
      <c r="I7677" s="59"/>
      <c r="J7677" s="62"/>
    </row>
    <row r="7678" spans="1:10">
      <c r="A7678" s="55"/>
      <c r="B7678" s="55"/>
      <c r="C7678" s="55"/>
      <c r="D7678" s="56"/>
      <c r="E7678" s="56"/>
      <c r="F7678" s="56"/>
      <c r="G7678" s="56"/>
      <c r="H7678" s="56"/>
      <c r="I7678" s="56"/>
      <c r="J7678" s="61"/>
    </row>
    <row r="7679" spans="1:10">
      <c r="A7679" s="58"/>
      <c r="B7679" s="58"/>
      <c r="C7679" s="58"/>
      <c r="D7679" s="59"/>
      <c r="E7679" s="59"/>
      <c r="F7679" s="59"/>
      <c r="G7679" s="59"/>
      <c r="H7679" s="59"/>
      <c r="I7679" s="59"/>
      <c r="J7679" s="62"/>
    </row>
    <row r="7680" spans="1:10">
      <c r="A7680" s="55"/>
      <c r="B7680" s="55"/>
      <c r="C7680" s="55"/>
      <c r="D7680" s="56"/>
      <c r="E7680" s="56"/>
      <c r="F7680" s="56"/>
      <c r="G7680" s="56"/>
      <c r="H7680" s="56"/>
      <c r="I7680" s="56"/>
      <c r="J7680" s="61"/>
    </row>
    <row r="7681" spans="1:10">
      <c r="A7681" s="58"/>
      <c r="B7681" s="58"/>
      <c r="C7681" s="58"/>
      <c r="D7681" s="59"/>
      <c r="E7681" s="59"/>
      <c r="F7681" s="59"/>
      <c r="G7681" s="59"/>
      <c r="H7681" s="59"/>
      <c r="I7681" s="59"/>
      <c r="J7681" s="62"/>
    </row>
    <row r="7682" spans="1:10">
      <c r="A7682" s="55"/>
      <c r="B7682" s="55"/>
      <c r="C7682" s="55"/>
      <c r="D7682" s="56"/>
      <c r="E7682" s="56"/>
      <c r="F7682" s="56"/>
      <c r="G7682" s="56"/>
      <c r="H7682" s="56"/>
      <c r="I7682" s="56"/>
      <c r="J7682" s="61"/>
    </row>
    <row r="7683" spans="1:10">
      <c r="A7683" s="58"/>
      <c r="B7683" s="58"/>
      <c r="C7683" s="58"/>
      <c r="D7683" s="59"/>
      <c r="E7683" s="59"/>
      <c r="F7683" s="59"/>
      <c r="G7683" s="59"/>
      <c r="H7683" s="59"/>
      <c r="I7683" s="59"/>
      <c r="J7683" s="62"/>
    </row>
    <row r="7684" spans="1:10">
      <c r="A7684" s="55"/>
      <c r="B7684" s="55"/>
      <c r="C7684" s="55"/>
      <c r="D7684" s="56"/>
      <c r="E7684" s="56"/>
      <c r="F7684" s="56"/>
      <c r="G7684" s="56"/>
      <c r="H7684" s="56"/>
      <c r="I7684" s="56"/>
      <c r="J7684" s="61"/>
    </row>
    <row r="7685" spans="1:10">
      <c r="A7685" s="58"/>
      <c r="B7685" s="58"/>
      <c r="C7685" s="58"/>
      <c r="D7685" s="59"/>
      <c r="E7685" s="59"/>
      <c r="F7685" s="59"/>
      <c r="G7685" s="59"/>
      <c r="H7685" s="59"/>
      <c r="I7685" s="59"/>
      <c r="J7685" s="62"/>
    </row>
    <row r="7686" spans="1:10">
      <c r="A7686" s="55"/>
      <c r="B7686" s="55"/>
      <c r="C7686" s="55"/>
      <c r="D7686" s="56"/>
      <c r="E7686" s="56"/>
      <c r="F7686" s="56"/>
      <c r="G7686" s="56"/>
      <c r="H7686" s="56"/>
      <c r="I7686" s="56"/>
      <c r="J7686" s="61"/>
    </row>
    <row r="7687" spans="1:10">
      <c r="A7687" s="58"/>
      <c r="B7687" s="58"/>
      <c r="C7687" s="58"/>
      <c r="D7687" s="59"/>
      <c r="E7687" s="59"/>
      <c r="F7687" s="59"/>
      <c r="G7687" s="59"/>
      <c r="H7687" s="59"/>
      <c r="I7687" s="59"/>
      <c r="J7687" s="62"/>
    </row>
    <row r="7688" spans="1:10">
      <c r="A7688" s="55"/>
      <c r="B7688" s="55"/>
      <c r="C7688" s="55"/>
      <c r="D7688" s="56"/>
      <c r="E7688" s="56"/>
      <c r="F7688" s="56"/>
      <c r="G7688" s="56"/>
      <c r="H7688" s="56"/>
      <c r="I7688" s="56"/>
      <c r="J7688" s="61"/>
    </row>
    <row r="7689" spans="1:10">
      <c r="A7689" s="58"/>
      <c r="B7689" s="58"/>
      <c r="C7689" s="58"/>
      <c r="D7689" s="59"/>
      <c r="E7689" s="59"/>
      <c r="F7689" s="59"/>
      <c r="G7689" s="59"/>
      <c r="H7689" s="59"/>
      <c r="I7689" s="59"/>
      <c r="J7689" s="62"/>
    </row>
    <row r="7690" spans="1:10">
      <c r="A7690" s="55"/>
      <c r="B7690" s="55"/>
      <c r="C7690" s="55"/>
      <c r="D7690" s="56"/>
      <c r="E7690" s="56"/>
      <c r="F7690" s="56"/>
      <c r="G7690" s="56"/>
      <c r="H7690" s="56"/>
      <c r="I7690" s="56"/>
      <c r="J7690" s="61"/>
    </row>
    <row r="7691" spans="1:10">
      <c r="A7691" s="58"/>
      <c r="B7691" s="58"/>
      <c r="C7691" s="58"/>
      <c r="D7691" s="59"/>
      <c r="E7691" s="59"/>
      <c r="F7691" s="59"/>
      <c r="G7691" s="59"/>
      <c r="H7691" s="59"/>
      <c r="I7691" s="59"/>
      <c r="J7691" s="62"/>
    </row>
    <row r="7692" spans="1:10">
      <c r="A7692" s="55"/>
      <c r="B7692" s="55"/>
      <c r="C7692" s="55"/>
      <c r="D7692" s="56"/>
      <c r="E7692" s="56"/>
      <c r="F7692" s="56"/>
      <c r="G7692" s="56"/>
      <c r="H7692" s="56"/>
      <c r="I7692" s="56"/>
      <c r="J7692" s="61"/>
    </row>
    <row r="7693" spans="1:10">
      <c r="A7693" s="58"/>
      <c r="B7693" s="58"/>
      <c r="C7693" s="58"/>
      <c r="D7693" s="59"/>
      <c r="E7693" s="59"/>
      <c r="F7693" s="59"/>
      <c r="G7693" s="59"/>
      <c r="H7693" s="59"/>
      <c r="I7693" s="59"/>
      <c r="J7693" s="62"/>
    </row>
    <row r="7694" spans="1:10">
      <c r="A7694" s="55"/>
      <c r="B7694" s="55"/>
      <c r="C7694" s="55"/>
      <c r="D7694" s="56"/>
      <c r="E7694" s="56"/>
      <c r="F7694" s="56"/>
      <c r="G7694" s="56"/>
      <c r="H7694" s="56"/>
      <c r="I7694" s="56"/>
      <c r="J7694" s="61"/>
    </row>
    <row r="7695" spans="1:10">
      <c r="A7695" s="58"/>
      <c r="B7695" s="58"/>
      <c r="C7695" s="58"/>
      <c r="D7695" s="59"/>
      <c r="E7695" s="59"/>
      <c r="F7695" s="59"/>
      <c r="G7695" s="59"/>
      <c r="H7695" s="59"/>
      <c r="I7695" s="59"/>
      <c r="J7695" s="62"/>
    </row>
    <row r="7696" spans="1:10">
      <c r="A7696" s="55"/>
      <c r="B7696" s="55"/>
      <c r="C7696" s="55"/>
      <c r="D7696" s="56"/>
      <c r="E7696" s="56"/>
      <c r="F7696" s="56"/>
      <c r="G7696" s="56"/>
      <c r="H7696" s="56"/>
      <c r="I7696" s="56"/>
      <c r="J7696" s="61"/>
    </row>
    <row r="7697" spans="1:10">
      <c r="A7697" s="58"/>
      <c r="B7697" s="58"/>
      <c r="C7697" s="58"/>
      <c r="D7697" s="59"/>
      <c r="E7697" s="59"/>
      <c r="F7697" s="59"/>
      <c r="G7697" s="59"/>
      <c r="H7697" s="59"/>
      <c r="I7697" s="59"/>
      <c r="J7697" s="62"/>
    </row>
    <row r="7698" spans="1:10">
      <c r="A7698" s="55"/>
      <c r="B7698" s="55"/>
      <c r="C7698" s="55"/>
      <c r="D7698" s="56"/>
      <c r="E7698" s="56"/>
      <c r="F7698" s="56"/>
      <c r="G7698" s="56"/>
      <c r="H7698" s="56"/>
      <c r="I7698" s="56"/>
      <c r="J7698" s="61"/>
    </row>
    <row r="7699" spans="1:10">
      <c r="A7699" s="58"/>
      <c r="B7699" s="58"/>
      <c r="C7699" s="58"/>
      <c r="D7699" s="59"/>
      <c r="E7699" s="59"/>
      <c r="F7699" s="59"/>
      <c r="G7699" s="59"/>
      <c r="H7699" s="59"/>
      <c r="I7699" s="59"/>
      <c r="J7699" s="62"/>
    </row>
    <row r="7700" spans="1:10">
      <c r="A7700" s="55"/>
      <c r="B7700" s="55"/>
      <c r="C7700" s="55"/>
      <c r="D7700" s="56"/>
      <c r="E7700" s="56"/>
      <c r="F7700" s="56"/>
      <c r="G7700" s="56"/>
      <c r="H7700" s="56"/>
      <c r="I7700" s="56"/>
      <c r="J7700" s="61"/>
    </row>
    <row r="7701" spans="1:10">
      <c r="A7701" s="58"/>
      <c r="B7701" s="58"/>
      <c r="C7701" s="58"/>
      <c r="D7701" s="59"/>
      <c r="E7701" s="59"/>
      <c r="F7701" s="59"/>
      <c r="G7701" s="59"/>
      <c r="H7701" s="59"/>
      <c r="I7701" s="59"/>
      <c r="J7701" s="62"/>
    </row>
    <row r="7702" spans="1:10">
      <c r="A7702" s="55"/>
      <c r="B7702" s="55"/>
      <c r="C7702" s="55"/>
      <c r="D7702" s="56"/>
      <c r="E7702" s="56"/>
      <c r="F7702" s="56"/>
      <c r="G7702" s="56"/>
      <c r="H7702" s="56"/>
      <c r="I7702" s="56"/>
      <c r="J7702" s="61"/>
    </row>
    <row r="7703" spans="1:10">
      <c r="A7703" s="58"/>
      <c r="B7703" s="58"/>
      <c r="C7703" s="58"/>
      <c r="D7703" s="59"/>
      <c r="E7703" s="59"/>
      <c r="F7703" s="59"/>
      <c r="G7703" s="59"/>
      <c r="H7703" s="59"/>
      <c r="I7703" s="59"/>
      <c r="J7703" s="62"/>
    </row>
    <row r="7704" spans="1:10">
      <c r="A7704" s="55"/>
      <c r="B7704" s="55"/>
      <c r="C7704" s="55"/>
      <c r="D7704" s="56"/>
      <c r="E7704" s="56"/>
      <c r="F7704" s="56"/>
      <c r="G7704" s="56"/>
      <c r="H7704" s="56"/>
      <c r="I7704" s="56"/>
      <c r="J7704" s="61"/>
    </row>
    <row r="7705" spans="1:10">
      <c r="A7705" s="58"/>
      <c r="B7705" s="58"/>
      <c r="C7705" s="58"/>
      <c r="D7705" s="59"/>
      <c r="E7705" s="59"/>
      <c r="F7705" s="59"/>
      <c r="G7705" s="59"/>
      <c r="H7705" s="59"/>
      <c r="I7705" s="59"/>
      <c r="J7705" s="62"/>
    </row>
    <row r="7706" spans="1:10">
      <c r="A7706" s="55"/>
      <c r="B7706" s="55"/>
      <c r="C7706" s="55"/>
      <c r="D7706" s="56"/>
      <c r="E7706" s="56"/>
      <c r="F7706" s="56"/>
      <c r="G7706" s="56"/>
      <c r="H7706" s="56"/>
      <c r="I7706" s="56"/>
      <c r="J7706" s="61"/>
    </row>
    <row r="7707" spans="1:10">
      <c r="A7707" s="58"/>
      <c r="B7707" s="58"/>
      <c r="C7707" s="58"/>
      <c r="D7707" s="59"/>
      <c r="E7707" s="59"/>
      <c r="F7707" s="59"/>
      <c r="G7707" s="59"/>
      <c r="H7707" s="59"/>
      <c r="I7707" s="59"/>
      <c r="J7707" s="62"/>
    </row>
    <row r="7708" spans="1:10">
      <c r="A7708" s="55"/>
      <c r="B7708" s="55"/>
      <c r="C7708" s="55"/>
      <c r="D7708" s="56"/>
      <c r="E7708" s="56"/>
      <c r="F7708" s="56"/>
      <c r="G7708" s="56"/>
      <c r="H7708" s="56"/>
      <c r="I7708" s="56"/>
      <c r="J7708" s="61"/>
    </row>
    <row r="7709" spans="1:10">
      <c r="A7709" s="58"/>
      <c r="B7709" s="58"/>
      <c r="C7709" s="58"/>
      <c r="D7709" s="59"/>
      <c r="E7709" s="59"/>
      <c r="F7709" s="59"/>
      <c r="G7709" s="59"/>
      <c r="H7709" s="59"/>
      <c r="I7709" s="59"/>
      <c r="J7709" s="62"/>
    </row>
    <row r="7710" spans="1:10">
      <c r="A7710" s="55"/>
      <c r="B7710" s="55"/>
      <c r="C7710" s="55"/>
      <c r="D7710" s="56"/>
      <c r="E7710" s="56"/>
      <c r="F7710" s="56"/>
      <c r="G7710" s="56"/>
      <c r="H7710" s="56"/>
      <c r="I7710" s="56"/>
      <c r="J7710" s="61"/>
    </row>
    <row r="7711" spans="1:10">
      <c r="A7711" s="58"/>
      <c r="B7711" s="58"/>
      <c r="C7711" s="58"/>
      <c r="D7711" s="59"/>
      <c r="E7711" s="59"/>
      <c r="F7711" s="59"/>
      <c r="G7711" s="59"/>
      <c r="H7711" s="59"/>
      <c r="I7711" s="59"/>
      <c r="J7711" s="62"/>
    </row>
    <row r="7712" spans="1:10">
      <c r="A7712" s="55"/>
      <c r="B7712" s="55"/>
      <c r="C7712" s="55"/>
      <c r="D7712" s="56"/>
      <c r="E7712" s="56"/>
      <c r="F7712" s="56"/>
      <c r="G7712" s="56"/>
      <c r="H7712" s="56"/>
      <c r="I7712" s="56"/>
      <c r="J7712" s="61"/>
    </row>
    <row r="7713" spans="1:10">
      <c r="A7713" s="58"/>
      <c r="B7713" s="58"/>
      <c r="C7713" s="58"/>
      <c r="D7713" s="59"/>
      <c r="E7713" s="59"/>
      <c r="F7713" s="59"/>
      <c r="G7713" s="59"/>
      <c r="H7713" s="59"/>
      <c r="I7713" s="59"/>
      <c r="J7713" s="62"/>
    </row>
    <row r="7714" spans="1:10">
      <c r="A7714" s="55"/>
      <c r="B7714" s="55"/>
      <c r="C7714" s="55"/>
      <c r="D7714" s="56"/>
      <c r="E7714" s="56"/>
      <c r="F7714" s="56"/>
      <c r="G7714" s="56"/>
      <c r="H7714" s="56"/>
      <c r="I7714" s="56"/>
      <c r="J7714" s="61"/>
    </row>
    <row r="7715" spans="1:10">
      <c r="A7715" s="58"/>
      <c r="B7715" s="58"/>
      <c r="C7715" s="58"/>
      <c r="D7715" s="59"/>
      <c r="E7715" s="59"/>
      <c r="F7715" s="59"/>
      <c r="G7715" s="59"/>
      <c r="H7715" s="59"/>
      <c r="I7715" s="59"/>
      <c r="J7715" s="62"/>
    </row>
    <row r="7716" spans="1:10">
      <c r="A7716" s="55"/>
      <c r="B7716" s="55"/>
      <c r="C7716" s="55"/>
      <c r="D7716" s="56"/>
      <c r="E7716" s="56"/>
      <c r="F7716" s="56"/>
      <c r="G7716" s="56"/>
      <c r="H7716" s="56"/>
      <c r="I7716" s="56"/>
      <c r="J7716" s="61"/>
    </row>
    <row r="7717" spans="1:10">
      <c r="A7717" s="58"/>
      <c r="B7717" s="58"/>
      <c r="C7717" s="58"/>
      <c r="D7717" s="59"/>
      <c r="E7717" s="59"/>
      <c r="F7717" s="59"/>
      <c r="G7717" s="59"/>
      <c r="H7717" s="59"/>
      <c r="I7717" s="59"/>
      <c r="J7717" s="62"/>
    </row>
    <row r="7718" spans="1:10">
      <c r="A7718" s="55"/>
      <c r="B7718" s="55"/>
      <c r="C7718" s="55"/>
      <c r="D7718" s="56"/>
      <c r="E7718" s="56"/>
      <c r="F7718" s="56"/>
      <c r="G7718" s="56"/>
      <c r="H7718" s="56"/>
      <c r="I7718" s="56"/>
      <c r="J7718" s="61"/>
    </row>
    <row r="7719" spans="1:10">
      <c r="A7719" s="58"/>
      <c r="B7719" s="58"/>
      <c r="C7719" s="58"/>
      <c r="D7719" s="59"/>
      <c r="E7719" s="59"/>
      <c r="F7719" s="59"/>
      <c r="G7719" s="59"/>
      <c r="H7719" s="59"/>
      <c r="I7719" s="59"/>
      <c r="J7719" s="62"/>
    </row>
    <row r="7720" spans="1:10">
      <c r="A7720" s="55"/>
      <c r="B7720" s="55"/>
      <c r="C7720" s="55"/>
      <c r="D7720" s="56"/>
      <c r="E7720" s="56"/>
      <c r="F7720" s="56"/>
      <c r="G7720" s="56"/>
      <c r="H7720" s="56"/>
      <c r="I7720" s="56"/>
      <c r="J7720" s="61"/>
    </row>
    <row r="7721" spans="1:10">
      <c r="A7721" s="58"/>
      <c r="B7721" s="58"/>
      <c r="C7721" s="58"/>
      <c r="D7721" s="59"/>
      <c r="E7721" s="59"/>
      <c r="F7721" s="59"/>
      <c r="G7721" s="59"/>
      <c r="H7721" s="59"/>
      <c r="I7721" s="59"/>
      <c r="J7721" s="62"/>
    </row>
    <row r="7722" spans="1:10">
      <c r="A7722" s="55"/>
      <c r="B7722" s="55"/>
      <c r="C7722" s="55"/>
      <c r="D7722" s="56"/>
      <c r="E7722" s="56"/>
      <c r="F7722" s="56"/>
      <c r="G7722" s="56"/>
      <c r="H7722" s="56"/>
      <c r="I7722" s="56"/>
      <c r="J7722" s="61"/>
    </row>
    <row r="7723" spans="1:10">
      <c r="A7723" s="58"/>
      <c r="B7723" s="58"/>
      <c r="C7723" s="58"/>
      <c r="D7723" s="59"/>
      <c r="E7723" s="59"/>
      <c r="F7723" s="59"/>
      <c r="G7723" s="59"/>
      <c r="H7723" s="59"/>
      <c r="I7723" s="59"/>
      <c r="J7723" s="62"/>
    </row>
    <row r="7724" spans="1:10">
      <c r="A7724" s="55"/>
      <c r="B7724" s="55"/>
      <c r="C7724" s="55"/>
      <c r="D7724" s="56"/>
      <c r="E7724" s="56"/>
      <c r="F7724" s="56"/>
      <c r="G7724" s="56"/>
      <c r="H7724" s="56"/>
      <c r="I7724" s="56"/>
      <c r="J7724" s="61"/>
    </row>
    <row r="7725" spans="1:10">
      <c r="A7725" s="58"/>
      <c r="B7725" s="58"/>
      <c r="C7725" s="58"/>
      <c r="D7725" s="59"/>
      <c r="E7725" s="59"/>
      <c r="F7725" s="59"/>
      <c r="G7725" s="59"/>
      <c r="H7725" s="59"/>
      <c r="I7725" s="59"/>
      <c r="J7725" s="62"/>
    </row>
    <row r="7726" spans="1:10">
      <c r="A7726" s="55"/>
      <c r="B7726" s="55"/>
      <c r="C7726" s="55"/>
      <c r="D7726" s="56"/>
      <c r="E7726" s="56"/>
      <c r="F7726" s="56"/>
      <c r="G7726" s="56"/>
      <c r="H7726" s="56"/>
      <c r="I7726" s="56"/>
      <c r="J7726" s="61"/>
    </row>
    <row r="7727" spans="1:10">
      <c r="A7727" s="58"/>
      <c r="B7727" s="58"/>
      <c r="C7727" s="58"/>
      <c r="D7727" s="59"/>
      <c r="E7727" s="59"/>
      <c r="F7727" s="59"/>
      <c r="G7727" s="59"/>
      <c r="H7727" s="59"/>
      <c r="I7727" s="59"/>
      <c r="J7727" s="62"/>
    </row>
    <row r="7728" spans="1:10">
      <c r="A7728" s="55"/>
      <c r="B7728" s="55"/>
      <c r="C7728" s="55"/>
      <c r="D7728" s="56"/>
      <c r="E7728" s="56"/>
      <c r="F7728" s="56"/>
      <c r="G7728" s="56"/>
      <c r="H7728" s="56"/>
      <c r="I7728" s="56"/>
      <c r="J7728" s="61"/>
    </row>
    <row r="7729" spans="1:10">
      <c r="A7729" s="58"/>
      <c r="B7729" s="58"/>
      <c r="C7729" s="58"/>
      <c r="D7729" s="59"/>
      <c r="E7729" s="59"/>
      <c r="F7729" s="59"/>
      <c r="G7729" s="59"/>
      <c r="H7729" s="59"/>
      <c r="I7729" s="59"/>
      <c r="J7729" s="62"/>
    </row>
    <row r="7730" spans="1:10">
      <c r="A7730" s="55"/>
      <c r="B7730" s="55"/>
      <c r="C7730" s="55"/>
      <c r="D7730" s="56"/>
      <c r="E7730" s="56"/>
      <c r="F7730" s="56"/>
      <c r="G7730" s="56"/>
      <c r="H7730" s="56"/>
      <c r="I7730" s="56"/>
      <c r="J7730" s="61"/>
    </row>
    <row r="7731" spans="1:10">
      <c r="A7731" s="58"/>
      <c r="B7731" s="58"/>
      <c r="C7731" s="58"/>
      <c r="D7731" s="59"/>
      <c r="E7731" s="59"/>
      <c r="F7731" s="59"/>
      <c r="G7731" s="59"/>
      <c r="H7731" s="59"/>
      <c r="I7731" s="59"/>
      <c r="J7731" s="62"/>
    </row>
    <row r="7732" spans="1:10">
      <c r="A7732" s="55"/>
      <c r="B7732" s="55"/>
      <c r="C7732" s="55"/>
      <c r="D7732" s="56"/>
      <c r="E7732" s="56"/>
      <c r="F7732" s="56"/>
      <c r="G7732" s="56"/>
      <c r="H7732" s="56"/>
      <c r="I7732" s="56"/>
      <c r="J7732" s="61"/>
    </row>
    <row r="7733" spans="1:10">
      <c r="A7733" s="58"/>
      <c r="B7733" s="58"/>
      <c r="C7733" s="58"/>
      <c r="D7733" s="59"/>
      <c r="E7733" s="59"/>
      <c r="F7733" s="59"/>
      <c r="G7733" s="59"/>
      <c r="H7733" s="59"/>
      <c r="I7733" s="59"/>
      <c r="J7733" s="62"/>
    </row>
    <row r="7734" spans="1:10">
      <c r="A7734" s="55"/>
      <c r="B7734" s="55"/>
      <c r="C7734" s="55"/>
      <c r="D7734" s="56"/>
      <c r="E7734" s="56"/>
      <c r="F7734" s="56"/>
      <c r="G7734" s="56"/>
      <c r="H7734" s="56"/>
      <c r="I7734" s="56"/>
      <c r="J7734" s="61"/>
    </row>
    <row r="7735" spans="1:10">
      <c r="A7735" s="58"/>
      <c r="B7735" s="58"/>
      <c r="C7735" s="58"/>
      <c r="D7735" s="59"/>
      <c r="E7735" s="59"/>
      <c r="F7735" s="59"/>
      <c r="G7735" s="59"/>
      <c r="H7735" s="59"/>
      <c r="I7735" s="59"/>
      <c r="J7735" s="62"/>
    </row>
    <row r="7736" spans="1:10">
      <c r="A7736" s="55"/>
      <c r="B7736" s="55"/>
      <c r="C7736" s="55"/>
      <c r="D7736" s="56"/>
      <c r="E7736" s="56"/>
      <c r="F7736" s="56"/>
      <c r="G7736" s="56"/>
      <c r="H7736" s="56"/>
      <c r="I7736" s="56"/>
      <c r="J7736" s="61"/>
    </row>
    <row r="7737" spans="1:10">
      <c r="A7737" s="58"/>
      <c r="B7737" s="58"/>
      <c r="C7737" s="58"/>
      <c r="D7737" s="59"/>
      <c r="E7737" s="59"/>
      <c r="F7737" s="59"/>
      <c r="G7737" s="59"/>
      <c r="H7737" s="59"/>
      <c r="I7737" s="59"/>
      <c r="J7737" s="62"/>
    </row>
    <row r="7738" spans="1:10">
      <c r="A7738" s="55"/>
      <c r="B7738" s="55"/>
      <c r="C7738" s="55"/>
      <c r="D7738" s="56"/>
      <c r="E7738" s="56"/>
      <c r="F7738" s="56"/>
      <c r="G7738" s="56"/>
      <c r="H7738" s="56"/>
      <c r="I7738" s="56"/>
      <c r="J7738" s="61"/>
    </row>
    <row r="7739" spans="1:10">
      <c r="A7739" s="58"/>
      <c r="B7739" s="58"/>
      <c r="C7739" s="58"/>
      <c r="D7739" s="59"/>
      <c r="E7739" s="59"/>
      <c r="F7739" s="59"/>
      <c r="G7739" s="59"/>
      <c r="H7739" s="59"/>
      <c r="I7739" s="59"/>
      <c r="J7739" s="62"/>
    </row>
    <row r="7740" spans="1:10">
      <c r="A7740" s="55"/>
      <c r="B7740" s="55"/>
      <c r="C7740" s="55"/>
      <c r="D7740" s="56"/>
      <c r="E7740" s="56"/>
      <c r="F7740" s="56"/>
      <c r="G7740" s="56"/>
      <c r="H7740" s="56"/>
      <c r="I7740" s="56"/>
      <c r="J7740" s="61"/>
    </row>
    <row r="7741" spans="1:10">
      <c r="A7741" s="58"/>
      <c r="B7741" s="58"/>
      <c r="C7741" s="58"/>
      <c r="D7741" s="59"/>
      <c r="E7741" s="59"/>
      <c r="F7741" s="59"/>
      <c r="G7741" s="59"/>
      <c r="H7741" s="59"/>
      <c r="I7741" s="59"/>
      <c r="J7741" s="62"/>
    </row>
    <row r="7742" spans="1:10">
      <c r="A7742" s="55"/>
      <c r="B7742" s="55"/>
      <c r="C7742" s="55"/>
      <c r="D7742" s="56"/>
      <c r="E7742" s="56"/>
      <c r="F7742" s="56"/>
      <c r="G7742" s="56"/>
      <c r="H7742" s="56"/>
      <c r="I7742" s="56"/>
      <c r="J7742" s="61"/>
    </row>
    <row r="7743" spans="1:10">
      <c r="A7743" s="58"/>
      <c r="B7743" s="58"/>
      <c r="C7743" s="58"/>
      <c r="D7743" s="59"/>
      <c r="E7743" s="59"/>
      <c r="F7743" s="59"/>
      <c r="G7743" s="59"/>
      <c r="H7743" s="59"/>
      <c r="I7743" s="59"/>
      <c r="J7743" s="62"/>
    </row>
    <row r="7744" spans="1:10">
      <c r="A7744" s="55"/>
      <c r="B7744" s="55"/>
      <c r="C7744" s="55"/>
      <c r="D7744" s="56"/>
      <c r="E7744" s="56"/>
      <c r="F7744" s="56"/>
      <c r="G7744" s="56"/>
      <c r="H7744" s="56"/>
      <c r="I7744" s="56"/>
      <c r="J7744" s="61"/>
    </row>
    <row r="7745" spans="1:10">
      <c r="A7745" s="58"/>
      <c r="B7745" s="58"/>
      <c r="C7745" s="58"/>
      <c r="D7745" s="59"/>
      <c r="E7745" s="59"/>
      <c r="F7745" s="59"/>
      <c r="G7745" s="59"/>
      <c r="H7745" s="59"/>
      <c r="I7745" s="59"/>
      <c r="J7745" s="62"/>
    </row>
    <row r="7746" spans="1:10">
      <c r="A7746" s="55"/>
      <c r="B7746" s="55"/>
      <c r="C7746" s="55"/>
      <c r="D7746" s="56"/>
      <c r="E7746" s="56"/>
      <c r="F7746" s="56"/>
      <c r="G7746" s="56"/>
      <c r="H7746" s="56"/>
      <c r="I7746" s="56"/>
      <c r="J7746" s="61"/>
    </row>
    <row r="7747" spans="1:10">
      <c r="A7747" s="58"/>
      <c r="B7747" s="58"/>
      <c r="C7747" s="58"/>
      <c r="D7747" s="59"/>
      <c r="E7747" s="59"/>
      <c r="F7747" s="59"/>
      <c r="G7747" s="59"/>
      <c r="H7747" s="59"/>
      <c r="I7747" s="59"/>
      <c r="J7747" s="62"/>
    </row>
    <row r="7748" spans="1:10">
      <c r="A7748" s="55"/>
      <c r="B7748" s="55"/>
      <c r="C7748" s="55"/>
      <c r="D7748" s="56"/>
      <c r="E7748" s="56"/>
      <c r="F7748" s="56"/>
      <c r="G7748" s="56"/>
      <c r="H7748" s="56"/>
      <c r="I7748" s="56"/>
      <c r="J7748" s="61"/>
    </row>
    <row r="7749" spans="1:10">
      <c r="A7749" s="58"/>
      <c r="B7749" s="58"/>
      <c r="C7749" s="58"/>
      <c r="D7749" s="59"/>
      <c r="E7749" s="59"/>
      <c r="F7749" s="59"/>
      <c r="G7749" s="59"/>
      <c r="H7749" s="59"/>
      <c r="I7749" s="59"/>
      <c r="J7749" s="62"/>
    </row>
    <row r="7750" spans="1:10">
      <c r="A7750" s="55"/>
      <c r="B7750" s="55"/>
      <c r="C7750" s="55"/>
      <c r="D7750" s="56"/>
      <c r="E7750" s="56"/>
      <c r="F7750" s="56"/>
      <c r="G7750" s="56"/>
      <c r="H7750" s="56"/>
      <c r="I7750" s="56"/>
      <c r="J7750" s="61"/>
    </row>
    <row r="7751" spans="1:10">
      <c r="A7751" s="58"/>
      <c r="B7751" s="58"/>
      <c r="C7751" s="58"/>
      <c r="D7751" s="59"/>
      <c r="E7751" s="59"/>
      <c r="F7751" s="59"/>
      <c r="G7751" s="59"/>
      <c r="H7751" s="59"/>
      <c r="I7751" s="59"/>
      <c r="J7751" s="62"/>
    </row>
    <row r="7752" spans="1:10">
      <c r="A7752" s="55"/>
      <c r="B7752" s="55"/>
      <c r="C7752" s="55"/>
      <c r="D7752" s="56"/>
      <c r="E7752" s="56"/>
      <c r="F7752" s="56"/>
      <c r="G7752" s="56"/>
      <c r="H7752" s="56"/>
      <c r="I7752" s="56"/>
      <c r="J7752" s="61"/>
    </row>
    <row r="7753" spans="1:10">
      <c r="A7753" s="58"/>
      <c r="B7753" s="58"/>
      <c r="C7753" s="58"/>
      <c r="D7753" s="59"/>
      <c r="E7753" s="59"/>
      <c r="F7753" s="59"/>
      <c r="G7753" s="59"/>
      <c r="H7753" s="59"/>
      <c r="I7753" s="59"/>
      <c r="J7753" s="62"/>
    </row>
    <row r="7754" spans="1:10">
      <c r="A7754" s="55"/>
      <c r="B7754" s="55"/>
      <c r="C7754" s="55"/>
      <c r="D7754" s="56"/>
      <c r="E7754" s="56"/>
      <c r="F7754" s="56"/>
      <c r="G7754" s="56"/>
      <c r="H7754" s="56"/>
      <c r="I7754" s="56"/>
      <c r="J7754" s="61"/>
    </row>
    <row r="7755" spans="1:10">
      <c r="A7755" s="58"/>
      <c r="B7755" s="58"/>
      <c r="C7755" s="58"/>
      <c r="D7755" s="59"/>
      <c r="E7755" s="59"/>
      <c r="F7755" s="59"/>
      <c r="G7755" s="59"/>
      <c r="H7755" s="59"/>
      <c r="I7755" s="59"/>
      <c r="J7755" s="62"/>
    </row>
    <row r="7756" spans="1:10">
      <c r="A7756" s="55"/>
      <c r="B7756" s="55"/>
      <c r="C7756" s="55"/>
      <c r="D7756" s="56"/>
      <c r="E7756" s="56"/>
      <c r="F7756" s="56"/>
      <c r="G7756" s="56"/>
      <c r="H7756" s="56"/>
      <c r="I7756" s="56"/>
      <c r="J7756" s="61"/>
    </row>
    <row r="7757" spans="1:10">
      <c r="A7757" s="58"/>
      <c r="B7757" s="58"/>
      <c r="C7757" s="58"/>
      <c r="D7757" s="59"/>
      <c r="E7757" s="59"/>
      <c r="F7757" s="59"/>
      <c r="G7757" s="59"/>
      <c r="H7757" s="59"/>
      <c r="I7757" s="59"/>
      <c r="J7757" s="62"/>
    </row>
    <row r="7758" spans="1:10">
      <c r="A7758" s="55"/>
      <c r="B7758" s="55"/>
      <c r="C7758" s="55"/>
      <c r="D7758" s="56"/>
      <c r="E7758" s="56"/>
      <c r="F7758" s="56"/>
      <c r="G7758" s="56"/>
      <c r="H7758" s="56"/>
      <c r="I7758" s="56"/>
      <c r="J7758" s="61"/>
    </row>
    <row r="7759" spans="1:10">
      <c r="A7759" s="58"/>
      <c r="B7759" s="58"/>
      <c r="C7759" s="58"/>
      <c r="D7759" s="59"/>
      <c r="E7759" s="59"/>
      <c r="F7759" s="59"/>
      <c r="G7759" s="59"/>
      <c r="H7759" s="59"/>
      <c r="I7759" s="59"/>
      <c r="J7759" s="62"/>
    </row>
    <row r="7760" spans="1:10">
      <c r="A7760" s="55"/>
      <c r="B7760" s="55"/>
      <c r="C7760" s="55"/>
      <c r="D7760" s="56"/>
      <c r="E7760" s="56"/>
      <c r="F7760" s="56"/>
      <c r="G7760" s="56"/>
      <c r="H7760" s="56"/>
      <c r="I7760" s="56"/>
      <c r="J7760" s="61"/>
    </row>
    <row r="7761" spans="1:10">
      <c r="A7761" s="58"/>
      <c r="B7761" s="58"/>
      <c r="C7761" s="58"/>
      <c r="D7761" s="59"/>
      <c r="E7761" s="59"/>
      <c r="F7761" s="59"/>
      <c r="G7761" s="59"/>
      <c r="H7761" s="59"/>
      <c r="I7761" s="59"/>
      <c r="J7761" s="62"/>
    </row>
    <row r="7762" spans="1:10">
      <c r="A7762" s="55"/>
      <c r="B7762" s="55"/>
      <c r="C7762" s="55"/>
      <c r="D7762" s="56"/>
      <c r="E7762" s="56"/>
      <c r="F7762" s="56"/>
      <c r="G7762" s="56"/>
      <c r="H7762" s="56"/>
      <c r="I7762" s="56"/>
      <c r="J7762" s="61"/>
    </row>
    <row r="7763" spans="1:10">
      <c r="A7763" s="58"/>
      <c r="B7763" s="58"/>
      <c r="C7763" s="58"/>
      <c r="D7763" s="59"/>
      <c r="E7763" s="59"/>
      <c r="F7763" s="59"/>
      <c r="G7763" s="59"/>
      <c r="H7763" s="59"/>
      <c r="I7763" s="59"/>
      <c r="J7763" s="62"/>
    </row>
    <row r="7764" spans="1:10">
      <c r="A7764" s="55"/>
      <c r="B7764" s="55"/>
      <c r="C7764" s="55"/>
      <c r="D7764" s="56"/>
      <c r="E7764" s="56"/>
      <c r="F7764" s="56"/>
      <c r="G7764" s="56"/>
      <c r="H7764" s="56"/>
      <c r="I7764" s="56"/>
      <c r="J7764" s="61"/>
    </row>
    <row r="7765" spans="1:10">
      <c r="A7765" s="58"/>
      <c r="B7765" s="58"/>
      <c r="C7765" s="58"/>
      <c r="D7765" s="59"/>
      <c r="E7765" s="59"/>
      <c r="F7765" s="59"/>
      <c r="G7765" s="59"/>
      <c r="H7765" s="59"/>
      <c r="I7765" s="59"/>
      <c r="J7765" s="62"/>
    </row>
    <row r="7766" spans="1:10">
      <c r="A7766" s="55"/>
      <c r="B7766" s="55"/>
      <c r="C7766" s="55"/>
      <c r="D7766" s="56"/>
      <c r="E7766" s="56"/>
      <c r="F7766" s="56"/>
      <c r="G7766" s="56"/>
      <c r="H7766" s="56"/>
      <c r="I7766" s="56"/>
      <c r="J7766" s="61"/>
    </row>
    <row r="7767" spans="1:10">
      <c r="A7767" s="58"/>
      <c r="B7767" s="58"/>
      <c r="C7767" s="58"/>
      <c r="D7767" s="59"/>
      <c r="E7767" s="59"/>
      <c r="F7767" s="59"/>
      <c r="G7767" s="59"/>
      <c r="H7767" s="59"/>
      <c r="I7767" s="59"/>
      <c r="J7767" s="62"/>
    </row>
    <row r="7768" spans="1:10">
      <c r="A7768" s="55"/>
      <c r="B7768" s="55"/>
      <c r="C7768" s="55"/>
      <c r="D7768" s="56"/>
      <c r="E7768" s="56"/>
      <c r="F7768" s="56"/>
      <c r="G7768" s="56"/>
      <c r="H7768" s="56"/>
      <c r="I7768" s="56"/>
      <c r="J7768" s="61"/>
    </row>
    <row r="7769" spans="1:10">
      <c r="A7769" s="58"/>
      <c r="B7769" s="58"/>
      <c r="C7769" s="58"/>
      <c r="D7769" s="59"/>
      <c r="E7769" s="59"/>
      <c r="F7769" s="59"/>
      <c r="G7769" s="59"/>
      <c r="H7769" s="59"/>
      <c r="I7769" s="59"/>
      <c r="J7769" s="62"/>
    </row>
    <row r="7770" spans="1:10">
      <c r="A7770" s="55"/>
      <c r="B7770" s="55"/>
      <c r="C7770" s="55"/>
      <c r="D7770" s="56"/>
      <c r="E7770" s="56"/>
      <c r="F7770" s="56"/>
      <c r="G7770" s="56"/>
      <c r="H7770" s="56"/>
      <c r="I7770" s="56"/>
      <c r="J7770" s="61"/>
    </row>
    <row r="7771" spans="1:10">
      <c r="A7771" s="58"/>
      <c r="B7771" s="58"/>
      <c r="C7771" s="58"/>
      <c r="D7771" s="59"/>
      <c r="E7771" s="59"/>
      <c r="F7771" s="59"/>
      <c r="G7771" s="59"/>
      <c r="H7771" s="59"/>
      <c r="I7771" s="59"/>
      <c r="J7771" s="62"/>
    </row>
    <row r="7772" spans="1:10">
      <c r="A7772" s="55"/>
      <c r="B7772" s="55"/>
      <c r="C7772" s="55"/>
      <c r="D7772" s="56"/>
      <c r="E7772" s="56"/>
      <c r="F7772" s="56"/>
      <c r="G7772" s="56"/>
      <c r="H7772" s="56"/>
      <c r="I7772" s="56"/>
      <c r="J7772" s="61"/>
    </row>
    <row r="7773" spans="1:10">
      <c r="A7773" s="58"/>
      <c r="B7773" s="58"/>
      <c r="C7773" s="58"/>
      <c r="D7773" s="59"/>
      <c r="E7773" s="59"/>
      <c r="F7773" s="59"/>
      <c r="G7773" s="59"/>
      <c r="H7773" s="59"/>
      <c r="I7773" s="59"/>
      <c r="J7773" s="62"/>
    </row>
    <row r="7774" spans="1:10">
      <c r="A7774" s="55"/>
      <c r="B7774" s="55"/>
      <c r="C7774" s="55"/>
      <c r="D7774" s="56"/>
      <c r="E7774" s="56"/>
      <c r="F7774" s="56"/>
      <c r="G7774" s="56"/>
      <c r="H7774" s="56"/>
      <c r="I7774" s="56"/>
      <c r="J7774" s="61"/>
    </row>
    <row r="7775" spans="1:10">
      <c r="A7775" s="58"/>
      <c r="B7775" s="58"/>
      <c r="C7775" s="58"/>
      <c r="D7775" s="59"/>
      <c r="E7775" s="59"/>
      <c r="F7775" s="59"/>
      <c r="G7775" s="59"/>
      <c r="H7775" s="59"/>
      <c r="I7775" s="59"/>
      <c r="J7775" s="62"/>
    </row>
    <row r="7776" spans="1:10">
      <c r="A7776" s="55"/>
      <c r="B7776" s="55"/>
      <c r="C7776" s="55"/>
      <c r="D7776" s="56"/>
      <c r="E7776" s="56"/>
      <c r="F7776" s="56"/>
      <c r="G7776" s="56"/>
      <c r="H7776" s="56"/>
      <c r="I7776" s="56"/>
      <c r="J7776" s="61"/>
    </row>
    <row r="7777" spans="1:10">
      <c r="A7777" s="58"/>
      <c r="B7777" s="58"/>
      <c r="C7777" s="58"/>
      <c r="D7777" s="59"/>
      <c r="E7777" s="59"/>
      <c r="F7777" s="59"/>
      <c r="G7777" s="59"/>
      <c r="H7777" s="59"/>
      <c r="I7777" s="59"/>
      <c r="J7777" s="62"/>
    </row>
    <row r="7778" spans="1:10">
      <c r="A7778" s="55"/>
      <c r="B7778" s="55"/>
      <c r="C7778" s="55"/>
      <c r="D7778" s="56"/>
      <c r="E7778" s="56"/>
      <c r="F7778" s="56"/>
      <c r="G7778" s="56"/>
      <c r="H7778" s="56"/>
      <c r="I7778" s="56"/>
      <c r="J7778" s="61"/>
    </row>
    <row r="7779" spans="1:10">
      <c r="A7779" s="58"/>
      <c r="B7779" s="58"/>
      <c r="C7779" s="58"/>
      <c r="D7779" s="59"/>
      <c r="E7779" s="59"/>
      <c r="F7779" s="59"/>
      <c r="G7779" s="59"/>
      <c r="H7779" s="59"/>
      <c r="I7779" s="59"/>
      <c r="J7779" s="62"/>
    </row>
    <row r="7780" spans="1:10">
      <c r="A7780" s="55"/>
      <c r="B7780" s="55"/>
      <c r="C7780" s="55"/>
      <c r="D7780" s="56"/>
      <c r="E7780" s="56"/>
      <c r="F7780" s="56"/>
      <c r="G7780" s="56"/>
      <c r="H7780" s="56"/>
      <c r="I7780" s="56"/>
      <c r="J7780" s="61"/>
    </row>
    <row r="7781" spans="1:10">
      <c r="A7781" s="58"/>
      <c r="B7781" s="58"/>
      <c r="C7781" s="58"/>
      <c r="D7781" s="59"/>
      <c r="E7781" s="59"/>
      <c r="F7781" s="59"/>
      <c r="G7781" s="59"/>
      <c r="H7781" s="59"/>
      <c r="I7781" s="59"/>
      <c r="J7781" s="62"/>
    </row>
    <row r="7782" spans="1:10">
      <c r="A7782" s="55"/>
      <c r="B7782" s="55"/>
      <c r="C7782" s="55"/>
      <c r="D7782" s="56"/>
      <c r="E7782" s="56"/>
      <c r="F7782" s="56"/>
      <c r="G7782" s="56"/>
      <c r="H7782" s="56"/>
      <c r="I7782" s="56"/>
      <c r="J7782" s="61"/>
    </row>
    <row r="7783" spans="1:10">
      <c r="A7783" s="58"/>
      <c r="B7783" s="58"/>
      <c r="C7783" s="58"/>
      <c r="D7783" s="59"/>
      <c r="E7783" s="59"/>
      <c r="F7783" s="59"/>
      <c r="G7783" s="59"/>
      <c r="H7783" s="59"/>
      <c r="I7783" s="59"/>
      <c r="J7783" s="62"/>
    </row>
    <row r="7784" spans="1:10">
      <c r="A7784" s="55"/>
      <c r="B7784" s="55"/>
      <c r="C7784" s="55"/>
      <c r="D7784" s="56"/>
      <c r="E7784" s="56"/>
      <c r="F7784" s="56"/>
      <c r="G7784" s="56"/>
      <c r="H7784" s="56"/>
      <c r="I7784" s="56"/>
      <c r="J7784" s="61"/>
    </row>
    <row r="7785" spans="1:10">
      <c r="A7785" s="58"/>
      <c r="B7785" s="58"/>
      <c r="C7785" s="58"/>
      <c r="D7785" s="59"/>
      <c r="E7785" s="59"/>
      <c r="F7785" s="59"/>
      <c r="G7785" s="59"/>
      <c r="H7785" s="59"/>
      <c r="I7785" s="59"/>
      <c r="J7785" s="62"/>
    </row>
    <row r="7786" spans="1:10">
      <c r="A7786" s="55"/>
      <c r="B7786" s="55"/>
      <c r="C7786" s="55"/>
      <c r="D7786" s="56"/>
      <c r="E7786" s="56"/>
      <c r="F7786" s="56"/>
      <c r="G7786" s="56"/>
      <c r="H7786" s="56"/>
      <c r="I7786" s="56"/>
      <c r="J7786" s="61"/>
    </row>
    <row r="7787" spans="1:10">
      <c r="A7787" s="58"/>
      <c r="B7787" s="58"/>
      <c r="C7787" s="58"/>
      <c r="D7787" s="59"/>
      <c r="E7787" s="59"/>
      <c r="F7787" s="59"/>
      <c r="G7787" s="59"/>
      <c r="H7787" s="59"/>
      <c r="I7787" s="59"/>
      <c r="J7787" s="62"/>
    </row>
    <row r="7788" spans="1:10">
      <c r="A7788" s="55"/>
      <c r="B7788" s="55"/>
      <c r="C7788" s="55"/>
      <c r="D7788" s="56"/>
      <c r="E7788" s="56"/>
      <c r="F7788" s="56"/>
      <c r="G7788" s="56"/>
      <c r="H7788" s="56"/>
      <c r="I7788" s="56"/>
      <c r="J7788" s="61"/>
    </row>
    <row r="7789" spans="1:10">
      <c r="A7789" s="58"/>
      <c r="B7789" s="58"/>
      <c r="C7789" s="58"/>
      <c r="D7789" s="59"/>
      <c r="E7789" s="59"/>
      <c r="F7789" s="59"/>
      <c r="G7789" s="59"/>
      <c r="H7789" s="59"/>
      <c r="I7789" s="59"/>
      <c r="J7789" s="62"/>
    </row>
    <row r="7790" spans="1:10">
      <c r="A7790" s="55"/>
      <c r="B7790" s="55"/>
      <c r="C7790" s="55"/>
      <c r="D7790" s="56"/>
      <c r="E7790" s="56"/>
      <c r="F7790" s="56"/>
      <c r="G7790" s="56"/>
      <c r="H7790" s="56"/>
      <c r="I7790" s="56"/>
      <c r="J7790" s="61"/>
    </row>
    <row r="7791" spans="1:10">
      <c r="A7791" s="58"/>
      <c r="B7791" s="58"/>
      <c r="C7791" s="58"/>
      <c r="D7791" s="59"/>
      <c r="E7791" s="59"/>
      <c r="F7791" s="59"/>
      <c r="G7791" s="59"/>
      <c r="H7791" s="59"/>
      <c r="I7791" s="59"/>
      <c r="J7791" s="62"/>
    </row>
    <row r="7792" spans="1:10">
      <c r="A7792" s="55"/>
      <c r="B7792" s="55"/>
      <c r="C7792" s="55"/>
      <c r="D7792" s="56"/>
      <c r="E7792" s="56"/>
      <c r="F7792" s="56"/>
      <c r="G7792" s="56"/>
      <c r="H7792" s="56"/>
      <c r="I7792" s="56"/>
      <c r="J7792" s="61"/>
    </row>
    <row r="7793" spans="1:10">
      <c r="A7793" s="58"/>
      <c r="B7793" s="58"/>
      <c r="C7793" s="58"/>
      <c r="D7793" s="59"/>
      <c r="E7793" s="59"/>
      <c r="F7793" s="59"/>
      <c r="G7793" s="59"/>
      <c r="H7793" s="59"/>
      <c r="I7793" s="59"/>
      <c r="J7793" s="62"/>
    </row>
    <row r="7794" spans="1:10">
      <c r="A7794" s="55"/>
      <c r="B7794" s="55"/>
      <c r="C7794" s="55"/>
      <c r="D7794" s="56"/>
      <c r="E7794" s="56"/>
      <c r="F7794" s="56"/>
      <c r="G7794" s="56"/>
      <c r="H7794" s="56"/>
      <c r="I7794" s="56"/>
      <c r="J7794" s="61"/>
    </row>
    <row r="7795" spans="1:10">
      <c r="A7795" s="58"/>
      <c r="B7795" s="58"/>
      <c r="C7795" s="58"/>
      <c r="D7795" s="59"/>
      <c r="E7795" s="59"/>
      <c r="F7795" s="59"/>
      <c r="G7795" s="59"/>
      <c r="H7795" s="59"/>
      <c r="I7795" s="59"/>
      <c r="J7795" s="62"/>
    </row>
    <row r="7796" spans="1:10">
      <c r="A7796" s="55"/>
      <c r="B7796" s="55"/>
      <c r="C7796" s="55"/>
      <c r="D7796" s="56"/>
      <c r="E7796" s="56"/>
      <c r="F7796" s="56"/>
      <c r="G7796" s="56"/>
      <c r="H7796" s="56"/>
      <c r="I7796" s="56"/>
      <c r="J7796" s="61"/>
    </row>
    <row r="7797" spans="1:10">
      <c r="A7797" s="58"/>
      <c r="B7797" s="58"/>
      <c r="C7797" s="58"/>
      <c r="D7797" s="59"/>
      <c r="E7797" s="59"/>
      <c r="F7797" s="59"/>
      <c r="G7797" s="59"/>
      <c r="H7797" s="59"/>
      <c r="I7797" s="59"/>
      <c r="J7797" s="62"/>
    </row>
    <row r="7798" spans="1:10">
      <c r="A7798" s="55"/>
      <c r="B7798" s="55"/>
      <c r="C7798" s="55"/>
      <c r="D7798" s="56"/>
      <c r="E7798" s="56"/>
      <c r="F7798" s="56"/>
      <c r="G7798" s="56"/>
      <c r="H7798" s="56"/>
      <c r="I7798" s="56"/>
      <c r="J7798" s="61"/>
    </row>
    <row r="7799" spans="1:10">
      <c r="A7799" s="58"/>
      <c r="B7799" s="58"/>
      <c r="C7799" s="58"/>
      <c r="D7799" s="59"/>
      <c r="E7799" s="59"/>
      <c r="F7799" s="59"/>
      <c r="G7799" s="59"/>
      <c r="H7799" s="59"/>
      <c r="I7799" s="59"/>
      <c r="J7799" s="62"/>
    </row>
    <row r="7800" spans="1:10">
      <c r="A7800" s="55"/>
      <c r="B7800" s="55"/>
      <c r="C7800" s="55"/>
      <c r="D7800" s="56"/>
      <c r="E7800" s="56"/>
      <c r="F7800" s="56"/>
      <c r="G7800" s="56"/>
      <c r="H7800" s="56"/>
      <c r="I7800" s="56"/>
      <c r="J7800" s="61"/>
    </row>
    <row r="7801" spans="1:10">
      <c r="A7801" s="58"/>
      <c r="B7801" s="58"/>
      <c r="C7801" s="58"/>
      <c r="D7801" s="59"/>
      <c r="E7801" s="59"/>
      <c r="F7801" s="59"/>
      <c r="G7801" s="59"/>
      <c r="H7801" s="59"/>
      <c r="I7801" s="59"/>
      <c r="J7801" s="62"/>
    </row>
    <row r="7802" spans="1:10">
      <c r="A7802" s="55"/>
      <c r="B7802" s="55"/>
      <c r="C7802" s="55"/>
      <c r="D7802" s="56"/>
      <c r="E7802" s="56"/>
      <c r="F7802" s="56"/>
      <c r="G7802" s="56"/>
      <c r="H7802" s="56"/>
      <c r="I7802" s="56"/>
      <c r="J7802" s="61"/>
    </row>
    <row r="7803" spans="1:10">
      <c r="A7803" s="58"/>
      <c r="B7803" s="58"/>
      <c r="C7803" s="58"/>
      <c r="D7803" s="59"/>
      <c r="E7803" s="59"/>
      <c r="F7803" s="59"/>
      <c r="G7803" s="59"/>
      <c r="H7803" s="59"/>
      <c r="I7803" s="59"/>
      <c r="J7803" s="62"/>
    </row>
    <row r="7804" spans="1:10">
      <c r="A7804" s="55"/>
      <c r="B7804" s="55"/>
      <c r="C7804" s="55"/>
      <c r="D7804" s="56"/>
      <c r="E7804" s="56"/>
      <c r="F7804" s="56"/>
      <c r="G7804" s="56"/>
      <c r="H7804" s="56"/>
      <c r="I7804" s="56"/>
      <c r="J7804" s="61"/>
    </row>
    <row r="7805" spans="1:10">
      <c r="A7805" s="58"/>
      <c r="B7805" s="58"/>
      <c r="C7805" s="58"/>
      <c r="D7805" s="59"/>
      <c r="E7805" s="59"/>
      <c r="F7805" s="59"/>
      <c r="G7805" s="59"/>
      <c r="H7805" s="59"/>
      <c r="I7805" s="59"/>
      <c r="J7805" s="62"/>
    </row>
    <row r="7806" spans="1:10">
      <c r="A7806" s="55"/>
      <c r="B7806" s="55"/>
      <c r="C7806" s="55"/>
      <c r="D7806" s="56"/>
      <c r="E7806" s="56"/>
      <c r="F7806" s="56"/>
      <c r="G7806" s="56"/>
      <c r="H7806" s="56"/>
      <c r="I7806" s="56"/>
      <c r="J7806" s="61"/>
    </row>
    <row r="7807" spans="1:10">
      <c r="A7807" s="58"/>
      <c r="B7807" s="58"/>
      <c r="C7807" s="58"/>
      <c r="D7807" s="59"/>
      <c r="E7807" s="59"/>
      <c r="F7807" s="59"/>
      <c r="G7807" s="59"/>
      <c r="H7807" s="59"/>
      <c r="I7807" s="59"/>
      <c r="J7807" s="62"/>
    </row>
    <row r="7808" spans="1:10">
      <c r="A7808" s="55"/>
      <c r="B7808" s="55"/>
      <c r="C7808" s="55"/>
      <c r="D7808" s="56"/>
      <c r="E7808" s="56"/>
      <c r="F7808" s="56"/>
      <c r="G7808" s="56"/>
      <c r="H7808" s="56"/>
      <c r="I7808" s="56"/>
      <c r="J7808" s="61"/>
    </row>
    <row r="7809" spans="1:10">
      <c r="A7809" s="58"/>
      <c r="B7809" s="58"/>
      <c r="C7809" s="58"/>
      <c r="D7809" s="59"/>
      <c r="E7809" s="59"/>
      <c r="F7809" s="59"/>
      <c r="G7809" s="59"/>
      <c r="H7809" s="59"/>
      <c r="I7809" s="59"/>
      <c r="J7809" s="62"/>
    </row>
    <row r="7810" spans="1:10">
      <c r="A7810" s="55"/>
      <c r="B7810" s="55"/>
      <c r="C7810" s="55"/>
      <c r="D7810" s="56"/>
      <c r="E7810" s="56"/>
      <c r="F7810" s="56"/>
      <c r="G7810" s="56"/>
      <c r="H7810" s="56"/>
      <c r="I7810" s="56"/>
      <c r="J7810" s="61"/>
    </row>
    <row r="7811" spans="1:10">
      <c r="A7811" s="58"/>
      <c r="B7811" s="58"/>
      <c r="C7811" s="58"/>
      <c r="D7811" s="59"/>
      <c r="E7811" s="59"/>
      <c r="F7811" s="59"/>
      <c r="G7811" s="59"/>
      <c r="H7811" s="59"/>
      <c r="I7811" s="59"/>
      <c r="J7811" s="62"/>
    </row>
    <row r="7812" spans="1:10">
      <c r="A7812" s="55"/>
      <c r="B7812" s="55"/>
      <c r="C7812" s="55"/>
      <c r="D7812" s="56"/>
      <c r="E7812" s="56"/>
      <c r="F7812" s="56"/>
      <c r="G7812" s="56"/>
      <c r="H7812" s="56"/>
      <c r="I7812" s="56"/>
      <c r="J7812" s="61"/>
    </row>
    <row r="7813" spans="1:10">
      <c r="A7813" s="58"/>
      <c r="B7813" s="58"/>
      <c r="C7813" s="58"/>
      <c r="D7813" s="59"/>
      <c r="E7813" s="59"/>
      <c r="F7813" s="59"/>
      <c r="G7813" s="59"/>
      <c r="H7813" s="59"/>
      <c r="I7813" s="59"/>
      <c r="J7813" s="62"/>
    </row>
    <row r="7814" spans="1:10">
      <c r="A7814" s="55"/>
      <c r="B7814" s="55"/>
      <c r="C7814" s="55"/>
      <c r="D7814" s="56"/>
      <c r="E7814" s="56"/>
      <c r="F7814" s="56"/>
      <c r="G7814" s="56"/>
      <c r="H7814" s="56"/>
      <c r="I7814" s="56"/>
      <c r="J7814" s="61"/>
    </row>
    <row r="7815" spans="1:10">
      <c r="A7815" s="58"/>
      <c r="B7815" s="58"/>
      <c r="C7815" s="58"/>
      <c r="D7815" s="59"/>
      <c r="E7815" s="59"/>
      <c r="F7815" s="59"/>
      <c r="G7815" s="59"/>
      <c r="H7815" s="59"/>
      <c r="I7815" s="59"/>
      <c r="J7815" s="62"/>
    </row>
    <row r="7816" spans="1:10">
      <c r="A7816" s="55"/>
      <c r="B7816" s="55"/>
      <c r="C7816" s="55"/>
      <c r="D7816" s="56"/>
      <c r="E7816" s="56"/>
      <c r="F7816" s="56"/>
      <c r="G7816" s="56"/>
      <c r="H7816" s="56"/>
      <c r="I7816" s="56"/>
      <c r="J7816" s="61"/>
    </row>
    <row r="7817" spans="1:10">
      <c r="A7817" s="58"/>
      <c r="B7817" s="58"/>
      <c r="C7817" s="58"/>
      <c r="D7817" s="59"/>
      <c r="E7817" s="59"/>
      <c r="F7817" s="59"/>
      <c r="G7817" s="59"/>
      <c r="H7817" s="59"/>
      <c r="I7817" s="59"/>
      <c r="J7817" s="62"/>
    </row>
    <row r="7818" spans="1:10">
      <c r="A7818" s="55"/>
      <c r="B7818" s="55"/>
      <c r="C7818" s="55"/>
      <c r="D7818" s="56"/>
      <c r="E7818" s="56"/>
      <c r="F7818" s="56"/>
      <c r="G7818" s="56"/>
      <c r="H7818" s="56"/>
      <c r="I7818" s="56"/>
      <c r="J7818" s="61"/>
    </row>
    <row r="7819" spans="1:10">
      <c r="A7819" s="58"/>
      <c r="B7819" s="58"/>
      <c r="C7819" s="58"/>
      <c r="D7819" s="59"/>
      <c r="E7819" s="59"/>
      <c r="F7819" s="59"/>
      <c r="G7819" s="59"/>
      <c r="H7819" s="59"/>
      <c r="I7819" s="59"/>
      <c r="J7819" s="62"/>
    </row>
    <row r="7820" spans="1:10">
      <c r="A7820" s="55"/>
      <c r="B7820" s="55"/>
      <c r="C7820" s="55"/>
      <c r="D7820" s="56"/>
      <c r="E7820" s="56"/>
      <c r="F7820" s="56"/>
      <c r="G7820" s="56"/>
      <c r="H7820" s="56"/>
      <c r="I7820" s="56"/>
      <c r="J7820" s="61"/>
    </row>
    <row r="7821" spans="1:10">
      <c r="A7821" s="58"/>
      <c r="B7821" s="58"/>
      <c r="C7821" s="58"/>
      <c r="D7821" s="59"/>
      <c r="E7821" s="59"/>
      <c r="F7821" s="59"/>
      <c r="G7821" s="59"/>
      <c r="H7821" s="59"/>
      <c r="I7821" s="59"/>
      <c r="J7821" s="62"/>
    </row>
    <row r="7822" spans="1:10">
      <c r="A7822" s="55"/>
      <c r="B7822" s="55"/>
      <c r="C7822" s="55"/>
      <c r="D7822" s="56"/>
      <c r="E7822" s="56"/>
      <c r="F7822" s="56"/>
      <c r="G7822" s="56"/>
      <c r="H7822" s="56"/>
      <c r="I7822" s="56"/>
      <c r="J7822" s="61"/>
    </row>
    <row r="7823" spans="1:10">
      <c r="A7823" s="58"/>
      <c r="B7823" s="58"/>
      <c r="C7823" s="58"/>
      <c r="D7823" s="59"/>
      <c r="E7823" s="59"/>
      <c r="F7823" s="59"/>
      <c r="G7823" s="59"/>
      <c r="H7823" s="59"/>
      <c r="I7823" s="59"/>
      <c r="J7823" s="62"/>
    </row>
    <row r="7824" spans="1:10">
      <c r="A7824" s="55"/>
      <c r="B7824" s="55"/>
      <c r="C7824" s="55"/>
      <c r="D7824" s="56"/>
      <c r="E7824" s="56"/>
      <c r="F7824" s="56"/>
      <c r="G7824" s="56"/>
      <c r="H7824" s="56"/>
      <c r="I7824" s="56"/>
      <c r="J7824" s="61"/>
    </row>
    <row r="7825" spans="1:10">
      <c r="A7825" s="58"/>
      <c r="B7825" s="58"/>
      <c r="C7825" s="58"/>
      <c r="D7825" s="59"/>
      <c r="E7825" s="59"/>
      <c r="F7825" s="59"/>
      <c r="G7825" s="59"/>
      <c r="H7825" s="59"/>
      <c r="I7825" s="59"/>
      <c r="J7825" s="62"/>
    </row>
    <row r="7826" spans="1:10">
      <c r="A7826" s="55"/>
      <c r="B7826" s="55"/>
      <c r="C7826" s="55"/>
      <c r="D7826" s="56"/>
      <c r="E7826" s="56"/>
      <c r="F7826" s="56"/>
      <c r="G7826" s="56"/>
      <c r="H7826" s="56"/>
      <c r="I7826" s="56"/>
      <c r="J7826" s="61"/>
    </row>
    <row r="7827" spans="1:10">
      <c r="A7827" s="58"/>
      <c r="B7827" s="58"/>
      <c r="C7827" s="58"/>
      <c r="D7827" s="59"/>
      <c r="E7827" s="59"/>
      <c r="F7827" s="59"/>
      <c r="G7827" s="59"/>
      <c r="H7827" s="59"/>
      <c r="I7827" s="59"/>
      <c r="J7827" s="62"/>
    </row>
    <row r="7828" spans="1:10">
      <c r="A7828" s="55"/>
      <c r="B7828" s="55"/>
      <c r="C7828" s="55"/>
      <c r="D7828" s="56"/>
      <c r="E7828" s="56"/>
      <c r="F7828" s="56"/>
      <c r="G7828" s="56"/>
      <c r="H7828" s="56"/>
      <c r="I7828" s="56"/>
      <c r="J7828" s="61"/>
    </row>
    <row r="7829" spans="1:10">
      <c r="A7829" s="58"/>
      <c r="B7829" s="58"/>
      <c r="C7829" s="58"/>
      <c r="D7829" s="59"/>
      <c r="E7829" s="59"/>
      <c r="F7829" s="59"/>
      <c r="G7829" s="59"/>
      <c r="H7829" s="59"/>
      <c r="I7829" s="59"/>
      <c r="J7829" s="62"/>
    </row>
    <row r="7830" spans="1:10">
      <c r="A7830" s="55"/>
      <c r="B7830" s="55"/>
      <c r="C7830" s="55"/>
      <c r="D7830" s="56"/>
      <c r="E7830" s="56"/>
      <c r="F7830" s="56"/>
      <c r="G7830" s="56"/>
      <c r="H7830" s="56"/>
      <c r="I7830" s="56"/>
      <c r="J7830" s="61"/>
    </row>
    <row r="7831" spans="1:10">
      <c r="A7831" s="58"/>
      <c r="B7831" s="58"/>
      <c r="C7831" s="58"/>
      <c r="D7831" s="59"/>
      <c r="E7831" s="59"/>
      <c r="F7831" s="59"/>
      <c r="G7831" s="59"/>
      <c r="H7831" s="59"/>
      <c r="I7831" s="59"/>
      <c r="J7831" s="62"/>
    </row>
    <row r="7832" spans="1:10">
      <c r="A7832" s="55"/>
      <c r="B7832" s="55"/>
      <c r="C7832" s="55"/>
      <c r="D7832" s="56"/>
      <c r="E7832" s="56"/>
      <c r="F7832" s="56"/>
      <c r="G7832" s="56"/>
      <c r="H7832" s="56"/>
      <c r="I7832" s="56"/>
      <c r="J7832" s="61"/>
    </row>
    <row r="7833" spans="1:10">
      <c r="A7833" s="58"/>
      <c r="B7833" s="58"/>
      <c r="C7833" s="58"/>
      <c r="D7833" s="59"/>
      <c r="E7833" s="59"/>
      <c r="F7833" s="59"/>
      <c r="G7833" s="59"/>
      <c r="H7833" s="59"/>
      <c r="I7833" s="59"/>
      <c r="J7833" s="62"/>
    </row>
    <row r="7834" spans="1:10">
      <c r="A7834" s="55"/>
      <c r="B7834" s="55"/>
      <c r="C7834" s="55"/>
      <c r="D7834" s="56"/>
      <c r="E7834" s="56"/>
      <c r="F7834" s="56"/>
      <c r="G7834" s="56"/>
      <c r="H7834" s="56"/>
      <c r="I7834" s="56"/>
      <c r="J7834" s="61"/>
    </row>
    <row r="7835" spans="1:10">
      <c r="A7835" s="58"/>
      <c r="B7835" s="58"/>
      <c r="C7835" s="58"/>
      <c r="D7835" s="59"/>
      <c r="E7835" s="59"/>
      <c r="F7835" s="59"/>
      <c r="G7835" s="59"/>
      <c r="H7835" s="59"/>
      <c r="I7835" s="59"/>
      <c r="J7835" s="62"/>
    </row>
    <row r="7836" spans="1:10">
      <c r="A7836" s="55"/>
      <c r="B7836" s="55"/>
      <c r="C7836" s="55"/>
      <c r="D7836" s="56"/>
      <c r="E7836" s="56"/>
      <c r="F7836" s="56"/>
      <c r="G7836" s="56"/>
      <c r="H7836" s="56"/>
      <c r="I7836" s="56"/>
      <c r="J7836" s="61"/>
    </row>
    <row r="7837" spans="1:10">
      <c r="A7837" s="58"/>
      <c r="B7837" s="58"/>
      <c r="C7837" s="58"/>
      <c r="D7837" s="59"/>
      <c r="E7837" s="59"/>
      <c r="F7837" s="59"/>
      <c r="G7837" s="59"/>
      <c r="H7837" s="59"/>
      <c r="I7837" s="59"/>
      <c r="J7837" s="62"/>
    </row>
    <row r="7838" spans="1:10">
      <c r="A7838" s="55"/>
      <c r="B7838" s="55"/>
      <c r="C7838" s="55"/>
      <c r="D7838" s="56"/>
      <c r="E7838" s="56"/>
      <c r="F7838" s="56"/>
      <c r="G7838" s="56"/>
      <c r="H7838" s="56"/>
      <c r="I7838" s="56"/>
      <c r="J7838" s="61"/>
    </row>
    <row r="7839" spans="1:10">
      <c r="A7839" s="58"/>
      <c r="B7839" s="58"/>
      <c r="C7839" s="58"/>
      <c r="D7839" s="59"/>
      <c r="E7839" s="59"/>
      <c r="F7839" s="59"/>
      <c r="G7839" s="59"/>
      <c r="H7839" s="59"/>
      <c r="I7839" s="59"/>
      <c r="J7839" s="62"/>
    </row>
    <row r="7840" spans="1:10">
      <c r="A7840" s="55"/>
      <c r="B7840" s="55"/>
      <c r="C7840" s="55"/>
      <c r="D7840" s="56"/>
      <c r="E7840" s="56"/>
      <c r="F7840" s="56"/>
      <c r="G7840" s="56"/>
      <c r="H7840" s="56"/>
      <c r="I7840" s="56"/>
      <c r="J7840" s="61"/>
    </row>
    <row r="7841" spans="1:10">
      <c r="A7841" s="58"/>
      <c r="B7841" s="58"/>
      <c r="C7841" s="58"/>
      <c r="D7841" s="59"/>
      <c r="E7841" s="59"/>
      <c r="F7841" s="59"/>
      <c r="G7841" s="59"/>
      <c r="H7841" s="59"/>
      <c r="I7841" s="59"/>
      <c r="J7841" s="62"/>
    </row>
    <row r="7842" spans="1:10">
      <c r="A7842" s="55"/>
      <c r="B7842" s="55"/>
      <c r="C7842" s="55"/>
      <c r="D7842" s="56"/>
      <c r="E7842" s="56"/>
      <c r="F7842" s="56"/>
      <c r="G7842" s="56"/>
      <c r="H7842" s="56"/>
      <c r="I7842" s="56"/>
      <c r="J7842" s="61"/>
    </row>
    <row r="7843" spans="1:10">
      <c r="A7843" s="58"/>
      <c r="B7843" s="58"/>
      <c r="C7843" s="58"/>
      <c r="D7843" s="59"/>
      <c r="E7843" s="59"/>
      <c r="F7843" s="59"/>
      <c r="G7843" s="59"/>
      <c r="H7843" s="59"/>
      <c r="I7843" s="59"/>
      <c r="J7843" s="62"/>
    </row>
    <row r="7844" spans="1:10">
      <c r="A7844" s="55"/>
      <c r="B7844" s="55"/>
      <c r="C7844" s="55"/>
      <c r="D7844" s="56"/>
      <c r="E7844" s="56"/>
      <c r="F7844" s="56"/>
      <c r="G7844" s="56"/>
      <c r="H7844" s="56"/>
      <c r="I7844" s="56"/>
      <c r="J7844" s="61"/>
    </row>
    <row r="7845" spans="1:10">
      <c r="A7845" s="58"/>
      <c r="B7845" s="58"/>
      <c r="C7845" s="58"/>
      <c r="D7845" s="59"/>
      <c r="E7845" s="59"/>
      <c r="F7845" s="59"/>
      <c r="G7845" s="59"/>
      <c r="H7845" s="59"/>
      <c r="I7845" s="59"/>
      <c r="J7845" s="62"/>
    </row>
    <row r="7846" spans="1:10">
      <c r="A7846" s="55"/>
      <c r="B7846" s="55"/>
      <c r="C7846" s="55"/>
      <c r="D7846" s="56"/>
      <c r="E7846" s="56"/>
      <c r="F7846" s="56"/>
      <c r="G7846" s="56"/>
      <c r="H7846" s="56"/>
      <c r="I7846" s="56"/>
      <c r="J7846" s="61"/>
    </row>
    <row r="7847" spans="1:10">
      <c r="A7847" s="58"/>
      <c r="B7847" s="58"/>
      <c r="C7847" s="58"/>
      <c r="D7847" s="59"/>
      <c r="E7847" s="59"/>
      <c r="F7847" s="59"/>
      <c r="G7847" s="59"/>
      <c r="H7847" s="59"/>
      <c r="I7847" s="59"/>
      <c r="J7847" s="62"/>
    </row>
    <row r="7848" spans="1:10">
      <c r="A7848" s="55"/>
      <c r="B7848" s="55"/>
      <c r="C7848" s="55"/>
      <c r="D7848" s="56"/>
      <c r="E7848" s="56"/>
      <c r="F7848" s="56"/>
      <c r="G7848" s="56"/>
      <c r="H7848" s="56"/>
      <c r="I7848" s="56"/>
      <c r="J7848" s="61"/>
    </row>
    <row r="7849" spans="1:10">
      <c r="A7849" s="58"/>
      <c r="B7849" s="58"/>
      <c r="C7849" s="58"/>
      <c r="D7849" s="59"/>
      <c r="E7849" s="59"/>
      <c r="F7849" s="59"/>
      <c r="G7849" s="59"/>
      <c r="H7849" s="59"/>
      <c r="I7849" s="59"/>
      <c r="J7849" s="62"/>
    </row>
    <row r="7850" spans="1:10">
      <c r="A7850" s="55"/>
      <c r="B7850" s="55"/>
      <c r="C7850" s="55"/>
      <c r="D7850" s="56"/>
      <c r="E7850" s="56"/>
      <c r="F7850" s="56"/>
      <c r="G7850" s="56"/>
      <c r="H7850" s="56"/>
      <c r="I7850" s="56"/>
      <c r="J7850" s="61"/>
    </row>
    <row r="7851" spans="1:10">
      <c r="A7851" s="58"/>
      <c r="B7851" s="58"/>
      <c r="C7851" s="58"/>
      <c r="D7851" s="59"/>
      <c r="E7851" s="59"/>
      <c r="F7851" s="59"/>
      <c r="G7851" s="59"/>
      <c r="H7851" s="59"/>
      <c r="I7851" s="59"/>
      <c r="J7851" s="62"/>
    </row>
    <row r="7852" spans="1:10">
      <c r="A7852" s="55"/>
      <c r="B7852" s="55"/>
      <c r="C7852" s="55"/>
      <c r="D7852" s="56"/>
      <c r="E7852" s="56"/>
      <c r="F7852" s="56"/>
      <c r="G7852" s="56"/>
      <c r="H7852" s="56"/>
      <c r="I7852" s="56"/>
      <c r="J7852" s="61"/>
    </row>
    <row r="7853" spans="1:10">
      <c r="A7853" s="58"/>
      <c r="B7853" s="58"/>
      <c r="C7853" s="58"/>
      <c r="D7853" s="59"/>
      <c r="E7853" s="59"/>
      <c r="F7853" s="59"/>
      <c r="G7853" s="59"/>
      <c r="H7853" s="59"/>
      <c r="I7853" s="59"/>
      <c r="J7853" s="62"/>
    </row>
    <row r="7854" spans="1:10">
      <c r="A7854" s="55"/>
      <c r="B7854" s="55"/>
      <c r="C7854" s="55"/>
      <c r="D7854" s="56"/>
      <c r="E7854" s="56"/>
      <c r="F7854" s="56"/>
      <c r="G7854" s="56"/>
      <c r="H7854" s="56"/>
      <c r="I7854" s="56"/>
      <c r="J7854" s="61"/>
    </row>
    <row r="7855" spans="1:10">
      <c r="A7855" s="58"/>
      <c r="B7855" s="58"/>
      <c r="C7855" s="58"/>
      <c r="D7855" s="59"/>
      <c r="E7855" s="59"/>
      <c r="F7855" s="59"/>
      <c r="G7855" s="59"/>
      <c r="H7855" s="59"/>
      <c r="I7855" s="59"/>
      <c r="J7855" s="62"/>
    </row>
    <row r="7856" spans="1:10">
      <c r="A7856" s="55"/>
      <c r="B7856" s="55"/>
      <c r="C7856" s="55"/>
      <c r="D7856" s="56"/>
      <c r="E7856" s="56"/>
      <c r="F7856" s="56"/>
      <c r="G7856" s="56"/>
      <c r="H7856" s="56"/>
      <c r="I7856" s="56"/>
      <c r="J7856" s="61"/>
    </row>
    <row r="7857" spans="1:10">
      <c r="A7857" s="58"/>
      <c r="B7857" s="58"/>
      <c r="C7857" s="58"/>
      <c r="D7857" s="59"/>
      <c r="E7857" s="59"/>
      <c r="F7857" s="59"/>
      <c r="G7857" s="59"/>
      <c r="H7857" s="59"/>
      <c r="I7857" s="59"/>
      <c r="J7857" s="62"/>
    </row>
    <row r="7858" spans="1:10">
      <c r="A7858" s="55"/>
      <c r="B7858" s="55"/>
      <c r="C7858" s="55"/>
      <c r="D7858" s="56"/>
      <c r="E7858" s="56"/>
      <c r="F7858" s="56"/>
      <c r="G7858" s="56"/>
      <c r="H7858" s="56"/>
      <c r="I7858" s="56"/>
      <c r="J7858" s="61"/>
    </row>
    <row r="7859" spans="1:10">
      <c r="A7859" s="58"/>
      <c r="B7859" s="58"/>
      <c r="C7859" s="58"/>
      <c r="D7859" s="59"/>
      <c r="E7859" s="59"/>
      <c r="F7859" s="59"/>
      <c r="G7859" s="59"/>
      <c r="H7859" s="59"/>
      <c r="I7859" s="59"/>
      <c r="J7859" s="62"/>
    </row>
    <row r="7860" spans="1:10">
      <c r="A7860" s="55"/>
      <c r="B7860" s="55"/>
      <c r="C7860" s="55"/>
      <c r="D7860" s="56"/>
      <c r="E7860" s="56"/>
      <c r="F7860" s="56"/>
      <c r="G7860" s="56"/>
      <c r="H7860" s="56"/>
      <c r="I7860" s="56"/>
      <c r="J7860" s="61"/>
    </row>
    <row r="7861" spans="1:10">
      <c r="A7861" s="58"/>
      <c r="B7861" s="58"/>
      <c r="C7861" s="58"/>
      <c r="D7861" s="59"/>
      <c r="E7861" s="59"/>
      <c r="F7861" s="59"/>
      <c r="G7861" s="59"/>
      <c r="H7861" s="59"/>
      <c r="I7861" s="59"/>
      <c r="J7861" s="62"/>
    </row>
    <row r="7862" spans="1:10">
      <c r="A7862" s="55"/>
      <c r="B7862" s="55"/>
      <c r="C7862" s="55"/>
      <c r="D7862" s="56"/>
      <c r="E7862" s="56"/>
      <c r="F7862" s="56"/>
      <c r="G7862" s="56"/>
      <c r="H7862" s="56"/>
      <c r="I7862" s="56"/>
      <c r="J7862" s="61"/>
    </row>
    <row r="7863" spans="1:10">
      <c r="A7863" s="58"/>
      <c r="B7863" s="58"/>
      <c r="C7863" s="58"/>
      <c r="D7863" s="59"/>
      <c r="E7863" s="59"/>
      <c r="F7863" s="59"/>
      <c r="G7863" s="59"/>
      <c r="H7863" s="59"/>
      <c r="I7863" s="59"/>
      <c r="J7863" s="62"/>
    </row>
    <row r="7864" spans="1:10">
      <c r="A7864" s="55"/>
      <c r="B7864" s="55"/>
      <c r="C7864" s="55"/>
      <c r="D7864" s="56"/>
      <c r="E7864" s="56"/>
      <c r="F7864" s="56"/>
      <c r="G7864" s="56"/>
      <c r="H7864" s="56"/>
      <c r="I7864" s="56"/>
      <c r="J7864" s="61"/>
    </row>
    <row r="7865" spans="1:10">
      <c r="A7865" s="58"/>
      <c r="B7865" s="58"/>
      <c r="C7865" s="58"/>
      <c r="D7865" s="59"/>
      <c r="E7865" s="59"/>
      <c r="F7865" s="59"/>
      <c r="G7865" s="59"/>
      <c r="H7865" s="59"/>
      <c r="I7865" s="59"/>
      <c r="J7865" s="62"/>
    </row>
    <row r="7866" spans="1:10">
      <c r="A7866" s="55"/>
      <c r="B7866" s="55"/>
      <c r="C7866" s="55"/>
      <c r="D7866" s="56"/>
      <c r="E7866" s="56"/>
      <c r="F7866" s="56"/>
      <c r="G7866" s="56"/>
      <c r="H7866" s="56"/>
      <c r="I7866" s="56"/>
      <c r="J7866" s="61"/>
    </row>
    <row r="7867" spans="1:10">
      <c r="A7867" s="58"/>
      <c r="B7867" s="58"/>
      <c r="C7867" s="58"/>
      <c r="D7867" s="59"/>
      <c r="E7867" s="59"/>
      <c r="F7867" s="59"/>
      <c r="G7867" s="59"/>
      <c r="H7867" s="59"/>
      <c r="I7867" s="59"/>
      <c r="J7867" s="62"/>
    </row>
    <row r="7868" spans="1:10">
      <c r="A7868" s="55"/>
      <c r="B7868" s="55"/>
      <c r="C7868" s="55"/>
      <c r="D7868" s="56"/>
      <c r="E7868" s="56"/>
      <c r="F7868" s="56"/>
      <c r="G7868" s="56"/>
      <c r="H7868" s="56"/>
      <c r="I7868" s="56"/>
      <c r="J7868" s="61"/>
    </row>
    <row r="7869" spans="1:10">
      <c r="A7869" s="58"/>
      <c r="B7869" s="58"/>
      <c r="C7869" s="58"/>
      <c r="D7869" s="59"/>
      <c r="E7869" s="59"/>
      <c r="F7869" s="59"/>
      <c r="G7869" s="59"/>
      <c r="H7869" s="59"/>
      <c r="I7869" s="59"/>
      <c r="J7869" s="62"/>
    </row>
    <row r="7870" spans="1:10">
      <c r="A7870" s="55"/>
      <c r="B7870" s="55"/>
      <c r="C7870" s="55"/>
      <c r="D7870" s="56"/>
      <c r="E7870" s="56"/>
      <c r="F7870" s="56"/>
      <c r="G7870" s="56"/>
      <c r="H7870" s="56"/>
      <c r="I7870" s="56"/>
      <c r="J7870" s="61"/>
    </row>
    <row r="7871" spans="1:10">
      <c r="A7871" s="58"/>
      <c r="B7871" s="58"/>
      <c r="C7871" s="58"/>
      <c r="D7871" s="59"/>
      <c r="E7871" s="59"/>
      <c r="F7871" s="59"/>
      <c r="G7871" s="59"/>
      <c r="H7871" s="59"/>
      <c r="I7871" s="59"/>
      <c r="J7871" s="62"/>
    </row>
    <row r="7872" spans="1:10">
      <c r="A7872" s="55"/>
      <c r="B7872" s="55"/>
      <c r="C7872" s="55"/>
      <c r="D7872" s="56"/>
      <c r="E7872" s="56"/>
      <c r="F7872" s="56"/>
      <c r="G7872" s="56"/>
      <c r="H7872" s="56"/>
      <c r="I7872" s="56"/>
      <c r="J7872" s="61"/>
    </row>
    <row r="7873" spans="1:10">
      <c r="A7873" s="58"/>
      <c r="B7873" s="58"/>
      <c r="C7873" s="58"/>
      <c r="D7873" s="59"/>
      <c r="E7873" s="59"/>
      <c r="F7873" s="59"/>
      <c r="G7873" s="59"/>
      <c r="H7873" s="59"/>
      <c r="I7873" s="59"/>
      <c r="J7873" s="62"/>
    </row>
    <row r="7874" spans="1:10">
      <c r="A7874" s="55"/>
      <c r="B7874" s="55"/>
      <c r="C7874" s="55"/>
      <c r="D7874" s="56"/>
      <c r="E7874" s="56"/>
      <c r="F7874" s="56"/>
      <c r="G7874" s="56"/>
      <c r="H7874" s="56"/>
      <c r="I7874" s="56"/>
      <c r="J7874" s="61"/>
    </row>
    <row r="7875" spans="1:10">
      <c r="A7875" s="58"/>
      <c r="B7875" s="58"/>
      <c r="C7875" s="58"/>
      <c r="D7875" s="59"/>
      <c r="E7875" s="59"/>
      <c r="F7875" s="59"/>
      <c r="G7875" s="59"/>
      <c r="H7875" s="59"/>
      <c r="I7875" s="59"/>
      <c r="J7875" s="62"/>
    </row>
    <row r="7876" spans="1:10">
      <c r="A7876" s="55"/>
      <c r="B7876" s="55"/>
      <c r="C7876" s="55"/>
      <c r="D7876" s="56"/>
      <c r="E7876" s="56"/>
      <c r="F7876" s="56"/>
      <c r="G7876" s="56"/>
      <c r="H7876" s="56"/>
      <c r="I7876" s="56"/>
      <c r="J7876" s="61"/>
    </row>
    <row r="7877" spans="1:10">
      <c r="A7877" s="58"/>
      <c r="B7877" s="58"/>
      <c r="C7877" s="58"/>
      <c r="D7877" s="59"/>
      <c r="E7877" s="59"/>
      <c r="F7877" s="59"/>
      <c r="G7877" s="59"/>
      <c r="H7877" s="59"/>
      <c r="I7877" s="59"/>
      <c r="J7877" s="62"/>
    </row>
    <row r="7878" spans="1:10">
      <c r="A7878" s="55"/>
      <c r="B7878" s="55"/>
      <c r="C7878" s="55"/>
      <c r="D7878" s="56"/>
      <c r="E7878" s="56"/>
      <c r="F7878" s="56"/>
      <c r="G7878" s="56"/>
      <c r="H7878" s="56"/>
      <c r="I7878" s="56"/>
      <c r="J7878" s="61"/>
    </row>
    <row r="7879" spans="1:10">
      <c r="A7879" s="58"/>
      <c r="B7879" s="58"/>
      <c r="C7879" s="58"/>
      <c r="D7879" s="59"/>
      <c r="E7879" s="59"/>
      <c r="F7879" s="59"/>
      <c r="G7879" s="59"/>
      <c r="H7879" s="59"/>
      <c r="I7879" s="59"/>
      <c r="J7879" s="62"/>
    </row>
    <row r="7880" spans="1:10">
      <c r="A7880" s="55"/>
      <c r="B7880" s="55"/>
      <c r="C7880" s="55"/>
      <c r="D7880" s="56"/>
      <c r="E7880" s="56"/>
      <c r="F7880" s="56"/>
      <c r="G7880" s="56"/>
      <c r="H7880" s="56"/>
      <c r="I7880" s="56"/>
      <c r="J7880" s="61"/>
    </row>
    <row r="7881" spans="1:10">
      <c r="A7881" s="58"/>
      <c r="B7881" s="58"/>
      <c r="C7881" s="58"/>
      <c r="D7881" s="59"/>
      <c r="E7881" s="59"/>
      <c r="F7881" s="59"/>
      <c r="G7881" s="59"/>
      <c r="H7881" s="59"/>
      <c r="I7881" s="59"/>
      <c r="J7881" s="62"/>
    </row>
    <row r="7882" spans="1:10">
      <c r="A7882" s="55"/>
      <c r="B7882" s="55"/>
      <c r="C7882" s="55"/>
      <c r="D7882" s="56"/>
      <c r="E7882" s="56"/>
      <c r="F7882" s="56"/>
      <c r="G7882" s="56"/>
      <c r="H7882" s="56"/>
      <c r="I7882" s="56"/>
      <c r="J7882" s="61"/>
    </row>
    <row r="7883" spans="1:10">
      <c r="A7883" s="58"/>
      <c r="B7883" s="58"/>
      <c r="C7883" s="58"/>
      <c r="D7883" s="59"/>
      <c r="E7883" s="59"/>
      <c r="F7883" s="59"/>
      <c r="G7883" s="59"/>
      <c r="H7883" s="59"/>
      <c r="I7883" s="59"/>
      <c r="J7883" s="62"/>
    </row>
    <row r="7884" spans="1:10">
      <c r="A7884" s="55"/>
      <c r="B7884" s="55"/>
      <c r="C7884" s="55"/>
      <c r="D7884" s="56"/>
      <c r="E7884" s="56"/>
      <c r="F7884" s="56"/>
      <c r="G7884" s="56"/>
      <c r="H7884" s="56"/>
      <c r="I7884" s="56"/>
      <c r="J7884" s="61"/>
    </row>
    <row r="7885" spans="1:10">
      <c r="A7885" s="58"/>
      <c r="B7885" s="58"/>
      <c r="C7885" s="58"/>
      <c r="D7885" s="59"/>
      <c r="E7885" s="59"/>
      <c r="F7885" s="59"/>
      <c r="G7885" s="59"/>
      <c r="H7885" s="59"/>
      <c r="I7885" s="59"/>
      <c r="J7885" s="62"/>
    </row>
    <row r="7886" spans="1:10">
      <c r="A7886" s="55"/>
      <c r="B7886" s="55"/>
      <c r="C7886" s="55"/>
      <c r="D7886" s="56"/>
      <c r="E7886" s="56"/>
      <c r="F7886" s="56"/>
      <c r="G7886" s="56"/>
      <c r="H7886" s="56"/>
      <c r="I7886" s="56"/>
      <c r="J7886" s="61"/>
    </row>
    <row r="7887" spans="1:10">
      <c r="A7887" s="58"/>
      <c r="B7887" s="58"/>
      <c r="C7887" s="58"/>
      <c r="D7887" s="59"/>
      <c r="E7887" s="59"/>
      <c r="F7887" s="59"/>
      <c r="G7887" s="59"/>
      <c r="H7887" s="59"/>
      <c r="I7887" s="59"/>
      <c r="J7887" s="62"/>
    </row>
    <row r="7888" spans="1:10">
      <c r="A7888" s="55"/>
      <c r="B7888" s="55"/>
      <c r="C7888" s="55"/>
      <c r="D7888" s="56"/>
      <c r="E7888" s="56"/>
      <c r="F7888" s="56"/>
      <c r="G7888" s="56"/>
      <c r="H7888" s="56"/>
      <c r="I7888" s="56"/>
      <c r="J7888" s="61"/>
    </row>
    <row r="7889" spans="1:10">
      <c r="A7889" s="58"/>
      <c r="B7889" s="58"/>
      <c r="C7889" s="58"/>
      <c r="D7889" s="59"/>
      <c r="E7889" s="59"/>
      <c r="F7889" s="59"/>
      <c r="G7889" s="59"/>
      <c r="H7889" s="59"/>
      <c r="I7889" s="59"/>
      <c r="J7889" s="62"/>
    </row>
    <row r="7890" spans="1:10">
      <c r="A7890" s="55"/>
      <c r="B7890" s="55"/>
      <c r="C7890" s="55"/>
      <c r="D7890" s="56"/>
      <c r="E7890" s="56"/>
      <c r="F7890" s="56"/>
      <c r="G7890" s="56"/>
      <c r="H7890" s="56"/>
      <c r="I7890" s="56"/>
      <c r="J7890" s="61"/>
    </row>
    <row r="7891" spans="1:10">
      <c r="A7891" s="58"/>
      <c r="B7891" s="58"/>
      <c r="C7891" s="58"/>
      <c r="D7891" s="59"/>
      <c r="E7891" s="59"/>
      <c r="F7891" s="59"/>
      <c r="G7891" s="59"/>
      <c r="H7891" s="59"/>
      <c r="I7891" s="59"/>
      <c r="J7891" s="62"/>
    </row>
    <row r="7892" spans="1:10">
      <c r="A7892" s="55"/>
      <c r="B7892" s="55"/>
      <c r="C7892" s="55"/>
      <c r="D7892" s="56"/>
      <c r="E7892" s="56"/>
      <c r="F7892" s="56"/>
      <c r="G7892" s="56"/>
      <c r="H7892" s="56"/>
      <c r="I7892" s="56"/>
      <c r="J7892" s="61"/>
    </row>
    <row r="7893" spans="1:10">
      <c r="A7893" s="58"/>
      <c r="B7893" s="58"/>
      <c r="C7893" s="58"/>
      <c r="D7893" s="59"/>
      <c r="E7893" s="59"/>
      <c r="F7893" s="59"/>
      <c r="G7893" s="59"/>
      <c r="H7893" s="59"/>
      <c r="I7893" s="59"/>
      <c r="J7893" s="62"/>
    </row>
    <row r="7894" spans="1:10">
      <c r="A7894" s="55"/>
      <c r="B7894" s="55"/>
      <c r="C7894" s="55"/>
      <c r="D7894" s="56"/>
      <c r="E7894" s="56"/>
      <c r="F7894" s="56"/>
      <c r="G7894" s="56"/>
      <c r="H7894" s="56"/>
      <c r="I7894" s="56"/>
      <c r="J7894" s="61"/>
    </row>
    <row r="7895" spans="1:10">
      <c r="A7895" s="58"/>
      <c r="B7895" s="58"/>
      <c r="C7895" s="58"/>
      <c r="D7895" s="59"/>
      <c r="E7895" s="59"/>
      <c r="F7895" s="59"/>
      <c r="G7895" s="59"/>
      <c r="H7895" s="59"/>
      <c r="I7895" s="59"/>
      <c r="J7895" s="62"/>
    </row>
    <row r="7896" spans="1:10">
      <c r="A7896" s="55"/>
      <c r="B7896" s="55"/>
      <c r="C7896" s="55"/>
      <c r="D7896" s="56"/>
      <c r="E7896" s="56"/>
      <c r="F7896" s="56"/>
      <c r="G7896" s="56"/>
      <c r="H7896" s="56"/>
      <c r="I7896" s="56"/>
      <c r="J7896" s="61"/>
    </row>
    <row r="7897" spans="1:10">
      <c r="A7897" s="58"/>
      <c r="B7897" s="58"/>
      <c r="C7897" s="58"/>
      <c r="D7897" s="59"/>
      <c r="E7897" s="59"/>
      <c r="F7897" s="59"/>
      <c r="G7897" s="59"/>
      <c r="H7897" s="59"/>
      <c r="I7897" s="59"/>
      <c r="J7897" s="62"/>
    </row>
    <row r="7898" spans="1:10">
      <c r="A7898" s="55"/>
      <c r="B7898" s="55"/>
      <c r="C7898" s="55"/>
      <c r="D7898" s="56"/>
      <c r="E7898" s="56"/>
      <c r="F7898" s="56"/>
      <c r="G7898" s="56"/>
      <c r="H7898" s="56"/>
      <c r="I7898" s="56"/>
      <c r="J7898" s="61"/>
    </row>
    <row r="7899" spans="1:10">
      <c r="A7899" s="58"/>
      <c r="B7899" s="58"/>
      <c r="C7899" s="58"/>
      <c r="D7899" s="59"/>
      <c r="E7899" s="59"/>
      <c r="F7899" s="59"/>
      <c r="G7899" s="59"/>
      <c r="H7899" s="59"/>
      <c r="I7899" s="59"/>
      <c r="J7899" s="62"/>
    </row>
    <row r="7900" spans="1:10">
      <c r="A7900" s="55"/>
      <c r="B7900" s="55"/>
      <c r="C7900" s="55"/>
      <c r="D7900" s="56"/>
      <c r="E7900" s="56"/>
      <c r="F7900" s="56"/>
      <c r="G7900" s="56"/>
      <c r="H7900" s="56"/>
      <c r="I7900" s="56"/>
      <c r="J7900" s="61"/>
    </row>
    <row r="7901" spans="1:10">
      <c r="A7901" s="58"/>
      <c r="B7901" s="58"/>
      <c r="C7901" s="58"/>
      <c r="D7901" s="59"/>
      <c r="E7901" s="59"/>
      <c r="F7901" s="59"/>
      <c r="G7901" s="59"/>
      <c r="H7901" s="59"/>
      <c r="I7901" s="59"/>
      <c r="J7901" s="62"/>
    </row>
    <row r="7902" spans="1:10">
      <c r="A7902" s="55"/>
      <c r="B7902" s="55"/>
      <c r="C7902" s="55"/>
      <c r="D7902" s="56"/>
      <c r="E7902" s="56"/>
      <c r="F7902" s="56"/>
      <c r="G7902" s="56"/>
      <c r="H7902" s="56"/>
      <c r="I7902" s="56"/>
      <c r="J7902" s="61"/>
    </row>
    <row r="7903" spans="1:10">
      <c r="A7903" s="58"/>
      <c r="B7903" s="58"/>
      <c r="C7903" s="58"/>
      <c r="D7903" s="59"/>
      <c r="E7903" s="59"/>
      <c r="F7903" s="59"/>
      <c r="G7903" s="59"/>
      <c r="H7903" s="59"/>
      <c r="I7903" s="59"/>
      <c r="J7903" s="62"/>
    </row>
    <row r="7904" spans="1:10">
      <c r="A7904" s="55"/>
      <c r="B7904" s="55"/>
      <c r="C7904" s="55"/>
      <c r="D7904" s="56"/>
      <c r="E7904" s="56"/>
      <c r="F7904" s="56"/>
      <c r="G7904" s="56"/>
      <c r="H7904" s="56"/>
      <c r="I7904" s="56"/>
      <c r="J7904" s="61"/>
    </row>
    <row r="7905" spans="1:10">
      <c r="A7905" s="58"/>
      <c r="B7905" s="58"/>
      <c r="C7905" s="58"/>
      <c r="D7905" s="59"/>
      <c r="E7905" s="59"/>
      <c r="F7905" s="59"/>
      <c r="G7905" s="59"/>
      <c r="H7905" s="59"/>
      <c r="I7905" s="59"/>
      <c r="J7905" s="62"/>
    </row>
    <row r="7906" spans="1:10">
      <c r="A7906" s="55"/>
      <c r="B7906" s="55"/>
      <c r="C7906" s="55"/>
      <c r="D7906" s="56"/>
      <c r="E7906" s="56"/>
      <c r="F7906" s="56"/>
      <c r="G7906" s="56"/>
      <c r="H7906" s="56"/>
      <c r="I7906" s="56"/>
      <c r="J7906" s="61"/>
    </row>
    <row r="7907" spans="1:10">
      <c r="A7907" s="58"/>
      <c r="B7907" s="58"/>
      <c r="C7907" s="58"/>
      <c r="D7907" s="59"/>
      <c r="E7907" s="59"/>
      <c r="F7907" s="59"/>
      <c r="G7907" s="59"/>
      <c r="H7907" s="59"/>
      <c r="I7907" s="59"/>
      <c r="J7907" s="62"/>
    </row>
    <row r="7908" spans="1:10">
      <c r="A7908" s="55"/>
      <c r="B7908" s="55"/>
      <c r="C7908" s="55"/>
      <c r="D7908" s="56"/>
      <c r="E7908" s="56"/>
      <c r="F7908" s="56"/>
      <c r="G7908" s="56"/>
      <c r="H7908" s="56"/>
      <c r="I7908" s="56"/>
      <c r="J7908" s="61"/>
    </row>
    <row r="7909" spans="1:10">
      <c r="A7909" s="58"/>
      <c r="B7909" s="58"/>
      <c r="C7909" s="58"/>
      <c r="D7909" s="59"/>
      <c r="E7909" s="59"/>
      <c r="F7909" s="59"/>
      <c r="G7909" s="59"/>
      <c r="H7909" s="59"/>
      <c r="I7909" s="59"/>
      <c r="J7909" s="62"/>
    </row>
    <row r="7910" spans="1:10">
      <c r="A7910" s="55"/>
      <c r="B7910" s="55"/>
      <c r="C7910" s="55"/>
      <c r="D7910" s="56"/>
      <c r="E7910" s="56"/>
      <c r="F7910" s="56"/>
      <c r="G7910" s="56"/>
      <c r="H7910" s="56"/>
      <c r="I7910" s="56"/>
      <c r="J7910" s="61"/>
    </row>
    <row r="7911" spans="1:10">
      <c r="A7911" s="58"/>
      <c r="B7911" s="58"/>
      <c r="C7911" s="58"/>
      <c r="D7911" s="59"/>
      <c r="E7911" s="59"/>
      <c r="F7911" s="59"/>
      <c r="G7911" s="59"/>
      <c r="H7911" s="59"/>
      <c r="I7911" s="59"/>
      <c r="J7911" s="62"/>
    </row>
    <row r="7912" spans="1:10">
      <c r="A7912" s="55"/>
      <c r="B7912" s="55"/>
      <c r="C7912" s="55"/>
      <c r="D7912" s="56"/>
      <c r="E7912" s="56"/>
      <c r="F7912" s="56"/>
      <c r="G7912" s="56"/>
      <c r="H7912" s="56"/>
      <c r="I7912" s="56"/>
      <c r="J7912" s="61"/>
    </row>
    <row r="7913" spans="1:10">
      <c r="A7913" s="58"/>
      <c r="B7913" s="58"/>
      <c r="C7913" s="58"/>
      <c r="D7913" s="59"/>
      <c r="E7913" s="59"/>
      <c r="F7913" s="59"/>
      <c r="G7913" s="59"/>
      <c r="H7913" s="59"/>
      <c r="I7913" s="59"/>
      <c r="J7913" s="62"/>
    </row>
    <row r="7914" spans="1:10">
      <c r="A7914" s="55"/>
      <c r="B7914" s="55"/>
      <c r="C7914" s="55"/>
      <c r="D7914" s="56"/>
      <c r="E7914" s="56"/>
      <c r="F7914" s="56"/>
      <c r="G7914" s="56"/>
      <c r="H7914" s="56"/>
      <c r="I7914" s="56"/>
      <c r="J7914" s="61"/>
    </row>
    <row r="7915" spans="1:10">
      <c r="A7915" s="58"/>
      <c r="B7915" s="58"/>
      <c r="C7915" s="58"/>
      <c r="D7915" s="59"/>
      <c r="E7915" s="59"/>
      <c r="F7915" s="59"/>
      <c r="G7915" s="59"/>
      <c r="H7915" s="59"/>
      <c r="I7915" s="59"/>
      <c r="J7915" s="62"/>
    </row>
    <row r="7916" spans="1:10">
      <c r="A7916" s="55"/>
      <c r="B7916" s="55"/>
      <c r="C7916" s="55"/>
      <c r="D7916" s="56"/>
      <c r="E7916" s="56"/>
      <c r="F7916" s="56"/>
      <c r="G7916" s="56"/>
      <c r="H7916" s="56"/>
      <c r="I7916" s="56"/>
      <c r="J7916" s="61"/>
    </row>
    <row r="7917" spans="1:10">
      <c r="A7917" s="58"/>
      <c r="B7917" s="58"/>
      <c r="C7917" s="58"/>
      <c r="D7917" s="59"/>
      <c r="E7917" s="59"/>
      <c r="F7917" s="59"/>
      <c r="G7917" s="59"/>
      <c r="H7917" s="59"/>
      <c r="I7917" s="59"/>
      <c r="J7917" s="62"/>
    </row>
    <row r="7918" spans="1:10">
      <c r="A7918" s="55"/>
      <c r="B7918" s="55"/>
      <c r="C7918" s="55"/>
      <c r="D7918" s="56"/>
      <c r="E7918" s="56"/>
      <c r="F7918" s="56"/>
      <c r="G7918" s="56"/>
      <c r="H7918" s="56"/>
      <c r="I7918" s="56"/>
      <c r="J7918" s="61"/>
    </row>
    <row r="7919" spans="1:10">
      <c r="A7919" s="58"/>
      <c r="B7919" s="58"/>
      <c r="C7919" s="58"/>
      <c r="D7919" s="59"/>
      <c r="E7919" s="59"/>
      <c r="F7919" s="59"/>
      <c r="G7919" s="59"/>
      <c r="H7919" s="59"/>
      <c r="I7919" s="59"/>
      <c r="J7919" s="62"/>
    </row>
    <row r="7920" spans="1:10">
      <c r="A7920" s="55"/>
      <c r="B7920" s="55"/>
      <c r="C7920" s="55"/>
      <c r="D7920" s="56"/>
      <c r="E7920" s="56"/>
      <c r="F7920" s="56"/>
      <c r="G7920" s="56"/>
      <c r="H7920" s="56"/>
      <c r="I7920" s="56"/>
      <c r="J7920" s="61"/>
    </row>
    <row r="7921" spans="1:10">
      <c r="A7921" s="58"/>
      <c r="B7921" s="58"/>
      <c r="C7921" s="58"/>
      <c r="D7921" s="59"/>
      <c r="E7921" s="59"/>
      <c r="F7921" s="59"/>
      <c r="G7921" s="59"/>
      <c r="H7921" s="59"/>
      <c r="I7921" s="59"/>
      <c r="J7921" s="62"/>
    </row>
    <row r="7922" spans="1:10">
      <c r="A7922" s="55"/>
      <c r="B7922" s="55"/>
      <c r="C7922" s="55"/>
      <c r="D7922" s="56"/>
      <c r="E7922" s="56"/>
      <c r="F7922" s="56"/>
      <c r="G7922" s="56"/>
      <c r="H7922" s="56"/>
      <c r="I7922" s="56"/>
      <c r="J7922" s="61"/>
    </row>
    <row r="7923" spans="1:10">
      <c r="A7923" s="58"/>
      <c r="B7923" s="58"/>
      <c r="C7923" s="58"/>
      <c r="D7923" s="59"/>
      <c r="E7923" s="59"/>
      <c r="F7923" s="59"/>
      <c r="G7923" s="59"/>
      <c r="H7923" s="59"/>
      <c r="I7923" s="59"/>
      <c r="J7923" s="62"/>
    </row>
    <row r="7924" spans="1:10">
      <c r="A7924" s="55"/>
      <c r="B7924" s="55"/>
      <c r="C7924" s="55"/>
      <c r="D7924" s="56"/>
      <c r="E7924" s="56"/>
      <c r="F7924" s="56"/>
      <c r="G7924" s="56"/>
      <c r="H7924" s="56"/>
      <c r="I7924" s="56"/>
      <c r="J7924" s="61"/>
    </row>
    <row r="7925" spans="1:10">
      <c r="A7925" s="58"/>
      <c r="B7925" s="58"/>
      <c r="C7925" s="58"/>
      <c r="D7925" s="59"/>
      <c r="E7925" s="59"/>
      <c r="F7925" s="59"/>
      <c r="G7925" s="59"/>
      <c r="H7925" s="59"/>
      <c r="I7925" s="59"/>
      <c r="J7925" s="62"/>
    </row>
    <row r="7926" spans="1:10">
      <c r="A7926" s="55"/>
      <c r="B7926" s="55"/>
      <c r="C7926" s="55"/>
      <c r="D7926" s="56"/>
      <c r="E7926" s="56"/>
      <c r="F7926" s="56"/>
      <c r="G7926" s="56"/>
      <c r="H7926" s="56"/>
      <c r="I7926" s="56"/>
      <c r="J7926" s="61"/>
    </row>
    <row r="7927" spans="1:10">
      <c r="A7927" s="58"/>
      <c r="B7927" s="58"/>
      <c r="C7927" s="58"/>
      <c r="D7927" s="59"/>
      <c r="E7927" s="59"/>
      <c r="F7927" s="59"/>
      <c r="G7927" s="59"/>
      <c r="H7927" s="59"/>
      <c r="I7927" s="59"/>
      <c r="J7927" s="62"/>
    </row>
    <row r="7928" spans="1:10">
      <c r="A7928" s="55"/>
      <c r="B7928" s="55"/>
      <c r="C7928" s="55"/>
      <c r="D7928" s="56"/>
      <c r="E7928" s="56"/>
      <c r="F7928" s="56"/>
      <c r="G7928" s="56"/>
      <c r="H7928" s="56"/>
      <c r="I7928" s="56"/>
      <c r="J7928" s="61"/>
    </row>
    <row r="7929" spans="1:10">
      <c r="A7929" s="58"/>
      <c r="B7929" s="58"/>
      <c r="C7929" s="58"/>
      <c r="D7929" s="59"/>
      <c r="E7929" s="59"/>
      <c r="F7929" s="59"/>
      <c r="G7929" s="59"/>
      <c r="H7929" s="59"/>
      <c r="I7929" s="59"/>
      <c r="J7929" s="62"/>
    </row>
    <row r="7930" spans="1:10">
      <c r="A7930" s="55"/>
      <c r="B7930" s="55"/>
      <c r="C7930" s="55"/>
      <c r="D7930" s="56"/>
      <c r="E7930" s="56"/>
      <c r="F7930" s="56"/>
      <c r="G7930" s="56"/>
      <c r="H7930" s="56"/>
      <c r="I7930" s="56"/>
      <c r="J7930" s="61"/>
    </row>
    <row r="7931" spans="1:10">
      <c r="A7931" s="58"/>
      <c r="B7931" s="58"/>
      <c r="C7931" s="58"/>
      <c r="D7931" s="59"/>
      <c r="E7931" s="59"/>
      <c r="F7931" s="59"/>
      <c r="G7931" s="59"/>
      <c r="H7931" s="59"/>
      <c r="I7931" s="59"/>
      <c r="J7931" s="62"/>
    </row>
    <row r="7932" spans="1:10">
      <c r="A7932" s="55"/>
      <c r="B7932" s="55"/>
      <c r="C7932" s="55"/>
      <c r="D7932" s="56"/>
      <c r="E7932" s="56"/>
      <c r="F7932" s="56"/>
      <c r="G7932" s="56"/>
      <c r="H7932" s="56"/>
      <c r="I7932" s="56"/>
      <c r="J7932" s="61"/>
    </row>
    <row r="7933" spans="1:10">
      <c r="A7933" s="58"/>
      <c r="B7933" s="58"/>
      <c r="C7933" s="58"/>
      <c r="D7933" s="59"/>
      <c r="E7933" s="59"/>
      <c r="F7933" s="59"/>
      <c r="G7933" s="59"/>
      <c r="H7933" s="59"/>
      <c r="I7933" s="59"/>
      <c r="J7933" s="62"/>
    </row>
    <row r="7934" spans="1:10">
      <c r="A7934" s="55"/>
      <c r="B7934" s="55"/>
      <c r="C7934" s="55"/>
      <c r="D7934" s="56"/>
      <c r="E7934" s="56"/>
      <c r="F7934" s="56"/>
      <c r="G7934" s="56"/>
      <c r="H7934" s="56"/>
      <c r="I7934" s="56"/>
      <c r="J7934" s="61"/>
    </row>
    <row r="7935" spans="1:10">
      <c r="A7935" s="58"/>
      <c r="B7935" s="58"/>
      <c r="C7935" s="58"/>
      <c r="D7935" s="59"/>
      <c r="E7935" s="59"/>
      <c r="F7935" s="59"/>
      <c r="G7935" s="59"/>
      <c r="H7935" s="59"/>
      <c r="I7935" s="59"/>
      <c r="J7935" s="62"/>
    </row>
    <row r="7936" spans="1:10">
      <c r="A7936" s="55"/>
      <c r="B7936" s="55"/>
      <c r="C7936" s="55"/>
      <c r="D7936" s="56"/>
      <c r="E7936" s="56"/>
      <c r="F7936" s="56"/>
      <c r="G7936" s="56"/>
      <c r="H7936" s="56"/>
      <c r="I7936" s="56"/>
      <c r="J7936" s="61"/>
    </row>
    <row r="7937" spans="1:10">
      <c r="A7937" s="58"/>
      <c r="B7937" s="58"/>
      <c r="C7937" s="58"/>
      <c r="D7937" s="59"/>
      <c r="E7937" s="59"/>
      <c r="F7937" s="59"/>
      <c r="G7937" s="59"/>
      <c r="H7937" s="59"/>
      <c r="I7937" s="59"/>
      <c r="J7937" s="62"/>
    </row>
    <row r="7938" spans="1:10">
      <c r="A7938" s="55"/>
      <c r="B7938" s="55"/>
      <c r="C7938" s="55"/>
      <c r="D7938" s="56"/>
      <c r="E7938" s="56"/>
      <c r="F7938" s="56"/>
      <c r="G7938" s="56"/>
      <c r="H7938" s="56"/>
      <c r="I7938" s="56"/>
      <c r="J7938" s="61"/>
    </row>
    <row r="7939" spans="1:10">
      <c r="A7939" s="58"/>
      <c r="B7939" s="58"/>
      <c r="C7939" s="58"/>
      <c r="D7939" s="59"/>
      <c r="E7939" s="59"/>
      <c r="F7939" s="59"/>
      <c r="G7939" s="59"/>
      <c r="H7939" s="59"/>
      <c r="I7939" s="59"/>
      <c r="J7939" s="62"/>
    </row>
    <row r="7940" spans="1:10">
      <c r="A7940" s="55"/>
      <c r="B7940" s="55"/>
      <c r="C7940" s="55"/>
      <c r="D7940" s="56"/>
      <c r="E7940" s="56"/>
      <c r="F7940" s="56"/>
      <c r="G7940" s="56"/>
      <c r="H7940" s="56"/>
      <c r="I7940" s="56"/>
      <c r="J7940" s="61"/>
    </row>
    <row r="7941" spans="1:10">
      <c r="A7941" s="58"/>
      <c r="B7941" s="58"/>
      <c r="C7941" s="58"/>
      <c r="D7941" s="59"/>
      <c r="E7941" s="59"/>
      <c r="F7941" s="59"/>
      <c r="G7941" s="59"/>
      <c r="H7941" s="59"/>
      <c r="I7941" s="59"/>
      <c r="J7941" s="62"/>
    </row>
    <row r="7942" spans="1:10">
      <c r="A7942" s="55"/>
      <c r="B7942" s="55"/>
      <c r="C7942" s="55"/>
      <c r="D7942" s="56"/>
      <c r="E7942" s="56"/>
      <c r="F7942" s="56"/>
      <c r="G7942" s="56"/>
      <c r="H7942" s="56"/>
      <c r="I7942" s="56"/>
      <c r="J7942" s="61"/>
    </row>
    <row r="7943" spans="1:10">
      <c r="A7943" s="58"/>
      <c r="B7943" s="58"/>
      <c r="C7943" s="58"/>
      <c r="D7943" s="59"/>
      <c r="E7943" s="59"/>
      <c r="F7943" s="59"/>
      <c r="G7943" s="59"/>
      <c r="H7943" s="59"/>
      <c r="I7943" s="59"/>
      <c r="J7943" s="62"/>
    </row>
    <row r="7944" spans="1:10">
      <c r="A7944" s="55"/>
      <c r="B7944" s="55"/>
      <c r="C7944" s="55"/>
      <c r="D7944" s="56"/>
      <c r="E7944" s="56"/>
      <c r="F7944" s="56"/>
      <c r="G7944" s="56"/>
      <c r="H7944" s="56"/>
      <c r="I7944" s="56"/>
      <c r="J7944" s="61"/>
    </row>
    <row r="7945" spans="1:10">
      <c r="A7945" s="58"/>
      <c r="B7945" s="58"/>
      <c r="C7945" s="58"/>
      <c r="D7945" s="59"/>
      <c r="E7945" s="59"/>
      <c r="F7945" s="59"/>
      <c r="G7945" s="59"/>
      <c r="H7945" s="59"/>
      <c r="I7945" s="59"/>
      <c r="J7945" s="62"/>
    </row>
    <row r="7946" spans="1:10">
      <c r="A7946" s="55"/>
      <c r="B7946" s="55"/>
      <c r="C7946" s="55"/>
      <c r="D7946" s="56"/>
      <c r="E7946" s="56"/>
      <c r="F7946" s="56"/>
      <c r="G7946" s="56"/>
      <c r="H7946" s="56"/>
      <c r="I7946" s="56"/>
      <c r="J7946" s="61"/>
    </row>
    <row r="7947" spans="1:10">
      <c r="A7947" s="58"/>
      <c r="B7947" s="58"/>
      <c r="C7947" s="58"/>
      <c r="D7947" s="59"/>
      <c r="E7947" s="59"/>
      <c r="F7947" s="59"/>
      <c r="G7947" s="59"/>
      <c r="H7947" s="59"/>
      <c r="I7947" s="59"/>
      <c r="J7947" s="62"/>
    </row>
    <row r="7948" spans="1:10">
      <c r="A7948" s="55"/>
      <c r="B7948" s="55"/>
      <c r="C7948" s="55"/>
      <c r="D7948" s="56"/>
      <c r="E7948" s="56"/>
      <c r="F7948" s="56"/>
      <c r="G7948" s="56"/>
      <c r="H7948" s="56"/>
      <c r="I7948" s="56"/>
      <c r="J7948" s="61"/>
    </row>
    <row r="7949" spans="1:10">
      <c r="A7949" s="58"/>
      <c r="B7949" s="58"/>
      <c r="C7949" s="58"/>
      <c r="D7949" s="59"/>
      <c r="E7949" s="59"/>
      <c r="F7949" s="59"/>
      <c r="G7949" s="59"/>
      <c r="H7949" s="59"/>
      <c r="I7949" s="59"/>
      <c r="J7949" s="62"/>
    </row>
    <row r="7950" spans="1:10">
      <c r="A7950" s="55"/>
      <c r="B7950" s="55"/>
      <c r="C7950" s="55"/>
      <c r="D7950" s="56"/>
      <c r="E7950" s="56"/>
      <c r="F7950" s="56"/>
      <c r="G7950" s="56"/>
      <c r="H7950" s="56"/>
      <c r="I7950" s="56"/>
      <c r="J7950" s="61"/>
    </row>
    <row r="7951" spans="1:10">
      <c r="A7951" s="58"/>
      <c r="B7951" s="58"/>
      <c r="C7951" s="58"/>
      <c r="D7951" s="59"/>
      <c r="E7951" s="59"/>
      <c r="F7951" s="59"/>
      <c r="G7951" s="59"/>
      <c r="H7951" s="59"/>
      <c r="I7951" s="59"/>
      <c r="J7951" s="62"/>
    </row>
    <row r="7952" spans="1:10">
      <c r="A7952" s="55"/>
      <c r="B7952" s="55"/>
      <c r="C7952" s="55"/>
      <c r="D7952" s="56"/>
      <c r="E7952" s="56"/>
      <c r="F7952" s="56"/>
      <c r="G7952" s="56"/>
      <c r="H7952" s="56"/>
      <c r="I7952" s="56"/>
      <c r="J7952" s="61"/>
    </row>
    <row r="7953" spans="1:10">
      <c r="A7953" s="58"/>
      <c r="B7953" s="58"/>
      <c r="C7953" s="58"/>
      <c r="D7953" s="59"/>
      <c r="E7953" s="59"/>
      <c r="F7953" s="59"/>
      <c r="G7953" s="59"/>
      <c r="H7953" s="59"/>
      <c r="I7953" s="59"/>
      <c r="J7953" s="62"/>
    </row>
    <row r="7954" spans="1:10">
      <c r="A7954" s="55"/>
      <c r="B7954" s="55"/>
      <c r="C7954" s="55"/>
      <c r="D7954" s="56"/>
      <c r="E7954" s="56"/>
      <c r="F7954" s="56"/>
      <c r="G7954" s="56"/>
      <c r="H7954" s="56"/>
      <c r="I7954" s="56"/>
      <c r="J7954" s="61"/>
    </row>
    <row r="7955" spans="1:10">
      <c r="A7955" s="58"/>
      <c r="B7955" s="58"/>
      <c r="C7955" s="58"/>
      <c r="D7955" s="59"/>
      <c r="E7955" s="59"/>
      <c r="F7955" s="59"/>
      <c r="G7955" s="59"/>
      <c r="H7955" s="59"/>
      <c r="I7955" s="59"/>
      <c r="J7955" s="62"/>
    </row>
    <row r="7956" spans="1:10">
      <c r="A7956" s="55"/>
      <c r="B7956" s="55"/>
      <c r="C7956" s="55"/>
      <c r="D7956" s="56"/>
      <c r="E7956" s="56"/>
      <c r="F7956" s="56"/>
      <c r="G7956" s="56"/>
      <c r="H7956" s="56"/>
      <c r="I7956" s="56"/>
      <c r="J7956" s="61"/>
    </row>
    <row r="7957" spans="1:10">
      <c r="A7957" s="58"/>
      <c r="B7957" s="58"/>
      <c r="C7957" s="58"/>
      <c r="D7957" s="59"/>
      <c r="E7957" s="59"/>
      <c r="F7957" s="59"/>
      <c r="G7957" s="59"/>
      <c r="H7957" s="59"/>
      <c r="I7957" s="59"/>
      <c r="J7957" s="62"/>
    </row>
    <row r="7958" spans="1:10">
      <c r="A7958" s="55"/>
      <c r="B7958" s="55"/>
      <c r="C7958" s="55"/>
      <c r="D7958" s="56"/>
      <c r="E7958" s="56"/>
      <c r="F7958" s="56"/>
      <c r="G7958" s="56"/>
      <c r="H7958" s="56"/>
      <c r="I7958" s="56"/>
      <c r="J7958" s="61"/>
    </row>
    <row r="7959" spans="1:10">
      <c r="A7959" s="58"/>
      <c r="B7959" s="58"/>
      <c r="C7959" s="58"/>
      <c r="D7959" s="59"/>
      <c r="E7959" s="59"/>
      <c r="F7959" s="59"/>
      <c r="G7959" s="59"/>
      <c r="H7959" s="59"/>
      <c r="I7959" s="59"/>
      <c r="J7959" s="62"/>
    </row>
    <row r="7960" spans="1:10">
      <c r="A7960" s="55"/>
      <c r="B7960" s="55"/>
      <c r="C7960" s="55"/>
      <c r="D7960" s="56"/>
      <c r="E7960" s="56"/>
      <c r="F7960" s="56"/>
      <c r="G7960" s="56"/>
      <c r="H7960" s="56"/>
      <c r="I7960" s="56"/>
      <c r="J7960" s="61"/>
    </row>
    <row r="7961" spans="1:10">
      <c r="A7961" s="58"/>
      <c r="B7961" s="58"/>
      <c r="C7961" s="58"/>
      <c r="D7961" s="59"/>
      <c r="E7961" s="59"/>
      <c r="F7961" s="59"/>
      <c r="G7961" s="59"/>
      <c r="H7961" s="59"/>
      <c r="I7961" s="59"/>
      <c r="J7961" s="62"/>
    </row>
    <row r="7962" spans="1:10">
      <c r="A7962" s="55"/>
      <c r="B7962" s="55"/>
      <c r="C7962" s="55"/>
      <c r="D7962" s="56"/>
      <c r="E7962" s="56"/>
      <c r="F7962" s="56"/>
      <c r="G7962" s="56"/>
      <c r="H7962" s="56"/>
      <c r="I7962" s="56"/>
      <c r="J7962" s="61"/>
    </row>
    <row r="7963" spans="1:10">
      <c r="A7963" s="58"/>
      <c r="B7963" s="58"/>
      <c r="C7963" s="58"/>
      <c r="D7963" s="59"/>
      <c r="E7963" s="59"/>
      <c r="F7963" s="59"/>
      <c r="G7963" s="59"/>
      <c r="H7963" s="59"/>
      <c r="I7963" s="59"/>
      <c r="J7963" s="62"/>
    </row>
    <row r="7964" spans="1:10">
      <c r="A7964" s="55"/>
      <c r="B7964" s="55"/>
      <c r="C7964" s="55"/>
      <c r="D7964" s="56"/>
      <c r="E7964" s="56"/>
      <c r="F7964" s="56"/>
      <c r="G7964" s="56"/>
      <c r="H7964" s="56"/>
      <c r="I7964" s="56"/>
      <c r="J7964" s="61"/>
    </row>
    <row r="7965" spans="1:10">
      <c r="A7965" s="58"/>
      <c r="B7965" s="58"/>
      <c r="C7965" s="58"/>
      <c r="D7965" s="59"/>
      <c r="E7965" s="59"/>
      <c r="F7965" s="59"/>
      <c r="G7965" s="59"/>
      <c r="H7965" s="59"/>
      <c r="I7965" s="59"/>
      <c r="J7965" s="62"/>
    </row>
    <row r="7966" spans="1:10">
      <c r="A7966" s="55"/>
      <c r="B7966" s="55"/>
      <c r="C7966" s="55"/>
      <c r="D7966" s="56"/>
      <c r="E7966" s="56"/>
      <c r="F7966" s="56"/>
      <c r="G7966" s="56"/>
      <c r="H7966" s="56"/>
      <c r="I7966" s="56"/>
      <c r="J7966" s="61"/>
    </row>
    <row r="7967" spans="1:10">
      <c r="A7967" s="58"/>
      <c r="B7967" s="58"/>
      <c r="C7967" s="58"/>
      <c r="D7967" s="59"/>
      <c r="E7967" s="59"/>
      <c r="F7967" s="59"/>
      <c r="G7967" s="59"/>
      <c r="H7967" s="59"/>
      <c r="I7967" s="59"/>
      <c r="J7967" s="62"/>
    </row>
    <row r="7968" spans="1:10">
      <c r="A7968" s="55"/>
      <c r="B7968" s="55"/>
      <c r="C7968" s="55"/>
      <c r="D7968" s="56"/>
      <c r="E7968" s="56"/>
      <c r="F7968" s="56"/>
      <c r="G7968" s="56"/>
      <c r="H7968" s="56"/>
      <c r="I7968" s="56"/>
      <c r="J7968" s="61"/>
    </row>
    <row r="7969" spans="1:10">
      <c r="A7969" s="58"/>
      <c r="B7969" s="58"/>
      <c r="C7969" s="58"/>
      <c r="D7969" s="59"/>
      <c r="E7969" s="59"/>
      <c r="F7969" s="59"/>
      <c r="G7969" s="59"/>
      <c r="H7969" s="59"/>
      <c r="I7969" s="59"/>
      <c r="J7969" s="62"/>
    </row>
    <row r="7970" spans="1:10">
      <c r="A7970" s="55"/>
      <c r="B7970" s="55"/>
      <c r="C7970" s="55"/>
      <c r="D7970" s="56"/>
      <c r="E7970" s="56"/>
      <c r="F7970" s="56"/>
      <c r="G7970" s="56"/>
      <c r="H7970" s="56"/>
      <c r="I7970" s="56"/>
      <c r="J7970" s="61"/>
    </row>
    <row r="7971" spans="1:10">
      <c r="A7971" s="58"/>
      <c r="B7971" s="58"/>
      <c r="C7971" s="58"/>
      <c r="D7971" s="59"/>
      <c r="E7971" s="59"/>
      <c r="F7971" s="59"/>
      <c r="G7971" s="59"/>
      <c r="H7971" s="59"/>
      <c r="I7971" s="59"/>
      <c r="J7971" s="62"/>
    </row>
    <row r="7972" spans="1:10">
      <c r="A7972" s="55"/>
      <c r="B7972" s="55"/>
      <c r="C7972" s="55"/>
      <c r="D7972" s="56"/>
      <c r="E7972" s="56"/>
      <c r="F7972" s="56"/>
      <c r="G7972" s="56"/>
      <c r="H7972" s="56"/>
      <c r="I7972" s="56"/>
      <c r="J7972" s="61"/>
    </row>
    <row r="7973" spans="1:10">
      <c r="A7973" s="58"/>
      <c r="B7973" s="58"/>
      <c r="C7973" s="58"/>
      <c r="D7973" s="59"/>
      <c r="E7973" s="59"/>
      <c r="F7973" s="59"/>
      <c r="G7973" s="59"/>
      <c r="H7973" s="59"/>
      <c r="I7973" s="59"/>
      <c r="J7973" s="62"/>
    </row>
    <row r="7974" spans="1:10">
      <c r="A7974" s="55"/>
      <c r="B7974" s="55"/>
      <c r="C7974" s="55"/>
      <c r="D7974" s="56"/>
      <c r="E7974" s="56"/>
      <c r="F7974" s="56"/>
      <c r="G7974" s="56"/>
      <c r="H7974" s="56"/>
      <c r="I7974" s="56"/>
      <c r="J7974" s="61"/>
    </row>
    <row r="7975" spans="1:10">
      <c r="A7975" s="58"/>
      <c r="B7975" s="58"/>
      <c r="C7975" s="58"/>
      <c r="D7975" s="59"/>
      <c r="E7975" s="59"/>
      <c r="F7975" s="59"/>
      <c r="G7975" s="59"/>
      <c r="H7975" s="59"/>
      <c r="I7975" s="59"/>
      <c r="J7975" s="62"/>
    </row>
    <row r="7976" spans="1:10">
      <c r="A7976" s="55"/>
      <c r="B7976" s="55"/>
      <c r="C7976" s="55"/>
      <c r="D7976" s="56"/>
      <c r="E7976" s="56"/>
      <c r="F7976" s="56"/>
      <c r="G7976" s="56"/>
      <c r="H7976" s="56"/>
      <c r="I7976" s="56"/>
      <c r="J7976" s="61"/>
    </row>
    <row r="7977" spans="1:10">
      <c r="A7977" s="58"/>
      <c r="B7977" s="58"/>
      <c r="C7977" s="58"/>
      <c r="D7977" s="59"/>
      <c r="E7977" s="59"/>
      <c r="F7977" s="59"/>
      <c r="G7977" s="59"/>
      <c r="H7977" s="59"/>
      <c r="I7977" s="59"/>
      <c r="J7977" s="62"/>
    </row>
    <row r="7978" spans="1:10">
      <c r="A7978" s="55"/>
      <c r="B7978" s="55"/>
      <c r="C7978" s="55"/>
      <c r="D7978" s="56"/>
      <c r="E7978" s="56"/>
      <c r="F7978" s="56"/>
      <c r="G7978" s="56"/>
      <c r="H7978" s="56"/>
      <c r="I7978" s="56"/>
      <c r="J7978" s="61"/>
    </row>
    <row r="7979" spans="1:10">
      <c r="A7979" s="58"/>
      <c r="B7979" s="58"/>
      <c r="C7979" s="58"/>
      <c r="D7979" s="59"/>
      <c r="E7979" s="59"/>
      <c r="F7979" s="59"/>
      <c r="G7979" s="59"/>
      <c r="H7979" s="59"/>
      <c r="I7979" s="59"/>
      <c r="J7979" s="62"/>
    </row>
    <row r="7980" spans="1:10">
      <c r="A7980" s="55"/>
      <c r="B7980" s="55"/>
      <c r="C7980" s="55"/>
      <c r="D7980" s="56"/>
      <c r="E7980" s="56"/>
      <c r="F7980" s="56"/>
      <c r="G7980" s="56"/>
      <c r="H7980" s="56"/>
      <c r="I7980" s="56"/>
      <c r="J7980" s="61"/>
    </row>
    <row r="7981" spans="1:10">
      <c r="A7981" s="58"/>
      <c r="B7981" s="58"/>
      <c r="C7981" s="58"/>
      <c r="D7981" s="59"/>
      <c r="E7981" s="59"/>
      <c r="F7981" s="59"/>
      <c r="G7981" s="59"/>
      <c r="H7981" s="59"/>
      <c r="I7981" s="59"/>
      <c r="J7981" s="62"/>
    </row>
    <row r="7982" spans="1:10">
      <c r="A7982" s="55"/>
      <c r="B7982" s="55"/>
      <c r="C7982" s="55"/>
      <c r="D7982" s="56"/>
      <c r="E7982" s="56"/>
      <c r="F7982" s="56"/>
      <c r="G7982" s="56"/>
      <c r="H7982" s="56"/>
      <c r="I7982" s="56"/>
      <c r="J7982" s="61"/>
    </row>
    <row r="7983" spans="1:10">
      <c r="A7983" s="58"/>
      <c r="B7983" s="58"/>
      <c r="C7983" s="58"/>
      <c r="D7983" s="59"/>
      <c r="E7983" s="59"/>
      <c r="F7983" s="59"/>
      <c r="G7983" s="59"/>
      <c r="H7983" s="59"/>
      <c r="I7983" s="59"/>
      <c r="J7983" s="62"/>
    </row>
    <row r="7984" spans="1:10">
      <c r="A7984" s="55"/>
      <c r="B7984" s="55"/>
      <c r="C7984" s="55"/>
      <c r="D7984" s="56"/>
      <c r="E7984" s="56"/>
      <c r="F7984" s="56"/>
      <c r="G7984" s="56"/>
      <c r="H7984" s="56"/>
      <c r="I7984" s="56"/>
      <c r="J7984" s="61"/>
    </row>
    <row r="7985" spans="1:10">
      <c r="A7985" s="58"/>
      <c r="B7985" s="58"/>
      <c r="C7985" s="58"/>
      <c r="D7985" s="59"/>
      <c r="E7985" s="59"/>
      <c r="F7985" s="59"/>
      <c r="G7985" s="59"/>
      <c r="H7985" s="59"/>
      <c r="I7985" s="59"/>
      <c r="J7985" s="62"/>
    </row>
    <row r="7986" spans="1:10">
      <c r="A7986" s="55"/>
      <c r="B7986" s="55"/>
      <c r="C7986" s="55"/>
      <c r="D7986" s="56"/>
      <c r="E7986" s="56"/>
      <c r="F7986" s="56"/>
      <c r="G7986" s="56"/>
      <c r="H7986" s="56"/>
      <c r="I7986" s="56"/>
      <c r="J7986" s="61"/>
    </row>
    <row r="7987" spans="1:10">
      <c r="A7987" s="58"/>
      <c r="B7987" s="58"/>
      <c r="C7987" s="58"/>
      <c r="D7987" s="59"/>
      <c r="E7987" s="59"/>
      <c r="F7987" s="59"/>
      <c r="G7987" s="59"/>
      <c r="H7987" s="59"/>
      <c r="I7987" s="59"/>
      <c r="J7987" s="62"/>
    </row>
    <row r="7988" spans="1:10">
      <c r="A7988" s="55"/>
      <c r="B7988" s="55"/>
      <c r="C7988" s="55"/>
      <c r="D7988" s="56"/>
      <c r="E7988" s="56"/>
      <c r="F7988" s="56"/>
      <c r="G7988" s="56"/>
      <c r="H7988" s="56"/>
      <c r="I7988" s="56"/>
      <c r="J7988" s="61"/>
    </row>
    <row r="7989" spans="1:10">
      <c r="A7989" s="58"/>
      <c r="B7989" s="58"/>
      <c r="C7989" s="58"/>
      <c r="D7989" s="59"/>
      <c r="E7989" s="59"/>
      <c r="F7989" s="59"/>
      <c r="G7989" s="59"/>
      <c r="H7989" s="59"/>
      <c r="I7989" s="59"/>
      <c r="J7989" s="62"/>
    </row>
    <row r="7990" spans="1:10">
      <c r="A7990" s="55"/>
      <c r="B7990" s="55"/>
      <c r="C7990" s="55"/>
      <c r="D7990" s="56"/>
      <c r="E7990" s="56"/>
      <c r="F7990" s="56"/>
      <c r="G7990" s="56"/>
      <c r="H7990" s="56"/>
      <c r="I7990" s="56"/>
      <c r="J7990" s="61"/>
    </row>
    <row r="7991" spans="1:10">
      <c r="A7991" s="58"/>
      <c r="B7991" s="58"/>
      <c r="C7991" s="58"/>
      <c r="D7991" s="59"/>
      <c r="E7991" s="59"/>
      <c r="F7991" s="59"/>
      <c r="G7991" s="59"/>
      <c r="H7991" s="59"/>
      <c r="I7991" s="59"/>
      <c r="J7991" s="62"/>
    </row>
    <row r="7992" spans="1:10">
      <c r="A7992" s="55"/>
      <c r="B7992" s="55"/>
      <c r="C7992" s="55"/>
      <c r="D7992" s="56"/>
      <c r="E7992" s="56"/>
      <c r="F7992" s="56"/>
      <c r="G7992" s="56"/>
      <c r="H7992" s="56"/>
      <c r="I7992" s="56"/>
      <c r="J7992" s="61"/>
    </row>
    <row r="7993" spans="1:10">
      <c r="A7993" s="58"/>
      <c r="B7993" s="58"/>
      <c r="C7993" s="58"/>
      <c r="D7993" s="59"/>
      <c r="E7993" s="59"/>
      <c r="F7993" s="59"/>
      <c r="G7993" s="59"/>
      <c r="H7993" s="59"/>
      <c r="I7993" s="59"/>
      <c r="J7993" s="62"/>
    </row>
    <row r="7994" spans="1:10">
      <c r="A7994" s="55"/>
      <c r="B7994" s="55"/>
      <c r="C7994" s="55"/>
      <c r="D7994" s="56"/>
      <c r="E7994" s="56"/>
      <c r="F7994" s="56"/>
      <c r="G7994" s="56"/>
      <c r="H7994" s="56"/>
      <c r="I7994" s="56"/>
      <c r="J7994" s="61"/>
    </row>
    <row r="7995" spans="1:10">
      <c r="A7995" s="58"/>
      <c r="B7995" s="58"/>
      <c r="C7995" s="58"/>
      <c r="D7995" s="59"/>
      <c r="E7995" s="59"/>
      <c r="F7995" s="59"/>
      <c r="G7995" s="59"/>
      <c r="H7995" s="59"/>
      <c r="I7995" s="59"/>
      <c r="J7995" s="62"/>
    </row>
    <row r="7996" spans="1:10">
      <c r="A7996" s="55"/>
      <c r="B7996" s="55"/>
      <c r="C7996" s="55"/>
      <c r="D7996" s="56"/>
      <c r="E7996" s="56"/>
      <c r="F7996" s="56"/>
      <c r="G7996" s="56"/>
      <c r="H7996" s="56"/>
      <c r="I7996" s="56"/>
      <c r="J7996" s="61"/>
    </row>
    <row r="7997" spans="1:10">
      <c r="A7997" s="58"/>
      <c r="B7997" s="58"/>
      <c r="C7997" s="58"/>
      <c r="D7997" s="59"/>
      <c r="E7997" s="59"/>
      <c r="F7997" s="59"/>
      <c r="G7997" s="59"/>
      <c r="H7997" s="59"/>
      <c r="I7997" s="59"/>
      <c r="J7997" s="62"/>
    </row>
    <row r="7998" spans="1:10">
      <c r="A7998" s="55"/>
      <c r="B7998" s="55"/>
      <c r="C7998" s="55"/>
      <c r="D7998" s="56"/>
      <c r="E7998" s="56"/>
      <c r="F7998" s="56"/>
      <c r="G7998" s="56"/>
      <c r="H7998" s="56"/>
      <c r="I7998" s="56"/>
      <c r="J7998" s="61"/>
    </row>
    <row r="7999" spans="1:10">
      <c r="A7999" s="58"/>
      <c r="B7999" s="58"/>
      <c r="C7999" s="58"/>
      <c r="D7999" s="59"/>
      <c r="E7999" s="59"/>
      <c r="F7999" s="59"/>
      <c r="G7999" s="59"/>
      <c r="H7999" s="59"/>
      <c r="I7999" s="59"/>
      <c r="J7999" s="62"/>
    </row>
    <row r="8000" spans="1:10">
      <c r="A8000" s="55"/>
      <c r="B8000" s="55"/>
      <c r="C8000" s="55"/>
      <c r="D8000" s="56"/>
      <c r="E8000" s="56"/>
      <c r="F8000" s="56"/>
      <c r="G8000" s="56"/>
      <c r="H8000" s="56"/>
      <c r="I8000" s="56"/>
      <c r="J8000" s="61"/>
    </row>
    <row r="8001" spans="1:10">
      <c r="A8001" s="58"/>
      <c r="B8001" s="58"/>
      <c r="C8001" s="58"/>
      <c r="D8001" s="59"/>
      <c r="E8001" s="59"/>
      <c r="F8001" s="59"/>
      <c r="G8001" s="59"/>
      <c r="H8001" s="59"/>
      <c r="I8001" s="59"/>
      <c r="J8001" s="62"/>
    </row>
    <row r="8002" spans="1:10">
      <c r="A8002" s="55"/>
      <c r="B8002" s="55"/>
      <c r="C8002" s="55"/>
      <c r="D8002" s="56"/>
      <c r="E8002" s="56"/>
      <c r="F8002" s="56"/>
      <c r="G8002" s="56"/>
      <c r="H8002" s="56"/>
      <c r="I8002" s="56"/>
      <c r="J8002" s="61"/>
    </row>
    <row r="8003" spans="1:10">
      <c r="A8003" s="58"/>
      <c r="B8003" s="58"/>
      <c r="C8003" s="58"/>
      <c r="D8003" s="59"/>
      <c r="E8003" s="59"/>
      <c r="F8003" s="59"/>
      <c r="G8003" s="59"/>
      <c r="H8003" s="59"/>
      <c r="I8003" s="59"/>
      <c r="J8003" s="62"/>
    </row>
    <row r="8004" spans="1:10">
      <c r="A8004" s="55"/>
      <c r="B8004" s="55"/>
      <c r="C8004" s="55"/>
      <c r="D8004" s="56"/>
      <c r="E8004" s="56"/>
      <c r="F8004" s="56"/>
      <c r="G8004" s="56"/>
      <c r="H8004" s="56"/>
      <c r="I8004" s="56"/>
      <c r="J8004" s="61"/>
    </row>
    <row r="8005" spans="1:10">
      <c r="A8005" s="58"/>
      <c r="B8005" s="58"/>
      <c r="C8005" s="58"/>
      <c r="D8005" s="59"/>
      <c r="E8005" s="59"/>
      <c r="F8005" s="59"/>
      <c r="G8005" s="59"/>
      <c r="H8005" s="59"/>
      <c r="I8005" s="59"/>
      <c r="J8005" s="62"/>
    </row>
    <row r="8006" spans="1:10">
      <c r="A8006" s="55"/>
      <c r="B8006" s="55"/>
      <c r="C8006" s="55"/>
      <c r="D8006" s="56"/>
      <c r="E8006" s="56"/>
      <c r="F8006" s="56"/>
      <c r="G8006" s="56"/>
      <c r="H8006" s="56"/>
      <c r="I8006" s="56"/>
      <c r="J8006" s="61"/>
    </row>
    <row r="8007" spans="1:10">
      <c r="A8007" s="58"/>
      <c r="B8007" s="58"/>
      <c r="C8007" s="58"/>
      <c r="D8007" s="59"/>
      <c r="E8007" s="59"/>
      <c r="F8007" s="59"/>
      <c r="G8007" s="59"/>
      <c r="H8007" s="59"/>
      <c r="I8007" s="59"/>
      <c r="J8007" s="62"/>
    </row>
    <row r="8008" spans="1:10">
      <c r="A8008" s="55"/>
      <c r="B8008" s="55"/>
      <c r="C8008" s="55"/>
      <c r="D8008" s="56"/>
      <c r="E8008" s="56"/>
      <c r="F8008" s="56"/>
      <c r="G8008" s="56"/>
      <c r="H8008" s="56"/>
      <c r="I8008" s="56"/>
      <c r="J8008" s="61"/>
    </row>
    <row r="8009" spans="1:10">
      <c r="A8009" s="58"/>
      <c r="B8009" s="58"/>
      <c r="C8009" s="58"/>
      <c r="D8009" s="59"/>
      <c r="E8009" s="59"/>
      <c r="F8009" s="59"/>
      <c r="G8009" s="59"/>
      <c r="H8009" s="59"/>
      <c r="I8009" s="59"/>
      <c r="J8009" s="62"/>
    </row>
    <row r="8010" spans="1:10">
      <c r="A8010" s="55"/>
      <c r="B8010" s="55"/>
      <c r="C8010" s="55"/>
      <c r="D8010" s="56"/>
      <c r="E8010" s="56"/>
      <c r="F8010" s="56"/>
      <c r="G8010" s="56"/>
      <c r="H8010" s="56"/>
      <c r="I8010" s="56"/>
      <c r="J8010" s="61"/>
    </row>
    <row r="8011" spans="1:10">
      <c r="A8011" s="58"/>
      <c r="B8011" s="58"/>
      <c r="C8011" s="58"/>
      <c r="D8011" s="59"/>
      <c r="E8011" s="59"/>
      <c r="F8011" s="59"/>
      <c r="G8011" s="59"/>
      <c r="H8011" s="59"/>
      <c r="I8011" s="59"/>
      <c r="J8011" s="62"/>
    </row>
    <row r="8012" spans="1:10">
      <c r="A8012" s="55"/>
      <c r="B8012" s="55"/>
      <c r="C8012" s="55"/>
      <c r="D8012" s="56"/>
      <c r="E8012" s="56"/>
      <c r="F8012" s="56"/>
      <c r="G8012" s="56"/>
      <c r="H8012" s="56"/>
      <c r="I8012" s="56"/>
      <c r="J8012" s="61"/>
    </row>
    <row r="8013" spans="1:10">
      <c r="A8013" s="58"/>
      <c r="B8013" s="58"/>
      <c r="C8013" s="58"/>
      <c r="D8013" s="59"/>
      <c r="E8013" s="59"/>
      <c r="F8013" s="59"/>
      <c r="G8013" s="59"/>
      <c r="H8013" s="59"/>
      <c r="I8013" s="59"/>
      <c r="J8013" s="62"/>
    </row>
    <row r="8014" spans="1:10">
      <c r="A8014" s="55"/>
      <c r="B8014" s="55"/>
      <c r="C8014" s="55"/>
      <c r="D8014" s="56"/>
      <c r="E8014" s="56"/>
      <c r="F8014" s="56"/>
      <c r="G8014" s="56"/>
      <c r="H8014" s="56"/>
      <c r="I8014" s="56"/>
      <c r="J8014" s="61"/>
    </row>
    <row r="8015" spans="1:10">
      <c r="A8015" s="58"/>
      <c r="B8015" s="58"/>
      <c r="C8015" s="58"/>
      <c r="D8015" s="59"/>
      <c r="E8015" s="59"/>
      <c r="F8015" s="59"/>
      <c r="G8015" s="59"/>
      <c r="H8015" s="59"/>
      <c r="I8015" s="59"/>
      <c r="J8015" s="62"/>
    </row>
    <row r="8016" spans="1:10">
      <c r="A8016" s="55"/>
      <c r="B8016" s="55"/>
      <c r="C8016" s="55"/>
      <c r="D8016" s="56"/>
      <c r="E8016" s="56"/>
      <c r="F8016" s="56"/>
      <c r="G8016" s="56"/>
      <c r="H8016" s="56"/>
      <c r="I8016" s="56"/>
      <c r="J8016" s="61"/>
    </row>
    <row r="8017" spans="1:10">
      <c r="A8017" s="58"/>
      <c r="B8017" s="58"/>
      <c r="C8017" s="58"/>
      <c r="D8017" s="59"/>
      <c r="E8017" s="59"/>
      <c r="F8017" s="59"/>
      <c r="G8017" s="59"/>
      <c r="H8017" s="59"/>
      <c r="I8017" s="59"/>
      <c r="J8017" s="62"/>
    </row>
    <row r="8018" spans="1:10">
      <c r="A8018" s="55"/>
      <c r="B8018" s="55"/>
      <c r="C8018" s="55"/>
      <c r="D8018" s="56"/>
      <c r="E8018" s="56"/>
      <c r="F8018" s="56"/>
      <c r="G8018" s="56"/>
      <c r="H8018" s="56"/>
      <c r="I8018" s="56"/>
      <c r="J8018" s="61"/>
    </row>
    <row r="8019" spans="1:10">
      <c r="A8019" s="58"/>
      <c r="B8019" s="58"/>
      <c r="C8019" s="58"/>
      <c r="D8019" s="59"/>
      <c r="E8019" s="59"/>
      <c r="F8019" s="59"/>
      <c r="G8019" s="59"/>
      <c r="H8019" s="59"/>
      <c r="I8019" s="59"/>
      <c r="J8019" s="62"/>
    </row>
    <row r="8020" spans="1:10">
      <c r="A8020" s="55"/>
      <c r="B8020" s="55"/>
      <c r="C8020" s="55"/>
      <c r="D8020" s="56"/>
      <c r="E8020" s="56"/>
      <c r="F8020" s="56"/>
      <c r="G8020" s="56"/>
      <c r="H8020" s="56"/>
      <c r="I8020" s="56"/>
      <c r="J8020" s="61"/>
    </row>
    <row r="8021" spans="1:10">
      <c r="A8021" s="58"/>
      <c r="B8021" s="58"/>
      <c r="C8021" s="58"/>
      <c r="D8021" s="59"/>
      <c r="E8021" s="59"/>
      <c r="F8021" s="59"/>
      <c r="G8021" s="59"/>
      <c r="H8021" s="59"/>
      <c r="I8021" s="59"/>
      <c r="J8021" s="62"/>
    </row>
    <row r="8022" spans="1:10">
      <c r="A8022" s="55"/>
      <c r="B8022" s="55"/>
      <c r="C8022" s="55"/>
      <c r="D8022" s="56"/>
      <c r="E8022" s="56"/>
      <c r="F8022" s="56"/>
      <c r="G8022" s="56"/>
      <c r="H8022" s="56"/>
      <c r="I8022" s="56"/>
      <c r="J8022" s="61"/>
    </row>
    <row r="8023" spans="1:10">
      <c r="A8023" s="58"/>
      <c r="B8023" s="58"/>
      <c r="C8023" s="58"/>
      <c r="D8023" s="59"/>
      <c r="E8023" s="59"/>
      <c r="F8023" s="59"/>
      <c r="G8023" s="59"/>
      <c r="H8023" s="59"/>
      <c r="I8023" s="59"/>
      <c r="J8023" s="62"/>
    </row>
    <row r="8024" spans="1:10">
      <c r="A8024" s="55"/>
      <c r="B8024" s="55"/>
      <c r="C8024" s="55"/>
      <c r="D8024" s="56"/>
      <c r="E8024" s="56"/>
      <c r="F8024" s="56"/>
      <c r="G8024" s="56"/>
      <c r="H8024" s="56"/>
      <c r="I8024" s="56"/>
      <c r="J8024" s="61"/>
    </row>
    <row r="8025" spans="1:10">
      <c r="A8025" s="58"/>
      <c r="B8025" s="58"/>
      <c r="C8025" s="58"/>
      <c r="D8025" s="59"/>
      <c r="E8025" s="59"/>
      <c r="F8025" s="59"/>
      <c r="G8025" s="59"/>
      <c r="H8025" s="59"/>
      <c r="I8025" s="59"/>
      <c r="J8025" s="62"/>
    </row>
    <row r="8026" spans="1:10">
      <c r="A8026" s="55"/>
      <c r="B8026" s="55"/>
      <c r="C8026" s="55"/>
      <c r="D8026" s="56"/>
      <c r="E8026" s="56"/>
      <c r="F8026" s="56"/>
      <c r="G8026" s="56"/>
      <c r="H8026" s="56"/>
      <c r="I8026" s="56"/>
      <c r="J8026" s="61"/>
    </row>
    <row r="8027" spans="1:10">
      <c r="A8027" s="58"/>
      <c r="B8027" s="58"/>
      <c r="C8027" s="58"/>
      <c r="D8027" s="59"/>
      <c r="E8027" s="59"/>
      <c r="F8027" s="59"/>
      <c r="G8027" s="59"/>
      <c r="H8027" s="59"/>
      <c r="I8027" s="59"/>
      <c r="J8027" s="62"/>
    </row>
    <row r="8028" spans="1:10">
      <c r="A8028" s="55"/>
      <c r="B8028" s="55"/>
      <c r="C8028" s="55"/>
      <c r="D8028" s="56"/>
      <c r="E8028" s="56"/>
      <c r="F8028" s="56"/>
      <c r="G8028" s="56"/>
      <c r="H8028" s="56"/>
      <c r="I8028" s="56"/>
      <c r="J8028" s="61"/>
    </row>
    <row r="8029" spans="1:10">
      <c r="A8029" s="58"/>
      <c r="B8029" s="58"/>
      <c r="C8029" s="58"/>
      <c r="D8029" s="59"/>
      <c r="E8029" s="59"/>
      <c r="F8029" s="59"/>
      <c r="G8029" s="59"/>
      <c r="H8029" s="59"/>
      <c r="I8029" s="59"/>
      <c r="J8029" s="62"/>
    </row>
    <row r="8030" spans="1:10">
      <c r="A8030" s="55"/>
      <c r="B8030" s="55"/>
      <c r="C8030" s="55"/>
      <c r="D8030" s="56"/>
      <c r="E8030" s="56"/>
      <c r="F8030" s="56"/>
      <c r="G8030" s="56"/>
      <c r="H8030" s="56"/>
      <c r="I8030" s="56"/>
      <c r="J8030" s="61"/>
    </row>
    <row r="8031" spans="1:10">
      <c r="A8031" s="58"/>
      <c r="B8031" s="58"/>
      <c r="C8031" s="58"/>
      <c r="D8031" s="59"/>
      <c r="E8031" s="59"/>
      <c r="F8031" s="59"/>
      <c r="G8031" s="59"/>
      <c r="H8031" s="59"/>
      <c r="I8031" s="59"/>
      <c r="J8031" s="62"/>
    </row>
    <row r="8032" spans="1:10">
      <c r="A8032" s="55"/>
      <c r="B8032" s="55"/>
      <c r="C8032" s="55"/>
      <c r="D8032" s="56"/>
      <c r="E8032" s="56"/>
      <c r="F8032" s="56"/>
      <c r="G8032" s="56"/>
      <c r="H8032" s="56"/>
      <c r="I8032" s="56"/>
      <c r="J8032" s="61"/>
    </row>
    <row r="8033" spans="1:10">
      <c r="A8033" s="58"/>
      <c r="B8033" s="58"/>
      <c r="C8033" s="58"/>
      <c r="D8033" s="59"/>
      <c r="E8033" s="59"/>
      <c r="F8033" s="59"/>
      <c r="G8033" s="59"/>
      <c r="H8033" s="59"/>
      <c r="I8033" s="59"/>
      <c r="J8033" s="62"/>
    </row>
    <row r="8034" spans="1:10">
      <c r="A8034" s="55"/>
      <c r="B8034" s="55"/>
      <c r="C8034" s="55"/>
      <c r="D8034" s="56"/>
      <c r="E8034" s="56"/>
      <c r="F8034" s="56"/>
      <c r="G8034" s="56"/>
      <c r="H8034" s="56"/>
      <c r="I8034" s="56"/>
      <c r="J8034" s="61"/>
    </row>
    <row r="8035" spans="1:10">
      <c r="A8035" s="58"/>
      <c r="B8035" s="58"/>
      <c r="C8035" s="58"/>
      <c r="D8035" s="59"/>
      <c r="E8035" s="59"/>
      <c r="F8035" s="59"/>
      <c r="G8035" s="59"/>
      <c r="H8035" s="59"/>
      <c r="I8035" s="59"/>
      <c r="J8035" s="62"/>
    </row>
    <row r="8036" spans="1:10">
      <c r="A8036" s="55"/>
      <c r="B8036" s="55"/>
      <c r="C8036" s="55"/>
      <c r="D8036" s="56"/>
      <c r="E8036" s="56"/>
      <c r="F8036" s="56"/>
      <c r="G8036" s="56"/>
      <c r="H8036" s="56"/>
      <c r="I8036" s="56"/>
      <c r="J8036" s="61"/>
    </row>
    <row r="8037" spans="1:10">
      <c r="A8037" s="58"/>
      <c r="B8037" s="58"/>
      <c r="C8037" s="58"/>
      <c r="D8037" s="59"/>
      <c r="E8037" s="59"/>
      <c r="F8037" s="59"/>
      <c r="G8037" s="59"/>
      <c r="H8037" s="59"/>
      <c r="I8037" s="59"/>
      <c r="J8037" s="62"/>
    </row>
    <row r="8038" spans="1:10">
      <c r="A8038" s="55"/>
      <c r="B8038" s="55"/>
      <c r="C8038" s="55"/>
      <c r="D8038" s="56"/>
      <c r="E8038" s="56"/>
      <c r="F8038" s="56"/>
      <c r="G8038" s="56"/>
      <c r="H8038" s="56"/>
      <c r="I8038" s="56"/>
      <c r="J8038" s="61"/>
    </row>
    <row r="8039" spans="1:10">
      <c r="A8039" s="58"/>
      <c r="B8039" s="58"/>
      <c r="C8039" s="58"/>
      <c r="D8039" s="59"/>
      <c r="E8039" s="59"/>
      <c r="F8039" s="59"/>
      <c r="G8039" s="59"/>
      <c r="H8039" s="59"/>
      <c r="I8039" s="59"/>
      <c r="J8039" s="62"/>
    </row>
    <row r="8040" spans="1:10">
      <c r="A8040" s="55"/>
      <c r="B8040" s="55"/>
      <c r="C8040" s="55"/>
      <c r="D8040" s="56"/>
      <c r="E8040" s="56"/>
      <c r="F8040" s="56"/>
      <c r="G8040" s="56"/>
      <c r="H8040" s="56"/>
      <c r="I8040" s="56"/>
      <c r="J8040" s="61"/>
    </row>
    <row r="8041" spans="1:10">
      <c r="A8041" s="58"/>
      <c r="B8041" s="58"/>
      <c r="C8041" s="58"/>
      <c r="D8041" s="59"/>
      <c r="E8041" s="59"/>
      <c r="F8041" s="59"/>
      <c r="G8041" s="59"/>
      <c r="H8041" s="59"/>
      <c r="I8041" s="59"/>
      <c r="J8041" s="62"/>
    </row>
    <row r="8042" spans="1:10">
      <c r="A8042" s="55"/>
      <c r="B8042" s="55"/>
      <c r="C8042" s="55"/>
      <c r="D8042" s="56"/>
      <c r="E8042" s="56"/>
      <c r="F8042" s="56"/>
      <c r="G8042" s="56"/>
      <c r="H8042" s="56"/>
      <c r="I8042" s="56"/>
      <c r="J8042" s="61"/>
    </row>
    <row r="8043" spans="1:10">
      <c r="A8043" s="58"/>
      <c r="B8043" s="58"/>
      <c r="C8043" s="58"/>
      <c r="D8043" s="59"/>
      <c r="E8043" s="59"/>
      <c r="F8043" s="59"/>
      <c r="G8043" s="59"/>
      <c r="H8043" s="59"/>
      <c r="I8043" s="59"/>
      <c r="J8043" s="62"/>
    </row>
    <row r="8044" spans="1:10">
      <c r="A8044" s="55"/>
      <c r="B8044" s="55"/>
      <c r="C8044" s="55"/>
      <c r="D8044" s="56"/>
      <c r="E8044" s="56"/>
      <c r="F8044" s="56"/>
      <c r="G8044" s="56"/>
      <c r="H8044" s="56"/>
      <c r="I8044" s="56"/>
      <c r="J8044" s="61"/>
    </row>
    <row r="8045" spans="1:10">
      <c r="A8045" s="58"/>
      <c r="B8045" s="58"/>
      <c r="C8045" s="58"/>
      <c r="D8045" s="59"/>
      <c r="E8045" s="59"/>
      <c r="F8045" s="59"/>
      <c r="G8045" s="59"/>
      <c r="H8045" s="59"/>
      <c r="I8045" s="59"/>
      <c r="J8045" s="62"/>
    </row>
    <row r="8046" spans="1:10">
      <c r="A8046" s="55"/>
      <c r="B8046" s="55"/>
      <c r="C8046" s="55"/>
      <c r="D8046" s="56"/>
      <c r="E8046" s="56"/>
      <c r="F8046" s="56"/>
      <c r="G8046" s="56"/>
      <c r="H8046" s="56"/>
      <c r="I8046" s="56"/>
      <c r="J8046" s="61"/>
    </row>
    <row r="8047" spans="1:10">
      <c r="A8047" s="58"/>
      <c r="B8047" s="58"/>
      <c r="C8047" s="58"/>
      <c r="D8047" s="59"/>
      <c r="E8047" s="59"/>
      <c r="F8047" s="59"/>
      <c r="G8047" s="59"/>
      <c r="H8047" s="59"/>
      <c r="I8047" s="59"/>
      <c r="J8047" s="62"/>
    </row>
    <row r="8048" spans="1:10">
      <c r="A8048" s="55"/>
      <c r="B8048" s="55"/>
      <c r="C8048" s="55"/>
      <c r="D8048" s="56"/>
      <c r="E8048" s="56"/>
      <c r="F8048" s="56"/>
      <c r="G8048" s="56"/>
      <c r="H8048" s="56"/>
      <c r="I8048" s="56"/>
      <c r="J8048" s="61"/>
    </row>
    <row r="8049" spans="1:10">
      <c r="A8049" s="58"/>
      <c r="B8049" s="58"/>
      <c r="C8049" s="58"/>
      <c r="D8049" s="59"/>
      <c r="E8049" s="59"/>
      <c r="F8049" s="59"/>
      <c r="G8049" s="59"/>
      <c r="H8049" s="59"/>
      <c r="I8049" s="59"/>
      <c r="J8049" s="62"/>
    </row>
    <row r="8050" spans="1:10">
      <c r="A8050" s="55"/>
      <c r="B8050" s="55"/>
      <c r="C8050" s="55"/>
      <c r="D8050" s="56"/>
      <c r="E8050" s="56"/>
      <c r="F8050" s="56"/>
      <c r="G8050" s="56"/>
      <c r="H8050" s="56"/>
      <c r="I8050" s="56"/>
      <c r="J8050" s="61"/>
    </row>
    <row r="8051" spans="1:10">
      <c r="A8051" s="58"/>
      <c r="B8051" s="58"/>
      <c r="C8051" s="58"/>
      <c r="D8051" s="59"/>
      <c r="E8051" s="59"/>
      <c r="F8051" s="59"/>
      <c r="G8051" s="59"/>
      <c r="H8051" s="59"/>
      <c r="I8051" s="59"/>
      <c r="J8051" s="62"/>
    </row>
    <row r="8052" spans="1:10">
      <c r="A8052" s="55"/>
      <c r="B8052" s="55"/>
      <c r="C8052" s="55"/>
      <c r="D8052" s="56"/>
      <c r="E8052" s="56"/>
      <c r="F8052" s="56"/>
      <c r="G8052" s="56"/>
      <c r="H8052" s="56"/>
      <c r="I8052" s="56"/>
      <c r="J8052" s="61"/>
    </row>
    <row r="8053" spans="1:10">
      <c r="A8053" s="58"/>
      <c r="B8053" s="58"/>
      <c r="C8053" s="58"/>
      <c r="D8053" s="59"/>
      <c r="E8053" s="59"/>
      <c r="F8053" s="59"/>
      <c r="G8053" s="59"/>
      <c r="H8053" s="59"/>
      <c r="I8053" s="59"/>
      <c r="J8053" s="62"/>
    </row>
    <row r="8054" spans="1:10">
      <c r="A8054" s="55"/>
      <c r="B8054" s="55"/>
      <c r="C8054" s="55"/>
      <c r="D8054" s="56"/>
      <c r="E8054" s="56"/>
      <c r="F8054" s="56"/>
      <c r="G8054" s="56"/>
      <c r="H8054" s="56"/>
      <c r="I8054" s="56"/>
      <c r="J8054" s="61"/>
    </row>
    <row r="8055" spans="1:10">
      <c r="A8055" s="58"/>
      <c r="B8055" s="58"/>
      <c r="C8055" s="58"/>
      <c r="D8055" s="59"/>
      <c r="E8055" s="59"/>
      <c r="F8055" s="59"/>
      <c r="G8055" s="59"/>
      <c r="H8055" s="59"/>
      <c r="I8055" s="59"/>
      <c r="J8055" s="62"/>
    </row>
    <row r="8056" spans="1:10">
      <c r="A8056" s="55"/>
      <c r="B8056" s="55"/>
      <c r="C8056" s="55"/>
      <c r="D8056" s="56"/>
      <c r="E8056" s="56"/>
      <c r="F8056" s="56"/>
      <c r="G8056" s="56"/>
      <c r="H8056" s="56"/>
      <c r="I8056" s="56"/>
      <c r="J8056" s="61"/>
    </row>
    <row r="8057" spans="1:10">
      <c r="A8057" s="58"/>
      <c r="B8057" s="58"/>
      <c r="C8057" s="58"/>
      <c r="D8057" s="59"/>
      <c r="E8057" s="59"/>
      <c r="F8057" s="59"/>
      <c r="G8057" s="59"/>
      <c r="H8057" s="59"/>
      <c r="I8057" s="59"/>
      <c r="J8057" s="62"/>
    </row>
    <row r="8058" spans="1:10">
      <c r="A8058" s="55"/>
      <c r="B8058" s="55"/>
      <c r="C8058" s="55"/>
      <c r="D8058" s="56"/>
      <c r="E8058" s="56"/>
      <c r="F8058" s="56"/>
      <c r="G8058" s="56"/>
      <c r="H8058" s="56"/>
      <c r="I8058" s="56"/>
      <c r="J8058" s="61"/>
    </row>
    <row r="8059" spans="1:10">
      <c r="A8059" s="58"/>
      <c r="B8059" s="58"/>
      <c r="C8059" s="58"/>
      <c r="D8059" s="59"/>
      <c r="E8059" s="59"/>
      <c r="F8059" s="59"/>
      <c r="G8059" s="59"/>
      <c r="H8059" s="59"/>
      <c r="I8059" s="59"/>
      <c r="J8059" s="62"/>
    </row>
    <row r="8060" spans="1:10">
      <c r="A8060" s="55"/>
      <c r="B8060" s="55"/>
      <c r="C8060" s="55"/>
      <c r="D8060" s="56"/>
      <c r="E8060" s="56"/>
      <c r="F8060" s="56"/>
      <c r="G8060" s="56"/>
      <c r="H8060" s="56"/>
      <c r="I8060" s="56"/>
      <c r="J8060" s="61"/>
    </row>
    <row r="8061" spans="1:10">
      <c r="A8061" s="58"/>
      <c r="B8061" s="58"/>
      <c r="C8061" s="58"/>
      <c r="D8061" s="59"/>
      <c r="E8061" s="59"/>
      <c r="F8061" s="59"/>
      <c r="G8061" s="59"/>
      <c r="H8061" s="59"/>
      <c r="I8061" s="59"/>
      <c r="J8061" s="62"/>
    </row>
    <row r="8062" spans="1:10">
      <c r="A8062" s="55"/>
      <c r="B8062" s="55"/>
      <c r="C8062" s="55"/>
      <c r="D8062" s="56"/>
      <c r="E8062" s="56"/>
      <c r="F8062" s="56"/>
      <c r="G8062" s="56"/>
      <c r="H8062" s="56"/>
      <c r="I8062" s="56"/>
      <c r="J8062" s="61"/>
    </row>
    <row r="8063" spans="1:10">
      <c r="A8063" s="58"/>
      <c r="B8063" s="58"/>
      <c r="C8063" s="58"/>
      <c r="D8063" s="59"/>
      <c r="E8063" s="59"/>
      <c r="F8063" s="59"/>
      <c r="G8063" s="59"/>
      <c r="H8063" s="59"/>
      <c r="I8063" s="59"/>
      <c r="J8063" s="62"/>
    </row>
    <row r="8064" spans="1:10">
      <c r="A8064" s="55"/>
      <c r="B8064" s="55"/>
      <c r="C8064" s="55"/>
      <c r="D8064" s="56"/>
      <c r="E8064" s="56"/>
      <c r="F8064" s="56"/>
      <c r="G8064" s="56"/>
      <c r="H8064" s="56"/>
      <c r="I8064" s="56"/>
      <c r="J8064" s="61"/>
    </row>
    <row r="8065" spans="1:10">
      <c r="A8065" s="58"/>
      <c r="B8065" s="58"/>
      <c r="C8065" s="58"/>
      <c r="D8065" s="59"/>
      <c r="E8065" s="59"/>
      <c r="F8065" s="59"/>
      <c r="G8065" s="59"/>
      <c r="H8065" s="59"/>
      <c r="I8065" s="59"/>
      <c r="J8065" s="62"/>
    </row>
    <row r="8066" spans="1:10">
      <c r="A8066" s="55"/>
      <c r="B8066" s="55"/>
      <c r="C8066" s="55"/>
      <c r="D8066" s="56"/>
      <c r="E8066" s="56"/>
      <c r="F8066" s="56"/>
      <c r="G8066" s="56"/>
      <c r="H8066" s="56"/>
      <c r="I8066" s="56"/>
      <c r="J8066" s="61"/>
    </row>
    <row r="8067" spans="1:10">
      <c r="A8067" s="58"/>
      <c r="B8067" s="58"/>
      <c r="C8067" s="58"/>
      <c r="D8067" s="59"/>
      <c r="E8067" s="59"/>
      <c r="F8067" s="59"/>
      <c r="G8067" s="59"/>
      <c r="H8067" s="59"/>
      <c r="I8067" s="59"/>
      <c r="J8067" s="62"/>
    </row>
    <row r="8068" spans="1:10">
      <c r="A8068" s="55"/>
      <c r="B8068" s="55"/>
      <c r="C8068" s="55"/>
      <c r="D8068" s="56"/>
      <c r="E8068" s="56"/>
      <c r="F8068" s="56"/>
      <c r="G8068" s="56"/>
      <c r="H8068" s="56"/>
      <c r="I8068" s="56"/>
      <c r="J8068" s="61"/>
    </row>
    <row r="8069" spans="1:10">
      <c r="A8069" s="58"/>
      <c r="B8069" s="58"/>
      <c r="C8069" s="58"/>
      <c r="D8069" s="59"/>
      <c r="E8069" s="59"/>
      <c r="F8069" s="59"/>
      <c r="G8069" s="59"/>
      <c r="H8069" s="59"/>
      <c r="I8069" s="59"/>
      <c r="J8069" s="62"/>
    </row>
    <row r="8070" spans="1:10">
      <c r="A8070" s="55"/>
      <c r="B8070" s="55"/>
      <c r="C8070" s="55"/>
      <c r="D8070" s="56"/>
      <c r="E8070" s="56"/>
      <c r="F8070" s="56"/>
      <c r="G8070" s="56"/>
      <c r="H8070" s="56"/>
      <c r="I8070" s="56"/>
      <c r="J8070" s="61"/>
    </row>
    <row r="8071" spans="1:10">
      <c r="A8071" s="58"/>
      <c r="B8071" s="58"/>
      <c r="C8071" s="58"/>
      <c r="D8071" s="59"/>
      <c r="E8071" s="59"/>
      <c r="F8071" s="59"/>
      <c r="G8071" s="59"/>
      <c r="H8071" s="59"/>
      <c r="I8071" s="59"/>
      <c r="J8071" s="62"/>
    </row>
    <row r="8072" spans="1:10">
      <c r="A8072" s="55"/>
      <c r="B8072" s="55"/>
      <c r="C8072" s="55"/>
      <c r="D8072" s="56"/>
      <c r="E8072" s="56"/>
      <c r="F8072" s="56"/>
      <c r="G8072" s="56"/>
      <c r="H8072" s="56"/>
      <c r="I8072" s="56"/>
      <c r="J8072" s="61"/>
    </row>
    <row r="8073" spans="1:10">
      <c r="A8073" s="58"/>
      <c r="B8073" s="58"/>
      <c r="C8073" s="58"/>
      <c r="D8073" s="59"/>
      <c r="E8073" s="59"/>
      <c r="F8073" s="59"/>
      <c r="G8073" s="59"/>
      <c r="H8073" s="59"/>
      <c r="I8073" s="59"/>
      <c r="J8073" s="62"/>
    </row>
    <row r="8074" spans="1:10">
      <c r="A8074" s="55"/>
      <c r="B8074" s="55"/>
      <c r="C8074" s="55"/>
      <c r="D8074" s="56"/>
      <c r="E8074" s="56"/>
      <c r="F8074" s="56"/>
      <c r="G8074" s="56"/>
      <c r="H8074" s="56"/>
      <c r="I8074" s="56"/>
      <c r="J8074" s="61"/>
    </row>
    <row r="8075" spans="1:10">
      <c r="A8075" s="58"/>
      <c r="B8075" s="58"/>
      <c r="C8075" s="58"/>
      <c r="D8075" s="59"/>
      <c r="E8075" s="59"/>
      <c r="F8075" s="59"/>
      <c r="G8075" s="59"/>
      <c r="H8075" s="59"/>
      <c r="I8075" s="59"/>
      <c r="J8075" s="62"/>
    </row>
    <row r="8076" spans="1:10">
      <c r="A8076" s="55"/>
      <c r="B8076" s="55"/>
      <c r="C8076" s="55"/>
      <c r="D8076" s="56"/>
      <c r="E8076" s="56"/>
      <c r="F8076" s="56"/>
      <c r="G8076" s="56"/>
      <c r="H8076" s="56"/>
      <c r="I8076" s="56"/>
      <c r="J8076" s="61"/>
    </row>
    <row r="8077" spans="1:10">
      <c r="A8077" s="58"/>
      <c r="B8077" s="58"/>
      <c r="C8077" s="58"/>
      <c r="D8077" s="59"/>
      <c r="E8077" s="59"/>
      <c r="F8077" s="59"/>
      <c r="G8077" s="59"/>
      <c r="H8077" s="59"/>
      <c r="I8077" s="59"/>
      <c r="J8077" s="62"/>
    </row>
    <row r="8078" spans="1:10">
      <c r="A8078" s="55"/>
      <c r="B8078" s="55"/>
      <c r="C8078" s="55"/>
      <c r="D8078" s="56"/>
      <c r="E8078" s="56"/>
      <c r="F8078" s="56"/>
      <c r="G8078" s="56"/>
      <c r="H8078" s="56"/>
      <c r="I8078" s="56"/>
      <c r="J8078" s="61"/>
    </row>
    <row r="8079" spans="1:10">
      <c r="A8079" s="58"/>
      <c r="B8079" s="58"/>
      <c r="C8079" s="58"/>
      <c r="D8079" s="59"/>
      <c r="E8079" s="59"/>
      <c r="F8079" s="59"/>
      <c r="G8079" s="59"/>
      <c r="H8079" s="59"/>
      <c r="I8079" s="59"/>
      <c r="J8079" s="62"/>
    </row>
    <row r="8080" spans="1:10">
      <c r="A8080" s="55"/>
      <c r="B8080" s="55"/>
      <c r="C8080" s="55"/>
      <c r="D8080" s="56"/>
      <c r="E8080" s="56"/>
      <c r="F8080" s="56"/>
      <c r="G8080" s="56"/>
      <c r="H8080" s="56"/>
      <c r="I8080" s="56"/>
      <c r="J8080" s="61"/>
    </row>
    <row r="8081" spans="1:10">
      <c r="A8081" s="58"/>
      <c r="B8081" s="58"/>
      <c r="C8081" s="58"/>
      <c r="D8081" s="59"/>
      <c r="E8081" s="60"/>
      <c r="F8081" s="59"/>
      <c r="G8081" s="59"/>
      <c r="H8081" s="59"/>
      <c r="I8081" s="59"/>
      <c r="J8081" s="62"/>
    </row>
    <row r="8082" spans="1:10">
      <c r="A8082" s="55"/>
      <c r="B8082" s="55"/>
      <c r="C8082" s="55"/>
      <c r="D8082" s="56"/>
      <c r="E8082" s="56"/>
      <c r="F8082" s="56"/>
      <c r="G8082" s="56"/>
      <c r="H8082" s="56"/>
      <c r="I8082" s="56"/>
      <c r="J8082" s="61"/>
    </row>
    <row r="8083" spans="1:10">
      <c r="A8083" s="58"/>
      <c r="B8083" s="58"/>
      <c r="C8083" s="58"/>
      <c r="D8083" s="59"/>
      <c r="E8083" s="59"/>
      <c r="F8083" s="59"/>
      <c r="G8083" s="59"/>
      <c r="H8083" s="59"/>
      <c r="I8083" s="59"/>
      <c r="J8083" s="62"/>
    </row>
    <row r="8084" spans="1:10">
      <c r="A8084" s="55"/>
      <c r="B8084" s="55"/>
      <c r="C8084" s="55"/>
      <c r="D8084" s="56"/>
      <c r="E8084" s="56"/>
      <c r="F8084" s="56"/>
      <c r="G8084" s="56"/>
      <c r="H8084" s="56"/>
      <c r="I8084" s="56"/>
      <c r="J8084" s="61"/>
    </row>
    <row r="8085" spans="1:10">
      <c r="A8085" s="58"/>
      <c r="B8085" s="58"/>
      <c r="C8085" s="58"/>
      <c r="D8085" s="59"/>
      <c r="E8085" s="59"/>
      <c r="F8085" s="59"/>
      <c r="G8085" s="59"/>
      <c r="H8085" s="59"/>
      <c r="I8085" s="59"/>
      <c r="J8085" s="62"/>
    </row>
    <row r="8086" spans="1:10">
      <c r="A8086" s="55"/>
      <c r="B8086" s="55"/>
      <c r="C8086" s="55"/>
      <c r="D8086" s="56"/>
      <c r="E8086" s="56"/>
      <c r="F8086" s="56"/>
      <c r="G8086" s="56"/>
      <c r="H8086" s="56"/>
      <c r="I8086" s="56"/>
      <c r="J8086" s="61"/>
    </row>
    <row r="8087" spans="1:10">
      <c r="A8087" s="58"/>
      <c r="B8087" s="58"/>
      <c r="C8087" s="58"/>
      <c r="D8087" s="59"/>
      <c r="E8087" s="59"/>
      <c r="F8087" s="59"/>
      <c r="G8087" s="59"/>
      <c r="H8087" s="59"/>
      <c r="I8087" s="59"/>
      <c r="J8087" s="62"/>
    </row>
    <row r="8088" spans="1:10">
      <c r="A8088" s="55"/>
      <c r="B8088" s="55"/>
      <c r="C8088" s="55"/>
      <c r="D8088" s="56"/>
      <c r="E8088" s="56"/>
      <c r="F8088" s="56"/>
      <c r="G8088" s="56"/>
      <c r="H8088" s="56"/>
      <c r="I8088" s="56"/>
      <c r="J8088" s="61"/>
    </row>
    <row r="8089" spans="1:10">
      <c r="A8089" s="58"/>
      <c r="B8089" s="58"/>
      <c r="C8089" s="58"/>
      <c r="D8089" s="59"/>
      <c r="E8089" s="59"/>
      <c r="F8089" s="59"/>
      <c r="G8089" s="59"/>
      <c r="H8089" s="59"/>
      <c r="I8089" s="59"/>
      <c r="J8089" s="62"/>
    </row>
    <row r="8090" spans="1:10">
      <c r="A8090" s="55"/>
      <c r="B8090" s="55"/>
      <c r="C8090" s="55"/>
      <c r="D8090" s="56"/>
      <c r="E8090" s="56"/>
      <c r="F8090" s="56"/>
      <c r="G8090" s="56"/>
      <c r="H8090" s="56"/>
      <c r="I8090" s="56"/>
      <c r="J8090" s="61"/>
    </row>
    <row r="8091" spans="1:10">
      <c r="A8091" s="58"/>
      <c r="B8091" s="58"/>
      <c r="C8091" s="58"/>
      <c r="D8091" s="59"/>
      <c r="E8091" s="59"/>
      <c r="F8091" s="59"/>
      <c r="G8091" s="59"/>
      <c r="H8091" s="59"/>
      <c r="I8091" s="59"/>
      <c r="J8091" s="62"/>
    </row>
    <row r="8092" spans="1:10">
      <c r="A8092" s="55"/>
      <c r="B8092" s="55"/>
      <c r="C8092" s="55"/>
      <c r="D8092" s="56"/>
      <c r="E8092" s="56"/>
      <c r="F8092" s="56"/>
      <c r="G8092" s="56"/>
      <c r="H8092" s="56"/>
      <c r="I8092" s="56"/>
      <c r="J8092" s="61"/>
    </row>
    <row r="8093" spans="1:10">
      <c r="A8093" s="58"/>
      <c r="B8093" s="58"/>
      <c r="C8093" s="58"/>
      <c r="D8093" s="59"/>
      <c r="E8093" s="59"/>
      <c r="F8093" s="59"/>
      <c r="G8093" s="59"/>
      <c r="H8093" s="59"/>
      <c r="I8093" s="59"/>
      <c r="J8093" s="62"/>
    </row>
    <row r="8094" spans="1:10">
      <c r="A8094" s="55"/>
      <c r="B8094" s="55"/>
      <c r="C8094" s="55"/>
      <c r="D8094" s="56"/>
      <c r="E8094" s="56"/>
      <c r="F8094" s="56"/>
      <c r="G8094" s="56"/>
      <c r="H8094" s="56"/>
      <c r="I8094" s="56"/>
      <c r="J8094" s="61"/>
    </row>
    <row r="8095" spans="1:10">
      <c r="A8095" s="58"/>
      <c r="B8095" s="58"/>
      <c r="C8095" s="58"/>
      <c r="D8095" s="59"/>
      <c r="E8095" s="59"/>
      <c r="F8095" s="59"/>
      <c r="G8095" s="59"/>
      <c r="H8095" s="59"/>
      <c r="I8095" s="59"/>
      <c r="J8095" s="62"/>
    </row>
    <row r="8096" spans="1:10">
      <c r="A8096" s="55"/>
      <c r="B8096" s="55"/>
      <c r="C8096" s="55"/>
      <c r="D8096" s="56"/>
      <c r="E8096" s="56"/>
      <c r="F8096" s="56"/>
      <c r="G8096" s="56"/>
      <c r="H8096" s="56"/>
      <c r="I8096" s="56"/>
      <c r="J8096" s="61"/>
    </row>
    <row r="8097" spans="1:10">
      <c r="A8097" s="58"/>
      <c r="B8097" s="58"/>
      <c r="C8097" s="58"/>
      <c r="D8097" s="59"/>
      <c r="E8097" s="59"/>
      <c r="F8097" s="59"/>
      <c r="G8097" s="59"/>
      <c r="H8097" s="59"/>
      <c r="I8097" s="59"/>
      <c r="J8097" s="62"/>
    </row>
    <row r="8098" spans="1:10">
      <c r="A8098" s="55"/>
      <c r="B8098" s="55"/>
      <c r="C8098" s="55"/>
      <c r="D8098" s="56"/>
      <c r="E8098" s="56"/>
      <c r="F8098" s="56"/>
      <c r="G8098" s="56"/>
      <c r="H8098" s="56"/>
      <c r="I8098" s="56"/>
      <c r="J8098" s="61"/>
    </row>
    <row r="8099" spans="1:10">
      <c r="A8099" s="58"/>
      <c r="B8099" s="58"/>
      <c r="C8099" s="58"/>
      <c r="D8099" s="59"/>
      <c r="E8099" s="59"/>
      <c r="F8099" s="59"/>
      <c r="G8099" s="59"/>
      <c r="H8099" s="59"/>
      <c r="I8099" s="59"/>
      <c r="J8099" s="62"/>
    </row>
    <row r="8100" spans="1:10">
      <c r="A8100" s="55"/>
      <c r="B8100" s="55"/>
      <c r="C8100" s="55"/>
      <c r="D8100" s="56"/>
      <c r="E8100" s="56"/>
      <c r="F8100" s="56"/>
      <c r="G8100" s="56"/>
      <c r="H8100" s="56"/>
      <c r="I8100" s="56"/>
      <c r="J8100" s="61"/>
    </row>
    <row r="8101" spans="1:10">
      <c r="A8101" s="58"/>
      <c r="B8101" s="58"/>
      <c r="C8101" s="58"/>
      <c r="D8101" s="59"/>
      <c r="E8101" s="59"/>
      <c r="F8101" s="59"/>
      <c r="G8101" s="59"/>
      <c r="H8101" s="59"/>
      <c r="I8101" s="59"/>
      <c r="J8101" s="62"/>
    </row>
    <row r="8102" spans="1:10">
      <c r="A8102" s="55"/>
      <c r="B8102" s="55"/>
      <c r="C8102" s="55"/>
      <c r="D8102" s="56"/>
      <c r="E8102" s="56"/>
      <c r="F8102" s="56"/>
      <c r="G8102" s="56"/>
      <c r="H8102" s="56"/>
      <c r="I8102" s="56"/>
      <c r="J8102" s="61"/>
    </row>
    <row r="8103" spans="1:10">
      <c r="A8103" s="58"/>
      <c r="B8103" s="58"/>
      <c r="C8103" s="58"/>
      <c r="D8103" s="59"/>
      <c r="E8103" s="59"/>
      <c r="F8103" s="59"/>
      <c r="G8103" s="59"/>
      <c r="H8103" s="59"/>
      <c r="I8103" s="59"/>
      <c r="J8103" s="62"/>
    </row>
    <row r="8104" spans="1:10">
      <c r="A8104" s="55"/>
      <c r="B8104" s="55"/>
      <c r="C8104" s="55"/>
      <c r="D8104" s="56"/>
      <c r="E8104" s="56"/>
      <c r="F8104" s="56"/>
      <c r="G8104" s="56"/>
      <c r="H8104" s="56"/>
      <c r="I8104" s="56"/>
      <c r="J8104" s="61"/>
    </row>
    <row r="8105" spans="1:10">
      <c r="A8105" s="58"/>
      <c r="B8105" s="58"/>
      <c r="C8105" s="58"/>
      <c r="D8105" s="59"/>
      <c r="E8105" s="59"/>
      <c r="F8105" s="59"/>
      <c r="G8105" s="59"/>
      <c r="H8105" s="59"/>
      <c r="I8105" s="59"/>
      <c r="J8105" s="62"/>
    </row>
    <row r="8106" spans="1:10">
      <c r="A8106" s="55"/>
      <c r="B8106" s="55"/>
      <c r="C8106" s="55"/>
      <c r="D8106" s="56"/>
      <c r="E8106" s="56"/>
      <c r="F8106" s="56"/>
      <c r="G8106" s="56"/>
      <c r="H8106" s="56"/>
      <c r="I8106" s="56"/>
      <c r="J8106" s="61"/>
    </row>
    <row r="8107" spans="1:10">
      <c r="A8107" s="58"/>
      <c r="B8107" s="58"/>
      <c r="C8107" s="58"/>
      <c r="D8107" s="59"/>
      <c r="E8107" s="59"/>
      <c r="F8107" s="59"/>
      <c r="G8107" s="59"/>
      <c r="H8107" s="59"/>
      <c r="I8107" s="59"/>
      <c r="J8107" s="62"/>
    </row>
    <row r="8108" spans="1:10">
      <c r="A8108" s="55"/>
      <c r="B8108" s="55"/>
      <c r="C8108" s="55"/>
      <c r="D8108" s="56"/>
      <c r="E8108" s="56"/>
      <c r="F8108" s="56"/>
      <c r="G8108" s="56"/>
      <c r="H8108" s="56"/>
      <c r="I8108" s="56"/>
      <c r="J8108" s="61"/>
    </row>
    <row r="8109" spans="1:10">
      <c r="A8109" s="58"/>
      <c r="B8109" s="58"/>
      <c r="C8109" s="58"/>
      <c r="D8109" s="59"/>
      <c r="E8109" s="59"/>
      <c r="F8109" s="59"/>
      <c r="G8109" s="59"/>
      <c r="H8109" s="59"/>
      <c r="I8109" s="59"/>
      <c r="J8109" s="62"/>
    </row>
    <row r="8110" spans="1:10">
      <c r="A8110" s="55"/>
      <c r="B8110" s="55"/>
      <c r="C8110" s="55"/>
      <c r="D8110" s="56"/>
      <c r="E8110" s="56"/>
      <c r="F8110" s="56"/>
      <c r="G8110" s="56"/>
      <c r="H8110" s="56"/>
      <c r="I8110" s="56"/>
      <c r="J8110" s="61"/>
    </row>
    <row r="8111" spans="1:10">
      <c r="A8111" s="58"/>
      <c r="B8111" s="58"/>
      <c r="C8111" s="58"/>
      <c r="D8111" s="59"/>
      <c r="E8111" s="59"/>
      <c r="F8111" s="59"/>
      <c r="G8111" s="59"/>
      <c r="H8111" s="59"/>
      <c r="I8111" s="59"/>
      <c r="J8111" s="62"/>
    </row>
    <row r="8112" spans="1:10">
      <c r="A8112" s="55"/>
      <c r="B8112" s="55"/>
      <c r="C8112" s="55"/>
      <c r="D8112" s="56"/>
      <c r="E8112" s="56"/>
      <c r="F8112" s="56"/>
      <c r="G8112" s="56"/>
      <c r="H8112" s="56"/>
      <c r="I8112" s="56"/>
      <c r="J8112" s="61"/>
    </row>
    <row r="8113" spans="1:10">
      <c r="A8113" s="58"/>
      <c r="B8113" s="58"/>
      <c r="C8113" s="58"/>
      <c r="D8113" s="59"/>
      <c r="E8113" s="59"/>
      <c r="F8113" s="59"/>
      <c r="G8113" s="59"/>
      <c r="H8113" s="59"/>
      <c r="I8113" s="59"/>
      <c r="J8113" s="62"/>
    </row>
    <row r="8114" spans="1:10">
      <c r="A8114" s="55"/>
      <c r="B8114" s="55"/>
      <c r="C8114" s="55"/>
      <c r="D8114" s="56"/>
      <c r="E8114" s="56"/>
      <c r="F8114" s="56"/>
      <c r="G8114" s="56"/>
      <c r="H8114" s="56"/>
      <c r="I8114" s="56"/>
      <c r="J8114" s="61"/>
    </row>
    <row r="8115" spans="1:10">
      <c r="A8115" s="58"/>
      <c r="B8115" s="58"/>
      <c r="C8115" s="58"/>
      <c r="D8115" s="59"/>
      <c r="E8115" s="59"/>
      <c r="F8115" s="59"/>
      <c r="G8115" s="59"/>
      <c r="H8115" s="59"/>
      <c r="I8115" s="59"/>
      <c r="J8115" s="62"/>
    </row>
    <row r="8116" spans="1:10">
      <c r="A8116" s="55"/>
      <c r="B8116" s="55"/>
      <c r="C8116" s="55"/>
      <c r="D8116" s="56"/>
      <c r="E8116" s="56"/>
      <c r="F8116" s="56"/>
      <c r="G8116" s="56"/>
      <c r="H8116" s="56"/>
      <c r="I8116" s="56"/>
      <c r="J8116" s="61"/>
    </row>
    <row r="8117" spans="1:10">
      <c r="A8117" s="58"/>
      <c r="B8117" s="58"/>
      <c r="C8117" s="58"/>
      <c r="D8117" s="59"/>
      <c r="E8117" s="59"/>
      <c r="F8117" s="59"/>
      <c r="G8117" s="59"/>
      <c r="H8117" s="59"/>
      <c r="I8117" s="59"/>
      <c r="J8117" s="62"/>
    </row>
    <row r="8118" spans="1:10">
      <c r="A8118" s="55"/>
      <c r="B8118" s="55"/>
      <c r="C8118" s="55"/>
      <c r="D8118" s="56"/>
      <c r="E8118" s="56"/>
      <c r="F8118" s="56"/>
      <c r="G8118" s="56"/>
      <c r="H8118" s="56"/>
      <c r="I8118" s="56"/>
      <c r="J8118" s="61"/>
    </row>
    <row r="8119" spans="1:10">
      <c r="A8119" s="58"/>
      <c r="B8119" s="58"/>
      <c r="C8119" s="58"/>
      <c r="D8119" s="59"/>
      <c r="E8119" s="59"/>
      <c r="F8119" s="59"/>
      <c r="G8119" s="59"/>
      <c r="H8119" s="59"/>
      <c r="I8119" s="59"/>
      <c r="J8119" s="62"/>
    </row>
    <row r="8120" spans="1:10">
      <c r="A8120" s="55"/>
      <c r="B8120" s="55"/>
      <c r="C8120" s="55"/>
      <c r="D8120" s="56"/>
      <c r="E8120" s="56"/>
      <c r="F8120" s="56"/>
      <c r="G8120" s="56"/>
      <c r="H8120" s="56"/>
      <c r="I8120" s="56"/>
      <c r="J8120" s="61"/>
    </row>
    <row r="8121" spans="1:10">
      <c r="A8121" s="58"/>
      <c r="B8121" s="58"/>
      <c r="C8121" s="58"/>
      <c r="D8121" s="59"/>
      <c r="E8121" s="59"/>
      <c r="F8121" s="59"/>
      <c r="G8121" s="59"/>
      <c r="H8121" s="59"/>
      <c r="I8121" s="59"/>
      <c r="J8121" s="62"/>
    </row>
    <row r="8122" spans="1:10">
      <c r="A8122" s="55"/>
      <c r="B8122" s="55"/>
      <c r="C8122" s="55"/>
      <c r="D8122" s="56"/>
      <c r="E8122" s="56"/>
      <c r="F8122" s="56"/>
      <c r="G8122" s="56"/>
      <c r="H8122" s="56"/>
      <c r="I8122" s="56"/>
      <c r="J8122" s="61"/>
    </row>
    <row r="8123" spans="1:10">
      <c r="A8123" s="58"/>
      <c r="B8123" s="58"/>
      <c r="C8123" s="58"/>
      <c r="D8123" s="59"/>
      <c r="E8123" s="59"/>
      <c r="F8123" s="59"/>
      <c r="G8123" s="59"/>
      <c r="H8123" s="59"/>
      <c r="I8123" s="59"/>
      <c r="J8123" s="62"/>
    </row>
    <row r="8124" spans="1:10">
      <c r="A8124" s="55"/>
      <c r="B8124" s="55"/>
      <c r="C8124" s="55"/>
      <c r="D8124" s="56"/>
      <c r="E8124" s="56"/>
      <c r="F8124" s="56"/>
      <c r="G8124" s="56"/>
      <c r="H8124" s="56"/>
      <c r="I8124" s="56"/>
      <c r="J8124" s="61"/>
    </row>
    <row r="8125" spans="1:10">
      <c r="A8125" s="58"/>
      <c r="B8125" s="58"/>
      <c r="C8125" s="58"/>
      <c r="D8125" s="59"/>
      <c r="E8125" s="59"/>
      <c r="F8125" s="59"/>
      <c r="G8125" s="59"/>
      <c r="H8125" s="59"/>
      <c r="I8125" s="59"/>
      <c r="J8125" s="62"/>
    </row>
    <row r="8126" spans="1:10">
      <c r="A8126" s="55"/>
      <c r="B8126" s="55"/>
      <c r="C8126" s="55"/>
      <c r="D8126" s="56"/>
      <c r="E8126" s="56"/>
      <c r="F8126" s="56"/>
      <c r="G8126" s="56"/>
      <c r="H8126" s="56"/>
      <c r="I8126" s="56"/>
      <c r="J8126" s="61"/>
    </row>
    <row r="8127" spans="1:10">
      <c r="A8127" s="58"/>
      <c r="B8127" s="58"/>
      <c r="C8127" s="58"/>
      <c r="D8127" s="59"/>
      <c r="E8127" s="59"/>
      <c r="F8127" s="59"/>
      <c r="G8127" s="59"/>
      <c r="H8127" s="59"/>
      <c r="I8127" s="59"/>
      <c r="J8127" s="62"/>
    </row>
    <row r="8128" spans="1:10">
      <c r="A8128" s="55"/>
      <c r="B8128" s="55"/>
      <c r="C8128" s="55"/>
      <c r="D8128" s="56"/>
      <c r="E8128" s="56"/>
      <c r="F8128" s="56"/>
      <c r="G8128" s="56"/>
      <c r="H8128" s="56"/>
      <c r="I8128" s="56"/>
      <c r="J8128" s="61"/>
    </row>
    <row r="8129" spans="1:10">
      <c r="A8129" s="58"/>
      <c r="B8129" s="58"/>
      <c r="C8129" s="58"/>
      <c r="D8129" s="59"/>
      <c r="E8129" s="59"/>
      <c r="F8129" s="59"/>
      <c r="G8129" s="59"/>
      <c r="H8129" s="59"/>
      <c r="I8129" s="59"/>
      <c r="J8129" s="62"/>
    </row>
    <row r="8130" spans="1:10">
      <c r="A8130" s="55"/>
      <c r="B8130" s="55"/>
      <c r="C8130" s="55"/>
      <c r="D8130" s="56"/>
      <c r="E8130" s="56"/>
      <c r="F8130" s="56"/>
      <c r="G8130" s="56"/>
      <c r="H8130" s="56"/>
      <c r="I8130" s="56"/>
      <c r="J8130" s="61"/>
    </row>
    <row r="8131" spans="1:10">
      <c r="A8131" s="58"/>
      <c r="B8131" s="58"/>
      <c r="C8131" s="58"/>
      <c r="D8131" s="59"/>
      <c r="E8131" s="59"/>
      <c r="F8131" s="59"/>
      <c r="G8131" s="59"/>
      <c r="H8131" s="59"/>
      <c r="I8131" s="59"/>
      <c r="J8131" s="62"/>
    </row>
    <row r="8132" spans="1:10">
      <c r="A8132" s="55"/>
      <c r="B8132" s="55"/>
      <c r="C8132" s="55"/>
      <c r="D8132" s="56"/>
      <c r="E8132" s="56"/>
      <c r="F8132" s="56"/>
      <c r="G8132" s="56"/>
      <c r="H8132" s="56"/>
      <c r="I8132" s="56"/>
      <c r="J8132" s="61"/>
    </row>
    <row r="8133" spans="1:10">
      <c r="A8133" s="58"/>
      <c r="B8133" s="58"/>
      <c r="C8133" s="58"/>
      <c r="D8133" s="59"/>
      <c r="E8133" s="59"/>
      <c r="F8133" s="59"/>
      <c r="G8133" s="59"/>
      <c r="H8133" s="59"/>
      <c r="I8133" s="59"/>
      <c r="J8133" s="62"/>
    </row>
    <row r="8134" spans="1:10">
      <c r="A8134" s="55"/>
      <c r="B8134" s="55"/>
      <c r="C8134" s="55"/>
      <c r="D8134" s="56"/>
      <c r="E8134" s="56"/>
      <c r="F8134" s="56"/>
      <c r="G8134" s="56"/>
      <c r="H8134" s="56"/>
      <c r="I8134" s="56"/>
      <c r="J8134" s="61"/>
    </row>
    <row r="8135" spans="1:10">
      <c r="A8135" s="58"/>
      <c r="B8135" s="58"/>
      <c r="C8135" s="58"/>
      <c r="D8135" s="59"/>
      <c r="E8135" s="59"/>
      <c r="F8135" s="59"/>
      <c r="G8135" s="59"/>
      <c r="H8135" s="59"/>
      <c r="I8135" s="59"/>
      <c r="J8135" s="62"/>
    </row>
    <row r="8136" spans="1:10">
      <c r="A8136" s="55"/>
      <c r="B8136" s="55"/>
      <c r="C8136" s="55"/>
      <c r="D8136" s="56"/>
      <c r="E8136" s="56"/>
      <c r="F8136" s="56"/>
      <c r="G8136" s="56"/>
      <c r="H8136" s="56"/>
      <c r="I8136" s="56"/>
      <c r="J8136" s="61"/>
    </row>
    <row r="8137" spans="1:10">
      <c r="A8137" s="58"/>
      <c r="B8137" s="58"/>
      <c r="C8137" s="58"/>
      <c r="D8137" s="59"/>
      <c r="E8137" s="59"/>
      <c r="F8137" s="59"/>
      <c r="G8137" s="59"/>
      <c r="H8137" s="59"/>
      <c r="I8137" s="59"/>
      <c r="J8137" s="62"/>
    </row>
    <row r="8138" spans="1:10">
      <c r="A8138" s="55"/>
      <c r="B8138" s="55"/>
      <c r="C8138" s="55"/>
      <c r="D8138" s="56"/>
      <c r="E8138" s="56"/>
      <c r="F8138" s="56"/>
      <c r="G8138" s="56"/>
      <c r="H8138" s="56"/>
      <c r="I8138" s="56"/>
      <c r="J8138" s="61"/>
    </row>
    <row r="8139" spans="1:10">
      <c r="A8139" s="58"/>
      <c r="B8139" s="58"/>
      <c r="C8139" s="58"/>
      <c r="D8139" s="59"/>
      <c r="E8139" s="59"/>
      <c r="F8139" s="59"/>
      <c r="G8139" s="59"/>
      <c r="H8139" s="59"/>
      <c r="I8139" s="59"/>
      <c r="J8139" s="62"/>
    </row>
    <row r="8140" spans="1:10">
      <c r="A8140" s="55"/>
      <c r="B8140" s="55"/>
      <c r="C8140" s="55"/>
      <c r="D8140" s="56"/>
      <c r="E8140" s="56"/>
      <c r="F8140" s="56"/>
      <c r="G8140" s="56"/>
      <c r="H8140" s="56"/>
      <c r="I8140" s="56"/>
      <c r="J8140" s="61"/>
    </row>
    <row r="8141" spans="1:10">
      <c r="A8141" s="58"/>
      <c r="B8141" s="58"/>
      <c r="C8141" s="58"/>
      <c r="D8141" s="59"/>
      <c r="E8141" s="59"/>
      <c r="F8141" s="59"/>
      <c r="G8141" s="59"/>
      <c r="H8141" s="59"/>
      <c r="I8141" s="59"/>
      <c r="J8141" s="62"/>
    </row>
    <row r="8142" spans="1:10">
      <c r="A8142" s="55"/>
      <c r="B8142" s="55"/>
      <c r="C8142" s="55"/>
      <c r="D8142" s="56"/>
      <c r="E8142" s="56"/>
      <c r="F8142" s="56"/>
      <c r="G8142" s="56"/>
      <c r="H8142" s="56"/>
      <c r="I8142" s="56"/>
      <c r="J8142" s="61"/>
    </row>
    <row r="8143" spans="1:10">
      <c r="A8143" s="58"/>
      <c r="B8143" s="58"/>
      <c r="C8143" s="58"/>
      <c r="D8143" s="59"/>
      <c r="E8143" s="59"/>
      <c r="F8143" s="59"/>
      <c r="G8143" s="59"/>
      <c r="H8143" s="59"/>
      <c r="I8143" s="59"/>
      <c r="J8143" s="62"/>
    </row>
    <row r="8144" spans="1:10">
      <c r="A8144" s="55"/>
      <c r="B8144" s="55"/>
      <c r="C8144" s="55"/>
      <c r="D8144" s="56"/>
      <c r="E8144" s="56"/>
      <c r="F8144" s="56"/>
      <c r="G8144" s="56"/>
      <c r="H8144" s="56"/>
      <c r="I8144" s="56"/>
      <c r="J8144" s="61"/>
    </row>
    <row r="8145" spans="1:10">
      <c r="A8145" s="58"/>
      <c r="B8145" s="58"/>
      <c r="C8145" s="58"/>
      <c r="D8145" s="59"/>
      <c r="E8145" s="59"/>
      <c r="F8145" s="59"/>
      <c r="G8145" s="59"/>
      <c r="H8145" s="59"/>
      <c r="I8145" s="59"/>
      <c r="J8145" s="62"/>
    </row>
    <row r="8146" spans="1:10">
      <c r="A8146" s="55"/>
      <c r="B8146" s="55"/>
      <c r="C8146" s="55"/>
      <c r="D8146" s="56"/>
      <c r="E8146" s="56"/>
      <c r="F8146" s="56"/>
      <c r="G8146" s="56"/>
      <c r="H8146" s="56"/>
      <c r="I8146" s="56"/>
      <c r="J8146" s="61"/>
    </row>
    <row r="8147" spans="1:10">
      <c r="A8147" s="58"/>
      <c r="B8147" s="58"/>
      <c r="C8147" s="58"/>
      <c r="D8147" s="59"/>
      <c r="E8147" s="59"/>
      <c r="F8147" s="59"/>
      <c r="G8147" s="59"/>
      <c r="H8147" s="59"/>
      <c r="I8147" s="59"/>
      <c r="J8147" s="62"/>
    </row>
    <row r="8148" spans="1:10">
      <c r="A8148" s="55"/>
      <c r="B8148" s="55"/>
      <c r="C8148" s="55"/>
      <c r="D8148" s="56"/>
      <c r="E8148" s="56"/>
      <c r="F8148" s="56"/>
      <c r="G8148" s="56"/>
      <c r="H8148" s="56"/>
      <c r="I8148" s="56"/>
      <c r="J8148" s="61"/>
    </row>
    <row r="8149" spans="1:10">
      <c r="A8149" s="58"/>
      <c r="B8149" s="58"/>
      <c r="C8149" s="58"/>
      <c r="D8149" s="59"/>
      <c r="E8149" s="59"/>
      <c r="F8149" s="59"/>
      <c r="G8149" s="59"/>
      <c r="H8149" s="59"/>
      <c r="I8149" s="59"/>
      <c r="J8149" s="62"/>
    </row>
    <row r="8150" spans="1:10">
      <c r="A8150" s="55"/>
      <c r="B8150" s="55"/>
      <c r="C8150" s="55"/>
      <c r="D8150" s="56"/>
      <c r="E8150" s="56"/>
      <c r="F8150" s="56"/>
      <c r="G8150" s="56"/>
      <c r="H8150" s="56"/>
      <c r="I8150" s="56"/>
      <c r="J8150" s="61"/>
    </row>
    <row r="8151" spans="1:10">
      <c r="A8151" s="58"/>
      <c r="B8151" s="58"/>
      <c r="C8151" s="58"/>
      <c r="D8151" s="59"/>
      <c r="E8151" s="59"/>
      <c r="F8151" s="59"/>
      <c r="G8151" s="59"/>
      <c r="H8151" s="59"/>
      <c r="I8151" s="59"/>
      <c r="J8151" s="62"/>
    </row>
    <row r="8152" spans="1:10">
      <c r="A8152" s="55"/>
      <c r="B8152" s="55"/>
      <c r="C8152" s="55"/>
      <c r="D8152" s="56"/>
      <c r="E8152" s="56"/>
      <c r="F8152" s="56"/>
      <c r="G8152" s="56"/>
      <c r="H8152" s="56"/>
      <c r="I8152" s="56"/>
      <c r="J8152" s="61"/>
    </row>
    <row r="8153" spans="1:10">
      <c r="A8153" s="58"/>
      <c r="B8153" s="58"/>
      <c r="C8153" s="58"/>
      <c r="D8153" s="59"/>
      <c r="E8153" s="59"/>
      <c r="F8153" s="59"/>
      <c r="G8153" s="59"/>
      <c r="H8153" s="59"/>
      <c r="I8153" s="59"/>
      <c r="J8153" s="62"/>
    </row>
    <row r="8154" spans="1:10">
      <c r="A8154" s="55"/>
      <c r="B8154" s="55"/>
      <c r="C8154" s="55"/>
      <c r="D8154" s="56"/>
      <c r="E8154" s="56"/>
      <c r="F8154" s="56"/>
      <c r="G8154" s="56"/>
      <c r="H8154" s="56"/>
      <c r="I8154" s="56"/>
      <c r="J8154" s="61"/>
    </row>
    <row r="8155" spans="1:10">
      <c r="A8155" s="58"/>
      <c r="B8155" s="58"/>
      <c r="C8155" s="58"/>
      <c r="D8155" s="59"/>
      <c r="E8155" s="59"/>
      <c r="F8155" s="59"/>
      <c r="G8155" s="59"/>
      <c r="H8155" s="59"/>
      <c r="I8155" s="59"/>
      <c r="J8155" s="62"/>
    </row>
    <row r="8156" spans="1:10">
      <c r="A8156" s="55"/>
      <c r="B8156" s="55"/>
      <c r="C8156" s="55"/>
      <c r="D8156" s="56"/>
      <c r="E8156" s="56"/>
      <c r="F8156" s="56"/>
      <c r="G8156" s="56"/>
      <c r="H8156" s="56"/>
      <c r="I8156" s="56"/>
      <c r="J8156" s="61"/>
    </row>
    <row r="8157" spans="1:10">
      <c r="A8157" s="58"/>
      <c r="B8157" s="58"/>
      <c r="C8157" s="58"/>
      <c r="D8157" s="59"/>
      <c r="E8157" s="59"/>
      <c r="F8157" s="59"/>
      <c r="G8157" s="59"/>
      <c r="H8157" s="59"/>
      <c r="I8157" s="59"/>
      <c r="J8157" s="62"/>
    </row>
    <row r="8158" spans="1:10">
      <c r="A8158" s="55"/>
      <c r="B8158" s="55"/>
      <c r="C8158" s="55"/>
      <c r="D8158" s="56"/>
      <c r="E8158" s="56"/>
      <c r="F8158" s="56"/>
      <c r="G8158" s="56"/>
      <c r="H8158" s="56"/>
      <c r="I8158" s="56"/>
      <c r="J8158" s="61"/>
    </row>
    <row r="8159" spans="1:10">
      <c r="A8159" s="58"/>
      <c r="B8159" s="58"/>
      <c r="C8159" s="58"/>
      <c r="D8159" s="59"/>
      <c r="E8159" s="59"/>
      <c r="F8159" s="59"/>
      <c r="G8159" s="59"/>
      <c r="H8159" s="59"/>
      <c r="I8159" s="59"/>
      <c r="J8159" s="62"/>
    </row>
    <row r="8160" spans="1:10">
      <c r="A8160" s="55"/>
      <c r="B8160" s="55"/>
      <c r="C8160" s="55"/>
      <c r="D8160" s="56"/>
      <c r="E8160" s="56"/>
      <c r="F8160" s="56"/>
      <c r="G8160" s="56"/>
      <c r="H8160" s="56"/>
      <c r="I8160" s="56"/>
      <c r="J8160" s="61"/>
    </row>
    <row r="8161" spans="1:10">
      <c r="A8161" s="58"/>
      <c r="B8161" s="58"/>
      <c r="C8161" s="58"/>
      <c r="D8161" s="59"/>
      <c r="E8161" s="59"/>
      <c r="F8161" s="59"/>
      <c r="G8161" s="59"/>
      <c r="H8161" s="59"/>
      <c r="I8161" s="59"/>
      <c r="J8161" s="62"/>
    </row>
    <row r="8162" spans="1:10">
      <c r="A8162" s="55"/>
      <c r="B8162" s="55"/>
      <c r="C8162" s="55"/>
      <c r="D8162" s="56"/>
      <c r="E8162" s="56"/>
      <c r="F8162" s="56"/>
      <c r="G8162" s="56"/>
      <c r="H8162" s="56"/>
      <c r="I8162" s="56"/>
      <c r="J8162" s="61"/>
    </row>
    <row r="8163" spans="1:10">
      <c r="A8163" s="58"/>
      <c r="B8163" s="58"/>
      <c r="C8163" s="58"/>
      <c r="D8163" s="59"/>
      <c r="E8163" s="59"/>
      <c r="F8163" s="59"/>
      <c r="G8163" s="59"/>
      <c r="H8163" s="59"/>
      <c r="I8163" s="59"/>
      <c r="J8163" s="62"/>
    </row>
    <row r="8164" spans="1:10">
      <c r="A8164" s="55"/>
      <c r="B8164" s="55"/>
      <c r="C8164" s="55"/>
      <c r="D8164" s="56"/>
      <c r="E8164" s="56"/>
      <c r="F8164" s="56"/>
      <c r="G8164" s="56"/>
      <c r="H8164" s="56"/>
      <c r="I8164" s="56"/>
      <c r="J8164" s="61"/>
    </row>
    <row r="8165" spans="1:10">
      <c r="A8165" s="58"/>
      <c r="B8165" s="58"/>
      <c r="C8165" s="58"/>
      <c r="D8165" s="59"/>
      <c r="E8165" s="59"/>
      <c r="F8165" s="59"/>
      <c r="G8165" s="59"/>
      <c r="H8165" s="59"/>
      <c r="I8165" s="59"/>
      <c r="J8165" s="62"/>
    </row>
    <row r="8166" spans="1:10">
      <c r="A8166" s="55"/>
      <c r="B8166" s="55"/>
      <c r="C8166" s="55"/>
      <c r="D8166" s="56"/>
      <c r="E8166" s="56"/>
      <c r="F8166" s="56"/>
      <c r="G8166" s="56"/>
      <c r="H8166" s="56"/>
      <c r="I8166" s="56"/>
      <c r="J8166" s="61"/>
    </row>
    <row r="8167" spans="1:10">
      <c r="A8167" s="58"/>
      <c r="B8167" s="58"/>
      <c r="C8167" s="58"/>
      <c r="D8167" s="59"/>
      <c r="E8167" s="59"/>
      <c r="F8167" s="59"/>
      <c r="G8167" s="59"/>
      <c r="H8167" s="59"/>
      <c r="I8167" s="59"/>
      <c r="J8167" s="62"/>
    </row>
    <row r="8168" spans="1:10">
      <c r="A8168" s="55"/>
      <c r="B8168" s="55"/>
      <c r="C8168" s="55"/>
      <c r="D8168" s="56"/>
      <c r="E8168" s="56"/>
      <c r="F8168" s="56"/>
      <c r="G8168" s="56"/>
      <c r="H8168" s="56"/>
      <c r="I8168" s="56"/>
      <c r="J8168" s="61"/>
    </row>
    <row r="8169" spans="1:10">
      <c r="A8169" s="58"/>
      <c r="B8169" s="58"/>
      <c r="C8169" s="58"/>
      <c r="D8169" s="59"/>
      <c r="E8169" s="59"/>
      <c r="F8169" s="59"/>
      <c r="G8169" s="59"/>
      <c r="H8169" s="59"/>
      <c r="I8169" s="59"/>
      <c r="J8169" s="62"/>
    </row>
    <row r="8170" spans="1:10">
      <c r="A8170" s="55"/>
      <c r="B8170" s="55"/>
      <c r="C8170" s="55"/>
      <c r="D8170" s="56"/>
      <c r="E8170" s="56"/>
      <c r="F8170" s="56"/>
      <c r="G8170" s="56"/>
      <c r="H8170" s="56"/>
      <c r="I8170" s="56"/>
      <c r="J8170" s="61"/>
    </row>
    <row r="8171" spans="1:10">
      <c r="A8171" s="58"/>
      <c r="B8171" s="58"/>
      <c r="C8171" s="58"/>
      <c r="D8171" s="59"/>
      <c r="E8171" s="59"/>
      <c r="F8171" s="59"/>
      <c r="G8171" s="59"/>
      <c r="H8171" s="59"/>
      <c r="I8171" s="59"/>
      <c r="J8171" s="62"/>
    </row>
    <row r="8172" spans="1:10">
      <c r="A8172" s="55"/>
      <c r="B8172" s="55"/>
      <c r="C8172" s="55"/>
      <c r="D8172" s="56"/>
      <c r="E8172" s="56"/>
      <c r="F8172" s="56"/>
      <c r="G8172" s="56"/>
      <c r="H8172" s="56"/>
      <c r="I8172" s="56"/>
      <c r="J8172" s="61"/>
    </row>
    <row r="8173" spans="1:10">
      <c r="A8173" s="58"/>
      <c r="B8173" s="58"/>
      <c r="C8173" s="58"/>
      <c r="D8173" s="59"/>
      <c r="E8173" s="59"/>
      <c r="F8173" s="59"/>
      <c r="G8173" s="59"/>
      <c r="H8173" s="59"/>
      <c r="I8173" s="59"/>
      <c r="J8173" s="62"/>
    </row>
    <row r="8174" spans="1:10">
      <c r="A8174" s="55"/>
      <c r="B8174" s="55"/>
      <c r="C8174" s="55"/>
      <c r="D8174" s="56"/>
      <c r="E8174" s="56"/>
      <c r="F8174" s="56"/>
      <c r="G8174" s="56"/>
      <c r="H8174" s="56"/>
      <c r="I8174" s="56"/>
      <c r="J8174" s="61"/>
    </row>
    <row r="8175" spans="1:10">
      <c r="A8175" s="58"/>
      <c r="B8175" s="58"/>
      <c r="C8175" s="58"/>
      <c r="D8175" s="59"/>
      <c r="E8175" s="59"/>
      <c r="F8175" s="59"/>
      <c r="G8175" s="59"/>
      <c r="H8175" s="59"/>
      <c r="I8175" s="59"/>
      <c r="J8175" s="62"/>
    </row>
    <row r="8176" spans="1:10">
      <c r="A8176" s="55"/>
      <c r="B8176" s="55"/>
      <c r="C8176" s="55"/>
      <c r="D8176" s="56"/>
      <c r="E8176" s="56"/>
      <c r="F8176" s="56"/>
      <c r="G8176" s="56"/>
      <c r="H8176" s="56"/>
      <c r="I8176" s="56"/>
      <c r="J8176" s="61"/>
    </row>
    <row r="8177" spans="1:10">
      <c r="A8177" s="58"/>
      <c r="B8177" s="58"/>
      <c r="C8177" s="58"/>
      <c r="D8177" s="59"/>
      <c r="E8177" s="59"/>
      <c r="F8177" s="59"/>
      <c r="G8177" s="59"/>
      <c r="H8177" s="59"/>
      <c r="I8177" s="59"/>
      <c r="J8177" s="62"/>
    </row>
    <row r="8178" spans="1:10">
      <c r="A8178" s="55"/>
      <c r="B8178" s="55"/>
      <c r="C8178" s="55"/>
      <c r="D8178" s="56"/>
      <c r="E8178" s="56"/>
      <c r="F8178" s="56"/>
      <c r="G8178" s="56"/>
      <c r="H8178" s="56"/>
      <c r="I8178" s="56"/>
      <c r="J8178" s="61"/>
    </row>
    <row r="8179" spans="1:10">
      <c r="A8179" s="58"/>
      <c r="B8179" s="58"/>
      <c r="C8179" s="58"/>
      <c r="D8179" s="59"/>
      <c r="E8179" s="59"/>
      <c r="F8179" s="59"/>
      <c r="G8179" s="59"/>
      <c r="H8179" s="59"/>
      <c r="I8179" s="59"/>
      <c r="J8179" s="62"/>
    </row>
    <row r="8180" spans="1:10">
      <c r="A8180" s="55"/>
      <c r="B8180" s="55"/>
      <c r="C8180" s="55"/>
      <c r="D8180" s="56"/>
      <c r="E8180" s="56"/>
      <c r="F8180" s="56"/>
      <c r="G8180" s="56"/>
      <c r="H8180" s="56"/>
      <c r="I8180" s="56"/>
      <c r="J8180" s="61"/>
    </row>
    <row r="8181" spans="1:10">
      <c r="A8181" s="58"/>
      <c r="B8181" s="58"/>
      <c r="C8181" s="58"/>
      <c r="D8181" s="59"/>
      <c r="E8181" s="59"/>
      <c r="F8181" s="59"/>
      <c r="G8181" s="59"/>
      <c r="H8181" s="59"/>
      <c r="I8181" s="59"/>
      <c r="J8181" s="62"/>
    </row>
    <row r="8182" spans="1:10">
      <c r="A8182" s="55"/>
      <c r="B8182" s="55"/>
      <c r="C8182" s="55"/>
      <c r="D8182" s="56"/>
      <c r="E8182" s="56"/>
      <c r="F8182" s="56"/>
      <c r="G8182" s="56"/>
      <c r="H8182" s="56"/>
      <c r="I8182" s="56"/>
      <c r="J8182" s="61"/>
    </row>
    <row r="8183" spans="1:10">
      <c r="A8183" s="58"/>
      <c r="B8183" s="58"/>
      <c r="C8183" s="58"/>
      <c r="D8183" s="59"/>
      <c r="E8183" s="59"/>
      <c r="F8183" s="59"/>
      <c r="G8183" s="59"/>
      <c r="H8183" s="59"/>
      <c r="I8183" s="59"/>
      <c r="J8183" s="62"/>
    </row>
    <row r="8184" spans="1:10">
      <c r="A8184" s="55"/>
      <c r="B8184" s="55"/>
      <c r="C8184" s="55"/>
      <c r="D8184" s="56"/>
      <c r="E8184" s="56"/>
      <c r="F8184" s="56"/>
      <c r="G8184" s="56"/>
      <c r="H8184" s="56"/>
      <c r="I8184" s="56"/>
      <c r="J8184" s="61"/>
    </row>
    <row r="8185" spans="1:10">
      <c r="A8185" s="58"/>
      <c r="B8185" s="58"/>
      <c r="C8185" s="58"/>
      <c r="D8185" s="59"/>
      <c r="E8185" s="59"/>
      <c r="F8185" s="59"/>
      <c r="G8185" s="59"/>
      <c r="H8185" s="59"/>
      <c r="I8185" s="59"/>
      <c r="J8185" s="62"/>
    </row>
    <row r="8186" spans="1:10">
      <c r="A8186" s="55"/>
      <c r="B8186" s="55"/>
      <c r="C8186" s="55"/>
      <c r="D8186" s="56"/>
      <c r="E8186" s="56"/>
      <c r="F8186" s="56"/>
      <c r="G8186" s="56"/>
      <c r="H8186" s="56"/>
      <c r="I8186" s="56"/>
      <c r="J8186" s="61"/>
    </row>
    <row r="8187" spans="1:10">
      <c r="A8187" s="58"/>
      <c r="B8187" s="58"/>
      <c r="C8187" s="58"/>
      <c r="D8187" s="59"/>
      <c r="E8187" s="59"/>
      <c r="F8187" s="59"/>
      <c r="G8187" s="59"/>
      <c r="H8187" s="59"/>
      <c r="I8187" s="59"/>
      <c r="J8187" s="62"/>
    </row>
    <row r="8188" spans="1:10">
      <c r="A8188" s="55"/>
      <c r="B8188" s="55"/>
      <c r="C8188" s="55"/>
      <c r="D8188" s="56"/>
      <c r="E8188" s="56"/>
      <c r="F8188" s="56"/>
      <c r="G8188" s="56"/>
      <c r="H8188" s="56"/>
      <c r="I8188" s="56"/>
      <c r="J8188" s="61"/>
    </row>
    <row r="8189" spans="1:10">
      <c r="A8189" s="58"/>
      <c r="B8189" s="58"/>
      <c r="C8189" s="58"/>
      <c r="D8189" s="59"/>
      <c r="E8189" s="59"/>
      <c r="F8189" s="59"/>
      <c r="G8189" s="59"/>
      <c r="H8189" s="59"/>
      <c r="I8189" s="59"/>
      <c r="J8189" s="62"/>
    </row>
    <row r="8190" spans="1:10">
      <c r="A8190" s="55"/>
      <c r="B8190" s="55"/>
      <c r="C8190" s="55"/>
      <c r="D8190" s="56"/>
      <c r="E8190" s="56"/>
      <c r="F8190" s="56"/>
      <c r="G8190" s="56"/>
      <c r="H8190" s="56"/>
      <c r="I8190" s="56"/>
      <c r="J8190" s="61"/>
    </row>
    <row r="8191" spans="1:10">
      <c r="A8191" s="58"/>
      <c r="B8191" s="58"/>
      <c r="C8191" s="58"/>
      <c r="D8191" s="59"/>
      <c r="E8191" s="59"/>
      <c r="F8191" s="59"/>
      <c r="G8191" s="59"/>
      <c r="H8191" s="59"/>
      <c r="I8191" s="59"/>
      <c r="J8191" s="62"/>
    </row>
    <row r="8192" spans="1:10">
      <c r="A8192" s="55"/>
      <c r="B8192" s="55"/>
      <c r="C8192" s="55"/>
      <c r="D8192" s="56"/>
      <c r="E8192" s="56"/>
      <c r="F8192" s="56"/>
      <c r="G8192" s="56"/>
      <c r="H8192" s="56"/>
      <c r="I8192" s="56"/>
      <c r="J8192" s="61"/>
    </row>
    <row r="8193" spans="1:10">
      <c r="A8193" s="58"/>
      <c r="B8193" s="58"/>
      <c r="C8193" s="58"/>
      <c r="D8193" s="59"/>
      <c r="E8193" s="59"/>
      <c r="F8193" s="59"/>
      <c r="G8193" s="59"/>
      <c r="H8193" s="59"/>
      <c r="I8193" s="59"/>
      <c r="J8193" s="62"/>
    </row>
    <row r="8194" spans="1:10">
      <c r="A8194" s="55"/>
      <c r="B8194" s="55"/>
      <c r="C8194" s="55"/>
      <c r="D8194" s="56"/>
      <c r="E8194" s="56"/>
      <c r="F8194" s="56"/>
      <c r="G8194" s="56"/>
      <c r="H8194" s="56"/>
      <c r="I8194" s="56"/>
      <c r="J8194" s="61"/>
    </row>
    <row r="8195" spans="1:10">
      <c r="A8195" s="58"/>
      <c r="B8195" s="58"/>
      <c r="C8195" s="58"/>
      <c r="D8195" s="59"/>
      <c r="E8195" s="59"/>
      <c r="F8195" s="59"/>
      <c r="G8195" s="59"/>
      <c r="H8195" s="59"/>
      <c r="I8195" s="59"/>
      <c r="J8195" s="62"/>
    </row>
    <row r="8196" spans="1:10">
      <c r="A8196" s="55"/>
      <c r="B8196" s="55"/>
      <c r="C8196" s="55"/>
      <c r="D8196" s="56"/>
      <c r="E8196" s="56"/>
      <c r="F8196" s="56"/>
      <c r="G8196" s="56"/>
      <c r="H8196" s="56"/>
      <c r="I8196" s="56"/>
      <c r="J8196" s="61"/>
    </row>
    <row r="8197" spans="1:10">
      <c r="A8197" s="58"/>
      <c r="B8197" s="58"/>
      <c r="C8197" s="58"/>
      <c r="D8197" s="59"/>
      <c r="E8197" s="59"/>
      <c r="F8197" s="59"/>
      <c r="G8197" s="59"/>
      <c r="H8197" s="59"/>
      <c r="I8197" s="59"/>
      <c r="J8197" s="62"/>
    </row>
    <row r="8198" spans="1:10">
      <c r="A8198" s="55"/>
      <c r="B8198" s="55"/>
      <c r="C8198" s="55"/>
      <c r="D8198" s="56"/>
      <c r="E8198" s="56"/>
      <c r="F8198" s="56"/>
      <c r="G8198" s="56"/>
      <c r="H8198" s="56"/>
      <c r="I8198" s="56"/>
      <c r="J8198" s="61"/>
    </row>
    <row r="8199" spans="1:10">
      <c r="A8199" s="58"/>
      <c r="B8199" s="58"/>
      <c r="C8199" s="58"/>
      <c r="D8199" s="59"/>
      <c r="E8199" s="59"/>
      <c r="F8199" s="59"/>
      <c r="G8199" s="59"/>
      <c r="H8199" s="59"/>
      <c r="I8199" s="59"/>
      <c r="J8199" s="62"/>
    </row>
    <row r="8200" spans="1:10">
      <c r="A8200" s="55"/>
      <c r="B8200" s="55"/>
      <c r="C8200" s="55"/>
      <c r="D8200" s="56"/>
      <c r="E8200" s="56"/>
      <c r="F8200" s="56"/>
      <c r="G8200" s="56"/>
      <c r="H8200" s="56"/>
      <c r="I8200" s="56"/>
      <c r="J8200" s="61"/>
    </row>
    <row r="8201" spans="1:10">
      <c r="A8201" s="58"/>
      <c r="B8201" s="58"/>
      <c r="C8201" s="58"/>
      <c r="D8201" s="59"/>
      <c r="E8201" s="59"/>
      <c r="F8201" s="59"/>
      <c r="G8201" s="59"/>
      <c r="H8201" s="59"/>
      <c r="I8201" s="59"/>
      <c r="J8201" s="62"/>
    </row>
    <row r="8202" spans="1:10">
      <c r="A8202" s="55"/>
      <c r="B8202" s="55"/>
      <c r="C8202" s="55"/>
      <c r="D8202" s="56"/>
      <c r="E8202" s="56"/>
      <c r="F8202" s="56"/>
      <c r="G8202" s="56"/>
      <c r="H8202" s="56"/>
      <c r="I8202" s="56"/>
      <c r="J8202" s="61"/>
    </row>
    <row r="8203" spans="1:10">
      <c r="A8203" s="58"/>
      <c r="B8203" s="58"/>
      <c r="C8203" s="58"/>
      <c r="D8203" s="59"/>
      <c r="E8203" s="59"/>
      <c r="F8203" s="59"/>
      <c r="G8203" s="59"/>
      <c r="H8203" s="59"/>
      <c r="I8203" s="59"/>
      <c r="J8203" s="62"/>
    </row>
    <row r="8204" spans="1:10">
      <c r="A8204" s="55"/>
      <c r="B8204" s="55"/>
      <c r="C8204" s="55"/>
      <c r="D8204" s="56"/>
      <c r="E8204" s="56"/>
      <c r="F8204" s="56"/>
      <c r="G8204" s="56"/>
      <c r="H8204" s="56"/>
      <c r="I8204" s="56"/>
      <c r="J8204" s="61"/>
    </row>
    <row r="8205" spans="1:10">
      <c r="A8205" s="58"/>
      <c r="B8205" s="58"/>
      <c r="C8205" s="58"/>
      <c r="D8205" s="59"/>
      <c r="E8205" s="59"/>
      <c r="F8205" s="59"/>
      <c r="G8205" s="59"/>
      <c r="H8205" s="59"/>
      <c r="I8205" s="59"/>
      <c r="J8205" s="62"/>
    </row>
    <row r="8206" spans="1:10">
      <c r="A8206" s="55"/>
      <c r="B8206" s="55"/>
      <c r="C8206" s="55"/>
      <c r="D8206" s="56"/>
      <c r="E8206" s="56"/>
      <c r="F8206" s="56"/>
      <c r="G8206" s="56"/>
      <c r="H8206" s="56"/>
      <c r="I8206" s="56"/>
      <c r="J8206" s="61"/>
    </row>
    <row r="8207" spans="1:10">
      <c r="A8207" s="58"/>
      <c r="B8207" s="58"/>
      <c r="C8207" s="58"/>
      <c r="D8207" s="59"/>
      <c r="E8207" s="59"/>
      <c r="F8207" s="59"/>
      <c r="G8207" s="59"/>
      <c r="H8207" s="59"/>
      <c r="I8207" s="59"/>
      <c r="J8207" s="62"/>
    </row>
    <row r="8208" spans="1:10">
      <c r="A8208" s="55"/>
      <c r="B8208" s="55"/>
      <c r="C8208" s="55"/>
      <c r="D8208" s="56"/>
      <c r="E8208" s="56"/>
      <c r="F8208" s="56"/>
      <c r="G8208" s="56"/>
      <c r="H8208" s="56"/>
      <c r="I8208" s="56"/>
      <c r="J8208" s="61"/>
    </row>
    <row r="8209" spans="1:10">
      <c r="A8209" s="58"/>
      <c r="B8209" s="58"/>
      <c r="C8209" s="58"/>
      <c r="D8209" s="59"/>
      <c r="E8209" s="59"/>
      <c r="F8209" s="59"/>
      <c r="G8209" s="59"/>
      <c r="H8209" s="59"/>
      <c r="I8209" s="59"/>
      <c r="J8209" s="62"/>
    </row>
    <row r="8210" spans="1:10">
      <c r="A8210" s="55"/>
      <c r="B8210" s="55"/>
      <c r="C8210" s="55"/>
      <c r="D8210" s="56"/>
      <c r="E8210" s="56"/>
      <c r="F8210" s="56"/>
      <c r="G8210" s="56"/>
      <c r="H8210" s="56"/>
      <c r="I8210" s="56"/>
      <c r="J8210" s="61"/>
    </row>
    <row r="8211" spans="1:10">
      <c r="A8211" s="58"/>
      <c r="B8211" s="58"/>
      <c r="C8211" s="58"/>
      <c r="D8211" s="59"/>
      <c r="E8211" s="59"/>
      <c r="F8211" s="59"/>
      <c r="G8211" s="59"/>
      <c r="H8211" s="59"/>
      <c r="I8211" s="59"/>
      <c r="J8211" s="62"/>
    </row>
    <row r="8212" spans="1:10">
      <c r="A8212" s="55"/>
      <c r="B8212" s="55"/>
      <c r="C8212" s="55"/>
      <c r="D8212" s="56"/>
      <c r="E8212" s="56"/>
      <c r="F8212" s="56"/>
      <c r="G8212" s="56"/>
      <c r="H8212" s="56"/>
      <c r="I8212" s="56"/>
      <c r="J8212" s="61"/>
    </row>
    <row r="8213" spans="1:10">
      <c r="A8213" s="58"/>
      <c r="B8213" s="58"/>
      <c r="C8213" s="58"/>
      <c r="D8213" s="59"/>
      <c r="E8213" s="59"/>
      <c r="F8213" s="59"/>
      <c r="G8213" s="59"/>
      <c r="H8213" s="59"/>
      <c r="I8213" s="59"/>
      <c r="J8213" s="62"/>
    </row>
    <row r="8214" spans="1:10">
      <c r="A8214" s="55"/>
      <c r="B8214" s="55"/>
      <c r="C8214" s="55"/>
      <c r="D8214" s="56"/>
      <c r="E8214" s="56"/>
      <c r="F8214" s="56"/>
      <c r="G8214" s="56"/>
      <c r="H8214" s="56"/>
      <c r="I8214" s="56"/>
      <c r="J8214" s="61"/>
    </row>
    <row r="8215" spans="1:10">
      <c r="A8215" s="58"/>
      <c r="B8215" s="58"/>
      <c r="C8215" s="58"/>
      <c r="D8215" s="59"/>
      <c r="E8215" s="59"/>
      <c r="F8215" s="59"/>
      <c r="G8215" s="59"/>
      <c r="H8215" s="59"/>
      <c r="I8215" s="59"/>
      <c r="J8215" s="62"/>
    </row>
    <row r="8216" spans="1:10">
      <c r="A8216" s="55"/>
      <c r="B8216" s="55"/>
      <c r="C8216" s="55"/>
      <c r="D8216" s="56"/>
      <c r="E8216" s="56"/>
      <c r="F8216" s="56"/>
      <c r="G8216" s="56"/>
      <c r="H8216" s="56"/>
      <c r="I8216" s="56"/>
      <c r="J8216" s="61"/>
    </row>
    <row r="8217" spans="1:10">
      <c r="A8217" s="58"/>
      <c r="B8217" s="58"/>
      <c r="C8217" s="58"/>
      <c r="D8217" s="59"/>
      <c r="E8217" s="59"/>
      <c r="F8217" s="59"/>
      <c r="G8217" s="59"/>
      <c r="H8217" s="59"/>
      <c r="I8217" s="59"/>
      <c r="J8217" s="62"/>
    </row>
    <row r="8218" spans="1:10">
      <c r="A8218" s="55"/>
      <c r="B8218" s="55"/>
      <c r="C8218" s="55"/>
      <c r="D8218" s="56"/>
      <c r="E8218" s="56"/>
      <c r="F8218" s="56"/>
      <c r="G8218" s="56"/>
      <c r="H8218" s="56"/>
      <c r="I8218" s="56"/>
      <c r="J8218" s="61"/>
    </row>
    <row r="8219" spans="1:10">
      <c r="A8219" s="58"/>
      <c r="B8219" s="58"/>
      <c r="C8219" s="58"/>
      <c r="D8219" s="59"/>
      <c r="E8219" s="59"/>
      <c r="F8219" s="59"/>
      <c r="G8219" s="59"/>
      <c r="H8219" s="59"/>
      <c r="I8219" s="59"/>
      <c r="J8219" s="62"/>
    </row>
    <row r="8220" spans="1:10">
      <c r="A8220" s="55"/>
      <c r="B8220" s="55"/>
      <c r="C8220" s="55"/>
      <c r="D8220" s="56"/>
      <c r="E8220" s="56"/>
      <c r="F8220" s="56"/>
      <c r="G8220" s="56"/>
      <c r="H8220" s="56"/>
      <c r="I8220" s="56"/>
      <c r="J8220" s="61"/>
    </row>
    <row r="8221" spans="1:10">
      <c r="A8221" s="58"/>
      <c r="B8221" s="58"/>
      <c r="C8221" s="58"/>
      <c r="D8221" s="59"/>
      <c r="E8221" s="59"/>
      <c r="F8221" s="59"/>
      <c r="G8221" s="59"/>
      <c r="H8221" s="59"/>
      <c r="I8221" s="59"/>
      <c r="J8221" s="62"/>
    </row>
    <row r="8222" spans="1:10">
      <c r="A8222" s="55"/>
      <c r="B8222" s="55"/>
      <c r="C8222" s="55"/>
      <c r="D8222" s="56"/>
      <c r="E8222" s="56"/>
      <c r="F8222" s="56"/>
      <c r="G8222" s="56"/>
      <c r="H8222" s="56"/>
      <c r="I8222" s="56"/>
      <c r="J8222" s="61"/>
    </row>
    <row r="8223" spans="1:10">
      <c r="A8223" s="58"/>
      <c r="B8223" s="58"/>
      <c r="C8223" s="58"/>
      <c r="D8223" s="59"/>
      <c r="E8223" s="59"/>
      <c r="F8223" s="59"/>
      <c r="G8223" s="59"/>
      <c r="H8223" s="59"/>
      <c r="I8223" s="59"/>
      <c r="J8223" s="62"/>
    </row>
    <row r="8224" spans="1:10">
      <c r="A8224" s="55"/>
      <c r="B8224" s="55"/>
      <c r="C8224" s="55"/>
      <c r="D8224" s="56"/>
      <c r="E8224" s="56"/>
      <c r="F8224" s="56"/>
      <c r="G8224" s="56"/>
      <c r="H8224" s="56"/>
      <c r="I8224" s="56"/>
      <c r="J8224" s="61"/>
    </row>
    <row r="8225" spans="1:10">
      <c r="A8225" s="58"/>
      <c r="B8225" s="58"/>
      <c r="C8225" s="58"/>
      <c r="D8225" s="59"/>
      <c r="E8225" s="59"/>
      <c r="F8225" s="59"/>
      <c r="G8225" s="59"/>
      <c r="H8225" s="59"/>
      <c r="I8225" s="59"/>
      <c r="J8225" s="62"/>
    </row>
    <row r="8226" spans="1:10">
      <c r="A8226" s="55"/>
      <c r="B8226" s="55"/>
      <c r="C8226" s="55"/>
      <c r="D8226" s="56"/>
      <c r="E8226" s="56"/>
      <c r="F8226" s="56"/>
      <c r="G8226" s="56"/>
      <c r="H8226" s="56"/>
      <c r="I8226" s="56"/>
      <c r="J8226" s="61"/>
    </row>
    <row r="8227" spans="1:10">
      <c r="A8227" s="58"/>
      <c r="B8227" s="58"/>
      <c r="C8227" s="58"/>
      <c r="D8227" s="59"/>
      <c r="E8227" s="59"/>
      <c r="F8227" s="59"/>
      <c r="G8227" s="59"/>
      <c r="H8227" s="59"/>
      <c r="I8227" s="59"/>
      <c r="J8227" s="62"/>
    </row>
    <row r="8228" spans="1:10">
      <c r="A8228" s="55"/>
      <c r="B8228" s="55"/>
      <c r="C8228" s="55"/>
      <c r="D8228" s="56"/>
      <c r="E8228" s="56"/>
      <c r="F8228" s="56"/>
      <c r="G8228" s="56"/>
      <c r="H8228" s="56"/>
      <c r="I8228" s="56"/>
      <c r="J8228" s="61"/>
    </row>
    <row r="8229" spans="1:10">
      <c r="A8229" s="58"/>
      <c r="B8229" s="58"/>
      <c r="C8229" s="58"/>
      <c r="D8229" s="59"/>
      <c r="E8229" s="59"/>
      <c r="F8229" s="59"/>
      <c r="G8229" s="59"/>
      <c r="H8229" s="59"/>
      <c r="I8229" s="59"/>
      <c r="J8229" s="62"/>
    </row>
    <row r="8230" spans="1:10">
      <c r="A8230" s="55"/>
      <c r="B8230" s="55"/>
      <c r="C8230" s="55"/>
      <c r="D8230" s="56"/>
      <c r="E8230" s="56"/>
      <c r="F8230" s="56"/>
      <c r="G8230" s="56"/>
      <c r="H8230" s="56"/>
      <c r="I8230" s="56"/>
      <c r="J8230" s="61"/>
    </row>
    <row r="8231" spans="1:10">
      <c r="A8231" s="58"/>
      <c r="B8231" s="58"/>
      <c r="C8231" s="58"/>
      <c r="D8231" s="59"/>
      <c r="E8231" s="59"/>
      <c r="F8231" s="59"/>
      <c r="G8231" s="59"/>
      <c r="H8231" s="59"/>
      <c r="I8231" s="59"/>
      <c r="J8231" s="62"/>
    </row>
    <row r="8232" spans="1:10">
      <c r="A8232" s="55"/>
      <c r="B8232" s="55"/>
      <c r="C8232" s="55"/>
      <c r="D8232" s="56"/>
      <c r="E8232" s="56"/>
      <c r="F8232" s="56"/>
      <c r="G8232" s="56"/>
      <c r="H8232" s="56"/>
      <c r="I8232" s="56"/>
      <c r="J8232" s="61"/>
    </row>
    <row r="8233" spans="1:10">
      <c r="A8233" s="58"/>
      <c r="B8233" s="58"/>
      <c r="C8233" s="58"/>
      <c r="D8233" s="59"/>
      <c r="E8233" s="59"/>
      <c r="F8233" s="59"/>
      <c r="G8233" s="59"/>
      <c r="H8233" s="59"/>
      <c r="I8233" s="59"/>
      <c r="J8233" s="62"/>
    </row>
    <row r="8234" spans="1:10">
      <c r="A8234" s="55"/>
      <c r="B8234" s="55"/>
      <c r="C8234" s="55"/>
      <c r="D8234" s="56"/>
      <c r="E8234" s="56"/>
      <c r="F8234" s="56"/>
      <c r="G8234" s="56"/>
      <c r="H8234" s="56"/>
      <c r="I8234" s="56"/>
      <c r="J8234" s="61"/>
    </row>
    <row r="8235" spans="1:10">
      <c r="A8235" s="58"/>
      <c r="B8235" s="58"/>
      <c r="C8235" s="58"/>
      <c r="D8235" s="59"/>
      <c r="E8235" s="59"/>
      <c r="F8235" s="59"/>
      <c r="G8235" s="59"/>
      <c r="H8235" s="59"/>
      <c r="I8235" s="59"/>
      <c r="J8235" s="62"/>
    </row>
    <row r="8236" spans="1:10">
      <c r="A8236" s="55"/>
      <c r="B8236" s="55"/>
      <c r="C8236" s="55"/>
      <c r="D8236" s="56"/>
      <c r="E8236" s="56"/>
      <c r="F8236" s="56"/>
      <c r="G8236" s="56"/>
      <c r="H8236" s="56"/>
      <c r="I8236" s="56"/>
      <c r="J8236" s="61"/>
    </row>
    <row r="8237" spans="1:10">
      <c r="A8237" s="58"/>
      <c r="B8237" s="58"/>
      <c r="C8237" s="58"/>
      <c r="D8237" s="59"/>
      <c r="E8237" s="59"/>
      <c r="F8237" s="59"/>
      <c r="G8237" s="59"/>
      <c r="H8237" s="59"/>
      <c r="I8237" s="59"/>
      <c r="J8237" s="62"/>
    </row>
    <row r="8238" spans="1:10">
      <c r="A8238" s="55"/>
      <c r="B8238" s="55"/>
      <c r="C8238" s="55"/>
      <c r="D8238" s="56"/>
      <c r="E8238" s="56"/>
      <c r="F8238" s="56"/>
      <c r="G8238" s="56"/>
      <c r="H8238" s="56"/>
      <c r="I8238" s="56"/>
      <c r="J8238" s="61"/>
    </row>
    <row r="8239" spans="1:10">
      <c r="A8239" s="58"/>
      <c r="B8239" s="58"/>
      <c r="C8239" s="58"/>
      <c r="D8239" s="59"/>
      <c r="E8239" s="59"/>
      <c r="F8239" s="59"/>
      <c r="G8239" s="59"/>
      <c r="H8239" s="59"/>
      <c r="I8239" s="59"/>
      <c r="J8239" s="62"/>
    </row>
    <row r="8240" spans="1:10">
      <c r="A8240" s="55"/>
      <c r="B8240" s="55"/>
      <c r="C8240" s="55"/>
      <c r="D8240" s="56"/>
      <c r="E8240" s="56"/>
      <c r="F8240" s="56"/>
      <c r="G8240" s="56"/>
      <c r="H8240" s="56"/>
      <c r="I8240" s="56"/>
      <c r="J8240" s="61"/>
    </row>
    <row r="8241" spans="1:10">
      <c r="A8241" s="58"/>
      <c r="B8241" s="58"/>
      <c r="C8241" s="58"/>
      <c r="D8241" s="59"/>
      <c r="E8241" s="59"/>
      <c r="F8241" s="59"/>
      <c r="G8241" s="59"/>
      <c r="H8241" s="59"/>
      <c r="I8241" s="59"/>
      <c r="J8241" s="62"/>
    </row>
    <row r="8242" spans="1:10">
      <c r="A8242" s="55"/>
      <c r="B8242" s="55"/>
      <c r="C8242" s="55"/>
      <c r="D8242" s="56"/>
      <c r="E8242" s="56"/>
      <c r="F8242" s="56"/>
      <c r="G8242" s="56"/>
      <c r="H8242" s="56"/>
      <c r="I8242" s="56"/>
      <c r="J8242" s="61"/>
    </row>
    <row r="8243" spans="1:10">
      <c r="A8243" s="58"/>
      <c r="B8243" s="58"/>
      <c r="C8243" s="58"/>
      <c r="D8243" s="59"/>
      <c r="E8243" s="59"/>
      <c r="F8243" s="59"/>
      <c r="G8243" s="59"/>
      <c r="H8243" s="59"/>
      <c r="I8243" s="59"/>
      <c r="J8243" s="62"/>
    </row>
    <row r="8244" spans="1:10">
      <c r="A8244" s="55"/>
      <c r="B8244" s="55"/>
      <c r="C8244" s="55"/>
      <c r="D8244" s="56"/>
      <c r="E8244" s="56"/>
      <c r="F8244" s="56"/>
      <c r="G8244" s="56"/>
      <c r="H8244" s="56"/>
      <c r="I8244" s="56"/>
      <c r="J8244" s="61"/>
    </row>
    <row r="8245" spans="1:10">
      <c r="A8245" s="58"/>
      <c r="B8245" s="58"/>
      <c r="C8245" s="58"/>
      <c r="D8245" s="59"/>
      <c r="E8245" s="59"/>
      <c r="F8245" s="59"/>
      <c r="G8245" s="59"/>
      <c r="H8245" s="59"/>
      <c r="I8245" s="59"/>
      <c r="J8245" s="62"/>
    </row>
    <row r="8246" spans="1:10">
      <c r="A8246" s="55"/>
      <c r="B8246" s="55"/>
      <c r="C8246" s="55"/>
      <c r="D8246" s="56"/>
      <c r="E8246" s="56"/>
      <c r="F8246" s="56"/>
      <c r="G8246" s="56"/>
      <c r="H8246" s="56"/>
      <c r="I8246" s="56"/>
      <c r="J8246" s="61"/>
    </row>
    <row r="8247" spans="1:10">
      <c r="A8247" s="58"/>
      <c r="B8247" s="58"/>
      <c r="C8247" s="58"/>
      <c r="D8247" s="59"/>
      <c r="E8247" s="59"/>
      <c r="F8247" s="59"/>
      <c r="G8247" s="59"/>
      <c r="H8247" s="59"/>
      <c r="I8247" s="59"/>
      <c r="J8247" s="62"/>
    </row>
    <row r="8248" spans="1:10">
      <c r="A8248" s="55"/>
      <c r="B8248" s="55"/>
      <c r="C8248" s="55"/>
      <c r="D8248" s="56"/>
      <c r="E8248" s="56"/>
      <c r="F8248" s="56"/>
      <c r="G8248" s="56"/>
      <c r="H8248" s="56"/>
      <c r="I8248" s="56"/>
      <c r="J8248" s="61"/>
    </row>
    <row r="8249" spans="1:10">
      <c r="A8249" s="58"/>
      <c r="B8249" s="58"/>
      <c r="C8249" s="58"/>
      <c r="D8249" s="59"/>
      <c r="E8249" s="59"/>
      <c r="F8249" s="59"/>
      <c r="G8249" s="59"/>
      <c r="H8249" s="59"/>
      <c r="I8249" s="59"/>
      <c r="J8249" s="62"/>
    </row>
    <row r="8250" spans="1:10">
      <c r="A8250" s="55"/>
      <c r="B8250" s="55"/>
      <c r="C8250" s="55"/>
      <c r="D8250" s="56"/>
      <c r="E8250" s="56"/>
      <c r="F8250" s="56"/>
      <c r="G8250" s="56"/>
      <c r="H8250" s="56"/>
      <c r="I8250" s="56"/>
      <c r="J8250" s="61"/>
    </row>
    <row r="8251" spans="1:10">
      <c r="A8251" s="58"/>
      <c r="B8251" s="58"/>
      <c r="C8251" s="58"/>
      <c r="D8251" s="59"/>
      <c r="E8251" s="59"/>
      <c r="F8251" s="59"/>
      <c r="G8251" s="59"/>
      <c r="H8251" s="59"/>
      <c r="I8251" s="59"/>
      <c r="J8251" s="62"/>
    </row>
    <row r="8252" spans="1:10">
      <c r="A8252" s="55"/>
      <c r="B8252" s="55"/>
      <c r="C8252" s="55"/>
      <c r="D8252" s="56"/>
      <c r="E8252" s="56"/>
      <c r="F8252" s="56"/>
      <c r="G8252" s="56"/>
      <c r="H8252" s="56"/>
      <c r="I8252" s="56"/>
      <c r="J8252" s="61"/>
    </row>
    <row r="8253" spans="1:10">
      <c r="A8253" s="58"/>
      <c r="B8253" s="58"/>
      <c r="C8253" s="58"/>
      <c r="D8253" s="59"/>
      <c r="E8253" s="59"/>
      <c r="F8253" s="59"/>
      <c r="G8253" s="59"/>
      <c r="H8253" s="59"/>
      <c r="I8253" s="59"/>
      <c r="J8253" s="62"/>
    </row>
    <row r="8254" spans="1:10">
      <c r="A8254" s="55"/>
      <c r="B8254" s="55"/>
      <c r="C8254" s="55"/>
      <c r="D8254" s="56"/>
      <c r="E8254" s="56"/>
      <c r="F8254" s="56"/>
      <c r="G8254" s="56"/>
      <c r="H8254" s="56"/>
      <c r="I8254" s="56"/>
      <c r="J8254" s="61"/>
    </row>
    <row r="8255" spans="1:10">
      <c r="A8255" s="58"/>
      <c r="B8255" s="58"/>
      <c r="C8255" s="58"/>
      <c r="D8255" s="59"/>
      <c r="E8255" s="59"/>
      <c r="F8255" s="59"/>
      <c r="G8255" s="59"/>
      <c r="H8255" s="59"/>
      <c r="I8255" s="59"/>
      <c r="J8255" s="62"/>
    </row>
    <row r="8256" spans="1:10">
      <c r="A8256" s="55"/>
      <c r="B8256" s="55"/>
      <c r="C8256" s="55"/>
      <c r="D8256" s="56"/>
      <c r="E8256" s="56"/>
      <c r="F8256" s="56"/>
      <c r="G8256" s="56"/>
      <c r="H8256" s="56"/>
      <c r="I8256" s="56"/>
      <c r="J8256" s="61"/>
    </row>
    <row r="8257" spans="1:10">
      <c r="A8257" s="58"/>
      <c r="B8257" s="58"/>
      <c r="C8257" s="58"/>
      <c r="D8257" s="59"/>
      <c r="E8257" s="59"/>
      <c r="F8257" s="59"/>
      <c r="G8257" s="59"/>
      <c r="H8257" s="59"/>
      <c r="I8257" s="59"/>
      <c r="J8257" s="62"/>
    </row>
    <row r="8258" spans="1:10">
      <c r="A8258" s="55"/>
      <c r="B8258" s="55"/>
      <c r="C8258" s="55"/>
      <c r="D8258" s="56"/>
      <c r="E8258" s="56"/>
      <c r="F8258" s="56"/>
      <c r="G8258" s="56"/>
      <c r="H8258" s="56"/>
      <c r="I8258" s="56"/>
      <c r="J8258" s="61"/>
    </row>
    <row r="8259" spans="1:10">
      <c r="A8259" s="58"/>
      <c r="B8259" s="58"/>
      <c r="C8259" s="58"/>
      <c r="D8259" s="59"/>
      <c r="E8259" s="59"/>
      <c r="F8259" s="59"/>
      <c r="G8259" s="59"/>
      <c r="H8259" s="59"/>
      <c r="I8259" s="59"/>
      <c r="J8259" s="62"/>
    </row>
    <row r="8260" spans="1:10">
      <c r="A8260" s="55"/>
      <c r="B8260" s="55"/>
      <c r="C8260" s="55"/>
      <c r="D8260" s="56"/>
      <c r="E8260" s="56"/>
      <c r="F8260" s="56"/>
      <c r="G8260" s="56"/>
      <c r="H8260" s="56"/>
      <c r="I8260" s="56"/>
      <c r="J8260" s="61"/>
    </row>
    <row r="8261" spans="1:10">
      <c r="A8261" s="58"/>
      <c r="B8261" s="58"/>
      <c r="C8261" s="58"/>
      <c r="D8261" s="59"/>
      <c r="E8261" s="59"/>
      <c r="F8261" s="59"/>
      <c r="G8261" s="59"/>
      <c r="H8261" s="59"/>
      <c r="I8261" s="59"/>
      <c r="J8261" s="62"/>
    </row>
    <row r="8262" spans="1:10">
      <c r="A8262" s="55"/>
      <c r="B8262" s="55"/>
      <c r="C8262" s="55"/>
      <c r="D8262" s="56"/>
      <c r="E8262" s="56"/>
      <c r="F8262" s="56"/>
      <c r="G8262" s="56"/>
      <c r="H8262" s="56"/>
      <c r="I8262" s="56"/>
      <c r="J8262" s="61"/>
    </row>
    <row r="8263" spans="1:10">
      <c r="A8263" s="58"/>
      <c r="B8263" s="58"/>
      <c r="C8263" s="58"/>
      <c r="D8263" s="59"/>
      <c r="E8263" s="59"/>
      <c r="F8263" s="59"/>
      <c r="G8263" s="59"/>
      <c r="H8263" s="59"/>
      <c r="I8263" s="59"/>
      <c r="J8263" s="62"/>
    </row>
    <row r="8264" spans="1:10">
      <c r="A8264" s="55"/>
      <c r="B8264" s="55"/>
      <c r="C8264" s="55"/>
      <c r="D8264" s="56"/>
      <c r="E8264" s="56"/>
      <c r="F8264" s="56"/>
      <c r="G8264" s="56"/>
      <c r="H8264" s="56"/>
      <c r="I8264" s="56"/>
      <c r="J8264" s="61"/>
    </row>
    <row r="8265" spans="1:10">
      <c r="A8265" s="58"/>
      <c r="B8265" s="58"/>
      <c r="C8265" s="58"/>
      <c r="D8265" s="59"/>
      <c r="E8265" s="59"/>
      <c r="F8265" s="59"/>
      <c r="G8265" s="59"/>
      <c r="H8265" s="59"/>
      <c r="I8265" s="59"/>
      <c r="J8265" s="62"/>
    </row>
    <row r="8266" spans="1:10">
      <c r="A8266" s="55"/>
      <c r="B8266" s="55"/>
      <c r="C8266" s="55"/>
      <c r="D8266" s="56"/>
      <c r="E8266" s="56"/>
      <c r="F8266" s="56"/>
      <c r="G8266" s="56"/>
      <c r="H8266" s="56"/>
      <c r="I8266" s="56"/>
      <c r="J8266" s="61"/>
    </row>
    <row r="8267" spans="1:10">
      <c r="A8267" s="58"/>
      <c r="B8267" s="58"/>
      <c r="C8267" s="58"/>
      <c r="D8267" s="59"/>
      <c r="E8267" s="59"/>
      <c r="F8267" s="59"/>
      <c r="G8267" s="59"/>
      <c r="H8267" s="59"/>
      <c r="I8267" s="59"/>
      <c r="J8267" s="62"/>
    </row>
    <row r="8268" spans="1:10">
      <c r="A8268" s="55"/>
      <c r="B8268" s="55"/>
      <c r="C8268" s="55"/>
      <c r="D8268" s="56"/>
      <c r="E8268" s="56"/>
      <c r="F8268" s="56"/>
      <c r="G8268" s="56"/>
      <c r="H8268" s="56"/>
      <c r="I8268" s="56"/>
      <c r="J8268" s="61"/>
    </row>
    <row r="8269" spans="1:10">
      <c r="A8269" s="58"/>
      <c r="B8269" s="58"/>
      <c r="C8269" s="58"/>
      <c r="D8269" s="59"/>
      <c r="E8269" s="59"/>
      <c r="F8269" s="59"/>
      <c r="G8269" s="59"/>
      <c r="H8269" s="59"/>
      <c r="I8269" s="59"/>
      <c r="J8269" s="62"/>
    </row>
    <row r="8270" spans="1:10">
      <c r="A8270" s="55"/>
      <c r="B8270" s="55"/>
      <c r="C8270" s="55"/>
      <c r="D8270" s="56"/>
      <c r="E8270" s="56"/>
      <c r="F8270" s="56"/>
      <c r="G8270" s="56"/>
      <c r="H8270" s="56"/>
      <c r="I8270" s="56"/>
      <c r="J8270" s="61"/>
    </row>
    <row r="8271" spans="1:10">
      <c r="A8271" s="58"/>
      <c r="B8271" s="58"/>
      <c r="C8271" s="58"/>
      <c r="D8271" s="59"/>
      <c r="E8271" s="59"/>
      <c r="F8271" s="59"/>
      <c r="G8271" s="59"/>
      <c r="H8271" s="59"/>
      <c r="I8271" s="59"/>
      <c r="J8271" s="62"/>
    </row>
    <row r="8272" spans="1:10">
      <c r="A8272" s="55"/>
      <c r="B8272" s="55"/>
      <c r="C8272" s="55"/>
      <c r="D8272" s="56"/>
      <c r="E8272" s="56"/>
      <c r="F8272" s="56"/>
      <c r="G8272" s="56"/>
      <c r="H8272" s="56"/>
      <c r="I8272" s="56"/>
      <c r="J8272" s="61"/>
    </row>
    <row r="8273" spans="1:10">
      <c r="A8273" s="58"/>
      <c r="B8273" s="58"/>
      <c r="C8273" s="58"/>
      <c r="D8273" s="59"/>
      <c r="E8273" s="59"/>
      <c r="F8273" s="59"/>
      <c r="G8273" s="59"/>
      <c r="H8273" s="59"/>
      <c r="I8273" s="59"/>
      <c r="J8273" s="62"/>
    </row>
    <row r="8274" spans="1:10">
      <c r="A8274" s="55"/>
      <c r="B8274" s="55"/>
      <c r="C8274" s="55"/>
      <c r="D8274" s="56"/>
      <c r="E8274" s="56"/>
      <c r="F8274" s="56"/>
      <c r="G8274" s="56"/>
      <c r="H8274" s="56"/>
      <c r="I8274" s="56"/>
      <c r="J8274" s="61"/>
    </row>
    <row r="8275" spans="1:10">
      <c r="A8275" s="58"/>
      <c r="B8275" s="58"/>
      <c r="C8275" s="58"/>
      <c r="D8275" s="59"/>
      <c r="E8275" s="59"/>
      <c r="F8275" s="59"/>
      <c r="G8275" s="59"/>
      <c r="H8275" s="59"/>
      <c r="I8275" s="59"/>
      <c r="J8275" s="62"/>
    </row>
    <row r="8276" spans="1:10">
      <c r="A8276" s="55"/>
      <c r="B8276" s="55"/>
      <c r="C8276" s="55"/>
      <c r="D8276" s="56"/>
      <c r="E8276" s="56"/>
      <c r="F8276" s="56"/>
      <c r="G8276" s="56"/>
      <c r="H8276" s="56"/>
      <c r="I8276" s="56"/>
      <c r="J8276" s="61"/>
    </row>
    <row r="8277" spans="1:10">
      <c r="A8277" s="58"/>
      <c r="B8277" s="58"/>
      <c r="C8277" s="58"/>
      <c r="D8277" s="59"/>
      <c r="E8277" s="59"/>
      <c r="F8277" s="59"/>
      <c r="G8277" s="59"/>
      <c r="H8277" s="59"/>
      <c r="I8277" s="59"/>
      <c r="J8277" s="62"/>
    </row>
    <row r="8278" spans="1:10">
      <c r="A8278" s="55"/>
      <c r="B8278" s="55"/>
      <c r="C8278" s="55"/>
      <c r="D8278" s="56"/>
      <c r="E8278" s="56"/>
      <c r="F8278" s="56"/>
      <c r="G8278" s="56"/>
      <c r="H8278" s="56"/>
      <c r="I8278" s="56"/>
      <c r="J8278" s="61"/>
    </row>
    <row r="8279" spans="1:10">
      <c r="A8279" s="58"/>
      <c r="B8279" s="58"/>
      <c r="C8279" s="58"/>
      <c r="D8279" s="59"/>
      <c r="E8279" s="59"/>
      <c r="F8279" s="59"/>
      <c r="G8279" s="59"/>
      <c r="H8279" s="59"/>
      <c r="I8279" s="59"/>
      <c r="J8279" s="62"/>
    </row>
    <row r="8280" spans="1:10">
      <c r="A8280" s="55"/>
      <c r="B8280" s="55"/>
      <c r="C8280" s="55"/>
      <c r="D8280" s="56"/>
      <c r="E8280" s="56"/>
      <c r="F8280" s="56"/>
      <c r="G8280" s="56"/>
      <c r="H8280" s="56"/>
      <c r="I8280" s="56"/>
      <c r="J8280" s="61"/>
    </row>
    <row r="8281" spans="1:10">
      <c r="A8281" s="58"/>
      <c r="B8281" s="58"/>
      <c r="C8281" s="58"/>
      <c r="D8281" s="59"/>
      <c r="E8281" s="59"/>
      <c r="F8281" s="59"/>
      <c r="G8281" s="59"/>
      <c r="H8281" s="59"/>
      <c r="I8281" s="59"/>
      <c r="J8281" s="62"/>
    </row>
    <row r="8282" spans="1:10">
      <c r="A8282" s="55"/>
      <c r="B8282" s="55"/>
      <c r="C8282" s="55"/>
      <c r="D8282" s="56"/>
      <c r="E8282" s="56"/>
      <c r="F8282" s="56"/>
      <c r="G8282" s="56"/>
      <c r="H8282" s="56"/>
      <c r="I8282" s="56"/>
      <c r="J8282" s="61"/>
    </row>
    <row r="8283" spans="1:10">
      <c r="A8283" s="58"/>
      <c r="B8283" s="58"/>
      <c r="C8283" s="58"/>
      <c r="D8283" s="59"/>
      <c r="E8283" s="59"/>
      <c r="F8283" s="59"/>
      <c r="G8283" s="59"/>
      <c r="H8283" s="59"/>
      <c r="I8283" s="59"/>
      <c r="J8283" s="62"/>
    </row>
    <row r="8284" spans="1:10">
      <c r="A8284" s="55"/>
      <c r="B8284" s="55"/>
      <c r="C8284" s="55"/>
      <c r="D8284" s="56"/>
      <c r="E8284" s="56"/>
      <c r="F8284" s="56"/>
      <c r="G8284" s="56"/>
      <c r="H8284" s="56"/>
      <c r="I8284" s="56"/>
      <c r="J8284" s="61"/>
    </row>
    <row r="8285" spans="1:10">
      <c r="A8285" s="58"/>
      <c r="B8285" s="58"/>
      <c r="C8285" s="58"/>
      <c r="D8285" s="59"/>
      <c r="E8285" s="59"/>
      <c r="F8285" s="59"/>
      <c r="G8285" s="59"/>
      <c r="H8285" s="59"/>
      <c r="I8285" s="59"/>
      <c r="J8285" s="62"/>
    </row>
    <row r="8286" spans="1:10">
      <c r="A8286" s="55"/>
      <c r="B8286" s="55"/>
      <c r="C8286" s="55"/>
      <c r="D8286" s="56"/>
      <c r="E8286" s="56"/>
      <c r="F8286" s="56"/>
      <c r="G8286" s="56"/>
      <c r="H8286" s="56"/>
      <c r="I8286" s="56"/>
      <c r="J8286" s="61"/>
    </row>
    <row r="8287" spans="1:10">
      <c r="A8287" s="58"/>
      <c r="B8287" s="58"/>
      <c r="C8287" s="58"/>
      <c r="D8287" s="59"/>
      <c r="E8287" s="59"/>
      <c r="F8287" s="59"/>
      <c r="G8287" s="59"/>
      <c r="H8287" s="59"/>
      <c r="I8287" s="59"/>
      <c r="J8287" s="62"/>
    </row>
    <row r="8288" spans="1:10">
      <c r="A8288" s="55"/>
      <c r="B8288" s="55"/>
      <c r="C8288" s="55"/>
      <c r="D8288" s="56"/>
      <c r="E8288" s="56"/>
      <c r="F8288" s="56"/>
      <c r="G8288" s="56"/>
      <c r="H8288" s="56"/>
      <c r="I8288" s="56"/>
      <c r="J8288" s="61"/>
    </row>
    <row r="8289" spans="1:10">
      <c r="A8289" s="58"/>
      <c r="B8289" s="58"/>
      <c r="C8289" s="58"/>
      <c r="D8289" s="59"/>
      <c r="E8289" s="59"/>
      <c r="F8289" s="59"/>
      <c r="G8289" s="59"/>
      <c r="H8289" s="59"/>
      <c r="I8289" s="59"/>
      <c r="J8289" s="62"/>
    </row>
    <row r="8290" spans="1:10">
      <c r="A8290" s="55"/>
      <c r="B8290" s="55"/>
      <c r="C8290" s="55"/>
      <c r="D8290" s="56"/>
      <c r="E8290" s="56"/>
      <c r="F8290" s="56"/>
      <c r="G8290" s="56"/>
      <c r="H8290" s="56"/>
      <c r="I8290" s="56"/>
      <c r="J8290" s="61"/>
    </row>
    <row r="8291" spans="1:10">
      <c r="A8291" s="58"/>
      <c r="B8291" s="58"/>
      <c r="C8291" s="58"/>
      <c r="D8291" s="59"/>
      <c r="E8291" s="59"/>
      <c r="F8291" s="59"/>
      <c r="G8291" s="59"/>
      <c r="H8291" s="59"/>
      <c r="I8291" s="59"/>
      <c r="J8291" s="62"/>
    </row>
    <row r="8292" spans="1:10">
      <c r="A8292" s="55"/>
      <c r="B8292" s="55"/>
      <c r="C8292" s="55"/>
      <c r="D8292" s="56"/>
      <c r="E8292" s="56"/>
      <c r="F8292" s="56"/>
      <c r="G8292" s="56"/>
      <c r="H8292" s="56"/>
      <c r="I8292" s="56"/>
      <c r="J8292" s="61"/>
    </row>
    <row r="8293" spans="1:10">
      <c r="A8293" s="58"/>
      <c r="B8293" s="58"/>
      <c r="C8293" s="58"/>
      <c r="D8293" s="59"/>
      <c r="E8293" s="59"/>
      <c r="F8293" s="59"/>
      <c r="G8293" s="59"/>
      <c r="H8293" s="59"/>
      <c r="I8293" s="59"/>
      <c r="J8293" s="62"/>
    </row>
    <row r="8294" spans="1:10">
      <c r="A8294" s="55"/>
      <c r="B8294" s="55"/>
      <c r="C8294" s="55"/>
      <c r="D8294" s="56"/>
      <c r="E8294" s="56"/>
      <c r="F8294" s="56"/>
      <c r="G8294" s="56"/>
      <c r="H8294" s="56"/>
      <c r="I8294" s="56"/>
      <c r="J8294" s="61"/>
    </row>
    <row r="8295" spans="1:10">
      <c r="A8295" s="58"/>
      <c r="B8295" s="58"/>
      <c r="C8295" s="58"/>
      <c r="D8295" s="59"/>
      <c r="E8295" s="59"/>
      <c r="F8295" s="59"/>
      <c r="G8295" s="59"/>
      <c r="H8295" s="59"/>
      <c r="I8295" s="59"/>
      <c r="J8295" s="62"/>
    </row>
    <row r="8296" spans="1:10">
      <c r="A8296" s="55"/>
      <c r="B8296" s="55"/>
      <c r="C8296" s="55"/>
      <c r="D8296" s="56"/>
      <c r="E8296" s="56"/>
      <c r="F8296" s="56"/>
      <c r="G8296" s="56"/>
      <c r="H8296" s="56"/>
      <c r="I8296" s="56"/>
      <c r="J8296" s="61"/>
    </row>
    <row r="8297" spans="1:10">
      <c r="A8297" s="58"/>
      <c r="B8297" s="58"/>
      <c r="C8297" s="58"/>
      <c r="D8297" s="59"/>
      <c r="E8297" s="59"/>
      <c r="F8297" s="59"/>
      <c r="G8297" s="59"/>
      <c r="H8297" s="59"/>
      <c r="I8297" s="59"/>
      <c r="J8297" s="62"/>
    </row>
    <row r="8298" spans="1:10">
      <c r="A8298" s="55"/>
      <c r="B8298" s="55"/>
      <c r="C8298" s="55"/>
      <c r="D8298" s="56"/>
      <c r="E8298" s="56"/>
      <c r="F8298" s="56"/>
      <c r="G8298" s="56"/>
      <c r="H8298" s="56"/>
      <c r="I8298" s="56"/>
      <c r="J8298" s="61"/>
    </row>
    <row r="8299" spans="1:10">
      <c r="A8299" s="58"/>
      <c r="B8299" s="58"/>
      <c r="C8299" s="58"/>
      <c r="D8299" s="59"/>
      <c r="E8299" s="59"/>
      <c r="F8299" s="59"/>
      <c r="G8299" s="59"/>
      <c r="H8299" s="59"/>
      <c r="I8299" s="59"/>
      <c r="J8299" s="62"/>
    </row>
    <row r="8300" spans="1:10">
      <c r="A8300" s="55"/>
      <c r="B8300" s="55"/>
      <c r="C8300" s="55"/>
      <c r="D8300" s="56"/>
      <c r="E8300" s="56"/>
      <c r="F8300" s="56"/>
      <c r="G8300" s="56"/>
      <c r="H8300" s="56"/>
      <c r="I8300" s="56"/>
      <c r="J8300" s="61"/>
    </row>
    <row r="8301" spans="1:10">
      <c r="A8301" s="58"/>
      <c r="B8301" s="58"/>
      <c r="C8301" s="58"/>
      <c r="D8301" s="59"/>
      <c r="E8301" s="59"/>
      <c r="F8301" s="59"/>
      <c r="G8301" s="59"/>
      <c r="H8301" s="59"/>
      <c r="I8301" s="59"/>
      <c r="J8301" s="62"/>
    </row>
    <row r="8302" spans="1:10">
      <c r="A8302" s="55"/>
      <c r="B8302" s="55"/>
      <c r="C8302" s="55"/>
      <c r="D8302" s="56"/>
      <c r="E8302" s="56"/>
      <c r="F8302" s="56"/>
      <c r="G8302" s="56"/>
      <c r="H8302" s="56"/>
      <c r="I8302" s="56"/>
      <c r="J8302" s="61"/>
    </row>
    <row r="8303" spans="1:10">
      <c r="A8303" s="58"/>
      <c r="B8303" s="58"/>
      <c r="C8303" s="58"/>
      <c r="D8303" s="59"/>
      <c r="E8303" s="59"/>
      <c r="F8303" s="59"/>
      <c r="G8303" s="59"/>
      <c r="H8303" s="59"/>
      <c r="I8303" s="59"/>
      <c r="J8303" s="62"/>
    </row>
    <row r="8304" spans="1:10">
      <c r="A8304" s="55"/>
      <c r="B8304" s="55"/>
      <c r="C8304" s="55"/>
      <c r="D8304" s="56"/>
      <c r="E8304" s="56"/>
      <c r="F8304" s="56"/>
      <c r="G8304" s="56"/>
      <c r="H8304" s="56"/>
      <c r="I8304" s="56"/>
      <c r="J8304" s="61"/>
    </row>
    <row r="8305" spans="1:10">
      <c r="A8305" s="58"/>
      <c r="B8305" s="58"/>
      <c r="C8305" s="58"/>
      <c r="D8305" s="59"/>
      <c r="E8305" s="59"/>
      <c r="F8305" s="59"/>
      <c r="G8305" s="59"/>
      <c r="H8305" s="59"/>
      <c r="I8305" s="59"/>
      <c r="J8305" s="62"/>
    </row>
    <row r="8306" spans="1:10">
      <c r="A8306" s="55"/>
      <c r="B8306" s="55"/>
      <c r="C8306" s="55"/>
      <c r="D8306" s="56"/>
      <c r="E8306" s="56"/>
      <c r="F8306" s="56"/>
      <c r="G8306" s="56"/>
      <c r="H8306" s="56"/>
      <c r="I8306" s="56"/>
      <c r="J8306" s="61"/>
    </row>
    <row r="8307" spans="1:10">
      <c r="A8307" s="58"/>
      <c r="B8307" s="58"/>
      <c r="C8307" s="58"/>
      <c r="D8307" s="59"/>
      <c r="E8307" s="59"/>
      <c r="F8307" s="59"/>
      <c r="G8307" s="59"/>
      <c r="H8307" s="59"/>
      <c r="I8307" s="59"/>
      <c r="J8307" s="62"/>
    </row>
    <row r="8308" spans="1:10">
      <c r="A8308" s="55"/>
      <c r="B8308" s="55"/>
      <c r="C8308" s="55"/>
      <c r="D8308" s="56"/>
      <c r="E8308" s="56"/>
      <c r="F8308" s="56"/>
      <c r="G8308" s="56"/>
      <c r="H8308" s="56"/>
      <c r="I8308" s="56"/>
      <c r="J8308" s="61"/>
    </row>
    <row r="8309" spans="1:10">
      <c r="A8309" s="58"/>
      <c r="B8309" s="58"/>
      <c r="C8309" s="58"/>
      <c r="D8309" s="59"/>
      <c r="E8309" s="59"/>
      <c r="F8309" s="59"/>
      <c r="G8309" s="59"/>
      <c r="H8309" s="59"/>
      <c r="I8309" s="59"/>
      <c r="J8309" s="62"/>
    </row>
    <row r="8310" spans="1:10">
      <c r="A8310" s="55"/>
      <c r="B8310" s="55"/>
      <c r="C8310" s="55"/>
      <c r="D8310" s="56"/>
      <c r="E8310" s="56"/>
      <c r="F8310" s="56"/>
      <c r="G8310" s="56"/>
      <c r="H8310" s="56"/>
      <c r="I8310" s="56"/>
      <c r="J8310" s="61"/>
    </row>
    <row r="8311" spans="1:10">
      <c r="A8311" s="58"/>
      <c r="B8311" s="58"/>
      <c r="C8311" s="58"/>
      <c r="D8311" s="59"/>
      <c r="E8311" s="59"/>
      <c r="F8311" s="59"/>
      <c r="G8311" s="59"/>
      <c r="H8311" s="59"/>
      <c r="I8311" s="59"/>
      <c r="J8311" s="62"/>
    </row>
    <row r="8312" spans="1:10">
      <c r="A8312" s="55"/>
      <c r="B8312" s="55"/>
      <c r="C8312" s="55"/>
      <c r="D8312" s="56"/>
      <c r="E8312" s="56"/>
      <c r="F8312" s="56"/>
      <c r="G8312" s="56"/>
      <c r="H8312" s="56"/>
      <c r="I8312" s="56"/>
      <c r="J8312" s="61"/>
    </row>
    <row r="8313" spans="1:10">
      <c r="A8313" s="58"/>
      <c r="B8313" s="58"/>
      <c r="C8313" s="58"/>
      <c r="D8313" s="59"/>
      <c r="E8313" s="59"/>
      <c r="F8313" s="59"/>
      <c r="G8313" s="59"/>
      <c r="H8313" s="59"/>
      <c r="I8313" s="59"/>
      <c r="J8313" s="62"/>
    </row>
    <row r="8314" spans="1:10">
      <c r="A8314" s="55"/>
      <c r="B8314" s="55"/>
      <c r="C8314" s="55"/>
      <c r="D8314" s="56"/>
      <c r="E8314" s="56"/>
      <c r="F8314" s="56"/>
      <c r="G8314" s="56"/>
      <c r="H8314" s="56"/>
      <c r="I8314" s="56"/>
      <c r="J8314" s="61"/>
    </row>
    <row r="8315" spans="1:10">
      <c r="A8315" s="58"/>
      <c r="B8315" s="58"/>
      <c r="C8315" s="58"/>
      <c r="D8315" s="59"/>
      <c r="E8315" s="59"/>
      <c r="F8315" s="59"/>
      <c r="G8315" s="59"/>
      <c r="H8315" s="59"/>
      <c r="I8315" s="59"/>
      <c r="J8315" s="62"/>
    </row>
    <row r="8316" spans="1:10">
      <c r="A8316" s="55"/>
      <c r="B8316" s="55"/>
      <c r="C8316" s="55"/>
      <c r="D8316" s="56"/>
      <c r="E8316" s="56"/>
      <c r="F8316" s="56"/>
      <c r="G8316" s="56"/>
      <c r="H8316" s="56"/>
      <c r="I8316" s="56"/>
      <c r="J8316" s="61"/>
    </row>
    <row r="8317" spans="1:10">
      <c r="A8317" s="58"/>
      <c r="B8317" s="58"/>
      <c r="C8317" s="58"/>
      <c r="D8317" s="59"/>
      <c r="E8317" s="59"/>
      <c r="F8317" s="59"/>
      <c r="G8317" s="59"/>
      <c r="H8317" s="59"/>
      <c r="I8317" s="59"/>
      <c r="J8317" s="62"/>
    </row>
    <row r="8318" spans="1:10">
      <c r="A8318" s="55"/>
      <c r="B8318" s="55"/>
      <c r="C8318" s="55"/>
      <c r="D8318" s="56"/>
      <c r="E8318" s="56"/>
      <c r="F8318" s="56"/>
      <c r="G8318" s="56"/>
      <c r="H8318" s="56"/>
      <c r="I8318" s="56"/>
      <c r="J8318" s="61"/>
    </row>
    <row r="8319" spans="1:10">
      <c r="A8319" s="58"/>
      <c r="B8319" s="58"/>
      <c r="C8319" s="58"/>
      <c r="D8319" s="59"/>
      <c r="E8319" s="59"/>
      <c r="F8319" s="59"/>
      <c r="G8319" s="59"/>
      <c r="H8319" s="59"/>
      <c r="I8319" s="59"/>
      <c r="J8319" s="62"/>
    </row>
    <row r="8320" spans="1:10">
      <c r="A8320" s="55"/>
      <c r="B8320" s="55"/>
      <c r="C8320" s="55"/>
      <c r="D8320" s="56"/>
      <c r="E8320" s="56"/>
      <c r="F8320" s="56"/>
      <c r="G8320" s="56"/>
      <c r="H8320" s="56"/>
      <c r="I8320" s="56"/>
      <c r="J8320" s="61"/>
    </row>
    <row r="8321" spans="1:10">
      <c r="A8321" s="58"/>
      <c r="B8321" s="58"/>
      <c r="C8321" s="58"/>
      <c r="D8321" s="59"/>
      <c r="E8321" s="59"/>
      <c r="F8321" s="59"/>
      <c r="G8321" s="59"/>
      <c r="H8321" s="59"/>
      <c r="I8321" s="59"/>
      <c r="J8321" s="62"/>
    </row>
    <row r="8322" spans="1:10">
      <c r="A8322" s="55"/>
      <c r="B8322" s="55"/>
      <c r="C8322" s="55"/>
      <c r="D8322" s="56"/>
      <c r="E8322" s="56"/>
      <c r="F8322" s="56"/>
      <c r="G8322" s="56"/>
      <c r="H8322" s="56"/>
      <c r="I8322" s="56"/>
      <c r="J8322" s="61"/>
    </row>
    <row r="8323" spans="1:10">
      <c r="A8323" s="58"/>
      <c r="B8323" s="58"/>
      <c r="C8323" s="58"/>
      <c r="D8323" s="59"/>
      <c r="E8323" s="59"/>
      <c r="F8323" s="59"/>
      <c r="G8323" s="59"/>
      <c r="H8323" s="59"/>
      <c r="I8323" s="59"/>
      <c r="J8323" s="62"/>
    </row>
    <row r="8324" spans="1:10">
      <c r="A8324" s="55"/>
      <c r="B8324" s="55"/>
      <c r="C8324" s="55"/>
      <c r="D8324" s="56"/>
      <c r="E8324" s="56"/>
      <c r="F8324" s="56"/>
      <c r="G8324" s="56"/>
      <c r="H8324" s="56"/>
      <c r="I8324" s="56"/>
      <c r="J8324" s="61"/>
    </row>
    <row r="8325" spans="1:10">
      <c r="A8325" s="58"/>
      <c r="B8325" s="58"/>
      <c r="C8325" s="58"/>
      <c r="D8325" s="59"/>
      <c r="E8325" s="59"/>
      <c r="F8325" s="59"/>
      <c r="G8325" s="59"/>
      <c r="H8325" s="59"/>
      <c r="I8325" s="59"/>
      <c r="J8325" s="62"/>
    </row>
    <row r="8326" spans="1:10">
      <c r="A8326" s="55"/>
      <c r="B8326" s="55"/>
      <c r="C8326" s="55"/>
      <c r="D8326" s="56"/>
      <c r="E8326" s="56"/>
      <c r="F8326" s="56"/>
      <c r="G8326" s="56"/>
      <c r="H8326" s="56"/>
      <c r="I8326" s="56"/>
      <c r="J8326" s="61"/>
    </row>
    <row r="8327" spans="1:10">
      <c r="A8327" s="58"/>
      <c r="B8327" s="58"/>
      <c r="C8327" s="58"/>
      <c r="D8327" s="59"/>
      <c r="E8327" s="59"/>
      <c r="F8327" s="59"/>
      <c r="G8327" s="59"/>
      <c r="H8327" s="59"/>
      <c r="I8327" s="59"/>
      <c r="J8327" s="62"/>
    </row>
    <row r="8328" spans="1:10">
      <c r="A8328" s="55"/>
      <c r="B8328" s="55"/>
      <c r="C8328" s="55"/>
      <c r="D8328" s="56"/>
      <c r="E8328" s="56"/>
      <c r="F8328" s="56"/>
      <c r="G8328" s="56"/>
      <c r="H8328" s="56"/>
      <c r="I8328" s="56"/>
      <c r="J8328" s="61"/>
    </row>
    <row r="8329" spans="1:10">
      <c r="A8329" s="58"/>
      <c r="B8329" s="58"/>
      <c r="C8329" s="58"/>
      <c r="D8329" s="59"/>
      <c r="E8329" s="59"/>
      <c r="F8329" s="59"/>
      <c r="G8329" s="59"/>
      <c r="H8329" s="59"/>
      <c r="I8329" s="59"/>
      <c r="J8329" s="62"/>
    </row>
    <row r="8330" spans="1:10">
      <c r="A8330" s="55"/>
      <c r="B8330" s="55"/>
      <c r="C8330" s="55"/>
      <c r="D8330" s="56"/>
      <c r="E8330" s="56"/>
      <c r="F8330" s="56"/>
      <c r="G8330" s="56"/>
      <c r="H8330" s="56"/>
      <c r="I8330" s="56"/>
      <c r="J8330" s="61"/>
    </row>
    <row r="8331" spans="1:10">
      <c r="A8331" s="58"/>
      <c r="B8331" s="58"/>
      <c r="C8331" s="58"/>
      <c r="D8331" s="59"/>
      <c r="E8331" s="59"/>
      <c r="F8331" s="59"/>
      <c r="G8331" s="59"/>
      <c r="H8331" s="59"/>
      <c r="I8331" s="59"/>
      <c r="J8331" s="62"/>
    </row>
    <row r="8332" spans="1:10">
      <c r="A8332" s="55"/>
      <c r="B8332" s="55"/>
      <c r="C8332" s="55"/>
      <c r="D8332" s="56"/>
      <c r="E8332" s="56"/>
      <c r="F8332" s="56"/>
      <c r="G8332" s="56"/>
      <c r="H8332" s="56"/>
      <c r="I8332" s="56"/>
      <c r="J8332" s="61"/>
    </row>
    <row r="8333" spans="1:10">
      <c r="A8333" s="58"/>
      <c r="B8333" s="58"/>
      <c r="C8333" s="58"/>
      <c r="D8333" s="59"/>
      <c r="E8333" s="59"/>
      <c r="F8333" s="59"/>
      <c r="G8333" s="59"/>
      <c r="H8333" s="59"/>
      <c r="I8333" s="59"/>
      <c r="J8333" s="62"/>
    </row>
    <row r="8334" spans="1:10">
      <c r="A8334" s="55"/>
      <c r="B8334" s="55"/>
      <c r="C8334" s="55"/>
      <c r="D8334" s="56"/>
      <c r="E8334" s="56"/>
      <c r="F8334" s="56"/>
      <c r="G8334" s="56"/>
      <c r="H8334" s="56"/>
      <c r="I8334" s="56"/>
      <c r="J8334" s="61"/>
    </row>
    <row r="8335" spans="1:10">
      <c r="A8335" s="58"/>
      <c r="B8335" s="58"/>
      <c r="C8335" s="58"/>
      <c r="D8335" s="59"/>
      <c r="E8335" s="59"/>
      <c r="F8335" s="59"/>
      <c r="G8335" s="59"/>
      <c r="H8335" s="59"/>
      <c r="I8335" s="59"/>
      <c r="J8335" s="62"/>
    </row>
    <row r="8336" spans="1:10">
      <c r="A8336" s="55"/>
      <c r="B8336" s="55"/>
      <c r="C8336" s="55"/>
      <c r="D8336" s="56"/>
      <c r="E8336" s="56"/>
      <c r="F8336" s="56"/>
      <c r="G8336" s="56"/>
      <c r="H8336" s="56"/>
      <c r="I8336" s="56"/>
      <c r="J8336" s="61"/>
    </row>
    <row r="8337" spans="1:10">
      <c r="A8337" s="58"/>
      <c r="B8337" s="58"/>
      <c r="C8337" s="58"/>
      <c r="D8337" s="59"/>
      <c r="E8337" s="59"/>
      <c r="F8337" s="59"/>
      <c r="G8337" s="59"/>
      <c r="H8337" s="59"/>
      <c r="I8337" s="59"/>
      <c r="J8337" s="62"/>
    </row>
    <row r="8338" spans="1:10">
      <c r="A8338" s="55"/>
      <c r="B8338" s="55"/>
      <c r="C8338" s="55"/>
      <c r="D8338" s="56"/>
      <c r="E8338" s="56"/>
      <c r="F8338" s="56"/>
      <c r="G8338" s="56"/>
      <c r="H8338" s="56"/>
      <c r="I8338" s="56"/>
      <c r="J8338" s="61"/>
    </row>
    <row r="8339" spans="1:10">
      <c r="A8339" s="58"/>
      <c r="B8339" s="58"/>
      <c r="C8339" s="58"/>
      <c r="D8339" s="59"/>
      <c r="E8339" s="59"/>
      <c r="F8339" s="59"/>
      <c r="G8339" s="59"/>
      <c r="H8339" s="59"/>
      <c r="I8339" s="59"/>
      <c r="J8339" s="62"/>
    </row>
    <row r="8340" spans="1:10">
      <c r="A8340" s="55"/>
      <c r="B8340" s="55"/>
      <c r="C8340" s="55"/>
      <c r="D8340" s="56"/>
      <c r="E8340" s="56"/>
      <c r="F8340" s="56"/>
      <c r="G8340" s="56"/>
      <c r="H8340" s="56"/>
      <c r="I8340" s="56"/>
      <c r="J8340" s="61"/>
    </row>
    <row r="8341" spans="1:10">
      <c r="A8341" s="58"/>
      <c r="B8341" s="58"/>
      <c r="C8341" s="58"/>
      <c r="D8341" s="59"/>
      <c r="E8341" s="59"/>
      <c r="F8341" s="59"/>
      <c r="G8341" s="59"/>
      <c r="H8341" s="59"/>
      <c r="I8341" s="59"/>
      <c r="J8341" s="62"/>
    </row>
    <row r="8342" spans="1:10">
      <c r="A8342" s="55"/>
      <c r="B8342" s="55"/>
      <c r="C8342" s="55"/>
      <c r="D8342" s="56"/>
      <c r="E8342" s="56"/>
      <c r="F8342" s="56"/>
      <c r="G8342" s="56"/>
      <c r="H8342" s="56"/>
      <c r="I8342" s="56"/>
      <c r="J8342" s="61"/>
    </row>
    <row r="8343" spans="1:10">
      <c r="A8343" s="58"/>
      <c r="B8343" s="58"/>
      <c r="C8343" s="58"/>
      <c r="D8343" s="59"/>
      <c r="E8343" s="59"/>
      <c r="F8343" s="59"/>
      <c r="G8343" s="59"/>
      <c r="H8343" s="59"/>
      <c r="I8343" s="59"/>
      <c r="J8343" s="62"/>
    </row>
    <row r="8344" spans="1:10">
      <c r="A8344" s="55"/>
      <c r="B8344" s="55"/>
      <c r="C8344" s="55"/>
      <c r="D8344" s="56"/>
      <c r="E8344" s="56"/>
      <c r="F8344" s="56"/>
      <c r="G8344" s="56"/>
      <c r="H8344" s="56"/>
      <c r="I8344" s="56"/>
      <c r="J8344" s="61"/>
    </row>
    <row r="8345" spans="1:10">
      <c r="A8345" s="58"/>
      <c r="B8345" s="58"/>
      <c r="C8345" s="58"/>
      <c r="D8345" s="59"/>
      <c r="E8345" s="59"/>
      <c r="F8345" s="59"/>
      <c r="G8345" s="59"/>
      <c r="H8345" s="59"/>
      <c r="I8345" s="59"/>
      <c r="J8345" s="62"/>
    </row>
    <row r="8346" spans="1:10">
      <c r="A8346" s="55"/>
      <c r="B8346" s="55"/>
      <c r="C8346" s="55"/>
      <c r="D8346" s="56"/>
      <c r="E8346" s="56"/>
      <c r="F8346" s="56"/>
      <c r="G8346" s="56"/>
      <c r="H8346" s="56"/>
      <c r="I8346" s="56"/>
      <c r="J8346" s="61"/>
    </row>
    <row r="8347" spans="1:10">
      <c r="A8347" s="58"/>
      <c r="B8347" s="58"/>
      <c r="C8347" s="58"/>
      <c r="D8347" s="59"/>
      <c r="E8347" s="59"/>
      <c r="F8347" s="59"/>
      <c r="G8347" s="59"/>
      <c r="H8347" s="59"/>
      <c r="I8347" s="59"/>
      <c r="J8347" s="62"/>
    </row>
    <row r="8348" spans="1:10">
      <c r="A8348" s="55"/>
      <c r="B8348" s="55"/>
      <c r="C8348" s="55"/>
      <c r="D8348" s="56"/>
      <c r="E8348" s="56"/>
      <c r="F8348" s="56"/>
      <c r="G8348" s="56"/>
      <c r="H8348" s="56"/>
      <c r="I8348" s="56"/>
      <c r="J8348" s="61"/>
    </row>
    <row r="8349" spans="1:10">
      <c r="A8349" s="58"/>
      <c r="B8349" s="58"/>
      <c r="C8349" s="58"/>
      <c r="D8349" s="59"/>
      <c r="E8349" s="59"/>
      <c r="F8349" s="59"/>
      <c r="G8349" s="59"/>
      <c r="H8349" s="59"/>
      <c r="I8349" s="59"/>
      <c r="J8349" s="62"/>
    </row>
    <row r="8350" spans="1:10">
      <c r="A8350" s="55"/>
      <c r="B8350" s="55"/>
      <c r="C8350" s="55"/>
      <c r="D8350" s="56"/>
      <c r="E8350" s="56"/>
      <c r="F8350" s="56"/>
      <c r="G8350" s="56"/>
      <c r="H8350" s="56"/>
      <c r="I8350" s="56"/>
      <c r="J8350" s="61"/>
    </row>
    <row r="8351" spans="1:10">
      <c r="A8351" s="58"/>
      <c r="B8351" s="58"/>
      <c r="C8351" s="58"/>
      <c r="D8351" s="59"/>
      <c r="E8351" s="59"/>
      <c r="F8351" s="59"/>
      <c r="G8351" s="59"/>
      <c r="H8351" s="59"/>
      <c r="I8351" s="59"/>
      <c r="J8351" s="62"/>
    </row>
    <row r="8352" spans="1:10">
      <c r="A8352" s="55"/>
      <c r="B8352" s="55"/>
      <c r="C8352" s="55"/>
      <c r="D8352" s="56"/>
      <c r="E8352" s="56"/>
      <c r="F8352" s="56"/>
      <c r="G8352" s="56"/>
      <c r="H8352" s="56"/>
      <c r="I8352" s="56"/>
      <c r="J8352" s="61"/>
    </row>
    <row r="8353" spans="1:10">
      <c r="A8353" s="58"/>
      <c r="B8353" s="58"/>
      <c r="C8353" s="58"/>
      <c r="D8353" s="59"/>
      <c r="E8353" s="59"/>
      <c r="F8353" s="59"/>
      <c r="G8353" s="59"/>
      <c r="H8353" s="59"/>
      <c r="I8353" s="59"/>
      <c r="J8353" s="62"/>
    </row>
    <row r="8354" spans="1:10">
      <c r="A8354" s="55"/>
      <c r="B8354" s="55"/>
      <c r="C8354" s="55"/>
      <c r="D8354" s="56"/>
      <c r="E8354" s="56"/>
      <c r="F8354" s="56"/>
      <c r="G8354" s="56"/>
      <c r="H8354" s="56"/>
      <c r="I8354" s="56"/>
      <c r="J8354" s="61"/>
    </row>
    <row r="8355" spans="1:10">
      <c r="A8355" s="58"/>
      <c r="B8355" s="58"/>
      <c r="C8355" s="58"/>
      <c r="D8355" s="59"/>
      <c r="E8355" s="59"/>
      <c r="F8355" s="59"/>
      <c r="G8355" s="59"/>
      <c r="H8355" s="59"/>
      <c r="I8355" s="59"/>
      <c r="J8355" s="62"/>
    </row>
    <row r="8356" spans="1:10">
      <c r="A8356" s="55"/>
      <c r="B8356" s="55"/>
      <c r="C8356" s="55"/>
      <c r="D8356" s="56"/>
      <c r="E8356" s="56"/>
      <c r="F8356" s="56"/>
      <c r="G8356" s="56"/>
      <c r="H8356" s="56"/>
      <c r="I8356" s="56"/>
      <c r="J8356" s="61"/>
    </row>
    <row r="8357" spans="1:10">
      <c r="A8357" s="58"/>
      <c r="B8357" s="58"/>
      <c r="C8357" s="58"/>
      <c r="D8357" s="59"/>
      <c r="E8357" s="59"/>
      <c r="F8357" s="59"/>
      <c r="G8357" s="59"/>
      <c r="H8357" s="59"/>
      <c r="I8357" s="59"/>
      <c r="J8357" s="62"/>
    </row>
    <row r="8358" spans="1:10">
      <c r="A8358" s="55"/>
      <c r="B8358" s="55"/>
      <c r="C8358" s="55"/>
      <c r="D8358" s="56"/>
      <c r="E8358" s="56"/>
      <c r="F8358" s="56"/>
      <c r="G8358" s="56"/>
      <c r="H8358" s="56"/>
      <c r="I8358" s="56"/>
      <c r="J8358" s="61"/>
    </row>
    <row r="8359" spans="1:10">
      <c r="A8359" s="58"/>
      <c r="B8359" s="58"/>
      <c r="C8359" s="58"/>
      <c r="D8359" s="59"/>
      <c r="E8359" s="59"/>
      <c r="F8359" s="59"/>
      <c r="G8359" s="59"/>
      <c r="H8359" s="59"/>
      <c r="I8359" s="59"/>
      <c r="J8359" s="62"/>
    </row>
    <row r="8360" spans="1:10">
      <c r="A8360" s="55"/>
      <c r="B8360" s="55"/>
      <c r="C8360" s="55"/>
      <c r="D8360" s="56"/>
      <c r="E8360" s="56"/>
      <c r="F8360" s="56"/>
      <c r="G8360" s="56"/>
      <c r="H8360" s="56"/>
      <c r="I8360" s="56"/>
      <c r="J8360" s="61"/>
    </row>
    <row r="8361" spans="1:10">
      <c r="A8361" s="58"/>
      <c r="B8361" s="58"/>
      <c r="C8361" s="58"/>
      <c r="D8361" s="59"/>
      <c r="E8361" s="59"/>
      <c r="F8361" s="59"/>
      <c r="G8361" s="59"/>
      <c r="H8361" s="59"/>
      <c r="I8361" s="59"/>
      <c r="J8361" s="62"/>
    </row>
    <row r="8362" spans="1:10">
      <c r="A8362" s="55"/>
      <c r="B8362" s="55"/>
      <c r="C8362" s="55"/>
      <c r="D8362" s="56"/>
      <c r="E8362" s="56"/>
      <c r="F8362" s="56"/>
      <c r="G8362" s="56"/>
      <c r="H8362" s="56"/>
      <c r="I8362" s="56"/>
      <c r="J8362" s="61"/>
    </row>
    <row r="8363" spans="1:10">
      <c r="A8363" s="58"/>
      <c r="B8363" s="58"/>
      <c r="C8363" s="58"/>
      <c r="D8363" s="59"/>
      <c r="E8363" s="59"/>
      <c r="F8363" s="59"/>
      <c r="G8363" s="59"/>
      <c r="H8363" s="59"/>
      <c r="I8363" s="59"/>
      <c r="J8363" s="62"/>
    </row>
    <row r="8364" spans="1:10">
      <c r="A8364" s="55"/>
      <c r="B8364" s="55"/>
      <c r="C8364" s="55"/>
      <c r="D8364" s="56"/>
      <c r="E8364" s="56"/>
      <c r="F8364" s="56"/>
      <c r="G8364" s="56"/>
      <c r="H8364" s="56"/>
      <c r="I8364" s="56"/>
      <c r="J8364" s="61"/>
    </row>
    <row r="8365" spans="1:10">
      <c r="A8365" s="58"/>
      <c r="B8365" s="58"/>
      <c r="C8365" s="58"/>
      <c r="D8365" s="59"/>
      <c r="E8365" s="59"/>
      <c r="F8365" s="59"/>
      <c r="G8365" s="59"/>
      <c r="H8365" s="59"/>
      <c r="I8365" s="59"/>
      <c r="J8365" s="62"/>
    </row>
    <row r="8366" spans="1:10">
      <c r="A8366" s="55"/>
      <c r="B8366" s="55"/>
      <c r="C8366" s="55"/>
      <c r="D8366" s="56"/>
      <c r="E8366" s="56"/>
      <c r="F8366" s="56"/>
      <c r="G8366" s="56"/>
      <c r="H8366" s="56"/>
      <c r="I8366" s="56"/>
      <c r="J8366" s="61"/>
    </row>
    <row r="8367" spans="1:10">
      <c r="A8367" s="58"/>
      <c r="B8367" s="58"/>
      <c r="C8367" s="58"/>
      <c r="D8367" s="59"/>
      <c r="E8367" s="59"/>
      <c r="F8367" s="59"/>
      <c r="G8367" s="59"/>
      <c r="H8367" s="59"/>
      <c r="I8367" s="59"/>
      <c r="J8367" s="62"/>
    </row>
    <row r="8368" spans="1:10">
      <c r="A8368" s="55"/>
      <c r="B8368" s="55"/>
      <c r="C8368" s="55"/>
      <c r="D8368" s="56"/>
      <c r="E8368" s="56"/>
      <c r="F8368" s="56"/>
      <c r="G8368" s="56"/>
      <c r="H8368" s="56"/>
      <c r="I8368" s="56"/>
      <c r="J8368" s="61"/>
    </row>
    <row r="8369" spans="1:10">
      <c r="A8369" s="58"/>
      <c r="B8369" s="58"/>
      <c r="C8369" s="58"/>
      <c r="D8369" s="59"/>
      <c r="E8369" s="59"/>
      <c r="F8369" s="59"/>
      <c r="G8369" s="59"/>
      <c r="H8369" s="59"/>
      <c r="I8369" s="59"/>
      <c r="J8369" s="62"/>
    </row>
    <row r="8370" spans="1:10">
      <c r="A8370" s="55"/>
      <c r="B8370" s="55"/>
      <c r="C8370" s="55"/>
      <c r="D8370" s="56"/>
      <c r="E8370" s="56"/>
      <c r="F8370" s="56"/>
      <c r="G8370" s="56"/>
      <c r="H8370" s="56"/>
      <c r="I8370" s="56"/>
      <c r="J8370" s="61"/>
    </row>
    <row r="8371" spans="1:10">
      <c r="A8371" s="58"/>
      <c r="B8371" s="58"/>
      <c r="C8371" s="58"/>
      <c r="D8371" s="59"/>
      <c r="E8371" s="59"/>
      <c r="F8371" s="59"/>
      <c r="G8371" s="59"/>
      <c r="H8371" s="59"/>
      <c r="I8371" s="59"/>
      <c r="J8371" s="62"/>
    </row>
    <row r="8372" spans="1:10">
      <c r="A8372" s="55"/>
      <c r="B8372" s="55"/>
      <c r="C8372" s="55"/>
      <c r="D8372" s="56"/>
      <c r="E8372" s="56"/>
      <c r="F8372" s="56"/>
      <c r="G8372" s="56"/>
      <c r="H8372" s="56"/>
      <c r="I8372" s="56"/>
      <c r="J8372" s="61"/>
    </row>
    <row r="8373" spans="1:10">
      <c r="A8373" s="58"/>
      <c r="B8373" s="58"/>
      <c r="C8373" s="58"/>
      <c r="D8373" s="59"/>
      <c r="E8373" s="59"/>
      <c r="F8373" s="59"/>
      <c r="G8373" s="59"/>
      <c r="H8373" s="59"/>
      <c r="I8373" s="59"/>
      <c r="J8373" s="62"/>
    </row>
    <row r="8374" spans="1:10">
      <c r="A8374" s="55"/>
      <c r="B8374" s="55"/>
      <c r="C8374" s="55"/>
      <c r="D8374" s="56"/>
      <c r="E8374" s="56"/>
      <c r="F8374" s="56"/>
      <c r="G8374" s="56"/>
      <c r="H8374" s="56"/>
      <c r="I8374" s="56"/>
      <c r="J8374" s="61"/>
    </row>
    <row r="8375" spans="1:10">
      <c r="A8375" s="58"/>
      <c r="B8375" s="58"/>
      <c r="C8375" s="58"/>
      <c r="D8375" s="59"/>
      <c r="E8375" s="59"/>
      <c r="F8375" s="59"/>
      <c r="G8375" s="59"/>
      <c r="H8375" s="59"/>
      <c r="I8375" s="59"/>
      <c r="J8375" s="62"/>
    </row>
    <row r="8376" spans="1:10">
      <c r="A8376" s="55"/>
      <c r="B8376" s="55"/>
      <c r="C8376" s="55"/>
      <c r="D8376" s="56"/>
      <c r="E8376" s="56"/>
      <c r="F8376" s="56"/>
      <c r="G8376" s="56"/>
      <c r="H8376" s="56"/>
      <c r="I8376" s="56"/>
      <c r="J8376" s="61"/>
    </row>
    <row r="8377" spans="1:10">
      <c r="A8377" s="58"/>
      <c r="B8377" s="58"/>
      <c r="C8377" s="58"/>
      <c r="D8377" s="59"/>
      <c r="E8377" s="59"/>
      <c r="F8377" s="59"/>
      <c r="G8377" s="59"/>
      <c r="H8377" s="59"/>
      <c r="I8377" s="59"/>
      <c r="J8377" s="62"/>
    </row>
    <row r="8378" spans="1:10">
      <c r="A8378" s="55"/>
      <c r="B8378" s="55"/>
      <c r="C8378" s="55"/>
      <c r="D8378" s="56"/>
      <c r="E8378" s="56"/>
      <c r="F8378" s="56"/>
      <c r="G8378" s="56"/>
      <c r="H8378" s="56"/>
      <c r="I8378" s="56"/>
      <c r="J8378" s="61"/>
    </row>
    <row r="8379" spans="1:10">
      <c r="A8379" s="58"/>
      <c r="B8379" s="58"/>
      <c r="C8379" s="58"/>
      <c r="D8379" s="59"/>
      <c r="E8379" s="59"/>
      <c r="F8379" s="59"/>
      <c r="G8379" s="59"/>
      <c r="H8379" s="59"/>
      <c r="I8379" s="59"/>
      <c r="J8379" s="62"/>
    </row>
    <row r="8380" spans="1:10">
      <c r="A8380" s="55"/>
      <c r="B8380" s="55"/>
      <c r="C8380" s="55"/>
      <c r="D8380" s="56"/>
      <c r="E8380" s="56"/>
      <c r="F8380" s="56"/>
      <c r="G8380" s="56"/>
      <c r="H8380" s="56"/>
      <c r="I8380" s="56"/>
      <c r="J8380" s="61"/>
    </row>
    <row r="8381" spans="1:10">
      <c r="A8381" s="58"/>
      <c r="B8381" s="58"/>
      <c r="C8381" s="58"/>
      <c r="D8381" s="59"/>
      <c r="E8381" s="59"/>
      <c r="F8381" s="59"/>
      <c r="G8381" s="59"/>
      <c r="H8381" s="59"/>
      <c r="I8381" s="59"/>
      <c r="J8381" s="62"/>
    </row>
    <row r="8382" spans="1:10">
      <c r="A8382" s="55"/>
      <c r="B8382" s="55"/>
      <c r="C8382" s="55"/>
      <c r="D8382" s="56"/>
      <c r="E8382" s="56"/>
      <c r="F8382" s="56"/>
      <c r="G8382" s="56"/>
      <c r="H8382" s="56"/>
      <c r="I8382" s="56"/>
      <c r="J8382" s="61"/>
    </row>
    <row r="8383" spans="1:10">
      <c r="A8383" s="58"/>
      <c r="B8383" s="58"/>
      <c r="C8383" s="58"/>
      <c r="D8383" s="59"/>
      <c r="E8383" s="59"/>
      <c r="F8383" s="59"/>
      <c r="G8383" s="59"/>
      <c r="H8383" s="59"/>
      <c r="I8383" s="59"/>
      <c r="J8383" s="62"/>
    </row>
    <row r="8384" spans="1:10">
      <c r="A8384" s="55"/>
      <c r="B8384" s="55"/>
      <c r="C8384" s="55"/>
      <c r="D8384" s="56"/>
      <c r="E8384" s="56"/>
      <c r="F8384" s="56"/>
      <c r="G8384" s="56"/>
      <c r="H8384" s="56"/>
      <c r="I8384" s="56"/>
      <c r="J8384" s="61"/>
    </row>
    <row r="8385" spans="1:10">
      <c r="A8385" s="58"/>
      <c r="B8385" s="58"/>
      <c r="C8385" s="58"/>
      <c r="D8385" s="59"/>
      <c r="E8385" s="59"/>
      <c r="F8385" s="59"/>
      <c r="G8385" s="59"/>
      <c r="H8385" s="59"/>
      <c r="I8385" s="59"/>
      <c r="J8385" s="62"/>
    </row>
    <row r="8386" spans="1:10">
      <c r="A8386" s="55"/>
      <c r="B8386" s="55"/>
      <c r="C8386" s="55"/>
      <c r="D8386" s="56"/>
      <c r="E8386" s="56"/>
      <c r="F8386" s="56"/>
      <c r="G8386" s="56"/>
      <c r="H8386" s="56"/>
      <c r="I8386" s="56"/>
      <c r="J8386" s="61"/>
    </row>
    <row r="8387" spans="1:10">
      <c r="A8387" s="58"/>
      <c r="B8387" s="58"/>
      <c r="C8387" s="58"/>
      <c r="D8387" s="59"/>
      <c r="E8387" s="59"/>
      <c r="F8387" s="59"/>
      <c r="G8387" s="59"/>
      <c r="H8387" s="59"/>
      <c r="I8387" s="59"/>
      <c r="J8387" s="62"/>
    </row>
    <row r="8388" spans="1:10">
      <c r="A8388" s="55"/>
      <c r="B8388" s="55"/>
      <c r="C8388" s="55"/>
      <c r="D8388" s="56"/>
      <c r="E8388" s="56"/>
      <c r="F8388" s="56"/>
      <c r="G8388" s="56"/>
      <c r="H8388" s="56"/>
      <c r="I8388" s="56"/>
      <c r="J8388" s="61"/>
    </row>
    <row r="8389" spans="1:10">
      <c r="A8389" s="58"/>
      <c r="B8389" s="58"/>
      <c r="C8389" s="58"/>
      <c r="D8389" s="59"/>
      <c r="E8389" s="59"/>
      <c r="F8389" s="59"/>
      <c r="G8389" s="59"/>
      <c r="H8389" s="59"/>
      <c r="I8389" s="59"/>
      <c r="J8389" s="62"/>
    </row>
    <row r="8390" spans="1:10">
      <c r="A8390" s="55"/>
      <c r="B8390" s="55"/>
      <c r="C8390" s="55"/>
      <c r="D8390" s="56"/>
      <c r="E8390" s="56"/>
      <c r="F8390" s="56"/>
      <c r="G8390" s="56"/>
      <c r="H8390" s="56"/>
      <c r="I8390" s="56"/>
      <c r="J8390" s="61"/>
    </row>
    <row r="8391" spans="1:10">
      <c r="A8391" s="58"/>
      <c r="B8391" s="58"/>
      <c r="C8391" s="58"/>
      <c r="D8391" s="59"/>
      <c r="E8391" s="59"/>
      <c r="F8391" s="59"/>
      <c r="G8391" s="59"/>
      <c r="H8391" s="59"/>
      <c r="I8391" s="59"/>
      <c r="J8391" s="62"/>
    </row>
    <row r="8392" spans="1:10">
      <c r="A8392" s="55"/>
      <c r="B8392" s="55"/>
      <c r="C8392" s="55"/>
      <c r="D8392" s="56"/>
      <c r="E8392" s="56"/>
      <c r="F8392" s="56"/>
      <c r="G8392" s="56"/>
      <c r="H8392" s="56"/>
      <c r="I8392" s="56"/>
      <c r="J8392" s="61"/>
    </row>
    <row r="8393" spans="1:10">
      <c r="A8393" s="58"/>
      <c r="B8393" s="58"/>
      <c r="C8393" s="58"/>
      <c r="D8393" s="59"/>
      <c r="E8393" s="59"/>
      <c r="F8393" s="59"/>
      <c r="G8393" s="59"/>
      <c r="H8393" s="59"/>
      <c r="I8393" s="59"/>
      <c r="J8393" s="62"/>
    </row>
    <row r="8394" spans="1:10">
      <c r="A8394" s="55"/>
      <c r="B8394" s="55"/>
      <c r="C8394" s="55"/>
      <c r="D8394" s="56"/>
      <c r="E8394" s="56"/>
      <c r="F8394" s="56"/>
      <c r="G8394" s="56"/>
      <c r="H8394" s="56"/>
      <c r="I8394" s="56"/>
      <c r="J8394" s="61"/>
    </row>
    <row r="8395" spans="1:10">
      <c r="A8395" s="58"/>
      <c r="B8395" s="58"/>
      <c r="C8395" s="58"/>
      <c r="D8395" s="59"/>
      <c r="E8395" s="59"/>
      <c r="F8395" s="59"/>
      <c r="G8395" s="59"/>
      <c r="H8395" s="59"/>
      <c r="I8395" s="59"/>
      <c r="J8395" s="62"/>
    </row>
    <row r="8396" spans="1:10">
      <c r="A8396" s="55"/>
      <c r="B8396" s="55"/>
      <c r="C8396" s="55"/>
      <c r="D8396" s="56"/>
      <c r="E8396" s="56"/>
      <c r="F8396" s="56"/>
      <c r="G8396" s="56"/>
      <c r="H8396" s="56"/>
      <c r="I8396" s="56"/>
      <c r="J8396" s="61"/>
    </row>
    <row r="8397" spans="1:10">
      <c r="A8397" s="58"/>
      <c r="B8397" s="58"/>
      <c r="C8397" s="58"/>
      <c r="D8397" s="59"/>
      <c r="E8397" s="59"/>
      <c r="F8397" s="59"/>
      <c r="G8397" s="59"/>
      <c r="H8397" s="59"/>
      <c r="I8397" s="59"/>
      <c r="J8397" s="62"/>
    </row>
    <row r="8398" spans="1:10">
      <c r="A8398" s="55"/>
      <c r="B8398" s="55"/>
      <c r="C8398" s="55"/>
      <c r="D8398" s="56"/>
      <c r="E8398" s="56"/>
      <c r="F8398" s="56"/>
      <c r="G8398" s="56"/>
      <c r="H8398" s="56"/>
      <c r="I8398" s="56"/>
      <c r="J8398" s="61"/>
    </row>
    <row r="8399" spans="1:10">
      <c r="A8399" s="58"/>
      <c r="B8399" s="58"/>
      <c r="C8399" s="58"/>
      <c r="D8399" s="59"/>
      <c r="E8399" s="59"/>
      <c r="F8399" s="59"/>
      <c r="G8399" s="59"/>
      <c r="H8399" s="59"/>
      <c r="I8399" s="59"/>
      <c r="J8399" s="62"/>
    </row>
    <row r="8400" spans="1:10">
      <c r="A8400" s="55"/>
      <c r="B8400" s="55"/>
      <c r="C8400" s="55"/>
      <c r="D8400" s="56"/>
      <c r="E8400" s="56"/>
      <c r="F8400" s="56"/>
      <c r="G8400" s="56"/>
      <c r="H8400" s="56"/>
      <c r="I8400" s="56"/>
      <c r="J8400" s="61"/>
    </row>
    <row r="8401" spans="1:10">
      <c r="A8401" s="58"/>
      <c r="B8401" s="58"/>
      <c r="C8401" s="58"/>
      <c r="D8401" s="59"/>
      <c r="E8401" s="59"/>
      <c r="F8401" s="59"/>
      <c r="G8401" s="59"/>
      <c r="H8401" s="59"/>
      <c r="I8401" s="59"/>
      <c r="J8401" s="62"/>
    </row>
    <row r="8402" spans="1:10">
      <c r="A8402" s="55"/>
      <c r="B8402" s="55"/>
      <c r="C8402" s="55"/>
      <c r="D8402" s="56"/>
      <c r="E8402" s="56"/>
      <c r="F8402" s="56"/>
      <c r="G8402" s="56"/>
      <c r="H8402" s="56"/>
      <c r="I8402" s="56"/>
      <c r="J8402" s="61"/>
    </row>
    <row r="8403" spans="1:10">
      <c r="A8403" s="58"/>
      <c r="B8403" s="58"/>
      <c r="C8403" s="58"/>
      <c r="D8403" s="59"/>
      <c r="E8403" s="59"/>
      <c r="F8403" s="59"/>
      <c r="G8403" s="59"/>
      <c r="H8403" s="59"/>
      <c r="I8403" s="59"/>
      <c r="J8403" s="62"/>
    </row>
    <row r="8404" spans="1:10">
      <c r="A8404" s="55"/>
      <c r="B8404" s="55"/>
      <c r="C8404" s="55"/>
      <c r="D8404" s="56"/>
      <c r="E8404" s="56"/>
      <c r="F8404" s="56"/>
      <c r="G8404" s="56"/>
      <c r="H8404" s="56"/>
      <c r="I8404" s="56"/>
      <c r="J8404" s="61"/>
    </row>
    <row r="8405" spans="1:10">
      <c r="A8405" s="58"/>
      <c r="B8405" s="58"/>
      <c r="C8405" s="58"/>
      <c r="D8405" s="59"/>
      <c r="E8405" s="59"/>
      <c r="F8405" s="59"/>
      <c r="G8405" s="59"/>
      <c r="H8405" s="59"/>
      <c r="I8405" s="59"/>
      <c r="J8405" s="62"/>
    </row>
    <row r="8406" spans="1:10">
      <c r="A8406" s="55"/>
      <c r="B8406" s="55"/>
      <c r="C8406" s="55"/>
      <c r="D8406" s="56"/>
      <c r="E8406" s="56"/>
      <c r="F8406" s="56"/>
      <c r="G8406" s="56"/>
      <c r="H8406" s="56"/>
      <c r="I8406" s="56"/>
      <c r="J8406" s="61"/>
    </row>
    <row r="8407" spans="1:10">
      <c r="A8407" s="58"/>
      <c r="B8407" s="58"/>
      <c r="C8407" s="58"/>
      <c r="D8407" s="59"/>
      <c r="E8407" s="59"/>
      <c r="F8407" s="59"/>
      <c r="G8407" s="59"/>
      <c r="H8407" s="59"/>
      <c r="I8407" s="59"/>
      <c r="J8407" s="62"/>
    </row>
    <row r="8408" spans="1:10">
      <c r="A8408" s="55"/>
      <c r="B8408" s="55"/>
      <c r="C8408" s="55"/>
      <c r="D8408" s="56"/>
      <c r="E8408" s="56"/>
      <c r="F8408" s="56"/>
      <c r="G8408" s="56"/>
      <c r="H8408" s="56"/>
      <c r="I8408" s="56"/>
      <c r="J8408" s="61"/>
    </row>
    <row r="8409" spans="1:10">
      <c r="A8409" s="58"/>
      <c r="B8409" s="58"/>
      <c r="C8409" s="58"/>
      <c r="D8409" s="59"/>
      <c r="E8409" s="59"/>
      <c r="F8409" s="59"/>
      <c r="G8409" s="59"/>
      <c r="H8409" s="59"/>
      <c r="I8409" s="59"/>
      <c r="J8409" s="62"/>
    </row>
    <row r="8410" spans="1:10">
      <c r="A8410" s="55"/>
      <c r="B8410" s="55"/>
      <c r="C8410" s="55"/>
      <c r="D8410" s="56"/>
      <c r="E8410" s="56"/>
      <c r="F8410" s="56"/>
      <c r="G8410" s="56"/>
      <c r="H8410" s="56"/>
      <c r="I8410" s="56"/>
      <c r="J8410" s="61"/>
    </row>
    <row r="8411" spans="1:10">
      <c r="A8411" s="58"/>
      <c r="B8411" s="58"/>
      <c r="C8411" s="58"/>
      <c r="D8411" s="59"/>
      <c r="E8411" s="59"/>
      <c r="F8411" s="59"/>
      <c r="G8411" s="59"/>
      <c r="H8411" s="59"/>
      <c r="I8411" s="59"/>
      <c r="J8411" s="62"/>
    </row>
    <row r="8412" spans="1:10">
      <c r="A8412" s="55"/>
      <c r="B8412" s="55"/>
      <c r="C8412" s="55"/>
      <c r="D8412" s="56"/>
      <c r="E8412" s="56"/>
      <c r="F8412" s="56"/>
      <c r="G8412" s="56"/>
      <c r="H8412" s="56"/>
      <c r="I8412" s="56"/>
      <c r="J8412" s="61"/>
    </row>
    <row r="8413" spans="1:10">
      <c r="A8413" s="58"/>
      <c r="B8413" s="58"/>
      <c r="C8413" s="58"/>
      <c r="D8413" s="59"/>
      <c r="E8413" s="59"/>
      <c r="F8413" s="59"/>
      <c r="G8413" s="59"/>
      <c r="H8413" s="59"/>
      <c r="I8413" s="59"/>
      <c r="J8413" s="62"/>
    </row>
    <row r="8414" spans="1:10">
      <c r="A8414" s="55"/>
      <c r="B8414" s="55"/>
      <c r="C8414" s="55"/>
      <c r="D8414" s="56"/>
      <c r="E8414" s="56"/>
      <c r="F8414" s="56"/>
      <c r="G8414" s="56"/>
      <c r="H8414" s="56"/>
      <c r="I8414" s="56"/>
      <c r="J8414" s="61"/>
    </row>
    <row r="8415" spans="1:10">
      <c r="A8415" s="58"/>
      <c r="B8415" s="58"/>
      <c r="C8415" s="58"/>
      <c r="D8415" s="59"/>
      <c r="E8415" s="59"/>
      <c r="F8415" s="59"/>
      <c r="G8415" s="59"/>
      <c r="H8415" s="59"/>
      <c r="I8415" s="59"/>
      <c r="J8415" s="62"/>
    </row>
    <row r="8416" spans="1:10">
      <c r="A8416" s="55"/>
      <c r="B8416" s="55"/>
      <c r="C8416" s="55"/>
      <c r="D8416" s="56"/>
      <c r="E8416" s="56"/>
      <c r="F8416" s="56"/>
      <c r="G8416" s="56"/>
      <c r="H8416" s="56"/>
      <c r="I8416" s="56"/>
      <c r="J8416" s="61"/>
    </row>
    <row r="8417" spans="1:10">
      <c r="A8417" s="58"/>
      <c r="B8417" s="58"/>
      <c r="C8417" s="58"/>
      <c r="D8417" s="59"/>
      <c r="E8417" s="59"/>
      <c r="F8417" s="59"/>
      <c r="G8417" s="59"/>
      <c r="H8417" s="59"/>
      <c r="I8417" s="59"/>
      <c r="J8417" s="62"/>
    </row>
    <row r="8418" spans="1:10">
      <c r="A8418" s="55"/>
      <c r="B8418" s="55"/>
      <c r="C8418" s="55"/>
      <c r="D8418" s="56"/>
      <c r="E8418" s="56"/>
      <c r="F8418" s="56"/>
      <c r="G8418" s="56"/>
      <c r="H8418" s="56"/>
      <c r="I8418" s="56"/>
      <c r="J8418" s="61"/>
    </row>
    <row r="8419" spans="1:10">
      <c r="A8419" s="58"/>
      <c r="B8419" s="58"/>
      <c r="C8419" s="58"/>
      <c r="D8419" s="59"/>
      <c r="E8419" s="59"/>
      <c r="F8419" s="59"/>
      <c r="G8419" s="59"/>
      <c r="H8419" s="59"/>
      <c r="I8419" s="59"/>
      <c r="J8419" s="62"/>
    </row>
    <row r="8420" spans="1:10">
      <c r="A8420" s="55"/>
      <c r="B8420" s="55"/>
      <c r="C8420" s="55"/>
      <c r="D8420" s="56"/>
      <c r="E8420" s="56"/>
      <c r="F8420" s="56"/>
      <c r="G8420" s="56"/>
      <c r="H8420" s="56"/>
      <c r="I8420" s="56"/>
      <c r="J8420" s="61"/>
    </row>
    <row r="8421" spans="1:10">
      <c r="A8421" s="58"/>
      <c r="B8421" s="58"/>
      <c r="C8421" s="58"/>
      <c r="D8421" s="59"/>
      <c r="E8421" s="59"/>
      <c r="F8421" s="59"/>
      <c r="G8421" s="59"/>
      <c r="H8421" s="59"/>
      <c r="I8421" s="59"/>
      <c r="J8421" s="62"/>
    </row>
    <row r="8422" spans="1:10">
      <c r="A8422" s="55"/>
      <c r="B8422" s="55"/>
      <c r="C8422" s="55"/>
      <c r="D8422" s="56"/>
      <c r="E8422" s="56"/>
      <c r="F8422" s="56"/>
      <c r="G8422" s="56"/>
      <c r="H8422" s="56"/>
      <c r="I8422" s="56"/>
      <c r="J8422" s="61"/>
    </row>
    <row r="8423" spans="1:10">
      <c r="A8423" s="58"/>
      <c r="B8423" s="58"/>
      <c r="C8423" s="58"/>
      <c r="D8423" s="59"/>
      <c r="E8423" s="59"/>
      <c r="F8423" s="59"/>
      <c r="G8423" s="59"/>
      <c r="H8423" s="59"/>
      <c r="I8423" s="59"/>
      <c r="J8423" s="62"/>
    </row>
    <row r="8424" spans="1:10">
      <c r="A8424" s="55"/>
      <c r="B8424" s="55"/>
      <c r="C8424" s="55"/>
      <c r="D8424" s="56"/>
      <c r="E8424" s="56"/>
      <c r="F8424" s="56"/>
      <c r="G8424" s="56"/>
      <c r="H8424" s="56"/>
      <c r="I8424" s="56"/>
      <c r="J8424" s="61"/>
    </row>
    <row r="8425" spans="1:10">
      <c r="A8425" s="58"/>
      <c r="B8425" s="58"/>
      <c r="C8425" s="58"/>
      <c r="D8425" s="59"/>
      <c r="E8425" s="59"/>
      <c r="F8425" s="59"/>
      <c r="G8425" s="59"/>
      <c r="H8425" s="59"/>
      <c r="I8425" s="59"/>
      <c r="J8425" s="62"/>
    </row>
    <row r="8426" spans="1:10">
      <c r="A8426" s="55"/>
      <c r="B8426" s="55"/>
      <c r="C8426" s="55"/>
      <c r="D8426" s="56"/>
      <c r="E8426" s="56"/>
      <c r="F8426" s="56"/>
      <c r="G8426" s="56"/>
      <c r="H8426" s="56"/>
      <c r="I8426" s="56"/>
      <c r="J8426" s="61"/>
    </row>
    <row r="8427" spans="1:10">
      <c r="A8427" s="58"/>
      <c r="B8427" s="58"/>
      <c r="C8427" s="58"/>
      <c r="D8427" s="59"/>
      <c r="E8427" s="59"/>
      <c r="F8427" s="59"/>
      <c r="G8427" s="59"/>
      <c r="H8427" s="59"/>
      <c r="I8427" s="59"/>
      <c r="J8427" s="62"/>
    </row>
    <row r="8428" spans="1:10">
      <c r="A8428" s="55"/>
      <c r="B8428" s="55"/>
      <c r="C8428" s="55"/>
      <c r="D8428" s="56"/>
      <c r="E8428" s="56"/>
      <c r="F8428" s="56"/>
      <c r="G8428" s="56"/>
      <c r="H8428" s="56"/>
      <c r="I8428" s="56"/>
      <c r="J8428" s="61"/>
    </row>
    <row r="8429" spans="1:10">
      <c r="A8429" s="58"/>
      <c r="B8429" s="58"/>
      <c r="C8429" s="58"/>
      <c r="D8429" s="59"/>
      <c r="E8429" s="59"/>
      <c r="F8429" s="59"/>
      <c r="G8429" s="59"/>
      <c r="H8429" s="59"/>
      <c r="I8429" s="59"/>
      <c r="J8429" s="62"/>
    </row>
    <row r="8430" spans="1:10">
      <c r="A8430" s="55"/>
      <c r="B8430" s="55"/>
      <c r="C8430" s="55"/>
      <c r="D8430" s="56"/>
      <c r="E8430" s="56"/>
      <c r="F8430" s="56"/>
      <c r="G8430" s="56"/>
      <c r="H8430" s="56"/>
      <c r="I8430" s="56"/>
      <c r="J8430" s="61"/>
    </row>
    <row r="8431" spans="1:10">
      <c r="A8431" s="58"/>
      <c r="B8431" s="58"/>
      <c r="C8431" s="58"/>
      <c r="D8431" s="59"/>
      <c r="E8431" s="59"/>
      <c r="F8431" s="59"/>
      <c r="G8431" s="59"/>
      <c r="H8431" s="59"/>
      <c r="I8431" s="59"/>
      <c r="J8431" s="62"/>
    </row>
    <row r="8432" spans="1:10">
      <c r="A8432" s="55"/>
      <c r="B8432" s="55"/>
      <c r="C8432" s="55"/>
      <c r="D8432" s="56"/>
      <c r="E8432" s="56"/>
      <c r="F8432" s="56"/>
      <c r="G8432" s="56"/>
      <c r="H8432" s="56"/>
      <c r="I8432" s="56"/>
      <c r="J8432" s="61"/>
    </row>
    <row r="8433" spans="1:10">
      <c r="A8433" s="58"/>
      <c r="B8433" s="58"/>
      <c r="C8433" s="58"/>
      <c r="D8433" s="59"/>
      <c r="E8433" s="59"/>
      <c r="F8433" s="59"/>
      <c r="G8433" s="59"/>
      <c r="H8433" s="59"/>
      <c r="I8433" s="59"/>
      <c r="J8433" s="62"/>
    </row>
    <row r="8434" spans="1:10">
      <c r="A8434" s="55"/>
      <c r="B8434" s="55"/>
      <c r="C8434" s="55"/>
      <c r="D8434" s="56"/>
      <c r="E8434" s="56"/>
      <c r="F8434" s="56"/>
      <c r="G8434" s="56"/>
      <c r="H8434" s="56"/>
      <c r="I8434" s="56"/>
      <c r="J8434" s="61"/>
    </row>
    <row r="8435" spans="1:10">
      <c r="A8435" s="58"/>
      <c r="B8435" s="58"/>
      <c r="C8435" s="58"/>
      <c r="D8435" s="59"/>
      <c r="E8435" s="59"/>
      <c r="F8435" s="59"/>
      <c r="G8435" s="59"/>
      <c r="H8435" s="59"/>
      <c r="I8435" s="59"/>
      <c r="J8435" s="62"/>
    </row>
    <row r="8436" spans="1:10">
      <c r="A8436" s="55"/>
      <c r="B8436" s="55"/>
      <c r="C8436" s="55"/>
      <c r="D8436" s="56"/>
      <c r="E8436" s="56"/>
      <c r="F8436" s="56"/>
      <c r="G8436" s="56"/>
      <c r="H8436" s="56"/>
      <c r="I8436" s="56"/>
      <c r="J8436" s="61"/>
    </row>
    <row r="8437" spans="1:10">
      <c r="A8437" s="58"/>
      <c r="B8437" s="58"/>
      <c r="C8437" s="58"/>
      <c r="D8437" s="59"/>
      <c r="E8437" s="59"/>
      <c r="F8437" s="59"/>
      <c r="G8437" s="59"/>
      <c r="H8437" s="59"/>
      <c r="I8437" s="59"/>
      <c r="J8437" s="62"/>
    </row>
    <row r="8438" spans="1:10">
      <c r="A8438" s="55"/>
      <c r="B8438" s="55"/>
      <c r="C8438" s="55"/>
      <c r="D8438" s="56"/>
      <c r="E8438" s="56"/>
      <c r="F8438" s="56"/>
      <c r="G8438" s="56"/>
      <c r="H8438" s="56"/>
      <c r="I8438" s="56"/>
      <c r="J8438" s="61"/>
    </row>
    <row r="8439" spans="1:10">
      <c r="A8439" s="58"/>
      <c r="B8439" s="58"/>
      <c r="C8439" s="58"/>
      <c r="D8439" s="59"/>
      <c r="E8439" s="59"/>
      <c r="F8439" s="59"/>
      <c r="G8439" s="59"/>
      <c r="H8439" s="59"/>
      <c r="I8439" s="59"/>
      <c r="J8439" s="62"/>
    </row>
    <row r="8440" spans="1:10">
      <c r="A8440" s="55"/>
      <c r="B8440" s="55"/>
      <c r="C8440" s="55"/>
      <c r="D8440" s="56"/>
      <c r="E8440" s="56"/>
      <c r="F8440" s="56"/>
      <c r="G8440" s="56"/>
      <c r="H8440" s="56"/>
      <c r="I8440" s="56"/>
      <c r="J8440" s="61"/>
    </row>
    <row r="8441" spans="1:10">
      <c r="A8441" s="58"/>
      <c r="B8441" s="58"/>
      <c r="C8441" s="58"/>
      <c r="D8441" s="59"/>
      <c r="E8441" s="59"/>
      <c r="F8441" s="59"/>
      <c r="G8441" s="59"/>
      <c r="H8441" s="59"/>
      <c r="I8441" s="59"/>
      <c r="J8441" s="62"/>
    </row>
    <row r="8442" spans="1:10">
      <c r="A8442" s="55"/>
      <c r="B8442" s="55"/>
      <c r="C8442" s="55"/>
      <c r="D8442" s="56"/>
      <c r="E8442" s="56"/>
      <c r="F8442" s="56"/>
      <c r="G8442" s="56"/>
      <c r="H8442" s="56"/>
      <c r="I8442" s="56"/>
      <c r="J8442" s="61"/>
    </row>
    <row r="8443" spans="1:10">
      <c r="A8443" s="58"/>
      <c r="B8443" s="58"/>
      <c r="C8443" s="58"/>
      <c r="D8443" s="59"/>
      <c r="E8443" s="59"/>
      <c r="F8443" s="59"/>
      <c r="G8443" s="59"/>
      <c r="H8443" s="59"/>
      <c r="I8443" s="59"/>
      <c r="J8443" s="62"/>
    </row>
    <row r="8444" spans="1:10">
      <c r="A8444" s="55"/>
      <c r="B8444" s="55"/>
      <c r="C8444" s="55"/>
      <c r="D8444" s="56"/>
      <c r="E8444" s="56"/>
      <c r="F8444" s="56"/>
      <c r="G8444" s="56"/>
      <c r="H8444" s="56"/>
      <c r="I8444" s="56"/>
      <c r="J8444" s="61"/>
    </row>
    <row r="8445" spans="1:10">
      <c r="A8445" s="58"/>
      <c r="B8445" s="58"/>
      <c r="C8445" s="58"/>
      <c r="D8445" s="59"/>
      <c r="E8445" s="59"/>
      <c r="F8445" s="59"/>
      <c r="G8445" s="59"/>
      <c r="H8445" s="59"/>
      <c r="I8445" s="59"/>
      <c r="J8445" s="62"/>
    </row>
    <row r="8446" spans="1:10">
      <c r="A8446" s="55"/>
      <c r="B8446" s="55"/>
      <c r="C8446" s="55"/>
      <c r="D8446" s="56"/>
      <c r="E8446" s="56"/>
      <c r="F8446" s="56"/>
      <c r="G8446" s="56"/>
      <c r="H8446" s="56"/>
      <c r="I8446" s="56"/>
      <c r="J8446" s="61"/>
    </row>
    <row r="8447" spans="1:10">
      <c r="A8447" s="58"/>
      <c r="B8447" s="58"/>
      <c r="C8447" s="58"/>
      <c r="D8447" s="59"/>
      <c r="E8447" s="59"/>
      <c r="F8447" s="59"/>
      <c r="G8447" s="59"/>
      <c r="H8447" s="59"/>
      <c r="I8447" s="59"/>
      <c r="J8447" s="62"/>
    </row>
    <row r="8448" spans="1:10">
      <c r="A8448" s="55"/>
      <c r="B8448" s="55"/>
      <c r="C8448" s="55"/>
      <c r="D8448" s="56"/>
      <c r="E8448" s="56"/>
      <c r="F8448" s="56"/>
      <c r="G8448" s="56"/>
      <c r="H8448" s="56"/>
      <c r="I8448" s="56"/>
      <c r="J8448" s="61"/>
    </row>
    <row r="8449" spans="1:10">
      <c r="A8449" s="58"/>
      <c r="B8449" s="58"/>
      <c r="C8449" s="58"/>
      <c r="D8449" s="59"/>
      <c r="E8449" s="59"/>
      <c r="F8449" s="59"/>
      <c r="G8449" s="59"/>
      <c r="H8449" s="59"/>
      <c r="I8449" s="59"/>
      <c r="J8449" s="62"/>
    </row>
    <row r="8450" spans="1:10">
      <c r="A8450" s="55"/>
      <c r="B8450" s="55"/>
      <c r="C8450" s="55"/>
      <c r="D8450" s="56"/>
      <c r="E8450" s="56"/>
      <c r="F8450" s="56"/>
      <c r="G8450" s="56"/>
      <c r="H8450" s="56"/>
      <c r="I8450" s="56"/>
      <c r="J8450" s="61"/>
    </row>
    <row r="8451" spans="1:10">
      <c r="A8451" s="58"/>
      <c r="B8451" s="58"/>
      <c r="C8451" s="58"/>
      <c r="D8451" s="59"/>
      <c r="E8451" s="59"/>
      <c r="F8451" s="59"/>
      <c r="G8451" s="59"/>
      <c r="H8451" s="59"/>
      <c r="I8451" s="59"/>
      <c r="J8451" s="62"/>
    </row>
    <row r="8452" spans="1:10">
      <c r="A8452" s="55"/>
      <c r="B8452" s="55"/>
      <c r="C8452" s="55"/>
      <c r="D8452" s="56"/>
      <c r="E8452" s="56"/>
      <c r="F8452" s="56"/>
      <c r="G8452" s="56"/>
      <c r="H8452" s="56"/>
      <c r="I8452" s="56"/>
      <c r="J8452" s="61"/>
    </row>
    <row r="8453" spans="1:10">
      <c r="A8453" s="58"/>
      <c r="B8453" s="58"/>
      <c r="C8453" s="58"/>
      <c r="D8453" s="59"/>
      <c r="E8453" s="59"/>
      <c r="F8453" s="59"/>
      <c r="G8453" s="59"/>
      <c r="H8453" s="59"/>
      <c r="I8453" s="59"/>
      <c r="J8453" s="62"/>
    </row>
    <row r="8454" spans="1:10">
      <c r="A8454" s="55"/>
      <c r="B8454" s="55"/>
      <c r="C8454" s="55"/>
      <c r="D8454" s="56"/>
      <c r="E8454" s="56"/>
      <c r="F8454" s="56"/>
      <c r="G8454" s="56"/>
      <c r="H8454" s="56"/>
      <c r="I8454" s="56"/>
      <c r="J8454" s="61"/>
    </row>
    <row r="8455" spans="1:10">
      <c r="A8455" s="58"/>
      <c r="B8455" s="58"/>
      <c r="C8455" s="58"/>
      <c r="D8455" s="59"/>
      <c r="E8455" s="59"/>
      <c r="F8455" s="59"/>
      <c r="G8455" s="59"/>
      <c r="H8455" s="59"/>
      <c r="I8455" s="59"/>
      <c r="J8455" s="62"/>
    </row>
    <row r="8456" spans="1:10">
      <c r="A8456" s="55"/>
      <c r="B8456" s="55"/>
      <c r="C8456" s="55"/>
      <c r="D8456" s="56"/>
      <c r="E8456" s="56"/>
      <c r="F8456" s="56"/>
      <c r="G8456" s="56"/>
      <c r="H8456" s="56"/>
      <c r="I8456" s="56"/>
      <c r="J8456" s="61"/>
    </row>
    <row r="8457" spans="1:10">
      <c r="A8457" s="58"/>
      <c r="B8457" s="58"/>
      <c r="C8457" s="58"/>
      <c r="D8457" s="59"/>
      <c r="E8457" s="59"/>
      <c r="F8457" s="59"/>
      <c r="G8457" s="59"/>
      <c r="H8457" s="59"/>
      <c r="I8457" s="59"/>
      <c r="J8457" s="62"/>
    </row>
    <row r="8458" spans="1:10">
      <c r="A8458" s="55"/>
      <c r="B8458" s="55"/>
      <c r="C8458" s="55"/>
      <c r="D8458" s="56"/>
      <c r="E8458" s="56"/>
      <c r="F8458" s="56"/>
      <c r="G8458" s="56"/>
      <c r="H8458" s="56"/>
      <c r="I8458" s="56"/>
      <c r="J8458" s="61"/>
    </row>
    <row r="8459" spans="1:10">
      <c r="A8459" s="58"/>
      <c r="B8459" s="58"/>
      <c r="C8459" s="58"/>
      <c r="D8459" s="59"/>
      <c r="E8459" s="59"/>
      <c r="F8459" s="59"/>
      <c r="G8459" s="59"/>
      <c r="H8459" s="59"/>
      <c r="I8459" s="59"/>
      <c r="J8459" s="62"/>
    </row>
    <row r="8460" spans="1:10">
      <c r="A8460" s="55"/>
      <c r="B8460" s="55"/>
      <c r="C8460" s="55"/>
      <c r="D8460" s="56"/>
      <c r="E8460" s="56"/>
      <c r="F8460" s="56"/>
      <c r="G8460" s="56"/>
      <c r="H8460" s="56"/>
      <c r="I8460" s="56"/>
      <c r="J8460" s="61"/>
    </row>
    <row r="8461" spans="1:10">
      <c r="A8461" s="58"/>
      <c r="B8461" s="58"/>
      <c r="C8461" s="58"/>
      <c r="D8461" s="59"/>
      <c r="E8461" s="59"/>
      <c r="F8461" s="59"/>
      <c r="G8461" s="59"/>
      <c r="H8461" s="59"/>
      <c r="I8461" s="59"/>
      <c r="J8461" s="62"/>
    </row>
    <row r="8462" spans="1:10">
      <c r="A8462" s="55"/>
      <c r="B8462" s="55"/>
      <c r="C8462" s="55"/>
      <c r="D8462" s="56"/>
      <c r="E8462" s="56"/>
      <c r="F8462" s="56"/>
      <c r="G8462" s="56"/>
      <c r="H8462" s="56"/>
      <c r="I8462" s="56"/>
      <c r="J8462" s="61"/>
    </row>
    <row r="8463" spans="1:10">
      <c r="A8463" s="58"/>
      <c r="B8463" s="58"/>
      <c r="C8463" s="58"/>
      <c r="D8463" s="59"/>
      <c r="E8463" s="59"/>
      <c r="F8463" s="59"/>
      <c r="G8463" s="59"/>
      <c r="H8463" s="59"/>
      <c r="I8463" s="59"/>
      <c r="J8463" s="62"/>
    </row>
    <row r="8464" spans="1:10">
      <c r="A8464" s="55"/>
      <c r="B8464" s="55"/>
      <c r="C8464" s="55"/>
      <c r="D8464" s="56"/>
      <c r="E8464" s="56"/>
      <c r="F8464" s="56"/>
      <c r="G8464" s="56"/>
      <c r="H8464" s="56"/>
      <c r="I8464" s="56"/>
      <c r="J8464" s="61"/>
    </row>
    <row r="8465" spans="1:10">
      <c r="A8465" s="58"/>
      <c r="B8465" s="58"/>
      <c r="C8465" s="58"/>
      <c r="D8465" s="59"/>
      <c r="E8465" s="59"/>
      <c r="F8465" s="59"/>
      <c r="G8465" s="59"/>
      <c r="H8465" s="59"/>
      <c r="I8465" s="59"/>
      <c r="J8465" s="62"/>
    </row>
    <row r="8466" spans="1:10">
      <c r="A8466" s="55"/>
      <c r="B8466" s="55"/>
      <c r="C8466" s="55"/>
      <c r="D8466" s="56"/>
      <c r="E8466" s="56"/>
      <c r="F8466" s="56"/>
      <c r="G8466" s="56"/>
      <c r="H8466" s="56"/>
      <c r="I8466" s="56"/>
      <c r="J8466" s="61"/>
    </row>
    <row r="8467" spans="1:10">
      <c r="A8467" s="58"/>
      <c r="B8467" s="58"/>
      <c r="C8467" s="58"/>
      <c r="D8467" s="59"/>
      <c r="E8467" s="59"/>
      <c r="F8467" s="59"/>
      <c r="G8467" s="59"/>
      <c r="H8467" s="59"/>
      <c r="I8467" s="59"/>
      <c r="J8467" s="62"/>
    </row>
    <row r="8468" spans="1:10">
      <c r="A8468" s="55"/>
      <c r="B8468" s="55"/>
      <c r="C8468" s="55"/>
      <c r="D8468" s="56"/>
      <c r="E8468" s="56"/>
      <c r="F8468" s="56"/>
      <c r="G8468" s="56"/>
      <c r="H8468" s="56"/>
      <c r="I8468" s="56"/>
      <c r="J8468" s="61"/>
    </row>
    <row r="8469" spans="1:10">
      <c r="A8469" s="58"/>
      <c r="B8469" s="58"/>
      <c r="C8469" s="58"/>
      <c r="D8469" s="59"/>
      <c r="E8469" s="59"/>
      <c r="F8469" s="59"/>
      <c r="G8469" s="59"/>
      <c r="H8469" s="59"/>
      <c r="I8469" s="59"/>
      <c r="J8469" s="62"/>
    </row>
    <row r="8470" spans="1:10">
      <c r="A8470" s="55"/>
      <c r="B8470" s="55"/>
      <c r="C8470" s="55"/>
      <c r="D8470" s="56"/>
      <c r="E8470" s="56"/>
      <c r="F8470" s="56"/>
      <c r="G8470" s="56"/>
      <c r="H8470" s="56"/>
      <c r="I8470" s="56"/>
      <c r="J8470" s="61"/>
    </row>
    <row r="8471" spans="1:10">
      <c r="A8471" s="58"/>
      <c r="B8471" s="58"/>
      <c r="C8471" s="58"/>
      <c r="D8471" s="59"/>
      <c r="E8471" s="59"/>
      <c r="F8471" s="59"/>
      <c r="G8471" s="59"/>
      <c r="H8471" s="59"/>
      <c r="I8471" s="59"/>
      <c r="J8471" s="62"/>
    </row>
    <row r="8472" spans="1:10">
      <c r="A8472" s="55"/>
      <c r="B8472" s="55"/>
      <c r="C8472" s="55"/>
      <c r="D8472" s="56"/>
      <c r="E8472" s="56"/>
      <c r="F8472" s="56"/>
      <c r="G8472" s="56"/>
      <c r="H8472" s="56"/>
      <c r="I8472" s="56"/>
      <c r="J8472" s="61"/>
    </row>
    <row r="8473" spans="1:10">
      <c r="A8473" s="58"/>
      <c r="B8473" s="58"/>
      <c r="C8473" s="58"/>
      <c r="D8473" s="59"/>
      <c r="E8473" s="59"/>
      <c r="F8473" s="59"/>
      <c r="G8473" s="59"/>
      <c r="H8473" s="59"/>
      <c r="I8473" s="59"/>
      <c r="J8473" s="62"/>
    </row>
    <row r="8474" spans="1:10">
      <c r="A8474" s="55"/>
      <c r="B8474" s="55"/>
      <c r="C8474" s="55"/>
      <c r="D8474" s="56"/>
      <c r="E8474" s="56"/>
      <c r="F8474" s="56"/>
      <c r="G8474" s="56"/>
      <c r="H8474" s="56"/>
      <c r="I8474" s="56"/>
      <c r="J8474" s="61"/>
    </row>
    <row r="8475" spans="1:10">
      <c r="A8475" s="58"/>
      <c r="B8475" s="58"/>
      <c r="C8475" s="58"/>
      <c r="D8475" s="59"/>
      <c r="E8475" s="59"/>
      <c r="F8475" s="59"/>
      <c r="G8475" s="59"/>
      <c r="H8475" s="59"/>
      <c r="I8475" s="59"/>
      <c r="J8475" s="62"/>
    </row>
    <row r="8476" spans="1:10">
      <c r="A8476" s="55"/>
      <c r="B8476" s="55"/>
      <c r="C8476" s="55"/>
      <c r="D8476" s="56"/>
      <c r="E8476" s="56"/>
      <c r="F8476" s="56"/>
      <c r="G8476" s="56"/>
      <c r="H8476" s="56"/>
      <c r="I8476" s="56"/>
      <c r="J8476" s="61"/>
    </row>
    <row r="8477" spans="1:10">
      <c r="A8477" s="58"/>
      <c r="B8477" s="58"/>
      <c r="C8477" s="58"/>
      <c r="D8477" s="59"/>
      <c r="E8477" s="59"/>
      <c r="F8477" s="59"/>
      <c r="G8477" s="59"/>
      <c r="H8477" s="59"/>
      <c r="I8477" s="59"/>
      <c r="J8477" s="62"/>
    </row>
    <row r="8478" spans="1:10">
      <c r="A8478" s="55"/>
      <c r="B8478" s="55"/>
      <c r="C8478" s="55"/>
      <c r="D8478" s="56"/>
      <c r="E8478" s="56"/>
      <c r="F8478" s="56"/>
      <c r="G8478" s="56"/>
      <c r="H8478" s="56"/>
      <c r="I8478" s="56"/>
      <c r="J8478" s="61"/>
    </row>
    <row r="8479" spans="1:10">
      <c r="A8479" s="58"/>
      <c r="B8479" s="58"/>
      <c r="C8479" s="58"/>
      <c r="D8479" s="59"/>
      <c r="E8479" s="59"/>
      <c r="F8479" s="59"/>
      <c r="G8479" s="59"/>
      <c r="H8479" s="59"/>
      <c r="I8479" s="59"/>
      <c r="J8479" s="62"/>
    </row>
    <row r="8480" spans="1:10">
      <c r="A8480" s="55"/>
      <c r="B8480" s="55"/>
      <c r="C8480" s="55"/>
      <c r="D8480" s="56"/>
      <c r="E8480" s="56"/>
      <c r="F8480" s="56"/>
      <c r="G8480" s="56"/>
      <c r="H8480" s="56"/>
      <c r="I8480" s="56"/>
      <c r="J8480" s="61"/>
    </row>
    <row r="8481" spans="1:10">
      <c r="A8481" s="58"/>
      <c r="B8481" s="58"/>
      <c r="C8481" s="58"/>
      <c r="D8481" s="59"/>
      <c r="E8481" s="59"/>
      <c r="F8481" s="59"/>
      <c r="G8481" s="59"/>
      <c r="H8481" s="59"/>
      <c r="I8481" s="59"/>
      <c r="J8481" s="62"/>
    </row>
    <row r="8482" spans="1:10">
      <c r="A8482" s="55"/>
      <c r="B8482" s="55"/>
      <c r="C8482" s="55"/>
      <c r="D8482" s="56"/>
      <c r="E8482" s="56"/>
      <c r="F8482" s="56"/>
      <c r="G8482" s="56"/>
      <c r="H8482" s="56"/>
      <c r="I8482" s="56"/>
      <c r="J8482" s="61"/>
    </row>
    <row r="8483" spans="1:10">
      <c r="A8483" s="58"/>
      <c r="B8483" s="58"/>
      <c r="C8483" s="58"/>
      <c r="D8483" s="59"/>
      <c r="E8483" s="59"/>
      <c r="F8483" s="59"/>
      <c r="G8483" s="59"/>
      <c r="H8483" s="59"/>
      <c r="I8483" s="59"/>
      <c r="J8483" s="62"/>
    </row>
    <row r="8484" spans="1:10">
      <c r="A8484" s="55"/>
      <c r="B8484" s="55"/>
      <c r="C8484" s="55"/>
      <c r="D8484" s="56"/>
      <c r="E8484" s="56"/>
      <c r="F8484" s="56"/>
      <c r="G8484" s="56"/>
      <c r="H8484" s="56"/>
      <c r="I8484" s="56"/>
      <c r="J8484" s="61"/>
    </row>
    <row r="8485" spans="1:10">
      <c r="A8485" s="58"/>
      <c r="B8485" s="58"/>
      <c r="C8485" s="58"/>
      <c r="D8485" s="59"/>
      <c r="E8485" s="59"/>
      <c r="F8485" s="59"/>
      <c r="G8485" s="59"/>
      <c r="H8485" s="59"/>
      <c r="I8485" s="59"/>
      <c r="J8485" s="62"/>
    </row>
    <row r="8486" spans="1:10">
      <c r="A8486" s="55"/>
      <c r="B8486" s="55"/>
      <c r="C8486" s="55"/>
      <c r="D8486" s="56"/>
      <c r="E8486" s="56"/>
      <c r="F8486" s="56"/>
      <c r="G8486" s="56"/>
      <c r="H8486" s="56"/>
      <c r="I8486" s="56"/>
      <c r="J8486" s="61"/>
    </row>
    <row r="8487" spans="1:10">
      <c r="A8487" s="58"/>
      <c r="B8487" s="58"/>
      <c r="C8487" s="58"/>
      <c r="D8487" s="59"/>
      <c r="E8487" s="59"/>
      <c r="F8487" s="59"/>
      <c r="G8487" s="59"/>
      <c r="H8487" s="59"/>
      <c r="I8487" s="59"/>
      <c r="J8487" s="62"/>
    </row>
    <row r="8488" spans="1:10">
      <c r="A8488" s="55"/>
      <c r="B8488" s="55"/>
      <c r="C8488" s="55"/>
      <c r="D8488" s="56"/>
      <c r="E8488" s="56"/>
      <c r="F8488" s="56"/>
      <c r="G8488" s="56"/>
      <c r="H8488" s="56"/>
      <c r="I8488" s="56"/>
      <c r="J8488" s="61"/>
    </row>
    <row r="8489" spans="1:10">
      <c r="A8489" s="58"/>
      <c r="B8489" s="58"/>
      <c r="C8489" s="58"/>
      <c r="D8489" s="59"/>
      <c r="E8489" s="59"/>
      <c r="F8489" s="59"/>
      <c r="G8489" s="59"/>
      <c r="H8489" s="59"/>
      <c r="I8489" s="59"/>
      <c r="J8489" s="62"/>
    </row>
    <row r="8490" spans="1:10">
      <c r="A8490" s="55"/>
      <c r="B8490" s="55"/>
      <c r="C8490" s="55"/>
      <c r="D8490" s="56"/>
      <c r="E8490" s="56"/>
      <c r="F8490" s="56"/>
      <c r="G8490" s="56"/>
      <c r="H8490" s="56"/>
      <c r="I8490" s="56"/>
      <c r="J8490" s="61"/>
    </row>
    <row r="8491" spans="1:10">
      <c r="A8491" s="58"/>
      <c r="B8491" s="58"/>
      <c r="C8491" s="58"/>
      <c r="D8491" s="59"/>
      <c r="E8491" s="59"/>
      <c r="F8491" s="59"/>
      <c r="G8491" s="59"/>
      <c r="H8491" s="59"/>
      <c r="I8491" s="59"/>
      <c r="J8491" s="62"/>
    </row>
    <row r="8492" spans="1:10">
      <c r="A8492" s="55"/>
      <c r="B8492" s="55"/>
      <c r="C8492" s="55"/>
      <c r="D8492" s="56"/>
      <c r="E8492" s="56"/>
      <c r="F8492" s="56"/>
      <c r="G8492" s="56"/>
      <c r="H8492" s="56"/>
      <c r="I8492" s="56"/>
      <c r="J8492" s="61"/>
    </row>
    <row r="8493" spans="1:10">
      <c r="A8493" s="58"/>
      <c r="B8493" s="58"/>
      <c r="C8493" s="58"/>
      <c r="D8493" s="59"/>
      <c r="E8493" s="59"/>
      <c r="F8493" s="59"/>
      <c r="G8493" s="59"/>
      <c r="H8493" s="59"/>
      <c r="I8493" s="59"/>
      <c r="J8493" s="62"/>
    </row>
    <row r="8494" spans="1:10">
      <c r="A8494" s="55"/>
      <c r="B8494" s="55"/>
      <c r="C8494" s="55"/>
      <c r="D8494" s="56"/>
      <c r="E8494" s="56"/>
      <c r="F8494" s="56"/>
      <c r="G8494" s="56"/>
      <c r="H8494" s="56"/>
      <c r="I8494" s="56"/>
      <c r="J8494" s="61"/>
    </row>
    <row r="8495" spans="1:10">
      <c r="A8495" s="58"/>
      <c r="B8495" s="58"/>
      <c r="C8495" s="58"/>
      <c r="D8495" s="59"/>
      <c r="E8495" s="59"/>
      <c r="F8495" s="59"/>
      <c r="G8495" s="59"/>
      <c r="H8495" s="59"/>
      <c r="I8495" s="59"/>
      <c r="J8495" s="62"/>
    </row>
    <row r="8496" spans="1:10">
      <c r="A8496" s="55"/>
      <c r="B8496" s="55"/>
      <c r="C8496" s="55"/>
      <c r="D8496" s="56"/>
      <c r="E8496" s="56"/>
      <c r="F8496" s="56"/>
      <c r="G8496" s="56"/>
      <c r="H8496" s="56"/>
      <c r="I8496" s="56"/>
      <c r="J8496" s="61"/>
    </row>
    <row r="8497" spans="1:10">
      <c r="A8497" s="58"/>
      <c r="B8497" s="58"/>
      <c r="C8497" s="58"/>
      <c r="D8497" s="59"/>
      <c r="E8497" s="59"/>
      <c r="F8497" s="59"/>
      <c r="G8497" s="59"/>
      <c r="H8497" s="59"/>
      <c r="I8497" s="59"/>
      <c r="J8497" s="62"/>
    </row>
    <row r="8498" spans="1:10">
      <c r="A8498" s="55"/>
      <c r="B8498" s="55"/>
      <c r="C8498" s="55"/>
      <c r="D8498" s="56"/>
      <c r="E8498" s="56"/>
      <c r="F8498" s="56"/>
      <c r="G8498" s="56"/>
      <c r="H8498" s="56"/>
      <c r="I8498" s="56"/>
      <c r="J8498" s="61"/>
    </row>
    <row r="8499" spans="1:10">
      <c r="A8499" s="58"/>
      <c r="B8499" s="58"/>
      <c r="C8499" s="58"/>
      <c r="D8499" s="59"/>
      <c r="E8499" s="59"/>
      <c r="F8499" s="59"/>
      <c r="G8499" s="59"/>
      <c r="H8499" s="59"/>
      <c r="I8499" s="59"/>
      <c r="J8499" s="62"/>
    </row>
    <row r="8500" spans="1:10">
      <c r="A8500" s="55"/>
      <c r="B8500" s="55"/>
      <c r="C8500" s="55"/>
      <c r="D8500" s="56"/>
      <c r="E8500" s="56"/>
      <c r="F8500" s="56"/>
      <c r="G8500" s="56"/>
      <c r="H8500" s="56"/>
      <c r="I8500" s="56"/>
      <c r="J8500" s="61"/>
    </row>
    <row r="8501" spans="1:10">
      <c r="A8501" s="58"/>
      <c r="B8501" s="58"/>
      <c r="C8501" s="58"/>
      <c r="D8501" s="59"/>
      <c r="E8501" s="59"/>
      <c r="F8501" s="59"/>
      <c r="G8501" s="59"/>
      <c r="H8501" s="59"/>
      <c r="I8501" s="59"/>
      <c r="J8501" s="62"/>
    </row>
    <row r="8502" spans="1:10">
      <c r="A8502" s="55"/>
      <c r="B8502" s="55"/>
      <c r="C8502" s="55"/>
      <c r="D8502" s="56"/>
      <c r="E8502" s="56"/>
      <c r="F8502" s="56"/>
      <c r="G8502" s="56"/>
      <c r="H8502" s="56"/>
      <c r="I8502" s="56"/>
      <c r="J8502" s="61"/>
    </row>
    <row r="8503" spans="1:10">
      <c r="A8503" s="58"/>
      <c r="B8503" s="58"/>
      <c r="C8503" s="58"/>
      <c r="D8503" s="59"/>
      <c r="E8503" s="59"/>
      <c r="F8503" s="59"/>
      <c r="G8503" s="59"/>
      <c r="H8503" s="59"/>
      <c r="I8503" s="59"/>
      <c r="J8503" s="62"/>
    </row>
    <row r="8504" spans="1:10">
      <c r="A8504" s="55"/>
      <c r="B8504" s="55"/>
      <c r="C8504" s="55"/>
      <c r="D8504" s="56"/>
      <c r="E8504" s="56"/>
      <c r="F8504" s="56"/>
      <c r="G8504" s="56"/>
      <c r="H8504" s="56"/>
      <c r="I8504" s="56"/>
      <c r="J8504" s="61"/>
    </row>
    <row r="8505" spans="1:10">
      <c r="A8505" s="58"/>
      <c r="B8505" s="58"/>
      <c r="C8505" s="58"/>
      <c r="D8505" s="59"/>
      <c r="E8505" s="59"/>
      <c r="F8505" s="59"/>
      <c r="G8505" s="59"/>
      <c r="H8505" s="59"/>
      <c r="I8505" s="59"/>
      <c r="J8505" s="62"/>
    </row>
    <row r="8506" spans="1:10">
      <c r="A8506" s="55"/>
      <c r="B8506" s="55"/>
      <c r="C8506" s="55"/>
      <c r="D8506" s="56"/>
      <c r="E8506" s="56"/>
      <c r="F8506" s="56"/>
      <c r="G8506" s="56"/>
      <c r="H8506" s="56"/>
      <c r="I8506" s="56"/>
      <c r="J8506" s="61"/>
    </row>
    <row r="8507" spans="1:10">
      <c r="A8507" s="58"/>
      <c r="B8507" s="58"/>
      <c r="C8507" s="58"/>
      <c r="D8507" s="59"/>
      <c r="E8507" s="59"/>
      <c r="F8507" s="59"/>
      <c r="G8507" s="59"/>
      <c r="H8507" s="59"/>
      <c r="I8507" s="59"/>
      <c r="J8507" s="62"/>
    </row>
    <row r="8508" spans="1:10">
      <c r="A8508" s="55"/>
      <c r="B8508" s="55"/>
      <c r="C8508" s="55"/>
      <c r="D8508" s="56"/>
      <c r="E8508" s="56"/>
      <c r="F8508" s="56"/>
      <c r="G8508" s="56"/>
      <c r="H8508" s="56"/>
      <c r="I8508" s="56"/>
      <c r="J8508" s="61"/>
    </row>
    <row r="8509" spans="1:10">
      <c r="A8509" s="58"/>
      <c r="B8509" s="58"/>
      <c r="C8509" s="58"/>
      <c r="D8509" s="59"/>
      <c r="E8509" s="59"/>
      <c r="F8509" s="59"/>
      <c r="G8509" s="59"/>
      <c r="H8509" s="59"/>
      <c r="I8509" s="59"/>
      <c r="J8509" s="62"/>
    </row>
    <row r="8510" spans="1:10">
      <c r="A8510" s="55"/>
      <c r="B8510" s="55"/>
      <c r="C8510" s="55"/>
      <c r="D8510" s="56"/>
      <c r="E8510" s="56"/>
      <c r="F8510" s="56"/>
      <c r="G8510" s="56"/>
      <c r="H8510" s="56"/>
      <c r="I8510" s="56"/>
      <c r="J8510" s="61"/>
    </row>
    <row r="8511" spans="1:10">
      <c r="A8511" s="58"/>
      <c r="B8511" s="58"/>
      <c r="C8511" s="58"/>
      <c r="D8511" s="59"/>
      <c r="E8511" s="59"/>
      <c r="F8511" s="59"/>
      <c r="G8511" s="59"/>
      <c r="H8511" s="59"/>
      <c r="I8511" s="59"/>
      <c r="J8511" s="62"/>
    </row>
    <row r="8512" spans="1:10">
      <c r="A8512" s="55"/>
      <c r="B8512" s="55"/>
      <c r="C8512" s="55"/>
      <c r="D8512" s="56"/>
      <c r="E8512" s="56"/>
      <c r="F8512" s="56"/>
      <c r="G8512" s="56"/>
      <c r="H8512" s="56"/>
      <c r="I8512" s="56"/>
      <c r="J8512" s="61"/>
    </row>
    <row r="8513" spans="1:10">
      <c r="A8513" s="58"/>
      <c r="B8513" s="58"/>
      <c r="C8513" s="58"/>
      <c r="D8513" s="59"/>
      <c r="E8513" s="59"/>
      <c r="F8513" s="59"/>
      <c r="G8513" s="59"/>
      <c r="H8513" s="59"/>
      <c r="I8513" s="59"/>
      <c r="J8513" s="62"/>
    </row>
    <row r="8514" spans="1:10">
      <c r="A8514" s="55"/>
      <c r="B8514" s="55"/>
      <c r="C8514" s="55"/>
      <c r="D8514" s="56"/>
      <c r="E8514" s="56"/>
      <c r="F8514" s="56"/>
      <c r="G8514" s="56"/>
      <c r="H8514" s="56"/>
      <c r="I8514" s="56"/>
      <c r="J8514" s="61"/>
    </row>
    <row r="8515" spans="1:10">
      <c r="A8515" s="58"/>
      <c r="B8515" s="58"/>
      <c r="C8515" s="58"/>
      <c r="D8515" s="59"/>
      <c r="E8515" s="59"/>
      <c r="F8515" s="59"/>
      <c r="G8515" s="59"/>
      <c r="H8515" s="59"/>
      <c r="I8515" s="59"/>
      <c r="J8515" s="62"/>
    </row>
    <row r="8516" spans="1:10">
      <c r="A8516" s="55"/>
      <c r="B8516" s="55"/>
      <c r="C8516" s="55"/>
      <c r="D8516" s="56"/>
      <c r="E8516" s="56"/>
      <c r="F8516" s="56"/>
      <c r="G8516" s="56"/>
      <c r="H8516" s="56"/>
      <c r="I8516" s="56"/>
      <c r="J8516" s="61"/>
    </row>
    <row r="8517" spans="1:10">
      <c r="A8517" s="58"/>
      <c r="B8517" s="58"/>
      <c r="C8517" s="58"/>
      <c r="D8517" s="59"/>
      <c r="E8517" s="59"/>
      <c r="F8517" s="59"/>
      <c r="G8517" s="59"/>
      <c r="H8517" s="59"/>
      <c r="I8517" s="59"/>
      <c r="J8517" s="62"/>
    </row>
    <row r="8518" spans="1:10">
      <c r="A8518" s="55"/>
      <c r="B8518" s="55"/>
      <c r="C8518" s="55"/>
      <c r="D8518" s="56"/>
      <c r="E8518" s="56"/>
      <c r="F8518" s="56"/>
      <c r="G8518" s="56"/>
      <c r="H8518" s="56"/>
      <c r="I8518" s="56"/>
      <c r="J8518" s="61"/>
    </row>
    <row r="8519" spans="1:10">
      <c r="A8519" s="58"/>
      <c r="B8519" s="58"/>
      <c r="C8519" s="58"/>
      <c r="D8519" s="59"/>
      <c r="E8519" s="59"/>
      <c r="F8519" s="59"/>
      <c r="G8519" s="59"/>
      <c r="H8519" s="59"/>
      <c r="I8519" s="59"/>
      <c r="J8519" s="62"/>
    </row>
    <row r="8520" spans="1:10">
      <c r="A8520" s="55"/>
      <c r="B8520" s="55"/>
      <c r="C8520" s="55"/>
      <c r="D8520" s="56"/>
      <c r="E8520" s="56"/>
      <c r="F8520" s="56"/>
      <c r="G8520" s="56"/>
      <c r="H8520" s="56"/>
      <c r="I8520" s="56"/>
      <c r="J8520" s="61"/>
    </row>
    <row r="8521" spans="1:10">
      <c r="A8521" s="58"/>
      <c r="B8521" s="58"/>
      <c r="C8521" s="58"/>
      <c r="D8521" s="59"/>
      <c r="E8521" s="59"/>
      <c r="F8521" s="59"/>
      <c r="G8521" s="59"/>
      <c r="H8521" s="59"/>
      <c r="I8521" s="59"/>
      <c r="J8521" s="62"/>
    </row>
    <row r="8522" spans="1:10">
      <c r="A8522" s="55"/>
      <c r="B8522" s="55"/>
      <c r="C8522" s="55"/>
      <c r="D8522" s="56"/>
      <c r="E8522" s="56"/>
      <c r="F8522" s="56"/>
      <c r="G8522" s="56"/>
      <c r="H8522" s="56"/>
      <c r="I8522" s="56"/>
      <c r="J8522" s="61"/>
    </row>
    <row r="8523" spans="1:10">
      <c r="A8523" s="58"/>
      <c r="B8523" s="58"/>
      <c r="C8523" s="58"/>
      <c r="D8523" s="59"/>
      <c r="E8523" s="59"/>
      <c r="F8523" s="59"/>
      <c r="G8523" s="59"/>
      <c r="H8523" s="59"/>
      <c r="I8523" s="59"/>
      <c r="J8523" s="62"/>
    </row>
    <row r="8524" spans="1:10">
      <c r="A8524" s="55"/>
      <c r="B8524" s="55"/>
      <c r="C8524" s="55"/>
      <c r="D8524" s="56"/>
      <c r="E8524" s="56"/>
      <c r="F8524" s="56"/>
      <c r="G8524" s="56"/>
      <c r="H8524" s="56"/>
      <c r="I8524" s="56"/>
      <c r="J8524" s="61"/>
    </row>
    <row r="8525" spans="1:10">
      <c r="A8525" s="58"/>
      <c r="B8525" s="58"/>
      <c r="C8525" s="58"/>
      <c r="D8525" s="59"/>
      <c r="E8525" s="59"/>
      <c r="F8525" s="59"/>
      <c r="G8525" s="59"/>
      <c r="H8525" s="59"/>
      <c r="I8525" s="59"/>
      <c r="J8525" s="62"/>
    </row>
    <row r="8526" spans="1:10">
      <c r="A8526" s="55"/>
      <c r="B8526" s="55"/>
      <c r="C8526" s="55"/>
      <c r="D8526" s="56"/>
      <c r="E8526" s="56"/>
      <c r="F8526" s="56"/>
      <c r="G8526" s="56"/>
      <c r="H8526" s="56"/>
      <c r="I8526" s="56"/>
      <c r="J8526" s="61"/>
    </row>
    <row r="8527" spans="1:10">
      <c r="A8527" s="58"/>
      <c r="B8527" s="58"/>
      <c r="C8527" s="58"/>
      <c r="D8527" s="59"/>
      <c r="E8527" s="59"/>
      <c r="F8527" s="59"/>
      <c r="G8527" s="59"/>
      <c r="H8527" s="59"/>
      <c r="I8527" s="59"/>
      <c r="J8527" s="62"/>
    </row>
    <row r="8528" spans="1:10">
      <c r="A8528" s="55"/>
      <c r="B8528" s="55"/>
      <c r="C8528" s="55"/>
      <c r="D8528" s="56"/>
      <c r="E8528" s="56"/>
      <c r="F8528" s="56"/>
      <c r="G8528" s="56"/>
      <c r="H8528" s="56"/>
      <c r="I8528" s="56"/>
      <c r="J8528" s="61"/>
    </row>
    <row r="8529" spans="1:10">
      <c r="A8529" s="58"/>
      <c r="B8529" s="58"/>
      <c r="C8529" s="58"/>
      <c r="D8529" s="59"/>
      <c r="E8529" s="59"/>
      <c r="F8529" s="59"/>
      <c r="G8529" s="59"/>
      <c r="H8529" s="59"/>
      <c r="I8529" s="59"/>
      <c r="J8529" s="62"/>
    </row>
    <row r="8530" spans="1:10">
      <c r="A8530" s="55"/>
      <c r="B8530" s="55"/>
      <c r="C8530" s="55"/>
      <c r="D8530" s="56"/>
      <c r="E8530" s="56"/>
      <c r="F8530" s="56"/>
      <c r="G8530" s="56"/>
      <c r="H8530" s="56"/>
      <c r="I8530" s="56"/>
      <c r="J8530" s="61"/>
    </row>
    <row r="8531" spans="1:10">
      <c r="A8531" s="58"/>
      <c r="B8531" s="58"/>
      <c r="C8531" s="58"/>
      <c r="D8531" s="59"/>
      <c r="E8531" s="59"/>
      <c r="F8531" s="59"/>
      <c r="G8531" s="59"/>
      <c r="H8531" s="59"/>
      <c r="I8531" s="59"/>
      <c r="J8531" s="62"/>
    </row>
    <row r="8532" spans="1:10">
      <c r="A8532" s="55"/>
      <c r="B8532" s="55"/>
      <c r="C8532" s="55"/>
      <c r="D8532" s="56"/>
      <c r="E8532" s="56"/>
      <c r="F8532" s="56"/>
      <c r="G8532" s="56"/>
      <c r="H8532" s="56"/>
      <c r="I8532" s="56"/>
      <c r="J8532" s="61"/>
    </row>
    <row r="8533" spans="1:10">
      <c r="A8533" s="58"/>
      <c r="B8533" s="58"/>
      <c r="C8533" s="58"/>
      <c r="D8533" s="59"/>
      <c r="E8533" s="59"/>
      <c r="F8533" s="59"/>
      <c r="G8533" s="59"/>
      <c r="H8533" s="59"/>
      <c r="I8533" s="59"/>
      <c r="J8533" s="62"/>
    </row>
    <row r="8534" spans="1:10">
      <c r="A8534" s="55"/>
      <c r="B8534" s="55"/>
      <c r="C8534" s="55"/>
      <c r="D8534" s="56"/>
      <c r="E8534" s="56"/>
      <c r="F8534" s="56"/>
      <c r="G8534" s="56"/>
      <c r="H8534" s="56"/>
      <c r="I8534" s="56"/>
      <c r="J8534" s="61"/>
    </row>
    <row r="8535" spans="1:10">
      <c r="A8535" s="58"/>
      <c r="B8535" s="58"/>
      <c r="C8535" s="58"/>
      <c r="D8535" s="59"/>
      <c r="E8535" s="59"/>
      <c r="F8535" s="59"/>
      <c r="G8535" s="59"/>
      <c r="H8535" s="59"/>
      <c r="I8535" s="59"/>
      <c r="J8535" s="62"/>
    </row>
    <row r="8536" spans="1:10">
      <c r="A8536" s="55"/>
      <c r="B8536" s="55"/>
      <c r="C8536" s="55"/>
      <c r="D8536" s="56"/>
      <c r="E8536" s="56"/>
      <c r="F8536" s="56"/>
      <c r="G8536" s="56"/>
      <c r="H8536" s="56"/>
      <c r="I8536" s="56"/>
      <c r="J8536" s="61"/>
    </row>
    <row r="8537" spans="1:10">
      <c r="A8537" s="58"/>
      <c r="B8537" s="58"/>
      <c r="C8537" s="58"/>
      <c r="D8537" s="59"/>
      <c r="E8537" s="59"/>
      <c r="F8537" s="59"/>
      <c r="G8537" s="59"/>
      <c r="H8537" s="59"/>
      <c r="I8537" s="59"/>
      <c r="J8537" s="62"/>
    </row>
    <row r="8538" spans="1:10">
      <c r="A8538" s="55"/>
      <c r="B8538" s="55"/>
      <c r="C8538" s="55"/>
      <c r="D8538" s="56"/>
      <c r="E8538" s="56"/>
      <c r="F8538" s="56"/>
      <c r="G8538" s="56"/>
      <c r="H8538" s="56"/>
      <c r="I8538" s="56"/>
      <c r="J8538" s="61"/>
    </row>
    <row r="8539" spans="1:10">
      <c r="A8539" s="58"/>
      <c r="B8539" s="58"/>
      <c r="C8539" s="58"/>
      <c r="D8539" s="59"/>
      <c r="E8539" s="59"/>
      <c r="F8539" s="59"/>
      <c r="G8539" s="59"/>
      <c r="H8539" s="59"/>
      <c r="I8539" s="59"/>
      <c r="J8539" s="62"/>
    </row>
    <row r="8540" spans="1:10">
      <c r="A8540" s="55"/>
      <c r="B8540" s="55"/>
      <c r="C8540" s="55"/>
      <c r="D8540" s="56"/>
      <c r="E8540" s="56"/>
      <c r="F8540" s="56"/>
      <c r="G8540" s="56"/>
      <c r="H8540" s="56"/>
      <c r="I8540" s="56"/>
      <c r="J8540" s="61"/>
    </row>
    <row r="8541" spans="1:10">
      <c r="A8541" s="58"/>
      <c r="B8541" s="58"/>
      <c r="C8541" s="58"/>
      <c r="D8541" s="59"/>
      <c r="E8541" s="59"/>
      <c r="F8541" s="59"/>
      <c r="G8541" s="59"/>
      <c r="H8541" s="59"/>
      <c r="I8541" s="59"/>
      <c r="J8541" s="62"/>
    </row>
    <row r="8542" spans="1:10">
      <c r="A8542" s="55"/>
      <c r="B8542" s="55"/>
      <c r="C8542" s="55"/>
      <c r="D8542" s="56"/>
      <c r="E8542" s="56"/>
      <c r="F8542" s="56"/>
      <c r="G8542" s="56"/>
      <c r="H8542" s="56"/>
      <c r="I8542" s="56"/>
      <c r="J8542" s="61"/>
    </row>
    <row r="8543" spans="1:10">
      <c r="A8543" s="58"/>
      <c r="B8543" s="58"/>
      <c r="C8543" s="58"/>
      <c r="D8543" s="59"/>
      <c r="E8543" s="59"/>
      <c r="F8543" s="59"/>
      <c r="G8543" s="59"/>
      <c r="H8543" s="59"/>
      <c r="I8543" s="59"/>
      <c r="J8543" s="62"/>
    </row>
    <row r="8544" spans="1:10">
      <c r="A8544" s="55"/>
      <c r="B8544" s="55"/>
      <c r="C8544" s="55"/>
      <c r="D8544" s="56"/>
      <c r="E8544" s="56"/>
      <c r="F8544" s="56"/>
      <c r="G8544" s="56"/>
      <c r="H8544" s="56"/>
      <c r="I8544" s="56"/>
      <c r="J8544" s="61"/>
    </row>
    <row r="8545" spans="1:10">
      <c r="A8545" s="58"/>
      <c r="B8545" s="58"/>
      <c r="C8545" s="58"/>
      <c r="D8545" s="59"/>
      <c r="E8545" s="59"/>
      <c r="F8545" s="59"/>
      <c r="G8545" s="59"/>
      <c r="H8545" s="59"/>
      <c r="I8545" s="59"/>
      <c r="J8545" s="62"/>
    </row>
    <row r="8546" spans="1:10">
      <c r="A8546" s="55"/>
      <c r="B8546" s="55"/>
      <c r="C8546" s="55"/>
      <c r="D8546" s="56"/>
      <c r="E8546" s="56"/>
      <c r="F8546" s="56"/>
      <c r="G8546" s="56"/>
      <c r="H8546" s="56"/>
      <c r="I8546" s="56"/>
      <c r="J8546" s="61"/>
    </row>
    <row r="8547" spans="1:10">
      <c r="A8547" s="58"/>
      <c r="B8547" s="58"/>
      <c r="C8547" s="58"/>
      <c r="D8547" s="59"/>
      <c r="E8547" s="59"/>
      <c r="F8547" s="59"/>
      <c r="G8547" s="59"/>
      <c r="H8547" s="59"/>
      <c r="I8547" s="59"/>
      <c r="J8547" s="62"/>
    </row>
    <row r="8548" spans="1:10">
      <c r="A8548" s="55"/>
      <c r="B8548" s="55"/>
      <c r="C8548" s="55"/>
      <c r="D8548" s="56"/>
      <c r="E8548" s="56"/>
      <c r="F8548" s="56"/>
      <c r="G8548" s="56"/>
      <c r="H8548" s="56"/>
      <c r="I8548" s="56"/>
      <c r="J8548" s="61"/>
    </row>
    <row r="8549" spans="1:10">
      <c r="A8549" s="58"/>
      <c r="B8549" s="58"/>
      <c r="C8549" s="58"/>
      <c r="D8549" s="59"/>
      <c r="E8549" s="59"/>
      <c r="F8549" s="59"/>
      <c r="G8549" s="59"/>
      <c r="H8549" s="59"/>
      <c r="I8549" s="59"/>
      <c r="J8549" s="62"/>
    </row>
    <row r="8550" spans="1:10">
      <c r="A8550" s="55"/>
      <c r="B8550" s="55"/>
      <c r="C8550" s="55"/>
      <c r="D8550" s="56"/>
      <c r="E8550" s="56"/>
      <c r="F8550" s="56"/>
      <c r="G8550" s="56"/>
      <c r="H8550" s="56"/>
      <c r="I8550" s="56"/>
      <c r="J8550" s="61"/>
    </row>
    <row r="8551" spans="1:10">
      <c r="A8551" s="58"/>
      <c r="B8551" s="58"/>
      <c r="C8551" s="58"/>
      <c r="D8551" s="59"/>
      <c r="E8551" s="59"/>
      <c r="F8551" s="59"/>
      <c r="G8551" s="59"/>
      <c r="H8551" s="59"/>
      <c r="I8551" s="59"/>
      <c r="J8551" s="62"/>
    </row>
    <row r="8552" spans="1:10">
      <c r="A8552" s="55"/>
      <c r="B8552" s="55"/>
      <c r="C8552" s="55"/>
      <c r="D8552" s="56"/>
      <c r="E8552" s="56"/>
      <c r="F8552" s="56"/>
      <c r="G8552" s="56"/>
      <c r="H8552" s="56"/>
      <c r="I8552" s="56"/>
      <c r="J8552" s="61"/>
    </row>
    <row r="8553" spans="1:10">
      <c r="A8553" s="58"/>
      <c r="B8553" s="58"/>
      <c r="C8553" s="58"/>
      <c r="D8553" s="59"/>
      <c r="E8553" s="59"/>
      <c r="F8553" s="59"/>
      <c r="G8553" s="59"/>
      <c r="H8553" s="59"/>
      <c r="I8553" s="59"/>
      <c r="J8553" s="62"/>
    </row>
    <row r="8554" spans="1:10">
      <c r="A8554" s="55"/>
      <c r="B8554" s="55"/>
      <c r="C8554" s="55"/>
      <c r="D8554" s="56"/>
      <c r="E8554" s="56"/>
      <c r="F8554" s="56"/>
      <c r="G8554" s="56"/>
      <c r="H8554" s="56"/>
      <c r="I8554" s="56"/>
      <c r="J8554" s="61"/>
    </row>
    <row r="8555" spans="1:10">
      <c r="A8555" s="58"/>
      <c r="B8555" s="58"/>
      <c r="C8555" s="58"/>
      <c r="D8555" s="59"/>
      <c r="E8555" s="59"/>
      <c r="F8555" s="59"/>
      <c r="G8555" s="59"/>
      <c r="H8555" s="59"/>
      <c r="I8555" s="59"/>
      <c r="J8555" s="62"/>
    </row>
    <row r="8556" spans="1:10">
      <c r="A8556" s="55"/>
      <c r="B8556" s="55"/>
      <c r="C8556" s="55"/>
      <c r="D8556" s="56"/>
      <c r="E8556" s="56"/>
      <c r="F8556" s="56"/>
      <c r="G8556" s="56"/>
      <c r="H8556" s="56"/>
      <c r="I8556" s="56"/>
      <c r="J8556" s="61"/>
    </row>
    <row r="8557" spans="1:10">
      <c r="A8557" s="58"/>
      <c r="B8557" s="58"/>
      <c r="C8557" s="58"/>
      <c r="D8557" s="59"/>
      <c r="E8557" s="59"/>
      <c r="F8557" s="59"/>
      <c r="G8557" s="59"/>
      <c r="H8557" s="59"/>
      <c r="I8557" s="59"/>
      <c r="J8557" s="62"/>
    </row>
    <row r="8558" spans="1:10">
      <c r="A8558" s="55"/>
      <c r="B8558" s="55"/>
      <c r="C8558" s="55"/>
      <c r="D8558" s="56"/>
      <c r="E8558" s="56"/>
      <c r="F8558" s="56"/>
      <c r="G8558" s="56"/>
      <c r="H8558" s="56"/>
      <c r="I8558" s="56"/>
      <c r="J8558" s="61"/>
    </row>
    <row r="8559" spans="1:10">
      <c r="A8559" s="58"/>
      <c r="B8559" s="58"/>
      <c r="C8559" s="58"/>
      <c r="D8559" s="59"/>
      <c r="E8559" s="59"/>
      <c r="F8559" s="59"/>
      <c r="G8559" s="59"/>
      <c r="H8559" s="59"/>
      <c r="I8559" s="59"/>
      <c r="J8559" s="62"/>
    </row>
    <row r="8560" spans="1:10">
      <c r="A8560" s="55"/>
      <c r="B8560" s="55"/>
      <c r="C8560" s="55"/>
      <c r="D8560" s="56"/>
      <c r="E8560" s="56"/>
      <c r="F8560" s="56"/>
      <c r="G8560" s="56"/>
      <c r="H8560" s="56"/>
      <c r="I8560" s="56"/>
      <c r="J8560" s="61"/>
    </row>
    <row r="8561" spans="1:10">
      <c r="A8561" s="58"/>
      <c r="B8561" s="58"/>
      <c r="C8561" s="58"/>
      <c r="D8561" s="59"/>
      <c r="E8561" s="59"/>
      <c r="F8561" s="59"/>
      <c r="G8561" s="59"/>
      <c r="H8561" s="59"/>
      <c r="I8561" s="59"/>
      <c r="J8561" s="62"/>
    </row>
    <row r="8562" spans="1:10">
      <c r="A8562" s="55"/>
      <c r="B8562" s="55"/>
      <c r="C8562" s="55"/>
      <c r="D8562" s="56"/>
      <c r="E8562" s="56"/>
      <c r="F8562" s="56"/>
      <c r="G8562" s="56"/>
      <c r="H8562" s="56"/>
      <c r="I8562" s="56"/>
      <c r="J8562" s="61"/>
    </row>
    <row r="8563" spans="1:10">
      <c r="A8563" s="58"/>
      <c r="B8563" s="58"/>
      <c r="C8563" s="58"/>
      <c r="D8563" s="59"/>
      <c r="E8563" s="59"/>
      <c r="F8563" s="59"/>
      <c r="G8563" s="59"/>
      <c r="H8563" s="59"/>
      <c r="I8563" s="59"/>
      <c r="J8563" s="62"/>
    </row>
    <row r="8564" spans="1:10">
      <c r="A8564" s="55"/>
      <c r="B8564" s="55"/>
      <c r="C8564" s="55"/>
      <c r="D8564" s="56"/>
      <c r="E8564" s="56"/>
      <c r="F8564" s="56"/>
      <c r="G8564" s="56"/>
      <c r="H8564" s="56"/>
      <c r="I8564" s="56"/>
      <c r="J8564" s="61"/>
    </row>
    <row r="8565" spans="1:10">
      <c r="A8565" s="58"/>
      <c r="B8565" s="58"/>
      <c r="C8565" s="58"/>
      <c r="D8565" s="59"/>
      <c r="E8565" s="59"/>
      <c r="F8565" s="59"/>
      <c r="G8565" s="59"/>
      <c r="H8565" s="59"/>
      <c r="I8565" s="59"/>
      <c r="J8565" s="62"/>
    </row>
    <row r="8566" spans="1:10">
      <c r="A8566" s="55"/>
      <c r="B8566" s="55"/>
      <c r="C8566" s="55"/>
      <c r="D8566" s="56"/>
      <c r="E8566" s="56"/>
      <c r="F8566" s="56"/>
      <c r="G8566" s="56"/>
      <c r="H8566" s="56"/>
      <c r="I8566" s="56"/>
      <c r="J8566" s="61"/>
    </row>
    <row r="8567" spans="1:10">
      <c r="A8567" s="58"/>
      <c r="B8567" s="58"/>
      <c r="C8567" s="58"/>
      <c r="D8567" s="59"/>
      <c r="E8567" s="59"/>
      <c r="F8567" s="59"/>
      <c r="G8567" s="59"/>
      <c r="H8567" s="59"/>
      <c r="I8567" s="59"/>
      <c r="J8567" s="62"/>
    </row>
    <row r="8568" spans="1:10">
      <c r="A8568" s="55"/>
      <c r="B8568" s="55"/>
      <c r="C8568" s="55"/>
      <c r="D8568" s="56"/>
      <c r="E8568" s="56"/>
      <c r="F8568" s="56"/>
      <c r="G8568" s="56"/>
      <c r="H8568" s="56"/>
      <c r="I8568" s="56"/>
      <c r="J8568" s="61"/>
    </row>
    <row r="8569" spans="1:10">
      <c r="A8569" s="58"/>
      <c r="B8569" s="58"/>
      <c r="C8569" s="58"/>
      <c r="D8569" s="59"/>
      <c r="E8569" s="59"/>
      <c r="F8569" s="59"/>
      <c r="G8569" s="59"/>
      <c r="H8569" s="59"/>
      <c r="I8569" s="59"/>
      <c r="J8569" s="62"/>
    </row>
    <row r="8570" spans="1:10">
      <c r="A8570" s="55"/>
      <c r="B8570" s="55"/>
      <c r="C8570" s="55"/>
      <c r="D8570" s="56"/>
      <c r="E8570" s="56"/>
      <c r="F8570" s="56"/>
      <c r="G8570" s="56"/>
      <c r="H8570" s="56"/>
      <c r="I8570" s="56"/>
      <c r="J8570" s="61"/>
    </row>
    <row r="8571" spans="1:10">
      <c r="A8571" s="58"/>
      <c r="B8571" s="58"/>
      <c r="C8571" s="58"/>
      <c r="D8571" s="59"/>
      <c r="E8571" s="59"/>
      <c r="F8571" s="59"/>
      <c r="G8571" s="59"/>
      <c r="H8571" s="59"/>
      <c r="I8571" s="59"/>
      <c r="J8571" s="62"/>
    </row>
    <row r="8572" spans="1:10">
      <c r="A8572" s="55"/>
      <c r="B8572" s="55"/>
      <c r="C8572" s="55"/>
      <c r="D8572" s="56"/>
      <c r="E8572" s="56"/>
      <c r="F8572" s="56"/>
      <c r="G8572" s="56"/>
      <c r="H8572" s="56"/>
      <c r="I8572" s="56"/>
      <c r="J8572" s="61"/>
    </row>
    <row r="8573" spans="1:10">
      <c r="A8573" s="58"/>
      <c r="B8573" s="58"/>
      <c r="C8573" s="58"/>
      <c r="D8573" s="59"/>
      <c r="E8573" s="59"/>
      <c r="F8573" s="59"/>
      <c r="G8573" s="59"/>
      <c r="H8573" s="59"/>
      <c r="I8573" s="59"/>
      <c r="J8573" s="62"/>
    </row>
    <row r="8574" spans="1:10">
      <c r="A8574" s="55"/>
      <c r="B8574" s="55"/>
      <c r="C8574" s="55"/>
      <c r="D8574" s="56"/>
      <c r="E8574" s="56"/>
      <c r="F8574" s="56"/>
      <c r="G8574" s="56"/>
      <c r="H8574" s="56"/>
      <c r="I8574" s="56"/>
      <c r="J8574" s="61"/>
    </row>
    <row r="8575" spans="1:10">
      <c r="A8575" s="58"/>
      <c r="B8575" s="58"/>
      <c r="C8575" s="58"/>
      <c r="D8575" s="59"/>
      <c r="E8575" s="59"/>
      <c r="F8575" s="59"/>
      <c r="G8575" s="59"/>
      <c r="H8575" s="59"/>
      <c r="I8575" s="59"/>
      <c r="J8575" s="62"/>
    </row>
    <row r="8576" spans="1:10">
      <c r="A8576" s="55"/>
      <c r="B8576" s="55"/>
      <c r="C8576" s="55"/>
      <c r="D8576" s="56"/>
      <c r="E8576" s="56"/>
      <c r="F8576" s="56"/>
      <c r="G8576" s="56"/>
      <c r="H8576" s="56"/>
      <c r="I8576" s="56"/>
      <c r="J8576" s="61"/>
    </row>
    <row r="8577" spans="1:10">
      <c r="A8577" s="58"/>
      <c r="B8577" s="58"/>
      <c r="C8577" s="58"/>
      <c r="D8577" s="59"/>
      <c r="E8577" s="59"/>
      <c r="F8577" s="59"/>
      <c r="G8577" s="59"/>
      <c r="H8577" s="59"/>
      <c r="I8577" s="59"/>
      <c r="J8577" s="62"/>
    </row>
    <row r="8578" spans="1:10">
      <c r="A8578" s="55"/>
      <c r="B8578" s="55"/>
      <c r="C8578" s="55"/>
      <c r="D8578" s="56"/>
      <c r="E8578" s="56"/>
      <c r="F8578" s="56"/>
      <c r="G8578" s="56"/>
      <c r="H8578" s="56"/>
      <c r="I8578" s="56"/>
      <c r="J8578" s="61"/>
    </row>
    <row r="8579" spans="1:10">
      <c r="A8579" s="58"/>
      <c r="B8579" s="58"/>
      <c r="C8579" s="58"/>
      <c r="D8579" s="59"/>
      <c r="E8579" s="59"/>
      <c r="F8579" s="59"/>
      <c r="G8579" s="59"/>
      <c r="H8579" s="59"/>
      <c r="I8579" s="59"/>
      <c r="J8579" s="62"/>
    </row>
    <row r="8580" spans="1:10">
      <c r="A8580" s="55"/>
      <c r="B8580" s="55"/>
      <c r="C8580" s="55"/>
      <c r="D8580" s="56"/>
      <c r="E8580" s="56"/>
      <c r="F8580" s="56"/>
      <c r="G8580" s="56"/>
      <c r="H8580" s="56"/>
      <c r="I8580" s="56"/>
      <c r="J8580" s="61"/>
    </row>
    <row r="8581" spans="1:10">
      <c r="A8581" s="58"/>
      <c r="B8581" s="58"/>
      <c r="C8581" s="58"/>
      <c r="D8581" s="59"/>
      <c r="E8581" s="59"/>
      <c r="F8581" s="59"/>
      <c r="G8581" s="59"/>
      <c r="H8581" s="59"/>
      <c r="I8581" s="59"/>
      <c r="J8581" s="62"/>
    </row>
    <row r="8582" spans="1:10">
      <c r="A8582" s="55"/>
      <c r="B8582" s="55"/>
      <c r="C8582" s="55"/>
      <c r="D8582" s="56"/>
      <c r="E8582" s="56"/>
      <c r="F8582" s="56"/>
      <c r="G8582" s="56"/>
      <c r="H8582" s="56"/>
      <c r="I8582" s="56"/>
      <c r="J8582" s="61"/>
    </row>
    <row r="8583" spans="1:10">
      <c r="A8583" s="58"/>
      <c r="B8583" s="58"/>
      <c r="C8583" s="58"/>
      <c r="D8583" s="59"/>
      <c r="E8583" s="59"/>
      <c r="F8583" s="59"/>
      <c r="G8583" s="59"/>
      <c r="H8583" s="59"/>
      <c r="I8583" s="59"/>
      <c r="J8583" s="62"/>
    </row>
    <row r="8584" spans="1:10">
      <c r="A8584" s="55"/>
      <c r="B8584" s="55"/>
      <c r="C8584" s="55"/>
      <c r="D8584" s="56"/>
      <c r="E8584" s="56"/>
      <c r="F8584" s="56"/>
      <c r="G8584" s="56"/>
      <c r="H8584" s="56"/>
      <c r="I8584" s="56"/>
      <c r="J8584" s="61"/>
    </row>
    <row r="8585" spans="1:10">
      <c r="A8585" s="58"/>
      <c r="B8585" s="58"/>
      <c r="C8585" s="58"/>
      <c r="D8585" s="59"/>
      <c r="E8585" s="59"/>
      <c r="F8585" s="59"/>
      <c r="G8585" s="59"/>
      <c r="H8585" s="59"/>
      <c r="I8585" s="59"/>
      <c r="J8585" s="62"/>
    </row>
    <row r="8586" spans="1:10">
      <c r="A8586" s="55"/>
      <c r="B8586" s="55"/>
      <c r="C8586" s="55"/>
      <c r="D8586" s="56"/>
      <c r="E8586" s="56"/>
      <c r="F8586" s="56"/>
      <c r="G8586" s="56"/>
      <c r="H8586" s="56"/>
      <c r="I8586" s="56"/>
      <c r="J8586" s="61"/>
    </row>
    <row r="8587" spans="1:10">
      <c r="A8587" s="58"/>
      <c r="B8587" s="58"/>
      <c r="C8587" s="58"/>
      <c r="D8587" s="59"/>
      <c r="E8587" s="59"/>
      <c r="F8587" s="59"/>
      <c r="G8587" s="59"/>
      <c r="H8587" s="59"/>
      <c r="I8587" s="59"/>
      <c r="J8587" s="62"/>
    </row>
    <row r="8588" spans="1:10">
      <c r="A8588" s="55"/>
      <c r="B8588" s="55"/>
      <c r="C8588" s="55"/>
      <c r="D8588" s="56"/>
      <c r="E8588" s="56"/>
      <c r="F8588" s="56"/>
      <c r="G8588" s="56"/>
      <c r="H8588" s="56"/>
      <c r="I8588" s="56"/>
      <c r="J8588" s="61"/>
    </row>
    <row r="8589" spans="1:10">
      <c r="A8589" s="58"/>
      <c r="B8589" s="58"/>
      <c r="C8589" s="58"/>
      <c r="D8589" s="59"/>
      <c r="E8589" s="59"/>
      <c r="F8589" s="59"/>
      <c r="G8589" s="59"/>
      <c r="H8589" s="59"/>
      <c r="I8589" s="59"/>
      <c r="J8589" s="62"/>
    </row>
    <row r="8590" spans="1:10">
      <c r="A8590" s="55"/>
      <c r="B8590" s="55"/>
      <c r="C8590" s="55"/>
      <c r="D8590" s="56"/>
      <c r="E8590" s="56"/>
      <c r="F8590" s="56"/>
      <c r="G8590" s="56"/>
      <c r="H8590" s="56"/>
      <c r="I8590" s="56"/>
      <c r="J8590" s="61"/>
    </row>
    <row r="8591" spans="1:10">
      <c r="A8591" s="58"/>
      <c r="B8591" s="58"/>
      <c r="C8591" s="58"/>
      <c r="D8591" s="59"/>
      <c r="E8591" s="59"/>
      <c r="F8591" s="59"/>
      <c r="G8591" s="59"/>
      <c r="H8591" s="59"/>
      <c r="I8591" s="59"/>
      <c r="J8591" s="62"/>
    </row>
    <row r="8592" spans="1:10">
      <c r="A8592" s="55"/>
      <c r="B8592" s="55"/>
      <c r="C8592" s="55"/>
      <c r="D8592" s="56"/>
      <c r="E8592" s="56"/>
      <c r="F8592" s="56"/>
      <c r="G8592" s="56"/>
      <c r="H8592" s="56"/>
      <c r="I8592" s="56"/>
      <c r="J8592" s="61"/>
    </row>
    <row r="8593" spans="1:10">
      <c r="A8593" s="58"/>
      <c r="B8593" s="58"/>
      <c r="C8593" s="58"/>
      <c r="D8593" s="59"/>
      <c r="E8593" s="59"/>
      <c r="F8593" s="59"/>
      <c r="G8593" s="59"/>
      <c r="H8593" s="59"/>
      <c r="I8593" s="59"/>
      <c r="J8593" s="62"/>
    </row>
    <row r="8594" spans="1:10">
      <c r="A8594" s="55"/>
      <c r="B8594" s="55"/>
      <c r="C8594" s="55"/>
      <c r="D8594" s="56"/>
      <c r="E8594" s="56"/>
      <c r="F8594" s="56"/>
      <c r="G8594" s="56"/>
      <c r="H8594" s="56"/>
      <c r="I8594" s="56"/>
      <c r="J8594" s="61"/>
    </row>
    <row r="8595" spans="1:10">
      <c r="A8595" s="58"/>
      <c r="B8595" s="58"/>
      <c r="C8595" s="58"/>
      <c r="D8595" s="59"/>
      <c r="E8595" s="59"/>
      <c r="F8595" s="59"/>
      <c r="G8595" s="59"/>
      <c r="H8595" s="59"/>
      <c r="I8595" s="59"/>
      <c r="J8595" s="62"/>
    </row>
    <row r="8596" spans="1:10">
      <c r="A8596" s="55"/>
      <c r="B8596" s="55"/>
      <c r="C8596" s="55"/>
      <c r="D8596" s="56"/>
      <c r="E8596" s="56"/>
      <c r="F8596" s="56"/>
      <c r="G8596" s="56"/>
      <c r="H8596" s="56"/>
      <c r="I8596" s="56"/>
      <c r="J8596" s="61"/>
    </row>
    <row r="8597" spans="1:10">
      <c r="A8597" s="58"/>
      <c r="B8597" s="58"/>
      <c r="C8597" s="58"/>
      <c r="D8597" s="59"/>
      <c r="E8597" s="59"/>
      <c r="F8597" s="59"/>
      <c r="G8597" s="59"/>
      <c r="H8597" s="59"/>
      <c r="I8597" s="59"/>
      <c r="J8597" s="62"/>
    </row>
    <row r="8598" spans="1:10">
      <c r="A8598" s="55"/>
      <c r="B8598" s="55"/>
      <c r="C8598" s="55"/>
      <c r="D8598" s="56"/>
      <c r="E8598" s="56"/>
      <c r="F8598" s="56"/>
      <c r="G8598" s="56"/>
      <c r="H8598" s="56"/>
      <c r="I8598" s="56"/>
      <c r="J8598" s="61"/>
    </row>
    <row r="8599" spans="1:10">
      <c r="A8599" s="58"/>
      <c r="B8599" s="58"/>
      <c r="C8599" s="58"/>
      <c r="D8599" s="59"/>
      <c r="E8599" s="59"/>
      <c r="F8599" s="59"/>
      <c r="G8599" s="59"/>
      <c r="H8599" s="59"/>
      <c r="I8599" s="59"/>
      <c r="J8599" s="62"/>
    </row>
    <row r="8600" spans="1:10">
      <c r="A8600" s="55"/>
      <c r="B8600" s="55"/>
      <c r="C8600" s="55"/>
      <c r="D8600" s="56"/>
      <c r="E8600" s="56"/>
      <c r="F8600" s="56"/>
      <c r="G8600" s="56"/>
      <c r="H8600" s="56"/>
      <c r="I8600" s="56"/>
      <c r="J8600" s="61"/>
    </row>
    <row r="8601" spans="1:10">
      <c r="A8601" s="58"/>
      <c r="B8601" s="58"/>
      <c r="C8601" s="58"/>
      <c r="D8601" s="59"/>
      <c r="E8601" s="59"/>
      <c r="F8601" s="59"/>
      <c r="G8601" s="59"/>
      <c r="H8601" s="59"/>
      <c r="I8601" s="59"/>
      <c r="J8601" s="62"/>
    </row>
    <row r="8602" spans="1:10">
      <c r="A8602" s="55"/>
      <c r="B8602" s="55"/>
      <c r="C8602" s="55"/>
      <c r="D8602" s="56"/>
      <c r="E8602" s="56"/>
      <c r="F8602" s="56"/>
      <c r="G8602" s="56"/>
      <c r="H8602" s="56"/>
      <c r="I8602" s="56"/>
      <c r="J8602" s="61"/>
    </row>
    <row r="8603" spans="1:10">
      <c r="A8603" s="58"/>
      <c r="B8603" s="58"/>
      <c r="C8603" s="58"/>
      <c r="D8603" s="59"/>
      <c r="E8603" s="59"/>
      <c r="F8603" s="59"/>
      <c r="G8603" s="59"/>
      <c r="H8603" s="59"/>
      <c r="I8603" s="59"/>
      <c r="J8603" s="62"/>
    </row>
    <row r="8604" spans="1:10">
      <c r="A8604" s="55"/>
      <c r="B8604" s="55"/>
      <c r="C8604" s="55"/>
      <c r="D8604" s="56"/>
      <c r="E8604" s="56"/>
      <c r="F8604" s="56"/>
      <c r="G8604" s="56"/>
      <c r="H8604" s="56"/>
      <c r="I8604" s="56"/>
      <c r="J8604" s="61"/>
    </row>
    <row r="8605" spans="1:10">
      <c r="A8605" s="58"/>
      <c r="B8605" s="58"/>
      <c r="C8605" s="58"/>
      <c r="D8605" s="59"/>
      <c r="E8605" s="59"/>
      <c r="F8605" s="59"/>
      <c r="G8605" s="59"/>
      <c r="H8605" s="59"/>
      <c r="I8605" s="59"/>
      <c r="J8605" s="62"/>
    </row>
    <row r="8606" spans="1:10">
      <c r="A8606" s="55"/>
      <c r="B8606" s="55"/>
      <c r="C8606" s="55"/>
      <c r="D8606" s="56"/>
      <c r="E8606" s="56"/>
      <c r="F8606" s="56"/>
      <c r="G8606" s="56"/>
      <c r="H8606" s="56"/>
      <c r="I8606" s="56"/>
      <c r="J8606" s="61"/>
    </row>
    <row r="8607" spans="1:10">
      <c r="A8607" s="58"/>
      <c r="B8607" s="58"/>
      <c r="C8607" s="58"/>
      <c r="D8607" s="59"/>
      <c r="E8607" s="59"/>
      <c r="F8607" s="59"/>
      <c r="G8607" s="59"/>
      <c r="H8607" s="59"/>
      <c r="I8607" s="59"/>
      <c r="J8607" s="62"/>
    </row>
    <row r="8608" spans="1:10">
      <c r="A8608" s="55"/>
      <c r="B8608" s="55"/>
      <c r="C8608" s="55"/>
      <c r="D8608" s="56"/>
      <c r="E8608" s="56"/>
      <c r="F8608" s="56"/>
      <c r="G8608" s="56"/>
      <c r="H8608" s="56"/>
      <c r="I8608" s="56"/>
      <c r="J8608" s="61"/>
    </row>
    <row r="8609" spans="1:10">
      <c r="A8609" s="58"/>
      <c r="B8609" s="58"/>
      <c r="C8609" s="58"/>
      <c r="D8609" s="59"/>
      <c r="E8609" s="59"/>
      <c r="F8609" s="59"/>
      <c r="G8609" s="59"/>
      <c r="H8609" s="59"/>
      <c r="I8609" s="59"/>
      <c r="J8609" s="62"/>
    </row>
    <row r="8610" spans="1:10">
      <c r="A8610" s="55"/>
      <c r="B8610" s="55"/>
      <c r="C8610" s="55"/>
      <c r="D8610" s="56"/>
      <c r="E8610" s="56"/>
      <c r="F8610" s="56"/>
      <c r="G8610" s="56"/>
      <c r="H8610" s="56"/>
      <c r="I8610" s="56"/>
      <c r="J8610" s="61"/>
    </row>
    <row r="8611" spans="1:10">
      <c r="A8611" s="58"/>
      <c r="B8611" s="58"/>
      <c r="C8611" s="58"/>
      <c r="D8611" s="59"/>
      <c r="E8611" s="59"/>
      <c r="F8611" s="59"/>
      <c r="G8611" s="59"/>
      <c r="H8611" s="59"/>
      <c r="I8611" s="59"/>
      <c r="J8611" s="62"/>
    </row>
    <row r="8612" spans="1:10">
      <c r="A8612" s="55"/>
      <c r="B8612" s="55"/>
      <c r="C8612" s="55"/>
      <c r="D8612" s="56"/>
      <c r="E8612" s="56"/>
      <c r="F8612" s="56"/>
      <c r="G8612" s="56"/>
      <c r="H8612" s="56"/>
      <c r="I8612" s="56"/>
      <c r="J8612" s="61"/>
    </row>
    <row r="8613" spans="1:10">
      <c r="A8613" s="58"/>
      <c r="B8613" s="58"/>
      <c r="C8613" s="58"/>
      <c r="D8613" s="59"/>
      <c r="E8613" s="59"/>
      <c r="F8613" s="59"/>
      <c r="G8613" s="59"/>
      <c r="H8613" s="59"/>
      <c r="I8613" s="59"/>
      <c r="J8613" s="62"/>
    </row>
    <row r="8614" spans="1:10">
      <c r="A8614" s="55"/>
      <c r="B8614" s="55"/>
      <c r="C8614" s="55"/>
      <c r="D8614" s="56"/>
      <c r="E8614" s="56"/>
      <c r="F8614" s="56"/>
      <c r="G8614" s="56"/>
      <c r="H8614" s="56"/>
      <c r="I8614" s="56"/>
      <c r="J8614" s="61"/>
    </row>
    <row r="8615" spans="1:10">
      <c r="A8615" s="58"/>
      <c r="B8615" s="58"/>
      <c r="C8615" s="58"/>
      <c r="D8615" s="59"/>
      <c r="E8615" s="59"/>
      <c r="F8615" s="59"/>
      <c r="G8615" s="59"/>
      <c r="H8615" s="59"/>
      <c r="I8615" s="59"/>
      <c r="J8615" s="62"/>
    </row>
    <row r="8616" spans="1:10">
      <c r="A8616" s="55"/>
      <c r="B8616" s="55"/>
      <c r="C8616" s="55"/>
      <c r="D8616" s="56"/>
      <c r="E8616" s="56"/>
      <c r="F8616" s="56"/>
      <c r="G8616" s="56"/>
      <c r="H8616" s="56"/>
      <c r="I8616" s="56"/>
      <c r="J8616" s="61"/>
    </row>
    <row r="8617" spans="1:10">
      <c r="A8617" s="58"/>
      <c r="B8617" s="58"/>
      <c r="C8617" s="58"/>
      <c r="D8617" s="59"/>
      <c r="E8617" s="59"/>
      <c r="F8617" s="59"/>
      <c r="G8617" s="59"/>
      <c r="H8617" s="59"/>
      <c r="I8617" s="59"/>
      <c r="J8617" s="62"/>
    </row>
    <row r="8618" spans="1:10">
      <c r="A8618" s="55"/>
      <c r="B8618" s="55"/>
      <c r="C8618" s="55"/>
      <c r="D8618" s="56"/>
      <c r="E8618" s="56"/>
      <c r="F8618" s="56"/>
      <c r="G8618" s="56"/>
      <c r="H8618" s="56"/>
      <c r="I8618" s="56"/>
      <c r="J8618" s="61"/>
    </row>
    <row r="8619" spans="1:10">
      <c r="A8619" s="58"/>
      <c r="B8619" s="58"/>
      <c r="C8619" s="58"/>
      <c r="D8619" s="59"/>
      <c r="E8619" s="59"/>
      <c r="F8619" s="59"/>
      <c r="G8619" s="59"/>
      <c r="H8619" s="59"/>
      <c r="I8619" s="59"/>
      <c r="J8619" s="62"/>
    </row>
    <row r="8620" spans="1:10">
      <c r="A8620" s="55"/>
      <c r="B8620" s="55"/>
      <c r="C8620" s="55"/>
      <c r="D8620" s="56"/>
      <c r="E8620" s="56"/>
      <c r="F8620" s="56"/>
      <c r="G8620" s="56"/>
      <c r="H8620" s="56"/>
      <c r="I8620" s="56"/>
      <c r="J8620" s="61"/>
    </row>
    <row r="8621" spans="1:10">
      <c r="A8621" s="58"/>
      <c r="B8621" s="58"/>
      <c r="C8621" s="58"/>
      <c r="D8621" s="59"/>
      <c r="E8621" s="59"/>
      <c r="F8621" s="59"/>
      <c r="G8621" s="59"/>
      <c r="H8621" s="59"/>
      <c r="I8621" s="59"/>
      <c r="J8621" s="62"/>
    </row>
    <row r="8622" spans="1:10">
      <c r="A8622" s="55"/>
      <c r="B8622" s="55"/>
      <c r="C8622" s="55"/>
      <c r="D8622" s="56"/>
      <c r="E8622" s="56"/>
      <c r="F8622" s="56"/>
      <c r="G8622" s="56"/>
      <c r="H8622" s="56"/>
      <c r="I8622" s="56"/>
      <c r="J8622" s="61"/>
    </row>
    <row r="8623" spans="1:10">
      <c r="A8623" s="58"/>
      <c r="B8623" s="58"/>
      <c r="C8623" s="58"/>
      <c r="D8623" s="59"/>
      <c r="E8623" s="59"/>
      <c r="F8623" s="59"/>
      <c r="G8623" s="59"/>
      <c r="H8623" s="59"/>
      <c r="I8623" s="59"/>
      <c r="J8623" s="62"/>
    </row>
    <row r="8624" spans="1:10">
      <c r="A8624" s="55"/>
      <c r="B8624" s="55"/>
      <c r="C8624" s="55"/>
      <c r="D8624" s="56"/>
      <c r="E8624" s="56"/>
      <c r="F8624" s="56"/>
      <c r="G8624" s="56"/>
      <c r="H8624" s="56"/>
      <c r="I8624" s="56"/>
      <c r="J8624" s="61"/>
    </row>
    <row r="8625" spans="1:10">
      <c r="A8625" s="58"/>
      <c r="B8625" s="58"/>
      <c r="C8625" s="58"/>
      <c r="D8625" s="59"/>
      <c r="E8625" s="59"/>
      <c r="F8625" s="59"/>
      <c r="G8625" s="59"/>
      <c r="H8625" s="59"/>
      <c r="I8625" s="59"/>
      <c r="J8625" s="62"/>
    </row>
    <row r="8626" spans="1:10">
      <c r="A8626" s="55"/>
      <c r="B8626" s="55"/>
      <c r="C8626" s="55"/>
      <c r="D8626" s="56"/>
      <c r="E8626" s="56"/>
      <c r="F8626" s="56"/>
      <c r="G8626" s="56"/>
      <c r="H8626" s="56"/>
      <c r="I8626" s="56"/>
      <c r="J8626" s="61"/>
    </row>
    <row r="8627" spans="1:10">
      <c r="A8627" s="58"/>
      <c r="B8627" s="58"/>
      <c r="C8627" s="58"/>
      <c r="D8627" s="59"/>
      <c r="E8627" s="59"/>
      <c r="F8627" s="59"/>
      <c r="G8627" s="59"/>
      <c r="H8627" s="59"/>
      <c r="I8627" s="59"/>
      <c r="J8627" s="62"/>
    </row>
    <row r="8628" spans="1:10">
      <c r="A8628" s="55"/>
      <c r="B8628" s="55"/>
      <c r="C8628" s="55"/>
      <c r="D8628" s="56"/>
      <c r="E8628" s="56"/>
      <c r="F8628" s="56"/>
      <c r="G8628" s="56"/>
      <c r="H8628" s="56"/>
      <c r="I8628" s="56"/>
      <c r="J8628" s="61"/>
    </row>
    <row r="8629" spans="1:10">
      <c r="A8629" s="58"/>
      <c r="B8629" s="58"/>
      <c r="C8629" s="58"/>
      <c r="D8629" s="59"/>
      <c r="E8629" s="59"/>
      <c r="F8629" s="59"/>
      <c r="G8629" s="59"/>
      <c r="H8629" s="59"/>
      <c r="I8629" s="59"/>
      <c r="J8629" s="62"/>
    </row>
    <row r="8630" spans="1:10">
      <c r="A8630" s="55"/>
      <c r="B8630" s="55"/>
      <c r="C8630" s="55"/>
      <c r="D8630" s="56"/>
      <c r="E8630" s="56"/>
      <c r="F8630" s="56"/>
      <c r="G8630" s="56"/>
      <c r="H8630" s="56"/>
      <c r="I8630" s="56"/>
      <c r="J8630" s="61"/>
    </row>
    <row r="8631" spans="1:10">
      <c r="A8631" s="58"/>
      <c r="B8631" s="58"/>
      <c r="C8631" s="58"/>
      <c r="D8631" s="59"/>
      <c r="E8631" s="59"/>
      <c r="F8631" s="59"/>
      <c r="G8631" s="59"/>
      <c r="H8631" s="59"/>
      <c r="I8631" s="59"/>
      <c r="J8631" s="62"/>
    </row>
    <row r="8632" spans="1:10">
      <c r="A8632" s="55"/>
      <c r="B8632" s="55"/>
      <c r="C8632" s="55"/>
      <c r="D8632" s="56"/>
      <c r="E8632" s="56"/>
      <c r="F8632" s="56"/>
      <c r="G8632" s="56"/>
      <c r="H8632" s="56"/>
      <c r="I8632" s="56"/>
      <c r="J8632" s="61"/>
    </row>
    <row r="8633" spans="1:10">
      <c r="A8633" s="58"/>
      <c r="B8633" s="58"/>
      <c r="C8633" s="58"/>
      <c r="D8633" s="59"/>
      <c r="E8633" s="59"/>
      <c r="F8633" s="59"/>
      <c r="G8633" s="59"/>
      <c r="H8633" s="59"/>
      <c r="I8633" s="59"/>
      <c r="J8633" s="62"/>
    </row>
    <row r="8634" spans="1:10">
      <c r="A8634" s="55"/>
      <c r="B8634" s="55"/>
      <c r="C8634" s="55"/>
      <c r="D8634" s="56"/>
      <c r="E8634" s="56"/>
      <c r="F8634" s="56"/>
      <c r="G8634" s="56"/>
      <c r="H8634" s="56"/>
      <c r="I8634" s="56"/>
      <c r="J8634" s="61"/>
    </row>
    <row r="8635" spans="1:10">
      <c r="A8635" s="58"/>
      <c r="B8635" s="58"/>
      <c r="C8635" s="58"/>
      <c r="D8635" s="59"/>
      <c r="E8635" s="59"/>
      <c r="F8635" s="59"/>
      <c r="G8635" s="59"/>
      <c r="H8635" s="59"/>
      <c r="I8635" s="59"/>
      <c r="J8635" s="62"/>
    </row>
    <row r="8636" spans="1:10">
      <c r="A8636" s="55"/>
      <c r="B8636" s="55"/>
      <c r="C8636" s="55"/>
      <c r="D8636" s="56"/>
      <c r="E8636" s="56"/>
      <c r="F8636" s="56"/>
      <c r="G8636" s="56"/>
      <c r="H8636" s="56"/>
      <c r="I8636" s="56"/>
      <c r="J8636" s="61"/>
    </row>
    <row r="8637" spans="1:10">
      <c r="A8637" s="58"/>
      <c r="B8637" s="58"/>
      <c r="C8637" s="58"/>
      <c r="D8637" s="59"/>
      <c r="E8637" s="59"/>
      <c r="F8637" s="59"/>
      <c r="G8637" s="59"/>
      <c r="H8637" s="59"/>
      <c r="I8637" s="59"/>
      <c r="J8637" s="62"/>
    </row>
    <row r="8638" spans="1:10">
      <c r="A8638" s="55"/>
      <c r="B8638" s="55"/>
      <c r="C8638" s="55"/>
      <c r="D8638" s="56"/>
      <c r="E8638" s="56"/>
      <c r="F8638" s="56"/>
      <c r="G8638" s="56"/>
      <c r="H8638" s="56"/>
      <c r="I8638" s="56"/>
      <c r="J8638" s="61"/>
    </row>
    <row r="8639" spans="1:10">
      <c r="A8639" s="58"/>
      <c r="B8639" s="58"/>
      <c r="C8639" s="58"/>
      <c r="D8639" s="59"/>
      <c r="E8639" s="59"/>
      <c r="F8639" s="59"/>
      <c r="G8639" s="59"/>
      <c r="H8639" s="59"/>
      <c r="I8639" s="59"/>
      <c r="J8639" s="62"/>
    </row>
    <row r="8640" spans="1:10">
      <c r="A8640" s="55"/>
      <c r="B8640" s="55"/>
      <c r="C8640" s="55"/>
      <c r="D8640" s="56"/>
      <c r="E8640" s="56"/>
      <c r="F8640" s="56"/>
      <c r="G8640" s="56"/>
      <c r="H8640" s="56"/>
      <c r="I8640" s="56"/>
      <c r="J8640" s="61"/>
    </row>
    <row r="8641" spans="1:10">
      <c r="A8641" s="58"/>
      <c r="B8641" s="58"/>
      <c r="C8641" s="58"/>
      <c r="D8641" s="59"/>
      <c r="E8641" s="59"/>
      <c r="F8641" s="59"/>
      <c r="G8641" s="59"/>
      <c r="H8641" s="59"/>
      <c r="I8641" s="59"/>
      <c r="J8641" s="62"/>
    </row>
    <row r="8642" spans="1:10">
      <c r="A8642" s="55"/>
      <c r="B8642" s="55"/>
      <c r="C8642" s="55"/>
      <c r="D8642" s="56"/>
      <c r="E8642" s="56"/>
      <c r="F8642" s="56"/>
      <c r="G8642" s="56"/>
      <c r="H8642" s="56"/>
      <c r="I8642" s="56"/>
      <c r="J8642" s="61"/>
    </row>
    <row r="8643" spans="1:10">
      <c r="A8643" s="58"/>
      <c r="B8643" s="58"/>
      <c r="C8643" s="58"/>
      <c r="D8643" s="59"/>
      <c r="E8643" s="59"/>
      <c r="F8643" s="59"/>
      <c r="G8643" s="59"/>
      <c r="H8643" s="59"/>
      <c r="I8643" s="59"/>
      <c r="J8643" s="62"/>
    </row>
    <row r="8644" spans="1:10">
      <c r="A8644" s="55"/>
      <c r="B8644" s="55"/>
      <c r="C8644" s="55"/>
      <c r="D8644" s="56"/>
      <c r="E8644" s="56"/>
      <c r="F8644" s="56"/>
      <c r="G8644" s="56"/>
      <c r="H8644" s="56"/>
      <c r="I8644" s="56"/>
      <c r="J8644" s="61"/>
    </row>
    <row r="8645" spans="1:10">
      <c r="A8645" s="58"/>
      <c r="B8645" s="58"/>
      <c r="C8645" s="58"/>
      <c r="D8645" s="59"/>
      <c r="E8645" s="59"/>
      <c r="F8645" s="59"/>
      <c r="G8645" s="59"/>
      <c r="H8645" s="59"/>
      <c r="I8645" s="59"/>
      <c r="J8645" s="62"/>
    </row>
    <row r="8646" spans="1:10">
      <c r="A8646" s="55"/>
      <c r="B8646" s="55"/>
      <c r="C8646" s="55"/>
      <c r="D8646" s="56"/>
      <c r="E8646" s="56"/>
      <c r="F8646" s="56"/>
      <c r="G8646" s="56"/>
      <c r="H8646" s="56"/>
      <c r="I8646" s="56"/>
      <c r="J8646" s="61"/>
    </row>
    <row r="8647" spans="1:10">
      <c r="A8647" s="58"/>
      <c r="B8647" s="58"/>
      <c r="C8647" s="58"/>
      <c r="D8647" s="59"/>
      <c r="E8647" s="59"/>
      <c r="F8647" s="59"/>
      <c r="G8647" s="59"/>
      <c r="H8647" s="59"/>
      <c r="I8647" s="59"/>
      <c r="J8647" s="62"/>
    </row>
    <row r="8648" spans="1:10">
      <c r="A8648" s="55"/>
      <c r="B8648" s="55"/>
      <c r="C8648" s="55"/>
      <c r="D8648" s="56"/>
      <c r="E8648" s="56"/>
      <c r="F8648" s="56"/>
      <c r="G8648" s="56"/>
      <c r="H8648" s="56"/>
      <c r="I8648" s="56"/>
      <c r="J8648" s="61"/>
    </row>
    <row r="8649" spans="1:10">
      <c r="A8649" s="58"/>
      <c r="B8649" s="58"/>
      <c r="C8649" s="58"/>
      <c r="D8649" s="59"/>
      <c r="E8649" s="59"/>
      <c r="F8649" s="59"/>
      <c r="G8649" s="59"/>
      <c r="H8649" s="59"/>
      <c r="I8649" s="59"/>
      <c r="J8649" s="62"/>
    </row>
    <row r="8650" spans="1:10">
      <c r="A8650" s="55"/>
      <c r="B8650" s="55"/>
      <c r="C8650" s="55"/>
      <c r="D8650" s="56"/>
      <c r="E8650" s="56"/>
      <c r="F8650" s="56"/>
      <c r="G8650" s="56"/>
      <c r="H8650" s="56"/>
      <c r="I8650" s="56"/>
      <c r="J8650" s="61"/>
    </row>
    <row r="8651" spans="1:10">
      <c r="A8651" s="58"/>
      <c r="B8651" s="58"/>
      <c r="C8651" s="58"/>
      <c r="D8651" s="59"/>
      <c r="E8651" s="59"/>
      <c r="F8651" s="59"/>
      <c r="G8651" s="59"/>
      <c r="H8651" s="59"/>
      <c r="I8651" s="59"/>
      <c r="J8651" s="62"/>
    </row>
    <row r="8652" spans="1:10">
      <c r="A8652" s="55"/>
      <c r="B8652" s="55"/>
      <c r="C8652" s="55"/>
      <c r="D8652" s="56"/>
      <c r="E8652" s="56"/>
      <c r="F8652" s="56"/>
      <c r="G8652" s="56"/>
      <c r="H8652" s="56"/>
      <c r="I8652" s="56"/>
      <c r="J8652" s="61"/>
    </row>
    <row r="8653" spans="1:10">
      <c r="A8653" s="58"/>
      <c r="B8653" s="58"/>
      <c r="C8653" s="58"/>
      <c r="D8653" s="59"/>
      <c r="E8653" s="59"/>
      <c r="F8653" s="59"/>
      <c r="G8653" s="59"/>
      <c r="H8653" s="59"/>
      <c r="I8653" s="59"/>
      <c r="J8653" s="62"/>
    </row>
    <row r="8654" spans="1:10">
      <c r="A8654" s="55"/>
      <c r="B8654" s="55"/>
      <c r="C8654" s="55"/>
      <c r="D8654" s="56"/>
      <c r="E8654" s="56"/>
      <c r="F8654" s="56"/>
      <c r="G8654" s="56"/>
      <c r="H8654" s="56"/>
      <c r="I8654" s="56"/>
      <c r="J8654" s="61"/>
    </row>
    <row r="8655" spans="1:10">
      <c r="A8655" s="58"/>
      <c r="B8655" s="58"/>
      <c r="C8655" s="58"/>
      <c r="D8655" s="59"/>
      <c r="E8655" s="59"/>
      <c r="F8655" s="59"/>
      <c r="G8655" s="59"/>
      <c r="H8655" s="59"/>
      <c r="I8655" s="59"/>
      <c r="J8655" s="62"/>
    </row>
    <row r="8656" spans="1:10">
      <c r="A8656" s="55"/>
      <c r="B8656" s="55"/>
      <c r="C8656" s="55"/>
      <c r="D8656" s="56"/>
      <c r="E8656" s="56"/>
      <c r="F8656" s="56"/>
      <c r="G8656" s="56"/>
      <c r="H8656" s="56"/>
      <c r="I8656" s="56"/>
      <c r="J8656" s="61"/>
    </row>
    <row r="8657" spans="1:10">
      <c r="A8657" s="58"/>
      <c r="B8657" s="58"/>
      <c r="C8657" s="58"/>
      <c r="D8657" s="59"/>
      <c r="E8657" s="59"/>
      <c r="F8657" s="59"/>
      <c r="G8657" s="59"/>
      <c r="H8657" s="59"/>
      <c r="I8657" s="59"/>
      <c r="J8657" s="62"/>
    </row>
    <row r="8658" spans="1:10">
      <c r="A8658" s="55"/>
      <c r="B8658" s="55"/>
      <c r="C8658" s="55"/>
      <c r="D8658" s="56"/>
      <c r="E8658" s="56"/>
      <c r="F8658" s="56"/>
      <c r="G8658" s="56"/>
      <c r="H8658" s="56"/>
      <c r="I8658" s="56"/>
      <c r="J8658" s="61"/>
    </row>
    <row r="8659" spans="1:10">
      <c r="A8659" s="58"/>
      <c r="B8659" s="58"/>
      <c r="C8659" s="58"/>
      <c r="D8659" s="59"/>
      <c r="E8659" s="59"/>
      <c r="F8659" s="59"/>
      <c r="G8659" s="59"/>
      <c r="H8659" s="59"/>
      <c r="I8659" s="59"/>
      <c r="J8659" s="62"/>
    </row>
    <row r="8660" spans="1:10">
      <c r="A8660" s="55"/>
      <c r="B8660" s="55"/>
      <c r="C8660" s="55"/>
      <c r="D8660" s="56"/>
      <c r="E8660" s="56"/>
      <c r="F8660" s="56"/>
      <c r="G8660" s="56"/>
      <c r="H8660" s="56"/>
      <c r="I8660" s="56"/>
      <c r="J8660" s="61"/>
    </row>
    <row r="8661" spans="1:10">
      <c r="A8661" s="58"/>
      <c r="B8661" s="58"/>
      <c r="C8661" s="58"/>
      <c r="D8661" s="59"/>
      <c r="E8661" s="59"/>
      <c r="F8661" s="59"/>
      <c r="G8661" s="59"/>
      <c r="H8661" s="59"/>
      <c r="I8661" s="59"/>
      <c r="J8661" s="62"/>
    </row>
    <row r="8662" spans="1:10">
      <c r="A8662" s="55"/>
      <c r="B8662" s="55"/>
      <c r="C8662" s="55"/>
      <c r="D8662" s="56"/>
      <c r="E8662" s="56"/>
      <c r="F8662" s="56"/>
      <c r="G8662" s="56"/>
      <c r="H8662" s="56"/>
      <c r="I8662" s="56"/>
      <c r="J8662" s="61"/>
    </row>
    <row r="8663" spans="1:10">
      <c r="A8663" s="58"/>
      <c r="B8663" s="58"/>
      <c r="C8663" s="58"/>
      <c r="D8663" s="59"/>
      <c r="E8663" s="59"/>
      <c r="F8663" s="59"/>
      <c r="G8663" s="59"/>
      <c r="H8663" s="59"/>
      <c r="I8663" s="59"/>
      <c r="J8663" s="62"/>
    </row>
    <row r="8664" spans="1:10">
      <c r="A8664" s="55"/>
      <c r="B8664" s="55"/>
      <c r="C8664" s="55"/>
      <c r="D8664" s="56"/>
      <c r="E8664" s="56"/>
      <c r="F8664" s="56"/>
      <c r="G8664" s="56"/>
      <c r="H8664" s="56"/>
      <c r="I8664" s="56"/>
      <c r="J8664" s="61"/>
    </row>
    <row r="8665" spans="1:10">
      <c r="A8665" s="58"/>
      <c r="B8665" s="58"/>
      <c r="C8665" s="58"/>
      <c r="D8665" s="59"/>
      <c r="E8665" s="59"/>
      <c r="F8665" s="59"/>
      <c r="G8665" s="59"/>
      <c r="H8665" s="59"/>
      <c r="I8665" s="59"/>
      <c r="J8665" s="62"/>
    </row>
    <row r="8666" spans="1:10">
      <c r="A8666" s="55"/>
      <c r="B8666" s="55"/>
      <c r="C8666" s="55"/>
      <c r="D8666" s="56"/>
      <c r="E8666" s="56"/>
      <c r="F8666" s="56"/>
      <c r="G8666" s="56"/>
      <c r="H8666" s="56"/>
      <c r="I8666" s="56"/>
      <c r="J8666" s="61"/>
    </row>
    <row r="8667" spans="1:10">
      <c r="A8667" s="58"/>
      <c r="B8667" s="58"/>
      <c r="C8667" s="58"/>
      <c r="D8667" s="59"/>
      <c r="E8667" s="59"/>
      <c r="F8667" s="59"/>
      <c r="G8667" s="59"/>
      <c r="H8667" s="59"/>
      <c r="I8667" s="59"/>
      <c r="J8667" s="62"/>
    </row>
    <row r="8668" spans="1:10">
      <c r="A8668" s="55"/>
      <c r="B8668" s="55"/>
      <c r="C8668" s="55"/>
      <c r="D8668" s="56"/>
      <c r="E8668" s="56"/>
      <c r="F8668" s="56"/>
      <c r="G8668" s="56"/>
      <c r="H8668" s="56"/>
      <c r="I8668" s="56"/>
      <c r="J8668" s="61"/>
    </row>
    <row r="8669" spans="1:10">
      <c r="A8669" s="58"/>
      <c r="B8669" s="58"/>
      <c r="C8669" s="58"/>
      <c r="D8669" s="59"/>
      <c r="E8669" s="59"/>
      <c r="F8669" s="59"/>
      <c r="G8669" s="59"/>
      <c r="H8669" s="59"/>
      <c r="I8669" s="59"/>
      <c r="J8669" s="62"/>
    </row>
    <row r="8670" spans="1:10">
      <c r="A8670" s="55"/>
      <c r="B8670" s="55"/>
      <c r="C8670" s="55"/>
      <c r="D8670" s="56"/>
      <c r="E8670" s="56"/>
      <c r="F8670" s="56"/>
      <c r="G8670" s="56"/>
      <c r="H8670" s="56"/>
      <c r="I8670" s="56"/>
      <c r="J8670" s="61"/>
    </row>
    <row r="8671" spans="1:10">
      <c r="A8671" s="58"/>
      <c r="B8671" s="58"/>
      <c r="C8671" s="58"/>
      <c r="D8671" s="59"/>
      <c r="E8671" s="59"/>
      <c r="F8671" s="59"/>
      <c r="G8671" s="59"/>
      <c r="H8671" s="59"/>
      <c r="I8671" s="59"/>
      <c r="J8671" s="62"/>
    </row>
    <row r="8672" spans="1:10">
      <c r="A8672" s="55"/>
      <c r="B8672" s="55"/>
      <c r="C8672" s="55"/>
      <c r="D8672" s="56"/>
      <c r="E8672" s="56"/>
      <c r="F8672" s="56"/>
      <c r="G8672" s="56"/>
      <c r="H8672" s="56"/>
      <c r="I8672" s="56"/>
      <c r="J8672" s="61"/>
    </row>
    <row r="8673" spans="1:10">
      <c r="A8673" s="58"/>
      <c r="B8673" s="58"/>
      <c r="C8673" s="58"/>
      <c r="D8673" s="59"/>
      <c r="E8673" s="59"/>
      <c r="F8673" s="59"/>
      <c r="G8673" s="59"/>
      <c r="H8673" s="59"/>
      <c r="I8673" s="59"/>
      <c r="J8673" s="62"/>
    </row>
    <row r="8674" spans="1:10">
      <c r="A8674" s="55"/>
      <c r="B8674" s="55"/>
      <c r="C8674" s="55"/>
      <c r="D8674" s="56"/>
      <c r="E8674" s="56"/>
      <c r="F8674" s="56"/>
      <c r="G8674" s="56"/>
      <c r="H8674" s="56"/>
      <c r="I8674" s="56"/>
      <c r="J8674" s="61"/>
    </row>
    <row r="8675" spans="1:10">
      <c r="A8675" s="58"/>
      <c r="B8675" s="58"/>
      <c r="C8675" s="58"/>
      <c r="D8675" s="59"/>
      <c r="E8675" s="59"/>
      <c r="F8675" s="59"/>
      <c r="G8675" s="59"/>
      <c r="H8675" s="59"/>
      <c r="I8675" s="59"/>
      <c r="J8675" s="62"/>
    </row>
    <row r="8676" spans="1:10">
      <c r="A8676" s="55"/>
      <c r="B8676" s="55"/>
      <c r="C8676" s="55"/>
      <c r="D8676" s="56"/>
      <c r="E8676" s="56"/>
      <c r="F8676" s="56"/>
      <c r="G8676" s="56"/>
      <c r="H8676" s="56"/>
      <c r="I8676" s="56"/>
      <c r="J8676" s="61"/>
    </row>
    <row r="8677" spans="1:10">
      <c r="A8677" s="58"/>
      <c r="B8677" s="58"/>
      <c r="C8677" s="58"/>
      <c r="D8677" s="59"/>
      <c r="E8677" s="59"/>
      <c r="F8677" s="59"/>
      <c r="G8677" s="59"/>
      <c r="H8677" s="59"/>
      <c r="I8677" s="59"/>
      <c r="J8677" s="62"/>
    </row>
    <row r="8678" spans="1:10">
      <c r="A8678" s="55"/>
      <c r="B8678" s="55"/>
      <c r="C8678" s="55"/>
      <c r="D8678" s="56"/>
      <c r="E8678" s="56"/>
      <c r="F8678" s="56"/>
      <c r="G8678" s="56"/>
      <c r="H8678" s="56"/>
      <c r="I8678" s="56"/>
      <c r="J8678" s="61"/>
    </row>
    <row r="8679" spans="1:10">
      <c r="A8679" s="58"/>
      <c r="B8679" s="58"/>
      <c r="C8679" s="58"/>
      <c r="D8679" s="59"/>
      <c r="E8679" s="59"/>
      <c r="F8679" s="59"/>
      <c r="G8679" s="59"/>
      <c r="H8679" s="59"/>
      <c r="I8679" s="59"/>
      <c r="J8679" s="62"/>
    </row>
    <row r="8680" spans="1:10">
      <c r="A8680" s="55"/>
      <c r="B8680" s="55"/>
      <c r="C8680" s="55"/>
      <c r="D8680" s="56"/>
      <c r="E8680" s="56"/>
      <c r="F8680" s="56"/>
      <c r="G8680" s="56"/>
      <c r="H8680" s="56"/>
      <c r="I8680" s="56"/>
      <c r="J8680" s="61"/>
    </row>
    <row r="8681" spans="1:10">
      <c r="A8681" s="58"/>
      <c r="B8681" s="58"/>
      <c r="C8681" s="58"/>
      <c r="D8681" s="59"/>
      <c r="E8681" s="59"/>
      <c r="F8681" s="59"/>
      <c r="G8681" s="59"/>
      <c r="H8681" s="59"/>
      <c r="I8681" s="59"/>
      <c r="J8681" s="62"/>
    </row>
    <row r="8682" spans="1:10">
      <c r="A8682" s="55"/>
      <c r="B8682" s="55"/>
      <c r="C8682" s="55"/>
      <c r="D8682" s="56"/>
      <c r="E8682" s="56"/>
      <c r="F8682" s="56"/>
      <c r="G8682" s="56"/>
      <c r="H8682" s="56"/>
      <c r="I8682" s="56"/>
      <c r="J8682" s="61"/>
    </row>
    <row r="8683" spans="1:10">
      <c r="A8683" s="58"/>
      <c r="B8683" s="58"/>
      <c r="C8683" s="58"/>
      <c r="D8683" s="59"/>
      <c r="E8683" s="59"/>
      <c r="F8683" s="59"/>
      <c r="G8683" s="59"/>
      <c r="H8683" s="59"/>
      <c r="I8683" s="59"/>
      <c r="J8683" s="62"/>
    </row>
    <row r="8684" spans="1:10">
      <c r="A8684" s="55"/>
      <c r="B8684" s="55"/>
      <c r="C8684" s="55"/>
      <c r="D8684" s="56"/>
      <c r="E8684" s="56"/>
      <c r="F8684" s="56"/>
      <c r="G8684" s="56"/>
      <c r="H8684" s="56"/>
      <c r="I8684" s="56"/>
      <c r="J8684" s="61"/>
    </row>
    <row r="8685" spans="1:10">
      <c r="A8685" s="58"/>
      <c r="B8685" s="58"/>
      <c r="C8685" s="58"/>
      <c r="D8685" s="59"/>
      <c r="E8685" s="59"/>
      <c r="F8685" s="59"/>
      <c r="G8685" s="59"/>
      <c r="H8685" s="59"/>
      <c r="I8685" s="59"/>
      <c r="J8685" s="62"/>
    </row>
    <row r="8686" spans="1:10">
      <c r="A8686" s="55"/>
      <c r="B8686" s="55"/>
      <c r="C8686" s="55"/>
      <c r="D8686" s="56"/>
      <c r="E8686" s="56"/>
      <c r="F8686" s="56"/>
      <c r="G8686" s="56"/>
      <c r="H8686" s="56"/>
      <c r="I8686" s="56"/>
      <c r="J8686" s="61"/>
    </row>
    <row r="8687" spans="1:10">
      <c r="A8687" s="58"/>
      <c r="B8687" s="58"/>
      <c r="C8687" s="58"/>
      <c r="D8687" s="59"/>
      <c r="E8687" s="59"/>
      <c r="F8687" s="59"/>
      <c r="G8687" s="59"/>
      <c r="H8687" s="59"/>
      <c r="I8687" s="59"/>
      <c r="J8687" s="62"/>
    </row>
    <row r="8688" spans="1:10">
      <c r="A8688" s="55"/>
      <c r="B8688" s="55"/>
      <c r="C8688" s="55"/>
      <c r="D8688" s="56"/>
      <c r="E8688" s="56"/>
      <c r="F8688" s="56"/>
      <c r="G8688" s="56"/>
      <c r="H8688" s="56"/>
      <c r="I8688" s="56"/>
      <c r="J8688" s="61"/>
    </row>
    <row r="8689" spans="1:10">
      <c r="A8689" s="58"/>
      <c r="B8689" s="58"/>
      <c r="C8689" s="58"/>
      <c r="D8689" s="59"/>
      <c r="E8689" s="59"/>
      <c r="F8689" s="59"/>
      <c r="G8689" s="59"/>
      <c r="H8689" s="59"/>
      <c r="I8689" s="59"/>
      <c r="J8689" s="62"/>
    </row>
    <row r="8690" spans="1:10">
      <c r="A8690" s="55"/>
      <c r="B8690" s="55"/>
      <c r="C8690" s="55"/>
      <c r="D8690" s="56"/>
      <c r="E8690" s="56"/>
      <c r="F8690" s="56"/>
      <c r="G8690" s="56"/>
      <c r="H8690" s="56"/>
      <c r="I8690" s="56"/>
      <c r="J8690" s="61"/>
    </row>
    <row r="8691" spans="1:10">
      <c r="A8691" s="58"/>
      <c r="B8691" s="58"/>
      <c r="C8691" s="58"/>
      <c r="D8691" s="59"/>
      <c r="E8691" s="59"/>
      <c r="F8691" s="59"/>
      <c r="G8691" s="59"/>
      <c r="H8691" s="59"/>
      <c r="I8691" s="59"/>
      <c r="J8691" s="62"/>
    </row>
    <row r="8692" spans="1:10">
      <c r="A8692" s="55"/>
      <c r="B8692" s="55"/>
      <c r="C8692" s="55"/>
      <c r="D8692" s="56"/>
      <c r="E8692" s="56"/>
      <c r="F8692" s="56"/>
      <c r="G8692" s="56"/>
      <c r="H8692" s="56"/>
      <c r="I8692" s="56"/>
      <c r="J8692" s="61"/>
    </row>
    <row r="8693" spans="1:10">
      <c r="A8693" s="58"/>
      <c r="B8693" s="58"/>
      <c r="C8693" s="58"/>
      <c r="D8693" s="59"/>
      <c r="E8693" s="59"/>
      <c r="F8693" s="59"/>
      <c r="G8693" s="59"/>
      <c r="H8693" s="59"/>
      <c r="I8693" s="59"/>
      <c r="J8693" s="62"/>
    </row>
    <row r="8694" spans="1:10">
      <c r="A8694" s="55"/>
      <c r="B8694" s="55"/>
      <c r="C8694" s="55"/>
      <c r="D8694" s="56"/>
      <c r="E8694" s="56"/>
      <c r="F8694" s="56"/>
      <c r="G8694" s="56"/>
      <c r="H8694" s="56"/>
      <c r="I8694" s="56"/>
      <c r="J8694" s="61"/>
    </row>
    <row r="8695" spans="1:10">
      <c r="A8695" s="58"/>
      <c r="B8695" s="58"/>
      <c r="C8695" s="58"/>
      <c r="D8695" s="59"/>
      <c r="E8695" s="59"/>
      <c r="F8695" s="59"/>
      <c r="G8695" s="59"/>
      <c r="H8695" s="59"/>
      <c r="I8695" s="59"/>
      <c r="J8695" s="62"/>
    </row>
    <row r="8696" spans="1:10">
      <c r="A8696" s="55"/>
      <c r="B8696" s="55"/>
      <c r="C8696" s="55"/>
      <c r="D8696" s="56"/>
      <c r="E8696" s="56"/>
      <c r="F8696" s="56"/>
      <c r="G8696" s="56"/>
      <c r="H8696" s="56"/>
      <c r="I8696" s="56"/>
      <c r="J8696" s="61"/>
    </row>
    <row r="8697" spans="1:10">
      <c r="A8697" s="58"/>
      <c r="B8697" s="58"/>
      <c r="C8697" s="58"/>
      <c r="D8697" s="59"/>
      <c r="E8697" s="59"/>
      <c r="F8697" s="59"/>
      <c r="G8697" s="59"/>
      <c r="H8697" s="59"/>
      <c r="I8697" s="59"/>
      <c r="J8697" s="62"/>
    </row>
    <row r="8698" spans="1:10">
      <c r="A8698" s="55"/>
      <c r="B8698" s="55"/>
      <c r="C8698" s="55"/>
      <c r="D8698" s="56"/>
      <c r="E8698" s="56"/>
      <c r="F8698" s="56"/>
      <c r="G8698" s="56"/>
      <c r="H8698" s="56"/>
      <c r="I8698" s="56"/>
      <c r="J8698" s="61"/>
    </row>
    <row r="8699" spans="1:10">
      <c r="A8699" s="58"/>
      <c r="B8699" s="58"/>
      <c r="C8699" s="58"/>
      <c r="D8699" s="59"/>
      <c r="E8699" s="59"/>
      <c r="F8699" s="59"/>
      <c r="G8699" s="59"/>
      <c r="H8699" s="59"/>
      <c r="I8699" s="59"/>
      <c r="J8699" s="62"/>
    </row>
    <row r="8700" spans="1:10">
      <c r="A8700" s="55"/>
      <c r="B8700" s="55"/>
      <c r="C8700" s="55"/>
      <c r="D8700" s="56"/>
      <c r="E8700" s="56"/>
      <c r="F8700" s="56"/>
      <c r="G8700" s="56"/>
      <c r="H8700" s="56"/>
      <c r="I8700" s="56"/>
      <c r="J8700" s="61"/>
    </row>
    <row r="8701" spans="1:10">
      <c r="A8701" s="58"/>
      <c r="B8701" s="58"/>
      <c r="C8701" s="58"/>
      <c r="D8701" s="59"/>
      <c r="E8701" s="59"/>
      <c r="F8701" s="59"/>
      <c r="G8701" s="59"/>
      <c r="H8701" s="59"/>
      <c r="I8701" s="59"/>
      <c r="J8701" s="62"/>
    </row>
    <row r="8702" spans="1:10">
      <c r="A8702" s="55"/>
      <c r="B8702" s="55"/>
      <c r="C8702" s="55"/>
      <c r="D8702" s="56"/>
      <c r="E8702" s="56"/>
      <c r="F8702" s="56"/>
      <c r="G8702" s="56"/>
      <c r="H8702" s="56"/>
      <c r="I8702" s="56"/>
      <c r="J8702" s="61"/>
    </row>
    <row r="8703" spans="1:10">
      <c r="A8703" s="58"/>
      <c r="B8703" s="58"/>
      <c r="C8703" s="58"/>
      <c r="D8703" s="59"/>
      <c r="E8703" s="59"/>
      <c r="F8703" s="59"/>
      <c r="G8703" s="59"/>
      <c r="H8703" s="59"/>
      <c r="I8703" s="59"/>
      <c r="J8703" s="62"/>
    </row>
    <row r="8704" spans="1:10">
      <c r="A8704" s="55"/>
      <c r="B8704" s="55"/>
      <c r="C8704" s="55"/>
      <c r="D8704" s="56"/>
      <c r="E8704" s="56"/>
      <c r="F8704" s="56"/>
      <c r="G8704" s="56"/>
      <c r="H8704" s="56"/>
      <c r="I8704" s="56"/>
      <c r="J8704" s="61"/>
    </row>
    <row r="8705" spans="1:10">
      <c r="A8705" s="58"/>
      <c r="B8705" s="58"/>
      <c r="C8705" s="58"/>
      <c r="D8705" s="59"/>
      <c r="E8705" s="59"/>
      <c r="F8705" s="59"/>
      <c r="G8705" s="59"/>
      <c r="H8705" s="59"/>
      <c r="I8705" s="59"/>
      <c r="J8705" s="62"/>
    </row>
    <row r="8706" spans="1:10">
      <c r="A8706" s="55"/>
      <c r="B8706" s="55"/>
      <c r="C8706" s="55"/>
      <c r="D8706" s="56"/>
      <c r="E8706" s="56"/>
      <c r="F8706" s="56"/>
      <c r="G8706" s="56"/>
      <c r="H8706" s="56"/>
      <c r="I8706" s="56"/>
      <c r="J8706" s="61"/>
    </row>
    <row r="8707" spans="1:10">
      <c r="A8707" s="58"/>
      <c r="B8707" s="58"/>
      <c r="C8707" s="58"/>
      <c r="D8707" s="59"/>
      <c r="E8707" s="59"/>
      <c r="F8707" s="59"/>
      <c r="G8707" s="59"/>
      <c r="H8707" s="59"/>
      <c r="I8707" s="59"/>
      <c r="J8707" s="62"/>
    </row>
    <row r="8708" spans="1:10">
      <c r="A8708" s="55"/>
      <c r="B8708" s="55"/>
      <c r="C8708" s="55"/>
      <c r="D8708" s="56"/>
      <c r="E8708" s="56"/>
      <c r="F8708" s="56"/>
      <c r="G8708" s="56"/>
      <c r="H8708" s="56"/>
      <c r="I8708" s="56"/>
      <c r="J8708" s="61"/>
    </row>
    <row r="8709" spans="1:10">
      <c r="A8709" s="58"/>
      <c r="B8709" s="58"/>
      <c r="C8709" s="58"/>
      <c r="D8709" s="59"/>
      <c r="E8709" s="59"/>
      <c r="F8709" s="59"/>
      <c r="G8709" s="59"/>
      <c r="H8709" s="59"/>
      <c r="I8709" s="59"/>
      <c r="J8709" s="62"/>
    </row>
    <row r="8710" spans="1:10">
      <c r="A8710" s="55"/>
      <c r="B8710" s="55"/>
      <c r="C8710" s="55"/>
      <c r="D8710" s="56"/>
      <c r="E8710" s="56"/>
      <c r="F8710" s="56"/>
      <c r="G8710" s="56"/>
      <c r="H8710" s="56"/>
      <c r="I8710" s="56"/>
      <c r="J8710" s="61"/>
    </row>
    <row r="8711" spans="1:10">
      <c r="A8711" s="58"/>
      <c r="B8711" s="58"/>
      <c r="C8711" s="58"/>
      <c r="D8711" s="59"/>
      <c r="E8711" s="59"/>
      <c r="F8711" s="59"/>
      <c r="G8711" s="59"/>
      <c r="H8711" s="59"/>
      <c r="I8711" s="59"/>
      <c r="J8711" s="62"/>
    </row>
    <row r="8712" spans="1:10">
      <c r="A8712" s="55"/>
      <c r="B8712" s="55"/>
      <c r="C8712" s="55"/>
      <c r="D8712" s="56"/>
      <c r="E8712" s="56"/>
      <c r="F8712" s="56"/>
      <c r="G8712" s="56"/>
      <c r="H8712" s="56"/>
      <c r="I8712" s="56"/>
      <c r="J8712" s="61"/>
    </row>
    <row r="8713" spans="1:10">
      <c r="A8713" s="58"/>
      <c r="B8713" s="58"/>
      <c r="C8713" s="58"/>
      <c r="D8713" s="59"/>
      <c r="E8713" s="59"/>
      <c r="F8713" s="59"/>
      <c r="G8713" s="59"/>
      <c r="H8713" s="59"/>
      <c r="I8713" s="59"/>
      <c r="J8713" s="62"/>
    </row>
    <row r="8714" spans="1:10">
      <c r="A8714" s="55"/>
      <c r="B8714" s="55"/>
      <c r="C8714" s="55"/>
      <c r="D8714" s="56"/>
      <c r="E8714" s="56"/>
      <c r="F8714" s="56"/>
      <c r="G8714" s="56"/>
      <c r="H8714" s="56"/>
      <c r="I8714" s="56"/>
      <c r="J8714" s="61"/>
    </row>
    <row r="8715" spans="1:10">
      <c r="A8715" s="58"/>
      <c r="B8715" s="58"/>
      <c r="C8715" s="58"/>
      <c r="D8715" s="59"/>
      <c r="E8715" s="59"/>
      <c r="F8715" s="59"/>
      <c r="G8715" s="59"/>
      <c r="H8715" s="59"/>
      <c r="I8715" s="59"/>
      <c r="J8715" s="62"/>
    </row>
    <row r="8716" spans="1:10">
      <c r="A8716" s="55"/>
      <c r="B8716" s="55"/>
      <c r="C8716" s="55"/>
      <c r="D8716" s="56"/>
      <c r="E8716" s="56"/>
      <c r="F8716" s="56"/>
      <c r="G8716" s="56"/>
      <c r="H8716" s="56"/>
      <c r="I8716" s="56"/>
      <c r="J8716" s="61"/>
    </row>
    <row r="8717" spans="1:10">
      <c r="A8717" s="58"/>
      <c r="B8717" s="58"/>
      <c r="C8717" s="58"/>
      <c r="D8717" s="59"/>
      <c r="E8717" s="59"/>
      <c r="F8717" s="59"/>
      <c r="G8717" s="59"/>
      <c r="H8717" s="59"/>
      <c r="I8717" s="59"/>
      <c r="J8717" s="62"/>
    </row>
    <row r="8718" spans="1:10">
      <c r="A8718" s="55"/>
      <c r="B8718" s="55"/>
      <c r="C8718" s="55"/>
      <c r="D8718" s="56"/>
      <c r="E8718" s="56"/>
      <c r="F8718" s="56"/>
      <c r="G8718" s="56"/>
      <c r="H8718" s="56"/>
      <c r="I8718" s="56"/>
      <c r="J8718" s="61"/>
    </row>
    <row r="8719" spans="1:10">
      <c r="A8719" s="58"/>
      <c r="B8719" s="58"/>
      <c r="C8719" s="58"/>
      <c r="D8719" s="59"/>
      <c r="E8719" s="59"/>
      <c r="F8719" s="59"/>
      <c r="G8719" s="59"/>
      <c r="H8719" s="59"/>
      <c r="I8719" s="59"/>
      <c r="J8719" s="62"/>
    </row>
    <row r="8720" spans="1:10">
      <c r="A8720" s="55"/>
      <c r="B8720" s="55"/>
      <c r="C8720" s="55"/>
      <c r="D8720" s="56"/>
      <c r="E8720" s="56"/>
      <c r="F8720" s="56"/>
      <c r="G8720" s="56"/>
      <c r="H8720" s="56"/>
      <c r="I8720" s="56"/>
      <c r="J8720" s="61"/>
    </row>
    <row r="8721" spans="1:10">
      <c r="A8721" s="58"/>
      <c r="B8721" s="58"/>
      <c r="C8721" s="58"/>
      <c r="D8721" s="59"/>
      <c r="E8721" s="59"/>
      <c r="F8721" s="59"/>
      <c r="G8721" s="59"/>
      <c r="H8721" s="59"/>
      <c r="I8721" s="59"/>
      <c r="J8721" s="62"/>
    </row>
    <row r="8722" spans="1:10">
      <c r="A8722" s="55"/>
      <c r="B8722" s="55"/>
      <c r="C8722" s="55"/>
      <c r="D8722" s="56"/>
      <c r="E8722" s="56"/>
      <c r="F8722" s="56"/>
      <c r="G8722" s="56"/>
      <c r="H8722" s="56"/>
      <c r="I8722" s="56"/>
      <c r="J8722" s="61"/>
    </row>
    <row r="8723" spans="1:10">
      <c r="A8723" s="58"/>
      <c r="B8723" s="58"/>
      <c r="C8723" s="58"/>
      <c r="D8723" s="59"/>
      <c r="E8723" s="59"/>
      <c r="F8723" s="59"/>
      <c r="G8723" s="59"/>
      <c r="H8723" s="59"/>
      <c r="I8723" s="59"/>
      <c r="J8723" s="62"/>
    </row>
    <row r="8724" spans="1:10">
      <c r="A8724" s="55"/>
      <c r="B8724" s="55"/>
      <c r="C8724" s="55"/>
      <c r="D8724" s="56"/>
      <c r="E8724" s="56"/>
      <c r="F8724" s="56"/>
      <c r="G8724" s="56"/>
      <c r="H8724" s="56"/>
      <c r="I8724" s="56"/>
      <c r="J8724" s="61"/>
    </row>
    <row r="8725" spans="1:10">
      <c r="A8725" s="58"/>
      <c r="B8725" s="58"/>
      <c r="C8725" s="58"/>
      <c r="D8725" s="59"/>
      <c r="E8725" s="59"/>
      <c r="F8725" s="59"/>
      <c r="G8725" s="59"/>
      <c r="H8725" s="59"/>
      <c r="I8725" s="59"/>
      <c r="J8725" s="62"/>
    </row>
    <row r="8726" spans="1:10">
      <c r="A8726" s="55"/>
      <c r="B8726" s="55"/>
      <c r="C8726" s="55"/>
      <c r="D8726" s="56"/>
      <c r="E8726" s="56"/>
      <c r="F8726" s="56"/>
      <c r="G8726" s="56"/>
      <c r="H8726" s="56"/>
      <c r="I8726" s="56"/>
      <c r="J8726" s="61"/>
    </row>
    <row r="8727" spans="1:10">
      <c r="A8727" s="58"/>
      <c r="B8727" s="58"/>
      <c r="C8727" s="58"/>
      <c r="D8727" s="59"/>
      <c r="E8727" s="59"/>
      <c r="F8727" s="59"/>
      <c r="G8727" s="59"/>
      <c r="H8727" s="59"/>
      <c r="I8727" s="59"/>
      <c r="J8727" s="62"/>
    </row>
    <row r="8728" spans="1:10">
      <c r="A8728" s="55"/>
      <c r="B8728" s="55"/>
      <c r="C8728" s="55"/>
      <c r="D8728" s="56"/>
      <c r="E8728" s="56"/>
      <c r="F8728" s="56"/>
      <c r="G8728" s="56"/>
      <c r="H8728" s="56"/>
      <c r="I8728" s="56"/>
      <c r="J8728" s="61"/>
    </row>
    <row r="8729" spans="1:10">
      <c r="A8729" s="58"/>
      <c r="B8729" s="58"/>
      <c r="C8729" s="58"/>
      <c r="D8729" s="59"/>
      <c r="E8729" s="59"/>
      <c r="F8729" s="59"/>
      <c r="G8729" s="59"/>
      <c r="H8729" s="59"/>
      <c r="I8729" s="59"/>
      <c r="J8729" s="62"/>
    </row>
    <row r="8730" spans="1:10">
      <c r="A8730" s="55"/>
      <c r="B8730" s="55"/>
      <c r="C8730" s="55"/>
      <c r="D8730" s="56"/>
      <c r="E8730" s="56"/>
      <c r="F8730" s="56"/>
      <c r="G8730" s="56"/>
      <c r="H8730" s="56"/>
      <c r="I8730" s="56"/>
      <c r="J8730" s="61"/>
    </row>
    <row r="8731" spans="1:10">
      <c r="A8731" s="58"/>
      <c r="B8731" s="58"/>
      <c r="C8731" s="58"/>
      <c r="D8731" s="59"/>
      <c r="E8731" s="59"/>
      <c r="F8731" s="59"/>
      <c r="G8731" s="59"/>
      <c r="H8731" s="59"/>
      <c r="I8731" s="59"/>
      <c r="J8731" s="62"/>
    </row>
    <row r="8732" spans="1:10">
      <c r="A8732" s="55"/>
      <c r="B8732" s="55"/>
      <c r="C8732" s="55"/>
      <c r="D8732" s="56"/>
      <c r="E8732" s="56"/>
      <c r="F8732" s="56"/>
      <c r="G8732" s="56"/>
      <c r="H8732" s="56"/>
      <c r="I8732" s="56"/>
      <c r="J8732" s="61"/>
    </row>
    <row r="8733" spans="1:10">
      <c r="A8733" s="58"/>
      <c r="B8733" s="58"/>
      <c r="C8733" s="58"/>
      <c r="D8733" s="59"/>
      <c r="E8733" s="59"/>
      <c r="F8733" s="59"/>
      <c r="G8733" s="59"/>
      <c r="H8733" s="59"/>
      <c r="I8733" s="59"/>
      <c r="J8733" s="62"/>
    </row>
    <row r="8734" spans="1:10">
      <c r="A8734" s="55"/>
      <c r="B8734" s="55"/>
      <c r="C8734" s="55"/>
      <c r="D8734" s="56"/>
      <c r="E8734" s="56"/>
      <c r="F8734" s="56"/>
      <c r="G8734" s="56"/>
      <c r="H8734" s="56"/>
      <c r="I8734" s="56"/>
      <c r="J8734" s="61"/>
    </row>
    <row r="8735" spans="1:10">
      <c r="A8735" s="58"/>
      <c r="B8735" s="58"/>
      <c r="C8735" s="58"/>
      <c r="D8735" s="59"/>
      <c r="E8735" s="59"/>
      <c r="F8735" s="59"/>
      <c r="G8735" s="59"/>
      <c r="H8735" s="59"/>
      <c r="I8735" s="59"/>
      <c r="J8735" s="62"/>
    </row>
    <row r="8736" spans="1:10">
      <c r="A8736" s="55"/>
      <c r="B8736" s="55"/>
      <c r="C8736" s="55"/>
      <c r="D8736" s="56"/>
      <c r="E8736" s="56"/>
      <c r="F8736" s="56"/>
      <c r="G8736" s="56"/>
      <c r="H8736" s="56"/>
      <c r="I8736" s="56"/>
      <c r="J8736" s="61"/>
    </row>
    <row r="8737" spans="1:10">
      <c r="A8737" s="58"/>
      <c r="B8737" s="58"/>
      <c r="C8737" s="58"/>
      <c r="D8737" s="59"/>
      <c r="E8737" s="59"/>
      <c r="F8737" s="59"/>
      <c r="G8737" s="59"/>
      <c r="H8737" s="59"/>
      <c r="I8737" s="59"/>
      <c r="J8737" s="62"/>
    </row>
    <row r="8738" spans="1:10">
      <c r="A8738" s="55"/>
      <c r="B8738" s="55"/>
      <c r="C8738" s="55"/>
      <c r="D8738" s="56"/>
      <c r="E8738" s="56"/>
      <c r="F8738" s="56"/>
      <c r="G8738" s="56"/>
      <c r="H8738" s="56"/>
      <c r="I8738" s="56"/>
      <c r="J8738" s="61"/>
    </row>
    <row r="8739" spans="1:10">
      <c r="A8739" s="58"/>
      <c r="B8739" s="58"/>
      <c r="C8739" s="58"/>
      <c r="D8739" s="59"/>
      <c r="E8739" s="59"/>
      <c r="F8739" s="59"/>
      <c r="G8739" s="59"/>
      <c r="H8739" s="59"/>
      <c r="I8739" s="59"/>
      <c r="J8739" s="62"/>
    </row>
    <row r="8740" spans="1:10">
      <c r="A8740" s="55"/>
      <c r="B8740" s="55"/>
      <c r="C8740" s="55"/>
      <c r="D8740" s="56"/>
      <c r="E8740" s="56"/>
      <c r="F8740" s="56"/>
      <c r="G8740" s="56"/>
      <c r="H8740" s="56"/>
      <c r="I8740" s="56"/>
      <c r="J8740" s="61"/>
    </row>
    <row r="8741" spans="1:10">
      <c r="A8741" s="58"/>
      <c r="B8741" s="58"/>
      <c r="C8741" s="58"/>
      <c r="D8741" s="59"/>
      <c r="E8741" s="59"/>
      <c r="F8741" s="59"/>
      <c r="G8741" s="59"/>
      <c r="H8741" s="59"/>
      <c r="I8741" s="59"/>
      <c r="J8741" s="62"/>
    </row>
    <row r="8742" spans="1:10">
      <c r="A8742" s="55"/>
      <c r="B8742" s="55"/>
      <c r="C8742" s="55"/>
      <c r="D8742" s="56"/>
      <c r="E8742" s="56"/>
      <c r="F8742" s="56"/>
      <c r="G8742" s="56"/>
      <c r="H8742" s="56"/>
      <c r="I8742" s="56"/>
      <c r="J8742" s="61"/>
    </row>
    <row r="8743" spans="1:10">
      <c r="A8743" s="58"/>
      <c r="B8743" s="58"/>
      <c r="C8743" s="58"/>
      <c r="D8743" s="59"/>
      <c r="E8743" s="59"/>
      <c r="F8743" s="59"/>
      <c r="G8743" s="59"/>
      <c r="H8743" s="59"/>
      <c r="I8743" s="59"/>
      <c r="J8743" s="62"/>
    </row>
    <row r="8744" spans="1:10">
      <c r="A8744" s="55"/>
      <c r="B8744" s="55"/>
      <c r="C8744" s="55"/>
      <c r="D8744" s="56"/>
      <c r="E8744" s="56"/>
      <c r="F8744" s="56"/>
      <c r="G8744" s="56"/>
      <c r="H8744" s="56"/>
      <c r="I8744" s="56"/>
      <c r="J8744" s="61"/>
    </row>
    <row r="8745" spans="1:10">
      <c r="A8745" s="58"/>
      <c r="B8745" s="58"/>
      <c r="C8745" s="58"/>
      <c r="D8745" s="59"/>
      <c r="E8745" s="59"/>
      <c r="F8745" s="59"/>
      <c r="G8745" s="59"/>
      <c r="H8745" s="59"/>
      <c r="I8745" s="59"/>
      <c r="J8745" s="62"/>
    </row>
    <row r="8746" spans="1:10">
      <c r="A8746" s="55"/>
      <c r="B8746" s="55"/>
      <c r="C8746" s="55"/>
      <c r="D8746" s="56"/>
      <c r="E8746" s="56"/>
      <c r="F8746" s="56"/>
      <c r="G8746" s="56"/>
      <c r="H8746" s="56"/>
      <c r="I8746" s="56"/>
      <c r="J8746" s="61"/>
    </row>
    <row r="8747" spans="1:10">
      <c r="A8747" s="58"/>
      <c r="B8747" s="58"/>
      <c r="C8747" s="58"/>
      <c r="D8747" s="59"/>
      <c r="E8747" s="59"/>
      <c r="F8747" s="59"/>
      <c r="G8747" s="59"/>
      <c r="H8747" s="59"/>
      <c r="I8747" s="59"/>
      <c r="J8747" s="62"/>
    </row>
    <row r="8748" spans="1:10">
      <c r="A8748" s="55"/>
      <c r="B8748" s="55"/>
      <c r="C8748" s="55"/>
      <c r="D8748" s="56"/>
      <c r="E8748" s="56"/>
      <c r="F8748" s="56"/>
      <c r="G8748" s="56"/>
      <c r="H8748" s="56"/>
      <c r="I8748" s="56"/>
      <c r="J8748" s="61"/>
    </row>
    <row r="8749" spans="1:10">
      <c r="A8749" s="58"/>
      <c r="B8749" s="58"/>
      <c r="C8749" s="58"/>
      <c r="D8749" s="59"/>
      <c r="E8749" s="59"/>
      <c r="F8749" s="59"/>
      <c r="G8749" s="59"/>
      <c r="H8749" s="59"/>
      <c r="I8749" s="59"/>
      <c r="J8749" s="62"/>
    </row>
    <row r="8750" spans="1:10">
      <c r="A8750" s="55"/>
      <c r="B8750" s="55"/>
      <c r="C8750" s="55"/>
      <c r="D8750" s="56"/>
      <c r="E8750" s="56"/>
      <c r="F8750" s="56"/>
      <c r="G8750" s="56"/>
      <c r="H8750" s="56"/>
      <c r="I8750" s="56"/>
      <c r="J8750" s="61"/>
    </row>
    <row r="8751" spans="1:10">
      <c r="A8751" s="58"/>
      <c r="B8751" s="58"/>
      <c r="C8751" s="58"/>
      <c r="D8751" s="59"/>
      <c r="E8751" s="59"/>
      <c r="F8751" s="59"/>
      <c r="G8751" s="59"/>
      <c r="H8751" s="59"/>
      <c r="I8751" s="59"/>
      <c r="J8751" s="62"/>
    </row>
    <row r="8752" spans="1:10">
      <c r="A8752" s="55"/>
      <c r="B8752" s="55"/>
      <c r="C8752" s="55"/>
      <c r="D8752" s="56"/>
      <c r="E8752" s="56"/>
      <c r="F8752" s="56"/>
      <c r="G8752" s="56"/>
      <c r="H8752" s="56"/>
      <c r="I8752" s="56"/>
      <c r="J8752" s="61"/>
    </row>
    <row r="8753" spans="1:10">
      <c r="A8753" s="58"/>
      <c r="B8753" s="58"/>
      <c r="C8753" s="58"/>
      <c r="D8753" s="59"/>
      <c r="E8753" s="59"/>
      <c r="F8753" s="59"/>
      <c r="G8753" s="59"/>
      <c r="H8753" s="59"/>
      <c r="I8753" s="59"/>
      <c r="J8753" s="62"/>
    </row>
    <row r="8754" spans="1:10">
      <c r="A8754" s="55"/>
      <c r="B8754" s="55"/>
      <c r="C8754" s="55"/>
      <c r="D8754" s="56"/>
      <c r="E8754" s="56"/>
      <c r="F8754" s="56"/>
      <c r="G8754" s="56"/>
      <c r="H8754" s="56"/>
      <c r="I8754" s="56"/>
      <c r="J8754" s="61"/>
    </row>
    <row r="8755" spans="1:10">
      <c r="A8755" s="58"/>
      <c r="B8755" s="58"/>
      <c r="C8755" s="58"/>
      <c r="D8755" s="59"/>
      <c r="E8755" s="59"/>
      <c r="F8755" s="59"/>
      <c r="G8755" s="59"/>
      <c r="H8755" s="59"/>
      <c r="I8755" s="59"/>
      <c r="J8755" s="62"/>
    </row>
    <row r="8756" spans="1:10">
      <c r="A8756" s="55"/>
      <c r="B8756" s="55"/>
      <c r="C8756" s="55"/>
      <c r="D8756" s="56"/>
      <c r="E8756" s="56"/>
      <c r="F8756" s="56"/>
      <c r="G8756" s="56"/>
      <c r="H8756" s="56"/>
      <c r="I8756" s="56"/>
      <c r="J8756" s="61"/>
    </row>
    <row r="8757" spans="1:10">
      <c r="A8757" s="58"/>
      <c r="B8757" s="58"/>
      <c r="C8757" s="58"/>
      <c r="D8757" s="59"/>
      <c r="E8757" s="59"/>
      <c r="F8757" s="59"/>
      <c r="G8757" s="59"/>
      <c r="H8757" s="59"/>
      <c r="I8757" s="59"/>
      <c r="J8757" s="62"/>
    </row>
    <row r="8758" spans="1:10">
      <c r="A8758" s="55"/>
      <c r="B8758" s="55"/>
      <c r="C8758" s="55"/>
      <c r="D8758" s="56"/>
      <c r="E8758" s="56"/>
      <c r="F8758" s="56"/>
      <c r="G8758" s="56"/>
      <c r="H8758" s="56"/>
      <c r="I8758" s="56"/>
      <c r="J8758" s="61"/>
    </row>
    <row r="8759" spans="1:10">
      <c r="A8759" s="58"/>
      <c r="B8759" s="58"/>
      <c r="C8759" s="58"/>
      <c r="D8759" s="59"/>
      <c r="E8759" s="59"/>
      <c r="F8759" s="59"/>
      <c r="G8759" s="59"/>
      <c r="H8759" s="59"/>
      <c r="I8759" s="59"/>
      <c r="J8759" s="62"/>
    </row>
    <row r="8760" spans="1:10">
      <c r="A8760" s="55"/>
      <c r="B8760" s="55"/>
      <c r="C8760" s="55"/>
      <c r="D8760" s="56"/>
      <c r="E8760" s="56"/>
      <c r="F8760" s="56"/>
      <c r="G8760" s="56"/>
      <c r="H8760" s="56"/>
      <c r="I8760" s="56"/>
      <c r="J8760" s="61"/>
    </row>
    <row r="8761" spans="1:10">
      <c r="A8761" s="58"/>
      <c r="B8761" s="58"/>
      <c r="C8761" s="58"/>
      <c r="D8761" s="59"/>
      <c r="E8761" s="59"/>
      <c r="F8761" s="59"/>
      <c r="G8761" s="59"/>
      <c r="H8761" s="59"/>
      <c r="I8761" s="59"/>
      <c r="J8761" s="62"/>
    </row>
    <row r="8762" spans="1:10">
      <c r="A8762" s="55"/>
      <c r="B8762" s="55"/>
      <c r="C8762" s="55"/>
      <c r="D8762" s="56"/>
      <c r="E8762" s="56"/>
      <c r="F8762" s="56"/>
      <c r="G8762" s="56"/>
      <c r="H8762" s="56"/>
      <c r="I8762" s="56"/>
      <c r="J8762" s="61"/>
    </row>
    <row r="8763" spans="1:10">
      <c r="A8763" s="58"/>
      <c r="B8763" s="58"/>
      <c r="C8763" s="58"/>
      <c r="D8763" s="59"/>
      <c r="E8763" s="59"/>
      <c r="F8763" s="59"/>
      <c r="G8763" s="59"/>
      <c r="H8763" s="59"/>
      <c r="I8763" s="59"/>
      <c r="J8763" s="62"/>
    </row>
    <row r="8764" spans="1:10">
      <c r="A8764" s="55"/>
      <c r="B8764" s="55"/>
      <c r="C8764" s="55"/>
      <c r="D8764" s="56"/>
      <c r="E8764" s="56"/>
      <c r="F8764" s="56"/>
      <c r="G8764" s="56"/>
      <c r="H8764" s="56"/>
      <c r="I8764" s="56"/>
      <c r="J8764" s="61"/>
    </row>
    <row r="8765" spans="1:10">
      <c r="A8765" s="58"/>
      <c r="B8765" s="58"/>
      <c r="C8765" s="58"/>
      <c r="D8765" s="59"/>
      <c r="E8765" s="59"/>
      <c r="F8765" s="59"/>
      <c r="G8765" s="59"/>
      <c r="H8765" s="59"/>
      <c r="I8765" s="59"/>
      <c r="J8765" s="62"/>
    </row>
    <row r="8766" spans="1:10">
      <c r="A8766" s="55"/>
      <c r="B8766" s="55"/>
      <c r="C8766" s="55"/>
      <c r="D8766" s="56"/>
      <c r="E8766" s="56"/>
      <c r="F8766" s="56"/>
      <c r="G8766" s="56"/>
      <c r="H8766" s="56"/>
      <c r="I8766" s="56"/>
      <c r="J8766" s="61"/>
    </row>
    <row r="8767" spans="1:10">
      <c r="A8767" s="58"/>
      <c r="B8767" s="58"/>
      <c r="C8767" s="58"/>
      <c r="D8767" s="59"/>
      <c r="E8767" s="59"/>
      <c r="F8767" s="59"/>
      <c r="G8767" s="59"/>
      <c r="H8767" s="59"/>
      <c r="I8767" s="59"/>
      <c r="J8767" s="62"/>
    </row>
    <row r="8768" spans="1:10">
      <c r="A8768" s="55"/>
      <c r="B8768" s="55"/>
      <c r="C8768" s="55"/>
      <c r="D8768" s="56"/>
      <c r="E8768" s="56"/>
      <c r="F8768" s="56"/>
      <c r="G8768" s="56"/>
      <c r="H8768" s="56"/>
      <c r="I8768" s="56"/>
      <c r="J8768" s="61"/>
    </row>
    <row r="8769" spans="1:10">
      <c r="A8769" s="58"/>
      <c r="B8769" s="58"/>
      <c r="C8769" s="58"/>
      <c r="D8769" s="59"/>
      <c r="E8769" s="59"/>
      <c r="F8769" s="59"/>
      <c r="G8769" s="59"/>
      <c r="H8769" s="59"/>
      <c r="I8769" s="59"/>
      <c r="J8769" s="62"/>
    </row>
    <row r="8770" spans="1:10">
      <c r="A8770" s="55"/>
      <c r="B8770" s="55"/>
      <c r="C8770" s="55"/>
      <c r="D8770" s="56"/>
      <c r="E8770" s="56"/>
      <c r="F8770" s="56"/>
      <c r="G8770" s="56"/>
      <c r="H8770" s="56"/>
      <c r="I8770" s="56"/>
      <c r="J8770" s="61"/>
    </row>
    <row r="8771" spans="1:10">
      <c r="A8771" s="58"/>
      <c r="B8771" s="58"/>
      <c r="C8771" s="58"/>
      <c r="D8771" s="59"/>
      <c r="E8771" s="59"/>
      <c r="F8771" s="59"/>
      <c r="G8771" s="59"/>
      <c r="H8771" s="59"/>
      <c r="I8771" s="59"/>
      <c r="J8771" s="62"/>
    </row>
    <row r="8772" spans="1:10">
      <c r="A8772" s="55"/>
      <c r="B8772" s="55"/>
      <c r="C8772" s="55"/>
      <c r="D8772" s="56"/>
      <c r="E8772" s="56"/>
      <c r="F8772" s="56"/>
      <c r="G8772" s="56"/>
      <c r="H8772" s="56"/>
      <c r="I8772" s="56"/>
      <c r="J8772" s="61"/>
    </row>
    <row r="8773" spans="1:10">
      <c r="A8773" s="58"/>
      <c r="B8773" s="58"/>
      <c r="C8773" s="58"/>
      <c r="D8773" s="59"/>
      <c r="E8773" s="59"/>
      <c r="F8773" s="59"/>
      <c r="G8773" s="59"/>
      <c r="H8773" s="59"/>
      <c r="I8773" s="59"/>
      <c r="J8773" s="62"/>
    </row>
    <row r="8774" spans="1:10">
      <c r="A8774" s="55"/>
      <c r="B8774" s="55"/>
      <c r="C8774" s="55"/>
      <c r="D8774" s="56"/>
      <c r="E8774" s="56"/>
      <c r="F8774" s="56"/>
      <c r="G8774" s="56"/>
      <c r="H8774" s="56"/>
      <c r="I8774" s="56"/>
      <c r="J8774" s="61"/>
    </row>
    <row r="8775" spans="1:10">
      <c r="A8775" s="58"/>
      <c r="B8775" s="58"/>
      <c r="C8775" s="58"/>
      <c r="D8775" s="59"/>
      <c r="E8775" s="59"/>
      <c r="F8775" s="59"/>
      <c r="G8775" s="59"/>
      <c r="H8775" s="59"/>
      <c r="I8775" s="59"/>
      <c r="J8775" s="62"/>
    </row>
    <row r="8776" spans="1:10">
      <c r="A8776" s="55"/>
      <c r="B8776" s="55"/>
      <c r="C8776" s="55"/>
      <c r="D8776" s="56"/>
      <c r="E8776" s="56"/>
      <c r="F8776" s="56"/>
      <c r="G8776" s="56"/>
      <c r="H8776" s="56"/>
      <c r="I8776" s="56"/>
      <c r="J8776" s="61"/>
    </row>
    <row r="8777" spans="1:10">
      <c r="A8777" s="58"/>
      <c r="B8777" s="58"/>
      <c r="C8777" s="58"/>
      <c r="D8777" s="59"/>
      <c r="E8777" s="59"/>
      <c r="F8777" s="59"/>
      <c r="G8777" s="59"/>
      <c r="H8777" s="59"/>
      <c r="I8777" s="59"/>
      <c r="J8777" s="62"/>
    </row>
    <row r="8778" spans="1:10">
      <c r="A8778" s="55"/>
      <c r="B8778" s="55"/>
      <c r="C8778" s="55"/>
      <c r="D8778" s="56"/>
      <c r="E8778" s="56"/>
      <c r="F8778" s="56"/>
      <c r="G8778" s="56"/>
      <c r="H8778" s="56"/>
      <c r="I8778" s="56"/>
      <c r="J8778" s="61"/>
    </row>
    <row r="8779" spans="1:10">
      <c r="A8779" s="58"/>
      <c r="B8779" s="58"/>
      <c r="C8779" s="58"/>
      <c r="D8779" s="59"/>
      <c r="E8779" s="59"/>
      <c r="F8779" s="59"/>
      <c r="G8779" s="59"/>
      <c r="H8779" s="59"/>
      <c r="I8779" s="59"/>
      <c r="J8779" s="62"/>
    </row>
    <row r="8780" spans="1:10">
      <c r="A8780" s="55"/>
      <c r="B8780" s="55"/>
      <c r="C8780" s="55"/>
      <c r="D8780" s="56"/>
      <c r="E8780" s="56"/>
      <c r="F8780" s="56"/>
      <c r="G8780" s="56"/>
      <c r="H8780" s="56"/>
      <c r="I8780" s="56"/>
      <c r="J8780" s="61"/>
    </row>
    <row r="8781" spans="1:10">
      <c r="A8781" s="58"/>
      <c r="B8781" s="58"/>
      <c r="C8781" s="58"/>
      <c r="D8781" s="59"/>
      <c r="E8781" s="59"/>
      <c r="F8781" s="59"/>
      <c r="G8781" s="59"/>
      <c r="H8781" s="59"/>
      <c r="I8781" s="59"/>
      <c r="J8781" s="62"/>
    </row>
    <row r="8782" spans="1:10">
      <c r="A8782" s="55"/>
      <c r="B8782" s="55"/>
      <c r="C8782" s="55"/>
      <c r="D8782" s="56"/>
      <c r="E8782" s="56"/>
      <c r="F8782" s="56"/>
      <c r="G8782" s="56"/>
      <c r="H8782" s="56"/>
      <c r="I8782" s="56"/>
      <c r="J8782" s="61"/>
    </row>
    <row r="8783" spans="1:10">
      <c r="A8783" s="58"/>
      <c r="B8783" s="58"/>
      <c r="C8783" s="58"/>
      <c r="D8783" s="59"/>
      <c r="E8783" s="59"/>
      <c r="F8783" s="59"/>
      <c r="G8783" s="59"/>
      <c r="H8783" s="59"/>
      <c r="I8783" s="59"/>
      <c r="J8783" s="62"/>
    </row>
    <row r="8784" spans="1:10">
      <c r="A8784" s="55"/>
      <c r="B8784" s="55"/>
      <c r="C8784" s="55"/>
      <c r="D8784" s="56"/>
      <c r="E8784" s="56"/>
      <c r="F8784" s="56"/>
      <c r="G8784" s="56"/>
      <c r="H8784" s="56"/>
      <c r="I8784" s="56"/>
      <c r="J8784" s="61"/>
    </row>
    <row r="8785" spans="1:10">
      <c r="A8785" s="58"/>
      <c r="B8785" s="58"/>
      <c r="C8785" s="58"/>
      <c r="D8785" s="59"/>
      <c r="E8785" s="59"/>
      <c r="F8785" s="59"/>
      <c r="G8785" s="59"/>
      <c r="H8785" s="59"/>
      <c r="I8785" s="59"/>
      <c r="J8785" s="62"/>
    </row>
    <row r="8786" spans="1:10">
      <c r="A8786" s="55"/>
      <c r="B8786" s="55"/>
      <c r="C8786" s="55"/>
      <c r="D8786" s="56"/>
      <c r="E8786" s="56"/>
      <c r="F8786" s="56"/>
      <c r="G8786" s="56"/>
      <c r="H8786" s="56"/>
      <c r="I8786" s="56"/>
      <c r="J8786" s="61"/>
    </row>
    <row r="8787" spans="1:10">
      <c r="A8787" s="58"/>
      <c r="B8787" s="58"/>
      <c r="C8787" s="58"/>
      <c r="D8787" s="59"/>
      <c r="E8787" s="59"/>
      <c r="F8787" s="59"/>
      <c r="G8787" s="59"/>
      <c r="H8787" s="59"/>
      <c r="I8787" s="59"/>
      <c r="J8787" s="62"/>
    </row>
    <row r="8788" spans="1:10">
      <c r="A8788" s="55"/>
      <c r="B8788" s="55"/>
      <c r="C8788" s="55"/>
      <c r="D8788" s="56"/>
      <c r="E8788" s="56"/>
      <c r="F8788" s="56"/>
      <c r="G8788" s="56"/>
      <c r="H8788" s="56"/>
      <c r="I8788" s="56"/>
      <c r="J8788" s="61"/>
    </row>
    <row r="8789" spans="1:10">
      <c r="A8789" s="58"/>
      <c r="B8789" s="58"/>
      <c r="C8789" s="58"/>
      <c r="D8789" s="59"/>
      <c r="E8789" s="59"/>
      <c r="F8789" s="59"/>
      <c r="G8789" s="59"/>
      <c r="H8789" s="59"/>
      <c r="I8789" s="59"/>
      <c r="J8789" s="62"/>
    </row>
    <row r="8790" spans="1:10">
      <c r="A8790" s="55"/>
      <c r="B8790" s="55"/>
      <c r="C8790" s="55"/>
      <c r="D8790" s="56"/>
      <c r="E8790" s="56"/>
      <c r="F8790" s="56"/>
      <c r="G8790" s="56"/>
      <c r="H8790" s="56"/>
      <c r="I8790" s="56"/>
      <c r="J8790" s="61"/>
    </row>
    <row r="8791" spans="1:10">
      <c r="A8791" s="58"/>
      <c r="B8791" s="58"/>
      <c r="C8791" s="58"/>
      <c r="D8791" s="59"/>
      <c r="E8791" s="59"/>
      <c r="F8791" s="59"/>
      <c r="G8791" s="59"/>
      <c r="H8791" s="59"/>
      <c r="I8791" s="59"/>
      <c r="J8791" s="62"/>
    </row>
    <row r="8792" spans="1:10">
      <c r="A8792" s="55"/>
      <c r="B8792" s="55"/>
      <c r="C8792" s="55"/>
      <c r="D8792" s="56"/>
      <c r="E8792" s="56"/>
      <c r="F8792" s="56"/>
      <c r="G8792" s="56"/>
      <c r="H8792" s="56"/>
      <c r="I8792" s="56"/>
      <c r="J8792" s="61"/>
    </row>
    <row r="8793" spans="1:10">
      <c r="A8793" s="58"/>
      <c r="B8793" s="58"/>
      <c r="C8793" s="58"/>
      <c r="D8793" s="59"/>
      <c r="E8793" s="59"/>
      <c r="F8793" s="59"/>
      <c r="G8793" s="59"/>
      <c r="H8793" s="59"/>
      <c r="I8793" s="59"/>
      <c r="J8793" s="62"/>
    </row>
    <row r="8794" spans="1:10">
      <c r="A8794" s="55"/>
      <c r="B8794" s="55"/>
      <c r="C8794" s="55"/>
      <c r="D8794" s="56"/>
      <c r="E8794" s="56"/>
      <c r="F8794" s="56"/>
      <c r="G8794" s="56"/>
      <c r="H8794" s="56"/>
      <c r="I8794" s="56"/>
      <c r="J8794" s="61"/>
    </row>
    <row r="8795" spans="1:10">
      <c r="A8795" s="58"/>
      <c r="B8795" s="58"/>
      <c r="C8795" s="58"/>
      <c r="D8795" s="59"/>
      <c r="E8795" s="59"/>
      <c r="F8795" s="59"/>
      <c r="G8795" s="59"/>
      <c r="H8795" s="59"/>
      <c r="I8795" s="59"/>
      <c r="J8795" s="62"/>
    </row>
    <row r="8796" spans="1:10">
      <c r="A8796" s="55"/>
      <c r="B8796" s="55"/>
      <c r="C8796" s="55"/>
      <c r="D8796" s="56"/>
      <c r="E8796" s="56"/>
      <c r="F8796" s="56"/>
      <c r="G8796" s="56"/>
      <c r="H8796" s="56"/>
      <c r="I8796" s="56"/>
      <c r="J8796" s="61"/>
    </row>
    <row r="8797" spans="1:10">
      <c r="A8797" s="58"/>
      <c r="B8797" s="58"/>
      <c r="C8797" s="58"/>
      <c r="D8797" s="59"/>
      <c r="E8797" s="59"/>
      <c r="F8797" s="59"/>
      <c r="G8797" s="59"/>
      <c r="H8797" s="59"/>
      <c r="I8797" s="59"/>
      <c r="J8797" s="62"/>
    </row>
    <row r="8798" spans="1:10">
      <c r="A8798" s="55"/>
      <c r="B8798" s="55"/>
      <c r="C8798" s="55"/>
      <c r="D8798" s="56"/>
      <c r="E8798" s="56"/>
      <c r="F8798" s="56"/>
      <c r="G8798" s="56"/>
      <c r="H8798" s="56"/>
      <c r="I8798" s="56"/>
      <c r="J8798" s="61"/>
    </row>
    <row r="8799" spans="1:10">
      <c r="A8799" s="58"/>
      <c r="B8799" s="58"/>
      <c r="C8799" s="58"/>
      <c r="D8799" s="59"/>
      <c r="E8799" s="59"/>
      <c r="F8799" s="59"/>
      <c r="G8799" s="59"/>
      <c r="H8799" s="59"/>
      <c r="I8799" s="59"/>
      <c r="J8799" s="62"/>
    </row>
    <row r="8800" spans="1:10">
      <c r="A8800" s="55"/>
      <c r="B8800" s="55"/>
      <c r="C8800" s="55"/>
      <c r="D8800" s="56"/>
      <c r="E8800" s="56"/>
      <c r="F8800" s="56"/>
      <c r="G8800" s="56"/>
      <c r="H8800" s="56"/>
      <c r="I8800" s="56"/>
      <c r="J8800" s="61"/>
    </row>
    <row r="8801" spans="1:10">
      <c r="A8801" s="58"/>
      <c r="B8801" s="58"/>
      <c r="C8801" s="58"/>
      <c r="D8801" s="59"/>
      <c r="E8801" s="59"/>
      <c r="F8801" s="59"/>
      <c r="G8801" s="59"/>
      <c r="H8801" s="59"/>
      <c r="I8801" s="59"/>
      <c r="J8801" s="62"/>
    </row>
    <row r="8802" spans="1:10">
      <c r="A8802" s="55"/>
      <c r="B8802" s="55"/>
      <c r="C8802" s="55"/>
      <c r="D8802" s="56"/>
      <c r="E8802" s="56"/>
      <c r="F8802" s="56"/>
      <c r="G8802" s="56"/>
      <c r="H8802" s="56"/>
      <c r="I8802" s="56"/>
      <c r="J8802" s="61"/>
    </row>
    <row r="8803" spans="1:10">
      <c r="A8803" s="58"/>
      <c r="B8803" s="58"/>
      <c r="C8803" s="58"/>
      <c r="D8803" s="59"/>
      <c r="E8803" s="59"/>
      <c r="F8803" s="59"/>
      <c r="G8803" s="59"/>
      <c r="H8803" s="59"/>
      <c r="I8803" s="59"/>
      <c r="J8803" s="62"/>
    </row>
    <row r="8804" spans="1:10">
      <c r="A8804" s="55"/>
      <c r="B8804" s="55"/>
      <c r="C8804" s="55"/>
      <c r="D8804" s="56"/>
      <c r="E8804" s="56"/>
      <c r="F8804" s="56"/>
      <c r="G8804" s="56"/>
      <c r="H8804" s="56"/>
      <c r="I8804" s="56"/>
      <c r="J8804" s="61"/>
    </row>
    <row r="8805" spans="1:10">
      <c r="A8805" s="58"/>
      <c r="B8805" s="58"/>
      <c r="C8805" s="58"/>
      <c r="D8805" s="59"/>
      <c r="E8805" s="59"/>
      <c r="F8805" s="59"/>
      <c r="G8805" s="59"/>
      <c r="H8805" s="59"/>
      <c r="I8805" s="59"/>
      <c r="J8805" s="62"/>
    </row>
    <row r="8806" spans="1:10">
      <c r="A8806" s="55"/>
      <c r="B8806" s="55"/>
      <c r="C8806" s="55"/>
      <c r="D8806" s="56"/>
      <c r="E8806" s="56"/>
      <c r="F8806" s="56"/>
      <c r="G8806" s="56"/>
      <c r="H8806" s="56"/>
      <c r="I8806" s="56"/>
      <c r="J8806" s="61"/>
    </row>
    <row r="8807" spans="1:10">
      <c r="A8807" s="58"/>
      <c r="B8807" s="58"/>
      <c r="C8807" s="58"/>
      <c r="D8807" s="59"/>
      <c r="E8807" s="59"/>
      <c r="F8807" s="59"/>
      <c r="G8807" s="59"/>
      <c r="H8807" s="59"/>
      <c r="I8807" s="59"/>
      <c r="J8807" s="62"/>
    </row>
    <row r="8808" spans="1:10">
      <c r="A8808" s="55"/>
      <c r="B8808" s="55"/>
      <c r="C8808" s="55"/>
      <c r="D8808" s="56"/>
      <c r="E8808" s="56"/>
      <c r="F8808" s="56"/>
      <c r="G8808" s="56"/>
      <c r="H8808" s="56"/>
      <c r="I8808" s="56"/>
      <c r="J8808" s="61"/>
    </row>
    <row r="8809" spans="1:10">
      <c r="A8809" s="58"/>
      <c r="B8809" s="58"/>
      <c r="C8809" s="58"/>
      <c r="D8809" s="59"/>
      <c r="E8809" s="59"/>
      <c r="F8809" s="59"/>
      <c r="G8809" s="59"/>
      <c r="H8809" s="59"/>
      <c r="I8809" s="59"/>
      <c r="J8809" s="62"/>
    </row>
    <row r="8810" spans="1:10">
      <c r="A8810" s="55"/>
      <c r="B8810" s="55"/>
      <c r="C8810" s="55"/>
      <c r="D8810" s="56"/>
      <c r="E8810" s="56"/>
      <c r="F8810" s="56"/>
      <c r="G8810" s="56"/>
      <c r="H8810" s="56"/>
      <c r="I8810" s="56"/>
      <c r="J8810" s="61"/>
    </row>
    <row r="8811" spans="1:10">
      <c r="A8811" s="58"/>
      <c r="B8811" s="58"/>
      <c r="C8811" s="58"/>
      <c r="D8811" s="59"/>
      <c r="E8811" s="59"/>
      <c r="F8811" s="59"/>
      <c r="G8811" s="59"/>
      <c r="H8811" s="59"/>
      <c r="I8811" s="59"/>
      <c r="J8811" s="62"/>
    </row>
    <row r="8812" spans="1:10">
      <c r="A8812" s="55"/>
      <c r="B8812" s="55"/>
      <c r="C8812" s="55"/>
      <c r="D8812" s="56"/>
      <c r="E8812" s="56"/>
      <c r="F8812" s="56"/>
      <c r="G8812" s="56"/>
      <c r="H8812" s="56"/>
      <c r="I8812" s="56"/>
      <c r="J8812" s="61"/>
    </row>
    <row r="8813" spans="1:10">
      <c r="A8813" s="58"/>
      <c r="B8813" s="58"/>
      <c r="C8813" s="58"/>
      <c r="D8813" s="59"/>
      <c r="E8813" s="59"/>
      <c r="F8813" s="59"/>
      <c r="G8813" s="59"/>
      <c r="H8813" s="59"/>
      <c r="I8813" s="59"/>
      <c r="J8813" s="62"/>
    </row>
    <row r="8814" spans="1:10">
      <c r="A8814" s="55"/>
      <c r="B8814" s="55"/>
      <c r="C8814" s="55"/>
      <c r="D8814" s="56"/>
      <c r="E8814" s="56"/>
      <c r="F8814" s="56"/>
      <c r="G8814" s="56"/>
      <c r="H8814" s="56"/>
      <c r="I8814" s="56"/>
      <c r="J8814" s="61"/>
    </row>
    <row r="8815" spans="1:10">
      <c r="A8815" s="58"/>
      <c r="B8815" s="58"/>
      <c r="C8815" s="58"/>
      <c r="D8815" s="59"/>
      <c r="E8815" s="59"/>
      <c r="F8815" s="59"/>
      <c r="G8815" s="59"/>
      <c r="H8815" s="59"/>
      <c r="I8815" s="59"/>
      <c r="J8815" s="62"/>
    </row>
    <row r="8816" spans="1:10">
      <c r="A8816" s="55"/>
      <c r="B8816" s="55"/>
      <c r="C8816" s="55"/>
      <c r="D8816" s="56"/>
      <c r="E8816" s="56"/>
      <c r="F8816" s="56"/>
      <c r="G8816" s="56"/>
      <c r="H8816" s="56"/>
      <c r="I8816" s="56"/>
      <c r="J8816" s="61"/>
    </row>
    <row r="8817" spans="1:10">
      <c r="A8817" s="58"/>
      <c r="B8817" s="58"/>
      <c r="C8817" s="58"/>
      <c r="D8817" s="59"/>
      <c r="E8817" s="59"/>
      <c r="F8817" s="59"/>
      <c r="G8817" s="59"/>
      <c r="H8817" s="59"/>
      <c r="I8817" s="59"/>
      <c r="J8817" s="62"/>
    </row>
    <row r="8818" spans="1:10">
      <c r="A8818" s="55"/>
      <c r="B8818" s="55"/>
      <c r="C8818" s="55"/>
      <c r="D8818" s="56"/>
      <c r="E8818" s="56"/>
      <c r="F8818" s="56"/>
      <c r="G8818" s="56"/>
      <c r="H8818" s="56"/>
      <c r="I8818" s="56"/>
      <c r="J8818" s="61"/>
    </row>
    <row r="8819" spans="1:10">
      <c r="A8819" s="58"/>
      <c r="B8819" s="58"/>
      <c r="C8819" s="58"/>
      <c r="D8819" s="59"/>
      <c r="E8819" s="59"/>
      <c r="F8819" s="59"/>
      <c r="G8819" s="59"/>
      <c r="H8819" s="59"/>
      <c r="I8819" s="59"/>
      <c r="J8819" s="62"/>
    </row>
    <row r="8820" spans="1:10">
      <c r="A8820" s="55"/>
      <c r="B8820" s="55"/>
      <c r="C8820" s="55"/>
      <c r="D8820" s="56"/>
      <c r="E8820" s="56"/>
      <c r="F8820" s="56"/>
      <c r="G8820" s="56"/>
      <c r="H8820" s="56"/>
      <c r="I8820" s="56"/>
      <c r="J8820" s="61"/>
    </row>
    <row r="8821" spans="1:10">
      <c r="A8821" s="58"/>
      <c r="B8821" s="58"/>
      <c r="C8821" s="58"/>
      <c r="D8821" s="59"/>
      <c r="E8821" s="59"/>
      <c r="F8821" s="59"/>
      <c r="G8821" s="59"/>
      <c r="H8821" s="59"/>
      <c r="I8821" s="59"/>
      <c r="J8821" s="62"/>
    </row>
    <row r="8822" spans="1:10">
      <c r="A8822" s="55"/>
      <c r="B8822" s="55"/>
      <c r="C8822" s="55"/>
      <c r="D8822" s="56"/>
      <c r="E8822" s="56"/>
      <c r="F8822" s="56"/>
      <c r="G8822" s="56"/>
      <c r="H8822" s="56"/>
      <c r="I8822" s="56"/>
      <c r="J8822" s="61"/>
    </row>
    <row r="8823" spans="1:10">
      <c r="A8823" s="58"/>
      <c r="B8823" s="58"/>
      <c r="C8823" s="58"/>
      <c r="D8823" s="59"/>
      <c r="E8823" s="59"/>
      <c r="F8823" s="59"/>
      <c r="G8823" s="59"/>
      <c r="H8823" s="59"/>
      <c r="I8823" s="59"/>
      <c r="J8823" s="62"/>
    </row>
    <row r="8824" spans="1:10">
      <c r="A8824" s="55"/>
      <c r="B8824" s="55"/>
      <c r="C8824" s="55"/>
      <c r="D8824" s="56"/>
      <c r="E8824" s="56"/>
      <c r="F8824" s="56"/>
      <c r="G8824" s="56"/>
      <c r="H8824" s="56"/>
      <c r="I8824" s="56"/>
      <c r="J8824" s="61"/>
    </row>
    <row r="8825" spans="1:10">
      <c r="A8825" s="58"/>
      <c r="B8825" s="58"/>
      <c r="C8825" s="58"/>
      <c r="D8825" s="59"/>
      <c r="E8825" s="59"/>
      <c r="F8825" s="59"/>
      <c r="G8825" s="59"/>
      <c r="H8825" s="59"/>
      <c r="I8825" s="59"/>
      <c r="J8825" s="62"/>
    </row>
    <row r="8826" spans="1:10">
      <c r="A8826" s="55"/>
      <c r="B8826" s="55"/>
      <c r="C8826" s="55"/>
      <c r="D8826" s="56"/>
      <c r="E8826" s="56"/>
      <c r="F8826" s="56"/>
      <c r="G8826" s="56"/>
      <c r="H8826" s="56"/>
      <c r="I8826" s="56"/>
      <c r="J8826" s="61"/>
    </row>
    <row r="8827" spans="1:10">
      <c r="A8827" s="58"/>
      <c r="B8827" s="58"/>
      <c r="C8827" s="58"/>
      <c r="D8827" s="59"/>
      <c r="E8827" s="59"/>
      <c r="F8827" s="59"/>
      <c r="G8827" s="59"/>
      <c r="H8827" s="59"/>
      <c r="I8827" s="59"/>
      <c r="J8827" s="62"/>
    </row>
    <row r="8828" spans="1:10">
      <c r="A8828" s="55"/>
      <c r="B8828" s="55"/>
      <c r="C8828" s="55"/>
      <c r="D8828" s="56"/>
      <c r="E8828" s="56"/>
      <c r="F8828" s="56"/>
      <c r="G8828" s="56"/>
      <c r="H8828" s="56"/>
      <c r="I8828" s="56"/>
      <c r="J8828" s="61"/>
    </row>
    <row r="8829" spans="1:10">
      <c r="A8829" s="58"/>
      <c r="B8829" s="58"/>
      <c r="C8829" s="58"/>
      <c r="D8829" s="59"/>
      <c r="E8829" s="59"/>
      <c r="F8829" s="59"/>
      <c r="G8829" s="59"/>
      <c r="H8829" s="59"/>
      <c r="I8829" s="59"/>
      <c r="J8829" s="62"/>
    </row>
    <row r="8830" spans="1:10">
      <c r="A8830" s="55"/>
      <c r="B8830" s="55"/>
      <c r="C8830" s="55"/>
      <c r="D8830" s="56"/>
      <c r="E8830" s="56"/>
      <c r="F8830" s="56"/>
      <c r="G8830" s="56"/>
      <c r="H8830" s="56"/>
      <c r="I8830" s="56"/>
      <c r="J8830" s="61"/>
    </row>
    <row r="8831" spans="1:10">
      <c r="A8831" s="58"/>
      <c r="B8831" s="58"/>
      <c r="C8831" s="58"/>
      <c r="D8831" s="59"/>
      <c r="E8831" s="59"/>
      <c r="F8831" s="59"/>
      <c r="G8831" s="59"/>
      <c r="H8831" s="59"/>
      <c r="I8831" s="59"/>
      <c r="J8831" s="62"/>
    </row>
    <row r="8832" spans="1:10">
      <c r="A8832" s="55"/>
      <c r="B8832" s="55"/>
      <c r="C8832" s="55"/>
      <c r="D8832" s="56"/>
      <c r="E8832" s="56"/>
      <c r="F8832" s="56"/>
      <c r="G8832" s="56"/>
      <c r="H8832" s="56"/>
      <c r="I8832" s="56"/>
      <c r="J8832" s="61"/>
    </row>
    <row r="8833" spans="1:10">
      <c r="A8833" s="58"/>
      <c r="B8833" s="58"/>
      <c r="C8833" s="58"/>
      <c r="D8833" s="59"/>
      <c r="E8833" s="59"/>
      <c r="F8833" s="59"/>
      <c r="G8833" s="59"/>
      <c r="H8833" s="59"/>
      <c r="I8833" s="59"/>
      <c r="J8833" s="62"/>
    </row>
    <row r="8834" spans="1:10">
      <c r="A8834" s="55"/>
      <c r="B8834" s="55"/>
      <c r="C8834" s="55"/>
      <c r="D8834" s="56"/>
      <c r="E8834" s="56"/>
      <c r="F8834" s="56"/>
      <c r="G8834" s="56"/>
      <c r="H8834" s="56"/>
      <c r="I8834" s="56"/>
      <c r="J8834" s="61"/>
    </row>
    <row r="8835" spans="1:10">
      <c r="A8835" s="58"/>
      <c r="B8835" s="58"/>
      <c r="C8835" s="58"/>
      <c r="D8835" s="59"/>
      <c r="E8835" s="59"/>
      <c r="F8835" s="59"/>
      <c r="G8835" s="59"/>
      <c r="H8835" s="59"/>
      <c r="I8835" s="59"/>
      <c r="J8835" s="62"/>
    </row>
    <row r="8836" spans="1:10">
      <c r="A8836" s="55"/>
      <c r="B8836" s="55"/>
      <c r="C8836" s="55"/>
      <c r="D8836" s="56"/>
      <c r="E8836" s="56"/>
      <c r="F8836" s="56"/>
      <c r="G8836" s="56"/>
      <c r="H8836" s="56"/>
      <c r="I8836" s="56"/>
      <c r="J8836" s="61"/>
    </row>
    <row r="8837" spans="1:10">
      <c r="A8837" s="58"/>
      <c r="B8837" s="58"/>
      <c r="C8837" s="58"/>
      <c r="D8837" s="59"/>
      <c r="E8837" s="59"/>
      <c r="F8837" s="59"/>
      <c r="G8837" s="59"/>
      <c r="H8837" s="59"/>
      <c r="I8837" s="59"/>
      <c r="J8837" s="62"/>
    </row>
    <row r="8838" spans="1:10">
      <c r="A8838" s="55"/>
      <c r="B8838" s="55"/>
      <c r="C8838" s="55"/>
      <c r="D8838" s="56"/>
      <c r="E8838" s="56"/>
      <c r="F8838" s="56"/>
      <c r="G8838" s="56"/>
      <c r="H8838" s="56"/>
      <c r="I8838" s="56"/>
      <c r="J8838" s="61"/>
    </row>
    <row r="8839" spans="1:10">
      <c r="A8839" s="58"/>
      <c r="B8839" s="58"/>
      <c r="C8839" s="58"/>
      <c r="D8839" s="59"/>
      <c r="E8839" s="59"/>
      <c r="F8839" s="59"/>
      <c r="G8839" s="59"/>
      <c r="H8839" s="59"/>
      <c r="I8839" s="59"/>
      <c r="J8839" s="62"/>
    </row>
    <row r="8840" spans="1:10">
      <c r="A8840" s="55"/>
      <c r="B8840" s="55"/>
      <c r="C8840" s="55"/>
      <c r="D8840" s="56"/>
      <c r="E8840" s="56"/>
      <c r="F8840" s="56"/>
      <c r="G8840" s="56"/>
      <c r="H8840" s="56"/>
      <c r="I8840" s="56"/>
      <c r="J8840" s="61"/>
    </row>
    <row r="8841" spans="1:10">
      <c r="A8841" s="58"/>
      <c r="B8841" s="58"/>
      <c r="C8841" s="58"/>
      <c r="D8841" s="59"/>
      <c r="E8841" s="59"/>
      <c r="F8841" s="59"/>
      <c r="G8841" s="59"/>
      <c r="H8841" s="59"/>
      <c r="I8841" s="59"/>
      <c r="J8841" s="62"/>
    </row>
    <row r="8842" spans="1:10">
      <c r="A8842" s="55"/>
      <c r="B8842" s="55"/>
      <c r="C8842" s="55"/>
      <c r="D8842" s="56"/>
      <c r="E8842" s="56"/>
      <c r="F8842" s="56"/>
      <c r="G8842" s="56"/>
      <c r="H8842" s="56"/>
      <c r="I8842" s="56"/>
      <c r="J8842" s="61"/>
    </row>
    <row r="8843" spans="1:10">
      <c r="A8843" s="58"/>
      <c r="B8843" s="58"/>
      <c r="C8843" s="58"/>
      <c r="D8843" s="59"/>
      <c r="E8843" s="59"/>
      <c r="F8843" s="59"/>
      <c r="G8843" s="59"/>
      <c r="H8843" s="59"/>
      <c r="I8843" s="59"/>
      <c r="J8843" s="62"/>
    </row>
    <row r="8844" spans="1:10">
      <c r="A8844" s="55"/>
      <c r="B8844" s="55"/>
      <c r="C8844" s="55"/>
      <c r="D8844" s="56"/>
      <c r="E8844" s="56"/>
      <c r="F8844" s="56"/>
      <c r="G8844" s="56"/>
      <c r="H8844" s="56"/>
      <c r="I8844" s="56"/>
      <c r="J8844" s="61"/>
    </row>
    <row r="8845" spans="1:10">
      <c r="A8845" s="58"/>
      <c r="B8845" s="58"/>
      <c r="C8845" s="58"/>
      <c r="D8845" s="59"/>
      <c r="E8845" s="59"/>
      <c r="F8845" s="59"/>
      <c r="G8845" s="59"/>
      <c r="H8845" s="59"/>
      <c r="I8845" s="59"/>
      <c r="J8845" s="62"/>
    </row>
    <row r="8846" spans="1:10">
      <c r="A8846" s="55"/>
      <c r="B8846" s="55"/>
      <c r="C8846" s="55"/>
      <c r="D8846" s="56"/>
      <c r="E8846" s="56"/>
      <c r="F8846" s="56"/>
      <c r="G8846" s="56"/>
      <c r="H8846" s="56"/>
      <c r="I8846" s="56"/>
      <c r="J8846" s="61"/>
    </row>
    <row r="8847" spans="1:10">
      <c r="A8847" s="58"/>
      <c r="B8847" s="58"/>
      <c r="C8847" s="58"/>
      <c r="D8847" s="59"/>
      <c r="E8847" s="59"/>
      <c r="F8847" s="59"/>
      <c r="G8847" s="59"/>
      <c r="H8847" s="59"/>
      <c r="I8847" s="59"/>
      <c r="J8847" s="62"/>
    </row>
    <row r="8848" spans="1:10">
      <c r="A8848" s="55"/>
      <c r="B8848" s="55"/>
      <c r="C8848" s="55"/>
      <c r="D8848" s="56"/>
      <c r="E8848" s="56"/>
      <c r="F8848" s="56"/>
      <c r="G8848" s="56"/>
      <c r="H8848" s="56"/>
      <c r="I8848" s="56"/>
      <c r="J8848" s="61"/>
    </row>
    <row r="8849" spans="1:10">
      <c r="A8849" s="58"/>
      <c r="B8849" s="58"/>
      <c r="C8849" s="58"/>
      <c r="D8849" s="59"/>
      <c r="E8849" s="59"/>
      <c r="F8849" s="59"/>
      <c r="G8849" s="59"/>
      <c r="H8849" s="59"/>
      <c r="I8849" s="59"/>
      <c r="J8849" s="62"/>
    </row>
    <row r="8850" spans="1:10">
      <c r="A8850" s="55"/>
      <c r="B8850" s="55"/>
      <c r="C8850" s="55"/>
      <c r="D8850" s="56"/>
      <c r="E8850" s="56"/>
      <c r="F8850" s="56"/>
      <c r="G8850" s="56"/>
      <c r="H8850" s="56"/>
      <c r="I8850" s="56"/>
      <c r="J8850" s="61"/>
    </row>
    <row r="8851" spans="1:10">
      <c r="A8851" s="58"/>
      <c r="B8851" s="58"/>
      <c r="C8851" s="58"/>
      <c r="D8851" s="59"/>
      <c r="E8851" s="59"/>
      <c r="F8851" s="59"/>
      <c r="G8851" s="59"/>
      <c r="H8851" s="59"/>
      <c r="I8851" s="59"/>
      <c r="J8851" s="62"/>
    </row>
    <row r="8852" spans="1:10">
      <c r="A8852" s="55"/>
      <c r="B8852" s="55"/>
      <c r="C8852" s="55"/>
      <c r="D8852" s="56"/>
      <c r="E8852" s="56"/>
      <c r="F8852" s="56"/>
      <c r="G8852" s="56"/>
      <c r="H8852" s="56"/>
      <c r="I8852" s="56"/>
      <c r="J8852" s="61"/>
    </row>
    <row r="8853" spans="1:10">
      <c r="A8853" s="58"/>
      <c r="B8853" s="58"/>
      <c r="C8853" s="58"/>
      <c r="D8853" s="59"/>
      <c r="E8853" s="59"/>
      <c r="F8853" s="59"/>
      <c r="G8853" s="59"/>
      <c r="H8853" s="59"/>
      <c r="I8853" s="59"/>
      <c r="J8853" s="62"/>
    </row>
    <row r="8854" spans="1:10">
      <c r="A8854" s="55"/>
      <c r="B8854" s="55"/>
      <c r="C8854" s="55"/>
      <c r="D8854" s="56"/>
      <c r="E8854" s="56"/>
      <c r="F8854" s="56"/>
      <c r="G8854" s="56"/>
      <c r="H8854" s="56"/>
      <c r="I8854" s="56"/>
      <c r="J8854" s="61"/>
    </row>
    <row r="8855" spans="1:10">
      <c r="A8855" s="58"/>
      <c r="B8855" s="58"/>
      <c r="C8855" s="58"/>
      <c r="D8855" s="59"/>
      <c r="E8855" s="59"/>
      <c r="F8855" s="59"/>
      <c r="G8855" s="59"/>
      <c r="H8855" s="59"/>
      <c r="I8855" s="59"/>
      <c r="J8855" s="62"/>
    </row>
    <row r="8856" spans="1:10">
      <c r="A8856" s="55"/>
      <c r="B8856" s="55"/>
      <c r="C8856" s="55"/>
      <c r="D8856" s="56"/>
      <c r="E8856" s="56"/>
      <c r="F8856" s="56"/>
      <c r="G8856" s="56"/>
      <c r="H8856" s="56"/>
      <c r="I8856" s="56"/>
      <c r="J8856" s="61"/>
    </row>
    <row r="8857" spans="1:10">
      <c r="A8857" s="58"/>
      <c r="B8857" s="58"/>
      <c r="C8857" s="58"/>
      <c r="D8857" s="59"/>
      <c r="E8857" s="59"/>
      <c r="F8857" s="59"/>
      <c r="G8857" s="59"/>
      <c r="H8857" s="59"/>
      <c r="I8857" s="59"/>
      <c r="J8857" s="62"/>
    </row>
    <row r="8858" spans="1:10">
      <c r="A8858" s="55"/>
      <c r="B8858" s="55"/>
      <c r="C8858" s="55"/>
      <c r="D8858" s="56"/>
      <c r="E8858" s="56"/>
      <c r="F8858" s="56"/>
      <c r="G8858" s="56"/>
      <c r="H8858" s="56"/>
      <c r="I8858" s="56"/>
      <c r="J8858" s="61"/>
    </row>
    <row r="8859" spans="1:10">
      <c r="A8859" s="58"/>
      <c r="B8859" s="58"/>
      <c r="C8859" s="58"/>
      <c r="D8859" s="59"/>
      <c r="E8859" s="59"/>
      <c r="F8859" s="59"/>
      <c r="G8859" s="59"/>
      <c r="H8859" s="59"/>
      <c r="I8859" s="59"/>
      <c r="J8859" s="62"/>
    </row>
    <row r="8860" spans="1:10">
      <c r="A8860" s="55"/>
      <c r="B8860" s="55"/>
      <c r="C8860" s="55"/>
      <c r="D8860" s="56"/>
      <c r="E8860" s="56"/>
      <c r="F8860" s="56"/>
      <c r="G8860" s="56"/>
      <c r="H8860" s="56"/>
      <c r="I8860" s="56"/>
      <c r="J8860" s="61"/>
    </row>
    <row r="8861" spans="1:10">
      <c r="A8861" s="58"/>
      <c r="B8861" s="58"/>
      <c r="C8861" s="58"/>
      <c r="D8861" s="59"/>
      <c r="E8861" s="59"/>
      <c r="F8861" s="59"/>
      <c r="G8861" s="59"/>
      <c r="H8861" s="59"/>
      <c r="I8861" s="59"/>
      <c r="J8861" s="62"/>
    </row>
    <row r="8862" spans="1:10">
      <c r="A8862" s="55"/>
      <c r="B8862" s="55"/>
      <c r="C8862" s="55"/>
      <c r="D8862" s="56"/>
      <c r="E8862" s="56"/>
      <c r="F8862" s="56"/>
      <c r="G8862" s="56"/>
      <c r="H8862" s="56"/>
      <c r="I8862" s="56"/>
      <c r="J8862" s="61"/>
    </row>
    <row r="8863" spans="1:10">
      <c r="A8863" s="58"/>
      <c r="B8863" s="58"/>
      <c r="C8863" s="58"/>
      <c r="D8863" s="59"/>
      <c r="E8863" s="59"/>
      <c r="F8863" s="59"/>
      <c r="G8863" s="59"/>
      <c r="H8863" s="59"/>
      <c r="I8863" s="59"/>
      <c r="J8863" s="62"/>
    </row>
    <row r="8864" spans="1:10">
      <c r="A8864" s="55"/>
      <c r="B8864" s="55"/>
      <c r="C8864" s="55"/>
      <c r="D8864" s="56"/>
      <c r="E8864" s="56"/>
      <c r="F8864" s="56"/>
      <c r="G8864" s="56"/>
      <c r="H8864" s="56"/>
      <c r="I8864" s="56"/>
      <c r="J8864" s="61"/>
    </row>
    <row r="8865" spans="1:10">
      <c r="A8865" s="58"/>
      <c r="B8865" s="58"/>
      <c r="C8865" s="58"/>
      <c r="D8865" s="59"/>
      <c r="E8865" s="59"/>
      <c r="F8865" s="59"/>
      <c r="G8865" s="59"/>
      <c r="H8865" s="59"/>
      <c r="I8865" s="59"/>
      <c r="J8865" s="62"/>
    </row>
    <row r="8866" spans="1:10">
      <c r="A8866" s="55"/>
      <c r="B8866" s="55"/>
      <c r="C8866" s="55"/>
      <c r="D8866" s="56"/>
      <c r="E8866" s="56"/>
      <c r="F8866" s="56"/>
      <c r="G8866" s="56"/>
      <c r="H8866" s="56"/>
      <c r="I8866" s="56"/>
      <c r="J8866" s="61"/>
    </row>
    <row r="8867" spans="1:10">
      <c r="A8867" s="58"/>
      <c r="B8867" s="58"/>
      <c r="C8867" s="58"/>
      <c r="D8867" s="59"/>
      <c r="E8867" s="59"/>
      <c r="F8867" s="59"/>
      <c r="G8867" s="59"/>
      <c r="H8867" s="59"/>
      <c r="I8867" s="59"/>
      <c r="J8867" s="62"/>
    </row>
    <row r="8868" spans="1:10">
      <c r="A8868" s="55"/>
      <c r="B8868" s="55"/>
      <c r="C8868" s="55"/>
      <c r="D8868" s="56"/>
      <c r="E8868" s="56"/>
      <c r="F8868" s="56"/>
      <c r="G8868" s="56"/>
      <c r="H8868" s="56"/>
      <c r="I8868" s="56"/>
      <c r="J8868" s="61"/>
    </row>
    <row r="8869" spans="1:10">
      <c r="A8869" s="58"/>
      <c r="B8869" s="58"/>
      <c r="C8869" s="58"/>
      <c r="D8869" s="59"/>
      <c r="E8869" s="59"/>
      <c r="F8869" s="59"/>
      <c r="G8869" s="59"/>
      <c r="H8869" s="59"/>
      <c r="I8869" s="59"/>
      <c r="J8869" s="62"/>
    </row>
    <row r="8870" spans="1:10">
      <c r="A8870" s="55"/>
      <c r="B8870" s="55"/>
      <c r="C8870" s="55"/>
      <c r="D8870" s="56"/>
      <c r="E8870" s="56"/>
      <c r="F8870" s="56"/>
      <c r="G8870" s="56"/>
      <c r="H8870" s="56"/>
      <c r="I8870" s="56"/>
      <c r="J8870" s="61"/>
    </row>
    <row r="8871" spans="1:10">
      <c r="A8871" s="58"/>
      <c r="B8871" s="58"/>
      <c r="C8871" s="58"/>
      <c r="D8871" s="59"/>
      <c r="E8871" s="59"/>
      <c r="F8871" s="59"/>
      <c r="G8871" s="59"/>
      <c r="H8871" s="59"/>
      <c r="I8871" s="59"/>
      <c r="J8871" s="62"/>
    </row>
    <row r="8872" spans="1:10">
      <c r="A8872" s="55"/>
      <c r="B8872" s="55"/>
      <c r="C8872" s="55"/>
      <c r="D8872" s="56"/>
      <c r="E8872" s="56"/>
      <c r="F8872" s="56"/>
      <c r="G8872" s="56"/>
      <c r="H8872" s="56"/>
      <c r="I8872" s="56"/>
      <c r="J8872" s="61"/>
    </row>
    <row r="8873" spans="1:10">
      <c r="A8873" s="58"/>
      <c r="B8873" s="58"/>
      <c r="C8873" s="58"/>
      <c r="D8873" s="59"/>
      <c r="E8873" s="59"/>
      <c r="F8873" s="59"/>
      <c r="G8873" s="59"/>
      <c r="H8873" s="59"/>
      <c r="I8873" s="59"/>
      <c r="J8873" s="62"/>
    </row>
    <row r="8874" spans="1:10">
      <c r="A8874" s="55"/>
      <c r="B8874" s="55"/>
      <c r="C8874" s="55"/>
      <c r="D8874" s="56"/>
      <c r="E8874" s="56"/>
      <c r="F8874" s="56"/>
      <c r="G8874" s="56"/>
      <c r="H8874" s="56"/>
      <c r="I8874" s="56"/>
      <c r="J8874" s="61"/>
    </row>
    <row r="8875" spans="1:10">
      <c r="A8875" s="58"/>
      <c r="B8875" s="58"/>
      <c r="C8875" s="58"/>
      <c r="D8875" s="59"/>
      <c r="E8875" s="59"/>
      <c r="F8875" s="59"/>
      <c r="G8875" s="59"/>
      <c r="H8875" s="59"/>
      <c r="I8875" s="59"/>
      <c r="J8875" s="62"/>
    </row>
    <row r="8876" spans="1:10">
      <c r="A8876" s="55"/>
      <c r="B8876" s="55"/>
      <c r="C8876" s="55"/>
      <c r="D8876" s="56"/>
      <c r="E8876" s="56"/>
      <c r="F8876" s="56"/>
      <c r="G8876" s="56"/>
      <c r="H8876" s="56"/>
      <c r="I8876" s="56"/>
      <c r="J8876" s="61"/>
    </row>
    <row r="8877" spans="1:10">
      <c r="A8877" s="58"/>
      <c r="B8877" s="58"/>
      <c r="C8877" s="58"/>
      <c r="D8877" s="59"/>
      <c r="E8877" s="59"/>
      <c r="F8877" s="59"/>
      <c r="G8877" s="59"/>
      <c r="H8877" s="59"/>
      <c r="I8877" s="59"/>
      <c r="J8877" s="62"/>
    </row>
    <row r="8878" spans="1:10">
      <c r="A8878" s="55"/>
      <c r="B8878" s="55"/>
      <c r="C8878" s="55"/>
      <c r="D8878" s="56"/>
      <c r="E8878" s="56"/>
      <c r="F8878" s="56"/>
      <c r="G8878" s="56"/>
      <c r="H8878" s="56"/>
      <c r="I8878" s="56"/>
      <c r="J8878" s="61"/>
    </row>
    <row r="8879" spans="1:10">
      <c r="A8879" s="58"/>
      <c r="B8879" s="58"/>
      <c r="C8879" s="58"/>
      <c r="D8879" s="59"/>
      <c r="E8879" s="59"/>
      <c r="F8879" s="59"/>
      <c r="G8879" s="59"/>
      <c r="H8879" s="59"/>
      <c r="I8879" s="59"/>
      <c r="J8879" s="62"/>
    </row>
    <row r="8880" spans="1:10">
      <c r="A8880" s="55"/>
      <c r="B8880" s="55"/>
      <c r="C8880" s="55"/>
      <c r="D8880" s="56"/>
      <c r="E8880" s="56"/>
      <c r="F8880" s="56"/>
      <c r="G8880" s="56"/>
      <c r="H8880" s="56"/>
      <c r="I8880" s="56"/>
      <c r="J8880" s="61"/>
    </row>
    <row r="8881" spans="1:10">
      <c r="A8881" s="58"/>
      <c r="B8881" s="58"/>
      <c r="C8881" s="58"/>
      <c r="D8881" s="59"/>
      <c r="E8881" s="59"/>
      <c r="F8881" s="59"/>
      <c r="G8881" s="59"/>
      <c r="H8881" s="59"/>
      <c r="I8881" s="59"/>
      <c r="J8881" s="62"/>
    </row>
    <row r="8882" spans="1:10">
      <c r="A8882" s="55"/>
      <c r="B8882" s="55"/>
      <c r="C8882" s="55"/>
      <c r="D8882" s="56"/>
      <c r="E8882" s="56"/>
      <c r="F8882" s="56"/>
      <c r="G8882" s="56"/>
      <c r="H8882" s="56"/>
      <c r="I8882" s="56"/>
      <c r="J8882" s="61"/>
    </row>
    <row r="8883" spans="1:10">
      <c r="A8883" s="58"/>
      <c r="B8883" s="58"/>
      <c r="C8883" s="58"/>
      <c r="D8883" s="59"/>
      <c r="E8883" s="59"/>
      <c r="F8883" s="59"/>
      <c r="G8883" s="59"/>
      <c r="H8883" s="59"/>
      <c r="I8883" s="59"/>
      <c r="J8883" s="62"/>
    </row>
    <row r="8884" spans="1:10">
      <c r="A8884" s="55"/>
      <c r="B8884" s="55"/>
      <c r="C8884" s="55"/>
      <c r="D8884" s="56"/>
      <c r="E8884" s="56"/>
      <c r="F8884" s="56"/>
      <c r="G8884" s="56"/>
      <c r="H8884" s="56"/>
      <c r="I8884" s="56"/>
      <c r="J8884" s="61"/>
    </row>
    <row r="8885" spans="1:10">
      <c r="A8885" s="58"/>
      <c r="B8885" s="58"/>
      <c r="C8885" s="58"/>
      <c r="D8885" s="59"/>
      <c r="E8885" s="59"/>
      <c r="F8885" s="59"/>
      <c r="G8885" s="59"/>
      <c r="H8885" s="59"/>
      <c r="I8885" s="59"/>
      <c r="J8885" s="62"/>
    </row>
    <row r="8886" spans="1:10">
      <c r="A8886" s="55"/>
      <c r="B8886" s="55"/>
      <c r="C8886" s="55"/>
      <c r="D8886" s="56"/>
      <c r="E8886" s="56"/>
      <c r="F8886" s="56"/>
      <c r="G8886" s="56"/>
      <c r="H8886" s="56"/>
      <c r="I8886" s="56"/>
      <c r="J8886" s="61"/>
    </row>
    <row r="8887" spans="1:10">
      <c r="A8887" s="58"/>
      <c r="B8887" s="58"/>
      <c r="C8887" s="58"/>
      <c r="D8887" s="59"/>
      <c r="E8887" s="59"/>
      <c r="F8887" s="59"/>
      <c r="G8887" s="59"/>
      <c r="H8887" s="59"/>
      <c r="I8887" s="59"/>
      <c r="J8887" s="62"/>
    </row>
    <row r="8888" spans="1:10">
      <c r="A8888" s="55"/>
      <c r="B8888" s="55"/>
      <c r="C8888" s="55"/>
      <c r="D8888" s="56"/>
      <c r="E8888" s="56"/>
      <c r="F8888" s="56"/>
      <c r="G8888" s="56"/>
      <c r="H8888" s="56"/>
      <c r="I8888" s="56"/>
      <c r="J8888" s="61"/>
    </row>
    <row r="8889" spans="1:10">
      <c r="A8889" s="58"/>
      <c r="B8889" s="58"/>
      <c r="C8889" s="58"/>
      <c r="D8889" s="59"/>
      <c r="E8889" s="59"/>
      <c r="F8889" s="59"/>
      <c r="G8889" s="59"/>
      <c r="H8889" s="59"/>
      <c r="I8889" s="59"/>
      <c r="J8889" s="62"/>
    </row>
    <row r="8890" spans="1:10">
      <c r="A8890" s="55"/>
      <c r="B8890" s="55"/>
      <c r="C8890" s="55"/>
      <c r="D8890" s="56"/>
      <c r="E8890" s="56"/>
      <c r="F8890" s="56"/>
      <c r="G8890" s="56"/>
      <c r="H8890" s="56"/>
      <c r="I8890" s="56"/>
      <c r="J8890" s="61"/>
    </row>
    <row r="8891" spans="1:10">
      <c r="A8891" s="58"/>
      <c r="B8891" s="58"/>
      <c r="C8891" s="58"/>
      <c r="D8891" s="59"/>
      <c r="E8891" s="59"/>
      <c r="F8891" s="59"/>
      <c r="G8891" s="59"/>
      <c r="H8891" s="59"/>
      <c r="I8891" s="59"/>
      <c r="J8891" s="62"/>
    </row>
    <row r="8892" spans="1:10">
      <c r="A8892" s="55"/>
      <c r="B8892" s="55"/>
      <c r="C8892" s="55"/>
      <c r="D8892" s="56"/>
      <c r="E8892" s="56"/>
      <c r="F8892" s="56"/>
      <c r="G8892" s="56"/>
      <c r="H8892" s="56"/>
      <c r="I8892" s="56"/>
      <c r="J8892" s="61"/>
    </row>
    <row r="8893" spans="1:10">
      <c r="A8893" s="58"/>
      <c r="B8893" s="58"/>
      <c r="C8893" s="58"/>
      <c r="D8893" s="59"/>
      <c r="E8893" s="59"/>
      <c r="F8893" s="59"/>
      <c r="G8893" s="59"/>
      <c r="H8893" s="59"/>
      <c r="I8893" s="59"/>
      <c r="J8893" s="62"/>
    </row>
    <row r="8894" spans="1:10">
      <c r="A8894" s="55"/>
      <c r="B8894" s="55"/>
      <c r="C8894" s="55"/>
      <c r="D8894" s="56"/>
      <c r="E8894" s="56"/>
      <c r="F8894" s="56"/>
      <c r="G8894" s="56"/>
      <c r="H8894" s="56"/>
      <c r="I8894" s="56"/>
      <c r="J8894" s="61"/>
    </row>
    <row r="8895" spans="1:10">
      <c r="A8895" s="58"/>
      <c r="B8895" s="58"/>
      <c r="C8895" s="58"/>
      <c r="D8895" s="59"/>
      <c r="E8895" s="59"/>
      <c r="F8895" s="59"/>
      <c r="G8895" s="59"/>
      <c r="H8895" s="59"/>
      <c r="I8895" s="59"/>
      <c r="J8895" s="62"/>
    </row>
    <row r="8896" spans="1:10">
      <c r="A8896" s="55"/>
      <c r="B8896" s="55"/>
      <c r="C8896" s="55"/>
      <c r="D8896" s="56"/>
      <c r="E8896" s="56"/>
      <c r="F8896" s="56"/>
      <c r="G8896" s="56"/>
      <c r="H8896" s="56"/>
      <c r="I8896" s="56"/>
      <c r="J8896" s="61"/>
    </row>
    <row r="8897" spans="1:10">
      <c r="A8897" s="58"/>
      <c r="B8897" s="58"/>
      <c r="C8897" s="58"/>
      <c r="D8897" s="59"/>
      <c r="E8897" s="59"/>
      <c r="F8897" s="59"/>
      <c r="G8897" s="59"/>
      <c r="H8897" s="59"/>
      <c r="I8897" s="59"/>
      <c r="J8897" s="62"/>
    </row>
    <row r="8898" spans="1:10">
      <c r="A8898" s="55"/>
      <c r="B8898" s="55"/>
      <c r="C8898" s="55"/>
      <c r="D8898" s="56"/>
      <c r="E8898" s="56"/>
      <c r="F8898" s="56"/>
      <c r="G8898" s="56"/>
      <c r="H8898" s="56"/>
      <c r="I8898" s="56"/>
      <c r="J8898" s="61"/>
    </row>
    <row r="8899" spans="1:10">
      <c r="A8899" s="58"/>
      <c r="B8899" s="58"/>
      <c r="C8899" s="58"/>
      <c r="D8899" s="59"/>
      <c r="E8899" s="59"/>
      <c r="F8899" s="59"/>
      <c r="G8899" s="59"/>
      <c r="H8899" s="59"/>
      <c r="I8899" s="59"/>
      <c r="J8899" s="62"/>
    </row>
    <row r="8900" spans="1:10">
      <c r="A8900" s="55"/>
      <c r="B8900" s="55"/>
      <c r="C8900" s="55"/>
      <c r="D8900" s="56"/>
      <c r="E8900" s="56"/>
      <c r="F8900" s="56"/>
      <c r="G8900" s="56"/>
      <c r="H8900" s="56"/>
      <c r="I8900" s="56"/>
      <c r="J8900" s="61"/>
    </row>
    <row r="8901" spans="1:10">
      <c r="A8901" s="58"/>
      <c r="B8901" s="58"/>
      <c r="C8901" s="58"/>
      <c r="D8901" s="59"/>
      <c r="E8901" s="59"/>
      <c r="F8901" s="59"/>
      <c r="G8901" s="59"/>
      <c r="H8901" s="59"/>
      <c r="I8901" s="59"/>
      <c r="J8901" s="62"/>
    </row>
    <row r="8902" spans="1:10">
      <c r="A8902" s="55"/>
      <c r="B8902" s="55"/>
      <c r="C8902" s="55"/>
      <c r="D8902" s="56"/>
      <c r="E8902" s="56"/>
      <c r="F8902" s="56"/>
      <c r="G8902" s="56"/>
      <c r="H8902" s="56"/>
      <c r="I8902" s="56"/>
      <c r="J8902" s="61"/>
    </row>
    <row r="8903" spans="1:10">
      <c r="A8903" s="58"/>
      <c r="B8903" s="58"/>
      <c r="C8903" s="58"/>
      <c r="D8903" s="59"/>
      <c r="E8903" s="59"/>
      <c r="F8903" s="59"/>
      <c r="G8903" s="59"/>
      <c r="H8903" s="59"/>
      <c r="I8903" s="59"/>
      <c r="J8903" s="62"/>
    </row>
    <row r="8904" spans="1:10">
      <c r="A8904" s="55"/>
      <c r="B8904" s="55"/>
      <c r="C8904" s="55"/>
      <c r="D8904" s="56"/>
      <c r="E8904" s="56"/>
      <c r="F8904" s="56"/>
      <c r="G8904" s="56"/>
      <c r="H8904" s="56"/>
      <c r="I8904" s="56"/>
      <c r="J8904" s="61"/>
    </row>
    <row r="8905" spans="1:10">
      <c r="A8905" s="58"/>
      <c r="B8905" s="58"/>
      <c r="C8905" s="58"/>
      <c r="D8905" s="59"/>
      <c r="E8905" s="59"/>
      <c r="F8905" s="59"/>
      <c r="G8905" s="59"/>
      <c r="H8905" s="59"/>
      <c r="I8905" s="59"/>
      <c r="J8905" s="62"/>
    </row>
    <row r="8906" spans="1:10">
      <c r="A8906" s="55"/>
      <c r="B8906" s="55"/>
      <c r="C8906" s="55"/>
      <c r="D8906" s="56"/>
      <c r="E8906" s="56"/>
      <c r="F8906" s="56"/>
      <c r="G8906" s="56"/>
      <c r="H8906" s="56"/>
      <c r="I8906" s="56"/>
      <c r="J8906" s="61"/>
    </row>
    <row r="8907" spans="1:10">
      <c r="A8907" s="58"/>
      <c r="B8907" s="58"/>
      <c r="C8907" s="58"/>
      <c r="D8907" s="59"/>
      <c r="E8907" s="59"/>
      <c r="F8907" s="59"/>
      <c r="G8907" s="59"/>
      <c r="H8907" s="59"/>
      <c r="I8907" s="59"/>
      <c r="J8907" s="62"/>
    </row>
    <row r="8908" spans="1:10">
      <c r="A8908" s="55"/>
      <c r="B8908" s="55"/>
      <c r="C8908" s="55"/>
      <c r="D8908" s="56"/>
      <c r="E8908" s="56"/>
      <c r="F8908" s="56"/>
      <c r="G8908" s="56"/>
      <c r="H8908" s="56"/>
      <c r="I8908" s="56"/>
      <c r="J8908" s="61"/>
    </row>
    <row r="8909" spans="1:10">
      <c r="A8909" s="58"/>
      <c r="B8909" s="58"/>
      <c r="C8909" s="58"/>
      <c r="D8909" s="59"/>
      <c r="E8909" s="59"/>
      <c r="F8909" s="59"/>
      <c r="G8909" s="59"/>
      <c r="H8909" s="59"/>
      <c r="I8909" s="59"/>
      <c r="J8909" s="62"/>
    </row>
    <row r="8910" spans="1:10">
      <c r="A8910" s="55"/>
      <c r="B8910" s="55"/>
      <c r="C8910" s="55"/>
      <c r="D8910" s="56"/>
      <c r="E8910" s="56"/>
      <c r="F8910" s="56"/>
      <c r="G8910" s="56"/>
      <c r="H8910" s="56"/>
      <c r="I8910" s="56"/>
      <c r="J8910" s="61"/>
    </row>
    <row r="8911" spans="1:10">
      <c r="A8911" s="58"/>
      <c r="B8911" s="58"/>
      <c r="C8911" s="58"/>
      <c r="D8911" s="59"/>
      <c r="E8911" s="59"/>
      <c r="F8911" s="59"/>
      <c r="G8911" s="59"/>
      <c r="H8911" s="59"/>
      <c r="I8911" s="59"/>
      <c r="J8911" s="62"/>
    </row>
    <row r="8912" spans="1:10">
      <c r="A8912" s="55"/>
      <c r="B8912" s="55"/>
      <c r="C8912" s="55"/>
      <c r="D8912" s="56"/>
      <c r="E8912" s="56"/>
      <c r="F8912" s="56"/>
      <c r="G8912" s="56"/>
      <c r="H8912" s="56"/>
      <c r="I8912" s="56"/>
      <c r="J8912" s="61"/>
    </row>
    <row r="8913" spans="1:10">
      <c r="A8913" s="58"/>
      <c r="B8913" s="58"/>
      <c r="C8913" s="58"/>
      <c r="D8913" s="59"/>
      <c r="E8913" s="59"/>
      <c r="F8913" s="59"/>
      <c r="G8913" s="59"/>
      <c r="H8913" s="59"/>
      <c r="I8913" s="59"/>
      <c r="J8913" s="62"/>
    </row>
    <row r="8914" spans="1:10">
      <c r="A8914" s="55"/>
      <c r="B8914" s="55"/>
      <c r="C8914" s="55"/>
      <c r="D8914" s="56"/>
      <c r="E8914" s="56"/>
      <c r="F8914" s="56"/>
      <c r="G8914" s="56"/>
      <c r="H8914" s="56"/>
      <c r="I8914" s="56"/>
      <c r="J8914" s="61"/>
    </row>
    <row r="8915" spans="1:10">
      <c r="A8915" s="58"/>
      <c r="B8915" s="58"/>
      <c r="C8915" s="58"/>
      <c r="D8915" s="59"/>
      <c r="E8915" s="59"/>
      <c r="F8915" s="59"/>
      <c r="G8915" s="59"/>
      <c r="H8915" s="59"/>
      <c r="I8915" s="59"/>
      <c r="J8915" s="62"/>
    </row>
    <row r="8916" spans="1:10">
      <c r="A8916" s="55"/>
      <c r="B8916" s="55"/>
      <c r="C8916" s="55"/>
      <c r="D8916" s="56"/>
      <c r="E8916" s="56"/>
      <c r="F8916" s="56"/>
      <c r="G8916" s="56"/>
      <c r="H8916" s="56"/>
      <c r="I8916" s="56"/>
      <c r="J8916" s="61"/>
    </row>
    <row r="8917" spans="1:10">
      <c r="A8917" s="58"/>
      <c r="B8917" s="58"/>
      <c r="C8917" s="58"/>
      <c r="D8917" s="59"/>
      <c r="E8917" s="59"/>
      <c r="F8917" s="59"/>
      <c r="G8917" s="59"/>
      <c r="H8917" s="59"/>
      <c r="I8917" s="59"/>
      <c r="J8917" s="62"/>
    </row>
    <row r="8918" spans="1:10">
      <c r="A8918" s="55"/>
      <c r="B8918" s="55"/>
      <c r="C8918" s="55"/>
      <c r="D8918" s="56"/>
      <c r="E8918" s="56"/>
      <c r="F8918" s="56"/>
      <c r="G8918" s="56"/>
      <c r="H8918" s="56"/>
      <c r="I8918" s="56"/>
      <c r="J8918" s="61"/>
    </row>
    <row r="8919" spans="1:10">
      <c r="A8919" s="58"/>
      <c r="B8919" s="58"/>
      <c r="C8919" s="58"/>
      <c r="D8919" s="59"/>
      <c r="E8919" s="59"/>
      <c r="F8919" s="59"/>
      <c r="G8919" s="59"/>
      <c r="H8919" s="59"/>
      <c r="I8919" s="59"/>
      <c r="J8919" s="62"/>
    </row>
    <row r="8920" spans="1:10">
      <c r="A8920" s="55"/>
      <c r="B8920" s="55"/>
      <c r="C8920" s="55"/>
      <c r="D8920" s="56"/>
      <c r="E8920" s="56"/>
      <c r="F8920" s="56"/>
      <c r="G8920" s="56"/>
      <c r="H8920" s="56"/>
      <c r="I8920" s="56"/>
      <c r="J8920" s="61"/>
    </row>
    <row r="8921" spans="1:10">
      <c r="A8921" s="58"/>
      <c r="B8921" s="58"/>
      <c r="C8921" s="58"/>
      <c r="D8921" s="59"/>
      <c r="E8921" s="59"/>
      <c r="F8921" s="59"/>
      <c r="G8921" s="59"/>
      <c r="H8921" s="59"/>
      <c r="I8921" s="59"/>
      <c r="J8921" s="62"/>
    </row>
    <row r="8922" spans="1:10">
      <c r="A8922" s="55"/>
      <c r="B8922" s="55"/>
      <c r="C8922" s="55"/>
      <c r="D8922" s="56"/>
      <c r="E8922" s="56"/>
      <c r="F8922" s="56"/>
      <c r="G8922" s="56"/>
      <c r="H8922" s="56"/>
      <c r="I8922" s="56"/>
      <c r="J8922" s="61"/>
    </row>
    <row r="8923" spans="1:10">
      <c r="A8923" s="58"/>
      <c r="B8923" s="58"/>
      <c r="C8923" s="58"/>
      <c r="D8923" s="59"/>
      <c r="E8923" s="59"/>
      <c r="F8923" s="59"/>
      <c r="G8923" s="59"/>
      <c r="H8923" s="59"/>
      <c r="I8923" s="59"/>
      <c r="J8923" s="62"/>
    </row>
    <row r="8924" spans="1:10">
      <c r="A8924" s="55"/>
      <c r="B8924" s="55"/>
      <c r="C8924" s="55"/>
      <c r="D8924" s="56"/>
      <c r="E8924" s="56"/>
      <c r="F8924" s="56"/>
      <c r="G8924" s="56"/>
      <c r="H8924" s="56"/>
      <c r="I8924" s="56"/>
      <c r="J8924" s="61"/>
    </row>
    <row r="8925" spans="1:10">
      <c r="A8925" s="58"/>
      <c r="B8925" s="58"/>
      <c r="C8925" s="58"/>
      <c r="D8925" s="59"/>
      <c r="E8925" s="59"/>
      <c r="F8925" s="59"/>
      <c r="G8925" s="59"/>
      <c r="H8925" s="59"/>
      <c r="I8925" s="59"/>
      <c r="J8925" s="62"/>
    </row>
    <row r="8926" spans="1:10">
      <c r="A8926" s="55"/>
      <c r="B8926" s="55"/>
      <c r="C8926" s="55"/>
      <c r="D8926" s="56"/>
      <c r="E8926" s="56"/>
      <c r="F8926" s="56"/>
      <c r="G8926" s="56"/>
      <c r="H8926" s="56"/>
      <c r="I8926" s="56"/>
      <c r="J8926" s="61"/>
    </row>
    <row r="8927" spans="1:10">
      <c r="A8927" s="58"/>
      <c r="B8927" s="58"/>
      <c r="C8927" s="58"/>
      <c r="D8927" s="59"/>
      <c r="E8927" s="59"/>
      <c r="F8927" s="59"/>
      <c r="G8927" s="59"/>
      <c r="H8927" s="59"/>
      <c r="I8927" s="59"/>
      <c r="J8927" s="62"/>
    </row>
    <row r="8928" spans="1:10">
      <c r="A8928" s="55"/>
      <c r="B8928" s="55"/>
      <c r="C8928" s="55"/>
      <c r="D8928" s="56"/>
      <c r="E8928" s="56"/>
      <c r="F8928" s="56"/>
      <c r="G8928" s="56"/>
      <c r="H8928" s="56"/>
      <c r="I8928" s="56"/>
      <c r="J8928" s="61"/>
    </row>
    <row r="8929" spans="1:10">
      <c r="A8929" s="58"/>
      <c r="B8929" s="58"/>
      <c r="C8929" s="58"/>
      <c r="D8929" s="59"/>
      <c r="E8929" s="59"/>
      <c r="F8929" s="59"/>
      <c r="G8929" s="59"/>
      <c r="H8929" s="59"/>
      <c r="I8929" s="59"/>
      <c r="J8929" s="62"/>
    </row>
    <row r="8930" spans="1:10">
      <c r="A8930" s="55"/>
      <c r="B8930" s="55"/>
      <c r="C8930" s="55"/>
      <c r="D8930" s="56"/>
      <c r="E8930" s="56"/>
      <c r="F8930" s="56"/>
      <c r="G8930" s="56"/>
      <c r="H8930" s="56"/>
      <c r="I8930" s="56"/>
      <c r="J8930" s="61"/>
    </row>
    <row r="8931" spans="1:10">
      <c r="A8931" s="58"/>
      <c r="B8931" s="58"/>
      <c r="C8931" s="58"/>
      <c r="D8931" s="59"/>
      <c r="E8931" s="59"/>
      <c r="F8931" s="59"/>
      <c r="G8931" s="59"/>
      <c r="H8931" s="59"/>
      <c r="I8931" s="59"/>
      <c r="J8931" s="62"/>
    </row>
    <row r="8932" spans="1:10">
      <c r="A8932" s="55"/>
      <c r="B8932" s="55"/>
      <c r="C8932" s="55"/>
      <c r="D8932" s="56"/>
      <c r="E8932" s="56"/>
      <c r="F8932" s="56"/>
      <c r="G8932" s="56"/>
      <c r="H8932" s="56"/>
      <c r="I8932" s="56"/>
      <c r="J8932" s="61"/>
    </row>
    <row r="8933" spans="1:10">
      <c r="A8933" s="58"/>
      <c r="B8933" s="58"/>
      <c r="C8933" s="58"/>
      <c r="D8933" s="59"/>
      <c r="E8933" s="59"/>
      <c r="F8933" s="59"/>
      <c r="G8933" s="59"/>
      <c r="H8933" s="59"/>
      <c r="I8933" s="59"/>
      <c r="J8933" s="62"/>
    </row>
    <row r="8934" spans="1:10">
      <c r="A8934" s="55"/>
      <c r="B8934" s="55"/>
      <c r="C8934" s="55"/>
      <c r="D8934" s="56"/>
      <c r="E8934" s="56"/>
      <c r="F8934" s="56"/>
      <c r="G8934" s="56"/>
      <c r="H8934" s="56"/>
      <c r="I8934" s="56"/>
      <c r="J8934" s="61"/>
    </row>
    <row r="8935" spans="1:10">
      <c r="A8935" s="58"/>
      <c r="B8935" s="58"/>
      <c r="C8935" s="58"/>
      <c r="D8935" s="59"/>
      <c r="E8935" s="59"/>
      <c r="F8935" s="59"/>
      <c r="G8935" s="59"/>
      <c r="H8935" s="59"/>
      <c r="I8935" s="59"/>
      <c r="J8935" s="62"/>
    </row>
    <row r="8936" spans="1:10">
      <c r="A8936" s="55"/>
      <c r="B8936" s="55"/>
      <c r="C8936" s="55"/>
      <c r="D8936" s="56"/>
      <c r="E8936" s="56"/>
      <c r="F8936" s="56"/>
      <c r="G8936" s="56"/>
      <c r="H8936" s="56"/>
      <c r="I8936" s="56"/>
      <c r="J8936" s="61"/>
    </row>
    <row r="8937" spans="1:10">
      <c r="A8937" s="58"/>
      <c r="B8937" s="58"/>
      <c r="C8937" s="58"/>
      <c r="D8937" s="59"/>
      <c r="E8937" s="59"/>
      <c r="F8937" s="59"/>
      <c r="G8937" s="59"/>
      <c r="H8937" s="59"/>
      <c r="I8937" s="59"/>
      <c r="J8937" s="62"/>
    </row>
    <row r="8938" spans="1:10">
      <c r="A8938" s="55"/>
      <c r="B8938" s="55"/>
      <c r="C8938" s="55"/>
      <c r="D8938" s="56"/>
      <c r="E8938" s="56"/>
      <c r="F8938" s="56"/>
      <c r="G8938" s="56"/>
      <c r="H8938" s="56"/>
      <c r="I8938" s="56"/>
      <c r="J8938" s="61"/>
    </row>
    <row r="8939" spans="1:10">
      <c r="A8939" s="58"/>
      <c r="B8939" s="58"/>
      <c r="C8939" s="58"/>
      <c r="D8939" s="59"/>
      <c r="E8939" s="59"/>
      <c r="F8939" s="59"/>
      <c r="G8939" s="59"/>
      <c r="H8939" s="59"/>
      <c r="I8939" s="59"/>
      <c r="J8939" s="62"/>
    </row>
    <row r="8940" spans="1:10">
      <c r="A8940" s="55"/>
      <c r="B8940" s="55"/>
      <c r="C8940" s="55"/>
      <c r="D8940" s="56"/>
      <c r="E8940" s="56"/>
      <c r="F8940" s="56"/>
      <c r="G8940" s="56"/>
      <c r="H8940" s="56"/>
      <c r="I8940" s="56"/>
      <c r="J8940" s="61"/>
    </row>
    <row r="8941" spans="1:10">
      <c r="A8941" s="58"/>
      <c r="B8941" s="58"/>
      <c r="C8941" s="58"/>
      <c r="D8941" s="59"/>
      <c r="E8941" s="59"/>
      <c r="F8941" s="59"/>
      <c r="G8941" s="59"/>
      <c r="H8941" s="59"/>
      <c r="I8941" s="59"/>
      <c r="J8941" s="62"/>
    </row>
    <row r="8942" spans="1:10">
      <c r="A8942" s="55"/>
      <c r="B8942" s="55"/>
      <c r="C8942" s="55"/>
      <c r="D8942" s="56"/>
      <c r="E8942" s="56"/>
      <c r="F8942" s="56"/>
      <c r="G8942" s="56"/>
      <c r="H8942" s="56"/>
      <c r="I8942" s="56"/>
      <c r="J8942" s="61"/>
    </row>
    <row r="8943" spans="1:10">
      <c r="A8943" s="58"/>
      <c r="B8943" s="58"/>
      <c r="C8943" s="58"/>
      <c r="D8943" s="59"/>
      <c r="E8943" s="59"/>
      <c r="F8943" s="59"/>
      <c r="G8943" s="59"/>
      <c r="H8943" s="59"/>
      <c r="I8943" s="59"/>
      <c r="J8943" s="62"/>
    </row>
    <row r="8944" spans="1:10">
      <c r="A8944" s="55"/>
      <c r="B8944" s="55"/>
      <c r="C8944" s="55"/>
      <c r="D8944" s="56"/>
      <c r="E8944" s="56"/>
      <c r="F8944" s="56"/>
      <c r="G8944" s="56"/>
      <c r="H8944" s="56"/>
      <c r="I8944" s="56"/>
      <c r="J8944" s="61"/>
    </row>
    <row r="8945" spans="1:10">
      <c r="A8945" s="58"/>
      <c r="B8945" s="58"/>
      <c r="C8945" s="58"/>
      <c r="D8945" s="59"/>
      <c r="E8945" s="59"/>
      <c r="F8945" s="59"/>
      <c r="G8945" s="59"/>
      <c r="H8945" s="59"/>
      <c r="I8945" s="59"/>
      <c r="J8945" s="62"/>
    </row>
    <row r="8946" spans="1:10">
      <c r="A8946" s="55"/>
      <c r="B8946" s="55"/>
      <c r="C8946" s="55"/>
      <c r="D8946" s="56"/>
      <c r="E8946" s="56"/>
      <c r="F8946" s="56"/>
      <c r="G8946" s="56"/>
      <c r="H8946" s="56"/>
      <c r="I8946" s="56"/>
      <c r="J8946" s="61"/>
    </row>
    <row r="8947" spans="1:10">
      <c r="A8947" s="58"/>
      <c r="B8947" s="58"/>
      <c r="C8947" s="58"/>
      <c r="D8947" s="59"/>
      <c r="E8947" s="59"/>
      <c r="F8947" s="59"/>
      <c r="G8947" s="59"/>
      <c r="H8947" s="59"/>
      <c r="I8947" s="59"/>
      <c r="J8947" s="62"/>
    </row>
    <row r="8948" spans="1:10">
      <c r="A8948" s="55"/>
      <c r="B8948" s="55"/>
      <c r="C8948" s="55"/>
      <c r="D8948" s="56"/>
      <c r="E8948" s="56"/>
      <c r="F8948" s="56"/>
      <c r="G8948" s="56"/>
      <c r="H8948" s="56"/>
      <c r="I8948" s="56"/>
      <c r="J8948" s="61"/>
    </row>
    <row r="8949" spans="1:10">
      <c r="A8949" s="58"/>
      <c r="B8949" s="58"/>
      <c r="C8949" s="58"/>
      <c r="D8949" s="59"/>
      <c r="E8949" s="59"/>
      <c r="F8949" s="59"/>
      <c r="G8949" s="59"/>
      <c r="H8949" s="59"/>
      <c r="I8949" s="59"/>
      <c r="J8949" s="62"/>
    </row>
    <row r="8950" spans="1:10">
      <c r="A8950" s="55"/>
      <c r="B8950" s="55"/>
      <c r="C8950" s="55"/>
      <c r="D8950" s="56"/>
      <c r="E8950" s="56"/>
      <c r="F8950" s="56"/>
      <c r="G8950" s="56"/>
      <c r="H8950" s="56"/>
      <c r="I8950" s="56"/>
      <c r="J8950" s="61"/>
    </row>
    <row r="8951" spans="1:10">
      <c r="A8951" s="58"/>
      <c r="B8951" s="58"/>
      <c r="C8951" s="58"/>
      <c r="D8951" s="59"/>
      <c r="E8951" s="59"/>
      <c r="F8951" s="59"/>
      <c r="G8951" s="59"/>
      <c r="H8951" s="59"/>
      <c r="I8951" s="59"/>
      <c r="J8951" s="62"/>
    </row>
    <row r="8952" spans="1:10">
      <c r="A8952" s="55"/>
      <c r="B8952" s="55"/>
      <c r="C8952" s="55"/>
      <c r="D8952" s="56"/>
      <c r="E8952" s="56"/>
      <c r="F8952" s="56"/>
      <c r="G8952" s="56"/>
      <c r="H8952" s="56"/>
      <c r="I8952" s="56"/>
      <c r="J8952" s="61"/>
    </row>
    <row r="8953" spans="1:10">
      <c r="A8953" s="58"/>
      <c r="B8953" s="58"/>
      <c r="C8953" s="58"/>
      <c r="D8953" s="59"/>
      <c r="E8953" s="59"/>
      <c r="F8953" s="59"/>
      <c r="G8953" s="59"/>
      <c r="H8953" s="59"/>
      <c r="I8953" s="59"/>
      <c r="J8953" s="62"/>
    </row>
    <row r="8954" spans="1:10">
      <c r="A8954" s="55"/>
      <c r="B8954" s="55"/>
      <c r="C8954" s="55"/>
      <c r="D8954" s="56"/>
      <c r="E8954" s="56"/>
      <c r="F8954" s="56"/>
      <c r="G8954" s="56"/>
      <c r="H8954" s="56"/>
      <c r="I8954" s="56"/>
      <c r="J8954" s="61"/>
    </row>
    <row r="8955" spans="1:10">
      <c r="A8955" s="58"/>
      <c r="B8955" s="58"/>
      <c r="C8955" s="58"/>
      <c r="D8955" s="59"/>
      <c r="E8955" s="59"/>
      <c r="F8955" s="59"/>
      <c r="G8955" s="59"/>
      <c r="H8955" s="59"/>
      <c r="I8955" s="59"/>
      <c r="J8955" s="62"/>
    </row>
    <row r="8956" spans="1:10">
      <c r="A8956" s="55"/>
      <c r="B8956" s="55"/>
      <c r="C8956" s="55"/>
      <c r="D8956" s="56"/>
      <c r="E8956" s="56"/>
      <c r="F8956" s="56"/>
      <c r="G8956" s="56"/>
      <c r="H8956" s="56"/>
      <c r="I8956" s="56"/>
      <c r="J8956" s="61"/>
    </row>
    <row r="8957" spans="1:10">
      <c r="A8957" s="58"/>
      <c r="B8957" s="58"/>
      <c r="C8957" s="58"/>
      <c r="D8957" s="59"/>
      <c r="E8957" s="59"/>
      <c r="F8957" s="59"/>
      <c r="G8957" s="59"/>
      <c r="H8957" s="59"/>
      <c r="I8957" s="59"/>
      <c r="J8957" s="62"/>
    </row>
    <row r="8958" spans="1:10">
      <c r="A8958" s="55"/>
      <c r="B8958" s="55"/>
      <c r="C8958" s="55"/>
      <c r="D8958" s="56"/>
      <c r="E8958" s="56"/>
      <c r="F8958" s="56"/>
      <c r="G8958" s="56"/>
      <c r="H8958" s="56"/>
      <c r="I8958" s="56"/>
      <c r="J8958" s="61"/>
    </row>
    <row r="8959" spans="1:10">
      <c r="A8959" s="58"/>
      <c r="B8959" s="58"/>
      <c r="C8959" s="58"/>
      <c r="D8959" s="59"/>
      <c r="E8959" s="59"/>
      <c r="F8959" s="59"/>
      <c r="G8959" s="59"/>
      <c r="H8959" s="59"/>
      <c r="I8959" s="59"/>
      <c r="J8959" s="62"/>
    </row>
    <row r="8960" spans="1:10">
      <c r="A8960" s="55"/>
      <c r="B8960" s="55"/>
      <c r="C8960" s="55"/>
      <c r="D8960" s="56"/>
      <c r="E8960" s="56"/>
      <c r="F8960" s="56"/>
      <c r="G8960" s="56"/>
      <c r="H8960" s="56"/>
      <c r="I8960" s="56"/>
      <c r="J8960" s="61"/>
    </row>
    <row r="8961" spans="1:10">
      <c r="A8961" s="58"/>
      <c r="B8961" s="58"/>
      <c r="C8961" s="58"/>
      <c r="D8961" s="59"/>
      <c r="E8961" s="59"/>
      <c r="F8961" s="59"/>
      <c r="G8961" s="59"/>
      <c r="H8961" s="59"/>
      <c r="I8961" s="59"/>
      <c r="J8961" s="62"/>
    </row>
    <row r="8962" spans="1:10">
      <c r="A8962" s="55"/>
      <c r="B8962" s="55"/>
      <c r="C8962" s="55"/>
      <c r="D8962" s="56"/>
      <c r="E8962" s="56"/>
      <c r="F8962" s="56"/>
      <c r="G8962" s="56"/>
      <c r="H8962" s="56"/>
      <c r="I8962" s="56"/>
      <c r="J8962" s="61"/>
    </row>
    <row r="8963" spans="1:10">
      <c r="A8963" s="58"/>
      <c r="B8963" s="58"/>
      <c r="C8963" s="58"/>
      <c r="D8963" s="59"/>
      <c r="E8963" s="59"/>
      <c r="F8963" s="59"/>
      <c r="G8963" s="59"/>
      <c r="H8963" s="59"/>
      <c r="I8963" s="59"/>
      <c r="J8963" s="62"/>
    </row>
    <row r="8964" spans="1:10">
      <c r="A8964" s="55"/>
      <c r="B8964" s="55"/>
      <c r="C8964" s="55"/>
      <c r="D8964" s="56"/>
      <c r="E8964" s="56"/>
      <c r="F8964" s="56"/>
      <c r="G8964" s="56"/>
      <c r="H8964" s="56"/>
      <c r="I8964" s="56"/>
      <c r="J8964" s="61"/>
    </row>
    <row r="8965" spans="1:10">
      <c r="A8965" s="58"/>
      <c r="B8965" s="58"/>
      <c r="C8965" s="58"/>
      <c r="D8965" s="59"/>
      <c r="E8965" s="59"/>
      <c r="F8965" s="59"/>
      <c r="G8965" s="59"/>
      <c r="H8965" s="59"/>
      <c r="I8965" s="59"/>
      <c r="J8965" s="62"/>
    </row>
    <row r="8966" spans="1:10">
      <c r="A8966" s="55"/>
      <c r="B8966" s="55"/>
      <c r="C8966" s="55"/>
      <c r="D8966" s="56"/>
      <c r="E8966" s="56"/>
      <c r="F8966" s="56"/>
      <c r="G8966" s="56"/>
      <c r="H8966" s="56"/>
      <c r="I8966" s="56"/>
      <c r="J8966" s="61"/>
    </row>
    <row r="8967" spans="1:10">
      <c r="A8967" s="58"/>
      <c r="B8967" s="58"/>
      <c r="C8967" s="58"/>
      <c r="D8967" s="59"/>
      <c r="E8967" s="59"/>
      <c r="F8967" s="59"/>
      <c r="G8967" s="59"/>
      <c r="H8967" s="59"/>
      <c r="I8967" s="59"/>
      <c r="J8967" s="62"/>
    </row>
    <row r="8968" spans="1:10">
      <c r="A8968" s="55"/>
      <c r="B8968" s="55"/>
      <c r="C8968" s="55"/>
      <c r="D8968" s="56"/>
      <c r="E8968" s="56"/>
      <c r="F8968" s="56"/>
      <c r="G8968" s="56"/>
      <c r="H8968" s="56"/>
      <c r="I8968" s="56"/>
      <c r="J8968" s="61"/>
    </row>
    <row r="8969" spans="1:10">
      <c r="A8969" s="58"/>
      <c r="B8969" s="58"/>
      <c r="C8969" s="58"/>
      <c r="D8969" s="59"/>
      <c r="E8969" s="59"/>
      <c r="F8969" s="59"/>
      <c r="G8969" s="59"/>
      <c r="H8969" s="59"/>
      <c r="I8969" s="59"/>
      <c r="J8969" s="62"/>
    </row>
    <row r="8970" spans="1:10">
      <c r="A8970" s="55"/>
      <c r="B8970" s="55"/>
      <c r="C8970" s="55"/>
      <c r="D8970" s="56"/>
      <c r="E8970" s="56"/>
      <c r="F8970" s="56"/>
      <c r="G8970" s="56"/>
      <c r="H8970" s="56"/>
      <c r="I8970" s="56"/>
      <c r="J8970" s="61"/>
    </row>
    <row r="8971" spans="1:10">
      <c r="A8971" s="58"/>
      <c r="B8971" s="58"/>
      <c r="C8971" s="58"/>
      <c r="D8971" s="59"/>
      <c r="E8971" s="59"/>
      <c r="F8971" s="59"/>
      <c r="G8971" s="59"/>
      <c r="H8971" s="59"/>
      <c r="I8971" s="59"/>
      <c r="J8971" s="62"/>
    </row>
    <row r="8972" spans="1:10">
      <c r="A8972" s="55"/>
      <c r="B8972" s="55"/>
      <c r="C8972" s="55"/>
      <c r="D8972" s="56"/>
      <c r="E8972" s="56"/>
      <c r="F8972" s="56"/>
      <c r="G8972" s="56"/>
      <c r="H8972" s="56"/>
      <c r="I8972" s="56"/>
      <c r="J8972" s="61"/>
    </row>
    <row r="8973" spans="1:10">
      <c r="A8973" s="58"/>
      <c r="B8973" s="58"/>
      <c r="C8973" s="58"/>
      <c r="D8973" s="59"/>
      <c r="E8973" s="59"/>
      <c r="F8973" s="59"/>
      <c r="G8973" s="59"/>
      <c r="H8973" s="59"/>
      <c r="I8973" s="59"/>
      <c r="J8973" s="62"/>
    </row>
    <row r="8974" spans="1:10">
      <c r="A8974" s="55"/>
      <c r="B8974" s="55"/>
      <c r="C8974" s="55"/>
      <c r="D8974" s="56"/>
      <c r="E8974" s="56"/>
      <c r="F8974" s="56"/>
      <c r="G8974" s="56"/>
      <c r="H8974" s="56"/>
      <c r="I8974" s="56"/>
      <c r="J8974" s="61"/>
    </row>
    <row r="8975" spans="1:10">
      <c r="A8975" s="58"/>
      <c r="B8975" s="58"/>
      <c r="C8975" s="58"/>
      <c r="D8975" s="59"/>
      <c r="E8975" s="59"/>
      <c r="F8975" s="59"/>
      <c r="G8975" s="59"/>
      <c r="H8975" s="59"/>
      <c r="I8975" s="59"/>
      <c r="J8975" s="62"/>
    </row>
    <row r="8976" spans="1:10">
      <c r="A8976" s="55"/>
      <c r="B8976" s="55"/>
      <c r="C8976" s="55"/>
      <c r="D8976" s="56"/>
      <c r="E8976" s="56"/>
      <c r="F8976" s="56"/>
      <c r="G8976" s="56"/>
      <c r="H8976" s="56"/>
      <c r="I8976" s="56"/>
      <c r="J8976" s="61"/>
    </row>
    <row r="8977" spans="1:10">
      <c r="A8977" s="58"/>
      <c r="B8977" s="58"/>
      <c r="C8977" s="58"/>
      <c r="D8977" s="59"/>
      <c r="E8977" s="59"/>
      <c r="F8977" s="59"/>
      <c r="G8977" s="59"/>
      <c r="H8977" s="59"/>
      <c r="I8977" s="59"/>
      <c r="J8977" s="62"/>
    </row>
    <row r="8978" spans="1:10">
      <c r="A8978" s="55"/>
      <c r="B8978" s="55"/>
      <c r="C8978" s="55"/>
      <c r="D8978" s="56"/>
      <c r="E8978" s="56"/>
      <c r="F8978" s="56"/>
      <c r="G8978" s="56"/>
      <c r="H8978" s="56"/>
      <c r="I8978" s="56"/>
      <c r="J8978" s="61"/>
    </row>
    <row r="8979" spans="1:10">
      <c r="A8979" s="58"/>
      <c r="B8979" s="58"/>
      <c r="C8979" s="58"/>
      <c r="D8979" s="59"/>
      <c r="E8979" s="59"/>
      <c r="F8979" s="59"/>
      <c r="G8979" s="59"/>
      <c r="H8979" s="59"/>
      <c r="I8979" s="59"/>
      <c r="J8979" s="62"/>
    </row>
    <row r="8980" spans="1:10">
      <c r="A8980" s="55"/>
      <c r="B8980" s="55"/>
      <c r="C8980" s="55"/>
      <c r="D8980" s="56"/>
      <c r="E8980" s="56"/>
      <c r="F8980" s="56"/>
      <c r="G8980" s="56"/>
      <c r="H8980" s="56"/>
      <c r="I8980" s="56"/>
      <c r="J8980" s="61"/>
    </row>
    <row r="8981" spans="1:10">
      <c r="A8981" s="58"/>
      <c r="B8981" s="58"/>
      <c r="C8981" s="58"/>
      <c r="D8981" s="59"/>
      <c r="E8981" s="59"/>
      <c r="F8981" s="59"/>
      <c r="G8981" s="59"/>
      <c r="H8981" s="59"/>
      <c r="I8981" s="59"/>
      <c r="J8981" s="62"/>
    </row>
    <row r="8982" spans="1:10">
      <c r="A8982" s="55"/>
      <c r="B8982" s="55"/>
      <c r="C8982" s="55"/>
      <c r="D8982" s="56"/>
      <c r="E8982" s="56"/>
      <c r="F8982" s="56"/>
      <c r="G8982" s="56"/>
      <c r="H8982" s="56"/>
      <c r="I8982" s="56"/>
      <c r="J8982" s="61"/>
    </row>
    <row r="8983" spans="1:10">
      <c r="A8983" s="58"/>
      <c r="B8983" s="58"/>
      <c r="C8983" s="58"/>
      <c r="D8983" s="59"/>
      <c r="E8983" s="59"/>
      <c r="F8983" s="59"/>
      <c r="G8983" s="59"/>
      <c r="H8983" s="59"/>
      <c r="I8983" s="59"/>
      <c r="J8983" s="62"/>
    </row>
    <row r="8984" spans="1:10">
      <c r="A8984" s="55"/>
      <c r="B8984" s="55"/>
      <c r="C8984" s="55"/>
      <c r="D8984" s="56"/>
      <c r="E8984" s="56"/>
      <c r="F8984" s="56"/>
      <c r="G8984" s="56"/>
      <c r="H8984" s="56"/>
      <c r="I8984" s="56"/>
      <c r="J8984" s="61"/>
    </row>
    <row r="8985" spans="1:10">
      <c r="A8985" s="58"/>
      <c r="B8985" s="58"/>
      <c r="C8985" s="58"/>
      <c r="D8985" s="59"/>
      <c r="E8985" s="59"/>
      <c r="F8985" s="59"/>
      <c r="G8985" s="59"/>
      <c r="H8985" s="59"/>
      <c r="I8985" s="59"/>
      <c r="J8985" s="62"/>
    </row>
    <row r="8986" spans="1:10">
      <c r="A8986" s="55"/>
      <c r="B8986" s="55"/>
      <c r="C8986" s="55"/>
      <c r="D8986" s="56"/>
      <c r="E8986" s="56"/>
      <c r="F8986" s="56"/>
      <c r="G8986" s="56"/>
      <c r="H8986" s="56"/>
      <c r="I8986" s="56"/>
      <c r="J8986" s="61"/>
    </row>
    <row r="8987" spans="1:10">
      <c r="A8987" s="58"/>
      <c r="B8987" s="58"/>
      <c r="C8987" s="58"/>
      <c r="D8987" s="59"/>
      <c r="E8987" s="59"/>
      <c r="F8987" s="59"/>
      <c r="G8987" s="59"/>
      <c r="H8987" s="59"/>
      <c r="I8987" s="59"/>
      <c r="J8987" s="62"/>
    </row>
    <row r="8988" spans="1:10">
      <c r="A8988" s="55"/>
      <c r="B8988" s="55"/>
      <c r="C8988" s="55"/>
      <c r="D8988" s="56"/>
      <c r="E8988" s="56"/>
      <c r="F8988" s="56"/>
      <c r="G8988" s="56"/>
      <c r="H8988" s="56"/>
      <c r="I8988" s="56"/>
      <c r="J8988" s="61"/>
    </row>
    <row r="8989" spans="1:10">
      <c r="A8989" s="58"/>
      <c r="B8989" s="58"/>
      <c r="C8989" s="58"/>
      <c r="D8989" s="59"/>
      <c r="E8989" s="59"/>
      <c r="F8989" s="59"/>
      <c r="G8989" s="59"/>
      <c r="H8989" s="59"/>
      <c r="I8989" s="59"/>
      <c r="J8989" s="62"/>
    </row>
    <row r="8990" spans="1:10">
      <c r="A8990" s="55"/>
      <c r="B8990" s="55"/>
      <c r="C8990" s="55"/>
      <c r="D8990" s="56"/>
      <c r="E8990" s="56"/>
      <c r="F8990" s="56"/>
      <c r="G8990" s="56"/>
      <c r="H8990" s="56"/>
      <c r="I8990" s="56"/>
      <c r="J8990" s="61"/>
    </row>
    <row r="8991" spans="1:10">
      <c r="A8991" s="58"/>
      <c r="B8991" s="58"/>
      <c r="C8991" s="58"/>
      <c r="D8991" s="59"/>
      <c r="E8991" s="59"/>
      <c r="F8991" s="59"/>
      <c r="G8991" s="59"/>
      <c r="H8991" s="59"/>
      <c r="I8991" s="59"/>
      <c r="J8991" s="62"/>
    </row>
    <row r="8992" spans="1:10">
      <c r="A8992" s="55"/>
      <c r="B8992" s="55"/>
      <c r="C8992" s="55"/>
      <c r="D8992" s="56"/>
      <c r="E8992" s="56"/>
      <c r="F8992" s="56"/>
      <c r="G8992" s="56"/>
      <c r="H8992" s="56"/>
      <c r="I8992" s="56"/>
      <c r="J8992" s="61"/>
    </row>
    <row r="8993" spans="1:10">
      <c r="A8993" s="58"/>
      <c r="B8993" s="58"/>
      <c r="C8993" s="58"/>
      <c r="D8993" s="59"/>
      <c r="E8993" s="59"/>
      <c r="F8993" s="59"/>
      <c r="G8993" s="59"/>
      <c r="H8993" s="59"/>
      <c r="I8993" s="59"/>
      <c r="J8993" s="62"/>
    </row>
    <row r="8994" spans="1:10">
      <c r="A8994" s="55"/>
      <c r="B8994" s="55"/>
      <c r="C8994" s="55"/>
      <c r="D8994" s="56"/>
      <c r="E8994" s="56"/>
      <c r="F8994" s="56"/>
      <c r="G8994" s="56"/>
      <c r="H8994" s="56"/>
      <c r="I8994" s="56"/>
      <c r="J8994" s="61"/>
    </row>
    <row r="8995" spans="1:10">
      <c r="A8995" s="58"/>
      <c r="B8995" s="58"/>
      <c r="C8995" s="58"/>
      <c r="D8995" s="59"/>
      <c r="E8995" s="59"/>
      <c r="F8995" s="59"/>
      <c r="G8995" s="59"/>
      <c r="H8995" s="59"/>
      <c r="I8995" s="59"/>
      <c r="J8995" s="62"/>
    </row>
    <row r="8996" spans="1:10">
      <c r="A8996" s="55"/>
      <c r="B8996" s="55"/>
      <c r="C8996" s="55"/>
      <c r="D8996" s="56"/>
      <c r="E8996" s="56"/>
      <c r="F8996" s="56"/>
      <c r="G8996" s="56"/>
      <c r="H8996" s="56"/>
      <c r="I8996" s="56"/>
      <c r="J8996" s="61"/>
    </row>
    <row r="8997" spans="1:10">
      <c r="A8997" s="58"/>
      <c r="B8997" s="58"/>
      <c r="C8997" s="58"/>
      <c r="D8997" s="59"/>
      <c r="E8997" s="59"/>
      <c r="F8997" s="59"/>
      <c r="G8997" s="59"/>
      <c r="H8997" s="59"/>
      <c r="I8997" s="59"/>
      <c r="J8997" s="62"/>
    </row>
    <row r="8998" spans="1:10">
      <c r="A8998" s="55"/>
      <c r="B8998" s="55"/>
      <c r="C8998" s="55"/>
      <c r="D8998" s="56"/>
      <c r="E8998" s="56"/>
      <c r="F8998" s="56"/>
      <c r="G8998" s="56"/>
      <c r="H8998" s="56"/>
      <c r="I8998" s="56"/>
      <c r="J8998" s="61"/>
    </row>
    <row r="8999" spans="1:10">
      <c r="A8999" s="58"/>
      <c r="B8999" s="58"/>
      <c r="C8999" s="58"/>
      <c r="D8999" s="59"/>
      <c r="E8999" s="59"/>
      <c r="F8999" s="59"/>
      <c r="G8999" s="59"/>
      <c r="H8999" s="59"/>
      <c r="I8999" s="59"/>
      <c r="J8999" s="62"/>
    </row>
    <row r="9000" spans="1:10">
      <c r="A9000" s="55"/>
      <c r="B9000" s="55"/>
      <c r="C9000" s="55"/>
      <c r="D9000" s="56"/>
      <c r="E9000" s="56"/>
      <c r="F9000" s="56"/>
      <c r="G9000" s="56"/>
      <c r="H9000" s="56"/>
      <c r="I9000" s="56"/>
      <c r="J9000" s="61"/>
    </row>
    <row r="9001" spans="1:10">
      <c r="A9001" s="58"/>
      <c r="B9001" s="58"/>
      <c r="C9001" s="58"/>
      <c r="D9001" s="59"/>
      <c r="E9001" s="59"/>
      <c r="F9001" s="59"/>
      <c r="G9001" s="59"/>
      <c r="H9001" s="59"/>
      <c r="I9001" s="59"/>
      <c r="J9001" s="62"/>
    </row>
    <row r="9002" spans="1:10">
      <c r="A9002" s="55"/>
      <c r="B9002" s="55"/>
      <c r="C9002" s="55"/>
      <c r="D9002" s="56"/>
      <c r="E9002" s="56"/>
      <c r="F9002" s="56"/>
      <c r="G9002" s="56"/>
      <c r="H9002" s="56"/>
      <c r="I9002" s="56"/>
      <c r="J9002" s="61"/>
    </row>
    <row r="9003" spans="1:10">
      <c r="A9003" s="58"/>
      <c r="B9003" s="58"/>
      <c r="C9003" s="58"/>
      <c r="D9003" s="59"/>
      <c r="E9003" s="59"/>
      <c r="F9003" s="59"/>
      <c r="G9003" s="59"/>
      <c r="H9003" s="59"/>
      <c r="I9003" s="59"/>
      <c r="J9003" s="62"/>
    </row>
    <row r="9004" spans="1:10">
      <c r="A9004" s="55"/>
      <c r="B9004" s="55"/>
      <c r="C9004" s="55"/>
      <c r="D9004" s="56"/>
      <c r="E9004" s="56"/>
      <c r="F9004" s="56"/>
      <c r="G9004" s="56"/>
      <c r="H9004" s="56"/>
      <c r="I9004" s="56"/>
      <c r="J9004" s="61"/>
    </row>
    <row r="9005" spans="1:10">
      <c r="A9005" s="58"/>
      <c r="B9005" s="58"/>
      <c r="C9005" s="58"/>
      <c r="D9005" s="59"/>
      <c r="E9005" s="59"/>
      <c r="F9005" s="59"/>
      <c r="G9005" s="59"/>
      <c r="H9005" s="59"/>
      <c r="I9005" s="59"/>
      <c r="J9005" s="62"/>
    </row>
    <row r="9006" spans="1:10">
      <c r="A9006" s="55"/>
      <c r="B9006" s="55"/>
      <c r="C9006" s="55"/>
      <c r="D9006" s="56"/>
      <c r="E9006" s="56"/>
      <c r="F9006" s="56"/>
      <c r="G9006" s="56"/>
      <c r="H9006" s="56"/>
      <c r="I9006" s="56"/>
      <c r="J9006" s="61"/>
    </row>
    <row r="9007" spans="1:10">
      <c r="A9007" s="58"/>
      <c r="B9007" s="58"/>
      <c r="C9007" s="58"/>
      <c r="D9007" s="59"/>
      <c r="E9007" s="59"/>
      <c r="F9007" s="59"/>
      <c r="G9007" s="59"/>
      <c r="H9007" s="59"/>
      <c r="I9007" s="59"/>
      <c r="J9007" s="62"/>
    </row>
    <row r="9008" spans="1:10">
      <c r="A9008" s="55"/>
      <c r="B9008" s="55"/>
      <c r="C9008" s="55"/>
      <c r="D9008" s="56"/>
      <c r="E9008" s="56"/>
      <c r="F9008" s="56"/>
      <c r="G9008" s="56"/>
      <c r="H9008" s="56"/>
      <c r="I9008" s="56"/>
      <c r="J9008" s="61"/>
    </row>
    <row r="9009" spans="1:10">
      <c r="A9009" s="58"/>
      <c r="B9009" s="58"/>
      <c r="C9009" s="58"/>
      <c r="D9009" s="59"/>
      <c r="E9009" s="59"/>
      <c r="F9009" s="59"/>
      <c r="G9009" s="59"/>
      <c r="H9009" s="59"/>
      <c r="I9009" s="59"/>
      <c r="J9009" s="62"/>
    </row>
    <row r="9010" spans="1:10">
      <c r="A9010" s="55"/>
      <c r="B9010" s="55"/>
      <c r="C9010" s="55"/>
      <c r="D9010" s="56"/>
      <c r="E9010" s="56"/>
      <c r="F9010" s="56"/>
      <c r="G9010" s="56"/>
      <c r="H9010" s="56"/>
      <c r="I9010" s="56"/>
      <c r="J9010" s="61"/>
    </row>
    <row r="9011" spans="1:10">
      <c r="A9011" s="58"/>
      <c r="B9011" s="58"/>
      <c r="C9011" s="58"/>
      <c r="D9011" s="59"/>
      <c r="E9011" s="59"/>
      <c r="F9011" s="59"/>
      <c r="G9011" s="59"/>
      <c r="H9011" s="59"/>
      <c r="I9011" s="59"/>
      <c r="J9011" s="62"/>
    </row>
    <row r="9012" spans="1:10">
      <c r="A9012" s="55"/>
      <c r="B9012" s="55"/>
      <c r="C9012" s="55"/>
      <c r="D9012" s="56"/>
      <c r="E9012" s="56"/>
      <c r="F9012" s="56"/>
      <c r="G9012" s="56"/>
      <c r="H9012" s="56"/>
      <c r="I9012" s="56"/>
      <c r="J9012" s="61"/>
    </row>
    <row r="9013" spans="1:10">
      <c r="A9013" s="58"/>
      <c r="B9013" s="58"/>
      <c r="C9013" s="58"/>
      <c r="D9013" s="59"/>
      <c r="E9013" s="59"/>
      <c r="F9013" s="59"/>
      <c r="G9013" s="59"/>
      <c r="H9013" s="59"/>
      <c r="I9013" s="59"/>
      <c r="J9013" s="62"/>
    </row>
    <row r="9014" spans="1:10">
      <c r="A9014" s="55"/>
      <c r="B9014" s="55"/>
      <c r="C9014" s="55"/>
      <c r="D9014" s="56"/>
      <c r="E9014" s="56"/>
      <c r="F9014" s="56"/>
      <c r="G9014" s="56"/>
      <c r="H9014" s="56"/>
      <c r="I9014" s="56"/>
      <c r="J9014" s="61"/>
    </row>
    <row r="9015" spans="1:10">
      <c r="A9015" s="58"/>
      <c r="B9015" s="58"/>
      <c r="C9015" s="58"/>
      <c r="D9015" s="59"/>
      <c r="E9015" s="59"/>
      <c r="F9015" s="59"/>
      <c r="G9015" s="59"/>
      <c r="H9015" s="59"/>
      <c r="I9015" s="59"/>
      <c r="J9015" s="62"/>
    </row>
    <row r="9016" spans="1:10">
      <c r="A9016" s="55"/>
      <c r="B9016" s="55"/>
      <c r="C9016" s="55"/>
      <c r="D9016" s="56"/>
      <c r="E9016" s="56"/>
      <c r="F9016" s="56"/>
      <c r="G9016" s="56"/>
      <c r="H9016" s="56"/>
      <c r="I9016" s="56"/>
      <c r="J9016" s="61"/>
    </row>
    <row r="9017" spans="1:10">
      <c r="A9017" s="58"/>
      <c r="B9017" s="58"/>
      <c r="C9017" s="58"/>
      <c r="D9017" s="59"/>
      <c r="E9017" s="59"/>
      <c r="F9017" s="59"/>
      <c r="G9017" s="59"/>
      <c r="H9017" s="59"/>
      <c r="I9017" s="59"/>
      <c r="J9017" s="62"/>
    </row>
    <row r="9018" spans="1:10">
      <c r="A9018" s="55"/>
      <c r="B9018" s="55"/>
      <c r="C9018" s="55"/>
      <c r="D9018" s="56"/>
      <c r="E9018" s="56"/>
      <c r="F9018" s="56"/>
      <c r="G9018" s="56"/>
      <c r="H9018" s="56"/>
      <c r="I9018" s="56"/>
      <c r="J9018" s="61"/>
    </row>
    <row r="9019" spans="1:10">
      <c r="A9019" s="58"/>
      <c r="B9019" s="58"/>
      <c r="C9019" s="58"/>
      <c r="D9019" s="59"/>
      <c r="E9019" s="59"/>
      <c r="F9019" s="59"/>
      <c r="G9019" s="59"/>
      <c r="H9019" s="59"/>
      <c r="I9019" s="59"/>
      <c r="J9019" s="62"/>
    </row>
    <row r="9020" spans="1:10">
      <c r="A9020" s="55"/>
      <c r="B9020" s="55"/>
      <c r="C9020" s="55"/>
      <c r="D9020" s="56"/>
      <c r="E9020" s="56"/>
      <c r="F9020" s="56"/>
      <c r="G9020" s="56"/>
      <c r="H9020" s="56"/>
      <c r="I9020" s="56"/>
      <c r="J9020" s="61"/>
    </row>
    <row r="9021" spans="1:10">
      <c r="A9021" s="58"/>
      <c r="B9021" s="58"/>
      <c r="C9021" s="58"/>
      <c r="D9021" s="59"/>
      <c r="E9021" s="59"/>
      <c r="F9021" s="59"/>
      <c r="G9021" s="59"/>
      <c r="H9021" s="59"/>
      <c r="I9021" s="59"/>
      <c r="J9021" s="62"/>
    </row>
    <row r="9022" spans="1:10">
      <c r="A9022" s="55"/>
      <c r="B9022" s="55"/>
      <c r="C9022" s="55"/>
      <c r="D9022" s="56"/>
      <c r="E9022" s="56"/>
      <c r="F9022" s="56"/>
      <c r="G9022" s="56"/>
      <c r="H9022" s="56"/>
      <c r="I9022" s="56"/>
      <c r="J9022" s="61"/>
    </row>
    <row r="9023" spans="1:10">
      <c r="A9023" s="58"/>
      <c r="B9023" s="58"/>
      <c r="C9023" s="58"/>
      <c r="D9023" s="59"/>
      <c r="E9023" s="59"/>
      <c r="F9023" s="59"/>
      <c r="G9023" s="59"/>
      <c r="H9023" s="59"/>
      <c r="I9023" s="59"/>
      <c r="J9023" s="62"/>
    </row>
    <row r="9024" spans="1:10">
      <c r="A9024" s="55"/>
      <c r="B9024" s="55"/>
      <c r="C9024" s="55"/>
      <c r="D9024" s="56"/>
      <c r="E9024" s="56"/>
      <c r="F9024" s="56"/>
      <c r="G9024" s="56"/>
      <c r="H9024" s="56"/>
      <c r="I9024" s="56"/>
      <c r="J9024" s="61"/>
    </row>
    <row r="9025" spans="1:10">
      <c r="A9025" s="58"/>
      <c r="B9025" s="58"/>
      <c r="C9025" s="58"/>
      <c r="D9025" s="59"/>
      <c r="E9025" s="59"/>
      <c r="F9025" s="59"/>
      <c r="G9025" s="59"/>
      <c r="H9025" s="59"/>
      <c r="I9025" s="59"/>
      <c r="J9025" s="62"/>
    </row>
    <row r="9026" spans="1:10">
      <c r="A9026" s="55"/>
      <c r="B9026" s="55"/>
      <c r="C9026" s="55"/>
      <c r="D9026" s="56"/>
      <c r="E9026" s="56"/>
      <c r="F9026" s="56"/>
      <c r="G9026" s="56"/>
      <c r="H9026" s="56"/>
      <c r="I9026" s="56"/>
      <c r="J9026" s="61"/>
    </row>
    <row r="9027" spans="1:10">
      <c r="A9027" s="58"/>
      <c r="B9027" s="58"/>
      <c r="C9027" s="58"/>
      <c r="D9027" s="59"/>
      <c r="E9027" s="59"/>
      <c r="F9027" s="59"/>
      <c r="G9027" s="59"/>
      <c r="H9027" s="59"/>
      <c r="I9027" s="59"/>
      <c r="J9027" s="62"/>
    </row>
    <row r="9028" spans="1:10">
      <c r="A9028" s="55"/>
      <c r="B9028" s="55"/>
      <c r="C9028" s="55"/>
      <c r="D9028" s="56"/>
      <c r="E9028" s="56"/>
      <c r="F9028" s="56"/>
      <c r="G9028" s="56"/>
      <c r="H9028" s="56"/>
      <c r="I9028" s="56"/>
      <c r="J9028" s="61"/>
    </row>
    <row r="9029" spans="1:10">
      <c r="A9029" s="58"/>
      <c r="B9029" s="58"/>
      <c r="C9029" s="58"/>
      <c r="D9029" s="59"/>
      <c r="E9029" s="59"/>
      <c r="F9029" s="59"/>
      <c r="G9029" s="59"/>
      <c r="H9029" s="59"/>
      <c r="I9029" s="59"/>
      <c r="J9029" s="62"/>
    </row>
    <row r="9030" spans="1:10">
      <c r="A9030" s="55"/>
      <c r="B9030" s="55"/>
      <c r="C9030" s="55"/>
      <c r="D9030" s="56"/>
      <c r="E9030" s="56"/>
      <c r="F9030" s="56"/>
      <c r="G9030" s="56"/>
      <c r="H9030" s="56"/>
      <c r="I9030" s="56"/>
      <c r="J9030" s="61"/>
    </row>
    <row r="9031" spans="1:10">
      <c r="A9031" s="58"/>
      <c r="B9031" s="58"/>
      <c r="C9031" s="58"/>
      <c r="D9031" s="59"/>
      <c r="E9031" s="59"/>
      <c r="F9031" s="59"/>
      <c r="G9031" s="59"/>
      <c r="H9031" s="59"/>
      <c r="I9031" s="59"/>
      <c r="J9031" s="62"/>
    </row>
    <row r="9032" spans="1:10">
      <c r="A9032" s="55"/>
      <c r="B9032" s="55"/>
      <c r="C9032" s="55"/>
      <c r="D9032" s="56"/>
      <c r="E9032" s="56"/>
      <c r="F9032" s="56"/>
      <c r="G9032" s="56"/>
      <c r="H9032" s="56"/>
      <c r="I9032" s="56"/>
      <c r="J9032" s="61"/>
    </row>
    <row r="9033" spans="1:10">
      <c r="A9033" s="58"/>
      <c r="B9033" s="58"/>
      <c r="C9033" s="58"/>
      <c r="D9033" s="59"/>
      <c r="E9033" s="59"/>
      <c r="F9033" s="59"/>
      <c r="G9033" s="59"/>
      <c r="H9033" s="59"/>
      <c r="I9033" s="59"/>
      <c r="J9033" s="62"/>
    </row>
    <row r="9034" spans="1:10">
      <c r="A9034" s="55"/>
      <c r="B9034" s="55"/>
      <c r="C9034" s="55"/>
      <c r="D9034" s="56"/>
      <c r="E9034" s="56"/>
      <c r="F9034" s="56"/>
      <c r="G9034" s="56"/>
      <c r="H9034" s="56"/>
      <c r="I9034" s="56"/>
      <c r="J9034" s="61"/>
    </row>
    <row r="9035" spans="1:10">
      <c r="A9035" s="58"/>
      <c r="B9035" s="58"/>
      <c r="C9035" s="58"/>
      <c r="D9035" s="59"/>
      <c r="E9035" s="59"/>
      <c r="F9035" s="59"/>
      <c r="G9035" s="59"/>
      <c r="H9035" s="59"/>
      <c r="I9035" s="59"/>
      <c r="J9035" s="62"/>
    </row>
    <row r="9036" spans="1:10">
      <c r="A9036" s="55"/>
      <c r="B9036" s="55"/>
      <c r="C9036" s="55"/>
      <c r="D9036" s="56"/>
      <c r="E9036" s="56"/>
      <c r="F9036" s="56"/>
      <c r="G9036" s="56"/>
      <c r="H9036" s="56"/>
      <c r="I9036" s="56"/>
      <c r="J9036" s="61"/>
    </row>
    <row r="9037" spans="1:10">
      <c r="A9037" s="58"/>
      <c r="B9037" s="58"/>
      <c r="C9037" s="58"/>
      <c r="D9037" s="59"/>
      <c r="E9037" s="59"/>
      <c r="F9037" s="59"/>
      <c r="G9037" s="59"/>
      <c r="H9037" s="59"/>
      <c r="I9037" s="59"/>
      <c r="J9037" s="62"/>
    </row>
    <row r="9038" spans="1:10">
      <c r="A9038" s="55"/>
      <c r="B9038" s="55"/>
      <c r="C9038" s="55"/>
      <c r="D9038" s="56"/>
      <c r="E9038" s="56"/>
      <c r="F9038" s="56"/>
      <c r="G9038" s="56"/>
      <c r="H9038" s="56"/>
      <c r="I9038" s="56"/>
      <c r="J9038" s="61"/>
    </row>
    <row r="9039" spans="1:10">
      <c r="A9039" s="58"/>
      <c r="B9039" s="58"/>
      <c r="C9039" s="58"/>
      <c r="D9039" s="59"/>
      <c r="E9039" s="59"/>
      <c r="F9039" s="59"/>
      <c r="G9039" s="59"/>
      <c r="H9039" s="59"/>
      <c r="I9039" s="59"/>
      <c r="J9039" s="62"/>
    </row>
    <row r="9040" spans="1:10">
      <c r="A9040" s="55"/>
      <c r="B9040" s="55"/>
      <c r="C9040" s="55"/>
      <c r="D9040" s="56"/>
      <c r="E9040" s="56"/>
      <c r="F9040" s="56"/>
      <c r="G9040" s="56"/>
      <c r="H9040" s="56"/>
      <c r="I9040" s="56"/>
      <c r="J9040" s="61"/>
    </row>
    <row r="9041" spans="1:10">
      <c r="A9041" s="58"/>
      <c r="B9041" s="58"/>
      <c r="C9041" s="58"/>
      <c r="D9041" s="59"/>
      <c r="E9041" s="59"/>
      <c r="F9041" s="59"/>
      <c r="G9041" s="59"/>
      <c r="H9041" s="59"/>
      <c r="I9041" s="59"/>
      <c r="J9041" s="62"/>
    </row>
    <row r="9042" spans="1:10">
      <c r="A9042" s="55"/>
      <c r="B9042" s="55"/>
      <c r="C9042" s="55"/>
      <c r="D9042" s="56"/>
      <c r="E9042" s="56"/>
      <c r="F9042" s="56"/>
      <c r="G9042" s="56"/>
      <c r="H9042" s="56"/>
      <c r="I9042" s="56"/>
      <c r="J9042" s="61"/>
    </row>
    <row r="9043" spans="1:10">
      <c r="A9043" s="58"/>
      <c r="B9043" s="58"/>
      <c r="C9043" s="58"/>
      <c r="D9043" s="59"/>
      <c r="E9043" s="59"/>
      <c r="F9043" s="59"/>
      <c r="G9043" s="59"/>
      <c r="H9043" s="59"/>
      <c r="I9043" s="59"/>
      <c r="J9043" s="62"/>
    </row>
    <row r="9044" spans="1:10">
      <c r="A9044" s="55"/>
      <c r="B9044" s="55"/>
      <c r="C9044" s="55"/>
      <c r="D9044" s="56"/>
      <c r="E9044" s="56"/>
      <c r="F9044" s="56"/>
      <c r="G9044" s="56"/>
      <c r="H9044" s="56"/>
      <c r="I9044" s="56"/>
      <c r="J9044" s="61"/>
    </row>
    <row r="9045" spans="1:10">
      <c r="A9045" s="58"/>
      <c r="B9045" s="58"/>
      <c r="C9045" s="58"/>
      <c r="D9045" s="59"/>
      <c r="E9045" s="59"/>
      <c r="F9045" s="59"/>
      <c r="G9045" s="59"/>
      <c r="H9045" s="59"/>
      <c r="I9045" s="59"/>
      <c r="J9045" s="62"/>
    </row>
    <row r="9046" spans="1:10">
      <c r="A9046" s="55"/>
      <c r="B9046" s="55"/>
      <c r="C9046" s="55"/>
      <c r="D9046" s="56"/>
      <c r="E9046" s="56"/>
      <c r="F9046" s="56"/>
      <c r="G9046" s="56"/>
      <c r="H9046" s="56"/>
      <c r="I9046" s="56"/>
      <c r="J9046" s="61"/>
    </row>
    <row r="9047" spans="1:10">
      <c r="A9047" s="58"/>
      <c r="B9047" s="58"/>
      <c r="C9047" s="58"/>
      <c r="D9047" s="59"/>
      <c r="E9047" s="59"/>
      <c r="F9047" s="59"/>
      <c r="G9047" s="59"/>
      <c r="H9047" s="59"/>
      <c r="I9047" s="59"/>
      <c r="J9047" s="62"/>
    </row>
    <row r="9048" spans="1:10">
      <c r="A9048" s="55"/>
      <c r="B9048" s="55"/>
      <c r="C9048" s="55"/>
      <c r="D9048" s="56"/>
      <c r="E9048" s="56"/>
      <c r="F9048" s="56"/>
      <c r="G9048" s="56"/>
      <c r="H9048" s="56"/>
      <c r="I9048" s="56"/>
      <c r="J9048" s="61"/>
    </row>
    <row r="9049" spans="1:10">
      <c r="A9049" s="58"/>
      <c r="B9049" s="58"/>
      <c r="C9049" s="58"/>
      <c r="D9049" s="59"/>
      <c r="E9049" s="59"/>
      <c r="F9049" s="59"/>
      <c r="G9049" s="59"/>
      <c r="H9049" s="59"/>
      <c r="I9049" s="59"/>
      <c r="J9049" s="62"/>
    </row>
    <row r="9050" spans="1:10">
      <c r="A9050" s="55"/>
      <c r="B9050" s="55"/>
      <c r="C9050" s="55"/>
      <c r="D9050" s="56"/>
      <c r="E9050" s="56"/>
      <c r="F9050" s="56"/>
      <c r="G9050" s="56"/>
      <c r="H9050" s="56"/>
      <c r="I9050" s="56"/>
      <c r="J9050" s="61"/>
    </row>
    <row r="9051" spans="1:10">
      <c r="A9051" s="58"/>
      <c r="B9051" s="58"/>
      <c r="C9051" s="58"/>
      <c r="D9051" s="59"/>
      <c r="E9051" s="59"/>
      <c r="F9051" s="59"/>
      <c r="G9051" s="59"/>
      <c r="H9051" s="59"/>
      <c r="I9051" s="59"/>
      <c r="J9051" s="62"/>
    </row>
    <row r="9052" spans="1:10">
      <c r="A9052" s="55"/>
      <c r="B9052" s="55"/>
      <c r="C9052" s="55"/>
      <c r="D9052" s="56"/>
      <c r="E9052" s="56"/>
      <c r="F9052" s="56"/>
      <c r="G9052" s="56"/>
      <c r="H9052" s="56"/>
      <c r="I9052" s="56"/>
      <c r="J9052" s="61"/>
    </row>
    <row r="9053" spans="1:10">
      <c r="A9053" s="58"/>
      <c r="B9053" s="58"/>
      <c r="C9053" s="58"/>
      <c r="D9053" s="59"/>
      <c r="E9053" s="59"/>
      <c r="F9053" s="59"/>
      <c r="G9053" s="59"/>
      <c r="H9053" s="59"/>
      <c r="I9053" s="59"/>
      <c r="J9053" s="62"/>
    </row>
    <row r="9054" spans="1:10">
      <c r="A9054" s="55"/>
      <c r="B9054" s="55"/>
      <c r="C9054" s="55"/>
      <c r="D9054" s="56"/>
      <c r="E9054" s="56"/>
      <c r="F9054" s="56"/>
      <c r="G9054" s="56"/>
      <c r="H9054" s="56"/>
      <c r="I9054" s="56"/>
      <c r="J9054" s="61"/>
    </row>
    <row r="9055" spans="1:10">
      <c r="A9055" s="58"/>
      <c r="B9055" s="58"/>
      <c r="C9055" s="58"/>
      <c r="D9055" s="59"/>
      <c r="E9055" s="59"/>
      <c r="F9055" s="59"/>
      <c r="G9055" s="59"/>
      <c r="H9055" s="59"/>
      <c r="I9055" s="59"/>
      <c r="J9055" s="62"/>
    </row>
    <row r="9056" spans="1:10">
      <c r="A9056" s="55"/>
      <c r="B9056" s="55"/>
      <c r="C9056" s="55"/>
      <c r="D9056" s="56"/>
      <c r="E9056" s="56"/>
      <c r="F9056" s="56"/>
      <c r="G9056" s="56"/>
      <c r="H9056" s="56"/>
      <c r="I9056" s="56"/>
      <c r="J9056" s="61"/>
    </row>
    <row r="9057" spans="1:10">
      <c r="A9057" s="58"/>
      <c r="B9057" s="58"/>
      <c r="C9057" s="58"/>
      <c r="D9057" s="59"/>
      <c r="E9057" s="59"/>
      <c r="F9057" s="59"/>
      <c r="G9057" s="59"/>
      <c r="H9057" s="59"/>
      <c r="I9057" s="59"/>
      <c r="J9057" s="62"/>
    </row>
    <row r="9058" spans="1:10">
      <c r="A9058" s="55"/>
      <c r="B9058" s="55"/>
      <c r="C9058" s="55"/>
      <c r="D9058" s="56"/>
      <c r="E9058" s="56"/>
      <c r="F9058" s="56"/>
      <c r="G9058" s="56"/>
      <c r="H9058" s="56"/>
      <c r="I9058" s="56"/>
      <c r="J9058" s="61"/>
    </row>
    <row r="9059" spans="1:10">
      <c r="A9059" s="58"/>
      <c r="B9059" s="58"/>
      <c r="C9059" s="58"/>
      <c r="D9059" s="59"/>
      <c r="E9059" s="59"/>
      <c r="F9059" s="59"/>
      <c r="G9059" s="59"/>
      <c r="H9059" s="59"/>
      <c r="I9059" s="59"/>
      <c r="J9059" s="62"/>
    </row>
    <row r="9060" spans="1:10">
      <c r="A9060" s="55"/>
      <c r="B9060" s="55"/>
      <c r="C9060" s="55"/>
      <c r="D9060" s="56"/>
      <c r="E9060" s="56"/>
      <c r="F9060" s="56"/>
      <c r="G9060" s="56"/>
      <c r="H9060" s="56"/>
      <c r="I9060" s="56"/>
      <c r="J9060" s="61"/>
    </row>
    <row r="9061" spans="1:10">
      <c r="A9061" s="58"/>
      <c r="B9061" s="58"/>
      <c r="C9061" s="58"/>
      <c r="D9061" s="59"/>
      <c r="E9061" s="59"/>
      <c r="F9061" s="59"/>
      <c r="G9061" s="59"/>
      <c r="H9061" s="59"/>
      <c r="I9061" s="59"/>
      <c r="J9061" s="62"/>
    </row>
    <row r="9062" spans="1:10">
      <c r="A9062" s="55"/>
      <c r="B9062" s="55"/>
      <c r="C9062" s="55"/>
      <c r="D9062" s="56"/>
      <c r="E9062" s="56"/>
      <c r="F9062" s="56"/>
      <c r="G9062" s="56"/>
      <c r="H9062" s="56"/>
      <c r="I9062" s="56"/>
      <c r="J9062" s="61"/>
    </row>
    <row r="9063" spans="1:10">
      <c r="A9063" s="58"/>
      <c r="B9063" s="58"/>
      <c r="C9063" s="58"/>
      <c r="D9063" s="59"/>
      <c r="E9063" s="59"/>
      <c r="F9063" s="59"/>
      <c r="G9063" s="59"/>
      <c r="H9063" s="59"/>
      <c r="I9063" s="59"/>
      <c r="J9063" s="62"/>
    </row>
    <row r="9064" spans="1:10">
      <c r="A9064" s="55"/>
      <c r="B9064" s="55"/>
      <c r="C9064" s="55"/>
      <c r="D9064" s="56"/>
      <c r="E9064" s="56"/>
      <c r="F9064" s="56"/>
      <c r="G9064" s="56"/>
      <c r="H9064" s="56"/>
      <c r="I9064" s="56"/>
      <c r="J9064" s="61"/>
    </row>
    <row r="9065" spans="1:10">
      <c r="A9065" s="58"/>
      <c r="B9065" s="58"/>
      <c r="C9065" s="58"/>
      <c r="D9065" s="59"/>
      <c r="E9065" s="59"/>
      <c r="F9065" s="59"/>
      <c r="G9065" s="59"/>
      <c r="H9065" s="59"/>
      <c r="I9065" s="59"/>
      <c r="J9065" s="62"/>
    </row>
    <row r="9066" spans="1:10">
      <c r="A9066" s="55"/>
      <c r="B9066" s="55"/>
      <c r="C9066" s="55"/>
      <c r="D9066" s="56"/>
      <c r="E9066" s="56"/>
      <c r="F9066" s="56"/>
      <c r="G9066" s="56"/>
      <c r="H9066" s="56"/>
      <c r="I9066" s="56"/>
      <c r="J9066" s="61"/>
    </row>
    <row r="9067" spans="1:10">
      <c r="A9067" s="58"/>
      <c r="B9067" s="58"/>
      <c r="C9067" s="58"/>
      <c r="D9067" s="59"/>
      <c r="E9067" s="59"/>
      <c r="F9067" s="59"/>
      <c r="G9067" s="59"/>
      <c r="H9067" s="59"/>
      <c r="I9067" s="59"/>
      <c r="J9067" s="62"/>
    </row>
    <row r="9068" spans="1:10">
      <c r="A9068" s="55"/>
      <c r="B9068" s="55"/>
      <c r="C9068" s="55"/>
      <c r="D9068" s="56"/>
      <c r="E9068" s="56"/>
      <c r="F9068" s="56"/>
      <c r="G9068" s="56"/>
      <c r="H9068" s="56"/>
      <c r="I9068" s="56"/>
      <c r="J9068" s="61"/>
    </row>
    <row r="9069" spans="1:10">
      <c r="A9069" s="58"/>
      <c r="B9069" s="58"/>
      <c r="C9069" s="58"/>
      <c r="D9069" s="59"/>
      <c r="E9069" s="59"/>
      <c r="F9069" s="59"/>
      <c r="G9069" s="59"/>
      <c r="H9069" s="59"/>
      <c r="I9069" s="59"/>
      <c r="J9069" s="62"/>
    </row>
    <row r="9070" spans="1:10">
      <c r="A9070" s="55"/>
      <c r="B9070" s="55"/>
      <c r="C9070" s="55"/>
      <c r="D9070" s="56"/>
      <c r="E9070" s="56"/>
      <c r="F9070" s="56"/>
      <c r="G9070" s="56"/>
      <c r="H9070" s="56"/>
      <c r="I9070" s="56"/>
      <c r="J9070" s="61"/>
    </row>
    <row r="9071" spans="1:10">
      <c r="A9071" s="58"/>
      <c r="B9071" s="58"/>
      <c r="C9071" s="58"/>
      <c r="D9071" s="59"/>
      <c r="E9071" s="59"/>
      <c r="F9071" s="59"/>
      <c r="G9071" s="59"/>
      <c r="H9071" s="59"/>
      <c r="I9071" s="59"/>
      <c r="J9071" s="62"/>
    </row>
    <row r="9072" spans="1:10">
      <c r="A9072" s="55"/>
      <c r="B9072" s="55"/>
      <c r="C9072" s="55"/>
      <c r="D9072" s="56"/>
      <c r="E9072" s="56"/>
      <c r="F9072" s="56"/>
      <c r="G9072" s="56"/>
      <c r="H9072" s="56"/>
      <c r="I9072" s="56"/>
      <c r="J9072" s="61"/>
    </row>
    <row r="9073" spans="1:10">
      <c r="A9073" s="58"/>
      <c r="B9073" s="58"/>
      <c r="C9073" s="58"/>
      <c r="D9073" s="59"/>
      <c r="E9073" s="59"/>
      <c r="F9073" s="59"/>
      <c r="G9073" s="59"/>
      <c r="H9073" s="59"/>
      <c r="I9073" s="59"/>
      <c r="J9073" s="62"/>
    </row>
    <row r="9074" spans="1:10">
      <c r="A9074" s="55"/>
      <c r="B9074" s="55"/>
      <c r="C9074" s="55"/>
      <c r="D9074" s="56"/>
      <c r="E9074" s="56"/>
      <c r="F9074" s="56"/>
      <c r="G9074" s="56"/>
      <c r="H9074" s="56"/>
      <c r="I9074" s="56"/>
      <c r="J9074" s="61"/>
    </row>
    <row r="9075" spans="1:10">
      <c r="A9075" s="58"/>
      <c r="B9075" s="58"/>
      <c r="C9075" s="58"/>
      <c r="D9075" s="59"/>
      <c r="E9075" s="59"/>
      <c r="F9075" s="59"/>
      <c r="G9075" s="59"/>
      <c r="H9075" s="59"/>
      <c r="I9075" s="59"/>
      <c r="J9075" s="62"/>
    </row>
    <row r="9076" spans="1:10">
      <c r="A9076" s="55"/>
      <c r="B9076" s="55"/>
      <c r="C9076" s="55"/>
      <c r="D9076" s="56"/>
      <c r="E9076" s="56"/>
      <c r="F9076" s="56"/>
      <c r="G9076" s="56"/>
      <c r="H9076" s="56"/>
      <c r="I9076" s="56"/>
      <c r="J9076" s="61"/>
    </row>
    <row r="9077" spans="1:10">
      <c r="A9077" s="58"/>
      <c r="B9077" s="58"/>
      <c r="C9077" s="58"/>
      <c r="D9077" s="59"/>
      <c r="E9077" s="59"/>
      <c r="F9077" s="59"/>
      <c r="G9077" s="59"/>
      <c r="H9077" s="59"/>
      <c r="I9077" s="59"/>
      <c r="J9077" s="62"/>
    </row>
    <row r="9078" spans="1:10">
      <c r="A9078" s="55"/>
      <c r="B9078" s="55"/>
      <c r="C9078" s="55"/>
      <c r="D9078" s="56"/>
      <c r="E9078" s="56"/>
      <c r="F9078" s="56"/>
      <c r="G9078" s="56"/>
      <c r="H9078" s="56"/>
      <c r="I9078" s="56"/>
      <c r="J9078" s="61"/>
    </row>
    <row r="9079" spans="1:10">
      <c r="A9079" s="58"/>
      <c r="B9079" s="58"/>
      <c r="C9079" s="58"/>
      <c r="D9079" s="59"/>
      <c r="E9079" s="59"/>
      <c r="F9079" s="59"/>
      <c r="G9079" s="59"/>
      <c r="H9079" s="59"/>
      <c r="I9079" s="59"/>
      <c r="J9079" s="62"/>
    </row>
    <row r="9080" spans="1:10">
      <c r="A9080" s="55"/>
      <c r="B9080" s="55"/>
      <c r="C9080" s="55"/>
      <c r="D9080" s="56"/>
      <c r="E9080" s="56"/>
      <c r="F9080" s="56"/>
      <c r="G9080" s="56"/>
      <c r="H9080" s="56"/>
      <c r="I9080" s="56"/>
      <c r="J9080" s="61"/>
    </row>
    <row r="9081" spans="1:10">
      <c r="A9081" s="58"/>
      <c r="B9081" s="58"/>
      <c r="C9081" s="58"/>
      <c r="D9081" s="59"/>
      <c r="E9081" s="59"/>
      <c r="F9081" s="59"/>
      <c r="G9081" s="59"/>
      <c r="H9081" s="59"/>
      <c r="I9081" s="59"/>
      <c r="J9081" s="62"/>
    </row>
    <row r="9082" spans="1:10">
      <c r="A9082" s="55"/>
      <c r="B9082" s="55"/>
      <c r="C9082" s="55"/>
      <c r="D9082" s="56"/>
      <c r="E9082" s="56"/>
      <c r="F9082" s="56"/>
      <c r="G9082" s="56"/>
      <c r="H9082" s="56"/>
      <c r="I9082" s="56"/>
      <c r="J9082" s="61"/>
    </row>
    <row r="9083" spans="1:10">
      <c r="A9083" s="58"/>
      <c r="B9083" s="58"/>
      <c r="C9083" s="58"/>
      <c r="D9083" s="59"/>
      <c r="E9083" s="59"/>
      <c r="F9083" s="59"/>
      <c r="G9083" s="59"/>
      <c r="H9083" s="59"/>
      <c r="I9083" s="59"/>
      <c r="J9083" s="62"/>
    </row>
    <row r="9084" spans="1:10">
      <c r="A9084" s="55"/>
      <c r="B9084" s="55"/>
      <c r="C9084" s="55"/>
      <c r="D9084" s="56"/>
      <c r="E9084" s="56"/>
      <c r="F9084" s="56"/>
      <c r="G9084" s="56"/>
      <c r="H9084" s="56"/>
      <c r="I9084" s="56"/>
      <c r="J9084" s="61"/>
    </row>
    <row r="9085" spans="1:10">
      <c r="A9085" s="58"/>
      <c r="B9085" s="58"/>
      <c r="C9085" s="58"/>
      <c r="D9085" s="59"/>
      <c r="E9085" s="59"/>
      <c r="F9085" s="59"/>
      <c r="G9085" s="59"/>
      <c r="H9085" s="59"/>
      <c r="I9085" s="59"/>
      <c r="J9085" s="62"/>
    </row>
    <row r="9086" spans="1:10">
      <c r="A9086" s="55"/>
      <c r="B9086" s="55"/>
      <c r="C9086" s="55"/>
      <c r="D9086" s="56"/>
      <c r="E9086" s="56"/>
      <c r="F9086" s="56"/>
      <c r="G9086" s="56"/>
      <c r="H9086" s="56"/>
      <c r="I9086" s="56"/>
      <c r="J9086" s="61"/>
    </row>
    <row r="9087" spans="1:10">
      <c r="A9087" s="58"/>
      <c r="B9087" s="58"/>
      <c r="C9087" s="58"/>
      <c r="D9087" s="59"/>
      <c r="E9087" s="59"/>
      <c r="F9087" s="59"/>
      <c r="G9087" s="59"/>
      <c r="H9087" s="59"/>
      <c r="I9087" s="59"/>
      <c r="J9087" s="62"/>
    </row>
    <row r="9088" spans="1:10">
      <c r="A9088" s="55"/>
      <c r="B9088" s="55"/>
      <c r="C9088" s="55"/>
      <c r="D9088" s="56"/>
      <c r="E9088" s="56"/>
      <c r="F9088" s="56"/>
      <c r="G9088" s="56"/>
      <c r="H9088" s="56"/>
      <c r="I9088" s="56"/>
      <c r="J9088" s="61"/>
    </row>
    <row r="9089" spans="1:10">
      <c r="A9089" s="58"/>
      <c r="B9089" s="58"/>
      <c r="C9089" s="58"/>
      <c r="D9089" s="59"/>
      <c r="E9089" s="59"/>
      <c r="F9089" s="59"/>
      <c r="G9089" s="59"/>
      <c r="H9089" s="59"/>
      <c r="I9089" s="59"/>
      <c r="J9089" s="62"/>
    </row>
    <row r="9090" spans="1:10">
      <c r="A9090" s="55"/>
      <c r="B9090" s="55"/>
      <c r="C9090" s="55"/>
      <c r="D9090" s="56"/>
      <c r="E9090" s="56"/>
      <c r="F9090" s="56"/>
      <c r="G9090" s="56"/>
      <c r="H9090" s="56"/>
      <c r="I9090" s="56"/>
      <c r="J9090" s="61"/>
    </row>
    <row r="9091" spans="1:10">
      <c r="A9091" s="58"/>
      <c r="B9091" s="58"/>
      <c r="C9091" s="58"/>
      <c r="D9091" s="59"/>
      <c r="E9091" s="59"/>
      <c r="F9091" s="59"/>
      <c r="G9091" s="59"/>
      <c r="H9091" s="59"/>
      <c r="I9091" s="59"/>
      <c r="J9091" s="62"/>
    </row>
    <row r="9092" spans="1:10">
      <c r="A9092" s="55"/>
      <c r="B9092" s="55"/>
      <c r="C9092" s="55"/>
      <c r="D9092" s="56"/>
      <c r="E9092" s="56"/>
      <c r="F9092" s="56"/>
      <c r="G9092" s="56"/>
      <c r="H9092" s="56"/>
      <c r="I9092" s="56"/>
      <c r="J9092" s="61"/>
    </row>
    <row r="9093" spans="1:10">
      <c r="A9093" s="58"/>
      <c r="B9093" s="58"/>
      <c r="C9093" s="58"/>
      <c r="D9093" s="59"/>
      <c r="E9093" s="59"/>
      <c r="F9093" s="59"/>
      <c r="G9093" s="59"/>
      <c r="H9093" s="59"/>
      <c r="I9093" s="59"/>
      <c r="J9093" s="62"/>
    </row>
    <row r="9094" spans="1:10">
      <c r="A9094" s="55"/>
      <c r="B9094" s="55"/>
      <c r="C9094" s="55"/>
      <c r="D9094" s="56"/>
      <c r="E9094" s="56"/>
      <c r="F9094" s="56"/>
      <c r="G9094" s="56"/>
      <c r="H9094" s="56"/>
      <c r="I9094" s="56"/>
      <c r="J9094" s="61"/>
    </row>
    <row r="9095" spans="1:10">
      <c r="A9095" s="58"/>
      <c r="B9095" s="58"/>
      <c r="C9095" s="58"/>
      <c r="D9095" s="59"/>
      <c r="E9095" s="59"/>
      <c r="F9095" s="59"/>
      <c r="G9095" s="59"/>
      <c r="H9095" s="59"/>
      <c r="I9095" s="59"/>
      <c r="J9095" s="62"/>
    </row>
    <row r="9096" spans="1:10">
      <c r="A9096" s="55"/>
      <c r="B9096" s="55"/>
      <c r="C9096" s="55"/>
      <c r="D9096" s="56"/>
      <c r="E9096" s="56"/>
      <c r="F9096" s="56"/>
      <c r="G9096" s="56"/>
      <c r="H9096" s="56"/>
      <c r="I9096" s="56"/>
      <c r="J9096" s="61"/>
    </row>
    <row r="9097" spans="1:10">
      <c r="A9097" s="58"/>
      <c r="B9097" s="58"/>
      <c r="C9097" s="58"/>
      <c r="D9097" s="59"/>
      <c r="E9097" s="59"/>
      <c r="F9097" s="59"/>
      <c r="G9097" s="59"/>
      <c r="H9097" s="59"/>
      <c r="I9097" s="59"/>
      <c r="J9097" s="62"/>
    </row>
    <row r="9098" spans="1:10">
      <c r="A9098" s="55"/>
      <c r="B9098" s="55"/>
      <c r="C9098" s="55"/>
      <c r="D9098" s="56"/>
      <c r="E9098" s="56"/>
      <c r="F9098" s="56"/>
      <c r="G9098" s="56"/>
      <c r="H9098" s="56"/>
      <c r="I9098" s="56"/>
      <c r="J9098" s="61"/>
    </row>
    <row r="9099" spans="1:10">
      <c r="A9099" s="58"/>
      <c r="B9099" s="58"/>
      <c r="C9099" s="58"/>
      <c r="D9099" s="59"/>
      <c r="E9099" s="59"/>
      <c r="F9099" s="59"/>
      <c r="G9099" s="59"/>
      <c r="H9099" s="59"/>
      <c r="I9099" s="59"/>
      <c r="J9099" s="62"/>
    </row>
    <row r="9100" spans="1:10">
      <c r="A9100" s="55"/>
      <c r="B9100" s="55"/>
      <c r="C9100" s="55"/>
      <c r="D9100" s="56"/>
      <c r="E9100" s="56"/>
      <c r="F9100" s="56"/>
      <c r="G9100" s="56"/>
      <c r="H9100" s="56"/>
      <c r="I9100" s="56"/>
      <c r="J9100" s="61"/>
    </row>
    <row r="9101" spans="1:10">
      <c r="A9101" s="58"/>
      <c r="B9101" s="58"/>
      <c r="C9101" s="58"/>
      <c r="D9101" s="59"/>
      <c r="E9101" s="59"/>
      <c r="F9101" s="59"/>
      <c r="G9101" s="59"/>
      <c r="H9101" s="59"/>
      <c r="I9101" s="59"/>
      <c r="J9101" s="62"/>
    </row>
    <row r="9102" spans="1:10">
      <c r="A9102" s="55"/>
      <c r="B9102" s="55"/>
      <c r="C9102" s="55"/>
      <c r="D9102" s="56"/>
      <c r="E9102" s="56"/>
      <c r="F9102" s="56"/>
      <c r="G9102" s="56"/>
      <c r="H9102" s="56"/>
      <c r="I9102" s="56"/>
      <c r="J9102" s="61"/>
    </row>
    <row r="9103" spans="1:10">
      <c r="A9103" s="58"/>
      <c r="B9103" s="58"/>
      <c r="C9103" s="58"/>
      <c r="D9103" s="59"/>
      <c r="E9103" s="59"/>
      <c r="F9103" s="59"/>
      <c r="G9103" s="59"/>
      <c r="H9103" s="59"/>
      <c r="I9103" s="59"/>
      <c r="J9103" s="62"/>
    </row>
    <row r="9104" spans="1:10">
      <c r="A9104" s="55"/>
      <c r="B9104" s="55"/>
      <c r="C9104" s="55"/>
      <c r="D9104" s="56"/>
      <c r="E9104" s="56"/>
      <c r="F9104" s="56"/>
      <c r="G9104" s="56"/>
      <c r="H9104" s="56"/>
      <c r="I9104" s="56"/>
      <c r="J9104" s="61"/>
    </row>
    <row r="9105" spans="1:10">
      <c r="A9105" s="58"/>
      <c r="B9105" s="58"/>
      <c r="C9105" s="58"/>
      <c r="D9105" s="59"/>
      <c r="E9105" s="59"/>
      <c r="F9105" s="59"/>
      <c r="G9105" s="59"/>
      <c r="H9105" s="59"/>
      <c r="I9105" s="59"/>
      <c r="J9105" s="62"/>
    </row>
    <row r="9106" spans="1:10">
      <c r="A9106" s="55"/>
      <c r="B9106" s="55"/>
      <c r="C9106" s="55"/>
      <c r="D9106" s="56"/>
      <c r="E9106" s="56"/>
      <c r="F9106" s="56"/>
      <c r="G9106" s="56"/>
      <c r="H9106" s="56"/>
      <c r="I9106" s="56"/>
      <c r="J9106" s="61"/>
    </row>
    <row r="9107" spans="1:10">
      <c r="A9107" s="58"/>
      <c r="B9107" s="58"/>
      <c r="C9107" s="58"/>
      <c r="D9107" s="59"/>
      <c r="E9107" s="59"/>
      <c r="F9107" s="59"/>
      <c r="G9107" s="59"/>
      <c r="H9107" s="59"/>
      <c r="I9107" s="59"/>
      <c r="J9107" s="62"/>
    </row>
    <row r="9108" spans="1:10">
      <c r="A9108" s="55"/>
      <c r="B9108" s="55"/>
      <c r="C9108" s="55"/>
      <c r="D9108" s="56"/>
      <c r="E9108" s="56"/>
      <c r="F9108" s="56"/>
      <c r="G9108" s="56"/>
      <c r="H9108" s="56"/>
      <c r="I9108" s="56"/>
      <c r="J9108" s="61"/>
    </row>
    <row r="9109" spans="1:10">
      <c r="A9109" s="58"/>
      <c r="B9109" s="58"/>
      <c r="C9109" s="58"/>
      <c r="D9109" s="59"/>
      <c r="E9109" s="59"/>
      <c r="F9109" s="59"/>
      <c r="G9109" s="59"/>
      <c r="H9109" s="59"/>
      <c r="I9109" s="59"/>
      <c r="J9109" s="62"/>
    </row>
    <row r="9110" spans="1:10">
      <c r="A9110" s="55"/>
      <c r="B9110" s="55"/>
      <c r="C9110" s="55"/>
      <c r="D9110" s="56"/>
      <c r="E9110" s="56"/>
      <c r="F9110" s="56"/>
      <c r="G9110" s="56"/>
      <c r="H9110" s="56"/>
      <c r="I9110" s="56"/>
      <c r="J9110" s="61"/>
    </row>
    <row r="9111" spans="1:10">
      <c r="A9111" s="58"/>
      <c r="B9111" s="58"/>
      <c r="C9111" s="58"/>
      <c r="D9111" s="59"/>
      <c r="E9111" s="59"/>
      <c r="F9111" s="59"/>
      <c r="G9111" s="59"/>
      <c r="H9111" s="59"/>
      <c r="I9111" s="59"/>
      <c r="J9111" s="62"/>
    </row>
    <row r="9112" spans="1:10">
      <c r="A9112" s="55"/>
      <c r="B9112" s="55"/>
      <c r="C9112" s="55"/>
      <c r="D9112" s="56"/>
      <c r="E9112" s="56"/>
      <c r="F9112" s="56"/>
      <c r="G9112" s="56"/>
      <c r="H9112" s="56"/>
      <c r="I9112" s="56"/>
      <c r="J9112" s="61"/>
    </row>
    <row r="9113" spans="1:10">
      <c r="A9113" s="58"/>
      <c r="B9113" s="58"/>
      <c r="C9113" s="58"/>
      <c r="D9113" s="59"/>
      <c r="E9113" s="59"/>
      <c r="F9113" s="59"/>
      <c r="G9113" s="59"/>
      <c r="H9113" s="59"/>
      <c r="I9113" s="59"/>
      <c r="J9113" s="62"/>
    </row>
    <row r="9114" spans="1:10">
      <c r="A9114" s="55"/>
      <c r="B9114" s="55"/>
      <c r="C9114" s="55"/>
      <c r="D9114" s="56"/>
      <c r="E9114" s="56"/>
      <c r="F9114" s="56"/>
      <c r="G9114" s="56"/>
      <c r="H9114" s="56"/>
      <c r="I9114" s="56"/>
      <c r="J9114" s="61"/>
    </row>
    <row r="9115" spans="1:10">
      <c r="A9115" s="58"/>
      <c r="B9115" s="58"/>
      <c r="C9115" s="58"/>
      <c r="D9115" s="59"/>
      <c r="E9115" s="59"/>
      <c r="F9115" s="59"/>
      <c r="G9115" s="59"/>
      <c r="H9115" s="59"/>
      <c r="I9115" s="59"/>
      <c r="J9115" s="62"/>
    </row>
    <row r="9116" spans="1:10">
      <c r="A9116" s="55"/>
      <c r="B9116" s="55"/>
      <c r="C9116" s="55"/>
      <c r="D9116" s="56"/>
      <c r="E9116" s="56"/>
      <c r="F9116" s="56"/>
      <c r="G9116" s="56"/>
      <c r="H9116" s="56"/>
      <c r="I9116" s="56"/>
      <c r="J9116" s="61"/>
    </row>
    <row r="9117" spans="1:10">
      <c r="A9117" s="58"/>
      <c r="B9117" s="58"/>
      <c r="C9117" s="58"/>
      <c r="D9117" s="59"/>
      <c r="E9117" s="59"/>
      <c r="F9117" s="59"/>
      <c r="G9117" s="59"/>
      <c r="H9117" s="59"/>
      <c r="I9117" s="59"/>
      <c r="J9117" s="62"/>
    </row>
    <row r="9118" spans="1:10">
      <c r="A9118" s="55"/>
      <c r="B9118" s="55"/>
      <c r="C9118" s="55"/>
      <c r="D9118" s="56"/>
      <c r="E9118" s="56"/>
      <c r="F9118" s="56"/>
      <c r="G9118" s="56"/>
      <c r="H9118" s="56"/>
      <c r="I9118" s="56"/>
      <c r="J9118" s="61"/>
    </row>
    <row r="9119" spans="1:10">
      <c r="A9119" s="58"/>
      <c r="B9119" s="58"/>
      <c r="C9119" s="58"/>
      <c r="D9119" s="59"/>
      <c r="E9119" s="59"/>
      <c r="F9119" s="59"/>
      <c r="G9119" s="59"/>
      <c r="H9119" s="59"/>
      <c r="I9119" s="59"/>
      <c r="J9119" s="62"/>
    </row>
    <row r="9120" spans="1:10">
      <c r="A9120" s="55"/>
      <c r="B9120" s="55"/>
      <c r="C9120" s="55"/>
      <c r="D9120" s="56"/>
      <c r="E9120" s="56"/>
      <c r="F9120" s="56"/>
      <c r="G9120" s="56"/>
      <c r="H9120" s="56"/>
      <c r="I9120" s="56"/>
      <c r="J9120" s="61"/>
    </row>
    <row r="9121" spans="1:10">
      <c r="A9121" s="58"/>
      <c r="B9121" s="58"/>
      <c r="C9121" s="58"/>
      <c r="D9121" s="59"/>
      <c r="E9121" s="59"/>
      <c r="F9121" s="59"/>
      <c r="G9121" s="59"/>
      <c r="H9121" s="59"/>
      <c r="I9121" s="59"/>
      <c r="J9121" s="62"/>
    </row>
    <row r="9122" spans="1:10">
      <c r="A9122" s="55"/>
      <c r="B9122" s="55"/>
      <c r="C9122" s="55"/>
      <c r="D9122" s="56"/>
      <c r="E9122" s="56"/>
      <c r="F9122" s="56"/>
      <c r="G9122" s="56"/>
      <c r="H9122" s="56"/>
      <c r="I9122" s="56"/>
      <c r="J9122" s="61"/>
    </row>
    <row r="9123" spans="1:10">
      <c r="A9123" s="58"/>
      <c r="B9123" s="58"/>
      <c r="C9123" s="58"/>
      <c r="D9123" s="59"/>
      <c r="E9123" s="59"/>
      <c r="F9123" s="59"/>
      <c r="G9123" s="59"/>
      <c r="H9123" s="59"/>
      <c r="I9123" s="59"/>
      <c r="J9123" s="62"/>
    </row>
    <row r="9124" spans="1:10">
      <c r="A9124" s="55"/>
      <c r="B9124" s="55"/>
      <c r="C9124" s="55"/>
      <c r="D9124" s="56"/>
      <c r="E9124" s="56"/>
      <c r="F9124" s="56"/>
      <c r="G9124" s="56"/>
      <c r="H9124" s="56"/>
      <c r="I9124" s="56"/>
      <c r="J9124" s="61"/>
    </row>
    <row r="9125" spans="1:10">
      <c r="A9125" s="58"/>
      <c r="B9125" s="58"/>
      <c r="C9125" s="58"/>
      <c r="D9125" s="59"/>
      <c r="E9125" s="59"/>
      <c r="F9125" s="59"/>
      <c r="G9125" s="59"/>
      <c r="H9125" s="59"/>
      <c r="I9125" s="59"/>
      <c r="J9125" s="62"/>
    </row>
    <row r="9126" spans="1:10">
      <c r="A9126" s="55"/>
      <c r="B9126" s="55"/>
      <c r="C9126" s="55"/>
      <c r="D9126" s="56"/>
      <c r="E9126" s="56"/>
      <c r="F9126" s="56"/>
      <c r="G9126" s="56"/>
      <c r="H9126" s="56"/>
      <c r="I9126" s="56"/>
      <c r="J9126" s="61"/>
    </row>
    <row r="9127" spans="1:10">
      <c r="A9127" s="58"/>
      <c r="B9127" s="58"/>
      <c r="C9127" s="58"/>
      <c r="D9127" s="59"/>
      <c r="E9127" s="59"/>
      <c r="F9127" s="59"/>
      <c r="G9127" s="59"/>
      <c r="H9127" s="59"/>
      <c r="I9127" s="59"/>
      <c r="J9127" s="62"/>
    </row>
    <row r="9128" spans="1:10">
      <c r="A9128" s="55"/>
      <c r="B9128" s="55"/>
      <c r="C9128" s="55"/>
      <c r="D9128" s="56"/>
      <c r="E9128" s="56"/>
      <c r="F9128" s="56"/>
      <c r="G9128" s="56"/>
      <c r="H9128" s="56"/>
      <c r="I9128" s="56"/>
      <c r="J9128" s="61"/>
    </row>
    <row r="9129" spans="1:10">
      <c r="A9129" s="58"/>
      <c r="B9129" s="58"/>
      <c r="C9129" s="58"/>
      <c r="D9129" s="59"/>
      <c r="E9129" s="59"/>
      <c r="F9129" s="59"/>
      <c r="G9129" s="59"/>
      <c r="H9129" s="59"/>
      <c r="I9129" s="59"/>
      <c r="J9129" s="62"/>
    </row>
    <row r="9130" spans="1:10">
      <c r="A9130" s="55"/>
      <c r="B9130" s="55"/>
      <c r="C9130" s="55"/>
      <c r="D9130" s="56"/>
      <c r="E9130" s="56"/>
      <c r="F9130" s="56"/>
      <c r="G9130" s="56"/>
      <c r="H9130" s="56"/>
      <c r="I9130" s="56"/>
      <c r="J9130" s="61"/>
    </row>
    <row r="9131" spans="1:10">
      <c r="A9131" s="58"/>
      <c r="B9131" s="58"/>
      <c r="C9131" s="58"/>
      <c r="D9131" s="59"/>
      <c r="E9131" s="59"/>
      <c r="F9131" s="59"/>
      <c r="G9131" s="59"/>
      <c r="H9131" s="59"/>
      <c r="I9131" s="59"/>
      <c r="J9131" s="62"/>
    </row>
    <row r="9132" spans="1:10">
      <c r="A9132" s="55"/>
      <c r="B9132" s="55"/>
      <c r="C9132" s="55"/>
      <c r="D9132" s="56"/>
      <c r="E9132" s="56"/>
      <c r="F9132" s="56"/>
      <c r="G9132" s="56"/>
      <c r="H9132" s="56"/>
      <c r="I9132" s="56"/>
      <c r="J9132" s="61"/>
    </row>
    <row r="9133" spans="1:10">
      <c r="A9133" s="58"/>
      <c r="B9133" s="58"/>
      <c r="C9133" s="58"/>
      <c r="D9133" s="59"/>
      <c r="E9133" s="59"/>
      <c r="F9133" s="59"/>
      <c r="G9133" s="59"/>
      <c r="H9133" s="59"/>
      <c r="I9133" s="59"/>
      <c r="J9133" s="62"/>
    </row>
    <row r="9134" spans="1:10">
      <c r="A9134" s="55"/>
      <c r="B9134" s="55"/>
      <c r="C9134" s="55"/>
      <c r="D9134" s="56"/>
      <c r="E9134" s="56"/>
      <c r="F9134" s="56"/>
      <c r="G9134" s="56"/>
      <c r="H9134" s="56"/>
      <c r="I9134" s="56"/>
      <c r="J9134" s="61"/>
    </row>
    <row r="9135" spans="1:10">
      <c r="A9135" s="58"/>
      <c r="B9135" s="58"/>
      <c r="C9135" s="58"/>
      <c r="D9135" s="59"/>
      <c r="E9135" s="59"/>
      <c r="F9135" s="59"/>
      <c r="G9135" s="59"/>
      <c r="H9135" s="59"/>
      <c r="I9135" s="59"/>
      <c r="J9135" s="62"/>
    </row>
    <row r="9136" spans="1:10">
      <c r="A9136" s="55"/>
      <c r="B9136" s="55"/>
      <c r="C9136" s="55"/>
      <c r="D9136" s="56"/>
      <c r="E9136" s="56"/>
      <c r="F9136" s="56"/>
      <c r="G9136" s="56"/>
      <c r="H9136" s="56"/>
      <c r="I9136" s="56"/>
      <c r="J9136" s="61"/>
    </row>
    <row r="9137" spans="1:10">
      <c r="A9137" s="58"/>
      <c r="B9137" s="58"/>
      <c r="C9137" s="58"/>
      <c r="D9137" s="59"/>
      <c r="E9137" s="59"/>
      <c r="F9137" s="59"/>
      <c r="G9137" s="59"/>
      <c r="H9137" s="59"/>
      <c r="I9137" s="59"/>
      <c r="J9137" s="62"/>
    </row>
    <row r="9138" spans="1:10">
      <c r="A9138" s="55"/>
      <c r="B9138" s="55"/>
      <c r="C9138" s="55"/>
      <c r="D9138" s="56"/>
      <c r="E9138" s="56"/>
      <c r="F9138" s="56"/>
      <c r="G9138" s="56"/>
      <c r="H9138" s="56"/>
      <c r="I9138" s="56"/>
      <c r="J9138" s="61"/>
    </row>
    <row r="9139" spans="1:10">
      <c r="A9139" s="58"/>
      <c r="B9139" s="58"/>
      <c r="C9139" s="58"/>
      <c r="D9139" s="59"/>
      <c r="E9139" s="59"/>
      <c r="F9139" s="59"/>
      <c r="G9139" s="59"/>
      <c r="H9139" s="59"/>
      <c r="I9139" s="59"/>
      <c r="J9139" s="62"/>
    </row>
    <row r="9140" spans="1:10">
      <c r="A9140" s="55"/>
      <c r="B9140" s="55"/>
      <c r="C9140" s="55"/>
      <c r="D9140" s="56"/>
      <c r="E9140" s="56"/>
      <c r="F9140" s="56"/>
      <c r="G9140" s="56"/>
      <c r="H9140" s="56"/>
      <c r="I9140" s="56"/>
      <c r="J9140" s="61"/>
    </row>
    <row r="9141" spans="1:10">
      <c r="A9141" s="58"/>
      <c r="B9141" s="58"/>
      <c r="C9141" s="58"/>
      <c r="D9141" s="59"/>
      <c r="E9141" s="59"/>
      <c r="F9141" s="59"/>
      <c r="G9141" s="59"/>
      <c r="H9141" s="59"/>
      <c r="I9141" s="59"/>
      <c r="J9141" s="62"/>
    </row>
    <row r="9142" spans="1:10">
      <c r="A9142" s="55"/>
      <c r="B9142" s="55"/>
      <c r="C9142" s="55"/>
      <c r="D9142" s="56"/>
      <c r="E9142" s="56"/>
      <c r="F9142" s="56"/>
      <c r="G9142" s="56"/>
      <c r="H9142" s="56"/>
      <c r="I9142" s="56"/>
      <c r="J9142" s="61"/>
    </row>
    <row r="9143" spans="1:10">
      <c r="A9143" s="58"/>
      <c r="B9143" s="58"/>
      <c r="C9143" s="58"/>
      <c r="D9143" s="59"/>
      <c r="E9143" s="59"/>
      <c r="F9143" s="59"/>
      <c r="G9143" s="59"/>
      <c r="H9143" s="59"/>
      <c r="I9143" s="59"/>
      <c r="J9143" s="62"/>
    </row>
    <row r="9144" spans="1:10">
      <c r="A9144" s="55"/>
      <c r="B9144" s="55"/>
      <c r="C9144" s="55"/>
      <c r="D9144" s="56"/>
      <c r="E9144" s="56"/>
      <c r="F9144" s="56"/>
      <c r="G9144" s="56"/>
      <c r="H9144" s="56"/>
      <c r="I9144" s="56"/>
      <c r="J9144" s="61"/>
    </row>
    <row r="9145" spans="1:10">
      <c r="A9145" s="58"/>
      <c r="B9145" s="58"/>
      <c r="C9145" s="58"/>
      <c r="D9145" s="59"/>
      <c r="E9145" s="59"/>
      <c r="F9145" s="59"/>
      <c r="G9145" s="59"/>
      <c r="H9145" s="59"/>
      <c r="I9145" s="59"/>
      <c r="J9145" s="62"/>
    </row>
    <row r="9146" spans="1:10">
      <c r="A9146" s="55"/>
      <c r="B9146" s="55"/>
      <c r="C9146" s="55"/>
      <c r="D9146" s="56"/>
      <c r="E9146" s="56"/>
      <c r="F9146" s="56"/>
      <c r="G9146" s="56"/>
      <c r="H9146" s="56"/>
      <c r="I9146" s="56"/>
      <c r="J9146" s="61"/>
    </row>
    <row r="9147" spans="1:10">
      <c r="A9147" s="58"/>
      <c r="B9147" s="58"/>
      <c r="C9147" s="58"/>
      <c r="D9147" s="59"/>
      <c r="E9147" s="59"/>
      <c r="F9147" s="59"/>
      <c r="G9147" s="59"/>
      <c r="H9147" s="59"/>
      <c r="I9147" s="59"/>
      <c r="J9147" s="62"/>
    </row>
    <row r="9148" spans="1:10">
      <c r="A9148" s="55"/>
      <c r="B9148" s="55"/>
      <c r="C9148" s="55"/>
      <c r="D9148" s="56"/>
      <c r="E9148" s="56"/>
      <c r="F9148" s="56"/>
      <c r="G9148" s="56"/>
      <c r="H9148" s="56"/>
      <c r="I9148" s="56"/>
      <c r="J9148" s="61"/>
    </row>
    <row r="9149" spans="1:10">
      <c r="A9149" s="58"/>
      <c r="B9149" s="58"/>
      <c r="C9149" s="58"/>
      <c r="D9149" s="59"/>
      <c r="E9149" s="59"/>
      <c r="F9149" s="59"/>
      <c r="G9149" s="59"/>
      <c r="H9149" s="59"/>
      <c r="I9149" s="59"/>
      <c r="J9149" s="62"/>
    </row>
    <row r="9150" spans="1:10">
      <c r="A9150" s="55"/>
      <c r="B9150" s="55"/>
      <c r="C9150" s="55"/>
      <c r="D9150" s="56"/>
      <c r="E9150" s="56"/>
      <c r="F9150" s="56"/>
      <c r="G9150" s="56"/>
      <c r="H9150" s="56"/>
      <c r="I9150" s="56"/>
      <c r="J9150" s="61"/>
    </row>
    <row r="9151" spans="1:10">
      <c r="A9151" s="58"/>
      <c r="B9151" s="58"/>
      <c r="C9151" s="58"/>
      <c r="D9151" s="59"/>
      <c r="E9151" s="59"/>
      <c r="F9151" s="59"/>
      <c r="G9151" s="59"/>
      <c r="H9151" s="59"/>
      <c r="I9151" s="59"/>
      <c r="J9151" s="62"/>
    </row>
    <row r="9152" spans="1:10">
      <c r="A9152" s="55"/>
      <c r="B9152" s="55"/>
      <c r="C9152" s="55"/>
      <c r="D9152" s="56"/>
      <c r="E9152" s="56"/>
      <c r="F9152" s="56"/>
      <c r="G9152" s="56"/>
      <c r="H9152" s="56"/>
      <c r="I9152" s="56"/>
      <c r="J9152" s="61"/>
    </row>
    <row r="9153" spans="1:10">
      <c r="A9153" s="58"/>
      <c r="B9153" s="58"/>
      <c r="C9153" s="58"/>
      <c r="D9153" s="59"/>
      <c r="E9153" s="59"/>
      <c r="F9153" s="59"/>
      <c r="G9153" s="59"/>
      <c r="H9153" s="59"/>
      <c r="I9153" s="59"/>
      <c r="J9153" s="62"/>
    </row>
    <row r="9154" spans="1:10">
      <c r="A9154" s="55"/>
      <c r="B9154" s="55"/>
      <c r="C9154" s="55"/>
      <c r="D9154" s="56"/>
      <c r="E9154" s="56"/>
      <c r="F9154" s="56"/>
      <c r="G9154" s="56"/>
      <c r="H9154" s="56"/>
      <c r="I9154" s="56"/>
      <c r="J9154" s="61"/>
    </row>
    <row r="9155" spans="1:10">
      <c r="A9155" s="58"/>
      <c r="B9155" s="58"/>
      <c r="C9155" s="58"/>
      <c r="D9155" s="59"/>
      <c r="E9155" s="59"/>
      <c r="F9155" s="59"/>
      <c r="G9155" s="59"/>
      <c r="H9155" s="59"/>
      <c r="I9155" s="59"/>
      <c r="J9155" s="62"/>
    </row>
    <row r="9156" spans="1:10">
      <c r="A9156" s="55"/>
      <c r="B9156" s="55"/>
      <c r="C9156" s="55"/>
      <c r="D9156" s="56"/>
      <c r="E9156" s="56"/>
      <c r="F9156" s="56"/>
      <c r="G9156" s="56"/>
      <c r="H9156" s="56"/>
      <c r="I9156" s="56"/>
      <c r="J9156" s="61"/>
    </row>
    <row r="9157" spans="1:10">
      <c r="A9157" s="58"/>
      <c r="B9157" s="58"/>
      <c r="C9157" s="58"/>
      <c r="D9157" s="59"/>
      <c r="E9157" s="59"/>
      <c r="F9157" s="59"/>
      <c r="G9157" s="59"/>
      <c r="H9157" s="59"/>
      <c r="I9157" s="59"/>
      <c r="J9157" s="62"/>
    </row>
    <row r="9158" spans="1:10">
      <c r="A9158" s="55"/>
      <c r="B9158" s="55"/>
      <c r="C9158" s="55"/>
      <c r="D9158" s="56"/>
      <c r="E9158" s="56"/>
      <c r="F9158" s="56"/>
      <c r="G9158" s="56"/>
      <c r="H9158" s="56"/>
      <c r="I9158" s="56"/>
      <c r="J9158" s="61"/>
    </row>
    <row r="9159" spans="1:10">
      <c r="A9159" s="58"/>
      <c r="B9159" s="58"/>
      <c r="C9159" s="58"/>
      <c r="D9159" s="59"/>
      <c r="E9159" s="59"/>
      <c r="F9159" s="59"/>
      <c r="G9159" s="59"/>
      <c r="H9159" s="59"/>
      <c r="I9159" s="59"/>
      <c r="J9159" s="62"/>
    </row>
    <row r="9160" spans="1:10">
      <c r="A9160" s="55"/>
      <c r="B9160" s="55"/>
      <c r="C9160" s="55"/>
      <c r="D9160" s="56"/>
      <c r="E9160" s="56"/>
      <c r="F9160" s="56"/>
      <c r="G9160" s="56"/>
      <c r="H9160" s="56"/>
      <c r="I9160" s="56"/>
      <c r="J9160" s="61"/>
    </row>
    <row r="9161" spans="1:10">
      <c r="A9161" s="58"/>
      <c r="B9161" s="58"/>
      <c r="C9161" s="58"/>
      <c r="D9161" s="59"/>
      <c r="E9161" s="59"/>
      <c r="F9161" s="59"/>
      <c r="G9161" s="59"/>
      <c r="H9161" s="59"/>
      <c r="I9161" s="59"/>
      <c r="J9161" s="62"/>
    </row>
    <row r="9162" spans="1:10">
      <c r="A9162" s="55"/>
      <c r="B9162" s="55"/>
      <c r="C9162" s="55"/>
      <c r="D9162" s="56"/>
      <c r="E9162" s="56"/>
      <c r="F9162" s="56"/>
      <c r="G9162" s="56"/>
      <c r="H9162" s="56"/>
      <c r="I9162" s="56"/>
      <c r="J9162" s="61"/>
    </row>
    <row r="9163" spans="1:10">
      <c r="A9163" s="58"/>
      <c r="B9163" s="58"/>
      <c r="C9163" s="58"/>
      <c r="D9163" s="59"/>
      <c r="E9163" s="59"/>
      <c r="F9163" s="59"/>
      <c r="G9163" s="59"/>
      <c r="H9163" s="59"/>
      <c r="I9163" s="59"/>
      <c r="J9163" s="62"/>
    </row>
    <row r="9164" spans="1:10">
      <c r="A9164" s="55"/>
      <c r="B9164" s="55"/>
      <c r="C9164" s="55"/>
      <c r="D9164" s="56"/>
      <c r="E9164" s="56"/>
      <c r="F9164" s="56"/>
      <c r="G9164" s="56"/>
      <c r="H9164" s="56"/>
      <c r="I9164" s="56"/>
      <c r="J9164" s="61"/>
    </row>
    <row r="9165" spans="1:10">
      <c r="A9165" s="58"/>
      <c r="B9165" s="58"/>
      <c r="C9165" s="58"/>
      <c r="D9165" s="59"/>
      <c r="E9165" s="59"/>
      <c r="F9165" s="59"/>
      <c r="G9165" s="59"/>
      <c r="H9165" s="59"/>
      <c r="I9165" s="59"/>
      <c r="J9165" s="62"/>
    </row>
    <row r="9166" spans="1:10">
      <c r="A9166" s="55"/>
      <c r="B9166" s="55"/>
      <c r="C9166" s="55"/>
      <c r="D9166" s="56"/>
      <c r="E9166" s="56"/>
      <c r="F9166" s="56"/>
      <c r="G9166" s="56"/>
      <c r="H9166" s="56"/>
      <c r="I9166" s="56"/>
      <c r="J9166" s="61"/>
    </row>
    <row r="9167" spans="1:10">
      <c r="A9167" s="58"/>
      <c r="B9167" s="58"/>
      <c r="C9167" s="58"/>
      <c r="D9167" s="59"/>
      <c r="E9167" s="59"/>
      <c r="F9167" s="59"/>
      <c r="G9167" s="59"/>
      <c r="H9167" s="59"/>
      <c r="I9167" s="59"/>
      <c r="J9167" s="62"/>
    </row>
    <row r="9168" spans="1:10">
      <c r="A9168" s="55"/>
      <c r="B9168" s="55"/>
      <c r="C9168" s="55"/>
      <c r="D9168" s="56"/>
      <c r="E9168" s="56"/>
      <c r="F9168" s="56"/>
      <c r="G9168" s="56"/>
      <c r="H9168" s="56"/>
      <c r="I9168" s="56"/>
      <c r="J9168" s="61"/>
    </row>
    <row r="9169" spans="1:10">
      <c r="A9169" s="58"/>
      <c r="B9169" s="58"/>
      <c r="C9169" s="58"/>
      <c r="D9169" s="59"/>
      <c r="E9169" s="59"/>
      <c r="F9169" s="59"/>
      <c r="G9169" s="59"/>
      <c r="H9169" s="59"/>
      <c r="I9169" s="59"/>
      <c r="J9169" s="62"/>
    </row>
    <row r="9170" spans="1:10">
      <c r="A9170" s="55"/>
      <c r="B9170" s="55"/>
      <c r="C9170" s="55"/>
      <c r="D9170" s="56"/>
      <c r="E9170" s="56"/>
      <c r="F9170" s="56"/>
      <c r="G9170" s="56"/>
      <c r="H9170" s="56"/>
      <c r="I9170" s="56"/>
      <c r="J9170" s="61"/>
    </row>
    <row r="9171" spans="1:10">
      <c r="A9171" s="58"/>
      <c r="B9171" s="58"/>
      <c r="C9171" s="58"/>
      <c r="D9171" s="59"/>
      <c r="E9171" s="59"/>
      <c r="F9171" s="59"/>
      <c r="G9171" s="59"/>
      <c r="H9171" s="59"/>
      <c r="I9171" s="59"/>
      <c r="J9171" s="62"/>
    </row>
    <row r="9172" spans="1:10">
      <c r="A9172" s="55"/>
      <c r="B9172" s="55"/>
      <c r="C9172" s="55"/>
      <c r="D9172" s="56"/>
      <c r="E9172" s="56"/>
      <c r="F9172" s="56"/>
      <c r="G9172" s="56"/>
      <c r="H9172" s="56"/>
      <c r="I9172" s="56"/>
      <c r="J9172" s="61"/>
    </row>
    <row r="9173" spans="1:10">
      <c r="A9173" s="58"/>
      <c r="B9173" s="58"/>
      <c r="C9173" s="58"/>
      <c r="D9173" s="59"/>
      <c r="E9173" s="59"/>
      <c r="F9173" s="59"/>
      <c r="G9173" s="59"/>
      <c r="H9173" s="59"/>
      <c r="I9173" s="59"/>
      <c r="J9173" s="62"/>
    </row>
    <row r="9174" spans="1:10">
      <c r="A9174" s="55"/>
      <c r="B9174" s="55"/>
      <c r="C9174" s="55"/>
      <c r="D9174" s="56"/>
      <c r="E9174" s="56"/>
      <c r="F9174" s="56"/>
      <c r="G9174" s="56"/>
      <c r="H9174" s="56"/>
      <c r="I9174" s="56"/>
      <c r="J9174" s="61"/>
    </row>
    <row r="9175" spans="1:10">
      <c r="A9175" s="58"/>
      <c r="B9175" s="58"/>
      <c r="C9175" s="58"/>
      <c r="D9175" s="59"/>
      <c r="E9175" s="59"/>
      <c r="F9175" s="59"/>
      <c r="G9175" s="59"/>
      <c r="H9175" s="59"/>
      <c r="I9175" s="59"/>
      <c r="J9175" s="62"/>
    </row>
    <row r="9176" spans="1:10">
      <c r="A9176" s="55"/>
      <c r="B9176" s="55"/>
      <c r="C9176" s="55"/>
      <c r="D9176" s="56"/>
      <c r="E9176" s="56"/>
      <c r="F9176" s="56"/>
      <c r="G9176" s="56"/>
      <c r="H9176" s="56"/>
      <c r="I9176" s="56"/>
      <c r="J9176" s="61"/>
    </row>
    <row r="9177" spans="1:10">
      <c r="A9177" s="58"/>
      <c r="B9177" s="58"/>
      <c r="C9177" s="58"/>
      <c r="D9177" s="59"/>
      <c r="E9177" s="59"/>
      <c r="F9177" s="59"/>
      <c r="G9177" s="59"/>
      <c r="H9177" s="59"/>
      <c r="I9177" s="59"/>
      <c r="J9177" s="62"/>
    </row>
    <row r="9178" spans="1:10">
      <c r="A9178" s="55"/>
      <c r="B9178" s="55"/>
      <c r="C9178" s="55"/>
      <c r="D9178" s="56"/>
      <c r="E9178" s="56"/>
      <c r="F9178" s="56"/>
      <c r="G9178" s="56"/>
      <c r="H9178" s="56"/>
      <c r="I9178" s="56"/>
      <c r="J9178" s="61"/>
    </row>
    <row r="9179" spans="1:10">
      <c r="A9179" s="58"/>
      <c r="B9179" s="58"/>
      <c r="C9179" s="58"/>
      <c r="D9179" s="59"/>
      <c r="E9179" s="59"/>
      <c r="F9179" s="59"/>
      <c r="G9179" s="59"/>
      <c r="H9179" s="59"/>
      <c r="I9179" s="59"/>
      <c r="J9179" s="62"/>
    </row>
    <row r="9180" spans="1:10">
      <c r="A9180" s="55"/>
      <c r="B9180" s="55"/>
      <c r="C9180" s="55"/>
      <c r="D9180" s="56"/>
      <c r="E9180" s="56"/>
      <c r="F9180" s="56"/>
      <c r="G9180" s="56"/>
      <c r="H9180" s="56"/>
      <c r="I9180" s="56"/>
      <c r="J9180" s="61"/>
    </row>
    <row r="9181" spans="1:10">
      <c r="A9181" s="58"/>
      <c r="B9181" s="58"/>
      <c r="C9181" s="58"/>
      <c r="D9181" s="59"/>
      <c r="E9181" s="59"/>
      <c r="F9181" s="59"/>
      <c r="G9181" s="59"/>
      <c r="H9181" s="59"/>
      <c r="I9181" s="59"/>
      <c r="J9181" s="62"/>
    </row>
    <row r="9182" spans="1:10">
      <c r="A9182" s="55"/>
      <c r="B9182" s="55"/>
      <c r="C9182" s="55"/>
      <c r="D9182" s="56"/>
      <c r="E9182" s="56"/>
      <c r="F9182" s="56"/>
      <c r="G9182" s="56"/>
      <c r="H9182" s="56"/>
      <c r="I9182" s="56"/>
      <c r="J9182" s="61"/>
    </row>
    <row r="9183" spans="1:10">
      <c r="A9183" s="58"/>
      <c r="B9183" s="58"/>
      <c r="C9183" s="58"/>
      <c r="D9183" s="59"/>
      <c r="E9183" s="59"/>
      <c r="F9183" s="59"/>
      <c r="G9183" s="59"/>
      <c r="H9183" s="59"/>
      <c r="I9183" s="59"/>
      <c r="J9183" s="62"/>
    </row>
    <row r="9184" spans="1:10">
      <c r="A9184" s="55"/>
      <c r="B9184" s="55"/>
      <c r="C9184" s="55"/>
      <c r="D9184" s="56"/>
      <c r="E9184" s="56"/>
      <c r="F9184" s="56"/>
      <c r="G9184" s="56"/>
      <c r="H9184" s="56"/>
      <c r="I9184" s="56"/>
      <c r="J9184" s="61"/>
    </row>
    <row r="9185" spans="1:10">
      <c r="A9185" s="58"/>
      <c r="B9185" s="58"/>
      <c r="C9185" s="58"/>
      <c r="D9185" s="59"/>
      <c r="E9185" s="59"/>
      <c r="F9185" s="59"/>
      <c r="G9185" s="59"/>
      <c r="H9185" s="59"/>
      <c r="I9185" s="59"/>
      <c r="J9185" s="62"/>
    </row>
    <row r="9186" spans="1:10">
      <c r="A9186" s="55"/>
      <c r="B9186" s="55"/>
      <c r="C9186" s="55"/>
      <c r="D9186" s="56"/>
      <c r="E9186" s="56"/>
      <c r="F9186" s="56"/>
      <c r="G9186" s="56"/>
      <c r="H9186" s="56"/>
      <c r="I9186" s="56"/>
      <c r="J9186" s="61"/>
    </row>
    <row r="9187" spans="1:10">
      <c r="A9187" s="58"/>
      <c r="B9187" s="58"/>
      <c r="C9187" s="58"/>
      <c r="D9187" s="59"/>
      <c r="E9187" s="59"/>
      <c r="F9187" s="59"/>
      <c r="G9187" s="59"/>
      <c r="H9187" s="59"/>
      <c r="I9187" s="59"/>
      <c r="J9187" s="62"/>
    </row>
    <row r="9188" spans="1:10">
      <c r="A9188" s="55"/>
      <c r="B9188" s="55"/>
      <c r="C9188" s="55"/>
      <c r="D9188" s="56"/>
      <c r="E9188" s="56"/>
      <c r="F9188" s="56"/>
      <c r="G9188" s="56"/>
      <c r="H9188" s="56"/>
      <c r="I9188" s="56"/>
      <c r="J9188" s="61"/>
    </row>
    <row r="9189" spans="1:10">
      <c r="A9189" s="58"/>
      <c r="B9189" s="58"/>
      <c r="C9189" s="58"/>
      <c r="D9189" s="59"/>
      <c r="E9189" s="59"/>
      <c r="F9189" s="59"/>
      <c r="G9189" s="59"/>
      <c r="H9189" s="59"/>
      <c r="I9189" s="59"/>
      <c r="J9189" s="62"/>
    </row>
    <row r="9190" spans="1:10">
      <c r="A9190" s="55"/>
      <c r="B9190" s="55"/>
      <c r="C9190" s="55"/>
      <c r="D9190" s="56"/>
      <c r="E9190" s="56"/>
      <c r="F9190" s="56"/>
      <c r="G9190" s="56"/>
      <c r="H9190" s="56"/>
      <c r="I9190" s="56"/>
      <c r="J9190" s="61"/>
    </row>
    <row r="9191" spans="1:10">
      <c r="A9191" s="58"/>
      <c r="B9191" s="58"/>
      <c r="C9191" s="58"/>
      <c r="D9191" s="59"/>
      <c r="E9191" s="59"/>
      <c r="F9191" s="59"/>
      <c r="G9191" s="59"/>
      <c r="H9191" s="59"/>
      <c r="I9191" s="59"/>
      <c r="J9191" s="62"/>
    </row>
    <row r="9192" spans="1:10">
      <c r="A9192" s="55"/>
      <c r="B9192" s="55"/>
      <c r="C9192" s="55"/>
      <c r="D9192" s="56"/>
      <c r="E9192" s="56"/>
      <c r="F9192" s="56"/>
      <c r="G9192" s="56"/>
      <c r="H9192" s="56"/>
      <c r="I9192" s="56"/>
      <c r="J9192" s="61"/>
    </row>
    <row r="9193" spans="1:10">
      <c r="A9193" s="58"/>
      <c r="B9193" s="58"/>
      <c r="C9193" s="58"/>
      <c r="D9193" s="59"/>
      <c r="E9193" s="59"/>
      <c r="F9193" s="59"/>
      <c r="G9193" s="59"/>
      <c r="H9193" s="59"/>
      <c r="I9193" s="59"/>
      <c r="J9193" s="62"/>
    </row>
    <row r="9194" spans="1:10">
      <c r="A9194" s="55"/>
      <c r="B9194" s="55"/>
      <c r="C9194" s="55"/>
      <c r="D9194" s="56"/>
      <c r="E9194" s="56"/>
      <c r="F9194" s="56"/>
      <c r="G9194" s="56"/>
      <c r="H9194" s="56"/>
      <c r="I9194" s="56"/>
      <c r="J9194" s="61"/>
    </row>
    <row r="9195" spans="1:10">
      <c r="A9195" s="58"/>
      <c r="B9195" s="58"/>
      <c r="C9195" s="58"/>
      <c r="D9195" s="59"/>
      <c r="E9195" s="59"/>
      <c r="F9195" s="59"/>
      <c r="G9195" s="59"/>
      <c r="H9195" s="59"/>
      <c r="I9195" s="59"/>
      <c r="J9195" s="62"/>
    </row>
    <row r="9196" spans="1:10">
      <c r="A9196" s="55"/>
      <c r="B9196" s="55"/>
      <c r="C9196" s="55"/>
      <c r="D9196" s="56"/>
      <c r="E9196" s="56"/>
      <c r="F9196" s="56"/>
      <c r="G9196" s="56"/>
      <c r="H9196" s="56"/>
      <c r="I9196" s="56"/>
      <c r="J9196" s="61"/>
    </row>
    <row r="9197" spans="1:10">
      <c r="A9197" s="58"/>
      <c r="B9197" s="58"/>
      <c r="C9197" s="58"/>
      <c r="D9197" s="59"/>
      <c r="E9197" s="59"/>
      <c r="F9197" s="59"/>
      <c r="G9197" s="59"/>
      <c r="H9197" s="59"/>
      <c r="I9197" s="59"/>
      <c r="J9197" s="62"/>
    </row>
    <row r="9198" spans="1:10">
      <c r="A9198" s="55"/>
      <c r="B9198" s="55"/>
      <c r="C9198" s="55"/>
      <c r="D9198" s="56"/>
      <c r="E9198" s="56"/>
      <c r="F9198" s="56"/>
      <c r="G9198" s="56"/>
      <c r="H9198" s="56"/>
      <c r="I9198" s="56"/>
      <c r="J9198" s="61"/>
    </row>
    <row r="9199" spans="1:10">
      <c r="A9199" s="58"/>
      <c r="B9199" s="58"/>
      <c r="C9199" s="58"/>
      <c r="D9199" s="59"/>
      <c r="E9199" s="59"/>
      <c r="F9199" s="59"/>
      <c r="G9199" s="59"/>
      <c r="H9199" s="59"/>
      <c r="I9199" s="59"/>
      <c r="J9199" s="62"/>
    </row>
    <row r="9200" spans="1:10">
      <c r="A9200" s="55"/>
      <c r="B9200" s="55"/>
      <c r="C9200" s="55"/>
      <c r="D9200" s="56"/>
      <c r="E9200" s="56"/>
      <c r="F9200" s="56"/>
      <c r="G9200" s="56"/>
      <c r="H9200" s="56"/>
      <c r="I9200" s="56"/>
      <c r="J9200" s="61"/>
    </row>
    <row r="9201" spans="1:10">
      <c r="A9201" s="58"/>
      <c r="B9201" s="58"/>
      <c r="C9201" s="58"/>
      <c r="D9201" s="59"/>
      <c r="E9201" s="59"/>
      <c r="F9201" s="59"/>
      <c r="G9201" s="59"/>
      <c r="H9201" s="59"/>
      <c r="I9201" s="59"/>
      <c r="J9201" s="62"/>
    </row>
    <row r="9202" spans="1:10">
      <c r="A9202" s="55"/>
      <c r="B9202" s="55"/>
      <c r="C9202" s="55"/>
      <c r="D9202" s="56"/>
      <c r="E9202" s="56"/>
      <c r="F9202" s="56"/>
      <c r="G9202" s="56"/>
      <c r="H9202" s="56"/>
      <c r="I9202" s="56"/>
      <c r="J9202" s="61"/>
    </row>
    <row r="9203" spans="1:10">
      <c r="A9203" s="58"/>
      <c r="B9203" s="58"/>
      <c r="C9203" s="58"/>
      <c r="D9203" s="59"/>
      <c r="E9203" s="59"/>
      <c r="F9203" s="59"/>
      <c r="G9203" s="59"/>
      <c r="H9203" s="59"/>
      <c r="I9203" s="59"/>
      <c r="J9203" s="62"/>
    </row>
    <row r="9204" spans="1:10">
      <c r="A9204" s="55"/>
      <c r="B9204" s="55"/>
      <c r="C9204" s="55"/>
      <c r="D9204" s="56"/>
      <c r="E9204" s="56"/>
      <c r="F9204" s="56"/>
      <c r="G9204" s="56"/>
      <c r="H9204" s="56"/>
      <c r="I9204" s="56"/>
      <c r="J9204" s="61"/>
    </row>
    <row r="9205" spans="1:10">
      <c r="A9205" s="58"/>
      <c r="B9205" s="58"/>
      <c r="C9205" s="58"/>
      <c r="D9205" s="59"/>
      <c r="E9205" s="59"/>
      <c r="F9205" s="59"/>
      <c r="G9205" s="59"/>
      <c r="H9205" s="59"/>
      <c r="I9205" s="59"/>
      <c r="J9205" s="62"/>
    </row>
    <row r="9206" spans="1:10">
      <c r="A9206" s="55"/>
      <c r="B9206" s="55"/>
      <c r="C9206" s="55"/>
      <c r="D9206" s="56"/>
      <c r="E9206" s="56"/>
      <c r="F9206" s="56"/>
      <c r="G9206" s="56"/>
      <c r="H9206" s="56"/>
      <c r="I9206" s="56"/>
      <c r="J9206" s="61"/>
    </row>
    <row r="9207" spans="1:10">
      <c r="A9207" s="58"/>
      <c r="B9207" s="58"/>
      <c r="C9207" s="58"/>
      <c r="D9207" s="59"/>
      <c r="E9207" s="59"/>
      <c r="F9207" s="59"/>
      <c r="G9207" s="59"/>
      <c r="H9207" s="59"/>
      <c r="I9207" s="59"/>
      <c r="J9207" s="62"/>
    </row>
    <row r="9208" spans="1:10">
      <c r="A9208" s="55"/>
      <c r="B9208" s="55"/>
      <c r="C9208" s="55"/>
      <c r="D9208" s="56"/>
      <c r="E9208" s="56"/>
      <c r="F9208" s="56"/>
      <c r="G9208" s="56"/>
      <c r="H9208" s="56"/>
      <c r="I9208" s="56"/>
      <c r="J9208" s="61"/>
    </row>
    <row r="9209" spans="1:10">
      <c r="A9209" s="58"/>
      <c r="B9209" s="58"/>
      <c r="C9209" s="58"/>
      <c r="D9209" s="59"/>
      <c r="E9209" s="59"/>
      <c r="F9209" s="59"/>
      <c r="G9209" s="59"/>
      <c r="H9209" s="59"/>
      <c r="I9209" s="59"/>
      <c r="J9209" s="62"/>
    </row>
    <row r="9210" spans="1:10">
      <c r="A9210" s="55"/>
      <c r="B9210" s="55"/>
      <c r="C9210" s="55"/>
      <c r="D9210" s="56"/>
      <c r="E9210" s="56"/>
      <c r="F9210" s="56"/>
      <c r="G9210" s="56"/>
      <c r="H9210" s="56"/>
      <c r="I9210" s="56"/>
      <c r="J9210" s="61"/>
    </row>
    <row r="9211" spans="1:10">
      <c r="A9211" s="58"/>
      <c r="B9211" s="58"/>
      <c r="C9211" s="58"/>
      <c r="D9211" s="59"/>
      <c r="E9211" s="59"/>
      <c r="F9211" s="59"/>
      <c r="G9211" s="59"/>
      <c r="H9211" s="59"/>
      <c r="I9211" s="59"/>
      <c r="J9211" s="62"/>
    </row>
    <row r="9212" spans="1:10">
      <c r="A9212" s="55"/>
      <c r="B9212" s="55"/>
      <c r="C9212" s="55"/>
      <c r="D9212" s="56"/>
      <c r="E9212" s="56"/>
      <c r="F9212" s="56"/>
      <c r="G9212" s="56"/>
      <c r="H9212" s="56"/>
      <c r="I9212" s="56"/>
      <c r="J9212" s="61"/>
    </row>
    <row r="9213" spans="1:10">
      <c r="A9213" s="58"/>
      <c r="B9213" s="58"/>
      <c r="C9213" s="58"/>
      <c r="D9213" s="59"/>
      <c r="E9213" s="59"/>
      <c r="F9213" s="59"/>
      <c r="G9213" s="59"/>
      <c r="H9213" s="59"/>
      <c r="I9213" s="59"/>
      <c r="J9213" s="62"/>
    </row>
    <row r="9214" spans="1:10">
      <c r="A9214" s="55"/>
      <c r="B9214" s="55"/>
      <c r="C9214" s="55"/>
      <c r="D9214" s="56"/>
      <c r="E9214" s="56"/>
      <c r="F9214" s="56"/>
      <c r="G9214" s="56"/>
      <c r="H9214" s="56"/>
      <c r="I9214" s="56"/>
      <c r="J9214" s="61"/>
    </row>
    <row r="9215" spans="1:10">
      <c r="A9215" s="58"/>
      <c r="B9215" s="58"/>
      <c r="C9215" s="58"/>
      <c r="D9215" s="59"/>
      <c r="E9215" s="59"/>
      <c r="F9215" s="59"/>
      <c r="G9215" s="59"/>
      <c r="H9215" s="59"/>
      <c r="I9215" s="59"/>
      <c r="J9215" s="62"/>
    </row>
    <row r="9216" spans="1:10">
      <c r="A9216" s="55"/>
      <c r="B9216" s="55"/>
      <c r="C9216" s="55"/>
      <c r="D9216" s="56"/>
      <c r="E9216" s="56"/>
      <c r="F9216" s="56"/>
      <c r="G9216" s="56"/>
      <c r="H9216" s="56"/>
      <c r="I9216" s="56"/>
      <c r="J9216" s="61"/>
    </row>
    <row r="9217" spans="1:10">
      <c r="A9217" s="58"/>
      <c r="B9217" s="58"/>
      <c r="C9217" s="58"/>
      <c r="D9217" s="59"/>
      <c r="E9217" s="59"/>
      <c r="F9217" s="59"/>
      <c r="G9217" s="59"/>
      <c r="H9217" s="59"/>
      <c r="I9217" s="59"/>
      <c r="J9217" s="62"/>
    </row>
    <row r="9218" spans="1:10">
      <c r="A9218" s="55"/>
      <c r="B9218" s="55"/>
      <c r="C9218" s="55"/>
      <c r="D9218" s="56"/>
      <c r="E9218" s="56"/>
      <c r="F9218" s="56"/>
      <c r="G9218" s="56"/>
      <c r="H9218" s="56"/>
      <c r="I9218" s="56"/>
      <c r="J9218" s="61"/>
    </row>
    <row r="9219" spans="1:10">
      <c r="A9219" s="58"/>
      <c r="B9219" s="58"/>
      <c r="C9219" s="58"/>
      <c r="D9219" s="59"/>
      <c r="E9219" s="59"/>
      <c r="F9219" s="59"/>
      <c r="G9219" s="59"/>
      <c r="H9219" s="59"/>
      <c r="I9219" s="59"/>
      <c r="J9219" s="62"/>
    </row>
    <row r="9220" spans="1:10">
      <c r="A9220" s="55"/>
      <c r="B9220" s="55"/>
      <c r="C9220" s="55"/>
      <c r="D9220" s="56"/>
      <c r="E9220" s="56"/>
      <c r="F9220" s="56"/>
      <c r="G9220" s="56"/>
      <c r="H9220" s="56"/>
      <c r="I9220" s="56"/>
      <c r="J9220" s="61"/>
    </row>
    <row r="9221" spans="1:10">
      <c r="A9221" s="58"/>
      <c r="B9221" s="58"/>
      <c r="C9221" s="58"/>
      <c r="D9221" s="59"/>
      <c r="E9221" s="59"/>
      <c r="F9221" s="59"/>
      <c r="G9221" s="59"/>
      <c r="H9221" s="59"/>
      <c r="I9221" s="59"/>
      <c r="J9221" s="62"/>
    </row>
    <row r="9222" spans="1:10">
      <c r="A9222" s="55"/>
      <c r="B9222" s="55"/>
      <c r="C9222" s="55"/>
      <c r="D9222" s="56"/>
      <c r="E9222" s="56"/>
      <c r="F9222" s="56"/>
      <c r="G9222" s="56"/>
      <c r="H9222" s="56"/>
      <c r="I9222" s="56"/>
      <c r="J9222" s="61"/>
    </row>
    <row r="9223" spans="1:10">
      <c r="A9223" s="58"/>
      <c r="B9223" s="58"/>
      <c r="C9223" s="58"/>
      <c r="D9223" s="59"/>
      <c r="E9223" s="59"/>
      <c r="F9223" s="59"/>
      <c r="G9223" s="59"/>
      <c r="H9223" s="59"/>
      <c r="I9223" s="59"/>
      <c r="J9223" s="62"/>
    </row>
    <row r="9224" spans="1:10">
      <c r="A9224" s="55"/>
      <c r="B9224" s="55"/>
      <c r="C9224" s="55"/>
      <c r="D9224" s="56"/>
      <c r="E9224" s="56"/>
      <c r="F9224" s="56"/>
      <c r="G9224" s="56"/>
      <c r="H9224" s="56"/>
      <c r="I9224" s="56"/>
      <c r="J9224" s="61"/>
    </row>
    <row r="9225" spans="1:10">
      <c r="A9225" s="58"/>
      <c r="B9225" s="58"/>
      <c r="C9225" s="58"/>
      <c r="D9225" s="59"/>
      <c r="E9225" s="59"/>
      <c r="F9225" s="59"/>
      <c r="G9225" s="59"/>
      <c r="H9225" s="59"/>
      <c r="I9225" s="59"/>
      <c r="J9225" s="62"/>
    </row>
    <row r="9226" spans="1:10">
      <c r="A9226" s="55"/>
      <c r="B9226" s="55"/>
      <c r="C9226" s="55"/>
      <c r="D9226" s="56"/>
      <c r="E9226" s="56"/>
      <c r="F9226" s="56"/>
      <c r="G9226" s="56"/>
      <c r="H9226" s="56"/>
      <c r="I9226" s="56"/>
      <c r="J9226" s="61"/>
    </row>
    <row r="9227" spans="1:10">
      <c r="A9227" s="58"/>
      <c r="B9227" s="58"/>
      <c r="C9227" s="58"/>
      <c r="D9227" s="59"/>
      <c r="E9227" s="59"/>
      <c r="F9227" s="59"/>
      <c r="G9227" s="59"/>
      <c r="H9227" s="59"/>
      <c r="I9227" s="59"/>
      <c r="J9227" s="62"/>
    </row>
    <row r="9228" spans="1:10">
      <c r="A9228" s="55"/>
      <c r="B9228" s="55"/>
      <c r="C9228" s="55"/>
      <c r="D9228" s="56"/>
      <c r="E9228" s="56"/>
      <c r="F9228" s="56"/>
      <c r="G9228" s="56"/>
      <c r="H9228" s="56"/>
      <c r="I9228" s="56"/>
      <c r="J9228" s="61"/>
    </row>
    <row r="9229" spans="1:10">
      <c r="A9229" s="58"/>
      <c r="B9229" s="58"/>
      <c r="C9229" s="58"/>
      <c r="D9229" s="59"/>
      <c r="E9229" s="59"/>
      <c r="F9229" s="59"/>
      <c r="G9229" s="59"/>
      <c r="H9229" s="59"/>
      <c r="I9229" s="59"/>
      <c r="J9229" s="62"/>
    </row>
    <row r="9230" spans="1:10">
      <c r="A9230" s="55"/>
      <c r="B9230" s="55"/>
      <c r="C9230" s="55"/>
      <c r="D9230" s="56"/>
      <c r="E9230" s="56"/>
      <c r="F9230" s="56"/>
      <c r="G9230" s="56"/>
      <c r="H9230" s="56"/>
      <c r="I9230" s="56"/>
      <c r="J9230" s="61"/>
    </row>
    <row r="9231" spans="1:10">
      <c r="A9231" s="58"/>
      <c r="B9231" s="58"/>
      <c r="C9231" s="58"/>
      <c r="D9231" s="59"/>
      <c r="E9231" s="59"/>
      <c r="F9231" s="59"/>
      <c r="G9231" s="59"/>
      <c r="H9231" s="59"/>
      <c r="I9231" s="59"/>
      <c r="J9231" s="62"/>
    </row>
    <row r="9232" spans="1:10">
      <c r="A9232" s="55"/>
      <c r="B9232" s="55"/>
      <c r="C9232" s="55"/>
      <c r="D9232" s="56"/>
      <c r="E9232" s="56"/>
      <c r="F9232" s="56"/>
      <c r="G9232" s="56"/>
      <c r="H9232" s="56"/>
      <c r="I9232" s="56"/>
      <c r="J9232" s="61"/>
    </row>
    <row r="9233" spans="1:10">
      <c r="A9233" s="58"/>
      <c r="B9233" s="58"/>
      <c r="C9233" s="58"/>
      <c r="D9233" s="59"/>
      <c r="E9233" s="59"/>
      <c r="F9233" s="59"/>
      <c r="G9233" s="59"/>
      <c r="H9233" s="59"/>
      <c r="I9233" s="59"/>
      <c r="J9233" s="62"/>
    </row>
    <row r="9234" spans="1:10">
      <c r="A9234" s="55"/>
      <c r="B9234" s="55"/>
      <c r="C9234" s="55"/>
      <c r="D9234" s="56"/>
      <c r="E9234" s="56"/>
      <c r="F9234" s="56"/>
      <c r="G9234" s="56"/>
      <c r="H9234" s="56"/>
      <c r="I9234" s="56"/>
      <c r="J9234" s="61"/>
    </row>
    <row r="9235" spans="1:10">
      <c r="A9235" s="58"/>
      <c r="B9235" s="58"/>
      <c r="C9235" s="58"/>
      <c r="D9235" s="59"/>
      <c r="E9235" s="59"/>
      <c r="F9235" s="59"/>
      <c r="G9235" s="59"/>
      <c r="H9235" s="59"/>
      <c r="I9235" s="59"/>
      <c r="J9235" s="62"/>
    </row>
    <row r="9236" spans="1:10">
      <c r="A9236" s="55"/>
      <c r="B9236" s="55"/>
      <c r="C9236" s="55"/>
      <c r="D9236" s="56"/>
      <c r="E9236" s="56"/>
      <c r="F9236" s="56"/>
      <c r="G9236" s="56"/>
      <c r="H9236" s="56"/>
      <c r="I9236" s="56"/>
      <c r="J9236" s="61"/>
    </row>
    <row r="9237" spans="1:10">
      <c r="A9237" s="58"/>
      <c r="B9237" s="58"/>
      <c r="C9237" s="58"/>
      <c r="D9237" s="59"/>
      <c r="E9237" s="59"/>
      <c r="F9237" s="59"/>
      <c r="G9237" s="59"/>
      <c r="H9237" s="59"/>
      <c r="I9237" s="59"/>
      <c r="J9237" s="62"/>
    </row>
    <row r="9238" spans="1:10">
      <c r="A9238" s="55"/>
      <c r="B9238" s="55"/>
      <c r="C9238" s="55"/>
      <c r="D9238" s="56"/>
      <c r="E9238" s="56"/>
      <c r="F9238" s="56"/>
      <c r="G9238" s="56"/>
      <c r="H9238" s="56"/>
      <c r="I9238" s="56"/>
      <c r="J9238" s="61"/>
    </row>
    <row r="9239" spans="1:10">
      <c r="A9239" s="58"/>
      <c r="B9239" s="58"/>
      <c r="C9239" s="58"/>
      <c r="D9239" s="59"/>
      <c r="E9239" s="59"/>
      <c r="F9239" s="59"/>
      <c r="G9239" s="59"/>
      <c r="H9239" s="59"/>
      <c r="I9239" s="59"/>
      <c r="J9239" s="62"/>
    </row>
    <row r="9240" spans="1:10">
      <c r="A9240" s="55"/>
      <c r="B9240" s="55"/>
      <c r="C9240" s="55"/>
      <c r="D9240" s="56"/>
      <c r="E9240" s="56"/>
      <c r="F9240" s="56"/>
      <c r="G9240" s="56"/>
      <c r="H9240" s="56"/>
      <c r="I9240" s="56"/>
      <c r="J9240" s="61"/>
    </row>
    <row r="9241" spans="1:10">
      <c r="A9241" s="58"/>
      <c r="B9241" s="58"/>
      <c r="C9241" s="58"/>
      <c r="D9241" s="59"/>
      <c r="E9241" s="59"/>
      <c r="F9241" s="59"/>
      <c r="G9241" s="59"/>
      <c r="H9241" s="59"/>
      <c r="I9241" s="59"/>
      <c r="J9241" s="62"/>
    </row>
    <row r="9242" spans="1:10">
      <c r="A9242" s="55"/>
      <c r="B9242" s="55"/>
      <c r="C9242" s="55"/>
      <c r="D9242" s="56"/>
      <c r="E9242" s="56"/>
      <c r="F9242" s="56"/>
      <c r="G9242" s="56"/>
      <c r="H9242" s="56"/>
      <c r="I9242" s="56"/>
      <c r="J9242" s="61"/>
    </row>
    <row r="9243" spans="1:10">
      <c r="A9243" s="58"/>
      <c r="B9243" s="58"/>
      <c r="C9243" s="58"/>
      <c r="D9243" s="59"/>
      <c r="E9243" s="59"/>
      <c r="F9243" s="59"/>
      <c r="G9243" s="59"/>
      <c r="H9243" s="59"/>
      <c r="I9243" s="59"/>
      <c r="J9243" s="62"/>
    </row>
    <row r="9244" spans="1:10">
      <c r="A9244" s="55"/>
      <c r="B9244" s="55"/>
      <c r="C9244" s="55"/>
      <c r="D9244" s="56"/>
      <c r="E9244" s="56"/>
      <c r="F9244" s="56"/>
      <c r="G9244" s="56"/>
      <c r="H9244" s="56"/>
      <c r="I9244" s="56"/>
      <c r="J9244" s="61"/>
    </row>
    <row r="9245" spans="1:10">
      <c r="A9245" s="58"/>
      <c r="B9245" s="58"/>
      <c r="C9245" s="58"/>
      <c r="D9245" s="59"/>
      <c r="E9245" s="59"/>
      <c r="F9245" s="59"/>
      <c r="G9245" s="59"/>
      <c r="H9245" s="59"/>
      <c r="I9245" s="59"/>
      <c r="J9245" s="62"/>
    </row>
    <row r="9246" spans="1:10">
      <c r="A9246" s="55"/>
      <c r="B9246" s="55"/>
      <c r="C9246" s="55"/>
      <c r="D9246" s="56"/>
      <c r="E9246" s="56"/>
      <c r="F9246" s="56"/>
      <c r="G9246" s="56"/>
      <c r="H9246" s="56"/>
      <c r="I9246" s="56"/>
      <c r="J9246" s="61"/>
    </row>
    <row r="9247" spans="1:10">
      <c r="A9247" s="58"/>
      <c r="B9247" s="58"/>
      <c r="C9247" s="58"/>
      <c r="D9247" s="59"/>
      <c r="E9247" s="59"/>
      <c r="F9247" s="59"/>
      <c r="G9247" s="59"/>
      <c r="H9247" s="59"/>
      <c r="I9247" s="59"/>
      <c r="J9247" s="62"/>
    </row>
    <row r="9248" spans="1:10">
      <c r="A9248" s="55"/>
      <c r="B9248" s="55"/>
      <c r="C9248" s="55"/>
      <c r="D9248" s="56"/>
      <c r="E9248" s="56"/>
      <c r="F9248" s="56"/>
      <c r="G9248" s="56"/>
      <c r="H9248" s="56"/>
      <c r="I9248" s="56"/>
      <c r="J9248" s="61"/>
    </row>
    <row r="9249" spans="1:10">
      <c r="A9249" s="58"/>
      <c r="B9249" s="58"/>
      <c r="C9249" s="58"/>
      <c r="D9249" s="59"/>
      <c r="E9249" s="59"/>
      <c r="F9249" s="59"/>
      <c r="G9249" s="59"/>
      <c r="H9249" s="59"/>
      <c r="I9249" s="59"/>
      <c r="J9249" s="62"/>
    </row>
    <row r="9250" spans="1:10">
      <c r="A9250" s="55"/>
      <c r="B9250" s="55"/>
      <c r="C9250" s="55"/>
      <c r="D9250" s="56"/>
      <c r="E9250" s="56"/>
      <c r="F9250" s="56"/>
      <c r="G9250" s="56"/>
      <c r="H9250" s="56"/>
      <c r="I9250" s="56"/>
      <c r="J9250" s="61"/>
    </row>
    <row r="9251" spans="1:10">
      <c r="A9251" s="58"/>
      <c r="B9251" s="58"/>
      <c r="C9251" s="58"/>
      <c r="D9251" s="59"/>
      <c r="E9251" s="59"/>
      <c r="F9251" s="59"/>
      <c r="G9251" s="59"/>
      <c r="H9251" s="59"/>
      <c r="I9251" s="59"/>
      <c r="J9251" s="62"/>
    </row>
    <row r="9252" spans="1:10">
      <c r="A9252" s="55"/>
      <c r="B9252" s="55"/>
      <c r="C9252" s="55"/>
      <c r="D9252" s="56"/>
      <c r="E9252" s="56"/>
      <c r="F9252" s="56"/>
      <c r="G9252" s="56"/>
      <c r="H9252" s="56"/>
      <c r="I9252" s="56"/>
      <c r="J9252" s="61"/>
    </row>
    <row r="9253" spans="1:10">
      <c r="A9253" s="58"/>
      <c r="B9253" s="58"/>
      <c r="C9253" s="58"/>
      <c r="D9253" s="59"/>
      <c r="E9253" s="59"/>
      <c r="F9253" s="59"/>
      <c r="G9253" s="59"/>
      <c r="H9253" s="59"/>
      <c r="I9253" s="59"/>
      <c r="J9253" s="62"/>
    </row>
    <row r="9254" spans="1:10">
      <c r="A9254" s="55"/>
      <c r="B9254" s="55"/>
      <c r="C9254" s="55"/>
      <c r="D9254" s="56"/>
      <c r="E9254" s="56"/>
      <c r="F9254" s="56"/>
      <c r="G9254" s="56"/>
      <c r="H9254" s="56"/>
      <c r="I9254" s="56"/>
      <c r="J9254" s="61"/>
    </row>
    <row r="9255" spans="1:10">
      <c r="A9255" s="58"/>
      <c r="B9255" s="58"/>
      <c r="C9255" s="58"/>
      <c r="D9255" s="59"/>
      <c r="E9255" s="59"/>
      <c r="F9255" s="59"/>
      <c r="G9255" s="59"/>
      <c r="H9255" s="59"/>
      <c r="I9255" s="59"/>
      <c r="J9255" s="62"/>
    </row>
    <row r="9256" spans="1:10">
      <c r="A9256" s="55"/>
      <c r="B9256" s="55"/>
      <c r="C9256" s="55"/>
      <c r="D9256" s="56"/>
      <c r="E9256" s="56"/>
      <c r="F9256" s="56"/>
      <c r="G9256" s="56"/>
      <c r="H9256" s="56"/>
      <c r="I9256" s="56"/>
      <c r="J9256" s="61"/>
    </row>
    <row r="9257" spans="1:10">
      <c r="A9257" s="58"/>
      <c r="B9257" s="58"/>
      <c r="C9257" s="58"/>
      <c r="D9257" s="59"/>
      <c r="E9257" s="59"/>
      <c r="F9257" s="59"/>
      <c r="G9257" s="59"/>
      <c r="H9257" s="59"/>
      <c r="I9257" s="59"/>
      <c r="J9257" s="62"/>
    </row>
    <row r="9258" spans="1:10">
      <c r="A9258" s="55"/>
      <c r="B9258" s="55"/>
      <c r="C9258" s="55"/>
      <c r="D9258" s="56"/>
      <c r="E9258" s="56"/>
      <c r="F9258" s="56"/>
      <c r="G9258" s="56"/>
      <c r="H9258" s="56"/>
      <c r="I9258" s="56"/>
      <c r="J9258" s="61"/>
    </row>
    <row r="9259" spans="1:10">
      <c r="A9259" s="58"/>
      <c r="B9259" s="58"/>
      <c r="C9259" s="58"/>
      <c r="D9259" s="59"/>
      <c r="E9259" s="59"/>
      <c r="F9259" s="59"/>
      <c r="G9259" s="59"/>
      <c r="H9259" s="59"/>
      <c r="I9259" s="59"/>
      <c r="J9259" s="62"/>
    </row>
    <row r="9260" spans="1:10">
      <c r="A9260" s="55"/>
      <c r="B9260" s="55"/>
      <c r="C9260" s="55"/>
      <c r="D9260" s="56"/>
      <c r="E9260" s="56"/>
      <c r="F9260" s="56"/>
      <c r="G9260" s="56"/>
      <c r="H9260" s="56"/>
      <c r="I9260" s="56"/>
      <c r="J9260" s="61"/>
    </row>
    <row r="9261" spans="1:10">
      <c r="A9261" s="58"/>
      <c r="B9261" s="58"/>
      <c r="C9261" s="58"/>
      <c r="D9261" s="59"/>
      <c r="E9261" s="59"/>
      <c r="F9261" s="59"/>
      <c r="G9261" s="59"/>
      <c r="H9261" s="59"/>
      <c r="I9261" s="59"/>
      <c r="J9261" s="62"/>
    </row>
    <row r="9262" spans="1:10">
      <c r="A9262" s="55"/>
      <c r="B9262" s="55"/>
      <c r="C9262" s="55"/>
      <c r="D9262" s="56"/>
      <c r="E9262" s="56"/>
      <c r="F9262" s="56"/>
      <c r="G9262" s="56"/>
      <c r="H9262" s="56"/>
      <c r="I9262" s="56"/>
      <c r="J9262" s="61"/>
    </row>
    <row r="9263" spans="1:10">
      <c r="A9263" s="58"/>
      <c r="B9263" s="58"/>
      <c r="C9263" s="58"/>
      <c r="D9263" s="59"/>
      <c r="E9263" s="59"/>
      <c r="F9263" s="59"/>
      <c r="G9263" s="59"/>
      <c r="H9263" s="59"/>
      <c r="I9263" s="59"/>
      <c r="J9263" s="62"/>
    </row>
    <row r="9264" spans="1:10">
      <c r="A9264" s="55"/>
      <c r="B9264" s="55"/>
      <c r="C9264" s="55"/>
      <c r="D9264" s="56"/>
      <c r="E9264" s="56"/>
      <c r="F9264" s="56"/>
      <c r="G9264" s="56"/>
      <c r="H9264" s="56"/>
      <c r="I9264" s="56"/>
      <c r="J9264" s="61"/>
    </row>
    <row r="9265" spans="1:10">
      <c r="A9265" s="58"/>
      <c r="B9265" s="58"/>
      <c r="C9265" s="58"/>
      <c r="D9265" s="59"/>
      <c r="E9265" s="59"/>
      <c r="F9265" s="59"/>
      <c r="G9265" s="59"/>
      <c r="H9265" s="59"/>
      <c r="I9265" s="59"/>
      <c r="J9265" s="62"/>
    </row>
    <row r="9266" spans="1:10">
      <c r="A9266" s="55"/>
      <c r="B9266" s="55"/>
      <c r="C9266" s="55"/>
      <c r="D9266" s="56"/>
      <c r="E9266" s="56"/>
      <c r="F9266" s="56"/>
      <c r="G9266" s="56"/>
      <c r="H9266" s="56"/>
      <c r="I9266" s="56"/>
      <c r="J9266" s="61"/>
    </row>
    <row r="9267" spans="1:10">
      <c r="A9267" s="58"/>
      <c r="B9267" s="58"/>
      <c r="C9267" s="58"/>
      <c r="D9267" s="59"/>
      <c r="E9267" s="59"/>
      <c r="F9267" s="59"/>
      <c r="G9267" s="59"/>
      <c r="H9267" s="59"/>
      <c r="I9267" s="59"/>
      <c r="J9267" s="62"/>
    </row>
    <row r="9268" spans="1:10">
      <c r="A9268" s="55"/>
      <c r="B9268" s="55"/>
      <c r="C9268" s="55"/>
      <c r="D9268" s="56"/>
      <c r="E9268" s="56"/>
      <c r="F9268" s="56"/>
      <c r="G9268" s="56"/>
      <c r="H9268" s="56"/>
      <c r="I9268" s="56"/>
      <c r="J9268" s="61"/>
    </row>
    <row r="9269" spans="1:10">
      <c r="A9269" s="58"/>
      <c r="B9269" s="58"/>
      <c r="C9269" s="58"/>
      <c r="D9269" s="59"/>
      <c r="E9269" s="59"/>
      <c r="F9269" s="59"/>
      <c r="G9269" s="59"/>
      <c r="H9269" s="59"/>
      <c r="I9269" s="59"/>
      <c r="J9269" s="62"/>
    </row>
    <row r="9270" spans="1:10">
      <c r="A9270" s="55"/>
      <c r="B9270" s="55"/>
      <c r="C9270" s="55"/>
      <c r="D9270" s="56"/>
      <c r="E9270" s="56"/>
      <c r="F9270" s="56"/>
      <c r="G9270" s="56"/>
      <c r="H9270" s="56"/>
      <c r="I9270" s="56"/>
      <c r="J9270" s="61"/>
    </row>
    <row r="9271" spans="1:10">
      <c r="A9271" s="58"/>
      <c r="B9271" s="58"/>
      <c r="C9271" s="58"/>
      <c r="D9271" s="59"/>
      <c r="E9271" s="59"/>
      <c r="F9271" s="59"/>
      <c r="G9271" s="59"/>
      <c r="H9271" s="59"/>
      <c r="I9271" s="59"/>
      <c r="J9271" s="62"/>
    </row>
    <row r="9272" spans="1:10">
      <c r="A9272" s="55"/>
      <c r="B9272" s="55"/>
      <c r="C9272" s="55"/>
      <c r="D9272" s="56"/>
      <c r="E9272" s="56"/>
      <c r="F9272" s="56"/>
      <c r="G9272" s="56"/>
      <c r="H9272" s="56"/>
      <c r="I9272" s="56"/>
      <c r="J9272" s="61"/>
    </row>
    <row r="9273" spans="1:10">
      <c r="A9273" s="58"/>
      <c r="B9273" s="58"/>
      <c r="C9273" s="58"/>
      <c r="D9273" s="59"/>
      <c r="E9273" s="59"/>
      <c r="F9273" s="59"/>
      <c r="G9273" s="59"/>
      <c r="H9273" s="59"/>
      <c r="I9273" s="59"/>
      <c r="J9273" s="62"/>
    </row>
    <row r="9274" spans="1:10">
      <c r="A9274" s="55"/>
      <c r="B9274" s="55"/>
      <c r="C9274" s="55"/>
      <c r="D9274" s="56"/>
      <c r="E9274" s="56"/>
      <c r="F9274" s="56"/>
      <c r="G9274" s="56"/>
      <c r="H9274" s="56"/>
      <c r="I9274" s="56"/>
      <c r="J9274" s="61"/>
    </row>
    <row r="9275" spans="1:10">
      <c r="A9275" s="58"/>
      <c r="B9275" s="58"/>
      <c r="C9275" s="58"/>
      <c r="D9275" s="59"/>
      <c r="E9275" s="59"/>
      <c r="F9275" s="59"/>
      <c r="G9275" s="59"/>
      <c r="H9275" s="59"/>
      <c r="I9275" s="59"/>
      <c r="J9275" s="62"/>
    </row>
    <row r="9276" spans="1:10">
      <c r="A9276" s="55"/>
      <c r="B9276" s="55"/>
      <c r="C9276" s="55"/>
      <c r="D9276" s="56"/>
      <c r="E9276" s="56"/>
      <c r="F9276" s="56"/>
      <c r="G9276" s="56"/>
      <c r="H9276" s="56"/>
      <c r="I9276" s="56"/>
      <c r="J9276" s="61"/>
    </row>
    <row r="9277" spans="1:10">
      <c r="A9277" s="58"/>
      <c r="B9277" s="58"/>
      <c r="C9277" s="58"/>
      <c r="D9277" s="59"/>
      <c r="E9277" s="59"/>
      <c r="F9277" s="59"/>
      <c r="G9277" s="59"/>
      <c r="H9277" s="59"/>
      <c r="I9277" s="59"/>
      <c r="J9277" s="62"/>
    </row>
    <row r="9278" spans="1:10">
      <c r="A9278" s="55"/>
      <c r="B9278" s="55"/>
      <c r="C9278" s="55"/>
      <c r="D9278" s="56"/>
      <c r="E9278" s="56"/>
      <c r="F9278" s="56"/>
      <c r="G9278" s="56"/>
      <c r="H9278" s="56"/>
      <c r="I9278" s="56"/>
      <c r="J9278" s="61"/>
    </row>
    <row r="9279" spans="1:10">
      <c r="A9279" s="58"/>
      <c r="B9279" s="58"/>
      <c r="C9279" s="58"/>
      <c r="D9279" s="59"/>
      <c r="E9279" s="59"/>
      <c r="F9279" s="59"/>
      <c r="G9279" s="59"/>
      <c r="H9279" s="59"/>
      <c r="I9279" s="59"/>
      <c r="J9279" s="62"/>
    </row>
    <row r="9280" spans="1:10">
      <c r="A9280" s="55"/>
      <c r="B9280" s="55"/>
      <c r="C9280" s="55"/>
      <c r="D9280" s="56"/>
      <c r="E9280" s="56"/>
      <c r="F9280" s="56"/>
      <c r="G9280" s="56"/>
      <c r="H9280" s="56"/>
      <c r="I9280" s="56"/>
      <c r="J9280" s="61"/>
    </row>
    <row r="9281" spans="1:10">
      <c r="A9281" s="58"/>
      <c r="B9281" s="58"/>
      <c r="C9281" s="58"/>
      <c r="D9281" s="59"/>
      <c r="E9281" s="59"/>
      <c r="F9281" s="59"/>
      <c r="G9281" s="59"/>
      <c r="H9281" s="59"/>
      <c r="I9281" s="59"/>
      <c r="J9281" s="62"/>
    </row>
    <row r="9282" spans="1:10">
      <c r="A9282" s="55"/>
      <c r="B9282" s="55"/>
      <c r="C9282" s="55"/>
      <c r="D9282" s="56"/>
      <c r="E9282" s="56"/>
      <c r="F9282" s="56"/>
      <c r="G9282" s="56"/>
      <c r="H9282" s="56"/>
      <c r="I9282" s="56"/>
      <c r="J9282" s="61"/>
    </row>
    <row r="9283" spans="1:10">
      <c r="A9283" s="58"/>
      <c r="B9283" s="58"/>
      <c r="C9283" s="58"/>
      <c r="D9283" s="59"/>
      <c r="E9283" s="59"/>
      <c r="F9283" s="59"/>
      <c r="G9283" s="59"/>
      <c r="H9283" s="59"/>
      <c r="I9283" s="59"/>
      <c r="J9283" s="62"/>
    </row>
    <row r="9284" spans="1:10">
      <c r="A9284" s="55"/>
      <c r="B9284" s="55"/>
      <c r="C9284" s="55"/>
      <c r="D9284" s="56"/>
      <c r="E9284" s="56"/>
      <c r="F9284" s="56"/>
      <c r="G9284" s="56"/>
      <c r="H9284" s="56"/>
      <c r="I9284" s="56"/>
      <c r="J9284" s="61"/>
    </row>
    <row r="9285" spans="1:10">
      <c r="A9285" s="58"/>
      <c r="B9285" s="58"/>
      <c r="C9285" s="58"/>
      <c r="D9285" s="59"/>
      <c r="E9285" s="59"/>
      <c r="F9285" s="59"/>
      <c r="G9285" s="59"/>
      <c r="H9285" s="59"/>
      <c r="I9285" s="59"/>
      <c r="J9285" s="62"/>
    </row>
    <row r="9286" spans="1:10">
      <c r="A9286" s="55"/>
      <c r="B9286" s="55"/>
      <c r="C9286" s="55"/>
      <c r="D9286" s="56"/>
      <c r="E9286" s="56"/>
      <c r="F9286" s="56"/>
      <c r="G9286" s="56"/>
      <c r="H9286" s="56"/>
      <c r="I9286" s="56"/>
      <c r="J9286" s="61"/>
    </row>
    <row r="9287" spans="1:10">
      <c r="A9287" s="58"/>
      <c r="B9287" s="58"/>
      <c r="C9287" s="58"/>
      <c r="D9287" s="59"/>
      <c r="E9287" s="59"/>
      <c r="F9287" s="59"/>
      <c r="G9287" s="59"/>
      <c r="H9287" s="59"/>
      <c r="I9287" s="59"/>
      <c r="J9287" s="62"/>
    </row>
    <row r="9288" spans="1:10">
      <c r="A9288" s="55"/>
      <c r="B9288" s="55"/>
      <c r="C9288" s="55"/>
      <c r="D9288" s="56"/>
      <c r="E9288" s="56"/>
      <c r="F9288" s="56"/>
      <c r="G9288" s="56"/>
      <c r="H9288" s="56"/>
      <c r="I9288" s="56"/>
      <c r="J9288" s="61"/>
    </row>
    <row r="9289" spans="1:10">
      <c r="A9289" s="58"/>
      <c r="B9289" s="58"/>
      <c r="C9289" s="58"/>
      <c r="D9289" s="59"/>
      <c r="E9289" s="59"/>
      <c r="F9289" s="59"/>
      <c r="G9289" s="59"/>
      <c r="H9289" s="59"/>
      <c r="I9289" s="59"/>
      <c r="J9289" s="62"/>
    </row>
    <row r="9290" spans="1:10">
      <c r="A9290" s="55"/>
      <c r="B9290" s="55"/>
      <c r="C9290" s="55"/>
      <c r="D9290" s="56"/>
      <c r="E9290" s="56"/>
      <c r="F9290" s="56"/>
      <c r="G9290" s="56"/>
      <c r="H9290" s="56"/>
      <c r="I9290" s="56"/>
      <c r="J9290" s="61"/>
    </row>
    <row r="9291" spans="1:10">
      <c r="A9291" s="58"/>
      <c r="B9291" s="58"/>
      <c r="C9291" s="58"/>
      <c r="D9291" s="59"/>
      <c r="E9291" s="59"/>
      <c r="F9291" s="59"/>
      <c r="G9291" s="59"/>
      <c r="H9291" s="59"/>
      <c r="I9291" s="59"/>
      <c r="J9291" s="62"/>
    </row>
    <row r="9292" spans="1:10">
      <c r="A9292" s="55"/>
      <c r="B9292" s="55"/>
      <c r="C9292" s="55"/>
      <c r="D9292" s="56"/>
      <c r="E9292" s="56"/>
      <c r="F9292" s="56"/>
      <c r="G9292" s="56"/>
      <c r="H9292" s="56"/>
      <c r="I9292" s="56"/>
      <c r="J9292" s="61"/>
    </row>
  </sheetData>
  <sheetProtection password="CE88" sheet="1" objects="1" scenarios="1"/>
  <autoFilter ref="A1:J1">
    <sortState ref="A2:J5208">
      <sortCondition descending="1" ref="F1"/>
    </sortState>
  </autoFilter>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dimension ref="A2:GT196"/>
  <sheetViews>
    <sheetView topLeftCell="A55" workbookViewId="0">
      <selection activeCell="B149" sqref="B149"/>
    </sheetView>
  </sheetViews>
  <sheetFormatPr defaultRowHeight="15"/>
  <cols>
    <col min="1" max="1" width="38.7109375" customWidth="1"/>
    <col min="2" max="2" width="22.85546875" customWidth="1"/>
  </cols>
  <sheetData>
    <row r="2" spans="1:202">
      <c r="A2" s="2" t="s">
        <v>21</v>
      </c>
      <c r="B2" s="14" t="s">
        <v>282</v>
      </c>
      <c r="C2" s="14" t="s">
        <v>282</v>
      </c>
      <c r="D2" s="14">
        <f>IF(OR(Rådata_6000!D66=4,Rådata_6000!D66=5,Rådata_6000!D66=6),1,0)</f>
        <v>0</v>
      </c>
      <c r="E2" s="14">
        <f>IF(OR(Rådata_6000!E66=4,Rådata_6000!E66=5,Rådata_6000!E66=6),1,0)</f>
        <v>0</v>
      </c>
      <c r="F2" s="14">
        <f>IF(OR(Rådata_6000!F66=4,Rådata_6000!F66=5,Rådata_6000!F66=6),1,0)</f>
        <v>0</v>
      </c>
      <c r="G2" s="14">
        <f>IF(OR(Rådata_6000!G66=4,Rådata_6000!G66=5,Rådata_6000!G66=6),1,0)</f>
        <v>0</v>
      </c>
      <c r="H2" s="14">
        <f>IF(OR(Rådata_6000!H66=4,Rådata_6000!H66=5,Rådata_6000!H66=6),1,0)</f>
        <v>0</v>
      </c>
      <c r="I2" s="14">
        <f>IF(OR(Rådata_6000!I66=4,Rådata_6000!I66=5,Rådata_6000!I66=6),1,0)</f>
        <v>0</v>
      </c>
      <c r="J2" s="14">
        <f>IF(OR(Rådata_6000!J66=4,Rådata_6000!J66=5,Rådata_6000!J66=6),1,0)</f>
        <v>0</v>
      </c>
      <c r="K2" s="14">
        <f>IF(OR(Rådata_6000!K66=4,Rådata_6000!K66=5,Rådata_6000!K66=6),1,0)</f>
        <v>0</v>
      </c>
      <c r="L2" s="14">
        <f>IF(OR(Rådata_6000!L66=4,Rådata_6000!L66=5,Rådata_6000!L66=6),1,0)</f>
        <v>0</v>
      </c>
      <c r="M2" s="14">
        <f>IF(OR(Rådata_6000!M66=4,Rådata_6000!M66=5,Rådata_6000!M66=6),1,0)</f>
        <v>0</v>
      </c>
      <c r="N2" s="14">
        <f>IF(OR(Rådata_6000!N66=4,Rådata_6000!N66=5,Rådata_6000!N66=6),1,0)</f>
        <v>0</v>
      </c>
      <c r="O2" s="14">
        <f>IF(OR(Rådata_6000!O66=4,Rådata_6000!O66=5,Rådata_6000!O66=6),1,0)</f>
        <v>0</v>
      </c>
      <c r="P2" s="14">
        <f>IF(OR(Rådata_6000!P66=4,Rådata_6000!P66=5,Rådata_6000!P66=6),1,0)</f>
        <v>0</v>
      </c>
      <c r="Q2" s="14">
        <f>IF(OR(Rådata_6000!Q66=4,Rådata_6000!Q66=5,Rådata_6000!Q66=6),1,0)</f>
        <v>0</v>
      </c>
      <c r="R2" s="14">
        <f>IF(OR(Rådata_6000!R66=4,Rådata_6000!R66=5,Rådata_6000!R66=6),1,0)</f>
        <v>0</v>
      </c>
      <c r="S2" s="14">
        <f>IF(OR(Rådata_6000!S66=4,Rådata_6000!S66=5,Rådata_6000!S66=6),1,0)</f>
        <v>0</v>
      </c>
      <c r="T2" s="14">
        <f>IF(OR(Rådata_6000!T66=4,Rådata_6000!T66=5,Rådata_6000!T66=6),1,0)</f>
        <v>0</v>
      </c>
      <c r="U2" s="14">
        <f>IF(OR(Rådata_6000!U66=4,Rådata_6000!U66=5,Rådata_6000!U66=6),1,0)</f>
        <v>0</v>
      </c>
      <c r="V2" s="14">
        <f>IF(OR(Rådata_6000!V66=4,Rådata_6000!V66=5,Rådata_6000!V66=6),1,0)</f>
        <v>0</v>
      </c>
      <c r="W2" s="14">
        <f>IF(OR(Rådata_6000!W66=4,Rådata_6000!W66=5,Rådata_6000!W66=6),1,0)</f>
        <v>0</v>
      </c>
      <c r="X2" s="14">
        <f>IF(OR(Rådata_6000!X66=4,Rådata_6000!X66=5,Rådata_6000!X66=6),1,0)</f>
        <v>0</v>
      </c>
      <c r="Y2" s="14">
        <f>IF(OR(Rådata_6000!Y66=4,Rådata_6000!Y66=5,Rådata_6000!Y66=6),1,0)</f>
        <v>0</v>
      </c>
      <c r="Z2" s="14">
        <f>IF(OR(Rådata_6000!Z66=4,Rådata_6000!Z66=5,Rådata_6000!Z66=6),1,0)</f>
        <v>0</v>
      </c>
      <c r="AA2" s="14">
        <f>IF(OR(Rådata_6000!AA66=4,Rådata_6000!AA66=5,Rådata_6000!AA66=6),1,0)</f>
        <v>0</v>
      </c>
      <c r="AB2" s="14">
        <f>IF(OR(Rådata_6000!AB66=4,Rådata_6000!AB66=5,Rådata_6000!AB66=6),1,0)</f>
        <v>0</v>
      </c>
      <c r="AC2" s="14">
        <f>IF(OR(Rådata_6000!AC66=4,Rådata_6000!AC66=5,Rådata_6000!AC66=6),1,0)</f>
        <v>0</v>
      </c>
      <c r="AD2" s="14">
        <f>IF(OR(Rådata_6000!AD66=4,Rådata_6000!AD66=5,Rådata_6000!AD66=6),1,0)</f>
        <v>0</v>
      </c>
      <c r="AE2" s="14">
        <f>IF(OR(Rådata_6000!AE66=4,Rådata_6000!AE66=5,Rådata_6000!AE66=6),1,0)</f>
        <v>0</v>
      </c>
      <c r="AF2" s="14">
        <f>IF(OR(Rådata_6000!AF66=4,Rådata_6000!AF66=5,Rådata_6000!AF66=6),1,0)</f>
        <v>0</v>
      </c>
      <c r="AG2" s="14">
        <f>IF(OR(Rådata_6000!AG66=4,Rådata_6000!AG66=5,Rådata_6000!AG66=6),1,0)</f>
        <v>0</v>
      </c>
      <c r="AH2" s="14">
        <f>IF(OR(Rådata_6000!AH66=4,Rådata_6000!AH66=5,Rådata_6000!AH66=6),1,0)</f>
        <v>0</v>
      </c>
      <c r="AI2" s="14">
        <f>IF(OR(Rådata_6000!AI66=4,Rådata_6000!AI66=5,Rådata_6000!AI66=6),1,0)</f>
        <v>0</v>
      </c>
      <c r="AJ2" s="14">
        <f>IF(OR(Rådata_6000!AJ66=4,Rådata_6000!AJ66=5,Rådata_6000!AJ66=6),1,0)</f>
        <v>0</v>
      </c>
      <c r="AK2" s="14">
        <f>IF(OR(Rådata_6000!AK66=4,Rådata_6000!AK66=5,Rådata_6000!AK66=6),1,0)</f>
        <v>0</v>
      </c>
      <c r="AL2" s="14">
        <f>IF(OR(Rådata_6000!AL66=4,Rådata_6000!AL66=5,Rådata_6000!AL66=6),1,0)</f>
        <v>0</v>
      </c>
      <c r="AM2" s="14">
        <f>IF(OR(Rådata_6000!AM66=4,Rådata_6000!AM66=5,Rådata_6000!AM66=6),1,0)</f>
        <v>0</v>
      </c>
      <c r="AN2" s="14">
        <f>IF(OR(Rådata_6000!AN66=4,Rådata_6000!AN66=5,Rådata_6000!AN66=6),1,0)</f>
        <v>0</v>
      </c>
      <c r="AO2" s="14">
        <f>IF(OR(Rådata_6000!AO66=4,Rådata_6000!AO66=5,Rådata_6000!AO66=6),1,0)</f>
        <v>0</v>
      </c>
      <c r="AP2" s="14">
        <f>IF(OR(Rådata_6000!AP66=4,Rådata_6000!AP66=5,Rådata_6000!AP66=6),1,0)</f>
        <v>0</v>
      </c>
      <c r="AQ2" s="14">
        <f>IF(OR(Rådata_6000!AQ66=4,Rådata_6000!AQ66=5,Rådata_6000!AQ66=6),1,0)</f>
        <v>0</v>
      </c>
      <c r="AR2" s="14">
        <f>IF(OR(Rådata_6000!AR66=4,Rådata_6000!AR66=5,Rådata_6000!AR66=6),1,0)</f>
        <v>0</v>
      </c>
      <c r="AS2" s="14">
        <f>IF(OR(Rådata_6000!AS66=4,Rådata_6000!AS66=5,Rådata_6000!AS66=6),1,0)</f>
        <v>0</v>
      </c>
      <c r="AT2" s="14">
        <f>IF(OR(Rådata_6000!AT66=4,Rådata_6000!AT66=5,Rådata_6000!AT66=6),1,0)</f>
        <v>0</v>
      </c>
      <c r="AU2" s="14">
        <f>IF(OR(Rådata_6000!AU66=4,Rådata_6000!AU66=5,Rådata_6000!AU66=6),1,0)</f>
        <v>0</v>
      </c>
      <c r="AV2" s="14">
        <f>IF(OR(Rådata_6000!AV66=4,Rådata_6000!AV66=5,Rådata_6000!AV66=6),1,0)</f>
        <v>0</v>
      </c>
      <c r="AW2" s="14">
        <f>IF(OR(Rådata_6000!AW66=4,Rådata_6000!AW66=5,Rådata_6000!AW66=6),1,0)</f>
        <v>0</v>
      </c>
      <c r="AX2" s="14">
        <f>IF(OR(Rådata_6000!AX66=4,Rådata_6000!AX66=5,Rådata_6000!AX66=6),1,0)</f>
        <v>0</v>
      </c>
      <c r="AY2" s="14">
        <f>IF(OR(Rådata_6000!AY66=4,Rådata_6000!AY66=5,Rådata_6000!AY66=6),1,0)</f>
        <v>0</v>
      </c>
      <c r="AZ2" s="14">
        <f>IF(OR(Rådata_6000!AZ66=4,Rådata_6000!AZ66=5,Rådata_6000!AZ66=6),1,0)</f>
        <v>0</v>
      </c>
      <c r="BA2" s="14">
        <f>IF(OR(Rådata_6000!BA66=4,Rådata_6000!BA66=5,Rådata_6000!BA66=6),1,0)</f>
        <v>0</v>
      </c>
      <c r="BB2" s="14">
        <f>IF(OR(Rådata_6000!BB66=4,Rådata_6000!BB66=5,Rådata_6000!BB66=6),1,0)</f>
        <v>0</v>
      </c>
      <c r="BC2" s="14">
        <f>IF(OR(Rådata_6000!BC66=4,Rådata_6000!BC66=5,Rådata_6000!BC66=6),1,0)</f>
        <v>0</v>
      </c>
      <c r="BD2" s="14">
        <f>IF(OR(Rådata_6000!BD66=4,Rådata_6000!BD66=5,Rådata_6000!BD66=6),1,0)</f>
        <v>0</v>
      </c>
      <c r="BE2" s="14">
        <f>IF(OR(Rådata_6000!BE66=4,Rådata_6000!BE66=5,Rådata_6000!BE66=6),1,0)</f>
        <v>0</v>
      </c>
      <c r="BF2" s="14">
        <f>IF(OR(Rådata_6000!BF66=4,Rådata_6000!BF66=5,Rådata_6000!BF66=6),1,0)</f>
        <v>0</v>
      </c>
      <c r="BG2" s="14">
        <f>IF(OR(Rådata_6000!BG66=4,Rådata_6000!BG66=5,Rådata_6000!BG66=6),1,0)</f>
        <v>0</v>
      </c>
      <c r="BH2" s="14">
        <f>IF(OR(Rådata_6000!BH66=4,Rådata_6000!BH66=5,Rådata_6000!BH66=6),1,0)</f>
        <v>0</v>
      </c>
      <c r="BI2" s="14">
        <f>IF(OR(Rådata_6000!BI66=4,Rådata_6000!BI66=5,Rådata_6000!BI66=6),1,0)</f>
        <v>0</v>
      </c>
      <c r="BJ2" s="14">
        <f>IF(OR(Rådata_6000!BJ66=4,Rådata_6000!BJ66=5,Rådata_6000!BJ66=6),1,0)</f>
        <v>0</v>
      </c>
      <c r="BK2" s="14">
        <f>IF(OR(Rådata_6000!BK66=4,Rådata_6000!BK66=5,Rådata_6000!BK66=6),1,0)</f>
        <v>0</v>
      </c>
      <c r="BL2" s="14">
        <f>IF(OR(Rådata_6000!BL66=4,Rådata_6000!BL66=5,Rådata_6000!BL66=6),1,0)</f>
        <v>0</v>
      </c>
      <c r="BM2" s="14">
        <f>IF(OR(Rådata_6000!BM66=4,Rådata_6000!BM66=5,Rådata_6000!BM66=6),1,0)</f>
        <v>0</v>
      </c>
      <c r="BN2" s="14">
        <f>IF(OR(Rådata_6000!BN66=4,Rådata_6000!BN66=5,Rådata_6000!BN66=6),1,0)</f>
        <v>0</v>
      </c>
      <c r="BO2" s="14">
        <f>IF(OR(Rådata_6000!BO66=4,Rådata_6000!BO66=5,Rådata_6000!BO66=6),1,0)</f>
        <v>0</v>
      </c>
      <c r="BP2" s="14">
        <f>IF(OR(Rådata_6000!BP66=4,Rådata_6000!BP66=5,Rådata_6000!BP66=6),1,0)</f>
        <v>0</v>
      </c>
      <c r="BQ2" s="14">
        <f>IF(OR(Rådata_6000!BQ66=4,Rådata_6000!BQ66=5,Rådata_6000!BQ66=6),1,0)</f>
        <v>0</v>
      </c>
      <c r="BR2" s="14">
        <f>IF(OR(Rådata_6000!BR66=4,Rådata_6000!BR66=5,Rådata_6000!BR66=6),1,0)</f>
        <v>0</v>
      </c>
      <c r="BS2" s="14">
        <f>IF(OR(Rådata_6000!BS66=4,Rådata_6000!BS66=5,Rådata_6000!BS66=6),1,0)</f>
        <v>0</v>
      </c>
      <c r="BT2" s="14">
        <f>IF(OR(Rådata_6000!BT66=4,Rådata_6000!BT66=5,Rådata_6000!BT66=6),1,0)</f>
        <v>0</v>
      </c>
      <c r="BU2" s="14">
        <f>IF(OR(Rådata_6000!BU66=4,Rådata_6000!BU66=5,Rådata_6000!BU66=6),1,0)</f>
        <v>0</v>
      </c>
      <c r="BV2" s="14">
        <f>IF(OR(Rådata_6000!BV66=4,Rådata_6000!BV66=5,Rådata_6000!BV66=6),1,0)</f>
        <v>0</v>
      </c>
      <c r="BW2" s="14">
        <f>IF(OR(Rådata_6000!BW66=4,Rådata_6000!BW66=5,Rådata_6000!BW66=6),1,0)</f>
        <v>0</v>
      </c>
      <c r="BX2" s="14">
        <f>IF(OR(Rådata_6000!BX66=4,Rådata_6000!BX66=5,Rådata_6000!BX66=6),1,0)</f>
        <v>0</v>
      </c>
      <c r="BY2" s="14">
        <f>IF(OR(Rådata_6000!BY66=4,Rådata_6000!BY66=5,Rådata_6000!BY66=6),1,0)</f>
        <v>0</v>
      </c>
      <c r="BZ2" s="14">
        <f>IF(OR(Rådata_6000!BZ66=4,Rådata_6000!BZ66=5,Rådata_6000!BZ66=6),1,0)</f>
        <v>0</v>
      </c>
      <c r="CA2" s="14">
        <f>IF(OR(Rådata_6000!CA66=4,Rådata_6000!CA66=5,Rådata_6000!CA66=6),1,0)</f>
        <v>0</v>
      </c>
      <c r="CB2" s="14">
        <f>IF(OR(Rådata_6000!CB66=4,Rådata_6000!CB66=5,Rådata_6000!CB66=6),1,0)</f>
        <v>0</v>
      </c>
      <c r="CC2" s="14">
        <f>IF(OR(Rådata_6000!CC66=4,Rådata_6000!CC66=5,Rådata_6000!CC66=6),1,0)</f>
        <v>0</v>
      </c>
      <c r="CD2" s="14">
        <f>IF(OR(Rådata_6000!CD66=4,Rådata_6000!CD66=5,Rådata_6000!CD66=6),1,0)</f>
        <v>0</v>
      </c>
      <c r="CE2" s="14">
        <f>IF(OR(Rådata_6000!CE66=4,Rådata_6000!CE66=5,Rådata_6000!CE66=6),1,0)</f>
        <v>0</v>
      </c>
      <c r="CF2" s="14">
        <f>IF(OR(Rådata_6000!CF66=4,Rådata_6000!CF66=5,Rådata_6000!CF66=6),1,0)</f>
        <v>0</v>
      </c>
      <c r="CG2" s="14">
        <f>IF(OR(Rådata_6000!CG66=4,Rådata_6000!CG66=5,Rådata_6000!CG66=6),1,0)</f>
        <v>0</v>
      </c>
      <c r="CH2" s="14">
        <f>IF(OR(Rådata_6000!CH66=4,Rådata_6000!CH66=5,Rådata_6000!CH66=6),1,0)</f>
        <v>0</v>
      </c>
      <c r="CI2" s="14">
        <f>IF(OR(Rådata_6000!CI66=4,Rådata_6000!CI66=5,Rådata_6000!CI66=6),1,0)</f>
        <v>0</v>
      </c>
      <c r="CJ2" s="14">
        <f>IF(OR(Rådata_6000!CJ66=4,Rådata_6000!CJ66=5,Rådata_6000!CJ66=6),1,0)</f>
        <v>0</v>
      </c>
      <c r="CK2" s="14">
        <f>IF(OR(Rådata_6000!CK66=4,Rådata_6000!CK66=5,Rådata_6000!CK66=6),1,0)</f>
        <v>0</v>
      </c>
      <c r="CL2" s="14">
        <f>IF(OR(Rådata_6000!CL66=4,Rådata_6000!CL66=5,Rådata_6000!CL66=6),1,0)</f>
        <v>0</v>
      </c>
      <c r="CM2" s="14">
        <f>IF(OR(Rådata_6000!CM66=4,Rådata_6000!CM66=5,Rådata_6000!CM66=6),1,0)</f>
        <v>0</v>
      </c>
      <c r="CN2" s="14">
        <f>IF(OR(Rådata_6000!CN66=4,Rådata_6000!CN66=5,Rådata_6000!CN66=6),1,0)</f>
        <v>0</v>
      </c>
      <c r="CO2" s="14">
        <f>IF(OR(Rådata_6000!CO66=4,Rådata_6000!CO66=5,Rådata_6000!CO66=6),1,0)</f>
        <v>0</v>
      </c>
      <c r="CP2" s="14">
        <f>IF(OR(Rådata_6000!CP66=4,Rådata_6000!CP66=5,Rådata_6000!CP66=6),1,0)</f>
        <v>0</v>
      </c>
      <c r="CQ2" s="14">
        <f>IF(OR(Rådata_6000!CQ66=4,Rådata_6000!CQ66=5,Rådata_6000!CQ66=6),1,0)</f>
        <v>0</v>
      </c>
      <c r="CR2" s="14">
        <f>IF(OR(Rådata_6000!CR66=4,Rådata_6000!CR66=5,Rådata_6000!CR66=6),1,0)</f>
        <v>0</v>
      </c>
      <c r="CS2" s="14">
        <f>IF(OR(Rådata_6000!CS66=4,Rådata_6000!CS66=5,Rådata_6000!CS66=6),1,0)</f>
        <v>0</v>
      </c>
      <c r="CT2" s="14">
        <f>IF(OR(Rådata_6000!CT66=4,Rådata_6000!CT66=5,Rådata_6000!CT66=6),1,0)</f>
        <v>0</v>
      </c>
      <c r="CU2" s="14">
        <f>IF(OR(Rådata_6000!CU66=4,Rådata_6000!CU66=5,Rådata_6000!CU66=6),1,0)</f>
        <v>0</v>
      </c>
      <c r="CV2" s="14">
        <f>IF(OR(Rådata_6000!CV66=4,Rådata_6000!CV66=5,Rådata_6000!CV66=6),1,0)</f>
        <v>0</v>
      </c>
      <c r="CW2" s="14">
        <f>IF(OR(Rådata_6000!CW66=4,Rådata_6000!CW66=5,Rådata_6000!CW66=6),1,0)</f>
        <v>0</v>
      </c>
      <c r="CX2" s="14">
        <f>IF(OR(Rådata_6000!CX66=4,Rådata_6000!CX66=5,Rådata_6000!CX66=6),1,0)</f>
        <v>0</v>
      </c>
      <c r="CY2" s="14">
        <f>IF(OR(Rådata_6000!CY66=4,Rådata_6000!CY66=5,Rådata_6000!CY66=6),1,0)</f>
        <v>0</v>
      </c>
      <c r="CZ2" s="14">
        <f>IF(OR(Rådata_6000!CZ66=4,Rådata_6000!CZ66=5,Rådata_6000!CZ66=6),1,0)</f>
        <v>0</v>
      </c>
      <c r="DA2" s="14">
        <f>IF(OR(Rådata_6000!DA66=4,Rådata_6000!DA66=5,Rådata_6000!DA66=6),1,0)</f>
        <v>0</v>
      </c>
      <c r="DB2" s="14">
        <f>IF(OR(Rådata_6000!DB66=4,Rådata_6000!DB66=5,Rådata_6000!DB66=6),1,0)</f>
        <v>0</v>
      </c>
      <c r="DC2" s="14">
        <f>IF(OR(Rådata_6000!DC66=4,Rådata_6000!DC66=5,Rådata_6000!DC66=6),1,0)</f>
        <v>0</v>
      </c>
      <c r="DD2" s="14">
        <f>IF(OR(Rådata_6000!DD66=4,Rådata_6000!DD66=5,Rådata_6000!DD66=6),1,0)</f>
        <v>0</v>
      </c>
      <c r="DE2" s="14">
        <f>IF(OR(Rådata_6000!DE66=4,Rådata_6000!DE66=5,Rådata_6000!DE66=6),1,0)</f>
        <v>0</v>
      </c>
      <c r="DF2" s="14">
        <f>IF(OR(Rådata_6000!DF66=4,Rådata_6000!DF66=5,Rådata_6000!DF66=6),1,0)</f>
        <v>0</v>
      </c>
      <c r="DG2" s="14">
        <f>IF(OR(Rådata_6000!DG66=4,Rådata_6000!DG66=5,Rådata_6000!DG66=6),1,0)</f>
        <v>0</v>
      </c>
      <c r="DH2" s="14">
        <f>IF(OR(Rådata_6000!DH66=4,Rådata_6000!DH66=5,Rådata_6000!DH66=6),1,0)</f>
        <v>0</v>
      </c>
      <c r="DI2" s="14">
        <f>IF(OR(Rådata_6000!DI66=4,Rådata_6000!DI66=5,Rådata_6000!DI66=6),1,0)</f>
        <v>0</v>
      </c>
      <c r="DJ2" s="14">
        <f>IF(OR(Rådata_6000!DJ66=4,Rådata_6000!DJ66=5,Rådata_6000!DJ66=6),1,0)</f>
        <v>0</v>
      </c>
      <c r="DK2" s="14">
        <f>IF(OR(Rådata_6000!DK66=4,Rådata_6000!DK66=5,Rådata_6000!DK66=6),1,0)</f>
        <v>0</v>
      </c>
      <c r="DL2" s="14">
        <f>IF(OR(Rådata_6000!DL66=4,Rådata_6000!DL66=5,Rådata_6000!DL66=6),1,0)</f>
        <v>0</v>
      </c>
      <c r="DM2" s="14">
        <f>IF(OR(Rådata_6000!DM66=4,Rådata_6000!DM66=5,Rådata_6000!DM66=6),1,0)</f>
        <v>0</v>
      </c>
      <c r="DN2" s="14">
        <f>IF(OR(Rådata_6000!DN66=4,Rådata_6000!DN66=5,Rådata_6000!DN66=6),1,0)</f>
        <v>0</v>
      </c>
      <c r="DO2" s="14">
        <f>IF(OR(Rådata_6000!DO66=4,Rådata_6000!DO66=5,Rådata_6000!DO66=6),1,0)</f>
        <v>0</v>
      </c>
      <c r="DP2" s="14">
        <f>IF(OR(Rådata_6000!DP66=4,Rådata_6000!DP66=5,Rådata_6000!DP66=6),1,0)</f>
        <v>0</v>
      </c>
      <c r="DQ2" s="14">
        <f>IF(OR(Rådata_6000!DQ66=4,Rådata_6000!DQ66=5,Rådata_6000!DQ66=6),1,0)</f>
        <v>0</v>
      </c>
      <c r="DR2" s="14">
        <f>IF(OR(Rådata_6000!DR66=4,Rådata_6000!DR66=5,Rådata_6000!DR66=6),1,0)</f>
        <v>0</v>
      </c>
      <c r="DS2" s="14">
        <f>IF(OR(Rådata_6000!DS66=4,Rådata_6000!DS66=5,Rådata_6000!DS66=6),1,0)</f>
        <v>0</v>
      </c>
      <c r="DT2" s="14">
        <f>IF(OR(Rådata_6000!DT66=4,Rådata_6000!DT66=5,Rådata_6000!DT66=6),1,0)</f>
        <v>0</v>
      </c>
      <c r="DU2" s="14">
        <f>IF(OR(Rådata_6000!DU66=4,Rådata_6000!DU66=5,Rådata_6000!DU66=6),1,0)</f>
        <v>0</v>
      </c>
      <c r="DV2" s="14">
        <f>IF(OR(Rådata_6000!DV66=4,Rådata_6000!DV66=5,Rådata_6000!DV66=6),1,0)</f>
        <v>0</v>
      </c>
      <c r="DW2" s="14">
        <f>IF(OR(Rådata_6000!DW66=4,Rådata_6000!DW66=5,Rådata_6000!DW66=6),1,0)</f>
        <v>0</v>
      </c>
      <c r="DX2" s="14">
        <f>IF(OR(Rådata_6000!DX66=4,Rådata_6000!DX66=5,Rådata_6000!DX66=6),1,0)</f>
        <v>0</v>
      </c>
      <c r="DY2" s="14">
        <f>IF(OR(Rådata_6000!DY66=4,Rådata_6000!DY66=5,Rådata_6000!DY66=6),1,0)</f>
        <v>0</v>
      </c>
      <c r="DZ2" s="14">
        <f>IF(OR(Rådata_6000!DZ66=4,Rådata_6000!DZ66=5,Rådata_6000!DZ66=6),1,0)</f>
        <v>0</v>
      </c>
      <c r="EA2" s="14">
        <f>IF(OR(Rådata_6000!EA66=4,Rådata_6000!EA66=5,Rådata_6000!EA66=6),1,0)</f>
        <v>0</v>
      </c>
      <c r="EB2" s="14">
        <f>IF(OR(Rådata_6000!EB66=4,Rådata_6000!EB66=5,Rådata_6000!EB66=6),1,0)</f>
        <v>0</v>
      </c>
      <c r="EC2" s="14">
        <f>IF(OR(Rådata_6000!EC66=4,Rådata_6000!EC66=5,Rådata_6000!EC66=6),1,0)</f>
        <v>0</v>
      </c>
      <c r="ED2" s="14">
        <f>IF(OR(Rådata_6000!ED66=4,Rådata_6000!ED66=5,Rådata_6000!ED66=6),1,0)</f>
        <v>0</v>
      </c>
      <c r="EE2" s="14">
        <f>IF(OR(Rådata_6000!EE66=4,Rådata_6000!EE66=5,Rådata_6000!EE66=6),1,0)</f>
        <v>0</v>
      </c>
      <c r="EF2" s="14">
        <f>IF(OR(Rådata_6000!EF66=4,Rådata_6000!EF66=5,Rådata_6000!EF66=6),1,0)</f>
        <v>0</v>
      </c>
      <c r="EG2" s="14">
        <f>IF(OR(Rådata_6000!EG66=4,Rådata_6000!EG66=5,Rådata_6000!EG66=6),1,0)</f>
        <v>0</v>
      </c>
      <c r="EH2" s="14">
        <f>IF(OR(Rådata_6000!EH66=4,Rådata_6000!EH66=5,Rådata_6000!EH66=6),1,0)</f>
        <v>0</v>
      </c>
      <c r="EI2" s="14">
        <f>IF(OR(Rådata_6000!EI66=4,Rådata_6000!EI66=5,Rådata_6000!EI66=6),1,0)</f>
        <v>0</v>
      </c>
      <c r="EJ2" s="14">
        <f>IF(OR(Rådata_6000!EJ66=4,Rådata_6000!EJ66=5,Rådata_6000!EJ66=6),1,0)</f>
        <v>0</v>
      </c>
      <c r="EK2" s="14">
        <f>IF(OR(Rådata_6000!EK66=4,Rådata_6000!EK66=5,Rådata_6000!EK66=6),1,0)</f>
        <v>0</v>
      </c>
      <c r="EL2" s="14">
        <f>IF(OR(Rådata_6000!EL66=4,Rådata_6000!EL66=5,Rådata_6000!EL66=6),1,0)</f>
        <v>0</v>
      </c>
      <c r="EM2" s="14">
        <f>IF(OR(Rådata_6000!EM66=4,Rådata_6000!EM66=5,Rådata_6000!EM66=6),1,0)</f>
        <v>0</v>
      </c>
      <c r="EN2" s="14">
        <f>IF(OR(Rådata_6000!EN66=4,Rådata_6000!EN66=5,Rådata_6000!EN66=6),1,0)</f>
        <v>0</v>
      </c>
      <c r="EO2" s="14">
        <f>IF(OR(Rådata_6000!EO66=4,Rådata_6000!EO66=5,Rådata_6000!EO66=6),1,0)</f>
        <v>0</v>
      </c>
      <c r="EP2" s="14">
        <f>IF(OR(Rådata_6000!EP66=4,Rådata_6000!EP66=5,Rådata_6000!EP66=6),1,0)</f>
        <v>0</v>
      </c>
      <c r="EQ2" s="14">
        <f>IF(OR(Rådata_6000!EQ66=4,Rådata_6000!EQ66=5,Rådata_6000!EQ66=6),1,0)</f>
        <v>0</v>
      </c>
      <c r="ER2" s="14">
        <f>IF(OR(Rådata_6000!ER66=4,Rådata_6000!ER66=5,Rådata_6000!ER66=6),1,0)</f>
        <v>0</v>
      </c>
      <c r="ES2" s="14">
        <f>IF(OR(Rådata_6000!ES66=4,Rådata_6000!ES66=5,Rådata_6000!ES66=6),1,0)</f>
        <v>0</v>
      </c>
      <c r="ET2" s="14">
        <f>IF(OR(Rådata_6000!ET66=4,Rådata_6000!ET66=5,Rådata_6000!ET66=6),1,0)</f>
        <v>0</v>
      </c>
      <c r="EU2" s="14">
        <f>IF(OR(Rådata_6000!EU66=4,Rådata_6000!EU66=5,Rådata_6000!EU66=6),1,0)</f>
        <v>0</v>
      </c>
      <c r="EV2" s="14">
        <f>IF(OR(Rådata_6000!EV66=4,Rådata_6000!EV66=5,Rådata_6000!EV66=6),1,0)</f>
        <v>0</v>
      </c>
      <c r="EW2" s="14">
        <f>IF(OR(Rådata_6000!EW66=4,Rådata_6000!EW66=5,Rådata_6000!EW66=6),1,0)</f>
        <v>0</v>
      </c>
      <c r="EX2" s="14">
        <f>IF(OR(Rådata_6000!EX66=4,Rådata_6000!EX66=5,Rådata_6000!EX66=6),1,0)</f>
        <v>0</v>
      </c>
      <c r="EY2" s="14">
        <f>IF(OR(Rådata_6000!EY66=4,Rådata_6000!EY66=5,Rådata_6000!EY66=6),1,0)</f>
        <v>0</v>
      </c>
      <c r="EZ2" s="14">
        <f>IF(OR(Rådata_6000!EZ66=4,Rådata_6000!EZ66=5,Rådata_6000!EZ66=6),1,0)</f>
        <v>0</v>
      </c>
      <c r="FA2" s="14">
        <f>IF(OR(Rådata_6000!FA66=4,Rådata_6000!FA66=5,Rådata_6000!FA66=6),1,0)</f>
        <v>0</v>
      </c>
      <c r="FB2" s="14">
        <f>IF(OR(Rådata_6000!FB66=4,Rådata_6000!FB66=5,Rådata_6000!FB66=6),1,0)</f>
        <v>0</v>
      </c>
      <c r="FC2" s="14">
        <f>IF(OR(Rådata_6000!FC66=4,Rådata_6000!FC66=5,Rådata_6000!FC66=6),1,0)</f>
        <v>0</v>
      </c>
      <c r="FD2" s="14">
        <f>IF(OR(Rådata_6000!FD66=4,Rådata_6000!FD66=5,Rådata_6000!FD66=6),1,0)</f>
        <v>0</v>
      </c>
      <c r="FE2" s="14">
        <f>IF(OR(Rådata_6000!FE66=4,Rådata_6000!FE66=5,Rådata_6000!FE66=6),1,0)</f>
        <v>0</v>
      </c>
      <c r="FF2" s="14">
        <f>IF(OR(Rådata_6000!FF66=4,Rådata_6000!FF66=5,Rådata_6000!FF66=6),1,0)</f>
        <v>0</v>
      </c>
      <c r="FG2" s="14">
        <f>IF(OR(Rådata_6000!FG66=4,Rådata_6000!FG66=5,Rådata_6000!FG66=6),1,0)</f>
        <v>0</v>
      </c>
      <c r="FH2" s="14">
        <f>IF(OR(Rådata_6000!FH66=4,Rådata_6000!FH66=5,Rådata_6000!FH66=6),1,0)</f>
        <v>0</v>
      </c>
      <c r="FI2" s="14">
        <f>IF(OR(Rådata_6000!FI66=4,Rådata_6000!FI66=5,Rådata_6000!FI66=6),1,0)</f>
        <v>0</v>
      </c>
      <c r="FJ2" s="14">
        <f>IF(OR(Rådata_6000!FJ66=4,Rådata_6000!FJ66=5,Rådata_6000!FJ66=6),1,0)</f>
        <v>0</v>
      </c>
      <c r="FK2" s="14">
        <f>IF(OR(Rådata_6000!FK66=4,Rådata_6000!FK66=5,Rådata_6000!FK66=6),1,0)</f>
        <v>0</v>
      </c>
      <c r="FL2" s="14">
        <f>IF(OR(Rådata_6000!FL66=4,Rådata_6000!FL66=5,Rådata_6000!FL66=6),1,0)</f>
        <v>0</v>
      </c>
      <c r="FM2" s="14">
        <f>IF(OR(Rådata_6000!FM66=4,Rådata_6000!FM66=5,Rådata_6000!FM66=6),1,0)</f>
        <v>0</v>
      </c>
      <c r="FN2" s="14">
        <f>IF(OR(Rådata_6000!FN66=4,Rådata_6000!FN66=5,Rådata_6000!FN66=6),1,0)</f>
        <v>0</v>
      </c>
      <c r="FO2" s="14">
        <f>IF(OR(Rådata_6000!FO66=4,Rådata_6000!FO66=5,Rådata_6000!FO66=6),1,0)</f>
        <v>0</v>
      </c>
      <c r="FP2" s="14">
        <f>IF(OR(Rådata_6000!FP66=4,Rådata_6000!FP66=5,Rådata_6000!FP66=6),1,0)</f>
        <v>0</v>
      </c>
      <c r="FQ2" s="14">
        <f>IF(OR(Rådata_6000!FQ66=4,Rådata_6000!FQ66=5,Rådata_6000!FQ66=6),1,0)</f>
        <v>0</v>
      </c>
      <c r="FR2" s="14">
        <f>IF(OR(Rådata_6000!FR66=4,Rådata_6000!FR66=5,Rådata_6000!FR66=6),1,0)</f>
        <v>0</v>
      </c>
      <c r="FS2" s="14">
        <f>IF(OR(Rådata_6000!FS66=4,Rådata_6000!FS66=5,Rådata_6000!FS66=6),1,0)</f>
        <v>0</v>
      </c>
      <c r="FT2" s="14">
        <f>IF(OR(Rådata_6000!FT66=4,Rådata_6000!FT66=5,Rådata_6000!FT66=6),1,0)</f>
        <v>0</v>
      </c>
      <c r="FU2" s="14">
        <f>IF(OR(Rådata_6000!FU66=4,Rådata_6000!FU66=5,Rådata_6000!FU66=6),1,0)</f>
        <v>0</v>
      </c>
      <c r="FV2" s="14">
        <f>IF(OR(Rådata_6000!FV66=4,Rådata_6000!FV66=5,Rådata_6000!FV66=6),1,0)</f>
        <v>0</v>
      </c>
      <c r="FW2" s="14">
        <f>IF(OR(Rådata_6000!FW66=4,Rådata_6000!FW66=5,Rådata_6000!FW66=6),1,0)</f>
        <v>0</v>
      </c>
      <c r="FX2" s="14">
        <f>IF(OR(Rådata_6000!FX66=4,Rådata_6000!FX66=5,Rådata_6000!FX66=6),1,0)</f>
        <v>0</v>
      </c>
      <c r="FY2" s="14">
        <f>IF(OR(Rådata_6000!FY66=4,Rådata_6000!FY66=5,Rådata_6000!FY66=6),1,0)</f>
        <v>0</v>
      </c>
      <c r="FZ2" s="14">
        <f>IF(OR(Rådata_6000!FZ66=4,Rådata_6000!FZ66=5,Rådata_6000!FZ66=6),1,0)</f>
        <v>0</v>
      </c>
      <c r="GA2" s="14">
        <f>IF(OR(Rådata_6000!GA66=4,Rådata_6000!GA66=5,Rådata_6000!GA66=6),1,0)</f>
        <v>0</v>
      </c>
      <c r="GB2" s="14">
        <f>IF(OR(Rådata_6000!GB66=4,Rådata_6000!GB66=5,Rådata_6000!GB66=6),1,0)</f>
        <v>0</v>
      </c>
      <c r="GC2" s="14">
        <f>IF(OR(Rådata_6000!GC66=4,Rådata_6000!GC66=5,Rådata_6000!GC66=6),1,0)</f>
        <v>0</v>
      </c>
      <c r="GD2" s="14">
        <f>IF(OR(Rådata_6000!GD66=4,Rådata_6000!GD66=5,Rådata_6000!GD66=6),1,0)</f>
        <v>0</v>
      </c>
      <c r="GE2" s="14">
        <f>IF(OR(Rådata_6000!GE66=4,Rådata_6000!GE66=5,Rådata_6000!GE66=6),1,0)</f>
        <v>0</v>
      </c>
      <c r="GF2" s="14">
        <f>IF(OR(Rådata_6000!GF66=4,Rådata_6000!GF66=5,Rådata_6000!GF66=6),1,0)</f>
        <v>0</v>
      </c>
      <c r="GG2" s="14">
        <f>IF(OR(Rådata_6000!GG66=4,Rådata_6000!GG66=5,Rådata_6000!GG66=6),1,0)</f>
        <v>0</v>
      </c>
      <c r="GH2" s="14">
        <f>IF(OR(Rådata_6000!GH66=4,Rådata_6000!GH66=5,Rådata_6000!GH66=6),1,0)</f>
        <v>0</v>
      </c>
      <c r="GI2" s="14">
        <f>IF(OR(Rådata_6000!GI66=4,Rådata_6000!GI66=5,Rådata_6000!GI66=6),1,0)</f>
        <v>0</v>
      </c>
      <c r="GJ2" s="14">
        <f>IF(OR(Rådata_6000!GJ66=4,Rådata_6000!GJ66=5,Rådata_6000!GJ66=6),1,0)</f>
        <v>0</v>
      </c>
      <c r="GK2" s="14">
        <f>IF(OR(Rådata_6000!GK66=4,Rådata_6000!GK66=5,Rådata_6000!GK66=6),1,0)</f>
        <v>0</v>
      </c>
      <c r="GL2" s="14">
        <f>IF(OR(Rådata_6000!GL66=4,Rådata_6000!GL66=5,Rådata_6000!GL66=6),1,0)</f>
        <v>0</v>
      </c>
      <c r="GM2" s="14">
        <f>IF(OR(Rådata_6000!GM66=4,Rådata_6000!GM66=5,Rådata_6000!GM66=6),1,0)</f>
        <v>0</v>
      </c>
      <c r="GN2" s="14">
        <f>IF(OR(Rådata_6000!GN66=4,Rådata_6000!GN66=5,Rådata_6000!GN66=6),1,0)</f>
        <v>0</v>
      </c>
      <c r="GO2" s="14">
        <f>IF(OR(Rådata_6000!GO66=4,Rådata_6000!GO66=5,Rådata_6000!GO66=6),1,0)</f>
        <v>0</v>
      </c>
      <c r="GP2" s="14">
        <f>IF(OR(Rådata_6000!GP66=4,Rådata_6000!GP66=5,Rådata_6000!GP66=6),1,0)</f>
        <v>0</v>
      </c>
      <c r="GQ2" s="14">
        <f>IF(OR(Rådata_6000!GQ66=4,Rådata_6000!GQ66=5,Rådata_6000!GQ66=6),1,0)</f>
        <v>0</v>
      </c>
      <c r="GR2" s="14">
        <f>IF(OR(Rådata_6000!GR66=4,Rådata_6000!GR66=5,Rådata_6000!GR66=6),1,0)</f>
        <v>0</v>
      </c>
      <c r="GS2" s="14">
        <f>IF(OR(Rådata_6000!GS66=4,Rådata_6000!GS66=5,Rådata_6000!GS66=6),1,0)</f>
        <v>0</v>
      </c>
      <c r="GT2" s="14">
        <f>IF(OR(Rådata_6000!GT66=4,Rådata_6000!GT66=5,Rådata_6000!GT66=6),1,0)</f>
        <v>0</v>
      </c>
    </row>
    <row r="3" spans="1:202">
      <c r="A3" s="2" t="s">
        <v>22</v>
      </c>
      <c r="B3" s="14">
        <f>IF(Rådata_6000!B66=3,1,0)</f>
        <v>0</v>
      </c>
      <c r="C3" s="14">
        <f>IF(Rådata_6000!C66=3,1,0)</f>
        <v>0</v>
      </c>
      <c r="D3" s="14">
        <f>IF(Rådata_6000!D66=3,1,0)</f>
        <v>0</v>
      </c>
      <c r="E3" s="14">
        <f>IF(Rådata_6000!E66=3,1,0)</f>
        <v>0</v>
      </c>
      <c r="F3" s="14">
        <f>IF(Rådata_6000!F66=3,1,0)</f>
        <v>0</v>
      </c>
      <c r="G3" s="14">
        <f>IF(Rådata_6000!G66=3,1,0)</f>
        <v>0</v>
      </c>
      <c r="H3" s="14">
        <f>IF(Rådata_6000!H66=3,1,0)</f>
        <v>0</v>
      </c>
      <c r="I3" s="14">
        <f>IF(Rådata_6000!I66=3,1,0)</f>
        <v>0</v>
      </c>
      <c r="J3" s="14">
        <f>IF(Rådata_6000!J66=3,1,0)</f>
        <v>0</v>
      </c>
      <c r="K3" s="14">
        <f>IF(Rådata_6000!K66=3,1,0)</f>
        <v>0</v>
      </c>
      <c r="L3" s="14">
        <f>IF(Rådata_6000!L66=3,1,0)</f>
        <v>0</v>
      </c>
      <c r="M3" s="14">
        <f>IF(Rådata_6000!M66=3,1,0)</f>
        <v>0</v>
      </c>
      <c r="N3" s="14">
        <f>IF(Rådata_6000!N66=3,1,0)</f>
        <v>0</v>
      </c>
      <c r="O3" s="14">
        <f>IF(Rådata_6000!O66=3,1,0)</f>
        <v>0</v>
      </c>
      <c r="P3" s="14">
        <f>IF(Rådata_6000!P66=3,1,0)</f>
        <v>0</v>
      </c>
      <c r="Q3" s="14">
        <f>IF(Rådata_6000!Q66=3,1,0)</f>
        <v>0</v>
      </c>
      <c r="R3" s="14">
        <f>IF(Rådata_6000!R66=3,1,0)</f>
        <v>0</v>
      </c>
      <c r="S3" s="14">
        <f>IF(Rådata_6000!S66=3,1,0)</f>
        <v>0</v>
      </c>
      <c r="T3" s="14">
        <f>IF(Rådata_6000!T66=3,1,0)</f>
        <v>0</v>
      </c>
      <c r="U3" s="14">
        <f>IF(Rådata_6000!U66=3,1,0)</f>
        <v>0</v>
      </c>
      <c r="V3" s="14">
        <f>IF(Rådata_6000!V66=3,1,0)</f>
        <v>0</v>
      </c>
      <c r="W3" s="14">
        <f>IF(Rådata_6000!W66=3,1,0)</f>
        <v>0</v>
      </c>
      <c r="X3" s="14">
        <f>IF(Rådata_6000!X66=3,1,0)</f>
        <v>0</v>
      </c>
      <c r="Y3" s="14">
        <f>IF(Rådata_6000!Y66=3,1,0)</f>
        <v>0</v>
      </c>
      <c r="Z3" s="14">
        <f>IF(Rådata_6000!Z66=3,1,0)</f>
        <v>0</v>
      </c>
      <c r="AA3" s="14">
        <f>IF(Rådata_6000!AA66=3,1,0)</f>
        <v>0</v>
      </c>
      <c r="AB3" s="14">
        <f>IF(Rådata_6000!AB66=3,1,0)</f>
        <v>0</v>
      </c>
      <c r="AC3" s="14">
        <f>IF(Rådata_6000!AC66=3,1,0)</f>
        <v>0</v>
      </c>
      <c r="AD3" s="14">
        <f>IF(Rådata_6000!AD66=3,1,0)</f>
        <v>0</v>
      </c>
      <c r="AE3" s="14">
        <f>IF(Rådata_6000!AE66=3,1,0)</f>
        <v>0</v>
      </c>
      <c r="AF3" s="14">
        <f>IF(Rådata_6000!AF66=3,1,0)</f>
        <v>0</v>
      </c>
      <c r="AG3" s="14">
        <f>IF(Rådata_6000!AG66=3,1,0)</f>
        <v>0</v>
      </c>
      <c r="AH3" s="14">
        <f>IF(Rådata_6000!AH66=3,1,0)</f>
        <v>0</v>
      </c>
      <c r="AI3" s="14">
        <f>IF(Rådata_6000!AI66=3,1,0)</f>
        <v>0</v>
      </c>
      <c r="AJ3" s="14">
        <f>IF(Rådata_6000!AJ66=3,1,0)</f>
        <v>0</v>
      </c>
      <c r="AK3" s="14">
        <f>IF(Rådata_6000!AK66=3,1,0)</f>
        <v>0</v>
      </c>
      <c r="AL3" s="14">
        <f>IF(Rådata_6000!AL66=3,1,0)</f>
        <v>0</v>
      </c>
      <c r="AM3" s="14">
        <f>IF(Rådata_6000!AM66=3,1,0)</f>
        <v>0</v>
      </c>
      <c r="AN3" s="14">
        <f>IF(Rådata_6000!AN66=3,1,0)</f>
        <v>0</v>
      </c>
      <c r="AO3" s="14">
        <f>IF(Rådata_6000!AO66=3,1,0)</f>
        <v>0</v>
      </c>
      <c r="AP3" s="14">
        <f>IF(Rådata_6000!AP66=3,1,0)</f>
        <v>0</v>
      </c>
      <c r="AQ3" s="14">
        <f>IF(Rådata_6000!AQ66=3,1,0)</f>
        <v>0</v>
      </c>
      <c r="AR3" s="14">
        <f>IF(Rådata_6000!AR66=3,1,0)</f>
        <v>0</v>
      </c>
      <c r="AS3" s="14">
        <f>IF(Rådata_6000!AS66=3,1,0)</f>
        <v>0</v>
      </c>
      <c r="AT3" s="14">
        <f>IF(Rådata_6000!AT66=3,1,0)</f>
        <v>0</v>
      </c>
      <c r="AU3" s="14">
        <f>IF(Rådata_6000!AU66=3,1,0)</f>
        <v>0</v>
      </c>
      <c r="AV3" s="14">
        <f>IF(Rådata_6000!AV66=3,1,0)</f>
        <v>0</v>
      </c>
      <c r="AW3" s="14">
        <f>IF(Rådata_6000!AW66=3,1,0)</f>
        <v>0</v>
      </c>
      <c r="AX3" s="14">
        <f>IF(Rådata_6000!AX66=3,1,0)</f>
        <v>0</v>
      </c>
      <c r="AY3" s="14">
        <f>IF(Rådata_6000!AY66=3,1,0)</f>
        <v>0</v>
      </c>
      <c r="AZ3" s="14">
        <f>IF(Rådata_6000!AZ66=3,1,0)</f>
        <v>0</v>
      </c>
      <c r="BA3" s="14">
        <f>IF(Rådata_6000!BA66=3,1,0)</f>
        <v>0</v>
      </c>
      <c r="BB3" s="14">
        <f>IF(Rådata_6000!BB66=3,1,0)</f>
        <v>0</v>
      </c>
      <c r="BC3" s="14">
        <f>IF(Rådata_6000!BC66=3,1,0)</f>
        <v>0</v>
      </c>
      <c r="BD3" s="14">
        <f>IF(Rådata_6000!BD66=3,1,0)</f>
        <v>0</v>
      </c>
      <c r="BE3" s="14">
        <f>IF(Rådata_6000!BE66=3,1,0)</f>
        <v>0</v>
      </c>
      <c r="BF3" s="14">
        <f>IF(Rådata_6000!BF66=3,1,0)</f>
        <v>0</v>
      </c>
      <c r="BG3" s="14">
        <f>IF(Rådata_6000!BG66=3,1,0)</f>
        <v>0</v>
      </c>
      <c r="BH3" s="14">
        <f>IF(Rådata_6000!BH66=3,1,0)</f>
        <v>0</v>
      </c>
      <c r="BI3" s="14">
        <f>IF(Rådata_6000!BI66=3,1,0)</f>
        <v>0</v>
      </c>
      <c r="BJ3" s="14">
        <f>IF(Rådata_6000!BJ66=3,1,0)</f>
        <v>0</v>
      </c>
      <c r="BK3" s="14">
        <f>IF(Rådata_6000!BK66=3,1,0)</f>
        <v>0</v>
      </c>
      <c r="BL3" s="14">
        <f>IF(Rådata_6000!BL66=3,1,0)</f>
        <v>0</v>
      </c>
      <c r="BM3" s="14">
        <f>IF(Rådata_6000!BM66=3,1,0)</f>
        <v>0</v>
      </c>
      <c r="BN3" s="14">
        <f>IF(Rådata_6000!BN66=3,1,0)</f>
        <v>0</v>
      </c>
      <c r="BO3" s="14">
        <f>IF(Rådata_6000!BO66=3,1,0)</f>
        <v>0</v>
      </c>
      <c r="BP3" s="14">
        <f>IF(Rådata_6000!BP66=3,1,0)</f>
        <v>0</v>
      </c>
      <c r="BQ3" s="14">
        <f>IF(Rådata_6000!BQ66=3,1,0)</f>
        <v>0</v>
      </c>
      <c r="BR3" s="14">
        <f>IF(Rådata_6000!BR66=3,1,0)</f>
        <v>0</v>
      </c>
      <c r="BS3" s="14">
        <f>IF(Rådata_6000!BS66=3,1,0)</f>
        <v>0</v>
      </c>
      <c r="BT3" s="14">
        <f>IF(Rådata_6000!BT66=3,1,0)</f>
        <v>0</v>
      </c>
      <c r="BU3" s="14">
        <f>IF(Rådata_6000!BU66=3,1,0)</f>
        <v>0</v>
      </c>
      <c r="BV3" s="14">
        <f>IF(Rådata_6000!BV66=3,1,0)</f>
        <v>0</v>
      </c>
      <c r="BW3" s="14">
        <f>IF(Rådata_6000!BW66=3,1,0)</f>
        <v>0</v>
      </c>
      <c r="BX3" s="14">
        <f>IF(Rådata_6000!BX66=3,1,0)</f>
        <v>0</v>
      </c>
      <c r="BY3" s="14">
        <f>IF(Rådata_6000!BY66=3,1,0)</f>
        <v>0</v>
      </c>
      <c r="BZ3" s="14">
        <f>IF(Rådata_6000!BZ66=3,1,0)</f>
        <v>0</v>
      </c>
      <c r="CA3" s="14">
        <f>IF(Rådata_6000!CA66=3,1,0)</f>
        <v>0</v>
      </c>
      <c r="CB3" s="14">
        <f>IF(Rådata_6000!CB66=3,1,0)</f>
        <v>0</v>
      </c>
      <c r="CC3" s="14">
        <f>IF(Rådata_6000!CC66=3,1,0)</f>
        <v>0</v>
      </c>
      <c r="CD3" s="14">
        <f>IF(Rådata_6000!CD66=3,1,0)</f>
        <v>0</v>
      </c>
      <c r="CE3" s="14">
        <f>IF(Rådata_6000!CE66=3,1,0)</f>
        <v>0</v>
      </c>
      <c r="CF3" s="14">
        <f>IF(Rådata_6000!CF66=3,1,0)</f>
        <v>0</v>
      </c>
      <c r="CG3" s="14">
        <f>IF(Rådata_6000!CG66=3,1,0)</f>
        <v>0</v>
      </c>
      <c r="CH3" s="14">
        <f>IF(Rådata_6000!CH66=3,1,0)</f>
        <v>0</v>
      </c>
      <c r="CI3" s="14">
        <f>IF(Rådata_6000!CI66=3,1,0)</f>
        <v>0</v>
      </c>
      <c r="CJ3" s="14">
        <f>IF(Rådata_6000!CJ66=3,1,0)</f>
        <v>0</v>
      </c>
      <c r="CK3" s="14">
        <f>IF(Rådata_6000!CK66=3,1,0)</f>
        <v>0</v>
      </c>
      <c r="CL3" s="14">
        <f>IF(Rådata_6000!CL66=3,1,0)</f>
        <v>0</v>
      </c>
      <c r="CM3" s="14">
        <f>IF(Rådata_6000!CM66=3,1,0)</f>
        <v>0</v>
      </c>
      <c r="CN3" s="14">
        <f>IF(Rådata_6000!CN66=3,1,0)</f>
        <v>0</v>
      </c>
      <c r="CO3" s="14">
        <f>IF(Rådata_6000!CO66=3,1,0)</f>
        <v>0</v>
      </c>
      <c r="CP3" s="14">
        <f>IF(Rådata_6000!CP66=3,1,0)</f>
        <v>0</v>
      </c>
      <c r="CQ3" s="14">
        <f>IF(Rådata_6000!CQ66=3,1,0)</f>
        <v>0</v>
      </c>
      <c r="CR3" s="14">
        <f>IF(Rådata_6000!CR66=3,1,0)</f>
        <v>0</v>
      </c>
      <c r="CS3" s="14">
        <f>IF(Rådata_6000!CS66=3,1,0)</f>
        <v>0</v>
      </c>
      <c r="CT3" s="14">
        <f>IF(Rådata_6000!CT66=3,1,0)</f>
        <v>0</v>
      </c>
      <c r="CU3" s="14">
        <f>IF(Rådata_6000!CU66=3,1,0)</f>
        <v>0</v>
      </c>
      <c r="CV3" s="14">
        <f>IF(Rådata_6000!CV66=3,1,0)</f>
        <v>0</v>
      </c>
      <c r="CW3" s="14">
        <f>IF(Rådata_6000!CW66=3,1,0)</f>
        <v>0</v>
      </c>
      <c r="CX3" s="14">
        <f>IF(Rådata_6000!CX66=3,1,0)</f>
        <v>0</v>
      </c>
      <c r="CY3" s="14">
        <f>IF(Rådata_6000!CY66=3,1,0)</f>
        <v>0</v>
      </c>
      <c r="CZ3" s="14">
        <f>IF(Rådata_6000!CZ66=3,1,0)</f>
        <v>0</v>
      </c>
      <c r="DA3" s="14">
        <f>IF(Rådata_6000!DA66=3,1,0)</f>
        <v>0</v>
      </c>
      <c r="DB3" s="14">
        <f>IF(Rådata_6000!DB66=3,1,0)</f>
        <v>0</v>
      </c>
      <c r="DC3" s="14">
        <f>IF(Rådata_6000!DC66=3,1,0)</f>
        <v>0</v>
      </c>
      <c r="DD3" s="14">
        <f>IF(Rådata_6000!DD66=3,1,0)</f>
        <v>0</v>
      </c>
      <c r="DE3" s="14">
        <f>IF(Rådata_6000!DE66=3,1,0)</f>
        <v>0</v>
      </c>
      <c r="DF3" s="14">
        <f>IF(Rådata_6000!DF66=3,1,0)</f>
        <v>0</v>
      </c>
      <c r="DG3" s="14">
        <f>IF(Rådata_6000!DG66=3,1,0)</f>
        <v>0</v>
      </c>
      <c r="DH3" s="14">
        <f>IF(Rådata_6000!DH66=3,1,0)</f>
        <v>0</v>
      </c>
      <c r="DI3" s="14">
        <f>IF(Rådata_6000!DI66=3,1,0)</f>
        <v>0</v>
      </c>
      <c r="DJ3" s="14">
        <f>IF(Rådata_6000!DJ66=3,1,0)</f>
        <v>0</v>
      </c>
      <c r="DK3" s="14">
        <f>IF(Rådata_6000!DK66=3,1,0)</f>
        <v>0</v>
      </c>
      <c r="DL3" s="14">
        <f>IF(Rådata_6000!DL66=3,1,0)</f>
        <v>0</v>
      </c>
      <c r="DM3" s="14">
        <f>IF(Rådata_6000!DM66=3,1,0)</f>
        <v>0</v>
      </c>
      <c r="DN3" s="14">
        <f>IF(Rådata_6000!DN66=3,1,0)</f>
        <v>0</v>
      </c>
      <c r="DO3" s="14">
        <f>IF(Rådata_6000!DO66=3,1,0)</f>
        <v>0</v>
      </c>
      <c r="DP3" s="14">
        <f>IF(Rådata_6000!DP66=3,1,0)</f>
        <v>0</v>
      </c>
      <c r="DQ3" s="14">
        <f>IF(Rådata_6000!DQ66=3,1,0)</f>
        <v>0</v>
      </c>
      <c r="DR3" s="14">
        <f>IF(Rådata_6000!DR66=3,1,0)</f>
        <v>0</v>
      </c>
      <c r="DS3" s="14">
        <f>IF(Rådata_6000!DS66=3,1,0)</f>
        <v>0</v>
      </c>
      <c r="DT3" s="14">
        <f>IF(Rådata_6000!DT66=3,1,0)</f>
        <v>0</v>
      </c>
      <c r="DU3" s="14">
        <f>IF(Rådata_6000!DU66=3,1,0)</f>
        <v>0</v>
      </c>
      <c r="DV3" s="14">
        <f>IF(Rådata_6000!DV66=3,1,0)</f>
        <v>0</v>
      </c>
      <c r="DW3" s="14">
        <f>IF(Rådata_6000!DW66=3,1,0)</f>
        <v>0</v>
      </c>
      <c r="DX3" s="14">
        <f>IF(Rådata_6000!DX66=3,1,0)</f>
        <v>0</v>
      </c>
      <c r="DY3" s="14">
        <f>IF(Rådata_6000!DY66=3,1,0)</f>
        <v>0</v>
      </c>
      <c r="DZ3" s="14">
        <f>IF(Rådata_6000!DZ66=3,1,0)</f>
        <v>0</v>
      </c>
      <c r="EA3" s="14">
        <f>IF(Rådata_6000!EA66=3,1,0)</f>
        <v>0</v>
      </c>
      <c r="EB3" s="14">
        <f>IF(Rådata_6000!EB66=3,1,0)</f>
        <v>0</v>
      </c>
      <c r="EC3" s="14">
        <f>IF(Rådata_6000!EC66=3,1,0)</f>
        <v>0</v>
      </c>
      <c r="ED3" s="14">
        <f>IF(Rådata_6000!ED66=3,1,0)</f>
        <v>0</v>
      </c>
      <c r="EE3" s="14">
        <f>IF(Rådata_6000!EE66=3,1,0)</f>
        <v>0</v>
      </c>
      <c r="EF3" s="14">
        <f>IF(Rådata_6000!EF66=3,1,0)</f>
        <v>0</v>
      </c>
      <c r="EG3" s="14">
        <f>IF(Rådata_6000!EG66=3,1,0)</f>
        <v>0</v>
      </c>
      <c r="EH3" s="14">
        <f>IF(Rådata_6000!EH66=3,1,0)</f>
        <v>0</v>
      </c>
      <c r="EI3" s="14">
        <f>IF(Rådata_6000!EI66=3,1,0)</f>
        <v>0</v>
      </c>
      <c r="EJ3" s="14">
        <f>IF(Rådata_6000!EJ66=3,1,0)</f>
        <v>0</v>
      </c>
      <c r="EK3" s="14">
        <f>IF(Rådata_6000!EK66=3,1,0)</f>
        <v>0</v>
      </c>
      <c r="EL3" s="14">
        <f>IF(Rådata_6000!EL66=3,1,0)</f>
        <v>0</v>
      </c>
      <c r="EM3" s="14">
        <f>IF(Rådata_6000!EM66=3,1,0)</f>
        <v>0</v>
      </c>
      <c r="EN3" s="14">
        <f>IF(Rådata_6000!EN66=3,1,0)</f>
        <v>0</v>
      </c>
      <c r="EO3" s="14">
        <f>IF(Rådata_6000!EO66=3,1,0)</f>
        <v>0</v>
      </c>
      <c r="EP3" s="14">
        <f>IF(Rådata_6000!EP66=3,1,0)</f>
        <v>0</v>
      </c>
      <c r="EQ3" s="14">
        <f>IF(Rådata_6000!EQ66=3,1,0)</f>
        <v>0</v>
      </c>
      <c r="ER3" s="14">
        <f>IF(Rådata_6000!ER66=3,1,0)</f>
        <v>0</v>
      </c>
      <c r="ES3" s="14">
        <f>IF(Rådata_6000!ES66=3,1,0)</f>
        <v>0</v>
      </c>
      <c r="ET3" s="14">
        <f>IF(Rådata_6000!ET66=3,1,0)</f>
        <v>0</v>
      </c>
      <c r="EU3" s="14">
        <f>IF(Rådata_6000!EU66=3,1,0)</f>
        <v>0</v>
      </c>
      <c r="EV3" s="14">
        <f>IF(Rådata_6000!EV66=3,1,0)</f>
        <v>0</v>
      </c>
      <c r="EW3" s="14">
        <f>IF(Rådata_6000!EW66=3,1,0)</f>
        <v>0</v>
      </c>
      <c r="EX3" s="14">
        <f>IF(Rådata_6000!EX66=3,1,0)</f>
        <v>0</v>
      </c>
      <c r="EY3" s="14">
        <f>IF(Rådata_6000!EY66=3,1,0)</f>
        <v>0</v>
      </c>
      <c r="EZ3" s="14">
        <f>IF(Rådata_6000!EZ66=3,1,0)</f>
        <v>0</v>
      </c>
      <c r="FA3" s="14">
        <f>IF(Rådata_6000!FA66=3,1,0)</f>
        <v>0</v>
      </c>
      <c r="FB3" s="14">
        <f>IF(Rådata_6000!FB66=3,1,0)</f>
        <v>0</v>
      </c>
      <c r="FC3" s="14">
        <f>IF(Rådata_6000!FC66=3,1,0)</f>
        <v>0</v>
      </c>
      <c r="FD3" s="14">
        <f>IF(Rådata_6000!FD66=3,1,0)</f>
        <v>0</v>
      </c>
      <c r="FE3" s="14">
        <f>IF(Rådata_6000!FE66=3,1,0)</f>
        <v>0</v>
      </c>
      <c r="FF3" s="14">
        <f>IF(Rådata_6000!FF66=3,1,0)</f>
        <v>0</v>
      </c>
      <c r="FG3" s="14">
        <f>IF(Rådata_6000!FG66=3,1,0)</f>
        <v>0</v>
      </c>
      <c r="FH3" s="14">
        <f>IF(Rådata_6000!FH66=3,1,0)</f>
        <v>0</v>
      </c>
      <c r="FI3" s="14">
        <f>IF(Rådata_6000!FI66=3,1,0)</f>
        <v>0</v>
      </c>
      <c r="FJ3" s="14">
        <f>IF(Rådata_6000!FJ66=3,1,0)</f>
        <v>0</v>
      </c>
      <c r="FK3" s="14">
        <f>IF(Rådata_6000!FK66=3,1,0)</f>
        <v>0</v>
      </c>
      <c r="FL3" s="14">
        <f>IF(Rådata_6000!FL66=3,1,0)</f>
        <v>0</v>
      </c>
      <c r="FM3" s="14">
        <f>IF(Rådata_6000!FM66=3,1,0)</f>
        <v>0</v>
      </c>
      <c r="FN3" s="14">
        <f>IF(Rådata_6000!FN66=3,1,0)</f>
        <v>0</v>
      </c>
      <c r="FO3" s="14">
        <f>IF(Rådata_6000!FO66=3,1,0)</f>
        <v>0</v>
      </c>
      <c r="FP3" s="14">
        <f>IF(Rådata_6000!FP66=3,1,0)</f>
        <v>0</v>
      </c>
      <c r="FQ3" s="14">
        <f>IF(Rådata_6000!FQ66=3,1,0)</f>
        <v>0</v>
      </c>
      <c r="FR3" s="14">
        <f>IF(Rådata_6000!FR66=3,1,0)</f>
        <v>0</v>
      </c>
      <c r="FS3" s="14">
        <f>IF(Rådata_6000!FS66=3,1,0)</f>
        <v>0</v>
      </c>
      <c r="FT3" s="14">
        <f>IF(Rådata_6000!FT66=3,1,0)</f>
        <v>0</v>
      </c>
      <c r="FU3" s="14">
        <f>IF(Rådata_6000!FU66=3,1,0)</f>
        <v>0</v>
      </c>
      <c r="FV3" s="14">
        <f>IF(Rådata_6000!FV66=3,1,0)</f>
        <v>0</v>
      </c>
      <c r="FW3" s="14">
        <f>IF(Rådata_6000!FW66=3,1,0)</f>
        <v>0</v>
      </c>
      <c r="FX3" s="14">
        <f>IF(Rådata_6000!FX66=3,1,0)</f>
        <v>0</v>
      </c>
      <c r="FY3" s="14">
        <f>IF(Rådata_6000!FY66=3,1,0)</f>
        <v>0</v>
      </c>
      <c r="FZ3" s="14">
        <f>IF(Rådata_6000!FZ66=3,1,0)</f>
        <v>0</v>
      </c>
      <c r="GA3" s="14">
        <f>IF(Rådata_6000!GA66=3,1,0)</f>
        <v>0</v>
      </c>
      <c r="GB3" s="14">
        <f>IF(Rådata_6000!GB66=3,1,0)</f>
        <v>0</v>
      </c>
      <c r="GC3" s="14">
        <f>IF(Rådata_6000!GC66=3,1,0)</f>
        <v>0</v>
      </c>
      <c r="GD3" s="14">
        <f>IF(Rådata_6000!GD66=3,1,0)</f>
        <v>0</v>
      </c>
      <c r="GE3" s="14">
        <f>IF(Rådata_6000!GE66=3,1,0)</f>
        <v>0</v>
      </c>
      <c r="GF3" s="14">
        <f>IF(Rådata_6000!GF66=3,1,0)</f>
        <v>0</v>
      </c>
      <c r="GG3" s="14">
        <f>IF(Rådata_6000!GG66=3,1,0)</f>
        <v>0</v>
      </c>
      <c r="GH3" s="14">
        <f>IF(Rådata_6000!GH66=3,1,0)</f>
        <v>0</v>
      </c>
      <c r="GI3" s="14">
        <f>IF(Rådata_6000!GI66=3,1,0)</f>
        <v>0</v>
      </c>
      <c r="GJ3" s="14">
        <f>IF(Rådata_6000!GJ66=3,1,0)</f>
        <v>0</v>
      </c>
      <c r="GK3" s="14">
        <f>IF(Rådata_6000!GK66=3,1,0)</f>
        <v>0</v>
      </c>
      <c r="GL3" s="14">
        <f>IF(Rådata_6000!GL66=3,1,0)</f>
        <v>0</v>
      </c>
      <c r="GM3" s="14">
        <f>IF(Rådata_6000!GM66=3,1,0)</f>
        <v>0</v>
      </c>
      <c r="GN3" s="14">
        <f>IF(Rådata_6000!GN66=3,1,0)</f>
        <v>0</v>
      </c>
      <c r="GO3" s="14">
        <f>IF(Rådata_6000!GO66=3,1,0)</f>
        <v>0</v>
      </c>
      <c r="GP3" s="14">
        <f>IF(Rådata_6000!GP66=3,1,0)</f>
        <v>0</v>
      </c>
      <c r="GQ3" s="14">
        <f>IF(Rådata_6000!GQ66=3,1,0)</f>
        <v>0</v>
      </c>
      <c r="GR3" s="14">
        <f>IF(Rådata_6000!GR66=3,1,0)</f>
        <v>0</v>
      </c>
      <c r="GS3" s="14">
        <f>IF(Rådata_6000!GS66=3,1,0)</f>
        <v>0</v>
      </c>
      <c r="GT3" s="14">
        <f>IF(Rådata_6000!GT66=3,1,0)</f>
        <v>0</v>
      </c>
    </row>
    <row r="4" spans="1:202">
      <c r="A4" s="2" t="s">
        <v>23</v>
      </c>
      <c r="B4" s="14">
        <f>IF(Rådata_6000!B66=2,1,0)</f>
        <v>0</v>
      </c>
      <c r="C4" s="14">
        <f>IF(Rådata_6000!C66=2,1,0)</f>
        <v>0</v>
      </c>
      <c r="D4" s="14">
        <f>IF(Rådata_6000!D66=2,1,0)</f>
        <v>0</v>
      </c>
      <c r="E4" s="14">
        <f>IF(Rådata_6000!E66=2,1,0)</f>
        <v>0</v>
      </c>
      <c r="F4" s="14">
        <f>IF(Rådata_6000!F66=2,1,0)</f>
        <v>0</v>
      </c>
      <c r="G4" s="14">
        <f>IF(Rådata_6000!G66=2,1,0)</f>
        <v>0</v>
      </c>
      <c r="H4" s="14">
        <f>IF(Rådata_6000!H66=2,1,0)</f>
        <v>0</v>
      </c>
      <c r="I4" s="14">
        <f>IF(Rådata_6000!I66=2,1,0)</f>
        <v>0</v>
      </c>
      <c r="J4" s="14">
        <f>IF(Rådata_6000!J66=2,1,0)</f>
        <v>0</v>
      </c>
      <c r="K4" s="14">
        <f>IF(Rådata_6000!K66=2,1,0)</f>
        <v>0</v>
      </c>
      <c r="L4" s="14">
        <f>IF(Rådata_6000!L66=2,1,0)</f>
        <v>0</v>
      </c>
      <c r="M4" s="14">
        <f>IF(Rådata_6000!M66=2,1,0)</f>
        <v>0</v>
      </c>
      <c r="N4" s="14">
        <f>IF(Rådata_6000!N66=2,1,0)</f>
        <v>0</v>
      </c>
      <c r="O4" s="14">
        <f>IF(Rådata_6000!O66=2,1,0)</f>
        <v>0</v>
      </c>
      <c r="P4" s="14">
        <f>IF(Rådata_6000!P66=2,1,0)</f>
        <v>0</v>
      </c>
      <c r="Q4" s="14">
        <f>IF(Rådata_6000!Q66=2,1,0)</f>
        <v>0</v>
      </c>
      <c r="R4" s="14">
        <f>IF(Rådata_6000!R66=2,1,0)</f>
        <v>0</v>
      </c>
      <c r="S4" s="14">
        <f>IF(Rådata_6000!S66=2,1,0)</f>
        <v>0</v>
      </c>
      <c r="T4" s="14">
        <f>IF(Rådata_6000!T66=2,1,0)</f>
        <v>0</v>
      </c>
      <c r="U4" s="14">
        <f>IF(Rådata_6000!U66=2,1,0)</f>
        <v>0</v>
      </c>
      <c r="V4" s="14">
        <f>IF(Rådata_6000!V66=2,1,0)</f>
        <v>0</v>
      </c>
      <c r="W4" s="14">
        <f>IF(Rådata_6000!W66=2,1,0)</f>
        <v>0</v>
      </c>
      <c r="X4" s="14">
        <f>IF(Rådata_6000!X66=2,1,0)</f>
        <v>0</v>
      </c>
      <c r="Y4" s="14">
        <f>IF(Rådata_6000!Y66=2,1,0)</f>
        <v>0</v>
      </c>
      <c r="Z4" s="14">
        <f>IF(Rådata_6000!Z66=2,1,0)</f>
        <v>0</v>
      </c>
      <c r="AA4" s="14">
        <f>IF(Rådata_6000!AA66=2,1,0)</f>
        <v>0</v>
      </c>
      <c r="AB4" s="14">
        <f>IF(Rådata_6000!AB66=2,1,0)</f>
        <v>0</v>
      </c>
      <c r="AC4" s="14">
        <f>IF(Rådata_6000!AC66=2,1,0)</f>
        <v>0</v>
      </c>
      <c r="AD4" s="14">
        <f>IF(Rådata_6000!AD66=2,1,0)</f>
        <v>0</v>
      </c>
      <c r="AE4" s="14">
        <f>IF(Rådata_6000!AE66=2,1,0)</f>
        <v>0</v>
      </c>
      <c r="AF4" s="14">
        <f>IF(Rådata_6000!AF66=2,1,0)</f>
        <v>0</v>
      </c>
      <c r="AG4" s="14">
        <f>IF(Rådata_6000!AG66=2,1,0)</f>
        <v>0</v>
      </c>
      <c r="AH4" s="14">
        <f>IF(Rådata_6000!AH66=2,1,0)</f>
        <v>0</v>
      </c>
      <c r="AI4" s="14">
        <f>IF(Rådata_6000!AI66=2,1,0)</f>
        <v>0</v>
      </c>
      <c r="AJ4" s="14">
        <f>IF(Rådata_6000!AJ66=2,1,0)</f>
        <v>0</v>
      </c>
      <c r="AK4" s="14">
        <f>IF(Rådata_6000!AK66=2,1,0)</f>
        <v>0</v>
      </c>
      <c r="AL4" s="14">
        <f>IF(Rådata_6000!AL66=2,1,0)</f>
        <v>0</v>
      </c>
      <c r="AM4" s="14">
        <f>IF(Rådata_6000!AM66=2,1,0)</f>
        <v>0</v>
      </c>
      <c r="AN4" s="14">
        <f>IF(Rådata_6000!AN66=2,1,0)</f>
        <v>0</v>
      </c>
      <c r="AO4" s="14">
        <f>IF(Rådata_6000!AO66=2,1,0)</f>
        <v>0</v>
      </c>
      <c r="AP4" s="14">
        <f>IF(Rådata_6000!AP66=2,1,0)</f>
        <v>0</v>
      </c>
      <c r="AQ4" s="14">
        <f>IF(Rådata_6000!AQ66=2,1,0)</f>
        <v>0</v>
      </c>
      <c r="AR4" s="14">
        <f>IF(Rådata_6000!AR66=2,1,0)</f>
        <v>0</v>
      </c>
      <c r="AS4" s="14">
        <f>IF(Rådata_6000!AS66=2,1,0)</f>
        <v>0</v>
      </c>
      <c r="AT4" s="14">
        <f>IF(Rådata_6000!AT66=2,1,0)</f>
        <v>0</v>
      </c>
      <c r="AU4" s="14">
        <f>IF(Rådata_6000!AU66=2,1,0)</f>
        <v>0</v>
      </c>
      <c r="AV4" s="14">
        <f>IF(Rådata_6000!AV66=2,1,0)</f>
        <v>0</v>
      </c>
      <c r="AW4" s="14">
        <f>IF(Rådata_6000!AW66=2,1,0)</f>
        <v>0</v>
      </c>
      <c r="AX4" s="14">
        <f>IF(Rådata_6000!AX66=2,1,0)</f>
        <v>0</v>
      </c>
      <c r="AY4" s="14">
        <f>IF(Rådata_6000!AY66=2,1,0)</f>
        <v>0</v>
      </c>
      <c r="AZ4" s="14">
        <f>IF(Rådata_6000!AZ66=2,1,0)</f>
        <v>0</v>
      </c>
      <c r="BA4" s="14">
        <f>IF(Rådata_6000!BA66=2,1,0)</f>
        <v>0</v>
      </c>
      <c r="BB4" s="14">
        <f>IF(Rådata_6000!BB66=2,1,0)</f>
        <v>0</v>
      </c>
      <c r="BC4" s="14">
        <f>IF(Rådata_6000!BC66=2,1,0)</f>
        <v>0</v>
      </c>
      <c r="BD4" s="14">
        <f>IF(Rådata_6000!BD66=2,1,0)</f>
        <v>0</v>
      </c>
      <c r="BE4" s="14">
        <f>IF(Rådata_6000!BE66=2,1,0)</f>
        <v>0</v>
      </c>
      <c r="BF4" s="14">
        <f>IF(Rådata_6000!BF66=2,1,0)</f>
        <v>0</v>
      </c>
      <c r="BG4" s="14">
        <f>IF(Rådata_6000!BG66=2,1,0)</f>
        <v>0</v>
      </c>
      <c r="BH4" s="14">
        <f>IF(Rådata_6000!BH66=2,1,0)</f>
        <v>0</v>
      </c>
      <c r="BI4" s="14">
        <f>IF(Rådata_6000!BI66=2,1,0)</f>
        <v>0</v>
      </c>
      <c r="BJ4" s="14">
        <f>IF(Rådata_6000!BJ66=2,1,0)</f>
        <v>0</v>
      </c>
      <c r="BK4" s="14">
        <f>IF(Rådata_6000!BK66=2,1,0)</f>
        <v>0</v>
      </c>
      <c r="BL4" s="14">
        <f>IF(Rådata_6000!BL66=2,1,0)</f>
        <v>0</v>
      </c>
      <c r="BM4" s="14">
        <f>IF(Rådata_6000!BM66=2,1,0)</f>
        <v>0</v>
      </c>
      <c r="BN4" s="14">
        <f>IF(Rådata_6000!BN66=2,1,0)</f>
        <v>0</v>
      </c>
      <c r="BO4" s="14">
        <f>IF(Rådata_6000!BO66=2,1,0)</f>
        <v>0</v>
      </c>
      <c r="BP4" s="14">
        <f>IF(Rådata_6000!BP66=2,1,0)</f>
        <v>0</v>
      </c>
      <c r="BQ4" s="14">
        <f>IF(Rådata_6000!BQ66=2,1,0)</f>
        <v>0</v>
      </c>
      <c r="BR4" s="14">
        <f>IF(Rådata_6000!BR66=2,1,0)</f>
        <v>0</v>
      </c>
      <c r="BS4" s="14">
        <f>IF(Rådata_6000!BS66=2,1,0)</f>
        <v>0</v>
      </c>
      <c r="BT4" s="14">
        <f>IF(Rådata_6000!BT66=2,1,0)</f>
        <v>0</v>
      </c>
      <c r="BU4" s="14">
        <f>IF(Rådata_6000!BU66=2,1,0)</f>
        <v>0</v>
      </c>
      <c r="BV4" s="14">
        <f>IF(Rådata_6000!BV66=2,1,0)</f>
        <v>0</v>
      </c>
      <c r="BW4" s="14">
        <f>IF(Rådata_6000!BW66=2,1,0)</f>
        <v>0</v>
      </c>
      <c r="BX4" s="14">
        <f>IF(Rådata_6000!BX66=2,1,0)</f>
        <v>0</v>
      </c>
      <c r="BY4" s="14">
        <f>IF(Rådata_6000!BY66=2,1,0)</f>
        <v>0</v>
      </c>
      <c r="BZ4" s="14">
        <f>IF(Rådata_6000!BZ66=2,1,0)</f>
        <v>0</v>
      </c>
      <c r="CA4" s="14">
        <f>IF(Rådata_6000!CA66=2,1,0)</f>
        <v>0</v>
      </c>
      <c r="CB4" s="14">
        <f>IF(Rådata_6000!CB66=2,1,0)</f>
        <v>0</v>
      </c>
      <c r="CC4" s="14">
        <f>IF(Rådata_6000!CC66=2,1,0)</f>
        <v>0</v>
      </c>
      <c r="CD4" s="14">
        <f>IF(Rådata_6000!CD66=2,1,0)</f>
        <v>0</v>
      </c>
      <c r="CE4" s="14">
        <f>IF(Rådata_6000!CE66=2,1,0)</f>
        <v>0</v>
      </c>
      <c r="CF4" s="14">
        <f>IF(Rådata_6000!CF66=2,1,0)</f>
        <v>0</v>
      </c>
      <c r="CG4" s="14">
        <f>IF(Rådata_6000!CG66=2,1,0)</f>
        <v>0</v>
      </c>
      <c r="CH4" s="14">
        <f>IF(Rådata_6000!CH66=2,1,0)</f>
        <v>0</v>
      </c>
      <c r="CI4" s="14">
        <f>IF(Rådata_6000!CI66=2,1,0)</f>
        <v>0</v>
      </c>
      <c r="CJ4" s="14">
        <f>IF(Rådata_6000!CJ66=2,1,0)</f>
        <v>0</v>
      </c>
      <c r="CK4" s="14">
        <f>IF(Rådata_6000!CK66=2,1,0)</f>
        <v>0</v>
      </c>
      <c r="CL4" s="14">
        <f>IF(Rådata_6000!CL66=2,1,0)</f>
        <v>0</v>
      </c>
      <c r="CM4" s="14">
        <f>IF(Rådata_6000!CM66=2,1,0)</f>
        <v>0</v>
      </c>
      <c r="CN4" s="14">
        <f>IF(Rådata_6000!CN66=2,1,0)</f>
        <v>0</v>
      </c>
      <c r="CO4" s="14">
        <f>IF(Rådata_6000!CO66=2,1,0)</f>
        <v>0</v>
      </c>
      <c r="CP4" s="14">
        <f>IF(Rådata_6000!CP66=2,1,0)</f>
        <v>0</v>
      </c>
      <c r="CQ4" s="14">
        <f>IF(Rådata_6000!CQ66=2,1,0)</f>
        <v>0</v>
      </c>
      <c r="CR4" s="14">
        <f>IF(Rådata_6000!CR66=2,1,0)</f>
        <v>0</v>
      </c>
      <c r="CS4" s="14">
        <f>IF(Rådata_6000!CS66=2,1,0)</f>
        <v>0</v>
      </c>
      <c r="CT4" s="14">
        <f>IF(Rådata_6000!CT66=2,1,0)</f>
        <v>0</v>
      </c>
      <c r="CU4" s="14">
        <f>IF(Rådata_6000!CU66=2,1,0)</f>
        <v>0</v>
      </c>
      <c r="CV4" s="14">
        <f>IF(Rådata_6000!CV66=2,1,0)</f>
        <v>0</v>
      </c>
      <c r="CW4" s="14">
        <f>IF(Rådata_6000!CW66=2,1,0)</f>
        <v>0</v>
      </c>
      <c r="CX4" s="14">
        <f>IF(Rådata_6000!CX66=2,1,0)</f>
        <v>0</v>
      </c>
      <c r="CY4" s="14">
        <f>IF(Rådata_6000!CY66=2,1,0)</f>
        <v>0</v>
      </c>
      <c r="CZ4" s="14">
        <f>IF(Rådata_6000!CZ66=2,1,0)</f>
        <v>0</v>
      </c>
      <c r="DA4" s="14">
        <f>IF(Rådata_6000!DA66=2,1,0)</f>
        <v>0</v>
      </c>
      <c r="DB4" s="14">
        <f>IF(Rådata_6000!DB66=2,1,0)</f>
        <v>0</v>
      </c>
      <c r="DC4" s="14">
        <f>IF(Rådata_6000!DC66=2,1,0)</f>
        <v>0</v>
      </c>
      <c r="DD4" s="14">
        <f>IF(Rådata_6000!DD66=2,1,0)</f>
        <v>0</v>
      </c>
      <c r="DE4" s="14">
        <f>IF(Rådata_6000!DE66=2,1,0)</f>
        <v>0</v>
      </c>
      <c r="DF4" s="14">
        <f>IF(Rådata_6000!DF66=2,1,0)</f>
        <v>0</v>
      </c>
      <c r="DG4" s="14">
        <f>IF(Rådata_6000!DG66=2,1,0)</f>
        <v>0</v>
      </c>
      <c r="DH4" s="14">
        <f>IF(Rådata_6000!DH66=2,1,0)</f>
        <v>0</v>
      </c>
      <c r="DI4" s="14">
        <f>IF(Rådata_6000!DI66=2,1,0)</f>
        <v>0</v>
      </c>
      <c r="DJ4" s="14">
        <f>IF(Rådata_6000!DJ66=2,1,0)</f>
        <v>0</v>
      </c>
      <c r="DK4" s="14">
        <f>IF(Rådata_6000!DK66=2,1,0)</f>
        <v>0</v>
      </c>
      <c r="DL4" s="14">
        <f>IF(Rådata_6000!DL66=2,1,0)</f>
        <v>0</v>
      </c>
      <c r="DM4" s="14">
        <f>IF(Rådata_6000!DM66=2,1,0)</f>
        <v>0</v>
      </c>
      <c r="DN4" s="14">
        <f>IF(Rådata_6000!DN66=2,1,0)</f>
        <v>0</v>
      </c>
      <c r="DO4" s="14">
        <f>IF(Rådata_6000!DO66=2,1,0)</f>
        <v>0</v>
      </c>
      <c r="DP4" s="14">
        <f>IF(Rådata_6000!DP66=2,1,0)</f>
        <v>0</v>
      </c>
      <c r="DQ4" s="14">
        <f>IF(Rådata_6000!DQ66=2,1,0)</f>
        <v>0</v>
      </c>
      <c r="DR4" s="14">
        <f>IF(Rådata_6000!DR66=2,1,0)</f>
        <v>0</v>
      </c>
      <c r="DS4" s="14">
        <f>IF(Rådata_6000!DS66=2,1,0)</f>
        <v>0</v>
      </c>
      <c r="DT4" s="14">
        <f>IF(Rådata_6000!DT66=2,1,0)</f>
        <v>0</v>
      </c>
      <c r="DU4" s="14">
        <f>IF(Rådata_6000!DU66=2,1,0)</f>
        <v>0</v>
      </c>
      <c r="DV4" s="14">
        <f>IF(Rådata_6000!DV66=2,1,0)</f>
        <v>0</v>
      </c>
      <c r="DW4" s="14">
        <f>IF(Rådata_6000!DW66=2,1,0)</f>
        <v>0</v>
      </c>
      <c r="DX4" s="14">
        <f>IF(Rådata_6000!DX66=2,1,0)</f>
        <v>0</v>
      </c>
      <c r="DY4" s="14">
        <f>IF(Rådata_6000!DY66=2,1,0)</f>
        <v>0</v>
      </c>
      <c r="DZ4" s="14">
        <f>IF(Rådata_6000!DZ66=2,1,0)</f>
        <v>0</v>
      </c>
      <c r="EA4" s="14">
        <f>IF(Rådata_6000!EA66=2,1,0)</f>
        <v>0</v>
      </c>
      <c r="EB4" s="14">
        <f>IF(Rådata_6000!EB66=2,1,0)</f>
        <v>0</v>
      </c>
      <c r="EC4" s="14">
        <f>IF(Rådata_6000!EC66=2,1,0)</f>
        <v>0</v>
      </c>
      <c r="ED4" s="14">
        <f>IF(Rådata_6000!ED66=2,1,0)</f>
        <v>0</v>
      </c>
      <c r="EE4" s="14">
        <f>IF(Rådata_6000!EE66=2,1,0)</f>
        <v>0</v>
      </c>
      <c r="EF4" s="14">
        <f>IF(Rådata_6000!EF66=2,1,0)</f>
        <v>0</v>
      </c>
      <c r="EG4" s="14">
        <f>IF(Rådata_6000!EG66=2,1,0)</f>
        <v>0</v>
      </c>
      <c r="EH4" s="14">
        <f>IF(Rådata_6000!EH66=2,1,0)</f>
        <v>0</v>
      </c>
      <c r="EI4" s="14">
        <f>IF(Rådata_6000!EI66=2,1,0)</f>
        <v>0</v>
      </c>
      <c r="EJ4" s="14">
        <f>IF(Rådata_6000!EJ66=2,1,0)</f>
        <v>0</v>
      </c>
      <c r="EK4" s="14">
        <f>IF(Rådata_6000!EK66=2,1,0)</f>
        <v>0</v>
      </c>
      <c r="EL4" s="14">
        <f>IF(Rådata_6000!EL66=2,1,0)</f>
        <v>0</v>
      </c>
      <c r="EM4" s="14">
        <f>IF(Rådata_6000!EM66=2,1,0)</f>
        <v>0</v>
      </c>
      <c r="EN4" s="14">
        <f>IF(Rådata_6000!EN66=2,1,0)</f>
        <v>0</v>
      </c>
      <c r="EO4" s="14">
        <f>IF(Rådata_6000!EO66=2,1,0)</f>
        <v>0</v>
      </c>
      <c r="EP4" s="14">
        <f>IF(Rådata_6000!EP66=2,1,0)</f>
        <v>0</v>
      </c>
      <c r="EQ4" s="14">
        <f>IF(Rådata_6000!EQ66=2,1,0)</f>
        <v>0</v>
      </c>
      <c r="ER4" s="14">
        <f>IF(Rådata_6000!ER66=2,1,0)</f>
        <v>0</v>
      </c>
      <c r="ES4" s="14">
        <f>IF(Rådata_6000!ES66=2,1,0)</f>
        <v>0</v>
      </c>
      <c r="ET4" s="14">
        <f>IF(Rådata_6000!ET66=2,1,0)</f>
        <v>0</v>
      </c>
      <c r="EU4" s="14">
        <f>IF(Rådata_6000!EU66=2,1,0)</f>
        <v>0</v>
      </c>
      <c r="EV4" s="14">
        <f>IF(Rådata_6000!EV66=2,1,0)</f>
        <v>0</v>
      </c>
      <c r="EW4" s="14">
        <f>IF(Rådata_6000!EW66=2,1,0)</f>
        <v>0</v>
      </c>
      <c r="EX4" s="14">
        <f>IF(Rådata_6000!EX66=2,1,0)</f>
        <v>0</v>
      </c>
      <c r="EY4" s="14">
        <f>IF(Rådata_6000!EY66=2,1,0)</f>
        <v>0</v>
      </c>
      <c r="EZ4" s="14">
        <f>IF(Rådata_6000!EZ66=2,1,0)</f>
        <v>0</v>
      </c>
      <c r="FA4" s="14">
        <f>IF(Rådata_6000!FA66=2,1,0)</f>
        <v>0</v>
      </c>
      <c r="FB4" s="14">
        <f>IF(Rådata_6000!FB66=2,1,0)</f>
        <v>0</v>
      </c>
      <c r="FC4" s="14">
        <f>IF(Rådata_6000!FC66=2,1,0)</f>
        <v>0</v>
      </c>
      <c r="FD4" s="14">
        <f>IF(Rådata_6000!FD66=2,1,0)</f>
        <v>0</v>
      </c>
      <c r="FE4" s="14">
        <f>IF(Rådata_6000!FE66=2,1,0)</f>
        <v>0</v>
      </c>
      <c r="FF4" s="14">
        <f>IF(Rådata_6000!FF66=2,1,0)</f>
        <v>0</v>
      </c>
      <c r="FG4" s="14">
        <f>IF(Rådata_6000!FG66=2,1,0)</f>
        <v>0</v>
      </c>
      <c r="FH4" s="14">
        <f>IF(Rådata_6000!FH66=2,1,0)</f>
        <v>0</v>
      </c>
      <c r="FI4" s="14">
        <f>IF(Rådata_6000!FI66=2,1,0)</f>
        <v>0</v>
      </c>
      <c r="FJ4" s="14">
        <f>IF(Rådata_6000!FJ66=2,1,0)</f>
        <v>0</v>
      </c>
      <c r="FK4" s="14">
        <f>IF(Rådata_6000!FK66=2,1,0)</f>
        <v>0</v>
      </c>
      <c r="FL4" s="14">
        <f>IF(Rådata_6000!FL66=2,1,0)</f>
        <v>0</v>
      </c>
      <c r="FM4" s="14">
        <f>IF(Rådata_6000!FM66=2,1,0)</f>
        <v>0</v>
      </c>
      <c r="FN4" s="14">
        <f>IF(Rådata_6000!FN66=2,1,0)</f>
        <v>0</v>
      </c>
      <c r="FO4" s="14">
        <f>IF(Rådata_6000!FO66=2,1,0)</f>
        <v>0</v>
      </c>
      <c r="FP4" s="14">
        <f>IF(Rådata_6000!FP66=2,1,0)</f>
        <v>0</v>
      </c>
      <c r="FQ4" s="14">
        <f>IF(Rådata_6000!FQ66=2,1,0)</f>
        <v>0</v>
      </c>
      <c r="FR4" s="14">
        <f>IF(Rådata_6000!FR66=2,1,0)</f>
        <v>0</v>
      </c>
      <c r="FS4" s="14">
        <f>IF(Rådata_6000!FS66=2,1,0)</f>
        <v>0</v>
      </c>
      <c r="FT4" s="14">
        <f>IF(Rådata_6000!FT66=2,1,0)</f>
        <v>0</v>
      </c>
      <c r="FU4" s="14">
        <f>IF(Rådata_6000!FU66=2,1,0)</f>
        <v>0</v>
      </c>
      <c r="FV4" s="14">
        <f>IF(Rådata_6000!FV66=2,1,0)</f>
        <v>0</v>
      </c>
      <c r="FW4" s="14">
        <f>IF(Rådata_6000!FW66=2,1,0)</f>
        <v>0</v>
      </c>
      <c r="FX4" s="14">
        <f>IF(Rådata_6000!FX66=2,1,0)</f>
        <v>0</v>
      </c>
      <c r="FY4" s="14">
        <f>IF(Rådata_6000!FY66=2,1,0)</f>
        <v>0</v>
      </c>
      <c r="FZ4" s="14">
        <f>IF(Rådata_6000!FZ66=2,1,0)</f>
        <v>0</v>
      </c>
      <c r="GA4" s="14">
        <f>IF(Rådata_6000!GA66=2,1,0)</f>
        <v>0</v>
      </c>
      <c r="GB4" s="14">
        <f>IF(Rådata_6000!GB66=2,1,0)</f>
        <v>0</v>
      </c>
      <c r="GC4" s="14">
        <f>IF(Rådata_6000!GC66=2,1,0)</f>
        <v>0</v>
      </c>
      <c r="GD4" s="14">
        <f>IF(Rådata_6000!GD66=2,1,0)</f>
        <v>0</v>
      </c>
      <c r="GE4" s="14">
        <f>IF(Rådata_6000!GE66=2,1,0)</f>
        <v>0</v>
      </c>
      <c r="GF4" s="14">
        <f>IF(Rådata_6000!GF66=2,1,0)</f>
        <v>0</v>
      </c>
      <c r="GG4" s="14">
        <f>IF(Rådata_6000!GG66=2,1,0)</f>
        <v>0</v>
      </c>
      <c r="GH4" s="14">
        <f>IF(Rådata_6000!GH66=2,1,0)</f>
        <v>0</v>
      </c>
      <c r="GI4" s="14">
        <f>IF(Rådata_6000!GI66=2,1,0)</f>
        <v>0</v>
      </c>
      <c r="GJ4" s="14">
        <f>IF(Rådata_6000!GJ66=2,1,0)</f>
        <v>0</v>
      </c>
      <c r="GK4" s="14">
        <f>IF(Rådata_6000!GK66=2,1,0)</f>
        <v>0</v>
      </c>
      <c r="GL4" s="14">
        <f>IF(Rådata_6000!GL66=2,1,0)</f>
        <v>0</v>
      </c>
      <c r="GM4" s="14">
        <f>IF(Rådata_6000!GM66=2,1,0)</f>
        <v>0</v>
      </c>
      <c r="GN4" s="14">
        <f>IF(Rådata_6000!GN66=2,1,0)</f>
        <v>0</v>
      </c>
      <c r="GO4" s="14">
        <f>IF(Rådata_6000!GO66=2,1,0)</f>
        <v>0</v>
      </c>
      <c r="GP4" s="14">
        <f>IF(Rådata_6000!GP66=2,1,0)</f>
        <v>0</v>
      </c>
      <c r="GQ4" s="14">
        <f>IF(Rådata_6000!GQ66=2,1,0)</f>
        <v>0</v>
      </c>
      <c r="GR4" s="14">
        <f>IF(Rådata_6000!GR66=2,1,0)</f>
        <v>0</v>
      </c>
      <c r="GS4" s="14">
        <f>IF(Rådata_6000!GS66=2,1,0)</f>
        <v>0</v>
      </c>
      <c r="GT4" s="14">
        <f>IF(Rådata_6000!GT66=2,1,0)</f>
        <v>0</v>
      </c>
    </row>
    <row r="5" spans="1:202">
      <c r="A5" s="2" t="s">
        <v>24</v>
      </c>
      <c r="B5" s="15">
        <f>IF(OR(Rådata_6000!B65=0,Rådata_6000!B65=1),1,0)</f>
        <v>1</v>
      </c>
      <c r="C5" s="15">
        <f>IF(OR(Rådata_6000!C65=0,Rådata_6000!C65=1),1,0)</f>
        <v>1</v>
      </c>
      <c r="D5" s="15">
        <f>IF(OR(Rådata_6000!D65=0,Rådata_6000!D65=1),1,0)</f>
        <v>1</v>
      </c>
      <c r="E5" s="15">
        <f>IF(OR(Rådata_6000!E65=0,Rådata_6000!E65=1),1,0)</f>
        <v>1</v>
      </c>
      <c r="F5" s="15">
        <f>IF(OR(Rådata_6000!F65=0,Rådata_6000!F65=1),1,0)</f>
        <v>1</v>
      </c>
      <c r="G5" s="15">
        <f>IF(OR(Rådata_6000!G65=0,Rådata_6000!G65=1),1,0)</f>
        <v>1</v>
      </c>
      <c r="H5" s="15">
        <f>IF(OR(Rådata_6000!H65=0,Rådata_6000!H65=1),1,0)</f>
        <v>1</v>
      </c>
      <c r="I5" s="15">
        <f>IF(OR(Rådata_6000!I65=0,Rådata_6000!I65=1),1,0)</f>
        <v>1</v>
      </c>
      <c r="J5" s="15">
        <f>IF(OR(Rådata_6000!J65=0,Rådata_6000!J65=1),1,0)</f>
        <v>1</v>
      </c>
      <c r="K5" s="15">
        <f>IF(OR(Rådata_6000!K65=0,Rådata_6000!K65=1),1,0)</f>
        <v>1</v>
      </c>
      <c r="L5" s="15">
        <f>IF(OR(Rådata_6000!L65=0,Rådata_6000!L65=1),1,0)</f>
        <v>1</v>
      </c>
      <c r="M5" s="15">
        <f>IF(OR(Rådata_6000!M65=0,Rådata_6000!M65=1),1,0)</f>
        <v>1</v>
      </c>
      <c r="N5" s="15">
        <f>IF(OR(Rådata_6000!N65=0,Rådata_6000!N65=1),1,0)</f>
        <v>1</v>
      </c>
      <c r="O5" s="15">
        <f>IF(OR(Rådata_6000!O65=0,Rådata_6000!O65=1),1,0)</f>
        <v>1</v>
      </c>
      <c r="P5" s="15">
        <f>IF(OR(Rådata_6000!P65=0,Rådata_6000!P65=1),1,0)</f>
        <v>1</v>
      </c>
      <c r="Q5" s="15">
        <f>IF(OR(Rådata_6000!Q65=0,Rådata_6000!Q65=1),1,0)</f>
        <v>1</v>
      </c>
      <c r="R5" s="15">
        <f>IF(OR(Rådata_6000!R65=0,Rådata_6000!R65=1),1,0)</f>
        <v>1</v>
      </c>
      <c r="S5" s="15">
        <f>IF(OR(Rådata_6000!S65=0,Rådata_6000!S65=1),1,0)</f>
        <v>1</v>
      </c>
      <c r="T5" s="15">
        <f>IF(OR(Rådata_6000!T65=0,Rådata_6000!T65=1),1,0)</f>
        <v>1</v>
      </c>
      <c r="U5" s="15">
        <f>IF(OR(Rådata_6000!U65=0,Rådata_6000!U65=1),1,0)</f>
        <v>1</v>
      </c>
      <c r="V5" s="15">
        <f>IF(OR(Rådata_6000!V65=0,Rådata_6000!V65=1),1,0)</f>
        <v>1</v>
      </c>
      <c r="W5" s="15">
        <f>IF(OR(Rådata_6000!W65=0,Rådata_6000!W65=1),1,0)</f>
        <v>1</v>
      </c>
      <c r="X5" s="15">
        <f>IF(OR(Rådata_6000!X65=0,Rådata_6000!X65=1),1,0)</f>
        <v>1</v>
      </c>
      <c r="Y5" s="15">
        <f>IF(OR(Rådata_6000!Y65=0,Rådata_6000!Y65=1),1,0)</f>
        <v>1</v>
      </c>
      <c r="Z5" s="15">
        <f>IF(OR(Rådata_6000!Z65=0,Rådata_6000!Z65=1),1,0)</f>
        <v>1</v>
      </c>
      <c r="AA5" s="15">
        <f>IF(OR(Rådata_6000!AA65=0,Rådata_6000!AA65=1),1,0)</f>
        <v>1</v>
      </c>
      <c r="AB5" s="15">
        <f>IF(OR(Rådata_6000!AB65=0,Rådata_6000!AB65=1),1,0)</f>
        <v>1</v>
      </c>
      <c r="AC5" s="15">
        <f>IF(OR(Rådata_6000!AC65=0,Rådata_6000!AC65=1),1,0)</f>
        <v>1</v>
      </c>
      <c r="AD5" s="15">
        <f>IF(OR(Rådata_6000!AD65=0,Rådata_6000!AD65=1),1,0)</f>
        <v>1</v>
      </c>
      <c r="AE5" s="15">
        <f>IF(OR(Rådata_6000!AE65=0,Rådata_6000!AE65=1),1,0)</f>
        <v>1</v>
      </c>
      <c r="AF5" s="15">
        <f>IF(OR(Rådata_6000!AF65=0,Rådata_6000!AF65=1),1,0)</f>
        <v>1</v>
      </c>
      <c r="AG5" s="15">
        <f>IF(OR(Rådata_6000!AG65=0,Rådata_6000!AG65=1),1,0)</f>
        <v>1</v>
      </c>
      <c r="AH5" s="15">
        <f>IF(OR(Rådata_6000!AH65=0,Rådata_6000!AH65=1),1,0)</f>
        <v>1</v>
      </c>
      <c r="AI5" s="15">
        <f>IF(OR(Rådata_6000!AI65=0,Rådata_6000!AI65=1),1,0)</f>
        <v>1</v>
      </c>
      <c r="AJ5" s="15">
        <f>IF(OR(Rådata_6000!AJ65=0,Rådata_6000!AJ65=1),1,0)</f>
        <v>1</v>
      </c>
      <c r="AK5" s="15">
        <f>IF(OR(Rådata_6000!AK65=0,Rådata_6000!AK65=1),1,0)</f>
        <v>1</v>
      </c>
      <c r="AL5" s="15">
        <f>IF(OR(Rådata_6000!AL65=0,Rådata_6000!AL65=1),1,0)</f>
        <v>1</v>
      </c>
      <c r="AM5" s="15">
        <f>IF(OR(Rådata_6000!AM65=0,Rådata_6000!AM65=1),1,0)</f>
        <v>1</v>
      </c>
      <c r="AN5" s="15">
        <f>IF(OR(Rådata_6000!AN65=0,Rådata_6000!AN65=1),1,0)</f>
        <v>1</v>
      </c>
      <c r="AO5" s="15">
        <f>IF(OR(Rådata_6000!AO65=0,Rådata_6000!AO65=1),1,0)</f>
        <v>1</v>
      </c>
      <c r="AP5" s="15">
        <f>IF(OR(Rådata_6000!AP65=0,Rådata_6000!AP65=1),1,0)</f>
        <v>1</v>
      </c>
      <c r="AQ5" s="15">
        <f>IF(OR(Rådata_6000!AQ65=0,Rådata_6000!AQ65=1),1,0)</f>
        <v>1</v>
      </c>
      <c r="AR5" s="15">
        <f>IF(OR(Rådata_6000!AR65=0,Rådata_6000!AR65=1),1,0)</f>
        <v>1</v>
      </c>
      <c r="AS5" s="15">
        <f>IF(OR(Rådata_6000!AS65=0,Rådata_6000!AS65=1),1,0)</f>
        <v>1</v>
      </c>
      <c r="AT5" s="15">
        <f>IF(OR(Rådata_6000!AT65=0,Rådata_6000!AT65=1),1,0)</f>
        <v>1</v>
      </c>
      <c r="AU5" s="15">
        <f>IF(OR(Rådata_6000!AU65=0,Rådata_6000!AU65=1),1,0)</f>
        <v>1</v>
      </c>
      <c r="AV5" s="15">
        <f>IF(OR(Rådata_6000!AV65=0,Rådata_6000!AV65=1),1,0)</f>
        <v>1</v>
      </c>
      <c r="AW5" s="15">
        <f>IF(OR(Rådata_6000!AW65=0,Rådata_6000!AW65=1),1,0)</f>
        <v>1</v>
      </c>
      <c r="AX5" s="15">
        <f>IF(OR(Rådata_6000!AX65=0,Rådata_6000!AX65=1),1,0)</f>
        <v>1</v>
      </c>
      <c r="AY5" s="15">
        <f>IF(OR(Rådata_6000!AY65=0,Rådata_6000!AY65=1),1,0)</f>
        <v>1</v>
      </c>
      <c r="AZ5" s="15">
        <f>IF(OR(Rådata_6000!AZ65=0,Rådata_6000!AZ65=1),1,0)</f>
        <v>1</v>
      </c>
      <c r="BA5" s="15">
        <f>IF(OR(Rådata_6000!BA65=0,Rådata_6000!BA65=1),1,0)</f>
        <v>1</v>
      </c>
      <c r="BB5" s="15">
        <f>IF(OR(Rådata_6000!BB65=0,Rådata_6000!BB65=1),1,0)</f>
        <v>1</v>
      </c>
      <c r="BC5" s="15">
        <f>IF(OR(Rådata_6000!BC65=0,Rådata_6000!BC65=1),1,0)</f>
        <v>1</v>
      </c>
      <c r="BD5" s="15">
        <f>IF(OR(Rådata_6000!BD65=0,Rådata_6000!BD65=1),1,0)</f>
        <v>1</v>
      </c>
      <c r="BE5" s="15">
        <f>IF(OR(Rådata_6000!BE65=0,Rådata_6000!BE65=1),1,0)</f>
        <v>1</v>
      </c>
      <c r="BF5" s="15">
        <f>IF(OR(Rådata_6000!BF65=0,Rådata_6000!BF65=1),1,0)</f>
        <v>1</v>
      </c>
      <c r="BG5" s="15">
        <f>IF(OR(Rådata_6000!BG65=0,Rådata_6000!BG65=1),1,0)</f>
        <v>1</v>
      </c>
      <c r="BH5" s="15">
        <f>IF(OR(Rådata_6000!BH65=0,Rådata_6000!BH65=1),1,0)</f>
        <v>1</v>
      </c>
      <c r="BI5" s="15">
        <f>IF(OR(Rådata_6000!BI65=0,Rådata_6000!BI65=1),1,0)</f>
        <v>1</v>
      </c>
      <c r="BJ5" s="15">
        <f>IF(OR(Rådata_6000!BJ65=0,Rådata_6000!BJ65=1),1,0)</f>
        <v>1</v>
      </c>
      <c r="BK5" s="15">
        <f>IF(OR(Rådata_6000!BK65=0,Rådata_6000!BK65=1),1,0)</f>
        <v>1</v>
      </c>
      <c r="BL5" s="15">
        <f>IF(OR(Rådata_6000!BL65=0,Rådata_6000!BL65=1),1,0)</f>
        <v>1</v>
      </c>
      <c r="BM5" s="15">
        <f>IF(OR(Rådata_6000!BM65=0,Rådata_6000!BM65=1),1,0)</f>
        <v>1</v>
      </c>
      <c r="BN5" s="15">
        <f>IF(OR(Rådata_6000!BN65=0,Rådata_6000!BN65=1),1,0)</f>
        <v>1</v>
      </c>
      <c r="BO5" s="15">
        <f>IF(OR(Rådata_6000!BO65=0,Rådata_6000!BO65=1),1,0)</f>
        <v>1</v>
      </c>
      <c r="BP5" s="15">
        <f>IF(OR(Rådata_6000!BP65=0,Rådata_6000!BP65=1),1,0)</f>
        <v>1</v>
      </c>
      <c r="BQ5" s="15">
        <f>IF(OR(Rådata_6000!BQ65=0,Rådata_6000!BQ65=1),1,0)</f>
        <v>1</v>
      </c>
      <c r="BR5" s="15">
        <f>IF(OR(Rådata_6000!BR65=0,Rådata_6000!BR65=1),1,0)</f>
        <v>1</v>
      </c>
      <c r="BS5" s="15">
        <f>IF(OR(Rådata_6000!BS65=0,Rådata_6000!BS65=1),1,0)</f>
        <v>1</v>
      </c>
      <c r="BT5" s="15">
        <f>IF(OR(Rådata_6000!BT65=0,Rådata_6000!BT65=1),1,0)</f>
        <v>1</v>
      </c>
      <c r="BU5" s="15">
        <f>IF(OR(Rådata_6000!BU65=0,Rådata_6000!BU65=1),1,0)</f>
        <v>1</v>
      </c>
      <c r="BV5" s="15">
        <f>IF(OR(Rådata_6000!BV65=0,Rådata_6000!BV65=1),1,0)</f>
        <v>1</v>
      </c>
      <c r="BW5" s="15">
        <f>IF(OR(Rådata_6000!BW65=0,Rådata_6000!BW65=1),1,0)</f>
        <v>1</v>
      </c>
      <c r="BX5" s="15">
        <f>IF(OR(Rådata_6000!BX65=0,Rådata_6000!BX65=1),1,0)</f>
        <v>1</v>
      </c>
      <c r="BY5" s="15">
        <f>IF(OR(Rådata_6000!BY65=0,Rådata_6000!BY65=1),1,0)</f>
        <v>1</v>
      </c>
      <c r="BZ5" s="15">
        <f>IF(OR(Rådata_6000!BZ65=0,Rådata_6000!BZ65=1),1,0)</f>
        <v>1</v>
      </c>
      <c r="CA5" s="15">
        <f>IF(OR(Rådata_6000!CA65=0,Rådata_6000!CA65=1),1,0)</f>
        <v>1</v>
      </c>
      <c r="CB5" s="15">
        <f>IF(OR(Rådata_6000!CB65=0,Rådata_6000!CB65=1),1,0)</f>
        <v>1</v>
      </c>
      <c r="CC5" s="15">
        <f>IF(OR(Rådata_6000!CC65=0,Rådata_6000!CC65=1),1,0)</f>
        <v>1</v>
      </c>
      <c r="CD5" s="15">
        <f>IF(OR(Rådata_6000!CD65=0,Rådata_6000!CD65=1),1,0)</f>
        <v>1</v>
      </c>
      <c r="CE5" s="15">
        <f>IF(OR(Rådata_6000!CE65=0,Rådata_6000!CE65=1),1,0)</f>
        <v>1</v>
      </c>
      <c r="CF5" s="15">
        <f>IF(OR(Rådata_6000!CF65=0,Rådata_6000!CF65=1),1,0)</f>
        <v>1</v>
      </c>
      <c r="CG5" s="15">
        <f>IF(OR(Rådata_6000!CG65=0,Rådata_6000!CG65=1),1,0)</f>
        <v>1</v>
      </c>
      <c r="CH5" s="15">
        <f>IF(OR(Rådata_6000!CH65=0,Rådata_6000!CH65=1),1,0)</f>
        <v>1</v>
      </c>
      <c r="CI5" s="15">
        <f>IF(OR(Rådata_6000!CI65=0,Rådata_6000!CI65=1),1,0)</f>
        <v>1</v>
      </c>
      <c r="CJ5" s="15">
        <f>IF(OR(Rådata_6000!CJ65=0,Rådata_6000!CJ65=1),1,0)</f>
        <v>1</v>
      </c>
      <c r="CK5" s="15">
        <f>IF(OR(Rådata_6000!CK65=0,Rådata_6000!CK65=1),1,0)</f>
        <v>1</v>
      </c>
      <c r="CL5" s="15">
        <f>IF(OR(Rådata_6000!CL65=0,Rådata_6000!CL65=1),1,0)</f>
        <v>1</v>
      </c>
      <c r="CM5" s="15">
        <f>IF(OR(Rådata_6000!CM65=0,Rådata_6000!CM65=1),1,0)</f>
        <v>1</v>
      </c>
      <c r="CN5" s="15">
        <f>IF(OR(Rådata_6000!CN65=0,Rådata_6000!CN65=1),1,0)</f>
        <v>1</v>
      </c>
      <c r="CO5" s="15">
        <f>IF(OR(Rådata_6000!CO65=0,Rådata_6000!CO65=1),1,0)</f>
        <v>1</v>
      </c>
      <c r="CP5" s="15">
        <f>IF(OR(Rådata_6000!CP65=0,Rådata_6000!CP65=1),1,0)</f>
        <v>1</v>
      </c>
      <c r="CQ5" s="15">
        <f>IF(OR(Rådata_6000!CQ65=0,Rådata_6000!CQ65=1),1,0)</f>
        <v>1</v>
      </c>
      <c r="CR5" s="15">
        <f>IF(OR(Rådata_6000!CR65=0,Rådata_6000!CR65=1),1,0)</f>
        <v>1</v>
      </c>
      <c r="CS5" s="15">
        <f>IF(OR(Rådata_6000!CS65=0,Rådata_6000!CS65=1),1,0)</f>
        <v>1</v>
      </c>
      <c r="CT5" s="15">
        <f>IF(OR(Rådata_6000!CT65=0,Rådata_6000!CT65=1),1,0)</f>
        <v>1</v>
      </c>
      <c r="CU5" s="15">
        <f>IF(OR(Rådata_6000!CU65=0,Rådata_6000!CU65=1),1,0)</f>
        <v>1</v>
      </c>
      <c r="CV5" s="15">
        <f>IF(OR(Rådata_6000!CV65=0,Rådata_6000!CV65=1),1,0)</f>
        <v>1</v>
      </c>
      <c r="CW5" s="15">
        <f>IF(OR(Rådata_6000!CW65=0,Rådata_6000!CW65=1),1,0)</f>
        <v>1</v>
      </c>
      <c r="CX5" s="15">
        <f>IF(OR(Rådata_6000!CX65=0,Rådata_6000!CX65=1),1,0)</f>
        <v>1</v>
      </c>
      <c r="CY5" s="15">
        <f>IF(OR(Rådata_6000!CY65=0,Rådata_6000!CY65=1),1,0)</f>
        <v>1</v>
      </c>
      <c r="CZ5" s="15">
        <f>IF(OR(Rådata_6000!CZ65=0,Rådata_6000!CZ65=1),1,0)</f>
        <v>1</v>
      </c>
      <c r="DA5" s="15">
        <f>IF(OR(Rådata_6000!DA65=0,Rådata_6000!DA65=1),1,0)</f>
        <v>1</v>
      </c>
      <c r="DB5" s="15">
        <f>IF(OR(Rådata_6000!DB65=0,Rådata_6000!DB65=1),1,0)</f>
        <v>1</v>
      </c>
      <c r="DC5" s="15">
        <f>IF(OR(Rådata_6000!DC65=0,Rådata_6000!DC65=1),1,0)</f>
        <v>1</v>
      </c>
      <c r="DD5" s="15">
        <f>IF(OR(Rådata_6000!DD65=0,Rådata_6000!DD65=1),1,0)</f>
        <v>1</v>
      </c>
      <c r="DE5" s="15">
        <f>IF(OR(Rådata_6000!DE65=0,Rådata_6000!DE65=1),1,0)</f>
        <v>1</v>
      </c>
      <c r="DF5" s="15">
        <f>IF(OR(Rådata_6000!DF65=0,Rådata_6000!DF65=1),1,0)</f>
        <v>1</v>
      </c>
      <c r="DG5" s="15">
        <f>IF(OR(Rådata_6000!DG65=0,Rådata_6000!DG65=1),1,0)</f>
        <v>1</v>
      </c>
      <c r="DH5" s="15">
        <f>IF(OR(Rådata_6000!DH65=0,Rådata_6000!DH65=1),1,0)</f>
        <v>1</v>
      </c>
      <c r="DI5" s="15">
        <f>IF(OR(Rådata_6000!DI65=0,Rådata_6000!DI65=1),1,0)</f>
        <v>1</v>
      </c>
      <c r="DJ5" s="15">
        <f>IF(OR(Rådata_6000!DJ65=0,Rådata_6000!DJ65=1),1,0)</f>
        <v>1</v>
      </c>
      <c r="DK5" s="15">
        <f>IF(OR(Rådata_6000!DK65=0,Rådata_6000!DK65=1),1,0)</f>
        <v>1</v>
      </c>
      <c r="DL5" s="15">
        <f>IF(OR(Rådata_6000!DL65=0,Rådata_6000!DL65=1),1,0)</f>
        <v>1</v>
      </c>
      <c r="DM5" s="15">
        <f>IF(OR(Rådata_6000!DM65=0,Rådata_6000!DM65=1),1,0)</f>
        <v>1</v>
      </c>
      <c r="DN5" s="15">
        <f>IF(OR(Rådata_6000!DN65=0,Rådata_6000!DN65=1),1,0)</f>
        <v>1</v>
      </c>
      <c r="DO5" s="15">
        <f>IF(OR(Rådata_6000!DO65=0,Rådata_6000!DO65=1),1,0)</f>
        <v>1</v>
      </c>
      <c r="DP5" s="15">
        <f>IF(OR(Rådata_6000!DP65=0,Rådata_6000!DP65=1),1,0)</f>
        <v>1</v>
      </c>
      <c r="DQ5" s="15">
        <f>IF(OR(Rådata_6000!DQ65=0,Rådata_6000!DQ65=1),1,0)</f>
        <v>1</v>
      </c>
      <c r="DR5" s="15">
        <f>IF(OR(Rådata_6000!DR65=0,Rådata_6000!DR65=1),1,0)</f>
        <v>1</v>
      </c>
      <c r="DS5" s="15">
        <f>IF(OR(Rådata_6000!DS65=0,Rådata_6000!DS65=1),1,0)</f>
        <v>1</v>
      </c>
      <c r="DT5" s="15">
        <f>IF(OR(Rådata_6000!DT65=0,Rådata_6000!DT65=1),1,0)</f>
        <v>1</v>
      </c>
      <c r="DU5" s="15">
        <f>IF(OR(Rådata_6000!DU65=0,Rådata_6000!DU65=1),1,0)</f>
        <v>1</v>
      </c>
      <c r="DV5" s="15">
        <f>IF(OR(Rådata_6000!DV65=0,Rådata_6000!DV65=1),1,0)</f>
        <v>1</v>
      </c>
      <c r="DW5" s="15">
        <f>IF(OR(Rådata_6000!DW65=0,Rådata_6000!DW65=1),1,0)</f>
        <v>1</v>
      </c>
      <c r="DX5" s="15">
        <f>IF(OR(Rådata_6000!DX65=0,Rådata_6000!DX65=1),1,0)</f>
        <v>1</v>
      </c>
      <c r="DY5" s="15">
        <f>IF(OR(Rådata_6000!DY65=0,Rådata_6000!DY65=1),1,0)</f>
        <v>1</v>
      </c>
      <c r="DZ5" s="15">
        <f>IF(OR(Rådata_6000!DZ65=0,Rådata_6000!DZ65=1),1,0)</f>
        <v>1</v>
      </c>
      <c r="EA5" s="15">
        <f>IF(OR(Rådata_6000!EA65=0,Rådata_6000!EA65=1),1,0)</f>
        <v>1</v>
      </c>
      <c r="EB5" s="15">
        <f>IF(OR(Rådata_6000!EB65=0,Rådata_6000!EB65=1),1,0)</f>
        <v>1</v>
      </c>
      <c r="EC5" s="15">
        <f>IF(OR(Rådata_6000!EC65=0,Rådata_6000!EC65=1),1,0)</f>
        <v>1</v>
      </c>
      <c r="ED5" s="15">
        <f>IF(OR(Rådata_6000!ED65=0,Rådata_6000!ED65=1),1,0)</f>
        <v>1</v>
      </c>
      <c r="EE5" s="15">
        <f>IF(OR(Rådata_6000!EE65=0,Rådata_6000!EE65=1),1,0)</f>
        <v>1</v>
      </c>
      <c r="EF5" s="15">
        <f>IF(OR(Rådata_6000!EF65=0,Rådata_6000!EF65=1),1,0)</f>
        <v>1</v>
      </c>
      <c r="EG5" s="15">
        <f>IF(OR(Rådata_6000!EG65=0,Rådata_6000!EG65=1),1,0)</f>
        <v>1</v>
      </c>
      <c r="EH5" s="15">
        <f>IF(OR(Rådata_6000!EH65=0,Rådata_6000!EH65=1),1,0)</f>
        <v>1</v>
      </c>
      <c r="EI5" s="15">
        <f>IF(OR(Rådata_6000!EI65=0,Rådata_6000!EI65=1),1,0)</f>
        <v>1</v>
      </c>
      <c r="EJ5" s="15">
        <f>IF(OR(Rådata_6000!EJ65=0,Rådata_6000!EJ65=1),1,0)</f>
        <v>1</v>
      </c>
      <c r="EK5" s="15">
        <f>IF(OR(Rådata_6000!EK65=0,Rådata_6000!EK65=1),1,0)</f>
        <v>1</v>
      </c>
      <c r="EL5" s="15">
        <f>IF(OR(Rådata_6000!EL65=0,Rådata_6000!EL65=1),1,0)</f>
        <v>1</v>
      </c>
      <c r="EM5" s="15">
        <f>IF(OR(Rådata_6000!EM65=0,Rådata_6000!EM65=1),1,0)</f>
        <v>1</v>
      </c>
      <c r="EN5" s="15">
        <f>IF(OR(Rådata_6000!EN65=0,Rådata_6000!EN65=1),1,0)</f>
        <v>1</v>
      </c>
      <c r="EO5" s="15">
        <f>IF(OR(Rådata_6000!EO65=0,Rådata_6000!EO65=1),1,0)</f>
        <v>1</v>
      </c>
      <c r="EP5" s="15">
        <f>IF(OR(Rådata_6000!EP65=0,Rådata_6000!EP65=1),1,0)</f>
        <v>1</v>
      </c>
      <c r="EQ5" s="15">
        <f>IF(OR(Rådata_6000!EQ65=0,Rådata_6000!EQ65=1),1,0)</f>
        <v>1</v>
      </c>
      <c r="ER5" s="15">
        <f>IF(OR(Rådata_6000!ER65=0,Rådata_6000!ER65=1),1,0)</f>
        <v>1</v>
      </c>
      <c r="ES5" s="15">
        <f>IF(OR(Rådata_6000!ES65=0,Rådata_6000!ES65=1),1,0)</f>
        <v>1</v>
      </c>
      <c r="ET5" s="15">
        <f>IF(OR(Rådata_6000!ET65=0,Rådata_6000!ET65=1),1,0)</f>
        <v>1</v>
      </c>
      <c r="EU5" s="15">
        <f>IF(OR(Rådata_6000!EU65=0,Rådata_6000!EU65=1),1,0)</f>
        <v>1</v>
      </c>
      <c r="EV5" s="15">
        <f>IF(OR(Rådata_6000!EV65=0,Rådata_6000!EV65=1),1,0)</f>
        <v>1</v>
      </c>
      <c r="EW5" s="15">
        <f>IF(OR(Rådata_6000!EW65=0,Rådata_6000!EW65=1),1,0)</f>
        <v>1</v>
      </c>
      <c r="EX5" s="15">
        <f>IF(OR(Rådata_6000!EX65=0,Rådata_6000!EX65=1),1,0)</f>
        <v>1</v>
      </c>
      <c r="EY5" s="15">
        <f>IF(OR(Rådata_6000!EY65=0,Rådata_6000!EY65=1),1,0)</f>
        <v>1</v>
      </c>
      <c r="EZ5" s="15">
        <f>IF(OR(Rådata_6000!EZ65=0,Rådata_6000!EZ65=1),1,0)</f>
        <v>1</v>
      </c>
      <c r="FA5" s="15">
        <f>IF(OR(Rådata_6000!FA65=0,Rådata_6000!FA65=1),1,0)</f>
        <v>1</v>
      </c>
      <c r="FB5" s="15">
        <f>IF(OR(Rådata_6000!FB65=0,Rådata_6000!FB65=1),1,0)</f>
        <v>1</v>
      </c>
      <c r="FC5" s="15">
        <f>IF(OR(Rådata_6000!FC65=0,Rådata_6000!FC65=1),1,0)</f>
        <v>1</v>
      </c>
      <c r="FD5" s="15">
        <f>IF(OR(Rådata_6000!FD65=0,Rådata_6000!FD65=1),1,0)</f>
        <v>1</v>
      </c>
      <c r="FE5" s="15">
        <f>IF(OR(Rådata_6000!FE65=0,Rådata_6000!FE65=1),1,0)</f>
        <v>1</v>
      </c>
      <c r="FF5" s="15">
        <f>IF(OR(Rådata_6000!FF65=0,Rådata_6000!FF65=1),1,0)</f>
        <v>1</v>
      </c>
      <c r="FG5" s="15">
        <f>IF(OR(Rådata_6000!FG65=0,Rådata_6000!FG65=1),1,0)</f>
        <v>1</v>
      </c>
      <c r="FH5" s="15">
        <f>IF(OR(Rådata_6000!FH65=0,Rådata_6000!FH65=1),1,0)</f>
        <v>1</v>
      </c>
      <c r="FI5" s="15">
        <f>IF(OR(Rådata_6000!FI65=0,Rådata_6000!FI65=1),1,0)</f>
        <v>1</v>
      </c>
      <c r="FJ5" s="15">
        <f>IF(OR(Rådata_6000!FJ65=0,Rådata_6000!FJ65=1),1,0)</f>
        <v>1</v>
      </c>
      <c r="FK5" s="15">
        <f>IF(OR(Rådata_6000!FK65=0,Rådata_6000!FK65=1),1,0)</f>
        <v>1</v>
      </c>
      <c r="FL5" s="15">
        <f>IF(OR(Rådata_6000!FL65=0,Rådata_6000!FL65=1),1,0)</f>
        <v>1</v>
      </c>
      <c r="FM5" s="15">
        <f>IF(OR(Rådata_6000!FM65=0,Rådata_6000!FM65=1),1,0)</f>
        <v>1</v>
      </c>
      <c r="FN5" s="15">
        <f>IF(OR(Rådata_6000!FN65=0,Rådata_6000!FN65=1),1,0)</f>
        <v>1</v>
      </c>
      <c r="FO5" s="15">
        <f>IF(OR(Rådata_6000!FO65=0,Rådata_6000!FO65=1),1,0)</f>
        <v>1</v>
      </c>
      <c r="FP5" s="15">
        <f>IF(OR(Rådata_6000!FP65=0,Rådata_6000!FP65=1),1,0)</f>
        <v>1</v>
      </c>
      <c r="FQ5" s="15">
        <f>IF(OR(Rådata_6000!FQ65=0,Rådata_6000!FQ65=1),1,0)</f>
        <v>1</v>
      </c>
      <c r="FR5" s="15">
        <f>IF(OR(Rådata_6000!FR65=0,Rådata_6000!FR65=1),1,0)</f>
        <v>1</v>
      </c>
      <c r="FS5" s="15">
        <f>IF(OR(Rådata_6000!FS65=0,Rådata_6000!FS65=1),1,0)</f>
        <v>1</v>
      </c>
      <c r="FT5" s="15">
        <f>IF(OR(Rådata_6000!FT65=0,Rådata_6000!FT65=1),1,0)</f>
        <v>1</v>
      </c>
      <c r="FU5" s="15">
        <f>IF(OR(Rådata_6000!FU65=0,Rådata_6000!FU65=1),1,0)</f>
        <v>1</v>
      </c>
      <c r="FV5" s="15">
        <f>IF(OR(Rådata_6000!FV65=0,Rådata_6000!FV65=1),1,0)</f>
        <v>1</v>
      </c>
      <c r="FW5" s="15">
        <f>IF(OR(Rådata_6000!FW65=0,Rådata_6000!FW65=1),1,0)</f>
        <v>1</v>
      </c>
      <c r="FX5" s="15">
        <f>IF(OR(Rådata_6000!FX65=0,Rådata_6000!FX65=1),1,0)</f>
        <v>1</v>
      </c>
      <c r="FY5" s="15">
        <f>IF(OR(Rådata_6000!FY65=0,Rådata_6000!FY65=1),1,0)</f>
        <v>1</v>
      </c>
      <c r="FZ5" s="15">
        <f>IF(OR(Rådata_6000!FZ65=0,Rådata_6000!FZ65=1),1,0)</f>
        <v>1</v>
      </c>
      <c r="GA5" s="15">
        <f>IF(OR(Rådata_6000!GA65=0,Rådata_6000!GA65=1),1,0)</f>
        <v>1</v>
      </c>
      <c r="GB5" s="15">
        <f>IF(OR(Rådata_6000!GB65=0,Rådata_6000!GB65=1),1,0)</f>
        <v>1</v>
      </c>
      <c r="GC5" s="15">
        <f>IF(OR(Rådata_6000!GC65=0,Rådata_6000!GC65=1),1,0)</f>
        <v>1</v>
      </c>
      <c r="GD5" s="15">
        <f>IF(OR(Rådata_6000!GD65=0,Rådata_6000!GD65=1),1,0)</f>
        <v>1</v>
      </c>
      <c r="GE5" s="15">
        <f>IF(OR(Rådata_6000!GE65=0,Rådata_6000!GE65=1),1,0)</f>
        <v>1</v>
      </c>
      <c r="GF5" s="15">
        <f>IF(OR(Rådata_6000!GF65=0,Rådata_6000!GF65=1),1,0)</f>
        <v>1</v>
      </c>
      <c r="GG5" s="15">
        <f>IF(OR(Rådata_6000!GG65=0,Rådata_6000!GG65=1),1,0)</f>
        <v>1</v>
      </c>
      <c r="GH5" s="15">
        <f>IF(OR(Rådata_6000!GH65=0,Rådata_6000!GH65=1),1,0)</f>
        <v>1</v>
      </c>
      <c r="GI5" s="15">
        <f>IF(OR(Rådata_6000!GI65=0,Rådata_6000!GI65=1),1,0)</f>
        <v>1</v>
      </c>
      <c r="GJ5" s="15">
        <f>IF(OR(Rådata_6000!GJ65=0,Rådata_6000!GJ65=1),1,0)</f>
        <v>1</v>
      </c>
      <c r="GK5" s="15">
        <f>IF(OR(Rådata_6000!GK65=0,Rådata_6000!GK65=1),1,0)</f>
        <v>1</v>
      </c>
      <c r="GL5" s="15">
        <f>IF(OR(Rådata_6000!GL65=0,Rådata_6000!GL65=1),1,0)</f>
        <v>1</v>
      </c>
      <c r="GM5" s="15">
        <f>IF(OR(Rådata_6000!GM65=0,Rådata_6000!GM65=1),1,0)</f>
        <v>1</v>
      </c>
      <c r="GN5" s="15">
        <f>IF(OR(Rådata_6000!GN65=0,Rådata_6000!GN65=1),1,0)</f>
        <v>1</v>
      </c>
      <c r="GO5" s="15">
        <f>IF(OR(Rådata_6000!GO65=0,Rådata_6000!GO65=1),1,0)</f>
        <v>1</v>
      </c>
      <c r="GP5" s="15">
        <f>IF(OR(Rådata_6000!GP65=0,Rådata_6000!GP65=1),1,0)</f>
        <v>1</v>
      </c>
      <c r="GQ5" s="15">
        <f>IF(OR(Rådata_6000!GQ65=0,Rådata_6000!GQ65=1),1,0)</f>
        <v>1</v>
      </c>
      <c r="GR5" s="15">
        <f>IF(OR(Rådata_6000!GR65=0,Rådata_6000!GR65=1),1,0)</f>
        <v>1</v>
      </c>
      <c r="GS5" s="15">
        <f>IF(OR(Rådata_6000!GS65=0,Rådata_6000!GS65=1),1,0)</f>
        <v>1</v>
      </c>
      <c r="GT5" s="15">
        <f>IF(OR(Rådata_6000!GT65=0,Rådata_6000!GT65=1),1,0)</f>
        <v>1</v>
      </c>
    </row>
    <row r="6" spans="1:202">
      <c r="A6" s="2" t="s">
        <v>25</v>
      </c>
      <c r="B6" s="15">
        <f>IF(Rådata_6000!B65=2,1,0)</f>
        <v>0</v>
      </c>
      <c r="C6" s="15">
        <f>IF(Rådata_6000!C65=2,1,0)</f>
        <v>0</v>
      </c>
      <c r="D6" s="15">
        <f>IF(Rådata_6000!D65=2,1,0)</f>
        <v>0</v>
      </c>
      <c r="E6" s="15">
        <f>IF(Rådata_6000!E65=2,1,0)</f>
        <v>0</v>
      </c>
      <c r="F6" s="15">
        <f>IF(Rådata_6000!F65=2,1,0)</f>
        <v>0</v>
      </c>
      <c r="G6" s="15">
        <f>IF(Rådata_6000!G65=2,1,0)</f>
        <v>0</v>
      </c>
      <c r="H6" s="15">
        <f>IF(Rådata_6000!H65=2,1,0)</f>
        <v>0</v>
      </c>
      <c r="I6" s="15">
        <f>IF(Rådata_6000!I65=2,1,0)</f>
        <v>0</v>
      </c>
      <c r="J6" s="15">
        <f>IF(Rådata_6000!J65=2,1,0)</f>
        <v>0</v>
      </c>
      <c r="K6" s="15">
        <f>IF(Rådata_6000!K65=2,1,0)</f>
        <v>0</v>
      </c>
      <c r="L6" s="15">
        <f>IF(Rådata_6000!L65=2,1,0)</f>
        <v>0</v>
      </c>
      <c r="M6" s="15">
        <f>IF(Rådata_6000!M65=2,1,0)</f>
        <v>0</v>
      </c>
      <c r="N6" s="15">
        <f>IF(Rådata_6000!N65=2,1,0)</f>
        <v>0</v>
      </c>
      <c r="O6" s="15">
        <f>IF(Rådata_6000!O65=2,1,0)</f>
        <v>0</v>
      </c>
      <c r="P6" s="15">
        <f>IF(Rådata_6000!P65=2,1,0)</f>
        <v>0</v>
      </c>
      <c r="Q6" s="15">
        <f>IF(Rådata_6000!Q65=2,1,0)</f>
        <v>0</v>
      </c>
      <c r="R6" s="15">
        <f>IF(Rådata_6000!R65=2,1,0)</f>
        <v>0</v>
      </c>
      <c r="S6" s="15">
        <f>IF(Rådata_6000!S65=2,1,0)</f>
        <v>0</v>
      </c>
      <c r="T6" s="15">
        <f>IF(Rådata_6000!T65=2,1,0)</f>
        <v>0</v>
      </c>
      <c r="U6" s="15">
        <f>IF(Rådata_6000!U65=2,1,0)</f>
        <v>0</v>
      </c>
      <c r="V6" s="15">
        <f>IF(Rådata_6000!V65=2,1,0)</f>
        <v>0</v>
      </c>
      <c r="W6" s="15">
        <f>IF(Rådata_6000!W65=2,1,0)</f>
        <v>0</v>
      </c>
      <c r="X6" s="15">
        <f>IF(Rådata_6000!X65=2,1,0)</f>
        <v>0</v>
      </c>
      <c r="Y6" s="15">
        <f>IF(Rådata_6000!Y65=2,1,0)</f>
        <v>0</v>
      </c>
      <c r="Z6" s="15">
        <f>IF(Rådata_6000!Z65=2,1,0)</f>
        <v>0</v>
      </c>
      <c r="AA6" s="15">
        <f>IF(Rådata_6000!AA65=2,1,0)</f>
        <v>0</v>
      </c>
      <c r="AB6" s="15">
        <f>IF(Rådata_6000!AB65=2,1,0)</f>
        <v>0</v>
      </c>
      <c r="AC6" s="15">
        <f>IF(Rådata_6000!AC65=2,1,0)</f>
        <v>0</v>
      </c>
      <c r="AD6" s="15">
        <f>IF(Rådata_6000!AD65=2,1,0)</f>
        <v>0</v>
      </c>
      <c r="AE6" s="15">
        <f>IF(Rådata_6000!AE65=2,1,0)</f>
        <v>0</v>
      </c>
      <c r="AF6" s="15">
        <f>IF(Rådata_6000!AF65=2,1,0)</f>
        <v>0</v>
      </c>
      <c r="AG6" s="15">
        <f>IF(Rådata_6000!AG65=2,1,0)</f>
        <v>0</v>
      </c>
      <c r="AH6" s="15">
        <f>IF(Rådata_6000!AH65=2,1,0)</f>
        <v>0</v>
      </c>
      <c r="AI6" s="15">
        <f>IF(Rådata_6000!AI65=2,1,0)</f>
        <v>0</v>
      </c>
      <c r="AJ6" s="15">
        <f>IF(Rådata_6000!AJ65=2,1,0)</f>
        <v>0</v>
      </c>
      <c r="AK6" s="15">
        <f>IF(Rådata_6000!AK65=2,1,0)</f>
        <v>0</v>
      </c>
      <c r="AL6" s="15">
        <f>IF(Rådata_6000!AL65=2,1,0)</f>
        <v>0</v>
      </c>
      <c r="AM6" s="15">
        <f>IF(Rådata_6000!AM65=2,1,0)</f>
        <v>0</v>
      </c>
      <c r="AN6" s="15">
        <f>IF(Rådata_6000!AN65=2,1,0)</f>
        <v>0</v>
      </c>
      <c r="AO6" s="15">
        <f>IF(Rådata_6000!AO65=2,1,0)</f>
        <v>0</v>
      </c>
      <c r="AP6" s="15">
        <f>IF(Rådata_6000!AP65=2,1,0)</f>
        <v>0</v>
      </c>
      <c r="AQ6" s="15">
        <f>IF(Rådata_6000!AQ65=2,1,0)</f>
        <v>0</v>
      </c>
      <c r="AR6" s="15">
        <f>IF(Rådata_6000!AR65=2,1,0)</f>
        <v>0</v>
      </c>
      <c r="AS6" s="15">
        <f>IF(Rådata_6000!AS65=2,1,0)</f>
        <v>0</v>
      </c>
      <c r="AT6" s="15">
        <f>IF(Rådata_6000!AT65=2,1,0)</f>
        <v>0</v>
      </c>
      <c r="AU6" s="15">
        <f>IF(Rådata_6000!AU65=2,1,0)</f>
        <v>0</v>
      </c>
      <c r="AV6" s="15">
        <f>IF(Rådata_6000!AV65=2,1,0)</f>
        <v>0</v>
      </c>
      <c r="AW6" s="15">
        <f>IF(Rådata_6000!AW65=2,1,0)</f>
        <v>0</v>
      </c>
      <c r="AX6" s="15">
        <f>IF(Rådata_6000!AX65=2,1,0)</f>
        <v>0</v>
      </c>
      <c r="AY6" s="15">
        <f>IF(Rådata_6000!AY65=2,1,0)</f>
        <v>0</v>
      </c>
      <c r="AZ6" s="15">
        <f>IF(Rådata_6000!AZ65=2,1,0)</f>
        <v>0</v>
      </c>
      <c r="BA6" s="15">
        <f>IF(Rådata_6000!BA65=2,1,0)</f>
        <v>0</v>
      </c>
      <c r="BB6" s="15">
        <f>IF(Rådata_6000!BB65=2,1,0)</f>
        <v>0</v>
      </c>
      <c r="BC6" s="15">
        <f>IF(Rådata_6000!BC65=2,1,0)</f>
        <v>0</v>
      </c>
      <c r="BD6" s="15">
        <f>IF(Rådata_6000!BD65=2,1,0)</f>
        <v>0</v>
      </c>
      <c r="BE6" s="15">
        <f>IF(Rådata_6000!BE65=2,1,0)</f>
        <v>0</v>
      </c>
      <c r="BF6" s="15">
        <f>IF(Rådata_6000!BF65=2,1,0)</f>
        <v>0</v>
      </c>
      <c r="BG6" s="15">
        <f>IF(Rådata_6000!BG65=2,1,0)</f>
        <v>0</v>
      </c>
      <c r="BH6" s="15">
        <f>IF(Rådata_6000!BH65=2,1,0)</f>
        <v>0</v>
      </c>
      <c r="BI6" s="15">
        <f>IF(Rådata_6000!BI65=2,1,0)</f>
        <v>0</v>
      </c>
      <c r="BJ6" s="15">
        <f>IF(Rådata_6000!BJ65=2,1,0)</f>
        <v>0</v>
      </c>
      <c r="BK6" s="15">
        <f>IF(Rådata_6000!BK65=2,1,0)</f>
        <v>0</v>
      </c>
      <c r="BL6" s="15">
        <f>IF(Rådata_6000!BL65=2,1,0)</f>
        <v>0</v>
      </c>
      <c r="BM6" s="15">
        <f>IF(Rådata_6000!BM65=2,1,0)</f>
        <v>0</v>
      </c>
      <c r="BN6" s="15">
        <f>IF(Rådata_6000!BN65=2,1,0)</f>
        <v>0</v>
      </c>
      <c r="BO6" s="15">
        <f>IF(Rådata_6000!BO65=2,1,0)</f>
        <v>0</v>
      </c>
      <c r="BP6" s="15">
        <f>IF(Rådata_6000!BP65=2,1,0)</f>
        <v>0</v>
      </c>
      <c r="BQ6" s="15">
        <f>IF(Rådata_6000!BQ65=2,1,0)</f>
        <v>0</v>
      </c>
      <c r="BR6" s="15">
        <f>IF(Rådata_6000!BR65=2,1,0)</f>
        <v>0</v>
      </c>
      <c r="BS6" s="15">
        <f>IF(Rådata_6000!BS65=2,1,0)</f>
        <v>0</v>
      </c>
      <c r="BT6" s="15">
        <f>IF(Rådata_6000!BT65=2,1,0)</f>
        <v>0</v>
      </c>
      <c r="BU6" s="15">
        <f>IF(Rådata_6000!BU65=2,1,0)</f>
        <v>0</v>
      </c>
      <c r="BV6" s="15">
        <f>IF(Rådata_6000!BV65=2,1,0)</f>
        <v>0</v>
      </c>
      <c r="BW6" s="15">
        <f>IF(Rådata_6000!BW65=2,1,0)</f>
        <v>0</v>
      </c>
      <c r="BX6" s="15">
        <f>IF(Rådata_6000!BX65=2,1,0)</f>
        <v>0</v>
      </c>
      <c r="BY6" s="15">
        <f>IF(Rådata_6000!BY65=2,1,0)</f>
        <v>0</v>
      </c>
      <c r="BZ6" s="15">
        <f>IF(Rådata_6000!BZ65=2,1,0)</f>
        <v>0</v>
      </c>
      <c r="CA6" s="15">
        <f>IF(Rådata_6000!CA65=2,1,0)</f>
        <v>0</v>
      </c>
      <c r="CB6" s="15">
        <f>IF(Rådata_6000!CB65=2,1,0)</f>
        <v>0</v>
      </c>
      <c r="CC6" s="15">
        <f>IF(Rådata_6000!CC65=2,1,0)</f>
        <v>0</v>
      </c>
      <c r="CD6" s="15">
        <f>IF(Rådata_6000!CD65=2,1,0)</f>
        <v>0</v>
      </c>
      <c r="CE6" s="15">
        <f>IF(Rådata_6000!CE65=2,1,0)</f>
        <v>0</v>
      </c>
      <c r="CF6" s="15">
        <f>IF(Rådata_6000!CF65=2,1,0)</f>
        <v>0</v>
      </c>
      <c r="CG6" s="15">
        <f>IF(Rådata_6000!CG65=2,1,0)</f>
        <v>0</v>
      </c>
      <c r="CH6" s="15">
        <f>IF(Rådata_6000!CH65=2,1,0)</f>
        <v>0</v>
      </c>
      <c r="CI6" s="15">
        <f>IF(Rådata_6000!CI65=2,1,0)</f>
        <v>0</v>
      </c>
      <c r="CJ6" s="15">
        <f>IF(Rådata_6000!CJ65=2,1,0)</f>
        <v>0</v>
      </c>
      <c r="CK6" s="15">
        <f>IF(Rådata_6000!CK65=2,1,0)</f>
        <v>0</v>
      </c>
      <c r="CL6" s="15">
        <f>IF(Rådata_6000!CL65=2,1,0)</f>
        <v>0</v>
      </c>
      <c r="CM6" s="15">
        <f>IF(Rådata_6000!CM65=2,1,0)</f>
        <v>0</v>
      </c>
      <c r="CN6" s="15">
        <f>IF(Rådata_6000!CN65=2,1,0)</f>
        <v>0</v>
      </c>
      <c r="CO6" s="15">
        <f>IF(Rådata_6000!CO65=2,1,0)</f>
        <v>0</v>
      </c>
      <c r="CP6" s="15">
        <f>IF(Rådata_6000!CP65=2,1,0)</f>
        <v>0</v>
      </c>
      <c r="CQ6" s="15">
        <f>IF(Rådata_6000!CQ65=2,1,0)</f>
        <v>0</v>
      </c>
      <c r="CR6" s="15">
        <f>IF(Rådata_6000!CR65=2,1,0)</f>
        <v>0</v>
      </c>
      <c r="CS6" s="15">
        <f>IF(Rådata_6000!CS65=2,1,0)</f>
        <v>0</v>
      </c>
      <c r="CT6" s="15">
        <f>IF(Rådata_6000!CT65=2,1,0)</f>
        <v>0</v>
      </c>
      <c r="CU6" s="15">
        <f>IF(Rådata_6000!CU65=2,1,0)</f>
        <v>0</v>
      </c>
      <c r="CV6" s="15">
        <f>IF(Rådata_6000!CV65=2,1,0)</f>
        <v>0</v>
      </c>
      <c r="CW6" s="15">
        <f>IF(Rådata_6000!CW65=2,1,0)</f>
        <v>0</v>
      </c>
      <c r="CX6" s="15">
        <f>IF(Rådata_6000!CX65=2,1,0)</f>
        <v>0</v>
      </c>
      <c r="CY6" s="15">
        <f>IF(Rådata_6000!CY65=2,1,0)</f>
        <v>0</v>
      </c>
      <c r="CZ6" s="15">
        <f>IF(Rådata_6000!CZ65=2,1,0)</f>
        <v>0</v>
      </c>
      <c r="DA6" s="15">
        <f>IF(Rådata_6000!DA65=2,1,0)</f>
        <v>0</v>
      </c>
      <c r="DB6" s="15">
        <f>IF(Rådata_6000!DB65=2,1,0)</f>
        <v>0</v>
      </c>
      <c r="DC6" s="15">
        <f>IF(Rådata_6000!DC65=2,1,0)</f>
        <v>0</v>
      </c>
      <c r="DD6" s="15">
        <f>IF(Rådata_6000!DD65=2,1,0)</f>
        <v>0</v>
      </c>
      <c r="DE6" s="15">
        <f>IF(Rådata_6000!DE65=2,1,0)</f>
        <v>0</v>
      </c>
      <c r="DF6" s="15">
        <f>IF(Rådata_6000!DF65=2,1,0)</f>
        <v>0</v>
      </c>
      <c r="DG6" s="15">
        <f>IF(Rådata_6000!DG65=2,1,0)</f>
        <v>0</v>
      </c>
      <c r="DH6" s="15">
        <f>IF(Rådata_6000!DH65=2,1,0)</f>
        <v>0</v>
      </c>
      <c r="DI6" s="15">
        <f>IF(Rådata_6000!DI65=2,1,0)</f>
        <v>0</v>
      </c>
      <c r="DJ6" s="15">
        <f>IF(Rådata_6000!DJ65=2,1,0)</f>
        <v>0</v>
      </c>
      <c r="DK6" s="15">
        <f>IF(Rådata_6000!DK65=2,1,0)</f>
        <v>0</v>
      </c>
      <c r="DL6" s="15">
        <f>IF(Rådata_6000!DL65=2,1,0)</f>
        <v>0</v>
      </c>
      <c r="DM6" s="15">
        <f>IF(Rådata_6000!DM65=2,1,0)</f>
        <v>0</v>
      </c>
      <c r="DN6" s="15">
        <f>IF(Rådata_6000!DN65=2,1,0)</f>
        <v>0</v>
      </c>
      <c r="DO6" s="15">
        <f>IF(Rådata_6000!DO65=2,1,0)</f>
        <v>0</v>
      </c>
      <c r="DP6" s="15">
        <f>IF(Rådata_6000!DP65=2,1,0)</f>
        <v>0</v>
      </c>
      <c r="DQ6" s="15">
        <f>IF(Rådata_6000!DQ65=2,1,0)</f>
        <v>0</v>
      </c>
      <c r="DR6" s="15">
        <f>IF(Rådata_6000!DR65=2,1,0)</f>
        <v>0</v>
      </c>
      <c r="DS6" s="15">
        <f>IF(Rådata_6000!DS65=2,1,0)</f>
        <v>0</v>
      </c>
      <c r="DT6" s="15">
        <f>IF(Rådata_6000!DT65=2,1,0)</f>
        <v>0</v>
      </c>
      <c r="DU6" s="15">
        <f>IF(Rådata_6000!DU65=2,1,0)</f>
        <v>0</v>
      </c>
      <c r="DV6" s="15">
        <f>IF(Rådata_6000!DV65=2,1,0)</f>
        <v>0</v>
      </c>
      <c r="DW6" s="15">
        <f>IF(Rådata_6000!DW65=2,1,0)</f>
        <v>0</v>
      </c>
      <c r="DX6" s="15">
        <f>IF(Rådata_6000!DX65=2,1,0)</f>
        <v>0</v>
      </c>
      <c r="DY6" s="15">
        <f>IF(Rådata_6000!DY65=2,1,0)</f>
        <v>0</v>
      </c>
      <c r="DZ6" s="15">
        <f>IF(Rådata_6000!DZ65=2,1,0)</f>
        <v>0</v>
      </c>
      <c r="EA6" s="15">
        <f>IF(Rådata_6000!EA65=2,1,0)</f>
        <v>0</v>
      </c>
      <c r="EB6" s="15">
        <f>IF(Rådata_6000!EB65=2,1,0)</f>
        <v>0</v>
      </c>
      <c r="EC6" s="15">
        <f>IF(Rådata_6000!EC65=2,1,0)</f>
        <v>0</v>
      </c>
      <c r="ED6" s="15">
        <f>IF(Rådata_6000!ED65=2,1,0)</f>
        <v>0</v>
      </c>
      <c r="EE6" s="15">
        <f>IF(Rådata_6000!EE65=2,1,0)</f>
        <v>0</v>
      </c>
      <c r="EF6" s="15">
        <f>IF(Rådata_6000!EF65=2,1,0)</f>
        <v>0</v>
      </c>
      <c r="EG6" s="15">
        <f>IF(Rådata_6000!EG65=2,1,0)</f>
        <v>0</v>
      </c>
      <c r="EH6" s="15">
        <f>IF(Rådata_6000!EH65=2,1,0)</f>
        <v>0</v>
      </c>
      <c r="EI6" s="15">
        <f>IF(Rådata_6000!EI65=2,1,0)</f>
        <v>0</v>
      </c>
      <c r="EJ6" s="15">
        <f>IF(Rådata_6000!EJ65=2,1,0)</f>
        <v>0</v>
      </c>
      <c r="EK6" s="15">
        <f>IF(Rådata_6000!EK65=2,1,0)</f>
        <v>0</v>
      </c>
      <c r="EL6" s="15">
        <f>IF(Rådata_6000!EL65=2,1,0)</f>
        <v>0</v>
      </c>
      <c r="EM6" s="15">
        <f>IF(Rådata_6000!EM65=2,1,0)</f>
        <v>0</v>
      </c>
      <c r="EN6" s="15">
        <f>IF(Rådata_6000!EN65=2,1,0)</f>
        <v>0</v>
      </c>
      <c r="EO6" s="15">
        <f>IF(Rådata_6000!EO65=2,1,0)</f>
        <v>0</v>
      </c>
      <c r="EP6" s="15">
        <f>IF(Rådata_6000!EP65=2,1,0)</f>
        <v>0</v>
      </c>
      <c r="EQ6" s="15">
        <f>IF(Rådata_6000!EQ65=2,1,0)</f>
        <v>0</v>
      </c>
      <c r="ER6" s="15">
        <f>IF(Rådata_6000!ER65=2,1,0)</f>
        <v>0</v>
      </c>
      <c r="ES6" s="15">
        <f>IF(Rådata_6000!ES65=2,1,0)</f>
        <v>0</v>
      </c>
      <c r="ET6" s="15">
        <f>IF(Rådata_6000!ET65=2,1,0)</f>
        <v>0</v>
      </c>
      <c r="EU6" s="15">
        <f>IF(Rådata_6000!EU65=2,1,0)</f>
        <v>0</v>
      </c>
      <c r="EV6" s="15">
        <f>IF(Rådata_6000!EV65=2,1,0)</f>
        <v>0</v>
      </c>
      <c r="EW6" s="15">
        <f>IF(Rådata_6000!EW65=2,1,0)</f>
        <v>0</v>
      </c>
      <c r="EX6" s="15">
        <f>IF(Rådata_6000!EX65=2,1,0)</f>
        <v>0</v>
      </c>
      <c r="EY6" s="15">
        <f>IF(Rådata_6000!EY65=2,1,0)</f>
        <v>0</v>
      </c>
      <c r="EZ6" s="15">
        <f>IF(Rådata_6000!EZ65=2,1,0)</f>
        <v>0</v>
      </c>
      <c r="FA6" s="15">
        <f>IF(Rådata_6000!FA65=2,1,0)</f>
        <v>0</v>
      </c>
      <c r="FB6" s="15">
        <f>IF(Rådata_6000!FB65=2,1,0)</f>
        <v>0</v>
      </c>
      <c r="FC6" s="15">
        <f>IF(Rådata_6000!FC65=2,1,0)</f>
        <v>0</v>
      </c>
      <c r="FD6" s="15">
        <f>IF(Rådata_6000!FD65=2,1,0)</f>
        <v>0</v>
      </c>
      <c r="FE6" s="15">
        <f>IF(Rådata_6000!FE65=2,1,0)</f>
        <v>0</v>
      </c>
      <c r="FF6" s="15">
        <f>IF(Rådata_6000!FF65=2,1,0)</f>
        <v>0</v>
      </c>
      <c r="FG6" s="15">
        <f>IF(Rådata_6000!FG65=2,1,0)</f>
        <v>0</v>
      </c>
      <c r="FH6" s="15">
        <f>IF(Rådata_6000!FH65=2,1,0)</f>
        <v>0</v>
      </c>
      <c r="FI6" s="15">
        <f>IF(Rådata_6000!FI65=2,1,0)</f>
        <v>0</v>
      </c>
      <c r="FJ6" s="15">
        <f>IF(Rådata_6000!FJ65=2,1,0)</f>
        <v>0</v>
      </c>
      <c r="FK6" s="15">
        <f>IF(Rådata_6000!FK65=2,1,0)</f>
        <v>0</v>
      </c>
      <c r="FL6" s="15">
        <f>IF(Rådata_6000!FL65=2,1,0)</f>
        <v>0</v>
      </c>
      <c r="FM6" s="15">
        <f>IF(Rådata_6000!FM65=2,1,0)</f>
        <v>0</v>
      </c>
      <c r="FN6" s="15">
        <f>IF(Rådata_6000!FN65=2,1,0)</f>
        <v>0</v>
      </c>
      <c r="FO6" s="15">
        <f>IF(Rådata_6000!FO65=2,1,0)</f>
        <v>0</v>
      </c>
      <c r="FP6" s="15">
        <f>IF(Rådata_6000!FP65=2,1,0)</f>
        <v>0</v>
      </c>
      <c r="FQ6" s="15">
        <f>IF(Rådata_6000!FQ65=2,1,0)</f>
        <v>0</v>
      </c>
      <c r="FR6" s="15">
        <f>IF(Rådata_6000!FR65=2,1,0)</f>
        <v>0</v>
      </c>
      <c r="FS6" s="15">
        <f>IF(Rådata_6000!FS65=2,1,0)</f>
        <v>0</v>
      </c>
      <c r="FT6" s="15">
        <f>IF(Rådata_6000!FT65=2,1,0)</f>
        <v>0</v>
      </c>
      <c r="FU6" s="15">
        <f>IF(Rådata_6000!FU65=2,1,0)</f>
        <v>0</v>
      </c>
      <c r="FV6" s="15">
        <f>IF(Rådata_6000!FV65=2,1,0)</f>
        <v>0</v>
      </c>
      <c r="FW6" s="15">
        <f>IF(Rådata_6000!FW65=2,1,0)</f>
        <v>0</v>
      </c>
      <c r="FX6" s="15">
        <f>IF(Rådata_6000!FX65=2,1,0)</f>
        <v>0</v>
      </c>
      <c r="FY6" s="15">
        <f>IF(Rådata_6000!FY65=2,1,0)</f>
        <v>0</v>
      </c>
      <c r="FZ6" s="15">
        <f>IF(Rådata_6000!FZ65=2,1,0)</f>
        <v>0</v>
      </c>
      <c r="GA6" s="15">
        <f>IF(Rådata_6000!GA65=2,1,0)</f>
        <v>0</v>
      </c>
      <c r="GB6" s="15">
        <f>IF(Rådata_6000!GB65=2,1,0)</f>
        <v>0</v>
      </c>
      <c r="GC6" s="15">
        <f>IF(Rådata_6000!GC65=2,1,0)</f>
        <v>0</v>
      </c>
      <c r="GD6" s="15">
        <f>IF(Rådata_6000!GD65=2,1,0)</f>
        <v>0</v>
      </c>
      <c r="GE6" s="15">
        <f>IF(Rådata_6000!GE65=2,1,0)</f>
        <v>0</v>
      </c>
      <c r="GF6" s="15">
        <f>IF(Rådata_6000!GF65=2,1,0)</f>
        <v>0</v>
      </c>
      <c r="GG6" s="15">
        <f>IF(Rådata_6000!GG65=2,1,0)</f>
        <v>0</v>
      </c>
      <c r="GH6" s="15">
        <f>IF(Rådata_6000!GH65=2,1,0)</f>
        <v>0</v>
      </c>
      <c r="GI6" s="15">
        <f>IF(Rådata_6000!GI65=2,1,0)</f>
        <v>0</v>
      </c>
      <c r="GJ6" s="15">
        <f>IF(Rådata_6000!GJ65=2,1,0)</f>
        <v>0</v>
      </c>
      <c r="GK6" s="15">
        <f>IF(Rådata_6000!GK65=2,1,0)</f>
        <v>0</v>
      </c>
      <c r="GL6" s="15">
        <f>IF(Rådata_6000!GL65=2,1,0)</f>
        <v>0</v>
      </c>
      <c r="GM6" s="15">
        <f>IF(Rådata_6000!GM65=2,1,0)</f>
        <v>0</v>
      </c>
      <c r="GN6" s="15">
        <f>IF(Rådata_6000!GN65=2,1,0)</f>
        <v>0</v>
      </c>
      <c r="GO6" s="15">
        <f>IF(Rådata_6000!GO65=2,1,0)</f>
        <v>0</v>
      </c>
      <c r="GP6" s="15">
        <f>IF(Rådata_6000!GP65=2,1,0)</f>
        <v>0</v>
      </c>
      <c r="GQ6" s="15">
        <f>IF(Rådata_6000!GQ65=2,1,0)</f>
        <v>0</v>
      </c>
      <c r="GR6" s="15">
        <f>IF(Rådata_6000!GR65=2,1,0)</f>
        <v>0</v>
      </c>
      <c r="GS6" s="15">
        <f>IF(Rådata_6000!GS65=2,1,0)</f>
        <v>0</v>
      </c>
      <c r="GT6" s="15">
        <f>IF(Rådata_6000!GT65=2,1,0)</f>
        <v>0</v>
      </c>
    </row>
    <row r="7" spans="1:202">
      <c r="A7" s="2" t="s">
        <v>26</v>
      </c>
      <c r="B7" s="15" t="e">
        <f>Rådata_6000!B178*B2*B5</f>
        <v>#VALUE!</v>
      </c>
      <c r="C7" s="15" t="e">
        <f>Rådata_6000!C178*C2*C5</f>
        <v>#VALUE!</v>
      </c>
      <c r="D7" s="15">
        <f>Rådata_6000!D178*D2*D5</f>
        <v>0</v>
      </c>
      <c r="E7" s="15">
        <f>Rådata_6000!E178*E2*E5</f>
        <v>0</v>
      </c>
      <c r="F7" s="15">
        <f>Rådata_6000!F178*F2*F5</f>
        <v>0</v>
      </c>
      <c r="G7" s="15">
        <f>Rådata_6000!G178*G2*G5</f>
        <v>0</v>
      </c>
      <c r="H7" s="15">
        <f>Rådata_6000!H178*H2*H5</f>
        <v>0</v>
      </c>
      <c r="I7" s="15">
        <f>Rådata_6000!I178*I2*I5</f>
        <v>0</v>
      </c>
      <c r="J7" s="15">
        <f>Rådata_6000!J178*J2*J5</f>
        <v>0</v>
      </c>
      <c r="K7" s="15">
        <f>Rådata_6000!K178*K2*K5</f>
        <v>0</v>
      </c>
      <c r="L7" s="15">
        <f>Rådata_6000!L178*L2*L5</f>
        <v>0</v>
      </c>
      <c r="M7" s="15">
        <f>Rådata_6000!M178*M2*M5</f>
        <v>0</v>
      </c>
      <c r="N7" s="15">
        <f>Rådata_6000!N178*N2*N5</f>
        <v>0</v>
      </c>
      <c r="O7" s="15">
        <f>Rådata_6000!O178*O2*O5</f>
        <v>0</v>
      </c>
      <c r="P7" s="15">
        <f>Rådata_6000!P178*P2*P5</f>
        <v>0</v>
      </c>
      <c r="Q7" s="15">
        <f>Rådata_6000!Q178*Q2*Q5</f>
        <v>0</v>
      </c>
      <c r="R7" s="15">
        <f>Rådata_6000!R178*R2*R5</f>
        <v>0</v>
      </c>
      <c r="S7" s="15">
        <f>Rådata_6000!S178*S2*S5</f>
        <v>0</v>
      </c>
      <c r="T7" s="15">
        <f>Rådata_6000!T178*T2*T5</f>
        <v>0</v>
      </c>
      <c r="U7" s="15">
        <f>Rådata_6000!U178*U2*U5</f>
        <v>0</v>
      </c>
      <c r="V7" s="15">
        <f>Rådata_6000!V178*V2*V5</f>
        <v>0</v>
      </c>
      <c r="W7" s="15">
        <f>Rådata_6000!W178*W2*W5</f>
        <v>0</v>
      </c>
      <c r="X7" s="15">
        <f>Rådata_6000!X178*X2*X5</f>
        <v>0</v>
      </c>
      <c r="Y7" s="15">
        <f>Rådata_6000!Y178*Y2*Y5</f>
        <v>0</v>
      </c>
      <c r="Z7" s="15">
        <f>Rådata_6000!Z178*Z2*Z5</f>
        <v>0</v>
      </c>
      <c r="AA7" s="15">
        <f>Rådata_6000!AA178*AA2*AA5</f>
        <v>0</v>
      </c>
      <c r="AB7" s="15">
        <f>Rådata_6000!AB178*AB2*AB5</f>
        <v>0</v>
      </c>
      <c r="AC7" s="15">
        <f>Rådata_6000!AC178*AC2*AC5</f>
        <v>0</v>
      </c>
      <c r="AD7" s="15">
        <f>Rådata_6000!AD178*AD2*AD5</f>
        <v>0</v>
      </c>
      <c r="AE7" s="15">
        <f>Rådata_6000!AE178*AE2*AE5</f>
        <v>0</v>
      </c>
      <c r="AF7" s="15">
        <f>Rådata_6000!AF178*AF2*AF5</f>
        <v>0</v>
      </c>
      <c r="AG7" s="15">
        <f>Rådata_6000!AG178*AG2*AG5</f>
        <v>0</v>
      </c>
      <c r="AH7" s="15">
        <f>Rådata_6000!AH178*AH2*AH5</f>
        <v>0</v>
      </c>
      <c r="AI7" s="15">
        <f>Rådata_6000!AI178*AI2*AI5</f>
        <v>0</v>
      </c>
      <c r="AJ7" s="15">
        <f>Rådata_6000!AJ178*AJ2*AJ5</f>
        <v>0</v>
      </c>
      <c r="AK7" s="15">
        <f>Rådata_6000!AK178*AK2*AK5</f>
        <v>0</v>
      </c>
      <c r="AL7" s="15">
        <f>Rådata_6000!AL178*AL2*AL5</f>
        <v>0</v>
      </c>
      <c r="AM7" s="15">
        <f>Rådata_6000!AM178*AM2*AM5</f>
        <v>0</v>
      </c>
      <c r="AN7" s="15">
        <f>Rådata_6000!AN178*AN2*AN5</f>
        <v>0</v>
      </c>
      <c r="AO7" s="15">
        <f>Rådata_6000!AO178*AO2*AO5</f>
        <v>0</v>
      </c>
      <c r="AP7" s="15">
        <f>Rådata_6000!AP178*AP2*AP5</f>
        <v>0</v>
      </c>
      <c r="AQ7" s="15">
        <f>Rådata_6000!AQ178*AQ2*AQ5</f>
        <v>0</v>
      </c>
      <c r="AR7" s="15">
        <f>Rådata_6000!AR178*AR2*AR5</f>
        <v>0</v>
      </c>
      <c r="AS7" s="15">
        <f>Rådata_6000!AS178*AS2*AS5</f>
        <v>0</v>
      </c>
      <c r="AT7" s="15">
        <f>Rådata_6000!AT178*AT2*AT5</f>
        <v>0</v>
      </c>
      <c r="AU7" s="15">
        <f>Rådata_6000!AU178*AU2*AU5</f>
        <v>0</v>
      </c>
      <c r="AV7" s="15">
        <f>Rådata_6000!AV178*AV2*AV5</f>
        <v>0</v>
      </c>
      <c r="AW7" s="15">
        <f>Rådata_6000!AW178*AW2*AW5</f>
        <v>0</v>
      </c>
      <c r="AX7" s="15">
        <f>Rådata_6000!AX178*AX2*AX5</f>
        <v>0</v>
      </c>
      <c r="AY7" s="15">
        <f>Rådata_6000!AY178*AY2*AY5</f>
        <v>0</v>
      </c>
      <c r="AZ7" s="15">
        <f>Rådata_6000!AZ178*AZ2*AZ5</f>
        <v>0</v>
      </c>
      <c r="BA7" s="15">
        <f>Rådata_6000!BA178*BA2*BA5</f>
        <v>0</v>
      </c>
      <c r="BB7" s="15">
        <f>Rådata_6000!BB178*BB2*BB5</f>
        <v>0</v>
      </c>
      <c r="BC7" s="15">
        <f>Rådata_6000!BC178*BC2*BC5</f>
        <v>0</v>
      </c>
      <c r="BD7" s="15">
        <f>Rådata_6000!BD178*BD2*BD5</f>
        <v>0</v>
      </c>
      <c r="BE7" s="15">
        <f>Rådata_6000!BE178*BE2*BE5</f>
        <v>0</v>
      </c>
      <c r="BF7" s="15">
        <f>Rådata_6000!BF178*BF2*BF5</f>
        <v>0</v>
      </c>
      <c r="BG7" s="15">
        <f>Rådata_6000!BG178*BG2*BG5</f>
        <v>0</v>
      </c>
      <c r="BH7" s="15">
        <f>Rådata_6000!BH178*BH2*BH5</f>
        <v>0</v>
      </c>
      <c r="BI7" s="15">
        <f>Rådata_6000!BI178*BI2*BI5</f>
        <v>0</v>
      </c>
      <c r="BJ7" s="15">
        <f>Rådata_6000!BJ178*BJ2*BJ5</f>
        <v>0</v>
      </c>
      <c r="BK7" s="15">
        <f>Rådata_6000!BK178*BK2*BK5</f>
        <v>0</v>
      </c>
      <c r="BL7" s="15">
        <f>Rådata_6000!BL178*BL2*BL5</f>
        <v>0</v>
      </c>
      <c r="BM7" s="15">
        <f>Rådata_6000!BM178*BM2*BM5</f>
        <v>0</v>
      </c>
      <c r="BN7" s="15">
        <f>Rådata_6000!BN178*BN2*BN5</f>
        <v>0</v>
      </c>
      <c r="BO7" s="15">
        <f>Rådata_6000!BO178*BO2*BO5</f>
        <v>0</v>
      </c>
      <c r="BP7" s="15">
        <f>Rådata_6000!BP178*BP2*BP5</f>
        <v>0</v>
      </c>
      <c r="BQ7" s="15">
        <f>Rådata_6000!BQ178*BQ2*BQ5</f>
        <v>0</v>
      </c>
      <c r="BR7" s="15">
        <f>Rådata_6000!BR178*BR2*BR5</f>
        <v>0</v>
      </c>
      <c r="BS7" s="15">
        <f>Rådata_6000!BS178*BS2*BS5</f>
        <v>0</v>
      </c>
      <c r="BT7" s="15">
        <f>Rådata_6000!BT178*BT2*BT5</f>
        <v>0</v>
      </c>
      <c r="BU7" s="15">
        <f>Rådata_6000!BU178*BU2*BU5</f>
        <v>0</v>
      </c>
      <c r="BV7" s="15">
        <f>Rådata_6000!BV178*BV2*BV5</f>
        <v>0</v>
      </c>
      <c r="BW7" s="15">
        <f>Rådata_6000!BW178*BW2*BW5</f>
        <v>0</v>
      </c>
      <c r="BX7" s="15">
        <f>Rådata_6000!BX178*BX2*BX5</f>
        <v>0</v>
      </c>
      <c r="BY7" s="15">
        <f>Rådata_6000!BY178*BY2*BY5</f>
        <v>0</v>
      </c>
      <c r="BZ7" s="15">
        <f>Rådata_6000!BZ178*BZ2*BZ5</f>
        <v>0</v>
      </c>
      <c r="CA7" s="15">
        <f>Rådata_6000!CA178*CA2*CA5</f>
        <v>0</v>
      </c>
      <c r="CB7" s="15">
        <f>Rådata_6000!CB178*CB2*CB5</f>
        <v>0</v>
      </c>
      <c r="CC7" s="15">
        <f>Rådata_6000!CC178*CC2*CC5</f>
        <v>0</v>
      </c>
      <c r="CD7" s="15">
        <f>Rådata_6000!CD178*CD2*CD5</f>
        <v>0</v>
      </c>
      <c r="CE7" s="15">
        <f>Rådata_6000!CE178*CE2*CE5</f>
        <v>0</v>
      </c>
      <c r="CF7" s="15">
        <f>Rådata_6000!CF178*CF2*CF5</f>
        <v>0</v>
      </c>
      <c r="CG7" s="15">
        <f>Rådata_6000!CG178*CG2*CG5</f>
        <v>0</v>
      </c>
      <c r="CH7" s="15">
        <f>Rådata_6000!CH178*CH2*CH5</f>
        <v>0</v>
      </c>
      <c r="CI7" s="15">
        <f>Rådata_6000!CI178*CI2*CI5</f>
        <v>0</v>
      </c>
      <c r="CJ7" s="15">
        <f>Rådata_6000!CJ178*CJ2*CJ5</f>
        <v>0</v>
      </c>
      <c r="CK7" s="15">
        <f>Rådata_6000!CK178*CK2*CK5</f>
        <v>0</v>
      </c>
      <c r="CL7" s="15">
        <f>Rådata_6000!CL178*CL2*CL5</f>
        <v>0</v>
      </c>
      <c r="CM7" s="15">
        <f>Rådata_6000!CM178*CM2*CM5</f>
        <v>0</v>
      </c>
      <c r="CN7" s="15">
        <f>Rådata_6000!CN178*CN2*CN5</f>
        <v>0</v>
      </c>
      <c r="CO7" s="15">
        <f>Rådata_6000!CO178*CO2*CO5</f>
        <v>0</v>
      </c>
      <c r="CP7" s="15">
        <f>Rådata_6000!CP178*CP2*CP5</f>
        <v>0</v>
      </c>
      <c r="CQ7" s="15">
        <f>Rådata_6000!CQ178*CQ2*CQ5</f>
        <v>0</v>
      </c>
      <c r="CR7" s="15">
        <f>Rådata_6000!CR178*CR2*CR5</f>
        <v>0</v>
      </c>
      <c r="CS7" s="15">
        <f>Rådata_6000!CS178*CS2*CS5</f>
        <v>0</v>
      </c>
      <c r="CT7" s="15">
        <f>Rådata_6000!CT178*CT2*CT5</f>
        <v>0</v>
      </c>
      <c r="CU7" s="15">
        <f>Rådata_6000!CU178*CU2*CU5</f>
        <v>0</v>
      </c>
      <c r="CV7" s="15">
        <f>Rådata_6000!CV178*CV2*CV5</f>
        <v>0</v>
      </c>
      <c r="CW7" s="15">
        <f>Rådata_6000!CW178*CW2*CW5</f>
        <v>0</v>
      </c>
      <c r="CX7" s="15">
        <f>Rådata_6000!CX178*CX2*CX5</f>
        <v>0</v>
      </c>
      <c r="CY7" s="15">
        <f>Rådata_6000!CY178*CY2*CY5</f>
        <v>0</v>
      </c>
      <c r="CZ7" s="15">
        <f>Rådata_6000!CZ178*CZ2*CZ5</f>
        <v>0</v>
      </c>
      <c r="DA7" s="15">
        <f>Rådata_6000!DA178*DA2*DA5</f>
        <v>0</v>
      </c>
      <c r="DB7" s="15">
        <f>Rådata_6000!DB178*DB2*DB5</f>
        <v>0</v>
      </c>
      <c r="DC7" s="15">
        <f>Rådata_6000!DC178*DC2*DC5</f>
        <v>0</v>
      </c>
      <c r="DD7" s="15">
        <f>Rådata_6000!DD178*DD2*DD5</f>
        <v>0</v>
      </c>
      <c r="DE7" s="15">
        <f>Rådata_6000!DE178*DE2*DE5</f>
        <v>0</v>
      </c>
      <c r="DF7" s="15">
        <f>Rådata_6000!DF178*DF2*DF5</f>
        <v>0</v>
      </c>
      <c r="DG7" s="15">
        <f>Rådata_6000!DG178*DG2*DG5</f>
        <v>0</v>
      </c>
      <c r="DH7" s="15">
        <f>Rådata_6000!DH178*DH2*DH5</f>
        <v>0</v>
      </c>
      <c r="DI7" s="15">
        <f>Rådata_6000!DI178*DI2*DI5</f>
        <v>0</v>
      </c>
      <c r="DJ7" s="15">
        <f>Rådata_6000!DJ178*DJ2*DJ5</f>
        <v>0</v>
      </c>
      <c r="DK7" s="15">
        <f>Rådata_6000!DK178*DK2*DK5</f>
        <v>0</v>
      </c>
      <c r="DL7" s="15">
        <f>Rådata_6000!DL178*DL2*DL5</f>
        <v>0</v>
      </c>
      <c r="DM7" s="15">
        <f>Rådata_6000!DM178*DM2*DM5</f>
        <v>0</v>
      </c>
      <c r="DN7" s="15">
        <f>Rådata_6000!DN178*DN2*DN5</f>
        <v>0</v>
      </c>
      <c r="DO7" s="15">
        <f>Rådata_6000!DO178*DO2*DO5</f>
        <v>0</v>
      </c>
      <c r="DP7" s="15">
        <f>Rådata_6000!DP178*DP2*DP5</f>
        <v>0</v>
      </c>
      <c r="DQ7" s="15">
        <f>Rådata_6000!DQ178*DQ2*DQ5</f>
        <v>0</v>
      </c>
      <c r="DR7" s="15">
        <f>Rådata_6000!DR178*DR2*DR5</f>
        <v>0</v>
      </c>
      <c r="DS7" s="15">
        <f>Rådata_6000!DS178*DS2*DS5</f>
        <v>0</v>
      </c>
      <c r="DT7" s="15">
        <f>Rådata_6000!DT178*DT2*DT5</f>
        <v>0</v>
      </c>
      <c r="DU7" s="15">
        <f>Rådata_6000!DU178*DU2*DU5</f>
        <v>0</v>
      </c>
      <c r="DV7" s="15">
        <f>Rådata_6000!DV178*DV2*DV5</f>
        <v>0</v>
      </c>
      <c r="DW7" s="15">
        <f>Rådata_6000!DW178*DW2*DW5</f>
        <v>0</v>
      </c>
      <c r="DX7" s="15">
        <f>Rådata_6000!DX178*DX2*DX5</f>
        <v>0</v>
      </c>
      <c r="DY7" s="15">
        <f>Rådata_6000!DY178*DY2*DY5</f>
        <v>0</v>
      </c>
      <c r="DZ7" s="15">
        <f>Rådata_6000!DZ178*DZ2*DZ5</f>
        <v>0</v>
      </c>
      <c r="EA7" s="15">
        <f>Rådata_6000!EA178*EA2*EA5</f>
        <v>0</v>
      </c>
      <c r="EB7" s="15">
        <f>Rådata_6000!EB178*EB2*EB5</f>
        <v>0</v>
      </c>
      <c r="EC7" s="15">
        <f>Rådata_6000!EC178*EC2*EC5</f>
        <v>0</v>
      </c>
      <c r="ED7" s="15">
        <f>Rådata_6000!ED178*ED2*ED5</f>
        <v>0</v>
      </c>
      <c r="EE7" s="15">
        <f>Rådata_6000!EE178*EE2*EE5</f>
        <v>0</v>
      </c>
      <c r="EF7" s="15">
        <f>Rådata_6000!EF178*EF2*EF5</f>
        <v>0</v>
      </c>
      <c r="EG7" s="15">
        <f>Rådata_6000!EG178*EG2*EG5</f>
        <v>0</v>
      </c>
      <c r="EH7" s="15">
        <f>Rådata_6000!EH178*EH2*EH5</f>
        <v>0</v>
      </c>
      <c r="EI7" s="15">
        <f>Rådata_6000!EI178*EI2*EI5</f>
        <v>0</v>
      </c>
      <c r="EJ7" s="15">
        <f>Rådata_6000!EJ178*EJ2*EJ5</f>
        <v>0</v>
      </c>
      <c r="EK7" s="15">
        <f>Rådata_6000!EK178*EK2*EK5</f>
        <v>0</v>
      </c>
      <c r="EL7" s="15">
        <f>Rådata_6000!EL178*EL2*EL5</f>
        <v>0</v>
      </c>
      <c r="EM7" s="15">
        <f>Rådata_6000!EM178*EM2*EM5</f>
        <v>0</v>
      </c>
      <c r="EN7" s="15">
        <f>Rådata_6000!EN178*EN2*EN5</f>
        <v>0</v>
      </c>
      <c r="EO7" s="15">
        <f>Rådata_6000!EO178*EO2*EO5</f>
        <v>0</v>
      </c>
      <c r="EP7" s="15">
        <f>Rådata_6000!EP178*EP2*EP5</f>
        <v>0</v>
      </c>
      <c r="EQ7" s="15">
        <f>Rådata_6000!EQ178*EQ2*EQ5</f>
        <v>0</v>
      </c>
      <c r="ER7" s="15">
        <f>Rådata_6000!ER178*ER2*ER5</f>
        <v>0</v>
      </c>
      <c r="ES7" s="15">
        <f>Rådata_6000!ES178*ES2*ES5</f>
        <v>0</v>
      </c>
      <c r="ET7" s="15">
        <f>Rådata_6000!ET178*ET2*ET5</f>
        <v>0</v>
      </c>
      <c r="EU7" s="15">
        <f>Rådata_6000!EU178*EU2*EU5</f>
        <v>0</v>
      </c>
      <c r="EV7" s="15">
        <f>Rådata_6000!EV178*EV2*EV5</f>
        <v>0</v>
      </c>
      <c r="EW7" s="15">
        <f>Rådata_6000!EW178*EW2*EW5</f>
        <v>0</v>
      </c>
      <c r="EX7" s="15">
        <f>Rådata_6000!EX178*EX2*EX5</f>
        <v>0</v>
      </c>
      <c r="EY7" s="15">
        <f>Rådata_6000!EY178*EY2*EY5</f>
        <v>0</v>
      </c>
      <c r="EZ7" s="15">
        <f>Rådata_6000!EZ178*EZ2*EZ5</f>
        <v>0</v>
      </c>
      <c r="FA7" s="15">
        <f>Rådata_6000!FA178*FA2*FA5</f>
        <v>0</v>
      </c>
      <c r="FB7" s="15">
        <f>Rådata_6000!FB178*FB2*FB5</f>
        <v>0</v>
      </c>
      <c r="FC7" s="15">
        <f>Rådata_6000!FC178*FC2*FC5</f>
        <v>0</v>
      </c>
      <c r="FD7" s="15">
        <f>Rådata_6000!FD178*FD2*FD5</f>
        <v>0</v>
      </c>
      <c r="FE7" s="15">
        <f>Rådata_6000!FE178*FE2*FE5</f>
        <v>0</v>
      </c>
      <c r="FF7" s="15">
        <f>Rådata_6000!FF178*FF2*FF5</f>
        <v>0</v>
      </c>
      <c r="FG7" s="15">
        <f>Rådata_6000!FG178*FG2*FG5</f>
        <v>0</v>
      </c>
      <c r="FH7" s="15">
        <f>Rådata_6000!FH178*FH2*FH5</f>
        <v>0</v>
      </c>
      <c r="FI7" s="15">
        <f>Rådata_6000!FI178*FI2*FI5</f>
        <v>0</v>
      </c>
      <c r="FJ7" s="15">
        <f>Rådata_6000!FJ178*FJ2*FJ5</f>
        <v>0</v>
      </c>
      <c r="FK7" s="15">
        <f>Rådata_6000!FK178*FK2*FK5</f>
        <v>0</v>
      </c>
      <c r="FL7" s="15">
        <f>Rådata_6000!FL178*FL2*FL5</f>
        <v>0</v>
      </c>
      <c r="FM7" s="15">
        <f>Rådata_6000!FM178*FM2*FM5</f>
        <v>0</v>
      </c>
      <c r="FN7" s="15">
        <f>Rådata_6000!FN178*FN2*FN5</f>
        <v>0</v>
      </c>
      <c r="FO7" s="15">
        <f>Rådata_6000!FO178*FO2*FO5</f>
        <v>0</v>
      </c>
      <c r="FP7" s="15">
        <f>Rådata_6000!FP178*FP2*FP5</f>
        <v>0</v>
      </c>
      <c r="FQ7" s="15">
        <f>Rådata_6000!FQ178*FQ2*FQ5</f>
        <v>0</v>
      </c>
      <c r="FR7" s="15">
        <f>Rådata_6000!FR178*FR2*FR5</f>
        <v>0</v>
      </c>
      <c r="FS7" s="15">
        <f>Rådata_6000!FS178*FS2*FS5</f>
        <v>0</v>
      </c>
      <c r="FT7" s="15">
        <f>Rådata_6000!FT178*FT2*FT5</f>
        <v>0</v>
      </c>
      <c r="FU7" s="15">
        <f>Rådata_6000!FU178*FU2*FU5</f>
        <v>0</v>
      </c>
      <c r="FV7" s="15">
        <f>Rådata_6000!FV178*FV2*FV5</f>
        <v>0</v>
      </c>
      <c r="FW7" s="15">
        <f>Rådata_6000!FW178*FW2*FW5</f>
        <v>0</v>
      </c>
      <c r="FX7" s="15">
        <f>Rådata_6000!FX178*FX2*FX5</f>
        <v>0</v>
      </c>
      <c r="FY7" s="15">
        <f>Rådata_6000!FY178*FY2*FY5</f>
        <v>0</v>
      </c>
      <c r="FZ7" s="15">
        <f>Rådata_6000!FZ178*FZ2*FZ5</f>
        <v>0</v>
      </c>
      <c r="GA7" s="15">
        <f>Rådata_6000!GA178*GA2*GA5</f>
        <v>0</v>
      </c>
      <c r="GB7" s="15">
        <f>Rådata_6000!GB178*GB2*GB5</f>
        <v>0</v>
      </c>
      <c r="GC7" s="15">
        <f>Rådata_6000!GC178*GC2*GC5</f>
        <v>0</v>
      </c>
      <c r="GD7" s="15">
        <f>Rådata_6000!GD178*GD2*GD5</f>
        <v>0</v>
      </c>
      <c r="GE7" s="15">
        <f>Rådata_6000!GE178*GE2*GE5</f>
        <v>0</v>
      </c>
      <c r="GF7" s="15">
        <f>Rådata_6000!GF178*GF2*GF5</f>
        <v>0</v>
      </c>
      <c r="GG7" s="15">
        <f>Rådata_6000!GG178*GG2*GG5</f>
        <v>0</v>
      </c>
      <c r="GH7" s="15">
        <f>Rådata_6000!GH178*GH2*GH5</f>
        <v>0</v>
      </c>
      <c r="GI7" s="15">
        <f>Rådata_6000!GI178*GI2*GI5</f>
        <v>0</v>
      </c>
      <c r="GJ7" s="15">
        <f>Rådata_6000!GJ178*GJ2*GJ5</f>
        <v>0</v>
      </c>
      <c r="GK7" s="15">
        <f>Rådata_6000!GK178*GK2*GK5</f>
        <v>0</v>
      </c>
      <c r="GL7" s="15">
        <f>Rådata_6000!GL178*GL2*GL5</f>
        <v>0</v>
      </c>
      <c r="GM7" s="15">
        <f>Rådata_6000!GM178*GM2*GM5</f>
        <v>0</v>
      </c>
      <c r="GN7" s="15">
        <f>Rådata_6000!GN178*GN2*GN5</f>
        <v>0</v>
      </c>
      <c r="GO7" s="15">
        <f>Rådata_6000!GO178*GO2*GO5</f>
        <v>0</v>
      </c>
      <c r="GP7" s="15">
        <f>Rådata_6000!GP178*GP2*GP5</f>
        <v>0</v>
      </c>
      <c r="GQ7" s="15">
        <f>Rådata_6000!GQ178*GQ2*GQ5</f>
        <v>0</v>
      </c>
      <c r="GR7" s="15">
        <f>Rådata_6000!GR178*GR2*GR5</f>
        <v>0</v>
      </c>
      <c r="GS7" s="15">
        <f>Rådata_6000!GS178*GS2*GS5</f>
        <v>0</v>
      </c>
      <c r="GT7" s="15">
        <f>Rådata_6000!GT178*GT2*GT5</f>
        <v>0</v>
      </c>
    </row>
    <row r="8" spans="1:202">
      <c r="A8" s="2" t="s">
        <v>27</v>
      </c>
      <c r="B8" s="15">
        <f>Rådata_6000!B178*B3*B5</f>
        <v>0</v>
      </c>
      <c r="C8" s="15">
        <f>Rådata_6000!C178*C3*C5</f>
        <v>0</v>
      </c>
      <c r="D8" s="15">
        <f>Rådata_6000!D178*D3*D5</f>
        <v>0</v>
      </c>
      <c r="E8" s="15">
        <f>Rådata_6000!E178*E3*E5</f>
        <v>0</v>
      </c>
      <c r="F8" s="15">
        <f>Rådata_6000!F178*F3*F5</f>
        <v>0</v>
      </c>
      <c r="G8" s="15">
        <f>Rådata_6000!G178*G3*G5</f>
        <v>0</v>
      </c>
      <c r="H8" s="15">
        <f>Rådata_6000!H178*H3*H5</f>
        <v>0</v>
      </c>
      <c r="I8" s="15">
        <f>Rådata_6000!I178*I3*I5</f>
        <v>0</v>
      </c>
      <c r="J8" s="15">
        <f>Rådata_6000!J178*J3*J5</f>
        <v>0</v>
      </c>
      <c r="K8" s="15">
        <f>Rådata_6000!K178*K3*K5</f>
        <v>0</v>
      </c>
      <c r="L8" s="15">
        <f>Rådata_6000!L178*L3*L5</f>
        <v>0</v>
      </c>
      <c r="M8" s="15">
        <f>Rådata_6000!M178*M3*M5</f>
        <v>0</v>
      </c>
      <c r="N8" s="15">
        <f>Rådata_6000!N178*N3*N5</f>
        <v>0</v>
      </c>
      <c r="O8" s="15">
        <f>Rådata_6000!O178*O3*O5</f>
        <v>0</v>
      </c>
      <c r="P8" s="15">
        <f>Rådata_6000!P178*P3*P5</f>
        <v>0</v>
      </c>
      <c r="Q8" s="15">
        <f>Rådata_6000!Q178*Q3*Q5</f>
        <v>0</v>
      </c>
      <c r="R8" s="15">
        <f>Rådata_6000!R178*R3*R5</f>
        <v>0</v>
      </c>
      <c r="S8" s="15">
        <f>Rådata_6000!S178*S3*S5</f>
        <v>0</v>
      </c>
      <c r="T8" s="15">
        <f>Rådata_6000!T178*T3*T5</f>
        <v>0</v>
      </c>
      <c r="U8" s="15">
        <f>Rådata_6000!U178*U3*U5</f>
        <v>0</v>
      </c>
      <c r="V8" s="15">
        <f>Rådata_6000!V178*V3*V5</f>
        <v>0</v>
      </c>
      <c r="W8" s="15">
        <f>Rådata_6000!W178*W3*W5</f>
        <v>0</v>
      </c>
      <c r="X8" s="15">
        <f>Rådata_6000!X178*X3*X5</f>
        <v>0</v>
      </c>
      <c r="Y8" s="15">
        <f>Rådata_6000!Y178*Y3*Y5</f>
        <v>0</v>
      </c>
      <c r="Z8" s="15">
        <f>Rådata_6000!Z178*Z3*Z5</f>
        <v>0</v>
      </c>
      <c r="AA8" s="15">
        <f>Rådata_6000!AA178*AA3*AA5</f>
        <v>0</v>
      </c>
      <c r="AB8" s="15">
        <f>Rådata_6000!AB178*AB3*AB5</f>
        <v>0</v>
      </c>
      <c r="AC8" s="15">
        <f>Rådata_6000!AC178*AC3*AC5</f>
        <v>0</v>
      </c>
      <c r="AD8" s="15">
        <f>Rådata_6000!AD178*AD3*AD5</f>
        <v>0</v>
      </c>
      <c r="AE8" s="15">
        <f>Rådata_6000!AE178*AE3*AE5</f>
        <v>0</v>
      </c>
      <c r="AF8" s="15">
        <f>Rådata_6000!AF178*AF3*AF5</f>
        <v>0</v>
      </c>
      <c r="AG8" s="15">
        <f>Rådata_6000!AG178*AG3*AG5</f>
        <v>0</v>
      </c>
      <c r="AH8" s="15">
        <f>Rådata_6000!AH178*AH3*AH5</f>
        <v>0</v>
      </c>
      <c r="AI8" s="15">
        <f>Rådata_6000!AI178*AI3*AI5</f>
        <v>0</v>
      </c>
      <c r="AJ8" s="15">
        <f>Rådata_6000!AJ178*AJ3*AJ5</f>
        <v>0</v>
      </c>
      <c r="AK8" s="15">
        <f>Rådata_6000!AK178*AK3*AK5</f>
        <v>0</v>
      </c>
      <c r="AL8" s="15">
        <f>Rådata_6000!AL178*AL3*AL5</f>
        <v>0</v>
      </c>
      <c r="AM8" s="15">
        <f>Rådata_6000!AM178*AM3*AM5</f>
        <v>0</v>
      </c>
      <c r="AN8" s="15">
        <f>Rådata_6000!AN178*AN3*AN5</f>
        <v>0</v>
      </c>
      <c r="AO8" s="15">
        <f>Rådata_6000!AO178*AO3*AO5</f>
        <v>0</v>
      </c>
      <c r="AP8" s="15">
        <f>Rådata_6000!AP178*AP3*AP5</f>
        <v>0</v>
      </c>
      <c r="AQ8" s="15">
        <f>Rådata_6000!AQ178*AQ3*AQ5</f>
        <v>0</v>
      </c>
      <c r="AR8" s="15">
        <f>Rådata_6000!AR178*AR3*AR5</f>
        <v>0</v>
      </c>
      <c r="AS8" s="15">
        <f>Rådata_6000!AS178*AS3*AS5</f>
        <v>0</v>
      </c>
      <c r="AT8" s="15">
        <f>Rådata_6000!AT178*AT3*AT5</f>
        <v>0</v>
      </c>
      <c r="AU8" s="15">
        <f>Rådata_6000!AU178*AU3*AU5</f>
        <v>0</v>
      </c>
      <c r="AV8" s="15">
        <f>Rådata_6000!AV178*AV3*AV5</f>
        <v>0</v>
      </c>
      <c r="AW8" s="15">
        <f>Rådata_6000!AW178*AW3*AW5</f>
        <v>0</v>
      </c>
      <c r="AX8" s="15">
        <f>Rådata_6000!AX178*AX3*AX5</f>
        <v>0</v>
      </c>
      <c r="AY8" s="15">
        <f>Rådata_6000!AY178*AY3*AY5</f>
        <v>0</v>
      </c>
      <c r="AZ8" s="15">
        <f>Rådata_6000!AZ178*AZ3*AZ5</f>
        <v>0</v>
      </c>
      <c r="BA8" s="15">
        <f>Rådata_6000!BA178*BA3*BA5</f>
        <v>0</v>
      </c>
      <c r="BB8" s="15">
        <f>Rådata_6000!BB178*BB3*BB5</f>
        <v>0</v>
      </c>
      <c r="BC8" s="15">
        <f>Rådata_6000!BC178*BC3*BC5</f>
        <v>0</v>
      </c>
      <c r="BD8" s="15">
        <f>Rådata_6000!BD178*BD3*BD5</f>
        <v>0</v>
      </c>
      <c r="BE8" s="15">
        <f>Rådata_6000!BE178*BE3*BE5</f>
        <v>0</v>
      </c>
      <c r="BF8" s="15">
        <f>Rådata_6000!BF178*BF3*BF5</f>
        <v>0</v>
      </c>
      <c r="BG8" s="15">
        <f>Rådata_6000!BG178*BG3*BG5</f>
        <v>0</v>
      </c>
      <c r="BH8" s="15">
        <f>Rådata_6000!BH178*BH3*BH5</f>
        <v>0</v>
      </c>
      <c r="BI8" s="15">
        <f>Rådata_6000!BI178*BI3*BI5</f>
        <v>0</v>
      </c>
      <c r="BJ8" s="15">
        <f>Rådata_6000!BJ178*BJ3*BJ5</f>
        <v>0</v>
      </c>
      <c r="BK8" s="15">
        <f>Rådata_6000!BK178*BK3*BK5</f>
        <v>0</v>
      </c>
      <c r="BL8" s="15">
        <f>Rådata_6000!BL178*BL3*BL5</f>
        <v>0</v>
      </c>
      <c r="BM8" s="15">
        <f>Rådata_6000!BM178*BM3*BM5</f>
        <v>0</v>
      </c>
      <c r="BN8" s="15">
        <f>Rådata_6000!BN178*BN3*BN5</f>
        <v>0</v>
      </c>
      <c r="BO8" s="15">
        <f>Rådata_6000!BO178*BO3*BO5</f>
        <v>0</v>
      </c>
      <c r="BP8" s="15">
        <f>Rådata_6000!BP178*BP3*BP5</f>
        <v>0</v>
      </c>
      <c r="BQ8" s="15">
        <f>Rådata_6000!BQ178*BQ3*BQ5</f>
        <v>0</v>
      </c>
      <c r="BR8" s="15">
        <f>Rådata_6000!BR178*BR3*BR5</f>
        <v>0</v>
      </c>
      <c r="BS8" s="15">
        <f>Rådata_6000!BS178*BS3*BS5</f>
        <v>0</v>
      </c>
      <c r="BT8" s="15">
        <f>Rådata_6000!BT178*BT3*BT5</f>
        <v>0</v>
      </c>
      <c r="BU8" s="15">
        <f>Rådata_6000!BU178*BU3*BU5</f>
        <v>0</v>
      </c>
      <c r="BV8" s="15">
        <f>Rådata_6000!BV178*BV3*BV5</f>
        <v>0</v>
      </c>
      <c r="BW8" s="15">
        <f>Rådata_6000!BW178*BW3*BW5</f>
        <v>0</v>
      </c>
      <c r="BX8" s="15">
        <f>Rådata_6000!BX178*BX3*BX5</f>
        <v>0</v>
      </c>
      <c r="BY8" s="15">
        <f>Rådata_6000!BY178*BY3*BY5</f>
        <v>0</v>
      </c>
      <c r="BZ8" s="15">
        <f>Rådata_6000!BZ178*BZ3*BZ5</f>
        <v>0</v>
      </c>
      <c r="CA8" s="15">
        <f>Rådata_6000!CA178*CA3*CA5</f>
        <v>0</v>
      </c>
      <c r="CB8" s="15">
        <f>Rådata_6000!CB178*CB3*CB5</f>
        <v>0</v>
      </c>
      <c r="CC8" s="15">
        <f>Rådata_6000!CC178*CC3*CC5</f>
        <v>0</v>
      </c>
      <c r="CD8" s="15">
        <f>Rådata_6000!CD178*CD3*CD5</f>
        <v>0</v>
      </c>
      <c r="CE8" s="15">
        <f>Rådata_6000!CE178*CE3*CE5</f>
        <v>0</v>
      </c>
      <c r="CF8" s="15">
        <f>Rådata_6000!CF178*CF3*CF5</f>
        <v>0</v>
      </c>
      <c r="CG8" s="15">
        <f>Rådata_6000!CG178*CG3*CG5</f>
        <v>0</v>
      </c>
      <c r="CH8" s="15">
        <f>Rådata_6000!CH178*CH3*CH5</f>
        <v>0</v>
      </c>
      <c r="CI8" s="15">
        <f>Rådata_6000!CI178*CI3*CI5</f>
        <v>0</v>
      </c>
      <c r="CJ8" s="15">
        <f>Rådata_6000!CJ178*CJ3*CJ5</f>
        <v>0</v>
      </c>
      <c r="CK8" s="15">
        <f>Rådata_6000!CK178*CK3*CK5</f>
        <v>0</v>
      </c>
      <c r="CL8" s="15">
        <f>Rådata_6000!CL178*CL3*CL5</f>
        <v>0</v>
      </c>
      <c r="CM8" s="15">
        <f>Rådata_6000!CM178*CM3*CM5</f>
        <v>0</v>
      </c>
      <c r="CN8" s="15">
        <f>Rådata_6000!CN178*CN3*CN5</f>
        <v>0</v>
      </c>
      <c r="CO8" s="15">
        <f>Rådata_6000!CO178*CO3*CO5</f>
        <v>0</v>
      </c>
      <c r="CP8" s="15">
        <f>Rådata_6000!CP178*CP3*CP5</f>
        <v>0</v>
      </c>
      <c r="CQ8" s="15">
        <f>Rådata_6000!CQ178*CQ3*CQ5</f>
        <v>0</v>
      </c>
      <c r="CR8" s="15">
        <f>Rådata_6000!CR178*CR3*CR5</f>
        <v>0</v>
      </c>
      <c r="CS8" s="15">
        <f>Rådata_6000!CS178*CS3*CS5</f>
        <v>0</v>
      </c>
      <c r="CT8" s="15">
        <f>Rådata_6000!CT178*CT3*CT5</f>
        <v>0</v>
      </c>
      <c r="CU8" s="15">
        <f>Rådata_6000!CU178*CU3*CU5</f>
        <v>0</v>
      </c>
      <c r="CV8" s="15">
        <f>Rådata_6000!CV178*CV3*CV5</f>
        <v>0</v>
      </c>
      <c r="CW8" s="15">
        <f>Rådata_6000!CW178*CW3*CW5</f>
        <v>0</v>
      </c>
      <c r="CX8" s="15">
        <f>Rådata_6000!CX178*CX3*CX5</f>
        <v>0</v>
      </c>
      <c r="CY8" s="15">
        <f>Rådata_6000!CY178*CY3*CY5</f>
        <v>0</v>
      </c>
      <c r="CZ8" s="15">
        <f>Rådata_6000!CZ178*CZ3*CZ5</f>
        <v>0</v>
      </c>
      <c r="DA8" s="15">
        <f>Rådata_6000!DA178*DA3*DA5</f>
        <v>0</v>
      </c>
      <c r="DB8" s="15">
        <f>Rådata_6000!DB178*DB3*DB5</f>
        <v>0</v>
      </c>
      <c r="DC8" s="15">
        <f>Rådata_6000!DC178*DC3*DC5</f>
        <v>0</v>
      </c>
      <c r="DD8" s="15">
        <f>Rådata_6000!DD178*DD3*DD5</f>
        <v>0</v>
      </c>
      <c r="DE8" s="15">
        <f>Rådata_6000!DE178*DE3*DE5</f>
        <v>0</v>
      </c>
      <c r="DF8" s="15">
        <f>Rådata_6000!DF178*DF3*DF5</f>
        <v>0</v>
      </c>
      <c r="DG8" s="15">
        <f>Rådata_6000!DG178*DG3*DG5</f>
        <v>0</v>
      </c>
      <c r="DH8" s="15">
        <f>Rådata_6000!DH178*DH3*DH5</f>
        <v>0</v>
      </c>
      <c r="DI8" s="15">
        <f>Rådata_6000!DI178*DI3*DI5</f>
        <v>0</v>
      </c>
      <c r="DJ8" s="15">
        <f>Rådata_6000!DJ178*DJ3*DJ5</f>
        <v>0</v>
      </c>
      <c r="DK8" s="15">
        <f>Rådata_6000!DK178*DK3*DK5</f>
        <v>0</v>
      </c>
      <c r="DL8" s="15">
        <f>Rådata_6000!DL178*DL3*DL5</f>
        <v>0</v>
      </c>
      <c r="DM8" s="15">
        <f>Rådata_6000!DM178*DM3*DM5</f>
        <v>0</v>
      </c>
      <c r="DN8" s="15">
        <f>Rådata_6000!DN178*DN3*DN5</f>
        <v>0</v>
      </c>
      <c r="DO8" s="15">
        <f>Rådata_6000!DO178*DO3*DO5</f>
        <v>0</v>
      </c>
      <c r="DP8" s="15">
        <f>Rådata_6000!DP178*DP3*DP5</f>
        <v>0</v>
      </c>
      <c r="DQ8" s="15">
        <f>Rådata_6000!DQ178*DQ3*DQ5</f>
        <v>0</v>
      </c>
      <c r="DR8" s="15">
        <f>Rådata_6000!DR178*DR3*DR5</f>
        <v>0</v>
      </c>
      <c r="DS8" s="15">
        <f>Rådata_6000!DS178*DS3*DS5</f>
        <v>0</v>
      </c>
      <c r="DT8" s="15">
        <f>Rådata_6000!DT178*DT3*DT5</f>
        <v>0</v>
      </c>
      <c r="DU8" s="15">
        <f>Rådata_6000!DU178*DU3*DU5</f>
        <v>0</v>
      </c>
      <c r="DV8" s="15">
        <f>Rådata_6000!DV178*DV3*DV5</f>
        <v>0</v>
      </c>
      <c r="DW8" s="15">
        <f>Rådata_6000!DW178*DW3*DW5</f>
        <v>0</v>
      </c>
      <c r="DX8" s="15">
        <f>Rådata_6000!DX178*DX3*DX5</f>
        <v>0</v>
      </c>
      <c r="DY8" s="15">
        <f>Rådata_6000!DY178*DY3*DY5</f>
        <v>0</v>
      </c>
      <c r="DZ8" s="15">
        <f>Rådata_6000!DZ178*DZ3*DZ5</f>
        <v>0</v>
      </c>
      <c r="EA8" s="15">
        <f>Rådata_6000!EA178*EA3*EA5</f>
        <v>0</v>
      </c>
      <c r="EB8" s="15">
        <f>Rådata_6000!EB178*EB3*EB5</f>
        <v>0</v>
      </c>
      <c r="EC8" s="15">
        <f>Rådata_6000!EC178*EC3*EC5</f>
        <v>0</v>
      </c>
      <c r="ED8" s="15">
        <f>Rådata_6000!ED178*ED3*ED5</f>
        <v>0</v>
      </c>
      <c r="EE8" s="15">
        <f>Rådata_6000!EE178*EE3*EE5</f>
        <v>0</v>
      </c>
      <c r="EF8" s="15">
        <f>Rådata_6000!EF178*EF3*EF5</f>
        <v>0</v>
      </c>
      <c r="EG8" s="15">
        <f>Rådata_6000!EG178*EG3*EG5</f>
        <v>0</v>
      </c>
      <c r="EH8" s="15">
        <f>Rådata_6000!EH178*EH3*EH5</f>
        <v>0</v>
      </c>
      <c r="EI8" s="15">
        <f>Rådata_6000!EI178*EI3*EI5</f>
        <v>0</v>
      </c>
      <c r="EJ8" s="15">
        <f>Rådata_6000!EJ178*EJ3*EJ5</f>
        <v>0</v>
      </c>
      <c r="EK8" s="15">
        <f>Rådata_6000!EK178*EK3*EK5</f>
        <v>0</v>
      </c>
      <c r="EL8" s="15">
        <f>Rådata_6000!EL178*EL3*EL5</f>
        <v>0</v>
      </c>
      <c r="EM8" s="15">
        <f>Rådata_6000!EM178*EM3*EM5</f>
        <v>0</v>
      </c>
      <c r="EN8" s="15">
        <f>Rådata_6000!EN178*EN3*EN5</f>
        <v>0</v>
      </c>
      <c r="EO8" s="15">
        <f>Rådata_6000!EO178*EO3*EO5</f>
        <v>0</v>
      </c>
      <c r="EP8" s="15">
        <f>Rådata_6000!EP178*EP3*EP5</f>
        <v>0</v>
      </c>
      <c r="EQ8" s="15">
        <f>Rådata_6000!EQ178*EQ3*EQ5</f>
        <v>0</v>
      </c>
      <c r="ER8" s="15">
        <f>Rådata_6000!ER178*ER3*ER5</f>
        <v>0</v>
      </c>
      <c r="ES8" s="15">
        <f>Rådata_6000!ES178*ES3*ES5</f>
        <v>0</v>
      </c>
      <c r="ET8" s="15">
        <f>Rådata_6000!ET178*ET3*ET5</f>
        <v>0</v>
      </c>
      <c r="EU8" s="15">
        <f>Rådata_6000!EU178*EU3*EU5</f>
        <v>0</v>
      </c>
      <c r="EV8" s="15">
        <f>Rådata_6000!EV178*EV3*EV5</f>
        <v>0</v>
      </c>
      <c r="EW8" s="15">
        <f>Rådata_6000!EW178*EW3*EW5</f>
        <v>0</v>
      </c>
      <c r="EX8" s="15">
        <f>Rådata_6000!EX178*EX3*EX5</f>
        <v>0</v>
      </c>
      <c r="EY8" s="15">
        <f>Rådata_6000!EY178*EY3*EY5</f>
        <v>0</v>
      </c>
      <c r="EZ8" s="15">
        <f>Rådata_6000!EZ178*EZ3*EZ5</f>
        <v>0</v>
      </c>
      <c r="FA8" s="15">
        <f>Rådata_6000!FA178*FA3*FA5</f>
        <v>0</v>
      </c>
      <c r="FB8" s="15">
        <f>Rådata_6000!FB178*FB3*FB5</f>
        <v>0</v>
      </c>
      <c r="FC8" s="15">
        <f>Rådata_6000!FC178*FC3*FC5</f>
        <v>0</v>
      </c>
      <c r="FD8" s="15">
        <f>Rådata_6000!FD178*FD3*FD5</f>
        <v>0</v>
      </c>
      <c r="FE8" s="15">
        <f>Rådata_6000!FE178*FE3*FE5</f>
        <v>0</v>
      </c>
      <c r="FF8" s="15">
        <f>Rådata_6000!FF178*FF3*FF5</f>
        <v>0</v>
      </c>
      <c r="FG8" s="15">
        <f>Rådata_6000!FG178*FG3*FG5</f>
        <v>0</v>
      </c>
      <c r="FH8" s="15">
        <f>Rådata_6000!FH178*FH3*FH5</f>
        <v>0</v>
      </c>
      <c r="FI8" s="15">
        <f>Rådata_6000!FI178*FI3*FI5</f>
        <v>0</v>
      </c>
      <c r="FJ8" s="15">
        <f>Rådata_6000!FJ178*FJ3*FJ5</f>
        <v>0</v>
      </c>
      <c r="FK8" s="15">
        <f>Rådata_6000!FK178*FK3*FK5</f>
        <v>0</v>
      </c>
      <c r="FL8" s="15">
        <f>Rådata_6000!FL178*FL3*FL5</f>
        <v>0</v>
      </c>
      <c r="FM8" s="15">
        <f>Rådata_6000!FM178*FM3*FM5</f>
        <v>0</v>
      </c>
      <c r="FN8" s="15">
        <f>Rådata_6000!FN178*FN3*FN5</f>
        <v>0</v>
      </c>
      <c r="FO8" s="15">
        <f>Rådata_6000!FO178*FO3*FO5</f>
        <v>0</v>
      </c>
      <c r="FP8" s="15">
        <f>Rådata_6000!FP178*FP3*FP5</f>
        <v>0</v>
      </c>
      <c r="FQ8" s="15">
        <f>Rådata_6000!FQ178*FQ3*FQ5</f>
        <v>0</v>
      </c>
      <c r="FR8" s="15">
        <f>Rådata_6000!FR178*FR3*FR5</f>
        <v>0</v>
      </c>
      <c r="FS8" s="15">
        <f>Rådata_6000!FS178*FS3*FS5</f>
        <v>0</v>
      </c>
      <c r="FT8" s="15">
        <f>Rådata_6000!FT178*FT3*FT5</f>
        <v>0</v>
      </c>
      <c r="FU8" s="15">
        <f>Rådata_6000!FU178*FU3*FU5</f>
        <v>0</v>
      </c>
      <c r="FV8" s="15">
        <f>Rådata_6000!FV178*FV3*FV5</f>
        <v>0</v>
      </c>
      <c r="FW8" s="15">
        <f>Rådata_6000!FW178*FW3*FW5</f>
        <v>0</v>
      </c>
      <c r="FX8" s="15">
        <f>Rådata_6000!FX178*FX3*FX5</f>
        <v>0</v>
      </c>
      <c r="FY8" s="15">
        <f>Rådata_6000!FY178*FY3*FY5</f>
        <v>0</v>
      </c>
      <c r="FZ8" s="15">
        <f>Rådata_6000!FZ178*FZ3*FZ5</f>
        <v>0</v>
      </c>
      <c r="GA8" s="15">
        <f>Rådata_6000!GA178*GA3*GA5</f>
        <v>0</v>
      </c>
      <c r="GB8" s="15">
        <f>Rådata_6000!GB178*GB3*GB5</f>
        <v>0</v>
      </c>
      <c r="GC8" s="15">
        <f>Rådata_6000!GC178*GC3*GC5</f>
        <v>0</v>
      </c>
      <c r="GD8" s="15">
        <f>Rådata_6000!GD178*GD3*GD5</f>
        <v>0</v>
      </c>
      <c r="GE8" s="15">
        <f>Rådata_6000!GE178*GE3*GE5</f>
        <v>0</v>
      </c>
      <c r="GF8" s="15">
        <f>Rådata_6000!GF178*GF3*GF5</f>
        <v>0</v>
      </c>
      <c r="GG8" s="15">
        <f>Rådata_6000!GG178*GG3*GG5</f>
        <v>0</v>
      </c>
      <c r="GH8" s="15">
        <f>Rådata_6000!GH178*GH3*GH5</f>
        <v>0</v>
      </c>
      <c r="GI8" s="15">
        <f>Rådata_6000!GI178*GI3*GI5</f>
        <v>0</v>
      </c>
      <c r="GJ8" s="15">
        <f>Rådata_6000!GJ178*GJ3*GJ5</f>
        <v>0</v>
      </c>
      <c r="GK8" s="15">
        <f>Rådata_6000!GK178*GK3*GK5</f>
        <v>0</v>
      </c>
      <c r="GL8" s="15">
        <f>Rådata_6000!GL178*GL3*GL5</f>
        <v>0</v>
      </c>
      <c r="GM8" s="15">
        <f>Rådata_6000!GM178*GM3*GM5</f>
        <v>0</v>
      </c>
      <c r="GN8" s="15">
        <f>Rådata_6000!GN178*GN3*GN5</f>
        <v>0</v>
      </c>
      <c r="GO8" s="15">
        <f>Rådata_6000!GO178*GO3*GO5</f>
        <v>0</v>
      </c>
      <c r="GP8" s="15">
        <f>Rådata_6000!GP178*GP3*GP5</f>
        <v>0</v>
      </c>
      <c r="GQ8" s="15">
        <f>Rådata_6000!GQ178*GQ3*GQ5</f>
        <v>0</v>
      </c>
      <c r="GR8" s="15">
        <f>Rådata_6000!GR178*GR3*GR5</f>
        <v>0</v>
      </c>
      <c r="GS8" s="15">
        <f>Rådata_6000!GS178*GS3*GS5</f>
        <v>0</v>
      </c>
      <c r="GT8" s="15">
        <f>Rådata_6000!GT178*GT3*GT5</f>
        <v>0</v>
      </c>
    </row>
    <row r="9" spans="1:202">
      <c r="A9" s="2" t="s">
        <v>28</v>
      </c>
      <c r="B9" s="14">
        <f>Rådata_6000!B178*B4*B5</f>
        <v>0</v>
      </c>
      <c r="C9" s="14">
        <f>Rådata_6000!C178*C4*C5</f>
        <v>0</v>
      </c>
      <c r="D9" s="14">
        <f>Rådata_6000!D178*D4*D5</f>
        <v>0</v>
      </c>
      <c r="E9" s="14">
        <f>Rådata_6000!E178*E4*E5</f>
        <v>0</v>
      </c>
      <c r="F9" s="14">
        <f>Rådata_6000!F178*F4*F5</f>
        <v>0</v>
      </c>
      <c r="G9" s="14">
        <f>Rådata_6000!G178*G4*G5</f>
        <v>0</v>
      </c>
      <c r="H9" s="14">
        <f>Rådata_6000!H178*H4*H5</f>
        <v>0</v>
      </c>
      <c r="I9" s="14">
        <f>Rådata_6000!I178*I4*I5</f>
        <v>0</v>
      </c>
      <c r="J9" s="14">
        <f>Rådata_6000!J178*J4*J5</f>
        <v>0</v>
      </c>
      <c r="K9" s="14">
        <f>Rådata_6000!K178*K4*K5</f>
        <v>0</v>
      </c>
      <c r="L9" s="14">
        <f>Rådata_6000!L178*L4*L5</f>
        <v>0</v>
      </c>
      <c r="M9" s="14">
        <f>Rådata_6000!M178*M4*M5</f>
        <v>0</v>
      </c>
      <c r="N9" s="14">
        <f>Rådata_6000!N178*N4*N5</f>
        <v>0</v>
      </c>
      <c r="O9" s="14">
        <f>Rådata_6000!O178*O4*O5</f>
        <v>0</v>
      </c>
      <c r="P9" s="14">
        <f>Rådata_6000!P178*P4*P5</f>
        <v>0</v>
      </c>
      <c r="Q9" s="14">
        <f>Rådata_6000!Q178*Q4*Q5</f>
        <v>0</v>
      </c>
      <c r="R9" s="14">
        <f>Rådata_6000!R178*R4*R5</f>
        <v>0</v>
      </c>
      <c r="S9" s="14">
        <f>Rådata_6000!S178*S4*S5</f>
        <v>0</v>
      </c>
      <c r="T9" s="14">
        <f>Rådata_6000!T178*T4*T5</f>
        <v>0</v>
      </c>
      <c r="U9" s="14">
        <f>Rådata_6000!U178*U4*U5</f>
        <v>0</v>
      </c>
      <c r="V9" s="14">
        <f>Rådata_6000!V178*V4*V5</f>
        <v>0</v>
      </c>
      <c r="W9" s="14">
        <f>Rådata_6000!W178*W4*W5</f>
        <v>0</v>
      </c>
      <c r="X9" s="14">
        <f>Rådata_6000!X178*X4*X5</f>
        <v>0</v>
      </c>
      <c r="Y9" s="14">
        <f>Rådata_6000!Y178*Y4*Y5</f>
        <v>0</v>
      </c>
      <c r="Z9" s="14">
        <f>Rådata_6000!Z178*Z4*Z5</f>
        <v>0</v>
      </c>
      <c r="AA9" s="14">
        <f>Rådata_6000!AA178*AA4*AA5</f>
        <v>0</v>
      </c>
      <c r="AB9" s="14">
        <f>Rådata_6000!AB178*AB4*AB5</f>
        <v>0</v>
      </c>
      <c r="AC9" s="14">
        <f>Rådata_6000!AC178*AC4*AC5</f>
        <v>0</v>
      </c>
      <c r="AD9" s="14">
        <f>Rådata_6000!AD178*AD4*AD5</f>
        <v>0</v>
      </c>
      <c r="AE9" s="14">
        <f>Rådata_6000!AE178*AE4*AE5</f>
        <v>0</v>
      </c>
      <c r="AF9" s="14">
        <f>Rådata_6000!AF178*AF4*AF5</f>
        <v>0</v>
      </c>
      <c r="AG9" s="14">
        <f>Rådata_6000!AG178*AG4*AG5</f>
        <v>0</v>
      </c>
      <c r="AH9" s="14">
        <f>Rådata_6000!AH178*AH4*AH5</f>
        <v>0</v>
      </c>
      <c r="AI9" s="14">
        <f>Rådata_6000!AI178*AI4*AI5</f>
        <v>0</v>
      </c>
      <c r="AJ9" s="14">
        <f>Rådata_6000!AJ178*AJ4*AJ5</f>
        <v>0</v>
      </c>
      <c r="AK9" s="14">
        <f>Rådata_6000!AK178*AK4*AK5</f>
        <v>0</v>
      </c>
      <c r="AL9" s="14">
        <f>Rådata_6000!AL178*AL4*AL5</f>
        <v>0</v>
      </c>
      <c r="AM9" s="14">
        <f>Rådata_6000!AM178*AM4*AM5</f>
        <v>0</v>
      </c>
      <c r="AN9" s="14">
        <f>Rådata_6000!AN178*AN4*AN5</f>
        <v>0</v>
      </c>
      <c r="AO9" s="14">
        <f>Rådata_6000!AO178*AO4*AO5</f>
        <v>0</v>
      </c>
      <c r="AP9" s="14">
        <f>Rådata_6000!AP178*AP4*AP5</f>
        <v>0</v>
      </c>
      <c r="AQ9" s="14">
        <f>Rådata_6000!AQ178*AQ4*AQ5</f>
        <v>0</v>
      </c>
      <c r="AR9" s="14">
        <f>Rådata_6000!AR178*AR4*AR5</f>
        <v>0</v>
      </c>
      <c r="AS9" s="14">
        <f>Rådata_6000!AS178*AS4*AS5</f>
        <v>0</v>
      </c>
      <c r="AT9" s="14">
        <f>Rådata_6000!AT178*AT4*AT5</f>
        <v>0</v>
      </c>
      <c r="AU9" s="14">
        <f>Rådata_6000!AU178*AU4*AU5</f>
        <v>0</v>
      </c>
      <c r="AV9" s="14">
        <f>Rådata_6000!AV178*AV4*AV5</f>
        <v>0</v>
      </c>
      <c r="AW9" s="14">
        <f>Rådata_6000!AW178*AW4*AW5</f>
        <v>0</v>
      </c>
      <c r="AX9" s="14">
        <f>Rådata_6000!AX178*AX4*AX5</f>
        <v>0</v>
      </c>
      <c r="AY9" s="14">
        <f>Rådata_6000!AY178*AY4*AY5</f>
        <v>0</v>
      </c>
      <c r="AZ9" s="14">
        <f>Rådata_6000!AZ178*AZ4*AZ5</f>
        <v>0</v>
      </c>
      <c r="BA9" s="14">
        <f>Rådata_6000!BA178*BA4*BA5</f>
        <v>0</v>
      </c>
      <c r="BB9" s="14">
        <f>Rådata_6000!BB178*BB4*BB5</f>
        <v>0</v>
      </c>
      <c r="BC9" s="14">
        <f>Rådata_6000!BC178*BC4*BC5</f>
        <v>0</v>
      </c>
      <c r="BD9" s="14">
        <f>Rådata_6000!BD178*BD4*BD5</f>
        <v>0</v>
      </c>
      <c r="BE9" s="14">
        <f>Rådata_6000!BE178*BE4*BE5</f>
        <v>0</v>
      </c>
      <c r="BF9" s="14">
        <f>Rådata_6000!BF178*BF4*BF5</f>
        <v>0</v>
      </c>
      <c r="BG9" s="14">
        <f>Rådata_6000!BG178*BG4*BG5</f>
        <v>0</v>
      </c>
      <c r="BH9" s="14">
        <f>Rådata_6000!BH178*BH4*BH5</f>
        <v>0</v>
      </c>
      <c r="BI9" s="14">
        <f>Rådata_6000!BI178*BI4*BI5</f>
        <v>0</v>
      </c>
      <c r="BJ9" s="14">
        <f>Rådata_6000!BJ178*BJ4*BJ5</f>
        <v>0</v>
      </c>
      <c r="BK9" s="14">
        <f>Rådata_6000!BK178*BK4*BK5</f>
        <v>0</v>
      </c>
      <c r="BL9" s="14">
        <f>Rådata_6000!BL178*BL4*BL5</f>
        <v>0</v>
      </c>
      <c r="BM9" s="14">
        <f>Rådata_6000!BM178*BM4*BM5</f>
        <v>0</v>
      </c>
      <c r="BN9" s="14">
        <f>Rådata_6000!BN178*BN4*BN5</f>
        <v>0</v>
      </c>
      <c r="BO9" s="14">
        <f>Rådata_6000!BO178*BO4*BO5</f>
        <v>0</v>
      </c>
      <c r="BP9" s="14">
        <f>Rådata_6000!BP178*BP4*BP5</f>
        <v>0</v>
      </c>
      <c r="BQ9" s="14">
        <f>Rådata_6000!BQ178*BQ4*BQ5</f>
        <v>0</v>
      </c>
      <c r="BR9" s="14">
        <f>Rådata_6000!BR178*BR4*BR5</f>
        <v>0</v>
      </c>
      <c r="BS9" s="14">
        <f>Rådata_6000!BS178*BS4*BS5</f>
        <v>0</v>
      </c>
      <c r="BT9" s="14">
        <f>Rådata_6000!BT178*BT4*BT5</f>
        <v>0</v>
      </c>
      <c r="BU9" s="14">
        <f>Rådata_6000!BU178*BU4*BU5</f>
        <v>0</v>
      </c>
      <c r="BV9" s="14">
        <f>Rådata_6000!BV178*BV4*BV5</f>
        <v>0</v>
      </c>
      <c r="BW9" s="14">
        <f>Rådata_6000!BW178*BW4*BW5</f>
        <v>0</v>
      </c>
      <c r="BX9" s="14">
        <f>Rådata_6000!BX178*BX4*BX5</f>
        <v>0</v>
      </c>
      <c r="BY9" s="14">
        <f>Rådata_6000!BY178*BY4*BY5</f>
        <v>0</v>
      </c>
      <c r="BZ9" s="14">
        <f>Rådata_6000!BZ178*BZ4*BZ5</f>
        <v>0</v>
      </c>
      <c r="CA9" s="14">
        <f>Rådata_6000!CA178*CA4*CA5</f>
        <v>0</v>
      </c>
      <c r="CB9" s="14">
        <f>Rådata_6000!CB178*CB4*CB5</f>
        <v>0</v>
      </c>
      <c r="CC9" s="14">
        <f>Rådata_6000!CC178*CC4*CC5</f>
        <v>0</v>
      </c>
      <c r="CD9" s="14">
        <f>Rådata_6000!CD178*CD4*CD5</f>
        <v>0</v>
      </c>
      <c r="CE9" s="14">
        <f>Rådata_6000!CE178*CE4*CE5</f>
        <v>0</v>
      </c>
      <c r="CF9" s="14">
        <f>Rådata_6000!CF178*CF4*CF5</f>
        <v>0</v>
      </c>
      <c r="CG9" s="14">
        <f>Rådata_6000!CG178*CG4*CG5</f>
        <v>0</v>
      </c>
      <c r="CH9" s="14">
        <f>Rådata_6000!CH178*CH4*CH5</f>
        <v>0</v>
      </c>
      <c r="CI9" s="14">
        <f>Rådata_6000!CI178*CI4*CI5</f>
        <v>0</v>
      </c>
      <c r="CJ9" s="14">
        <f>Rådata_6000!CJ178*CJ4*CJ5</f>
        <v>0</v>
      </c>
      <c r="CK9" s="14">
        <f>Rådata_6000!CK178*CK4*CK5</f>
        <v>0</v>
      </c>
      <c r="CL9" s="14">
        <f>Rådata_6000!CL178*CL4*CL5</f>
        <v>0</v>
      </c>
      <c r="CM9" s="14">
        <f>Rådata_6000!CM178*CM4*CM5</f>
        <v>0</v>
      </c>
      <c r="CN9" s="14">
        <f>Rådata_6000!CN178*CN4*CN5</f>
        <v>0</v>
      </c>
      <c r="CO9" s="14">
        <f>Rådata_6000!CO178*CO4*CO5</f>
        <v>0</v>
      </c>
      <c r="CP9" s="14">
        <f>Rådata_6000!CP178*CP4*CP5</f>
        <v>0</v>
      </c>
      <c r="CQ9" s="14">
        <f>Rådata_6000!CQ178*CQ4*CQ5</f>
        <v>0</v>
      </c>
      <c r="CR9" s="14">
        <f>Rådata_6000!CR178*CR4*CR5</f>
        <v>0</v>
      </c>
      <c r="CS9" s="14">
        <f>Rådata_6000!CS178*CS4*CS5</f>
        <v>0</v>
      </c>
      <c r="CT9" s="14">
        <f>Rådata_6000!CT178*CT4*CT5</f>
        <v>0</v>
      </c>
      <c r="CU9" s="14">
        <f>Rådata_6000!CU178*CU4*CU5</f>
        <v>0</v>
      </c>
      <c r="CV9" s="14">
        <f>Rådata_6000!CV178*CV4*CV5</f>
        <v>0</v>
      </c>
      <c r="CW9" s="14">
        <f>Rådata_6000!CW178*CW4*CW5</f>
        <v>0</v>
      </c>
      <c r="CX9" s="14">
        <f>Rådata_6000!CX178*CX4*CX5</f>
        <v>0</v>
      </c>
      <c r="CY9" s="14">
        <f>Rådata_6000!CY178*CY4*CY5</f>
        <v>0</v>
      </c>
      <c r="CZ9" s="14">
        <f>Rådata_6000!CZ178*CZ4*CZ5</f>
        <v>0</v>
      </c>
      <c r="DA9" s="14">
        <f>Rådata_6000!DA178*DA4*DA5</f>
        <v>0</v>
      </c>
      <c r="DB9" s="14">
        <f>Rådata_6000!DB178*DB4*DB5</f>
        <v>0</v>
      </c>
      <c r="DC9" s="14">
        <f>Rådata_6000!DC178*DC4*DC5</f>
        <v>0</v>
      </c>
      <c r="DD9" s="14">
        <f>Rådata_6000!DD178*DD4*DD5</f>
        <v>0</v>
      </c>
      <c r="DE9" s="14">
        <f>Rådata_6000!DE178*DE4*DE5</f>
        <v>0</v>
      </c>
      <c r="DF9" s="14">
        <f>Rådata_6000!DF178*DF4*DF5</f>
        <v>0</v>
      </c>
      <c r="DG9" s="14">
        <f>Rådata_6000!DG178*DG4*DG5</f>
        <v>0</v>
      </c>
      <c r="DH9" s="14">
        <f>Rådata_6000!DH178*DH4*DH5</f>
        <v>0</v>
      </c>
      <c r="DI9" s="14">
        <f>Rådata_6000!DI178*DI4*DI5</f>
        <v>0</v>
      </c>
      <c r="DJ9" s="14">
        <f>Rådata_6000!DJ178*DJ4*DJ5</f>
        <v>0</v>
      </c>
      <c r="DK9" s="14">
        <f>Rådata_6000!DK178*DK4*DK5</f>
        <v>0</v>
      </c>
      <c r="DL9" s="14">
        <f>Rådata_6000!DL178*DL4*DL5</f>
        <v>0</v>
      </c>
      <c r="DM9" s="14">
        <f>Rådata_6000!DM178*DM4*DM5</f>
        <v>0</v>
      </c>
      <c r="DN9" s="14">
        <f>Rådata_6000!DN178*DN4*DN5</f>
        <v>0</v>
      </c>
      <c r="DO9" s="14">
        <f>Rådata_6000!DO178*DO4*DO5</f>
        <v>0</v>
      </c>
      <c r="DP9" s="14">
        <f>Rådata_6000!DP178*DP4*DP5</f>
        <v>0</v>
      </c>
      <c r="DQ9" s="14">
        <f>Rådata_6000!DQ178*DQ4*DQ5</f>
        <v>0</v>
      </c>
      <c r="DR9" s="14">
        <f>Rådata_6000!DR178*DR4*DR5</f>
        <v>0</v>
      </c>
      <c r="DS9" s="14">
        <f>Rådata_6000!DS178*DS4*DS5</f>
        <v>0</v>
      </c>
      <c r="DT9" s="14">
        <f>Rådata_6000!DT178*DT4*DT5</f>
        <v>0</v>
      </c>
      <c r="DU9" s="14">
        <f>Rådata_6000!DU178*DU4*DU5</f>
        <v>0</v>
      </c>
      <c r="DV9" s="14">
        <f>Rådata_6000!DV178*DV4*DV5</f>
        <v>0</v>
      </c>
      <c r="DW9" s="14">
        <f>Rådata_6000!DW178*DW4*DW5</f>
        <v>0</v>
      </c>
      <c r="DX9" s="14">
        <f>Rådata_6000!DX178*DX4*DX5</f>
        <v>0</v>
      </c>
      <c r="DY9" s="14">
        <f>Rådata_6000!DY178*DY4*DY5</f>
        <v>0</v>
      </c>
      <c r="DZ9" s="14">
        <f>Rådata_6000!DZ178*DZ4*DZ5</f>
        <v>0</v>
      </c>
      <c r="EA9" s="14">
        <f>Rådata_6000!EA178*EA4*EA5</f>
        <v>0</v>
      </c>
      <c r="EB9" s="14">
        <f>Rådata_6000!EB178*EB4*EB5</f>
        <v>0</v>
      </c>
      <c r="EC9" s="14">
        <f>Rådata_6000!EC178*EC4*EC5</f>
        <v>0</v>
      </c>
      <c r="ED9" s="14">
        <f>Rådata_6000!ED178*ED4*ED5</f>
        <v>0</v>
      </c>
      <c r="EE9" s="14">
        <f>Rådata_6000!EE178*EE4*EE5</f>
        <v>0</v>
      </c>
      <c r="EF9" s="14">
        <f>Rådata_6000!EF178*EF4*EF5</f>
        <v>0</v>
      </c>
      <c r="EG9" s="14">
        <f>Rådata_6000!EG178*EG4*EG5</f>
        <v>0</v>
      </c>
      <c r="EH9" s="14">
        <f>Rådata_6000!EH178*EH4*EH5</f>
        <v>0</v>
      </c>
      <c r="EI9" s="14">
        <f>Rådata_6000!EI178*EI4*EI5</f>
        <v>0</v>
      </c>
      <c r="EJ9" s="14">
        <f>Rådata_6000!EJ178*EJ4*EJ5</f>
        <v>0</v>
      </c>
      <c r="EK9" s="14">
        <f>Rådata_6000!EK178*EK4*EK5</f>
        <v>0</v>
      </c>
      <c r="EL9" s="14">
        <f>Rådata_6000!EL178*EL4*EL5</f>
        <v>0</v>
      </c>
      <c r="EM9" s="14">
        <f>Rådata_6000!EM178*EM4*EM5</f>
        <v>0</v>
      </c>
      <c r="EN9" s="14">
        <f>Rådata_6000!EN178*EN4*EN5</f>
        <v>0</v>
      </c>
      <c r="EO9" s="14">
        <f>Rådata_6000!EO178*EO4*EO5</f>
        <v>0</v>
      </c>
      <c r="EP9" s="14">
        <f>Rådata_6000!EP178*EP4*EP5</f>
        <v>0</v>
      </c>
      <c r="EQ9" s="14">
        <f>Rådata_6000!EQ178*EQ4*EQ5</f>
        <v>0</v>
      </c>
      <c r="ER9" s="14">
        <f>Rådata_6000!ER178*ER4*ER5</f>
        <v>0</v>
      </c>
      <c r="ES9" s="14">
        <f>Rådata_6000!ES178*ES4*ES5</f>
        <v>0</v>
      </c>
      <c r="ET9" s="14">
        <f>Rådata_6000!ET178*ET4*ET5</f>
        <v>0</v>
      </c>
      <c r="EU9" s="14">
        <f>Rådata_6000!EU178*EU4*EU5</f>
        <v>0</v>
      </c>
      <c r="EV9" s="14">
        <f>Rådata_6000!EV178*EV4*EV5</f>
        <v>0</v>
      </c>
      <c r="EW9" s="14">
        <f>Rådata_6000!EW178*EW4*EW5</f>
        <v>0</v>
      </c>
      <c r="EX9" s="14">
        <f>Rådata_6000!EX178*EX4*EX5</f>
        <v>0</v>
      </c>
      <c r="EY9" s="14">
        <f>Rådata_6000!EY178*EY4*EY5</f>
        <v>0</v>
      </c>
      <c r="EZ9" s="14">
        <f>Rådata_6000!EZ178*EZ4*EZ5</f>
        <v>0</v>
      </c>
      <c r="FA9" s="14">
        <f>Rådata_6000!FA178*FA4*FA5</f>
        <v>0</v>
      </c>
      <c r="FB9" s="14">
        <f>Rådata_6000!FB178*FB4*FB5</f>
        <v>0</v>
      </c>
      <c r="FC9" s="14">
        <f>Rådata_6000!FC178*FC4*FC5</f>
        <v>0</v>
      </c>
      <c r="FD9" s="14">
        <f>Rådata_6000!FD178*FD4*FD5</f>
        <v>0</v>
      </c>
      <c r="FE9" s="14">
        <f>Rådata_6000!FE178*FE4*FE5</f>
        <v>0</v>
      </c>
      <c r="FF9" s="14">
        <f>Rådata_6000!FF178*FF4*FF5</f>
        <v>0</v>
      </c>
      <c r="FG9" s="14">
        <f>Rådata_6000!FG178*FG4*FG5</f>
        <v>0</v>
      </c>
      <c r="FH9" s="14">
        <f>Rådata_6000!FH178*FH4*FH5</f>
        <v>0</v>
      </c>
      <c r="FI9" s="14">
        <f>Rådata_6000!FI178*FI4*FI5</f>
        <v>0</v>
      </c>
      <c r="FJ9" s="14">
        <f>Rådata_6000!FJ178*FJ4*FJ5</f>
        <v>0</v>
      </c>
      <c r="FK9" s="14">
        <f>Rådata_6000!FK178*FK4*FK5</f>
        <v>0</v>
      </c>
      <c r="FL9" s="14">
        <f>Rådata_6000!FL178*FL4*FL5</f>
        <v>0</v>
      </c>
      <c r="FM9" s="14">
        <f>Rådata_6000!FM178*FM4*FM5</f>
        <v>0</v>
      </c>
      <c r="FN9" s="14">
        <f>Rådata_6000!FN178*FN4*FN5</f>
        <v>0</v>
      </c>
      <c r="FO9" s="14">
        <f>Rådata_6000!FO178*FO4*FO5</f>
        <v>0</v>
      </c>
      <c r="FP9" s="14">
        <f>Rådata_6000!FP178*FP4*FP5</f>
        <v>0</v>
      </c>
      <c r="FQ9" s="14">
        <f>Rådata_6000!FQ178*FQ4*FQ5</f>
        <v>0</v>
      </c>
      <c r="FR9" s="14">
        <f>Rådata_6000!FR178*FR4*FR5</f>
        <v>0</v>
      </c>
      <c r="FS9" s="14">
        <f>Rådata_6000!FS178*FS4*FS5</f>
        <v>0</v>
      </c>
      <c r="FT9" s="14">
        <f>Rådata_6000!FT178*FT4*FT5</f>
        <v>0</v>
      </c>
      <c r="FU9" s="14">
        <f>Rådata_6000!FU178*FU4*FU5</f>
        <v>0</v>
      </c>
      <c r="FV9" s="14">
        <f>Rådata_6000!FV178*FV4*FV5</f>
        <v>0</v>
      </c>
      <c r="FW9" s="14">
        <f>Rådata_6000!FW178*FW4*FW5</f>
        <v>0</v>
      </c>
      <c r="FX9" s="14">
        <f>Rådata_6000!FX178*FX4*FX5</f>
        <v>0</v>
      </c>
      <c r="FY9" s="14">
        <f>Rådata_6000!FY178*FY4*FY5</f>
        <v>0</v>
      </c>
      <c r="FZ9" s="14">
        <f>Rådata_6000!FZ178*FZ4*FZ5</f>
        <v>0</v>
      </c>
      <c r="GA9" s="14">
        <f>Rådata_6000!GA178*GA4*GA5</f>
        <v>0</v>
      </c>
      <c r="GB9" s="14">
        <f>Rådata_6000!GB178*GB4*GB5</f>
        <v>0</v>
      </c>
      <c r="GC9" s="14">
        <f>Rådata_6000!GC178*GC4*GC5</f>
        <v>0</v>
      </c>
      <c r="GD9" s="14">
        <f>Rådata_6000!GD178*GD4*GD5</f>
        <v>0</v>
      </c>
      <c r="GE9" s="14">
        <f>Rådata_6000!GE178*GE4*GE5</f>
        <v>0</v>
      </c>
      <c r="GF9" s="14">
        <f>Rådata_6000!GF178*GF4*GF5</f>
        <v>0</v>
      </c>
      <c r="GG9" s="14">
        <f>Rådata_6000!GG178*GG4*GG5</f>
        <v>0</v>
      </c>
      <c r="GH9" s="14">
        <f>Rådata_6000!GH178*GH4*GH5</f>
        <v>0</v>
      </c>
      <c r="GI9" s="14">
        <f>Rådata_6000!GI178*GI4*GI5</f>
        <v>0</v>
      </c>
      <c r="GJ9" s="14">
        <f>Rådata_6000!GJ178*GJ4*GJ5</f>
        <v>0</v>
      </c>
      <c r="GK9" s="14">
        <f>Rådata_6000!GK178*GK4*GK5</f>
        <v>0</v>
      </c>
      <c r="GL9" s="14">
        <f>Rådata_6000!GL178*GL4*GL5</f>
        <v>0</v>
      </c>
      <c r="GM9" s="14">
        <f>Rådata_6000!GM178*GM4*GM5</f>
        <v>0</v>
      </c>
      <c r="GN9" s="14">
        <f>Rådata_6000!GN178*GN4*GN5</f>
        <v>0</v>
      </c>
      <c r="GO9" s="14">
        <f>Rådata_6000!GO178*GO4*GO5</f>
        <v>0</v>
      </c>
      <c r="GP9" s="14">
        <f>Rådata_6000!GP178*GP4*GP5</f>
        <v>0</v>
      </c>
      <c r="GQ9" s="14">
        <f>Rådata_6000!GQ178*GQ4*GQ5</f>
        <v>0</v>
      </c>
      <c r="GR9" s="14">
        <f>Rådata_6000!GR178*GR4*GR5</f>
        <v>0</v>
      </c>
      <c r="GS9" s="14">
        <f>Rådata_6000!GS178*GS4*GS5</f>
        <v>0</v>
      </c>
      <c r="GT9" s="14">
        <f>Rådata_6000!GT178*GT4*GT5</f>
        <v>0</v>
      </c>
    </row>
    <row r="10" spans="1:202">
      <c r="A10" s="2" t="s">
        <v>29</v>
      </c>
      <c r="B10">
        <f t="shared" ref="B10" si="0">B1*B5</f>
        <v>0</v>
      </c>
      <c r="C10">
        <f t="shared" ref="C10:AH10" si="1">C1*C5</f>
        <v>0</v>
      </c>
      <c r="D10">
        <f t="shared" si="1"/>
        <v>0</v>
      </c>
      <c r="E10">
        <f t="shared" si="1"/>
        <v>0</v>
      </c>
      <c r="F10">
        <f t="shared" si="1"/>
        <v>0</v>
      </c>
      <c r="G10">
        <f t="shared" si="1"/>
        <v>0</v>
      </c>
      <c r="H10">
        <f t="shared" si="1"/>
        <v>0</v>
      </c>
      <c r="I10">
        <f t="shared" si="1"/>
        <v>0</v>
      </c>
      <c r="J10">
        <f t="shared" si="1"/>
        <v>0</v>
      </c>
      <c r="K10">
        <f t="shared" si="1"/>
        <v>0</v>
      </c>
      <c r="L10">
        <f t="shared" si="1"/>
        <v>0</v>
      </c>
      <c r="M10">
        <f t="shared" si="1"/>
        <v>0</v>
      </c>
      <c r="N10">
        <f t="shared" si="1"/>
        <v>0</v>
      </c>
      <c r="O10">
        <f t="shared" si="1"/>
        <v>0</v>
      </c>
      <c r="P10">
        <f t="shared" si="1"/>
        <v>0</v>
      </c>
      <c r="Q10">
        <f t="shared" si="1"/>
        <v>0</v>
      </c>
      <c r="R10">
        <f t="shared" si="1"/>
        <v>0</v>
      </c>
      <c r="S10">
        <f t="shared" si="1"/>
        <v>0</v>
      </c>
      <c r="T10">
        <f t="shared" si="1"/>
        <v>0</v>
      </c>
      <c r="U10">
        <f t="shared" si="1"/>
        <v>0</v>
      </c>
      <c r="V10">
        <f t="shared" si="1"/>
        <v>0</v>
      </c>
      <c r="W10">
        <f t="shared" si="1"/>
        <v>0</v>
      </c>
      <c r="X10">
        <f t="shared" si="1"/>
        <v>0</v>
      </c>
      <c r="Y10">
        <f t="shared" si="1"/>
        <v>0</v>
      </c>
      <c r="Z10">
        <f t="shared" si="1"/>
        <v>0</v>
      </c>
      <c r="AA10">
        <f t="shared" si="1"/>
        <v>0</v>
      </c>
      <c r="AB10">
        <f t="shared" si="1"/>
        <v>0</v>
      </c>
      <c r="AC10">
        <f t="shared" si="1"/>
        <v>0</v>
      </c>
      <c r="AD10">
        <f t="shared" si="1"/>
        <v>0</v>
      </c>
      <c r="AE10">
        <f t="shared" si="1"/>
        <v>0</v>
      </c>
      <c r="AF10">
        <f t="shared" si="1"/>
        <v>0</v>
      </c>
      <c r="AG10">
        <f t="shared" si="1"/>
        <v>0</v>
      </c>
      <c r="AH10">
        <f t="shared" si="1"/>
        <v>0</v>
      </c>
      <c r="AI10">
        <f t="shared" ref="AI10:BN10" si="2">AI1*AI5</f>
        <v>0</v>
      </c>
      <c r="AJ10">
        <f t="shared" si="2"/>
        <v>0</v>
      </c>
      <c r="AK10">
        <f t="shared" si="2"/>
        <v>0</v>
      </c>
      <c r="AL10">
        <f t="shared" si="2"/>
        <v>0</v>
      </c>
      <c r="AM10">
        <f t="shared" si="2"/>
        <v>0</v>
      </c>
      <c r="AN10">
        <f t="shared" si="2"/>
        <v>0</v>
      </c>
      <c r="AO10">
        <f t="shared" si="2"/>
        <v>0</v>
      </c>
      <c r="AP10">
        <f t="shared" si="2"/>
        <v>0</v>
      </c>
      <c r="AQ10">
        <f t="shared" si="2"/>
        <v>0</v>
      </c>
      <c r="AR10">
        <f t="shared" si="2"/>
        <v>0</v>
      </c>
      <c r="AS10">
        <f t="shared" si="2"/>
        <v>0</v>
      </c>
      <c r="AT10">
        <f t="shared" si="2"/>
        <v>0</v>
      </c>
      <c r="AU10">
        <f t="shared" si="2"/>
        <v>0</v>
      </c>
      <c r="AV10">
        <f t="shared" si="2"/>
        <v>0</v>
      </c>
      <c r="AW10">
        <f t="shared" si="2"/>
        <v>0</v>
      </c>
      <c r="AX10">
        <f t="shared" si="2"/>
        <v>0</v>
      </c>
      <c r="AY10">
        <f t="shared" si="2"/>
        <v>0</v>
      </c>
      <c r="AZ10">
        <f t="shared" si="2"/>
        <v>0</v>
      </c>
      <c r="BA10">
        <f t="shared" si="2"/>
        <v>0</v>
      </c>
      <c r="BB10">
        <f t="shared" si="2"/>
        <v>0</v>
      </c>
      <c r="BC10">
        <f t="shared" si="2"/>
        <v>0</v>
      </c>
      <c r="BD10">
        <f t="shared" si="2"/>
        <v>0</v>
      </c>
      <c r="BE10">
        <f t="shared" si="2"/>
        <v>0</v>
      </c>
      <c r="BF10">
        <f t="shared" si="2"/>
        <v>0</v>
      </c>
      <c r="BG10">
        <f t="shared" si="2"/>
        <v>0</v>
      </c>
      <c r="BH10">
        <f t="shared" si="2"/>
        <v>0</v>
      </c>
      <c r="BI10">
        <f t="shared" si="2"/>
        <v>0</v>
      </c>
      <c r="BJ10">
        <f t="shared" si="2"/>
        <v>0</v>
      </c>
      <c r="BK10">
        <f t="shared" si="2"/>
        <v>0</v>
      </c>
      <c r="BL10">
        <f t="shared" si="2"/>
        <v>0</v>
      </c>
      <c r="BM10">
        <f t="shared" si="2"/>
        <v>0</v>
      </c>
      <c r="BN10">
        <f t="shared" si="2"/>
        <v>0</v>
      </c>
      <c r="BO10">
        <f t="shared" ref="BO10:CX10" si="3">BO1*BO5</f>
        <v>0</v>
      </c>
      <c r="BP10">
        <f t="shared" si="3"/>
        <v>0</v>
      </c>
      <c r="BQ10">
        <f t="shared" si="3"/>
        <v>0</v>
      </c>
      <c r="BR10">
        <f t="shared" si="3"/>
        <v>0</v>
      </c>
      <c r="BS10">
        <f t="shared" si="3"/>
        <v>0</v>
      </c>
      <c r="BT10">
        <f t="shared" si="3"/>
        <v>0</v>
      </c>
      <c r="BU10">
        <f t="shared" si="3"/>
        <v>0</v>
      </c>
      <c r="BV10">
        <f t="shared" si="3"/>
        <v>0</v>
      </c>
      <c r="BW10">
        <f t="shared" si="3"/>
        <v>0</v>
      </c>
      <c r="BX10">
        <f t="shared" si="3"/>
        <v>0</v>
      </c>
      <c r="BY10">
        <f t="shared" si="3"/>
        <v>0</v>
      </c>
      <c r="BZ10">
        <f t="shared" si="3"/>
        <v>0</v>
      </c>
      <c r="CA10">
        <f t="shared" si="3"/>
        <v>0</v>
      </c>
      <c r="CB10">
        <f t="shared" si="3"/>
        <v>0</v>
      </c>
      <c r="CC10">
        <f t="shared" si="3"/>
        <v>0</v>
      </c>
      <c r="CD10">
        <f t="shared" si="3"/>
        <v>0</v>
      </c>
      <c r="CE10">
        <f t="shared" si="3"/>
        <v>0</v>
      </c>
      <c r="CF10">
        <f t="shared" si="3"/>
        <v>0</v>
      </c>
      <c r="CG10">
        <f t="shared" si="3"/>
        <v>0</v>
      </c>
      <c r="CH10">
        <f t="shared" si="3"/>
        <v>0</v>
      </c>
      <c r="CI10">
        <f t="shared" si="3"/>
        <v>0</v>
      </c>
      <c r="CJ10">
        <f t="shared" si="3"/>
        <v>0</v>
      </c>
      <c r="CK10">
        <f t="shared" si="3"/>
        <v>0</v>
      </c>
      <c r="CL10">
        <f t="shared" si="3"/>
        <v>0</v>
      </c>
      <c r="CM10">
        <f t="shared" si="3"/>
        <v>0</v>
      </c>
      <c r="CN10">
        <f t="shared" si="3"/>
        <v>0</v>
      </c>
      <c r="CO10">
        <f t="shared" si="3"/>
        <v>0</v>
      </c>
      <c r="CP10">
        <f t="shared" si="3"/>
        <v>0</v>
      </c>
      <c r="CQ10">
        <f t="shared" si="3"/>
        <v>0</v>
      </c>
      <c r="CR10">
        <f t="shared" si="3"/>
        <v>0</v>
      </c>
      <c r="CS10">
        <f t="shared" si="3"/>
        <v>0</v>
      </c>
      <c r="CT10">
        <f t="shared" si="3"/>
        <v>0</v>
      </c>
      <c r="CU10">
        <f t="shared" si="3"/>
        <v>0</v>
      </c>
      <c r="CV10">
        <f t="shared" si="3"/>
        <v>0</v>
      </c>
      <c r="CW10">
        <f t="shared" si="3"/>
        <v>0</v>
      </c>
      <c r="CX10">
        <f t="shared" si="3"/>
        <v>0</v>
      </c>
      <c r="CY10">
        <f t="shared" ref="CY10:FJ10" si="4">CY1*CY5</f>
        <v>0</v>
      </c>
      <c r="CZ10">
        <f t="shared" si="4"/>
        <v>0</v>
      </c>
      <c r="DA10">
        <f t="shared" si="4"/>
        <v>0</v>
      </c>
      <c r="DB10">
        <f t="shared" si="4"/>
        <v>0</v>
      </c>
      <c r="DC10">
        <f t="shared" si="4"/>
        <v>0</v>
      </c>
      <c r="DD10">
        <f t="shared" si="4"/>
        <v>0</v>
      </c>
      <c r="DE10">
        <f t="shared" si="4"/>
        <v>0</v>
      </c>
      <c r="DF10">
        <f t="shared" si="4"/>
        <v>0</v>
      </c>
      <c r="DG10">
        <f t="shared" si="4"/>
        <v>0</v>
      </c>
      <c r="DH10">
        <f t="shared" si="4"/>
        <v>0</v>
      </c>
      <c r="DI10">
        <f t="shared" si="4"/>
        <v>0</v>
      </c>
      <c r="DJ10">
        <f t="shared" si="4"/>
        <v>0</v>
      </c>
      <c r="DK10">
        <f t="shared" si="4"/>
        <v>0</v>
      </c>
      <c r="DL10">
        <f t="shared" si="4"/>
        <v>0</v>
      </c>
      <c r="DM10">
        <f t="shared" si="4"/>
        <v>0</v>
      </c>
      <c r="DN10">
        <f t="shared" si="4"/>
        <v>0</v>
      </c>
      <c r="DO10">
        <f t="shared" si="4"/>
        <v>0</v>
      </c>
      <c r="DP10">
        <f t="shared" si="4"/>
        <v>0</v>
      </c>
      <c r="DQ10">
        <f t="shared" si="4"/>
        <v>0</v>
      </c>
      <c r="DR10">
        <f t="shared" si="4"/>
        <v>0</v>
      </c>
      <c r="DS10">
        <f t="shared" si="4"/>
        <v>0</v>
      </c>
      <c r="DT10">
        <f t="shared" si="4"/>
        <v>0</v>
      </c>
      <c r="DU10">
        <f t="shared" si="4"/>
        <v>0</v>
      </c>
      <c r="DV10">
        <f t="shared" si="4"/>
        <v>0</v>
      </c>
      <c r="DW10">
        <f t="shared" si="4"/>
        <v>0</v>
      </c>
      <c r="DX10">
        <f t="shared" si="4"/>
        <v>0</v>
      </c>
      <c r="DY10">
        <f t="shared" si="4"/>
        <v>0</v>
      </c>
      <c r="DZ10">
        <f t="shared" si="4"/>
        <v>0</v>
      </c>
      <c r="EA10">
        <f t="shared" si="4"/>
        <v>0</v>
      </c>
      <c r="EB10">
        <f t="shared" si="4"/>
        <v>0</v>
      </c>
      <c r="EC10">
        <f t="shared" si="4"/>
        <v>0</v>
      </c>
      <c r="ED10">
        <f t="shared" si="4"/>
        <v>0</v>
      </c>
      <c r="EE10">
        <f t="shared" si="4"/>
        <v>0</v>
      </c>
      <c r="EF10">
        <f t="shared" si="4"/>
        <v>0</v>
      </c>
      <c r="EG10">
        <f t="shared" si="4"/>
        <v>0</v>
      </c>
      <c r="EH10">
        <f t="shared" si="4"/>
        <v>0</v>
      </c>
      <c r="EI10">
        <f t="shared" si="4"/>
        <v>0</v>
      </c>
      <c r="EJ10">
        <f t="shared" si="4"/>
        <v>0</v>
      </c>
      <c r="EK10">
        <f t="shared" si="4"/>
        <v>0</v>
      </c>
      <c r="EL10">
        <f t="shared" si="4"/>
        <v>0</v>
      </c>
      <c r="EM10">
        <f t="shared" si="4"/>
        <v>0</v>
      </c>
      <c r="EN10">
        <f t="shared" si="4"/>
        <v>0</v>
      </c>
      <c r="EO10">
        <f t="shared" si="4"/>
        <v>0</v>
      </c>
      <c r="EP10">
        <f t="shared" si="4"/>
        <v>0</v>
      </c>
      <c r="EQ10">
        <f t="shared" si="4"/>
        <v>0</v>
      </c>
      <c r="ER10">
        <f t="shared" si="4"/>
        <v>0</v>
      </c>
      <c r="ES10">
        <f t="shared" si="4"/>
        <v>0</v>
      </c>
      <c r="ET10">
        <f t="shared" si="4"/>
        <v>0</v>
      </c>
      <c r="EU10">
        <f t="shared" si="4"/>
        <v>0</v>
      </c>
      <c r="EV10">
        <f t="shared" si="4"/>
        <v>0</v>
      </c>
      <c r="EW10">
        <f t="shared" si="4"/>
        <v>0</v>
      </c>
      <c r="EX10">
        <f t="shared" si="4"/>
        <v>0</v>
      </c>
      <c r="EY10">
        <f t="shared" si="4"/>
        <v>0</v>
      </c>
      <c r="EZ10">
        <f t="shared" si="4"/>
        <v>0</v>
      </c>
      <c r="FA10">
        <f t="shared" si="4"/>
        <v>0</v>
      </c>
      <c r="FB10">
        <f t="shared" si="4"/>
        <v>0</v>
      </c>
      <c r="FC10">
        <f t="shared" si="4"/>
        <v>0</v>
      </c>
      <c r="FD10">
        <f t="shared" si="4"/>
        <v>0</v>
      </c>
      <c r="FE10">
        <f t="shared" si="4"/>
        <v>0</v>
      </c>
      <c r="FF10">
        <f t="shared" si="4"/>
        <v>0</v>
      </c>
      <c r="FG10">
        <f t="shared" si="4"/>
        <v>0</v>
      </c>
      <c r="FH10">
        <f t="shared" si="4"/>
        <v>0</v>
      </c>
      <c r="FI10">
        <f t="shared" si="4"/>
        <v>0</v>
      </c>
      <c r="FJ10">
        <f t="shared" si="4"/>
        <v>0</v>
      </c>
      <c r="FK10">
        <f t="shared" ref="FK10:GT10" si="5">FK1*FK5</f>
        <v>0</v>
      </c>
      <c r="FL10">
        <f t="shared" si="5"/>
        <v>0</v>
      </c>
      <c r="FM10">
        <f t="shared" si="5"/>
        <v>0</v>
      </c>
      <c r="FN10">
        <f t="shared" si="5"/>
        <v>0</v>
      </c>
      <c r="FO10">
        <f t="shared" si="5"/>
        <v>0</v>
      </c>
      <c r="FP10">
        <f t="shared" si="5"/>
        <v>0</v>
      </c>
      <c r="FQ10">
        <f t="shared" si="5"/>
        <v>0</v>
      </c>
      <c r="FR10">
        <f t="shared" si="5"/>
        <v>0</v>
      </c>
      <c r="FS10">
        <f t="shared" si="5"/>
        <v>0</v>
      </c>
      <c r="FT10">
        <f t="shared" si="5"/>
        <v>0</v>
      </c>
      <c r="FU10">
        <f t="shared" si="5"/>
        <v>0</v>
      </c>
      <c r="FV10">
        <f t="shared" si="5"/>
        <v>0</v>
      </c>
      <c r="FW10">
        <f t="shared" si="5"/>
        <v>0</v>
      </c>
      <c r="FX10">
        <f t="shared" si="5"/>
        <v>0</v>
      </c>
      <c r="FY10">
        <f t="shared" si="5"/>
        <v>0</v>
      </c>
      <c r="FZ10">
        <f t="shared" si="5"/>
        <v>0</v>
      </c>
      <c r="GA10">
        <f t="shared" si="5"/>
        <v>0</v>
      </c>
      <c r="GB10">
        <f t="shared" si="5"/>
        <v>0</v>
      </c>
      <c r="GC10">
        <f t="shared" si="5"/>
        <v>0</v>
      </c>
      <c r="GD10">
        <f t="shared" si="5"/>
        <v>0</v>
      </c>
      <c r="GE10">
        <f t="shared" si="5"/>
        <v>0</v>
      </c>
      <c r="GF10">
        <f t="shared" si="5"/>
        <v>0</v>
      </c>
      <c r="GG10">
        <f t="shared" si="5"/>
        <v>0</v>
      </c>
      <c r="GH10">
        <f t="shared" si="5"/>
        <v>0</v>
      </c>
      <c r="GI10">
        <f t="shared" si="5"/>
        <v>0</v>
      </c>
      <c r="GJ10">
        <f t="shared" si="5"/>
        <v>0</v>
      </c>
      <c r="GK10">
        <f t="shared" si="5"/>
        <v>0</v>
      </c>
      <c r="GL10">
        <f t="shared" si="5"/>
        <v>0</v>
      </c>
      <c r="GM10">
        <f t="shared" si="5"/>
        <v>0</v>
      </c>
      <c r="GN10">
        <f t="shared" si="5"/>
        <v>0</v>
      </c>
      <c r="GO10">
        <f t="shared" si="5"/>
        <v>0</v>
      </c>
      <c r="GP10">
        <f t="shared" si="5"/>
        <v>0</v>
      </c>
      <c r="GQ10">
        <f t="shared" si="5"/>
        <v>0</v>
      </c>
      <c r="GR10">
        <f t="shared" si="5"/>
        <v>0</v>
      </c>
      <c r="GS10">
        <f t="shared" si="5"/>
        <v>0</v>
      </c>
      <c r="GT10">
        <f t="shared" si="5"/>
        <v>0</v>
      </c>
    </row>
    <row r="11" spans="1:202">
      <c r="A11" s="2" t="s">
        <v>30</v>
      </c>
      <c r="B11" t="e">
        <f t="shared" ref="B11" si="6">B2*B6</f>
        <v>#VALUE!</v>
      </c>
      <c r="C11" t="e">
        <f t="shared" ref="C11:AH11" si="7">C2*C6</f>
        <v>#VALUE!</v>
      </c>
      <c r="D11">
        <f t="shared" si="7"/>
        <v>0</v>
      </c>
      <c r="E11">
        <f t="shared" si="7"/>
        <v>0</v>
      </c>
      <c r="F11">
        <f t="shared" si="7"/>
        <v>0</v>
      </c>
      <c r="G11">
        <f t="shared" si="7"/>
        <v>0</v>
      </c>
      <c r="H11">
        <f t="shared" si="7"/>
        <v>0</v>
      </c>
      <c r="I11">
        <f t="shared" si="7"/>
        <v>0</v>
      </c>
      <c r="J11">
        <f t="shared" si="7"/>
        <v>0</v>
      </c>
      <c r="K11">
        <f t="shared" si="7"/>
        <v>0</v>
      </c>
      <c r="L11">
        <f t="shared" si="7"/>
        <v>0</v>
      </c>
      <c r="M11">
        <f t="shared" si="7"/>
        <v>0</v>
      </c>
      <c r="N11">
        <f t="shared" si="7"/>
        <v>0</v>
      </c>
      <c r="O11">
        <f t="shared" si="7"/>
        <v>0</v>
      </c>
      <c r="P11">
        <f t="shared" si="7"/>
        <v>0</v>
      </c>
      <c r="Q11">
        <f t="shared" si="7"/>
        <v>0</v>
      </c>
      <c r="R11">
        <f t="shared" si="7"/>
        <v>0</v>
      </c>
      <c r="S11">
        <f t="shared" si="7"/>
        <v>0</v>
      </c>
      <c r="T11">
        <f t="shared" si="7"/>
        <v>0</v>
      </c>
      <c r="U11">
        <f t="shared" si="7"/>
        <v>0</v>
      </c>
      <c r="V11">
        <f t="shared" si="7"/>
        <v>0</v>
      </c>
      <c r="W11">
        <f t="shared" si="7"/>
        <v>0</v>
      </c>
      <c r="X11">
        <f t="shared" si="7"/>
        <v>0</v>
      </c>
      <c r="Y11">
        <f t="shared" si="7"/>
        <v>0</v>
      </c>
      <c r="Z11">
        <f t="shared" si="7"/>
        <v>0</v>
      </c>
      <c r="AA11">
        <f t="shared" si="7"/>
        <v>0</v>
      </c>
      <c r="AB11">
        <f t="shared" si="7"/>
        <v>0</v>
      </c>
      <c r="AC11">
        <f t="shared" si="7"/>
        <v>0</v>
      </c>
      <c r="AD11">
        <f t="shared" si="7"/>
        <v>0</v>
      </c>
      <c r="AE11">
        <f t="shared" si="7"/>
        <v>0</v>
      </c>
      <c r="AF11">
        <f t="shared" si="7"/>
        <v>0</v>
      </c>
      <c r="AG11">
        <f t="shared" si="7"/>
        <v>0</v>
      </c>
      <c r="AH11">
        <f t="shared" si="7"/>
        <v>0</v>
      </c>
      <c r="AI11">
        <f t="shared" ref="AI11:BN11" si="8">AI2*AI6</f>
        <v>0</v>
      </c>
      <c r="AJ11">
        <f t="shared" si="8"/>
        <v>0</v>
      </c>
      <c r="AK11">
        <f t="shared" si="8"/>
        <v>0</v>
      </c>
      <c r="AL11">
        <f t="shared" si="8"/>
        <v>0</v>
      </c>
      <c r="AM11">
        <f t="shared" si="8"/>
        <v>0</v>
      </c>
      <c r="AN11">
        <f t="shared" si="8"/>
        <v>0</v>
      </c>
      <c r="AO11">
        <f t="shared" si="8"/>
        <v>0</v>
      </c>
      <c r="AP11">
        <f t="shared" si="8"/>
        <v>0</v>
      </c>
      <c r="AQ11">
        <f t="shared" si="8"/>
        <v>0</v>
      </c>
      <c r="AR11">
        <f t="shared" si="8"/>
        <v>0</v>
      </c>
      <c r="AS11">
        <f t="shared" si="8"/>
        <v>0</v>
      </c>
      <c r="AT11">
        <f t="shared" si="8"/>
        <v>0</v>
      </c>
      <c r="AU11">
        <f t="shared" si="8"/>
        <v>0</v>
      </c>
      <c r="AV11">
        <f t="shared" si="8"/>
        <v>0</v>
      </c>
      <c r="AW11">
        <f t="shared" si="8"/>
        <v>0</v>
      </c>
      <c r="AX11">
        <f t="shared" si="8"/>
        <v>0</v>
      </c>
      <c r="AY11">
        <f t="shared" si="8"/>
        <v>0</v>
      </c>
      <c r="AZ11">
        <f t="shared" si="8"/>
        <v>0</v>
      </c>
      <c r="BA11">
        <f t="shared" si="8"/>
        <v>0</v>
      </c>
      <c r="BB11">
        <f t="shared" si="8"/>
        <v>0</v>
      </c>
      <c r="BC11">
        <f t="shared" si="8"/>
        <v>0</v>
      </c>
      <c r="BD11">
        <f t="shared" si="8"/>
        <v>0</v>
      </c>
      <c r="BE11">
        <f t="shared" si="8"/>
        <v>0</v>
      </c>
      <c r="BF11">
        <f t="shared" si="8"/>
        <v>0</v>
      </c>
      <c r="BG11">
        <f t="shared" si="8"/>
        <v>0</v>
      </c>
      <c r="BH11">
        <f t="shared" si="8"/>
        <v>0</v>
      </c>
      <c r="BI11">
        <f t="shared" si="8"/>
        <v>0</v>
      </c>
      <c r="BJ11">
        <f t="shared" si="8"/>
        <v>0</v>
      </c>
      <c r="BK11">
        <f t="shared" si="8"/>
        <v>0</v>
      </c>
      <c r="BL11">
        <f t="shared" si="8"/>
        <v>0</v>
      </c>
      <c r="BM11">
        <f t="shared" si="8"/>
        <v>0</v>
      </c>
      <c r="BN11">
        <f t="shared" si="8"/>
        <v>0</v>
      </c>
      <c r="BO11">
        <f t="shared" ref="BO11:CX11" si="9">BO2*BO6</f>
        <v>0</v>
      </c>
      <c r="BP11">
        <f t="shared" si="9"/>
        <v>0</v>
      </c>
      <c r="BQ11">
        <f t="shared" si="9"/>
        <v>0</v>
      </c>
      <c r="BR11">
        <f t="shared" si="9"/>
        <v>0</v>
      </c>
      <c r="BS11">
        <f t="shared" si="9"/>
        <v>0</v>
      </c>
      <c r="BT11">
        <f t="shared" si="9"/>
        <v>0</v>
      </c>
      <c r="BU11">
        <f t="shared" si="9"/>
        <v>0</v>
      </c>
      <c r="BV11">
        <f t="shared" si="9"/>
        <v>0</v>
      </c>
      <c r="BW11">
        <f t="shared" si="9"/>
        <v>0</v>
      </c>
      <c r="BX11">
        <f t="shared" si="9"/>
        <v>0</v>
      </c>
      <c r="BY11">
        <f t="shared" si="9"/>
        <v>0</v>
      </c>
      <c r="BZ11">
        <f t="shared" si="9"/>
        <v>0</v>
      </c>
      <c r="CA11">
        <f t="shared" si="9"/>
        <v>0</v>
      </c>
      <c r="CB11">
        <f t="shared" si="9"/>
        <v>0</v>
      </c>
      <c r="CC11">
        <f t="shared" si="9"/>
        <v>0</v>
      </c>
      <c r="CD11">
        <f t="shared" si="9"/>
        <v>0</v>
      </c>
      <c r="CE11">
        <f t="shared" si="9"/>
        <v>0</v>
      </c>
      <c r="CF11">
        <f t="shared" si="9"/>
        <v>0</v>
      </c>
      <c r="CG11">
        <f t="shared" si="9"/>
        <v>0</v>
      </c>
      <c r="CH11">
        <f t="shared" si="9"/>
        <v>0</v>
      </c>
      <c r="CI11">
        <f t="shared" si="9"/>
        <v>0</v>
      </c>
      <c r="CJ11">
        <f t="shared" si="9"/>
        <v>0</v>
      </c>
      <c r="CK11">
        <f t="shared" si="9"/>
        <v>0</v>
      </c>
      <c r="CL11">
        <f t="shared" si="9"/>
        <v>0</v>
      </c>
      <c r="CM11">
        <f t="shared" si="9"/>
        <v>0</v>
      </c>
      <c r="CN11">
        <f t="shared" si="9"/>
        <v>0</v>
      </c>
      <c r="CO11">
        <f t="shared" si="9"/>
        <v>0</v>
      </c>
      <c r="CP11">
        <f t="shared" si="9"/>
        <v>0</v>
      </c>
      <c r="CQ11">
        <f t="shared" si="9"/>
        <v>0</v>
      </c>
      <c r="CR11">
        <f t="shared" si="9"/>
        <v>0</v>
      </c>
      <c r="CS11">
        <f t="shared" si="9"/>
        <v>0</v>
      </c>
      <c r="CT11">
        <f t="shared" si="9"/>
        <v>0</v>
      </c>
      <c r="CU11">
        <f t="shared" si="9"/>
        <v>0</v>
      </c>
      <c r="CV11">
        <f t="shared" si="9"/>
        <v>0</v>
      </c>
      <c r="CW11">
        <f t="shared" si="9"/>
        <v>0</v>
      </c>
      <c r="CX11">
        <f t="shared" si="9"/>
        <v>0</v>
      </c>
      <c r="CY11">
        <f t="shared" ref="CY11:FJ11" si="10">CY2*CY6</f>
        <v>0</v>
      </c>
      <c r="CZ11">
        <f t="shared" si="10"/>
        <v>0</v>
      </c>
      <c r="DA11">
        <f t="shared" si="10"/>
        <v>0</v>
      </c>
      <c r="DB11">
        <f t="shared" si="10"/>
        <v>0</v>
      </c>
      <c r="DC11">
        <f t="shared" si="10"/>
        <v>0</v>
      </c>
      <c r="DD11">
        <f t="shared" si="10"/>
        <v>0</v>
      </c>
      <c r="DE11">
        <f t="shared" si="10"/>
        <v>0</v>
      </c>
      <c r="DF11">
        <f t="shared" si="10"/>
        <v>0</v>
      </c>
      <c r="DG11">
        <f t="shared" si="10"/>
        <v>0</v>
      </c>
      <c r="DH11">
        <f t="shared" si="10"/>
        <v>0</v>
      </c>
      <c r="DI11">
        <f t="shared" si="10"/>
        <v>0</v>
      </c>
      <c r="DJ11">
        <f t="shared" si="10"/>
        <v>0</v>
      </c>
      <c r="DK11">
        <f t="shared" si="10"/>
        <v>0</v>
      </c>
      <c r="DL11">
        <f t="shared" si="10"/>
        <v>0</v>
      </c>
      <c r="DM11">
        <f t="shared" si="10"/>
        <v>0</v>
      </c>
      <c r="DN11">
        <f t="shared" si="10"/>
        <v>0</v>
      </c>
      <c r="DO11">
        <f t="shared" si="10"/>
        <v>0</v>
      </c>
      <c r="DP11">
        <f t="shared" si="10"/>
        <v>0</v>
      </c>
      <c r="DQ11">
        <f t="shared" si="10"/>
        <v>0</v>
      </c>
      <c r="DR11">
        <f t="shared" si="10"/>
        <v>0</v>
      </c>
      <c r="DS11">
        <f t="shared" si="10"/>
        <v>0</v>
      </c>
      <c r="DT11">
        <f t="shared" si="10"/>
        <v>0</v>
      </c>
      <c r="DU11">
        <f t="shared" si="10"/>
        <v>0</v>
      </c>
      <c r="DV11">
        <f t="shared" si="10"/>
        <v>0</v>
      </c>
      <c r="DW11">
        <f t="shared" si="10"/>
        <v>0</v>
      </c>
      <c r="DX11">
        <f t="shared" si="10"/>
        <v>0</v>
      </c>
      <c r="DY11">
        <f t="shared" si="10"/>
        <v>0</v>
      </c>
      <c r="DZ11">
        <f t="shared" si="10"/>
        <v>0</v>
      </c>
      <c r="EA11">
        <f t="shared" si="10"/>
        <v>0</v>
      </c>
      <c r="EB11">
        <f t="shared" si="10"/>
        <v>0</v>
      </c>
      <c r="EC11">
        <f t="shared" si="10"/>
        <v>0</v>
      </c>
      <c r="ED11">
        <f t="shared" si="10"/>
        <v>0</v>
      </c>
      <c r="EE11">
        <f t="shared" si="10"/>
        <v>0</v>
      </c>
      <c r="EF11">
        <f t="shared" si="10"/>
        <v>0</v>
      </c>
      <c r="EG11">
        <f t="shared" si="10"/>
        <v>0</v>
      </c>
      <c r="EH11">
        <f t="shared" si="10"/>
        <v>0</v>
      </c>
      <c r="EI11">
        <f t="shared" si="10"/>
        <v>0</v>
      </c>
      <c r="EJ11">
        <f t="shared" si="10"/>
        <v>0</v>
      </c>
      <c r="EK11">
        <f t="shared" si="10"/>
        <v>0</v>
      </c>
      <c r="EL11">
        <f t="shared" si="10"/>
        <v>0</v>
      </c>
      <c r="EM11">
        <f t="shared" si="10"/>
        <v>0</v>
      </c>
      <c r="EN11">
        <f t="shared" si="10"/>
        <v>0</v>
      </c>
      <c r="EO11">
        <f t="shared" si="10"/>
        <v>0</v>
      </c>
      <c r="EP11">
        <f t="shared" si="10"/>
        <v>0</v>
      </c>
      <c r="EQ11">
        <f t="shared" si="10"/>
        <v>0</v>
      </c>
      <c r="ER11">
        <f t="shared" si="10"/>
        <v>0</v>
      </c>
      <c r="ES11">
        <f t="shared" si="10"/>
        <v>0</v>
      </c>
      <c r="ET11">
        <f t="shared" si="10"/>
        <v>0</v>
      </c>
      <c r="EU11">
        <f t="shared" si="10"/>
        <v>0</v>
      </c>
      <c r="EV11">
        <f t="shared" si="10"/>
        <v>0</v>
      </c>
      <c r="EW11">
        <f t="shared" si="10"/>
        <v>0</v>
      </c>
      <c r="EX11">
        <f t="shared" si="10"/>
        <v>0</v>
      </c>
      <c r="EY11">
        <f t="shared" si="10"/>
        <v>0</v>
      </c>
      <c r="EZ11">
        <f t="shared" si="10"/>
        <v>0</v>
      </c>
      <c r="FA11">
        <f t="shared" si="10"/>
        <v>0</v>
      </c>
      <c r="FB11">
        <f t="shared" si="10"/>
        <v>0</v>
      </c>
      <c r="FC11">
        <f t="shared" si="10"/>
        <v>0</v>
      </c>
      <c r="FD11">
        <f t="shared" si="10"/>
        <v>0</v>
      </c>
      <c r="FE11">
        <f t="shared" si="10"/>
        <v>0</v>
      </c>
      <c r="FF11">
        <f t="shared" si="10"/>
        <v>0</v>
      </c>
      <c r="FG11">
        <f t="shared" si="10"/>
        <v>0</v>
      </c>
      <c r="FH11">
        <f t="shared" si="10"/>
        <v>0</v>
      </c>
      <c r="FI11">
        <f t="shared" si="10"/>
        <v>0</v>
      </c>
      <c r="FJ11">
        <f t="shared" si="10"/>
        <v>0</v>
      </c>
      <c r="FK11">
        <f t="shared" ref="FK11:GT11" si="11">FK2*FK6</f>
        <v>0</v>
      </c>
      <c r="FL11">
        <f t="shared" si="11"/>
        <v>0</v>
      </c>
      <c r="FM11">
        <f t="shared" si="11"/>
        <v>0</v>
      </c>
      <c r="FN11">
        <f t="shared" si="11"/>
        <v>0</v>
      </c>
      <c r="FO11">
        <f t="shared" si="11"/>
        <v>0</v>
      </c>
      <c r="FP11">
        <f t="shared" si="11"/>
        <v>0</v>
      </c>
      <c r="FQ11">
        <f t="shared" si="11"/>
        <v>0</v>
      </c>
      <c r="FR11">
        <f t="shared" si="11"/>
        <v>0</v>
      </c>
      <c r="FS11">
        <f t="shared" si="11"/>
        <v>0</v>
      </c>
      <c r="FT11">
        <f t="shared" si="11"/>
        <v>0</v>
      </c>
      <c r="FU11">
        <f t="shared" si="11"/>
        <v>0</v>
      </c>
      <c r="FV11">
        <f t="shared" si="11"/>
        <v>0</v>
      </c>
      <c r="FW11">
        <f t="shared" si="11"/>
        <v>0</v>
      </c>
      <c r="FX11">
        <f t="shared" si="11"/>
        <v>0</v>
      </c>
      <c r="FY11">
        <f t="shared" si="11"/>
        <v>0</v>
      </c>
      <c r="FZ11">
        <f t="shared" si="11"/>
        <v>0</v>
      </c>
      <c r="GA11">
        <f t="shared" si="11"/>
        <v>0</v>
      </c>
      <c r="GB11">
        <f t="shared" si="11"/>
        <v>0</v>
      </c>
      <c r="GC11">
        <f t="shared" si="11"/>
        <v>0</v>
      </c>
      <c r="GD11">
        <f t="shared" si="11"/>
        <v>0</v>
      </c>
      <c r="GE11">
        <f t="shared" si="11"/>
        <v>0</v>
      </c>
      <c r="GF11">
        <f t="shared" si="11"/>
        <v>0</v>
      </c>
      <c r="GG11">
        <f t="shared" si="11"/>
        <v>0</v>
      </c>
      <c r="GH11">
        <f t="shared" si="11"/>
        <v>0</v>
      </c>
      <c r="GI11">
        <f t="shared" si="11"/>
        <v>0</v>
      </c>
      <c r="GJ11">
        <f t="shared" si="11"/>
        <v>0</v>
      </c>
      <c r="GK11">
        <f t="shared" si="11"/>
        <v>0</v>
      </c>
      <c r="GL11">
        <f t="shared" si="11"/>
        <v>0</v>
      </c>
      <c r="GM11">
        <f t="shared" si="11"/>
        <v>0</v>
      </c>
      <c r="GN11">
        <f t="shared" si="11"/>
        <v>0</v>
      </c>
      <c r="GO11">
        <f t="shared" si="11"/>
        <v>0</v>
      </c>
      <c r="GP11">
        <f t="shared" si="11"/>
        <v>0</v>
      </c>
      <c r="GQ11">
        <f t="shared" si="11"/>
        <v>0</v>
      </c>
      <c r="GR11">
        <f t="shared" si="11"/>
        <v>0</v>
      </c>
      <c r="GS11">
        <f t="shared" si="11"/>
        <v>0</v>
      </c>
      <c r="GT11">
        <f t="shared" si="11"/>
        <v>0</v>
      </c>
    </row>
    <row r="12" spans="1:202">
      <c r="A12" s="2" t="s">
        <v>31</v>
      </c>
      <c r="B12">
        <f t="shared" ref="B12" si="12">SUM(B3:B4)*B6</f>
        <v>0</v>
      </c>
      <c r="C12">
        <f t="shared" ref="C12:AH12" si="13">SUM(C3:C4)*C6</f>
        <v>0</v>
      </c>
      <c r="D12">
        <f t="shared" si="13"/>
        <v>0</v>
      </c>
      <c r="E12">
        <f t="shared" si="13"/>
        <v>0</v>
      </c>
      <c r="F12">
        <f t="shared" si="13"/>
        <v>0</v>
      </c>
      <c r="G12">
        <f t="shared" si="13"/>
        <v>0</v>
      </c>
      <c r="H12">
        <f t="shared" si="13"/>
        <v>0</v>
      </c>
      <c r="I12">
        <f t="shared" si="13"/>
        <v>0</v>
      </c>
      <c r="J12">
        <f t="shared" si="13"/>
        <v>0</v>
      </c>
      <c r="K12">
        <f t="shared" si="13"/>
        <v>0</v>
      </c>
      <c r="L12">
        <f t="shared" si="13"/>
        <v>0</v>
      </c>
      <c r="M12">
        <f t="shared" si="13"/>
        <v>0</v>
      </c>
      <c r="N12">
        <f t="shared" si="13"/>
        <v>0</v>
      </c>
      <c r="O12">
        <f t="shared" si="13"/>
        <v>0</v>
      </c>
      <c r="P12">
        <f t="shared" si="13"/>
        <v>0</v>
      </c>
      <c r="Q12">
        <f t="shared" si="13"/>
        <v>0</v>
      </c>
      <c r="R12">
        <f t="shared" si="13"/>
        <v>0</v>
      </c>
      <c r="S12">
        <f t="shared" si="13"/>
        <v>0</v>
      </c>
      <c r="T12">
        <f t="shared" si="13"/>
        <v>0</v>
      </c>
      <c r="U12">
        <f t="shared" si="13"/>
        <v>0</v>
      </c>
      <c r="V12">
        <f t="shared" si="13"/>
        <v>0</v>
      </c>
      <c r="W12">
        <f t="shared" si="13"/>
        <v>0</v>
      </c>
      <c r="X12">
        <f t="shared" si="13"/>
        <v>0</v>
      </c>
      <c r="Y12">
        <f t="shared" si="13"/>
        <v>0</v>
      </c>
      <c r="Z12">
        <f t="shared" si="13"/>
        <v>0</v>
      </c>
      <c r="AA12">
        <f t="shared" si="13"/>
        <v>0</v>
      </c>
      <c r="AB12">
        <f t="shared" si="13"/>
        <v>0</v>
      </c>
      <c r="AC12">
        <f t="shared" si="13"/>
        <v>0</v>
      </c>
      <c r="AD12">
        <f t="shared" si="13"/>
        <v>0</v>
      </c>
      <c r="AE12">
        <f t="shared" si="13"/>
        <v>0</v>
      </c>
      <c r="AF12">
        <f t="shared" si="13"/>
        <v>0</v>
      </c>
      <c r="AG12">
        <f t="shared" si="13"/>
        <v>0</v>
      </c>
      <c r="AH12">
        <f t="shared" si="13"/>
        <v>0</v>
      </c>
      <c r="AI12">
        <f t="shared" ref="AI12:BN12" si="14">SUM(AI3:AI4)*AI6</f>
        <v>0</v>
      </c>
      <c r="AJ12">
        <f t="shared" si="14"/>
        <v>0</v>
      </c>
      <c r="AK12">
        <f t="shared" si="14"/>
        <v>0</v>
      </c>
      <c r="AL12">
        <f t="shared" si="14"/>
        <v>0</v>
      </c>
      <c r="AM12">
        <f t="shared" si="14"/>
        <v>0</v>
      </c>
      <c r="AN12">
        <f t="shared" si="14"/>
        <v>0</v>
      </c>
      <c r="AO12">
        <f t="shared" si="14"/>
        <v>0</v>
      </c>
      <c r="AP12">
        <f t="shared" si="14"/>
        <v>0</v>
      </c>
      <c r="AQ12">
        <f t="shared" si="14"/>
        <v>0</v>
      </c>
      <c r="AR12">
        <f t="shared" si="14"/>
        <v>0</v>
      </c>
      <c r="AS12">
        <f t="shared" si="14"/>
        <v>0</v>
      </c>
      <c r="AT12">
        <f t="shared" si="14"/>
        <v>0</v>
      </c>
      <c r="AU12">
        <f t="shared" si="14"/>
        <v>0</v>
      </c>
      <c r="AV12">
        <f t="shared" si="14"/>
        <v>0</v>
      </c>
      <c r="AW12">
        <f t="shared" si="14"/>
        <v>0</v>
      </c>
      <c r="AX12">
        <f t="shared" si="14"/>
        <v>0</v>
      </c>
      <c r="AY12">
        <f t="shared" si="14"/>
        <v>0</v>
      </c>
      <c r="AZ12">
        <f t="shared" si="14"/>
        <v>0</v>
      </c>
      <c r="BA12">
        <f t="shared" si="14"/>
        <v>0</v>
      </c>
      <c r="BB12">
        <f t="shared" si="14"/>
        <v>0</v>
      </c>
      <c r="BC12">
        <f t="shared" si="14"/>
        <v>0</v>
      </c>
      <c r="BD12">
        <f t="shared" si="14"/>
        <v>0</v>
      </c>
      <c r="BE12">
        <f t="shared" si="14"/>
        <v>0</v>
      </c>
      <c r="BF12">
        <f t="shared" si="14"/>
        <v>0</v>
      </c>
      <c r="BG12">
        <f t="shared" si="14"/>
        <v>0</v>
      </c>
      <c r="BH12">
        <f t="shared" si="14"/>
        <v>0</v>
      </c>
      <c r="BI12">
        <f t="shared" si="14"/>
        <v>0</v>
      </c>
      <c r="BJ12">
        <f t="shared" si="14"/>
        <v>0</v>
      </c>
      <c r="BK12">
        <f t="shared" si="14"/>
        <v>0</v>
      </c>
      <c r="BL12">
        <f t="shared" si="14"/>
        <v>0</v>
      </c>
      <c r="BM12">
        <f t="shared" si="14"/>
        <v>0</v>
      </c>
      <c r="BN12">
        <f t="shared" si="14"/>
        <v>0</v>
      </c>
      <c r="BO12">
        <f t="shared" ref="BO12:CX12" si="15">SUM(BO3:BO4)*BO6</f>
        <v>0</v>
      </c>
      <c r="BP12">
        <f t="shared" si="15"/>
        <v>0</v>
      </c>
      <c r="BQ12">
        <f t="shared" si="15"/>
        <v>0</v>
      </c>
      <c r="BR12">
        <f t="shared" si="15"/>
        <v>0</v>
      </c>
      <c r="BS12">
        <f t="shared" si="15"/>
        <v>0</v>
      </c>
      <c r="BT12">
        <f t="shared" si="15"/>
        <v>0</v>
      </c>
      <c r="BU12">
        <f t="shared" si="15"/>
        <v>0</v>
      </c>
      <c r="BV12">
        <f t="shared" si="15"/>
        <v>0</v>
      </c>
      <c r="BW12">
        <f t="shared" si="15"/>
        <v>0</v>
      </c>
      <c r="BX12">
        <f t="shared" si="15"/>
        <v>0</v>
      </c>
      <c r="BY12">
        <f t="shared" si="15"/>
        <v>0</v>
      </c>
      <c r="BZ12">
        <f t="shared" si="15"/>
        <v>0</v>
      </c>
      <c r="CA12">
        <f t="shared" si="15"/>
        <v>0</v>
      </c>
      <c r="CB12">
        <f t="shared" si="15"/>
        <v>0</v>
      </c>
      <c r="CC12">
        <f t="shared" si="15"/>
        <v>0</v>
      </c>
      <c r="CD12">
        <f t="shared" si="15"/>
        <v>0</v>
      </c>
      <c r="CE12">
        <f t="shared" si="15"/>
        <v>0</v>
      </c>
      <c r="CF12">
        <f t="shared" si="15"/>
        <v>0</v>
      </c>
      <c r="CG12">
        <f t="shared" si="15"/>
        <v>0</v>
      </c>
      <c r="CH12">
        <f t="shared" si="15"/>
        <v>0</v>
      </c>
      <c r="CI12">
        <f t="shared" si="15"/>
        <v>0</v>
      </c>
      <c r="CJ12">
        <f t="shared" si="15"/>
        <v>0</v>
      </c>
      <c r="CK12">
        <f t="shared" si="15"/>
        <v>0</v>
      </c>
      <c r="CL12">
        <f t="shared" si="15"/>
        <v>0</v>
      </c>
      <c r="CM12">
        <f t="shared" si="15"/>
        <v>0</v>
      </c>
      <c r="CN12">
        <f t="shared" si="15"/>
        <v>0</v>
      </c>
      <c r="CO12">
        <f t="shared" si="15"/>
        <v>0</v>
      </c>
      <c r="CP12">
        <f t="shared" si="15"/>
        <v>0</v>
      </c>
      <c r="CQ12">
        <f t="shared" si="15"/>
        <v>0</v>
      </c>
      <c r="CR12">
        <f t="shared" si="15"/>
        <v>0</v>
      </c>
      <c r="CS12">
        <f t="shared" si="15"/>
        <v>0</v>
      </c>
      <c r="CT12">
        <f t="shared" si="15"/>
        <v>0</v>
      </c>
      <c r="CU12">
        <f t="shared" si="15"/>
        <v>0</v>
      </c>
      <c r="CV12">
        <f t="shared" si="15"/>
        <v>0</v>
      </c>
      <c r="CW12">
        <f t="shared" si="15"/>
        <v>0</v>
      </c>
      <c r="CX12">
        <f t="shared" si="15"/>
        <v>0</v>
      </c>
      <c r="CY12">
        <f t="shared" ref="CY12:FJ12" si="16">SUM(CY3:CY4)*CY6</f>
        <v>0</v>
      </c>
      <c r="CZ12">
        <f t="shared" si="16"/>
        <v>0</v>
      </c>
      <c r="DA12">
        <f t="shared" si="16"/>
        <v>0</v>
      </c>
      <c r="DB12">
        <f t="shared" si="16"/>
        <v>0</v>
      </c>
      <c r="DC12">
        <f t="shared" si="16"/>
        <v>0</v>
      </c>
      <c r="DD12">
        <f t="shared" si="16"/>
        <v>0</v>
      </c>
      <c r="DE12">
        <f t="shared" si="16"/>
        <v>0</v>
      </c>
      <c r="DF12">
        <f t="shared" si="16"/>
        <v>0</v>
      </c>
      <c r="DG12">
        <f t="shared" si="16"/>
        <v>0</v>
      </c>
      <c r="DH12">
        <f t="shared" si="16"/>
        <v>0</v>
      </c>
      <c r="DI12">
        <f t="shared" si="16"/>
        <v>0</v>
      </c>
      <c r="DJ12">
        <f t="shared" si="16"/>
        <v>0</v>
      </c>
      <c r="DK12">
        <f t="shared" si="16"/>
        <v>0</v>
      </c>
      <c r="DL12">
        <f t="shared" si="16"/>
        <v>0</v>
      </c>
      <c r="DM12">
        <f t="shared" si="16"/>
        <v>0</v>
      </c>
      <c r="DN12">
        <f t="shared" si="16"/>
        <v>0</v>
      </c>
      <c r="DO12">
        <f t="shared" si="16"/>
        <v>0</v>
      </c>
      <c r="DP12">
        <f t="shared" si="16"/>
        <v>0</v>
      </c>
      <c r="DQ12">
        <f t="shared" si="16"/>
        <v>0</v>
      </c>
      <c r="DR12">
        <f t="shared" si="16"/>
        <v>0</v>
      </c>
      <c r="DS12">
        <f t="shared" si="16"/>
        <v>0</v>
      </c>
      <c r="DT12">
        <f t="shared" si="16"/>
        <v>0</v>
      </c>
      <c r="DU12">
        <f t="shared" si="16"/>
        <v>0</v>
      </c>
      <c r="DV12">
        <f t="shared" si="16"/>
        <v>0</v>
      </c>
      <c r="DW12">
        <f t="shared" si="16"/>
        <v>0</v>
      </c>
      <c r="DX12">
        <f t="shared" si="16"/>
        <v>0</v>
      </c>
      <c r="DY12">
        <f t="shared" si="16"/>
        <v>0</v>
      </c>
      <c r="DZ12">
        <f t="shared" si="16"/>
        <v>0</v>
      </c>
      <c r="EA12">
        <f t="shared" si="16"/>
        <v>0</v>
      </c>
      <c r="EB12">
        <f t="shared" si="16"/>
        <v>0</v>
      </c>
      <c r="EC12">
        <f t="shared" si="16"/>
        <v>0</v>
      </c>
      <c r="ED12">
        <f t="shared" si="16"/>
        <v>0</v>
      </c>
      <c r="EE12">
        <f t="shared" si="16"/>
        <v>0</v>
      </c>
      <c r="EF12">
        <f t="shared" si="16"/>
        <v>0</v>
      </c>
      <c r="EG12">
        <f t="shared" si="16"/>
        <v>0</v>
      </c>
      <c r="EH12">
        <f t="shared" si="16"/>
        <v>0</v>
      </c>
      <c r="EI12">
        <f t="shared" si="16"/>
        <v>0</v>
      </c>
      <c r="EJ12">
        <f t="shared" si="16"/>
        <v>0</v>
      </c>
      <c r="EK12">
        <f t="shared" si="16"/>
        <v>0</v>
      </c>
      <c r="EL12">
        <f t="shared" si="16"/>
        <v>0</v>
      </c>
      <c r="EM12">
        <f t="shared" si="16"/>
        <v>0</v>
      </c>
      <c r="EN12">
        <f t="shared" si="16"/>
        <v>0</v>
      </c>
      <c r="EO12">
        <f t="shared" si="16"/>
        <v>0</v>
      </c>
      <c r="EP12">
        <f t="shared" si="16"/>
        <v>0</v>
      </c>
      <c r="EQ12">
        <f t="shared" si="16"/>
        <v>0</v>
      </c>
      <c r="ER12">
        <f t="shared" si="16"/>
        <v>0</v>
      </c>
      <c r="ES12">
        <f t="shared" si="16"/>
        <v>0</v>
      </c>
      <c r="ET12">
        <f t="shared" si="16"/>
        <v>0</v>
      </c>
      <c r="EU12">
        <f t="shared" si="16"/>
        <v>0</v>
      </c>
      <c r="EV12">
        <f t="shared" si="16"/>
        <v>0</v>
      </c>
      <c r="EW12">
        <f t="shared" si="16"/>
        <v>0</v>
      </c>
      <c r="EX12">
        <f t="shared" si="16"/>
        <v>0</v>
      </c>
      <c r="EY12">
        <f t="shared" si="16"/>
        <v>0</v>
      </c>
      <c r="EZ12">
        <f t="shared" si="16"/>
        <v>0</v>
      </c>
      <c r="FA12">
        <f t="shared" si="16"/>
        <v>0</v>
      </c>
      <c r="FB12">
        <f t="shared" si="16"/>
        <v>0</v>
      </c>
      <c r="FC12">
        <f t="shared" si="16"/>
        <v>0</v>
      </c>
      <c r="FD12">
        <f t="shared" si="16"/>
        <v>0</v>
      </c>
      <c r="FE12">
        <f t="shared" si="16"/>
        <v>0</v>
      </c>
      <c r="FF12">
        <f t="shared" si="16"/>
        <v>0</v>
      </c>
      <c r="FG12">
        <f t="shared" si="16"/>
        <v>0</v>
      </c>
      <c r="FH12">
        <f t="shared" si="16"/>
        <v>0</v>
      </c>
      <c r="FI12">
        <f t="shared" si="16"/>
        <v>0</v>
      </c>
      <c r="FJ12">
        <f t="shared" si="16"/>
        <v>0</v>
      </c>
      <c r="FK12">
        <f t="shared" ref="FK12:GT12" si="17">SUM(FK3:FK4)*FK6</f>
        <v>0</v>
      </c>
      <c r="FL12">
        <f t="shared" si="17"/>
        <v>0</v>
      </c>
      <c r="FM12">
        <f t="shared" si="17"/>
        <v>0</v>
      </c>
      <c r="FN12">
        <f t="shared" si="17"/>
        <v>0</v>
      </c>
      <c r="FO12">
        <f t="shared" si="17"/>
        <v>0</v>
      </c>
      <c r="FP12">
        <f t="shared" si="17"/>
        <v>0</v>
      </c>
      <c r="FQ12">
        <f t="shared" si="17"/>
        <v>0</v>
      </c>
      <c r="FR12">
        <f t="shared" si="17"/>
        <v>0</v>
      </c>
      <c r="FS12">
        <f t="shared" si="17"/>
        <v>0</v>
      </c>
      <c r="FT12">
        <f t="shared" si="17"/>
        <v>0</v>
      </c>
      <c r="FU12">
        <f t="shared" si="17"/>
        <v>0</v>
      </c>
      <c r="FV12">
        <f t="shared" si="17"/>
        <v>0</v>
      </c>
      <c r="FW12">
        <f t="shared" si="17"/>
        <v>0</v>
      </c>
      <c r="FX12">
        <f t="shared" si="17"/>
        <v>0</v>
      </c>
      <c r="FY12">
        <f t="shared" si="17"/>
        <v>0</v>
      </c>
      <c r="FZ12">
        <f t="shared" si="17"/>
        <v>0</v>
      </c>
      <c r="GA12">
        <f t="shared" si="17"/>
        <v>0</v>
      </c>
      <c r="GB12">
        <f t="shared" si="17"/>
        <v>0</v>
      </c>
      <c r="GC12">
        <f t="shared" si="17"/>
        <v>0</v>
      </c>
      <c r="GD12">
        <f t="shared" si="17"/>
        <v>0</v>
      </c>
      <c r="GE12">
        <f t="shared" si="17"/>
        <v>0</v>
      </c>
      <c r="GF12">
        <f t="shared" si="17"/>
        <v>0</v>
      </c>
      <c r="GG12">
        <f t="shared" si="17"/>
        <v>0</v>
      </c>
      <c r="GH12">
        <f t="shared" si="17"/>
        <v>0</v>
      </c>
      <c r="GI12">
        <f t="shared" si="17"/>
        <v>0</v>
      </c>
      <c r="GJ12">
        <f t="shared" si="17"/>
        <v>0</v>
      </c>
      <c r="GK12">
        <f t="shared" si="17"/>
        <v>0</v>
      </c>
      <c r="GL12">
        <f t="shared" si="17"/>
        <v>0</v>
      </c>
      <c r="GM12">
        <f t="shared" si="17"/>
        <v>0</v>
      </c>
      <c r="GN12">
        <f t="shared" si="17"/>
        <v>0</v>
      </c>
      <c r="GO12">
        <f t="shared" si="17"/>
        <v>0</v>
      </c>
      <c r="GP12">
        <f t="shared" si="17"/>
        <v>0</v>
      </c>
      <c r="GQ12">
        <f t="shared" si="17"/>
        <v>0</v>
      </c>
      <c r="GR12">
        <f t="shared" si="17"/>
        <v>0</v>
      </c>
      <c r="GS12">
        <f t="shared" si="17"/>
        <v>0</v>
      </c>
      <c r="GT12">
        <f t="shared" si="17"/>
        <v>0</v>
      </c>
    </row>
    <row r="14" spans="1:202">
      <c r="A14" s="2" t="s">
        <v>32</v>
      </c>
      <c r="B14" t="str">
        <f>IF(Rådata_6000!B170=(-1),"**","")</f>
        <v/>
      </c>
      <c r="C14" t="str">
        <f>IF(Rådata_6000!C170=(-1),"**","")</f>
        <v/>
      </c>
      <c r="D14" t="str">
        <f>IF(Rådata_6000!D170=(-1),"**","")</f>
        <v/>
      </c>
      <c r="E14" t="str">
        <f>IF(Rådata_6000!E170=(-1),"**","")</f>
        <v/>
      </c>
      <c r="F14" t="str">
        <f>IF(Rådata_6000!F170=(-1),"**","")</f>
        <v/>
      </c>
      <c r="G14" t="str">
        <f>IF(Rådata_6000!G170=(-1),"**","")</f>
        <v/>
      </c>
      <c r="H14" t="str">
        <f>IF(Rådata_6000!H170=(-1),"**","")</f>
        <v/>
      </c>
      <c r="I14" t="str">
        <f>IF(Rådata_6000!I170=(-1),"**","")</f>
        <v/>
      </c>
      <c r="J14" t="str">
        <f>IF(Rådata_6000!J170=(-1),"**","")</f>
        <v/>
      </c>
      <c r="K14" t="str">
        <f>IF(Rådata_6000!K170=(-1),"**","")</f>
        <v/>
      </c>
      <c r="L14" t="str">
        <f>IF(Rådata_6000!L170=(-1),"**","")</f>
        <v/>
      </c>
      <c r="M14" t="str">
        <f>IF(Rådata_6000!M170=(-1),"**","")</f>
        <v/>
      </c>
      <c r="N14" t="str">
        <f>IF(Rådata_6000!N170=(-1),"**","")</f>
        <v/>
      </c>
      <c r="O14" t="str">
        <f>IF(Rådata_6000!O170=(-1),"**","")</f>
        <v/>
      </c>
      <c r="P14" t="str">
        <f>IF(Rådata_6000!P170=(-1),"**","")</f>
        <v/>
      </c>
      <c r="Q14" t="str">
        <f>IF(Rådata_6000!Q170=(-1),"**","")</f>
        <v/>
      </c>
      <c r="R14" t="str">
        <f>IF(Rådata_6000!R170=(-1),"**","")</f>
        <v/>
      </c>
      <c r="S14" t="str">
        <f>IF(Rådata_6000!S170=(-1),"**","")</f>
        <v/>
      </c>
      <c r="T14" t="str">
        <f>IF(Rådata_6000!T170=(-1),"**","")</f>
        <v/>
      </c>
      <c r="U14" t="str">
        <f>IF(Rådata_6000!U170=(-1),"**","")</f>
        <v/>
      </c>
      <c r="V14" t="str">
        <f>IF(Rådata_6000!V170=(-1),"**","")</f>
        <v/>
      </c>
      <c r="W14" t="str">
        <f>IF(Rådata_6000!W170=(-1),"**","")</f>
        <v/>
      </c>
      <c r="X14" t="str">
        <f>IF(Rådata_6000!X170=(-1),"**","")</f>
        <v/>
      </c>
      <c r="Y14" t="str">
        <f>IF(Rådata_6000!Y170=(-1),"**","")</f>
        <v/>
      </c>
      <c r="Z14" t="str">
        <f>IF(Rådata_6000!Z170=(-1),"**","")</f>
        <v/>
      </c>
      <c r="AA14" t="str">
        <f>IF(Rådata_6000!AA170=(-1),"**","")</f>
        <v/>
      </c>
      <c r="AB14" t="str">
        <f>IF(Rådata_6000!AB170=(-1),"**","")</f>
        <v/>
      </c>
      <c r="AC14" t="str">
        <f>IF(Rådata_6000!AC170=(-1),"**","")</f>
        <v/>
      </c>
      <c r="AD14" t="str">
        <f>IF(Rådata_6000!AD170=(-1),"**","")</f>
        <v/>
      </c>
      <c r="AE14" t="str">
        <f>IF(Rådata_6000!AE170=(-1),"**","")</f>
        <v/>
      </c>
      <c r="AF14" t="str">
        <f>IF(Rådata_6000!AF170=(-1),"**","")</f>
        <v/>
      </c>
      <c r="AG14" t="str">
        <f>IF(Rådata_6000!AG170=(-1),"**","")</f>
        <v/>
      </c>
      <c r="AH14" t="str">
        <f>IF(Rådata_6000!AH170=(-1),"**","")</f>
        <v/>
      </c>
      <c r="AI14" t="str">
        <f>IF(Rådata_6000!AI170=(-1),"**","")</f>
        <v/>
      </c>
      <c r="AJ14" t="str">
        <f>IF(Rådata_6000!AJ170=(-1),"**","")</f>
        <v/>
      </c>
      <c r="AK14" t="str">
        <f>IF(Rådata_6000!AK170=(-1),"**","")</f>
        <v/>
      </c>
      <c r="AL14" t="str">
        <f>IF(Rådata_6000!AL170=(-1),"**","")</f>
        <v/>
      </c>
      <c r="AM14" t="str">
        <f>IF(Rådata_6000!AM170=(-1),"**","")</f>
        <v/>
      </c>
      <c r="AN14" t="str">
        <f>IF(Rådata_6000!AN170=(-1),"**","")</f>
        <v/>
      </c>
      <c r="AO14" t="str">
        <f>IF(Rådata_6000!AO170=(-1),"**","")</f>
        <v/>
      </c>
      <c r="AP14" t="str">
        <f>IF(Rådata_6000!AP170=(-1),"**","")</f>
        <v/>
      </c>
      <c r="AQ14" t="str">
        <f>IF(Rådata_6000!AQ170=(-1),"**","")</f>
        <v/>
      </c>
      <c r="AR14" t="str">
        <f>IF(Rådata_6000!AR170=(-1),"**","")</f>
        <v/>
      </c>
      <c r="AS14" t="str">
        <f>IF(Rådata_6000!AS170=(-1),"**","")</f>
        <v/>
      </c>
      <c r="AT14" t="str">
        <f>IF(Rådata_6000!AT170=(-1),"**","")</f>
        <v/>
      </c>
      <c r="AU14" t="str">
        <f>IF(Rådata_6000!AU170=(-1),"**","")</f>
        <v/>
      </c>
      <c r="AV14" t="str">
        <f>IF(Rådata_6000!AV170=(-1),"**","")</f>
        <v/>
      </c>
      <c r="AW14" t="str">
        <f>IF(Rådata_6000!AW170=(-1),"**","")</f>
        <v/>
      </c>
      <c r="AX14" t="str">
        <f>IF(Rådata_6000!AX170=(-1),"**","")</f>
        <v/>
      </c>
      <c r="AY14" t="str">
        <f>IF(Rådata_6000!AY170=(-1),"**","")</f>
        <v/>
      </c>
      <c r="AZ14" t="str">
        <f>IF(Rådata_6000!AZ170=(-1),"**","")</f>
        <v/>
      </c>
      <c r="BA14" t="str">
        <f>IF(Rådata_6000!BA170=(-1),"**","")</f>
        <v/>
      </c>
      <c r="BB14" t="str">
        <f>IF(Rådata_6000!BB170=(-1),"**","")</f>
        <v/>
      </c>
      <c r="BC14" t="str">
        <f>IF(Rådata_6000!BC170=(-1),"**","")</f>
        <v/>
      </c>
      <c r="BD14" t="str">
        <f>IF(Rådata_6000!BD170=(-1),"**","")</f>
        <v/>
      </c>
      <c r="BE14" t="str">
        <f>IF(Rådata_6000!BE170=(-1),"**","")</f>
        <v/>
      </c>
      <c r="BF14" t="str">
        <f>IF(Rådata_6000!BF170=(-1),"**","")</f>
        <v/>
      </c>
      <c r="BG14" t="str">
        <f>IF(Rådata_6000!BG170=(-1),"**","")</f>
        <v/>
      </c>
      <c r="BH14" t="str">
        <f>IF(Rådata_6000!BH170=(-1),"**","")</f>
        <v/>
      </c>
      <c r="BI14" t="str">
        <f>IF(Rådata_6000!BI170=(-1),"**","")</f>
        <v/>
      </c>
      <c r="BJ14" t="str">
        <f>IF(Rådata_6000!BJ170=(-1),"**","")</f>
        <v/>
      </c>
      <c r="BK14" t="str">
        <f>IF(Rådata_6000!BK170=(-1),"**","")</f>
        <v/>
      </c>
      <c r="BL14" t="str">
        <f>IF(Rådata_6000!BL170=(-1),"**","")</f>
        <v/>
      </c>
      <c r="BM14" t="str">
        <f>IF(Rådata_6000!BM170=(-1),"**","")</f>
        <v/>
      </c>
      <c r="BN14" t="str">
        <f>IF(Rådata_6000!BN170=(-1),"**","")</f>
        <v/>
      </c>
      <c r="BO14" t="str">
        <f>IF(Rådata_6000!BO170=(-1),"**","")</f>
        <v/>
      </c>
      <c r="BP14" t="str">
        <f>IF(Rådata_6000!BP170=(-1),"**","")</f>
        <v/>
      </c>
      <c r="BQ14" t="str">
        <f>IF(Rådata_6000!BQ170=(-1),"**","")</f>
        <v/>
      </c>
      <c r="BR14" t="str">
        <f>IF(Rådata_6000!BR170=(-1),"**","")</f>
        <v/>
      </c>
      <c r="BS14" t="str">
        <f>IF(Rådata_6000!BS170=(-1),"**","")</f>
        <v/>
      </c>
      <c r="BT14" t="str">
        <f>IF(Rådata_6000!BT170=(-1),"**","")</f>
        <v/>
      </c>
      <c r="BU14" t="str">
        <f>IF(Rådata_6000!BU170=(-1),"**","")</f>
        <v/>
      </c>
      <c r="BV14" t="str">
        <f>IF(Rådata_6000!BV170=(-1),"**","")</f>
        <v/>
      </c>
      <c r="BW14" t="str">
        <f>IF(Rådata_6000!BW170=(-1),"**","")</f>
        <v/>
      </c>
      <c r="BX14" t="str">
        <f>IF(Rådata_6000!BX170=(-1),"**","")</f>
        <v/>
      </c>
      <c r="BY14" t="str">
        <f>IF(Rådata_6000!BY170=(-1),"**","")</f>
        <v/>
      </c>
      <c r="BZ14" t="str">
        <f>IF(Rådata_6000!BZ170=(-1),"**","")</f>
        <v/>
      </c>
      <c r="CA14" t="str">
        <f>IF(Rådata_6000!CA170=(-1),"**","")</f>
        <v/>
      </c>
      <c r="CB14" t="str">
        <f>IF(Rådata_6000!CB170=(-1),"**","")</f>
        <v/>
      </c>
      <c r="CC14" t="str">
        <f>IF(Rådata_6000!CC170=(-1),"**","")</f>
        <v/>
      </c>
      <c r="CD14" t="str">
        <f>IF(Rådata_6000!CD170=(-1),"**","")</f>
        <v/>
      </c>
      <c r="CE14" t="str">
        <f>IF(Rådata_6000!CE170=(-1),"**","")</f>
        <v/>
      </c>
      <c r="CF14" t="str">
        <f>IF(Rådata_6000!CF170=(-1),"**","")</f>
        <v/>
      </c>
      <c r="CG14" t="str">
        <f>IF(Rådata_6000!CG170=(-1),"**","")</f>
        <v/>
      </c>
      <c r="CH14" t="str">
        <f>IF(Rådata_6000!CH170=(-1),"**","")</f>
        <v/>
      </c>
      <c r="CI14" t="str">
        <f>IF(Rådata_6000!CI170=(-1),"**","")</f>
        <v/>
      </c>
      <c r="CJ14" t="str">
        <f>IF(Rådata_6000!CJ170=(-1),"**","")</f>
        <v/>
      </c>
      <c r="CK14" t="str">
        <f>IF(Rådata_6000!CK170=(-1),"**","")</f>
        <v/>
      </c>
      <c r="CL14" t="str">
        <f>IF(Rådata_6000!CL170=(-1),"**","")</f>
        <v/>
      </c>
      <c r="CM14" t="str">
        <f>IF(Rådata_6000!CM170=(-1),"**","")</f>
        <v/>
      </c>
      <c r="CN14" t="str">
        <f>IF(Rådata_6000!CN170=(-1),"**","")</f>
        <v/>
      </c>
      <c r="CO14" t="str">
        <f>IF(Rådata_6000!CO170=(-1),"**","")</f>
        <v/>
      </c>
      <c r="CP14" t="str">
        <f>IF(Rådata_6000!CP170=(-1),"**","")</f>
        <v/>
      </c>
      <c r="CQ14" t="str">
        <f>IF(Rådata_6000!CQ170=(-1),"**","")</f>
        <v/>
      </c>
      <c r="CR14" t="str">
        <f>IF(Rådata_6000!CR170=(-1),"**","")</f>
        <v/>
      </c>
      <c r="CS14" t="str">
        <f>IF(Rådata_6000!CS170=(-1),"**","")</f>
        <v/>
      </c>
      <c r="CT14" t="str">
        <f>IF(Rådata_6000!CT170=(-1),"**","")</f>
        <v/>
      </c>
      <c r="CU14" t="str">
        <f>IF(Rådata_6000!CU170=(-1),"**","")</f>
        <v/>
      </c>
      <c r="CV14" t="str">
        <f>IF(Rådata_6000!CV170=(-1),"**","")</f>
        <v/>
      </c>
      <c r="CW14" t="str">
        <f>IF(Rådata_6000!CW170=(-1),"**","")</f>
        <v/>
      </c>
      <c r="CX14" t="str">
        <f>IF(Rådata_6000!CX170=(-1),"**","")</f>
        <v/>
      </c>
      <c r="CY14" t="str">
        <f>IF(Rådata_6000!CY170=(-1),"**","")</f>
        <v/>
      </c>
      <c r="CZ14" t="str">
        <f>IF(Rådata_6000!CZ170=(-1),"**","")</f>
        <v/>
      </c>
      <c r="DA14" t="str">
        <f>IF(Rådata_6000!DA170=(-1),"**","")</f>
        <v/>
      </c>
      <c r="DB14" t="str">
        <f>IF(Rådata_6000!DB170=(-1),"**","")</f>
        <v/>
      </c>
      <c r="DC14" t="str">
        <f>IF(Rådata_6000!DC170=(-1),"**","")</f>
        <v/>
      </c>
      <c r="DD14" t="str">
        <f>IF(Rådata_6000!DD170=(-1),"**","")</f>
        <v/>
      </c>
      <c r="DE14" t="str">
        <f>IF(Rådata_6000!DE170=(-1),"**","")</f>
        <v/>
      </c>
      <c r="DF14" t="str">
        <f>IF(Rådata_6000!DF170=(-1),"**","")</f>
        <v/>
      </c>
      <c r="DG14" t="str">
        <f>IF(Rådata_6000!DG170=(-1),"**","")</f>
        <v/>
      </c>
      <c r="DH14" t="str">
        <f>IF(Rådata_6000!DH170=(-1),"**","")</f>
        <v/>
      </c>
      <c r="DI14" t="str">
        <f>IF(Rådata_6000!DI170=(-1),"**","")</f>
        <v/>
      </c>
      <c r="DJ14" t="str">
        <f>IF(Rådata_6000!DJ170=(-1),"**","")</f>
        <v/>
      </c>
      <c r="DK14" t="str">
        <f>IF(Rådata_6000!DK170=(-1),"**","")</f>
        <v/>
      </c>
      <c r="DL14" t="str">
        <f>IF(Rådata_6000!DL170=(-1),"**","")</f>
        <v/>
      </c>
      <c r="DM14" t="str">
        <f>IF(Rådata_6000!DM170=(-1),"**","")</f>
        <v/>
      </c>
      <c r="DN14" t="str">
        <f>IF(Rådata_6000!DN170=(-1),"**","")</f>
        <v/>
      </c>
      <c r="DO14" t="str">
        <f>IF(Rådata_6000!DO170=(-1),"**","")</f>
        <v/>
      </c>
      <c r="DP14" t="str">
        <f>IF(Rådata_6000!DP170=(-1),"**","")</f>
        <v/>
      </c>
      <c r="DQ14" t="str">
        <f>IF(Rådata_6000!DQ170=(-1),"**","")</f>
        <v/>
      </c>
      <c r="DR14" t="str">
        <f>IF(Rådata_6000!DR170=(-1),"**","")</f>
        <v/>
      </c>
      <c r="DS14" t="str">
        <f>IF(Rådata_6000!DS170=(-1),"**","")</f>
        <v/>
      </c>
      <c r="DT14" t="str">
        <f>IF(Rådata_6000!DT170=(-1),"**","")</f>
        <v/>
      </c>
      <c r="DU14" t="str">
        <f>IF(Rådata_6000!DU170=(-1),"**","")</f>
        <v/>
      </c>
      <c r="DV14" t="str">
        <f>IF(Rådata_6000!DV170=(-1),"**","")</f>
        <v/>
      </c>
      <c r="DW14" t="str">
        <f>IF(Rådata_6000!DW170=(-1),"**","")</f>
        <v/>
      </c>
      <c r="DX14" t="str">
        <f>IF(Rådata_6000!DX170=(-1),"**","")</f>
        <v/>
      </c>
      <c r="DY14" t="str">
        <f>IF(Rådata_6000!DY170=(-1),"**","")</f>
        <v/>
      </c>
      <c r="DZ14" t="str">
        <f>IF(Rådata_6000!DZ170=(-1),"**","")</f>
        <v/>
      </c>
      <c r="EA14" t="str">
        <f>IF(Rådata_6000!EA170=(-1),"**","")</f>
        <v/>
      </c>
      <c r="EB14" t="str">
        <f>IF(Rådata_6000!EB170=(-1),"**","")</f>
        <v/>
      </c>
      <c r="EC14" t="str">
        <f>IF(Rådata_6000!EC170=(-1),"**","")</f>
        <v/>
      </c>
      <c r="ED14" t="str">
        <f>IF(Rådata_6000!ED170=(-1),"**","")</f>
        <v/>
      </c>
      <c r="EE14" t="str">
        <f>IF(Rådata_6000!EE170=(-1),"**","")</f>
        <v/>
      </c>
      <c r="EF14" t="str">
        <f>IF(Rådata_6000!EF170=(-1),"**","")</f>
        <v/>
      </c>
      <c r="EG14" t="str">
        <f>IF(Rådata_6000!EG170=(-1),"**","")</f>
        <v/>
      </c>
      <c r="EH14" t="str">
        <f>IF(Rådata_6000!EH170=(-1),"**","")</f>
        <v/>
      </c>
      <c r="EI14" t="str">
        <f>IF(Rådata_6000!EI170=(-1),"**","")</f>
        <v/>
      </c>
      <c r="EJ14" t="str">
        <f>IF(Rådata_6000!EJ170=(-1),"**","")</f>
        <v/>
      </c>
      <c r="EK14" t="str">
        <f>IF(Rådata_6000!EK170=(-1),"**","")</f>
        <v/>
      </c>
      <c r="EL14" t="str">
        <f>IF(Rådata_6000!EL170=(-1),"**","")</f>
        <v/>
      </c>
      <c r="EM14" t="str">
        <f>IF(Rådata_6000!EM170=(-1),"**","")</f>
        <v/>
      </c>
      <c r="EN14" t="str">
        <f>IF(Rådata_6000!EN170=(-1),"**","")</f>
        <v/>
      </c>
      <c r="EO14" t="str">
        <f>IF(Rådata_6000!EO170=(-1),"**","")</f>
        <v/>
      </c>
      <c r="EP14" t="str">
        <f>IF(Rådata_6000!EP170=(-1),"**","")</f>
        <v/>
      </c>
      <c r="EQ14" t="str">
        <f>IF(Rådata_6000!EQ170=(-1),"**","")</f>
        <v/>
      </c>
      <c r="ER14" t="str">
        <f>IF(Rådata_6000!ER170=(-1),"**","")</f>
        <v/>
      </c>
      <c r="ES14" t="str">
        <f>IF(Rådata_6000!ES170=(-1),"**","")</f>
        <v/>
      </c>
      <c r="ET14" t="str">
        <f>IF(Rådata_6000!ET170=(-1),"**","")</f>
        <v/>
      </c>
      <c r="EU14" t="str">
        <f>IF(Rådata_6000!EU170=(-1),"**","")</f>
        <v/>
      </c>
      <c r="EV14" t="str">
        <f>IF(Rådata_6000!EV170=(-1),"**","")</f>
        <v/>
      </c>
      <c r="EW14" t="str">
        <f>IF(Rådata_6000!EW170=(-1),"**","")</f>
        <v/>
      </c>
      <c r="EX14" t="str">
        <f>IF(Rådata_6000!EX170=(-1),"**","")</f>
        <v/>
      </c>
      <c r="EY14" t="str">
        <f>IF(Rådata_6000!EY170=(-1),"**","")</f>
        <v/>
      </c>
      <c r="EZ14" t="str">
        <f>IF(Rådata_6000!EZ170=(-1),"**","")</f>
        <v/>
      </c>
      <c r="FA14" t="str">
        <f>IF(Rådata_6000!FA170=(-1),"**","")</f>
        <v/>
      </c>
      <c r="FB14" t="str">
        <f>IF(Rådata_6000!FB170=(-1),"**","")</f>
        <v/>
      </c>
      <c r="FC14" t="str">
        <f>IF(Rådata_6000!FC170=(-1),"**","")</f>
        <v/>
      </c>
      <c r="FD14" t="str">
        <f>IF(Rådata_6000!FD170=(-1),"**","")</f>
        <v/>
      </c>
      <c r="FE14" t="str">
        <f>IF(Rådata_6000!FE170=(-1),"**","")</f>
        <v/>
      </c>
      <c r="FF14" t="str">
        <f>IF(Rådata_6000!FF170=(-1),"**","")</f>
        <v/>
      </c>
      <c r="FG14" t="str">
        <f>IF(Rådata_6000!FG170=(-1),"**","")</f>
        <v/>
      </c>
      <c r="FH14" t="str">
        <f>IF(Rådata_6000!FH170=(-1),"**","")</f>
        <v/>
      </c>
      <c r="FI14" t="str">
        <f>IF(Rådata_6000!FI170=(-1),"**","")</f>
        <v/>
      </c>
      <c r="FJ14" t="str">
        <f>IF(Rådata_6000!FJ170=(-1),"**","")</f>
        <v/>
      </c>
      <c r="FK14" t="str">
        <f>IF(Rådata_6000!FK170=(-1),"**","")</f>
        <v/>
      </c>
      <c r="FL14" t="str">
        <f>IF(Rådata_6000!FL170=(-1),"**","")</f>
        <v/>
      </c>
      <c r="FM14" t="str">
        <f>IF(Rådata_6000!FM170=(-1),"**","")</f>
        <v/>
      </c>
      <c r="FN14" t="str">
        <f>IF(Rådata_6000!FN170=(-1),"**","")</f>
        <v/>
      </c>
      <c r="FO14" t="str">
        <f>IF(Rådata_6000!FO170=(-1),"**","")</f>
        <v/>
      </c>
      <c r="FP14" t="str">
        <f>IF(Rådata_6000!FP170=(-1),"**","")</f>
        <v/>
      </c>
      <c r="FQ14" t="str">
        <f>IF(Rådata_6000!FQ170=(-1),"**","")</f>
        <v/>
      </c>
      <c r="FR14" t="str">
        <f>IF(Rådata_6000!FR170=(-1),"**","")</f>
        <v/>
      </c>
      <c r="FS14" t="str">
        <f>IF(Rådata_6000!FS170=(-1),"**","")</f>
        <v/>
      </c>
      <c r="FT14" t="str">
        <f>IF(Rådata_6000!FT170=(-1),"**","")</f>
        <v/>
      </c>
      <c r="FU14" t="str">
        <f>IF(Rådata_6000!FU170=(-1),"**","")</f>
        <v/>
      </c>
      <c r="FV14" t="str">
        <f>IF(Rådata_6000!FV170=(-1),"**","")</f>
        <v/>
      </c>
      <c r="FW14" t="str">
        <f>IF(Rådata_6000!FW170=(-1),"**","")</f>
        <v/>
      </c>
      <c r="FX14" t="str">
        <f>IF(Rådata_6000!FX170=(-1),"**","")</f>
        <v/>
      </c>
      <c r="FY14" t="str">
        <f>IF(Rådata_6000!FY170=(-1),"**","")</f>
        <v/>
      </c>
      <c r="FZ14" t="str">
        <f>IF(Rådata_6000!FZ170=(-1),"**","")</f>
        <v/>
      </c>
      <c r="GA14" t="str">
        <f>IF(Rådata_6000!GA170=(-1),"**","")</f>
        <v/>
      </c>
      <c r="GB14" t="str">
        <f>IF(Rådata_6000!GB170=(-1),"**","")</f>
        <v/>
      </c>
      <c r="GC14" t="str">
        <f>IF(Rådata_6000!GC170=(-1),"**","")</f>
        <v/>
      </c>
      <c r="GD14" t="str">
        <f>IF(Rådata_6000!GD170=(-1),"**","")</f>
        <v/>
      </c>
      <c r="GE14" t="str">
        <f>IF(Rådata_6000!GE170=(-1),"**","")</f>
        <v/>
      </c>
      <c r="GF14" t="str">
        <f>IF(Rådata_6000!GF170=(-1),"**","")</f>
        <v/>
      </c>
      <c r="GG14" t="str">
        <f>IF(Rådata_6000!GG170=(-1),"**","")</f>
        <v/>
      </c>
      <c r="GH14" t="str">
        <f>IF(Rådata_6000!GH170=(-1),"**","")</f>
        <v/>
      </c>
      <c r="GI14" t="str">
        <f>IF(Rådata_6000!GI170=(-1),"**","")</f>
        <v/>
      </c>
      <c r="GJ14" t="str">
        <f>IF(Rådata_6000!GJ170=(-1),"**","")</f>
        <v/>
      </c>
      <c r="GK14" t="str">
        <f>IF(Rådata_6000!GK170=(-1),"**","")</f>
        <v/>
      </c>
      <c r="GL14" t="str">
        <f>IF(Rådata_6000!GL170=(-1),"**","")</f>
        <v/>
      </c>
      <c r="GM14" t="str">
        <f>IF(Rådata_6000!GM170=(-1),"**","")</f>
        <v/>
      </c>
      <c r="GN14" t="str">
        <f>IF(Rådata_6000!GN170=(-1),"**","")</f>
        <v/>
      </c>
      <c r="GO14" t="str">
        <f>IF(Rådata_6000!GO170=(-1),"**","")</f>
        <v/>
      </c>
      <c r="GP14" t="str">
        <f>IF(Rådata_6000!GP170=(-1),"**","")</f>
        <v/>
      </c>
      <c r="GQ14" t="str">
        <f>IF(Rådata_6000!GQ170=(-1),"**","")</f>
        <v/>
      </c>
      <c r="GR14" t="str">
        <f>IF(Rådata_6000!GR170=(-1),"**","")</f>
        <v/>
      </c>
      <c r="GS14" t="str">
        <f>IF(Rådata_6000!GS170=(-1),"**","")</f>
        <v/>
      </c>
      <c r="GT14" t="str">
        <f>IF(Rådata_6000!GT170=(-1),"**","")</f>
        <v/>
      </c>
    </row>
    <row r="17" spans="1:202">
      <c r="A17" t="s">
        <v>33</v>
      </c>
      <c r="B17" s="20" t="e">
        <f t="shared" ref="B17" si="18">B28/B135</f>
        <v>#VALUE!</v>
      </c>
      <c r="C17" s="20" t="e">
        <f t="shared" ref="C17:AH17" si="19">C28/C135</f>
        <v>#VALUE!</v>
      </c>
      <c r="D17" s="20" t="e">
        <f t="shared" si="19"/>
        <v>#VALUE!</v>
      </c>
      <c r="E17" s="20" t="e">
        <f t="shared" si="19"/>
        <v>#VALUE!</v>
      </c>
      <c r="F17" s="20" t="e">
        <f t="shared" si="19"/>
        <v>#VALUE!</v>
      </c>
      <c r="G17" s="20" t="e">
        <f t="shared" si="19"/>
        <v>#VALUE!</v>
      </c>
      <c r="H17" s="20" t="e">
        <f t="shared" si="19"/>
        <v>#VALUE!</v>
      </c>
      <c r="I17" s="20" t="e">
        <f t="shared" si="19"/>
        <v>#VALUE!</v>
      </c>
      <c r="J17" s="20" t="e">
        <f t="shared" si="19"/>
        <v>#VALUE!</v>
      </c>
      <c r="K17" s="20" t="e">
        <f t="shared" si="19"/>
        <v>#VALUE!</v>
      </c>
      <c r="L17" s="20" t="e">
        <f t="shared" si="19"/>
        <v>#VALUE!</v>
      </c>
      <c r="M17" s="20" t="e">
        <f t="shared" si="19"/>
        <v>#VALUE!</v>
      </c>
      <c r="N17" s="20" t="e">
        <f t="shared" si="19"/>
        <v>#VALUE!</v>
      </c>
      <c r="O17" s="20" t="e">
        <f t="shared" si="19"/>
        <v>#VALUE!</v>
      </c>
      <c r="P17" s="20" t="e">
        <f t="shared" si="19"/>
        <v>#VALUE!</v>
      </c>
      <c r="Q17" s="20" t="e">
        <f t="shared" si="19"/>
        <v>#VALUE!</v>
      </c>
      <c r="R17" s="20" t="e">
        <f t="shared" si="19"/>
        <v>#VALUE!</v>
      </c>
      <c r="S17" s="20" t="e">
        <f t="shared" si="19"/>
        <v>#VALUE!</v>
      </c>
      <c r="T17" s="20" t="e">
        <f t="shared" si="19"/>
        <v>#VALUE!</v>
      </c>
      <c r="U17" s="20" t="e">
        <f t="shared" si="19"/>
        <v>#VALUE!</v>
      </c>
      <c r="V17" s="20" t="e">
        <f t="shared" si="19"/>
        <v>#VALUE!</v>
      </c>
      <c r="W17" s="20" t="e">
        <f t="shared" si="19"/>
        <v>#VALUE!</v>
      </c>
      <c r="X17" s="20" t="e">
        <f t="shared" si="19"/>
        <v>#VALUE!</v>
      </c>
      <c r="Y17" s="20" t="e">
        <f t="shared" si="19"/>
        <v>#VALUE!</v>
      </c>
      <c r="Z17" s="20" t="e">
        <f t="shared" si="19"/>
        <v>#VALUE!</v>
      </c>
      <c r="AA17" s="20" t="e">
        <f t="shared" si="19"/>
        <v>#VALUE!</v>
      </c>
      <c r="AB17" s="20" t="e">
        <f t="shared" si="19"/>
        <v>#VALUE!</v>
      </c>
      <c r="AC17" s="20" t="e">
        <f t="shared" si="19"/>
        <v>#VALUE!</v>
      </c>
      <c r="AD17" s="20" t="e">
        <f t="shared" si="19"/>
        <v>#VALUE!</v>
      </c>
      <c r="AE17" s="20" t="e">
        <f t="shared" si="19"/>
        <v>#VALUE!</v>
      </c>
      <c r="AF17" s="20" t="e">
        <f t="shared" si="19"/>
        <v>#VALUE!</v>
      </c>
      <c r="AG17" s="20" t="e">
        <f t="shared" si="19"/>
        <v>#VALUE!</v>
      </c>
      <c r="AH17" s="20" t="e">
        <f t="shared" si="19"/>
        <v>#VALUE!</v>
      </c>
      <c r="AI17" s="20" t="e">
        <f t="shared" ref="AI17:BN17" si="20">AI28/AI135</f>
        <v>#VALUE!</v>
      </c>
      <c r="AJ17" s="20" t="e">
        <f t="shared" si="20"/>
        <v>#VALUE!</v>
      </c>
      <c r="AK17" s="20" t="e">
        <f t="shared" si="20"/>
        <v>#VALUE!</v>
      </c>
      <c r="AL17" s="20" t="e">
        <f t="shared" si="20"/>
        <v>#VALUE!</v>
      </c>
      <c r="AM17" s="20" t="e">
        <f t="shared" si="20"/>
        <v>#VALUE!</v>
      </c>
      <c r="AN17" s="20" t="e">
        <f t="shared" si="20"/>
        <v>#VALUE!</v>
      </c>
      <c r="AO17" s="20" t="e">
        <f t="shared" si="20"/>
        <v>#VALUE!</v>
      </c>
      <c r="AP17" s="20" t="e">
        <f t="shared" si="20"/>
        <v>#VALUE!</v>
      </c>
      <c r="AQ17" s="20" t="e">
        <f t="shared" si="20"/>
        <v>#VALUE!</v>
      </c>
      <c r="AR17" s="20" t="e">
        <f t="shared" si="20"/>
        <v>#VALUE!</v>
      </c>
      <c r="AS17" s="20" t="e">
        <f t="shared" si="20"/>
        <v>#VALUE!</v>
      </c>
      <c r="AT17" s="20" t="e">
        <f t="shared" si="20"/>
        <v>#VALUE!</v>
      </c>
      <c r="AU17" s="20" t="e">
        <f t="shared" si="20"/>
        <v>#VALUE!</v>
      </c>
      <c r="AV17" s="20" t="e">
        <f t="shared" si="20"/>
        <v>#VALUE!</v>
      </c>
      <c r="AW17" s="20" t="e">
        <f t="shared" si="20"/>
        <v>#VALUE!</v>
      </c>
      <c r="AX17" s="20" t="e">
        <f t="shared" si="20"/>
        <v>#VALUE!</v>
      </c>
      <c r="AY17" s="20" t="e">
        <f t="shared" si="20"/>
        <v>#VALUE!</v>
      </c>
      <c r="AZ17" s="20" t="e">
        <f t="shared" si="20"/>
        <v>#VALUE!</v>
      </c>
      <c r="BA17" s="20" t="e">
        <f t="shared" si="20"/>
        <v>#VALUE!</v>
      </c>
      <c r="BB17" s="20" t="e">
        <f t="shared" si="20"/>
        <v>#VALUE!</v>
      </c>
      <c r="BC17" s="20" t="e">
        <f t="shared" si="20"/>
        <v>#VALUE!</v>
      </c>
      <c r="BD17" s="20" t="e">
        <f t="shared" si="20"/>
        <v>#VALUE!</v>
      </c>
      <c r="BE17" s="20" t="e">
        <f t="shared" si="20"/>
        <v>#VALUE!</v>
      </c>
      <c r="BF17" s="20" t="e">
        <f t="shared" si="20"/>
        <v>#VALUE!</v>
      </c>
      <c r="BG17" s="20" t="e">
        <f t="shared" si="20"/>
        <v>#VALUE!</v>
      </c>
      <c r="BH17" s="20" t="e">
        <f t="shared" si="20"/>
        <v>#VALUE!</v>
      </c>
      <c r="BI17" s="20" t="e">
        <f t="shared" si="20"/>
        <v>#VALUE!</v>
      </c>
      <c r="BJ17" s="20" t="e">
        <f t="shared" si="20"/>
        <v>#VALUE!</v>
      </c>
      <c r="BK17" s="20" t="e">
        <f t="shared" si="20"/>
        <v>#VALUE!</v>
      </c>
      <c r="BL17" s="20" t="e">
        <f t="shared" si="20"/>
        <v>#VALUE!</v>
      </c>
      <c r="BM17" s="20" t="e">
        <f t="shared" si="20"/>
        <v>#VALUE!</v>
      </c>
      <c r="BN17" s="20" t="e">
        <f t="shared" si="20"/>
        <v>#VALUE!</v>
      </c>
      <c r="BO17" s="20" t="e">
        <f t="shared" ref="BO17:CX17" si="21">BO28/BO135</f>
        <v>#VALUE!</v>
      </c>
      <c r="BP17" s="20" t="e">
        <f t="shared" si="21"/>
        <v>#VALUE!</v>
      </c>
      <c r="BQ17" s="20" t="e">
        <f t="shared" si="21"/>
        <v>#VALUE!</v>
      </c>
      <c r="BR17" s="20" t="e">
        <f t="shared" si="21"/>
        <v>#VALUE!</v>
      </c>
      <c r="BS17" s="20" t="e">
        <f t="shared" si="21"/>
        <v>#VALUE!</v>
      </c>
      <c r="BT17" s="20" t="e">
        <f t="shared" si="21"/>
        <v>#VALUE!</v>
      </c>
      <c r="BU17" s="20" t="e">
        <f t="shared" si="21"/>
        <v>#VALUE!</v>
      </c>
      <c r="BV17" s="20" t="e">
        <f t="shared" si="21"/>
        <v>#VALUE!</v>
      </c>
      <c r="BW17" s="20" t="e">
        <f t="shared" si="21"/>
        <v>#VALUE!</v>
      </c>
      <c r="BX17" s="20" t="e">
        <f t="shared" si="21"/>
        <v>#VALUE!</v>
      </c>
      <c r="BY17" s="20" t="e">
        <f t="shared" si="21"/>
        <v>#VALUE!</v>
      </c>
      <c r="BZ17" s="20" t="e">
        <f t="shared" si="21"/>
        <v>#VALUE!</v>
      </c>
      <c r="CA17" s="20" t="e">
        <f t="shared" si="21"/>
        <v>#VALUE!</v>
      </c>
      <c r="CB17" s="20" t="e">
        <f t="shared" si="21"/>
        <v>#VALUE!</v>
      </c>
      <c r="CC17" s="20" t="e">
        <f t="shared" si="21"/>
        <v>#VALUE!</v>
      </c>
      <c r="CD17" s="20" t="e">
        <f t="shared" si="21"/>
        <v>#VALUE!</v>
      </c>
      <c r="CE17" s="20" t="e">
        <f t="shared" si="21"/>
        <v>#VALUE!</v>
      </c>
      <c r="CF17" s="20" t="e">
        <f t="shared" si="21"/>
        <v>#VALUE!</v>
      </c>
      <c r="CG17" s="20" t="e">
        <f t="shared" si="21"/>
        <v>#VALUE!</v>
      </c>
      <c r="CH17" s="20" t="e">
        <f t="shared" si="21"/>
        <v>#VALUE!</v>
      </c>
      <c r="CI17" s="20" t="e">
        <f t="shared" si="21"/>
        <v>#VALUE!</v>
      </c>
      <c r="CJ17" s="20" t="e">
        <f t="shared" si="21"/>
        <v>#VALUE!</v>
      </c>
      <c r="CK17" s="20" t="e">
        <f t="shared" si="21"/>
        <v>#VALUE!</v>
      </c>
      <c r="CL17" s="20" t="e">
        <f t="shared" si="21"/>
        <v>#VALUE!</v>
      </c>
      <c r="CM17" s="20" t="e">
        <f t="shared" si="21"/>
        <v>#VALUE!</v>
      </c>
      <c r="CN17" s="20" t="e">
        <f t="shared" si="21"/>
        <v>#VALUE!</v>
      </c>
      <c r="CO17" s="20" t="e">
        <f t="shared" si="21"/>
        <v>#VALUE!</v>
      </c>
      <c r="CP17" s="20" t="e">
        <f t="shared" si="21"/>
        <v>#VALUE!</v>
      </c>
      <c r="CQ17" s="20" t="e">
        <f t="shared" si="21"/>
        <v>#VALUE!</v>
      </c>
      <c r="CR17" s="20" t="e">
        <f t="shared" si="21"/>
        <v>#VALUE!</v>
      </c>
      <c r="CS17" s="20" t="e">
        <f t="shared" si="21"/>
        <v>#VALUE!</v>
      </c>
      <c r="CT17" s="20" t="e">
        <f t="shared" si="21"/>
        <v>#VALUE!</v>
      </c>
      <c r="CU17" s="20" t="e">
        <f t="shared" si="21"/>
        <v>#VALUE!</v>
      </c>
      <c r="CV17" s="20" t="e">
        <f t="shared" si="21"/>
        <v>#VALUE!</v>
      </c>
      <c r="CW17" s="20" t="e">
        <f t="shared" si="21"/>
        <v>#VALUE!</v>
      </c>
      <c r="CX17" s="20" t="e">
        <f t="shared" si="21"/>
        <v>#VALUE!</v>
      </c>
      <c r="CY17" s="20" t="e">
        <f t="shared" ref="CY17:FJ17" si="22">CY28/CY135</f>
        <v>#VALUE!</v>
      </c>
      <c r="CZ17" s="20" t="e">
        <f t="shared" si="22"/>
        <v>#VALUE!</v>
      </c>
      <c r="DA17" s="20" t="e">
        <f t="shared" si="22"/>
        <v>#VALUE!</v>
      </c>
      <c r="DB17" s="20" t="e">
        <f t="shared" si="22"/>
        <v>#VALUE!</v>
      </c>
      <c r="DC17" s="20" t="e">
        <f t="shared" si="22"/>
        <v>#VALUE!</v>
      </c>
      <c r="DD17" s="20" t="e">
        <f t="shared" si="22"/>
        <v>#VALUE!</v>
      </c>
      <c r="DE17" s="20" t="e">
        <f t="shared" si="22"/>
        <v>#VALUE!</v>
      </c>
      <c r="DF17" s="20" t="e">
        <f t="shared" si="22"/>
        <v>#VALUE!</v>
      </c>
      <c r="DG17" s="20" t="e">
        <f t="shared" si="22"/>
        <v>#VALUE!</v>
      </c>
      <c r="DH17" s="20" t="e">
        <f t="shared" si="22"/>
        <v>#VALUE!</v>
      </c>
      <c r="DI17" s="20" t="e">
        <f t="shared" si="22"/>
        <v>#VALUE!</v>
      </c>
      <c r="DJ17" s="20" t="e">
        <f t="shared" si="22"/>
        <v>#VALUE!</v>
      </c>
      <c r="DK17" s="20" t="e">
        <f t="shared" si="22"/>
        <v>#VALUE!</v>
      </c>
      <c r="DL17" s="20" t="e">
        <f t="shared" si="22"/>
        <v>#VALUE!</v>
      </c>
      <c r="DM17" s="20" t="e">
        <f t="shared" si="22"/>
        <v>#VALUE!</v>
      </c>
      <c r="DN17" s="20" t="e">
        <f t="shared" si="22"/>
        <v>#VALUE!</v>
      </c>
      <c r="DO17" s="20" t="e">
        <f t="shared" si="22"/>
        <v>#VALUE!</v>
      </c>
      <c r="DP17" s="20" t="e">
        <f t="shared" si="22"/>
        <v>#VALUE!</v>
      </c>
      <c r="DQ17" s="20" t="e">
        <f t="shared" si="22"/>
        <v>#VALUE!</v>
      </c>
      <c r="DR17" s="20" t="e">
        <f t="shared" si="22"/>
        <v>#VALUE!</v>
      </c>
      <c r="DS17" s="20" t="e">
        <f t="shared" si="22"/>
        <v>#VALUE!</v>
      </c>
      <c r="DT17" s="20" t="e">
        <f t="shared" si="22"/>
        <v>#VALUE!</v>
      </c>
      <c r="DU17" s="20" t="e">
        <f t="shared" si="22"/>
        <v>#VALUE!</v>
      </c>
      <c r="DV17" s="20" t="e">
        <f t="shared" si="22"/>
        <v>#VALUE!</v>
      </c>
      <c r="DW17" s="20" t="e">
        <f t="shared" si="22"/>
        <v>#VALUE!</v>
      </c>
      <c r="DX17" s="20" t="e">
        <f t="shared" si="22"/>
        <v>#VALUE!</v>
      </c>
      <c r="DY17" s="20" t="e">
        <f t="shared" si="22"/>
        <v>#VALUE!</v>
      </c>
      <c r="DZ17" s="20" t="e">
        <f t="shared" si="22"/>
        <v>#VALUE!</v>
      </c>
      <c r="EA17" s="20" t="e">
        <f t="shared" si="22"/>
        <v>#VALUE!</v>
      </c>
      <c r="EB17" s="20" t="e">
        <f t="shared" si="22"/>
        <v>#VALUE!</v>
      </c>
      <c r="EC17" s="20" t="e">
        <f t="shared" si="22"/>
        <v>#VALUE!</v>
      </c>
      <c r="ED17" s="20" t="e">
        <f t="shared" si="22"/>
        <v>#VALUE!</v>
      </c>
      <c r="EE17" s="20" t="e">
        <f t="shared" si="22"/>
        <v>#VALUE!</v>
      </c>
      <c r="EF17" s="20" t="e">
        <f t="shared" si="22"/>
        <v>#VALUE!</v>
      </c>
      <c r="EG17" s="20" t="e">
        <f t="shared" si="22"/>
        <v>#VALUE!</v>
      </c>
      <c r="EH17" s="20" t="e">
        <f t="shared" si="22"/>
        <v>#VALUE!</v>
      </c>
      <c r="EI17" s="20" t="e">
        <f t="shared" si="22"/>
        <v>#VALUE!</v>
      </c>
      <c r="EJ17" s="20" t="e">
        <f t="shared" si="22"/>
        <v>#VALUE!</v>
      </c>
      <c r="EK17" s="20" t="e">
        <f t="shared" si="22"/>
        <v>#VALUE!</v>
      </c>
      <c r="EL17" s="20" t="e">
        <f t="shared" si="22"/>
        <v>#VALUE!</v>
      </c>
      <c r="EM17" s="20" t="e">
        <f t="shared" si="22"/>
        <v>#VALUE!</v>
      </c>
      <c r="EN17" s="20" t="e">
        <f t="shared" si="22"/>
        <v>#VALUE!</v>
      </c>
      <c r="EO17" s="20" t="e">
        <f t="shared" si="22"/>
        <v>#VALUE!</v>
      </c>
      <c r="EP17" s="20" t="e">
        <f t="shared" si="22"/>
        <v>#VALUE!</v>
      </c>
      <c r="EQ17" s="20" t="e">
        <f t="shared" si="22"/>
        <v>#VALUE!</v>
      </c>
      <c r="ER17" s="20" t="e">
        <f t="shared" si="22"/>
        <v>#VALUE!</v>
      </c>
      <c r="ES17" s="20" t="e">
        <f t="shared" si="22"/>
        <v>#VALUE!</v>
      </c>
      <c r="ET17" s="20" t="e">
        <f t="shared" si="22"/>
        <v>#VALUE!</v>
      </c>
      <c r="EU17" s="20" t="e">
        <f t="shared" si="22"/>
        <v>#VALUE!</v>
      </c>
      <c r="EV17" s="20" t="e">
        <f t="shared" si="22"/>
        <v>#VALUE!</v>
      </c>
      <c r="EW17" s="20" t="e">
        <f t="shared" si="22"/>
        <v>#VALUE!</v>
      </c>
      <c r="EX17" s="20" t="e">
        <f t="shared" si="22"/>
        <v>#VALUE!</v>
      </c>
      <c r="EY17" s="20" t="e">
        <f t="shared" si="22"/>
        <v>#VALUE!</v>
      </c>
      <c r="EZ17" s="20" t="e">
        <f t="shared" si="22"/>
        <v>#VALUE!</v>
      </c>
      <c r="FA17" s="20" t="e">
        <f t="shared" si="22"/>
        <v>#VALUE!</v>
      </c>
      <c r="FB17" s="20" t="e">
        <f t="shared" si="22"/>
        <v>#VALUE!</v>
      </c>
      <c r="FC17" s="20" t="e">
        <f t="shared" si="22"/>
        <v>#VALUE!</v>
      </c>
      <c r="FD17" s="20" t="e">
        <f t="shared" si="22"/>
        <v>#VALUE!</v>
      </c>
      <c r="FE17" s="20" t="e">
        <f t="shared" si="22"/>
        <v>#VALUE!</v>
      </c>
      <c r="FF17" s="20" t="e">
        <f t="shared" si="22"/>
        <v>#VALUE!</v>
      </c>
      <c r="FG17" s="20" t="e">
        <f t="shared" si="22"/>
        <v>#VALUE!</v>
      </c>
      <c r="FH17" s="20" t="e">
        <f t="shared" si="22"/>
        <v>#VALUE!</v>
      </c>
      <c r="FI17" s="20" t="e">
        <f t="shared" si="22"/>
        <v>#VALUE!</v>
      </c>
      <c r="FJ17" s="20" t="e">
        <f t="shared" si="22"/>
        <v>#VALUE!</v>
      </c>
      <c r="FK17" s="20" t="e">
        <f t="shared" ref="FK17:GT17" si="23">FK28/FK135</f>
        <v>#VALUE!</v>
      </c>
      <c r="FL17" s="20" t="e">
        <f t="shared" si="23"/>
        <v>#VALUE!</v>
      </c>
      <c r="FM17" s="20" t="e">
        <f t="shared" si="23"/>
        <v>#VALUE!</v>
      </c>
      <c r="FN17" s="20" t="e">
        <f t="shared" si="23"/>
        <v>#VALUE!</v>
      </c>
      <c r="FO17" s="20" t="e">
        <f t="shared" si="23"/>
        <v>#VALUE!</v>
      </c>
      <c r="FP17" s="20" t="e">
        <f t="shared" si="23"/>
        <v>#VALUE!</v>
      </c>
      <c r="FQ17" s="20" t="e">
        <f t="shared" si="23"/>
        <v>#VALUE!</v>
      </c>
      <c r="FR17" s="20" t="e">
        <f t="shared" si="23"/>
        <v>#VALUE!</v>
      </c>
      <c r="FS17" s="20" t="e">
        <f t="shared" si="23"/>
        <v>#VALUE!</v>
      </c>
      <c r="FT17" s="20" t="e">
        <f t="shared" si="23"/>
        <v>#VALUE!</v>
      </c>
      <c r="FU17" s="20" t="e">
        <f t="shared" si="23"/>
        <v>#VALUE!</v>
      </c>
      <c r="FV17" s="20" t="e">
        <f t="shared" si="23"/>
        <v>#VALUE!</v>
      </c>
      <c r="FW17" s="20" t="e">
        <f t="shared" si="23"/>
        <v>#VALUE!</v>
      </c>
      <c r="FX17" s="20" t="e">
        <f t="shared" si="23"/>
        <v>#VALUE!</v>
      </c>
      <c r="FY17" s="20" t="e">
        <f t="shared" si="23"/>
        <v>#VALUE!</v>
      </c>
      <c r="FZ17" s="20" t="e">
        <f t="shared" si="23"/>
        <v>#VALUE!</v>
      </c>
      <c r="GA17" s="20" t="e">
        <f t="shared" si="23"/>
        <v>#VALUE!</v>
      </c>
      <c r="GB17" s="20" t="e">
        <f t="shared" si="23"/>
        <v>#VALUE!</v>
      </c>
      <c r="GC17" s="20" t="e">
        <f t="shared" si="23"/>
        <v>#VALUE!</v>
      </c>
      <c r="GD17" s="20" t="e">
        <f t="shared" si="23"/>
        <v>#VALUE!</v>
      </c>
      <c r="GE17" s="20" t="e">
        <f t="shared" si="23"/>
        <v>#VALUE!</v>
      </c>
      <c r="GF17" s="20" t="e">
        <f t="shared" si="23"/>
        <v>#VALUE!</v>
      </c>
      <c r="GG17" s="20" t="e">
        <f t="shared" si="23"/>
        <v>#VALUE!</v>
      </c>
      <c r="GH17" s="20" t="e">
        <f t="shared" si="23"/>
        <v>#VALUE!</v>
      </c>
      <c r="GI17" s="20" t="e">
        <f t="shared" si="23"/>
        <v>#VALUE!</v>
      </c>
      <c r="GJ17" s="20" t="e">
        <f t="shared" si="23"/>
        <v>#VALUE!</v>
      </c>
      <c r="GK17" s="20" t="e">
        <f t="shared" si="23"/>
        <v>#VALUE!</v>
      </c>
      <c r="GL17" s="20" t="e">
        <f t="shared" si="23"/>
        <v>#VALUE!</v>
      </c>
      <c r="GM17" s="20" t="e">
        <f t="shared" si="23"/>
        <v>#VALUE!</v>
      </c>
      <c r="GN17" s="20" t="e">
        <f t="shared" si="23"/>
        <v>#VALUE!</v>
      </c>
      <c r="GO17" s="20" t="e">
        <f t="shared" si="23"/>
        <v>#VALUE!</v>
      </c>
      <c r="GP17" s="20" t="e">
        <f t="shared" si="23"/>
        <v>#VALUE!</v>
      </c>
      <c r="GQ17" s="20" t="e">
        <f t="shared" si="23"/>
        <v>#VALUE!</v>
      </c>
      <c r="GR17" s="20" t="e">
        <f t="shared" si="23"/>
        <v>#VALUE!</v>
      </c>
      <c r="GS17" s="20" t="e">
        <f t="shared" si="23"/>
        <v>#VALUE!</v>
      </c>
      <c r="GT17" s="20" t="e">
        <f t="shared" si="23"/>
        <v>#VALUE!</v>
      </c>
    </row>
    <row r="19" spans="1:202">
      <c r="A19" t="s">
        <v>34</v>
      </c>
      <c r="B19" s="21" t="s">
        <v>114</v>
      </c>
      <c r="C19" s="21" t="s">
        <v>114</v>
      </c>
      <c r="D19" s="21">
        <v>213</v>
      </c>
      <c r="E19" s="21" t="s">
        <v>114</v>
      </c>
      <c r="F19" s="21">
        <v>66.3</v>
      </c>
      <c r="G19" s="21" t="s">
        <v>114</v>
      </c>
      <c r="H19" s="21">
        <v>144</v>
      </c>
      <c r="I19" s="21">
        <v>107</v>
      </c>
      <c r="J19" s="21">
        <v>95.7</v>
      </c>
      <c r="K19" s="21" t="s">
        <v>114</v>
      </c>
      <c r="L19" s="21" t="s">
        <v>114</v>
      </c>
      <c r="M19" s="21">
        <v>110.5</v>
      </c>
      <c r="N19" s="21" t="s">
        <v>114</v>
      </c>
      <c r="O19" s="21" t="s">
        <v>114</v>
      </c>
      <c r="P19" s="21" t="s">
        <v>114</v>
      </c>
      <c r="Q19" s="21">
        <v>96.1</v>
      </c>
      <c r="R19" s="21" t="s">
        <v>114</v>
      </c>
      <c r="S19" s="21" t="s">
        <v>114</v>
      </c>
      <c r="T19" s="21" t="s">
        <v>114</v>
      </c>
      <c r="U19" s="21" t="s">
        <v>114</v>
      </c>
      <c r="V19" s="21">
        <v>107.7</v>
      </c>
      <c r="W19" s="21" t="s">
        <v>114</v>
      </c>
      <c r="X19" s="21" t="s">
        <v>114</v>
      </c>
      <c r="Y19" s="21">
        <v>347.6</v>
      </c>
      <c r="Z19" s="21">
        <v>139.80000000000001</v>
      </c>
      <c r="AA19" s="21" t="s">
        <v>114</v>
      </c>
      <c r="AB19" s="21" t="s">
        <v>114</v>
      </c>
      <c r="AC19" s="21">
        <v>117.7</v>
      </c>
      <c r="AD19" s="21">
        <v>243</v>
      </c>
      <c r="AE19" s="21" t="s">
        <v>114</v>
      </c>
      <c r="AF19" s="21">
        <v>56.7</v>
      </c>
      <c r="AG19" s="21">
        <v>108.8</v>
      </c>
      <c r="AH19" s="21">
        <v>103.6</v>
      </c>
      <c r="AI19" s="21">
        <v>112.3</v>
      </c>
      <c r="AJ19" s="21" t="s">
        <v>114</v>
      </c>
      <c r="AK19" s="21" t="s">
        <v>114</v>
      </c>
      <c r="AL19" s="21">
        <v>107.2</v>
      </c>
      <c r="AM19" s="21">
        <v>61.8</v>
      </c>
      <c r="AN19" s="21">
        <v>62</v>
      </c>
      <c r="AO19" s="21">
        <v>30.8</v>
      </c>
      <c r="AP19" s="21" t="s">
        <v>114</v>
      </c>
      <c r="AQ19" s="21">
        <v>119.9</v>
      </c>
      <c r="AR19" s="21" t="s">
        <v>114</v>
      </c>
      <c r="AS19" s="21">
        <v>98.9</v>
      </c>
      <c r="AT19" s="21" t="s">
        <v>114</v>
      </c>
      <c r="AU19" s="21">
        <v>237</v>
      </c>
      <c r="AV19" s="21" t="s">
        <v>114</v>
      </c>
      <c r="AW19" s="21" t="s">
        <v>114</v>
      </c>
      <c r="AX19" s="21">
        <v>54.2</v>
      </c>
      <c r="AY19" s="21" t="s">
        <v>114</v>
      </c>
      <c r="AZ19" s="21" t="s">
        <v>114</v>
      </c>
      <c r="BA19" s="21">
        <v>215.5</v>
      </c>
      <c r="BB19" s="21" t="s">
        <v>114</v>
      </c>
      <c r="BC19" s="21" t="s">
        <v>114</v>
      </c>
      <c r="BD19" s="21">
        <v>80.099999999999994</v>
      </c>
      <c r="BE19" s="21">
        <v>109.8</v>
      </c>
      <c r="BF19" s="21" t="s">
        <v>114</v>
      </c>
      <c r="BG19" s="21">
        <v>89.1</v>
      </c>
      <c r="BH19" s="21" t="s">
        <v>114</v>
      </c>
      <c r="BI19" s="21" t="s">
        <v>114</v>
      </c>
      <c r="BJ19" s="21">
        <v>207.3</v>
      </c>
      <c r="BK19" s="21" t="s">
        <v>114</v>
      </c>
      <c r="BL19" s="21" t="s">
        <v>114</v>
      </c>
      <c r="BM19" s="21" t="s">
        <v>114</v>
      </c>
      <c r="BN19" s="21" t="s">
        <v>114</v>
      </c>
      <c r="BO19" s="21" t="s">
        <v>114</v>
      </c>
      <c r="BP19" s="21">
        <v>124.5</v>
      </c>
      <c r="BQ19" s="21">
        <v>98.1</v>
      </c>
      <c r="BR19" s="21">
        <v>155.69999999999999</v>
      </c>
      <c r="BS19" s="21">
        <v>421</v>
      </c>
      <c r="BT19" s="21" t="s">
        <v>114</v>
      </c>
      <c r="BU19" s="21" t="s">
        <v>114</v>
      </c>
      <c r="BV19" s="21" t="s">
        <v>114</v>
      </c>
      <c r="BW19" s="21">
        <v>121.4</v>
      </c>
      <c r="BX19" s="21" t="s">
        <v>114</v>
      </c>
      <c r="BY19" s="21">
        <v>179.1</v>
      </c>
      <c r="BZ19" s="21" t="s">
        <v>114</v>
      </c>
      <c r="CA19" s="21" t="s">
        <v>114</v>
      </c>
      <c r="CB19" s="21">
        <v>192.8</v>
      </c>
      <c r="CC19" s="21">
        <v>103</v>
      </c>
      <c r="CD19" s="21">
        <v>112.8</v>
      </c>
      <c r="CE19" s="21">
        <v>87.8</v>
      </c>
      <c r="CF19" s="21">
        <v>127.7</v>
      </c>
      <c r="CG19" s="21">
        <v>134.69999999999999</v>
      </c>
      <c r="CH19" s="21" t="s">
        <v>114</v>
      </c>
      <c r="CI19" s="21" t="s">
        <v>114</v>
      </c>
      <c r="CJ19" s="21">
        <v>288.60000000000002</v>
      </c>
      <c r="CK19" s="21" t="s">
        <v>114</v>
      </c>
      <c r="CL19" s="21">
        <v>87.6</v>
      </c>
      <c r="CM19" s="21">
        <v>346</v>
      </c>
      <c r="CN19" s="21">
        <v>118.7</v>
      </c>
      <c r="CO19" s="21" t="s">
        <v>114</v>
      </c>
      <c r="CP19" s="21">
        <v>316.10000000000002</v>
      </c>
      <c r="CQ19" s="21">
        <v>130.4</v>
      </c>
      <c r="CR19" s="21" t="s">
        <v>114</v>
      </c>
      <c r="CS19" s="21" t="s">
        <v>114</v>
      </c>
      <c r="CT19" s="21">
        <v>157.19999999999999</v>
      </c>
      <c r="CU19" s="21">
        <v>343.6</v>
      </c>
      <c r="CV19" s="21">
        <v>85.9</v>
      </c>
      <c r="CW19" s="21" t="s">
        <v>114</v>
      </c>
      <c r="CX19" s="21" t="s">
        <v>114</v>
      </c>
      <c r="CY19" s="21">
        <v>132.69999999999999</v>
      </c>
      <c r="CZ19" s="21" t="s">
        <v>114</v>
      </c>
      <c r="DA19" s="21" t="s">
        <v>114</v>
      </c>
      <c r="DB19" s="21">
        <v>135.69999999999999</v>
      </c>
      <c r="DC19" s="21">
        <v>141.5</v>
      </c>
      <c r="DD19" s="21">
        <v>126.8</v>
      </c>
      <c r="DE19" s="21" t="s">
        <v>114</v>
      </c>
      <c r="DF19" s="21">
        <v>125.4</v>
      </c>
      <c r="DG19" s="21">
        <v>95</v>
      </c>
      <c r="DH19" s="21" t="s">
        <v>114</v>
      </c>
      <c r="DI19" s="21" t="s">
        <v>114</v>
      </c>
      <c r="DJ19" s="21">
        <v>320</v>
      </c>
      <c r="DK19" s="21" t="s">
        <v>114</v>
      </c>
      <c r="DL19" s="21" t="s">
        <v>114</v>
      </c>
      <c r="DM19" s="21" t="s">
        <v>114</v>
      </c>
      <c r="DN19" s="21">
        <v>191</v>
      </c>
      <c r="DO19" s="21">
        <v>188.1</v>
      </c>
      <c r="DP19" s="21" t="s">
        <v>114</v>
      </c>
      <c r="DQ19" s="21">
        <v>74.2</v>
      </c>
      <c r="DR19" s="21">
        <v>32.200000000000003</v>
      </c>
      <c r="DS19" s="21">
        <v>131.5</v>
      </c>
      <c r="DT19" s="21" t="s">
        <v>114</v>
      </c>
      <c r="DU19" s="21">
        <v>136.80000000000001</v>
      </c>
      <c r="DV19" s="21" t="s">
        <v>114</v>
      </c>
      <c r="DW19" s="21" t="s">
        <v>114</v>
      </c>
      <c r="DX19" s="21" t="s">
        <v>114</v>
      </c>
      <c r="DY19" s="21" t="s">
        <v>114</v>
      </c>
      <c r="DZ19" s="21">
        <v>283.89999999999998</v>
      </c>
      <c r="EA19" s="21">
        <v>176</v>
      </c>
      <c r="EB19" s="21">
        <v>75.099999999999994</v>
      </c>
      <c r="EC19" s="21">
        <v>53.6</v>
      </c>
      <c r="ED19" s="21" t="s">
        <v>114</v>
      </c>
      <c r="EE19" s="21">
        <v>242.1</v>
      </c>
      <c r="EF19" s="21">
        <v>131.30000000000001</v>
      </c>
      <c r="EG19" s="21">
        <v>111.1</v>
      </c>
      <c r="EH19" s="21" t="s">
        <v>114</v>
      </c>
      <c r="EI19" s="21">
        <v>247.8</v>
      </c>
      <c r="EJ19" s="21" t="s">
        <v>114</v>
      </c>
      <c r="EK19" s="21" t="s">
        <v>114</v>
      </c>
      <c r="EL19" s="21" t="s">
        <v>114</v>
      </c>
      <c r="EM19" s="21" t="s">
        <v>114</v>
      </c>
      <c r="EN19" s="21" t="s">
        <v>114</v>
      </c>
      <c r="EO19" s="21" t="s">
        <v>114</v>
      </c>
      <c r="EP19" s="21" t="s">
        <v>114</v>
      </c>
      <c r="EQ19" s="21" t="s">
        <v>114</v>
      </c>
      <c r="ER19" s="21" t="s">
        <v>114</v>
      </c>
      <c r="ES19" s="21" t="s">
        <v>114</v>
      </c>
      <c r="ET19" s="21" t="s">
        <v>114</v>
      </c>
      <c r="EU19" s="21" t="s">
        <v>114</v>
      </c>
      <c r="EV19" s="21" t="s">
        <v>114</v>
      </c>
      <c r="EW19" s="21" t="s">
        <v>114</v>
      </c>
      <c r="EX19" s="21" t="s">
        <v>114</v>
      </c>
      <c r="EY19" s="21" t="s">
        <v>114</v>
      </c>
      <c r="EZ19" s="21" t="s">
        <v>114</v>
      </c>
      <c r="FA19" s="21" t="s">
        <v>114</v>
      </c>
      <c r="FB19" s="21" t="s">
        <v>114</v>
      </c>
      <c r="FC19" s="21" t="s">
        <v>114</v>
      </c>
      <c r="FD19" s="21" t="s">
        <v>114</v>
      </c>
      <c r="FE19" s="21" t="s">
        <v>114</v>
      </c>
      <c r="FF19" s="21" t="s">
        <v>114</v>
      </c>
      <c r="FG19" s="21" t="s">
        <v>114</v>
      </c>
      <c r="FH19" s="21" t="s">
        <v>114</v>
      </c>
      <c r="FI19" s="21" t="s">
        <v>114</v>
      </c>
      <c r="FJ19" s="21" t="s">
        <v>114</v>
      </c>
      <c r="FK19" s="21" t="s">
        <v>114</v>
      </c>
      <c r="FL19" s="21" t="s">
        <v>114</v>
      </c>
      <c r="FM19" s="21" t="s">
        <v>114</v>
      </c>
      <c r="FN19" s="21" t="s">
        <v>114</v>
      </c>
      <c r="FO19" s="21" t="s">
        <v>114</v>
      </c>
      <c r="FP19" s="21" t="s">
        <v>114</v>
      </c>
      <c r="FQ19" s="21" t="s">
        <v>114</v>
      </c>
      <c r="FR19" s="21" t="s">
        <v>114</v>
      </c>
      <c r="FS19" s="21" t="s">
        <v>114</v>
      </c>
      <c r="FT19" s="21" t="s">
        <v>114</v>
      </c>
      <c r="FU19" s="21" t="s">
        <v>114</v>
      </c>
      <c r="FV19" s="21" t="s">
        <v>114</v>
      </c>
      <c r="FW19" s="21" t="s">
        <v>114</v>
      </c>
      <c r="FX19" s="21" t="s">
        <v>114</v>
      </c>
      <c r="FY19" s="21" t="s">
        <v>114</v>
      </c>
      <c r="FZ19" s="21" t="s">
        <v>114</v>
      </c>
      <c r="GA19" s="21" t="s">
        <v>114</v>
      </c>
      <c r="GB19" s="21" t="s">
        <v>114</v>
      </c>
      <c r="GC19" s="21" t="s">
        <v>114</v>
      </c>
      <c r="GD19" s="21" t="s">
        <v>114</v>
      </c>
      <c r="GE19" s="21" t="s">
        <v>114</v>
      </c>
      <c r="GF19" s="21" t="s">
        <v>114</v>
      </c>
      <c r="GG19" s="21" t="s">
        <v>114</v>
      </c>
      <c r="GH19" s="21" t="s">
        <v>114</v>
      </c>
      <c r="GI19" s="21" t="s">
        <v>114</v>
      </c>
      <c r="GJ19" s="21" t="s">
        <v>114</v>
      </c>
      <c r="GK19" s="21" t="s">
        <v>114</v>
      </c>
      <c r="GL19" s="21" t="s">
        <v>114</v>
      </c>
      <c r="GM19" s="21" t="s">
        <v>114</v>
      </c>
      <c r="GN19" s="21" t="s">
        <v>114</v>
      </c>
      <c r="GO19" s="21" t="s">
        <v>114</v>
      </c>
      <c r="GP19" s="21" t="s">
        <v>114</v>
      </c>
      <c r="GQ19" s="21" t="s">
        <v>114</v>
      </c>
      <c r="GR19" s="21" t="s">
        <v>114</v>
      </c>
      <c r="GS19" s="21" t="s">
        <v>114</v>
      </c>
      <c r="GT19" s="21" t="s">
        <v>114</v>
      </c>
    </row>
    <row r="20" spans="1:202">
      <c r="A20" t="s">
        <v>35</v>
      </c>
      <c r="B20" s="21" t="s">
        <v>114</v>
      </c>
      <c r="C20" s="21" t="s">
        <v>114</v>
      </c>
      <c r="D20" s="21" t="s">
        <v>114</v>
      </c>
      <c r="E20" s="21" t="s">
        <v>114</v>
      </c>
      <c r="F20" s="21" t="s">
        <v>114</v>
      </c>
      <c r="G20" s="21" t="s">
        <v>114</v>
      </c>
      <c r="H20" s="21" t="s">
        <v>114</v>
      </c>
      <c r="I20" s="21" t="s">
        <v>114</v>
      </c>
      <c r="J20" s="21" t="s">
        <v>114</v>
      </c>
      <c r="K20" s="21" t="s">
        <v>114</v>
      </c>
      <c r="L20" s="21" t="s">
        <v>114</v>
      </c>
      <c r="M20" s="21" t="s">
        <v>114</v>
      </c>
      <c r="N20" s="21" t="s">
        <v>114</v>
      </c>
      <c r="O20" s="21" t="s">
        <v>114</v>
      </c>
      <c r="P20" s="21" t="s">
        <v>114</v>
      </c>
      <c r="Q20" s="21" t="s">
        <v>114</v>
      </c>
      <c r="R20" s="21" t="s">
        <v>114</v>
      </c>
      <c r="S20" s="21" t="s">
        <v>114</v>
      </c>
      <c r="T20" s="21" t="s">
        <v>114</v>
      </c>
      <c r="U20" s="21" t="s">
        <v>114</v>
      </c>
      <c r="V20" s="21" t="s">
        <v>114</v>
      </c>
      <c r="W20" s="21" t="s">
        <v>114</v>
      </c>
      <c r="X20" s="21" t="s">
        <v>114</v>
      </c>
      <c r="Y20" s="21" t="s">
        <v>114</v>
      </c>
      <c r="Z20" s="21" t="s">
        <v>114</v>
      </c>
      <c r="AA20" s="21" t="s">
        <v>114</v>
      </c>
      <c r="AB20" s="21" t="s">
        <v>114</v>
      </c>
      <c r="AC20" s="21" t="s">
        <v>114</v>
      </c>
      <c r="AD20" s="21" t="s">
        <v>114</v>
      </c>
      <c r="AE20" s="21" t="s">
        <v>114</v>
      </c>
      <c r="AF20" s="21" t="s">
        <v>114</v>
      </c>
      <c r="AG20" s="21" t="s">
        <v>114</v>
      </c>
      <c r="AH20" s="21" t="s">
        <v>114</v>
      </c>
      <c r="AI20" s="21" t="s">
        <v>114</v>
      </c>
      <c r="AJ20" s="21" t="s">
        <v>114</v>
      </c>
      <c r="AK20" s="21" t="s">
        <v>114</v>
      </c>
      <c r="AL20" s="21" t="s">
        <v>114</v>
      </c>
      <c r="AM20" s="21" t="s">
        <v>114</v>
      </c>
      <c r="AN20" s="21" t="s">
        <v>114</v>
      </c>
      <c r="AO20" s="21" t="s">
        <v>114</v>
      </c>
      <c r="AP20" s="21" t="s">
        <v>114</v>
      </c>
      <c r="AQ20" s="21" t="s">
        <v>114</v>
      </c>
      <c r="AR20" s="21" t="s">
        <v>114</v>
      </c>
      <c r="AS20" s="21" t="s">
        <v>114</v>
      </c>
      <c r="AT20" s="21" t="s">
        <v>114</v>
      </c>
      <c r="AU20" s="21" t="s">
        <v>114</v>
      </c>
      <c r="AV20" s="21" t="s">
        <v>114</v>
      </c>
      <c r="AW20" s="21" t="s">
        <v>114</v>
      </c>
      <c r="AX20" s="21" t="s">
        <v>114</v>
      </c>
      <c r="AY20" s="21" t="s">
        <v>114</v>
      </c>
      <c r="AZ20" s="21" t="s">
        <v>114</v>
      </c>
      <c r="BA20" s="21" t="s">
        <v>114</v>
      </c>
      <c r="BB20" s="21" t="s">
        <v>114</v>
      </c>
      <c r="BC20" s="21" t="s">
        <v>114</v>
      </c>
      <c r="BD20" s="21" t="s">
        <v>114</v>
      </c>
      <c r="BE20" s="21" t="s">
        <v>114</v>
      </c>
      <c r="BF20" s="21" t="s">
        <v>114</v>
      </c>
      <c r="BG20" s="21" t="s">
        <v>114</v>
      </c>
      <c r="BH20" s="21" t="s">
        <v>114</v>
      </c>
      <c r="BI20" s="21" t="s">
        <v>114</v>
      </c>
      <c r="BJ20" s="21" t="s">
        <v>114</v>
      </c>
      <c r="BK20" s="21" t="s">
        <v>114</v>
      </c>
      <c r="BL20" s="21" t="s">
        <v>114</v>
      </c>
      <c r="BM20" s="21" t="s">
        <v>114</v>
      </c>
      <c r="BN20" s="21" t="s">
        <v>114</v>
      </c>
      <c r="BO20" s="21" t="s">
        <v>114</v>
      </c>
      <c r="BP20" s="21" t="s">
        <v>114</v>
      </c>
      <c r="BQ20" s="21" t="s">
        <v>114</v>
      </c>
      <c r="BR20" s="21" t="s">
        <v>114</v>
      </c>
      <c r="BS20" s="21" t="s">
        <v>114</v>
      </c>
      <c r="BT20" s="21" t="s">
        <v>114</v>
      </c>
      <c r="BU20" s="21" t="s">
        <v>114</v>
      </c>
      <c r="BV20" s="21" t="s">
        <v>114</v>
      </c>
      <c r="BW20" s="21" t="s">
        <v>114</v>
      </c>
      <c r="BX20" s="21" t="s">
        <v>114</v>
      </c>
      <c r="BY20" s="21" t="s">
        <v>114</v>
      </c>
      <c r="BZ20" s="21" t="s">
        <v>114</v>
      </c>
      <c r="CA20" s="21" t="s">
        <v>114</v>
      </c>
      <c r="CB20" s="21" t="s">
        <v>114</v>
      </c>
      <c r="CC20" s="21" t="s">
        <v>114</v>
      </c>
      <c r="CD20" s="21" t="s">
        <v>114</v>
      </c>
      <c r="CE20" s="21" t="s">
        <v>114</v>
      </c>
      <c r="CF20" s="21" t="s">
        <v>114</v>
      </c>
      <c r="CG20" s="21" t="s">
        <v>114</v>
      </c>
      <c r="CH20" s="21" t="s">
        <v>114</v>
      </c>
      <c r="CI20" s="21" t="s">
        <v>114</v>
      </c>
      <c r="CJ20" s="21" t="s">
        <v>114</v>
      </c>
      <c r="CK20" s="21" t="s">
        <v>114</v>
      </c>
      <c r="CL20" s="21" t="s">
        <v>114</v>
      </c>
      <c r="CM20" s="21" t="s">
        <v>114</v>
      </c>
      <c r="CN20" s="21" t="s">
        <v>114</v>
      </c>
      <c r="CO20" s="21" t="s">
        <v>114</v>
      </c>
      <c r="CP20" s="21" t="s">
        <v>114</v>
      </c>
      <c r="CQ20" s="21" t="s">
        <v>114</v>
      </c>
      <c r="CR20" s="21" t="s">
        <v>114</v>
      </c>
      <c r="CS20" s="21" t="s">
        <v>114</v>
      </c>
      <c r="CT20" s="21" t="s">
        <v>114</v>
      </c>
      <c r="CU20" s="21" t="s">
        <v>114</v>
      </c>
      <c r="CV20" s="21" t="s">
        <v>114</v>
      </c>
      <c r="CW20" s="21" t="s">
        <v>114</v>
      </c>
      <c r="CX20" s="21" t="s">
        <v>114</v>
      </c>
      <c r="CY20" s="21" t="s">
        <v>114</v>
      </c>
      <c r="CZ20" s="21" t="s">
        <v>114</v>
      </c>
      <c r="DA20" s="21" t="s">
        <v>114</v>
      </c>
      <c r="DB20" s="21" t="s">
        <v>114</v>
      </c>
      <c r="DC20" s="21" t="s">
        <v>114</v>
      </c>
      <c r="DD20" s="21" t="s">
        <v>114</v>
      </c>
      <c r="DE20" s="21" t="s">
        <v>114</v>
      </c>
      <c r="DF20" s="21" t="s">
        <v>114</v>
      </c>
      <c r="DG20" s="21" t="s">
        <v>114</v>
      </c>
      <c r="DH20" s="21" t="s">
        <v>114</v>
      </c>
      <c r="DI20" s="21" t="s">
        <v>114</v>
      </c>
      <c r="DJ20" s="21" t="s">
        <v>114</v>
      </c>
      <c r="DK20" s="21" t="s">
        <v>114</v>
      </c>
      <c r="DL20" s="21" t="s">
        <v>114</v>
      </c>
      <c r="DM20" s="21" t="s">
        <v>114</v>
      </c>
      <c r="DN20" s="21" t="s">
        <v>114</v>
      </c>
      <c r="DO20" s="21" t="s">
        <v>114</v>
      </c>
      <c r="DP20" s="21" t="s">
        <v>114</v>
      </c>
      <c r="DQ20" s="21" t="s">
        <v>114</v>
      </c>
      <c r="DR20" s="21" t="s">
        <v>114</v>
      </c>
      <c r="DS20" s="21" t="s">
        <v>114</v>
      </c>
      <c r="DT20" s="21" t="s">
        <v>114</v>
      </c>
      <c r="DU20" s="21" t="s">
        <v>114</v>
      </c>
      <c r="DV20" s="21" t="s">
        <v>114</v>
      </c>
      <c r="DW20" s="21" t="s">
        <v>114</v>
      </c>
      <c r="DX20" s="21" t="s">
        <v>114</v>
      </c>
      <c r="DY20" s="21" t="s">
        <v>114</v>
      </c>
      <c r="DZ20" s="21" t="s">
        <v>114</v>
      </c>
      <c r="EA20" s="21" t="s">
        <v>114</v>
      </c>
      <c r="EB20" s="21" t="s">
        <v>114</v>
      </c>
      <c r="EC20" s="21" t="s">
        <v>114</v>
      </c>
      <c r="ED20" s="21" t="s">
        <v>114</v>
      </c>
      <c r="EE20" s="21" t="s">
        <v>114</v>
      </c>
      <c r="EF20" s="21" t="s">
        <v>114</v>
      </c>
      <c r="EG20" s="21" t="s">
        <v>114</v>
      </c>
      <c r="EH20" s="21" t="s">
        <v>114</v>
      </c>
      <c r="EI20" s="21" t="s">
        <v>114</v>
      </c>
      <c r="EJ20" s="21" t="s">
        <v>114</v>
      </c>
      <c r="EK20" s="21" t="s">
        <v>114</v>
      </c>
      <c r="EL20" s="21" t="s">
        <v>114</v>
      </c>
      <c r="EM20" s="21" t="s">
        <v>114</v>
      </c>
      <c r="EN20" s="21" t="s">
        <v>114</v>
      </c>
      <c r="EO20" s="21" t="s">
        <v>114</v>
      </c>
      <c r="EP20" s="21" t="s">
        <v>114</v>
      </c>
      <c r="EQ20" s="21" t="s">
        <v>114</v>
      </c>
      <c r="ER20" s="21" t="s">
        <v>114</v>
      </c>
      <c r="ES20" s="21" t="s">
        <v>114</v>
      </c>
      <c r="ET20" s="21" t="s">
        <v>114</v>
      </c>
      <c r="EU20" s="21" t="s">
        <v>114</v>
      </c>
      <c r="EV20" s="21" t="s">
        <v>114</v>
      </c>
      <c r="EW20" s="21" t="s">
        <v>114</v>
      </c>
      <c r="EX20" s="21" t="s">
        <v>114</v>
      </c>
      <c r="EY20" s="21" t="s">
        <v>114</v>
      </c>
      <c r="EZ20" s="21" t="s">
        <v>114</v>
      </c>
      <c r="FA20" s="21" t="s">
        <v>114</v>
      </c>
      <c r="FB20" s="21" t="s">
        <v>114</v>
      </c>
      <c r="FC20" s="21" t="s">
        <v>114</v>
      </c>
      <c r="FD20" s="21" t="s">
        <v>114</v>
      </c>
      <c r="FE20" s="21" t="s">
        <v>114</v>
      </c>
      <c r="FF20" s="21" t="s">
        <v>114</v>
      </c>
      <c r="FG20" s="21" t="s">
        <v>114</v>
      </c>
      <c r="FH20" s="21" t="s">
        <v>114</v>
      </c>
      <c r="FI20" s="21" t="s">
        <v>114</v>
      </c>
      <c r="FJ20" s="21" t="s">
        <v>114</v>
      </c>
      <c r="FK20" s="21" t="s">
        <v>114</v>
      </c>
      <c r="FL20" s="21" t="s">
        <v>114</v>
      </c>
      <c r="FM20" s="21" t="s">
        <v>114</v>
      </c>
      <c r="FN20" s="21" t="s">
        <v>114</v>
      </c>
      <c r="FO20" s="21" t="s">
        <v>114</v>
      </c>
      <c r="FP20" s="21" t="s">
        <v>114</v>
      </c>
      <c r="FQ20" s="21" t="s">
        <v>114</v>
      </c>
      <c r="FR20" s="21" t="s">
        <v>114</v>
      </c>
      <c r="FS20" s="21" t="s">
        <v>114</v>
      </c>
      <c r="FT20" s="21" t="s">
        <v>114</v>
      </c>
      <c r="FU20" s="21" t="s">
        <v>114</v>
      </c>
      <c r="FV20" s="21" t="s">
        <v>114</v>
      </c>
      <c r="FW20" s="21" t="s">
        <v>114</v>
      </c>
      <c r="FX20" s="21" t="s">
        <v>114</v>
      </c>
      <c r="FY20" s="21" t="s">
        <v>114</v>
      </c>
      <c r="FZ20" s="21" t="s">
        <v>114</v>
      </c>
      <c r="GA20" s="21" t="s">
        <v>114</v>
      </c>
      <c r="GB20" s="21" t="s">
        <v>114</v>
      </c>
      <c r="GC20" s="21" t="s">
        <v>114</v>
      </c>
      <c r="GD20" s="21" t="s">
        <v>114</v>
      </c>
      <c r="GE20" s="21" t="s">
        <v>114</v>
      </c>
      <c r="GF20" s="21" t="s">
        <v>114</v>
      </c>
      <c r="GG20" s="21" t="s">
        <v>114</v>
      </c>
      <c r="GH20" s="21" t="s">
        <v>114</v>
      </c>
      <c r="GI20" s="21" t="s">
        <v>114</v>
      </c>
      <c r="GJ20" s="21" t="s">
        <v>114</v>
      </c>
      <c r="GK20" s="21" t="s">
        <v>114</v>
      </c>
      <c r="GL20" s="21" t="s">
        <v>114</v>
      </c>
      <c r="GM20" s="21" t="s">
        <v>114</v>
      </c>
      <c r="GN20" s="21" t="s">
        <v>114</v>
      </c>
      <c r="GO20" s="21" t="s">
        <v>114</v>
      </c>
      <c r="GP20" s="21" t="s">
        <v>114</v>
      </c>
      <c r="GQ20" s="21" t="s">
        <v>114</v>
      </c>
      <c r="GR20" s="21" t="s">
        <v>114</v>
      </c>
      <c r="GS20" s="21" t="s">
        <v>114</v>
      </c>
      <c r="GT20" s="21" t="s">
        <v>114</v>
      </c>
    </row>
    <row r="21" spans="1:202">
      <c r="A21" t="s">
        <v>36</v>
      </c>
      <c r="B21" s="21" t="str">
        <f t="shared" ref="B21" si="24">IFERROR(B19*B20,"")</f>
        <v/>
      </c>
      <c r="C21" s="21" t="str">
        <f t="shared" ref="C21:AH21" si="25">IFERROR(C19*C20,"")</f>
        <v/>
      </c>
      <c r="D21" s="21" t="str">
        <f t="shared" si="25"/>
        <v/>
      </c>
      <c r="E21" s="21" t="str">
        <f t="shared" si="25"/>
        <v/>
      </c>
      <c r="F21" s="21" t="str">
        <f t="shared" si="25"/>
        <v/>
      </c>
      <c r="G21" s="21" t="str">
        <f t="shared" si="25"/>
        <v/>
      </c>
      <c r="H21" s="21" t="str">
        <f t="shared" si="25"/>
        <v/>
      </c>
      <c r="I21" s="21" t="str">
        <f t="shared" si="25"/>
        <v/>
      </c>
      <c r="J21" s="21" t="str">
        <f t="shared" si="25"/>
        <v/>
      </c>
      <c r="K21" s="21" t="str">
        <f t="shared" si="25"/>
        <v/>
      </c>
      <c r="L21" s="21" t="str">
        <f t="shared" si="25"/>
        <v/>
      </c>
      <c r="M21" s="21" t="str">
        <f t="shared" si="25"/>
        <v/>
      </c>
      <c r="N21" s="21" t="str">
        <f t="shared" si="25"/>
        <v/>
      </c>
      <c r="O21" s="21" t="str">
        <f t="shared" si="25"/>
        <v/>
      </c>
      <c r="P21" s="21" t="str">
        <f t="shared" si="25"/>
        <v/>
      </c>
      <c r="Q21" s="21" t="str">
        <f t="shared" si="25"/>
        <v/>
      </c>
      <c r="R21" s="21" t="str">
        <f t="shared" si="25"/>
        <v/>
      </c>
      <c r="S21" s="21" t="str">
        <f t="shared" si="25"/>
        <v/>
      </c>
      <c r="T21" s="21" t="str">
        <f t="shared" si="25"/>
        <v/>
      </c>
      <c r="U21" s="21" t="str">
        <f t="shared" si="25"/>
        <v/>
      </c>
      <c r="V21" s="21" t="str">
        <f t="shared" si="25"/>
        <v/>
      </c>
      <c r="W21" s="21" t="str">
        <f t="shared" si="25"/>
        <v/>
      </c>
      <c r="X21" s="21" t="str">
        <f t="shared" si="25"/>
        <v/>
      </c>
      <c r="Y21" s="21" t="str">
        <f t="shared" si="25"/>
        <v/>
      </c>
      <c r="Z21" s="21" t="str">
        <f t="shared" si="25"/>
        <v/>
      </c>
      <c r="AA21" s="21" t="str">
        <f t="shared" si="25"/>
        <v/>
      </c>
      <c r="AB21" s="21" t="str">
        <f t="shared" si="25"/>
        <v/>
      </c>
      <c r="AC21" s="21" t="str">
        <f t="shared" si="25"/>
        <v/>
      </c>
      <c r="AD21" s="21" t="str">
        <f t="shared" si="25"/>
        <v/>
      </c>
      <c r="AE21" s="21" t="str">
        <f t="shared" si="25"/>
        <v/>
      </c>
      <c r="AF21" s="21" t="str">
        <f t="shared" si="25"/>
        <v/>
      </c>
      <c r="AG21" s="21" t="str">
        <f t="shared" si="25"/>
        <v/>
      </c>
      <c r="AH21" s="21" t="str">
        <f t="shared" si="25"/>
        <v/>
      </c>
      <c r="AI21" s="21" t="str">
        <f t="shared" ref="AI21:BN21" si="26">IFERROR(AI19*AI20,"")</f>
        <v/>
      </c>
      <c r="AJ21" s="21" t="str">
        <f t="shared" si="26"/>
        <v/>
      </c>
      <c r="AK21" s="21" t="str">
        <f t="shared" si="26"/>
        <v/>
      </c>
      <c r="AL21" s="21" t="str">
        <f t="shared" si="26"/>
        <v/>
      </c>
      <c r="AM21" s="21" t="str">
        <f t="shared" si="26"/>
        <v/>
      </c>
      <c r="AN21" s="21" t="str">
        <f t="shared" si="26"/>
        <v/>
      </c>
      <c r="AO21" s="21" t="str">
        <f t="shared" si="26"/>
        <v/>
      </c>
      <c r="AP21" s="21" t="str">
        <f t="shared" si="26"/>
        <v/>
      </c>
      <c r="AQ21" s="21" t="str">
        <f t="shared" si="26"/>
        <v/>
      </c>
      <c r="AR21" s="21" t="str">
        <f t="shared" si="26"/>
        <v/>
      </c>
      <c r="AS21" s="21" t="str">
        <f t="shared" si="26"/>
        <v/>
      </c>
      <c r="AT21" s="21" t="str">
        <f t="shared" si="26"/>
        <v/>
      </c>
      <c r="AU21" s="21" t="str">
        <f t="shared" si="26"/>
        <v/>
      </c>
      <c r="AV21" s="21" t="str">
        <f t="shared" si="26"/>
        <v/>
      </c>
      <c r="AW21" s="21" t="str">
        <f t="shared" si="26"/>
        <v/>
      </c>
      <c r="AX21" s="21" t="str">
        <f t="shared" si="26"/>
        <v/>
      </c>
      <c r="AY21" s="21" t="str">
        <f t="shared" si="26"/>
        <v/>
      </c>
      <c r="AZ21" s="21" t="str">
        <f t="shared" si="26"/>
        <v/>
      </c>
      <c r="BA21" s="21" t="str">
        <f t="shared" si="26"/>
        <v/>
      </c>
      <c r="BB21" s="21" t="str">
        <f t="shared" si="26"/>
        <v/>
      </c>
      <c r="BC21" s="21" t="str">
        <f t="shared" si="26"/>
        <v/>
      </c>
      <c r="BD21" s="21" t="str">
        <f t="shared" si="26"/>
        <v/>
      </c>
      <c r="BE21" s="21" t="str">
        <f t="shared" si="26"/>
        <v/>
      </c>
      <c r="BF21" s="21" t="str">
        <f t="shared" si="26"/>
        <v/>
      </c>
      <c r="BG21" s="21" t="str">
        <f t="shared" si="26"/>
        <v/>
      </c>
      <c r="BH21" s="21" t="str">
        <f t="shared" si="26"/>
        <v/>
      </c>
      <c r="BI21" s="21" t="str">
        <f t="shared" si="26"/>
        <v/>
      </c>
      <c r="BJ21" s="21" t="str">
        <f t="shared" si="26"/>
        <v/>
      </c>
      <c r="BK21" s="21" t="str">
        <f t="shared" si="26"/>
        <v/>
      </c>
      <c r="BL21" s="21" t="str">
        <f t="shared" si="26"/>
        <v/>
      </c>
      <c r="BM21" s="21" t="str">
        <f t="shared" si="26"/>
        <v/>
      </c>
      <c r="BN21" s="21" t="str">
        <f t="shared" si="26"/>
        <v/>
      </c>
      <c r="BO21" s="21" t="str">
        <f t="shared" ref="BO21:CT21" si="27">IFERROR(BO19*BO20,"")</f>
        <v/>
      </c>
      <c r="BP21" s="21" t="str">
        <f t="shared" si="27"/>
        <v/>
      </c>
      <c r="BQ21" s="21" t="str">
        <f t="shared" si="27"/>
        <v/>
      </c>
      <c r="BR21" s="21" t="str">
        <f t="shared" si="27"/>
        <v/>
      </c>
      <c r="BS21" s="21" t="str">
        <f t="shared" si="27"/>
        <v/>
      </c>
      <c r="BT21" s="21" t="str">
        <f t="shared" si="27"/>
        <v/>
      </c>
      <c r="BU21" s="21" t="str">
        <f t="shared" si="27"/>
        <v/>
      </c>
      <c r="BV21" s="21" t="str">
        <f t="shared" si="27"/>
        <v/>
      </c>
      <c r="BW21" s="21" t="str">
        <f t="shared" si="27"/>
        <v/>
      </c>
      <c r="BX21" s="21" t="str">
        <f t="shared" si="27"/>
        <v/>
      </c>
      <c r="BY21" s="21" t="str">
        <f t="shared" si="27"/>
        <v/>
      </c>
      <c r="BZ21" s="21" t="str">
        <f t="shared" si="27"/>
        <v/>
      </c>
      <c r="CA21" s="21" t="str">
        <f t="shared" si="27"/>
        <v/>
      </c>
      <c r="CB21" s="21" t="str">
        <f t="shared" si="27"/>
        <v/>
      </c>
      <c r="CC21" s="21" t="str">
        <f t="shared" si="27"/>
        <v/>
      </c>
      <c r="CD21" s="21" t="str">
        <f t="shared" si="27"/>
        <v/>
      </c>
      <c r="CE21" s="21" t="str">
        <f t="shared" si="27"/>
        <v/>
      </c>
      <c r="CF21" s="21" t="str">
        <f t="shared" si="27"/>
        <v/>
      </c>
      <c r="CG21" s="21" t="str">
        <f t="shared" si="27"/>
        <v/>
      </c>
      <c r="CH21" s="21" t="str">
        <f t="shared" si="27"/>
        <v/>
      </c>
      <c r="CI21" s="21" t="str">
        <f t="shared" si="27"/>
        <v/>
      </c>
      <c r="CJ21" s="21" t="str">
        <f t="shared" si="27"/>
        <v/>
      </c>
      <c r="CK21" s="21" t="str">
        <f t="shared" si="27"/>
        <v/>
      </c>
      <c r="CL21" s="21" t="str">
        <f t="shared" si="27"/>
        <v/>
      </c>
      <c r="CM21" s="21" t="str">
        <f t="shared" si="27"/>
        <v/>
      </c>
      <c r="CN21" s="21" t="str">
        <f t="shared" si="27"/>
        <v/>
      </c>
      <c r="CO21" s="21" t="str">
        <f t="shared" si="27"/>
        <v/>
      </c>
      <c r="CP21" s="21" t="str">
        <f t="shared" si="27"/>
        <v/>
      </c>
      <c r="CQ21" s="21" t="str">
        <f t="shared" si="27"/>
        <v/>
      </c>
      <c r="CR21" s="21" t="str">
        <f t="shared" si="27"/>
        <v/>
      </c>
      <c r="CS21" s="21" t="str">
        <f t="shared" si="27"/>
        <v/>
      </c>
      <c r="CT21" s="21" t="str">
        <f t="shared" si="27"/>
        <v/>
      </c>
      <c r="CU21" s="21" t="str">
        <f t="shared" ref="CU21:CX21" si="28">IFERROR(CU19*CU20,"")</f>
        <v/>
      </c>
      <c r="CV21" s="21" t="str">
        <f t="shared" si="28"/>
        <v/>
      </c>
      <c r="CW21" s="21" t="str">
        <f t="shared" si="28"/>
        <v/>
      </c>
      <c r="CX21" s="21" t="str">
        <f t="shared" si="28"/>
        <v/>
      </c>
      <c r="CY21" s="21" t="str">
        <f t="shared" ref="CY21:FJ21" si="29">IFERROR(CY19*CY20,"")</f>
        <v/>
      </c>
      <c r="CZ21" s="21" t="str">
        <f t="shared" si="29"/>
        <v/>
      </c>
      <c r="DA21" s="21" t="str">
        <f t="shared" si="29"/>
        <v/>
      </c>
      <c r="DB21" s="21" t="str">
        <f t="shared" si="29"/>
        <v/>
      </c>
      <c r="DC21" s="21" t="str">
        <f t="shared" si="29"/>
        <v/>
      </c>
      <c r="DD21" s="21" t="str">
        <f t="shared" si="29"/>
        <v/>
      </c>
      <c r="DE21" s="21" t="str">
        <f t="shared" si="29"/>
        <v/>
      </c>
      <c r="DF21" s="21" t="str">
        <f t="shared" si="29"/>
        <v/>
      </c>
      <c r="DG21" s="21" t="str">
        <f t="shared" si="29"/>
        <v/>
      </c>
      <c r="DH21" s="21" t="str">
        <f t="shared" si="29"/>
        <v/>
      </c>
      <c r="DI21" s="21" t="str">
        <f t="shared" si="29"/>
        <v/>
      </c>
      <c r="DJ21" s="21" t="str">
        <f t="shared" si="29"/>
        <v/>
      </c>
      <c r="DK21" s="21" t="str">
        <f t="shared" si="29"/>
        <v/>
      </c>
      <c r="DL21" s="21" t="str">
        <f t="shared" si="29"/>
        <v/>
      </c>
      <c r="DM21" s="21" t="str">
        <f t="shared" si="29"/>
        <v/>
      </c>
      <c r="DN21" s="21" t="str">
        <f t="shared" si="29"/>
        <v/>
      </c>
      <c r="DO21" s="21" t="str">
        <f t="shared" si="29"/>
        <v/>
      </c>
      <c r="DP21" s="21" t="str">
        <f t="shared" si="29"/>
        <v/>
      </c>
      <c r="DQ21" s="21" t="str">
        <f t="shared" si="29"/>
        <v/>
      </c>
      <c r="DR21" s="21" t="str">
        <f t="shared" si="29"/>
        <v/>
      </c>
      <c r="DS21" s="21" t="str">
        <f t="shared" si="29"/>
        <v/>
      </c>
      <c r="DT21" s="21" t="str">
        <f t="shared" si="29"/>
        <v/>
      </c>
      <c r="DU21" s="21" t="str">
        <f t="shared" si="29"/>
        <v/>
      </c>
      <c r="DV21" s="21" t="str">
        <f t="shared" si="29"/>
        <v/>
      </c>
      <c r="DW21" s="21" t="str">
        <f t="shared" si="29"/>
        <v/>
      </c>
      <c r="DX21" s="21" t="str">
        <f t="shared" si="29"/>
        <v/>
      </c>
      <c r="DY21" s="21" t="str">
        <f t="shared" si="29"/>
        <v/>
      </c>
      <c r="DZ21" s="21" t="str">
        <f t="shared" si="29"/>
        <v/>
      </c>
      <c r="EA21" s="21" t="str">
        <f t="shared" si="29"/>
        <v/>
      </c>
      <c r="EB21" s="21" t="str">
        <f t="shared" si="29"/>
        <v/>
      </c>
      <c r="EC21" s="21" t="str">
        <f t="shared" si="29"/>
        <v/>
      </c>
      <c r="ED21" s="21" t="str">
        <f t="shared" si="29"/>
        <v/>
      </c>
      <c r="EE21" s="21" t="str">
        <f t="shared" si="29"/>
        <v/>
      </c>
      <c r="EF21" s="21" t="str">
        <f t="shared" si="29"/>
        <v/>
      </c>
      <c r="EG21" s="21" t="str">
        <f t="shared" si="29"/>
        <v/>
      </c>
      <c r="EH21" s="21" t="str">
        <f t="shared" si="29"/>
        <v/>
      </c>
      <c r="EI21" s="21" t="str">
        <f t="shared" si="29"/>
        <v/>
      </c>
      <c r="EJ21" s="21" t="str">
        <f t="shared" si="29"/>
        <v/>
      </c>
      <c r="EK21" s="21" t="str">
        <f t="shared" si="29"/>
        <v/>
      </c>
      <c r="EL21" s="21" t="str">
        <f t="shared" si="29"/>
        <v/>
      </c>
      <c r="EM21" s="21" t="str">
        <f t="shared" si="29"/>
        <v/>
      </c>
      <c r="EN21" s="21" t="str">
        <f t="shared" si="29"/>
        <v/>
      </c>
      <c r="EO21" s="21" t="str">
        <f t="shared" si="29"/>
        <v/>
      </c>
      <c r="EP21" s="21" t="str">
        <f t="shared" si="29"/>
        <v/>
      </c>
      <c r="EQ21" s="21" t="str">
        <f t="shared" si="29"/>
        <v/>
      </c>
      <c r="ER21" s="21" t="str">
        <f t="shared" si="29"/>
        <v/>
      </c>
      <c r="ES21" s="21" t="str">
        <f t="shared" si="29"/>
        <v/>
      </c>
      <c r="ET21" s="21" t="str">
        <f t="shared" si="29"/>
        <v/>
      </c>
      <c r="EU21" s="21" t="str">
        <f t="shared" si="29"/>
        <v/>
      </c>
      <c r="EV21" s="21" t="str">
        <f t="shared" si="29"/>
        <v/>
      </c>
      <c r="EW21" s="21" t="str">
        <f t="shared" si="29"/>
        <v/>
      </c>
      <c r="EX21" s="21" t="str">
        <f t="shared" si="29"/>
        <v/>
      </c>
      <c r="EY21" s="21" t="str">
        <f t="shared" si="29"/>
        <v/>
      </c>
      <c r="EZ21" s="21" t="str">
        <f t="shared" si="29"/>
        <v/>
      </c>
      <c r="FA21" s="21" t="str">
        <f t="shared" si="29"/>
        <v/>
      </c>
      <c r="FB21" s="21" t="str">
        <f t="shared" si="29"/>
        <v/>
      </c>
      <c r="FC21" s="21" t="str">
        <f t="shared" si="29"/>
        <v/>
      </c>
      <c r="FD21" s="21" t="str">
        <f t="shared" si="29"/>
        <v/>
      </c>
      <c r="FE21" s="21" t="str">
        <f t="shared" si="29"/>
        <v/>
      </c>
      <c r="FF21" s="21" t="str">
        <f t="shared" si="29"/>
        <v/>
      </c>
      <c r="FG21" s="21" t="str">
        <f t="shared" si="29"/>
        <v/>
      </c>
      <c r="FH21" s="21" t="str">
        <f t="shared" si="29"/>
        <v/>
      </c>
      <c r="FI21" s="21" t="str">
        <f t="shared" si="29"/>
        <v/>
      </c>
      <c r="FJ21" s="21" t="str">
        <f t="shared" si="29"/>
        <v/>
      </c>
      <c r="FK21" s="21" t="str">
        <f t="shared" ref="FK21:GT21" si="30">IFERROR(FK19*FK20,"")</f>
        <v/>
      </c>
      <c r="FL21" s="21" t="str">
        <f t="shared" si="30"/>
        <v/>
      </c>
      <c r="FM21" s="21" t="str">
        <f t="shared" si="30"/>
        <v/>
      </c>
      <c r="FN21" s="21" t="str">
        <f t="shared" si="30"/>
        <v/>
      </c>
      <c r="FO21" s="21" t="str">
        <f t="shared" si="30"/>
        <v/>
      </c>
      <c r="FP21" s="21" t="str">
        <f t="shared" si="30"/>
        <v/>
      </c>
      <c r="FQ21" s="21" t="str">
        <f t="shared" si="30"/>
        <v/>
      </c>
      <c r="FR21" s="21" t="str">
        <f t="shared" si="30"/>
        <v/>
      </c>
      <c r="FS21" s="21" t="str">
        <f t="shared" si="30"/>
        <v/>
      </c>
      <c r="FT21" s="21" t="str">
        <f t="shared" si="30"/>
        <v/>
      </c>
      <c r="FU21" s="21" t="str">
        <f t="shared" si="30"/>
        <v/>
      </c>
      <c r="FV21" s="21" t="str">
        <f t="shared" si="30"/>
        <v/>
      </c>
      <c r="FW21" s="21" t="str">
        <f t="shared" si="30"/>
        <v/>
      </c>
      <c r="FX21" s="21" t="str">
        <f t="shared" si="30"/>
        <v/>
      </c>
      <c r="FY21" s="21" t="str">
        <f t="shared" si="30"/>
        <v/>
      </c>
      <c r="FZ21" s="21" t="str">
        <f t="shared" si="30"/>
        <v/>
      </c>
      <c r="GA21" s="21" t="str">
        <f t="shared" si="30"/>
        <v/>
      </c>
      <c r="GB21" s="21" t="str">
        <f t="shared" si="30"/>
        <v/>
      </c>
      <c r="GC21" s="21" t="str">
        <f t="shared" si="30"/>
        <v/>
      </c>
      <c r="GD21" s="21" t="str">
        <f t="shared" si="30"/>
        <v/>
      </c>
      <c r="GE21" s="21" t="str">
        <f t="shared" si="30"/>
        <v/>
      </c>
      <c r="GF21" s="21" t="str">
        <f t="shared" si="30"/>
        <v/>
      </c>
      <c r="GG21" s="21" t="str">
        <f t="shared" si="30"/>
        <v/>
      </c>
      <c r="GH21" s="21" t="str">
        <f t="shared" si="30"/>
        <v/>
      </c>
      <c r="GI21" s="21" t="str">
        <f t="shared" si="30"/>
        <v/>
      </c>
      <c r="GJ21" s="21" t="str">
        <f t="shared" si="30"/>
        <v/>
      </c>
      <c r="GK21" s="21" t="str">
        <f t="shared" si="30"/>
        <v/>
      </c>
      <c r="GL21" s="21" t="str">
        <f t="shared" si="30"/>
        <v/>
      </c>
      <c r="GM21" s="21" t="str">
        <f t="shared" si="30"/>
        <v/>
      </c>
      <c r="GN21" s="21" t="str">
        <f t="shared" si="30"/>
        <v/>
      </c>
      <c r="GO21" s="21" t="str">
        <f t="shared" si="30"/>
        <v/>
      </c>
      <c r="GP21" s="21" t="str">
        <f t="shared" si="30"/>
        <v/>
      </c>
      <c r="GQ21" s="21" t="str">
        <f t="shared" si="30"/>
        <v/>
      </c>
      <c r="GR21" s="21" t="str">
        <f t="shared" si="30"/>
        <v/>
      </c>
      <c r="GS21" s="21" t="str">
        <f t="shared" si="30"/>
        <v/>
      </c>
      <c r="GT21" s="21" t="str">
        <f t="shared" si="30"/>
        <v/>
      </c>
    </row>
    <row r="22" spans="1:202">
      <c r="A22" t="s">
        <v>37</v>
      </c>
      <c r="B22" s="22" t="str">
        <f t="shared" ref="B22" si="31">IF(ISNUMBER(B84),B84/100,"")</f>
        <v/>
      </c>
      <c r="C22" s="22" t="str">
        <f t="shared" ref="C22:AH22" si="32">IF(ISNUMBER(C84),C84/100,"")</f>
        <v/>
      </c>
      <c r="D22" s="22">
        <f t="shared" si="32"/>
        <v>1.4082930200414649</v>
      </c>
      <c r="E22" s="22" t="str">
        <f t="shared" si="32"/>
        <v/>
      </c>
      <c r="F22" s="22" t="str">
        <f t="shared" si="32"/>
        <v/>
      </c>
      <c r="G22" s="22" t="str">
        <f t="shared" si="32"/>
        <v/>
      </c>
      <c r="H22" s="22">
        <f t="shared" si="32"/>
        <v>1.6392207409730599</v>
      </c>
      <c r="I22" s="22">
        <f t="shared" si="32"/>
        <v>1.4331043792928881</v>
      </c>
      <c r="J22" s="22">
        <f t="shared" si="32"/>
        <v>1.8798437648272119</v>
      </c>
      <c r="K22" s="22" t="str">
        <f t="shared" si="32"/>
        <v/>
      </c>
      <c r="L22" s="22" t="str">
        <f t="shared" si="32"/>
        <v/>
      </c>
      <c r="M22" s="22">
        <f t="shared" si="32"/>
        <v>1.4345973509933776</v>
      </c>
      <c r="N22" s="22" t="str">
        <f t="shared" si="32"/>
        <v/>
      </c>
      <c r="O22" s="22" t="str">
        <f t="shared" si="32"/>
        <v/>
      </c>
      <c r="P22" s="22" t="str">
        <f t="shared" si="32"/>
        <v/>
      </c>
      <c r="Q22" s="22">
        <f t="shared" si="32"/>
        <v>1.5733769743697081</v>
      </c>
      <c r="R22" s="22" t="str">
        <f t="shared" si="32"/>
        <v/>
      </c>
      <c r="S22" s="22" t="str">
        <f t="shared" si="32"/>
        <v/>
      </c>
      <c r="T22" s="22" t="str">
        <f t="shared" si="32"/>
        <v/>
      </c>
      <c r="U22" s="22" t="str">
        <f t="shared" si="32"/>
        <v/>
      </c>
      <c r="V22" s="22">
        <f t="shared" si="32"/>
        <v>1.9850500682356056</v>
      </c>
      <c r="W22" s="22" t="str">
        <f t="shared" si="32"/>
        <v/>
      </c>
      <c r="X22" s="22" t="str">
        <f t="shared" si="32"/>
        <v/>
      </c>
      <c r="Y22" s="22">
        <f t="shared" si="32"/>
        <v>2.0726958020022757</v>
      </c>
      <c r="Z22" s="22" t="str">
        <f t="shared" si="32"/>
        <v/>
      </c>
      <c r="AA22" s="22" t="str">
        <f t="shared" si="32"/>
        <v/>
      </c>
      <c r="AB22" s="22" t="str">
        <f t="shared" si="32"/>
        <v/>
      </c>
      <c r="AC22" s="22">
        <f t="shared" si="32"/>
        <v>1.4280250723966044</v>
      </c>
      <c r="AD22" s="22" t="str">
        <f t="shared" si="32"/>
        <v/>
      </c>
      <c r="AE22" s="22" t="str">
        <f t="shared" si="32"/>
        <v/>
      </c>
      <c r="AF22" s="22">
        <f t="shared" si="32"/>
        <v>1.6409648187633263</v>
      </c>
      <c r="AG22" s="22">
        <f t="shared" si="32"/>
        <v>1.5357227429503706</v>
      </c>
      <c r="AH22" s="22" t="str">
        <f t="shared" si="32"/>
        <v/>
      </c>
      <c r="AI22" s="22">
        <f t="shared" ref="AI22:BN22" si="33">IF(ISNUMBER(AI84),AI84/100,"")</f>
        <v>1.8756043941411451</v>
      </c>
      <c r="AJ22" s="22" t="str">
        <f t="shared" si="33"/>
        <v/>
      </c>
      <c r="AK22" s="22" t="str">
        <f t="shared" si="33"/>
        <v/>
      </c>
      <c r="AL22" s="22">
        <f t="shared" si="33"/>
        <v>1.9733188588808168</v>
      </c>
      <c r="AM22" s="22">
        <f t="shared" si="33"/>
        <v>2.0278408625440334</v>
      </c>
      <c r="AN22" s="22" t="str">
        <f t="shared" si="33"/>
        <v/>
      </c>
      <c r="AO22" s="22">
        <f t="shared" si="33"/>
        <v>2.7970073282361967</v>
      </c>
      <c r="AP22" s="22" t="str">
        <f t="shared" si="33"/>
        <v/>
      </c>
      <c r="AQ22" s="22">
        <f t="shared" si="33"/>
        <v>1.563811615974227</v>
      </c>
      <c r="AR22" s="22" t="str">
        <f t="shared" si="33"/>
        <v/>
      </c>
      <c r="AS22" s="22">
        <f t="shared" si="33"/>
        <v>1.5030706622796683</v>
      </c>
      <c r="AT22" s="22" t="str">
        <f t="shared" si="33"/>
        <v/>
      </c>
      <c r="AU22" s="22">
        <f t="shared" si="33"/>
        <v>1.7735521926055469</v>
      </c>
      <c r="AV22" s="22" t="str">
        <f t="shared" si="33"/>
        <v/>
      </c>
      <c r="AW22" s="22" t="str">
        <f t="shared" si="33"/>
        <v/>
      </c>
      <c r="AX22" s="22">
        <f t="shared" si="33"/>
        <v>1.6997498555811088</v>
      </c>
      <c r="AY22" s="22" t="str">
        <f t="shared" si="33"/>
        <v/>
      </c>
      <c r="AZ22" s="22" t="str">
        <f t="shared" si="33"/>
        <v/>
      </c>
      <c r="BA22" s="22" t="str">
        <f t="shared" si="33"/>
        <v/>
      </c>
      <c r="BB22" s="22" t="str">
        <f t="shared" si="33"/>
        <v/>
      </c>
      <c r="BC22" s="22" t="str">
        <f t="shared" si="33"/>
        <v/>
      </c>
      <c r="BD22" s="22">
        <f t="shared" si="33"/>
        <v>2.0119455944483087</v>
      </c>
      <c r="BE22" s="22">
        <f t="shared" si="33"/>
        <v>1.5239515779880526</v>
      </c>
      <c r="BF22" s="22" t="str">
        <f t="shared" si="33"/>
        <v/>
      </c>
      <c r="BG22" s="22" t="str">
        <f t="shared" si="33"/>
        <v/>
      </c>
      <c r="BH22" s="22" t="str">
        <f t="shared" si="33"/>
        <v/>
      </c>
      <c r="BI22" s="22" t="str">
        <f t="shared" si="33"/>
        <v/>
      </c>
      <c r="BJ22" s="22" t="str">
        <f t="shared" si="33"/>
        <v/>
      </c>
      <c r="BK22" s="22" t="str">
        <f t="shared" si="33"/>
        <v/>
      </c>
      <c r="BL22" s="22" t="str">
        <f t="shared" si="33"/>
        <v/>
      </c>
      <c r="BM22" s="22" t="str">
        <f t="shared" si="33"/>
        <v/>
      </c>
      <c r="BN22" s="22" t="str">
        <f t="shared" si="33"/>
        <v/>
      </c>
      <c r="BO22" s="22" t="str">
        <f t="shared" ref="BO22:CX22" si="34">IF(ISNUMBER(BO84),BO84/100,"")</f>
        <v/>
      </c>
      <c r="BP22" s="22">
        <f t="shared" si="34"/>
        <v>1.7272124191095868</v>
      </c>
      <c r="BQ22" s="22">
        <f t="shared" si="34"/>
        <v>1.5237214888270449</v>
      </c>
      <c r="BR22" s="22">
        <f t="shared" si="34"/>
        <v>1.6195120439098485</v>
      </c>
      <c r="BS22" s="22">
        <f t="shared" si="34"/>
        <v>1.2254197732014283</v>
      </c>
      <c r="BT22" s="22" t="str">
        <f t="shared" si="34"/>
        <v/>
      </c>
      <c r="BU22" s="22" t="str">
        <f t="shared" si="34"/>
        <v/>
      </c>
      <c r="BV22" s="22" t="str">
        <f t="shared" si="34"/>
        <v/>
      </c>
      <c r="BW22" s="22">
        <f t="shared" si="34"/>
        <v>1.9347785507142328</v>
      </c>
      <c r="BX22" s="22" t="str">
        <f t="shared" si="34"/>
        <v/>
      </c>
      <c r="BY22" s="22">
        <f t="shared" si="34"/>
        <v>2.4465635074279426</v>
      </c>
      <c r="BZ22" s="22" t="str">
        <f t="shared" si="34"/>
        <v/>
      </c>
      <c r="CA22" s="22" t="str">
        <f t="shared" si="34"/>
        <v/>
      </c>
      <c r="CB22" s="22">
        <f t="shared" si="34"/>
        <v>2.275289171545773</v>
      </c>
      <c r="CC22" s="22">
        <f t="shared" si="34"/>
        <v>1.3114634686432873</v>
      </c>
      <c r="CD22" s="22" t="str">
        <f t="shared" si="34"/>
        <v/>
      </c>
      <c r="CE22" s="22" t="str">
        <f t="shared" si="34"/>
        <v/>
      </c>
      <c r="CF22" s="22">
        <f t="shared" si="34"/>
        <v>1.6288039732915667</v>
      </c>
      <c r="CG22" s="22">
        <f t="shared" si="34"/>
        <v>1.8987765681343955</v>
      </c>
      <c r="CH22" s="22" t="str">
        <f t="shared" si="34"/>
        <v/>
      </c>
      <c r="CI22" s="22" t="str">
        <f t="shared" si="34"/>
        <v/>
      </c>
      <c r="CJ22" s="22">
        <f t="shared" si="34"/>
        <v>1.2698947064442325</v>
      </c>
      <c r="CK22" s="22" t="str">
        <f t="shared" si="34"/>
        <v/>
      </c>
      <c r="CL22" s="22">
        <f t="shared" si="34"/>
        <v>1.1825123982122083</v>
      </c>
      <c r="CM22" s="22" t="str">
        <f t="shared" si="34"/>
        <v/>
      </c>
      <c r="CN22" s="22">
        <f t="shared" si="34"/>
        <v>2.071491273673352</v>
      </c>
      <c r="CO22" s="22" t="str">
        <f t="shared" si="34"/>
        <v/>
      </c>
      <c r="CP22" s="22" t="str">
        <f t="shared" si="34"/>
        <v/>
      </c>
      <c r="CQ22" s="22">
        <f t="shared" si="34"/>
        <v>1.2434447414092895</v>
      </c>
      <c r="CR22" s="22" t="str">
        <f t="shared" si="34"/>
        <v/>
      </c>
      <c r="CS22" s="22" t="str">
        <f t="shared" si="34"/>
        <v/>
      </c>
      <c r="CT22" s="22">
        <f t="shared" si="34"/>
        <v>1.2726402268625774</v>
      </c>
      <c r="CU22" s="22">
        <f t="shared" si="34"/>
        <v>1.1950055961131114</v>
      </c>
      <c r="CV22" s="22">
        <f t="shared" si="34"/>
        <v>1.2176010786247253</v>
      </c>
      <c r="CW22" s="22" t="str">
        <f t="shared" si="34"/>
        <v/>
      </c>
      <c r="CX22" s="22" t="str">
        <f t="shared" si="34"/>
        <v/>
      </c>
      <c r="CY22" s="22">
        <f t="shared" ref="CY22:FJ22" si="35">IF(ISNUMBER(CY84),CY84/100,"")</f>
        <v>1.6805120045139343</v>
      </c>
      <c r="CZ22" s="22" t="str">
        <f t="shared" si="35"/>
        <v/>
      </c>
      <c r="DA22" s="22" t="str">
        <f t="shared" si="35"/>
        <v/>
      </c>
      <c r="DB22" s="22">
        <f t="shared" si="35"/>
        <v>2.3662551440329214</v>
      </c>
      <c r="DC22" s="22" t="str">
        <f t="shared" si="35"/>
        <v/>
      </c>
      <c r="DD22" s="22">
        <f t="shared" si="35"/>
        <v>1.3873127971597503</v>
      </c>
      <c r="DE22" s="22" t="str">
        <f t="shared" si="35"/>
        <v/>
      </c>
      <c r="DF22" s="22">
        <f t="shared" si="35"/>
        <v>1.3883580288433004</v>
      </c>
      <c r="DG22" s="22" t="str">
        <f t="shared" si="35"/>
        <v/>
      </c>
      <c r="DH22" s="22" t="str">
        <f t="shared" si="35"/>
        <v/>
      </c>
      <c r="DI22" s="22" t="str">
        <f t="shared" si="35"/>
        <v/>
      </c>
      <c r="DJ22" s="22" t="str">
        <f t="shared" si="35"/>
        <v/>
      </c>
      <c r="DK22" s="22" t="str">
        <f t="shared" si="35"/>
        <v/>
      </c>
      <c r="DL22" s="22" t="str">
        <f t="shared" si="35"/>
        <v/>
      </c>
      <c r="DM22" s="22" t="str">
        <f t="shared" si="35"/>
        <v/>
      </c>
      <c r="DN22" s="22">
        <f t="shared" si="35"/>
        <v>1.2723836731598175</v>
      </c>
      <c r="DO22" s="22" t="str">
        <f t="shared" si="35"/>
        <v/>
      </c>
      <c r="DP22" s="22" t="str">
        <f t="shared" si="35"/>
        <v/>
      </c>
      <c r="DQ22" s="22">
        <f t="shared" si="35"/>
        <v>1.6757970416469041</v>
      </c>
      <c r="DR22" s="22">
        <f t="shared" si="35"/>
        <v>2.2822392935276663</v>
      </c>
      <c r="DS22" s="22">
        <f t="shared" si="35"/>
        <v>1.9030727109556154</v>
      </c>
      <c r="DT22" s="22" t="str">
        <f t="shared" si="35"/>
        <v/>
      </c>
      <c r="DU22" s="22" t="str">
        <f t="shared" si="35"/>
        <v/>
      </c>
      <c r="DV22" s="22" t="str">
        <f t="shared" si="35"/>
        <v/>
      </c>
      <c r="DW22" s="22" t="str">
        <f t="shared" si="35"/>
        <v/>
      </c>
      <c r="DX22" s="22" t="str">
        <f t="shared" si="35"/>
        <v/>
      </c>
      <c r="DY22" s="22" t="str">
        <f t="shared" si="35"/>
        <v/>
      </c>
      <c r="DZ22" s="22" t="str">
        <f t="shared" si="35"/>
        <v/>
      </c>
      <c r="EA22" s="22">
        <f t="shared" si="35"/>
        <v>1.4702470896144908</v>
      </c>
      <c r="EB22" s="22" t="str">
        <f t="shared" si="35"/>
        <v/>
      </c>
      <c r="EC22" s="22">
        <f t="shared" si="35"/>
        <v>2.4393537085534667</v>
      </c>
      <c r="ED22" s="22" t="str">
        <f t="shared" si="35"/>
        <v/>
      </c>
      <c r="EE22" s="22">
        <f t="shared" si="35"/>
        <v>1.7750221478205497</v>
      </c>
      <c r="EF22" s="22">
        <f t="shared" si="35"/>
        <v>1.6369704519302843</v>
      </c>
      <c r="EG22" s="22" t="str">
        <f t="shared" si="35"/>
        <v/>
      </c>
      <c r="EH22" s="22" t="str">
        <f t="shared" si="35"/>
        <v/>
      </c>
      <c r="EI22" s="22">
        <f t="shared" si="35"/>
        <v>1.2318928286579993</v>
      </c>
      <c r="EJ22" s="22" t="str">
        <f t="shared" si="35"/>
        <v/>
      </c>
      <c r="EK22" s="22" t="str">
        <f t="shared" si="35"/>
        <v/>
      </c>
      <c r="EL22" s="22" t="str">
        <f t="shared" si="35"/>
        <v/>
      </c>
      <c r="EM22" s="22" t="str">
        <f t="shared" si="35"/>
        <v/>
      </c>
      <c r="EN22" s="22" t="str">
        <f t="shared" si="35"/>
        <v/>
      </c>
      <c r="EO22" s="22" t="str">
        <f t="shared" si="35"/>
        <v/>
      </c>
      <c r="EP22" s="22" t="str">
        <f t="shared" si="35"/>
        <v/>
      </c>
      <c r="EQ22" s="22" t="str">
        <f t="shared" si="35"/>
        <v/>
      </c>
      <c r="ER22" s="22" t="str">
        <f t="shared" si="35"/>
        <v/>
      </c>
      <c r="ES22" s="22" t="str">
        <f t="shared" si="35"/>
        <v/>
      </c>
      <c r="ET22" s="22" t="str">
        <f t="shared" si="35"/>
        <v/>
      </c>
      <c r="EU22" s="22" t="str">
        <f t="shared" si="35"/>
        <v/>
      </c>
      <c r="EV22" s="22" t="str">
        <f t="shared" si="35"/>
        <v/>
      </c>
      <c r="EW22" s="22" t="str">
        <f t="shared" si="35"/>
        <v/>
      </c>
      <c r="EX22" s="22" t="str">
        <f t="shared" si="35"/>
        <v/>
      </c>
      <c r="EY22" s="22" t="str">
        <f t="shared" si="35"/>
        <v/>
      </c>
      <c r="EZ22" s="22" t="str">
        <f t="shared" si="35"/>
        <v/>
      </c>
      <c r="FA22" s="22" t="str">
        <f t="shared" si="35"/>
        <v/>
      </c>
      <c r="FB22" s="22" t="str">
        <f t="shared" si="35"/>
        <v/>
      </c>
      <c r="FC22" s="22" t="str">
        <f t="shared" si="35"/>
        <v/>
      </c>
      <c r="FD22" s="22" t="str">
        <f t="shared" si="35"/>
        <v/>
      </c>
      <c r="FE22" s="22" t="str">
        <f t="shared" si="35"/>
        <v/>
      </c>
      <c r="FF22" s="22" t="str">
        <f t="shared" si="35"/>
        <v/>
      </c>
      <c r="FG22" s="22" t="str">
        <f t="shared" si="35"/>
        <v/>
      </c>
      <c r="FH22" s="22" t="str">
        <f t="shared" si="35"/>
        <v/>
      </c>
      <c r="FI22" s="22" t="str">
        <f t="shared" si="35"/>
        <v/>
      </c>
      <c r="FJ22" s="22" t="str">
        <f t="shared" si="35"/>
        <v/>
      </c>
      <c r="FK22" s="22" t="str">
        <f t="shared" ref="FK22:GT22" si="36">IF(ISNUMBER(FK84),FK84/100,"")</f>
        <v/>
      </c>
      <c r="FL22" s="22" t="str">
        <f t="shared" si="36"/>
        <v/>
      </c>
      <c r="FM22" s="22" t="str">
        <f t="shared" si="36"/>
        <v/>
      </c>
      <c r="FN22" s="22" t="str">
        <f t="shared" si="36"/>
        <v/>
      </c>
      <c r="FO22" s="22" t="str">
        <f t="shared" si="36"/>
        <v/>
      </c>
      <c r="FP22" s="22" t="str">
        <f t="shared" si="36"/>
        <v/>
      </c>
      <c r="FQ22" s="22" t="str">
        <f t="shared" si="36"/>
        <v/>
      </c>
      <c r="FR22" s="22" t="str">
        <f t="shared" si="36"/>
        <v/>
      </c>
      <c r="FS22" s="22" t="str">
        <f t="shared" si="36"/>
        <v/>
      </c>
      <c r="FT22" s="22" t="str">
        <f t="shared" si="36"/>
        <v/>
      </c>
      <c r="FU22" s="22" t="str">
        <f t="shared" si="36"/>
        <v/>
      </c>
      <c r="FV22" s="22" t="str">
        <f t="shared" si="36"/>
        <v/>
      </c>
      <c r="FW22" s="22" t="str">
        <f t="shared" si="36"/>
        <v/>
      </c>
      <c r="FX22" s="22" t="str">
        <f t="shared" si="36"/>
        <v/>
      </c>
      <c r="FY22" s="22" t="str">
        <f t="shared" si="36"/>
        <v/>
      </c>
      <c r="FZ22" s="22" t="str">
        <f t="shared" si="36"/>
        <v/>
      </c>
      <c r="GA22" s="22" t="str">
        <f t="shared" si="36"/>
        <v/>
      </c>
      <c r="GB22" s="22" t="str">
        <f t="shared" si="36"/>
        <v/>
      </c>
      <c r="GC22" s="22" t="str">
        <f t="shared" si="36"/>
        <v/>
      </c>
      <c r="GD22" s="22" t="str">
        <f t="shared" si="36"/>
        <v/>
      </c>
      <c r="GE22" s="22" t="str">
        <f t="shared" si="36"/>
        <v/>
      </c>
      <c r="GF22" s="22" t="str">
        <f t="shared" si="36"/>
        <v/>
      </c>
      <c r="GG22" s="22" t="str">
        <f t="shared" si="36"/>
        <v/>
      </c>
      <c r="GH22" s="22" t="str">
        <f t="shared" si="36"/>
        <v/>
      </c>
      <c r="GI22" s="22" t="str">
        <f t="shared" si="36"/>
        <v/>
      </c>
      <c r="GJ22" s="22" t="str">
        <f t="shared" si="36"/>
        <v/>
      </c>
      <c r="GK22" s="22" t="str">
        <f t="shared" si="36"/>
        <v/>
      </c>
      <c r="GL22" s="22" t="str">
        <f t="shared" si="36"/>
        <v/>
      </c>
      <c r="GM22" s="22" t="str">
        <f t="shared" si="36"/>
        <v/>
      </c>
      <c r="GN22" s="22" t="str">
        <f t="shared" si="36"/>
        <v/>
      </c>
      <c r="GO22" s="22" t="str">
        <f t="shared" si="36"/>
        <v/>
      </c>
      <c r="GP22" s="22" t="str">
        <f t="shared" si="36"/>
        <v/>
      </c>
      <c r="GQ22" s="22" t="str">
        <f t="shared" si="36"/>
        <v/>
      </c>
      <c r="GR22" s="22" t="str">
        <f t="shared" si="36"/>
        <v/>
      </c>
      <c r="GS22" s="22" t="str">
        <f t="shared" si="36"/>
        <v/>
      </c>
      <c r="GT22" s="22" t="str">
        <f t="shared" si="36"/>
        <v/>
      </c>
    </row>
    <row r="23" spans="1:202">
      <c r="A23" t="s">
        <v>38</v>
      </c>
      <c r="B23" s="22">
        <f>IF(Rådata_6000!B84&gt;0,Rådata_6000!B84,Rådata_6000!B85)</f>
        <v>0</v>
      </c>
      <c r="C23" s="22">
        <f>IF(Rådata_6000!C84&gt;0,Rådata_6000!C84,Rådata_6000!C85)</f>
        <v>0</v>
      </c>
      <c r="D23" s="22">
        <f>IF(Rådata_6000!D84&gt;0,Rådata_6000!D84,Rådata_6000!D85)</f>
        <v>0</v>
      </c>
      <c r="E23" s="22">
        <f>IF(Rådata_6000!E84&gt;0,Rådata_6000!E84,Rådata_6000!E85)</f>
        <v>0</v>
      </c>
      <c r="F23" s="22">
        <f>IF(Rådata_6000!F84&gt;0,Rådata_6000!F84,Rådata_6000!F85)</f>
        <v>0</v>
      </c>
      <c r="G23" s="22">
        <f>IF(Rådata_6000!G84&gt;0,Rådata_6000!G84,Rådata_6000!G85)</f>
        <v>0</v>
      </c>
      <c r="H23" s="22">
        <f>IF(Rådata_6000!H84&gt;0,Rådata_6000!H84,Rådata_6000!H85)</f>
        <v>0</v>
      </c>
      <c r="I23" s="22">
        <f>IF(Rådata_6000!I84&gt;0,Rådata_6000!I84,Rådata_6000!I85)</f>
        <v>0</v>
      </c>
      <c r="J23" s="22">
        <f>IF(Rådata_6000!J84&gt;0,Rådata_6000!J84,Rådata_6000!J85)</f>
        <v>0</v>
      </c>
      <c r="K23" s="22">
        <f>IF(Rådata_6000!K84&gt;0,Rådata_6000!K84,Rådata_6000!K85)</f>
        <v>0</v>
      </c>
      <c r="L23" s="22">
        <f>IF(Rådata_6000!L84&gt;0,Rådata_6000!L84,Rådata_6000!L85)</f>
        <v>0</v>
      </c>
      <c r="M23" s="22">
        <f>IF(Rådata_6000!M84&gt;0,Rådata_6000!M84,Rådata_6000!M85)</f>
        <v>0</v>
      </c>
      <c r="N23" s="22">
        <f>IF(Rådata_6000!N84&gt;0,Rådata_6000!N84,Rådata_6000!N85)</f>
        <v>0</v>
      </c>
      <c r="O23" s="22">
        <f>IF(Rådata_6000!O84&gt;0,Rådata_6000!O84,Rådata_6000!O85)</f>
        <v>0</v>
      </c>
      <c r="P23" s="22">
        <f>IF(Rådata_6000!P84&gt;0,Rådata_6000!P84,Rådata_6000!P85)</f>
        <v>0</v>
      </c>
      <c r="Q23" s="22">
        <f>IF(Rådata_6000!Q84&gt;0,Rådata_6000!Q84,Rådata_6000!Q85)</f>
        <v>0</v>
      </c>
      <c r="R23" s="22">
        <f>IF(Rådata_6000!R84&gt;0,Rådata_6000!R84,Rådata_6000!R85)</f>
        <v>0</v>
      </c>
      <c r="S23" s="22">
        <f>IF(Rådata_6000!S84&gt;0,Rådata_6000!S84,Rådata_6000!S85)</f>
        <v>0</v>
      </c>
      <c r="T23" s="22">
        <f>IF(Rådata_6000!T84&gt;0,Rådata_6000!T84,Rådata_6000!T85)</f>
        <v>0</v>
      </c>
      <c r="U23" s="22">
        <f>IF(Rådata_6000!U84&gt;0,Rådata_6000!U84,Rådata_6000!U85)</f>
        <v>0</v>
      </c>
      <c r="V23" s="22">
        <f>IF(Rådata_6000!V84&gt;0,Rådata_6000!V84,Rådata_6000!V85)</f>
        <v>0</v>
      </c>
      <c r="W23" s="22">
        <f>IF(Rådata_6000!W84&gt;0,Rådata_6000!W84,Rådata_6000!W85)</f>
        <v>0</v>
      </c>
      <c r="X23" s="22">
        <f>IF(Rådata_6000!X84&gt;0,Rådata_6000!X84,Rådata_6000!X85)</f>
        <v>0</v>
      </c>
      <c r="Y23" s="22">
        <f>IF(Rådata_6000!Y84&gt;0,Rådata_6000!Y84,Rådata_6000!Y85)</f>
        <v>0</v>
      </c>
      <c r="Z23" s="22">
        <f>IF(Rådata_6000!Z84&gt;0,Rådata_6000!Z84,Rådata_6000!Z85)</f>
        <v>0</v>
      </c>
      <c r="AA23" s="22">
        <f>IF(Rådata_6000!AA84&gt;0,Rådata_6000!AA84,Rådata_6000!AA85)</f>
        <v>0</v>
      </c>
      <c r="AB23" s="22">
        <f>IF(Rådata_6000!AB84&gt;0,Rådata_6000!AB84,Rådata_6000!AB85)</f>
        <v>0</v>
      </c>
      <c r="AC23" s="22">
        <f>IF(Rådata_6000!AC84&gt;0,Rådata_6000!AC84,Rådata_6000!AC85)</f>
        <v>0</v>
      </c>
      <c r="AD23" s="22">
        <f>IF(Rådata_6000!AD84&gt;0,Rådata_6000!AD84,Rådata_6000!AD85)</f>
        <v>0</v>
      </c>
      <c r="AE23" s="22">
        <f>IF(Rådata_6000!AE84&gt;0,Rådata_6000!AE84,Rådata_6000!AE85)</f>
        <v>0</v>
      </c>
      <c r="AF23" s="22">
        <f>IF(Rådata_6000!AF84&gt;0,Rådata_6000!AF84,Rådata_6000!AF85)</f>
        <v>0</v>
      </c>
      <c r="AG23" s="22">
        <f>IF(Rådata_6000!AG84&gt;0,Rådata_6000!AG84,Rådata_6000!AG85)</f>
        <v>0</v>
      </c>
      <c r="AH23" s="22">
        <f>IF(Rådata_6000!AH84&gt;0,Rådata_6000!AH84,Rådata_6000!AH85)</f>
        <v>0</v>
      </c>
      <c r="AI23" s="22">
        <f>IF(Rådata_6000!AI84&gt;0,Rådata_6000!AI84,Rådata_6000!AI85)</f>
        <v>0</v>
      </c>
      <c r="AJ23" s="22">
        <f>IF(Rådata_6000!AJ84&gt;0,Rådata_6000!AJ84,Rådata_6000!AJ85)</f>
        <v>0</v>
      </c>
      <c r="AK23" s="22">
        <f>IF(Rådata_6000!AK84&gt;0,Rådata_6000!AK84,Rådata_6000!AK85)</f>
        <v>0</v>
      </c>
      <c r="AL23" s="22">
        <f>IF(Rådata_6000!AL84&gt;0,Rådata_6000!AL84,Rådata_6000!AL85)</f>
        <v>0</v>
      </c>
      <c r="AM23" s="22">
        <f>IF(Rådata_6000!AM84&gt;0,Rådata_6000!AM84,Rådata_6000!AM85)</f>
        <v>0</v>
      </c>
      <c r="AN23" s="22">
        <f>IF(Rådata_6000!AN84&gt;0,Rådata_6000!AN84,Rådata_6000!AN85)</f>
        <v>0</v>
      </c>
      <c r="AO23" s="22">
        <f>IF(Rådata_6000!AO84&gt;0,Rådata_6000!AO84,Rådata_6000!AO85)</f>
        <v>0</v>
      </c>
      <c r="AP23" s="22">
        <f>IF(Rådata_6000!AP84&gt;0,Rådata_6000!AP84,Rådata_6000!AP85)</f>
        <v>0</v>
      </c>
      <c r="AQ23" s="22">
        <f>IF(Rådata_6000!AQ84&gt;0,Rådata_6000!AQ84,Rådata_6000!AQ85)</f>
        <v>0</v>
      </c>
      <c r="AR23" s="22">
        <f>IF(Rådata_6000!AR84&gt;0,Rådata_6000!AR84,Rådata_6000!AR85)</f>
        <v>0</v>
      </c>
      <c r="AS23" s="22">
        <f>IF(Rådata_6000!AS84&gt;0,Rådata_6000!AS84,Rådata_6000!AS85)</f>
        <v>0</v>
      </c>
      <c r="AT23" s="22">
        <f>IF(Rådata_6000!AT84&gt;0,Rådata_6000!AT84,Rådata_6000!AT85)</f>
        <v>0</v>
      </c>
      <c r="AU23" s="22">
        <f>IF(Rådata_6000!AU84&gt;0,Rådata_6000!AU84,Rådata_6000!AU85)</f>
        <v>0</v>
      </c>
      <c r="AV23" s="22">
        <f>IF(Rådata_6000!AV84&gt;0,Rådata_6000!AV84,Rådata_6000!AV85)</f>
        <v>0</v>
      </c>
      <c r="AW23" s="22">
        <f>IF(Rådata_6000!AW84&gt;0,Rådata_6000!AW84,Rådata_6000!AW85)</f>
        <v>0</v>
      </c>
      <c r="AX23" s="22">
        <f>IF(Rådata_6000!AX84&gt;0,Rådata_6000!AX84,Rådata_6000!AX85)</f>
        <v>0</v>
      </c>
      <c r="AY23" s="22">
        <f>IF(Rådata_6000!AY84&gt;0,Rådata_6000!AY84,Rådata_6000!AY85)</f>
        <v>0</v>
      </c>
      <c r="AZ23" s="22">
        <f>IF(Rådata_6000!AZ84&gt;0,Rådata_6000!AZ84,Rådata_6000!AZ85)</f>
        <v>0</v>
      </c>
      <c r="BA23" s="22">
        <f>IF(Rådata_6000!BA84&gt;0,Rådata_6000!BA84,Rådata_6000!BA85)</f>
        <v>0</v>
      </c>
      <c r="BB23" s="22">
        <f>IF(Rådata_6000!BB84&gt;0,Rådata_6000!BB84,Rådata_6000!BB85)</f>
        <v>0</v>
      </c>
      <c r="BC23" s="22">
        <f>IF(Rådata_6000!BC84&gt;0,Rådata_6000!BC84,Rådata_6000!BC85)</f>
        <v>0</v>
      </c>
      <c r="BD23" s="22">
        <f>IF(Rådata_6000!BD84&gt;0,Rådata_6000!BD84,Rådata_6000!BD85)</f>
        <v>0</v>
      </c>
      <c r="BE23" s="22">
        <f>IF(Rådata_6000!BE84&gt;0,Rådata_6000!BE84,Rådata_6000!BE85)</f>
        <v>0</v>
      </c>
      <c r="BF23" s="22">
        <f>IF(Rådata_6000!BF84&gt;0,Rådata_6000!BF84,Rådata_6000!BF85)</f>
        <v>0</v>
      </c>
      <c r="BG23" s="22">
        <f>IF(Rådata_6000!BG84&gt;0,Rådata_6000!BG84,Rådata_6000!BG85)</f>
        <v>0</v>
      </c>
      <c r="BH23" s="22">
        <f>IF(Rådata_6000!BH84&gt;0,Rådata_6000!BH84,Rådata_6000!BH85)</f>
        <v>0</v>
      </c>
      <c r="BI23" s="22">
        <f>IF(Rådata_6000!BI84&gt;0,Rådata_6000!BI84,Rådata_6000!BI85)</f>
        <v>0</v>
      </c>
      <c r="BJ23" s="22">
        <f>IF(Rådata_6000!BJ84&gt;0,Rådata_6000!BJ84,Rådata_6000!BJ85)</f>
        <v>0</v>
      </c>
      <c r="BK23" s="22">
        <f>IF(Rådata_6000!BK84&gt;0,Rådata_6000!BK84,Rådata_6000!BK85)</f>
        <v>0</v>
      </c>
      <c r="BL23" s="22">
        <f>IF(Rådata_6000!BL84&gt;0,Rådata_6000!BL84,Rådata_6000!BL85)</f>
        <v>0</v>
      </c>
      <c r="BM23" s="22">
        <f>IF(Rådata_6000!BM84&gt;0,Rådata_6000!BM84,Rådata_6000!BM85)</f>
        <v>0</v>
      </c>
      <c r="BN23" s="22">
        <f>IF(Rådata_6000!BN84&gt;0,Rådata_6000!BN84,Rådata_6000!BN85)</f>
        <v>0</v>
      </c>
      <c r="BO23" s="22">
        <f>IF(Rådata_6000!BO84&gt;0,Rådata_6000!BO84,Rådata_6000!BO85)</f>
        <v>0</v>
      </c>
      <c r="BP23" s="22">
        <f>IF(Rådata_6000!BP84&gt;0,Rådata_6000!BP84,Rådata_6000!BP85)</f>
        <v>0</v>
      </c>
      <c r="BQ23" s="22">
        <f>IF(Rådata_6000!BQ84&gt;0,Rådata_6000!BQ84,Rådata_6000!BQ85)</f>
        <v>0</v>
      </c>
      <c r="BR23" s="22">
        <f>IF(Rådata_6000!BR84&gt;0,Rådata_6000!BR84,Rådata_6000!BR85)</f>
        <v>0</v>
      </c>
      <c r="BS23" s="22">
        <f>IF(Rådata_6000!BS84&gt;0,Rådata_6000!BS84,Rådata_6000!BS85)</f>
        <v>0</v>
      </c>
      <c r="BT23" s="22">
        <f>IF(Rådata_6000!BT84&gt;0,Rådata_6000!BT84,Rådata_6000!BT85)</f>
        <v>0</v>
      </c>
      <c r="BU23" s="22">
        <f>IF(Rådata_6000!BU84&gt;0,Rådata_6000!BU84,Rådata_6000!BU85)</f>
        <v>0</v>
      </c>
      <c r="BV23" s="22">
        <f>IF(Rådata_6000!BV84&gt;0,Rådata_6000!BV84,Rådata_6000!BV85)</f>
        <v>0</v>
      </c>
      <c r="BW23" s="22">
        <f>IF(Rådata_6000!BW84&gt;0,Rådata_6000!BW84,Rådata_6000!BW85)</f>
        <v>0</v>
      </c>
      <c r="BX23" s="22">
        <f>IF(Rådata_6000!BX84&gt;0,Rådata_6000!BX84,Rådata_6000!BX85)</f>
        <v>0</v>
      </c>
      <c r="BY23" s="22">
        <f>IF(Rådata_6000!BY84&gt;0,Rådata_6000!BY84,Rådata_6000!BY85)</f>
        <v>0</v>
      </c>
      <c r="BZ23" s="22">
        <f>IF(Rådata_6000!BZ84&gt;0,Rådata_6000!BZ84,Rådata_6000!BZ85)</f>
        <v>0</v>
      </c>
      <c r="CA23" s="22">
        <f>IF(Rådata_6000!CA84&gt;0,Rådata_6000!CA84,Rådata_6000!CA85)</f>
        <v>0</v>
      </c>
      <c r="CB23" s="22">
        <f>IF(Rådata_6000!CB84&gt;0,Rådata_6000!CB84,Rådata_6000!CB85)</f>
        <v>0</v>
      </c>
      <c r="CC23" s="22">
        <f>IF(Rådata_6000!CC84&gt;0,Rådata_6000!CC84,Rådata_6000!CC85)</f>
        <v>0</v>
      </c>
      <c r="CD23" s="22">
        <f>IF(Rådata_6000!CD84&gt;0,Rådata_6000!CD84,Rådata_6000!CD85)</f>
        <v>0</v>
      </c>
      <c r="CE23" s="22">
        <f>IF(Rådata_6000!CE84&gt;0,Rådata_6000!CE84,Rådata_6000!CE85)</f>
        <v>0</v>
      </c>
      <c r="CF23" s="22">
        <f>IF(Rådata_6000!CF84&gt;0,Rådata_6000!CF84,Rådata_6000!CF85)</f>
        <v>0</v>
      </c>
      <c r="CG23" s="22">
        <f>IF(Rådata_6000!CG84&gt;0,Rådata_6000!CG84,Rådata_6000!CG85)</f>
        <v>0</v>
      </c>
      <c r="CH23" s="22">
        <f>IF(Rådata_6000!CH84&gt;0,Rådata_6000!CH84,Rådata_6000!CH85)</f>
        <v>0</v>
      </c>
      <c r="CI23" s="22">
        <f>IF(Rådata_6000!CI84&gt;0,Rådata_6000!CI84,Rådata_6000!CI85)</f>
        <v>0</v>
      </c>
      <c r="CJ23" s="22">
        <f>IF(Rådata_6000!CJ84&gt;0,Rådata_6000!CJ84,Rådata_6000!CJ85)</f>
        <v>0</v>
      </c>
      <c r="CK23" s="22">
        <f>IF(Rådata_6000!CK84&gt;0,Rådata_6000!CK84,Rådata_6000!CK85)</f>
        <v>0</v>
      </c>
      <c r="CL23" s="22">
        <f>IF(Rådata_6000!CL84&gt;0,Rådata_6000!CL84,Rådata_6000!CL85)</f>
        <v>0</v>
      </c>
      <c r="CM23" s="22">
        <f>IF(Rådata_6000!CM84&gt;0,Rådata_6000!CM84,Rådata_6000!CM85)</f>
        <v>0</v>
      </c>
      <c r="CN23" s="22">
        <f>IF(Rådata_6000!CN84&gt;0,Rådata_6000!CN84,Rådata_6000!CN85)</f>
        <v>0</v>
      </c>
      <c r="CO23" s="22">
        <f>IF(Rådata_6000!CO84&gt;0,Rådata_6000!CO84,Rådata_6000!CO85)</f>
        <v>0</v>
      </c>
      <c r="CP23" s="22">
        <f>IF(Rådata_6000!CP84&gt;0,Rådata_6000!CP84,Rådata_6000!CP85)</f>
        <v>0</v>
      </c>
      <c r="CQ23" s="22">
        <f>IF(Rådata_6000!CQ84&gt;0,Rådata_6000!CQ84,Rådata_6000!CQ85)</f>
        <v>0</v>
      </c>
      <c r="CR23" s="22">
        <f>IF(Rådata_6000!CR84&gt;0,Rådata_6000!CR84,Rådata_6000!CR85)</f>
        <v>0</v>
      </c>
      <c r="CS23" s="22">
        <f>IF(Rådata_6000!CS84&gt;0,Rådata_6000!CS84,Rådata_6000!CS85)</f>
        <v>0</v>
      </c>
      <c r="CT23" s="22">
        <f>IF(Rådata_6000!CT84&gt;0,Rådata_6000!CT84,Rådata_6000!CT85)</f>
        <v>0</v>
      </c>
      <c r="CU23" s="22">
        <f>IF(Rådata_6000!CU84&gt;0,Rådata_6000!CU84,Rådata_6000!CU85)</f>
        <v>0</v>
      </c>
      <c r="CV23" s="22">
        <f>IF(Rådata_6000!CV84&gt;0,Rådata_6000!CV84,Rådata_6000!CV85)</f>
        <v>0</v>
      </c>
      <c r="CW23" s="22">
        <f>IF(Rådata_6000!CW84&gt;0,Rådata_6000!CW84,Rådata_6000!CW85)</f>
        <v>0</v>
      </c>
      <c r="CX23" s="22">
        <f>IF(Rådata_6000!CX84&gt;0,Rådata_6000!CX84,Rådata_6000!CX85)</f>
        <v>0</v>
      </c>
      <c r="CY23" s="22">
        <f>IF(Rådata_6000!CY84&gt;0,Rådata_6000!CY84,Rådata_6000!CY85)</f>
        <v>0</v>
      </c>
      <c r="CZ23" s="22">
        <f>IF(Rådata_6000!CZ84&gt;0,Rådata_6000!CZ84,Rådata_6000!CZ85)</f>
        <v>0</v>
      </c>
      <c r="DA23" s="22">
        <f>IF(Rådata_6000!DA84&gt;0,Rådata_6000!DA84,Rådata_6000!DA85)</f>
        <v>0</v>
      </c>
      <c r="DB23" s="22">
        <f>IF(Rådata_6000!DB84&gt;0,Rådata_6000!DB84,Rådata_6000!DB85)</f>
        <v>0</v>
      </c>
      <c r="DC23" s="22">
        <f>IF(Rådata_6000!DC84&gt;0,Rådata_6000!DC84,Rådata_6000!DC85)</f>
        <v>0</v>
      </c>
      <c r="DD23" s="22">
        <f>IF(Rådata_6000!DD84&gt;0,Rådata_6000!DD84,Rådata_6000!DD85)</f>
        <v>0</v>
      </c>
      <c r="DE23" s="22">
        <f>IF(Rådata_6000!DE84&gt;0,Rådata_6000!DE84,Rådata_6000!DE85)</f>
        <v>0</v>
      </c>
      <c r="DF23" s="22">
        <f>IF(Rådata_6000!DF84&gt;0,Rådata_6000!DF84,Rådata_6000!DF85)</f>
        <v>0</v>
      </c>
      <c r="DG23" s="22">
        <f>IF(Rådata_6000!DG84&gt;0,Rådata_6000!DG84,Rådata_6000!DG85)</f>
        <v>0</v>
      </c>
      <c r="DH23" s="22">
        <f>IF(Rådata_6000!DH84&gt;0,Rådata_6000!DH84,Rådata_6000!DH85)</f>
        <v>0</v>
      </c>
      <c r="DI23" s="22">
        <f>IF(Rådata_6000!DI84&gt;0,Rådata_6000!DI84,Rådata_6000!DI85)</f>
        <v>0</v>
      </c>
      <c r="DJ23" s="22">
        <f>IF(Rådata_6000!DJ84&gt;0,Rådata_6000!DJ84,Rådata_6000!DJ85)</f>
        <v>0</v>
      </c>
      <c r="DK23" s="22">
        <f>IF(Rådata_6000!DK84&gt;0,Rådata_6000!DK84,Rådata_6000!DK85)</f>
        <v>0</v>
      </c>
      <c r="DL23" s="22">
        <f>IF(Rådata_6000!DL84&gt;0,Rådata_6000!DL84,Rådata_6000!DL85)</f>
        <v>0</v>
      </c>
      <c r="DM23" s="22">
        <f>IF(Rådata_6000!DM84&gt;0,Rådata_6000!DM84,Rådata_6000!DM85)</f>
        <v>0</v>
      </c>
      <c r="DN23" s="22">
        <f>IF(Rådata_6000!DN84&gt;0,Rådata_6000!DN84,Rådata_6000!DN85)</f>
        <v>0</v>
      </c>
      <c r="DO23" s="22">
        <f>IF(Rådata_6000!DO84&gt;0,Rådata_6000!DO84,Rådata_6000!DO85)</f>
        <v>0</v>
      </c>
      <c r="DP23" s="22">
        <f>IF(Rådata_6000!DP84&gt;0,Rådata_6000!DP84,Rådata_6000!DP85)</f>
        <v>0</v>
      </c>
      <c r="DQ23" s="22">
        <f>IF(Rådata_6000!DQ84&gt;0,Rådata_6000!DQ84,Rådata_6000!DQ85)</f>
        <v>0</v>
      </c>
      <c r="DR23" s="22">
        <f>IF(Rådata_6000!DR84&gt;0,Rådata_6000!DR84,Rådata_6000!DR85)</f>
        <v>0</v>
      </c>
      <c r="DS23" s="22">
        <f>IF(Rådata_6000!DS84&gt;0,Rådata_6000!DS84,Rådata_6000!DS85)</f>
        <v>0</v>
      </c>
      <c r="DT23" s="22">
        <f>IF(Rådata_6000!DT84&gt;0,Rådata_6000!DT84,Rådata_6000!DT85)</f>
        <v>0</v>
      </c>
      <c r="DU23" s="22">
        <f>IF(Rådata_6000!DU84&gt;0,Rådata_6000!DU84,Rådata_6000!DU85)</f>
        <v>0</v>
      </c>
      <c r="DV23" s="22">
        <f>IF(Rådata_6000!DV84&gt;0,Rådata_6000!DV84,Rådata_6000!DV85)</f>
        <v>0</v>
      </c>
      <c r="DW23" s="22">
        <f>IF(Rådata_6000!DW84&gt;0,Rådata_6000!DW84,Rådata_6000!DW85)</f>
        <v>0</v>
      </c>
      <c r="DX23" s="22">
        <f>IF(Rådata_6000!DX84&gt;0,Rådata_6000!DX84,Rådata_6000!DX85)</f>
        <v>0</v>
      </c>
      <c r="DY23" s="22">
        <f>IF(Rådata_6000!DY84&gt;0,Rådata_6000!DY84,Rådata_6000!DY85)</f>
        <v>0</v>
      </c>
      <c r="DZ23" s="22">
        <f>IF(Rådata_6000!DZ84&gt;0,Rådata_6000!DZ84,Rådata_6000!DZ85)</f>
        <v>0</v>
      </c>
      <c r="EA23" s="22">
        <f>IF(Rådata_6000!EA84&gt;0,Rådata_6000!EA84,Rådata_6000!EA85)</f>
        <v>0</v>
      </c>
      <c r="EB23" s="22">
        <f>IF(Rådata_6000!EB84&gt;0,Rådata_6000!EB84,Rådata_6000!EB85)</f>
        <v>0</v>
      </c>
      <c r="EC23" s="22">
        <f>IF(Rådata_6000!EC84&gt;0,Rådata_6000!EC84,Rådata_6000!EC85)</f>
        <v>0</v>
      </c>
      <c r="ED23" s="22">
        <f>IF(Rådata_6000!ED84&gt;0,Rådata_6000!ED84,Rådata_6000!ED85)</f>
        <v>0</v>
      </c>
      <c r="EE23" s="22">
        <f>IF(Rådata_6000!EE84&gt;0,Rådata_6000!EE84,Rådata_6000!EE85)</f>
        <v>0</v>
      </c>
      <c r="EF23" s="22">
        <f>IF(Rådata_6000!EF84&gt;0,Rådata_6000!EF84,Rådata_6000!EF85)</f>
        <v>0</v>
      </c>
      <c r="EG23" s="22">
        <f>IF(Rådata_6000!EG84&gt;0,Rådata_6000!EG84,Rådata_6000!EG85)</f>
        <v>0</v>
      </c>
      <c r="EH23" s="22">
        <f>IF(Rådata_6000!EH84&gt;0,Rådata_6000!EH84,Rådata_6000!EH85)</f>
        <v>0</v>
      </c>
      <c r="EI23" s="22">
        <f>IF(Rådata_6000!EI84&gt;0,Rådata_6000!EI84,Rådata_6000!EI85)</f>
        <v>0</v>
      </c>
      <c r="EJ23" s="22">
        <f>IF(Rådata_6000!EJ84&gt;0,Rådata_6000!EJ84,Rådata_6000!EJ85)</f>
        <v>0</v>
      </c>
      <c r="EK23" s="22">
        <f>IF(Rådata_6000!EK84&gt;0,Rådata_6000!EK84,Rådata_6000!EK85)</f>
        <v>0</v>
      </c>
      <c r="EL23" s="22">
        <f>IF(Rådata_6000!EL84&gt;0,Rådata_6000!EL84,Rådata_6000!EL85)</f>
        <v>0</v>
      </c>
      <c r="EM23" s="22">
        <f>IF(Rådata_6000!EM84&gt;0,Rådata_6000!EM84,Rådata_6000!EM85)</f>
        <v>0</v>
      </c>
      <c r="EN23" s="22">
        <f>IF(Rådata_6000!EN84&gt;0,Rådata_6000!EN84,Rådata_6000!EN85)</f>
        <v>0</v>
      </c>
      <c r="EO23" s="22">
        <f>IF(Rådata_6000!EO84&gt;0,Rådata_6000!EO84,Rådata_6000!EO85)</f>
        <v>0</v>
      </c>
      <c r="EP23" s="22">
        <f>IF(Rådata_6000!EP84&gt;0,Rådata_6000!EP84,Rådata_6000!EP85)</f>
        <v>0</v>
      </c>
      <c r="EQ23" s="22">
        <f>IF(Rådata_6000!EQ84&gt;0,Rådata_6000!EQ84,Rådata_6000!EQ85)</f>
        <v>0</v>
      </c>
      <c r="ER23" s="22">
        <f>IF(Rådata_6000!ER84&gt;0,Rådata_6000!ER84,Rådata_6000!ER85)</f>
        <v>0</v>
      </c>
      <c r="ES23" s="22">
        <f>IF(Rådata_6000!ES84&gt;0,Rådata_6000!ES84,Rådata_6000!ES85)</f>
        <v>0</v>
      </c>
      <c r="ET23" s="22">
        <f>IF(Rådata_6000!ET84&gt;0,Rådata_6000!ET84,Rådata_6000!ET85)</f>
        <v>0</v>
      </c>
      <c r="EU23" s="22">
        <f>IF(Rådata_6000!EU84&gt;0,Rådata_6000!EU84,Rådata_6000!EU85)</f>
        <v>0</v>
      </c>
      <c r="EV23" s="22">
        <f>IF(Rådata_6000!EV84&gt;0,Rådata_6000!EV84,Rådata_6000!EV85)</f>
        <v>0</v>
      </c>
      <c r="EW23" s="22">
        <f>IF(Rådata_6000!EW84&gt;0,Rådata_6000!EW84,Rådata_6000!EW85)</f>
        <v>0</v>
      </c>
      <c r="EX23" s="22">
        <f>IF(Rådata_6000!EX84&gt;0,Rådata_6000!EX84,Rådata_6000!EX85)</f>
        <v>0</v>
      </c>
      <c r="EY23" s="22">
        <f>IF(Rådata_6000!EY84&gt;0,Rådata_6000!EY84,Rådata_6000!EY85)</f>
        <v>0</v>
      </c>
      <c r="EZ23" s="22">
        <f>IF(Rådata_6000!EZ84&gt;0,Rådata_6000!EZ84,Rådata_6000!EZ85)</f>
        <v>0</v>
      </c>
      <c r="FA23" s="22">
        <f>IF(Rådata_6000!FA84&gt;0,Rådata_6000!FA84,Rådata_6000!FA85)</f>
        <v>0</v>
      </c>
      <c r="FB23" s="22">
        <f>IF(Rådata_6000!FB84&gt;0,Rådata_6000!FB84,Rådata_6000!FB85)</f>
        <v>0</v>
      </c>
      <c r="FC23" s="22">
        <f>IF(Rådata_6000!FC84&gt;0,Rådata_6000!FC84,Rådata_6000!FC85)</f>
        <v>0</v>
      </c>
      <c r="FD23" s="22">
        <f>IF(Rådata_6000!FD84&gt;0,Rådata_6000!FD84,Rådata_6000!FD85)</f>
        <v>0</v>
      </c>
      <c r="FE23" s="22">
        <f>IF(Rådata_6000!FE84&gt;0,Rådata_6000!FE84,Rådata_6000!FE85)</f>
        <v>0</v>
      </c>
      <c r="FF23" s="22">
        <f>IF(Rådata_6000!FF84&gt;0,Rådata_6000!FF84,Rådata_6000!FF85)</f>
        <v>0</v>
      </c>
      <c r="FG23" s="22">
        <f>IF(Rådata_6000!FG84&gt;0,Rådata_6000!FG84,Rådata_6000!FG85)</f>
        <v>0</v>
      </c>
      <c r="FH23" s="22">
        <f>IF(Rådata_6000!FH84&gt;0,Rådata_6000!FH84,Rådata_6000!FH85)</f>
        <v>0</v>
      </c>
      <c r="FI23" s="22">
        <f>IF(Rådata_6000!FI84&gt;0,Rådata_6000!FI84,Rådata_6000!FI85)</f>
        <v>0</v>
      </c>
      <c r="FJ23" s="22">
        <f>IF(Rådata_6000!FJ84&gt;0,Rådata_6000!FJ84,Rådata_6000!FJ85)</f>
        <v>0</v>
      </c>
      <c r="FK23" s="22">
        <f>IF(Rådata_6000!FK84&gt;0,Rådata_6000!FK84,Rådata_6000!FK85)</f>
        <v>0</v>
      </c>
      <c r="FL23" s="22">
        <f>IF(Rådata_6000!FL84&gt;0,Rådata_6000!FL84,Rådata_6000!FL85)</f>
        <v>0</v>
      </c>
      <c r="FM23" s="22">
        <f>IF(Rådata_6000!FM84&gt;0,Rådata_6000!FM84,Rådata_6000!FM85)</f>
        <v>0</v>
      </c>
      <c r="FN23" s="22">
        <f>IF(Rådata_6000!FN84&gt;0,Rådata_6000!FN84,Rådata_6000!FN85)</f>
        <v>0</v>
      </c>
      <c r="FO23" s="22">
        <f>IF(Rådata_6000!FO84&gt;0,Rådata_6000!FO84,Rådata_6000!FO85)</f>
        <v>0</v>
      </c>
      <c r="FP23" s="22">
        <f>IF(Rådata_6000!FP84&gt;0,Rådata_6000!FP84,Rådata_6000!FP85)</f>
        <v>0</v>
      </c>
      <c r="FQ23" s="22">
        <f>IF(Rådata_6000!FQ84&gt;0,Rådata_6000!FQ84,Rådata_6000!FQ85)</f>
        <v>0</v>
      </c>
      <c r="FR23" s="22">
        <f>IF(Rådata_6000!FR84&gt;0,Rådata_6000!FR84,Rådata_6000!FR85)</f>
        <v>0</v>
      </c>
      <c r="FS23" s="22">
        <f>IF(Rådata_6000!FS84&gt;0,Rådata_6000!FS84,Rådata_6000!FS85)</f>
        <v>0</v>
      </c>
      <c r="FT23" s="22">
        <f>IF(Rådata_6000!FT84&gt;0,Rådata_6000!FT84,Rådata_6000!FT85)</f>
        <v>0</v>
      </c>
      <c r="FU23" s="22">
        <f>IF(Rådata_6000!FU84&gt;0,Rådata_6000!FU84,Rådata_6000!FU85)</f>
        <v>0</v>
      </c>
      <c r="FV23" s="22">
        <f>IF(Rådata_6000!FV84&gt;0,Rådata_6000!FV84,Rådata_6000!FV85)</f>
        <v>0</v>
      </c>
      <c r="FW23" s="22">
        <f>IF(Rådata_6000!FW84&gt;0,Rådata_6000!FW84,Rådata_6000!FW85)</f>
        <v>0</v>
      </c>
      <c r="FX23" s="22">
        <f>IF(Rådata_6000!FX84&gt;0,Rådata_6000!FX84,Rådata_6000!FX85)</f>
        <v>0</v>
      </c>
      <c r="FY23" s="22">
        <f>IF(Rådata_6000!FY84&gt;0,Rådata_6000!FY84,Rådata_6000!FY85)</f>
        <v>0</v>
      </c>
      <c r="FZ23" s="22">
        <f>IF(Rådata_6000!FZ84&gt;0,Rådata_6000!FZ84,Rådata_6000!FZ85)</f>
        <v>0</v>
      </c>
      <c r="GA23" s="22">
        <f>IF(Rådata_6000!GA84&gt;0,Rådata_6000!GA84,Rådata_6000!GA85)</f>
        <v>0</v>
      </c>
      <c r="GB23" s="22">
        <f>IF(Rådata_6000!GB84&gt;0,Rådata_6000!GB84,Rådata_6000!GB85)</f>
        <v>0</v>
      </c>
      <c r="GC23" s="22">
        <f>IF(Rådata_6000!GC84&gt;0,Rådata_6000!GC84,Rådata_6000!GC85)</f>
        <v>0</v>
      </c>
      <c r="GD23" s="22">
        <f>IF(Rådata_6000!GD84&gt;0,Rådata_6000!GD84,Rådata_6000!GD85)</f>
        <v>0</v>
      </c>
      <c r="GE23" s="22">
        <f>IF(Rådata_6000!GE84&gt;0,Rådata_6000!GE84,Rådata_6000!GE85)</f>
        <v>0</v>
      </c>
      <c r="GF23" s="22">
        <f>IF(Rådata_6000!GF84&gt;0,Rådata_6000!GF84,Rådata_6000!GF85)</f>
        <v>0</v>
      </c>
      <c r="GG23" s="22">
        <f>IF(Rådata_6000!GG84&gt;0,Rådata_6000!GG84,Rådata_6000!GG85)</f>
        <v>0</v>
      </c>
      <c r="GH23" s="22">
        <f>IF(Rådata_6000!GH84&gt;0,Rådata_6000!GH84,Rådata_6000!GH85)</f>
        <v>0</v>
      </c>
      <c r="GI23" s="22">
        <f>IF(Rådata_6000!GI84&gt;0,Rådata_6000!GI84,Rådata_6000!GI85)</f>
        <v>0</v>
      </c>
      <c r="GJ23" s="22">
        <f>IF(Rådata_6000!GJ84&gt;0,Rådata_6000!GJ84,Rådata_6000!GJ85)</f>
        <v>0</v>
      </c>
      <c r="GK23" s="22">
        <f>IF(Rådata_6000!GK84&gt;0,Rådata_6000!GK84,Rådata_6000!GK85)</f>
        <v>0</v>
      </c>
      <c r="GL23" s="22">
        <f>IF(Rådata_6000!GL84&gt;0,Rådata_6000!GL84,Rådata_6000!GL85)</f>
        <v>0</v>
      </c>
      <c r="GM23" s="22">
        <f>IF(Rådata_6000!GM84&gt;0,Rådata_6000!GM84,Rådata_6000!GM85)</f>
        <v>0</v>
      </c>
      <c r="GN23" s="22">
        <f>IF(Rådata_6000!GN84&gt;0,Rådata_6000!GN84,Rådata_6000!GN85)</f>
        <v>0</v>
      </c>
      <c r="GO23" s="22">
        <f>IF(Rådata_6000!GO84&gt;0,Rådata_6000!GO84,Rådata_6000!GO85)</f>
        <v>0</v>
      </c>
      <c r="GP23" s="22">
        <f>IF(Rådata_6000!GP84&gt;0,Rådata_6000!GP84,Rådata_6000!GP85)</f>
        <v>0</v>
      </c>
      <c r="GQ23" s="22">
        <f>IF(Rådata_6000!GQ84&gt;0,Rådata_6000!GQ84,Rådata_6000!GQ85)</f>
        <v>0</v>
      </c>
      <c r="GR23" s="22">
        <f>IF(Rådata_6000!GR84&gt;0,Rådata_6000!GR84,Rådata_6000!GR85)</f>
        <v>0</v>
      </c>
      <c r="GS23" s="22">
        <f>IF(Rådata_6000!GS84&gt;0,Rådata_6000!GS84,Rådata_6000!GS85)</f>
        <v>0</v>
      </c>
      <c r="GT23" s="22">
        <f>IF(Rådata_6000!GT84&gt;0,Rådata_6000!GT84,Rådata_6000!GT85)</f>
        <v>0</v>
      </c>
    </row>
    <row r="24" spans="1:202">
      <c r="A24" t="s">
        <v>39</v>
      </c>
      <c r="B24" s="22" t="str">
        <f t="shared" ref="B24" si="37">IFERROR(B23-B22,"")</f>
        <v/>
      </c>
      <c r="C24" s="22" t="str">
        <f t="shared" ref="C24:AH24" si="38">IFERROR(C23-C22,"")</f>
        <v/>
      </c>
      <c r="D24" s="22">
        <f t="shared" si="38"/>
        <v>-1.4082930200414649</v>
      </c>
      <c r="E24" s="22" t="str">
        <f t="shared" si="38"/>
        <v/>
      </c>
      <c r="F24" s="22" t="str">
        <f t="shared" si="38"/>
        <v/>
      </c>
      <c r="G24" s="22" t="str">
        <f t="shared" si="38"/>
        <v/>
      </c>
      <c r="H24" s="22">
        <f t="shared" si="38"/>
        <v>-1.6392207409730599</v>
      </c>
      <c r="I24" s="22">
        <f t="shared" si="38"/>
        <v>-1.4331043792928881</v>
      </c>
      <c r="J24" s="22">
        <f t="shared" si="38"/>
        <v>-1.8798437648272119</v>
      </c>
      <c r="K24" s="22" t="str">
        <f t="shared" si="38"/>
        <v/>
      </c>
      <c r="L24" s="22" t="str">
        <f t="shared" si="38"/>
        <v/>
      </c>
      <c r="M24" s="22">
        <f t="shared" si="38"/>
        <v>-1.4345973509933776</v>
      </c>
      <c r="N24" s="22" t="str">
        <f t="shared" si="38"/>
        <v/>
      </c>
      <c r="O24" s="22" t="str">
        <f t="shared" si="38"/>
        <v/>
      </c>
      <c r="P24" s="22" t="str">
        <f t="shared" si="38"/>
        <v/>
      </c>
      <c r="Q24" s="22">
        <f t="shared" si="38"/>
        <v>-1.5733769743697081</v>
      </c>
      <c r="R24" s="22" t="str">
        <f t="shared" si="38"/>
        <v/>
      </c>
      <c r="S24" s="22" t="str">
        <f t="shared" si="38"/>
        <v/>
      </c>
      <c r="T24" s="22" t="str">
        <f t="shared" si="38"/>
        <v/>
      </c>
      <c r="U24" s="22" t="str">
        <f t="shared" si="38"/>
        <v/>
      </c>
      <c r="V24" s="22">
        <f t="shared" si="38"/>
        <v>-1.9850500682356056</v>
      </c>
      <c r="W24" s="22" t="str">
        <f t="shared" si="38"/>
        <v/>
      </c>
      <c r="X24" s="22" t="str">
        <f t="shared" si="38"/>
        <v/>
      </c>
      <c r="Y24" s="22">
        <f t="shared" si="38"/>
        <v>-2.0726958020022757</v>
      </c>
      <c r="Z24" s="22" t="str">
        <f t="shared" si="38"/>
        <v/>
      </c>
      <c r="AA24" s="22" t="str">
        <f t="shared" si="38"/>
        <v/>
      </c>
      <c r="AB24" s="22" t="str">
        <f t="shared" si="38"/>
        <v/>
      </c>
      <c r="AC24" s="22">
        <f t="shared" si="38"/>
        <v>-1.4280250723966044</v>
      </c>
      <c r="AD24" s="22" t="str">
        <f t="shared" si="38"/>
        <v/>
      </c>
      <c r="AE24" s="22" t="str">
        <f t="shared" si="38"/>
        <v/>
      </c>
      <c r="AF24" s="22">
        <f t="shared" si="38"/>
        <v>-1.6409648187633263</v>
      </c>
      <c r="AG24" s="22">
        <f t="shared" si="38"/>
        <v>-1.5357227429503706</v>
      </c>
      <c r="AH24" s="22" t="str">
        <f t="shared" si="38"/>
        <v/>
      </c>
      <c r="AI24" s="22">
        <f t="shared" ref="AI24:BN24" si="39">IFERROR(AI23-AI22,"")</f>
        <v>-1.8756043941411451</v>
      </c>
      <c r="AJ24" s="22" t="str">
        <f t="shared" si="39"/>
        <v/>
      </c>
      <c r="AK24" s="22" t="str">
        <f t="shared" si="39"/>
        <v/>
      </c>
      <c r="AL24" s="22">
        <f t="shared" si="39"/>
        <v>-1.9733188588808168</v>
      </c>
      <c r="AM24" s="22">
        <f t="shared" si="39"/>
        <v>-2.0278408625440334</v>
      </c>
      <c r="AN24" s="22" t="str">
        <f t="shared" si="39"/>
        <v/>
      </c>
      <c r="AO24" s="22">
        <f t="shared" si="39"/>
        <v>-2.7970073282361967</v>
      </c>
      <c r="AP24" s="22" t="str">
        <f t="shared" si="39"/>
        <v/>
      </c>
      <c r="AQ24" s="22">
        <f t="shared" si="39"/>
        <v>-1.563811615974227</v>
      </c>
      <c r="AR24" s="22" t="str">
        <f t="shared" si="39"/>
        <v/>
      </c>
      <c r="AS24" s="22">
        <f t="shared" si="39"/>
        <v>-1.5030706622796683</v>
      </c>
      <c r="AT24" s="22" t="str">
        <f t="shared" si="39"/>
        <v/>
      </c>
      <c r="AU24" s="22">
        <f t="shared" si="39"/>
        <v>-1.7735521926055469</v>
      </c>
      <c r="AV24" s="22" t="str">
        <f t="shared" si="39"/>
        <v/>
      </c>
      <c r="AW24" s="22" t="str">
        <f t="shared" si="39"/>
        <v/>
      </c>
      <c r="AX24" s="22">
        <f t="shared" si="39"/>
        <v>-1.6997498555811088</v>
      </c>
      <c r="AY24" s="22" t="str">
        <f t="shared" si="39"/>
        <v/>
      </c>
      <c r="AZ24" s="22" t="str">
        <f t="shared" si="39"/>
        <v/>
      </c>
      <c r="BA24" s="22" t="str">
        <f t="shared" si="39"/>
        <v/>
      </c>
      <c r="BB24" s="22" t="str">
        <f t="shared" si="39"/>
        <v/>
      </c>
      <c r="BC24" s="22" t="str">
        <f t="shared" si="39"/>
        <v/>
      </c>
      <c r="BD24" s="22">
        <f t="shared" si="39"/>
        <v>-2.0119455944483087</v>
      </c>
      <c r="BE24" s="22">
        <f t="shared" si="39"/>
        <v>-1.5239515779880526</v>
      </c>
      <c r="BF24" s="22" t="str">
        <f t="shared" si="39"/>
        <v/>
      </c>
      <c r="BG24" s="22" t="str">
        <f t="shared" si="39"/>
        <v/>
      </c>
      <c r="BH24" s="22" t="str">
        <f t="shared" si="39"/>
        <v/>
      </c>
      <c r="BI24" s="22" t="str">
        <f t="shared" si="39"/>
        <v/>
      </c>
      <c r="BJ24" s="22" t="str">
        <f t="shared" si="39"/>
        <v/>
      </c>
      <c r="BK24" s="22" t="str">
        <f t="shared" si="39"/>
        <v/>
      </c>
      <c r="BL24" s="22" t="str">
        <f t="shared" si="39"/>
        <v/>
      </c>
      <c r="BM24" s="22" t="str">
        <f t="shared" si="39"/>
        <v/>
      </c>
      <c r="BN24" s="22" t="str">
        <f t="shared" si="39"/>
        <v/>
      </c>
      <c r="BO24" s="22" t="str">
        <f t="shared" ref="BO24:CT24" si="40">IFERROR(BO23-BO22,"")</f>
        <v/>
      </c>
      <c r="BP24" s="22">
        <f t="shared" si="40"/>
        <v>-1.7272124191095868</v>
      </c>
      <c r="BQ24" s="22">
        <f t="shared" si="40"/>
        <v>-1.5237214888270449</v>
      </c>
      <c r="BR24" s="22">
        <f t="shared" si="40"/>
        <v>-1.6195120439098485</v>
      </c>
      <c r="BS24" s="22">
        <f t="shared" si="40"/>
        <v>-1.2254197732014283</v>
      </c>
      <c r="BT24" s="22" t="str">
        <f t="shared" si="40"/>
        <v/>
      </c>
      <c r="BU24" s="22" t="str">
        <f t="shared" si="40"/>
        <v/>
      </c>
      <c r="BV24" s="22" t="str">
        <f t="shared" si="40"/>
        <v/>
      </c>
      <c r="BW24" s="22">
        <f t="shared" si="40"/>
        <v>-1.9347785507142328</v>
      </c>
      <c r="BX24" s="22" t="str">
        <f t="shared" si="40"/>
        <v/>
      </c>
      <c r="BY24" s="22">
        <f t="shared" si="40"/>
        <v>-2.4465635074279426</v>
      </c>
      <c r="BZ24" s="22" t="str">
        <f t="shared" si="40"/>
        <v/>
      </c>
      <c r="CA24" s="22" t="str">
        <f t="shared" si="40"/>
        <v/>
      </c>
      <c r="CB24" s="22">
        <f t="shared" si="40"/>
        <v>-2.275289171545773</v>
      </c>
      <c r="CC24" s="22">
        <f t="shared" si="40"/>
        <v>-1.3114634686432873</v>
      </c>
      <c r="CD24" s="22" t="str">
        <f t="shared" si="40"/>
        <v/>
      </c>
      <c r="CE24" s="22" t="str">
        <f t="shared" si="40"/>
        <v/>
      </c>
      <c r="CF24" s="22">
        <f t="shared" si="40"/>
        <v>-1.6288039732915667</v>
      </c>
      <c r="CG24" s="22">
        <f t="shared" si="40"/>
        <v>-1.8987765681343955</v>
      </c>
      <c r="CH24" s="22" t="str">
        <f t="shared" si="40"/>
        <v/>
      </c>
      <c r="CI24" s="22" t="str">
        <f t="shared" si="40"/>
        <v/>
      </c>
      <c r="CJ24" s="22">
        <f t="shared" si="40"/>
        <v>-1.2698947064442325</v>
      </c>
      <c r="CK24" s="22" t="str">
        <f t="shared" si="40"/>
        <v/>
      </c>
      <c r="CL24" s="22">
        <f t="shared" si="40"/>
        <v>-1.1825123982122083</v>
      </c>
      <c r="CM24" s="22" t="str">
        <f t="shared" si="40"/>
        <v/>
      </c>
      <c r="CN24" s="22">
        <f t="shared" si="40"/>
        <v>-2.071491273673352</v>
      </c>
      <c r="CO24" s="22" t="str">
        <f t="shared" si="40"/>
        <v/>
      </c>
      <c r="CP24" s="22" t="str">
        <f t="shared" si="40"/>
        <v/>
      </c>
      <c r="CQ24" s="22">
        <f t="shared" si="40"/>
        <v>-1.2434447414092895</v>
      </c>
      <c r="CR24" s="22" t="str">
        <f t="shared" si="40"/>
        <v/>
      </c>
      <c r="CS24" s="22" t="str">
        <f t="shared" si="40"/>
        <v/>
      </c>
      <c r="CT24" s="22">
        <f t="shared" si="40"/>
        <v>-1.2726402268625774</v>
      </c>
      <c r="CU24" s="22">
        <f t="shared" ref="CU24:CX24" si="41">IFERROR(CU23-CU22,"")</f>
        <v>-1.1950055961131114</v>
      </c>
      <c r="CV24" s="22">
        <f t="shared" si="41"/>
        <v>-1.2176010786247253</v>
      </c>
      <c r="CW24" s="22" t="str">
        <f t="shared" si="41"/>
        <v/>
      </c>
      <c r="CX24" s="22" t="str">
        <f t="shared" si="41"/>
        <v/>
      </c>
      <c r="CY24" s="22">
        <f t="shared" ref="CY24:FJ24" si="42">IFERROR(CY23-CY22,"")</f>
        <v>-1.6805120045139343</v>
      </c>
      <c r="CZ24" s="22" t="str">
        <f t="shared" si="42"/>
        <v/>
      </c>
      <c r="DA24" s="22" t="str">
        <f t="shared" si="42"/>
        <v/>
      </c>
      <c r="DB24" s="22">
        <f t="shared" si="42"/>
        <v>-2.3662551440329214</v>
      </c>
      <c r="DC24" s="22" t="str">
        <f t="shared" si="42"/>
        <v/>
      </c>
      <c r="DD24" s="22">
        <f t="shared" si="42"/>
        <v>-1.3873127971597503</v>
      </c>
      <c r="DE24" s="22" t="str">
        <f t="shared" si="42"/>
        <v/>
      </c>
      <c r="DF24" s="22">
        <f t="shared" si="42"/>
        <v>-1.3883580288433004</v>
      </c>
      <c r="DG24" s="22" t="str">
        <f t="shared" si="42"/>
        <v/>
      </c>
      <c r="DH24" s="22" t="str">
        <f t="shared" si="42"/>
        <v/>
      </c>
      <c r="DI24" s="22" t="str">
        <f t="shared" si="42"/>
        <v/>
      </c>
      <c r="DJ24" s="22" t="str">
        <f t="shared" si="42"/>
        <v/>
      </c>
      <c r="DK24" s="22" t="str">
        <f t="shared" si="42"/>
        <v/>
      </c>
      <c r="DL24" s="22" t="str">
        <f t="shared" si="42"/>
        <v/>
      </c>
      <c r="DM24" s="22" t="str">
        <f t="shared" si="42"/>
        <v/>
      </c>
      <c r="DN24" s="22">
        <f t="shared" si="42"/>
        <v>-1.2723836731598175</v>
      </c>
      <c r="DO24" s="22" t="str">
        <f t="shared" si="42"/>
        <v/>
      </c>
      <c r="DP24" s="22" t="str">
        <f t="shared" si="42"/>
        <v/>
      </c>
      <c r="DQ24" s="22">
        <f t="shared" si="42"/>
        <v>-1.6757970416469041</v>
      </c>
      <c r="DR24" s="22">
        <f t="shared" si="42"/>
        <v>-2.2822392935276663</v>
      </c>
      <c r="DS24" s="22">
        <f t="shared" si="42"/>
        <v>-1.9030727109556154</v>
      </c>
      <c r="DT24" s="22" t="str">
        <f t="shared" si="42"/>
        <v/>
      </c>
      <c r="DU24" s="22" t="str">
        <f t="shared" si="42"/>
        <v/>
      </c>
      <c r="DV24" s="22" t="str">
        <f t="shared" si="42"/>
        <v/>
      </c>
      <c r="DW24" s="22" t="str">
        <f t="shared" si="42"/>
        <v/>
      </c>
      <c r="DX24" s="22" t="str">
        <f t="shared" si="42"/>
        <v/>
      </c>
      <c r="DY24" s="22" t="str">
        <f t="shared" si="42"/>
        <v/>
      </c>
      <c r="DZ24" s="22" t="str">
        <f t="shared" si="42"/>
        <v/>
      </c>
      <c r="EA24" s="22">
        <f t="shared" si="42"/>
        <v>-1.4702470896144908</v>
      </c>
      <c r="EB24" s="22" t="str">
        <f t="shared" si="42"/>
        <v/>
      </c>
      <c r="EC24" s="22">
        <f t="shared" si="42"/>
        <v>-2.4393537085534667</v>
      </c>
      <c r="ED24" s="22" t="str">
        <f t="shared" si="42"/>
        <v/>
      </c>
      <c r="EE24" s="22">
        <f t="shared" si="42"/>
        <v>-1.7750221478205497</v>
      </c>
      <c r="EF24" s="22">
        <f t="shared" si="42"/>
        <v>-1.6369704519302843</v>
      </c>
      <c r="EG24" s="22" t="str">
        <f t="shared" si="42"/>
        <v/>
      </c>
      <c r="EH24" s="22" t="str">
        <f t="shared" si="42"/>
        <v/>
      </c>
      <c r="EI24" s="22">
        <f t="shared" si="42"/>
        <v>-1.2318928286579993</v>
      </c>
      <c r="EJ24" s="22" t="str">
        <f t="shared" si="42"/>
        <v/>
      </c>
      <c r="EK24" s="22" t="str">
        <f t="shared" si="42"/>
        <v/>
      </c>
      <c r="EL24" s="22" t="str">
        <f t="shared" si="42"/>
        <v/>
      </c>
      <c r="EM24" s="22" t="str">
        <f t="shared" si="42"/>
        <v/>
      </c>
      <c r="EN24" s="22" t="str">
        <f t="shared" si="42"/>
        <v/>
      </c>
      <c r="EO24" s="22" t="str">
        <f t="shared" si="42"/>
        <v/>
      </c>
      <c r="EP24" s="22" t="str">
        <f t="shared" si="42"/>
        <v/>
      </c>
      <c r="EQ24" s="22" t="str">
        <f t="shared" si="42"/>
        <v/>
      </c>
      <c r="ER24" s="22" t="str">
        <f t="shared" si="42"/>
        <v/>
      </c>
      <c r="ES24" s="22" t="str">
        <f t="shared" si="42"/>
        <v/>
      </c>
      <c r="ET24" s="22" t="str">
        <f t="shared" si="42"/>
        <v/>
      </c>
      <c r="EU24" s="22" t="str">
        <f t="shared" si="42"/>
        <v/>
      </c>
      <c r="EV24" s="22" t="str">
        <f t="shared" si="42"/>
        <v/>
      </c>
      <c r="EW24" s="22" t="str">
        <f t="shared" si="42"/>
        <v/>
      </c>
      <c r="EX24" s="22" t="str">
        <f t="shared" si="42"/>
        <v/>
      </c>
      <c r="EY24" s="22" t="str">
        <f t="shared" si="42"/>
        <v/>
      </c>
      <c r="EZ24" s="22" t="str">
        <f t="shared" si="42"/>
        <v/>
      </c>
      <c r="FA24" s="22" t="str">
        <f t="shared" si="42"/>
        <v/>
      </c>
      <c r="FB24" s="22" t="str">
        <f t="shared" si="42"/>
        <v/>
      </c>
      <c r="FC24" s="22" t="str">
        <f t="shared" si="42"/>
        <v/>
      </c>
      <c r="FD24" s="22" t="str">
        <f t="shared" si="42"/>
        <v/>
      </c>
      <c r="FE24" s="22" t="str">
        <f t="shared" si="42"/>
        <v/>
      </c>
      <c r="FF24" s="22" t="str">
        <f t="shared" si="42"/>
        <v/>
      </c>
      <c r="FG24" s="22" t="str">
        <f t="shared" si="42"/>
        <v/>
      </c>
      <c r="FH24" s="22" t="str">
        <f t="shared" si="42"/>
        <v/>
      </c>
      <c r="FI24" s="22" t="str">
        <f t="shared" si="42"/>
        <v/>
      </c>
      <c r="FJ24" s="22" t="str">
        <f t="shared" si="42"/>
        <v/>
      </c>
      <c r="FK24" s="22" t="str">
        <f t="shared" ref="FK24:GT24" si="43">IFERROR(FK23-FK22,"")</f>
        <v/>
      </c>
      <c r="FL24" s="22" t="str">
        <f t="shared" si="43"/>
        <v/>
      </c>
      <c r="FM24" s="22" t="str">
        <f t="shared" si="43"/>
        <v/>
      </c>
      <c r="FN24" s="22" t="str">
        <f t="shared" si="43"/>
        <v/>
      </c>
      <c r="FO24" s="22" t="str">
        <f t="shared" si="43"/>
        <v/>
      </c>
      <c r="FP24" s="22" t="str">
        <f t="shared" si="43"/>
        <v/>
      </c>
      <c r="FQ24" s="22" t="str">
        <f t="shared" si="43"/>
        <v/>
      </c>
      <c r="FR24" s="22" t="str">
        <f t="shared" si="43"/>
        <v/>
      </c>
      <c r="FS24" s="22" t="str">
        <f t="shared" si="43"/>
        <v/>
      </c>
      <c r="FT24" s="22" t="str">
        <f t="shared" si="43"/>
        <v/>
      </c>
      <c r="FU24" s="22" t="str">
        <f t="shared" si="43"/>
        <v/>
      </c>
      <c r="FV24" s="22" t="str">
        <f t="shared" si="43"/>
        <v/>
      </c>
      <c r="FW24" s="22" t="str">
        <f t="shared" si="43"/>
        <v/>
      </c>
      <c r="FX24" s="22" t="str">
        <f t="shared" si="43"/>
        <v/>
      </c>
      <c r="FY24" s="22" t="str">
        <f t="shared" si="43"/>
        <v/>
      </c>
      <c r="FZ24" s="22" t="str">
        <f t="shared" si="43"/>
        <v/>
      </c>
      <c r="GA24" s="22" t="str">
        <f t="shared" si="43"/>
        <v/>
      </c>
      <c r="GB24" s="22" t="str">
        <f t="shared" si="43"/>
        <v/>
      </c>
      <c r="GC24" s="22" t="str">
        <f t="shared" si="43"/>
        <v/>
      </c>
      <c r="GD24" s="22" t="str">
        <f t="shared" si="43"/>
        <v/>
      </c>
      <c r="GE24" s="22" t="str">
        <f t="shared" si="43"/>
        <v/>
      </c>
      <c r="GF24" s="22" t="str">
        <f t="shared" si="43"/>
        <v/>
      </c>
      <c r="GG24" s="22" t="str">
        <f t="shared" si="43"/>
        <v/>
      </c>
      <c r="GH24" s="22" t="str">
        <f t="shared" si="43"/>
        <v/>
      </c>
      <c r="GI24" s="22" t="str">
        <f t="shared" si="43"/>
        <v/>
      </c>
      <c r="GJ24" s="22" t="str">
        <f t="shared" si="43"/>
        <v/>
      </c>
      <c r="GK24" s="22" t="str">
        <f t="shared" si="43"/>
        <v/>
      </c>
      <c r="GL24" s="22" t="str">
        <f t="shared" si="43"/>
        <v/>
      </c>
      <c r="GM24" s="22" t="str">
        <f t="shared" si="43"/>
        <v/>
      </c>
      <c r="GN24" s="22" t="str">
        <f t="shared" si="43"/>
        <v/>
      </c>
      <c r="GO24" s="22" t="str">
        <f t="shared" si="43"/>
        <v/>
      </c>
      <c r="GP24" s="22" t="str">
        <f t="shared" si="43"/>
        <v/>
      </c>
      <c r="GQ24" s="22" t="str">
        <f t="shared" si="43"/>
        <v/>
      </c>
      <c r="GR24" s="22" t="str">
        <f t="shared" si="43"/>
        <v/>
      </c>
      <c r="GS24" s="22" t="str">
        <f t="shared" si="43"/>
        <v/>
      </c>
      <c r="GT24" s="22" t="str">
        <f t="shared" si="43"/>
        <v/>
      </c>
    </row>
    <row r="25" spans="1:202">
      <c r="A25" t="s">
        <v>40</v>
      </c>
      <c r="B25" s="21" t="str">
        <f>IFERROR(-Rådata_6000!B111/B23,"")</f>
        <v/>
      </c>
      <c r="C25" s="21" t="str">
        <f>IFERROR(-Rådata_6000!C111/C23,"")</f>
        <v/>
      </c>
      <c r="D25" s="21" t="str">
        <f>IFERROR(-Rådata_6000!D111/D23,"")</f>
        <v/>
      </c>
      <c r="E25" s="21" t="str">
        <f>IFERROR(-Rådata_6000!E111/E23,"")</f>
        <v/>
      </c>
      <c r="F25" s="21" t="str">
        <f>IFERROR(-Rådata_6000!F111/F23,"")</f>
        <v/>
      </c>
      <c r="G25" s="21" t="str">
        <f>IFERROR(-Rådata_6000!G111/G23,"")</f>
        <v/>
      </c>
      <c r="H25" s="21" t="str">
        <f>IFERROR(-Rådata_6000!H111/H23,"")</f>
        <v/>
      </c>
      <c r="I25" s="21" t="str">
        <f>IFERROR(-Rådata_6000!I111/I23,"")</f>
        <v/>
      </c>
      <c r="J25" s="21" t="str">
        <f>IFERROR(-Rådata_6000!J111/J23,"")</f>
        <v/>
      </c>
      <c r="K25" s="21" t="str">
        <f>IFERROR(-Rådata_6000!K111/K23,"")</f>
        <v/>
      </c>
      <c r="L25" s="21" t="str">
        <f>IFERROR(-Rådata_6000!L111/L23,"")</f>
        <v/>
      </c>
      <c r="M25" s="21" t="str">
        <f>IFERROR(-Rådata_6000!M111/M23,"")</f>
        <v/>
      </c>
      <c r="N25" s="21" t="str">
        <f>IFERROR(-Rådata_6000!N111/N23,"")</f>
        <v/>
      </c>
      <c r="O25" s="21" t="str">
        <f>IFERROR(-Rådata_6000!O111/O23,"")</f>
        <v/>
      </c>
      <c r="P25" s="21" t="str">
        <f>IFERROR(-Rådata_6000!P111/P23,"")</f>
        <v/>
      </c>
      <c r="Q25" s="21" t="str">
        <f>IFERROR(-Rådata_6000!Q111/Q23,"")</f>
        <v/>
      </c>
      <c r="R25" s="21" t="str">
        <f>IFERROR(-Rådata_6000!R111/R23,"")</f>
        <v/>
      </c>
      <c r="S25" s="21" t="str">
        <f>IFERROR(-Rådata_6000!S111/S23,"")</f>
        <v/>
      </c>
      <c r="T25" s="21" t="str">
        <f>IFERROR(-Rådata_6000!T111/T23,"")</f>
        <v/>
      </c>
      <c r="U25" s="21" t="str">
        <f>IFERROR(-Rådata_6000!U111/U23,"")</f>
        <v/>
      </c>
      <c r="V25" s="21" t="str">
        <f>IFERROR(-Rådata_6000!V111/V23,"")</f>
        <v/>
      </c>
      <c r="W25" s="21" t="str">
        <f>IFERROR(-Rådata_6000!W111/W23,"")</f>
        <v/>
      </c>
      <c r="X25" s="21" t="str">
        <f>IFERROR(-Rådata_6000!X111/X23,"")</f>
        <v/>
      </c>
      <c r="Y25" s="21" t="str">
        <f>IFERROR(-Rådata_6000!Y111/Y23,"")</f>
        <v/>
      </c>
      <c r="Z25" s="21" t="str">
        <f>IFERROR(-Rådata_6000!Z111/Z23,"")</f>
        <v/>
      </c>
      <c r="AA25" s="21" t="str">
        <f>IFERROR(-Rådata_6000!AA111/AA23,"")</f>
        <v/>
      </c>
      <c r="AB25" s="21" t="str">
        <f>IFERROR(-Rådata_6000!AB111/AB23,"")</f>
        <v/>
      </c>
      <c r="AC25" s="21" t="str">
        <f>IFERROR(-Rådata_6000!AC111/AC23,"")</f>
        <v/>
      </c>
      <c r="AD25" s="21" t="str">
        <f>IFERROR(-Rådata_6000!AD111/AD23,"")</f>
        <v/>
      </c>
      <c r="AE25" s="21" t="str">
        <f>IFERROR(-Rådata_6000!AE111/AE23,"")</f>
        <v/>
      </c>
      <c r="AF25" s="21" t="str">
        <f>IFERROR(-Rådata_6000!AF111/AF23,"")</f>
        <v/>
      </c>
      <c r="AG25" s="21" t="str">
        <f>IFERROR(-Rådata_6000!AG111/AG23,"")</f>
        <v/>
      </c>
      <c r="AH25" s="21" t="str">
        <f>IFERROR(-Rådata_6000!AH111/AH23,"")</f>
        <v/>
      </c>
      <c r="AI25" s="21" t="str">
        <f>IFERROR(-Rådata_6000!AI111/AI23,"")</f>
        <v/>
      </c>
      <c r="AJ25" s="21" t="str">
        <f>IFERROR(-Rådata_6000!AJ111/AJ23,"")</f>
        <v/>
      </c>
      <c r="AK25" s="21" t="str">
        <f>IFERROR(-Rådata_6000!AK111/AK23,"")</f>
        <v/>
      </c>
      <c r="AL25" s="21" t="str">
        <f>IFERROR(-Rådata_6000!AL111/AL23,"")</f>
        <v/>
      </c>
      <c r="AM25" s="21" t="str">
        <f>IFERROR(-Rådata_6000!AM111/AM23,"")</f>
        <v/>
      </c>
      <c r="AN25" s="21" t="str">
        <f>IFERROR(-Rådata_6000!AN111/AN23,"")</f>
        <v/>
      </c>
      <c r="AO25" s="21" t="str">
        <f>IFERROR(-Rådata_6000!AO111/AO23,"")</f>
        <v/>
      </c>
      <c r="AP25" s="21" t="str">
        <f>IFERROR(-Rådata_6000!AP111/AP23,"")</f>
        <v/>
      </c>
      <c r="AQ25" s="21" t="str">
        <f>IFERROR(-Rådata_6000!AQ111/AQ23,"")</f>
        <v/>
      </c>
      <c r="AR25" s="21" t="str">
        <f>IFERROR(-Rådata_6000!AR111/AR23,"")</f>
        <v/>
      </c>
      <c r="AS25" s="21" t="str">
        <f>IFERROR(-Rådata_6000!AS111/AS23,"")</f>
        <v/>
      </c>
      <c r="AT25" s="21" t="str">
        <f>IFERROR(-Rådata_6000!AT111/AT23,"")</f>
        <v/>
      </c>
      <c r="AU25" s="21" t="str">
        <f>IFERROR(-Rådata_6000!AU111/AU23,"")</f>
        <v/>
      </c>
      <c r="AV25" s="21" t="str">
        <f>IFERROR(-Rådata_6000!AV111/AV23,"")</f>
        <v/>
      </c>
      <c r="AW25" s="21" t="str">
        <f>IFERROR(-Rådata_6000!AW111/AW23,"")</f>
        <v/>
      </c>
      <c r="AX25" s="21" t="str">
        <f>IFERROR(-Rådata_6000!AX111/AX23,"")</f>
        <v/>
      </c>
      <c r="AY25" s="21" t="str">
        <f>IFERROR(-Rådata_6000!AY111/AY23,"")</f>
        <v/>
      </c>
      <c r="AZ25" s="21" t="str">
        <f>IFERROR(-Rådata_6000!AZ111/AZ23,"")</f>
        <v/>
      </c>
      <c r="BA25" s="21" t="str">
        <f>IFERROR(-Rådata_6000!BA111/BA23,"")</f>
        <v/>
      </c>
      <c r="BB25" s="21" t="str">
        <f>IFERROR(-Rådata_6000!BB111/BB23,"")</f>
        <v/>
      </c>
      <c r="BC25" s="21" t="str">
        <f>IFERROR(-Rådata_6000!BC111/BC23,"")</f>
        <v/>
      </c>
      <c r="BD25" s="21" t="str">
        <f>IFERROR(-Rådata_6000!BD111/BD23,"")</f>
        <v/>
      </c>
      <c r="BE25" s="21" t="str">
        <f>IFERROR(-Rådata_6000!BE111/BE23,"")</f>
        <v/>
      </c>
      <c r="BF25" s="21" t="str">
        <f>IFERROR(-Rådata_6000!BF111/BF23,"")</f>
        <v/>
      </c>
      <c r="BG25" s="21" t="str">
        <f>IFERROR(-Rådata_6000!BG111/BG23,"")</f>
        <v/>
      </c>
      <c r="BH25" s="21" t="str">
        <f>IFERROR(-Rådata_6000!BH111/BH23,"")</f>
        <v/>
      </c>
      <c r="BI25" s="21" t="str">
        <f>IFERROR(-Rådata_6000!BI111/BI23,"")</f>
        <v/>
      </c>
      <c r="BJ25" s="21" t="str">
        <f>IFERROR(-Rådata_6000!BJ111/BJ23,"")</f>
        <v/>
      </c>
      <c r="BK25" s="21" t="str">
        <f>IFERROR(-Rådata_6000!BK111/BK23,"")</f>
        <v/>
      </c>
      <c r="BL25" s="21" t="str">
        <f>IFERROR(-Rådata_6000!BL111/BL23,"")</f>
        <v/>
      </c>
      <c r="BM25" s="21" t="str">
        <f>IFERROR(-Rådata_6000!BM111/BM23,"")</f>
        <v/>
      </c>
      <c r="BN25" s="21" t="str">
        <f>IFERROR(-Rådata_6000!BN111/BN23,"")</f>
        <v/>
      </c>
      <c r="BO25" s="21" t="str">
        <f>IFERROR(-Rådata_6000!BO111/BO23,"")</f>
        <v/>
      </c>
      <c r="BP25" s="21" t="str">
        <f>IFERROR(-Rådata_6000!BP111/BP23,"")</f>
        <v/>
      </c>
      <c r="BQ25" s="21" t="str">
        <f>IFERROR(-Rådata_6000!BQ111/BQ23,"")</f>
        <v/>
      </c>
      <c r="BR25" s="21" t="str">
        <f>IFERROR(-Rådata_6000!BR111/BR23,"")</f>
        <v/>
      </c>
      <c r="BS25" s="21" t="str">
        <f>IFERROR(-Rådata_6000!BS111/BS23,"")</f>
        <v/>
      </c>
      <c r="BT25" s="21" t="str">
        <f>IFERROR(-Rådata_6000!BT111/BT23,"")</f>
        <v/>
      </c>
      <c r="BU25" s="21" t="str">
        <f>IFERROR(-Rådata_6000!BU111/BU23,"")</f>
        <v/>
      </c>
      <c r="BV25" s="21" t="str">
        <f>IFERROR(-Rådata_6000!BV111/BV23,"")</f>
        <v/>
      </c>
      <c r="BW25" s="21" t="str">
        <f>IFERROR(-Rådata_6000!BW111/BW23,"")</f>
        <v/>
      </c>
      <c r="BX25" s="21" t="str">
        <f>IFERROR(-Rådata_6000!BX111/BX23,"")</f>
        <v/>
      </c>
      <c r="BY25" s="21" t="str">
        <f>IFERROR(-Rådata_6000!BY111/BY23,"")</f>
        <v/>
      </c>
      <c r="BZ25" s="21" t="str">
        <f>IFERROR(-Rådata_6000!BZ111/BZ23,"")</f>
        <v/>
      </c>
      <c r="CA25" s="21" t="str">
        <f>IFERROR(-Rådata_6000!CA111/CA23,"")</f>
        <v/>
      </c>
      <c r="CB25" s="21" t="str">
        <f>IFERROR(-Rådata_6000!CB111/CB23,"")</f>
        <v/>
      </c>
      <c r="CC25" s="21" t="str">
        <f>IFERROR(-Rådata_6000!CC111/CC23,"")</f>
        <v/>
      </c>
      <c r="CD25" s="21" t="str">
        <f>IFERROR(-Rådata_6000!CD111/CD23,"")</f>
        <v/>
      </c>
      <c r="CE25" s="21" t="str">
        <f>IFERROR(-Rådata_6000!CE111/CE23,"")</f>
        <v/>
      </c>
      <c r="CF25" s="21" t="str">
        <f>IFERROR(-Rådata_6000!CF111/CF23,"")</f>
        <v/>
      </c>
      <c r="CG25" s="21" t="str">
        <f>IFERROR(-Rådata_6000!CG111/CG23,"")</f>
        <v/>
      </c>
      <c r="CH25" s="21" t="str">
        <f>IFERROR(-Rådata_6000!CH111/CH23,"")</f>
        <v/>
      </c>
      <c r="CI25" s="21" t="str">
        <f>IFERROR(-Rådata_6000!CI111/CI23,"")</f>
        <v/>
      </c>
      <c r="CJ25" s="21" t="str">
        <f>IFERROR(-Rådata_6000!CJ111/CJ23,"")</f>
        <v/>
      </c>
      <c r="CK25" s="21" t="str">
        <f>IFERROR(-Rådata_6000!CK111/CK23,"")</f>
        <v/>
      </c>
      <c r="CL25" s="21" t="str">
        <f>IFERROR(-Rådata_6000!CL111/CL23,"")</f>
        <v/>
      </c>
      <c r="CM25" s="21" t="str">
        <f>IFERROR(-Rådata_6000!CM111/CM23,"")</f>
        <v/>
      </c>
      <c r="CN25" s="21" t="str">
        <f>IFERROR(-Rådata_6000!CN111/CN23,"")</f>
        <v/>
      </c>
      <c r="CO25" s="21" t="str">
        <f>IFERROR(-Rådata_6000!CO111/CO23,"")</f>
        <v/>
      </c>
      <c r="CP25" s="21" t="str">
        <f>IFERROR(-Rådata_6000!CP111/CP23,"")</f>
        <v/>
      </c>
      <c r="CQ25" s="21" t="str">
        <f>IFERROR(-Rådata_6000!CQ111/CQ23,"")</f>
        <v/>
      </c>
      <c r="CR25" s="21" t="str">
        <f>IFERROR(-Rådata_6000!CR111/CR23,"")</f>
        <v/>
      </c>
      <c r="CS25" s="21" t="str">
        <f>IFERROR(-Rådata_6000!CS111/CS23,"")</f>
        <v/>
      </c>
      <c r="CT25" s="21" t="str">
        <f>IFERROR(-Rådata_6000!CT111/CT23,"")</f>
        <v/>
      </c>
      <c r="CU25" s="21" t="str">
        <f>IFERROR(-Rådata_6000!CU111/CU23,"")</f>
        <v/>
      </c>
      <c r="CV25" s="21" t="str">
        <f>IFERROR(-Rådata_6000!CV111/CV23,"")</f>
        <v/>
      </c>
      <c r="CW25" s="21" t="str">
        <f>IFERROR(-Rådata_6000!CW111/CW23,"")</f>
        <v/>
      </c>
      <c r="CX25" s="21" t="str">
        <f>IFERROR(-Rådata_6000!CX111/CX23,"")</f>
        <v/>
      </c>
      <c r="CY25" s="21" t="str">
        <f>IFERROR(-Rådata_6000!CY111/CY23,"")</f>
        <v/>
      </c>
      <c r="CZ25" s="21" t="str">
        <f>IFERROR(-Rådata_6000!CZ111/CZ23,"")</f>
        <v/>
      </c>
      <c r="DA25" s="21" t="str">
        <f>IFERROR(-Rådata_6000!DA111/DA23,"")</f>
        <v/>
      </c>
      <c r="DB25" s="21" t="str">
        <f>IFERROR(-Rådata_6000!DB111/DB23,"")</f>
        <v/>
      </c>
      <c r="DC25" s="21" t="str">
        <f>IFERROR(-Rådata_6000!DC111/DC23,"")</f>
        <v/>
      </c>
      <c r="DD25" s="21" t="str">
        <f>IFERROR(-Rådata_6000!DD111/DD23,"")</f>
        <v/>
      </c>
      <c r="DE25" s="21" t="str">
        <f>IFERROR(-Rådata_6000!DE111/DE23,"")</f>
        <v/>
      </c>
      <c r="DF25" s="21" t="str">
        <f>IFERROR(-Rådata_6000!DF111/DF23,"")</f>
        <v/>
      </c>
      <c r="DG25" s="21" t="str">
        <f>IFERROR(-Rådata_6000!DG111/DG23,"")</f>
        <v/>
      </c>
      <c r="DH25" s="21" t="str">
        <f>IFERROR(-Rådata_6000!DH111/DH23,"")</f>
        <v/>
      </c>
      <c r="DI25" s="21" t="str">
        <f>IFERROR(-Rådata_6000!DI111/DI23,"")</f>
        <v/>
      </c>
      <c r="DJ25" s="21" t="str">
        <f>IFERROR(-Rådata_6000!DJ111/DJ23,"")</f>
        <v/>
      </c>
      <c r="DK25" s="21" t="str">
        <f>IFERROR(-Rådata_6000!DK111/DK23,"")</f>
        <v/>
      </c>
      <c r="DL25" s="21" t="str">
        <f>IFERROR(-Rådata_6000!DL111/DL23,"")</f>
        <v/>
      </c>
      <c r="DM25" s="21" t="str">
        <f>IFERROR(-Rådata_6000!DM111/DM23,"")</f>
        <v/>
      </c>
      <c r="DN25" s="21" t="str">
        <f>IFERROR(-Rådata_6000!DN111/DN23,"")</f>
        <v/>
      </c>
      <c r="DO25" s="21" t="str">
        <f>IFERROR(-Rådata_6000!DO111/DO23,"")</f>
        <v/>
      </c>
      <c r="DP25" s="21" t="str">
        <f>IFERROR(-Rådata_6000!DP111/DP23,"")</f>
        <v/>
      </c>
      <c r="DQ25" s="21" t="str">
        <f>IFERROR(-Rådata_6000!DQ111/DQ23,"")</f>
        <v/>
      </c>
      <c r="DR25" s="21" t="str">
        <f>IFERROR(-Rådata_6000!DR111/DR23,"")</f>
        <v/>
      </c>
      <c r="DS25" s="21" t="str">
        <f>IFERROR(-Rådata_6000!DS111/DS23,"")</f>
        <v/>
      </c>
      <c r="DT25" s="21" t="str">
        <f>IFERROR(-Rådata_6000!DT111/DT23,"")</f>
        <v/>
      </c>
      <c r="DU25" s="21" t="str">
        <f>IFERROR(-Rådata_6000!DU111/DU23,"")</f>
        <v/>
      </c>
      <c r="DV25" s="21" t="str">
        <f>IFERROR(-Rådata_6000!DV111/DV23,"")</f>
        <v/>
      </c>
      <c r="DW25" s="21" t="str">
        <f>IFERROR(-Rådata_6000!DW111/DW23,"")</f>
        <v/>
      </c>
      <c r="DX25" s="21" t="str">
        <f>IFERROR(-Rådata_6000!DX111/DX23,"")</f>
        <v/>
      </c>
      <c r="DY25" s="21" t="str">
        <f>IFERROR(-Rådata_6000!DY111/DY23,"")</f>
        <v/>
      </c>
      <c r="DZ25" s="21" t="str">
        <f>IFERROR(-Rådata_6000!DZ111/DZ23,"")</f>
        <v/>
      </c>
      <c r="EA25" s="21" t="str">
        <f>IFERROR(-Rådata_6000!EA111/EA23,"")</f>
        <v/>
      </c>
      <c r="EB25" s="21" t="str">
        <f>IFERROR(-Rådata_6000!EB111/EB23,"")</f>
        <v/>
      </c>
      <c r="EC25" s="21" t="str">
        <f>IFERROR(-Rådata_6000!EC111/EC23,"")</f>
        <v/>
      </c>
      <c r="ED25" s="21" t="str">
        <f>IFERROR(-Rådata_6000!ED111/ED23,"")</f>
        <v/>
      </c>
      <c r="EE25" s="21" t="str">
        <f>IFERROR(-Rådata_6000!EE111/EE23,"")</f>
        <v/>
      </c>
      <c r="EF25" s="21" t="str">
        <f>IFERROR(-Rådata_6000!EF111/EF23,"")</f>
        <v/>
      </c>
      <c r="EG25" s="21" t="str">
        <f>IFERROR(-Rådata_6000!EG111/EG23,"")</f>
        <v/>
      </c>
      <c r="EH25" s="21" t="str">
        <f>IFERROR(-Rådata_6000!EH111/EH23,"")</f>
        <v/>
      </c>
      <c r="EI25" s="21" t="str">
        <f>IFERROR(-Rådata_6000!EI111/EI23,"")</f>
        <v/>
      </c>
      <c r="EJ25" s="21" t="str">
        <f>IFERROR(-Rådata_6000!EJ111/EJ23,"")</f>
        <v/>
      </c>
      <c r="EK25" s="21" t="str">
        <f>IFERROR(-Rådata_6000!EK111/EK23,"")</f>
        <v/>
      </c>
      <c r="EL25" s="21" t="str">
        <f>IFERROR(-Rådata_6000!EL111/EL23,"")</f>
        <v/>
      </c>
      <c r="EM25" s="21" t="str">
        <f>IFERROR(-Rådata_6000!EM111/EM23,"")</f>
        <v/>
      </c>
      <c r="EN25" s="21" t="str">
        <f>IFERROR(-Rådata_6000!EN111/EN23,"")</f>
        <v/>
      </c>
      <c r="EO25" s="21" t="str">
        <f>IFERROR(-Rådata_6000!EO111/EO23,"")</f>
        <v/>
      </c>
      <c r="EP25" s="21" t="str">
        <f>IFERROR(-Rådata_6000!EP111/EP23,"")</f>
        <v/>
      </c>
      <c r="EQ25" s="21" t="str">
        <f>IFERROR(-Rådata_6000!EQ111/EQ23,"")</f>
        <v/>
      </c>
      <c r="ER25" s="21" t="str">
        <f>IFERROR(-Rådata_6000!ER111/ER23,"")</f>
        <v/>
      </c>
      <c r="ES25" s="21" t="str">
        <f>IFERROR(-Rådata_6000!ES111/ES23,"")</f>
        <v/>
      </c>
      <c r="ET25" s="21" t="str">
        <f>IFERROR(-Rådata_6000!ET111/ET23,"")</f>
        <v/>
      </c>
      <c r="EU25" s="21" t="str">
        <f>IFERROR(-Rådata_6000!EU111/EU23,"")</f>
        <v/>
      </c>
      <c r="EV25" s="21" t="str">
        <f>IFERROR(-Rådata_6000!EV111/EV23,"")</f>
        <v/>
      </c>
      <c r="EW25" s="21" t="str">
        <f>IFERROR(-Rådata_6000!EW111/EW23,"")</f>
        <v/>
      </c>
      <c r="EX25" s="21" t="str">
        <f>IFERROR(-Rådata_6000!EX111/EX23,"")</f>
        <v/>
      </c>
      <c r="EY25" s="21" t="str">
        <f>IFERROR(-Rådata_6000!EY111/EY23,"")</f>
        <v/>
      </c>
      <c r="EZ25" s="21" t="str">
        <f>IFERROR(-Rådata_6000!EZ111/EZ23,"")</f>
        <v/>
      </c>
      <c r="FA25" s="21" t="str">
        <f>IFERROR(-Rådata_6000!FA111/FA23,"")</f>
        <v/>
      </c>
      <c r="FB25" s="21" t="str">
        <f>IFERROR(-Rådata_6000!FB111/FB23,"")</f>
        <v/>
      </c>
      <c r="FC25" s="21" t="str">
        <f>IFERROR(-Rådata_6000!FC111/FC23,"")</f>
        <v/>
      </c>
      <c r="FD25" s="21" t="str">
        <f>IFERROR(-Rådata_6000!FD111/FD23,"")</f>
        <v/>
      </c>
      <c r="FE25" s="21" t="str">
        <f>IFERROR(-Rådata_6000!FE111/FE23,"")</f>
        <v/>
      </c>
      <c r="FF25" s="21" t="str">
        <f>IFERROR(-Rådata_6000!FF111/FF23,"")</f>
        <v/>
      </c>
      <c r="FG25" s="21" t="str">
        <f>IFERROR(-Rådata_6000!FG111/FG23,"")</f>
        <v/>
      </c>
      <c r="FH25" s="21" t="str">
        <f>IFERROR(-Rådata_6000!FH111/FH23,"")</f>
        <v/>
      </c>
      <c r="FI25" s="21" t="str">
        <f>IFERROR(-Rådata_6000!FI111/FI23,"")</f>
        <v/>
      </c>
      <c r="FJ25" s="21" t="str">
        <f>IFERROR(-Rådata_6000!FJ111/FJ23,"")</f>
        <v/>
      </c>
      <c r="FK25" s="21" t="str">
        <f>IFERROR(-Rådata_6000!FK111/FK23,"")</f>
        <v/>
      </c>
      <c r="FL25" s="21" t="str">
        <f>IFERROR(-Rådata_6000!FL111/FL23,"")</f>
        <v/>
      </c>
      <c r="FM25" s="21" t="str">
        <f>IFERROR(-Rådata_6000!FM111/FM23,"")</f>
        <v/>
      </c>
      <c r="FN25" s="21" t="str">
        <f>IFERROR(-Rådata_6000!FN111/FN23,"")</f>
        <v/>
      </c>
      <c r="FO25" s="21" t="str">
        <f>IFERROR(-Rådata_6000!FO111/FO23,"")</f>
        <v/>
      </c>
      <c r="FP25" s="21" t="str">
        <f>IFERROR(-Rådata_6000!FP111/FP23,"")</f>
        <v/>
      </c>
      <c r="FQ25" s="21" t="str">
        <f>IFERROR(-Rådata_6000!FQ111/FQ23,"")</f>
        <v/>
      </c>
      <c r="FR25" s="21" t="str">
        <f>IFERROR(-Rådata_6000!FR111/FR23,"")</f>
        <v/>
      </c>
      <c r="FS25" s="21" t="str">
        <f>IFERROR(-Rådata_6000!FS111/FS23,"")</f>
        <v/>
      </c>
      <c r="FT25" s="21" t="str">
        <f>IFERROR(-Rådata_6000!FT111/FT23,"")</f>
        <v/>
      </c>
      <c r="FU25" s="21" t="str">
        <f>IFERROR(-Rådata_6000!FU111/FU23,"")</f>
        <v/>
      </c>
      <c r="FV25" s="21" t="str">
        <f>IFERROR(-Rådata_6000!FV111/FV23,"")</f>
        <v/>
      </c>
      <c r="FW25" s="21" t="str">
        <f>IFERROR(-Rådata_6000!FW111/FW23,"")</f>
        <v/>
      </c>
      <c r="FX25" s="21" t="str">
        <f>IFERROR(-Rådata_6000!FX111/FX23,"")</f>
        <v/>
      </c>
      <c r="FY25" s="21" t="str">
        <f>IFERROR(-Rådata_6000!FY111/FY23,"")</f>
        <v/>
      </c>
      <c r="FZ25" s="21" t="str">
        <f>IFERROR(-Rådata_6000!FZ111/FZ23,"")</f>
        <v/>
      </c>
      <c r="GA25" s="21" t="str">
        <f>IFERROR(-Rådata_6000!GA111/GA23,"")</f>
        <v/>
      </c>
      <c r="GB25" s="21" t="str">
        <f>IFERROR(-Rådata_6000!GB111/GB23,"")</f>
        <v/>
      </c>
      <c r="GC25" s="21" t="str">
        <f>IFERROR(-Rådata_6000!GC111/GC23,"")</f>
        <v/>
      </c>
      <c r="GD25" s="21" t="str">
        <f>IFERROR(-Rådata_6000!GD111/GD23,"")</f>
        <v/>
      </c>
      <c r="GE25" s="21" t="str">
        <f>IFERROR(-Rådata_6000!GE111/GE23,"")</f>
        <v/>
      </c>
      <c r="GF25" s="21" t="str">
        <f>IFERROR(-Rådata_6000!GF111/GF23,"")</f>
        <v/>
      </c>
      <c r="GG25" s="21" t="str">
        <f>IFERROR(-Rådata_6000!GG111/GG23,"")</f>
        <v/>
      </c>
      <c r="GH25" s="21" t="str">
        <f>IFERROR(-Rådata_6000!GH111/GH23,"")</f>
        <v/>
      </c>
      <c r="GI25" s="21" t="str">
        <f>IFERROR(-Rådata_6000!GI111/GI23,"")</f>
        <v/>
      </c>
      <c r="GJ25" s="21" t="str">
        <f>IFERROR(-Rådata_6000!GJ111/GJ23,"")</f>
        <v/>
      </c>
      <c r="GK25" s="21" t="str">
        <f>IFERROR(-Rådata_6000!GK111/GK23,"")</f>
        <v/>
      </c>
      <c r="GL25" s="21" t="str">
        <f>IFERROR(-Rådata_6000!GL111/GL23,"")</f>
        <v/>
      </c>
      <c r="GM25" s="21" t="str">
        <f>IFERROR(-Rådata_6000!GM111/GM23,"")</f>
        <v/>
      </c>
      <c r="GN25" s="21" t="str">
        <f>IFERROR(-Rådata_6000!GN111/GN23,"")</f>
        <v/>
      </c>
      <c r="GO25" s="21" t="str">
        <f>IFERROR(-Rådata_6000!GO111/GO23,"")</f>
        <v/>
      </c>
      <c r="GP25" s="21" t="str">
        <f>IFERROR(-Rådata_6000!GP111/GP23,"")</f>
        <v/>
      </c>
      <c r="GQ25" s="21" t="str">
        <f>IFERROR(-Rådata_6000!GQ111/GQ23,"")</f>
        <v/>
      </c>
      <c r="GR25" s="21" t="str">
        <f>IFERROR(-Rådata_6000!GR111/GR23,"")</f>
        <v/>
      </c>
      <c r="GS25" s="21" t="str">
        <f>IFERROR(-Rådata_6000!GS111/GS23,"")</f>
        <v/>
      </c>
      <c r="GT25" s="21" t="str">
        <f>IFERROR(-Rådata_6000!GT111/GT23,"")</f>
        <v/>
      </c>
    </row>
    <row r="26" spans="1:202">
      <c r="A26" t="s">
        <v>41</v>
      </c>
      <c r="B26" s="21" t="str">
        <f t="shared" ref="B26" si="44">IFERROR(B24*B25,"")</f>
        <v/>
      </c>
      <c r="C26" s="21" t="str">
        <f t="shared" ref="C26:AH26" si="45">IFERROR(C24*C25,"")</f>
        <v/>
      </c>
      <c r="D26" s="21" t="str">
        <f t="shared" si="45"/>
        <v/>
      </c>
      <c r="E26" s="21" t="str">
        <f t="shared" si="45"/>
        <v/>
      </c>
      <c r="F26" s="21" t="str">
        <f t="shared" si="45"/>
        <v/>
      </c>
      <c r="G26" s="21" t="str">
        <f t="shared" si="45"/>
        <v/>
      </c>
      <c r="H26" s="21" t="str">
        <f t="shared" si="45"/>
        <v/>
      </c>
      <c r="I26" s="21" t="str">
        <f t="shared" si="45"/>
        <v/>
      </c>
      <c r="J26" s="21" t="str">
        <f t="shared" si="45"/>
        <v/>
      </c>
      <c r="K26" s="21" t="str">
        <f t="shared" si="45"/>
        <v/>
      </c>
      <c r="L26" s="21" t="str">
        <f t="shared" si="45"/>
        <v/>
      </c>
      <c r="M26" s="21" t="str">
        <f t="shared" si="45"/>
        <v/>
      </c>
      <c r="N26" s="21" t="str">
        <f t="shared" si="45"/>
        <v/>
      </c>
      <c r="O26" s="21" t="str">
        <f t="shared" si="45"/>
        <v/>
      </c>
      <c r="P26" s="21" t="str">
        <f t="shared" si="45"/>
        <v/>
      </c>
      <c r="Q26" s="21" t="str">
        <f t="shared" si="45"/>
        <v/>
      </c>
      <c r="R26" s="21" t="str">
        <f t="shared" si="45"/>
        <v/>
      </c>
      <c r="S26" s="21" t="str">
        <f t="shared" si="45"/>
        <v/>
      </c>
      <c r="T26" s="21" t="str">
        <f t="shared" si="45"/>
        <v/>
      </c>
      <c r="U26" s="21" t="str">
        <f t="shared" si="45"/>
        <v/>
      </c>
      <c r="V26" s="21" t="str">
        <f t="shared" si="45"/>
        <v/>
      </c>
      <c r="W26" s="21" t="str">
        <f t="shared" si="45"/>
        <v/>
      </c>
      <c r="X26" s="21" t="str">
        <f t="shared" si="45"/>
        <v/>
      </c>
      <c r="Y26" s="21" t="str">
        <f t="shared" si="45"/>
        <v/>
      </c>
      <c r="Z26" s="21" t="str">
        <f t="shared" si="45"/>
        <v/>
      </c>
      <c r="AA26" s="21" t="str">
        <f t="shared" si="45"/>
        <v/>
      </c>
      <c r="AB26" s="21" t="str">
        <f t="shared" si="45"/>
        <v/>
      </c>
      <c r="AC26" s="21" t="str">
        <f t="shared" si="45"/>
        <v/>
      </c>
      <c r="AD26" s="21" t="str">
        <f t="shared" si="45"/>
        <v/>
      </c>
      <c r="AE26" s="21" t="str">
        <f t="shared" si="45"/>
        <v/>
      </c>
      <c r="AF26" s="21" t="str">
        <f t="shared" si="45"/>
        <v/>
      </c>
      <c r="AG26" s="21" t="str">
        <f t="shared" si="45"/>
        <v/>
      </c>
      <c r="AH26" s="21" t="str">
        <f t="shared" si="45"/>
        <v/>
      </c>
      <c r="AI26" s="21" t="str">
        <f t="shared" ref="AI26:BN26" si="46">IFERROR(AI24*AI25,"")</f>
        <v/>
      </c>
      <c r="AJ26" s="21" t="str">
        <f t="shared" si="46"/>
        <v/>
      </c>
      <c r="AK26" s="21" t="str">
        <f t="shared" si="46"/>
        <v/>
      </c>
      <c r="AL26" s="21" t="str">
        <f t="shared" si="46"/>
        <v/>
      </c>
      <c r="AM26" s="21" t="str">
        <f t="shared" si="46"/>
        <v/>
      </c>
      <c r="AN26" s="21" t="str">
        <f t="shared" si="46"/>
        <v/>
      </c>
      <c r="AO26" s="21" t="str">
        <f t="shared" si="46"/>
        <v/>
      </c>
      <c r="AP26" s="21" t="str">
        <f t="shared" si="46"/>
        <v/>
      </c>
      <c r="AQ26" s="21" t="str">
        <f t="shared" si="46"/>
        <v/>
      </c>
      <c r="AR26" s="21" t="str">
        <f t="shared" si="46"/>
        <v/>
      </c>
      <c r="AS26" s="21" t="str">
        <f t="shared" si="46"/>
        <v/>
      </c>
      <c r="AT26" s="21" t="str">
        <f t="shared" si="46"/>
        <v/>
      </c>
      <c r="AU26" s="21" t="str">
        <f t="shared" si="46"/>
        <v/>
      </c>
      <c r="AV26" s="21" t="str">
        <f t="shared" si="46"/>
        <v/>
      </c>
      <c r="AW26" s="21" t="str">
        <f t="shared" si="46"/>
        <v/>
      </c>
      <c r="AX26" s="21" t="str">
        <f t="shared" si="46"/>
        <v/>
      </c>
      <c r="AY26" s="21" t="str">
        <f t="shared" si="46"/>
        <v/>
      </c>
      <c r="AZ26" s="21" t="str">
        <f t="shared" si="46"/>
        <v/>
      </c>
      <c r="BA26" s="21" t="str">
        <f t="shared" si="46"/>
        <v/>
      </c>
      <c r="BB26" s="21" t="str">
        <f t="shared" si="46"/>
        <v/>
      </c>
      <c r="BC26" s="21" t="str">
        <f t="shared" si="46"/>
        <v/>
      </c>
      <c r="BD26" s="21" t="str">
        <f t="shared" si="46"/>
        <v/>
      </c>
      <c r="BE26" s="21" t="str">
        <f t="shared" si="46"/>
        <v/>
      </c>
      <c r="BF26" s="21" t="str">
        <f t="shared" si="46"/>
        <v/>
      </c>
      <c r="BG26" s="21" t="str">
        <f t="shared" si="46"/>
        <v/>
      </c>
      <c r="BH26" s="21" t="str">
        <f t="shared" si="46"/>
        <v/>
      </c>
      <c r="BI26" s="21" t="str">
        <f t="shared" si="46"/>
        <v/>
      </c>
      <c r="BJ26" s="21" t="str">
        <f t="shared" si="46"/>
        <v/>
      </c>
      <c r="BK26" s="21" t="str">
        <f t="shared" si="46"/>
        <v/>
      </c>
      <c r="BL26" s="21" t="str">
        <f t="shared" si="46"/>
        <v/>
      </c>
      <c r="BM26" s="21" t="str">
        <f t="shared" si="46"/>
        <v/>
      </c>
      <c r="BN26" s="21" t="str">
        <f t="shared" si="46"/>
        <v/>
      </c>
      <c r="BO26" s="21" t="str">
        <f t="shared" ref="BO26:CT26" si="47">IFERROR(BO24*BO25,"")</f>
        <v/>
      </c>
      <c r="BP26" s="21" t="str">
        <f t="shared" si="47"/>
        <v/>
      </c>
      <c r="BQ26" s="21" t="str">
        <f t="shared" si="47"/>
        <v/>
      </c>
      <c r="BR26" s="21" t="str">
        <f t="shared" si="47"/>
        <v/>
      </c>
      <c r="BS26" s="21" t="str">
        <f t="shared" si="47"/>
        <v/>
      </c>
      <c r="BT26" s="21" t="str">
        <f t="shared" si="47"/>
        <v/>
      </c>
      <c r="BU26" s="21" t="str">
        <f t="shared" si="47"/>
        <v/>
      </c>
      <c r="BV26" s="21" t="str">
        <f t="shared" si="47"/>
        <v/>
      </c>
      <c r="BW26" s="21" t="str">
        <f t="shared" si="47"/>
        <v/>
      </c>
      <c r="BX26" s="21" t="str">
        <f t="shared" si="47"/>
        <v/>
      </c>
      <c r="BY26" s="21" t="str">
        <f t="shared" si="47"/>
        <v/>
      </c>
      <c r="BZ26" s="21" t="str">
        <f t="shared" si="47"/>
        <v/>
      </c>
      <c r="CA26" s="21" t="str">
        <f t="shared" si="47"/>
        <v/>
      </c>
      <c r="CB26" s="21" t="str">
        <f t="shared" si="47"/>
        <v/>
      </c>
      <c r="CC26" s="21" t="str">
        <f t="shared" si="47"/>
        <v/>
      </c>
      <c r="CD26" s="21" t="str">
        <f t="shared" si="47"/>
        <v/>
      </c>
      <c r="CE26" s="21" t="str">
        <f t="shared" si="47"/>
        <v/>
      </c>
      <c r="CF26" s="21" t="str">
        <f t="shared" si="47"/>
        <v/>
      </c>
      <c r="CG26" s="21" t="str">
        <f t="shared" si="47"/>
        <v/>
      </c>
      <c r="CH26" s="21" t="str">
        <f t="shared" si="47"/>
        <v/>
      </c>
      <c r="CI26" s="21" t="str">
        <f t="shared" si="47"/>
        <v/>
      </c>
      <c r="CJ26" s="21" t="str">
        <f t="shared" si="47"/>
        <v/>
      </c>
      <c r="CK26" s="21" t="str">
        <f t="shared" si="47"/>
        <v/>
      </c>
      <c r="CL26" s="21" t="str">
        <f t="shared" si="47"/>
        <v/>
      </c>
      <c r="CM26" s="21" t="str">
        <f t="shared" si="47"/>
        <v/>
      </c>
      <c r="CN26" s="21" t="str">
        <f t="shared" si="47"/>
        <v/>
      </c>
      <c r="CO26" s="21" t="str">
        <f t="shared" si="47"/>
        <v/>
      </c>
      <c r="CP26" s="21" t="str">
        <f t="shared" si="47"/>
        <v/>
      </c>
      <c r="CQ26" s="21" t="str">
        <f t="shared" si="47"/>
        <v/>
      </c>
      <c r="CR26" s="21" t="str">
        <f t="shared" si="47"/>
        <v/>
      </c>
      <c r="CS26" s="21" t="str">
        <f t="shared" si="47"/>
        <v/>
      </c>
      <c r="CT26" s="21" t="str">
        <f t="shared" si="47"/>
        <v/>
      </c>
      <c r="CU26" s="21" t="str">
        <f t="shared" ref="CU26:CX26" si="48">IFERROR(CU24*CU25,"")</f>
        <v/>
      </c>
      <c r="CV26" s="21" t="str">
        <f t="shared" si="48"/>
        <v/>
      </c>
      <c r="CW26" s="21" t="str">
        <f t="shared" si="48"/>
        <v/>
      </c>
      <c r="CX26" s="21" t="str">
        <f t="shared" si="48"/>
        <v/>
      </c>
      <c r="CY26" s="21" t="str">
        <f t="shared" ref="CY26:FJ26" si="49">IFERROR(CY24*CY25,"")</f>
        <v/>
      </c>
      <c r="CZ26" s="21" t="str">
        <f t="shared" si="49"/>
        <v/>
      </c>
      <c r="DA26" s="21" t="str">
        <f t="shared" si="49"/>
        <v/>
      </c>
      <c r="DB26" s="21" t="str">
        <f t="shared" si="49"/>
        <v/>
      </c>
      <c r="DC26" s="21" t="str">
        <f t="shared" si="49"/>
        <v/>
      </c>
      <c r="DD26" s="21" t="str">
        <f t="shared" si="49"/>
        <v/>
      </c>
      <c r="DE26" s="21" t="str">
        <f t="shared" si="49"/>
        <v/>
      </c>
      <c r="DF26" s="21" t="str">
        <f t="shared" si="49"/>
        <v/>
      </c>
      <c r="DG26" s="21" t="str">
        <f t="shared" si="49"/>
        <v/>
      </c>
      <c r="DH26" s="21" t="str">
        <f t="shared" si="49"/>
        <v/>
      </c>
      <c r="DI26" s="21" t="str">
        <f t="shared" si="49"/>
        <v/>
      </c>
      <c r="DJ26" s="21" t="str">
        <f t="shared" si="49"/>
        <v/>
      </c>
      <c r="DK26" s="21" t="str">
        <f t="shared" si="49"/>
        <v/>
      </c>
      <c r="DL26" s="21" t="str">
        <f t="shared" si="49"/>
        <v/>
      </c>
      <c r="DM26" s="21" t="str">
        <f t="shared" si="49"/>
        <v/>
      </c>
      <c r="DN26" s="21" t="str">
        <f t="shared" si="49"/>
        <v/>
      </c>
      <c r="DO26" s="21" t="str">
        <f t="shared" si="49"/>
        <v/>
      </c>
      <c r="DP26" s="21" t="str">
        <f t="shared" si="49"/>
        <v/>
      </c>
      <c r="DQ26" s="21" t="str">
        <f t="shared" si="49"/>
        <v/>
      </c>
      <c r="DR26" s="21" t="str">
        <f t="shared" si="49"/>
        <v/>
      </c>
      <c r="DS26" s="21" t="str">
        <f t="shared" si="49"/>
        <v/>
      </c>
      <c r="DT26" s="21" t="str">
        <f t="shared" si="49"/>
        <v/>
      </c>
      <c r="DU26" s="21" t="str">
        <f t="shared" si="49"/>
        <v/>
      </c>
      <c r="DV26" s="21" t="str">
        <f t="shared" si="49"/>
        <v/>
      </c>
      <c r="DW26" s="21" t="str">
        <f t="shared" si="49"/>
        <v/>
      </c>
      <c r="DX26" s="21" t="str">
        <f t="shared" si="49"/>
        <v/>
      </c>
      <c r="DY26" s="21" t="str">
        <f t="shared" si="49"/>
        <v/>
      </c>
      <c r="DZ26" s="21" t="str">
        <f t="shared" si="49"/>
        <v/>
      </c>
      <c r="EA26" s="21" t="str">
        <f t="shared" si="49"/>
        <v/>
      </c>
      <c r="EB26" s="21" t="str">
        <f t="shared" si="49"/>
        <v/>
      </c>
      <c r="EC26" s="21" t="str">
        <f t="shared" si="49"/>
        <v/>
      </c>
      <c r="ED26" s="21" t="str">
        <f t="shared" si="49"/>
        <v/>
      </c>
      <c r="EE26" s="21" t="str">
        <f t="shared" si="49"/>
        <v/>
      </c>
      <c r="EF26" s="21" t="str">
        <f t="shared" si="49"/>
        <v/>
      </c>
      <c r="EG26" s="21" t="str">
        <f t="shared" si="49"/>
        <v/>
      </c>
      <c r="EH26" s="21" t="str">
        <f t="shared" si="49"/>
        <v/>
      </c>
      <c r="EI26" s="21" t="str">
        <f t="shared" si="49"/>
        <v/>
      </c>
      <c r="EJ26" s="21" t="str">
        <f t="shared" si="49"/>
        <v/>
      </c>
      <c r="EK26" s="21" t="str">
        <f t="shared" si="49"/>
        <v/>
      </c>
      <c r="EL26" s="21" t="str">
        <f t="shared" si="49"/>
        <v/>
      </c>
      <c r="EM26" s="21" t="str">
        <f t="shared" si="49"/>
        <v/>
      </c>
      <c r="EN26" s="21" t="str">
        <f t="shared" si="49"/>
        <v/>
      </c>
      <c r="EO26" s="21" t="str">
        <f t="shared" si="49"/>
        <v/>
      </c>
      <c r="EP26" s="21" t="str">
        <f t="shared" si="49"/>
        <v/>
      </c>
      <c r="EQ26" s="21" t="str">
        <f t="shared" si="49"/>
        <v/>
      </c>
      <c r="ER26" s="21" t="str">
        <f t="shared" si="49"/>
        <v/>
      </c>
      <c r="ES26" s="21" t="str">
        <f t="shared" si="49"/>
        <v/>
      </c>
      <c r="ET26" s="21" t="str">
        <f t="shared" si="49"/>
        <v/>
      </c>
      <c r="EU26" s="21" t="str">
        <f t="shared" si="49"/>
        <v/>
      </c>
      <c r="EV26" s="21" t="str">
        <f t="shared" si="49"/>
        <v/>
      </c>
      <c r="EW26" s="21" t="str">
        <f t="shared" si="49"/>
        <v/>
      </c>
      <c r="EX26" s="21" t="str">
        <f t="shared" si="49"/>
        <v/>
      </c>
      <c r="EY26" s="21" t="str">
        <f t="shared" si="49"/>
        <v/>
      </c>
      <c r="EZ26" s="21" t="str">
        <f t="shared" si="49"/>
        <v/>
      </c>
      <c r="FA26" s="21" t="str">
        <f t="shared" si="49"/>
        <v/>
      </c>
      <c r="FB26" s="21" t="str">
        <f t="shared" si="49"/>
        <v/>
      </c>
      <c r="FC26" s="21" t="str">
        <f t="shared" si="49"/>
        <v/>
      </c>
      <c r="FD26" s="21" t="str">
        <f t="shared" si="49"/>
        <v/>
      </c>
      <c r="FE26" s="21" t="str">
        <f t="shared" si="49"/>
        <v/>
      </c>
      <c r="FF26" s="21" t="str">
        <f t="shared" si="49"/>
        <v/>
      </c>
      <c r="FG26" s="21" t="str">
        <f t="shared" si="49"/>
        <v/>
      </c>
      <c r="FH26" s="21" t="str">
        <f t="shared" si="49"/>
        <v/>
      </c>
      <c r="FI26" s="21" t="str">
        <f t="shared" si="49"/>
        <v/>
      </c>
      <c r="FJ26" s="21" t="str">
        <f t="shared" si="49"/>
        <v/>
      </c>
      <c r="FK26" s="21" t="str">
        <f t="shared" ref="FK26:GT26" si="50">IFERROR(FK24*FK25,"")</f>
        <v/>
      </c>
      <c r="FL26" s="21" t="str">
        <f t="shared" si="50"/>
        <v/>
      </c>
      <c r="FM26" s="21" t="str">
        <f t="shared" si="50"/>
        <v/>
      </c>
      <c r="FN26" s="21" t="str">
        <f t="shared" si="50"/>
        <v/>
      </c>
      <c r="FO26" s="21" t="str">
        <f t="shared" si="50"/>
        <v/>
      </c>
      <c r="FP26" s="21" t="str">
        <f t="shared" si="50"/>
        <v/>
      </c>
      <c r="FQ26" s="21" t="str">
        <f t="shared" si="50"/>
        <v/>
      </c>
      <c r="FR26" s="21" t="str">
        <f t="shared" si="50"/>
        <v/>
      </c>
      <c r="FS26" s="21" t="str">
        <f t="shared" si="50"/>
        <v/>
      </c>
      <c r="FT26" s="21" t="str">
        <f t="shared" si="50"/>
        <v/>
      </c>
      <c r="FU26" s="21" t="str">
        <f t="shared" si="50"/>
        <v/>
      </c>
      <c r="FV26" s="21" t="str">
        <f t="shared" si="50"/>
        <v/>
      </c>
      <c r="FW26" s="21" t="str">
        <f t="shared" si="50"/>
        <v/>
      </c>
      <c r="FX26" s="21" t="str">
        <f t="shared" si="50"/>
        <v/>
      </c>
      <c r="FY26" s="21" t="str">
        <f t="shared" si="50"/>
        <v/>
      </c>
      <c r="FZ26" s="21" t="str">
        <f t="shared" si="50"/>
        <v/>
      </c>
      <c r="GA26" s="21" t="str">
        <f t="shared" si="50"/>
        <v/>
      </c>
      <c r="GB26" s="21" t="str">
        <f t="shared" si="50"/>
        <v/>
      </c>
      <c r="GC26" s="21" t="str">
        <f t="shared" si="50"/>
        <v/>
      </c>
      <c r="GD26" s="21" t="str">
        <f t="shared" si="50"/>
        <v/>
      </c>
      <c r="GE26" s="21" t="str">
        <f t="shared" si="50"/>
        <v/>
      </c>
      <c r="GF26" s="21" t="str">
        <f t="shared" si="50"/>
        <v/>
      </c>
      <c r="GG26" s="21" t="str">
        <f t="shared" si="50"/>
        <v/>
      </c>
      <c r="GH26" s="21" t="str">
        <f t="shared" si="50"/>
        <v/>
      </c>
      <c r="GI26" s="21" t="str">
        <f t="shared" si="50"/>
        <v/>
      </c>
      <c r="GJ26" s="21" t="str">
        <f t="shared" si="50"/>
        <v/>
      </c>
      <c r="GK26" s="21" t="str">
        <f t="shared" si="50"/>
        <v/>
      </c>
      <c r="GL26" s="21" t="str">
        <f t="shared" si="50"/>
        <v/>
      </c>
      <c r="GM26" s="21" t="str">
        <f t="shared" si="50"/>
        <v/>
      </c>
      <c r="GN26" s="21" t="str">
        <f t="shared" si="50"/>
        <v/>
      </c>
      <c r="GO26" s="21" t="str">
        <f t="shared" si="50"/>
        <v/>
      </c>
      <c r="GP26" s="21" t="str">
        <f t="shared" si="50"/>
        <v/>
      </c>
      <c r="GQ26" s="21" t="str">
        <f t="shared" si="50"/>
        <v/>
      </c>
      <c r="GR26" s="21" t="str">
        <f t="shared" si="50"/>
        <v/>
      </c>
      <c r="GS26" s="21" t="str">
        <f t="shared" si="50"/>
        <v/>
      </c>
      <c r="GT26" s="21" t="str">
        <f t="shared" si="50"/>
        <v/>
      </c>
    </row>
    <row r="27" spans="1:202">
      <c r="A27" t="s">
        <v>42</v>
      </c>
      <c r="B27" s="22" t="str">
        <f>IFERROR(-B26/Rådata_6000!B62,"")</f>
        <v/>
      </c>
      <c r="C27" s="22" t="str">
        <f>IFERROR(-C26/Rådata_6000!C62,"")</f>
        <v/>
      </c>
      <c r="D27" s="22" t="str">
        <f>IFERROR(-D26/Rådata_6000!D62,"")</f>
        <v/>
      </c>
      <c r="E27" s="22" t="str">
        <f>IFERROR(-E26/Rådata_6000!E62,"")</f>
        <v/>
      </c>
      <c r="F27" s="22" t="str">
        <f>IFERROR(-F26/Rådata_6000!F62,"")</f>
        <v/>
      </c>
      <c r="G27" s="22" t="str">
        <f>IFERROR(-G26/Rådata_6000!G62,"")</f>
        <v/>
      </c>
      <c r="H27" s="22" t="str">
        <f>IFERROR(-H26/Rådata_6000!H62,"")</f>
        <v/>
      </c>
      <c r="I27" s="22" t="str">
        <f>IFERROR(-I26/Rådata_6000!I62,"")</f>
        <v/>
      </c>
      <c r="J27" s="22" t="str">
        <f>IFERROR(-J26/Rådata_6000!J62,"")</f>
        <v/>
      </c>
      <c r="K27" s="22" t="str">
        <f>IFERROR(-K26/Rådata_6000!K62,"")</f>
        <v/>
      </c>
      <c r="L27" s="22" t="str">
        <f>IFERROR(-L26/Rådata_6000!L62,"")</f>
        <v/>
      </c>
      <c r="M27" s="22" t="str">
        <f>IFERROR(-M26/Rådata_6000!M62,"")</f>
        <v/>
      </c>
      <c r="N27" s="22" t="str">
        <f>IFERROR(-N26/Rådata_6000!N62,"")</f>
        <v/>
      </c>
      <c r="O27" s="22" t="str">
        <f>IFERROR(-O26/Rådata_6000!O62,"")</f>
        <v/>
      </c>
      <c r="P27" s="22" t="str">
        <f>IFERROR(-P26/Rådata_6000!P62,"")</f>
        <v/>
      </c>
      <c r="Q27" s="22" t="str">
        <f>IFERROR(-Q26/Rådata_6000!Q62,"")</f>
        <v/>
      </c>
      <c r="R27" s="22" t="str">
        <f>IFERROR(-R26/Rådata_6000!R62,"")</f>
        <v/>
      </c>
      <c r="S27" s="22" t="str">
        <f>IFERROR(-S26/Rådata_6000!S62,"")</f>
        <v/>
      </c>
      <c r="T27" s="22" t="str">
        <f>IFERROR(-T26/Rådata_6000!T62,"")</f>
        <v/>
      </c>
      <c r="U27" s="22" t="str">
        <f>IFERROR(-U26/Rådata_6000!U62,"")</f>
        <v/>
      </c>
      <c r="V27" s="22" t="str">
        <f>IFERROR(-V26/Rådata_6000!V62,"")</f>
        <v/>
      </c>
      <c r="W27" s="22" t="str">
        <f>IFERROR(-W26/Rådata_6000!W62,"")</f>
        <v/>
      </c>
      <c r="X27" s="22" t="str">
        <f>IFERROR(-X26/Rådata_6000!X62,"")</f>
        <v/>
      </c>
      <c r="Y27" s="22" t="str">
        <f>IFERROR(-Y26/Rådata_6000!Y62,"")</f>
        <v/>
      </c>
      <c r="Z27" s="22" t="str">
        <f>IFERROR(-Z26/Rådata_6000!Z62,"")</f>
        <v/>
      </c>
      <c r="AA27" s="22" t="str">
        <f>IFERROR(-AA26/Rådata_6000!AA62,"")</f>
        <v/>
      </c>
      <c r="AB27" s="22" t="str">
        <f>IFERROR(-AB26/Rådata_6000!AB62,"")</f>
        <v/>
      </c>
      <c r="AC27" s="22" t="str">
        <f>IFERROR(-AC26/Rådata_6000!AC62,"")</f>
        <v/>
      </c>
      <c r="AD27" s="22" t="str">
        <f>IFERROR(-AD26/Rådata_6000!AD62,"")</f>
        <v/>
      </c>
      <c r="AE27" s="22" t="str">
        <f>IFERROR(-AE26/Rådata_6000!AE62,"")</f>
        <v/>
      </c>
      <c r="AF27" s="22" t="str">
        <f>IFERROR(-AF26/Rådata_6000!AF62,"")</f>
        <v/>
      </c>
      <c r="AG27" s="22" t="str">
        <f>IFERROR(-AG26/Rådata_6000!AG62,"")</f>
        <v/>
      </c>
      <c r="AH27" s="22" t="str">
        <f>IFERROR(-AH26/Rådata_6000!AH62,"")</f>
        <v/>
      </c>
      <c r="AI27" s="22" t="str">
        <f>IFERROR(-AI26/Rådata_6000!AI62,"")</f>
        <v/>
      </c>
      <c r="AJ27" s="22" t="str">
        <f>IFERROR(-AJ26/Rådata_6000!AJ62,"")</f>
        <v/>
      </c>
      <c r="AK27" s="22" t="str">
        <f>IFERROR(-AK26/Rådata_6000!AK62,"")</f>
        <v/>
      </c>
      <c r="AL27" s="22" t="str">
        <f>IFERROR(-AL26/Rådata_6000!AL62,"")</f>
        <v/>
      </c>
      <c r="AM27" s="22" t="str">
        <f>IFERROR(-AM26/Rådata_6000!AM62,"")</f>
        <v/>
      </c>
      <c r="AN27" s="22" t="str">
        <f>IFERROR(-AN26/Rådata_6000!AN62,"")</f>
        <v/>
      </c>
      <c r="AO27" s="22" t="str">
        <f>IFERROR(-AO26/Rådata_6000!AO62,"")</f>
        <v/>
      </c>
      <c r="AP27" s="22" t="str">
        <f>IFERROR(-AP26/Rådata_6000!AP62,"")</f>
        <v/>
      </c>
      <c r="AQ27" s="22" t="str">
        <f>IFERROR(-AQ26/Rådata_6000!AQ62,"")</f>
        <v/>
      </c>
      <c r="AR27" s="22" t="str">
        <f>IFERROR(-AR26/Rådata_6000!AR62,"")</f>
        <v/>
      </c>
      <c r="AS27" s="22" t="str">
        <f>IFERROR(-AS26/Rådata_6000!AS62,"")</f>
        <v/>
      </c>
      <c r="AT27" s="22" t="str">
        <f>IFERROR(-AT26/Rådata_6000!AT62,"")</f>
        <v/>
      </c>
      <c r="AU27" s="22" t="str">
        <f>IFERROR(-AU26/Rådata_6000!AU62,"")</f>
        <v/>
      </c>
      <c r="AV27" s="22" t="str">
        <f>IFERROR(-AV26/Rådata_6000!AV62,"")</f>
        <v/>
      </c>
      <c r="AW27" s="22" t="str">
        <f>IFERROR(-AW26/Rådata_6000!AW62,"")</f>
        <v/>
      </c>
      <c r="AX27" s="22" t="str">
        <f>IFERROR(-AX26/Rådata_6000!AX62,"")</f>
        <v/>
      </c>
      <c r="AY27" s="22" t="str">
        <f>IFERROR(-AY26/Rådata_6000!AY62,"")</f>
        <v/>
      </c>
      <c r="AZ27" s="22" t="str">
        <f>IFERROR(-AZ26/Rådata_6000!AZ62,"")</f>
        <v/>
      </c>
      <c r="BA27" s="22" t="str">
        <f>IFERROR(-BA26/Rådata_6000!BA62,"")</f>
        <v/>
      </c>
      <c r="BB27" s="22" t="str">
        <f>IFERROR(-BB26/Rådata_6000!BB62,"")</f>
        <v/>
      </c>
      <c r="BC27" s="22" t="str">
        <f>IFERROR(-BC26/Rådata_6000!BC62,"")</f>
        <v/>
      </c>
      <c r="BD27" s="22" t="str">
        <f>IFERROR(-BD26/Rådata_6000!BD62,"")</f>
        <v/>
      </c>
      <c r="BE27" s="22" t="str">
        <f>IFERROR(-BE26/Rådata_6000!BE62,"")</f>
        <v/>
      </c>
      <c r="BF27" s="22" t="str">
        <f>IFERROR(-BF26/Rådata_6000!BF62,"")</f>
        <v/>
      </c>
      <c r="BG27" s="22" t="str">
        <f>IFERROR(-BG26/Rådata_6000!BG62,"")</f>
        <v/>
      </c>
      <c r="BH27" s="22" t="str">
        <f>IFERROR(-BH26/Rådata_6000!BH62,"")</f>
        <v/>
      </c>
      <c r="BI27" s="22" t="str">
        <f>IFERROR(-BI26/Rådata_6000!BI62,"")</f>
        <v/>
      </c>
      <c r="BJ27" s="22" t="str">
        <f>IFERROR(-BJ26/Rådata_6000!BJ62,"")</f>
        <v/>
      </c>
      <c r="BK27" s="22" t="str">
        <f>IFERROR(-BK26/Rådata_6000!BK62,"")</f>
        <v/>
      </c>
      <c r="BL27" s="22" t="str">
        <f>IFERROR(-BL26/Rådata_6000!BL62,"")</f>
        <v/>
      </c>
      <c r="BM27" s="22" t="str">
        <f>IFERROR(-BM26/Rådata_6000!BM62,"")</f>
        <v/>
      </c>
      <c r="BN27" s="22" t="str">
        <f>IFERROR(-BN26/Rådata_6000!BN62,"")</f>
        <v/>
      </c>
      <c r="BO27" s="22" t="str">
        <f>IFERROR(-BO26/Rådata_6000!BO62,"")</f>
        <v/>
      </c>
      <c r="BP27" s="22" t="str">
        <f>IFERROR(-BP26/Rådata_6000!BP62,"")</f>
        <v/>
      </c>
      <c r="BQ27" s="22" t="str">
        <f>IFERROR(-BQ26/Rådata_6000!BQ62,"")</f>
        <v/>
      </c>
      <c r="BR27" s="22" t="str">
        <f>IFERROR(-BR26/Rådata_6000!BR62,"")</f>
        <v/>
      </c>
      <c r="BS27" s="22" t="str">
        <f>IFERROR(-BS26/Rådata_6000!BS62,"")</f>
        <v/>
      </c>
      <c r="BT27" s="22" t="str">
        <f>IFERROR(-BT26/Rådata_6000!BT62,"")</f>
        <v/>
      </c>
      <c r="BU27" s="22" t="str">
        <f>IFERROR(-BU26/Rådata_6000!BU62,"")</f>
        <v/>
      </c>
      <c r="BV27" s="22" t="str">
        <f>IFERROR(-BV26/Rådata_6000!BV62,"")</f>
        <v/>
      </c>
      <c r="BW27" s="22" t="str">
        <f>IFERROR(-BW26/Rådata_6000!BW62,"")</f>
        <v/>
      </c>
      <c r="BX27" s="22" t="str">
        <f>IFERROR(-BX26/Rådata_6000!BX62,"")</f>
        <v/>
      </c>
      <c r="BY27" s="22" t="str">
        <f>IFERROR(-BY26/Rådata_6000!BY62,"")</f>
        <v/>
      </c>
      <c r="BZ27" s="22" t="str">
        <f>IFERROR(-BZ26/Rådata_6000!BZ62,"")</f>
        <v/>
      </c>
      <c r="CA27" s="22" t="str">
        <f>IFERROR(-CA26/Rådata_6000!CA62,"")</f>
        <v/>
      </c>
      <c r="CB27" s="22" t="str">
        <f>IFERROR(-CB26/Rådata_6000!CB62,"")</f>
        <v/>
      </c>
      <c r="CC27" s="22" t="str">
        <f>IFERROR(-CC26/Rådata_6000!CC62,"")</f>
        <v/>
      </c>
      <c r="CD27" s="22" t="str">
        <f>IFERROR(-CD26/Rådata_6000!CD62,"")</f>
        <v/>
      </c>
      <c r="CE27" s="22" t="str">
        <f>IFERROR(-CE26/Rådata_6000!CE62,"")</f>
        <v/>
      </c>
      <c r="CF27" s="22" t="str">
        <f>IFERROR(-CF26/Rådata_6000!CF62,"")</f>
        <v/>
      </c>
      <c r="CG27" s="22" t="str">
        <f>IFERROR(-CG26/Rådata_6000!CG62,"")</f>
        <v/>
      </c>
      <c r="CH27" s="22" t="str">
        <f>IFERROR(-CH26/Rådata_6000!CH62,"")</f>
        <v/>
      </c>
      <c r="CI27" s="22" t="str">
        <f>IFERROR(-CI26/Rådata_6000!CI62,"")</f>
        <v/>
      </c>
      <c r="CJ27" s="22" t="str">
        <f>IFERROR(-CJ26/Rådata_6000!CJ62,"")</f>
        <v/>
      </c>
      <c r="CK27" s="22" t="str">
        <f>IFERROR(-CK26/Rådata_6000!CK62,"")</f>
        <v/>
      </c>
      <c r="CL27" s="22" t="str">
        <f>IFERROR(-CL26/Rådata_6000!CL62,"")</f>
        <v/>
      </c>
      <c r="CM27" s="22" t="str">
        <f>IFERROR(-CM26/Rådata_6000!CM62,"")</f>
        <v/>
      </c>
      <c r="CN27" s="22" t="str">
        <f>IFERROR(-CN26/Rådata_6000!CN62,"")</f>
        <v/>
      </c>
      <c r="CO27" s="22" t="str">
        <f>IFERROR(-CO26/Rådata_6000!CO62,"")</f>
        <v/>
      </c>
      <c r="CP27" s="22" t="str">
        <f>IFERROR(-CP26/Rådata_6000!CP62,"")</f>
        <v/>
      </c>
      <c r="CQ27" s="22" t="str">
        <f>IFERROR(-CQ26/Rådata_6000!CQ62,"")</f>
        <v/>
      </c>
      <c r="CR27" s="22" t="str">
        <f>IFERROR(-CR26/Rådata_6000!CR62,"")</f>
        <v/>
      </c>
      <c r="CS27" s="22" t="str">
        <f>IFERROR(-CS26/Rådata_6000!CS62,"")</f>
        <v/>
      </c>
      <c r="CT27" s="22" t="str">
        <f>IFERROR(-CT26/Rådata_6000!CT62,"")</f>
        <v/>
      </c>
      <c r="CU27" s="22" t="str">
        <f>IFERROR(-CU26/Rådata_6000!CU62,"")</f>
        <v/>
      </c>
      <c r="CV27" s="22" t="str">
        <f>IFERROR(-CV26/Rådata_6000!CV62,"")</f>
        <v/>
      </c>
      <c r="CW27" s="22" t="str">
        <f>IFERROR(-CW26/Rådata_6000!CW62,"")</f>
        <v/>
      </c>
      <c r="CX27" s="22" t="str">
        <f>IFERROR(-CX26/Rådata_6000!CX62,"")</f>
        <v/>
      </c>
      <c r="CY27" s="22" t="str">
        <f>IFERROR(-CY26/Rådata_6000!CY62,"")</f>
        <v/>
      </c>
      <c r="CZ27" s="22" t="str">
        <f>IFERROR(-CZ26/Rådata_6000!CZ62,"")</f>
        <v/>
      </c>
      <c r="DA27" s="22" t="str">
        <f>IFERROR(-DA26/Rådata_6000!DA62,"")</f>
        <v/>
      </c>
      <c r="DB27" s="22" t="str">
        <f>IFERROR(-DB26/Rådata_6000!DB62,"")</f>
        <v/>
      </c>
      <c r="DC27" s="22" t="str">
        <f>IFERROR(-DC26/Rådata_6000!DC62,"")</f>
        <v/>
      </c>
      <c r="DD27" s="22" t="str">
        <f>IFERROR(-DD26/Rådata_6000!DD62,"")</f>
        <v/>
      </c>
      <c r="DE27" s="22" t="str">
        <f>IFERROR(-DE26/Rådata_6000!DE62,"")</f>
        <v/>
      </c>
      <c r="DF27" s="22" t="str">
        <f>IFERROR(-DF26/Rådata_6000!DF62,"")</f>
        <v/>
      </c>
      <c r="DG27" s="22" t="str">
        <f>IFERROR(-DG26/Rådata_6000!DG62,"")</f>
        <v/>
      </c>
      <c r="DH27" s="22" t="str">
        <f>IFERROR(-DH26/Rådata_6000!DH62,"")</f>
        <v/>
      </c>
      <c r="DI27" s="22" t="str">
        <f>IFERROR(-DI26/Rådata_6000!DI62,"")</f>
        <v/>
      </c>
      <c r="DJ27" s="22" t="str">
        <f>IFERROR(-DJ26/Rådata_6000!DJ62,"")</f>
        <v/>
      </c>
      <c r="DK27" s="22" t="str">
        <f>IFERROR(-DK26/Rådata_6000!DK62,"")</f>
        <v/>
      </c>
      <c r="DL27" s="22" t="str">
        <f>IFERROR(-DL26/Rådata_6000!DL62,"")</f>
        <v/>
      </c>
      <c r="DM27" s="22" t="str">
        <f>IFERROR(-DM26/Rådata_6000!DM62,"")</f>
        <v/>
      </c>
      <c r="DN27" s="22" t="str">
        <f>IFERROR(-DN26/Rådata_6000!DN62,"")</f>
        <v/>
      </c>
      <c r="DO27" s="22" t="str">
        <f>IFERROR(-DO26/Rådata_6000!DO62,"")</f>
        <v/>
      </c>
      <c r="DP27" s="22" t="str">
        <f>IFERROR(-DP26/Rådata_6000!DP62,"")</f>
        <v/>
      </c>
      <c r="DQ27" s="22" t="str">
        <f>IFERROR(-DQ26/Rådata_6000!DQ62,"")</f>
        <v/>
      </c>
      <c r="DR27" s="22" t="str">
        <f>IFERROR(-DR26/Rådata_6000!DR62,"")</f>
        <v/>
      </c>
      <c r="DS27" s="22" t="str">
        <f>IFERROR(-DS26/Rådata_6000!DS62,"")</f>
        <v/>
      </c>
      <c r="DT27" s="22" t="str">
        <f>IFERROR(-DT26/Rådata_6000!DT62,"")</f>
        <v/>
      </c>
      <c r="DU27" s="22" t="str">
        <f>IFERROR(-DU26/Rådata_6000!DU62,"")</f>
        <v/>
      </c>
      <c r="DV27" s="22" t="str">
        <f>IFERROR(-DV26/Rådata_6000!DV62,"")</f>
        <v/>
      </c>
      <c r="DW27" s="22" t="str">
        <f>IFERROR(-DW26/Rådata_6000!DW62,"")</f>
        <v/>
      </c>
      <c r="DX27" s="22" t="str">
        <f>IFERROR(-DX26/Rådata_6000!DX62,"")</f>
        <v/>
      </c>
      <c r="DY27" s="22" t="str">
        <f>IFERROR(-DY26/Rådata_6000!DY62,"")</f>
        <v/>
      </c>
      <c r="DZ27" s="22" t="str">
        <f>IFERROR(-DZ26/Rådata_6000!DZ62,"")</f>
        <v/>
      </c>
      <c r="EA27" s="22" t="str">
        <f>IFERROR(-EA26/Rådata_6000!EA62,"")</f>
        <v/>
      </c>
      <c r="EB27" s="22" t="str">
        <f>IFERROR(-EB26/Rådata_6000!EB62,"")</f>
        <v/>
      </c>
      <c r="EC27" s="22" t="str">
        <f>IFERROR(-EC26/Rådata_6000!EC62,"")</f>
        <v/>
      </c>
      <c r="ED27" s="22" t="str">
        <f>IFERROR(-ED26/Rådata_6000!ED62,"")</f>
        <v/>
      </c>
      <c r="EE27" s="22" t="str">
        <f>IFERROR(-EE26/Rådata_6000!EE62,"")</f>
        <v/>
      </c>
      <c r="EF27" s="22" t="str">
        <f>IFERROR(-EF26/Rådata_6000!EF62,"")</f>
        <v/>
      </c>
      <c r="EG27" s="22" t="str">
        <f>IFERROR(-EG26/Rådata_6000!EG62,"")</f>
        <v/>
      </c>
      <c r="EH27" s="22" t="str">
        <f>IFERROR(-EH26/Rådata_6000!EH62,"")</f>
        <v/>
      </c>
      <c r="EI27" s="22" t="str">
        <f>IFERROR(-EI26/Rådata_6000!EI62,"")</f>
        <v/>
      </c>
      <c r="EJ27" s="22" t="str">
        <f>IFERROR(-EJ26/Rådata_6000!EJ62,"")</f>
        <v/>
      </c>
      <c r="EK27" s="22" t="str">
        <f>IFERROR(-EK26/Rådata_6000!EK62,"")</f>
        <v/>
      </c>
      <c r="EL27" s="22" t="str">
        <f>IFERROR(-EL26/Rådata_6000!EL62,"")</f>
        <v/>
      </c>
      <c r="EM27" s="22" t="str">
        <f>IFERROR(-EM26/Rådata_6000!EM62,"")</f>
        <v/>
      </c>
      <c r="EN27" s="22" t="str">
        <f>IFERROR(-EN26/Rådata_6000!EN62,"")</f>
        <v/>
      </c>
      <c r="EO27" s="22" t="str">
        <f>IFERROR(-EO26/Rådata_6000!EO62,"")</f>
        <v/>
      </c>
      <c r="EP27" s="22" t="str">
        <f>IFERROR(-EP26/Rådata_6000!EP62,"")</f>
        <v/>
      </c>
      <c r="EQ27" s="22" t="str">
        <f>IFERROR(-EQ26/Rådata_6000!EQ62,"")</f>
        <v/>
      </c>
      <c r="ER27" s="22" t="str">
        <f>IFERROR(-ER26/Rådata_6000!ER62,"")</f>
        <v/>
      </c>
      <c r="ES27" s="22" t="str">
        <f>IFERROR(-ES26/Rådata_6000!ES62,"")</f>
        <v/>
      </c>
      <c r="ET27" s="22" t="str">
        <f>IFERROR(-ET26/Rådata_6000!ET62,"")</f>
        <v/>
      </c>
      <c r="EU27" s="22" t="str">
        <f>IFERROR(-EU26/Rådata_6000!EU62,"")</f>
        <v/>
      </c>
      <c r="EV27" s="22" t="str">
        <f>IFERROR(-EV26/Rådata_6000!EV62,"")</f>
        <v/>
      </c>
      <c r="EW27" s="22" t="str">
        <f>IFERROR(-EW26/Rådata_6000!EW62,"")</f>
        <v/>
      </c>
      <c r="EX27" s="22" t="str">
        <f>IFERROR(-EX26/Rådata_6000!EX62,"")</f>
        <v/>
      </c>
      <c r="EY27" s="22" t="str">
        <f>IFERROR(-EY26/Rådata_6000!EY62,"")</f>
        <v/>
      </c>
      <c r="EZ27" s="22" t="str">
        <f>IFERROR(-EZ26/Rådata_6000!EZ62,"")</f>
        <v/>
      </c>
      <c r="FA27" s="22" t="str">
        <f>IFERROR(-FA26/Rådata_6000!FA62,"")</f>
        <v/>
      </c>
      <c r="FB27" s="22" t="str">
        <f>IFERROR(-FB26/Rådata_6000!FB62,"")</f>
        <v/>
      </c>
      <c r="FC27" s="22" t="str">
        <f>IFERROR(-FC26/Rådata_6000!FC62,"")</f>
        <v/>
      </c>
      <c r="FD27" s="22" t="str">
        <f>IFERROR(-FD26/Rådata_6000!FD62,"")</f>
        <v/>
      </c>
      <c r="FE27" s="22" t="str">
        <f>IFERROR(-FE26/Rådata_6000!FE62,"")</f>
        <v/>
      </c>
      <c r="FF27" s="22" t="str">
        <f>IFERROR(-FF26/Rådata_6000!FF62,"")</f>
        <v/>
      </c>
      <c r="FG27" s="22" t="str">
        <f>IFERROR(-FG26/Rådata_6000!FG62,"")</f>
        <v/>
      </c>
      <c r="FH27" s="22" t="str">
        <f>IFERROR(-FH26/Rådata_6000!FH62,"")</f>
        <v/>
      </c>
      <c r="FI27" s="22" t="str">
        <f>IFERROR(-FI26/Rådata_6000!FI62,"")</f>
        <v/>
      </c>
      <c r="FJ27" s="22" t="str">
        <f>IFERROR(-FJ26/Rådata_6000!FJ62,"")</f>
        <v/>
      </c>
      <c r="FK27" s="22" t="str">
        <f>IFERROR(-FK26/Rådata_6000!FK62,"")</f>
        <v/>
      </c>
      <c r="FL27" s="22" t="str">
        <f>IFERROR(-FL26/Rådata_6000!FL62,"")</f>
        <v/>
      </c>
      <c r="FM27" s="22" t="str">
        <f>IFERROR(-FM26/Rådata_6000!FM62,"")</f>
        <v/>
      </c>
      <c r="FN27" s="22" t="str">
        <f>IFERROR(-FN26/Rådata_6000!FN62,"")</f>
        <v/>
      </c>
      <c r="FO27" s="22" t="str">
        <f>IFERROR(-FO26/Rådata_6000!FO62,"")</f>
        <v/>
      </c>
      <c r="FP27" s="22" t="str">
        <f>IFERROR(-FP26/Rådata_6000!FP62,"")</f>
        <v/>
      </c>
      <c r="FQ27" s="22" t="str">
        <f>IFERROR(-FQ26/Rådata_6000!FQ62,"")</f>
        <v/>
      </c>
      <c r="FR27" s="22" t="str">
        <f>IFERROR(-FR26/Rådata_6000!FR62,"")</f>
        <v/>
      </c>
      <c r="FS27" s="22" t="str">
        <f>IFERROR(-FS26/Rådata_6000!FS62,"")</f>
        <v/>
      </c>
      <c r="FT27" s="22" t="str">
        <f>IFERROR(-FT26/Rådata_6000!FT62,"")</f>
        <v/>
      </c>
      <c r="FU27" s="22" t="str">
        <f>IFERROR(-FU26/Rådata_6000!FU62,"")</f>
        <v/>
      </c>
      <c r="FV27" s="22" t="str">
        <f>IFERROR(-FV26/Rådata_6000!FV62,"")</f>
        <v/>
      </c>
      <c r="FW27" s="22" t="str">
        <f>IFERROR(-FW26/Rådata_6000!FW62,"")</f>
        <v/>
      </c>
      <c r="FX27" s="22" t="str">
        <f>IFERROR(-FX26/Rådata_6000!FX62,"")</f>
        <v/>
      </c>
      <c r="FY27" s="22" t="str">
        <f>IFERROR(-FY26/Rådata_6000!FY62,"")</f>
        <v/>
      </c>
      <c r="FZ27" s="22" t="str">
        <f>IFERROR(-FZ26/Rådata_6000!FZ62,"")</f>
        <v/>
      </c>
      <c r="GA27" s="22" t="str">
        <f>IFERROR(-GA26/Rådata_6000!GA62,"")</f>
        <v/>
      </c>
      <c r="GB27" s="22" t="str">
        <f>IFERROR(-GB26/Rådata_6000!GB62,"")</f>
        <v/>
      </c>
      <c r="GC27" s="22" t="str">
        <f>IFERROR(-GC26/Rådata_6000!GC62,"")</f>
        <v/>
      </c>
      <c r="GD27" s="22" t="str">
        <f>IFERROR(-GD26/Rådata_6000!GD62,"")</f>
        <v/>
      </c>
      <c r="GE27" s="22" t="str">
        <f>IFERROR(-GE26/Rådata_6000!GE62,"")</f>
        <v/>
      </c>
      <c r="GF27" s="22" t="str">
        <f>IFERROR(-GF26/Rådata_6000!GF62,"")</f>
        <v/>
      </c>
      <c r="GG27" s="22" t="str">
        <f>IFERROR(-GG26/Rådata_6000!GG62,"")</f>
        <v/>
      </c>
      <c r="GH27" s="22" t="str">
        <f>IFERROR(-GH26/Rådata_6000!GH62,"")</f>
        <v/>
      </c>
      <c r="GI27" s="22" t="str">
        <f>IFERROR(-GI26/Rådata_6000!GI62,"")</f>
        <v/>
      </c>
      <c r="GJ27" s="22" t="str">
        <f>IFERROR(-GJ26/Rådata_6000!GJ62,"")</f>
        <v/>
      </c>
      <c r="GK27" s="22" t="str">
        <f>IFERROR(-GK26/Rådata_6000!GK62,"")</f>
        <v/>
      </c>
      <c r="GL27" s="22" t="str">
        <f>IFERROR(-GL26/Rådata_6000!GL62,"")</f>
        <v/>
      </c>
      <c r="GM27" s="22" t="str">
        <f>IFERROR(-GM26/Rådata_6000!GM62,"")</f>
        <v/>
      </c>
      <c r="GN27" s="22" t="str">
        <f>IFERROR(-GN26/Rådata_6000!GN62,"")</f>
        <v/>
      </c>
      <c r="GO27" s="22" t="str">
        <f>IFERROR(-GO26/Rådata_6000!GO62,"")</f>
        <v/>
      </c>
      <c r="GP27" s="22" t="str">
        <f>IFERROR(-GP26/Rådata_6000!GP62,"")</f>
        <v/>
      </c>
      <c r="GQ27" s="22" t="str">
        <f>IFERROR(-GQ26/Rådata_6000!GQ62,"")</f>
        <v/>
      </c>
      <c r="GR27" s="22" t="str">
        <f>IFERROR(-GR26/Rådata_6000!GR62,"")</f>
        <v/>
      </c>
      <c r="GS27" s="22" t="str">
        <f>IFERROR(-GS26/Rådata_6000!GS62,"")</f>
        <v/>
      </c>
      <c r="GT27" s="22" t="str">
        <f>IFERROR(-GT26/Rådata_6000!GT62,"")</f>
        <v/>
      </c>
    </row>
    <row r="28" spans="1:202">
      <c r="A28" t="s">
        <v>43</v>
      </c>
      <c r="B28" s="23" t="str">
        <f>IFERROR(-Rådata_6000!B112/B23,"")</f>
        <v/>
      </c>
      <c r="C28" s="23" t="str">
        <f>IFERROR(-Rådata_6000!C112/C23,"")</f>
        <v/>
      </c>
      <c r="D28" s="23" t="str">
        <f>IFERROR(-Rådata_6000!D112/D23,"")</f>
        <v/>
      </c>
      <c r="E28" s="23" t="str">
        <f>IFERROR(-Rådata_6000!E112/E23,"")</f>
        <v/>
      </c>
      <c r="F28" s="23" t="str">
        <f>IFERROR(-Rådata_6000!F112/F23,"")</f>
        <v/>
      </c>
      <c r="G28" s="23" t="str">
        <f>IFERROR(-Rådata_6000!G112/G23,"")</f>
        <v/>
      </c>
      <c r="H28" s="23" t="str">
        <f>IFERROR(-Rådata_6000!H112/H23,"")</f>
        <v/>
      </c>
      <c r="I28" s="23" t="str">
        <f>IFERROR(-Rådata_6000!I112/I23,"")</f>
        <v/>
      </c>
      <c r="J28" s="23" t="str">
        <f>IFERROR(-Rådata_6000!J112/J23,"")</f>
        <v/>
      </c>
      <c r="K28" s="23" t="str">
        <f>IFERROR(-Rådata_6000!K112/K23,"")</f>
        <v/>
      </c>
      <c r="L28" s="23" t="str">
        <f>IFERROR(-Rådata_6000!L112/L23,"")</f>
        <v/>
      </c>
      <c r="M28" s="23" t="str">
        <f>IFERROR(-Rådata_6000!M112/M23,"")</f>
        <v/>
      </c>
      <c r="N28" s="23" t="str">
        <f>IFERROR(-Rådata_6000!N112/N23,"")</f>
        <v/>
      </c>
      <c r="O28" s="23" t="str">
        <f>IFERROR(-Rådata_6000!O112/O23,"")</f>
        <v/>
      </c>
      <c r="P28" s="23" t="str">
        <f>IFERROR(-Rådata_6000!P112/P23,"")</f>
        <v/>
      </c>
      <c r="Q28" s="23" t="str">
        <f>IFERROR(-Rådata_6000!Q112/Q23,"")</f>
        <v/>
      </c>
      <c r="R28" s="23" t="str">
        <f>IFERROR(-Rådata_6000!R112/R23,"")</f>
        <v/>
      </c>
      <c r="S28" s="23" t="str">
        <f>IFERROR(-Rådata_6000!S112/S23,"")</f>
        <v/>
      </c>
      <c r="T28" s="23" t="str">
        <f>IFERROR(-Rådata_6000!T112/T23,"")</f>
        <v/>
      </c>
      <c r="U28" s="23" t="str">
        <f>IFERROR(-Rådata_6000!U112/U23,"")</f>
        <v/>
      </c>
      <c r="V28" s="23" t="str">
        <f>IFERROR(-Rådata_6000!V112/V23,"")</f>
        <v/>
      </c>
      <c r="W28" s="23" t="str">
        <f>IFERROR(-Rådata_6000!W112/W23,"")</f>
        <v/>
      </c>
      <c r="X28" s="23" t="str">
        <f>IFERROR(-Rådata_6000!X112/X23,"")</f>
        <v/>
      </c>
      <c r="Y28" s="23" t="str">
        <f>IFERROR(-Rådata_6000!Y112/Y23,"")</f>
        <v/>
      </c>
      <c r="Z28" s="23" t="str">
        <f>IFERROR(-Rådata_6000!Z112/Z23,"")</f>
        <v/>
      </c>
      <c r="AA28" s="23" t="str">
        <f>IFERROR(-Rådata_6000!AA112/AA23,"")</f>
        <v/>
      </c>
      <c r="AB28" s="23" t="str">
        <f>IFERROR(-Rådata_6000!AB112/AB23,"")</f>
        <v/>
      </c>
      <c r="AC28" s="23" t="str">
        <f>IFERROR(-Rådata_6000!AC112/AC23,"")</f>
        <v/>
      </c>
      <c r="AD28" s="23" t="str">
        <f>IFERROR(-Rådata_6000!AD112/AD23,"")</f>
        <v/>
      </c>
      <c r="AE28" s="23" t="str">
        <f>IFERROR(-Rådata_6000!AE112/AE23,"")</f>
        <v/>
      </c>
      <c r="AF28" s="23" t="str">
        <f>IFERROR(-Rådata_6000!AF112/AF23,"")</f>
        <v/>
      </c>
      <c r="AG28" s="23" t="str">
        <f>IFERROR(-Rådata_6000!AG112/AG23,"")</f>
        <v/>
      </c>
      <c r="AH28" s="23" t="str">
        <f>IFERROR(-Rådata_6000!AH112/AH23,"")</f>
        <v/>
      </c>
      <c r="AI28" s="23" t="str">
        <f>IFERROR(-Rådata_6000!AI112/AI23,"")</f>
        <v/>
      </c>
      <c r="AJ28" s="23" t="str">
        <f>IFERROR(-Rådata_6000!AJ112/AJ23,"")</f>
        <v/>
      </c>
      <c r="AK28" s="23" t="str">
        <f>IFERROR(-Rådata_6000!AK112/AK23,"")</f>
        <v/>
      </c>
      <c r="AL28" s="23" t="str">
        <f>IFERROR(-Rådata_6000!AL112/AL23,"")</f>
        <v/>
      </c>
      <c r="AM28" s="23" t="str">
        <f>IFERROR(-Rådata_6000!AM112/AM23,"")</f>
        <v/>
      </c>
      <c r="AN28" s="23" t="str">
        <f>IFERROR(-Rådata_6000!AN112/AN23,"")</f>
        <v/>
      </c>
      <c r="AO28" s="23" t="str">
        <f>IFERROR(-Rådata_6000!AO112/AO23,"")</f>
        <v/>
      </c>
      <c r="AP28" s="23" t="str">
        <f>IFERROR(-Rådata_6000!AP112/AP23,"")</f>
        <v/>
      </c>
      <c r="AQ28" s="23" t="str">
        <f>IFERROR(-Rådata_6000!AQ112/AQ23,"")</f>
        <v/>
      </c>
      <c r="AR28" s="23" t="str">
        <f>IFERROR(-Rådata_6000!AR112/AR23,"")</f>
        <v/>
      </c>
      <c r="AS28" s="23" t="str">
        <f>IFERROR(-Rådata_6000!AS112/AS23,"")</f>
        <v/>
      </c>
      <c r="AT28" s="23" t="str">
        <f>IFERROR(-Rådata_6000!AT112/AT23,"")</f>
        <v/>
      </c>
      <c r="AU28" s="23" t="str">
        <f>IFERROR(-Rådata_6000!AU112/AU23,"")</f>
        <v/>
      </c>
      <c r="AV28" s="23" t="str">
        <f>IFERROR(-Rådata_6000!AV112/AV23,"")</f>
        <v/>
      </c>
      <c r="AW28" s="23" t="str">
        <f>IFERROR(-Rådata_6000!AW112/AW23,"")</f>
        <v/>
      </c>
      <c r="AX28" s="23" t="str">
        <f>IFERROR(-Rådata_6000!AX112/AX23,"")</f>
        <v/>
      </c>
      <c r="AY28" s="23" t="str">
        <f>IFERROR(-Rådata_6000!AY112/AY23,"")</f>
        <v/>
      </c>
      <c r="AZ28" s="23" t="str">
        <f>IFERROR(-Rådata_6000!AZ112/AZ23,"")</f>
        <v/>
      </c>
      <c r="BA28" s="23" t="str">
        <f>IFERROR(-Rådata_6000!BA112/BA23,"")</f>
        <v/>
      </c>
      <c r="BB28" s="23" t="str">
        <f>IFERROR(-Rådata_6000!BB112/BB23,"")</f>
        <v/>
      </c>
      <c r="BC28" s="23" t="str">
        <f>IFERROR(-Rådata_6000!BC112/BC23,"")</f>
        <v/>
      </c>
      <c r="BD28" s="23" t="str">
        <f>IFERROR(-Rådata_6000!BD112/BD23,"")</f>
        <v/>
      </c>
      <c r="BE28" s="23" t="str">
        <f>IFERROR(-Rådata_6000!BE112/BE23,"")</f>
        <v/>
      </c>
      <c r="BF28" s="23" t="str">
        <f>IFERROR(-Rådata_6000!BF112/BF23,"")</f>
        <v/>
      </c>
      <c r="BG28" s="23" t="str">
        <f>IFERROR(-Rådata_6000!BG112/BG23,"")</f>
        <v/>
      </c>
      <c r="BH28" s="23" t="str">
        <f>IFERROR(-Rådata_6000!BH112/BH23,"")</f>
        <v/>
      </c>
      <c r="BI28" s="23" t="str">
        <f>IFERROR(-Rådata_6000!BI112/BI23,"")</f>
        <v/>
      </c>
      <c r="BJ28" s="23" t="str">
        <f>IFERROR(-Rådata_6000!BJ112/BJ23,"")</f>
        <v/>
      </c>
      <c r="BK28" s="23" t="str">
        <f>IFERROR(-Rådata_6000!BK112/BK23,"")</f>
        <v/>
      </c>
      <c r="BL28" s="23" t="str">
        <f>IFERROR(-Rådata_6000!BL112/BL23,"")</f>
        <v/>
      </c>
      <c r="BM28" s="23" t="str">
        <f>IFERROR(-Rådata_6000!BM112/BM23,"")</f>
        <v/>
      </c>
      <c r="BN28" s="23" t="str">
        <f>IFERROR(-Rådata_6000!BN112/BN23,"")</f>
        <v/>
      </c>
      <c r="BO28" s="23" t="str">
        <f>IFERROR(-Rådata_6000!BO112/BO23,"")</f>
        <v/>
      </c>
      <c r="BP28" s="23" t="str">
        <f>IFERROR(-Rådata_6000!BP112/BP23,"")</f>
        <v/>
      </c>
      <c r="BQ28" s="23" t="str">
        <f>IFERROR(-Rådata_6000!BQ112/BQ23,"")</f>
        <v/>
      </c>
      <c r="BR28" s="23" t="str">
        <f>IFERROR(-Rådata_6000!BR112/BR23,"")</f>
        <v/>
      </c>
      <c r="BS28" s="23" t="str">
        <f>IFERROR(-Rådata_6000!BS112/BS23,"")</f>
        <v/>
      </c>
      <c r="BT28" s="23" t="str">
        <f>IFERROR(-Rådata_6000!BT112/BT23,"")</f>
        <v/>
      </c>
      <c r="BU28" s="23" t="str">
        <f>IFERROR(-Rådata_6000!BU112/BU23,"")</f>
        <v/>
      </c>
      <c r="BV28" s="23" t="str">
        <f>IFERROR(-Rådata_6000!BV112/BV23,"")</f>
        <v/>
      </c>
      <c r="BW28" s="23" t="str">
        <f>IFERROR(-Rådata_6000!BW112/BW23,"")</f>
        <v/>
      </c>
      <c r="BX28" s="23" t="str">
        <f>IFERROR(-Rådata_6000!BX112/BX23,"")</f>
        <v/>
      </c>
      <c r="BY28" s="23" t="str">
        <f>IFERROR(-Rådata_6000!BY112/BY23,"")</f>
        <v/>
      </c>
      <c r="BZ28" s="23" t="str">
        <f>IFERROR(-Rådata_6000!BZ112/BZ23,"")</f>
        <v/>
      </c>
      <c r="CA28" s="23" t="str">
        <f>IFERROR(-Rådata_6000!CA112/CA23,"")</f>
        <v/>
      </c>
      <c r="CB28" s="23" t="str">
        <f>IFERROR(-Rådata_6000!CB112/CB23,"")</f>
        <v/>
      </c>
      <c r="CC28" s="23" t="str">
        <f>IFERROR(-Rådata_6000!CC112/CC23,"")</f>
        <v/>
      </c>
      <c r="CD28" s="23" t="str">
        <f>IFERROR(-Rådata_6000!CD112/CD23,"")</f>
        <v/>
      </c>
      <c r="CE28" s="23" t="str">
        <f>IFERROR(-Rådata_6000!CE112/CE23,"")</f>
        <v/>
      </c>
      <c r="CF28" s="23" t="str">
        <f>IFERROR(-Rådata_6000!CF112/CF23,"")</f>
        <v/>
      </c>
      <c r="CG28" s="23" t="str">
        <f>IFERROR(-Rådata_6000!CG112/CG23,"")</f>
        <v/>
      </c>
      <c r="CH28" s="23" t="str">
        <f>IFERROR(-Rådata_6000!CH112/CH23,"")</f>
        <v/>
      </c>
      <c r="CI28" s="23" t="str">
        <f>IFERROR(-Rådata_6000!CI112/CI23,"")</f>
        <v/>
      </c>
      <c r="CJ28" s="23" t="str">
        <f>IFERROR(-Rådata_6000!CJ112/CJ23,"")</f>
        <v/>
      </c>
      <c r="CK28" s="23" t="str">
        <f>IFERROR(-Rådata_6000!CK112/CK23,"")</f>
        <v/>
      </c>
      <c r="CL28" s="23" t="str">
        <f>IFERROR(-Rådata_6000!CL112/CL23,"")</f>
        <v/>
      </c>
      <c r="CM28" s="23" t="str">
        <f>IFERROR(-Rådata_6000!CM112/CM23,"")</f>
        <v/>
      </c>
      <c r="CN28" s="23" t="str">
        <f>IFERROR(-Rådata_6000!CN112/CN23,"")</f>
        <v/>
      </c>
      <c r="CO28" s="23" t="str">
        <f>IFERROR(-Rådata_6000!CO112/CO23,"")</f>
        <v/>
      </c>
      <c r="CP28" s="23" t="str">
        <f>IFERROR(-Rådata_6000!CP112/CP23,"")</f>
        <v/>
      </c>
      <c r="CQ28" s="23" t="str">
        <f>IFERROR(-Rådata_6000!CQ112/CQ23,"")</f>
        <v/>
      </c>
      <c r="CR28" s="23" t="str">
        <f>IFERROR(-Rådata_6000!CR112/CR23,"")</f>
        <v/>
      </c>
      <c r="CS28" s="23" t="str">
        <f>IFERROR(-Rådata_6000!CS112/CS23,"")</f>
        <v/>
      </c>
      <c r="CT28" s="23" t="str">
        <f>IFERROR(-Rådata_6000!CT112/CT23,"")</f>
        <v/>
      </c>
      <c r="CU28" s="23" t="str">
        <f>IFERROR(-Rådata_6000!CU112/CU23,"")</f>
        <v/>
      </c>
      <c r="CV28" s="23" t="str">
        <f>IFERROR(-Rådata_6000!CV112/CV23,"")</f>
        <v/>
      </c>
      <c r="CW28" s="23" t="str">
        <f>IFERROR(-Rådata_6000!CW112/CW23,"")</f>
        <v/>
      </c>
      <c r="CX28" s="23" t="str">
        <f>IFERROR(-Rådata_6000!CX112/CX23,"")</f>
        <v/>
      </c>
      <c r="CY28" s="23" t="str">
        <f>IFERROR(-Rådata_6000!CY112/CY23,"")</f>
        <v/>
      </c>
      <c r="CZ28" s="23" t="str">
        <f>IFERROR(-Rådata_6000!CZ112/CZ23,"")</f>
        <v/>
      </c>
      <c r="DA28" s="23" t="str">
        <f>IFERROR(-Rådata_6000!DA112/DA23,"")</f>
        <v/>
      </c>
      <c r="DB28" s="23" t="str">
        <f>IFERROR(-Rådata_6000!DB112/DB23,"")</f>
        <v/>
      </c>
      <c r="DC28" s="23" t="str">
        <f>IFERROR(-Rådata_6000!DC112/DC23,"")</f>
        <v/>
      </c>
      <c r="DD28" s="23" t="str">
        <f>IFERROR(-Rådata_6000!DD112/DD23,"")</f>
        <v/>
      </c>
      <c r="DE28" s="23" t="str">
        <f>IFERROR(-Rådata_6000!DE112/DE23,"")</f>
        <v/>
      </c>
      <c r="DF28" s="23" t="str">
        <f>IFERROR(-Rådata_6000!DF112/DF23,"")</f>
        <v/>
      </c>
      <c r="DG28" s="23" t="str">
        <f>IFERROR(-Rådata_6000!DG112/DG23,"")</f>
        <v/>
      </c>
      <c r="DH28" s="23" t="str">
        <f>IFERROR(-Rådata_6000!DH112/DH23,"")</f>
        <v/>
      </c>
      <c r="DI28" s="23" t="str">
        <f>IFERROR(-Rådata_6000!DI112/DI23,"")</f>
        <v/>
      </c>
      <c r="DJ28" s="23" t="str">
        <f>IFERROR(-Rådata_6000!DJ112/DJ23,"")</f>
        <v/>
      </c>
      <c r="DK28" s="23" t="str">
        <f>IFERROR(-Rådata_6000!DK112/DK23,"")</f>
        <v/>
      </c>
      <c r="DL28" s="23" t="str">
        <f>IFERROR(-Rådata_6000!DL112/DL23,"")</f>
        <v/>
      </c>
      <c r="DM28" s="23" t="str">
        <f>IFERROR(-Rådata_6000!DM112/DM23,"")</f>
        <v/>
      </c>
      <c r="DN28" s="23" t="str">
        <f>IFERROR(-Rådata_6000!DN112/DN23,"")</f>
        <v/>
      </c>
      <c r="DO28" s="23" t="str">
        <f>IFERROR(-Rådata_6000!DO112/DO23,"")</f>
        <v/>
      </c>
      <c r="DP28" s="23" t="str">
        <f>IFERROR(-Rådata_6000!DP112/DP23,"")</f>
        <v/>
      </c>
      <c r="DQ28" s="23" t="str">
        <f>IFERROR(-Rådata_6000!DQ112/DQ23,"")</f>
        <v/>
      </c>
      <c r="DR28" s="23" t="str">
        <f>IFERROR(-Rådata_6000!DR112/DR23,"")</f>
        <v/>
      </c>
      <c r="DS28" s="23" t="str">
        <f>IFERROR(-Rådata_6000!DS112/DS23,"")</f>
        <v/>
      </c>
      <c r="DT28" s="23" t="str">
        <f>IFERROR(-Rådata_6000!DT112/DT23,"")</f>
        <v/>
      </c>
      <c r="DU28" s="23" t="str">
        <f>IFERROR(-Rådata_6000!DU112/DU23,"")</f>
        <v/>
      </c>
      <c r="DV28" s="23" t="str">
        <f>IFERROR(-Rådata_6000!DV112/DV23,"")</f>
        <v/>
      </c>
      <c r="DW28" s="23" t="str">
        <f>IFERROR(-Rådata_6000!DW112/DW23,"")</f>
        <v/>
      </c>
      <c r="DX28" s="23" t="str">
        <f>IFERROR(-Rådata_6000!DX112/DX23,"")</f>
        <v/>
      </c>
      <c r="DY28" s="23" t="str">
        <f>IFERROR(-Rådata_6000!DY112/DY23,"")</f>
        <v/>
      </c>
      <c r="DZ28" s="23" t="str">
        <f>IFERROR(-Rådata_6000!DZ112/DZ23,"")</f>
        <v/>
      </c>
      <c r="EA28" s="23" t="str">
        <f>IFERROR(-Rådata_6000!EA112/EA23,"")</f>
        <v/>
      </c>
      <c r="EB28" s="23" t="str">
        <f>IFERROR(-Rådata_6000!EB112/EB23,"")</f>
        <v/>
      </c>
      <c r="EC28" s="23" t="str">
        <f>IFERROR(-Rådata_6000!EC112/EC23,"")</f>
        <v/>
      </c>
      <c r="ED28" s="23" t="str">
        <f>IFERROR(-Rådata_6000!ED112/ED23,"")</f>
        <v/>
      </c>
      <c r="EE28" s="23" t="str">
        <f>IFERROR(-Rådata_6000!EE112/EE23,"")</f>
        <v/>
      </c>
      <c r="EF28" s="23" t="str">
        <f>IFERROR(-Rådata_6000!EF112/EF23,"")</f>
        <v/>
      </c>
      <c r="EG28" s="23" t="str">
        <f>IFERROR(-Rådata_6000!EG112/EG23,"")</f>
        <v/>
      </c>
      <c r="EH28" s="23" t="str">
        <f>IFERROR(-Rådata_6000!EH112/EH23,"")</f>
        <v/>
      </c>
      <c r="EI28" s="23" t="str">
        <f>IFERROR(-Rådata_6000!EI112/EI23,"")</f>
        <v/>
      </c>
      <c r="EJ28" s="23" t="str">
        <f>IFERROR(-Rådata_6000!EJ112/EJ23,"")</f>
        <v/>
      </c>
      <c r="EK28" s="23" t="str">
        <f>IFERROR(-Rådata_6000!EK112/EK23,"")</f>
        <v/>
      </c>
      <c r="EL28" s="23" t="str">
        <f>IFERROR(-Rådata_6000!EL112/EL23,"")</f>
        <v/>
      </c>
      <c r="EM28" s="23" t="str">
        <f>IFERROR(-Rådata_6000!EM112/EM23,"")</f>
        <v/>
      </c>
      <c r="EN28" s="23" t="str">
        <f>IFERROR(-Rådata_6000!EN112/EN23,"")</f>
        <v/>
      </c>
      <c r="EO28" s="23" t="str">
        <f>IFERROR(-Rådata_6000!EO112/EO23,"")</f>
        <v/>
      </c>
      <c r="EP28" s="23" t="str">
        <f>IFERROR(-Rådata_6000!EP112/EP23,"")</f>
        <v/>
      </c>
      <c r="EQ28" s="23" t="str">
        <f>IFERROR(-Rådata_6000!EQ112/EQ23,"")</f>
        <v/>
      </c>
      <c r="ER28" s="23" t="str">
        <f>IFERROR(-Rådata_6000!ER112/ER23,"")</f>
        <v/>
      </c>
      <c r="ES28" s="23" t="str">
        <f>IFERROR(-Rådata_6000!ES112/ES23,"")</f>
        <v/>
      </c>
      <c r="ET28" s="23" t="str">
        <f>IFERROR(-Rådata_6000!ET112/ET23,"")</f>
        <v/>
      </c>
      <c r="EU28" s="23" t="str">
        <f>IFERROR(-Rådata_6000!EU112/EU23,"")</f>
        <v/>
      </c>
      <c r="EV28" s="23" t="str">
        <f>IFERROR(-Rådata_6000!EV112/EV23,"")</f>
        <v/>
      </c>
      <c r="EW28" s="23" t="str">
        <f>IFERROR(-Rådata_6000!EW112/EW23,"")</f>
        <v/>
      </c>
      <c r="EX28" s="23" t="str">
        <f>IFERROR(-Rådata_6000!EX112/EX23,"")</f>
        <v/>
      </c>
      <c r="EY28" s="23" t="str">
        <f>IFERROR(-Rådata_6000!EY112/EY23,"")</f>
        <v/>
      </c>
      <c r="EZ28" s="23" t="str">
        <f>IFERROR(-Rådata_6000!EZ112/EZ23,"")</f>
        <v/>
      </c>
      <c r="FA28" s="23" t="str">
        <f>IFERROR(-Rådata_6000!FA112/FA23,"")</f>
        <v/>
      </c>
      <c r="FB28" s="23" t="str">
        <f>IFERROR(-Rådata_6000!FB112/FB23,"")</f>
        <v/>
      </c>
      <c r="FC28" s="23" t="str">
        <f>IFERROR(-Rådata_6000!FC112/FC23,"")</f>
        <v/>
      </c>
      <c r="FD28" s="23" t="str">
        <f>IFERROR(-Rådata_6000!FD112/FD23,"")</f>
        <v/>
      </c>
      <c r="FE28" s="23" t="str">
        <f>IFERROR(-Rådata_6000!FE112/FE23,"")</f>
        <v/>
      </c>
      <c r="FF28" s="23" t="str">
        <f>IFERROR(-Rådata_6000!FF112/FF23,"")</f>
        <v/>
      </c>
      <c r="FG28" s="23" t="str">
        <f>IFERROR(-Rådata_6000!FG112/FG23,"")</f>
        <v/>
      </c>
      <c r="FH28" s="23" t="str">
        <f>IFERROR(-Rådata_6000!FH112/FH23,"")</f>
        <v/>
      </c>
      <c r="FI28" s="23" t="str">
        <f>IFERROR(-Rådata_6000!FI112/FI23,"")</f>
        <v/>
      </c>
      <c r="FJ28" s="23" t="str">
        <f>IFERROR(-Rådata_6000!FJ112/FJ23,"")</f>
        <v/>
      </c>
      <c r="FK28" s="23" t="str">
        <f>IFERROR(-Rådata_6000!FK112/FK23,"")</f>
        <v/>
      </c>
      <c r="FL28" s="23" t="str">
        <f>IFERROR(-Rådata_6000!FL112/FL23,"")</f>
        <v/>
      </c>
      <c r="FM28" s="23" t="str">
        <f>IFERROR(-Rådata_6000!FM112/FM23,"")</f>
        <v/>
      </c>
      <c r="FN28" s="23" t="str">
        <f>IFERROR(-Rådata_6000!FN112/FN23,"")</f>
        <v/>
      </c>
      <c r="FO28" s="23" t="str">
        <f>IFERROR(-Rådata_6000!FO112/FO23,"")</f>
        <v/>
      </c>
      <c r="FP28" s="23" t="str">
        <f>IFERROR(-Rådata_6000!FP112/FP23,"")</f>
        <v/>
      </c>
      <c r="FQ28" s="23" t="str">
        <f>IFERROR(-Rådata_6000!FQ112/FQ23,"")</f>
        <v/>
      </c>
      <c r="FR28" s="23" t="str">
        <f>IFERROR(-Rådata_6000!FR112/FR23,"")</f>
        <v/>
      </c>
      <c r="FS28" s="23" t="str">
        <f>IFERROR(-Rådata_6000!FS112/FS23,"")</f>
        <v/>
      </c>
      <c r="FT28" s="23" t="str">
        <f>IFERROR(-Rådata_6000!FT112/FT23,"")</f>
        <v/>
      </c>
      <c r="FU28" s="23" t="str">
        <f>IFERROR(-Rådata_6000!FU112/FU23,"")</f>
        <v/>
      </c>
      <c r="FV28" s="23" t="str">
        <f>IFERROR(-Rådata_6000!FV112/FV23,"")</f>
        <v/>
      </c>
      <c r="FW28" s="23" t="str">
        <f>IFERROR(-Rådata_6000!FW112/FW23,"")</f>
        <v/>
      </c>
      <c r="FX28" s="23" t="str">
        <f>IFERROR(-Rådata_6000!FX112/FX23,"")</f>
        <v/>
      </c>
      <c r="FY28" s="23" t="str">
        <f>IFERROR(-Rådata_6000!FY112/FY23,"")</f>
        <v/>
      </c>
      <c r="FZ28" s="23" t="str">
        <f>IFERROR(-Rådata_6000!FZ112/FZ23,"")</f>
        <v/>
      </c>
      <c r="GA28" s="23" t="str">
        <f>IFERROR(-Rådata_6000!GA112/GA23,"")</f>
        <v/>
      </c>
      <c r="GB28" s="23" t="str">
        <f>IFERROR(-Rådata_6000!GB112/GB23,"")</f>
        <v/>
      </c>
      <c r="GC28" s="23" t="str">
        <f>IFERROR(-Rådata_6000!GC112/GC23,"")</f>
        <v/>
      </c>
      <c r="GD28" s="23" t="str">
        <f>IFERROR(-Rådata_6000!GD112/GD23,"")</f>
        <v/>
      </c>
      <c r="GE28" s="23" t="str">
        <f>IFERROR(-Rådata_6000!GE112/GE23,"")</f>
        <v/>
      </c>
      <c r="GF28" s="23" t="str">
        <f>IFERROR(-Rådata_6000!GF112/GF23,"")</f>
        <v/>
      </c>
      <c r="GG28" s="23" t="str">
        <f>IFERROR(-Rådata_6000!GG112/GG23,"")</f>
        <v/>
      </c>
      <c r="GH28" s="23" t="str">
        <f>IFERROR(-Rådata_6000!GH112/GH23,"")</f>
        <v/>
      </c>
      <c r="GI28" s="23" t="str">
        <f>IFERROR(-Rådata_6000!GI112/GI23,"")</f>
        <v/>
      </c>
      <c r="GJ28" s="23" t="str">
        <f>IFERROR(-Rådata_6000!GJ112/GJ23,"")</f>
        <v/>
      </c>
      <c r="GK28" s="23" t="str">
        <f>IFERROR(-Rådata_6000!GK112/GK23,"")</f>
        <v/>
      </c>
      <c r="GL28" s="23" t="str">
        <f>IFERROR(-Rådata_6000!GL112/GL23,"")</f>
        <v/>
      </c>
      <c r="GM28" s="23" t="str">
        <f>IFERROR(-Rådata_6000!GM112/GM23,"")</f>
        <v/>
      </c>
      <c r="GN28" s="23" t="str">
        <f>IFERROR(-Rådata_6000!GN112/GN23,"")</f>
        <v/>
      </c>
      <c r="GO28" s="23" t="str">
        <f>IFERROR(-Rådata_6000!GO112/GO23,"")</f>
        <v/>
      </c>
      <c r="GP28" s="23" t="str">
        <f>IFERROR(-Rådata_6000!GP112/GP23,"")</f>
        <v/>
      </c>
      <c r="GQ28" s="23" t="str">
        <f>IFERROR(-Rådata_6000!GQ112/GQ23,"")</f>
        <v/>
      </c>
      <c r="GR28" s="23" t="str">
        <f>IFERROR(-Rådata_6000!GR112/GR23,"")</f>
        <v/>
      </c>
      <c r="GS28" s="23" t="str">
        <f>IFERROR(-Rådata_6000!GS112/GS23,"")</f>
        <v/>
      </c>
      <c r="GT28" s="23" t="str">
        <f>IFERROR(-Rådata_6000!GT112/GT23,"")</f>
        <v/>
      </c>
    </row>
    <row r="29" spans="1:202">
      <c r="A29" t="s">
        <v>44</v>
      </c>
      <c r="B29" s="24">
        <f>ABS(SUM(Rådata_6000!B13:B20)-Rådata_6000!B21)</f>
        <v>0</v>
      </c>
      <c r="C29" s="24">
        <f>ABS(SUM(Rådata_6000!C13:C20)-Rådata_6000!C21)</f>
        <v>0</v>
      </c>
      <c r="D29" s="24">
        <f>ABS(SUM(Rådata_6000!D13:D20)-Rådata_6000!D21)</f>
        <v>0</v>
      </c>
      <c r="E29" s="24">
        <f>ABS(SUM(Rådata_6000!E13:E20)-Rådata_6000!E21)</f>
        <v>0</v>
      </c>
      <c r="F29" s="24">
        <f>ABS(SUM(Rådata_6000!F13:F20)-Rådata_6000!F21)</f>
        <v>0</v>
      </c>
      <c r="G29" s="24">
        <f>ABS(SUM(Rådata_6000!G13:G20)-Rådata_6000!G21)</f>
        <v>0</v>
      </c>
      <c r="H29" s="24">
        <f>ABS(SUM(Rådata_6000!H13:H20)-Rådata_6000!H21)</f>
        <v>0</v>
      </c>
      <c r="I29" s="24">
        <f>ABS(SUM(Rådata_6000!I13:I20)-Rådata_6000!I21)</f>
        <v>0</v>
      </c>
      <c r="J29" s="24">
        <f>ABS(SUM(Rådata_6000!J13:J20)-Rådata_6000!J21)</f>
        <v>0</v>
      </c>
      <c r="K29" s="24">
        <f>ABS(SUM(Rådata_6000!K13:K20)-Rådata_6000!K21)</f>
        <v>0</v>
      </c>
      <c r="L29" s="24">
        <f>ABS(SUM(Rådata_6000!L13:L20)-Rådata_6000!L21)</f>
        <v>0</v>
      </c>
      <c r="M29" s="24">
        <f>ABS(SUM(Rådata_6000!M13:M20)-Rådata_6000!M21)</f>
        <v>0</v>
      </c>
      <c r="N29" s="24">
        <f>ABS(SUM(Rådata_6000!N13:N20)-Rådata_6000!N21)</f>
        <v>0</v>
      </c>
      <c r="O29" s="24">
        <f>ABS(SUM(Rådata_6000!O13:O20)-Rådata_6000!O21)</f>
        <v>0</v>
      </c>
      <c r="P29" s="24">
        <f>ABS(SUM(Rådata_6000!P13:P20)-Rådata_6000!P21)</f>
        <v>0</v>
      </c>
      <c r="Q29" s="24">
        <f>ABS(SUM(Rådata_6000!Q13:Q20)-Rådata_6000!Q21)</f>
        <v>0</v>
      </c>
      <c r="R29" s="24">
        <f>ABS(SUM(Rådata_6000!R13:R20)-Rådata_6000!R21)</f>
        <v>0</v>
      </c>
      <c r="S29" s="24">
        <f>ABS(SUM(Rådata_6000!S13:S20)-Rådata_6000!S21)</f>
        <v>0</v>
      </c>
      <c r="T29" s="24">
        <f>ABS(SUM(Rådata_6000!T13:T20)-Rådata_6000!T21)</f>
        <v>0</v>
      </c>
      <c r="U29" s="24">
        <f>ABS(SUM(Rådata_6000!U13:U20)-Rådata_6000!U21)</f>
        <v>0</v>
      </c>
      <c r="V29" s="24">
        <f>ABS(SUM(Rådata_6000!V13:V20)-Rådata_6000!V21)</f>
        <v>0</v>
      </c>
      <c r="W29" s="24">
        <f>ABS(SUM(Rådata_6000!W13:W20)-Rådata_6000!W21)</f>
        <v>0</v>
      </c>
      <c r="X29" s="24">
        <f>ABS(SUM(Rådata_6000!X13:X20)-Rådata_6000!X21)</f>
        <v>0</v>
      </c>
      <c r="Y29" s="24">
        <f>ABS(SUM(Rådata_6000!Y13:Y20)-Rådata_6000!Y21)</f>
        <v>0</v>
      </c>
      <c r="Z29" s="24">
        <f>ABS(SUM(Rådata_6000!Z13:Z20)-Rådata_6000!Z21)</f>
        <v>0</v>
      </c>
      <c r="AA29" s="24">
        <f>ABS(SUM(Rådata_6000!AA13:AA20)-Rådata_6000!AA21)</f>
        <v>0</v>
      </c>
      <c r="AB29" s="24">
        <f>ABS(SUM(Rådata_6000!AB13:AB20)-Rådata_6000!AB21)</f>
        <v>0</v>
      </c>
      <c r="AC29" s="24">
        <f>ABS(SUM(Rådata_6000!AC13:AC20)-Rådata_6000!AC21)</f>
        <v>0</v>
      </c>
      <c r="AD29" s="24">
        <f>ABS(SUM(Rådata_6000!AD13:AD20)-Rådata_6000!AD21)</f>
        <v>0</v>
      </c>
      <c r="AE29" s="24">
        <f>ABS(SUM(Rådata_6000!AE13:AE20)-Rådata_6000!AE21)</f>
        <v>0</v>
      </c>
      <c r="AF29" s="24">
        <f>ABS(SUM(Rådata_6000!AF13:AF20)-Rådata_6000!AF21)</f>
        <v>0</v>
      </c>
      <c r="AG29" s="24">
        <f>ABS(SUM(Rådata_6000!AG13:AG20)-Rådata_6000!AG21)</f>
        <v>0</v>
      </c>
      <c r="AH29" s="24">
        <f>ABS(SUM(Rådata_6000!AH13:AH20)-Rådata_6000!AH21)</f>
        <v>0</v>
      </c>
      <c r="AI29" s="24">
        <f>ABS(SUM(Rådata_6000!AI13:AI20)-Rådata_6000!AI21)</f>
        <v>0</v>
      </c>
      <c r="AJ29" s="24">
        <f>ABS(SUM(Rådata_6000!AJ13:AJ20)-Rådata_6000!AJ21)</f>
        <v>0</v>
      </c>
      <c r="AK29" s="24">
        <f>ABS(SUM(Rådata_6000!AK13:AK20)-Rådata_6000!AK21)</f>
        <v>0</v>
      </c>
      <c r="AL29" s="24">
        <f>ABS(SUM(Rådata_6000!AL13:AL20)-Rådata_6000!AL21)</f>
        <v>0</v>
      </c>
      <c r="AM29" s="24">
        <f>ABS(SUM(Rådata_6000!AM13:AM20)-Rådata_6000!AM21)</f>
        <v>0</v>
      </c>
      <c r="AN29" s="24">
        <f>ABS(SUM(Rådata_6000!AN13:AN20)-Rådata_6000!AN21)</f>
        <v>0</v>
      </c>
      <c r="AO29" s="24">
        <f>ABS(SUM(Rådata_6000!AO13:AO20)-Rådata_6000!AO21)</f>
        <v>0</v>
      </c>
      <c r="AP29" s="24">
        <f>ABS(SUM(Rådata_6000!AP13:AP20)-Rådata_6000!AP21)</f>
        <v>0</v>
      </c>
      <c r="AQ29" s="24">
        <f>ABS(SUM(Rådata_6000!AQ13:AQ20)-Rådata_6000!AQ21)</f>
        <v>0</v>
      </c>
      <c r="AR29" s="24">
        <f>ABS(SUM(Rådata_6000!AR13:AR20)-Rådata_6000!AR21)</f>
        <v>0</v>
      </c>
      <c r="AS29" s="24">
        <f>ABS(SUM(Rådata_6000!AS13:AS20)-Rådata_6000!AS21)</f>
        <v>0</v>
      </c>
      <c r="AT29" s="24">
        <f>ABS(SUM(Rådata_6000!AT13:AT20)-Rådata_6000!AT21)</f>
        <v>0</v>
      </c>
      <c r="AU29" s="24">
        <f>ABS(SUM(Rådata_6000!AU13:AU20)-Rådata_6000!AU21)</f>
        <v>0</v>
      </c>
      <c r="AV29" s="24">
        <f>ABS(SUM(Rådata_6000!AV13:AV20)-Rådata_6000!AV21)</f>
        <v>0</v>
      </c>
      <c r="AW29" s="24">
        <f>ABS(SUM(Rådata_6000!AW13:AW20)-Rådata_6000!AW21)</f>
        <v>0</v>
      </c>
      <c r="AX29" s="24">
        <f>ABS(SUM(Rådata_6000!AX13:AX20)-Rådata_6000!AX21)</f>
        <v>0</v>
      </c>
      <c r="AY29" s="24">
        <f>ABS(SUM(Rådata_6000!AY13:AY20)-Rådata_6000!AY21)</f>
        <v>0</v>
      </c>
      <c r="AZ29" s="24">
        <f>ABS(SUM(Rådata_6000!AZ13:AZ20)-Rådata_6000!AZ21)</f>
        <v>0</v>
      </c>
      <c r="BA29" s="24">
        <f>ABS(SUM(Rådata_6000!BA13:BA20)-Rådata_6000!BA21)</f>
        <v>0</v>
      </c>
      <c r="BB29" s="24">
        <f>ABS(SUM(Rådata_6000!BB13:BB20)-Rådata_6000!BB21)</f>
        <v>0</v>
      </c>
      <c r="BC29" s="24">
        <f>ABS(SUM(Rådata_6000!BC13:BC20)-Rådata_6000!BC21)</f>
        <v>0</v>
      </c>
      <c r="BD29" s="24">
        <f>ABS(SUM(Rådata_6000!BD13:BD20)-Rådata_6000!BD21)</f>
        <v>0</v>
      </c>
      <c r="BE29" s="24">
        <f>ABS(SUM(Rådata_6000!BE13:BE20)-Rådata_6000!BE21)</f>
        <v>0</v>
      </c>
      <c r="BF29" s="24">
        <f>ABS(SUM(Rådata_6000!BF13:BF20)-Rådata_6000!BF21)</f>
        <v>0</v>
      </c>
      <c r="BG29" s="24">
        <f>ABS(SUM(Rådata_6000!BG13:BG20)-Rådata_6000!BG21)</f>
        <v>0</v>
      </c>
      <c r="BH29" s="24">
        <f>ABS(SUM(Rådata_6000!BH13:BH20)-Rådata_6000!BH21)</f>
        <v>0</v>
      </c>
      <c r="BI29" s="24">
        <f>ABS(SUM(Rådata_6000!BI13:BI20)-Rådata_6000!BI21)</f>
        <v>0</v>
      </c>
      <c r="BJ29" s="24">
        <f>ABS(SUM(Rådata_6000!BJ13:BJ20)-Rådata_6000!BJ21)</f>
        <v>0</v>
      </c>
      <c r="BK29" s="24">
        <f>ABS(SUM(Rådata_6000!BK13:BK20)-Rådata_6000!BK21)</f>
        <v>0</v>
      </c>
      <c r="BL29" s="24">
        <f>ABS(SUM(Rådata_6000!BL13:BL20)-Rådata_6000!BL21)</f>
        <v>0</v>
      </c>
      <c r="BM29" s="24">
        <f>ABS(SUM(Rådata_6000!BM13:BM20)-Rådata_6000!BM21)</f>
        <v>0</v>
      </c>
      <c r="BN29" s="24">
        <f>ABS(SUM(Rådata_6000!BN13:BN20)-Rådata_6000!BN21)</f>
        <v>0</v>
      </c>
      <c r="BO29" s="24">
        <f>ABS(SUM(Rådata_6000!BO13:BO20)-Rådata_6000!BO21)</f>
        <v>0</v>
      </c>
      <c r="BP29" s="24">
        <f>ABS(SUM(Rådata_6000!BP13:BP20)-Rådata_6000!BP21)</f>
        <v>0</v>
      </c>
      <c r="BQ29" s="24">
        <f>ABS(SUM(Rådata_6000!BQ13:BQ20)-Rådata_6000!BQ21)</f>
        <v>0</v>
      </c>
      <c r="BR29" s="24">
        <f>ABS(SUM(Rådata_6000!BR13:BR20)-Rådata_6000!BR21)</f>
        <v>0</v>
      </c>
      <c r="BS29" s="24">
        <f>ABS(SUM(Rådata_6000!BS13:BS20)-Rådata_6000!BS21)</f>
        <v>0</v>
      </c>
      <c r="BT29" s="24">
        <f>ABS(SUM(Rådata_6000!BT13:BT20)-Rådata_6000!BT21)</f>
        <v>0</v>
      </c>
      <c r="BU29" s="24">
        <f>ABS(SUM(Rådata_6000!BU13:BU20)-Rådata_6000!BU21)</f>
        <v>0</v>
      </c>
      <c r="BV29" s="24">
        <f>ABS(SUM(Rådata_6000!BV13:BV20)-Rådata_6000!BV21)</f>
        <v>0</v>
      </c>
      <c r="BW29" s="24">
        <f>ABS(SUM(Rådata_6000!BW13:BW20)-Rådata_6000!BW21)</f>
        <v>0</v>
      </c>
      <c r="BX29" s="24">
        <f>ABS(SUM(Rådata_6000!BX13:BX20)-Rådata_6000!BX21)</f>
        <v>0</v>
      </c>
      <c r="BY29" s="24">
        <f>ABS(SUM(Rådata_6000!BY13:BY20)-Rådata_6000!BY21)</f>
        <v>0</v>
      </c>
      <c r="BZ29" s="24">
        <f>ABS(SUM(Rådata_6000!BZ13:BZ20)-Rådata_6000!BZ21)</f>
        <v>0</v>
      </c>
      <c r="CA29" s="24">
        <f>ABS(SUM(Rådata_6000!CA13:CA20)-Rådata_6000!CA21)</f>
        <v>0</v>
      </c>
      <c r="CB29" s="24">
        <f>ABS(SUM(Rådata_6000!CB13:CB20)-Rådata_6000!CB21)</f>
        <v>0</v>
      </c>
      <c r="CC29" s="24">
        <f>ABS(SUM(Rådata_6000!CC13:CC20)-Rådata_6000!CC21)</f>
        <v>0</v>
      </c>
      <c r="CD29" s="24">
        <f>ABS(SUM(Rådata_6000!CD13:CD20)-Rådata_6000!CD21)</f>
        <v>0</v>
      </c>
      <c r="CE29" s="24">
        <f>ABS(SUM(Rådata_6000!CE13:CE20)-Rådata_6000!CE21)</f>
        <v>0</v>
      </c>
      <c r="CF29" s="24">
        <f>ABS(SUM(Rådata_6000!CF13:CF20)-Rådata_6000!CF21)</f>
        <v>0</v>
      </c>
      <c r="CG29" s="24">
        <f>ABS(SUM(Rådata_6000!CG13:CG20)-Rådata_6000!CG21)</f>
        <v>0</v>
      </c>
      <c r="CH29" s="24">
        <f>ABS(SUM(Rådata_6000!CH13:CH20)-Rådata_6000!CH21)</f>
        <v>0</v>
      </c>
      <c r="CI29" s="24">
        <f>ABS(SUM(Rådata_6000!CI13:CI20)-Rådata_6000!CI21)</f>
        <v>0</v>
      </c>
      <c r="CJ29" s="24">
        <f>ABS(SUM(Rådata_6000!CJ13:CJ20)-Rådata_6000!CJ21)</f>
        <v>0</v>
      </c>
      <c r="CK29" s="24">
        <f>ABS(SUM(Rådata_6000!CK13:CK20)-Rådata_6000!CK21)</f>
        <v>0</v>
      </c>
      <c r="CL29" s="24">
        <f>ABS(SUM(Rådata_6000!CL13:CL20)-Rådata_6000!CL21)</f>
        <v>0</v>
      </c>
      <c r="CM29" s="24">
        <f>ABS(SUM(Rådata_6000!CM13:CM20)-Rådata_6000!CM21)</f>
        <v>0</v>
      </c>
      <c r="CN29" s="24">
        <f>ABS(SUM(Rådata_6000!CN13:CN20)-Rådata_6000!CN21)</f>
        <v>0</v>
      </c>
      <c r="CO29" s="24">
        <f>ABS(SUM(Rådata_6000!CO13:CO20)-Rådata_6000!CO21)</f>
        <v>0</v>
      </c>
      <c r="CP29" s="24">
        <f>ABS(SUM(Rådata_6000!CP13:CP20)-Rådata_6000!CP21)</f>
        <v>0</v>
      </c>
      <c r="CQ29" s="24">
        <f>ABS(SUM(Rådata_6000!CQ13:CQ20)-Rådata_6000!CQ21)</f>
        <v>0</v>
      </c>
      <c r="CR29" s="24">
        <f>ABS(SUM(Rådata_6000!CR13:CR20)-Rådata_6000!CR21)</f>
        <v>0</v>
      </c>
      <c r="CS29" s="24">
        <f>ABS(SUM(Rådata_6000!CS13:CS20)-Rådata_6000!CS21)</f>
        <v>0</v>
      </c>
      <c r="CT29" s="24">
        <f>ABS(SUM(Rådata_6000!CT13:CT20)-Rådata_6000!CT21)</f>
        <v>0</v>
      </c>
      <c r="CU29" s="24">
        <f>ABS(SUM(Rådata_6000!CU13:CU20)-Rådata_6000!CU21)</f>
        <v>0</v>
      </c>
      <c r="CV29" s="24">
        <f>ABS(SUM(Rådata_6000!CV13:CV20)-Rådata_6000!CV21)</f>
        <v>0</v>
      </c>
      <c r="CW29" s="24">
        <f>ABS(SUM(Rådata_6000!CW13:CW20)-Rådata_6000!CW21)</f>
        <v>0</v>
      </c>
      <c r="CX29" s="24">
        <f>ABS(SUM(Rådata_6000!CX13:CX20)-Rådata_6000!CX21)</f>
        <v>0</v>
      </c>
      <c r="CY29" s="24">
        <f>ABS(SUM(Rådata_6000!CY13:CY20)-Rådata_6000!CY21)</f>
        <v>0</v>
      </c>
      <c r="CZ29" s="24">
        <f>ABS(SUM(Rådata_6000!CZ13:CZ20)-Rådata_6000!CZ21)</f>
        <v>0</v>
      </c>
      <c r="DA29" s="24">
        <f>ABS(SUM(Rådata_6000!DA13:DA20)-Rådata_6000!DA21)</f>
        <v>0</v>
      </c>
      <c r="DB29" s="24">
        <f>ABS(SUM(Rådata_6000!DB13:DB20)-Rådata_6000!DB21)</f>
        <v>0</v>
      </c>
      <c r="DC29" s="24">
        <f>ABS(SUM(Rådata_6000!DC13:DC20)-Rådata_6000!DC21)</f>
        <v>0</v>
      </c>
      <c r="DD29" s="24">
        <f>ABS(SUM(Rådata_6000!DD13:DD20)-Rådata_6000!DD21)</f>
        <v>0</v>
      </c>
      <c r="DE29" s="24">
        <f>ABS(SUM(Rådata_6000!DE13:DE20)-Rådata_6000!DE21)</f>
        <v>0</v>
      </c>
      <c r="DF29" s="24">
        <f>ABS(SUM(Rådata_6000!DF13:DF20)-Rådata_6000!DF21)</f>
        <v>0</v>
      </c>
      <c r="DG29" s="24">
        <f>ABS(SUM(Rådata_6000!DG13:DG20)-Rådata_6000!DG21)</f>
        <v>0</v>
      </c>
      <c r="DH29" s="24">
        <f>ABS(SUM(Rådata_6000!DH13:DH20)-Rådata_6000!DH21)</f>
        <v>0</v>
      </c>
      <c r="DI29" s="24">
        <f>ABS(SUM(Rådata_6000!DI13:DI20)-Rådata_6000!DI21)</f>
        <v>0</v>
      </c>
      <c r="DJ29" s="24">
        <f>ABS(SUM(Rådata_6000!DJ13:DJ20)-Rådata_6000!DJ21)</f>
        <v>0</v>
      </c>
      <c r="DK29" s="24">
        <f>ABS(SUM(Rådata_6000!DK13:DK20)-Rådata_6000!DK21)</f>
        <v>0</v>
      </c>
      <c r="DL29" s="24">
        <f>ABS(SUM(Rådata_6000!DL13:DL20)-Rådata_6000!DL21)</f>
        <v>0</v>
      </c>
      <c r="DM29" s="24">
        <f>ABS(SUM(Rådata_6000!DM13:DM20)-Rådata_6000!DM21)</f>
        <v>0</v>
      </c>
      <c r="DN29" s="24">
        <f>ABS(SUM(Rådata_6000!DN13:DN20)-Rådata_6000!DN21)</f>
        <v>0</v>
      </c>
      <c r="DO29" s="24">
        <f>ABS(SUM(Rådata_6000!DO13:DO20)-Rådata_6000!DO21)</f>
        <v>0</v>
      </c>
      <c r="DP29" s="24">
        <f>ABS(SUM(Rådata_6000!DP13:DP20)-Rådata_6000!DP21)</f>
        <v>0</v>
      </c>
      <c r="DQ29" s="24">
        <f>ABS(SUM(Rådata_6000!DQ13:DQ20)-Rådata_6000!DQ21)</f>
        <v>0</v>
      </c>
      <c r="DR29" s="24">
        <f>ABS(SUM(Rådata_6000!DR13:DR20)-Rådata_6000!DR21)</f>
        <v>0</v>
      </c>
      <c r="DS29" s="24">
        <f>ABS(SUM(Rådata_6000!DS13:DS20)-Rådata_6000!DS21)</f>
        <v>0</v>
      </c>
      <c r="DT29" s="24">
        <f>ABS(SUM(Rådata_6000!DT13:DT20)-Rådata_6000!DT21)</f>
        <v>0</v>
      </c>
      <c r="DU29" s="24">
        <f>ABS(SUM(Rådata_6000!DU13:DU20)-Rådata_6000!DU21)</f>
        <v>0</v>
      </c>
      <c r="DV29" s="24">
        <f>ABS(SUM(Rådata_6000!DV13:DV20)-Rådata_6000!DV21)</f>
        <v>0</v>
      </c>
      <c r="DW29" s="24">
        <f>ABS(SUM(Rådata_6000!DW13:DW20)-Rådata_6000!DW21)</f>
        <v>0</v>
      </c>
      <c r="DX29" s="24">
        <f>ABS(SUM(Rådata_6000!DX13:DX20)-Rådata_6000!DX21)</f>
        <v>0</v>
      </c>
      <c r="DY29" s="24">
        <f>ABS(SUM(Rådata_6000!DY13:DY20)-Rådata_6000!DY21)</f>
        <v>0</v>
      </c>
      <c r="DZ29" s="24">
        <f>ABS(SUM(Rådata_6000!DZ13:DZ20)-Rådata_6000!DZ21)</f>
        <v>0</v>
      </c>
      <c r="EA29" s="24">
        <f>ABS(SUM(Rådata_6000!EA13:EA20)-Rådata_6000!EA21)</f>
        <v>0</v>
      </c>
      <c r="EB29" s="24">
        <f>ABS(SUM(Rådata_6000!EB13:EB20)-Rådata_6000!EB21)</f>
        <v>0</v>
      </c>
      <c r="EC29" s="24">
        <f>ABS(SUM(Rådata_6000!EC13:EC20)-Rådata_6000!EC21)</f>
        <v>0</v>
      </c>
      <c r="ED29" s="24">
        <f>ABS(SUM(Rådata_6000!ED13:ED20)-Rådata_6000!ED21)</f>
        <v>0</v>
      </c>
      <c r="EE29" s="24">
        <f>ABS(SUM(Rådata_6000!EE13:EE20)-Rådata_6000!EE21)</f>
        <v>0</v>
      </c>
      <c r="EF29" s="24">
        <f>ABS(SUM(Rådata_6000!EF13:EF20)-Rådata_6000!EF21)</f>
        <v>0</v>
      </c>
      <c r="EG29" s="24">
        <f>ABS(SUM(Rådata_6000!EG13:EG20)-Rådata_6000!EG21)</f>
        <v>0</v>
      </c>
      <c r="EH29" s="24">
        <f>ABS(SUM(Rådata_6000!EH13:EH20)-Rådata_6000!EH21)</f>
        <v>0</v>
      </c>
      <c r="EI29" s="24">
        <f>ABS(SUM(Rådata_6000!EI13:EI20)-Rådata_6000!EI21)</f>
        <v>0</v>
      </c>
      <c r="EJ29" s="24">
        <f>ABS(SUM(Rådata_6000!EJ13:EJ20)-Rådata_6000!EJ21)</f>
        <v>0</v>
      </c>
      <c r="EK29" s="24">
        <f>ABS(SUM(Rådata_6000!EK13:EK20)-Rådata_6000!EK21)</f>
        <v>0</v>
      </c>
      <c r="EL29" s="24">
        <f>ABS(SUM(Rådata_6000!EL13:EL20)-Rådata_6000!EL21)</f>
        <v>0</v>
      </c>
      <c r="EM29" s="24">
        <f>ABS(SUM(Rådata_6000!EM13:EM20)-Rådata_6000!EM21)</f>
        <v>0</v>
      </c>
      <c r="EN29" s="24">
        <f>ABS(SUM(Rådata_6000!EN13:EN20)-Rådata_6000!EN21)</f>
        <v>0</v>
      </c>
      <c r="EO29" s="24">
        <f>ABS(SUM(Rådata_6000!EO13:EO20)-Rådata_6000!EO21)</f>
        <v>0</v>
      </c>
      <c r="EP29" s="24">
        <f>ABS(SUM(Rådata_6000!EP13:EP20)-Rådata_6000!EP21)</f>
        <v>0</v>
      </c>
      <c r="EQ29" s="24">
        <f>ABS(SUM(Rådata_6000!EQ13:EQ20)-Rådata_6000!EQ21)</f>
        <v>0</v>
      </c>
      <c r="ER29" s="24">
        <f>ABS(SUM(Rådata_6000!ER13:ER20)-Rådata_6000!ER21)</f>
        <v>0</v>
      </c>
      <c r="ES29" s="24">
        <f>ABS(SUM(Rådata_6000!ES13:ES20)-Rådata_6000!ES21)</f>
        <v>0</v>
      </c>
      <c r="ET29" s="24">
        <f>ABS(SUM(Rådata_6000!ET13:ET20)-Rådata_6000!ET21)</f>
        <v>0</v>
      </c>
      <c r="EU29" s="24">
        <f>ABS(SUM(Rådata_6000!EU13:EU20)-Rådata_6000!EU21)</f>
        <v>0</v>
      </c>
      <c r="EV29" s="24">
        <f>ABS(SUM(Rådata_6000!EV13:EV20)-Rådata_6000!EV21)</f>
        <v>0</v>
      </c>
      <c r="EW29" s="24">
        <f>ABS(SUM(Rådata_6000!EW13:EW20)-Rådata_6000!EW21)</f>
        <v>0</v>
      </c>
      <c r="EX29" s="24">
        <f>ABS(SUM(Rådata_6000!EX13:EX20)-Rådata_6000!EX21)</f>
        <v>0</v>
      </c>
      <c r="EY29" s="24">
        <f>ABS(SUM(Rådata_6000!EY13:EY20)-Rådata_6000!EY21)</f>
        <v>0</v>
      </c>
      <c r="EZ29" s="24">
        <f>ABS(SUM(Rådata_6000!EZ13:EZ20)-Rådata_6000!EZ21)</f>
        <v>0</v>
      </c>
      <c r="FA29" s="24">
        <f>ABS(SUM(Rådata_6000!FA13:FA20)-Rådata_6000!FA21)</f>
        <v>0</v>
      </c>
      <c r="FB29" s="24">
        <f>ABS(SUM(Rådata_6000!FB13:FB20)-Rådata_6000!FB21)</f>
        <v>0</v>
      </c>
      <c r="FC29" s="24">
        <f>ABS(SUM(Rådata_6000!FC13:FC20)-Rådata_6000!FC21)</f>
        <v>0</v>
      </c>
      <c r="FD29" s="24">
        <f>ABS(SUM(Rådata_6000!FD13:FD20)-Rådata_6000!FD21)</f>
        <v>0</v>
      </c>
      <c r="FE29" s="24">
        <f>ABS(SUM(Rådata_6000!FE13:FE20)-Rådata_6000!FE21)</f>
        <v>0</v>
      </c>
      <c r="FF29" s="24">
        <f>ABS(SUM(Rådata_6000!FF13:FF20)-Rådata_6000!FF21)</f>
        <v>0</v>
      </c>
      <c r="FG29" s="24">
        <f>ABS(SUM(Rådata_6000!FG13:FG20)-Rådata_6000!FG21)</f>
        <v>0</v>
      </c>
      <c r="FH29" s="24">
        <f>ABS(SUM(Rådata_6000!FH13:FH20)-Rådata_6000!FH21)</f>
        <v>0</v>
      </c>
      <c r="FI29" s="24">
        <f>ABS(SUM(Rådata_6000!FI13:FI20)-Rådata_6000!FI21)</f>
        <v>0</v>
      </c>
      <c r="FJ29" s="24">
        <f>ABS(SUM(Rådata_6000!FJ13:FJ20)-Rådata_6000!FJ21)</f>
        <v>0</v>
      </c>
      <c r="FK29" s="24">
        <f>ABS(SUM(Rådata_6000!FK13:FK20)-Rådata_6000!FK21)</f>
        <v>0</v>
      </c>
      <c r="FL29" s="24">
        <f>ABS(SUM(Rådata_6000!FL13:FL20)-Rådata_6000!FL21)</f>
        <v>0</v>
      </c>
      <c r="FM29" s="24">
        <f>ABS(SUM(Rådata_6000!FM13:FM20)-Rådata_6000!FM21)</f>
        <v>0</v>
      </c>
      <c r="FN29" s="24">
        <f>ABS(SUM(Rådata_6000!FN13:FN20)-Rådata_6000!FN21)</f>
        <v>0</v>
      </c>
      <c r="FO29" s="24">
        <f>ABS(SUM(Rådata_6000!FO13:FO20)-Rådata_6000!FO21)</f>
        <v>0</v>
      </c>
      <c r="FP29" s="24">
        <f>ABS(SUM(Rådata_6000!FP13:FP20)-Rådata_6000!FP21)</f>
        <v>0</v>
      </c>
      <c r="FQ29" s="24">
        <f>ABS(SUM(Rådata_6000!FQ13:FQ20)-Rådata_6000!FQ21)</f>
        <v>0</v>
      </c>
      <c r="FR29" s="24">
        <f>ABS(SUM(Rådata_6000!FR13:FR20)-Rådata_6000!FR21)</f>
        <v>0</v>
      </c>
      <c r="FS29" s="24">
        <f>ABS(SUM(Rådata_6000!FS13:FS20)-Rådata_6000!FS21)</f>
        <v>0</v>
      </c>
      <c r="FT29" s="24">
        <f>ABS(SUM(Rådata_6000!FT13:FT20)-Rådata_6000!FT21)</f>
        <v>0</v>
      </c>
      <c r="FU29" s="24">
        <f>ABS(SUM(Rådata_6000!FU13:FU20)-Rådata_6000!FU21)</f>
        <v>0</v>
      </c>
      <c r="FV29" s="24">
        <f>ABS(SUM(Rådata_6000!FV13:FV20)-Rådata_6000!FV21)</f>
        <v>0</v>
      </c>
      <c r="FW29" s="24">
        <f>ABS(SUM(Rådata_6000!FW13:FW20)-Rådata_6000!FW21)</f>
        <v>0</v>
      </c>
      <c r="FX29" s="24">
        <f>ABS(SUM(Rådata_6000!FX13:FX20)-Rådata_6000!FX21)</f>
        <v>0</v>
      </c>
      <c r="FY29" s="24">
        <f>ABS(SUM(Rådata_6000!FY13:FY20)-Rådata_6000!FY21)</f>
        <v>0</v>
      </c>
      <c r="FZ29" s="24">
        <f>ABS(SUM(Rådata_6000!FZ13:FZ20)-Rådata_6000!FZ21)</f>
        <v>0</v>
      </c>
      <c r="GA29" s="24">
        <f>ABS(SUM(Rådata_6000!GA13:GA20)-Rådata_6000!GA21)</f>
        <v>0</v>
      </c>
      <c r="GB29" s="24">
        <f>ABS(SUM(Rådata_6000!GB13:GB20)-Rådata_6000!GB21)</f>
        <v>0</v>
      </c>
      <c r="GC29" s="24">
        <f>ABS(SUM(Rådata_6000!GC13:GC20)-Rådata_6000!GC21)</f>
        <v>0</v>
      </c>
      <c r="GD29" s="24">
        <f>ABS(SUM(Rådata_6000!GD13:GD20)-Rådata_6000!GD21)</f>
        <v>0</v>
      </c>
      <c r="GE29" s="24">
        <f>ABS(SUM(Rådata_6000!GE13:GE20)-Rådata_6000!GE21)</f>
        <v>0</v>
      </c>
      <c r="GF29" s="24">
        <f>ABS(SUM(Rådata_6000!GF13:GF20)-Rådata_6000!GF21)</f>
        <v>0</v>
      </c>
      <c r="GG29" s="24">
        <f>ABS(SUM(Rådata_6000!GG13:GG20)-Rådata_6000!GG21)</f>
        <v>0</v>
      </c>
      <c r="GH29" s="24">
        <f>ABS(SUM(Rådata_6000!GH13:GH20)-Rådata_6000!GH21)</f>
        <v>0</v>
      </c>
      <c r="GI29" s="24">
        <f>ABS(SUM(Rådata_6000!GI13:GI20)-Rådata_6000!GI21)</f>
        <v>0</v>
      </c>
      <c r="GJ29" s="24">
        <f>ABS(SUM(Rådata_6000!GJ13:GJ20)-Rådata_6000!GJ21)</f>
        <v>0</v>
      </c>
      <c r="GK29" s="24">
        <f>ABS(SUM(Rådata_6000!GK13:GK20)-Rådata_6000!GK21)</f>
        <v>0</v>
      </c>
      <c r="GL29" s="24">
        <f>ABS(SUM(Rådata_6000!GL13:GL20)-Rådata_6000!GL21)</f>
        <v>0</v>
      </c>
      <c r="GM29" s="24">
        <f>ABS(SUM(Rådata_6000!GM13:GM20)-Rådata_6000!GM21)</f>
        <v>0</v>
      </c>
      <c r="GN29" s="24">
        <f>ABS(SUM(Rådata_6000!GN13:GN20)-Rådata_6000!GN21)</f>
        <v>0</v>
      </c>
      <c r="GO29" s="24">
        <f>ABS(SUM(Rådata_6000!GO13:GO20)-Rådata_6000!GO21)</f>
        <v>0</v>
      </c>
      <c r="GP29" s="24">
        <f>ABS(SUM(Rådata_6000!GP13:GP20)-Rådata_6000!GP21)</f>
        <v>0</v>
      </c>
      <c r="GQ29" s="24">
        <f>ABS(SUM(Rådata_6000!GQ13:GQ20)-Rådata_6000!GQ21)</f>
        <v>0</v>
      </c>
      <c r="GR29" s="24">
        <f>ABS(SUM(Rådata_6000!GR13:GR20)-Rådata_6000!GR21)</f>
        <v>0</v>
      </c>
      <c r="GS29" s="24">
        <f>ABS(SUM(Rådata_6000!GS13:GS20)-Rådata_6000!GS21)</f>
        <v>0</v>
      </c>
      <c r="GT29" s="24">
        <f>ABS(SUM(Rådata_6000!GT13:GT20)-Rådata_6000!GT21)</f>
        <v>0</v>
      </c>
    </row>
    <row r="30" spans="1:202">
      <c r="A30" t="s">
        <v>45</v>
      </c>
      <c r="B30" s="24">
        <f>ABS(SUM(Rådata_6000!B23:B31)-Rådata_6000!B32)</f>
        <v>0</v>
      </c>
      <c r="C30" s="24">
        <f>ABS(SUM(Rådata_6000!C23:C31)-Rådata_6000!C32)</f>
        <v>0</v>
      </c>
      <c r="D30" s="24">
        <f>ABS(SUM(Rådata_6000!D23:D31)-Rådata_6000!D32)</f>
        <v>0</v>
      </c>
      <c r="E30" s="24">
        <f>ABS(SUM(Rådata_6000!E23:E31)-Rådata_6000!E32)</f>
        <v>0</v>
      </c>
      <c r="F30" s="24">
        <f>ABS(SUM(Rådata_6000!F23:F31)-Rådata_6000!F32)</f>
        <v>0</v>
      </c>
      <c r="G30" s="24">
        <f>ABS(SUM(Rådata_6000!G23:G31)-Rådata_6000!G32)</f>
        <v>0</v>
      </c>
      <c r="H30" s="24">
        <f>ABS(SUM(Rådata_6000!H23:H31)-Rådata_6000!H32)</f>
        <v>0</v>
      </c>
      <c r="I30" s="24">
        <f>ABS(SUM(Rådata_6000!I23:I31)-Rådata_6000!I32)</f>
        <v>0</v>
      </c>
      <c r="J30" s="24">
        <f>ABS(SUM(Rådata_6000!J23:J31)-Rådata_6000!J32)</f>
        <v>0</v>
      </c>
      <c r="K30" s="24">
        <f>ABS(SUM(Rådata_6000!K23:K31)-Rådata_6000!K32)</f>
        <v>0</v>
      </c>
      <c r="L30" s="24">
        <f>ABS(SUM(Rådata_6000!L23:L31)-Rådata_6000!L32)</f>
        <v>0</v>
      </c>
      <c r="M30" s="24">
        <f>ABS(SUM(Rådata_6000!M23:M31)-Rådata_6000!M32)</f>
        <v>0</v>
      </c>
      <c r="N30" s="24">
        <f>ABS(SUM(Rådata_6000!N23:N31)-Rådata_6000!N32)</f>
        <v>0</v>
      </c>
      <c r="O30" s="24">
        <f>ABS(SUM(Rådata_6000!O23:O31)-Rådata_6000!O32)</f>
        <v>0</v>
      </c>
      <c r="P30" s="24">
        <f>ABS(SUM(Rådata_6000!P23:P31)-Rådata_6000!P32)</f>
        <v>0</v>
      </c>
      <c r="Q30" s="24">
        <f>ABS(SUM(Rådata_6000!Q23:Q31)-Rådata_6000!Q32)</f>
        <v>0</v>
      </c>
      <c r="R30" s="24">
        <f>ABS(SUM(Rådata_6000!R23:R31)-Rådata_6000!R32)</f>
        <v>0</v>
      </c>
      <c r="S30" s="24">
        <f>ABS(SUM(Rådata_6000!S23:S31)-Rådata_6000!S32)</f>
        <v>0</v>
      </c>
      <c r="T30" s="24">
        <f>ABS(SUM(Rådata_6000!T23:T31)-Rådata_6000!T32)</f>
        <v>0</v>
      </c>
      <c r="U30" s="24">
        <f>ABS(SUM(Rådata_6000!U23:U31)-Rådata_6000!U32)</f>
        <v>0</v>
      </c>
      <c r="V30" s="24">
        <f>ABS(SUM(Rådata_6000!V23:V31)-Rådata_6000!V32)</f>
        <v>0</v>
      </c>
      <c r="W30" s="24">
        <f>ABS(SUM(Rådata_6000!W23:W31)-Rådata_6000!W32)</f>
        <v>0</v>
      </c>
      <c r="X30" s="24">
        <f>ABS(SUM(Rådata_6000!X23:X31)-Rådata_6000!X32)</f>
        <v>0</v>
      </c>
      <c r="Y30" s="24">
        <f>ABS(SUM(Rådata_6000!Y23:Y31)-Rådata_6000!Y32)</f>
        <v>0</v>
      </c>
      <c r="Z30" s="24">
        <f>ABS(SUM(Rådata_6000!Z23:Z31)-Rådata_6000!Z32)</f>
        <v>0</v>
      </c>
      <c r="AA30" s="24">
        <f>ABS(SUM(Rådata_6000!AA23:AA31)-Rådata_6000!AA32)</f>
        <v>0</v>
      </c>
      <c r="AB30" s="24">
        <f>ABS(SUM(Rådata_6000!AB23:AB31)-Rådata_6000!AB32)</f>
        <v>0</v>
      </c>
      <c r="AC30" s="24">
        <f>ABS(SUM(Rådata_6000!AC23:AC31)-Rådata_6000!AC32)</f>
        <v>0</v>
      </c>
      <c r="AD30" s="24">
        <f>ABS(SUM(Rådata_6000!AD23:AD31)-Rådata_6000!AD32)</f>
        <v>0</v>
      </c>
      <c r="AE30" s="24">
        <f>ABS(SUM(Rådata_6000!AE23:AE31)-Rådata_6000!AE32)</f>
        <v>0</v>
      </c>
      <c r="AF30" s="24">
        <f>ABS(SUM(Rådata_6000!AF23:AF31)-Rådata_6000!AF32)</f>
        <v>0</v>
      </c>
      <c r="AG30" s="24">
        <f>ABS(SUM(Rådata_6000!AG23:AG31)-Rådata_6000!AG32)</f>
        <v>0</v>
      </c>
      <c r="AH30" s="24">
        <f>ABS(SUM(Rådata_6000!AH23:AH31)-Rådata_6000!AH32)</f>
        <v>0</v>
      </c>
      <c r="AI30" s="24">
        <f>ABS(SUM(Rådata_6000!AI23:AI31)-Rådata_6000!AI32)</f>
        <v>0</v>
      </c>
      <c r="AJ30" s="24">
        <f>ABS(SUM(Rådata_6000!AJ23:AJ31)-Rådata_6000!AJ32)</f>
        <v>0</v>
      </c>
      <c r="AK30" s="24">
        <f>ABS(SUM(Rådata_6000!AK23:AK31)-Rådata_6000!AK32)</f>
        <v>0</v>
      </c>
      <c r="AL30" s="24">
        <f>ABS(SUM(Rådata_6000!AL23:AL31)-Rådata_6000!AL32)</f>
        <v>0</v>
      </c>
      <c r="AM30" s="24">
        <f>ABS(SUM(Rådata_6000!AM23:AM31)-Rådata_6000!AM32)</f>
        <v>0</v>
      </c>
      <c r="AN30" s="24">
        <f>ABS(SUM(Rådata_6000!AN23:AN31)-Rådata_6000!AN32)</f>
        <v>0</v>
      </c>
      <c r="AO30" s="24">
        <f>ABS(SUM(Rådata_6000!AO23:AO31)-Rådata_6000!AO32)</f>
        <v>0</v>
      </c>
      <c r="AP30" s="24">
        <f>ABS(SUM(Rådata_6000!AP23:AP31)-Rådata_6000!AP32)</f>
        <v>0</v>
      </c>
      <c r="AQ30" s="24">
        <f>ABS(SUM(Rådata_6000!AQ23:AQ31)-Rådata_6000!AQ32)</f>
        <v>0</v>
      </c>
      <c r="AR30" s="24">
        <f>ABS(SUM(Rådata_6000!AR23:AR31)-Rådata_6000!AR32)</f>
        <v>0</v>
      </c>
      <c r="AS30" s="24">
        <f>ABS(SUM(Rådata_6000!AS23:AS31)-Rådata_6000!AS32)</f>
        <v>0</v>
      </c>
      <c r="AT30" s="24">
        <f>ABS(SUM(Rådata_6000!AT23:AT31)-Rådata_6000!AT32)</f>
        <v>0</v>
      </c>
      <c r="AU30" s="24">
        <f>ABS(SUM(Rådata_6000!AU23:AU31)-Rådata_6000!AU32)</f>
        <v>0</v>
      </c>
      <c r="AV30" s="24">
        <f>ABS(SUM(Rådata_6000!AV23:AV31)-Rådata_6000!AV32)</f>
        <v>0</v>
      </c>
      <c r="AW30" s="24">
        <f>ABS(SUM(Rådata_6000!AW23:AW31)-Rådata_6000!AW32)</f>
        <v>0</v>
      </c>
      <c r="AX30" s="24">
        <f>ABS(SUM(Rådata_6000!AX23:AX31)-Rådata_6000!AX32)</f>
        <v>0</v>
      </c>
      <c r="AY30" s="24">
        <f>ABS(SUM(Rådata_6000!AY23:AY31)-Rådata_6000!AY32)</f>
        <v>0</v>
      </c>
      <c r="AZ30" s="24">
        <f>ABS(SUM(Rådata_6000!AZ23:AZ31)-Rådata_6000!AZ32)</f>
        <v>0</v>
      </c>
      <c r="BA30" s="24">
        <f>ABS(SUM(Rådata_6000!BA23:BA31)-Rådata_6000!BA32)</f>
        <v>0</v>
      </c>
      <c r="BB30" s="24">
        <f>ABS(SUM(Rådata_6000!BB23:BB31)-Rådata_6000!BB32)</f>
        <v>0</v>
      </c>
      <c r="BC30" s="24">
        <f>ABS(SUM(Rådata_6000!BC23:BC31)-Rådata_6000!BC32)</f>
        <v>0</v>
      </c>
      <c r="BD30" s="24">
        <f>ABS(SUM(Rådata_6000!BD23:BD31)-Rådata_6000!BD32)</f>
        <v>0</v>
      </c>
      <c r="BE30" s="24">
        <f>ABS(SUM(Rådata_6000!BE23:BE31)-Rådata_6000!BE32)</f>
        <v>0</v>
      </c>
      <c r="BF30" s="24">
        <f>ABS(SUM(Rådata_6000!BF23:BF31)-Rådata_6000!BF32)</f>
        <v>0</v>
      </c>
      <c r="BG30" s="24">
        <f>ABS(SUM(Rådata_6000!BG23:BG31)-Rådata_6000!BG32)</f>
        <v>0</v>
      </c>
      <c r="BH30" s="24">
        <f>ABS(SUM(Rådata_6000!BH23:BH31)-Rådata_6000!BH32)</f>
        <v>0</v>
      </c>
      <c r="BI30" s="24">
        <f>ABS(SUM(Rådata_6000!BI23:BI31)-Rådata_6000!BI32)</f>
        <v>0</v>
      </c>
      <c r="BJ30" s="24">
        <f>ABS(SUM(Rådata_6000!BJ23:BJ31)-Rådata_6000!BJ32)</f>
        <v>0</v>
      </c>
      <c r="BK30" s="24">
        <f>ABS(SUM(Rådata_6000!BK23:BK31)-Rådata_6000!BK32)</f>
        <v>0</v>
      </c>
      <c r="BL30" s="24">
        <f>ABS(SUM(Rådata_6000!BL23:BL31)-Rådata_6000!BL32)</f>
        <v>0</v>
      </c>
      <c r="BM30" s="24">
        <f>ABS(SUM(Rådata_6000!BM23:BM31)-Rådata_6000!BM32)</f>
        <v>0</v>
      </c>
      <c r="BN30" s="24">
        <f>ABS(SUM(Rådata_6000!BN23:BN31)-Rådata_6000!BN32)</f>
        <v>0</v>
      </c>
      <c r="BO30" s="24">
        <f>ABS(SUM(Rådata_6000!BO23:BO31)-Rådata_6000!BO32)</f>
        <v>0</v>
      </c>
      <c r="BP30" s="24">
        <f>ABS(SUM(Rådata_6000!BP23:BP31)-Rådata_6000!BP32)</f>
        <v>0</v>
      </c>
      <c r="BQ30" s="24">
        <f>ABS(SUM(Rådata_6000!BQ23:BQ31)-Rådata_6000!BQ32)</f>
        <v>0</v>
      </c>
      <c r="BR30" s="24">
        <f>ABS(SUM(Rådata_6000!BR23:BR31)-Rådata_6000!BR32)</f>
        <v>0</v>
      </c>
      <c r="BS30" s="24">
        <f>ABS(SUM(Rådata_6000!BS23:BS31)-Rådata_6000!BS32)</f>
        <v>0</v>
      </c>
      <c r="BT30" s="24">
        <f>ABS(SUM(Rådata_6000!BT23:BT31)-Rådata_6000!BT32)</f>
        <v>0</v>
      </c>
      <c r="BU30" s="24">
        <f>ABS(SUM(Rådata_6000!BU23:BU31)-Rådata_6000!BU32)</f>
        <v>0</v>
      </c>
      <c r="BV30" s="24">
        <f>ABS(SUM(Rådata_6000!BV23:BV31)-Rådata_6000!BV32)</f>
        <v>0</v>
      </c>
      <c r="BW30" s="24">
        <f>ABS(SUM(Rådata_6000!BW23:BW31)-Rådata_6000!BW32)</f>
        <v>0</v>
      </c>
      <c r="BX30" s="24">
        <f>ABS(SUM(Rådata_6000!BX23:BX31)-Rådata_6000!BX32)</f>
        <v>0</v>
      </c>
      <c r="BY30" s="24">
        <f>ABS(SUM(Rådata_6000!BY23:BY31)-Rådata_6000!BY32)</f>
        <v>0</v>
      </c>
      <c r="BZ30" s="24">
        <f>ABS(SUM(Rådata_6000!BZ23:BZ31)-Rådata_6000!BZ32)</f>
        <v>0</v>
      </c>
      <c r="CA30" s="24">
        <f>ABS(SUM(Rådata_6000!CA23:CA31)-Rådata_6000!CA32)</f>
        <v>0</v>
      </c>
      <c r="CB30" s="24">
        <f>ABS(SUM(Rådata_6000!CB23:CB31)-Rådata_6000!CB32)</f>
        <v>0</v>
      </c>
      <c r="CC30" s="24">
        <f>ABS(SUM(Rådata_6000!CC23:CC31)-Rådata_6000!CC32)</f>
        <v>0</v>
      </c>
      <c r="CD30" s="24">
        <f>ABS(SUM(Rådata_6000!CD23:CD31)-Rådata_6000!CD32)</f>
        <v>0</v>
      </c>
      <c r="CE30" s="24">
        <f>ABS(SUM(Rådata_6000!CE23:CE31)-Rådata_6000!CE32)</f>
        <v>0</v>
      </c>
      <c r="CF30" s="24">
        <f>ABS(SUM(Rådata_6000!CF23:CF31)-Rådata_6000!CF32)</f>
        <v>0</v>
      </c>
      <c r="CG30" s="24">
        <f>ABS(SUM(Rådata_6000!CG23:CG31)-Rådata_6000!CG32)</f>
        <v>0</v>
      </c>
      <c r="CH30" s="24">
        <f>ABS(SUM(Rådata_6000!CH23:CH31)-Rådata_6000!CH32)</f>
        <v>0</v>
      </c>
      <c r="CI30" s="24">
        <f>ABS(SUM(Rådata_6000!CI23:CI31)-Rådata_6000!CI32)</f>
        <v>0</v>
      </c>
      <c r="CJ30" s="24">
        <f>ABS(SUM(Rådata_6000!CJ23:CJ31)-Rådata_6000!CJ32)</f>
        <v>0</v>
      </c>
      <c r="CK30" s="24">
        <f>ABS(SUM(Rådata_6000!CK23:CK31)-Rådata_6000!CK32)</f>
        <v>0</v>
      </c>
      <c r="CL30" s="24">
        <f>ABS(SUM(Rådata_6000!CL23:CL31)-Rådata_6000!CL32)</f>
        <v>0</v>
      </c>
      <c r="CM30" s="24">
        <f>ABS(SUM(Rådata_6000!CM23:CM31)-Rådata_6000!CM32)</f>
        <v>0</v>
      </c>
      <c r="CN30" s="24">
        <f>ABS(SUM(Rådata_6000!CN23:CN31)-Rådata_6000!CN32)</f>
        <v>0</v>
      </c>
      <c r="CO30" s="24">
        <f>ABS(SUM(Rådata_6000!CO23:CO31)-Rådata_6000!CO32)</f>
        <v>0</v>
      </c>
      <c r="CP30" s="24">
        <f>ABS(SUM(Rådata_6000!CP23:CP31)-Rådata_6000!CP32)</f>
        <v>0</v>
      </c>
      <c r="CQ30" s="24">
        <f>ABS(SUM(Rådata_6000!CQ23:CQ31)-Rådata_6000!CQ32)</f>
        <v>0</v>
      </c>
      <c r="CR30" s="24">
        <f>ABS(SUM(Rådata_6000!CR23:CR31)-Rådata_6000!CR32)</f>
        <v>0</v>
      </c>
      <c r="CS30" s="24">
        <f>ABS(SUM(Rådata_6000!CS23:CS31)-Rådata_6000!CS32)</f>
        <v>0</v>
      </c>
      <c r="CT30" s="24">
        <f>ABS(SUM(Rådata_6000!CT23:CT31)-Rådata_6000!CT32)</f>
        <v>0</v>
      </c>
      <c r="CU30" s="24">
        <f>ABS(SUM(Rådata_6000!CU23:CU31)-Rådata_6000!CU32)</f>
        <v>0</v>
      </c>
      <c r="CV30" s="24">
        <f>ABS(SUM(Rådata_6000!CV23:CV31)-Rådata_6000!CV32)</f>
        <v>0</v>
      </c>
      <c r="CW30" s="24">
        <f>ABS(SUM(Rådata_6000!CW23:CW31)-Rådata_6000!CW32)</f>
        <v>0</v>
      </c>
      <c r="CX30" s="24">
        <f>ABS(SUM(Rådata_6000!CX23:CX31)-Rådata_6000!CX32)</f>
        <v>0</v>
      </c>
      <c r="CY30" s="24">
        <f>ABS(SUM(Rådata_6000!CY23:CY31)-Rådata_6000!CY32)</f>
        <v>0</v>
      </c>
      <c r="CZ30" s="24">
        <f>ABS(SUM(Rådata_6000!CZ23:CZ31)-Rådata_6000!CZ32)</f>
        <v>0</v>
      </c>
      <c r="DA30" s="24">
        <f>ABS(SUM(Rådata_6000!DA23:DA31)-Rådata_6000!DA32)</f>
        <v>0</v>
      </c>
      <c r="DB30" s="24">
        <f>ABS(SUM(Rådata_6000!DB23:DB31)-Rådata_6000!DB32)</f>
        <v>0</v>
      </c>
      <c r="DC30" s="24">
        <f>ABS(SUM(Rådata_6000!DC23:DC31)-Rådata_6000!DC32)</f>
        <v>0</v>
      </c>
      <c r="DD30" s="24">
        <f>ABS(SUM(Rådata_6000!DD23:DD31)-Rådata_6000!DD32)</f>
        <v>0</v>
      </c>
      <c r="DE30" s="24">
        <f>ABS(SUM(Rådata_6000!DE23:DE31)-Rådata_6000!DE32)</f>
        <v>0</v>
      </c>
      <c r="DF30" s="24">
        <f>ABS(SUM(Rådata_6000!DF23:DF31)-Rådata_6000!DF32)</f>
        <v>0</v>
      </c>
      <c r="DG30" s="24">
        <f>ABS(SUM(Rådata_6000!DG23:DG31)-Rådata_6000!DG32)</f>
        <v>0</v>
      </c>
      <c r="DH30" s="24">
        <f>ABS(SUM(Rådata_6000!DH23:DH31)-Rådata_6000!DH32)</f>
        <v>0</v>
      </c>
      <c r="DI30" s="24">
        <f>ABS(SUM(Rådata_6000!DI23:DI31)-Rådata_6000!DI32)</f>
        <v>0</v>
      </c>
      <c r="DJ30" s="24">
        <f>ABS(SUM(Rådata_6000!DJ23:DJ31)-Rådata_6000!DJ32)</f>
        <v>0</v>
      </c>
      <c r="DK30" s="24">
        <f>ABS(SUM(Rådata_6000!DK23:DK31)-Rådata_6000!DK32)</f>
        <v>0</v>
      </c>
      <c r="DL30" s="24">
        <f>ABS(SUM(Rådata_6000!DL23:DL31)-Rådata_6000!DL32)</f>
        <v>0</v>
      </c>
      <c r="DM30" s="24">
        <f>ABS(SUM(Rådata_6000!DM23:DM31)-Rådata_6000!DM32)</f>
        <v>0</v>
      </c>
      <c r="DN30" s="24">
        <f>ABS(SUM(Rådata_6000!DN23:DN31)-Rådata_6000!DN32)</f>
        <v>0</v>
      </c>
      <c r="DO30" s="24">
        <f>ABS(SUM(Rådata_6000!DO23:DO31)-Rådata_6000!DO32)</f>
        <v>0</v>
      </c>
      <c r="DP30" s="24">
        <f>ABS(SUM(Rådata_6000!DP23:DP31)-Rådata_6000!DP32)</f>
        <v>0</v>
      </c>
      <c r="DQ30" s="24">
        <f>ABS(SUM(Rådata_6000!DQ23:DQ31)-Rådata_6000!DQ32)</f>
        <v>0</v>
      </c>
      <c r="DR30" s="24">
        <f>ABS(SUM(Rådata_6000!DR23:DR31)-Rådata_6000!DR32)</f>
        <v>0</v>
      </c>
      <c r="DS30" s="24">
        <f>ABS(SUM(Rådata_6000!DS23:DS31)-Rådata_6000!DS32)</f>
        <v>0</v>
      </c>
      <c r="DT30" s="24">
        <f>ABS(SUM(Rådata_6000!DT23:DT31)-Rådata_6000!DT32)</f>
        <v>0</v>
      </c>
      <c r="DU30" s="24">
        <f>ABS(SUM(Rådata_6000!DU23:DU31)-Rådata_6000!DU32)</f>
        <v>0</v>
      </c>
      <c r="DV30" s="24">
        <f>ABS(SUM(Rådata_6000!DV23:DV31)-Rådata_6000!DV32)</f>
        <v>0</v>
      </c>
      <c r="DW30" s="24">
        <f>ABS(SUM(Rådata_6000!DW23:DW31)-Rådata_6000!DW32)</f>
        <v>0</v>
      </c>
      <c r="DX30" s="24">
        <f>ABS(SUM(Rådata_6000!DX23:DX31)-Rådata_6000!DX32)</f>
        <v>0</v>
      </c>
      <c r="DY30" s="24">
        <f>ABS(SUM(Rådata_6000!DY23:DY31)-Rådata_6000!DY32)</f>
        <v>0</v>
      </c>
      <c r="DZ30" s="24">
        <f>ABS(SUM(Rådata_6000!DZ23:DZ31)-Rådata_6000!DZ32)</f>
        <v>0</v>
      </c>
      <c r="EA30" s="24">
        <f>ABS(SUM(Rådata_6000!EA23:EA31)-Rådata_6000!EA32)</f>
        <v>0</v>
      </c>
      <c r="EB30" s="24">
        <f>ABS(SUM(Rådata_6000!EB23:EB31)-Rådata_6000!EB32)</f>
        <v>0</v>
      </c>
      <c r="EC30" s="24">
        <f>ABS(SUM(Rådata_6000!EC23:EC31)-Rådata_6000!EC32)</f>
        <v>0</v>
      </c>
      <c r="ED30" s="24">
        <f>ABS(SUM(Rådata_6000!ED23:ED31)-Rådata_6000!ED32)</f>
        <v>0</v>
      </c>
      <c r="EE30" s="24">
        <f>ABS(SUM(Rådata_6000!EE23:EE31)-Rådata_6000!EE32)</f>
        <v>0</v>
      </c>
      <c r="EF30" s="24">
        <f>ABS(SUM(Rådata_6000!EF23:EF31)-Rådata_6000!EF32)</f>
        <v>0</v>
      </c>
      <c r="EG30" s="24">
        <f>ABS(SUM(Rådata_6000!EG23:EG31)-Rådata_6000!EG32)</f>
        <v>0</v>
      </c>
      <c r="EH30" s="24">
        <f>ABS(SUM(Rådata_6000!EH23:EH31)-Rådata_6000!EH32)</f>
        <v>0</v>
      </c>
      <c r="EI30" s="24">
        <f>ABS(SUM(Rådata_6000!EI23:EI31)-Rådata_6000!EI32)</f>
        <v>0</v>
      </c>
      <c r="EJ30" s="24">
        <f>ABS(SUM(Rådata_6000!EJ23:EJ31)-Rådata_6000!EJ32)</f>
        <v>0</v>
      </c>
      <c r="EK30" s="24">
        <f>ABS(SUM(Rådata_6000!EK23:EK31)-Rådata_6000!EK32)</f>
        <v>0</v>
      </c>
      <c r="EL30" s="24">
        <f>ABS(SUM(Rådata_6000!EL23:EL31)-Rådata_6000!EL32)</f>
        <v>0</v>
      </c>
      <c r="EM30" s="24">
        <f>ABS(SUM(Rådata_6000!EM23:EM31)-Rådata_6000!EM32)</f>
        <v>0</v>
      </c>
      <c r="EN30" s="24">
        <f>ABS(SUM(Rådata_6000!EN23:EN31)-Rådata_6000!EN32)</f>
        <v>0</v>
      </c>
      <c r="EO30" s="24">
        <f>ABS(SUM(Rådata_6000!EO23:EO31)-Rådata_6000!EO32)</f>
        <v>0</v>
      </c>
      <c r="EP30" s="24">
        <f>ABS(SUM(Rådata_6000!EP23:EP31)-Rådata_6000!EP32)</f>
        <v>0</v>
      </c>
      <c r="EQ30" s="24">
        <f>ABS(SUM(Rådata_6000!EQ23:EQ31)-Rådata_6000!EQ32)</f>
        <v>0</v>
      </c>
      <c r="ER30" s="24">
        <f>ABS(SUM(Rådata_6000!ER23:ER31)-Rådata_6000!ER32)</f>
        <v>0</v>
      </c>
      <c r="ES30" s="24">
        <f>ABS(SUM(Rådata_6000!ES23:ES31)-Rådata_6000!ES32)</f>
        <v>0</v>
      </c>
      <c r="ET30" s="24">
        <f>ABS(SUM(Rådata_6000!ET23:ET31)-Rådata_6000!ET32)</f>
        <v>0</v>
      </c>
      <c r="EU30" s="24">
        <f>ABS(SUM(Rådata_6000!EU23:EU31)-Rådata_6000!EU32)</f>
        <v>0</v>
      </c>
      <c r="EV30" s="24">
        <f>ABS(SUM(Rådata_6000!EV23:EV31)-Rådata_6000!EV32)</f>
        <v>0</v>
      </c>
      <c r="EW30" s="24">
        <f>ABS(SUM(Rådata_6000!EW23:EW31)-Rådata_6000!EW32)</f>
        <v>0</v>
      </c>
      <c r="EX30" s="24">
        <f>ABS(SUM(Rådata_6000!EX23:EX31)-Rådata_6000!EX32)</f>
        <v>0</v>
      </c>
      <c r="EY30" s="24">
        <f>ABS(SUM(Rådata_6000!EY23:EY31)-Rådata_6000!EY32)</f>
        <v>0</v>
      </c>
      <c r="EZ30" s="24">
        <f>ABS(SUM(Rådata_6000!EZ23:EZ31)-Rådata_6000!EZ32)</f>
        <v>0</v>
      </c>
      <c r="FA30" s="24">
        <f>ABS(SUM(Rådata_6000!FA23:FA31)-Rådata_6000!FA32)</f>
        <v>0</v>
      </c>
      <c r="FB30" s="24">
        <f>ABS(SUM(Rådata_6000!FB23:FB31)-Rådata_6000!FB32)</f>
        <v>0</v>
      </c>
      <c r="FC30" s="24">
        <f>ABS(SUM(Rådata_6000!FC23:FC31)-Rådata_6000!FC32)</f>
        <v>0</v>
      </c>
      <c r="FD30" s="24">
        <f>ABS(SUM(Rådata_6000!FD23:FD31)-Rådata_6000!FD32)</f>
        <v>0</v>
      </c>
      <c r="FE30" s="24">
        <f>ABS(SUM(Rådata_6000!FE23:FE31)-Rådata_6000!FE32)</f>
        <v>0</v>
      </c>
      <c r="FF30" s="24">
        <f>ABS(SUM(Rådata_6000!FF23:FF31)-Rådata_6000!FF32)</f>
        <v>0</v>
      </c>
      <c r="FG30" s="24">
        <f>ABS(SUM(Rådata_6000!FG23:FG31)-Rådata_6000!FG32)</f>
        <v>0</v>
      </c>
      <c r="FH30" s="24">
        <f>ABS(SUM(Rådata_6000!FH23:FH31)-Rådata_6000!FH32)</f>
        <v>0</v>
      </c>
      <c r="FI30" s="24">
        <f>ABS(SUM(Rådata_6000!FI23:FI31)-Rådata_6000!FI32)</f>
        <v>0</v>
      </c>
      <c r="FJ30" s="24">
        <f>ABS(SUM(Rådata_6000!FJ23:FJ31)-Rådata_6000!FJ32)</f>
        <v>0</v>
      </c>
      <c r="FK30" s="24">
        <f>ABS(SUM(Rådata_6000!FK23:FK31)-Rådata_6000!FK32)</f>
        <v>0</v>
      </c>
      <c r="FL30" s="24">
        <f>ABS(SUM(Rådata_6000!FL23:FL31)-Rådata_6000!FL32)</f>
        <v>0</v>
      </c>
      <c r="FM30" s="24">
        <f>ABS(SUM(Rådata_6000!FM23:FM31)-Rådata_6000!FM32)</f>
        <v>0</v>
      </c>
      <c r="FN30" s="24">
        <f>ABS(SUM(Rådata_6000!FN23:FN31)-Rådata_6000!FN32)</f>
        <v>0</v>
      </c>
      <c r="FO30" s="24">
        <f>ABS(SUM(Rådata_6000!FO23:FO31)-Rådata_6000!FO32)</f>
        <v>0</v>
      </c>
      <c r="FP30" s="24">
        <f>ABS(SUM(Rådata_6000!FP23:FP31)-Rådata_6000!FP32)</f>
        <v>0</v>
      </c>
      <c r="FQ30" s="24">
        <f>ABS(SUM(Rådata_6000!FQ23:FQ31)-Rådata_6000!FQ32)</f>
        <v>0</v>
      </c>
      <c r="FR30" s="24">
        <f>ABS(SUM(Rådata_6000!FR23:FR31)-Rådata_6000!FR32)</f>
        <v>0</v>
      </c>
      <c r="FS30" s="24">
        <f>ABS(SUM(Rådata_6000!FS23:FS31)-Rådata_6000!FS32)</f>
        <v>0</v>
      </c>
      <c r="FT30" s="24">
        <f>ABS(SUM(Rådata_6000!FT23:FT31)-Rådata_6000!FT32)</f>
        <v>0</v>
      </c>
      <c r="FU30" s="24">
        <f>ABS(SUM(Rådata_6000!FU23:FU31)-Rådata_6000!FU32)</f>
        <v>0</v>
      </c>
      <c r="FV30" s="24">
        <f>ABS(SUM(Rådata_6000!FV23:FV31)-Rådata_6000!FV32)</f>
        <v>0</v>
      </c>
      <c r="FW30" s="24">
        <f>ABS(SUM(Rådata_6000!FW23:FW31)-Rådata_6000!FW32)</f>
        <v>0</v>
      </c>
      <c r="FX30" s="24">
        <f>ABS(SUM(Rådata_6000!FX23:FX31)-Rådata_6000!FX32)</f>
        <v>0</v>
      </c>
      <c r="FY30" s="24">
        <f>ABS(SUM(Rådata_6000!FY23:FY31)-Rådata_6000!FY32)</f>
        <v>0</v>
      </c>
      <c r="FZ30" s="24">
        <f>ABS(SUM(Rådata_6000!FZ23:FZ31)-Rådata_6000!FZ32)</f>
        <v>0</v>
      </c>
      <c r="GA30" s="24">
        <f>ABS(SUM(Rådata_6000!GA23:GA31)-Rådata_6000!GA32)</f>
        <v>0</v>
      </c>
      <c r="GB30" s="24">
        <f>ABS(SUM(Rådata_6000!GB23:GB31)-Rådata_6000!GB32)</f>
        <v>0</v>
      </c>
      <c r="GC30" s="24">
        <f>ABS(SUM(Rådata_6000!GC23:GC31)-Rådata_6000!GC32)</f>
        <v>0</v>
      </c>
      <c r="GD30" s="24">
        <f>ABS(SUM(Rådata_6000!GD23:GD31)-Rådata_6000!GD32)</f>
        <v>0</v>
      </c>
      <c r="GE30" s="24">
        <f>ABS(SUM(Rådata_6000!GE23:GE31)-Rådata_6000!GE32)</f>
        <v>0</v>
      </c>
      <c r="GF30" s="24">
        <f>ABS(SUM(Rådata_6000!GF23:GF31)-Rådata_6000!GF32)</f>
        <v>0</v>
      </c>
      <c r="GG30" s="24">
        <f>ABS(SUM(Rådata_6000!GG23:GG31)-Rådata_6000!GG32)</f>
        <v>0</v>
      </c>
      <c r="GH30" s="24">
        <f>ABS(SUM(Rådata_6000!GH23:GH31)-Rådata_6000!GH32)</f>
        <v>0</v>
      </c>
      <c r="GI30" s="24">
        <f>ABS(SUM(Rådata_6000!GI23:GI31)-Rådata_6000!GI32)</f>
        <v>0</v>
      </c>
      <c r="GJ30" s="24">
        <f>ABS(SUM(Rådata_6000!GJ23:GJ31)-Rådata_6000!GJ32)</f>
        <v>0</v>
      </c>
      <c r="GK30" s="24">
        <f>ABS(SUM(Rådata_6000!GK23:GK31)-Rådata_6000!GK32)</f>
        <v>0</v>
      </c>
      <c r="GL30" s="24">
        <f>ABS(SUM(Rådata_6000!GL23:GL31)-Rådata_6000!GL32)</f>
        <v>0</v>
      </c>
      <c r="GM30" s="24">
        <f>ABS(SUM(Rådata_6000!GM23:GM31)-Rådata_6000!GM32)</f>
        <v>0</v>
      </c>
      <c r="GN30" s="24">
        <f>ABS(SUM(Rådata_6000!GN23:GN31)-Rådata_6000!GN32)</f>
        <v>0</v>
      </c>
      <c r="GO30" s="24">
        <f>ABS(SUM(Rådata_6000!GO23:GO31)-Rådata_6000!GO32)</f>
        <v>0</v>
      </c>
      <c r="GP30" s="24">
        <f>ABS(SUM(Rådata_6000!GP23:GP31)-Rådata_6000!GP32)</f>
        <v>0</v>
      </c>
      <c r="GQ30" s="24">
        <f>ABS(SUM(Rådata_6000!GQ23:GQ31)-Rådata_6000!GQ32)</f>
        <v>0</v>
      </c>
      <c r="GR30" s="24">
        <f>ABS(SUM(Rådata_6000!GR23:GR31)-Rådata_6000!GR32)</f>
        <v>0</v>
      </c>
      <c r="GS30" s="24">
        <f>ABS(SUM(Rådata_6000!GS23:GS31)-Rådata_6000!GS32)</f>
        <v>0</v>
      </c>
      <c r="GT30" s="24">
        <f>ABS(SUM(Rådata_6000!GT23:GT31)-Rådata_6000!GT32)</f>
        <v>0</v>
      </c>
    </row>
    <row r="31" spans="1:202">
      <c r="A31" t="s">
        <v>46</v>
      </c>
      <c r="B31" s="24">
        <f>ABS(SUM(Rådata_6000!B35:B41)-Rådata_6000!B42)</f>
        <v>0</v>
      </c>
      <c r="C31" s="24">
        <f>ABS(SUM(Rådata_6000!C35:C41)-Rådata_6000!C42)</f>
        <v>0</v>
      </c>
      <c r="D31" s="24">
        <f>ABS(SUM(Rådata_6000!D35:D41)-Rådata_6000!D42)</f>
        <v>0</v>
      </c>
      <c r="E31" s="24">
        <f>ABS(SUM(Rådata_6000!E35:E41)-Rådata_6000!E42)</f>
        <v>0</v>
      </c>
      <c r="F31" s="24">
        <f>ABS(SUM(Rådata_6000!F35:F41)-Rådata_6000!F42)</f>
        <v>0</v>
      </c>
      <c r="G31" s="24">
        <f>ABS(SUM(Rådata_6000!G35:G41)-Rådata_6000!G42)</f>
        <v>0</v>
      </c>
      <c r="H31" s="24">
        <f>ABS(SUM(Rådata_6000!H35:H41)-Rådata_6000!H42)</f>
        <v>0</v>
      </c>
      <c r="I31" s="24">
        <f>ABS(SUM(Rådata_6000!I35:I41)-Rådata_6000!I42)</f>
        <v>0</v>
      </c>
      <c r="J31" s="24">
        <f>ABS(SUM(Rådata_6000!J35:J41)-Rådata_6000!J42)</f>
        <v>0</v>
      </c>
      <c r="K31" s="24">
        <f>ABS(SUM(Rådata_6000!K35:K41)-Rådata_6000!K42)</f>
        <v>0</v>
      </c>
      <c r="L31" s="24">
        <f>ABS(SUM(Rådata_6000!L35:L41)-Rådata_6000!L42)</f>
        <v>0</v>
      </c>
      <c r="M31" s="24">
        <f>ABS(SUM(Rådata_6000!M35:M41)-Rådata_6000!M42)</f>
        <v>0</v>
      </c>
      <c r="N31" s="24">
        <f>ABS(SUM(Rådata_6000!N35:N41)-Rådata_6000!N42)</f>
        <v>0</v>
      </c>
      <c r="O31" s="24">
        <f>ABS(SUM(Rådata_6000!O35:O41)-Rådata_6000!O42)</f>
        <v>0</v>
      </c>
      <c r="P31" s="24">
        <f>ABS(SUM(Rådata_6000!P35:P41)-Rådata_6000!P42)</f>
        <v>0</v>
      </c>
      <c r="Q31" s="24">
        <f>ABS(SUM(Rådata_6000!Q35:Q41)-Rådata_6000!Q42)</f>
        <v>0</v>
      </c>
      <c r="R31" s="24">
        <f>ABS(SUM(Rådata_6000!R35:R41)-Rådata_6000!R42)</f>
        <v>0</v>
      </c>
      <c r="S31" s="24">
        <f>ABS(SUM(Rådata_6000!S35:S41)-Rådata_6000!S42)</f>
        <v>0</v>
      </c>
      <c r="T31" s="24">
        <f>ABS(SUM(Rådata_6000!T35:T41)-Rådata_6000!T42)</f>
        <v>0</v>
      </c>
      <c r="U31" s="24">
        <f>ABS(SUM(Rådata_6000!U35:U41)-Rådata_6000!U42)</f>
        <v>0</v>
      </c>
      <c r="V31" s="24">
        <f>ABS(SUM(Rådata_6000!V35:V41)-Rådata_6000!V42)</f>
        <v>0</v>
      </c>
      <c r="W31" s="24">
        <f>ABS(SUM(Rådata_6000!W35:W41)-Rådata_6000!W42)</f>
        <v>0</v>
      </c>
      <c r="X31" s="24">
        <f>ABS(SUM(Rådata_6000!X35:X41)-Rådata_6000!X42)</f>
        <v>0</v>
      </c>
      <c r="Y31" s="24">
        <f>ABS(SUM(Rådata_6000!Y35:Y41)-Rådata_6000!Y42)</f>
        <v>0</v>
      </c>
      <c r="Z31" s="24">
        <f>ABS(SUM(Rådata_6000!Z35:Z41)-Rådata_6000!Z42)</f>
        <v>0</v>
      </c>
      <c r="AA31" s="24">
        <f>ABS(SUM(Rådata_6000!AA35:AA41)-Rådata_6000!AA42)</f>
        <v>0</v>
      </c>
      <c r="AB31" s="24">
        <f>ABS(SUM(Rådata_6000!AB35:AB41)-Rådata_6000!AB42)</f>
        <v>0</v>
      </c>
      <c r="AC31" s="24">
        <f>ABS(SUM(Rådata_6000!AC35:AC41)-Rådata_6000!AC42)</f>
        <v>0</v>
      </c>
      <c r="AD31" s="24">
        <f>ABS(SUM(Rådata_6000!AD35:AD41)-Rådata_6000!AD42)</f>
        <v>0</v>
      </c>
      <c r="AE31" s="24">
        <f>ABS(SUM(Rådata_6000!AE35:AE41)-Rådata_6000!AE42)</f>
        <v>0</v>
      </c>
      <c r="AF31" s="24">
        <f>ABS(SUM(Rådata_6000!AF35:AF41)-Rådata_6000!AF42)</f>
        <v>0</v>
      </c>
      <c r="AG31" s="24">
        <f>ABS(SUM(Rådata_6000!AG35:AG41)-Rådata_6000!AG42)</f>
        <v>0</v>
      </c>
      <c r="AH31" s="24">
        <f>ABS(SUM(Rådata_6000!AH35:AH41)-Rådata_6000!AH42)</f>
        <v>0</v>
      </c>
      <c r="AI31" s="24">
        <f>ABS(SUM(Rådata_6000!AI35:AI41)-Rådata_6000!AI42)</f>
        <v>0</v>
      </c>
      <c r="AJ31" s="24">
        <f>ABS(SUM(Rådata_6000!AJ35:AJ41)-Rådata_6000!AJ42)</f>
        <v>0</v>
      </c>
      <c r="AK31" s="24">
        <f>ABS(SUM(Rådata_6000!AK35:AK41)-Rådata_6000!AK42)</f>
        <v>0</v>
      </c>
      <c r="AL31" s="24">
        <f>ABS(SUM(Rådata_6000!AL35:AL41)-Rådata_6000!AL42)</f>
        <v>0</v>
      </c>
      <c r="AM31" s="24">
        <f>ABS(SUM(Rådata_6000!AM35:AM41)-Rådata_6000!AM42)</f>
        <v>0</v>
      </c>
      <c r="AN31" s="24">
        <f>ABS(SUM(Rådata_6000!AN35:AN41)-Rådata_6000!AN42)</f>
        <v>0</v>
      </c>
      <c r="AO31" s="24">
        <f>ABS(SUM(Rådata_6000!AO35:AO41)-Rådata_6000!AO42)</f>
        <v>0</v>
      </c>
      <c r="AP31" s="24">
        <f>ABS(SUM(Rådata_6000!AP35:AP41)-Rådata_6000!AP42)</f>
        <v>0</v>
      </c>
      <c r="AQ31" s="24">
        <f>ABS(SUM(Rådata_6000!AQ35:AQ41)-Rådata_6000!AQ42)</f>
        <v>0</v>
      </c>
      <c r="AR31" s="24">
        <f>ABS(SUM(Rådata_6000!AR35:AR41)-Rådata_6000!AR42)</f>
        <v>0</v>
      </c>
      <c r="AS31" s="24">
        <f>ABS(SUM(Rådata_6000!AS35:AS41)-Rådata_6000!AS42)</f>
        <v>0</v>
      </c>
      <c r="AT31" s="24">
        <f>ABS(SUM(Rådata_6000!AT35:AT41)-Rådata_6000!AT42)</f>
        <v>0</v>
      </c>
      <c r="AU31" s="24">
        <f>ABS(SUM(Rådata_6000!AU35:AU41)-Rådata_6000!AU42)</f>
        <v>0</v>
      </c>
      <c r="AV31" s="24">
        <f>ABS(SUM(Rådata_6000!AV35:AV41)-Rådata_6000!AV42)</f>
        <v>0</v>
      </c>
      <c r="AW31" s="24">
        <f>ABS(SUM(Rådata_6000!AW35:AW41)-Rådata_6000!AW42)</f>
        <v>0</v>
      </c>
      <c r="AX31" s="24">
        <f>ABS(SUM(Rådata_6000!AX35:AX41)-Rådata_6000!AX42)</f>
        <v>0</v>
      </c>
      <c r="AY31" s="24">
        <f>ABS(SUM(Rådata_6000!AY35:AY41)-Rådata_6000!AY42)</f>
        <v>0</v>
      </c>
      <c r="AZ31" s="24">
        <f>ABS(SUM(Rådata_6000!AZ35:AZ41)-Rådata_6000!AZ42)</f>
        <v>0</v>
      </c>
      <c r="BA31" s="24">
        <f>ABS(SUM(Rådata_6000!BA35:BA41)-Rådata_6000!BA42)</f>
        <v>0</v>
      </c>
      <c r="BB31" s="24">
        <f>ABS(SUM(Rådata_6000!BB35:BB41)-Rådata_6000!BB42)</f>
        <v>0</v>
      </c>
      <c r="BC31" s="24">
        <f>ABS(SUM(Rådata_6000!BC35:BC41)-Rådata_6000!BC42)</f>
        <v>0</v>
      </c>
      <c r="BD31" s="24">
        <f>ABS(SUM(Rådata_6000!BD35:BD41)-Rådata_6000!BD42)</f>
        <v>0</v>
      </c>
      <c r="BE31" s="24">
        <f>ABS(SUM(Rådata_6000!BE35:BE41)-Rådata_6000!BE42)</f>
        <v>0</v>
      </c>
      <c r="BF31" s="24">
        <f>ABS(SUM(Rådata_6000!BF35:BF41)-Rådata_6000!BF42)</f>
        <v>0</v>
      </c>
      <c r="BG31" s="24">
        <f>ABS(SUM(Rådata_6000!BG35:BG41)-Rådata_6000!BG42)</f>
        <v>0</v>
      </c>
      <c r="BH31" s="24">
        <f>ABS(SUM(Rådata_6000!BH35:BH41)-Rådata_6000!BH42)</f>
        <v>0</v>
      </c>
      <c r="BI31" s="24">
        <f>ABS(SUM(Rådata_6000!BI35:BI41)-Rådata_6000!BI42)</f>
        <v>0</v>
      </c>
      <c r="BJ31" s="24">
        <f>ABS(SUM(Rådata_6000!BJ35:BJ41)-Rådata_6000!BJ42)</f>
        <v>0</v>
      </c>
      <c r="BK31" s="24">
        <f>ABS(SUM(Rådata_6000!BK35:BK41)-Rådata_6000!BK42)</f>
        <v>0</v>
      </c>
      <c r="BL31" s="24">
        <f>ABS(SUM(Rådata_6000!BL35:BL41)-Rådata_6000!BL42)</f>
        <v>0</v>
      </c>
      <c r="BM31" s="24">
        <f>ABS(SUM(Rådata_6000!BM35:BM41)-Rådata_6000!BM42)</f>
        <v>0</v>
      </c>
      <c r="BN31" s="24">
        <f>ABS(SUM(Rådata_6000!BN35:BN41)-Rådata_6000!BN42)</f>
        <v>0</v>
      </c>
      <c r="BO31" s="24">
        <f>ABS(SUM(Rådata_6000!BO35:BO41)-Rådata_6000!BO42)</f>
        <v>0</v>
      </c>
      <c r="BP31" s="24">
        <f>ABS(SUM(Rådata_6000!BP35:BP41)-Rådata_6000!BP42)</f>
        <v>0</v>
      </c>
      <c r="BQ31" s="24">
        <f>ABS(SUM(Rådata_6000!BQ35:BQ41)-Rådata_6000!BQ42)</f>
        <v>0</v>
      </c>
      <c r="BR31" s="24">
        <f>ABS(SUM(Rådata_6000!BR35:BR41)-Rådata_6000!BR42)</f>
        <v>0</v>
      </c>
      <c r="BS31" s="24">
        <f>ABS(SUM(Rådata_6000!BS35:BS41)-Rådata_6000!BS42)</f>
        <v>0</v>
      </c>
      <c r="BT31" s="24">
        <f>ABS(SUM(Rådata_6000!BT35:BT41)-Rådata_6000!BT42)</f>
        <v>0</v>
      </c>
      <c r="BU31" s="24">
        <f>ABS(SUM(Rådata_6000!BU35:BU41)-Rådata_6000!BU42)</f>
        <v>0</v>
      </c>
      <c r="BV31" s="24">
        <f>ABS(SUM(Rådata_6000!BV35:BV41)-Rådata_6000!BV42)</f>
        <v>0</v>
      </c>
      <c r="BW31" s="24">
        <f>ABS(SUM(Rådata_6000!BW35:BW41)-Rådata_6000!BW42)</f>
        <v>0</v>
      </c>
      <c r="BX31" s="24">
        <f>ABS(SUM(Rådata_6000!BX35:BX41)-Rådata_6000!BX42)</f>
        <v>0</v>
      </c>
      <c r="BY31" s="24">
        <f>ABS(SUM(Rådata_6000!BY35:BY41)-Rådata_6000!BY42)</f>
        <v>0</v>
      </c>
      <c r="BZ31" s="24">
        <f>ABS(SUM(Rådata_6000!BZ35:BZ41)-Rådata_6000!BZ42)</f>
        <v>0</v>
      </c>
      <c r="CA31" s="24">
        <f>ABS(SUM(Rådata_6000!CA35:CA41)-Rådata_6000!CA42)</f>
        <v>0</v>
      </c>
      <c r="CB31" s="24">
        <f>ABS(SUM(Rådata_6000!CB35:CB41)-Rådata_6000!CB42)</f>
        <v>0</v>
      </c>
      <c r="CC31" s="24">
        <f>ABS(SUM(Rådata_6000!CC35:CC41)-Rådata_6000!CC42)</f>
        <v>0</v>
      </c>
      <c r="CD31" s="24">
        <f>ABS(SUM(Rådata_6000!CD35:CD41)-Rådata_6000!CD42)</f>
        <v>0</v>
      </c>
      <c r="CE31" s="24">
        <f>ABS(SUM(Rådata_6000!CE35:CE41)-Rådata_6000!CE42)</f>
        <v>0</v>
      </c>
      <c r="CF31" s="24">
        <f>ABS(SUM(Rådata_6000!CF35:CF41)-Rådata_6000!CF42)</f>
        <v>0</v>
      </c>
      <c r="CG31" s="24">
        <f>ABS(SUM(Rådata_6000!CG35:CG41)-Rådata_6000!CG42)</f>
        <v>0</v>
      </c>
      <c r="CH31" s="24">
        <f>ABS(SUM(Rådata_6000!CH35:CH41)-Rådata_6000!CH42)</f>
        <v>0</v>
      </c>
      <c r="CI31" s="24">
        <f>ABS(SUM(Rådata_6000!CI35:CI41)-Rådata_6000!CI42)</f>
        <v>0</v>
      </c>
      <c r="CJ31" s="24">
        <f>ABS(SUM(Rådata_6000!CJ35:CJ41)-Rådata_6000!CJ42)</f>
        <v>0</v>
      </c>
      <c r="CK31" s="24">
        <f>ABS(SUM(Rådata_6000!CK35:CK41)-Rådata_6000!CK42)</f>
        <v>0</v>
      </c>
      <c r="CL31" s="24">
        <f>ABS(SUM(Rådata_6000!CL35:CL41)-Rådata_6000!CL42)</f>
        <v>0</v>
      </c>
      <c r="CM31" s="24">
        <f>ABS(SUM(Rådata_6000!CM35:CM41)-Rådata_6000!CM42)</f>
        <v>0</v>
      </c>
      <c r="CN31" s="24">
        <f>ABS(SUM(Rådata_6000!CN35:CN41)-Rådata_6000!CN42)</f>
        <v>0</v>
      </c>
      <c r="CO31" s="24">
        <f>ABS(SUM(Rådata_6000!CO35:CO41)-Rådata_6000!CO42)</f>
        <v>0</v>
      </c>
      <c r="CP31" s="24">
        <f>ABS(SUM(Rådata_6000!CP35:CP41)-Rådata_6000!CP42)</f>
        <v>0</v>
      </c>
      <c r="CQ31" s="24">
        <f>ABS(SUM(Rådata_6000!CQ35:CQ41)-Rådata_6000!CQ42)</f>
        <v>0</v>
      </c>
      <c r="CR31" s="24">
        <f>ABS(SUM(Rådata_6000!CR35:CR41)-Rådata_6000!CR42)</f>
        <v>0</v>
      </c>
      <c r="CS31" s="24">
        <f>ABS(SUM(Rådata_6000!CS35:CS41)-Rådata_6000!CS42)</f>
        <v>0</v>
      </c>
      <c r="CT31" s="24">
        <f>ABS(SUM(Rådata_6000!CT35:CT41)-Rådata_6000!CT42)</f>
        <v>0</v>
      </c>
      <c r="CU31" s="24">
        <f>ABS(SUM(Rådata_6000!CU35:CU41)-Rådata_6000!CU42)</f>
        <v>0</v>
      </c>
      <c r="CV31" s="24">
        <f>ABS(SUM(Rådata_6000!CV35:CV41)-Rådata_6000!CV42)</f>
        <v>0</v>
      </c>
      <c r="CW31" s="24">
        <f>ABS(SUM(Rådata_6000!CW35:CW41)-Rådata_6000!CW42)</f>
        <v>0</v>
      </c>
      <c r="CX31" s="24">
        <f>ABS(SUM(Rådata_6000!CX35:CX41)-Rådata_6000!CX42)</f>
        <v>0</v>
      </c>
      <c r="CY31" s="24">
        <f>ABS(SUM(Rådata_6000!CY35:CY41)-Rådata_6000!CY42)</f>
        <v>0</v>
      </c>
      <c r="CZ31" s="24">
        <f>ABS(SUM(Rådata_6000!CZ35:CZ41)-Rådata_6000!CZ42)</f>
        <v>0</v>
      </c>
      <c r="DA31" s="24">
        <f>ABS(SUM(Rådata_6000!DA35:DA41)-Rådata_6000!DA42)</f>
        <v>0</v>
      </c>
      <c r="DB31" s="24">
        <f>ABS(SUM(Rådata_6000!DB35:DB41)-Rådata_6000!DB42)</f>
        <v>0</v>
      </c>
      <c r="DC31" s="24">
        <f>ABS(SUM(Rådata_6000!DC35:DC41)-Rådata_6000!DC42)</f>
        <v>0</v>
      </c>
      <c r="DD31" s="24">
        <f>ABS(SUM(Rådata_6000!DD35:DD41)-Rådata_6000!DD42)</f>
        <v>0</v>
      </c>
      <c r="DE31" s="24">
        <f>ABS(SUM(Rådata_6000!DE35:DE41)-Rådata_6000!DE42)</f>
        <v>0</v>
      </c>
      <c r="DF31" s="24">
        <f>ABS(SUM(Rådata_6000!DF35:DF41)-Rådata_6000!DF42)</f>
        <v>0</v>
      </c>
      <c r="DG31" s="24">
        <f>ABS(SUM(Rådata_6000!DG35:DG41)-Rådata_6000!DG42)</f>
        <v>0</v>
      </c>
      <c r="DH31" s="24">
        <f>ABS(SUM(Rådata_6000!DH35:DH41)-Rådata_6000!DH42)</f>
        <v>0</v>
      </c>
      <c r="DI31" s="24">
        <f>ABS(SUM(Rådata_6000!DI35:DI41)-Rådata_6000!DI42)</f>
        <v>0</v>
      </c>
      <c r="DJ31" s="24">
        <f>ABS(SUM(Rådata_6000!DJ35:DJ41)-Rådata_6000!DJ42)</f>
        <v>0</v>
      </c>
      <c r="DK31" s="24">
        <f>ABS(SUM(Rådata_6000!DK35:DK41)-Rådata_6000!DK42)</f>
        <v>0</v>
      </c>
      <c r="DL31" s="24">
        <f>ABS(SUM(Rådata_6000!DL35:DL41)-Rådata_6000!DL42)</f>
        <v>0</v>
      </c>
      <c r="DM31" s="24">
        <f>ABS(SUM(Rådata_6000!DM35:DM41)-Rådata_6000!DM42)</f>
        <v>0</v>
      </c>
      <c r="DN31" s="24">
        <f>ABS(SUM(Rådata_6000!DN35:DN41)-Rådata_6000!DN42)</f>
        <v>0</v>
      </c>
      <c r="DO31" s="24">
        <f>ABS(SUM(Rådata_6000!DO35:DO41)-Rådata_6000!DO42)</f>
        <v>0</v>
      </c>
      <c r="DP31" s="24">
        <f>ABS(SUM(Rådata_6000!DP35:DP41)-Rådata_6000!DP42)</f>
        <v>0</v>
      </c>
      <c r="DQ31" s="24">
        <f>ABS(SUM(Rådata_6000!DQ35:DQ41)-Rådata_6000!DQ42)</f>
        <v>0</v>
      </c>
      <c r="DR31" s="24">
        <f>ABS(SUM(Rådata_6000!DR35:DR41)-Rådata_6000!DR42)</f>
        <v>0</v>
      </c>
      <c r="DS31" s="24">
        <f>ABS(SUM(Rådata_6000!DS35:DS41)-Rådata_6000!DS42)</f>
        <v>0</v>
      </c>
      <c r="DT31" s="24">
        <f>ABS(SUM(Rådata_6000!DT35:DT41)-Rådata_6000!DT42)</f>
        <v>0</v>
      </c>
      <c r="DU31" s="24">
        <f>ABS(SUM(Rådata_6000!DU35:DU41)-Rådata_6000!DU42)</f>
        <v>0</v>
      </c>
      <c r="DV31" s="24">
        <f>ABS(SUM(Rådata_6000!DV35:DV41)-Rådata_6000!DV42)</f>
        <v>0</v>
      </c>
      <c r="DW31" s="24">
        <f>ABS(SUM(Rådata_6000!DW35:DW41)-Rådata_6000!DW42)</f>
        <v>0</v>
      </c>
      <c r="DX31" s="24">
        <f>ABS(SUM(Rådata_6000!DX35:DX41)-Rådata_6000!DX42)</f>
        <v>0</v>
      </c>
      <c r="DY31" s="24">
        <f>ABS(SUM(Rådata_6000!DY35:DY41)-Rådata_6000!DY42)</f>
        <v>0</v>
      </c>
      <c r="DZ31" s="24">
        <f>ABS(SUM(Rådata_6000!DZ35:DZ41)-Rådata_6000!DZ42)</f>
        <v>0</v>
      </c>
      <c r="EA31" s="24">
        <f>ABS(SUM(Rådata_6000!EA35:EA41)-Rådata_6000!EA42)</f>
        <v>0</v>
      </c>
      <c r="EB31" s="24">
        <f>ABS(SUM(Rådata_6000!EB35:EB41)-Rådata_6000!EB42)</f>
        <v>0</v>
      </c>
      <c r="EC31" s="24">
        <f>ABS(SUM(Rådata_6000!EC35:EC41)-Rådata_6000!EC42)</f>
        <v>0</v>
      </c>
      <c r="ED31" s="24">
        <f>ABS(SUM(Rådata_6000!ED35:ED41)-Rådata_6000!ED42)</f>
        <v>0</v>
      </c>
      <c r="EE31" s="24">
        <f>ABS(SUM(Rådata_6000!EE35:EE41)-Rådata_6000!EE42)</f>
        <v>0</v>
      </c>
      <c r="EF31" s="24">
        <f>ABS(SUM(Rådata_6000!EF35:EF41)-Rådata_6000!EF42)</f>
        <v>0</v>
      </c>
      <c r="EG31" s="24">
        <f>ABS(SUM(Rådata_6000!EG35:EG41)-Rådata_6000!EG42)</f>
        <v>0</v>
      </c>
      <c r="EH31" s="24">
        <f>ABS(SUM(Rådata_6000!EH35:EH41)-Rådata_6000!EH42)</f>
        <v>0</v>
      </c>
      <c r="EI31" s="24">
        <f>ABS(SUM(Rådata_6000!EI35:EI41)-Rådata_6000!EI42)</f>
        <v>0</v>
      </c>
      <c r="EJ31" s="24">
        <f>ABS(SUM(Rådata_6000!EJ35:EJ41)-Rådata_6000!EJ42)</f>
        <v>0</v>
      </c>
      <c r="EK31" s="24">
        <f>ABS(SUM(Rådata_6000!EK35:EK41)-Rådata_6000!EK42)</f>
        <v>0</v>
      </c>
      <c r="EL31" s="24">
        <f>ABS(SUM(Rådata_6000!EL35:EL41)-Rådata_6000!EL42)</f>
        <v>0</v>
      </c>
      <c r="EM31" s="24">
        <f>ABS(SUM(Rådata_6000!EM35:EM41)-Rådata_6000!EM42)</f>
        <v>0</v>
      </c>
      <c r="EN31" s="24">
        <f>ABS(SUM(Rådata_6000!EN35:EN41)-Rådata_6000!EN42)</f>
        <v>0</v>
      </c>
      <c r="EO31" s="24">
        <f>ABS(SUM(Rådata_6000!EO35:EO41)-Rådata_6000!EO42)</f>
        <v>0</v>
      </c>
      <c r="EP31" s="24">
        <f>ABS(SUM(Rådata_6000!EP35:EP41)-Rådata_6000!EP42)</f>
        <v>0</v>
      </c>
      <c r="EQ31" s="24">
        <f>ABS(SUM(Rådata_6000!EQ35:EQ41)-Rådata_6000!EQ42)</f>
        <v>0</v>
      </c>
      <c r="ER31" s="24">
        <f>ABS(SUM(Rådata_6000!ER35:ER41)-Rådata_6000!ER42)</f>
        <v>0</v>
      </c>
      <c r="ES31" s="24">
        <f>ABS(SUM(Rådata_6000!ES35:ES41)-Rådata_6000!ES42)</f>
        <v>0</v>
      </c>
      <c r="ET31" s="24">
        <f>ABS(SUM(Rådata_6000!ET35:ET41)-Rådata_6000!ET42)</f>
        <v>0</v>
      </c>
      <c r="EU31" s="24">
        <f>ABS(SUM(Rådata_6000!EU35:EU41)-Rådata_6000!EU42)</f>
        <v>0</v>
      </c>
      <c r="EV31" s="24">
        <f>ABS(SUM(Rådata_6000!EV35:EV41)-Rådata_6000!EV42)</f>
        <v>0</v>
      </c>
      <c r="EW31" s="24">
        <f>ABS(SUM(Rådata_6000!EW35:EW41)-Rådata_6000!EW42)</f>
        <v>0</v>
      </c>
      <c r="EX31" s="24">
        <f>ABS(SUM(Rådata_6000!EX35:EX41)-Rådata_6000!EX42)</f>
        <v>0</v>
      </c>
      <c r="EY31" s="24">
        <f>ABS(SUM(Rådata_6000!EY35:EY41)-Rådata_6000!EY42)</f>
        <v>0</v>
      </c>
      <c r="EZ31" s="24">
        <f>ABS(SUM(Rådata_6000!EZ35:EZ41)-Rådata_6000!EZ42)</f>
        <v>0</v>
      </c>
      <c r="FA31" s="24">
        <f>ABS(SUM(Rådata_6000!FA35:FA41)-Rådata_6000!FA42)</f>
        <v>0</v>
      </c>
      <c r="FB31" s="24">
        <f>ABS(SUM(Rådata_6000!FB35:FB41)-Rådata_6000!FB42)</f>
        <v>0</v>
      </c>
      <c r="FC31" s="24">
        <f>ABS(SUM(Rådata_6000!FC35:FC41)-Rådata_6000!FC42)</f>
        <v>0</v>
      </c>
      <c r="FD31" s="24">
        <f>ABS(SUM(Rådata_6000!FD35:FD41)-Rådata_6000!FD42)</f>
        <v>0</v>
      </c>
      <c r="FE31" s="24">
        <f>ABS(SUM(Rådata_6000!FE35:FE41)-Rådata_6000!FE42)</f>
        <v>0</v>
      </c>
      <c r="FF31" s="24">
        <f>ABS(SUM(Rådata_6000!FF35:FF41)-Rådata_6000!FF42)</f>
        <v>0</v>
      </c>
      <c r="FG31" s="24">
        <f>ABS(SUM(Rådata_6000!FG35:FG41)-Rådata_6000!FG42)</f>
        <v>0</v>
      </c>
      <c r="FH31" s="24">
        <f>ABS(SUM(Rådata_6000!FH35:FH41)-Rådata_6000!FH42)</f>
        <v>0</v>
      </c>
      <c r="FI31" s="24">
        <f>ABS(SUM(Rådata_6000!FI35:FI41)-Rådata_6000!FI42)</f>
        <v>0</v>
      </c>
      <c r="FJ31" s="24">
        <f>ABS(SUM(Rådata_6000!FJ35:FJ41)-Rådata_6000!FJ42)</f>
        <v>0</v>
      </c>
      <c r="FK31" s="24">
        <f>ABS(SUM(Rådata_6000!FK35:FK41)-Rådata_6000!FK42)</f>
        <v>0</v>
      </c>
      <c r="FL31" s="24">
        <f>ABS(SUM(Rådata_6000!FL35:FL41)-Rådata_6000!FL42)</f>
        <v>0</v>
      </c>
      <c r="FM31" s="24">
        <f>ABS(SUM(Rådata_6000!FM35:FM41)-Rådata_6000!FM42)</f>
        <v>0</v>
      </c>
      <c r="FN31" s="24">
        <f>ABS(SUM(Rådata_6000!FN35:FN41)-Rådata_6000!FN42)</f>
        <v>0</v>
      </c>
      <c r="FO31" s="24">
        <f>ABS(SUM(Rådata_6000!FO35:FO41)-Rådata_6000!FO42)</f>
        <v>0</v>
      </c>
      <c r="FP31" s="24">
        <f>ABS(SUM(Rådata_6000!FP35:FP41)-Rådata_6000!FP42)</f>
        <v>0</v>
      </c>
      <c r="FQ31" s="24">
        <f>ABS(SUM(Rådata_6000!FQ35:FQ41)-Rådata_6000!FQ42)</f>
        <v>0</v>
      </c>
      <c r="FR31" s="24">
        <f>ABS(SUM(Rådata_6000!FR35:FR41)-Rådata_6000!FR42)</f>
        <v>0</v>
      </c>
      <c r="FS31" s="24">
        <f>ABS(SUM(Rådata_6000!FS35:FS41)-Rådata_6000!FS42)</f>
        <v>0</v>
      </c>
      <c r="FT31" s="24">
        <f>ABS(SUM(Rådata_6000!FT35:FT41)-Rådata_6000!FT42)</f>
        <v>0</v>
      </c>
      <c r="FU31" s="24">
        <f>ABS(SUM(Rådata_6000!FU35:FU41)-Rådata_6000!FU42)</f>
        <v>0</v>
      </c>
      <c r="FV31" s="24">
        <f>ABS(SUM(Rådata_6000!FV35:FV41)-Rådata_6000!FV42)</f>
        <v>0</v>
      </c>
      <c r="FW31" s="24">
        <f>ABS(SUM(Rådata_6000!FW35:FW41)-Rådata_6000!FW42)</f>
        <v>0</v>
      </c>
      <c r="FX31" s="24">
        <f>ABS(SUM(Rådata_6000!FX35:FX41)-Rådata_6000!FX42)</f>
        <v>0</v>
      </c>
      <c r="FY31" s="24">
        <f>ABS(SUM(Rådata_6000!FY35:FY41)-Rådata_6000!FY42)</f>
        <v>0</v>
      </c>
      <c r="FZ31" s="24">
        <f>ABS(SUM(Rådata_6000!FZ35:FZ41)-Rådata_6000!FZ42)</f>
        <v>0</v>
      </c>
      <c r="GA31" s="24">
        <f>ABS(SUM(Rådata_6000!GA35:GA41)-Rådata_6000!GA42)</f>
        <v>0</v>
      </c>
      <c r="GB31" s="24">
        <f>ABS(SUM(Rådata_6000!GB35:GB41)-Rådata_6000!GB42)</f>
        <v>0</v>
      </c>
      <c r="GC31" s="24">
        <f>ABS(SUM(Rådata_6000!GC35:GC41)-Rådata_6000!GC42)</f>
        <v>0</v>
      </c>
      <c r="GD31" s="24">
        <f>ABS(SUM(Rådata_6000!GD35:GD41)-Rådata_6000!GD42)</f>
        <v>0</v>
      </c>
      <c r="GE31" s="24">
        <f>ABS(SUM(Rådata_6000!GE35:GE41)-Rådata_6000!GE42)</f>
        <v>0</v>
      </c>
      <c r="GF31" s="24">
        <f>ABS(SUM(Rådata_6000!GF35:GF41)-Rådata_6000!GF42)</f>
        <v>0</v>
      </c>
      <c r="GG31" s="24">
        <f>ABS(SUM(Rådata_6000!GG35:GG41)-Rådata_6000!GG42)</f>
        <v>0</v>
      </c>
      <c r="GH31" s="24">
        <f>ABS(SUM(Rådata_6000!GH35:GH41)-Rådata_6000!GH42)</f>
        <v>0</v>
      </c>
      <c r="GI31" s="24">
        <f>ABS(SUM(Rådata_6000!GI35:GI41)-Rådata_6000!GI42)</f>
        <v>0</v>
      </c>
      <c r="GJ31" s="24">
        <f>ABS(SUM(Rådata_6000!GJ35:GJ41)-Rådata_6000!GJ42)</f>
        <v>0</v>
      </c>
      <c r="GK31" s="24">
        <f>ABS(SUM(Rådata_6000!GK35:GK41)-Rådata_6000!GK42)</f>
        <v>0</v>
      </c>
      <c r="GL31" s="24">
        <f>ABS(SUM(Rådata_6000!GL35:GL41)-Rådata_6000!GL42)</f>
        <v>0</v>
      </c>
      <c r="GM31" s="24">
        <f>ABS(SUM(Rådata_6000!GM35:GM41)-Rådata_6000!GM42)</f>
        <v>0</v>
      </c>
      <c r="GN31" s="24">
        <f>ABS(SUM(Rådata_6000!GN35:GN41)-Rådata_6000!GN42)</f>
        <v>0</v>
      </c>
      <c r="GO31" s="24">
        <f>ABS(SUM(Rådata_6000!GO35:GO41)-Rådata_6000!GO42)</f>
        <v>0</v>
      </c>
      <c r="GP31" s="24">
        <f>ABS(SUM(Rådata_6000!GP35:GP41)-Rådata_6000!GP42)</f>
        <v>0</v>
      </c>
      <c r="GQ31" s="24">
        <f>ABS(SUM(Rådata_6000!GQ35:GQ41)-Rådata_6000!GQ42)</f>
        <v>0</v>
      </c>
      <c r="GR31" s="24">
        <f>ABS(SUM(Rådata_6000!GR35:GR41)-Rådata_6000!GR42)</f>
        <v>0</v>
      </c>
      <c r="GS31" s="24">
        <f>ABS(SUM(Rådata_6000!GS35:GS41)-Rådata_6000!GS42)</f>
        <v>0</v>
      </c>
      <c r="GT31" s="24">
        <f>ABS(SUM(Rådata_6000!GT35:GT41)-Rådata_6000!GT42)</f>
        <v>0</v>
      </c>
    </row>
    <row r="32" spans="1:202">
      <c r="A32" t="s">
        <v>47</v>
      </c>
      <c r="B32">
        <f>ABS(SUM(Rådata_6000!B44:B49)-Rådata_6000!B50)</f>
        <v>0</v>
      </c>
      <c r="C32">
        <f>ABS(SUM(Rådata_6000!C44:C49)-Rådata_6000!C50)</f>
        <v>0</v>
      </c>
      <c r="D32">
        <f>ABS(SUM(Rådata_6000!D44:D49)-Rådata_6000!D50)</f>
        <v>0</v>
      </c>
      <c r="E32">
        <f>ABS(SUM(Rådata_6000!E44:E49)-Rådata_6000!E50)</f>
        <v>0</v>
      </c>
      <c r="F32">
        <f>ABS(SUM(Rådata_6000!F44:F49)-Rådata_6000!F50)</f>
        <v>0</v>
      </c>
      <c r="G32">
        <f>ABS(SUM(Rådata_6000!G44:G49)-Rådata_6000!G50)</f>
        <v>0</v>
      </c>
      <c r="H32">
        <f>ABS(SUM(Rådata_6000!H44:H49)-Rådata_6000!H50)</f>
        <v>0</v>
      </c>
      <c r="I32">
        <f>ABS(SUM(Rådata_6000!I44:I49)-Rådata_6000!I50)</f>
        <v>0</v>
      </c>
      <c r="J32">
        <f>ABS(SUM(Rådata_6000!J44:J49)-Rådata_6000!J50)</f>
        <v>0</v>
      </c>
      <c r="K32">
        <f>ABS(SUM(Rådata_6000!K44:K49)-Rådata_6000!K50)</f>
        <v>0</v>
      </c>
      <c r="L32">
        <f>ABS(SUM(Rådata_6000!L44:L49)-Rådata_6000!L50)</f>
        <v>0</v>
      </c>
      <c r="M32">
        <f>ABS(SUM(Rådata_6000!M44:M49)-Rådata_6000!M50)</f>
        <v>0</v>
      </c>
      <c r="N32">
        <f>ABS(SUM(Rådata_6000!N44:N49)-Rådata_6000!N50)</f>
        <v>0</v>
      </c>
      <c r="O32">
        <f>ABS(SUM(Rådata_6000!O44:O49)-Rådata_6000!O50)</f>
        <v>0</v>
      </c>
      <c r="P32">
        <f>ABS(SUM(Rådata_6000!P44:P49)-Rådata_6000!P50)</f>
        <v>0</v>
      </c>
      <c r="Q32">
        <f>ABS(SUM(Rådata_6000!Q44:Q49)-Rådata_6000!Q50)</f>
        <v>0</v>
      </c>
      <c r="R32">
        <f>ABS(SUM(Rådata_6000!R44:R49)-Rådata_6000!R50)</f>
        <v>0</v>
      </c>
      <c r="S32">
        <f>ABS(SUM(Rådata_6000!S44:S49)-Rådata_6000!S50)</f>
        <v>0</v>
      </c>
      <c r="T32">
        <f>ABS(SUM(Rådata_6000!T44:T49)-Rådata_6000!T50)</f>
        <v>0</v>
      </c>
      <c r="U32">
        <f>ABS(SUM(Rådata_6000!U44:U49)-Rådata_6000!U50)</f>
        <v>0</v>
      </c>
      <c r="V32">
        <f>ABS(SUM(Rådata_6000!V44:V49)-Rådata_6000!V50)</f>
        <v>0</v>
      </c>
      <c r="W32">
        <f>ABS(SUM(Rådata_6000!W44:W49)-Rådata_6000!W50)</f>
        <v>0</v>
      </c>
      <c r="X32">
        <f>ABS(SUM(Rådata_6000!X44:X49)-Rådata_6000!X50)</f>
        <v>0</v>
      </c>
      <c r="Y32">
        <f>ABS(SUM(Rådata_6000!Y44:Y49)-Rådata_6000!Y50)</f>
        <v>0</v>
      </c>
      <c r="Z32">
        <f>ABS(SUM(Rådata_6000!Z44:Z49)-Rådata_6000!Z50)</f>
        <v>0</v>
      </c>
      <c r="AA32">
        <f>ABS(SUM(Rådata_6000!AA44:AA49)-Rådata_6000!AA50)</f>
        <v>0</v>
      </c>
      <c r="AB32">
        <f>ABS(SUM(Rådata_6000!AB44:AB49)-Rådata_6000!AB50)</f>
        <v>0</v>
      </c>
      <c r="AC32">
        <f>ABS(SUM(Rådata_6000!AC44:AC49)-Rådata_6000!AC50)</f>
        <v>0</v>
      </c>
      <c r="AD32">
        <f>ABS(SUM(Rådata_6000!AD44:AD49)-Rådata_6000!AD50)</f>
        <v>0</v>
      </c>
      <c r="AE32">
        <f>ABS(SUM(Rådata_6000!AE44:AE49)-Rådata_6000!AE50)</f>
        <v>0</v>
      </c>
      <c r="AF32">
        <f>ABS(SUM(Rådata_6000!AF44:AF49)-Rådata_6000!AF50)</f>
        <v>0</v>
      </c>
      <c r="AG32">
        <f>ABS(SUM(Rådata_6000!AG44:AG49)-Rådata_6000!AG50)</f>
        <v>0</v>
      </c>
      <c r="AH32">
        <f>ABS(SUM(Rådata_6000!AH44:AH49)-Rådata_6000!AH50)</f>
        <v>0</v>
      </c>
      <c r="AI32">
        <f>ABS(SUM(Rådata_6000!AI44:AI49)-Rådata_6000!AI50)</f>
        <v>0</v>
      </c>
      <c r="AJ32">
        <f>ABS(SUM(Rådata_6000!AJ44:AJ49)-Rådata_6000!AJ50)</f>
        <v>0</v>
      </c>
      <c r="AK32">
        <f>ABS(SUM(Rådata_6000!AK44:AK49)-Rådata_6000!AK50)</f>
        <v>0</v>
      </c>
      <c r="AL32">
        <f>ABS(SUM(Rådata_6000!AL44:AL49)-Rådata_6000!AL50)</f>
        <v>0</v>
      </c>
      <c r="AM32">
        <f>ABS(SUM(Rådata_6000!AM44:AM49)-Rådata_6000!AM50)</f>
        <v>0</v>
      </c>
      <c r="AN32">
        <f>ABS(SUM(Rådata_6000!AN44:AN49)-Rådata_6000!AN50)</f>
        <v>0</v>
      </c>
      <c r="AO32">
        <f>ABS(SUM(Rådata_6000!AO44:AO49)-Rådata_6000!AO50)</f>
        <v>0</v>
      </c>
      <c r="AP32">
        <f>ABS(SUM(Rådata_6000!AP44:AP49)-Rådata_6000!AP50)</f>
        <v>0</v>
      </c>
      <c r="AQ32">
        <f>ABS(SUM(Rådata_6000!AQ44:AQ49)-Rådata_6000!AQ50)</f>
        <v>0</v>
      </c>
      <c r="AR32">
        <f>ABS(SUM(Rådata_6000!AR44:AR49)-Rådata_6000!AR50)</f>
        <v>0</v>
      </c>
      <c r="AS32">
        <f>ABS(SUM(Rådata_6000!AS44:AS49)-Rådata_6000!AS50)</f>
        <v>0</v>
      </c>
      <c r="AT32">
        <f>ABS(SUM(Rådata_6000!AT44:AT49)-Rådata_6000!AT50)</f>
        <v>0</v>
      </c>
      <c r="AU32">
        <f>ABS(SUM(Rådata_6000!AU44:AU49)-Rådata_6000!AU50)</f>
        <v>0</v>
      </c>
      <c r="AV32">
        <f>ABS(SUM(Rådata_6000!AV44:AV49)-Rådata_6000!AV50)</f>
        <v>0</v>
      </c>
      <c r="AW32">
        <f>ABS(SUM(Rådata_6000!AW44:AW49)-Rådata_6000!AW50)</f>
        <v>0</v>
      </c>
      <c r="AX32">
        <f>ABS(SUM(Rådata_6000!AX44:AX49)-Rådata_6000!AX50)</f>
        <v>0</v>
      </c>
      <c r="AY32">
        <f>ABS(SUM(Rådata_6000!AY44:AY49)-Rådata_6000!AY50)</f>
        <v>0</v>
      </c>
      <c r="AZ32">
        <f>ABS(SUM(Rådata_6000!AZ44:AZ49)-Rådata_6000!AZ50)</f>
        <v>0</v>
      </c>
      <c r="BA32">
        <f>ABS(SUM(Rådata_6000!BA44:BA49)-Rådata_6000!BA50)</f>
        <v>0</v>
      </c>
      <c r="BB32">
        <f>ABS(SUM(Rådata_6000!BB44:BB49)-Rådata_6000!BB50)</f>
        <v>0</v>
      </c>
      <c r="BC32">
        <f>ABS(SUM(Rådata_6000!BC44:BC49)-Rådata_6000!BC50)</f>
        <v>0</v>
      </c>
      <c r="BD32">
        <f>ABS(SUM(Rådata_6000!BD44:BD49)-Rådata_6000!BD50)</f>
        <v>0</v>
      </c>
      <c r="BE32">
        <f>ABS(SUM(Rådata_6000!BE44:BE49)-Rådata_6000!BE50)</f>
        <v>0</v>
      </c>
      <c r="BF32">
        <f>ABS(SUM(Rådata_6000!BF44:BF49)-Rådata_6000!BF50)</f>
        <v>0</v>
      </c>
      <c r="BG32">
        <f>ABS(SUM(Rådata_6000!BG44:BG49)-Rådata_6000!BG50)</f>
        <v>0</v>
      </c>
      <c r="BH32">
        <f>ABS(SUM(Rådata_6000!BH44:BH49)-Rådata_6000!BH50)</f>
        <v>0</v>
      </c>
      <c r="BI32">
        <f>ABS(SUM(Rådata_6000!BI44:BI49)-Rådata_6000!BI50)</f>
        <v>0</v>
      </c>
      <c r="BJ32">
        <f>ABS(SUM(Rådata_6000!BJ44:BJ49)-Rådata_6000!BJ50)</f>
        <v>0</v>
      </c>
      <c r="BK32">
        <f>ABS(SUM(Rådata_6000!BK44:BK49)-Rådata_6000!BK50)</f>
        <v>0</v>
      </c>
      <c r="BL32">
        <f>ABS(SUM(Rådata_6000!BL44:BL49)-Rådata_6000!BL50)</f>
        <v>0</v>
      </c>
      <c r="BM32">
        <f>ABS(SUM(Rådata_6000!BM44:BM49)-Rådata_6000!BM50)</f>
        <v>0</v>
      </c>
      <c r="BN32">
        <f>ABS(SUM(Rådata_6000!BN44:BN49)-Rådata_6000!BN50)</f>
        <v>0</v>
      </c>
      <c r="BO32">
        <f>ABS(SUM(Rådata_6000!BO44:BO49)-Rådata_6000!BO50)</f>
        <v>0</v>
      </c>
      <c r="BP32">
        <f>ABS(SUM(Rådata_6000!BP44:BP49)-Rådata_6000!BP50)</f>
        <v>0</v>
      </c>
      <c r="BQ32">
        <f>ABS(SUM(Rådata_6000!BQ44:BQ49)-Rådata_6000!BQ50)</f>
        <v>0</v>
      </c>
      <c r="BR32">
        <f>ABS(SUM(Rådata_6000!BR44:BR49)-Rådata_6000!BR50)</f>
        <v>0</v>
      </c>
      <c r="BS32">
        <f>ABS(SUM(Rådata_6000!BS44:BS49)-Rådata_6000!BS50)</f>
        <v>0</v>
      </c>
      <c r="BT32">
        <f>ABS(SUM(Rådata_6000!BT44:BT49)-Rådata_6000!BT50)</f>
        <v>0</v>
      </c>
      <c r="BU32">
        <f>ABS(SUM(Rådata_6000!BU44:BU49)-Rådata_6000!BU50)</f>
        <v>0</v>
      </c>
      <c r="BV32">
        <f>ABS(SUM(Rådata_6000!BV44:BV49)-Rådata_6000!BV50)</f>
        <v>0</v>
      </c>
      <c r="BW32">
        <f>ABS(SUM(Rådata_6000!BW44:BW49)-Rådata_6000!BW50)</f>
        <v>0</v>
      </c>
      <c r="BX32">
        <f>ABS(SUM(Rådata_6000!BX44:BX49)-Rådata_6000!BX50)</f>
        <v>0</v>
      </c>
      <c r="BY32">
        <f>ABS(SUM(Rådata_6000!BY44:BY49)-Rådata_6000!BY50)</f>
        <v>0</v>
      </c>
      <c r="BZ32">
        <f>ABS(SUM(Rådata_6000!BZ44:BZ49)-Rådata_6000!BZ50)</f>
        <v>0</v>
      </c>
      <c r="CA32">
        <f>ABS(SUM(Rådata_6000!CA44:CA49)-Rådata_6000!CA50)</f>
        <v>0</v>
      </c>
      <c r="CB32">
        <f>ABS(SUM(Rådata_6000!CB44:CB49)-Rådata_6000!CB50)</f>
        <v>0</v>
      </c>
      <c r="CC32">
        <f>ABS(SUM(Rådata_6000!CC44:CC49)-Rådata_6000!CC50)</f>
        <v>0</v>
      </c>
      <c r="CD32">
        <f>ABS(SUM(Rådata_6000!CD44:CD49)-Rådata_6000!CD50)</f>
        <v>0</v>
      </c>
      <c r="CE32">
        <f>ABS(SUM(Rådata_6000!CE44:CE49)-Rådata_6000!CE50)</f>
        <v>0</v>
      </c>
      <c r="CF32">
        <f>ABS(SUM(Rådata_6000!CF44:CF49)-Rådata_6000!CF50)</f>
        <v>0</v>
      </c>
      <c r="CG32">
        <f>ABS(SUM(Rådata_6000!CG44:CG49)-Rådata_6000!CG50)</f>
        <v>0</v>
      </c>
      <c r="CH32">
        <f>ABS(SUM(Rådata_6000!CH44:CH49)-Rådata_6000!CH50)</f>
        <v>0</v>
      </c>
      <c r="CI32">
        <f>ABS(SUM(Rådata_6000!CI44:CI49)-Rådata_6000!CI50)</f>
        <v>0</v>
      </c>
      <c r="CJ32">
        <f>ABS(SUM(Rådata_6000!CJ44:CJ49)-Rådata_6000!CJ50)</f>
        <v>0</v>
      </c>
      <c r="CK32">
        <f>ABS(SUM(Rådata_6000!CK44:CK49)-Rådata_6000!CK50)</f>
        <v>0</v>
      </c>
      <c r="CL32">
        <f>ABS(SUM(Rådata_6000!CL44:CL49)-Rådata_6000!CL50)</f>
        <v>0</v>
      </c>
      <c r="CM32">
        <f>ABS(SUM(Rådata_6000!CM44:CM49)-Rådata_6000!CM50)</f>
        <v>0</v>
      </c>
      <c r="CN32">
        <f>ABS(SUM(Rådata_6000!CN44:CN49)-Rådata_6000!CN50)</f>
        <v>0</v>
      </c>
      <c r="CO32">
        <f>ABS(SUM(Rådata_6000!CO44:CO49)-Rådata_6000!CO50)</f>
        <v>0</v>
      </c>
      <c r="CP32">
        <f>ABS(SUM(Rådata_6000!CP44:CP49)-Rådata_6000!CP50)</f>
        <v>0</v>
      </c>
      <c r="CQ32">
        <f>ABS(SUM(Rådata_6000!CQ44:CQ49)-Rådata_6000!CQ50)</f>
        <v>0</v>
      </c>
      <c r="CR32">
        <f>ABS(SUM(Rådata_6000!CR44:CR49)-Rådata_6000!CR50)</f>
        <v>0</v>
      </c>
      <c r="CS32">
        <f>ABS(SUM(Rådata_6000!CS44:CS49)-Rådata_6000!CS50)</f>
        <v>0</v>
      </c>
      <c r="CT32">
        <f>ABS(SUM(Rådata_6000!CT44:CT49)-Rådata_6000!CT50)</f>
        <v>0</v>
      </c>
      <c r="CU32">
        <f>ABS(SUM(Rådata_6000!CU44:CU49)-Rådata_6000!CU50)</f>
        <v>0</v>
      </c>
      <c r="CV32">
        <f>ABS(SUM(Rådata_6000!CV44:CV49)-Rådata_6000!CV50)</f>
        <v>0</v>
      </c>
      <c r="CW32">
        <f>ABS(SUM(Rådata_6000!CW44:CW49)-Rådata_6000!CW50)</f>
        <v>0</v>
      </c>
      <c r="CX32">
        <f>ABS(SUM(Rådata_6000!CX44:CX49)-Rådata_6000!CX50)</f>
        <v>0</v>
      </c>
      <c r="CY32">
        <f>ABS(SUM(Rådata_6000!CY44:CY49)-Rådata_6000!CY50)</f>
        <v>0</v>
      </c>
      <c r="CZ32">
        <f>ABS(SUM(Rådata_6000!CZ44:CZ49)-Rådata_6000!CZ50)</f>
        <v>0</v>
      </c>
      <c r="DA32">
        <f>ABS(SUM(Rådata_6000!DA44:DA49)-Rådata_6000!DA50)</f>
        <v>0</v>
      </c>
      <c r="DB32">
        <f>ABS(SUM(Rådata_6000!DB44:DB49)-Rådata_6000!DB50)</f>
        <v>0</v>
      </c>
      <c r="DC32">
        <f>ABS(SUM(Rådata_6000!DC44:DC49)-Rådata_6000!DC50)</f>
        <v>0</v>
      </c>
      <c r="DD32">
        <f>ABS(SUM(Rådata_6000!DD44:DD49)-Rådata_6000!DD50)</f>
        <v>0</v>
      </c>
      <c r="DE32">
        <f>ABS(SUM(Rådata_6000!DE44:DE49)-Rådata_6000!DE50)</f>
        <v>0</v>
      </c>
      <c r="DF32">
        <f>ABS(SUM(Rådata_6000!DF44:DF49)-Rådata_6000!DF50)</f>
        <v>0</v>
      </c>
      <c r="DG32">
        <f>ABS(SUM(Rådata_6000!DG44:DG49)-Rådata_6000!DG50)</f>
        <v>0</v>
      </c>
      <c r="DH32">
        <f>ABS(SUM(Rådata_6000!DH44:DH49)-Rådata_6000!DH50)</f>
        <v>0</v>
      </c>
      <c r="DI32">
        <f>ABS(SUM(Rådata_6000!DI44:DI49)-Rådata_6000!DI50)</f>
        <v>0</v>
      </c>
      <c r="DJ32">
        <f>ABS(SUM(Rådata_6000!DJ44:DJ49)-Rådata_6000!DJ50)</f>
        <v>0</v>
      </c>
      <c r="DK32">
        <f>ABS(SUM(Rådata_6000!DK44:DK49)-Rådata_6000!DK50)</f>
        <v>0</v>
      </c>
      <c r="DL32">
        <f>ABS(SUM(Rådata_6000!DL44:DL49)-Rådata_6000!DL50)</f>
        <v>0</v>
      </c>
      <c r="DM32">
        <f>ABS(SUM(Rådata_6000!DM44:DM49)-Rådata_6000!DM50)</f>
        <v>0</v>
      </c>
      <c r="DN32">
        <f>ABS(SUM(Rådata_6000!DN44:DN49)-Rådata_6000!DN50)</f>
        <v>0</v>
      </c>
      <c r="DO32">
        <f>ABS(SUM(Rådata_6000!DO44:DO49)-Rådata_6000!DO50)</f>
        <v>0</v>
      </c>
      <c r="DP32">
        <f>ABS(SUM(Rådata_6000!DP44:DP49)-Rådata_6000!DP50)</f>
        <v>0</v>
      </c>
      <c r="DQ32">
        <f>ABS(SUM(Rådata_6000!DQ44:DQ49)-Rådata_6000!DQ50)</f>
        <v>0</v>
      </c>
      <c r="DR32">
        <f>ABS(SUM(Rådata_6000!DR44:DR49)-Rådata_6000!DR50)</f>
        <v>0</v>
      </c>
      <c r="DS32">
        <f>ABS(SUM(Rådata_6000!DS44:DS49)-Rådata_6000!DS50)</f>
        <v>0</v>
      </c>
      <c r="DT32">
        <f>ABS(SUM(Rådata_6000!DT44:DT49)-Rådata_6000!DT50)</f>
        <v>0</v>
      </c>
      <c r="DU32">
        <f>ABS(SUM(Rådata_6000!DU44:DU49)-Rådata_6000!DU50)</f>
        <v>0</v>
      </c>
      <c r="DV32">
        <f>ABS(SUM(Rådata_6000!DV44:DV49)-Rådata_6000!DV50)</f>
        <v>0</v>
      </c>
      <c r="DW32">
        <f>ABS(SUM(Rådata_6000!DW44:DW49)-Rådata_6000!DW50)</f>
        <v>0</v>
      </c>
      <c r="DX32">
        <f>ABS(SUM(Rådata_6000!DX44:DX49)-Rådata_6000!DX50)</f>
        <v>0</v>
      </c>
      <c r="DY32">
        <f>ABS(SUM(Rådata_6000!DY44:DY49)-Rådata_6000!DY50)</f>
        <v>0</v>
      </c>
      <c r="DZ32">
        <f>ABS(SUM(Rådata_6000!DZ44:DZ49)-Rådata_6000!DZ50)</f>
        <v>0</v>
      </c>
      <c r="EA32">
        <f>ABS(SUM(Rådata_6000!EA44:EA49)-Rådata_6000!EA50)</f>
        <v>0</v>
      </c>
      <c r="EB32">
        <f>ABS(SUM(Rådata_6000!EB44:EB49)-Rådata_6000!EB50)</f>
        <v>0</v>
      </c>
      <c r="EC32">
        <f>ABS(SUM(Rådata_6000!EC44:EC49)-Rådata_6000!EC50)</f>
        <v>0</v>
      </c>
      <c r="ED32">
        <f>ABS(SUM(Rådata_6000!ED44:ED49)-Rådata_6000!ED50)</f>
        <v>0</v>
      </c>
      <c r="EE32">
        <f>ABS(SUM(Rådata_6000!EE44:EE49)-Rådata_6000!EE50)</f>
        <v>0</v>
      </c>
      <c r="EF32">
        <f>ABS(SUM(Rådata_6000!EF44:EF49)-Rådata_6000!EF50)</f>
        <v>0</v>
      </c>
      <c r="EG32">
        <f>ABS(SUM(Rådata_6000!EG44:EG49)-Rådata_6000!EG50)</f>
        <v>0</v>
      </c>
      <c r="EH32">
        <f>ABS(SUM(Rådata_6000!EH44:EH49)-Rådata_6000!EH50)</f>
        <v>0</v>
      </c>
      <c r="EI32">
        <f>ABS(SUM(Rådata_6000!EI44:EI49)-Rådata_6000!EI50)</f>
        <v>0</v>
      </c>
      <c r="EJ32">
        <f>ABS(SUM(Rådata_6000!EJ44:EJ49)-Rådata_6000!EJ50)</f>
        <v>0</v>
      </c>
      <c r="EK32">
        <f>ABS(SUM(Rådata_6000!EK44:EK49)-Rådata_6000!EK50)</f>
        <v>0</v>
      </c>
      <c r="EL32">
        <f>ABS(SUM(Rådata_6000!EL44:EL49)-Rådata_6000!EL50)</f>
        <v>0</v>
      </c>
      <c r="EM32">
        <f>ABS(SUM(Rådata_6000!EM44:EM49)-Rådata_6000!EM50)</f>
        <v>0</v>
      </c>
      <c r="EN32">
        <f>ABS(SUM(Rådata_6000!EN44:EN49)-Rådata_6000!EN50)</f>
        <v>0</v>
      </c>
      <c r="EO32">
        <f>ABS(SUM(Rådata_6000!EO44:EO49)-Rådata_6000!EO50)</f>
        <v>0</v>
      </c>
      <c r="EP32">
        <f>ABS(SUM(Rådata_6000!EP44:EP49)-Rådata_6000!EP50)</f>
        <v>0</v>
      </c>
      <c r="EQ32">
        <f>ABS(SUM(Rådata_6000!EQ44:EQ49)-Rådata_6000!EQ50)</f>
        <v>0</v>
      </c>
      <c r="ER32">
        <f>ABS(SUM(Rådata_6000!ER44:ER49)-Rådata_6000!ER50)</f>
        <v>0</v>
      </c>
      <c r="ES32">
        <f>ABS(SUM(Rådata_6000!ES44:ES49)-Rådata_6000!ES50)</f>
        <v>0</v>
      </c>
      <c r="ET32">
        <f>ABS(SUM(Rådata_6000!ET44:ET49)-Rådata_6000!ET50)</f>
        <v>0</v>
      </c>
      <c r="EU32">
        <f>ABS(SUM(Rådata_6000!EU44:EU49)-Rådata_6000!EU50)</f>
        <v>0</v>
      </c>
      <c r="EV32">
        <f>ABS(SUM(Rådata_6000!EV44:EV49)-Rådata_6000!EV50)</f>
        <v>0</v>
      </c>
      <c r="EW32">
        <f>ABS(SUM(Rådata_6000!EW44:EW49)-Rådata_6000!EW50)</f>
        <v>0</v>
      </c>
      <c r="EX32">
        <f>ABS(SUM(Rådata_6000!EX44:EX49)-Rådata_6000!EX50)</f>
        <v>0</v>
      </c>
      <c r="EY32">
        <f>ABS(SUM(Rådata_6000!EY44:EY49)-Rådata_6000!EY50)</f>
        <v>0</v>
      </c>
      <c r="EZ32">
        <f>ABS(SUM(Rådata_6000!EZ44:EZ49)-Rådata_6000!EZ50)</f>
        <v>0</v>
      </c>
      <c r="FA32">
        <f>ABS(SUM(Rådata_6000!FA44:FA49)-Rådata_6000!FA50)</f>
        <v>0</v>
      </c>
      <c r="FB32">
        <f>ABS(SUM(Rådata_6000!FB44:FB49)-Rådata_6000!FB50)</f>
        <v>0</v>
      </c>
      <c r="FC32">
        <f>ABS(SUM(Rådata_6000!FC44:FC49)-Rådata_6000!FC50)</f>
        <v>0</v>
      </c>
      <c r="FD32">
        <f>ABS(SUM(Rådata_6000!FD44:FD49)-Rådata_6000!FD50)</f>
        <v>0</v>
      </c>
      <c r="FE32">
        <f>ABS(SUM(Rådata_6000!FE44:FE49)-Rådata_6000!FE50)</f>
        <v>0</v>
      </c>
      <c r="FF32">
        <f>ABS(SUM(Rådata_6000!FF44:FF49)-Rådata_6000!FF50)</f>
        <v>0</v>
      </c>
      <c r="FG32">
        <f>ABS(SUM(Rådata_6000!FG44:FG49)-Rådata_6000!FG50)</f>
        <v>0</v>
      </c>
      <c r="FH32">
        <f>ABS(SUM(Rådata_6000!FH44:FH49)-Rådata_6000!FH50)</f>
        <v>0</v>
      </c>
      <c r="FI32">
        <f>ABS(SUM(Rådata_6000!FI44:FI49)-Rådata_6000!FI50)</f>
        <v>0</v>
      </c>
      <c r="FJ32">
        <f>ABS(SUM(Rådata_6000!FJ44:FJ49)-Rådata_6000!FJ50)</f>
        <v>0</v>
      </c>
      <c r="FK32">
        <f>ABS(SUM(Rådata_6000!FK44:FK49)-Rådata_6000!FK50)</f>
        <v>0</v>
      </c>
      <c r="FL32">
        <f>ABS(SUM(Rådata_6000!FL44:FL49)-Rådata_6000!FL50)</f>
        <v>0</v>
      </c>
      <c r="FM32">
        <f>ABS(SUM(Rådata_6000!FM44:FM49)-Rådata_6000!FM50)</f>
        <v>0</v>
      </c>
      <c r="FN32">
        <f>ABS(SUM(Rådata_6000!FN44:FN49)-Rådata_6000!FN50)</f>
        <v>0</v>
      </c>
      <c r="FO32">
        <f>ABS(SUM(Rådata_6000!FO44:FO49)-Rådata_6000!FO50)</f>
        <v>0</v>
      </c>
      <c r="FP32">
        <f>ABS(SUM(Rådata_6000!FP44:FP49)-Rådata_6000!FP50)</f>
        <v>0</v>
      </c>
      <c r="FQ32">
        <f>ABS(SUM(Rådata_6000!FQ44:FQ49)-Rådata_6000!FQ50)</f>
        <v>0</v>
      </c>
      <c r="FR32">
        <f>ABS(SUM(Rådata_6000!FR44:FR49)-Rådata_6000!FR50)</f>
        <v>0</v>
      </c>
      <c r="FS32">
        <f>ABS(SUM(Rådata_6000!FS44:FS49)-Rådata_6000!FS50)</f>
        <v>0</v>
      </c>
      <c r="FT32">
        <f>ABS(SUM(Rådata_6000!FT44:FT49)-Rådata_6000!FT50)</f>
        <v>0</v>
      </c>
      <c r="FU32">
        <f>ABS(SUM(Rådata_6000!FU44:FU49)-Rådata_6000!FU50)</f>
        <v>0</v>
      </c>
      <c r="FV32">
        <f>ABS(SUM(Rådata_6000!FV44:FV49)-Rådata_6000!FV50)</f>
        <v>0</v>
      </c>
      <c r="FW32">
        <f>ABS(SUM(Rådata_6000!FW44:FW49)-Rådata_6000!FW50)</f>
        <v>0</v>
      </c>
      <c r="FX32">
        <f>ABS(SUM(Rådata_6000!FX44:FX49)-Rådata_6000!FX50)</f>
        <v>0</v>
      </c>
      <c r="FY32">
        <f>ABS(SUM(Rådata_6000!FY44:FY49)-Rådata_6000!FY50)</f>
        <v>0</v>
      </c>
      <c r="FZ32">
        <f>ABS(SUM(Rådata_6000!FZ44:FZ49)-Rådata_6000!FZ50)</f>
        <v>0</v>
      </c>
      <c r="GA32">
        <f>ABS(SUM(Rådata_6000!GA44:GA49)-Rådata_6000!GA50)</f>
        <v>0</v>
      </c>
      <c r="GB32">
        <f>ABS(SUM(Rådata_6000!GB44:GB49)-Rådata_6000!GB50)</f>
        <v>0</v>
      </c>
      <c r="GC32">
        <f>ABS(SUM(Rådata_6000!GC44:GC49)-Rådata_6000!GC50)</f>
        <v>0</v>
      </c>
      <c r="GD32">
        <f>ABS(SUM(Rådata_6000!GD44:GD49)-Rådata_6000!GD50)</f>
        <v>0</v>
      </c>
      <c r="GE32">
        <f>ABS(SUM(Rådata_6000!GE44:GE49)-Rådata_6000!GE50)</f>
        <v>0</v>
      </c>
      <c r="GF32">
        <f>ABS(SUM(Rådata_6000!GF44:GF49)-Rådata_6000!GF50)</f>
        <v>0</v>
      </c>
      <c r="GG32">
        <f>ABS(SUM(Rådata_6000!GG44:GG49)-Rådata_6000!GG50)</f>
        <v>0</v>
      </c>
      <c r="GH32">
        <f>ABS(SUM(Rådata_6000!GH44:GH49)-Rådata_6000!GH50)</f>
        <v>0</v>
      </c>
      <c r="GI32">
        <f>ABS(SUM(Rådata_6000!GI44:GI49)-Rådata_6000!GI50)</f>
        <v>0</v>
      </c>
      <c r="GJ32">
        <f>ABS(SUM(Rådata_6000!GJ44:GJ49)-Rådata_6000!GJ50)</f>
        <v>0</v>
      </c>
      <c r="GK32">
        <f>ABS(SUM(Rådata_6000!GK44:GK49)-Rådata_6000!GK50)</f>
        <v>0</v>
      </c>
      <c r="GL32">
        <f>ABS(SUM(Rådata_6000!GL44:GL49)-Rådata_6000!GL50)</f>
        <v>0</v>
      </c>
      <c r="GM32">
        <f>ABS(SUM(Rådata_6000!GM44:GM49)-Rådata_6000!GM50)</f>
        <v>0</v>
      </c>
      <c r="GN32">
        <f>ABS(SUM(Rådata_6000!GN44:GN49)-Rådata_6000!GN50)</f>
        <v>0</v>
      </c>
      <c r="GO32">
        <f>ABS(SUM(Rådata_6000!GO44:GO49)-Rådata_6000!GO50)</f>
        <v>0</v>
      </c>
      <c r="GP32">
        <f>ABS(SUM(Rådata_6000!GP44:GP49)-Rådata_6000!GP50)</f>
        <v>0</v>
      </c>
      <c r="GQ32">
        <f>ABS(SUM(Rådata_6000!GQ44:GQ49)-Rådata_6000!GQ50)</f>
        <v>0</v>
      </c>
      <c r="GR32">
        <f>ABS(SUM(Rådata_6000!GR44:GR49)-Rådata_6000!GR50)</f>
        <v>0</v>
      </c>
      <c r="GS32">
        <f>ABS(SUM(Rådata_6000!GS44:GS49)-Rådata_6000!GS50)</f>
        <v>0</v>
      </c>
      <c r="GT32">
        <f>ABS(SUM(Rådata_6000!GT44:GT49)-Rådata_6000!GT50)</f>
        <v>0</v>
      </c>
    </row>
    <row r="33" spans="1:202">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c r="CA33" s="24"/>
      <c r="CB33" s="24"/>
      <c r="CC33" s="24"/>
      <c r="CD33" s="24"/>
      <c r="CE33" s="24"/>
      <c r="CF33" s="24"/>
      <c r="CG33" s="24"/>
      <c r="CH33" s="24"/>
      <c r="CI33" s="24"/>
      <c r="CJ33" s="24"/>
      <c r="CK33" s="24"/>
      <c r="CL33" s="24"/>
      <c r="CM33" s="24"/>
      <c r="CN33" s="24"/>
      <c r="CO33" s="24"/>
      <c r="CP33" s="24"/>
      <c r="CQ33" s="24"/>
      <c r="CR33" s="24"/>
      <c r="CS33" s="24"/>
      <c r="CT33" s="24"/>
      <c r="CU33" s="24"/>
      <c r="CV33" s="24"/>
      <c r="CW33" s="24"/>
      <c r="CX33" s="24"/>
      <c r="CY33" s="24"/>
      <c r="CZ33" s="24"/>
      <c r="DA33" s="24"/>
      <c r="DB33" s="24"/>
      <c r="DC33" s="24"/>
      <c r="DD33" s="24"/>
      <c r="DE33" s="24"/>
      <c r="DF33" s="24"/>
      <c r="DG33" s="24"/>
      <c r="DH33" s="24"/>
      <c r="DI33" s="24"/>
      <c r="DJ33" s="24"/>
      <c r="DK33" s="24"/>
      <c r="DL33" s="24"/>
      <c r="DM33" s="24"/>
      <c r="DN33" s="24"/>
      <c r="DO33" s="24"/>
      <c r="DP33" s="24"/>
      <c r="DQ33" s="24"/>
      <c r="DR33" s="24"/>
      <c r="DS33" s="24"/>
      <c r="DT33" s="24"/>
      <c r="DU33" s="24"/>
      <c r="DV33" s="24"/>
      <c r="DW33" s="24"/>
      <c r="DX33" s="24"/>
      <c r="DY33" s="24"/>
      <c r="DZ33" s="24"/>
      <c r="EA33" s="24"/>
      <c r="EB33" s="24"/>
      <c r="EC33" s="24"/>
      <c r="ED33" s="24"/>
      <c r="EE33" s="24"/>
      <c r="EF33" s="24"/>
      <c r="EG33" s="24"/>
      <c r="EH33" s="24"/>
      <c r="EI33" s="24"/>
      <c r="EJ33" s="24"/>
      <c r="EK33" s="24"/>
      <c r="EL33" s="24"/>
      <c r="EM33" s="24"/>
      <c r="EN33" s="24"/>
      <c r="EO33" s="24"/>
      <c r="EP33" s="24"/>
      <c r="EQ33" s="24"/>
      <c r="ER33" s="24"/>
      <c r="ES33" s="24"/>
      <c r="ET33" s="24"/>
      <c r="EU33" s="24"/>
      <c r="EV33" s="24"/>
      <c r="EW33" s="24"/>
      <c r="EX33" s="24"/>
      <c r="EY33" s="24"/>
      <c r="EZ33" s="24"/>
      <c r="FA33" s="24"/>
      <c r="FB33" s="24"/>
      <c r="FC33" s="24"/>
      <c r="FD33" s="24"/>
      <c r="FE33" s="24"/>
      <c r="FF33" s="24"/>
      <c r="FG33" s="24"/>
      <c r="FH33" s="24"/>
      <c r="FI33" s="24"/>
      <c r="FJ33" s="24"/>
      <c r="FK33" s="24"/>
      <c r="FL33" s="24"/>
      <c r="FM33" s="24"/>
      <c r="FN33" s="24"/>
      <c r="FO33" s="24"/>
      <c r="FP33" s="24"/>
      <c r="FQ33" s="24"/>
      <c r="FR33" s="24"/>
      <c r="FS33" s="24"/>
      <c r="FT33" s="24"/>
      <c r="FU33" s="24"/>
      <c r="FV33" s="24"/>
      <c r="FW33" s="24"/>
      <c r="FX33" s="24"/>
      <c r="FY33" s="24"/>
      <c r="FZ33" s="24"/>
      <c r="GA33" s="24"/>
      <c r="GB33" s="24"/>
      <c r="GC33" s="24"/>
      <c r="GD33" s="24"/>
      <c r="GE33" s="24"/>
      <c r="GF33" s="24"/>
      <c r="GG33" s="24"/>
      <c r="GH33" s="24"/>
      <c r="GI33" s="24"/>
      <c r="GJ33" s="24"/>
      <c r="GK33" s="24"/>
      <c r="GL33" s="24"/>
      <c r="GM33" s="24"/>
      <c r="GN33" s="24"/>
      <c r="GO33" s="24"/>
      <c r="GP33" s="24"/>
      <c r="GQ33" s="24"/>
      <c r="GR33" s="24"/>
      <c r="GS33" s="24"/>
      <c r="GT33" s="24"/>
    </row>
    <row r="34" spans="1:202">
      <c r="A34" t="s">
        <v>48</v>
      </c>
      <c r="B34">
        <f>Rådata_6000!B80</f>
        <v>0</v>
      </c>
      <c r="C34">
        <f>Rådata_6000!C80</f>
        <v>0</v>
      </c>
      <c r="D34">
        <f>Rådata_6000!D80</f>
        <v>0</v>
      </c>
      <c r="E34">
        <f>Rådata_6000!E80</f>
        <v>0</v>
      </c>
      <c r="F34">
        <f>Rådata_6000!F80</f>
        <v>0</v>
      </c>
      <c r="G34">
        <f>Rådata_6000!G80</f>
        <v>0</v>
      </c>
      <c r="H34">
        <f>Rådata_6000!H80</f>
        <v>0</v>
      </c>
      <c r="I34">
        <f>Rådata_6000!I80</f>
        <v>0</v>
      </c>
      <c r="J34">
        <f>Rådata_6000!J80</f>
        <v>0</v>
      </c>
      <c r="K34">
        <f>Rådata_6000!K80</f>
        <v>0</v>
      </c>
      <c r="L34">
        <f>Rådata_6000!L80</f>
        <v>0</v>
      </c>
      <c r="M34">
        <f>Rådata_6000!M80</f>
        <v>0</v>
      </c>
      <c r="N34">
        <f>Rådata_6000!N80</f>
        <v>0</v>
      </c>
      <c r="O34">
        <f>Rådata_6000!O80</f>
        <v>0</v>
      </c>
      <c r="P34">
        <f>Rådata_6000!P80</f>
        <v>0</v>
      </c>
      <c r="Q34">
        <f>Rådata_6000!Q80</f>
        <v>0</v>
      </c>
      <c r="R34">
        <f>Rådata_6000!R80</f>
        <v>0</v>
      </c>
      <c r="S34">
        <f>Rådata_6000!S80</f>
        <v>0</v>
      </c>
      <c r="T34">
        <f>Rådata_6000!T80</f>
        <v>0</v>
      </c>
      <c r="U34">
        <f>Rådata_6000!U80</f>
        <v>0</v>
      </c>
      <c r="V34">
        <f>Rådata_6000!V80</f>
        <v>0</v>
      </c>
      <c r="W34">
        <f>Rådata_6000!W80</f>
        <v>0</v>
      </c>
      <c r="X34">
        <f>Rådata_6000!X80</f>
        <v>0</v>
      </c>
      <c r="Y34">
        <f>Rådata_6000!Y80</f>
        <v>0</v>
      </c>
      <c r="Z34">
        <f>Rådata_6000!Z80</f>
        <v>0</v>
      </c>
      <c r="AA34">
        <f>Rådata_6000!AA80</f>
        <v>0</v>
      </c>
      <c r="AB34">
        <f>Rådata_6000!AB80</f>
        <v>0</v>
      </c>
      <c r="AC34">
        <f>Rådata_6000!AC80</f>
        <v>0</v>
      </c>
      <c r="AD34">
        <f>Rådata_6000!AD80</f>
        <v>0</v>
      </c>
      <c r="AE34">
        <f>Rådata_6000!AE80</f>
        <v>0</v>
      </c>
      <c r="AF34">
        <f>Rådata_6000!AF80</f>
        <v>0</v>
      </c>
      <c r="AG34">
        <f>Rådata_6000!AG80</f>
        <v>0</v>
      </c>
      <c r="AH34">
        <f>Rådata_6000!AH80</f>
        <v>0</v>
      </c>
      <c r="AI34">
        <f>Rådata_6000!AI80</f>
        <v>0</v>
      </c>
      <c r="AJ34">
        <f>Rådata_6000!AJ80</f>
        <v>0</v>
      </c>
      <c r="AK34">
        <f>Rådata_6000!AK80</f>
        <v>0</v>
      </c>
      <c r="AL34">
        <f>Rådata_6000!AL80</f>
        <v>0</v>
      </c>
      <c r="AM34">
        <f>Rådata_6000!AM80</f>
        <v>0</v>
      </c>
      <c r="AN34">
        <f>Rådata_6000!AN80</f>
        <v>0</v>
      </c>
      <c r="AO34">
        <f>Rådata_6000!AO80</f>
        <v>0</v>
      </c>
      <c r="AP34">
        <f>Rådata_6000!AP80</f>
        <v>0</v>
      </c>
      <c r="AQ34">
        <f>Rådata_6000!AQ80</f>
        <v>0</v>
      </c>
      <c r="AR34">
        <f>Rådata_6000!AR80</f>
        <v>0</v>
      </c>
      <c r="AS34">
        <f>Rådata_6000!AS80</f>
        <v>0</v>
      </c>
      <c r="AT34">
        <f>Rådata_6000!AT80</f>
        <v>0</v>
      </c>
      <c r="AU34">
        <f>Rådata_6000!AU80</f>
        <v>0</v>
      </c>
      <c r="AV34">
        <f>Rådata_6000!AV80</f>
        <v>0</v>
      </c>
      <c r="AW34">
        <f>Rådata_6000!AW80</f>
        <v>0</v>
      </c>
      <c r="AX34">
        <f>Rådata_6000!AX80</f>
        <v>0</v>
      </c>
      <c r="AY34">
        <f>Rådata_6000!AY80</f>
        <v>0</v>
      </c>
      <c r="AZ34">
        <f>Rådata_6000!AZ80</f>
        <v>0</v>
      </c>
      <c r="BA34">
        <f>Rådata_6000!BA80</f>
        <v>0</v>
      </c>
      <c r="BB34">
        <f>Rådata_6000!BB80</f>
        <v>0</v>
      </c>
      <c r="BC34">
        <f>Rådata_6000!BC80</f>
        <v>0</v>
      </c>
      <c r="BD34">
        <f>Rådata_6000!BD80</f>
        <v>0</v>
      </c>
      <c r="BE34">
        <f>Rådata_6000!BE80</f>
        <v>0</v>
      </c>
      <c r="BF34">
        <f>Rådata_6000!BF80</f>
        <v>0</v>
      </c>
      <c r="BG34">
        <f>Rådata_6000!BG80</f>
        <v>0</v>
      </c>
      <c r="BH34">
        <f>Rådata_6000!BH80</f>
        <v>0</v>
      </c>
      <c r="BI34">
        <f>Rådata_6000!BI80</f>
        <v>0</v>
      </c>
      <c r="BJ34">
        <f>Rådata_6000!BJ80</f>
        <v>0</v>
      </c>
      <c r="BK34">
        <f>Rådata_6000!BK80</f>
        <v>0</v>
      </c>
      <c r="BL34">
        <f>Rådata_6000!BL80</f>
        <v>0</v>
      </c>
      <c r="BM34">
        <f>Rådata_6000!BM80</f>
        <v>0</v>
      </c>
      <c r="BN34">
        <f>Rådata_6000!BN80</f>
        <v>0</v>
      </c>
      <c r="BO34">
        <f>Rådata_6000!BO80</f>
        <v>0</v>
      </c>
      <c r="BP34">
        <f>Rådata_6000!BP80</f>
        <v>0</v>
      </c>
      <c r="BQ34">
        <f>Rådata_6000!BQ80</f>
        <v>0</v>
      </c>
      <c r="BR34">
        <f>Rådata_6000!BR80</f>
        <v>0</v>
      </c>
      <c r="BS34">
        <f>Rådata_6000!BS80</f>
        <v>0</v>
      </c>
      <c r="BT34">
        <f>Rådata_6000!BT80</f>
        <v>0</v>
      </c>
      <c r="BU34">
        <f>Rådata_6000!BU80</f>
        <v>0</v>
      </c>
      <c r="BV34">
        <f>Rådata_6000!BV80</f>
        <v>0</v>
      </c>
      <c r="BW34">
        <f>Rådata_6000!BW80</f>
        <v>0</v>
      </c>
      <c r="BX34">
        <f>Rådata_6000!BX80</f>
        <v>0</v>
      </c>
      <c r="BY34">
        <f>Rådata_6000!BY80</f>
        <v>0</v>
      </c>
      <c r="BZ34">
        <f>Rådata_6000!BZ80</f>
        <v>0</v>
      </c>
      <c r="CA34">
        <f>Rådata_6000!CA80</f>
        <v>0</v>
      </c>
      <c r="CB34">
        <f>Rådata_6000!CB80</f>
        <v>0</v>
      </c>
      <c r="CC34">
        <f>Rådata_6000!CC80</f>
        <v>0</v>
      </c>
      <c r="CD34">
        <f>Rådata_6000!CD80</f>
        <v>0</v>
      </c>
      <c r="CE34">
        <f>Rådata_6000!CE80</f>
        <v>0</v>
      </c>
      <c r="CF34">
        <f>Rådata_6000!CF80</f>
        <v>0</v>
      </c>
      <c r="CG34">
        <f>Rådata_6000!CG80</f>
        <v>0</v>
      </c>
      <c r="CH34">
        <f>Rådata_6000!CH80</f>
        <v>0</v>
      </c>
      <c r="CI34">
        <f>Rådata_6000!CI80</f>
        <v>0</v>
      </c>
      <c r="CJ34">
        <f>Rådata_6000!CJ80</f>
        <v>0</v>
      </c>
      <c r="CK34">
        <f>Rådata_6000!CK80</f>
        <v>0</v>
      </c>
      <c r="CL34">
        <f>Rådata_6000!CL80</f>
        <v>0</v>
      </c>
      <c r="CM34">
        <f>Rådata_6000!CM80</f>
        <v>0</v>
      </c>
      <c r="CN34">
        <f>Rådata_6000!CN80</f>
        <v>0</v>
      </c>
      <c r="CO34">
        <f>Rådata_6000!CO80</f>
        <v>0</v>
      </c>
      <c r="CP34">
        <f>Rådata_6000!CP80</f>
        <v>0</v>
      </c>
      <c r="CQ34">
        <f>Rådata_6000!CQ80</f>
        <v>0</v>
      </c>
      <c r="CR34">
        <f>Rådata_6000!CR80</f>
        <v>0</v>
      </c>
      <c r="CS34">
        <f>Rådata_6000!CS80</f>
        <v>0</v>
      </c>
      <c r="CT34">
        <f>Rådata_6000!CT80</f>
        <v>0</v>
      </c>
      <c r="CU34">
        <f>Rådata_6000!CU80</f>
        <v>0</v>
      </c>
      <c r="CV34">
        <f>Rådata_6000!CV80</f>
        <v>0</v>
      </c>
      <c r="CW34">
        <f>Rådata_6000!CW80</f>
        <v>0</v>
      </c>
      <c r="CX34">
        <f>Rådata_6000!CX80</f>
        <v>0</v>
      </c>
      <c r="CY34">
        <f>Rådata_6000!CY80</f>
        <v>0</v>
      </c>
      <c r="CZ34">
        <f>Rådata_6000!CZ80</f>
        <v>0</v>
      </c>
      <c r="DA34">
        <f>Rådata_6000!DA80</f>
        <v>0</v>
      </c>
      <c r="DB34">
        <f>Rådata_6000!DB80</f>
        <v>0</v>
      </c>
      <c r="DC34">
        <f>Rådata_6000!DC80</f>
        <v>0</v>
      </c>
      <c r="DD34">
        <f>Rådata_6000!DD80</f>
        <v>0</v>
      </c>
      <c r="DE34">
        <f>Rådata_6000!DE80</f>
        <v>0</v>
      </c>
      <c r="DF34">
        <f>Rådata_6000!DF80</f>
        <v>0</v>
      </c>
      <c r="DG34">
        <f>Rådata_6000!DG80</f>
        <v>0</v>
      </c>
      <c r="DH34">
        <f>Rådata_6000!DH80</f>
        <v>0</v>
      </c>
      <c r="DI34">
        <f>Rådata_6000!DI80</f>
        <v>0</v>
      </c>
      <c r="DJ34">
        <f>Rådata_6000!DJ80</f>
        <v>0</v>
      </c>
      <c r="DK34">
        <f>Rådata_6000!DK80</f>
        <v>0</v>
      </c>
      <c r="DL34">
        <f>Rådata_6000!DL80</f>
        <v>0</v>
      </c>
      <c r="DM34">
        <f>Rådata_6000!DM80</f>
        <v>0</v>
      </c>
      <c r="DN34">
        <f>Rådata_6000!DN80</f>
        <v>0</v>
      </c>
      <c r="DO34">
        <f>Rådata_6000!DO80</f>
        <v>0</v>
      </c>
      <c r="DP34">
        <f>Rådata_6000!DP80</f>
        <v>0</v>
      </c>
      <c r="DQ34">
        <f>Rådata_6000!DQ80</f>
        <v>0</v>
      </c>
      <c r="DR34">
        <f>Rådata_6000!DR80</f>
        <v>0</v>
      </c>
      <c r="DS34">
        <f>Rådata_6000!DS80</f>
        <v>0</v>
      </c>
      <c r="DT34">
        <f>Rådata_6000!DT80</f>
        <v>0</v>
      </c>
      <c r="DU34">
        <f>Rådata_6000!DU80</f>
        <v>0</v>
      </c>
      <c r="DV34">
        <f>Rådata_6000!DV80</f>
        <v>0</v>
      </c>
      <c r="DW34">
        <f>Rådata_6000!DW80</f>
        <v>0</v>
      </c>
      <c r="DX34">
        <f>Rådata_6000!DX80</f>
        <v>0</v>
      </c>
      <c r="DY34">
        <f>Rådata_6000!DY80</f>
        <v>0</v>
      </c>
      <c r="DZ34">
        <f>Rådata_6000!DZ80</f>
        <v>0</v>
      </c>
      <c r="EA34">
        <f>Rådata_6000!EA80</f>
        <v>0</v>
      </c>
      <c r="EB34">
        <f>Rådata_6000!EB80</f>
        <v>0</v>
      </c>
      <c r="EC34">
        <f>Rådata_6000!EC80</f>
        <v>0</v>
      </c>
      <c r="ED34">
        <f>Rådata_6000!ED80</f>
        <v>0</v>
      </c>
      <c r="EE34">
        <f>Rådata_6000!EE80</f>
        <v>0</v>
      </c>
      <c r="EF34">
        <f>Rådata_6000!EF80</f>
        <v>0</v>
      </c>
      <c r="EG34">
        <f>Rådata_6000!EG80</f>
        <v>0</v>
      </c>
      <c r="EH34">
        <f>Rådata_6000!EH80</f>
        <v>0</v>
      </c>
      <c r="EI34">
        <f>Rådata_6000!EI80</f>
        <v>0</v>
      </c>
      <c r="EJ34">
        <f>Rådata_6000!EJ80</f>
        <v>0</v>
      </c>
      <c r="EK34">
        <f>Rådata_6000!EK80</f>
        <v>0</v>
      </c>
      <c r="EL34">
        <f>Rådata_6000!EL80</f>
        <v>0</v>
      </c>
      <c r="EM34">
        <f>Rådata_6000!EM80</f>
        <v>0</v>
      </c>
      <c r="EN34">
        <f>Rådata_6000!EN80</f>
        <v>0</v>
      </c>
      <c r="EO34">
        <f>Rådata_6000!EO80</f>
        <v>0</v>
      </c>
      <c r="EP34">
        <f>Rådata_6000!EP80</f>
        <v>0</v>
      </c>
      <c r="EQ34">
        <f>Rådata_6000!EQ80</f>
        <v>0</v>
      </c>
      <c r="ER34">
        <f>Rådata_6000!ER80</f>
        <v>0</v>
      </c>
      <c r="ES34">
        <f>Rådata_6000!ES80</f>
        <v>0</v>
      </c>
      <c r="ET34">
        <f>Rådata_6000!ET80</f>
        <v>0</v>
      </c>
      <c r="EU34">
        <f>Rådata_6000!EU80</f>
        <v>0</v>
      </c>
      <c r="EV34">
        <f>Rådata_6000!EV80</f>
        <v>0</v>
      </c>
      <c r="EW34">
        <f>Rådata_6000!EW80</f>
        <v>0</v>
      </c>
      <c r="EX34">
        <f>Rådata_6000!EX80</f>
        <v>0</v>
      </c>
      <c r="EY34">
        <f>Rådata_6000!EY80</f>
        <v>0</v>
      </c>
      <c r="EZ34">
        <f>Rådata_6000!EZ80</f>
        <v>0</v>
      </c>
      <c r="FA34">
        <f>Rådata_6000!FA80</f>
        <v>0</v>
      </c>
      <c r="FB34">
        <f>Rådata_6000!FB80</f>
        <v>0</v>
      </c>
      <c r="FC34">
        <f>Rådata_6000!FC80</f>
        <v>0</v>
      </c>
      <c r="FD34">
        <f>Rådata_6000!FD80</f>
        <v>0</v>
      </c>
      <c r="FE34">
        <f>Rådata_6000!FE80</f>
        <v>0</v>
      </c>
      <c r="FF34">
        <f>Rådata_6000!FF80</f>
        <v>0</v>
      </c>
      <c r="FG34">
        <f>Rådata_6000!FG80</f>
        <v>0</v>
      </c>
      <c r="FH34">
        <f>Rådata_6000!FH80</f>
        <v>0</v>
      </c>
      <c r="FI34">
        <f>Rådata_6000!FI80</f>
        <v>0</v>
      </c>
      <c r="FJ34">
        <f>Rådata_6000!FJ80</f>
        <v>0</v>
      </c>
      <c r="FK34">
        <f>Rådata_6000!FK80</f>
        <v>0</v>
      </c>
      <c r="FL34">
        <f>Rådata_6000!FL80</f>
        <v>0</v>
      </c>
      <c r="FM34">
        <f>Rådata_6000!FM80</f>
        <v>0</v>
      </c>
      <c r="FN34">
        <f>Rådata_6000!FN80</f>
        <v>0</v>
      </c>
      <c r="FO34">
        <f>Rådata_6000!FO80</f>
        <v>0</v>
      </c>
      <c r="FP34">
        <f>Rådata_6000!FP80</f>
        <v>0</v>
      </c>
      <c r="FQ34">
        <f>Rådata_6000!FQ80</f>
        <v>0</v>
      </c>
      <c r="FR34">
        <f>Rådata_6000!FR80</f>
        <v>0</v>
      </c>
      <c r="FS34">
        <f>Rådata_6000!FS80</f>
        <v>0</v>
      </c>
      <c r="FT34">
        <f>Rådata_6000!FT80</f>
        <v>0</v>
      </c>
      <c r="FU34">
        <f>Rådata_6000!FU80</f>
        <v>0</v>
      </c>
      <c r="FV34">
        <f>Rådata_6000!FV80</f>
        <v>0</v>
      </c>
      <c r="FW34">
        <f>Rådata_6000!FW80</f>
        <v>0</v>
      </c>
      <c r="FX34">
        <f>Rådata_6000!FX80</f>
        <v>0</v>
      </c>
      <c r="FY34">
        <f>Rådata_6000!FY80</f>
        <v>0</v>
      </c>
      <c r="FZ34">
        <f>Rådata_6000!FZ80</f>
        <v>0</v>
      </c>
      <c r="GA34">
        <f>Rådata_6000!GA80</f>
        <v>0</v>
      </c>
      <c r="GB34">
        <f>Rådata_6000!GB80</f>
        <v>0</v>
      </c>
      <c r="GC34">
        <f>Rådata_6000!GC80</f>
        <v>0</v>
      </c>
      <c r="GD34">
        <f>Rådata_6000!GD80</f>
        <v>0</v>
      </c>
      <c r="GE34">
        <f>Rådata_6000!GE80</f>
        <v>0</v>
      </c>
      <c r="GF34">
        <f>Rådata_6000!GF80</f>
        <v>0</v>
      </c>
      <c r="GG34">
        <f>Rådata_6000!GG80</f>
        <v>0</v>
      </c>
      <c r="GH34">
        <f>Rådata_6000!GH80</f>
        <v>0</v>
      </c>
      <c r="GI34">
        <f>Rådata_6000!GI80</f>
        <v>0</v>
      </c>
      <c r="GJ34">
        <f>Rådata_6000!GJ80</f>
        <v>0</v>
      </c>
      <c r="GK34">
        <f>Rådata_6000!GK80</f>
        <v>0</v>
      </c>
      <c r="GL34">
        <f>Rådata_6000!GL80</f>
        <v>0</v>
      </c>
      <c r="GM34">
        <f>Rådata_6000!GM80</f>
        <v>0</v>
      </c>
      <c r="GN34">
        <f>Rådata_6000!GN80</f>
        <v>0</v>
      </c>
      <c r="GO34">
        <f>Rådata_6000!GO80</f>
        <v>0</v>
      </c>
      <c r="GP34">
        <f>Rådata_6000!GP80</f>
        <v>0</v>
      </c>
      <c r="GQ34">
        <f>Rådata_6000!GQ80</f>
        <v>0</v>
      </c>
      <c r="GR34">
        <f>Rådata_6000!GR80</f>
        <v>0</v>
      </c>
      <c r="GS34">
        <f>Rådata_6000!GS80</f>
        <v>0</v>
      </c>
      <c r="GT34">
        <f>Rådata_6000!GT80</f>
        <v>0</v>
      </c>
    </row>
    <row r="35" spans="1:202">
      <c r="A35" t="s">
        <v>49</v>
      </c>
      <c r="B35" s="25" t="e">
        <f>-B193/Rådata_6000!B136</f>
        <v>#DIV/0!</v>
      </c>
      <c r="C35" s="25" t="e">
        <f>-C193/Rådata_6000!C136</f>
        <v>#DIV/0!</v>
      </c>
      <c r="D35" s="25" t="e">
        <f>-D193/Rådata_6000!D136</f>
        <v>#DIV/0!</v>
      </c>
      <c r="E35" s="25" t="e">
        <f>-E193/Rådata_6000!E136</f>
        <v>#DIV/0!</v>
      </c>
      <c r="F35" s="25" t="e">
        <f>-F193/Rådata_6000!F136</f>
        <v>#DIV/0!</v>
      </c>
      <c r="G35" s="25" t="e">
        <f>-G193/Rådata_6000!G136</f>
        <v>#DIV/0!</v>
      </c>
      <c r="H35" s="25" t="e">
        <f>-H193/Rådata_6000!H136</f>
        <v>#DIV/0!</v>
      </c>
      <c r="I35" s="25" t="e">
        <f>-I193/Rådata_6000!I136</f>
        <v>#DIV/0!</v>
      </c>
      <c r="J35" s="25" t="e">
        <f>-J193/Rådata_6000!J136</f>
        <v>#DIV/0!</v>
      </c>
      <c r="K35" s="25" t="e">
        <f>-K193/Rådata_6000!K136</f>
        <v>#DIV/0!</v>
      </c>
      <c r="L35" s="25" t="e">
        <f>-L193/Rådata_6000!L136</f>
        <v>#DIV/0!</v>
      </c>
      <c r="M35" s="25" t="e">
        <f>-M193/Rådata_6000!M136</f>
        <v>#DIV/0!</v>
      </c>
      <c r="N35" s="25" t="e">
        <f>-N193/Rådata_6000!N136</f>
        <v>#DIV/0!</v>
      </c>
      <c r="O35" s="25" t="e">
        <f>-O193/Rådata_6000!O136</f>
        <v>#DIV/0!</v>
      </c>
      <c r="P35" s="25" t="e">
        <f>-P193/Rådata_6000!P136</f>
        <v>#DIV/0!</v>
      </c>
      <c r="Q35" s="25" t="e">
        <f>-Q193/Rådata_6000!Q136</f>
        <v>#DIV/0!</v>
      </c>
      <c r="R35" s="25" t="e">
        <f>-R193/Rådata_6000!R136</f>
        <v>#DIV/0!</v>
      </c>
      <c r="S35" s="25" t="e">
        <f>-S193/Rådata_6000!S136</f>
        <v>#DIV/0!</v>
      </c>
      <c r="T35" s="25" t="e">
        <f>-T193/Rådata_6000!T136</f>
        <v>#DIV/0!</v>
      </c>
      <c r="U35" s="25" t="e">
        <f>-U193/Rådata_6000!U136</f>
        <v>#DIV/0!</v>
      </c>
      <c r="V35" s="25" t="e">
        <f>-V193/Rådata_6000!V136</f>
        <v>#DIV/0!</v>
      </c>
      <c r="W35" s="25" t="e">
        <f>-W193/Rådata_6000!W136</f>
        <v>#DIV/0!</v>
      </c>
      <c r="X35" s="25" t="e">
        <f>-X193/Rådata_6000!X136</f>
        <v>#DIV/0!</v>
      </c>
      <c r="Y35" s="25" t="e">
        <f>-Y193/Rådata_6000!Y136</f>
        <v>#DIV/0!</v>
      </c>
      <c r="Z35" s="25" t="e">
        <f>-Z193/Rådata_6000!Z136</f>
        <v>#DIV/0!</v>
      </c>
      <c r="AA35" s="25" t="e">
        <f>-AA193/Rådata_6000!AA136</f>
        <v>#DIV/0!</v>
      </c>
      <c r="AB35" s="25" t="e">
        <f>-AB193/Rådata_6000!AB136</f>
        <v>#DIV/0!</v>
      </c>
      <c r="AC35" s="25" t="e">
        <f>-AC193/Rådata_6000!AC136</f>
        <v>#DIV/0!</v>
      </c>
      <c r="AD35" s="25" t="e">
        <f>-AD193/Rådata_6000!AD136</f>
        <v>#DIV/0!</v>
      </c>
      <c r="AE35" s="25" t="e">
        <f>-AE193/Rådata_6000!AE136</f>
        <v>#DIV/0!</v>
      </c>
      <c r="AF35" s="25" t="e">
        <f>-AF193/Rådata_6000!AF136</f>
        <v>#DIV/0!</v>
      </c>
      <c r="AG35" s="25" t="e">
        <f>-AG193/Rådata_6000!AG136</f>
        <v>#DIV/0!</v>
      </c>
      <c r="AH35" s="25" t="e">
        <f>-AH193/Rådata_6000!AH136</f>
        <v>#DIV/0!</v>
      </c>
      <c r="AI35" s="25" t="e">
        <f>-AI193/Rådata_6000!AI136</f>
        <v>#DIV/0!</v>
      </c>
      <c r="AJ35" s="25" t="e">
        <f>-AJ193/Rådata_6000!AJ136</f>
        <v>#DIV/0!</v>
      </c>
      <c r="AK35" s="25" t="e">
        <f>-AK193/Rådata_6000!AK136</f>
        <v>#DIV/0!</v>
      </c>
      <c r="AL35" s="25" t="e">
        <f>-AL193/Rådata_6000!AL136</f>
        <v>#DIV/0!</v>
      </c>
      <c r="AM35" s="25" t="e">
        <f>-AM193/Rådata_6000!AM136</f>
        <v>#DIV/0!</v>
      </c>
      <c r="AN35" s="25" t="e">
        <f>-AN193/Rådata_6000!AN136</f>
        <v>#DIV/0!</v>
      </c>
      <c r="AO35" s="25" t="e">
        <f>-AO193/Rådata_6000!AO136</f>
        <v>#DIV/0!</v>
      </c>
      <c r="AP35" s="25" t="e">
        <f>-AP193/Rådata_6000!AP136</f>
        <v>#DIV/0!</v>
      </c>
      <c r="AQ35" s="25" t="e">
        <f>-AQ193/Rådata_6000!AQ136</f>
        <v>#DIV/0!</v>
      </c>
      <c r="AR35" s="25" t="e">
        <f>-AR193/Rådata_6000!AR136</f>
        <v>#DIV/0!</v>
      </c>
      <c r="AS35" s="25" t="e">
        <f>-AS193/Rådata_6000!AS136</f>
        <v>#DIV/0!</v>
      </c>
      <c r="AT35" s="25" t="e">
        <f>-AT193/Rådata_6000!AT136</f>
        <v>#DIV/0!</v>
      </c>
      <c r="AU35" s="25" t="e">
        <f>-AU193/Rådata_6000!AU136</f>
        <v>#DIV/0!</v>
      </c>
      <c r="AV35" s="25" t="e">
        <f>-AV193/Rådata_6000!AV136</f>
        <v>#DIV/0!</v>
      </c>
      <c r="AW35" s="25" t="e">
        <f>-AW193/Rådata_6000!AW136</f>
        <v>#DIV/0!</v>
      </c>
      <c r="AX35" s="25" t="e">
        <f>-AX193/Rådata_6000!AX136</f>
        <v>#DIV/0!</v>
      </c>
      <c r="AY35" s="25" t="e">
        <f>-AY193/Rådata_6000!AY136</f>
        <v>#DIV/0!</v>
      </c>
      <c r="AZ35" s="25" t="e">
        <f>-AZ193/Rådata_6000!AZ136</f>
        <v>#DIV/0!</v>
      </c>
      <c r="BA35" s="25" t="e">
        <f>-BA193/Rådata_6000!BA136</f>
        <v>#DIV/0!</v>
      </c>
      <c r="BB35" s="25" t="e">
        <f>-BB193/Rådata_6000!BB136</f>
        <v>#DIV/0!</v>
      </c>
      <c r="BC35" s="25" t="e">
        <f>-BC193/Rådata_6000!BC136</f>
        <v>#DIV/0!</v>
      </c>
      <c r="BD35" s="25" t="e">
        <f>-BD193/Rådata_6000!BD136</f>
        <v>#DIV/0!</v>
      </c>
      <c r="BE35" s="25" t="e">
        <f>-BE193/Rådata_6000!BE136</f>
        <v>#DIV/0!</v>
      </c>
      <c r="BF35" s="25" t="e">
        <f>-BF193/Rådata_6000!BF136</f>
        <v>#DIV/0!</v>
      </c>
      <c r="BG35" s="25" t="e">
        <f>-BG193/Rådata_6000!BG136</f>
        <v>#DIV/0!</v>
      </c>
      <c r="BH35" s="25" t="e">
        <f>-BH193/Rådata_6000!BH136</f>
        <v>#DIV/0!</v>
      </c>
      <c r="BI35" s="25" t="e">
        <f>-BI193/Rådata_6000!BI136</f>
        <v>#DIV/0!</v>
      </c>
      <c r="BJ35" s="25" t="e">
        <f>-BJ193/Rådata_6000!BJ136</f>
        <v>#DIV/0!</v>
      </c>
      <c r="BK35" s="25" t="e">
        <f>-BK193/Rådata_6000!BK136</f>
        <v>#DIV/0!</v>
      </c>
      <c r="BL35" s="25" t="e">
        <f>-BL193/Rådata_6000!BL136</f>
        <v>#DIV/0!</v>
      </c>
      <c r="BM35" s="25" t="e">
        <f>-BM193/Rådata_6000!BM136</f>
        <v>#DIV/0!</v>
      </c>
      <c r="BN35" s="25" t="e">
        <f>-BN193/Rådata_6000!BN136</f>
        <v>#DIV/0!</v>
      </c>
      <c r="BO35" s="25" t="e">
        <f>-BO193/Rådata_6000!BO136</f>
        <v>#DIV/0!</v>
      </c>
      <c r="BP35" s="25" t="e">
        <f>-BP193/Rådata_6000!BP136</f>
        <v>#DIV/0!</v>
      </c>
      <c r="BQ35" s="25" t="e">
        <f>-BQ193/Rådata_6000!BQ136</f>
        <v>#DIV/0!</v>
      </c>
      <c r="BR35" s="25" t="e">
        <f>-BR193/Rådata_6000!BR136</f>
        <v>#DIV/0!</v>
      </c>
      <c r="BS35" s="25" t="e">
        <f>-BS193/Rådata_6000!BS136</f>
        <v>#DIV/0!</v>
      </c>
      <c r="BT35" s="25" t="e">
        <f>-BT193/Rådata_6000!BT136</f>
        <v>#DIV/0!</v>
      </c>
      <c r="BU35" s="25" t="e">
        <f>-BU193/Rådata_6000!BU136</f>
        <v>#DIV/0!</v>
      </c>
      <c r="BV35" s="25" t="e">
        <f>-BV193/Rådata_6000!BV136</f>
        <v>#DIV/0!</v>
      </c>
      <c r="BW35" s="25" t="e">
        <f>-BW193/Rådata_6000!BW136</f>
        <v>#DIV/0!</v>
      </c>
      <c r="BX35" s="25" t="e">
        <f>-BX193/Rådata_6000!BX136</f>
        <v>#DIV/0!</v>
      </c>
      <c r="BY35" s="25" t="e">
        <f>-BY193/Rådata_6000!BY136</f>
        <v>#DIV/0!</v>
      </c>
      <c r="BZ35" s="25" t="e">
        <f>-BZ193/Rådata_6000!BZ136</f>
        <v>#DIV/0!</v>
      </c>
      <c r="CA35" s="25" t="e">
        <f>-CA193/Rådata_6000!CA136</f>
        <v>#DIV/0!</v>
      </c>
      <c r="CB35" s="25" t="e">
        <f>-CB193/Rådata_6000!CB136</f>
        <v>#DIV/0!</v>
      </c>
      <c r="CC35" s="25" t="e">
        <f>-CC193/Rådata_6000!CC136</f>
        <v>#DIV/0!</v>
      </c>
      <c r="CD35" s="25" t="e">
        <f>-CD193/Rådata_6000!CD136</f>
        <v>#DIV/0!</v>
      </c>
      <c r="CE35" s="25" t="e">
        <f>-CE193/Rådata_6000!CE136</f>
        <v>#DIV/0!</v>
      </c>
      <c r="CF35" s="25" t="e">
        <f>-CF193/Rådata_6000!CF136</f>
        <v>#DIV/0!</v>
      </c>
      <c r="CG35" s="25" t="e">
        <f>-CG193/Rådata_6000!CG136</f>
        <v>#DIV/0!</v>
      </c>
      <c r="CH35" s="25" t="e">
        <f>-CH193/Rådata_6000!CH136</f>
        <v>#DIV/0!</v>
      </c>
      <c r="CI35" s="25" t="e">
        <f>-CI193/Rådata_6000!CI136</f>
        <v>#DIV/0!</v>
      </c>
      <c r="CJ35" s="25" t="e">
        <f>-CJ193/Rådata_6000!CJ136</f>
        <v>#DIV/0!</v>
      </c>
      <c r="CK35" s="25" t="e">
        <f>-CK193/Rådata_6000!CK136</f>
        <v>#DIV/0!</v>
      </c>
      <c r="CL35" s="25" t="e">
        <f>-CL193/Rådata_6000!CL136</f>
        <v>#DIV/0!</v>
      </c>
      <c r="CM35" s="25" t="e">
        <f>-CM193/Rådata_6000!CM136</f>
        <v>#DIV/0!</v>
      </c>
      <c r="CN35" s="25" t="e">
        <f>-CN193/Rådata_6000!CN136</f>
        <v>#DIV/0!</v>
      </c>
      <c r="CO35" s="25" t="e">
        <f>-CO193/Rådata_6000!CO136</f>
        <v>#DIV/0!</v>
      </c>
      <c r="CP35" s="25" t="e">
        <f>-CP193/Rådata_6000!CP136</f>
        <v>#DIV/0!</v>
      </c>
      <c r="CQ35" s="25" t="e">
        <f>-CQ193/Rådata_6000!CQ136</f>
        <v>#DIV/0!</v>
      </c>
      <c r="CR35" s="25" t="e">
        <f>-CR193/Rådata_6000!CR136</f>
        <v>#DIV/0!</v>
      </c>
      <c r="CS35" s="25" t="e">
        <f>-CS193/Rådata_6000!CS136</f>
        <v>#DIV/0!</v>
      </c>
      <c r="CT35" s="25" t="e">
        <f>-CT193/Rådata_6000!CT136</f>
        <v>#DIV/0!</v>
      </c>
      <c r="CU35" s="25" t="e">
        <f>-CU193/Rådata_6000!CU136</f>
        <v>#DIV/0!</v>
      </c>
      <c r="CV35" s="25" t="e">
        <f>-CV193/Rådata_6000!CV136</f>
        <v>#DIV/0!</v>
      </c>
      <c r="CW35" s="25" t="e">
        <f>-CW193/Rådata_6000!CW136</f>
        <v>#DIV/0!</v>
      </c>
      <c r="CX35" s="25" t="e">
        <f>-CX193/Rådata_6000!CX136</f>
        <v>#DIV/0!</v>
      </c>
      <c r="CY35" s="25" t="e">
        <f>-CY193/Rådata_6000!CY136</f>
        <v>#DIV/0!</v>
      </c>
      <c r="CZ35" s="25" t="e">
        <f>-CZ193/Rådata_6000!CZ136</f>
        <v>#DIV/0!</v>
      </c>
      <c r="DA35" s="25" t="e">
        <f>-DA193/Rådata_6000!DA136</f>
        <v>#DIV/0!</v>
      </c>
      <c r="DB35" s="25" t="e">
        <f>-DB193/Rådata_6000!DB136</f>
        <v>#DIV/0!</v>
      </c>
      <c r="DC35" s="25" t="e">
        <f>-DC193/Rådata_6000!DC136</f>
        <v>#DIV/0!</v>
      </c>
      <c r="DD35" s="25" t="e">
        <f>-DD193/Rådata_6000!DD136</f>
        <v>#DIV/0!</v>
      </c>
      <c r="DE35" s="25" t="e">
        <f>-DE193/Rådata_6000!DE136</f>
        <v>#DIV/0!</v>
      </c>
      <c r="DF35" s="25" t="e">
        <f>-DF193/Rådata_6000!DF136</f>
        <v>#DIV/0!</v>
      </c>
      <c r="DG35" s="25" t="e">
        <f>-DG193/Rådata_6000!DG136</f>
        <v>#DIV/0!</v>
      </c>
      <c r="DH35" s="25" t="e">
        <f>-DH193/Rådata_6000!DH136</f>
        <v>#DIV/0!</v>
      </c>
      <c r="DI35" s="25" t="e">
        <f>-DI193/Rådata_6000!DI136</f>
        <v>#DIV/0!</v>
      </c>
      <c r="DJ35" s="25" t="e">
        <f>-DJ193/Rådata_6000!DJ136</f>
        <v>#DIV/0!</v>
      </c>
      <c r="DK35" s="25" t="e">
        <f>-DK193/Rådata_6000!DK136</f>
        <v>#DIV/0!</v>
      </c>
      <c r="DL35" s="25" t="e">
        <f>-DL193/Rådata_6000!DL136</f>
        <v>#DIV/0!</v>
      </c>
      <c r="DM35" s="25" t="e">
        <f>-DM193/Rådata_6000!DM136</f>
        <v>#DIV/0!</v>
      </c>
      <c r="DN35" s="25" t="e">
        <f>-DN193/Rådata_6000!DN136</f>
        <v>#DIV/0!</v>
      </c>
      <c r="DO35" s="25" t="e">
        <f>-DO193/Rådata_6000!DO136</f>
        <v>#DIV/0!</v>
      </c>
      <c r="DP35" s="25" t="e">
        <f>-DP193/Rådata_6000!DP136</f>
        <v>#DIV/0!</v>
      </c>
      <c r="DQ35" s="25" t="e">
        <f>-DQ193/Rådata_6000!DQ136</f>
        <v>#DIV/0!</v>
      </c>
      <c r="DR35" s="25" t="e">
        <f>-DR193/Rådata_6000!DR136</f>
        <v>#DIV/0!</v>
      </c>
      <c r="DS35" s="25" t="e">
        <f>-DS193/Rådata_6000!DS136</f>
        <v>#DIV/0!</v>
      </c>
      <c r="DT35" s="25" t="e">
        <f>-DT193/Rådata_6000!DT136</f>
        <v>#DIV/0!</v>
      </c>
      <c r="DU35" s="25" t="e">
        <f>-DU193/Rådata_6000!DU136</f>
        <v>#DIV/0!</v>
      </c>
      <c r="DV35" s="25" t="e">
        <f>-DV193/Rådata_6000!DV136</f>
        <v>#DIV/0!</v>
      </c>
      <c r="DW35" s="25" t="e">
        <f>-DW193/Rådata_6000!DW136</f>
        <v>#DIV/0!</v>
      </c>
      <c r="DX35" s="25" t="e">
        <f>-DX193/Rådata_6000!DX136</f>
        <v>#DIV/0!</v>
      </c>
      <c r="DY35" s="25" t="e">
        <f>-DY193/Rådata_6000!DY136</f>
        <v>#DIV/0!</v>
      </c>
      <c r="DZ35" s="25" t="e">
        <f>-DZ193/Rådata_6000!DZ136</f>
        <v>#DIV/0!</v>
      </c>
      <c r="EA35" s="25" t="e">
        <f>-EA193/Rådata_6000!EA136</f>
        <v>#DIV/0!</v>
      </c>
      <c r="EB35" s="25" t="e">
        <f>-EB193/Rådata_6000!EB136</f>
        <v>#DIV/0!</v>
      </c>
      <c r="EC35" s="25" t="e">
        <f>-EC193/Rådata_6000!EC136</f>
        <v>#DIV/0!</v>
      </c>
      <c r="ED35" s="25" t="e">
        <f>-ED193/Rådata_6000!ED136</f>
        <v>#DIV/0!</v>
      </c>
      <c r="EE35" s="25" t="e">
        <f>-EE193/Rådata_6000!EE136</f>
        <v>#DIV/0!</v>
      </c>
      <c r="EF35" s="25" t="e">
        <f>-EF193/Rådata_6000!EF136</f>
        <v>#DIV/0!</v>
      </c>
      <c r="EG35" s="25" t="e">
        <f>-EG193/Rådata_6000!EG136</f>
        <v>#DIV/0!</v>
      </c>
      <c r="EH35" s="25" t="e">
        <f>-EH193/Rådata_6000!EH136</f>
        <v>#DIV/0!</v>
      </c>
      <c r="EI35" s="25" t="e">
        <f>-EI193/Rådata_6000!EI136</f>
        <v>#DIV/0!</v>
      </c>
      <c r="EJ35" s="25" t="e">
        <f>-EJ193/Rådata_6000!EJ136</f>
        <v>#DIV/0!</v>
      </c>
      <c r="EK35" s="25" t="e">
        <f>-EK193/Rådata_6000!EK136</f>
        <v>#DIV/0!</v>
      </c>
      <c r="EL35" s="25" t="e">
        <f>-EL193/Rådata_6000!EL136</f>
        <v>#DIV/0!</v>
      </c>
      <c r="EM35" s="25" t="e">
        <f>-EM193/Rådata_6000!EM136</f>
        <v>#DIV/0!</v>
      </c>
      <c r="EN35" s="25" t="e">
        <f>-EN193/Rådata_6000!EN136</f>
        <v>#DIV/0!</v>
      </c>
      <c r="EO35" s="25" t="e">
        <f>-EO193/Rådata_6000!EO136</f>
        <v>#DIV/0!</v>
      </c>
      <c r="EP35" s="25" t="e">
        <f>-EP193/Rådata_6000!EP136</f>
        <v>#DIV/0!</v>
      </c>
      <c r="EQ35" s="25" t="e">
        <f>-EQ193/Rådata_6000!EQ136</f>
        <v>#DIV/0!</v>
      </c>
      <c r="ER35" s="25" t="e">
        <f>-ER193/Rådata_6000!ER136</f>
        <v>#DIV/0!</v>
      </c>
      <c r="ES35" s="25" t="e">
        <f>-ES193/Rådata_6000!ES136</f>
        <v>#DIV/0!</v>
      </c>
      <c r="ET35" s="25" t="e">
        <f>-ET193/Rådata_6000!ET136</f>
        <v>#DIV/0!</v>
      </c>
      <c r="EU35" s="25" t="e">
        <f>-EU193/Rådata_6000!EU136</f>
        <v>#DIV/0!</v>
      </c>
      <c r="EV35" s="25" t="e">
        <f>-EV193/Rådata_6000!EV136</f>
        <v>#DIV/0!</v>
      </c>
      <c r="EW35" s="25" t="e">
        <f>-EW193/Rådata_6000!EW136</f>
        <v>#DIV/0!</v>
      </c>
      <c r="EX35" s="25" t="e">
        <f>-EX193/Rådata_6000!EX136</f>
        <v>#DIV/0!</v>
      </c>
      <c r="EY35" s="25" t="e">
        <f>-EY193/Rådata_6000!EY136</f>
        <v>#DIV/0!</v>
      </c>
      <c r="EZ35" s="25" t="e">
        <f>-EZ193/Rådata_6000!EZ136</f>
        <v>#DIV/0!</v>
      </c>
      <c r="FA35" s="25" t="e">
        <f>-FA193/Rådata_6000!FA136</f>
        <v>#DIV/0!</v>
      </c>
      <c r="FB35" s="25" t="e">
        <f>-FB193/Rådata_6000!FB136</f>
        <v>#DIV/0!</v>
      </c>
      <c r="FC35" s="25" t="e">
        <f>-FC193/Rådata_6000!FC136</f>
        <v>#DIV/0!</v>
      </c>
      <c r="FD35" s="25" t="e">
        <f>-FD193/Rådata_6000!FD136</f>
        <v>#DIV/0!</v>
      </c>
      <c r="FE35" s="25" t="e">
        <f>-FE193/Rådata_6000!FE136</f>
        <v>#DIV/0!</v>
      </c>
      <c r="FF35" s="25" t="e">
        <f>-FF193/Rådata_6000!FF136</f>
        <v>#DIV/0!</v>
      </c>
      <c r="FG35" s="25" t="e">
        <f>-FG193/Rådata_6000!FG136</f>
        <v>#DIV/0!</v>
      </c>
      <c r="FH35" s="25" t="e">
        <f>-FH193/Rådata_6000!FH136</f>
        <v>#DIV/0!</v>
      </c>
      <c r="FI35" s="25" t="e">
        <f>-FI193/Rådata_6000!FI136</f>
        <v>#DIV/0!</v>
      </c>
      <c r="FJ35" s="25" t="e">
        <f>-FJ193/Rådata_6000!FJ136</f>
        <v>#DIV/0!</v>
      </c>
      <c r="FK35" s="25" t="e">
        <f>-FK193/Rådata_6000!FK136</f>
        <v>#DIV/0!</v>
      </c>
      <c r="FL35" s="25" t="e">
        <f>-FL193/Rådata_6000!FL136</f>
        <v>#DIV/0!</v>
      </c>
      <c r="FM35" s="25" t="e">
        <f>-FM193/Rådata_6000!FM136</f>
        <v>#DIV/0!</v>
      </c>
      <c r="FN35" s="25" t="e">
        <f>-FN193/Rådata_6000!FN136</f>
        <v>#DIV/0!</v>
      </c>
      <c r="FO35" s="25" t="e">
        <f>-FO193/Rådata_6000!FO136</f>
        <v>#DIV/0!</v>
      </c>
      <c r="FP35" s="25" t="e">
        <f>-FP193/Rådata_6000!FP136</f>
        <v>#DIV/0!</v>
      </c>
      <c r="FQ35" s="25" t="e">
        <f>-FQ193/Rådata_6000!FQ136</f>
        <v>#DIV/0!</v>
      </c>
      <c r="FR35" s="25" t="e">
        <f>-FR193/Rådata_6000!FR136</f>
        <v>#DIV/0!</v>
      </c>
      <c r="FS35" s="25" t="e">
        <f>-FS193/Rådata_6000!FS136</f>
        <v>#DIV/0!</v>
      </c>
      <c r="FT35" s="25" t="e">
        <f>-FT193/Rådata_6000!FT136</f>
        <v>#DIV/0!</v>
      </c>
      <c r="FU35" s="25" t="e">
        <f>-FU193/Rådata_6000!FU136</f>
        <v>#DIV/0!</v>
      </c>
      <c r="FV35" s="25" t="e">
        <f>-FV193/Rådata_6000!FV136</f>
        <v>#DIV/0!</v>
      </c>
      <c r="FW35" s="25" t="e">
        <f>-FW193/Rådata_6000!FW136</f>
        <v>#DIV/0!</v>
      </c>
      <c r="FX35" s="25" t="e">
        <f>-FX193/Rådata_6000!FX136</f>
        <v>#DIV/0!</v>
      </c>
      <c r="FY35" s="25" t="e">
        <f>-FY193/Rådata_6000!FY136</f>
        <v>#DIV/0!</v>
      </c>
      <c r="FZ35" s="25" t="e">
        <f>-FZ193/Rådata_6000!FZ136</f>
        <v>#DIV/0!</v>
      </c>
      <c r="GA35" s="25" t="e">
        <f>-GA193/Rådata_6000!GA136</f>
        <v>#DIV/0!</v>
      </c>
      <c r="GB35" s="25" t="e">
        <f>-GB193/Rådata_6000!GB136</f>
        <v>#DIV/0!</v>
      </c>
      <c r="GC35" s="25" t="e">
        <f>-GC193/Rådata_6000!GC136</f>
        <v>#DIV/0!</v>
      </c>
      <c r="GD35" s="25" t="e">
        <f>-GD193/Rådata_6000!GD136</f>
        <v>#DIV/0!</v>
      </c>
      <c r="GE35" s="25" t="e">
        <f>-GE193/Rådata_6000!GE136</f>
        <v>#DIV/0!</v>
      </c>
      <c r="GF35" s="25" t="e">
        <f>-GF193/Rådata_6000!GF136</f>
        <v>#DIV/0!</v>
      </c>
      <c r="GG35" s="25" t="e">
        <f>-GG193/Rådata_6000!GG136</f>
        <v>#DIV/0!</v>
      </c>
      <c r="GH35" s="25" t="e">
        <f>-GH193/Rådata_6000!GH136</f>
        <v>#DIV/0!</v>
      </c>
      <c r="GI35" s="25" t="e">
        <f>-GI193/Rådata_6000!GI136</f>
        <v>#DIV/0!</v>
      </c>
      <c r="GJ35" s="25" t="e">
        <f>-GJ193/Rådata_6000!GJ136</f>
        <v>#DIV/0!</v>
      </c>
      <c r="GK35" s="25" t="e">
        <f>-GK193/Rådata_6000!GK136</f>
        <v>#DIV/0!</v>
      </c>
      <c r="GL35" s="25" t="e">
        <f>-GL193/Rådata_6000!GL136</f>
        <v>#DIV/0!</v>
      </c>
      <c r="GM35" s="25" t="e">
        <f>-GM193/Rådata_6000!GM136</f>
        <v>#DIV/0!</v>
      </c>
      <c r="GN35" s="25" t="e">
        <f>-GN193/Rådata_6000!GN136</f>
        <v>#DIV/0!</v>
      </c>
      <c r="GO35" s="25" t="e">
        <f>-GO193/Rådata_6000!GO136</f>
        <v>#DIV/0!</v>
      </c>
      <c r="GP35" s="25" t="e">
        <f>-GP193/Rådata_6000!GP136</f>
        <v>#DIV/0!</v>
      </c>
      <c r="GQ35" s="25" t="e">
        <f>-GQ193/Rådata_6000!GQ136</f>
        <v>#DIV/0!</v>
      </c>
      <c r="GR35" s="25" t="e">
        <f>-GR193/Rådata_6000!GR136</f>
        <v>#DIV/0!</v>
      </c>
      <c r="GS35" s="25" t="e">
        <f>-GS193/Rådata_6000!GS136</f>
        <v>#DIV/0!</v>
      </c>
      <c r="GT35" s="25" t="e">
        <f>-GT193/Rådata_6000!GT136</f>
        <v>#DIV/0!</v>
      </c>
    </row>
    <row r="36" spans="1:202">
      <c r="A36" t="s">
        <v>50</v>
      </c>
      <c r="B36" s="25" t="e">
        <f>-Rådata_6000!B44/Rådata_6000!B135</f>
        <v>#DIV/0!</v>
      </c>
      <c r="C36" s="25" t="e">
        <f>-Rådata_6000!C44/Rådata_6000!C135</f>
        <v>#DIV/0!</v>
      </c>
      <c r="D36" s="25" t="e">
        <f>-Rådata_6000!D44/Rådata_6000!D135</f>
        <v>#DIV/0!</v>
      </c>
      <c r="E36" s="25" t="e">
        <f>-Rådata_6000!E44/Rådata_6000!E135</f>
        <v>#DIV/0!</v>
      </c>
      <c r="F36" s="25" t="e">
        <f>-Rådata_6000!F44/Rådata_6000!F135</f>
        <v>#DIV/0!</v>
      </c>
      <c r="G36" s="25" t="e">
        <f>-Rådata_6000!G44/Rådata_6000!G135</f>
        <v>#DIV/0!</v>
      </c>
      <c r="H36" s="25" t="e">
        <f>-Rådata_6000!H44/Rådata_6000!H135</f>
        <v>#DIV/0!</v>
      </c>
      <c r="I36" s="25" t="e">
        <f>-Rådata_6000!I44/Rådata_6000!I135</f>
        <v>#DIV/0!</v>
      </c>
      <c r="J36" s="25" t="e">
        <f>-Rådata_6000!J44/Rådata_6000!J135</f>
        <v>#DIV/0!</v>
      </c>
      <c r="K36" s="25" t="e">
        <f>-Rådata_6000!K44/Rådata_6000!K135</f>
        <v>#DIV/0!</v>
      </c>
      <c r="L36" s="25" t="e">
        <f>-Rådata_6000!L44/Rådata_6000!L135</f>
        <v>#DIV/0!</v>
      </c>
      <c r="M36" s="25" t="e">
        <f>-Rådata_6000!M44/Rådata_6000!M135</f>
        <v>#DIV/0!</v>
      </c>
      <c r="N36" s="25" t="e">
        <f>-Rådata_6000!N44/Rådata_6000!N135</f>
        <v>#DIV/0!</v>
      </c>
      <c r="O36" s="25" t="e">
        <f>-Rådata_6000!O44/Rådata_6000!O135</f>
        <v>#DIV/0!</v>
      </c>
      <c r="P36" s="25" t="e">
        <f>-Rådata_6000!P44/Rådata_6000!P135</f>
        <v>#DIV/0!</v>
      </c>
      <c r="Q36" s="25" t="e">
        <f>-Rådata_6000!Q44/Rådata_6000!Q135</f>
        <v>#DIV/0!</v>
      </c>
      <c r="R36" s="25" t="e">
        <f>-Rådata_6000!R44/Rådata_6000!R135</f>
        <v>#DIV/0!</v>
      </c>
      <c r="S36" s="25" t="e">
        <f>-Rådata_6000!S44/Rådata_6000!S135</f>
        <v>#DIV/0!</v>
      </c>
      <c r="T36" s="25" t="e">
        <f>-Rådata_6000!T44/Rådata_6000!T135</f>
        <v>#DIV/0!</v>
      </c>
      <c r="U36" s="25" t="e">
        <f>-Rådata_6000!U44/Rådata_6000!U135</f>
        <v>#DIV/0!</v>
      </c>
      <c r="V36" s="25" t="e">
        <f>-Rådata_6000!V44/Rådata_6000!V135</f>
        <v>#DIV/0!</v>
      </c>
      <c r="W36" s="25" t="e">
        <f>-Rådata_6000!W44/Rådata_6000!W135</f>
        <v>#DIV/0!</v>
      </c>
      <c r="X36" s="25" t="e">
        <f>-Rådata_6000!X44/Rådata_6000!X135</f>
        <v>#DIV/0!</v>
      </c>
      <c r="Y36" s="25" t="e">
        <f>-Rådata_6000!Y44/Rådata_6000!Y135</f>
        <v>#DIV/0!</v>
      </c>
      <c r="Z36" s="25" t="e">
        <f>-Rådata_6000!Z44/Rådata_6000!Z135</f>
        <v>#DIV/0!</v>
      </c>
      <c r="AA36" s="25" t="e">
        <f>-Rådata_6000!AA44/Rådata_6000!AA135</f>
        <v>#DIV/0!</v>
      </c>
      <c r="AB36" s="25" t="e">
        <f>-Rådata_6000!AB44/Rådata_6000!AB135</f>
        <v>#DIV/0!</v>
      </c>
      <c r="AC36" s="25" t="e">
        <f>-Rådata_6000!AC44/Rådata_6000!AC135</f>
        <v>#DIV/0!</v>
      </c>
      <c r="AD36" s="25" t="e">
        <f>-Rådata_6000!AD44/Rådata_6000!AD135</f>
        <v>#DIV/0!</v>
      </c>
      <c r="AE36" s="25" t="e">
        <f>-Rådata_6000!AE44/Rådata_6000!AE135</f>
        <v>#DIV/0!</v>
      </c>
      <c r="AF36" s="25" t="e">
        <f>-Rådata_6000!AF44/Rådata_6000!AF135</f>
        <v>#DIV/0!</v>
      </c>
      <c r="AG36" s="25" t="e">
        <f>-Rådata_6000!AG44/Rådata_6000!AG135</f>
        <v>#DIV/0!</v>
      </c>
      <c r="AH36" s="25" t="e">
        <f>-Rådata_6000!AH44/Rådata_6000!AH135</f>
        <v>#DIV/0!</v>
      </c>
      <c r="AI36" s="25" t="e">
        <f>-Rådata_6000!AI44/Rådata_6000!AI135</f>
        <v>#DIV/0!</v>
      </c>
      <c r="AJ36" s="25" t="e">
        <f>-Rådata_6000!AJ44/Rådata_6000!AJ135</f>
        <v>#DIV/0!</v>
      </c>
      <c r="AK36" s="25" t="e">
        <f>-Rådata_6000!AK44/Rådata_6000!AK135</f>
        <v>#DIV/0!</v>
      </c>
      <c r="AL36" s="25" t="e">
        <f>-Rådata_6000!AL44/Rådata_6000!AL135</f>
        <v>#DIV/0!</v>
      </c>
      <c r="AM36" s="25" t="e">
        <f>-Rådata_6000!AM44/Rådata_6000!AM135</f>
        <v>#DIV/0!</v>
      </c>
      <c r="AN36" s="25" t="e">
        <f>-Rådata_6000!AN44/Rådata_6000!AN135</f>
        <v>#DIV/0!</v>
      </c>
      <c r="AO36" s="25" t="e">
        <f>-Rådata_6000!AO44/Rådata_6000!AO135</f>
        <v>#DIV/0!</v>
      </c>
      <c r="AP36" s="25" t="e">
        <f>-Rådata_6000!AP44/Rådata_6000!AP135</f>
        <v>#DIV/0!</v>
      </c>
      <c r="AQ36" s="25" t="e">
        <f>-Rådata_6000!AQ44/Rådata_6000!AQ135</f>
        <v>#DIV/0!</v>
      </c>
      <c r="AR36" s="25" t="e">
        <f>-Rådata_6000!AR44/Rådata_6000!AR135</f>
        <v>#DIV/0!</v>
      </c>
      <c r="AS36" s="25" t="e">
        <f>-Rådata_6000!AS44/Rådata_6000!AS135</f>
        <v>#DIV/0!</v>
      </c>
      <c r="AT36" s="25" t="e">
        <f>-Rådata_6000!AT44/Rådata_6000!AT135</f>
        <v>#DIV/0!</v>
      </c>
      <c r="AU36" s="25" t="e">
        <f>-Rådata_6000!AU44/Rådata_6000!AU135</f>
        <v>#DIV/0!</v>
      </c>
      <c r="AV36" s="25" t="e">
        <f>-Rådata_6000!AV44/Rådata_6000!AV135</f>
        <v>#DIV/0!</v>
      </c>
      <c r="AW36" s="25" t="e">
        <f>-Rådata_6000!AW44/Rådata_6000!AW135</f>
        <v>#DIV/0!</v>
      </c>
      <c r="AX36" s="25" t="e">
        <f>-Rådata_6000!AX44/Rådata_6000!AX135</f>
        <v>#DIV/0!</v>
      </c>
      <c r="AY36" s="25" t="e">
        <f>-Rådata_6000!AY44/Rådata_6000!AY135</f>
        <v>#DIV/0!</v>
      </c>
      <c r="AZ36" s="25" t="e">
        <f>-Rådata_6000!AZ44/Rådata_6000!AZ135</f>
        <v>#DIV/0!</v>
      </c>
      <c r="BA36" s="25" t="e">
        <f>-Rådata_6000!BA44/Rådata_6000!BA135</f>
        <v>#DIV/0!</v>
      </c>
      <c r="BB36" s="25" t="e">
        <f>-Rådata_6000!BB44/Rådata_6000!BB135</f>
        <v>#DIV/0!</v>
      </c>
      <c r="BC36" s="25" t="e">
        <f>-Rådata_6000!BC44/Rådata_6000!BC135</f>
        <v>#DIV/0!</v>
      </c>
      <c r="BD36" s="25" t="e">
        <f>-Rådata_6000!BD44/Rådata_6000!BD135</f>
        <v>#DIV/0!</v>
      </c>
      <c r="BE36" s="25" t="e">
        <f>-Rådata_6000!BE44/Rådata_6000!BE135</f>
        <v>#DIV/0!</v>
      </c>
      <c r="BF36" s="25" t="e">
        <f>-Rådata_6000!BF44/Rådata_6000!BF135</f>
        <v>#DIV/0!</v>
      </c>
      <c r="BG36" s="25" t="e">
        <f>-Rådata_6000!BG44/Rådata_6000!BG135</f>
        <v>#DIV/0!</v>
      </c>
      <c r="BH36" s="25" t="e">
        <f>-Rådata_6000!BH44/Rådata_6000!BH135</f>
        <v>#DIV/0!</v>
      </c>
      <c r="BI36" s="25" t="e">
        <f>-Rådata_6000!BI44/Rådata_6000!BI135</f>
        <v>#DIV/0!</v>
      </c>
      <c r="BJ36" s="25" t="e">
        <f>-Rådata_6000!BJ44/Rådata_6000!BJ135</f>
        <v>#DIV/0!</v>
      </c>
      <c r="BK36" s="25" t="e">
        <f>-Rådata_6000!BK44/Rådata_6000!BK135</f>
        <v>#DIV/0!</v>
      </c>
      <c r="BL36" s="25" t="e">
        <f>-Rådata_6000!BL44/Rådata_6000!BL135</f>
        <v>#DIV/0!</v>
      </c>
      <c r="BM36" s="25" t="e">
        <f>-Rådata_6000!BM44/Rådata_6000!BM135</f>
        <v>#DIV/0!</v>
      </c>
      <c r="BN36" s="25" t="e">
        <f>-Rådata_6000!BN44/Rådata_6000!BN135</f>
        <v>#DIV/0!</v>
      </c>
      <c r="BO36" s="25" t="e">
        <f>-Rådata_6000!BO44/Rådata_6000!BO135</f>
        <v>#DIV/0!</v>
      </c>
      <c r="BP36" s="25" t="e">
        <f>-Rådata_6000!BP44/Rådata_6000!BP135</f>
        <v>#DIV/0!</v>
      </c>
      <c r="BQ36" s="25" t="e">
        <f>-Rådata_6000!BQ44/Rådata_6000!BQ135</f>
        <v>#DIV/0!</v>
      </c>
      <c r="BR36" s="25" t="e">
        <f>-Rådata_6000!BR44/Rådata_6000!BR135</f>
        <v>#DIV/0!</v>
      </c>
      <c r="BS36" s="25" t="e">
        <f>-Rådata_6000!BS44/Rådata_6000!BS135</f>
        <v>#DIV/0!</v>
      </c>
      <c r="BT36" s="25" t="e">
        <f>-Rådata_6000!BT44/Rådata_6000!BT135</f>
        <v>#DIV/0!</v>
      </c>
      <c r="BU36" s="25" t="e">
        <f>-Rådata_6000!BU44/Rådata_6000!BU135</f>
        <v>#DIV/0!</v>
      </c>
      <c r="BV36" s="25" t="e">
        <f>-Rådata_6000!BV44/Rådata_6000!BV135</f>
        <v>#DIV/0!</v>
      </c>
      <c r="BW36" s="25" t="e">
        <f>-Rådata_6000!BW44/Rådata_6000!BW135</f>
        <v>#DIV/0!</v>
      </c>
      <c r="BX36" s="25" t="e">
        <f>-Rådata_6000!BX44/Rådata_6000!BX135</f>
        <v>#DIV/0!</v>
      </c>
      <c r="BY36" s="25" t="e">
        <f>-Rådata_6000!BY44/Rådata_6000!BY135</f>
        <v>#DIV/0!</v>
      </c>
      <c r="BZ36" s="25" t="e">
        <f>-Rådata_6000!BZ44/Rådata_6000!BZ135</f>
        <v>#DIV/0!</v>
      </c>
      <c r="CA36" s="25" t="e">
        <f>-Rådata_6000!CA44/Rådata_6000!CA135</f>
        <v>#DIV/0!</v>
      </c>
      <c r="CB36" s="25" t="e">
        <f>-Rådata_6000!CB44/Rådata_6000!CB135</f>
        <v>#DIV/0!</v>
      </c>
      <c r="CC36" s="25" t="e">
        <f>-Rådata_6000!CC44/Rådata_6000!CC135</f>
        <v>#DIV/0!</v>
      </c>
      <c r="CD36" s="25" t="e">
        <f>-Rådata_6000!CD44/Rådata_6000!CD135</f>
        <v>#DIV/0!</v>
      </c>
      <c r="CE36" s="25" t="e">
        <f>-Rådata_6000!CE44/Rådata_6000!CE135</f>
        <v>#DIV/0!</v>
      </c>
      <c r="CF36" s="25" t="e">
        <f>-Rådata_6000!CF44/Rådata_6000!CF135</f>
        <v>#DIV/0!</v>
      </c>
      <c r="CG36" s="25" t="e">
        <f>-Rådata_6000!CG44/Rådata_6000!CG135</f>
        <v>#DIV/0!</v>
      </c>
      <c r="CH36" s="25" t="e">
        <f>-Rådata_6000!CH44/Rådata_6000!CH135</f>
        <v>#DIV/0!</v>
      </c>
      <c r="CI36" s="25" t="e">
        <f>-Rådata_6000!CI44/Rådata_6000!CI135</f>
        <v>#DIV/0!</v>
      </c>
      <c r="CJ36" s="25" t="e">
        <f>-Rådata_6000!CJ44/Rådata_6000!CJ135</f>
        <v>#DIV/0!</v>
      </c>
      <c r="CK36" s="25" t="e">
        <f>-Rådata_6000!CK44/Rådata_6000!CK135</f>
        <v>#DIV/0!</v>
      </c>
      <c r="CL36" s="25" t="e">
        <f>-Rådata_6000!CL44/Rådata_6000!CL135</f>
        <v>#DIV/0!</v>
      </c>
      <c r="CM36" s="25" t="e">
        <f>-Rådata_6000!CM44/Rådata_6000!CM135</f>
        <v>#DIV/0!</v>
      </c>
      <c r="CN36" s="25" t="e">
        <f>-Rådata_6000!CN44/Rådata_6000!CN135</f>
        <v>#DIV/0!</v>
      </c>
      <c r="CO36" s="25" t="e">
        <f>-Rådata_6000!CO44/Rådata_6000!CO135</f>
        <v>#DIV/0!</v>
      </c>
      <c r="CP36" s="25" t="e">
        <f>-Rådata_6000!CP44/Rådata_6000!CP135</f>
        <v>#DIV/0!</v>
      </c>
      <c r="CQ36" s="25" t="e">
        <f>-Rådata_6000!CQ44/Rådata_6000!CQ135</f>
        <v>#DIV/0!</v>
      </c>
      <c r="CR36" s="25" t="e">
        <f>-Rådata_6000!CR44/Rådata_6000!CR135</f>
        <v>#DIV/0!</v>
      </c>
      <c r="CS36" s="25" t="e">
        <f>-Rådata_6000!CS44/Rådata_6000!CS135</f>
        <v>#DIV/0!</v>
      </c>
      <c r="CT36" s="25" t="e">
        <f>-Rådata_6000!CT44/Rådata_6000!CT135</f>
        <v>#DIV/0!</v>
      </c>
      <c r="CU36" s="25" t="e">
        <f>-Rådata_6000!CU44/Rådata_6000!CU135</f>
        <v>#DIV/0!</v>
      </c>
      <c r="CV36" s="25" t="e">
        <f>-Rådata_6000!CV44/Rådata_6000!CV135</f>
        <v>#DIV/0!</v>
      </c>
      <c r="CW36" s="25" t="e">
        <f>-Rådata_6000!CW44/Rådata_6000!CW135</f>
        <v>#DIV/0!</v>
      </c>
      <c r="CX36" s="25" t="e">
        <f>-Rådata_6000!CX44/Rådata_6000!CX135</f>
        <v>#DIV/0!</v>
      </c>
      <c r="CY36" s="25" t="e">
        <f>-Rådata_6000!CY44/Rådata_6000!CY135</f>
        <v>#DIV/0!</v>
      </c>
      <c r="CZ36" s="25" t="e">
        <f>-Rådata_6000!CZ44/Rådata_6000!CZ135</f>
        <v>#DIV/0!</v>
      </c>
      <c r="DA36" s="25" t="e">
        <f>-Rådata_6000!DA44/Rådata_6000!DA135</f>
        <v>#DIV/0!</v>
      </c>
      <c r="DB36" s="25" t="e">
        <f>-Rådata_6000!DB44/Rådata_6000!DB135</f>
        <v>#DIV/0!</v>
      </c>
      <c r="DC36" s="25" t="e">
        <f>-Rådata_6000!DC44/Rådata_6000!DC135</f>
        <v>#DIV/0!</v>
      </c>
      <c r="DD36" s="25" t="e">
        <f>-Rådata_6000!DD44/Rådata_6000!DD135</f>
        <v>#DIV/0!</v>
      </c>
      <c r="DE36" s="25" t="e">
        <f>-Rådata_6000!DE44/Rådata_6000!DE135</f>
        <v>#DIV/0!</v>
      </c>
      <c r="DF36" s="25" t="e">
        <f>-Rådata_6000!DF44/Rådata_6000!DF135</f>
        <v>#DIV/0!</v>
      </c>
      <c r="DG36" s="25" t="e">
        <f>-Rådata_6000!DG44/Rådata_6000!DG135</f>
        <v>#DIV/0!</v>
      </c>
      <c r="DH36" s="25" t="e">
        <f>-Rådata_6000!DH44/Rådata_6000!DH135</f>
        <v>#DIV/0!</v>
      </c>
      <c r="DI36" s="25" t="e">
        <f>-Rådata_6000!DI44/Rådata_6000!DI135</f>
        <v>#DIV/0!</v>
      </c>
      <c r="DJ36" s="25" t="e">
        <f>-Rådata_6000!DJ44/Rådata_6000!DJ135</f>
        <v>#DIV/0!</v>
      </c>
      <c r="DK36" s="25" t="e">
        <f>-Rådata_6000!DK44/Rådata_6000!DK135</f>
        <v>#DIV/0!</v>
      </c>
      <c r="DL36" s="25" t="e">
        <f>-Rådata_6000!DL44/Rådata_6000!DL135</f>
        <v>#DIV/0!</v>
      </c>
      <c r="DM36" s="25" t="e">
        <f>-Rådata_6000!DM44/Rådata_6000!DM135</f>
        <v>#DIV/0!</v>
      </c>
      <c r="DN36" s="25" t="e">
        <f>-Rådata_6000!DN44/Rådata_6000!DN135</f>
        <v>#DIV/0!</v>
      </c>
      <c r="DO36" s="25" t="e">
        <f>-Rådata_6000!DO44/Rådata_6000!DO135</f>
        <v>#DIV/0!</v>
      </c>
      <c r="DP36" s="25" t="e">
        <f>-Rådata_6000!DP44/Rådata_6000!DP135</f>
        <v>#DIV/0!</v>
      </c>
      <c r="DQ36" s="25" t="e">
        <f>-Rådata_6000!DQ44/Rådata_6000!DQ135</f>
        <v>#DIV/0!</v>
      </c>
      <c r="DR36" s="25" t="e">
        <f>-Rådata_6000!DR44/Rådata_6000!DR135</f>
        <v>#DIV/0!</v>
      </c>
      <c r="DS36" s="25" t="e">
        <f>-Rådata_6000!DS44/Rådata_6000!DS135</f>
        <v>#DIV/0!</v>
      </c>
      <c r="DT36" s="25" t="e">
        <f>-Rådata_6000!DT44/Rådata_6000!DT135</f>
        <v>#DIV/0!</v>
      </c>
      <c r="DU36" s="25" t="e">
        <f>-Rådata_6000!DU44/Rådata_6000!DU135</f>
        <v>#DIV/0!</v>
      </c>
      <c r="DV36" s="25" t="e">
        <f>-Rådata_6000!DV44/Rådata_6000!DV135</f>
        <v>#DIV/0!</v>
      </c>
      <c r="DW36" s="25" t="e">
        <f>-Rådata_6000!DW44/Rådata_6000!DW135</f>
        <v>#DIV/0!</v>
      </c>
      <c r="DX36" s="25" t="e">
        <f>-Rådata_6000!DX44/Rådata_6000!DX135</f>
        <v>#DIV/0!</v>
      </c>
      <c r="DY36" s="25" t="e">
        <f>-Rådata_6000!DY44/Rådata_6000!DY135</f>
        <v>#DIV/0!</v>
      </c>
      <c r="DZ36" s="25" t="e">
        <f>-Rådata_6000!DZ44/Rådata_6000!DZ135</f>
        <v>#DIV/0!</v>
      </c>
      <c r="EA36" s="25" t="e">
        <f>-Rådata_6000!EA44/Rådata_6000!EA135</f>
        <v>#DIV/0!</v>
      </c>
      <c r="EB36" s="25" t="e">
        <f>-Rådata_6000!EB44/Rådata_6000!EB135</f>
        <v>#DIV/0!</v>
      </c>
      <c r="EC36" s="25" t="e">
        <f>-Rådata_6000!EC44/Rådata_6000!EC135</f>
        <v>#DIV/0!</v>
      </c>
      <c r="ED36" s="25" t="e">
        <f>-Rådata_6000!ED44/Rådata_6000!ED135</f>
        <v>#DIV/0!</v>
      </c>
      <c r="EE36" s="25" t="e">
        <f>-Rådata_6000!EE44/Rådata_6000!EE135</f>
        <v>#DIV/0!</v>
      </c>
      <c r="EF36" s="25" t="e">
        <f>-Rådata_6000!EF44/Rådata_6000!EF135</f>
        <v>#DIV/0!</v>
      </c>
      <c r="EG36" s="25" t="e">
        <f>-Rådata_6000!EG44/Rådata_6000!EG135</f>
        <v>#DIV/0!</v>
      </c>
      <c r="EH36" s="25" t="e">
        <f>-Rådata_6000!EH44/Rådata_6000!EH135</f>
        <v>#DIV/0!</v>
      </c>
      <c r="EI36" s="25" t="e">
        <f>-Rådata_6000!EI44/Rådata_6000!EI135</f>
        <v>#DIV/0!</v>
      </c>
      <c r="EJ36" s="25" t="e">
        <f>-Rådata_6000!EJ44/Rådata_6000!EJ135</f>
        <v>#DIV/0!</v>
      </c>
      <c r="EK36" s="25" t="e">
        <f>-Rådata_6000!EK44/Rådata_6000!EK135</f>
        <v>#DIV/0!</v>
      </c>
      <c r="EL36" s="25" t="e">
        <f>-Rådata_6000!EL44/Rådata_6000!EL135</f>
        <v>#DIV/0!</v>
      </c>
      <c r="EM36" s="25" t="e">
        <f>-Rådata_6000!EM44/Rådata_6000!EM135</f>
        <v>#DIV/0!</v>
      </c>
      <c r="EN36" s="25" t="e">
        <f>-Rådata_6000!EN44/Rådata_6000!EN135</f>
        <v>#DIV/0!</v>
      </c>
      <c r="EO36" s="25" t="e">
        <f>-Rådata_6000!EO44/Rådata_6000!EO135</f>
        <v>#DIV/0!</v>
      </c>
      <c r="EP36" s="25" t="e">
        <f>-Rådata_6000!EP44/Rådata_6000!EP135</f>
        <v>#DIV/0!</v>
      </c>
      <c r="EQ36" s="25" t="e">
        <f>-Rådata_6000!EQ44/Rådata_6000!EQ135</f>
        <v>#DIV/0!</v>
      </c>
      <c r="ER36" s="25" t="e">
        <f>-Rådata_6000!ER44/Rådata_6000!ER135</f>
        <v>#DIV/0!</v>
      </c>
      <c r="ES36" s="25" t="e">
        <f>-Rådata_6000!ES44/Rådata_6000!ES135</f>
        <v>#DIV/0!</v>
      </c>
      <c r="ET36" s="25" t="e">
        <f>-Rådata_6000!ET44/Rådata_6000!ET135</f>
        <v>#DIV/0!</v>
      </c>
      <c r="EU36" s="25" t="e">
        <f>-Rådata_6000!EU44/Rådata_6000!EU135</f>
        <v>#DIV/0!</v>
      </c>
      <c r="EV36" s="25" t="e">
        <f>-Rådata_6000!EV44/Rådata_6000!EV135</f>
        <v>#DIV/0!</v>
      </c>
      <c r="EW36" s="25" t="e">
        <f>-Rådata_6000!EW44/Rådata_6000!EW135</f>
        <v>#DIV/0!</v>
      </c>
      <c r="EX36" s="25" t="e">
        <f>-Rådata_6000!EX44/Rådata_6000!EX135</f>
        <v>#DIV/0!</v>
      </c>
      <c r="EY36" s="25" t="e">
        <f>-Rådata_6000!EY44/Rådata_6000!EY135</f>
        <v>#DIV/0!</v>
      </c>
      <c r="EZ36" s="25" t="e">
        <f>-Rådata_6000!EZ44/Rådata_6000!EZ135</f>
        <v>#DIV/0!</v>
      </c>
      <c r="FA36" s="25" t="e">
        <f>-Rådata_6000!FA44/Rådata_6000!FA135</f>
        <v>#DIV/0!</v>
      </c>
      <c r="FB36" s="25" t="e">
        <f>-Rådata_6000!FB44/Rådata_6000!FB135</f>
        <v>#DIV/0!</v>
      </c>
      <c r="FC36" s="25" t="e">
        <f>-Rådata_6000!FC44/Rådata_6000!FC135</f>
        <v>#DIV/0!</v>
      </c>
      <c r="FD36" s="25" t="e">
        <f>-Rådata_6000!FD44/Rådata_6000!FD135</f>
        <v>#DIV/0!</v>
      </c>
      <c r="FE36" s="25" t="e">
        <f>-Rådata_6000!FE44/Rådata_6000!FE135</f>
        <v>#DIV/0!</v>
      </c>
      <c r="FF36" s="25" t="e">
        <f>-Rådata_6000!FF44/Rådata_6000!FF135</f>
        <v>#DIV/0!</v>
      </c>
      <c r="FG36" s="25" t="e">
        <f>-Rådata_6000!FG44/Rådata_6000!FG135</f>
        <v>#DIV/0!</v>
      </c>
      <c r="FH36" s="25" t="e">
        <f>-Rådata_6000!FH44/Rådata_6000!FH135</f>
        <v>#DIV/0!</v>
      </c>
      <c r="FI36" s="25" t="e">
        <f>-Rådata_6000!FI44/Rådata_6000!FI135</f>
        <v>#DIV/0!</v>
      </c>
      <c r="FJ36" s="25" t="e">
        <f>-Rådata_6000!FJ44/Rådata_6000!FJ135</f>
        <v>#DIV/0!</v>
      </c>
      <c r="FK36" s="25" t="e">
        <f>-Rådata_6000!FK44/Rådata_6000!FK135</f>
        <v>#DIV/0!</v>
      </c>
      <c r="FL36" s="25" t="e">
        <f>-Rådata_6000!FL44/Rådata_6000!FL135</f>
        <v>#DIV/0!</v>
      </c>
      <c r="FM36" s="25" t="e">
        <f>-Rådata_6000!FM44/Rådata_6000!FM135</f>
        <v>#DIV/0!</v>
      </c>
      <c r="FN36" s="25" t="e">
        <f>-Rådata_6000!FN44/Rådata_6000!FN135</f>
        <v>#DIV/0!</v>
      </c>
      <c r="FO36" s="25" t="e">
        <f>-Rådata_6000!FO44/Rådata_6000!FO135</f>
        <v>#DIV/0!</v>
      </c>
      <c r="FP36" s="25" t="e">
        <f>-Rådata_6000!FP44/Rådata_6000!FP135</f>
        <v>#DIV/0!</v>
      </c>
      <c r="FQ36" s="25" t="e">
        <f>-Rådata_6000!FQ44/Rådata_6000!FQ135</f>
        <v>#DIV/0!</v>
      </c>
      <c r="FR36" s="25" t="e">
        <f>-Rådata_6000!FR44/Rådata_6000!FR135</f>
        <v>#DIV/0!</v>
      </c>
      <c r="FS36" s="25" t="e">
        <f>-Rådata_6000!FS44/Rådata_6000!FS135</f>
        <v>#DIV/0!</v>
      </c>
      <c r="FT36" s="25" t="e">
        <f>-Rådata_6000!FT44/Rådata_6000!FT135</f>
        <v>#DIV/0!</v>
      </c>
      <c r="FU36" s="25" t="e">
        <f>-Rådata_6000!FU44/Rådata_6000!FU135</f>
        <v>#DIV/0!</v>
      </c>
      <c r="FV36" s="25" t="e">
        <f>-Rådata_6000!FV44/Rådata_6000!FV135</f>
        <v>#DIV/0!</v>
      </c>
      <c r="FW36" s="25" t="e">
        <f>-Rådata_6000!FW44/Rådata_6000!FW135</f>
        <v>#DIV/0!</v>
      </c>
      <c r="FX36" s="25" t="e">
        <f>-Rådata_6000!FX44/Rådata_6000!FX135</f>
        <v>#DIV/0!</v>
      </c>
      <c r="FY36" s="25" t="e">
        <f>-Rådata_6000!FY44/Rådata_6000!FY135</f>
        <v>#DIV/0!</v>
      </c>
      <c r="FZ36" s="25" t="e">
        <f>-Rådata_6000!FZ44/Rådata_6000!FZ135</f>
        <v>#DIV/0!</v>
      </c>
      <c r="GA36" s="25" t="e">
        <f>-Rådata_6000!GA44/Rådata_6000!GA135</f>
        <v>#DIV/0!</v>
      </c>
      <c r="GB36" s="25" t="e">
        <f>-Rådata_6000!GB44/Rådata_6000!GB135</f>
        <v>#DIV/0!</v>
      </c>
      <c r="GC36" s="25" t="e">
        <f>-Rådata_6000!GC44/Rådata_6000!GC135</f>
        <v>#DIV/0!</v>
      </c>
      <c r="GD36" s="25" t="e">
        <f>-Rådata_6000!GD44/Rådata_6000!GD135</f>
        <v>#DIV/0!</v>
      </c>
      <c r="GE36" s="25" t="e">
        <f>-Rådata_6000!GE44/Rådata_6000!GE135</f>
        <v>#DIV/0!</v>
      </c>
      <c r="GF36" s="25" t="e">
        <f>-Rådata_6000!GF44/Rådata_6000!GF135</f>
        <v>#DIV/0!</v>
      </c>
      <c r="GG36" s="25" t="e">
        <f>-Rådata_6000!GG44/Rådata_6000!GG135</f>
        <v>#DIV/0!</v>
      </c>
      <c r="GH36" s="25" t="e">
        <f>-Rådata_6000!GH44/Rådata_6000!GH135</f>
        <v>#DIV/0!</v>
      </c>
      <c r="GI36" s="25" t="e">
        <f>-Rådata_6000!GI44/Rådata_6000!GI135</f>
        <v>#DIV/0!</v>
      </c>
      <c r="GJ36" s="25" t="e">
        <f>-Rådata_6000!GJ44/Rådata_6000!GJ135</f>
        <v>#DIV/0!</v>
      </c>
      <c r="GK36" s="25" t="e">
        <f>-Rådata_6000!GK44/Rådata_6000!GK135</f>
        <v>#DIV/0!</v>
      </c>
      <c r="GL36" s="25" t="e">
        <f>-Rådata_6000!GL44/Rådata_6000!GL135</f>
        <v>#DIV/0!</v>
      </c>
      <c r="GM36" s="25" t="e">
        <f>-Rådata_6000!GM44/Rådata_6000!GM135</f>
        <v>#DIV/0!</v>
      </c>
      <c r="GN36" s="25" t="e">
        <f>-Rådata_6000!GN44/Rådata_6000!GN135</f>
        <v>#DIV/0!</v>
      </c>
      <c r="GO36" s="25" t="e">
        <f>-Rådata_6000!GO44/Rådata_6000!GO135</f>
        <v>#DIV/0!</v>
      </c>
      <c r="GP36" s="25" t="e">
        <f>-Rådata_6000!GP44/Rådata_6000!GP135</f>
        <v>#DIV/0!</v>
      </c>
      <c r="GQ36" s="25" t="e">
        <f>-Rådata_6000!GQ44/Rådata_6000!GQ135</f>
        <v>#DIV/0!</v>
      </c>
      <c r="GR36" s="25" t="e">
        <f>-Rådata_6000!GR44/Rådata_6000!GR135</f>
        <v>#DIV/0!</v>
      </c>
      <c r="GS36" s="25" t="e">
        <f>-Rådata_6000!GS44/Rådata_6000!GS135</f>
        <v>#DIV/0!</v>
      </c>
      <c r="GT36" s="25" t="e">
        <f>-Rådata_6000!GT44/Rådata_6000!GT135</f>
        <v>#DIV/0!</v>
      </c>
    </row>
    <row r="38" spans="1:202">
      <c r="A38" t="s">
        <v>222</v>
      </c>
      <c r="B38">
        <v>0</v>
      </c>
      <c r="C38">
        <v>1</v>
      </c>
      <c r="D38">
        <v>1</v>
      </c>
      <c r="E38">
        <v>1</v>
      </c>
      <c r="F38">
        <v>1</v>
      </c>
      <c r="G38">
        <v>1</v>
      </c>
      <c r="H38">
        <v>1</v>
      </c>
      <c r="I38">
        <v>1</v>
      </c>
      <c r="J38">
        <v>1</v>
      </c>
      <c r="K38">
        <v>1</v>
      </c>
      <c r="L38">
        <v>1</v>
      </c>
      <c r="M38">
        <v>1</v>
      </c>
      <c r="N38">
        <v>1</v>
      </c>
      <c r="O38">
        <v>1</v>
      </c>
      <c r="P38">
        <v>1</v>
      </c>
      <c r="Q38">
        <v>1</v>
      </c>
      <c r="R38">
        <v>1</v>
      </c>
      <c r="S38">
        <v>1</v>
      </c>
      <c r="T38">
        <v>1</v>
      </c>
      <c r="U38">
        <v>1</v>
      </c>
      <c r="V38">
        <v>2</v>
      </c>
      <c r="W38">
        <v>3</v>
      </c>
      <c r="X38">
        <v>4</v>
      </c>
      <c r="Y38">
        <v>5</v>
      </c>
      <c r="Z38">
        <v>6</v>
      </c>
      <c r="AA38">
        <v>7</v>
      </c>
      <c r="AB38">
        <v>8</v>
      </c>
      <c r="AC38">
        <v>9</v>
      </c>
      <c r="AD38">
        <v>10</v>
      </c>
      <c r="AE38">
        <v>11</v>
      </c>
      <c r="AF38">
        <v>12</v>
      </c>
      <c r="AG38">
        <v>13</v>
      </c>
      <c r="AH38">
        <v>14</v>
      </c>
      <c r="AI38">
        <v>15</v>
      </c>
      <c r="AJ38">
        <v>16</v>
      </c>
      <c r="AK38">
        <v>17</v>
      </c>
      <c r="AL38">
        <v>18</v>
      </c>
      <c r="AM38">
        <v>19</v>
      </c>
      <c r="AN38">
        <v>20</v>
      </c>
      <c r="AO38">
        <v>21</v>
      </c>
      <c r="AP38">
        <v>22</v>
      </c>
      <c r="AQ38">
        <v>23</v>
      </c>
      <c r="AR38">
        <v>24</v>
      </c>
      <c r="AS38">
        <v>25</v>
      </c>
      <c r="AT38">
        <v>26</v>
      </c>
      <c r="AU38">
        <v>27</v>
      </c>
      <c r="AV38">
        <v>28</v>
      </c>
      <c r="AW38">
        <v>29</v>
      </c>
      <c r="AX38">
        <v>30</v>
      </c>
      <c r="AY38">
        <v>31</v>
      </c>
      <c r="AZ38">
        <v>32</v>
      </c>
      <c r="BA38">
        <v>33</v>
      </c>
      <c r="BB38">
        <v>34</v>
      </c>
      <c r="BC38">
        <v>35</v>
      </c>
      <c r="BD38">
        <v>36</v>
      </c>
      <c r="BE38">
        <v>37</v>
      </c>
      <c r="BF38">
        <v>38</v>
      </c>
      <c r="BG38">
        <v>39</v>
      </c>
      <c r="BH38">
        <v>40</v>
      </c>
      <c r="BI38">
        <v>41</v>
      </c>
      <c r="BJ38">
        <v>42</v>
      </c>
      <c r="BK38">
        <v>43</v>
      </c>
      <c r="BL38">
        <v>44</v>
      </c>
      <c r="BM38">
        <v>45</v>
      </c>
      <c r="BN38">
        <v>46</v>
      </c>
      <c r="BO38">
        <v>47</v>
      </c>
      <c r="BP38">
        <v>48</v>
      </c>
      <c r="BQ38">
        <v>49</v>
      </c>
      <c r="BR38">
        <v>50</v>
      </c>
      <c r="BS38">
        <v>51</v>
      </c>
      <c r="BT38">
        <v>52</v>
      </c>
      <c r="BU38">
        <v>53</v>
      </c>
      <c r="BV38">
        <v>54</v>
      </c>
      <c r="BW38">
        <v>55</v>
      </c>
      <c r="BX38">
        <v>56</v>
      </c>
      <c r="BY38">
        <v>57</v>
      </c>
      <c r="BZ38">
        <v>58</v>
      </c>
      <c r="CA38">
        <v>59</v>
      </c>
      <c r="CB38">
        <v>60</v>
      </c>
      <c r="CC38">
        <v>61</v>
      </c>
      <c r="CD38">
        <v>62</v>
      </c>
      <c r="CE38">
        <v>63</v>
      </c>
      <c r="CF38">
        <v>64</v>
      </c>
      <c r="CG38">
        <v>65</v>
      </c>
      <c r="CH38">
        <v>66</v>
      </c>
      <c r="CI38">
        <v>67</v>
      </c>
      <c r="CJ38">
        <v>68</v>
      </c>
      <c r="CK38">
        <v>69</v>
      </c>
      <c r="CL38">
        <v>70</v>
      </c>
      <c r="CM38">
        <v>71</v>
      </c>
      <c r="CN38">
        <v>72</v>
      </c>
      <c r="CO38">
        <v>73</v>
      </c>
      <c r="CP38">
        <v>74</v>
      </c>
      <c r="CQ38">
        <v>75</v>
      </c>
      <c r="CR38">
        <v>76</v>
      </c>
      <c r="CS38">
        <v>77</v>
      </c>
      <c r="CT38">
        <v>78</v>
      </c>
      <c r="CU38">
        <v>79</v>
      </c>
      <c r="CV38">
        <v>80</v>
      </c>
      <c r="CW38">
        <v>81</v>
      </c>
      <c r="CX38">
        <v>82</v>
      </c>
      <c r="CY38">
        <v>83</v>
      </c>
      <c r="CZ38">
        <v>84</v>
      </c>
      <c r="DA38">
        <v>85</v>
      </c>
      <c r="DB38">
        <v>86</v>
      </c>
      <c r="DC38">
        <v>87</v>
      </c>
      <c r="DD38">
        <v>88</v>
      </c>
      <c r="DE38">
        <v>89</v>
      </c>
      <c r="DF38">
        <v>90</v>
      </c>
      <c r="DG38">
        <v>91</v>
      </c>
      <c r="DH38">
        <v>92</v>
      </c>
      <c r="DI38">
        <v>93</v>
      </c>
      <c r="DJ38">
        <v>94</v>
      </c>
      <c r="DK38">
        <v>95</v>
      </c>
      <c r="DL38">
        <v>96</v>
      </c>
      <c r="DM38">
        <v>97</v>
      </c>
      <c r="DN38">
        <v>98</v>
      </c>
      <c r="DO38">
        <v>99</v>
      </c>
      <c r="DP38">
        <v>100</v>
      </c>
      <c r="DQ38">
        <v>101</v>
      </c>
      <c r="DR38">
        <v>102</v>
      </c>
      <c r="DS38">
        <v>103</v>
      </c>
      <c r="DT38">
        <v>104</v>
      </c>
      <c r="DU38">
        <v>105</v>
      </c>
      <c r="DV38">
        <v>106</v>
      </c>
      <c r="DW38">
        <v>107</v>
      </c>
      <c r="DX38">
        <v>108</v>
      </c>
      <c r="DY38">
        <v>109</v>
      </c>
      <c r="DZ38">
        <v>110</v>
      </c>
      <c r="EA38">
        <v>111</v>
      </c>
      <c r="EB38">
        <v>112</v>
      </c>
      <c r="EC38">
        <v>113</v>
      </c>
      <c r="ED38">
        <v>114</v>
      </c>
      <c r="EE38">
        <v>115</v>
      </c>
      <c r="EF38">
        <v>116</v>
      </c>
      <c r="EG38">
        <v>117</v>
      </c>
      <c r="EH38">
        <v>118</v>
      </c>
      <c r="EI38">
        <v>119</v>
      </c>
      <c r="EJ38">
        <v>120</v>
      </c>
      <c r="EK38">
        <v>121</v>
      </c>
      <c r="EL38">
        <v>122</v>
      </c>
      <c r="EM38">
        <v>123</v>
      </c>
      <c r="EN38">
        <v>124</v>
      </c>
      <c r="EO38">
        <v>125</v>
      </c>
      <c r="EP38">
        <v>126</v>
      </c>
      <c r="EQ38">
        <v>127</v>
      </c>
      <c r="ER38">
        <v>128</v>
      </c>
      <c r="ES38">
        <v>129</v>
      </c>
      <c r="ET38">
        <v>130</v>
      </c>
      <c r="EU38">
        <v>131</v>
      </c>
      <c r="EV38">
        <v>132</v>
      </c>
      <c r="EW38">
        <v>133</v>
      </c>
      <c r="EX38">
        <v>134</v>
      </c>
      <c r="EY38">
        <v>135</v>
      </c>
      <c r="EZ38">
        <v>136</v>
      </c>
      <c r="FA38">
        <v>137</v>
      </c>
      <c r="FB38">
        <v>138</v>
      </c>
      <c r="FC38">
        <v>139</v>
      </c>
      <c r="FD38">
        <v>140</v>
      </c>
      <c r="FE38">
        <v>141</v>
      </c>
      <c r="FF38">
        <v>142</v>
      </c>
      <c r="FG38">
        <v>143</v>
      </c>
      <c r="FH38">
        <v>144</v>
      </c>
      <c r="FI38">
        <v>145</v>
      </c>
      <c r="FJ38">
        <v>146</v>
      </c>
      <c r="FK38">
        <v>147</v>
      </c>
      <c r="FL38">
        <v>148</v>
      </c>
      <c r="FM38">
        <v>149</v>
      </c>
      <c r="FN38">
        <v>150</v>
      </c>
      <c r="FO38">
        <v>151</v>
      </c>
      <c r="FP38">
        <v>152</v>
      </c>
      <c r="FQ38">
        <v>153</v>
      </c>
      <c r="FR38">
        <v>154</v>
      </c>
      <c r="FS38">
        <v>155</v>
      </c>
      <c r="FT38">
        <v>156</v>
      </c>
      <c r="FU38">
        <v>157</v>
      </c>
      <c r="FV38">
        <v>158</v>
      </c>
      <c r="FW38">
        <v>159</v>
      </c>
      <c r="FX38">
        <v>160</v>
      </c>
      <c r="FY38">
        <v>161</v>
      </c>
      <c r="FZ38">
        <v>162</v>
      </c>
      <c r="GA38">
        <v>163</v>
      </c>
      <c r="GB38">
        <v>164</v>
      </c>
      <c r="GC38">
        <v>165</v>
      </c>
      <c r="GD38">
        <v>166</v>
      </c>
      <c r="GE38">
        <v>167</v>
      </c>
      <c r="GF38">
        <v>168</v>
      </c>
      <c r="GG38">
        <v>169</v>
      </c>
      <c r="GH38">
        <v>170</v>
      </c>
      <c r="GI38">
        <v>171</v>
      </c>
      <c r="GJ38">
        <v>172</v>
      </c>
      <c r="GK38">
        <v>173</v>
      </c>
      <c r="GL38">
        <v>174</v>
      </c>
      <c r="GM38">
        <v>175</v>
      </c>
      <c r="GN38">
        <v>176</v>
      </c>
      <c r="GO38">
        <v>177</v>
      </c>
      <c r="GP38">
        <v>178</v>
      </c>
      <c r="GQ38">
        <v>179</v>
      </c>
      <c r="GR38">
        <v>180</v>
      </c>
      <c r="GS38">
        <v>181</v>
      </c>
      <c r="GT38">
        <v>182</v>
      </c>
    </row>
    <row r="39" spans="1:202">
      <c r="A39" t="s">
        <v>223</v>
      </c>
      <c r="B39">
        <f>IF(AND(OR(Rådata_6000!B$64=1,Rådata_6000!B$64=2,Rådata_6000!B$64=4),OR(Rådata_6000!B$65=0,Rådata_6000!B$65=1),OR(Rådata_6000!B$66=4,Rådata_6000!B$66=5,Rådata_6000!B$66=6)),1,0)*B38</f>
        <v>0</v>
      </c>
      <c r="C39">
        <f>IF(AND(OR(Rådata_6000!C$64=1,Rådata_6000!C$64=2,Rådata_6000!C$64=4),OR(Rådata_6000!C$65=0,Rådata_6000!C$65=1),OR(Rådata_6000!C$66=4,Rådata_6000!C$66=5,Rådata_6000!C$66=6)),1,0)*C38</f>
        <v>0</v>
      </c>
      <c r="D39">
        <f>IF(AND(OR(Rådata_6000!D$64=1,Rådata_6000!D$64=2,Rådata_6000!D$64=4),OR(Rådata_6000!D$65=0,Rådata_6000!D$65=1),OR(Rådata_6000!D$66=4,Rådata_6000!D$66=5,Rådata_6000!D$66=6)),1,0)*D38</f>
        <v>0</v>
      </c>
      <c r="E39">
        <f>IF(AND(OR(Rådata_6000!E$64=1,Rådata_6000!E$64=2,Rådata_6000!E$64=4),OR(Rådata_6000!E$65=0,Rådata_6000!E$65=1),OR(Rådata_6000!E$66=4,Rådata_6000!E$66=5,Rådata_6000!E$66=6)),1,0)*E38</f>
        <v>0</v>
      </c>
      <c r="F39">
        <f>IF(AND(OR(Rådata_6000!F$64=1,Rådata_6000!F$64=2,Rådata_6000!F$64=4),OR(Rådata_6000!F$65=0,Rådata_6000!F$65=1),OR(Rådata_6000!F$66=4,Rådata_6000!F$66=5,Rådata_6000!F$66=6)),1,0)*F38</f>
        <v>0</v>
      </c>
      <c r="G39">
        <f>IF(AND(OR(Rådata_6000!G$64=1,Rådata_6000!G$64=2,Rådata_6000!G$64=4),OR(Rådata_6000!G$65=0,Rådata_6000!G$65=1),OR(Rådata_6000!G$66=4,Rådata_6000!G$66=5,Rådata_6000!G$66=6)),1,0)*G38</f>
        <v>0</v>
      </c>
      <c r="H39">
        <f>IF(AND(OR(Rådata_6000!H$64=1,Rådata_6000!H$64=2,Rådata_6000!H$64=4),OR(Rådata_6000!H$65=0,Rådata_6000!H$65=1),OR(Rådata_6000!H$66=4,Rådata_6000!H$66=5,Rådata_6000!H$66=6)),1,0)*H38</f>
        <v>0</v>
      </c>
      <c r="I39">
        <f>IF(AND(OR(Rådata_6000!I$64=1,Rådata_6000!I$64=2,Rådata_6000!I$64=4),OR(Rådata_6000!I$65=0,Rådata_6000!I$65=1),OR(Rådata_6000!I$66=4,Rådata_6000!I$66=5,Rådata_6000!I$66=6)),1,0)*I38</f>
        <v>0</v>
      </c>
      <c r="J39">
        <f>IF(AND(OR(Rådata_6000!J$64=1,Rådata_6000!J$64=2,Rådata_6000!J$64=4),OR(Rådata_6000!J$65=0,Rådata_6000!J$65=1),OR(Rådata_6000!J$66=4,Rådata_6000!J$66=5,Rådata_6000!J$66=6)),1,0)*J38</f>
        <v>0</v>
      </c>
      <c r="K39">
        <f>IF(AND(OR(Rådata_6000!K$64=1,Rådata_6000!K$64=2,Rådata_6000!K$64=4),OR(Rådata_6000!K$65=0,Rådata_6000!K$65=1),OR(Rådata_6000!K$66=4,Rådata_6000!K$66=5,Rådata_6000!K$66=6)),1,0)*K38</f>
        <v>0</v>
      </c>
      <c r="L39">
        <f>IF(AND(OR(Rådata_6000!L$64=1,Rådata_6000!L$64=2,Rådata_6000!L$64=4),OR(Rådata_6000!L$65=0,Rådata_6000!L$65=1),OR(Rådata_6000!L$66=4,Rådata_6000!L$66=5,Rådata_6000!L$66=6)),1,0)*L38</f>
        <v>0</v>
      </c>
      <c r="M39">
        <f>IF(AND(OR(Rådata_6000!M$64=1,Rådata_6000!M$64=2,Rådata_6000!M$64=4),OR(Rådata_6000!M$65=0,Rådata_6000!M$65=1),OR(Rådata_6000!M$66=4,Rådata_6000!M$66=5,Rådata_6000!M$66=6)),1,0)*M38</f>
        <v>0</v>
      </c>
      <c r="N39">
        <f>IF(AND(OR(Rådata_6000!N$64=1,Rådata_6000!N$64=2,Rådata_6000!N$64=4),OR(Rådata_6000!N$65=0,Rådata_6000!N$65=1),OR(Rådata_6000!N$66=4,Rådata_6000!N$66=5,Rådata_6000!N$66=6)),1,0)*N38</f>
        <v>0</v>
      </c>
      <c r="O39">
        <f>IF(AND(OR(Rådata_6000!O$64=1,Rådata_6000!O$64=2,Rådata_6000!O$64=4),OR(Rådata_6000!O$65=0,Rådata_6000!O$65=1),OR(Rådata_6000!O$66=4,Rådata_6000!O$66=5,Rådata_6000!O$66=6)),1,0)*O38</f>
        <v>0</v>
      </c>
      <c r="P39">
        <f>IF(AND(OR(Rådata_6000!P$64=1,Rådata_6000!P$64=2,Rådata_6000!P$64=4),OR(Rådata_6000!P$65=0,Rådata_6000!P$65=1),OR(Rådata_6000!P$66=4,Rådata_6000!P$66=5,Rådata_6000!P$66=6)),1,0)*P38</f>
        <v>0</v>
      </c>
      <c r="Q39">
        <f>IF(AND(OR(Rådata_6000!Q$64=1,Rådata_6000!Q$64=2,Rådata_6000!Q$64=4),OR(Rådata_6000!Q$65=0,Rådata_6000!Q$65=1),OR(Rådata_6000!Q$66=4,Rådata_6000!Q$66=5,Rådata_6000!Q$66=6)),1,0)*Q38</f>
        <v>0</v>
      </c>
      <c r="R39">
        <f>IF(AND(OR(Rådata_6000!R$64=1,Rådata_6000!R$64=2,Rådata_6000!R$64=4),OR(Rådata_6000!R$65=0,Rådata_6000!R$65=1),OR(Rådata_6000!R$66=4,Rådata_6000!R$66=5,Rådata_6000!R$66=6)),1,0)*R38</f>
        <v>0</v>
      </c>
      <c r="S39">
        <f>IF(AND(OR(Rådata_6000!S$64=1,Rådata_6000!S$64=2,Rådata_6000!S$64=4),OR(Rådata_6000!S$65=0,Rådata_6000!S$65=1),OR(Rådata_6000!S$66=4,Rådata_6000!S$66=5,Rådata_6000!S$66=6)),1,0)*S38</f>
        <v>0</v>
      </c>
      <c r="T39">
        <f>IF(AND(OR(Rådata_6000!T$64=1,Rådata_6000!T$64=2,Rådata_6000!T$64=4),OR(Rådata_6000!T$65=0,Rådata_6000!T$65=1),OR(Rådata_6000!T$66=4,Rådata_6000!T$66=5,Rådata_6000!T$66=6)),1,0)*T38</f>
        <v>0</v>
      </c>
      <c r="U39">
        <f>IF(AND(OR(Rådata_6000!U$64=1,Rådata_6000!U$64=2,Rådata_6000!U$64=4),OR(Rådata_6000!U$65=0,Rådata_6000!U$65=1),OR(Rådata_6000!U$66=4,Rådata_6000!U$66=5,Rådata_6000!U$66=6)),1,0)*U38</f>
        <v>0</v>
      </c>
      <c r="V39">
        <f>IF(AND(OR(Rådata_6000!V$64=1,Rådata_6000!V$64=2,Rådata_6000!V$64=4),OR(Rådata_6000!V$65=0,Rådata_6000!V$65=1),OR(Rådata_6000!V$66=4,Rådata_6000!V$66=5,Rådata_6000!V$66=6)),1,0)*V38</f>
        <v>0</v>
      </c>
      <c r="W39">
        <f>IF(AND(OR(Rådata_6000!W$64=1,Rådata_6000!W$64=2,Rådata_6000!W$64=4),OR(Rådata_6000!W$65=0,Rådata_6000!W$65=1),OR(Rådata_6000!W$66=4,Rådata_6000!W$66=5,Rådata_6000!W$66=6)),1,0)*W38</f>
        <v>0</v>
      </c>
      <c r="X39">
        <f>IF(AND(OR(Rådata_6000!X$64=1,Rådata_6000!X$64=2,Rådata_6000!X$64=4),OR(Rådata_6000!X$65=0,Rådata_6000!X$65=1),OR(Rådata_6000!X$66=4,Rådata_6000!X$66=5,Rådata_6000!X$66=6)),1,0)*X38</f>
        <v>0</v>
      </c>
      <c r="Y39">
        <f>IF(AND(OR(Rådata_6000!Y$64=1,Rådata_6000!Y$64=2,Rådata_6000!Y$64=4),OR(Rådata_6000!Y$65=0,Rådata_6000!Y$65=1),OR(Rådata_6000!Y$66=4,Rådata_6000!Y$66=5,Rådata_6000!Y$66=6)),1,0)*Y38</f>
        <v>0</v>
      </c>
      <c r="Z39">
        <f>IF(AND(OR(Rådata_6000!Z$64=1,Rådata_6000!Z$64=2,Rådata_6000!Z$64=4),OR(Rådata_6000!Z$65=0,Rådata_6000!Z$65=1),OR(Rådata_6000!Z$66=4,Rådata_6000!Z$66=5,Rådata_6000!Z$66=6)),1,0)*Z38</f>
        <v>0</v>
      </c>
      <c r="AA39">
        <f>IF(AND(OR(Rådata_6000!AA$64=1,Rådata_6000!AA$64=2,Rådata_6000!AA$64=4),OR(Rådata_6000!AA$65=0,Rådata_6000!AA$65=1),OR(Rådata_6000!AA$66=4,Rådata_6000!AA$66=5,Rådata_6000!AA$66=6)),1,0)*AA38</f>
        <v>0</v>
      </c>
      <c r="AB39">
        <f>IF(AND(OR(Rådata_6000!AB$64=1,Rådata_6000!AB$64=2,Rådata_6000!AB$64=4),OR(Rådata_6000!AB$65=0,Rådata_6000!AB$65=1),OR(Rådata_6000!AB$66=4,Rådata_6000!AB$66=5,Rådata_6000!AB$66=6)),1,0)*AB38</f>
        <v>0</v>
      </c>
      <c r="AC39">
        <f>IF(AND(OR(Rådata_6000!AC$64=1,Rådata_6000!AC$64=2,Rådata_6000!AC$64=4),OR(Rådata_6000!AC$65=0,Rådata_6000!AC$65=1),OR(Rådata_6000!AC$66=4,Rådata_6000!AC$66=5,Rådata_6000!AC$66=6)),1,0)*AC38</f>
        <v>0</v>
      </c>
      <c r="AD39">
        <f>IF(AND(OR(Rådata_6000!AD$64=1,Rådata_6000!AD$64=2,Rådata_6000!AD$64=4),OR(Rådata_6000!AD$65=0,Rådata_6000!AD$65=1),OR(Rådata_6000!AD$66=4,Rådata_6000!AD$66=5,Rådata_6000!AD$66=6)),1,0)*AD38</f>
        <v>0</v>
      </c>
      <c r="AE39">
        <f>IF(AND(OR(Rådata_6000!AE$64=1,Rådata_6000!AE$64=2,Rådata_6000!AE$64=4),OR(Rådata_6000!AE$65=0,Rådata_6000!AE$65=1),OR(Rådata_6000!AE$66=4,Rådata_6000!AE$66=5,Rådata_6000!AE$66=6)),1,0)*AE38</f>
        <v>0</v>
      </c>
      <c r="AF39">
        <f>IF(AND(OR(Rådata_6000!AF$64=1,Rådata_6000!AF$64=2,Rådata_6000!AF$64=4),OR(Rådata_6000!AF$65=0,Rådata_6000!AF$65=1),OR(Rådata_6000!AF$66=4,Rådata_6000!AF$66=5,Rådata_6000!AF$66=6)),1,0)*AF38</f>
        <v>0</v>
      </c>
      <c r="AG39">
        <f>IF(AND(OR(Rådata_6000!AG$64=1,Rådata_6000!AG$64=2,Rådata_6000!AG$64=4),OR(Rådata_6000!AG$65=0,Rådata_6000!AG$65=1),OR(Rådata_6000!AG$66=4,Rådata_6000!AG$66=5,Rådata_6000!AG$66=6)),1,0)*AG38</f>
        <v>0</v>
      </c>
      <c r="AH39">
        <f>IF(AND(OR(Rådata_6000!AH$64=1,Rådata_6000!AH$64=2,Rådata_6000!AH$64=4),OR(Rådata_6000!AH$65=0,Rådata_6000!AH$65=1),OR(Rådata_6000!AH$66=4,Rådata_6000!AH$66=5,Rådata_6000!AH$66=6)),1,0)*AH38</f>
        <v>0</v>
      </c>
      <c r="AI39">
        <f>IF(AND(OR(Rådata_6000!AI$64=1,Rådata_6000!AI$64=2,Rådata_6000!AI$64=4),OR(Rådata_6000!AI$65=0,Rådata_6000!AI$65=1),OR(Rådata_6000!AI$66=4,Rådata_6000!AI$66=5,Rådata_6000!AI$66=6)),1,0)*AI38</f>
        <v>0</v>
      </c>
      <c r="AJ39">
        <f>IF(AND(OR(Rådata_6000!AJ$64=1,Rådata_6000!AJ$64=2,Rådata_6000!AJ$64=4),OR(Rådata_6000!AJ$65=0,Rådata_6000!AJ$65=1),OR(Rådata_6000!AJ$66=4,Rådata_6000!AJ$66=5,Rådata_6000!AJ$66=6)),1,0)*AJ38</f>
        <v>0</v>
      </c>
      <c r="AK39">
        <f>IF(AND(OR(Rådata_6000!AK$64=1,Rådata_6000!AK$64=2,Rådata_6000!AK$64=4),OR(Rådata_6000!AK$65=0,Rådata_6000!AK$65=1),OR(Rådata_6000!AK$66=4,Rådata_6000!AK$66=5,Rådata_6000!AK$66=6)),1,0)*AK38</f>
        <v>0</v>
      </c>
      <c r="AL39">
        <f>IF(AND(OR(Rådata_6000!AL$64=1,Rådata_6000!AL$64=2,Rådata_6000!AL$64=4),OR(Rådata_6000!AL$65=0,Rådata_6000!AL$65=1),OR(Rådata_6000!AL$66=4,Rådata_6000!AL$66=5,Rådata_6000!AL$66=6)),1,0)*AL38</f>
        <v>0</v>
      </c>
      <c r="AM39">
        <f>IF(AND(OR(Rådata_6000!AM$64=1,Rådata_6000!AM$64=2,Rådata_6000!AM$64=4),OR(Rådata_6000!AM$65=0,Rådata_6000!AM$65=1),OR(Rådata_6000!AM$66=4,Rådata_6000!AM$66=5,Rådata_6000!AM$66=6)),1,0)*AM38</f>
        <v>0</v>
      </c>
      <c r="AN39">
        <f>IF(AND(OR(Rådata_6000!AN$64=1,Rådata_6000!AN$64=2,Rådata_6000!AN$64=4),OR(Rådata_6000!AN$65=0,Rådata_6000!AN$65=1),OR(Rådata_6000!AN$66=4,Rådata_6000!AN$66=5,Rådata_6000!AN$66=6)),1,0)*AN38</f>
        <v>0</v>
      </c>
      <c r="AO39">
        <f>IF(AND(OR(Rådata_6000!AO$64=1,Rådata_6000!AO$64=2,Rådata_6000!AO$64=4),OR(Rådata_6000!AO$65=0,Rådata_6000!AO$65=1),OR(Rådata_6000!AO$66=4,Rådata_6000!AO$66=5,Rådata_6000!AO$66=6)),1,0)*AO38</f>
        <v>0</v>
      </c>
      <c r="AP39">
        <f>IF(AND(OR(Rådata_6000!AP$64=1,Rådata_6000!AP$64=2,Rådata_6000!AP$64=4),OR(Rådata_6000!AP$65=0,Rådata_6000!AP$65=1),OR(Rådata_6000!AP$66=4,Rådata_6000!AP$66=5,Rådata_6000!AP$66=6)),1,0)*AP38</f>
        <v>0</v>
      </c>
      <c r="AQ39">
        <f>IF(AND(OR(Rådata_6000!AQ$64=1,Rådata_6000!AQ$64=2,Rådata_6000!AQ$64=4),OR(Rådata_6000!AQ$65=0,Rådata_6000!AQ$65=1),OR(Rådata_6000!AQ$66=4,Rådata_6000!AQ$66=5,Rådata_6000!AQ$66=6)),1,0)*AQ38</f>
        <v>0</v>
      </c>
      <c r="AR39">
        <f>IF(AND(OR(Rådata_6000!AR$64=1,Rådata_6000!AR$64=2,Rådata_6000!AR$64=4),OR(Rådata_6000!AR$65=0,Rådata_6000!AR$65=1),OR(Rådata_6000!AR$66=4,Rådata_6000!AR$66=5,Rådata_6000!AR$66=6)),1,0)*AR38</f>
        <v>0</v>
      </c>
      <c r="AS39">
        <f>IF(AND(OR(Rådata_6000!AS$64=1,Rådata_6000!AS$64=2,Rådata_6000!AS$64=4),OR(Rådata_6000!AS$65=0,Rådata_6000!AS$65=1),OR(Rådata_6000!AS$66=4,Rådata_6000!AS$66=5,Rådata_6000!AS$66=6)),1,0)*AS38</f>
        <v>0</v>
      </c>
      <c r="AT39">
        <f>IF(AND(OR(Rådata_6000!AT$64=1,Rådata_6000!AT$64=2,Rådata_6000!AT$64=4),OR(Rådata_6000!AT$65=0,Rådata_6000!AT$65=1),OR(Rådata_6000!AT$66=4,Rådata_6000!AT$66=5,Rådata_6000!AT$66=6)),1,0)*AT38</f>
        <v>0</v>
      </c>
      <c r="AU39">
        <f>IF(AND(OR(Rådata_6000!AU$64=1,Rådata_6000!AU$64=2,Rådata_6000!AU$64=4),OR(Rådata_6000!AU$65=0,Rådata_6000!AU$65=1),OR(Rådata_6000!AU$66=4,Rådata_6000!AU$66=5,Rådata_6000!AU$66=6)),1,0)*AU38</f>
        <v>0</v>
      </c>
      <c r="AV39">
        <f>IF(AND(OR(Rådata_6000!AV$64=1,Rådata_6000!AV$64=2,Rådata_6000!AV$64=4),OR(Rådata_6000!AV$65=0,Rådata_6000!AV$65=1),OR(Rådata_6000!AV$66=4,Rådata_6000!AV$66=5,Rådata_6000!AV$66=6)),1,0)*AV38</f>
        <v>0</v>
      </c>
      <c r="AW39">
        <f>IF(AND(OR(Rådata_6000!AW$64=1,Rådata_6000!AW$64=2,Rådata_6000!AW$64=4),OR(Rådata_6000!AW$65=0,Rådata_6000!AW$65=1),OR(Rådata_6000!AW$66=4,Rådata_6000!AW$66=5,Rådata_6000!AW$66=6)),1,0)*AW38</f>
        <v>0</v>
      </c>
      <c r="AX39">
        <f>IF(AND(OR(Rådata_6000!AX$64=1,Rådata_6000!AX$64=2,Rådata_6000!AX$64=4),OR(Rådata_6000!AX$65=0,Rådata_6000!AX$65=1),OR(Rådata_6000!AX$66=4,Rådata_6000!AX$66=5,Rådata_6000!AX$66=6)),1,0)*AX38</f>
        <v>0</v>
      </c>
      <c r="AY39">
        <f>IF(AND(OR(Rådata_6000!AY$64=1,Rådata_6000!AY$64=2,Rådata_6000!AY$64=4),OR(Rådata_6000!AY$65=0,Rådata_6000!AY$65=1),OR(Rådata_6000!AY$66=4,Rådata_6000!AY$66=5,Rådata_6000!AY$66=6)),1,0)*AY38</f>
        <v>0</v>
      </c>
      <c r="AZ39">
        <f>IF(AND(OR(Rådata_6000!AZ$64=1,Rådata_6000!AZ$64=2,Rådata_6000!AZ$64=4),OR(Rådata_6000!AZ$65=0,Rådata_6000!AZ$65=1),OR(Rådata_6000!AZ$66=4,Rådata_6000!AZ$66=5,Rådata_6000!AZ$66=6)),1,0)*AZ38</f>
        <v>0</v>
      </c>
      <c r="BA39">
        <f>IF(AND(OR(Rådata_6000!BA$64=1,Rådata_6000!BA$64=2,Rådata_6000!BA$64=4),OR(Rådata_6000!BA$65=0,Rådata_6000!BA$65=1),OR(Rådata_6000!BA$66=4,Rådata_6000!BA$66=5,Rådata_6000!BA$66=6)),1,0)*BA38</f>
        <v>0</v>
      </c>
      <c r="BB39">
        <f>IF(AND(OR(Rådata_6000!BB$64=1,Rådata_6000!BB$64=2,Rådata_6000!BB$64=4),OR(Rådata_6000!BB$65=0,Rådata_6000!BB$65=1),OR(Rådata_6000!BB$66=4,Rådata_6000!BB$66=5,Rådata_6000!BB$66=6)),1,0)*BB38</f>
        <v>0</v>
      </c>
      <c r="BC39">
        <f>IF(AND(OR(Rådata_6000!BC$64=1,Rådata_6000!BC$64=2,Rådata_6000!BC$64=4),OR(Rådata_6000!BC$65=0,Rådata_6000!BC$65=1),OR(Rådata_6000!BC$66=4,Rådata_6000!BC$66=5,Rådata_6000!BC$66=6)),1,0)*BC38</f>
        <v>0</v>
      </c>
      <c r="BD39">
        <f>IF(AND(OR(Rådata_6000!BD$64=1,Rådata_6000!BD$64=2,Rådata_6000!BD$64=4),OR(Rådata_6000!BD$65=0,Rådata_6000!BD$65=1),OR(Rådata_6000!BD$66=4,Rådata_6000!BD$66=5,Rådata_6000!BD$66=6)),1,0)*BD38</f>
        <v>0</v>
      </c>
      <c r="BE39">
        <f>IF(AND(OR(Rådata_6000!BE$64=1,Rådata_6000!BE$64=2,Rådata_6000!BE$64=4),OR(Rådata_6000!BE$65=0,Rådata_6000!BE$65=1),OR(Rådata_6000!BE$66=4,Rådata_6000!BE$66=5,Rådata_6000!BE$66=6)),1,0)*BE38</f>
        <v>0</v>
      </c>
      <c r="BF39">
        <f>IF(AND(OR(Rådata_6000!BF$64=1,Rådata_6000!BF$64=2,Rådata_6000!BF$64=4),OR(Rådata_6000!BF$65=0,Rådata_6000!BF$65=1),OR(Rådata_6000!BF$66=4,Rådata_6000!BF$66=5,Rådata_6000!BF$66=6)),1,0)*BF38</f>
        <v>0</v>
      </c>
      <c r="BG39">
        <f>IF(AND(OR(Rådata_6000!BG$64=1,Rådata_6000!BG$64=2,Rådata_6000!BG$64=4),OR(Rådata_6000!BG$65=0,Rådata_6000!BG$65=1),OR(Rådata_6000!BG$66=4,Rådata_6000!BG$66=5,Rådata_6000!BG$66=6)),1,0)*BG38</f>
        <v>0</v>
      </c>
      <c r="BH39">
        <f>IF(AND(OR(Rådata_6000!BH$64=1,Rådata_6000!BH$64=2,Rådata_6000!BH$64=4),OR(Rådata_6000!BH$65=0,Rådata_6000!BH$65=1),OR(Rådata_6000!BH$66=4,Rådata_6000!BH$66=5,Rådata_6000!BH$66=6)),1,0)*BH38</f>
        <v>0</v>
      </c>
      <c r="BI39">
        <f>IF(AND(OR(Rådata_6000!BI$64=1,Rådata_6000!BI$64=2,Rådata_6000!BI$64=4),OR(Rådata_6000!BI$65=0,Rådata_6000!BI$65=1),OR(Rådata_6000!BI$66=4,Rådata_6000!BI$66=5,Rådata_6000!BI$66=6)),1,0)*BI38</f>
        <v>0</v>
      </c>
      <c r="BJ39">
        <f>IF(AND(OR(Rådata_6000!BJ$64=1,Rådata_6000!BJ$64=2,Rådata_6000!BJ$64=4),OR(Rådata_6000!BJ$65=0,Rådata_6000!BJ$65=1),OR(Rådata_6000!BJ$66=4,Rådata_6000!BJ$66=5,Rådata_6000!BJ$66=6)),1,0)*BJ38</f>
        <v>0</v>
      </c>
      <c r="BK39">
        <f>IF(AND(OR(Rådata_6000!BK$64=1,Rådata_6000!BK$64=2,Rådata_6000!BK$64=4),OR(Rådata_6000!BK$65=0,Rådata_6000!BK$65=1),OR(Rådata_6000!BK$66=4,Rådata_6000!BK$66=5,Rådata_6000!BK$66=6)),1,0)*BK38</f>
        <v>0</v>
      </c>
      <c r="BL39">
        <f>IF(AND(OR(Rådata_6000!BL$64=1,Rådata_6000!BL$64=2,Rådata_6000!BL$64=4),OR(Rådata_6000!BL$65=0,Rådata_6000!BL$65=1),OR(Rådata_6000!BL$66=4,Rådata_6000!BL$66=5,Rådata_6000!BL$66=6)),1,0)*BL38</f>
        <v>0</v>
      </c>
      <c r="BM39">
        <f>IF(AND(OR(Rådata_6000!BM$64=1,Rådata_6000!BM$64=2,Rådata_6000!BM$64=4),OR(Rådata_6000!BM$65=0,Rådata_6000!BM$65=1),OR(Rådata_6000!BM$66=4,Rådata_6000!BM$66=5,Rådata_6000!BM$66=6)),1,0)*BM38</f>
        <v>0</v>
      </c>
      <c r="BN39">
        <f>IF(AND(OR(Rådata_6000!BN$64=1,Rådata_6000!BN$64=2,Rådata_6000!BN$64=4),OR(Rådata_6000!BN$65=0,Rådata_6000!BN$65=1),OR(Rådata_6000!BN$66=4,Rådata_6000!BN$66=5,Rådata_6000!BN$66=6)),1,0)*BN38</f>
        <v>0</v>
      </c>
      <c r="BO39">
        <f>IF(AND(OR(Rådata_6000!BO$64=1,Rådata_6000!BO$64=2,Rådata_6000!BO$64=4),OR(Rådata_6000!BO$65=0,Rådata_6000!BO$65=1),OR(Rådata_6000!BO$66=4,Rådata_6000!BO$66=5,Rådata_6000!BO$66=6)),1,0)*BO38</f>
        <v>0</v>
      </c>
      <c r="BP39">
        <f>IF(AND(OR(Rådata_6000!BP$64=1,Rådata_6000!BP$64=2,Rådata_6000!BP$64=4),OR(Rådata_6000!BP$65=0,Rådata_6000!BP$65=1),OR(Rådata_6000!BP$66=4,Rådata_6000!BP$66=5,Rådata_6000!BP$66=6)),1,0)*BP38</f>
        <v>0</v>
      </c>
      <c r="BQ39">
        <f>IF(AND(OR(Rådata_6000!BQ$64=1,Rådata_6000!BQ$64=2,Rådata_6000!BQ$64=4),OR(Rådata_6000!BQ$65=0,Rådata_6000!BQ$65=1),OR(Rådata_6000!BQ$66=4,Rådata_6000!BQ$66=5,Rådata_6000!BQ$66=6)),1,0)*BQ38</f>
        <v>0</v>
      </c>
      <c r="BR39">
        <f>IF(AND(OR(Rådata_6000!BR$64=1,Rådata_6000!BR$64=2,Rådata_6000!BR$64=4),OR(Rådata_6000!BR$65=0,Rådata_6000!BR$65=1),OR(Rådata_6000!BR$66=4,Rådata_6000!BR$66=5,Rådata_6000!BR$66=6)),1,0)*BR38</f>
        <v>0</v>
      </c>
      <c r="BS39">
        <f>IF(AND(OR(Rådata_6000!BS$64=1,Rådata_6000!BS$64=2,Rådata_6000!BS$64=4),OR(Rådata_6000!BS$65=0,Rådata_6000!BS$65=1),OR(Rådata_6000!BS$66=4,Rådata_6000!BS$66=5,Rådata_6000!BS$66=6)),1,0)*BS38</f>
        <v>0</v>
      </c>
      <c r="BT39">
        <f>IF(AND(OR(Rådata_6000!BT$64=1,Rådata_6000!BT$64=2,Rådata_6000!BT$64=4),OR(Rådata_6000!BT$65=0,Rådata_6000!BT$65=1),OR(Rådata_6000!BT$66=4,Rådata_6000!BT$66=5,Rådata_6000!BT$66=6)),1,0)*BT38</f>
        <v>0</v>
      </c>
      <c r="BU39">
        <f>IF(AND(OR(Rådata_6000!BU$64=1,Rådata_6000!BU$64=2,Rådata_6000!BU$64=4),OR(Rådata_6000!BU$65=0,Rådata_6000!BU$65=1),OR(Rådata_6000!BU$66=4,Rådata_6000!BU$66=5,Rådata_6000!BU$66=6)),1,0)*BU38</f>
        <v>0</v>
      </c>
      <c r="BV39">
        <f>IF(AND(OR(Rådata_6000!BV$64=1,Rådata_6000!BV$64=2,Rådata_6000!BV$64=4),OR(Rådata_6000!BV$65=0,Rådata_6000!BV$65=1),OR(Rådata_6000!BV$66=4,Rådata_6000!BV$66=5,Rådata_6000!BV$66=6)),1,0)*BV38</f>
        <v>0</v>
      </c>
      <c r="BW39">
        <f>IF(AND(OR(Rådata_6000!BW$64=1,Rådata_6000!BW$64=2,Rådata_6000!BW$64=4),OR(Rådata_6000!BW$65=0,Rådata_6000!BW$65=1),OR(Rådata_6000!BW$66=4,Rådata_6000!BW$66=5,Rådata_6000!BW$66=6)),1,0)*BW38</f>
        <v>0</v>
      </c>
      <c r="BX39">
        <f>IF(AND(OR(Rådata_6000!BX$64=1,Rådata_6000!BX$64=2,Rådata_6000!BX$64=4),OR(Rådata_6000!BX$65=0,Rådata_6000!BX$65=1),OR(Rådata_6000!BX$66=4,Rådata_6000!BX$66=5,Rådata_6000!BX$66=6)),1,0)*BX38</f>
        <v>0</v>
      </c>
      <c r="BY39">
        <f>IF(AND(OR(Rådata_6000!BY$64=1,Rådata_6000!BY$64=2,Rådata_6000!BY$64=4),OR(Rådata_6000!BY$65=0,Rådata_6000!BY$65=1),OR(Rådata_6000!BY$66=4,Rådata_6000!BY$66=5,Rådata_6000!BY$66=6)),1,0)*BY38</f>
        <v>0</v>
      </c>
      <c r="BZ39">
        <f>IF(AND(OR(Rådata_6000!BZ$64=1,Rådata_6000!BZ$64=2,Rådata_6000!BZ$64=4),OR(Rådata_6000!BZ$65=0,Rådata_6000!BZ$65=1),OR(Rådata_6000!BZ$66=4,Rådata_6000!BZ$66=5,Rådata_6000!BZ$66=6)),1,0)*BZ38</f>
        <v>0</v>
      </c>
      <c r="CA39">
        <f>IF(AND(OR(Rådata_6000!CA$64=1,Rådata_6000!CA$64=2,Rådata_6000!CA$64=4),OR(Rådata_6000!CA$65=0,Rådata_6000!CA$65=1),OR(Rådata_6000!CA$66=4,Rådata_6000!CA$66=5,Rådata_6000!CA$66=6)),1,0)*CA38</f>
        <v>0</v>
      </c>
      <c r="CB39">
        <f>IF(AND(OR(Rådata_6000!CB$64=1,Rådata_6000!CB$64=2,Rådata_6000!CB$64=4),OR(Rådata_6000!CB$65=0,Rådata_6000!CB$65=1),OR(Rådata_6000!CB$66=4,Rådata_6000!CB$66=5,Rådata_6000!CB$66=6)),1,0)*CB38</f>
        <v>0</v>
      </c>
      <c r="CC39">
        <f>IF(AND(OR(Rådata_6000!CC$64=1,Rådata_6000!CC$64=2,Rådata_6000!CC$64=4),OR(Rådata_6000!CC$65=0,Rådata_6000!CC$65=1),OR(Rådata_6000!CC$66=4,Rådata_6000!CC$66=5,Rådata_6000!CC$66=6)),1,0)*CC38</f>
        <v>0</v>
      </c>
      <c r="CD39">
        <f>IF(AND(OR(Rådata_6000!CD$64=1,Rådata_6000!CD$64=2,Rådata_6000!CD$64=4),OR(Rådata_6000!CD$65=0,Rådata_6000!CD$65=1),OR(Rådata_6000!CD$66=4,Rådata_6000!CD$66=5,Rådata_6000!CD$66=6)),1,0)*CD38</f>
        <v>0</v>
      </c>
      <c r="CE39">
        <f>IF(AND(OR(Rådata_6000!CE$64=1,Rådata_6000!CE$64=2,Rådata_6000!CE$64=4),OR(Rådata_6000!CE$65=0,Rådata_6000!CE$65=1),OR(Rådata_6000!CE$66=4,Rådata_6000!CE$66=5,Rådata_6000!CE$66=6)),1,0)*CE38</f>
        <v>0</v>
      </c>
      <c r="CF39">
        <f>IF(AND(OR(Rådata_6000!CF$64=1,Rådata_6000!CF$64=2,Rådata_6000!CF$64=4),OR(Rådata_6000!CF$65=0,Rådata_6000!CF$65=1),OR(Rådata_6000!CF$66=4,Rådata_6000!CF$66=5,Rådata_6000!CF$66=6)),1,0)*CF38</f>
        <v>0</v>
      </c>
      <c r="CG39">
        <f>IF(AND(OR(Rådata_6000!CG$64=1,Rådata_6000!CG$64=2,Rådata_6000!CG$64=4),OR(Rådata_6000!CG$65=0,Rådata_6000!CG$65=1),OR(Rådata_6000!CG$66=4,Rådata_6000!CG$66=5,Rådata_6000!CG$66=6)),1,0)*CG38</f>
        <v>0</v>
      </c>
      <c r="CH39">
        <f>IF(AND(OR(Rådata_6000!CH$64=1,Rådata_6000!CH$64=2,Rådata_6000!CH$64=4),OR(Rådata_6000!CH$65=0,Rådata_6000!CH$65=1),OR(Rådata_6000!CH$66=4,Rådata_6000!CH$66=5,Rådata_6000!CH$66=6)),1,0)*CH38</f>
        <v>0</v>
      </c>
      <c r="CI39">
        <f>IF(AND(OR(Rådata_6000!CI$64=1,Rådata_6000!CI$64=2,Rådata_6000!CI$64=4),OR(Rådata_6000!CI$65=0,Rådata_6000!CI$65=1),OR(Rådata_6000!CI$66=4,Rådata_6000!CI$66=5,Rådata_6000!CI$66=6)),1,0)*CI38</f>
        <v>0</v>
      </c>
      <c r="CJ39">
        <f>IF(AND(OR(Rådata_6000!CJ$64=1,Rådata_6000!CJ$64=2,Rådata_6000!CJ$64=4),OR(Rådata_6000!CJ$65=0,Rådata_6000!CJ$65=1),OR(Rådata_6000!CJ$66=4,Rådata_6000!CJ$66=5,Rådata_6000!CJ$66=6)),1,0)*CJ38</f>
        <v>0</v>
      </c>
      <c r="CK39">
        <f>IF(AND(OR(Rådata_6000!CK$64=1,Rådata_6000!CK$64=2,Rådata_6000!CK$64=4),OR(Rådata_6000!CK$65=0,Rådata_6000!CK$65=1),OR(Rådata_6000!CK$66=4,Rådata_6000!CK$66=5,Rådata_6000!CK$66=6)),1,0)*CK38</f>
        <v>0</v>
      </c>
      <c r="CL39">
        <f>IF(AND(OR(Rådata_6000!CL$64=1,Rådata_6000!CL$64=2,Rådata_6000!CL$64=4),OR(Rådata_6000!CL$65=0,Rådata_6000!CL$65=1),OR(Rådata_6000!CL$66=4,Rådata_6000!CL$66=5,Rådata_6000!CL$66=6)),1,0)*CL38</f>
        <v>0</v>
      </c>
      <c r="CM39">
        <f>IF(AND(OR(Rådata_6000!CM$64=1,Rådata_6000!CM$64=2,Rådata_6000!CM$64=4),OR(Rådata_6000!CM$65=0,Rådata_6000!CM$65=1),OR(Rådata_6000!CM$66=4,Rådata_6000!CM$66=5,Rådata_6000!CM$66=6)),1,0)*CM38</f>
        <v>0</v>
      </c>
      <c r="CN39">
        <f>IF(AND(OR(Rådata_6000!CN$64=1,Rådata_6000!CN$64=2,Rådata_6000!CN$64=4),OR(Rådata_6000!CN$65=0,Rådata_6000!CN$65=1),OR(Rådata_6000!CN$66=4,Rådata_6000!CN$66=5,Rådata_6000!CN$66=6)),1,0)*CN38</f>
        <v>0</v>
      </c>
      <c r="CO39">
        <f>IF(AND(OR(Rådata_6000!CO$64=1,Rådata_6000!CO$64=2,Rådata_6000!CO$64=4),OR(Rådata_6000!CO$65=0,Rådata_6000!CO$65=1),OR(Rådata_6000!CO$66=4,Rådata_6000!CO$66=5,Rådata_6000!CO$66=6)),1,0)*CO38</f>
        <v>0</v>
      </c>
      <c r="CP39">
        <f>IF(AND(OR(Rådata_6000!CP$64=1,Rådata_6000!CP$64=2,Rådata_6000!CP$64=4),OR(Rådata_6000!CP$65=0,Rådata_6000!CP$65=1),OR(Rådata_6000!CP$66=4,Rådata_6000!CP$66=5,Rådata_6000!CP$66=6)),1,0)*CP38</f>
        <v>0</v>
      </c>
      <c r="CQ39">
        <f>IF(AND(OR(Rådata_6000!CQ$64=1,Rådata_6000!CQ$64=2,Rådata_6000!CQ$64=4),OR(Rådata_6000!CQ$65=0,Rådata_6000!CQ$65=1),OR(Rådata_6000!CQ$66=4,Rådata_6000!CQ$66=5,Rådata_6000!CQ$66=6)),1,0)*CQ38</f>
        <v>0</v>
      </c>
      <c r="CR39">
        <f>IF(AND(OR(Rådata_6000!CR$64=1,Rådata_6000!CR$64=2,Rådata_6000!CR$64=4),OR(Rådata_6000!CR$65=0,Rådata_6000!CR$65=1),OR(Rådata_6000!CR$66=4,Rådata_6000!CR$66=5,Rådata_6000!CR$66=6)),1,0)*CR38</f>
        <v>0</v>
      </c>
      <c r="CS39">
        <f>IF(AND(OR(Rådata_6000!CS$64=1,Rådata_6000!CS$64=2,Rådata_6000!CS$64=4),OR(Rådata_6000!CS$65=0,Rådata_6000!CS$65=1),OR(Rådata_6000!CS$66=4,Rådata_6000!CS$66=5,Rådata_6000!CS$66=6)),1,0)*CS38</f>
        <v>0</v>
      </c>
      <c r="CT39">
        <f>IF(AND(OR(Rådata_6000!CT$64=1,Rådata_6000!CT$64=2,Rådata_6000!CT$64=4),OR(Rådata_6000!CT$65=0,Rådata_6000!CT$65=1),OR(Rådata_6000!CT$66=4,Rådata_6000!CT$66=5,Rådata_6000!CT$66=6)),1,0)*CT38</f>
        <v>0</v>
      </c>
      <c r="CU39">
        <f>IF(AND(OR(Rådata_6000!CU$64=1,Rådata_6000!CU$64=2,Rådata_6000!CU$64=4),OR(Rådata_6000!CU$65=0,Rådata_6000!CU$65=1),OR(Rådata_6000!CU$66=4,Rådata_6000!CU$66=5,Rådata_6000!CU$66=6)),1,0)*CU38</f>
        <v>0</v>
      </c>
      <c r="CV39">
        <f>IF(AND(OR(Rådata_6000!CV$64=1,Rådata_6000!CV$64=2,Rådata_6000!CV$64=4),OR(Rådata_6000!CV$65=0,Rådata_6000!CV$65=1),OR(Rådata_6000!CV$66=4,Rådata_6000!CV$66=5,Rådata_6000!CV$66=6)),1,0)*CV38</f>
        <v>0</v>
      </c>
      <c r="CW39">
        <f>IF(AND(OR(Rådata_6000!CW$64=1,Rådata_6000!CW$64=2,Rådata_6000!CW$64=4),OR(Rådata_6000!CW$65=0,Rådata_6000!CW$65=1),OR(Rådata_6000!CW$66=4,Rådata_6000!CW$66=5,Rådata_6000!CW$66=6)),1,0)*CW38</f>
        <v>0</v>
      </c>
      <c r="CX39">
        <f>IF(AND(OR(Rådata_6000!CX$64=1,Rådata_6000!CX$64=2,Rådata_6000!CX$64=4),OR(Rådata_6000!CX$65=0,Rådata_6000!CX$65=1),OR(Rådata_6000!CX$66=4,Rådata_6000!CX$66=5,Rådata_6000!CX$66=6)),1,0)*CX38</f>
        <v>0</v>
      </c>
      <c r="CY39">
        <f>IF(AND(OR(Rådata_6000!CY$64=1,Rådata_6000!CY$64=2,Rådata_6000!CY$64=4),OR(Rådata_6000!CY$65=0,Rådata_6000!CY$65=1),OR(Rådata_6000!CY$66=4,Rådata_6000!CY$66=5,Rådata_6000!CY$66=6)),1,0)*CY38</f>
        <v>0</v>
      </c>
      <c r="CZ39">
        <f>IF(AND(OR(Rådata_6000!CZ$64=1,Rådata_6000!CZ$64=2,Rådata_6000!CZ$64=4),OR(Rådata_6000!CZ$65=0,Rådata_6000!CZ$65=1),OR(Rådata_6000!CZ$66=4,Rådata_6000!CZ$66=5,Rådata_6000!CZ$66=6)),1,0)*CZ38</f>
        <v>0</v>
      </c>
      <c r="DA39">
        <f>IF(AND(OR(Rådata_6000!DA$64=1,Rådata_6000!DA$64=2,Rådata_6000!DA$64=4),OR(Rådata_6000!DA$65=0,Rådata_6000!DA$65=1),OR(Rådata_6000!DA$66=4,Rådata_6000!DA$66=5,Rådata_6000!DA$66=6)),1,0)*DA38</f>
        <v>0</v>
      </c>
      <c r="DB39">
        <f>IF(AND(OR(Rådata_6000!DB$64=1,Rådata_6000!DB$64=2,Rådata_6000!DB$64=4),OR(Rådata_6000!DB$65=0,Rådata_6000!DB$65=1),OR(Rådata_6000!DB$66=4,Rådata_6000!DB$66=5,Rådata_6000!DB$66=6)),1,0)*DB38</f>
        <v>0</v>
      </c>
      <c r="DC39">
        <f>IF(AND(OR(Rådata_6000!DC$64=1,Rådata_6000!DC$64=2,Rådata_6000!DC$64=4),OR(Rådata_6000!DC$65=0,Rådata_6000!DC$65=1),OR(Rådata_6000!DC$66=4,Rådata_6000!DC$66=5,Rådata_6000!DC$66=6)),1,0)*DC38</f>
        <v>0</v>
      </c>
      <c r="DD39">
        <f>IF(AND(OR(Rådata_6000!DD$64=1,Rådata_6000!DD$64=2,Rådata_6000!DD$64=4),OR(Rådata_6000!DD$65=0,Rådata_6000!DD$65=1),OR(Rådata_6000!DD$66=4,Rådata_6000!DD$66=5,Rådata_6000!DD$66=6)),1,0)*DD38</f>
        <v>0</v>
      </c>
      <c r="DE39">
        <f>IF(AND(OR(Rådata_6000!DE$64=1,Rådata_6000!DE$64=2,Rådata_6000!DE$64=4),OR(Rådata_6000!DE$65=0,Rådata_6000!DE$65=1),OR(Rådata_6000!DE$66=4,Rådata_6000!DE$66=5,Rådata_6000!DE$66=6)),1,0)*DE38</f>
        <v>0</v>
      </c>
      <c r="DF39">
        <f>IF(AND(OR(Rådata_6000!DF$64=1,Rådata_6000!DF$64=2,Rådata_6000!DF$64=4),OR(Rådata_6000!DF$65=0,Rådata_6000!DF$65=1),OR(Rådata_6000!DF$66=4,Rådata_6000!DF$66=5,Rådata_6000!DF$66=6)),1,0)*DF38</f>
        <v>0</v>
      </c>
      <c r="DG39">
        <f>IF(AND(OR(Rådata_6000!DG$64=1,Rådata_6000!DG$64=2,Rådata_6000!DG$64=4),OR(Rådata_6000!DG$65=0,Rådata_6000!DG$65=1),OR(Rådata_6000!DG$66=4,Rådata_6000!DG$66=5,Rådata_6000!DG$66=6)),1,0)*DG38</f>
        <v>0</v>
      </c>
      <c r="DH39">
        <f>IF(AND(OR(Rådata_6000!DH$64=1,Rådata_6000!DH$64=2,Rådata_6000!DH$64=4),OR(Rådata_6000!DH$65=0,Rådata_6000!DH$65=1),OR(Rådata_6000!DH$66=4,Rådata_6000!DH$66=5,Rådata_6000!DH$66=6)),1,0)*DH38</f>
        <v>0</v>
      </c>
      <c r="DI39">
        <f>IF(AND(OR(Rådata_6000!DI$64=1,Rådata_6000!DI$64=2,Rådata_6000!DI$64=4),OR(Rådata_6000!DI$65=0,Rådata_6000!DI$65=1),OR(Rådata_6000!DI$66=4,Rådata_6000!DI$66=5,Rådata_6000!DI$66=6)),1,0)*DI38</f>
        <v>0</v>
      </c>
      <c r="DJ39">
        <f>IF(AND(OR(Rådata_6000!DJ$64=1,Rådata_6000!DJ$64=2,Rådata_6000!DJ$64=4),OR(Rådata_6000!DJ$65=0,Rådata_6000!DJ$65=1),OR(Rådata_6000!DJ$66=4,Rådata_6000!DJ$66=5,Rådata_6000!DJ$66=6)),1,0)*DJ38</f>
        <v>0</v>
      </c>
      <c r="DK39">
        <f>IF(AND(OR(Rådata_6000!DK$64=1,Rådata_6000!DK$64=2,Rådata_6000!DK$64=4),OR(Rådata_6000!DK$65=0,Rådata_6000!DK$65=1),OR(Rådata_6000!DK$66=4,Rådata_6000!DK$66=5,Rådata_6000!DK$66=6)),1,0)*DK38</f>
        <v>0</v>
      </c>
      <c r="DL39">
        <f>IF(AND(OR(Rådata_6000!DL$64=1,Rådata_6000!DL$64=2,Rådata_6000!DL$64=4),OR(Rådata_6000!DL$65=0,Rådata_6000!DL$65=1),OR(Rådata_6000!DL$66=4,Rådata_6000!DL$66=5,Rådata_6000!DL$66=6)),1,0)*DL38</f>
        <v>0</v>
      </c>
      <c r="DM39">
        <f>IF(AND(OR(Rådata_6000!DM$64=1,Rådata_6000!DM$64=2,Rådata_6000!DM$64=4),OR(Rådata_6000!DM$65=0,Rådata_6000!DM$65=1),OR(Rådata_6000!DM$66=4,Rådata_6000!DM$66=5,Rådata_6000!DM$66=6)),1,0)*DM38</f>
        <v>0</v>
      </c>
      <c r="DN39">
        <f>IF(AND(OR(Rådata_6000!DN$64=1,Rådata_6000!DN$64=2,Rådata_6000!DN$64=4),OR(Rådata_6000!DN$65=0,Rådata_6000!DN$65=1),OR(Rådata_6000!DN$66=4,Rådata_6000!DN$66=5,Rådata_6000!DN$66=6)),1,0)*DN38</f>
        <v>0</v>
      </c>
      <c r="DO39">
        <f>IF(AND(OR(Rådata_6000!DO$64=1,Rådata_6000!DO$64=2,Rådata_6000!DO$64=4),OR(Rådata_6000!DO$65=0,Rådata_6000!DO$65=1),OR(Rådata_6000!DO$66=4,Rådata_6000!DO$66=5,Rådata_6000!DO$66=6)),1,0)*DO38</f>
        <v>0</v>
      </c>
      <c r="DP39">
        <f>IF(AND(OR(Rådata_6000!DP$64=1,Rådata_6000!DP$64=2,Rådata_6000!DP$64=4),OR(Rådata_6000!DP$65=0,Rådata_6000!DP$65=1),OR(Rådata_6000!DP$66=4,Rådata_6000!DP$66=5,Rådata_6000!DP$66=6)),1,0)*DP38</f>
        <v>0</v>
      </c>
      <c r="DQ39">
        <f>IF(AND(OR(Rådata_6000!DQ$64=1,Rådata_6000!DQ$64=2,Rådata_6000!DQ$64=4),OR(Rådata_6000!DQ$65=0,Rådata_6000!DQ$65=1),OR(Rådata_6000!DQ$66=4,Rådata_6000!DQ$66=5,Rådata_6000!DQ$66=6)),1,0)*DQ38</f>
        <v>0</v>
      </c>
      <c r="DR39">
        <f>IF(AND(OR(Rådata_6000!DR$64=1,Rådata_6000!DR$64=2,Rådata_6000!DR$64=4),OR(Rådata_6000!DR$65=0,Rådata_6000!DR$65=1),OR(Rådata_6000!DR$66=4,Rådata_6000!DR$66=5,Rådata_6000!DR$66=6)),1,0)*DR38</f>
        <v>0</v>
      </c>
      <c r="DS39">
        <f>IF(AND(OR(Rådata_6000!DS$64=1,Rådata_6000!DS$64=2,Rådata_6000!DS$64=4),OR(Rådata_6000!DS$65=0,Rådata_6000!DS$65=1),OR(Rådata_6000!DS$66=4,Rådata_6000!DS$66=5,Rådata_6000!DS$66=6)),1,0)*DS38</f>
        <v>0</v>
      </c>
      <c r="DT39">
        <f>IF(AND(OR(Rådata_6000!DT$64=1,Rådata_6000!DT$64=2,Rådata_6000!DT$64=4),OR(Rådata_6000!DT$65=0,Rådata_6000!DT$65=1),OR(Rådata_6000!DT$66=4,Rådata_6000!DT$66=5,Rådata_6000!DT$66=6)),1,0)*DT38</f>
        <v>0</v>
      </c>
      <c r="DU39">
        <f>IF(AND(OR(Rådata_6000!DU$64=1,Rådata_6000!DU$64=2,Rådata_6000!DU$64=4),OR(Rådata_6000!DU$65=0,Rådata_6000!DU$65=1),OR(Rådata_6000!DU$66=4,Rådata_6000!DU$66=5,Rådata_6000!DU$66=6)),1,0)*DU38</f>
        <v>0</v>
      </c>
      <c r="DV39">
        <f>IF(AND(OR(Rådata_6000!DV$64=1,Rådata_6000!DV$64=2,Rådata_6000!DV$64=4),OR(Rådata_6000!DV$65=0,Rådata_6000!DV$65=1),OR(Rådata_6000!DV$66=4,Rådata_6000!DV$66=5,Rådata_6000!DV$66=6)),1,0)*DV38</f>
        <v>0</v>
      </c>
      <c r="DW39">
        <f>IF(AND(OR(Rådata_6000!DW$64=1,Rådata_6000!DW$64=2,Rådata_6000!DW$64=4),OR(Rådata_6000!DW$65=0,Rådata_6000!DW$65=1),OR(Rådata_6000!DW$66=4,Rådata_6000!DW$66=5,Rådata_6000!DW$66=6)),1,0)*DW38</f>
        <v>0</v>
      </c>
      <c r="DX39">
        <f>IF(AND(OR(Rådata_6000!DX$64=1,Rådata_6000!DX$64=2,Rådata_6000!DX$64=4),OR(Rådata_6000!DX$65=0,Rådata_6000!DX$65=1),OR(Rådata_6000!DX$66=4,Rådata_6000!DX$66=5,Rådata_6000!DX$66=6)),1,0)*DX38</f>
        <v>0</v>
      </c>
      <c r="DY39">
        <f>IF(AND(OR(Rådata_6000!DY$64=1,Rådata_6000!DY$64=2,Rådata_6000!DY$64=4),OR(Rådata_6000!DY$65=0,Rådata_6000!DY$65=1),OR(Rådata_6000!DY$66=4,Rådata_6000!DY$66=5,Rådata_6000!DY$66=6)),1,0)*DY38</f>
        <v>0</v>
      </c>
      <c r="DZ39">
        <f>IF(AND(OR(Rådata_6000!DZ$64=1,Rådata_6000!DZ$64=2,Rådata_6000!DZ$64=4),OR(Rådata_6000!DZ$65=0,Rådata_6000!DZ$65=1),OR(Rådata_6000!DZ$66=4,Rådata_6000!DZ$66=5,Rådata_6000!DZ$66=6)),1,0)*DZ38</f>
        <v>0</v>
      </c>
      <c r="EA39">
        <f>IF(AND(OR(Rådata_6000!EA$64=1,Rådata_6000!EA$64=2,Rådata_6000!EA$64=4),OR(Rådata_6000!EA$65=0,Rådata_6000!EA$65=1),OR(Rådata_6000!EA$66=4,Rådata_6000!EA$66=5,Rådata_6000!EA$66=6)),1,0)*EA38</f>
        <v>0</v>
      </c>
      <c r="EB39">
        <f>IF(AND(OR(Rådata_6000!EB$64=1,Rådata_6000!EB$64=2,Rådata_6000!EB$64=4),OR(Rådata_6000!EB$65=0,Rådata_6000!EB$65=1),OR(Rådata_6000!EB$66=4,Rådata_6000!EB$66=5,Rådata_6000!EB$66=6)),1,0)*EB38</f>
        <v>0</v>
      </c>
      <c r="EC39">
        <f>IF(AND(OR(Rådata_6000!EC$64=1,Rådata_6000!EC$64=2,Rådata_6000!EC$64=4),OR(Rådata_6000!EC$65=0,Rådata_6000!EC$65=1),OR(Rådata_6000!EC$66=4,Rådata_6000!EC$66=5,Rådata_6000!EC$66=6)),1,0)*EC38</f>
        <v>0</v>
      </c>
      <c r="ED39">
        <f>IF(AND(OR(Rådata_6000!ED$64=1,Rådata_6000!ED$64=2,Rådata_6000!ED$64=4),OR(Rådata_6000!ED$65=0,Rådata_6000!ED$65=1),OR(Rådata_6000!ED$66=4,Rådata_6000!ED$66=5,Rådata_6000!ED$66=6)),1,0)*ED38</f>
        <v>0</v>
      </c>
      <c r="EE39">
        <f>IF(AND(OR(Rådata_6000!EE$64=1,Rådata_6000!EE$64=2,Rådata_6000!EE$64=4),OR(Rådata_6000!EE$65=0,Rådata_6000!EE$65=1),OR(Rådata_6000!EE$66=4,Rådata_6000!EE$66=5,Rådata_6000!EE$66=6)),1,0)*EE38</f>
        <v>0</v>
      </c>
      <c r="EF39">
        <f>IF(AND(OR(Rådata_6000!EF$64=1,Rådata_6000!EF$64=2,Rådata_6000!EF$64=4),OR(Rådata_6000!EF$65=0,Rådata_6000!EF$65=1),OR(Rådata_6000!EF$66=4,Rådata_6000!EF$66=5,Rådata_6000!EF$66=6)),1,0)*EF38</f>
        <v>0</v>
      </c>
      <c r="EG39">
        <f>IF(AND(OR(Rådata_6000!EG$64=1,Rådata_6000!EG$64=2,Rådata_6000!EG$64=4),OR(Rådata_6000!EG$65=0,Rådata_6000!EG$65=1),OR(Rådata_6000!EG$66=4,Rådata_6000!EG$66=5,Rådata_6000!EG$66=6)),1,0)*EG38</f>
        <v>0</v>
      </c>
      <c r="EH39">
        <f>IF(AND(OR(Rådata_6000!EH$64=1,Rådata_6000!EH$64=2,Rådata_6000!EH$64=4),OR(Rådata_6000!EH$65=0,Rådata_6000!EH$65=1),OR(Rådata_6000!EH$66=4,Rådata_6000!EH$66=5,Rådata_6000!EH$66=6)),1,0)*EH38</f>
        <v>0</v>
      </c>
      <c r="EI39">
        <f>IF(AND(OR(Rådata_6000!EI$64=1,Rådata_6000!EI$64=2,Rådata_6000!EI$64=4),OR(Rådata_6000!EI$65=0,Rådata_6000!EI$65=1),OR(Rådata_6000!EI$66=4,Rådata_6000!EI$66=5,Rådata_6000!EI$66=6)),1,0)*EI38</f>
        <v>0</v>
      </c>
      <c r="EJ39">
        <f>IF(AND(OR(Rådata_6000!EJ$64=1,Rådata_6000!EJ$64=2,Rådata_6000!EJ$64=4),OR(Rådata_6000!EJ$65=0,Rådata_6000!EJ$65=1),OR(Rådata_6000!EJ$66=4,Rådata_6000!EJ$66=5,Rådata_6000!EJ$66=6)),1,0)*EJ38</f>
        <v>0</v>
      </c>
      <c r="EK39">
        <f>IF(AND(OR(Rådata_6000!EK$64=1,Rådata_6000!EK$64=2,Rådata_6000!EK$64=4),OR(Rådata_6000!EK$65=0,Rådata_6000!EK$65=1),OR(Rådata_6000!EK$66=4,Rådata_6000!EK$66=5,Rådata_6000!EK$66=6)),1,0)*EK38</f>
        <v>0</v>
      </c>
      <c r="EL39">
        <f>IF(AND(OR(Rådata_6000!EL$64=1,Rådata_6000!EL$64=2,Rådata_6000!EL$64=4),OR(Rådata_6000!EL$65=0,Rådata_6000!EL$65=1),OR(Rådata_6000!EL$66=4,Rådata_6000!EL$66=5,Rådata_6000!EL$66=6)),1,0)*EL38</f>
        <v>0</v>
      </c>
      <c r="EM39">
        <f>IF(AND(OR(Rådata_6000!EM$64=1,Rådata_6000!EM$64=2,Rådata_6000!EM$64=4),OR(Rådata_6000!EM$65=0,Rådata_6000!EM$65=1),OR(Rådata_6000!EM$66=4,Rådata_6000!EM$66=5,Rådata_6000!EM$66=6)),1,0)*EM38</f>
        <v>0</v>
      </c>
      <c r="EN39">
        <f>IF(AND(OR(Rådata_6000!EN$64=1,Rådata_6000!EN$64=2,Rådata_6000!EN$64=4),OR(Rådata_6000!EN$65=0,Rådata_6000!EN$65=1),OR(Rådata_6000!EN$66=4,Rådata_6000!EN$66=5,Rådata_6000!EN$66=6)),1,0)*EN38</f>
        <v>0</v>
      </c>
      <c r="EO39">
        <f>IF(AND(OR(Rådata_6000!EO$64=1,Rådata_6000!EO$64=2,Rådata_6000!EO$64=4),OR(Rådata_6000!EO$65=0,Rådata_6000!EO$65=1),OR(Rådata_6000!EO$66=4,Rådata_6000!EO$66=5,Rådata_6000!EO$66=6)),1,0)*EO38</f>
        <v>0</v>
      </c>
      <c r="EP39">
        <f>IF(AND(OR(Rådata_6000!EP$64=1,Rådata_6000!EP$64=2,Rådata_6000!EP$64=4),OR(Rådata_6000!EP$65=0,Rådata_6000!EP$65=1),OR(Rådata_6000!EP$66=4,Rådata_6000!EP$66=5,Rådata_6000!EP$66=6)),1,0)*EP38</f>
        <v>0</v>
      </c>
      <c r="EQ39">
        <f>IF(AND(OR(Rådata_6000!EQ$64=1,Rådata_6000!EQ$64=2,Rådata_6000!EQ$64=4),OR(Rådata_6000!EQ$65=0,Rådata_6000!EQ$65=1),OR(Rådata_6000!EQ$66=4,Rådata_6000!EQ$66=5,Rådata_6000!EQ$66=6)),1,0)*EQ38</f>
        <v>0</v>
      </c>
      <c r="ER39">
        <f>IF(AND(OR(Rådata_6000!ER$64=1,Rådata_6000!ER$64=2,Rådata_6000!ER$64=4),OR(Rådata_6000!ER$65=0,Rådata_6000!ER$65=1),OR(Rådata_6000!ER$66=4,Rådata_6000!ER$66=5,Rådata_6000!ER$66=6)),1,0)*ER38</f>
        <v>0</v>
      </c>
      <c r="ES39">
        <f>IF(AND(OR(Rådata_6000!ES$64=1,Rådata_6000!ES$64=2,Rådata_6000!ES$64=4),OR(Rådata_6000!ES$65=0,Rådata_6000!ES$65=1),OR(Rådata_6000!ES$66=4,Rådata_6000!ES$66=5,Rådata_6000!ES$66=6)),1,0)*ES38</f>
        <v>0</v>
      </c>
      <c r="ET39">
        <f>IF(AND(OR(Rådata_6000!ET$64=1,Rådata_6000!ET$64=2,Rådata_6000!ET$64=4),OR(Rådata_6000!ET$65=0,Rådata_6000!ET$65=1),OR(Rådata_6000!ET$66=4,Rådata_6000!ET$66=5,Rådata_6000!ET$66=6)),1,0)*ET38</f>
        <v>0</v>
      </c>
      <c r="EU39">
        <f>IF(AND(OR(Rådata_6000!EU$64=1,Rådata_6000!EU$64=2,Rådata_6000!EU$64=4),OR(Rådata_6000!EU$65=0,Rådata_6000!EU$65=1),OR(Rådata_6000!EU$66=4,Rådata_6000!EU$66=5,Rådata_6000!EU$66=6)),1,0)*EU38</f>
        <v>0</v>
      </c>
      <c r="EV39">
        <f>IF(AND(OR(Rådata_6000!EV$64=1,Rådata_6000!EV$64=2,Rådata_6000!EV$64=4),OR(Rådata_6000!EV$65=0,Rådata_6000!EV$65=1),OR(Rådata_6000!EV$66=4,Rådata_6000!EV$66=5,Rådata_6000!EV$66=6)),1,0)*EV38</f>
        <v>0</v>
      </c>
      <c r="EW39">
        <f>IF(AND(OR(Rådata_6000!EW$64=1,Rådata_6000!EW$64=2,Rådata_6000!EW$64=4),OR(Rådata_6000!EW$65=0,Rådata_6000!EW$65=1),OR(Rådata_6000!EW$66=4,Rådata_6000!EW$66=5,Rådata_6000!EW$66=6)),1,0)*EW38</f>
        <v>0</v>
      </c>
      <c r="EX39">
        <f>IF(AND(OR(Rådata_6000!EX$64=1,Rådata_6000!EX$64=2,Rådata_6000!EX$64=4),OR(Rådata_6000!EX$65=0,Rådata_6000!EX$65=1),OR(Rådata_6000!EX$66=4,Rådata_6000!EX$66=5,Rådata_6000!EX$66=6)),1,0)*EX38</f>
        <v>0</v>
      </c>
      <c r="EY39">
        <f>IF(AND(OR(Rådata_6000!EY$64=1,Rådata_6000!EY$64=2,Rådata_6000!EY$64=4),OR(Rådata_6000!EY$65=0,Rådata_6000!EY$65=1),OR(Rådata_6000!EY$66=4,Rådata_6000!EY$66=5,Rådata_6000!EY$66=6)),1,0)*EY38</f>
        <v>0</v>
      </c>
      <c r="EZ39">
        <f>IF(AND(OR(Rådata_6000!EZ$64=1,Rådata_6000!EZ$64=2,Rådata_6000!EZ$64=4),OR(Rådata_6000!EZ$65=0,Rådata_6000!EZ$65=1),OR(Rådata_6000!EZ$66=4,Rådata_6000!EZ$66=5,Rådata_6000!EZ$66=6)),1,0)*EZ38</f>
        <v>0</v>
      </c>
      <c r="FA39">
        <f>IF(AND(OR(Rådata_6000!FA$64=1,Rådata_6000!FA$64=2,Rådata_6000!FA$64=4),OR(Rådata_6000!FA$65=0,Rådata_6000!FA$65=1),OR(Rådata_6000!FA$66=4,Rådata_6000!FA$66=5,Rådata_6000!FA$66=6)),1,0)*FA38</f>
        <v>0</v>
      </c>
      <c r="FB39">
        <f>IF(AND(OR(Rådata_6000!FB$64=1,Rådata_6000!FB$64=2,Rådata_6000!FB$64=4),OR(Rådata_6000!FB$65=0,Rådata_6000!FB$65=1),OR(Rådata_6000!FB$66=4,Rådata_6000!FB$66=5,Rådata_6000!FB$66=6)),1,0)*FB38</f>
        <v>0</v>
      </c>
      <c r="FC39">
        <f>IF(AND(OR(Rådata_6000!FC$64=1,Rådata_6000!FC$64=2,Rådata_6000!FC$64=4),OR(Rådata_6000!FC$65=0,Rådata_6000!FC$65=1),OR(Rådata_6000!FC$66=4,Rådata_6000!FC$66=5,Rådata_6000!FC$66=6)),1,0)*FC38</f>
        <v>0</v>
      </c>
      <c r="FD39">
        <f>IF(AND(OR(Rådata_6000!FD$64=1,Rådata_6000!FD$64=2,Rådata_6000!FD$64=4),OR(Rådata_6000!FD$65=0,Rådata_6000!FD$65=1),OR(Rådata_6000!FD$66=4,Rådata_6000!FD$66=5,Rådata_6000!FD$66=6)),1,0)*FD38</f>
        <v>0</v>
      </c>
      <c r="FE39">
        <f>IF(AND(OR(Rådata_6000!FE$64=1,Rådata_6000!FE$64=2,Rådata_6000!FE$64=4),OR(Rådata_6000!FE$65=0,Rådata_6000!FE$65=1),OR(Rådata_6000!FE$66=4,Rådata_6000!FE$66=5,Rådata_6000!FE$66=6)),1,0)*FE38</f>
        <v>0</v>
      </c>
      <c r="FF39">
        <f>IF(AND(OR(Rådata_6000!FF$64=1,Rådata_6000!FF$64=2,Rådata_6000!FF$64=4),OR(Rådata_6000!FF$65=0,Rådata_6000!FF$65=1),OR(Rådata_6000!FF$66=4,Rådata_6000!FF$66=5,Rådata_6000!FF$66=6)),1,0)*FF38</f>
        <v>0</v>
      </c>
      <c r="FG39">
        <f>IF(AND(OR(Rådata_6000!FG$64=1,Rådata_6000!FG$64=2,Rådata_6000!FG$64=4),OR(Rådata_6000!FG$65=0,Rådata_6000!FG$65=1),OR(Rådata_6000!FG$66=4,Rådata_6000!FG$66=5,Rådata_6000!FG$66=6)),1,0)*FG38</f>
        <v>0</v>
      </c>
      <c r="FH39">
        <f>IF(AND(OR(Rådata_6000!FH$64=1,Rådata_6000!FH$64=2,Rådata_6000!FH$64=4),OR(Rådata_6000!FH$65=0,Rådata_6000!FH$65=1),OR(Rådata_6000!FH$66=4,Rådata_6000!FH$66=5,Rådata_6000!FH$66=6)),1,0)*FH38</f>
        <v>0</v>
      </c>
      <c r="FI39">
        <f>IF(AND(OR(Rådata_6000!FI$64=1,Rådata_6000!FI$64=2,Rådata_6000!FI$64=4),OR(Rådata_6000!FI$65=0,Rådata_6000!FI$65=1),OR(Rådata_6000!FI$66=4,Rådata_6000!FI$66=5,Rådata_6000!FI$66=6)),1,0)*FI38</f>
        <v>0</v>
      </c>
      <c r="FJ39">
        <f>IF(AND(OR(Rådata_6000!FJ$64=1,Rådata_6000!FJ$64=2,Rådata_6000!FJ$64=4),OR(Rådata_6000!FJ$65=0,Rådata_6000!FJ$65=1),OR(Rådata_6000!FJ$66=4,Rådata_6000!FJ$66=5,Rådata_6000!FJ$66=6)),1,0)*FJ38</f>
        <v>0</v>
      </c>
      <c r="FK39">
        <f>IF(AND(OR(Rådata_6000!FK$64=1,Rådata_6000!FK$64=2,Rådata_6000!FK$64=4),OR(Rådata_6000!FK$65=0,Rådata_6000!FK$65=1),OR(Rådata_6000!FK$66=4,Rådata_6000!FK$66=5,Rådata_6000!FK$66=6)),1,0)*FK38</f>
        <v>0</v>
      </c>
      <c r="FL39">
        <f>IF(AND(OR(Rådata_6000!FL$64=1,Rådata_6000!FL$64=2,Rådata_6000!FL$64=4),OR(Rådata_6000!FL$65=0,Rådata_6000!FL$65=1),OR(Rådata_6000!FL$66=4,Rådata_6000!FL$66=5,Rådata_6000!FL$66=6)),1,0)*FL38</f>
        <v>0</v>
      </c>
      <c r="FM39">
        <f>IF(AND(OR(Rådata_6000!FM$64=1,Rådata_6000!FM$64=2,Rådata_6000!FM$64=4),OR(Rådata_6000!FM$65=0,Rådata_6000!FM$65=1),OR(Rådata_6000!FM$66=4,Rådata_6000!FM$66=5,Rådata_6000!FM$66=6)),1,0)*FM38</f>
        <v>0</v>
      </c>
      <c r="FN39">
        <f>IF(AND(OR(Rådata_6000!FN$64=1,Rådata_6000!FN$64=2,Rådata_6000!FN$64=4),OR(Rådata_6000!FN$65=0,Rådata_6000!FN$65=1),OR(Rådata_6000!FN$66=4,Rådata_6000!FN$66=5,Rådata_6000!FN$66=6)),1,0)*FN38</f>
        <v>0</v>
      </c>
      <c r="FO39">
        <f>IF(AND(OR(Rådata_6000!FO$64=1,Rådata_6000!FO$64=2,Rådata_6000!FO$64=4),OR(Rådata_6000!FO$65=0,Rådata_6000!FO$65=1),OR(Rådata_6000!FO$66=4,Rådata_6000!FO$66=5,Rådata_6000!FO$66=6)),1,0)*FO38</f>
        <v>0</v>
      </c>
      <c r="FP39">
        <f>IF(AND(OR(Rådata_6000!FP$64=1,Rådata_6000!FP$64=2,Rådata_6000!FP$64=4),OR(Rådata_6000!FP$65=0,Rådata_6000!FP$65=1),OR(Rådata_6000!FP$66=4,Rådata_6000!FP$66=5,Rådata_6000!FP$66=6)),1,0)*FP38</f>
        <v>0</v>
      </c>
      <c r="FQ39">
        <f>IF(AND(OR(Rådata_6000!FQ$64=1,Rådata_6000!FQ$64=2,Rådata_6000!FQ$64=4),OR(Rådata_6000!FQ$65=0,Rådata_6000!FQ$65=1),OR(Rådata_6000!FQ$66=4,Rådata_6000!FQ$66=5,Rådata_6000!FQ$66=6)),1,0)*FQ38</f>
        <v>0</v>
      </c>
      <c r="FR39">
        <f>IF(AND(OR(Rådata_6000!FR$64=1,Rådata_6000!FR$64=2,Rådata_6000!FR$64=4),OR(Rådata_6000!FR$65=0,Rådata_6000!FR$65=1),OR(Rådata_6000!FR$66=4,Rådata_6000!FR$66=5,Rådata_6000!FR$66=6)),1,0)*FR38</f>
        <v>0</v>
      </c>
      <c r="FS39">
        <f>IF(AND(OR(Rådata_6000!FS$64=1,Rådata_6000!FS$64=2,Rådata_6000!FS$64=4),OR(Rådata_6000!FS$65=0,Rådata_6000!FS$65=1),OR(Rådata_6000!FS$66=4,Rådata_6000!FS$66=5,Rådata_6000!FS$66=6)),1,0)*FS38</f>
        <v>0</v>
      </c>
      <c r="FT39">
        <f>IF(AND(OR(Rådata_6000!FT$64=1,Rådata_6000!FT$64=2,Rådata_6000!FT$64=4),OR(Rådata_6000!FT$65=0,Rådata_6000!FT$65=1),OR(Rådata_6000!FT$66=4,Rådata_6000!FT$66=5,Rådata_6000!FT$66=6)),1,0)*FT38</f>
        <v>0</v>
      </c>
      <c r="FU39">
        <f>IF(AND(OR(Rådata_6000!FU$64=1,Rådata_6000!FU$64=2,Rådata_6000!FU$64=4),OR(Rådata_6000!FU$65=0,Rådata_6000!FU$65=1),OR(Rådata_6000!FU$66=4,Rådata_6000!FU$66=5,Rådata_6000!FU$66=6)),1,0)*FU38</f>
        <v>0</v>
      </c>
      <c r="FV39">
        <f>IF(AND(OR(Rådata_6000!FV$64=1,Rådata_6000!FV$64=2,Rådata_6000!FV$64=4),OR(Rådata_6000!FV$65=0,Rådata_6000!FV$65=1),OR(Rådata_6000!FV$66=4,Rådata_6000!FV$66=5,Rådata_6000!FV$66=6)),1,0)*FV38</f>
        <v>0</v>
      </c>
      <c r="FW39">
        <f>IF(AND(OR(Rådata_6000!FW$64=1,Rådata_6000!FW$64=2,Rådata_6000!FW$64=4),OR(Rådata_6000!FW$65=0,Rådata_6000!FW$65=1),OR(Rådata_6000!FW$66=4,Rådata_6000!FW$66=5,Rådata_6000!FW$66=6)),1,0)*FW38</f>
        <v>0</v>
      </c>
      <c r="FX39">
        <f>IF(AND(OR(Rådata_6000!FX$64=1,Rådata_6000!FX$64=2,Rådata_6000!FX$64=4),OR(Rådata_6000!FX$65=0,Rådata_6000!FX$65=1),OR(Rådata_6000!FX$66=4,Rådata_6000!FX$66=5,Rådata_6000!FX$66=6)),1,0)*FX38</f>
        <v>0</v>
      </c>
      <c r="FY39">
        <f>IF(AND(OR(Rådata_6000!FY$64=1,Rådata_6000!FY$64=2,Rådata_6000!FY$64=4),OR(Rådata_6000!FY$65=0,Rådata_6000!FY$65=1),OR(Rådata_6000!FY$66=4,Rådata_6000!FY$66=5,Rådata_6000!FY$66=6)),1,0)*FY38</f>
        <v>0</v>
      </c>
      <c r="FZ39">
        <f>IF(AND(OR(Rådata_6000!FZ$64=1,Rådata_6000!FZ$64=2,Rådata_6000!FZ$64=4),OR(Rådata_6000!FZ$65=0,Rådata_6000!FZ$65=1),OR(Rådata_6000!FZ$66=4,Rådata_6000!FZ$66=5,Rådata_6000!FZ$66=6)),1,0)*FZ38</f>
        <v>0</v>
      </c>
      <c r="GA39">
        <f>IF(AND(OR(Rådata_6000!GA$64=1,Rådata_6000!GA$64=2,Rådata_6000!GA$64=4),OR(Rådata_6000!GA$65=0,Rådata_6000!GA$65=1),OR(Rådata_6000!GA$66=4,Rådata_6000!GA$66=5,Rådata_6000!GA$66=6)),1,0)*GA38</f>
        <v>0</v>
      </c>
      <c r="GB39">
        <f>IF(AND(OR(Rådata_6000!GB$64=1,Rådata_6000!GB$64=2,Rådata_6000!GB$64=4),OR(Rådata_6000!GB$65=0,Rådata_6000!GB$65=1),OR(Rådata_6000!GB$66=4,Rådata_6000!GB$66=5,Rådata_6000!GB$66=6)),1,0)*GB38</f>
        <v>0</v>
      </c>
      <c r="GC39">
        <f>IF(AND(OR(Rådata_6000!GC$64=1,Rådata_6000!GC$64=2,Rådata_6000!GC$64=4),OR(Rådata_6000!GC$65=0,Rådata_6000!GC$65=1),OR(Rådata_6000!GC$66=4,Rådata_6000!GC$66=5,Rådata_6000!GC$66=6)),1,0)*GC38</f>
        <v>0</v>
      </c>
      <c r="GD39">
        <f>IF(AND(OR(Rådata_6000!GD$64=1,Rådata_6000!GD$64=2,Rådata_6000!GD$64=4),OR(Rådata_6000!GD$65=0,Rådata_6000!GD$65=1),OR(Rådata_6000!GD$66=4,Rådata_6000!GD$66=5,Rådata_6000!GD$66=6)),1,0)*GD38</f>
        <v>0</v>
      </c>
      <c r="GE39">
        <f>IF(AND(OR(Rådata_6000!GE$64=1,Rådata_6000!GE$64=2,Rådata_6000!GE$64=4),OR(Rådata_6000!GE$65=0,Rådata_6000!GE$65=1),OR(Rådata_6000!GE$66=4,Rådata_6000!GE$66=5,Rådata_6000!GE$66=6)),1,0)*GE38</f>
        <v>0</v>
      </c>
      <c r="GF39">
        <f>IF(AND(OR(Rådata_6000!GF$64=1,Rådata_6000!GF$64=2,Rådata_6000!GF$64=4),OR(Rådata_6000!GF$65=0,Rådata_6000!GF$65=1),OR(Rådata_6000!GF$66=4,Rådata_6000!GF$66=5,Rådata_6000!GF$66=6)),1,0)*GF38</f>
        <v>0</v>
      </c>
      <c r="GG39">
        <f>IF(AND(OR(Rådata_6000!GG$64=1,Rådata_6000!GG$64=2,Rådata_6000!GG$64=4),OR(Rådata_6000!GG$65=0,Rådata_6000!GG$65=1),OR(Rådata_6000!GG$66=4,Rådata_6000!GG$66=5,Rådata_6000!GG$66=6)),1,0)*GG38</f>
        <v>0</v>
      </c>
      <c r="GH39">
        <f>IF(AND(OR(Rådata_6000!GH$64=1,Rådata_6000!GH$64=2,Rådata_6000!GH$64=4),OR(Rådata_6000!GH$65=0,Rådata_6000!GH$65=1),OR(Rådata_6000!GH$66=4,Rådata_6000!GH$66=5,Rådata_6000!GH$66=6)),1,0)*GH38</f>
        <v>0</v>
      </c>
      <c r="GI39">
        <f>IF(AND(OR(Rådata_6000!GI$64=1,Rådata_6000!GI$64=2,Rådata_6000!GI$64=4),OR(Rådata_6000!GI$65=0,Rådata_6000!GI$65=1),OR(Rådata_6000!GI$66=4,Rådata_6000!GI$66=5,Rådata_6000!GI$66=6)),1,0)*GI38</f>
        <v>0</v>
      </c>
      <c r="GJ39">
        <f>IF(AND(OR(Rådata_6000!GJ$64=1,Rådata_6000!GJ$64=2,Rådata_6000!GJ$64=4),OR(Rådata_6000!GJ$65=0,Rådata_6000!GJ$65=1),OR(Rådata_6000!GJ$66=4,Rådata_6000!GJ$66=5,Rådata_6000!GJ$66=6)),1,0)*GJ38</f>
        <v>0</v>
      </c>
      <c r="GK39">
        <f>IF(AND(OR(Rådata_6000!GK$64=1,Rådata_6000!GK$64=2,Rådata_6000!GK$64=4),OR(Rådata_6000!GK$65=0,Rådata_6000!GK$65=1),OR(Rådata_6000!GK$66=4,Rådata_6000!GK$66=5,Rådata_6000!GK$66=6)),1,0)*GK38</f>
        <v>0</v>
      </c>
      <c r="GL39">
        <f>IF(AND(OR(Rådata_6000!GL$64=1,Rådata_6000!GL$64=2,Rådata_6000!GL$64=4),OR(Rådata_6000!GL$65=0,Rådata_6000!GL$65=1),OR(Rådata_6000!GL$66=4,Rådata_6000!GL$66=5,Rådata_6000!GL$66=6)),1,0)*GL38</f>
        <v>0</v>
      </c>
      <c r="GM39">
        <f>IF(AND(OR(Rådata_6000!GM$64=1,Rådata_6000!GM$64=2,Rådata_6000!GM$64=4),OR(Rådata_6000!GM$65=0,Rådata_6000!GM$65=1),OR(Rådata_6000!GM$66=4,Rådata_6000!GM$66=5,Rådata_6000!GM$66=6)),1,0)*GM38</f>
        <v>0</v>
      </c>
      <c r="GN39">
        <f>IF(AND(OR(Rådata_6000!GN$64=1,Rådata_6000!GN$64=2,Rådata_6000!GN$64=4),OR(Rådata_6000!GN$65=0,Rådata_6000!GN$65=1),OR(Rådata_6000!GN$66=4,Rådata_6000!GN$66=5,Rådata_6000!GN$66=6)),1,0)*GN38</f>
        <v>0</v>
      </c>
      <c r="GO39">
        <f>IF(AND(OR(Rådata_6000!GO$64=1,Rådata_6000!GO$64=2,Rådata_6000!GO$64=4),OR(Rådata_6000!GO$65=0,Rådata_6000!GO$65=1),OR(Rådata_6000!GO$66=4,Rådata_6000!GO$66=5,Rådata_6000!GO$66=6)),1,0)*GO38</f>
        <v>0</v>
      </c>
      <c r="GP39">
        <f>IF(AND(OR(Rådata_6000!GP$64=1,Rådata_6000!GP$64=2,Rådata_6000!GP$64=4),OR(Rådata_6000!GP$65=0,Rådata_6000!GP$65=1),OR(Rådata_6000!GP$66=4,Rådata_6000!GP$66=5,Rådata_6000!GP$66=6)),1,0)*GP38</f>
        <v>0</v>
      </c>
      <c r="GQ39">
        <f>IF(AND(OR(Rådata_6000!GQ$64=1,Rådata_6000!GQ$64=2,Rådata_6000!GQ$64=4),OR(Rådata_6000!GQ$65=0,Rådata_6000!GQ$65=1),OR(Rådata_6000!GQ$66=4,Rådata_6000!GQ$66=5,Rådata_6000!GQ$66=6)),1,0)*GQ38</f>
        <v>0</v>
      </c>
      <c r="GR39">
        <f>IF(AND(OR(Rådata_6000!GR$64=1,Rådata_6000!GR$64=2,Rådata_6000!GR$64=4),OR(Rådata_6000!GR$65=0,Rådata_6000!GR$65=1),OR(Rådata_6000!GR$66=4,Rådata_6000!GR$66=5,Rådata_6000!GR$66=6)),1,0)*GR38</f>
        <v>0</v>
      </c>
      <c r="GS39">
        <f>IF(AND(OR(Rådata_6000!GS$64=1,Rådata_6000!GS$64=2,Rådata_6000!GS$64=4),OR(Rådata_6000!GS$65=0,Rådata_6000!GS$65=1),OR(Rådata_6000!GS$66=4,Rådata_6000!GS$66=5,Rådata_6000!GS$66=6)),1,0)*GS38</f>
        <v>0</v>
      </c>
      <c r="GT39">
        <f>IF(AND(OR(Rådata_6000!GT$64=1,Rådata_6000!GT$64=2,Rådata_6000!GT$64=4),OR(Rådata_6000!GT$65=0,Rådata_6000!GT$65=1),OR(Rådata_6000!GT$66=4,Rådata_6000!GT$66=5,Rådata_6000!GT$66=6)),1,0)*GT38</f>
        <v>0</v>
      </c>
    </row>
    <row r="40" spans="1:202">
      <c r="A40" t="s">
        <v>224</v>
      </c>
      <c r="B40">
        <f>IF(AND(OR(Rådata_6000!B$64=1,Rådata_6000!B$64=2,Rådata_6000!B$64=4),OR(Rådata_6000!B$65=0,Rådata_6000!B$65=1),Rådata_6000!B$66=3),1,0)*B38</f>
        <v>0</v>
      </c>
      <c r="C40">
        <f>IF(AND(OR(Rådata_6000!C$64=1,Rådata_6000!C$64=2,Rådata_6000!C$64=4),OR(Rådata_6000!C$65=0,Rådata_6000!C$65=1),Rådata_6000!C$66=3),1,0)*C38</f>
        <v>0</v>
      </c>
      <c r="D40">
        <f>IF(AND(OR(Rådata_6000!D$64=1,Rådata_6000!D$64=2,Rådata_6000!D$64=4),OR(Rådata_6000!D$65=0,Rådata_6000!D$65=1),Rådata_6000!D$66=3),1,0)*D38</f>
        <v>0</v>
      </c>
      <c r="E40">
        <f>IF(AND(OR(Rådata_6000!E$64=1,Rådata_6000!E$64=2,Rådata_6000!E$64=4),OR(Rådata_6000!E$65=0,Rådata_6000!E$65=1),Rådata_6000!E$66=3),1,0)*E38</f>
        <v>0</v>
      </c>
      <c r="F40">
        <f>IF(AND(OR(Rådata_6000!F$64=1,Rådata_6000!F$64=2,Rådata_6000!F$64=4),OR(Rådata_6000!F$65=0,Rådata_6000!F$65=1),Rådata_6000!F$66=3),1,0)*F38</f>
        <v>0</v>
      </c>
      <c r="G40">
        <f>IF(AND(OR(Rådata_6000!G$64=1,Rådata_6000!G$64=2,Rådata_6000!G$64=4),OR(Rådata_6000!G$65=0,Rådata_6000!G$65=1),Rådata_6000!G$66=3),1,0)*G38</f>
        <v>0</v>
      </c>
      <c r="H40">
        <f>IF(AND(OR(Rådata_6000!H$64=1,Rådata_6000!H$64=2,Rådata_6000!H$64=4),OR(Rådata_6000!H$65=0,Rådata_6000!H$65=1),Rådata_6000!H$66=3),1,0)*H38</f>
        <v>0</v>
      </c>
      <c r="I40">
        <f>IF(AND(OR(Rådata_6000!I$64=1,Rådata_6000!I$64=2,Rådata_6000!I$64=4),OR(Rådata_6000!I$65=0,Rådata_6000!I$65=1),Rådata_6000!I$66=3),1,0)*I38</f>
        <v>0</v>
      </c>
      <c r="J40">
        <f>IF(AND(OR(Rådata_6000!J$64=1,Rådata_6000!J$64=2,Rådata_6000!J$64=4),OR(Rådata_6000!J$65=0,Rådata_6000!J$65=1),Rådata_6000!J$66=3),1,0)*J38</f>
        <v>0</v>
      </c>
      <c r="K40">
        <f>IF(AND(OR(Rådata_6000!K$64=1,Rådata_6000!K$64=2,Rådata_6000!K$64=4),OR(Rådata_6000!K$65=0,Rådata_6000!K$65=1),Rådata_6000!K$66=3),1,0)*K38</f>
        <v>0</v>
      </c>
      <c r="L40">
        <f>IF(AND(OR(Rådata_6000!L$64=1,Rådata_6000!L$64=2,Rådata_6000!L$64=4),OR(Rådata_6000!L$65=0,Rådata_6000!L$65=1),Rådata_6000!L$66=3),1,0)*L38</f>
        <v>0</v>
      </c>
      <c r="M40">
        <f>IF(AND(OR(Rådata_6000!M$64=1,Rådata_6000!M$64=2,Rådata_6000!M$64=4),OR(Rådata_6000!M$65=0,Rådata_6000!M$65=1),Rådata_6000!M$66=3),1,0)*M38</f>
        <v>0</v>
      </c>
      <c r="N40">
        <f>IF(AND(OR(Rådata_6000!N$64=1,Rådata_6000!N$64=2,Rådata_6000!N$64=4),OR(Rådata_6000!N$65=0,Rådata_6000!N$65=1),Rådata_6000!N$66=3),1,0)*N38</f>
        <v>0</v>
      </c>
      <c r="O40">
        <f>IF(AND(OR(Rådata_6000!O$64=1,Rådata_6000!O$64=2,Rådata_6000!O$64=4),OR(Rådata_6000!O$65=0,Rådata_6000!O$65=1),Rådata_6000!O$66=3),1,0)*O38</f>
        <v>0</v>
      </c>
      <c r="P40">
        <f>IF(AND(OR(Rådata_6000!P$64=1,Rådata_6000!P$64=2,Rådata_6000!P$64=4),OR(Rådata_6000!P$65=0,Rådata_6000!P$65=1),Rådata_6000!P$66=3),1,0)*P38</f>
        <v>0</v>
      </c>
      <c r="Q40">
        <f>IF(AND(OR(Rådata_6000!Q$64=1,Rådata_6000!Q$64=2,Rådata_6000!Q$64=4),OR(Rådata_6000!Q$65=0,Rådata_6000!Q$65=1),Rådata_6000!Q$66=3),1,0)*Q38</f>
        <v>0</v>
      </c>
      <c r="R40">
        <f>IF(AND(OR(Rådata_6000!R$64=1,Rådata_6000!R$64=2,Rådata_6000!R$64=4),OR(Rådata_6000!R$65=0,Rådata_6000!R$65=1),Rådata_6000!R$66=3),1,0)*R38</f>
        <v>0</v>
      </c>
      <c r="S40">
        <f>IF(AND(OR(Rådata_6000!S$64=1,Rådata_6000!S$64=2,Rådata_6000!S$64=4),OR(Rådata_6000!S$65=0,Rådata_6000!S$65=1),Rådata_6000!S$66=3),1,0)*S38</f>
        <v>0</v>
      </c>
      <c r="T40">
        <f>IF(AND(OR(Rådata_6000!T$64=1,Rådata_6000!T$64=2,Rådata_6000!T$64=4),OR(Rådata_6000!T$65=0,Rådata_6000!T$65=1),Rådata_6000!T$66=3),1,0)*T38</f>
        <v>0</v>
      </c>
      <c r="U40">
        <f>IF(AND(OR(Rådata_6000!U$64=1,Rådata_6000!U$64=2,Rådata_6000!U$64=4),OR(Rådata_6000!U$65=0,Rådata_6000!U$65=1),Rådata_6000!U$66=3),1,0)*U38</f>
        <v>0</v>
      </c>
      <c r="V40">
        <f>IF(AND(OR(Rådata_6000!V$64=1,Rådata_6000!V$64=2,Rådata_6000!V$64=4),OR(Rådata_6000!V$65=0,Rådata_6000!V$65=1),Rådata_6000!V$66=3),1,0)*V38</f>
        <v>0</v>
      </c>
      <c r="W40">
        <f>IF(AND(OR(Rådata_6000!W$64=1,Rådata_6000!W$64=2,Rådata_6000!W$64=4),OR(Rådata_6000!W$65=0,Rådata_6000!W$65=1),Rådata_6000!W$66=3),1,0)*W38</f>
        <v>0</v>
      </c>
      <c r="X40">
        <f>IF(AND(OR(Rådata_6000!X$64=1,Rådata_6000!X$64=2,Rådata_6000!X$64=4),OR(Rådata_6000!X$65=0,Rådata_6000!X$65=1),Rådata_6000!X$66=3),1,0)*X38</f>
        <v>0</v>
      </c>
      <c r="Y40">
        <f>IF(AND(OR(Rådata_6000!Y$64=1,Rådata_6000!Y$64=2,Rådata_6000!Y$64=4),OR(Rådata_6000!Y$65=0,Rådata_6000!Y$65=1),Rådata_6000!Y$66=3),1,0)*Y38</f>
        <v>0</v>
      </c>
      <c r="Z40">
        <f>IF(AND(OR(Rådata_6000!Z$64=1,Rådata_6000!Z$64=2,Rådata_6000!Z$64=4),OR(Rådata_6000!Z$65=0,Rådata_6000!Z$65=1),Rådata_6000!Z$66=3),1,0)*Z38</f>
        <v>0</v>
      </c>
      <c r="AA40">
        <f>IF(AND(OR(Rådata_6000!AA$64=1,Rådata_6000!AA$64=2,Rådata_6000!AA$64=4),OR(Rådata_6000!AA$65=0,Rådata_6000!AA$65=1),Rådata_6000!AA$66=3),1,0)*AA38</f>
        <v>0</v>
      </c>
      <c r="AB40">
        <f>IF(AND(OR(Rådata_6000!AB$64=1,Rådata_6000!AB$64=2,Rådata_6000!AB$64=4),OR(Rådata_6000!AB$65=0,Rådata_6000!AB$65=1),Rådata_6000!AB$66=3),1,0)*AB38</f>
        <v>0</v>
      </c>
      <c r="AC40">
        <f>IF(AND(OR(Rådata_6000!AC$64=1,Rådata_6000!AC$64=2,Rådata_6000!AC$64=4),OR(Rådata_6000!AC$65=0,Rådata_6000!AC$65=1),Rådata_6000!AC$66=3),1,0)*AC38</f>
        <v>0</v>
      </c>
      <c r="AD40">
        <f>IF(AND(OR(Rådata_6000!AD$64=1,Rådata_6000!AD$64=2,Rådata_6000!AD$64=4),OR(Rådata_6000!AD$65=0,Rådata_6000!AD$65=1),Rådata_6000!AD$66=3),1,0)*AD38</f>
        <v>0</v>
      </c>
      <c r="AE40">
        <f>IF(AND(OR(Rådata_6000!AE$64=1,Rådata_6000!AE$64=2,Rådata_6000!AE$64=4),OR(Rådata_6000!AE$65=0,Rådata_6000!AE$65=1),Rådata_6000!AE$66=3),1,0)*AE38</f>
        <v>0</v>
      </c>
      <c r="AF40">
        <f>IF(AND(OR(Rådata_6000!AF$64=1,Rådata_6000!AF$64=2,Rådata_6000!AF$64=4),OR(Rådata_6000!AF$65=0,Rådata_6000!AF$65=1),Rådata_6000!AF$66=3),1,0)*AF38</f>
        <v>0</v>
      </c>
      <c r="AG40">
        <f>IF(AND(OR(Rådata_6000!AG$64=1,Rådata_6000!AG$64=2,Rådata_6000!AG$64=4),OR(Rådata_6000!AG$65=0,Rådata_6000!AG$65=1),Rådata_6000!AG$66=3),1,0)*AG38</f>
        <v>0</v>
      </c>
      <c r="AH40">
        <f>IF(AND(OR(Rådata_6000!AH$64=1,Rådata_6000!AH$64=2,Rådata_6000!AH$64=4),OR(Rådata_6000!AH$65=0,Rådata_6000!AH$65=1),Rådata_6000!AH$66=3),1,0)*AH38</f>
        <v>0</v>
      </c>
      <c r="AI40">
        <f>IF(AND(OR(Rådata_6000!AI$64=1,Rådata_6000!AI$64=2,Rådata_6000!AI$64=4),OR(Rådata_6000!AI$65=0,Rådata_6000!AI$65=1),Rådata_6000!AI$66=3),1,0)*AI38</f>
        <v>0</v>
      </c>
      <c r="AJ40">
        <f>IF(AND(OR(Rådata_6000!AJ$64=1,Rådata_6000!AJ$64=2,Rådata_6000!AJ$64=4),OR(Rådata_6000!AJ$65=0,Rådata_6000!AJ$65=1),Rådata_6000!AJ$66=3),1,0)*AJ38</f>
        <v>0</v>
      </c>
      <c r="AK40">
        <f>IF(AND(OR(Rådata_6000!AK$64=1,Rådata_6000!AK$64=2,Rådata_6000!AK$64=4),OR(Rådata_6000!AK$65=0,Rådata_6000!AK$65=1),Rådata_6000!AK$66=3),1,0)*AK38</f>
        <v>0</v>
      </c>
      <c r="AL40">
        <f>IF(AND(OR(Rådata_6000!AL$64=1,Rådata_6000!AL$64=2,Rådata_6000!AL$64=4),OR(Rådata_6000!AL$65=0,Rådata_6000!AL$65=1),Rådata_6000!AL$66=3),1,0)*AL38</f>
        <v>0</v>
      </c>
      <c r="AM40">
        <f>IF(AND(OR(Rådata_6000!AM$64=1,Rådata_6000!AM$64=2,Rådata_6000!AM$64=4),OR(Rådata_6000!AM$65=0,Rådata_6000!AM$65=1),Rådata_6000!AM$66=3),1,0)*AM38</f>
        <v>0</v>
      </c>
      <c r="AN40">
        <f>IF(AND(OR(Rådata_6000!AN$64=1,Rådata_6000!AN$64=2,Rådata_6000!AN$64=4),OR(Rådata_6000!AN$65=0,Rådata_6000!AN$65=1),Rådata_6000!AN$66=3),1,0)*AN38</f>
        <v>0</v>
      </c>
      <c r="AO40">
        <f>IF(AND(OR(Rådata_6000!AO$64=1,Rådata_6000!AO$64=2,Rådata_6000!AO$64=4),OR(Rådata_6000!AO$65=0,Rådata_6000!AO$65=1),Rådata_6000!AO$66=3),1,0)*AO38</f>
        <v>0</v>
      </c>
      <c r="AP40">
        <f>IF(AND(OR(Rådata_6000!AP$64=1,Rådata_6000!AP$64=2,Rådata_6000!AP$64=4),OR(Rådata_6000!AP$65=0,Rådata_6000!AP$65=1),Rådata_6000!AP$66=3),1,0)*AP38</f>
        <v>0</v>
      </c>
      <c r="AQ40">
        <f>IF(AND(OR(Rådata_6000!AQ$64=1,Rådata_6000!AQ$64=2,Rådata_6000!AQ$64=4),OR(Rådata_6000!AQ$65=0,Rådata_6000!AQ$65=1),Rådata_6000!AQ$66=3),1,0)*AQ38</f>
        <v>0</v>
      </c>
      <c r="AR40">
        <f>IF(AND(OR(Rådata_6000!AR$64=1,Rådata_6000!AR$64=2,Rådata_6000!AR$64=4),OR(Rådata_6000!AR$65=0,Rådata_6000!AR$65=1),Rådata_6000!AR$66=3),1,0)*AR38</f>
        <v>0</v>
      </c>
      <c r="AS40">
        <f>IF(AND(OR(Rådata_6000!AS$64=1,Rådata_6000!AS$64=2,Rådata_6000!AS$64=4),OR(Rådata_6000!AS$65=0,Rådata_6000!AS$65=1),Rådata_6000!AS$66=3),1,0)*AS38</f>
        <v>0</v>
      </c>
      <c r="AT40">
        <f>IF(AND(OR(Rådata_6000!AT$64=1,Rådata_6000!AT$64=2,Rådata_6000!AT$64=4),OR(Rådata_6000!AT$65=0,Rådata_6000!AT$65=1),Rådata_6000!AT$66=3),1,0)*AT38</f>
        <v>0</v>
      </c>
      <c r="AU40">
        <f>IF(AND(OR(Rådata_6000!AU$64=1,Rådata_6000!AU$64=2,Rådata_6000!AU$64=4),OR(Rådata_6000!AU$65=0,Rådata_6000!AU$65=1),Rådata_6000!AU$66=3),1,0)*AU38</f>
        <v>0</v>
      </c>
      <c r="AV40">
        <f>IF(AND(OR(Rådata_6000!AV$64=1,Rådata_6000!AV$64=2,Rådata_6000!AV$64=4),OR(Rådata_6000!AV$65=0,Rådata_6000!AV$65=1),Rådata_6000!AV$66=3),1,0)*AV38</f>
        <v>0</v>
      </c>
      <c r="AW40">
        <f>IF(AND(OR(Rådata_6000!AW$64=1,Rådata_6000!AW$64=2,Rådata_6000!AW$64=4),OR(Rådata_6000!AW$65=0,Rådata_6000!AW$65=1),Rådata_6000!AW$66=3),1,0)*AW38</f>
        <v>0</v>
      </c>
      <c r="AX40">
        <f>IF(AND(OR(Rådata_6000!AX$64=1,Rådata_6000!AX$64=2,Rådata_6000!AX$64=4),OR(Rådata_6000!AX$65=0,Rådata_6000!AX$65=1),Rådata_6000!AX$66=3),1,0)*AX38</f>
        <v>0</v>
      </c>
      <c r="AY40">
        <f>IF(AND(OR(Rådata_6000!AY$64=1,Rådata_6000!AY$64=2,Rådata_6000!AY$64=4),OR(Rådata_6000!AY$65=0,Rådata_6000!AY$65=1),Rådata_6000!AY$66=3),1,0)*AY38</f>
        <v>0</v>
      </c>
      <c r="AZ40">
        <f>IF(AND(OR(Rådata_6000!AZ$64=1,Rådata_6000!AZ$64=2,Rådata_6000!AZ$64=4),OR(Rådata_6000!AZ$65=0,Rådata_6000!AZ$65=1),Rådata_6000!AZ$66=3),1,0)*AZ38</f>
        <v>0</v>
      </c>
      <c r="BA40">
        <f>IF(AND(OR(Rådata_6000!BA$64=1,Rådata_6000!BA$64=2,Rådata_6000!BA$64=4),OR(Rådata_6000!BA$65=0,Rådata_6000!BA$65=1),Rådata_6000!BA$66=3),1,0)*BA38</f>
        <v>0</v>
      </c>
      <c r="BB40">
        <f>IF(AND(OR(Rådata_6000!BB$64=1,Rådata_6000!BB$64=2,Rådata_6000!BB$64=4),OR(Rådata_6000!BB$65=0,Rådata_6000!BB$65=1),Rådata_6000!BB$66=3),1,0)*BB38</f>
        <v>0</v>
      </c>
      <c r="BC40">
        <f>IF(AND(OR(Rådata_6000!BC$64=1,Rådata_6000!BC$64=2,Rådata_6000!BC$64=4),OR(Rådata_6000!BC$65=0,Rådata_6000!BC$65=1),Rådata_6000!BC$66=3),1,0)*BC38</f>
        <v>0</v>
      </c>
      <c r="BD40">
        <f>IF(AND(OR(Rådata_6000!BD$64=1,Rådata_6000!BD$64=2,Rådata_6000!BD$64=4),OR(Rådata_6000!BD$65=0,Rådata_6000!BD$65=1),Rådata_6000!BD$66=3),1,0)*BD38</f>
        <v>0</v>
      </c>
      <c r="BE40">
        <f>IF(AND(OR(Rådata_6000!BE$64=1,Rådata_6000!BE$64=2,Rådata_6000!BE$64=4),OR(Rådata_6000!BE$65=0,Rådata_6000!BE$65=1),Rådata_6000!BE$66=3),1,0)*BE38</f>
        <v>0</v>
      </c>
      <c r="BF40">
        <f>IF(AND(OR(Rådata_6000!BF$64=1,Rådata_6000!BF$64=2,Rådata_6000!BF$64=4),OR(Rådata_6000!BF$65=0,Rådata_6000!BF$65=1),Rådata_6000!BF$66=3),1,0)*BF38</f>
        <v>0</v>
      </c>
      <c r="BG40">
        <f>IF(AND(OR(Rådata_6000!BG$64=1,Rådata_6000!BG$64=2,Rådata_6000!BG$64=4),OR(Rådata_6000!BG$65=0,Rådata_6000!BG$65=1),Rådata_6000!BG$66=3),1,0)*BG38</f>
        <v>0</v>
      </c>
      <c r="BH40">
        <f>IF(AND(OR(Rådata_6000!BH$64=1,Rådata_6000!BH$64=2,Rådata_6000!BH$64=4),OR(Rådata_6000!BH$65=0,Rådata_6000!BH$65=1),Rådata_6000!BH$66=3),1,0)*BH38</f>
        <v>0</v>
      </c>
      <c r="BI40">
        <f>IF(AND(OR(Rådata_6000!BI$64=1,Rådata_6000!BI$64=2,Rådata_6000!BI$64=4),OR(Rådata_6000!BI$65=0,Rådata_6000!BI$65=1),Rådata_6000!BI$66=3),1,0)*BI38</f>
        <v>0</v>
      </c>
      <c r="BJ40">
        <f>IF(AND(OR(Rådata_6000!BJ$64=1,Rådata_6000!BJ$64=2,Rådata_6000!BJ$64=4),OR(Rådata_6000!BJ$65=0,Rådata_6000!BJ$65=1),Rådata_6000!BJ$66=3),1,0)*BJ38</f>
        <v>0</v>
      </c>
      <c r="BK40">
        <f>IF(AND(OR(Rådata_6000!BK$64=1,Rådata_6000!BK$64=2,Rådata_6000!BK$64=4),OR(Rådata_6000!BK$65=0,Rådata_6000!BK$65=1),Rådata_6000!BK$66=3),1,0)*BK38</f>
        <v>0</v>
      </c>
      <c r="BL40">
        <f>IF(AND(OR(Rådata_6000!BL$64=1,Rådata_6000!BL$64=2,Rådata_6000!BL$64=4),OR(Rådata_6000!BL$65=0,Rådata_6000!BL$65=1),Rådata_6000!BL$66=3),1,0)*BL38</f>
        <v>0</v>
      </c>
      <c r="BM40">
        <f>IF(AND(OR(Rådata_6000!BM$64=1,Rådata_6000!BM$64=2,Rådata_6000!BM$64=4),OR(Rådata_6000!BM$65=0,Rådata_6000!BM$65=1),Rådata_6000!BM$66=3),1,0)*BM38</f>
        <v>0</v>
      </c>
      <c r="BN40">
        <f>IF(AND(OR(Rådata_6000!BN$64=1,Rådata_6000!BN$64=2,Rådata_6000!BN$64=4),OR(Rådata_6000!BN$65=0,Rådata_6000!BN$65=1),Rådata_6000!BN$66=3),1,0)*BN38</f>
        <v>0</v>
      </c>
      <c r="BO40">
        <f>IF(AND(OR(Rådata_6000!BO$64=1,Rådata_6000!BO$64=2,Rådata_6000!BO$64=4),OR(Rådata_6000!BO$65=0,Rådata_6000!BO$65=1),Rådata_6000!BO$66=3),1,0)*BO38</f>
        <v>0</v>
      </c>
      <c r="BP40">
        <f>IF(AND(OR(Rådata_6000!BP$64=1,Rådata_6000!BP$64=2,Rådata_6000!BP$64=4),OR(Rådata_6000!BP$65=0,Rådata_6000!BP$65=1),Rådata_6000!BP$66=3),1,0)*BP38</f>
        <v>0</v>
      </c>
      <c r="BQ40">
        <f>IF(AND(OR(Rådata_6000!BQ$64=1,Rådata_6000!BQ$64=2,Rådata_6000!BQ$64=4),OR(Rådata_6000!BQ$65=0,Rådata_6000!BQ$65=1),Rådata_6000!BQ$66=3),1,0)*BQ38</f>
        <v>0</v>
      </c>
      <c r="BR40">
        <f>IF(AND(OR(Rådata_6000!BR$64=1,Rådata_6000!BR$64=2,Rådata_6000!BR$64=4),OR(Rådata_6000!BR$65=0,Rådata_6000!BR$65=1),Rådata_6000!BR$66=3),1,0)*BR38</f>
        <v>0</v>
      </c>
      <c r="BS40">
        <f>IF(AND(OR(Rådata_6000!BS$64=1,Rådata_6000!BS$64=2,Rådata_6000!BS$64=4),OR(Rådata_6000!BS$65=0,Rådata_6000!BS$65=1),Rådata_6000!BS$66=3),1,0)*BS38</f>
        <v>0</v>
      </c>
      <c r="BT40">
        <f>IF(AND(OR(Rådata_6000!BT$64=1,Rådata_6000!BT$64=2,Rådata_6000!BT$64=4),OR(Rådata_6000!BT$65=0,Rådata_6000!BT$65=1),Rådata_6000!BT$66=3),1,0)*BT38</f>
        <v>0</v>
      </c>
      <c r="BU40">
        <f>IF(AND(OR(Rådata_6000!BU$64=1,Rådata_6000!BU$64=2,Rådata_6000!BU$64=4),OR(Rådata_6000!BU$65=0,Rådata_6000!BU$65=1),Rådata_6000!BU$66=3),1,0)*BU38</f>
        <v>0</v>
      </c>
      <c r="BV40">
        <f>IF(AND(OR(Rådata_6000!BV$64=1,Rådata_6000!BV$64=2,Rådata_6000!BV$64=4),OR(Rådata_6000!BV$65=0,Rådata_6000!BV$65=1),Rådata_6000!BV$66=3),1,0)*BV38</f>
        <v>0</v>
      </c>
      <c r="BW40">
        <f>IF(AND(OR(Rådata_6000!BW$64=1,Rådata_6000!BW$64=2,Rådata_6000!BW$64=4),OR(Rådata_6000!BW$65=0,Rådata_6000!BW$65=1),Rådata_6000!BW$66=3),1,0)*BW38</f>
        <v>0</v>
      </c>
      <c r="BX40">
        <f>IF(AND(OR(Rådata_6000!BX$64=1,Rådata_6000!BX$64=2,Rådata_6000!BX$64=4),OR(Rådata_6000!BX$65=0,Rådata_6000!BX$65=1),Rådata_6000!BX$66=3),1,0)*BX38</f>
        <v>0</v>
      </c>
      <c r="BY40">
        <f>IF(AND(OR(Rådata_6000!BY$64=1,Rådata_6000!BY$64=2,Rådata_6000!BY$64=4),OR(Rådata_6000!BY$65=0,Rådata_6000!BY$65=1),Rådata_6000!BY$66=3),1,0)*BY38</f>
        <v>0</v>
      </c>
      <c r="BZ40">
        <f>IF(AND(OR(Rådata_6000!BZ$64=1,Rådata_6000!BZ$64=2,Rådata_6000!BZ$64=4),OR(Rådata_6000!BZ$65=0,Rådata_6000!BZ$65=1),Rådata_6000!BZ$66=3),1,0)*BZ38</f>
        <v>0</v>
      </c>
      <c r="CA40">
        <f>IF(AND(OR(Rådata_6000!CA$64=1,Rådata_6000!CA$64=2,Rådata_6000!CA$64=4),OR(Rådata_6000!CA$65=0,Rådata_6000!CA$65=1),Rådata_6000!CA$66=3),1,0)*CA38</f>
        <v>0</v>
      </c>
      <c r="CB40">
        <f>IF(AND(OR(Rådata_6000!CB$64=1,Rådata_6000!CB$64=2,Rådata_6000!CB$64=4),OR(Rådata_6000!CB$65=0,Rådata_6000!CB$65=1),Rådata_6000!CB$66=3),1,0)*CB38</f>
        <v>0</v>
      </c>
      <c r="CC40">
        <f>IF(AND(OR(Rådata_6000!CC$64=1,Rådata_6000!CC$64=2,Rådata_6000!CC$64=4),OR(Rådata_6000!CC$65=0,Rådata_6000!CC$65=1),Rådata_6000!CC$66=3),1,0)*CC38</f>
        <v>0</v>
      </c>
      <c r="CD40">
        <f>IF(AND(OR(Rådata_6000!CD$64=1,Rådata_6000!CD$64=2,Rådata_6000!CD$64=4),OR(Rådata_6000!CD$65=0,Rådata_6000!CD$65=1),Rådata_6000!CD$66=3),1,0)*CD38</f>
        <v>0</v>
      </c>
      <c r="CE40">
        <f>IF(AND(OR(Rådata_6000!CE$64=1,Rådata_6000!CE$64=2,Rådata_6000!CE$64=4),OR(Rådata_6000!CE$65=0,Rådata_6000!CE$65=1),Rådata_6000!CE$66=3),1,0)*CE38</f>
        <v>0</v>
      </c>
      <c r="CF40">
        <f>IF(AND(OR(Rådata_6000!CF$64=1,Rådata_6000!CF$64=2,Rådata_6000!CF$64=4),OR(Rådata_6000!CF$65=0,Rådata_6000!CF$65=1),Rådata_6000!CF$66=3),1,0)*CF38</f>
        <v>0</v>
      </c>
      <c r="CG40">
        <f>IF(AND(OR(Rådata_6000!CG$64=1,Rådata_6000!CG$64=2,Rådata_6000!CG$64=4),OR(Rådata_6000!CG$65=0,Rådata_6000!CG$65=1),Rådata_6000!CG$66=3),1,0)*CG38</f>
        <v>0</v>
      </c>
      <c r="CH40">
        <f>IF(AND(OR(Rådata_6000!CH$64=1,Rådata_6000!CH$64=2,Rådata_6000!CH$64=4),OR(Rådata_6000!CH$65=0,Rådata_6000!CH$65=1),Rådata_6000!CH$66=3),1,0)*CH38</f>
        <v>0</v>
      </c>
      <c r="CI40">
        <f>IF(AND(OR(Rådata_6000!CI$64=1,Rådata_6000!CI$64=2,Rådata_6000!CI$64=4),OR(Rådata_6000!CI$65=0,Rådata_6000!CI$65=1),Rådata_6000!CI$66=3),1,0)*CI38</f>
        <v>0</v>
      </c>
      <c r="CJ40">
        <f>IF(AND(OR(Rådata_6000!CJ$64=1,Rådata_6000!CJ$64=2,Rådata_6000!CJ$64=4),OR(Rådata_6000!CJ$65=0,Rådata_6000!CJ$65=1),Rådata_6000!CJ$66=3),1,0)*CJ38</f>
        <v>0</v>
      </c>
      <c r="CK40">
        <f>IF(AND(OR(Rådata_6000!CK$64=1,Rådata_6000!CK$64=2,Rådata_6000!CK$64=4),OR(Rådata_6000!CK$65=0,Rådata_6000!CK$65=1),Rådata_6000!CK$66=3),1,0)*CK38</f>
        <v>0</v>
      </c>
      <c r="CL40">
        <f>IF(AND(OR(Rådata_6000!CL$64=1,Rådata_6000!CL$64=2,Rådata_6000!CL$64=4),OR(Rådata_6000!CL$65=0,Rådata_6000!CL$65=1),Rådata_6000!CL$66=3),1,0)*CL38</f>
        <v>0</v>
      </c>
      <c r="CM40">
        <f>IF(AND(OR(Rådata_6000!CM$64=1,Rådata_6000!CM$64=2,Rådata_6000!CM$64=4),OR(Rådata_6000!CM$65=0,Rådata_6000!CM$65=1),Rådata_6000!CM$66=3),1,0)*CM38</f>
        <v>0</v>
      </c>
      <c r="CN40">
        <f>IF(AND(OR(Rådata_6000!CN$64=1,Rådata_6000!CN$64=2,Rådata_6000!CN$64=4),OR(Rådata_6000!CN$65=0,Rådata_6000!CN$65=1),Rådata_6000!CN$66=3),1,0)*CN38</f>
        <v>0</v>
      </c>
      <c r="CO40">
        <f>IF(AND(OR(Rådata_6000!CO$64=1,Rådata_6000!CO$64=2,Rådata_6000!CO$64=4),OR(Rådata_6000!CO$65=0,Rådata_6000!CO$65=1),Rådata_6000!CO$66=3),1,0)*CO38</f>
        <v>0</v>
      </c>
      <c r="CP40">
        <f>IF(AND(OR(Rådata_6000!CP$64=1,Rådata_6000!CP$64=2,Rådata_6000!CP$64=4),OR(Rådata_6000!CP$65=0,Rådata_6000!CP$65=1),Rådata_6000!CP$66=3),1,0)*CP38</f>
        <v>0</v>
      </c>
      <c r="CQ40">
        <f>IF(AND(OR(Rådata_6000!CQ$64=1,Rådata_6000!CQ$64=2,Rådata_6000!CQ$64=4),OR(Rådata_6000!CQ$65=0,Rådata_6000!CQ$65=1),Rådata_6000!CQ$66=3),1,0)*CQ38</f>
        <v>0</v>
      </c>
      <c r="CR40">
        <f>IF(AND(OR(Rådata_6000!CR$64=1,Rådata_6000!CR$64=2,Rådata_6000!CR$64=4),OR(Rådata_6000!CR$65=0,Rådata_6000!CR$65=1),Rådata_6000!CR$66=3),1,0)*CR38</f>
        <v>0</v>
      </c>
      <c r="CS40">
        <f>IF(AND(OR(Rådata_6000!CS$64=1,Rådata_6000!CS$64=2,Rådata_6000!CS$64=4),OR(Rådata_6000!CS$65=0,Rådata_6000!CS$65=1),Rådata_6000!CS$66=3),1,0)*CS38</f>
        <v>0</v>
      </c>
      <c r="CT40">
        <f>IF(AND(OR(Rådata_6000!CT$64=1,Rådata_6000!CT$64=2,Rådata_6000!CT$64=4),OR(Rådata_6000!CT$65=0,Rådata_6000!CT$65=1),Rådata_6000!CT$66=3),1,0)*CT38</f>
        <v>0</v>
      </c>
      <c r="CU40">
        <f>IF(AND(OR(Rådata_6000!CU$64=1,Rådata_6000!CU$64=2,Rådata_6000!CU$64=4),OR(Rådata_6000!CU$65=0,Rådata_6000!CU$65=1),Rådata_6000!CU$66=3),1,0)*CU38</f>
        <v>0</v>
      </c>
      <c r="CV40">
        <f>IF(AND(OR(Rådata_6000!CV$64=1,Rådata_6000!CV$64=2,Rådata_6000!CV$64=4),OR(Rådata_6000!CV$65=0,Rådata_6000!CV$65=1),Rådata_6000!CV$66=3),1,0)*CV38</f>
        <v>0</v>
      </c>
      <c r="CW40">
        <f>IF(AND(OR(Rådata_6000!CW$64=1,Rådata_6000!CW$64=2,Rådata_6000!CW$64=4),OR(Rådata_6000!CW$65=0,Rådata_6000!CW$65=1),Rådata_6000!CW$66=3),1,0)*CW38</f>
        <v>0</v>
      </c>
      <c r="CX40">
        <f>IF(AND(OR(Rådata_6000!CX$64=1,Rådata_6000!CX$64=2,Rådata_6000!CX$64=4),OR(Rådata_6000!CX$65=0,Rådata_6000!CX$65=1),Rådata_6000!CX$66=3),1,0)*CX38</f>
        <v>0</v>
      </c>
      <c r="CY40">
        <f>IF(AND(OR(Rådata_6000!CY$64=1,Rådata_6000!CY$64=2,Rådata_6000!CY$64=4),OR(Rådata_6000!CY$65=0,Rådata_6000!CY$65=1),Rådata_6000!CY$66=3),1,0)*CY38</f>
        <v>0</v>
      </c>
      <c r="CZ40">
        <f>IF(AND(OR(Rådata_6000!CZ$64=1,Rådata_6000!CZ$64=2,Rådata_6000!CZ$64=4),OR(Rådata_6000!CZ$65=0,Rådata_6000!CZ$65=1),Rådata_6000!CZ$66=3),1,0)*CZ38</f>
        <v>0</v>
      </c>
      <c r="DA40">
        <f>IF(AND(OR(Rådata_6000!DA$64=1,Rådata_6000!DA$64=2,Rådata_6000!DA$64=4),OR(Rådata_6000!DA$65=0,Rådata_6000!DA$65=1),Rådata_6000!DA$66=3),1,0)*DA38</f>
        <v>0</v>
      </c>
      <c r="DB40">
        <f>IF(AND(OR(Rådata_6000!DB$64=1,Rådata_6000!DB$64=2,Rådata_6000!DB$64=4),OR(Rådata_6000!DB$65=0,Rådata_6000!DB$65=1),Rådata_6000!DB$66=3),1,0)*DB38</f>
        <v>0</v>
      </c>
      <c r="DC40">
        <f>IF(AND(OR(Rådata_6000!DC$64=1,Rådata_6000!DC$64=2,Rådata_6000!DC$64=4),OR(Rådata_6000!DC$65=0,Rådata_6000!DC$65=1),Rådata_6000!DC$66=3),1,0)*DC38</f>
        <v>0</v>
      </c>
      <c r="DD40">
        <f>IF(AND(OR(Rådata_6000!DD$64=1,Rådata_6000!DD$64=2,Rådata_6000!DD$64=4),OR(Rådata_6000!DD$65=0,Rådata_6000!DD$65=1),Rådata_6000!DD$66=3),1,0)*DD38</f>
        <v>0</v>
      </c>
      <c r="DE40">
        <f>IF(AND(OR(Rådata_6000!DE$64=1,Rådata_6000!DE$64=2,Rådata_6000!DE$64=4),OR(Rådata_6000!DE$65=0,Rådata_6000!DE$65=1),Rådata_6000!DE$66=3),1,0)*DE38</f>
        <v>0</v>
      </c>
      <c r="DF40">
        <f>IF(AND(OR(Rådata_6000!DF$64=1,Rådata_6000!DF$64=2,Rådata_6000!DF$64=4),OR(Rådata_6000!DF$65=0,Rådata_6000!DF$65=1),Rådata_6000!DF$66=3),1,0)*DF38</f>
        <v>0</v>
      </c>
      <c r="DG40">
        <f>IF(AND(OR(Rådata_6000!DG$64=1,Rådata_6000!DG$64=2,Rådata_6000!DG$64=4),OR(Rådata_6000!DG$65=0,Rådata_6000!DG$65=1),Rådata_6000!DG$66=3),1,0)*DG38</f>
        <v>0</v>
      </c>
      <c r="DH40">
        <f>IF(AND(OR(Rådata_6000!DH$64=1,Rådata_6000!DH$64=2,Rådata_6000!DH$64=4),OR(Rådata_6000!DH$65=0,Rådata_6000!DH$65=1),Rådata_6000!DH$66=3),1,0)*DH38</f>
        <v>0</v>
      </c>
      <c r="DI40">
        <f>IF(AND(OR(Rådata_6000!DI$64=1,Rådata_6000!DI$64=2,Rådata_6000!DI$64=4),OR(Rådata_6000!DI$65=0,Rådata_6000!DI$65=1),Rådata_6000!DI$66=3),1,0)*DI38</f>
        <v>0</v>
      </c>
      <c r="DJ40">
        <f>IF(AND(OR(Rådata_6000!DJ$64=1,Rådata_6000!DJ$64=2,Rådata_6000!DJ$64=4),OR(Rådata_6000!DJ$65=0,Rådata_6000!DJ$65=1),Rådata_6000!DJ$66=3),1,0)*DJ38</f>
        <v>0</v>
      </c>
      <c r="DK40">
        <f>IF(AND(OR(Rådata_6000!DK$64=1,Rådata_6000!DK$64=2,Rådata_6000!DK$64=4),OR(Rådata_6000!DK$65=0,Rådata_6000!DK$65=1),Rådata_6000!DK$66=3),1,0)*DK38</f>
        <v>0</v>
      </c>
      <c r="DL40">
        <f>IF(AND(OR(Rådata_6000!DL$64=1,Rådata_6000!DL$64=2,Rådata_6000!DL$64=4),OR(Rådata_6000!DL$65=0,Rådata_6000!DL$65=1),Rådata_6000!DL$66=3),1,0)*DL38</f>
        <v>0</v>
      </c>
      <c r="DM40">
        <f>IF(AND(OR(Rådata_6000!DM$64=1,Rådata_6000!DM$64=2,Rådata_6000!DM$64=4),OR(Rådata_6000!DM$65=0,Rådata_6000!DM$65=1),Rådata_6000!DM$66=3),1,0)*DM38</f>
        <v>0</v>
      </c>
      <c r="DN40">
        <f>IF(AND(OR(Rådata_6000!DN$64=1,Rådata_6000!DN$64=2,Rådata_6000!DN$64=4),OR(Rådata_6000!DN$65=0,Rådata_6000!DN$65=1),Rådata_6000!DN$66=3),1,0)*DN38</f>
        <v>0</v>
      </c>
      <c r="DO40">
        <f>IF(AND(OR(Rådata_6000!DO$64=1,Rådata_6000!DO$64=2,Rådata_6000!DO$64=4),OR(Rådata_6000!DO$65=0,Rådata_6000!DO$65=1),Rådata_6000!DO$66=3),1,0)*DO38</f>
        <v>0</v>
      </c>
      <c r="DP40">
        <f>IF(AND(OR(Rådata_6000!DP$64=1,Rådata_6000!DP$64=2,Rådata_6000!DP$64=4),OR(Rådata_6000!DP$65=0,Rådata_6000!DP$65=1),Rådata_6000!DP$66=3),1,0)*DP38</f>
        <v>0</v>
      </c>
      <c r="DQ40">
        <f>IF(AND(OR(Rådata_6000!DQ$64=1,Rådata_6000!DQ$64=2,Rådata_6000!DQ$64=4),OR(Rådata_6000!DQ$65=0,Rådata_6000!DQ$65=1),Rådata_6000!DQ$66=3),1,0)*DQ38</f>
        <v>0</v>
      </c>
      <c r="DR40">
        <f>IF(AND(OR(Rådata_6000!DR$64=1,Rådata_6000!DR$64=2,Rådata_6000!DR$64=4),OR(Rådata_6000!DR$65=0,Rådata_6000!DR$65=1),Rådata_6000!DR$66=3),1,0)*DR38</f>
        <v>0</v>
      </c>
      <c r="DS40">
        <f>IF(AND(OR(Rådata_6000!DS$64=1,Rådata_6000!DS$64=2,Rådata_6000!DS$64=4),OR(Rådata_6000!DS$65=0,Rådata_6000!DS$65=1),Rådata_6000!DS$66=3),1,0)*DS38</f>
        <v>0</v>
      </c>
      <c r="DT40">
        <f>IF(AND(OR(Rådata_6000!DT$64=1,Rådata_6000!DT$64=2,Rådata_6000!DT$64=4),OR(Rådata_6000!DT$65=0,Rådata_6000!DT$65=1),Rådata_6000!DT$66=3),1,0)*DT38</f>
        <v>0</v>
      </c>
      <c r="DU40">
        <f>IF(AND(OR(Rådata_6000!DU$64=1,Rådata_6000!DU$64=2,Rådata_6000!DU$64=4),OR(Rådata_6000!DU$65=0,Rådata_6000!DU$65=1),Rådata_6000!DU$66=3),1,0)*DU38</f>
        <v>0</v>
      </c>
      <c r="DV40">
        <f>IF(AND(OR(Rådata_6000!DV$64=1,Rådata_6000!DV$64=2,Rådata_6000!DV$64=4),OR(Rådata_6000!DV$65=0,Rådata_6000!DV$65=1),Rådata_6000!DV$66=3),1,0)*DV38</f>
        <v>0</v>
      </c>
      <c r="DW40">
        <f>IF(AND(OR(Rådata_6000!DW$64=1,Rådata_6000!DW$64=2,Rådata_6000!DW$64=4),OR(Rådata_6000!DW$65=0,Rådata_6000!DW$65=1),Rådata_6000!DW$66=3),1,0)*DW38</f>
        <v>0</v>
      </c>
      <c r="DX40">
        <f>IF(AND(OR(Rådata_6000!DX$64=1,Rådata_6000!DX$64=2,Rådata_6000!DX$64=4),OR(Rådata_6000!DX$65=0,Rådata_6000!DX$65=1),Rådata_6000!DX$66=3),1,0)*DX38</f>
        <v>0</v>
      </c>
      <c r="DY40">
        <f>IF(AND(OR(Rådata_6000!DY$64=1,Rådata_6000!DY$64=2,Rådata_6000!DY$64=4),OR(Rådata_6000!DY$65=0,Rådata_6000!DY$65=1),Rådata_6000!DY$66=3),1,0)*DY38</f>
        <v>0</v>
      </c>
      <c r="DZ40">
        <f>IF(AND(OR(Rådata_6000!DZ$64=1,Rådata_6000!DZ$64=2,Rådata_6000!DZ$64=4),OR(Rådata_6000!DZ$65=0,Rådata_6000!DZ$65=1),Rådata_6000!DZ$66=3),1,0)*DZ38</f>
        <v>0</v>
      </c>
      <c r="EA40">
        <f>IF(AND(OR(Rådata_6000!EA$64=1,Rådata_6000!EA$64=2,Rådata_6000!EA$64=4),OR(Rådata_6000!EA$65=0,Rådata_6000!EA$65=1),Rådata_6000!EA$66=3),1,0)*EA38</f>
        <v>0</v>
      </c>
      <c r="EB40">
        <f>IF(AND(OR(Rådata_6000!EB$64=1,Rådata_6000!EB$64=2,Rådata_6000!EB$64=4),OR(Rådata_6000!EB$65=0,Rådata_6000!EB$65=1),Rådata_6000!EB$66=3),1,0)*EB38</f>
        <v>0</v>
      </c>
      <c r="EC40">
        <f>IF(AND(OR(Rådata_6000!EC$64=1,Rådata_6000!EC$64=2,Rådata_6000!EC$64=4),OR(Rådata_6000!EC$65=0,Rådata_6000!EC$65=1),Rådata_6000!EC$66=3),1,0)*EC38</f>
        <v>0</v>
      </c>
      <c r="ED40">
        <f>IF(AND(OR(Rådata_6000!ED$64=1,Rådata_6000!ED$64=2,Rådata_6000!ED$64=4),OR(Rådata_6000!ED$65=0,Rådata_6000!ED$65=1),Rådata_6000!ED$66=3),1,0)*ED38</f>
        <v>0</v>
      </c>
      <c r="EE40">
        <f>IF(AND(OR(Rådata_6000!EE$64=1,Rådata_6000!EE$64=2,Rådata_6000!EE$64=4),OR(Rådata_6000!EE$65=0,Rådata_6000!EE$65=1),Rådata_6000!EE$66=3),1,0)*EE38</f>
        <v>0</v>
      </c>
      <c r="EF40">
        <f>IF(AND(OR(Rådata_6000!EF$64=1,Rådata_6000!EF$64=2,Rådata_6000!EF$64=4),OR(Rådata_6000!EF$65=0,Rådata_6000!EF$65=1),Rådata_6000!EF$66=3),1,0)*EF38</f>
        <v>0</v>
      </c>
      <c r="EG40">
        <f>IF(AND(OR(Rådata_6000!EG$64=1,Rådata_6000!EG$64=2,Rådata_6000!EG$64=4),OR(Rådata_6000!EG$65=0,Rådata_6000!EG$65=1),Rådata_6000!EG$66=3),1,0)*EG38</f>
        <v>0</v>
      </c>
      <c r="EH40">
        <f>IF(AND(OR(Rådata_6000!EH$64=1,Rådata_6000!EH$64=2,Rådata_6000!EH$64=4),OR(Rådata_6000!EH$65=0,Rådata_6000!EH$65=1),Rådata_6000!EH$66=3),1,0)*EH38</f>
        <v>0</v>
      </c>
      <c r="EI40">
        <f>IF(AND(OR(Rådata_6000!EI$64=1,Rådata_6000!EI$64=2,Rådata_6000!EI$64=4),OR(Rådata_6000!EI$65=0,Rådata_6000!EI$65=1),Rådata_6000!EI$66=3),1,0)*EI38</f>
        <v>0</v>
      </c>
      <c r="EJ40">
        <f>IF(AND(OR(Rådata_6000!EJ$64=1,Rådata_6000!EJ$64=2,Rådata_6000!EJ$64=4),OR(Rådata_6000!EJ$65=0,Rådata_6000!EJ$65=1),Rådata_6000!EJ$66=3),1,0)*EJ38</f>
        <v>0</v>
      </c>
      <c r="EK40">
        <f>IF(AND(OR(Rådata_6000!EK$64=1,Rådata_6000!EK$64=2,Rådata_6000!EK$64=4),OR(Rådata_6000!EK$65=0,Rådata_6000!EK$65=1),Rådata_6000!EK$66=3),1,0)*EK38</f>
        <v>0</v>
      </c>
      <c r="EL40">
        <f>IF(AND(OR(Rådata_6000!EL$64=1,Rådata_6000!EL$64=2,Rådata_6000!EL$64=4),OR(Rådata_6000!EL$65=0,Rådata_6000!EL$65=1),Rådata_6000!EL$66=3),1,0)*EL38</f>
        <v>0</v>
      </c>
      <c r="EM40">
        <f>IF(AND(OR(Rådata_6000!EM$64=1,Rådata_6000!EM$64=2,Rådata_6000!EM$64=4),OR(Rådata_6000!EM$65=0,Rådata_6000!EM$65=1),Rådata_6000!EM$66=3),1,0)*EM38</f>
        <v>0</v>
      </c>
      <c r="EN40">
        <f>IF(AND(OR(Rådata_6000!EN$64=1,Rådata_6000!EN$64=2,Rådata_6000!EN$64=4),OR(Rådata_6000!EN$65=0,Rådata_6000!EN$65=1),Rådata_6000!EN$66=3),1,0)*EN38</f>
        <v>0</v>
      </c>
      <c r="EO40">
        <f>IF(AND(OR(Rådata_6000!EO$64=1,Rådata_6000!EO$64=2,Rådata_6000!EO$64=4),OR(Rådata_6000!EO$65=0,Rådata_6000!EO$65=1),Rådata_6000!EO$66=3),1,0)*EO38</f>
        <v>0</v>
      </c>
      <c r="EP40">
        <f>IF(AND(OR(Rådata_6000!EP$64=1,Rådata_6000!EP$64=2,Rådata_6000!EP$64=4),OR(Rådata_6000!EP$65=0,Rådata_6000!EP$65=1),Rådata_6000!EP$66=3),1,0)*EP38</f>
        <v>0</v>
      </c>
      <c r="EQ40">
        <f>IF(AND(OR(Rådata_6000!EQ$64=1,Rådata_6000!EQ$64=2,Rådata_6000!EQ$64=4),OR(Rådata_6000!EQ$65=0,Rådata_6000!EQ$65=1),Rådata_6000!EQ$66=3),1,0)*EQ38</f>
        <v>0</v>
      </c>
      <c r="ER40">
        <f>IF(AND(OR(Rådata_6000!ER$64=1,Rådata_6000!ER$64=2,Rådata_6000!ER$64=4),OR(Rådata_6000!ER$65=0,Rådata_6000!ER$65=1),Rådata_6000!ER$66=3),1,0)*ER38</f>
        <v>0</v>
      </c>
      <c r="ES40">
        <f>IF(AND(OR(Rådata_6000!ES$64=1,Rådata_6000!ES$64=2,Rådata_6000!ES$64=4),OR(Rådata_6000!ES$65=0,Rådata_6000!ES$65=1),Rådata_6000!ES$66=3),1,0)*ES38</f>
        <v>0</v>
      </c>
      <c r="ET40">
        <f>IF(AND(OR(Rådata_6000!ET$64=1,Rådata_6000!ET$64=2,Rådata_6000!ET$64=4),OR(Rådata_6000!ET$65=0,Rådata_6000!ET$65=1),Rådata_6000!ET$66=3),1,0)*ET38</f>
        <v>0</v>
      </c>
      <c r="EU40">
        <f>IF(AND(OR(Rådata_6000!EU$64=1,Rådata_6000!EU$64=2,Rådata_6000!EU$64=4),OR(Rådata_6000!EU$65=0,Rådata_6000!EU$65=1),Rådata_6000!EU$66=3),1,0)*EU38</f>
        <v>0</v>
      </c>
      <c r="EV40">
        <f>IF(AND(OR(Rådata_6000!EV$64=1,Rådata_6000!EV$64=2,Rådata_6000!EV$64=4),OR(Rådata_6000!EV$65=0,Rådata_6000!EV$65=1),Rådata_6000!EV$66=3),1,0)*EV38</f>
        <v>0</v>
      </c>
      <c r="EW40">
        <f>IF(AND(OR(Rådata_6000!EW$64=1,Rådata_6000!EW$64=2,Rådata_6000!EW$64=4),OR(Rådata_6000!EW$65=0,Rådata_6000!EW$65=1),Rådata_6000!EW$66=3),1,0)*EW38</f>
        <v>0</v>
      </c>
      <c r="EX40">
        <f>IF(AND(OR(Rådata_6000!EX$64=1,Rådata_6000!EX$64=2,Rådata_6000!EX$64=4),OR(Rådata_6000!EX$65=0,Rådata_6000!EX$65=1),Rådata_6000!EX$66=3),1,0)*EX38</f>
        <v>0</v>
      </c>
      <c r="EY40">
        <f>IF(AND(OR(Rådata_6000!EY$64=1,Rådata_6000!EY$64=2,Rådata_6000!EY$64=4),OR(Rådata_6000!EY$65=0,Rådata_6000!EY$65=1),Rådata_6000!EY$66=3),1,0)*EY38</f>
        <v>0</v>
      </c>
      <c r="EZ40">
        <f>IF(AND(OR(Rådata_6000!EZ$64=1,Rådata_6000!EZ$64=2,Rådata_6000!EZ$64=4),OR(Rådata_6000!EZ$65=0,Rådata_6000!EZ$65=1),Rådata_6000!EZ$66=3),1,0)*EZ38</f>
        <v>0</v>
      </c>
      <c r="FA40">
        <f>IF(AND(OR(Rådata_6000!FA$64=1,Rådata_6000!FA$64=2,Rådata_6000!FA$64=4),OR(Rådata_6000!FA$65=0,Rådata_6000!FA$65=1),Rådata_6000!FA$66=3),1,0)*FA38</f>
        <v>0</v>
      </c>
      <c r="FB40">
        <f>IF(AND(OR(Rådata_6000!FB$64=1,Rådata_6000!FB$64=2,Rådata_6000!FB$64=4),OR(Rådata_6000!FB$65=0,Rådata_6000!FB$65=1),Rådata_6000!FB$66=3),1,0)*FB38</f>
        <v>0</v>
      </c>
      <c r="FC40">
        <f>IF(AND(OR(Rådata_6000!FC$64=1,Rådata_6000!FC$64=2,Rådata_6000!FC$64=4),OR(Rådata_6000!FC$65=0,Rådata_6000!FC$65=1),Rådata_6000!FC$66=3),1,0)*FC38</f>
        <v>0</v>
      </c>
      <c r="FD40">
        <f>IF(AND(OR(Rådata_6000!FD$64=1,Rådata_6000!FD$64=2,Rådata_6000!FD$64=4),OR(Rådata_6000!FD$65=0,Rådata_6000!FD$65=1),Rådata_6000!FD$66=3),1,0)*FD38</f>
        <v>0</v>
      </c>
      <c r="FE40">
        <f>IF(AND(OR(Rådata_6000!FE$64=1,Rådata_6000!FE$64=2,Rådata_6000!FE$64=4),OR(Rådata_6000!FE$65=0,Rådata_6000!FE$65=1),Rådata_6000!FE$66=3),1,0)*FE38</f>
        <v>0</v>
      </c>
      <c r="FF40">
        <f>IF(AND(OR(Rådata_6000!FF$64=1,Rådata_6000!FF$64=2,Rådata_6000!FF$64=4),OR(Rådata_6000!FF$65=0,Rådata_6000!FF$65=1),Rådata_6000!FF$66=3),1,0)*FF38</f>
        <v>0</v>
      </c>
      <c r="FG40">
        <f>IF(AND(OR(Rådata_6000!FG$64=1,Rådata_6000!FG$64=2,Rådata_6000!FG$64=4),OR(Rådata_6000!FG$65=0,Rådata_6000!FG$65=1),Rådata_6000!FG$66=3),1,0)*FG38</f>
        <v>0</v>
      </c>
      <c r="FH40">
        <f>IF(AND(OR(Rådata_6000!FH$64=1,Rådata_6000!FH$64=2,Rådata_6000!FH$64=4),OR(Rådata_6000!FH$65=0,Rådata_6000!FH$65=1),Rådata_6000!FH$66=3),1,0)*FH38</f>
        <v>0</v>
      </c>
      <c r="FI40">
        <f>IF(AND(OR(Rådata_6000!FI$64=1,Rådata_6000!FI$64=2,Rådata_6000!FI$64=4),OR(Rådata_6000!FI$65=0,Rådata_6000!FI$65=1),Rådata_6000!FI$66=3),1,0)*FI38</f>
        <v>0</v>
      </c>
      <c r="FJ40">
        <f>IF(AND(OR(Rådata_6000!FJ$64=1,Rådata_6000!FJ$64=2,Rådata_6000!FJ$64=4),OR(Rådata_6000!FJ$65=0,Rådata_6000!FJ$65=1),Rådata_6000!FJ$66=3),1,0)*FJ38</f>
        <v>0</v>
      </c>
      <c r="FK40">
        <f>IF(AND(OR(Rådata_6000!FK$64=1,Rådata_6000!FK$64=2,Rådata_6000!FK$64=4),OR(Rådata_6000!FK$65=0,Rådata_6000!FK$65=1),Rådata_6000!FK$66=3),1,0)*FK38</f>
        <v>0</v>
      </c>
      <c r="FL40">
        <f>IF(AND(OR(Rådata_6000!FL$64=1,Rådata_6000!FL$64=2,Rådata_6000!FL$64=4),OR(Rådata_6000!FL$65=0,Rådata_6000!FL$65=1),Rådata_6000!FL$66=3),1,0)*FL38</f>
        <v>0</v>
      </c>
      <c r="FM40">
        <f>IF(AND(OR(Rådata_6000!FM$64=1,Rådata_6000!FM$64=2,Rådata_6000!FM$64=4),OR(Rådata_6000!FM$65=0,Rådata_6000!FM$65=1),Rådata_6000!FM$66=3),1,0)*FM38</f>
        <v>0</v>
      </c>
      <c r="FN40">
        <f>IF(AND(OR(Rådata_6000!FN$64=1,Rådata_6000!FN$64=2,Rådata_6000!FN$64=4),OR(Rådata_6000!FN$65=0,Rådata_6000!FN$65=1),Rådata_6000!FN$66=3),1,0)*FN38</f>
        <v>0</v>
      </c>
      <c r="FO40">
        <f>IF(AND(OR(Rådata_6000!FO$64=1,Rådata_6000!FO$64=2,Rådata_6000!FO$64=4),OR(Rådata_6000!FO$65=0,Rådata_6000!FO$65=1),Rådata_6000!FO$66=3),1,0)*FO38</f>
        <v>0</v>
      </c>
      <c r="FP40">
        <f>IF(AND(OR(Rådata_6000!FP$64=1,Rådata_6000!FP$64=2,Rådata_6000!FP$64=4),OR(Rådata_6000!FP$65=0,Rådata_6000!FP$65=1),Rådata_6000!FP$66=3),1,0)*FP38</f>
        <v>0</v>
      </c>
      <c r="FQ40">
        <f>IF(AND(OR(Rådata_6000!FQ$64=1,Rådata_6000!FQ$64=2,Rådata_6000!FQ$64=4),OR(Rådata_6000!FQ$65=0,Rådata_6000!FQ$65=1),Rådata_6000!FQ$66=3),1,0)*FQ38</f>
        <v>0</v>
      </c>
      <c r="FR40">
        <f>IF(AND(OR(Rådata_6000!FR$64=1,Rådata_6000!FR$64=2,Rådata_6000!FR$64=4),OR(Rådata_6000!FR$65=0,Rådata_6000!FR$65=1),Rådata_6000!FR$66=3),1,0)*FR38</f>
        <v>0</v>
      </c>
      <c r="FS40">
        <f>IF(AND(OR(Rådata_6000!FS$64=1,Rådata_6000!FS$64=2,Rådata_6000!FS$64=4),OR(Rådata_6000!FS$65=0,Rådata_6000!FS$65=1),Rådata_6000!FS$66=3),1,0)*FS38</f>
        <v>0</v>
      </c>
      <c r="FT40">
        <f>IF(AND(OR(Rådata_6000!FT$64=1,Rådata_6000!FT$64=2,Rådata_6000!FT$64=4),OR(Rådata_6000!FT$65=0,Rådata_6000!FT$65=1),Rådata_6000!FT$66=3),1,0)*FT38</f>
        <v>0</v>
      </c>
      <c r="FU40">
        <f>IF(AND(OR(Rådata_6000!FU$64=1,Rådata_6000!FU$64=2,Rådata_6000!FU$64=4),OR(Rådata_6000!FU$65=0,Rådata_6000!FU$65=1),Rådata_6000!FU$66=3),1,0)*FU38</f>
        <v>0</v>
      </c>
      <c r="FV40">
        <f>IF(AND(OR(Rådata_6000!FV$64=1,Rådata_6000!FV$64=2,Rådata_6000!FV$64=4),OR(Rådata_6000!FV$65=0,Rådata_6000!FV$65=1),Rådata_6000!FV$66=3),1,0)*FV38</f>
        <v>0</v>
      </c>
      <c r="FW40">
        <f>IF(AND(OR(Rådata_6000!FW$64=1,Rådata_6000!FW$64=2,Rådata_6000!FW$64=4),OR(Rådata_6000!FW$65=0,Rådata_6000!FW$65=1),Rådata_6000!FW$66=3),1,0)*FW38</f>
        <v>0</v>
      </c>
      <c r="FX40">
        <f>IF(AND(OR(Rådata_6000!FX$64=1,Rådata_6000!FX$64=2,Rådata_6000!FX$64=4),OR(Rådata_6000!FX$65=0,Rådata_6000!FX$65=1),Rådata_6000!FX$66=3),1,0)*FX38</f>
        <v>0</v>
      </c>
      <c r="FY40">
        <f>IF(AND(OR(Rådata_6000!FY$64=1,Rådata_6000!FY$64=2,Rådata_6000!FY$64=4),OR(Rådata_6000!FY$65=0,Rådata_6000!FY$65=1),Rådata_6000!FY$66=3),1,0)*FY38</f>
        <v>0</v>
      </c>
      <c r="FZ40">
        <f>IF(AND(OR(Rådata_6000!FZ$64=1,Rådata_6000!FZ$64=2,Rådata_6000!FZ$64=4),OR(Rådata_6000!FZ$65=0,Rådata_6000!FZ$65=1),Rådata_6000!FZ$66=3),1,0)*FZ38</f>
        <v>0</v>
      </c>
      <c r="GA40">
        <f>IF(AND(OR(Rådata_6000!GA$64=1,Rådata_6000!GA$64=2,Rådata_6000!GA$64=4),OR(Rådata_6000!GA$65=0,Rådata_6000!GA$65=1),Rådata_6000!GA$66=3),1,0)*GA38</f>
        <v>0</v>
      </c>
      <c r="GB40">
        <f>IF(AND(OR(Rådata_6000!GB$64=1,Rådata_6000!GB$64=2,Rådata_6000!GB$64=4),OR(Rådata_6000!GB$65=0,Rådata_6000!GB$65=1),Rådata_6000!GB$66=3),1,0)*GB38</f>
        <v>0</v>
      </c>
      <c r="GC40">
        <f>IF(AND(OR(Rådata_6000!GC$64=1,Rådata_6000!GC$64=2,Rådata_6000!GC$64=4),OR(Rådata_6000!GC$65=0,Rådata_6000!GC$65=1),Rådata_6000!GC$66=3),1,0)*GC38</f>
        <v>0</v>
      </c>
      <c r="GD40">
        <f>IF(AND(OR(Rådata_6000!GD$64=1,Rådata_6000!GD$64=2,Rådata_6000!GD$64=4),OR(Rådata_6000!GD$65=0,Rådata_6000!GD$65=1),Rådata_6000!GD$66=3),1,0)*GD38</f>
        <v>0</v>
      </c>
      <c r="GE40">
        <f>IF(AND(OR(Rådata_6000!GE$64=1,Rådata_6000!GE$64=2,Rådata_6000!GE$64=4),OR(Rådata_6000!GE$65=0,Rådata_6000!GE$65=1),Rådata_6000!GE$66=3),1,0)*GE38</f>
        <v>0</v>
      </c>
      <c r="GF40">
        <f>IF(AND(OR(Rådata_6000!GF$64=1,Rådata_6000!GF$64=2,Rådata_6000!GF$64=4),OR(Rådata_6000!GF$65=0,Rådata_6000!GF$65=1),Rådata_6000!GF$66=3),1,0)*GF38</f>
        <v>0</v>
      </c>
      <c r="GG40">
        <f>IF(AND(OR(Rådata_6000!GG$64=1,Rådata_6000!GG$64=2,Rådata_6000!GG$64=4),OR(Rådata_6000!GG$65=0,Rådata_6000!GG$65=1),Rådata_6000!GG$66=3),1,0)*GG38</f>
        <v>0</v>
      </c>
      <c r="GH40">
        <f>IF(AND(OR(Rådata_6000!GH$64=1,Rådata_6000!GH$64=2,Rådata_6000!GH$64=4),OR(Rådata_6000!GH$65=0,Rådata_6000!GH$65=1),Rådata_6000!GH$66=3),1,0)*GH38</f>
        <v>0</v>
      </c>
      <c r="GI40">
        <f>IF(AND(OR(Rådata_6000!GI$64=1,Rådata_6000!GI$64=2,Rådata_6000!GI$64=4),OR(Rådata_6000!GI$65=0,Rådata_6000!GI$65=1),Rådata_6000!GI$66=3),1,0)*GI38</f>
        <v>0</v>
      </c>
      <c r="GJ40">
        <f>IF(AND(OR(Rådata_6000!GJ$64=1,Rådata_6000!GJ$64=2,Rådata_6000!GJ$64=4),OR(Rådata_6000!GJ$65=0,Rådata_6000!GJ$65=1),Rådata_6000!GJ$66=3),1,0)*GJ38</f>
        <v>0</v>
      </c>
      <c r="GK40">
        <f>IF(AND(OR(Rådata_6000!GK$64=1,Rådata_6000!GK$64=2,Rådata_6000!GK$64=4),OR(Rådata_6000!GK$65=0,Rådata_6000!GK$65=1),Rådata_6000!GK$66=3),1,0)*GK38</f>
        <v>0</v>
      </c>
      <c r="GL40">
        <f>IF(AND(OR(Rådata_6000!GL$64=1,Rådata_6000!GL$64=2,Rådata_6000!GL$64=4),OR(Rådata_6000!GL$65=0,Rådata_6000!GL$65=1),Rådata_6000!GL$66=3),1,0)*GL38</f>
        <v>0</v>
      </c>
      <c r="GM40">
        <f>IF(AND(OR(Rådata_6000!GM$64=1,Rådata_6000!GM$64=2,Rådata_6000!GM$64=4),OR(Rådata_6000!GM$65=0,Rådata_6000!GM$65=1),Rådata_6000!GM$66=3),1,0)*GM38</f>
        <v>0</v>
      </c>
      <c r="GN40">
        <f>IF(AND(OR(Rådata_6000!GN$64=1,Rådata_6000!GN$64=2,Rådata_6000!GN$64=4),OR(Rådata_6000!GN$65=0,Rådata_6000!GN$65=1),Rådata_6000!GN$66=3),1,0)*GN38</f>
        <v>0</v>
      </c>
      <c r="GO40">
        <f>IF(AND(OR(Rådata_6000!GO$64=1,Rådata_6000!GO$64=2,Rådata_6000!GO$64=4),OR(Rådata_6000!GO$65=0,Rådata_6000!GO$65=1),Rådata_6000!GO$66=3),1,0)*GO38</f>
        <v>0</v>
      </c>
      <c r="GP40">
        <f>IF(AND(OR(Rådata_6000!GP$64=1,Rådata_6000!GP$64=2,Rådata_6000!GP$64=4),OR(Rådata_6000!GP$65=0,Rådata_6000!GP$65=1),Rådata_6000!GP$66=3),1,0)*GP38</f>
        <v>0</v>
      </c>
      <c r="GQ40">
        <f>IF(AND(OR(Rådata_6000!GQ$64=1,Rådata_6000!GQ$64=2,Rådata_6000!GQ$64=4),OR(Rådata_6000!GQ$65=0,Rådata_6000!GQ$65=1),Rådata_6000!GQ$66=3),1,0)*GQ38</f>
        <v>0</v>
      </c>
      <c r="GR40">
        <f>IF(AND(OR(Rådata_6000!GR$64=1,Rådata_6000!GR$64=2,Rådata_6000!GR$64=4),OR(Rådata_6000!GR$65=0,Rådata_6000!GR$65=1),Rådata_6000!GR$66=3),1,0)*GR38</f>
        <v>0</v>
      </c>
      <c r="GS40">
        <f>IF(AND(OR(Rådata_6000!GS$64=1,Rådata_6000!GS$64=2,Rådata_6000!GS$64=4),OR(Rådata_6000!GS$65=0,Rådata_6000!GS$65=1),Rådata_6000!GS$66=3),1,0)*GS38</f>
        <v>0</v>
      </c>
      <c r="GT40">
        <f>IF(AND(OR(Rådata_6000!GT$64=1,Rådata_6000!GT$64=2,Rådata_6000!GT$64=4),OR(Rådata_6000!GT$65=0,Rådata_6000!GT$65=1),Rådata_6000!GT$66=3),1,0)*GT38</f>
        <v>0</v>
      </c>
    </row>
    <row r="41" spans="1:202">
      <c r="A41" t="s">
        <v>225</v>
      </c>
      <c r="B41">
        <f>IF(AND(OR(Rådata_6000!B$64=1,Rådata_6000!B$64=2,Rådata_6000!B$64=4),OR(Rådata_6000!B$65=0,Rådata_6000!B$65=1),Rådata_6000!B$66=2),1,0)*B38</f>
        <v>0</v>
      </c>
      <c r="C41">
        <f>IF(AND(OR(Rådata_6000!C$64=1,Rådata_6000!C$64=2,Rådata_6000!C$64=4),OR(Rådata_6000!C$65=0,Rådata_6000!C$65=1),Rådata_6000!C$66=2),1,0)*C38</f>
        <v>0</v>
      </c>
      <c r="D41">
        <f>IF(AND(OR(Rådata_6000!D$64=1,Rådata_6000!D$64=2,Rådata_6000!D$64=4),OR(Rådata_6000!D$65=0,Rådata_6000!D$65=1),Rådata_6000!D$66=2),1,0)*D38</f>
        <v>0</v>
      </c>
      <c r="E41">
        <f>IF(AND(OR(Rådata_6000!E$64=1,Rådata_6000!E$64=2,Rådata_6000!E$64=4),OR(Rådata_6000!E$65=0,Rådata_6000!E$65=1),Rådata_6000!E$66=2),1,0)*E38</f>
        <v>0</v>
      </c>
      <c r="F41">
        <f>IF(AND(OR(Rådata_6000!F$64=1,Rådata_6000!F$64=2,Rådata_6000!F$64=4),OR(Rådata_6000!F$65=0,Rådata_6000!F$65=1),Rådata_6000!F$66=2),1,0)*F38</f>
        <v>0</v>
      </c>
      <c r="G41">
        <f>IF(AND(OR(Rådata_6000!G$64=1,Rådata_6000!G$64=2,Rådata_6000!G$64=4),OR(Rådata_6000!G$65=0,Rådata_6000!G$65=1),Rådata_6000!G$66=2),1,0)*G38</f>
        <v>0</v>
      </c>
      <c r="H41">
        <f>IF(AND(OR(Rådata_6000!H$64=1,Rådata_6000!H$64=2,Rådata_6000!H$64=4),OR(Rådata_6000!H$65=0,Rådata_6000!H$65=1),Rådata_6000!H$66=2),1,0)*H38</f>
        <v>0</v>
      </c>
      <c r="I41">
        <f>IF(AND(OR(Rådata_6000!I$64=1,Rådata_6000!I$64=2,Rådata_6000!I$64=4),OR(Rådata_6000!I$65=0,Rådata_6000!I$65=1),Rådata_6000!I$66=2),1,0)*I38</f>
        <v>0</v>
      </c>
      <c r="J41">
        <f>IF(AND(OR(Rådata_6000!J$64=1,Rådata_6000!J$64=2,Rådata_6000!J$64=4),OR(Rådata_6000!J$65=0,Rådata_6000!J$65=1),Rådata_6000!J$66=2),1,0)*J38</f>
        <v>0</v>
      </c>
      <c r="K41">
        <f>IF(AND(OR(Rådata_6000!K$64=1,Rådata_6000!K$64=2,Rådata_6000!K$64=4),OR(Rådata_6000!K$65=0,Rådata_6000!K$65=1),Rådata_6000!K$66=2),1,0)*K38</f>
        <v>0</v>
      </c>
      <c r="L41">
        <f>IF(AND(OR(Rådata_6000!L$64=1,Rådata_6000!L$64=2,Rådata_6000!L$64=4),OR(Rådata_6000!L$65=0,Rådata_6000!L$65=1),Rådata_6000!L$66=2),1,0)*L38</f>
        <v>0</v>
      </c>
      <c r="M41">
        <f>IF(AND(OR(Rådata_6000!M$64=1,Rådata_6000!M$64=2,Rådata_6000!M$64=4),OR(Rådata_6000!M$65=0,Rådata_6000!M$65=1),Rådata_6000!M$66=2),1,0)*M38</f>
        <v>0</v>
      </c>
      <c r="N41">
        <f>IF(AND(OR(Rådata_6000!N$64=1,Rådata_6000!N$64=2,Rådata_6000!N$64=4),OR(Rådata_6000!N$65=0,Rådata_6000!N$65=1),Rådata_6000!N$66=2),1,0)*N38</f>
        <v>0</v>
      </c>
      <c r="O41">
        <f>IF(AND(OR(Rådata_6000!O$64=1,Rådata_6000!O$64=2,Rådata_6000!O$64=4),OR(Rådata_6000!O$65=0,Rådata_6000!O$65=1),Rådata_6000!O$66=2),1,0)*O38</f>
        <v>0</v>
      </c>
      <c r="P41">
        <f>IF(AND(OR(Rådata_6000!P$64=1,Rådata_6000!P$64=2,Rådata_6000!P$64=4),OR(Rådata_6000!P$65=0,Rådata_6000!P$65=1),Rådata_6000!P$66=2),1,0)*P38</f>
        <v>0</v>
      </c>
      <c r="Q41">
        <f>IF(AND(OR(Rådata_6000!Q$64=1,Rådata_6000!Q$64=2,Rådata_6000!Q$64=4),OR(Rådata_6000!Q$65=0,Rådata_6000!Q$65=1),Rådata_6000!Q$66=2),1,0)*Q38</f>
        <v>0</v>
      </c>
      <c r="R41">
        <f>IF(AND(OR(Rådata_6000!R$64=1,Rådata_6000!R$64=2,Rådata_6000!R$64=4),OR(Rådata_6000!R$65=0,Rådata_6000!R$65=1),Rådata_6000!R$66=2),1,0)*R38</f>
        <v>0</v>
      </c>
      <c r="S41">
        <f>IF(AND(OR(Rådata_6000!S$64=1,Rådata_6000!S$64=2,Rådata_6000!S$64=4),OR(Rådata_6000!S$65=0,Rådata_6000!S$65=1),Rådata_6000!S$66=2),1,0)*S38</f>
        <v>0</v>
      </c>
      <c r="T41">
        <f>IF(AND(OR(Rådata_6000!T$64=1,Rådata_6000!T$64=2,Rådata_6000!T$64=4),OR(Rådata_6000!T$65=0,Rådata_6000!T$65=1),Rådata_6000!T$66=2),1,0)*T38</f>
        <v>0</v>
      </c>
      <c r="U41">
        <f>IF(AND(OR(Rådata_6000!U$64=1,Rådata_6000!U$64=2,Rådata_6000!U$64=4),OR(Rådata_6000!U$65=0,Rådata_6000!U$65=1),Rådata_6000!U$66=2),1,0)*U38</f>
        <v>0</v>
      </c>
      <c r="V41">
        <f>IF(AND(OR(Rådata_6000!V$64=1,Rådata_6000!V$64=2,Rådata_6000!V$64=4),OR(Rådata_6000!V$65=0,Rådata_6000!V$65=1),Rådata_6000!V$66=2),1,0)*V38</f>
        <v>0</v>
      </c>
      <c r="W41">
        <f>IF(AND(OR(Rådata_6000!W$64=1,Rådata_6000!W$64=2,Rådata_6000!W$64=4),OR(Rådata_6000!W$65=0,Rådata_6000!W$65=1),Rådata_6000!W$66=2),1,0)*W38</f>
        <v>0</v>
      </c>
      <c r="X41">
        <f>IF(AND(OR(Rådata_6000!X$64=1,Rådata_6000!X$64=2,Rådata_6000!X$64=4),OR(Rådata_6000!X$65=0,Rådata_6000!X$65=1),Rådata_6000!X$66=2),1,0)*X38</f>
        <v>0</v>
      </c>
      <c r="Y41">
        <f>IF(AND(OR(Rådata_6000!Y$64=1,Rådata_6000!Y$64=2,Rådata_6000!Y$64=4),OR(Rådata_6000!Y$65=0,Rådata_6000!Y$65=1),Rådata_6000!Y$66=2),1,0)*Y38</f>
        <v>0</v>
      </c>
      <c r="Z41">
        <f>IF(AND(OR(Rådata_6000!Z$64=1,Rådata_6000!Z$64=2,Rådata_6000!Z$64=4),OR(Rådata_6000!Z$65=0,Rådata_6000!Z$65=1),Rådata_6000!Z$66=2),1,0)*Z38</f>
        <v>0</v>
      </c>
      <c r="AA41">
        <f>IF(AND(OR(Rådata_6000!AA$64=1,Rådata_6000!AA$64=2,Rådata_6000!AA$64=4),OR(Rådata_6000!AA$65=0,Rådata_6000!AA$65=1),Rådata_6000!AA$66=2),1,0)*AA38</f>
        <v>0</v>
      </c>
      <c r="AB41">
        <f>IF(AND(OR(Rådata_6000!AB$64=1,Rådata_6000!AB$64=2,Rådata_6000!AB$64=4),OR(Rådata_6000!AB$65=0,Rådata_6000!AB$65=1),Rådata_6000!AB$66=2),1,0)*AB38</f>
        <v>0</v>
      </c>
      <c r="AC41">
        <f>IF(AND(OR(Rådata_6000!AC$64=1,Rådata_6000!AC$64=2,Rådata_6000!AC$64=4),OR(Rådata_6000!AC$65=0,Rådata_6000!AC$65=1),Rådata_6000!AC$66=2),1,0)*AC38</f>
        <v>0</v>
      </c>
      <c r="AD41">
        <f>IF(AND(OR(Rådata_6000!AD$64=1,Rådata_6000!AD$64=2,Rådata_6000!AD$64=4),OR(Rådata_6000!AD$65=0,Rådata_6000!AD$65=1),Rådata_6000!AD$66=2),1,0)*AD38</f>
        <v>0</v>
      </c>
      <c r="AE41">
        <f>IF(AND(OR(Rådata_6000!AE$64=1,Rådata_6000!AE$64=2,Rådata_6000!AE$64=4),OR(Rådata_6000!AE$65=0,Rådata_6000!AE$65=1),Rådata_6000!AE$66=2),1,0)*AE38</f>
        <v>0</v>
      </c>
      <c r="AF41">
        <f>IF(AND(OR(Rådata_6000!AF$64=1,Rådata_6000!AF$64=2,Rådata_6000!AF$64=4),OR(Rådata_6000!AF$65=0,Rådata_6000!AF$65=1),Rådata_6000!AF$66=2),1,0)*AF38</f>
        <v>0</v>
      </c>
      <c r="AG41">
        <f>IF(AND(OR(Rådata_6000!AG$64=1,Rådata_6000!AG$64=2,Rådata_6000!AG$64=4),OR(Rådata_6000!AG$65=0,Rådata_6000!AG$65=1),Rådata_6000!AG$66=2),1,0)*AG38</f>
        <v>0</v>
      </c>
      <c r="AH41">
        <f>IF(AND(OR(Rådata_6000!AH$64=1,Rådata_6000!AH$64=2,Rådata_6000!AH$64=4),OR(Rådata_6000!AH$65=0,Rådata_6000!AH$65=1),Rådata_6000!AH$66=2),1,0)*AH38</f>
        <v>0</v>
      </c>
      <c r="AI41">
        <f>IF(AND(OR(Rådata_6000!AI$64=1,Rådata_6000!AI$64=2,Rådata_6000!AI$64=4),OR(Rådata_6000!AI$65=0,Rådata_6000!AI$65=1),Rådata_6000!AI$66=2),1,0)*AI38</f>
        <v>0</v>
      </c>
      <c r="AJ41">
        <f>IF(AND(OR(Rådata_6000!AJ$64=1,Rådata_6000!AJ$64=2,Rådata_6000!AJ$64=4),OR(Rådata_6000!AJ$65=0,Rådata_6000!AJ$65=1),Rådata_6000!AJ$66=2),1,0)*AJ38</f>
        <v>0</v>
      </c>
      <c r="AK41">
        <f>IF(AND(OR(Rådata_6000!AK$64=1,Rådata_6000!AK$64=2,Rådata_6000!AK$64=4),OR(Rådata_6000!AK$65=0,Rådata_6000!AK$65=1),Rådata_6000!AK$66=2),1,0)*AK38</f>
        <v>0</v>
      </c>
      <c r="AL41">
        <f>IF(AND(OR(Rådata_6000!AL$64=1,Rådata_6000!AL$64=2,Rådata_6000!AL$64=4),OR(Rådata_6000!AL$65=0,Rådata_6000!AL$65=1),Rådata_6000!AL$66=2),1,0)*AL38</f>
        <v>0</v>
      </c>
      <c r="AM41">
        <f>IF(AND(OR(Rådata_6000!AM$64=1,Rådata_6000!AM$64=2,Rådata_6000!AM$64=4),OR(Rådata_6000!AM$65=0,Rådata_6000!AM$65=1),Rådata_6000!AM$66=2),1,0)*AM38</f>
        <v>0</v>
      </c>
      <c r="AN41">
        <f>IF(AND(OR(Rådata_6000!AN$64=1,Rådata_6000!AN$64=2,Rådata_6000!AN$64=4),OR(Rådata_6000!AN$65=0,Rådata_6000!AN$65=1),Rådata_6000!AN$66=2),1,0)*AN38</f>
        <v>0</v>
      </c>
      <c r="AO41">
        <f>IF(AND(OR(Rådata_6000!AO$64=1,Rådata_6000!AO$64=2,Rådata_6000!AO$64=4),OR(Rådata_6000!AO$65=0,Rådata_6000!AO$65=1),Rådata_6000!AO$66=2),1,0)*AO38</f>
        <v>0</v>
      </c>
      <c r="AP41">
        <f>IF(AND(OR(Rådata_6000!AP$64=1,Rådata_6000!AP$64=2,Rådata_6000!AP$64=4),OR(Rådata_6000!AP$65=0,Rådata_6000!AP$65=1),Rådata_6000!AP$66=2),1,0)*AP38</f>
        <v>0</v>
      </c>
      <c r="AQ41">
        <f>IF(AND(OR(Rådata_6000!AQ$64=1,Rådata_6000!AQ$64=2,Rådata_6000!AQ$64=4),OR(Rådata_6000!AQ$65=0,Rådata_6000!AQ$65=1),Rådata_6000!AQ$66=2),1,0)*AQ38</f>
        <v>0</v>
      </c>
      <c r="AR41">
        <f>IF(AND(OR(Rådata_6000!AR$64=1,Rådata_6000!AR$64=2,Rådata_6000!AR$64=4),OR(Rådata_6000!AR$65=0,Rådata_6000!AR$65=1),Rådata_6000!AR$66=2),1,0)*AR38</f>
        <v>0</v>
      </c>
      <c r="AS41">
        <f>IF(AND(OR(Rådata_6000!AS$64=1,Rådata_6000!AS$64=2,Rådata_6000!AS$64=4),OR(Rådata_6000!AS$65=0,Rådata_6000!AS$65=1),Rådata_6000!AS$66=2),1,0)*AS38</f>
        <v>0</v>
      </c>
      <c r="AT41">
        <f>IF(AND(OR(Rådata_6000!AT$64=1,Rådata_6000!AT$64=2,Rådata_6000!AT$64=4),OR(Rådata_6000!AT$65=0,Rådata_6000!AT$65=1),Rådata_6000!AT$66=2),1,0)*AT38</f>
        <v>0</v>
      </c>
      <c r="AU41">
        <f>IF(AND(OR(Rådata_6000!AU$64=1,Rådata_6000!AU$64=2,Rådata_6000!AU$64=4),OR(Rådata_6000!AU$65=0,Rådata_6000!AU$65=1),Rådata_6000!AU$66=2),1,0)*AU38</f>
        <v>0</v>
      </c>
      <c r="AV41">
        <f>IF(AND(OR(Rådata_6000!AV$64=1,Rådata_6000!AV$64=2,Rådata_6000!AV$64=4),OR(Rådata_6000!AV$65=0,Rådata_6000!AV$65=1),Rådata_6000!AV$66=2),1,0)*AV38</f>
        <v>0</v>
      </c>
      <c r="AW41">
        <f>IF(AND(OR(Rådata_6000!AW$64=1,Rådata_6000!AW$64=2,Rådata_6000!AW$64=4),OR(Rådata_6000!AW$65=0,Rådata_6000!AW$65=1),Rådata_6000!AW$66=2),1,0)*AW38</f>
        <v>0</v>
      </c>
      <c r="AX41">
        <f>IF(AND(OR(Rådata_6000!AX$64=1,Rådata_6000!AX$64=2,Rådata_6000!AX$64=4),OR(Rådata_6000!AX$65=0,Rådata_6000!AX$65=1),Rådata_6000!AX$66=2),1,0)*AX38</f>
        <v>0</v>
      </c>
      <c r="AY41">
        <f>IF(AND(OR(Rådata_6000!AY$64=1,Rådata_6000!AY$64=2,Rådata_6000!AY$64=4),OR(Rådata_6000!AY$65=0,Rådata_6000!AY$65=1),Rådata_6000!AY$66=2),1,0)*AY38</f>
        <v>0</v>
      </c>
      <c r="AZ41">
        <f>IF(AND(OR(Rådata_6000!AZ$64=1,Rådata_6000!AZ$64=2,Rådata_6000!AZ$64=4),OR(Rådata_6000!AZ$65=0,Rådata_6000!AZ$65=1),Rådata_6000!AZ$66=2),1,0)*AZ38</f>
        <v>0</v>
      </c>
      <c r="BA41">
        <f>IF(AND(OR(Rådata_6000!BA$64=1,Rådata_6000!BA$64=2,Rådata_6000!BA$64=4),OR(Rådata_6000!BA$65=0,Rådata_6000!BA$65=1),Rådata_6000!BA$66=2),1,0)*BA38</f>
        <v>0</v>
      </c>
      <c r="BB41">
        <f>IF(AND(OR(Rådata_6000!BB$64=1,Rådata_6000!BB$64=2,Rådata_6000!BB$64=4),OR(Rådata_6000!BB$65=0,Rådata_6000!BB$65=1),Rådata_6000!BB$66=2),1,0)*BB38</f>
        <v>0</v>
      </c>
      <c r="BC41">
        <f>IF(AND(OR(Rådata_6000!BC$64=1,Rådata_6000!BC$64=2,Rådata_6000!BC$64=4),OR(Rådata_6000!BC$65=0,Rådata_6000!BC$65=1),Rådata_6000!BC$66=2),1,0)*BC38</f>
        <v>0</v>
      </c>
      <c r="BD41">
        <f>IF(AND(OR(Rådata_6000!BD$64=1,Rådata_6000!BD$64=2,Rådata_6000!BD$64=4),OR(Rådata_6000!BD$65=0,Rådata_6000!BD$65=1),Rådata_6000!BD$66=2),1,0)*BD38</f>
        <v>0</v>
      </c>
      <c r="BE41">
        <f>IF(AND(OR(Rådata_6000!BE$64=1,Rådata_6000!BE$64=2,Rådata_6000!BE$64=4),OR(Rådata_6000!BE$65=0,Rådata_6000!BE$65=1),Rådata_6000!BE$66=2),1,0)*BE38</f>
        <v>0</v>
      </c>
      <c r="BF41">
        <f>IF(AND(OR(Rådata_6000!BF$64=1,Rådata_6000!BF$64=2,Rådata_6000!BF$64=4),OR(Rådata_6000!BF$65=0,Rådata_6000!BF$65=1),Rådata_6000!BF$66=2),1,0)*BF38</f>
        <v>0</v>
      </c>
      <c r="BG41">
        <f>IF(AND(OR(Rådata_6000!BG$64=1,Rådata_6000!BG$64=2,Rådata_6000!BG$64=4),OR(Rådata_6000!BG$65=0,Rådata_6000!BG$65=1),Rådata_6000!BG$66=2),1,0)*BG38</f>
        <v>0</v>
      </c>
      <c r="BH41">
        <f>IF(AND(OR(Rådata_6000!BH$64=1,Rådata_6000!BH$64=2,Rådata_6000!BH$64=4),OR(Rådata_6000!BH$65=0,Rådata_6000!BH$65=1),Rådata_6000!BH$66=2),1,0)*BH38</f>
        <v>0</v>
      </c>
      <c r="BI41">
        <f>IF(AND(OR(Rådata_6000!BI$64=1,Rådata_6000!BI$64=2,Rådata_6000!BI$64=4),OR(Rådata_6000!BI$65=0,Rådata_6000!BI$65=1),Rådata_6000!BI$66=2),1,0)*BI38</f>
        <v>0</v>
      </c>
      <c r="BJ41">
        <f>IF(AND(OR(Rådata_6000!BJ$64=1,Rådata_6000!BJ$64=2,Rådata_6000!BJ$64=4),OR(Rådata_6000!BJ$65=0,Rådata_6000!BJ$65=1),Rådata_6000!BJ$66=2),1,0)*BJ38</f>
        <v>0</v>
      </c>
      <c r="BK41">
        <f>IF(AND(OR(Rådata_6000!BK$64=1,Rådata_6000!BK$64=2,Rådata_6000!BK$64=4),OR(Rådata_6000!BK$65=0,Rådata_6000!BK$65=1),Rådata_6000!BK$66=2),1,0)*BK38</f>
        <v>0</v>
      </c>
      <c r="BL41">
        <f>IF(AND(OR(Rådata_6000!BL$64=1,Rådata_6000!BL$64=2,Rådata_6000!BL$64=4),OR(Rådata_6000!BL$65=0,Rådata_6000!BL$65=1),Rådata_6000!BL$66=2),1,0)*BL38</f>
        <v>0</v>
      </c>
      <c r="BM41">
        <f>IF(AND(OR(Rådata_6000!BM$64=1,Rådata_6000!BM$64=2,Rådata_6000!BM$64=4),OR(Rådata_6000!BM$65=0,Rådata_6000!BM$65=1),Rådata_6000!BM$66=2),1,0)*BM38</f>
        <v>0</v>
      </c>
      <c r="BN41">
        <f>IF(AND(OR(Rådata_6000!BN$64=1,Rådata_6000!BN$64=2,Rådata_6000!BN$64=4),OR(Rådata_6000!BN$65=0,Rådata_6000!BN$65=1),Rådata_6000!BN$66=2),1,0)*BN38</f>
        <v>0</v>
      </c>
      <c r="BO41">
        <f>IF(AND(OR(Rådata_6000!BO$64=1,Rådata_6000!BO$64=2,Rådata_6000!BO$64=4),OR(Rådata_6000!BO$65=0,Rådata_6000!BO$65=1),Rådata_6000!BO$66=2),1,0)*BO38</f>
        <v>0</v>
      </c>
      <c r="BP41">
        <f>IF(AND(OR(Rådata_6000!BP$64=1,Rådata_6000!BP$64=2,Rådata_6000!BP$64=4),OR(Rådata_6000!BP$65=0,Rådata_6000!BP$65=1),Rådata_6000!BP$66=2),1,0)*BP38</f>
        <v>0</v>
      </c>
      <c r="BQ41">
        <f>IF(AND(OR(Rådata_6000!BQ$64=1,Rådata_6000!BQ$64=2,Rådata_6000!BQ$64=4),OR(Rådata_6000!BQ$65=0,Rådata_6000!BQ$65=1),Rådata_6000!BQ$66=2),1,0)*BQ38</f>
        <v>0</v>
      </c>
      <c r="BR41">
        <f>IF(AND(OR(Rådata_6000!BR$64=1,Rådata_6000!BR$64=2,Rådata_6000!BR$64=4),OR(Rådata_6000!BR$65=0,Rådata_6000!BR$65=1),Rådata_6000!BR$66=2),1,0)*BR38</f>
        <v>0</v>
      </c>
      <c r="BS41">
        <f>IF(AND(OR(Rådata_6000!BS$64=1,Rådata_6000!BS$64=2,Rådata_6000!BS$64=4),OR(Rådata_6000!BS$65=0,Rådata_6000!BS$65=1),Rådata_6000!BS$66=2),1,0)*BS38</f>
        <v>0</v>
      </c>
      <c r="BT41">
        <f>IF(AND(OR(Rådata_6000!BT$64=1,Rådata_6000!BT$64=2,Rådata_6000!BT$64=4),OR(Rådata_6000!BT$65=0,Rådata_6000!BT$65=1),Rådata_6000!BT$66=2),1,0)*BT38</f>
        <v>0</v>
      </c>
      <c r="BU41">
        <f>IF(AND(OR(Rådata_6000!BU$64=1,Rådata_6000!BU$64=2,Rådata_6000!BU$64=4),OR(Rådata_6000!BU$65=0,Rådata_6000!BU$65=1),Rådata_6000!BU$66=2),1,0)*BU38</f>
        <v>0</v>
      </c>
      <c r="BV41">
        <f>IF(AND(OR(Rådata_6000!BV$64=1,Rådata_6000!BV$64=2,Rådata_6000!BV$64=4),OR(Rådata_6000!BV$65=0,Rådata_6000!BV$65=1),Rådata_6000!BV$66=2),1,0)*BV38</f>
        <v>0</v>
      </c>
      <c r="BW41">
        <f>IF(AND(OR(Rådata_6000!BW$64=1,Rådata_6000!BW$64=2,Rådata_6000!BW$64=4),OR(Rådata_6000!BW$65=0,Rådata_6000!BW$65=1),Rådata_6000!BW$66=2),1,0)*BW38</f>
        <v>0</v>
      </c>
      <c r="BX41">
        <f>IF(AND(OR(Rådata_6000!BX$64=1,Rådata_6000!BX$64=2,Rådata_6000!BX$64=4),OR(Rådata_6000!BX$65=0,Rådata_6000!BX$65=1),Rådata_6000!BX$66=2),1,0)*BX38</f>
        <v>0</v>
      </c>
      <c r="BY41">
        <f>IF(AND(OR(Rådata_6000!BY$64=1,Rådata_6000!BY$64=2,Rådata_6000!BY$64=4),OR(Rådata_6000!BY$65=0,Rådata_6000!BY$65=1),Rådata_6000!BY$66=2),1,0)*BY38</f>
        <v>0</v>
      </c>
      <c r="BZ41">
        <f>IF(AND(OR(Rådata_6000!BZ$64=1,Rådata_6000!BZ$64=2,Rådata_6000!BZ$64=4),OR(Rådata_6000!BZ$65=0,Rådata_6000!BZ$65=1),Rådata_6000!BZ$66=2),1,0)*BZ38</f>
        <v>0</v>
      </c>
      <c r="CA41">
        <f>IF(AND(OR(Rådata_6000!CA$64=1,Rådata_6000!CA$64=2,Rådata_6000!CA$64=4),OR(Rådata_6000!CA$65=0,Rådata_6000!CA$65=1),Rådata_6000!CA$66=2),1,0)*CA38</f>
        <v>0</v>
      </c>
      <c r="CB41">
        <f>IF(AND(OR(Rådata_6000!CB$64=1,Rådata_6000!CB$64=2,Rådata_6000!CB$64=4),OR(Rådata_6000!CB$65=0,Rådata_6000!CB$65=1),Rådata_6000!CB$66=2),1,0)*CB38</f>
        <v>0</v>
      </c>
      <c r="CC41">
        <f>IF(AND(OR(Rådata_6000!CC$64=1,Rådata_6000!CC$64=2,Rådata_6000!CC$64=4),OR(Rådata_6000!CC$65=0,Rådata_6000!CC$65=1),Rådata_6000!CC$66=2),1,0)*CC38</f>
        <v>0</v>
      </c>
      <c r="CD41">
        <f>IF(AND(OR(Rådata_6000!CD$64=1,Rådata_6000!CD$64=2,Rådata_6000!CD$64=4),OR(Rådata_6000!CD$65=0,Rådata_6000!CD$65=1),Rådata_6000!CD$66=2),1,0)*CD38</f>
        <v>0</v>
      </c>
      <c r="CE41">
        <f>IF(AND(OR(Rådata_6000!CE$64=1,Rådata_6000!CE$64=2,Rådata_6000!CE$64=4),OR(Rådata_6000!CE$65=0,Rådata_6000!CE$65=1),Rådata_6000!CE$66=2),1,0)*CE38</f>
        <v>0</v>
      </c>
      <c r="CF41">
        <f>IF(AND(OR(Rådata_6000!CF$64=1,Rådata_6000!CF$64=2,Rådata_6000!CF$64=4),OR(Rådata_6000!CF$65=0,Rådata_6000!CF$65=1),Rådata_6000!CF$66=2),1,0)*CF38</f>
        <v>0</v>
      </c>
      <c r="CG41">
        <f>IF(AND(OR(Rådata_6000!CG$64=1,Rådata_6000!CG$64=2,Rådata_6000!CG$64=4),OR(Rådata_6000!CG$65=0,Rådata_6000!CG$65=1),Rådata_6000!CG$66=2),1,0)*CG38</f>
        <v>0</v>
      </c>
      <c r="CH41">
        <f>IF(AND(OR(Rådata_6000!CH$64=1,Rådata_6000!CH$64=2,Rådata_6000!CH$64=4),OR(Rådata_6000!CH$65=0,Rådata_6000!CH$65=1),Rådata_6000!CH$66=2),1,0)*CH38</f>
        <v>0</v>
      </c>
      <c r="CI41">
        <f>IF(AND(OR(Rådata_6000!CI$64=1,Rådata_6000!CI$64=2,Rådata_6000!CI$64=4),OR(Rådata_6000!CI$65=0,Rådata_6000!CI$65=1),Rådata_6000!CI$66=2),1,0)*CI38</f>
        <v>0</v>
      </c>
      <c r="CJ41">
        <f>IF(AND(OR(Rådata_6000!CJ$64=1,Rådata_6000!CJ$64=2,Rådata_6000!CJ$64=4),OR(Rådata_6000!CJ$65=0,Rådata_6000!CJ$65=1),Rådata_6000!CJ$66=2),1,0)*CJ38</f>
        <v>0</v>
      </c>
      <c r="CK41">
        <f>IF(AND(OR(Rådata_6000!CK$64=1,Rådata_6000!CK$64=2,Rådata_6000!CK$64=4),OR(Rådata_6000!CK$65=0,Rådata_6000!CK$65=1),Rådata_6000!CK$66=2),1,0)*CK38</f>
        <v>0</v>
      </c>
      <c r="CL41">
        <f>IF(AND(OR(Rådata_6000!CL$64=1,Rådata_6000!CL$64=2,Rådata_6000!CL$64=4),OR(Rådata_6000!CL$65=0,Rådata_6000!CL$65=1),Rådata_6000!CL$66=2),1,0)*CL38</f>
        <v>0</v>
      </c>
      <c r="CM41">
        <f>IF(AND(OR(Rådata_6000!CM$64=1,Rådata_6000!CM$64=2,Rådata_6000!CM$64=4),OR(Rådata_6000!CM$65=0,Rådata_6000!CM$65=1),Rådata_6000!CM$66=2),1,0)*CM38</f>
        <v>0</v>
      </c>
      <c r="CN41">
        <f>IF(AND(OR(Rådata_6000!CN$64=1,Rådata_6000!CN$64=2,Rådata_6000!CN$64=4),OR(Rådata_6000!CN$65=0,Rådata_6000!CN$65=1),Rådata_6000!CN$66=2),1,0)*CN38</f>
        <v>0</v>
      </c>
      <c r="CO41">
        <f>IF(AND(OR(Rådata_6000!CO$64=1,Rådata_6000!CO$64=2,Rådata_6000!CO$64=4),OR(Rådata_6000!CO$65=0,Rådata_6000!CO$65=1),Rådata_6000!CO$66=2),1,0)*CO38</f>
        <v>0</v>
      </c>
      <c r="CP41">
        <f>IF(AND(OR(Rådata_6000!CP$64=1,Rådata_6000!CP$64=2,Rådata_6000!CP$64=4),OR(Rådata_6000!CP$65=0,Rådata_6000!CP$65=1),Rådata_6000!CP$66=2),1,0)*CP38</f>
        <v>0</v>
      </c>
      <c r="CQ41">
        <f>IF(AND(OR(Rådata_6000!CQ$64=1,Rådata_6000!CQ$64=2,Rådata_6000!CQ$64=4),OR(Rådata_6000!CQ$65=0,Rådata_6000!CQ$65=1),Rådata_6000!CQ$66=2),1,0)*CQ38</f>
        <v>0</v>
      </c>
      <c r="CR41">
        <f>IF(AND(OR(Rådata_6000!CR$64=1,Rådata_6000!CR$64=2,Rådata_6000!CR$64=4),OR(Rådata_6000!CR$65=0,Rådata_6000!CR$65=1),Rådata_6000!CR$66=2),1,0)*CR38</f>
        <v>0</v>
      </c>
      <c r="CS41">
        <f>IF(AND(OR(Rådata_6000!CS$64=1,Rådata_6000!CS$64=2,Rådata_6000!CS$64=4),OR(Rådata_6000!CS$65=0,Rådata_6000!CS$65=1),Rådata_6000!CS$66=2),1,0)*CS38</f>
        <v>0</v>
      </c>
      <c r="CT41">
        <f>IF(AND(OR(Rådata_6000!CT$64=1,Rådata_6000!CT$64=2,Rådata_6000!CT$64=4),OR(Rådata_6000!CT$65=0,Rådata_6000!CT$65=1),Rådata_6000!CT$66=2),1,0)*CT38</f>
        <v>0</v>
      </c>
      <c r="CU41">
        <f>IF(AND(OR(Rådata_6000!CU$64=1,Rådata_6000!CU$64=2,Rådata_6000!CU$64=4),OR(Rådata_6000!CU$65=0,Rådata_6000!CU$65=1),Rådata_6000!CU$66=2),1,0)*CU38</f>
        <v>0</v>
      </c>
      <c r="CV41">
        <f>IF(AND(OR(Rådata_6000!CV$64=1,Rådata_6000!CV$64=2,Rådata_6000!CV$64=4),OR(Rådata_6000!CV$65=0,Rådata_6000!CV$65=1),Rådata_6000!CV$66=2),1,0)*CV38</f>
        <v>0</v>
      </c>
      <c r="CW41">
        <f>IF(AND(OR(Rådata_6000!CW$64=1,Rådata_6000!CW$64=2,Rådata_6000!CW$64=4),OR(Rådata_6000!CW$65=0,Rådata_6000!CW$65=1),Rådata_6000!CW$66=2),1,0)*CW38</f>
        <v>0</v>
      </c>
      <c r="CX41">
        <f>IF(AND(OR(Rådata_6000!CX$64=1,Rådata_6000!CX$64=2,Rådata_6000!CX$64=4),OR(Rådata_6000!CX$65=0,Rådata_6000!CX$65=1),Rådata_6000!CX$66=2),1,0)*CX38</f>
        <v>0</v>
      </c>
      <c r="CY41">
        <f>IF(AND(OR(Rådata_6000!CY$64=1,Rådata_6000!CY$64=2,Rådata_6000!CY$64=4),OR(Rådata_6000!CY$65=0,Rådata_6000!CY$65=1),Rådata_6000!CY$66=2),1,0)*CY38</f>
        <v>0</v>
      </c>
      <c r="CZ41">
        <f>IF(AND(OR(Rådata_6000!CZ$64=1,Rådata_6000!CZ$64=2,Rådata_6000!CZ$64=4),OR(Rådata_6000!CZ$65=0,Rådata_6000!CZ$65=1),Rådata_6000!CZ$66=2),1,0)*CZ38</f>
        <v>0</v>
      </c>
      <c r="DA41">
        <f>IF(AND(OR(Rådata_6000!DA$64=1,Rådata_6000!DA$64=2,Rådata_6000!DA$64=4),OR(Rådata_6000!DA$65=0,Rådata_6000!DA$65=1),Rådata_6000!DA$66=2),1,0)*DA38</f>
        <v>0</v>
      </c>
      <c r="DB41">
        <f>IF(AND(OR(Rådata_6000!DB$64=1,Rådata_6000!DB$64=2,Rådata_6000!DB$64=4),OR(Rådata_6000!DB$65=0,Rådata_6000!DB$65=1),Rådata_6000!DB$66=2),1,0)*DB38</f>
        <v>0</v>
      </c>
      <c r="DC41">
        <f>IF(AND(OR(Rådata_6000!DC$64=1,Rådata_6000!DC$64=2,Rådata_6000!DC$64=4),OR(Rådata_6000!DC$65=0,Rådata_6000!DC$65=1),Rådata_6000!DC$66=2),1,0)*DC38</f>
        <v>0</v>
      </c>
      <c r="DD41">
        <f>IF(AND(OR(Rådata_6000!DD$64=1,Rådata_6000!DD$64=2,Rådata_6000!DD$64=4),OR(Rådata_6000!DD$65=0,Rådata_6000!DD$65=1),Rådata_6000!DD$66=2),1,0)*DD38</f>
        <v>0</v>
      </c>
      <c r="DE41">
        <f>IF(AND(OR(Rådata_6000!DE$64=1,Rådata_6000!DE$64=2,Rådata_6000!DE$64=4),OR(Rådata_6000!DE$65=0,Rådata_6000!DE$65=1),Rådata_6000!DE$66=2),1,0)*DE38</f>
        <v>0</v>
      </c>
      <c r="DF41">
        <f>IF(AND(OR(Rådata_6000!DF$64=1,Rådata_6000!DF$64=2,Rådata_6000!DF$64=4),OR(Rådata_6000!DF$65=0,Rådata_6000!DF$65=1),Rådata_6000!DF$66=2),1,0)*DF38</f>
        <v>0</v>
      </c>
      <c r="DG41">
        <f>IF(AND(OR(Rådata_6000!DG$64=1,Rådata_6000!DG$64=2,Rådata_6000!DG$64=4),OR(Rådata_6000!DG$65=0,Rådata_6000!DG$65=1),Rådata_6000!DG$66=2),1,0)*DG38</f>
        <v>0</v>
      </c>
      <c r="DH41">
        <f>IF(AND(OR(Rådata_6000!DH$64=1,Rådata_6000!DH$64=2,Rådata_6000!DH$64=4),OR(Rådata_6000!DH$65=0,Rådata_6000!DH$65=1),Rådata_6000!DH$66=2),1,0)*DH38</f>
        <v>0</v>
      </c>
      <c r="DI41">
        <f>IF(AND(OR(Rådata_6000!DI$64=1,Rådata_6000!DI$64=2,Rådata_6000!DI$64=4),OR(Rådata_6000!DI$65=0,Rådata_6000!DI$65=1),Rådata_6000!DI$66=2),1,0)*DI38</f>
        <v>0</v>
      </c>
      <c r="DJ41">
        <f>IF(AND(OR(Rådata_6000!DJ$64=1,Rådata_6000!DJ$64=2,Rådata_6000!DJ$64=4),OR(Rådata_6000!DJ$65=0,Rådata_6000!DJ$65=1),Rådata_6000!DJ$66=2),1,0)*DJ38</f>
        <v>0</v>
      </c>
      <c r="DK41">
        <f>IF(AND(OR(Rådata_6000!DK$64=1,Rådata_6000!DK$64=2,Rådata_6000!DK$64=4),OR(Rådata_6000!DK$65=0,Rådata_6000!DK$65=1),Rådata_6000!DK$66=2),1,0)*DK38</f>
        <v>0</v>
      </c>
      <c r="DL41">
        <f>IF(AND(OR(Rådata_6000!DL$64=1,Rådata_6000!DL$64=2,Rådata_6000!DL$64=4),OR(Rådata_6000!DL$65=0,Rådata_6000!DL$65=1),Rådata_6000!DL$66=2),1,0)*DL38</f>
        <v>0</v>
      </c>
      <c r="DM41">
        <f>IF(AND(OR(Rådata_6000!DM$64=1,Rådata_6000!DM$64=2,Rådata_6000!DM$64=4),OR(Rådata_6000!DM$65=0,Rådata_6000!DM$65=1),Rådata_6000!DM$66=2),1,0)*DM38</f>
        <v>0</v>
      </c>
      <c r="DN41">
        <f>IF(AND(OR(Rådata_6000!DN$64=1,Rådata_6000!DN$64=2,Rådata_6000!DN$64=4),OR(Rådata_6000!DN$65=0,Rådata_6000!DN$65=1),Rådata_6000!DN$66=2),1,0)*DN38</f>
        <v>0</v>
      </c>
      <c r="DO41">
        <f>IF(AND(OR(Rådata_6000!DO$64=1,Rådata_6000!DO$64=2,Rådata_6000!DO$64=4),OR(Rådata_6000!DO$65=0,Rådata_6000!DO$65=1),Rådata_6000!DO$66=2),1,0)*DO38</f>
        <v>0</v>
      </c>
      <c r="DP41">
        <f>IF(AND(OR(Rådata_6000!DP$64=1,Rådata_6000!DP$64=2,Rådata_6000!DP$64=4),OR(Rådata_6000!DP$65=0,Rådata_6000!DP$65=1),Rådata_6000!DP$66=2),1,0)*DP38</f>
        <v>0</v>
      </c>
      <c r="DQ41">
        <f>IF(AND(OR(Rådata_6000!DQ$64=1,Rådata_6000!DQ$64=2,Rådata_6000!DQ$64=4),OR(Rådata_6000!DQ$65=0,Rådata_6000!DQ$65=1),Rådata_6000!DQ$66=2),1,0)*DQ38</f>
        <v>0</v>
      </c>
      <c r="DR41">
        <f>IF(AND(OR(Rådata_6000!DR$64=1,Rådata_6000!DR$64=2,Rådata_6000!DR$64=4),OR(Rådata_6000!DR$65=0,Rådata_6000!DR$65=1),Rådata_6000!DR$66=2),1,0)*DR38</f>
        <v>0</v>
      </c>
      <c r="DS41">
        <f>IF(AND(OR(Rådata_6000!DS$64=1,Rådata_6000!DS$64=2,Rådata_6000!DS$64=4),OR(Rådata_6000!DS$65=0,Rådata_6000!DS$65=1),Rådata_6000!DS$66=2),1,0)*DS38</f>
        <v>0</v>
      </c>
      <c r="DT41">
        <f>IF(AND(OR(Rådata_6000!DT$64=1,Rådata_6000!DT$64=2,Rådata_6000!DT$64=4),OR(Rådata_6000!DT$65=0,Rådata_6000!DT$65=1),Rådata_6000!DT$66=2),1,0)*DT38</f>
        <v>0</v>
      </c>
      <c r="DU41">
        <f>IF(AND(OR(Rådata_6000!DU$64=1,Rådata_6000!DU$64=2,Rådata_6000!DU$64=4),OR(Rådata_6000!DU$65=0,Rådata_6000!DU$65=1),Rådata_6000!DU$66=2),1,0)*DU38</f>
        <v>0</v>
      </c>
      <c r="DV41">
        <f>IF(AND(OR(Rådata_6000!DV$64=1,Rådata_6000!DV$64=2,Rådata_6000!DV$64=4),OR(Rådata_6000!DV$65=0,Rådata_6000!DV$65=1),Rådata_6000!DV$66=2),1,0)*DV38</f>
        <v>0</v>
      </c>
      <c r="DW41">
        <f>IF(AND(OR(Rådata_6000!DW$64=1,Rådata_6000!DW$64=2,Rådata_6000!DW$64=4),OR(Rådata_6000!DW$65=0,Rådata_6000!DW$65=1),Rådata_6000!DW$66=2),1,0)*DW38</f>
        <v>0</v>
      </c>
      <c r="DX41">
        <f>IF(AND(OR(Rådata_6000!DX$64=1,Rådata_6000!DX$64=2,Rådata_6000!DX$64=4),OR(Rådata_6000!DX$65=0,Rådata_6000!DX$65=1),Rådata_6000!DX$66=2),1,0)*DX38</f>
        <v>0</v>
      </c>
      <c r="DY41">
        <f>IF(AND(OR(Rådata_6000!DY$64=1,Rådata_6000!DY$64=2,Rådata_6000!DY$64=4),OR(Rådata_6000!DY$65=0,Rådata_6000!DY$65=1),Rådata_6000!DY$66=2),1,0)*DY38</f>
        <v>0</v>
      </c>
      <c r="DZ41">
        <f>IF(AND(OR(Rådata_6000!DZ$64=1,Rådata_6000!DZ$64=2,Rådata_6000!DZ$64=4),OR(Rådata_6000!DZ$65=0,Rådata_6000!DZ$65=1),Rådata_6000!DZ$66=2),1,0)*DZ38</f>
        <v>0</v>
      </c>
      <c r="EA41">
        <f>IF(AND(OR(Rådata_6000!EA$64=1,Rådata_6000!EA$64=2,Rådata_6000!EA$64=4),OR(Rådata_6000!EA$65=0,Rådata_6000!EA$65=1),Rådata_6000!EA$66=2),1,0)*EA38</f>
        <v>0</v>
      </c>
      <c r="EB41">
        <f>IF(AND(OR(Rådata_6000!EB$64=1,Rådata_6000!EB$64=2,Rådata_6000!EB$64=4),OR(Rådata_6000!EB$65=0,Rådata_6000!EB$65=1),Rådata_6000!EB$66=2),1,0)*EB38</f>
        <v>0</v>
      </c>
      <c r="EC41">
        <f>IF(AND(OR(Rådata_6000!EC$64=1,Rådata_6000!EC$64=2,Rådata_6000!EC$64=4),OR(Rådata_6000!EC$65=0,Rådata_6000!EC$65=1),Rådata_6000!EC$66=2),1,0)*EC38</f>
        <v>0</v>
      </c>
      <c r="ED41">
        <f>IF(AND(OR(Rådata_6000!ED$64=1,Rådata_6000!ED$64=2,Rådata_6000!ED$64=4),OR(Rådata_6000!ED$65=0,Rådata_6000!ED$65=1),Rådata_6000!ED$66=2),1,0)*ED38</f>
        <v>0</v>
      </c>
      <c r="EE41">
        <f>IF(AND(OR(Rådata_6000!EE$64=1,Rådata_6000!EE$64=2,Rådata_6000!EE$64=4),OR(Rådata_6000!EE$65=0,Rådata_6000!EE$65=1),Rådata_6000!EE$66=2),1,0)*EE38</f>
        <v>0</v>
      </c>
      <c r="EF41">
        <f>IF(AND(OR(Rådata_6000!EF$64=1,Rådata_6000!EF$64=2,Rådata_6000!EF$64=4),OR(Rådata_6000!EF$65=0,Rådata_6000!EF$65=1),Rådata_6000!EF$66=2),1,0)*EF38</f>
        <v>0</v>
      </c>
      <c r="EG41">
        <f>IF(AND(OR(Rådata_6000!EG$64=1,Rådata_6000!EG$64=2,Rådata_6000!EG$64=4),OR(Rådata_6000!EG$65=0,Rådata_6000!EG$65=1),Rådata_6000!EG$66=2),1,0)*EG38</f>
        <v>0</v>
      </c>
      <c r="EH41">
        <f>IF(AND(OR(Rådata_6000!EH$64=1,Rådata_6000!EH$64=2,Rådata_6000!EH$64=4),OR(Rådata_6000!EH$65=0,Rådata_6000!EH$65=1),Rådata_6000!EH$66=2),1,0)*EH38</f>
        <v>0</v>
      </c>
      <c r="EI41">
        <f>IF(AND(OR(Rådata_6000!EI$64=1,Rådata_6000!EI$64=2,Rådata_6000!EI$64=4),OR(Rådata_6000!EI$65=0,Rådata_6000!EI$65=1),Rådata_6000!EI$66=2),1,0)*EI38</f>
        <v>0</v>
      </c>
      <c r="EJ41">
        <f>IF(AND(OR(Rådata_6000!EJ$64=1,Rådata_6000!EJ$64=2,Rådata_6000!EJ$64=4),OR(Rådata_6000!EJ$65=0,Rådata_6000!EJ$65=1),Rådata_6000!EJ$66=2),1,0)*EJ38</f>
        <v>0</v>
      </c>
      <c r="EK41">
        <f>IF(AND(OR(Rådata_6000!EK$64=1,Rådata_6000!EK$64=2,Rådata_6000!EK$64=4),OR(Rådata_6000!EK$65=0,Rådata_6000!EK$65=1),Rådata_6000!EK$66=2),1,0)*EK38</f>
        <v>0</v>
      </c>
      <c r="EL41">
        <f>IF(AND(OR(Rådata_6000!EL$64=1,Rådata_6000!EL$64=2,Rådata_6000!EL$64=4),OR(Rådata_6000!EL$65=0,Rådata_6000!EL$65=1),Rådata_6000!EL$66=2),1,0)*EL38</f>
        <v>0</v>
      </c>
      <c r="EM41">
        <f>IF(AND(OR(Rådata_6000!EM$64=1,Rådata_6000!EM$64=2,Rådata_6000!EM$64=4),OR(Rådata_6000!EM$65=0,Rådata_6000!EM$65=1),Rådata_6000!EM$66=2),1,0)*EM38</f>
        <v>0</v>
      </c>
      <c r="EN41">
        <f>IF(AND(OR(Rådata_6000!EN$64=1,Rådata_6000!EN$64=2,Rådata_6000!EN$64=4),OR(Rådata_6000!EN$65=0,Rådata_6000!EN$65=1),Rådata_6000!EN$66=2),1,0)*EN38</f>
        <v>0</v>
      </c>
      <c r="EO41">
        <f>IF(AND(OR(Rådata_6000!EO$64=1,Rådata_6000!EO$64=2,Rådata_6000!EO$64=4),OR(Rådata_6000!EO$65=0,Rådata_6000!EO$65=1),Rådata_6000!EO$66=2),1,0)*EO38</f>
        <v>0</v>
      </c>
      <c r="EP41">
        <f>IF(AND(OR(Rådata_6000!EP$64=1,Rådata_6000!EP$64=2,Rådata_6000!EP$64=4),OR(Rådata_6000!EP$65=0,Rådata_6000!EP$65=1),Rådata_6000!EP$66=2),1,0)*EP38</f>
        <v>0</v>
      </c>
      <c r="EQ41">
        <f>IF(AND(OR(Rådata_6000!EQ$64=1,Rådata_6000!EQ$64=2,Rådata_6000!EQ$64=4),OR(Rådata_6000!EQ$65=0,Rådata_6000!EQ$65=1),Rådata_6000!EQ$66=2),1,0)*EQ38</f>
        <v>0</v>
      </c>
      <c r="ER41">
        <f>IF(AND(OR(Rådata_6000!ER$64=1,Rådata_6000!ER$64=2,Rådata_6000!ER$64=4),OR(Rådata_6000!ER$65=0,Rådata_6000!ER$65=1),Rådata_6000!ER$66=2),1,0)*ER38</f>
        <v>0</v>
      </c>
      <c r="ES41">
        <f>IF(AND(OR(Rådata_6000!ES$64=1,Rådata_6000!ES$64=2,Rådata_6000!ES$64=4),OR(Rådata_6000!ES$65=0,Rådata_6000!ES$65=1),Rådata_6000!ES$66=2),1,0)*ES38</f>
        <v>0</v>
      </c>
      <c r="ET41">
        <f>IF(AND(OR(Rådata_6000!ET$64=1,Rådata_6000!ET$64=2,Rådata_6000!ET$64=4),OR(Rådata_6000!ET$65=0,Rådata_6000!ET$65=1),Rådata_6000!ET$66=2),1,0)*ET38</f>
        <v>0</v>
      </c>
      <c r="EU41">
        <f>IF(AND(OR(Rådata_6000!EU$64=1,Rådata_6000!EU$64=2,Rådata_6000!EU$64=4),OR(Rådata_6000!EU$65=0,Rådata_6000!EU$65=1),Rådata_6000!EU$66=2),1,0)*EU38</f>
        <v>0</v>
      </c>
      <c r="EV41">
        <f>IF(AND(OR(Rådata_6000!EV$64=1,Rådata_6000!EV$64=2,Rådata_6000!EV$64=4),OR(Rådata_6000!EV$65=0,Rådata_6000!EV$65=1),Rådata_6000!EV$66=2),1,0)*EV38</f>
        <v>0</v>
      </c>
      <c r="EW41">
        <f>IF(AND(OR(Rådata_6000!EW$64=1,Rådata_6000!EW$64=2,Rådata_6000!EW$64=4),OR(Rådata_6000!EW$65=0,Rådata_6000!EW$65=1),Rådata_6000!EW$66=2),1,0)*EW38</f>
        <v>0</v>
      </c>
      <c r="EX41">
        <f>IF(AND(OR(Rådata_6000!EX$64=1,Rådata_6000!EX$64=2,Rådata_6000!EX$64=4),OR(Rådata_6000!EX$65=0,Rådata_6000!EX$65=1),Rådata_6000!EX$66=2),1,0)*EX38</f>
        <v>0</v>
      </c>
      <c r="EY41">
        <f>IF(AND(OR(Rådata_6000!EY$64=1,Rådata_6000!EY$64=2,Rådata_6000!EY$64=4),OR(Rådata_6000!EY$65=0,Rådata_6000!EY$65=1),Rådata_6000!EY$66=2),1,0)*EY38</f>
        <v>0</v>
      </c>
      <c r="EZ41">
        <f>IF(AND(OR(Rådata_6000!EZ$64=1,Rådata_6000!EZ$64=2,Rådata_6000!EZ$64=4),OR(Rådata_6000!EZ$65=0,Rådata_6000!EZ$65=1),Rådata_6000!EZ$66=2),1,0)*EZ38</f>
        <v>0</v>
      </c>
      <c r="FA41">
        <f>IF(AND(OR(Rådata_6000!FA$64=1,Rådata_6000!FA$64=2,Rådata_6000!FA$64=4),OR(Rådata_6000!FA$65=0,Rådata_6000!FA$65=1),Rådata_6000!FA$66=2),1,0)*FA38</f>
        <v>0</v>
      </c>
      <c r="FB41">
        <f>IF(AND(OR(Rådata_6000!FB$64=1,Rådata_6000!FB$64=2,Rådata_6000!FB$64=4),OR(Rådata_6000!FB$65=0,Rådata_6000!FB$65=1),Rådata_6000!FB$66=2),1,0)*FB38</f>
        <v>0</v>
      </c>
      <c r="FC41">
        <f>IF(AND(OR(Rådata_6000!FC$64=1,Rådata_6000!FC$64=2,Rådata_6000!FC$64=4),OR(Rådata_6000!FC$65=0,Rådata_6000!FC$65=1),Rådata_6000!FC$66=2),1,0)*FC38</f>
        <v>0</v>
      </c>
      <c r="FD41">
        <f>IF(AND(OR(Rådata_6000!FD$64=1,Rådata_6000!FD$64=2,Rådata_6000!FD$64=4),OR(Rådata_6000!FD$65=0,Rådata_6000!FD$65=1),Rådata_6000!FD$66=2),1,0)*FD38</f>
        <v>0</v>
      </c>
      <c r="FE41">
        <f>IF(AND(OR(Rådata_6000!FE$64=1,Rådata_6000!FE$64=2,Rådata_6000!FE$64=4),OR(Rådata_6000!FE$65=0,Rådata_6000!FE$65=1),Rådata_6000!FE$66=2),1,0)*FE38</f>
        <v>0</v>
      </c>
      <c r="FF41">
        <f>IF(AND(OR(Rådata_6000!FF$64=1,Rådata_6000!FF$64=2,Rådata_6000!FF$64=4),OR(Rådata_6000!FF$65=0,Rådata_6000!FF$65=1),Rådata_6000!FF$66=2),1,0)*FF38</f>
        <v>0</v>
      </c>
      <c r="FG41">
        <f>IF(AND(OR(Rådata_6000!FG$64=1,Rådata_6000!FG$64=2,Rådata_6000!FG$64=4),OR(Rådata_6000!FG$65=0,Rådata_6000!FG$65=1),Rådata_6000!FG$66=2),1,0)*FG38</f>
        <v>0</v>
      </c>
      <c r="FH41">
        <f>IF(AND(OR(Rådata_6000!FH$64=1,Rådata_6000!FH$64=2,Rådata_6000!FH$64=4),OR(Rådata_6000!FH$65=0,Rådata_6000!FH$65=1),Rådata_6000!FH$66=2),1,0)*FH38</f>
        <v>0</v>
      </c>
      <c r="FI41">
        <f>IF(AND(OR(Rådata_6000!FI$64=1,Rådata_6000!FI$64=2,Rådata_6000!FI$64=4),OR(Rådata_6000!FI$65=0,Rådata_6000!FI$65=1),Rådata_6000!FI$66=2),1,0)*FI38</f>
        <v>0</v>
      </c>
      <c r="FJ41">
        <f>IF(AND(OR(Rådata_6000!FJ$64=1,Rådata_6000!FJ$64=2,Rådata_6000!FJ$64=4),OR(Rådata_6000!FJ$65=0,Rådata_6000!FJ$65=1),Rådata_6000!FJ$66=2),1,0)*FJ38</f>
        <v>0</v>
      </c>
      <c r="FK41">
        <f>IF(AND(OR(Rådata_6000!FK$64=1,Rådata_6000!FK$64=2,Rådata_6000!FK$64=4),OR(Rådata_6000!FK$65=0,Rådata_6000!FK$65=1),Rådata_6000!FK$66=2),1,0)*FK38</f>
        <v>0</v>
      </c>
      <c r="FL41">
        <f>IF(AND(OR(Rådata_6000!FL$64=1,Rådata_6000!FL$64=2,Rådata_6000!FL$64=4),OR(Rådata_6000!FL$65=0,Rådata_6000!FL$65=1),Rådata_6000!FL$66=2),1,0)*FL38</f>
        <v>0</v>
      </c>
      <c r="FM41">
        <f>IF(AND(OR(Rådata_6000!FM$64=1,Rådata_6000!FM$64=2,Rådata_6000!FM$64=4),OR(Rådata_6000!FM$65=0,Rådata_6000!FM$65=1),Rådata_6000!FM$66=2),1,0)*FM38</f>
        <v>0</v>
      </c>
      <c r="FN41">
        <f>IF(AND(OR(Rådata_6000!FN$64=1,Rådata_6000!FN$64=2,Rådata_6000!FN$64=4),OR(Rådata_6000!FN$65=0,Rådata_6000!FN$65=1),Rådata_6000!FN$66=2),1,0)*FN38</f>
        <v>0</v>
      </c>
      <c r="FO41">
        <f>IF(AND(OR(Rådata_6000!FO$64=1,Rådata_6000!FO$64=2,Rådata_6000!FO$64=4),OR(Rådata_6000!FO$65=0,Rådata_6000!FO$65=1),Rådata_6000!FO$66=2),1,0)*FO38</f>
        <v>0</v>
      </c>
      <c r="FP41">
        <f>IF(AND(OR(Rådata_6000!FP$64=1,Rådata_6000!FP$64=2,Rådata_6000!FP$64=4),OR(Rådata_6000!FP$65=0,Rådata_6000!FP$65=1),Rådata_6000!FP$66=2),1,0)*FP38</f>
        <v>0</v>
      </c>
      <c r="FQ41">
        <f>IF(AND(OR(Rådata_6000!FQ$64=1,Rådata_6000!FQ$64=2,Rådata_6000!FQ$64=4),OR(Rådata_6000!FQ$65=0,Rådata_6000!FQ$65=1),Rådata_6000!FQ$66=2),1,0)*FQ38</f>
        <v>0</v>
      </c>
      <c r="FR41">
        <f>IF(AND(OR(Rådata_6000!FR$64=1,Rådata_6000!FR$64=2,Rådata_6000!FR$64=4),OR(Rådata_6000!FR$65=0,Rådata_6000!FR$65=1),Rådata_6000!FR$66=2),1,0)*FR38</f>
        <v>0</v>
      </c>
      <c r="FS41">
        <f>IF(AND(OR(Rådata_6000!FS$64=1,Rådata_6000!FS$64=2,Rådata_6000!FS$64=4),OR(Rådata_6000!FS$65=0,Rådata_6000!FS$65=1),Rådata_6000!FS$66=2),1,0)*FS38</f>
        <v>0</v>
      </c>
      <c r="FT41">
        <f>IF(AND(OR(Rådata_6000!FT$64=1,Rådata_6000!FT$64=2,Rådata_6000!FT$64=4),OR(Rådata_6000!FT$65=0,Rådata_6000!FT$65=1),Rådata_6000!FT$66=2),1,0)*FT38</f>
        <v>0</v>
      </c>
      <c r="FU41">
        <f>IF(AND(OR(Rådata_6000!FU$64=1,Rådata_6000!FU$64=2,Rådata_6000!FU$64=4),OR(Rådata_6000!FU$65=0,Rådata_6000!FU$65=1),Rådata_6000!FU$66=2),1,0)*FU38</f>
        <v>0</v>
      </c>
      <c r="FV41">
        <f>IF(AND(OR(Rådata_6000!FV$64=1,Rådata_6000!FV$64=2,Rådata_6000!FV$64=4),OR(Rådata_6000!FV$65=0,Rådata_6000!FV$65=1),Rådata_6000!FV$66=2),1,0)*FV38</f>
        <v>0</v>
      </c>
      <c r="FW41">
        <f>IF(AND(OR(Rådata_6000!FW$64=1,Rådata_6000!FW$64=2,Rådata_6000!FW$64=4),OR(Rådata_6000!FW$65=0,Rådata_6000!FW$65=1),Rådata_6000!FW$66=2),1,0)*FW38</f>
        <v>0</v>
      </c>
      <c r="FX41">
        <f>IF(AND(OR(Rådata_6000!FX$64=1,Rådata_6000!FX$64=2,Rådata_6000!FX$64=4),OR(Rådata_6000!FX$65=0,Rådata_6000!FX$65=1),Rådata_6000!FX$66=2),1,0)*FX38</f>
        <v>0</v>
      </c>
      <c r="FY41">
        <f>IF(AND(OR(Rådata_6000!FY$64=1,Rådata_6000!FY$64=2,Rådata_6000!FY$64=4),OR(Rådata_6000!FY$65=0,Rådata_6000!FY$65=1),Rådata_6000!FY$66=2),1,0)*FY38</f>
        <v>0</v>
      </c>
      <c r="FZ41">
        <f>IF(AND(OR(Rådata_6000!FZ$64=1,Rådata_6000!FZ$64=2,Rådata_6000!FZ$64=4),OR(Rådata_6000!FZ$65=0,Rådata_6000!FZ$65=1),Rådata_6000!FZ$66=2),1,0)*FZ38</f>
        <v>0</v>
      </c>
      <c r="GA41">
        <f>IF(AND(OR(Rådata_6000!GA$64=1,Rådata_6000!GA$64=2,Rådata_6000!GA$64=4),OR(Rådata_6000!GA$65=0,Rådata_6000!GA$65=1),Rådata_6000!GA$66=2),1,0)*GA38</f>
        <v>0</v>
      </c>
      <c r="GB41">
        <f>IF(AND(OR(Rådata_6000!GB$64=1,Rådata_6000!GB$64=2,Rådata_6000!GB$64=4),OR(Rådata_6000!GB$65=0,Rådata_6000!GB$65=1),Rådata_6000!GB$66=2),1,0)*GB38</f>
        <v>0</v>
      </c>
      <c r="GC41">
        <f>IF(AND(OR(Rådata_6000!GC$64=1,Rådata_6000!GC$64=2,Rådata_6000!GC$64=4),OR(Rådata_6000!GC$65=0,Rådata_6000!GC$65=1),Rådata_6000!GC$66=2),1,0)*GC38</f>
        <v>0</v>
      </c>
      <c r="GD41">
        <f>IF(AND(OR(Rådata_6000!GD$64=1,Rådata_6000!GD$64=2,Rådata_6000!GD$64=4),OR(Rådata_6000!GD$65=0,Rådata_6000!GD$65=1),Rådata_6000!GD$66=2),1,0)*GD38</f>
        <v>0</v>
      </c>
      <c r="GE41">
        <f>IF(AND(OR(Rådata_6000!GE$64=1,Rådata_6000!GE$64=2,Rådata_6000!GE$64=4),OR(Rådata_6000!GE$65=0,Rådata_6000!GE$65=1),Rådata_6000!GE$66=2),1,0)*GE38</f>
        <v>0</v>
      </c>
      <c r="GF41">
        <f>IF(AND(OR(Rådata_6000!GF$64=1,Rådata_6000!GF$64=2,Rådata_6000!GF$64=4),OR(Rådata_6000!GF$65=0,Rådata_6000!GF$65=1),Rådata_6000!GF$66=2),1,0)*GF38</f>
        <v>0</v>
      </c>
      <c r="GG41">
        <f>IF(AND(OR(Rådata_6000!GG$64=1,Rådata_6000!GG$64=2,Rådata_6000!GG$64=4),OR(Rådata_6000!GG$65=0,Rådata_6000!GG$65=1),Rådata_6000!GG$66=2),1,0)*GG38</f>
        <v>0</v>
      </c>
      <c r="GH41">
        <f>IF(AND(OR(Rådata_6000!GH$64=1,Rådata_6000!GH$64=2,Rådata_6000!GH$64=4),OR(Rådata_6000!GH$65=0,Rådata_6000!GH$65=1),Rådata_6000!GH$66=2),1,0)*GH38</f>
        <v>0</v>
      </c>
      <c r="GI41">
        <f>IF(AND(OR(Rådata_6000!GI$64=1,Rådata_6000!GI$64=2,Rådata_6000!GI$64=4),OR(Rådata_6000!GI$65=0,Rådata_6000!GI$65=1),Rådata_6000!GI$66=2),1,0)*GI38</f>
        <v>0</v>
      </c>
      <c r="GJ41">
        <f>IF(AND(OR(Rådata_6000!GJ$64=1,Rådata_6000!GJ$64=2,Rådata_6000!GJ$64=4),OR(Rådata_6000!GJ$65=0,Rådata_6000!GJ$65=1),Rådata_6000!GJ$66=2),1,0)*GJ38</f>
        <v>0</v>
      </c>
      <c r="GK41">
        <f>IF(AND(OR(Rådata_6000!GK$64=1,Rådata_6000!GK$64=2,Rådata_6000!GK$64=4),OR(Rådata_6000!GK$65=0,Rådata_6000!GK$65=1),Rådata_6000!GK$66=2),1,0)*GK38</f>
        <v>0</v>
      </c>
      <c r="GL41">
        <f>IF(AND(OR(Rådata_6000!GL$64=1,Rådata_6000!GL$64=2,Rådata_6000!GL$64=4),OR(Rådata_6000!GL$65=0,Rådata_6000!GL$65=1),Rådata_6000!GL$66=2),1,0)*GL38</f>
        <v>0</v>
      </c>
      <c r="GM41">
        <f>IF(AND(OR(Rådata_6000!GM$64=1,Rådata_6000!GM$64=2,Rådata_6000!GM$64=4),OR(Rådata_6000!GM$65=0,Rådata_6000!GM$65=1),Rådata_6000!GM$66=2),1,0)*GM38</f>
        <v>0</v>
      </c>
      <c r="GN41">
        <f>IF(AND(OR(Rådata_6000!GN$64=1,Rådata_6000!GN$64=2,Rådata_6000!GN$64=4),OR(Rådata_6000!GN$65=0,Rådata_6000!GN$65=1),Rådata_6000!GN$66=2),1,0)*GN38</f>
        <v>0</v>
      </c>
      <c r="GO41">
        <f>IF(AND(OR(Rådata_6000!GO$64=1,Rådata_6000!GO$64=2,Rådata_6000!GO$64=4),OR(Rådata_6000!GO$65=0,Rådata_6000!GO$65=1),Rådata_6000!GO$66=2),1,0)*GO38</f>
        <v>0</v>
      </c>
      <c r="GP41">
        <f>IF(AND(OR(Rådata_6000!GP$64=1,Rådata_6000!GP$64=2,Rådata_6000!GP$64=4),OR(Rådata_6000!GP$65=0,Rådata_6000!GP$65=1),Rådata_6000!GP$66=2),1,0)*GP38</f>
        <v>0</v>
      </c>
      <c r="GQ41">
        <f>IF(AND(OR(Rådata_6000!GQ$64=1,Rådata_6000!GQ$64=2,Rådata_6000!GQ$64=4),OR(Rådata_6000!GQ$65=0,Rådata_6000!GQ$65=1),Rådata_6000!GQ$66=2),1,0)*GQ38</f>
        <v>0</v>
      </c>
      <c r="GR41">
        <f>IF(AND(OR(Rådata_6000!GR$64=1,Rådata_6000!GR$64=2,Rådata_6000!GR$64=4),OR(Rådata_6000!GR$65=0,Rådata_6000!GR$65=1),Rådata_6000!GR$66=2),1,0)*GR38</f>
        <v>0</v>
      </c>
      <c r="GS41">
        <f>IF(AND(OR(Rådata_6000!GS$64=1,Rådata_6000!GS$64=2,Rådata_6000!GS$64=4),OR(Rådata_6000!GS$65=0,Rådata_6000!GS$65=1),Rådata_6000!GS$66=2),1,0)*GS38</f>
        <v>0</v>
      </c>
      <c r="GT41">
        <f>IF(AND(OR(Rådata_6000!GT$64=1,Rådata_6000!GT$64=2,Rådata_6000!GT$64=4),OR(Rådata_6000!GT$65=0,Rådata_6000!GT$65=1),Rådata_6000!GT$66=2),1,0)*GT38</f>
        <v>0</v>
      </c>
    </row>
    <row r="42" spans="1:202">
      <c r="A42" t="s">
        <v>226</v>
      </c>
      <c r="B42">
        <f>IF(AND(Rådata_6000!B$64=3,OR(Rådata_6000!B$65=0,Rådata_6000!B$65=1)),1,0)*B38</f>
        <v>0</v>
      </c>
      <c r="C42">
        <f>IF(AND(Rådata_6000!C$64=3,OR(Rådata_6000!C$65=0,Rådata_6000!C$65=1)),1,0)*C38</f>
        <v>0</v>
      </c>
      <c r="D42">
        <f>IF(AND(Rådata_6000!D$64=3,OR(Rådata_6000!D$65=0,Rådata_6000!D$65=1)),1,0)*D38</f>
        <v>0</v>
      </c>
      <c r="E42">
        <f>IF(AND(Rådata_6000!E$64=3,OR(Rådata_6000!E$65=0,Rådata_6000!E$65=1)),1,0)*E38</f>
        <v>0</v>
      </c>
      <c r="F42">
        <f>IF(AND(Rådata_6000!F$64=3,OR(Rådata_6000!F$65=0,Rådata_6000!F$65=1)),1,0)*F38</f>
        <v>0</v>
      </c>
      <c r="G42">
        <f>IF(AND(Rådata_6000!G$64=3,OR(Rådata_6000!G$65=0,Rådata_6000!G$65=1)),1,0)*G38</f>
        <v>0</v>
      </c>
      <c r="H42">
        <f>IF(AND(Rådata_6000!H$64=3,OR(Rådata_6000!H$65=0,Rådata_6000!H$65=1)),1,0)*H38</f>
        <v>0</v>
      </c>
      <c r="I42">
        <f>IF(AND(Rådata_6000!I$64=3,OR(Rådata_6000!I$65=0,Rådata_6000!I$65=1)),1,0)*I38</f>
        <v>0</v>
      </c>
      <c r="J42">
        <f>IF(AND(Rådata_6000!J$64=3,OR(Rådata_6000!J$65=0,Rådata_6000!J$65=1)),1,0)*J38</f>
        <v>0</v>
      </c>
      <c r="K42">
        <f>IF(AND(Rådata_6000!K$64=3,OR(Rådata_6000!K$65=0,Rådata_6000!K$65=1)),1,0)*K38</f>
        <v>0</v>
      </c>
      <c r="L42">
        <f>IF(AND(Rådata_6000!L$64=3,OR(Rådata_6000!L$65=0,Rådata_6000!L$65=1)),1,0)*L38</f>
        <v>0</v>
      </c>
      <c r="M42">
        <f>IF(AND(Rådata_6000!M$64=3,OR(Rådata_6000!M$65=0,Rådata_6000!M$65=1)),1,0)*M38</f>
        <v>0</v>
      </c>
      <c r="N42">
        <f>IF(AND(Rådata_6000!N$64=3,OR(Rådata_6000!N$65=0,Rådata_6000!N$65=1)),1,0)*N38</f>
        <v>0</v>
      </c>
      <c r="O42">
        <f>IF(AND(Rådata_6000!O$64=3,OR(Rådata_6000!O$65=0,Rådata_6000!O$65=1)),1,0)*O38</f>
        <v>0</v>
      </c>
      <c r="P42">
        <f>IF(AND(Rådata_6000!P$64=3,OR(Rådata_6000!P$65=0,Rådata_6000!P$65=1)),1,0)*P38</f>
        <v>0</v>
      </c>
      <c r="Q42">
        <f>IF(AND(Rådata_6000!Q$64=3,OR(Rådata_6000!Q$65=0,Rådata_6000!Q$65=1)),1,0)*Q38</f>
        <v>0</v>
      </c>
      <c r="R42">
        <f>IF(AND(Rådata_6000!R$64=3,OR(Rådata_6000!R$65=0,Rådata_6000!R$65=1)),1,0)*R38</f>
        <v>0</v>
      </c>
      <c r="S42">
        <f>IF(AND(Rådata_6000!S$64=3,OR(Rådata_6000!S$65=0,Rådata_6000!S$65=1)),1,0)*S38</f>
        <v>0</v>
      </c>
      <c r="T42">
        <f>IF(AND(Rådata_6000!T$64=3,OR(Rådata_6000!T$65=0,Rådata_6000!T$65=1)),1,0)*T38</f>
        <v>0</v>
      </c>
      <c r="U42">
        <f>IF(AND(Rådata_6000!U$64=3,OR(Rådata_6000!U$65=0,Rådata_6000!U$65=1)),1,0)*U38</f>
        <v>0</v>
      </c>
      <c r="V42">
        <f>IF(AND(Rådata_6000!V$64=3,OR(Rådata_6000!V$65=0,Rådata_6000!V$65=1)),1,0)*V38</f>
        <v>0</v>
      </c>
      <c r="W42">
        <f>IF(AND(Rådata_6000!W$64=3,OR(Rådata_6000!W$65=0,Rådata_6000!W$65=1)),1,0)*W38</f>
        <v>0</v>
      </c>
      <c r="X42">
        <f>IF(AND(Rådata_6000!X$64=3,OR(Rådata_6000!X$65=0,Rådata_6000!X$65=1)),1,0)*X38</f>
        <v>0</v>
      </c>
      <c r="Y42">
        <f>IF(AND(Rådata_6000!Y$64=3,OR(Rådata_6000!Y$65=0,Rådata_6000!Y$65=1)),1,0)*Y38</f>
        <v>0</v>
      </c>
      <c r="Z42">
        <f>IF(AND(Rådata_6000!Z$64=3,OR(Rådata_6000!Z$65=0,Rådata_6000!Z$65=1)),1,0)*Z38</f>
        <v>0</v>
      </c>
      <c r="AA42">
        <f>IF(AND(Rådata_6000!AA$64=3,OR(Rådata_6000!AA$65=0,Rådata_6000!AA$65=1)),1,0)*AA38</f>
        <v>0</v>
      </c>
      <c r="AB42">
        <f>IF(AND(Rådata_6000!AB$64=3,OR(Rådata_6000!AB$65=0,Rådata_6000!AB$65=1)),1,0)*AB38</f>
        <v>0</v>
      </c>
      <c r="AC42">
        <f>IF(AND(Rådata_6000!AC$64=3,OR(Rådata_6000!AC$65=0,Rådata_6000!AC$65=1)),1,0)*AC38</f>
        <v>0</v>
      </c>
      <c r="AD42">
        <f>IF(AND(Rådata_6000!AD$64=3,OR(Rådata_6000!AD$65=0,Rådata_6000!AD$65=1)),1,0)*AD38</f>
        <v>0</v>
      </c>
      <c r="AE42">
        <f>IF(AND(Rådata_6000!AE$64=3,OR(Rådata_6000!AE$65=0,Rådata_6000!AE$65=1)),1,0)*AE38</f>
        <v>0</v>
      </c>
      <c r="AF42">
        <f>IF(AND(Rådata_6000!AF$64=3,OR(Rådata_6000!AF$65=0,Rådata_6000!AF$65=1)),1,0)*AF38</f>
        <v>0</v>
      </c>
      <c r="AG42">
        <f>IF(AND(Rådata_6000!AG$64=3,OR(Rådata_6000!AG$65=0,Rådata_6000!AG$65=1)),1,0)*AG38</f>
        <v>0</v>
      </c>
      <c r="AH42">
        <f>IF(AND(Rådata_6000!AH$64=3,OR(Rådata_6000!AH$65=0,Rådata_6000!AH$65=1)),1,0)*AH38</f>
        <v>0</v>
      </c>
      <c r="AI42">
        <f>IF(AND(Rådata_6000!AI$64=3,OR(Rådata_6000!AI$65=0,Rådata_6000!AI$65=1)),1,0)*AI38</f>
        <v>0</v>
      </c>
      <c r="AJ42">
        <f>IF(AND(Rådata_6000!AJ$64=3,OR(Rådata_6000!AJ$65=0,Rådata_6000!AJ$65=1)),1,0)*AJ38</f>
        <v>0</v>
      </c>
      <c r="AK42">
        <f>IF(AND(Rådata_6000!AK$64=3,OR(Rådata_6000!AK$65=0,Rådata_6000!AK$65=1)),1,0)*AK38</f>
        <v>0</v>
      </c>
      <c r="AL42">
        <f>IF(AND(Rådata_6000!AL$64=3,OR(Rådata_6000!AL$65=0,Rådata_6000!AL$65=1)),1,0)*AL38</f>
        <v>0</v>
      </c>
      <c r="AM42">
        <f>IF(AND(Rådata_6000!AM$64=3,OR(Rådata_6000!AM$65=0,Rådata_6000!AM$65=1)),1,0)*AM38</f>
        <v>0</v>
      </c>
      <c r="AN42">
        <f>IF(AND(Rådata_6000!AN$64=3,OR(Rådata_6000!AN$65=0,Rådata_6000!AN$65=1)),1,0)*AN38</f>
        <v>0</v>
      </c>
      <c r="AO42">
        <f>IF(AND(Rådata_6000!AO$64=3,OR(Rådata_6000!AO$65=0,Rådata_6000!AO$65=1)),1,0)*AO38</f>
        <v>0</v>
      </c>
      <c r="AP42">
        <f>IF(AND(Rådata_6000!AP$64=3,OR(Rådata_6000!AP$65=0,Rådata_6000!AP$65=1)),1,0)*AP38</f>
        <v>0</v>
      </c>
      <c r="AQ42">
        <f>IF(AND(Rådata_6000!AQ$64=3,OR(Rådata_6000!AQ$65=0,Rådata_6000!AQ$65=1)),1,0)*AQ38</f>
        <v>0</v>
      </c>
      <c r="AR42">
        <f>IF(AND(Rådata_6000!AR$64=3,OR(Rådata_6000!AR$65=0,Rådata_6000!AR$65=1)),1,0)*AR38</f>
        <v>0</v>
      </c>
      <c r="AS42">
        <f>IF(AND(Rådata_6000!AS$64=3,OR(Rådata_6000!AS$65=0,Rådata_6000!AS$65=1)),1,0)*AS38</f>
        <v>0</v>
      </c>
      <c r="AT42">
        <f>IF(AND(Rådata_6000!AT$64=3,OR(Rådata_6000!AT$65=0,Rådata_6000!AT$65=1)),1,0)*AT38</f>
        <v>0</v>
      </c>
      <c r="AU42">
        <f>IF(AND(Rådata_6000!AU$64=3,OR(Rådata_6000!AU$65=0,Rådata_6000!AU$65=1)),1,0)*AU38</f>
        <v>0</v>
      </c>
      <c r="AV42">
        <f>IF(AND(Rådata_6000!AV$64=3,OR(Rådata_6000!AV$65=0,Rådata_6000!AV$65=1)),1,0)*AV38</f>
        <v>0</v>
      </c>
      <c r="AW42">
        <f>IF(AND(Rådata_6000!AW$64=3,OR(Rådata_6000!AW$65=0,Rådata_6000!AW$65=1)),1,0)*AW38</f>
        <v>0</v>
      </c>
      <c r="AX42">
        <f>IF(AND(Rådata_6000!AX$64=3,OR(Rådata_6000!AX$65=0,Rådata_6000!AX$65=1)),1,0)*AX38</f>
        <v>0</v>
      </c>
      <c r="AY42">
        <f>IF(AND(Rådata_6000!AY$64=3,OR(Rådata_6000!AY$65=0,Rådata_6000!AY$65=1)),1,0)*AY38</f>
        <v>0</v>
      </c>
      <c r="AZ42">
        <f>IF(AND(Rådata_6000!AZ$64=3,OR(Rådata_6000!AZ$65=0,Rådata_6000!AZ$65=1)),1,0)*AZ38</f>
        <v>0</v>
      </c>
      <c r="BA42">
        <f>IF(AND(Rådata_6000!BA$64=3,OR(Rådata_6000!BA$65=0,Rådata_6000!BA$65=1)),1,0)*BA38</f>
        <v>0</v>
      </c>
      <c r="BB42">
        <f>IF(AND(Rådata_6000!BB$64=3,OR(Rådata_6000!BB$65=0,Rådata_6000!BB$65=1)),1,0)*BB38</f>
        <v>0</v>
      </c>
      <c r="BC42">
        <f>IF(AND(Rådata_6000!BC$64=3,OR(Rådata_6000!BC$65=0,Rådata_6000!BC$65=1)),1,0)*BC38</f>
        <v>0</v>
      </c>
      <c r="BD42">
        <f>IF(AND(Rådata_6000!BD$64=3,OR(Rådata_6000!BD$65=0,Rådata_6000!BD$65=1)),1,0)*BD38</f>
        <v>0</v>
      </c>
      <c r="BE42">
        <f>IF(AND(Rådata_6000!BE$64=3,OR(Rådata_6000!BE$65=0,Rådata_6000!BE$65=1)),1,0)*BE38</f>
        <v>0</v>
      </c>
      <c r="BF42">
        <f>IF(AND(Rådata_6000!BF$64=3,OR(Rådata_6000!BF$65=0,Rådata_6000!BF$65=1)),1,0)*BF38</f>
        <v>0</v>
      </c>
      <c r="BG42">
        <f>IF(AND(Rådata_6000!BG$64=3,OR(Rådata_6000!BG$65=0,Rådata_6000!BG$65=1)),1,0)*BG38</f>
        <v>0</v>
      </c>
      <c r="BH42">
        <f>IF(AND(Rådata_6000!BH$64=3,OR(Rådata_6000!BH$65=0,Rådata_6000!BH$65=1)),1,0)*BH38</f>
        <v>0</v>
      </c>
      <c r="BI42">
        <f>IF(AND(Rådata_6000!BI$64=3,OR(Rådata_6000!BI$65=0,Rådata_6000!BI$65=1)),1,0)*BI38</f>
        <v>0</v>
      </c>
      <c r="BJ42">
        <f>IF(AND(Rådata_6000!BJ$64=3,OR(Rådata_6000!BJ$65=0,Rådata_6000!BJ$65=1)),1,0)*BJ38</f>
        <v>0</v>
      </c>
      <c r="BK42">
        <f>IF(AND(Rådata_6000!BK$64=3,OR(Rådata_6000!BK$65=0,Rådata_6000!BK$65=1)),1,0)*BK38</f>
        <v>0</v>
      </c>
      <c r="BL42">
        <f>IF(AND(Rådata_6000!BL$64=3,OR(Rådata_6000!BL$65=0,Rådata_6000!BL$65=1)),1,0)*BL38</f>
        <v>0</v>
      </c>
      <c r="BM42">
        <f>IF(AND(Rådata_6000!BM$64=3,OR(Rådata_6000!BM$65=0,Rådata_6000!BM$65=1)),1,0)*BM38</f>
        <v>0</v>
      </c>
      <c r="BN42">
        <f>IF(AND(Rådata_6000!BN$64=3,OR(Rådata_6000!BN$65=0,Rådata_6000!BN$65=1)),1,0)*BN38</f>
        <v>0</v>
      </c>
      <c r="BO42">
        <f>IF(AND(Rådata_6000!BO$64=3,OR(Rådata_6000!BO$65=0,Rådata_6000!BO$65=1)),1,0)*BO38</f>
        <v>0</v>
      </c>
      <c r="BP42">
        <f>IF(AND(Rådata_6000!BP$64=3,OR(Rådata_6000!BP$65=0,Rådata_6000!BP$65=1)),1,0)*BP38</f>
        <v>0</v>
      </c>
      <c r="BQ42">
        <f>IF(AND(Rådata_6000!BQ$64=3,OR(Rådata_6000!BQ$65=0,Rådata_6000!BQ$65=1)),1,0)*BQ38</f>
        <v>0</v>
      </c>
      <c r="BR42">
        <f>IF(AND(Rådata_6000!BR$64=3,OR(Rådata_6000!BR$65=0,Rådata_6000!BR$65=1)),1,0)*BR38</f>
        <v>0</v>
      </c>
      <c r="BS42">
        <f>IF(AND(Rådata_6000!BS$64=3,OR(Rådata_6000!BS$65=0,Rådata_6000!BS$65=1)),1,0)*BS38</f>
        <v>0</v>
      </c>
      <c r="BT42">
        <f>IF(AND(Rådata_6000!BT$64=3,OR(Rådata_6000!BT$65=0,Rådata_6000!BT$65=1)),1,0)*BT38</f>
        <v>0</v>
      </c>
      <c r="BU42">
        <f>IF(AND(Rådata_6000!BU$64=3,OR(Rådata_6000!BU$65=0,Rådata_6000!BU$65=1)),1,0)*BU38</f>
        <v>0</v>
      </c>
      <c r="BV42">
        <f>IF(AND(Rådata_6000!BV$64=3,OR(Rådata_6000!BV$65=0,Rådata_6000!BV$65=1)),1,0)*BV38</f>
        <v>0</v>
      </c>
      <c r="BW42">
        <f>IF(AND(Rådata_6000!BW$64=3,OR(Rådata_6000!BW$65=0,Rådata_6000!BW$65=1)),1,0)*BW38</f>
        <v>0</v>
      </c>
      <c r="BX42">
        <f>IF(AND(Rådata_6000!BX$64=3,OR(Rådata_6000!BX$65=0,Rådata_6000!BX$65=1)),1,0)*BX38</f>
        <v>0</v>
      </c>
      <c r="BY42">
        <f>IF(AND(Rådata_6000!BY$64=3,OR(Rådata_6000!BY$65=0,Rådata_6000!BY$65=1)),1,0)*BY38</f>
        <v>0</v>
      </c>
      <c r="BZ42">
        <f>IF(AND(Rådata_6000!BZ$64=3,OR(Rådata_6000!BZ$65=0,Rådata_6000!BZ$65=1)),1,0)*BZ38</f>
        <v>0</v>
      </c>
      <c r="CA42">
        <f>IF(AND(Rådata_6000!CA$64=3,OR(Rådata_6000!CA$65=0,Rådata_6000!CA$65=1)),1,0)*CA38</f>
        <v>0</v>
      </c>
      <c r="CB42">
        <f>IF(AND(Rådata_6000!CB$64=3,OR(Rådata_6000!CB$65=0,Rådata_6000!CB$65=1)),1,0)*CB38</f>
        <v>0</v>
      </c>
      <c r="CC42">
        <f>IF(AND(Rådata_6000!CC$64=3,OR(Rådata_6000!CC$65=0,Rådata_6000!CC$65=1)),1,0)*CC38</f>
        <v>0</v>
      </c>
      <c r="CD42">
        <f>IF(AND(Rådata_6000!CD$64=3,OR(Rådata_6000!CD$65=0,Rådata_6000!CD$65=1)),1,0)*CD38</f>
        <v>0</v>
      </c>
      <c r="CE42">
        <f>IF(AND(Rådata_6000!CE$64=3,OR(Rådata_6000!CE$65=0,Rådata_6000!CE$65=1)),1,0)*CE38</f>
        <v>0</v>
      </c>
      <c r="CF42">
        <f>IF(AND(Rådata_6000!CF$64=3,OR(Rådata_6000!CF$65=0,Rådata_6000!CF$65=1)),1,0)*CF38</f>
        <v>0</v>
      </c>
      <c r="CG42">
        <f>IF(AND(Rådata_6000!CG$64=3,OR(Rådata_6000!CG$65=0,Rådata_6000!CG$65=1)),1,0)*CG38</f>
        <v>0</v>
      </c>
      <c r="CH42">
        <f>IF(AND(Rådata_6000!CH$64=3,OR(Rådata_6000!CH$65=0,Rådata_6000!CH$65=1)),1,0)*CH38</f>
        <v>0</v>
      </c>
      <c r="CI42">
        <f>IF(AND(Rådata_6000!CI$64=3,OR(Rådata_6000!CI$65=0,Rådata_6000!CI$65=1)),1,0)*CI38</f>
        <v>0</v>
      </c>
      <c r="CJ42">
        <f>IF(AND(Rådata_6000!CJ$64=3,OR(Rådata_6000!CJ$65=0,Rådata_6000!CJ$65=1)),1,0)*CJ38</f>
        <v>0</v>
      </c>
      <c r="CK42">
        <f>IF(AND(Rådata_6000!CK$64=3,OR(Rådata_6000!CK$65=0,Rådata_6000!CK$65=1)),1,0)*CK38</f>
        <v>0</v>
      </c>
      <c r="CL42">
        <f>IF(AND(Rådata_6000!CL$64=3,OR(Rådata_6000!CL$65=0,Rådata_6000!CL$65=1)),1,0)*CL38</f>
        <v>0</v>
      </c>
      <c r="CM42">
        <f>IF(AND(Rådata_6000!CM$64=3,OR(Rådata_6000!CM$65=0,Rådata_6000!CM$65=1)),1,0)*CM38</f>
        <v>0</v>
      </c>
      <c r="CN42">
        <f>IF(AND(Rådata_6000!CN$64=3,OR(Rådata_6000!CN$65=0,Rådata_6000!CN$65=1)),1,0)*CN38</f>
        <v>0</v>
      </c>
      <c r="CO42">
        <f>IF(AND(Rådata_6000!CO$64=3,OR(Rådata_6000!CO$65=0,Rådata_6000!CO$65=1)),1,0)*CO38</f>
        <v>0</v>
      </c>
      <c r="CP42">
        <f>IF(AND(Rådata_6000!CP$64=3,OR(Rådata_6000!CP$65=0,Rådata_6000!CP$65=1)),1,0)*CP38</f>
        <v>0</v>
      </c>
      <c r="CQ42">
        <f>IF(AND(Rådata_6000!CQ$64=3,OR(Rådata_6000!CQ$65=0,Rådata_6000!CQ$65=1)),1,0)*CQ38</f>
        <v>0</v>
      </c>
      <c r="CR42">
        <f>IF(AND(Rådata_6000!CR$64=3,OR(Rådata_6000!CR$65=0,Rådata_6000!CR$65=1)),1,0)*CR38</f>
        <v>0</v>
      </c>
      <c r="CS42">
        <f>IF(AND(Rådata_6000!CS$64=3,OR(Rådata_6000!CS$65=0,Rådata_6000!CS$65=1)),1,0)*CS38</f>
        <v>0</v>
      </c>
      <c r="CT42">
        <f>IF(AND(Rådata_6000!CT$64=3,OR(Rådata_6000!CT$65=0,Rådata_6000!CT$65=1)),1,0)*CT38</f>
        <v>0</v>
      </c>
      <c r="CU42">
        <f>IF(AND(Rådata_6000!CU$64=3,OR(Rådata_6000!CU$65=0,Rådata_6000!CU$65=1)),1,0)*CU38</f>
        <v>0</v>
      </c>
      <c r="CV42">
        <f>IF(AND(Rådata_6000!CV$64=3,OR(Rådata_6000!CV$65=0,Rådata_6000!CV$65=1)),1,0)*CV38</f>
        <v>0</v>
      </c>
      <c r="CW42">
        <f>IF(AND(Rådata_6000!CW$64=3,OR(Rådata_6000!CW$65=0,Rådata_6000!CW$65=1)),1,0)*CW38</f>
        <v>0</v>
      </c>
      <c r="CX42">
        <f>IF(AND(Rådata_6000!CX$64=3,OR(Rådata_6000!CX$65=0,Rådata_6000!CX$65=1)),1,0)*CX38</f>
        <v>0</v>
      </c>
      <c r="CY42">
        <f>IF(AND(Rådata_6000!CY$64=3,OR(Rådata_6000!CY$65=0,Rådata_6000!CY$65=1)),1,0)*CY38</f>
        <v>0</v>
      </c>
      <c r="CZ42">
        <f>IF(AND(Rådata_6000!CZ$64=3,OR(Rådata_6000!CZ$65=0,Rådata_6000!CZ$65=1)),1,0)*CZ38</f>
        <v>0</v>
      </c>
      <c r="DA42">
        <f>IF(AND(Rådata_6000!DA$64=3,OR(Rådata_6000!DA$65=0,Rådata_6000!DA$65=1)),1,0)*DA38</f>
        <v>0</v>
      </c>
      <c r="DB42">
        <f>IF(AND(Rådata_6000!DB$64=3,OR(Rådata_6000!DB$65=0,Rådata_6000!DB$65=1)),1,0)*DB38</f>
        <v>0</v>
      </c>
      <c r="DC42">
        <f>IF(AND(Rådata_6000!DC$64=3,OR(Rådata_6000!DC$65=0,Rådata_6000!DC$65=1)),1,0)*DC38</f>
        <v>0</v>
      </c>
      <c r="DD42">
        <f>IF(AND(Rådata_6000!DD$64=3,OR(Rådata_6000!DD$65=0,Rådata_6000!DD$65=1)),1,0)*DD38</f>
        <v>0</v>
      </c>
      <c r="DE42">
        <f>IF(AND(Rådata_6000!DE$64=3,OR(Rådata_6000!DE$65=0,Rådata_6000!DE$65=1)),1,0)*DE38</f>
        <v>0</v>
      </c>
      <c r="DF42">
        <f>IF(AND(Rådata_6000!DF$64=3,OR(Rådata_6000!DF$65=0,Rådata_6000!DF$65=1)),1,0)*DF38</f>
        <v>0</v>
      </c>
      <c r="DG42">
        <f>IF(AND(Rådata_6000!DG$64=3,OR(Rådata_6000!DG$65=0,Rådata_6000!DG$65=1)),1,0)*DG38</f>
        <v>0</v>
      </c>
      <c r="DH42">
        <f>IF(AND(Rådata_6000!DH$64=3,OR(Rådata_6000!DH$65=0,Rådata_6000!DH$65=1)),1,0)*DH38</f>
        <v>0</v>
      </c>
      <c r="DI42">
        <f>IF(AND(Rådata_6000!DI$64=3,OR(Rådata_6000!DI$65=0,Rådata_6000!DI$65=1)),1,0)*DI38</f>
        <v>0</v>
      </c>
      <c r="DJ42">
        <f>IF(AND(Rådata_6000!DJ$64=3,OR(Rådata_6000!DJ$65=0,Rådata_6000!DJ$65=1)),1,0)*DJ38</f>
        <v>0</v>
      </c>
      <c r="DK42">
        <f>IF(AND(Rådata_6000!DK$64=3,OR(Rådata_6000!DK$65=0,Rådata_6000!DK$65=1)),1,0)*DK38</f>
        <v>0</v>
      </c>
      <c r="DL42">
        <f>IF(AND(Rådata_6000!DL$64=3,OR(Rådata_6000!DL$65=0,Rådata_6000!DL$65=1)),1,0)*DL38</f>
        <v>0</v>
      </c>
      <c r="DM42">
        <f>IF(AND(Rådata_6000!DM$64=3,OR(Rådata_6000!DM$65=0,Rådata_6000!DM$65=1)),1,0)*DM38</f>
        <v>0</v>
      </c>
      <c r="DN42">
        <f>IF(AND(Rådata_6000!DN$64=3,OR(Rådata_6000!DN$65=0,Rådata_6000!DN$65=1)),1,0)*DN38</f>
        <v>0</v>
      </c>
      <c r="DO42">
        <f>IF(AND(Rådata_6000!DO$64=3,OR(Rådata_6000!DO$65=0,Rådata_6000!DO$65=1)),1,0)*DO38</f>
        <v>0</v>
      </c>
      <c r="DP42">
        <f>IF(AND(Rådata_6000!DP$64=3,OR(Rådata_6000!DP$65=0,Rådata_6000!DP$65=1)),1,0)*DP38</f>
        <v>0</v>
      </c>
      <c r="DQ42">
        <f>IF(AND(Rådata_6000!DQ$64=3,OR(Rådata_6000!DQ$65=0,Rådata_6000!DQ$65=1)),1,0)*DQ38</f>
        <v>0</v>
      </c>
      <c r="DR42">
        <f>IF(AND(Rådata_6000!DR$64=3,OR(Rådata_6000!DR$65=0,Rådata_6000!DR$65=1)),1,0)*DR38</f>
        <v>0</v>
      </c>
      <c r="DS42">
        <f>IF(AND(Rådata_6000!DS$64=3,OR(Rådata_6000!DS$65=0,Rådata_6000!DS$65=1)),1,0)*DS38</f>
        <v>0</v>
      </c>
      <c r="DT42">
        <f>IF(AND(Rådata_6000!DT$64=3,OR(Rådata_6000!DT$65=0,Rådata_6000!DT$65=1)),1,0)*DT38</f>
        <v>0</v>
      </c>
      <c r="DU42">
        <f>IF(AND(Rådata_6000!DU$64=3,OR(Rådata_6000!DU$65=0,Rådata_6000!DU$65=1)),1,0)*DU38</f>
        <v>0</v>
      </c>
      <c r="DV42">
        <f>IF(AND(Rådata_6000!DV$64=3,OR(Rådata_6000!DV$65=0,Rådata_6000!DV$65=1)),1,0)*DV38</f>
        <v>0</v>
      </c>
      <c r="DW42">
        <f>IF(AND(Rådata_6000!DW$64=3,OR(Rådata_6000!DW$65=0,Rådata_6000!DW$65=1)),1,0)*DW38</f>
        <v>0</v>
      </c>
      <c r="DX42">
        <f>IF(AND(Rådata_6000!DX$64=3,OR(Rådata_6000!DX$65=0,Rådata_6000!DX$65=1)),1,0)*DX38</f>
        <v>0</v>
      </c>
      <c r="DY42">
        <f>IF(AND(Rådata_6000!DY$64=3,OR(Rådata_6000!DY$65=0,Rådata_6000!DY$65=1)),1,0)*DY38</f>
        <v>0</v>
      </c>
      <c r="DZ42">
        <f>IF(AND(Rådata_6000!DZ$64=3,OR(Rådata_6000!DZ$65=0,Rådata_6000!DZ$65=1)),1,0)*DZ38</f>
        <v>0</v>
      </c>
      <c r="EA42">
        <f>IF(AND(Rådata_6000!EA$64=3,OR(Rådata_6000!EA$65=0,Rådata_6000!EA$65=1)),1,0)*EA38</f>
        <v>0</v>
      </c>
      <c r="EB42">
        <f>IF(AND(Rådata_6000!EB$64=3,OR(Rådata_6000!EB$65=0,Rådata_6000!EB$65=1)),1,0)*EB38</f>
        <v>0</v>
      </c>
      <c r="EC42">
        <f>IF(AND(Rådata_6000!EC$64=3,OR(Rådata_6000!EC$65=0,Rådata_6000!EC$65=1)),1,0)*EC38</f>
        <v>0</v>
      </c>
      <c r="ED42">
        <f>IF(AND(Rådata_6000!ED$64=3,OR(Rådata_6000!ED$65=0,Rådata_6000!ED$65=1)),1,0)*ED38</f>
        <v>0</v>
      </c>
      <c r="EE42">
        <f>IF(AND(Rådata_6000!EE$64=3,OR(Rådata_6000!EE$65=0,Rådata_6000!EE$65=1)),1,0)*EE38</f>
        <v>0</v>
      </c>
      <c r="EF42">
        <f>IF(AND(Rådata_6000!EF$64=3,OR(Rådata_6000!EF$65=0,Rådata_6000!EF$65=1)),1,0)*EF38</f>
        <v>0</v>
      </c>
      <c r="EG42">
        <f>IF(AND(Rådata_6000!EG$64=3,OR(Rådata_6000!EG$65=0,Rådata_6000!EG$65=1)),1,0)*EG38</f>
        <v>0</v>
      </c>
      <c r="EH42">
        <f>IF(AND(Rådata_6000!EH$64=3,OR(Rådata_6000!EH$65=0,Rådata_6000!EH$65=1)),1,0)*EH38</f>
        <v>0</v>
      </c>
      <c r="EI42">
        <f>IF(AND(Rådata_6000!EI$64=3,OR(Rådata_6000!EI$65=0,Rådata_6000!EI$65=1)),1,0)*EI38</f>
        <v>0</v>
      </c>
      <c r="EJ42">
        <f>IF(AND(Rådata_6000!EJ$64=3,OR(Rådata_6000!EJ$65=0,Rådata_6000!EJ$65=1)),1,0)*EJ38</f>
        <v>0</v>
      </c>
      <c r="EK42">
        <f>IF(AND(Rådata_6000!EK$64=3,OR(Rådata_6000!EK$65=0,Rådata_6000!EK$65=1)),1,0)*EK38</f>
        <v>0</v>
      </c>
      <c r="EL42">
        <f>IF(AND(Rådata_6000!EL$64=3,OR(Rådata_6000!EL$65=0,Rådata_6000!EL$65=1)),1,0)*EL38</f>
        <v>0</v>
      </c>
      <c r="EM42">
        <f>IF(AND(Rådata_6000!EM$64=3,OR(Rådata_6000!EM$65=0,Rådata_6000!EM$65=1)),1,0)*EM38</f>
        <v>0</v>
      </c>
      <c r="EN42">
        <f>IF(AND(Rådata_6000!EN$64=3,OR(Rådata_6000!EN$65=0,Rådata_6000!EN$65=1)),1,0)*EN38</f>
        <v>0</v>
      </c>
      <c r="EO42">
        <f>IF(AND(Rådata_6000!EO$64=3,OR(Rådata_6000!EO$65=0,Rådata_6000!EO$65=1)),1,0)*EO38</f>
        <v>0</v>
      </c>
      <c r="EP42">
        <f>IF(AND(Rådata_6000!EP$64=3,OR(Rådata_6000!EP$65=0,Rådata_6000!EP$65=1)),1,0)*EP38</f>
        <v>0</v>
      </c>
      <c r="EQ42">
        <f>IF(AND(Rådata_6000!EQ$64=3,OR(Rådata_6000!EQ$65=0,Rådata_6000!EQ$65=1)),1,0)*EQ38</f>
        <v>0</v>
      </c>
      <c r="ER42">
        <f>IF(AND(Rådata_6000!ER$64=3,OR(Rådata_6000!ER$65=0,Rådata_6000!ER$65=1)),1,0)*ER38</f>
        <v>0</v>
      </c>
      <c r="ES42">
        <f>IF(AND(Rådata_6000!ES$64=3,OR(Rådata_6000!ES$65=0,Rådata_6000!ES$65=1)),1,0)*ES38</f>
        <v>0</v>
      </c>
      <c r="ET42">
        <f>IF(AND(Rådata_6000!ET$64=3,OR(Rådata_6000!ET$65=0,Rådata_6000!ET$65=1)),1,0)*ET38</f>
        <v>0</v>
      </c>
      <c r="EU42">
        <f>IF(AND(Rådata_6000!EU$64=3,OR(Rådata_6000!EU$65=0,Rådata_6000!EU$65=1)),1,0)*EU38</f>
        <v>0</v>
      </c>
      <c r="EV42">
        <f>IF(AND(Rådata_6000!EV$64=3,OR(Rådata_6000!EV$65=0,Rådata_6000!EV$65=1)),1,0)*EV38</f>
        <v>0</v>
      </c>
      <c r="EW42">
        <f>IF(AND(Rådata_6000!EW$64=3,OR(Rådata_6000!EW$65=0,Rådata_6000!EW$65=1)),1,0)*EW38</f>
        <v>0</v>
      </c>
      <c r="EX42">
        <f>IF(AND(Rådata_6000!EX$64=3,OR(Rådata_6000!EX$65=0,Rådata_6000!EX$65=1)),1,0)*EX38</f>
        <v>0</v>
      </c>
      <c r="EY42">
        <f>IF(AND(Rådata_6000!EY$64=3,OR(Rådata_6000!EY$65=0,Rådata_6000!EY$65=1)),1,0)*EY38</f>
        <v>0</v>
      </c>
      <c r="EZ42">
        <f>IF(AND(Rådata_6000!EZ$64=3,OR(Rådata_6000!EZ$65=0,Rådata_6000!EZ$65=1)),1,0)*EZ38</f>
        <v>0</v>
      </c>
      <c r="FA42">
        <f>IF(AND(Rådata_6000!FA$64=3,OR(Rådata_6000!FA$65=0,Rådata_6000!FA$65=1)),1,0)*FA38</f>
        <v>0</v>
      </c>
      <c r="FB42">
        <f>IF(AND(Rådata_6000!FB$64=3,OR(Rådata_6000!FB$65=0,Rådata_6000!FB$65=1)),1,0)*FB38</f>
        <v>0</v>
      </c>
      <c r="FC42">
        <f>IF(AND(Rådata_6000!FC$64=3,OR(Rådata_6000!FC$65=0,Rådata_6000!FC$65=1)),1,0)*FC38</f>
        <v>0</v>
      </c>
      <c r="FD42">
        <f>IF(AND(Rådata_6000!FD$64=3,OR(Rådata_6000!FD$65=0,Rådata_6000!FD$65=1)),1,0)*FD38</f>
        <v>0</v>
      </c>
      <c r="FE42">
        <f>IF(AND(Rådata_6000!FE$64=3,OR(Rådata_6000!FE$65=0,Rådata_6000!FE$65=1)),1,0)*FE38</f>
        <v>0</v>
      </c>
      <c r="FF42">
        <f>IF(AND(Rådata_6000!FF$64=3,OR(Rådata_6000!FF$65=0,Rådata_6000!FF$65=1)),1,0)*FF38</f>
        <v>0</v>
      </c>
      <c r="FG42">
        <f>IF(AND(Rådata_6000!FG$64=3,OR(Rådata_6000!FG$65=0,Rådata_6000!FG$65=1)),1,0)*FG38</f>
        <v>0</v>
      </c>
      <c r="FH42">
        <f>IF(AND(Rådata_6000!FH$64=3,OR(Rådata_6000!FH$65=0,Rådata_6000!FH$65=1)),1,0)*FH38</f>
        <v>0</v>
      </c>
      <c r="FI42">
        <f>IF(AND(Rådata_6000!FI$64=3,OR(Rådata_6000!FI$65=0,Rådata_6000!FI$65=1)),1,0)*FI38</f>
        <v>0</v>
      </c>
      <c r="FJ42">
        <f>IF(AND(Rådata_6000!FJ$64=3,OR(Rådata_6000!FJ$65=0,Rådata_6000!FJ$65=1)),1,0)*FJ38</f>
        <v>0</v>
      </c>
      <c r="FK42">
        <f>IF(AND(Rådata_6000!FK$64=3,OR(Rådata_6000!FK$65=0,Rådata_6000!FK$65=1)),1,0)*FK38</f>
        <v>0</v>
      </c>
      <c r="FL42">
        <f>IF(AND(Rådata_6000!FL$64=3,OR(Rådata_6000!FL$65=0,Rådata_6000!FL$65=1)),1,0)*FL38</f>
        <v>0</v>
      </c>
      <c r="FM42">
        <f>IF(AND(Rådata_6000!FM$64=3,OR(Rådata_6000!FM$65=0,Rådata_6000!FM$65=1)),1,0)*FM38</f>
        <v>0</v>
      </c>
      <c r="FN42">
        <f>IF(AND(Rådata_6000!FN$64=3,OR(Rådata_6000!FN$65=0,Rådata_6000!FN$65=1)),1,0)*FN38</f>
        <v>0</v>
      </c>
      <c r="FO42">
        <f>IF(AND(Rådata_6000!FO$64=3,OR(Rådata_6000!FO$65=0,Rådata_6000!FO$65=1)),1,0)*FO38</f>
        <v>0</v>
      </c>
      <c r="FP42">
        <f>IF(AND(Rådata_6000!FP$64=3,OR(Rådata_6000!FP$65=0,Rådata_6000!FP$65=1)),1,0)*FP38</f>
        <v>0</v>
      </c>
      <c r="FQ42">
        <f>IF(AND(Rådata_6000!FQ$64=3,OR(Rådata_6000!FQ$65=0,Rådata_6000!FQ$65=1)),1,0)*FQ38</f>
        <v>0</v>
      </c>
      <c r="FR42">
        <f>IF(AND(Rådata_6000!FR$64=3,OR(Rådata_6000!FR$65=0,Rådata_6000!FR$65=1)),1,0)*FR38</f>
        <v>0</v>
      </c>
      <c r="FS42">
        <f>IF(AND(Rådata_6000!FS$64=3,OR(Rådata_6000!FS$65=0,Rådata_6000!FS$65=1)),1,0)*FS38</f>
        <v>0</v>
      </c>
      <c r="FT42">
        <f>IF(AND(Rådata_6000!FT$64=3,OR(Rådata_6000!FT$65=0,Rådata_6000!FT$65=1)),1,0)*FT38</f>
        <v>0</v>
      </c>
      <c r="FU42">
        <f>IF(AND(Rådata_6000!FU$64=3,OR(Rådata_6000!FU$65=0,Rådata_6000!FU$65=1)),1,0)*FU38</f>
        <v>0</v>
      </c>
      <c r="FV42">
        <f>IF(AND(Rådata_6000!FV$64=3,OR(Rådata_6000!FV$65=0,Rådata_6000!FV$65=1)),1,0)*FV38</f>
        <v>0</v>
      </c>
      <c r="FW42">
        <f>IF(AND(Rådata_6000!FW$64=3,OR(Rådata_6000!FW$65=0,Rådata_6000!FW$65=1)),1,0)*FW38</f>
        <v>0</v>
      </c>
      <c r="FX42">
        <f>IF(AND(Rådata_6000!FX$64=3,OR(Rådata_6000!FX$65=0,Rådata_6000!FX$65=1)),1,0)*FX38</f>
        <v>0</v>
      </c>
      <c r="FY42">
        <f>IF(AND(Rådata_6000!FY$64=3,OR(Rådata_6000!FY$65=0,Rådata_6000!FY$65=1)),1,0)*FY38</f>
        <v>0</v>
      </c>
      <c r="FZ42">
        <f>IF(AND(Rådata_6000!FZ$64=3,OR(Rådata_6000!FZ$65=0,Rådata_6000!FZ$65=1)),1,0)*FZ38</f>
        <v>0</v>
      </c>
      <c r="GA42">
        <f>IF(AND(Rådata_6000!GA$64=3,OR(Rådata_6000!GA$65=0,Rådata_6000!GA$65=1)),1,0)*GA38</f>
        <v>0</v>
      </c>
      <c r="GB42">
        <f>IF(AND(Rådata_6000!GB$64=3,OR(Rådata_6000!GB$65=0,Rådata_6000!GB$65=1)),1,0)*GB38</f>
        <v>0</v>
      </c>
      <c r="GC42">
        <f>IF(AND(Rådata_6000!GC$64=3,OR(Rådata_6000!GC$65=0,Rådata_6000!GC$65=1)),1,0)*GC38</f>
        <v>0</v>
      </c>
      <c r="GD42">
        <f>IF(AND(Rådata_6000!GD$64=3,OR(Rådata_6000!GD$65=0,Rådata_6000!GD$65=1)),1,0)*GD38</f>
        <v>0</v>
      </c>
      <c r="GE42">
        <f>IF(AND(Rådata_6000!GE$64=3,OR(Rådata_6000!GE$65=0,Rådata_6000!GE$65=1)),1,0)*GE38</f>
        <v>0</v>
      </c>
      <c r="GF42">
        <f>IF(AND(Rådata_6000!GF$64=3,OR(Rådata_6000!GF$65=0,Rådata_6000!GF$65=1)),1,0)*GF38</f>
        <v>0</v>
      </c>
      <c r="GG42">
        <f>IF(AND(Rådata_6000!GG$64=3,OR(Rådata_6000!GG$65=0,Rådata_6000!GG$65=1)),1,0)*GG38</f>
        <v>0</v>
      </c>
      <c r="GH42">
        <f>IF(AND(Rådata_6000!GH$64=3,OR(Rådata_6000!GH$65=0,Rådata_6000!GH$65=1)),1,0)*GH38</f>
        <v>0</v>
      </c>
      <c r="GI42">
        <f>IF(AND(Rådata_6000!GI$64=3,OR(Rådata_6000!GI$65=0,Rådata_6000!GI$65=1)),1,0)*GI38</f>
        <v>0</v>
      </c>
      <c r="GJ42">
        <f>IF(AND(Rådata_6000!GJ$64=3,OR(Rådata_6000!GJ$65=0,Rådata_6000!GJ$65=1)),1,0)*GJ38</f>
        <v>0</v>
      </c>
      <c r="GK42">
        <f>IF(AND(Rådata_6000!GK$64=3,OR(Rådata_6000!GK$65=0,Rådata_6000!GK$65=1)),1,0)*GK38</f>
        <v>0</v>
      </c>
      <c r="GL42">
        <f>IF(AND(Rådata_6000!GL$64=3,OR(Rådata_6000!GL$65=0,Rådata_6000!GL$65=1)),1,0)*GL38</f>
        <v>0</v>
      </c>
      <c r="GM42">
        <f>IF(AND(Rådata_6000!GM$64=3,OR(Rådata_6000!GM$65=0,Rådata_6000!GM$65=1)),1,0)*GM38</f>
        <v>0</v>
      </c>
      <c r="GN42">
        <f>IF(AND(Rådata_6000!GN$64=3,OR(Rådata_6000!GN$65=0,Rådata_6000!GN$65=1)),1,0)*GN38</f>
        <v>0</v>
      </c>
      <c r="GO42">
        <f>IF(AND(Rådata_6000!GO$64=3,OR(Rådata_6000!GO$65=0,Rådata_6000!GO$65=1)),1,0)*GO38</f>
        <v>0</v>
      </c>
      <c r="GP42">
        <f>IF(AND(Rådata_6000!GP$64=3,OR(Rådata_6000!GP$65=0,Rådata_6000!GP$65=1)),1,0)*GP38</f>
        <v>0</v>
      </c>
      <c r="GQ42">
        <f>IF(AND(Rådata_6000!GQ$64=3,OR(Rådata_6000!GQ$65=0,Rådata_6000!GQ$65=1)),1,0)*GQ38</f>
        <v>0</v>
      </c>
      <c r="GR42">
        <f>IF(AND(Rådata_6000!GR$64=3,OR(Rådata_6000!GR$65=0,Rådata_6000!GR$65=1)),1,0)*GR38</f>
        <v>0</v>
      </c>
      <c r="GS42">
        <f>IF(AND(Rådata_6000!GS$64=3,OR(Rådata_6000!GS$65=0,Rådata_6000!GS$65=1)),1,0)*GS38</f>
        <v>0</v>
      </c>
      <c r="GT42">
        <f>IF(AND(Rådata_6000!GT$64=3,OR(Rådata_6000!GT$65=0,Rådata_6000!GT$65=1)),1,0)*GT38</f>
        <v>0</v>
      </c>
    </row>
    <row r="43" spans="1:202">
      <c r="A43" t="s">
        <v>227</v>
      </c>
      <c r="B43">
        <f>IF(AND(OR(Rådata_6000!B$64=1,Rådata_6000!B$64=2,Rådata_6000!B$64=4),Rådata_6000!B$65=2,OR(Rådata_6000!B$66=4,Rådata_6000!B$66=5,Rådata_6000!B$66=6)),1,0)*B38</f>
        <v>0</v>
      </c>
      <c r="C43">
        <f>IF(AND(OR(Rådata_6000!C$64=1,Rådata_6000!C$64=2,Rådata_6000!C$64=4),Rådata_6000!C$65=2,OR(Rådata_6000!C$66=4,Rådata_6000!C$66=5,Rådata_6000!C$66=6)),1,0)*C38</f>
        <v>0</v>
      </c>
      <c r="D43">
        <f>IF(AND(OR(Rådata_6000!D$64=1,Rådata_6000!D$64=2,Rådata_6000!D$64=4),Rådata_6000!D$65=2,OR(Rådata_6000!D$66=4,Rådata_6000!D$66=5,Rådata_6000!D$66=6)),1,0)*D38</f>
        <v>0</v>
      </c>
      <c r="E43">
        <f>IF(AND(OR(Rådata_6000!E$64=1,Rådata_6000!E$64=2,Rådata_6000!E$64=4),Rådata_6000!E$65=2,OR(Rådata_6000!E$66=4,Rådata_6000!E$66=5,Rådata_6000!E$66=6)),1,0)*E38</f>
        <v>0</v>
      </c>
      <c r="F43">
        <f>IF(AND(OR(Rådata_6000!F$64=1,Rådata_6000!F$64=2,Rådata_6000!F$64=4),Rådata_6000!F$65=2,OR(Rådata_6000!F$66=4,Rådata_6000!F$66=5,Rådata_6000!F$66=6)),1,0)*F38</f>
        <v>0</v>
      </c>
      <c r="G43">
        <f>IF(AND(OR(Rådata_6000!G$64=1,Rådata_6000!G$64=2,Rådata_6000!G$64=4),Rådata_6000!G$65=2,OR(Rådata_6000!G$66=4,Rådata_6000!G$66=5,Rådata_6000!G$66=6)),1,0)*G38</f>
        <v>0</v>
      </c>
      <c r="H43">
        <f>IF(AND(OR(Rådata_6000!H$64=1,Rådata_6000!H$64=2,Rådata_6000!H$64=4),Rådata_6000!H$65=2,OR(Rådata_6000!H$66=4,Rådata_6000!H$66=5,Rådata_6000!H$66=6)),1,0)*H38</f>
        <v>0</v>
      </c>
      <c r="I43">
        <f>IF(AND(OR(Rådata_6000!I$64=1,Rådata_6000!I$64=2,Rådata_6000!I$64=4),Rådata_6000!I$65=2,OR(Rådata_6000!I$66=4,Rådata_6000!I$66=5,Rådata_6000!I$66=6)),1,0)*I38</f>
        <v>0</v>
      </c>
      <c r="J43">
        <f>IF(AND(OR(Rådata_6000!J$64=1,Rådata_6000!J$64=2,Rådata_6000!J$64=4),Rådata_6000!J$65=2,OR(Rådata_6000!J$66=4,Rådata_6000!J$66=5,Rådata_6000!J$66=6)),1,0)*J38</f>
        <v>0</v>
      </c>
      <c r="K43">
        <f>IF(AND(OR(Rådata_6000!K$64=1,Rådata_6000!K$64=2,Rådata_6000!K$64=4),Rådata_6000!K$65=2,OR(Rådata_6000!K$66=4,Rådata_6000!K$66=5,Rådata_6000!K$66=6)),1,0)*K38</f>
        <v>0</v>
      </c>
      <c r="L43">
        <f>IF(AND(OR(Rådata_6000!L$64=1,Rådata_6000!L$64=2,Rådata_6000!L$64=4),Rådata_6000!L$65=2,OR(Rådata_6000!L$66=4,Rådata_6000!L$66=5,Rådata_6000!L$66=6)),1,0)*L38</f>
        <v>0</v>
      </c>
      <c r="M43">
        <f>IF(AND(OR(Rådata_6000!M$64=1,Rådata_6000!M$64=2,Rådata_6000!M$64=4),Rådata_6000!M$65=2,OR(Rådata_6000!M$66=4,Rådata_6000!M$66=5,Rådata_6000!M$66=6)),1,0)*M38</f>
        <v>0</v>
      </c>
      <c r="N43">
        <f>IF(AND(OR(Rådata_6000!N$64=1,Rådata_6000!N$64=2,Rådata_6000!N$64=4),Rådata_6000!N$65=2,OR(Rådata_6000!N$66=4,Rådata_6000!N$66=5,Rådata_6000!N$66=6)),1,0)*N38</f>
        <v>0</v>
      </c>
      <c r="O43">
        <f>IF(AND(OR(Rådata_6000!O$64=1,Rådata_6000!O$64=2,Rådata_6000!O$64=4),Rådata_6000!O$65=2,OR(Rådata_6000!O$66=4,Rådata_6000!O$66=5,Rådata_6000!O$66=6)),1,0)*O38</f>
        <v>0</v>
      </c>
      <c r="P43">
        <f>IF(AND(OR(Rådata_6000!P$64=1,Rådata_6000!P$64=2,Rådata_6000!P$64=4),Rådata_6000!P$65=2,OR(Rådata_6000!P$66=4,Rådata_6000!P$66=5,Rådata_6000!P$66=6)),1,0)*P38</f>
        <v>0</v>
      </c>
      <c r="Q43">
        <f>IF(AND(OR(Rådata_6000!Q$64=1,Rådata_6000!Q$64=2,Rådata_6000!Q$64=4),Rådata_6000!Q$65=2,OR(Rådata_6000!Q$66=4,Rådata_6000!Q$66=5,Rådata_6000!Q$66=6)),1,0)*Q38</f>
        <v>0</v>
      </c>
      <c r="R43">
        <f>IF(AND(OR(Rådata_6000!R$64=1,Rådata_6000!R$64=2,Rådata_6000!R$64=4),Rådata_6000!R$65=2,OR(Rådata_6000!R$66=4,Rådata_6000!R$66=5,Rådata_6000!R$66=6)),1,0)*R38</f>
        <v>0</v>
      </c>
      <c r="S43">
        <f>IF(AND(OR(Rådata_6000!S$64=1,Rådata_6000!S$64=2,Rådata_6000!S$64=4),Rådata_6000!S$65=2,OR(Rådata_6000!S$66=4,Rådata_6000!S$66=5,Rådata_6000!S$66=6)),1,0)*S38</f>
        <v>0</v>
      </c>
      <c r="T43">
        <f>IF(AND(OR(Rådata_6000!T$64=1,Rådata_6000!T$64=2,Rådata_6000!T$64=4),Rådata_6000!T$65=2,OR(Rådata_6000!T$66=4,Rådata_6000!T$66=5,Rådata_6000!T$66=6)),1,0)*T38</f>
        <v>0</v>
      </c>
      <c r="U43">
        <f>IF(AND(OR(Rådata_6000!U$64=1,Rådata_6000!U$64=2,Rådata_6000!U$64=4),Rådata_6000!U$65=2,OR(Rådata_6000!U$66=4,Rådata_6000!U$66=5,Rådata_6000!U$66=6)),1,0)*U38</f>
        <v>0</v>
      </c>
      <c r="V43">
        <f>IF(AND(OR(Rådata_6000!V$64=1,Rådata_6000!V$64=2,Rådata_6000!V$64=4),Rådata_6000!V$65=2,OR(Rådata_6000!V$66=4,Rådata_6000!V$66=5,Rådata_6000!V$66=6)),1,0)*V38</f>
        <v>0</v>
      </c>
      <c r="W43">
        <f>IF(AND(OR(Rådata_6000!W$64=1,Rådata_6000!W$64=2,Rådata_6000!W$64=4),Rådata_6000!W$65=2,OR(Rådata_6000!W$66=4,Rådata_6000!W$66=5,Rådata_6000!W$66=6)),1,0)*W38</f>
        <v>0</v>
      </c>
      <c r="X43">
        <f>IF(AND(OR(Rådata_6000!X$64=1,Rådata_6000!X$64=2,Rådata_6000!X$64=4),Rådata_6000!X$65=2,OR(Rådata_6000!X$66=4,Rådata_6000!X$66=5,Rådata_6000!X$66=6)),1,0)*X38</f>
        <v>0</v>
      </c>
      <c r="Y43">
        <f>IF(AND(OR(Rådata_6000!Y$64=1,Rådata_6000!Y$64=2,Rådata_6000!Y$64=4),Rådata_6000!Y$65=2,OR(Rådata_6000!Y$66=4,Rådata_6000!Y$66=5,Rådata_6000!Y$66=6)),1,0)*Y38</f>
        <v>0</v>
      </c>
      <c r="Z43">
        <f>IF(AND(OR(Rådata_6000!Z$64=1,Rådata_6000!Z$64=2,Rådata_6000!Z$64=4),Rådata_6000!Z$65=2,OR(Rådata_6000!Z$66=4,Rådata_6000!Z$66=5,Rådata_6000!Z$66=6)),1,0)*Z38</f>
        <v>0</v>
      </c>
      <c r="AA43">
        <f>IF(AND(OR(Rådata_6000!AA$64=1,Rådata_6000!AA$64=2,Rådata_6000!AA$64=4),Rådata_6000!AA$65=2,OR(Rådata_6000!AA$66=4,Rådata_6000!AA$66=5,Rådata_6000!AA$66=6)),1,0)*AA38</f>
        <v>0</v>
      </c>
      <c r="AB43">
        <f>IF(AND(OR(Rådata_6000!AB$64=1,Rådata_6000!AB$64=2,Rådata_6000!AB$64=4),Rådata_6000!AB$65=2,OR(Rådata_6000!AB$66=4,Rådata_6000!AB$66=5,Rådata_6000!AB$66=6)),1,0)*AB38</f>
        <v>0</v>
      </c>
      <c r="AC43">
        <f>IF(AND(OR(Rådata_6000!AC$64=1,Rådata_6000!AC$64=2,Rådata_6000!AC$64=4),Rådata_6000!AC$65=2,OR(Rådata_6000!AC$66=4,Rådata_6000!AC$66=5,Rådata_6000!AC$66=6)),1,0)*AC38</f>
        <v>0</v>
      </c>
      <c r="AD43">
        <f>IF(AND(OR(Rådata_6000!AD$64=1,Rådata_6000!AD$64=2,Rådata_6000!AD$64=4),Rådata_6000!AD$65=2,OR(Rådata_6000!AD$66=4,Rådata_6000!AD$66=5,Rådata_6000!AD$66=6)),1,0)*AD38</f>
        <v>0</v>
      </c>
      <c r="AE43">
        <f>IF(AND(OR(Rådata_6000!AE$64=1,Rådata_6000!AE$64=2,Rådata_6000!AE$64=4),Rådata_6000!AE$65=2,OR(Rådata_6000!AE$66=4,Rådata_6000!AE$66=5,Rådata_6000!AE$66=6)),1,0)*AE38</f>
        <v>0</v>
      </c>
      <c r="AF43">
        <f>IF(AND(OR(Rådata_6000!AF$64=1,Rådata_6000!AF$64=2,Rådata_6000!AF$64=4),Rådata_6000!AF$65=2,OR(Rådata_6000!AF$66=4,Rådata_6000!AF$66=5,Rådata_6000!AF$66=6)),1,0)*AF38</f>
        <v>0</v>
      </c>
      <c r="AG43">
        <f>IF(AND(OR(Rådata_6000!AG$64=1,Rådata_6000!AG$64=2,Rådata_6000!AG$64=4),Rådata_6000!AG$65=2,OR(Rådata_6000!AG$66=4,Rådata_6000!AG$66=5,Rådata_6000!AG$66=6)),1,0)*AG38</f>
        <v>0</v>
      </c>
      <c r="AH43">
        <f>IF(AND(OR(Rådata_6000!AH$64=1,Rådata_6000!AH$64=2,Rådata_6000!AH$64=4),Rådata_6000!AH$65=2,OR(Rådata_6000!AH$66=4,Rådata_6000!AH$66=5,Rådata_6000!AH$66=6)),1,0)*AH38</f>
        <v>0</v>
      </c>
      <c r="AI43">
        <f>IF(AND(OR(Rådata_6000!AI$64=1,Rådata_6000!AI$64=2,Rådata_6000!AI$64=4),Rådata_6000!AI$65=2,OR(Rådata_6000!AI$66=4,Rådata_6000!AI$66=5,Rådata_6000!AI$66=6)),1,0)*AI38</f>
        <v>0</v>
      </c>
      <c r="AJ43">
        <f>IF(AND(OR(Rådata_6000!AJ$64=1,Rådata_6000!AJ$64=2,Rådata_6000!AJ$64=4),Rådata_6000!AJ$65=2,OR(Rådata_6000!AJ$66=4,Rådata_6000!AJ$66=5,Rådata_6000!AJ$66=6)),1,0)*AJ38</f>
        <v>0</v>
      </c>
      <c r="AK43">
        <f>IF(AND(OR(Rådata_6000!AK$64=1,Rådata_6000!AK$64=2,Rådata_6000!AK$64=4),Rådata_6000!AK$65=2,OR(Rådata_6000!AK$66=4,Rådata_6000!AK$66=5,Rådata_6000!AK$66=6)),1,0)*AK38</f>
        <v>0</v>
      </c>
      <c r="AL43">
        <f>IF(AND(OR(Rådata_6000!AL$64=1,Rådata_6000!AL$64=2,Rådata_6000!AL$64=4),Rådata_6000!AL$65=2,OR(Rådata_6000!AL$66=4,Rådata_6000!AL$66=5,Rådata_6000!AL$66=6)),1,0)*AL38</f>
        <v>0</v>
      </c>
      <c r="AM43">
        <f>IF(AND(OR(Rådata_6000!AM$64=1,Rådata_6000!AM$64=2,Rådata_6000!AM$64=4),Rådata_6000!AM$65=2,OR(Rådata_6000!AM$66=4,Rådata_6000!AM$66=5,Rådata_6000!AM$66=6)),1,0)*AM38</f>
        <v>0</v>
      </c>
      <c r="AN43">
        <f>IF(AND(OR(Rådata_6000!AN$64=1,Rådata_6000!AN$64=2,Rådata_6000!AN$64=4),Rådata_6000!AN$65=2,OR(Rådata_6000!AN$66=4,Rådata_6000!AN$66=5,Rådata_6000!AN$66=6)),1,0)*AN38</f>
        <v>0</v>
      </c>
      <c r="AO43">
        <f>IF(AND(OR(Rådata_6000!AO$64=1,Rådata_6000!AO$64=2,Rådata_6000!AO$64=4),Rådata_6000!AO$65=2,OR(Rådata_6000!AO$66=4,Rådata_6000!AO$66=5,Rådata_6000!AO$66=6)),1,0)*AO38</f>
        <v>0</v>
      </c>
      <c r="AP43">
        <f>IF(AND(OR(Rådata_6000!AP$64=1,Rådata_6000!AP$64=2,Rådata_6000!AP$64=4),Rådata_6000!AP$65=2,OR(Rådata_6000!AP$66=4,Rådata_6000!AP$66=5,Rådata_6000!AP$66=6)),1,0)*AP38</f>
        <v>0</v>
      </c>
      <c r="AQ43">
        <f>IF(AND(OR(Rådata_6000!AQ$64=1,Rådata_6000!AQ$64=2,Rådata_6000!AQ$64=4),Rådata_6000!AQ$65=2,OR(Rådata_6000!AQ$66=4,Rådata_6000!AQ$66=5,Rådata_6000!AQ$66=6)),1,0)*AQ38</f>
        <v>0</v>
      </c>
      <c r="AR43">
        <f>IF(AND(OR(Rådata_6000!AR$64=1,Rådata_6000!AR$64=2,Rådata_6000!AR$64=4),Rådata_6000!AR$65=2,OR(Rådata_6000!AR$66=4,Rådata_6000!AR$66=5,Rådata_6000!AR$66=6)),1,0)*AR38</f>
        <v>0</v>
      </c>
      <c r="AS43">
        <f>IF(AND(OR(Rådata_6000!AS$64=1,Rådata_6000!AS$64=2,Rådata_6000!AS$64=4),Rådata_6000!AS$65=2,OR(Rådata_6000!AS$66=4,Rådata_6000!AS$66=5,Rådata_6000!AS$66=6)),1,0)*AS38</f>
        <v>0</v>
      </c>
      <c r="AT43">
        <f>IF(AND(OR(Rådata_6000!AT$64=1,Rådata_6000!AT$64=2,Rådata_6000!AT$64=4),Rådata_6000!AT$65=2,OR(Rådata_6000!AT$66=4,Rådata_6000!AT$66=5,Rådata_6000!AT$66=6)),1,0)*AT38</f>
        <v>0</v>
      </c>
      <c r="AU43">
        <f>IF(AND(OR(Rådata_6000!AU$64=1,Rådata_6000!AU$64=2,Rådata_6000!AU$64=4),Rådata_6000!AU$65=2,OR(Rådata_6000!AU$66=4,Rådata_6000!AU$66=5,Rådata_6000!AU$66=6)),1,0)*AU38</f>
        <v>0</v>
      </c>
      <c r="AV43">
        <f>IF(AND(OR(Rådata_6000!AV$64=1,Rådata_6000!AV$64=2,Rådata_6000!AV$64=4),Rådata_6000!AV$65=2,OR(Rådata_6000!AV$66=4,Rådata_6000!AV$66=5,Rådata_6000!AV$66=6)),1,0)*AV38</f>
        <v>0</v>
      </c>
      <c r="AW43">
        <f>IF(AND(OR(Rådata_6000!AW$64=1,Rådata_6000!AW$64=2,Rådata_6000!AW$64=4),Rådata_6000!AW$65=2,OR(Rådata_6000!AW$66=4,Rådata_6000!AW$66=5,Rådata_6000!AW$66=6)),1,0)*AW38</f>
        <v>0</v>
      </c>
      <c r="AX43">
        <f>IF(AND(OR(Rådata_6000!AX$64=1,Rådata_6000!AX$64=2,Rådata_6000!AX$64=4),Rådata_6000!AX$65=2,OR(Rådata_6000!AX$66=4,Rådata_6000!AX$66=5,Rådata_6000!AX$66=6)),1,0)*AX38</f>
        <v>0</v>
      </c>
      <c r="AY43">
        <f>IF(AND(OR(Rådata_6000!AY$64=1,Rådata_6000!AY$64=2,Rådata_6000!AY$64=4),Rådata_6000!AY$65=2,OR(Rådata_6000!AY$66=4,Rådata_6000!AY$66=5,Rådata_6000!AY$66=6)),1,0)*AY38</f>
        <v>0</v>
      </c>
      <c r="AZ43">
        <f>IF(AND(OR(Rådata_6000!AZ$64=1,Rådata_6000!AZ$64=2,Rådata_6000!AZ$64=4),Rådata_6000!AZ$65=2,OR(Rådata_6000!AZ$66=4,Rådata_6000!AZ$66=5,Rådata_6000!AZ$66=6)),1,0)*AZ38</f>
        <v>0</v>
      </c>
      <c r="BA43">
        <f>IF(AND(OR(Rådata_6000!BA$64=1,Rådata_6000!BA$64=2,Rådata_6000!BA$64=4),Rådata_6000!BA$65=2,OR(Rådata_6000!BA$66=4,Rådata_6000!BA$66=5,Rådata_6000!BA$66=6)),1,0)*BA38</f>
        <v>0</v>
      </c>
      <c r="BB43">
        <f>IF(AND(OR(Rådata_6000!BB$64=1,Rådata_6000!BB$64=2,Rådata_6000!BB$64=4),Rådata_6000!BB$65=2,OR(Rådata_6000!BB$66=4,Rådata_6000!BB$66=5,Rådata_6000!BB$66=6)),1,0)*BB38</f>
        <v>0</v>
      </c>
      <c r="BC43">
        <f>IF(AND(OR(Rådata_6000!BC$64=1,Rådata_6000!BC$64=2,Rådata_6000!BC$64=4),Rådata_6000!BC$65=2,OR(Rådata_6000!BC$66=4,Rådata_6000!BC$66=5,Rådata_6000!BC$66=6)),1,0)*BC38</f>
        <v>0</v>
      </c>
      <c r="BD43">
        <f>IF(AND(OR(Rådata_6000!BD$64=1,Rådata_6000!BD$64=2,Rådata_6000!BD$64=4),Rådata_6000!BD$65=2,OR(Rådata_6000!BD$66=4,Rådata_6000!BD$66=5,Rådata_6000!BD$66=6)),1,0)*BD38</f>
        <v>0</v>
      </c>
      <c r="BE43">
        <f>IF(AND(OR(Rådata_6000!BE$64=1,Rådata_6000!BE$64=2,Rådata_6000!BE$64=4),Rådata_6000!BE$65=2,OR(Rådata_6000!BE$66=4,Rådata_6000!BE$66=5,Rådata_6000!BE$66=6)),1,0)*BE38</f>
        <v>0</v>
      </c>
      <c r="BF43">
        <f>IF(AND(OR(Rådata_6000!BF$64=1,Rådata_6000!BF$64=2,Rådata_6000!BF$64=4),Rådata_6000!BF$65=2,OR(Rådata_6000!BF$66=4,Rådata_6000!BF$66=5,Rådata_6000!BF$66=6)),1,0)*BF38</f>
        <v>0</v>
      </c>
      <c r="BG43">
        <f>IF(AND(OR(Rådata_6000!BG$64=1,Rådata_6000!BG$64=2,Rådata_6000!BG$64=4),Rådata_6000!BG$65=2,OR(Rådata_6000!BG$66=4,Rådata_6000!BG$66=5,Rådata_6000!BG$66=6)),1,0)*BG38</f>
        <v>0</v>
      </c>
      <c r="BH43">
        <f>IF(AND(OR(Rådata_6000!BH$64=1,Rådata_6000!BH$64=2,Rådata_6000!BH$64=4),Rådata_6000!BH$65=2,OR(Rådata_6000!BH$66=4,Rådata_6000!BH$66=5,Rådata_6000!BH$66=6)),1,0)*BH38</f>
        <v>0</v>
      </c>
      <c r="BI43">
        <f>IF(AND(OR(Rådata_6000!BI$64=1,Rådata_6000!BI$64=2,Rådata_6000!BI$64=4),Rådata_6000!BI$65=2,OR(Rådata_6000!BI$66=4,Rådata_6000!BI$66=5,Rådata_6000!BI$66=6)),1,0)*BI38</f>
        <v>0</v>
      </c>
      <c r="BJ43">
        <f>IF(AND(OR(Rådata_6000!BJ$64=1,Rådata_6000!BJ$64=2,Rådata_6000!BJ$64=4),Rådata_6000!BJ$65=2,OR(Rådata_6000!BJ$66=4,Rådata_6000!BJ$66=5,Rådata_6000!BJ$66=6)),1,0)*BJ38</f>
        <v>0</v>
      </c>
      <c r="BK43">
        <f>IF(AND(OR(Rådata_6000!BK$64=1,Rådata_6000!BK$64=2,Rådata_6000!BK$64=4),Rådata_6000!BK$65=2,OR(Rådata_6000!BK$66=4,Rådata_6000!BK$66=5,Rådata_6000!BK$66=6)),1,0)*BK38</f>
        <v>0</v>
      </c>
      <c r="BL43">
        <f>IF(AND(OR(Rådata_6000!BL$64=1,Rådata_6000!BL$64=2,Rådata_6000!BL$64=4),Rådata_6000!BL$65=2,OR(Rådata_6000!BL$66=4,Rådata_6000!BL$66=5,Rådata_6000!BL$66=6)),1,0)*BL38</f>
        <v>0</v>
      </c>
      <c r="BM43">
        <f>IF(AND(OR(Rådata_6000!BM$64=1,Rådata_6000!BM$64=2,Rådata_6000!BM$64=4),Rådata_6000!BM$65=2,OR(Rådata_6000!BM$66=4,Rådata_6000!BM$66=5,Rådata_6000!BM$66=6)),1,0)*BM38</f>
        <v>0</v>
      </c>
      <c r="BN43">
        <f>IF(AND(OR(Rådata_6000!BN$64=1,Rådata_6000!BN$64=2,Rådata_6000!BN$64=4),Rådata_6000!BN$65=2,OR(Rådata_6000!BN$66=4,Rådata_6000!BN$66=5,Rådata_6000!BN$66=6)),1,0)*BN38</f>
        <v>0</v>
      </c>
      <c r="BO43">
        <f>IF(AND(OR(Rådata_6000!BO$64=1,Rådata_6000!BO$64=2,Rådata_6000!BO$64=4),Rådata_6000!BO$65=2,OR(Rådata_6000!BO$66=4,Rådata_6000!BO$66=5,Rådata_6000!BO$66=6)),1,0)*BO38</f>
        <v>0</v>
      </c>
      <c r="BP43">
        <f>IF(AND(OR(Rådata_6000!BP$64=1,Rådata_6000!BP$64=2,Rådata_6000!BP$64=4),Rådata_6000!BP$65=2,OR(Rådata_6000!BP$66=4,Rådata_6000!BP$66=5,Rådata_6000!BP$66=6)),1,0)*BP38</f>
        <v>0</v>
      </c>
      <c r="BQ43">
        <f>IF(AND(OR(Rådata_6000!BQ$64=1,Rådata_6000!BQ$64=2,Rådata_6000!BQ$64=4),Rådata_6000!BQ$65=2,OR(Rådata_6000!BQ$66=4,Rådata_6000!BQ$66=5,Rådata_6000!BQ$66=6)),1,0)*BQ38</f>
        <v>0</v>
      </c>
      <c r="BR43">
        <f>IF(AND(OR(Rådata_6000!BR$64=1,Rådata_6000!BR$64=2,Rådata_6000!BR$64=4),Rådata_6000!BR$65=2,OR(Rådata_6000!BR$66=4,Rådata_6000!BR$66=5,Rådata_6000!BR$66=6)),1,0)*BR38</f>
        <v>0</v>
      </c>
      <c r="BS43">
        <f>IF(AND(OR(Rådata_6000!BS$64=1,Rådata_6000!BS$64=2,Rådata_6000!BS$64=4),Rådata_6000!BS$65=2,OR(Rådata_6000!BS$66=4,Rådata_6000!BS$66=5,Rådata_6000!BS$66=6)),1,0)*BS38</f>
        <v>0</v>
      </c>
      <c r="BT43">
        <f>IF(AND(OR(Rådata_6000!BT$64=1,Rådata_6000!BT$64=2,Rådata_6000!BT$64=4),Rådata_6000!BT$65=2,OR(Rådata_6000!BT$66=4,Rådata_6000!BT$66=5,Rådata_6000!BT$66=6)),1,0)*BT38</f>
        <v>0</v>
      </c>
      <c r="BU43">
        <f>IF(AND(OR(Rådata_6000!BU$64=1,Rådata_6000!BU$64=2,Rådata_6000!BU$64=4),Rådata_6000!BU$65=2,OR(Rådata_6000!BU$66=4,Rådata_6000!BU$66=5,Rådata_6000!BU$66=6)),1,0)*BU38</f>
        <v>0</v>
      </c>
      <c r="BV43">
        <f>IF(AND(OR(Rådata_6000!BV$64=1,Rådata_6000!BV$64=2,Rådata_6000!BV$64=4),Rådata_6000!BV$65=2,OR(Rådata_6000!BV$66=4,Rådata_6000!BV$66=5,Rådata_6000!BV$66=6)),1,0)*BV38</f>
        <v>0</v>
      </c>
      <c r="BW43">
        <f>IF(AND(OR(Rådata_6000!BW$64=1,Rådata_6000!BW$64=2,Rådata_6000!BW$64=4),Rådata_6000!BW$65=2,OR(Rådata_6000!BW$66=4,Rådata_6000!BW$66=5,Rådata_6000!BW$66=6)),1,0)*BW38</f>
        <v>0</v>
      </c>
      <c r="BX43">
        <f>IF(AND(OR(Rådata_6000!BX$64=1,Rådata_6000!BX$64=2,Rådata_6000!BX$64=4),Rådata_6000!BX$65=2,OR(Rådata_6000!BX$66=4,Rådata_6000!BX$66=5,Rådata_6000!BX$66=6)),1,0)*BX38</f>
        <v>0</v>
      </c>
      <c r="BY43">
        <f>IF(AND(OR(Rådata_6000!BY$64=1,Rådata_6000!BY$64=2,Rådata_6000!BY$64=4),Rådata_6000!BY$65=2,OR(Rådata_6000!BY$66=4,Rådata_6000!BY$66=5,Rådata_6000!BY$66=6)),1,0)*BY38</f>
        <v>0</v>
      </c>
      <c r="BZ43">
        <f>IF(AND(OR(Rådata_6000!BZ$64=1,Rådata_6000!BZ$64=2,Rådata_6000!BZ$64=4),Rådata_6000!BZ$65=2,OR(Rådata_6000!BZ$66=4,Rådata_6000!BZ$66=5,Rådata_6000!BZ$66=6)),1,0)*BZ38</f>
        <v>0</v>
      </c>
      <c r="CA43">
        <f>IF(AND(OR(Rådata_6000!CA$64=1,Rådata_6000!CA$64=2,Rådata_6000!CA$64=4),Rådata_6000!CA$65=2,OR(Rådata_6000!CA$66=4,Rådata_6000!CA$66=5,Rådata_6000!CA$66=6)),1,0)*CA38</f>
        <v>0</v>
      </c>
      <c r="CB43">
        <f>IF(AND(OR(Rådata_6000!CB$64=1,Rådata_6000!CB$64=2,Rådata_6000!CB$64=4),Rådata_6000!CB$65=2,OR(Rådata_6000!CB$66=4,Rådata_6000!CB$66=5,Rådata_6000!CB$66=6)),1,0)*CB38</f>
        <v>0</v>
      </c>
      <c r="CC43">
        <f>IF(AND(OR(Rådata_6000!CC$64=1,Rådata_6000!CC$64=2,Rådata_6000!CC$64=4),Rådata_6000!CC$65=2,OR(Rådata_6000!CC$66=4,Rådata_6000!CC$66=5,Rådata_6000!CC$66=6)),1,0)*CC38</f>
        <v>0</v>
      </c>
      <c r="CD43">
        <f>IF(AND(OR(Rådata_6000!CD$64=1,Rådata_6000!CD$64=2,Rådata_6000!CD$64=4),Rådata_6000!CD$65=2,OR(Rådata_6000!CD$66=4,Rådata_6000!CD$66=5,Rådata_6000!CD$66=6)),1,0)*CD38</f>
        <v>0</v>
      </c>
      <c r="CE43">
        <f>IF(AND(OR(Rådata_6000!CE$64=1,Rådata_6000!CE$64=2,Rådata_6000!CE$64=4),Rådata_6000!CE$65=2,OR(Rådata_6000!CE$66=4,Rådata_6000!CE$66=5,Rådata_6000!CE$66=6)),1,0)*CE38</f>
        <v>0</v>
      </c>
      <c r="CF43">
        <f>IF(AND(OR(Rådata_6000!CF$64=1,Rådata_6000!CF$64=2,Rådata_6000!CF$64=4),Rådata_6000!CF$65=2,OR(Rådata_6000!CF$66=4,Rådata_6000!CF$66=5,Rådata_6000!CF$66=6)),1,0)*CF38</f>
        <v>0</v>
      </c>
      <c r="CG43">
        <f>IF(AND(OR(Rådata_6000!CG$64=1,Rådata_6000!CG$64=2,Rådata_6000!CG$64=4),Rådata_6000!CG$65=2,OR(Rådata_6000!CG$66=4,Rådata_6000!CG$66=5,Rådata_6000!CG$66=6)),1,0)*CG38</f>
        <v>0</v>
      </c>
      <c r="CH43">
        <f>IF(AND(OR(Rådata_6000!CH$64=1,Rådata_6000!CH$64=2,Rådata_6000!CH$64=4),Rådata_6000!CH$65=2,OR(Rådata_6000!CH$66=4,Rådata_6000!CH$66=5,Rådata_6000!CH$66=6)),1,0)*CH38</f>
        <v>0</v>
      </c>
      <c r="CI43">
        <f>IF(AND(OR(Rådata_6000!CI$64=1,Rådata_6000!CI$64=2,Rådata_6000!CI$64=4),Rådata_6000!CI$65=2,OR(Rådata_6000!CI$66=4,Rådata_6000!CI$66=5,Rådata_6000!CI$66=6)),1,0)*CI38</f>
        <v>0</v>
      </c>
      <c r="CJ43">
        <f>IF(AND(OR(Rådata_6000!CJ$64=1,Rådata_6000!CJ$64=2,Rådata_6000!CJ$64=4),Rådata_6000!CJ$65=2,OR(Rådata_6000!CJ$66=4,Rådata_6000!CJ$66=5,Rådata_6000!CJ$66=6)),1,0)*CJ38</f>
        <v>0</v>
      </c>
      <c r="CK43">
        <f>IF(AND(OR(Rådata_6000!CK$64=1,Rådata_6000!CK$64=2,Rådata_6000!CK$64=4),Rådata_6000!CK$65=2,OR(Rådata_6000!CK$66=4,Rådata_6000!CK$66=5,Rådata_6000!CK$66=6)),1,0)*CK38</f>
        <v>0</v>
      </c>
      <c r="CL43">
        <f>IF(AND(OR(Rådata_6000!CL$64=1,Rådata_6000!CL$64=2,Rådata_6000!CL$64=4),Rådata_6000!CL$65=2,OR(Rådata_6000!CL$66=4,Rådata_6000!CL$66=5,Rådata_6000!CL$66=6)),1,0)*CL38</f>
        <v>0</v>
      </c>
      <c r="CM43">
        <f>IF(AND(OR(Rådata_6000!CM$64=1,Rådata_6000!CM$64=2,Rådata_6000!CM$64=4),Rådata_6000!CM$65=2,OR(Rådata_6000!CM$66=4,Rådata_6000!CM$66=5,Rådata_6000!CM$66=6)),1,0)*CM38</f>
        <v>0</v>
      </c>
      <c r="CN43">
        <f>IF(AND(OR(Rådata_6000!CN$64=1,Rådata_6000!CN$64=2,Rådata_6000!CN$64=4),Rådata_6000!CN$65=2,OR(Rådata_6000!CN$66=4,Rådata_6000!CN$66=5,Rådata_6000!CN$66=6)),1,0)*CN38</f>
        <v>0</v>
      </c>
      <c r="CO43">
        <f>IF(AND(OR(Rådata_6000!CO$64=1,Rådata_6000!CO$64=2,Rådata_6000!CO$64=4),Rådata_6000!CO$65=2,OR(Rådata_6000!CO$66=4,Rådata_6000!CO$66=5,Rådata_6000!CO$66=6)),1,0)*CO38</f>
        <v>0</v>
      </c>
      <c r="CP43">
        <f>IF(AND(OR(Rådata_6000!CP$64=1,Rådata_6000!CP$64=2,Rådata_6000!CP$64=4),Rådata_6000!CP$65=2,OR(Rådata_6000!CP$66=4,Rådata_6000!CP$66=5,Rådata_6000!CP$66=6)),1,0)*CP38</f>
        <v>0</v>
      </c>
      <c r="CQ43">
        <f>IF(AND(OR(Rådata_6000!CQ$64=1,Rådata_6000!CQ$64=2,Rådata_6000!CQ$64=4),Rådata_6000!CQ$65=2,OR(Rådata_6000!CQ$66=4,Rådata_6000!CQ$66=5,Rådata_6000!CQ$66=6)),1,0)*CQ38</f>
        <v>0</v>
      </c>
      <c r="CR43">
        <f>IF(AND(OR(Rådata_6000!CR$64=1,Rådata_6000!CR$64=2,Rådata_6000!CR$64=4),Rådata_6000!CR$65=2,OR(Rådata_6000!CR$66=4,Rådata_6000!CR$66=5,Rådata_6000!CR$66=6)),1,0)*CR38</f>
        <v>0</v>
      </c>
      <c r="CS43">
        <f>IF(AND(OR(Rådata_6000!CS$64=1,Rådata_6000!CS$64=2,Rådata_6000!CS$64=4),Rådata_6000!CS$65=2,OR(Rådata_6000!CS$66=4,Rådata_6000!CS$66=5,Rådata_6000!CS$66=6)),1,0)*CS38</f>
        <v>0</v>
      </c>
      <c r="CT43">
        <f>IF(AND(OR(Rådata_6000!CT$64=1,Rådata_6000!CT$64=2,Rådata_6000!CT$64=4),Rådata_6000!CT$65=2,OR(Rådata_6000!CT$66=4,Rådata_6000!CT$66=5,Rådata_6000!CT$66=6)),1,0)*CT38</f>
        <v>0</v>
      </c>
      <c r="CU43">
        <f>IF(AND(OR(Rådata_6000!CU$64=1,Rådata_6000!CU$64=2,Rådata_6000!CU$64=4),Rådata_6000!CU$65=2,OR(Rådata_6000!CU$66=4,Rådata_6000!CU$66=5,Rådata_6000!CU$66=6)),1,0)*CU38</f>
        <v>0</v>
      </c>
      <c r="CV43">
        <f>IF(AND(OR(Rådata_6000!CV$64=1,Rådata_6000!CV$64=2,Rådata_6000!CV$64=4),Rådata_6000!CV$65=2,OR(Rådata_6000!CV$66=4,Rådata_6000!CV$66=5,Rådata_6000!CV$66=6)),1,0)*CV38</f>
        <v>0</v>
      </c>
      <c r="CW43">
        <f>IF(AND(OR(Rådata_6000!CW$64=1,Rådata_6000!CW$64=2,Rådata_6000!CW$64=4),Rådata_6000!CW$65=2,OR(Rådata_6000!CW$66=4,Rådata_6000!CW$66=5,Rådata_6000!CW$66=6)),1,0)*CW38</f>
        <v>0</v>
      </c>
      <c r="CX43">
        <f>IF(AND(OR(Rådata_6000!CX$64=1,Rådata_6000!CX$64=2,Rådata_6000!CX$64=4),Rådata_6000!CX$65=2,OR(Rådata_6000!CX$66=4,Rådata_6000!CX$66=5,Rådata_6000!CX$66=6)),1,0)*CX38</f>
        <v>0</v>
      </c>
      <c r="CY43">
        <f>IF(AND(OR(Rådata_6000!CY$64=1,Rådata_6000!CY$64=2,Rådata_6000!CY$64=4),Rådata_6000!CY$65=2,OR(Rådata_6000!CY$66=4,Rådata_6000!CY$66=5,Rådata_6000!CY$66=6)),1,0)*CY38</f>
        <v>0</v>
      </c>
      <c r="CZ43">
        <f>IF(AND(OR(Rådata_6000!CZ$64=1,Rådata_6000!CZ$64=2,Rådata_6000!CZ$64=4),Rådata_6000!CZ$65=2,OR(Rådata_6000!CZ$66=4,Rådata_6000!CZ$66=5,Rådata_6000!CZ$66=6)),1,0)*CZ38</f>
        <v>0</v>
      </c>
      <c r="DA43">
        <f>IF(AND(OR(Rådata_6000!DA$64=1,Rådata_6000!DA$64=2,Rådata_6000!DA$64=4),Rådata_6000!DA$65=2,OR(Rådata_6000!DA$66=4,Rådata_6000!DA$66=5,Rådata_6000!DA$66=6)),1,0)*DA38</f>
        <v>0</v>
      </c>
      <c r="DB43">
        <f>IF(AND(OR(Rådata_6000!DB$64=1,Rådata_6000!DB$64=2,Rådata_6000!DB$64=4),Rådata_6000!DB$65=2,OR(Rådata_6000!DB$66=4,Rådata_6000!DB$66=5,Rådata_6000!DB$66=6)),1,0)*DB38</f>
        <v>0</v>
      </c>
      <c r="DC43">
        <f>IF(AND(OR(Rådata_6000!DC$64=1,Rådata_6000!DC$64=2,Rådata_6000!DC$64=4),Rådata_6000!DC$65=2,OR(Rådata_6000!DC$66=4,Rådata_6000!DC$66=5,Rådata_6000!DC$66=6)),1,0)*DC38</f>
        <v>0</v>
      </c>
      <c r="DD43">
        <f>IF(AND(OR(Rådata_6000!DD$64=1,Rådata_6000!DD$64=2,Rådata_6000!DD$64=4),Rådata_6000!DD$65=2,OR(Rådata_6000!DD$66=4,Rådata_6000!DD$66=5,Rådata_6000!DD$66=6)),1,0)*DD38</f>
        <v>0</v>
      </c>
      <c r="DE43">
        <f>IF(AND(OR(Rådata_6000!DE$64=1,Rådata_6000!DE$64=2,Rådata_6000!DE$64=4),Rådata_6000!DE$65=2,OR(Rådata_6000!DE$66=4,Rådata_6000!DE$66=5,Rådata_6000!DE$66=6)),1,0)*DE38</f>
        <v>0</v>
      </c>
      <c r="DF43">
        <f>IF(AND(OR(Rådata_6000!DF$64=1,Rådata_6000!DF$64=2,Rådata_6000!DF$64=4),Rådata_6000!DF$65=2,OR(Rådata_6000!DF$66=4,Rådata_6000!DF$66=5,Rådata_6000!DF$66=6)),1,0)*DF38</f>
        <v>0</v>
      </c>
      <c r="DG43">
        <f>IF(AND(OR(Rådata_6000!DG$64=1,Rådata_6000!DG$64=2,Rådata_6000!DG$64=4),Rådata_6000!DG$65=2,OR(Rådata_6000!DG$66=4,Rådata_6000!DG$66=5,Rådata_6000!DG$66=6)),1,0)*DG38</f>
        <v>0</v>
      </c>
      <c r="DH43">
        <f>IF(AND(OR(Rådata_6000!DH$64=1,Rådata_6000!DH$64=2,Rådata_6000!DH$64=4),Rådata_6000!DH$65=2,OR(Rådata_6000!DH$66=4,Rådata_6000!DH$66=5,Rådata_6000!DH$66=6)),1,0)*DH38</f>
        <v>0</v>
      </c>
      <c r="DI43">
        <f>IF(AND(OR(Rådata_6000!DI$64=1,Rådata_6000!DI$64=2,Rådata_6000!DI$64=4),Rådata_6000!DI$65=2,OR(Rådata_6000!DI$66=4,Rådata_6000!DI$66=5,Rådata_6000!DI$66=6)),1,0)*DI38</f>
        <v>0</v>
      </c>
      <c r="DJ43">
        <f>IF(AND(OR(Rådata_6000!DJ$64=1,Rådata_6000!DJ$64=2,Rådata_6000!DJ$64=4),Rådata_6000!DJ$65=2,OR(Rådata_6000!DJ$66=4,Rådata_6000!DJ$66=5,Rådata_6000!DJ$66=6)),1,0)*DJ38</f>
        <v>0</v>
      </c>
      <c r="DK43">
        <f>IF(AND(OR(Rådata_6000!DK$64=1,Rådata_6000!DK$64=2,Rådata_6000!DK$64=4),Rådata_6000!DK$65=2,OR(Rådata_6000!DK$66=4,Rådata_6000!DK$66=5,Rådata_6000!DK$66=6)),1,0)*DK38</f>
        <v>0</v>
      </c>
      <c r="DL43">
        <f>IF(AND(OR(Rådata_6000!DL$64=1,Rådata_6000!DL$64=2,Rådata_6000!DL$64=4),Rådata_6000!DL$65=2,OR(Rådata_6000!DL$66=4,Rådata_6000!DL$66=5,Rådata_6000!DL$66=6)),1,0)*DL38</f>
        <v>0</v>
      </c>
      <c r="DM43">
        <f>IF(AND(OR(Rådata_6000!DM$64=1,Rådata_6000!DM$64=2,Rådata_6000!DM$64=4),Rådata_6000!DM$65=2,OR(Rådata_6000!DM$66=4,Rådata_6000!DM$66=5,Rådata_6000!DM$66=6)),1,0)*DM38</f>
        <v>0</v>
      </c>
      <c r="DN43">
        <f>IF(AND(OR(Rådata_6000!DN$64=1,Rådata_6000!DN$64=2,Rådata_6000!DN$64=4),Rådata_6000!DN$65=2,OR(Rådata_6000!DN$66=4,Rådata_6000!DN$66=5,Rådata_6000!DN$66=6)),1,0)*DN38</f>
        <v>0</v>
      </c>
      <c r="DO43">
        <f>IF(AND(OR(Rådata_6000!DO$64=1,Rådata_6000!DO$64=2,Rådata_6000!DO$64=4),Rådata_6000!DO$65=2,OR(Rådata_6000!DO$66=4,Rådata_6000!DO$66=5,Rådata_6000!DO$66=6)),1,0)*DO38</f>
        <v>0</v>
      </c>
      <c r="DP43">
        <f>IF(AND(OR(Rådata_6000!DP$64=1,Rådata_6000!DP$64=2,Rådata_6000!DP$64=4),Rådata_6000!DP$65=2,OR(Rådata_6000!DP$66=4,Rådata_6000!DP$66=5,Rådata_6000!DP$66=6)),1,0)*DP38</f>
        <v>0</v>
      </c>
      <c r="DQ43">
        <f>IF(AND(OR(Rådata_6000!DQ$64=1,Rådata_6000!DQ$64=2,Rådata_6000!DQ$64=4),Rådata_6000!DQ$65=2,OR(Rådata_6000!DQ$66=4,Rådata_6000!DQ$66=5,Rådata_6000!DQ$66=6)),1,0)*DQ38</f>
        <v>0</v>
      </c>
      <c r="DR43">
        <f>IF(AND(OR(Rådata_6000!DR$64=1,Rådata_6000!DR$64=2,Rådata_6000!DR$64=4),Rådata_6000!DR$65=2,OR(Rådata_6000!DR$66=4,Rådata_6000!DR$66=5,Rådata_6000!DR$66=6)),1,0)*DR38</f>
        <v>0</v>
      </c>
      <c r="DS43">
        <f>IF(AND(OR(Rådata_6000!DS$64=1,Rådata_6000!DS$64=2,Rådata_6000!DS$64=4),Rådata_6000!DS$65=2,OR(Rådata_6000!DS$66=4,Rådata_6000!DS$66=5,Rådata_6000!DS$66=6)),1,0)*DS38</f>
        <v>0</v>
      </c>
      <c r="DT43">
        <f>IF(AND(OR(Rådata_6000!DT$64=1,Rådata_6000!DT$64=2,Rådata_6000!DT$64=4),Rådata_6000!DT$65=2,OR(Rådata_6000!DT$66=4,Rådata_6000!DT$66=5,Rådata_6000!DT$66=6)),1,0)*DT38</f>
        <v>0</v>
      </c>
      <c r="DU43">
        <f>IF(AND(OR(Rådata_6000!DU$64=1,Rådata_6000!DU$64=2,Rådata_6000!DU$64=4),Rådata_6000!DU$65=2,OR(Rådata_6000!DU$66=4,Rådata_6000!DU$66=5,Rådata_6000!DU$66=6)),1,0)*DU38</f>
        <v>0</v>
      </c>
      <c r="DV43">
        <f>IF(AND(OR(Rådata_6000!DV$64=1,Rådata_6000!DV$64=2,Rådata_6000!DV$64=4),Rådata_6000!DV$65=2,OR(Rådata_6000!DV$66=4,Rådata_6000!DV$66=5,Rådata_6000!DV$66=6)),1,0)*DV38</f>
        <v>0</v>
      </c>
      <c r="DW43">
        <f>IF(AND(OR(Rådata_6000!DW$64=1,Rådata_6000!DW$64=2,Rådata_6000!DW$64=4),Rådata_6000!DW$65=2,OR(Rådata_6000!DW$66=4,Rådata_6000!DW$66=5,Rådata_6000!DW$66=6)),1,0)*DW38</f>
        <v>0</v>
      </c>
      <c r="DX43">
        <f>IF(AND(OR(Rådata_6000!DX$64=1,Rådata_6000!DX$64=2,Rådata_6000!DX$64=4),Rådata_6000!DX$65=2,OR(Rådata_6000!DX$66=4,Rådata_6000!DX$66=5,Rådata_6000!DX$66=6)),1,0)*DX38</f>
        <v>0</v>
      </c>
      <c r="DY43">
        <f>IF(AND(OR(Rådata_6000!DY$64=1,Rådata_6000!DY$64=2,Rådata_6000!DY$64=4),Rådata_6000!DY$65=2,OR(Rådata_6000!DY$66=4,Rådata_6000!DY$66=5,Rådata_6000!DY$66=6)),1,0)*DY38</f>
        <v>0</v>
      </c>
      <c r="DZ43">
        <f>IF(AND(OR(Rådata_6000!DZ$64=1,Rådata_6000!DZ$64=2,Rådata_6000!DZ$64=4),Rådata_6000!DZ$65=2,OR(Rådata_6000!DZ$66=4,Rådata_6000!DZ$66=5,Rådata_6000!DZ$66=6)),1,0)*DZ38</f>
        <v>0</v>
      </c>
      <c r="EA43">
        <f>IF(AND(OR(Rådata_6000!EA$64=1,Rådata_6000!EA$64=2,Rådata_6000!EA$64=4),Rådata_6000!EA$65=2,OR(Rådata_6000!EA$66=4,Rådata_6000!EA$66=5,Rådata_6000!EA$66=6)),1,0)*EA38</f>
        <v>0</v>
      </c>
      <c r="EB43">
        <f>IF(AND(OR(Rådata_6000!EB$64=1,Rådata_6000!EB$64=2,Rådata_6000!EB$64=4),Rådata_6000!EB$65=2,OR(Rådata_6000!EB$66=4,Rådata_6000!EB$66=5,Rådata_6000!EB$66=6)),1,0)*EB38</f>
        <v>0</v>
      </c>
      <c r="EC43">
        <f>IF(AND(OR(Rådata_6000!EC$64=1,Rådata_6000!EC$64=2,Rådata_6000!EC$64=4),Rådata_6000!EC$65=2,OR(Rådata_6000!EC$66=4,Rådata_6000!EC$66=5,Rådata_6000!EC$66=6)),1,0)*EC38</f>
        <v>0</v>
      </c>
      <c r="ED43">
        <f>IF(AND(OR(Rådata_6000!ED$64=1,Rådata_6000!ED$64=2,Rådata_6000!ED$64=4),Rådata_6000!ED$65=2,OR(Rådata_6000!ED$66=4,Rådata_6000!ED$66=5,Rådata_6000!ED$66=6)),1,0)*ED38</f>
        <v>0</v>
      </c>
      <c r="EE43">
        <f>IF(AND(OR(Rådata_6000!EE$64=1,Rådata_6000!EE$64=2,Rådata_6000!EE$64=4),Rådata_6000!EE$65=2,OR(Rådata_6000!EE$66=4,Rådata_6000!EE$66=5,Rådata_6000!EE$66=6)),1,0)*EE38</f>
        <v>0</v>
      </c>
      <c r="EF43">
        <f>IF(AND(OR(Rådata_6000!EF$64=1,Rådata_6000!EF$64=2,Rådata_6000!EF$64=4),Rådata_6000!EF$65=2,OR(Rådata_6000!EF$66=4,Rådata_6000!EF$66=5,Rådata_6000!EF$66=6)),1,0)*EF38</f>
        <v>0</v>
      </c>
      <c r="EG43">
        <f>IF(AND(OR(Rådata_6000!EG$64=1,Rådata_6000!EG$64=2,Rådata_6000!EG$64=4),Rådata_6000!EG$65=2,OR(Rådata_6000!EG$66=4,Rådata_6000!EG$66=5,Rådata_6000!EG$66=6)),1,0)*EG38</f>
        <v>0</v>
      </c>
      <c r="EH43">
        <f>IF(AND(OR(Rådata_6000!EH$64=1,Rådata_6000!EH$64=2,Rådata_6000!EH$64=4),Rådata_6000!EH$65=2,OR(Rådata_6000!EH$66=4,Rådata_6000!EH$66=5,Rådata_6000!EH$66=6)),1,0)*EH38</f>
        <v>0</v>
      </c>
      <c r="EI43">
        <f>IF(AND(OR(Rådata_6000!EI$64=1,Rådata_6000!EI$64=2,Rådata_6000!EI$64=4),Rådata_6000!EI$65=2,OR(Rådata_6000!EI$66=4,Rådata_6000!EI$66=5,Rådata_6000!EI$66=6)),1,0)*EI38</f>
        <v>0</v>
      </c>
      <c r="EJ43">
        <f>IF(AND(OR(Rådata_6000!EJ$64=1,Rådata_6000!EJ$64=2,Rådata_6000!EJ$64=4),Rådata_6000!EJ$65=2,OR(Rådata_6000!EJ$66=4,Rådata_6000!EJ$66=5,Rådata_6000!EJ$66=6)),1,0)*EJ38</f>
        <v>0</v>
      </c>
      <c r="EK43">
        <f>IF(AND(OR(Rådata_6000!EK$64=1,Rådata_6000!EK$64=2,Rådata_6000!EK$64=4),Rådata_6000!EK$65=2,OR(Rådata_6000!EK$66=4,Rådata_6000!EK$66=5,Rådata_6000!EK$66=6)),1,0)*EK38</f>
        <v>0</v>
      </c>
      <c r="EL43">
        <f>IF(AND(OR(Rådata_6000!EL$64=1,Rådata_6000!EL$64=2,Rådata_6000!EL$64=4),Rådata_6000!EL$65=2,OR(Rådata_6000!EL$66=4,Rådata_6000!EL$66=5,Rådata_6000!EL$66=6)),1,0)*EL38</f>
        <v>0</v>
      </c>
      <c r="EM43">
        <f>IF(AND(OR(Rådata_6000!EM$64=1,Rådata_6000!EM$64=2,Rådata_6000!EM$64=4),Rådata_6000!EM$65=2,OR(Rådata_6000!EM$66=4,Rådata_6000!EM$66=5,Rådata_6000!EM$66=6)),1,0)*EM38</f>
        <v>0</v>
      </c>
      <c r="EN43">
        <f>IF(AND(OR(Rådata_6000!EN$64=1,Rådata_6000!EN$64=2,Rådata_6000!EN$64=4),Rådata_6000!EN$65=2,OR(Rådata_6000!EN$66=4,Rådata_6000!EN$66=5,Rådata_6000!EN$66=6)),1,0)*EN38</f>
        <v>0</v>
      </c>
      <c r="EO43">
        <f>IF(AND(OR(Rådata_6000!EO$64=1,Rådata_6000!EO$64=2,Rådata_6000!EO$64=4),Rådata_6000!EO$65=2,OR(Rådata_6000!EO$66=4,Rådata_6000!EO$66=5,Rådata_6000!EO$66=6)),1,0)*EO38</f>
        <v>0</v>
      </c>
      <c r="EP43">
        <f>IF(AND(OR(Rådata_6000!EP$64=1,Rådata_6000!EP$64=2,Rådata_6000!EP$64=4),Rådata_6000!EP$65=2,OR(Rådata_6000!EP$66=4,Rådata_6000!EP$66=5,Rådata_6000!EP$66=6)),1,0)*EP38</f>
        <v>0</v>
      </c>
      <c r="EQ43">
        <f>IF(AND(OR(Rådata_6000!EQ$64=1,Rådata_6000!EQ$64=2,Rådata_6000!EQ$64=4),Rådata_6000!EQ$65=2,OR(Rådata_6000!EQ$66=4,Rådata_6000!EQ$66=5,Rådata_6000!EQ$66=6)),1,0)*EQ38</f>
        <v>0</v>
      </c>
      <c r="ER43">
        <f>IF(AND(OR(Rådata_6000!ER$64=1,Rådata_6000!ER$64=2,Rådata_6000!ER$64=4),Rådata_6000!ER$65=2,OR(Rådata_6000!ER$66=4,Rådata_6000!ER$66=5,Rådata_6000!ER$66=6)),1,0)*ER38</f>
        <v>0</v>
      </c>
      <c r="ES43">
        <f>IF(AND(OR(Rådata_6000!ES$64=1,Rådata_6000!ES$64=2,Rådata_6000!ES$64=4),Rådata_6000!ES$65=2,OR(Rådata_6000!ES$66=4,Rådata_6000!ES$66=5,Rådata_6000!ES$66=6)),1,0)*ES38</f>
        <v>0</v>
      </c>
      <c r="ET43">
        <f>IF(AND(OR(Rådata_6000!ET$64=1,Rådata_6000!ET$64=2,Rådata_6000!ET$64=4),Rådata_6000!ET$65=2,OR(Rådata_6000!ET$66=4,Rådata_6000!ET$66=5,Rådata_6000!ET$66=6)),1,0)*ET38</f>
        <v>0</v>
      </c>
      <c r="EU43">
        <f>IF(AND(OR(Rådata_6000!EU$64=1,Rådata_6000!EU$64=2,Rådata_6000!EU$64=4),Rådata_6000!EU$65=2,OR(Rådata_6000!EU$66=4,Rådata_6000!EU$66=5,Rådata_6000!EU$66=6)),1,0)*EU38</f>
        <v>0</v>
      </c>
      <c r="EV43">
        <f>IF(AND(OR(Rådata_6000!EV$64=1,Rådata_6000!EV$64=2,Rådata_6000!EV$64=4),Rådata_6000!EV$65=2,OR(Rådata_6000!EV$66=4,Rådata_6000!EV$66=5,Rådata_6000!EV$66=6)),1,0)*EV38</f>
        <v>0</v>
      </c>
      <c r="EW43">
        <f>IF(AND(OR(Rådata_6000!EW$64=1,Rådata_6000!EW$64=2,Rådata_6000!EW$64=4),Rådata_6000!EW$65=2,OR(Rådata_6000!EW$66=4,Rådata_6000!EW$66=5,Rådata_6000!EW$66=6)),1,0)*EW38</f>
        <v>0</v>
      </c>
      <c r="EX43">
        <f>IF(AND(OR(Rådata_6000!EX$64=1,Rådata_6000!EX$64=2,Rådata_6000!EX$64=4),Rådata_6000!EX$65=2,OR(Rådata_6000!EX$66=4,Rådata_6000!EX$66=5,Rådata_6000!EX$66=6)),1,0)*EX38</f>
        <v>0</v>
      </c>
      <c r="EY43">
        <f>IF(AND(OR(Rådata_6000!EY$64=1,Rådata_6000!EY$64=2,Rådata_6000!EY$64=4),Rådata_6000!EY$65=2,OR(Rådata_6000!EY$66=4,Rådata_6000!EY$66=5,Rådata_6000!EY$66=6)),1,0)*EY38</f>
        <v>0</v>
      </c>
      <c r="EZ43">
        <f>IF(AND(OR(Rådata_6000!EZ$64=1,Rådata_6000!EZ$64=2,Rådata_6000!EZ$64=4),Rådata_6000!EZ$65=2,OR(Rådata_6000!EZ$66=4,Rådata_6000!EZ$66=5,Rådata_6000!EZ$66=6)),1,0)*EZ38</f>
        <v>0</v>
      </c>
      <c r="FA43">
        <f>IF(AND(OR(Rådata_6000!FA$64=1,Rådata_6000!FA$64=2,Rådata_6000!FA$64=4),Rådata_6000!FA$65=2,OR(Rådata_6000!FA$66=4,Rådata_6000!FA$66=5,Rådata_6000!FA$66=6)),1,0)*FA38</f>
        <v>0</v>
      </c>
      <c r="FB43">
        <f>IF(AND(OR(Rådata_6000!FB$64=1,Rådata_6000!FB$64=2,Rådata_6000!FB$64=4),Rådata_6000!FB$65=2,OR(Rådata_6000!FB$66=4,Rådata_6000!FB$66=5,Rådata_6000!FB$66=6)),1,0)*FB38</f>
        <v>0</v>
      </c>
      <c r="FC43">
        <f>IF(AND(OR(Rådata_6000!FC$64=1,Rådata_6000!FC$64=2,Rådata_6000!FC$64=4),Rådata_6000!FC$65=2,OR(Rådata_6000!FC$66=4,Rådata_6000!FC$66=5,Rådata_6000!FC$66=6)),1,0)*FC38</f>
        <v>0</v>
      </c>
      <c r="FD43">
        <f>IF(AND(OR(Rådata_6000!FD$64=1,Rådata_6000!FD$64=2,Rådata_6000!FD$64=4),Rådata_6000!FD$65=2,OR(Rådata_6000!FD$66=4,Rådata_6000!FD$66=5,Rådata_6000!FD$66=6)),1,0)*FD38</f>
        <v>0</v>
      </c>
      <c r="FE43">
        <f>IF(AND(OR(Rådata_6000!FE$64=1,Rådata_6000!FE$64=2,Rådata_6000!FE$64=4),Rådata_6000!FE$65=2,OR(Rådata_6000!FE$66=4,Rådata_6000!FE$66=5,Rådata_6000!FE$66=6)),1,0)*FE38</f>
        <v>0</v>
      </c>
      <c r="FF43">
        <f>IF(AND(OR(Rådata_6000!FF$64=1,Rådata_6000!FF$64=2,Rådata_6000!FF$64=4),Rådata_6000!FF$65=2,OR(Rådata_6000!FF$66=4,Rådata_6000!FF$66=5,Rådata_6000!FF$66=6)),1,0)*FF38</f>
        <v>0</v>
      </c>
      <c r="FG43">
        <f>IF(AND(OR(Rådata_6000!FG$64=1,Rådata_6000!FG$64=2,Rådata_6000!FG$64=4),Rådata_6000!FG$65=2,OR(Rådata_6000!FG$66=4,Rådata_6000!FG$66=5,Rådata_6000!FG$66=6)),1,0)*FG38</f>
        <v>0</v>
      </c>
      <c r="FH43">
        <f>IF(AND(OR(Rådata_6000!FH$64=1,Rådata_6000!FH$64=2,Rådata_6000!FH$64=4),Rådata_6000!FH$65=2,OR(Rådata_6000!FH$66=4,Rådata_6000!FH$66=5,Rådata_6000!FH$66=6)),1,0)*FH38</f>
        <v>0</v>
      </c>
      <c r="FI43">
        <f>IF(AND(OR(Rådata_6000!FI$64=1,Rådata_6000!FI$64=2,Rådata_6000!FI$64=4),Rådata_6000!FI$65=2,OR(Rådata_6000!FI$66=4,Rådata_6000!FI$66=5,Rådata_6000!FI$66=6)),1,0)*FI38</f>
        <v>0</v>
      </c>
      <c r="FJ43">
        <f>IF(AND(OR(Rådata_6000!FJ$64=1,Rådata_6000!FJ$64=2,Rådata_6000!FJ$64=4),Rådata_6000!FJ$65=2,OR(Rådata_6000!FJ$66=4,Rådata_6000!FJ$66=5,Rådata_6000!FJ$66=6)),1,0)*FJ38</f>
        <v>0</v>
      </c>
      <c r="FK43">
        <f>IF(AND(OR(Rådata_6000!FK$64=1,Rådata_6000!FK$64=2,Rådata_6000!FK$64=4),Rådata_6000!FK$65=2,OR(Rådata_6000!FK$66=4,Rådata_6000!FK$66=5,Rådata_6000!FK$66=6)),1,0)*FK38</f>
        <v>0</v>
      </c>
      <c r="FL43">
        <f>IF(AND(OR(Rådata_6000!FL$64=1,Rådata_6000!FL$64=2,Rådata_6000!FL$64=4),Rådata_6000!FL$65=2,OR(Rådata_6000!FL$66=4,Rådata_6000!FL$66=5,Rådata_6000!FL$66=6)),1,0)*FL38</f>
        <v>0</v>
      </c>
      <c r="FM43">
        <f>IF(AND(OR(Rådata_6000!FM$64=1,Rådata_6000!FM$64=2,Rådata_6000!FM$64=4),Rådata_6000!FM$65=2,OR(Rådata_6000!FM$66=4,Rådata_6000!FM$66=5,Rådata_6000!FM$66=6)),1,0)*FM38</f>
        <v>0</v>
      </c>
      <c r="FN43">
        <f>IF(AND(OR(Rådata_6000!FN$64=1,Rådata_6000!FN$64=2,Rådata_6000!FN$64=4),Rådata_6000!FN$65=2,OR(Rådata_6000!FN$66=4,Rådata_6000!FN$66=5,Rådata_6000!FN$66=6)),1,0)*FN38</f>
        <v>0</v>
      </c>
      <c r="FO43">
        <f>IF(AND(OR(Rådata_6000!FO$64=1,Rådata_6000!FO$64=2,Rådata_6000!FO$64=4),Rådata_6000!FO$65=2,OR(Rådata_6000!FO$66=4,Rådata_6000!FO$66=5,Rådata_6000!FO$66=6)),1,0)*FO38</f>
        <v>0</v>
      </c>
      <c r="FP43">
        <f>IF(AND(OR(Rådata_6000!FP$64=1,Rådata_6000!FP$64=2,Rådata_6000!FP$64=4),Rådata_6000!FP$65=2,OR(Rådata_6000!FP$66=4,Rådata_6000!FP$66=5,Rådata_6000!FP$66=6)),1,0)*FP38</f>
        <v>0</v>
      </c>
      <c r="FQ43">
        <f>IF(AND(OR(Rådata_6000!FQ$64=1,Rådata_6000!FQ$64=2,Rådata_6000!FQ$64=4),Rådata_6000!FQ$65=2,OR(Rådata_6000!FQ$66=4,Rådata_6000!FQ$66=5,Rådata_6000!FQ$66=6)),1,0)*FQ38</f>
        <v>0</v>
      </c>
      <c r="FR43">
        <f>IF(AND(OR(Rådata_6000!FR$64=1,Rådata_6000!FR$64=2,Rådata_6000!FR$64=4),Rådata_6000!FR$65=2,OR(Rådata_6000!FR$66=4,Rådata_6000!FR$66=5,Rådata_6000!FR$66=6)),1,0)*FR38</f>
        <v>0</v>
      </c>
      <c r="FS43">
        <f>IF(AND(OR(Rådata_6000!FS$64=1,Rådata_6000!FS$64=2,Rådata_6000!FS$64=4),Rådata_6000!FS$65=2,OR(Rådata_6000!FS$66=4,Rådata_6000!FS$66=5,Rådata_6000!FS$66=6)),1,0)*FS38</f>
        <v>0</v>
      </c>
      <c r="FT43">
        <f>IF(AND(OR(Rådata_6000!FT$64=1,Rådata_6000!FT$64=2,Rådata_6000!FT$64=4),Rådata_6000!FT$65=2,OR(Rådata_6000!FT$66=4,Rådata_6000!FT$66=5,Rådata_6000!FT$66=6)),1,0)*FT38</f>
        <v>0</v>
      </c>
      <c r="FU43">
        <f>IF(AND(OR(Rådata_6000!FU$64=1,Rådata_6000!FU$64=2,Rådata_6000!FU$64=4),Rådata_6000!FU$65=2,OR(Rådata_6000!FU$66=4,Rådata_6000!FU$66=5,Rådata_6000!FU$66=6)),1,0)*FU38</f>
        <v>0</v>
      </c>
      <c r="FV43">
        <f>IF(AND(OR(Rådata_6000!FV$64=1,Rådata_6000!FV$64=2,Rådata_6000!FV$64=4),Rådata_6000!FV$65=2,OR(Rådata_6000!FV$66=4,Rådata_6000!FV$66=5,Rådata_6000!FV$66=6)),1,0)*FV38</f>
        <v>0</v>
      </c>
      <c r="FW43">
        <f>IF(AND(OR(Rådata_6000!FW$64=1,Rådata_6000!FW$64=2,Rådata_6000!FW$64=4),Rådata_6000!FW$65=2,OR(Rådata_6000!FW$66=4,Rådata_6000!FW$66=5,Rådata_6000!FW$66=6)),1,0)*FW38</f>
        <v>0</v>
      </c>
      <c r="FX43">
        <f>IF(AND(OR(Rådata_6000!FX$64=1,Rådata_6000!FX$64=2,Rådata_6000!FX$64=4),Rådata_6000!FX$65=2,OR(Rådata_6000!FX$66=4,Rådata_6000!FX$66=5,Rådata_6000!FX$66=6)),1,0)*FX38</f>
        <v>0</v>
      </c>
      <c r="FY43">
        <f>IF(AND(OR(Rådata_6000!FY$64=1,Rådata_6000!FY$64=2,Rådata_6000!FY$64=4),Rådata_6000!FY$65=2,OR(Rådata_6000!FY$66=4,Rådata_6000!FY$66=5,Rådata_6000!FY$66=6)),1,0)*FY38</f>
        <v>0</v>
      </c>
      <c r="FZ43">
        <f>IF(AND(OR(Rådata_6000!FZ$64=1,Rådata_6000!FZ$64=2,Rådata_6000!FZ$64=4),Rådata_6000!FZ$65=2,OR(Rådata_6000!FZ$66=4,Rådata_6000!FZ$66=5,Rådata_6000!FZ$66=6)),1,0)*FZ38</f>
        <v>0</v>
      </c>
      <c r="GA43">
        <f>IF(AND(OR(Rådata_6000!GA$64=1,Rådata_6000!GA$64=2,Rådata_6000!GA$64=4),Rådata_6000!GA$65=2,OR(Rådata_6000!GA$66=4,Rådata_6000!GA$66=5,Rådata_6000!GA$66=6)),1,0)*GA38</f>
        <v>0</v>
      </c>
      <c r="GB43">
        <f>IF(AND(OR(Rådata_6000!GB$64=1,Rådata_6000!GB$64=2,Rådata_6000!GB$64=4),Rådata_6000!GB$65=2,OR(Rådata_6000!GB$66=4,Rådata_6000!GB$66=5,Rådata_6000!GB$66=6)),1,0)*GB38</f>
        <v>0</v>
      </c>
      <c r="GC43">
        <f>IF(AND(OR(Rådata_6000!GC$64=1,Rådata_6000!GC$64=2,Rådata_6000!GC$64=4),Rådata_6000!GC$65=2,OR(Rådata_6000!GC$66=4,Rådata_6000!GC$66=5,Rådata_6000!GC$66=6)),1,0)*GC38</f>
        <v>0</v>
      </c>
      <c r="GD43">
        <f>IF(AND(OR(Rådata_6000!GD$64=1,Rådata_6000!GD$64=2,Rådata_6000!GD$64=4),Rådata_6000!GD$65=2,OR(Rådata_6000!GD$66=4,Rådata_6000!GD$66=5,Rådata_6000!GD$66=6)),1,0)*GD38</f>
        <v>0</v>
      </c>
      <c r="GE43">
        <f>IF(AND(OR(Rådata_6000!GE$64=1,Rådata_6000!GE$64=2,Rådata_6000!GE$64=4),Rådata_6000!GE$65=2,OR(Rådata_6000!GE$66=4,Rådata_6000!GE$66=5,Rådata_6000!GE$66=6)),1,0)*GE38</f>
        <v>0</v>
      </c>
      <c r="GF43">
        <f>IF(AND(OR(Rådata_6000!GF$64=1,Rådata_6000!GF$64=2,Rådata_6000!GF$64=4),Rådata_6000!GF$65=2,OR(Rådata_6000!GF$66=4,Rådata_6000!GF$66=5,Rådata_6000!GF$66=6)),1,0)*GF38</f>
        <v>0</v>
      </c>
      <c r="GG43">
        <f>IF(AND(OR(Rådata_6000!GG$64=1,Rådata_6000!GG$64=2,Rådata_6000!GG$64=4),Rådata_6000!GG$65=2,OR(Rådata_6000!GG$66=4,Rådata_6000!GG$66=5,Rådata_6000!GG$66=6)),1,0)*GG38</f>
        <v>0</v>
      </c>
      <c r="GH43">
        <f>IF(AND(OR(Rådata_6000!GH$64=1,Rådata_6000!GH$64=2,Rådata_6000!GH$64=4),Rådata_6000!GH$65=2,OR(Rådata_6000!GH$66=4,Rådata_6000!GH$66=5,Rådata_6000!GH$66=6)),1,0)*GH38</f>
        <v>0</v>
      </c>
      <c r="GI43">
        <f>IF(AND(OR(Rådata_6000!GI$64=1,Rådata_6000!GI$64=2,Rådata_6000!GI$64=4),Rådata_6000!GI$65=2,OR(Rådata_6000!GI$66=4,Rådata_6000!GI$66=5,Rådata_6000!GI$66=6)),1,0)*GI38</f>
        <v>0</v>
      </c>
      <c r="GJ43">
        <f>IF(AND(OR(Rådata_6000!GJ$64=1,Rådata_6000!GJ$64=2,Rådata_6000!GJ$64=4),Rådata_6000!GJ$65=2,OR(Rådata_6000!GJ$66=4,Rådata_6000!GJ$66=5,Rådata_6000!GJ$66=6)),1,0)*GJ38</f>
        <v>0</v>
      </c>
      <c r="GK43">
        <f>IF(AND(OR(Rådata_6000!GK$64=1,Rådata_6000!GK$64=2,Rådata_6000!GK$64=4),Rådata_6000!GK$65=2,OR(Rådata_6000!GK$66=4,Rådata_6000!GK$66=5,Rådata_6000!GK$66=6)),1,0)*GK38</f>
        <v>0</v>
      </c>
      <c r="GL43">
        <f>IF(AND(OR(Rådata_6000!GL$64=1,Rådata_6000!GL$64=2,Rådata_6000!GL$64=4),Rådata_6000!GL$65=2,OR(Rådata_6000!GL$66=4,Rådata_6000!GL$66=5,Rådata_6000!GL$66=6)),1,0)*GL38</f>
        <v>0</v>
      </c>
      <c r="GM43">
        <f>IF(AND(OR(Rådata_6000!GM$64=1,Rådata_6000!GM$64=2,Rådata_6000!GM$64=4),Rådata_6000!GM$65=2,OR(Rådata_6000!GM$66=4,Rådata_6000!GM$66=5,Rådata_6000!GM$66=6)),1,0)*GM38</f>
        <v>0</v>
      </c>
      <c r="GN43">
        <f>IF(AND(OR(Rådata_6000!GN$64=1,Rådata_6000!GN$64=2,Rådata_6000!GN$64=4),Rådata_6000!GN$65=2,OR(Rådata_6000!GN$66=4,Rådata_6000!GN$66=5,Rådata_6000!GN$66=6)),1,0)*GN38</f>
        <v>0</v>
      </c>
      <c r="GO43">
        <f>IF(AND(OR(Rådata_6000!GO$64=1,Rådata_6000!GO$64=2,Rådata_6000!GO$64=4),Rådata_6000!GO$65=2,OR(Rådata_6000!GO$66=4,Rådata_6000!GO$66=5,Rådata_6000!GO$66=6)),1,0)*GO38</f>
        <v>0</v>
      </c>
      <c r="GP43">
        <f>IF(AND(OR(Rådata_6000!GP$64=1,Rådata_6000!GP$64=2,Rådata_6000!GP$64=4),Rådata_6000!GP$65=2,OR(Rådata_6000!GP$66=4,Rådata_6000!GP$66=5,Rådata_6000!GP$66=6)),1,0)*GP38</f>
        <v>0</v>
      </c>
      <c r="GQ43">
        <f>IF(AND(OR(Rådata_6000!GQ$64=1,Rådata_6000!GQ$64=2,Rådata_6000!GQ$64=4),Rådata_6000!GQ$65=2,OR(Rådata_6000!GQ$66=4,Rådata_6000!GQ$66=5,Rådata_6000!GQ$66=6)),1,0)*GQ38</f>
        <v>0</v>
      </c>
      <c r="GR43">
        <f>IF(AND(OR(Rådata_6000!GR$64=1,Rådata_6000!GR$64=2,Rådata_6000!GR$64=4),Rådata_6000!GR$65=2,OR(Rådata_6000!GR$66=4,Rådata_6000!GR$66=5,Rådata_6000!GR$66=6)),1,0)*GR38</f>
        <v>0</v>
      </c>
      <c r="GS43">
        <f>IF(AND(OR(Rådata_6000!GS$64=1,Rådata_6000!GS$64=2,Rådata_6000!GS$64=4),Rådata_6000!GS$65=2,OR(Rådata_6000!GS$66=4,Rådata_6000!GS$66=5,Rådata_6000!GS$66=6)),1,0)*GS38</f>
        <v>0</v>
      </c>
      <c r="GT43">
        <f>IF(AND(OR(Rådata_6000!GT$64=1,Rådata_6000!GT$64=2,Rådata_6000!GT$64=4),Rådata_6000!GT$65=2,OR(Rådata_6000!GT$66=4,Rådata_6000!GT$66=5,Rådata_6000!GT$66=6)),1,0)*GT38</f>
        <v>0</v>
      </c>
    </row>
    <row r="44" spans="1:202">
      <c r="A44" t="s">
        <v>228</v>
      </c>
      <c r="B44">
        <f>IF(AND(OR(Rådata_6000!B$64=1,Rådata_6000!B$64=2,Rådata_6000!B$64=4),Rådata_6000!B$65=2,OR(Rådata_6000!B$66=3,Rådata_6000!B$66=2)),1,0)*B38</f>
        <v>0</v>
      </c>
      <c r="C44">
        <f>IF(AND(OR(Rådata_6000!C$64=1,Rådata_6000!C$64=2,Rådata_6000!C$64=4),Rådata_6000!C$65=2,OR(Rådata_6000!C$66=3,Rådata_6000!C$66=2)),1,0)*C38</f>
        <v>0</v>
      </c>
      <c r="D44">
        <f>IF(AND(OR(Rådata_6000!D$64=1,Rådata_6000!D$64=2,Rådata_6000!D$64=4),Rådata_6000!D$65=2,OR(Rådata_6000!D$66=3,Rådata_6000!D$66=2)),1,0)*D38</f>
        <v>0</v>
      </c>
      <c r="E44">
        <f>IF(AND(OR(Rådata_6000!E$64=1,Rådata_6000!E$64=2,Rådata_6000!E$64=4),Rådata_6000!E$65=2,OR(Rådata_6000!E$66=3,Rådata_6000!E$66=2)),1,0)*E38</f>
        <v>0</v>
      </c>
      <c r="F44">
        <f>IF(AND(OR(Rådata_6000!F$64=1,Rådata_6000!F$64=2,Rådata_6000!F$64=4),Rådata_6000!F$65=2,OR(Rådata_6000!F$66=3,Rådata_6000!F$66=2)),1,0)*F38</f>
        <v>0</v>
      </c>
      <c r="G44">
        <f>IF(AND(OR(Rådata_6000!G$64=1,Rådata_6000!G$64=2,Rådata_6000!G$64=4),Rådata_6000!G$65=2,OR(Rådata_6000!G$66=3,Rådata_6000!G$66=2)),1,0)*G38</f>
        <v>0</v>
      </c>
      <c r="H44">
        <f>IF(AND(OR(Rådata_6000!H$64=1,Rådata_6000!H$64=2,Rådata_6000!H$64=4),Rådata_6000!H$65=2,OR(Rådata_6000!H$66=3,Rådata_6000!H$66=2)),1,0)*H38</f>
        <v>0</v>
      </c>
      <c r="I44">
        <f>IF(AND(OR(Rådata_6000!I$64=1,Rådata_6000!I$64=2,Rådata_6000!I$64=4),Rådata_6000!I$65=2,OR(Rådata_6000!I$66=3,Rådata_6000!I$66=2)),1,0)*I38</f>
        <v>0</v>
      </c>
      <c r="J44">
        <f>IF(AND(OR(Rådata_6000!J$64=1,Rådata_6000!J$64=2,Rådata_6000!J$64=4),Rådata_6000!J$65=2,OR(Rådata_6000!J$66=3,Rådata_6000!J$66=2)),1,0)*J38</f>
        <v>0</v>
      </c>
      <c r="K44">
        <f>IF(AND(OR(Rådata_6000!K$64=1,Rådata_6000!K$64=2,Rådata_6000!K$64=4),Rådata_6000!K$65=2,OR(Rådata_6000!K$66=3,Rådata_6000!K$66=2)),1,0)*K38</f>
        <v>0</v>
      </c>
      <c r="L44">
        <f>IF(AND(OR(Rådata_6000!L$64=1,Rådata_6000!L$64=2,Rådata_6000!L$64=4),Rådata_6000!L$65=2,OR(Rådata_6000!L$66=3,Rådata_6000!L$66=2)),1,0)*L38</f>
        <v>0</v>
      </c>
      <c r="M44">
        <f>IF(AND(OR(Rådata_6000!M$64=1,Rådata_6000!M$64=2,Rådata_6000!M$64=4),Rådata_6000!M$65=2,OR(Rådata_6000!M$66=3,Rådata_6000!M$66=2)),1,0)*M38</f>
        <v>0</v>
      </c>
      <c r="N44">
        <f>IF(AND(OR(Rådata_6000!N$64=1,Rådata_6000!N$64=2,Rådata_6000!N$64=4),Rådata_6000!N$65=2,OR(Rådata_6000!N$66=3,Rådata_6000!N$66=2)),1,0)*N38</f>
        <v>0</v>
      </c>
      <c r="O44">
        <f>IF(AND(OR(Rådata_6000!O$64=1,Rådata_6000!O$64=2,Rådata_6000!O$64=4),Rådata_6000!O$65=2,OR(Rådata_6000!O$66=3,Rådata_6000!O$66=2)),1,0)*O38</f>
        <v>0</v>
      </c>
      <c r="P44">
        <f>IF(AND(OR(Rådata_6000!P$64=1,Rådata_6000!P$64=2,Rådata_6000!P$64=4),Rådata_6000!P$65=2,OR(Rådata_6000!P$66=3,Rådata_6000!P$66=2)),1,0)*P38</f>
        <v>0</v>
      </c>
      <c r="Q44">
        <f>IF(AND(OR(Rådata_6000!Q$64=1,Rådata_6000!Q$64=2,Rådata_6000!Q$64=4),Rådata_6000!Q$65=2,OR(Rådata_6000!Q$66=3,Rådata_6000!Q$66=2)),1,0)*Q38</f>
        <v>0</v>
      </c>
      <c r="R44">
        <f>IF(AND(OR(Rådata_6000!R$64=1,Rådata_6000!R$64=2,Rådata_6000!R$64=4),Rådata_6000!R$65=2,OR(Rådata_6000!R$66=3,Rådata_6000!R$66=2)),1,0)*R38</f>
        <v>0</v>
      </c>
      <c r="S44">
        <f>IF(AND(OR(Rådata_6000!S$64=1,Rådata_6000!S$64=2,Rådata_6000!S$64=4),Rådata_6000!S$65=2,OR(Rådata_6000!S$66=3,Rådata_6000!S$66=2)),1,0)*S38</f>
        <v>0</v>
      </c>
      <c r="T44">
        <f>IF(AND(OR(Rådata_6000!T$64=1,Rådata_6000!T$64=2,Rådata_6000!T$64=4),Rådata_6000!T$65=2,OR(Rådata_6000!T$66=3,Rådata_6000!T$66=2)),1,0)*T38</f>
        <v>0</v>
      </c>
      <c r="U44">
        <f>IF(AND(OR(Rådata_6000!U$64=1,Rådata_6000!U$64=2,Rådata_6000!U$64=4),Rådata_6000!U$65=2,OR(Rådata_6000!U$66=3,Rådata_6000!U$66=2)),1,0)*U38</f>
        <v>0</v>
      </c>
      <c r="V44">
        <f>IF(AND(OR(Rådata_6000!V$64=1,Rådata_6000!V$64=2,Rådata_6000!V$64=4),Rådata_6000!V$65=2,OR(Rådata_6000!V$66=3,Rådata_6000!V$66=2)),1,0)*V38</f>
        <v>0</v>
      </c>
      <c r="W44">
        <f>IF(AND(OR(Rådata_6000!W$64=1,Rådata_6000!W$64=2,Rådata_6000!W$64=4),Rådata_6000!W$65=2,OR(Rådata_6000!W$66=3,Rådata_6000!W$66=2)),1,0)*W38</f>
        <v>0</v>
      </c>
      <c r="X44">
        <f>IF(AND(OR(Rådata_6000!X$64=1,Rådata_6000!X$64=2,Rådata_6000!X$64=4),Rådata_6000!X$65=2,OR(Rådata_6000!X$66=3,Rådata_6000!X$66=2)),1,0)*X38</f>
        <v>0</v>
      </c>
      <c r="Y44">
        <f>IF(AND(OR(Rådata_6000!Y$64=1,Rådata_6000!Y$64=2,Rådata_6000!Y$64=4),Rådata_6000!Y$65=2,OR(Rådata_6000!Y$66=3,Rådata_6000!Y$66=2)),1,0)*Y38</f>
        <v>0</v>
      </c>
      <c r="Z44">
        <f>IF(AND(OR(Rådata_6000!Z$64=1,Rådata_6000!Z$64=2,Rådata_6000!Z$64=4),Rådata_6000!Z$65=2,OR(Rådata_6000!Z$66=3,Rådata_6000!Z$66=2)),1,0)*Z38</f>
        <v>0</v>
      </c>
      <c r="AA44">
        <f>IF(AND(OR(Rådata_6000!AA$64=1,Rådata_6000!AA$64=2,Rådata_6000!AA$64=4),Rådata_6000!AA$65=2,OR(Rådata_6000!AA$66=3,Rådata_6000!AA$66=2)),1,0)*AA38</f>
        <v>0</v>
      </c>
      <c r="AB44">
        <f>IF(AND(OR(Rådata_6000!AB$64=1,Rådata_6000!AB$64=2,Rådata_6000!AB$64=4),Rådata_6000!AB$65=2,OR(Rådata_6000!AB$66=3,Rådata_6000!AB$66=2)),1,0)*AB38</f>
        <v>0</v>
      </c>
      <c r="AC44">
        <f>IF(AND(OR(Rådata_6000!AC$64=1,Rådata_6000!AC$64=2,Rådata_6000!AC$64=4),Rådata_6000!AC$65=2,OR(Rådata_6000!AC$66=3,Rådata_6000!AC$66=2)),1,0)*AC38</f>
        <v>0</v>
      </c>
      <c r="AD44">
        <f>IF(AND(OR(Rådata_6000!AD$64=1,Rådata_6000!AD$64=2,Rådata_6000!AD$64=4),Rådata_6000!AD$65=2,OR(Rådata_6000!AD$66=3,Rådata_6000!AD$66=2)),1,0)*AD38</f>
        <v>0</v>
      </c>
      <c r="AE44">
        <f>IF(AND(OR(Rådata_6000!AE$64=1,Rådata_6000!AE$64=2,Rådata_6000!AE$64=4),Rådata_6000!AE$65=2,OR(Rådata_6000!AE$66=3,Rådata_6000!AE$66=2)),1,0)*AE38</f>
        <v>0</v>
      </c>
      <c r="AF44">
        <f>IF(AND(OR(Rådata_6000!AF$64=1,Rådata_6000!AF$64=2,Rådata_6000!AF$64=4),Rådata_6000!AF$65=2,OR(Rådata_6000!AF$66=3,Rådata_6000!AF$66=2)),1,0)*AF38</f>
        <v>0</v>
      </c>
      <c r="AG44">
        <f>IF(AND(OR(Rådata_6000!AG$64=1,Rådata_6000!AG$64=2,Rådata_6000!AG$64=4),Rådata_6000!AG$65=2,OR(Rådata_6000!AG$66=3,Rådata_6000!AG$66=2)),1,0)*AG38</f>
        <v>0</v>
      </c>
      <c r="AH44">
        <f>IF(AND(OR(Rådata_6000!AH$64=1,Rådata_6000!AH$64=2,Rådata_6000!AH$64=4),Rådata_6000!AH$65=2,OR(Rådata_6000!AH$66=3,Rådata_6000!AH$66=2)),1,0)*AH38</f>
        <v>0</v>
      </c>
      <c r="AI44">
        <f>IF(AND(OR(Rådata_6000!AI$64=1,Rådata_6000!AI$64=2,Rådata_6000!AI$64=4),Rådata_6000!AI$65=2,OR(Rådata_6000!AI$66=3,Rådata_6000!AI$66=2)),1,0)*AI38</f>
        <v>0</v>
      </c>
      <c r="AJ44">
        <f>IF(AND(OR(Rådata_6000!AJ$64=1,Rådata_6000!AJ$64=2,Rådata_6000!AJ$64=4),Rådata_6000!AJ$65=2,OR(Rådata_6000!AJ$66=3,Rådata_6000!AJ$66=2)),1,0)*AJ38</f>
        <v>0</v>
      </c>
      <c r="AK44">
        <f>IF(AND(OR(Rådata_6000!AK$64=1,Rådata_6000!AK$64=2,Rådata_6000!AK$64=4),Rådata_6000!AK$65=2,OR(Rådata_6000!AK$66=3,Rådata_6000!AK$66=2)),1,0)*AK38</f>
        <v>0</v>
      </c>
      <c r="AL44">
        <f>IF(AND(OR(Rådata_6000!AL$64=1,Rådata_6000!AL$64=2,Rådata_6000!AL$64=4),Rådata_6000!AL$65=2,OR(Rådata_6000!AL$66=3,Rådata_6000!AL$66=2)),1,0)*AL38</f>
        <v>0</v>
      </c>
      <c r="AM44">
        <f>IF(AND(OR(Rådata_6000!AM$64=1,Rådata_6000!AM$64=2,Rådata_6000!AM$64=4),Rådata_6000!AM$65=2,OR(Rådata_6000!AM$66=3,Rådata_6000!AM$66=2)),1,0)*AM38</f>
        <v>0</v>
      </c>
      <c r="AN44">
        <f>IF(AND(OR(Rådata_6000!AN$64=1,Rådata_6000!AN$64=2,Rådata_6000!AN$64=4),Rådata_6000!AN$65=2,OR(Rådata_6000!AN$66=3,Rådata_6000!AN$66=2)),1,0)*AN38</f>
        <v>0</v>
      </c>
      <c r="AO44">
        <f>IF(AND(OR(Rådata_6000!AO$64=1,Rådata_6000!AO$64=2,Rådata_6000!AO$64=4),Rådata_6000!AO$65=2,OR(Rådata_6000!AO$66=3,Rådata_6000!AO$66=2)),1,0)*AO38</f>
        <v>0</v>
      </c>
      <c r="AP44">
        <f>IF(AND(OR(Rådata_6000!AP$64=1,Rådata_6000!AP$64=2,Rådata_6000!AP$64=4),Rådata_6000!AP$65=2,OR(Rådata_6000!AP$66=3,Rådata_6000!AP$66=2)),1,0)*AP38</f>
        <v>0</v>
      </c>
      <c r="AQ44">
        <f>IF(AND(OR(Rådata_6000!AQ$64=1,Rådata_6000!AQ$64=2,Rådata_6000!AQ$64=4),Rådata_6000!AQ$65=2,OR(Rådata_6000!AQ$66=3,Rådata_6000!AQ$66=2)),1,0)*AQ38</f>
        <v>0</v>
      </c>
      <c r="AR44">
        <f>IF(AND(OR(Rådata_6000!AR$64=1,Rådata_6000!AR$64=2,Rådata_6000!AR$64=4),Rådata_6000!AR$65=2,OR(Rådata_6000!AR$66=3,Rådata_6000!AR$66=2)),1,0)*AR38</f>
        <v>0</v>
      </c>
      <c r="AS44">
        <f>IF(AND(OR(Rådata_6000!AS$64=1,Rådata_6000!AS$64=2,Rådata_6000!AS$64=4),Rådata_6000!AS$65=2,OR(Rådata_6000!AS$66=3,Rådata_6000!AS$66=2)),1,0)*AS38</f>
        <v>0</v>
      </c>
      <c r="AT44">
        <f>IF(AND(OR(Rådata_6000!AT$64=1,Rådata_6000!AT$64=2,Rådata_6000!AT$64=4),Rådata_6000!AT$65=2,OR(Rådata_6000!AT$66=3,Rådata_6000!AT$66=2)),1,0)*AT38</f>
        <v>0</v>
      </c>
      <c r="AU44">
        <f>IF(AND(OR(Rådata_6000!AU$64=1,Rådata_6000!AU$64=2,Rådata_6000!AU$64=4),Rådata_6000!AU$65=2,OR(Rådata_6000!AU$66=3,Rådata_6000!AU$66=2)),1,0)*AU38</f>
        <v>0</v>
      </c>
      <c r="AV44">
        <f>IF(AND(OR(Rådata_6000!AV$64=1,Rådata_6000!AV$64=2,Rådata_6000!AV$64=4),Rådata_6000!AV$65=2,OR(Rådata_6000!AV$66=3,Rådata_6000!AV$66=2)),1,0)*AV38</f>
        <v>0</v>
      </c>
      <c r="AW44">
        <f>IF(AND(OR(Rådata_6000!AW$64=1,Rådata_6000!AW$64=2,Rådata_6000!AW$64=4),Rådata_6000!AW$65=2,OR(Rådata_6000!AW$66=3,Rådata_6000!AW$66=2)),1,0)*AW38</f>
        <v>0</v>
      </c>
      <c r="AX44">
        <f>IF(AND(OR(Rådata_6000!AX$64=1,Rådata_6000!AX$64=2,Rådata_6000!AX$64=4),Rådata_6000!AX$65=2,OR(Rådata_6000!AX$66=3,Rådata_6000!AX$66=2)),1,0)*AX38</f>
        <v>0</v>
      </c>
      <c r="AY44">
        <f>IF(AND(OR(Rådata_6000!AY$64=1,Rådata_6000!AY$64=2,Rådata_6000!AY$64=4),Rådata_6000!AY$65=2,OR(Rådata_6000!AY$66=3,Rådata_6000!AY$66=2)),1,0)*AY38</f>
        <v>0</v>
      </c>
      <c r="AZ44">
        <f>IF(AND(OR(Rådata_6000!AZ$64=1,Rådata_6000!AZ$64=2,Rådata_6000!AZ$64=4),Rådata_6000!AZ$65=2,OR(Rådata_6000!AZ$66=3,Rådata_6000!AZ$66=2)),1,0)*AZ38</f>
        <v>0</v>
      </c>
      <c r="BA44">
        <f>IF(AND(OR(Rådata_6000!BA$64=1,Rådata_6000!BA$64=2,Rådata_6000!BA$64=4),Rådata_6000!BA$65=2,OR(Rådata_6000!BA$66=3,Rådata_6000!BA$66=2)),1,0)*BA38</f>
        <v>0</v>
      </c>
      <c r="BB44">
        <f>IF(AND(OR(Rådata_6000!BB$64=1,Rådata_6000!BB$64=2,Rådata_6000!BB$64=4),Rådata_6000!BB$65=2,OR(Rådata_6000!BB$66=3,Rådata_6000!BB$66=2)),1,0)*BB38</f>
        <v>0</v>
      </c>
      <c r="BC44">
        <f>IF(AND(OR(Rådata_6000!BC$64=1,Rådata_6000!BC$64=2,Rådata_6000!BC$64=4),Rådata_6000!BC$65=2,OR(Rådata_6000!BC$66=3,Rådata_6000!BC$66=2)),1,0)*BC38</f>
        <v>0</v>
      </c>
      <c r="BD44">
        <f>IF(AND(OR(Rådata_6000!BD$64=1,Rådata_6000!BD$64=2,Rådata_6000!BD$64=4),Rådata_6000!BD$65=2,OR(Rådata_6000!BD$66=3,Rådata_6000!BD$66=2)),1,0)*BD38</f>
        <v>0</v>
      </c>
      <c r="BE44">
        <f>IF(AND(OR(Rådata_6000!BE$64=1,Rådata_6000!BE$64=2,Rådata_6000!BE$64=4),Rådata_6000!BE$65=2,OR(Rådata_6000!BE$66=3,Rådata_6000!BE$66=2)),1,0)*BE38</f>
        <v>0</v>
      </c>
      <c r="BF44">
        <f>IF(AND(OR(Rådata_6000!BF$64=1,Rådata_6000!BF$64=2,Rådata_6000!BF$64=4),Rådata_6000!BF$65=2,OR(Rådata_6000!BF$66=3,Rådata_6000!BF$66=2)),1,0)*BF38</f>
        <v>0</v>
      </c>
      <c r="BG44">
        <f>IF(AND(OR(Rådata_6000!BG$64=1,Rådata_6000!BG$64=2,Rådata_6000!BG$64=4),Rådata_6000!BG$65=2,OR(Rådata_6000!BG$66=3,Rådata_6000!BG$66=2)),1,0)*BG38</f>
        <v>0</v>
      </c>
      <c r="BH44">
        <f>IF(AND(OR(Rådata_6000!BH$64=1,Rådata_6000!BH$64=2,Rådata_6000!BH$64=4),Rådata_6000!BH$65=2,OR(Rådata_6000!BH$66=3,Rådata_6000!BH$66=2)),1,0)*BH38</f>
        <v>0</v>
      </c>
      <c r="BI44">
        <f>IF(AND(OR(Rådata_6000!BI$64=1,Rådata_6000!BI$64=2,Rådata_6000!BI$64=4),Rådata_6000!BI$65=2,OR(Rådata_6000!BI$66=3,Rådata_6000!BI$66=2)),1,0)*BI38</f>
        <v>0</v>
      </c>
      <c r="BJ44">
        <f>IF(AND(OR(Rådata_6000!BJ$64=1,Rådata_6000!BJ$64=2,Rådata_6000!BJ$64=4),Rådata_6000!BJ$65=2,OR(Rådata_6000!BJ$66=3,Rådata_6000!BJ$66=2)),1,0)*BJ38</f>
        <v>0</v>
      </c>
      <c r="BK44">
        <f>IF(AND(OR(Rådata_6000!BK$64=1,Rådata_6000!BK$64=2,Rådata_6000!BK$64=4),Rådata_6000!BK$65=2,OR(Rådata_6000!BK$66=3,Rådata_6000!BK$66=2)),1,0)*BK38</f>
        <v>0</v>
      </c>
      <c r="BL44">
        <f>IF(AND(OR(Rådata_6000!BL$64=1,Rådata_6000!BL$64=2,Rådata_6000!BL$64=4),Rådata_6000!BL$65=2,OR(Rådata_6000!BL$66=3,Rådata_6000!BL$66=2)),1,0)*BL38</f>
        <v>0</v>
      </c>
      <c r="BM44">
        <f>IF(AND(OR(Rådata_6000!BM$64=1,Rådata_6000!BM$64=2,Rådata_6000!BM$64=4),Rådata_6000!BM$65=2,OR(Rådata_6000!BM$66=3,Rådata_6000!BM$66=2)),1,0)*BM38</f>
        <v>0</v>
      </c>
      <c r="BN44">
        <f>IF(AND(OR(Rådata_6000!BN$64=1,Rådata_6000!BN$64=2,Rådata_6000!BN$64=4),Rådata_6000!BN$65=2,OR(Rådata_6000!BN$66=3,Rådata_6000!BN$66=2)),1,0)*BN38</f>
        <v>0</v>
      </c>
      <c r="BO44">
        <f>IF(AND(OR(Rådata_6000!BO$64=1,Rådata_6000!BO$64=2,Rådata_6000!BO$64=4),Rådata_6000!BO$65=2,OR(Rådata_6000!BO$66=3,Rådata_6000!BO$66=2)),1,0)*BO38</f>
        <v>0</v>
      </c>
      <c r="BP44">
        <f>IF(AND(OR(Rådata_6000!BP$64=1,Rådata_6000!BP$64=2,Rådata_6000!BP$64=4),Rådata_6000!BP$65=2,OR(Rådata_6000!BP$66=3,Rådata_6000!BP$66=2)),1,0)*BP38</f>
        <v>0</v>
      </c>
      <c r="BQ44">
        <f>IF(AND(OR(Rådata_6000!BQ$64=1,Rådata_6000!BQ$64=2,Rådata_6000!BQ$64=4),Rådata_6000!BQ$65=2,OR(Rådata_6000!BQ$66=3,Rådata_6000!BQ$66=2)),1,0)*BQ38</f>
        <v>0</v>
      </c>
      <c r="BR44">
        <f>IF(AND(OR(Rådata_6000!BR$64=1,Rådata_6000!BR$64=2,Rådata_6000!BR$64=4),Rådata_6000!BR$65=2,OR(Rådata_6000!BR$66=3,Rådata_6000!BR$66=2)),1,0)*BR38</f>
        <v>0</v>
      </c>
      <c r="BS44">
        <f>IF(AND(OR(Rådata_6000!BS$64=1,Rådata_6000!BS$64=2,Rådata_6000!BS$64=4),Rådata_6000!BS$65=2,OR(Rådata_6000!BS$66=3,Rådata_6000!BS$66=2)),1,0)*BS38</f>
        <v>0</v>
      </c>
      <c r="BT44">
        <f>IF(AND(OR(Rådata_6000!BT$64=1,Rådata_6000!BT$64=2,Rådata_6000!BT$64=4),Rådata_6000!BT$65=2,OR(Rådata_6000!BT$66=3,Rådata_6000!BT$66=2)),1,0)*BT38</f>
        <v>0</v>
      </c>
      <c r="BU44">
        <f>IF(AND(OR(Rådata_6000!BU$64=1,Rådata_6000!BU$64=2,Rådata_6000!BU$64=4),Rådata_6000!BU$65=2,OR(Rådata_6000!BU$66=3,Rådata_6000!BU$66=2)),1,0)*BU38</f>
        <v>0</v>
      </c>
      <c r="BV44">
        <f>IF(AND(OR(Rådata_6000!BV$64=1,Rådata_6000!BV$64=2,Rådata_6000!BV$64=4),Rådata_6000!BV$65=2,OR(Rådata_6000!BV$66=3,Rådata_6000!BV$66=2)),1,0)*BV38</f>
        <v>0</v>
      </c>
      <c r="BW44">
        <f>IF(AND(OR(Rådata_6000!BW$64=1,Rådata_6000!BW$64=2,Rådata_6000!BW$64=4),Rådata_6000!BW$65=2,OR(Rådata_6000!BW$66=3,Rådata_6000!BW$66=2)),1,0)*BW38</f>
        <v>0</v>
      </c>
      <c r="BX44">
        <f>IF(AND(OR(Rådata_6000!BX$64=1,Rådata_6000!BX$64=2,Rådata_6000!BX$64=4),Rådata_6000!BX$65=2,OR(Rådata_6000!BX$66=3,Rådata_6000!BX$66=2)),1,0)*BX38</f>
        <v>0</v>
      </c>
      <c r="BY44">
        <f>IF(AND(OR(Rådata_6000!BY$64=1,Rådata_6000!BY$64=2,Rådata_6000!BY$64=4),Rådata_6000!BY$65=2,OR(Rådata_6000!BY$66=3,Rådata_6000!BY$66=2)),1,0)*BY38</f>
        <v>0</v>
      </c>
      <c r="BZ44">
        <f>IF(AND(OR(Rådata_6000!BZ$64=1,Rådata_6000!BZ$64=2,Rådata_6000!BZ$64=4),Rådata_6000!BZ$65=2,OR(Rådata_6000!BZ$66=3,Rådata_6000!BZ$66=2)),1,0)*BZ38</f>
        <v>0</v>
      </c>
      <c r="CA44">
        <f>IF(AND(OR(Rådata_6000!CA$64=1,Rådata_6000!CA$64=2,Rådata_6000!CA$64=4),Rådata_6000!CA$65=2,OR(Rådata_6000!CA$66=3,Rådata_6000!CA$66=2)),1,0)*CA38</f>
        <v>0</v>
      </c>
      <c r="CB44">
        <f>IF(AND(OR(Rådata_6000!CB$64=1,Rådata_6000!CB$64=2,Rådata_6000!CB$64=4),Rådata_6000!CB$65=2,OR(Rådata_6000!CB$66=3,Rådata_6000!CB$66=2)),1,0)*CB38</f>
        <v>0</v>
      </c>
      <c r="CC44">
        <f>IF(AND(OR(Rådata_6000!CC$64=1,Rådata_6000!CC$64=2,Rådata_6000!CC$64=4),Rådata_6000!CC$65=2,OR(Rådata_6000!CC$66=3,Rådata_6000!CC$66=2)),1,0)*CC38</f>
        <v>0</v>
      </c>
      <c r="CD44">
        <f>IF(AND(OR(Rådata_6000!CD$64=1,Rådata_6000!CD$64=2,Rådata_6000!CD$64=4),Rådata_6000!CD$65=2,OR(Rådata_6000!CD$66=3,Rådata_6000!CD$66=2)),1,0)*CD38</f>
        <v>0</v>
      </c>
      <c r="CE44">
        <f>IF(AND(OR(Rådata_6000!CE$64=1,Rådata_6000!CE$64=2,Rådata_6000!CE$64=4),Rådata_6000!CE$65=2,OR(Rådata_6000!CE$66=3,Rådata_6000!CE$66=2)),1,0)*CE38</f>
        <v>0</v>
      </c>
      <c r="CF44">
        <f>IF(AND(OR(Rådata_6000!CF$64=1,Rådata_6000!CF$64=2,Rådata_6000!CF$64=4),Rådata_6000!CF$65=2,OR(Rådata_6000!CF$66=3,Rådata_6000!CF$66=2)),1,0)*CF38</f>
        <v>0</v>
      </c>
      <c r="CG44">
        <f>IF(AND(OR(Rådata_6000!CG$64=1,Rådata_6000!CG$64=2,Rådata_6000!CG$64=4),Rådata_6000!CG$65=2,OR(Rådata_6000!CG$66=3,Rådata_6000!CG$66=2)),1,0)*CG38</f>
        <v>0</v>
      </c>
      <c r="CH44">
        <f>IF(AND(OR(Rådata_6000!CH$64=1,Rådata_6000!CH$64=2,Rådata_6000!CH$64=4),Rådata_6000!CH$65=2,OR(Rådata_6000!CH$66=3,Rådata_6000!CH$66=2)),1,0)*CH38</f>
        <v>0</v>
      </c>
      <c r="CI44">
        <f>IF(AND(OR(Rådata_6000!CI$64=1,Rådata_6000!CI$64=2,Rådata_6000!CI$64=4),Rådata_6000!CI$65=2,OR(Rådata_6000!CI$66=3,Rådata_6000!CI$66=2)),1,0)*CI38</f>
        <v>0</v>
      </c>
      <c r="CJ44">
        <f>IF(AND(OR(Rådata_6000!CJ$64=1,Rådata_6000!CJ$64=2,Rådata_6000!CJ$64=4),Rådata_6000!CJ$65=2,OR(Rådata_6000!CJ$66=3,Rådata_6000!CJ$66=2)),1,0)*CJ38</f>
        <v>0</v>
      </c>
      <c r="CK44">
        <f>IF(AND(OR(Rådata_6000!CK$64=1,Rådata_6000!CK$64=2,Rådata_6000!CK$64=4),Rådata_6000!CK$65=2,OR(Rådata_6000!CK$66=3,Rådata_6000!CK$66=2)),1,0)*CK38</f>
        <v>0</v>
      </c>
      <c r="CL44">
        <f>IF(AND(OR(Rådata_6000!CL$64=1,Rådata_6000!CL$64=2,Rådata_6000!CL$64=4),Rådata_6000!CL$65=2,OR(Rådata_6000!CL$66=3,Rådata_6000!CL$66=2)),1,0)*CL38</f>
        <v>0</v>
      </c>
      <c r="CM44">
        <f>IF(AND(OR(Rådata_6000!CM$64=1,Rådata_6000!CM$64=2,Rådata_6000!CM$64=4),Rådata_6000!CM$65=2,OR(Rådata_6000!CM$66=3,Rådata_6000!CM$66=2)),1,0)*CM38</f>
        <v>0</v>
      </c>
      <c r="CN44">
        <f>IF(AND(OR(Rådata_6000!CN$64=1,Rådata_6000!CN$64=2,Rådata_6000!CN$64=4),Rådata_6000!CN$65=2,OR(Rådata_6000!CN$66=3,Rådata_6000!CN$66=2)),1,0)*CN38</f>
        <v>0</v>
      </c>
      <c r="CO44">
        <f>IF(AND(OR(Rådata_6000!CO$64=1,Rådata_6000!CO$64=2,Rådata_6000!CO$64=4),Rådata_6000!CO$65=2,OR(Rådata_6000!CO$66=3,Rådata_6000!CO$66=2)),1,0)*CO38</f>
        <v>0</v>
      </c>
      <c r="CP44">
        <f>IF(AND(OR(Rådata_6000!CP$64=1,Rådata_6000!CP$64=2,Rådata_6000!CP$64=4),Rådata_6000!CP$65=2,OR(Rådata_6000!CP$66=3,Rådata_6000!CP$66=2)),1,0)*CP38</f>
        <v>0</v>
      </c>
      <c r="CQ44">
        <f>IF(AND(OR(Rådata_6000!CQ$64=1,Rådata_6000!CQ$64=2,Rådata_6000!CQ$64=4),Rådata_6000!CQ$65=2,OR(Rådata_6000!CQ$66=3,Rådata_6000!CQ$66=2)),1,0)*CQ38</f>
        <v>0</v>
      </c>
      <c r="CR44">
        <f>IF(AND(OR(Rådata_6000!CR$64=1,Rådata_6000!CR$64=2,Rådata_6000!CR$64=4),Rådata_6000!CR$65=2,OR(Rådata_6000!CR$66=3,Rådata_6000!CR$66=2)),1,0)*CR38</f>
        <v>0</v>
      </c>
      <c r="CS44">
        <f>IF(AND(OR(Rådata_6000!CS$64=1,Rådata_6000!CS$64=2,Rådata_6000!CS$64=4),Rådata_6000!CS$65=2,OR(Rådata_6000!CS$66=3,Rådata_6000!CS$66=2)),1,0)*CS38</f>
        <v>0</v>
      </c>
      <c r="CT44">
        <f>IF(AND(OR(Rådata_6000!CT$64=1,Rådata_6000!CT$64=2,Rådata_6000!CT$64=4),Rådata_6000!CT$65=2,OR(Rådata_6000!CT$66=3,Rådata_6000!CT$66=2)),1,0)*CT38</f>
        <v>0</v>
      </c>
      <c r="CU44">
        <f>IF(AND(OR(Rådata_6000!CU$64=1,Rådata_6000!CU$64=2,Rådata_6000!CU$64=4),Rådata_6000!CU$65=2,OR(Rådata_6000!CU$66=3,Rådata_6000!CU$66=2)),1,0)*CU38</f>
        <v>0</v>
      </c>
      <c r="CV44">
        <f>IF(AND(OR(Rådata_6000!CV$64=1,Rådata_6000!CV$64=2,Rådata_6000!CV$64=4),Rådata_6000!CV$65=2,OR(Rådata_6000!CV$66=3,Rådata_6000!CV$66=2)),1,0)*CV38</f>
        <v>0</v>
      </c>
      <c r="CW44">
        <f>IF(AND(OR(Rådata_6000!CW$64=1,Rådata_6000!CW$64=2,Rådata_6000!CW$64=4),Rådata_6000!CW$65=2,OR(Rådata_6000!CW$66=3,Rådata_6000!CW$66=2)),1,0)*CW38</f>
        <v>0</v>
      </c>
      <c r="CX44">
        <f>IF(AND(OR(Rådata_6000!CX$64=1,Rådata_6000!CX$64=2,Rådata_6000!CX$64=4),Rådata_6000!CX$65=2,OR(Rådata_6000!CX$66=3,Rådata_6000!CX$66=2)),1,0)*CX38</f>
        <v>0</v>
      </c>
      <c r="CY44">
        <f>IF(AND(OR(Rådata_6000!CY$64=1,Rådata_6000!CY$64=2,Rådata_6000!CY$64=4),Rådata_6000!CY$65=2,OR(Rådata_6000!CY$66=3,Rådata_6000!CY$66=2)),1,0)*CY38</f>
        <v>0</v>
      </c>
      <c r="CZ44">
        <f>IF(AND(OR(Rådata_6000!CZ$64=1,Rådata_6000!CZ$64=2,Rådata_6000!CZ$64=4),Rådata_6000!CZ$65=2,OR(Rådata_6000!CZ$66=3,Rådata_6000!CZ$66=2)),1,0)*CZ38</f>
        <v>0</v>
      </c>
      <c r="DA44">
        <f>IF(AND(OR(Rådata_6000!DA$64=1,Rådata_6000!DA$64=2,Rådata_6000!DA$64=4),Rådata_6000!DA$65=2,OR(Rådata_6000!DA$66=3,Rådata_6000!DA$66=2)),1,0)*DA38</f>
        <v>0</v>
      </c>
      <c r="DB44">
        <f>IF(AND(OR(Rådata_6000!DB$64=1,Rådata_6000!DB$64=2,Rådata_6000!DB$64=4),Rådata_6000!DB$65=2,OR(Rådata_6000!DB$66=3,Rådata_6000!DB$66=2)),1,0)*DB38</f>
        <v>0</v>
      </c>
      <c r="DC44">
        <f>IF(AND(OR(Rådata_6000!DC$64=1,Rådata_6000!DC$64=2,Rådata_6000!DC$64=4),Rådata_6000!DC$65=2,OR(Rådata_6000!DC$66=3,Rådata_6000!DC$66=2)),1,0)*DC38</f>
        <v>0</v>
      </c>
      <c r="DD44">
        <f>IF(AND(OR(Rådata_6000!DD$64=1,Rådata_6000!DD$64=2,Rådata_6000!DD$64=4),Rådata_6000!DD$65=2,OR(Rådata_6000!DD$66=3,Rådata_6000!DD$66=2)),1,0)*DD38</f>
        <v>0</v>
      </c>
      <c r="DE44">
        <f>IF(AND(OR(Rådata_6000!DE$64=1,Rådata_6000!DE$64=2,Rådata_6000!DE$64=4),Rådata_6000!DE$65=2,OR(Rådata_6000!DE$66=3,Rådata_6000!DE$66=2)),1,0)*DE38</f>
        <v>0</v>
      </c>
      <c r="DF44">
        <f>IF(AND(OR(Rådata_6000!DF$64=1,Rådata_6000!DF$64=2,Rådata_6000!DF$64=4),Rådata_6000!DF$65=2,OR(Rådata_6000!DF$66=3,Rådata_6000!DF$66=2)),1,0)*DF38</f>
        <v>0</v>
      </c>
      <c r="DG44">
        <f>IF(AND(OR(Rådata_6000!DG$64=1,Rådata_6000!DG$64=2,Rådata_6000!DG$64=4),Rådata_6000!DG$65=2,OR(Rådata_6000!DG$66=3,Rådata_6000!DG$66=2)),1,0)*DG38</f>
        <v>0</v>
      </c>
      <c r="DH44">
        <f>IF(AND(OR(Rådata_6000!DH$64=1,Rådata_6000!DH$64=2,Rådata_6000!DH$64=4),Rådata_6000!DH$65=2,OR(Rådata_6000!DH$66=3,Rådata_6000!DH$66=2)),1,0)*DH38</f>
        <v>0</v>
      </c>
      <c r="DI44">
        <f>IF(AND(OR(Rådata_6000!DI$64=1,Rådata_6000!DI$64=2,Rådata_6000!DI$64=4),Rådata_6000!DI$65=2,OR(Rådata_6000!DI$66=3,Rådata_6000!DI$66=2)),1,0)*DI38</f>
        <v>0</v>
      </c>
      <c r="DJ44">
        <f>IF(AND(OR(Rådata_6000!DJ$64=1,Rådata_6000!DJ$64=2,Rådata_6000!DJ$64=4),Rådata_6000!DJ$65=2,OR(Rådata_6000!DJ$66=3,Rådata_6000!DJ$66=2)),1,0)*DJ38</f>
        <v>0</v>
      </c>
      <c r="DK44">
        <f>IF(AND(OR(Rådata_6000!DK$64=1,Rådata_6000!DK$64=2,Rådata_6000!DK$64=4),Rådata_6000!DK$65=2,OR(Rådata_6000!DK$66=3,Rådata_6000!DK$66=2)),1,0)*DK38</f>
        <v>0</v>
      </c>
      <c r="DL44">
        <f>IF(AND(OR(Rådata_6000!DL$64=1,Rådata_6000!DL$64=2,Rådata_6000!DL$64=4),Rådata_6000!DL$65=2,OR(Rådata_6000!DL$66=3,Rådata_6000!DL$66=2)),1,0)*DL38</f>
        <v>0</v>
      </c>
      <c r="DM44">
        <f>IF(AND(OR(Rådata_6000!DM$64=1,Rådata_6000!DM$64=2,Rådata_6000!DM$64=4),Rådata_6000!DM$65=2,OR(Rådata_6000!DM$66=3,Rådata_6000!DM$66=2)),1,0)*DM38</f>
        <v>0</v>
      </c>
      <c r="DN44">
        <f>IF(AND(OR(Rådata_6000!DN$64=1,Rådata_6000!DN$64=2,Rådata_6000!DN$64=4),Rådata_6000!DN$65=2,OR(Rådata_6000!DN$66=3,Rådata_6000!DN$66=2)),1,0)*DN38</f>
        <v>0</v>
      </c>
      <c r="DO44">
        <f>IF(AND(OR(Rådata_6000!DO$64=1,Rådata_6000!DO$64=2,Rådata_6000!DO$64=4),Rådata_6000!DO$65=2,OR(Rådata_6000!DO$66=3,Rådata_6000!DO$66=2)),1,0)*DO38</f>
        <v>0</v>
      </c>
      <c r="DP44">
        <f>IF(AND(OR(Rådata_6000!DP$64=1,Rådata_6000!DP$64=2,Rådata_6000!DP$64=4),Rådata_6000!DP$65=2,OR(Rådata_6000!DP$66=3,Rådata_6000!DP$66=2)),1,0)*DP38</f>
        <v>0</v>
      </c>
      <c r="DQ44">
        <f>IF(AND(OR(Rådata_6000!DQ$64=1,Rådata_6000!DQ$64=2,Rådata_6000!DQ$64=4),Rådata_6000!DQ$65=2,OR(Rådata_6000!DQ$66=3,Rådata_6000!DQ$66=2)),1,0)*DQ38</f>
        <v>0</v>
      </c>
      <c r="DR44">
        <f>IF(AND(OR(Rådata_6000!DR$64=1,Rådata_6000!DR$64=2,Rådata_6000!DR$64=4),Rådata_6000!DR$65=2,OR(Rådata_6000!DR$66=3,Rådata_6000!DR$66=2)),1,0)*DR38</f>
        <v>0</v>
      </c>
      <c r="DS44">
        <f>IF(AND(OR(Rådata_6000!DS$64=1,Rådata_6000!DS$64=2,Rådata_6000!DS$64=4),Rådata_6000!DS$65=2,OR(Rådata_6000!DS$66=3,Rådata_6000!DS$66=2)),1,0)*DS38</f>
        <v>0</v>
      </c>
      <c r="DT44">
        <f>IF(AND(OR(Rådata_6000!DT$64=1,Rådata_6000!DT$64=2,Rådata_6000!DT$64=4),Rådata_6000!DT$65=2,OR(Rådata_6000!DT$66=3,Rådata_6000!DT$66=2)),1,0)*DT38</f>
        <v>0</v>
      </c>
      <c r="DU44">
        <f>IF(AND(OR(Rådata_6000!DU$64=1,Rådata_6000!DU$64=2,Rådata_6000!DU$64=4),Rådata_6000!DU$65=2,OR(Rådata_6000!DU$66=3,Rådata_6000!DU$66=2)),1,0)*DU38</f>
        <v>0</v>
      </c>
      <c r="DV44">
        <f>IF(AND(OR(Rådata_6000!DV$64=1,Rådata_6000!DV$64=2,Rådata_6000!DV$64=4),Rådata_6000!DV$65=2,OR(Rådata_6000!DV$66=3,Rådata_6000!DV$66=2)),1,0)*DV38</f>
        <v>0</v>
      </c>
      <c r="DW44">
        <f>IF(AND(OR(Rådata_6000!DW$64=1,Rådata_6000!DW$64=2,Rådata_6000!DW$64=4),Rådata_6000!DW$65=2,OR(Rådata_6000!DW$66=3,Rådata_6000!DW$66=2)),1,0)*DW38</f>
        <v>0</v>
      </c>
      <c r="DX44">
        <f>IF(AND(OR(Rådata_6000!DX$64=1,Rådata_6000!DX$64=2,Rådata_6000!DX$64=4),Rådata_6000!DX$65=2,OR(Rådata_6000!DX$66=3,Rådata_6000!DX$66=2)),1,0)*DX38</f>
        <v>0</v>
      </c>
      <c r="DY44">
        <f>IF(AND(OR(Rådata_6000!DY$64=1,Rådata_6000!DY$64=2,Rådata_6000!DY$64=4),Rådata_6000!DY$65=2,OR(Rådata_6000!DY$66=3,Rådata_6000!DY$66=2)),1,0)*DY38</f>
        <v>0</v>
      </c>
      <c r="DZ44">
        <f>IF(AND(OR(Rådata_6000!DZ$64=1,Rådata_6000!DZ$64=2,Rådata_6000!DZ$64=4),Rådata_6000!DZ$65=2,OR(Rådata_6000!DZ$66=3,Rådata_6000!DZ$66=2)),1,0)*DZ38</f>
        <v>0</v>
      </c>
      <c r="EA44">
        <f>IF(AND(OR(Rådata_6000!EA$64=1,Rådata_6000!EA$64=2,Rådata_6000!EA$64=4),Rådata_6000!EA$65=2,OR(Rådata_6000!EA$66=3,Rådata_6000!EA$66=2)),1,0)*EA38</f>
        <v>0</v>
      </c>
      <c r="EB44">
        <f>IF(AND(OR(Rådata_6000!EB$64=1,Rådata_6000!EB$64=2,Rådata_6000!EB$64=4),Rådata_6000!EB$65=2,OR(Rådata_6000!EB$66=3,Rådata_6000!EB$66=2)),1,0)*EB38</f>
        <v>0</v>
      </c>
      <c r="EC44">
        <f>IF(AND(OR(Rådata_6000!EC$64=1,Rådata_6000!EC$64=2,Rådata_6000!EC$64=4),Rådata_6000!EC$65=2,OR(Rådata_6000!EC$66=3,Rådata_6000!EC$66=2)),1,0)*EC38</f>
        <v>0</v>
      </c>
      <c r="ED44">
        <f>IF(AND(OR(Rådata_6000!ED$64=1,Rådata_6000!ED$64=2,Rådata_6000!ED$64=4),Rådata_6000!ED$65=2,OR(Rådata_6000!ED$66=3,Rådata_6000!ED$66=2)),1,0)*ED38</f>
        <v>0</v>
      </c>
      <c r="EE44">
        <f>IF(AND(OR(Rådata_6000!EE$64=1,Rådata_6000!EE$64=2,Rådata_6000!EE$64=4),Rådata_6000!EE$65=2,OR(Rådata_6000!EE$66=3,Rådata_6000!EE$66=2)),1,0)*EE38</f>
        <v>0</v>
      </c>
      <c r="EF44">
        <f>IF(AND(OR(Rådata_6000!EF$64=1,Rådata_6000!EF$64=2,Rådata_6000!EF$64=4),Rådata_6000!EF$65=2,OR(Rådata_6000!EF$66=3,Rådata_6000!EF$66=2)),1,0)*EF38</f>
        <v>0</v>
      </c>
      <c r="EG44">
        <f>IF(AND(OR(Rådata_6000!EG$64=1,Rådata_6000!EG$64=2,Rådata_6000!EG$64=4),Rådata_6000!EG$65=2,OR(Rådata_6000!EG$66=3,Rådata_6000!EG$66=2)),1,0)*EG38</f>
        <v>0</v>
      </c>
      <c r="EH44">
        <f>IF(AND(OR(Rådata_6000!EH$64=1,Rådata_6000!EH$64=2,Rådata_6000!EH$64=4),Rådata_6000!EH$65=2,OR(Rådata_6000!EH$66=3,Rådata_6000!EH$66=2)),1,0)*EH38</f>
        <v>0</v>
      </c>
      <c r="EI44">
        <f>IF(AND(OR(Rådata_6000!EI$64=1,Rådata_6000!EI$64=2,Rådata_6000!EI$64=4),Rådata_6000!EI$65=2,OR(Rådata_6000!EI$66=3,Rådata_6000!EI$66=2)),1,0)*EI38</f>
        <v>0</v>
      </c>
      <c r="EJ44">
        <f>IF(AND(OR(Rådata_6000!EJ$64=1,Rådata_6000!EJ$64=2,Rådata_6000!EJ$64=4),Rådata_6000!EJ$65=2,OR(Rådata_6000!EJ$66=3,Rådata_6000!EJ$66=2)),1,0)*EJ38</f>
        <v>0</v>
      </c>
      <c r="EK44">
        <f>IF(AND(OR(Rådata_6000!EK$64=1,Rådata_6000!EK$64=2,Rådata_6000!EK$64=4),Rådata_6000!EK$65=2,OR(Rådata_6000!EK$66=3,Rådata_6000!EK$66=2)),1,0)*EK38</f>
        <v>0</v>
      </c>
      <c r="EL44">
        <f>IF(AND(OR(Rådata_6000!EL$64=1,Rådata_6000!EL$64=2,Rådata_6000!EL$64=4),Rådata_6000!EL$65=2,OR(Rådata_6000!EL$66=3,Rådata_6000!EL$66=2)),1,0)*EL38</f>
        <v>0</v>
      </c>
      <c r="EM44">
        <f>IF(AND(OR(Rådata_6000!EM$64=1,Rådata_6000!EM$64=2,Rådata_6000!EM$64=4),Rådata_6000!EM$65=2,OR(Rådata_6000!EM$66=3,Rådata_6000!EM$66=2)),1,0)*EM38</f>
        <v>0</v>
      </c>
      <c r="EN44">
        <f>IF(AND(OR(Rådata_6000!EN$64=1,Rådata_6000!EN$64=2,Rådata_6000!EN$64=4),Rådata_6000!EN$65=2,OR(Rådata_6000!EN$66=3,Rådata_6000!EN$66=2)),1,0)*EN38</f>
        <v>0</v>
      </c>
      <c r="EO44">
        <f>IF(AND(OR(Rådata_6000!EO$64=1,Rådata_6000!EO$64=2,Rådata_6000!EO$64=4),Rådata_6000!EO$65=2,OR(Rådata_6000!EO$66=3,Rådata_6000!EO$66=2)),1,0)*EO38</f>
        <v>0</v>
      </c>
      <c r="EP44">
        <f>IF(AND(OR(Rådata_6000!EP$64=1,Rådata_6000!EP$64=2,Rådata_6000!EP$64=4),Rådata_6000!EP$65=2,OR(Rådata_6000!EP$66=3,Rådata_6000!EP$66=2)),1,0)*EP38</f>
        <v>0</v>
      </c>
      <c r="EQ44">
        <f>IF(AND(OR(Rådata_6000!EQ$64=1,Rådata_6000!EQ$64=2,Rådata_6000!EQ$64=4),Rådata_6000!EQ$65=2,OR(Rådata_6000!EQ$66=3,Rådata_6000!EQ$66=2)),1,0)*EQ38</f>
        <v>0</v>
      </c>
      <c r="ER44">
        <f>IF(AND(OR(Rådata_6000!ER$64=1,Rådata_6000!ER$64=2,Rådata_6000!ER$64=4),Rådata_6000!ER$65=2,OR(Rådata_6000!ER$66=3,Rådata_6000!ER$66=2)),1,0)*ER38</f>
        <v>0</v>
      </c>
      <c r="ES44">
        <f>IF(AND(OR(Rådata_6000!ES$64=1,Rådata_6000!ES$64=2,Rådata_6000!ES$64=4),Rådata_6000!ES$65=2,OR(Rådata_6000!ES$66=3,Rådata_6000!ES$66=2)),1,0)*ES38</f>
        <v>0</v>
      </c>
      <c r="ET44">
        <f>IF(AND(OR(Rådata_6000!ET$64=1,Rådata_6000!ET$64=2,Rådata_6000!ET$64=4),Rådata_6000!ET$65=2,OR(Rådata_6000!ET$66=3,Rådata_6000!ET$66=2)),1,0)*ET38</f>
        <v>0</v>
      </c>
      <c r="EU44">
        <f>IF(AND(OR(Rådata_6000!EU$64=1,Rådata_6000!EU$64=2,Rådata_6000!EU$64=4),Rådata_6000!EU$65=2,OR(Rådata_6000!EU$66=3,Rådata_6000!EU$66=2)),1,0)*EU38</f>
        <v>0</v>
      </c>
      <c r="EV44">
        <f>IF(AND(OR(Rådata_6000!EV$64=1,Rådata_6000!EV$64=2,Rådata_6000!EV$64=4),Rådata_6000!EV$65=2,OR(Rådata_6000!EV$66=3,Rådata_6000!EV$66=2)),1,0)*EV38</f>
        <v>0</v>
      </c>
      <c r="EW44">
        <f>IF(AND(OR(Rådata_6000!EW$64=1,Rådata_6000!EW$64=2,Rådata_6000!EW$64=4),Rådata_6000!EW$65=2,OR(Rådata_6000!EW$66=3,Rådata_6000!EW$66=2)),1,0)*EW38</f>
        <v>0</v>
      </c>
      <c r="EX44">
        <f>IF(AND(OR(Rådata_6000!EX$64=1,Rådata_6000!EX$64=2,Rådata_6000!EX$64=4),Rådata_6000!EX$65=2,OR(Rådata_6000!EX$66=3,Rådata_6000!EX$66=2)),1,0)*EX38</f>
        <v>0</v>
      </c>
      <c r="EY44">
        <f>IF(AND(OR(Rådata_6000!EY$64=1,Rådata_6000!EY$64=2,Rådata_6000!EY$64=4),Rådata_6000!EY$65=2,OR(Rådata_6000!EY$66=3,Rådata_6000!EY$66=2)),1,0)*EY38</f>
        <v>0</v>
      </c>
      <c r="EZ44">
        <f>IF(AND(OR(Rådata_6000!EZ$64=1,Rådata_6000!EZ$64=2,Rådata_6000!EZ$64=4),Rådata_6000!EZ$65=2,OR(Rådata_6000!EZ$66=3,Rådata_6000!EZ$66=2)),1,0)*EZ38</f>
        <v>0</v>
      </c>
      <c r="FA44">
        <f>IF(AND(OR(Rådata_6000!FA$64=1,Rådata_6000!FA$64=2,Rådata_6000!FA$64=4),Rådata_6000!FA$65=2,OR(Rådata_6000!FA$66=3,Rådata_6000!FA$66=2)),1,0)*FA38</f>
        <v>0</v>
      </c>
      <c r="FB44">
        <f>IF(AND(OR(Rådata_6000!FB$64=1,Rådata_6000!FB$64=2,Rådata_6000!FB$64=4),Rådata_6000!FB$65=2,OR(Rådata_6000!FB$66=3,Rådata_6000!FB$66=2)),1,0)*FB38</f>
        <v>0</v>
      </c>
      <c r="FC44">
        <f>IF(AND(OR(Rådata_6000!FC$64=1,Rådata_6000!FC$64=2,Rådata_6000!FC$64=4),Rådata_6000!FC$65=2,OR(Rådata_6000!FC$66=3,Rådata_6000!FC$66=2)),1,0)*FC38</f>
        <v>0</v>
      </c>
      <c r="FD44">
        <f>IF(AND(OR(Rådata_6000!FD$64=1,Rådata_6000!FD$64=2,Rådata_6000!FD$64=4),Rådata_6000!FD$65=2,OR(Rådata_6000!FD$66=3,Rådata_6000!FD$66=2)),1,0)*FD38</f>
        <v>0</v>
      </c>
      <c r="FE44">
        <f>IF(AND(OR(Rådata_6000!FE$64=1,Rådata_6000!FE$64=2,Rådata_6000!FE$64=4),Rådata_6000!FE$65=2,OR(Rådata_6000!FE$66=3,Rådata_6000!FE$66=2)),1,0)*FE38</f>
        <v>0</v>
      </c>
      <c r="FF44">
        <f>IF(AND(OR(Rådata_6000!FF$64=1,Rådata_6000!FF$64=2,Rådata_6000!FF$64=4),Rådata_6000!FF$65=2,OR(Rådata_6000!FF$66=3,Rådata_6000!FF$66=2)),1,0)*FF38</f>
        <v>0</v>
      </c>
      <c r="FG44">
        <f>IF(AND(OR(Rådata_6000!FG$64=1,Rådata_6000!FG$64=2,Rådata_6000!FG$64=4),Rådata_6000!FG$65=2,OR(Rådata_6000!FG$66=3,Rådata_6000!FG$66=2)),1,0)*FG38</f>
        <v>0</v>
      </c>
      <c r="FH44">
        <f>IF(AND(OR(Rådata_6000!FH$64=1,Rådata_6000!FH$64=2,Rådata_6000!FH$64=4),Rådata_6000!FH$65=2,OR(Rådata_6000!FH$66=3,Rådata_6000!FH$66=2)),1,0)*FH38</f>
        <v>0</v>
      </c>
      <c r="FI44">
        <f>IF(AND(OR(Rådata_6000!FI$64=1,Rådata_6000!FI$64=2,Rådata_6000!FI$64=4),Rådata_6000!FI$65=2,OR(Rådata_6000!FI$66=3,Rådata_6000!FI$66=2)),1,0)*FI38</f>
        <v>0</v>
      </c>
      <c r="FJ44">
        <f>IF(AND(OR(Rådata_6000!FJ$64=1,Rådata_6000!FJ$64=2,Rådata_6000!FJ$64=4),Rådata_6000!FJ$65=2,OR(Rådata_6000!FJ$66=3,Rådata_6000!FJ$66=2)),1,0)*FJ38</f>
        <v>0</v>
      </c>
      <c r="FK44">
        <f>IF(AND(OR(Rådata_6000!FK$64=1,Rådata_6000!FK$64=2,Rådata_6000!FK$64=4),Rådata_6000!FK$65=2,OR(Rådata_6000!FK$66=3,Rådata_6000!FK$66=2)),1,0)*FK38</f>
        <v>0</v>
      </c>
      <c r="FL44">
        <f>IF(AND(OR(Rådata_6000!FL$64=1,Rådata_6000!FL$64=2,Rådata_6000!FL$64=4),Rådata_6000!FL$65=2,OR(Rådata_6000!FL$66=3,Rådata_6000!FL$66=2)),1,0)*FL38</f>
        <v>0</v>
      </c>
      <c r="FM44">
        <f>IF(AND(OR(Rådata_6000!FM$64=1,Rådata_6000!FM$64=2,Rådata_6000!FM$64=4),Rådata_6000!FM$65=2,OR(Rådata_6000!FM$66=3,Rådata_6000!FM$66=2)),1,0)*FM38</f>
        <v>0</v>
      </c>
      <c r="FN44">
        <f>IF(AND(OR(Rådata_6000!FN$64=1,Rådata_6000!FN$64=2,Rådata_6000!FN$64=4),Rådata_6000!FN$65=2,OR(Rådata_6000!FN$66=3,Rådata_6000!FN$66=2)),1,0)*FN38</f>
        <v>0</v>
      </c>
      <c r="FO44">
        <f>IF(AND(OR(Rådata_6000!FO$64=1,Rådata_6000!FO$64=2,Rådata_6000!FO$64=4),Rådata_6000!FO$65=2,OR(Rådata_6000!FO$66=3,Rådata_6000!FO$66=2)),1,0)*FO38</f>
        <v>0</v>
      </c>
      <c r="FP44">
        <f>IF(AND(OR(Rådata_6000!FP$64=1,Rådata_6000!FP$64=2,Rådata_6000!FP$64=4),Rådata_6000!FP$65=2,OR(Rådata_6000!FP$66=3,Rådata_6000!FP$66=2)),1,0)*FP38</f>
        <v>0</v>
      </c>
      <c r="FQ44">
        <f>IF(AND(OR(Rådata_6000!FQ$64=1,Rådata_6000!FQ$64=2,Rådata_6000!FQ$64=4),Rådata_6000!FQ$65=2,OR(Rådata_6000!FQ$66=3,Rådata_6000!FQ$66=2)),1,0)*FQ38</f>
        <v>0</v>
      </c>
      <c r="FR44">
        <f>IF(AND(OR(Rådata_6000!FR$64=1,Rådata_6000!FR$64=2,Rådata_6000!FR$64=4),Rådata_6000!FR$65=2,OR(Rådata_6000!FR$66=3,Rådata_6000!FR$66=2)),1,0)*FR38</f>
        <v>0</v>
      </c>
      <c r="FS44">
        <f>IF(AND(OR(Rådata_6000!FS$64=1,Rådata_6000!FS$64=2,Rådata_6000!FS$64=4),Rådata_6000!FS$65=2,OR(Rådata_6000!FS$66=3,Rådata_6000!FS$66=2)),1,0)*FS38</f>
        <v>0</v>
      </c>
      <c r="FT44">
        <f>IF(AND(OR(Rådata_6000!FT$64=1,Rådata_6000!FT$64=2,Rådata_6000!FT$64=4),Rådata_6000!FT$65=2,OR(Rådata_6000!FT$66=3,Rådata_6000!FT$66=2)),1,0)*FT38</f>
        <v>0</v>
      </c>
      <c r="FU44">
        <f>IF(AND(OR(Rådata_6000!FU$64=1,Rådata_6000!FU$64=2,Rådata_6000!FU$64=4),Rådata_6000!FU$65=2,OR(Rådata_6000!FU$66=3,Rådata_6000!FU$66=2)),1,0)*FU38</f>
        <v>0</v>
      </c>
      <c r="FV44">
        <f>IF(AND(OR(Rådata_6000!FV$64=1,Rådata_6000!FV$64=2,Rådata_6000!FV$64=4),Rådata_6000!FV$65=2,OR(Rådata_6000!FV$66=3,Rådata_6000!FV$66=2)),1,0)*FV38</f>
        <v>0</v>
      </c>
      <c r="FW44">
        <f>IF(AND(OR(Rådata_6000!FW$64=1,Rådata_6000!FW$64=2,Rådata_6000!FW$64=4),Rådata_6000!FW$65=2,OR(Rådata_6000!FW$66=3,Rådata_6000!FW$66=2)),1,0)*FW38</f>
        <v>0</v>
      </c>
      <c r="FX44">
        <f>IF(AND(OR(Rådata_6000!FX$64=1,Rådata_6000!FX$64=2,Rådata_6000!FX$64=4),Rådata_6000!FX$65=2,OR(Rådata_6000!FX$66=3,Rådata_6000!FX$66=2)),1,0)*FX38</f>
        <v>0</v>
      </c>
      <c r="FY44">
        <f>IF(AND(OR(Rådata_6000!FY$64=1,Rådata_6000!FY$64=2,Rådata_6000!FY$64=4),Rådata_6000!FY$65=2,OR(Rådata_6000!FY$66=3,Rådata_6000!FY$66=2)),1,0)*FY38</f>
        <v>0</v>
      </c>
      <c r="FZ44">
        <f>IF(AND(OR(Rådata_6000!FZ$64=1,Rådata_6000!FZ$64=2,Rådata_6000!FZ$64=4),Rådata_6000!FZ$65=2,OR(Rådata_6000!FZ$66=3,Rådata_6000!FZ$66=2)),1,0)*FZ38</f>
        <v>0</v>
      </c>
      <c r="GA44">
        <f>IF(AND(OR(Rådata_6000!GA$64=1,Rådata_6000!GA$64=2,Rådata_6000!GA$64=4),Rådata_6000!GA$65=2,OR(Rådata_6000!GA$66=3,Rådata_6000!GA$66=2)),1,0)*GA38</f>
        <v>0</v>
      </c>
      <c r="GB44">
        <f>IF(AND(OR(Rådata_6000!GB$64=1,Rådata_6000!GB$64=2,Rådata_6000!GB$64=4),Rådata_6000!GB$65=2,OR(Rådata_6000!GB$66=3,Rådata_6000!GB$66=2)),1,0)*GB38</f>
        <v>0</v>
      </c>
      <c r="GC44">
        <f>IF(AND(OR(Rådata_6000!GC$64=1,Rådata_6000!GC$64=2,Rådata_6000!GC$64=4),Rådata_6000!GC$65=2,OR(Rådata_6000!GC$66=3,Rådata_6000!GC$66=2)),1,0)*GC38</f>
        <v>0</v>
      </c>
      <c r="GD44">
        <f>IF(AND(OR(Rådata_6000!GD$64=1,Rådata_6000!GD$64=2,Rådata_6000!GD$64=4),Rådata_6000!GD$65=2,OR(Rådata_6000!GD$66=3,Rådata_6000!GD$66=2)),1,0)*GD38</f>
        <v>0</v>
      </c>
      <c r="GE44">
        <f>IF(AND(OR(Rådata_6000!GE$64=1,Rådata_6000!GE$64=2,Rådata_6000!GE$64=4),Rådata_6000!GE$65=2,OR(Rådata_6000!GE$66=3,Rådata_6000!GE$66=2)),1,0)*GE38</f>
        <v>0</v>
      </c>
      <c r="GF44">
        <f>IF(AND(OR(Rådata_6000!GF$64=1,Rådata_6000!GF$64=2,Rådata_6000!GF$64=4),Rådata_6000!GF$65=2,OR(Rådata_6000!GF$66=3,Rådata_6000!GF$66=2)),1,0)*GF38</f>
        <v>0</v>
      </c>
      <c r="GG44">
        <f>IF(AND(OR(Rådata_6000!GG$64=1,Rådata_6000!GG$64=2,Rådata_6000!GG$64=4),Rådata_6000!GG$65=2,OR(Rådata_6000!GG$66=3,Rådata_6000!GG$66=2)),1,0)*GG38</f>
        <v>0</v>
      </c>
      <c r="GH44">
        <f>IF(AND(OR(Rådata_6000!GH$64=1,Rådata_6000!GH$64=2,Rådata_6000!GH$64=4),Rådata_6000!GH$65=2,OR(Rådata_6000!GH$66=3,Rådata_6000!GH$66=2)),1,0)*GH38</f>
        <v>0</v>
      </c>
      <c r="GI44">
        <f>IF(AND(OR(Rådata_6000!GI$64=1,Rådata_6000!GI$64=2,Rådata_6000!GI$64=4),Rådata_6000!GI$65=2,OR(Rådata_6000!GI$66=3,Rådata_6000!GI$66=2)),1,0)*GI38</f>
        <v>0</v>
      </c>
      <c r="GJ44">
        <f>IF(AND(OR(Rådata_6000!GJ$64=1,Rådata_6000!GJ$64=2,Rådata_6000!GJ$64=4),Rådata_6000!GJ$65=2,OR(Rådata_6000!GJ$66=3,Rådata_6000!GJ$66=2)),1,0)*GJ38</f>
        <v>0</v>
      </c>
      <c r="GK44">
        <f>IF(AND(OR(Rådata_6000!GK$64=1,Rådata_6000!GK$64=2,Rådata_6000!GK$64=4),Rådata_6000!GK$65=2,OR(Rådata_6000!GK$66=3,Rådata_6000!GK$66=2)),1,0)*GK38</f>
        <v>0</v>
      </c>
      <c r="GL44">
        <f>IF(AND(OR(Rådata_6000!GL$64=1,Rådata_6000!GL$64=2,Rådata_6000!GL$64=4),Rådata_6000!GL$65=2,OR(Rådata_6000!GL$66=3,Rådata_6000!GL$66=2)),1,0)*GL38</f>
        <v>0</v>
      </c>
      <c r="GM44">
        <f>IF(AND(OR(Rådata_6000!GM$64=1,Rådata_6000!GM$64=2,Rådata_6000!GM$64=4),Rådata_6000!GM$65=2,OR(Rådata_6000!GM$66=3,Rådata_6000!GM$66=2)),1,0)*GM38</f>
        <v>0</v>
      </c>
      <c r="GN44">
        <f>IF(AND(OR(Rådata_6000!GN$64=1,Rådata_6000!GN$64=2,Rådata_6000!GN$64=4),Rådata_6000!GN$65=2,OR(Rådata_6000!GN$66=3,Rådata_6000!GN$66=2)),1,0)*GN38</f>
        <v>0</v>
      </c>
      <c r="GO44">
        <f>IF(AND(OR(Rådata_6000!GO$64=1,Rådata_6000!GO$64=2,Rådata_6000!GO$64=4),Rådata_6000!GO$65=2,OR(Rådata_6000!GO$66=3,Rådata_6000!GO$66=2)),1,0)*GO38</f>
        <v>0</v>
      </c>
      <c r="GP44">
        <f>IF(AND(OR(Rådata_6000!GP$64=1,Rådata_6000!GP$64=2,Rådata_6000!GP$64=4),Rådata_6000!GP$65=2,OR(Rådata_6000!GP$66=3,Rådata_6000!GP$66=2)),1,0)*GP38</f>
        <v>0</v>
      </c>
      <c r="GQ44">
        <f>IF(AND(OR(Rådata_6000!GQ$64=1,Rådata_6000!GQ$64=2,Rådata_6000!GQ$64=4),Rådata_6000!GQ$65=2,OR(Rådata_6000!GQ$66=3,Rådata_6000!GQ$66=2)),1,0)*GQ38</f>
        <v>0</v>
      </c>
      <c r="GR44">
        <f>IF(AND(OR(Rådata_6000!GR$64=1,Rådata_6000!GR$64=2,Rådata_6000!GR$64=4),Rådata_6000!GR$65=2,OR(Rådata_6000!GR$66=3,Rådata_6000!GR$66=2)),1,0)*GR38</f>
        <v>0</v>
      </c>
      <c r="GS44">
        <f>IF(AND(OR(Rådata_6000!GS$64=1,Rådata_6000!GS$64=2,Rådata_6000!GS$64=4),Rådata_6000!GS$65=2,OR(Rådata_6000!GS$66=3,Rådata_6000!GS$66=2)),1,0)*GS38</f>
        <v>0</v>
      </c>
      <c r="GT44">
        <f>IF(AND(OR(Rådata_6000!GT$64=1,Rådata_6000!GT$64=2,Rådata_6000!GT$64=4),Rådata_6000!GT$65=2,OR(Rådata_6000!GT$66=3,Rådata_6000!GT$66=2)),1,0)*GT38</f>
        <v>0</v>
      </c>
    </row>
    <row r="45" spans="1:202">
      <c r="A45" t="s">
        <v>229</v>
      </c>
      <c r="B45">
        <v>0</v>
      </c>
      <c r="C45">
        <v>0</v>
      </c>
      <c r="D45">
        <v>1</v>
      </c>
      <c r="E45">
        <v>1</v>
      </c>
      <c r="F45">
        <v>1</v>
      </c>
      <c r="G45">
        <v>1</v>
      </c>
      <c r="H45">
        <v>1</v>
      </c>
      <c r="I45">
        <v>1</v>
      </c>
      <c r="J45">
        <v>1</v>
      </c>
      <c r="K45">
        <v>0</v>
      </c>
      <c r="L45">
        <v>1</v>
      </c>
      <c r="M45">
        <v>1</v>
      </c>
      <c r="N45">
        <v>1</v>
      </c>
      <c r="O45">
        <v>0</v>
      </c>
      <c r="P45">
        <v>1</v>
      </c>
      <c r="Q45">
        <v>1</v>
      </c>
      <c r="R45">
        <v>1</v>
      </c>
      <c r="S45">
        <v>0</v>
      </c>
      <c r="T45">
        <v>1</v>
      </c>
      <c r="U45">
        <v>1</v>
      </c>
      <c r="V45">
        <v>1</v>
      </c>
      <c r="W45">
        <v>0</v>
      </c>
      <c r="X45">
        <v>1</v>
      </c>
      <c r="Y45">
        <v>1</v>
      </c>
      <c r="Z45">
        <v>1</v>
      </c>
      <c r="AA45">
        <v>1</v>
      </c>
      <c r="AB45">
        <v>0</v>
      </c>
      <c r="AC45">
        <v>1</v>
      </c>
      <c r="AD45">
        <v>1</v>
      </c>
      <c r="AE45">
        <v>0</v>
      </c>
      <c r="AF45">
        <v>1</v>
      </c>
      <c r="AG45">
        <v>1</v>
      </c>
      <c r="AH45">
        <v>1</v>
      </c>
      <c r="AI45">
        <v>1</v>
      </c>
      <c r="AJ45">
        <v>0</v>
      </c>
      <c r="AK45">
        <v>1</v>
      </c>
      <c r="AL45">
        <v>1</v>
      </c>
      <c r="AM45">
        <v>1</v>
      </c>
      <c r="AN45">
        <v>1</v>
      </c>
      <c r="AO45">
        <v>1</v>
      </c>
      <c r="AP45">
        <v>1</v>
      </c>
      <c r="AQ45">
        <v>1</v>
      </c>
      <c r="AR45">
        <v>0</v>
      </c>
      <c r="AS45">
        <v>1</v>
      </c>
      <c r="AT45">
        <v>0</v>
      </c>
      <c r="AU45">
        <v>1</v>
      </c>
      <c r="AV45">
        <v>1</v>
      </c>
      <c r="AW45">
        <v>1</v>
      </c>
      <c r="AX45">
        <v>1</v>
      </c>
      <c r="AY45">
        <v>0</v>
      </c>
      <c r="AZ45">
        <v>1</v>
      </c>
      <c r="BA45">
        <v>1</v>
      </c>
      <c r="BB45">
        <v>1</v>
      </c>
      <c r="BC45">
        <v>1</v>
      </c>
      <c r="BD45">
        <v>1</v>
      </c>
      <c r="BE45">
        <v>1</v>
      </c>
      <c r="BF45">
        <v>1</v>
      </c>
      <c r="BG45">
        <v>1</v>
      </c>
      <c r="BH45">
        <v>1</v>
      </c>
      <c r="BI45">
        <v>0</v>
      </c>
      <c r="BJ45">
        <v>1</v>
      </c>
      <c r="BK45">
        <v>1</v>
      </c>
      <c r="BL45">
        <v>1</v>
      </c>
      <c r="BM45">
        <v>0</v>
      </c>
      <c r="BN45">
        <v>1</v>
      </c>
      <c r="BO45">
        <v>1</v>
      </c>
      <c r="BP45">
        <v>1</v>
      </c>
      <c r="BQ45">
        <v>1</v>
      </c>
      <c r="BR45">
        <v>1</v>
      </c>
      <c r="BS45">
        <v>1</v>
      </c>
      <c r="BT45">
        <v>0</v>
      </c>
      <c r="BU45">
        <v>0</v>
      </c>
      <c r="BV45">
        <v>1</v>
      </c>
      <c r="BW45">
        <v>1</v>
      </c>
      <c r="BX45">
        <v>1</v>
      </c>
      <c r="BY45">
        <v>1</v>
      </c>
      <c r="BZ45">
        <v>1</v>
      </c>
      <c r="CA45">
        <v>0</v>
      </c>
      <c r="CB45">
        <v>1</v>
      </c>
      <c r="CC45">
        <v>1</v>
      </c>
      <c r="CD45">
        <v>1</v>
      </c>
      <c r="CE45">
        <v>1</v>
      </c>
      <c r="CF45">
        <v>1</v>
      </c>
      <c r="CG45">
        <v>1</v>
      </c>
      <c r="CH45">
        <v>0</v>
      </c>
      <c r="CI45">
        <v>1</v>
      </c>
      <c r="CJ45">
        <v>1</v>
      </c>
      <c r="CK45">
        <v>1</v>
      </c>
      <c r="CL45">
        <v>1</v>
      </c>
      <c r="CM45">
        <v>1</v>
      </c>
      <c r="CN45">
        <v>1</v>
      </c>
      <c r="CO45">
        <v>0</v>
      </c>
      <c r="CP45">
        <v>1</v>
      </c>
      <c r="CQ45">
        <v>1</v>
      </c>
      <c r="CR45">
        <v>0</v>
      </c>
      <c r="CS45">
        <v>1</v>
      </c>
      <c r="CT45">
        <v>1</v>
      </c>
      <c r="CU45">
        <v>1</v>
      </c>
      <c r="CV45">
        <v>1</v>
      </c>
      <c r="CW45">
        <v>1</v>
      </c>
      <c r="CX45">
        <v>0</v>
      </c>
      <c r="CY45">
        <v>1</v>
      </c>
      <c r="CZ45">
        <v>0</v>
      </c>
      <c r="DA45">
        <v>1</v>
      </c>
      <c r="DB45">
        <v>1</v>
      </c>
      <c r="DC45">
        <v>1</v>
      </c>
      <c r="DD45">
        <v>1</v>
      </c>
      <c r="DE45">
        <v>0</v>
      </c>
      <c r="DF45">
        <v>1</v>
      </c>
      <c r="DG45">
        <v>1</v>
      </c>
      <c r="DH45">
        <v>0</v>
      </c>
      <c r="DI45">
        <v>1</v>
      </c>
      <c r="DJ45">
        <v>1</v>
      </c>
      <c r="DK45">
        <v>1</v>
      </c>
      <c r="DL45">
        <v>1</v>
      </c>
      <c r="DM45">
        <v>0</v>
      </c>
      <c r="DN45">
        <v>1</v>
      </c>
      <c r="DO45">
        <v>1</v>
      </c>
      <c r="DP45">
        <v>0</v>
      </c>
      <c r="DQ45">
        <v>1</v>
      </c>
      <c r="DR45">
        <v>1</v>
      </c>
      <c r="DS45">
        <v>1</v>
      </c>
      <c r="DT45">
        <v>1</v>
      </c>
      <c r="DU45">
        <v>1</v>
      </c>
      <c r="DV45">
        <v>0</v>
      </c>
      <c r="DW45">
        <v>1</v>
      </c>
      <c r="DX45">
        <v>1</v>
      </c>
      <c r="DY45">
        <v>0</v>
      </c>
      <c r="DZ45">
        <v>1</v>
      </c>
      <c r="EA45">
        <v>1</v>
      </c>
      <c r="EB45">
        <v>1</v>
      </c>
      <c r="EC45">
        <v>1</v>
      </c>
      <c r="ED45">
        <v>1</v>
      </c>
      <c r="EE45">
        <v>1</v>
      </c>
      <c r="EF45">
        <v>1</v>
      </c>
      <c r="EG45">
        <v>1</v>
      </c>
      <c r="EH45">
        <v>0</v>
      </c>
      <c r="EI45">
        <v>1</v>
      </c>
      <c r="EJ45">
        <v>1</v>
      </c>
      <c r="EK45">
        <v>1</v>
      </c>
      <c r="EL45">
        <v>1</v>
      </c>
      <c r="EM45">
        <v>1</v>
      </c>
      <c r="EN45">
        <v>1</v>
      </c>
      <c r="EO45">
        <v>1</v>
      </c>
      <c r="EP45">
        <v>1</v>
      </c>
      <c r="EQ45">
        <v>1</v>
      </c>
      <c r="ER45">
        <v>1</v>
      </c>
      <c r="ES45">
        <v>1</v>
      </c>
      <c r="ET45">
        <v>1</v>
      </c>
      <c r="EU45">
        <v>1</v>
      </c>
      <c r="EV45">
        <v>1</v>
      </c>
      <c r="EW45">
        <v>1</v>
      </c>
      <c r="EX45">
        <v>1</v>
      </c>
      <c r="EY45">
        <v>1</v>
      </c>
      <c r="EZ45">
        <v>1</v>
      </c>
      <c r="FA45">
        <v>1</v>
      </c>
      <c r="FB45">
        <v>1</v>
      </c>
      <c r="FC45">
        <v>1</v>
      </c>
      <c r="FD45">
        <v>1</v>
      </c>
      <c r="FE45">
        <v>1</v>
      </c>
      <c r="FF45">
        <v>1</v>
      </c>
      <c r="FG45">
        <v>1</v>
      </c>
      <c r="FH45">
        <v>1</v>
      </c>
      <c r="FI45">
        <v>1</v>
      </c>
      <c r="FJ45">
        <v>1</v>
      </c>
      <c r="FK45">
        <v>1</v>
      </c>
      <c r="FL45">
        <v>1</v>
      </c>
      <c r="FM45">
        <v>1</v>
      </c>
      <c r="FN45">
        <v>1</v>
      </c>
      <c r="FO45">
        <v>1</v>
      </c>
      <c r="FP45">
        <v>1</v>
      </c>
      <c r="FQ45">
        <v>1</v>
      </c>
      <c r="FR45">
        <v>1</v>
      </c>
      <c r="FS45">
        <v>1</v>
      </c>
      <c r="FT45">
        <v>1</v>
      </c>
      <c r="FU45">
        <v>1</v>
      </c>
      <c r="FV45">
        <v>1</v>
      </c>
      <c r="FW45">
        <v>1</v>
      </c>
      <c r="FX45">
        <v>1</v>
      </c>
      <c r="FY45">
        <v>1</v>
      </c>
      <c r="FZ45">
        <v>1</v>
      </c>
      <c r="GA45">
        <v>1</v>
      </c>
      <c r="GB45">
        <v>1</v>
      </c>
      <c r="GC45">
        <v>1</v>
      </c>
      <c r="GD45">
        <v>1</v>
      </c>
      <c r="GE45">
        <v>1</v>
      </c>
      <c r="GF45">
        <v>1</v>
      </c>
      <c r="GG45">
        <v>1</v>
      </c>
      <c r="GH45">
        <v>1</v>
      </c>
      <c r="GI45">
        <v>1</v>
      </c>
      <c r="GJ45">
        <v>1</v>
      </c>
      <c r="GK45">
        <v>1</v>
      </c>
      <c r="GL45">
        <v>1</v>
      </c>
      <c r="GM45">
        <v>1</v>
      </c>
      <c r="GN45">
        <v>1</v>
      </c>
      <c r="GO45">
        <v>1</v>
      </c>
      <c r="GP45">
        <v>1</v>
      </c>
      <c r="GQ45">
        <v>1</v>
      </c>
      <c r="GR45">
        <v>1</v>
      </c>
      <c r="GS45">
        <v>1</v>
      </c>
      <c r="GT45">
        <v>1</v>
      </c>
    </row>
    <row r="46" spans="1:202">
      <c r="A46" t="s">
        <v>230</v>
      </c>
      <c r="B46">
        <v>0</v>
      </c>
      <c r="C46">
        <v>0</v>
      </c>
      <c r="D46">
        <v>1</v>
      </c>
      <c r="E46">
        <v>1</v>
      </c>
      <c r="F46">
        <v>1</v>
      </c>
      <c r="G46">
        <v>1</v>
      </c>
      <c r="H46">
        <v>1</v>
      </c>
      <c r="I46">
        <v>1</v>
      </c>
      <c r="J46">
        <v>1</v>
      </c>
      <c r="K46">
        <v>0</v>
      </c>
      <c r="L46">
        <v>1</v>
      </c>
      <c r="M46">
        <v>1</v>
      </c>
      <c r="N46">
        <v>1</v>
      </c>
      <c r="O46">
        <v>0</v>
      </c>
      <c r="P46">
        <v>1</v>
      </c>
      <c r="Q46">
        <v>1</v>
      </c>
      <c r="R46">
        <v>1</v>
      </c>
      <c r="S46">
        <v>0</v>
      </c>
      <c r="T46">
        <v>1</v>
      </c>
      <c r="U46">
        <v>1</v>
      </c>
      <c r="V46">
        <v>2</v>
      </c>
      <c r="W46">
        <v>0</v>
      </c>
      <c r="X46">
        <v>4</v>
      </c>
      <c r="Y46">
        <v>5</v>
      </c>
      <c r="Z46">
        <v>6</v>
      </c>
      <c r="AA46">
        <v>7</v>
      </c>
      <c r="AB46">
        <v>0</v>
      </c>
      <c r="AC46">
        <v>9</v>
      </c>
      <c r="AD46">
        <v>10</v>
      </c>
      <c r="AE46">
        <v>0</v>
      </c>
      <c r="AF46">
        <v>12</v>
      </c>
      <c r="AG46">
        <v>13</v>
      </c>
      <c r="AH46">
        <v>14</v>
      </c>
      <c r="AI46">
        <v>15</v>
      </c>
      <c r="AJ46">
        <v>0</v>
      </c>
      <c r="AK46">
        <v>17</v>
      </c>
      <c r="AL46">
        <v>18</v>
      </c>
      <c r="AM46">
        <v>19</v>
      </c>
      <c r="AN46">
        <v>20</v>
      </c>
      <c r="AO46">
        <v>21</v>
      </c>
      <c r="AP46">
        <v>22</v>
      </c>
      <c r="AQ46">
        <v>23</v>
      </c>
      <c r="AR46">
        <v>0</v>
      </c>
      <c r="AS46">
        <v>25</v>
      </c>
      <c r="AT46">
        <v>0</v>
      </c>
      <c r="AU46">
        <v>27</v>
      </c>
      <c r="AV46">
        <v>28</v>
      </c>
      <c r="AW46">
        <v>29</v>
      </c>
      <c r="AX46">
        <v>30</v>
      </c>
      <c r="AY46">
        <v>0</v>
      </c>
      <c r="AZ46">
        <v>32</v>
      </c>
      <c r="BA46">
        <v>33</v>
      </c>
      <c r="BB46">
        <v>34</v>
      </c>
      <c r="BC46">
        <v>35</v>
      </c>
      <c r="BD46">
        <v>36</v>
      </c>
      <c r="BE46">
        <v>37</v>
      </c>
      <c r="BF46">
        <v>38</v>
      </c>
      <c r="BG46">
        <v>39</v>
      </c>
      <c r="BH46">
        <v>40</v>
      </c>
      <c r="BI46">
        <v>0</v>
      </c>
      <c r="BJ46">
        <v>42</v>
      </c>
      <c r="BK46">
        <v>43</v>
      </c>
      <c r="BL46">
        <v>44</v>
      </c>
      <c r="BM46">
        <v>0</v>
      </c>
      <c r="BN46">
        <v>46</v>
      </c>
      <c r="BO46">
        <v>47</v>
      </c>
      <c r="BP46">
        <v>48</v>
      </c>
      <c r="BQ46">
        <v>49</v>
      </c>
      <c r="BR46">
        <v>50</v>
      </c>
      <c r="BS46">
        <v>51</v>
      </c>
      <c r="BT46">
        <v>0</v>
      </c>
      <c r="BU46">
        <v>0</v>
      </c>
      <c r="BV46">
        <v>54</v>
      </c>
      <c r="BW46">
        <v>55</v>
      </c>
      <c r="BX46">
        <v>56</v>
      </c>
      <c r="BY46">
        <v>57</v>
      </c>
      <c r="BZ46">
        <v>58</v>
      </c>
      <c r="CA46">
        <v>0</v>
      </c>
      <c r="CB46">
        <v>60</v>
      </c>
      <c r="CC46">
        <v>61</v>
      </c>
      <c r="CD46">
        <v>62</v>
      </c>
      <c r="CE46">
        <v>63</v>
      </c>
      <c r="CF46">
        <v>64</v>
      </c>
      <c r="CG46">
        <v>65</v>
      </c>
      <c r="CH46">
        <v>0</v>
      </c>
      <c r="CI46">
        <v>67</v>
      </c>
      <c r="CJ46">
        <v>68</v>
      </c>
      <c r="CK46">
        <v>69</v>
      </c>
      <c r="CL46">
        <v>70</v>
      </c>
      <c r="CM46">
        <v>71</v>
      </c>
      <c r="CN46">
        <v>72</v>
      </c>
      <c r="CO46">
        <v>0</v>
      </c>
      <c r="CP46">
        <v>74</v>
      </c>
      <c r="CQ46">
        <v>75</v>
      </c>
      <c r="CR46">
        <v>0</v>
      </c>
      <c r="CS46">
        <v>77</v>
      </c>
      <c r="CT46">
        <v>78</v>
      </c>
      <c r="CU46">
        <v>79</v>
      </c>
      <c r="CV46">
        <v>80</v>
      </c>
      <c r="CW46">
        <v>81</v>
      </c>
      <c r="CX46">
        <v>0</v>
      </c>
      <c r="CY46">
        <v>83</v>
      </c>
      <c r="CZ46">
        <v>0</v>
      </c>
      <c r="DA46">
        <v>85</v>
      </c>
      <c r="DB46">
        <v>86</v>
      </c>
      <c r="DC46">
        <v>87</v>
      </c>
      <c r="DD46">
        <v>88</v>
      </c>
      <c r="DE46">
        <v>0</v>
      </c>
      <c r="DF46">
        <v>90</v>
      </c>
      <c r="DG46">
        <v>91</v>
      </c>
      <c r="DH46">
        <v>0</v>
      </c>
      <c r="DI46">
        <v>93</v>
      </c>
      <c r="DJ46">
        <v>94</v>
      </c>
      <c r="DK46">
        <v>95</v>
      </c>
      <c r="DL46">
        <v>96</v>
      </c>
      <c r="DM46">
        <v>0</v>
      </c>
      <c r="DN46">
        <v>98</v>
      </c>
      <c r="DO46">
        <v>99</v>
      </c>
      <c r="DP46">
        <v>0</v>
      </c>
      <c r="DQ46">
        <v>101</v>
      </c>
      <c r="DR46">
        <v>102</v>
      </c>
      <c r="DS46">
        <v>103</v>
      </c>
      <c r="DT46">
        <v>104</v>
      </c>
      <c r="DU46">
        <v>105</v>
      </c>
      <c r="DV46">
        <v>0</v>
      </c>
      <c r="DW46">
        <v>107</v>
      </c>
      <c r="DX46">
        <v>108</v>
      </c>
      <c r="DY46">
        <v>0</v>
      </c>
      <c r="DZ46">
        <v>110</v>
      </c>
      <c r="EA46">
        <v>111</v>
      </c>
      <c r="EB46">
        <v>112</v>
      </c>
      <c r="EC46">
        <v>113</v>
      </c>
      <c r="ED46">
        <v>114</v>
      </c>
      <c r="EE46">
        <v>115</v>
      </c>
      <c r="EF46">
        <v>116</v>
      </c>
      <c r="EG46">
        <v>117</v>
      </c>
      <c r="EH46">
        <v>0</v>
      </c>
      <c r="EI46">
        <v>119</v>
      </c>
      <c r="EJ46">
        <v>120</v>
      </c>
      <c r="EK46">
        <v>121</v>
      </c>
      <c r="EL46">
        <v>122</v>
      </c>
      <c r="EM46">
        <v>123</v>
      </c>
      <c r="EN46">
        <v>124</v>
      </c>
      <c r="EO46">
        <v>125</v>
      </c>
      <c r="EP46">
        <v>126</v>
      </c>
      <c r="EQ46">
        <v>127</v>
      </c>
      <c r="ER46">
        <v>128</v>
      </c>
      <c r="ES46">
        <v>129</v>
      </c>
      <c r="ET46">
        <v>130</v>
      </c>
      <c r="EU46">
        <v>131</v>
      </c>
      <c r="EV46">
        <v>132</v>
      </c>
      <c r="EW46">
        <v>133</v>
      </c>
      <c r="EX46">
        <v>134</v>
      </c>
      <c r="EY46">
        <v>135</v>
      </c>
      <c r="EZ46">
        <v>136</v>
      </c>
      <c r="FA46">
        <v>137</v>
      </c>
      <c r="FB46">
        <v>138</v>
      </c>
      <c r="FC46">
        <v>139</v>
      </c>
      <c r="FD46">
        <v>140</v>
      </c>
      <c r="FE46">
        <v>141</v>
      </c>
      <c r="FF46">
        <v>142</v>
      </c>
      <c r="FG46">
        <v>143</v>
      </c>
      <c r="FH46">
        <v>144</v>
      </c>
      <c r="FI46">
        <v>145</v>
      </c>
      <c r="FJ46">
        <v>146</v>
      </c>
      <c r="FK46">
        <v>147</v>
      </c>
      <c r="FL46">
        <v>148</v>
      </c>
      <c r="FM46">
        <v>149</v>
      </c>
      <c r="FN46">
        <v>150</v>
      </c>
      <c r="FO46">
        <v>151</v>
      </c>
      <c r="FP46">
        <v>152</v>
      </c>
      <c r="FQ46">
        <v>153</v>
      </c>
      <c r="FR46">
        <v>154</v>
      </c>
      <c r="FS46">
        <v>155</v>
      </c>
      <c r="FT46">
        <v>156</v>
      </c>
      <c r="FU46">
        <v>157</v>
      </c>
      <c r="FV46">
        <v>158</v>
      </c>
      <c r="FW46">
        <v>159</v>
      </c>
      <c r="FX46">
        <v>160</v>
      </c>
      <c r="FY46">
        <v>161</v>
      </c>
      <c r="FZ46">
        <v>162</v>
      </c>
      <c r="GA46">
        <v>163</v>
      </c>
      <c r="GB46">
        <v>164</v>
      </c>
      <c r="GC46">
        <v>165</v>
      </c>
      <c r="GD46">
        <v>166</v>
      </c>
      <c r="GE46">
        <v>167</v>
      </c>
      <c r="GF46">
        <v>168</v>
      </c>
      <c r="GG46">
        <v>169</v>
      </c>
      <c r="GH46">
        <v>170</v>
      </c>
      <c r="GI46">
        <v>171</v>
      </c>
      <c r="GJ46">
        <v>172</v>
      </c>
      <c r="GK46">
        <v>173</v>
      </c>
      <c r="GL46">
        <v>174</v>
      </c>
      <c r="GM46">
        <v>175</v>
      </c>
      <c r="GN46">
        <v>176</v>
      </c>
      <c r="GO46">
        <v>177</v>
      </c>
      <c r="GP46">
        <v>178</v>
      </c>
      <c r="GQ46">
        <v>179</v>
      </c>
      <c r="GR46">
        <v>180</v>
      </c>
      <c r="GS46">
        <v>181</v>
      </c>
      <c r="GT46">
        <v>182</v>
      </c>
    </row>
    <row r="47" spans="1:202">
      <c r="A47" t="s">
        <v>223</v>
      </c>
      <c r="B47">
        <f t="shared" ref="B47" si="51">B39*B$46</f>
        <v>0</v>
      </c>
      <c r="C47">
        <f t="shared" ref="C47:AH47" si="52">C39*C$46</f>
        <v>0</v>
      </c>
      <c r="D47">
        <f t="shared" si="52"/>
        <v>0</v>
      </c>
      <c r="E47">
        <f t="shared" si="52"/>
        <v>0</v>
      </c>
      <c r="F47">
        <f t="shared" si="52"/>
        <v>0</v>
      </c>
      <c r="G47">
        <f t="shared" si="52"/>
        <v>0</v>
      </c>
      <c r="H47">
        <f t="shared" si="52"/>
        <v>0</v>
      </c>
      <c r="I47">
        <f t="shared" si="52"/>
        <v>0</v>
      </c>
      <c r="J47">
        <f t="shared" si="52"/>
        <v>0</v>
      </c>
      <c r="K47">
        <f t="shared" si="52"/>
        <v>0</v>
      </c>
      <c r="L47">
        <f t="shared" si="52"/>
        <v>0</v>
      </c>
      <c r="M47">
        <f t="shared" si="52"/>
        <v>0</v>
      </c>
      <c r="N47">
        <f t="shared" si="52"/>
        <v>0</v>
      </c>
      <c r="O47">
        <f t="shared" si="52"/>
        <v>0</v>
      </c>
      <c r="P47">
        <f t="shared" si="52"/>
        <v>0</v>
      </c>
      <c r="Q47">
        <f t="shared" si="52"/>
        <v>0</v>
      </c>
      <c r="R47">
        <f t="shared" si="52"/>
        <v>0</v>
      </c>
      <c r="S47">
        <f t="shared" si="52"/>
        <v>0</v>
      </c>
      <c r="T47">
        <f t="shared" si="52"/>
        <v>0</v>
      </c>
      <c r="U47">
        <f t="shared" si="52"/>
        <v>0</v>
      </c>
      <c r="V47">
        <f t="shared" si="52"/>
        <v>0</v>
      </c>
      <c r="W47">
        <f t="shared" si="52"/>
        <v>0</v>
      </c>
      <c r="X47">
        <f t="shared" si="52"/>
        <v>0</v>
      </c>
      <c r="Y47">
        <f t="shared" si="52"/>
        <v>0</v>
      </c>
      <c r="Z47">
        <f t="shared" si="52"/>
        <v>0</v>
      </c>
      <c r="AA47">
        <f t="shared" si="52"/>
        <v>0</v>
      </c>
      <c r="AB47">
        <f t="shared" si="52"/>
        <v>0</v>
      </c>
      <c r="AC47">
        <f t="shared" si="52"/>
        <v>0</v>
      </c>
      <c r="AD47">
        <f t="shared" si="52"/>
        <v>0</v>
      </c>
      <c r="AE47">
        <f t="shared" si="52"/>
        <v>0</v>
      </c>
      <c r="AF47">
        <f t="shared" si="52"/>
        <v>0</v>
      </c>
      <c r="AG47">
        <f t="shared" si="52"/>
        <v>0</v>
      </c>
      <c r="AH47">
        <f t="shared" si="52"/>
        <v>0</v>
      </c>
      <c r="AI47">
        <f t="shared" ref="AI47:BN47" si="53">AI39*AI$46</f>
        <v>0</v>
      </c>
      <c r="AJ47">
        <f t="shared" si="53"/>
        <v>0</v>
      </c>
      <c r="AK47">
        <f t="shared" si="53"/>
        <v>0</v>
      </c>
      <c r="AL47">
        <f t="shared" si="53"/>
        <v>0</v>
      </c>
      <c r="AM47">
        <f t="shared" si="53"/>
        <v>0</v>
      </c>
      <c r="AN47">
        <f t="shared" si="53"/>
        <v>0</v>
      </c>
      <c r="AO47">
        <f t="shared" si="53"/>
        <v>0</v>
      </c>
      <c r="AP47">
        <f t="shared" si="53"/>
        <v>0</v>
      </c>
      <c r="AQ47">
        <f t="shared" si="53"/>
        <v>0</v>
      </c>
      <c r="AR47">
        <f t="shared" si="53"/>
        <v>0</v>
      </c>
      <c r="AS47">
        <f t="shared" si="53"/>
        <v>0</v>
      </c>
      <c r="AT47">
        <f t="shared" si="53"/>
        <v>0</v>
      </c>
      <c r="AU47">
        <f t="shared" si="53"/>
        <v>0</v>
      </c>
      <c r="AV47">
        <f t="shared" si="53"/>
        <v>0</v>
      </c>
      <c r="AW47">
        <f t="shared" si="53"/>
        <v>0</v>
      </c>
      <c r="AX47">
        <f t="shared" si="53"/>
        <v>0</v>
      </c>
      <c r="AY47">
        <f t="shared" si="53"/>
        <v>0</v>
      </c>
      <c r="AZ47">
        <f t="shared" si="53"/>
        <v>0</v>
      </c>
      <c r="BA47">
        <f t="shared" si="53"/>
        <v>0</v>
      </c>
      <c r="BB47">
        <f t="shared" si="53"/>
        <v>0</v>
      </c>
      <c r="BC47">
        <f t="shared" si="53"/>
        <v>0</v>
      </c>
      <c r="BD47">
        <f t="shared" si="53"/>
        <v>0</v>
      </c>
      <c r="BE47">
        <f t="shared" si="53"/>
        <v>0</v>
      </c>
      <c r="BF47">
        <f t="shared" si="53"/>
        <v>0</v>
      </c>
      <c r="BG47">
        <f t="shared" si="53"/>
        <v>0</v>
      </c>
      <c r="BH47">
        <f t="shared" si="53"/>
        <v>0</v>
      </c>
      <c r="BI47">
        <f t="shared" si="53"/>
        <v>0</v>
      </c>
      <c r="BJ47">
        <f t="shared" si="53"/>
        <v>0</v>
      </c>
      <c r="BK47">
        <f t="shared" si="53"/>
        <v>0</v>
      </c>
      <c r="BL47">
        <f t="shared" si="53"/>
        <v>0</v>
      </c>
      <c r="BM47">
        <f t="shared" si="53"/>
        <v>0</v>
      </c>
      <c r="BN47">
        <f t="shared" si="53"/>
        <v>0</v>
      </c>
      <c r="BO47">
        <f t="shared" ref="BO47:CX47" si="54">BO39*BO$46</f>
        <v>0</v>
      </c>
      <c r="BP47">
        <f t="shared" si="54"/>
        <v>0</v>
      </c>
      <c r="BQ47">
        <f t="shared" si="54"/>
        <v>0</v>
      </c>
      <c r="BR47">
        <f t="shared" si="54"/>
        <v>0</v>
      </c>
      <c r="BS47">
        <f t="shared" si="54"/>
        <v>0</v>
      </c>
      <c r="BT47">
        <f t="shared" si="54"/>
        <v>0</v>
      </c>
      <c r="BU47">
        <f t="shared" si="54"/>
        <v>0</v>
      </c>
      <c r="BV47">
        <f t="shared" si="54"/>
        <v>0</v>
      </c>
      <c r="BW47">
        <f t="shared" si="54"/>
        <v>0</v>
      </c>
      <c r="BX47">
        <f t="shared" si="54"/>
        <v>0</v>
      </c>
      <c r="BY47">
        <f t="shared" si="54"/>
        <v>0</v>
      </c>
      <c r="BZ47">
        <f t="shared" si="54"/>
        <v>0</v>
      </c>
      <c r="CA47">
        <f t="shared" si="54"/>
        <v>0</v>
      </c>
      <c r="CB47">
        <f t="shared" si="54"/>
        <v>0</v>
      </c>
      <c r="CC47">
        <f t="shared" si="54"/>
        <v>0</v>
      </c>
      <c r="CD47">
        <f t="shared" si="54"/>
        <v>0</v>
      </c>
      <c r="CE47">
        <f t="shared" si="54"/>
        <v>0</v>
      </c>
      <c r="CF47">
        <f t="shared" si="54"/>
        <v>0</v>
      </c>
      <c r="CG47">
        <f t="shared" si="54"/>
        <v>0</v>
      </c>
      <c r="CH47">
        <f t="shared" si="54"/>
        <v>0</v>
      </c>
      <c r="CI47">
        <f t="shared" si="54"/>
        <v>0</v>
      </c>
      <c r="CJ47">
        <f t="shared" si="54"/>
        <v>0</v>
      </c>
      <c r="CK47">
        <f t="shared" si="54"/>
        <v>0</v>
      </c>
      <c r="CL47">
        <f t="shared" si="54"/>
        <v>0</v>
      </c>
      <c r="CM47">
        <f t="shared" si="54"/>
        <v>0</v>
      </c>
      <c r="CN47">
        <f t="shared" si="54"/>
        <v>0</v>
      </c>
      <c r="CO47">
        <f t="shared" si="54"/>
        <v>0</v>
      </c>
      <c r="CP47">
        <f t="shared" si="54"/>
        <v>0</v>
      </c>
      <c r="CQ47">
        <f t="shared" si="54"/>
        <v>0</v>
      </c>
      <c r="CR47">
        <f t="shared" si="54"/>
        <v>0</v>
      </c>
      <c r="CS47">
        <f t="shared" si="54"/>
        <v>0</v>
      </c>
      <c r="CT47">
        <f t="shared" si="54"/>
        <v>0</v>
      </c>
      <c r="CU47">
        <f t="shared" si="54"/>
        <v>0</v>
      </c>
      <c r="CV47">
        <f t="shared" si="54"/>
        <v>0</v>
      </c>
      <c r="CW47">
        <f t="shared" si="54"/>
        <v>0</v>
      </c>
      <c r="CX47">
        <f t="shared" si="54"/>
        <v>0</v>
      </c>
      <c r="CY47">
        <f t="shared" ref="CY47:FJ47" si="55">CY39*CY$46</f>
        <v>0</v>
      </c>
      <c r="CZ47">
        <f t="shared" si="55"/>
        <v>0</v>
      </c>
      <c r="DA47">
        <f t="shared" si="55"/>
        <v>0</v>
      </c>
      <c r="DB47">
        <f t="shared" si="55"/>
        <v>0</v>
      </c>
      <c r="DC47">
        <f t="shared" si="55"/>
        <v>0</v>
      </c>
      <c r="DD47">
        <f t="shared" si="55"/>
        <v>0</v>
      </c>
      <c r="DE47">
        <f t="shared" si="55"/>
        <v>0</v>
      </c>
      <c r="DF47">
        <f t="shared" si="55"/>
        <v>0</v>
      </c>
      <c r="DG47">
        <f t="shared" si="55"/>
        <v>0</v>
      </c>
      <c r="DH47">
        <f t="shared" si="55"/>
        <v>0</v>
      </c>
      <c r="DI47">
        <f t="shared" si="55"/>
        <v>0</v>
      </c>
      <c r="DJ47">
        <f t="shared" si="55"/>
        <v>0</v>
      </c>
      <c r="DK47">
        <f t="shared" si="55"/>
        <v>0</v>
      </c>
      <c r="DL47">
        <f t="shared" si="55"/>
        <v>0</v>
      </c>
      <c r="DM47">
        <f t="shared" si="55"/>
        <v>0</v>
      </c>
      <c r="DN47">
        <f t="shared" si="55"/>
        <v>0</v>
      </c>
      <c r="DO47">
        <f t="shared" si="55"/>
        <v>0</v>
      </c>
      <c r="DP47">
        <f t="shared" si="55"/>
        <v>0</v>
      </c>
      <c r="DQ47">
        <f t="shared" si="55"/>
        <v>0</v>
      </c>
      <c r="DR47">
        <f t="shared" si="55"/>
        <v>0</v>
      </c>
      <c r="DS47">
        <f t="shared" si="55"/>
        <v>0</v>
      </c>
      <c r="DT47">
        <f t="shared" si="55"/>
        <v>0</v>
      </c>
      <c r="DU47">
        <f t="shared" si="55"/>
        <v>0</v>
      </c>
      <c r="DV47">
        <f t="shared" si="55"/>
        <v>0</v>
      </c>
      <c r="DW47">
        <f t="shared" si="55"/>
        <v>0</v>
      </c>
      <c r="DX47">
        <f t="shared" si="55"/>
        <v>0</v>
      </c>
      <c r="DY47">
        <f t="shared" si="55"/>
        <v>0</v>
      </c>
      <c r="DZ47">
        <f t="shared" si="55"/>
        <v>0</v>
      </c>
      <c r="EA47">
        <f t="shared" si="55"/>
        <v>0</v>
      </c>
      <c r="EB47">
        <f t="shared" si="55"/>
        <v>0</v>
      </c>
      <c r="EC47">
        <f t="shared" si="55"/>
        <v>0</v>
      </c>
      <c r="ED47">
        <f t="shared" si="55"/>
        <v>0</v>
      </c>
      <c r="EE47">
        <f t="shared" si="55"/>
        <v>0</v>
      </c>
      <c r="EF47">
        <f t="shared" si="55"/>
        <v>0</v>
      </c>
      <c r="EG47">
        <f t="shared" si="55"/>
        <v>0</v>
      </c>
      <c r="EH47">
        <f t="shared" si="55"/>
        <v>0</v>
      </c>
      <c r="EI47">
        <f t="shared" si="55"/>
        <v>0</v>
      </c>
      <c r="EJ47">
        <f t="shared" si="55"/>
        <v>0</v>
      </c>
      <c r="EK47">
        <f t="shared" si="55"/>
        <v>0</v>
      </c>
      <c r="EL47">
        <f t="shared" si="55"/>
        <v>0</v>
      </c>
      <c r="EM47">
        <f t="shared" si="55"/>
        <v>0</v>
      </c>
      <c r="EN47">
        <f t="shared" si="55"/>
        <v>0</v>
      </c>
      <c r="EO47">
        <f t="shared" si="55"/>
        <v>0</v>
      </c>
      <c r="EP47">
        <f t="shared" si="55"/>
        <v>0</v>
      </c>
      <c r="EQ47">
        <f t="shared" si="55"/>
        <v>0</v>
      </c>
      <c r="ER47">
        <f t="shared" si="55"/>
        <v>0</v>
      </c>
      <c r="ES47">
        <f t="shared" si="55"/>
        <v>0</v>
      </c>
      <c r="ET47">
        <f t="shared" si="55"/>
        <v>0</v>
      </c>
      <c r="EU47">
        <f t="shared" si="55"/>
        <v>0</v>
      </c>
      <c r="EV47">
        <f t="shared" si="55"/>
        <v>0</v>
      </c>
      <c r="EW47">
        <f t="shared" si="55"/>
        <v>0</v>
      </c>
      <c r="EX47">
        <f t="shared" si="55"/>
        <v>0</v>
      </c>
      <c r="EY47">
        <f t="shared" si="55"/>
        <v>0</v>
      </c>
      <c r="EZ47">
        <f t="shared" si="55"/>
        <v>0</v>
      </c>
      <c r="FA47">
        <f t="shared" si="55"/>
        <v>0</v>
      </c>
      <c r="FB47">
        <f t="shared" si="55"/>
        <v>0</v>
      </c>
      <c r="FC47">
        <f t="shared" si="55"/>
        <v>0</v>
      </c>
      <c r="FD47">
        <f t="shared" si="55"/>
        <v>0</v>
      </c>
      <c r="FE47">
        <f t="shared" si="55"/>
        <v>0</v>
      </c>
      <c r="FF47">
        <f t="shared" si="55"/>
        <v>0</v>
      </c>
      <c r="FG47">
        <f t="shared" si="55"/>
        <v>0</v>
      </c>
      <c r="FH47">
        <f t="shared" si="55"/>
        <v>0</v>
      </c>
      <c r="FI47">
        <f t="shared" si="55"/>
        <v>0</v>
      </c>
      <c r="FJ47">
        <f t="shared" si="55"/>
        <v>0</v>
      </c>
      <c r="FK47">
        <f t="shared" ref="FK47:GT47" si="56">FK39*FK$46</f>
        <v>0</v>
      </c>
      <c r="FL47">
        <f t="shared" si="56"/>
        <v>0</v>
      </c>
      <c r="FM47">
        <f t="shared" si="56"/>
        <v>0</v>
      </c>
      <c r="FN47">
        <f t="shared" si="56"/>
        <v>0</v>
      </c>
      <c r="FO47">
        <f t="shared" si="56"/>
        <v>0</v>
      </c>
      <c r="FP47">
        <f t="shared" si="56"/>
        <v>0</v>
      </c>
      <c r="FQ47">
        <f t="shared" si="56"/>
        <v>0</v>
      </c>
      <c r="FR47">
        <f t="shared" si="56"/>
        <v>0</v>
      </c>
      <c r="FS47">
        <f t="shared" si="56"/>
        <v>0</v>
      </c>
      <c r="FT47">
        <f t="shared" si="56"/>
        <v>0</v>
      </c>
      <c r="FU47">
        <f t="shared" si="56"/>
        <v>0</v>
      </c>
      <c r="FV47">
        <f t="shared" si="56"/>
        <v>0</v>
      </c>
      <c r="FW47">
        <f t="shared" si="56"/>
        <v>0</v>
      </c>
      <c r="FX47">
        <f t="shared" si="56"/>
        <v>0</v>
      </c>
      <c r="FY47">
        <f t="shared" si="56"/>
        <v>0</v>
      </c>
      <c r="FZ47">
        <f t="shared" si="56"/>
        <v>0</v>
      </c>
      <c r="GA47">
        <f t="shared" si="56"/>
        <v>0</v>
      </c>
      <c r="GB47">
        <f t="shared" si="56"/>
        <v>0</v>
      </c>
      <c r="GC47">
        <f t="shared" si="56"/>
        <v>0</v>
      </c>
      <c r="GD47">
        <f t="shared" si="56"/>
        <v>0</v>
      </c>
      <c r="GE47">
        <f t="shared" si="56"/>
        <v>0</v>
      </c>
      <c r="GF47">
        <f t="shared" si="56"/>
        <v>0</v>
      </c>
      <c r="GG47">
        <f t="shared" si="56"/>
        <v>0</v>
      </c>
      <c r="GH47">
        <f t="shared" si="56"/>
        <v>0</v>
      </c>
      <c r="GI47">
        <f t="shared" si="56"/>
        <v>0</v>
      </c>
      <c r="GJ47">
        <f t="shared" si="56"/>
        <v>0</v>
      </c>
      <c r="GK47">
        <f t="shared" si="56"/>
        <v>0</v>
      </c>
      <c r="GL47">
        <f t="shared" si="56"/>
        <v>0</v>
      </c>
      <c r="GM47">
        <f t="shared" si="56"/>
        <v>0</v>
      </c>
      <c r="GN47">
        <f t="shared" si="56"/>
        <v>0</v>
      </c>
      <c r="GO47">
        <f t="shared" si="56"/>
        <v>0</v>
      </c>
      <c r="GP47">
        <f t="shared" si="56"/>
        <v>0</v>
      </c>
      <c r="GQ47">
        <f t="shared" si="56"/>
        <v>0</v>
      </c>
      <c r="GR47">
        <f t="shared" si="56"/>
        <v>0</v>
      </c>
      <c r="GS47">
        <f t="shared" si="56"/>
        <v>0</v>
      </c>
      <c r="GT47">
        <f t="shared" si="56"/>
        <v>0</v>
      </c>
    </row>
    <row r="48" spans="1:202">
      <c r="A48" t="s">
        <v>224</v>
      </c>
      <c r="B48">
        <f t="shared" ref="B48" si="57">B40*B$46</f>
        <v>0</v>
      </c>
      <c r="C48">
        <f t="shared" ref="C48:AH48" si="58">C40*C$46</f>
        <v>0</v>
      </c>
      <c r="D48">
        <f t="shared" si="58"/>
        <v>0</v>
      </c>
      <c r="E48">
        <f t="shared" si="58"/>
        <v>0</v>
      </c>
      <c r="F48">
        <f t="shared" si="58"/>
        <v>0</v>
      </c>
      <c r="G48">
        <f t="shared" si="58"/>
        <v>0</v>
      </c>
      <c r="H48">
        <f t="shared" si="58"/>
        <v>0</v>
      </c>
      <c r="I48">
        <f t="shared" si="58"/>
        <v>0</v>
      </c>
      <c r="J48">
        <f t="shared" si="58"/>
        <v>0</v>
      </c>
      <c r="K48">
        <f t="shared" si="58"/>
        <v>0</v>
      </c>
      <c r="L48">
        <f t="shared" si="58"/>
        <v>0</v>
      </c>
      <c r="M48">
        <f t="shared" si="58"/>
        <v>0</v>
      </c>
      <c r="N48">
        <f t="shared" si="58"/>
        <v>0</v>
      </c>
      <c r="O48">
        <f t="shared" si="58"/>
        <v>0</v>
      </c>
      <c r="P48">
        <f t="shared" si="58"/>
        <v>0</v>
      </c>
      <c r="Q48">
        <f t="shared" si="58"/>
        <v>0</v>
      </c>
      <c r="R48">
        <f t="shared" si="58"/>
        <v>0</v>
      </c>
      <c r="S48">
        <f t="shared" si="58"/>
        <v>0</v>
      </c>
      <c r="T48">
        <f t="shared" si="58"/>
        <v>0</v>
      </c>
      <c r="U48">
        <f t="shared" si="58"/>
        <v>0</v>
      </c>
      <c r="V48">
        <f t="shared" si="58"/>
        <v>0</v>
      </c>
      <c r="W48">
        <f t="shared" si="58"/>
        <v>0</v>
      </c>
      <c r="X48">
        <f t="shared" si="58"/>
        <v>0</v>
      </c>
      <c r="Y48">
        <f t="shared" si="58"/>
        <v>0</v>
      </c>
      <c r="Z48">
        <f t="shared" si="58"/>
        <v>0</v>
      </c>
      <c r="AA48">
        <f t="shared" si="58"/>
        <v>0</v>
      </c>
      <c r="AB48">
        <f t="shared" si="58"/>
        <v>0</v>
      </c>
      <c r="AC48">
        <f t="shared" si="58"/>
        <v>0</v>
      </c>
      <c r="AD48">
        <f t="shared" si="58"/>
        <v>0</v>
      </c>
      <c r="AE48">
        <f t="shared" si="58"/>
        <v>0</v>
      </c>
      <c r="AF48">
        <f t="shared" si="58"/>
        <v>0</v>
      </c>
      <c r="AG48">
        <f t="shared" si="58"/>
        <v>0</v>
      </c>
      <c r="AH48">
        <f t="shared" si="58"/>
        <v>0</v>
      </c>
      <c r="AI48">
        <f t="shared" ref="AI48:BN48" si="59">AI40*AI$46</f>
        <v>0</v>
      </c>
      <c r="AJ48">
        <f t="shared" si="59"/>
        <v>0</v>
      </c>
      <c r="AK48">
        <f t="shared" si="59"/>
        <v>0</v>
      </c>
      <c r="AL48">
        <f t="shared" si="59"/>
        <v>0</v>
      </c>
      <c r="AM48">
        <f t="shared" si="59"/>
        <v>0</v>
      </c>
      <c r="AN48">
        <f t="shared" si="59"/>
        <v>0</v>
      </c>
      <c r="AO48">
        <f t="shared" si="59"/>
        <v>0</v>
      </c>
      <c r="AP48">
        <f t="shared" si="59"/>
        <v>0</v>
      </c>
      <c r="AQ48">
        <f t="shared" si="59"/>
        <v>0</v>
      </c>
      <c r="AR48">
        <f t="shared" si="59"/>
        <v>0</v>
      </c>
      <c r="AS48">
        <f t="shared" si="59"/>
        <v>0</v>
      </c>
      <c r="AT48">
        <f t="shared" si="59"/>
        <v>0</v>
      </c>
      <c r="AU48">
        <f t="shared" si="59"/>
        <v>0</v>
      </c>
      <c r="AV48">
        <f t="shared" si="59"/>
        <v>0</v>
      </c>
      <c r="AW48">
        <f t="shared" si="59"/>
        <v>0</v>
      </c>
      <c r="AX48">
        <f t="shared" si="59"/>
        <v>0</v>
      </c>
      <c r="AY48">
        <f t="shared" si="59"/>
        <v>0</v>
      </c>
      <c r="AZ48">
        <f t="shared" si="59"/>
        <v>0</v>
      </c>
      <c r="BA48">
        <f t="shared" si="59"/>
        <v>0</v>
      </c>
      <c r="BB48">
        <f t="shared" si="59"/>
        <v>0</v>
      </c>
      <c r="BC48">
        <f t="shared" si="59"/>
        <v>0</v>
      </c>
      <c r="BD48">
        <f t="shared" si="59"/>
        <v>0</v>
      </c>
      <c r="BE48">
        <f t="shared" si="59"/>
        <v>0</v>
      </c>
      <c r="BF48">
        <f t="shared" si="59"/>
        <v>0</v>
      </c>
      <c r="BG48">
        <f t="shared" si="59"/>
        <v>0</v>
      </c>
      <c r="BH48">
        <f t="shared" si="59"/>
        <v>0</v>
      </c>
      <c r="BI48">
        <f t="shared" si="59"/>
        <v>0</v>
      </c>
      <c r="BJ48">
        <f t="shared" si="59"/>
        <v>0</v>
      </c>
      <c r="BK48">
        <f t="shared" si="59"/>
        <v>0</v>
      </c>
      <c r="BL48">
        <f t="shared" si="59"/>
        <v>0</v>
      </c>
      <c r="BM48">
        <f t="shared" si="59"/>
        <v>0</v>
      </c>
      <c r="BN48">
        <f t="shared" si="59"/>
        <v>0</v>
      </c>
      <c r="BO48">
        <f t="shared" ref="BO48:CX48" si="60">BO40*BO$46</f>
        <v>0</v>
      </c>
      <c r="BP48">
        <f t="shared" si="60"/>
        <v>0</v>
      </c>
      <c r="BQ48">
        <f t="shared" si="60"/>
        <v>0</v>
      </c>
      <c r="BR48">
        <f t="shared" si="60"/>
        <v>0</v>
      </c>
      <c r="BS48">
        <f t="shared" si="60"/>
        <v>0</v>
      </c>
      <c r="BT48">
        <f t="shared" si="60"/>
        <v>0</v>
      </c>
      <c r="BU48">
        <f t="shared" si="60"/>
        <v>0</v>
      </c>
      <c r="BV48">
        <f t="shared" si="60"/>
        <v>0</v>
      </c>
      <c r="BW48">
        <f t="shared" si="60"/>
        <v>0</v>
      </c>
      <c r="BX48">
        <f t="shared" si="60"/>
        <v>0</v>
      </c>
      <c r="BY48">
        <f t="shared" si="60"/>
        <v>0</v>
      </c>
      <c r="BZ48">
        <f t="shared" si="60"/>
        <v>0</v>
      </c>
      <c r="CA48">
        <f t="shared" si="60"/>
        <v>0</v>
      </c>
      <c r="CB48">
        <f t="shared" si="60"/>
        <v>0</v>
      </c>
      <c r="CC48">
        <f t="shared" si="60"/>
        <v>0</v>
      </c>
      <c r="CD48">
        <f t="shared" si="60"/>
        <v>0</v>
      </c>
      <c r="CE48">
        <f t="shared" si="60"/>
        <v>0</v>
      </c>
      <c r="CF48">
        <f t="shared" si="60"/>
        <v>0</v>
      </c>
      <c r="CG48">
        <f t="shared" si="60"/>
        <v>0</v>
      </c>
      <c r="CH48">
        <f t="shared" si="60"/>
        <v>0</v>
      </c>
      <c r="CI48">
        <f t="shared" si="60"/>
        <v>0</v>
      </c>
      <c r="CJ48">
        <f t="shared" si="60"/>
        <v>0</v>
      </c>
      <c r="CK48">
        <f t="shared" si="60"/>
        <v>0</v>
      </c>
      <c r="CL48">
        <f t="shared" si="60"/>
        <v>0</v>
      </c>
      <c r="CM48">
        <f t="shared" si="60"/>
        <v>0</v>
      </c>
      <c r="CN48">
        <f t="shared" si="60"/>
        <v>0</v>
      </c>
      <c r="CO48">
        <f t="shared" si="60"/>
        <v>0</v>
      </c>
      <c r="CP48">
        <f t="shared" si="60"/>
        <v>0</v>
      </c>
      <c r="CQ48">
        <f t="shared" si="60"/>
        <v>0</v>
      </c>
      <c r="CR48">
        <f t="shared" si="60"/>
        <v>0</v>
      </c>
      <c r="CS48">
        <f t="shared" si="60"/>
        <v>0</v>
      </c>
      <c r="CT48">
        <f t="shared" si="60"/>
        <v>0</v>
      </c>
      <c r="CU48">
        <f t="shared" si="60"/>
        <v>0</v>
      </c>
      <c r="CV48">
        <f t="shared" si="60"/>
        <v>0</v>
      </c>
      <c r="CW48">
        <f t="shared" si="60"/>
        <v>0</v>
      </c>
      <c r="CX48">
        <f t="shared" si="60"/>
        <v>0</v>
      </c>
      <c r="CY48">
        <f t="shared" ref="CY48:FJ48" si="61">CY40*CY$46</f>
        <v>0</v>
      </c>
      <c r="CZ48">
        <f t="shared" si="61"/>
        <v>0</v>
      </c>
      <c r="DA48">
        <f t="shared" si="61"/>
        <v>0</v>
      </c>
      <c r="DB48">
        <f t="shared" si="61"/>
        <v>0</v>
      </c>
      <c r="DC48">
        <f t="shared" si="61"/>
        <v>0</v>
      </c>
      <c r="DD48">
        <f t="shared" si="61"/>
        <v>0</v>
      </c>
      <c r="DE48">
        <f t="shared" si="61"/>
        <v>0</v>
      </c>
      <c r="DF48">
        <f t="shared" si="61"/>
        <v>0</v>
      </c>
      <c r="DG48">
        <f t="shared" si="61"/>
        <v>0</v>
      </c>
      <c r="DH48">
        <f t="shared" si="61"/>
        <v>0</v>
      </c>
      <c r="DI48">
        <f t="shared" si="61"/>
        <v>0</v>
      </c>
      <c r="DJ48">
        <f t="shared" si="61"/>
        <v>0</v>
      </c>
      <c r="DK48">
        <f t="shared" si="61"/>
        <v>0</v>
      </c>
      <c r="DL48">
        <f t="shared" si="61"/>
        <v>0</v>
      </c>
      <c r="DM48">
        <f t="shared" si="61"/>
        <v>0</v>
      </c>
      <c r="DN48">
        <f t="shared" si="61"/>
        <v>0</v>
      </c>
      <c r="DO48">
        <f t="shared" si="61"/>
        <v>0</v>
      </c>
      <c r="DP48">
        <f t="shared" si="61"/>
        <v>0</v>
      </c>
      <c r="DQ48">
        <f t="shared" si="61"/>
        <v>0</v>
      </c>
      <c r="DR48">
        <f t="shared" si="61"/>
        <v>0</v>
      </c>
      <c r="DS48">
        <f t="shared" si="61"/>
        <v>0</v>
      </c>
      <c r="DT48">
        <f t="shared" si="61"/>
        <v>0</v>
      </c>
      <c r="DU48">
        <f t="shared" si="61"/>
        <v>0</v>
      </c>
      <c r="DV48">
        <f t="shared" si="61"/>
        <v>0</v>
      </c>
      <c r="DW48">
        <f t="shared" si="61"/>
        <v>0</v>
      </c>
      <c r="DX48">
        <f t="shared" si="61"/>
        <v>0</v>
      </c>
      <c r="DY48">
        <f t="shared" si="61"/>
        <v>0</v>
      </c>
      <c r="DZ48">
        <f t="shared" si="61"/>
        <v>0</v>
      </c>
      <c r="EA48">
        <f t="shared" si="61"/>
        <v>0</v>
      </c>
      <c r="EB48">
        <f t="shared" si="61"/>
        <v>0</v>
      </c>
      <c r="EC48">
        <f t="shared" si="61"/>
        <v>0</v>
      </c>
      <c r="ED48">
        <f t="shared" si="61"/>
        <v>0</v>
      </c>
      <c r="EE48">
        <f t="shared" si="61"/>
        <v>0</v>
      </c>
      <c r="EF48">
        <f t="shared" si="61"/>
        <v>0</v>
      </c>
      <c r="EG48">
        <f t="shared" si="61"/>
        <v>0</v>
      </c>
      <c r="EH48">
        <f t="shared" si="61"/>
        <v>0</v>
      </c>
      <c r="EI48">
        <f t="shared" si="61"/>
        <v>0</v>
      </c>
      <c r="EJ48">
        <f t="shared" si="61"/>
        <v>0</v>
      </c>
      <c r="EK48">
        <f t="shared" si="61"/>
        <v>0</v>
      </c>
      <c r="EL48">
        <f t="shared" si="61"/>
        <v>0</v>
      </c>
      <c r="EM48">
        <f t="shared" si="61"/>
        <v>0</v>
      </c>
      <c r="EN48">
        <f t="shared" si="61"/>
        <v>0</v>
      </c>
      <c r="EO48">
        <f t="shared" si="61"/>
        <v>0</v>
      </c>
      <c r="EP48">
        <f t="shared" si="61"/>
        <v>0</v>
      </c>
      <c r="EQ48">
        <f t="shared" si="61"/>
        <v>0</v>
      </c>
      <c r="ER48">
        <f t="shared" si="61"/>
        <v>0</v>
      </c>
      <c r="ES48">
        <f t="shared" si="61"/>
        <v>0</v>
      </c>
      <c r="ET48">
        <f t="shared" si="61"/>
        <v>0</v>
      </c>
      <c r="EU48">
        <f t="shared" si="61"/>
        <v>0</v>
      </c>
      <c r="EV48">
        <f t="shared" si="61"/>
        <v>0</v>
      </c>
      <c r="EW48">
        <f t="shared" si="61"/>
        <v>0</v>
      </c>
      <c r="EX48">
        <f t="shared" si="61"/>
        <v>0</v>
      </c>
      <c r="EY48">
        <f t="shared" si="61"/>
        <v>0</v>
      </c>
      <c r="EZ48">
        <f t="shared" si="61"/>
        <v>0</v>
      </c>
      <c r="FA48">
        <f t="shared" si="61"/>
        <v>0</v>
      </c>
      <c r="FB48">
        <f t="shared" si="61"/>
        <v>0</v>
      </c>
      <c r="FC48">
        <f t="shared" si="61"/>
        <v>0</v>
      </c>
      <c r="FD48">
        <f t="shared" si="61"/>
        <v>0</v>
      </c>
      <c r="FE48">
        <f t="shared" si="61"/>
        <v>0</v>
      </c>
      <c r="FF48">
        <f t="shared" si="61"/>
        <v>0</v>
      </c>
      <c r="FG48">
        <f t="shared" si="61"/>
        <v>0</v>
      </c>
      <c r="FH48">
        <f t="shared" si="61"/>
        <v>0</v>
      </c>
      <c r="FI48">
        <f t="shared" si="61"/>
        <v>0</v>
      </c>
      <c r="FJ48">
        <f t="shared" si="61"/>
        <v>0</v>
      </c>
      <c r="FK48">
        <f t="shared" ref="FK48:GT48" si="62">FK40*FK$46</f>
        <v>0</v>
      </c>
      <c r="FL48">
        <f t="shared" si="62"/>
        <v>0</v>
      </c>
      <c r="FM48">
        <f t="shared" si="62"/>
        <v>0</v>
      </c>
      <c r="FN48">
        <f t="shared" si="62"/>
        <v>0</v>
      </c>
      <c r="FO48">
        <f t="shared" si="62"/>
        <v>0</v>
      </c>
      <c r="FP48">
        <f t="shared" si="62"/>
        <v>0</v>
      </c>
      <c r="FQ48">
        <f t="shared" si="62"/>
        <v>0</v>
      </c>
      <c r="FR48">
        <f t="shared" si="62"/>
        <v>0</v>
      </c>
      <c r="FS48">
        <f t="shared" si="62"/>
        <v>0</v>
      </c>
      <c r="FT48">
        <f t="shared" si="62"/>
        <v>0</v>
      </c>
      <c r="FU48">
        <f t="shared" si="62"/>
        <v>0</v>
      </c>
      <c r="FV48">
        <f t="shared" si="62"/>
        <v>0</v>
      </c>
      <c r="FW48">
        <f t="shared" si="62"/>
        <v>0</v>
      </c>
      <c r="FX48">
        <f t="shared" si="62"/>
        <v>0</v>
      </c>
      <c r="FY48">
        <f t="shared" si="62"/>
        <v>0</v>
      </c>
      <c r="FZ48">
        <f t="shared" si="62"/>
        <v>0</v>
      </c>
      <c r="GA48">
        <f t="shared" si="62"/>
        <v>0</v>
      </c>
      <c r="GB48">
        <f t="shared" si="62"/>
        <v>0</v>
      </c>
      <c r="GC48">
        <f t="shared" si="62"/>
        <v>0</v>
      </c>
      <c r="GD48">
        <f t="shared" si="62"/>
        <v>0</v>
      </c>
      <c r="GE48">
        <f t="shared" si="62"/>
        <v>0</v>
      </c>
      <c r="GF48">
        <f t="shared" si="62"/>
        <v>0</v>
      </c>
      <c r="GG48">
        <f t="shared" si="62"/>
        <v>0</v>
      </c>
      <c r="GH48">
        <f t="shared" si="62"/>
        <v>0</v>
      </c>
      <c r="GI48">
        <f t="shared" si="62"/>
        <v>0</v>
      </c>
      <c r="GJ48">
        <f t="shared" si="62"/>
        <v>0</v>
      </c>
      <c r="GK48">
        <f t="shared" si="62"/>
        <v>0</v>
      </c>
      <c r="GL48">
        <f t="shared" si="62"/>
        <v>0</v>
      </c>
      <c r="GM48">
        <f t="shared" si="62"/>
        <v>0</v>
      </c>
      <c r="GN48">
        <f t="shared" si="62"/>
        <v>0</v>
      </c>
      <c r="GO48">
        <f t="shared" si="62"/>
        <v>0</v>
      </c>
      <c r="GP48">
        <f t="shared" si="62"/>
        <v>0</v>
      </c>
      <c r="GQ48">
        <f t="shared" si="62"/>
        <v>0</v>
      </c>
      <c r="GR48">
        <f t="shared" si="62"/>
        <v>0</v>
      </c>
      <c r="GS48">
        <f t="shared" si="62"/>
        <v>0</v>
      </c>
      <c r="GT48">
        <f t="shared" si="62"/>
        <v>0</v>
      </c>
    </row>
    <row r="49" spans="1:202">
      <c r="A49" t="s">
        <v>225</v>
      </c>
      <c r="B49">
        <f t="shared" ref="B49" si="63">B41*B$46</f>
        <v>0</v>
      </c>
      <c r="C49">
        <f t="shared" ref="C49:AH49" si="64">C41*C$46</f>
        <v>0</v>
      </c>
      <c r="D49">
        <f t="shared" si="64"/>
        <v>0</v>
      </c>
      <c r="E49">
        <f t="shared" si="64"/>
        <v>0</v>
      </c>
      <c r="F49">
        <f t="shared" si="64"/>
        <v>0</v>
      </c>
      <c r="G49">
        <f t="shared" si="64"/>
        <v>0</v>
      </c>
      <c r="H49">
        <f t="shared" si="64"/>
        <v>0</v>
      </c>
      <c r="I49">
        <f t="shared" si="64"/>
        <v>0</v>
      </c>
      <c r="J49">
        <f t="shared" si="64"/>
        <v>0</v>
      </c>
      <c r="K49">
        <f t="shared" si="64"/>
        <v>0</v>
      </c>
      <c r="L49">
        <f t="shared" si="64"/>
        <v>0</v>
      </c>
      <c r="M49">
        <f t="shared" si="64"/>
        <v>0</v>
      </c>
      <c r="N49">
        <f t="shared" si="64"/>
        <v>0</v>
      </c>
      <c r="O49">
        <f t="shared" si="64"/>
        <v>0</v>
      </c>
      <c r="P49">
        <f t="shared" si="64"/>
        <v>0</v>
      </c>
      <c r="Q49">
        <f t="shared" si="64"/>
        <v>0</v>
      </c>
      <c r="R49">
        <f t="shared" si="64"/>
        <v>0</v>
      </c>
      <c r="S49">
        <f t="shared" si="64"/>
        <v>0</v>
      </c>
      <c r="T49">
        <f t="shared" si="64"/>
        <v>0</v>
      </c>
      <c r="U49">
        <f t="shared" si="64"/>
        <v>0</v>
      </c>
      <c r="V49">
        <f t="shared" si="64"/>
        <v>0</v>
      </c>
      <c r="W49">
        <f t="shared" si="64"/>
        <v>0</v>
      </c>
      <c r="X49">
        <f t="shared" si="64"/>
        <v>0</v>
      </c>
      <c r="Y49">
        <f t="shared" si="64"/>
        <v>0</v>
      </c>
      <c r="Z49">
        <f t="shared" si="64"/>
        <v>0</v>
      </c>
      <c r="AA49">
        <f t="shared" si="64"/>
        <v>0</v>
      </c>
      <c r="AB49">
        <f t="shared" si="64"/>
        <v>0</v>
      </c>
      <c r="AC49">
        <f t="shared" si="64"/>
        <v>0</v>
      </c>
      <c r="AD49">
        <f t="shared" si="64"/>
        <v>0</v>
      </c>
      <c r="AE49">
        <f t="shared" si="64"/>
        <v>0</v>
      </c>
      <c r="AF49">
        <f t="shared" si="64"/>
        <v>0</v>
      </c>
      <c r="AG49">
        <f t="shared" si="64"/>
        <v>0</v>
      </c>
      <c r="AH49">
        <f t="shared" si="64"/>
        <v>0</v>
      </c>
      <c r="AI49">
        <f t="shared" ref="AI49:BN49" si="65">AI41*AI$46</f>
        <v>0</v>
      </c>
      <c r="AJ49">
        <f t="shared" si="65"/>
        <v>0</v>
      </c>
      <c r="AK49">
        <f t="shared" si="65"/>
        <v>0</v>
      </c>
      <c r="AL49">
        <f t="shared" si="65"/>
        <v>0</v>
      </c>
      <c r="AM49">
        <f t="shared" si="65"/>
        <v>0</v>
      </c>
      <c r="AN49">
        <f t="shared" si="65"/>
        <v>0</v>
      </c>
      <c r="AO49">
        <f t="shared" si="65"/>
        <v>0</v>
      </c>
      <c r="AP49">
        <f t="shared" si="65"/>
        <v>0</v>
      </c>
      <c r="AQ49">
        <f t="shared" si="65"/>
        <v>0</v>
      </c>
      <c r="AR49">
        <f t="shared" si="65"/>
        <v>0</v>
      </c>
      <c r="AS49">
        <f t="shared" si="65"/>
        <v>0</v>
      </c>
      <c r="AT49">
        <f t="shared" si="65"/>
        <v>0</v>
      </c>
      <c r="AU49">
        <f t="shared" si="65"/>
        <v>0</v>
      </c>
      <c r="AV49">
        <f t="shared" si="65"/>
        <v>0</v>
      </c>
      <c r="AW49">
        <f t="shared" si="65"/>
        <v>0</v>
      </c>
      <c r="AX49">
        <f t="shared" si="65"/>
        <v>0</v>
      </c>
      <c r="AY49">
        <f t="shared" si="65"/>
        <v>0</v>
      </c>
      <c r="AZ49">
        <f t="shared" si="65"/>
        <v>0</v>
      </c>
      <c r="BA49">
        <f t="shared" si="65"/>
        <v>0</v>
      </c>
      <c r="BB49">
        <f t="shared" si="65"/>
        <v>0</v>
      </c>
      <c r="BC49">
        <f t="shared" si="65"/>
        <v>0</v>
      </c>
      <c r="BD49">
        <f t="shared" si="65"/>
        <v>0</v>
      </c>
      <c r="BE49">
        <f t="shared" si="65"/>
        <v>0</v>
      </c>
      <c r="BF49">
        <f t="shared" si="65"/>
        <v>0</v>
      </c>
      <c r="BG49">
        <f t="shared" si="65"/>
        <v>0</v>
      </c>
      <c r="BH49">
        <f t="shared" si="65"/>
        <v>0</v>
      </c>
      <c r="BI49">
        <f t="shared" si="65"/>
        <v>0</v>
      </c>
      <c r="BJ49">
        <f t="shared" si="65"/>
        <v>0</v>
      </c>
      <c r="BK49">
        <f t="shared" si="65"/>
        <v>0</v>
      </c>
      <c r="BL49">
        <f t="shared" si="65"/>
        <v>0</v>
      </c>
      <c r="BM49">
        <f t="shared" si="65"/>
        <v>0</v>
      </c>
      <c r="BN49">
        <f t="shared" si="65"/>
        <v>0</v>
      </c>
      <c r="BO49">
        <f t="shared" ref="BO49:CX49" si="66">BO41*BO$46</f>
        <v>0</v>
      </c>
      <c r="BP49">
        <f t="shared" si="66"/>
        <v>0</v>
      </c>
      <c r="BQ49">
        <f t="shared" si="66"/>
        <v>0</v>
      </c>
      <c r="BR49">
        <f t="shared" si="66"/>
        <v>0</v>
      </c>
      <c r="BS49">
        <f t="shared" si="66"/>
        <v>0</v>
      </c>
      <c r="BT49">
        <f t="shared" si="66"/>
        <v>0</v>
      </c>
      <c r="BU49">
        <f t="shared" si="66"/>
        <v>0</v>
      </c>
      <c r="BV49">
        <f t="shared" si="66"/>
        <v>0</v>
      </c>
      <c r="BW49">
        <f t="shared" si="66"/>
        <v>0</v>
      </c>
      <c r="BX49">
        <f t="shared" si="66"/>
        <v>0</v>
      </c>
      <c r="BY49">
        <f t="shared" si="66"/>
        <v>0</v>
      </c>
      <c r="BZ49">
        <f t="shared" si="66"/>
        <v>0</v>
      </c>
      <c r="CA49">
        <f t="shared" si="66"/>
        <v>0</v>
      </c>
      <c r="CB49">
        <f t="shared" si="66"/>
        <v>0</v>
      </c>
      <c r="CC49">
        <f t="shared" si="66"/>
        <v>0</v>
      </c>
      <c r="CD49">
        <f t="shared" si="66"/>
        <v>0</v>
      </c>
      <c r="CE49">
        <f t="shared" si="66"/>
        <v>0</v>
      </c>
      <c r="CF49">
        <f t="shared" si="66"/>
        <v>0</v>
      </c>
      <c r="CG49">
        <f t="shared" si="66"/>
        <v>0</v>
      </c>
      <c r="CH49">
        <f t="shared" si="66"/>
        <v>0</v>
      </c>
      <c r="CI49">
        <f t="shared" si="66"/>
        <v>0</v>
      </c>
      <c r="CJ49">
        <f t="shared" si="66"/>
        <v>0</v>
      </c>
      <c r="CK49">
        <f t="shared" si="66"/>
        <v>0</v>
      </c>
      <c r="CL49">
        <f t="shared" si="66"/>
        <v>0</v>
      </c>
      <c r="CM49">
        <f t="shared" si="66"/>
        <v>0</v>
      </c>
      <c r="CN49">
        <f t="shared" si="66"/>
        <v>0</v>
      </c>
      <c r="CO49">
        <f t="shared" si="66"/>
        <v>0</v>
      </c>
      <c r="CP49">
        <f t="shared" si="66"/>
        <v>0</v>
      </c>
      <c r="CQ49">
        <f t="shared" si="66"/>
        <v>0</v>
      </c>
      <c r="CR49">
        <f t="shared" si="66"/>
        <v>0</v>
      </c>
      <c r="CS49">
        <f t="shared" si="66"/>
        <v>0</v>
      </c>
      <c r="CT49">
        <f t="shared" si="66"/>
        <v>0</v>
      </c>
      <c r="CU49">
        <f t="shared" si="66"/>
        <v>0</v>
      </c>
      <c r="CV49">
        <f t="shared" si="66"/>
        <v>0</v>
      </c>
      <c r="CW49">
        <f t="shared" si="66"/>
        <v>0</v>
      </c>
      <c r="CX49">
        <f t="shared" si="66"/>
        <v>0</v>
      </c>
      <c r="CY49">
        <f t="shared" ref="CY49:FJ49" si="67">CY41*CY$46</f>
        <v>0</v>
      </c>
      <c r="CZ49">
        <f t="shared" si="67"/>
        <v>0</v>
      </c>
      <c r="DA49">
        <f t="shared" si="67"/>
        <v>0</v>
      </c>
      <c r="DB49">
        <f t="shared" si="67"/>
        <v>0</v>
      </c>
      <c r="DC49">
        <f t="shared" si="67"/>
        <v>0</v>
      </c>
      <c r="DD49">
        <f t="shared" si="67"/>
        <v>0</v>
      </c>
      <c r="DE49">
        <f t="shared" si="67"/>
        <v>0</v>
      </c>
      <c r="DF49">
        <f t="shared" si="67"/>
        <v>0</v>
      </c>
      <c r="DG49">
        <f t="shared" si="67"/>
        <v>0</v>
      </c>
      <c r="DH49">
        <f t="shared" si="67"/>
        <v>0</v>
      </c>
      <c r="DI49">
        <f t="shared" si="67"/>
        <v>0</v>
      </c>
      <c r="DJ49">
        <f t="shared" si="67"/>
        <v>0</v>
      </c>
      <c r="DK49">
        <f t="shared" si="67"/>
        <v>0</v>
      </c>
      <c r="DL49">
        <f t="shared" si="67"/>
        <v>0</v>
      </c>
      <c r="DM49">
        <f t="shared" si="67"/>
        <v>0</v>
      </c>
      <c r="DN49">
        <f t="shared" si="67"/>
        <v>0</v>
      </c>
      <c r="DO49">
        <f t="shared" si="67"/>
        <v>0</v>
      </c>
      <c r="DP49">
        <f t="shared" si="67"/>
        <v>0</v>
      </c>
      <c r="DQ49">
        <f t="shared" si="67"/>
        <v>0</v>
      </c>
      <c r="DR49">
        <f t="shared" si="67"/>
        <v>0</v>
      </c>
      <c r="DS49">
        <f t="shared" si="67"/>
        <v>0</v>
      </c>
      <c r="DT49">
        <f t="shared" si="67"/>
        <v>0</v>
      </c>
      <c r="DU49">
        <f t="shared" si="67"/>
        <v>0</v>
      </c>
      <c r="DV49">
        <f t="shared" si="67"/>
        <v>0</v>
      </c>
      <c r="DW49">
        <f t="shared" si="67"/>
        <v>0</v>
      </c>
      <c r="DX49">
        <f t="shared" si="67"/>
        <v>0</v>
      </c>
      <c r="DY49">
        <f t="shared" si="67"/>
        <v>0</v>
      </c>
      <c r="DZ49">
        <f t="shared" si="67"/>
        <v>0</v>
      </c>
      <c r="EA49">
        <f t="shared" si="67"/>
        <v>0</v>
      </c>
      <c r="EB49">
        <f t="shared" si="67"/>
        <v>0</v>
      </c>
      <c r="EC49">
        <f t="shared" si="67"/>
        <v>0</v>
      </c>
      <c r="ED49">
        <f t="shared" si="67"/>
        <v>0</v>
      </c>
      <c r="EE49">
        <f t="shared" si="67"/>
        <v>0</v>
      </c>
      <c r="EF49">
        <f t="shared" si="67"/>
        <v>0</v>
      </c>
      <c r="EG49">
        <f t="shared" si="67"/>
        <v>0</v>
      </c>
      <c r="EH49">
        <f t="shared" si="67"/>
        <v>0</v>
      </c>
      <c r="EI49">
        <f t="shared" si="67"/>
        <v>0</v>
      </c>
      <c r="EJ49">
        <f t="shared" si="67"/>
        <v>0</v>
      </c>
      <c r="EK49">
        <f t="shared" si="67"/>
        <v>0</v>
      </c>
      <c r="EL49">
        <f t="shared" si="67"/>
        <v>0</v>
      </c>
      <c r="EM49">
        <f t="shared" si="67"/>
        <v>0</v>
      </c>
      <c r="EN49">
        <f t="shared" si="67"/>
        <v>0</v>
      </c>
      <c r="EO49">
        <f t="shared" si="67"/>
        <v>0</v>
      </c>
      <c r="EP49">
        <f t="shared" si="67"/>
        <v>0</v>
      </c>
      <c r="EQ49">
        <f t="shared" si="67"/>
        <v>0</v>
      </c>
      <c r="ER49">
        <f t="shared" si="67"/>
        <v>0</v>
      </c>
      <c r="ES49">
        <f t="shared" si="67"/>
        <v>0</v>
      </c>
      <c r="ET49">
        <f t="shared" si="67"/>
        <v>0</v>
      </c>
      <c r="EU49">
        <f t="shared" si="67"/>
        <v>0</v>
      </c>
      <c r="EV49">
        <f t="shared" si="67"/>
        <v>0</v>
      </c>
      <c r="EW49">
        <f t="shared" si="67"/>
        <v>0</v>
      </c>
      <c r="EX49">
        <f t="shared" si="67"/>
        <v>0</v>
      </c>
      <c r="EY49">
        <f t="shared" si="67"/>
        <v>0</v>
      </c>
      <c r="EZ49">
        <f t="shared" si="67"/>
        <v>0</v>
      </c>
      <c r="FA49">
        <f t="shared" si="67"/>
        <v>0</v>
      </c>
      <c r="FB49">
        <f t="shared" si="67"/>
        <v>0</v>
      </c>
      <c r="FC49">
        <f t="shared" si="67"/>
        <v>0</v>
      </c>
      <c r="FD49">
        <f t="shared" si="67"/>
        <v>0</v>
      </c>
      <c r="FE49">
        <f t="shared" si="67"/>
        <v>0</v>
      </c>
      <c r="FF49">
        <f t="shared" si="67"/>
        <v>0</v>
      </c>
      <c r="FG49">
        <f t="shared" si="67"/>
        <v>0</v>
      </c>
      <c r="FH49">
        <f t="shared" si="67"/>
        <v>0</v>
      </c>
      <c r="FI49">
        <f t="shared" si="67"/>
        <v>0</v>
      </c>
      <c r="FJ49">
        <f t="shared" si="67"/>
        <v>0</v>
      </c>
      <c r="FK49">
        <f t="shared" ref="FK49:GT49" si="68">FK41*FK$46</f>
        <v>0</v>
      </c>
      <c r="FL49">
        <f t="shared" si="68"/>
        <v>0</v>
      </c>
      <c r="FM49">
        <f t="shared" si="68"/>
        <v>0</v>
      </c>
      <c r="FN49">
        <f t="shared" si="68"/>
        <v>0</v>
      </c>
      <c r="FO49">
        <f t="shared" si="68"/>
        <v>0</v>
      </c>
      <c r="FP49">
        <f t="shared" si="68"/>
        <v>0</v>
      </c>
      <c r="FQ49">
        <f t="shared" si="68"/>
        <v>0</v>
      </c>
      <c r="FR49">
        <f t="shared" si="68"/>
        <v>0</v>
      </c>
      <c r="FS49">
        <f t="shared" si="68"/>
        <v>0</v>
      </c>
      <c r="FT49">
        <f t="shared" si="68"/>
        <v>0</v>
      </c>
      <c r="FU49">
        <f t="shared" si="68"/>
        <v>0</v>
      </c>
      <c r="FV49">
        <f t="shared" si="68"/>
        <v>0</v>
      </c>
      <c r="FW49">
        <f t="shared" si="68"/>
        <v>0</v>
      </c>
      <c r="FX49">
        <f t="shared" si="68"/>
        <v>0</v>
      </c>
      <c r="FY49">
        <f t="shared" si="68"/>
        <v>0</v>
      </c>
      <c r="FZ49">
        <f t="shared" si="68"/>
        <v>0</v>
      </c>
      <c r="GA49">
        <f t="shared" si="68"/>
        <v>0</v>
      </c>
      <c r="GB49">
        <f t="shared" si="68"/>
        <v>0</v>
      </c>
      <c r="GC49">
        <f t="shared" si="68"/>
        <v>0</v>
      </c>
      <c r="GD49">
        <f t="shared" si="68"/>
        <v>0</v>
      </c>
      <c r="GE49">
        <f t="shared" si="68"/>
        <v>0</v>
      </c>
      <c r="GF49">
        <f t="shared" si="68"/>
        <v>0</v>
      </c>
      <c r="GG49">
        <f t="shared" si="68"/>
        <v>0</v>
      </c>
      <c r="GH49">
        <f t="shared" si="68"/>
        <v>0</v>
      </c>
      <c r="GI49">
        <f t="shared" si="68"/>
        <v>0</v>
      </c>
      <c r="GJ49">
        <f t="shared" si="68"/>
        <v>0</v>
      </c>
      <c r="GK49">
        <f t="shared" si="68"/>
        <v>0</v>
      </c>
      <c r="GL49">
        <f t="shared" si="68"/>
        <v>0</v>
      </c>
      <c r="GM49">
        <f t="shared" si="68"/>
        <v>0</v>
      </c>
      <c r="GN49">
        <f t="shared" si="68"/>
        <v>0</v>
      </c>
      <c r="GO49">
        <f t="shared" si="68"/>
        <v>0</v>
      </c>
      <c r="GP49">
        <f t="shared" si="68"/>
        <v>0</v>
      </c>
      <c r="GQ49">
        <f t="shared" si="68"/>
        <v>0</v>
      </c>
      <c r="GR49">
        <f t="shared" si="68"/>
        <v>0</v>
      </c>
      <c r="GS49">
        <f t="shared" si="68"/>
        <v>0</v>
      </c>
      <c r="GT49">
        <f t="shared" si="68"/>
        <v>0</v>
      </c>
    </row>
    <row r="50" spans="1:202">
      <c r="A50" t="s">
        <v>231</v>
      </c>
      <c r="B50">
        <f t="shared" ref="B50" si="69">B42*B$46</f>
        <v>0</v>
      </c>
      <c r="C50">
        <f t="shared" ref="C50:AH50" si="70">C42*C$46</f>
        <v>0</v>
      </c>
      <c r="D50">
        <f t="shared" si="70"/>
        <v>0</v>
      </c>
      <c r="E50">
        <f t="shared" si="70"/>
        <v>0</v>
      </c>
      <c r="F50">
        <f t="shared" si="70"/>
        <v>0</v>
      </c>
      <c r="G50">
        <f t="shared" si="70"/>
        <v>0</v>
      </c>
      <c r="H50">
        <f t="shared" si="70"/>
        <v>0</v>
      </c>
      <c r="I50">
        <f t="shared" si="70"/>
        <v>0</v>
      </c>
      <c r="J50">
        <f t="shared" si="70"/>
        <v>0</v>
      </c>
      <c r="K50">
        <f t="shared" si="70"/>
        <v>0</v>
      </c>
      <c r="L50">
        <f t="shared" si="70"/>
        <v>0</v>
      </c>
      <c r="M50">
        <f t="shared" si="70"/>
        <v>0</v>
      </c>
      <c r="N50">
        <f t="shared" si="70"/>
        <v>0</v>
      </c>
      <c r="O50">
        <f t="shared" si="70"/>
        <v>0</v>
      </c>
      <c r="P50">
        <f t="shared" si="70"/>
        <v>0</v>
      </c>
      <c r="Q50">
        <f t="shared" si="70"/>
        <v>0</v>
      </c>
      <c r="R50">
        <f t="shared" si="70"/>
        <v>0</v>
      </c>
      <c r="S50">
        <f t="shared" si="70"/>
        <v>0</v>
      </c>
      <c r="T50">
        <f t="shared" si="70"/>
        <v>0</v>
      </c>
      <c r="U50">
        <f t="shared" si="70"/>
        <v>0</v>
      </c>
      <c r="V50">
        <f t="shared" si="70"/>
        <v>0</v>
      </c>
      <c r="W50">
        <f t="shared" si="70"/>
        <v>0</v>
      </c>
      <c r="X50">
        <f t="shared" si="70"/>
        <v>0</v>
      </c>
      <c r="Y50">
        <f t="shared" si="70"/>
        <v>0</v>
      </c>
      <c r="Z50">
        <f t="shared" si="70"/>
        <v>0</v>
      </c>
      <c r="AA50">
        <f t="shared" si="70"/>
        <v>0</v>
      </c>
      <c r="AB50">
        <f t="shared" si="70"/>
        <v>0</v>
      </c>
      <c r="AC50">
        <f t="shared" si="70"/>
        <v>0</v>
      </c>
      <c r="AD50">
        <f t="shared" si="70"/>
        <v>0</v>
      </c>
      <c r="AE50">
        <f t="shared" si="70"/>
        <v>0</v>
      </c>
      <c r="AF50">
        <f t="shared" si="70"/>
        <v>0</v>
      </c>
      <c r="AG50">
        <f t="shared" si="70"/>
        <v>0</v>
      </c>
      <c r="AH50">
        <f t="shared" si="70"/>
        <v>0</v>
      </c>
      <c r="AI50">
        <f t="shared" ref="AI50:BN50" si="71">AI42*AI$46</f>
        <v>0</v>
      </c>
      <c r="AJ50">
        <f t="shared" si="71"/>
        <v>0</v>
      </c>
      <c r="AK50">
        <f t="shared" si="71"/>
        <v>0</v>
      </c>
      <c r="AL50">
        <f t="shared" si="71"/>
        <v>0</v>
      </c>
      <c r="AM50">
        <f t="shared" si="71"/>
        <v>0</v>
      </c>
      <c r="AN50">
        <f t="shared" si="71"/>
        <v>0</v>
      </c>
      <c r="AO50">
        <f t="shared" si="71"/>
        <v>0</v>
      </c>
      <c r="AP50">
        <f t="shared" si="71"/>
        <v>0</v>
      </c>
      <c r="AQ50">
        <f t="shared" si="71"/>
        <v>0</v>
      </c>
      <c r="AR50">
        <f t="shared" si="71"/>
        <v>0</v>
      </c>
      <c r="AS50">
        <f t="shared" si="71"/>
        <v>0</v>
      </c>
      <c r="AT50">
        <f t="shared" si="71"/>
        <v>0</v>
      </c>
      <c r="AU50">
        <f t="shared" si="71"/>
        <v>0</v>
      </c>
      <c r="AV50">
        <f t="shared" si="71"/>
        <v>0</v>
      </c>
      <c r="AW50">
        <f t="shared" si="71"/>
        <v>0</v>
      </c>
      <c r="AX50">
        <f t="shared" si="71"/>
        <v>0</v>
      </c>
      <c r="AY50">
        <f t="shared" si="71"/>
        <v>0</v>
      </c>
      <c r="AZ50">
        <f t="shared" si="71"/>
        <v>0</v>
      </c>
      <c r="BA50">
        <f t="shared" si="71"/>
        <v>0</v>
      </c>
      <c r="BB50">
        <f t="shared" si="71"/>
        <v>0</v>
      </c>
      <c r="BC50">
        <f t="shared" si="71"/>
        <v>0</v>
      </c>
      <c r="BD50">
        <f t="shared" si="71"/>
        <v>0</v>
      </c>
      <c r="BE50">
        <f t="shared" si="71"/>
        <v>0</v>
      </c>
      <c r="BF50">
        <f t="shared" si="71"/>
        <v>0</v>
      </c>
      <c r="BG50">
        <f t="shared" si="71"/>
        <v>0</v>
      </c>
      <c r="BH50">
        <f t="shared" si="71"/>
        <v>0</v>
      </c>
      <c r="BI50">
        <f t="shared" si="71"/>
        <v>0</v>
      </c>
      <c r="BJ50">
        <f t="shared" si="71"/>
        <v>0</v>
      </c>
      <c r="BK50">
        <f t="shared" si="71"/>
        <v>0</v>
      </c>
      <c r="BL50">
        <f t="shared" si="71"/>
        <v>0</v>
      </c>
      <c r="BM50">
        <f t="shared" si="71"/>
        <v>0</v>
      </c>
      <c r="BN50">
        <f t="shared" si="71"/>
        <v>0</v>
      </c>
      <c r="BO50">
        <f t="shared" ref="BO50:CX50" si="72">BO42*BO$46</f>
        <v>0</v>
      </c>
      <c r="BP50">
        <f t="shared" si="72"/>
        <v>0</v>
      </c>
      <c r="BQ50">
        <f t="shared" si="72"/>
        <v>0</v>
      </c>
      <c r="BR50">
        <f t="shared" si="72"/>
        <v>0</v>
      </c>
      <c r="BS50">
        <f t="shared" si="72"/>
        <v>0</v>
      </c>
      <c r="BT50">
        <f t="shared" si="72"/>
        <v>0</v>
      </c>
      <c r="BU50">
        <f t="shared" si="72"/>
        <v>0</v>
      </c>
      <c r="BV50">
        <f t="shared" si="72"/>
        <v>0</v>
      </c>
      <c r="BW50">
        <f t="shared" si="72"/>
        <v>0</v>
      </c>
      <c r="BX50">
        <f t="shared" si="72"/>
        <v>0</v>
      </c>
      <c r="BY50">
        <f t="shared" si="72"/>
        <v>0</v>
      </c>
      <c r="BZ50">
        <f t="shared" si="72"/>
        <v>0</v>
      </c>
      <c r="CA50">
        <f t="shared" si="72"/>
        <v>0</v>
      </c>
      <c r="CB50">
        <f t="shared" si="72"/>
        <v>0</v>
      </c>
      <c r="CC50">
        <f t="shared" si="72"/>
        <v>0</v>
      </c>
      <c r="CD50">
        <f t="shared" si="72"/>
        <v>0</v>
      </c>
      <c r="CE50">
        <f t="shared" si="72"/>
        <v>0</v>
      </c>
      <c r="CF50">
        <f t="shared" si="72"/>
        <v>0</v>
      </c>
      <c r="CG50">
        <f t="shared" si="72"/>
        <v>0</v>
      </c>
      <c r="CH50">
        <f t="shared" si="72"/>
        <v>0</v>
      </c>
      <c r="CI50">
        <f t="shared" si="72"/>
        <v>0</v>
      </c>
      <c r="CJ50">
        <f t="shared" si="72"/>
        <v>0</v>
      </c>
      <c r="CK50">
        <f t="shared" si="72"/>
        <v>0</v>
      </c>
      <c r="CL50">
        <f t="shared" si="72"/>
        <v>0</v>
      </c>
      <c r="CM50">
        <f t="shared" si="72"/>
        <v>0</v>
      </c>
      <c r="CN50">
        <f t="shared" si="72"/>
        <v>0</v>
      </c>
      <c r="CO50">
        <f t="shared" si="72"/>
        <v>0</v>
      </c>
      <c r="CP50">
        <f t="shared" si="72"/>
        <v>0</v>
      </c>
      <c r="CQ50">
        <f t="shared" si="72"/>
        <v>0</v>
      </c>
      <c r="CR50">
        <f t="shared" si="72"/>
        <v>0</v>
      </c>
      <c r="CS50">
        <f t="shared" si="72"/>
        <v>0</v>
      </c>
      <c r="CT50">
        <f t="shared" si="72"/>
        <v>0</v>
      </c>
      <c r="CU50">
        <f t="shared" si="72"/>
        <v>0</v>
      </c>
      <c r="CV50">
        <f t="shared" si="72"/>
        <v>0</v>
      </c>
      <c r="CW50">
        <f t="shared" si="72"/>
        <v>0</v>
      </c>
      <c r="CX50">
        <f t="shared" si="72"/>
        <v>0</v>
      </c>
      <c r="CY50">
        <f t="shared" ref="CY50:FJ50" si="73">CY42*CY$46</f>
        <v>0</v>
      </c>
      <c r="CZ50">
        <f t="shared" si="73"/>
        <v>0</v>
      </c>
      <c r="DA50">
        <f t="shared" si="73"/>
        <v>0</v>
      </c>
      <c r="DB50">
        <f t="shared" si="73"/>
        <v>0</v>
      </c>
      <c r="DC50">
        <f t="shared" si="73"/>
        <v>0</v>
      </c>
      <c r="DD50">
        <f t="shared" si="73"/>
        <v>0</v>
      </c>
      <c r="DE50">
        <f t="shared" si="73"/>
        <v>0</v>
      </c>
      <c r="DF50">
        <f t="shared" si="73"/>
        <v>0</v>
      </c>
      <c r="DG50">
        <f t="shared" si="73"/>
        <v>0</v>
      </c>
      <c r="DH50">
        <f t="shared" si="73"/>
        <v>0</v>
      </c>
      <c r="DI50">
        <f t="shared" si="73"/>
        <v>0</v>
      </c>
      <c r="DJ50">
        <f t="shared" si="73"/>
        <v>0</v>
      </c>
      <c r="DK50">
        <f t="shared" si="73"/>
        <v>0</v>
      </c>
      <c r="DL50">
        <f t="shared" si="73"/>
        <v>0</v>
      </c>
      <c r="DM50">
        <f t="shared" si="73"/>
        <v>0</v>
      </c>
      <c r="DN50">
        <f t="shared" si="73"/>
        <v>0</v>
      </c>
      <c r="DO50">
        <f t="shared" si="73"/>
        <v>0</v>
      </c>
      <c r="DP50">
        <f t="shared" si="73"/>
        <v>0</v>
      </c>
      <c r="DQ50">
        <f t="shared" si="73"/>
        <v>0</v>
      </c>
      <c r="DR50">
        <f t="shared" si="73"/>
        <v>0</v>
      </c>
      <c r="DS50">
        <f t="shared" si="73"/>
        <v>0</v>
      </c>
      <c r="DT50">
        <f t="shared" si="73"/>
        <v>0</v>
      </c>
      <c r="DU50">
        <f t="shared" si="73"/>
        <v>0</v>
      </c>
      <c r="DV50">
        <f t="shared" si="73"/>
        <v>0</v>
      </c>
      <c r="DW50">
        <f t="shared" si="73"/>
        <v>0</v>
      </c>
      <c r="DX50">
        <f t="shared" si="73"/>
        <v>0</v>
      </c>
      <c r="DY50">
        <f t="shared" si="73"/>
        <v>0</v>
      </c>
      <c r="DZ50">
        <f t="shared" si="73"/>
        <v>0</v>
      </c>
      <c r="EA50">
        <f t="shared" si="73"/>
        <v>0</v>
      </c>
      <c r="EB50">
        <f t="shared" si="73"/>
        <v>0</v>
      </c>
      <c r="EC50">
        <f t="shared" si="73"/>
        <v>0</v>
      </c>
      <c r="ED50">
        <f t="shared" si="73"/>
        <v>0</v>
      </c>
      <c r="EE50">
        <f t="shared" si="73"/>
        <v>0</v>
      </c>
      <c r="EF50">
        <f t="shared" si="73"/>
        <v>0</v>
      </c>
      <c r="EG50">
        <f t="shared" si="73"/>
        <v>0</v>
      </c>
      <c r="EH50">
        <f t="shared" si="73"/>
        <v>0</v>
      </c>
      <c r="EI50">
        <f t="shared" si="73"/>
        <v>0</v>
      </c>
      <c r="EJ50">
        <f t="shared" si="73"/>
        <v>0</v>
      </c>
      <c r="EK50">
        <f t="shared" si="73"/>
        <v>0</v>
      </c>
      <c r="EL50">
        <f t="shared" si="73"/>
        <v>0</v>
      </c>
      <c r="EM50">
        <f t="shared" si="73"/>
        <v>0</v>
      </c>
      <c r="EN50">
        <f t="shared" si="73"/>
        <v>0</v>
      </c>
      <c r="EO50">
        <f t="shared" si="73"/>
        <v>0</v>
      </c>
      <c r="EP50">
        <f t="shared" si="73"/>
        <v>0</v>
      </c>
      <c r="EQ50">
        <f t="shared" si="73"/>
        <v>0</v>
      </c>
      <c r="ER50">
        <f t="shared" si="73"/>
        <v>0</v>
      </c>
      <c r="ES50">
        <f t="shared" si="73"/>
        <v>0</v>
      </c>
      <c r="ET50">
        <f t="shared" si="73"/>
        <v>0</v>
      </c>
      <c r="EU50">
        <f t="shared" si="73"/>
        <v>0</v>
      </c>
      <c r="EV50">
        <f t="shared" si="73"/>
        <v>0</v>
      </c>
      <c r="EW50">
        <f t="shared" si="73"/>
        <v>0</v>
      </c>
      <c r="EX50">
        <f t="shared" si="73"/>
        <v>0</v>
      </c>
      <c r="EY50">
        <f t="shared" si="73"/>
        <v>0</v>
      </c>
      <c r="EZ50">
        <f t="shared" si="73"/>
        <v>0</v>
      </c>
      <c r="FA50">
        <f t="shared" si="73"/>
        <v>0</v>
      </c>
      <c r="FB50">
        <f t="shared" si="73"/>
        <v>0</v>
      </c>
      <c r="FC50">
        <f t="shared" si="73"/>
        <v>0</v>
      </c>
      <c r="FD50">
        <f t="shared" si="73"/>
        <v>0</v>
      </c>
      <c r="FE50">
        <f t="shared" si="73"/>
        <v>0</v>
      </c>
      <c r="FF50">
        <f t="shared" si="73"/>
        <v>0</v>
      </c>
      <c r="FG50">
        <f t="shared" si="73"/>
        <v>0</v>
      </c>
      <c r="FH50">
        <f t="shared" si="73"/>
        <v>0</v>
      </c>
      <c r="FI50">
        <f t="shared" si="73"/>
        <v>0</v>
      </c>
      <c r="FJ50">
        <f t="shared" si="73"/>
        <v>0</v>
      </c>
      <c r="FK50">
        <f t="shared" ref="FK50:GT50" si="74">FK42*FK$46</f>
        <v>0</v>
      </c>
      <c r="FL50">
        <f t="shared" si="74"/>
        <v>0</v>
      </c>
      <c r="FM50">
        <f t="shared" si="74"/>
        <v>0</v>
      </c>
      <c r="FN50">
        <f t="shared" si="74"/>
        <v>0</v>
      </c>
      <c r="FO50">
        <f t="shared" si="74"/>
        <v>0</v>
      </c>
      <c r="FP50">
        <f t="shared" si="74"/>
        <v>0</v>
      </c>
      <c r="FQ50">
        <f t="shared" si="74"/>
        <v>0</v>
      </c>
      <c r="FR50">
        <f t="shared" si="74"/>
        <v>0</v>
      </c>
      <c r="FS50">
        <f t="shared" si="74"/>
        <v>0</v>
      </c>
      <c r="FT50">
        <f t="shared" si="74"/>
        <v>0</v>
      </c>
      <c r="FU50">
        <f t="shared" si="74"/>
        <v>0</v>
      </c>
      <c r="FV50">
        <f t="shared" si="74"/>
        <v>0</v>
      </c>
      <c r="FW50">
        <f t="shared" si="74"/>
        <v>0</v>
      </c>
      <c r="FX50">
        <f t="shared" si="74"/>
        <v>0</v>
      </c>
      <c r="FY50">
        <f t="shared" si="74"/>
        <v>0</v>
      </c>
      <c r="FZ50">
        <f t="shared" si="74"/>
        <v>0</v>
      </c>
      <c r="GA50">
        <f t="shared" si="74"/>
        <v>0</v>
      </c>
      <c r="GB50">
        <f t="shared" si="74"/>
        <v>0</v>
      </c>
      <c r="GC50">
        <f t="shared" si="74"/>
        <v>0</v>
      </c>
      <c r="GD50">
        <f t="shared" si="74"/>
        <v>0</v>
      </c>
      <c r="GE50">
        <f t="shared" si="74"/>
        <v>0</v>
      </c>
      <c r="GF50">
        <f t="shared" si="74"/>
        <v>0</v>
      </c>
      <c r="GG50">
        <f t="shared" si="74"/>
        <v>0</v>
      </c>
      <c r="GH50">
        <f t="shared" si="74"/>
        <v>0</v>
      </c>
      <c r="GI50">
        <f t="shared" si="74"/>
        <v>0</v>
      </c>
      <c r="GJ50">
        <f t="shared" si="74"/>
        <v>0</v>
      </c>
      <c r="GK50">
        <f t="shared" si="74"/>
        <v>0</v>
      </c>
      <c r="GL50">
        <f t="shared" si="74"/>
        <v>0</v>
      </c>
      <c r="GM50">
        <f t="shared" si="74"/>
        <v>0</v>
      </c>
      <c r="GN50">
        <f t="shared" si="74"/>
        <v>0</v>
      </c>
      <c r="GO50">
        <f t="shared" si="74"/>
        <v>0</v>
      </c>
      <c r="GP50">
        <f t="shared" si="74"/>
        <v>0</v>
      </c>
      <c r="GQ50">
        <f t="shared" si="74"/>
        <v>0</v>
      </c>
      <c r="GR50">
        <f t="shared" si="74"/>
        <v>0</v>
      </c>
      <c r="GS50">
        <f t="shared" si="74"/>
        <v>0</v>
      </c>
      <c r="GT50">
        <f t="shared" si="74"/>
        <v>0</v>
      </c>
    </row>
    <row r="51" spans="1:202">
      <c r="A51" t="s">
        <v>227</v>
      </c>
      <c r="B51">
        <f t="shared" ref="B51" si="75">B43*B$46</f>
        <v>0</v>
      </c>
      <c r="C51">
        <f t="shared" ref="C51:AH51" si="76">C43*C$46</f>
        <v>0</v>
      </c>
      <c r="D51">
        <f t="shared" si="76"/>
        <v>0</v>
      </c>
      <c r="E51">
        <f t="shared" si="76"/>
        <v>0</v>
      </c>
      <c r="F51">
        <f t="shared" si="76"/>
        <v>0</v>
      </c>
      <c r="G51">
        <f t="shared" si="76"/>
        <v>0</v>
      </c>
      <c r="H51">
        <f t="shared" si="76"/>
        <v>0</v>
      </c>
      <c r="I51">
        <f t="shared" si="76"/>
        <v>0</v>
      </c>
      <c r="J51">
        <f t="shared" si="76"/>
        <v>0</v>
      </c>
      <c r="K51">
        <f t="shared" si="76"/>
        <v>0</v>
      </c>
      <c r="L51">
        <f t="shared" si="76"/>
        <v>0</v>
      </c>
      <c r="M51">
        <f t="shared" si="76"/>
        <v>0</v>
      </c>
      <c r="N51">
        <f t="shared" si="76"/>
        <v>0</v>
      </c>
      <c r="O51">
        <f t="shared" si="76"/>
        <v>0</v>
      </c>
      <c r="P51">
        <f t="shared" si="76"/>
        <v>0</v>
      </c>
      <c r="Q51">
        <f t="shared" si="76"/>
        <v>0</v>
      </c>
      <c r="R51">
        <f t="shared" si="76"/>
        <v>0</v>
      </c>
      <c r="S51">
        <f t="shared" si="76"/>
        <v>0</v>
      </c>
      <c r="T51">
        <f t="shared" si="76"/>
        <v>0</v>
      </c>
      <c r="U51">
        <f t="shared" si="76"/>
        <v>0</v>
      </c>
      <c r="V51">
        <f t="shared" si="76"/>
        <v>0</v>
      </c>
      <c r="W51">
        <f t="shared" si="76"/>
        <v>0</v>
      </c>
      <c r="X51">
        <f t="shared" si="76"/>
        <v>0</v>
      </c>
      <c r="Y51">
        <f t="shared" si="76"/>
        <v>0</v>
      </c>
      <c r="Z51">
        <f t="shared" si="76"/>
        <v>0</v>
      </c>
      <c r="AA51">
        <f t="shared" si="76"/>
        <v>0</v>
      </c>
      <c r="AB51">
        <f t="shared" si="76"/>
        <v>0</v>
      </c>
      <c r="AC51">
        <f t="shared" si="76"/>
        <v>0</v>
      </c>
      <c r="AD51">
        <f t="shared" si="76"/>
        <v>0</v>
      </c>
      <c r="AE51">
        <f t="shared" si="76"/>
        <v>0</v>
      </c>
      <c r="AF51">
        <f t="shared" si="76"/>
        <v>0</v>
      </c>
      <c r="AG51">
        <f t="shared" si="76"/>
        <v>0</v>
      </c>
      <c r="AH51">
        <f t="shared" si="76"/>
        <v>0</v>
      </c>
      <c r="AI51">
        <f t="shared" ref="AI51:BN51" si="77">AI43*AI$46</f>
        <v>0</v>
      </c>
      <c r="AJ51">
        <f t="shared" si="77"/>
        <v>0</v>
      </c>
      <c r="AK51">
        <f t="shared" si="77"/>
        <v>0</v>
      </c>
      <c r="AL51">
        <f t="shared" si="77"/>
        <v>0</v>
      </c>
      <c r="AM51">
        <f t="shared" si="77"/>
        <v>0</v>
      </c>
      <c r="AN51">
        <f t="shared" si="77"/>
        <v>0</v>
      </c>
      <c r="AO51">
        <f t="shared" si="77"/>
        <v>0</v>
      </c>
      <c r="AP51">
        <f t="shared" si="77"/>
        <v>0</v>
      </c>
      <c r="AQ51">
        <f t="shared" si="77"/>
        <v>0</v>
      </c>
      <c r="AR51">
        <f t="shared" si="77"/>
        <v>0</v>
      </c>
      <c r="AS51">
        <f t="shared" si="77"/>
        <v>0</v>
      </c>
      <c r="AT51">
        <f t="shared" si="77"/>
        <v>0</v>
      </c>
      <c r="AU51">
        <f t="shared" si="77"/>
        <v>0</v>
      </c>
      <c r="AV51">
        <f t="shared" si="77"/>
        <v>0</v>
      </c>
      <c r="AW51">
        <f t="shared" si="77"/>
        <v>0</v>
      </c>
      <c r="AX51">
        <f t="shared" si="77"/>
        <v>0</v>
      </c>
      <c r="AY51">
        <f t="shared" si="77"/>
        <v>0</v>
      </c>
      <c r="AZ51">
        <f t="shared" si="77"/>
        <v>0</v>
      </c>
      <c r="BA51">
        <f t="shared" si="77"/>
        <v>0</v>
      </c>
      <c r="BB51">
        <f t="shared" si="77"/>
        <v>0</v>
      </c>
      <c r="BC51">
        <f t="shared" si="77"/>
        <v>0</v>
      </c>
      <c r="BD51">
        <f t="shared" si="77"/>
        <v>0</v>
      </c>
      <c r="BE51">
        <f t="shared" si="77"/>
        <v>0</v>
      </c>
      <c r="BF51">
        <f t="shared" si="77"/>
        <v>0</v>
      </c>
      <c r="BG51">
        <f t="shared" si="77"/>
        <v>0</v>
      </c>
      <c r="BH51">
        <f t="shared" si="77"/>
        <v>0</v>
      </c>
      <c r="BI51">
        <f t="shared" si="77"/>
        <v>0</v>
      </c>
      <c r="BJ51">
        <f t="shared" si="77"/>
        <v>0</v>
      </c>
      <c r="BK51">
        <f t="shared" si="77"/>
        <v>0</v>
      </c>
      <c r="BL51">
        <f t="shared" si="77"/>
        <v>0</v>
      </c>
      <c r="BM51">
        <f t="shared" si="77"/>
        <v>0</v>
      </c>
      <c r="BN51">
        <f t="shared" si="77"/>
        <v>0</v>
      </c>
      <c r="BO51">
        <f t="shared" ref="BO51:CX51" si="78">BO43*BO$46</f>
        <v>0</v>
      </c>
      <c r="BP51">
        <f t="shared" si="78"/>
        <v>0</v>
      </c>
      <c r="BQ51">
        <f t="shared" si="78"/>
        <v>0</v>
      </c>
      <c r="BR51">
        <f t="shared" si="78"/>
        <v>0</v>
      </c>
      <c r="BS51">
        <f t="shared" si="78"/>
        <v>0</v>
      </c>
      <c r="BT51">
        <f t="shared" si="78"/>
        <v>0</v>
      </c>
      <c r="BU51">
        <f t="shared" si="78"/>
        <v>0</v>
      </c>
      <c r="BV51">
        <f t="shared" si="78"/>
        <v>0</v>
      </c>
      <c r="BW51">
        <f t="shared" si="78"/>
        <v>0</v>
      </c>
      <c r="BX51">
        <f t="shared" si="78"/>
        <v>0</v>
      </c>
      <c r="BY51">
        <f t="shared" si="78"/>
        <v>0</v>
      </c>
      <c r="BZ51">
        <f t="shared" si="78"/>
        <v>0</v>
      </c>
      <c r="CA51">
        <f t="shared" si="78"/>
        <v>0</v>
      </c>
      <c r="CB51">
        <f t="shared" si="78"/>
        <v>0</v>
      </c>
      <c r="CC51">
        <f t="shared" si="78"/>
        <v>0</v>
      </c>
      <c r="CD51">
        <f t="shared" si="78"/>
        <v>0</v>
      </c>
      <c r="CE51">
        <f t="shared" si="78"/>
        <v>0</v>
      </c>
      <c r="CF51">
        <f t="shared" si="78"/>
        <v>0</v>
      </c>
      <c r="CG51">
        <f t="shared" si="78"/>
        <v>0</v>
      </c>
      <c r="CH51">
        <f t="shared" si="78"/>
        <v>0</v>
      </c>
      <c r="CI51">
        <f t="shared" si="78"/>
        <v>0</v>
      </c>
      <c r="CJ51">
        <f t="shared" si="78"/>
        <v>0</v>
      </c>
      <c r="CK51">
        <f t="shared" si="78"/>
        <v>0</v>
      </c>
      <c r="CL51">
        <f t="shared" si="78"/>
        <v>0</v>
      </c>
      <c r="CM51">
        <f t="shared" si="78"/>
        <v>0</v>
      </c>
      <c r="CN51">
        <f t="shared" si="78"/>
        <v>0</v>
      </c>
      <c r="CO51">
        <f t="shared" si="78"/>
        <v>0</v>
      </c>
      <c r="CP51">
        <f t="shared" si="78"/>
        <v>0</v>
      </c>
      <c r="CQ51">
        <f t="shared" si="78"/>
        <v>0</v>
      </c>
      <c r="CR51">
        <f t="shared" si="78"/>
        <v>0</v>
      </c>
      <c r="CS51">
        <f t="shared" si="78"/>
        <v>0</v>
      </c>
      <c r="CT51">
        <f t="shared" si="78"/>
        <v>0</v>
      </c>
      <c r="CU51">
        <f t="shared" si="78"/>
        <v>0</v>
      </c>
      <c r="CV51">
        <f t="shared" si="78"/>
        <v>0</v>
      </c>
      <c r="CW51">
        <f t="shared" si="78"/>
        <v>0</v>
      </c>
      <c r="CX51">
        <f t="shared" si="78"/>
        <v>0</v>
      </c>
      <c r="CY51">
        <f t="shared" ref="CY51:FJ51" si="79">CY43*CY$46</f>
        <v>0</v>
      </c>
      <c r="CZ51">
        <f t="shared" si="79"/>
        <v>0</v>
      </c>
      <c r="DA51">
        <f t="shared" si="79"/>
        <v>0</v>
      </c>
      <c r="DB51">
        <f t="shared" si="79"/>
        <v>0</v>
      </c>
      <c r="DC51">
        <f t="shared" si="79"/>
        <v>0</v>
      </c>
      <c r="DD51">
        <f t="shared" si="79"/>
        <v>0</v>
      </c>
      <c r="DE51">
        <f t="shared" si="79"/>
        <v>0</v>
      </c>
      <c r="DF51">
        <f t="shared" si="79"/>
        <v>0</v>
      </c>
      <c r="DG51">
        <f t="shared" si="79"/>
        <v>0</v>
      </c>
      <c r="DH51">
        <f t="shared" si="79"/>
        <v>0</v>
      </c>
      <c r="DI51">
        <f t="shared" si="79"/>
        <v>0</v>
      </c>
      <c r="DJ51">
        <f t="shared" si="79"/>
        <v>0</v>
      </c>
      <c r="DK51">
        <f t="shared" si="79"/>
        <v>0</v>
      </c>
      <c r="DL51">
        <f t="shared" si="79"/>
        <v>0</v>
      </c>
      <c r="DM51">
        <f t="shared" si="79"/>
        <v>0</v>
      </c>
      <c r="DN51">
        <f t="shared" si="79"/>
        <v>0</v>
      </c>
      <c r="DO51">
        <f t="shared" si="79"/>
        <v>0</v>
      </c>
      <c r="DP51">
        <f t="shared" si="79"/>
        <v>0</v>
      </c>
      <c r="DQ51">
        <f t="shared" si="79"/>
        <v>0</v>
      </c>
      <c r="DR51">
        <f t="shared" si="79"/>
        <v>0</v>
      </c>
      <c r="DS51">
        <f t="shared" si="79"/>
        <v>0</v>
      </c>
      <c r="DT51">
        <f t="shared" si="79"/>
        <v>0</v>
      </c>
      <c r="DU51">
        <f t="shared" si="79"/>
        <v>0</v>
      </c>
      <c r="DV51">
        <f t="shared" si="79"/>
        <v>0</v>
      </c>
      <c r="DW51">
        <f t="shared" si="79"/>
        <v>0</v>
      </c>
      <c r="DX51">
        <f t="shared" si="79"/>
        <v>0</v>
      </c>
      <c r="DY51">
        <f t="shared" si="79"/>
        <v>0</v>
      </c>
      <c r="DZ51">
        <f t="shared" si="79"/>
        <v>0</v>
      </c>
      <c r="EA51">
        <f t="shared" si="79"/>
        <v>0</v>
      </c>
      <c r="EB51">
        <f t="shared" si="79"/>
        <v>0</v>
      </c>
      <c r="EC51">
        <f t="shared" si="79"/>
        <v>0</v>
      </c>
      <c r="ED51">
        <f t="shared" si="79"/>
        <v>0</v>
      </c>
      <c r="EE51">
        <f t="shared" si="79"/>
        <v>0</v>
      </c>
      <c r="EF51">
        <f t="shared" si="79"/>
        <v>0</v>
      </c>
      <c r="EG51">
        <f t="shared" si="79"/>
        <v>0</v>
      </c>
      <c r="EH51">
        <f t="shared" si="79"/>
        <v>0</v>
      </c>
      <c r="EI51">
        <f t="shared" si="79"/>
        <v>0</v>
      </c>
      <c r="EJ51">
        <f t="shared" si="79"/>
        <v>0</v>
      </c>
      <c r="EK51">
        <f t="shared" si="79"/>
        <v>0</v>
      </c>
      <c r="EL51">
        <f t="shared" si="79"/>
        <v>0</v>
      </c>
      <c r="EM51">
        <f t="shared" si="79"/>
        <v>0</v>
      </c>
      <c r="EN51">
        <f t="shared" si="79"/>
        <v>0</v>
      </c>
      <c r="EO51">
        <f t="shared" si="79"/>
        <v>0</v>
      </c>
      <c r="EP51">
        <f t="shared" si="79"/>
        <v>0</v>
      </c>
      <c r="EQ51">
        <f t="shared" si="79"/>
        <v>0</v>
      </c>
      <c r="ER51">
        <f t="shared" si="79"/>
        <v>0</v>
      </c>
      <c r="ES51">
        <f t="shared" si="79"/>
        <v>0</v>
      </c>
      <c r="ET51">
        <f t="shared" si="79"/>
        <v>0</v>
      </c>
      <c r="EU51">
        <f t="shared" si="79"/>
        <v>0</v>
      </c>
      <c r="EV51">
        <f t="shared" si="79"/>
        <v>0</v>
      </c>
      <c r="EW51">
        <f t="shared" si="79"/>
        <v>0</v>
      </c>
      <c r="EX51">
        <f t="shared" si="79"/>
        <v>0</v>
      </c>
      <c r="EY51">
        <f t="shared" si="79"/>
        <v>0</v>
      </c>
      <c r="EZ51">
        <f t="shared" si="79"/>
        <v>0</v>
      </c>
      <c r="FA51">
        <f t="shared" si="79"/>
        <v>0</v>
      </c>
      <c r="FB51">
        <f t="shared" si="79"/>
        <v>0</v>
      </c>
      <c r="FC51">
        <f t="shared" si="79"/>
        <v>0</v>
      </c>
      <c r="FD51">
        <f t="shared" si="79"/>
        <v>0</v>
      </c>
      <c r="FE51">
        <f t="shared" si="79"/>
        <v>0</v>
      </c>
      <c r="FF51">
        <f t="shared" si="79"/>
        <v>0</v>
      </c>
      <c r="FG51">
        <f t="shared" si="79"/>
        <v>0</v>
      </c>
      <c r="FH51">
        <f t="shared" si="79"/>
        <v>0</v>
      </c>
      <c r="FI51">
        <f t="shared" si="79"/>
        <v>0</v>
      </c>
      <c r="FJ51">
        <f t="shared" si="79"/>
        <v>0</v>
      </c>
      <c r="FK51">
        <f t="shared" ref="FK51:GT51" si="80">FK43*FK$46</f>
        <v>0</v>
      </c>
      <c r="FL51">
        <f t="shared" si="80"/>
        <v>0</v>
      </c>
      <c r="FM51">
        <f t="shared" si="80"/>
        <v>0</v>
      </c>
      <c r="FN51">
        <f t="shared" si="80"/>
        <v>0</v>
      </c>
      <c r="FO51">
        <f t="shared" si="80"/>
        <v>0</v>
      </c>
      <c r="FP51">
        <f t="shared" si="80"/>
        <v>0</v>
      </c>
      <c r="FQ51">
        <f t="shared" si="80"/>
        <v>0</v>
      </c>
      <c r="FR51">
        <f t="shared" si="80"/>
        <v>0</v>
      </c>
      <c r="FS51">
        <f t="shared" si="80"/>
        <v>0</v>
      </c>
      <c r="FT51">
        <f t="shared" si="80"/>
        <v>0</v>
      </c>
      <c r="FU51">
        <f t="shared" si="80"/>
        <v>0</v>
      </c>
      <c r="FV51">
        <f t="shared" si="80"/>
        <v>0</v>
      </c>
      <c r="FW51">
        <f t="shared" si="80"/>
        <v>0</v>
      </c>
      <c r="FX51">
        <f t="shared" si="80"/>
        <v>0</v>
      </c>
      <c r="FY51">
        <f t="shared" si="80"/>
        <v>0</v>
      </c>
      <c r="FZ51">
        <f t="shared" si="80"/>
        <v>0</v>
      </c>
      <c r="GA51">
        <f t="shared" si="80"/>
        <v>0</v>
      </c>
      <c r="GB51">
        <f t="shared" si="80"/>
        <v>0</v>
      </c>
      <c r="GC51">
        <f t="shared" si="80"/>
        <v>0</v>
      </c>
      <c r="GD51">
        <f t="shared" si="80"/>
        <v>0</v>
      </c>
      <c r="GE51">
        <f t="shared" si="80"/>
        <v>0</v>
      </c>
      <c r="GF51">
        <f t="shared" si="80"/>
        <v>0</v>
      </c>
      <c r="GG51">
        <f t="shared" si="80"/>
        <v>0</v>
      </c>
      <c r="GH51">
        <f t="shared" si="80"/>
        <v>0</v>
      </c>
      <c r="GI51">
        <f t="shared" si="80"/>
        <v>0</v>
      </c>
      <c r="GJ51">
        <f t="shared" si="80"/>
        <v>0</v>
      </c>
      <c r="GK51">
        <f t="shared" si="80"/>
        <v>0</v>
      </c>
      <c r="GL51">
        <f t="shared" si="80"/>
        <v>0</v>
      </c>
      <c r="GM51">
        <f t="shared" si="80"/>
        <v>0</v>
      </c>
      <c r="GN51">
        <f t="shared" si="80"/>
        <v>0</v>
      </c>
      <c r="GO51">
        <f t="shared" si="80"/>
        <v>0</v>
      </c>
      <c r="GP51">
        <f t="shared" si="80"/>
        <v>0</v>
      </c>
      <c r="GQ51">
        <f t="shared" si="80"/>
        <v>0</v>
      </c>
      <c r="GR51">
        <f t="shared" si="80"/>
        <v>0</v>
      </c>
      <c r="GS51">
        <f t="shared" si="80"/>
        <v>0</v>
      </c>
      <c r="GT51">
        <f t="shared" si="80"/>
        <v>0</v>
      </c>
    </row>
    <row r="52" spans="1:202">
      <c r="A52" t="s">
        <v>228</v>
      </c>
      <c r="B52">
        <f t="shared" ref="B52" si="81">B44*B$46</f>
        <v>0</v>
      </c>
      <c r="C52">
        <f t="shared" ref="C52:AH52" si="82">C44*C$46</f>
        <v>0</v>
      </c>
      <c r="D52">
        <f t="shared" si="82"/>
        <v>0</v>
      </c>
      <c r="E52">
        <f t="shared" si="82"/>
        <v>0</v>
      </c>
      <c r="F52">
        <f t="shared" si="82"/>
        <v>0</v>
      </c>
      <c r="G52">
        <f t="shared" si="82"/>
        <v>0</v>
      </c>
      <c r="H52">
        <f t="shared" si="82"/>
        <v>0</v>
      </c>
      <c r="I52">
        <f t="shared" si="82"/>
        <v>0</v>
      </c>
      <c r="J52">
        <f t="shared" si="82"/>
        <v>0</v>
      </c>
      <c r="K52">
        <f t="shared" si="82"/>
        <v>0</v>
      </c>
      <c r="L52">
        <f t="shared" si="82"/>
        <v>0</v>
      </c>
      <c r="M52">
        <f t="shared" si="82"/>
        <v>0</v>
      </c>
      <c r="N52">
        <f t="shared" si="82"/>
        <v>0</v>
      </c>
      <c r="O52">
        <f t="shared" si="82"/>
        <v>0</v>
      </c>
      <c r="P52">
        <f t="shared" si="82"/>
        <v>0</v>
      </c>
      <c r="Q52">
        <f t="shared" si="82"/>
        <v>0</v>
      </c>
      <c r="R52">
        <f t="shared" si="82"/>
        <v>0</v>
      </c>
      <c r="S52">
        <f t="shared" si="82"/>
        <v>0</v>
      </c>
      <c r="T52">
        <f t="shared" si="82"/>
        <v>0</v>
      </c>
      <c r="U52">
        <f t="shared" si="82"/>
        <v>0</v>
      </c>
      <c r="V52">
        <f t="shared" si="82"/>
        <v>0</v>
      </c>
      <c r="W52">
        <f t="shared" si="82"/>
        <v>0</v>
      </c>
      <c r="X52">
        <f t="shared" si="82"/>
        <v>0</v>
      </c>
      <c r="Y52">
        <f t="shared" si="82"/>
        <v>0</v>
      </c>
      <c r="Z52">
        <f t="shared" si="82"/>
        <v>0</v>
      </c>
      <c r="AA52">
        <f t="shared" si="82"/>
        <v>0</v>
      </c>
      <c r="AB52">
        <f t="shared" si="82"/>
        <v>0</v>
      </c>
      <c r="AC52">
        <f t="shared" si="82"/>
        <v>0</v>
      </c>
      <c r="AD52">
        <f t="shared" si="82"/>
        <v>0</v>
      </c>
      <c r="AE52">
        <f t="shared" si="82"/>
        <v>0</v>
      </c>
      <c r="AF52">
        <f t="shared" si="82"/>
        <v>0</v>
      </c>
      <c r="AG52">
        <f t="shared" si="82"/>
        <v>0</v>
      </c>
      <c r="AH52">
        <f t="shared" si="82"/>
        <v>0</v>
      </c>
      <c r="AI52">
        <f t="shared" ref="AI52:BN52" si="83">AI44*AI$46</f>
        <v>0</v>
      </c>
      <c r="AJ52">
        <f t="shared" si="83"/>
        <v>0</v>
      </c>
      <c r="AK52">
        <f t="shared" si="83"/>
        <v>0</v>
      </c>
      <c r="AL52">
        <f t="shared" si="83"/>
        <v>0</v>
      </c>
      <c r="AM52">
        <f t="shared" si="83"/>
        <v>0</v>
      </c>
      <c r="AN52">
        <f t="shared" si="83"/>
        <v>0</v>
      </c>
      <c r="AO52">
        <f t="shared" si="83"/>
        <v>0</v>
      </c>
      <c r="AP52">
        <f t="shared" si="83"/>
        <v>0</v>
      </c>
      <c r="AQ52">
        <f t="shared" si="83"/>
        <v>0</v>
      </c>
      <c r="AR52">
        <f t="shared" si="83"/>
        <v>0</v>
      </c>
      <c r="AS52">
        <f t="shared" si="83"/>
        <v>0</v>
      </c>
      <c r="AT52">
        <f t="shared" si="83"/>
        <v>0</v>
      </c>
      <c r="AU52">
        <f t="shared" si="83"/>
        <v>0</v>
      </c>
      <c r="AV52">
        <f t="shared" si="83"/>
        <v>0</v>
      </c>
      <c r="AW52">
        <f t="shared" si="83"/>
        <v>0</v>
      </c>
      <c r="AX52">
        <f t="shared" si="83"/>
        <v>0</v>
      </c>
      <c r="AY52">
        <f t="shared" si="83"/>
        <v>0</v>
      </c>
      <c r="AZ52">
        <f t="shared" si="83"/>
        <v>0</v>
      </c>
      <c r="BA52">
        <f t="shared" si="83"/>
        <v>0</v>
      </c>
      <c r="BB52">
        <f t="shared" si="83"/>
        <v>0</v>
      </c>
      <c r="BC52">
        <f t="shared" si="83"/>
        <v>0</v>
      </c>
      <c r="BD52">
        <f t="shared" si="83"/>
        <v>0</v>
      </c>
      <c r="BE52">
        <f t="shared" si="83"/>
        <v>0</v>
      </c>
      <c r="BF52">
        <f t="shared" si="83"/>
        <v>0</v>
      </c>
      <c r="BG52">
        <f t="shared" si="83"/>
        <v>0</v>
      </c>
      <c r="BH52">
        <f t="shared" si="83"/>
        <v>0</v>
      </c>
      <c r="BI52">
        <f t="shared" si="83"/>
        <v>0</v>
      </c>
      <c r="BJ52">
        <f t="shared" si="83"/>
        <v>0</v>
      </c>
      <c r="BK52">
        <f t="shared" si="83"/>
        <v>0</v>
      </c>
      <c r="BL52">
        <f t="shared" si="83"/>
        <v>0</v>
      </c>
      <c r="BM52">
        <f t="shared" si="83"/>
        <v>0</v>
      </c>
      <c r="BN52">
        <f t="shared" si="83"/>
        <v>0</v>
      </c>
      <c r="BO52">
        <f t="shared" ref="BO52:CX52" si="84">BO44*BO$46</f>
        <v>0</v>
      </c>
      <c r="BP52">
        <f t="shared" si="84"/>
        <v>0</v>
      </c>
      <c r="BQ52">
        <f t="shared" si="84"/>
        <v>0</v>
      </c>
      <c r="BR52">
        <f t="shared" si="84"/>
        <v>0</v>
      </c>
      <c r="BS52">
        <f t="shared" si="84"/>
        <v>0</v>
      </c>
      <c r="BT52">
        <f t="shared" si="84"/>
        <v>0</v>
      </c>
      <c r="BU52">
        <f t="shared" si="84"/>
        <v>0</v>
      </c>
      <c r="BV52">
        <f t="shared" si="84"/>
        <v>0</v>
      </c>
      <c r="BW52">
        <f t="shared" si="84"/>
        <v>0</v>
      </c>
      <c r="BX52">
        <f t="shared" si="84"/>
        <v>0</v>
      </c>
      <c r="BY52">
        <f t="shared" si="84"/>
        <v>0</v>
      </c>
      <c r="BZ52">
        <f t="shared" si="84"/>
        <v>0</v>
      </c>
      <c r="CA52">
        <f t="shared" si="84"/>
        <v>0</v>
      </c>
      <c r="CB52">
        <f t="shared" si="84"/>
        <v>0</v>
      </c>
      <c r="CC52">
        <f t="shared" si="84"/>
        <v>0</v>
      </c>
      <c r="CD52">
        <f t="shared" si="84"/>
        <v>0</v>
      </c>
      <c r="CE52">
        <f t="shared" si="84"/>
        <v>0</v>
      </c>
      <c r="CF52">
        <f t="shared" si="84"/>
        <v>0</v>
      </c>
      <c r="CG52">
        <f t="shared" si="84"/>
        <v>0</v>
      </c>
      <c r="CH52">
        <f t="shared" si="84"/>
        <v>0</v>
      </c>
      <c r="CI52">
        <f t="shared" si="84"/>
        <v>0</v>
      </c>
      <c r="CJ52">
        <f t="shared" si="84"/>
        <v>0</v>
      </c>
      <c r="CK52">
        <f t="shared" si="84"/>
        <v>0</v>
      </c>
      <c r="CL52">
        <f t="shared" si="84"/>
        <v>0</v>
      </c>
      <c r="CM52">
        <f t="shared" si="84"/>
        <v>0</v>
      </c>
      <c r="CN52">
        <f t="shared" si="84"/>
        <v>0</v>
      </c>
      <c r="CO52">
        <f t="shared" si="84"/>
        <v>0</v>
      </c>
      <c r="CP52">
        <f t="shared" si="84"/>
        <v>0</v>
      </c>
      <c r="CQ52">
        <f t="shared" si="84"/>
        <v>0</v>
      </c>
      <c r="CR52">
        <f t="shared" si="84"/>
        <v>0</v>
      </c>
      <c r="CS52">
        <f t="shared" si="84"/>
        <v>0</v>
      </c>
      <c r="CT52">
        <f t="shared" si="84"/>
        <v>0</v>
      </c>
      <c r="CU52">
        <f t="shared" si="84"/>
        <v>0</v>
      </c>
      <c r="CV52">
        <f t="shared" si="84"/>
        <v>0</v>
      </c>
      <c r="CW52">
        <f t="shared" si="84"/>
        <v>0</v>
      </c>
      <c r="CX52">
        <f t="shared" si="84"/>
        <v>0</v>
      </c>
      <c r="CY52">
        <f t="shared" ref="CY52:FJ52" si="85">CY44*CY$46</f>
        <v>0</v>
      </c>
      <c r="CZ52">
        <f t="shared" si="85"/>
        <v>0</v>
      </c>
      <c r="DA52">
        <f t="shared" si="85"/>
        <v>0</v>
      </c>
      <c r="DB52">
        <f t="shared" si="85"/>
        <v>0</v>
      </c>
      <c r="DC52">
        <f t="shared" si="85"/>
        <v>0</v>
      </c>
      <c r="DD52">
        <f t="shared" si="85"/>
        <v>0</v>
      </c>
      <c r="DE52">
        <f t="shared" si="85"/>
        <v>0</v>
      </c>
      <c r="DF52">
        <f t="shared" si="85"/>
        <v>0</v>
      </c>
      <c r="DG52">
        <f t="shared" si="85"/>
        <v>0</v>
      </c>
      <c r="DH52">
        <f t="shared" si="85"/>
        <v>0</v>
      </c>
      <c r="DI52">
        <f t="shared" si="85"/>
        <v>0</v>
      </c>
      <c r="DJ52">
        <f t="shared" si="85"/>
        <v>0</v>
      </c>
      <c r="DK52">
        <f t="shared" si="85"/>
        <v>0</v>
      </c>
      <c r="DL52">
        <f t="shared" si="85"/>
        <v>0</v>
      </c>
      <c r="DM52">
        <f t="shared" si="85"/>
        <v>0</v>
      </c>
      <c r="DN52">
        <f t="shared" si="85"/>
        <v>0</v>
      </c>
      <c r="DO52">
        <f t="shared" si="85"/>
        <v>0</v>
      </c>
      <c r="DP52">
        <f t="shared" si="85"/>
        <v>0</v>
      </c>
      <c r="DQ52">
        <f t="shared" si="85"/>
        <v>0</v>
      </c>
      <c r="DR52">
        <f t="shared" si="85"/>
        <v>0</v>
      </c>
      <c r="DS52">
        <f t="shared" si="85"/>
        <v>0</v>
      </c>
      <c r="DT52">
        <f t="shared" si="85"/>
        <v>0</v>
      </c>
      <c r="DU52">
        <f t="shared" si="85"/>
        <v>0</v>
      </c>
      <c r="DV52">
        <f t="shared" si="85"/>
        <v>0</v>
      </c>
      <c r="DW52">
        <f t="shared" si="85"/>
        <v>0</v>
      </c>
      <c r="DX52">
        <f t="shared" si="85"/>
        <v>0</v>
      </c>
      <c r="DY52">
        <f t="shared" si="85"/>
        <v>0</v>
      </c>
      <c r="DZ52">
        <f t="shared" si="85"/>
        <v>0</v>
      </c>
      <c r="EA52">
        <f t="shared" si="85"/>
        <v>0</v>
      </c>
      <c r="EB52">
        <f t="shared" si="85"/>
        <v>0</v>
      </c>
      <c r="EC52">
        <f t="shared" si="85"/>
        <v>0</v>
      </c>
      <c r="ED52">
        <f t="shared" si="85"/>
        <v>0</v>
      </c>
      <c r="EE52">
        <f t="shared" si="85"/>
        <v>0</v>
      </c>
      <c r="EF52">
        <f t="shared" si="85"/>
        <v>0</v>
      </c>
      <c r="EG52">
        <f t="shared" si="85"/>
        <v>0</v>
      </c>
      <c r="EH52">
        <f t="shared" si="85"/>
        <v>0</v>
      </c>
      <c r="EI52">
        <f t="shared" si="85"/>
        <v>0</v>
      </c>
      <c r="EJ52">
        <f t="shared" si="85"/>
        <v>0</v>
      </c>
      <c r="EK52">
        <f t="shared" si="85"/>
        <v>0</v>
      </c>
      <c r="EL52">
        <f t="shared" si="85"/>
        <v>0</v>
      </c>
      <c r="EM52">
        <f t="shared" si="85"/>
        <v>0</v>
      </c>
      <c r="EN52">
        <f t="shared" si="85"/>
        <v>0</v>
      </c>
      <c r="EO52">
        <f t="shared" si="85"/>
        <v>0</v>
      </c>
      <c r="EP52">
        <f t="shared" si="85"/>
        <v>0</v>
      </c>
      <c r="EQ52">
        <f t="shared" si="85"/>
        <v>0</v>
      </c>
      <c r="ER52">
        <f t="shared" si="85"/>
        <v>0</v>
      </c>
      <c r="ES52">
        <f t="shared" si="85"/>
        <v>0</v>
      </c>
      <c r="ET52">
        <f t="shared" si="85"/>
        <v>0</v>
      </c>
      <c r="EU52">
        <f t="shared" si="85"/>
        <v>0</v>
      </c>
      <c r="EV52">
        <f t="shared" si="85"/>
        <v>0</v>
      </c>
      <c r="EW52">
        <f t="shared" si="85"/>
        <v>0</v>
      </c>
      <c r="EX52">
        <f t="shared" si="85"/>
        <v>0</v>
      </c>
      <c r="EY52">
        <f t="shared" si="85"/>
        <v>0</v>
      </c>
      <c r="EZ52">
        <f t="shared" si="85"/>
        <v>0</v>
      </c>
      <c r="FA52">
        <f t="shared" si="85"/>
        <v>0</v>
      </c>
      <c r="FB52">
        <f t="shared" si="85"/>
        <v>0</v>
      </c>
      <c r="FC52">
        <f t="shared" si="85"/>
        <v>0</v>
      </c>
      <c r="FD52">
        <f t="shared" si="85"/>
        <v>0</v>
      </c>
      <c r="FE52">
        <f t="shared" si="85"/>
        <v>0</v>
      </c>
      <c r="FF52">
        <f t="shared" si="85"/>
        <v>0</v>
      </c>
      <c r="FG52">
        <f t="shared" si="85"/>
        <v>0</v>
      </c>
      <c r="FH52">
        <f t="shared" si="85"/>
        <v>0</v>
      </c>
      <c r="FI52">
        <f t="shared" si="85"/>
        <v>0</v>
      </c>
      <c r="FJ52">
        <f t="shared" si="85"/>
        <v>0</v>
      </c>
      <c r="FK52">
        <f t="shared" ref="FK52:GT52" si="86">FK44*FK$46</f>
        <v>0</v>
      </c>
      <c r="FL52">
        <f t="shared" si="86"/>
        <v>0</v>
      </c>
      <c r="FM52">
        <f t="shared" si="86"/>
        <v>0</v>
      </c>
      <c r="FN52">
        <f t="shared" si="86"/>
        <v>0</v>
      </c>
      <c r="FO52">
        <f t="shared" si="86"/>
        <v>0</v>
      </c>
      <c r="FP52">
        <f t="shared" si="86"/>
        <v>0</v>
      </c>
      <c r="FQ52">
        <f t="shared" si="86"/>
        <v>0</v>
      </c>
      <c r="FR52">
        <f t="shared" si="86"/>
        <v>0</v>
      </c>
      <c r="FS52">
        <f t="shared" si="86"/>
        <v>0</v>
      </c>
      <c r="FT52">
        <f t="shared" si="86"/>
        <v>0</v>
      </c>
      <c r="FU52">
        <f t="shared" si="86"/>
        <v>0</v>
      </c>
      <c r="FV52">
        <f t="shared" si="86"/>
        <v>0</v>
      </c>
      <c r="FW52">
        <f t="shared" si="86"/>
        <v>0</v>
      </c>
      <c r="FX52">
        <f t="shared" si="86"/>
        <v>0</v>
      </c>
      <c r="FY52">
        <f t="shared" si="86"/>
        <v>0</v>
      </c>
      <c r="FZ52">
        <f t="shared" si="86"/>
        <v>0</v>
      </c>
      <c r="GA52">
        <f t="shared" si="86"/>
        <v>0</v>
      </c>
      <c r="GB52">
        <f t="shared" si="86"/>
        <v>0</v>
      </c>
      <c r="GC52">
        <f t="shared" si="86"/>
        <v>0</v>
      </c>
      <c r="GD52">
        <f t="shared" si="86"/>
        <v>0</v>
      </c>
      <c r="GE52">
        <f t="shared" si="86"/>
        <v>0</v>
      </c>
      <c r="GF52">
        <f t="shared" si="86"/>
        <v>0</v>
      </c>
      <c r="GG52">
        <f t="shared" si="86"/>
        <v>0</v>
      </c>
      <c r="GH52">
        <f t="shared" si="86"/>
        <v>0</v>
      </c>
      <c r="GI52">
        <f t="shared" si="86"/>
        <v>0</v>
      </c>
      <c r="GJ52">
        <f t="shared" si="86"/>
        <v>0</v>
      </c>
      <c r="GK52">
        <f t="shared" si="86"/>
        <v>0</v>
      </c>
      <c r="GL52">
        <f t="shared" si="86"/>
        <v>0</v>
      </c>
      <c r="GM52">
        <f t="shared" si="86"/>
        <v>0</v>
      </c>
      <c r="GN52">
        <f t="shared" si="86"/>
        <v>0</v>
      </c>
      <c r="GO52">
        <f t="shared" si="86"/>
        <v>0</v>
      </c>
      <c r="GP52">
        <f t="shared" si="86"/>
        <v>0</v>
      </c>
      <c r="GQ52">
        <f t="shared" si="86"/>
        <v>0</v>
      </c>
      <c r="GR52">
        <f t="shared" si="86"/>
        <v>0</v>
      </c>
      <c r="GS52">
        <f t="shared" si="86"/>
        <v>0</v>
      </c>
      <c r="GT52">
        <f t="shared" si="86"/>
        <v>0</v>
      </c>
    </row>
    <row r="54" spans="1:202">
      <c r="A54" t="s">
        <v>51</v>
      </c>
      <c r="B54" t="str">
        <f t="shared" ref="B54" si="87">IF(B39=1,"KM",IF(B40=1,"KA",IF(B41=1,"KK",IF(B42=1,"KJ",IF(B43=1,"ØM",IF(B44=1,"ØA",""))))))</f>
        <v/>
      </c>
      <c r="C54" t="str">
        <f t="shared" ref="C54:AH54" si="88">IF(C39=1,"KM",IF(C40=1,"KA",IF(C41=1,"KK",IF(C42=1,"KJ",IF(C43=1,"ØM",IF(C44=1,"ØA",""))))))</f>
        <v/>
      </c>
      <c r="D54" t="str">
        <f t="shared" si="88"/>
        <v/>
      </c>
      <c r="E54" t="str">
        <f t="shared" si="88"/>
        <v/>
      </c>
      <c r="F54" t="str">
        <f t="shared" si="88"/>
        <v/>
      </c>
      <c r="G54" t="str">
        <f t="shared" si="88"/>
        <v/>
      </c>
      <c r="H54" t="str">
        <f t="shared" si="88"/>
        <v/>
      </c>
      <c r="I54" t="str">
        <f t="shared" si="88"/>
        <v/>
      </c>
      <c r="J54" t="str">
        <f t="shared" si="88"/>
        <v/>
      </c>
      <c r="K54" t="str">
        <f t="shared" si="88"/>
        <v/>
      </c>
      <c r="L54" t="str">
        <f t="shared" si="88"/>
        <v/>
      </c>
      <c r="M54" t="str">
        <f t="shared" si="88"/>
        <v/>
      </c>
      <c r="N54" t="str">
        <f t="shared" si="88"/>
        <v/>
      </c>
      <c r="O54" t="str">
        <f t="shared" si="88"/>
        <v/>
      </c>
      <c r="P54" t="str">
        <f t="shared" si="88"/>
        <v/>
      </c>
      <c r="Q54" t="str">
        <f t="shared" si="88"/>
        <v/>
      </c>
      <c r="R54" t="str">
        <f t="shared" si="88"/>
        <v/>
      </c>
      <c r="S54" t="str">
        <f t="shared" si="88"/>
        <v/>
      </c>
      <c r="T54" t="str">
        <f t="shared" si="88"/>
        <v/>
      </c>
      <c r="U54" t="str">
        <f t="shared" si="88"/>
        <v/>
      </c>
      <c r="V54" t="str">
        <f t="shared" si="88"/>
        <v/>
      </c>
      <c r="W54" t="str">
        <f t="shared" si="88"/>
        <v/>
      </c>
      <c r="X54" t="str">
        <f t="shared" si="88"/>
        <v/>
      </c>
      <c r="Y54" t="str">
        <f t="shared" si="88"/>
        <v/>
      </c>
      <c r="Z54" t="str">
        <f t="shared" si="88"/>
        <v/>
      </c>
      <c r="AA54" t="str">
        <f t="shared" si="88"/>
        <v/>
      </c>
      <c r="AB54" t="str">
        <f t="shared" si="88"/>
        <v/>
      </c>
      <c r="AC54" t="str">
        <f t="shared" si="88"/>
        <v/>
      </c>
      <c r="AD54" t="str">
        <f t="shared" si="88"/>
        <v/>
      </c>
      <c r="AE54" t="str">
        <f t="shared" si="88"/>
        <v/>
      </c>
      <c r="AF54" t="str">
        <f t="shared" si="88"/>
        <v/>
      </c>
      <c r="AG54" t="str">
        <f t="shared" si="88"/>
        <v/>
      </c>
      <c r="AH54" t="str">
        <f t="shared" si="88"/>
        <v/>
      </c>
      <c r="AI54" t="str">
        <f t="shared" ref="AI54:BN54" si="89">IF(AI39=1,"KM",IF(AI40=1,"KA",IF(AI41=1,"KK",IF(AI42=1,"KJ",IF(AI43=1,"ØM",IF(AI44=1,"ØA",""))))))</f>
        <v/>
      </c>
      <c r="AJ54" t="str">
        <f t="shared" si="89"/>
        <v/>
      </c>
      <c r="AK54" t="str">
        <f t="shared" si="89"/>
        <v/>
      </c>
      <c r="AL54" t="str">
        <f t="shared" si="89"/>
        <v/>
      </c>
      <c r="AM54" t="str">
        <f t="shared" si="89"/>
        <v/>
      </c>
      <c r="AN54" t="str">
        <f t="shared" si="89"/>
        <v/>
      </c>
      <c r="AO54" t="str">
        <f t="shared" si="89"/>
        <v/>
      </c>
      <c r="AP54" t="str">
        <f t="shared" si="89"/>
        <v/>
      </c>
      <c r="AQ54" t="str">
        <f t="shared" si="89"/>
        <v/>
      </c>
      <c r="AR54" t="str">
        <f t="shared" si="89"/>
        <v/>
      </c>
      <c r="AS54" t="str">
        <f t="shared" si="89"/>
        <v/>
      </c>
      <c r="AT54" t="str">
        <f t="shared" si="89"/>
        <v/>
      </c>
      <c r="AU54" t="str">
        <f t="shared" si="89"/>
        <v/>
      </c>
      <c r="AV54" t="str">
        <f t="shared" si="89"/>
        <v/>
      </c>
      <c r="AW54" t="str">
        <f t="shared" si="89"/>
        <v/>
      </c>
      <c r="AX54" t="str">
        <f t="shared" si="89"/>
        <v/>
      </c>
      <c r="AY54" t="str">
        <f t="shared" si="89"/>
        <v/>
      </c>
      <c r="AZ54" t="str">
        <f t="shared" si="89"/>
        <v/>
      </c>
      <c r="BA54" t="str">
        <f t="shared" si="89"/>
        <v/>
      </c>
      <c r="BB54" t="str">
        <f t="shared" si="89"/>
        <v/>
      </c>
      <c r="BC54" t="str">
        <f t="shared" si="89"/>
        <v/>
      </c>
      <c r="BD54" t="str">
        <f t="shared" si="89"/>
        <v/>
      </c>
      <c r="BE54" t="str">
        <f t="shared" si="89"/>
        <v/>
      </c>
      <c r="BF54" t="str">
        <f t="shared" si="89"/>
        <v/>
      </c>
      <c r="BG54" t="str">
        <f t="shared" si="89"/>
        <v/>
      </c>
      <c r="BH54" t="str">
        <f t="shared" si="89"/>
        <v/>
      </c>
      <c r="BI54" t="str">
        <f t="shared" si="89"/>
        <v/>
      </c>
      <c r="BJ54" t="str">
        <f t="shared" si="89"/>
        <v/>
      </c>
      <c r="BK54" t="str">
        <f t="shared" si="89"/>
        <v/>
      </c>
      <c r="BL54" t="str">
        <f t="shared" si="89"/>
        <v/>
      </c>
      <c r="BM54" t="str">
        <f t="shared" si="89"/>
        <v/>
      </c>
      <c r="BN54" t="str">
        <f t="shared" si="89"/>
        <v/>
      </c>
      <c r="BO54" t="str">
        <f t="shared" ref="BO54:CX54" si="90">IF(BO39=1,"KM",IF(BO40=1,"KA",IF(BO41=1,"KK",IF(BO42=1,"KJ",IF(BO43=1,"ØM",IF(BO44=1,"ØA",""))))))</f>
        <v/>
      </c>
      <c r="BP54" t="str">
        <f t="shared" si="90"/>
        <v/>
      </c>
      <c r="BQ54" t="str">
        <f t="shared" si="90"/>
        <v/>
      </c>
      <c r="BR54" t="str">
        <f t="shared" si="90"/>
        <v/>
      </c>
      <c r="BS54" t="str">
        <f t="shared" si="90"/>
        <v/>
      </c>
      <c r="BT54" t="str">
        <f t="shared" si="90"/>
        <v/>
      </c>
      <c r="BU54" t="str">
        <f t="shared" si="90"/>
        <v/>
      </c>
      <c r="BV54" t="str">
        <f t="shared" si="90"/>
        <v/>
      </c>
      <c r="BW54" t="str">
        <f t="shared" si="90"/>
        <v/>
      </c>
      <c r="BX54" t="str">
        <f t="shared" si="90"/>
        <v/>
      </c>
      <c r="BY54" t="str">
        <f t="shared" si="90"/>
        <v/>
      </c>
      <c r="BZ54" t="str">
        <f t="shared" si="90"/>
        <v/>
      </c>
      <c r="CA54" t="str">
        <f t="shared" si="90"/>
        <v/>
      </c>
      <c r="CB54" t="str">
        <f t="shared" si="90"/>
        <v/>
      </c>
      <c r="CC54" t="str">
        <f t="shared" si="90"/>
        <v/>
      </c>
      <c r="CD54" t="str">
        <f t="shared" si="90"/>
        <v/>
      </c>
      <c r="CE54" t="str">
        <f t="shared" si="90"/>
        <v/>
      </c>
      <c r="CF54" t="str">
        <f t="shared" si="90"/>
        <v/>
      </c>
      <c r="CG54" t="str">
        <f t="shared" si="90"/>
        <v/>
      </c>
      <c r="CH54" t="str">
        <f t="shared" si="90"/>
        <v/>
      </c>
      <c r="CI54" t="str">
        <f t="shared" si="90"/>
        <v/>
      </c>
      <c r="CJ54" t="str">
        <f t="shared" si="90"/>
        <v/>
      </c>
      <c r="CK54" t="str">
        <f t="shared" si="90"/>
        <v/>
      </c>
      <c r="CL54" t="str">
        <f t="shared" si="90"/>
        <v/>
      </c>
      <c r="CM54" t="str">
        <f t="shared" si="90"/>
        <v/>
      </c>
      <c r="CN54" t="str">
        <f t="shared" si="90"/>
        <v/>
      </c>
      <c r="CO54" t="str">
        <f t="shared" si="90"/>
        <v/>
      </c>
      <c r="CP54" t="str">
        <f t="shared" si="90"/>
        <v/>
      </c>
      <c r="CQ54" t="str">
        <f t="shared" si="90"/>
        <v/>
      </c>
      <c r="CR54" t="str">
        <f t="shared" si="90"/>
        <v/>
      </c>
      <c r="CS54" t="str">
        <f t="shared" si="90"/>
        <v/>
      </c>
      <c r="CT54" t="str">
        <f t="shared" si="90"/>
        <v/>
      </c>
      <c r="CU54" t="str">
        <f t="shared" si="90"/>
        <v/>
      </c>
      <c r="CV54" t="str">
        <f t="shared" si="90"/>
        <v/>
      </c>
      <c r="CW54" t="str">
        <f t="shared" si="90"/>
        <v/>
      </c>
      <c r="CX54" t="str">
        <f t="shared" si="90"/>
        <v/>
      </c>
      <c r="CY54" t="str">
        <f t="shared" ref="CY54:FJ54" si="91">IF(CY39=1,"KM",IF(CY40=1,"KA",IF(CY41=1,"KK",IF(CY42=1,"KJ",IF(CY43=1,"ØM",IF(CY44=1,"ØA",""))))))</f>
        <v/>
      </c>
      <c r="CZ54" t="str">
        <f t="shared" si="91"/>
        <v/>
      </c>
      <c r="DA54" t="str">
        <f t="shared" si="91"/>
        <v/>
      </c>
      <c r="DB54" t="str">
        <f t="shared" si="91"/>
        <v/>
      </c>
      <c r="DC54" t="str">
        <f t="shared" si="91"/>
        <v/>
      </c>
      <c r="DD54" t="str">
        <f t="shared" si="91"/>
        <v/>
      </c>
      <c r="DE54" t="str">
        <f t="shared" si="91"/>
        <v/>
      </c>
      <c r="DF54" t="str">
        <f t="shared" si="91"/>
        <v/>
      </c>
      <c r="DG54" t="str">
        <f t="shared" si="91"/>
        <v/>
      </c>
      <c r="DH54" t="str">
        <f t="shared" si="91"/>
        <v/>
      </c>
      <c r="DI54" t="str">
        <f t="shared" si="91"/>
        <v/>
      </c>
      <c r="DJ54" t="str">
        <f t="shared" si="91"/>
        <v/>
      </c>
      <c r="DK54" t="str">
        <f t="shared" si="91"/>
        <v/>
      </c>
      <c r="DL54" t="str">
        <f t="shared" si="91"/>
        <v/>
      </c>
      <c r="DM54" t="str">
        <f t="shared" si="91"/>
        <v/>
      </c>
      <c r="DN54" t="str">
        <f t="shared" si="91"/>
        <v/>
      </c>
      <c r="DO54" t="str">
        <f t="shared" si="91"/>
        <v/>
      </c>
      <c r="DP54" t="str">
        <f t="shared" si="91"/>
        <v/>
      </c>
      <c r="DQ54" t="str">
        <f t="shared" si="91"/>
        <v/>
      </c>
      <c r="DR54" t="str">
        <f t="shared" si="91"/>
        <v/>
      </c>
      <c r="DS54" t="str">
        <f t="shared" si="91"/>
        <v/>
      </c>
      <c r="DT54" t="str">
        <f t="shared" si="91"/>
        <v/>
      </c>
      <c r="DU54" t="str">
        <f t="shared" si="91"/>
        <v/>
      </c>
      <c r="DV54" t="str">
        <f t="shared" si="91"/>
        <v/>
      </c>
      <c r="DW54" t="str">
        <f t="shared" si="91"/>
        <v/>
      </c>
      <c r="DX54" t="str">
        <f t="shared" si="91"/>
        <v/>
      </c>
      <c r="DY54" t="str">
        <f t="shared" si="91"/>
        <v/>
      </c>
      <c r="DZ54" t="str">
        <f t="shared" si="91"/>
        <v/>
      </c>
      <c r="EA54" t="str">
        <f t="shared" si="91"/>
        <v/>
      </c>
      <c r="EB54" t="str">
        <f t="shared" si="91"/>
        <v/>
      </c>
      <c r="EC54" t="str">
        <f t="shared" si="91"/>
        <v/>
      </c>
      <c r="ED54" t="str">
        <f t="shared" si="91"/>
        <v/>
      </c>
      <c r="EE54" t="str">
        <f t="shared" si="91"/>
        <v/>
      </c>
      <c r="EF54" t="str">
        <f t="shared" si="91"/>
        <v/>
      </c>
      <c r="EG54" t="str">
        <f t="shared" si="91"/>
        <v/>
      </c>
      <c r="EH54" t="str">
        <f t="shared" si="91"/>
        <v/>
      </c>
      <c r="EI54" t="str">
        <f t="shared" si="91"/>
        <v/>
      </c>
      <c r="EJ54" t="str">
        <f t="shared" si="91"/>
        <v/>
      </c>
      <c r="EK54" t="str">
        <f t="shared" si="91"/>
        <v/>
      </c>
      <c r="EL54" t="str">
        <f t="shared" si="91"/>
        <v/>
      </c>
      <c r="EM54" t="str">
        <f t="shared" si="91"/>
        <v/>
      </c>
      <c r="EN54" t="str">
        <f t="shared" si="91"/>
        <v/>
      </c>
      <c r="EO54" t="str">
        <f t="shared" si="91"/>
        <v/>
      </c>
      <c r="EP54" t="str">
        <f t="shared" si="91"/>
        <v/>
      </c>
      <c r="EQ54" t="str">
        <f t="shared" si="91"/>
        <v/>
      </c>
      <c r="ER54" t="str">
        <f t="shared" si="91"/>
        <v/>
      </c>
      <c r="ES54" t="str">
        <f t="shared" si="91"/>
        <v/>
      </c>
      <c r="ET54" t="str">
        <f t="shared" si="91"/>
        <v/>
      </c>
      <c r="EU54" t="str">
        <f t="shared" si="91"/>
        <v/>
      </c>
      <c r="EV54" t="str">
        <f t="shared" si="91"/>
        <v/>
      </c>
      <c r="EW54" t="str">
        <f t="shared" si="91"/>
        <v/>
      </c>
      <c r="EX54" t="str">
        <f t="shared" si="91"/>
        <v/>
      </c>
      <c r="EY54" t="str">
        <f t="shared" si="91"/>
        <v/>
      </c>
      <c r="EZ54" t="str">
        <f t="shared" si="91"/>
        <v/>
      </c>
      <c r="FA54" t="str">
        <f t="shared" si="91"/>
        <v/>
      </c>
      <c r="FB54" t="str">
        <f t="shared" si="91"/>
        <v/>
      </c>
      <c r="FC54" t="str">
        <f t="shared" si="91"/>
        <v/>
      </c>
      <c r="FD54" t="str">
        <f t="shared" si="91"/>
        <v/>
      </c>
      <c r="FE54" t="str">
        <f t="shared" si="91"/>
        <v/>
      </c>
      <c r="FF54" t="str">
        <f t="shared" si="91"/>
        <v/>
      </c>
      <c r="FG54" t="str">
        <f t="shared" si="91"/>
        <v/>
      </c>
      <c r="FH54" t="str">
        <f t="shared" si="91"/>
        <v/>
      </c>
      <c r="FI54" t="str">
        <f t="shared" si="91"/>
        <v/>
      </c>
      <c r="FJ54" t="str">
        <f t="shared" si="91"/>
        <v/>
      </c>
      <c r="FK54" t="str">
        <f t="shared" ref="FK54:GT54" si="92">IF(FK39=1,"KM",IF(FK40=1,"KA",IF(FK41=1,"KK",IF(FK42=1,"KJ",IF(FK43=1,"ØM",IF(FK44=1,"ØA",""))))))</f>
        <v/>
      </c>
      <c r="FL54" t="str">
        <f t="shared" si="92"/>
        <v/>
      </c>
      <c r="FM54" t="str">
        <f t="shared" si="92"/>
        <v/>
      </c>
      <c r="FN54" t="str">
        <f t="shared" si="92"/>
        <v/>
      </c>
      <c r="FO54" t="str">
        <f t="shared" si="92"/>
        <v/>
      </c>
      <c r="FP54" t="str">
        <f t="shared" si="92"/>
        <v/>
      </c>
      <c r="FQ54" t="str">
        <f t="shared" si="92"/>
        <v/>
      </c>
      <c r="FR54" t="str">
        <f t="shared" si="92"/>
        <v/>
      </c>
      <c r="FS54" t="str">
        <f t="shared" si="92"/>
        <v/>
      </c>
      <c r="FT54" t="str">
        <f t="shared" si="92"/>
        <v/>
      </c>
      <c r="FU54" t="str">
        <f t="shared" si="92"/>
        <v/>
      </c>
      <c r="FV54" t="str">
        <f t="shared" si="92"/>
        <v/>
      </c>
      <c r="FW54" t="str">
        <f t="shared" si="92"/>
        <v/>
      </c>
      <c r="FX54" t="str">
        <f t="shared" si="92"/>
        <v/>
      </c>
      <c r="FY54" t="str">
        <f t="shared" si="92"/>
        <v/>
      </c>
      <c r="FZ54" t="str">
        <f t="shared" si="92"/>
        <v/>
      </c>
      <c r="GA54" t="str">
        <f t="shared" si="92"/>
        <v/>
      </c>
      <c r="GB54" t="str">
        <f t="shared" si="92"/>
        <v/>
      </c>
      <c r="GC54" t="str">
        <f t="shared" si="92"/>
        <v/>
      </c>
      <c r="GD54" t="str">
        <f t="shared" si="92"/>
        <v/>
      </c>
      <c r="GE54" t="str">
        <f t="shared" si="92"/>
        <v/>
      </c>
      <c r="GF54" t="str">
        <f t="shared" si="92"/>
        <v/>
      </c>
      <c r="GG54" t="str">
        <f t="shared" si="92"/>
        <v/>
      </c>
      <c r="GH54" t="str">
        <f t="shared" si="92"/>
        <v/>
      </c>
      <c r="GI54" t="str">
        <f t="shared" si="92"/>
        <v/>
      </c>
      <c r="GJ54" t="str">
        <f t="shared" si="92"/>
        <v/>
      </c>
      <c r="GK54" t="str">
        <f t="shared" si="92"/>
        <v/>
      </c>
      <c r="GL54" t="str">
        <f t="shared" si="92"/>
        <v/>
      </c>
      <c r="GM54" t="str">
        <f t="shared" si="92"/>
        <v/>
      </c>
      <c r="GN54" t="str">
        <f t="shared" si="92"/>
        <v/>
      </c>
      <c r="GO54" t="str">
        <f t="shared" si="92"/>
        <v/>
      </c>
      <c r="GP54" t="str">
        <f t="shared" si="92"/>
        <v/>
      </c>
      <c r="GQ54" t="str">
        <f t="shared" si="92"/>
        <v/>
      </c>
      <c r="GR54" t="str">
        <f t="shared" si="92"/>
        <v/>
      </c>
      <c r="GS54" t="str">
        <f t="shared" si="92"/>
        <v/>
      </c>
      <c r="GT54" t="str">
        <f t="shared" si="92"/>
        <v/>
      </c>
    </row>
    <row r="55" spans="1:202">
      <c r="A55" t="s">
        <v>52</v>
      </c>
      <c r="B55" t="str">
        <f>IF(SUM(B39:$S39)*B39&gt;0,SUM(B39:$S39),"")</f>
        <v/>
      </c>
      <c r="C55" t="str">
        <f>IF(SUM(C39:$S39)*C39&gt;0,SUM(C39:$S39),"")</f>
        <v/>
      </c>
      <c r="D55" t="str">
        <f>IF(SUM(D39:$S39)*D39&gt;0,SUM(D39:$S39),"")</f>
        <v/>
      </c>
      <c r="E55" t="str">
        <f>IF(SUM(E39:$S39)*E39&gt;0,SUM(E39:$S39),"")</f>
        <v/>
      </c>
      <c r="F55" t="str">
        <f>IF(SUM(F39:$S39)*F39&gt;0,SUM(F39:$S39),"")</f>
        <v/>
      </c>
      <c r="G55" t="str">
        <f>IF(SUM(G39:$S39)*G39&gt;0,SUM(G39:$S39),"")</f>
        <v/>
      </c>
      <c r="H55" t="str">
        <f>IF(SUM(H39:$S39)*H39&gt;0,SUM(H39:$S39),"")</f>
        <v/>
      </c>
      <c r="I55" t="str">
        <f>IF(SUM(I39:$S39)*I39&gt;0,SUM(I39:$S39),"")</f>
        <v/>
      </c>
      <c r="J55" t="str">
        <f>IF(SUM(J39:$S39)*J39&gt;0,SUM(J39:$S39),"")</f>
        <v/>
      </c>
      <c r="K55" t="str">
        <f>IF(SUM(K39:$S39)*K39&gt;0,SUM(K39:$S39),"")</f>
        <v/>
      </c>
      <c r="L55" t="str">
        <f>IF(SUM(L39:$S39)*L39&gt;0,SUM(L39:$S39),"")</f>
        <v/>
      </c>
      <c r="M55" t="str">
        <f>IF(SUM(M39:$S39)*M39&gt;0,SUM(M39:$S39),"")</f>
        <v/>
      </c>
      <c r="N55" t="str">
        <f>IF(SUM(N39:$S39)*N39&gt;0,SUM(N39:$S39),"")</f>
        <v/>
      </c>
      <c r="O55" t="str">
        <f>IF(SUM(O39:$S39)*O39&gt;0,SUM(O39:$S39),"")</f>
        <v/>
      </c>
      <c r="P55" t="str">
        <f>IF(SUM(P39:$S39)*P39&gt;0,SUM(P39:$S39),"")</f>
        <v/>
      </c>
      <c r="Q55" t="str">
        <f>IF(SUM(Q39:$S39)*Q39&gt;0,SUM(Q39:$S39),"")</f>
        <v/>
      </c>
      <c r="R55" t="str">
        <f>IF(SUM(R39:$S39)*R39&gt;0,SUM(R39:$S39),"")</f>
        <v/>
      </c>
      <c r="S55" t="str">
        <f>IF(SUM(S39:$S39)*S39&gt;0,SUM(S39:$S39),"")</f>
        <v/>
      </c>
      <c r="T55" t="str">
        <f>IF(SUM($S39:T39)*T39&gt;0,SUM($S39:T39),"")</f>
        <v/>
      </c>
      <c r="U55" t="str">
        <f>IF(SUM($S39:U39)*U39&gt;0,SUM($S39:U39),"")</f>
        <v/>
      </c>
      <c r="V55" t="str">
        <f>IF(SUM($S39:V39)*V39&gt;0,SUM($S39:V39),"")</f>
        <v/>
      </c>
      <c r="W55" t="str">
        <f>IF(SUM($S39:W39)*W39&gt;0,SUM($S39:W39),"")</f>
        <v/>
      </c>
      <c r="X55" t="str">
        <f>IF(SUM($S39:X39)*X39&gt;0,SUM($S39:X39),"")</f>
        <v/>
      </c>
      <c r="Y55" t="str">
        <f>IF(SUM($S39:Y39)*Y39&gt;0,SUM($S39:Y39),"")</f>
        <v/>
      </c>
      <c r="Z55" t="str">
        <f>IF(SUM($S39:Z39)*Z39&gt;0,SUM($S39:Z39),"")</f>
        <v/>
      </c>
      <c r="AA55" t="str">
        <f>IF(SUM($S39:AA39)*AA39&gt;0,SUM($S39:AA39),"")</f>
        <v/>
      </c>
      <c r="AB55" t="str">
        <f>IF(SUM($S39:AB39)*AB39&gt;0,SUM($S39:AB39),"")</f>
        <v/>
      </c>
      <c r="AC55" t="str">
        <f>IF(SUM($S39:AC39)*AC39&gt;0,SUM($S39:AC39),"")</f>
        <v/>
      </c>
      <c r="AD55" t="str">
        <f>IF(SUM($S39:AD39)*AD39&gt;0,SUM($S39:AD39),"")</f>
        <v/>
      </c>
      <c r="AE55" t="str">
        <f>IF(SUM($S39:AE39)*AE39&gt;0,SUM($S39:AE39),"")</f>
        <v/>
      </c>
      <c r="AF55" t="str">
        <f>IF(SUM($S39:AF39)*AF39&gt;0,SUM($S39:AF39),"")</f>
        <v/>
      </c>
      <c r="AG55" t="str">
        <f>IF(SUM($S39:AG39)*AG39&gt;0,SUM($S39:AG39),"")</f>
        <v/>
      </c>
      <c r="AH55" t="str">
        <f>IF(SUM($S39:AH39)*AH39&gt;0,SUM($S39:AH39),"")</f>
        <v/>
      </c>
      <c r="AI55" t="str">
        <f>IF(SUM($S39:AI39)*AI39&gt;0,SUM($S39:AI39),"")</f>
        <v/>
      </c>
      <c r="AJ55" t="str">
        <f>IF(SUM($S39:AJ39)*AJ39&gt;0,SUM($S39:AJ39),"")</f>
        <v/>
      </c>
      <c r="AK55" t="str">
        <f>IF(SUM($S39:AK39)*AK39&gt;0,SUM($S39:AK39),"")</f>
        <v/>
      </c>
      <c r="AL55" t="str">
        <f>IF(SUM($S39:AL39)*AL39&gt;0,SUM($S39:AL39),"")</f>
        <v/>
      </c>
      <c r="AM55" t="str">
        <f>IF(SUM($S39:AM39)*AM39&gt;0,SUM($S39:AM39),"")</f>
        <v/>
      </c>
      <c r="AN55" t="str">
        <f>IF(SUM($S39:AN39)*AN39&gt;0,SUM($S39:AN39),"")</f>
        <v/>
      </c>
      <c r="AO55" t="str">
        <f>IF(SUM($S39:AO39)*AO39&gt;0,SUM($S39:AO39),"")</f>
        <v/>
      </c>
      <c r="AP55" t="str">
        <f>IF(SUM($S39:AP39)*AP39&gt;0,SUM($S39:AP39),"")</f>
        <v/>
      </c>
      <c r="AQ55" t="str">
        <f>IF(SUM($S39:AQ39)*AQ39&gt;0,SUM($S39:AQ39),"")</f>
        <v/>
      </c>
      <c r="AR55" t="str">
        <f>IF(SUM($S39:AR39)*AR39&gt;0,SUM($S39:AR39),"")</f>
        <v/>
      </c>
      <c r="AS55" t="str">
        <f>IF(SUM($S39:AS39)*AS39&gt;0,SUM($S39:AS39),"")</f>
        <v/>
      </c>
      <c r="AT55" t="str">
        <f>IF(SUM($S39:AT39)*AT39&gt;0,SUM($S39:AT39),"")</f>
        <v/>
      </c>
      <c r="AU55" t="str">
        <f>IF(SUM($S39:AU39)*AU39&gt;0,SUM($S39:AU39),"")</f>
        <v/>
      </c>
      <c r="AV55" t="str">
        <f>IF(SUM($S39:AV39)*AV39&gt;0,SUM($S39:AV39),"")</f>
        <v/>
      </c>
      <c r="AW55" t="str">
        <f>IF(SUM($S39:AW39)*AW39&gt;0,SUM($S39:AW39),"")</f>
        <v/>
      </c>
      <c r="AX55" t="str">
        <f>IF(SUM($S39:AX39)*AX39&gt;0,SUM($S39:AX39),"")</f>
        <v/>
      </c>
      <c r="AY55" t="str">
        <f>IF(SUM($S39:AY39)*AY39&gt;0,SUM($S39:AY39),"")</f>
        <v/>
      </c>
      <c r="AZ55" t="str">
        <f>IF(SUM($S39:AZ39)*AZ39&gt;0,SUM($S39:AZ39),"")</f>
        <v/>
      </c>
      <c r="BA55" t="str">
        <f>IF(SUM($S39:BA39)*BA39&gt;0,SUM($S39:BA39),"")</f>
        <v/>
      </c>
      <c r="BB55" t="str">
        <f>IF(SUM($S39:BB39)*BB39&gt;0,SUM($S39:BB39),"")</f>
        <v/>
      </c>
      <c r="BC55" t="str">
        <f>IF(SUM($S39:BC39)*BC39&gt;0,SUM($S39:BC39),"")</f>
        <v/>
      </c>
      <c r="BD55" t="str">
        <f>IF(SUM($S39:BD39)*BD39&gt;0,SUM($S39:BD39),"")</f>
        <v/>
      </c>
      <c r="BE55" t="str">
        <f>IF(SUM($S39:BE39)*BE39&gt;0,SUM($S39:BE39),"")</f>
        <v/>
      </c>
      <c r="BF55" t="str">
        <f>IF(SUM($S39:BF39)*BF39&gt;0,SUM($S39:BF39),"")</f>
        <v/>
      </c>
      <c r="BG55" t="str">
        <f>IF(SUM($S39:BG39)*BG39&gt;0,SUM($S39:BG39),"")</f>
        <v/>
      </c>
      <c r="BH55" t="str">
        <f>IF(SUM($S39:BH39)*BH39&gt;0,SUM($S39:BH39),"")</f>
        <v/>
      </c>
      <c r="BI55" t="str">
        <f>IF(SUM($S39:BI39)*BI39&gt;0,SUM($S39:BI39),"")</f>
        <v/>
      </c>
      <c r="BJ55" t="str">
        <f>IF(SUM($S39:BJ39)*BJ39&gt;0,SUM($S39:BJ39),"")</f>
        <v/>
      </c>
      <c r="BK55" t="str">
        <f>IF(SUM($S39:BK39)*BK39&gt;0,SUM($S39:BK39),"")</f>
        <v/>
      </c>
      <c r="BL55" t="str">
        <f>IF(SUM($S39:BL39)*BL39&gt;0,SUM($S39:BL39),"")</f>
        <v/>
      </c>
      <c r="BM55" t="str">
        <f>IF(SUM($S39:BM39)*BM39&gt;0,SUM($S39:BM39),"")</f>
        <v/>
      </c>
      <c r="BN55" t="str">
        <f>IF(SUM($S39:BN39)*BN39&gt;0,SUM($S39:BN39),"")</f>
        <v/>
      </c>
      <c r="BO55" t="str">
        <f>IF(SUM($S39:BO39)*BO39&gt;0,SUM($S39:BO39),"")</f>
        <v/>
      </c>
      <c r="BP55" t="str">
        <f>IF(SUM($S39:BP39)*BP39&gt;0,SUM($S39:BP39),"")</f>
        <v/>
      </c>
      <c r="BQ55" t="str">
        <f>IF(SUM($S39:BQ39)*BQ39&gt;0,SUM($S39:BQ39),"")</f>
        <v/>
      </c>
      <c r="BR55" t="str">
        <f>IF(SUM($S39:BR39)*BR39&gt;0,SUM($S39:BR39),"")</f>
        <v/>
      </c>
      <c r="BS55" t="str">
        <f>IF(SUM($S39:BS39)*BS39&gt;0,SUM($S39:BS39),"")</f>
        <v/>
      </c>
      <c r="BT55" t="str">
        <f>IF(SUM($S39:BT39)*BT39&gt;0,SUM($S39:BT39),"")</f>
        <v/>
      </c>
      <c r="BU55" t="str">
        <f>IF(SUM($S39:BU39)*BU39&gt;0,SUM($S39:BU39),"")</f>
        <v/>
      </c>
      <c r="BV55" t="str">
        <f>IF(SUM($S39:BV39)*BV39&gt;0,SUM($S39:BV39),"")</f>
        <v/>
      </c>
      <c r="BW55" t="str">
        <f>IF(SUM($S39:BW39)*BW39&gt;0,SUM($S39:BW39),"")</f>
        <v/>
      </c>
      <c r="BX55" t="str">
        <f>IF(SUM($S39:BX39)*BX39&gt;0,SUM($S39:BX39),"")</f>
        <v/>
      </c>
      <c r="BY55" t="str">
        <f>IF(SUM($S39:BY39)*BY39&gt;0,SUM($S39:BY39),"")</f>
        <v/>
      </c>
      <c r="BZ55" t="str">
        <f>IF(SUM($S39:BZ39)*BZ39&gt;0,SUM($S39:BZ39),"")</f>
        <v/>
      </c>
      <c r="CA55" t="str">
        <f>IF(SUM($S39:CA39)*CA39&gt;0,SUM($S39:CA39),"")</f>
        <v/>
      </c>
      <c r="CB55" t="str">
        <f>IF(SUM($S39:CB39)*CB39&gt;0,SUM($S39:CB39),"")</f>
        <v/>
      </c>
      <c r="CC55" t="str">
        <f>IF(SUM($S39:CC39)*CC39&gt;0,SUM($S39:CC39),"")</f>
        <v/>
      </c>
      <c r="CD55" t="str">
        <f>IF(SUM($S39:CD39)*CD39&gt;0,SUM($S39:CD39),"")</f>
        <v/>
      </c>
      <c r="CE55" t="str">
        <f>IF(SUM($S39:CE39)*CE39&gt;0,SUM($S39:CE39),"")</f>
        <v/>
      </c>
      <c r="CF55" t="str">
        <f>IF(SUM($S39:CF39)*CF39&gt;0,SUM($S39:CF39),"")</f>
        <v/>
      </c>
      <c r="CG55" t="str">
        <f>IF(SUM($S39:CG39)*CG39&gt;0,SUM($S39:CG39),"")</f>
        <v/>
      </c>
      <c r="CH55" t="str">
        <f>IF(SUM($S39:CH39)*CH39&gt;0,SUM($S39:CH39),"")</f>
        <v/>
      </c>
      <c r="CI55" t="str">
        <f>IF(SUM($S39:CI39)*CI39&gt;0,SUM($S39:CI39),"")</f>
        <v/>
      </c>
      <c r="CJ55" t="str">
        <f>IF(SUM($S39:CJ39)*CJ39&gt;0,SUM($S39:CJ39),"")</f>
        <v/>
      </c>
      <c r="CK55" t="str">
        <f>IF(SUM($S39:CK39)*CK39&gt;0,SUM($S39:CK39),"")</f>
        <v/>
      </c>
      <c r="CL55" t="str">
        <f>IF(SUM($S39:CL39)*CL39&gt;0,SUM($S39:CL39),"")</f>
        <v/>
      </c>
      <c r="CM55" t="str">
        <f>IF(SUM($S39:CM39)*CM39&gt;0,SUM($S39:CM39),"")</f>
        <v/>
      </c>
      <c r="CN55" t="str">
        <f>IF(SUM($S39:CN39)*CN39&gt;0,SUM($S39:CN39),"")</f>
        <v/>
      </c>
      <c r="CO55" t="str">
        <f>IF(SUM($S39:CO39)*CO39&gt;0,SUM($S39:CO39),"")</f>
        <v/>
      </c>
      <c r="CP55" t="str">
        <f>IF(SUM($S39:CP39)*CP39&gt;0,SUM($S39:CP39),"")</f>
        <v/>
      </c>
      <c r="CQ55" t="str">
        <f>IF(SUM($S39:CQ39)*CQ39&gt;0,SUM($S39:CQ39),"")</f>
        <v/>
      </c>
      <c r="CR55" t="str">
        <f>IF(SUM($S39:CR39)*CR39&gt;0,SUM($S39:CR39),"")</f>
        <v/>
      </c>
      <c r="CS55" t="str">
        <f>IF(SUM($S39:CS39)*CS39&gt;0,SUM($S39:CS39),"")</f>
        <v/>
      </c>
      <c r="CT55" t="str">
        <f>IF(SUM($S39:CT39)*CT39&gt;0,SUM($S39:CT39),"")</f>
        <v/>
      </c>
      <c r="CU55" t="str">
        <f>IF(SUM($S39:CU39)*CU39&gt;0,SUM($S39:CU39),"")</f>
        <v/>
      </c>
      <c r="CV55" t="str">
        <f>IF(SUM($S39:CV39)*CV39&gt;0,SUM($S39:CV39),"")</f>
        <v/>
      </c>
      <c r="CW55" t="str">
        <f>IF(SUM($S39:CW39)*CW39&gt;0,SUM($S39:CW39),"")</f>
        <v/>
      </c>
      <c r="CX55" t="str">
        <f>IF(SUM($S39:CX39)*CX39&gt;0,SUM($S39:CX39),"")</f>
        <v/>
      </c>
      <c r="CY55" t="str">
        <f>IF(SUM($S39:CY39)*CY39&gt;0,SUM($S39:CY39),"")</f>
        <v/>
      </c>
      <c r="CZ55" t="str">
        <f>IF(SUM($S39:CZ39)*CZ39&gt;0,SUM($S39:CZ39),"")</f>
        <v/>
      </c>
      <c r="DA55" t="str">
        <f>IF(SUM($S39:DA39)*DA39&gt;0,SUM($S39:DA39),"")</f>
        <v/>
      </c>
      <c r="DB55" t="str">
        <f>IF(SUM($S39:DB39)*DB39&gt;0,SUM($S39:DB39),"")</f>
        <v/>
      </c>
      <c r="DC55" t="str">
        <f>IF(SUM($S39:DC39)*DC39&gt;0,SUM($S39:DC39),"")</f>
        <v/>
      </c>
      <c r="DD55" t="str">
        <f>IF(SUM($S39:DD39)*DD39&gt;0,SUM($S39:DD39),"")</f>
        <v/>
      </c>
      <c r="DE55" t="str">
        <f>IF(SUM($S39:DE39)*DE39&gt;0,SUM($S39:DE39),"")</f>
        <v/>
      </c>
      <c r="DF55" t="str">
        <f>IF(SUM($S39:DF39)*DF39&gt;0,SUM($S39:DF39),"")</f>
        <v/>
      </c>
      <c r="DG55" t="str">
        <f>IF(SUM($S39:DG39)*DG39&gt;0,SUM($S39:DG39),"")</f>
        <v/>
      </c>
      <c r="DH55" t="str">
        <f>IF(SUM($S39:DH39)*DH39&gt;0,SUM($S39:DH39),"")</f>
        <v/>
      </c>
      <c r="DI55" t="str">
        <f>IF(SUM($S39:DI39)*DI39&gt;0,SUM($S39:DI39),"")</f>
        <v/>
      </c>
      <c r="DJ55" t="str">
        <f>IF(SUM($S39:DJ39)*DJ39&gt;0,SUM($S39:DJ39),"")</f>
        <v/>
      </c>
      <c r="DK55" t="str">
        <f>IF(SUM($S39:DK39)*DK39&gt;0,SUM($S39:DK39),"")</f>
        <v/>
      </c>
      <c r="DL55" t="str">
        <f>IF(SUM($S39:DL39)*DL39&gt;0,SUM($S39:DL39),"")</f>
        <v/>
      </c>
      <c r="DM55" t="str">
        <f>IF(SUM($S39:DM39)*DM39&gt;0,SUM($S39:DM39),"")</f>
        <v/>
      </c>
      <c r="DN55" t="str">
        <f>IF(SUM($S39:DN39)*DN39&gt;0,SUM($S39:DN39),"")</f>
        <v/>
      </c>
      <c r="DO55" t="str">
        <f>IF(SUM($S39:DO39)*DO39&gt;0,SUM($S39:DO39),"")</f>
        <v/>
      </c>
      <c r="DP55" t="str">
        <f>IF(SUM($S39:DP39)*DP39&gt;0,SUM($S39:DP39),"")</f>
        <v/>
      </c>
      <c r="DQ55" t="str">
        <f>IF(SUM($S39:DQ39)*DQ39&gt;0,SUM($S39:DQ39),"")</f>
        <v/>
      </c>
      <c r="DR55" t="str">
        <f>IF(SUM($S39:DR39)*DR39&gt;0,SUM($S39:DR39),"")</f>
        <v/>
      </c>
      <c r="DS55" t="str">
        <f>IF(SUM($S39:DS39)*DS39&gt;0,SUM($S39:DS39),"")</f>
        <v/>
      </c>
      <c r="DT55" t="str">
        <f>IF(SUM($S39:DT39)*DT39&gt;0,SUM($S39:DT39),"")</f>
        <v/>
      </c>
      <c r="DU55" t="str">
        <f>IF(SUM($S39:DU39)*DU39&gt;0,SUM($S39:DU39),"")</f>
        <v/>
      </c>
      <c r="DV55" t="str">
        <f>IF(SUM($S39:DV39)*DV39&gt;0,SUM($S39:DV39),"")</f>
        <v/>
      </c>
      <c r="DW55" t="str">
        <f>IF(SUM($S39:DW39)*DW39&gt;0,SUM($S39:DW39),"")</f>
        <v/>
      </c>
      <c r="DX55" t="str">
        <f>IF(SUM($S39:DX39)*DX39&gt;0,SUM($S39:DX39),"")</f>
        <v/>
      </c>
      <c r="DY55" t="str">
        <f>IF(SUM($S39:DY39)*DY39&gt;0,SUM($S39:DY39),"")</f>
        <v/>
      </c>
      <c r="DZ55" t="str">
        <f>IF(SUM($S39:DZ39)*DZ39&gt;0,SUM($S39:DZ39),"")</f>
        <v/>
      </c>
      <c r="EA55" t="str">
        <f>IF(SUM($S39:EA39)*EA39&gt;0,SUM($S39:EA39),"")</f>
        <v/>
      </c>
      <c r="EB55" t="str">
        <f>IF(SUM($S39:EB39)*EB39&gt;0,SUM($S39:EB39),"")</f>
        <v/>
      </c>
      <c r="EC55" t="str">
        <f>IF(SUM($S39:EC39)*EC39&gt;0,SUM($S39:EC39),"")</f>
        <v/>
      </c>
      <c r="ED55" t="str">
        <f>IF(SUM($S39:ED39)*ED39&gt;0,SUM($S39:ED39),"")</f>
        <v/>
      </c>
      <c r="EE55" t="str">
        <f>IF(SUM($S39:EE39)*EE39&gt;0,SUM($S39:EE39),"")</f>
        <v/>
      </c>
      <c r="EF55" t="str">
        <f>IF(SUM($S39:EF39)*EF39&gt;0,SUM($S39:EF39),"")</f>
        <v/>
      </c>
      <c r="EG55" t="str">
        <f>IF(SUM($S39:EG39)*EG39&gt;0,SUM($S39:EG39),"")</f>
        <v/>
      </c>
      <c r="EH55" t="str">
        <f>IF(SUM($S39:EH39)*EH39&gt;0,SUM($S39:EH39),"")</f>
        <v/>
      </c>
      <c r="EI55" t="str">
        <f>IF(SUM($S39:EI39)*EI39&gt;0,SUM($S39:EI39),"")</f>
        <v/>
      </c>
      <c r="EJ55" t="str">
        <f>IF(SUM($S39:EJ39)*EJ39&gt;0,SUM($S39:EJ39),"")</f>
        <v/>
      </c>
      <c r="EK55" t="str">
        <f>IF(SUM($S39:EK39)*EK39&gt;0,SUM($S39:EK39),"")</f>
        <v/>
      </c>
      <c r="EL55" t="str">
        <f>IF(SUM($S39:EL39)*EL39&gt;0,SUM($S39:EL39),"")</f>
        <v/>
      </c>
      <c r="EM55" t="str">
        <f>IF(SUM($S39:EM39)*EM39&gt;0,SUM($S39:EM39),"")</f>
        <v/>
      </c>
      <c r="EN55" t="str">
        <f>IF(SUM($S39:EN39)*EN39&gt;0,SUM($S39:EN39),"")</f>
        <v/>
      </c>
      <c r="EO55" t="str">
        <f>IF(SUM($S39:EO39)*EO39&gt;0,SUM($S39:EO39),"")</f>
        <v/>
      </c>
      <c r="EP55" t="str">
        <f>IF(SUM($S39:EP39)*EP39&gt;0,SUM($S39:EP39),"")</f>
        <v/>
      </c>
      <c r="EQ55" t="str">
        <f>IF(SUM($S39:EQ39)*EQ39&gt;0,SUM($S39:EQ39),"")</f>
        <v/>
      </c>
      <c r="ER55" t="str">
        <f>IF(SUM($S39:ER39)*ER39&gt;0,SUM($S39:ER39),"")</f>
        <v/>
      </c>
      <c r="ES55" t="str">
        <f>IF(SUM($S39:ES39)*ES39&gt;0,SUM($S39:ES39),"")</f>
        <v/>
      </c>
      <c r="ET55" t="str">
        <f>IF(SUM($S39:ET39)*ET39&gt;0,SUM($S39:ET39),"")</f>
        <v/>
      </c>
      <c r="EU55" t="str">
        <f>IF(SUM($S39:EU39)*EU39&gt;0,SUM($S39:EU39),"")</f>
        <v/>
      </c>
      <c r="EV55" t="str">
        <f>IF(SUM($S39:EV39)*EV39&gt;0,SUM($S39:EV39),"")</f>
        <v/>
      </c>
      <c r="EW55" t="str">
        <f>IF(SUM($S39:EW39)*EW39&gt;0,SUM($S39:EW39),"")</f>
        <v/>
      </c>
      <c r="EX55" t="str">
        <f>IF(SUM($S39:EX39)*EX39&gt;0,SUM($S39:EX39),"")</f>
        <v/>
      </c>
      <c r="EY55" t="str">
        <f>IF(SUM($S39:EY39)*EY39&gt;0,SUM($S39:EY39),"")</f>
        <v/>
      </c>
      <c r="EZ55" t="str">
        <f>IF(SUM($S39:EZ39)*EZ39&gt;0,SUM($S39:EZ39),"")</f>
        <v/>
      </c>
      <c r="FA55" t="str">
        <f>IF(SUM($S39:FA39)*FA39&gt;0,SUM($S39:FA39),"")</f>
        <v/>
      </c>
      <c r="FB55" t="str">
        <f>IF(SUM($S39:FB39)*FB39&gt;0,SUM($S39:FB39),"")</f>
        <v/>
      </c>
      <c r="FC55" t="str">
        <f>IF(SUM($S39:FC39)*FC39&gt;0,SUM($S39:FC39),"")</f>
        <v/>
      </c>
      <c r="FD55" t="str">
        <f>IF(SUM($S39:FD39)*FD39&gt;0,SUM($S39:FD39),"")</f>
        <v/>
      </c>
      <c r="FE55" t="str">
        <f>IF(SUM($S39:FE39)*FE39&gt;0,SUM($S39:FE39),"")</f>
        <v/>
      </c>
      <c r="FF55" t="str">
        <f>IF(SUM($S39:FF39)*FF39&gt;0,SUM($S39:FF39),"")</f>
        <v/>
      </c>
      <c r="FG55" t="str">
        <f>IF(SUM($S39:FG39)*FG39&gt;0,SUM($S39:FG39),"")</f>
        <v/>
      </c>
      <c r="FH55" t="str">
        <f>IF(SUM($S39:FH39)*FH39&gt;0,SUM($S39:FH39),"")</f>
        <v/>
      </c>
      <c r="FI55" t="str">
        <f>IF(SUM($S39:FI39)*FI39&gt;0,SUM($S39:FI39),"")</f>
        <v/>
      </c>
      <c r="FJ55" t="str">
        <f>IF(SUM($S39:FJ39)*FJ39&gt;0,SUM($S39:FJ39),"")</f>
        <v/>
      </c>
      <c r="FK55" t="str">
        <f>IF(SUM($S39:FK39)*FK39&gt;0,SUM($S39:FK39),"")</f>
        <v/>
      </c>
      <c r="FL55" t="str">
        <f>IF(SUM($S39:FL39)*FL39&gt;0,SUM($S39:FL39),"")</f>
        <v/>
      </c>
      <c r="FM55" t="str">
        <f>IF(SUM($S39:FM39)*FM39&gt;0,SUM($S39:FM39),"")</f>
        <v/>
      </c>
      <c r="FN55" t="str">
        <f>IF(SUM($S39:FN39)*FN39&gt;0,SUM($S39:FN39),"")</f>
        <v/>
      </c>
      <c r="FO55" t="str">
        <f>IF(SUM($S39:FO39)*FO39&gt;0,SUM($S39:FO39),"")</f>
        <v/>
      </c>
      <c r="FP55" t="str">
        <f>IF(SUM($S39:FP39)*FP39&gt;0,SUM($S39:FP39),"")</f>
        <v/>
      </c>
      <c r="FQ55" t="str">
        <f>IF(SUM($S39:FQ39)*FQ39&gt;0,SUM($S39:FQ39),"")</f>
        <v/>
      </c>
      <c r="FR55" t="str">
        <f>IF(SUM($S39:FR39)*FR39&gt;0,SUM($S39:FR39),"")</f>
        <v/>
      </c>
      <c r="FS55" t="str">
        <f>IF(SUM($S39:FS39)*FS39&gt;0,SUM($S39:FS39),"")</f>
        <v/>
      </c>
      <c r="FT55" t="str">
        <f>IF(SUM($S39:FT39)*FT39&gt;0,SUM($S39:FT39),"")</f>
        <v/>
      </c>
      <c r="FU55" t="str">
        <f>IF(SUM($S39:FU39)*FU39&gt;0,SUM($S39:FU39),"")</f>
        <v/>
      </c>
      <c r="FV55" t="str">
        <f>IF(SUM($S39:FV39)*FV39&gt;0,SUM($S39:FV39),"")</f>
        <v/>
      </c>
      <c r="FW55" t="str">
        <f>IF(SUM($S39:FW39)*FW39&gt;0,SUM($S39:FW39),"")</f>
        <v/>
      </c>
      <c r="FX55" t="str">
        <f>IF(SUM($S39:FX39)*FX39&gt;0,SUM($S39:FX39),"")</f>
        <v/>
      </c>
      <c r="FY55" t="str">
        <f>IF(SUM($S39:FY39)*FY39&gt;0,SUM($S39:FY39),"")</f>
        <v/>
      </c>
      <c r="FZ55" t="str">
        <f>IF(SUM($S39:FZ39)*FZ39&gt;0,SUM($S39:FZ39),"")</f>
        <v/>
      </c>
      <c r="GA55" t="str">
        <f>IF(SUM($S39:GA39)*GA39&gt;0,SUM($S39:GA39),"")</f>
        <v/>
      </c>
      <c r="GB55" t="str">
        <f>IF(SUM($S39:GB39)*GB39&gt;0,SUM($S39:GB39),"")</f>
        <v/>
      </c>
      <c r="GC55" t="str">
        <f>IF(SUM($S39:GC39)*GC39&gt;0,SUM($S39:GC39),"")</f>
        <v/>
      </c>
      <c r="GD55" t="str">
        <f>IF(SUM($S39:GD39)*GD39&gt;0,SUM($S39:GD39),"")</f>
        <v/>
      </c>
      <c r="GE55" t="str">
        <f>IF(SUM($S39:GE39)*GE39&gt;0,SUM($S39:GE39),"")</f>
        <v/>
      </c>
      <c r="GF55" t="str">
        <f>IF(SUM($S39:GF39)*GF39&gt;0,SUM($S39:GF39),"")</f>
        <v/>
      </c>
      <c r="GG55" t="str">
        <f>IF(SUM($S39:GG39)*GG39&gt;0,SUM($S39:GG39),"")</f>
        <v/>
      </c>
      <c r="GH55" t="str">
        <f>IF(SUM($S39:GH39)*GH39&gt;0,SUM($S39:GH39),"")</f>
        <v/>
      </c>
      <c r="GI55" t="str">
        <f>IF(SUM($S39:GI39)*GI39&gt;0,SUM($S39:GI39),"")</f>
        <v/>
      </c>
      <c r="GJ55" t="str">
        <f>IF(SUM($S39:GJ39)*GJ39&gt;0,SUM($S39:GJ39),"")</f>
        <v/>
      </c>
      <c r="GK55" t="str">
        <f>IF(SUM($S39:GK39)*GK39&gt;0,SUM($S39:GK39),"")</f>
        <v/>
      </c>
      <c r="GL55" t="str">
        <f>IF(SUM($S39:GL39)*GL39&gt;0,SUM($S39:GL39),"")</f>
        <v/>
      </c>
      <c r="GM55" t="str">
        <f>IF(SUM($S39:GM39)*GM39&gt;0,SUM($S39:GM39),"")</f>
        <v/>
      </c>
      <c r="GN55" t="str">
        <f>IF(SUM($S39:GN39)*GN39&gt;0,SUM($S39:GN39),"")</f>
        <v/>
      </c>
      <c r="GO55" t="str">
        <f>IF(SUM($S39:GO39)*GO39&gt;0,SUM($S39:GO39),"")</f>
        <v/>
      </c>
      <c r="GP55" t="str">
        <f>IF(SUM($S39:GP39)*GP39&gt;0,SUM($S39:GP39),"")</f>
        <v/>
      </c>
      <c r="GQ55" t="str">
        <f>IF(SUM($S39:GQ39)*GQ39&gt;0,SUM($S39:GQ39),"")</f>
        <v/>
      </c>
      <c r="GR55" t="str">
        <f>IF(SUM($S39:GR39)*GR39&gt;0,SUM($S39:GR39),"")</f>
        <v/>
      </c>
      <c r="GS55" t="str">
        <f>IF(SUM($S39:GS39)*GS39&gt;0,SUM($S39:GS39),"")</f>
        <v/>
      </c>
      <c r="GT55" t="str">
        <f>IF(SUM($S39:GT39)*GT39&gt;0,SUM($S39:GT39),"")</f>
        <v/>
      </c>
    </row>
    <row r="56" spans="1:202">
      <c r="A56" t="s">
        <v>53</v>
      </c>
      <c r="B56" t="str">
        <f>IF(SUM(B40:$S40)*B40&gt;0,SUM(B40:$S40),"")</f>
        <v/>
      </c>
      <c r="C56" t="str">
        <f>IF(SUM(C40:$S40)*C40&gt;0,SUM(C40:$S40),"")</f>
        <v/>
      </c>
      <c r="D56" t="str">
        <f>IF(SUM(D40:$S40)*D40&gt;0,SUM(D40:$S40),"")</f>
        <v/>
      </c>
      <c r="E56" t="str">
        <f>IF(SUM(E40:$S40)*E40&gt;0,SUM(E40:$S40),"")</f>
        <v/>
      </c>
      <c r="F56" t="str">
        <f>IF(SUM(F40:$S40)*F40&gt;0,SUM(F40:$S40),"")</f>
        <v/>
      </c>
      <c r="G56" t="str">
        <f>IF(SUM(G40:$S40)*G40&gt;0,SUM(G40:$S40),"")</f>
        <v/>
      </c>
      <c r="H56" t="str">
        <f>IF(SUM(H40:$S40)*H40&gt;0,SUM(H40:$S40),"")</f>
        <v/>
      </c>
      <c r="I56" t="str">
        <f>IF(SUM(I40:$S40)*I40&gt;0,SUM(I40:$S40),"")</f>
        <v/>
      </c>
      <c r="J56" t="str">
        <f>IF(SUM(J40:$S40)*J40&gt;0,SUM(J40:$S40),"")</f>
        <v/>
      </c>
      <c r="K56" t="str">
        <f>IF(SUM(K40:$S40)*K40&gt;0,SUM(K40:$S40),"")</f>
        <v/>
      </c>
      <c r="L56" t="str">
        <f>IF(SUM(L40:$S40)*L40&gt;0,SUM(L40:$S40),"")</f>
        <v/>
      </c>
      <c r="M56" t="str">
        <f>IF(SUM(M40:$S40)*M40&gt;0,SUM(M40:$S40),"")</f>
        <v/>
      </c>
      <c r="N56" t="str">
        <f>IF(SUM(N40:$S40)*N40&gt;0,SUM(N40:$S40),"")</f>
        <v/>
      </c>
      <c r="O56" t="str">
        <f>IF(SUM(O40:$S40)*O40&gt;0,SUM(O40:$S40),"")</f>
        <v/>
      </c>
      <c r="P56" t="str">
        <f>IF(SUM(P40:$S40)*P40&gt;0,SUM(P40:$S40),"")</f>
        <v/>
      </c>
      <c r="Q56" t="str">
        <f>IF(SUM(Q40:$S40)*Q40&gt;0,SUM(Q40:$S40),"")</f>
        <v/>
      </c>
      <c r="R56" t="str">
        <f>IF(SUM(R40:$S40)*R40&gt;0,SUM(R40:$S40),"")</f>
        <v/>
      </c>
      <c r="S56" t="str">
        <f>IF(SUM(S40:$S40)*S40&gt;0,SUM(S40:$S40),"")</f>
        <v/>
      </c>
      <c r="T56" t="str">
        <f>IF(SUM($S40:T40)*T40&gt;0,SUM($S40:T40),"")</f>
        <v/>
      </c>
      <c r="U56" t="str">
        <f>IF(SUM($S40:U40)*U40&gt;0,SUM($S40:U40),"")</f>
        <v/>
      </c>
      <c r="V56" t="str">
        <f>IF(SUM($S40:V40)*V40&gt;0,SUM($S40:V40),"")</f>
        <v/>
      </c>
      <c r="W56" t="str">
        <f>IF(SUM($S40:W40)*W40&gt;0,SUM($S40:W40),"")</f>
        <v/>
      </c>
      <c r="X56" t="str">
        <f>IF(SUM($S40:X40)*X40&gt;0,SUM($S40:X40),"")</f>
        <v/>
      </c>
      <c r="Y56" t="str">
        <f>IF(SUM($S40:Y40)*Y40&gt;0,SUM($S40:Y40),"")</f>
        <v/>
      </c>
      <c r="Z56" t="str">
        <f>IF(SUM($S40:Z40)*Z40&gt;0,SUM($S40:Z40),"")</f>
        <v/>
      </c>
      <c r="AA56" t="str">
        <f>IF(SUM($S40:AA40)*AA40&gt;0,SUM($S40:AA40),"")</f>
        <v/>
      </c>
      <c r="AB56" t="str">
        <f>IF(SUM($S40:AB40)*AB40&gt;0,SUM($S40:AB40),"")</f>
        <v/>
      </c>
      <c r="AC56" t="str">
        <f>IF(SUM($S40:AC40)*AC40&gt;0,SUM($S40:AC40),"")</f>
        <v/>
      </c>
      <c r="AD56" t="str">
        <f>IF(SUM($S40:AD40)*AD40&gt;0,SUM($S40:AD40),"")</f>
        <v/>
      </c>
      <c r="AE56" t="str">
        <f>IF(SUM($S40:AE40)*AE40&gt;0,SUM($S40:AE40),"")</f>
        <v/>
      </c>
      <c r="AF56" t="str">
        <f>IF(SUM($S40:AF40)*AF40&gt;0,SUM($S40:AF40),"")</f>
        <v/>
      </c>
      <c r="AG56" t="str">
        <f>IF(SUM($S40:AG40)*AG40&gt;0,SUM($S40:AG40),"")</f>
        <v/>
      </c>
      <c r="AH56" t="str">
        <f>IF(SUM($S40:AH40)*AH40&gt;0,SUM($S40:AH40),"")</f>
        <v/>
      </c>
      <c r="AI56" t="str">
        <f>IF(SUM($S40:AI40)*AI40&gt;0,SUM($S40:AI40),"")</f>
        <v/>
      </c>
      <c r="AJ56" t="str">
        <f>IF(SUM($S40:AJ40)*AJ40&gt;0,SUM($S40:AJ40),"")</f>
        <v/>
      </c>
      <c r="AK56" t="str">
        <f>IF(SUM($S40:AK40)*AK40&gt;0,SUM($S40:AK40),"")</f>
        <v/>
      </c>
      <c r="AL56" t="str">
        <f>IF(SUM($S40:AL40)*AL40&gt;0,SUM($S40:AL40),"")</f>
        <v/>
      </c>
      <c r="AM56" t="str">
        <f>IF(SUM($S40:AM40)*AM40&gt;0,SUM($S40:AM40),"")</f>
        <v/>
      </c>
      <c r="AN56" t="str">
        <f>IF(SUM($S40:AN40)*AN40&gt;0,SUM($S40:AN40),"")</f>
        <v/>
      </c>
      <c r="AO56" t="str">
        <f>IF(SUM($S40:AO40)*AO40&gt;0,SUM($S40:AO40),"")</f>
        <v/>
      </c>
      <c r="AP56" t="str">
        <f>IF(SUM($S40:AP40)*AP40&gt;0,SUM($S40:AP40),"")</f>
        <v/>
      </c>
      <c r="AQ56" t="str">
        <f>IF(SUM($S40:AQ40)*AQ40&gt;0,SUM($S40:AQ40),"")</f>
        <v/>
      </c>
      <c r="AR56" t="str">
        <f>IF(SUM($S40:AR40)*AR40&gt;0,SUM($S40:AR40),"")</f>
        <v/>
      </c>
      <c r="AS56" t="str">
        <f>IF(SUM($S40:AS40)*AS40&gt;0,SUM($S40:AS40),"")</f>
        <v/>
      </c>
      <c r="AT56" t="str">
        <f>IF(SUM($S40:AT40)*AT40&gt;0,SUM($S40:AT40),"")</f>
        <v/>
      </c>
      <c r="AU56" t="str">
        <f>IF(SUM($S40:AU40)*AU40&gt;0,SUM($S40:AU40),"")</f>
        <v/>
      </c>
      <c r="AV56" t="str">
        <f>IF(SUM($S40:AV40)*AV40&gt;0,SUM($S40:AV40),"")</f>
        <v/>
      </c>
      <c r="AW56" t="str">
        <f>IF(SUM($S40:AW40)*AW40&gt;0,SUM($S40:AW40),"")</f>
        <v/>
      </c>
      <c r="AX56" t="str">
        <f>IF(SUM($S40:AX40)*AX40&gt;0,SUM($S40:AX40),"")</f>
        <v/>
      </c>
      <c r="AY56" t="str">
        <f>IF(SUM($S40:AY40)*AY40&gt;0,SUM($S40:AY40),"")</f>
        <v/>
      </c>
      <c r="AZ56" t="str">
        <f>IF(SUM($S40:AZ40)*AZ40&gt;0,SUM($S40:AZ40),"")</f>
        <v/>
      </c>
      <c r="BA56" t="str">
        <f>IF(SUM($S40:BA40)*BA40&gt;0,SUM($S40:BA40),"")</f>
        <v/>
      </c>
      <c r="BB56" t="str">
        <f>IF(SUM($S40:BB40)*BB40&gt;0,SUM($S40:BB40),"")</f>
        <v/>
      </c>
      <c r="BC56" t="str">
        <f>IF(SUM($S40:BC40)*BC40&gt;0,SUM($S40:BC40),"")</f>
        <v/>
      </c>
      <c r="BD56" t="str">
        <f>IF(SUM($S40:BD40)*BD40&gt;0,SUM($S40:BD40),"")</f>
        <v/>
      </c>
      <c r="BE56" t="str">
        <f>IF(SUM($S40:BE40)*BE40&gt;0,SUM($S40:BE40),"")</f>
        <v/>
      </c>
      <c r="BF56" t="str">
        <f>IF(SUM($S40:BF40)*BF40&gt;0,SUM($S40:BF40),"")</f>
        <v/>
      </c>
      <c r="BG56" t="str">
        <f>IF(SUM($S40:BG40)*BG40&gt;0,SUM($S40:BG40),"")</f>
        <v/>
      </c>
      <c r="BH56" t="str">
        <f>IF(SUM($S40:BH40)*BH40&gt;0,SUM($S40:BH40),"")</f>
        <v/>
      </c>
      <c r="BI56" t="str">
        <f>IF(SUM($S40:BI40)*BI40&gt;0,SUM($S40:BI40),"")</f>
        <v/>
      </c>
      <c r="BJ56" t="str">
        <f>IF(SUM($S40:BJ40)*BJ40&gt;0,SUM($S40:BJ40),"")</f>
        <v/>
      </c>
      <c r="BK56" t="str">
        <f>IF(SUM($S40:BK40)*BK40&gt;0,SUM($S40:BK40),"")</f>
        <v/>
      </c>
      <c r="BL56" t="str">
        <f>IF(SUM($S40:BL40)*BL40&gt;0,SUM($S40:BL40),"")</f>
        <v/>
      </c>
      <c r="BM56" t="str">
        <f>IF(SUM($S40:BM40)*BM40&gt;0,SUM($S40:BM40),"")</f>
        <v/>
      </c>
      <c r="BN56" t="str">
        <f>IF(SUM($S40:BN40)*BN40&gt;0,SUM($S40:BN40),"")</f>
        <v/>
      </c>
      <c r="BO56" t="str">
        <f>IF(SUM($S40:BO40)*BO40&gt;0,SUM($S40:BO40),"")</f>
        <v/>
      </c>
      <c r="BP56" t="str">
        <f>IF(SUM($S40:BP40)*BP40&gt;0,SUM($S40:BP40),"")</f>
        <v/>
      </c>
      <c r="BQ56" t="str">
        <f>IF(SUM($S40:BQ40)*BQ40&gt;0,SUM($S40:BQ40),"")</f>
        <v/>
      </c>
      <c r="BR56" t="str">
        <f>IF(SUM($S40:BR40)*BR40&gt;0,SUM($S40:BR40),"")</f>
        <v/>
      </c>
      <c r="BS56" t="str">
        <f>IF(SUM($S40:BS40)*BS40&gt;0,SUM($S40:BS40),"")</f>
        <v/>
      </c>
      <c r="BT56" t="str">
        <f>IF(SUM($S40:BT40)*BT40&gt;0,SUM($S40:BT40),"")</f>
        <v/>
      </c>
      <c r="BU56" t="str">
        <f>IF(SUM($S40:BU40)*BU40&gt;0,SUM($S40:BU40),"")</f>
        <v/>
      </c>
      <c r="BV56" t="str">
        <f>IF(SUM($S40:BV40)*BV40&gt;0,SUM($S40:BV40),"")</f>
        <v/>
      </c>
      <c r="BW56" t="str">
        <f>IF(SUM($S40:BW40)*BW40&gt;0,SUM($S40:BW40),"")</f>
        <v/>
      </c>
      <c r="BX56" t="str">
        <f>IF(SUM($S40:BX40)*BX40&gt;0,SUM($S40:BX40),"")</f>
        <v/>
      </c>
      <c r="BY56" t="str">
        <f>IF(SUM($S40:BY40)*BY40&gt;0,SUM($S40:BY40),"")</f>
        <v/>
      </c>
      <c r="BZ56" t="str">
        <f>IF(SUM($S40:BZ40)*BZ40&gt;0,SUM($S40:BZ40),"")</f>
        <v/>
      </c>
      <c r="CA56" t="str">
        <f>IF(SUM($S40:CA40)*CA40&gt;0,SUM($S40:CA40),"")</f>
        <v/>
      </c>
      <c r="CB56" t="str">
        <f>IF(SUM($S40:CB40)*CB40&gt;0,SUM($S40:CB40),"")</f>
        <v/>
      </c>
      <c r="CC56" t="str">
        <f>IF(SUM($S40:CC40)*CC40&gt;0,SUM($S40:CC40),"")</f>
        <v/>
      </c>
      <c r="CD56" t="str">
        <f>IF(SUM($S40:CD40)*CD40&gt;0,SUM($S40:CD40),"")</f>
        <v/>
      </c>
      <c r="CE56" t="str">
        <f>IF(SUM($S40:CE40)*CE40&gt;0,SUM($S40:CE40),"")</f>
        <v/>
      </c>
      <c r="CF56" t="str">
        <f>IF(SUM($S40:CF40)*CF40&gt;0,SUM($S40:CF40),"")</f>
        <v/>
      </c>
      <c r="CG56" t="str">
        <f>IF(SUM($S40:CG40)*CG40&gt;0,SUM($S40:CG40),"")</f>
        <v/>
      </c>
      <c r="CH56" t="str">
        <f>IF(SUM($S40:CH40)*CH40&gt;0,SUM($S40:CH40),"")</f>
        <v/>
      </c>
      <c r="CI56" t="str">
        <f>IF(SUM($S40:CI40)*CI40&gt;0,SUM($S40:CI40),"")</f>
        <v/>
      </c>
      <c r="CJ56" t="str">
        <f>IF(SUM($S40:CJ40)*CJ40&gt;0,SUM($S40:CJ40),"")</f>
        <v/>
      </c>
      <c r="CK56" t="str">
        <f>IF(SUM($S40:CK40)*CK40&gt;0,SUM($S40:CK40),"")</f>
        <v/>
      </c>
      <c r="CL56" t="str">
        <f>IF(SUM($S40:CL40)*CL40&gt;0,SUM($S40:CL40),"")</f>
        <v/>
      </c>
      <c r="CM56" t="str">
        <f>IF(SUM($S40:CM40)*CM40&gt;0,SUM($S40:CM40),"")</f>
        <v/>
      </c>
      <c r="CN56" t="str">
        <f>IF(SUM($S40:CN40)*CN40&gt;0,SUM($S40:CN40),"")</f>
        <v/>
      </c>
      <c r="CO56" t="str">
        <f>IF(SUM($S40:CO40)*CO40&gt;0,SUM($S40:CO40),"")</f>
        <v/>
      </c>
      <c r="CP56" t="str">
        <f>IF(SUM($S40:CP40)*CP40&gt;0,SUM($S40:CP40),"")</f>
        <v/>
      </c>
      <c r="CQ56" t="str">
        <f>IF(SUM($S40:CQ40)*CQ40&gt;0,SUM($S40:CQ40),"")</f>
        <v/>
      </c>
      <c r="CR56" t="str">
        <f>IF(SUM($S40:CR40)*CR40&gt;0,SUM($S40:CR40),"")</f>
        <v/>
      </c>
      <c r="CS56" t="str">
        <f>IF(SUM($S40:CS40)*CS40&gt;0,SUM($S40:CS40),"")</f>
        <v/>
      </c>
      <c r="CT56" t="str">
        <f>IF(SUM($S40:CT40)*CT40&gt;0,SUM($S40:CT40),"")</f>
        <v/>
      </c>
      <c r="CU56" t="str">
        <f>IF(SUM($S40:CU40)*CU40&gt;0,SUM($S40:CU40),"")</f>
        <v/>
      </c>
      <c r="CV56" t="str">
        <f>IF(SUM($S40:CV40)*CV40&gt;0,SUM($S40:CV40),"")</f>
        <v/>
      </c>
      <c r="CW56" t="str">
        <f>IF(SUM($S40:CW40)*CW40&gt;0,SUM($S40:CW40),"")</f>
        <v/>
      </c>
      <c r="CX56" t="str">
        <f>IF(SUM($S40:CX40)*CX40&gt;0,SUM($S40:CX40),"")</f>
        <v/>
      </c>
      <c r="CY56" t="str">
        <f>IF(SUM($S40:CY40)*CY40&gt;0,SUM($S40:CY40),"")</f>
        <v/>
      </c>
      <c r="CZ56" t="str">
        <f>IF(SUM($S40:CZ40)*CZ40&gt;0,SUM($S40:CZ40),"")</f>
        <v/>
      </c>
      <c r="DA56" t="str">
        <f>IF(SUM($S40:DA40)*DA40&gt;0,SUM($S40:DA40),"")</f>
        <v/>
      </c>
      <c r="DB56" t="str">
        <f>IF(SUM($S40:DB40)*DB40&gt;0,SUM($S40:DB40),"")</f>
        <v/>
      </c>
      <c r="DC56" t="str">
        <f>IF(SUM($S40:DC40)*DC40&gt;0,SUM($S40:DC40),"")</f>
        <v/>
      </c>
      <c r="DD56" t="str">
        <f>IF(SUM($S40:DD40)*DD40&gt;0,SUM($S40:DD40),"")</f>
        <v/>
      </c>
      <c r="DE56" t="str">
        <f>IF(SUM($S40:DE40)*DE40&gt;0,SUM($S40:DE40),"")</f>
        <v/>
      </c>
      <c r="DF56" t="str">
        <f>IF(SUM($S40:DF40)*DF40&gt;0,SUM($S40:DF40),"")</f>
        <v/>
      </c>
      <c r="DG56" t="str">
        <f>IF(SUM($S40:DG40)*DG40&gt;0,SUM($S40:DG40),"")</f>
        <v/>
      </c>
      <c r="DH56" t="str">
        <f>IF(SUM($S40:DH40)*DH40&gt;0,SUM($S40:DH40),"")</f>
        <v/>
      </c>
      <c r="DI56" t="str">
        <f>IF(SUM($S40:DI40)*DI40&gt;0,SUM($S40:DI40),"")</f>
        <v/>
      </c>
      <c r="DJ56" t="str">
        <f>IF(SUM($S40:DJ40)*DJ40&gt;0,SUM($S40:DJ40),"")</f>
        <v/>
      </c>
      <c r="DK56" t="str">
        <f>IF(SUM($S40:DK40)*DK40&gt;0,SUM($S40:DK40),"")</f>
        <v/>
      </c>
      <c r="DL56" t="str">
        <f>IF(SUM($S40:DL40)*DL40&gt;0,SUM($S40:DL40),"")</f>
        <v/>
      </c>
      <c r="DM56" t="str">
        <f>IF(SUM($S40:DM40)*DM40&gt;0,SUM($S40:DM40),"")</f>
        <v/>
      </c>
      <c r="DN56" t="str">
        <f>IF(SUM($S40:DN40)*DN40&gt;0,SUM($S40:DN40),"")</f>
        <v/>
      </c>
      <c r="DO56" t="str">
        <f>IF(SUM($S40:DO40)*DO40&gt;0,SUM($S40:DO40),"")</f>
        <v/>
      </c>
      <c r="DP56" t="str">
        <f>IF(SUM($S40:DP40)*DP40&gt;0,SUM($S40:DP40),"")</f>
        <v/>
      </c>
      <c r="DQ56" t="str">
        <f>IF(SUM($S40:DQ40)*DQ40&gt;0,SUM($S40:DQ40),"")</f>
        <v/>
      </c>
      <c r="DR56" t="str">
        <f>IF(SUM($S40:DR40)*DR40&gt;0,SUM($S40:DR40),"")</f>
        <v/>
      </c>
      <c r="DS56" t="str">
        <f>IF(SUM($S40:DS40)*DS40&gt;0,SUM($S40:DS40),"")</f>
        <v/>
      </c>
      <c r="DT56" t="str">
        <f>IF(SUM($S40:DT40)*DT40&gt;0,SUM($S40:DT40),"")</f>
        <v/>
      </c>
      <c r="DU56" t="str">
        <f>IF(SUM($S40:DU40)*DU40&gt;0,SUM($S40:DU40),"")</f>
        <v/>
      </c>
      <c r="DV56" t="str">
        <f>IF(SUM($S40:DV40)*DV40&gt;0,SUM($S40:DV40),"")</f>
        <v/>
      </c>
      <c r="DW56" t="str">
        <f>IF(SUM($S40:DW40)*DW40&gt;0,SUM($S40:DW40),"")</f>
        <v/>
      </c>
      <c r="DX56" t="str">
        <f>IF(SUM($S40:DX40)*DX40&gt;0,SUM($S40:DX40),"")</f>
        <v/>
      </c>
      <c r="DY56" t="str">
        <f>IF(SUM($S40:DY40)*DY40&gt;0,SUM($S40:DY40),"")</f>
        <v/>
      </c>
      <c r="DZ56" t="str">
        <f>IF(SUM($S40:DZ40)*DZ40&gt;0,SUM($S40:DZ40),"")</f>
        <v/>
      </c>
      <c r="EA56" t="str">
        <f>IF(SUM($S40:EA40)*EA40&gt;0,SUM($S40:EA40),"")</f>
        <v/>
      </c>
      <c r="EB56" t="str">
        <f>IF(SUM($S40:EB40)*EB40&gt;0,SUM($S40:EB40),"")</f>
        <v/>
      </c>
      <c r="EC56" t="str">
        <f>IF(SUM($S40:EC40)*EC40&gt;0,SUM($S40:EC40),"")</f>
        <v/>
      </c>
      <c r="ED56" t="str">
        <f>IF(SUM($S40:ED40)*ED40&gt;0,SUM($S40:ED40),"")</f>
        <v/>
      </c>
      <c r="EE56" t="str">
        <f>IF(SUM($S40:EE40)*EE40&gt;0,SUM($S40:EE40),"")</f>
        <v/>
      </c>
      <c r="EF56" t="str">
        <f>IF(SUM($S40:EF40)*EF40&gt;0,SUM($S40:EF40),"")</f>
        <v/>
      </c>
      <c r="EG56" t="str">
        <f>IF(SUM($S40:EG40)*EG40&gt;0,SUM($S40:EG40),"")</f>
        <v/>
      </c>
      <c r="EH56" t="str">
        <f>IF(SUM($S40:EH40)*EH40&gt;0,SUM($S40:EH40),"")</f>
        <v/>
      </c>
      <c r="EI56" t="str">
        <f>IF(SUM($S40:EI40)*EI40&gt;0,SUM($S40:EI40),"")</f>
        <v/>
      </c>
      <c r="EJ56" t="str">
        <f>IF(SUM($S40:EJ40)*EJ40&gt;0,SUM($S40:EJ40),"")</f>
        <v/>
      </c>
      <c r="EK56" t="str">
        <f>IF(SUM($S40:EK40)*EK40&gt;0,SUM($S40:EK40),"")</f>
        <v/>
      </c>
      <c r="EL56" t="str">
        <f>IF(SUM($S40:EL40)*EL40&gt;0,SUM($S40:EL40),"")</f>
        <v/>
      </c>
      <c r="EM56" t="str">
        <f>IF(SUM($S40:EM40)*EM40&gt;0,SUM($S40:EM40),"")</f>
        <v/>
      </c>
      <c r="EN56" t="str">
        <f>IF(SUM($S40:EN40)*EN40&gt;0,SUM($S40:EN40),"")</f>
        <v/>
      </c>
      <c r="EO56" t="str">
        <f>IF(SUM($S40:EO40)*EO40&gt;0,SUM($S40:EO40),"")</f>
        <v/>
      </c>
      <c r="EP56" t="str">
        <f>IF(SUM($S40:EP40)*EP40&gt;0,SUM($S40:EP40),"")</f>
        <v/>
      </c>
      <c r="EQ56" t="str">
        <f>IF(SUM($S40:EQ40)*EQ40&gt;0,SUM($S40:EQ40),"")</f>
        <v/>
      </c>
      <c r="ER56" t="str">
        <f>IF(SUM($S40:ER40)*ER40&gt;0,SUM($S40:ER40),"")</f>
        <v/>
      </c>
      <c r="ES56" t="str">
        <f>IF(SUM($S40:ES40)*ES40&gt;0,SUM($S40:ES40),"")</f>
        <v/>
      </c>
      <c r="ET56" t="str">
        <f>IF(SUM($S40:ET40)*ET40&gt;0,SUM($S40:ET40),"")</f>
        <v/>
      </c>
      <c r="EU56" t="str">
        <f>IF(SUM($S40:EU40)*EU40&gt;0,SUM($S40:EU40),"")</f>
        <v/>
      </c>
      <c r="EV56" t="str">
        <f>IF(SUM($S40:EV40)*EV40&gt;0,SUM($S40:EV40),"")</f>
        <v/>
      </c>
      <c r="EW56" t="str">
        <f>IF(SUM($S40:EW40)*EW40&gt;0,SUM($S40:EW40),"")</f>
        <v/>
      </c>
      <c r="EX56" t="str">
        <f>IF(SUM($S40:EX40)*EX40&gt;0,SUM($S40:EX40),"")</f>
        <v/>
      </c>
      <c r="EY56" t="str">
        <f>IF(SUM($S40:EY40)*EY40&gt;0,SUM($S40:EY40),"")</f>
        <v/>
      </c>
      <c r="EZ56" t="str">
        <f>IF(SUM($S40:EZ40)*EZ40&gt;0,SUM($S40:EZ40),"")</f>
        <v/>
      </c>
      <c r="FA56" t="str">
        <f>IF(SUM($S40:FA40)*FA40&gt;0,SUM($S40:FA40),"")</f>
        <v/>
      </c>
      <c r="FB56" t="str">
        <f>IF(SUM($S40:FB40)*FB40&gt;0,SUM($S40:FB40),"")</f>
        <v/>
      </c>
      <c r="FC56" t="str">
        <f>IF(SUM($S40:FC40)*FC40&gt;0,SUM($S40:FC40),"")</f>
        <v/>
      </c>
      <c r="FD56" t="str">
        <f>IF(SUM($S40:FD40)*FD40&gt;0,SUM($S40:FD40),"")</f>
        <v/>
      </c>
      <c r="FE56" t="str">
        <f>IF(SUM($S40:FE40)*FE40&gt;0,SUM($S40:FE40),"")</f>
        <v/>
      </c>
      <c r="FF56" t="str">
        <f>IF(SUM($S40:FF40)*FF40&gt;0,SUM($S40:FF40),"")</f>
        <v/>
      </c>
      <c r="FG56" t="str">
        <f>IF(SUM($S40:FG40)*FG40&gt;0,SUM($S40:FG40),"")</f>
        <v/>
      </c>
      <c r="FH56" t="str">
        <f>IF(SUM($S40:FH40)*FH40&gt;0,SUM($S40:FH40),"")</f>
        <v/>
      </c>
      <c r="FI56" t="str">
        <f>IF(SUM($S40:FI40)*FI40&gt;0,SUM($S40:FI40),"")</f>
        <v/>
      </c>
      <c r="FJ56" t="str">
        <f>IF(SUM($S40:FJ40)*FJ40&gt;0,SUM($S40:FJ40),"")</f>
        <v/>
      </c>
      <c r="FK56" t="str">
        <f>IF(SUM($S40:FK40)*FK40&gt;0,SUM($S40:FK40),"")</f>
        <v/>
      </c>
      <c r="FL56" t="str">
        <f>IF(SUM($S40:FL40)*FL40&gt;0,SUM($S40:FL40),"")</f>
        <v/>
      </c>
      <c r="FM56" t="str">
        <f>IF(SUM($S40:FM40)*FM40&gt;0,SUM($S40:FM40),"")</f>
        <v/>
      </c>
      <c r="FN56" t="str">
        <f>IF(SUM($S40:FN40)*FN40&gt;0,SUM($S40:FN40),"")</f>
        <v/>
      </c>
      <c r="FO56" t="str">
        <f>IF(SUM($S40:FO40)*FO40&gt;0,SUM($S40:FO40),"")</f>
        <v/>
      </c>
      <c r="FP56" t="str">
        <f>IF(SUM($S40:FP40)*FP40&gt;0,SUM($S40:FP40),"")</f>
        <v/>
      </c>
      <c r="FQ56" t="str">
        <f>IF(SUM($S40:FQ40)*FQ40&gt;0,SUM($S40:FQ40),"")</f>
        <v/>
      </c>
      <c r="FR56" t="str">
        <f>IF(SUM($S40:FR40)*FR40&gt;0,SUM($S40:FR40),"")</f>
        <v/>
      </c>
      <c r="FS56" t="str">
        <f>IF(SUM($S40:FS40)*FS40&gt;0,SUM($S40:FS40),"")</f>
        <v/>
      </c>
      <c r="FT56" t="str">
        <f>IF(SUM($S40:FT40)*FT40&gt;0,SUM($S40:FT40),"")</f>
        <v/>
      </c>
      <c r="FU56" t="str">
        <f>IF(SUM($S40:FU40)*FU40&gt;0,SUM($S40:FU40),"")</f>
        <v/>
      </c>
      <c r="FV56" t="str">
        <f>IF(SUM($S40:FV40)*FV40&gt;0,SUM($S40:FV40),"")</f>
        <v/>
      </c>
      <c r="FW56" t="str">
        <f>IF(SUM($S40:FW40)*FW40&gt;0,SUM($S40:FW40),"")</f>
        <v/>
      </c>
      <c r="FX56" t="str">
        <f>IF(SUM($S40:FX40)*FX40&gt;0,SUM($S40:FX40),"")</f>
        <v/>
      </c>
      <c r="FY56" t="str">
        <f>IF(SUM($S40:FY40)*FY40&gt;0,SUM($S40:FY40),"")</f>
        <v/>
      </c>
      <c r="FZ56" t="str">
        <f>IF(SUM($S40:FZ40)*FZ40&gt;0,SUM($S40:FZ40),"")</f>
        <v/>
      </c>
      <c r="GA56" t="str">
        <f>IF(SUM($S40:GA40)*GA40&gt;0,SUM($S40:GA40),"")</f>
        <v/>
      </c>
      <c r="GB56" t="str">
        <f>IF(SUM($S40:GB40)*GB40&gt;0,SUM($S40:GB40),"")</f>
        <v/>
      </c>
      <c r="GC56" t="str">
        <f>IF(SUM($S40:GC40)*GC40&gt;0,SUM($S40:GC40),"")</f>
        <v/>
      </c>
      <c r="GD56" t="str">
        <f>IF(SUM($S40:GD40)*GD40&gt;0,SUM($S40:GD40),"")</f>
        <v/>
      </c>
      <c r="GE56" t="str">
        <f>IF(SUM($S40:GE40)*GE40&gt;0,SUM($S40:GE40),"")</f>
        <v/>
      </c>
      <c r="GF56" t="str">
        <f>IF(SUM($S40:GF40)*GF40&gt;0,SUM($S40:GF40),"")</f>
        <v/>
      </c>
      <c r="GG56" t="str">
        <f>IF(SUM($S40:GG40)*GG40&gt;0,SUM($S40:GG40),"")</f>
        <v/>
      </c>
      <c r="GH56" t="str">
        <f>IF(SUM($S40:GH40)*GH40&gt;0,SUM($S40:GH40),"")</f>
        <v/>
      </c>
      <c r="GI56" t="str">
        <f>IF(SUM($S40:GI40)*GI40&gt;0,SUM($S40:GI40),"")</f>
        <v/>
      </c>
      <c r="GJ56" t="str">
        <f>IF(SUM($S40:GJ40)*GJ40&gt;0,SUM($S40:GJ40),"")</f>
        <v/>
      </c>
      <c r="GK56" t="str">
        <f>IF(SUM($S40:GK40)*GK40&gt;0,SUM($S40:GK40),"")</f>
        <v/>
      </c>
      <c r="GL56" t="str">
        <f>IF(SUM($S40:GL40)*GL40&gt;0,SUM($S40:GL40),"")</f>
        <v/>
      </c>
      <c r="GM56" t="str">
        <f>IF(SUM($S40:GM40)*GM40&gt;0,SUM($S40:GM40),"")</f>
        <v/>
      </c>
      <c r="GN56" t="str">
        <f>IF(SUM($S40:GN40)*GN40&gt;0,SUM($S40:GN40),"")</f>
        <v/>
      </c>
      <c r="GO56" t="str">
        <f>IF(SUM($S40:GO40)*GO40&gt;0,SUM($S40:GO40),"")</f>
        <v/>
      </c>
      <c r="GP56" t="str">
        <f>IF(SUM($S40:GP40)*GP40&gt;0,SUM($S40:GP40),"")</f>
        <v/>
      </c>
      <c r="GQ56" t="str">
        <f>IF(SUM($S40:GQ40)*GQ40&gt;0,SUM($S40:GQ40),"")</f>
        <v/>
      </c>
      <c r="GR56" t="str">
        <f>IF(SUM($S40:GR40)*GR40&gt;0,SUM($S40:GR40),"")</f>
        <v/>
      </c>
      <c r="GS56" t="str">
        <f>IF(SUM($S40:GS40)*GS40&gt;0,SUM($S40:GS40),"")</f>
        <v/>
      </c>
      <c r="GT56" t="str">
        <f>IF(SUM($S40:GT40)*GT40&gt;0,SUM($S40:GT40),"")</f>
        <v/>
      </c>
    </row>
    <row r="57" spans="1:202">
      <c r="A57" t="s">
        <v>54</v>
      </c>
      <c r="B57" t="str">
        <f>IF(SUM(B41:$S41)*B41&gt;0,SUM(B41:$S41),"")</f>
        <v/>
      </c>
      <c r="C57" t="str">
        <f>IF(SUM(C41:$S41)*C41&gt;0,SUM(C41:$S41),"")</f>
        <v/>
      </c>
      <c r="D57" t="str">
        <f>IF(SUM(D41:$S41)*D41&gt;0,SUM(D41:$S41),"")</f>
        <v/>
      </c>
      <c r="E57" t="str">
        <f>IF(SUM(E41:$S41)*E41&gt;0,SUM(E41:$S41),"")</f>
        <v/>
      </c>
      <c r="F57" t="str">
        <f>IF(SUM(F41:$S41)*F41&gt;0,SUM(F41:$S41),"")</f>
        <v/>
      </c>
      <c r="G57" t="str">
        <f>IF(SUM(G41:$S41)*G41&gt;0,SUM(G41:$S41),"")</f>
        <v/>
      </c>
      <c r="H57" t="str">
        <f>IF(SUM(H41:$S41)*H41&gt;0,SUM(H41:$S41),"")</f>
        <v/>
      </c>
      <c r="I57" t="str">
        <f>IF(SUM(I41:$S41)*I41&gt;0,SUM(I41:$S41),"")</f>
        <v/>
      </c>
      <c r="J57" t="str">
        <f>IF(SUM(J41:$S41)*J41&gt;0,SUM(J41:$S41),"")</f>
        <v/>
      </c>
      <c r="K57" t="str">
        <f>IF(SUM(K41:$S41)*K41&gt;0,SUM(K41:$S41),"")</f>
        <v/>
      </c>
      <c r="L57" t="str">
        <f>IF(SUM(L41:$S41)*L41&gt;0,SUM(L41:$S41),"")</f>
        <v/>
      </c>
      <c r="M57" t="str">
        <f>IF(SUM(M41:$S41)*M41&gt;0,SUM(M41:$S41),"")</f>
        <v/>
      </c>
      <c r="N57" t="str">
        <f>IF(SUM(N41:$S41)*N41&gt;0,SUM(N41:$S41),"")</f>
        <v/>
      </c>
      <c r="O57" t="str">
        <f>IF(SUM(O41:$S41)*O41&gt;0,SUM(O41:$S41),"")</f>
        <v/>
      </c>
      <c r="P57" t="str">
        <f>IF(SUM(P41:$S41)*P41&gt;0,SUM(P41:$S41),"")</f>
        <v/>
      </c>
      <c r="Q57" t="str">
        <f>IF(SUM(Q41:$S41)*Q41&gt;0,SUM(Q41:$S41),"")</f>
        <v/>
      </c>
      <c r="R57" t="str">
        <f>IF(SUM(R41:$S41)*R41&gt;0,SUM(R41:$S41),"")</f>
        <v/>
      </c>
      <c r="S57" t="str">
        <f>IF(SUM(S41:$S41)*S41&gt;0,SUM(S41:$S41),"")</f>
        <v/>
      </c>
      <c r="T57" t="str">
        <f>IF(SUM($S41:T41)*T41&gt;0,SUM($S41:T41),"")</f>
        <v/>
      </c>
      <c r="U57" t="str">
        <f>IF(SUM($S41:U41)*U41&gt;0,SUM($S41:U41),"")</f>
        <v/>
      </c>
      <c r="V57" t="str">
        <f>IF(SUM($S41:V41)*V41&gt;0,SUM($S41:V41),"")</f>
        <v/>
      </c>
      <c r="W57" t="str">
        <f>IF(SUM($S41:W41)*W41&gt;0,SUM($S41:W41),"")</f>
        <v/>
      </c>
      <c r="X57" t="str">
        <f>IF(SUM($S41:X41)*X41&gt;0,SUM($S41:X41),"")</f>
        <v/>
      </c>
      <c r="Y57" t="str">
        <f>IF(SUM($S41:Y41)*Y41&gt;0,SUM($S41:Y41),"")</f>
        <v/>
      </c>
      <c r="Z57" t="str">
        <f>IF(SUM($S41:Z41)*Z41&gt;0,SUM($S41:Z41),"")</f>
        <v/>
      </c>
      <c r="AA57" t="str">
        <f>IF(SUM($S41:AA41)*AA41&gt;0,SUM($S41:AA41),"")</f>
        <v/>
      </c>
      <c r="AB57" t="str">
        <f>IF(SUM($S41:AB41)*AB41&gt;0,SUM($S41:AB41),"")</f>
        <v/>
      </c>
      <c r="AC57" t="str">
        <f>IF(SUM($S41:AC41)*AC41&gt;0,SUM($S41:AC41),"")</f>
        <v/>
      </c>
      <c r="AD57" t="str">
        <f>IF(SUM($S41:AD41)*AD41&gt;0,SUM($S41:AD41),"")</f>
        <v/>
      </c>
      <c r="AE57" t="str">
        <f>IF(SUM($S41:AE41)*AE41&gt;0,SUM($S41:AE41),"")</f>
        <v/>
      </c>
      <c r="AF57" t="str">
        <f>IF(SUM($S41:AF41)*AF41&gt;0,SUM($S41:AF41),"")</f>
        <v/>
      </c>
      <c r="AG57" t="str">
        <f>IF(SUM($S41:AG41)*AG41&gt;0,SUM($S41:AG41),"")</f>
        <v/>
      </c>
      <c r="AH57" t="str">
        <f>IF(SUM($S41:AH41)*AH41&gt;0,SUM($S41:AH41),"")</f>
        <v/>
      </c>
      <c r="AI57" t="str">
        <f>IF(SUM($S41:AI41)*AI41&gt;0,SUM($S41:AI41),"")</f>
        <v/>
      </c>
      <c r="AJ57" t="str">
        <f>IF(SUM($S41:AJ41)*AJ41&gt;0,SUM($S41:AJ41),"")</f>
        <v/>
      </c>
      <c r="AK57" t="str">
        <f>IF(SUM($S41:AK41)*AK41&gt;0,SUM($S41:AK41),"")</f>
        <v/>
      </c>
      <c r="AL57" t="str">
        <f>IF(SUM($S41:AL41)*AL41&gt;0,SUM($S41:AL41),"")</f>
        <v/>
      </c>
      <c r="AM57" t="str">
        <f>IF(SUM($S41:AM41)*AM41&gt;0,SUM($S41:AM41),"")</f>
        <v/>
      </c>
      <c r="AN57" t="str">
        <f>IF(SUM($S41:AN41)*AN41&gt;0,SUM($S41:AN41),"")</f>
        <v/>
      </c>
      <c r="AO57" t="str">
        <f>IF(SUM($S41:AO41)*AO41&gt;0,SUM($S41:AO41),"")</f>
        <v/>
      </c>
      <c r="AP57" t="str">
        <f>IF(SUM($S41:AP41)*AP41&gt;0,SUM($S41:AP41),"")</f>
        <v/>
      </c>
      <c r="AQ57" t="str">
        <f>IF(SUM($S41:AQ41)*AQ41&gt;0,SUM($S41:AQ41),"")</f>
        <v/>
      </c>
      <c r="AR57" t="str">
        <f>IF(SUM($S41:AR41)*AR41&gt;0,SUM($S41:AR41),"")</f>
        <v/>
      </c>
      <c r="AS57" t="str">
        <f>IF(SUM($S41:AS41)*AS41&gt;0,SUM($S41:AS41),"")</f>
        <v/>
      </c>
      <c r="AT57" t="str">
        <f>IF(SUM($S41:AT41)*AT41&gt;0,SUM($S41:AT41),"")</f>
        <v/>
      </c>
      <c r="AU57" t="str">
        <f>IF(SUM($S41:AU41)*AU41&gt;0,SUM($S41:AU41),"")</f>
        <v/>
      </c>
      <c r="AV57" t="str">
        <f>IF(SUM($S41:AV41)*AV41&gt;0,SUM($S41:AV41),"")</f>
        <v/>
      </c>
      <c r="AW57" t="str">
        <f>IF(SUM($S41:AW41)*AW41&gt;0,SUM($S41:AW41),"")</f>
        <v/>
      </c>
      <c r="AX57" t="str">
        <f>IF(SUM($S41:AX41)*AX41&gt;0,SUM($S41:AX41),"")</f>
        <v/>
      </c>
      <c r="AY57" t="str">
        <f>IF(SUM($S41:AY41)*AY41&gt;0,SUM($S41:AY41),"")</f>
        <v/>
      </c>
      <c r="AZ57" t="str">
        <f>IF(SUM($S41:AZ41)*AZ41&gt;0,SUM($S41:AZ41),"")</f>
        <v/>
      </c>
      <c r="BA57" t="str">
        <f>IF(SUM($S41:BA41)*BA41&gt;0,SUM($S41:BA41),"")</f>
        <v/>
      </c>
      <c r="BB57" t="str">
        <f>IF(SUM($S41:BB41)*BB41&gt;0,SUM($S41:BB41),"")</f>
        <v/>
      </c>
      <c r="BC57" t="str">
        <f>IF(SUM($S41:BC41)*BC41&gt;0,SUM($S41:BC41),"")</f>
        <v/>
      </c>
      <c r="BD57" t="str">
        <f>IF(SUM($S41:BD41)*BD41&gt;0,SUM($S41:BD41),"")</f>
        <v/>
      </c>
      <c r="BE57" t="str">
        <f>IF(SUM($S41:BE41)*BE41&gt;0,SUM($S41:BE41),"")</f>
        <v/>
      </c>
      <c r="BF57" t="str">
        <f>IF(SUM($S41:BF41)*BF41&gt;0,SUM($S41:BF41),"")</f>
        <v/>
      </c>
      <c r="BG57" t="str">
        <f>IF(SUM($S41:BG41)*BG41&gt;0,SUM($S41:BG41),"")</f>
        <v/>
      </c>
      <c r="BH57" t="str">
        <f>IF(SUM($S41:BH41)*BH41&gt;0,SUM($S41:BH41),"")</f>
        <v/>
      </c>
      <c r="BI57" t="str">
        <f>IF(SUM($S41:BI41)*BI41&gt;0,SUM($S41:BI41),"")</f>
        <v/>
      </c>
      <c r="BJ57" t="str">
        <f>IF(SUM($S41:BJ41)*BJ41&gt;0,SUM($S41:BJ41),"")</f>
        <v/>
      </c>
      <c r="BK57" t="str">
        <f>IF(SUM($S41:BK41)*BK41&gt;0,SUM($S41:BK41),"")</f>
        <v/>
      </c>
      <c r="BL57" t="str">
        <f>IF(SUM($S41:BL41)*BL41&gt;0,SUM($S41:BL41),"")</f>
        <v/>
      </c>
      <c r="BM57" t="str">
        <f>IF(SUM($S41:BM41)*BM41&gt;0,SUM($S41:BM41),"")</f>
        <v/>
      </c>
      <c r="BN57" t="str">
        <f>IF(SUM($S41:BN41)*BN41&gt;0,SUM($S41:BN41),"")</f>
        <v/>
      </c>
      <c r="BO57" t="str">
        <f>IF(SUM($S41:BO41)*BO41&gt;0,SUM($S41:BO41),"")</f>
        <v/>
      </c>
      <c r="BP57" t="str">
        <f>IF(SUM($S41:BP41)*BP41&gt;0,SUM($S41:BP41),"")</f>
        <v/>
      </c>
      <c r="BQ57" t="str">
        <f>IF(SUM($S41:BQ41)*BQ41&gt;0,SUM($S41:BQ41),"")</f>
        <v/>
      </c>
      <c r="BR57" t="str">
        <f>IF(SUM($S41:BR41)*BR41&gt;0,SUM($S41:BR41),"")</f>
        <v/>
      </c>
      <c r="BS57" t="str">
        <f>IF(SUM($S41:BS41)*BS41&gt;0,SUM($S41:BS41),"")</f>
        <v/>
      </c>
      <c r="BT57" t="str">
        <f>IF(SUM($S41:BT41)*BT41&gt;0,SUM($S41:BT41),"")</f>
        <v/>
      </c>
      <c r="BU57" t="str">
        <f>IF(SUM($S41:BU41)*BU41&gt;0,SUM($S41:BU41),"")</f>
        <v/>
      </c>
      <c r="BV57" t="str">
        <f>IF(SUM($S41:BV41)*BV41&gt;0,SUM($S41:BV41),"")</f>
        <v/>
      </c>
      <c r="BW57" t="str">
        <f>IF(SUM($S41:BW41)*BW41&gt;0,SUM($S41:BW41),"")</f>
        <v/>
      </c>
      <c r="BX57" t="str">
        <f>IF(SUM($S41:BX41)*BX41&gt;0,SUM($S41:BX41),"")</f>
        <v/>
      </c>
      <c r="BY57" t="str">
        <f>IF(SUM($S41:BY41)*BY41&gt;0,SUM($S41:BY41),"")</f>
        <v/>
      </c>
      <c r="BZ57" t="str">
        <f>IF(SUM($S41:BZ41)*BZ41&gt;0,SUM($S41:BZ41),"")</f>
        <v/>
      </c>
      <c r="CA57" t="str">
        <f>IF(SUM($S41:CA41)*CA41&gt;0,SUM($S41:CA41),"")</f>
        <v/>
      </c>
      <c r="CB57" t="str">
        <f>IF(SUM($S41:CB41)*CB41&gt;0,SUM($S41:CB41),"")</f>
        <v/>
      </c>
      <c r="CC57" t="str">
        <f>IF(SUM($S41:CC41)*CC41&gt;0,SUM($S41:CC41),"")</f>
        <v/>
      </c>
      <c r="CD57" t="str">
        <f>IF(SUM($S41:CD41)*CD41&gt;0,SUM($S41:CD41),"")</f>
        <v/>
      </c>
      <c r="CE57" t="str">
        <f>IF(SUM($S41:CE41)*CE41&gt;0,SUM($S41:CE41),"")</f>
        <v/>
      </c>
      <c r="CF57" t="str">
        <f>IF(SUM($S41:CF41)*CF41&gt;0,SUM($S41:CF41),"")</f>
        <v/>
      </c>
      <c r="CG57" t="str">
        <f>IF(SUM($S41:CG41)*CG41&gt;0,SUM($S41:CG41),"")</f>
        <v/>
      </c>
      <c r="CH57" t="str">
        <f>IF(SUM($S41:CH41)*CH41&gt;0,SUM($S41:CH41),"")</f>
        <v/>
      </c>
      <c r="CI57" t="str">
        <f>IF(SUM($S41:CI41)*CI41&gt;0,SUM($S41:CI41),"")</f>
        <v/>
      </c>
      <c r="CJ57" t="str">
        <f>IF(SUM($S41:CJ41)*CJ41&gt;0,SUM($S41:CJ41),"")</f>
        <v/>
      </c>
      <c r="CK57" t="str">
        <f>IF(SUM($S41:CK41)*CK41&gt;0,SUM($S41:CK41),"")</f>
        <v/>
      </c>
      <c r="CL57" t="str">
        <f>IF(SUM($S41:CL41)*CL41&gt;0,SUM($S41:CL41),"")</f>
        <v/>
      </c>
      <c r="CM57" t="str">
        <f>IF(SUM($S41:CM41)*CM41&gt;0,SUM($S41:CM41),"")</f>
        <v/>
      </c>
      <c r="CN57" t="str">
        <f>IF(SUM($S41:CN41)*CN41&gt;0,SUM($S41:CN41),"")</f>
        <v/>
      </c>
      <c r="CO57" t="str">
        <f>IF(SUM($S41:CO41)*CO41&gt;0,SUM($S41:CO41),"")</f>
        <v/>
      </c>
      <c r="CP57" t="str">
        <f>IF(SUM($S41:CP41)*CP41&gt;0,SUM($S41:CP41),"")</f>
        <v/>
      </c>
      <c r="CQ57" t="str">
        <f>IF(SUM($S41:CQ41)*CQ41&gt;0,SUM($S41:CQ41),"")</f>
        <v/>
      </c>
      <c r="CR57" t="str">
        <f>IF(SUM($S41:CR41)*CR41&gt;0,SUM($S41:CR41),"")</f>
        <v/>
      </c>
      <c r="CS57" t="str">
        <f>IF(SUM($S41:CS41)*CS41&gt;0,SUM($S41:CS41),"")</f>
        <v/>
      </c>
      <c r="CT57" t="str">
        <f>IF(SUM($S41:CT41)*CT41&gt;0,SUM($S41:CT41),"")</f>
        <v/>
      </c>
      <c r="CU57" t="str">
        <f>IF(SUM($S41:CU41)*CU41&gt;0,SUM($S41:CU41),"")</f>
        <v/>
      </c>
      <c r="CV57" t="str">
        <f>IF(SUM($S41:CV41)*CV41&gt;0,SUM($S41:CV41),"")</f>
        <v/>
      </c>
      <c r="CW57" t="str">
        <f>IF(SUM($S41:CW41)*CW41&gt;0,SUM($S41:CW41),"")</f>
        <v/>
      </c>
      <c r="CX57" t="str">
        <f>IF(SUM($S41:CX41)*CX41&gt;0,SUM($S41:CX41),"")</f>
        <v/>
      </c>
      <c r="CY57" t="str">
        <f>IF(SUM($S41:CY41)*CY41&gt;0,SUM($S41:CY41),"")</f>
        <v/>
      </c>
      <c r="CZ57" t="str">
        <f>IF(SUM($S41:CZ41)*CZ41&gt;0,SUM($S41:CZ41),"")</f>
        <v/>
      </c>
      <c r="DA57" t="str">
        <f>IF(SUM($S41:DA41)*DA41&gt;0,SUM($S41:DA41),"")</f>
        <v/>
      </c>
      <c r="DB57" t="str">
        <f>IF(SUM($S41:DB41)*DB41&gt;0,SUM($S41:DB41),"")</f>
        <v/>
      </c>
      <c r="DC57" t="str">
        <f>IF(SUM($S41:DC41)*DC41&gt;0,SUM($S41:DC41),"")</f>
        <v/>
      </c>
      <c r="DD57" t="str">
        <f>IF(SUM($S41:DD41)*DD41&gt;0,SUM($S41:DD41),"")</f>
        <v/>
      </c>
      <c r="DE57" t="str">
        <f>IF(SUM($S41:DE41)*DE41&gt;0,SUM($S41:DE41),"")</f>
        <v/>
      </c>
      <c r="DF57" t="str">
        <f>IF(SUM($S41:DF41)*DF41&gt;0,SUM($S41:DF41),"")</f>
        <v/>
      </c>
      <c r="DG57" t="str">
        <f>IF(SUM($S41:DG41)*DG41&gt;0,SUM($S41:DG41),"")</f>
        <v/>
      </c>
      <c r="DH57" t="str">
        <f>IF(SUM($S41:DH41)*DH41&gt;0,SUM($S41:DH41),"")</f>
        <v/>
      </c>
      <c r="DI57" t="str">
        <f>IF(SUM($S41:DI41)*DI41&gt;0,SUM($S41:DI41),"")</f>
        <v/>
      </c>
      <c r="DJ57" t="str">
        <f>IF(SUM($S41:DJ41)*DJ41&gt;0,SUM($S41:DJ41),"")</f>
        <v/>
      </c>
      <c r="DK57" t="str">
        <f>IF(SUM($S41:DK41)*DK41&gt;0,SUM($S41:DK41),"")</f>
        <v/>
      </c>
      <c r="DL57" t="str">
        <f>IF(SUM($S41:DL41)*DL41&gt;0,SUM($S41:DL41),"")</f>
        <v/>
      </c>
      <c r="DM57" t="str">
        <f>IF(SUM($S41:DM41)*DM41&gt;0,SUM($S41:DM41),"")</f>
        <v/>
      </c>
      <c r="DN57" t="str">
        <f>IF(SUM($S41:DN41)*DN41&gt;0,SUM($S41:DN41),"")</f>
        <v/>
      </c>
      <c r="DO57" t="str">
        <f>IF(SUM($S41:DO41)*DO41&gt;0,SUM($S41:DO41),"")</f>
        <v/>
      </c>
      <c r="DP57" t="str">
        <f>IF(SUM($S41:DP41)*DP41&gt;0,SUM($S41:DP41),"")</f>
        <v/>
      </c>
      <c r="DQ57" t="str">
        <f>IF(SUM($S41:DQ41)*DQ41&gt;0,SUM($S41:DQ41),"")</f>
        <v/>
      </c>
      <c r="DR57" t="str">
        <f>IF(SUM($S41:DR41)*DR41&gt;0,SUM($S41:DR41),"")</f>
        <v/>
      </c>
      <c r="DS57" t="str">
        <f>IF(SUM($S41:DS41)*DS41&gt;0,SUM($S41:DS41),"")</f>
        <v/>
      </c>
      <c r="DT57" t="str">
        <f>IF(SUM($S41:DT41)*DT41&gt;0,SUM($S41:DT41),"")</f>
        <v/>
      </c>
      <c r="DU57" t="str">
        <f>IF(SUM($S41:DU41)*DU41&gt;0,SUM($S41:DU41),"")</f>
        <v/>
      </c>
      <c r="DV57" t="str">
        <f>IF(SUM($S41:DV41)*DV41&gt;0,SUM($S41:DV41),"")</f>
        <v/>
      </c>
      <c r="DW57" t="str">
        <f>IF(SUM($S41:DW41)*DW41&gt;0,SUM($S41:DW41),"")</f>
        <v/>
      </c>
      <c r="DX57" t="str">
        <f>IF(SUM($S41:DX41)*DX41&gt;0,SUM($S41:DX41),"")</f>
        <v/>
      </c>
      <c r="DY57" t="str">
        <f>IF(SUM($S41:DY41)*DY41&gt;0,SUM($S41:DY41),"")</f>
        <v/>
      </c>
      <c r="DZ57" t="str">
        <f>IF(SUM($S41:DZ41)*DZ41&gt;0,SUM($S41:DZ41),"")</f>
        <v/>
      </c>
      <c r="EA57" t="str">
        <f>IF(SUM($S41:EA41)*EA41&gt;0,SUM($S41:EA41),"")</f>
        <v/>
      </c>
      <c r="EB57" t="str">
        <f>IF(SUM($S41:EB41)*EB41&gt;0,SUM($S41:EB41),"")</f>
        <v/>
      </c>
      <c r="EC57" t="str">
        <f>IF(SUM($S41:EC41)*EC41&gt;0,SUM($S41:EC41),"")</f>
        <v/>
      </c>
      <c r="ED57" t="str">
        <f>IF(SUM($S41:ED41)*ED41&gt;0,SUM($S41:ED41),"")</f>
        <v/>
      </c>
      <c r="EE57" t="str">
        <f>IF(SUM($S41:EE41)*EE41&gt;0,SUM($S41:EE41),"")</f>
        <v/>
      </c>
      <c r="EF57" t="str">
        <f>IF(SUM($S41:EF41)*EF41&gt;0,SUM($S41:EF41),"")</f>
        <v/>
      </c>
      <c r="EG57" t="str">
        <f>IF(SUM($S41:EG41)*EG41&gt;0,SUM($S41:EG41),"")</f>
        <v/>
      </c>
      <c r="EH57" t="str">
        <f>IF(SUM($S41:EH41)*EH41&gt;0,SUM($S41:EH41),"")</f>
        <v/>
      </c>
      <c r="EI57" t="str">
        <f>IF(SUM($S41:EI41)*EI41&gt;0,SUM($S41:EI41),"")</f>
        <v/>
      </c>
      <c r="EJ57" t="str">
        <f>IF(SUM($S41:EJ41)*EJ41&gt;0,SUM($S41:EJ41),"")</f>
        <v/>
      </c>
      <c r="EK57" t="str">
        <f>IF(SUM($S41:EK41)*EK41&gt;0,SUM($S41:EK41),"")</f>
        <v/>
      </c>
      <c r="EL57" t="str">
        <f>IF(SUM($S41:EL41)*EL41&gt;0,SUM($S41:EL41),"")</f>
        <v/>
      </c>
      <c r="EM57" t="str">
        <f>IF(SUM($S41:EM41)*EM41&gt;0,SUM($S41:EM41),"")</f>
        <v/>
      </c>
      <c r="EN57" t="str">
        <f>IF(SUM($S41:EN41)*EN41&gt;0,SUM($S41:EN41),"")</f>
        <v/>
      </c>
      <c r="EO57" t="str">
        <f>IF(SUM($S41:EO41)*EO41&gt;0,SUM($S41:EO41),"")</f>
        <v/>
      </c>
      <c r="EP57" t="str">
        <f>IF(SUM($S41:EP41)*EP41&gt;0,SUM($S41:EP41),"")</f>
        <v/>
      </c>
      <c r="EQ57" t="str">
        <f>IF(SUM($S41:EQ41)*EQ41&gt;0,SUM($S41:EQ41),"")</f>
        <v/>
      </c>
      <c r="ER57" t="str">
        <f>IF(SUM($S41:ER41)*ER41&gt;0,SUM($S41:ER41),"")</f>
        <v/>
      </c>
      <c r="ES57" t="str">
        <f>IF(SUM($S41:ES41)*ES41&gt;0,SUM($S41:ES41),"")</f>
        <v/>
      </c>
      <c r="ET57" t="str">
        <f>IF(SUM($S41:ET41)*ET41&gt;0,SUM($S41:ET41),"")</f>
        <v/>
      </c>
      <c r="EU57" t="str">
        <f>IF(SUM($S41:EU41)*EU41&gt;0,SUM($S41:EU41),"")</f>
        <v/>
      </c>
      <c r="EV57" t="str">
        <f>IF(SUM($S41:EV41)*EV41&gt;0,SUM($S41:EV41),"")</f>
        <v/>
      </c>
      <c r="EW57" t="str">
        <f>IF(SUM($S41:EW41)*EW41&gt;0,SUM($S41:EW41),"")</f>
        <v/>
      </c>
      <c r="EX57" t="str">
        <f>IF(SUM($S41:EX41)*EX41&gt;0,SUM($S41:EX41),"")</f>
        <v/>
      </c>
      <c r="EY57" t="str">
        <f>IF(SUM($S41:EY41)*EY41&gt;0,SUM($S41:EY41),"")</f>
        <v/>
      </c>
      <c r="EZ57" t="str">
        <f>IF(SUM($S41:EZ41)*EZ41&gt;0,SUM($S41:EZ41),"")</f>
        <v/>
      </c>
      <c r="FA57" t="str">
        <f>IF(SUM($S41:FA41)*FA41&gt;0,SUM($S41:FA41),"")</f>
        <v/>
      </c>
      <c r="FB57" t="str">
        <f>IF(SUM($S41:FB41)*FB41&gt;0,SUM($S41:FB41),"")</f>
        <v/>
      </c>
      <c r="FC57" t="str">
        <f>IF(SUM($S41:FC41)*FC41&gt;0,SUM($S41:FC41),"")</f>
        <v/>
      </c>
      <c r="FD57" t="str">
        <f>IF(SUM($S41:FD41)*FD41&gt;0,SUM($S41:FD41),"")</f>
        <v/>
      </c>
      <c r="FE57" t="str">
        <f>IF(SUM($S41:FE41)*FE41&gt;0,SUM($S41:FE41),"")</f>
        <v/>
      </c>
      <c r="FF57" t="str">
        <f>IF(SUM($S41:FF41)*FF41&gt;0,SUM($S41:FF41),"")</f>
        <v/>
      </c>
      <c r="FG57" t="str">
        <f>IF(SUM($S41:FG41)*FG41&gt;0,SUM($S41:FG41),"")</f>
        <v/>
      </c>
      <c r="FH57" t="str">
        <f>IF(SUM($S41:FH41)*FH41&gt;0,SUM($S41:FH41),"")</f>
        <v/>
      </c>
      <c r="FI57" t="str">
        <f>IF(SUM($S41:FI41)*FI41&gt;0,SUM($S41:FI41),"")</f>
        <v/>
      </c>
      <c r="FJ57" t="str">
        <f>IF(SUM($S41:FJ41)*FJ41&gt;0,SUM($S41:FJ41),"")</f>
        <v/>
      </c>
      <c r="FK57" t="str">
        <f>IF(SUM($S41:FK41)*FK41&gt;0,SUM($S41:FK41),"")</f>
        <v/>
      </c>
      <c r="FL57" t="str">
        <f>IF(SUM($S41:FL41)*FL41&gt;0,SUM($S41:FL41),"")</f>
        <v/>
      </c>
      <c r="FM57" t="str">
        <f>IF(SUM($S41:FM41)*FM41&gt;0,SUM($S41:FM41),"")</f>
        <v/>
      </c>
      <c r="FN57" t="str">
        <f>IF(SUM($S41:FN41)*FN41&gt;0,SUM($S41:FN41),"")</f>
        <v/>
      </c>
      <c r="FO57" t="str">
        <f>IF(SUM($S41:FO41)*FO41&gt;0,SUM($S41:FO41),"")</f>
        <v/>
      </c>
      <c r="FP57" t="str">
        <f>IF(SUM($S41:FP41)*FP41&gt;0,SUM($S41:FP41),"")</f>
        <v/>
      </c>
      <c r="FQ57" t="str">
        <f>IF(SUM($S41:FQ41)*FQ41&gt;0,SUM($S41:FQ41),"")</f>
        <v/>
      </c>
      <c r="FR57" t="str">
        <f>IF(SUM($S41:FR41)*FR41&gt;0,SUM($S41:FR41),"")</f>
        <v/>
      </c>
      <c r="FS57" t="str">
        <f>IF(SUM($S41:FS41)*FS41&gt;0,SUM($S41:FS41),"")</f>
        <v/>
      </c>
      <c r="FT57" t="str">
        <f>IF(SUM($S41:FT41)*FT41&gt;0,SUM($S41:FT41),"")</f>
        <v/>
      </c>
      <c r="FU57" t="str">
        <f>IF(SUM($S41:FU41)*FU41&gt;0,SUM($S41:FU41),"")</f>
        <v/>
      </c>
      <c r="FV57" t="str">
        <f>IF(SUM($S41:FV41)*FV41&gt;0,SUM($S41:FV41),"")</f>
        <v/>
      </c>
      <c r="FW57" t="str">
        <f>IF(SUM($S41:FW41)*FW41&gt;0,SUM($S41:FW41),"")</f>
        <v/>
      </c>
      <c r="FX57" t="str">
        <f>IF(SUM($S41:FX41)*FX41&gt;0,SUM($S41:FX41),"")</f>
        <v/>
      </c>
      <c r="FY57" t="str">
        <f>IF(SUM($S41:FY41)*FY41&gt;0,SUM($S41:FY41),"")</f>
        <v/>
      </c>
      <c r="FZ57" t="str">
        <f>IF(SUM($S41:FZ41)*FZ41&gt;0,SUM($S41:FZ41),"")</f>
        <v/>
      </c>
      <c r="GA57" t="str">
        <f>IF(SUM($S41:GA41)*GA41&gt;0,SUM($S41:GA41),"")</f>
        <v/>
      </c>
      <c r="GB57" t="str">
        <f>IF(SUM($S41:GB41)*GB41&gt;0,SUM($S41:GB41),"")</f>
        <v/>
      </c>
      <c r="GC57" t="str">
        <f>IF(SUM($S41:GC41)*GC41&gt;0,SUM($S41:GC41),"")</f>
        <v/>
      </c>
      <c r="GD57" t="str">
        <f>IF(SUM($S41:GD41)*GD41&gt;0,SUM($S41:GD41),"")</f>
        <v/>
      </c>
      <c r="GE57" t="str">
        <f>IF(SUM($S41:GE41)*GE41&gt;0,SUM($S41:GE41),"")</f>
        <v/>
      </c>
      <c r="GF57" t="str">
        <f>IF(SUM($S41:GF41)*GF41&gt;0,SUM($S41:GF41),"")</f>
        <v/>
      </c>
      <c r="GG57" t="str">
        <f>IF(SUM($S41:GG41)*GG41&gt;0,SUM($S41:GG41),"")</f>
        <v/>
      </c>
      <c r="GH57" t="str">
        <f>IF(SUM($S41:GH41)*GH41&gt;0,SUM($S41:GH41),"")</f>
        <v/>
      </c>
      <c r="GI57" t="str">
        <f>IF(SUM($S41:GI41)*GI41&gt;0,SUM($S41:GI41),"")</f>
        <v/>
      </c>
      <c r="GJ57" t="str">
        <f>IF(SUM($S41:GJ41)*GJ41&gt;0,SUM($S41:GJ41),"")</f>
        <v/>
      </c>
      <c r="GK57" t="str">
        <f>IF(SUM($S41:GK41)*GK41&gt;0,SUM($S41:GK41),"")</f>
        <v/>
      </c>
      <c r="GL57" t="str">
        <f>IF(SUM($S41:GL41)*GL41&gt;0,SUM($S41:GL41),"")</f>
        <v/>
      </c>
      <c r="GM57" t="str">
        <f>IF(SUM($S41:GM41)*GM41&gt;0,SUM($S41:GM41),"")</f>
        <v/>
      </c>
      <c r="GN57" t="str">
        <f>IF(SUM($S41:GN41)*GN41&gt;0,SUM($S41:GN41),"")</f>
        <v/>
      </c>
      <c r="GO57" t="str">
        <f>IF(SUM($S41:GO41)*GO41&gt;0,SUM($S41:GO41),"")</f>
        <v/>
      </c>
      <c r="GP57" t="str">
        <f>IF(SUM($S41:GP41)*GP41&gt;0,SUM($S41:GP41),"")</f>
        <v/>
      </c>
      <c r="GQ57" t="str">
        <f>IF(SUM($S41:GQ41)*GQ41&gt;0,SUM($S41:GQ41),"")</f>
        <v/>
      </c>
      <c r="GR57" t="str">
        <f>IF(SUM($S41:GR41)*GR41&gt;0,SUM($S41:GR41),"")</f>
        <v/>
      </c>
      <c r="GS57" t="str">
        <f>IF(SUM($S41:GS41)*GS41&gt;0,SUM($S41:GS41),"")</f>
        <v/>
      </c>
      <c r="GT57" t="str">
        <f>IF(SUM($S41:GT41)*GT41&gt;0,SUM($S41:GT41),"")</f>
        <v/>
      </c>
    </row>
    <row r="58" spans="1:202">
      <c r="A58" t="s">
        <v>55</v>
      </c>
      <c r="B58" t="str">
        <f>IF(SUM(B42:$S42)*B42&gt;0,SUM(B42:$S42),"")</f>
        <v/>
      </c>
      <c r="C58" t="str">
        <f>IF(SUM(C42:$S42)*C42&gt;0,SUM(C42:$S42),"")</f>
        <v/>
      </c>
      <c r="D58" t="str">
        <f>IF(SUM(D42:$S42)*D42&gt;0,SUM(D42:$S42),"")</f>
        <v/>
      </c>
      <c r="E58" t="str">
        <f>IF(SUM(E42:$S42)*E42&gt;0,SUM(E42:$S42),"")</f>
        <v/>
      </c>
      <c r="F58" t="str">
        <f>IF(SUM(F42:$S42)*F42&gt;0,SUM(F42:$S42),"")</f>
        <v/>
      </c>
      <c r="G58" t="str">
        <f>IF(SUM(G42:$S42)*G42&gt;0,SUM(G42:$S42),"")</f>
        <v/>
      </c>
      <c r="H58" t="str">
        <f>IF(SUM(H42:$S42)*H42&gt;0,SUM(H42:$S42),"")</f>
        <v/>
      </c>
      <c r="I58" t="str">
        <f>IF(SUM(I42:$S42)*I42&gt;0,SUM(I42:$S42),"")</f>
        <v/>
      </c>
      <c r="J58" t="str">
        <f>IF(SUM(J42:$S42)*J42&gt;0,SUM(J42:$S42),"")</f>
        <v/>
      </c>
      <c r="K58" t="str">
        <f>IF(SUM(K42:$S42)*K42&gt;0,SUM(K42:$S42),"")</f>
        <v/>
      </c>
      <c r="L58" t="str">
        <f>IF(SUM(L42:$S42)*L42&gt;0,SUM(L42:$S42),"")</f>
        <v/>
      </c>
      <c r="M58" t="str">
        <f>IF(SUM(M42:$S42)*M42&gt;0,SUM(M42:$S42),"")</f>
        <v/>
      </c>
      <c r="N58" t="str">
        <f>IF(SUM(N42:$S42)*N42&gt;0,SUM(N42:$S42),"")</f>
        <v/>
      </c>
      <c r="O58" t="str">
        <f>IF(SUM(O42:$S42)*O42&gt;0,SUM(O42:$S42),"")</f>
        <v/>
      </c>
      <c r="P58" t="str">
        <f>IF(SUM(P42:$S42)*P42&gt;0,SUM(P42:$S42),"")</f>
        <v/>
      </c>
      <c r="Q58" t="str">
        <f>IF(SUM(Q42:$S42)*Q42&gt;0,SUM(Q42:$S42),"")</f>
        <v/>
      </c>
      <c r="R58" t="str">
        <f>IF(SUM(R42:$S42)*R42&gt;0,SUM(R42:$S42),"")</f>
        <v/>
      </c>
      <c r="S58" t="str">
        <f>IF(SUM(S42:$S42)*S42&gt;0,SUM(S42:$S42),"")</f>
        <v/>
      </c>
      <c r="T58" t="str">
        <f>IF(SUM($S42:T42)*T42&gt;0,SUM($S42:T42),"")</f>
        <v/>
      </c>
      <c r="U58" t="str">
        <f>IF(SUM($S42:U42)*U42&gt;0,SUM($S42:U42),"")</f>
        <v/>
      </c>
      <c r="V58" t="str">
        <f>IF(SUM($S42:V42)*V42&gt;0,SUM($S42:V42),"")</f>
        <v/>
      </c>
      <c r="W58" t="str">
        <f>IF(SUM($S42:W42)*W42&gt;0,SUM($S42:W42),"")</f>
        <v/>
      </c>
      <c r="X58" t="str">
        <f>IF(SUM($S42:X42)*X42&gt;0,SUM($S42:X42),"")</f>
        <v/>
      </c>
      <c r="Y58" t="str">
        <f>IF(SUM($S42:Y42)*Y42&gt;0,SUM($S42:Y42),"")</f>
        <v/>
      </c>
      <c r="Z58" t="str">
        <f>IF(SUM($S42:Z42)*Z42&gt;0,SUM($S42:Z42),"")</f>
        <v/>
      </c>
      <c r="AA58" t="str">
        <f>IF(SUM($S42:AA42)*AA42&gt;0,SUM($S42:AA42),"")</f>
        <v/>
      </c>
      <c r="AB58" t="str">
        <f>IF(SUM($S42:AB42)*AB42&gt;0,SUM($S42:AB42),"")</f>
        <v/>
      </c>
      <c r="AC58" t="str">
        <f>IF(SUM($S42:AC42)*AC42&gt;0,SUM($S42:AC42),"")</f>
        <v/>
      </c>
      <c r="AD58" t="str">
        <f>IF(SUM($S42:AD42)*AD42&gt;0,SUM($S42:AD42),"")</f>
        <v/>
      </c>
      <c r="AE58" t="str">
        <f>IF(SUM($S42:AE42)*AE42&gt;0,SUM($S42:AE42),"")</f>
        <v/>
      </c>
      <c r="AF58" t="str">
        <f>IF(SUM($S42:AF42)*AF42&gt;0,SUM($S42:AF42),"")</f>
        <v/>
      </c>
      <c r="AG58" t="str">
        <f>IF(SUM($S42:AG42)*AG42&gt;0,SUM($S42:AG42),"")</f>
        <v/>
      </c>
      <c r="AH58" t="str">
        <f>IF(SUM($S42:AH42)*AH42&gt;0,SUM($S42:AH42),"")</f>
        <v/>
      </c>
      <c r="AI58" t="str">
        <f>IF(SUM($S42:AI42)*AI42&gt;0,SUM($S42:AI42),"")</f>
        <v/>
      </c>
      <c r="AJ58" t="str">
        <f>IF(SUM($S42:AJ42)*AJ42&gt;0,SUM($S42:AJ42),"")</f>
        <v/>
      </c>
      <c r="AK58" t="str">
        <f>IF(SUM($S42:AK42)*AK42&gt;0,SUM($S42:AK42),"")</f>
        <v/>
      </c>
      <c r="AL58" t="str">
        <f>IF(SUM($S42:AL42)*AL42&gt;0,SUM($S42:AL42),"")</f>
        <v/>
      </c>
      <c r="AM58" t="str">
        <f>IF(SUM($S42:AM42)*AM42&gt;0,SUM($S42:AM42),"")</f>
        <v/>
      </c>
      <c r="AN58" t="str">
        <f>IF(SUM($S42:AN42)*AN42&gt;0,SUM($S42:AN42),"")</f>
        <v/>
      </c>
      <c r="AO58" t="str">
        <f>IF(SUM($S42:AO42)*AO42&gt;0,SUM($S42:AO42),"")</f>
        <v/>
      </c>
      <c r="AP58" t="str">
        <f>IF(SUM($S42:AP42)*AP42&gt;0,SUM($S42:AP42),"")</f>
        <v/>
      </c>
      <c r="AQ58" t="str">
        <f>IF(SUM($S42:AQ42)*AQ42&gt;0,SUM($S42:AQ42),"")</f>
        <v/>
      </c>
      <c r="AR58" t="str">
        <f>IF(SUM($S42:AR42)*AR42&gt;0,SUM($S42:AR42),"")</f>
        <v/>
      </c>
      <c r="AS58" t="str">
        <f>IF(SUM($S42:AS42)*AS42&gt;0,SUM($S42:AS42),"")</f>
        <v/>
      </c>
      <c r="AT58" t="str">
        <f>IF(SUM($S42:AT42)*AT42&gt;0,SUM($S42:AT42),"")</f>
        <v/>
      </c>
      <c r="AU58" t="str">
        <f>IF(SUM($S42:AU42)*AU42&gt;0,SUM($S42:AU42),"")</f>
        <v/>
      </c>
      <c r="AV58" t="str">
        <f>IF(SUM($S42:AV42)*AV42&gt;0,SUM($S42:AV42),"")</f>
        <v/>
      </c>
      <c r="AW58" t="str">
        <f>IF(SUM($S42:AW42)*AW42&gt;0,SUM($S42:AW42),"")</f>
        <v/>
      </c>
      <c r="AX58" t="str">
        <f>IF(SUM($S42:AX42)*AX42&gt;0,SUM($S42:AX42),"")</f>
        <v/>
      </c>
      <c r="AY58" t="str">
        <f>IF(SUM($S42:AY42)*AY42&gt;0,SUM($S42:AY42),"")</f>
        <v/>
      </c>
      <c r="AZ58" t="str">
        <f>IF(SUM($S42:AZ42)*AZ42&gt;0,SUM($S42:AZ42),"")</f>
        <v/>
      </c>
      <c r="BA58" t="str">
        <f>IF(SUM($S42:BA42)*BA42&gt;0,SUM($S42:BA42),"")</f>
        <v/>
      </c>
      <c r="BB58" t="str">
        <f>IF(SUM($S42:BB42)*BB42&gt;0,SUM($S42:BB42),"")</f>
        <v/>
      </c>
      <c r="BC58" t="str">
        <f>IF(SUM($S42:BC42)*BC42&gt;0,SUM($S42:BC42),"")</f>
        <v/>
      </c>
      <c r="BD58" t="str">
        <f>IF(SUM($S42:BD42)*BD42&gt;0,SUM($S42:BD42),"")</f>
        <v/>
      </c>
      <c r="BE58" t="str">
        <f>IF(SUM($S42:BE42)*BE42&gt;0,SUM($S42:BE42),"")</f>
        <v/>
      </c>
      <c r="BF58" t="str">
        <f>IF(SUM($S42:BF42)*BF42&gt;0,SUM($S42:BF42),"")</f>
        <v/>
      </c>
      <c r="BG58" t="str">
        <f>IF(SUM($S42:BG42)*BG42&gt;0,SUM($S42:BG42),"")</f>
        <v/>
      </c>
      <c r="BH58" t="str">
        <f>IF(SUM($S42:BH42)*BH42&gt;0,SUM($S42:BH42),"")</f>
        <v/>
      </c>
      <c r="BI58" t="str">
        <f>IF(SUM($S42:BI42)*BI42&gt;0,SUM($S42:BI42),"")</f>
        <v/>
      </c>
      <c r="BJ58" t="str">
        <f>IF(SUM($S42:BJ42)*BJ42&gt;0,SUM($S42:BJ42),"")</f>
        <v/>
      </c>
      <c r="BK58" t="str">
        <f>IF(SUM($S42:BK42)*BK42&gt;0,SUM($S42:BK42),"")</f>
        <v/>
      </c>
      <c r="BL58" t="str">
        <f>IF(SUM($S42:BL42)*BL42&gt;0,SUM($S42:BL42),"")</f>
        <v/>
      </c>
      <c r="BM58" t="str">
        <f>IF(SUM($S42:BM42)*BM42&gt;0,SUM($S42:BM42),"")</f>
        <v/>
      </c>
      <c r="BN58" t="str">
        <f>IF(SUM($S42:BN42)*BN42&gt;0,SUM($S42:BN42),"")</f>
        <v/>
      </c>
      <c r="BO58" t="str">
        <f>IF(SUM($S42:BO42)*BO42&gt;0,SUM($S42:BO42),"")</f>
        <v/>
      </c>
      <c r="BP58" t="str">
        <f>IF(SUM($S42:BP42)*BP42&gt;0,SUM($S42:BP42),"")</f>
        <v/>
      </c>
      <c r="BQ58" t="str">
        <f>IF(SUM($S42:BQ42)*BQ42&gt;0,SUM($S42:BQ42),"")</f>
        <v/>
      </c>
      <c r="BR58" t="str">
        <f>IF(SUM($S42:BR42)*BR42&gt;0,SUM($S42:BR42),"")</f>
        <v/>
      </c>
      <c r="BS58" t="str">
        <f>IF(SUM($S42:BS42)*BS42&gt;0,SUM($S42:BS42),"")</f>
        <v/>
      </c>
      <c r="BT58" t="str">
        <f>IF(SUM($S42:BT42)*BT42&gt;0,SUM($S42:BT42),"")</f>
        <v/>
      </c>
      <c r="BU58" t="str">
        <f>IF(SUM($S42:BU42)*BU42&gt;0,SUM($S42:BU42),"")</f>
        <v/>
      </c>
      <c r="BV58" t="str">
        <f>IF(SUM($S42:BV42)*BV42&gt;0,SUM($S42:BV42),"")</f>
        <v/>
      </c>
      <c r="BW58" t="str">
        <f>IF(SUM($S42:BW42)*BW42&gt;0,SUM($S42:BW42),"")</f>
        <v/>
      </c>
      <c r="BX58" t="str">
        <f>IF(SUM($S42:BX42)*BX42&gt;0,SUM($S42:BX42),"")</f>
        <v/>
      </c>
      <c r="BY58" t="str">
        <f>IF(SUM($S42:BY42)*BY42&gt;0,SUM($S42:BY42),"")</f>
        <v/>
      </c>
      <c r="BZ58" t="str">
        <f>IF(SUM($S42:BZ42)*BZ42&gt;0,SUM($S42:BZ42),"")</f>
        <v/>
      </c>
      <c r="CA58" t="str">
        <f>IF(SUM($S42:CA42)*CA42&gt;0,SUM($S42:CA42),"")</f>
        <v/>
      </c>
      <c r="CB58" t="str">
        <f>IF(SUM($S42:CB42)*CB42&gt;0,SUM($S42:CB42),"")</f>
        <v/>
      </c>
      <c r="CC58" t="str">
        <f>IF(SUM($S42:CC42)*CC42&gt;0,SUM($S42:CC42),"")</f>
        <v/>
      </c>
      <c r="CD58" t="str">
        <f>IF(SUM($S42:CD42)*CD42&gt;0,SUM($S42:CD42),"")</f>
        <v/>
      </c>
      <c r="CE58" t="str">
        <f>IF(SUM($S42:CE42)*CE42&gt;0,SUM($S42:CE42),"")</f>
        <v/>
      </c>
      <c r="CF58" t="str">
        <f>IF(SUM($S42:CF42)*CF42&gt;0,SUM($S42:CF42),"")</f>
        <v/>
      </c>
      <c r="CG58" t="str">
        <f>IF(SUM($S42:CG42)*CG42&gt;0,SUM($S42:CG42),"")</f>
        <v/>
      </c>
      <c r="CH58" t="str">
        <f>IF(SUM($S42:CH42)*CH42&gt;0,SUM($S42:CH42),"")</f>
        <v/>
      </c>
      <c r="CI58" t="str">
        <f>IF(SUM($S42:CI42)*CI42&gt;0,SUM($S42:CI42),"")</f>
        <v/>
      </c>
      <c r="CJ58" t="str">
        <f>IF(SUM($S42:CJ42)*CJ42&gt;0,SUM($S42:CJ42),"")</f>
        <v/>
      </c>
      <c r="CK58" t="str">
        <f>IF(SUM($S42:CK42)*CK42&gt;0,SUM($S42:CK42),"")</f>
        <v/>
      </c>
      <c r="CL58" t="str">
        <f>IF(SUM($S42:CL42)*CL42&gt;0,SUM($S42:CL42),"")</f>
        <v/>
      </c>
      <c r="CM58" t="str">
        <f>IF(SUM($S42:CM42)*CM42&gt;0,SUM($S42:CM42),"")</f>
        <v/>
      </c>
      <c r="CN58" t="str">
        <f>IF(SUM($S42:CN42)*CN42&gt;0,SUM($S42:CN42),"")</f>
        <v/>
      </c>
      <c r="CO58" t="str">
        <f>IF(SUM($S42:CO42)*CO42&gt;0,SUM($S42:CO42),"")</f>
        <v/>
      </c>
      <c r="CP58" t="str">
        <f>IF(SUM($S42:CP42)*CP42&gt;0,SUM($S42:CP42),"")</f>
        <v/>
      </c>
      <c r="CQ58" t="str">
        <f>IF(SUM($S42:CQ42)*CQ42&gt;0,SUM($S42:CQ42),"")</f>
        <v/>
      </c>
      <c r="CR58" t="str">
        <f>IF(SUM($S42:CR42)*CR42&gt;0,SUM($S42:CR42),"")</f>
        <v/>
      </c>
      <c r="CS58" t="str">
        <f>IF(SUM($S42:CS42)*CS42&gt;0,SUM($S42:CS42),"")</f>
        <v/>
      </c>
      <c r="CT58" t="str">
        <f>IF(SUM($S42:CT42)*CT42&gt;0,SUM($S42:CT42),"")</f>
        <v/>
      </c>
      <c r="CU58" t="str">
        <f>IF(SUM($S42:CU42)*CU42&gt;0,SUM($S42:CU42),"")</f>
        <v/>
      </c>
      <c r="CV58" t="str">
        <f>IF(SUM($S42:CV42)*CV42&gt;0,SUM($S42:CV42),"")</f>
        <v/>
      </c>
      <c r="CW58" t="str">
        <f>IF(SUM($S42:CW42)*CW42&gt;0,SUM($S42:CW42),"")</f>
        <v/>
      </c>
      <c r="CX58" t="str">
        <f>IF(SUM($S42:CX42)*CX42&gt;0,SUM($S42:CX42),"")</f>
        <v/>
      </c>
      <c r="CY58" t="str">
        <f>IF(SUM($S42:CY42)*CY42&gt;0,SUM($S42:CY42),"")</f>
        <v/>
      </c>
      <c r="CZ58" t="str">
        <f>IF(SUM($S42:CZ42)*CZ42&gt;0,SUM($S42:CZ42),"")</f>
        <v/>
      </c>
      <c r="DA58" t="str">
        <f>IF(SUM($S42:DA42)*DA42&gt;0,SUM($S42:DA42),"")</f>
        <v/>
      </c>
      <c r="DB58" t="str">
        <f>IF(SUM($S42:DB42)*DB42&gt;0,SUM($S42:DB42),"")</f>
        <v/>
      </c>
      <c r="DC58" t="str">
        <f>IF(SUM($S42:DC42)*DC42&gt;0,SUM($S42:DC42),"")</f>
        <v/>
      </c>
      <c r="DD58" t="str">
        <f>IF(SUM($S42:DD42)*DD42&gt;0,SUM($S42:DD42),"")</f>
        <v/>
      </c>
      <c r="DE58" t="str">
        <f>IF(SUM($S42:DE42)*DE42&gt;0,SUM($S42:DE42),"")</f>
        <v/>
      </c>
      <c r="DF58" t="str">
        <f>IF(SUM($S42:DF42)*DF42&gt;0,SUM($S42:DF42),"")</f>
        <v/>
      </c>
      <c r="DG58" t="str">
        <f>IF(SUM($S42:DG42)*DG42&gt;0,SUM($S42:DG42),"")</f>
        <v/>
      </c>
      <c r="DH58" t="str">
        <f>IF(SUM($S42:DH42)*DH42&gt;0,SUM($S42:DH42),"")</f>
        <v/>
      </c>
      <c r="DI58" t="str">
        <f>IF(SUM($S42:DI42)*DI42&gt;0,SUM($S42:DI42),"")</f>
        <v/>
      </c>
      <c r="DJ58" t="str">
        <f>IF(SUM($S42:DJ42)*DJ42&gt;0,SUM($S42:DJ42),"")</f>
        <v/>
      </c>
      <c r="DK58" t="str">
        <f>IF(SUM($S42:DK42)*DK42&gt;0,SUM($S42:DK42),"")</f>
        <v/>
      </c>
      <c r="DL58" t="str">
        <f>IF(SUM($S42:DL42)*DL42&gt;0,SUM($S42:DL42),"")</f>
        <v/>
      </c>
      <c r="DM58" t="str">
        <f>IF(SUM($S42:DM42)*DM42&gt;0,SUM($S42:DM42),"")</f>
        <v/>
      </c>
      <c r="DN58" t="str">
        <f>IF(SUM($S42:DN42)*DN42&gt;0,SUM($S42:DN42),"")</f>
        <v/>
      </c>
      <c r="DO58" t="str">
        <f>IF(SUM($S42:DO42)*DO42&gt;0,SUM($S42:DO42),"")</f>
        <v/>
      </c>
      <c r="DP58" t="str">
        <f>IF(SUM($S42:DP42)*DP42&gt;0,SUM($S42:DP42),"")</f>
        <v/>
      </c>
      <c r="DQ58" t="str">
        <f>IF(SUM($S42:DQ42)*DQ42&gt;0,SUM($S42:DQ42),"")</f>
        <v/>
      </c>
      <c r="DR58" t="str">
        <f>IF(SUM($S42:DR42)*DR42&gt;0,SUM($S42:DR42),"")</f>
        <v/>
      </c>
      <c r="DS58" t="str">
        <f>IF(SUM($S42:DS42)*DS42&gt;0,SUM($S42:DS42),"")</f>
        <v/>
      </c>
      <c r="DT58" t="str">
        <f>IF(SUM($S42:DT42)*DT42&gt;0,SUM($S42:DT42),"")</f>
        <v/>
      </c>
      <c r="DU58" t="str">
        <f>IF(SUM($S42:DU42)*DU42&gt;0,SUM($S42:DU42),"")</f>
        <v/>
      </c>
      <c r="DV58" t="str">
        <f>IF(SUM($S42:DV42)*DV42&gt;0,SUM($S42:DV42),"")</f>
        <v/>
      </c>
      <c r="DW58" t="str">
        <f>IF(SUM($S42:DW42)*DW42&gt;0,SUM($S42:DW42),"")</f>
        <v/>
      </c>
      <c r="DX58" t="str">
        <f>IF(SUM($S42:DX42)*DX42&gt;0,SUM($S42:DX42),"")</f>
        <v/>
      </c>
      <c r="DY58" t="str">
        <f>IF(SUM($S42:DY42)*DY42&gt;0,SUM($S42:DY42),"")</f>
        <v/>
      </c>
      <c r="DZ58" t="str">
        <f>IF(SUM($S42:DZ42)*DZ42&gt;0,SUM($S42:DZ42),"")</f>
        <v/>
      </c>
      <c r="EA58" t="str">
        <f>IF(SUM($S42:EA42)*EA42&gt;0,SUM($S42:EA42),"")</f>
        <v/>
      </c>
      <c r="EB58" t="str">
        <f>IF(SUM($S42:EB42)*EB42&gt;0,SUM($S42:EB42),"")</f>
        <v/>
      </c>
      <c r="EC58" t="str">
        <f>IF(SUM($S42:EC42)*EC42&gt;0,SUM($S42:EC42),"")</f>
        <v/>
      </c>
      <c r="ED58" t="str">
        <f>IF(SUM($S42:ED42)*ED42&gt;0,SUM($S42:ED42),"")</f>
        <v/>
      </c>
      <c r="EE58" t="str">
        <f>IF(SUM($S42:EE42)*EE42&gt;0,SUM($S42:EE42),"")</f>
        <v/>
      </c>
      <c r="EF58" t="str">
        <f>IF(SUM($S42:EF42)*EF42&gt;0,SUM($S42:EF42),"")</f>
        <v/>
      </c>
      <c r="EG58" t="str">
        <f>IF(SUM($S42:EG42)*EG42&gt;0,SUM($S42:EG42),"")</f>
        <v/>
      </c>
      <c r="EH58" t="str">
        <f>IF(SUM($S42:EH42)*EH42&gt;0,SUM($S42:EH42),"")</f>
        <v/>
      </c>
      <c r="EI58" t="str">
        <f>IF(SUM($S42:EI42)*EI42&gt;0,SUM($S42:EI42),"")</f>
        <v/>
      </c>
      <c r="EJ58" t="str">
        <f>IF(SUM($S42:EJ42)*EJ42&gt;0,SUM($S42:EJ42),"")</f>
        <v/>
      </c>
      <c r="EK58" t="str">
        <f>IF(SUM($S42:EK42)*EK42&gt;0,SUM($S42:EK42),"")</f>
        <v/>
      </c>
      <c r="EL58" t="str">
        <f>IF(SUM($S42:EL42)*EL42&gt;0,SUM($S42:EL42),"")</f>
        <v/>
      </c>
      <c r="EM58" t="str">
        <f>IF(SUM($S42:EM42)*EM42&gt;0,SUM($S42:EM42),"")</f>
        <v/>
      </c>
      <c r="EN58" t="str">
        <f>IF(SUM($S42:EN42)*EN42&gt;0,SUM($S42:EN42),"")</f>
        <v/>
      </c>
      <c r="EO58" t="str">
        <f>IF(SUM($S42:EO42)*EO42&gt;0,SUM($S42:EO42),"")</f>
        <v/>
      </c>
      <c r="EP58" t="str">
        <f>IF(SUM($S42:EP42)*EP42&gt;0,SUM($S42:EP42),"")</f>
        <v/>
      </c>
      <c r="EQ58" t="str">
        <f>IF(SUM($S42:EQ42)*EQ42&gt;0,SUM($S42:EQ42),"")</f>
        <v/>
      </c>
      <c r="ER58" t="str">
        <f>IF(SUM($S42:ER42)*ER42&gt;0,SUM($S42:ER42),"")</f>
        <v/>
      </c>
      <c r="ES58" t="str">
        <f>IF(SUM($S42:ES42)*ES42&gt;0,SUM($S42:ES42),"")</f>
        <v/>
      </c>
      <c r="ET58" t="str">
        <f>IF(SUM($S42:ET42)*ET42&gt;0,SUM($S42:ET42),"")</f>
        <v/>
      </c>
      <c r="EU58" t="str">
        <f>IF(SUM($S42:EU42)*EU42&gt;0,SUM($S42:EU42),"")</f>
        <v/>
      </c>
      <c r="EV58" t="str">
        <f>IF(SUM($S42:EV42)*EV42&gt;0,SUM($S42:EV42),"")</f>
        <v/>
      </c>
      <c r="EW58" t="str">
        <f>IF(SUM($S42:EW42)*EW42&gt;0,SUM($S42:EW42),"")</f>
        <v/>
      </c>
      <c r="EX58" t="str">
        <f>IF(SUM($S42:EX42)*EX42&gt;0,SUM($S42:EX42),"")</f>
        <v/>
      </c>
      <c r="EY58" t="str">
        <f>IF(SUM($S42:EY42)*EY42&gt;0,SUM($S42:EY42),"")</f>
        <v/>
      </c>
      <c r="EZ58" t="str">
        <f>IF(SUM($S42:EZ42)*EZ42&gt;0,SUM($S42:EZ42),"")</f>
        <v/>
      </c>
      <c r="FA58" t="str">
        <f>IF(SUM($S42:FA42)*FA42&gt;0,SUM($S42:FA42),"")</f>
        <v/>
      </c>
      <c r="FB58" t="str">
        <f>IF(SUM($S42:FB42)*FB42&gt;0,SUM($S42:FB42),"")</f>
        <v/>
      </c>
      <c r="FC58" t="str">
        <f>IF(SUM($S42:FC42)*FC42&gt;0,SUM($S42:FC42),"")</f>
        <v/>
      </c>
      <c r="FD58" t="str">
        <f>IF(SUM($S42:FD42)*FD42&gt;0,SUM($S42:FD42),"")</f>
        <v/>
      </c>
      <c r="FE58" t="str">
        <f>IF(SUM($S42:FE42)*FE42&gt;0,SUM($S42:FE42),"")</f>
        <v/>
      </c>
      <c r="FF58" t="str">
        <f>IF(SUM($S42:FF42)*FF42&gt;0,SUM($S42:FF42),"")</f>
        <v/>
      </c>
      <c r="FG58" t="str">
        <f>IF(SUM($S42:FG42)*FG42&gt;0,SUM($S42:FG42),"")</f>
        <v/>
      </c>
      <c r="FH58" t="str">
        <f>IF(SUM($S42:FH42)*FH42&gt;0,SUM($S42:FH42),"")</f>
        <v/>
      </c>
      <c r="FI58" t="str">
        <f>IF(SUM($S42:FI42)*FI42&gt;0,SUM($S42:FI42),"")</f>
        <v/>
      </c>
      <c r="FJ58" t="str">
        <f>IF(SUM($S42:FJ42)*FJ42&gt;0,SUM($S42:FJ42),"")</f>
        <v/>
      </c>
      <c r="FK58" t="str">
        <f>IF(SUM($S42:FK42)*FK42&gt;0,SUM($S42:FK42),"")</f>
        <v/>
      </c>
      <c r="FL58" t="str">
        <f>IF(SUM($S42:FL42)*FL42&gt;0,SUM($S42:FL42),"")</f>
        <v/>
      </c>
      <c r="FM58" t="str">
        <f>IF(SUM($S42:FM42)*FM42&gt;0,SUM($S42:FM42),"")</f>
        <v/>
      </c>
      <c r="FN58" t="str">
        <f>IF(SUM($S42:FN42)*FN42&gt;0,SUM($S42:FN42),"")</f>
        <v/>
      </c>
      <c r="FO58" t="str">
        <f>IF(SUM($S42:FO42)*FO42&gt;0,SUM($S42:FO42),"")</f>
        <v/>
      </c>
      <c r="FP58" t="str">
        <f>IF(SUM($S42:FP42)*FP42&gt;0,SUM($S42:FP42),"")</f>
        <v/>
      </c>
      <c r="FQ58" t="str">
        <f>IF(SUM($S42:FQ42)*FQ42&gt;0,SUM($S42:FQ42),"")</f>
        <v/>
      </c>
      <c r="FR58" t="str">
        <f>IF(SUM($S42:FR42)*FR42&gt;0,SUM($S42:FR42),"")</f>
        <v/>
      </c>
      <c r="FS58" t="str">
        <f>IF(SUM($S42:FS42)*FS42&gt;0,SUM($S42:FS42),"")</f>
        <v/>
      </c>
      <c r="FT58" t="str">
        <f>IF(SUM($S42:FT42)*FT42&gt;0,SUM($S42:FT42),"")</f>
        <v/>
      </c>
      <c r="FU58" t="str">
        <f>IF(SUM($S42:FU42)*FU42&gt;0,SUM($S42:FU42),"")</f>
        <v/>
      </c>
      <c r="FV58" t="str">
        <f>IF(SUM($S42:FV42)*FV42&gt;0,SUM($S42:FV42),"")</f>
        <v/>
      </c>
      <c r="FW58" t="str">
        <f>IF(SUM($S42:FW42)*FW42&gt;0,SUM($S42:FW42),"")</f>
        <v/>
      </c>
      <c r="FX58" t="str">
        <f>IF(SUM($S42:FX42)*FX42&gt;0,SUM($S42:FX42),"")</f>
        <v/>
      </c>
      <c r="FY58" t="str">
        <f>IF(SUM($S42:FY42)*FY42&gt;0,SUM($S42:FY42),"")</f>
        <v/>
      </c>
      <c r="FZ58" t="str">
        <f>IF(SUM($S42:FZ42)*FZ42&gt;0,SUM($S42:FZ42),"")</f>
        <v/>
      </c>
      <c r="GA58" t="str">
        <f>IF(SUM($S42:GA42)*GA42&gt;0,SUM($S42:GA42),"")</f>
        <v/>
      </c>
      <c r="GB58" t="str">
        <f>IF(SUM($S42:GB42)*GB42&gt;0,SUM($S42:GB42),"")</f>
        <v/>
      </c>
      <c r="GC58" t="str">
        <f>IF(SUM($S42:GC42)*GC42&gt;0,SUM($S42:GC42),"")</f>
        <v/>
      </c>
      <c r="GD58" t="str">
        <f>IF(SUM($S42:GD42)*GD42&gt;0,SUM($S42:GD42),"")</f>
        <v/>
      </c>
      <c r="GE58" t="str">
        <f>IF(SUM($S42:GE42)*GE42&gt;0,SUM($S42:GE42),"")</f>
        <v/>
      </c>
      <c r="GF58" t="str">
        <f>IF(SUM($S42:GF42)*GF42&gt;0,SUM($S42:GF42),"")</f>
        <v/>
      </c>
      <c r="GG58" t="str">
        <f>IF(SUM($S42:GG42)*GG42&gt;0,SUM($S42:GG42),"")</f>
        <v/>
      </c>
      <c r="GH58" t="str">
        <f>IF(SUM($S42:GH42)*GH42&gt;0,SUM($S42:GH42),"")</f>
        <v/>
      </c>
      <c r="GI58" t="str">
        <f>IF(SUM($S42:GI42)*GI42&gt;0,SUM($S42:GI42),"")</f>
        <v/>
      </c>
      <c r="GJ58" t="str">
        <f>IF(SUM($S42:GJ42)*GJ42&gt;0,SUM($S42:GJ42),"")</f>
        <v/>
      </c>
      <c r="GK58" t="str">
        <f>IF(SUM($S42:GK42)*GK42&gt;0,SUM($S42:GK42),"")</f>
        <v/>
      </c>
      <c r="GL58" t="str">
        <f>IF(SUM($S42:GL42)*GL42&gt;0,SUM($S42:GL42),"")</f>
        <v/>
      </c>
      <c r="GM58" t="str">
        <f>IF(SUM($S42:GM42)*GM42&gt;0,SUM($S42:GM42),"")</f>
        <v/>
      </c>
      <c r="GN58" t="str">
        <f>IF(SUM($S42:GN42)*GN42&gt;0,SUM($S42:GN42),"")</f>
        <v/>
      </c>
      <c r="GO58" t="str">
        <f>IF(SUM($S42:GO42)*GO42&gt;0,SUM($S42:GO42),"")</f>
        <v/>
      </c>
      <c r="GP58" t="str">
        <f>IF(SUM($S42:GP42)*GP42&gt;0,SUM($S42:GP42),"")</f>
        <v/>
      </c>
      <c r="GQ58" t="str">
        <f>IF(SUM($S42:GQ42)*GQ42&gt;0,SUM($S42:GQ42),"")</f>
        <v/>
      </c>
      <c r="GR58" t="str">
        <f>IF(SUM($S42:GR42)*GR42&gt;0,SUM($S42:GR42),"")</f>
        <v/>
      </c>
      <c r="GS58" t="str">
        <f>IF(SUM($S42:GS42)*GS42&gt;0,SUM($S42:GS42),"")</f>
        <v/>
      </c>
      <c r="GT58" t="str">
        <f>IF(SUM($S42:GT42)*GT42&gt;0,SUM($S42:GT42),"")</f>
        <v/>
      </c>
    </row>
    <row r="59" spans="1:202">
      <c r="A59" t="s">
        <v>56</v>
      </c>
      <c r="B59" t="str">
        <f>IF(SUM(B43:$S43)*B43&gt;0,SUM(B43:$S43),"")</f>
        <v/>
      </c>
      <c r="C59" t="str">
        <f>IF(SUM(C43:$S43)*C43&gt;0,SUM(C43:$S43),"")</f>
        <v/>
      </c>
      <c r="D59" t="str">
        <f>IF(SUM(D43:$S43)*D43&gt;0,SUM(D43:$S43),"")</f>
        <v/>
      </c>
      <c r="E59" t="str">
        <f>IF(SUM(E43:$S43)*E43&gt;0,SUM(E43:$S43),"")</f>
        <v/>
      </c>
      <c r="F59" t="str">
        <f>IF(SUM(F43:$S43)*F43&gt;0,SUM(F43:$S43),"")</f>
        <v/>
      </c>
      <c r="G59" t="str">
        <f>IF(SUM(G43:$S43)*G43&gt;0,SUM(G43:$S43),"")</f>
        <v/>
      </c>
      <c r="H59" t="str">
        <f>IF(SUM(H43:$S43)*H43&gt;0,SUM(H43:$S43),"")</f>
        <v/>
      </c>
      <c r="I59" t="str">
        <f>IF(SUM(I43:$S43)*I43&gt;0,SUM(I43:$S43),"")</f>
        <v/>
      </c>
      <c r="J59" t="str">
        <f>IF(SUM(J43:$S43)*J43&gt;0,SUM(J43:$S43),"")</f>
        <v/>
      </c>
      <c r="K59" t="str">
        <f>IF(SUM(K43:$S43)*K43&gt;0,SUM(K43:$S43),"")</f>
        <v/>
      </c>
      <c r="L59" t="str">
        <f>IF(SUM(L43:$S43)*L43&gt;0,SUM(L43:$S43),"")</f>
        <v/>
      </c>
      <c r="M59" t="str">
        <f>IF(SUM(M43:$S43)*M43&gt;0,SUM(M43:$S43),"")</f>
        <v/>
      </c>
      <c r="N59" t="str">
        <f>IF(SUM(N43:$S43)*N43&gt;0,SUM(N43:$S43),"")</f>
        <v/>
      </c>
      <c r="O59" t="str">
        <f>IF(SUM(O43:$S43)*O43&gt;0,SUM(O43:$S43),"")</f>
        <v/>
      </c>
      <c r="P59" t="str">
        <f>IF(SUM(P43:$S43)*P43&gt;0,SUM(P43:$S43),"")</f>
        <v/>
      </c>
      <c r="Q59" t="str">
        <f>IF(SUM(Q43:$S43)*Q43&gt;0,SUM(Q43:$S43),"")</f>
        <v/>
      </c>
      <c r="R59" t="str">
        <f>IF(SUM(R43:$S43)*R43&gt;0,SUM(R43:$S43),"")</f>
        <v/>
      </c>
      <c r="S59" t="str">
        <f>IF(SUM(S43:$S43)*S43&gt;0,SUM(S43:$S43),"")</f>
        <v/>
      </c>
      <c r="T59" t="str">
        <f>IF(SUM($S43:T43)*T43&gt;0,SUM($S43:T43),"")</f>
        <v/>
      </c>
      <c r="U59" t="str">
        <f>IF(SUM($S43:U43)*U43&gt;0,SUM($S43:U43),"")</f>
        <v/>
      </c>
      <c r="V59" t="str">
        <f>IF(SUM($S43:V43)*V43&gt;0,SUM($S43:V43),"")</f>
        <v/>
      </c>
      <c r="W59" t="str">
        <f>IF(SUM($S43:W43)*W43&gt;0,SUM($S43:W43),"")</f>
        <v/>
      </c>
      <c r="X59" t="str">
        <f>IF(SUM($S43:X43)*X43&gt;0,SUM($S43:X43),"")</f>
        <v/>
      </c>
      <c r="Y59" t="str">
        <f>IF(SUM($S43:Y43)*Y43&gt;0,SUM($S43:Y43),"")</f>
        <v/>
      </c>
      <c r="Z59" t="str">
        <f>IF(SUM($S43:Z43)*Z43&gt;0,SUM($S43:Z43),"")</f>
        <v/>
      </c>
      <c r="AA59" t="str">
        <f>IF(SUM($S43:AA43)*AA43&gt;0,SUM($S43:AA43),"")</f>
        <v/>
      </c>
      <c r="AB59" t="str">
        <f>IF(SUM($S43:AB43)*AB43&gt;0,SUM($S43:AB43),"")</f>
        <v/>
      </c>
      <c r="AC59" t="str">
        <f>IF(SUM($S43:AC43)*AC43&gt;0,SUM($S43:AC43),"")</f>
        <v/>
      </c>
      <c r="AD59" t="str">
        <f>IF(SUM($S43:AD43)*AD43&gt;0,SUM($S43:AD43),"")</f>
        <v/>
      </c>
      <c r="AE59" t="str">
        <f>IF(SUM($S43:AE43)*AE43&gt;0,SUM($S43:AE43),"")</f>
        <v/>
      </c>
      <c r="AF59" t="str">
        <f>IF(SUM($S43:AF43)*AF43&gt;0,SUM($S43:AF43),"")</f>
        <v/>
      </c>
      <c r="AG59" t="str">
        <f>IF(SUM($S43:AG43)*AG43&gt;0,SUM($S43:AG43),"")</f>
        <v/>
      </c>
      <c r="AH59" t="str">
        <f>IF(SUM($S43:AH43)*AH43&gt;0,SUM($S43:AH43),"")</f>
        <v/>
      </c>
      <c r="AI59" t="str">
        <f>IF(SUM($S43:AI43)*AI43&gt;0,SUM($S43:AI43),"")</f>
        <v/>
      </c>
      <c r="AJ59" t="str">
        <f>IF(SUM($S43:AJ43)*AJ43&gt;0,SUM($S43:AJ43),"")</f>
        <v/>
      </c>
      <c r="AK59" t="str">
        <f>IF(SUM($S43:AK43)*AK43&gt;0,SUM($S43:AK43),"")</f>
        <v/>
      </c>
      <c r="AL59" t="str">
        <f>IF(SUM($S43:AL43)*AL43&gt;0,SUM($S43:AL43),"")</f>
        <v/>
      </c>
      <c r="AM59" t="str">
        <f>IF(SUM($S43:AM43)*AM43&gt;0,SUM($S43:AM43),"")</f>
        <v/>
      </c>
      <c r="AN59" t="str">
        <f>IF(SUM($S43:AN43)*AN43&gt;0,SUM($S43:AN43),"")</f>
        <v/>
      </c>
      <c r="AO59" t="str">
        <f>IF(SUM($S43:AO43)*AO43&gt;0,SUM($S43:AO43),"")</f>
        <v/>
      </c>
      <c r="AP59" t="str">
        <f>IF(SUM($S43:AP43)*AP43&gt;0,SUM($S43:AP43),"")</f>
        <v/>
      </c>
      <c r="AQ59" t="str">
        <f>IF(SUM($S43:AQ43)*AQ43&gt;0,SUM($S43:AQ43),"")</f>
        <v/>
      </c>
      <c r="AR59" t="str">
        <f>IF(SUM($S43:AR43)*AR43&gt;0,SUM($S43:AR43),"")</f>
        <v/>
      </c>
      <c r="AS59" t="str">
        <f>IF(SUM($S43:AS43)*AS43&gt;0,SUM($S43:AS43),"")</f>
        <v/>
      </c>
      <c r="AT59" t="str">
        <f>IF(SUM($S43:AT43)*AT43&gt;0,SUM($S43:AT43),"")</f>
        <v/>
      </c>
      <c r="AU59" t="str">
        <f>IF(SUM($S43:AU43)*AU43&gt;0,SUM($S43:AU43),"")</f>
        <v/>
      </c>
      <c r="AV59" t="str">
        <f>IF(SUM($S43:AV43)*AV43&gt;0,SUM($S43:AV43),"")</f>
        <v/>
      </c>
      <c r="AW59" t="str">
        <f>IF(SUM($S43:AW43)*AW43&gt;0,SUM($S43:AW43),"")</f>
        <v/>
      </c>
      <c r="AX59" t="str">
        <f>IF(SUM($S43:AX43)*AX43&gt;0,SUM($S43:AX43),"")</f>
        <v/>
      </c>
      <c r="AY59" t="str">
        <f>IF(SUM($S43:AY43)*AY43&gt;0,SUM($S43:AY43),"")</f>
        <v/>
      </c>
      <c r="AZ59" t="str">
        <f>IF(SUM($S43:AZ43)*AZ43&gt;0,SUM($S43:AZ43),"")</f>
        <v/>
      </c>
      <c r="BA59" t="str">
        <f>IF(SUM($S43:BA43)*BA43&gt;0,SUM($S43:BA43),"")</f>
        <v/>
      </c>
      <c r="BB59" t="str">
        <f>IF(SUM($S43:BB43)*BB43&gt;0,SUM($S43:BB43),"")</f>
        <v/>
      </c>
      <c r="BC59" t="str">
        <f>IF(SUM($S43:BC43)*BC43&gt;0,SUM($S43:BC43),"")</f>
        <v/>
      </c>
      <c r="BD59" t="str">
        <f>IF(SUM($S43:BD43)*BD43&gt;0,SUM($S43:BD43),"")</f>
        <v/>
      </c>
      <c r="BE59" t="str">
        <f>IF(SUM($S43:BE43)*BE43&gt;0,SUM($S43:BE43),"")</f>
        <v/>
      </c>
      <c r="BF59" t="str">
        <f>IF(SUM($S43:BF43)*BF43&gt;0,SUM($S43:BF43),"")</f>
        <v/>
      </c>
      <c r="BG59" t="str">
        <f>IF(SUM($S43:BG43)*BG43&gt;0,SUM($S43:BG43),"")</f>
        <v/>
      </c>
      <c r="BH59" t="str">
        <f>IF(SUM($S43:BH43)*BH43&gt;0,SUM($S43:BH43),"")</f>
        <v/>
      </c>
      <c r="BI59" t="str">
        <f>IF(SUM($S43:BI43)*BI43&gt;0,SUM($S43:BI43),"")</f>
        <v/>
      </c>
      <c r="BJ59" t="str">
        <f>IF(SUM($S43:BJ43)*BJ43&gt;0,SUM($S43:BJ43),"")</f>
        <v/>
      </c>
      <c r="BK59" t="str">
        <f>IF(SUM($S43:BK43)*BK43&gt;0,SUM($S43:BK43),"")</f>
        <v/>
      </c>
      <c r="BL59" t="str">
        <f>IF(SUM($S43:BL43)*BL43&gt;0,SUM($S43:BL43),"")</f>
        <v/>
      </c>
      <c r="BM59" t="str">
        <f>IF(SUM($S43:BM43)*BM43&gt;0,SUM($S43:BM43),"")</f>
        <v/>
      </c>
      <c r="BN59" t="str">
        <f>IF(SUM($S43:BN43)*BN43&gt;0,SUM($S43:BN43),"")</f>
        <v/>
      </c>
      <c r="BO59" t="str">
        <f>IF(SUM($S43:BO43)*BO43&gt;0,SUM($S43:BO43),"")</f>
        <v/>
      </c>
      <c r="BP59" t="str">
        <f>IF(SUM($S43:BP43)*BP43&gt;0,SUM($S43:BP43),"")</f>
        <v/>
      </c>
      <c r="BQ59" t="str">
        <f>IF(SUM($S43:BQ43)*BQ43&gt;0,SUM($S43:BQ43),"")</f>
        <v/>
      </c>
      <c r="BR59" t="str">
        <f>IF(SUM($S43:BR43)*BR43&gt;0,SUM($S43:BR43),"")</f>
        <v/>
      </c>
      <c r="BS59" t="str">
        <f>IF(SUM($S43:BS43)*BS43&gt;0,SUM($S43:BS43),"")</f>
        <v/>
      </c>
      <c r="BT59" t="str">
        <f>IF(SUM($S43:BT43)*BT43&gt;0,SUM($S43:BT43),"")</f>
        <v/>
      </c>
      <c r="BU59" t="str">
        <f>IF(SUM($S43:BU43)*BU43&gt;0,SUM($S43:BU43),"")</f>
        <v/>
      </c>
      <c r="BV59" t="str">
        <f>IF(SUM($S43:BV43)*BV43&gt;0,SUM($S43:BV43),"")</f>
        <v/>
      </c>
      <c r="BW59" t="str">
        <f>IF(SUM($S43:BW43)*BW43&gt;0,SUM($S43:BW43),"")</f>
        <v/>
      </c>
      <c r="BX59" t="str">
        <f>IF(SUM($S43:BX43)*BX43&gt;0,SUM($S43:BX43),"")</f>
        <v/>
      </c>
      <c r="BY59" t="str">
        <f>IF(SUM($S43:BY43)*BY43&gt;0,SUM($S43:BY43),"")</f>
        <v/>
      </c>
      <c r="BZ59" t="str">
        <f>IF(SUM($S43:BZ43)*BZ43&gt;0,SUM($S43:BZ43),"")</f>
        <v/>
      </c>
      <c r="CA59" t="str">
        <f>IF(SUM($S43:CA43)*CA43&gt;0,SUM($S43:CA43),"")</f>
        <v/>
      </c>
      <c r="CB59" t="str">
        <f>IF(SUM($S43:CB43)*CB43&gt;0,SUM($S43:CB43),"")</f>
        <v/>
      </c>
      <c r="CC59" t="str">
        <f>IF(SUM($S43:CC43)*CC43&gt;0,SUM($S43:CC43),"")</f>
        <v/>
      </c>
      <c r="CD59" t="str">
        <f>IF(SUM($S43:CD43)*CD43&gt;0,SUM($S43:CD43),"")</f>
        <v/>
      </c>
      <c r="CE59" t="str">
        <f>IF(SUM($S43:CE43)*CE43&gt;0,SUM($S43:CE43),"")</f>
        <v/>
      </c>
      <c r="CF59" t="str">
        <f>IF(SUM($S43:CF43)*CF43&gt;0,SUM($S43:CF43),"")</f>
        <v/>
      </c>
      <c r="CG59" t="str">
        <f>IF(SUM($S43:CG43)*CG43&gt;0,SUM($S43:CG43),"")</f>
        <v/>
      </c>
      <c r="CH59" t="str">
        <f>IF(SUM($S43:CH43)*CH43&gt;0,SUM($S43:CH43),"")</f>
        <v/>
      </c>
      <c r="CI59" t="str">
        <f>IF(SUM($S43:CI43)*CI43&gt;0,SUM($S43:CI43),"")</f>
        <v/>
      </c>
      <c r="CJ59" t="str">
        <f>IF(SUM($S43:CJ43)*CJ43&gt;0,SUM($S43:CJ43),"")</f>
        <v/>
      </c>
      <c r="CK59" t="str">
        <f>IF(SUM($S43:CK43)*CK43&gt;0,SUM($S43:CK43),"")</f>
        <v/>
      </c>
      <c r="CL59" t="str">
        <f>IF(SUM($S43:CL43)*CL43&gt;0,SUM($S43:CL43),"")</f>
        <v/>
      </c>
      <c r="CM59" t="str">
        <f>IF(SUM($S43:CM43)*CM43&gt;0,SUM($S43:CM43),"")</f>
        <v/>
      </c>
      <c r="CN59" t="str">
        <f>IF(SUM($S43:CN43)*CN43&gt;0,SUM($S43:CN43),"")</f>
        <v/>
      </c>
      <c r="CO59" t="str">
        <f>IF(SUM($S43:CO43)*CO43&gt;0,SUM($S43:CO43),"")</f>
        <v/>
      </c>
      <c r="CP59" t="str">
        <f>IF(SUM($S43:CP43)*CP43&gt;0,SUM($S43:CP43),"")</f>
        <v/>
      </c>
      <c r="CQ59" t="str">
        <f>IF(SUM($S43:CQ43)*CQ43&gt;0,SUM($S43:CQ43),"")</f>
        <v/>
      </c>
      <c r="CR59" t="str">
        <f>IF(SUM($S43:CR43)*CR43&gt;0,SUM($S43:CR43),"")</f>
        <v/>
      </c>
      <c r="CS59" t="str">
        <f>IF(SUM($S43:CS43)*CS43&gt;0,SUM($S43:CS43),"")</f>
        <v/>
      </c>
      <c r="CT59" t="str">
        <f>IF(SUM($S43:CT43)*CT43&gt;0,SUM($S43:CT43),"")</f>
        <v/>
      </c>
      <c r="CU59" t="str">
        <f>IF(SUM($S43:CU43)*CU43&gt;0,SUM($S43:CU43),"")</f>
        <v/>
      </c>
      <c r="CV59" t="str">
        <f>IF(SUM($S43:CV43)*CV43&gt;0,SUM($S43:CV43),"")</f>
        <v/>
      </c>
      <c r="CW59" t="str">
        <f>IF(SUM($S43:CW43)*CW43&gt;0,SUM($S43:CW43),"")</f>
        <v/>
      </c>
      <c r="CX59" t="str">
        <f>IF(SUM($S43:CX43)*CX43&gt;0,SUM($S43:CX43),"")</f>
        <v/>
      </c>
      <c r="CY59" t="str">
        <f>IF(SUM($S43:CY43)*CY43&gt;0,SUM($S43:CY43),"")</f>
        <v/>
      </c>
      <c r="CZ59" t="str">
        <f>IF(SUM($S43:CZ43)*CZ43&gt;0,SUM($S43:CZ43),"")</f>
        <v/>
      </c>
      <c r="DA59" t="str">
        <f>IF(SUM($S43:DA43)*DA43&gt;0,SUM($S43:DA43),"")</f>
        <v/>
      </c>
      <c r="DB59" t="str">
        <f>IF(SUM($S43:DB43)*DB43&gt;0,SUM($S43:DB43),"")</f>
        <v/>
      </c>
      <c r="DC59" t="str">
        <f>IF(SUM($S43:DC43)*DC43&gt;0,SUM($S43:DC43),"")</f>
        <v/>
      </c>
      <c r="DD59" t="str">
        <f>IF(SUM($S43:DD43)*DD43&gt;0,SUM($S43:DD43),"")</f>
        <v/>
      </c>
      <c r="DE59" t="str">
        <f>IF(SUM($S43:DE43)*DE43&gt;0,SUM($S43:DE43),"")</f>
        <v/>
      </c>
      <c r="DF59" t="str">
        <f>IF(SUM($S43:DF43)*DF43&gt;0,SUM($S43:DF43),"")</f>
        <v/>
      </c>
      <c r="DG59" t="str">
        <f>IF(SUM($S43:DG43)*DG43&gt;0,SUM($S43:DG43),"")</f>
        <v/>
      </c>
      <c r="DH59" t="str">
        <f>IF(SUM($S43:DH43)*DH43&gt;0,SUM($S43:DH43),"")</f>
        <v/>
      </c>
      <c r="DI59" t="str">
        <f>IF(SUM($S43:DI43)*DI43&gt;0,SUM($S43:DI43),"")</f>
        <v/>
      </c>
      <c r="DJ59" t="str">
        <f>IF(SUM($S43:DJ43)*DJ43&gt;0,SUM($S43:DJ43),"")</f>
        <v/>
      </c>
      <c r="DK59" t="str">
        <f>IF(SUM($S43:DK43)*DK43&gt;0,SUM($S43:DK43),"")</f>
        <v/>
      </c>
      <c r="DL59" t="str">
        <f>IF(SUM($S43:DL43)*DL43&gt;0,SUM($S43:DL43),"")</f>
        <v/>
      </c>
      <c r="DM59" t="str">
        <f>IF(SUM($S43:DM43)*DM43&gt;0,SUM($S43:DM43),"")</f>
        <v/>
      </c>
      <c r="DN59" t="str">
        <f>IF(SUM($S43:DN43)*DN43&gt;0,SUM($S43:DN43),"")</f>
        <v/>
      </c>
      <c r="DO59" t="str">
        <f>IF(SUM($S43:DO43)*DO43&gt;0,SUM($S43:DO43),"")</f>
        <v/>
      </c>
      <c r="DP59" t="str">
        <f>IF(SUM($S43:DP43)*DP43&gt;0,SUM($S43:DP43),"")</f>
        <v/>
      </c>
      <c r="DQ59" t="str">
        <f>IF(SUM($S43:DQ43)*DQ43&gt;0,SUM($S43:DQ43),"")</f>
        <v/>
      </c>
      <c r="DR59" t="str">
        <f>IF(SUM($S43:DR43)*DR43&gt;0,SUM($S43:DR43),"")</f>
        <v/>
      </c>
      <c r="DS59" t="str">
        <f>IF(SUM($S43:DS43)*DS43&gt;0,SUM($S43:DS43),"")</f>
        <v/>
      </c>
      <c r="DT59" t="str">
        <f>IF(SUM($S43:DT43)*DT43&gt;0,SUM($S43:DT43),"")</f>
        <v/>
      </c>
      <c r="DU59" t="str">
        <f>IF(SUM($S43:DU43)*DU43&gt;0,SUM($S43:DU43),"")</f>
        <v/>
      </c>
      <c r="DV59" t="str">
        <f>IF(SUM($S43:DV43)*DV43&gt;0,SUM($S43:DV43),"")</f>
        <v/>
      </c>
      <c r="DW59" t="str">
        <f>IF(SUM($S43:DW43)*DW43&gt;0,SUM($S43:DW43),"")</f>
        <v/>
      </c>
      <c r="DX59" t="str">
        <f>IF(SUM($S43:DX43)*DX43&gt;0,SUM($S43:DX43),"")</f>
        <v/>
      </c>
      <c r="DY59" t="str">
        <f>IF(SUM($S43:DY43)*DY43&gt;0,SUM($S43:DY43),"")</f>
        <v/>
      </c>
      <c r="DZ59" t="str">
        <f>IF(SUM($S43:DZ43)*DZ43&gt;0,SUM($S43:DZ43),"")</f>
        <v/>
      </c>
      <c r="EA59" t="str">
        <f>IF(SUM($S43:EA43)*EA43&gt;0,SUM($S43:EA43),"")</f>
        <v/>
      </c>
      <c r="EB59" t="str">
        <f>IF(SUM($S43:EB43)*EB43&gt;0,SUM($S43:EB43),"")</f>
        <v/>
      </c>
      <c r="EC59" t="str">
        <f>IF(SUM($S43:EC43)*EC43&gt;0,SUM($S43:EC43),"")</f>
        <v/>
      </c>
      <c r="ED59" t="str">
        <f>IF(SUM($S43:ED43)*ED43&gt;0,SUM($S43:ED43),"")</f>
        <v/>
      </c>
      <c r="EE59" t="str">
        <f>IF(SUM($S43:EE43)*EE43&gt;0,SUM($S43:EE43),"")</f>
        <v/>
      </c>
      <c r="EF59" t="str">
        <f>IF(SUM($S43:EF43)*EF43&gt;0,SUM($S43:EF43),"")</f>
        <v/>
      </c>
      <c r="EG59" t="str">
        <f>IF(SUM($S43:EG43)*EG43&gt;0,SUM($S43:EG43),"")</f>
        <v/>
      </c>
      <c r="EH59" t="str">
        <f>IF(SUM($S43:EH43)*EH43&gt;0,SUM($S43:EH43),"")</f>
        <v/>
      </c>
      <c r="EI59" t="str">
        <f>IF(SUM($S43:EI43)*EI43&gt;0,SUM($S43:EI43),"")</f>
        <v/>
      </c>
      <c r="EJ59" t="str">
        <f>IF(SUM($S43:EJ43)*EJ43&gt;0,SUM($S43:EJ43),"")</f>
        <v/>
      </c>
      <c r="EK59" t="str">
        <f>IF(SUM($S43:EK43)*EK43&gt;0,SUM($S43:EK43),"")</f>
        <v/>
      </c>
      <c r="EL59" t="str">
        <f>IF(SUM($S43:EL43)*EL43&gt;0,SUM($S43:EL43),"")</f>
        <v/>
      </c>
      <c r="EM59" t="str">
        <f>IF(SUM($S43:EM43)*EM43&gt;0,SUM($S43:EM43),"")</f>
        <v/>
      </c>
      <c r="EN59" t="str">
        <f>IF(SUM($S43:EN43)*EN43&gt;0,SUM($S43:EN43),"")</f>
        <v/>
      </c>
      <c r="EO59" t="str">
        <f>IF(SUM($S43:EO43)*EO43&gt;0,SUM($S43:EO43),"")</f>
        <v/>
      </c>
      <c r="EP59" t="str">
        <f>IF(SUM($S43:EP43)*EP43&gt;0,SUM($S43:EP43),"")</f>
        <v/>
      </c>
      <c r="EQ59" t="str">
        <f>IF(SUM($S43:EQ43)*EQ43&gt;0,SUM($S43:EQ43),"")</f>
        <v/>
      </c>
      <c r="ER59" t="str">
        <f>IF(SUM($S43:ER43)*ER43&gt;0,SUM($S43:ER43),"")</f>
        <v/>
      </c>
      <c r="ES59" t="str">
        <f>IF(SUM($S43:ES43)*ES43&gt;0,SUM($S43:ES43),"")</f>
        <v/>
      </c>
      <c r="ET59" t="str">
        <f>IF(SUM($S43:ET43)*ET43&gt;0,SUM($S43:ET43),"")</f>
        <v/>
      </c>
      <c r="EU59" t="str">
        <f>IF(SUM($S43:EU43)*EU43&gt;0,SUM($S43:EU43),"")</f>
        <v/>
      </c>
      <c r="EV59" t="str">
        <f>IF(SUM($S43:EV43)*EV43&gt;0,SUM($S43:EV43),"")</f>
        <v/>
      </c>
      <c r="EW59" t="str">
        <f>IF(SUM($S43:EW43)*EW43&gt;0,SUM($S43:EW43),"")</f>
        <v/>
      </c>
      <c r="EX59" t="str">
        <f>IF(SUM($S43:EX43)*EX43&gt;0,SUM($S43:EX43),"")</f>
        <v/>
      </c>
      <c r="EY59" t="str">
        <f>IF(SUM($S43:EY43)*EY43&gt;0,SUM($S43:EY43),"")</f>
        <v/>
      </c>
      <c r="EZ59" t="str">
        <f>IF(SUM($S43:EZ43)*EZ43&gt;0,SUM($S43:EZ43),"")</f>
        <v/>
      </c>
      <c r="FA59" t="str">
        <f>IF(SUM($S43:FA43)*FA43&gt;0,SUM($S43:FA43),"")</f>
        <v/>
      </c>
      <c r="FB59" t="str">
        <f>IF(SUM($S43:FB43)*FB43&gt;0,SUM($S43:FB43),"")</f>
        <v/>
      </c>
      <c r="FC59" t="str">
        <f>IF(SUM($S43:FC43)*FC43&gt;0,SUM($S43:FC43),"")</f>
        <v/>
      </c>
      <c r="FD59" t="str">
        <f>IF(SUM($S43:FD43)*FD43&gt;0,SUM($S43:FD43),"")</f>
        <v/>
      </c>
      <c r="FE59" t="str">
        <f>IF(SUM($S43:FE43)*FE43&gt;0,SUM($S43:FE43),"")</f>
        <v/>
      </c>
      <c r="FF59" t="str">
        <f>IF(SUM($S43:FF43)*FF43&gt;0,SUM($S43:FF43),"")</f>
        <v/>
      </c>
      <c r="FG59" t="str">
        <f>IF(SUM($S43:FG43)*FG43&gt;0,SUM($S43:FG43),"")</f>
        <v/>
      </c>
      <c r="FH59" t="str">
        <f>IF(SUM($S43:FH43)*FH43&gt;0,SUM($S43:FH43),"")</f>
        <v/>
      </c>
      <c r="FI59" t="str">
        <f>IF(SUM($S43:FI43)*FI43&gt;0,SUM($S43:FI43),"")</f>
        <v/>
      </c>
      <c r="FJ59" t="str">
        <f>IF(SUM($S43:FJ43)*FJ43&gt;0,SUM($S43:FJ43),"")</f>
        <v/>
      </c>
      <c r="FK59" t="str">
        <f>IF(SUM($S43:FK43)*FK43&gt;0,SUM($S43:FK43),"")</f>
        <v/>
      </c>
      <c r="FL59" t="str">
        <f>IF(SUM($S43:FL43)*FL43&gt;0,SUM($S43:FL43),"")</f>
        <v/>
      </c>
      <c r="FM59" t="str">
        <f>IF(SUM($S43:FM43)*FM43&gt;0,SUM($S43:FM43),"")</f>
        <v/>
      </c>
      <c r="FN59" t="str">
        <f>IF(SUM($S43:FN43)*FN43&gt;0,SUM($S43:FN43),"")</f>
        <v/>
      </c>
      <c r="FO59" t="str">
        <f>IF(SUM($S43:FO43)*FO43&gt;0,SUM($S43:FO43),"")</f>
        <v/>
      </c>
      <c r="FP59" t="str">
        <f>IF(SUM($S43:FP43)*FP43&gt;0,SUM($S43:FP43),"")</f>
        <v/>
      </c>
      <c r="FQ59" t="str">
        <f>IF(SUM($S43:FQ43)*FQ43&gt;0,SUM($S43:FQ43),"")</f>
        <v/>
      </c>
      <c r="FR59" t="str">
        <f>IF(SUM($S43:FR43)*FR43&gt;0,SUM($S43:FR43),"")</f>
        <v/>
      </c>
      <c r="FS59" t="str">
        <f>IF(SUM($S43:FS43)*FS43&gt;0,SUM($S43:FS43),"")</f>
        <v/>
      </c>
      <c r="FT59" t="str">
        <f>IF(SUM($S43:FT43)*FT43&gt;0,SUM($S43:FT43),"")</f>
        <v/>
      </c>
      <c r="FU59" t="str">
        <f>IF(SUM($S43:FU43)*FU43&gt;0,SUM($S43:FU43),"")</f>
        <v/>
      </c>
      <c r="FV59" t="str">
        <f>IF(SUM($S43:FV43)*FV43&gt;0,SUM($S43:FV43),"")</f>
        <v/>
      </c>
      <c r="FW59" t="str">
        <f>IF(SUM($S43:FW43)*FW43&gt;0,SUM($S43:FW43),"")</f>
        <v/>
      </c>
      <c r="FX59" t="str">
        <f>IF(SUM($S43:FX43)*FX43&gt;0,SUM($S43:FX43),"")</f>
        <v/>
      </c>
      <c r="FY59" t="str">
        <f>IF(SUM($S43:FY43)*FY43&gt;0,SUM($S43:FY43),"")</f>
        <v/>
      </c>
      <c r="FZ59" t="str">
        <f>IF(SUM($S43:FZ43)*FZ43&gt;0,SUM($S43:FZ43),"")</f>
        <v/>
      </c>
      <c r="GA59" t="str">
        <f>IF(SUM($S43:GA43)*GA43&gt;0,SUM($S43:GA43),"")</f>
        <v/>
      </c>
      <c r="GB59" t="str">
        <f>IF(SUM($S43:GB43)*GB43&gt;0,SUM($S43:GB43),"")</f>
        <v/>
      </c>
      <c r="GC59" t="str">
        <f>IF(SUM($S43:GC43)*GC43&gt;0,SUM($S43:GC43),"")</f>
        <v/>
      </c>
      <c r="GD59" t="str">
        <f>IF(SUM($S43:GD43)*GD43&gt;0,SUM($S43:GD43),"")</f>
        <v/>
      </c>
      <c r="GE59" t="str">
        <f>IF(SUM($S43:GE43)*GE43&gt;0,SUM($S43:GE43),"")</f>
        <v/>
      </c>
      <c r="GF59" t="str">
        <f>IF(SUM($S43:GF43)*GF43&gt;0,SUM($S43:GF43),"")</f>
        <v/>
      </c>
      <c r="GG59" t="str">
        <f>IF(SUM($S43:GG43)*GG43&gt;0,SUM($S43:GG43),"")</f>
        <v/>
      </c>
      <c r="GH59" t="str">
        <f>IF(SUM($S43:GH43)*GH43&gt;0,SUM($S43:GH43),"")</f>
        <v/>
      </c>
      <c r="GI59" t="str">
        <f>IF(SUM($S43:GI43)*GI43&gt;0,SUM($S43:GI43),"")</f>
        <v/>
      </c>
      <c r="GJ59" t="str">
        <f>IF(SUM($S43:GJ43)*GJ43&gt;0,SUM($S43:GJ43),"")</f>
        <v/>
      </c>
      <c r="GK59" t="str">
        <f>IF(SUM($S43:GK43)*GK43&gt;0,SUM($S43:GK43),"")</f>
        <v/>
      </c>
      <c r="GL59" t="str">
        <f>IF(SUM($S43:GL43)*GL43&gt;0,SUM($S43:GL43),"")</f>
        <v/>
      </c>
      <c r="GM59" t="str">
        <f>IF(SUM($S43:GM43)*GM43&gt;0,SUM($S43:GM43),"")</f>
        <v/>
      </c>
      <c r="GN59" t="str">
        <f>IF(SUM($S43:GN43)*GN43&gt;0,SUM($S43:GN43),"")</f>
        <v/>
      </c>
      <c r="GO59" t="str">
        <f>IF(SUM($S43:GO43)*GO43&gt;0,SUM($S43:GO43),"")</f>
        <v/>
      </c>
      <c r="GP59" t="str">
        <f>IF(SUM($S43:GP43)*GP43&gt;0,SUM($S43:GP43),"")</f>
        <v/>
      </c>
      <c r="GQ59" t="str">
        <f>IF(SUM($S43:GQ43)*GQ43&gt;0,SUM($S43:GQ43),"")</f>
        <v/>
      </c>
      <c r="GR59" t="str">
        <f>IF(SUM($S43:GR43)*GR43&gt;0,SUM($S43:GR43),"")</f>
        <v/>
      </c>
      <c r="GS59" t="str">
        <f>IF(SUM($S43:GS43)*GS43&gt;0,SUM($S43:GS43),"")</f>
        <v/>
      </c>
      <c r="GT59" t="str">
        <f>IF(SUM($S43:GT43)*GT43&gt;0,SUM($S43:GT43),"")</f>
        <v/>
      </c>
    </row>
    <row r="60" spans="1:202">
      <c r="A60" t="s">
        <v>57</v>
      </c>
      <c r="B60" t="str">
        <f>IF(SUM(B44:$S44)*B44&gt;0,SUM(B44:$S44),"")</f>
        <v/>
      </c>
      <c r="C60" t="str">
        <f>IF(SUM(C44:$S44)*C44&gt;0,SUM(C44:$S44),"")</f>
        <v/>
      </c>
      <c r="D60" t="str">
        <f>IF(SUM(D44:$S44)*D44&gt;0,SUM(D44:$S44),"")</f>
        <v/>
      </c>
      <c r="E60" t="str">
        <f>IF(SUM(E44:$S44)*E44&gt;0,SUM(E44:$S44),"")</f>
        <v/>
      </c>
      <c r="F60" t="str">
        <f>IF(SUM(F44:$S44)*F44&gt;0,SUM(F44:$S44),"")</f>
        <v/>
      </c>
      <c r="G60" t="str">
        <f>IF(SUM(G44:$S44)*G44&gt;0,SUM(G44:$S44),"")</f>
        <v/>
      </c>
      <c r="H60" t="str">
        <f>IF(SUM(H44:$S44)*H44&gt;0,SUM(H44:$S44),"")</f>
        <v/>
      </c>
      <c r="I60" t="str">
        <f>IF(SUM(I44:$S44)*I44&gt;0,SUM(I44:$S44),"")</f>
        <v/>
      </c>
      <c r="J60" t="str">
        <f>IF(SUM(J44:$S44)*J44&gt;0,SUM(J44:$S44),"")</f>
        <v/>
      </c>
      <c r="K60" t="str">
        <f>IF(SUM(K44:$S44)*K44&gt;0,SUM(K44:$S44),"")</f>
        <v/>
      </c>
      <c r="L60" t="str">
        <f>IF(SUM(L44:$S44)*L44&gt;0,SUM(L44:$S44),"")</f>
        <v/>
      </c>
      <c r="M60" t="str">
        <f>IF(SUM(M44:$S44)*M44&gt;0,SUM(M44:$S44),"")</f>
        <v/>
      </c>
      <c r="N60" t="str">
        <f>IF(SUM(N44:$S44)*N44&gt;0,SUM(N44:$S44),"")</f>
        <v/>
      </c>
      <c r="O60" t="str">
        <f>IF(SUM(O44:$S44)*O44&gt;0,SUM(O44:$S44),"")</f>
        <v/>
      </c>
      <c r="P60" t="str">
        <f>IF(SUM(P44:$S44)*P44&gt;0,SUM(P44:$S44),"")</f>
        <v/>
      </c>
      <c r="Q60" t="str">
        <f>IF(SUM(Q44:$S44)*Q44&gt;0,SUM(Q44:$S44),"")</f>
        <v/>
      </c>
      <c r="R60" t="str">
        <f>IF(SUM(R44:$S44)*R44&gt;0,SUM(R44:$S44),"")</f>
        <v/>
      </c>
      <c r="S60" t="str">
        <f>IF(SUM(S44:$S44)*S44&gt;0,SUM(S44:$S44),"")</f>
        <v/>
      </c>
      <c r="T60" t="str">
        <f>IF(SUM($S44:T44)*T44&gt;0,SUM($S44:T44),"")</f>
        <v/>
      </c>
      <c r="U60" t="str">
        <f>IF(SUM($S44:U44)*U44&gt;0,SUM($S44:U44),"")</f>
        <v/>
      </c>
      <c r="V60" t="str">
        <f>IF(SUM($S44:V44)*V44&gt;0,SUM($S44:V44),"")</f>
        <v/>
      </c>
      <c r="W60" t="str">
        <f>IF(SUM($S44:W44)*W44&gt;0,SUM($S44:W44),"")</f>
        <v/>
      </c>
      <c r="X60" t="str">
        <f>IF(SUM($S44:X44)*X44&gt;0,SUM($S44:X44),"")</f>
        <v/>
      </c>
      <c r="Y60" t="str">
        <f>IF(SUM($S44:Y44)*Y44&gt;0,SUM($S44:Y44),"")</f>
        <v/>
      </c>
      <c r="Z60" t="str">
        <f>IF(SUM($S44:Z44)*Z44&gt;0,SUM($S44:Z44),"")</f>
        <v/>
      </c>
      <c r="AA60" t="str">
        <f>IF(SUM($S44:AA44)*AA44&gt;0,SUM($S44:AA44),"")</f>
        <v/>
      </c>
      <c r="AB60" t="str">
        <f>IF(SUM($S44:AB44)*AB44&gt;0,SUM($S44:AB44),"")</f>
        <v/>
      </c>
      <c r="AC60" t="str">
        <f>IF(SUM($S44:AC44)*AC44&gt;0,SUM($S44:AC44),"")</f>
        <v/>
      </c>
      <c r="AD60" t="str">
        <f>IF(SUM($S44:AD44)*AD44&gt;0,SUM($S44:AD44),"")</f>
        <v/>
      </c>
      <c r="AE60" t="str">
        <f>IF(SUM($S44:AE44)*AE44&gt;0,SUM($S44:AE44),"")</f>
        <v/>
      </c>
      <c r="AF60" t="str">
        <f>IF(SUM($S44:AF44)*AF44&gt;0,SUM($S44:AF44),"")</f>
        <v/>
      </c>
      <c r="AG60" t="str">
        <f>IF(SUM($S44:AG44)*AG44&gt;0,SUM($S44:AG44),"")</f>
        <v/>
      </c>
      <c r="AH60" t="str">
        <f>IF(SUM($S44:AH44)*AH44&gt;0,SUM($S44:AH44),"")</f>
        <v/>
      </c>
      <c r="AI60" t="str">
        <f>IF(SUM($S44:AI44)*AI44&gt;0,SUM($S44:AI44),"")</f>
        <v/>
      </c>
      <c r="AJ60" t="str">
        <f>IF(SUM($S44:AJ44)*AJ44&gt;0,SUM($S44:AJ44),"")</f>
        <v/>
      </c>
      <c r="AK60" t="str">
        <f>IF(SUM($S44:AK44)*AK44&gt;0,SUM($S44:AK44),"")</f>
        <v/>
      </c>
      <c r="AL60" t="str">
        <f>IF(SUM($S44:AL44)*AL44&gt;0,SUM($S44:AL44),"")</f>
        <v/>
      </c>
      <c r="AM60" t="str">
        <f>IF(SUM($S44:AM44)*AM44&gt;0,SUM($S44:AM44),"")</f>
        <v/>
      </c>
      <c r="AN60" t="str">
        <f>IF(SUM($S44:AN44)*AN44&gt;0,SUM($S44:AN44),"")</f>
        <v/>
      </c>
      <c r="AO60" t="str">
        <f>IF(SUM($S44:AO44)*AO44&gt;0,SUM($S44:AO44),"")</f>
        <v/>
      </c>
      <c r="AP60" t="str">
        <f>IF(SUM($S44:AP44)*AP44&gt;0,SUM($S44:AP44),"")</f>
        <v/>
      </c>
      <c r="AQ60" t="str">
        <f>IF(SUM($S44:AQ44)*AQ44&gt;0,SUM($S44:AQ44),"")</f>
        <v/>
      </c>
      <c r="AR60" t="str">
        <f>IF(SUM($S44:AR44)*AR44&gt;0,SUM($S44:AR44),"")</f>
        <v/>
      </c>
      <c r="AS60" t="str">
        <f>IF(SUM($S44:AS44)*AS44&gt;0,SUM($S44:AS44),"")</f>
        <v/>
      </c>
      <c r="AT60" t="str">
        <f>IF(SUM($S44:AT44)*AT44&gt;0,SUM($S44:AT44),"")</f>
        <v/>
      </c>
      <c r="AU60" t="str">
        <f>IF(SUM($S44:AU44)*AU44&gt;0,SUM($S44:AU44),"")</f>
        <v/>
      </c>
      <c r="AV60" t="str">
        <f>IF(SUM($S44:AV44)*AV44&gt;0,SUM($S44:AV44),"")</f>
        <v/>
      </c>
      <c r="AW60" t="str">
        <f>IF(SUM($S44:AW44)*AW44&gt;0,SUM($S44:AW44),"")</f>
        <v/>
      </c>
      <c r="AX60" t="str">
        <f>IF(SUM($S44:AX44)*AX44&gt;0,SUM($S44:AX44),"")</f>
        <v/>
      </c>
      <c r="AY60" t="str">
        <f>IF(SUM($S44:AY44)*AY44&gt;0,SUM($S44:AY44),"")</f>
        <v/>
      </c>
      <c r="AZ60" t="str">
        <f>IF(SUM($S44:AZ44)*AZ44&gt;0,SUM($S44:AZ44),"")</f>
        <v/>
      </c>
      <c r="BA60" t="str">
        <f>IF(SUM($S44:BA44)*BA44&gt;0,SUM($S44:BA44),"")</f>
        <v/>
      </c>
      <c r="BB60" t="str">
        <f>IF(SUM($S44:BB44)*BB44&gt;0,SUM($S44:BB44),"")</f>
        <v/>
      </c>
      <c r="BC60" t="str">
        <f>IF(SUM($S44:BC44)*BC44&gt;0,SUM($S44:BC44),"")</f>
        <v/>
      </c>
      <c r="BD60" t="str">
        <f>IF(SUM($S44:BD44)*BD44&gt;0,SUM($S44:BD44),"")</f>
        <v/>
      </c>
      <c r="BE60" t="str">
        <f>IF(SUM($S44:BE44)*BE44&gt;0,SUM($S44:BE44),"")</f>
        <v/>
      </c>
      <c r="BF60" t="str">
        <f>IF(SUM($S44:BF44)*BF44&gt;0,SUM($S44:BF44),"")</f>
        <v/>
      </c>
      <c r="BG60" t="str">
        <f>IF(SUM($S44:BG44)*BG44&gt;0,SUM($S44:BG44),"")</f>
        <v/>
      </c>
      <c r="BH60" t="str">
        <f>IF(SUM($S44:BH44)*BH44&gt;0,SUM($S44:BH44),"")</f>
        <v/>
      </c>
      <c r="BI60" t="str">
        <f>IF(SUM($S44:BI44)*BI44&gt;0,SUM($S44:BI44),"")</f>
        <v/>
      </c>
      <c r="BJ60" t="str">
        <f>IF(SUM($S44:BJ44)*BJ44&gt;0,SUM($S44:BJ44),"")</f>
        <v/>
      </c>
      <c r="BK60" t="str">
        <f>IF(SUM($S44:BK44)*BK44&gt;0,SUM($S44:BK44),"")</f>
        <v/>
      </c>
      <c r="BL60" t="str">
        <f>IF(SUM($S44:BL44)*BL44&gt;0,SUM($S44:BL44),"")</f>
        <v/>
      </c>
      <c r="BM60" t="str">
        <f>IF(SUM($S44:BM44)*BM44&gt;0,SUM($S44:BM44),"")</f>
        <v/>
      </c>
      <c r="BN60" t="str">
        <f>IF(SUM($S44:BN44)*BN44&gt;0,SUM($S44:BN44),"")</f>
        <v/>
      </c>
      <c r="BO60" t="str">
        <f>IF(SUM($S44:BO44)*BO44&gt;0,SUM($S44:BO44),"")</f>
        <v/>
      </c>
      <c r="BP60" t="str">
        <f>IF(SUM($S44:BP44)*BP44&gt;0,SUM($S44:BP44),"")</f>
        <v/>
      </c>
      <c r="BQ60" t="str">
        <f>IF(SUM($S44:BQ44)*BQ44&gt;0,SUM($S44:BQ44),"")</f>
        <v/>
      </c>
      <c r="BR60" t="str">
        <f>IF(SUM($S44:BR44)*BR44&gt;0,SUM($S44:BR44),"")</f>
        <v/>
      </c>
      <c r="BS60" t="str">
        <f>IF(SUM($S44:BS44)*BS44&gt;0,SUM($S44:BS44),"")</f>
        <v/>
      </c>
      <c r="BT60" t="str">
        <f>IF(SUM($S44:BT44)*BT44&gt;0,SUM($S44:BT44),"")</f>
        <v/>
      </c>
      <c r="BU60" t="str">
        <f>IF(SUM($S44:BU44)*BU44&gt;0,SUM($S44:BU44),"")</f>
        <v/>
      </c>
      <c r="BV60" t="str">
        <f>IF(SUM($S44:BV44)*BV44&gt;0,SUM($S44:BV44),"")</f>
        <v/>
      </c>
      <c r="BW60" t="str">
        <f>IF(SUM($S44:BW44)*BW44&gt;0,SUM($S44:BW44),"")</f>
        <v/>
      </c>
      <c r="BX60" t="str">
        <f>IF(SUM($S44:BX44)*BX44&gt;0,SUM($S44:BX44),"")</f>
        <v/>
      </c>
      <c r="BY60" t="str">
        <f>IF(SUM($S44:BY44)*BY44&gt;0,SUM($S44:BY44),"")</f>
        <v/>
      </c>
      <c r="BZ60" t="str">
        <f>IF(SUM($S44:BZ44)*BZ44&gt;0,SUM($S44:BZ44),"")</f>
        <v/>
      </c>
      <c r="CA60" t="str">
        <f>IF(SUM($S44:CA44)*CA44&gt;0,SUM($S44:CA44),"")</f>
        <v/>
      </c>
      <c r="CB60" t="str">
        <f>IF(SUM($S44:CB44)*CB44&gt;0,SUM($S44:CB44),"")</f>
        <v/>
      </c>
      <c r="CC60" t="str">
        <f>IF(SUM($S44:CC44)*CC44&gt;0,SUM($S44:CC44),"")</f>
        <v/>
      </c>
      <c r="CD60" t="str">
        <f>IF(SUM($S44:CD44)*CD44&gt;0,SUM($S44:CD44),"")</f>
        <v/>
      </c>
      <c r="CE60" t="str">
        <f>IF(SUM($S44:CE44)*CE44&gt;0,SUM($S44:CE44),"")</f>
        <v/>
      </c>
      <c r="CF60" t="str">
        <f>IF(SUM($S44:CF44)*CF44&gt;0,SUM($S44:CF44),"")</f>
        <v/>
      </c>
      <c r="CG60" t="str">
        <f>IF(SUM($S44:CG44)*CG44&gt;0,SUM($S44:CG44),"")</f>
        <v/>
      </c>
      <c r="CH60" t="str">
        <f>IF(SUM($S44:CH44)*CH44&gt;0,SUM($S44:CH44),"")</f>
        <v/>
      </c>
      <c r="CI60" t="str">
        <f>IF(SUM($S44:CI44)*CI44&gt;0,SUM($S44:CI44),"")</f>
        <v/>
      </c>
      <c r="CJ60" t="str">
        <f>IF(SUM($S44:CJ44)*CJ44&gt;0,SUM($S44:CJ44),"")</f>
        <v/>
      </c>
      <c r="CK60" t="str">
        <f>IF(SUM($S44:CK44)*CK44&gt;0,SUM($S44:CK44),"")</f>
        <v/>
      </c>
      <c r="CL60" t="str">
        <f>IF(SUM($S44:CL44)*CL44&gt;0,SUM($S44:CL44),"")</f>
        <v/>
      </c>
      <c r="CM60" t="str">
        <f>IF(SUM($S44:CM44)*CM44&gt;0,SUM($S44:CM44),"")</f>
        <v/>
      </c>
      <c r="CN60" t="str">
        <f>IF(SUM($S44:CN44)*CN44&gt;0,SUM($S44:CN44),"")</f>
        <v/>
      </c>
      <c r="CO60" t="str">
        <f>IF(SUM($S44:CO44)*CO44&gt;0,SUM($S44:CO44),"")</f>
        <v/>
      </c>
      <c r="CP60" t="str">
        <f>IF(SUM($S44:CP44)*CP44&gt;0,SUM($S44:CP44),"")</f>
        <v/>
      </c>
      <c r="CQ60" t="str">
        <f>IF(SUM($S44:CQ44)*CQ44&gt;0,SUM($S44:CQ44),"")</f>
        <v/>
      </c>
      <c r="CR60" t="str">
        <f>IF(SUM($S44:CR44)*CR44&gt;0,SUM($S44:CR44),"")</f>
        <v/>
      </c>
      <c r="CS60" t="str">
        <f>IF(SUM($S44:CS44)*CS44&gt;0,SUM($S44:CS44),"")</f>
        <v/>
      </c>
      <c r="CT60" t="str">
        <f>IF(SUM($S44:CT44)*CT44&gt;0,SUM($S44:CT44),"")</f>
        <v/>
      </c>
      <c r="CU60" t="str">
        <f>IF(SUM($S44:CU44)*CU44&gt;0,SUM($S44:CU44),"")</f>
        <v/>
      </c>
      <c r="CV60" t="str">
        <f>IF(SUM($S44:CV44)*CV44&gt;0,SUM($S44:CV44),"")</f>
        <v/>
      </c>
      <c r="CW60" t="str">
        <f>IF(SUM($S44:CW44)*CW44&gt;0,SUM($S44:CW44),"")</f>
        <v/>
      </c>
      <c r="CX60" t="str">
        <f>IF(SUM($S44:CX44)*CX44&gt;0,SUM($S44:CX44),"")</f>
        <v/>
      </c>
      <c r="CY60" t="str">
        <f>IF(SUM($S44:CY44)*CY44&gt;0,SUM($S44:CY44),"")</f>
        <v/>
      </c>
      <c r="CZ60" t="str">
        <f>IF(SUM($S44:CZ44)*CZ44&gt;0,SUM($S44:CZ44),"")</f>
        <v/>
      </c>
      <c r="DA60" t="str">
        <f>IF(SUM($S44:DA44)*DA44&gt;0,SUM($S44:DA44),"")</f>
        <v/>
      </c>
      <c r="DB60" t="str">
        <f>IF(SUM($S44:DB44)*DB44&gt;0,SUM($S44:DB44),"")</f>
        <v/>
      </c>
      <c r="DC60" t="str">
        <f>IF(SUM($S44:DC44)*DC44&gt;0,SUM($S44:DC44),"")</f>
        <v/>
      </c>
      <c r="DD60" t="str">
        <f>IF(SUM($S44:DD44)*DD44&gt;0,SUM($S44:DD44),"")</f>
        <v/>
      </c>
      <c r="DE60" t="str">
        <f>IF(SUM($S44:DE44)*DE44&gt;0,SUM($S44:DE44),"")</f>
        <v/>
      </c>
      <c r="DF60" t="str">
        <f>IF(SUM($S44:DF44)*DF44&gt;0,SUM($S44:DF44),"")</f>
        <v/>
      </c>
      <c r="DG60" t="str">
        <f>IF(SUM($S44:DG44)*DG44&gt;0,SUM($S44:DG44),"")</f>
        <v/>
      </c>
      <c r="DH60" t="str">
        <f>IF(SUM($S44:DH44)*DH44&gt;0,SUM($S44:DH44),"")</f>
        <v/>
      </c>
      <c r="DI60" t="str">
        <f>IF(SUM($S44:DI44)*DI44&gt;0,SUM($S44:DI44),"")</f>
        <v/>
      </c>
      <c r="DJ60" t="str">
        <f>IF(SUM($S44:DJ44)*DJ44&gt;0,SUM($S44:DJ44),"")</f>
        <v/>
      </c>
      <c r="DK60" t="str">
        <f>IF(SUM($S44:DK44)*DK44&gt;0,SUM($S44:DK44),"")</f>
        <v/>
      </c>
      <c r="DL60" t="str">
        <f>IF(SUM($S44:DL44)*DL44&gt;0,SUM($S44:DL44),"")</f>
        <v/>
      </c>
      <c r="DM60" t="str">
        <f>IF(SUM($S44:DM44)*DM44&gt;0,SUM($S44:DM44),"")</f>
        <v/>
      </c>
      <c r="DN60" t="str">
        <f>IF(SUM($S44:DN44)*DN44&gt;0,SUM($S44:DN44),"")</f>
        <v/>
      </c>
      <c r="DO60" t="str">
        <f>IF(SUM($S44:DO44)*DO44&gt;0,SUM($S44:DO44),"")</f>
        <v/>
      </c>
      <c r="DP60" t="str">
        <f>IF(SUM($S44:DP44)*DP44&gt;0,SUM($S44:DP44),"")</f>
        <v/>
      </c>
      <c r="DQ60" t="str">
        <f>IF(SUM($S44:DQ44)*DQ44&gt;0,SUM($S44:DQ44),"")</f>
        <v/>
      </c>
      <c r="DR60" t="str">
        <f>IF(SUM($S44:DR44)*DR44&gt;0,SUM($S44:DR44),"")</f>
        <v/>
      </c>
      <c r="DS60" t="str">
        <f>IF(SUM($S44:DS44)*DS44&gt;0,SUM($S44:DS44),"")</f>
        <v/>
      </c>
      <c r="DT60" t="str">
        <f>IF(SUM($S44:DT44)*DT44&gt;0,SUM($S44:DT44),"")</f>
        <v/>
      </c>
      <c r="DU60" t="str">
        <f>IF(SUM($S44:DU44)*DU44&gt;0,SUM($S44:DU44),"")</f>
        <v/>
      </c>
      <c r="DV60" t="str">
        <f>IF(SUM($S44:DV44)*DV44&gt;0,SUM($S44:DV44),"")</f>
        <v/>
      </c>
      <c r="DW60" t="str">
        <f>IF(SUM($S44:DW44)*DW44&gt;0,SUM($S44:DW44),"")</f>
        <v/>
      </c>
      <c r="DX60" t="str">
        <f>IF(SUM($S44:DX44)*DX44&gt;0,SUM($S44:DX44),"")</f>
        <v/>
      </c>
      <c r="DY60" t="str">
        <f>IF(SUM($S44:DY44)*DY44&gt;0,SUM($S44:DY44),"")</f>
        <v/>
      </c>
      <c r="DZ60" t="str">
        <f>IF(SUM($S44:DZ44)*DZ44&gt;0,SUM($S44:DZ44),"")</f>
        <v/>
      </c>
      <c r="EA60" t="str">
        <f>IF(SUM($S44:EA44)*EA44&gt;0,SUM($S44:EA44),"")</f>
        <v/>
      </c>
      <c r="EB60" t="str">
        <f>IF(SUM($S44:EB44)*EB44&gt;0,SUM($S44:EB44),"")</f>
        <v/>
      </c>
      <c r="EC60" t="str">
        <f>IF(SUM($S44:EC44)*EC44&gt;0,SUM($S44:EC44),"")</f>
        <v/>
      </c>
      <c r="ED60" t="str">
        <f>IF(SUM($S44:ED44)*ED44&gt;0,SUM($S44:ED44),"")</f>
        <v/>
      </c>
      <c r="EE60" t="str">
        <f>IF(SUM($S44:EE44)*EE44&gt;0,SUM($S44:EE44),"")</f>
        <v/>
      </c>
      <c r="EF60" t="str">
        <f>IF(SUM($S44:EF44)*EF44&gt;0,SUM($S44:EF44),"")</f>
        <v/>
      </c>
      <c r="EG60" t="str">
        <f>IF(SUM($S44:EG44)*EG44&gt;0,SUM($S44:EG44),"")</f>
        <v/>
      </c>
      <c r="EH60" t="str">
        <f>IF(SUM($S44:EH44)*EH44&gt;0,SUM($S44:EH44),"")</f>
        <v/>
      </c>
      <c r="EI60" t="str">
        <f>IF(SUM($S44:EI44)*EI44&gt;0,SUM($S44:EI44),"")</f>
        <v/>
      </c>
      <c r="EJ60" t="str">
        <f>IF(SUM($S44:EJ44)*EJ44&gt;0,SUM($S44:EJ44),"")</f>
        <v/>
      </c>
      <c r="EK60" t="str">
        <f>IF(SUM($S44:EK44)*EK44&gt;0,SUM($S44:EK44),"")</f>
        <v/>
      </c>
      <c r="EL60" t="str">
        <f>IF(SUM($S44:EL44)*EL44&gt;0,SUM($S44:EL44),"")</f>
        <v/>
      </c>
      <c r="EM60" t="str">
        <f>IF(SUM($S44:EM44)*EM44&gt;0,SUM($S44:EM44),"")</f>
        <v/>
      </c>
      <c r="EN60" t="str">
        <f>IF(SUM($S44:EN44)*EN44&gt;0,SUM($S44:EN44),"")</f>
        <v/>
      </c>
      <c r="EO60" t="str">
        <f>IF(SUM($S44:EO44)*EO44&gt;0,SUM($S44:EO44),"")</f>
        <v/>
      </c>
      <c r="EP60" t="str">
        <f>IF(SUM($S44:EP44)*EP44&gt;0,SUM($S44:EP44),"")</f>
        <v/>
      </c>
      <c r="EQ60" t="str">
        <f>IF(SUM($S44:EQ44)*EQ44&gt;0,SUM($S44:EQ44),"")</f>
        <v/>
      </c>
      <c r="ER60" t="str">
        <f>IF(SUM($S44:ER44)*ER44&gt;0,SUM($S44:ER44),"")</f>
        <v/>
      </c>
      <c r="ES60" t="str">
        <f>IF(SUM($S44:ES44)*ES44&gt;0,SUM($S44:ES44),"")</f>
        <v/>
      </c>
      <c r="ET60" t="str">
        <f>IF(SUM($S44:ET44)*ET44&gt;0,SUM($S44:ET44),"")</f>
        <v/>
      </c>
      <c r="EU60" t="str">
        <f>IF(SUM($S44:EU44)*EU44&gt;0,SUM($S44:EU44),"")</f>
        <v/>
      </c>
      <c r="EV60" t="str">
        <f>IF(SUM($S44:EV44)*EV44&gt;0,SUM($S44:EV44),"")</f>
        <v/>
      </c>
      <c r="EW60" t="str">
        <f>IF(SUM($S44:EW44)*EW44&gt;0,SUM($S44:EW44),"")</f>
        <v/>
      </c>
      <c r="EX60" t="str">
        <f>IF(SUM($S44:EX44)*EX44&gt;0,SUM($S44:EX44),"")</f>
        <v/>
      </c>
      <c r="EY60" t="str">
        <f>IF(SUM($S44:EY44)*EY44&gt;0,SUM($S44:EY44),"")</f>
        <v/>
      </c>
      <c r="EZ60" t="str">
        <f>IF(SUM($S44:EZ44)*EZ44&gt;0,SUM($S44:EZ44),"")</f>
        <v/>
      </c>
      <c r="FA60" t="str">
        <f>IF(SUM($S44:FA44)*FA44&gt;0,SUM($S44:FA44),"")</f>
        <v/>
      </c>
      <c r="FB60" t="str">
        <f>IF(SUM($S44:FB44)*FB44&gt;0,SUM($S44:FB44),"")</f>
        <v/>
      </c>
      <c r="FC60" t="str">
        <f>IF(SUM($S44:FC44)*FC44&gt;0,SUM($S44:FC44),"")</f>
        <v/>
      </c>
      <c r="FD60" t="str">
        <f>IF(SUM($S44:FD44)*FD44&gt;0,SUM($S44:FD44),"")</f>
        <v/>
      </c>
      <c r="FE60" t="str">
        <f>IF(SUM($S44:FE44)*FE44&gt;0,SUM($S44:FE44),"")</f>
        <v/>
      </c>
      <c r="FF60" t="str">
        <f>IF(SUM($S44:FF44)*FF44&gt;0,SUM($S44:FF44),"")</f>
        <v/>
      </c>
      <c r="FG60" t="str">
        <f>IF(SUM($S44:FG44)*FG44&gt;0,SUM($S44:FG44),"")</f>
        <v/>
      </c>
      <c r="FH60" t="str">
        <f>IF(SUM($S44:FH44)*FH44&gt;0,SUM($S44:FH44),"")</f>
        <v/>
      </c>
      <c r="FI60" t="str">
        <f>IF(SUM($S44:FI44)*FI44&gt;0,SUM($S44:FI44),"")</f>
        <v/>
      </c>
      <c r="FJ60" t="str">
        <f>IF(SUM($S44:FJ44)*FJ44&gt;0,SUM($S44:FJ44),"")</f>
        <v/>
      </c>
      <c r="FK60" t="str">
        <f>IF(SUM($S44:FK44)*FK44&gt;0,SUM($S44:FK44),"")</f>
        <v/>
      </c>
      <c r="FL60" t="str">
        <f>IF(SUM($S44:FL44)*FL44&gt;0,SUM($S44:FL44),"")</f>
        <v/>
      </c>
      <c r="FM60" t="str">
        <f>IF(SUM($S44:FM44)*FM44&gt;0,SUM($S44:FM44),"")</f>
        <v/>
      </c>
      <c r="FN60" t="str">
        <f>IF(SUM($S44:FN44)*FN44&gt;0,SUM($S44:FN44),"")</f>
        <v/>
      </c>
      <c r="FO60" t="str">
        <f>IF(SUM($S44:FO44)*FO44&gt;0,SUM($S44:FO44),"")</f>
        <v/>
      </c>
      <c r="FP60" t="str">
        <f>IF(SUM($S44:FP44)*FP44&gt;0,SUM($S44:FP44),"")</f>
        <v/>
      </c>
      <c r="FQ60" t="str">
        <f>IF(SUM($S44:FQ44)*FQ44&gt;0,SUM($S44:FQ44),"")</f>
        <v/>
      </c>
      <c r="FR60" t="str">
        <f>IF(SUM($S44:FR44)*FR44&gt;0,SUM($S44:FR44),"")</f>
        <v/>
      </c>
      <c r="FS60" t="str">
        <f>IF(SUM($S44:FS44)*FS44&gt;0,SUM($S44:FS44),"")</f>
        <v/>
      </c>
      <c r="FT60" t="str">
        <f>IF(SUM($S44:FT44)*FT44&gt;0,SUM($S44:FT44),"")</f>
        <v/>
      </c>
      <c r="FU60" t="str">
        <f>IF(SUM($S44:FU44)*FU44&gt;0,SUM($S44:FU44),"")</f>
        <v/>
      </c>
      <c r="FV60" t="str">
        <f>IF(SUM($S44:FV44)*FV44&gt;0,SUM($S44:FV44),"")</f>
        <v/>
      </c>
      <c r="FW60" t="str">
        <f>IF(SUM($S44:FW44)*FW44&gt;0,SUM($S44:FW44),"")</f>
        <v/>
      </c>
      <c r="FX60" t="str">
        <f>IF(SUM($S44:FX44)*FX44&gt;0,SUM($S44:FX44),"")</f>
        <v/>
      </c>
      <c r="FY60" t="str">
        <f>IF(SUM($S44:FY44)*FY44&gt;0,SUM($S44:FY44),"")</f>
        <v/>
      </c>
      <c r="FZ60" t="str">
        <f>IF(SUM($S44:FZ44)*FZ44&gt;0,SUM($S44:FZ44),"")</f>
        <v/>
      </c>
      <c r="GA60" t="str">
        <f>IF(SUM($S44:GA44)*GA44&gt;0,SUM($S44:GA44),"")</f>
        <v/>
      </c>
      <c r="GB60" t="str">
        <f>IF(SUM($S44:GB44)*GB44&gt;0,SUM($S44:GB44),"")</f>
        <v/>
      </c>
      <c r="GC60" t="str">
        <f>IF(SUM($S44:GC44)*GC44&gt;0,SUM($S44:GC44),"")</f>
        <v/>
      </c>
      <c r="GD60" t="str">
        <f>IF(SUM($S44:GD44)*GD44&gt;0,SUM($S44:GD44),"")</f>
        <v/>
      </c>
      <c r="GE60" t="str">
        <f>IF(SUM($S44:GE44)*GE44&gt;0,SUM($S44:GE44),"")</f>
        <v/>
      </c>
      <c r="GF60" t="str">
        <f>IF(SUM($S44:GF44)*GF44&gt;0,SUM($S44:GF44),"")</f>
        <v/>
      </c>
      <c r="GG60" t="str">
        <f>IF(SUM($S44:GG44)*GG44&gt;0,SUM($S44:GG44),"")</f>
        <v/>
      </c>
      <c r="GH60" t="str">
        <f>IF(SUM($S44:GH44)*GH44&gt;0,SUM($S44:GH44),"")</f>
        <v/>
      </c>
      <c r="GI60" t="str">
        <f>IF(SUM($S44:GI44)*GI44&gt;0,SUM($S44:GI44),"")</f>
        <v/>
      </c>
      <c r="GJ60" t="str">
        <f>IF(SUM($S44:GJ44)*GJ44&gt;0,SUM($S44:GJ44),"")</f>
        <v/>
      </c>
      <c r="GK60" t="str">
        <f>IF(SUM($S44:GK44)*GK44&gt;0,SUM($S44:GK44),"")</f>
        <v/>
      </c>
      <c r="GL60" t="str">
        <f>IF(SUM($S44:GL44)*GL44&gt;0,SUM($S44:GL44),"")</f>
        <v/>
      </c>
      <c r="GM60" t="str">
        <f>IF(SUM($S44:GM44)*GM44&gt;0,SUM($S44:GM44),"")</f>
        <v/>
      </c>
      <c r="GN60" t="str">
        <f>IF(SUM($S44:GN44)*GN44&gt;0,SUM($S44:GN44),"")</f>
        <v/>
      </c>
      <c r="GO60" t="str">
        <f>IF(SUM($S44:GO44)*GO44&gt;0,SUM($S44:GO44),"")</f>
        <v/>
      </c>
      <c r="GP60" t="str">
        <f>IF(SUM($S44:GP44)*GP44&gt;0,SUM($S44:GP44),"")</f>
        <v/>
      </c>
      <c r="GQ60" t="str">
        <f>IF(SUM($S44:GQ44)*GQ44&gt;0,SUM($S44:GQ44),"")</f>
        <v/>
      </c>
      <c r="GR60" t="str">
        <f>IF(SUM($S44:GR44)*GR44&gt;0,SUM($S44:GR44),"")</f>
        <v/>
      </c>
      <c r="GS60" t="str">
        <f>IF(SUM($S44:GS44)*GS44&gt;0,SUM($S44:GS44),"")</f>
        <v/>
      </c>
      <c r="GT60" t="str">
        <f>IF(SUM($S44:GT44)*GT44&gt;0,SUM($S44:GT44),"")</f>
        <v/>
      </c>
    </row>
    <row r="61" spans="1:202">
      <c r="A61" t="s">
        <v>58</v>
      </c>
      <c r="B61" t="str">
        <f t="shared" ref="B61" si="93">IF(SUM(B55:B60)&gt;0,SUM(B55:B60),"")</f>
        <v/>
      </c>
      <c r="C61" t="str">
        <f t="shared" ref="C61:AH61" si="94">IF(SUM(C55:C60)&gt;0,SUM(C55:C60),"")</f>
        <v/>
      </c>
      <c r="D61" t="str">
        <f t="shared" si="94"/>
        <v/>
      </c>
      <c r="E61" t="str">
        <f t="shared" si="94"/>
        <v/>
      </c>
      <c r="F61" t="str">
        <f t="shared" si="94"/>
        <v/>
      </c>
      <c r="G61" t="str">
        <f t="shared" si="94"/>
        <v/>
      </c>
      <c r="H61" t="str">
        <f t="shared" si="94"/>
        <v/>
      </c>
      <c r="I61" t="str">
        <f t="shared" si="94"/>
        <v/>
      </c>
      <c r="J61" t="str">
        <f t="shared" si="94"/>
        <v/>
      </c>
      <c r="K61" t="str">
        <f t="shared" si="94"/>
        <v/>
      </c>
      <c r="L61" t="str">
        <f t="shared" si="94"/>
        <v/>
      </c>
      <c r="M61" t="str">
        <f t="shared" si="94"/>
        <v/>
      </c>
      <c r="N61" t="str">
        <f t="shared" si="94"/>
        <v/>
      </c>
      <c r="O61" t="str">
        <f t="shared" si="94"/>
        <v/>
      </c>
      <c r="P61" t="str">
        <f t="shared" si="94"/>
        <v/>
      </c>
      <c r="Q61" t="str">
        <f t="shared" si="94"/>
        <v/>
      </c>
      <c r="R61" t="str">
        <f t="shared" si="94"/>
        <v/>
      </c>
      <c r="S61" t="str">
        <f t="shared" si="94"/>
        <v/>
      </c>
      <c r="T61" t="str">
        <f t="shared" si="94"/>
        <v/>
      </c>
      <c r="U61" t="str">
        <f t="shared" si="94"/>
        <v/>
      </c>
      <c r="V61" t="str">
        <f t="shared" si="94"/>
        <v/>
      </c>
      <c r="W61" t="str">
        <f t="shared" si="94"/>
        <v/>
      </c>
      <c r="X61" t="str">
        <f t="shared" si="94"/>
        <v/>
      </c>
      <c r="Y61" t="str">
        <f t="shared" si="94"/>
        <v/>
      </c>
      <c r="Z61" t="str">
        <f t="shared" si="94"/>
        <v/>
      </c>
      <c r="AA61" t="str">
        <f t="shared" si="94"/>
        <v/>
      </c>
      <c r="AB61" t="str">
        <f t="shared" si="94"/>
        <v/>
      </c>
      <c r="AC61" t="str">
        <f t="shared" si="94"/>
        <v/>
      </c>
      <c r="AD61" t="str">
        <f t="shared" si="94"/>
        <v/>
      </c>
      <c r="AE61" t="str">
        <f t="shared" si="94"/>
        <v/>
      </c>
      <c r="AF61" t="str">
        <f t="shared" si="94"/>
        <v/>
      </c>
      <c r="AG61" t="str">
        <f t="shared" si="94"/>
        <v/>
      </c>
      <c r="AH61" t="str">
        <f t="shared" si="94"/>
        <v/>
      </c>
      <c r="AI61" t="str">
        <f t="shared" ref="AI61:BN61" si="95">IF(SUM(AI55:AI60)&gt;0,SUM(AI55:AI60),"")</f>
        <v/>
      </c>
      <c r="AJ61" t="str">
        <f t="shared" si="95"/>
        <v/>
      </c>
      <c r="AK61" t="str">
        <f t="shared" si="95"/>
        <v/>
      </c>
      <c r="AL61" t="str">
        <f t="shared" si="95"/>
        <v/>
      </c>
      <c r="AM61" t="str">
        <f t="shared" si="95"/>
        <v/>
      </c>
      <c r="AN61" t="str">
        <f t="shared" si="95"/>
        <v/>
      </c>
      <c r="AO61" t="str">
        <f t="shared" si="95"/>
        <v/>
      </c>
      <c r="AP61" t="str">
        <f t="shared" si="95"/>
        <v/>
      </c>
      <c r="AQ61" t="str">
        <f t="shared" si="95"/>
        <v/>
      </c>
      <c r="AR61" t="str">
        <f t="shared" si="95"/>
        <v/>
      </c>
      <c r="AS61" t="str">
        <f t="shared" si="95"/>
        <v/>
      </c>
      <c r="AT61" t="str">
        <f t="shared" si="95"/>
        <v/>
      </c>
      <c r="AU61" t="str">
        <f t="shared" si="95"/>
        <v/>
      </c>
      <c r="AV61" t="str">
        <f t="shared" si="95"/>
        <v/>
      </c>
      <c r="AW61" t="str">
        <f t="shared" si="95"/>
        <v/>
      </c>
      <c r="AX61" t="str">
        <f t="shared" si="95"/>
        <v/>
      </c>
      <c r="AY61" t="str">
        <f t="shared" si="95"/>
        <v/>
      </c>
      <c r="AZ61" t="str">
        <f t="shared" si="95"/>
        <v/>
      </c>
      <c r="BA61" t="str">
        <f t="shared" si="95"/>
        <v/>
      </c>
      <c r="BB61" t="str">
        <f t="shared" si="95"/>
        <v/>
      </c>
      <c r="BC61" t="str">
        <f t="shared" si="95"/>
        <v/>
      </c>
      <c r="BD61" t="str">
        <f t="shared" si="95"/>
        <v/>
      </c>
      <c r="BE61" t="str">
        <f t="shared" si="95"/>
        <v/>
      </c>
      <c r="BF61" t="str">
        <f t="shared" si="95"/>
        <v/>
      </c>
      <c r="BG61" t="str">
        <f t="shared" si="95"/>
        <v/>
      </c>
      <c r="BH61" t="str">
        <f t="shared" si="95"/>
        <v/>
      </c>
      <c r="BI61" t="str">
        <f t="shared" si="95"/>
        <v/>
      </c>
      <c r="BJ61" t="str">
        <f t="shared" si="95"/>
        <v/>
      </c>
      <c r="BK61" t="str">
        <f t="shared" si="95"/>
        <v/>
      </c>
      <c r="BL61" t="str">
        <f t="shared" si="95"/>
        <v/>
      </c>
      <c r="BM61" t="str">
        <f t="shared" si="95"/>
        <v/>
      </c>
      <c r="BN61" t="str">
        <f t="shared" si="95"/>
        <v/>
      </c>
      <c r="BO61" t="str">
        <f t="shared" ref="BO61:CT61" si="96">IF(SUM(BO55:BO60)&gt;0,SUM(BO55:BO60),"")</f>
        <v/>
      </c>
      <c r="BP61" t="str">
        <f t="shared" si="96"/>
        <v/>
      </c>
      <c r="BQ61" t="str">
        <f t="shared" si="96"/>
        <v/>
      </c>
      <c r="BR61" t="str">
        <f t="shared" si="96"/>
        <v/>
      </c>
      <c r="BS61" t="str">
        <f t="shared" si="96"/>
        <v/>
      </c>
      <c r="BT61" t="str">
        <f t="shared" si="96"/>
        <v/>
      </c>
      <c r="BU61" t="str">
        <f t="shared" si="96"/>
        <v/>
      </c>
      <c r="BV61" t="str">
        <f t="shared" si="96"/>
        <v/>
      </c>
      <c r="BW61" t="str">
        <f t="shared" si="96"/>
        <v/>
      </c>
      <c r="BX61" t="str">
        <f t="shared" si="96"/>
        <v/>
      </c>
      <c r="BY61" t="str">
        <f t="shared" si="96"/>
        <v/>
      </c>
      <c r="BZ61" t="str">
        <f t="shared" si="96"/>
        <v/>
      </c>
      <c r="CA61" t="str">
        <f t="shared" si="96"/>
        <v/>
      </c>
      <c r="CB61" t="str">
        <f t="shared" si="96"/>
        <v/>
      </c>
      <c r="CC61" t="str">
        <f t="shared" si="96"/>
        <v/>
      </c>
      <c r="CD61" t="str">
        <f t="shared" si="96"/>
        <v/>
      </c>
      <c r="CE61" t="str">
        <f t="shared" si="96"/>
        <v/>
      </c>
      <c r="CF61" t="str">
        <f t="shared" si="96"/>
        <v/>
      </c>
      <c r="CG61" t="str">
        <f t="shared" si="96"/>
        <v/>
      </c>
      <c r="CH61" t="str">
        <f t="shared" si="96"/>
        <v/>
      </c>
      <c r="CI61" t="str">
        <f t="shared" si="96"/>
        <v/>
      </c>
      <c r="CJ61" t="str">
        <f t="shared" si="96"/>
        <v/>
      </c>
      <c r="CK61" t="str">
        <f t="shared" si="96"/>
        <v/>
      </c>
      <c r="CL61" t="str">
        <f t="shared" si="96"/>
        <v/>
      </c>
      <c r="CM61" t="str">
        <f t="shared" si="96"/>
        <v/>
      </c>
      <c r="CN61" t="str">
        <f t="shared" si="96"/>
        <v/>
      </c>
      <c r="CO61" t="str">
        <f t="shared" si="96"/>
        <v/>
      </c>
      <c r="CP61" t="str">
        <f t="shared" si="96"/>
        <v/>
      </c>
      <c r="CQ61" t="str">
        <f t="shared" si="96"/>
        <v/>
      </c>
      <c r="CR61" t="str">
        <f t="shared" si="96"/>
        <v/>
      </c>
      <c r="CS61" t="str">
        <f t="shared" si="96"/>
        <v/>
      </c>
      <c r="CT61" t="str">
        <f t="shared" si="96"/>
        <v/>
      </c>
      <c r="CU61" t="str">
        <f t="shared" ref="CU61:CX61" si="97">IF(SUM(CU55:CU60)&gt;0,SUM(CU55:CU60),"")</f>
        <v/>
      </c>
      <c r="CV61" t="str">
        <f t="shared" si="97"/>
        <v/>
      </c>
      <c r="CW61" t="str">
        <f t="shared" si="97"/>
        <v/>
      </c>
      <c r="CX61" t="str">
        <f t="shared" si="97"/>
        <v/>
      </c>
      <c r="CY61" t="str">
        <f t="shared" ref="CY61:FJ61" si="98">IF(SUM(CY55:CY60)&gt;0,SUM(CY55:CY60),"")</f>
        <v/>
      </c>
      <c r="CZ61" t="str">
        <f t="shared" si="98"/>
        <v/>
      </c>
      <c r="DA61" t="str">
        <f t="shared" si="98"/>
        <v/>
      </c>
      <c r="DB61" t="str">
        <f t="shared" si="98"/>
        <v/>
      </c>
      <c r="DC61" t="str">
        <f t="shared" si="98"/>
        <v/>
      </c>
      <c r="DD61" t="str">
        <f t="shared" si="98"/>
        <v/>
      </c>
      <c r="DE61" t="str">
        <f t="shared" si="98"/>
        <v/>
      </c>
      <c r="DF61" t="str">
        <f t="shared" si="98"/>
        <v/>
      </c>
      <c r="DG61" t="str">
        <f t="shared" si="98"/>
        <v/>
      </c>
      <c r="DH61" t="str">
        <f t="shared" si="98"/>
        <v/>
      </c>
      <c r="DI61" t="str">
        <f t="shared" si="98"/>
        <v/>
      </c>
      <c r="DJ61" t="str">
        <f t="shared" si="98"/>
        <v/>
      </c>
      <c r="DK61" t="str">
        <f t="shared" si="98"/>
        <v/>
      </c>
      <c r="DL61" t="str">
        <f t="shared" si="98"/>
        <v/>
      </c>
      <c r="DM61" t="str">
        <f t="shared" si="98"/>
        <v/>
      </c>
      <c r="DN61" t="str">
        <f t="shared" si="98"/>
        <v/>
      </c>
      <c r="DO61" t="str">
        <f t="shared" si="98"/>
        <v/>
      </c>
      <c r="DP61" t="str">
        <f t="shared" si="98"/>
        <v/>
      </c>
      <c r="DQ61" t="str">
        <f t="shared" si="98"/>
        <v/>
      </c>
      <c r="DR61" t="str">
        <f t="shared" si="98"/>
        <v/>
      </c>
      <c r="DS61" t="str">
        <f t="shared" si="98"/>
        <v/>
      </c>
      <c r="DT61" t="str">
        <f t="shared" si="98"/>
        <v/>
      </c>
      <c r="DU61" t="str">
        <f t="shared" si="98"/>
        <v/>
      </c>
      <c r="DV61" t="str">
        <f t="shared" si="98"/>
        <v/>
      </c>
      <c r="DW61" t="str">
        <f t="shared" si="98"/>
        <v/>
      </c>
      <c r="DX61" t="str">
        <f t="shared" si="98"/>
        <v/>
      </c>
      <c r="DY61" t="str">
        <f t="shared" si="98"/>
        <v/>
      </c>
      <c r="DZ61" t="str">
        <f t="shared" si="98"/>
        <v/>
      </c>
      <c r="EA61" t="str">
        <f t="shared" si="98"/>
        <v/>
      </c>
      <c r="EB61" t="str">
        <f t="shared" si="98"/>
        <v/>
      </c>
      <c r="EC61" t="str">
        <f t="shared" si="98"/>
        <v/>
      </c>
      <c r="ED61" t="str">
        <f t="shared" si="98"/>
        <v/>
      </c>
      <c r="EE61" t="str">
        <f t="shared" si="98"/>
        <v/>
      </c>
      <c r="EF61" t="str">
        <f t="shared" si="98"/>
        <v/>
      </c>
      <c r="EG61" t="str">
        <f t="shared" si="98"/>
        <v/>
      </c>
      <c r="EH61" t="str">
        <f t="shared" si="98"/>
        <v/>
      </c>
      <c r="EI61" t="str">
        <f t="shared" si="98"/>
        <v/>
      </c>
      <c r="EJ61" t="str">
        <f t="shared" si="98"/>
        <v/>
      </c>
      <c r="EK61" t="str">
        <f t="shared" si="98"/>
        <v/>
      </c>
      <c r="EL61" t="str">
        <f t="shared" si="98"/>
        <v/>
      </c>
      <c r="EM61" t="str">
        <f t="shared" si="98"/>
        <v/>
      </c>
      <c r="EN61" t="str">
        <f t="shared" si="98"/>
        <v/>
      </c>
      <c r="EO61" t="str">
        <f t="shared" si="98"/>
        <v/>
      </c>
      <c r="EP61" t="str">
        <f t="shared" si="98"/>
        <v/>
      </c>
      <c r="EQ61" t="str">
        <f t="shared" si="98"/>
        <v/>
      </c>
      <c r="ER61" t="str">
        <f t="shared" si="98"/>
        <v/>
      </c>
      <c r="ES61" t="str">
        <f t="shared" si="98"/>
        <v/>
      </c>
      <c r="ET61" t="str">
        <f t="shared" si="98"/>
        <v/>
      </c>
      <c r="EU61" t="str">
        <f t="shared" si="98"/>
        <v/>
      </c>
      <c r="EV61" t="str">
        <f t="shared" si="98"/>
        <v/>
      </c>
      <c r="EW61" t="str">
        <f t="shared" si="98"/>
        <v/>
      </c>
      <c r="EX61" t="str">
        <f t="shared" si="98"/>
        <v/>
      </c>
      <c r="EY61" t="str">
        <f t="shared" si="98"/>
        <v/>
      </c>
      <c r="EZ61" t="str">
        <f t="shared" si="98"/>
        <v/>
      </c>
      <c r="FA61" t="str">
        <f t="shared" si="98"/>
        <v/>
      </c>
      <c r="FB61" t="str">
        <f t="shared" si="98"/>
        <v/>
      </c>
      <c r="FC61" t="str">
        <f t="shared" si="98"/>
        <v/>
      </c>
      <c r="FD61" t="str">
        <f t="shared" si="98"/>
        <v/>
      </c>
      <c r="FE61" t="str">
        <f t="shared" si="98"/>
        <v/>
      </c>
      <c r="FF61" t="str">
        <f t="shared" si="98"/>
        <v/>
      </c>
      <c r="FG61" t="str">
        <f t="shared" si="98"/>
        <v/>
      </c>
      <c r="FH61" t="str">
        <f t="shared" si="98"/>
        <v/>
      </c>
      <c r="FI61" t="str">
        <f t="shared" si="98"/>
        <v/>
      </c>
      <c r="FJ61" t="str">
        <f t="shared" si="98"/>
        <v/>
      </c>
      <c r="FK61" t="str">
        <f t="shared" ref="FK61:GT61" si="99">IF(SUM(FK55:FK60)&gt;0,SUM(FK55:FK60),"")</f>
        <v/>
      </c>
      <c r="FL61" t="str">
        <f t="shared" si="99"/>
        <v/>
      </c>
      <c r="FM61" t="str">
        <f t="shared" si="99"/>
        <v/>
      </c>
      <c r="FN61" t="str">
        <f t="shared" si="99"/>
        <v/>
      </c>
      <c r="FO61" t="str">
        <f t="shared" si="99"/>
        <v/>
      </c>
      <c r="FP61" t="str">
        <f t="shared" si="99"/>
        <v/>
      </c>
      <c r="FQ61" t="str">
        <f t="shared" si="99"/>
        <v/>
      </c>
      <c r="FR61" t="str">
        <f t="shared" si="99"/>
        <v/>
      </c>
      <c r="FS61" t="str">
        <f t="shared" si="99"/>
        <v/>
      </c>
      <c r="FT61" t="str">
        <f t="shared" si="99"/>
        <v/>
      </c>
      <c r="FU61" t="str">
        <f t="shared" si="99"/>
        <v/>
      </c>
      <c r="FV61" t="str">
        <f t="shared" si="99"/>
        <v/>
      </c>
      <c r="FW61" t="str">
        <f t="shared" si="99"/>
        <v/>
      </c>
      <c r="FX61" t="str">
        <f t="shared" si="99"/>
        <v/>
      </c>
      <c r="FY61" t="str">
        <f t="shared" si="99"/>
        <v/>
      </c>
      <c r="FZ61" t="str">
        <f t="shared" si="99"/>
        <v/>
      </c>
      <c r="GA61" t="str">
        <f t="shared" si="99"/>
        <v/>
      </c>
      <c r="GB61" t="str">
        <f t="shared" si="99"/>
        <v/>
      </c>
      <c r="GC61" t="str">
        <f t="shared" si="99"/>
        <v/>
      </c>
      <c r="GD61" t="str">
        <f t="shared" si="99"/>
        <v/>
      </c>
      <c r="GE61" t="str">
        <f t="shared" si="99"/>
        <v/>
      </c>
      <c r="GF61" t="str">
        <f t="shared" si="99"/>
        <v/>
      </c>
      <c r="GG61" t="str">
        <f t="shared" si="99"/>
        <v/>
      </c>
      <c r="GH61" t="str">
        <f t="shared" si="99"/>
        <v/>
      </c>
      <c r="GI61" t="str">
        <f t="shared" si="99"/>
        <v/>
      </c>
      <c r="GJ61" t="str">
        <f t="shared" si="99"/>
        <v/>
      </c>
      <c r="GK61" t="str">
        <f t="shared" si="99"/>
        <v/>
      </c>
      <c r="GL61" t="str">
        <f t="shared" si="99"/>
        <v/>
      </c>
      <c r="GM61" t="str">
        <f t="shared" si="99"/>
        <v/>
      </c>
      <c r="GN61" t="str">
        <f t="shared" si="99"/>
        <v/>
      </c>
      <c r="GO61" t="str">
        <f t="shared" si="99"/>
        <v/>
      </c>
      <c r="GP61" t="str">
        <f t="shared" si="99"/>
        <v/>
      </c>
      <c r="GQ61" t="str">
        <f t="shared" si="99"/>
        <v/>
      </c>
      <c r="GR61" t="str">
        <f t="shared" si="99"/>
        <v/>
      </c>
      <c r="GS61" t="str">
        <f t="shared" si="99"/>
        <v/>
      </c>
      <c r="GT61" t="str">
        <f t="shared" si="99"/>
        <v/>
      </c>
    </row>
    <row r="62" spans="1:202">
      <c r="A62" t="s">
        <v>59</v>
      </c>
      <c r="B62" t="str">
        <f t="shared" ref="B62" si="100">IF(B54="KM",ROUND((SUM($S$39:$UP$39)+1-B55)/SUM($S$39:$UP$39)*100,0),IF(B54="KA",ROUND((SUM($S$40:$UP$40)+1-B56)/SUM($S$40:$UP$40)*100,0),IF(B54="KK",ROUND((SUM($S$41:$UP$41)+1-B57)/SUM($S$41:$UP$41)*100,0),IF(B54="KJ",ROUND((SUM($S$42:$UP$42)+1-B58)/SUM($S$42:$UP$42)*100,0),IF(B54="ØM",ROUND((SUM($S$43:$UP$43)+1-B59)/SUM($S$43:$UP$43)*100,0),IF(B54="ØA",ROUND((SUM($S$44:$UP$44)+1-B60)/SUM($S$44:$UP$44)*100,0),""))))))</f>
        <v/>
      </c>
      <c r="C62" t="str">
        <f t="shared" ref="C62:AH62" si="101">IF(C54="KM",ROUND((SUM($S$39:$UP$39)+1-C55)/SUM($S$39:$UP$39)*100,0),IF(C54="KA",ROUND((SUM($S$40:$UP$40)+1-C56)/SUM($S$40:$UP$40)*100,0),IF(C54="KK",ROUND((SUM($S$41:$UP$41)+1-C57)/SUM($S$41:$UP$41)*100,0),IF(C54="KJ",ROUND((SUM($S$42:$UP$42)+1-C58)/SUM($S$42:$UP$42)*100,0),IF(C54="ØM",ROUND((SUM($S$43:$UP$43)+1-C59)/SUM($S$43:$UP$43)*100,0),IF(C54="ØA",ROUND((SUM($S$44:$UP$44)+1-C60)/SUM($S$44:$UP$44)*100,0),""))))))</f>
        <v/>
      </c>
      <c r="D62" t="str">
        <f t="shared" si="101"/>
        <v/>
      </c>
      <c r="E62" t="str">
        <f t="shared" si="101"/>
        <v/>
      </c>
      <c r="F62" t="str">
        <f t="shared" si="101"/>
        <v/>
      </c>
      <c r="G62" t="str">
        <f t="shared" si="101"/>
        <v/>
      </c>
      <c r="H62" t="str">
        <f t="shared" si="101"/>
        <v/>
      </c>
      <c r="I62" t="str">
        <f t="shared" si="101"/>
        <v/>
      </c>
      <c r="J62" t="str">
        <f t="shared" si="101"/>
        <v/>
      </c>
      <c r="K62" t="str">
        <f t="shared" si="101"/>
        <v/>
      </c>
      <c r="L62" t="str">
        <f t="shared" si="101"/>
        <v/>
      </c>
      <c r="M62" t="str">
        <f t="shared" si="101"/>
        <v/>
      </c>
      <c r="N62" t="str">
        <f t="shared" si="101"/>
        <v/>
      </c>
      <c r="O62" t="str">
        <f t="shared" si="101"/>
        <v/>
      </c>
      <c r="P62" t="str">
        <f t="shared" si="101"/>
        <v/>
      </c>
      <c r="Q62" t="str">
        <f t="shared" si="101"/>
        <v/>
      </c>
      <c r="R62" t="str">
        <f t="shared" si="101"/>
        <v/>
      </c>
      <c r="S62" t="str">
        <f t="shared" si="101"/>
        <v/>
      </c>
      <c r="T62" t="str">
        <f t="shared" si="101"/>
        <v/>
      </c>
      <c r="U62" t="str">
        <f t="shared" si="101"/>
        <v/>
      </c>
      <c r="V62" t="str">
        <f t="shared" si="101"/>
        <v/>
      </c>
      <c r="W62" t="str">
        <f t="shared" si="101"/>
        <v/>
      </c>
      <c r="X62" t="str">
        <f t="shared" si="101"/>
        <v/>
      </c>
      <c r="Y62" t="str">
        <f t="shared" si="101"/>
        <v/>
      </c>
      <c r="Z62" t="str">
        <f t="shared" si="101"/>
        <v/>
      </c>
      <c r="AA62" t="str">
        <f t="shared" si="101"/>
        <v/>
      </c>
      <c r="AB62" t="str">
        <f t="shared" si="101"/>
        <v/>
      </c>
      <c r="AC62" t="str">
        <f t="shared" si="101"/>
        <v/>
      </c>
      <c r="AD62" t="str">
        <f t="shared" si="101"/>
        <v/>
      </c>
      <c r="AE62" t="str">
        <f t="shared" si="101"/>
        <v/>
      </c>
      <c r="AF62" t="str">
        <f t="shared" si="101"/>
        <v/>
      </c>
      <c r="AG62" t="str">
        <f t="shared" si="101"/>
        <v/>
      </c>
      <c r="AH62" t="str">
        <f t="shared" si="101"/>
        <v/>
      </c>
      <c r="AI62" t="str">
        <f t="shared" ref="AI62:BN62" si="102">IF(AI54="KM",ROUND((SUM($S$39:$UP$39)+1-AI55)/SUM($S$39:$UP$39)*100,0),IF(AI54="KA",ROUND((SUM($S$40:$UP$40)+1-AI56)/SUM($S$40:$UP$40)*100,0),IF(AI54="KK",ROUND((SUM($S$41:$UP$41)+1-AI57)/SUM($S$41:$UP$41)*100,0),IF(AI54="KJ",ROUND((SUM($S$42:$UP$42)+1-AI58)/SUM($S$42:$UP$42)*100,0),IF(AI54="ØM",ROUND((SUM($S$43:$UP$43)+1-AI59)/SUM($S$43:$UP$43)*100,0),IF(AI54="ØA",ROUND((SUM($S$44:$UP$44)+1-AI60)/SUM($S$44:$UP$44)*100,0),""))))))</f>
        <v/>
      </c>
      <c r="AJ62" t="str">
        <f t="shared" si="102"/>
        <v/>
      </c>
      <c r="AK62" t="str">
        <f t="shared" si="102"/>
        <v/>
      </c>
      <c r="AL62" t="str">
        <f t="shared" si="102"/>
        <v/>
      </c>
      <c r="AM62" t="str">
        <f t="shared" si="102"/>
        <v/>
      </c>
      <c r="AN62" t="str">
        <f t="shared" si="102"/>
        <v/>
      </c>
      <c r="AO62" t="str">
        <f t="shared" si="102"/>
        <v/>
      </c>
      <c r="AP62" t="str">
        <f t="shared" si="102"/>
        <v/>
      </c>
      <c r="AQ62" t="str">
        <f t="shared" si="102"/>
        <v/>
      </c>
      <c r="AR62" t="str">
        <f t="shared" si="102"/>
        <v/>
      </c>
      <c r="AS62" t="str">
        <f t="shared" si="102"/>
        <v/>
      </c>
      <c r="AT62" t="str">
        <f t="shared" si="102"/>
        <v/>
      </c>
      <c r="AU62" t="str">
        <f t="shared" si="102"/>
        <v/>
      </c>
      <c r="AV62" t="str">
        <f t="shared" si="102"/>
        <v/>
      </c>
      <c r="AW62" t="str">
        <f t="shared" si="102"/>
        <v/>
      </c>
      <c r="AX62" t="str">
        <f t="shared" si="102"/>
        <v/>
      </c>
      <c r="AY62" t="str">
        <f t="shared" si="102"/>
        <v/>
      </c>
      <c r="AZ62" t="str">
        <f t="shared" si="102"/>
        <v/>
      </c>
      <c r="BA62" t="str">
        <f t="shared" si="102"/>
        <v/>
      </c>
      <c r="BB62" t="str">
        <f t="shared" si="102"/>
        <v/>
      </c>
      <c r="BC62" t="str">
        <f t="shared" si="102"/>
        <v/>
      </c>
      <c r="BD62" t="str">
        <f t="shared" si="102"/>
        <v/>
      </c>
      <c r="BE62" t="str">
        <f t="shared" si="102"/>
        <v/>
      </c>
      <c r="BF62" t="str">
        <f t="shared" si="102"/>
        <v/>
      </c>
      <c r="BG62" t="str">
        <f t="shared" si="102"/>
        <v/>
      </c>
      <c r="BH62" t="str">
        <f t="shared" si="102"/>
        <v/>
      </c>
      <c r="BI62" t="str">
        <f t="shared" si="102"/>
        <v/>
      </c>
      <c r="BJ62" t="str">
        <f t="shared" si="102"/>
        <v/>
      </c>
      <c r="BK62" t="str">
        <f t="shared" si="102"/>
        <v/>
      </c>
      <c r="BL62" t="str">
        <f t="shared" si="102"/>
        <v/>
      </c>
      <c r="BM62" t="str">
        <f t="shared" si="102"/>
        <v/>
      </c>
      <c r="BN62" t="str">
        <f t="shared" si="102"/>
        <v/>
      </c>
      <c r="BO62" t="str">
        <f t="shared" ref="BO62:CX62" si="103">IF(BO54="KM",ROUND((SUM($S$39:$UP$39)+1-BO55)/SUM($S$39:$UP$39)*100,0),IF(BO54="KA",ROUND((SUM($S$40:$UP$40)+1-BO56)/SUM($S$40:$UP$40)*100,0),IF(BO54="KK",ROUND((SUM($S$41:$UP$41)+1-BO57)/SUM($S$41:$UP$41)*100,0),IF(BO54="KJ",ROUND((SUM($S$42:$UP$42)+1-BO58)/SUM($S$42:$UP$42)*100,0),IF(BO54="ØM",ROUND((SUM($S$43:$UP$43)+1-BO59)/SUM($S$43:$UP$43)*100,0),IF(BO54="ØA",ROUND((SUM($S$44:$UP$44)+1-BO60)/SUM($S$44:$UP$44)*100,0),""))))))</f>
        <v/>
      </c>
      <c r="BP62" t="str">
        <f t="shared" si="103"/>
        <v/>
      </c>
      <c r="BQ62" t="str">
        <f t="shared" si="103"/>
        <v/>
      </c>
      <c r="BR62" t="str">
        <f t="shared" si="103"/>
        <v/>
      </c>
      <c r="BS62" t="str">
        <f t="shared" si="103"/>
        <v/>
      </c>
      <c r="BT62" t="str">
        <f t="shared" si="103"/>
        <v/>
      </c>
      <c r="BU62" t="str">
        <f t="shared" si="103"/>
        <v/>
      </c>
      <c r="BV62" t="str">
        <f t="shared" si="103"/>
        <v/>
      </c>
      <c r="BW62" t="str">
        <f t="shared" si="103"/>
        <v/>
      </c>
      <c r="BX62" t="str">
        <f t="shared" si="103"/>
        <v/>
      </c>
      <c r="BY62" t="str">
        <f t="shared" si="103"/>
        <v/>
      </c>
      <c r="BZ62" t="str">
        <f t="shared" si="103"/>
        <v/>
      </c>
      <c r="CA62" t="str">
        <f t="shared" si="103"/>
        <v/>
      </c>
      <c r="CB62" t="str">
        <f t="shared" si="103"/>
        <v/>
      </c>
      <c r="CC62" t="str">
        <f t="shared" si="103"/>
        <v/>
      </c>
      <c r="CD62" t="str">
        <f t="shared" si="103"/>
        <v/>
      </c>
      <c r="CE62" t="str">
        <f t="shared" si="103"/>
        <v/>
      </c>
      <c r="CF62" t="str">
        <f t="shared" si="103"/>
        <v/>
      </c>
      <c r="CG62" t="str">
        <f t="shared" si="103"/>
        <v/>
      </c>
      <c r="CH62" t="str">
        <f t="shared" si="103"/>
        <v/>
      </c>
      <c r="CI62" t="str">
        <f t="shared" si="103"/>
        <v/>
      </c>
      <c r="CJ62" t="str">
        <f t="shared" si="103"/>
        <v/>
      </c>
      <c r="CK62" t="str">
        <f t="shared" si="103"/>
        <v/>
      </c>
      <c r="CL62" t="str">
        <f t="shared" si="103"/>
        <v/>
      </c>
      <c r="CM62" t="str">
        <f t="shared" si="103"/>
        <v/>
      </c>
      <c r="CN62" t="str">
        <f t="shared" si="103"/>
        <v/>
      </c>
      <c r="CO62" t="str">
        <f t="shared" si="103"/>
        <v/>
      </c>
      <c r="CP62" t="str">
        <f t="shared" si="103"/>
        <v/>
      </c>
      <c r="CQ62" t="str">
        <f t="shared" si="103"/>
        <v/>
      </c>
      <c r="CR62" t="str">
        <f t="shared" si="103"/>
        <v/>
      </c>
      <c r="CS62" t="str">
        <f t="shared" si="103"/>
        <v/>
      </c>
      <c r="CT62" t="str">
        <f t="shared" si="103"/>
        <v/>
      </c>
      <c r="CU62" t="str">
        <f t="shared" si="103"/>
        <v/>
      </c>
      <c r="CV62" t="str">
        <f t="shared" si="103"/>
        <v/>
      </c>
      <c r="CW62" t="str">
        <f t="shared" si="103"/>
        <v/>
      </c>
      <c r="CX62" t="str">
        <f t="shared" si="103"/>
        <v/>
      </c>
      <c r="CY62" t="str">
        <f t="shared" ref="CY62:FJ62" si="104">IF(CY54="KM",ROUND((SUM($S$39:$UP$39)+1-CY55)/SUM($S$39:$UP$39)*100,0),IF(CY54="KA",ROUND((SUM($S$40:$UP$40)+1-CY56)/SUM($S$40:$UP$40)*100,0),IF(CY54="KK",ROUND((SUM($S$41:$UP$41)+1-CY57)/SUM($S$41:$UP$41)*100,0),IF(CY54="KJ",ROUND((SUM($S$42:$UP$42)+1-CY58)/SUM($S$42:$UP$42)*100,0),IF(CY54="ØM",ROUND((SUM($S$43:$UP$43)+1-CY59)/SUM($S$43:$UP$43)*100,0),IF(CY54="ØA",ROUND((SUM($S$44:$UP$44)+1-CY60)/SUM($S$44:$UP$44)*100,0),""))))))</f>
        <v/>
      </c>
      <c r="CZ62" t="str">
        <f t="shared" si="104"/>
        <v/>
      </c>
      <c r="DA62" t="str">
        <f t="shared" si="104"/>
        <v/>
      </c>
      <c r="DB62" t="str">
        <f t="shared" si="104"/>
        <v/>
      </c>
      <c r="DC62" t="str">
        <f t="shared" si="104"/>
        <v/>
      </c>
      <c r="DD62" t="str">
        <f t="shared" si="104"/>
        <v/>
      </c>
      <c r="DE62" t="str">
        <f t="shared" si="104"/>
        <v/>
      </c>
      <c r="DF62" t="str">
        <f t="shared" si="104"/>
        <v/>
      </c>
      <c r="DG62" t="str">
        <f t="shared" si="104"/>
        <v/>
      </c>
      <c r="DH62" t="str">
        <f t="shared" si="104"/>
        <v/>
      </c>
      <c r="DI62" t="str">
        <f t="shared" si="104"/>
        <v/>
      </c>
      <c r="DJ62" t="str">
        <f t="shared" si="104"/>
        <v/>
      </c>
      <c r="DK62" t="str">
        <f t="shared" si="104"/>
        <v/>
      </c>
      <c r="DL62" t="str">
        <f t="shared" si="104"/>
        <v/>
      </c>
      <c r="DM62" t="str">
        <f t="shared" si="104"/>
        <v/>
      </c>
      <c r="DN62" t="str">
        <f t="shared" si="104"/>
        <v/>
      </c>
      <c r="DO62" t="str">
        <f t="shared" si="104"/>
        <v/>
      </c>
      <c r="DP62" t="str">
        <f t="shared" si="104"/>
        <v/>
      </c>
      <c r="DQ62" t="str">
        <f t="shared" si="104"/>
        <v/>
      </c>
      <c r="DR62" t="str">
        <f t="shared" si="104"/>
        <v/>
      </c>
      <c r="DS62" t="str">
        <f t="shared" si="104"/>
        <v/>
      </c>
      <c r="DT62" t="str">
        <f t="shared" si="104"/>
        <v/>
      </c>
      <c r="DU62" t="str">
        <f t="shared" si="104"/>
        <v/>
      </c>
      <c r="DV62" t="str">
        <f t="shared" si="104"/>
        <v/>
      </c>
      <c r="DW62" t="str">
        <f t="shared" si="104"/>
        <v/>
      </c>
      <c r="DX62" t="str">
        <f t="shared" si="104"/>
        <v/>
      </c>
      <c r="DY62" t="str">
        <f t="shared" si="104"/>
        <v/>
      </c>
      <c r="DZ62" t="str">
        <f t="shared" si="104"/>
        <v/>
      </c>
      <c r="EA62" t="str">
        <f t="shared" si="104"/>
        <v/>
      </c>
      <c r="EB62" t="str">
        <f t="shared" si="104"/>
        <v/>
      </c>
      <c r="EC62" t="str">
        <f t="shared" si="104"/>
        <v/>
      </c>
      <c r="ED62" t="str">
        <f t="shared" si="104"/>
        <v/>
      </c>
      <c r="EE62" t="str">
        <f t="shared" si="104"/>
        <v/>
      </c>
      <c r="EF62" t="str">
        <f t="shared" si="104"/>
        <v/>
      </c>
      <c r="EG62" t="str">
        <f t="shared" si="104"/>
        <v/>
      </c>
      <c r="EH62" t="str">
        <f t="shared" si="104"/>
        <v/>
      </c>
      <c r="EI62" t="str">
        <f t="shared" si="104"/>
        <v/>
      </c>
      <c r="EJ62" t="str">
        <f t="shared" si="104"/>
        <v/>
      </c>
      <c r="EK62" t="str">
        <f t="shared" si="104"/>
        <v/>
      </c>
      <c r="EL62" t="str">
        <f t="shared" si="104"/>
        <v/>
      </c>
      <c r="EM62" t="str">
        <f t="shared" si="104"/>
        <v/>
      </c>
      <c r="EN62" t="str">
        <f t="shared" si="104"/>
        <v/>
      </c>
      <c r="EO62" t="str">
        <f t="shared" si="104"/>
        <v/>
      </c>
      <c r="EP62" t="str">
        <f t="shared" si="104"/>
        <v/>
      </c>
      <c r="EQ62" t="str">
        <f t="shared" si="104"/>
        <v/>
      </c>
      <c r="ER62" t="str">
        <f t="shared" si="104"/>
        <v/>
      </c>
      <c r="ES62" t="str">
        <f t="shared" si="104"/>
        <v/>
      </c>
      <c r="ET62" t="str">
        <f t="shared" si="104"/>
        <v/>
      </c>
      <c r="EU62" t="str">
        <f t="shared" si="104"/>
        <v/>
      </c>
      <c r="EV62" t="str">
        <f t="shared" si="104"/>
        <v/>
      </c>
      <c r="EW62" t="str">
        <f t="shared" si="104"/>
        <v/>
      </c>
      <c r="EX62" t="str">
        <f t="shared" si="104"/>
        <v/>
      </c>
      <c r="EY62" t="str">
        <f t="shared" si="104"/>
        <v/>
      </c>
      <c r="EZ62" t="str">
        <f t="shared" si="104"/>
        <v/>
      </c>
      <c r="FA62" t="str">
        <f t="shared" si="104"/>
        <v/>
      </c>
      <c r="FB62" t="str">
        <f t="shared" si="104"/>
        <v/>
      </c>
      <c r="FC62" t="str">
        <f t="shared" si="104"/>
        <v/>
      </c>
      <c r="FD62" t="str">
        <f t="shared" si="104"/>
        <v/>
      </c>
      <c r="FE62" t="str">
        <f t="shared" si="104"/>
        <v/>
      </c>
      <c r="FF62" t="str">
        <f t="shared" si="104"/>
        <v/>
      </c>
      <c r="FG62" t="str">
        <f t="shared" si="104"/>
        <v/>
      </c>
      <c r="FH62" t="str">
        <f t="shared" si="104"/>
        <v/>
      </c>
      <c r="FI62" t="str">
        <f t="shared" si="104"/>
        <v/>
      </c>
      <c r="FJ62" t="str">
        <f t="shared" si="104"/>
        <v/>
      </c>
      <c r="FK62" t="str">
        <f t="shared" ref="FK62:GT62" si="105">IF(FK54="KM",ROUND((SUM($S$39:$UP$39)+1-FK55)/SUM($S$39:$UP$39)*100,0),IF(FK54="KA",ROUND((SUM($S$40:$UP$40)+1-FK56)/SUM($S$40:$UP$40)*100,0),IF(FK54="KK",ROUND((SUM($S$41:$UP$41)+1-FK57)/SUM($S$41:$UP$41)*100,0),IF(FK54="KJ",ROUND((SUM($S$42:$UP$42)+1-FK58)/SUM($S$42:$UP$42)*100,0),IF(FK54="ØM",ROUND((SUM($S$43:$UP$43)+1-FK59)/SUM($S$43:$UP$43)*100,0),IF(FK54="ØA",ROUND((SUM($S$44:$UP$44)+1-FK60)/SUM($S$44:$UP$44)*100,0),""))))))</f>
        <v/>
      </c>
      <c r="FL62" t="str">
        <f t="shared" si="105"/>
        <v/>
      </c>
      <c r="FM62" t="str">
        <f t="shared" si="105"/>
        <v/>
      </c>
      <c r="FN62" t="str">
        <f t="shared" si="105"/>
        <v/>
      </c>
      <c r="FO62" t="str">
        <f t="shared" si="105"/>
        <v/>
      </c>
      <c r="FP62" t="str">
        <f t="shared" si="105"/>
        <v/>
      </c>
      <c r="FQ62" t="str">
        <f t="shared" si="105"/>
        <v/>
      </c>
      <c r="FR62" t="str">
        <f t="shared" si="105"/>
        <v/>
      </c>
      <c r="FS62" t="str">
        <f t="shared" si="105"/>
        <v/>
      </c>
      <c r="FT62" t="str">
        <f t="shared" si="105"/>
        <v/>
      </c>
      <c r="FU62" t="str">
        <f t="shared" si="105"/>
        <v/>
      </c>
      <c r="FV62" t="str">
        <f t="shared" si="105"/>
        <v/>
      </c>
      <c r="FW62" t="str">
        <f t="shared" si="105"/>
        <v/>
      </c>
      <c r="FX62" t="str">
        <f t="shared" si="105"/>
        <v/>
      </c>
      <c r="FY62" t="str">
        <f t="shared" si="105"/>
        <v/>
      </c>
      <c r="FZ62" t="str">
        <f t="shared" si="105"/>
        <v/>
      </c>
      <c r="GA62" t="str">
        <f t="shared" si="105"/>
        <v/>
      </c>
      <c r="GB62" t="str">
        <f t="shared" si="105"/>
        <v/>
      </c>
      <c r="GC62" t="str">
        <f t="shared" si="105"/>
        <v/>
      </c>
      <c r="GD62" t="str">
        <f t="shared" si="105"/>
        <v/>
      </c>
      <c r="GE62" t="str">
        <f t="shared" si="105"/>
        <v/>
      </c>
      <c r="GF62" t="str">
        <f t="shared" si="105"/>
        <v/>
      </c>
      <c r="GG62" t="str">
        <f t="shared" si="105"/>
        <v/>
      </c>
      <c r="GH62" t="str">
        <f t="shared" si="105"/>
        <v/>
      </c>
      <c r="GI62" t="str">
        <f t="shared" si="105"/>
        <v/>
      </c>
      <c r="GJ62" t="str">
        <f t="shared" si="105"/>
        <v/>
      </c>
      <c r="GK62" t="str">
        <f t="shared" si="105"/>
        <v/>
      </c>
      <c r="GL62" t="str">
        <f t="shared" si="105"/>
        <v/>
      </c>
      <c r="GM62" t="str">
        <f t="shared" si="105"/>
        <v/>
      </c>
      <c r="GN62" t="str">
        <f t="shared" si="105"/>
        <v/>
      </c>
      <c r="GO62" t="str">
        <f t="shared" si="105"/>
        <v/>
      </c>
      <c r="GP62" t="str">
        <f t="shared" si="105"/>
        <v/>
      </c>
      <c r="GQ62" t="str">
        <f t="shared" si="105"/>
        <v/>
      </c>
      <c r="GR62" t="str">
        <f t="shared" si="105"/>
        <v/>
      </c>
      <c r="GS62" t="str">
        <f t="shared" si="105"/>
        <v/>
      </c>
      <c r="GT62" t="str">
        <f t="shared" si="105"/>
        <v/>
      </c>
    </row>
    <row r="63" spans="1:202">
      <c r="A63" t="s">
        <v>232</v>
      </c>
      <c r="B63" t="s">
        <v>114</v>
      </c>
      <c r="C63" t="s">
        <v>114</v>
      </c>
      <c r="D63">
        <v>1</v>
      </c>
      <c r="E63" t="s">
        <v>114</v>
      </c>
      <c r="F63">
        <v>0</v>
      </c>
      <c r="G63" t="s">
        <v>114</v>
      </c>
      <c r="H63">
        <v>1</v>
      </c>
      <c r="I63">
        <v>1</v>
      </c>
      <c r="J63">
        <v>1</v>
      </c>
      <c r="K63" t="s">
        <v>114</v>
      </c>
      <c r="L63" t="s">
        <v>114</v>
      </c>
      <c r="M63">
        <v>1</v>
      </c>
      <c r="N63" t="s">
        <v>114</v>
      </c>
      <c r="O63" t="s">
        <v>114</v>
      </c>
      <c r="P63" t="s">
        <v>114</v>
      </c>
      <c r="Q63">
        <v>1</v>
      </c>
      <c r="R63" t="s">
        <v>114</v>
      </c>
      <c r="S63" t="s">
        <v>114</v>
      </c>
      <c r="T63" t="s">
        <v>114</v>
      </c>
      <c r="U63" t="s">
        <v>114</v>
      </c>
      <c r="V63">
        <v>1</v>
      </c>
      <c r="W63" t="s">
        <v>114</v>
      </c>
      <c r="X63" t="s">
        <v>114</v>
      </c>
      <c r="Y63">
        <v>1</v>
      </c>
      <c r="Z63">
        <v>0</v>
      </c>
      <c r="AA63" t="s">
        <v>114</v>
      </c>
      <c r="AB63" t="s">
        <v>114</v>
      </c>
      <c r="AC63">
        <v>1</v>
      </c>
      <c r="AD63">
        <v>1</v>
      </c>
      <c r="AE63" t="s">
        <v>114</v>
      </c>
      <c r="AF63">
        <v>1</v>
      </c>
      <c r="AG63">
        <v>1</v>
      </c>
      <c r="AH63">
        <v>1</v>
      </c>
      <c r="AI63">
        <v>1</v>
      </c>
      <c r="AJ63" t="s">
        <v>114</v>
      </c>
      <c r="AK63" t="s">
        <v>114</v>
      </c>
      <c r="AL63">
        <v>1</v>
      </c>
      <c r="AM63">
        <v>1</v>
      </c>
      <c r="AN63">
        <v>0</v>
      </c>
      <c r="AO63">
        <v>1</v>
      </c>
      <c r="AP63" t="s">
        <v>114</v>
      </c>
      <c r="AQ63">
        <v>1</v>
      </c>
      <c r="AR63" t="s">
        <v>114</v>
      </c>
      <c r="AS63">
        <v>1</v>
      </c>
      <c r="AT63" t="s">
        <v>114</v>
      </c>
      <c r="AU63">
        <v>1</v>
      </c>
      <c r="AV63" t="s">
        <v>114</v>
      </c>
      <c r="AW63" t="s">
        <v>114</v>
      </c>
      <c r="AX63">
        <v>1</v>
      </c>
      <c r="AY63" t="s">
        <v>114</v>
      </c>
      <c r="AZ63" t="s">
        <v>114</v>
      </c>
      <c r="BA63">
        <v>1</v>
      </c>
      <c r="BB63" t="s">
        <v>114</v>
      </c>
      <c r="BC63" t="s">
        <v>114</v>
      </c>
      <c r="BD63">
        <v>1</v>
      </c>
      <c r="BE63">
        <v>1</v>
      </c>
      <c r="BF63" t="s">
        <v>114</v>
      </c>
      <c r="BG63">
        <v>0</v>
      </c>
      <c r="BH63" t="s">
        <v>114</v>
      </c>
      <c r="BI63" t="s">
        <v>114</v>
      </c>
      <c r="BJ63">
        <v>0</v>
      </c>
      <c r="BK63" t="s">
        <v>114</v>
      </c>
      <c r="BL63" t="s">
        <v>114</v>
      </c>
      <c r="BM63" t="s">
        <v>114</v>
      </c>
      <c r="BN63" t="s">
        <v>114</v>
      </c>
      <c r="BO63" t="s">
        <v>114</v>
      </c>
      <c r="BP63">
        <v>1</v>
      </c>
      <c r="BQ63">
        <v>1</v>
      </c>
      <c r="BR63">
        <v>1</v>
      </c>
      <c r="BS63">
        <v>1</v>
      </c>
      <c r="BT63" t="s">
        <v>114</v>
      </c>
      <c r="BU63" t="s">
        <v>114</v>
      </c>
      <c r="BV63" t="s">
        <v>114</v>
      </c>
      <c r="BW63">
        <v>1</v>
      </c>
      <c r="BX63" t="s">
        <v>114</v>
      </c>
      <c r="BY63">
        <v>1</v>
      </c>
      <c r="BZ63" t="s">
        <v>114</v>
      </c>
      <c r="CA63" t="s">
        <v>114</v>
      </c>
      <c r="CB63">
        <v>1</v>
      </c>
      <c r="CC63">
        <v>1</v>
      </c>
      <c r="CD63">
        <v>0</v>
      </c>
      <c r="CE63">
        <v>0</v>
      </c>
      <c r="CF63">
        <v>1</v>
      </c>
      <c r="CG63">
        <v>1</v>
      </c>
      <c r="CH63" t="s">
        <v>114</v>
      </c>
      <c r="CI63" t="s">
        <v>114</v>
      </c>
      <c r="CJ63">
        <v>1</v>
      </c>
      <c r="CK63" t="s">
        <v>114</v>
      </c>
      <c r="CL63">
        <v>1</v>
      </c>
      <c r="CM63">
        <v>0</v>
      </c>
      <c r="CN63">
        <v>1</v>
      </c>
      <c r="CO63" t="s">
        <v>114</v>
      </c>
      <c r="CP63">
        <v>1</v>
      </c>
      <c r="CQ63">
        <v>1</v>
      </c>
      <c r="CR63" t="s">
        <v>114</v>
      </c>
      <c r="CS63" t="s">
        <v>114</v>
      </c>
      <c r="CT63">
        <v>1</v>
      </c>
      <c r="CU63">
        <v>1</v>
      </c>
      <c r="CV63">
        <v>1</v>
      </c>
      <c r="CW63" t="s">
        <v>114</v>
      </c>
      <c r="CX63" t="s">
        <v>114</v>
      </c>
      <c r="CY63">
        <v>1</v>
      </c>
      <c r="CZ63" t="s">
        <v>114</v>
      </c>
      <c r="DA63" t="s">
        <v>114</v>
      </c>
      <c r="DB63">
        <v>1</v>
      </c>
      <c r="DC63">
        <v>0</v>
      </c>
      <c r="DD63">
        <v>1</v>
      </c>
      <c r="DE63" t="s">
        <v>114</v>
      </c>
      <c r="DF63">
        <v>1</v>
      </c>
      <c r="DG63">
        <v>1</v>
      </c>
      <c r="DH63" t="s">
        <v>114</v>
      </c>
      <c r="DI63" t="s">
        <v>114</v>
      </c>
      <c r="DJ63">
        <v>1</v>
      </c>
      <c r="DK63" t="s">
        <v>114</v>
      </c>
      <c r="DL63" t="s">
        <v>114</v>
      </c>
      <c r="DM63" t="s">
        <v>114</v>
      </c>
      <c r="DN63">
        <v>1</v>
      </c>
      <c r="DO63">
        <v>0</v>
      </c>
      <c r="DP63" t="s">
        <v>114</v>
      </c>
      <c r="DQ63">
        <v>1</v>
      </c>
      <c r="DR63">
        <v>1</v>
      </c>
      <c r="DS63">
        <v>1</v>
      </c>
      <c r="DT63" t="s">
        <v>114</v>
      </c>
      <c r="DU63">
        <v>1</v>
      </c>
      <c r="DV63" t="s">
        <v>114</v>
      </c>
      <c r="DW63" t="s">
        <v>114</v>
      </c>
      <c r="DX63" t="s">
        <v>114</v>
      </c>
      <c r="DY63" t="s">
        <v>114</v>
      </c>
      <c r="DZ63">
        <v>1</v>
      </c>
      <c r="EA63">
        <v>1</v>
      </c>
      <c r="EB63">
        <v>0</v>
      </c>
      <c r="EC63">
        <v>1</v>
      </c>
      <c r="ED63" t="s">
        <v>114</v>
      </c>
      <c r="EE63">
        <v>1</v>
      </c>
      <c r="EF63">
        <v>1</v>
      </c>
      <c r="EG63">
        <v>0</v>
      </c>
      <c r="EH63" t="s">
        <v>114</v>
      </c>
      <c r="EI63">
        <v>1</v>
      </c>
      <c r="EJ63" t="s">
        <v>114</v>
      </c>
      <c r="EK63" t="s">
        <v>114</v>
      </c>
      <c r="EL63" t="s">
        <v>114</v>
      </c>
      <c r="EM63" t="s">
        <v>114</v>
      </c>
      <c r="EN63" t="s">
        <v>114</v>
      </c>
      <c r="EO63" t="s">
        <v>114</v>
      </c>
      <c r="EP63" t="s">
        <v>114</v>
      </c>
      <c r="EQ63" t="s">
        <v>114</v>
      </c>
      <c r="ER63" t="s">
        <v>114</v>
      </c>
      <c r="ES63" t="s">
        <v>114</v>
      </c>
      <c r="ET63" t="s">
        <v>114</v>
      </c>
      <c r="EU63" t="s">
        <v>114</v>
      </c>
      <c r="EV63" t="s">
        <v>114</v>
      </c>
      <c r="EW63" t="s">
        <v>114</v>
      </c>
      <c r="EX63" t="s">
        <v>114</v>
      </c>
      <c r="EY63" t="s">
        <v>114</v>
      </c>
      <c r="EZ63" t="s">
        <v>114</v>
      </c>
      <c r="FA63" t="s">
        <v>114</v>
      </c>
      <c r="FB63" t="s">
        <v>114</v>
      </c>
      <c r="FC63" t="s">
        <v>114</v>
      </c>
      <c r="FD63" t="s">
        <v>114</v>
      </c>
      <c r="FE63" t="s">
        <v>114</v>
      </c>
      <c r="FF63" t="s">
        <v>114</v>
      </c>
      <c r="FG63" t="s">
        <v>114</v>
      </c>
      <c r="FH63" t="s">
        <v>114</v>
      </c>
      <c r="FI63" t="s">
        <v>114</v>
      </c>
      <c r="FJ63" t="s">
        <v>114</v>
      </c>
      <c r="FK63" t="s">
        <v>114</v>
      </c>
      <c r="FL63" t="s">
        <v>114</v>
      </c>
      <c r="FM63" t="s">
        <v>114</v>
      </c>
      <c r="FN63" t="s">
        <v>114</v>
      </c>
      <c r="FO63" t="s">
        <v>114</v>
      </c>
      <c r="FP63" t="s">
        <v>114</v>
      </c>
      <c r="FQ63" t="s">
        <v>114</v>
      </c>
      <c r="FR63" t="s">
        <v>114</v>
      </c>
      <c r="FS63" t="s">
        <v>114</v>
      </c>
      <c r="FT63" t="s">
        <v>114</v>
      </c>
      <c r="FU63" t="s">
        <v>114</v>
      </c>
      <c r="FV63" t="s">
        <v>114</v>
      </c>
      <c r="FW63" t="s">
        <v>114</v>
      </c>
      <c r="FX63" t="s">
        <v>114</v>
      </c>
      <c r="FY63" t="s">
        <v>114</v>
      </c>
      <c r="FZ63" t="s">
        <v>114</v>
      </c>
      <c r="GA63" t="s">
        <v>114</v>
      </c>
      <c r="GB63" t="s">
        <v>114</v>
      </c>
      <c r="GC63" t="s">
        <v>114</v>
      </c>
      <c r="GD63" t="s">
        <v>114</v>
      </c>
      <c r="GE63" t="s">
        <v>114</v>
      </c>
      <c r="GF63" t="s">
        <v>114</v>
      </c>
      <c r="GG63" t="s">
        <v>114</v>
      </c>
      <c r="GH63" t="s">
        <v>114</v>
      </c>
      <c r="GI63" t="s">
        <v>114</v>
      </c>
      <c r="GJ63" t="s">
        <v>114</v>
      </c>
      <c r="GK63" t="s">
        <v>114</v>
      </c>
      <c r="GL63" t="s">
        <v>114</v>
      </c>
      <c r="GM63" t="s">
        <v>114</v>
      </c>
      <c r="GN63" t="s">
        <v>114</v>
      </c>
      <c r="GO63" t="s">
        <v>114</v>
      </c>
      <c r="GP63" t="s">
        <v>114</v>
      </c>
      <c r="GQ63" t="s">
        <v>114</v>
      </c>
      <c r="GR63" t="s">
        <v>114</v>
      </c>
      <c r="GS63" t="s">
        <v>114</v>
      </c>
      <c r="GT63" t="s">
        <v>114</v>
      </c>
    </row>
    <row r="64" spans="1:202">
      <c r="A64" t="s">
        <v>233</v>
      </c>
      <c r="B64" t="s">
        <v>114</v>
      </c>
      <c r="C64" t="s">
        <v>114</v>
      </c>
      <c r="D64">
        <v>0</v>
      </c>
      <c r="E64" t="s">
        <v>114</v>
      </c>
      <c r="F64">
        <v>0</v>
      </c>
      <c r="G64" t="s">
        <v>114</v>
      </c>
      <c r="H64">
        <v>1</v>
      </c>
      <c r="I64">
        <v>0</v>
      </c>
      <c r="J64" t="s">
        <v>114</v>
      </c>
      <c r="K64" t="s">
        <v>114</v>
      </c>
      <c r="L64" t="s">
        <v>114</v>
      </c>
      <c r="M64">
        <v>1</v>
      </c>
      <c r="N64" t="s">
        <v>114</v>
      </c>
      <c r="O64" t="s">
        <v>114</v>
      </c>
      <c r="P64" t="s">
        <v>114</v>
      </c>
      <c r="Q64">
        <v>1</v>
      </c>
      <c r="R64" t="s">
        <v>114</v>
      </c>
      <c r="S64" t="s">
        <v>114</v>
      </c>
      <c r="T64" t="s">
        <v>114</v>
      </c>
      <c r="U64" t="s">
        <v>114</v>
      </c>
      <c r="V64">
        <v>1</v>
      </c>
      <c r="W64" t="s">
        <v>114</v>
      </c>
      <c r="X64" t="s">
        <v>114</v>
      </c>
      <c r="Y64" t="s">
        <v>114</v>
      </c>
      <c r="Z64" t="s">
        <v>114</v>
      </c>
      <c r="AA64" t="s">
        <v>114</v>
      </c>
      <c r="AB64" t="s">
        <v>114</v>
      </c>
      <c r="AC64">
        <v>1</v>
      </c>
      <c r="AD64" t="s">
        <v>114</v>
      </c>
      <c r="AE64" t="s">
        <v>114</v>
      </c>
      <c r="AF64">
        <v>1</v>
      </c>
      <c r="AG64">
        <v>1</v>
      </c>
      <c r="AH64" t="s">
        <v>114</v>
      </c>
      <c r="AI64" t="s">
        <v>114</v>
      </c>
      <c r="AJ64" t="s">
        <v>114</v>
      </c>
      <c r="AK64" t="s">
        <v>114</v>
      </c>
      <c r="AL64" t="s">
        <v>114</v>
      </c>
      <c r="AM64" t="s">
        <v>114</v>
      </c>
      <c r="AN64" t="s">
        <v>114</v>
      </c>
      <c r="AO64" t="s">
        <v>114</v>
      </c>
      <c r="AP64" t="s">
        <v>114</v>
      </c>
      <c r="AQ64">
        <v>1</v>
      </c>
      <c r="AR64" t="s">
        <v>114</v>
      </c>
      <c r="AS64" t="s">
        <v>114</v>
      </c>
      <c r="AT64" t="s">
        <v>114</v>
      </c>
      <c r="AU64">
        <v>1</v>
      </c>
      <c r="AV64" t="s">
        <v>114</v>
      </c>
      <c r="AW64" t="s">
        <v>114</v>
      </c>
      <c r="AX64">
        <v>1</v>
      </c>
      <c r="AY64" t="s">
        <v>114</v>
      </c>
      <c r="AZ64" t="s">
        <v>114</v>
      </c>
      <c r="BA64">
        <v>1</v>
      </c>
      <c r="BB64" t="s">
        <v>114</v>
      </c>
      <c r="BC64" t="s">
        <v>114</v>
      </c>
      <c r="BD64" t="s">
        <v>114</v>
      </c>
      <c r="BE64">
        <v>1</v>
      </c>
      <c r="BF64" t="s">
        <v>114</v>
      </c>
      <c r="BG64">
        <v>1</v>
      </c>
      <c r="BH64" t="s">
        <v>114</v>
      </c>
      <c r="BI64" t="s">
        <v>114</v>
      </c>
      <c r="BJ64" t="s">
        <v>114</v>
      </c>
      <c r="BK64">
        <v>1</v>
      </c>
      <c r="BL64">
        <v>1</v>
      </c>
      <c r="BM64" t="s">
        <v>114</v>
      </c>
      <c r="BN64" t="s">
        <v>114</v>
      </c>
      <c r="BO64">
        <v>1</v>
      </c>
      <c r="BP64" t="s">
        <v>114</v>
      </c>
      <c r="BQ64">
        <v>1</v>
      </c>
      <c r="BR64">
        <v>1</v>
      </c>
      <c r="BS64">
        <v>1</v>
      </c>
      <c r="BT64" t="s">
        <v>114</v>
      </c>
      <c r="BU64" t="s">
        <v>114</v>
      </c>
      <c r="BV64" t="s">
        <v>114</v>
      </c>
      <c r="BW64">
        <v>1</v>
      </c>
      <c r="BX64" t="s">
        <v>114</v>
      </c>
      <c r="BY64">
        <v>1</v>
      </c>
      <c r="BZ64" t="s">
        <v>114</v>
      </c>
      <c r="CA64" t="s">
        <v>114</v>
      </c>
      <c r="CB64" t="s">
        <v>114</v>
      </c>
      <c r="CC64" t="s">
        <v>114</v>
      </c>
      <c r="CD64" t="s">
        <v>114</v>
      </c>
      <c r="CE64" t="s">
        <v>114</v>
      </c>
      <c r="CF64" t="s">
        <v>114</v>
      </c>
      <c r="CG64">
        <v>1</v>
      </c>
      <c r="CH64" t="s">
        <v>114</v>
      </c>
      <c r="CI64" t="s">
        <v>114</v>
      </c>
      <c r="CJ64" t="s">
        <v>114</v>
      </c>
      <c r="CK64" t="s">
        <v>114</v>
      </c>
      <c r="CL64">
        <v>1</v>
      </c>
      <c r="CM64" t="s">
        <v>114</v>
      </c>
      <c r="CN64" t="s">
        <v>114</v>
      </c>
      <c r="CO64" t="s">
        <v>114</v>
      </c>
      <c r="CP64">
        <v>1</v>
      </c>
      <c r="CQ64" t="s">
        <v>114</v>
      </c>
      <c r="CR64" t="s">
        <v>114</v>
      </c>
      <c r="CS64" t="s">
        <v>114</v>
      </c>
      <c r="CT64" t="s">
        <v>114</v>
      </c>
      <c r="CU64">
        <v>1</v>
      </c>
      <c r="CV64" t="s">
        <v>114</v>
      </c>
      <c r="CW64" t="s">
        <v>114</v>
      </c>
      <c r="CX64" t="s">
        <v>114</v>
      </c>
      <c r="CY64" t="s">
        <v>114</v>
      </c>
      <c r="CZ64" t="s">
        <v>114</v>
      </c>
      <c r="DA64" t="s">
        <v>114</v>
      </c>
      <c r="DB64" t="s">
        <v>114</v>
      </c>
      <c r="DC64">
        <v>1</v>
      </c>
      <c r="DD64">
        <v>1</v>
      </c>
      <c r="DE64" t="s">
        <v>114</v>
      </c>
      <c r="DF64">
        <v>1</v>
      </c>
      <c r="DG64" t="s">
        <v>114</v>
      </c>
      <c r="DH64" t="s">
        <v>114</v>
      </c>
      <c r="DI64" t="s">
        <v>114</v>
      </c>
      <c r="DJ64">
        <v>1</v>
      </c>
      <c r="DK64" t="s">
        <v>114</v>
      </c>
      <c r="DL64" t="s">
        <v>114</v>
      </c>
      <c r="DM64" t="s">
        <v>114</v>
      </c>
      <c r="DN64">
        <v>0</v>
      </c>
      <c r="DO64" t="s">
        <v>114</v>
      </c>
      <c r="DP64" t="s">
        <v>114</v>
      </c>
      <c r="DQ64" t="s">
        <v>114</v>
      </c>
      <c r="DR64">
        <v>1</v>
      </c>
      <c r="DS64" t="s">
        <v>114</v>
      </c>
      <c r="DT64" t="s">
        <v>114</v>
      </c>
      <c r="DU64">
        <v>1</v>
      </c>
      <c r="DV64" t="s">
        <v>114</v>
      </c>
      <c r="DW64" t="s">
        <v>114</v>
      </c>
      <c r="DX64" t="s">
        <v>114</v>
      </c>
      <c r="DY64" t="s">
        <v>114</v>
      </c>
      <c r="DZ64">
        <v>1</v>
      </c>
      <c r="EA64">
        <v>1</v>
      </c>
      <c r="EB64" t="s">
        <v>114</v>
      </c>
      <c r="EC64">
        <v>1</v>
      </c>
      <c r="ED64" t="s">
        <v>114</v>
      </c>
      <c r="EE64" t="s">
        <v>114</v>
      </c>
      <c r="EF64" t="s">
        <v>114</v>
      </c>
      <c r="EG64">
        <v>1</v>
      </c>
      <c r="EH64" t="s">
        <v>114</v>
      </c>
      <c r="EI64">
        <v>1</v>
      </c>
      <c r="EJ64" t="s">
        <v>114</v>
      </c>
      <c r="EK64" t="s">
        <v>114</v>
      </c>
      <c r="EL64" t="s">
        <v>114</v>
      </c>
      <c r="EM64" t="s">
        <v>114</v>
      </c>
      <c r="EN64" t="s">
        <v>114</v>
      </c>
      <c r="EO64" t="s">
        <v>114</v>
      </c>
      <c r="EP64" t="s">
        <v>114</v>
      </c>
      <c r="EQ64" t="s">
        <v>114</v>
      </c>
      <c r="ER64" t="s">
        <v>114</v>
      </c>
      <c r="ES64" t="s">
        <v>114</v>
      </c>
      <c r="ET64" t="s">
        <v>114</v>
      </c>
      <c r="EU64" t="s">
        <v>114</v>
      </c>
      <c r="EV64" t="s">
        <v>114</v>
      </c>
      <c r="EW64" t="s">
        <v>114</v>
      </c>
      <c r="EX64" t="s">
        <v>114</v>
      </c>
      <c r="EY64" t="s">
        <v>114</v>
      </c>
      <c r="EZ64" t="s">
        <v>114</v>
      </c>
      <c r="FA64" t="s">
        <v>114</v>
      </c>
      <c r="FB64" t="s">
        <v>114</v>
      </c>
      <c r="FC64" t="s">
        <v>114</v>
      </c>
      <c r="FD64" t="s">
        <v>114</v>
      </c>
      <c r="FE64" t="s">
        <v>114</v>
      </c>
      <c r="FF64" t="s">
        <v>114</v>
      </c>
      <c r="FG64" t="s">
        <v>114</v>
      </c>
      <c r="FH64" t="s">
        <v>114</v>
      </c>
      <c r="FI64" t="s">
        <v>114</v>
      </c>
      <c r="FJ64" t="s">
        <v>114</v>
      </c>
      <c r="FK64" t="s">
        <v>114</v>
      </c>
      <c r="FL64" t="s">
        <v>114</v>
      </c>
      <c r="FM64" t="s">
        <v>114</v>
      </c>
      <c r="FN64" t="s">
        <v>114</v>
      </c>
      <c r="FO64" t="s">
        <v>114</v>
      </c>
      <c r="FP64" t="s">
        <v>114</v>
      </c>
      <c r="FQ64" t="s">
        <v>114</v>
      </c>
      <c r="FR64" t="s">
        <v>114</v>
      </c>
      <c r="FS64" t="s">
        <v>114</v>
      </c>
      <c r="FT64" t="s">
        <v>114</v>
      </c>
      <c r="FU64" t="s">
        <v>114</v>
      </c>
      <c r="FV64" t="s">
        <v>114</v>
      </c>
      <c r="FW64" t="s">
        <v>114</v>
      </c>
      <c r="FX64" t="s">
        <v>114</v>
      </c>
      <c r="FY64" t="s">
        <v>114</v>
      </c>
      <c r="FZ64" t="s">
        <v>114</v>
      </c>
      <c r="GA64" t="s">
        <v>114</v>
      </c>
      <c r="GB64" t="s">
        <v>114</v>
      </c>
      <c r="GC64" t="s">
        <v>114</v>
      </c>
      <c r="GD64" t="s">
        <v>114</v>
      </c>
      <c r="GE64" t="s">
        <v>114</v>
      </c>
      <c r="GF64" t="s">
        <v>114</v>
      </c>
      <c r="GG64" t="s">
        <v>114</v>
      </c>
      <c r="GH64" t="s">
        <v>114</v>
      </c>
      <c r="GI64" t="s">
        <v>114</v>
      </c>
      <c r="GJ64" t="s">
        <v>114</v>
      </c>
      <c r="GK64" t="s">
        <v>114</v>
      </c>
      <c r="GL64" t="s">
        <v>114</v>
      </c>
      <c r="GM64" t="s">
        <v>114</v>
      </c>
      <c r="GN64" t="s">
        <v>114</v>
      </c>
      <c r="GO64" t="s">
        <v>114</v>
      </c>
      <c r="GP64" t="s">
        <v>114</v>
      </c>
      <c r="GQ64" t="s">
        <v>114</v>
      </c>
      <c r="GR64" t="s">
        <v>114</v>
      </c>
      <c r="GS64" t="s">
        <v>114</v>
      </c>
      <c r="GT64" t="s">
        <v>114</v>
      </c>
    </row>
    <row r="65" spans="1:202">
      <c r="A65" t="s">
        <v>234</v>
      </c>
      <c r="B65" t="str">
        <f t="shared" ref="B65" si="106">IFERROR(B63*B64,"")</f>
        <v/>
      </c>
      <c r="C65" t="str">
        <f t="shared" ref="C65:AH65" si="107">IFERROR(C63*C64,"")</f>
        <v/>
      </c>
      <c r="D65">
        <f t="shared" si="107"/>
        <v>0</v>
      </c>
      <c r="E65" t="str">
        <f t="shared" si="107"/>
        <v/>
      </c>
      <c r="F65">
        <f t="shared" si="107"/>
        <v>0</v>
      </c>
      <c r="G65" t="str">
        <f t="shared" si="107"/>
        <v/>
      </c>
      <c r="H65">
        <f t="shared" si="107"/>
        <v>1</v>
      </c>
      <c r="I65">
        <f t="shared" si="107"/>
        <v>0</v>
      </c>
      <c r="J65" t="str">
        <f t="shared" si="107"/>
        <v/>
      </c>
      <c r="K65" t="str">
        <f t="shared" si="107"/>
        <v/>
      </c>
      <c r="L65" t="str">
        <f t="shared" si="107"/>
        <v/>
      </c>
      <c r="M65">
        <f t="shared" si="107"/>
        <v>1</v>
      </c>
      <c r="N65" t="str">
        <f t="shared" si="107"/>
        <v/>
      </c>
      <c r="O65" t="str">
        <f t="shared" si="107"/>
        <v/>
      </c>
      <c r="P65" t="str">
        <f t="shared" si="107"/>
        <v/>
      </c>
      <c r="Q65">
        <f t="shared" si="107"/>
        <v>1</v>
      </c>
      <c r="R65" t="str">
        <f t="shared" si="107"/>
        <v/>
      </c>
      <c r="S65" t="str">
        <f t="shared" si="107"/>
        <v/>
      </c>
      <c r="T65" t="str">
        <f t="shared" si="107"/>
        <v/>
      </c>
      <c r="U65" t="str">
        <f t="shared" si="107"/>
        <v/>
      </c>
      <c r="V65">
        <f t="shared" si="107"/>
        <v>1</v>
      </c>
      <c r="W65" t="str">
        <f t="shared" si="107"/>
        <v/>
      </c>
      <c r="X65" t="str">
        <f t="shared" si="107"/>
        <v/>
      </c>
      <c r="Y65" t="str">
        <f t="shared" si="107"/>
        <v/>
      </c>
      <c r="Z65" t="str">
        <f t="shared" si="107"/>
        <v/>
      </c>
      <c r="AA65" t="str">
        <f t="shared" si="107"/>
        <v/>
      </c>
      <c r="AB65" t="str">
        <f t="shared" si="107"/>
        <v/>
      </c>
      <c r="AC65">
        <f t="shared" si="107"/>
        <v>1</v>
      </c>
      <c r="AD65" t="str">
        <f t="shared" si="107"/>
        <v/>
      </c>
      <c r="AE65" t="str">
        <f t="shared" si="107"/>
        <v/>
      </c>
      <c r="AF65">
        <f t="shared" si="107"/>
        <v>1</v>
      </c>
      <c r="AG65">
        <f t="shared" si="107"/>
        <v>1</v>
      </c>
      <c r="AH65" t="str">
        <f t="shared" si="107"/>
        <v/>
      </c>
      <c r="AI65" t="str">
        <f t="shared" ref="AI65:BN65" si="108">IFERROR(AI63*AI64,"")</f>
        <v/>
      </c>
      <c r="AJ65" t="str">
        <f t="shared" si="108"/>
        <v/>
      </c>
      <c r="AK65" t="str">
        <f t="shared" si="108"/>
        <v/>
      </c>
      <c r="AL65" t="str">
        <f t="shared" si="108"/>
        <v/>
      </c>
      <c r="AM65" t="str">
        <f t="shared" si="108"/>
        <v/>
      </c>
      <c r="AN65" t="str">
        <f t="shared" si="108"/>
        <v/>
      </c>
      <c r="AO65" t="str">
        <f t="shared" si="108"/>
        <v/>
      </c>
      <c r="AP65" t="str">
        <f t="shared" si="108"/>
        <v/>
      </c>
      <c r="AQ65">
        <f t="shared" si="108"/>
        <v>1</v>
      </c>
      <c r="AR65" t="str">
        <f t="shared" si="108"/>
        <v/>
      </c>
      <c r="AS65" t="str">
        <f t="shared" si="108"/>
        <v/>
      </c>
      <c r="AT65" t="str">
        <f t="shared" si="108"/>
        <v/>
      </c>
      <c r="AU65">
        <f t="shared" si="108"/>
        <v>1</v>
      </c>
      <c r="AV65" t="str">
        <f t="shared" si="108"/>
        <v/>
      </c>
      <c r="AW65" t="str">
        <f t="shared" si="108"/>
        <v/>
      </c>
      <c r="AX65">
        <f t="shared" si="108"/>
        <v>1</v>
      </c>
      <c r="AY65" t="str">
        <f t="shared" si="108"/>
        <v/>
      </c>
      <c r="AZ65" t="str">
        <f t="shared" si="108"/>
        <v/>
      </c>
      <c r="BA65">
        <f t="shared" si="108"/>
        <v>1</v>
      </c>
      <c r="BB65" t="str">
        <f t="shared" si="108"/>
        <v/>
      </c>
      <c r="BC65" t="str">
        <f t="shared" si="108"/>
        <v/>
      </c>
      <c r="BD65" t="str">
        <f t="shared" si="108"/>
        <v/>
      </c>
      <c r="BE65">
        <f t="shared" si="108"/>
        <v>1</v>
      </c>
      <c r="BF65" t="str">
        <f t="shared" si="108"/>
        <v/>
      </c>
      <c r="BG65">
        <f t="shared" si="108"/>
        <v>0</v>
      </c>
      <c r="BH65" t="str">
        <f t="shared" si="108"/>
        <v/>
      </c>
      <c r="BI65" t="str">
        <f t="shared" si="108"/>
        <v/>
      </c>
      <c r="BJ65" t="str">
        <f t="shared" si="108"/>
        <v/>
      </c>
      <c r="BK65" t="str">
        <f t="shared" si="108"/>
        <v/>
      </c>
      <c r="BL65" t="str">
        <f t="shared" si="108"/>
        <v/>
      </c>
      <c r="BM65" t="str">
        <f t="shared" si="108"/>
        <v/>
      </c>
      <c r="BN65" t="str">
        <f t="shared" si="108"/>
        <v/>
      </c>
      <c r="BO65" t="str">
        <f t="shared" ref="BO65:CT65" si="109">IFERROR(BO63*BO64,"")</f>
        <v/>
      </c>
      <c r="BP65" t="str">
        <f t="shared" si="109"/>
        <v/>
      </c>
      <c r="BQ65">
        <f t="shared" si="109"/>
        <v>1</v>
      </c>
      <c r="BR65">
        <f t="shared" si="109"/>
        <v>1</v>
      </c>
      <c r="BS65">
        <f t="shared" si="109"/>
        <v>1</v>
      </c>
      <c r="BT65" t="str">
        <f t="shared" si="109"/>
        <v/>
      </c>
      <c r="BU65" t="str">
        <f t="shared" si="109"/>
        <v/>
      </c>
      <c r="BV65" t="str">
        <f t="shared" si="109"/>
        <v/>
      </c>
      <c r="BW65">
        <f t="shared" si="109"/>
        <v>1</v>
      </c>
      <c r="BX65" t="str">
        <f t="shared" si="109"/>
        <v/>
      </c>
      <c r="BY65">
        <f t="shared" si="109"/>
        <v>1</v>
      </c>
      <c r="BZ65" t="str">
        <f t="shared" si="109"/>
        <v/>
      </c>
      <c r="CA65" t="str">
        <f t="shared" si="109"/>
        <v/>
      </c>
      <c r="CB65" t="str">
        <f t="shared" si="109"/>
        <v/>
      </c>
      <c r="CC65" t="str">
        <f t="shared" si="109"/>
        <v/>
      </c>
      <c r="CD65" t="str">
        <f t="shared" si="109"/>
        <v/>
      </c>
      <c r="CE65" t="str">
        <f t="shared" si="109"/>
        <v/>
      </c>
      <c r="CF65" t="str">
        <f t="shared" si="109"/>
        <v/>
      </c>
      <c r="CG65">
        <f t="shared" si="109"/>
        <v>1</v>
      </c>
      <c r="CH65" t="str">
        <f t="shared" si="109"/>
        <v/>
      </c>
      <c r="CI65" t="str">
        <f t="shared" si="109"/>
        <v/>
      </c>
      <c r="CJ65" t="str">
        <f t="shared" si="109"/>
        <v/>
      </c>
      <c r="CK65" t="str">
        <f t="shared" si="109"/>
        <v/>
      </c>
      <c r="CL65">
        <f t="shared" si="109"/>
        <v>1</v>
      </c>
      <c r="CM65" t="str">
        <f t="shared" si="109"/>
        <v/>
      </c>
      <c r="CN65" t="str">
        <f t="shared" si="109"/>
        <v/>
      </c>
      <c r="CO65" t="str">
        <f t="shared" si="109"/>
        <v/>
      </c>
      <c r="CP65">
        <f t="shared" si="109"/>
        <v>1</v>
      </c>
      <c r="CQ65" t="str">
        <f t="shared" si="109"/>
        <v/>
      </c>
      <c r="CR65" t="str">
        <f t="shared" si="109"/>
        <v/>
      </c>
      <c r="CS65" t="str">
        <f t="shared" si="109"/>
        <v/>
      </c>
      <c r="CT65" t="str">
        <f t="shared" si="109"/>
        <v/>
      </c>
      <c r="CU65">
        <f t="shared" ref="CU65:CX65" si="110">IFERROR(CU63*CU64,"")</f>
        <v>1</v>
      </c>
      <c r="CV65" t="str">
        <f t="shared" si="110"/>
        <v/>
      </c>
      <c r="CW65" t="str">
        <f t="shared" si="110"/>
        <v/>
      </c>
      <c r="CX65" t="str">
        <f t="shared" si="110"/>
        <v/>
      </c>
      <c r="CY65" t="str">
        <f t="shared" ref="CY65:FJ65" si="111">IFERROR(CY63*CY64,"")</f>
        <v/>
      </c>
      <c r="CZ65" t="str">
        <f t="shared" si="111"/>
        <v/>
      </c>
      <c r="DA65" t="str">
        <f t="shared" si="111"/>
        <v/>
      </c>
      <c r="DB65" t="str">
        <f t="shared" si="111"/>
        <v/>
      </c>
      <c r="DC65">
        <f t="shared" si="111"/>
        <v>0</v>
      </c>
      <c r="DD65">
        <f t="shared" si="111"/>
        <v>1</v>
      </c>
      <c r="DE65" t="str">
        <f t="shared" si="111"/>
        <v/>
      </c>
      <c r="DF65">
        <f t="shared" si="111"/>
        <v>1</v>
      </c>
      <c r="DG65" t="str">
        <f t="shared" si="111"/>
        <v/>
      </c>
      <c r="DH65" t="str">
        <f t="shared" si="111"/>
        <v/>
      </c>
      <c r="DI65" t="str">
        <f t="shared" si="111"/>
        <v/>
      </c>
      <c r="DJ65">
        <f t="shared" si="111"/>
        <v>1</v>
      </c>
      <c r="DK65" t="str">
        <f t="shared" si="111"/>
        <v/>
      </c>
      <c r="DL65" t="str">
        <f t="shared" si="111"/>
        <v/>
      </c>
      <c r="DM65" t="str">
        <f t="shared" si="111"/>
        <v/>
      </c>
      <c r="DN65">
        <f t="shared" si="111"/>
        <v>0</v>
      </c>
      <c r="DO65" t="str">
        <f t="shared" si="111"/>
        <v/>
      </c>
      <c r="DP65" t="str">
        <f t="shared" si="111"/>
        <v/>
      </c>
      <c r="DQ65" t="str">
        <f t="shared" si="111"/>
        <v/>
      </c>
      <c r="DR65">
        <f t="shared" si="111"/>
        <v>1</v>
      </c>
      <c r="DS65" t="str">
        <f t="shared" si="111"/>
        <v/>
      </c>
      <c r="DT65" t="str">
        <f t="shared" si="111"/>
        <v/>
      </c>
      <c r="DU65">
        <f t="shared" si="111"/>
        <v>1</v>
      </c>
      <c r="DV65" t="str">
        <f t="shared" si="111"/>
        <v/>
      </c>
      <c r="DW65" t="str">
        <f t="shared" si="111"/>
        <v/>
      </c>
      <c r="DX65" t="str">
        <f t="shared" si="111"/>
        <v/>
      </c>
      <c r="DY65" t="str">
        <f t="shared" si="111"/>
        <v/>
      </c>
      <c r="DZ65">
        <f t="shared" si="111"/>
        <v>1</v>
      </c>
      <c r="EA65">
        <f t="shared" si="111"/>
        <v>1</v>
      </c>
      <c r="EB65" t="str">
        <f t="shared" si="111"/>
        <v/>
      </c>
      <c r="EC65">
        <f t="shared" si="111"/>
        <v>1</v>
      </c>
      <c r="ED65" t="str">
        <f t="shared" si="111"/>
        <v/>
      </c>
      <c r="EE65" t="str">
        <f t="shared" si="111"/>
        <v/>
      </c>
      <c r="EF65" t="str">
        <f t="shared" si="111"/>
        <v/>
      </c>
      <c r="EG65">
        <f t="shared" si="111"/>
        <v>0</v>
      </c>
      <c r="EH65" t="str">
        <f t="shared" si="111"/>
        <v/>
      </c>
      <c r="EI65">
        <f t="shared" si="111"/>
        <v>1</v>
      </c>
      <c r="EJ65" t="str">
        <f t="shared" si="111"/>
        <v/>
      </c>
      <c r="EK65" t="str">
        <f t="shared" si="111"/>
        <v/>
      </c>
      <c r="EL65" t="str">
        <f t="shared" si="111"/>
        <v/>
      </c>
      <c r="EM65" t="str">
        <f t="shared" si="111"/>
        <v/>
      </c>
      <c r="EN65" t="str">
        <f t="shared" si="111"/>
        <v/>
      </c>
      <c r="EO65" t="str">
        <f t="shared" si="111"/>
        <v/>
      </c>
      <c r="EP65" t="str">
        <f t="shared" si="111"/>
        <v/>
      </c>
      <c r="EQ65" t="str">
        <f t="shared" si="111"/>
        <v/>
      </c>
      <c r="ER65" t="str">
        <f t="shared" si="111"/>
        <v/>
      </c>
      <c r="ES65" t="str">
        <f t="shared" si="111"/>
        <v/>
      </c>
      <c r="ET65" t="str">
        <f t="shared" si="111"/>
        <v/>
      </c>
      <c r="EU65" t="str">
        <f t="shared" si="111"/>
        <v/>
      </c>
      <c r="EV65" t="str">
        <f t="shared" si="111"/>
        <v/>
      </c>
      <c r="EW65" t="str">
        <f t="shared" si="111"/>
        <v/>
      </c>
      <c r="EX65" t="str">
        <f t="shared" si="111"/>
        <v/>
      </c>
      <c r="EY65" t="str">
        <f t="shared" si="111"/>
        <v/>
      </c>
      <c r="EZ65" t="str">
        <f t="shared" si="111"/>
        <v/>
      </c>
      <c r="FA65" t="str">
        <f t="shared" si="111"/>
        <v/>
      </c>
      <c r="FB65" t="str">
        <f t="shared" si="111"/>
        <v/>
      </c>
      <c r="FC65" t="str">
        <f t="shared" si="111"/>
        <v/>
      </c>
      <c r="FD65" t="str">
        <f t="shared" si="111"/>
        <v/>
      </c>
      <c r="FE65" t="str">
        <f t="shared" si="111"/>
        <v/>
      </c>
      <c r="FF65" t="str">
        <f t="shared" si="111"/>
        <v/>
      </c>
      <c r="FG65" t="str">
        <f t="shared" si="111"/>
        <v/>
      </c>
      <c r="FH65" t="str">
        <f t="shared" si="111"/>
        <v/>
      </c>
      <c r="FI65" t="str">
        <f t="shared" si="111"/>
        <v/>
      </c>
      <c r="FJ65" t="str">
        <f t="shared" si="111"/>
        <v/>
      </c>
      <c r="FK65" t="str">
        <f t="shared" ref="FK65:GT65" si="112">IFERROR(FK63*FK64,"")</f>
        <v/>
      </c>
      <c r="FL65" t="str">
        <f t="shared" si="112"/>
        <v/>
      </c>
      <c r="FM65" t="str">
        <f t="shared" si="112"/>
        <v/>
      </c>
      <c r="FN65" t="str">
        <f t="shared" si="112"/>
        <v/>
      </c>
      <c r="FO65" t="str">
        <f t="shared" si="112"/>
        <v/>
      </c>
      <c r="FP65" t="str">
        <f t="shared" si="112"/>
        <v/>
      </c>
      <c r="FQ65" t="str">
        <f t="shared" si="112"/>
        <v/>
      </c>
      <c r="FR65" t="str">
        <f t="shared" si="112"/>
        <v/>
      </c>
      <c r="FS65" t="str">
        <f t="shared" si="112"/>
        <v/>
      </c>
      <c r="FT65" t="str">
        <f t="shared" si="112"/>
        <v/>
      </c>
      <c r="FU65" t="str">
        <f t="shared" si="112"/>
        <v/>
      </c>
      <c r="FV65" t="str">
        <f t="shared" si="112"/>
        <v/>
      </c>
      <c r="FW65" t="str">
        <f t="shared" si="112"/>
        <v/>
      </c>
      <c r="FX65" t="str">
        <f t="shared" si="112"/>
        <v/>
      </c>
      <c r="FY65" t="str">
        <f t="shared" si="112"/>
        <v/>
      </c>
      <c r="FZ65" t="str">
        <f t="shared" si="112"/>
        <v/>
      </c>
      <c r="GA65" t="str">
        <f t="shared" si="112"/>
        <v/>
      </c>
      <c r="GB65" t="str">
        <f t="shared" si="112"/>
        <v/>
      </c>
      <c r="GC65" t="str">
        <f t="shared" si="112"/>
        <v/>
      </c>
      <c r="GD65" t="str">
        <f t="shared" si="112"/>
        <v/>
      </c>
      <c r="GE65" t="str">
        <f t="shared" si="112"/>
        <v/>
      </c>
      <c r="GF65" t="str">
        <f t="shared" si="112"/>
        <v/>
      </c>
      <c r="GG65" t="str">
        <f t="shared" si="112"/>
        <v/>
      </c>
      <c r="GH65" t="str">
        <f t="shared" si="112"/>
        <v/>
      </c>
      <c r="GI65" t="str">
        <f t="shared" si="112"/>
        <v/>
      </c>
      <c r="GJ65" t="str">
        <f t="shared" si="112"/>
        <v/>
      </c>
      <c r="GK65" t="str">
        <f t="shared" si="112"/>
        <v/>
      </c>
      <c r="GL65" t="str">
        <f t="shared" si="112"/>
        <v/>
      </c>
      <c r="GM65" t="str">
        <f t="shared" si="112"/>
        <v/>
      </c>
      <c r="GN65" t="str">
        <f t="shared" si="112"/>
        <v/>
      </c>
      <c r="GO65" t="str">
        <f t="shared" si="112"/>
        <v/>
      </c>
      <c r="GP65" t="str">
        <f t="shared" si="112"/>
        <v/>
      </c>
      <c r="GQ65" t="str">
        <f t="shared" si="112"/>
        <v/>
      </c>
      <c r="GR65" t="str">
        <f t="shared" si="112"/>
        <v/>
      </c>
      <c r="GS65" t="str">
        <f t="shared" si="112"/>
        <v/>
      </c>
      <c r="GT65" t="str">
        <f t="shared" si="112"/>
        <v/>
      </c>
    </row>
    <row r="66" spans="1:202">
      <c r="A66" t="s">
        <v>235</v>
      </c>
      <c r="B66" t="str">
        <f>IFERROR(IF(Rådata_6000!B65=2,0,1)*B65,"")</f>
        <v/>
      </c>
      <c r="C66" t="str">
        <f>IFERROR(IF(Rådata_6000!C65=2,0,1)*C65,"")</f>
        <v/>
      </c>
      <c r="D66">
        <f>IFERROR(IF(Rådata_6000!D65=2,0,1)*D65,"")</f>
        <v>0</v>
      </c>
      <c r="E66" t="str">
        <f>IFERROR(IF(Rådata_6000!E65=2,0,1)*E65,"")</f>
        <v/>
      </c>
      <c r="F66">
        <f>IFERROR(IF(Rådata_6000!F65=2,0,1)*F65,"")</f>
        <v>0</v>
      </c>
      <c r="G66" t="str">
        <f>IFERROR(IF(Rådata_6000!G65=2,0,1)*G65,"")</f>
        <v/>
      </c>
      <c r="H66">
        <f>IFERROR(IF(Rådata_6000!H65=2,0,1)*H65,"")</f>
        <v>1</v>
      </c>
      <c r="I66">
        <f>IFERROR(IF(Rådata_6000!I65=2,0,1)*I65,"")</f>
        <v>0</v>
      </c>
      <c r="J66" t="str">
        <f>IFERROR(IF(Rådata_6000!J65=2,0,1)*J65,"")</f>
        <v/>
      </c>
      <c r="K66" t="str">
        <f>IFERROR(IF(Rådata_6000!K65=2,0,1)*K65,"")</f>
        <v/>
      </c>
      <c r="L66" t="str">
        <f>IFERROR(IF(Rådata_6000!L65=2,0,1)*L65,"")</f>
        <v/>
      </c>
      <c r="M66">
        <f>IFERROR(IF(Rådata_6000!M65=2,0,1)*M65,"")</f>
        <v>1</v>
      </c>
      <c r="N66" t="str">
        <f>IFERROR(IF(Rådata_6000!N65=2,0,1)*N65,"")</f>
        <v/>
      </c>
      <c r="O66" t="str">
        <f>IFERROR(IF(Rådata_6000!O65=2,0,1)*O65,"")</f>
        <v/>
      </c>
      <c r="P66" t="str">
        <f>IFERROR(IF(Rådata_6000!P65=2,0,1)*P65,"")</f>
        <v/>
      </c>
      <c r="Q66">
        <f>IFERROR(IF(Rådata_6000!Q65=2,0,1)*Q65,"")</f>
        <v>1</v>
      </c>
      <c r="R66" t="str">
        <f>IFERROR(IF(Rådata_6000!R65=2,0,1)*R65,"")</f>
        <v/>
      </c>
      <c r="S66" t="str">
        <f>IFERROR(IF(Rådata_6000!S65=2,0,1)*S65,"")</f>
        <v/>
      </c>
      <c r="T66" t="str">
        <f>IFERROR(IF(Rådata_6000!T65=2,0,1)*T65,"")</f>
        <v/>
      </c>
      <c r="U66" t="str">
        <f>IFERROR(IF(Rådata_6000!U65=2,0,1)*U65,"")</f>
        <v/>
      </c>
      <c r="V66">
        <f>IFERROR(IF(Rådata_6000!V65=2,0,1)*V65,"")</f>
        <v>1</v>
      </c>
      <c r="W66" t="str">
        <f>IFERROR(IF(Rådata_6000!W65=2,0,1)*W65,"")</f>
        <v/>
      </c>
      <c r="X66" t="str">
        <f>IFERROR(IF(Rådata_6000!X65=2,0,1)*X65,"")</f>
        <v/>
      </c>
      <c r="Y66" t="str">
        <f>IFERROR(IF(Rådata_6000!Y65=2,0,1)*Y65,"")</f>
        <v/>
      </c>
      <c r="Z66" t="str">
        <f>IFERROR(IF(Rådata_6000!Z65=2,0,1)*Z65,"")</f>
        <v/>
      </c>
      <c r="AA66" t="str">
        <f>IFERROR(IF(Rådata_6000!AA65=2,0,1)*AA65,"")</f>
        <v/>
      </c>
      <c r="AB66" t="str">
        <f>IFERROR(IF(Rådata_6000!AB65=2,0,1)*AB65,"")</f>
        <v/>
      </c>
      <c r="AC66">
        <f>IFERROR(IF(Rådata_6000!AC65=2,0,1)*AC65,"")</f>
        <v>1</v>
      </c>
      <c r="AD66" t="str">
        <f>IFERROR(IF(Rådata_6000!AD65=2,0,1)*AD65,"")</f>
        <v/>
      </c>
      <c r="AE66" t="str">
        <f>IFERROR(IF(Rådata_6000!AE65=2,0,1)*AE65,"")</f>
        <v/>
      </c>
      <c r="AF66">
        <f>IFERROR(IF(Rådata_6000!AF65=2,0,1)*AF65,"")</f>
        <v>1</v>
      </c>
      <c r="AG66">
        <f>IFERROR(IF(Rådata_6000!AG65=2,0,1)*AG65,"")</f>
        <v>1</v>
      </c>
      <c r="AH66" t="str">
        <f>IFERROR(IF(Rådata_6000!AH65=2,0,1)*AH65,"")</f>
        <v/>
      </c>
      <c r="AI66" t="str">
        <f>IFERROR(IF(Rådata_6000!AI65=2,0,1)*AI65,"")</f>
        <v/>
      </c>
      <c r="AJ66" t="str">
        <f>IFERROR(IF(Rådata_6000!AJ65=2,0,1)*AJ65,"")</f>
        <v/>
      </c>
      <c r="AK66" t="str">
        <f>IFERROR(IF(Rådata_6000!AK65=2,0,1)*AK65,"")</f>
        <v/>
      </c>
      <c r="AL66" t="str">
        <f>IFERROR(IF(Rådata_6000!AL65=2,0,1)*AL65,"")</f>
        <v/>
      </c>
      <c r="AM66" t="str">
        <f>IFERROR(IF(Rådata_6000!AM65=2,0,1)*AM65,"")</f>
        <v/>
      </c>
      <c r="AN66" t="str">
        <f>IFERROR(IF(Rådata_6000!AN65=2,0,1)*AN65,"")</f>
        <v/>
      </c>
      <c r="AO66" t="str">
        <f>IFERROR(IF(Rådata_6000!AO65=2,0,1)*AO65,"")</f>
        <v/>
      </c>
      <c r="AP66" t="str">
        <f>IFERROR(IF(Rådata_6000!AP65=2,0,1)*AP65,"")</f>
        <v/>
      </c>
      <c r="AQ66">
        <f>IFERROR(IF(Rådata_6000!AQ65=2,0,1)*AQ65,"")</f>
        <v>1</v>
      </c>
      <c r="AR66" t="str">
        <f>IFERROR(IF(Rådata_6000!AR65=2,0,1)*AR65,"")</f>
        <v/>
      </c>
      <c r="AS66" t="str">
        <f>IFERROR(IF(Rådata_6000!AS65=2,0,1)*AS65,"")</f>
        <v/>
      </c>
      <c r="AT66" t="str">
        <f>IFERROR(IF(Rådata_6000!AT65=2,0,1)*AT65,"")</f>
        <v/>
      </c>
      <c r="AU66">
        <f>IFERROR(IF(Rådata_6000!AU65=2,0,1)*AU65,"")</f>
        <v>1</v>
      </c>
      <c r="AV66" t="str">
        <f>IFERROR(IF(Rådata_6000!AV65=2,0,1)*AV65,"")</f>
        <v/>
      </c>
      <c r="AW66" t="str">
        <f>IFERROR(IF(Rådata_6000!AW65=2,0,1)*AW65,"")</f>
        <v/>
      </c>
      <c r="AX66">
        <f>IFERROR(IF(Rådata_6000!AX65=2,0,1)*AX65,"")</f>
        <v>1</v>
      </c>
      <c r="AY66" t="str">
        <f>IFERROR(IF(Rådata_6000!AY65=2,0,1)*AY65,"")</f>
        <v/>
      </c>
      <c r="AZ66" t="str">
        <f>IFERROR(IF(Rådata_6000!AZ65=2,0,1)*AZ65,"")</f>
        <v/>
      </c>
      <c r="BA66">
        <f>IFERROR(IF(Rådata_6000!BA65=2,0,1)*BA65,"")</f>
        <v>1</v>
      </c>
      <c r="BB66" t="str">
        <f>IFERROR(IF(Rådata_6000!BB65=2,0,1)*BB65,"")</f>
        <v/>
      </c>
      <c r="BC66" t="str">
        <f>IFERROR(IF(Rådata_6000!BC65=2,0,1)*BC65,"")</f>
        <v/>
      </c>
      <c r="BD66" t="str">
        <f>IFERROR(IF(Rådata_6000!BD65=2,0,1)*BD65,"")</f>
        <v/>
      </c>
      <c r="BE66">
        <f>IFERROR(IF(Rådata_6000!BE65=2,0,1)*BE65,"")</f>
        <v>1</v>
      </c>
      <c r="BF66" t="str">
        <f>IFERROR(IF(Rådata_6000!BF65=2,0,1)*BF65,"")</f>
        <v/>
      </c>
      <c r="BG66">
        <f>IFERROR(IF(Rådata_6000!BG65=2,0,1)*BG65,"")</f>
        <v>0</v>
      </c>
      <c r="BH66" t="str">
        <f>IFERROR(IF(Rådata_6000!BH65=2,0,1)*BH65,"")</f>
        <v/>
      </c>
      <c r="BI66" t="str">
        <f>IFERROR(IF(Rådata_6000!BI65=2,0,1)*BI65,"")</f>
        <v/>
      </c>
      <c r="BJ66" t="str">
        <f>IFERROR(IF(Rådata_6000!BJ65=2,0,1)*BJ65,"")</f>
        <v/>
      </c>
      <c r="BK66" t="str">
        <f>IFERROR(IF(Rådata_6000!BK65=2,0,1)*BK65,"")</f>
        <v/>
      </c>
      <c r="BL66" t="str">
        <f>IFERROR(IF(Rådata_6000!BL65=2,0,1)*BL65,"")</f>
        <v/>
      </c>
      <c r="BM66" t="str">
        <f>IFERROR(IF(Rådata_6000!BM65=2,0,1)*BM65,"")</f>
        <v/>
      </c>
      <c r="BN66" t="str">
        <f>IFERROR(IF(Rådata_6000!BN65=2,0,1)*BN65,"")</f>
        <v/>
      </c>
      <c r="BO66" t="str">
        <f>IFERROR(IF(Rådata_6000!BO65=2,0,1)*BO65,"")</f>
        <v/>
      </c>
      <c r="BP66" t="str">
        <f>IFERROR(IF(Rådata_6000!BP65=2,0,1)*BP65,"")</f>
        <v/>
      </c>
      <c r="BQ66">
        <f>IFERROR(IF(Rådata_6000!BQ65=2,0,1)*BQ65,"")</f>
        <v>1</v>
      </c>
      <c r="BR66">
        <f>IFERROR(IF(Rådata_6000!BR65=2,0,1)*BR65,"")</f>
        <v>1</v>
      </c>
      <c r="BS66">
        <f>IFERROR(IF(Rådata_6000!BS65=2,0,1)*BS65,"")</f>
        <v>1</v>
      </c>
      <c r="BT66" t="str">
        <f>IFERROR(IF(Rådata_6000!BT65=2,0,1)*BT65,"")</f>
        <v/>
      </c>
      <c r="BU66" t="str">
        <f>IFERROR(IF(Rådata_6000!BU65=2,0,1)*BU65,"")</f>
        <v/>
      </c>
      <c r="BV66" t="str">
        <f>IFERROR(IF(Rådata_6000!BV65=2,0,1)*BV65,"")</f>
        <v/>
      </c>
      <c r="BW66">
        <f>IFERROR(IF(Rådata_6000!BW65=2,0,1)*BW65,"")</f>
        <v>1</v>
      </c>
      <c r="BX66" t="str">
        <f>IFERROR(IF(Rådata_6000!BX65=2,0,1)*BX65,"")</f>
        <v/>
      </c>
      <c r="BY66">
        <f>IFERROR(IF(Rådata_6000!BY65=2,0,1)*BY65,"")</f>
        <v>1</v>
      </c>
      <c r="BZ66" t="str">
        <f>IFERROR(IF(Rådata_6000!BZ65=2,0,1)*BZ65,"")</f>
        <v/>
      </c>
      <c r="CA66" t="str">
        <f>IFERROR(IF(Rådata_6000!CA65=2,0,1)*CA65,"")</f>
        <v/>
      </c>
      <c r="CB66" t="str">
        <f>IFERROR(IF(Rådata_6000!CB65=2,0,1)*CB65,"")</f>
        <v/>
      </c>
      <c r="CC66" t="str">
        <f>IFERROR(IF(Rådata_6000!CC65=2,0,1)*CC65,"")</f>
        <v/>
      </c>
      <c r="CD66" t="str">
        <f>IFERROR(IF(Rådata_6000!CD65=2,0,1)*CD65,"")</f>
        <v/>
      </c>
      <c r="CE66" t="str">
        <f>IFERROR(IF(Rådata_6000!CE65=2,0,1)*CE65,"")</f>
        <v/>
      </c>
      <c r="CF66" t="str">
        <f>IFERROR(IF(Rådata_6000!CF65=2,0,1)*CF65,"")</f>
        <v/>
      </c>
      <c r="CG66">
        <f>IFERROR(IF(Rådata_6000!CG65=2,0,1)*CG65,"")</f>
        <v>1</v>
      </c>
      <c r="CH66" t="str">
        <f>IFERROR(IF(Rådata_6000!CH65=2,0,1)*CH65,"")</f>
        <v/>
      </c>
      <c r="CI66" t="str">
        <f>IFERROR(IF(Rådata_6000!CI65=2,0,1)*CI65,"")</f>
        <v/>
      </c>
      <c r="CJ66" t="str">
        <f>IFERROR(IF(Rådata_6000!CJ65=2,0,1)*CJ65,"")</f>
        <v/>
      </c>
      <c r="CK66" t="str">
        <f>IFERROR(IF(Rådata_6000!CK65=2,0,1)*CK65,"")</f>
        <v/>
      </c>
      <c r="CL66">
        <f>IFERROR(IF(Rådata_6000!CL65=2,0,1)*CL65,"")</f>
        <v>1</v>
      </c>
      <c r="CM66" t="str">
        <f>IFERROR(IF(Rådata_6000!CM65=2,0,1)*CM65,"")</f>
        <v/>
      </c>
      <c r="CN66" t="str">
        <f>IFERROR(IF(Rådata_6000!CN65=2,0,1)*CN65,"")</f>
        <v/>
      </c>
      <c r="CO66" t="str">
        <f>IFERROR(IF(Rådata_6000!CO65=2,0,1)*CO65,"")</f>
        <v/>
      </c>
      <c r="CP66">
        <f>IFERROR(IF(Rådata_6000!CP65=2,0,1)*CP65,"")</f>
        <v>1</v>
      </c>
      <c r="CQ66" t="str">
        <f>IFERROR(IF(Rådata_6000!CQ65=2,0,1)*CQ65,"")</f>
        <v/>
      </c>
      <c r="CR66" t="str">
        <f>IFERROR(IF(Rådata_6000!CR65=2,0,1)*CR65,"")</f>
        <v/>
      </c>
      <c r="CS66" t="str">
        <f>IFERROR(IF(Rådata_6000!CS65=2,0,1)*CS65,"")</f>
        <v/>
      </c>
      <c r="CT66" t="str">
        <f>IFERROR(IF(Rådata_6000!CT65=2,0,1)*CT65,"")</f>
        <v/>
      </c>
      <c r="CU66">
        <f>IFERROR(IF(Rådata_6000!CU65=2,0,1)*CU65,"")</f>
        <v>1</v>
      </c>
      <c r="CV66" t="str">
        <f>IFERROR(IF(Rådata_6000!CV65=2,0,1)*CV65,"")</f>
        <v/>
      </c>
      <c r="CW66" t="str">
        <f>IFERROR(IF(Rådata_6000!CW65=2,0,1)*CW65,"")</f>
        <v/>
      </c>
      <c r="CX66" t="str">
        <f>IFERROR(IF(Rådata_6000!CX65=2,0,1)*CX65,"")</f>
        <v/>
      </c>
      <c r="CY66" t="str">
        <f>IFERROR(IF(Rådata_6000!CY65=2,0,1)*CY65,"")</f>
        <v/>
      </c>
      <c r="CZ66" t="str">
        <f>IFERROR(IF(Rådata_6000!CZ65=2,0,1)*CZ65,"")</f>
        <v/>
      </c>
      <c r="DA66" t="str">
        <f>IFERROR(IF(Rådata_6000!DA65=2,0,1)*DA65,"")</f>
        <v/>
      </c>
      <c r="DB66" t="str">
        <f>IFERROR(IF(Rådata_6000!DB65=2,0,1)*DB65,"")</f>
        <v/>
      </c>
      <c r="DC66">
        <f>IFERROR(IF(Rådata_6000!DC65=2,0,1)*DC65,"")</f>
        <v>0</v>
      </c>
      <c r="DD66">
        <f>IFERROR(IF(Rådata_6000!DD65=2,0,1)*DD65,"")</f>
        <v>1</v>
      </c>
      <c r="DE66" t="str">
        <f>IFERROR(IF(Rådata_6000!DE65=2,0,1)*DE65,"")</f>
        <v/>
      </c>
      <c r="DF66">
        <f>IFERROR(IF(Rådata_6000!DF65=2,0,1)*DF65,"")</f>
        <v>1</v>
      </c>
      <c r="DG66" t="str">
        <f>IFERROR(IF(Rådata_6000!DG65=2,0,1)*DG65,"")</f>
        <v/>
      </c>
      <c r="DH66" t="str">
        <f>IFERROR(IF(Rådata_6000!DH65=2,0,1)*DH65,"")</f>
        <v/>
      </c>
      <c r="DI66" t="str">
        <f>IFERROR(IF(Rådata_6000!DI65=2,0,1)*DI65,"")</f>
        <v/>
      </c>
      <c r="DJ66">
        <f>IFERROR(IF(Rådata_6000!DJ65=2,0,1)*DJ65,"")</f>
        <v>1</v>
      </c>
      <c r="DK66" t="str">
        <f>IFERROR(IF(Rådata_6000!DK65=2,0,1)*DK65,"")</f>
        <v/>
      </c>
      <c r="DL66" t="str">
        <f>IFERROR(IF(Rådata_6000!DL65=2,0,1)*DL65,"")</f>
        <v/>
      </c>
      <c r="DM66" t="str">
        <f>IFERROR(IF(Rådata_6000!DM65=2,0,1)*DM65,"")</f>
        <v/>
      </c>
      <c r="DN66">
        <f>IFERROR(IF(Rådata_6000!DN65=2,0,1)*DN65,"")</f>
        <v>0</v>
      </c>
      <c r="DO66" t="str">
        <f>IFERROR(IF(Rådata_6000!DO65=2,0,1)*DO65,"")</f>
        <v/>
      </c>
      <c r="DP66" t="str">
        <f>IFERROR(IF(Rådata_6000!DP65=2,0,1)*DP65,"")</f>
        <v/>
      </c>
      <c r="DQ66" t="str">
        <f>IFERROR(IF(Rådata_6000!DQ65=2,0,1)*DQ65,"")</f>
        <v/>
      </c>
      <c r="DR66">
        <f>IFERROR(IF(Rådata_6000!DR65=2,0,1)*DR65,"")</f>
        <v>1</v>
      </c>
      <c r="DS66" t="str">
        <f>IFERROR(IF(Rådata_6000!DS65=2,0,1)*DS65,"")</f>
        <v/>
      </c>
      <c r="DT66" t="str">
        <f>IFERROR(IF(Rådata_6000!DT65=2,0,1)*DT65,"")</f>
        <v/>
      </c>
      <c r="DU66">
        <f>IFERROR(IF(Rådata_6000!DU65=2,0,1)*DU65,"")</f>
        <v>1</v>
      </c>
      <c r="DV66" t="str">
        <f>IFERROR(IF(Rådata_6000!DV65=2,0,1)*DV65,"")</f>
        <v/>
      </c>
      <c r="DW66" t="str">
        <f>IFERROR(IF(Rådata_6000!DW65=2,0,1)*DW65,"")</f>
        <v/>
      </c>
      <c r="DX66" t="str">
        <f>IFERROR(IF(Rådata_6000!DX65=2,0,1)*DX65,"")</f>
        <v/>
      </c>
      <c r="DY66" t="str">
        <f>IFERROR(IF(Rådata_6000!DY65=2,0,1)*DY65,"")</f>
        <v/>
      </c>
      <c r="DZ66">
        <f>IFERROR(IF(Rådata_6000!DZ65=2,0,1)*DZ65,"")</f>
        <v>1</v>
      </c>
      <c r="EA66">
        <f>IFERROR(IF(Rådata_6000!EA65=2,0,1)*EA65,"")</f>
        <v>1</v>
      </c>
      <c r="EB66" t="str">
        <f>IFERROR(IF(Rådata_6000!EB65=2,0,1)*EB65,"")</f>
        <v/>
      </c>
      <c r="EC66">
        <f>IFERROR(IF(Rådata_6000!EC65=2,0,1)*EC65,"")</f>
        <v>1</v>
      </c>
      <c r="ED66" t="str">
        <f>IFERROR(IF(Rådata_6000!ED65=2,0,1)*ED65,"")</f>
        <v/>
      </c>
      <c r="EE66" t="str">
        <f>IFERROR(IF(Rådata_6000!EE65=2,0,1)*EE65,"")</f>
        <v/>
      </c>
      <c r="EF66" t="str">
        <f>IFERROR(IF(Rådata_6000!EF65=2,0,1)*EF65,"")</f>
        <v/>
      </c>
      <c r="EG66">
        <f>IFERROR(IF(Rådata_6000!EG65=2,0,1)*EG65,"")</f>
        <v>0</v>
      </c>
      <c r="EH66" t="str">
        <f>IFERROR(IF(Rådata_6000!EH65=2,0,1)*EH65,"")</f>
        <v/>
      </c>
      <c r="EI66">
        <f>IFERROR(IF(Rådata_6000!EI65=2,0,1)*EI65,"")</f>
        <v>1</v>
      </c>
      <c r="EJ66" t="str">
        <f>IFERROR(IF(Rådata_6000!EJ65=2,0,1)*EJ65,"")</f>
        <v/>
      </c>
      <c r="EK66" t="str">
        <f>IFERROR(IF(Rådata_6000!EK65=2,0,1)*EK65,"")</f>
        <v/>
      </c>
      <c r="EL66" t="str">
        <f>IFERROR(IF(Rådata_6000!EL65=2,0,1)*EL65,"")</f>
        <v/>
      </c>
      <c r="EM66" t="str">
        <f>IFERROR(IF(Rådata_6000!EM65=2,0,1)*EM65,"")</f>
        <v/>
      </c>
      <c r="EN66" t="str">
        <f>IFERROR(IF(Rådata_6000!EN65=2,0,1)*EN65,"")</f>
        <v/>
      </c>
      <c r="EO66" t="str">
        <f>IFERROR(IF(Rådata_6000!EO65=2,0,1)*EO65,"")</f>
        <v/>
      </c>
      <c r="EP66" t="str">
        <f>IFERROR(IF(Rådata_6000!EP65=2,0,1)*EP65,"")</f>
        <v/>
      </c>
      <c r="EQ66" t="str">
        <f>IFERROR(IF(Rådata_6000!EQ65=2,0,1)*EQ65,"")</f>
        <v/>
      </c>
      <c r="ER66" t="str">
        <f>IFERROR(IF(Rådata_6000!ER65=2,0,1)*ER65,"")</f>
        <v/>
      </c>
      <c r="ES66" t="str">
        <f>IFERROR(IF(Rådata_6000!ES65=2,0,1)*ES65,"")</f>
        <v/>
      </c>
      <c r="ET66" t="str">
        <f>IFERROR(IF(Rådata_6000!ET65=2,0,1)*ET65,"")</f>
        <v/>
      </c>
      <c r="EU66" t="str">
        <f>IFERROR(IF(Rådata_6000!EU65=2,0,1)*EU65,"")</f>
        <v/>
      </c>
      <c r="EV66" t="str">
        <f>IFERROR(IF(Rådata_6000!EV65=2,0,1)*EV65,"")</f>
        <v/>
      </c>
      <c r="EW66" t="str">
        <f>IFERROR(IF(Rådata_6000!EW65=2,0,1)*EW65,"")</f>
        <v/>
      </c>
      <c r="EX66" t="str">
        <f>IFERROR(IF(Rådata_6000!EX65=2,0,1)*EX65,"")</f>
        <v/>
      </c>
      <c r="EY66" t="str">
        <f>IFERROR(IF(Rådata_6000!EY65=2,0,1)*EY65,"")</f>
        <v/>
      </c>
      <c r="EZ66" t="str">
        <f>IFERROR(IF(Rådata_6000!EZ65=2,0,1)*EZ65,"")</f>
        <v/>
      </c>
      <c r="FA66" t="str">
        <f>IFERROR(IF(Rådata_6000!FA65=2,0,1)*FA65,"")</f>
        <v/>
      </c>
      <c r="FB66" t="str">
        <f>IFERROR(IF(Rådata_6000!FB65=2,0,1)*FB65,"")</f>
        <v/>
      </c>
      <c r="FC66" t="str">
        <f>IFERROR(IF(Rådata_6000!FC65=2,0,1)*FC65,"")</f>
        <v/>
      </c>
      <c r="FD66" t="str">
        <f>IFERROR(IF(Rådata_6000!FD65=2,0,1)*FD65,"")</f>
        <v/>
      </c>
      <c r="FE66" t="str">
        <f>IFERROR(IF(Rådata_6000!FE65=2,0,1)*FE65,"")</f>
        <v/>
      </c>
      <c r="FF66" t="str">
        <f>IFERROR(IF(Rådata_6000!FF65=2,0,1)*FF65,"")</f>
        <v/>
      </c>
      <c r="FG66" t="str">
        <f>IFERROR(IF(Rådata_6000!FG65=2,0,1)*FG65,"")</f>
        <v/>
      </c>
      <c r="FH66" t="str">
        <f>IFERROR(IF(Rådata_6000!FH65=2,0,1)*FH65,"")</f>
        <v/>
      </c>
      <c r="FI66" t="str">
        <f>IFERROR(IF(Rådata_6000!FI65=2,0,1)*FI65,"")</f>
        <v/>
      </c>
      <c r="FJ66" t="str">
        <f>IFERROR(IF(Rådata_6000!FJ65=2,0,1)*FJ65,"")</f>
        <v/>
      </c>
      <c r="FK66" t="str">
        <f>IFERROR(IF(Rådata_6000!FK65=2,0,1)*FK65,"")</f>
        <v/>
      </c>
      <c r="FL66" t="str">
        <f>IFERROR(IF(Rådata_6000!FL65=2,0,1)*FL65,"")</f>
        <v/>
      </c>
      <c r="FM66" t="str">
        <f>IFERROR(IF(Rådata_6000!FM65=2,0,1)*FM65,"")</f>
        <v/>
      </c>
      <c r="FN66" t="str">
        <f>IFERROR(IF(Rådata_6000!FN65=2,0,1)*FN65,"")</f>
        <v/>
      </c>
      <c r="FO66" t="str">
        <f>IFERROR(IF(Rådata_6000!FO65=2,0,1)*FO65,"")</f>
        <v/>
      </c>
      <c r="FP66" t="str">
        <f>IFERROR(IF(Rådata_6000!FP65=2,0,1)*FP65,"")</f>
        <v/>
      </c>
      <c r="FQ66" t="str">
        <f>IFERROR(IF(Rådata_6000!FQ65=2,0,1)*FQ65,"")</f>
        <v/>
      </c>
      <c r="FR66" t="str">
        <f>IFERROR(IF(Rådata_6000!FR65=2,0,1)*FR65,"")</f>
        <v/>
      </c>
      <c r="FS66" t="str">
        <f>IFERROR(IF(Rådata_6000!FS65=2,0,1)*FS65,"")</f>
        <v/>
      </c>
      <c r="FT66" t="str">
        <f>IFERROR(IF(Rådata_6000!FT65=2,0,1)*FT65,"")</f>
        <v/>
      </c>
      <c r="FU66" t="str">
        <f>IFERROR(IF(Rådata_6000!FU65=2,0,1)*FU65,"")</f>
        <v/>
      </c>
      <c r="FV66" t="str">
        <f>IFERROR(IF(Rådata_6000!FV65=2,0,1)*FV65,"")</f>
        <v/>
      </c>
      <c r="FW66" t="str">
        <f>IFERROR(IF(Rådata_6000!FW65=2,0,1)*FW65,"")</f>
        <v/>
      </c>
      <c r="FX66" t="str">
        <f>IFERROR(IF(Rådata_6000!FX65=2,0,1)*FX65,"")</f>
        <v/>
      </c>
      <c r="FY66" t="str">
        <f>IFERROR(IF(Rådata_6000!FY65=2,0,1)*FY65,"")</f>
        <v/>
      </c>
      <c r="FZ66" t="str">
        <f>IFERROR(IF(Rådata_6000!FZ65=2,0,1)*FZ65,"")</f>
        <v/>
      </c>
      <c r="GA66" t="str">
        <f>IFERROR(IF(Rådata_6000!GA65=2,0,1)*GA65,"")</f>
        <v/>
      </c>
      <c r="GB66" t="str">
        <f>IFERROR(IF(Rådata_6000!GB65=2,0,1)*GB65,"")</f>
        <v/>
      </c>
      <c r="GC66" t="str">
        <f>IFERROR(IF(Rådata_6000!GC65=2,0,1)*GC65,"")</f>
        <v/>
      </c>
      <c r="GD66" t="str">
        <f>IFERROR(IF(Rådata_6000!GD65=2,0,1)*GD65,"")</f>
        <v/>
      </c>
      <c r="GE66" t="str">
        <f>IFERROR(IF(Rådata_6000!GE65=2,0,1)*GE65,"")</f>
        <v/>
      </c>
      <c r="GF66" t="str">
        <f>IFERROR(IF(Rådata_6000!GF65=2,0,1)*GF65,"")</f>
        <v/>
      </c>
      <c r="GG66" t="str">
        <f>IFERROR(IF(Rådata_6000!GG65=2,0,1)*GG65,"")</f>
        <v/>
      </c>
      <c r="GH66" t="str">
        <f>IFERROR(IF(Rådata_6000!GH65=2,0,1)*GH65,"")</f>
        <v/>
      </c>
      <c r="GI66" t="str">
        <f>IFERROR(IF(Rådata_6000!GI65=2,0,1)*GI65,"")</f>
        <v/>
      </c>
      <c r="GJ66" t="str">
        <f>IFERROR(IF(Rådata_6000!GJ65=2,0,1)*GJ65,"")</f>
        <v/>
      </c>
      <c r="GK66" t="str">
        <f>IFERROR(IF(Rådata_6000!GK65=2,0,1)*GK65,"")</f>
        <v/>
      </c>
      <c r="GL66" t="str">
        <f>IFERROR(IF(Rådata_6000!GL65=2,0,1)*GL65,"")</f>
        <v/>
      </c>
      <c r="GM66" t="str">
        <f>IFERROR(IF(Rådata_6000!GM65=2,0,1)*GM65,"")</f>
        <v/>
      </c>
      <c r="GN66" t="str">
        <f>IFERROR(IF(Rådata_6000!GN65=2,0,1)*GN65,"")</f>
        <v/>
      </c>
      <c r="GO66" t="str">
        <f>IFERROR(IF(Rådata_6000!GO65=2,0,1)*GO65,"")</f>
        <v/>
      </c>
      <c r="GP66" t="str">
        <f>IFERROR(IF(Rådata_6000!GP65=2,0,1)*GP65,"")</f>
        <v/>
      </c>
      <c r="GQ66" t="str">
        <f>IFERROR(IF(Rådata_6000!GQ65=2,0,1)*GQ65,"")</f>
        <v/>
      </c>
      <c r="GR66" t="str">
        <f>IFERROR(IF(Rådata_6000!GR65=2,0,1)*GR65,"")</f>
        <v/>
      </c>
      <c r="GS66" t="str">
        <f>IFERROR(IF(Rådata_6000!GS65=2,0,1)*GS65,"")</f>
        <v/>
      </c>
      <c r="GT66" t="str">
        <f>IFERROR(IF(Rådata_6000!GT65=2,0,1)*GT65,"")</f>
        <v/>
      </c>
    </row>
    <row r="67" spans="1:202">
      <c r="A67" t="s">
        <v>236</v>
      </c>
      <c r="B67" t="str">
        <f>IFERROR(IF(Rådata_6000!B65=2,1,0)*B65,"")</f>
        <v/>
      </c>
      <c r="C67" t="str">
        <f>IFERROR(IF(Rådata_6000!C65=2,1,0)*C65,"")</f>
        <v/>
      </c>
      <c r="D67">
        <f>IFERROR(IF(Rådata_6000!D65=2,1,0)*D65,"")</f>
        <v>0</v>
      </c>
      <c r="E67" t="str">
        <f>IFERROR(IF(Rådata_6000!E65=2,1,0)*E65,"")</f>
        <v/>
      </c>
      <c r="F67">
        <f>IFERROR(IF(Rådata_6000!F65=2,1,0)*F65,"")</f>
        <v>0</v>
      </c>
      <c r="G67" t="str">
        <f>IFERROR(IF(Rådata_6000!G65=2,1,0)*G65,"")</f>
        <v/>
      </c>
      <c r="H67">
        <f>IFERROR(IF(Rådata_6000!H65=2,1,0)*H65,"")</f>
        <v>0</v>
      </c>
      <c r="I67">
        <f>IFERROR(IF(Rådata_6000!I65=2,1,0)*I65,"")</f>
        <v>0</v>
      </c>
      <c r="J67" t="str">
        <f>IFERROR(IF(Rådata_6000!J65=2,1,0)*J65,"")</f>
        <v/>
      </c>
      <c r="K67" t="str">
        <f>IFERROR(IF(Rådata_6000!K65=2,1,0)*K65,"")</f>
        <v/>
      </c>
      <c r="L67" t="str">
        <f>IFERROR(IF(Rådata_6000!L65=2,1,0)*L65,"")</f>
        <v/>
      </c>
      <c r="M67">
        <f>IFERROR(IF(Rådata_6000!M65=2,1,0)*M65,"")</f>
        <v>0</v>
      </c>
      <c r="N67" t="str">
        <f>IFERROR(IF(Rådata_6000!N65=2,1,0)*N65,"")</f>
        <v/>
      </c>
      <c r="O67" t="str">
        <f>IFERROR(IF(Rådata_6000!O65=2,1,0)*O65,"")</f>
        <v/>
      </c>
      <c r="P67" t="str">
        <f>IFERROR(IF(Rådata_6000!P65=2,1,0)*P65,"")</f>
        <v/>
      </c>
      <c r="Q67">
        <f>IFERROR(IF(Rådata_6000!Q65=2,1,0)*Q65,"")</f>
        <v>0</v>
      </c>
      <c r="R67" t="str">
        <f>IFERROR(IF(Rådata_6000!R65=2,1,0)*R65,"")</f>
        <v/>
      </c>
      <c r="S67" t="str">
        <f>IFERROR(IF(Rådata_6000!S65=2,1,0)*S65,"")</f>
        <v/>
      </c>
      <c r="T67" t="str">
        <f>IFERROR(IF(Rådata_6000!T65=2,1,0)*T65,"")</f>
        <v/>
      </c>
      <c r="U67" t="str">
        <f>IFERROR(IF(Rådata_6000!U65=2,1,0)*U65,"")</f>
        <v/>
      </c>
      <c r="V67">
        <f>IFERROR(IF(Rådata_6000!V65=2,1,0)*V65,"")</f>
        <v>0</v>
      </c>
      <c r="W67" t="str">
        <f>IFERROR(IF(Rådata_6000!W65=2,1,0)*W65,"")</f>
        <v/>
      </c>
      <c r="X67" t="str">
        <f>IFERROR(IF(Rådata_6000!X65=2,1,0)*X65,"")</f>
        <v/>
      </c>
      <c r="Y67" t="str">
        <f>IFERROR(IF(Rådata_6000!Y65=2,1,0)*Y65,"")</f>
        <v/>
      </c>
      <c r="Z67" t="str">
        <f>IFERROR(IF(Rådata_6000!Z65=2,1,0)*Z65,"")</f>
        <v/>
      </c>
      <c r="AA67" t="str">
        <f>IFERROR(IF(Rådata_6000!AA65=2,1,0)*AA65,"")</f>
        <v/>
      </c>
      <c r="AB67" t="str">
        <f>IFERROR(IF(Rådata_6000!AB65=2,1,0)*AB65,"")</f>
        <v/>
      </c>
      <c r="AC67">
        <f>IFERROR(IF(Rådata_6000!AC65=2,1,0)*AC65,"")</f>
        <v>0</v>
      </c>
      <c r="AD67" t="str">
        <f>IFERROR(IF(Rådata_6000!AD65=2,1,0)*AD65,"")</f>
        <v/>
      </c>
      <c r="AE67" t="str">
        <f>IFERROR(IF(Rådata_6000!AE65=2,1,0)*AE65,"")</f>
        <v/>
      </c>
      <c r="AF67">
        <f>IFERROR(IF(Rådata_6000!AF65=2,1,0)*AF65,"")</f>
        <v>0</v>
      </c>
      <c r="AG67">
        <f>IFERROR(IF(Rådata_6000!AG65=2,1,0)*AG65,"")</f>
        <v>0</v>
      </c>
      <c r="AH67" t="str">
        <f>IFERROR(IF(Rådata_6000!AH65=2,1,0)*AH65,"")</f>
        <v/>
      </c>
      <c r="AI67" t="str">
        <f>IFERROR(IF(Rådata_6000!AI65=2,1,0)*AI65,"")</f>
        <v/>
      </c>
      <c r="AJ67" t="str">
        <f>IFERROR(IF(Rådata_6000!AJ65=2,1,0)*AJ65,"")</f>
        <v/>
      </c>
      <c r="AK67" t="str">
        <f>IFERROR(IF(Rådata_6000!AK65=2,1,0)*AK65,"")</f>
        <v/>
      </c>
      <c r="AL67" t="str">
        <f>IFERROR(IF(Rådata_6000!AL65=2,1,0)*AL65,"")</f>
        <v/>
      </c>
      <c r="AM67" t="str">
        <f>IFERROR(IF(Rådata_6000!AM65=2,1,0)*AM65,"")</f>
        <v/>
      </c>
      <c r="AN67" t="str">
        <f>IFERROR(IF(Rådata_6000!AN65=2,1,0)*AN65,"")</f>
        <v/>
      </c>
      <c r="AO67" t="str">
        <f>IFERROR(IF(Rådata_6000!AO65=2,1,0)*AO65,"")</f>
        <v/>
      </c>
      <c r="AP67" t="str">
        <f>IFERROR(IF(Rådata_6000!AP65=2,1,0)*AP65,"")</f>
        <v/>
      </c>
      <c r="AQ67">
        <f>IFERROR(IF(Rådata_6000!AQ65=2,1,0)*AQ65,"")</f>
        <v>0</v>
      </c>
      <c r="AR67" t="str">
        <f>IFERROR(IF(Rådata_6000!AR65=2,1,0)*AR65,"")</f>
        <v/>
      </c>
      <c r="AS67" t="str">
        <f>IFERROR(IF(Rådata_6000!AS65=2,1,0)*AS65,"")</f>
        <v/>
      </c>
      <c r="AT67" t="str">
        <f>IFERROR(IF(Rådata_6000!AT65=2,1,0)*AT65,"")</f>
        <v/>
      </c>
      <c r="AU67">
        <f>IFERROR(IF(Rådata_6000!AU65=2,1,0)*AU65,"")</f>
        <v>0</v>
      </c>
      <c r="AV67" t="str">
        <f>IFERROR(IF(Rådata_6000!AV65=2,1,0)*AV65,"")</f>
        <v/>
      </c>
      <c r="AW67" t="str">
        <f>IFERROR(IF(Rådata_6000!AW65=2,1,0)*AW65,"")</f>
        <v/>
      </c>
      <c r="AX67">
        <f>IFERROR(IF(Rådata_6000!AX65=2,1,0)*AX65,"")</f>
        <v>0</v>
      </c>
      <c r="AY67" t="str">
        <f>IFERROR(IF(Rådata_6000!AY65=2,1,0)*AY65,"")</f>
        <v/>
      </c>
      <c r="AZ67" t="str">
        <f>IFERROR(IF(Rådata_6000!AZ65=2,1,0)*AZ65,"")</f>
        <v/>
      </c>
      <c r="BA67">
        <f>IFERROR(IF(Rådata_6000!BA65=2,1,0)*BA65,"")</f>
        <v>0</v>
      </c>
      <c r="BB67" t="str">
        <f>IFERROR(IF(Rådata_6000!BB65=2,1,0)*BB65,"")</f>
        <v/>
      </c>
      <c r="BC67" t="str">
        <f>IFERROR(IF(Rådata_6000!BC65=2,1,0)*BC65,"")</f>
        <v/>
      </c>
      <c r="BD67" t="str">
        <f>IFERROR(IF(Rådata_6000!BD65=2,1,0)*BD65,"")</f>
        <v/>
      </c>
      <c r="BE67">
        <f>IFERROR(IF(Rådata_6000!BE65=2,1,0)*BE65,"")</f>
        <v>0</v>
      </c>
      <c r="BF67" t="str">
        <f>IFERROR(IF(Rådata_6000!BF65=2,1,0)*BF65,"")</f>
        <v/>
      </c>
      <c r="BG67">
        <f>IFERROR(IF(Rådata_6000!BG65=2,1,0)*BG65,"")</f>
        <v>0</v>
      </c>
      <c r="BH67" t="str">
        <f>IFERROR(IF(Rådata_6000!BH65=2,1,0)*BH65,"")</f>
        <v/>
      </c>
      <c r="BI67" t="str">
        <f>IFERROR(IF(Rådata_6000!BI65=2,1,0)*BI65,"")</f>
        <v/>
      </c>
      <c r="BJ67" t="str">
        <f>IFERROR(IF(Rådata_6000!BJ65=2,1,0)*BJ65,"")</f>
        <v/>
      </c>
      <c r="BK67" t="str">
        <f>IFERROR(IF(Rådata_6000!BK65=2,1,0)*BK65,"")</f>
        <v/>
      </c>
      <c r="BL67" t="str">
        <f>IFERROR(IF(Rådata_6000!BL65=2,1,0)*BL65,"")</f>
        <v/>
      </c>
      <c r="BM67" t="str">
        <f>IFERROR(IF(Rådata_6000!BM65=2,1,0)*BM65,"")</f>
        <v/>
      </c>
      <c r="BN67" t="str">
        <f>IFERROR(IF(Rådata_6000!BN65=2,1,0)*BN65,"")</f>
        <v/>
      </c>
      <c r="BO67" t="str">
        <f>IFERROR(IF(Rådata_6000!BO65=2,1,0)*BO65,"")</f>
        <v/>
      </c>
      <c r="BP67" t="str">
        <f>IFERROR(IF(Rådata_6000!BP65=2,1,0)*BP65,"")</f>
        <v/>
      </c>
      <c r="BQ67">
        <f>IFERROR(IF(Rådata_6000!BQ65=2,1,0)*BQ65,"")</f>
        <v>0</v>
      </c>
      <c r="BR67">
        <f>IFERROR(IF(Rådata_6000!BR65=2,1,0)*BR65,"")</f>
        <v>0</v>
      </c>
      <c r="BS67">
        <f>IFERROR(IF(Rådata_6000!BS65=2,1,0)*BS65,"")</f>
        <v>0</v>
      </c>
      <c r="BT67" t="str">
        <f>IFERROR(IF(Rådata_6000!BT65=2,1,0)*BT65,"")</f>
        <v/>
      </c>
      <c r="BU67" t="str">
        <f>IFERROR(IF(Rådata_6000!BU65=2,1,0)*BU65,"")</f>
        <v/>
      </c>
      <c r="BV67" t="str">
        <f>IFERROR(IF(Rådata_6000!BV65=2,1,0)*BV65,"")</f>
        <v/>
      </c>
      <c r="BW67">
        <f>IFERROR(IF(Rådata_6000!BW65=2,1,0)*BW65,"")</f>
        <v>0</v>
      </c>
      <c r="BX67" t="str">
        <f>IFERROR(IF(Rådata_6000!BX65=2,1,0)*BX65,"")</f>
        <v/>
      </c>
      <c r="BY67">
        <f>IFERROR(IF(Rådata_6000!BY65=2,1,0)*BY65,"")</f>
        <v>0</v>
      </c>
      <c r="BZ67" t="str">
        <f>IFERROR(IF(Rådata_6000!BZ65=2,1,0)*BZ65,"")</f>
        <v/>
      </c>
      <c r="CA67" t="str">
        <f>IFERROR(IF(Rådata_6000!CA65=2,1,0)*CA65,"")</f>
        <v/>
      </c>
      <c r="CB67" t="str">
        <f>IFERROR(IF(Rådata_6000!CB65=2,1,0)*CB65,"")</f>
        <v/>
      </c>
      <c r="CC67" t="str">
        <f>IFERROR(IF(Rådata_6000!CC65=2,1,0)*CC65,"")</f>
        <v/>
      </c>
      <c r="CD67" t="str">
        <f>IFERROR(IF(Rådata_6000!CD65=2,1,0)*CD65,"")</f>
        <v/>
      </c>
      <c r="CE67" t="str">
        <f>IFERROR(IF(Rådata_6000!CE65=2,1,0)*CE65,"")</f>
        <v/>
      </c>
      <c r="CF67" t="str">
        <f>IFERROR(IF(Rådata_6000!CF65=2,1,0)*CF65,"")</f>
        <v/>
      </c>
      <c r="CG67">
        <f>IFERROR(IF(Rådata_6000!CG65=2,1,0)*CG65,"")</f>
        <v>0</v>
      </c>
      <c r="CH67" t="str">
        <f>IFERROR(IF(Rådata_6000!CH65=2,1,0)*CH65,"")</f>
        <v/>
      </c>
      <c r="CI67" t="str">
        <f>IFERROR(IF(Rådata_6000!CI65=2,1,0)*CI65,"")</f>
        <v/>
      </c>
      <c r="CJ67" t="str">
        <f>IFERROR(IF(Rådata_6000!CJ65=2,1,0)*CJ65,"")</f>
        <v/>
      </c>
      <c r="CK67" t="str">
        <f>IFERROR(IF(Rådata_6000!CK65=2,1,0)*CK65,"")</f>
        <v/>
      </c>
      <c r="CL67">
        <f>IFERROR(IF(Rådata_6000!CL65=2,1,0)*CL65,"")</f>
        <v>0</v>
      </c>
      <c r="CM67" t="str">
        <f>IFERROR(IF(Rådata_6000!CM65=2,1,0)*CM65,"")</f>
        <v/>
      </c>
      <c r="CN67" t="str">
        <f>IFERROR(IF(Rådata_6000!CN65=2,1,0)*CN65,"")</f>
        <v/>
      </c>
      <c r="CO67" t="str">
        <f>IFERROR(IF(Rådata_6000!CO65=2,1,0)*CO65,"")</f>
        <v/>
      </c>
      <c r="CP67">
        <f>IFERROR(IF(Rådata_6000!CP65=2,1,0)*CP65,"")</f>
        <v>0</v>
      </c>
      <c r="CQ67" t="str">
        <f>IFERROR(IF(Rådata_6000!CQ65=2,1,0)*CQ65,"")</f>
        <v/>
      </c>
      <c r="CR67" t="str">
        <f>IFERROR(IF(Rådata_6000!CR65=2,1,0)*CR65,"")</f>
        <v/>
      </c>
      <c r="CS67" t="str">
        <f>IFERROR(IF(Rådata_6000!CS65=2,1,0)*CS65,"")</f>
        <v/>
      </c>
      <c r="CT67" t="str">
        <f>IFERROR(IF(Rådata_6000!CT65=2,1,0)*CT65,"")</f>
        <v/>
      </c>
      <c r="CU67">
        <f>IFERROR(IF(Rådata_6000!CU65=2,1,0)*CU65,"")</f>
        <v>0</v>
      </c>
      <c r="CV67" t="str">
        <f>IFERROR(IF(Rådata_6000!CV65=2,1,0)*CV65,"")</f>
        <v/>
      </c>
      <c r="CW67" t="str">
        <f>IFERROR(IF(Rådata_6000!CW65=2,1,0)*CW65,"")</f>
        <v/>
      </c>
      <c r="CX67" t="str">
        <f>IFERROR(IF(Rådata_6000!CX65=2,1,0)*CX65,"")</f>
        <v/>
      </c>
      <c r="CY67" t="str">
        <f>IFERROR(IF(Rådata_6000!CY65=2,1,0)*CY65,"")</f>
        <v/>
      </c>
      <c r="CZ67" t="str">
        <f>IFERROR(IF(Rådata_6000!CZ65=2,1,0)*CZ65,"")</f>
        <v/>
      </c>
      <c r="DA67" t="str">
        <f>IFERROR(IF(Rådata_6000!DA65=2,1,0)*DA65,"")</f>
        <v/>
      </c>
      <c r="DB67" t="str">
        <f>IFERROR(IF(Rådata_6000!DB65=2,1,0)*DB65,"")</f>
        <v/>
      </c>
      <c r="DC67">
        <f>IFERROR(IF(Rådata_6000!DC65=2,1,0)*DC65,"")</f>
        <v>0</v>
      </c>
      <c r="DD67">
        <f>IFERROR(IF(Rådata_6000!DD65=2,1,0)*DD65,"")</f>
        <v>0</v>
      </c>
      <c r="DE67" t="str">
        <f>IFERROR(IF(Rådata_6000!DE65=2,1,0)*DE65,"")</f>
        <v/>
      </c>
      <c r="DF67">
        <f>IFERROR(IF(Rådata_6000!DF65=2,1,0)*DF65,"")</f>
        <v>0</v>
      </c>
      <c r="DG67" t="str">
        <f>IFERROR(IF(Rådata_6000!DG65=2,1,0)*DG65,"")</f>
        <v/>
      </c>
      <c r="DH67" t="str">
        <f>IFERROR(IF(Rådata_6000!DH65=2,1,0)*DH65,"")</f>
        <v/>
      </c>
      <c r="DI67" t="str">
        <f>IFERROR(IF(Rådata_6000!DI65=2,1,0)*DI65,"")</f>
        <v/>
      </c>
      <c r="DJ67">
        <f>IFERROR(IF(Rådata_6000!DJ65=2,1,0)*DJ65,"")</f>
        <v>0</v>
      </c>
      <c r="DK67" t="str">
        <f>IFERROR(IF(Rådata_6000!DK65=2,1,0)*DK65,"")</f>
        <v/>
      </c>
      <c r="DL67" t="str">
        <f>IFERROR(IF(Rådata_6000!DL65=2,1,0)*DL65,"")</f>
        <v/>
      </c>
      <c r="DM67" t="str">
        <f>IFERROR(IF(Rådata_6000!DM65=2,1,0)*DM65,"")</f>
        <v/>
      </c>
      <c r="DN67">
        <f>IFERROR(IF(Rådata_6000!DN65=2,1,0)*DN65,"")</f>
        <v>0</v>
      </c>
      <c r="DO67" t="str">
        <f>IFERROR(IF(Rådata_6000!DO65=2,1,0)*DO65,"")</f>
        <v/>
      </c>
      <c r="DP67" t="str">
        <f>IFERROR(IF(Rådata_6000!DP65=2,1,0)*DP65,"")</f>
        <v/>
      </c>
      <c r="DQ67" t="str">
        <f>IFERROR(IF(Rådata_6000!DQ65=2,1,0)*DQ65,"")</f>
        <v/>
      </c>
      <c r="DR67">
        <f>IFERROR(IF(Rådata_6000!DR65=2,1,0)*DR65,"")</f>
        <v>0</v>
      </c>
      <c r="DS67" t="str">
        <f>IFERROR(IF(Rådata_6000!DS65=2,1,0)*DS65,"")</f>
        <v/>
      </c>
      <c r="DT67" t="str">
        <f>IFERROR(IF(Rådata_6000!DT65=2,1,0)*DT65,"")</f>
        <v/>
      </c>
      <c r="DU67">
        <f>IFERROR(IF(Rådata_6000!DU65=2,1,0)*DU65,"")</f>
        <v>0</v>
      </c>
      <c r="DV67" t="str">
        <f>IFERROR(IF(Rådata_6000!DV65=2,1,0)*DV65,"")</f>
        <v/>
      </c>
      <c r="DW67" t="str">
        <f>IFERROR(IF(Rådata_6000!DW65=2,1,0)*DW65,"")</f>
        <v/>
      </c>
      <c r="DX67" t="str">
        <f>IFERROR(IF(Rådata_6000!DX65=2,1,0)*DX65,"")</f>
        <v/>
      </c>
      <c r="DY67" t="str">
        <f>IFERROR(IF(Rådata_6000!DY65=2,1,0)*DY65,"")</f>
        <v/>
      </c>
      <c r="DZ67">
        <f>IFERROR(IF(Rådata_6000!DZ65=2,1,0)*DZ65,"")</f>
        <v>0</v>
      </c>
      <c r="EA67">
        <f>IFERROR(IF(Rådata_6000!EA65=2,1,0)*EA65,"")</f>
        <v>0</v>
      </c>
      <c r="EB67" t="str">
        <f>IFERROR(IF(Rådata_6000!EB65=2,1,0)*EB65,"")</f>
        <v/>
      </c>
      <c r="EC67">
        <f>IFERROR(IF(Rådata_6000!EC65=2,1,0)*EC65,"")</f>
        <v>0</v>
      </c>
      <c r="ED67" t="str">
        <f>IFERROR(IF(Rådata_6000!ED65=2,1,0)*ED65,"")</f>
        <v/>
      </c>
      <c r="EE67" t="str">
        <f>IFERROR(IF(Rådata_6000!EE65=2,1,0)*EE65,"")</f>
        <v/>
      </c>
      <c r="EF67" t="str">
        <f>IFERROR(IF(Rådata_6000!EF65=2,1,0)*EF65,"")</f>
        <v/>
      </c>
      <c r="EG67">
        <f>IFERROR(IF(Rådata_6000!EG65=2,1,0)*EG65,"")</f>
        <v>0</v>
      </c>
      <c r="EH67" t="str">
        <f>IFERROR(IF(Rådata_6000!EH65=2,1,0)*EH65,"")</f>
        <v/>
      </c>
      <c r="EI67">
        <f>IFERROR(IF(Rådata_6000!EI65=2,1,0)*EI65,"")</f>
        <v>0</v>
      </c>
      <c r="EJ67" t="str">
        <f>IFERROR(IF(Rådata_6000!EJ65=2,1,0)*EJ65,"")</f>
        <v/>
      </c>
      <c r="EK67" t="str">
        <f>IFERROR(IF(Rådata_6000!EK65=2,1,0)*EK65,"")</f>
        <v/>
      </c>
      <c r="EL67" t="str">
        <f>IFERROR(IF(Rådata_6000!EL65=2,1,0)*EL65,"")</f>
        <v/>
      </c>
      <c r="EM67" t="str">
        <f>IFERROR(IF(Rådata_6000!EM65=2,1,0)*EM65,"")</f>
        <v/>
      </c>
      <c r="EN67" t="str">
        <f>IFERROR(IF(Rådata_6000!EN65=2,1,0)*EN65,"")</f>
        <v/>
      </c>
      <c r="EO67" t="str">
        <f>IFERROR(IF(Rådata_6000!EO65=2,1,0)*EO65,"")</f>
        <v/>
      </c>
      <c r="EP67" t="str">
        <f>IFERROR(IF(Rådata_6000!EP65=2,1,0)*EP65,"")</f>
        <v/>
      </c>
      <c r="EQ67" t="str">
        <f>IFERROR(IF(Rådata_6000!EQ65=2,1,0)*EQ65,"")</f>
        <v/>
      </c>
      <c r="ER67" t="str">
        <f>IFERROR(IF(Rådata_6000!ER65=2,1,0)*ER65,"")</f>
        <v/>
      </c>
      <c r="ES67" t="str">
        <f>IFERROR(IF(Rådata_6000!ES65=2,1,0)*ES65,"")</f>
        <v/>
      </c>
      <c r="ET67" t="str">
        <f>IFERROR(IF(Rådata_6000!ET65=2,1,0)*ET65,"")</f>
        <v/>
      </c>
      <c r="EU67" t="str">
        <f>IFERROR(IF(Rådata_6000!EU65=2,1,0)*EU65,"")</f>
        <v/>
      </c>
      <c r="EV67" t="str">
        <f>IFERROR(IF(Rådata_6000!EV65=2,1,0)*EV65,"")</f>
        <v/>
      </c>
      <c r="EW67" t="str">
        <f>IFERROR(IF(Rådata_6000!EW65=2,1,0)*EW65,"")</f>
        <v/>
      </c>
      <c r="EX67" t="str">
        <f>IFERROR(IF(Rådata_6000!EX65=2,1,0)*EX65,"")</f>
        <v/>
      </c>
      <c r="EY67" t="str">
        <f>IFERROR(IF(Rådata_6000!EY65=2,1,0)*EY65,"")</f>
        <v/>
      </c>
      <c r="EZ67" t="str">
        <f>IFERROR(IF(Rådata_6000!EZ65=2,1,0)*EZ65,"")</f>
        <v/>
      </c>
      <c r="FA67" t="str">
        <f>IFERROR(IF(Rådata_6000!FA65=2,1,0)*FA65,"")</f>
        <v/>
      </c>
      <c r="FB67" t="str">
        <f>IFERROR(IF(Rådata_6000!FB65=2,1,0)*FB65,"")</f>
        <v/>
      </c>
      <c r="FC67" t="str">
        <f>IFERROR(IF(Rådata_6000!FC65=2,1,0)*FC65,"")</f>
        <v/>
      </c>
      <c r="FD67" t="str">
        <f>IFERROR(IF(Rådata_6000!FD65=2,1,0)*FD65,"")</f>
        <v/>
      </c>
      <c r="FE67" t="str">
        <f>IFERROR(IF(Rådata_6000!FE65=2,1,0)*FE65,"")</f>
        <v/>
      </c>
      <c r="FF67" t="str">
        <f>IFERROR(IF(Rådata_6000!FF65=2,1,0)*FF65,"")</f>
        <v/>
      </c>
      <c r="FG67" t="str">
        <f>IFERROR(IF(Rådata_6000!FG65=2,1,0)*FG65,"")</f>
        <v/>
      </c>
      <c r="FH67" t="str">
        <f>IFERROR(IF(Rådata_6000!FH65=2,1,0)*FH65,"")</f>
        <v/>
      </c>
      <c r="FI67" t="str">
        <f>IFERROR(IF(Rådata_6000!FI65=2,1,0)*FI65,"")</f>
        <v/>
      </c>
      <c r="FJ67" t="str">
        <f>IFERROR(IF(Rådata_6000!FJ65=2,1,0)*FJ65,"")</f>
        <v/>
      </c>
      <c r="FK67" t="str">
        <f>IFERROR(IF(Rådata_6000!FK65=2,1,0)*FK65,"")</f>
        <v/>
      </c>
      <c r="FL67" t="str">
        <f>IFERROR(IF(Rådata_6000!FL65=2,1,0)*FL65,"")</f>
        <v/>
      </c>
      <c r="FM67" t="str">
        <f>IFERROR(IF(Rådata_6000!FM65=2,1,0)*FM65,"")</f>
        <v/>
      </c>
      <c r="FN67" t="str">
        <f>IFERROR(IF(Rådata_6000!FN65=2,1,0)*FN65,"")</f>
        <v/>
      </c>
      <c r="FO67" t="str">
        <f>IFERROR(IF(Rådata_6000!FO65=2,1,0)*FO65,"")</f>
        <v/>
      </c>
      <c r="FP67" t="str">
        <f>IFERROR(IF(Rådata_6000!FP65=2,1,0)*FP65,"")</f>
        <v/>
      </c>
      <c r="FQ67" t="str">
        <f>IFERROR(IF(Rådata_6000!FQ65=2,1,0)*FQ65,"")</f>
        <v/>
      </c>
      <c r="FR67" t="str">
        <f>IFERROR(IF(Rådata_6000!FR65=2,1,0)*FR65,"")</f>
        <v/>
      </c>
      <c r="FS67" t="str">
        <f>IFERROR(IF(Rådata_6000!FS65=2,1,0)*FS65,"")</f>
        <v/>
      </c>
      <c r="FT67" t="str">
        <f>IFERROR(IF(Rådata_6000!FT65=2,1,0)*FT65,"")</f>
        <v/>
      </c>
      <c r="FU67" t="str">
        <f>IFERROR(IF(Rådata_6000!FU65=2,1,0)*FU65,"")</f>
        <v/>
      </c>
      <c r="FV67" t="str">
        <f>IFERROR(IF(Rådata_6000!FV65=2,1,0)*FV65,"")</f>
        <v/>
      </c>
      <c r="FW67" t="str">
        <f>IFERROR(IF(Rådata_6000!FW65=2,1,0)*FW65,"")</f>
        <v/>
      </c>
      <c r="FX67" t="str">
        <f>IFERROR(IF(Rådata_6000!FX65=2,1,0)*FX65,"")</f>
        <v/>
      </c>
      <c r="FY67" t="str">
        <f>IFERROR(IF(Rådata_6000!FY65=2,1,0)*FY65,"")</f>
        <v/>
      </c>
      <c r="FZ67" t="str">
        <f>IFERROR(IF(Rådata_6000!FZ65=2,1,0)*FZ65,"")</f>
        <v/>
      </c>
      <c r="GA67" t="str">
        <f>IFERROR(IF(Rådata_6000!GA65=2,1,0)*GA65,"")</f>
        <v/>
      </c>
      <c r="GB67" t="str">
        <f>IFERROR(IF(Rådata_6000!GB65=2,1,0)*GB65,"")</f>
        <v/>
      </c>
      <c r="GC67" t="str">
        <f>IFERROR(IF(Rådata_6000!GC65=2,1,0)*GC65,"")</f>
        <v/>
      </c>
      <c r="GD67" t="str">
        <f>IFERROR(IF(Rådata_6000!GD65=2,1,0)*GD65,"")</f>
        <v/>
      </c>
      <c r="GE67" t="str">
        <f>IFERROR(IF(Rådata_6000!GE65=2,1,0)*GE65,"")</f>
        <v/>
      </c>
      <c r="GF67" t="str">
        <f>IFERROR(IF(Rådata_6000!GF65=2,1,0)*GF65,"")</f>
        <v/>
      </c>
      <c r="GG67" t="str">
        <f>IFERROR(IF(Rådata_6000!GG65=2,1,0)*GG65,"")</f>
        <v/>
      </c>
      <c r="GH67" t="str">
        <f>IFERROR(IF(Rådata_6000!GH65=2,1,0)*GH65,"")</f>
        <v/>
      </c>
      <c r="GI67" t="str">
        <f>IFERROR(IF(Rådata_6000!GI65=2,1,0)*GI65,"")</f>
        <v/>
      </c>
      <c r="GJ67" t="str">
        <f>IFERROR(IF(Rådata_6000!GJ65=2,1,0)*GJ65,"")</f>
        <v/>
      </c>
      <c r="GK67" t="str">
        <f>IFERROR(IF(Rådata_6000!GK65=2,1,0)*GK65,"")</f>
        <v/>
      </c>
      <c r="GL67" t="str">
        <f>IFERROR(IF(Rådata_6000!GL65=2,1,0)*GL65,"")</f>
        <v/>
      </c>
      <c r="GM67" t="str">
        <f>IFERROR(IF(Rådata_6000!GM65=2,1,0)*GM65,"")</f>
        <v/>
      </c>
      <c r="GN67" t="str">
        <f>IFERROR(IF(Rådata_6000!GN65=2,1,0)*GN65,"")</f>
        <v/>
      </c>
      <c r="GO67" t="str">
        <f>IFERROR(IF(Rådata_6000!GO65=2,1,0)*GO65,"")</f>
        <v/>
      </c>
      <c r="GP67" t="str">
        <f>IFERROR(IF(Rådata_6000!GP65=2,1,0)*GP65,"")</f>
        <v/>
      </c>
      <c r="GQ67" t="str">
        <f>IFERROR(IF(Rådata_6000!GQ65=2,1,0)*GQ65,"")</f>
        <v/>
      </c>
      <c r="GR67" t="str">
        <f>IFERROR(IF(Rådata_6000!GR65=2,1,0)*GR65,"")</f>
        <v/>
      </c>
      <c r="GS67" t="str">
        <f>IFERROR(IF(Rådata_6000!GS65=2,1,0)*GS65,"")</f>
        <v/>
      </c>
      <c r="GT67" t="str">
        <f>IFERROR(IF(Rådata_6000!GT65=2,1,0)*GT65,"")</f>
        <v/>
      </c>
    </row>
    <row r="69" spans="1:202">
      <c r="A69">
        <v>41</v>
      </c>
    </row>
    <row r="70" spans="1:202">
      <c r="A70" t="s">
        <v>86</v>
      </c>
      <c r="B70">
        <f>Rådata_6000!B55</f>
        <v>0</v>
      </c>
      <c r="C70">
        <f>Rådata_6000!C55</f>
        <v>0</v>
      </c>
      <c r="D70">
        <f>Rådata_6000!D55</f>
        <v>0</v>
      </c>
      <c r="E70">
        <f>Rådata_6000!E55</f>
        <v>0</v>
      </c>
      <c r="F70">
        <f>Rådata_6000!F55</f>
        <v>0</v>
      </c>
      <c r="G70">
        <f>Rådata_6000!G55</f>
        <v>0</v>
      </c>
      <c r="H70">
        <f>Rådata_6000!H55</f>
        <v>0</v>
      </c>
      <c r="I70">
        <f>Rådata_6000!I55</f>
        <v>0</v>
      </c>
      <c r="J70">
        <f>Rådata_6000!J55</f>
        <v>0</v>
      </c>
      <c r="K70">
        <f>Rådata_6000!K55</f>
        <v>0</v>
      </c>
      <c r="L70">
        <f>Rådata_6000!L55</f>
        <v>0</v>
      </c>
      <c r="M70">
        <f>Rådata_6000!M55</f>
        <v>0</v>
      </c>
      <c r="N70">
        <f>Rådata_6000!N55</f>
        <v>0</v>
      </c>
      <c r="O70">
        <f>Rådata_6000!O55</f>
        <v>0</v>
      </c>
      <c r="P70">
        <f>Rådata_6000!P55</f>
        <v>0</v>
      </c>
      <c r="Q70">
        <f>Rådata_6000!Q55</f>
        <v>0</v>
      </c>
      <c r="R70">
        <f>Rådata_6000!R55</f>
        <v>0</v>
      </c>
      <c r="S70">
        <f>Rådata_6000!S55</f>
        <v>0</v>
      </c>
      <c r="T70">
        <f>Rådata_6000!T55</f>
        <v>0</v>
      </c>
      <c r="U70">
        <f>Rådata_6000!U55</f>
        <v>0</v>
      </c>
      <c r="V70">
        <f>Rådata_6000!V55</f>
        <v>0</v>
      </c>
      <c r="W70">
        <f>Rådata_6000!W55</f>
        <v>0</v>
      </c>
      <c r="X70">
        <f>Rådata_6000!X55</f>
        <v>0</v>
      </c>
      <c r="Y70">
        <f>Rådata_6000!Y55</f>
        <v>0</v>
      </c>
      <c r="Z70">
        <f>Rådata_6000!Z55</f>
        <v>0</v>
      </c>
      <c r="AA70">
        <f>Rådata_6000!AA55</f>
        <v>0</v>
      </c>
      <c r="AB70">
        <f>Rådata_6000!AB55</f>
        <v>0</v>
      </c>
      <c r="AC70">
        <f>Rådata_6000!AC55</f>
        <v>0</v>
      </c>
      <c r="AD70">
        <f>Rådata_6000!AD55</f>
        <v>0</v>
      </c>
      <c r="AE70">
        <f>Rådata_6000!AE55</f>
        <v>0</v>
      </c>
      <c r="AF70">
        <f>Rådata_6000!AF55</f>
        <v>0</v>
      </c>
      <c r="AG70">
        <f>Rådata_6000!AG55</f>
        <v>0</v>
      </c>
      <c r="AH70">
        <f>Rådata_6000!AH55</f>
        <v>0</v>
      </c>
      <c r="AI70">
        <f>Rådata_6000!AI55</f>
        <v>0</v>
      </c>
      <c r="AJ70">
        <f>Rådata_6000!AJ55</f>
        <v>0</v>
      </c>
      <c r="AK70">
        <f>Rådata_6000!AK55</f>
        <v>0</v>
      </c>
      <c r="AL70">
        <f>Rådata_6000!AL55</f>
        <v>0</v>
      </c>
      <c r="AM70">
        <f>Rådata_6000!AM55</f>
        <v>0</v>
      </c>
      <c r="AN70">
        <f>Rådata_6000!AN55</f>
        <v>0</v>
      </c>
      <c r="AO70">
        <f>Rådata_6000!AO55</f>
        <v>0</v>
      </c>
      <c r="AP70">
        <f>Rådata_6000!AP55</f>
        <v>0</v>
      </c>
      <c r="AQ70">
        <f>Rådata_6000!AQ55</f>
        <v>0</v>
      </c>
      <c r="AR70">
        <f>Rådata_6000!AR55</f>
        <v>0</v>
      </c>
      <c r="AS70">
        <f>Rådata_6000!AS55</f>
        <v>0</v>
      </c>
      <c r="AT70">
        <f>Rådata_6000!AT55</f>
        <v>0</v>
      </c>
      <c r="AU70">
        <f>Rådata_6000!AU55</f>
        <v>0</v>
      </c>
      <c r="AV70">
        <f>Rådata_6000!AV55</f>
        <v>0</v>
      </c>
      <c r="AW70">
        <f>Rådata_6000!AW55</f>
        <v>0</v>
      </c>
      <c r="AX70">
        <f>Rådata_6000!AX55</f>
        <v>0</v>
      </c>
      <c r="AY70">
        <f>Rådata_6000!AY55</f>
        <v>0</v>
      </c>
      <c r="AZ70">
        <f>Rådata_6000!AZ55</f>
        <v>0</v>
      </c>
      <c r="BA70">
        <f>Rådata_6000!BA55</f>
        <v>0</v>
      </c>
      <c r="BB70">
        <f>Rådata_6000!BB55</f>
        <v>0</v>
      </c>
      <c r="BC70">
        <f>Rådata_6000!BC55</f>
        <v>0</v>
      </c>
      <c r="BD70">
        <f>Rådata_6000!BD55</f>
        <v>0</v>
      </c>
      <c r="BE70">
        <f>Rådata_6000!BE55</f>
        <v>0</v>
      </c>
      <c r="BF70">
        <f>Rådata_6000!BF55</f>
        <v>0</v>
      </c>
      <c r="BG70">
        <f>Rådata_6000!BG55</f>
        <v>0</v>
      </c>
      <c r="BH70">
        <f>Rådata_6000!BH55</f>
        <v>0</v>
      </c>
      <c r="BI70">
        <f>Rådata_6000!BI55</f>
        <v>0</v>
      </c>
      <c r="BJ70">
        <f>Rådata_6000!BJ55</f>
        <v>0</v>
      </c>
      <c r="BK70">
        <f>Rådata_6000!BK55</f>
        <v>0</v>
      </c>
      <c r="BL70">
        <f>Rådata_6000!BL55</f>
        <v>0</v>
      </c>
      <c r="BM70">
        <f>Rådata_6000!BM55</f>
        <v>0</v>
      </c>
      <c r="BN70">
        <f>Rådata_6000!BN55</f>
        <v>0</v>
      </c>
      <c r="BO70">
        <f>Rådata_6000!BO55</f>
        <v>0</v>
      </c>
      <c r="BP70">
        <f>Rådata_6000!BP55</f>
        <v>0</v>
      </c>
      <c r="BQ70">
        <f>Rådata_6000!BQ55</f>
        <v>0</v>
      </c>
      <c r="BR70">
        <f>Rådata_6000!BR55</f>
        <v>0</v>
      </c>
      <c r="BS70">
        <f>Rådata_6000!BS55</f>
        <v>0</v>
      </c>
      <c r="BT70">
        <f>Rådata_6000!BT55</f>
        <v>0</v>
      </c>
      <c r="BU70">
        <f>Rådata_6000!BU55</f>
        <v>0</v>
      </c>
      <c r="BV70">
        <f>Rådata_6000!BV55</f>
        <v>0</v>
      </c>
      <c r="BW70">
        <f>Rådata_6000!BW55</f>
        <v>0</v>
      </c>
      <c r="BX70">
        <f>Rådata_6000!BX55</f>
        <v>0</v>
      </c>
      <c r="BY70">
        <f>Rådata_6000!BY55</f>
        <v>0</v>
      </c>
      <c r="BZ70">
        <f>Rådata_6000!BZ55</f>
        <v>0</v>
      </c>
      <c r="CA70">
        <f>Rådata_6000!CA55</f>
        <v>0</v>
      </c>
      <c r="CB70">
        <f>Rådata_6000!CB55</f>
        <v>0</v>
      </c>
      <c r="CC70">
        <f>Rådata_6000!CC55</f>
        <v>0</v>
      </c>
      <c r="CD70">
        <f>Rådata_6000!CD55</f>
        <v>0</v>
      </c>
      <c r="CE70">
        <f>Rådata_6000!CE55</f>
        <v>0</v>
      </c>
      <c r="CF70">
        <f>Rådata_6000!CF55</f>
        <v>0</v>
      </c>
      <c r="CG70">
        <f>Rådata_6000!CG55</f>
        <v>0</v>
      </c>
      <c r="CH70">
        <f>Rådata_6000!CH55</f>
        <v>0</v>
      </c>
      <c r="CI70">
        <f>Rådata_6000!CI55</f>
        <v>0</v>
      </c>
      <c r="CJ70">
        <f>Rådata_6000!CJ55</f>
        <v>0</v>
      </c>
      <c r="CK70">
        <f>Rådata_6000!CK55</f>
        <v>0</v>
      </c>
      <c r="CL70">
        <f>Rådata_6000!CL55</f>
        <v>0</v>
      </c>
      <c r="CM70">
        <f>Rådata_6000!CM55</f>
        <v>0</v>
      </c>
      <c r="CN70">
        <f>Rådata_6000!CN55</f>
        <v>0</v>
      </c>
      <c r="CO70">
        <f>Rådata_6000!CO55</f>
        <v>0</v>
      </c>
      <c r="CP70">
        <f>Rådata_6000!CP55</f>
        <v>0</v>
      </c>
      <c r="CQ70">
        <f>Rådata_6000!CQ55</f>
        <v>0</v>
      </c>
      <c r="CR70">
        <f>Rådata_6000!CR55</f>
        <v>0</v>
      </c>
      <c r="CS70">
        <f>Rådata_6000!CS55</f>
        <v>0</v>
      </c>
      <c r="CT70">
        <f>Rådata_6000!CT55</f>
        <v>0</v>
      </c>
      <c r="CU70">
        <f>Rådata_6000!CU55</f>
        <v>0</v>
      </c>
      <c r="CV70">
        <f>Rådata_6000!CV55</f>
        <v>0</v>
      </c>
      <c r="CW70">
        <f>Rådata_6000!CW55</f>
        <v>0</v>
      </c>
      <c r="CX70">
        <f>Rådata_6000!CX55</f>
        <v>0</v>
      </c>
      <c r="CY70">
        <f>Rådata_6000!CY55</f>
        <v>0</v>
      </c>
      <c r="CZ70">
        <f>Rådata_6000!CZ55</f>
        <v>0</v>
      </c>
      <c r="DA70">
        <f>Rådata_6000!DA55</f>
        <v>0</v>
      </c>
      <c r="DB70">
        <f>Rådata_6000!DB55</f>
        <v>0</v>
      </c>
      <c r="DC70">
        <f>Rådata_6000!DC55</f>
        <v>0</v>
      </c>
      <c r="DD70">
        <f>Rådata_6000!DD55</f>
        <v>0</v>
      </c>
      <c r="DE70">
        <f>Rådata_6000!DE55</f>
        <v>0</v>
      </c>
      <c r="DF70">
        <f>Rådata_6000!DF55</f>
        <v>0</v>
      </c>
      <c r="DG70">
        <f>Rådata_6000!DG55</f>
        <v>0</v>
      </c>
      <c r="DH70">
        <f>Rådata_6000!DH55</f>
        <v>0</v>
      </c>
      <c r="DI70">
        <f>Rådata_6000!DI55</f>
        <v>0</v>
      </c>
      <c r="DJ70">
        <f>Rådata_6000!DJ55</f>
        <v>0</v>
      </c>
      <c r="DK70">
        <f>Rådata_6000!DK55</f>
        <v>0</v>
      </c>
      <c r="DL70">
        <f>Rådata_6000!DL55</f>
        <v>0</v>
      </c>
      <c r="DM70">
        <f>Rådata_6000!DM55</f>
        <v>0</v>
      </c>
      <c r="DN70">
        <f>Rådata_6000!DN55</f>
        <v>0</v>
      </c>
      <c r="DO70">
        <f>Rådata_6000!DO55</f>
        <v>0</v>
      </c>
      <c r="DP70">
        <f>Rådata_6000!DP55</f>
        <v>0</v>
      </c>
      <c r="DQ70">
        <f>Rådata_6000!DQ55</f>
        <v>0</v>
      </c>
      <c r="DR70">
        <f>Rådata_6000!DR55</f>
        <v>0</v>
      </c>
      <c r="DS70">
        <f>Rådata_6000!DS55</f>
        <v>0</v>
      </c>
      <c r="DT70">
        <f>Rådata_6000!DT55</f>
        <v>0</v>
      </c>
      <c r="DU70">
        <f>Rådata_6000!DU55</f>
        <v>0</v>
      </c>
      <c r="DV70">
        <f>Rådata_6000!DV55</f>
        <v>0</v>
      </c>
      <c r="DW70">
        <f>Rådata_6000!DW55</f>
        <v>0</v>
      </c>
      <c r="DX70">
        <f>Rådata_6000!DX55</f>
        <v>0</v>
      </c>
      <c r="DY70">
        <f>Rådata_6000!DY55</f>
        <v>0</v>
      </c>
      <c r="DZ70">
        <f>Rådata_6000!DZ55</f>
        <v>0</v>
      </c>
      <c r="EA70">
        <f>Rådata_6000!EA55</f>
        <v>0</v>
      </c>
      <c r="EB70">
        <f>Rådata_6000!EB55</f>
        <v>0</v>
      </c>
      <c r="EC70">
        <f>Rådata_6000!EC55</f>
        <v>0</v>
      </c>
      <c r="ED70">
        <f>Rådata_6000!ED55</f>
        <v>0</v>
      </c>
      <c r="EE70">
        <f>Rådata_6000!EE55</f>
        <v>0</v>
      </c>
      <c r="EF70">
        <f>Rådata_6000!EF55</f>
        <v>0</v>
      </c>
      <c r="EG70">
        <f>Rådata_6000!EG55</f>
        <v>0</v>
      </c>
      <c r="EH70">
        <f>Rådata_6000!EH55</f>
        <v>0</v>
      </c>
      <c r="EI70">
        <f>Rådata_6000!EI55</f>
        <v>0</v>
      </c>
      <c r="EJ70">
        <f>Rådata_6000!EJ55</f>
        <v>0</v>
      </c>
      <c r="EK70">
        <f>Rådata_6000!EK55</f>
        <v>0</v>
      </c>
      <c r="EL70">
        <f>Rådata_6000!EL55</f>
        <v>0</v>
      </c>
      <c r="EM70">
        <f>Rådata_6000!EM55</f>
        <v>0</v>
      </c>
      <c r="EN70">
        <f>Rådata_6000!EN55</f>
        <v>0</v>
      </c>
      <c r="EO70">
        <f>Rådata_6000!EO55</f>
        <v>0</v>
      </c>
      <c r="EP70">
        <f>Rådata_6000!EP55</f>
        <v>0</v>
      </c>
      <c r="EQ70">
        <f>Rådata_6000!EQ55</f>
        <v>0</v>
      </c>
      <c r="ER70">
        <f>Rådata_6000!ER55</f>
        <v>0</v>
      </c>
      <c r="ES70">
        <f>Rådata_6000!ES55</f>
        <v>0</v>
      </c>
      <c r="ET70">
        <f>Rådata_6000!ET55</f>
        <v>0</v>
      </c>
      <c r="EU70">
        <f>Rådata_6000!EU55</f>
        <v>0</v>
      </c>
      <c r="EV70">
        <f>Rådata_6000!EV55</f>
        <v>0</v>
      </c>
      <c r="EW70">
        <f>Rådata_6000!EW55</f>
        <v>0</v>
      </c>
      <c r="EX70">
        <f>Rådata_6000!EX55</f>
        <v>0</v>
      </c>
      <c r="EY70">
        <f>Rådata_6000!EY55</f>
        <v>0</v>
      </c>
      <c r="EZ70">
        <f>Rådata_6000!EZ55</f>
        <v>0</v>
      </c>
      <c r="FA70">
        <f>Rådata_6000!FA55</f>
        <v>0</v>
      </c>
      <c r="FB70">
        <f>Rådata_6000!FB55</f>
        <v>0</v>
      </c>
      <c r="FC70">
        <f>Rådata_6000!FC55</f>
        <v>0</v>
      </c>
      <c r="FD70">
        <f>Rådata_6000!FD55</f>
        <v>0</v>
      </c>
      <c r="FE70">
        <f>Rådata_6000!FE55</f>
        <v>0</v>
      </c>
      <c r="FF70">
        <f>Rådata_6000!FF55</f>
        <v>0</v>
      </c>
      <c r="FG70">
        <f>Rådata_6000!FG55</f>
        <v>0</v>
      </c>
      <c r="FH70">
        <f>Rådata_6000!FH55</f>
        <v>0</v>
      </c>
      <c r="FI70">
        <f>Rådata_6000!FI55</f>
        <v>0</v>
      </c>
      <c r="FJ70">
        <f>Rådata_6000!FJ55</f>
        <v>0</v>
      </c>
      <c r="FK70">
        <f>Rådata_6000!FK55</f>
        <v>0</v>
      </c>
      <c r="FL70">
        <f>Rådata_6000!FL55</f>
        <v>0</v>
      </c>
      <c r="FM70">
        <f>Rådata_6000!FM55</f>
        <v>0</v>
      </c>
      <c r="FN70">
        <f>Rådata_6000!FN55</f>
        <v>0</v>
      </c>
      <c r="FO70">
        <f>Rådata_6000!FO55</f>
        <v>0</v>
      </c>
      <c r="FP70">
        <f>Rådata_6000!FP55</f>
        <v>0</v>
      </c>
      <c r="FQ70">
        <f>Rådata_6000!FQ55</f>
        <v>0</v>
      </c>
      <c r="FR70">
        <f>Rådata_6000!FR55</f>
        <v>0</v>
      </c>
      <c r="FS70">
        <f>Rådata_6000!FS55</f>
        <v>0</v>
      </c>
      <c r="FT70">
        <f>Rådata_6000!FT55</f>
        <v>0</v>
      </c>
      <c r="FU70">
        <f>Rådata_6000!FU55</f>
        <v>0</v>
      </c>
      <c r="FV70">
        <f>Rådata_6000!FV55</f>
        <v>0</v>
      </c>
      <c r="FW70">
        <f>Rådata_6000!FW55</f>
        <v>0</v>
      </c>
      <c r="FX70">
        <f>Rådata_6000!FX55</f>
        <v>0</v>
      </c>
      <c r="FY70">
        <f>Rådata_6000!FY55</f>
        <v>0</v>
      </c>
      <c r="FZ70">
        <f>Rådata_6000!FZ55</f>
        <v>0</v>
      </c>
      <c r="GA70">
        <f>Rådata_6000!GA55</f>
        <v>0</v>
      </c>
      <c r="GB70">
        <f>Rådata_6000!GB55</f>
        <v>0</v>
      </c>
      <c r="GC70">
        <f>Rådata_6000!GC55</f>
        <v>0</v>
      </c>
      <c r="GD70">
        <f>Rådata_6000!GD55</f>
        <v>0</v>
      </c>
      <c r="GE70">
        <f>Rådata_6000!GE55</f>
        <v>0</v>
      </c>
      <c r="GF70">
        <f>Rådata_6000!GF55</f>
        <v>0</v>
      </c>
      <c r="GG70">
        <f>Rådata_6000!GG55</f>
        <v>0</v>
      </c>
      <c r="GH70">
        <f>Rådata_6000!GH55</f>
        <v>0</v>
      </c>
      <c r="GI70">
        <f>Rådata_6000!GI55</f>
        <v>0</v>
      </c>
      <c r="GJ70">
        <f>Rådata_6000!GJ55</f>
        <v>0</v>
      </c>
      <c r="GK70">
        <f>Rådata_6000!GK55</f>
        <v>0</v>
      </c>
      <c r="GL70">
        <f>Rådata_6000!GL55</f>
        <v>0</v>
      </c>
      <c r="GM70">
        <f>Rådata_6000!GM55</f>
        <v>0</v>
      </c>
      <c r="GN70">
        <f>Rådata_6000!GN55</f>
        <v>0</v>
      </c>
      <c r="GO70">
        <f>Rådata_6000!GO55</f>
        <v>0</v>
      </c>
      <c r="GP70">
        <f>Rådata_6000!GP55</f>
        <v>0</v>
      </c>
      <c r="GQ70">
        <f>Rådata_6000!GQ55</f>
        <v>0</v>
      </c>
      <c r="GR70">
        <f>Rådata_6000!GR55</f>
        <v>0</v>
      </c>
      <c r="GS70">
        <f>Rådata_6000!GS55</f>
        <v>0</v>
      </c>
      <c r="GT70">
        <f>Rådata_6000!GT55</f>
        <v>0</v>
      </c>
    </row>
    <row r="71" spans="1:202">
      <c r="A71" t="s">
        <v>85</v>
      </c>
      <c r="B71" s="37" t="e">
        <f>-Rådata_6000!B49/Rådata_6000!B56*100</f>
        <v>#DIV/0!</v>
      </c>
      <c r="C71" s="37" t="e">
        <f>-Rådata_6000!C49/Rådata_6000!C56*100</f>
        <v>#DIV/0!</v>
      </c>
      <c r="D71" s="37" t="e">
        <f>-Rådata_6000!D49/Rådata_6000!D56*100</f>
        <v>#DIV/0!</v>
      </c>
      <c r="E71" s="37" t="e">
        <f>-Rådata_6000!E49/Rådata_6000!E56*100</f>
        <v>#DIV/0!</v>
      </c>
      <c r="F71" s="37" t="e">
        <f>-Rådata_6000!F49/Rådata_6000!F56*100</f>
        <v>#DIV/0!</v>
      </c>
      <c r="G71" s="37" t="e">
        <f>-Rådata_6000!G49/Rådata_6000!G56*100</f>
        <v>#DIV/0!</v>
      </c>
      <c r="H71" s="37" t="e">
        <f>-Rådata_6000!H49/Rådata_6000!H56*100</f>
        <v>#DIV/0!</v>
      </c>
      <c r="I71" s="37" t="e">
        <f>-Rådata_6000!I49/Rådata_6000!I56*100</f>
        <v>#DIV/0!</v>
      </c>
      <c r="J71" s="37" t="e">
        <f>-Rådata_6000!J49/Rådata_6000!J56*100</f>
        <v>#DIV/0!</v>
      </c>
      <c r="K71" s="37" t="e">
        <f>-Rådata_6000!K49/Rådata_6000!K56*100</f>
        <v>#DIV/0!</v>
      </c>
      <c r="L71" s="37" t="e">
        <f>-Rådata_6000!L49/Rådata_6000!L56*100</f>
        <v>#DIV/0!</v>
      </c>
      <c r="M71" s="37" t="e">
        <f>-Rådata_6000!M49/Rådata_6000!M56*100</f>
        <v>#DIV/0!</v>
      </c>
      <c r="N71" s="37" t="e">
        <f>-Rådata_6000!N49/Rådata_6000!N56*100</f>
        <v>#DIV/0!</v>
      </c>
      <c r="O71" s="37" t="e">
        <f>-Rådata_6000!O49/Rådata_6000!O56*100</f>
        <v>#DIV/0!</v>
      </c>
      <c r="P71" s="37" t="e">
        <f>-Rådata_6000!P49/Rådata_6000!P56*100</f>
        <v>#DIV/0!</v>
      </c>
      <c r="Q71" s="37" t="e">
        <f>-Rådata_6000!Q49/Rådata_6000!Q56*100</f>
        <v>#DIV/0!</v>
      </c>
      <c r="R71" s="37" t="e">
        <f>-Rådata_6000!R49/Rådata_6000!R56*100</f>
        <v>#DIV/0!</v>
      </c>
      <c r="S71" s="37" t="e">
        <f>-Rådata_6000!S49/Rådata_6000!S56*100</f>
        <v>#DIV/0!</v>
      </c>
      <c r="T71" s="37" t="e">
        <f>-Rådata_6000!T49/Rådata_6000!T56*100</f>
        <v>#DIV/0!</v>
      </c>
      <c r="U71" s="37" t="e">
        <f>-Rådata_6000!U49/Rådata_6000!U56*100</f>
        <v>#DIV/0!</v>
      </c>
      <c r="V71" s="37" t="e">
        <f>-Rådata_6000!V49/Rådata_6000!V56*100</f>
        <v>#DIV/0!</v>
      </c>
      <c r="W71" s="37" t="e">
        <f>-Rådata_6000!W49/Rådata_6000!W56*100</f>
        <v>#DIV/0!</v>
      </c>
      <c r="X71" s="37" t="e">
        <f>-Rådata_6000!X49/Rådata_6000!X56*100</f>
        <v>#DIV/0!</v>
      </c>
      <c r="Y71" s="37" t="e">
        <f>-Rådata_6000!Y49/Rådata_6000!Y56*100</f>
        <v>#DIV/0!</v>
      </c>
      <c r="Z71" s="37" t="e">
        <f>-Rådata_6000!Z49/Rådata_6000!Z56*100</f>
        <v>#DIV/0!</v>
      </c>
      <c r="AA71" s="37" t="e">
        <f>-Rådata_6000!AA49/Rådata_6000!AA56*100</f>
        <v>#DIV/0!</v>
      </c>
      <c r="AB71" s="37" t="e">
        <f>-Rådata_6000!AB49/Rådata_6000!AB56*100</f>
        <v>#DIV/0!</v>
      </c>
      <c r="AC71" s="37" t="e">
        <f>-Rådata_6000!AC49/Rådata_6000!AC56*100</f>
        <v>#DIV/0!</v>
      </c>
      <c r="AD71" s="37" t="e">
        <f>-Rådata_6000!AD49/Rådata_6000!AD56*100</f>
        <v>#DIV/0!</v>
      </c>
      <c r="AE71" s="37" t="e">
        <f>-Rådata_6000!AE49/Rådata_6000!AE56*100</f>
        <v>#DIV/0!</v>
      </c>
      <c r="AF71" s="37" t="e">
        <f>-Rådata_6000!AF49/Rådata_6000!AF56*100</f>
        <v>#DIV/0!</v>
      </c>
      <c r="AG71" s="37" t="e">
        <f>-Rådata_6000!AG49/Rådata_6000!AG56*100</f>
        <v>#DIV/0!</v>
      </c>
      <c r="AH71" s="37" t="e">
        <f>-Rådata_6000!AH49/Rådata_6000!AH56*100</f>
        <v>#DIV/0!</v>
      </c>
      <c r="AI71" s="37" t="e">
        <f>-Rådata_6000!AI49/Rådata_6000!AI56*100</f>
        <v>#DIV/0!</v>
      </c>
      <c r="AJ71" s="37" t="e">
        <f>-Rådata_6000!AJ49/Rådata_6000!AJ56*100</f>
        <v>#DIV/0!</v>
      </c>
      <c r="AK71" s="37" t="e">
        <f>-Rådata_6000!AK49/Rådata_6000!AK56*100</f>
        <v>#DIV/0!</v>
      </c>
      <c r="AL71" s="37" t="e">
        <f>-Rådata_6000!AL49/Rådata_6000!AL56*100</f>
        <v>#DIV/0!</v>
      </c>
      <c r="AM71" s="37" t="e">
        <f>-Rådata_6000!AM49/Rådata_6000!AM56*100</f>
        <v>#DIV/0!</v>
      </c>
      <c r="AN71" s="37" t="e">
        <f>-Rådata_6000!AN49/Rådata_6000!AN56*100</f>
        <v>#DIV/0!</v>
      </c>
      <c r="AO71" s="37" t="e">
        <f>-Rådata_6000!AO49/Rådata_6000!AO56*100</f>
        <v>#DIV/0!</v>
      </c>
      <c r="AP71" s="37" t="e">
        <f>-Rådata_6000!AP49/Rådata_6000!AP56*100</f>
        <v>#DIV/0!</v>
      </c>
      <c r="AQ71" s="37" t="e">
        <f>-Rådata_6000!AQ49/Rådata_6000!AQ56*100</f>
        <v>#DIV/0!</v>
      </c>
      <c r="AR71" s="37" t="e">
        <f>-Rådata_6000!AR49/Rådata_6000!AR56*100</f>
        <v>#DIV/0!</v>
      </c>
      <c r="AS71" s="37" t="e">
        <f>-Rådata_6000!AS49/Rådata_6000!AS56*100</f>
        <v>#DIV/0!</v>
      </c>
      <c r="AT71" s="37" t="e">
        <f>-Rådata_6000!AT49/Rådata_6000!AT56*100</f>
        <v>#DIV/0!</v>
      </c>
      <c r="AU71" s="37" t="e">
        <f>-Rådata_6000!AU49/Rådata_6000!AU56*100</f>
        <v>#DIV/0!</v>
      </c>
      <c r="AV71" s="37" t="e">
        <f>-Rådata_6000!AV49/Rådata_6000!AV56*100</f>
        <v>#DIV/0!</v>
      </c>
      <c r="AW71" s="37" t="e">
        <f>-Rådata_6000!AW49/Rådata_6000!AW56*100</f>
        <v>#DIV/0!</v>
      </c>
      <c r="AX71" s="37" t="e">
        <f>-Rådata_6000!AX49/Rådata_6000!AX56*100</f>
        <v>#DIV/0!</v>
      </c>
      <c r="AY71" s="37" t="e">
        <f>-Rådata_6000!AY49/Rådata_6000!AY56*100</f>
        <v>#DIV/0!</v>
      </c>
      <c r="AZ71" s="37" t="e">
        <f>-Rådata_6000!AZ49/Rådata_6000!AZ56*100</f>
        <v>#DIV/0!</v>
      </c>
      <c r="BA71" s="37" t="e">
        <f>-Rådata_6000!BA49/Rådata_6000!BA56*100</f>
        <v>#DIV/0!</v>
      </c>
      <c r="BB71" s="37" t="e">
        <f>-Rådata_6000!BB49/Rådata_6000!BB56*100</f>
        <v>#DIV/0!</v>
      </c>
      <c r="BC71" s="37" t="e">
        <f>-Rådata_6000!BC49/Rådata_6000!BC56*100</f>
        <v>#DIV/0!</v>
      </c>
      <c r="BD71" s="37" t="e">
        <f>-Rådata_6000!BD49/Rådata_6000!BD56*100</f>
        <v>#DIV/0!</v>
      </c>
      <c r="BE71" s="37" t="e">
        <f>-Rådata_6000!BE49/Rådata_6000!BE56*100</f>
        <v>#DIV/0!</v>
      </c>
      <c r="BF71" s="37" t="e">
        <f>-Rådata_6000!BF49/Rådata_6000!BF56*100</f>
        <v>#DIV/0!</v>
      </c>
      <c r="BG71" s="37" t="e">
        <f>-Rådata_6000!BG49/Rådata_6000!BG56*100</f>
        <v>#DIV/0!</v>
      </c>
      <c r="BH71" s="37" t="e">
        <f>-Rådata_6000!BH49/Rådata_6000!BH56*100</f>
        <v>#DIV/0!</v>
      </c>
      <c r="BI71" s="37" t="e">
        <f>-Rådata_6000!BI49/Rådata_6000!BI56*100</f>
        <v>#DIV/0!</v>
      </c>
      <c r="BJ71" s="37" t="e">
        <f>-Rådata_6000!BJ49/Rådata_6000!BJ56*100</f>
        <v>#DIV/0!</v>
      </c>
      <c r="BK71" s="37" t="e">
        <f>-Rådata_6000!BK49/Rådata_6000!BK56*100</f>
        <v>#DIV/0!</v>
      </c>
      <c r="BL71" s="37" t="e">
        <f>-Rådata_6000!BL49/Rådata_6000!BL56*100</f>
        <v>#DIV/0!</v>
      </c>
      <c r="BM71" s="37" t="e">
        <f>-Rådata_6000!BM49/Rådata_6000!BM56*100</f>
        <v>#DIV/0!</v>
      </c>
      <c r="BN71" s="37" t="e">
        <f>-Rådata_6000!BN49/Rådata_6000!BN56*100</f>
        <v>#DIV/0!</v>
      </c>
      <c r="BO71" s="37" t="e">
        <f>-Rådata_6000!BO49/Rådata_6000!BO56*100</f>
        <v>#DIV/0!</v>
      </c>
      <c r="BP71" s="37" t="e">
        <f>-Rådata_6000!BP49/Rådata_6000!BP56*100</f>
        <v>#DIV/0!</v>
      </c>
      <c r="BQ71" s="37" t="e">
        <f>-Rådata_6000!BQ49/Rådata_6000!BQ56*100</f>
        <v>#DIV/0!</v>
      </c>
      <c r="BR71" s="37" t="e">
        <f>-Rådata_6000!BR49/Rådata_6000!BR56*100</f>
        <v>#DIV/0!</v>
      </c>
      <c r="BS71" s="37" t="e">
        <f>-Rådata_6000!BS49/Rådata_6000!BS56*100</f>
        <v>#DIV/0!</v>
      </c>
      <c r="BT71" s="37" t="e">
        <f>-Rådata_6000!BT49/Rådata_6000!BT56*100</f>
        <v>#DIV/0!</v>
      </c>
      <c r="BU71" s="37" t="e">
        <f>-Rådata_6000!BU49/Rådata_6000!BU56*100</f>
        <v>#DIV/0!</v>
      </c>
      <c r="BV71" s="37" t="e">
        <f>-Rådata_6000!BV49/Rådata_6000!BV56*100</f>
        <v>#DIV/0!</v>
      </c>
      <c r="BW71" s="37" t="e">
        <f>-Rådata_6000!BW49/Rådata_6000!BW56*100</f>
        <v>#DIV/0!</v>
      </c>
      <c r="BX71" s="37" t="e">
        <f>-Rådata_6000!BX49/Rådata_6000!BX56*100</f>
        <v>#DIV/0!</v>
      </c>
      <c r="BY71" s="37" t="e">
        <f>-Rådata_6000!BY49/Rådata_6000!BY56*100</f>
        <v>#DIV/0!</v>
      </c>
      <c r="BZ71" s="37" t="e">
        <f>-Rådata_6000!BZ49/Rådata_6000!BZ56*100</f>
        <v>#DIV/0!</v>
      </c>
      <c r="CA71" s="37" t="e">
        <f>-Rådata_6000!CA49/Rådata_6000!CA56*100</f>
        <v>#DIV/0!</v>
      </c>
      <c r="CB71" s="37" t="e">
        <f>-Rådata_6000!CB49/Rådata_6000!CB56*100</f>
        <v>#DIV/0!</v>
      </c>
      <c r="CC71" s="37" t="e">
        <f>-Rådata_6000!CC49/Rådata_6000!CC56*100</f>
        <v>#DIV/0!</v>
      </c>
      <c r="CD71" s="37" t="e">
        <f>-Rådata_6000!CD49/Rådata_6000!CD56*100</f>
        <v>#DIV/0!</v>
      </c>
      <c r="CE71" s="37" t="e">
        <f>-Rådata_6000!CE49/Rådata_6000!CE56*100</f>
        <v>#DIV/0!</v>
      </c>
      <c r="CF71" s="37" t="e">
        <f>-Rådata_6000!CF49/Rådata_6000!CF56*100</f>
        <v>#DIV/0!</v>
      </c>
      <c r="CG71" s="37" t="e">
        <f>-Rådata_6000!CG49/Rådata_6000!CG56*100</f>
        <v>#DIV/0!</v>
      </c>
      <c r="CH71" s="37" t="e">
        <f>-Rådata_6000!CH49/Rådata_6000!CH56*100</f>
        <v>#DIV/0!</v>
      </c>
      <c r="CI71" s="37" t="e">
        <f>-Rådata_6000!CI49/Rådata_6000!CI56*100</f>
        <v>#DIV/0!</v>
      </c>
      <c r="CJ71" s="37" t="e">
        <f>-Rådata_6000!CJ49/Rådata_6000!CJ56*100</f>
        <v>#DIV/0!</v>
      </c>
      <c r="CK71" s="37" t="e">
        <f>-Rådata_6000!CK49/Rådata_6000!CK56*100</f>
        <v>#DIV/0!</v>
      </c>
      <c r="CL71" s="37" t="e">
        <f>-Rådata_6000!CL49/Rådata_6000!CL56*100</f>
        <v>#DIV/0!</v>
      </c>
      <c r="CM71" s="37" t="e">
        <f>-Rådata_6000!CM49/Rådata_6000!CM56*100</f>
        <v>#DIV/0!</v>
      </c>
      <c r="CN71" s="37" t="e">
        <f>-Rådata_6000!CN49/Rådata_6000!CN56*100</f>
        <v>#DIV/0!</v>
      </c>
      <c r="CO71" s="37" t="e">
        <f>-Rådata_6000!CO49/Rådata_6000!CO56*100</f>
        <v>#DIV/0!</v>
      </c>
      <c r="CP71" s="37" t="e">
        <f>-Rådata_6000!CP49/Rådata_6000!CP56*100</f>
        <v>#DIV/0!</v>
      </c>
      <c r="CQ71" s="37" t="e">
        <f>-Rådata_6000!CQ49/Rådata_6000!CQ56*100</f>
        <v>#DIV/0!</v>
      </c>
      <c r="CR71" s="37" t="e">
        <f>-Rådata_6000!CR49/Rådata_6000!CR56*100</f>
        <v>#DIV/0!</v>
      </c>
      <c r="CS71" s="37" t="e">
        <f>-Rådata_6000!CS49/Rådata_6000!CS56*100</f>
        <v>#DIV/0!</v>
      </c>
      <c r="CT71" s="37" t="e">
        <f>-Rådata_6000!CT49/Rådata_6000!CT56*100</f>
        <v>#DIV/0!</v>
      </c>
      <c r="CU71" s="37" t="e">
        <f>-Rådata_6000!CU49/Rådata_6000!CU56*100</f>
        <v>#DIV/0!</v>
      </c>
      <c r="CV71" s="37" t="e">
        <f>-Rådata_6000!CV49/Rådata_6000!CV56*100</f>
        <v>#DIV/0!</v>
      </c>
      <c r="CW71" s="37" t="e">
        <f>-Rådata_6000!CW49/Rådata_6000!CW56*100</f>
        <v>#DIV/0!</v>
      </c>
      <c r="CX71" s="37" t="e">
        <f>-Rådata_6000!CX49/Rådata_6000!CX56*100</f>
        <v>#DIV/0!</v>
      </c>
      <c r="CY71" s="37" t="e">
        <f>-Rådata_6000!CY49/Rådata_6000!CY56*100</f>
        <v>#DIV/0!</v>
      </c>
      <c r="CZ71" s="37" t="e">
        <f>-Rådata_6000!CZ49/Rådata_6000!CZ56*100</f>
        <v>#DIV/0!</v>
      </c>
      <c r="DA71" s="37" t="e">
        <f>-Rådata_6000!DA49/Rådata_6000!DA56*100</f>
        <v>#DIV/0!</v>
      </c>
      <c r="DB71" s="37" t="e">
        <f>-Rådata_6000!DB49/Rådata_6000!DB56*100</f>
        <v>#DIV/0!</v>
      </c>
      <c r="DC71" s="37" t="e">
        <f>-Rådata_6000!DC49/Rådata_6000!DC56*100</f>
        <v>#DIV/0!</v>
      </c>
      <c r="DD71" s="37" t="e">
        <f>-Rådata_6000!DD49/Rådata_6000!DD56*100</f>
        <v>#DIV/0!</v>
      </c>
      <c r="DE71" s="37" t="e">
        <f>-Rådata_6000!DE49/Rådata_6000!DE56*100</f>
        <v>#DIV/0!</v>
      </c>
      <c r="DF71" s="37" t="e">
        <f>-Rådata_6000!DF49/Rådata_6000!DF56*100</f>
        <v>#DIV/0!</v>
      </c>
      <c r="DG71" s="37" t="e">
        <f>-Rådata_6000!DG49/Rådata_6000!DG56*100</f>
        <v>#DIV/0!</v>
      </c>
      <c r="DH71" s="37" t="e">
        <f>-Rådata_6000!DH49/Rådata_6000!DH56*100</f>
        <v>#DIV/0!</v>
      </c>
      <c r="DI71" s="37" t="e">
        <f>-Rådata_6000!DI49/Rådata_6000!DI56*100</f>
        <v>#DIV/0!</v>
      </c>
      <c r="DJ71" s="37" t="e">
        <f>-Rådata_6000!DJ49/Rådata_6000!DJ56*100</f>
        <v>#DIV/0!</v>
      </c>
      <c r="DK71" s="37" t="e">
        <f>-Rådata_6000!DK49/Rådata_6000!DK56*100</f>
        <v>#DIV/0!</v>
      </c>
      <c r="DL71" s="37" t="e">
        <f>-Rådata_6000!DL49/Rådata_6000!DL56*100</f>
        <v>#DIV/0!</v>
      </c>
      <c r="DM71" s="37" t="e">
        <f>-Rådata_6000!DM49/Rådata_6000!DM56*100</f>
        <v>#DIV/0!</v>
      </c>
      <c r="DN71" s="37" t="e">
        <f>-Rådata_6000!DN49/Rådata_6000!DN56*100</f>
        <v>#DIV/0!</v>
      </c>
      <c r="DO71" s="37" t="e">
        <f>-Rådata_6000!DO49/Rådata_6000!DO56*100</f>
        <v>#DIV/0!</v>
      </c>
      <c r="DP71" s="37" t="e">
        <f>-Rådata_6000!DP49/Rådata_6000!DP56*100</f>
        <v>#DIV/0!</v>
      </c>
      <c r="DQ71" s="37" t="e">
        <f>-Rådata_6000!DQ49/Rådata_6000!DQ56*100</f>
        <v>#DIV/0!</v>
      </c>
      <c r="DR71" s="37" t="e">
        <f>-Rådata_6000!DR49/Rådata_6000!DR56*100</f>
        <v>#DIV/0!</v>
      </c>
      <c r="DS71" s="37" t="e">
        <f>-Rådata_6000!DS49/Rådata_6000!DS56*100</f>
        <v>#DIV/0!</v>
      </c>
      <c r="DT71" s="37" t="e">
        <f>-Rådata_6000!DT49/Rådata_6000!DT56*100</f>
        <v>#DIV/0!</v>
      </c>
      <c r="DU71" s="37" t="e">
        <f>-Rådata_6000!DU49/Rådata_6000!DU56*100</f>
        <v>#DIV/0!</v>
      </c>
      <c r="DV71" s="37" t="e">
        <f>-Rådata_6000!DV49/Rådata_6000!DV56*100</f>
        <v>#DIV/0!</v>
      </c>
      <c r="DW71" s="37" t="e">
        <f>-Rådata_6000!DW49/Rådata_6000!DW56*100</f>
        <v>#DIV/0!</v>
      </c>
      <c r="DX71" s="37" t="e">
        <f>-Rådata_6000!DX49/Rådata_6000!DX56*100</f>
        <v>#DIV/0!</v>
      </c>
      <c r="DY71" s="37" t="e">
        <f>-Rådata_6000!DY49/Rådata_6000!DY56*100</f>
        <v>#DIV/0!</v>
      </c>
      <c r="DZ71" s="37" t="e">
        <f>-Rådata_6000!DZ49/Rådata_6000!DZ56*100</f>
        <v>#DIV/0!</v>
      </c>
      <c r="EA71" s="37" t="e">
        <f>-Rådata_6000!EA49/Rådata_6000!EA56*100</f>
        <v>#DIV/0!</v>
      </c>
      <c r="EB71" s="37" t="e">
        <f>-Rådata_6000!EB49/Rådata_6000!EB56*100</f>
        <v>#DIV/0!</v>
      </c>
      <c r="EC71" s="37" t="e">
        <f>-Rådata_6000!EC49/Rådata_6000!EC56*100</f>
        <v>#DIV/0!</v>
      </c>
      <c r="ED71" s="37" t="e">
        <f>-Rådata_6000!ED49/Rådata_6000!ED56*100</f>
        <v>#DIV/0!</v>
      </c>
      <c r="EE71" s="37" t="e">
        <f>-Rådata_6000!EE49/Rådata_6000!EE56*100</f>
        <v>#DIV/0!</v>
      </c>
      <c r="EF71" s="37" t="e">
        <f>-Rådata_6000!EF49/Rådata_6000!EF56*100</f>
        <v>#DIV/0!</v>
      </c>
      <c r="EG71" s="37" t="e">
        <f>-Rådata_6000!EG49/Rådata_6000!EG56*100</f>
        <v>#DIV/0!</v>
      </c>
      <c r="EH71" s="37" t="e">
        <f>-Rådata_6000!EH49/Rådata_6000!EH56*100</f>
        <v>#DIV/0!</v>
      </c>
      <c r="EI71" s="37" t="e">
        <f>-Rådata_6000!EI49/Rådata_6000!EI56*100</f>
        <v>#DIV/0!</v>
      </c>
      <c r="EJ71" s="37" t="e">
        <f>-Rådata_6000!EJ49/Rådata_6000!EJ56*100</f>
        <v>#DIV/0!</v>
      </c>
      <c r="EK71" s="37" t="e">
        <f>-Rådata_6000!EK49/Rådata_6000!EK56*100</f>
        <v>#DIV/0!</v>
      </c>
      <c r="EL71" s="37" t="e">
        <f>-Rådata_6000!EL49/Rådata_6000!EL56*100</f>
        <v>#DIV/0!</v>
      </c>
      <c r="EM71" s="37" t="e">
        <f>-Rådata_6000!EM49/Rådata_6000!EM56*100</f>
        <v>#DIV/0!</v>
      </c>
      <c r="EN71" s="37" t="e">
        <f>-Rådata_6000!EN49/Rådata_6000!EN56*100</f>
        <v>#DIV/0!</v>
      </c>
      <c r="EO71" s="37" t="e">
        <f>-Rådata_6000!EO49/Rådata_6000!EO56*100</f>
        <v>#DIV/0!</v>
      </c>
      <c r="EP71" s="37" t="e">
        <f>-Rådata_6000!EP49/Rådata_6000!EP56*100</f>
        <v>#DIV/0!</v>
      </c>
      <c r="EQ71" s="37" t="e">
        <f>-Rådata_6000!EQ49/Rådata_6000!EQ56*100</f>
        <v>#DIV/0!</v>
      </c>
      <c r="ER71" s="37" t="e">
        <f>-Rådata_6000!ER49/Rådata_6000!ER56*100</f>
        <v>#DIV/0!</v>
      </c>
      <c r="ES71" s="37" t="e">
        <f>-Rådata_6000!ES49/Rådata_6000!ES56*100</f>
        <v>#DIV/0!</v>
      </c>
      <c r="ET71" s="37" t="e">
        <f>-Rådata_6000!ET49/Rådata_6000!ET56*100</f>
        <v>#DIV/0!</v>
      </c>
      <c r="EU71" s="37" t="e">
        <f>-Rådata_6000!EU49/Rådata_6000!EU56*100</f>
        <v>#DIV/0!</v>
      </c>
      <c r="EV71" s="37" t="e">
        <f>-Rådata_6000!EV49/Rådata_6000!EV56*100</f>
        <v>#DIV/0!</v>
      </c>
      <c r="EW71" s="37" t="e">
        <f>-Rådata_6000!EW49/Rådata_6000!EW56*100</f>
        <v>#DIV/0!</v>
      </c>
      <c r="EX71" s="37" t="e">
        <f>-Rådata_6000!EX49/Rådata_6000!EX56*100</f>
        <v>#DIV/0!</v>
      </c>
      <c r="EY71" s="37" t="e">
        <f>-Rådata_6000!EY49/Rådata_6000!EY56*100</f>
        <v>#DIV/0!</v>
      </c>
      <c r="EZ71" s="37" t="e">
        <f>-Rådata_6000!EZ49/Rådata_6000!EZ56*100</f>
        <v>#DIV/0!</v>
      </c>
      <c r="FA71" s="37" t="e">
        <f>-Rådata_6000!FA49/Rådata_6000!FA56*100</f>
        <v>#DIV/0!</v>
      </c>
      <c r="FB71" s="37" t="e">
        <f>-Rådata_6000!FB49/Rådata_6000!FB56*100</f>
        <v>#DIV/0!</v>
      </c>
      <c r="FC71" s="37" t="e">
        <f>-Rådata_6000!FC49/Rådata_6000!FC56*100</f>
        <v>#DIV/0!</v>
      </c>
      <c r="FD71" s="37" t="e">
        <f>-Rådata_6000!FD49/Rådata_6000!FD56*100</f>
        <v>#DIV/0!</v>
      </c>
      <c r="FE71" s="37" t="e">
        <f>-Rådata_6000!FE49/Rådata_6000!FE56*100</f>
        <v>#DIV/0!</v>
      </c>
      <c r="FF71" s="37" t="e">
        <f>-Rådata_6000!FF49/Rådata_6000!FF56*100</f>
        <v>#DIV/0!</v>
      </c>
      <c r="FG71" s="37" t="e">
        <f>-Rådata_6000!FG49/Rådata_6000!FG56*100</f>
        <v>#DIV/0!</v>
      </c>
      <c r="FH71" s="37" t="e">
        <f>-Rådata_6000!FH49/Rådata_6000!FH56*100</f>
        <v>#DIV/0!</v>
      </c>
      <c r="FI71" s="37" t="e">
        <f>-Rådata_6000!FI49/Rådata_6000!FI56*100</f>
        <v>#DIV/0!</v>
      </c>
      <c r="FJ71" s="37" t="e">
        <f>-Rådata_6000!FJ49/Rådata_6000!FJ56*100</f>
        <v>#DIV/0!</v>
      </c>
      <c r="FK71" s="37" t="e">
        <f>-Rådata_6000!FK49/Rådata_6000!FK56*100</f>
        <v>#DIV/0!</v>
      </c>
      <c r="FL71" s="37" t="e">
        <f>-Rådata_6000!FL49/Rådata_6000!FL56*100</f>
        <v>#DIV/0!</v>
      </c>
      <c r="FM71" s="37" t="e">
        <f>-Rådata_6000!FM49/Rådata_6000!FM56*100</f>
        <v>#DIV/0!</v>
      </c>
      <c r="FN71" s="37" t="e">
        <f>-Rådata_6000!FN49/Rådata_6000!FN56*100</f>
        <v>#DIV/0!</v>
      </c>
      <c r="FO71" s="37" t="e">
        <f>-Rådata_6000!FO49/Rådata_6000!FO56*100</f>
        <v>#DIV/0!</v>
      </c>
      <c r="FP71" s="37" t="e">
        <f>-Rådata_6000!FP49/Rådata_6000!FP56*100</f>
        <v>#DIV/0!</v>
      </c>
      <c r="FQ71" s="37" t="e">
        <f>-Rådata_6000!FQ49/Rådata_6000!FQ56*100</f>
        <v>#DIV/0!</v>
      </c>
      <c r="FR71" s="37" t="e">
        <f>-Rådata_6000!FR49/Rådata_6000!FR56*100</f>
        <v>#DIV/0!</v>
      </c>
      <c r="FS71" s="37" t="e">
        <f>-Rådata_6000!FS49/Rådata_6000!FS56*100</f>
        <v>#DIV/0!</v>
      </c>
      <c r="FT71" s="37" t="e">
        <f>-Rådata_6000!FT49/Rådata_6000!FT56*100</f>
        <v>#DIV/0!</v>
      </c>
      <c r="FU71" s="37" t="e">
        <f>-Rådata_6000!FU49/Rådata_6000!FU56*100</f>
        <v>#DIV/0!</v>
      </c>
      <c r="FV71" s="37" t="e">
        <f>-Rådata_6000!FV49/Rådata_6000!FV56*100</f>
        <v>#DIV/0!</v>
      </c>
      <c r="FW71" s="37" t="e">
        <f>-Rådata_6000!FW49/Rådata_6000!FW56*100</f>
        <v>#DIV/0!</v>
      </c>
      <c r="FX71" s="37" t="e">
        <f>-Rådata_6000!FX49/Rådata_6000!FX56*100</f>
        <v>#DIV/0!</v>
      </c>
      <c r="FY71" s="37" t="e">
        <f>-Rådata_6000!FY49/Rådata_6000!FY56*100</f>
        <v>#DIV/0!</v>
      </c>
      <c r="FZ71" s="37" t="e">
        <f>-Rådata_6000!FZ49/Rådata_6000!FZ56*100</f>
        <v>#DIV/0!</v>
      </c>
      <c r="GA71" s="37" t="e">
        <f>-Rådata_6000!GA49/Rådata_6000!GA56*100</f>
        <v>#DIV/0!</v>
      </c>
      <c r="GB71" s="37" t="e">
        <f>-Rådata_6000!GB49/Rådata_6000!GB56*100</f>
        <v>#DIV/0!</v>
      </c>
      <c r="GC71" s="37" t="e">
        <f>-Rådata_6000!GC49/Rådata_6000!GC56*100</f>
        <v>#DIV/0!</v>
      </c>
      <c r="GD71" s="37" t="e">
        <f>-Rådata_6000!GD49/Rådata_6000!GD56*100</f>
        <v>#DIV/0!</v>
      </c>
      <c r="GE71" s="37" t="e">
        <f>-Rådata_6000!GE49/Rådata_6000!GE56*100</f>
        <v>#DIV/0!</v>
      </c>
      <c r="GF71" s="37" t="e">
        <f>-Rådata_6000!GF49/Rådata_6000!GF56*100</f>
        <v>#DIV/0!</v>
      </c>
      <c r="GG71" s="37" t="e">
        <f>-Rådata_6000!GG49/Rådata_6000!GG56*100</f>
        <v>#DIV/0!</v>
      </c>
      <c r="GH71" s="37" t="e">
        <f>-Rådata_6000!GH49/Rådata_6000!GH56*100</f>
        <v>#DIV/0!</v>
      </c>
      <c r="GI71" s="37" t="e">
        <f>-Rådata_6000!GI49/Rådata_6000!GI56*100</f>
        <v>#DIV/0!</v>
      </c>
      <c r="GJ71" s="37" t="e">
        <f>-Rådata_6000!GJ49/Rådata_6000!GJ56*100</f>
        <v>#DIV/0!</v>
      </c>
      <c r="GK71" s="37" t="e">
        <f>-Rådata_6000!GK49/Rådata_6000!GK56*100</f>
        <v>#DIV/0!</v>
      </c>
      <c r="GL71" s="37" t="e">
        <f>-Rådata_6000!GL49/Rådata_6000!GL56*100</f>
        <v>#DIV/0!</v>
      </c>
      <c r="GM71" s="37" t="e">
        <f>-Rådata_6000!GM49/Rådata_6000!GM56*100</f>
        <v>#DIV/0!</v>
      </c>
      <c r="GN71" s="37" t="e">
        <f>-Rådata_6000!GN49/Rådata_6000!GN56*100</f>
        <v>#DIV/0!</v>
      </c>
      <c r="GO71" s="37" t="e">
        <f>-Rådata_6000!GO49/Rådata_6000!GO56*100</f>
        <v>#DIV/0!</v>
      </c>
      <c r="GP71" s="37" t="e">
        <f>-Rådata_6000!GP49/Rådata_6000!GP56*100</f>
        <v>#DIV/0!</v>
      </c>
      <c r="GQ71" s="37" t="e">
        <f>-Rådata_6000!GQ49/Rådata_6000!GQ56*100</f>
        <v>#DIV/0!</v>
      </c>
      <c r="GR71" s="37" t="e">
        <f>-Rådata_6000!GR49/Rådata_6000!GR56*100</f>
        <v>#DIV/0!</v>
      </c>
      <c r="GS71" s="37" t="e">
        <f>-Rådata_6000!GS49/Rådata_6000!GS56*100</f>
        <v>#DIV/0!</v>
      </c>
      <c r="GT71" s="37" t="e">
        <f>-Rådata_6000!GT49/Rådata_6000!GT56*100</f>
        <v>#DIV/0!</v>
      </c>
    </row>
    <row r="72" spans="1:202">
      <c r="A72" t="s">
        <v>87</v>
      </c>
      <c r="B72" s="38" t="e">
        <f t="shared" ref="B72" si="113">ABS(B70-B71)</f>
        <v>#DIV/0!</v>
      </c>
      <c r="C72" s="38" t="e">
        <f t="shared" ref="C72:AH72" si="114">ABS(C70-C71)</f>
        <v>#DIV/0!</v>
      </c>
      <c r="D72" s="38" t="e">
        <f t="shared" si="114"/>
        <v>#DIV/0!</v>
      </c>
      <c r="E72" s="38" t="e">
        <f t="shared" si="114"/>
        <v>#DIV/0!</v>
      </c>
      <c r="F72" s="38" t="e">
        <f t="shared" si="114"/>
        <v>#DIV/0!</v>
      </c>
      <c r="G72" s="38" t="e">
        <f t="shared" si="114"/>
        <v>#DIV/0!</v>
      </c>
      <c r="H72" s="38" t="e">
        <f t="shared" si="114"/>
        <v>#DIV/0!</v>
      </c>
      <c r="I72" s="38" t="e">
        <f t="shared" si="114"/>
        <v>#DIV/0!</v>
      </c>
      <c r="J72" s="38" t="e">
        <f t="shared" si="114"/>
        <v>#DIV/0!</v>
      </c>
      <c r="K72" s="38" t="e">
        <f t="shared" si="114"/>
        <v>#DIV/0!</v>
      </c>
      <c r="L72" s="38" t="e">
        <f t="shared" si="114"/>
        <v>#DIV/0!</v>
      </c>
      <c r="M72" s="38" t="e">
        <f t="shared" si="114"/>
        <v>#DIV/0!</v>
      </c>
      <c r="N72" s="38" t="e">
        <f t="shared" si="114"/>
        <v>#DIV/0!</v>
      </c>
      <c r="O72" s="38" t="e">
        <f t="shared" si="114"/>
        <v>#DIV/0!</v>
      </c>
      <c r="P72" s="38" t="e">
        <f t="shared" si="114"/>
        <v>#DIV/0!</v>
      </c>
      <c r="Q72" s="38" t="e">
        <f t="shared" si="114"/>
        <v>#DIV/0!</v>
      </c>
      <c r="R72" s="38" t="e">
        <f t="shared" si="114"/>
        <v>#DIV/0!</v>
      </c>
      <c r="S72" s="38" t="e">
        <f t="shared" si="114"/>
        <v>#DIV/0!</v>
      </c>
      <c r="T72" s="38" t="e">
        <f t="shared" si="114"/>
        <v>#DIV/0!</v>
      </c>
      <c r="U72" s="38" t="e">
        <f t="shared" si="114"/>
        <v>#DIV/0!</v>
      </c>
      <c r="V72" s="38" t="e">
        <f t="shared" si="114"/>
        <v>#DIV/0!</v>
      </c>
      <c r="W72" s="38" t="e">
        <f t="shared" si="114"/>
        <v>#DIV/0!</v>
      </c>
      <c r="X72" s="38" t="e">
        <f t="shared" si="114"/>
        <v>#DIV/0!</v>
      </c>
      <c r="Y72" s="38" t="e">
        <f t="shared" si="114"/>
        <v>#DIV/0!</v>
      </c>
      <c r="Z72" s="38" t="e">
        <f t="shared" si="114"/>
        <v>#DIV/0!</v>
      </c>
      <c r="AA72" s="38" t="e">
        <f t="shared" si="114"/>
        <v>#DIV/0!</v>
      </c>
      <c r="AB72" s="38" t="e">
        <f t="shared" si="114"/>
        <v>#DIV/0!</v>
      </c>
      <c r="AC72" s="38" t="e">
        <f t="shared" si="114"/>
        <v>#DIV/0!</v>
      </c>
      <c r="AD72" s="38" t="e">
        <f t="shared" si="114"/>
        <v>#DIV/0!</v>
      </c>
      <c r="AE72" s="38" t="e">
        <f t="shared" si="114"/>
        <v>#DIV/0!</v>
      </c>
      <c r="AF72" s="38" t="e">
        <f t="shared" si="114"/>
        <v>#DIV/0!</v>
      </c>
      <c r="AG72" s="38" t="e">
        <f t="shared" si="114"/>
        <v>#DIV/0!</v>
      </c>
      <c r="AH72" s="38" t="e">
        <f t="shared" si="114"/>
        <v>#DIV/0!</v>
      </c>
      <c r="AI72" s="38" t="e">
        <f t="shared" ref="AI72:BN72" si="115">ABS(AI70-AI71)</f>
        <v>#DIV/0!</v>
      </c>
      <c r="AJ72" s="38" t="e">
        <f t="shared" si="115"/>
        <v>#DIV/0!</v>
      </c>
      <c r="AK72" s="38" t="e">
        <f t="shared" si="115"/>
        <v>#DIV/0!</v>
      </c>
      <c r="AL72" s="38" t="e">
        <f t="shared" si="115"/>
        <v>#DIV/0!</v>
      </c>
      <c r="AM72" s="38" t="e">
        <f t="shared" si="115"/>
        <v>#DIV/0!</v>
      </c>
      <c r="AN72" s="38" t="e">
        <f t="shared" si="115"/>
        <v>#DIV/0!</v>
      </c>
      <c r="AO72" s="38" t="e">
        <f t="shared" si="115"/>
        <v>#DIV/0!</v>
      </c>
      <c r="AP72" s="38" t="e">
        <f t="shared" si="115"/>
        <v>#DIV/0!</v>
      </c>
      <c r="AQ72" s="38" t="e">
        <f t="shared" si="115"/>
        <v>#DIV/0!</v>
      </c>
      <c r="AR72" s="38" t="e">
        <f t="shared" si="115"/>
        <v>#DIV/0!</v>
      </c>
      <c r="AS72" s="38" t="e">
        <f t="shared" si="115"/>
        <v>#DIV/0!</v>
      </c>
      <c r="AT72" s="38" t="e">
        <f t="shared" si="115"/>
        <v>#DIV/0!</v>
      </c>
      <c r="AU72" s="38" t="e">
        <f t="shared" si="115"/>
        <v>#DIV/0!</v>
      </c>
      <c r="AV72" s="38" t="e">
        <f t="shared" si="115"/>
        <v>#DIV/0!</v>
      </c>
      <c r="AW72" s="38" t="e">
        <f t="shared" si="115"/>
        <v>#DIV/0!</v>
      </c>
      <c r="AX72" s="38" t="e">
        <f t="shared" si="115"/>
        <v>#DIV/0!</v>
      </c>
      <c r="AY72" s="38" t="e">
        <f t="shared" si="115"/>
        <v>#DIV/0!</v>
      </c>
      <c r="AZ72" s="38" t="e">
        <f t="shared" si="115"/>
        <v>#DIV/0!</v>
      </c>
      <c r="BA72" s="38" t="e">
        <f t="shared" si="115"/>
        <v>#DIV/0!</v>
      </c>
      <c r="BB72" s="38" t="e">
        <f t="shared" si="115"/>
        <v>#DIV/0!</v>
      </c>
      <c r="BC72" s="38" t="e">
        <f t="shared" si="115"/>
        <v>#DIV/0!</v>
      </c>
      <c r="BD72" s="38" t="e">
        <f t="shared" si="115"/>
        <v>#DIV/0!</v>
      </c>
      <c r="BE72" s="38" t="e">
        <f t="shared" si="115"/>
        <v>#DIV/0!</v>
      </c>
      <c r="BF72" s="38" t="e">
        <f t="shared" si="115"/>
        <v>#DIV/0!</v>
      </c>
      <c r="BG72" s="38" t="e">
        <f t="shared" si="115"/>
        <v>#DIV/0!</v>
      </c>
      <c r="BH72" s="38" t="e">
        <f t="shared" si="115"/>
        <v>#DIV/0!</v>
      </c>
      <c r="BI72" s="38" t="e">
        <f t="shared" si="115"/>
        <v>#DIV/0!</v>
      </c>
      <c r="BJ72" s="38" t="e">
        <f t="shared" si="115"/>
        <v>#DIV/0!</v>
      </c>
      <c r="BK72" s="38" t="e">
        <f t="shared" si="115"/>
        <v>#DIV/0!</v>
      </c>
      <c r="BL72" s="38" t="e">
        <f t="shared" si="115"/>
        <v>#DIV/0!</v>
      </c>
      <c r="BM72" s="38" t="e">
        <f t="shared" si="115"/>
        <v>#DIV/0!</v>
      </c>
      <c r="BN72" s="38" t="e">
        <f t="shared" si="115"/>
        <v>#DIV/0!</v>
      </c>
      <c r="BO72" s="38" t="e">
        <f t="shared" ref="BO72:CT72" si="116">ABS(BO70-BO71)</f>
        <v>#DIV/0!</v>
      </c>
      <c r="BP72" s="38" t="e">
        <f t="shared" si="116"/>
        <v>#DIV/0!</v>
      </c>
      <c r="BQ72" s="38" t="e">
        <f t="shared" si="116"/>
        <v>#DIV/0!</v>
      </c>
      <c r="BR72" s="38" t="e">
        <f t="shared" si="116"/>
        <v>#DIV/0!</v>
      </c>
      <c r="BS72" s="38" t="e">
        <f t="shared" si="116"/>
        <v>#DIV/0!</v>
      </c>
      <c r="BT72" s="38" t="e">
        <f t="shared" si="116"/>
        <v>#DIV/0!</v>
      </c>
      <c r="BU72" s="38" t="e">
        <f t="shared" si="116"/>
        <v>#DIV/0!</v>
      </c>
      <c r="BV72" s="38" t="e">
        <f t="shared" si="116"/>
        <v>#DIV/0!</v>
      </c>
      <c r="BW72" s="38" t="e">
        <f t="shared" si="116"/>
        <v>#DIV/0!</v>
      </c>
      <c r="BX72" s="38" t="e">
        <f t="shared" si="116"/>
        <v>#DIV/0!</v>
      </c>
      <c r="BY72" s="38" t="e">
        <f t="shared" si="116"/>
        <v>#DIV/0!</v>
      </c>
      <c r="BZ72" s="38" t="e">
        <f t="shared" si="116"/>
        <v>#DIV/0!</v>
      </c>
      <c r="CA72" s="38" t="e">
        <f t="shared" si="116"/>
        <v>#DIV/0!</v>
      </c>
      <c r="CB72" s="38" t="e">
        <f t="shared" si="116"/>
        <v>#DIV/0!</v>
      </c>
      <c r="CC72" s="38" t="e">
        <f t="shared" si="116"/>
        <v>#DIV/0!</v>
      </c>
      <c r="CD72" s="38" t="e">
        <f t="shared" si="116"/>
        <v>#DIV/0!</v>
      </c>
      <c r="CE72" s="38" t="e">
        <f t="shared" si="116"/>
        <v>#DIV/0!</v>
      </c>
      <c r="CF72" s="38" t="e">
        <f t="shared" si="116"/>
        <v>#DIV/0!</v>
      </c>
      <c r="CG72" s="38" t="e">
        <f t="shared" si="116"/>
        <v>#DIV/0!</v>
      </c>
      <c r="CH72" s="38" t="e">
        <f t="shared" si="116"/>
        <v>#DIV/0!</v>
      </c>
      <c r="CI72" s="38" t="e">
        <f t="shared" si="116"/>
        <v>#DIV/0!</v>
      </c>
      <c r="CJ72" s="38" t="e">
        <f t="shared" si="116"/>
        <v>#DIV/0!</v>
      </c>
      <c r="CK72" s="38" t="e">
        <f t="shared" si="116"/>
        <v>#DIV/0!</v>
      </c>
      <c r="CL72" s="38" t="e">
        <f t="shared" si="116"/>
        <v>#DIV/0!</v>
      </c>
      <c r="CM72" s="38" t="e">
        <f t="shared" si="116"/>
        <v>#DIV/0!</v>
      </c>
      <c r="CN72" s="38" t="e">
        <f t="shared" si="116"/>
        <v>#DIV/0!</v>
      </c>
      <c r="CO72" s="38" t="e">
        <f t="shared" si="116"/>
        <v>#DIV/0!</v>
      </c>
      <c r="CP72" s="38" t="e">
        <f t="shared" si="116"/>
        <v>#DIV/0!</v>
      </c>
      <c r="CQ72" s="38" t="e">
        <f t="shared" si="116"/>
        <v>#DIV/0!</v>
      </c>
      <c r="CR72" s="38" t="e">
        <f t="shared" si="116"/>
        <v>#DIV/0!</v>
      </c>
      <c r="CS72" s="38" t="e">
        <f t="shared" si="116"/>
        <v>#DIV/0!</v>
      </c>
      <c r="CT72" s="38" t="e">
        <f t="shared" si="116"/>
        <v>#DIV/0!</v>
      </c>
      <c r="CU72" s="38" t="e">
        <f t="shared" ref="CU72:CX72" si="117">ABS(CU70-CU71)</f>
        <v>#DIV/0!</v>
      </c>
      <c r="CV72" s="38" t="e">
        <f t="shared" si="117"/>
        <v>#DIV/0!</v>
      </c>
      <c r="CW72" s="38" t="e">
        <f t="shared" si="117"/>
        <v>#DIV/0!</v>
      </c>
      <c r="CX72" s="38" t="e">
        <f t="shared" si="117"/>
        <v>#DIV/0!</v>
      </c>
      <c r="CY72" s="38" t="e">
        <f t="shared" ref="CY72:FJ72" si="118">ABS(CY70-CY71)</f>
        <v>#DIV/0!</v>
      </c>
      <c r="CZ72" s="38" t="e">
        <f t="shared" si="118"/>
        <v>#DIV/0!</v>
      </c>
      <c r="DA72" s="38" t="e">
        <f t="shared" si="118"/>
        <v>#DIV/0!</v>
      </c>
      <c r="DB72" s="38" t="e">
        <f t="shared" si="118"/>
        <v>#DIV/0!</v>
      </c>
      <c r="DC72" s="38" t="e">
        <f t="shared" si="118"/>
        <v>#DIV/0!</v>
      </c>
      <c r="DD72" s="38" t="e">
        <f t="shared" si="118"/>
        <v>#DIV/0!</v>
      </c>
      <c r="DE72" s="38" t="e">
        <f t="shared" si="118"/>
        <v>#DIV/0!</v>
      </c>
      <c r="DF72" s="38" t="e">
        <f t="shared" si="118"/>
        <v>#DIV/0!</v>
      </c>
      <c r="DG72" s="38" t="e">
        <f t="shared" si="118"/>
        <v>#DIV/0!</v>
      </c>
      <c r="DH72" s="38" t="e">
        <f t="shared" si="118"/>
        <v>#DIV/0!</v>
      </c>
      <c r="DI72" s="38" t="e">
        <f t="shared" si="118"/>
        <v>#DIV/0!</v>
      </c>
      <c r="DJ72" s="38" t="e">
        <f t="shared" si="118"/>
        <v>#DIV/0!</v>
      </c>
      <c r="DK72" s="38" t="e">
        <f t="shared" si="118"/>
        <v>#DIV/0!</v>
      </c>
      <c r="DL72" s="38" t="e">
        <f t="shared" si="118"/>
        <v>#DIV/0!</v>
      </c>
      <c r="DM72" s="38" t="e">
        <f t="shared" si="118"/>
        <v>#DIV/0!</v>
      </c>
      <c r="DN72" s="38" t="e">
        <f t="shared" si="118"/>
        <v>#DIV/0!</v>
      </c>
      <c r="DO72" s="38" t="e">
        <f t="shared" si="118"/>
        <v>#DIV/0!</v>
      </c>
      <c r="DP72" s="38" t="e">
        <f t="shared" si="118"/>
        <v>#DIV/0!</v>
      </c>
      <c r="DQ72" s="38" t="e">
        <f t="shared" si="118"/>
        <v>#DIV/0!</v>
      </c>
      <c r="DR72" s="38" t="e">
        <f t="shared" si="118"/>
        <v>#DIV/0!</v>
      </c>
      <c r="DS72" s="38" t="e">
        <f t="shared" si="118"/>
        <v>#DIV/0!</v>
      </c>
      <c r="DT72" s="38" t="e">
        <f t="shared" si="118"/>
        <v>#DIV/0!</v>
      </c>
      <c r="DU72" s="38" t="e">
        <f t="shared" si="118"/>
        <v>#DIV/0!</v>
      </c>
      <c r="DV72" s="38" t="e">
        <f t="shared" si="118"/>
        <v>#DIV/0!</v>
      </c>
      <c r="DW72" s="38" t="e">
        <f t="shared" si="118"/>
        <v>#DIV/0!</v>
      </c>
      <c r="DX72" s="38" t="e">
        <f t="shared" si="118"/>
        <v>#DIV/0!</v>
      </c>
      <c r="DY72" s="38" t="e">
        <f t="shared" si="118"/>
        <v>#DIV/0!</v>
      </c>
      <c r="DZ72" s="38" t="e">
        <f t="shared" si="118"/>
        <v>#DIV/0!</v>
      </c>
      <c r="EA72" s="38" t="e">
        <f t="shared" si="118"/>
        <v>#DIV/0!</v>
      </c>
      <c r="EB72" s="38" t="e">
        <f t="shared" si="118"/>
        <v>#DIV/0!</v>
      </c>
      <c r="EC72" s="38" t="e">
        <f t="shared" si="118"/>
        <v>#DIV/0!</v>
      </c>
      <c r="ED72" s="38" t="e">
        <f t="shared" si="118"/>
        <v>#DIV/0!</v>
      </c>
      <c r="EE72" s="38" t="e">
        <f t="shared" si="118"/>
        <v>#DIV/0!</v>
      </c>
      <c r="EF72" s="38" t="e">
        <f t="shared" si="118"/>
        <v>#DIV/0!</v>
      </c>
      <c r="EG72" s="38" t="e">
        <f t="shared" si="118"/>
        <v>#DIV/0!</v>
      </c>
      <c r="EH72" s="38" t="e">
        <f t="shared" si="118"/>
        <v>#DIV/0!</v>
      </c>
      <c r="EI72" s="38" t="e">
        <f t="shared" si="118"/>
        <v>#DIV/0!</v>
      </c>
      <c r="EJ72" s="38" t="e">
        <f t="shared" si="118"/>
        <v>#DIV/0!</v>
      </c>
      <c r="EK72" s="38" t="e">
        <f t="shared" si="118"/>
        <v>#DIV/0!</v>
      </c>
      <c r="EL72" s="38" t="e">
        <f t="shared" si="118"/>
        <v>#DIV/0!</v>
      </c>
      <c r="EM72" s="38" t="e">
        <f t="shared" si="118"/>
        <v>#DIV/0!</v>
      </c>
      <c r="EN72" s="38" t="e">
        <f t="shared" si="118"/>
        <v>#DIV/0!</v>
      </c>
      <c r="EO72" s="38" t="e">
        <f t="shared" si="118"/>
        <v>#DIV/0!</v>
      </c>
      <c r="EP72" s="38" t="e">
        <f t="shared" si="118"/>
        <v>#DIV/0!</v>
      </c>
      <c r="EQ72" s="38" t="e">
        <f t="shared" si="118"/>
        <v>#DIV/0!</v>
      </c>
      <c r="ER72" s="38" t="e">
        <f t="shared" si="118"/>
        <v>#DIV/0!</v>
      </c>
      <c r="ES72" s="38" t="e">
        <f t="shared" si="118"/>
        <v>#DIV/0!</v>
      </c>
      <c r="ET72" s="38" t="e">
        <f t="shared" si="118"/>
        <v>#DIV/0!</v>
      </c>
      <c r="EU72" s="38" t="e">
        <f t="shared" si="118"/>
        <v>#DIV/0!</v>
      </c>
      <c r="EV72" s="38" t="e">
        <f t="shared" si="118"/>
        <v>#DIV/0!</v>
      </c>
      <c r="EW72" s="38" t="e">
        <f t="shared" si="118"/>
        <v>#DIV/0!</v>
      </c>
      <c r="EX72" s="38" t="e">
        <f t="shared" si="118"/>
        <v>#DIV/0!</v>
      </c>
      <c r="EY72" s="38" t="e">
        <f t="shared" si="118"/>
        <v>#DIV/0!</v>
      </c>
      <c r="EZ72" s="38" t="e">
        <f t="shared" si="118"/>
        <v>#DIV/0!</v>
      </c>
      <c r="FA72" s="38" t="e">
        <f t="shared" si="118"/>
        <v>#DIV/0!</v>
      </c>
      <c r="FB72" s="38" t="e">
        <f t="shared" si="118"/>
        <v>#DIV/0!</v>
      </c>
      <c r="FC72" s="38" t="e">
        <f t="shared" si="118"/>
        <v>#DIV/0!</v>
      </c>
      <c r="FD72" s="38" t="e">
        <f t="shared" si="118"/>
        <v>#DIV/0!</v>
      </c>
      <c r="FE72" s="38" t="e">
        <f t="shared" si="118"/>
        <v>#DIV/0!</v>
      </c>
      <c r="FF72" s="38" t="e">
        <f t="shared" si="118"/>
        <v>#DIV/0!</v>
      </c>
      <c r="FG72" s="38" t="e">
        <f t="shared" si="118"/>
        <v>#DIV/0!</v>
      </c>
      <c r="FH72" s="38" t="e">
        <f t="shared" si="118"/>
        <v>#DIV/0!</v>
      </c>
      <c r="FI72" s="38" t="e">
        <f t="shared" si="118"/>
        <v>#DIV/0!</v>
      </c>
      <c r="FJ72" s="38" t="e">
        <f t="shared" si="118"/>
        <v>#DIV/0!</v>
      </c>
      <c r="FK72" s="38" t="e">
        <f t="shared" ref="FK72:GT72" si="119">ABS(FK70-FK71)</f>
        <v>#DIV/0!</v>
      </c>
      <c r="FL72" s="38" t="e">
        <f t="shared" si="119"/>
        <v>#DIV/0!</v>
      </c>
      <c r="FM72" s="38" t="e">
        <f t="shared" si="119"/>
        <v>#DIV/0!</v>
      </c>
      <c r="FN72" s="38" t="e">
        <f t="shared" si="119"/>
        <v>#DIV/0!</v>
      </c>
      <c r="FO72" s="38" t="e">
        <f t="shared" si="119"/>
        <v>#DIV/0!</v>
      </c>
      <c r="FP72" s="38" t="e">
        <f t="shared" si="119"/>
        <v>#DIV/0!</v>
      </c>
      <c r="FQ72" s="38" t="e">
        <f t="shared" si="119"/>
        <v>#DIV/0!</v>
      </c>
      <c r="FR72" s="38" t="e">
        <f t="shared" si="119"/>
        <v>#DIV/0!</v>
      </c>
      <c r="FS72" s="38" t="e">
        <f t="shared" si="119"/>
        <v>#DIV/0!</v>
      </c>
      <c r="FT72" s="38" t="e">
        <f t="shared" si="119"/>
        <v>#DIV/0!</v>
      </c>
      <c r="FU72" s="38" t="e">
        <f t="shared" si="119"/>
        <v>#DIV/0!</v>
      </c>
      <c r="FV72" s="38" t="e">
        <f t="shared" si="119"/>
        <v>#DIV/0!</v>
      </c>
      <c r="FW72" s="38" t="e">
        <f t="shared" si="119"/>
        <v>#DIV/0!</v>
      </c>
      <c r="FX72" s="38" t="e">
        <f t="shared" si="119"/>
        <v>#DIV/0!</v>
      </c>
      <c r="FY72" s="38" t="e">
        <f t="shared" si="119"/>
        <v>#DIV/0!</v>
      </c>
      <c r="FZ72" s="38" t="e">
        <f t="shared" si="119"/>
        <v>#DIV/0!</v>
      </c>
      <c r="GA72" s="38" t="e">
        <f t="shared" si="119"/>
        <v>#DIV/0!</v>
      </c>
      <c r="GB72" s="38" t="e">
        <f t="shared" si="119"/>
        <v>#DIV/0!</v>
      </c>
      <c r="GC72" s="38" t="e">
        <f t="shared" si="119"/>
        <v>#DIV/0!</v>
      </c>
      <c r="GD72" s="38" t="e">
        <f t="shared" si="119"/>
        <v>#DIV/0!</v>
      </c>
      <c r="GE72" s="38" t="e">
        <f t="shared" si="119"/>
        <v>#DIV/0!</v>
      </c>
      <c r="GF72" s="38" t="e">
        <f t="shared" si="119"/>
        <v>#DIV/0!</v>
      </c>
      <c r="GG72" s="38" t="e">
        <f t="shared" si="119"/>
        <v>#DIV/0!</v>
      </c>
      <c r="GH72" s="38" t="e">
        <f t="shared" si="119"/>
        <v>#DIV/0!</v>
      </c>
      <c r="GI72" s="38" t="e">
        <f t="shared" si="119"/>
        <v>#DIV/0!</v>
      </c>
      <c r="GJ72" s="38" t="e">
        <f t="shared" si="119"/>
        <v>#DIV/0!</v>
      </c>
      <c r="GK72" s="38" t="e">
        <f t="shared" si="119"/>
        <v>#DIV/0!</v>
      </c>
      <c r="GL72" s="38" t="e">
        <f t="shared" si="119"/>
        <v>#DIV/0!</v>
      </c>
      <c r="GM72" s="38" t="e">
        <f t="shared" si="119"/>
        <v>#DIV/0!</v>
      </c>
      <c r="GN72" s="38" t="e">
        <f t="shared" si="119"/>
        <v>#DIV/0!</v>
      </c>
      <c r="GO72" s="38" t="e">
        <f t="shared" si="119"/>
        <v>#DIV/0!</v>
      </c>
      <c r="GP72" s="38" t="e">
        <f t="shared" si="119"/>
        <v>#DIV/0!</v>
      </c>
      <c r="GQ72" s="38" t="e">
        <f t="shared" si="119"/>
        <v>#DIV/0!</v>
      </c>
      <c r="GR72" s="38" t="e">
        <f t="shared" si="119"/>
        <v>#DIV/0!</v>
      </c>
      <c r="GS72" s="38" t="e">
        <f t="shared" si="119"/>
        <v>#DIV/0!</v>
      </c>
      <c r="GT72" s="38" t="e">
        <f t="shared" si="119"/>
        <v>#DIV/0!</v>
      </c>
    </row>
    <row r="74" spans="1:202">
      <c r="A74" t="s">
        <v>95</v>
      </c>
      <c r="B74" s="10">
        <v>0</v>
      </c>
      <c r="C74" s="10">
        <v>0</v>
      </c>
      <c r="D74" s="10">
        <v>0</v>
      </c>
      <c r="E74" s="10">
        <v>0</v>
      </c>
      <c r="F74" s="10">
        <v>0</v>
      </c>
      <c r="G74" s="10">
        <v>0</v>
      </c>
      <c r="H74" s="10">
        <v>0</v>
      </c>
      <c r="I74" s="10">
        <v>0</v>
      </c>
      <c r="J74" s="10">
        <v>0</v>
      </c>
      <c r="K74" s="10">
        <v>0</v>
      </c>
      <c r="L74" s="10">
        <v>0</v>
      </c>
      <c r="M74" s="10">
        <v>0</v>
      </c>
      <c r="N74" s="10">
        <v>0</v>
      </c>
      <c r="O74" s="10">
        <v>0</v>
      </c>
      <c r="P74" s="10">
        <v>0</v>
      </c>
      <c r="Q74" s="10">
        <v>0</v>
      </c>
      <c r="R74" s="10">
        <v>0</v>
      </c>
      <c r="S74" s="10">
        <v>0</v>
      </c>
      <c r="T74" s="10">
        <v>0</v>
      </c>
      <c r="U74" s="10">
        <v>0</v>
      </c>
      <c r="V74" s="10">
        <v>0</v>
      </c>
      <c r="W74" s="10">
        <v>0</v>
      </c>
      <c r="X74" s="10">
        <v>0</v>
      </c>
      <c r="Y74" s="10">
        <v>0</v>
      </c>
      <c r="Z74" s="10">
        <v>0</v>
      </c>
      <c r="AA74" s="10">
        <v>0</v>
      </c>
      <c r="AB74" s="10">
        <v>0</v>
      </c>
      <c r="AC74" s="10">
        <v>0</v>
      </c>
      <c r="AD74" s="10">
        <v>0</v>
      </c>
      <c r="AE74" s="10">
        <v>0</v>
      </c>
      <c r="AF74" s="10">
        <v>0</v>
      </c>
      <c r="AG74" s="10">
        <v>0</v>
      </c>
      <c r="AH74" s="10">
        <v>0</v>
      </c>
      <c r="AI74" s="10">
        <v>0</v>
      </c>
      <c r="AJ74" s="10">
        <v>0</v>
      </c>
      <c r="AK74" s="10">
        <v>0</v>
      </c>
      <c r="AL74" s="10" t="s">
        <v>307</v>
      </c>
      <c r="AM74" s="10">
        <v>0</v>
      </c>
      <c r="AN74" s="10">
        <v>0</v>
      </c>
      <c r="AO74" s="10">
        <v>0</v>
      </c>
      <c r="AP74" s="10">
        <v>0</v>
      </c>
      <c r="AQ74" s="10">
        <v>0</v>
      </c>
      <c r="AR74" s="10">
        <v>0</v>
      </c>
      <c r="AS74" s="10">
        <v>0</v>
      </c>
      <c r="AT74" s="10">
        <v>0</v>
      </c>
      <c r="AU74" s="10">
        <v>0</v>
      </c>
      <c r="AV74" s="10">
        <v>0</v>
      </c>
      <c r="AW74" s="10">
        <v>0</v>
      </c>
      <c r="AX74" s="10">
        <v>0</v>
      </c>
      <c r="AY74" s="10">
        <v>0</v>
      </c>
      <c r="AZ74" s="10">
        <v>0</v>
      </c>
      <c r="BA74" s="10">
        <v>0</v>
      </c>
      <c r="BB74" s="10">
        <v>0</v>
      </c>
      <c r="BC74" s="10">
        <v>0</v>
      </c>
      <c r="BD74" s="10">
        <v>0</v>
      </c>
      <c r="BE74" s="10">
        <v>0</v>
      </c>
      <c r="BF74" s="10">
        <v>0</v>
      </c>
      <c r="BG74" s="10">
        <v>0</v>
      </c>
      <c r="BH74" s="10">
        <v>0</v>
      </c>
      <c r="BI74" s="10">
        <v>0</v>
      </c>
      <c r="BJ74" s="10">
        <v>0</v>
      </c>
      <c r="BK74" s="10">
        <v>0</v>
      </c>
      <c r="BL74" s="10">
        <v>0</v>
      </c>
      <c r="BM74" s="10">
        <v>0</v>
      </c>
      <c r="BN74" s="10">
        <v>0</v>
      </c>
      <c r="BO74" s="10">
        <v>0</v>
      </c>
      <c r="BP74" s="10">
        <v>0</v>
      </c>
      <c r="BQ74" s="10">
        <v>0</v>
      </c>
      <c r="BR74" s="10">
        <v>0</v>
      </c>
      <c r="BS74" s="10">
        <v>0</v>
      </c>
      <c r="BT74" s="10">
        <v>0</v>
      </c>
      <c r="BU74" s="10">
        <v>0</v>
      </c>
      <c r="BV74" s="10">
        <v>0</v>
      </c>
      <c r="BW74" s="10">
        <v>0</v>
      </c>
      <c r="BX74" s="10">
        <v>0</v>
      </c>
      <c r="BY74" s="10">
        <v>0</v>
      </c>
      <c r="BZ74" s="10">
        <v>0</v>
      </c>
      <c r="CA74" s="10">
        <v>0</v>
      </c>
      <c r="CB74" s="10">
        <v>0</v>
      </c>
      <c r="CC74" s="10">
        <v>0</v>
      </c>
      <c r="CD74" s="10">
        <v>0</v>
      </c>
      <c r="CE74" s="10">
        <v>0</v>
      </c>
      <c r="CF74" s="10">
        <v>0</v>
      </c>
      <c r="CG74" s="10">
        <v>0</v>
      </c>
      <c r="CH74" s="10">
        <v>0</v>
      </c>
      <c r="CI74" s="10">
        <v>0</v>
      </c>
      <c r="CJ74" s="10">
        <v>0</v>
      </c>
      <c r="CK74" s="10">
        <v>0</v>
      </c>
      <c r="CL74" s="10">
        <v>0</v>
      </c>
      <c r="CM74" s="10">
        <v>0</v>
      </c>
      <c r="CN74" s="10">
        <v>0</v>
      </c>
      <c r="CO74" s="10">
        <v>0</v>
      </c>
      <c r="CP74" s="10">
        <v>0</v>
      </c>
      <c r="CQ74" s="10">
        <v>0</v>
      </c>
      <c r="CR74" s="10">
        <v>0</v>
      </c>
      <c r="CS74" s="10">
        <v>0</v>
      </c>
      <c r="CT74" s="10">
        <v>0</v>
      </c>
      <c r="CU74" s="10">
        <v>0</v>
      </c>
      <c r="CV74" s="10">
        <v>0</v>
      </c>
      <c r="CW74" s="10">
        <v>0</v>
      </c>
      <c r="CX74" s="10">
        <v>0</v>
      </c>
      <c r="CY74" s="10" t="s">
        <v>308</v>
      </c>
      <c r="CZ74" s="10">
        <v>0</v>
      </c>
      <c r="DA74" s="10">
        <v>0</v>
      </c>
      <c r="DB74" s="10">
        <v>0</v>
      </c>
      <c r="DC74" s="10">
        <v>0</v>
      </c>
      <c r="DD74" s="10">
        <v>0</v>
      </c>
      <c r="DE74" s="10">
        <v>0</v>
      </c>
      <c r="DF74" s="10">
        <v>0</v>
      </c>
      <c r="DG74" s="10">
        <v>0</v>
      </c>
      <c r="DH74" s="10">
        <v>0</v>
      </c>
      <c r="DI74" s="10">
        <v>0</v>
      </c>
      <c r="DJ74" s="10">
        <v>0</v>
      </c>
      <c r="DK74" s="10">
        <v>0</v>
      </c>
      <c r="DL74" s="10">
        <v>0</v>
      </c>
      <c r="DM74" s="10">
        <v>0</v>
      </c>
      <c r="DN74" s="10">
        <v>0</v>
      </c>
      <c r="DO74" s="10">
        <v>0</v>
      </c>
      <c r="DP74" s="10">
        <v>0</v>
      </c>
      <c r="DQ74" s="10">
        <v>0</v>
      </c>
      <c r="DR74" s="10">
        <v>0</v>
      </c>
      <c r="DS74" s="10">
        <v>0</v>
      </c>
      <c r="DT74" s="10">
        <v>0</v>
      </c>
      <c r="DU74" s="10">
        <v>0</v>
      </c>
      <c r="DV74" s="10">
        <v>0</v>
      </c>
      <c r="DW74" s="10">
        <v>0</v>
      </c>
      <c r="DX74" s="10">
        <v>0</v>
      </c>
      <c r="DY74" s="10">
        <v>0</v>
      </c>
      <c r="DZ74" s="10">
        <v>0</v>
      </c>
      <c r="EA74" s="10">
        <v>0</v>
      </c>
      <c r="EB74" s="10">
        <v>0</v>
      </c>
      <c r="EC74" s="10">
        <v>0</v>
      </c>
      <c r="ED74" s="10">
        <v>0</v>
      </c>
      <c r="EE74" s="10">
        <v>0</v>
      </c>
      <c r="EF74" s="10">
        <v>0</v>
      </c>
      <c r="EG74" s="10">
        <v>0</v>
      </c>
      <c r="EH74" s="10">
        <v>0</v>
      </c>
      <c r="EI74" s="10">
        <v>0</v>
      </c>
      <c r="EJ74" s="10">
        <v>0</v>
      </c>
      <c r="EK74" s="10">
        <v>0</v>
      </c>
      <c r="EL74" s="10">
        <v>0</v>
      </c>
      <c r="EM74" s="10">
        <v>0</v>
      </c>
      <c r="EN74" s="10">
        <v>0</v>
      </c>
      <c r="EO74" s="10">
        <v>0</v>
      </c>
      <c r="EP74" s="10">
        <v>0</v>
      </c>
      <c r="EQ74" s="10">
        <v>0</v>
      </c>
      <c r="ER74" s="10">
        <v>0</v>
      </c>
      <c r="ES74" s="10">
        <v>0</v>
      </c>
      <c r="ET74" s="10">
        <v>0</v>
      </c>
      <c r="EU74" s="10">
        <v>0</v>
      </c>
      <c r="EV74" s="10">
        <v>0</v>
      </c>
      <c r="EW74" s="10">
        <v>0</v>
      </c>
      <c r="EX74" s="10">
        <v>0</v>
      </c>
      <c r="EY74" s="10">
        <v>0</v>
      </c>
      <c r="EZ74" s="10">
        <v>0</v>
      </c>
      <c r="FA74" s="10">
        <v>0</v>
      </c>
      <c r="FB74" s="10">
        <v>0</v>
      </c>
      <c r="FC74" s="10">
        <v>0</v>
      </c>
      <c r="FD74" s="10">
        <v>0</v>
      </c>
      <c r="FE74" s="10">
        <v>0</v>
      </c>
      <c r="FF74" s="10">
        <v>0</v>
      </c>
      <c r="FG74" s="10">
        <v>0</v>
      </c>
      <c r="FH74" s="10">
        <v>0</v>
      </c>
      <c r="FI74" s="10">
        <v>0</v>
      </c>
      <c r="FJ74" s="10">
        <v>0</v>
      </c>
      <c r="FK74" s="10">
        <v>0</v>
      </c>
      <c r="FL74" s="10">
        <v>0</v>
      </c>
      <c r="FM74" s="10">
        <v>0</v>
      </c>
      <c r="FN74" s="10">
        <v>0</v>
      </c>
      <c r="FO74" s="10">
        <v>0</v>
      </c>
      <c r="FP74" s="10">
        <v>0</v>
      </c>
      <c r="FQ74" s="10">
        <v>0</v>
      </c>
      <c r="FR74" s="10">
        <v>0</v>
      </c>
      <c r="FS74" s="10">
        <v>0</v>
      </c>
      <c r="FT74" s="10">
        <v>0</v>
      </c>
      <c r="FU74" s="10">
        <v>0</v>
      </c>
      <c r="FV74" s="10">
        <v>0</v>
      </c>
      <c r="FW74" s="10">
        <v>0</v>
      </c>
      <c r="FX74" s="10">
        <v>0</v>
      </c>
      <c r="FY74" s="10">
        <v>0</v>
      </c>
      <c r="FZ74" s="10">
        <v>0</v>
      </c>
      <c r="GA74" s="10">
        <v>0</v>
      </c>
      <c r="GB74" s="10">
        <v>0</v>
      </c>
      <c r="GC74" s="10">
        <v>0</v>
      </c>
      <c r="GD74" s="10">
        <v>0</v>
      </c>
      <c r="GE74" s="10">
        <v>0</v>
      </c>
      <c r="GF74" s="10">
        <v>0</v>
      </c>
      <c r="GG74" s="10">
        <v>0</v>
      </c>
      <c r="GH74" s="10">
        <v>0</v>
      </c>
      <c r="GI74" s="10">
        <v>0</v>
      </c>
      <c r="GJ74" s="10">
        <v>0</v>
      </c>
      <c r="GK74" s="10">
        <v>0</v>
      </c>
      <c r="GL74" s="10">
        <v>0</v>
      </c>
      <c r="GM74" s="10">
        <v>0</v>
      </c>
      <c r="GN74" s="10">
        <v>0</v>
      </c>
      <c r="GO74" s="10">
        <v>0</v>
      </c>
      <c r="GP74" s="10">
        <v>0</v>
      </c>
      <c r="GQ74" s="10">
        <v>0</v>
      </c>
      <c r="GR74" s="10">
        <v>0</v>
      </c>
      <c r="GS74" s="10">
        <v>0</v>
      </c>
      <c r="GT74" s="10">
        <v>0</v>
      </c>
    </row>
    <row r="75" spans="1:202">
      <c r="A75" t="s">
        <v>96</v>
      </c>
      <c r="B75" s="10">
        <v>0</v>
      </c>
      <c r="C75" s="10">
        <v>0</v>
      </c>
      <c r="D75" s="10">
        <v>0</v>
      </c>
      <c r="E75" s="10">
        <v>0</v>
      </c>
      <c r="F75" s="10">
        <v>0</v>
      </c>
      <c r="G75" s="10">
        <v>0</v>
      </c>
      <c r="H75" s="10">
        <v>0</v>
      </c>
      <c r="I75" s="10">
        <v>0</v>
      </c>
      <c r="J75" s="10">
        <v>0</v>
      </c>
      <c r="K75" s="10">
        <v>0</v>
      </c>
      <c r="L75" s="10">
        <v>0</v>
      </c>
      <c r="M75" s="10">
        <v>0</v>
      </c>
      <c r="N75" s="10">
        <v>0</v>
      </c>
      <c r="O75" s="10">
        <v>0</v>
      </c>
      <c r="P75" s="10">
        <v>0</v>
      </c>
      <c r="Q75" s="10">
        <v>0</v>
      </c>
      <c r="R75" s="10">
        <v>0</v>
      </c>
      <c r="S75" s="10">
        <v>0</v>
      </c>
      <c r="T75" s="10">
        <v>0</v>
      </c>
      <c r="U75" s="10">
        <v>0</v>
      </c>
      <c r="V75" s="10">
        <v>0</v>
      </c>
      <c r="W75" s="10">
        <v>0</v>
      </c>
      <c r="X75" s="10">
        <v>0</v>
      </c>
      <c r="Y75" s="10">
        <v>0</v>
      </c>
      <c r="Z75" s="10">
        <v>0</v>
      </c>
      <c r="AA75" s="10">
        <v>0</v>
      </c>
      <c r="AB75" s="10">
        <v>0</v>
      </c>
      <c r="AC75" s="10">
        <v>0</v>
      </c>
      <c r="AD75" s="10">
        <v>0</v>
      </c>
      <c r="AE75" s="10">
        <v>0</v>
      </c>
      <c r="AF75" s="10">
        <v>0</v>
      </c>
      <c r="AG75" s="10">
        <v>0</v>
      </c>
      <c r="AH75" s="10">
        <v>0</v>
      </c>
      <c r="AI75" s="10">
        <v>0</v>
      </c>
      <c r="AJ75" s="10">
        <v>0</v>
      </c>
      <c r="AK75" s="10">
        <v>0</v>
      </c>
      <c r="AL75" s="10">
        <v>0</v>
      </c>
      <c r="AM75" s="10">
        <v>0</v>
      </c>
      <c r="AN75" s="10">
        <v>0</v>
      </c>
      <c r="AO75" s="10">
        <v>0</v>
      </c>
      <c r="AP75" s="10">
        <v>0</v>
      </c>
      <c r="AQ75" s="10">
        <v>0</v>
      </c>
      <c r="AR75" s="10">
        <v>0</v>
      </c>
      <c r="AS75" s="10">
        <v>0</v>
      </c>
      <c r="AT75" s="10">
        <v>0</v>
      </c>
      <c r="AU75" s="10">
        <v>0</v>
      </c>
      <c r="AV75" s="10">
        <v>0</v>
      </c>
      <c r="AW75" s="10">
        <v>0</v>
      </c>
      <c r="AX75" s="10">
        <v>0</v>
      </c>
      <c r="AY75" s="10">
        <v>0</v>
      </c>
      <c r="AZ75" s="10">
        <v>0</v>
      </c>
      <c r="BA75" s="10">
        <v>0</v>
      </c>
      <c r="BB75" s="10">
        <v>0</v>
      </c>
      <c r="BC75" s="10">
        <v>0</v>
      </c>
      <c r="BD75" s="10">
        <v>0</v>
      </c>
      <c r="BE75" s="10">
        <v>0</v>
      </c>
      <c r="BF75" s="10">
        <v>0</v>
      </c>
      <c r="BG75" s="10">
        <v>0</v>
      </c>
      <c r="BH75" s="10">
        <v>0</v>
      </c>
      <c r="BI75" s="10">
        <v>0</v>
      </c>
      <c r="BJ75" s="10">
        <v>0</v>
      </c>
      <c r="BK75" s="10">
        <v>0</v>
      </c>
      <c r="BL75" s="10">
        <v>0</v>
      </c>
      <c r="BM75" s="10">
        <v>0</v>
      </c>
      <c r="BN75" s="10">
        <v>0</v>
      </c>
      <c r="BO75" s="10">
        <v>0</v>
      </c>
      <c r="BP75" s="10">
        <v>0</v>
      </c>
      <c r="BQ75" s="10">
        <v>0</v>
      </c>
      <c r="BR75" s="10">
        <v>0</v>
      </c>
      <c r="BS75" s="10">
        <v>0</v>
      </c>
      <c r="BT75" s="10">
        <v>0</v>
      </c>
      <c r="BU75" s="10">
        <v>0</v>
      </c>
      <c r="BV75" s="10">
        <v>0</v>
      </c>
      <c r="BW75" s="10">
        <v>0</v>
      </c>
      <c r="BX75" s="10">
        <v>0</v>
      </c>
      <c r="BY75" s="10">
        <v>0</v>
      </c>
      <c r="BZ75" s="10">
        <v>0</v>
      </c>
      <c r="CA75" s="10">
        <v>0</v>
      </c>
      <c r="CB75" s="10">
        <v>0</v>
      </c>
      <c r="CC75" s="10">
        <v>0</v>
      </c>
      <c r="CD75" s="10">
        <v>0</v>
      </c>
      <c r="CE75" s="10">
        <v>0</v>
      </c>
      <c r="CF75" s="10">
        <v>0</v>
      </c>
      <c r="CG75" s="10">
        <v>0</v>
      </c>
      <c r="CH75" s="10">
        <v>0</v>
      </c>
      <c r="CI75" s="10">
        <v>0</v>
      </c>
      <c r="CJ75" s="10">
        <v>0</v>
      </c>
      <c r="CK75" s="10">
        <v>0</v>
      </c>
      <c r="CL75" s="10">
        <v>0</v>
      </c>
      <c r="CM75" s="10">
        <v>0</v>
      </c>
      <c r="CN75" s="10">
        <v>0</v>
      </c>
      <c r="CO75" s="10">
        <v>0</v>
      </c>
      <c r="CP75" s="10">
        <v>0</v>
      </c>
      <c r="CQ75" s="10" t="s">
        <v>309</v>
      </c>
      <c r="CR75" s="10">
        <v>0</v>
      </c>
      <c r="CS75" s="10">
        <v>0</v>
      </c>
      <c r="CT75" s="10">
        <v>0</v>
      </c>
      <c r="CU75" s="10" t="s">
        <v>310</v>
      </c>
      <c r="CV75" s="10">
        <v>0</v>
      </c>
      <c r="CW75" s="10">
        <v>0</v>
      </c>
      <c r="CX75" s="10">
        <v>0</v>
      </c>
      <c r="CY75" s="10">
        <v>0</v>
      </c>
      <c r="CZ75" s="10">
        <v>0</v>
      </c>
      <c r="DA75" s="10">
        <v>0</v>
      </c>
      <c r="DB75" s="10">
        <v>0</v>
      </c>
      <c r="DC75" s="10">
        <v>0</v>
      </c>
      <c r="DD75" s="10">
        <v>0</v>
      </c>
      <c r="DE75" s="10">
        <v>0</v>
      </c>
      <c r="DF75" s="10">
        <v>0</v>
      </c>
      <c r="DG75" s="10">
        <v>0</v>
      </c>
      <c r="DH75" s="10">
        <v>0</v>
      </c>
      <c r="DI75" s="10">
        <v>0</v>
      </c>
      <c r="DJ75" s="10">
        <v>0</v>
      </c>
      <c r="DK75" s="10">
        <v>0</v>
      </c>
      <c r="DL75" s="10">
        <v>0</v>
      </c>
      <c r="DM75" s="10">
        <v>0</v>
      </c>
      <c r="DN75" s="10">
        <v>0</v>
      </c>
      <c r="DO75" s="10">
        <v>0</v>
      </c>
      <c r="DP75" s="10">
        <v>0</v>
      </c>
      <c r="DQ75" s="10">
        <v>0</v>
      </c>
      <c r="DR75" s="10">
        <v>0</v>
      </c>
      <c r="DS75" s="10">
        <v>0</v>
      </c>
      <c r="DT75" s="10">
        <v>0</v>
      </c>
      <c r="DU75" s="10">
        <v>0</v>
      </c>
      <c r="DV75" s="10">
        <v>0</v>
      </c>
      <c r="DW75" s="10">
        <v>0</v>
      </c>
      <c r="DX75" s="10">
        <v>0</v>
      </c>
      <c r="DY75" s="10">
        <v>0</v>
      </c>
      <c r="DZ75" s="10">
        <v>0</v>
      </c>
      <c r="EA75" s="10">
        <v>0</v>
      </c>
      <c r="EB75" s="10">
        <v>0</v>
      </c>
      <c r="EC75" s="10">
        <v>0</v>
      </c>
      <c r="ED75" s="10">
        <v>0</v>
      </c>
      <c r="EE75" s="10">
        <v>0</v>
      </c>
      <c r="EF75" s="10">
        <v>0</v>
      </c>
      <c r="EG75" s="10">
        <v>0</v>
      </c>
      <c r="EH75" s="10">
        <v>0</v>
      </c>
      <c r="EI75" s="10">
        <v>0</v>
      </c>
      <c r="EJ75" s="10">
        <v>0</v>
      </c>
      <c r="EK75" s="10">
        <v>0</v>
      </c>
      <c r="EL75" s="10">
        <v>0</v>
      </c>
      <c r="EM75" s="10">
        <v>0</v>
      </c>
      <c r="EN75" s="10">
        <v>0</v>
      </c>
      <c r="EO75" s="10">
        <v>0</v>
      </c>
      <c r="EP75" s="10">
        <v>0</v>
      </c>
      <c r="EQ75" s="10">
        <v>0</v>
      </c>
      <c r="ER75" s="10">
        <v>0</v>
      </c>
      <c r="ES75" s="10">
        <v>0</v>
      </c>
      <c r="ET75" s="10">
        <v>0</v>
      </c>
      <c r="EU75" s="10">
        <v>0</v>
      </c>
      <c r="EV75" s="10">
        <v>0</v>
      </c>
      <c r="EW75" s="10">
        <v>0</v>
      </c>
      <c r="EX75" s="10">
        <v>0</v>
      </c>
      <c r="EY75" s="10">
        <v>0</v>
      </c>
      <c r="EZ75" s="10">
        <v>0</v>
      </c>
      <c r="FA75" s="10">
        <v>0</v>
      </c>
      <c r="FB75" s="10">
        <v>0</v>
      </c>
      <c r="FC75" s="10">
        <v>0</v>
      </c>
      <c r="FD75" s="10">
        <v>0</v>
      </c>
      <c r="FE75" s="10">
        <v>0</v>
      </c>
      <c r="FF75" s="10">
        <v>0</v>
      </c>
      <c r="FG75" s="10">
        <v>0</v>
      </c>
      <c r="FH75" s="10">
        <v>0</v>
      </c>
      <c r="FI75" s="10">
        <v>0</v>
      </c>
      <c r="FJ75" s="10">
        <v>0</v>
      </c>
      <c r="FK75" s="10">
        <v>0</v>
      </c>
      <c r="FL75" s="10">
        <v>0</v>
      </c>
      <c r="FM75" s="10">
        <v>0</v>
      </c>
      <c r="FN75" s="10">
        <v>0</v>
      </c>
      <c r="FO75" s="10">
        <v>0</v>
      </c>
      <c r="FP75" s="10">
        <v>0</v>
      </c>
      <c r="FQ75" s="10">
        <v>0</v>
      </c>
      <c r="FR75" s="10">
        <v>0</v>
      </c>
      <c r="FS75" s="10">
        <v>0</v>
      </c>
      <c r="FT75" s="10">
        <v>0</v>
      </c>
      <c r="FU75" s="10">
        <v>0</v>
      </c>
      <c r="FV75" s="10">
        <v>0</v>
      </c>
      <c r="FW75" s="10">
        <v>0</v>
      </c>
      <c r="FX75" s="10">
        <v>0</v>
      </c>
      <c r="FY75" s="10">
        <v>0</v>
      </c>
      <c r="FZ75" s="10">
        <v>0</v>
      </c>
      <c r="GA75" s="10">
        <v>0</v>
      </c>
      <c r="GB75" s="10">
        <v>0</v>
      </c>
      <c r="GC75" s="10">
        <v>0</v>
      </c>
      <c r="GD75" s="10">
        <v>0</v>
      </c>
      <c r="GE75" s="10">
        <v>0</v>
      </c>
      <c r="GF75" s="10">
        <v>0</v>
      </c>
      <c r="GG75" s="10">
        <v>0</v>
      </c>
      <c r="GH75" s="10">
        <v>0</v>
      </c>
      <c r="GI75" s="10">
        <v>0</v>
      </c>
      <c r="GJ75" s="10">
        <v>0</v>
      </c>
      <c r="GK75" s="10">
        <v>0</v>
      </c>
      <c r="GL75" s="10">
        <v>0</v>
      </c>
      <c r="GM75" s="10">
        <v>0</v>
      </c>
      <c r="GN75" s="10">
        <v>0</v>
      </c>
      <c r="GO75" s="10">
        <v>0</v>
      </c>
      <c r="GP75" s="10">
        <v>0</v>
      </c>
      <c r="GQ75" s="10">
        <v>0</v>
      </c>
      <c r="GR75" s="10">
        <v>0</v>
      </c>
      <c r="GS75" s="10">
        <v>0</v>
      </c>
      <c r="GT75" s="10">
        <v>0</v>
      </c>
    </row>
    <row r="76" spans="1:202">
      <c r="A76" t="s">
        <v>97</v>
      </c>
      <c r="B76" s="10">
        <v>0</v>
      </c>
      <c r="C76" s="10">
        <v>0</v>
      </c>
      <c r="D76" s="10" t="s">
        <v>311</v>
      </c>
      <c r="E76" s="10">
        <v>0</v>
      </c>
      <c r="F76" s="10">
        <v>0</v>
      </c>
      <c r="G76" s="10">
        <v>0</v>
      </c>
      <c r="H76" s="10" t="s">
        <v>312</v>
      </c>
      <c r="I76" s="10" t="s">
        <v>313</v>
      </c>
      <c r="J76" s="10" t="s">
        <v>314</v>
      </c>
      <c r="K76" s="10">
        <v>0</v>
      </c>
      <c r="L76" s="10">
        <v>0</v>
      </c>
      <c r="M76" s="10" t="s">
        <v>315</v>
      </c>
      <c r="N76" s="10">
        <v>0</v>
      </c>
      <c r="O76" s="10">
        <v>0</v>
      </c>
      <c r="P76" s="10">
        <v>0</v>
      </c>
      <c r="Q76" s="10" t="s">
        <v>316</v>
      </c>
      <c r="R76" s="10">
        <v>0</v>
      </c>
      <c r="S76" s="10">
        <v>0</v>
      </c>
      <c r="T76" s="10">
        <v>0</v>
      </c>
      <c r="U76" s="10">
        <v>0</v>
      </c>
      <c r="V76" s="10" t="s">
        <v>317</v>
      </c>
      <c r="W76" s="10">
        <v>0</v>
      </c>
      <c r="X76" s="10">
        <v>0</v>
      </c>
      <c r="Y76" s="10" t="s">
        <v>318</v>
      </c>
      <c r="Z76" s="10">
        <v>0</v>
      </c>
      <c r="AA76" s="10">
        <v>0</v>
      </c>
      <c r="AB76" s="10">
        <v>0</v>
      </c>
      <c r="AC76" s="10" t="s">
        <v>319</v>
      </c>
      <c r="AD76" s="10">
        <v>0</v>
      </c>
      <c r="AE76" s="10">
        <v>0</v>
      </c>
      <c r="AF76" s="10" t="s">
        <v>320</v>
      </c>
      <c r="AG76" s="10" t="s">
        <v>321</v>
      </c>
      <c r="AH76" s="10">
        <v>0</v>
      </c>
      <c r="AI76" s="10" t="s">
        <v>322</v>
      </c>
      <c r="AJ76" s="10">
        <v>0</v>
      </c>
      <c r="AK76" s="10">
        <v>0</v>
      </c>
      <c r="AL76" s="10">
        <v>0</v>
      </c>
      <c r="AM76" s="10" t="s">
        <v>323</v>
      </c>
      <c r="AN76" s="10">
        <v>0</v>
      </c>
      <c r="AO76" s="10" t="s">
        <v>324</v>
      </c>
      <c r="AP76" s="10">
        <v>0</v>
      </c>
      <c r="AQ76" s="10" t="s">
        <v>325</v>
      </c>
      <c r="AR76" s="10">
        <v>0</v>
      </c>
      <c r="AS76" s="10" t="s">
        <v>326</v>
      </c>
      <c r="AT76" s="10">
        <v>0</v>
      </c>
      <c r="AU76" s="10" t="s">
        <v>327</v>
      </c>
      <c r="AV76" s="10">
        <v>0</v>
      </c>
      <c r="AW76" s="10">
        <v>0</v>
      </c>
      <c r="AX76" s="10" t="s">
        <v>328</v>
      </c>
      <c r="AY76" s="10">
        <v>0</v>
      </c>
      <c r="AZ76" s="10">
        <v>0</v>
      </c>
      <c r="BA76" s="10">
        <v>0</v>
      </c>
      <c r="BB76" s="10">
        <v>0</v>
      </c>
      <c r="BC76" s="10">
        <v>0</v>
      </c>
      <c r="BD76" s="10" t="s">
        <v>329</v>
      </c>
      <c r="BE76" s="10" t="s">
        <v>330</v>
      </c>
      <c r="BF76" s="10">
        <v>0</v>
      </c>
      <c r="BG76" s="10">
        <v>0</v>
      </c>
      <c r="BH76" s="10">
        <v>0</v>
      </c>
      <c r="BI76" s="10">
        <v>0</v>
      </c>
      <c r="BJ76" s="10">
        <v>0</v>
      </c>
      <c r="BK76" s="10">
        <v>0</v>
      </c>
      <c r="BL76" s="10">
        <v>0</v>
      </c>
      <c r="BM76" s="10">
        <v>0</v>
      </c>
      <c r="BN76" s="10">
        <v>0</v>
      </c>
      <c r="BO76" s="10">
        <v>0</v>
      </c>
      <c r="BP76" s="10" t="s">
        <v>331</v>
      </c>
      <c r="BQ76" s="10" t="s">
        <v>332</v>
      </c>
      <c r="BR76" s="10" t="s">
        <v>333</v>
      </c>
      <c r="BS76" s="10" t="s">
        <v>334</v>
      </c>
      <c r="BT76" s="10">
        <v>0</v>
      </c>
      <c r="BU76" s="10">
        <v>0</v>
      </c>
      <c r="BV76" s="10">
        <v>0</v>
      </c>
      <c r="BW76" s="10" t="s">
        <v>335</v>
      </c>
      <c r="BX76" s="10">
        <v>0</v>
      </c>
      <c r="BY76" s="10" t="s">
        <v>336</v>
      </c>
      <c r="BZ76" s="10">
        <v>0</v>
      </c>
      <c r="CA76" s="10">
        <v>0</v>
      </c>
      <c r="CB76" s="10" t="s">
        <v>337</v>
      </c>
      <c r="CC76" s="10" t="s">
        <v>338</v>
      </c>
      <c r="CD76" s="10">
        <v>0</v>
      </c>
      <c r="CE76" s="10">
        <v>0</v>
      </c>
      <c r="CF76" s="10" t="s">
        <v>339</v>
      </c>
      <c r="CG76" s="10" t="s">
        <v>340</v>
      </c>
      <c r="CH76" s="10">
        <v>0</v>
      </c>
      <c r="CI76" s="10">
        <v>0</v>
      </c>
      <c r="CJ76" s="10" t="s">
        <v>341</v>
      </c>
      <c r="CK76" s="10">
        <v>0</v>
      </c>
      <c r="CL76" s="10" t="s">
        <v>342</v>
      </c>
      <c r="CM76" s="10">
        <v>0</v>
      </c>
      <c r="CN76" s="10" t="s">
        <v>343</v>
      </c>
      <c r="CO76" s="10">
        <v>0</v>
      </c>
      <c r="CP76" s="10">
        <v>0</v>
      </c>
      <c r="CQ76" s="10">
        <v>0</v>
      </c>
      <c r="CR76" s="10">
        <v>0</v>
      </c>
      <c r="CS76" s="10">
        <v>0</v>
      </c>
      <c r="CT76" s="10" t="s">
        <v>344</v>
      </c>
      <c r="CU76" s="10">
        <v>0</v>
      </c>
      <c r="CV76" s="10" t="s">
        <v>345</v>
      </c>
      <c r="CW76" s="10">
        <v>0</v>
      </c>
      <c r="CX76" s="10">
        <v>0</v>
      </c>
      <c r="CY76" s="10">
        <v>0</v>
      </c>
      <c r="CZ76" s="10">
        <v>0</v>
      </c>
      <c r="DA76" s="10">
        <v>0</v>
      </c>
      <c r="DB76" s="10" t="s">
        <v>346</v>
      </c>
      <c r="DC76" s="10">
        <v>0</v>
      </c>
      <c r="DD76" s="10" t="s">
        <v>347</v>
      </c>
      <c r="DE76" s="10">
        <v>0</v>
      </c>
      <c r="DF76" s="10" t="s">
        <v>348</v>
      </c>
      <c r="DG76" s="10">
        <v>0</v>
      </c>
      <c r="DH76" s="10">
        <v>0</v>
      </c>
      <c r="DI76" s="10">
        <v>0</v>
      </c>
      <c r="DJ76" s="10">
        <v>0</v>
      </c>
      <c r="DK76" s="10">
        <v>0</v>
      </c>
      <c r="DL76" s="10">
        <v>0</v>
      </c>
      <c r="DM76" s="10">
        <v>0</v>
      </c>
      <c r="DN76" s="10" t="s">
        <v>349</v>
      </c>
      <c r="DO76" s="10">
        <v>0</v>
      </c>
      <c r="DP76" s="10">
        <v>0</v>
      </c>
      <c r="DQ76" s="10" t="s">
        <v>350</v>
      </c>
      <c r="DR76" s="10" t="s">
        <v>351</v>
      </c>
      <c r="DS76" s="10" t="s">
        <v>352</v>
      </c>
      <c r="DT76" s="10">
        <v>0</v>
      </c>
      <c r="DU76" s="10">
        <v>0</v>
      </c>
      <c r="DV76" s="10">
        <v>0</v>
      </c>
      <c r="DW76" s="10">
        <v>0</v>
      </c>
      <c r="DX76" s="10">
        <v>0</v>
      </c>
      <c r="DY76" s="10">
        <v>0</v>
      </c>
      <c r="DZ76" s="10">
        <v>0</v>
      </c>
      <c r="EA76" s="10" t="s">
        <v>353</v>
      </c>
      <c r="EB76" s="10">
        <v>0</v>
      </c>
      <c r="EC76" s="10" t="s">
        <v>354</v>
      </c>
      <c r="ED76" s="10">
        <v>0</v>
      </c>
      <c r="EE76" s="10" t="s">
        <v>355</v>
      </c>
      <c r="EF76" s="10" t="s">
        <v>356</v>
      </c>
      <c r="EG76" s="10">
        <v>0</v>
      </c>
      <c r="EH76" s="10">
        <v>0</v>
      </c>
      <c r="EI76" s="10" t="s">
        <v>357</v>
      </c>
      <c r="EJ76" s="10">
        <v>0</v>
      </c>
      <c r="EK76" s="10">
        <v>0</v>
      </c>
      <c r="EL76" s="10">
        <v>0</v>
      </c>
      <c r="EM76" s="10">
        <v>0</v>
      </c>
      <c r="EN76" s="10">
        <v>0</v>
      </c>
      <c r="EO76" s="10">
        <v>0</v>
      </c>
      <c r="EP76" s="10">
        <v>0</v>
      </c>
      <c r="EQ76" s="10">
        <v>0</v>
      </c>
      <c r="ER76" s="10">
        <v>0</v>
      </c>
      <c r="ES76" s="10">
        <v>0</v>
      </c>
      <c r="ET76" s="10">
        <v>0</v>
      </c>
      <c r="EU76" s="10">
        <v>0</v>
      </c>
      <c r="EV76" s="10">
        <v>0</v>
      </c>
      <c r="EW76" s="10">
        <v>0</v>
      </c>
      <c r="EX76" s="10">
        <v>0</v>
      </c>
      <c r="EY76" s="10">
        <v>0</v>
      </c>
      <c r="EZ76" s="10">
        <v>0</v>
      </c>
      <c r="FA76" s="10">
        <v>0</v>
      </c>
      <c r="FB76" s="10">
        <v>0</v>
      </c>
      <c r="FC76" s="10">
        <v>0</v>
      </c>
      <c r="FD76" s="10">
        <v>0</v>
      </c>
      <c r="FE76" s="10">
        <v>0</v>
      </c>
      <c r="FF76" s="10">
        <v>0</v>
      </c>
      <c r="FG76" s="10">
        <v>0</v>
      </c>
      <c r="FH76" s="10">
        <v>0</v>
      </c>
      <c r="FI76" s="10">
        <v>0</v>
      </c>
      <c r="FJ76" s="10">
        <v>0</v>
      </c>
      <c r="FK76" s="10">
        <v>0</v>
      </c>
      <c r="FL76" s="10">
        <v>0</v>
      </c>
      <c r="FM76" s="10">
        <v>0</v>
      </c>
      <c r="FN76" s="10">
        <v>0</v>
      </c>
      <c r="FO76" s="10">
        <v>0</v>
      </c>
      <c r="FP76" s="10">
        <v>0</v>
      </c>
      <c r="FQ76" s="10">
        <v>0</v>
      </c>
      <c r="FR76" s="10">
        <v>0</v>
      </c>
      <c r="FS76" s="10">
        <v>0</v>
      </c>
      <c r="FT76" s="10">
        <v>0</v>
      </c>
      <c r="FU76" s="10">
        <v>0</v>
      </c>
      <c r="FV76" s="10">
        <v>0</v>
      </c>
      <c r="FW76" s="10">
        <v>0</v>
      </c>
      <c r="FX76" s="10">
        <v>0</v>
      </c>
      <c r="FY76" s="10">
        <v>0</v>
      </c>
      <c r="FZ76" s="10">
        <v>0</v>
      </c>
      <c r="GA76" s="10">
        <v>0</v>
      </c>
      <c r="GB76" s="10">
        <v>0</v>
      </c>
      <c r="GC76" s="10">
        <v>0</v>
      </c>
      <c r="GD76" s="10">
        <v>0</v>
      </c>
      <c r="GE76" s="10">
        <v>0</v>
      </c>
      <c r="GF76" s="10">
        <v>0</v>
      </c>
      <c r="GG76" s="10">
        <v>0</v>
      </c>
      <c r="GH76" s="10">
        <v>0</v>
      </c>
      <c r="GI76" s="10">
        <v>0</v>
      </c>
      <c r="GJ76" s="10">
        <v>0</v>
      </c>
      <c r="GK76" s="10">
        <v>0</v>
      </c>
      <c r="GL76" s="10">
        <v>0</v>
      </c>
      <c r="GM76" s="10">
        <v>0</v>
      </c>
      <c r="GN76" s="10">
        <v>0</v>
      </c>
      <c r="GO76" s="10">
        <v>0</v>
      </c>
      <c r="GP76" s="10">
        <v>0</v>
      </c>
      <c r="GQ76" s="10">
        <v>0</v>
      </c>
      <c r="GR76" s="10">
        <v>0</v>
      </c>
      <c r="GS76" s="10">
        <v>0</v>
      </c>
      <c r="GT76" s="10">
        <v>0</v>
      </c>
    </row>
    <row r="77" spans="1:202">
      <c r="A77" t="s">
        <v>99</v>
      </c>
      <c r="B77" s="10" t="str">
        <f t="shared" ref="B77" si="120">IF(ISNUMBER(B74),IF(ISNUMBER(B75),IF(ISNUMBER(B76),"",B76),B75),B74)</f>
        <v/>
      </c>
      <c r="C77" s="10" t="str">
        <f t="shared" ref="C77:AH77" si="121">IF(ISNUMBER(C74),IF(ISNUMBER(C75),IF(ISNUMBER(C76),"",C76),C75),C74)</f>
        <v/>
      </c>
      <c r="D77" s="10" t="str">
        <f t="shared" si="121"/>
        <v>US56</v>
      </c>
      <c r="E77" s="10" t="str">
        <f t="shared" si="121"/>
        <v/>
      </c>
      <c r="F77" s="10" t="str">
        <f t="shared" si="121"/>
        <v/>
      </c>
      <c r="G77" s="10" t="str">
        <f t="shared" si="121"/>
        <v/>
      </c>
      <c r="H77" s="10" t="str">
        <f t="shared" si="121"/>
        <v>US117</v>
      </c>
      <c r="I77" s="10" t="str">
        <f t="shared" si="121"/>
        <v>US61</v>
      </c>
      <c r="J77" s="10" t="str">
        <f t="shared" si="121"/>
        <v>US149</v>
      </c>
      <c r="K77" s="10" t="str">
        <f t="shared" si="121"/>
        <v/>
      </c>
      <c r="L77" s="10" t="str">
        <f t="shared" si="121"/>
        <v/>
      </c>
      <c r="M77" s="10" t="str">
        <f t="shared" si="121"/>
        <v>US63</v>
      </c>
      <c r="N77" s="10" t="str">
        <f t="shared" si="121"/>
        <v/>
      </c>
      <c r="O77" s="10" t="str">
        <f t="shared" si="121"/>
        <v/>
      </c>
      <c r="P77" s="10" t="str">
        <f t="shared" si="121"/>
        <v/>
      </c>
      <c r="Q77" s="10" t="str">
        <f t="shared" si="121"/>
        <v>US102</v>
      </c>
      <c r="R77" s="10" t="str">
        <f t="shared" si="121"/>
        <v/>
      </c>
      <c r="S77" s="10" t="str">
        <f t="shared" si="121"/>
        <v/>
      </c>
      <c r="T77" s="10" t="str">
        <f t="shared" si="121"/>
        <v/>
      </c>
      <c r="U77" s="10" t="str">
        <f t="shared" si="121"/>
        <v/>
      </c>
      <c r="V77" s="10" t="str">
        <f t="shared" si="121"/>
        <v>US159</v>
      </c>
      <c r="W77" s="10" t="str">
        <f t="shared" si="121"/>
        <v/>
      </c>
      <c r="X77" s="10" t="str">
        <f t="shared" si="121"/>
        <v/>
      </c>
      <c r="Y77" s="10" t="str">
        <f t="shared" si="121"/>
        <v>US165</v>
      </c>
      <c r="Z77" s="10" t="str">
        <f t="shared" si="121"/>
        <v/>
      </c>
      <c r="AA77" s="10" t="str">
        <f t="shared" si="121"/>
        <v/>
      </c>
      <c r="AB77" s="10" t="str">
        <f t="shared" si="121"/>
        <v/>
      </c>
      <c r="AC77" s="10" t="str">
        <f t="shared" si="121"/>
        <v>US60</v>
      </c>
      <c r="AD77" s="10" t="str">
        <f t="shared" si="121"/>
        <v/>
      </c>
      <c r="AE77" s="10" t="str">
        <f t="shared" si="121"/>
        <v/>
      </c>
      <c r="AF77" s="10" t="str">
        <f t="shared" si="121"/>
        <v>US118</v>
      </c>
      <c r="AG77" s="10" t="str">
        <f t="shared" si="121"/>
        <v>US93</v>
      </c>
      <c r="AH77" s="10" t="str">
        <f t="shared" si="121"/>
        <v/>
      </c>
      <c r="AI77" s="10" t="str">
        <f t="shared" ref="AI77:BN77" si="122">IF(ISNUMBER(AI74),IF(ISNUMBER(AI75),IF(ISNUMBER(AI76),"",AI76),AI75),AI74)</f>
        <v>US148</v>
      </c>
      <c r="AJ77" s="10" t="str">
        <f t="shared" si="122"/>
        <v/>
      </c>
      <c r="AK77" s="10" t="str">
        <f t="shared" si="122"/>
        <v/>
      </c>
      <c r="AL77" s="10" t="str">
        <f t="shared" si="122"/>
        <v>LE51</v>
      </c>
      <c r="AM77" s="10" t="str">
        <f t="shared" si="122"/>
        <v>US161</v>
      </c>
      <c r="AN77" s="10" t="str">
        <f t="shared" si="122"/>
        <v/>
      </c>
      <c r="AO77" s="10" t="str">
        <f t="shared" si="122"/>
        <v>US177</v>
      </c>
      <c r="AP77" s="10" t="str">
        <f t="shared" si="122"/>
        <v/>
      </c>
      <c r="AQ77" s="10" t="str">
        <f t="shared" si="122"/>
        <v>US101</v>
      </c>
      <c r="AR77" s="10" t="str">
        <f t="shared" si="122"/>
        <v/>
      </c>
      <c r="AS77" s="10" t="str">
        <f t="shared" si="122"/>
        <v>US85</v>
      </c>
      <c r="AT77" s="10" t="str">
        <f t="shared" si="122"/>
        <v/>
      </c>
      <c r="AU77" s="10" t="str">
        <f t="shared" si="122"/>
        <v>US141</v>
      </c>
      <c r="AV77" s="10" t="str">
        <f t="shared" si="122"/>
        <v/>
      </c>
      <c r="AW77" s="10" t="str">
        <f t="shared" si="122"/>
        <v/>
      </c>
      <c r="AX77" s="10" t="str">
        <f t="shared" si="122"/>
        <v>US130</v>
      </c>
      <c r="AY77" s="10" t="str">
        <f t="shared" si="122"/>
        <v/>
      </c>
      <c r="AZ77" s="10" t="str">
        <f t="shared" si="122"/>
        <v/>
      </c>
      <c r="BA77" s="10" t="str">
        <f t="shared" si="122"/>
        <v/>
      </c>
      <c r="BB77" s="10" t="str">
        <f t="shared" si="122"/>
        <v/>
      </c>
      <c r="BC77" s="10" t="str">
        <f t="shared" si="122"/>
        <v/>
      </c>
      <c r="BD77" s="10" t="str">
        <f t="shared" si="122"/>
        <v>US160</v>
      </c>
      <c r="BE77" s="10" t="str">
        <f t="shared" si="122"/>
        <v>US90</v>
      </c>
      <c r="BF77" s="10" t="str">
        <f t="shared" si="122"/>
        <v/>
      </c>
      <c r="BG77" s="10" t="str">
        <f t="shared" si="122"/>
        <v/>
      </c>
      <c r="BH77" s="10" t="str">
        <f t="shared" si="122"/>
        <v/>
      </c>
      <c r="BI77" s="10" t="str">
        <f t="shared" si="122"/>
        <v/>
      </c>
      <c r="BJ77" s="10" t="str">
        <f t="shared" si="122"/>
        <v/>
      </c>
      <c r="BK77" s="10" t="str">
        <f t="shared" si="122"/>
        <v/>
      </c>
      <c r="BL77" s="10" t="str">
        <f t="shared" si="122"/>
        <v/>
      </c>
      <c r="BM77" s="10" t="str">
        <f t="shared" si="122"/>
        <v/>
      </c>
      <c r="BN77" s="10" t="str">
        <f t="shared" si="122"/>
        <v/>
      </c>
      <c r="BO77" s="10" t="str">
        <f t="shared" ref="BO77:CT77" si="123">IF(ISNUMBER(BO74),IF(ISNUMBER(BO75),IF(ISNUMBER(BO76),"",BO76),BO75),BO74)</f>
        <v/>
      </c>
      <c r="BP77" s="10" t="str">
        <f t="shared" si="123"/>
        <v>US133</v>
      </c>
      <c r="BQ77" s="10" t="str">
        <f t="shared" si="123"/>
        <v>US89</v>
      </c>
      <c r="BR77" s="10" t="str">
        <f t="shared" si="123"/>
        <v>US112</v>
      </c>
      <c r="BS77" s="10" t="str">
        <f t="shared" si="123"/>
        <v>US18</v>
      </c>
      <c r="BT77" s="10" t="str">
        <f t="shared" si="123"/>
        <v/>
      </c>
      <c r="BU77" s="10" t="str">
        <f t="shared" si="123"/>
        <v/>
      </c>
      <c r="BV77" s="10" t="str">
        <f t="shared" si="123"/>
        <v/>
      </c>
      <c r="BW77" s="10" t="str">
        <f t="shared" si="123"/>
        <v>US154</v>
      </c>
      <c r="BX77" s="10" t="str">
        <f t="shared" si="123"/>
        <v/>
      </c>
      <c r="BY77" s="10" t="str">
        <f t="shared" si="123"/>
        <v>US173</v>
      </c>
      <c r="BZ77" s="10" t="str">
        <f t="shared" si="123"/>
        <v/>
      </c>
      <c r="CA77" s="10" t="str">
        <f t="shared" si="123"/>
        <v/>
      </c>
      <c r="CB77" s="10" t="str">
        <f t="shared" si="123"/>
        <v>US167</v>
      </c>
      <c r="CC77" s="10" t="str">
        <f t="shared" si="123"/>
        <v>US34</v>
      </c>
      <c r="CD77" s="10" t="str">
        <f t="shared" si="123"/>
        <v/>
      </c>
      <c r="CE77" s="10" t="str">
        <f t="shared" si="123"/>
        <v/>
      </c>
      <c r="CF77" s="10" t="str">
        <f t="shared" si="123"/>
        <v>US114</v>
      </c>
      <c r="CG77" s="10" t="str">
        <f t="shared" si="123"/>
        <v>US151</v>
      </c>
      <c r="CH77" s="10" t="str">
        <f t="shared" si="123"/>
        <v/>
      </c>
      <c r="CI77" s="10" t="str">
        <f t="shared" si="123"/>
        <v/>
      </c>
      <c r="CJ77" s="10" t="str">
        <f t="shared" si="123"/>
        <v>US25</v>
      </c>
      <c r="CK77" s="10" t="str">
        <f t="shared" si="123"/>
        <v/>
      </c>
      <c r="CL77" s="10" t="str">
        <f t="shared" si="123"/>
        <v>US13</v>
      </c>
      <c r="CM77" s="10" t="str">
        <f t="shared" si="123"/>
        <v/>
      </c>
      <c r="CN77" s="10" t="str">
        <f t="shared" si="123"/>
        <v>US164</v>
      </c>
      <c r="CO77" s="10" t="str">
        <f t="shared" si="123"/>
        <v/>
      </c>
      <c r="CP77" s="10" t="str">
        <f t="shared" si="123"/>
        <v/>
      </c>
      <c r="CQ77" s="10" t="str">
        <f t="shared" si="123"/>
        <v>VS18</v>
      </c>
      <c r="CR77" s="10" t="str">
        <f t="shared" si="123"/>
        <v/>
      </c>
      <c r="CS77" s="10" t="str">
        <f t="shared" si="123"/>
        <v/>
      </c>
      <c r="CT77" s="10" t="str">
        <f t="shared" si="123"/>
        <v>US27</v>
      </c>
      <c r="CU77" s="10" t="str">
        <f t="shared" ref="CU77:CX77" si="124">IF(ISNUMBER(CU74),IF(ISNUMBER(CU75),IF(ISNUMBER(CU76),"",CU76),CU75),CU74)</f>
        <v>VS11</v>
      </c>
      <c r="CV77" s="10" t="str">
        <f t="shared" si="124"/>
        <v>US17</v>
      </c>
      <c r="CW77" s="10" t="str">
        <f t="shared" si="124"/>
        <v/>
      </c>
      <c r="CX77" s="10" t="str">
        <f t="shared" si="124"/>
        <v/>
      </c>
      <c r="CY77" s="10" t="str">
        <f t="shared" ref="CY77:FJ77" si="125">IF(ISNUMBER(CY74),IF(ISNUMBER(CY75),IF(ISNUMBER(CY76),"",CY76),CY75),CY74)</f>
        <v>LE45</v>
      </c>
      <c r="CZ77" s="10" t="str">
        <f t="shared" si="125"/>
        <v/>
      </c>
      <c r="DA77" s="10" t="str">
        <f t="shared" si="125"/>
        <v/>
      </c>
      <c r="DB77" s="10" t="str">
        <f t="shared" si="125"/>
        <v>US169</v>
      </c>
      <c r="DC77" s="10" t="str">
        <f t="shared" si="125"/>
        <v/>
      </c>
      <c r="DD77" s="10" t="str">
        <f t="shared" si="125"/>
        <v>US49</v>
      </c>
      <c r="DE77" s="10" t="str">
        <f t="shared" si="125"/>
        <v/>
      </c>
      <c r="DF77" s="10" t="str">
        <f t="shared" si="125"/>
        <v>US51</v>
      </c>
      <c r="DG77" s="10" t="str">
        <f t="shared" si="125"/>
        <v/>
      </c>
      <c r="DH77" s="10" t="str">
        <f t="shared" si="125"/>
        <v/>
      </c>
      <c r="DI77" s="10" t="str">
        <f t="shared" si="125"/>
        <v/>
      </c>
      <c r="DJ77" s="10" t="str">
        <f t="shared" si="125"/>
        <v/>
      </c>
      <c r="DK77" s="10" t="str">
        <f t="shared" si="125"/>
        <v/>
      </c>
      <c r="DL77" s="10" t="str">
        <f t="shared" si="125"/>
        <v/>
      </c>
      <c r="DM77" s="10" t="str">
        <f t="shared" si="125"/>
        <v/>
      </c>
      <c r="DN77" s="10" t="str">
        <f t="shared" si="125"/>
        <v>US26</v>
      </c>
      <c r="DO77" s="10" t="str">
        <f t="shared" si="125"/>
        <v/>
      </c>
      <c r="DP77" s="10" t="str">
        <f t="shared" si="125"/>
        <v/>
      </c>
      <c r="DQ77" s="10" t="str">
        <f t="shared" si="125"/>
        <v>US129</v>
      </c>
      <c r="DR77" s="10" t="str">
        <f t="shared" si="125"/>
        <v>US168</v>
      </c>
      <c r="DS77" s="10" t="str">
        <f t="shared" si="125"/>
        <v>US152</v>
      </c>
      <c r="DT77" s="10" t="str">
        <f t="shared" si="125"/>
        <v/>
      </c>
      <c r="DU77" s="10" t="str">
        <f t="shared" si="125"/>
        <v/>
      </c>
      <c r="DV77" s="10" t="str">
        <f t="shared" si="125"/>
        <v/>
      </c>
      <c r="DW77" s="10" t="str">
        <f t="shared" si="125"/>
        <v/>
      </c>
      <c r="DX77" s="10" t="str">
        <f t="shared" si="125"/>
        <v/>
      </c>
      <c r="DY77" s="10" t="str">
        <f t="shared" si="125"/>
        <v/>
      </c>
      <c r="DZ77" s="10" t="str">
        <f t="shared" si="125"/>
        <v/>
      </c>
      <c r="EA77" s="10" t="str">
        <f t="shared" si="125"/>
        <v>US74</v>
      </c>
      <c r="EB77" s="10" t="str">
        <f t="shared" si="125"/>
        <v/>
      </c>
      <c r="EC77" s="10" t="str">
        <f t="shared" si="125"/>
        <v>US172</v>
      </c>
      <c r="ED77" s="10" t="str">
        <f t="shared" si="125"/>
        <v/>
      </c>
      <c r="EE77" s="10" t="str">
        <f t="shared" si="125"/>
        <v>US142</v>
      </c>
      <c r="EF77" s="10" t="str">
        <f t="shared" si="125"/>
        <v>US116</v>
      </c>
      <c r="EG77" s="10" t="str">
        <f t="shared" si="125"/>
        <v/>
      </c>
      <c r="EH77" s="10" t="str">
        <f t="shared" si="125"/>
        <v/>
      </c>
      <c r="EI77" s="10" t="str">
        <f t="shared" si="125"/>
        <v>US19</v>
      </c>
      <c r="EJ77" s="10" t="str">
        <f t="shared" si="125"/>
        <v/>
      </c>
      <c r="EK77" s="10" t="str">
        <f t="shared" si="125"/>
        <v/>
      </c>
      <c r="EL77" s="10" t="str">
        <f t="shared" si="125"/>
        <v/>
      </c>
      <c r="EM77" s="10" t="str">
        <f t="shared" si="125"/>
        <v/>
      </c>
      <c r="EN77" s="10" t="str">
        <f t="shared" si="125"/>
        <v/>
      </c>
      <c r="EO77" s="10" t="str">
        <f t="shared" si="125"/>
        <v/>
      </c>
      <c r="EP77" s="10" t="str">
        <f t="shared" si="125"/>
        <v/>
      </c>
      <c r="EQ77" s="10" t="str">
        <f t="shared" si="125"/>
        <v/>
      </c>
      <c r="ER77" s="10" t="str">
        <f t="shared" si="125"/>
        <v/>
      </c>
      <c r="ES77" s="10" t="str">
        <f t="shared" si="125"/>
        <v/>
      </c>
      <c r="ET77" s="10" t="str">
        <f t="shared" si="125"/>
        <v/>
      </c>
      <c r="EU77" s="10" t="str">
        <f t="shared" si="125"/>
        <v/>
      </c>
      <c r="EV77" s="10" t="str">
        <f t="shared" si="125"/>
        <v/>
      </c>
      <c r="EW77" s="10" t="str">
        <f t="shared" si="125"/>
        <v/>
      </c>
      <c r="EX77" s="10" t="str">
        <f t="shared" si="125"/>
        <v/>
      </c>
      <c r="EY77" s="10" t="str">
        <f t="shared" si="125"/>
        <v/>
      </c>
      <c r="EZ77" s="10" t="str">
        <f t="shared" si="125"/>
        <v/>
      </c>
      <c r="FA77" s="10" t="str">
        <f t="shared" si="125"/>
        <v/>
      </c>
      <c r="FB77" s="10" t="str">
        <f t="shared" si="125"/>
        <v/>
      </c>
      <c r="FC77" s="10" t="str">
        <f t="shared" si="125"/>
        <v/>
      </c>
      <c r="FD77" s="10" t="str">
        <f t="shared" si="125"/>
        <v/>
      </c>
      <c r="FE77" s="10" t="str">
        <f t="shared" si="125"/>
        <v/>
      </c>
      <c r="FF77" s="10" t="str">
        <f t="shared" si="125"/>
        <v/>
      </c>
      <c r="FG77" s="10" t="str">
        <f t="shared" si="125"/>
        <v/>
      </c>
      <c r="FH77" s="10" t="str">
        <f t="shared" si="125"/>
        <v/>
      </c>
      <c r="FI77" s="10" t="str">
        <f t="shared" si="125"/>
        <v/>
      </c>
      <c r="FJ77" s="10" t="str">
        <f t="shared" si="125"/>
        <v/>
      </c>
      <c r="FK77" s="10" t="str">
        <f t="shared" ref="FK77:GT77" si="126">IF(ISNUMBER(FK74),IF(ISNUMBER(FK75),IF(ISNUMBER(FK76),"",FK76),FK75),FK74)</f>
        <v/>
      </c>
      <c r="FL77" s="10" t="str">
        <f t="shared" si="126"/>
        <v/>
      </c>
      <c r="FM77" s="10" t="str">
        <f t="shared" si="126"/>
        <v/>
      </c>
      <c r="FN77" s="10" t="str">
        <f t="shared" si="126"/>
        <v/>
      </c>
      <c r="FO77" s="10" t="str">
        <f t="shared" si="126"/>
        <v/>
      </c>
      <c r="FP77" s="10" t="str">
        <f t="shared" si="126"/>
        <v/>
      </c>
      <c r="FQ77" s="10" t="str">
        <f t="shared" si="126"/>
        <v/>
      </c>
      <c r="FR77" s="10" t="str">
        <f t="shared" si="126"/>
        <v/>
      </c>
      <c r="FS77" s="10" t="str">
        <f t="shared" si="126"/>
        <v/>
      </c>
      <c r="FT77" s="10" t="str">
        <f t="shared" si="126"/>
        <v/>
      </c>
      <c r="FU77" s="10" t="str">
        <f t="shared" si="126"/>
        <v/>
      </c>
      <c r="FV77" s="10" t="str">
        <f t="shared" si="126"/>
        <v/>
      </c>
      <c r="FW77" s="10" t="str">
        <f t="shared" si="126"/>
        <v/>
      </c>
      <c r="FX77" s="10" t="str">
        <f t="shared" si="126"/>
        <v/>
      </c>
      <c r="FY77" s="10" t="str">
        <f t="shared" si="126"/>
        <v/>
      </c>
      <c r="FZ77" s="10" t="str">
        <f t="shared" si="126"/>
        <v/>
      </c>
      <c r="GA77" s="10" t="str">
        <f t="shared" si="126"/>
        <v/>
      </c>
      <c r="GB77" s="10" t="str">
        <f t="shared" si="126"/>
        <v/>
      </c>
      <c r="GC77" s="10" t="str">
        <f t="shared" si="126"/>
        <v/>
      </c>
      <c r="GD77" s="10" t="str">
        <f t="shared" si="126"/>
        <v/>
      </c>
      <c r="GE77" s="10" t="str">
        <f t="shared" si="126"/>
        <v/>
      </c>
      <c r="GF77" s="10" t="str">
        <f t="shared" si="126"/>
        <v/>
      </c>
      <c r="GG77" s="10" t="str">
        <f t="shared" si="126"/>
        <v/>
      </c>
      <c r="GH77" s="10" t="str">
        <f t="shared" si="126"/>
        <v/>
      </c>
      <c r="GI77" s="10" t="str">
        <f t="shared" si="126"/>
        <v/>
      </c>
      <c r="GJ77" s="10" t="str">
        <f t="shared" si="126"/>
        <v/>
      </c>
      <c r="GK77" s="10" t="str">
        <f t="shared" si="126"/>
        <v/>
      </c>
      <c r="GL77" s="10" t="str">
        <f t="shared" si="126"/>
        <v/>
      </c>
      <c r="GM77" s="10" t="str">
        <f t="shared" si="126"/>
        <v/>
      </c>
      <c r="GN77" s="10" t="str">
        <f t="shared" si="126"/>
        <v/>
      </c>
      <c r="GO77" s="10" t="str">
        <f t="shared" si="126"/>
        <v/>
      </c>
      <c r="GP77" s="10" t="str">
        <f t="shared" si="126"/>
        <v/>
      </c>
      <c r="GQ77" s="10" t="str">
        <f t="shared" si="126"/>
        <v/>
      </c>
      <c r="GR77" s="10" t="str">
        <f t="shared" si="126"/>
        <v/>
      </c>
      <c r="GS77" s="10" t="str">
        <f t="shared" si="126"/>
        <v/>
      </c>
      <c r="GT77" s="10" t="str">
        <f t="shared" si="126"/>
        <v/>
      </c>
    </row>
    <row r="78" spans="1:202">
      <c r="A78" t="s">
        <v>98</v>
      </c>
      <c r="B78" s="10" t="s">
        <v>114</v>
      </c>
      <c r="C78" s="10" t="s">
        <v>114</v>
      </c>
      <c r="D78" s="10" t="s">
        <v>114</v>
      </c>
      <c r="E78" s="10" t="s">
        <v>114</v>
      </c>
      <c r="F78" s="10" t="s">
        <v>114</v>
      </c>
      <c r="G78" s="10" t="s">
        <v>114</v>
      </c>
      <c r="H78" s="10" t="s">
        <v>358</v>
      </c>
      <c r="I78" s="10" t="s">
        <v>114</v>
      </c>
      <c r="J78" s="10" t="s">
        <v>114</v>
      </c>
      <c r="K78" s="10" t="s">
        <v>114</v>
      </c>
      <c r="L78" s="10" t="s">
        <v>114</v>
      </c>
      <c r="M78" s="10" t="s">
        <v>114</v>
      </c>
      <c r="N78" s="10" t="s">
        <v>114</v>
      </c>
      <c r="O78" s="10" t="s">
        <v>114</v>
      </c>
      <c r="P78" s="10" t="s">
        <v>114</v>
      </c>
      <c r="Q78" s="10" t="s">
        <v>114</v>
      </c>
      <c r="R78" s="10" t="s">
        <v>114</v>
      </c>
      <c r="S78" s="10" t="s">
        <v>114</v>
      </c>
      <c r="T78" s="10" t="s">
        <v>114</v>
      </c>
      <c r="U78" s="10" t="s">
        <v>114</v>
      </c>
      <c r="V78" s="10" t="s">
        <v>114</v>
      </c>
      <c r="W78" s="10" t="s">
        <v>114</v>
      </c>
      <c r="X78" s="10" t="s">
        <v>114</v>
      </c>
      <c r="Y78" s="10" t="s">
        <v>114</v>
      </c>
      <c r="Z78" s="10" t="s">
        <v>114</v>
      </c>
      <c r="AA78" s="10" t="s">
        <v>114</v>
      </c>
      <c r="AB78" s="10" t="s">
        <v>114</v>
      </c>
      <c r="AC78" s="10" t="s">
        <v>359</v>
      </c>
      <c r="AD78" s="10" t="s">
        <v>114</v>
      </c>
      <c r="AE78" s="10" t="s">
        <v>114</v>
      </c>
      <c r="AF78" s="10" t="s">
        <v>360</v>
      </c>
      <c r="AG78" s="10" t="s">
        <v>114</v>
      </c>
      <c r="AH78" s="10" t="s">
        <v>114</v>
      </c>
      <c r="AI78" s="10" t="s">
        <v>114</v>
      </c>
      <c r="AJ78" s="10" t="s">
        <v>114</v>
      </c>
      <c r="AK78" s="10" t="s">
        <v>114</v>
      </c>
      <c r="AL78" s="10" t="s">
        <v>114</v>
      </c>
      <c r="AM78" s="10" t="s">
        <v>114</v>
      </c>
      <c r="AN78" s="10" t="s">
        <v>114</v>
      </c>
      <c r="AO78" s="10" t="s">
        <v>114</v>
      </c>
      <c r="AP78" s="10" t="s">
        <v>114</v>
      </c>
      <c r="AQ78" s="10" t="s">
        <v>361</v>
      </c>
      <c r="AR78" s="10" t="s">
        <v>114</v>
      </c>
      <c r="AS78" s="10" t="s">
        <v>114</v>
      </c>
      <c r="AT78" s="10" t="s">
        <v>114</v>
      </c>
      <c r="AU78" s="10" t="s">
        <v>114</v>
      </c>
      <c r="AV78" s="10" t="s">
        <v>114</v>
      </c>
      <c r="AW78" s="10" t="s">
        <v>114</v>
      </c>
      <c r="AX78" s="10" t="s">
        <v>114</v>
      </c>
      <c r="AY78" s="10" t="s">
        <v>114</v>
      </c>
      <c r="AZ78" s="10" t="s">
        <v>114</v>
      </c>
      <c r="BA78" s="10" t="s">
        <v>114</v>
      </c>
      <c r="BB78" s="10" t="s">
        <v>114</v>
      </c>
      <c r="BC78" s="10" t="s">
        <v>114</v>
      </c>
      <c r="BD78" s="10" t="s">
        <v>114</v>
      </c>
      <c r="BE78" s="10" t="s">
        <v>114</v>
      </c>
      <c r="BF78" s="10" t="s">
        <v>114</v>
      </c>
      <c r="BG78" s="10" t="s">
        <v>362</v>
      </c>
      <c r="BH78" s="10" t="s">
        <v>114</v>
      </c>
      <c r="BI78" s="10" t="s">
        <v>114</v>
      </c>
      <c r="BJ78" s="10" t="s">
        <v>114</v>
      </c>
      <c r="BK78" s="10" t="s">
        <v>363</v>
      </c>
      <c r="BL78" s="10" t="s">
        <v>364</v>
      </c>
      <c r="BM78" s="10" t="s">
        <v>114</v>
      </c>
      <c r="BN78" s="10" t="s">
        <v>114</v>
      </c>
      <c r="BO78" s="10" t="s">
        <v>114</v>
      </c>
      <c r="BP78" s="10" t="s">
        <v>114</v>
      </c>
      <c r="BQ78" s="10" t="s">
        <v>114</v>
      </c>
      <c r="BR78" s="10" t="s">
        <v>114</v>
      </c>
      <c r="BS78" s="10" t="s">
        <v>365</v>
      </c>
      <c r="BT78" s="10" t="s">
        <v>114</v>
      </c>
      <c r="BU78" s="10" t="s">
        <v>114</v>
      </c>
      <c r="BV78" s="10" t="s">
        <v>114</v>
      </c>
      <c r="BW78" s="10" t="s">
        <v>114</v>
      </c>
      <c r="BX78" s="10" t="s">
        <v>114</v>
      </c>
      <c r="BY78" s="10" t="s">
        <v>114</v>
      </c>
      <c r="BZ78" s="10" t="s">
        <v>114</v>
      </c>
      <c r="CA78" s="10" t="s">
        <v>114</v>
      </c>
      <c r="CB78" s="10" t="s">
        <v>114</v>
      </c>
      <c r="CC78" s="10" t="s">
        <v>114</v>
      </c>
      <c r="CD78" s="10" t="s">
        <v>114</v>
      </c>
      <c r="CE78" s="10" t="s">
        <v>114</v>
      </c>
      <c r="CF78" s="10" t="s">
        <v>114</v>
      </c>
      <c r="CG78" s="10" t="s">
        <v>114</v>
      </c>
      <c r="CH78" s="10" t="s">
        <v>114</v>
      </c>
      <c r="CI78" s="10" t="s">
        <v>114</v>
      </c>
      <c r="CJ78" s="10" t="s">
        <v>114</v>
      </c>
      <c r="CK78" s="10" t="s">
        <v>114</v>
      </c>
      <c r="CL78" s="10" t="s">
        <v>114</v>
      </c>
      <c r="CM78" s="10" t="s">
        <v>114</v>
      </c>
      <c r="CN78" s="10" t="s">
        <v>114</v>
      </c>
      <c r="CO78" s="10" t="s">
        <v>114</v>
      </c>
      <c r="CP78" s="10" t="s">
        <v>114</v>
      </c>
      <c r="CQ78" s="10" t="s">
        <v>114</v>
      </c>
      <c r="CR78" s="10" t="s">
        <v>114</v>
      </c>
      <c r="CS78" s="10" t="s">
        <v>114</v>
      </c>
      <c r="CT78" s="10" t="s">
        <v>114</v>
      </c>
      <c r="CU78" s="10" t="s">
        <v>366</v>
      </c>
      <c r="CV78" s="10" t="s">
        <v>114</v>
      </c>
      <c r="CW78" s="10" t="s">
        <v>114</v>
      </c>
      <c r="CX78" s="10" t="s">
        <v>114</v>
      </c>
      <c r="CY78" s="10" t="s">
        <v>114</v>
      </c>
      <c r="CZ78" s="10" t="s">
        <v>114</v>
      </c>
      <c r="DA78" s="10" t="s">
        <v>114</v>
      </c>
      <c r="DB78" s="10" t="s">
        <v>114</v>
      </c>
      <c r="DC78" s="10" t="s">
        <v>114</v>
      </c>
      <c r="DD78" s="10" t="s">
        <v>114</v>
      </c>
      <c r="DE78" s="10" t="s">
        <v>114</v>
      </c>
      <c r="DF78" s="10" t="s">
        <v>114</v>
      </c>
      <c r="DG78" s="10" t="s">
        <v>114</v>
      </c>
      <c r="DH78" s="10" t="s">
        <v>114</v>
      </c>
      <c r="DI78" s="10" t="s">
        <v>114</v>
      </c>
      <c r="DJ78" s="10" t="s">
        <v>114</v>
      </c>
      <c r="DK78" s="10" t="s">
        <v>114</v>
      </c>
      <c r="DL78" s="10" t="s">
        <v>114</v>
      </c>
      <c r="DM78" s="10" t="s">
        <v>114</v>
      </c>
      <c r="DN78" s="10" t="s">
        <v>114</v>
      </c>
      <c r="DO78" s="10" t="s">
        <v>114</v>
      </c>
      <c r="DP78" s="10" t="s">
        <v>114</v>
      </c>
      <c r="DQ78" s="10" t="s">
        <v>114</v>
      </c>
      <c r="DR78" s="10" t="s">
        <v>114</v>
      </c>
      <c r="DS78" s="10" t="s">
        <v>114</v>
      </c>
      <c r="DT78" s="10" t="s">
        <v>114</v>
      </c>
      <c r="DU78" s="10" t="s">
        <v>114</v>
      </c>
      <c r="DV78" s="10" t="s">
        <v>114</v>
      </c>
      <c r="DW78" s="10" t="s">
        <v>114</v>
      </c>
      <c r="DX78" s="10" t="s">
        <v>114</v>
      </c>
      <c r="DY78" s="10" t="s">
        <v>114</v>
      </c>
      <c r="DZ78" s="10" t="s">
        <v>114</v>
      </c>
      <c r="EA78" s="10" t="s">
        <v>114</v>
      </c>
      <c r="EB78" s="10" t="s">
        <v>114</v>
      </c>
      <c r="EC78" s="10" t="s">
        <v>114</v>
      </c>
      <c r="ED78" s="10" t="s">
        <v>114</v>
      </c>
      <c r="EE78" s="10" t="s">
        <v>114</v>
      </c>
      <c r="EF78" s="10" t="s">
        <v>114</v>
      </c>
      <c r="EG78" s="10" t="s">
        <v>114</v>
      </c>
      <c r="EH78" s="10" t="s">
        <v>114</v>
      </c>
      <c r="EI78" s="10" t="s">
        <v>367</v>
      </c>
      <c r="EJ78" s="10" t="s">
        <v>114</v>
      </c>
      <c r="EK78" s="10" t="s">
        <v>114</v>
      </c>
      <c r="EL78" s="10" t="s">
        <v>114</v>
      </c>
      <c r="EM78" s="10" t="s">
        <v>114</v>
      </c>
      <c r="EN78" s="10" t="s">
        <v>114</v>
      </c>
      <c r="EO78" s="10" t="s">
        <v>114</v>
      </c>
      <c r="EP78" s="10" t="s">
        <v>114</v>
      </c>
      <c r="EQ78" s="10" t="s">
        <v>114</v>
      </c>
      <c r="ER78" s="10" t="s">
        <v>114</v>
      </c>
      <c r="ES78" s="10" t="s">
        <v>114</v>
      </c>
      <c r="ET78" s="10" t="s">
        <v>114</v>
      </c>
      <c r="EU78" s="10" t="s">
        <v>114</v>
      </c>
      <c r="EV78" s="10" t="s">
        <v>114</v>
      </c>
      <c r="EW78" s="10" t="s">
        <v>114</v>
      </c>
      <c r="EX78" s="10" t="s">
        <v>114</v>
      </c>
      <c r="EY78" s="10" t="s">
        <v>114</v>
      </c>
      <c r="EZ78" s="10" t="s">
        <v>114</v>
      </c>
      <c r="FA78" s="10" t="s">
        <v>114</v>
      </c>
      <c r="FB78" s="10" t="s">
        <v>114</v>
      </c>
      <c r="FC78" s="10" t="s">
        <v>114</v>
      </c>
      <c r="FD78" s="10" t="s">
        <v>114</v>
      </c>
      <c r="FE78" s="10" t="s">
        <v>114</v>
      </c>
      <c r="FF78" s="10" t="s">
        <v>114</v>
      </c>
      <c r="FG78" s="10" t="s">
        <v>114</v>
      </c>
      <c r="FH78" s="10" t="s">
        <v>114</v>
      </c>
      <c r="FI78" s="10" t="s">
        <v>114</v>
      </c>
      <c r="FJ78" s="10" t="s">
        <v>114</v>
      </c>
      <c r="FK78" s="10" t="s">
        <v>114</v>
      </c>
      <c r="FL78" s="10" t="s">
        <v>114</v>
      </c>
      <c r="FM78" s="10" t="s">
        <v>114</v>
      </c>
      <c r="FN78" s="10" t="s">
        <v>114</v>
      </c>
      <c r="FO78" s="10" t="s">
        <v>114</v>
      </c>
      <c r="FP78" s="10" t="s">
        <v>114</v>
      </c>
      <c r="FQ78" s="10" t="s">
        <v>114</v>
      </c>
      <c r="FR78" s="10" t="s">
        <v>114</v>
      </c>
      <c r="FS78" s="10" t="s">
        <v>114</v>
      </c>
      <c r="FT78" s="10" t="s">
        <v>114</v>
      </c>
      <c r="FU78" s="10" t="s">
        <v>114</v>
      </c>
      <c r="FV78" s="10" t="s">
        <v>114</v>
      </c>
      <c r="FW78" s="10" t="s">
        <v>114</v>
      </c>
      <c r="FX78" s="10" t="s">
        <v>114</v>
      </c>
      <c r="FY78" s="10" t="s">
        <v>114</v>
      </c>
      <c r="FZ78" s="10" t="s">
        <v>114</v>
      </c>
      <c r="GA78" s="10" t="s">
        <v>114</v>
      </c>
      <c r="GB78" s="10" t="s">
        <v>114</v>
      </c>
      <c r="GC78" s="10" t="s">
        <v>114</v>
      </c>
      <c r="GD78" s="10" t="s">
        <v>114</v>
      </c>
      <c r="GE78" s="10" t="s">
        <v>114</v>
      </c>
      <c r="GF78" s="10" t="s">
        <v>114</v>
      </c>
      <c r="GG78" s="10" t="s">
        <v>114</v>
      </c>
      <c r="GH78" s="10" t="s">
        <v>114</v>
      </c>
      <c r="GI78" s="10" t="s">
        <v>114</v>
      </c>
      <c r="GJ78" s="10" t="s">
        <v>114</v>
      </c>
      <c r="GK78" s="10" t="s">
        <v>114</v>
      </c>
      <c r="GL78" s="10" t="s">
        <v>114</v>
      </c>
      <c r="GM78" s="10" t="s">
        <v>114</v>
      </c>
      <c r="GN78" s="10" t="s">
        <v>114</v>
      </c>
      <c r="GO78" s="10" t="s">
        <v>114</v>
      </c>
      <c r="GP78" s="10" t="s">
        <v>114</v>
      </c>
      <c r="GQ78" s="10" t="s">
        <v>114</v>
      </c>
      <c r="GR78" s="10" t="s">
        <v>114</v>
      </c>
      <c r="GS78" s="10" t="s">
        <v>114</v>
      </c>
      <c r="GT78" s="10" t="s">
        <v>114</v>
      </c>
    </row>
    <row r="81" spans="1:202">
      <c r="A81" t="s">
        <v>100</v>
      </c>
      <c r="B81" s="21" t="e">
        <v>#N/A</v>
      </c>
      <c r="C81" s="21" t="e">
        <v>#N/A</v>
      </c>
      <c r="D81" s="21" t="e">
        <v>#N/A</v>
      </c>
      <c r="E81" s="21" t="e">
        <v>#N/A</v>
      </c>
      <c r="F81" s="21" t="e">
        <v>#N/A</v>
      </c>
      <c r="G81" s="21" t="e">
        <v>#N/A</v>
      </c>
      <c r="H81" s="21" t="e">
        <v>#N/A</v>
      </c>
      <c r="I81" s="21" t="e">
        <v>#N/A</v>
      </c>
      <c r="J81" s="21" t="e">
        <v>#N/A</v>
      </c>
      <c r="K81" s="21" t="e">
        <v>#N/A</v>
      </c>
      <c r="L81" s="21" t="e">
        <v>#N/A</v>
      </c>
      <c r="M81" s="21" t="e">
        <v>#N/A</v>
      </c>
      <c r="N81" s="21" t="e">
        <v>#N/A</v>
      </c>
      <c r="O81" s="21" t="e">
        <v>#N/A</v>
      </c>
      <c r="P81" s="21" t="e">
        <v>#N/A</v>
      </c>
      <c r="Q81" s="21" t="e">
        <v>#N/A</v>
      </c>
      <c r="R81" s="21" t="e">
        <v>#N/A</v>
      </c>
      <c r="S81" s="21" t="e">
        <v>#N/A</v>
      </c>
      <c r="T81" s="21" t="e">
        <v>#N/A</v>
      </c>
      <c r="U81" s="21" t="e">
        <v>#N/A</v>
      </c>
      <c r="V81" s="21" t="e">
        <v>#N/A</v>
      </c>
      <c r="W81" s="21" t="e">
        <v>#N/A</v>
      </c>
      <c r="X81" s="21" t="e">
        <v>#N/A</v>
      </c>
      <c r="Y81" s="21" t="e">
        <v>#N/A</v>
      </c>
      <c r="Z81" s="21" t="e">
        <v>#N/A</v>
      </c>
      <c r="AA81" s="21" t="e">
        <v>#N/A</v>
      </c>
      <c r="AB81" s="21" t="e">
        <v>#N/A</v>
      </c>
      <c r="AC81" s="21" t="e">
        <v>#N/A</v>
      </c>
      <c r="AD81" s="21" t="e">
        <v>#N/A</v>
      </c>
      <c r="AE81" s="21" t="e">
        <v>#N/A</v>
      </c>
      <c r="AF81" s="21" t="e">
        <v>#N/A</v>
      </c>
      <c r="AG81" s="21" t="e">
        <v>#N/A</v>
      </c>
      <c r="AH81" s="21" t="e">
        <v>#N/A</v>
      </c>
      <c r="AI81" s="21" t="e">
        <v>#N/A</v>
      </c>
      <c r="AJ81" s="21" t="e">
        <v>#N/A</v>
      </c>
      <c r="AK81" s="21" t="e">
        <v>#N/A</v>
      </c>
      <c r="AL81" s="21">
        <v>197.33188588808167</v>
      </c>
      <c r="AM81" s="21" t="e">
        <v>#N/A</v>
      </c>
      <c r="AN81" s="21" t="e">
        <v>#N/A</v>
      </c>
      <c r="AO81" s="21" t="e">
        <v>#N/A</v>
      </c>
      <c r="AP81" s="21" t="e">
        <v>#N/A</v>
      </c>
      <c r="AQ81" s="21" t="e">
        <v>#N/A</v>
      </c>
      <c r="AR81" s="21" t="e">
        <v>#N/A</v>
      </c>
      <c r="AS81" s="21" t="e">
        <v>#N/A</v>
      </c>
      <c r="AT81" s="21" t="e">
        <v>#N/A</v>
      </c>
      <c r="AU81" s="21" t="e">
        <v>#N/A</v>
      </c>
      <c r="AV81" s="21" t="e">
        <v>#N/A</v>
      </c>
      <c r="AW81" s="21" t="e">
        <v>#N/A</v>
      </c>
      <c r="AX81" s="21" t="e">
        <v>#N/A</v>
      </c>
      <c r="AY81" s="21" t="e">
        <v>#N/A</v>
      </c>
      <c r="AZ81" s="21" t="e">
        <v>#N/A</v>
      </c>
      <c r="BA81" s="21" t="e">
        <v>#N/A</v>
      </c>
      <c r="BB81" s="21" t="e">
        <v>#N/A</v>
      </c>
      <c r="BC81" s="21" t="e">
        <v>#N/A</v>
      </c>
      <c r="BD81" s="21" t="e">
        <v>#N/A</v>
      </c>
      <c r="BE81" s="21" t="e">
        <v>#N/A</v>
      </c>
      <c r="BF81" s="21" t="e">
        <v>#N/A</v>
      </c>
      <c r="BG81" s="21" t="e">
        <v>#N/A</v>
      </c>
      <c r="BH81" s="21" t="e">
        <v>#N/A</v>
      </c>
      <c r="BI81" s="21" t="e">
        <v>#N/A</v>
      </c>
      <c r="BJ81" s="21" t="e">
        <v>#N/A</v>
      </c>
      <c r="BK81" s="21" t="e">
        <v>#N/A</v>
      </c>
      <c r="BL81" s="21" t="e">
        <v>#N/A</v>
      </c>
      <c r="BM81" s="21" t="e">
        <v>#N/A</v>
      </c>
      <c r="BN81" s="21" t="e">
        <v>#N/A</v>
      </c>
      <c r="BO81" s="21" t="e">
        <v>#N/A</v>
      </c>
      <c r="BP81" s="21" t="e">
        <v>#N/A</v>
      </c>
      <c r="BQ81" s="21" t="e">
        <v>#N/A</v>
      </c>
      <c r="BR81" s="21" t="e">
        <v>#N/A</v>
      </c>
      <c r="BS81" s="21" t="e">
        <v>#N/A</v>
      </c>
      <c r="BT81" s="21" t="e">
        <v>#N/A</v>
      </c>
      <c r="BU81" s="21" t="e">
        <v>#N/A</v>
      </c>
      <c r="BV81" s="21" t="e">
        <v>#N/A</v>
      </c>
      <c r="BW81" s="21" t="e">
        <v>#N/A</v>
      </c>
      <c r="BX81" s="21" t="e">
        <v>#N/A</v>
      </c>
      <c r="BY81" s="21" t="e">
        <v>#N/A</v>
      </c>
      <c r="BZ81" s="21" t="e">
        <v>#N/A</v>
      </c>
      <c r="CA81" s="21" t="e">
        <v>#N/A</v>
      </c>
      <c r="CB81" s="21" t="e">
        <v>#N/A</v>
      </c>
      <c r="CC81" s="21" t="e">
        <v>#N/A</v>
      </c>
      <c r="CD81" s="21" t="e">
        <v>#N/A</v>
      </c>
      <c r="CE81" s="21" t="e">
        <v>#N/A</v>
      </c>
      <c r="CF81" s="21" t="e">
        <v>#N/A</v>
      </c>
      <c r="CG81" s="21" t="e">
        <v>#N/A</v>
      </c>
      <c r="CH81" s="21" t="e">
        <v>#N/A</v>
      </c>
      <c r="CI81" s="21" t="e">
        <v>#N/A</v>
      </c>
      <c r="CJ81" s="21" t="e">
        <v>#N/A</v>
      </c>
      <c r="CK81" s="21" t="e">
        <v>#N/A</v>
      </c>
      <c r="CL81" s="21" t="e">
        <v>#N/A</v>
      </c>
      <c r="CM81" s="21" t="e">
        <v>#N/A</v>
      </c>
      <c r="CN81" s="21" t="e">
        <v>#N/A</v>
      </c>
      <c r="CO81" s="21" t="e">
        <v>#N/A</v>
      </c>
      <c r="CP81" s="21" t="e">
        <v>#N/A</v>
      </c>
      <c r="CQ81" s="21" t="e">
        <v>#N/A</v>
      </c>
      <c r="CR81" s="21" t="e">
        <v>#N/A</v>
      </c>
      <c r="CS81" s="21" t="e">
        <v>#N/A</v>
      </c>
      <c r="CT81" s="21" t="e">
        <v>#N/A</v>
      </c>
      <c r="CU81" s="21" t="e">
        <v>#N/A</v>
      </c>
      <c r="CV81" s="21" t="e">
        <v>#N/A</v>
      </c>
      <c r="CW81" s="21" t="e">
        <v>#N/A</v>
      </c>
      <c r="CX81" s="21" t="e">
        <v>#N/A</v>
      </c>
      <c r="CY81" s="21">
        <v>168.05120045139344</v>
      </c>
      <c r="CZ81" s="21" t="e">
        <v>#N/A</v>
      </c>
      <c r="DA81" s="21" t="e">
        <v>#N/A</v>
      </c>
      <c r="DB81" s="21" t="e">
        <v>#N/A</v>
      </c>
      <c r="DC81" s="21" t="e">
        <v>#N/A</v>
      </c>
      <c r="DD81" s="21" t="e">
        <v>#N/A</v>
      </c>
      <c r="DE81" s="21" t="e">
        <v>#N/A</v>
      </c>
      <c r="DF81" s="21" t="e">
        <v>#N/A</v>
      </c>
      <c r="DG81" s="21" t="e">
        <v>#N/A</v>
      </c>
      <c r="DH81" s="21" t="e">
        <v>#N/A</v>
      </c>
      <c r="DI81" s="21" t="e">
        <v>#N/A</v>
      </c>
      <c r="DJ81" s="21" t="e">
        <v>#N/A</v>
      </c>
      <c r="DK81" s="21" t="e">
        <v>#N/A</v>
      </c>
      <c r="DL81" s="21" t="e">
        <v>#N/A</v>
      </c>
      <c r="DM81" s="21" t="e">
        <v>#N/A</v>
      </c>
      <c r="DN81" s="21" t="e">
        <v>#N/A</v>
      </c>
      <c r="DO81" s="21" t="e">
        <v>#N/A</v>
      </c>
      <c r="DP81" s="21" t="e">
        <v>#N/A</v>
      </c>
      <c r="DQ81" s="21" t="e">
        <v>#N/A</v>
      </c>
      <c r="DR81" s="21" t="e">
        <v>#N/A</v>
      </c>
      <c r="DS81" s="21" t="e">
        <v>#N/A</v>
      </c>
      <c r="DT81" s="21" t="e">
        <v>#N/A</v>
      </c>
      <c r="DU81" s="21" t="e">
        <v>#N/A</v>
      </c>
      <c r="DV81" s="21" t="e">
        <v>#N/A</v>
      </c>
      <c r="DW81" s="21" t="e">
        <v>#N/A</v>
      </c>
      <c r="DX81" s="21" t="e">
        <v>#N/A</v>
      </c>
      <c r="DY81" s="21" t="e">
        <v>#N/A</v>
      </c>
      <c r="DZ81" s="21" t="e">
        <v>#N/A</v>
      </c>
      <c r="EA81" s="21" t="e">
        <v>#N/A</v>
      </c>
      <c r="EB81" s="21" t="e">
        <v>#N/A</v>
      </c>
      <c r="EC81" s="21" t="e">
        <v>#N/A</v>
      </c>
      <c r="ED81" s="21" t="e">
        <v>#N/A</v>
      </c>
      <c r="EE81" s="21" t="e">
        <v>#N/A</v>
      </c>
      <c r="EF81" s="21" t="e">
        <v>#N/A</v>
      </c>
      <c r="EG81" s="21" t="e">
        <v>#N/A</v>
      </c>
      <c r="EH81" s="21" t="e">
        <v>#N/A</v>
      </c>
      <c r="EI81" s="21" t="e">
        <v>#N/A</v>
      </c>
      <c r="EJ81" s="21" t="e">
        <v>#N/A</v>
      </c>
      <c r="EK81" s="21" t="e">
        <v>#N/A</v>
      </c>
      <c r="EL81" s="21" t="e">
        <v>#N/A</v>
      </c>
      <c r="EM81" s="21" t="e">
        <v>#N/A</v>
      </c>
      <c r="EN81" s="21" t="e">
        <v>#N/A</v>
      </c>
      <c r="EO81" s="21" t="e">
        <v>#N/A</v>
      </c>
      <c r="EP81" s="21" t="e">
        <v>#N/A</v>
      </c>
      <c r="EQ81" s="21" t="e">
        <v>#N/A</v>
      </c>
      <c r="ER81" s="21" t="e">
        <v>#N/A</v>
      </c>
      <c r="ES81" s="21" t="e">
        <v>#N/A</v>
      </c>
      <c r="ET81" s="21" t="e">
        <v>#N/A</v>
      </c>
      <c r="EU81" s="21" t="e">
        <v>#N/A</v>
      </c>
      <c r="EV81" s="21" t="e">
        <v>#N/A</v>
      </c>
      <c r="EW81" s="21" t="e">
        <v>#N/A</v>
      </c>
      <c r="EX81" s="21" t="e">
        <v>#N/A</v>
      </c>
      <c r="EY81" s="21" t="e">
        <v>#N/A</v>
      </c>
      <c r="EZ81" s="21" t="e">
        <v>#N/A</v>
      </c>
      <c r="FA81" s="21" t="e">
        <v>#N/A</v>
      </c>
      <c r="FB81" s="21" t="e">
        <v>#N/A</v>
      </c>
      <c r="FC81" s="21" t="e">
        <v>#N/A</v>
      </c>
      <c r="FD81" s="21" t="e">
        <v>#N/A</v>
      </c>
      <c r="FE81" s="21" t="e">
        <v>#N/A</v>
      </c>
      <c r="FF81" s="21" t="e">
        <v>#N/A</v>
      </c>
      <c r="FG81" s="21" t="e">
        <v>#N/A</v>
      </c>
      <c r="FH81" s="21" t="e">
        <v>#N/A</v>
      </c>
      <c r="FI81" s="21" t="e">
        <v>#N/A</v>
      </c>
      <c r="FJ81" s="21" t="e">
        <v>#N/A</v>
      </c>
      <c r="FK81" s="21" t="e">
        <v>#N/A</v>
      </c>
      <c r="FL81" s="21" t="e">
        <v>#N/A</v>
      </c>
      <c r="FM81" s="21" t="e">
        <v>#N/A</v>
      </c>
      <c r="FN81" s="21" t="e">
        <v>#N/A</v>
      </c>
      <c r="FO81" s="21" t="e">
        <v>#N/A</v>
      </c>
      <c r="FP81" s="21" t="e">
        <v>#N/A</v>
      </c>
      <c r="FQ81" s="21" t="e">
        <v>#N/A</v>
      </c>
      <c r="FR81" s="21" t="e">
        <v>#N/A</v>
      </c>
      <c r="FS81" s="21" t="e">
        <v>#N/A</v>
      </c>
      <c r="FT81" s="21" t="e">
        <v>#N/A</v>
      </c>
      <c r="FU81" s="21" t="e">
        <v>#N/A</v>
      </c>
      <c r="FV81" s="21" t="e">
        <v>#N/A</v>
      </c>
      <c r="FW81" s="21" t="e">
        <v>#N/A</v>
      </c>
      <c r="FX81" s="21" t="e">
        <v>#N/A</v>
      </c>
      <c r="FY81" s="21" t="e">
        <v>#N/A</v>
      </c>
      <c r="FZ81" s="21" t="e">
        <v>#N/A</v>
      </c>
      <c r="GA81" s="21" t="e">
        <v>#N/A</v>
      </c>
      <c r="GB81" s="21" t="e">
        <v>#N/A</v>
      </c>
      <c r="GC81" s="21" t="e">
        <v>#N/A</v>
      </c>
      <c r="GD81" s="21" t="e">
        <v>#N/A</v>
      </c>
      <c r="GE81" s="21" t="e">
        <v>#N/A</v>
      </c>
      <c r="GF81" s="21" t="e">
        <v>#N/A</v>
      </c>
      <c r="GG81" s="21" t="e">
        <v>#N/A</v>
      </c>
      <c r="GH81" s="21" t="e">
        <v>#N/A</v>
      </c>
      <c r="GI81" s="21" t="e">
        <v>#N/A</v>
      </c>
      <c r="GJ81" s="21" t="e">
        <v>#N/A</v>
      </c>
      <c r="GK81" s="21" t="e">
        <v>#N/A</v>
      </c>
      <c r="GL81" s="21" t="e">
        <v>#N/A</v>
      </c>
      <c r="GM81" s="21" t="e">
        <v>#N/A</v>
      </c>
      <c r="GN81" s="21" t="e">
        <v>#N/A</v>
      </c>
      <c r="GO81" s="21" t="e">
        <v>#N/A</v>
      </c>
      <c r="GP81" s="21" t="e">
        <v>#N/A</v>
      </c>
      <c r="GQ81" s="21" t="e">
        <v>#N/A</v>
      </c>
      <c r="GR81" s="21" t="e">
        <v>#N/A</v>
      </c>
      <c r="GS81" s="21" t="e">
        <v>#N/A</v>
      </c>
      <c r="GT81" s="21" t="e">
        <v>#N/A</v>
      </c>
    </row>
    <row r="82" spans="1:202">
      <c r="A82" t="s">
        <v>101</v>
      </c>
      <c r="B82" s="21" t="e">
        <v>#N/A</v>
      </c>
      <c r="C82" s="21" t="e">
        <v>#N/A</v>
      </c>
      <c r="D82" s="21" t="e">
        <v>#N/A</v>
      </c>
      <c r="E82" s="21" t="e">
        <v>#N/A</v>
      </c>
      <c r="F82" s="21" t="e">
        <v>#N/A</v>
      </c>
      <c r="G82" s="21" t="e">
        <v>#N/A</v>
      </c>
      <c r="H82" s="21" t="e">
        <v>#N/A</v>
      </c>
      <c r="I82" s="21" t="e">
        <v>#N/A</v>
      </c>
      <c r="J82" s="21" t="e">
        <v>#N/A</v>
      </c>
      <c r="K82" s="21" t="e">
        <v>#N/A</v>
      </c>
      <c r="L82" s="21" t="e">
        <v>#N/A</v>
      </c>
      <c r="M82" s="21" t="e">
        <v>#N/A</v>
      </c>
      <c r="N82" s="21" t="e">
        <v>#N/A</v>
      </c>
      <c r="O82" s="21" t="e">
        <v>#N/A</v>
      </c>
      <c r="P82" s="21" t="e">
        <v>#N/A</v>
      </c>
      <c r="Q82" s="21" t="e">
        <v>#N/A</v>
      </c>
      <c r="R82" s="21" t="e">
        <v>#N/A</v>
      </c>
      <c r="S82" s="21" t="e">
        <v>#N/A</v>
      </c>
      <c r="T82" s="21" t="e">
        <v>#N/A</v>
      </c>
      <c r="U82" s="21" t="e">
        <v>#N/A</v>
      </c>
      <c r="V82" s="21" t="e">
        <v>#N/A</v>
      </c>
      <c r="W82" s="21" t="e">
        <v>#N/A</v>
      </c>
      <c r="X82" s="21" t="e">
        <v>#N/A</v>
      </c>
      <c r="Y82" s="21" t="e">
        <v>#N/A</v>
      </c>
      <c r="Z82" s="21" t="e">
        <v>#N/A</v>
      </c>
      <c r="AA82" s="21" t="e">
        <v>#N/A</v>
      </c>
      <c r="AB82" s="21" t="e">
        <v>#N/A</v>
      </c>
      <c r="AC82" s="21" t="e">
        <v>#N/A</v>
      </c>
      <c r="AD82" s="21" t="e">
        <v>#N/A</v>
      </c>
      <c r="AE82" s="21" t="e">
        <v>#N/A</v>
      </c>
      <c r="AF82" s="21" t="e">
        <v>#N/A</v>
      </c>
      <c r="AG82" s="21" t="e">
        <v>#N/A</v>
      </c>
      <c r="AH82" s="21" t="e">
        <v>#N/A</v>
      </c>
      <c r="AI82" s="21" t="e">
        <v>#N/A</v>
      </c>
      <c r="AJ82" s="21" t="e">
        <v>#N/A</v>
      </c>
      <c r="AK82" s="21" t="e">
        <v>#N/A</v>
      </c>
      <c r="AL82" s="21" t="e">
        <v>#N/A</v>
      </c>
      <c r="AM82" s="21" t="e">
        <v>#N/A</v>
      </c>
      <c r="AN82" s="21" t="e">
        <v>#N/A</v>
      </c>
      <c r="AO82" s="21" t="e">
        <v>#N/A</v>
      </c>
      <c r="AP82" s="21" t="e">
        <v>#N/A</v>
      </c>
      <c r="AQ82" s="21" t="e">
        <v>#N/A</v>
      </c>
      <c r="AR82" s="21" t="e">
        <v>#N/A</v>
      </c>
      <c r="AS82" s="21" t="e">
        <v>#N/A</v>
      </c>
      <c r="AT82" s="21" t="e">
        <v>#N/A</v>
      </c>
      <c r="AU82" s="21" t="e">
        <v>#N/A</v>
      </c>
      <c r="AV82" s="21" t="e">
        <v>#N/A</v>
      </c>
      <c r="AW82" s="21" t="e">
        <v>#N/A</v>
      </c>
      <c r="AX82" s="21" t="e">
        <v>#N/A</v>
      </c>
      <c r="AY82" s="21" t="e">
        <v>#N/A</v>
      </c>
      <c r="AZ82" s="21" t="e">
        <v>#N/A</v>
      </c>
      <c r="BA82" s="21" t="e">
        <v>#N/A</v>
      </c>
      <c r="BB82" s="21" t="e">
        <v>#N/A</v>
      </c>
      <c r="BC82" s="21" t="e">
        <v>#N/A</v>
      </c>
      <c r="BD82" s="21" t="e">
        <v>#N/A</v>
      </c>
      <c r="BE82" s="21" t="e">
        <v>#N/A</v>
      </c>
      <c r="BF82" s="21" t="e">
        <v>#N/A</v>
      </c>
      <c r="BG82" s="21" t="e">
        <v>#N/A</v>
      </c>
      <c r="BH82" s="21" t="e">
        <v>#N/A</v>
      </c>
      <c r="BI82" s="21" t="e">
        <v>#N/A</v>
      </c>
      <c r="BJ82" s="21" t="e">
        <v>#N/A</v>
      </c>
      <c r="BK82" s="21" t="e">
        <v>#N/A</v>
      </c>
      <c r="BL82" s="21" t="e">
        <v>#N/A</v>
      </c>
      <c r="BM82" s="21" t="e">
        <v>#N/A</v>
      </c>
      <c r="BN82" s="21" t="e">
        <v>#N/A</v>
      </c>
      <c r="BO82" s="21" t="e">
        <v>#N/A</v>
      </c>
      <c r="BP82" s="21" t="e">
        <v>#N/A</v>
      </c>
      <c r="BQ82" s="21" t="e">
        <v>#N/A</v>
      </c>
      <c r="BR82" s="21" t="e">
        <v>#N/A</v>
      </c>
      <c r="BS82" s="21" t="e">
        <v>#N/A</v>
      </c>
      <c r="BT82" s="21" t="e">
        <v>#N/A</v>
      </c>
      <c r="BU82" s="21" t="e">
        <v>#N/A</v>
      </c>
      <c r="BV82" s="21" t="e">
        <v>#N/A</v>
      </c>
      <c r="BW82" s="21" t="e">
        <v>#N/A</v>
      </c>
      <c r="BX82" s="21" t="e">
        <v>#N/A</v>
      </c>
      <c r="BY82" s="21" t="e">
        <v>#N/A</v>
      </c>
      <c r="BZ82" s="21" t="e">
        <v>#N/A</v>
      </c>
      <c r="CA82" s="21" t="e">
        <v>#N/A</v>
      </c>
      <c r="CB82" s="21" t="e">
        <v>#N/A</v>
      </c>
      <c r="CC82" s="21" t="e">
        <v>#N/A</v>
      </c>
      <c r="CD82" s="21" t="e">
        <v>#N/A</v>
      </c>
      <c r="CE82" s="21" t="e">
        <v>#N/A</v>
      </c>
      <c r="CF82" s="21" t="e">
        <v>#N/A</v>
      </c>
      <c r="CG82" s="21" t="e">
        <v>#N/A</v>
      </c>
      <c r="CH82" s="21" t="e">
        <v>#N/A</v>
      </c>
      <c r="CI82" s="21" t="e">
        <v>#N/A</v>
      </c>
      <c r="CJ82" s="21" t="e">
        <v>#N/A</v>
      </c>
      <c r="CK82" s="21" t="e">
        <v>#N/A</v>
      </c>
      <c r="CL82" s="21" t="e">
        <v>#N/A</v>
      </c>
      <c r="CM82" s="21" t="e">
        <v>#N/A</v>
      </c>
      <c r="CN82" s="21" t="e">
        <v>#N/A</v>
      </c>
      <c r="CO82" s="21" t="e">
        <v>#N/A</v>
      </c>
      <c r="CP82" s="21" t="e">
        <v>#N/A</v>
      </c>
      <c r="CQ82" s="21">
        <v>124.34447414092895</v>
      </c>
      <c r="CR82" s="21" t="e">
        <v>#N/A</v>
      </c>
      <c r="CS82" s="21" t="e">
        <v>#N/A</v>
      </c>
      <c r="CT82" s="21" t="e">
        <v>#N/A</v>
      </c>
      <c r="CU82" s="21">
        <v>119.50055961131113</v>
      </c>
      <c r="CV82" s="21" t="e">
        <v>#N/A</v>
      </c>
      <c r="CW82" s="21" t="e">
        <v>#N/A</v>
      </c>
      <c r="CX82" s="21" t="e">
        <v>#N/A</v>
      </c>
      <c r="CY82" s="21" t="e">
        <v>#N/A</v>
      </c>
      <c r="CZ82" s="21" t="e">
        <v>#N/A</v>
      </c>
      <c r="DA82" s="21" t="e">
        <v>#N/A</v>
      </c>
      <c r="DB82" s="21" t="e">
        <v>#N/A</v>
      </c>
      <c r="DC82" s="21" t="e">
        <v>#N/A</v>
      </c>
      <c r="DD82" s="21" t="e">
        <v>#N/A</v>
      </c>
      <c r="DE82" s="21" t="e">
        <v>#N/A</v>
      </c>
      <c r="DF82" s="21" t="e">
        <v>#N/A</v>
      </c>
      <c r="DG82" s="21" t="e">
        <v>#N/A</v>
      </c>
      <c r="DH82" s="21" t="e">
        <v>#N/A</v>
      </c>
      <c r="DI82" s="21" t="e">
        <v>#N/A</v>
      </c>
      <c r="DJ82" s="21" t="e">
        <v>#N/A</v>
      </c>
      <c r="DK82" s="21" t="e">
        <v>#N/A</v>
      </c>
      <c r="DL82" s="21" t="e">
        <v>#N/A</v>
      </c>
      <c r="DM82" s="21" t="e">
        <v>#N/A</v>
      </c>
      <c r="DN82" s="21" t="e">
        <v>#N/A</v>
      </c>
      <c r="DO82" s="21" t="e">
        <v>#N/A</v>
      </c>
      <c r="DP82" s="21" t="e">
        <v>#N/A</v>
      </c>
      <c r="DQ82" s="21" t="e">
        <v>#N/A</v>
      </c>
      <c r="DR82" s="21" t="e">
        <v>#N/A</v>
      </c>
      <c r="DS82" s="21" t="e">
        <v>#N/A</v>
      </c>
      <c r="DT82" s="21" t="e">
        <v>#N/A</v>
      </c>
      <c r="DU82" s="21" t="e">
        <v>#N/A</v>
      </c>
      <c r="DV82" s="21" t="e">
        <v>#N/A</v>
      </c>
      <c r="DW82" s="21" t="e">
        <v>#N/A</v>
      </c>
      <c r="DX82" s="21" t="e">
        <v>#N/A</v>
      </c>
      <c r="DY82" s="21" t="e">
        <v>#N/A</v>
      </c>
      <c r="DZ82" s="21" t="e">
        <v>#N/A</v>
      </c>
      <c r="EA82" s="21" t="e">
        <v>#N/A</v>
      </c>
      <c r="EB82" s="21" t="e">
        <v>#N/A</v>
      </c>
      <c r="EC82" s="21" t="e">
        <v>#N/A</v>
      </c>
      <c r="ED82" s="21" t="e">
        <v>#N/A</v>
      </c>
      <c r="EE82" s="21" t="e">
        <v>#N/A</v>
      </c>
      <c r="EF82" s="21" t="e">
        <v>#N/A</v>
      </c>
      <c r="EG82" s="21" t="e">
        <v>#N/A</v>
      </c>
      <c r="EH82" s="21" t="e">
        <v>#N/A</v>
      </c>
      <c r="EI82" s="21" t="e">
        <v>#N/A</v>
      </c>
      <c r="EJ82" s="21" t="e">
        <v>#N/A</v>
      </c>
      <c r="EK82" s="21" t="e">
        <v>#N/A</v>
      </c>
      <c r="EL82" s="21" t="e">
        <v>#N/A</v>
      </c>
      <c r="EM82" s="21" t="e">
        <v>#N/A</v>
      </c>
      <c r="EN82" s="21" t="e">
        <v>#N/A</v>
      </c>
      <c r="EO82" s="21" t="e">
        <v>#N/A</v>
      </c>
      <c r="EP82" s="21" t="e">
        <v>#N/A</v>
      </c>
      <c r="EQ82" s="21" t="e">
        <v>#N/A</v>
      </c>
      <c r="ER82" s="21" t="e">
        <v>#N/A</v>
      </c>
      <c r="ES82" s="21" t="e">
        <v>#N/A</v>
      </c>
      <c r="ET82" s="21" t="e">
        <v>#N/A</v>
      </c>
      <c r="EU82" s="21" t="e">
        <v>#N/A</v>
      </c>
      <c r="EV82" s="21" t="e">
        <v>#N/A</v>
      </c>
      <c r="EW82" s="21" t="e">
        <v>#N/A</v>
      </c>
      <c r="EX82" s="21" t="e">
        <v>#N/A</v>
      </c>
      <c r="EY82" s="21" t="e">
        <v>#N/A</v>
      </c>
      <c r="EZ82" s="21" t="e">
        <v>#N/A</v>
      </c>
      <c r="FA82" s="21" t="e">
        <v>#N/A</v>
      </c>
      <c r="FB82" s="21" t="e">
        <v>#N/A</v>
      </c>
      <c r="FC82" s="21" t="e">
        <v>#N/A</v>
      </c>
      <c r="FD82" s="21" t="e">
        <v>#N/A</v>
      </c>
      <c r="FE82" s="21" t="e">
        <v>#N/A</v>
      </c>
      <c r="FF82" s="21" t="e">
        <v>#N/A</v>
      </c>
      <c r="FG82" s="21" t="e">
        <v>#N/A</v>
      </c>
      <c r="FH82" s="21" t="e">
        <v>#N/A</v>
      </c>
      <c r="FI82" s="21" t="e">
        <v>#N/A</v>
      </c>
      <c r="FJ82" s="21" t="e">
        <v>#N/A</v>
      </c>
      <c r="FK82" s="21" t="e">
        <v>#N/A</v>
      </c>
      <c r="FL82" s="21" t="e">
        <v>#N/A</v>
      </c>
      <c r="FM82" s="21" t="e">
        <v>#N/A</v>
      </c>
      <c r="FN82" s="21" t="e">
        <v>#N/A</v>
      </c>
      <c r="FO82" s="21" t="e">
        <v>#N/A</v>
      </c>
      <c r="FP82" s="21" t="e">
        <v>#N/A</v>
      </c>
      <c r="FQ82" s="21" t="e">
        <v>#N/A</v>
      </c>
      <c r="FR82" s="21" t="e">
        <v>#N/A</v>
      </c>
      <c r="FS82" s="21" t="e">
        <v>#N/A</v>
      </c>
      <c r="FT82" s="21" t="e">
        <v>#N/A</v>
      </c>
      <c r="FU82" s="21" t="e">
        <v>#N/A</v>
      </c>
      <c r="FV82" s="21" t="e">
        <v>#N/A</v>
      </c>
      <c r="FW82" s="21" t="e">
        <v>#N/A</v>
      </c>
      <c r="FX82" s="21" t="e">
        <v>#N/A</v>
      </c>
      <c r="FY82" s="21" t="e">
        <v>#N/A</v>
      </c>
      <c r="FZ82" s="21" t="e">
        <v>#N/A</v>
      </c>
      <c r="GA82" s="21" t="e">
        <v>#N/A</v>
      </c>
      <c r="GB82" s="21" t="e">
        <v>#N/A</v>
      </c>
      <c r="GC82" s="21" t="e">
        <v>#N/A</v>
      </c>
      <c r="GD82" s="21" t="e">
        <v>#N/A</v>
      </c>
      <c r="GE82" s="21" t="e">
        <v>#N/A</v>
      </c>
      <c r="GF82" s="21" t="e">
        <v>#N/A</v>
      </c>
      <c r="GG82" s="21" t="e">
        <v>#N/A</v>
      </c>
      <c r="GH82" s="21" t="e">
        <v>#N/A</v>
      </c>
      <c r="GI82" s="21" t="e">
        <v>#N/A</v>
      </c>
      <c r="GJ82" s="21" t="e">
        <v>#N/A</v>
      </c>
      <c r="GK82" s="21" t="e">
        <v>#N/A</v>
      </c>
      <c r="GL82" s="21" t="e">
        <v>#N/A</v>
      </c>
      <c r="GM82" s="21" t="e">
        <v>#N/A</v>
      </c>
      <c r="GN82" s="21" t="e">
        <v>#N/A</v>
      </c>
      <c r="GO82" s="21" t="e">
        <v>#N/A</v>
      </c>
      <c r="GP82" s="21" t="e">
        <v>#N/A</v>
      </c>
      <c r="GQ82" s="21" t="e">
        <v>#N/A</v>
      </c>
      <c r="GR82" s="21" t="e">
        <v>#N/A</v>
      </c>
      <c r="GS82" s="21" t="e">
        <v>#N/A</v>
      </c>
      <c r="GT82" s="21" t="e">
        <v>#N/A</v>
      </c>
    </row>
    <row r="83" spans="1:202">
      <c r="A83" t="s">
        <v>102</v>
      </c>
      <c r="B83" s="21" t="e">
        <v>#N/A</v>
      </c>
      <c r="C83" s="21" t="e">
        <v>#N/A</v>
      </c>
      <c r="D83" s="21">
        <v>140.82930200414648</v>
      </c>
      <c r="E83" s="21" t="e">
        <v>#N/A</v>
      </c>
      <c r="F83" s="21" t="e">
        <v>#N/A</v>
      </c>
      <c r="G83" s="21" t="e">
        <v>#N/A</v>
      </c>
      <c r="H83" s="21">
        <v>163.92207409730599</v>
      </c>
      <c r="I83" s="21">
        <v>143.31043792928881</v>
      </c>
      <c r="J83" s="21">
        <v>187.98437648272119</v>
      </c>
      <c r="K83" s="21" t="e">
        <v>#N/A</v>
      </c>
      <c r="L83" s="21" t="e">
        <v>#N/A</v>
      </c>
      <c r="M83" s="21">
        <v>143.45973509933776</v>
      </c>
      <c r="N83" s="21" t="e">
        <v>#N/A</v>
      </c>
      <c r="O83" s="21" t="e">
        <v>#N/A</v>
      </c>
      <c r="P83" s="21" t="e">
        <v>#N/A</v>
      </c>
      <c r="Q83" s="21">
        <v>157.33769743697081</v>
      </c>
      <c r="R83" s="21" t="e">
        <v>#N/A</v>
      </c>
      <c r="S83" s="21" t="e">
        <v>#N/A</v>
      </c>
      <c r="T83" s="21" t="e">
        <v>#N/A</v>
      </c>
      <c r="U83" s="21" t="e">
        <v>#N/A</v>
      </c>
      <c r="V83" s="21">
        <v>198.50500682356056</v>
      </c>
      <c r="W83" s="21" t="e">
        <v>#N/A</v>
      </c>
      <c r="X83" s="21" t="e">
        <v>#N/A</v>
      </c>
      <c r="Y83" s="21">
        <v>207.26958020022755</v>
      </c>
      <c r="Z83" s="21" t="e">
        <v>#N/A</v>
      </c>
      <c r="AA83" s="21" t="e">
        <v>#N/A</v>
      </c>
      <c r="AB83" s="21" t="e">
        <v>#N/A</v>
      </c>
      <c r="AC83" s="21">
        <v>142.80250723966043</v>
      </c>
      <c r="AD83" s="21" t="e">
        <v>#N/A</v>
      </c>
      <c r="AE83" s="21" t="e">
        <v>#N/A</v>
      </c>
      <c r="AF83" s="21">
        <v>164.09648187633263</v>
      </c>
      <c r="AG83" s="21">
        <v>153.57227429503706</v>
      </c>
      <c r="AH83" s="21" t="e">
        <v>#N/A</v>
      </c>
      <c r="AI83" s="21">
        <v>187.56043941411451</v>
      </c>
      <c r="AJ83" s="21" t="e">
        <v>#N/A</v>
      </c>
      <c r="AK83" s="21" t="e">
        <v>#N/A</v>
      </c>
      <c r="AL83" s="21" t="e">
        <v>#N/A</v>
      </c>
      <c r="AM83" s="21">
        <v>202.78408625440335</v>
      </c>
      <c r="AN83" s="21" t="e">
        <v>#N/A</v>
      </c>
      <c r="AO83" s="21">
        <v>279.70073282361966</v>
      </c>
      <c r="AP83" s="21" t="e">
        <v>#N/A</v>
      </c>
      <c r="AQ83" s="21">
        <v>156.3811615974227</v>
      </c>
      <c r="AR83" s="21" t="e">
        <v>#N/A</v>
      </c>
      <c r="AS83" s="21">
        <v>150.30706622796683</v>
      </c>
      <c r="AT83" s="21" t="e">
        <v>#N/A</v>
      </c>
      <c r="AU83" s="21">
        <v>177.35521926055469</v>
      </c>
      <c r="AV83" s="21" t="e">
        <v>#N/A</v>
      </c>
      <c r="AW83" s="21" t="e">
        <v>#N/A</v>
      </c>
      <c r="AX83" s="21">
        <v>169.97498555811089</v>
      </c>
      <c r="AY83" s="21" t="e">
        <v>#N/A</v>
      </c>
      <c r="AZ83" s="21" t="e">
        <v>#N/A</v>
      </c>
      <c r="BA83" s="21" t="e">
        <v>#N/A</v>
      </c>
      <c r="BB83" s="21" t="e">
        <v>#N/A</v>
      </c>
      <c r="BC83" s="21" t="e">
        <v>#N/A</v>
      </c>
      <c r="BD83" s="21">
        <v>201.19455944483087</v>
      </c>
      <c r="BE83" s="21">
        <v>152.39515779880526</v>
      </c>
      <c r="BF83" s="21" t="e">
        <v>#N/A</v>
      </c>
      <c r="BG83" s="21" t="e">
        <v>#N/A</v>
      </c>
      <c r="BH83" s="21" t="e">
        <v>#N/A</v>
      </c>
      <c r="BI83" s="21" t="e">
        <v>#N/A</v>
      </c>
      <c r="BJ83" s="21" t="e">
        <v>#N/A</v>
      </c>
      <c r="BK83" s="21" t="e">
        <v>#N/A</v>
      </c>
      <c r="BL83" s="21" t="e">
        <v>#N/A</v>
      </c>
      <c r="BM83" s="21" t="e">
        <v>#N/A</v>
      </c>
      <c r="BN83" s="21" t="e">
        <v>#N/A</v>
      </c>
      <c r="BO83" s="21" t="e">
        <v>#N/A</v>
      </c>
      <c r="BP83" s="21">
        <v>172.72124191095867</v>
      </c>
      <c r="BQ83" s="21">
        <v>152.37214888270449</v>
      </c>
      <c r="BR83" s="21">
        <v>161.95120439098486</v>
      </c>
      <c r="BS83" s="21">
        <v>122.54197732014283</v>
      </c>
      <c r="BT83" s="21" t="e">
        <v>#N/A</v>
      </c>
      <c r="BU83" s="21" t="e">
        <v>#N/A</v>
      </c>
      <c r="BV83" s="21" t="e">
        <v>#N/A</v>
      </c>
      <c r="BW83" s="21">
        <v>193.47785507142328</v>
      </c>
      <c r="BX83" s="21" t="e">
        <v>#N/A</v>
      </c>
      <c r="BY83" s="21">
        <v>244.65635074279425</v>
      </c>
      <c r="BZ83" s="21" t="e">
        <v>#N/A</v>
      </c>
      <c r="CA83" s="21" t="e">
        <v>#N/A</v>
      </c>
      <c r="CB83" s="21">
        <v>227.5289171545773</v>
      </c>
      <c r="CC83" s="21">
        <v>131.14634686432873</v>
      </c>
      <c r="CD83" s="21" t="e">
        <v>#N/A</v>
      </c>
      <c r="CE83" s="21" t="e">
        <v>#N/A</v>
      </c>
      <c r="CF83" s="21">
        <v>162.88039732915666</v>
      </c>
      <c r="CG83" s="21">
        <v>189.87765681343956</v>
      </c>
      <c r="CH83" s="21" t="e">
        <v>#N/A</v>
      </c>
      <c r="CI83" s="21" t="e">
        <v>#N/A</v>
      </c>
      <c r="CJ83" s="21">
        <v>126.98947064442325</v>
      </c>
      <c r="CK83" s="21" t="e">
        <v>#N/A</v>
      </c>
      <c r="CL83" s="21">
        <v>118.25123982122084</v>
      </c>
      <c r="CM83" s="21" t="e">
        <v>#N/A</v>
      </c>
      <c r="CN83" s="21">
        <v>207.14912736733521</v>
      </c>
      <c r="CO83" s="21" t="e">
        <v>#N/A</v>
      </c>
      <c r="CP83" s="21" t="e">
        <v>#N/A</v>
      </c>
      <c r="CQ83" s="21" t="e">
        <v>#N/A</v>
      </c>
      <c r="CR83" s="21" t="e">
        <v>#N/A</v>
      </c>
      <c r="CS83" s="21" t="e">
        <v>#N/A</v>
      </c>
      <c r="CT83" s="21">
        <v>127.26402268625773</v>
      </c>
      <c r="CU83" s="21" t="e">
        <v>#N/A</v>
      </c>
      <c r="CV83" s="21">
        <v>121.76010786247254</v>
      </c>
      <c r="CW83" s="21" t="e">
        <v>#N/A</v>
      </c>
      <c r="CX83" s="21" t="e">
        <v>#N/A</v>
      </c>
      <c r="CY83" s="21" t="e">
        <v>#N/A</v>
      </c>
      <c r="CZ83" s="21" t="e">
        <v>#N/A</v>
      </c>
      <c r="DA83" s="21" t="e">
        <v>#N/A</v>
      </c>
      <c r="DB83" s="21">
        <v>236.62551440329216</v>
      </c>
      <c r="DC83" s="21" t="e">
        <v>#N/A</v>
      </c>
      <c r="DD83" s="21">
        <v>138.73127971597503</v>
      </c>
      <c r="DE83" s="21" t="e">
        <v>#N/A</v>
      </c>
      <c r="DF83" s="21">
        <v>138.83580288433004</v>
      </c>
      <c r="DG83" s="21" t="e">
        <v>#N/A</v>
      </c>
      <c r="DH83" s="21" t="e">
        <v>#N/A</v>
      </c>
      <c r="DI83" s="21" t="e">
        <v>#N/A</v>
      </c>
      <c r="DJ83" s="21" t="e">
        <v>#N/A</v>
      </c>
      <c r="DK83" s="21" t="e">
        <v>#N/A</v>
      </c>
      <c r="DL83" s="21" t="e">
        <v>#N/A</v>
      </c>
      <c r="DM83" s="21" t="e">
        <v>#N/A</v>
      </c>
      <c r="DN83" s="21">
        <v>127.23836731598175</v>
      </c>
      <c r="DO83" s="21" t="e">
        <v>#N/A</v>
      </c>
      <c r="DP83" s="21" t="e">
        <v>#N/A</v>
      </c>
      <c r="DQ83" s="21">
        <v>167.57970416469041</v>
      </c>
      <c r="DR83" s="21">
        <v>228.22392935276665</v>
      </c>
      <c r="DS83" s="21">
        <v>190.30727109556153</v>
      </c>
      <c r="DT83" s="21" t="e">
        <v>#N/A</v>
      </c>
      <c r="DU83" s="21" t="e">
        <v>#N/A</v>
      </c>
      <c r="DV83" s="21" t="e">
        <v>#N/A</v>
      </c>
      <c r="DW83" s="21" t="e">
        <v>#N/A</v>
      </c>
      <c r="DX83" s="21" t="e">
        <v>#N/A</v>
      </c>
      <c r="DY83" s="21" t="e">
        <v>#N/A</v>
      </c>
      <c r="DZ83" s="21" t="e">
        <v>#N/A</v>
      </c>
      <c r="EA83" s="21">
        <v>147.02470896144908</v>
      </c>
      <c r="EB83" s="21" t="e">
        <v>#N/A</v>
      </c>
      <c r="EC83" s="21">
        <v>243.93537085534666</v>
      </c>
      <c r="ED83" s="21" t="e">
        <v>#N/A</v>
      </c>
      <c r="EE83" s="21">
        <v>177.50221478205498</v>
      </c>
      <c r="EF83" s="21">
        <v>163.69704519302843</v>
      </c>
      <c r="EG83" s="21" t="e">
        <v>#N/A</v>
      </c>
      <c r="EH83" s="21" t="e">
        <v>#N/A</v>
      </c>
      <c r="EI83" s="21">
        <v>123.18928286579992</v>
      </c>
      <c r="EJ83" s="21" t="e">
        <v>#N/A</v>
      </c>
      <c r="EK83" s="21" t="e">
        <v>#N/A</v>
      </c>
      <c r="EL83" s="21" t="e">
        <v>#N/A</v>
      </c>
      <c r="EM83" s="21" t="e">
        <v>#N/A</v>
      </c>
      <c r="EN83" s="21" t="e">
        <v>#N/A</v>
      </c>
      <c r="EO83" s="21" t="e">
        <v>#N/A</v>
      </c>
      <c r="EP83" s="21" t="e">
        <v>#N/A</v>
      </c>
      <c r="EQ83" s="21" t="e">
        <v>#N/A</v>
      </c>
      <c r="ER83" s="21" t="e">
        <v>#N/A</v>
      </c>
      <c r="ES83" s="21" t="e">
        <v>#N/A</v>
      </c>
      <c r="ET83" s="21" t="e">
        <v>#N/A</v>
      </c>
      <c r="EU83" s="21" t="e">
        <v>#N/A</v>
      </c>
      <c r="EV83" s="21" t="e">
        <v>#N/A</v>
      </c>
      <c r="EW83" s="21" t="e">
        <v>#N/A</v>
      </c>
      <c r="EX83" s="21" t="e">
        <v>#N/A</v>
      </c>
      <c r="EY83" s="21" t="e">
        <v>#N/A</v>
      </c>
      <c r="EZ83" s="21" t="e">
        <v>#N/A</v>
      </c>
      <c r="FA83" s="21" t="e">
        <v>#N/A</v>
      </c>
      <c r="FB83" s="21" t="e">
        <v>#N/A</v>
      </c>
      <c r="FC83" s="21" t="e">
        <v>#N/A</v>
      </c>
      <c r="FD83" s="21" t="e">
        <v>#N/A</v>
      </c>
      <c r="FE83" s="21" t="e">
        <v>#N/A</v>
      </c>
      <c r="FF83" s="21" t="e">
        <v>#N/A</v>
      </c>
      <c r="FG83" s="21" t="e">
        <v>#N/A</v>
      </c>
      <c r="FH83" s="21" t="e">
        <v>#N/A</v>
      </c>
      <c r="FI83" s="21" t="e">
        <v>#N/A</v>
      </c>
      <c r="FJ83" s="21" t="e">
        <v>#N/A</v>
      </c>
      <c r="FK83" s="21" t="e">
        <v>#N/A</v>
      </c>
      <c r="FL83" s="21" t="e">
        <v>#N/A</v>
      </c>
      <c r="FM83" s="21" t="e">
        <v>#N/A</v>
      </c>
      <c r="FN83" s="21" t="e">
        <v>#N/A</v>
      </c>
      <c r="FO83" s="21" t="e">
        <v>#N/A</v>
      </c>
      <c r="FP83" s="21" t="e">
        <v>#N/A</v>
      </c>
      <c r="FQ83" s="21" t="e">
        <v>#N/A</v>
      </c>
      <c r="FR83" s="21" t="e">
        <v>#N/A</v>
      </c>
      <c r="FS83" s="21" t="e">
        <v>#N/A</v>
      </c>
      <c r="FT83" s="21" t="e">
        <v>#N/A</v>
      </c>
      <c r="FU83" s="21" t="e">
        <v>#N/A</v>
      </c>
      <c r="FV83" s="21" t="e">
        <v>#N/A</v>
      </c>
      <c r="FW83" s="21" t="e">
        <v>#N/A</v>
      </c>
      <c r="FX83" s="21" t="e">
        <v>#N/A</v>
      </c>
      <c r="FY83" s="21" t="e">
        <v>#N/A</v>
      </c>
      <c r="FZ83" s="21" t="e">
        <v>#N/A</v>
      </c>
      <c r="GA83" s="21" t="e">
        <v>#N/A</v>
      </c>
      <c r="GB83" s="21" t="e">
        <v>#N/A</v>
      </c>
      <c r="GC83" s="21" t="e">
        <v>#N/A</v>
      </c>
      <c r="GD83" s="21" t="e">
        <v>#N/A</v>
      </c>
      <c r="GE83" s="21" t="e">
        <v>#N/A</v>
      </c>
      <c r="GF83" s="21" t="e">
        <v>#N/A</v>
      </c>
      <c r="GG83" s="21" t="e">
        <v>#N/A</v>
      </c>
      <c r="GH83" s="21" t="e">
        <v>#N/A</v>
      </c>
      <c r="GI83" s="21" t="e">
        <v>#N/A</v>
      </c>
      <c r="GJ83" s="21" t="e">
        <v>#N/A</v>
      </c>
      <c r="GK83" s="21" t="e">
        <v>#N/A</v>
      </c>
      <c r="GL83" s="21" t="e">
        <v>#N/A</v>
      </c>
      <c r="GM83" s="21" t="e">
        <v>#N/A</v>
      </c>
      <c r="GN83" s="21" t="e">
        <v>#N/A</v>
      </c>
      <c r="GO83" s="21" t="e">
        <v>#N/A</v>
      </c>
      <c r="GP83" s="21" t="e">
        <v>#N/A</v>
      </c>
      <c r="GQ83" s="21" t="e">
        <v>#N/A</v>
      </c>
      <c r="GR83" s="21" t="e">
        <v>#N/A</v>
      </c>
      <c r="GS83" s="21" t="e">
        <v>#N/A</v>
      </c>
      <c r="GT83" s="21" t="e">
        <v>#N/A</v>
      </c>
    </row>
    <row r="84" spans="1:202">
      <c r="A84" t="s">
        <v>103</v>
      </c>
      <c r="B84" s="21" t="str">
        <f t="shared" ref="B84" si="127">IF(ISNA(B81),IF(ISNA(B82),IF(ISNA(B83),"",B83),B82),B81)</f>
        <v/>
      </c>
      <c r="C84" s="21" t="str">
        <f t="shared" ref="C84:AH84" si="128">IF(ISNA(C81),IF(ISNA(C82),IF(ISNA(C83),"",C83),C82),C81)</f>
        <v/>
      </c>
      <c r="D84" s="21">
        <f t="shared" si="128"/>
        <v>140.82930200414648</v>
      </c>
      <c r="E84" s="21" t="str">
        <f t="shared" si="128"/>
        <v/>
      </c>
      <c r="F84" s="21" t="str">
        <f t="shared" si="128"/>
        <v/>
      </c>
      <c r="G84" s="21" t="str">
        <f t="shared" si="128"/>
        <v/>
      </c>
      <c r="H84" s="21">
        <f t="shared" si="128"/>
        <v>163.92207409730599</v>
      </c>
      <c r="I84" s="21">
        <f t="shared" si="128"/>
        <v>143.31043792928881</v>
      </c>
      <c r="J84" s="21">
        <f t="shared" si="128"/>
        <v>187.98437648272119</v>
      </c>
      <c r="K84" s="21" t="str">
        <f t="shared" si="128"/>
        <v/>
      </c>
      <c r="L84" s="21" t="str">
        <f t="shared" si="128"/>
        <v/>
      </c>
      <c r="M84" s="21">
        <f t="shared" si="128"/>
        <v>143.45973509933776</v>
      </c>
      <c r="N84" s="21" t="str">
        <f t="shared" si="128"/>
        <v/>
      </c>
      <c r="O84" s="21" t="str">
        <f t="shared" si="128"/>
        <v/>
      </c>
      <c r="P84" s="21" t="str">
        <f t="shared" si="128"/>
        <v/>
      </c>
      <c r="Q84" s="21">
        <f t="shared" si="128"/>
        <v>157.33769743697081</v>
      </c>
      <c r="R84" s="21" t="str">
        <f t="shared" si="128"/>
        <v/>
      </c>
      <c r="S84" s="21" t="str">
        <f t="shared" si="128"/>
        <v/>
      </c>
      <c r="T84" s="21" t="str">
        <f t="shared" si="128"/>
        <v/>
      </c>
      <c r="U84" s="21" t="str">
        <f t="shared" si="128"/>
        <v/>
      </c>
      <c r="V84" s="21">
        <f t="shared" si="128"/>
        <v>198.50500682356056</v>
      </c>
      <c r="W84" s="21" t="str">
        <f t="shared" si="128"/>
        <v/>
      </c>
      <c r="X84" s="21" t="str">
        <f t="shared" si="128"/>
        <v/>
      </c>
      <c r="Y84" s="21">
        <f t="shared" si="128"/>
        <v>207.26958020022755</v>
      </c>
      <c r="Z84" s="21" t="str">
        <f t="shared" si="128"/>
        <v/>
      </c>
      <c r="AA84" s="21" t="str">
        <f t="shared" si="128"/>
        <v/>
      </c>
      <c r="AB84" s="21" t="str">
        <f t="shared" si="128"/>
        <v/>
      </c>
      <c r="AC84" s="21">
        <f t="shared" si="128"/>
        <v>142.80250723966043</v>
      </c>
      <c r="AD84" s="21" t="str">
        <f t="shared" si="128"/>
        <v/>
      </c>
      <c r="AE84" s="21" t="str">
        <f t="shared" si="128"/>
        <v/>
      </c>
      <c r="AF84" s="21">
        <f t="shared" si="128"/>
        <v>164.09648187633263</v>
      </c>
      <c r="AG84" s="21">
        <f t="shared" si="128"/>
        <v>153.57227429503706</v>
      </c>
      <c r="AH84" s="21" t="str">
        <f t="shared" si="128"/>
        <v/>
      </c>
      <c r="AI84" s="21">
        <f t="shared" ref="AI84:BN84" si="129">IF(ISNA(AI81),IF(ISNA(AI82),IF(ISNA(AI83),"",AI83),AI82),AI81)</f>
        <v>187.56043941411451</v>
      </c>
      <c r="AJ84" s="21" t="str">
        <f t="shared" si="129"/>
        <v/>
      </c>
      <c r="AK84" s="21" t="str">
        <f t="shared" si="129"/>
        <v/>
      </c>
      <c r="AL84" s="21">
        <f t="shared" si="129"/>
        <v>197.33188588808167</v>
      </c>
      <c r="AM84" s="21">
        <f t="shared" si="129"/>
        <v>202.78408625440335</v>
      </c>
      <c r="AN84" s="21" t="str">
        <f t="shared" si="129"/>
        <v/>
      </c>
      <c r="AO84" s="21">
        <f t="shared" si="129"/>
        <v>279.70073282361966</v>
      </c>
      <c r="AP84" s="21" t="str">
        <f t="shared" si="129"/>
        <v/>
      </c>
      <c r="AQ84" s="21">
        <f t="shared" si="129"/>
        <v>156.3811615974227</v>
      </c>
      <c r="AR84" s="21" t="str">
        <f t="shared" si="129"/>
        <v/>
      </c>
      <c r="AS84" s="21">
        <f t="shared" si="129"/>
        <v>150.30706622796683</v>
      </c>
      <c r="AT84" s="21" t="str">
        <f t="shared" si="129"/>
        <v/>
      </c>
      <c r="AU84" s="21">
        <f t="shared" si="129"/>
        <v>177.35521926055469</v>
      </c>
      <c r="AV84" s="21" t="str">
        <f t="shared" si="129"/>
        <v/>
      </c>
      <c r="AW84" s="21" t="str">
        <f t="shared" si="129"/>
        <v/>
      </c>
      <c r="AX84" s="21">
        <f t="shared" si="129"/>
        <v>169.97498555811089</v>
      </c>
      <c r="AY84" s="21" t="str">
        <f t="shared" si="129"/>
        <v/>
      </c>
      <c r="AZ84" s="21" t="str">
        <f t="shared" si="129"/>
        <v/>
      </c>
      <c r="BA84" s="21" t="str">
        <f t="shared" si="129"/>
        <v/>
      </c>
      <c r="BB84" s="21" t="str">
        <f t="shared" si="129"/>
        <v/>
      </c>
      <c r="BC84" s="21" t="str">
        <f t="shared" si="129"/>
        <v/>
      </c>
      <c r="BD84" s="21">
        <f t="shared" si="129"/>
        <v>201.19455944483087</v>
      </c>
      <c r="BE84" s="21">
        <f t="shared" si="129"/>
        <v>152.39515779880526</v>
      </c>
      <c r="BF84" s="21" t="str">
        <f t="shared" si="129"/>
        <v/>
      </c>
      <c r="BG84" s="21" t="str">
        <f t="shared" si="129"/>
        <v/>
      </c>
      <c r="BH84" s="21" t="str">
        <f t="shared" si="129"/>
        <v/>
      </c>
      <c r="BI84" s="21" t="str">
        <f t="shared" si="129"/>
        <v/>
      </c>
      <c r="BJ84" s="21" t="str">
        <f t="shared" si="129"/>
        <v/>
      </c>
      <c r="BK84" s="21" t="str">
        <f t="shared" si="129"/>
        <v/>
      </c>
      <c r="BL84" s="21" t="str">
        <f t="shared" si="129"/>
        <v/>
      </c>
      <c r="BM84" s="21" t="str">
        <f t="shared" si="129"/>
        <v/>
      </c>
      <c r="BN84" s="21" t="str">
        <f t="shared" si="129"/>
        <v/>
      </c>
      <c r="BO84" s="21" t="str">
        <f t="shared" ref="BO84:CT84" si="130">IF(ISNA(BO81),IF(ISNA(BO82),IF(ISNA(BO83),"",BO83),BO82),BO81)</f>
        <v/>
      </c>
      <c r="BP84" s="21">
        <f t="shared" si="130"/>
        <v>172.72124191095867</v>
      </c>
      <c r="BQ84" s="21">
        <f t="shared" si="130"/>
        <v>152.37214888270449</v>
      </c>
      <c r="BR84" s="21">
        <f t="shared" si="130"/>
        <v>161.95120439098486</v>
      </c>
      <c r="BS84" s="21">
        <f t="shared" si="130"/>
        <v>122.54197732014283</v>
      </c>
      <c r="BT84" s="21" t="str">
        <f t="shared" si="130"/>
        <v/>
      </c>
      <c r="BU84" s="21" t="str">
        <f t="shared" si="130"/>
        <v/>
      </c>
      <c r="BV84" s="21" t="str">
        <f t="shared" si="130"/>
        <v/>
      </c>
      <c r="BW84" s="21">
        <f t="shared" si="130"/>
        <v>193.47785507142328</v>
      </c>
      <c r="BX84" s="21" t="str">
        <f t="shared" si="130"/>
        <v/>
      </c>
      <c r="BY84" s="21">
        <f t="shared" si="130"/>
        <v>244.65635074279425</v>
      </c>
      <c r="BZ84" s="21" t="str">
        <f t="shared" si="130"/>
        <v/>
      </c>
      <c r="CA84" s="21" t="str">
        <f t="shared" si="130"/>
        <v/>
      </c>
      <c r="CB84" s="21">
        <f t="shared" si="130"/>
        <v>227.5289171545773</v>
      </c>
      <c r="CC84" s="21">
        <f t="shared" si="130"/>
        <v>131.14634686432873</v>
      </c>
      <c r="CD84" s="21" t="str">
        <f t="shared" si="130"/>
        <v/>
      </c>
      <c r="CE84" s="21" t="str">
        <f t="shared" si="130"/>
        <v/>
      </c>
      <c r="CF84" s="21">
        <f t="shared" si="130"/>
        <v>162.88039732915666</v>
      </c>
      <c r="CG84" s="21">
        <f t="shared" si="130"/>
        <v>189.87765681343956</v>
      </c>
      <c r="CH84" s="21" t="str">
        <f t="shared" si="130"/>
        <v/>
      </c>
      <c r="CI84" s="21" t="str">
        <f t="shared" si="130"/>
        <v/>
      </c>
      <c r="CJ84" s="21">
        <f t="shared" si="130"/>
        <v>126.98947064442325</v>
      </c>
      <c r="CK84" s="21" t="str">
        <f t="shared" si="130"/>
        <v/>
      </c>
      <c r="CL84" s="21">
        <f t="shared" si="130"/>
        <v>118.25123982122084</v>
      </c>
      <c r="CM84" s="21" t="str">
        <f t="shared" si="130"/>
        <v/>
      </c>
      <c r="CN84" s="21">
        <f t="shared" si="130"/>
        <v>207.14912736733521</v>
      </c>
      <c r="CO84" s="21" t="str">
        <f t="shared" si="130"/>
        <v/>
      </c>
      <c r="CP84" s="21" t="str">
        <f t="shared" si="130"/>
        <v/>
      </c>
      <c r="CQ84" s="21">
        <f t="shared" si="130"/>
        <v>124.34447414092895</v>
      </c>
      <c r="CR84" s="21" t="str">
        <f t="shared" si="130"/>
        <v/>
      </c>
      <c r="CS84" s="21" t="str">
        <f t="shared" si="130"/>
        <v/>
      </c>
      <c r="CT84" s="21">
        <f t="shared" si="130"/>
        <v>127.26402268625773</v>
      </c>
      <c r="CU84" s="21">
        <f t="shared" ref="CU84:CX84" si="131">IF(ISNA(CU81),IF(ISNA(CU82),IF(ISNA(CU83),"",CU83),CU82),CU81)</f>
        <v>119.50055961131113</v>
      </c>
      <c r="CV84" s="21">
        <f t="shared" si="131"/>
        <v>121.76010786247254</v>
      </c>
      <c r="CW84" s="21" t="str">
        <f t="shared" si="131"/>
        <v/>
      </c>
      <c r="CX84" s="21" t="str">
        <f t="shared" si="131"/>
        <v/>
      </c>
      <c r="CY84" s="21">
        <f t="shared" ref="CY84:FJ84" si="132">IF(ISNA(CY81),IF(ISNA(CY82),IF(ISNA(CY83),"",CY83),CY82),CY81)</f>
        <v>168.05120045139344</v>
      </c>
      <c r="CZ84" s="21" t="str">
        <f t="shared" si="132"/>
        <v/>
      </c>
      <c r="DA84" s="21" t="str">
        <f t="shared" si="132"/>
        <v/>
      </c>
      <c r="DB84" s="21">
        <f t="shared" si="132"/>
        <v>236.62551440329216</v>
      </c>
      <c r="DC84" s="21" t="str">
        <f t="shared" si="132"/>
        <v/>
      </c>
      <c r="DD84" s="21">
        <f t="shared" si="132"/>
        <v>138.73127971597503</v>
      </c>
      <c r="DE84" s="21" t="str">
        <f t="shared" si="132"/>
        <v/>
      </c>
      <c r="DF84" s="21">
        <f t="shared" si="132"/>
        <v>138.83580288433004</v>
      </c>
      <c r="DG84" s="21" t="str">
        <f t="shared" si="132"/>
        <v/>
      </c>
      <c r="DH84" s="21" t="str">
        <f t="shared" si="132"/>
        <v/>
      </c>
      <c r="DI84" s="21" t="str">
        <f t="shared" si="132"/>
        <v/>
      </c>
      <c r="DJ84" s="21" t="str">
        <f t="shared" si="132"/>
        <v/>
      </c>
      <c r="DK84" s="21" t="str">
        <f t="shared" si="132"/>
        <v/>
      </c>
      <c r="DL84" s="21" t="str">
        <f t="shared" si="132"/>
        <v/>
      </c>
      <c r="DM84" s="21" t="str">
        <f t="shared" si="132"/>
        <v/>
      </c>
      <c r="DN84" s="21">
        <f t="shared" si="132"/>
        <v>127.23836731598175</v>
      </c>
      <c r="DO84" s="21" t="str">
        <f t="shared" si="132"/>
        <v/>
      </c>
      <c r="DP84" s="21" t="str">
        <f t="shared" si="132"/>
        <v/>
      </c>
      <c r="DQ84" s="21">
        <f t="shared" si="132"/>
        <v>167.57970416469041</v>
      </c>
      <c r="DR84" s="21">
        <f t="shared" si="132"/>
        <v>228.22392935276665</v>
      </c>
      <c r="DS84" s="21">
        <f t="shared" si="132"/>
        <v>190.30727109556153</v>
      </c>
      <c r="DT84" s="21" t="str">
        <f t="shared" si="132"/>
        <v/>
      </c>
      <c r="DU84" s="21" t="str">
        <f t="shared" si="132"/>
        <v/>
      </c>
      <c r="DV84" s="21" t="str">
        <f t="shared" si="132"/>
        <v/>
      </c>
      <c r="DW84" s="21" t="str">
        <f t="shared" si="132"/>
        <v/>
      </c>
      <c r="DX84" s="21" t="str">
        <f t="shared" si="132"/>
        <v/>
      </c>
      <c r="DY84" s="21" t="str">
        <f t="shared" si="132"/>
        <v/>
      </c>
      <c r="DZ84" s="21" t="str">
        <f t="shared" si="132"/>
        <v/>
      </c>
      <c r="EA84" s="21">
        <f t="shared" si="132"/>
        <v>147.02470896144908</v>
      </c>
      <c r="EB84" s="21" t="str">
        <f t="shared" si="132"/>
        <v/>
      </c>
      <c r="EC84" s="21">
        <f t="shared" si="132"/>
        <v>243.93537085534666</v>
      </c>
      <c r="ED84" s="21" t="str">
        <f t="shared" si="132"/>
        <v/>
      </c>
      <c r="EE84" s="21">
        <f t="shared" si="132"/>
        <v>177.50221478205498</v>
      </c>
      <c r="EF84" s="21">
        <f t="shared" si="132"/>
        <v>163.69704519302843</v>
      </c>
      <c r="EG84" s="21" t="str">
        <f t="shared" si="132"/>
        <v/>
      </c>
      <c r="EH84" s="21" t="str">
        <f t="shared" si="132"/>
        <v/>
      </c>
      <c r="EI84" s="21">
        <f t="shared" si="132"/>
        <v>123.18928286579992</v>
      </c>
      <c r="EJ84" s="21" t="str">
        <f t="shared" si="132"/>
        <v/>
      </c>
      <c r="EK84" s="21" t="str">
        <f t="shared" si="132"/>
        <v/>
      </c>
      <c r="EL84" s="21" t="str">
        <f t="shared" si="132"/>
        <v/>
      </c>
      <c r="EM84" s="21" t="str">
        <f t="shared" si="132"/>
        <v/>
      </c>
      <c r="EN84" s="21" t="str">
        <f t="shared" si="132"/>
        <v/>
      </c>
      <c r="EO84" s="21" t="str">
        <f t="shared" si="132"/>
        <v/>
      </c>
      <c r="EP84" s="21" t="str">
        <f t="shared" si="132"/>
        <v/>
      </c>
      <c r="EQ84" s="21" t="str">
        <f t="shared" si="132"/>
        <v/>
      </c>
      <c r="ER84" s="21" t="str">
        <f t="shared" si="132"/>
        <v/>
      </c>
      <c r="ES84" s="21" t="str">
        <f t="shared" si="132"/>
        <v/>
      </c>
      <c r="ET84" s="21" t="str">
        <f t="shared" si="132"/>
        <v/>
      </c>
      <c r="EU84" s="21" t="str">
        <f t="shared" si="132"/>
        <v/>
      </c>
      <c r="EV84" s="21" t="str">
        <f t="shared" si="132"/>
        <v/>
      </c>
      <c r="EW84" s="21" t="str">
        <f t="shared" si="132"/>
        <v/>
      </c>
      <c r="EX84" s="21" t="str">
        <f t="shared" si="132"/>
        <v/>
      </c>
      <c r="EY84" s="21" t="str">
        <f t="shared" si="132"/>
        <v/>
      </c>
      <c r="EZ84" s="21" t="str">
        <f t="shared" si="132"/>
        <v/>
      </c>
      <c r="FA84" s="21" t="str">
        <f t="shared" si="132"/>
        <v/>
      </c>
      <c r="FB84" s="21" t="str">
        <f t="shared" si="132"/>
        <v/>
      </c>
      <c r="FC84" s="21" t="str">
        <f t="shared" si="132"/>
        <v/>
      </c>
      <c r="FD84" s="21" t="str">
        <f t="shared" si="132"/>
        <v/>
      </c>
      <c r="FE84" s="21" t="str">
        <f t="shared" si="132"/>
        <v/>
      </c>
      <c r="FF84" s="21" t="str">
        <f t="shared" si="132"/>
        <v/>
      </c>
      <c r="FG84" s="21" t="str">
        <f t="shared" si="132"/>
        <v/>
      </c>
      <c r="FH84" s="21" t="str">
        <f t="shared" si="132"/>
        <v/>
      </c>
      <c r="FI84" s="21" t="str">
        <f t="shared" si="132"/>
        <v/>
      </c>
      <c r="FJ84" s="21" t="str">
        <f t="shared" si="132"/>
        <v/>
      </c>
      <c r="FK84" s="21" t="str">
        <f t="shared" ref="FK84:GT84" si="133">IF(ISNA(FK81),IF(ISNA(FK82),IF(ISNA(FK83),"",FK83),FK82),FK81)</f>
        <v/>
      </c>
      <c r="FL84" s="21" t="str">
        <f t="shared" si="133"/>
        <v/>
      </c>
      <c r="FM84" s="21" t="str">
        <f t="shared" si="133"/>
        <v/>
      </c>
      <c r="FN84" s="21" t="str">
        <f t="shared" si="133"/>
        <v/>
      </c>
      <c r="FO84" s="21" t="str">
        <f t="shared" si="133"/>
        <v/>
      </c>
      <c r="FP84" s="21" t="str">
        <f t="shared" si="133"/>
        <v/>
      </c>
      <c r="FQ84" s="21" t="str">
        <f t="shared" si="133"/>
        <v/>
      </c>
      <c r="FR84" s="21" t="str">
        <f t="shared" si="133"/>
        <v/>
      </c>
      <c r="FS84" s="21" t="str">
        <f t="shared" si="133"/>
        <v/>
      </c>
      <c r="FT84" s="21" t="str">
        <f t="shared" si="133"/>
        <v/>
      </c>
      <c r="FU84" s="21" t="str">
        <f t="shared" si="133"/>
        <v/>
      </c>
      <c r="FV84" s="21" t="str">
        <f t="shared" si="133"/>
        <v/>
      </c>
      <c r="FW84" s="21" t="str">
        <f t="shared" si="133"/>
        <v/>
      </c>
      <c r="FX84" s="21" t="str">
        <f t="shared" si="133"/>
        <v/>
      </c>
      <c r="FY84" s="21" t="str">
        <f t="shared" si="133"/>
        <v/>
      </c>
      <c r="FZ84" s="21" t="str">
        <f t="shared" si="133"/>
        <v/>
      </c>
      <c r="GA84" s="21" t="str">
        <f t="shared" si="133"/>
        <v/>
      </c>
      <c r="GB84" s="21" t="str">
        <f t="shared" si="133"/>
        <v/>
      </c>
      <c r="GC84" s="21" t="str">
        <f t="shared" si="133"/>
        <v/>
      </c>
      <c r="GD84" s="21" t="str">
        <f t="shared" si="133"/>
        <v/>
      </c>
      <c r="GE84" s="21" t="str">
        <f t="shared" si="133"/>
        <v/>
      </c>
      <c r="GF84" s="21" t="str">
        <f t="shared" si="133"/>
        <v/>
      </c>
      <c r="GG84" s="21" t="str">
        <f t="shared" si="133"/>
        <v/>
      </c>
      <c r="GH84" s="21" t="str">
        <f t="shared" si="133"/>
        <v/>
      </c>
      <c r="GI84" s="21" t="str">
        <f t="shared" si="133"/>
        <v/>
      </c>
      <c r="GJ84" s="21" t="str">
        <f t="shared" si="133"/>
        <v/>
      </c>
      <c r="GK84" s="21" t="str">
        <f t="shared" si="133"/>
        <v/>
      </c>
      <c r="GL84" s="21" t="str">
        <f t="shared" si="133"/>
        <v/>
      </c>
      <c r="GM84" s="21" t="str">
        <f t="shared" si="133"/>
        <v/>
      </c>
      <c r="GN84" s="21" t="str">
        <f t="shared" si="133"/>
        <v/>
      </c>
      <c r="GO84" s="21" t="str">
        <f t="shared" si="133"/>
        <v/>
      </c>
      <c r="GP84" s="21" t="str">
        <f t="shared" si="133"/>
        <v/>
      </c>
      <c r="GQ84" s="21" t="str">
        <f t="shared" si="133"/>
        <v/>
      </c>
      <c r="GR84" s="21" t="str">
        <f t="shared" si="133"/>
        <v/>
      </c>
      <c r="GS84" s="21" t="str">
        <f t="shared" si="133"/>
        <v/>
      </c>
      <c r="GT84" s="21" t="str">
        <f t="shared" si="133"/>
        <v/>
      </c>
    </row>
    <row r="87" spans="1:202">
      <c r="A87" t="s">
        <v>159</v>
      </c>
      <c r="B87" t="str">
        <f t="shared" ref="B87" si="134">IF(B14="**",1,"")</f>
        <v/>
      </c>
      <c r="C87" t="str">
        <f t="shared" ref="C87:AH87" si="135">IF(C14="**",1,"")</f>
        <v/>
      </c>
      <c r="D87" t="str">
        <f t="shared" si="135"/>
        <v/>
      </c>
      <c r="E87" t="str">
        <f t="shared" si="135"/>
        <v/>
      </c>
      <c r="F87" t="str">
        <f t="shared" si="135"/>
        <v/>
      </c>
      <c r="G87" t="str">
        <f t="shared" si="135"/>
        <v/>
      </c>
      <c r="H87" t="str">
        <f t="shared" si="135"/>
        <v/>
      </c>
      <c r="I87" t="str">
        <f t="shared" si="135"/>
        <v/>
      </c>
      <c r="J87" t="str">
        <f t="shared" si="135"/>
        <v/>
      </c>
      <c r="K87" t="str">
        <f t="shared" si="135"/>
        <v/>
      </c>
      <c r="L87" t="str">
        <f t="shared" si="135"/>
        <v/>
      </c>
      <c r="M87" t="str">
        <f t="shared" si="135"/>
        <v/>
      </c>
      <c r="N87" t="str">
        <f t="shared" si="135"/>
        <v/>
      </c>
      <c r="O87" t="str">
        <f t="shared" si="135"/>
        <v/>
      </c>
      <c r="P87" t="str">
        <f t="shared" si="135"/>
        <v/>
      </c>
      <c r="Q87" t="str">
        <f t="shared" si="135"/>
        <v/>
      </c>
      <c r="R87" t="str">
        <f t="shared" si="135"/>
        <v/>
      </c>
      <c r="S87" t="str">
        <f t="shared" si="135"/>
        <v/>
      </c>
      <c r="T87" t="str">
        <f t="shared" si="135"/>
        <v/>
      </c>
      <c r="U87" t="str">
        <f t="shared" si="135"/>
        <v/>
      </c>
      <c r="V87" t="str">
        <f t="shared" si="135"/>
        <v/>
      </c>
      <c r="W87" t="str">
        <f t="shared" si="135"/>
        <v/>
      </c>
      <c r="X87" t="str">
        <f t="shared" si="135"/>
        <v/>
      </c>
      <c r="Y87" t="str">
        <f t="shared" si="135"/>
        <v/>
      </c>
      <c r="Z87" t="str">
        <f t="shared" si="135"/>
        <v/>
      </c>
      <c r="AA87" t="str">
        <f t="shared" si="135"/>
        <v/>
      </c>
      <c r="AB87" t="str">
        <f t="shared" si="135"/>
        <v/>
      </c>
      <c r="AC87" t="str">
        <f t="shared" si="135"/>
        <v/>
      </c>
      <c r="AD87" t="str">
        <f t="shared" si="135"/>
        <v/>
      </c>
      <c r="AE87" t="str">
        <f t="shared" si="135"/>
        <v/>
      </c>
      <c r="AF87" t="str">
        <f t="shared" si="135"/>
        <v/>
      </c>
      <c r="AG87" t="str">
        <f t="shared" si="135"/>
        <v/>
      </c>
      <c r="AH87" t="str">
        <f t="shared" si="135"/>
        <v/>
      </c>
      <c r="AI87" t="str">
        <f t="shared" ref="AI87:BN87" si="136">IF(AI14="**",1,"")</f>
        <v/>
      </c>
      <c r="AJ87" t="str">
        <f t="shared" si="136"/>
        <v/>
      </c>
      <c r="AK87" t="str">
        <f t="shared" si="136"/>
        <v/>
      </c>
      <c r="AL87" t="str">
        <f t="shared" si="136"/>
        <v/>
      </c>
      <c r="AM87" t="str">
        <f t="shared" si="136"/>
        <v/>
      </c>
      <c r="AN87" t="str">
        <f t="shared" si="136"/>
        <v/>
      </c>
      <c r="AO87" t="str">
        <f t="shared" si="136"/>
        <v/>
      </c>
      <c r="AP87" t="str">
        <f t="shared" si="136"/>
        <v/>
      </c>
      <c r="AQ87" t="str">
        <f t="shared" si="136"/>
        <v/>
      </c>
      <c r="AR87" t="str">
        <f t="shared" si="136"/>
        <v/>
      </c>
      <c r="AS87" t="str">
        <f t="shared" si="136"/>
        <v/>
      </c>
      <c r="AT87" t="str">
        <f t="shared" si="136"/>
        <v/>
      </c>
      <c r="AU87" t="str">
        <f t="shared" si="136"/>
        <v/>
      </c>
      <c r="AV87" t="str">
        <f t="shared" si="136"/>
        <v/>
      </c>
      <c r="AW87" t="str">
        <f t="shared" si="136"/>
        <v/>
      </c>
      <c r="AX87" t="str">
        <f t="shared" si="136"/>
        <v/>
      </c>
      <c r="AY87" t="str">
        <f t="shared" si="136"/>
        <v/>
      </c>
      <c r="AZ87" t="str">
        <f t="shared" si="136"/>
        <v/>
      </c>
      <c r="BA87" t="str">
        <f t="shared" si="136"/>
        <v/>
      </c>
      <c r="BB87" t="str">
        <f t="shared" si="136"/>
        <v/>
      </c>
      <c r="BC87" t="str">
        <f t="shared" si="136"/>
        <v/>
      </c>
      <c r="BD87" t="str">
        <f t="shared" si="136"/>
        <v/>
      </c>
      <c r="BE87" t="str">
        <f t="shared" si="136"/>
        <v/>
      </c>
      <c r="BF87" t="str">
        <f t="shared" si="136"/>
        <v/>
      </c>
      <c r="BG87" t="str">
        <f t="shared" si="136"/>
        <v/>
      </c>
      <c r="BH87" t="str">
        <f t="shared" si="136"/>
        <v/>
      </c>
      <c r="BI87" t="str">
        <f t="shared" si="136"/>
        <v/>
      </c>
      <c r="BJ87" t="str">
        <f t="shared" si="136"/>
        <v/>
      </c>
      <c r="BK87" t="str">
        <f t="shared" si="136"/>
        <v/>
      </c>
      <c r="BL87" t="str">
        <f t="shared" si="136"/>
        <v/>
      </c>
      <c r="BM87" t="str">
        <f t="shared" si="136"/>
        <v/>
      </c>
      <c r="BN87" t="str">
        <f t="shared" si="136"/>
        <v/>
      </c>
      <c r="BO87" t="str">
        <f t="shared" ref="BO87:CX87" si="137">IF(BO14="**",1,"")</f>
        <v/>
      </c>
      <c r="BP87" t="str">
        <f t="shared" si="137"/>
        <v/>
      </c>
      <c r="BQ87" t="str">
        <f t="shared" si="137"/>
        <v/>
      </c>
      <c r="BR87" t="str">
        <f t="shared" si="137"/>
        <v/>
      </c>
      <c r="BS87" t="str">
        <f t="shared" si="137"/>
        <v/>
      </c>
      <c r="BT87" t="str">
        <f t="shared" si="137"/>
        <v/>
      </c>
      <c r="BU87" t="str">
        <f t="shared" si="137"/>
        <v/>
      </c>
      <c r="BV87" t="str">
        <f t="shared" si="137"/>
        <v/>
      </c>
      <c r="BW87" t="str">
        <f t="shared" si="137"/>
        <v/>
      </c>
      <c r="BX87" t="str">
        <f t="shared" si="137"/>
        <v/>
      </c>
      <c r="BY87" t="str">
        <f t="shared" si="137"/>
        <v/>
      </c>
      <c r="BZ87" t="str">
        <f t="shared" si="137"/>
        <v/>
      </c>
      <c r="CA87" t="str">
        <f t="shared" si="137"/>
        <v/>
      </c>
      <c r="CB87" t="str">
        <f t="shared" si="137"/>
        <v/>
      </c>
      <c r="CC87" t="str">
        <f t="shared" si="137"/>
        <v/>
      </c>
      <c r="CD87" t="str">
        <f t="shared" si="137"/>
        <v/>
      </c>
      <c r="CE87" t="str">
        <f t="shared" si="137"/>
        <v/>
      </c>
      <c r="CF87" t="str">
        <f t="shared" si="137"/>
        <v/>
      </c>
      <c r="CG87" t="str">
        <f t="shared" si="137"/>
        <v/>
      </c>
      <c r="CH87" t="str">
        <f t="shared" si="137"/>
        <v/>
      </c>
      <c r="CI87" t="str">
        <f t="shared" si="137"/>
        <v/>
      </c>
      <c r="CJ87" t="str">
        <f t="shared" si="137"/>
        <v/>
      </c>
      <c r="CK87" t="str">
        <f t="shared" si="137"/>
        <v/>
      </c>
      <c r="CL87" t="str">
        <f t="shared" si="137"/>
        <v/>
      </c>
      <c r="CM87" t="str">
        <f t="shared" si="137"/>
        <v/>
      </c>
      <c r="CN87" t="str">
        <f t="shared" si="137"/>
        <v/>
      </c>
      <c r="CO87" t="str">
        <f t="shared" si="137"/>
        <v/>
      </c>
      <c r="CP87" t="str">
        <f t="shared" si="137"/>
        <v/>
      </c>
      <c r="CQ87" t="str">
        <f t="shared" si="137"/>
        <v/>
      </c>
      <c r="CR87" t="str">
        <f t="shared" si="137"/>
        <v/>
      </c>
      <c r="CS87" t="str">
        <f t="shared" si="137"/>
        <v/>
      </c>
      <c r="CT87" t="str">
        <f t="shared" si="137"/>
        <v/>
      </c>
      <c r="CU87" t="str">
        <f t="shared" si="137"/>
        <v/>
      </c>
      <c r="CV87" t="str">
        <f t="shared" si="137"/>
        <v/>
      </c>
      <c r="CW87" t="str">
        <f t="shared" si="137"/>
        <v/>
      </c>
      <c r="CX87" t="str">
        <f t="shared" si="137"/>
        <v/>
      </c>
      <c r="CY87" t="str">
        <f t="shared" ref="CY87:FJ87" si="138">IF(CY14="**",1,"")</f>
        <v/>
      </c>
      <c r="CZ87" t="str">
        <f t="shared" si="138"/>
        <v/>
      </c>
      <c r="DA87" t="str">
        <f t="shared" si="138"/>
        <v/>
      </c>
      <c r="DB87" t="str">
        <f t="shared" si="138"/>
        <v/>
      </c>
      <c r="DC87" t="str">
        <f t="shared" si="138"/>
        <v/>
      </c>
      <c r="DD87" t="str">
        <f t="shared" si="138"/>
        <v/>
      </c>
      <c r="DE87" t="str">
        <f t="shared" si="138"/>
        <v/>
      </c>
      <c r="DF87" t="str">
        <f t="shared" si="138"/>
        <v/>
      </c>
      <c r="DG87" t="str">
        <f t="shared" si="138"/>
        <v/>
      </c>
      <c r="DH87" t="str">
        <f t="shared" si="138"/>
        <v/>
      </c>
      <c r="DI87" t="str">
        <f t="shared" si="138"/>
        <v/>
      </c>
      <c r="DJ87" t="str">
        <f t="shared" si="138"/>
        <v/>
      </c>
      <c r="DK87" t="str">
        <f t="shared" si="138"/>
        <v/>
      </c>
      <c r="DL87" t="str">
        <f t="shared" si="138"/>
        <v/>
      </c>
      <c r="DM87" t="str">
        <f t="shared" si="138"/>
        <v/>
      </c>
      <c r="DN87" t="str">
        <f t="shared" si="138"/>
        <v/>
      </c>
      <c r="DO87" t="str">
        <f t="shared" si="138"/>
        <v/>
      </c>
      <c r="DP87" t="str">
        <f t="shared" si="138"/>
        <v/>
      </c>
      <c r="DQ87" t="str">
        <f t="shared" si="138"/>
        <v/>
      </c>
      <c r="DR87" t="str">
        <f t="shared" si="138"/>
        <v/>
      </c>
      <c r="DS87" t="str">
        <f t="shared" si="138"/>
        <v/>
      </c>
      <c r="DT87" t="str">
        <f t="shared" si="138"/>
        <v/>
      </c>
      <c r="DU87" t="str">
        <f t="shared" si="138"/>
        <v/>
      </c>
      <c r="DV87" t="str">
        <f t="shared" si="138"/>
        <v/>
      </c>
      <c r="DW87" t="str">
        <f t="shared" si="138"/>
        <v/>
      </c>
      <c r="DX87" t="str">
        <f t="shared" si="138"/>
        <v/>
      </c>
      <c r="DY87" t="str">
        <f t="shared" si="138"/>
        <v/>
      </c>
      <c r="DZ87" t="str">
        <f t="shared" si="138"/>
        <v/>
      </c>
      <c r="EA87" t="str">
        <f t="shared" si="138"/>
        <v/>
      </c>
      <c r="EB87" t="str">
        <f t="shared" si="138"/>
        <v/>
      </c>
      <c r="EC87" t="str">
        <f t="shared" si="138"/>
        <v/>
      </c>
      <c r="ED87" t="str">
        <f t="shared" si="138"/>
        <v/>
      </c>
      <c r="EE87" t="str">
        <f t="shared" si="138"/>
        <v/>
      </c>
      <c r="EF87" t="str">
        <f t="shared" si="138"/>
        <v/>
      </c>
      <c r="EG87" t="str">
        <f t="shared" si="138"/>
        <v/>
      </c>
      <c r="EH87" t="str">
        <f t="shared" si="138"/>
        <v/>
      </c>
      <c r="EI87" t="str">
        <f t="shared" si="138"/>
        <v/>
      </c>
      <c r="EJ87" t="str">
        <f t="shared" si="138"/>
        <v/>
      </c>
      <c r="EK87" t="str">
        <f t="shared" si="138"/>
        <v/>
      </c>
      <c r="EL87" t="str">
        <f t="shared" si="138"/>
        <v/>
      </c>
      <c r="EM87" t="str">
        <f t="shared" si="138"/>
        <v/>
      </c>
      <c r="EN87" t="str">
        <f t="shared" si="138"/>
        <v/>
      </c>
      <c r="EO87" t="str">
        <f t="shared" si="138"/>
        <v/>
      </c>
      <c r="EP87" t="str">
        <f t="shared" si="138"/>
        <v/>
      </c>
      <c r="EQ87" t="str">
        <f t="shared" si="138"/>
        <v/>
      </c>
      <c r="ER87" t="str">
        <f t="shared" si="138"/>
        <v/>
      </c>
      <c r="ES87" t="str">
        <f t="shared" si="138"/>
        <v/>
      </c>
      <c r="ET87" t="str">
        <f t="shared" si="138"/>
        <v/>
      </c>
      <c r="EU87" t="str">
        <f t="shared" si="138"/>
        <v/>
      </c>
      <c r="EV87" t="str">
        <f t="shared" si="138"/>
        <v/>
      </c>
      <c r="EW87" t="str">
        <f t="shared" si="138"/>
        <v/>
      </c>
      <c r="EX87" t="str">
        <f t="shared" si="138"/>
        <v/>
      </c>
      <c r="EY87" t="str">
        <f t="shared" si="138"/>
        <v/>
      </c>
      <c r="EZ87" t="str">
        <f t="shared" si="138"/>
        <v/>
      </c>
      <c r="FA87" t="str">
        <f t="shared" si="138"/>
        <v/>
      </c>
      <c r="FB87" t="str">
        <f t="shared" si="138"/>
        <v/>
      </c>
      <c r="FC87" t="str">
        <f t="shared" si="138"/>
        <v/>
      </c>
      <c r="FD87" t="str">
        <f t="shared" si="138"/>
        <v/>
      </c>
      <c r="FE87" t="str">
        <f t="shared" si="138"/>
        <v/>
      </c>
      <c r="FF87" t="str">
        <f t="shared" si="138"/>
        <v/>
      </c>
      <c r="FG87" t="str">
        <f t="shared" si="138"/>
        <v/>
      </c>
      <c r="FH87" t="str">
        <f t="shared" si="138"/>
        <v/>
      </c>
      <c r="FI87" t="str">
        <f t="shared" si="138"/>
        <v/>
      </c>
      <c r="FJ87" t="str">
        <f t="shared" si="138"/>
        <v/>
      </c>
      <c r="FK87" t="str">
        <f t="shared" ref="FK87:GT87" si="139">IF(FK14="**",1,"")</f>
        <v/>
      </c>
      <c r="FL87" t="str">
        <f t="shared" si="139"/>
        <v/>
      </c>
      <c r="FM87" t="str">
        <f t="shared" si="139"/>
        <v/>
      </c>
      <c r="FN87" t="str">
        <f t="shared" si="139"/>
        <v/>
      </c>
      <c r="FO87" t="str">
        <f t="shared" si="139"/>
        <v/>
      </c>
      <c r="FP87" t="str">
        <f t="shared" si="139"/>
        <v/>
      </c>
      <c r="FQ87" t="str">
        <f t="shared" si="139"/>
        <v/>
      </c>
      <c r="FR87" t="str">
        <f t="shared" si="139"/>
        <v/>
      </c>
      <c r="FS87" t="str">
        <f t="shared" si="139"/>
        <v/>
      </c>
      <c r="FT87" t="str">
        <f t="shared" si="139"/>
        <v/>
      </c>
      <c r="FU87" t="str">
        <f t="shared" si="139"/>
        <v/>
      </c>
      <c r="FV87" t="str">
        <f t="shared" si="139"/>
        <v/>
      </c>
      <c r="FW87" t="str">
        <f t="shared" si="139"/>
        <v/>
      </c>
      <c r="FX87" t="str">
        <f t="shared" si="139"/>
        <v/>
      </c>
      <c r="FY87" t="str">
        <f t="shared" si="139"/>
        <v/>
      </c>
      <c r="FZ87" t="str">
        <f t="shared" si="139"/>
        <v/>
      </c>
      <c r="GA87" t="str">
        <f t="shared" si="139"/>
        <v/>
      </c>
      <c r="GB87" t="str">
        <f t="shared" si="139"/>
        <v/>
      </c>
      <c r="GC87" t="str">
        <f t="shared" si="139"/>
        <v/>
      </c>
      <c r="GD87" t="str">
        <f t="shared" si="139"/>
        <v/>
      </c>
      <c r="GE87" t="str">
        <f t="shared" si="139"/>
        <v/>
      </c>
      <c r="GF87" t="str">
        <f t="shared" si="139"/>
        <v/>
      </c>
      <c r="GG87" t="str">
        <f t="shared" si="139"/>
        <v/>
      </c>
      <c r="GH87" t="str">
        <f t="shared" si="139"/>
        <v/>
      </c>
      <c r="GI87" t="str">
        <f t="shared" si="139"/>
        <v/>
      </c>
      <c r="GJ87" t="str">
        <f t="shared" si="139"/>
        <v/>
      </c>
      <c r="GK87" t="str">
        <f t="shared" si="139"/>
        <v/>
      </c>
      <c r="GL87" t="str">
        <f t="shared" si="139"/>
        <v/>
      </c>
      <c r="GM87" t="str">
        <f t="shared" si="139"/>
        <v/>
      </c>
      <c r="GN87" t="str">
        <f t="shared" si="139"/>
        <v/>
      </c>
      <c r="GO87" t="str">
        <f t="shared" si="139"/>
        <v/>
      </c>
      <c r="GP87" t="str">
        <f t="shared" si="139"/>
        <v/>
      </c>
      <c r="GQ87" t="str">
        <f t="shared" si="139"/>
        <v/>
      </c>
      <c r="GR87" t="str">
        <f t="shared" si="139"/>
        <v/>
      </c>
      <c r="GS87" t="str">
        <f t="shared" si="139"/>
        <v/>
      </c>
      <c r="GT87" t="str">
        <f t="shared" si="139"/>
        <v/>
      </c>
    </row>
    <row r="88" spans="1:202">
      <c r="B88">
        <f>VLOOKUP(Rådata_6000!B11,'SQL-kviepasning'!$J$2:$K$5208,2,FALSE)</f>
        <v>0</v>
      </c>
      <c r="C88">
        <f>VLOOKUP(Rådata_6000!C11,'SQL-kviepasning'!$J$2:$K$5208,2,FALSE)</f>
        <v>0</v>
      </c>
      <c r="D88">
        <f>VLOOKUP(Rådata_6000!D11,'SQL-kviepasning'!$J$2:$K$5208,2,FALSE)</f>
        <v>0</v>
      </c>
      <c r="E88">
        <f>VLOOKUP(Rådata_6000!E11,'SQL-kviepasning'!$J$2:$K$5208,2,FALSE)</f>
        <v>0</v>
      </c>
      <c r="F88">
        <f>VLOOKUP(Rådata_6000!F11,'SQL-kviepasning'!$J$2:$K$5208,2,FALSE)</f>
        <v>0</v>
      </c>
      <c r="G88">
        <f>VLOOKUP(Rådata_6000!G11,'SQL-kviepasning'!$J$2:$K$5208,2,FALSE)</f>
        <v>0</v>
      </c>
      <c r="H88">
        <f>VLOOKUP(Rådata_6000!H11,'SQL-kviepasning'!$J$2:$K$5208,2,FALSE)</f>
        <v>0</v>
      </c>
      <c r="I88">
        <f>VLOOKUP(Rådata_6000!I11,'SQL-kviepasning'!$J$2:$K$5208,2,FALSE)</f>
        <v>0</v>
      </c>
      <c r="J88">
        <f>VLOOKUP(Rådata_6000!J11,'SQL-kviepasning'!$J$2:$K$5208,2,FALSE)</f>
        <v>0</v>
      </c>
      <c r="K88">
        <f>VLOOKUP(Rådata_6000!K11,'SQL-kviepasning'!$J$2:$K$5208,2,FALSE)</f>
        <v>0</v>
      </c>
      <c r="L88">
        <f>VLOOKUP(Rådata_6000!L11,'SQL-kviepasning'!$J$2:$K$5208,2,FALSE)</f>
        <v>0</v>
      </c>
      <c r="M88">
        <f>VLOOKUP(Rådata_6000!M11,'SQL-kviepasning'!$J$2:$K$5208,2,FALSE)</f>
        <v>0</v>
      </c>
      <c r="N88">
        <f>VLOOKUP(Rådata_6000!N11,'SQL-kviepasning'!$J$2:$K$5208,2,FALSE)</f>
        <v>0</v>
      </c>
      <c r="O88">
        <f>VLOOKUP(Rådata_6000!O11,'SQL-kviepasning'!$J$2:$K$5208,2,FALSE)</f>
        <v>0</v>
      </c>
      <c r="P88">
        <f>VLOOKUP(Rådata_6000!P11,'SQL-kviepasning'!$J$2:$K$5208,2,FALSE)</f>
        <v>0</v>
      </c>
      <c r="Q88">
        <f>VLOOKUP(Rådata_6000!Q11,'SQL-kviepasning'!$J$2:$K$5208,2,FALSE)</f>
        <v>0</v>
      </c>
      <c r="R88">
        <f>VLOOKUP(Rådata_6000!R11,'SQL-kviepasning'!$J$2:$K$5208,2,FALSE)</f>
        <v>0</v>
      </c>
      <c r="S88">
        <f>VLOOKUP(Rådata_6000!S11,'SQL-kviepasning'!$J$2:$K$5208,2,FALSE)</f>
        <v>0</v>
      </c>
      <c r="T88">
        <f>VLOOKUP(Rådata_6000!T11,'SQL-kviepasning'!$J$2:$K$5208,2,FALSE)</f>
        <v>0</v>
      </c>
      <c r="U88">
        <f>VLOOKUP(Rådata_6000!U11,'SQL-kviepasning'!$J$2:$K$5208,2,FALSE)</f>
        <v>0</v>
      </c>
      <c r="V88">
        <f>VLOOKUP(Rådata_6000!V11,'SQL-kviepasning'!$J$2:$K$5208,2,FALSE)</f>
        <v>0</v>
      </c>
      <c r="W88">
        <f>VLOOKUP(Rådata_6000!W11,'SQL-kviepasning'!$J$2:$K$5208,2,FALSE)</f>
        <v>0</v>
      </c>
      <c r="X88">
        <f>VLOOKUP(Rådata_6000!X11,'SQL-kviepasning'!$J$2:$K$5208,2,FALSE)</f>
        <v>0</v>
      </c>
      <c r="Y88">
        <f>VLOOKUP(Rådata_6000!Y11,'SQL-kviepasning'!$J$2:$K$5208,2,FALSE)</f>
        <v>0</v>
      </c>
      <c r="Z88">
        <f>VLOOKUP(Rådata_6000!Z11,'SQL-kviepasning'!$J$2:$K$5208,2,FALSE)</f>
        <v>0</v>
      </c>
      <c r="AA88">
        <f>VLOOKUP(Rådata_6000!AA11,'SQL-kviepasning'!$J$2:$K$5208,2,FALSE)</f>
        <v>0</v>
      </c>
      <c r="AB88">
        <f>VLOOKUP(Rådata_6000!AB11,'SQL-kviepasning'!$J$2:$K$5208,2,FALSE)</f>
        <v>0</v>
      </c>
      <c r="AC88">
        <f>VLOOKUP(Rådata_6000!AC11,'SQL-kviepasning'!$J$2:$K$5208,2,FALSE)</f>
        <v>0</v>
      </c>
      <c r="AD88">
        <f>VLOOKUP(Rådata_6000!AD11,'SQL-kviepasning'!$J$2:$K$5208,2,FALSE)</f>
        <v>0</v>
      </c>
      <c r="AE88">
        <f>VLOOKUP(Rådata_6000!AE11,'SQL-kviepasning'!$J$2:$K$5208,2,FALSE)</f>
        <v>0</v>
      </c>
      <c r="AF88">
        <f>VLOOKUP(Rådata_6000!AF11,'SQL-kviepasning'!$J$2:$K$5208,2,FALSE)</f>
        <v>0</v>
      </c>
      <c r="AG88">
        <f>VLOOKUP(Rådata_6000!AG11,'SQL-kviepasning'!$J$2:$K$5208,2,FALSE)</f>
        <v>0</v>
      </c>
      <c r="AH88">
        <f>VLOOKUP(Rådata_6000!AH11,'SQL-kviepasning'!$J$2:$K$5208,2,FALSE)</f>
        <v>0</v>
      </c>
      <c r="AI88">
        <f>VLOOKUP(Rådata_6000!AI11,'SQL-kviepasning'!$J$2:$K$5208,2,FALSE)</f>
        <v>0</v>
      </c>
      <c r="AJ88">
        <f>VLOOKUP(Rådata_6000!AJ11,'SQL-kviepasning'!$J$2:$K$5208,2,FALSE)</f>
        <v>0</v>
      </c>
      <c r="AK88">
        <f>VLOOKUP(Rådata_6000!AK11,'SQL-kviepasning'!$J$2:$K$5208,2,FALSE)</f>
        <v>0</v>
      </c>
      <c r="AL88">
        <f>VLOOKUP(Rådata_6000!AL11,'SQL-kviepasning'!$J$2:$K$5208,2,FALSE)</f>
        <v>0</v>
      </c>
      <c r="AM88">
        <f>VLOOKUP(Rådata_6000!AM11,'SQL-kviepasning'!$J$2:$K$5208,2,FALSE)</f>
        <v>0</v>
      </c>
      <c r="AN88">
        <f>VLOOKUP(Rådata_6000!AN11,'SQL-kviepasning'!$J$2:$K$5208,2,FALSE)</f>
        <v>0</v>
      </c>
      <c r="AO88">
        <f>VLOOKUP(Rådata_6000!AO11,'SQL-kviepasning'!$J$2:$K$5208,2,FALSE)</f>
        <v>0</v>
      </c>
      <c r="AP88">
        <f>VLOOKUP(Rådata_6000!AP11,'SQL-kviepasning'!$J$2:$K$5208,2,FALSE)</f>
        <v>0</v>
      </c>
      <c r="AQ88">
        <f>VLOOKUP(Rådata_6000!AQ11,'SQL-kviepasning'!$J$2:$K$5208,2,FALSE)</f>
        <v>0</v>
      </c>
      <c r="AR88">
        <f>VLOOKUP(Rådata_6000!AR11,'SQL-kviepasning'!$J$2:$K$5208,2,FALSE)</f>
        <v>0</v>
      </c>
      <c r="AS88">
        <f>VLOOKUP(Rådata_6000!AS11,'SQL-kviepasning'!$J$2:$K$5208,2,FALSE)</f>
        <v>0</v>
      </c>
      <c r="AT88">
        <f>VLOOKUP(Rådata_6000!AT11,'SQL-kviepasning'!$J$2:$K$5208,2,FALSE)</f>
        <v>0</v>
      </c>
      <c r="AU88">
        <f>VLOOKUP(Rådata_6000!AU11,'SQL-kviepasning'!$J$2:$K$5208,2,FALSE)</f>
        <v>0</v>
      </c>
      <c r="AV88">
        <f>VLOOKUP(Rådata_6000!AV11,'SQL-kviepasning'!$J$2:$K$5208,2,FALSE)</f>
        <v>0</v>
      </c>
      <c r="AW88">
        <f>VLOOKUP(Rådata_6000!AW11,'SQL-kviepasning'!$J$2:$K$5208,2,FALSE)</f>
        <v>0</v>
      </c>
      <c r="AX88">
        <f>VLOOKUP(Rådata_6000!AX11,'SQL-kviepasning'!$J$2:$K$5208,2,FALSE)</f>
        <v>0</v>
      </c>
      <c r="AY88">
        <f>VLOOKUP(Rådata_6000!AY11,'SQL-kviepasning'!$J$2:$K$5208,2,FALSE)</f>
        <v>0</v>
      </c>
      <c r="AZ88">
        <f>VLOOKUP(Rådata_6000!AZ11,'SQL-kviepasning'!$J$2:$K$5208,2,FALSE)</f>
        <v>0</v>
      </c>
      <c r="BA88">
        <f>VLOOKUP(Rådata_6000!BA11,'SQL-kviepasning'!$J$2:$K$5208,2,FALSE)</f>
        <v>0</v>
      </c>
      <c r="BB88">
        <f>VLOOKUP(Rådata_6000!BB11,'SQL-kviepasning'!$J$2:$K$5208,2,FALSE)</f>
        <v>0</v>
      </c>
      <c r="BC88">
        <f>VLOOKUP(Rådata_6000!BC11,'SQL-kviepasning'!$J$2:$K$5208,2,FALSE)</f>
        <v>0</v>
      </c>
      <c r="BD88">
        <f>VLOOKUP(Rådata_6000!BD11,'SQL-kviepasning'!$J$2:$K$5208,2,FALSE)</f>
        <v>0</v>
      </c>
      <c r="BE88">
        <f>VLOOKUP(Rådata_6000!BE11,'SQL-kviepasning'!$J$2:$K$5208,2,FALSE)</f>
        <v>0</v>
      </c>
      <c r="BF88">
        <f>VLOOKUP(Rådata_6000!BF11,'SQL-kviepasning'!$J$2:$K$5208,2,FALSE)</f>
        <v>0</v>
      </c>
      <c r="BG88">
        <f>VLOOKUP(Rådata_6000!BG11,'SQL-kviepasning'!$J$2:$K$5208,2,FALSE)</f>
        <v>0</v>
      </c>
      <c r="BH88">
        <f>VLOOKUP(Rådata_6000!BH11,'SQL-kviepasning'!$J$2:$K$5208,2,FALSE)</f>
        <v>0</v>
      </c>
      <c r="BI88">
        <f>VLOOKUP(Rådata_6000!BI11,'SQL-kviepasning'!$J$2:$K$5208,2,FALSE)</f>
        <v>0</v>
      </c>
      <c r="BJ88">
        <f>VLOOKUP(Rådata_6000!BJ11,'SQL-kviepasning'!$J$2:$K$5208,2,FALSE)</f>
        <v>0</v>
      </c>
      <c r="BK88">
        <f>VLOOKUP(Rådata_6000!BK11,'SQL-kviepasning'!$J$2:$K$5208,2,FALSE)</f>
        <v>0</v>
      </c>
      <c r="BL88">
        <f>VLOOKUP(Rådata_6000!BL11,'SQL-kviepasning'!$J$2:$K$5208,2,FALSE)</f>
        <v>0</v>
      </c>
      <c r="BM88">
        <f>VLOOKUP(Rådata_6000!BM11,'SQL-kviepasning'!$J$2:$K$5208,2,FALSE)</f>
        <v>0</v>
      </c>
      <c r="BN88">
        <f>VLOOKUP(Rådata_6000!BN11,'SQL-kviepasning'!$J$2:$K$5208,2,FALSE)</f>
        <v>0</v>
      </c>
      <c r="BO88">
        <f>VLOOKUP(Rådata_6000!BO11,'SQL-kviepasning'!$J$2:$K$5208,2,FALSE)</f>
        <v>0</v>
      </c>
      <c r="BP88">
        <f>VLOOKUP(Rådata_6000!BP11,'SQL-kviepasning'!$J$2:$K$5208,2,FALSE)</f>
        <v>0</v>
      </c>
      <c r="BQ88">
        <f>VLOOKUP(Rådata_6000!BQ11,'SQL-kviepasning'!$J$2:$K$5208,2,FALSE)</f>
        <v>0</v>
      </c>
      <c r="BR88">
        <f>VLOOKUP(Rådata_6000!BR11,'SQL-kviepasning'!$J$2:$K$5208,2,FALSE)</f>
        <v>0</v>
      </c>
      <c r="BS88">
        <f>VLOOKUP(Rådata_6000!BS11,'SQL-kviepasning'!$J$2:$K$5208,2,FALSE)</f>
        <v>0</v>
      </c>
      <c r="BT88">
        <f>VLOOKUP(Rådata_6000!BT11,'SQL-kviepasning'!$J$2:$K$5208,2,FALSE)</f>
        <v>0</v>
      </c>
      <c r="BU88">
        <f>VLOOKUP(Rådata_6000!BU11,'SQL-kviepasning'!$J$2:$K$5208,2,FALSE)</f>
        <v>0</v>
      </c>
      <c r="BV88">
        <f>VLOOKUP(Rådata_6000!BV11,'SQL-kviepasning'!$J$2:$K$5208,2,FALSE)</f>
        <v>0</v>
      </c>
      <c r="BW88">
        <f>VLOOKUP(Rådata_6000!BW11,'SQL-kviepasning'!$J$2:$K$5208,2,FALSE)</f>
        <v>0</v>
      </c>
      <c r="BX88">
        <f>VLOOKUP(Rådata_6000!BX11,'SQL-kviepasning'!$J$2:$K$5208,2,FALSE)</f>
        <v>0</v>
      </c>
      <c r="BY88">
        <f>VLOOKUP(Rådata_6000!BY11,'SQL-kviepasning'!$J$2:$K$5208,2,FALSE)</f>
        <v>0</v>
      </c>
      <c r="BZ88">
        <f>VLOOKUP(Rådata_6000!BZ11,'SQL-kviepasning'!$J$2:$K$5208,2,FALSE)</f>
        <v>0</v>
      </c>
      <c r="CA88">
        <f>VLOOKUP(Rådata_6000!CA11,'SQL-kviepasning'!$J$2:$K$5208,2,FALSE)</f>
        <v>0</v>
      </c>
      <c r="CB88">
        <f>VLOOKUP(Rådata_6000!CB11,'SQL-kviepasning'!$J$2:$K$5208,2,FALSE)</f>
        <v>0</v>
      </c>
      <c r="CC88">
        <f>VLOOKUP(Rådata_6000!CC11,'SQL-kviepasning'!$J$2:$K$5208,2,FALSE)</f>
        <v>0</v>
      </c>
      <c r="CD88">
        <f>VLOOKUP(Rådata_6000!CD11,'SQL-kviepasning'!$J$2:$K$5208,2,FALSE)</f>
        <v>0</v>
      </c>
      <c r="CE88">
        <f>VLOOKUP(Rådata_6000!CE11,'SQL-kviepasning'!$J$2:$K$5208,2,FALSE)</f>
        <v>0</v>
      </c>
      <c r="CF88">
        <f>VLOOKUP(Rådata_6000!CF11,'SQL-kviepasning'!$J$2:$K$5208,2,FALSE)</f>
        <v>0</v>
      </c>
      <c r="CG88">
        <f>VLOOKUP(Rådata_6000!CG11,'SQL-kviepasning'!$J$2:$K$5208,2,FALSE)</f>
        <v>0</v>
      </c>
      <c r="CH88">
        <f>VLOOKUP(Rådata_6000!CH11,'SQL-kviepasning'!$J$2:$K$5208,2,FALSE)</f>
        <v>0</v>
      </c>
      <c r="CI88">
        <f>VLOOKUP(Rådata_6000!CI11,'SQL-kviepasning'!$J$2:$K$5208,2,FALSE)</f>
        <v>0</v>
      </c>
      <c r="CJ88">
        <f>VLOOKUP(Rådata_6000!CJ11,'SQL-kviepasning'!$J$2:$K$5208,2,FALSE)</f>
        <v>0</v>
      </c>
      <c r="CK88">
        <f>VLOOKUP(Rådata_6000!CK11,'SQL-kviepasning'!$J$2:$K$5208,2,FALSE)</f>
        <v>0</v>
      </c>
      <c r="CL88">
        <f>VLOOKUP(Rådata_6000!CL11,'SQL-kviepasning'!$J$2:$K$5208,2,FALSE)</f>
        <v>0</v>
      </c>
      <c r="CM88">
        <f>VLOOKUP(Rådata_6000!CM11,'SQL-kviepasning'!$J$2:$K$5208,2,FALSE)</f>
        <v>0</v>
      </c>
      <c r="CN88">
        <f>VLOOKUP(Rådata_6000!CN11,'SQL-kviepasning'!$J$2:$K$5208,2,FALSE)</f>
        <v>0</v>
      </c>
      <c r="CO88">
        <f>VLOOKUP(Rådata_6000!CO11,'SQL-kviepasning'!$J$2:$K$5208,2,FALSE)</f>
        <v>0</v>
      </c>
      <c r="CP88">
        <f>VLOOKUP(Rådata_6000!CP11,'SQL-kviepasning'!$J$2:$K$5208,2,FALSE)</f>
        <v>0</v>
      </c>
      <c r="CQ88">
        <f>VLOOKUP(Rådata_6000!CQ11,'SQL-kviepasning'!$J$2:$K$5208,2,FALSE)</f>
        <v>0</v>
      </c>
      <c r="CR88">
        <f>VLOOKUP(Rådata_6000!CR11,'SQL-kviepasning'!$J$2:$K$5208,2,FALSE)</f>
        <v>0</v>
      </c>
      <c r="CS88">
        <f>VLOOKUP(Rådata_6000!CS11,'SQL-kviepasning'!$J$2:$K$5208,2,FALSE)</f>
        <v>0</v>
      </c>
      <c r="CT88">
        <f>VLOOKUP(Rådata_6000!CT11,'SQL-kviepasning'!$J$2:$K$5208,2,FALSE)</f>
        <v>0</v>
      </c>
      <c r="CU88">
        <f>VLOOKUP(Rådata_6000!CU11,'SQL-kviepasning'!$J$2:$K$5208,2,FALSE)</f>
        <v>0</v>
      </c>
      <c r="CV88">
        <f>VLOOKUP(Rådata_6000!CV11,'SQL-kviepasning'!$J$2:$K$5208,2,FALSE)</f>
        <v>0</v>
      </c>
      <c r="CW88">
        <f>VLOOKUP(Rådata_6000!CW11,'SQL-kviepasning'!$J$2:$K$5208,2,FALSE)</f>
        <v>0</v>
      </c>
      <c r="CX88">
        <f>VLOOKUP(Rådata_6000!CX11,'SQL-kviepasning'!$J$2:$K$5208,2,FALSE)</f>
        <v>0</v>
      </c>
      <c r="CY88">
        <f>VLOOKUP(Rådata_6000!CY11,'SQL-kviepasning'!$J$2:$K$5208,2,FALSE)</f>
        <v>0</v>
      </c>
      <c r="CZ88">
        <f>VLOOKUP(Rådata_6000!CZ11,'SQL-kviepasning'!$J$2:$K$5208,2,FALSE)</f>
        <v>0</v>
      </c>
      <c r="DA88">
        <f>VLOOKUP(Rådata_6000!DA11,'SQL-kviepasning'!$J$2:$K$5208,2,FALSE)</f>
        <v>0</v>
      </c>
      <c r="DB88">
        <f>VLOOKUP(Rådata_6000!DB11,'SQL-kviepasning'!$J$2:$K$5208,2,FALSE)</f>
        <v>0</v>
      </c>
      <c r="DC88">
        <f>VLOOKUP(Rådata_6000!DC11,'SQL-kviepasning'!$J$2:$K$5208,2,FALSE)</f>
        <v>0</v>
      </c>
      <c r="DD88">
        <f>VLOOKUP(Rådata_6000!DD11,'SQL-kviepasning'!$J$2:$K$5208,2,FALSE)</f>
        <v>0</v>
      </c>
      <c r="DE88">
        <f>VLOOKUP(Rådata_6000!DE11,'SQL-kviepasning'!$J$2:$K$5208,2,FALSE)</f>
        <v>0</v>
      </c>
      <c r="DF88">
        <f>VLOOKUP(Rådata_6000!DF11,'SQL-kviepasning'!$J$2:$K$5208,2,FALSE)</f>
        <v>0</v>
      </c>
      <c r="DG88">
        <f>VLOOKUP(Rådata_6000!DG11,'SQL-kviepasning'!$J$2:$K$5208,2,FALSE)</f>
        <v>0</v>
      </c>
      <c r="DH88">
        <f>VLOOKUP(Rådata_6000!DH11,'SQL-kviepasning'!$J$2:$K$5208,2,FALSE)</f>
        <v>0</v>
      </c>
      <c r="DI88">
        <f>VLOOKUP(Rådata_6000!DI11,'SQL-kviepasning'!$J$2:$K$5208,2,FALSE)</f>
        <v>0</v>
      </c>
      <c r="DJ88">
        <f>VLOOKUP(Rådata_6000!DJ11,'SQL-kviepasning'!$J$2:$K$5208,2,FALSE)</f>
        <v>0</v>
      </c>
      <c r="DK88">
        <f>VLOOKUP(Rådata_6000!DK11,'SQL-kviepasning'!$J$2:$K$5208,2,FALSE)</f>
        <v>0</v>
      </c>
      <c r="DL88">
        <f>VLOOKUP(Rådata_6000!DL11,'SQL-kviepasning'!$J$2:$K$5208,2,FALSE)</f>
        <v>0</v>
      </c>
      <c r="DM88">
        <f>VLOOKUP(Rådata_6000!DM11,'SQL-kviepasning'!$J$2:$K$5208,2,FALSE)</f>
        <v>0</v>
      </c>
      <c r="DN88">
        <f>VLOOKUP(Rådata_6000!DN11,'SQL-kviepasning'!$J$2:$K$5208,2,FALSE)</f>
        <v>0</v>
      </c>
      <c r="DO88">
        <f>VLOOKUP(Rådata_6000!DO11,'SQL-kviepasning'!$J$2:$K$5208,2,FALSE)</f>
        <v>0</v>
      </c>
      <c r="DP88">
        <f>VLOOKUP(Rådata_6000!DP11,'SQL-kviepasning'!$J$2:$K$5208,2,FALSE)</f>
        <v>0</v>
      </c>
      <c r="DQ88">
        <f>VLOOKUP(Rådata_6000!DQ11,'SQL-kviepasning'!$J$2:$K$5208,2,FALSE)</f>
        <v>0</v>
      </c>
      <c r="DR88">
        <f>VLOOKUP(Rådata_6000!DR11,'SQL-kviepasning'!$J$2:$K$5208,2,FALSE)</f>
        <v>0</v>
      </c>
      <c r="DS88">
        <f>VLOOKUP(Rådata_6000!DS11,'SQL-kviepasning'!$J$2:$K$5208,2,FALSE)</f>
        <v>0</v>
      </c>
      <c r="DT88">
        <f>VLOOKUP(Rådata_6000!DT11,'SQL-kviepasning'!$J$2:$K$5208,2,FALSE)</f>
        <v>0</v>
      </c>
      <c r="DU88">
        <f>VLOOKUP(Rådata_6000!DU11,'SQL-kviepasning'!$J$2:$K$5208,2,FALSE)</f>
        <v>0</v>
      </c>
      <c r="DV88">
        <f>VLOOKUP(Rådata_6000!DV11,'SQL-kviepasning'!$J$2:$K$5208,2,FALSE)</f>
        <v>0</v>
      </c>
      <c r="DW88">
        <f>VLOOKUP(Rådata_6000!DW11,'SQL-kviepasning'!$J$2:$K$5208,2,FALSE)</f>
        <v>0</v>
      </c>
      <c r="DX88">
        <f>VLOOKUP(Rådata_6000!DX11,'SQL-kviepasning'!$J$2:$K$5208,2,FALSE)</f>
        <v>0</v>
      </c>
      <c r="DY88">
        <f>VLOOKUP(Rådata_6000!DY11,'SQL-kviepasning'!$J$2:$K$5208,2,FALSE)</f>
        <v>0</v>
      </c>
      <c r="DZ88">
        <f>VLOOKUP(Rådata_6000!DZ11,'SQL-kviepasning'!$J$2:$K$5208,2,FALSE)</f>
        <v>0</v>
      </c>
      <c r="EA88">
        <f>VLOOKUP(Rådata_6000!EA11,'SQL-kviepasning'!$J$2:$K$5208,2,FALSE)</f>
        <v>0</v>
      </c>
      <c r="EB88">
        <f>VLOOKUP(Rådata_6000!EB11,'SQL-kviepasning'!$J$2:$K$5208,2,FALSE)</f>
        <v>0</v>
      </c>
      <c r="EC88">
        <f>VLOOKUP(Rådata_6000!EC11,'SQL-kviepasning'!$J$2:$K$5208,2,FALSE)</f>
        <v>0</v>
      </c>
      <c r="ED88">
        <f>VLOOKUP(Rådata_6000!ED11,'SQL-kviepasning'!$J$2:$K$5208,2,FALSE)</f>
        <v>0</v>
      </c>
      <c r="EE88">
        <f>VLOOKUP(Rådata_6000!EE11,'SQL-kviepasning'!$J$2:$K$5208,2,FALSE)</f>
        <v>0</v>
      </c>
      <c r="EF88">
        <f>VLOOKUP(Rådata_6000!EF11,'SQL-kviepasning'!$J$2:$K$5208,2,FALSE)</f>
        <v>0</v>
      </c>
      <c r="EG88">
        <f>VLOOKUP(Rådata_6000!EG11,'SQL-kviepasning'!$J$2:$K$5208,2,FALSE)</f>
        <v>0</v>
      </c>
      <c r="EH88">
        <f>VLOOKUP(Rådata_6000!EH11,'SQL-kviepasning'!$J$2:$K$5208,2,FALSE)</f>
        <v>0</v>
      </c>
      <c r="EI88">
        <f>VLOOKUP(Rådata_6000!EI11,'SQL-kviepasning'!$J$2:$K$5208,2,FALSE)</f>
        <v>0</v>
      </c>
      <c r="EJ88">
        <f>VLOOKUP(Rådata_6000!EJ11,'SQL-kviepasning'!$J$2:$K$5208,2,FALSE)</f>
        <v>0</v>
      </c>
      <c r="EK88">
        <f>VLOOKUP(Rådata_6000!EK11,'SQL-kviepasning'!$J$2:$K$5208,2,FALSE)</f>
        <v>0</v>
      </c>
      <c r="EL88">
        <f>VLOOKUP(Rådata_6000!EL11,'SQL-kviepasning'!$J$2:$K$5208,2,FALSE)</f>
        <v>0</v>
      </c>
      <c r="EM88">
        <f>VLOOKUP(Rådata_6000!EM11,'SQL-kviepasning'!$J$2:$K$5208,2,FALSE)</f>
        <v>0</v>
      </c>
      <c r="EN88">
        <f>VLOOKUP(Rådata_6000!EN11,'SQL-kviepasning'!$J$2:$K$5208,2,FALSE)</f>
        <v>0</v>
      </c>
      <c r="EO88">
        <f>VLOOKUP(Rådata_6000!EO11,'SQL-kviepasning'!$J$2:$K$5208,2,FALSE)</f>
        <v>0</v>
      </c>
      <c r="EP88">
        <f>VLOOKUP(Rådata_6000!EP11,'SQL-kviepasning'!$J$2:$K$5208,2,FALSE)</f>
        <v>0</v>
      </c>
      <c r="EQ88">
        <f>VLOOKUP(Rådata_6000!EQ11,'SQL-kviepasning'!$J$2:$K$5208,2,FALSE)</f>
        <v>0</v>
      </c>
      <c r="ER88">
        <f>VLOOKUP(Rådata_6000!ER11,'SQL-kviepasning'!$J$2:$K$5208,2,FALSE)</f>
        <v>0</v>
      </c>
      <c r="ES88">
        <f>VLOOKUP(Rådata_6000!ES11,'SQL-kviepasning'!$J$2:$K$5208,2,FALSE)</f>
        <v>0</v>
      </c>
      <c r="ET88">
        <f>VLOOKUP(Rådata_6000!ET11,'SQL-kviepasning'!$J$2:$K$5208,2,FALSE)</f>
        <v>0</v>
      </c>
      <c r="EU88">
        <f>VLOOKUP(Rådata_6000!EU11,'SQL-kviepasning'!$J$2:$K$5208,2,FALSE)</f>
        <v>0</v>
      </c>
      <c r="EV88">
        <f>VLOOKUP(Rådata_6000!EV11,'SQL-kviepasning'!$J$2:$K$5208,2,FALSE)</f>
        <v>0</v>
      </c>
      <c r="EW88">
        <f>VLOOKUP(Rådata_6000!EW11,'SQL-kviepasning'!$J$2:$K$5208,2,FALSE)</f>
        <v>0</v>
      </c>
      <c r="EX88">
        <f>VLOOKUP(Rådata_6000!EX11,'SQL-kviepasning'!$J$2:$K$5208,2,FALSE)</f>
        <v>0</v>
      </c>
      <c r="EY88">
        <f>VLOOKUP(Rådata_6000!EY11,'SQL-kviepasning'!$J$2:$K$5208,2,FALSE)</f>
        <v>0</v>
      </c>
      <c r="EZ88">
        <f>VLOOKUP(Rådata_6000!EZ11,'SQL-kviepasning'!$J$2:$K$5208,2,FALSE)</f>
        <v>0</v>
      </c>
      <c r="FA88">
        <f>VLOOKUP(Rådata_6000!FA11,'SQL-kviepasning'!$J$2:$K$5208,2,FALSE)</f>
        <v>0</v>
      </c>
      <c r="FB88">
        <f>VLOOKUP(Rådata_6000!FB11,'SQL-kviepasning'!$J$2:$K$5208,2,FALSE)</f>
        <v>0</v>
      </c>
      <c r="FC88">
        <f>VLOOKUP(Rådata_6000!FC11,'SQL-kviepasning'!$J$2:$K$5208,2,FALSE)</f>
        <v>0</v>
      </c>
      <c r="FD88">
        <f>VLOOKUP(Rådata_6000!FD11,'SQL-kviepasning'!$J$2:$K$5208,2,FALSE)</f>
        <v>0</v>
      </c>
      <c r="FE88">
        <f>VLOOKUP(Rådata_6000!FE11,'SQL-kviepasning'!$J$2:$K$5208,2,FALSE)</f>
        <v>0</v>
      </c>
      <c r="FF88">
        <f>VLOOKUP(Rådata_6000!FF11,'SQL-kviepasning'!$J$2:$K$5208,2,FALSE)</f>
        <v>0</v>
      </c>
      <c r="FG88">
        <f>VLOOKUP(Rådata_6000!FG11,'SQL-kviepasning'!$J$2:$K$5208,2,FALSE)</f>
        <v>0</v>
      </c>
      <c r="FH88">
        <f>VLOOKUP(Rådata_6000!FH11,'SQL-kviepasning'!$J$2:$K$5208,2,FALSE)</f>
        <v>0</v>
      </c>
      <c r="FI88">
        <f>VLOOKUP(Rådata_6000!FI11,'SQL-kviepasning'!$J$2:$K$5208,2,FALSE)</f>
        <v>0</v>
      </c>
      <c r="FJ88">
        <f>VLOOKUP(Rådata_6000!FJ11,'SQL-kviepasning'!$J$2:$K$5208,2,FALSE)</f>
        <v>0</v>
      </c>
      <c r="FK88">
        <f>VLOOKUP(Rådata_6000!FK11,'SQL-kviepasning'!$J$2:$K$5208,2,FALSE)</f>
        <v>0</v>
      </c>
      <c r="FL88">
        <f>VLOOKUP(Rådata_6000!FL11,'SQL-kviepasning'!$J$2:$K$5208,2,FALSE)</f>
        <v>0</v>
      </c>
      <c r="FM88">
        <f>VLOOKUP(Rådata_6000!FM11,'SQL-kviepasning'!$J$2:$K$5208,2,FALSE)</f>
        <v>0</v>
      </c>
      <c r="FN88">
        <f>VLOOKUP(Rådata_6000!FN11,'SQL-kviepasning'!$J$2:$K$5208,2,FALSE)</f>
        <v>0</v>
      </c>
      <c r="FO88">
        <f>VLOOKUP(Rådata_6000!FO11,'SQL-kviepasning'!$J$2:$K$5208,2,FALSE)</f>
        <v>0</v>
      </c>
      <c r="FP88">
        <f>VLOOKUP(Rådata_6000!FP11,'SQL-kviepasning'!$J$2:$K$5208,2,FALSE)</f>
        <v>0</v>
      </c>
      <c r="FQ88">
        <f>VLOOKUP(Rådata_6000!FQ11,'SQL-kviepasning'!$J$2:$K$5208,2,FALSE)</f>
        <v>0</v>
      </c>
      <c r="FR88">
        <f>VLOOKUP(Rådata_6000!FR11,'SQL-kviepasning'!$J$2:$K$5208,2,FALSE)</f>
        <v>0</v>
      </c>
      <c r="FS88">
        <f>VLOOKUP(Rådata_6000!FS11,'SQL-kviepasning'!$J$2:$K$5208,2,FALSE)</f>
        <v>0</v>
      </c>
      <c r="FT88">
        <f>VLOOKUP(Rådata_6000!FT11,'SQL-kviepasning'!$J$2:$K$5208,2,FALSE)</f>
        <v>0</v>
      </c>
      <c r="FU88">
        <f>VLOOKUP(Rådata_6000!FU11,'SQL-kviepasning'!$J$2:$K$5208,2,FALSE)</f>
        <v>0</v>
      </c>
      <c r="FV88">
        <f>VLOOKUP(Rådata_6000!FV11,'SQL-kviepasning'!$J$2:$K$5208,2,FALSE)</f>
        <v>0</v>
      </c>
      <c r="FW88">
        <f>VLOOKUP(Rådata_6000!FW11,'SQL-kviepasning'!$J$2:$K$5208,2,FALSE)</f>
        <v>0</v>
      </c>
      <c r="FX88">
        <f>VLOOKUP(Rådata_6000!FX11,'SQL-kviepasning'!$J$2:$K$5208,2,FALSE)</f>
        <v>0</v>
      </c>
      <c r="FY88">
        <f>VLOOKUP(Rådata_6000!FY11,'SQL-kviepasning'!$J$2:$K$5208,2,FALSE)</f>
        <v>0</v>
      </c>
      <c r="FZ88">
        <f>VLOOKUP(Rådata_6000!FZ11,'SQL-kviepasning'!$J$2:$K$5208,2,FALSE)</f>
        <v>0</v>
      </c>
      <c r="GA88">
        <f>VLOOKUP(Rådata_6000!GA11,'SQL-kviepasning'!$J$2:$K$5208,2,FALSE)</f>
        <v>0</v>
      </c>
      <c r="GB88">
        <f>VLOOKUP(Rådata_6000!GB11,'SQL-kviepasning'!$J$2:$K$5208,2,FALSE)</f>
        <v>0</v>
      </c>
      <c r="GC88">
        <f>VLOOKUP(Rådata_6000!GC11,'SQL-kviepasning'!$J$2:$K$5208,2,FALSE)</f>
        <v>0</v>
      </c>
      <c r="GD88">
        <f>VLOOKUP(Rådata_6000!GD11,'SQL-kviepasning'!$J$2:$K$5208,2,FALSE)</f>
        <v>0</v>
      </c>
      <c r="GE88">
        <f>VLOOKUP(Rådata_6000!GE11,'SQL-kviepasning'!$J$2:$K$5208,2,FALSE)</f>
        <v>0</v>
      </c>
      <c r="GF88">
        <f>VLOOKUP(Rådata_6000!GF11,'SQL-kviepasning'!$J$2:$K$5208,2,FALSE)</f>
        <v>0</v>
      </c>
      <c r="GG88">
        <f>VLOOKUP(Rådata_6000!GG11,'SQL-kviepasning'!$J$2:$K$5208,2,FALSE)</f>
        <v>0</v>
      </c>
      <c r="GH88">
        <f>VLOOKUP(Rådata_6000!GH11,'SQL-kviepasning'!$J$2:$K$5208,2,FALSE)</f>
        <v>0</v>
      </c>
      <c r="GI88">
        <f>VLOOKUP(Rådata_6000!GI11,'SQL-kviepasning'!$J$2:$K$5208,2,FALSE)</f>
        <v>0</v>
      </c>
      <c r="GJ88">
        <f>VLOOKUP(Rådata_6000!GJ11,'SQL-kviepasning'!$J$2:$K$5208,2,FALSE)</f>
        <v>0</v>
      </c>
      <c r="GK88">
        <f>VLOOKUP(Rådata_6000!GK11,'SQL-kviepasning'!$J$2:$K$5208,2,FALSE)</f>
        <v>0</v>
      </c>
      <c r="GL88">
        <f>VLOOKUP(Rådata_6000!GL11,'SQL-kviepasning'!$J$2:$K$5208,2,FALSE)</f>
        <v>0</v>
      </c>
      <c r="GM88">
        <f>VLOOKUP(Rådata_6000!GM11,'SQL-kviepasning'!$J$2:$K$5208,2,FALSE)</f>
        <v>0</v>
      </c>
      <c r="GN88">
        <f>VLOOKUP(Rådata_6000!GN11,'SQL-kviepasning'!$J$2:$K$5208,2,FALSE)</f>
        <v>0</v>
      </c>
      <c r="GO88">
        <f>VLOOKUP(Rådata_6000!GO11,'SQL-kviepasning'!$J$2:$K$5208,2,FALSE)</f>
        <v>0</v>
      </c>
      <c r="GP88">
        <f>VLOOKUP(Rådata_6000!GP11,'SQL-kviepasning'!$J$2:$K$5208,2,FALSE)</f>
        <v>0</v>
      </c>
      <c r="GQ88">
        <f>VLOOKUP(Rådata_6000!GQ11,'SQL-kviepasning'!$J$2:$K$5208,2,FALSE)</f>
        <v>0</v>
      </c>
      <c r="GR88">
        <f>VLOOKUP(Rådata_6000!GR11,'SQL-kviepasning'!$J$2:$K$5208,2,FALSE)</f>
        <v>0</v>
      </c>
      <c r="GS88">
        <f>VLOOKUP(Rådata_6000!GS11,'SQL-kviepasning'!$J$2:$K$5208,2,FALSE)</f>
        <v>0</v>
      </c>
      <c r="GT88">
        <f>VLOOKUP(Rådata_6000!GT11,'SQL-kviepasning'!$J$2:$K$5208,2,FALSE)</f>
        <v>0</v>
      </c>
    </row>
    <row r="89" spans="1:202">
      <c r="A89" t="s">
        <v>161</v>
      </c>
      <c r="B89" t="str">
        <f t="shared" ref="B89" si="140">IF(B88&lt;&gt;0,"**","")</f>
        <v/>
      </c>
      <c r="C89" t="str">
        <f t="shared" ref="C89:AH89" si="141">IF(C88&lt;&gt;0,"**","")</f>
        <v/>
      </c>
      <c r="D89" t="str">
        <f t="shared" si="141"/>
        <v/>
      </c>
      <c r="E89" t="str">
        <f t="shared" si="141"/>
        <v/>
      </c>
      <c r="F89" t="str">
        <f t="shared" si="141"/>
        <v/>
      </c>
      <c r="G89" t="str">
        <f t="shared" si="141"/>
        <v/>
      </c>
      <c r="H89" t="str">
        <f t="shared" si="141"/>
        <v/>
      </c>
      <c r="I89" t="str">
        <f t="shared" si="141"/>
        <v/>
      </c>
      <c r="J89" t="str">
        <f t="shared" si="141"/>
        <v/>
      </c>
      <c r="K89" t="str">
        <f t="shared" si="141"/>
        <v/>
      </c>
      <c r="L89" t="str">
        <f t="shared" si="141"/>
        <v/>
      </c>
      <c r="M89" t="str">
        <f t="shared" si="141"/>
        <v/>
      </c>
      <c r="N89" t="str">
        <f t="shared" si="141"/>
        <v/>
      </c>
      <c r="O89" t="str">
        <f t="shared" si="141"/>
        <v/>
      </c>
      <c r="P89" t="str">
        <f t="shared" si="141"/>
        <v/>
      </c>
      <c r="Q89" t="str">
        <f t="shared" si="141"/>
        <v/>
      </c>
      <c r="R89" t="str">
        <f t="shared" si="141"/>
        <v/>
      </c>
      <c r="S89" t="str">
        <f t="shared" si="141"/>
        <v/>
      </c>
      <c r="T89" t="str">
        <f t="shared" si="141"/>
        <v/>
      </c>
      <c r="U89" t="str">
        <f t="shared" si="141"/>
        <v/>
      </c>
      <c r="V89" t="str">
        <f t="shared" si="141"/>
        <v/>
      </c>
      <c r="W89" t="str">
        <f t="shared" si="141"/>
        <v/>
      </c>
      <c r="X89" t="str">
        <f t="shared" si="141"/>
        <v/>
      </c>
      <c r="Y89" t="str">
        <f t="shared" si="141"/>
        <v/>
      </c>
      <c r="Z89" t="str">
        <f t="shared" si="141"/>
        <v/>
      </c>
      <c r="AA89" t="str">
        <f t="shared" si="141"/>
        <v/>
      </c>
      <c r="AB89" t="str">
        <f t="shared" si="141"/>
        <v/>
      </c>
      <c r="AC89" t="str">
        <f t="shared" si="141"/>
        <v/>
      </c>
      <c r="AD89" t="str">
        <f t="shared" si="141"/>
        <v/>
      </c>
      <c r="AE89" t="str">
        <f t="shared" si="141"/>
        <v/>
      </c>
      <c r="AF89" t="str">
        <f t="shared" si="141"/>
        <v/>
      </c>
      <c r="AG89" t="str">
        <f t="shared" si="141"/>
        <v/>
      </c>
      <c r="AH89" t="str">
        <f t="shared" si="141"/>
        <v/>
      </c>
      <c r="AI89" t="str">
        <f t="shared" ref="AI89:BN89" si="142">IF(AI88&lt;&gt;0,"**","")</f>
        <v/>
      </c>
      <c r="AJ89" t="str">
        <f t="shared" si="142"/>
        <v/>
      </c>
      <c r="AK89" t="str">
        <f t="shared" si="142"/>
        <v/>
      </c>
      <c r="AL89" t="str">
        <f t="shared" si="142"/>
        <v/>
      </c>
      <c r="AM89" t="str">
        <f t="shared" si="142"/>
        <v/>
      </c>
      <c r="AN89" t="str">
        <f t="shared" si="142"/>
        <v/>
      </c>
      <c r="AO89" t="str">
        <f t="shared" si="142"/>
        <v/>
      </c>
      <c r="AP89" t="str">
        <f t="shared" si="142"/>
        <v/>
      </c>
      <c r="AQ89" t="str">
        <f t="shared" si="142"/>
        <v/>
      </c>
      <c r="AR89" t="str">
        <f t="shared" si="142"/>
        <v/>
      </c>
      <c r="AS89" t="str">
        <f t="shared" si="142"/>
        <v/>
      </c>
      <c r="AT89" t="str">
        <f t="shared" si="142"/>
        <v/>
      </c>
      <c r="AU89" t="str">
        <f t="shared" si="142"/>
        <v/>
      </c>
      <c r="AV89" t="str">
        <f t="shared" si="142"/>
        <v/>
      </c>
      <c r="AW89" t="str">
        <f t="shared" si="142"/>
        <v/>
      </c>
      <c r="AX89" t="str">
        <f t="shared" si="142"/>
        <v/>
      </c>
      <c r="AY89" t="str">
        <f t="shared" si="142"/>
        <v/>
      </c>
      <c r="AZ89" t="str">
        <f t="shared" si="142"/>
        <v/>
      </c>
      <c r="BA89" t="str">
        <f t="shared" si="142"/>
        <v/>
      </c>
      <c r="BB89" t="str">
        <f t="shared" si="142"/>
        <v/>
      </c>
      <c r="BC89" t="str">
        <f t="shared" si="142"/>
        <v/>
      </c>
      <c r="BD89" t="str">
        <f t="shared" si="142"/>
        <v/>
      </c>
      <c r="BE89" t="str">
        <f t="shared" si="142"/>
        <v/>
      </c>
      <c r="BF89" t="str">
        <f t="shared" si="142"/>
        <v/>
      </c>
      <c r="BG89" t="str">
        <f t="shared" si="142"/>
        <v/>
      </c>
      <c r="BH89" t="str">
        <f t="shared" si="142"/>
        <v/>
      </c>
      <c r="BI89" t="str">
        <f t="shared" si="142"/>
        <v/>
      </c>
      <c r="BJ89" t="str">
        <f t="shared" si="142"/>
        <v/>
      </c>
      <c r="BK89" t="str">
        <f t="shared" si="142"/>
        <v/>
      </c>
      <c r="BL89" t="str">
        <f t="shared" si="142"/>
        <v/>
      </c>
      <c r="BM89" t="str">
        <f t="shared" si="142"/>
        <v/>
      </c>
      <c r="BN89" t="str">
        <f t="shared" si="142"/>
        <v/>
      </c>
      <c r="BO89" t="str">
        <f t="shared" ref="BO89:CT89" si="143">IF(BO88&lt;&gt;0,"**","")</f>
        <v/>
      </c>
      <c r="BP89" t="str">
        <f t="shared" si="143"/>
        <v/>
      </c>
      <c r="BQ89" t="str">
        <f t="shared" si="143"/>
        <v/>
      </c>
      <c r="BR89" t="str">
        <f t="shared" si="143"/>
        <v/>
      </c>
      <c r="BS89" t="str">
        <f t="shared" si="143"/>
        <v/>
      </c>
      <c r="BT89" t="str">
        <f t="shared" si="143"/>
        <v/>
      </c>
      <c r="BU89" t="str">
        <f t="shared" si="143"/>
        <v/>
      </c>
      <c r="BV89" t="str">
        <f t="shared" si="143"/>
        <v/>
      </c>
      <c r="BW89" t="str">
        <f t="shared" si="143"/>
        <v/>
      </c>
      <c r="BX89" t="str">
        <f t="shared" si="143"/>
        <v/>
      </c>
      <c r="BY89" t="str">
        <f t="shared" si="143"/>
        <v/>
      </c>
      <c r="BZ89" t="str">
        <f t="shared" si="143"/>
        <v/>
      </c>
      <c r="CA89" t="str">
        <f t="shared" si="143"/>
        <v/>
      </c>
      <c r="CB89" t="str">
        <f t="shared" si="143"/>
        <v/>
      </c>
      <c r="CC89" t="str">
        <f t="shared" si="143"/>
        <v/>
      </c>
      <c r="CD89" t="str">
        <f t="shared" si="143"/>
        <v/>
      </c>
      <c r="CE89" t="str">
        <f t="shared" si="143"/>
        <v/>
      </c>
      <c r="CF89" t="str">
        <f t="shared" si="143"/>
        <v/>
      </c>
      <c r="CG89" t="str">
        <f t="shared" si="143"/>
        <v/>
      </c>
      <c r="CH89" t="str">
        <f t="shared" si="143"/>
        <v/>
      </c>
      <c r="CI89" t="str">
        <f t="shared" si="143"/>
        <v/>
      </c>
      <c r="CJ89" t="str">
        <f t="shared" si="143"/>
        <v/>
      </c>
      <c r="CK89" t="str">
        <f t="shared" si="143"/>
        <v/>
      </c>
      <c r="CL89" t="str">
        <f t="shared" si="143"/>
        <v/>
      </c>
      <c r="CM89" t="str">
        <f t="shared" si="143"/>
        <v/>
      </c>
      <c r="CN89" t="str">
        <f t="shared" si="143"/>
        <v/>
      </c>
      <c r="CO89" t="str">
        <f t="shared" si="143"/>
        <v/>
      </c>
      <c r="CP89" t="str">
        <f t="shared" si="143"/>
        <v/>
      </c>
      <c r="CQ89" t="str">
        <f t="shared" si="143"/>
        <v/>
      </c>
      <c r="CR89" t="str">
        <f t="shared" si="143"/>
        <v/>
      </c>
      <c r="CS89" t="str">
        <f t="shared" si="143"/>
        <v/>
      </c>
      <c r="CT89" t="str">
        <f t="shared" si="143"/>
        <v/>
      </c>
      <c r="CU89" t="str">
        <f t="shared" ref="CU89:CX89" si="144">IF(CU88&lt;&gt;0,"**","")</f>
        <v/>
      </c>
      <c r="CV89" t="str">
        <f t="shared" si="144"/>
        <v/>
      </c>
      <c r="CW89" t="str">
        <f t="shared" si="144"/>
        <v/>
      </c>
      <c r="CX89" t="str">
        <f t="shared" si="144"/>
        <v/>
      </c>
      <c r="CY89" t="str">
        <f t="shared" ref="CY89:FJ89" si="145">IF(CY88&lt;&gt;0,"**","")</f>
        <v/>
      </c>
      <c r="CZ89" t="str">
        <f t="shared" si="145"/>
        <v/>
      </c>
      <c r="DA89" t="str">
        <f t="shared" si="145"/>
        <v/>
      </c>
      <c r="DB89" t="str">
        <f t="shared" si="145"/>
        <v/>
      </c>
      <c r="DC89" t="str">
        <f t="shared" si="145"/>
        <v/>
      </c>
      <c r="DD89" t="str">
        <f t="shared" si="145"/>
        <v/>
      </c>
      <c r="DE89" t="str">
        <f t="shared" si="145"/>
        <v/>
      </c>
      <c r="DF89" t="str">
        <f t="shared" si="145"/>
        <v/>
      </c>
      <c r="DG89" t="str">
        <f t="shared" si="145"/>
        <v/>
      </c>
      <c r="DH89" t="str">
        <f t="shared" si="145"/>
        <v/>
      </c>
      <c r="DI89" t="str">
        <f t="shared" si="145"/>
        <v/>
      </c>
      <c r="DJ89" t="str">
        <f t="shared" si="145"/>
        <v/>
      </c>
      <c r="DK89" t="str">
        <f t="shared" si="145"/>
        <v/>
      </c>
      <c r="DL89" t="str">
        <f t="shared" si="145"/>
        <v/>
      </c>
      <c r="DM89" t="str">
        <f t="shared" si="145"/>
        <v/>
      </c>
      <c r="DN89" t="str">
        <f t="shared" si="145"/>
        <v/>
      </c>
      <c r="DO89" t="str">
        <f t="shared" si="145"/>
        <v/>
      </c>
      <c r="DP89" t="str">
        <f t="shared" si="145"/>
        <v/>
      </c>
      <c r="DQ89" t="str">
        <f t="shared" si="145"/>
        <v/>
      </c>
      <c r="DR89" t="str">
        <f t="shared" si="145"/>
        <v/>
      </c>
      <c r="DS89" t="str">
        <f t="shared" si="145"/>
        <v/>
      </c>
      <c r="DT89" t="str">
        <f t="shared" si="145"/>
        <v/>
      </c>
      <c r="DU89" t="str">
        <f t="shared" si="145"/>
        <v/>
      </c>
      <c r="DV89" t="str">
        <f t="shared" si="145"/>
        <v/>
      </c>
      <c r="DW89" t="str">
        <f t="shared" si="145"/>
        <v/>
      </c>
      <c r="DX89" t="str">
        <f t="shared" si="145"/>
        <v/>
      </c>
      <c r="DY89" t="str">
        <f t="shared" si="145"/>
        <v/>
      </c>
      <c r="DZ89" t="str">
        <f t="shared" si="145"/>
        <v/>
      </c>
      <c r="EA89" t="str">
        <f t="shared" si="145"/>
        <v/>
      </c>
      <c r="EB89" t="str">
        <f t="shared" si="145"/>
        <v/>
      </c>
      <c r="EC89" t="str">
        <f t="shared" si="145"/>
        <v/>
      </c>
      <c r="ED89" t="str">
        <f t="shared" si="145"/>
        <v/>
      </c>
      <c r="EE89" t="str">
        <f t="shared" si="145"/>
        <v/>
      </c>
      <c r="EF89" t="str">
        <f t="shared" si="145"/>
        <v/>
      </c>
      <c r="EG89" t="str">
        <f t="shared" si="145"/>
        <v/>
      </c>
      <c r="EH89" t="str">
        <f t="shared" si="145"/>
        <v/>
      </c>
      <c r="EI89" t="str">
        <f t="shared" si="145"/>
        <v/>
      </c>
      <c r="EJ89" t="str">
        <f t="shared" si="145"/>
        <v/>
      </c>
      <c r="EK89" t="str">
        <f t="shared" si="145"/>
        <v/>
      </c>
      <c r="EL89" t="str">
        <f t="shared" si="145"/>
        <v/>
      </c>
      <c r="EM89" t="str">
        <f t="shared" si="145"/>
        <v/>
      </c>
      <c r="EN89" t="str">
        <f t="shared" si="145"/>
        <v/>
      </c>
      <c r="EO89" t="str">
        <f t="shared" si="145"/>
        <v/>
      </c>
      <c r="EP89" t="str">
        <f t="shared" si="145"/>
        <v/>
      </c>
      <c r="EQ89" t="str">
        <f t="shared" si="145"/>
        <v/>
      </c>
      <c r="ER89" t="str">
        <f t="shared" si="145"/>
        <v/>
      </c>
      <c r="ES89" t="str">
        <f t="shared" si="145"/>
        <v/>
      </c>
      <c r="ET89" t="str">
        <f t="shared" si="145"/>
        <v/>
      </c>
      <c r="EU89" t="str">
        <f t="shared" si="145"/>
        <v/>
      </c>
      <c r="EV89" t="str">
        <f t="shared" si="145"/>
        <v/>
      </c>
      <c r="EW89" t="str">
        <f t="shared" si="145"/>
        <v/>
      </c>
      <c r="EX89" t="str">
        <f t="shared" si="145"/>
        <v/>
      </c>
      <c r="EY89" t="str">
        <f t="shared" si="145"/>
        <v/>
      </c>
      <c r="EZ89" t="str">
        <f t="shared" si="145"/>
        <v/>
      </c>
      <c r="FA89" t="str">
        <f t="shared" si="145"/>
        <v/>
      </c>
      <c r="FB89" t="str">
        <f t="shared" si="145"/>
        <v/>
      </c>
      <c r="FC89" t="str">
        <f t="shared" si="145"/>
        <v/>
      </c>
      <c r="FD89" t="str">
        <f t="shared" si="145"/>
        <v/>
      </c>
      <c r="FE89" t="str">
        <f t="shared" si="145"/>
        <v/>
      </c>
      <c r="FF89" t="str">
        <f t="shared" si="145"/>
        <v/>
      </c>
      <c r="FG89" t="str">
        <f t="shared" si="145"/>
        <v/>
      </c>
      <c r="FH89" t="str">
        <f t="shared" si="145"/>
        <v/>
      </c>
      <c r="FI89" t="str">
        <f t="shared" si="145"/>
        <v/>
      </c>
      <c r="FJ89" t="str">
        <f t="shared" si="145"/>
        <v/>
      </c>
      <c r="FK89" t="str">
        <f t="shared" ref="FK89:GT89" si="146">IF(FK88&lt;&gt;0,"**","")</f>
        <v/>
      </c>
      <c r="FL89" t="str">
        <f t="shared" si="146"/>
        <v/>
      </c>
      <c r="FM89" t="str">
        <f t="shared" si="146"/>
        <v/>
      </c>
      <c r="FN89" t="str">
        <f t="shared" si="146"/>
        <v/>
      </c>
      <c r="FO89" t="str">
        <f t="shared" si="146"/>
        <v/>
      </c>
      <c r="FP89" t="str">
        <f t="shared" si="146"/>
        <v/>
      </c>
      <c r="FQ89" t="str">
        <f t="shared" si="146"/>
        <v/>
      </c>
      <c r="FR89" t="str">
        <f t="shared" si="146"/>
        <v/>
      </c>
      <c r="FS89" t="str">
        <f t="shared" si="146"/>
        <v/>
      </c>
      <c r="FT89" t="str">
        <f t="shared" si="146"/>
        <v/>
      </c>
      <c r="FU89" t="str">
        <f t="shared" si="146"/>
        <v/>
      </c>
      <c r="FV89" t="str">
        <f t="shared" si="146"/>
        <v/>
      </c>
      <c r="FW89" t="str">
        <f t="shared" si="146"/>
        <v/>
      </c>
      <c r="FX89" t="str">
        <f t="shared" si="146"/>
        <v/>
      </c>
      <c r="FY89" t="str">
        <f t="shared" si="146"/>
        <v/>
      </c>
      <c r="FZ89" t="str">
        <f t="shared" si="146"/>
        <v/>
      </c>
      <c r="GA89" t="str">
        <f t="shared" si="146"/>
        <v/>
      </c>
      <c r="GB89" t="str">
        <f t="shared" si="146"/>
        <v/>
      </c>
      <c r="GC89" t="str">
        <f t="shared" si="146"/>
        <v/>
      </c>
      <c r="GD89" t="str">
        <f t="shared" si="146"/>
        <v/>
      </c>
      <c r="GE89" t="str">
        <f t="shared" si="146"/>
        <v/>
      </c>
      <c r="GF89" t="str">
        <f t="shared" si="146"/>
        <v/>
      </c>
      <c r="GG89" t="str">
        <f t="shared" si="146"/>
        <v/>
      </c>
      <c r="GH89" t="str">
        <f t="shared" si="146"/>
        <v/>
      </c>
      <c r="GI89" t="str">
        <f t="shared" si="146"/>
        <v/>
      </c>
      <c r="GJ89" t="str">
        <f t="shared" si="146"/>
        <v/>
      </c>
      <c r="GK89" t="str">
        <f t="shared" si="146"/>
        <v/>
      </c>
      <c r="GL89" t="str">
        <f t="shared" si="146"/>
        <v/>
      </c>
      <c r="GM89" t="str">
        <f t="shared" si="146"/>
        <v/>
      </c>
      <c r="GN89" t="str">
        <f t="shared" si="146"/>
        <v/>
      </c>
      <c r="GO89" t="str">
        <f t="shared" si="146"/>
        <v/>
      </c>
      <c r="GP89" t="str">
        <f t="shared" si="146"/>
        <v/>
      </c>
      <c r="GQ89" t="str">
        <f t="shared" si="146"/>
        <v/>
      </c>
      <c r="GR89" t="str">
        <f t="shared" si="146"/>
        <v/>
      </c>
      <c r="GS89" t="str">
        <f t="shared" si="146"/>
        <v/>
      </c>
      <c r="GT89" t="str">
        <f t="shared" si="146"/>
        <v/>
      </c>
    </row>
    <row r="90" spans="1:202">
      <c r="A90" t="s">
        <v>162</v>
      </c>
      <c r="B90" s="39" t="str">
        <f t="shared" ref="B90" si="147">IF(B14=B89,"","JA")</f>
        <v/>
      </c>
      <c r="C90" s="39" t="str">
        <f t="shared" ref="C90:AH90" si="148">IF(C14=C89,"","JA")</f>
        <v/>
      </c>
      <c r="D90" s="39" t="str">
        <f t="shared" si="148"/>
        <v/>
      </c>
      <c r="E90" s="39" t="str">
        <f t="shared" si="148"/>
        <v/>
      </c>
      <c r="F90" s="39" t="str">
        <f t="shared" si="148"/>
        <v/>
      </c>
      <c r="G90" s="39" t="str">
        <f t="shared" si="148"/>
        <v/>
      </c>
      <c r="H90" s="39" t="str">
        <f t="shared" si="148"/>
        <v/>
      </c>
      <c r="I90" s="39" t="str">
        <f t="shared" si="148"/>
        <v/>
      </c>
      <c r="J90" s="39" t="str">
        <f t="shared" si="148"/>
        <v/>
      </c>
      <c r="K90" s="39" t="str">
        <f t="shared" si="148"/>
        <v/>
      </c>
      <c r="L90" s="39" t="str">
        <f t="shared" si="148"/>
        <v/>
      </c>
      <c r="M90" s="39" t="str">
        <f t="shared" si="148"/>
        <v/>
      </c>
      <c r="N90" s="39" t="str">
        <f t="shared" si="148"/>
        <v/>
      </c>
      <c r="O90" s="39" t="str">
        <f t="shared" si="148"/>
        <v/>
      </c>
      <c r="P90" s="39" t="str">
        <f t="shared" si="148"/>
        <v/>
      </c>
      <c r="Q90" s="39" t="str">
        <f t="shared" si="148"/>
        <v/>
      </c>
      <c r="R90" s="39" t="str">
        <f t="shared" si="148"/>
        <v/>
      </c>
      <c r="S90" s="39" t="str">
        <f t="shared" si="148"/>
        <v/>
      </c>
      <c r="T90" s="39" t="str">
        <f t="shared" si="148"/>
        <v/>
      </c>
      <c r="U90" s="39" t="str">
        <f t="shared" si="148"/>
        <v/>
      </c>
      <c r="V90" s="39" t="str">
        <f t="shared" si="148"/>
        <v/>
      </c>
      <c r="W90" s="39" t="str">
        <f t="shared" si="148"/>
        <v/>
      </c>
      <c r="X90" s="39" t="str">
        <f t="shared" si="148"/>
        <v/>
      </c>
      <c r="Y90" s="39" t="str">
        <f t="shared" si="148"/>
        <v/>
      </c>
      <c r="Z90" s="39" t="str">
        <f t="shared" si="148"/>
        <v/>
      </c>
      <c r="AA90" s="39" t="str">
        <f t="shared" si="148"/>
        <v/>
      </c>
      <c r="AB90" s="39" t="str">
        <f t="shared" si="148"/>
        <v/>
      </c>
      <c r="AC90" s="39" t="str">
        <f t="shared" si="148"/>
        <v/>
      </c>
      <c r="AD90" s="39" t="str">
        <f t="shared" si="148"/>
        <v/>
      </c>
      <c r="AE90" s="39" t="str">
        <f t="shared" si="148"/>
        <v/>
      </c>
      <c r="AF90" s="39" t="str">
        <f t="shared" si="148"/>
        <v/>
      </c>
      <c r="AG90" s="39" t="str">
        <f t="shared" si="148"/>
        <v/>
      </c>
      <c r="AH90" s="39" t="str">
        <f t="shared" si="148"/>
        <v/>
      </c>
      <c r="AI90" s="39" t="str">
        <f t="shared" ref="AI90:BN90" si="149">IF(AI14=AI89,"","JA")</f>
        <v/>
      </c>
      <c r="AJ90" s="39" t="str">
        <f t="shared" si="149"/>
        <v/>
      </c>
      <c r="AK90" s="39" t="str">
        <f t="shared" si="149"/>
        <v/>
      </c>
      <c r="AL90" s="39" t="str">
        <f t="shared" si="149"/>
        <v/>
      </c>
      <c r="AM90" s="39" t="str">
        <f t="shared" si="149"/>
        <v/>
      </c>
      <c r="AN90" s="39" t="str">
        <f t="shared" si="149"/>
        <v/>
      </c>
      <c r="AO90" s="39" t="str">
        <f t="shared" si="149"/>
        <v/>
      </c>
      <c r="AP90" s="39" t="str">
        <f t="shared" si="149"/>
        <v/>
      </c>
      <c r="AQ90" s="39" t="str">
        <f t="shared" si="149"/>
        <v/>
      </c>
      <c r="AR90" s="39" t="str">
        <f t="shared" si="149"/>
        <v/>
      </c>
      <c r="AS90" s="39" t="str">
        <f t="shared" si="149"/>
        <v/>
      </c>
      <c r="AT90" s="39" t="str">
        <f t="shared" si="149"/>
        <v/>
      </c>
      <c r="AU90" s="39" t="str">
        <f t="shared" si="149"/>
        <v/>
      </c>
      <c r="AV90" s="39" t="str">
        <f t="shared" si="149"/>
        <v/>
      </c>
      <c r="AW90" s="39" t="str">
        <f t="shared" si="149"/>
        <v/>
      </c>
      <c r="AX90" s="39" t="str">
        <f t="shared" si="149"/>
        <v/>
      </c>
      <c r="AY90" s="39" t="str">
        <f t="shared" si="149"/>
        <v/>
      </c>
      <c r="AZ90" s="39" t="str">
        <f t="shared" si="149"/>
        <v/>
      </c>
      <c r="BA90" s="39" t="str">
        <f t="shared" si="149"/>
        <v/>
      </c>
      <c r="BB90" s="39" t="str">
        <f t="shared" si="149"/>
        <v/>
      </c>
      <c r="BC90" s="39" t="str">
        <f t="shared" si="149"/>
        <v/>
      </c>
      <c r="BD90" s="39" t="str">
        <f t="shared" si="149"/>
        <v/>
      </c>
      <c r="BE90" s="39" t="str">
        <f t="shared" si="149"/>
        <v/>
      </c>
      <c r="BF90" s="39" t="str">
        <f t="shared" si="149"/>
        <v/>
      </c>
      <c r="BG90" s="39" t="str">
        <f t="shared" si="149"/>
        <v/>
      </c>
      <c r="BH90" s="39" t="str">
        <f t="shared" si="149"/>
        <v/>
      </c>
      <c r="BI90" s="39" t="str">
        <f t="shared" si="149"/>
        <v/>
      </c>
      <c r="BJ90" s="39" t="str">
        <f t="shared" si="149"/>
        <v/>
      </c>
      <c r="BK90" s="39" t="str">
        <f t="shared" si="149"/>
        <v/>
      </c>
      <c r="BL90" s="39" t="str">
        <f t="shared" si="149"/>
        <v/>
      </c>
      <c r="BM90" s="39" t="str">
        <f t="shared" si="149"/>
        <v/>
      </c>
      <c r="BN90" s="39" t="str">
        <f t="shared" si="149"/>
        <v/>
      </c>
      <c r="BO90" s="39" t="str">
        <f t="shared" ref="BO90:CT90" si="150">IF(BO14=BO89,"","JA")</f>
        <v/>
      </c>
      <c r="BP90" s="39" t="str">
        <f t="shared" si="150"/>
        <v/>
      </c>
      <c r="BQ90" s="39" t="str">
        <f t="shared" si="150"/>
        <v/>
      </c>
      <c r="BR90" s="39" t="str">
        <f t="shared" si="150"/>
        <v/>
      </c>
      <c r="BS90" s="39" t="str">
        <f t="shared" si="150"/>
        <v/>
      </c>
      <c r="BT90" s="39" t="str">
        <f t="shared" si="150"/>
        <v/>
      </c>
      <c r="BU90" s="39" t="str">
        <f t="shared" si="150"/>
        <v/>
      </c>
      <c r="BV90" s="39" t="str">
        <f t="shared" si="150"/>
        <v/>
      </c>
      <c r="BW90" s="39" t="str">
        <f t="shared" si="150"/>
        <v/>
      </c>
      <c r="BX90" s="39" t="str">
        <f t="shared" si="150"/>
        <v/>
      </c>
      <c r="BY90" s="39" t="str">
        <f t="shared" si="150"/>
        <v/>
      </c>
      <c r="BZ90" s="39" t="str">
        <f t="shared" si="150"/>
        <v/>
      </c>
      <c r="CA90" s="39" t="str">
        <f t="shared" si="150"/>
        <v/>
      </c>
      <c r="CB90" s="39" t="str">
        <f t="shared" si="150"/>
        <v/>
      </c>
      <c r="CC90" s="39" t="str">
        <f t="shared" si="150"/>
        <v/>
      </c>
      <c r="CD90" s="39" t="str">
        <f t="shared" si="150"/>
        <v/>
      </c>
      <c r="CE90" s="39" t="str">
        <f t="shared" si="150"/>
        <v/>
      </c>
      <c r="CF90" s="39" t="str">
        <f t="shared" si="150"/>
        <v/>
      </c>
      <c r="CG90" s="39" t="str">
        <f t="shared" si="150"/>
        <v/>
      </c>
      <c r="CH90" s="39" t="str">
        <f t="shared" si="150"/>
        <v/>
      </c>
      <c r="CI90" s="39" t="str">
        <f t="shared" si="150"/>
        <v/>
      </c>
      <c r="CJ90" s="39" t="str">
        <f t="shared" si="150"/>
        <v/>
      </c>
      <c r="CK90" s="39" t="str">
        <f t="shared" si="150"/>
        <v/>
      </c>
      <c r="CL90" s="39" t="str">
        <f t="shared" si="150"/>
        <v/>
      </c>
      <c r="CM90" s="39" t="str">
        <f t="shared" si="150"/>
        <v/>
      </c>
      <c r="CN90" s="39" t="str">
        <f t="shared" si="150"/>
        <v/>
      </c>
      <c r="CO90" s="39" t="str">
        <f t="shared" si="150"/>
        <v/>
      </c>
      <c r="CP90" s="39" t="str">
        <f t="shared" si="150"/>
        <v/>
      </c>
      <c r="CQ90" s="39" t="str">
        <f t="shared" si="150"/>
        <v/>
      </c>
      <c r="CR90" s="39" t="str">
        <f t="shared" si="150"/>
        <v/>
      </c>
      <c r="CS90" s="39" t="str">
        <f t="shared" si="150"/>
        <v/>
      </c>
      <c r="CT90" s="39" t="str">
        <f t="shared" si="150"/>
        <v/>
      </c>
      <c r="CU90" s="39" t="str">
        <f t="shared" ref="CU90:CX90" si="151">IF(CU14=CU89,"","JA")</f>
        <v/>
      </c>
      <c r="CV90" s="39" t="str">
        <f t="shared" si="151"/>
        <v/>
      </c>
      <c r="CW90" s="39" t="str">
        <f t="shared" si="151"/>
        <v/>
      </c>
      <c r="CX90" s="39" t="str">
        <f t="shared" si="151"/>
        <v/>
      </c>
      <c r="CY90" s="39" t="str">
        <f t="shared" ref="CY90:FJ90" si="152">IF(CY14=CY89,"","JA")</f>
        <v/>
      </c>
      <c r="CZ90" s="39" t="str">
        <f t="shared" si="152"/>
        <v/>
      </c>
      <c r="DA90" s="39" t="str">
        <f t="shared" si="152"/>
        <v/>
      </c>
      <c r="DB90" s="39" t="str">
        <f t="shared" si="152"/>
        <v/>
      </c>
      <c r="DC90" s="39" t="str">
        <f t="shared" si="152"/>
        <v/>
      </c>
      <c r="DD90" s="39" t="str">
        <f t="shared" si="152"/>
        <v/>
      </c>
      <c r="DE90" s="39" t="str">
        <f t="shared" si="152"/>
        <v/>
      </c>
      <c r="DF90" s="39" t="str">
        <f t="shared" si="152"/>
        <v/>
      </c>
      <c r="DG90" s="39" t="str">
        <f t="shared" si="152"/>
        <v/>
      </c>
      <c r="DH90" s="39" t="str">
        <f t="shared" si="152"/>
        <v/>
      </c>
      <c r="DI90" s="39" t="str">
        <f t="shared" si="152"/>
        <v/>
      </c>
      <c r="DJ90" s="39" t="str">
        <f t="shared" si="152"/>
        <v/>
      </c>
      <c r="DK90" s="39" t="str">
        <f t="shared" si="152"/>
        <v/>
      </c>
      <c r="DL90" s="39" t="str">
        <f t="shared" si="152"/>
        <v/>
      </c>
      <c r="DM90" s="39" t="str">
        <f t="shared" si="152"/>
        <v/>
      </c>
      <c r="DN90" s="39" t="str">
        <f t="shared" si="152"/>
        <v/>
      </c>
      <c r="DO90" s="39" t="str">
        <f t="shared" si="152"/>
        <v/>
      </c>
      <c r="DP90" s="39" t="str">
        <f t="shared" si="152"/>
        <v/>
      </c>
      <c r="DQ90" s="39" t="str">
        <f t="shared" si="152"/>
        <v/>
      </c>
      <c r="DR90" s="39" t="str">
        <f t="shared" si="152"/>
        <v/>
      </c>
      <c r="DS90" s="39" t="str">
        <f t="shared" si="152"/>
        <v/>
      </c>
      <c r="DT90" s="39" t="str">
        <f t="shared" si="152"/>
        <v/>
      </c>
      <c r="DU90" s="39" t="str">
        <f t="shared" si="152"/>
        <v/>
      </c>
      <c r="DV90" s="39" t="str">
        <f t="shared" si="152"/>
        <v/>
      </c>
      <c r="DW90" s="39" t="str">
        <f t="shared" si="152"/>
        <v/>
      </c>
      <c r="DX90" s="39" t="str">
        <f t="shared" si="152"/>
        <v/>
      </c>
      <c r="DY90" s="39" t="str">
        <f t="shared" si="152"/>
        <v/>
      </c>
      <c r="DZ90" s="39" t="str">
        <f t="shared" si="152"/>
        <v/>
      </c>
      <c r="EA90" s="39" t="str">
        <f t="shared" si="152"/>
        <v/>
      </c>
      <c r="EB90" s="39" t="str">
        <f t="shared" si="152"/>
        <v/>
      </c>
      <c r="EC90" s="39" t="str">
        <f t="shared" si="152"/>
        <v/>
      </c>
      <c r="ED90" s="39" t="str">
        <f t="shared" si="152"/>
        <v/>
      </c>
      <c r="EE90" s="39" t="str">
        <f t="shared" si="152"/>
        <v/>
      </c>
      <c r="EF90" s="39" t="str">
        <f t="shared" si="152"/>
        <v/>
      </c>
      <c r="EG90" s="39" t="str">
        <f t="shared" si="152"/>
        <v/>
      </c>
      <c r="EH90" s="39" t="str">
        <f t="shared" si="152"/>
        <v/>
      </c>
      <c r="EI90" s="39" t="str">
        <f t="shared" si="152"/>
        <v/>
      </c>
      <c r="EJ90" s="39" t="str">
        <f t="shared" si="152"/>
        <v/>
      </c>
      <c r="EK90" s="39" t="str">
        <f t="shared" si="152"/>
        <v/>
      </c>
      <c r="EL90" s="39" t="str">
        <f t="shared" si="152"/>
        <v/>
      </c>
      <c r="EM90" s="39" t="str">
        <f t="shared" si="152"/>
        <v/>
      </c>
      <c r="EN90" s="39" t="str">
        <f t="shared" si="152"/>
        <v/>
      </c>
      <c r="EO90" s="39" t="str">
        <f t="shared" si="152"/>
        <v/>
      </c>
      <c r="EP90" s="39" t="str">
        <f t="shared" si="152"/>
        <v/>
      </c>
      <c r="EQ90" s="39" t="str">
        <f t="shared" si="152"/>
        <v/>
      </c>
      <c r="ER90" s="39" t="str">
        <f t="shared" si="152"/>
        <v/>
      </c>
      <c r="ES90" s="39" t="str">
        <f t="shared" si="152"/>
        <v/>
      </c>
      <c r="ET90" s="39" t="str">
        <f t="shared" si="152"/>
        <v/>
      </c>
      <c r="EU90" s="39" t="str">
        <f t="shared" si="152"/>
        <v/>
      </c>
      <c r="EV90" s="39" t="str">
        <f t="shared" si="152"/>
        <v/>
      </c>
      <c r="EW90" s="39" t="str">
        <f t="shared" si="152"/>
        <v/>
      </c>
      <c r="EX90" s="39" t="str">
        <f t="shared" si="152"/>
        <v/>
      </c>
      <c r="EY90" s="39" t="str">
        <f t="shared" si="152"/>
        <v/>
      </c>
      <c r="EZ90" s="39" t="str">
        <f t="shared" si="152"/>
        <v/>
      </c>
      <c r="FA90" s="39" t="str">
        <f t="shared" si="152"/>
        <v/>
      </c>
      <c r="FB90" s="39" t="str">
        <f t="shared" si="152"/>
        <v/>
      </c>
      <c r="FC90" s="39" t="str">
        <f t="shared" si="152"/>
        <v/>
      </c>
      <c r="FD90" s="39" t="str">
        <f t="shared" si="152"/>
        <v/>
      </c>
      <c r="FE90" s="39" t="str">
        <f t="shared" si="152"/>
        <v/>
      </c>
      <c r="FF90" s="39" t="str">
        <f t="shared" si="152"/>
        <v/>
      </c>
      <c r="FG90" s="39" t="str">
        <f t="shared" si="152"/>
        <v/>
      </c>
      <c r="FH90" s="39" t="str">
        <f t="shared" si="152"/>
        <v/>
      </c>
      <c r="FI90" s="39" t="str">
        <f t="shared" si="152"/>
        <v/>
      </c>
      <c r="FJ90" s="39" t="str">
        <f t="shared" si="152"/>
        <v/>
      </c>
      <c r="FK90" s="39" t="str">
        <f t="shared" ref="FK90:GT90" si="153">IF(FK14=FK89,"","JA")</f>
        <v/>
      </c>
      <c r="FL90" s="39" t="str">
        <f t="shared" si="153"/>
        <v/>
      </c>
      <c r="FM90" s="39" t="str">
        <f t="shared" si="153"/>
        <v/>
      </c>
      <c r="FN90" s="39" t="str">
        <f t="shared" si="153"/>
        <v/>
      </c>
      <c r="FO90" s="39" t="str">
        <f t="shared" si="153"/>
        <v/>
      </c>
      <c r="FP90" s="39" t="str">
        <f t="shared" si="153"/>
        <v/>
      </c>
      <c r="FQ90" s="39" t="str">
        <f t="shared" si="153"/>
        <v/>
      </c>
      <c r="FR90" s="39" t="str">
        <f t="shared" si="153"/>
        <v/>
      </c>
      <c r="FS90" s="39" t="str">
        <f t="shared" si="153"/>
        <v/>
      </c>
      <c r="FT90" s="39" t="str">
        <f t="shared" si="153"/>
        <v/>
      </c>
      <c r="FU90" s="39" t="str">
        <f t="shared" si="153"/>
        <v/>
      </c>
      <c r="FV90" s="39" t="str">
        <f t="shared" si="153"/>
        <v/>
      </c>
      <c r="FW90" s="39" t="str">
        <f t="shared" si="153"/>
        <v/>
      </c>
      <c r="FX90" s="39" t="str">
        <f t="shared" si="153"/>
        <v/>
      </c>
      <c r="FY90" s="39" t="str">
        <f t="shared" si="153"/>
        <v/>
      </c>
      <c r="FZ90" s="39" t="str">
        <f t="shared" si="153"/>
        <v/>
      </c>
      <c r="GA90" s="39" t="str">
        <f t="shared" si="153"/>
        <v/>
      </c>
      <c r="GB90" s="39" t="str">
        <f t="shared" si="153"/>
        <v/>
      </c>
      <c r="GC90" s="39" t="str">
        <f t="shared" si="153"/>
        <v/>
      </c>
      <c r="GD90" s="39" t="str">
        <f t="shared" si="153"/>
        <v/>
      </c>
      <c r="GE90" s="39" t="str">
        <f t="shared" si="153"/>
        <v/>
      </c>
      <c r="GF90" s="39" t="str">
        <f t="shared" si="153"/>
        <v/>
      </c>
      <c r="GG90" s="39" t="str">
        <f t="shared" si="153"/>
        <v/>
      </c>
      <c r="GH90" s="39" t="str">
        <f t="shared" si="153"/>
        <v/>
      </c>
      <c r="GI90" s="39" t="str">
        <f t="shared" si="153"/>
        <v/>
      </c>
      <c r="GJ90" s="39" t="str">
        <f t="shared" si="153"/>
        <v/>
      </c>
      <c r="GK90" s="39" t="str">
        <f t="shared" si="153"/>
        <v/>
      </c>
      <c r="GL90" s="39" t="str">
        <f t="shared" si="153"/>
        <v/>
      </c>
      <c r="GM90" s="39" t="str">
        <f t="shared" si="153"/>
        <v/>
      </c>
      <c r="GN90" s="39" t="str">
        <f t="shared" si="153"/>
        <v/>
      </c>
      <c r="GO90" s="39" t="str">
        <f t="shared" si="153"/>
        <v/>
      </c>
      <c r="GP90" s="39" t="str">
        <f t="shared" si="153"/>
        <v/>
      </c>
      <c r="GQ90" s="39" t="str">
        <f t="shared" si="153"/>
        <v/>
      </c>
      <c r="GR90" s="39" t="str">
        <f t="shared" si="153"/>
        <v/>
      </c>
      <c r="GS90" s="39" t="str">
        <f t="shared" si="153"/>
        <v/>
      </c>
      <c r="GT90" s="39" t="str">
        <f t="shared" si="153"/>
        <v/>
      </c>
    </row>
    <row r="92" spans="1:202">
      <c r="B92" s="39"/>
      <c r="C92" s="39"/>
      <c r="D92" s="39"/>
      <c r="E92" s="39"/>
      <c r="F92" s="39"/>
      <c r="G92" s="39"/>
      <c r="H92" s="39"/>
      <c r="I92" s="39"/>
      <c r="J92" s="39"/>
      <c r="K92" s="39"/>
      <c r="L92" s="39"/>
      <c r="M92" s="39"/>
      <c r="N92" s="39"/>
      <c r="O92" s="39"/>
      <c r="P92" s="39"/>
      <c r="Q92" s="39"/>
      <c r="R92" s="39"/>
      <c r="S92" s="39"/>
      <c r="T92" s="39"/>
      <c r="U92" s="39"/>
    </row>
    <row r="93" spans="1:202">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c r="BC93" s="39"/>
      <c r="BD93" s="39"/>
      <c r="BE93" s="39"/>
      <c r="BF93" s="39"/>
      <c r="BG93" s="39"/>
      <c r="BH93" s="39"/>
      <c r="BI93" s="39"/>
      <c r="BJ93" s="39"/>
      <c r="BK93" s="39"/>
      <c r="BL93" s="39"/>
      <c r="BM93" s="39"/>
      <c r="BN93" s="39"/>
      <c r="BO93" s="39"/>
      <c r="BP93" s="39"/>
      <c r="BQ93" s="39"/>
      <c r="BR93" s="39"/>
      <c r="BS93" s="39"/>
      <c r="BT93" s="39"/>
      <c r="BU93" s="39"/>
      <c r="BV93" s="39"/>
      <c r="BW93" s="39"/>
      <c r="BX93" s="39"/>
      <c r="BY93" s="39"/>
      <c r="BZ93" s="39"/>
      <c r="CA93" s="39"/>
      <c r="CB93" s="39"/>
      <c r="CC93" s="39"/>
      <c r="CD93" s="39"/>
      <c r="CE93" s="39"/>
      <c r="CF93" s="39"/>
      <c r="CG93" s="39"/>
      <c r="CH93" s="39"/>
      <c r="CI93" s="39"/>
      <c r="CJ93" s="39"/>
      <c r="CK93" s="39"/>
      <c r="CL93" s="39"/>
      <c r="CM93" s="39"/>
      <c r="CN93" s="39"/>
      <c r="CO93" s="39"/>
      <c r="CP93" s="39"/>
      <c r="CQ93" s="39"/>
      <c r="CR93" s="39"/>
      <c r="CS93" s="39"/>
      <c r="CT93" s="39"/>
      <c r="CU93" s="39"/>
      <c r="CV93" s="39"/>
      <c r="CW93" s="39"/>
      <c r="CX93" s="39"/>
      <c r="CY93" s="39"/>
      <c r="CZ93" s="39"/>
      <c r="DA93" s="39"/>
      <c r="DB93" s="39"/>
      <c r="DC93" s="39"/>
      <c r="DD93" s="39"/>
      <c r="DE93" s="39"/>
      <c r="DF93" s="39"/>
      <c r="DG93" s="39"/>
      <c r="DH93" s="39"/>
      <c r="DI93" s="39"/>
      <c r="DJ93" s="39"/>
      <c r="DK93" s="39"/>
      <c r="DL93" s="39"/>
      <c r="DM93" s="39"/>
      <c r="DN93" s="39"/>
      <c r="DO93" s="39"/>
      <c r="DP93" s="39"/>
      <c r="DQ93" s="39"/>
      <c r="DR93" s="39"/>
      <c r="DS93" s="39"/>
      <c r="DT93" s="39"/>
      <c r="DU93" s="39"/>
      <c r="DV93" s="39"/>
      <c r="DW93" s="39"/>
      <c r="DX93" s="39"/>
      <c r="DY93" s="39"/>
      <c r="DZ93" s="39"/>
      <c r="EA93" s="39"/>
      <c r="EB93" s="39"/>
      <c r="EC93" s="39"/>
      <c r="ED93" s="39"/>
      <c r="EE93" s="39"/>
      <c r="EF93" s="39"/>
      <c r="EG93" s="39"/>
      <c r="EH93" s="39"/>
      <c r="EI93" s="39"/>
      <c r="EJ93" s="39"/>
      <c r="EK93" s="39"/>
      <c r="EL93" s="39"/>
      <c r="EM93" s="39"/>
      <c r="EN93" s="39"/>
      <c r="EO93" s="39"/>
      <c r="EP93" s="39"/>
      <c r="EQ93" s="39"/>
      <c r="ER93" s="39"/>
      <c r="ES93" s="39"/>
      <c r="ET93" s="39"/>
      <c r="EU93" s="39"/>
      <c r="EV93" s="39"/>
      <c r="EW93" s="39"/>
      <c r="EX93" s="39"/>
      <c r="EY93" s="39"/>
      <c r="EZ93" s="39"/>
      <c r="FA93" s="39"/>
      <c r="FB93" s="39"/>
      <c r="FC93" s="39"/>
      <c r="FD93" s="39"/>
      <c r="FE93" s="39"/>
      <c r="FF93" s="39"/>
      <c r="FG93" s="39"/>
      <c r="FH93" s="39"/>
      <c r="FI93" s="39"/>
      <c r="FJ93" s="39"/>
      <c r="FK93" s="39"/>
      <c r="FL93" s="39"/>
      <c r="FM93" s="39"/>
      <c r="FN93" s="39"/>
      <c r="FO93" s="39"/>
      <c r="FP93" s="39"/>
      <c r="FQ93" s="39"/>
      <c r="FR93" s="39"/>
      <c r="FS93" s="39"/>
      <c r="FT93" s="39"/>
      <c r="FU93" s="39"/>
      <c r="FV93" s="39"/>
      <c r="FW93" s="39"/>
      <c r="FX93" s="39"/>
      <c r="FY93" s="39"/>
      <c r="FZ93" s="39"/>
      <c r="GA93" s="39"/>
      <c r="GB93" s="39"/>
      <c r="GC93" s="39"/>
      <c r="GD93" s="39"/>
      <c r="GE93" s="39"/>
      <c r="GF93" s="39"/>
      <c r="GG93" s="39"/>
      <c r="GH93" s="39"/>
      <c r="GI93" s="39"/>
      <c r="GJ93" s="39"/>
      <c r="GK93" s="39"/>
      <c r="GL93" s="39"/>
      <c r="GM93" s="39"/>
      <c r="GN93" s="39"/>
      <c r="GO93" s="39"/>
      <c r="GP93" s="39"/>
      <c r="GQ93" s="39"/>
      <c r="GR93" s="39"/>
      <c r="GS93" s="39"/>
      <c r="GT93" s="39"/>
    </row>
    <row r="94" spans="1:202">
      <c r="B94" s="39"/>
      <c r="C94" s="39"/>
      <c r="D94" s="39"/>
      <c r="E94" s="39"/>
      <c r="F94" s="39"/>
      <c r="G94" s="39"/>
      <c r="H94" s="39"/>
      <c r="I94" s="39"/>
      <c r="J94" s="39"/>
      <c r="K94" s="39"/>
      <c r="L94" s="39"/>
      <c r="M94" s="39"/>
      <c r="N94" s="39"/>
      <c r="O94" s="39"/>
      <c r="P94" s="39"/>
      <c r="Q94" s="39"/>
    </row>
    <row r="125" spans="1:136">
      <c r="B125" s="20">
        <f>SUM(C132:EF132)</f>
        <v>0</v>
      </c>
      <c r="C125" s="20" t="e">
        <f>C132/$B$125</f>
        <v>#DIV/0!</v>
      </c>
      <c r="D125" s="20" t="e">
        <f t="shared" ref="D125:H125" si="154">D132/$B$125</f>
        <v>#DIV/0!</v>
      </c>
      <c r="E125" s="20" t="e">
        <f t="shared" si="154"/>
        <v>#DIV/0!</v>
      </c>
      <c r="F125" s="20" t="e">
        <f t="shared" si="154"/>
        <v>#DIV/0!</v>
      </c>
      <c r="G125" s="20" t="e">
        <f t="shared" si="154"/>
        <v>#DIV/0!</v>
      </c>
      <c r="H125" s="20" t="e">
        <f t="shared" si="154"/>
        <v>#DIV/0!</v>
      </c>
      <c r="I125" s="20" t="e">
        <f t="shared" ref="I125:BT125" si="155">I132/$B$125</f>
        <v>#DIV/0!</v>
      </c>
      <c r="J125" s="20" t="e">
        <f t="shared" si="155"/>
        <v>#DIV/0!</v>
      </c>
      <c r="K125" s="20" t="e">
        <f t="shared" si="155"/>
        <v>#DIV/0!</v>
      </c>
      <c r="L125" s="20" t="e">
        <f t="shared" si="155"/>
        <v>#DIV/0!</v>
      </c>
      <c r="M125" s="20" t="e">
        <f t="shared" si="155"/>
        <v>#DIV/0!</v>
      </c>
      <c r="N125" s="20" t="e">
        <f t="shared" si="155"/>
        <v>#DIV/0!</v>
      </c>
      <c r="O125" s="20" t="e">
        <f t="shared" si="155"/>
        <v>#DIV/0!</v>
      </c>
      <c r="P125" s="20" t="e">
        <f t="shared" si="155"/>
        <v>#DIV/0!</v>
      </c>
      <c r="Q125" s="20" t="e">
        <f t="shared" si="155"/>
        <v>#DIV/0!</v>
      </c>
      <c r="R125" s="20" t="e">
        <f t="shared" si="155"/>
        <v>#DIV/0!</v>
      </c>
      <c r="S125" s="20" t="e">
        <f t="shared" si="155"/>
        <v>#DIV/0!</v>
      </c>
      <c r="T125" s="20" t="e">
        <f t="shared" si="155"/>
        <v>#DIV/0!</v>
      </c>
      <c r="U125" s="20" t="e">
        <f t="shared" si="155"/>
        <v>#DIV/0!</v>
      </c>
      <c r="V125" s="20" t="e">
        <f t="shared" si="155"/>
        <v>#DIV/0!</v>
      </c>
      <c r="W125" s="20" t="e">
        <f t="shared" si="155"/>
        <v>#DIV/0!</v>
      </c>
      <c r="X125" s="20" t="e">
        <f t="shared" si="155"/>
        <v>#DIV/0!</v>
      </c>
      <c r="Y125" s="20" t="e">
        <f t="shared" si="155"/>
        <v>#DIV/0!</v>
      </c>
      <c r="Z125" s="20" t="e">
        <f t="shared" si="155"/>
        <v>#DIV/0!</v>
      </c>
      <c r="AA125" s="20" t="e">
        <f t="shared" si="155"/>
        <v>#DIV/0!</v>
      </c>
      <c r="AB125" s="20" t="e">
        <f t="shared" si="155"/>
        <v>#DIV/0!</v>
      </c>
      <c r="AC125" s="20" t="e">
        <f t="shared" si="155"/>
        <v>#DIV/0!</v>
      </c>
      <c r="AD125" s="20" t="e">
        <f t="shared" si="155"/>
        <v>#DIV/0!</v>
      </c>
      <c r="AE125" s="20" t="e">
        <f t="shared" si="155"/>
        <v>#DIV/0!</v>
      </c>
      <c r="AF125" s="20" t="e">
        <f t="shared" si="155"/>
        <v>#DIV/0!</v>
      </c>
      <c r="AG125" s="20" t="e">
        <f t="shared" si="155"/>
        <v>#DIV/0!</v>
      </c>
      <c r="AH125" s="20" t="e">
        <f t="shared" si="155"/>
        <v>#DIV/0!</v>
      </c>
      <c r="AI125" s="20" t="e">
        <f t="shared" si="155"/>
        <v>#DIV/0!</v>
      </c>
      <c r="AJ125" s="20" t="e">
        <f t="shared" si="155"/>
        <v>#DIV/0!</v>
      </c>
      <c r="AK125" s="20" t="e">
        <f t="shared" si="155"/>
        <v>#DIV/0!</v>
      </c>
      <c r="AL125" s="20" t="e">
        <f t="shared" si="155"/>
        <v>#DIV/0!</v>
      </c>
      <c r="AM125" s="20" t="e">
        <f t="shared" si="155"/>
        <v>#DIV/0!</v>
      </c>
      <c r="AN125" s="20" t="e">
        <f t="shared" si="155"/>
        <v>#DIV/0!</v>
      </c>
      <c r="AO125" s="20" t="e">
        <f t="shared" si="155"/>
        <v>#DIV/0!</v>
      </c>
      <c r="AP125" s="20" t="e">
        <f t="shared" si="155"/>
        <v>#DIV/0!</v>
      </c>
      <c r="AQ125" s="20" t="e">
        <f t="shared" si="155"/>
        <v>#DIV/0!</v>
      </c>
      <c r="AR125" s="20" t="e">
        <f t="shared" si="155"/>
        <v>#DIV/0!</v>
      </c>
      <c r="AS125" s="20" t="e">
        <f t="shared" si="155"/>
        <v>#DIV/0!</v>
      </c>
      <c r="AT125" s="20" t="e">
        <f t="shared" si="155"/>
        <v>#DIV/0!</v>
      </c>
      <c r="AU125" s="20" t="e">
        <f t="shared" si="155"/>
        <v>#DIV/0!</v>
      </c>
      <c r="AV125" s="20" t="e">
        <f t="shared" si="155"/>
        <v>#DIV/0!</v>
      </c>
      <c r="AW125" s="20" t="e">
        <f t="shared" si="155"/>
        <v>#DIV/0!</v>
      </c>
      <c r="AX125" s="20" t="e">
        <f t="shared" si="155"/>
        <v>#DIV/0!</v>
      </c>
      <c r="AY125" s="20" t="e">
        <f t="shared" si="155"/>
        <v>#DIV/0!</v>
      </c>
      <c r="AZ125" s="20" t="e">
        <f t="shared" si="155"/>
        <v>#DIV/0!</v>
      </c>
      <c r="BA125" s="20" t="e">
        <f t="shared" si="155"/>
        <v>#DIV/0!</v>
      </c>
      <c r="BB125" s="20" t="e">
        <f t="shared" si="155"/>
        <v>#DIV/0!</v>
      </c>
      <c r="BC125" s="20" t="e">
        <f t="shared" si="155"/>
        <v>#DIV/0!</v>
      </c>
      <c r="BD125" s="20" t="e">
        <f t="shared" si="155"/>
        <v>#DIV/0!</v>
      </c>
      <c r="BE125" s="20" t="e">
        <f t="shared" si="155"/>
        <v>#DIV/0!</v>
      </c>
      <c r="BF125" s="20" t="e">
        <f t="shared" si="155"/>
        <v>#DIV/0!</v>
      </c>
      <c r="BG125" s="20" t="e">
        <f t="shared" si="155"/>
        <v>#DIV/0!</v>
      </c>
      <c r="BH125" s="20" t="e">
        <f t="shared" si="155"/>
        <v>#DIV/0!</v>
      </c>
      <c r="BI125" s="20" t="e">
        <f t="shared" si="155"/>
        <v>#DIV/0!</v>
      </c>
      <c r="BJ125" s="20" t="e">
        <f t="shared" si="155"/>
        <v>#DIV/0!</v>
      </c>
      <c r="BK125" s="20" t="e">
        <f t="shared" si="155"/>
        <v>#DIV/0!</v>
      </c>
      <c r="BL125" s="20" t="e">
        <f t="shared" si="155"/>
        <v>#DIV/0!</v>
      </c>
      <c r="BM125" s="20" t="e">
        <f t="shared" si="155"/>
        <v>#DIV/0!</v>
      </c>
      <c r="BN125" s="20" t="e">
        <f t="shared" si="155"/>
        <v>#DIV/0!</v>
      </c>
      <c r="BO125" s="20" t="e">
        <f t="shared" si="155"/>
        <v>#DIV/0!</v>
      </c>
      <c r="BP125" s="20" t="e">
        <f t="shared" si="155"/>
        <v>#DIV/0!</v>
      </c>
      <c r="BQ125" s="20" t="e">
        <f t="shared" si="155"/>
        <v>#DIV/0!</v>
      </c>
      <c r="BR125" s="20" t="e">
        <f t="shared" si="155"/>
        <v>#DIV/0!</v>
      </c>
      <c r="BS125" s="20" t="e">
        <f t="shared" si="155"/>
        <v>#DIV/0!</v>
      </c>
      <c r="BT125" s="20" t="e">
        <f t="shared" si="155"/>
        <v>#DIV/0!</v>
      </c>
      <c r="BU125" s="20" t="e">
        <f t="shared" ref="BU125:EF125" si="156">BU132/$B$125</f>
        <v>#DIV/0!</v>
      </c>
      <c r="BV125" s="20" t="e">
        <f t="shared" si="156"/>
        <v>#DIV/0!</v>
      </c>
      <c r="BW125" s="20" t="e">
        <f t="shared" si="156"/>
        <v>#DIV/0!</v>
      </c>
      <c r="BX125" s="20" t="e">
        <f t="shared" si="156"/>
        <v>#DIV/0!</v>
      </c>
      <c r="BY125" s="20" t="e">
        <f t="shared" si="156"/>
        <v>#DIV/0!</v>
      </c>
      <c r="BZ125" s="20" t="e">
        <f t="shared" si="156"/>
        <v>#DIV/0!</v>
      </c>
      <c r="CA125" s="20" t="e">
        <f t="shared" si="156"/>
        <v>#DIV/0!</v>
      </c>
      <c r="CB125" s="20" t="e">
        <f t="shared" si="156"/>
        <v>#DIV/0!</v>
      </c>
      <c r="CC125" s="20" t="e">
        <f t="shared" si="156"/>
        <v>#DIV/0!</v>
      </c>
      <c r="CD125" s="20" t="e">
        <f t="shared" si="156"/>
        <v>#DIV/0!</v>
      </c>
      <c r="CE125" s="20" t="e">
        <f t="shared" si="156"/>
        <v>#DIV/0!</v>
      </c>
      <c r="CF125" s="20" t="e">
        <f t="shared" si="156"/>
        <v>#DIV/0!</v>
      </c>
      <c r="CG125" s="20" t="e">
        <f t="shared" si="156"/>
        <v>#DIV/0!</v>
      </c>
      <c r="CH125" s="20" t="e">
        <f t="shared" si="156"/>
        <v>#DIV/0!</v>
      </c>
      <c r="CI125" s="20" t="e">
        <f t="shared" si="156"/>
        <v>#DIV/0!</v>
      </c>
      <c r="CJ125" s="20" t="e">
        <f t="shared" si="156"/>
        <v>#DIV/0!</v>
      </c>
      <c r="CK125" s="20" t="e">
        <f t="shared" si="156"/>
        <v>#DIV/0!</v>
      </c>
      <c r="CL125" s="20" t="e">
        <f t="shared" si="156"/>
        <v>#DIV/0!</v>
      </c>
      <c r="CM125" s="20" t="e">
        <f t="shared" si="156"/>
        <v>#DIV/0!</v>
      </c>
      <c r="CN125" s="20" t="e">
        <f t="shared" si="156"/>
        <v>#DIV/0!</v>
      </c>
      <c r="CO125" s="20" t="e">
        <f t="shared" si="156"/>
        <v>#DIV/0!</v>
      </c>
      <c r="CP125" s="20" t="e">
        <f t="shared" si="156"/>
        <v>#DIV/0!</v>
      </c>
      <c r="CQ125" s="20" t="e">
        <f t="shared" si="156"/>
        <v>#DIV/0!</v>
      </c>
      <c r="CR125" s="20" t="e">
        <f t="shared" si="156"/>
        <v>#DIV/0!</v>
      </c>
      <c r="CS125" s="20" t="e">
        <f t="shared" si="156"/>
        <v>#DIV/0!</v>
      </c>
      <c r="CT125" s="20" t="e">
        <f t="shared" si="156"/>
        <v>#DIV/0!</v>
      </c>
      <c r="CU125" s="20" t="e">
        <f t="shared" si="156"/>
        <v>#DIV/0!</v>
      </c>
      <c r="CV125" s="20" t="e">
        <f t="shared" si="156"/>
        <v>#DIV/0!</v>
      </c>
      <c r="CW125" s="20" t="e">
        <f t="shared" si="156"/>
        <v>#DIV/0!</v>
      </c>
      <c r="CX125" s="20" t="e">
        <f t="shared" si="156"/>
        <v>#DIV/0!</v>
      </c>
      <c r="CY125" s="20" t="e">
        <f t="shared" si="156"/>
        <v>#DIV/0!</v>
      </c>
      <c r="CZ125" s="20" t="e">
        <f t="shared" si="156"/>
        <v>#DIV/0!</v>
      </c>
      <c r="DA125" s="20" t="e">
        <f t="shared" si="156"/>
        <v>#DIV/0!</v>
      </c>
      <c r="DB125" s="20" t="e">
        <f t="shared" si="156"/>
        <v>#DIV/0!</v>
      </c>
      <c r="DC125" s="20" t="e">
        <f t="shared" si="156"/>
        <v>#DIV/0!</v>
      </c>
      <c r="DD125" s="20" t="e">
        <f t="shared" si="156"/>
        <v>#DIV/0!</v>
      </c>
      <c r="DE125" s="20" t="e">
        <f t="shared" si="156"/>
        <v>#DIV/0!</v>
      </c>
      <c r="DF125" s="20" t="e">
        <f t="shared" si="156"/>
        <v>#DIV/0!</v>
      </c>
      <c r="DG125" s="20" t="e">
        <f t="shared" si="156"/>
        <v>#DIV/0!</v>
      </c>
      <c r="DH125" s="20" t="e">
        <f t="shared" si="156"/>
        <v>#DIV/0!</v>
      </c>
      <c r="DI125" s="20" t="e">
        <f t="shared" si="156"/>
        <v>#DIV/0!</v>
      </c>
      <c r="DJ125" s="20" t="e">
        <f t="shared" si="156"/>
        <v>#DIV/0!</v>
      </c>
      <c r="DK125" s="20" t="e">
        <f t="shared" si="156"/>
        <v>#DIV/0!</v>
      </c>
      <c r="DL125" s="20" t="e">
        <f t="shared" si="156"/>
        <v>#DIV/0!</v>
      </c>
      <c r="DM125" s="20" t="e">
        <f t="shared" si="156"/>
        <v>#DIV/0!</v>
      </c>
      <c r="DN125" s="20" t="e">
        <f t="shared" si="156"/>
        <v>#DIV/0!</v>
      </c>
      <c r="DO125" s="20" t="e">
        <f t="shared" si="156"/>
        <v>#DIV/0!</v>
      </c>
      <c r="DP125" s="20" t="e">
        <f t="shared" si="156"/>
        <v>#DIV/0!</v>
      </c>
      <c r="DQ125" s="20" t="e">
        <f t="shared" si="156"/>
        <v>#DIV/0!</v>
      </c>
      <c r="DR125" s="20" t="e">
        <f t="shared" si="156"/>
        <v>#DIV/0!</v>
      </c>
      <c r="DS125" s="20" t="e">
        <f t="shared" si="156"/>
        <v>#DIV/0!</v>
      </c>
      <c r="DT125" s="20" t="e">
        <f t="shared" si="156"/>
        <v>#DIV/0!</v>
      </c>
      <c r="DU125" s="20" t="e">
        <f t="shared" si="156"/>
        <v>#DIV/0!</v>
      </c>
      <c r="DV125" s="20" t="e">
        <f t="shared" si="156"/>
        <v>#DIV/0!</v>
      </c>
      <c r="DW125" s="20" t="e">
        <f t="shared" si="156"/>
        <v>#DIV/0!</v>
      </c>
      <c r="DX125" s="20" t="e">
        <f t="shared" si="156"/>
        <v>#DIV/0!</v>
      </c>
      <c r="DY125" s="20" t="e">
        <f t="shared" si="156"/>
        <v>#DIV/0!</v>
      </c>
      <c r="DZ125" s="20" t="e">
        <f t="shared" si="156"/>
        <v>#DIV/0!</v>
      </c>
      <c r="EA125" s="20" t="e">
        <f t="shared" si="156"/>
        <v>#DIV/0!</v>
      </c>
      <c r="EB125" s="20" t="e">
        <f t="shared" si="156"/>
        <v>#DIV/0!</v>
      </c>
      <c r="EC125" s="20" t="e">
        <f t="shared" si="156"/>
        <v>#DIV/0!</v>
      </c>
      <c r="ED125" s="20" t="e">
        <f t="shared" si="156"/>
        <v>#DIV/0!</v>
      </c>
      <c r="EE125" s="20" t="e">
        <f t="shared" si="156"/>
        <v>#DIV/0!</v>
      </c>
      <c r="EF125" s="20" t="e">
        <f t="shared" si="156"/>
        <v>#DIV/0!</v>
      </c>
    </row>
    <row r="126" spans="1:136">
      <c r="B126" s="24">
        <f>SUM(C134:EF134)</f>
        <v>0</v>
      </c>
      <c r="C126" t="e">
        <f>C134/$B$126</f>
        <v>#DIV/0!</v>
      </c>
      <c r="D126" t="e">
        <f t="shared" ref="D126:H126" si="157">D134/$B$126</f>
        <v>#DIV/0!</v>
      </c>
      <c r="E126" t="e">
        <f t="shared" si="157"/>
        <v>#DIV/0!</v>
      </c>
      <c r="F126" t="e">
        <f t="shared" si="157"/>
        <v>#DIV/0!</v>
      </c>
      <c r="G126" t="e">
        <f t="shared" si="157"/>
        <v>#DIV/0!</v>
      </c>
      <c r="H126" t="e">
        <f t="shared" si="157"/>
        <v>#DIV/0!</v>
      </c>
      <c r="I126" t="e">
        <f t="shared" ref="I126:BT126" si="158">I134/$B$126</f>
        <v>#DIV/0!</v>
      </c>
      <c r="J126" t="e">
        <f t="shared" si="158"/>
        <v>#DIV/0!</v>
      </c>
      <c r="K126" t="e">
        <f t="shared" si="158"/>
        <v>#DIV/0!</v>
      </c>
      <c r="L126" t="e">
        <f t="shared" si="158"/>
        <v>#DIV/0!</v>
      </c>
      <c r="M126" t="e">
        <f t="shared" si="158"/>
        <v>#DIV/0!</v>
      </c>
      <c r="N126" t="e">
        <f t="shared" si="158"/>
        <v>#DIV/0!</v>
      </c>
      <c r="O126" t="e">
        <f t="shared" si="158"/>
        <v>#DIV/0!</v>
      </c>
      <c r="P126" t="e">
        <f t="shared" si="158"/>
        <v>#DIV/0!</v>
      </c>
      <c r="Q126" t="e">
        <f t="shared" si="158"/>
        <v>#DIV/0!</v>
      </c>
      <c r="R126" t="e">
        <f t="shared" si="158"/>
        <v>#DIV/0!</v>
      </c>
      <c r="S126" t="e">
        <f t="shared" si="158"/>
        <v>#DIV/0!</v>
      </c>
      <c r="T126" t="e">
        <f t="shared" si="158"/>
        <v>#DIV/0!</v>
      </c>
      <c r="U126" t="e">
        <f t="shared" si="158"/>
        <v>#DIV/0!</v>
      </c>
      <c r="V126" t="e">
        <f t="shared" si="158"/>
        <v>#DIV/0!</v>
      </c>
      <c r="W126" t="e">
        <f t="shared" si="158"/>
        <v>#DIV/0!</v>
      </c>
      <c r="X126" t="e">
        <f t="shared" si="158"/>
        <v>#DIV/0!</v>
      </c>
      <c r="Y126" t="e">
        <f t="shared" si="158"/>
        <v>#DIV/0!</v>
      </c>
      <c r="Z126" t="e">
        <f t="shared" si="158"/>
        <v>#DIV/0!</v>
      </c>
      <c r="AA126" t="e">
        <f t="shared" si="158"/>
        <v>#DIV/0!</v>
      </c>
      <c r="AB126" t="e">
        <f t="shared" si="158"/>
        <v>#DIV/0!</v>
      </c>
      <c r="AC126" t="e">
        <f t="shared" si="158"/>
        <v>#DIV/0!</v>
      </c>
      <c r="AD126" t="e">
        <f t="shared" si="158"/>
        <v>#DIV/0!</v>
      </c>
      <c r="AE126" t="e">
        <f t="shared" si="158"/>
        <v>#DIV/0!</v>
      </c>
      <c r="AF126" t="e">
        <f t="shared" si="158"/>
        <v>#DIV/0!</v>
      </c>
      <c r="AG126" t="e">
        <f t="shared" si="158"/>
        <v>#DIV/0!</v>
      </c>
      <c r="AH126" t="e">
        <f t="shared" si="158"/>
        <v>#DIV/0!</v>
      </c>
      <c r="AI126" t="e">
        <f t="shared" si="158"/>
        <v>#DIV/0!</v>
      </c>
      <c r="AJ126" t="e">
        <f t="shared" si="158"/>
        <v>#DIV/0!</v>
      </c>
      <c r="AK126" t="e">
        <f t="shared" si="158"/>
        <v>#DIV/0!</v>
      </c>
      <c r="AL126" t="e">
        <f t="shared" si="158"/>
        <v>#DIV/0!</v>
      </c>
      <c r="AM126" t="e">
        <f t="shared" si="158"/>
        <v>#DIV/0!</v>
      </c>
      <c r="AN126" t="e">
        <f t="shared" si="158"/>
        <v>#DIV/0!</v>
      </c>
      <c r="AO126" t="e">
        <f t="shared" si="158"/>
        <v>#DIV/0!</v>
      </c>
      <c r="AP126" t="e">
        <f t="shared" si="158"/>
        <v>#DIV/0!</v>
      </c>
      <c r="AQ126" t="e">
        <f t="shared" si="158"/>
        <v>#DIV/0!</v>
      </c>
      <c r="AR126" t="e">
        <f t="shared" si="158"/>
        <v>#DIV/0!</v>
      </c>
      <c r="AS126" t="e">
        <f t="shared" si="158"/>
        <v>#DIV/0!</v>
      </c>
      <c r="AT126" t="e">
        <f t="shared" si="158"/>
        <v>#DIV/0!</v>
      </c>
      <c r="AU126" t="e">
        <f t="shared" si="158"/>
        <v>#DIV/0!</v>
      </c>
      <c r="AV126" t="e">
        <f t="shared" si="158"/>
        <v>#DIV/0!</v>
      </c>
      <c r="AW126" t="e">
        <f t="shared" si="158"/>
        <v>#DIV/0!</v>
      </c>
      <c r="AX126" t="e">
        <f t="shared" si="158"/>
        <v>#DIV/0!</v>
      </c>
      <c r="AY126" t="e">
        <f t="shared" si="158"/>
        <v>#DIV/0!</v>
      </c>
      <c r="AZ126" t="e">
        <f t="shared" si="158"/>
        <v>#DIV/0!</v>
      </c>
      <c r="BA126" t="e">
        <f t="shared" si="158"/>
        <v>#DIV/0!</v>
      </c>
      <c r="BB126" t="e">
        <f t="shared" si="158"/>
        <v>#DIV/0!</v>
      </c>
      <c r="BC126" t="e">
        <f t="shared" si="158"/>
        <v>#DIV/0!</v>
      </c>
      <c r="BD126" t="e">
        <f t="shared" si="158"/>
        <v>#DIV/0!</v>
      </c>
      <c r="BE126" t="e">
        <f t="shared" si="158"/>
        <v>#DIV/0!</v>
      </c>
      <c r="BF126" t="e">
        <f t="shared" si="158"/>
        <v>#DIV/0!</v>
      </c>
      <c r="BG126" t="e">
        <f t="shared" si="158"/>
        <v>#DIV/0!</v>
      </c>
      <c r="BH126" t="e">
        <f t="shared" si="158"/>
        <v>#DIV/0!</v>
      </c>
      <c r="BI126" t="e">
        <f t="shared" si="158"/>
        <v>#DIV/0!</v>
      </c>
      <c r="BJ126" t="e">
        <f t="shared" si="158"/>
        <v>#DIV/0!</v>
      </c>
      <c r="BK126" t="e">
        <f t="shared" si="158"/>
        <v>#DIV/0!</v>
      </c>
      <c r="BL126" t="e">
        <f t="shared" si="158"/>
        <v>#DIV/0!</v>
      </c>
      <c r="BM126" t="e">
        <f t="shared" si="158"/>
        <v>#DIV/0!</v>
      </c>
      <c r="BN126" t="e">
        <f t="shared" si="158"/>
        <v>#DIV/0!</v>
      </c>
      <c r="BO126" t="e">
        <f t="shared" si="158"/>
        <v>#DIV/0!</v>
      </c>
      <c r="BP126" t="e">
        <f t="shared" si="158"/>
        <v>#DIV/0!</v>
      </c>
      <c r="BQ126" t="e">
        <f t="shared" si="158"/>
        <v>#DIV/0!</v>
      </c>
      <c r="BR126" t="e">
        <f t="shared" si="158"/>
        <v>#DIV/0!</v>
      </c>
      <c r="BS126" t="e">
        <f t="shared" si="158"/>
        <v>#DIV/0!</v>
      </c>
      <c r="BT126" t="e">
        <f t="shared" si="158"/>
        <v>#DIV/0!</v>
      </c>
      <c r="BU126" t="e">
        <f t="shared" ref="BU126:EF126" si="159">BU134/$B$126</f>
        <v>#DIV/0!</v>
      </c>
      <c r="BV126" t="e">
        <f t="shared" si="159"/>
        <v>#DIV/0!</v>
      </c>
      <c r="BW126" t="e">
        <f t="shared" si="159"/>
        <v>#DIV/0!</v>
      </c>
      <c r="BX126" t="e">
        <f t="shared" si="159"/>
        <v>#DIV/0!</v>
      </c>
      <c r="BY126" t="e">
        <f t="shared" si="159"/>
        <v>#DIV/0!</v>
      </c>
      <c r="BZ126" t="e">
        <f t="shared" si="159"/>
        <v>#DIV/0!</v>
      </c>
      <c r="CA126" t="e">
        <f t="shared" si="159"/>
        <v>#DIV/0!</v>
      </c>
      <c r="CB126" t="e">
        <f t="shared" si="159"/>
        <v>#DIV/0!</v>
      </c>
      <c r="CC126" t="e">
        <f t="shared" si="159"/>
        <v>#DIV/0!</v>
      </c>
      <c r="CD126" t="e">
        <f t="shared" si="159"/>
        <v>#DIV/0!</v>
      </c>
      <c r="CE126" t="e">
        <f t="shared" si="159"/>
        <v>#DIV/0!</v>
      </c>
      <c r="CF126" t="e">
        <f t="shared" si="159"/>
        <v>#DIV/0!</v>
      </c>
      <c r="CG126" t="e">
        <f t="shared" si="159"/>
        <v>#DIV/0!</v>
      </c>
      <c r="CH126" t="e">
        <f t="shared" si="159"/>
        <v>#DIV/0!</v>
      </c>
      <c r="CI126" t="e">
        <f t="shared" si="159"/>
        <v>#DIV/0!</v>
      </c>
      <c r="CJ126" t="e">
        <f t="shared" si="159"/>
        <v>#DIV/0!</v>
      </c>
      <c r="CK126" t="e">
        <f t="shared" si="159"/>
        <v>#DIV/0!</v>
      </c>
      <c r="CL126" t="e">
        <f t="shared" si="159"/>
        <v>#DIV/0!</v>
      </c>
      <c r="CM126" t="e">
        <f t="shared" si="159"/>
        <v>#DIV/0!</v>
      </c>
      <c r="CN126" t="e">
        <f t="shared" si="159"/>
        <v>#DIV/0!</v>
      </c>
      <c r="CO126" t="e">
        <f t="shared" si="159"/>
        <v>#DIV/0!</v>
      </c>
      <c r="CP126" t="e">
        <f t="shared" si="159"/>
        <v>#DIV/0!</v>
      </c>
      <c r="CQ126" t="e">
        <f t="shared" si="159"/>
        <v>#DIV/0!</v>
      </c>
      <c r="CR126" t="e">
        <f t="shared" si="159"/>
        <v>#DIV/0!</v>
      </c>
      <c r="CS126" t="e">
        <f t="shared" si="159"/>
        <v>#DIV/0!</v>
      </c>
      <c r="CT126" t="e">
        <f t="shared" si="159"/>
        <v>#DIV/0!</v>
      </c>
      <c r="CU126" t="e">
        <f t="shared" si="159"/>
        <v>#DIV/0!</v>
      </c>
      <c r="CV126" t="e">
        <f t="shared" si="159"/>
        <v>#DIV/0!</v>
      </c>
      <c r="CW126" t="e">
        <f t="shared" si="159"/>
        <v>#DIV/0!</v>
      </c>
      <c r="CX126" t="e">
        <f t="shared" si="159"/>
        <v>#DIV/0!</v>
      </c>
      <c r="CY126" t="e">
        <f t="shared" si="159"/>
        <v>#DIV/0!</v>
      </c>
      <c r="CZ126" t="e">
        <f t="shared" si="159"/>
        <v>#DIV/0!</v>
      </c>
      <c r="DA126" t="e">
        <f t="shared" si="159"/>
        <v>#DIV/0!</v>
      </c>
      <c r="DB126" t="e">
        <f t="shared" si="159"/>
        <v>#DIV/0!</v>
      </c>
      <c r="DC126" t="e">
        <f t="shared" si="159"/>
        <v>#DIV/0!</v>
      </c>
      <c r="DD126" t="e">
        <f t="shared" si="159"/>
        <v>#DIV/0!</v>
      </c>
      <c r="DE126" t="e">
        <f t="shared" si="159"/>
        <v>#DIV/0!</v>
      </c>
      <c r="DF126" t="e">
        <f t="shared" si="159"/>
        <v>#DIV/0!</v>
      </c>
      <c r="DG126" t="e">
        <f t="shared" si="159"/>
        <v>#DIV/0!</v>
      </c>
      <c r="DH126" t="e">
        <f t="shared" si="159"/>
        <v>#DIV/0!</v>
      </c>
      <c r="DI126" t="e">
        <f t="shared" si="159"/>
        <v>#DIV/0!</v>
      </c>
      <c r="DJ126" t="e">
        <f t="shared" si="159"/>
        <v>#DIV/0!</v>
      </c>
      <c r="DK126" t="e">
        <f t="shared" si="159"/>
        <v>#DIV/0!</v>
      </c>
      <c r="DL126" t="e">
        <f t="shared" si="159"/>
        <v>#DIV/0!</v>
      </c>
      <c r="DM126" t="e">
        <f t="shared" si="159"/>
        <v>#DIV/0!</v>
      </c>
      <c r="DN126" t="e">
        <f t="shared" si="159"/>
        <v>#DIV/0!</v>
      </c>
      <c r="DO126" t="e">
        <f t="shared" si="159"/>
        <v>#DIV/0!</v>
      </c>
      <c r="DP126" t="e">
        <f t="shared" si="159"/>
        <v>#DIV/0!</v>
      </c>
      <c r="DQ126" t="e">
        <f t="shared" si="159"/>
        <v>#DIV/0!</v>
      </c>
      <c r="DR126" t="e">
        <f t="shared" si="159"/>
        <v>#DIV/0!</v>
      </c>
      <c r="DS126" t="e">
        <f t="shared" si="159"/>
        <v>#DIV/0!</v>
      </c>
      <c r="DT126" t="e">
        <f t="shared" si="159"/>
        <v>#DIV/0!</v>
      </c>
      <c r="DU126" t="e">
        <f t="shared" si="159"/>
        <v>#DIV/0!</v>
      </c>
      <c r="DV126" t="e">
        <f t="shared" si="159"/>
        <v>#DIV/0!</v>
      </c>
      <c r="DW126" t="e">
        <f t="shared" si="159"/>
        <v>#DIV/0!</v>
      </c>
      <c r="DX126" t="e">
        <f t="shared" si="159"/>
        <v>#DIV/0!</v>
      </c>
      <c r="DY126" t="e">
        <f t="shared" si="159"/>
        <v>#DIV/0!</v>
      </c>
      <c r="DZ126" t="e">
        <f t="shared" si="159"/>
        <v>#DIV/0!</v>
      </c>
      <c r="EA126" t="e">
        <f t="shared" si="159"/>
        <v>#DIV/0!</v>
      </c>
      <c r="EB126" t="e">
        <f t="shared" si="159"/>
        <v>#DIV/0!</v>
      </c>
      <c r="EC126" t="e">
        <f t="shared" si="159"/>
        <v>#DIV/0!</v>
      </c>
      <c r="ED126" t="e">
        <f t="shared" si="159"/>
        <v>#DIV/0!</v>
      </c>
      <c r="EE126" t="e">
        <f t="shared" si="159"/>
        <v>#DIV/0!</v>
      </c>
      <c r="EF126" t="e">
        <f t="shared" si="159"/>
        <v>#DIV/0!</v>
      </c>
    </row>
    <row r="127" spans="1:136">
      <c r="A127" t="s">
        <v>484</v>
      </c>
      <c r="B127" s="330" t="e">
        <f>SUM(C127:EF127)</f>
        <v>#DIV/0!</v>
      </c>
      <c r="C127" s="24" t="e">
        <f>C126*C139</f>
        <v>#DIV/0!</v>
      </c>
      <c r="D127" s="24" t="e">
        <f t="shared" ref="D127:H127" si="160">D126*D139</f>
        <v>#DIV/0!</v>
      </c>
      <c r="E127" s="24" t="e">
        <f t="shared" si="160"/>
        <v>#DIV/0!</v>
      </c>
      <c r="F127" s="24" t="e">
        <f t="shared" si="160"/>
        <v>#DIV/0!</v>
      </c>
      <c r="G127" s="24" t="e">
        <f t="shared" si="160"/>
        <v>#DIV/0!</v>
      </c>
      <c r="H127" s="24" t="e">
        <f t="shared" si="160"/>
        <v>#DIV/0!</v>
      </c>
      <c r="I127" s="24" t="e">
        <f t="shared" ref="I127" si="161">I126*I139</f>
        <v>#DIV/0!</v>
      </c>
      <c r="J127" s="24" t="e">
        <f t="shared" ref="J127" si="162">J126*J139</f>
        <v>#DIV/0!</v>
      </c>
      <c r="K127" s="24" t="e">
        <f t="shared" ref="K127" si="163">K126*K139</f>
        <v>#DIV/0!</v>
      </c>
      <c r="L127" s="24" t="e">
        <f t="shared" ref="L127:M127" si="164">L126*L139</f>
        <v>#DIV/0!</v>
      </c>
      <c r="M127" s="24" t="e">
        <f t="shared" si="164"/>
        <v>#DIV/0!</v>
      </c>
      <c r="N127" s="24" t="e">
        <f t="shared" ref="N127" si="165">N126*N139</f>
        <v>#DIV/0!</v>
      </c>
      <c r="O127" s="24" t="e">
        <f t="shared" ref="O127" si="166">O126*O139</f>
        <v>#DIV/0!</v>
      </c>
      <c r="P127" s="24" t="e">
        <f t="shared" ref="P127" si="167">P126*P139</f>
        <v>#DIV/0!</v>
      </c>
      <c r="Q127" s="24" t="e">
        <f t="shared" ref="Q127:R127" si="168">Q126*Q139</f>
        <v>#DIV/0!</v>
      </c>
      <c r="R127" s="24" t="e">
        <f t="shared" si="168"/>
        <v>#DIV/0!</v>
      </c>
      <c r="S127" s="24" t="e">
        <f t="shared" ref="S127" si="169">S126*S139</f>
        <v>#DIV/0!</v>
      </c>
      <c r="T127" s="24" t="e">
        <f t="shared" ref="T127" si="170">T126*T139</f>
        <v>#DIV/0!</v>
      </c>
      <c r="U127" s="24" t="e">
        <f t="shared" ref="U127" si="171">U126*U139</f>
        <v>#DIV/0!</v>
      </c>
      <c r="V127" s="24" t="e">
        <f t="shared" ref="V127:W127" si="172">V126*V139</f>
        <v>#DIV/0!</v>
      </c>
      <c r="W127" s="24" t="e">
        <f t="shared" si="172"/>
        <v>#DIV/0!</v>
      </c>
      <c r="X127" s="24" t="e">
        <f t="shared" ref="X127" si="173">X126*X139</f>
        <v>#DIV/0!</v>
      </c>
      <c r="Y127" s="24" t="e">
        <f t="shared" ref="Y127" si="174">Y126*Y139</f>
        <v>#DIV/0!</v>
      </c>
      <c r="Z127" s="24" t="e">
        <f t="shared" ref="Z127" si="175">Z126*Z139</f>
        <v>#DIV/0!</v>
      </c>
      <c r="AA127" s="24" t="e">
        <f t="shared" ref="AA127:AB127" si="176">AA126*AA139</f>
        <v>#DIV/0!</v>
      </c>
      <c r="AB127" s="24" t="e">
        <f t="shared" si="176"/>
        <v>#DIV/0!</v>
      </c>
      <c r="AC127" s="24" t="e">
        <f t="shared" ref="AC127" si="177">AC126*AC139</f>
        <v>#DIV/0!</v>
      </c>
      <c r="AD127" s="24" t="e">
        <f t="shared" ref="AD127" si="178">AD126*AD139</f>
        <v>#DIV/0!</v>
      </c>
      <c r="AE127" s="24" t="e">
        <f t="shared" ref="AE127" si="179">AE126*AE139</f>
        <v>#DIV/0!</v>
      </c>
      <c r="AF127" s="24" t="e">
        <f t="shared" ref="AF127:AG127" si="180">AF126*AF139</f>
        <v>#DIV/0!</v>
      </c>
      <c r="AG127" s="24" t="e">
        <f t="shared" si="180"/>
        <v>#DIV/0!</v>
      </c>
      <c r="AH127" s="24" t="e">
        <f t="shared" ref="AH127" si="181">AH126*AH139</f>
        <v>#DIV/0!</v>
      </c>
      <c r="AI127" s="24" t="e">
        <f t="shared" ref="AI127" si="182">AI126*AI139</f>
        <v>#DIV/0!</v>
      </c>
      <c r="AJ127" s="24" t="e">
        <f t="shared" ref="AJ127" si="183">AJ126*AJ139</f>
        <v>#DIV/0!</v>
      </c>
      <c r="AK127" s="24" t="e">
        <f t="shared" ref="AK127:AL127" si="184">AK126*AK139</f>
        <v>#DIV/0!</v>
      </c>
      <c r="AL127" s="24" t="e">
        <f t="shared" si="184"/>
        <v>#DIV/0!</v>
      </c>
      <c r="AM127" s="24" t="e">
        <f t="shared" ref="AM127" si="185">AM126*AM139</f>
        <v>#DIV/0!</v>
      </c>
      <c r="AN127" s="24" t="e">
        <f t="shared" ref="AN127" si="186">AN126*AN139</f>
        <v>#DIV/0!</v>
      </c>
      <c r="AO127" s="24" t="e">
        <f t="shared" ref="AO127" si="187">AO126*AO139</f>
        <v>#DIV/0!</v>
      </c>
      <c r="AP127" s="24" t="e">
        <f t="shared" ref="AP127:AQ127" si="188">AP126*AP139</f>
        <v>#DIV/0!</v>
      </c>
      <c r="AQ127" s="24" t="e">
        <f t="shared" si="188"/>
        <v>#DIV/0!</v>
      </c>
      <c r="AR127" s="24" t="e">
        <f t="shared" ref="AR127" si="189">AR126*AR139</f>
        <v>#DIV/0!</v>
      </c>
      <c r="AS127" s="24" t="e">
        <f t="shared" ref="AS127" si="190">AS126*AS139</f>
        <v>#DIV/0!</v>
      </c>
      <c r="AT127" s="24" t="e">
        <f t="shared" ref="AT127" si="191">AT126*AT139</f>
        <v>#DIV/0!</v>
      </c>
      <c r="AU127" s="24" t="e">
        <f t="shared" ref="AU127:AV127" si="192">AU126*AU139</f>
        <v>#DIV/0!</v>
      </c>
      <c r="AV127" s="24" t="e">
        <f t="shared" si="192"/>
        <v>#DIV/0!</v>
      </c>
      <c r="AW127" s="24" t="e">
        <f t="shared" ref="AW127" si="193">AW126*AW139</f>
        <v>#DIV/0!</v>
      </c>
      <c r="AX127" s="24" t="e">
        <f t="shared" ref="AX127" si="194">AX126*AX139</f>
        <v>#DIV/0!</v>
      </c>
      <c r="AY127" s="24" t="e">
        <f t="shared" ref="AY127" si="195">AY126*AY139</f>
        <v>#DIV/0!</v>
      </c>
      <c r="AZ127" s="24" t="e">
        <f t="shared" ref="AZ127:BA127" si="196">AZ126*AZ139</f>
        <v>#DIV/0!</v>
      </c>
      <c r="BA127" s="24" t="e">
        <f t="shared" si="196"/>
        <v>#DIV/0!</v>
      </c>
      <c r="BB127" s="24" t="e">
        <f t="shared" ref="BB127" si="197">BB126*BB139</f>
        <v>#DIV/0!</v>
      </c>
      <c r="BC127" s="24" t="e">
        <f t="shared" ref="BC127" si="198">BC126*BC139</f>
        <v>#DIV/0!</v>
      </c>
      <c r="BD127" s="24" t="e">
        <f t="shared" ref="BD127" si="199">BD126*BD139</f>
        <v>#DIV/0!</v>
      </c>
      <c r="BE127" s="24" t="e">
        <f t="shared" ref="BE127:BF127" si="200">BE126*BE139</f>
        <v>#DIV/0!</v>
      </c>
      <c r="BF127" s="24" t="e">
        <f t="shared" si="200"/>
        <v>#DIV/0!</v>
      </c>
      <c r="BG127" s="24" t="e">
        <f t="shared" ref="BG127" si="201">BG126*BG139</f>
        <v>#DIV/0!</v>
      </c>
      <c r="BH127" s="24" t="e">
        <f t="shared" ref="BH127" si="202">BH126*BH139</f>
        <v>#DIV/0!</v>
      </c>
      <c r="BI127" s="24" t="e">
        <f t="shared" ref="BI127" si="203">BI126*BI139</f>
        <v>#DIV/0!</v>
      </c>
      <c r="BJ127" s="24" t="e">
        <f t="shared" ref="BJ127:BK127" si="204">BJ126*BJ139</f>
        <v>#DIV/0!</v>
      </c>
      <c r="BK127" s="24" t="e">
        <f t="shared" si="204"/>
        <v>#DIV/0!</v>
      </c>
      <c r="BL127" s="24" t="e">
        <f t="shared" ref="BL127" si="205">BL126*BL139</f>
        <v>#DIV/0!</v>
      </c>
      <c r="BM127" s="24" t="e">
        <f t="shared" ref="BM127" si="206">BM126*BM139</f>
        <v>#DIV/0!</v>
      </c>
      <c r="BN127" s="24" t="e">
        <f t="shared" ref="BN127" si="207">BN126*BN139</f>
        <v>#DIV/0!</v>
      </c>
      <c r="BO127" s="24" t="e">
        <f t="shared" ref="BO127:BP127" si="208">BO126*BO139</f>
        <v>#DIV/0!</v>
      </c>
      <c r="BP127" s="24" t="e">
        <f t="shared" si="208"/>
        <v>#DIV/0!</v>
      </c>
      <c r="BQ127" s="24" t="e">
        <f t="shared" ref="BQ127" si="209">BQ126*BQ139</f>
        <v>#DIV/0!</v>
      </c>
      <c r="BR127" s="24" t="e">
        <f t="shared" ref="BR127" si="210">BR126*BR139</f>
        <v>#DIV/0!</v>
      </c>
      <c r="BS127" s="24" t="e">
        <f t="shared" ref="BS127" si="211">BS126*BS139</f>
        <v>#DIV/0!</v>
      </c>
      <c r="BT127" s="24" t="e">
        <f t="shared" ref="BT127:BU127" si="212">BT126*BT139</f>
        <v>#DIV/0!</v>
      </c>
      <c r="BU127" s="24" t="e">
        <f t="shared" si="212"/>
        <v>#DIV/0!</v>
      </c>
      <c r="BV127" s="24" t="e">
        <f t="shared" ref="BV127" si="213">BV126*BV139</f>
        <v>#DIV/0!</v>
      </c>
      <c r="BW127" s="24" t="e">
        <f t="shared" ref="BW127" si="214">BW126*BW139</f>
        <v>#DIV/0!</v>
      </c>
      <c r="BX127" s="24" t="e">
        <f t="shared" ref="BX127" si="215">BX126*BX139</f>
        <v>#DIV/0!</v>
      </c>
      <c r="BY127" s="24" t="e">
        <f t="shared" ref="BY127:BZ127" si="216">BY126*BY139</f>
        <v>#DIV/0!</v>
      </c>
      <c r="BZ127" s="24" t="e">
        <f t="shared" si="216"/>
        <v>#DIV/0!</v>
      </c>
      <c r="CA127" s="24" t="e">
        <f t="shared" ref="CA127" si="217">CA126*CA139</f>
        <v>#DIV/0!</v>
      </c>
      <c r="CB127" s="24" t="e">
        <f t="shared" ref="CB127" si="218">CB126*CB139</f>
        <v>#DIV/0!</v>
      </c>
      <c r="CC127" s="24" t="e">
        <f t="shared" ref="CC127" si="219">CC126*CC139</f>
        <v>#DIV/0!</v>
      </c>
      <c r="CD127" s="24" t="e">
        <f t="shared" ref="CD127:CE127" si="220">CD126*CD139</f>
        <v>#DIV/0!</v>
      </c>
      <c r="CE127" s="24" t="e">
        <f t="shared" si="220"/>
        <v>#DIV/0!</v>
      </c>
      <c r="CF127" s="24" t="e">
        <f t="shared" ref="CF127" si="221">CF126*CF139</f>
        <v>#DIV/0!</v>
      </c>
      <c r="CG127" s="24" t="e">
        <f t="shared" ref="CG127" si="222">CG126*CG139</f>
        <v>#DIV/0!</v>
      </c>
      <c r="CH127" s="24" t="e">
        <f t="shared" ref="CH127" si="223">CH126*CH139</f>
        <v>#DIV/0!</v>
      </c>
      <c r="CI127" s="24" t="e">
        <f t="shared" ref="CI127:CJ127" si="224">CI126*CI139</f>
        <v>#DIV/0!</v>
      </c>
      <c r="CJ127" s="24" t="e">
        <f t="shared" si="224"/>
        <v>#DIV/0!</v>
      </c>
      <c r="CK127" s="24" t="e">
        <f t="shared" ref="CK127" si="225">CK126*CK139</f>
        <v>#DIV/0!</v>
      </c>
      <c r="CL127" s="24" t="e">
        <f t="shared" ref="CL127" si="226">CL126*CL139</f>
        <v>#DIV/0!</v>
      </c>
      <c r="CM127" s="24" t="e">
        <f t="shared" ref="CM127" si="227">CM126*CM139</f>
        <v>#DIV/0!</v>
      </c>
      <c r="CN127" s="24" t="e">
        <f t="shared" ref="CN127:CO127" si="228">CN126*CN139</f>
        <v>#DIV/0!</v>
      </c>
      <c r="CO127" s="24" t="e">
        <f t="shared" si="228"/>
        <v>#DIV/0!</v>
      </c>
      <c r="CP127" s="24" t="e">
        <f t="shared" ref="CP127" si="229">CP126*CP139</f>
        <v>#DIV/0!</v>
      </c>
      <c r="CQ127" s="24" t="e">
        <f t="shared" ref="CQ127" si="230">CQ126*CQ139</f>
        <v>#DIV/0!</v>
      </c>
      <c r="CR127" s="24" t="e">
        <f t="shared" ref="CR127" si="231">CR126*CR139</f>
        <v>#DIV/0!</v>
      </c>
      <c r="CS127" s="24" t="e">
        <f t="shared" ref="CS127:CT127" si="232">CS126*CS139</f>
        <v>#DIV/0!</v>
      </c>
      <c r="CT127" s="24" t="e">
        <f t="shared" si="232"/>
        <v>#DIV/0!</v>
      </c>
      <c r="CU127" s="24" t="e">
        <f t="shared" ref="CU127" si="233">CU126*CU139</f>
        <v>#DIV/0!</v>
      </c>
      <c r="CV127" s="24" t="e">
        <f t="shared" ref="CV127" si="234">CV126*CV139</f>
        <v>#DIV/0!</v>
      </c>
      <c r="CW127" s="24" t="e">
        <f t="shared" ref="CW127" si="235">CW126*CW139</f>
        <v>#DIV/0!</v>
      </c>
      <c r="CX127" s="24" t="e">
        <f t="shared" ref="CX127:CY127" si="236">CX126*CX139</f>
        <v>#DIV/0!</v>
      </c>
      <c r="CY127" s="24" t="e">
        <f t="shared" si="236"/>
        <v>#DIV/0!</v>
      </c>
      <c r="CZ127" s="24" t="e">
        <f t="shared" ref="CZ127" si="237">CZ126*CZ139</f>
        <v>#DIV/0!</v>
      </c>
      <c r="DA127" s="24" t="e">
        <f t="shared" ref="DA127" si="238">DA126*DA139</f>
        <v>#DIV/0!</v>
      </c>
      <c r="DB127" s="24" t="e">
        <f t="shared" ref="DB127" si="239">DB126*DB139</f>
        <v>#DIV/0!</v>
      </c>
      <c r="DC127" s="24" t="e">
        <f t="shared" ref="DC127:DD127" si="240">DC126*DC139</f>
        <v>#DIV/0!</v>
      </c>
      <c r="DD127" s="24" t="e">
        <f t="shared" si="240"/>
        <v>#DIV/0!</v>
      </c>
      <c r="DE127" s="24" t="e">
        <f t="shared" ref="DE127" si="241">DE126*DE139</f>
        <v>#DIV/0!</v>
      </c>
      <c r="DF127" s="24" t="e">
        <f t="shared" ref="DF127" si="242">DF126*DF139</f>
        <v>#DIV/0!</v>
      </c>
      <c r="DG127" s="24" t="e">
        <f t="shared" ref="DG127" si="243">DG126*DG139</f>
        <v>#DIV/0!</v>
      </c>
      <c r="DH127" s="24" t="e">
        <f t="shared" ref="DH127:DI127" si="244">DH126*DH139</f>
        <v>#DIV/0!</v>
      </c>
      <c r="DI127" s="24" t="e">
        <f t="shared" si="244"/>
        <v>#DIV/0!</v>
      </c>
      <c r="DJ127" s="24" t="e">
        <f t="shared" ref="DJ127" si="245">DJ126*DJ139</f>
        <v>#DIV/0!</v>
      </c>
      <c r="DK127" s="24" t="e">
        <f t="shared" ref="DK127" si="246">DK126*DK139</f>
        <v>#DIV/0!</v>
      </c>
      <c r="DL127" s="24" t="e">
        <f t="shared" ref="DL127" si="247">DL126*DL139</f>
        <v>#DIV/0!</v>
      </c>
      <c r="DM127" s="24" t="e">
        <f t="shared" ref="DM127:DN127" si="248">DM126*DM139</f>
        <v>#DIV/0!</v>
      </c>
      <c r="DN127" s="24" t="e">
        <f t="shared" si="248"/>
        <v>#DIV/0!</v>
      </c>
      <c r="DO127" s="24" t="e">
        <f t="shared" ref="DO127" si="249">DO126*DO139</f>
        <v>#DIV/0!</v>
      </c>
      <c r="DP127" s="24" t="e">
        <f t="shared" ref="DP127" si="250">DP126*DP139</f>
        <v>#DIV/0!</v>
      </c>
      <c r="DQ127" s="24" t="e">
        <f t="shared" ref="DQ127" si="251">DQ126*DQ139</f>
        <v>#DIV/0!</v>
      </c>
      <c r="DR127" s="24" t="e">
        <f t="shared" ref="DR127:DS127" si="252">DR126*DR139</f>
        <v>#DIV/0!</v>
      </c>
      <c r="DS127" s="24" t="e">
        <f t="shared" si="252"/>
        <v>#DIV/0!</v>
      </c>
      <c r="DT127" s="24" t="e">
        <f t="shared" ref="DT127" si="253">DT126*DT139</f>
        <v>#DIV/0!</v>
      </c>
      <c r="DU127" s="24" t="e">
        <f t="shared" ref="DU127" si="254">DU126*DU139</f>
        <v>#DIV/0!</v>
      </c>
      <c r="DV127" s="24" t="e">
        <f t="shared" ref="DV127" si="255">DV126*DV139</f>
        <v>#DIV/0!</v>
      </c>
      <c r="DW127" s="24" t="e">
        <f t="shared" ref="DW127:DX127" si="256">DW126*DW139</f>
        <v>#DIV/0!</v>
      </c>
      <c r="DX127" s="24" t="e">
        <f t="shared" si="256"/>
        <v>#DIV/0!</v>
      </c>
      <c r="DY127" s="24" t="e">
        <f t="shared" ref="DY127" si="257">DY126*DY139</f>
        <v>#DIV/0!</v>
      </c>
      <c r="DZ127" s="24" t="e">
        <f t="shared" ref="DZ127" si="258">DZ126*DZ139</f>
        <v>#DIV/0!</v>
      </c>
      <c r="EA127" s="24" t="e">
        <f t="shared" ref="EA127" si="259">EA126*EA139</f>
        <v>#DIV/0!</v>
      </c>
      <c r="EB127" s="24" t="e">
        <f t="shared" ref="EB127:EC127" si="260">EB126*EB139</f>
        <v>#DIV/0!</v>
      </c>
      <c r="EC127" s="24" t="e">
        <f t="shared" si="260"/>
        <v>#DIV/0!</v>
      </c>
      <c r="ED127" s="24" t="e">
        <f t="shared" ref="ED127" si="261">ED126*ED139</f>
        <v>#DIV/0!</v>
      </c>
      <c r="EE127" s="24" t="e">
        <f t="shared" ref="EE127" si="262">EE126*EE139</f>
        <v>#DIV/0!</v>
      </c>
      <c r="EF127" s="24" t="e">
        <f t="shared" ref="EF127" si="263">EF126*EF139</f>
        <v>#DIV/0!</v>
      </c>
    </row>
    <row r="128" spans="1:136">
      <c r="A128" t="s">
        <v>485</v>
      </c>
      <c r="B128" s="330" t="e">
        <f>SUM(C128:EF128)</f>
        <v>#DIV/0!</v>
      </c>
      <c r="C128" s="331" t="e">
        <f>C139*C125</f>
        <v>#DIV/0!</v>
      </c>
      <c r="D128" s="331" t="e">
        <f t="shared" ref="D128:H128" si="264">D139*D125</f>
        <v>#DIV/0!</v>
      </c>
      <c r="E128" s="331" t="e">
        <f t="shared" si="264"/>
        <v>#DIV/0!</v>
      </c>
      <c r="F128" s="331" t="e">
        <f t="shared" si="264"/>
        <v>#DIV/0!</v>
      </c>
      <c r="G128" s="331" t="e">
        <f t="shared" si="264"/>
        <v>#DIV/0!</v>
      </c>
      <c r="H128" s="331" t="e">
        <f t="shared" si="264"/>
        <v>#DIV/0!</v>
      </c>
      <c r="I128" s="331" t="e">
        <f t="shared" ref="I128:BT128" si="265">I139*I125</f>
        <v>#DIV/0!</v>
      </c>
      <c r="J128" s="331" t="e">
        <f t="shared" si="265"/>
        <v>#DIV/0!</v>
      </c>
      <c r="K128" s="331" t="e">
        <f t="shared" si="265"/>
        <v>#DIV/0!</v>
      </c>
      <c r="L128" s="331" t="e">
        <f t="shared" si="265"/>
        <v>#DIV/0!</v>
      </c>
      <c r="M128" s="331" t="e">
        <f t="shared" si="265"/>
        <v>#DIV/0!</v>
      </c>
      <c r="N128" s="331" t="e">
        <f t="shared" si="265"/>
        <v>#DIV/0!</v>
      </c>
      <c r="O128" s="331" t="e">
        <f t="shared" si="265"/>
        <v>#DIV/0!</v>
      </c>
      <c r="P128" s="331" t="e">
        <f t="shared" si="265"/>
        <v>#DIV/0!</v>
      </c>
      <c r="Q128" s="331" t="e">
        <f t="shared" si="265"/>
        <v>#DIV/0!</v>
      </c>
      <c r="R128" s="331" t="e">
        <f t="shared" si="265"/>
        <v>#DIV/0!</v>
      </c>
      <c r="S128" s="331" t="e">
        <f t="shared" si="265"/>
        <v>#DIV/0!</v>
      </c>
      <c r="T128" s="331" t="e">
        <f t="shared" si="265"/>
        <v>#DIV/0!</v>
      </c>
      <c r="U128" s="331" t="e">
        <f t="shared" si="265"/>
        <v>#DIV/0!</v>
      </c>
      <c r="V128" s="331" t="e">
        <f t="shared" si="265"/>
        <v>#DIV/0!</v>
      </c>
      <c r="W128" s="331" t="e">
        <f t="shared" si="265"/>
        <v>#DIV/0!</v>
      </c>
      <c r="X128" s="331" t="e">
        <f t="shared" si="265"/>
        <v>#DIV/0!</v>
      </c>
      <c r="Y128" s="331" t="e">
        <f t="shared" si="265"/>
        <v>#DIV/0!</v>
      </c>
      <c r="Z128" s="331" t="e">
        <f t="shared" si="265"/>
        <v>#DIV/0!</v>
      </c>
      <c r="AA128" s="331" t="e">
        <f t="shared" si="265"/>
        <v>#DIV/0!</v>
      </c>
      <c r="AB128" s="331" t="e">
        <f t="shared" si="265"/>
        <v>#DIV/0!</v>
      </c>
      <c r="AC128" s="331" t="e">
        <f t="shared" si="265"/>
        <v>#DIV/0!</v>
      </c>
      <c r="AD128" s="331" t="e">
        <f t="shared" si="265"/>
        <v>#DIV/0!</v>
      </c>
      <c r="AE128" s="331" t="e">
        <f t="shared" si="265"/>
        <v>#DIV/0!</v>
      </c>
      <c r="AF128" s="331" t="e">
        <f t="shared" si="265"/>
        <v>#DIV/0!</v>
      </c>
      <c r="AG128" s="331" t="e">
        <f t="shared" si="265"/>
        <v>#DIV/0!</v>
      </c>
      <c r="AH128" s="331" t="e">
        <f t="shared" si="265"/>
        <v>#DIV/0!</v>
      </c>
      <c r="AI128" s="331" t="e">
        <f t="shared" si="265"/>
        <v>#DIV/0!</v>
      </c>
      <c r="AJ128" s="331" t="e">
        <f t="shared" si="265"/>
        <v>#DIV/0!</v>
      </c>
      <c r="AK128" s="331" t="e">
        <f t="shared" si="265"/>
        <v>#DIV/0!</v>
      </c>
      <c r="AL128" s="331" t="e">
        <f t="shared" si="265"/>
        <v>#DIV/0!</v>
      </c>
      <c r="AM128" s="331" t="e">
        <f t="shared" si="265"/>
        <v>#DIV/0!</v>
      </c>
      <c r="AN128" s="331" t="e">
        <f t="shared" si="265"/>
        <v>#DIV/0!</v>
      </c>
      <c r="AO128" s="331" t="e">
        <f t="shared" si="265"/>
        <v>#DIV/0!</v>
      </c>
      <c r="AP128" s="331" t="e">
        <f t="shared" si="265"/>
        <v>#DIV/0!</v>
      </c>
      <c r="AQ128" s="331" t="e">
        <f t="shared" si="265"/>
        <v>#DIV/0!</v>
      </c>
      <c r="AR128" s="331" t="e">
        <f t="shared" si="265"/>
        <v>#DIV/0!</v>
      </c>
      <c r="AS128" s="331" t="e">
        <f t="shared" si="265"/>
        <v>#DIV/0!</v>
      </c>
      <c r="AT128" s="331" t="e">
        <f t="shared" si="265"/>
        <v>#DIV/0!</v>
      </c>
      <c r="AU128" s="331" t="e">
        <f t="shared" si="265"/>
        <v>#DIV/0!</v>
      </c>
      <c r="AV128" s="331" t="e">
        <f t="shared" si="265"/>
        <v>#DIV/0!</v>
      </c>
      <c r="AW128" s="331" t="e">
        <f t="shared" si="265"/>
        <v>#DIV/0!</v>
      </c>
      <c r="AX128" s="331" t="e">
        <f t="shared" si="265"/>
        <v>#DIV/0!</v>
      </c>
      <c r="AY128" s="331" t="e">
        <f t="shared" si="265"/>
        <v>#DIV/0!</v>
      </c>
      <c r="AZ128" s="331" t="e">
        <f t="shared" si="265"/>
        <v>#DIV/0!</v>
      </c>
      <c r="BA128" s="331" t="e">
        <f t="shared" si="265"/>
        <v>#DIV/0!</v>
      </c>
      <c r="BB128" s="331" t="e">
        <f t="shared" si="265"/>
        <v>#DIV/0!</v>
      </c>
      <c r="BC128" s="331" t="e">
        <f t="shared" si="265"/>
        <v>#DIV/0!</v>
      </c>
      <c r="BD128" s="331" t="e">
        <f t="shared" si="265"/>
        <v>#DIV/0!</v>
      </c>
      <c r="BE128" s="331" t="e">
        <f t="shared" si="265"/>
        <v>#DIV/0!</v>
      </c>
      <c r="BF128" s="331" t="e">
        <f t="shared" si="265"/>
        <v>#DIV/0!</v>
      </c>
      <c r="BG128" s="331" t="e">
        <f t="shared" si="265"/>
        <v>#DIV/0!</v>
      </c>
      <c r="BH128" s="331" t="e">
        <f t="shared" si="265"/>
        <v>#DIV/0!</v>
      </c>
      <c r="BI128" s="331" t="e">
        <f t="shared" si="265"/>
        <v>#DIV/0!</v>
      </c>
      <c r="BJ128" s="331" t="e">
        <f t="shared" si="265"/>
        <v>#DIV/0!</v>
      </c>
      <c r="BK128" s="331" t="e">
        <f t="shared" si="265"/>
        <v>#DIV/0!</v>
      </c>
      <c r="BL128" s="331" t="e">
        <f t="shared" si="265"/>
        <v>#DIV/0!</v>
      </c>
      <c r="BM128" s="331" t="e">
        <f t="shared" si="265"/>
        <v>#DIV/0!</v>
      </c>
      <c r="BN128" s="331" t="e">
        <f t="shared" si="265"/>
        <v>#DIV/0!</v>
      </c>
      <c r="BO128" s="331" t="e">
        <f t="shared" si="265"/>
        <v>#DIV/0!</v>
      </c>
      <c r="BP128" s="331" t="e">
        <f t="shared" si="265"/>
        <v>#DIV/0!</v>
      </c>
      <c r="BQ128" s="331" t="e">
        <f t="shared" si="265"/>
        <v>#DIV/0!</v>
      </c>
      <c r="BR128" s="331" t="e">
        <f t="shared" si="265"/>
        <v>#DIV/0!</v>
      </c>
      <c r="BS128" s="331" t="e">
        <f t="shared" si="265"/>
        <v>#DIV/0!</v>
      </c>
      <c r="BT128" s="331" t="e">
        <f t="shared" si="265"/>
        <v>#DIV/0!</v>
      </c>
      <c r="BU128" s="331" t="e">
        <f t="shared" ref="BU128:EF128" si="266">BU139*BU125</f>
        <v>#DIV/0!</v>
      </c>
      <c r="BV128" s="331" t="e">
        <f t="shared" si="266"/>
        <v>#DIV/0!</v>
      </c>
      <c r="BW128" s="331" t="e">
        <f t="shared" si="266"/>
        <v>#DIV/0!</v>
      </c>
      <c r="BX128" s="331" t="e">
        <f t="shared" si="266"/>
        <v>#DIV/0!</v>
      </c>
      <c r="BY128" s="331" t="e">
        <f t="shared" si="266"/>
        <v>#DIV/0!</v>
      </c>
      <c r="BZ128" s="331" t="e">
        <f t="shared" si="266"/>
        <v>#DIV/0!</v>
      </c>
      <c r="CA128" s="331" t="e">
        <f t="shared" si="266"/>
        <v>#DIV/0!</v>
      </c>
      <c r="CB128" s="331" t="e">
        <f t="shared" si="266"/>
        <v>#DIV/0!</v>
      </c>
      <c r="CC128" s="331" t="e">
        <f t="shared" si="266"/>
        <v>#DIV/0!</v>
      </c>
      <c r="CD128" s="331" t="e">
        <f t="shared" si="266"/>
        <v>#DIV/0!</v>
      </c>
      <c r="CE128" s="331" t="e">
        <f t="shared" si="266"/>
        <v>#DIV/0!</v>
      </c>
      <c r="CF128" s="331" t="e">
        <f t="shared" si="266"/>
        <v>#DIV/0!</v>
      </c>
      <c r="CG128" s="331" t="e">
        <f t="shared" si="266"/>
        <v>#DIV/0!</v>
      </c>
      <c r="CH128" s="331" t="e">
        <f t="shared" si="266"/>
        <v>#DIV/0!</v>
      </c>
      <c r="CI128" s="331" t="e">
        <f t="shared" si="266"/>
        <v>#DIV/0!</v>
      </c>
      <c r="CJ128" s="331" t="e">
        <f t="shared" si="266"/>
        <v>#DIV/0!</v>
      </c>
      <c r="CK128" s="331" t="e">
        <f t="shared" si="266"/>
        <v>#DIV/0!</v>
      </c>
      <c r="CL128" s="331" t="e">
        <f t="shared" si="266"/>
        <v>#DIV/0!</v>
      </c>
      <c r="CM128" s="331" t="e">
        <f t="shared" si="266"/>
        <v>#DIV/0!</v>
      </c>
      <c r="CN128" s="331" t="e">
        <f t="shared" si="266"/>
        <v>#DIV/0!</v>
      </c>
      <c r="CO128" s="331" t="e">
        <f t="shared" si="266"/>
        <v>#DIV/0!</v>
      </c>
      <c r="CP128" s="331" t="e">
        <f t="shared" si="266"/>
        <v>#DIV/0!</v>
      </c>
      <c r="CQ128" s="331" t="e">
        <f t="shared" si="266"/>
        <v>#DIV/0!</v>
      </c>
      <c r="CR128" s="331" t="e">
        <f t="shared" si="266"/>
        <v>#DIV/0!</v>
      </c>
      <c r="CS128" s="331" t="e">
        <f t="shared" si="266"/>
        <v>#DIV/0!</v>
      </c>
      <c r="CT128" s="331" t="e">
        <f t="shared" si="266"/>
        <v>#DIV/0!</v>
      </c>
      <c r="CU128" s="331" t="e">
        <f t="shared" si="266"/>
        <v>#DIV/0!</v>
      </c>
      <c r="CV128" s="331" t="e">
        <f t="shared" si="266"/>
        <v>#DIV/0!</v>
      </c>
      <c r="CW128" s="331" t="e">
        <f t="shared" si="266"/>
        <v>#DIV/0!</v>
      </c>
      <c r="CX128" s="331" t="e">
        <f t="shared" si="266"/>
        <v>#DIV/0!</v>
      </c>
      <c r="CY128" s="331" t="e">
        <f t="shared" si="266"/>
        <v>#DIV/0!</v>
      </c>
      <c r="CZ128" s="331" t="e">
        <f t="shared" si="266"/>
        <v>#DIV/0!</v>
      </c>
      <c r="DA128" s="331" t="e">
        <f t="shared" si="266"/>
        <v>#DIV/0!</v>
      </c>
      <c r="DB128" s="331" t="e">
        <f t="shared" si="266"/>
        <v>#DIV/0!</v>
      </c>
      <c r="DC128" s="331" t="e">
        <f t="shared" si="266"/>
        <v>#DIV/0!</v>
      </c>
      <c r="DD128" s="331" t="e">
        <f t="shared" si="266"/>
        <v>#DIV/0!</v>
      </c>
      <c r="DE128" s="331" t="e">
        <f t="shared" si="266"/>
        <v>#DIV/0!</v>
      </c>
      <c r="DF128" s="331" t="e">
        <f t="shared" si="266"/>
        <v>#DIV/0!</v>
      </c>
      <c r="DG128" s="331" t="e">
        <f t="shared" si="266"/>
        <v>#DIV/0!</v>
      </c>
      <c r="DH128" s="331" t="e">
        <f t="shared" si="266"/>
        <v>#DIV/0!</v>
      </c>
      <c r="DI128" s="331" t="e">
        <f t="shared" si="266"/>
        <v>#DIV/0!</v>
      </c>
      <c r="DJ128" s="331" t="e">
        <f t="shared" si="266"/>
        <v>#DIV/0!</v>
      </c>
      <c r="DK128" s="331" t="e">
        <f t="shared" si="266"/>
        <v>#DIV/0!</v>
      </c>
      <c r="DL128" s="331" t="e">
        <f t="shared" si="266"/>
        <v>#DIV/0!</v>
      </c>
      <c r="DM128" s="331" t="e">
        <f t="shared" si="266"/>
        <v>#DIV/0!</v>
      </c>
      <c r="DN128" s="331" t="e">
        <f t="shared" si="266"/>
        <v>#DIV/0!</v>
      </c>
      <c r="DO128" s="331" t="e">
        <f t="shared" si="266"/>
        <v>#DIV/0!</v>
      </c>
      <c r="DP128" s="331" t="e">
        <f t="shared" si="266"/>
        <v>#DIV/0!</v>
      </c>
      <c r="DQ128" s="331" t="e">
        <f t="shared" si="266"/>
        <v>#DIV/0!</v>
      </c>
      <c r="DR128" s="331" t="e">
        <f t="shared" si="266"/>
        <v>#DIV/0!</v>
      </c>
      <c r="DS128" s="331" t="e">
        <f t="shared" si="266"/>
        <v>#DIV/0!</v>
      </c>
      <c r="DT128" s="331" t="e">
        <f t="shared" si="266"/>
        <v>#DIV/0!</v>
      </c>
      <c r="DU128" s="331" t="e">
        <f t="shared" si="266"/>
        <v>#DIV/0!</v>
      </c>
      <c r="DV128" s="331" t="e">
        <f t="shared" si="266"/>
        <v>#DIV/0!</v>
      </c>
      <c r="DW128" s="331" t="e">
        <f t="shared" si="266"/>
        <v>#DIV/0!</v>
      </c>
      <c r="DX128" s="331" t="e">
        <f t="shared" si="266"/>
        <v>#DIV/0!</v>
      </c>
      <c r="DY128" s="331" t="e">
        <f t="shared" si="266"/>
        <v>#DIV/0!</v>
      </c>
      <c r="DZ128" s="331" t="e">
        <f t="shared" si="266"/>
        <v>#DIV/0!</v>
      </c>
      <c r="EA128" s="331" t="e">
        <f t="shared" si="266"/>
        <v>#DIV/0!</v>
      </c>
      <c r="EB128" s="331" t="e">
        <f t="shared" si="266"/>
        <v>#DIV/0!</v>
      </c>
      <c r="EC128" s="331" t="e">
        <f t="shared" si="266"/>
        <v>#DIV/0!</v>
      </c>
      <c r="ED128" s="331" t="e">
        <f t="shared" si="266"/>
        <v>#DIV/0!</v>
      </c>
      <c r="EE128" s="331" t="e">
        <f t="shared" si="266"/>
        <v>#DIV/0!</v>
      </c>
      <c r="EF128" s="331" t="e">
        <f t="shared" si="266"/>
        <v>#DIV/0!</v>
      </c>
    </row>
    <row r="129" spans="1:202">
      <c r="A129" t="s">
        <v>486</v>
      </c>
      <c r="B129" s="331">
        <f>AVERAGE(C139:G139)</f>
        <v>0</v>
      </c>
      <c r="C129" s="20"/>
      <c r="D129" s="20"/>
      <c r="E129" s="20"/>
      <c r="F129" s="20"/>
      <c r="G129" s="20"/>
    </row>
    <row r="130" spans="1:202">
      <c r="B130" s="20"/>
      <c r="C130" s="20"/>
      <c r="D130" s="20"/>
      <c r="E130" s="20"/>
      <c r="F130" s="20"/>
      <c r="G130" s="20"/>
    </row>
    <row r="131" spans="1:202">
      <c r="A131" s="4" t="s">
        <v>0</v>
      </c>
      <c r="B131" s="138" t="s">
        <v>481</v>
      </c>
      <c r="C131" s="138">
        <f>Rådata_6000!C10</f>
        <v>0</v>
      </c>
      <c r="D131" s="138">
        <f>Rådata_6000!D10</f>
        <v>0</v>
      </c>
      <c r="E131" s="138">
        <f>Rådata_6000!E10</f>
        <v>0</v>
      </c>
      <c r="F131" s="138">
        <f>Rådata_6000!F10</f>
        <v>0</v>
      </c>
      <c r="G131" s="138">
        <f>Rådata_6000!G10</f>
        <v>0</v>
      </c>
      <c r="H131" s="138">
        <f>Rådata_6000!H10</f>
        <v>0</v>
      </c>
      <c r="I131" s="138">
        <f>Rådata_6000!I10</f>
        <v>0</v>
      </c>
      <c r="J131" s="138">
        <f>Rådata_6000!J10</f>
        <v>0</v>
      </c>
      <c r="K131" s="138">
        <f>Rådata_6000!K10</f>
        <v>0</v>
      </c>
      <c r="L131" s="138">
        <f>Rådata_6000!L10</f>
        <v>0</v>
      </c>
      <c r="M131" s="138">
        <f>Rådata_6000!M10</f>
        <v>0</v>
      </c>
      <c r="N131" s="138">
        <f>Rådata_6000!N10</f>
        <v>0</v>
      </c>
      <c r="O131" s="138">
        <f>Rådata_6000!O10</f>
        <v>0</v>
      </c>
      <c r="P131" s="138">
        <f>Rådata_6000!P10</f>
        <v>0</v>
      </c>
      <c r="Q131" s="138">
        <f>Rådata_6000!Q10</f>
        <v>0</v>
      </c>
      <c r="R131" s="138">
        <f>Rådata_6000!R10</f>
        <v>0</v>
      </c>
      <c r="S131" s="138">
        <f>Rådata_6000!S10</f>
        <v>0</v>
      </c>
      <c r="T131" s="138">
        <f>Rådata_6000!T10</f>
        <v>0</v>
      </c>
      <c r="U131" s="138">
        <f>Rådata_6000!U10</f>
        <v>0</v>
      </c>
      <c r="V131" s="138">
        <f>Rådata_6000!V10</f>
        <v>0</v>
      </c>
      <c r="W131" s="138">
        <f>Rådata_6000!W10</f>
        <v>0</v>
      </c>
      <c r="X131" s="138">
        <f>Rådata_6000!X10</f>
        <v>0</v>
      </c>
      <c r="Y131" s="138">
        <f>Rådata_6000!Y10</f>
        <v>0</v>
      </c>
      <c r="Z131" s="138">
        <f>Rådata_6000!Z10</f>
        <v>0</v>
      </c>
      <c r="AA131" s="138">
        <f>Rådata_6000!AA10</f>
        <v>0</v>
      </c>
      <c r="AB131" s="138">
        <f>Rådata_6000!AB10</f>
        <v>0</v>
      </c>
      <c r="AC131" s="138">
        <f>Rådata_6000!AC10</f>
        <v>0</v>
      </c>
      <c r="AD131" s="138">
        <f>Rådata_6000!AD10</f>
        <v>0</v>
      </c>
      <c r="AE131" s="138">
        <f>Rådata_6000!AE10</f>
        <v>0</v>
      </c>
      <c r="AF131" s="138">
        <f>Rådata_6000!AF10</f>
        <v>0</v>
      </c>
      <c r="AG131" s="138">
        <f>Rådata_6000!AG10</f>
        <v>0</v>
      </c>
      <c r="AH131" s="138">
        <f>Rådata_6000!AH10</f>
        <v>0</v>
      </c>
      <c r="AI131" s="138">
        <f>Rådata_6000!AI10</f>
        <v>0</v>
      </c>
      <c r="AJ131" s="138">
        <f>Rådata_6000!AJ10</f>
        <v>0</v>
      </c>
      <c r="AK131" s="138">
        <f>Rådata_6000!AK10</f>
        <v>0</v>
      </c>
      <c r="AL131" s="138">
        <f>Rådata_6000!AL10</f>
        <v>0</v>
      </c>
      <c r="AM131" s="138">
        <f>Rådata_6000!AM10</f>
        <v>0</v>
      </c>
      <c r="AN131" s="138">
        <f>Rådata_6000!AN10</f>
        <v>0</v>
      </c>
      <c r="AO131" s="138">
        <f>Rådata_6000!AO10</f>
        <v>0</v>
      </c>
      <c r="AP131" s="138">
        <f>Rådata_6000!AP10</f>
        <v>0</v>
      </c>
      <c r="AQ131" s="138">
        <f>Rådata_6000!AQ10</f>
        <v>0</v>
      </c>
      <c r="AR131" s="138">
        <f>Rådata_6000!AR10</f>
        <v>0</v>
      </c>
      <c r="AS131" s="138">
        <f>Rådata_6000!AS10</f>
        <v>0</v>
      </c>
      <c r="AT131" s="138">
        <f>Rådata_6000!AT10</f>
        <v>0</v>
      </c>
      <c r="AU131" s="138">
        <f>Rådata_6000!AU10</f>
        <v>0</v>
      </c>
      <c r="AV131" s="138">
        <f>Rådata_6000!AV10</f>
        <v>0</v>
      </c>
      <c r="AW131" s="138">
        <f>Rådata_6000!AW10</f>
        <v>0</v>
      </c>
      <c r="AX131" s="138">
        <f>Rådata_6000!AX10</f>
        <v>0</v>
      </c>
      <c r="AY131" s="138">
        <f>Rådata_6000!AY10</f>
        <v>0</v>
      </c>
      <c r="AZ131" s="138">
        <f>Rådata_6000!AZ10</f>
        <v>0</v>
      </c>
      <c r="BA131" s="138">
        <f>Rådata_6000!BA10</f>
        <v>0</v>
      </c>
      <c r="BB131" s="138">
        <f>Rådata_6000!BB10</f>
        <v>0</v>
      </c>
      <c r="BC131" s="138">
        <f>Rådata_6000!BC10</f>
        <v>0</v>
      </c>
      <c r="BD131" s="138">
        <f>Rådata_6000!BD10</f>
        <v>0</v>
      </c>
      <c r="BE131" s="138">
        <f>Rådata_6000!BE10</f>
        <v>0</v>
      </c>
      <c r="BF131" s="138">
        <f>Rådata_6000!BF10</f>
        <v>0</v>
      </c>
      <c r="BG131" s="138">
        <f>Rådata_6000!BG10</f>
        <v>0</v>
      </c>
      <c r="BH131" s="138">
        <f>Rådata_6000!BH10</f>
        <v>0</v>
      </c>
      <c r="BI131" s="138">
        <f>Rådata_6000!BI10</f>
        <v>0</v>
      </c>
      <c r="BJ131" s="138">
        <f>Rådata_6000!BJ10</f>
        <v>0</v>
      </c>
      <c r="BK131" s="138">
        <f>Rådata_6000!BK10</f>
        <v>0</v>
      </c>
      <c r="BL131" s="138">
        <f>Rådata_6000!BL10</f>
        <v>0</v>
      </c>
      <c r="BM131" s="138">
        <f>Rådata_6000!BM10</f>
        <v>0</v>
      </c>
      <c r="BN131" s="138">
        <f>Rådata_6000!BN10</f>
        <v>0</v>
      </c>
      <c r="BO131" s="138">
        <f>Rådata_6000!BO10</f>
        <v>0</v>
      </c>
      <c r="BP131" s="138">
        <f>Rådata_6000!BP10</f>
        <v>0</v>
      </c>
      <c r="BQ131" s="138">
        <f>Rådata_6000!BQ10</f>
        <v>0</v>
      </c>
      <c r="BR131" s="138">
        <f>Rådata_6000!BR10</f>
        <v>0</v>
      </c>
      <c r="BS131" s="138">
        <f>Rådata_6000!BS10</f>
        <v>0</v>
      </c>
      <c r="BT131" s="138">
        <f>Rådata_6000!BT10</f>
        <v>0</v>
      </c>
      <c r="BU131" s="138">
        <f>Rådata_6000!BU10</f>
        <v>0</v>
      </c>
      <c r="BV131" s="138">
        <f>Rådata_6000!BV10</f>
        <v>0</v>
      </c>
      <c r="BW131" s="138">
        <f>Rådata_6000!BW10</f>
        <v>0</v>
      </c>
      <c r="BX131" s="138">
        <f>Rådata_6000!BX10</f>
        <v>0</v>
      </c>
      <c r="BY131" s="138">
        <f>Rådata_6000!BY10</f>
        <v>0</v>
      </c>
      <c r="BZ131" s="138">
        <f>Rådata_6000!BZ10</f>
        <v>0</v>
      </c>
      <c r="CA131" s="138">
        <f>Rådata_6000!CA10</f>
        <v>0</v>
      </c>
      <c r="CB131" s="138">
        <f>Rådata_6000!CB10</f>
        <v>0</v>
      </c>
      <c r="CC131" s="138">
        <f>Rådata_6000!CC10</f>
        <v>0</v>
      </c>
      <c r="CD131" s="138">
        <f>Rådata_6000!CD10</f>
        <v>0</v>
      </c>
      <c r="CE131" s="138">
        <f>Rådata_6000!CE10</f>
        <v>0</v>
      </c>
      <c r="CF131" s="138">
        <f>Rådata_6000!CF10</f>
        <v>0</v>
      </c>
      <c r="CG131" s="138">
        <f>Rådata_6000!CG10</f>
        <v>0</v>
      </c>
      <c r="CH131" s="138">
        <f>Rådata_6000!CH10</f>
        <v>0</v>
      </c>
      <c r="CI131" s="138">
        <f>Rådata_6000!CI10</f>
        <v>0</v>
      </c>
      <c r="CJ131" s="138">
        <f>Rådata_6000!CJ10</f>
        <v>0</v>
      </c>
      <c r="CK131" s="138">
        <f>Rådata_6000!CK10</f>
        <v>0</v>
      </c>
      <c r="CL131" s="138">
        <f>Rådata_6000!CL10</f>
        <v>0</v>
      </c>
      <c r="CM131" s="138">
        <f>Rådata_6000!CM10</f>
        <v>0</v>
      </c>
      <c r="CN131" s="138">
        <f>Rådata_6000!CN10</f>
        <v>0</v>
      </c>
      <c r="CO131" s="138">
        <f>Rådata_6000!CO10</f>
        <v>0</v>
      </c>
      <c r="CP131" s="138">
        <f>Rådata_6000!CP10</f>
        <v>0</v>
      </c>
      <c r="CQ131" s="138">
        <f>Rådata_6000!CQ10</f>
        <v>0</v>
      </c>
      <c r="CR131" s="138">
        <f>Rådata_6000!CR10</f>
        <v>0</v>
      </c>
      <c r="CS131" s="138">
        <f>Rådata_6000!CS10</f>
        <v>0</v>
      </c>
      <c r="CT131" s="138">
        <f>Rådata_6000!CT10</f>
        <v>0</v>
      </c>
      <c r="CU131" s="138">
        <f>Rådata_6000!CU10</f>
        <v>0</v>
      </c>
      <c r="CV131" s="138">
        <f>Rådata_6000!CV10</f>
        <v>0</v>
      </c>
      <c r="CW131" s="138">
        <f>Rådata_6000!CW10</f>
        <v>0</v>
      </c>
      <c r="CX131" s="138">
        <f>Rådata_6000!CX10</f>
        <v>0</v>
      </c>
      <c r="CY131" s="138">
        <f>Rådata_6000!CY10</f>
        <v>0</v>
      </c>
      <c r="CZ131" s="138">
        <f>Rådata_6000!CZ10</f>
        <v>0</v>
      </c>
      <c r="DA131" s="138">
        <f>Rådata_6000!DA10</f>
        <v>0</v>
      </c>
      <c r="DB131" s="138">
        <f>Rådata_6000!DB10</f>
        <v>0</v>
      </c>
      <c r="DC131" s="138">
        <f>Rådata_6000!DC10</f>
        <v>0</v>
      </c>
      <c r="DD131" s="138">
        <f>Rådata_6000!DD10</f>
        <v>0</v>
      </c>
      <c r="DE131" s="138">
        <f>Rådata_6000!DE10</f>
        <v>0</v>
      </c>
      <c r="DF131" s="138">
        <f>Rådata_6000!DF10</f>
        <v>0</v>
      </c>
      <c r="DG131" s="138">
        <f>Rådata_6000!DG10</f>
        <v>0</v>
      </c>
      <c r="DH131" s="138">
        <f>Rådata_6000!DH10</f>
        <v>0</v>
      </c>
      <c r="DI131" s="138">
        <f>Rådata_6000!DI10</f>
        <v>0</v>
      </c>
      <c r="DJ131" s="138">
        <f>Rådata_6000!DJ10</f>
        <v>0</v>
      </c>
      <c r="DK131" s="138">
        <f>Rådata_6000!DK10</f>
        <v>0</v>
      </c>
      <c r="DL131" s="138">
        <f>Rådata_6000!DL10</f>
        <v>0</v>
      </c>
      <c r="DM131" s="138">
        <f>Rådata_6000!DM10</f>
        <v>0</v>
      </c>
      <c r="DN131" s="138">
        <f>Rådata_6000!DN10</f>
        <v>0</v>
      </c>
      <c r="DO131" s="138">
        <f>Rådata_6000!DO10</f>
        <v>0</v>
      </c>
      <c r="DP131" s="138">
        <f>Rådata_6000!DP10</f>
        <v>0</v>
      </c>
      <c r="DQ131" s="138">
        <f>Rådata_6000!DQ10</f>
        <v>0</v>
      </c>
      <c r="DR131" s="138">
        <f>Rådata_6000!DR10</f>
        <v>0</v>
      </c>
      <c r="DS131" s="138">
        <f>Rådata_6000!DS10</f>
        <v>0</v>
      </c>
      <c r="DT131" s="138">
        <f>Rådata_6000!DT10</f>
        <v>0</v>
      </c>
      <c r="DU131" s="138">
        <f>Rådata_6000!DU10</f>
        <v>0</v>
      </c>
      <c r="DV131" s="138">
        <f>Rådata_6000!DV10</f>
        <v>0</v>
      </c>
      <c r="DW131" s="138">
        <f>Rådata_6000!DW10</f>
        <v>0</v>
      </c>
      <c r="DX131" s="138">
        <f>Rådata_6000!DX10</f>
        <v>0</v>
      </c>
      <c r="DY131" s="138">
        <f>Rådata_6000!DY10</f>
        <v>0</v>
      </c>
      <c r="DZ131" s="138">
        <f>Rådata_6000!DZ10</f>
        <v>0</v>
      </c>
      <c r="EA131" s="138">
        <f>Rådata_6000!EA10</f>
        <v>0</v>
      </c>
      <c r="EB131" s="138">
        <f>Rådata_6000!EB10</f>
        <v>0</v>
      </c>
      <c r="EC131" s="138">
        <f>Rådata_6000!EC10</f>
        <v>0</v>
      </c>
      <c r="ED131" s="138">
        <f>Rådata_6000!ED10</f>
        <v>0</v>
      </c>
      <c r="EE131" s="138">
        <f>Rådata_6000!EE10</f>
        <v>0</v>
      </c>
      <c r="EF131" s="138">
        <f>Rådata_6000!EF10</f>
        <v>0</v>
      </c>
      <c r="EG131" s="138">
        <f>Rådata_6000!EG10</f>
        <v>0</v>
      </c>
      <c r="EH131" s="138">
        <f>Rådata_6000!EH10</f>
        <v>0</v>
      </c>
      <c r="EI131" s="138">
        <f>Rådata_6000!EI10</f>
        <v>0</v>
      </c>
      <c r="EJ131" s="138">
        <f>Rådata_6000!EJ10</f>
        <v>0</v>
      </c>
      <c r="EK131" s="138">
        <f>Rådata_6000!EK10</f>
        <v>0</v>
      </c>
      <c r="EL131" s="138">
        <f>Rådata_6000!EL10</f>
        <v>0</v>
      </c>
      <c r="EM131" s="138">
        <f>Rådata_6000!EM10</f>
        <v>0</v>
      </c>
      <c r="EN131" s="138">
        <f>Rådata_6000!EN10</f>
        <v>0</v>
      </c>
      <c r="EO131" s="138">
        <f>Rådata_6000!EO10</f>
        <v>0</v>
      </c>
      <c r="EP131" s="138">
        <f>Rådata_6000!EP10</f>
        <v>0</v>
      </c>
      <c r="EQ131" s="138">
        <f>Rådata_6000!EQ10</f>
        <v>0</v>
      </c>
      <c r="ER131" s="138">
        <f>Rådata_6000!ER10</f>
        <v>0</v>
      </c>
      <c r="ES131" s="138">
        <f>Rådata_6000!ES10</f>
        <v>0</v>
      </c>
      <c r="ET131" s="138">
        <f>Rådata_6000!ET10</f>
        <v>0</v>
      </c>
      <c r="EU131" s="138">
        <f>Rådata_6000!EU10</f>
        <v>0</v>
      </c>
      <c r="EV131" s="138">
        <f>Rådata_6000!EV10</f>
        <v>0</v>
      </c>
      <c r="EW131" s="138">
        <f>Rådata_6000!EW10</f>
        <v>0</v>
      </c>
      <c r="EX131" s="138">
        <f>Rådata_6000!EX10</f>
        <v>0</v>
      </c>
      <c r="EY131" s="138">
        <f>Rådata_6000!EY10</f>
        <v>0</v>
      </c>
      <c r="EZ131" s="138">
        <f>Rådata_6000!EZ10</f>
        <v>0</v>
      </c>
      <c r="FA131" s="138">
        <f>Rådata_6000!FA10</f>
        <v>0</v>
      </c>
      <c r="FB131" s="138">
        <f>Rådata_6000!FB10</f>
        <v>0</v>
      </c>
      <c r="FC131" s="138">
        <f>Rådata_6000!FC10</f>
        <v>0</v>
      </c>
      <c r="FD131" s="138">
        <f>Rådata_6000!FD10</f>
        <v>0</v>
      </c>
      <c r="FE131" s="138">
        <f>Rådata_6000!FE10</f>
        <v>0</v>
      </c>
      <c r="FF131" s="138">
        <f>Rådata_6000!FF10</f>
        <v>0</v>
      </c>
      <c r="FG131" s="138">
        <f>Rådata_6000!FG10</f>
        <v>0</v>
      </c>
      <c r="FH131" s="138">
        <f>Rådata_6000!FH10</f>
        <v>0</v>
      </c>
      <c r="FI131" s="138">
        <f>Rådata_6000!FI10</f>
        <v>0</v>
      </c>
      <c r="FJ131" s="138">
        <f>Rådata_6000!FJ10</f>
        <v>0</v>
      </c>
      <c r="FK131" s="138">
        <f>Rådata_6000!FK10</f>
        <v>0</v>
      </c>
      <c r="FL131" s="138">
        <f>Rådata_6000!FL10</f>
        <v>0</v>
      </c>
      <c r="FM131" s="138">
        <f>Rådata_6000!FM10</f>
        <v>0</v>
      </c>
      <c r="FN131" s="138">
        <f>Rådata_6000!FN10</f>
        <v>0</v>
      </c>
      <c r="FO131" s="138">
        <f>Rådata_6000!FO10</f>
        <v>0</v>
      </c>
      <c r="FP131" s="138">
        <f>Rådata_6000!FP10</f>
        <v>0</v>
      </c>
      <c r="FQ131" s="138">
        <f>Rådata_6000!FQ10</f>
        <v>0</v>
      </c>
      <c r="FR131" s="138">
        <f>Rådata_6000!FR10</f>
        <v>0</v>
      </c>
      <c r="FS131" s="138">
        <f>Rådata_6000!FS10</f>
        <v>0</v>
      </c>
      <c r="FT131" s="138">
        <f>Rådata_6000!FT10</f>
        <v>0</v>
      </c>
      <c r="FU131" s="138">
        <f>Rådata_6000!FU10</f>
        <v>0</v>
      </c>
      <c r="FV131" s="138">
        <f>Rådata_6000!FV10</f>
        <v>0</v>
      </c>
      <c r="FW131" s="138">
        <f>Rådata_6000!FW10</f>
        <v>0</v>
      </c>
      <c r="FX131" s="138">
        <f>Rådata_6000!FX10</f>
        <v>0</v>
      </c>
      <c r="FY131" s="138">
        <f>Rådata_6000!FY10</f>
        <v>0</v>
      </c>
      <c r="FZ131" s="138">
        <f>Rådata_6000!FZ10</f>
        <v>0</v>
      </c>
      <c r="GA131" s="138">
        <f>Rådata_6000!GA10</f>
        <v>0</v>
      </c>
      <c r="GB131" s="138">
        <f>Rådata_6000!GB10</f>
        <v>0</v>
      </c>
      <c r="GC131" s="138">
        <f>Rådata_6000!GC10</f>
        <v>0</v>
      </c>
      <c r="GD131" s="138">
        <f>Rådata_6000!GD10</f>
        <v>0</v>
      </c>
      <c r="GE131" s="138">
        <f>Rådata_6000!GE10</f>
        <v>0</v>
      </c>
      <c r="GF131" s="138">
        <f>Rådata_6000!GF10</f>
        <v>0</v>
      </c>
      <c r="GG131" s="138">
        <f>Rådata_6000!GG10</f>
        <v>0</v>
      </c>
      <c r="GH131" s="138">
        <f>Rådata_6000!GH10</f>
        <v>0</v>
      </c>
      <c r="GI131" s="138">
        <f>Rådata_6000!GI10</f>
        <v>0</v>
      </c>
      <c r="GJ131" s="138">
        <f>Rådata_6000!GJ10</f>
        <v>0</v>
      </c>
      <c r="GK131" s="138">
        <f>Rådata_6000!GK10</f>
        <v>0</v>
      </c>
      <c r="GL131" s="138">
        <f>Rådata_6000!GL10</f>
        <v>0</v>
      </c>
      <c r="GM131" s="138">
        <f>Rådata_6000!GM10</f>
        <v>0</v>
      </c>
      <c r="GN131" s="138">
        <f>Rådata_6000!GN10</f>
        <v>0</v>
      </c>
      <c r="GO131" s="138">
        <f>Rådata_6000!GO10</f>
        <v>0</v>
      </c>
      <c r="GP131" s="138">
        <f>Rådata_6000!GP10</f>
        <v>0</v>
      </c>
      <c r="GQ131" s="138">
        <f>Rådata_6000!GQ10</f>
        <v>0</v>
      </c>
      <c r="GR131" s="138">
        <f>Rådata_6000!GR10</f>
        <v>0</v>
      </c>
      <c r="GS131" s="138">
        <f>Rådata_6000!GS10</f>
        <v>0</v>
      </c>
      <c r="GT131" s="138">
        <f>Rådata_6000!GT10</f>
        <v>0</v>
      </c>
    </row>
    <row r="132" spans="1:202">
      <c r="A132" s="5" t="s">
        <v>111</v>
      </c>
      <c r="B132" s="26">
        <f>Rådata_6000!B60</f>
        <v>0</v>
      </c>
      <c r="C132" s="26">
        <f>Rådata_6000!C60</f>
        <v>0</v>
      </c>
      <c r="D132" s="26">
        <f>Rådata_6000!D60</f>
        <v>0</v>
      </c>
      <c r="E132" s="26">
        <f>Rådata_6000!E60</f>
        <v>0</v>
      </c>
      <c r="F132" s="26">
        <f>Rådata_6000!F60</f>
        <v>0</v>
      </c>
      <c r="G132" s="26">
        <f>Rådata_6000!G60</f>
        <v>0</v>
      </c>
      <c r="H132" s="26">
        <f>Rådata_6000!H60</f>
        <v>0</v>
      </c>
      <c r="I132" s="26">
        <f>Rådata_6000!I60</f>
        <v>0</v>
      </c>
      <c r="J132" s="26">
        <f>Rådata_6000!J60</f>
        <v>0</v>
      </c>
      <c r="K132" s="26">
        <f>Rådata_6000!K60</f>
        <v>0</v>
      </c>
      <c r="L132" s="26">
        <f>Rådata_6000!L60</f>
        <v>0</v>
      </c>
      <c r="M132" s="26">
        <f>Rådata_6000!M60</f>
        <v>0</v>
      </c>
      <c r="N132" s="26">
        <f>Rådata_6000!N60</f>
        <v>0</v>
      </c>
      <c r="O132" s="26">
        <f>Rådata_6000!O60</f>
        <v>0</v>
      </c>
      <c r="P132" s="26">
        <f>Rådata_6000!P60</f>
        <v>0</v>
      </c>
      <c r="Q132" s="26">
        <f>Rådata_6000!Q60</f>
        <v>0</v>
      </c>
      <c r="R132" s="26">
        <f>Rådata_6000!R60</f>
        <v>0</v>
      </c>
      <c r="S132" s="26">
        <f>Rådata_6000!S60</f>
        <v>0</v>
      </c>
      <c r="T132" s="26">
        <f>Rådata_6000!T60</f>
        <v>0</v>
      </c>
      <c r="U132" s="26">
        <f>Rådata_6000!U60</f>
        <v>0</v>
      </c>
      <c r="V132" s="26">
        <f>Rådata_6000!V60</f>
        <v>0</v>
      </c>
      <c r="W132" s="26">
        <f>Rådata_6000!W60</f>
        <v>0</v>
      </c>
      <c r="X132" s="26">
        <f>Rådata_6000!X60</f>
        <v>0</v>
      </c>
      <c r="Y132" s="26">
        <f>Rådata_6000!Y60</f>
        <v>0</v>
      </c>
      <c r="Z132" s="26">
        <f>Rådata_6000!Z60</f>
        <v>0</v>
      </c>
      <c r="AA132" s="26">
        <f>Rådata_6000!AA60</f>
        <v>0</v>
      </c>
      <c r="AB132" s="26">
        <f>Rådata_6000!AB60</f>
        <v>0</v>
      </c>
      <c r="AC132" s="26">
        <f>Rådata_6000!AC60</f>
        <v>0</v>
      </c>
      <c r="AD132" s="26">
        <f>Rådata_6000!AD60</f>
        <v>0</v>
      </c>
      <c r="AE132" s="26">
        <f>Rådata_6000!AE60</f>
        <v>0</v>
      </c>
      <c r="AF132" s="26">
        <f>Rådata_6000!AF60</f>
        <v>0</v>
      </c>
      <c r="AG132" s="26">
        <f>Rådata_6000!AG60</f>
        <v>0</v>
      </c>
      <c r="AH132" s="26">
        <f>Rådata_6000!AH60</f>
        <v>0</v>
      </c>
      <c r="AI132" s="26">
        <f>Rådata_6000!AI60</f>
        <v>0</v>
      </c>
      <c r="AJ132" s="26">
        <f>Rådata_6000!AJ60</f>
        <v>0</v>
      </c>
      <c r="AK132" s="26">
        <f>Rådata_6000!AK60</f>
        <v>0</v>
      </c>
      <c r="AL132" s="26">
        <f>Rådata_6000!AL60</f>
        <v>0</v>
      </c>
      <c r="AM132" s="26">
        <f>Rådata_6000!AM60</f>
        <v>0</v>
      </c>
      <c r="AN132" s="26">
        <f>Rådata_6000!AN60</f>
        <v>0</v>
      </c>
      <c r="AO132" s="26">
        <f>Rådata_6000!AO60</f>
        <v>0</v>
      </c>
      <c r="AP132" s="26">
        <f>Rådata_6000!AP60</f>
        <v>0</v>
      </c>
      <c r="AQ132" s="26">
        <f>Rådata_6000!AQ60</f>
        <v>0</v>
      </c>
      <c r="AR132" s="26">
        <f>Rådata_6000!AR60</f>
        <v>0</v>
      </c>
      <c r="AS132" s="26">
        <f>Rådata_6000!AS60</f>
        <v>0</v>
      </c>
      <c r="AT132" s="26">
        <f>Rådata_6000!AT60</f>
        <v>0</v>
      </c>
      <c r="AU132" s="26">
        <f>Rådata_6000!AU60</f>
        <v>0</v>
      </c>
      <c r="AV132" s="26">
        <f>Rådata_6000!AV60</f>
        <v>0</v>
      </c>
      <c r="AW132" s="26">
        <f>Rådata_6000!AW60</f>
        <v>0</v>
      </c>
      <c r="AX132" s="26">
        <f>Rådata_6000!AX60</f>
        <v>0</v>
      </c>
      <c r="AY132" s="26">
        <f>Rådata_6000!AY60</f>
        <v>0</v>
      </c>
      <c r="AZ132" s="26">
        <f>Rådata_6000!AZ60</f>
        <v>0</v>
      </c>
      <c r="BA132" s="26">
        <f>Rådata_6000!BA60</f>
        <v>0</v>
      </c>
      <c r="BB132" s="26">
        <f>Rådata_6000!BB60</f>
        <v>0</v>
      </c>
      <c r="BC132" s="26">
        <f>Rådata_6000!BC60</f>
        <v>0</v>
      </c>
      <c r="BD132" s="26">
        <f>Rådata_6000!BD60</f>
        <v>0</v>
      </c>
      <c r="BE132" s="26">
        <f>Rådata_6000!BE60</f>
        <v>0</v>
      </c>
      <c r="BF132" s="26">
        <f>Rådata_6000!BF60</f>
        <v>0</v>
      </c>
      <c r="BG132" s="26">
        <f>Rådata_6000!BG60</f>
        <v>0</v>
      </c>
      <c r="BH132" s="26">
        <f>Rådata_6000!BH60</f>
        <v>0</v>
      </c>
      <c r="BI132" s="26">
        <f>Rådata_6000!BI60</f>
        <v>0</v>
      </c>
      <c r="BJ132" s="26">
        <f>Rådata_6000!BJ60</f>
        <v>0</v>
      </c>
      <c r="BK132" s="26">
        <f>Rådata_6000!BK60</f>
        <v>0</v>
      </c>
      <c r="BL132" s="26">
        <f>Rådata_6000!BL60</f>
        <v>0</v>
      </c>
      <c r="BM132" s="26">
        <f>Rådata_6000!BM60</f>
        <v>0</v>
      </c>
      <c r="BN132" s="26">
        <f>Rådata_6000!BN60</f>
        <v>0</v>
      </c>
      <c r="BO132" s="26">
        <f>Rådata_6000!BO60</f>
        <v>0</v>
      </c>
      <c r="BP132" s="26">
        <f>Rådata_6000!BP60</f>
        <v>0</v>
      </c>
      <c r="BQ132" s="26">
        <f>Rådata_6000!BQ60</f>
        <v>0</v>
      </c>
      <c r="BR132" s="26">
        <f>Rådata_6000!BR60</f>
        <v>0</v>
      </c>
      <c r="BS132" s="26">
        <f>Rådata_6000!BS60</f>
        <v>0</v>
      </c>
      <c r="BT132" s="26">
        <f>Rådata_6000!BT60</f>
        <v>0</v>
      </c>
      <c r="BU132" s="26">
        <f>Rådata_6000!BU60</f>
        <v>0</v>
      </c>
      <c r="BV132" s="26">
        <f>Rådata_6000!BV60</f>
        <v>0</v>
      </c>
      <c r="BW132" s="26">
        <f>Rådata_6000!BW60</f>
        <v>0</v>
      </c>
      <c r="BX132" s="26">
        <f>Rådata_6000!BX60</f>
        <v>0</v>
      </c>
      <c r="BY132" s="26">
        <f>Rådata_6000!BY60</f>
        <v>0</v>
      </c>
      <c r="BZ132" s="26">
        <f>Rådata_6000!BZ60</f>
        <v>0</v>
      </c>
      <c r="CA132" s="26">
        <f>Rådata_6000!CA60</f>
        <v>0</v>
      </c>
      <c r="CB132" s="26">
        <f>Rådata_6000!CB60</f>
        <v>0</v>
      </c>
      <c r="CC132" s="26">
        <f>Rådata_6000!CC60</f>
        <v>0</v>
      </c>
      <c r="CD132" s="26">
        <f>Rådata_6000!CD60</f>
        <v>0</v>
      </c>
      <c r="CE132" s="26">
        <f>Rådata_6000!CE60</f>
        <v>0</v>
      </c>
      <c r="CF132" s="26">
        <f>Rådata_6000!CF60</f>
        <v>0</v>
      </c>
      <c r="CG132" s="26">
        <f>Rådata_6000!CG60</f>
        <v>0</v>
      </c>
      <c r="CH132" s="26">
        <f>Rådata_6000!CH60</f>
        <v>0</v>
      </c>
      <c r="CI132" s="26">
        <f>Rådata_6000!CI60</f>
        <v>0</v>
      </c>
      <c r="CJ132" s="26">
        <f>Rådata_6000!CJ60</f>
        <v>0</v>
      </c>
      <c r="CK132" s="26">
        <f>Rådata_6000!CK60</f>
        <v>0</v>
      </c>
      <c r="CL132" s="26">
        <f>Rådata_6000!CL60</f>
        <v>0</v>
      </c>
      <c r="CM132" s="26">
        <f>Rådata_6000!CM60</f>
        <v>0</v>
      </c>
      <c r="CN132" s="26">
        <f>Rådata_6000!CN60</f>
        <v>0</v>
      </c>
      <c r="CO132" s="26">
        <f>Rådata_6000!CO60</f>
        <v>0</v>
      </c>
      <c r="CP132" s="26">
        <f>Rådata_6000!CP60</f>
        <v>0</v>
      </c>
      <c r="CQ132" s="26">
        <f>Rådata_6000!CQ60</f>
        <v>0</v>
      </c>
      <c r="CR132" s="26">
        <f>Rådata_6000!CR60</f>
        <v>0</v>
      </c>
      <c r="CS132" s="26">
        <f>Rådata_6000!CS60</f>
        <v>0</v>
      </c>
      <c r="CT132" s="26">
        <f>Rådata_6000!CT60</f>
        <v>0</v>
      </c>
      <c r="CU132" s="26">
        <f>Rådata_6000!CU60</f>
        <v>0</v>
      </c>
      <c r="CV132" s="26">
        <f>Rådata_6000!CV60</f>
        <v>0</v>
      </c>
      <c r="CW132" s="26">
        <f>Rådata_6000!CW60</f>
        <v>0</v>
      </c>
      <c r="CX132" s="26">
        <f>Rådata_6000!CX60</f>
        <v>0</v>
      </c>
      <c r="CY132" s="26">
        <f>Rådata_6000!CY60</f>
        <v>0</v>
      </c>
      <c r="CZ132" s="26">
        <f>Rådata_6000!CZ60</f>
        <v>0</v>
      </c>
      <c r="DA132" s="26">
        <f>Rådata_6000!DA60</f>
        <v>0</v>
      </c>
      <c r="DB132" s="26">
        <f>Rådata_6000!DB60</f>
        <v>0</v>
      </c>
      <c r="DC132" s="26">
        <f>Rådata_6000!DC60</f>
        <v>0</v>
      </c>
      <c r="DD132" s="26">
        <f>Rådata_6000!DD60</f>
        <v>0</v>
      </c>
      <c r="DE132" s="26">
        <f>Rådata_6000!DE60</f>
        <v>0</v>
      </c>
      <c r="DF132" s="26">
        <f>Rådata_6000!DF60</f>
        <v>0</v>
      </c>
      <c r="DG132" s="26">
        <f>Rådata_6000!DG60</f>
        <v>0</v>
      </c>
      <c r="DH132" s="26">
        <f>Rådata_6000!DH60</f>
        <v>0</v>
      </c>
      <c r="DI132" s="26">
        <f>Rådata_6000!DI60</f>
        <v>0</v>
      </c>
      <c r="DJ132" s="26">
        <f>Rådata_6000!DJ60</f>
        <v>0</v>
      </c>
      <c r="DK132" s="26">
        <f>Rådata_6000!DK60</f>
        <v>0</v>
      </c>
      <c r="DL132" s="26">
        <f>Rådata_6000!DL60</f>
        <v>0</v>
      </c>
      <c r="DM132" s="26">
        <f>Rådata_6000!DM60</f>
        <v>0</v>
      </c>
      <c r="DN132" s="26">
        <f>Rådata_6000!DN60</f>
        <v>0</v>
      </c>
      <c r="DO132" s="26">
        <f>Rådata_6000!DO60</f>
        <v>0</v>
      </c>
      <c r="DP132" s="26">
        <f>Rådata_6000!DP60</f>
        <v>0</v>
      </c>
      <c r="DQ132" s="26">
        <f>Rådata_6000!DQ60</f>
        <v>0</v>
      </c>
      <c r="DR132" s="26">
        <f>Rådata_6000!DR60</f>
        <v>0</v>
      </c>
      <c r="DS132" s="26">
        <f>Rådata_6000!DS60</f>
        <v>0</v>
      </c>
      <c r="DT132" s="26">
        <f>Rådata_6000!DT60</f>
        <v>0</v>
      </c>
      <c r="DU132" s="26">
        <f>Rådata_6000!DU60</f>
        <v>0</v>
      </c>
      <c r="DV132" s="26">
        <f>Rådata_6000!DV60</f>
        <v>0</v>
      </c>
      <c r="DW132" s="26">
        <f>Rådata_6000!DW60</f>
        <v>0</v>
      </c>
      <c r="DX132" s="26">
        <f>Rådata_6000!DX60</f>
        <v>0</v>
      </c>
      <c r="DY132" s="26">
        <f>Rådata_6000!DY60</f>
        <v>0</v>
      </c>
      <c r="DZ132" s="26">
        <f>Rådata_6000!DZ60</f>
        <v>0</v>
      </c>
      <c r="EA132" s="26">
        <f>Rådata_6000!EA60</f>
        <v>0</v>
      </c>
      <c r="EB132" s="26">
        <f>Rådata_6000!EB60</f>
        <v>0</v>
      </c>
      <c r="EC132" s="26">
        <f>Rådata_6000!EC60</f>
        <v>0</v>
      </c>
      <c r="ED132" s="26">
        <f>Rådata_6000!ED60</f>
        <v>0</v>
      </c>
      <c r="EE132" s="26">
        <f>Rådata_6000!EE60</f>
        <v>0</v>
      </c>
      <c r="EF132" s="26">
        <f>Rådata_6000!EF60</f>
        <v>0</v>
      </c>
      <c r="EG132" s="26">
        <f>Rådata_6000!EG60</f>
        <v>0</v>
      </c>
      <c r="EH132" s="26">
        <f>Rådata_6000!EH60</f>
        <v>0</v>
      </c>
      <c r="EI132" s="26">
        <f>Rådata_6000!EI60</f>
        <v>0</v>
      </c>
      <c r="EJ132" s="26">
        <f>Rådata_6000!EJ60</f>
        <v>0</v>
      </c>
      <c r="EK132" s="26">
        <f>Rådata_6000!EK60</f>
        <v>0</v>
      </c>
      <c r="EL132" s="26">
        <f>Rådata_6000!EL60</f>
        <v>0</v>
      </c>
      <c r="EM132" s="26">
        <f>Rådata_6000!EM60</f>
        <v>0</v>
      </c>
      <c r="EN132" s="26">
        <f>Rådata_6000!EN60</f>
        <v>0</v>
      </c>
      <c r="EO132" s="26">
        <f>Rådata_6000!EO60</f>
        <v>0</v>
      </c>
      <c r="EP132" s="26">
        <f>Rådata_6000!EP60</f>
        <v>0</v>
      </c>
      <c r="EQ132" s="26">
        <f>Rådata_6000!EQ60</f>
        <v>0</v>
      </c>
      <c r="ER132" s="26">
        <f>Rådata_6000!ER60</f>
        <v>0</v>
      </c>
      <c r="ES132" s="26">
        <f>Rådata_6000!ES60</f>
        <v>0</v>
      </c>
      <c r="ET132" s="26">
        <f>Rådata_6000!ET60</f>
        <v>0</v>
      </c>
      <c r="EU132" s="26">
        <f>Rådata_6000!EU60</f>
        <v>0</v>
      </c>
      <c r="EV132" s="26">
        <f>Rådata_6000!EV60</f>
        <v>0</v>
      </c>
      <c r="EW132" s="26">
        <f>Rådata_6000!EW60</f>
        <v>0</v>
      </c>
      <c r="EX132" s="26">
        <f>Rådata_6000!EX60</f>
        <v>0</v>
      </c>
      <c r="EY132" s="26">
        <f>Rådata_6000!EY60</f>
        <v>0</v>
      </c>
      <c r="EZ132" s="26">
        <f>Rådata_6000!EZ60</f>
        <v>0</v>
      </c>
      <c r="FA132" s="26">
        <f>Rådata_6000!FA60</f>
        <v>0</v>
      </c>
      <c r="FB132" s="26">
        <f>Rådata_6000!FB60</f>
        <v>0</v>
      </c>
      <c r="FC132" s="26">
        <f>Rådata_6000!FC60</f>
        <v>0</v>
      </c>
      <c r="FD132" s="26">
        <f>Rådata_6000!FD60</f>
        <v>0</v>
      </c>
      <c r="FE132" s="26">
        <f>Rådata_6000!FE60</f>
        <v>0</v>
      </c>
      <c r="FF132" s="26">
        <f>Rådata_6000!FF60</f>
        <v>0</v>
      </c>
      <c r="FG132" s="26">
        <f>Rådata_6000!FG60</f>
        <v>0</v>
      </c>
      <c r="FH132" s="26">
        <f>Rådata_6000!FH60</f>
        <v>0</v>
      </c>
      <c r="FI132" s="26">
        <f>Rådata_6000!FI60</f>
        <v>0</v>
      </c>
      <c r="FJ132" s="26">
        <f>Rådata_6000!FJ60</f>
        <v>0</v>
      </c>
      <c r="FK132" s="26">
        <f>Rådata_6000!FK60</f>
        <v>0</v>
      </c>
      <c r="FL132" s="26">
        <f>Rådata_6000!FL60</f>
        <v>0</v>
      </c>
      <c r="FM132" s="26">
        <f>Rådata_6000!FM60</f>
        <v>0</v>
      </c>
      <c r="FN132" s="26">
        <f>Rådata_6000!FN60</f>
        <v>0</v>
      </c>
      <c r="FO132" s="26">
        <f>Rådata_6000!FO60</f>
        <v>0</v>
      </c>
      <c r="FP132" s="26">
        <f>Rådata_6000!FP60</f>
        <v>0</v>
      </c>
      <c r="FQ132" s="26">
        <f>Rådata_6000!FQ60</f>
        <v>0</v>
      </c>
      <c r="FR132" s="26">
        <f>Rådata_6000!FR60</f>
        <v>0</v>
      </c>
      <c r="FS132" s="26">
        <f>Rådata_6000!FS60</f>
        <v>0</v>
      </c>
      <c r="FT132" s="26">
        <f>Rådata_6000!FT60</f>
        <v>0</v>
      </c>
      <c r="FU132" s="26">
        <f>Rådata_6000!FU60</f>
        <v>0</v>
      </c>
      <c r="FV132" s="26">
        <f>Rådata_6000!FV60</f>
        <v>0</v>
      </c>
      <c r="FW132" s="26">
        <f>Rådata_6000!FW60</f>
        <v>0</v>
      </c>
      <c r="FX132" s="26">
        <f>Rådata_6000!FX60</f>
        <v>0</v>
      </c>
      <c r="FY132" s="26">
        <f>Rådata_6000!FY60</f>
        <v>0</v>
      </c>
      <c r="FZ132" s="26">
        <f>Rådata_6000!FZ60</f>
        <v>0</v>
      </c>
      <c r="GA132" s="26">
        <f>Rådata_6000!GA60</f>
        <v>0</v>
      </c>
      <c r="GB132" s="26">
        <f>Rådata_6000!GB60</f>
        <v>0</v>
      </c>
      <c r="GC132" s="26">
        <f>Rådata_6000!GC60</f>
        <v>0</v>
      </c>
      <c r="GD132" s="26">
        <f>Rådata_6000!GD60</f>
        <v>0</v>
      </c>
      <c r="GE132" s="26">
        <f>Rådata_6000!GE60</f>
        <v>0</v>
      </c>
      <c r="GF132" s="26">
        <f>Rådata_6000!GF60</f>
        <v>0</v>
      </c>
      <c r="GG132" s="26">
        <f>Rådata_6000!GG60</f>
        <v>0</v>
      </c>
      <c r="GH132" s="26">
        <f>Rådata_6000!GH60</f>
        <v>0</v>
      </c>
      <c r="GI132" s="26">
        <f>Rådata_6000!GI60</f>
        <v>0</v>
      </c>
      <c r="GJ132" s="26">
        <f>Rådata_6000!GJ60</f>
        <v>0</v>
      </c>
      <c r="GK132" s="26">
        <f>Rådata_6000!GK60</f>
        <v>0</v>
      </c>
      <c r="GL132" s="26">
        <f>Rådata_6000!GL60</f>
        <v>0</v>
      </c>
      <c r="GM132" s="26">
        <f>Rådata_6000!GM60</f>
        <v>0</v>
      </c>
      <c r="GN132" s="26">
        <f>Rådata_6000!GN60</f>
        <v>0</v>
      </c>
      <c r="GO132" s="26">
        <f>Rådata_6000!GO60</f>
        <v>0</v>
      </c>
      <c r="GP132" s="26">
        <f>Rådata_6000!GP60</f>
        <v>0</v>
      </c>
      <c r="GQ132" s="26">
        <f>Rådata_6000!GQ60</f>
        <v>0</v>
      </c>
      <c r="GR132" s="26">
        <f>Rådata_6000!GR60</f>
        <v>0</v>
      </c>
      <c r="GS132" s="26">
        <f>Rådata_6000!GS60</f>
        <v>0</v>
      </c>
      <c r="GT132" s="26">
        <f>Rådata_6000!GT60</f>
        <v>0</v>
      </c>
    </row>
    <row r="133" spans="1:202">
      <c r="A133" s="5" t="s">
        <v>60</v>
      </c>
      <c r="B133" s="27" t="e">
        <f>Rådata_6000!B61/Rådata_6000!B60</f>
        <v>#DIV/0!</v>
      </c>
      <c r="C133" s="27" t="e">
        <f>Rådata_6000!C61/Rådata_6000!C60</f>
        <v>#DIV/0!</v>
      </c>
      <c r="D133" s="27" t="e">
        <f>Rådata_6000!D61/Rådata_6000!D60</f>
        <v>#DIV/0!</v>
      </c>
      <c r="E133" s="27" t="e">
        <f>Rådata_6000!E61/Rådata_6000!E60</f>
        <v>#DIV/0!</v>
      </c>
      <c r="F133" s="27" t="e">
        <f>Rådata_6000!F61/Rådata_6000!F60</f>
        <v>#DIV/0!</v>
      </c>
      <c r="G133" s="27" t="e">
        <f>Rådata_6000!G61/Rådata_6000!G60</f>
        <v>#DIV/0!</v>
      </c>
      <c r="H133" s="27" t="e">
        <f>Rådata_6000!H61/Rådata_6000!H60</f>
        <v>#DIV/0!</v>
      </c>
      <c r="I133" s="27" t="e">
        <f>Rådata_6000!I61/Rådata_6000!I60</f>
        <v>#DIV/0!</v>
      </c>
      <c r="J133" s="27" t="e">
        <f>Rådata_6000!J61/Rådata_6000!J60</f>
        <v>#DIV/0!</v>
      </c>
      <c r="K133" s="27" t="e">
        <f>Rådata_6000!K61/Rådata_6000!K60</f>
        <v>#DIV/0!</v>
      </c>
      <c r="L133" s="27" t="e">
        <f>Rådata_6000!L61/Rådata_6000!L60</f>
        <v>#DIV/0!</v>
      </c>
      <c r="M133" s="27" t="e">
        <f>Rådata_6000!M61/Rådata_6000!M60</f>
        <v>#DIV/0!</v>
      </c>
      <c r="N133" s="27" t="e">
        <f>Rådata_6000!N61/Rådata_6000!N60</f>
        <v>#DIV/0!</v>
      </c>
      <c r="O133" s="27" t="e">
        <f>Rådata_6000!O61/Rådata_6000!O60</f>
        <v>#DIV/0!</v>
      </c>
      <c r="P133" s="27" t="e">
        <f>Rådata_6000!P61/Rådata_6000!P60</f>
        <v>#DIV/0!</v>
      </c>
      <c r="Q133" s="27" t="e">
        <f>Rådata_6000!Q61/Rådata_6000!Q60</f>
        <v>#DIV/0!</v>
      </c>
      <c r="R133" s="27" t="e">
        <f>Rådata_6000!R61/Rådata_6000!R60</f>
        <v>#DIV/0!</v>
      </c>
      <c r="S133" s="27" t="e">
        <f>Rådata_6000!S61/Rådata_6000!S60</f>
        <v>#DIV/0!</v>
      </c>
      <c r="T133" s="27" t="e">
        <f>Rådata_6000!T61/Rådata_6000!T60</f>
        <v>#DIV/0!</v>
      </c>
      <c r="U133" s="27" t="e">
        <f>Rådata_6000!U61/Rådata_6000!U60</f>
        <v>#DIV/0!</v>
      </c>
      <c r="V133" s="27" t="e">
        <f>Rådata_6000!V61/Rådata_6000!V60</f>
        <v>#DIV/0!</v>
      </c>
      <c r="W133" s="27" t="e">
        <f>Rådata_6000!W61/Rådata_6000!W60</f>
        <v>#DIV/0!</v>
      </c>
      <c r="X133" s="27" t="e">
        <f>Rådata_6000!X61/Rådata_6000!X60</f>
        <v>#DIV/0!</v>
      </c>
      <c r="Y133" s="27" t="e">
        <f>Rådata_6000!Y61/Rådata_6000!Y60</f>
        <v>#DIV/0!</v>
      </c>
      <c r="Z133" s="27" t="e">
        <f>Rådata_6000!Z61/Rådata_6000!Z60</f>
        <v>#DIV/0!</v>
      </c>
      <c r="AA133" s="27" t="e">
        <f>Rådata_6000!AA61/Rådata_6000!AA60</f>
        <v>#DIV/0!</v>
      </c>
      <c r="AB133" s="27" t="e">
        <f>Rådata_6000!AB61/Rådata_6000!AB60</f>
        <v>#DIV/0!</v>
      </c>
      <c r="AC133" s="27" t="e">
        <f>Rådata_6000!AC61/Rådata_6000!AC60</f>
        <v>#DIV/0!</v>
      </c>
      <c r="AD133" s="27" t="e">
        <f>Rådata_6000!AD61/Rådata_6000!AD60</f>
        <v>#DIV/0!</v>
      </c>
      <c r="AE133" s="27" t="e">
        <f>Rådata_6000!AE61/Rådata_6000!AE60</f>
        <v>#DIV/0!</v>
      </c>
      <c r="AF133" s="27" t="e">
        <f>Rådata_6000!AF61/Rådata_6000!AF60</f>
        <v>#DIV/0!</v>
      </c>
      <c r="AG133" s="27" t="e">
        <f>Rådata_6000!AG61/Rådata_6000!AG60</f>
        <v>#DIV/0!</v>
      </c>
      <c r="AH133" s="27" t="e">
        <f>Rådata_6000!AH61/Rådata_6000!AH60</f>
        <v>#DIV/0!</v>
      </c>
      <c r="AI133" s="27" t="e">
        <f>Rådata_6000!AI61/Rådata_6000!AI60</f>
        <v>#DIV/0!</v>
      </c>
      <c r="AJ133" s="27" t="e">
        <f>Rådata_6000!AJ61/Rådata_6000!AJ60</f>
        <v>#DIV/0!</v>
      </c>
      <c r="AK133" s="27" t="e">
        <f>Rådata_6000!AK61/Rådata_6000!AK60</f>
        <v>#DIV/0!</v>
      </c>
      <c r="AL133" s="27" t="e">
        <f>Rådata_6000!AL61/Rådata_6000!AL60</f>
        <v>#DIV/0!</v>
      </c>
      <c r="AM133" s="27" t="e">
        <f>Rådata_6000!AM61/Rådata_6000!AM60</f>
        <v>#DIV/0!</v>
      </c>
      <c r="AN133" s="27" t="e">
        <f>Rådata_6000!AN61/Rådata_6000!AN60</f>
        <v>#DIV/0!</v>
      </c>
      <c r="AO133" s="27" t="e">
        <f>Rådata_6000!AO61/Rådata_6000!AO60</f>
        <v>#DIV/0!</v>
      </c>
      <c r="AP133" s="27" t="e">
        <f>Rådata_6000!AP61/Rådata_6000!AP60</f>
        <v>#DIV/0!</v>
      </c>
      <c r="AQ133" s="27" t="e">
        <f>Rådata_6000!AQ61/Rådata_6000!AQ60</f>
        <v>#DIV/0!</v>
      </c>
      <c r="AR133" s="27" t="e">
        <f>Rådata_6000!AR61/Rådata_6000!AR60</f>
        <v>#DIV/0!</v>
      </c>
      <c r="AS133" s="27" t="e">
        <f>Rådata_6000!AS61/Rådata_6000!AS60</f>
        <v>#DIV/0!</v>
      </c>
      <c r="AT133" s="27" t="e">
        <f>Rådata_6000!AT61/Rådata_6000!AT60</f>
        <v>#DIV/0!</v>
      </c>
      <c r="AU133" s="27" t="e">
        <f>Rådata_6000!AU61/Rådata_6000!AU60</f>
        <v>#DIV/0!</v>
      </c>
      <c r="AV133" s="27" t="e">
        <f>Rådata_6000!AV61/Rådata_6000!AV60</f>
        <v>#DIV/0!</v>
      </c>
      <c r="AW133" s="27" t="e">
        <f>Rådata_6000!AW61/Rådata_6000!AW60</f>
        <v>#DIV/0!</v>
      </c>
      <c r="AX133" s="27" t="e">
        <f>Rådata_6000!AX61/Rådata_6000!AX60</f>
        <v>#DIV/0!</v>
      </c>
      <c r="AY133" s="27" t="e">
        <f>Rådata_6000!AY61/Rådata_6000!AY60</f>
        <v>#DIV/0!</v>
      </c>
      <c r="AZ133" s="27" t="e">
        <f>Rådata_6000!AZ61/Rådata_6000!AZ60</f>
        <v>#DIV/0!</v>
      </c>
      <c r="BA133" s="27" t="e">
        <f>Rådata_6000!BA61/Rådata_6000!BA60</f>
        <v>#DIV/0!</v>
      </c>
      <c r="BB133" s="27" t="e">
        <f>Rådata_6000!BB61/Rådata_6000!BB60</f>
        <v>#DIV/0!</v>
      </c>
      <c r="BC133" s="27" t="e">
        <f>Rådata_6000!BC61/Rådata_6000!BC60</f>
        <v>#DIV/0!</v>
      </c>
      <c r="BD133" s="27" t="e">
        <f>Rådata_6000!BD61/Rådata_6000!BD60</f>
        <v>#DIV/0!</v>
      </c>
      <c r="BE133" s="27" t="e">
        <f>Rådata_6000!BE61/Rådata_6000!BE60</f>
        <v>#DIV/0!</v>
      </c>
      <c r="BF133" s="27" t="e">
        <f>Rådata_6000!BF61/Rådata_6000!BF60</f>
        <v>#DIV/0!</v>
      </c>
      <c r="BG133" s="27" t="e">
        <f>Rådata_6000!BG61/Rådata_6000!BG60</f>
        <v>#DIV/0!</v>
      </c>
      <c r="BH133" s="27" t="e">
        <f>Rådata_6000!BH61/Rådata_6000!BH60</f>
        <v>#DIV/0!</v>
      </c>
      <c r="BI133" s="27" t="e">
        <f>Rådata_6000!BI61/Rådata_6000!BI60</f>
        <v>#DIV/0!</v>
      </c>
      <c r="BJ133" s="27" t="e">
        <f>Rådata_6000!BJ61/Rådata_6000!BJ60</f>
        <v>#DIV/0!</v>
      </c>
      <c r="BK133" s="27" t="e">
        <f>Rådata_6000!BK61/Rådata_6000!BK60</f>
        <v>#DIV/0!</v>
      </c>
      <c r="BL133" s="27" t="e">
        <f>Rådata_6000!BL61/Rådata_6000!BL60</f>
        <v>#DIV/0!</v>
      </c>
      <c r="BM133" s="27" t="e">
        <f>Rådata_6000!BM61/Rådata_6000!BM60</f>
        <v>#DIV/0!</v>
      </c>
      <c r="BN133" s="27" t="e">
        <f>Rådata_6000!BN61/Rådata_6000!BN60</f>
        <v>#DIV/0!</v>
      </c>
      <c r="BO133" s="27" t="e">
        <f>Rådata_6000!BO61/Rådata_6000!BO60</f>
        <v>#DIV/0!</v>
      </c>
      <c r="BP133" s="27" t="e">
        <f>Rådata_6000!BP61/Rådata_6000!BP60</f>
        <v>#DIV/0!</v>
      </c>
      <c r="BQ133" s="27" t="e">
        <f>Rådata_6000!BQ61/Rådata_6000!BQ60</f>
        <v>#DIV/0!</v>
      </c>
      <c r="BR133" s="27" t="e">
        <f>Rådata_6000!BR61/Rådata_6000!BR60</f>
        <v>#DIV/0!</v>
      </c>
      <c r="BS133" s="27" t="e">
        <f>Rådata_6000!BS61/Rådata_6000!BS60</f>
        <v>#DIV/0!</v>
      </c>
      <c r="BT133" s="27" t="e">
        <f>Rådata_6000!BT61/Rådata_6000!BT60</f>
        <v>#DIV/0!</v>
      </c>
      <c r="BU133" s="27" t="e">
        <f>Rådata_6000!BU61/Rådata_6000!BU60</f>
        <v>#DIV/0!</v>
      </c>
      <c r="BV133" s="27" t="e">
        <f>Rådata_6000!BV61/Rådata_6000!BV60</f>
        <v>#DIV/0!</v>
      </c>
      <c r="BW133" s="27" t="e">
        <f>Rådata_6000!BW61/Rådata_6000!BW60</f>
        <v>#DIV/0!</v>
      </c>
      <c r="BX133" s="27" t="e">
        <f>Rådata_6000!BX61/Rådata_6000!BX60</f>
        <v>#DIV/0!</v>
      </c>
      <c r="BY133" s="27" t="e">
        <f>Rådata_6000!BY61/Rådata_6000!BY60</f>
        <v>#DIV/0!</v>
      </c>
      <c r="BZ133" s="27" t="e">
        <f>Rådata_6000!BZ61/Rådata_6000!BZ60</f>
        <v>#DIV/0!</v>
      </c>
      <c r="CA133" s="27" t="e">
        <f>Rådata_6000!CA61/Rådata_6000!CA60</f>
        <v>#DIV/0!</v>
      </c>
      <c r="CB133" s="27" t="e">
        <f>Rådata_6000!CB61/Rådata_6000!CB60</f>
        <v>#DIV/0!</v>
      </c>
      <c r="CC133" s="27" t="e">
        <f>Rådata_6000!CC61/Rådata_6000!CC60</f>
        <v>#DIV/0!</v>
      </c>
      <c r="CD133" s="27" t="e">
        <f>Rådata_6000!CD61/Rådata_6000!CD60</f>
        <v>#DIV/0!</v>
      </c>
      <c r="CE133" s="27" t="e">
        <f>Rådata_6000!CE61/Rådata_6000!CE60</f>
        <v>#DIV/0!</v>
      </c>
      <c r="CF133" s="27" t="e">
        <f>Rådata_6000!CF61/Rådata_6000!CF60</f>
        <v>#DIV/0!</v>
      </c>
      <c r="CG133" s="27" t="e">
        <f>Rådata_6000!CG61/Rådata_6000!CG60</f>
        <v>#DIV/0!</v>
      </c>
      <c r="CH133" s="27" t="e">
        <f>Rådata_6000!CH61/Rådata_6000!CH60</f>
        <v>#DIV/0!</v>
      </c>
      <c r="CI133" s="27" t="e">
        <f>Rådata_6000!CI61/Rådata_6000!CI60</f>
        <v>#DIV/0!</v>
      </c>
      <c r="CJ133" s="27" t="e">
        <f>Rådata_6000!CJ61/Rådata_6000!CJ60</f>
        <v>#DIV/0!</v>
      </c>
      <c r="CK133" s="27" t="e">
        <f>Rådata_6000!CK61/Rådata_6000!CK60</f>
        <v>#DIV/0!</v>
      </c>
      <c r="CL133" s="27" t="e">
        <f>Rådata_6000!CL61/Rådata_6000!CL60</f>
        <v>#DIV/0!</v>
      </c>
      <c r="CM133" s="27" t="e">
        <f>Rådata_6000!CM61/Rådata_6000!CM60</f>
        <v>#DIV/0!</v>
      </c>
      <c r="CN133" s="27" t="e">
        <f>Rådata_6000!CN61/Rådata_6000!CN60</f>
        <v>#DIV/0!</v>
      </c>
      <c r="CO133" s="27" t="e">
        <f>Rådata_6000!CO61/Rådata_6000!CO60</f>
        <v>#DIV/0!</v>
      </c>
      <c r="CP133" s="27" t="e">
        <f>Rådata_6000!CP61/Rådata_6000!CP60</f>
        <v>#DIV/0!</v>
      </c>
      <c r="CQ133" s="27" t="e">
        <f>Rådata_6000!CQ61/Rådata_6000!CQ60</f>
        <v>#DIV/0!</v>
      </c>
      <c r="CR133" s="27" t="e">
        <f>Rådata_6000!CR61/Rådata_6000!CR60</f>
        <v>#DIV/0!</v>
      </c>
      <c r="CS133" s="27" t="e">
        <f>Rådata_6000!CS61/Rådata_6000!CS60</f>
        <v>#DIV/0!</v>
      </c>
      <c r="CT133" s="27" t="e">
        <f>Rådata_6000!CT61/Rådata_6000!CT60</f>
        <v>#DIV/0!</v>
      </c>
      <c r="CU133" s="27" t="e">
        <f>Rådata_6000!CU61/Rådata_6000!CU60</f>
        <v>#DIV/0!</v>
      </c>
      <c r="CV133" s="27" t="e">
        <f>Rådata_6000!CV61/Rådata_6000!CV60</f>
        <v>#DIV/0!</v>
      </c>
      <c r="CW133" s="27" t="e">
        <f>Rådata_6000!CW61/Rådata_6000!CW60</f>
        <v>#DIV/0!</v>
      </c>
      <c r="CX133" s="27" t="e">
        <f>Rådata_6000!CX61/Rådata_6000!CX60</f>
        <v>#DIV/0!</v>
      </c>
      <c r="CY133" s="27" t="e">
        <f>Rådata_6000!CY61/Rådata_6000!CY60</f>
        <v>#DIV/0!</v>
      </c>
      <c r="CZ133" s="27" t="e">
        <f>Rådata_6000!CZ61/Rådata_6000!CZ60</f>
        <v>#DIV/0!</v>
      </c>
      <c r="DA133" s="27" t="e">
        <f>Rådata_6000!DA61/Rådata_6000!DA60</f>
        <v>#DIV/0!</v>
      </c>
      <c r="DB133" s="27" t="e">
        <f>Rådata_6000!DB61/Rådata_6000!DB60</f>
        <v>#DIV/0!</v>
      </c>
      <c r="DC133" s="27" t="e">
        <f>Rådata_6000!DC61/Rådata_6000!DC60</f>
        <v>#DIV/0!</v>
      </c>
      <c r="DD133" s="27" t="e">
        <f>Rådata_6000!DD61/Rådata_6000!DD60</f>
        <v>#DIV/0!</v>
      </c>
      <c r="DE133" s="27" t="e">
        <f>Rådata_6000!DE61/Rådata_6000!DE60</f>
        <v>#DIV/0!</v>
      </c>
      <c r="DF133" s="27" t="e">
        <f>Rådata_6000!DF61/Rådata_6000!DF60</f>
        <v>#DIV/0!</v>
      </c>
      <c r="DG133" s="27" t="e">
        <f>Rådata_6000!DG61/Rådata_6000!DG60</f>
        <v>#DIV/0!</v>
      </c>
      <c r="DH133" s="27" t="e">
        <f>Rådata_6000!DH61/Rådata_6000!DH60</f>
        <v>#DIV/0!</v>
      </c>
      <c r="DI133" s="27" t="e">
        <f>Rådata_6000!DI61/Rådata_6000!DI60</f>
        <v>#DIV/0!</v>
      </c>
      <c r="DJ133" s="27" t="e">
        <f>Rådata_6000!DJ61/Rådata_6000!DJ60</f>
        <v>#DIV/0!</v>
      </c>
      <c r="DK133" s="27" t="e">
        <f>Rådata_6000!DK61/Rådata_6000!DK60</f>
        <v>#DIV/0!</v>
      </c>
      <c r="DL133" s="27" t="e">
        <f>Rådata_6000!DL61/Rådata_6000!DL60</f>
        <v>#DIV/0!</v>
      </c>
      <c r="DM133" s="27" t="e">
        <f>Rådata_6000!DM61/Rådata_6000!DM60</f>
        <v>#DIV/0!</v>
      </c>
      <c r="DN133" s="27" t="e">
        <f>Rådata_6000!DN61/Rådata_6000!DN60</f>
        <v>#DIV/0!</v>
      </c>
      <c r="DO133" s="27" t="e">
        <f>Rådata_6000!DO61/Rådata_6000!DO60</f>
        <v>#DIV/0!</v>
      </c>
      <c r="DP133" s="27" t="e">
        <f>Rådata_6000!DP61/Rådata_6000!DP60</f>
        <v>#DIV/0!</v>
      </c>
      <c r="DQ133" s="27" t="e">
        <f>Rådata_6000!DQ61/Rådata_6000!DQ60</f>
        <v>#DIV/0!</v>
      </c>
      <c r="DR133" s="27" t="e">
        <f>Rådata_6000!DR61/Rådata_6000!DR60</f>
        <v>#DIV/0!</v>
      </c>
      <c r="DS133" s="27" t="e">
        <f>Rådata_6000!DS61/Rådata_6000!DS60</f>
        <v>#DIV/0!</v>
      </c>
      <c r="DT133" s="27" t="e">
        <f>Rådata_6000!DT61/Rådata_6000!DT60</f>
        <v>#DIV/0!</v>
      </c>
      <c r="DU133" s="27" t="e">
        <f>Rådata_6000!DU61/Rådata_6000!DU60</f>
        <v>#DIV/0!</v>
      </c>
      <c r="DV133" s="27" t="e">
        <f>Rådata_6000!DV61/Rådata_6000!DV60</f>
        <v>#DIV/0!</v>
      </c>
      <c r="DW133" s="27" t="e">
        <f>Rådata_6000!DW61/Rådata_6000!DW60</f>
        <v>#DIV/0!</v>
      </c>
      <c r="DX133" s="27" t="e">
        <f>Rådata_6000!DX61/Rådata_6000!DX60</f>
        <v>#DIV/0!</v>
      </c>
      <c r="DY133" s="27" t="e">
        <f>Rådata_6000!DY61/Rådata_6000!DY60</f>
        <v>#DIV/0!</v>
      </c>
      <c r="DZ133" s="27" t="e">
        <f>Rådata_6000!DZ61/Rådata_6000!DZ60</f>
        <v>#DIV/0!</v>
      </c>
      <c r="EA133" s="27" t="e">
        <f>Rådata_6000!EA61/Rådata_6000!EA60</f>
        <v>#DIV/0!</v>
      </c>
      <c r="EB133" s="27" t="e">
        <f>Rådata_6000!EB61/Rådata_6000!EB60</f>
        <v>#DIV/0!</v>
      </c>
      <c r="EC133" s="27" t="e">
        <f>Rådata_6000!EC61/Rådata_6000!EC60</f>
        <v>#DIV/0!</v>
      </c>
      <c r="ED133" s="27" t="e">
        <f>Rådata_6000!ED61/Rådata_6000!ED60</f>
        <v>#DIV/0!</v>
      </c>
      <c r="EE133" s="27" t="e">
        <f>Rådata_6000!EE61/Rådata_6000!EE60</f>
        <v>#DIV/0!</v>
      </c>
      <c r="EF133" s="27" t="e">
        <f>Rådata_6000!EF61/Rådata_6000!EF60</f>
        <v>#DIV/0!</v>
      </c>
      <c r="EG133" s="27" t="e">
        <f>Rådata_6000!EG61/Rådata_6000!EG60</f>
        <v>#DIV/0!</v>
      </c>
      <c r="EH133" s="27" t="e">
        <f>Rådata_6000!EH61/Rådata_6000!EH60</f>
        <v>#DIV/0!</v>
      </c>
      <c r="EI133" s="27" t="e">
        <f>Rådata_6000!EI61/Rådata_6000!EI60</f>
        <v>#DIV/0!</v>
      </c>
      <c r="EJ133" s="27" t="e">
        <f>Rådata_6000!EJ61/Rådata_6000!EJ60</f>
        <v>#DIV/0!</v>
      </c>
      <c r="EK133" s="27" t="e">
        <f>Rådata_6000!EK61/Rådata_6000!EK60</f>
        <v>#DIV/0!</v>
      </c>
      <c r="EL133" s="27" t="e">
        <f>Rådata_6000!EL61/Rådata_6000!EL60</f>
        <v>#DIV/0!</v>
      </c>
      <c r="EM133" s="27" t="e">
        <f>Rådata_6000!EM61/Rådata_6000!EM60</f>
        <v>#DIV/0!</v>
      </c>
      <c r="EN133" s="27" t="e">
        <f>Rådata_6000!EN61/Rådata_6000!EN60</f>
        <v>#DIV/0!</v>
      </c>
      <c r="EO133" s="27" t="e">
        <f>Rådata_6000!EO61/Rådata_6000!EO60</f>
        <v>#DIV/0!</v>
      </c>
      <c r="EP133" s="27" t="e">
        <f>Rådata_6000!EP61/Rådata_6000!EP60</f>
        <v>#DIV/0!</v>
      </c>
      <c r="EQ133" s="27" t="e">
        <f>Rådata_6000!EQ61/Rådata_6000!EQ60</f>
        <v>#DIV/0!</v>
      </c>
      <c r="ER133" s="27" t="e">
        <f>Rådata_6000!ER61/Rådata_6000!ER60</f>
        <v>#DIV/0!</v>
      </c>
      <c r="ES133" s="27" t="e">
        <f>Rådata_6000!ES61/Rådata_6000!ES60</f>
        <v>#DIV/0!</v>
      </c>
      <c r="ET133" s="27" t="e">
        <f>Rådata_6000!ET61/Rådata_6000!ET60</f>
        <v>#DIV/0!</v>
      </c>
      <c r="EU133" s="27" t="e">
        <f>Rådata_6000!EU61/Rådata_6000!EU60</f>
        <v>#DIV/0!</v>
      </c>
      <c r="EV133" s="27" t="e">
        <f>Rådata_6000!EV61/Rådata_6000!EV60</f>
        <v>#DIV/0!</v>
      </c>
      <c r="EW133" s="27" t="e">
        <f>Rådata_6000!EW61/Rådata_6000!EW60</f>
        <v>#DIV/0!</v>
      </c>
      <c r="EX133" s="27" t="e">
        <f>Rådata_6000!EX61/Rådata_6000!EX60</f>
        <v>#DIV/0!</v>
      </c>
      <c r="EY133" s="27" t="e">
        <f>Rådata_6000!EY61/Rådata_6000!EY60</f>
        <v>#DIV/0!</v>
      </c>
      <c r="EZ133" s="27" t="e">
        <f>Rådata_6000!EZ61/Rådata_6000!EZ60</f>
        <v>#DIV/0!</v>
      </c>
      <c r="FA133" s="27" t="e">
        <f>Rådata_6000!FA61/Rådata_6000!FA60</f>
        <v>#DIV/0!</v>
      </c>
      <c r="FB133" s="27" t="e">
        <f>Rådata_6000!FB61/Rådata_6000!FB60</f>
        <v>#DIV/0!</v>
      </c>
      <c r="FC133" s="27" t="e">
        <f>Rådata_6000!FC61/Rådata_6000!FC60</f>
        <v>#DIV/0!</v>
      </c>
      <c r="FD133" s="27" t="e">
        <f>Rådata_6000!FD61/Rådata_6000!FD60</f>
        <v>#DIV/0!</v>
      </c>
      <c r="FE133" s="27" t="e">
        <f>Rådata_6000!FE61/Rådata_6000!FE60</f>
        <v>#DIV/0!</v>
      </c>
      <c r="FF133" s="27" t="e">
        <f>Rådata_6000!FF61/Rådata_6000!FF60</f>
        <v>#DIV/0!</v>
      </c>
      <c r="FG133" s="27" t="e">
        <f>Rådata_6000!FG61/Rådata_6000!FG60</f>
        <v>#DIV/0!</v>
      </c>
      <c r="FH133" s="27" t="e">
        <f>Rådata_6000!FH61/Rådata_6000!FH60</f>
        <v>#DIV/0!</v>
      </c>
      <c r="FI133" s="27" t="e">
        <f>Rådata_6000!FI61/Rådata_6000!FI60</f>
        <v>#DIV/0!</v>
      </c>
      <c r="FJ133" s="27" t="e">
        <f>Rådata_6000!FJ61/Rådata_6000!FJ60</f>
        <v>#DIV/0!</v>
      </c>
      <c r="FK133" s="27" t="e">
        <f>Rådata_6000!FK61/Rådata_6000!FK60</f>
        <v>#DIV/0!</v>
      </c>
      <c r="FL133" s="27" t="e">
        <f>Rådata_6000!FL61/Rådata_6000!FL60</f>
        <v>#DIV/0!</v>
      </c>
      <c r="FM133" s="27" t="e">
        <f>Rådata_6000!FM61/Rådata_6000!FM60</f>
        <v>#DIV/0!</v>
      </c>
      <c r="FN133" s="27" t="e">
        <f>Rådata_6000!FN61/Rådata_6000!FN60</f>
        <v>#DIV/0!</v>
      </c>
      <c r="FO133" s="27" t="e">
        <f>Rådata_6000!FO61/Rådata_6000!FO60</f>
        <v>#DIV/0!</v>
      </c>
      <c r="FP133" s="27" t="e">
        <f>Rådata_6000!FP61/Rådata_6000!FP60</f>
        <v>#DIV/0!</v>
      </c>
      <c r="FQ133" s="27" t="e">
        <f>Rådata_6000!FQ61/Rådata_6000!FQ60</f>
        <v>#DIV/0!</v>
      </c>
      <c r="FR133" s="27" t="e">
        <f>Rådata_6000!FR61/Rådata_6000!FR60</f>
        <v>#DIV/0!</v>
      </c>
      <c r="FS133" s="27" t="e">
        <f>Rådata_6000!FS61/Rådata_6000!FS60</f>
        <v>#DIV/0!</v>
      </c>
      <c r="FT133" s="27" t="e">
        <f>Rådata_6000!FT61/Rådata_6000!FT60</f>
        <v>#DIV/0!</v>
      </c>
      <c r="FU133" s="27" t="e">
        <f>Rådata_6000!FU61/Rådata_6000!FU60</f>
        <v>#DIV/0!</v>
      </c>
      <c r="FV133" s="27" t="e">
        <f>Rådata_6000!FV61/Rådata_6000!FV60</f>
        <v>#DIV/0!</v>
      </c>
      <c r="FW133" s="27" t="e">
        <f>Rådata_6000!FW61/Rådata_6000!FW60</f>
        <v>#DIV/0!</v>
      </c>
      <c r="FX133" s="27" t="e">
        <f>Rådata_6000!FX61/Rådata_6000!FX60</f>
        <v>#DIV/0!</v>
      </c>
      <c r="FY133" s="27" t="e">
        <f>Rådata_6000!FY61/Rådata_6000!FY60</f>
        <v>#DIV/0!</v>
      </c>
      <c r="FZ133" s="27" t="e">
        <f>Rådata_6000!FZ61/Rådata_6000!FZ60</f>
        <v>#DIV/0!</v>
      </c>
      <c r="GA133" s="27" t="e">
        <f>Rådata_6000!GA61/Rådata_6000!GA60</f>
        <v>#DIV/0!</v>
      </c>
      <c r="GB133" s="27" t="e">
        <f>Rådata_6000!GB61/Rådata_6000!GB60</f>
        <v>#DIV/0!</v>
      </c>
      <c r="GC133" s="27" t="e">
        <f>Rådata_6000!GC61/Rådata_6000!GC60</f>
        <v>#DIV/0!</v>
      </c>
      <c r="GD133" s="27" t="e">
        <f>Rådata_6000!GD61/Rådata_6000!GD60</f>
        <v>#DIV/0!</v>
      </c>
      <c r="GE133" s="27" t="e">
        <f>Rådata_6000!GE61/Rådata_6000!GE60</f>
        <v>#DIV/0!</v>
      </c>
      <c r="GF133" s="27" t="e">
        <f>Rådata_6000!GF61/Rådata_6000!GF60</f>
        <v>#DIV/0!</v>
      </c>
      <c r="GG133" s="27" t="e">
        <f>Rådata_6000!GG61/Rådata_6000!GG60</f>
        <v>#DIV/0!</v>
      </c>
      <c r="GH133" s="27" t="e">
        <f>Rådata_6000!GH61/Rådata_6000!GH60</f>
        <v>#DIV/0!</v>
      </c>
      <c r="GI133" s="27" t="e">
        <f>Rådata_6000!GI61/Rådata_6000!GI60</f>
        <v>#DIV/0!</v>
      </c>
      <c r="GJ133" s="27" t="e">
        <f>Rådata_6000!GJ61/Rådata_6000!GJ60</f>
        <v>#DIV/0!</v>
      </c>
      <c r="GK133" s="27" t="e">
        <f>Rådata_6000!GK61/Rådata_6000!GK60</f>
        <v>#DIV/0!</v>
      </c>
      <c r="GL133" s="27" t="e">
        <f>Rådata_6000!GL61/Rådata_6000!GL60</f>
        <v>#DIV/0!</v>
      </c>
      <c r="GM133" s="27" t="e">
        <f>Rådata_6000!GM61/Rådata_6000!GM60</f>
        <v>#DIV/0!</v>
      </c>
      <c r="GN133" s="27" t="e">
        <f>Rådata_6000!GN61/Rådata_6000!GN60</f>
        <v>#DIV/0!</v>
      </c>
      <c r="GO133" s="27" t="e">
        <f>Rådata_6000!GO61/Rådata_6000!GO60</f>
        <v>#DIV/0!</v>
      </c>
      <c r="GP133" s="27" t="e">
        <f>Rådata_6000!GP61/Rådata_6000!GP60</f>
        <v>#DIV/0!</v>
      </c>
      <c r="GQ133" s="27" t="e">
        <f>Rådata_6000!GQ61/Rådata_6000!GQ60</f>
        <v>#DIV/0!</v>
      </c>
      <c r="GR133" s="27" t="e">
        <f>Rådata_6000!GR61/Rådata_6000!GR60</f>
        <v>#DIV/0!</v>
      </c>
      <c r="GS133" s="27" t="e">
        <f>Rådata_6000!GS61/Rådata_6000!GS60</f>
        <v>#DIV/0!</v>
      </c>
      <c r="GT133" s="27" t="e">
        <f>Rådata_6000!GT61/Rådata_6000!GT60</f>
        <v>#DIV/0!</v>
      </c>
    </row>
    <row r="134" spans="1:202">
      <c r="A134" s="5" t="s">
        <v>61</v>
      </c>
      <c r="B134" s="28">
        <f>Rådata_6000!B62</f>
        <v>0</v>
      </c>
      <c r="C134" s="28">
        <f>Rådata_6000!C62</f>
        <v>0</v>
      </c>
      <c r="D134" s="28">
        <f>Rådata_6000!D62</f>
        <v>0</v>
      </c>
      <c r="E134" s="28">
        <f>Rådata_6000!E62</f>
        <v>0</v>
      </c>
      <c r="F134" s="28">
        <f>Rådata_6000!F62</f>
        <v>0</v>
      </c>
      <c r="G134" s="28">
        <f>Rådata_6000!G62</f>
        <v>0</v>
      </c>
      <c r="H134" s="28">
        <f>Rådata_6000!H62</f>
        <v>0</v>
      </c>
      <c r="I134" s="28">
        <f>Rådata_6000!I62</f>
        <v>0</v>
      </c>
      <c r="J134" s="28">
        <f>Rådata_6000!J62</f>
        <v>0</v>
      </c>
      <c r="K134" s="28">
        <f>Rådata_6000!K62</f>
        <v>0</v>
      </c>
      <c r="L134" s="28">
        <f>Rådata_6000!L62</f>
        <v>0</v>
      </c>
      <c r="M134" s="28">
        <f>Rådata_6000!M62</f>
        <v>0</v>
      </c>
      <c r="N134" s="28">
        <f>Rådata_6000!N62</f>
        <v>0</v>
      </c>
      <c r="O134" s="28">
        <f>Rådata_6000!O62</f>
        <v>0</v>
      </c>
      <c r="P134" s="28">
        <f>Rådata_6000!P62</f>
        <v>0</v>
      </c>
      <c r="Q134" s="28">
        <f>Rådata_6000!Q62</f>
        <v>0</v>
      </c>
      <c r="R134" s="28">
        <f>Rådata_6000!R62</f>
        <v>0</v>
      </c>
      <c r="S134" s="28">
        <f>Rådata_6000!S62</f>
        <v>0</v>
      </c>
      <c r="T134" s="28">
        <f>Rådata_6000!T62</f>
        <v>0</v>
      </c>
      <c r="U134" s="28">
        <f>Rådata_6000!U62</f>
        <v>0</v>
      </c>
      <c r="V134" s="28">
        <f>Rådata_6000!V62</f>
        <v>0</v>
      </c>
      <c r="W134" s="28">
        <f>Rådata_6000!W62</f>
        <v>0</v>
      </c>
      <c r="X134" s="28">
        <f>Rådata_6000!X62</f>
        <v>0</v>
      </c>
      <c r="Y134" s="28">
        <f>Rådata_6000!Y62</f>
        <v>0</v>
      </c>
      <c r="Z134" s="28">
        <f>Rådata_6000!Z62</f>
        <v>0</v>
      </c>
      <c r="AA134" s="28">
        <f>Rådata_6000!AA62</f>
        <v>0</v>
      </c>
      <c r="AB134" s="28">
        <f>Rådata_6000!AB62</f>
        <v>0</v>
      </c>
      <c r="AC134" s="28">
        <f>Rådata_6000!AC62</f>
        <v>0</v>
      </c>
      <c r="AD134" s="28">
        <f>Rådata_6000!AD62</f>
        <v>0</v>
      </c>
      <c r="AE134" s="28">
        <f>Rådata_6000!AE62</f>
        <v>0</v>
      </c>
      <c r="AF134" s="28">
        <f>Rådata_6000!AF62</f>
        <v>0</v>
      </c>
      <c r="AG134" s="28">
        <f>Rådata_6000!AG62</f>
        <v>0</v>
      </c>
      <c r="AH134" s="28">
        <f>Rådata_6000!AH62</f>
        <v>0</v>
      </c>
      <c r="AI134" s="28">
        <f>Rådata_6000!AI62</f>
        <v>0</v>
      </c>
      <c r="AJ134" s="28">
        <f>Rådata_6000!AJ62</f>
        <v>0</v>
      </c>
      <c r="AK134" s="28">
        <f>Rådata_6000!AK62</f>
        <v>0</v>
      </c>
      <c r="AL134" s="28">
        <f>Rådata_6000!AL62</f>
        <v>0</v>
      </c>
      <c r="AM134" s="28">
        <f>Rådata_6000!AM62</f>
        <v>0</v>
      </c>
      <c r="AN134" s="28">
        <f>Rådata_6000!AN62</f>
        <v>0</v>
      </c>
      <c r="AO134" s="28">
        <f>Rådata_6000!AO62</f>
        <v>0</v>
      </c>
      <c r="AP134" s="28">
        <f>Rådata_6000!AP62</f>
        <v>0</v>
      </c>
      <c r="AQ134" s="28">
        <f>Rådata_6000!AQ62</f>
        <v>0</v>
      </c>
      <c r="AR134" s="28">
        <f>Rådata_6000!AR62</f>
        <v>0</v>
      </c>
      <c r="AS134" s="28">
        <f>Rådata_6000!AS62</f>
        <v>0</v>
      </c>
      <c r="AT134" s="28">
        <f>Rådata_6000!AT62</f>
        <v>0</v>
      </c>
      <c r="AU134" s="28">
        <f>Rådata_6000!AU62</f>
        <v>0</v>
      </c>
      <c r="AV134" s="28">
        <f>Rådata_6000!AV62</f>
        <v>0</v>
      </c>
      <c r="AW134" s="28">
        <f>Rådata_6000!AW62</f>
        <v>0</v>
      </c>
      <c r="AX134" s="28">
        <f>Rådata_6000!AX62</f>
        <v>0</v>
      </c>
      <c r="AY134" s="28">
        <f>Rådata_6000!AY62</f>
        <v>0</v>
      </c>
      <c r="AZ134" s="28">
        <f>Rådata_6000!AZ62</f>
        <v>0</v>
      </c>
      <c r="BA134" s="28">
        <f>Rådata_6000!BA62</f>
        <v>0</v>
      </c>
      <c r="BB134" s="28">
        <f>Rådata_6000!BB62</f>
        <v>0</v>
      </c>
      <c r="BC134" s="28">
        <f>Rådata_6000!BC62</f>
        <v>0</v>
      </c>
      <c r="BD134" s="28">
        <f>Rådata_6000!BD62</f>
        <v>0</v>
      </c>
      <c r="BE134" s="28">
        <f>Rådata_6000!BE62</f>
        <v>0</v>
      </c>
      <c r="BF134" s="28">
        <f>Rådata_6000!BF62</f>
        <v>0</v>
      </c>
      <c r="BG134" s="28">
        <f>Rådata_6000!BG62</f>
        <v>0</v>
      </c>
      <c r="BH134" s="28">
        <f>Rådata_6000!BH62</f>
        <v>0</v>
      </c>
      <c r="BI134" s="28">
        <f>Rådata_6000!BI62</f>
        <v>0</v>
      </c>
      <c r="BJ134" s="28">
        <f>Rådata_6000!BJ62</f>
        <v>0</v>
      </c>
      <c r="BK134" s="28">
        <f>Rådata_6000!BK62</f>
        <v>0</v>
      </c>
      <c r="BL134" s="28">
        <f>Rådata_6000!BL62</f>
        <v>0</v>
      </c>
      <c r="BM134" s="28">
        <f>Rådata_6000!BM62</f>
        <v>0</v>
      </c>
      <c r="BN134" s="28">
        <f>Rådata_6000!BN62</f>
        <v>0</v>
      </c>
      <c r="BO134" s="28">
        <f>Rådata_6000!BO62</f>
        <v>0</v>
      </c>
      <c r="BP134" s="28">
        <f>Rådata_6000!BP62</f>
        <v>0</v>
      </c>
      <c r="BQ134" s="28">
        <f>Rådata_6000!BQ62</f>
        <v>0</v>
      </c>
      <c r="BR134" s="28">
        <f>Rådata_6000!BR62</f>
        <v>0</v>
      </c>
      <c r="BS134" s="28">
        <f>Rådata_6000!BS62</f>
        <v>0</v>
      </c>
      <c r="BT134" s="28">
        <f>Rådata_6000!BT62</f>
        <v>0</v>
      </c>
      <c r="BU134" s="28">
        <f>Rådata_6000!BU62</f>
        <v>0</v>
      </c>
      <c r="BV134" s="28">
        <f>Rådata_6000!BV62</f>
        <v>0</v>
      </c>
      <c r="BW134" s="28">
        <f>Rådata_6000!BW62</f>
        <v>0</v>
      </c>
      <c r="BX134" s="28">
        <f>Rådata_6000!BX62</f>
        <v>0</v>
      </c>
      <c r="BY134" s="28">
        <f>Rådata_6000!BY62</f>
        <v>0</v>
      </c>
      <c r="BZ134" s="28">
        <f>Rådata_6000!BZ62</f>
        <v>0</v>
      </c>
      <c r="CA134" s="28">
        <f>Rådata_6000!CA62</f>
        <v>0</v>
      </c>
      <c r="CB134" s="28">
        <f>Rådata_6000!CB62</f>
        <v>0</v>
      </c>
      <c r="CC134" s="28">
        <f>Rådata_6000!CC62</f>
        <v>0</v>
      </c>
      <c r="CD134" s="28">
        <f>Rådata_6000!CD62</f>
        <v>0</v>
      </c>
      <c r="CE134" s="28">
        <f>Rådata_6000!CE62</f>
        <v>0</v>
      </c>
      <c r="CF134" s="28">
        <f>Rådata_6000!CF62</f>
        <v>0</v>
      </c>
      <c r="CG134" s="28">
        <f>Rådata_6000!CG62</f>
        <v>0</v>
      </c>
      <c r="CH134" s="28">
        <f>Rådata_6000!CH62</f>
        <v>0</v>
      </c>
      <c r="CI134" s="28">
        <f>Rådata_6000!CI62</f>
        <v>0</v>
      </c>
      <c r="CJ134" s="28">
        <f>Rådata_6000!CJ62</f>
        <v>0</v>
      </c>
      <c r="CK134" s="28">
        <f>Rådata_6000!CK62</f>
        <v>0</v>
      </c>
      <c r="CL134" s="28">
        <f>Rådata_6000!CL62</f>
        <v>0</v>
      </c>
      <c r="CM134" s="28">
        <f>Rådata_6000!CM62</f>
        <v>0</v>
      </c>
      <c r="CN134" s="28">
        <f>Rådata_6000!CN62</f>
        <v>0</v>
      </c>
      <c r="CO134" s="28">
        <f>Rådata_6000!CO62</f>
        <v>0</v>
      </c>
      <c r="CP134" s="28">
        <f>Rådata_6000!CP62</f>
        <v>0</v>
      </c>
      <c r="CQ134" s="28">
        <f>Rådata_6000!CQ62</f>
        <v>0</v>
      </c>
      <c r="CR134" s="28">
        <f>Rådata_6000!CR62</f>
        <v>0</v>
      </c>
      <c r="CS134" s="28">
        <f>Rådata_6000!CS62</f>
        <v>0</v>
      </c>
      <c r="CT134" s="28">
        <f>Rådata_6000!CT62</f>
        <v>0</v>
      </c>
      <c r="CU134" s="28">
        <f>Rådata_6000!CU62</f>
        <v>0</v>
      </c>
      <c r="CV134" s="28">
        <f>Rådata_6000!CV62</f>
        <v>0</v>
      </c>
      <c r="CW134" s="28">
        <f>Rådata_6000!CW62</f>
        <v>0</v>
      </c>
      <c r="CX134" s="28">
        <f>Rådata_6000!CX62</f>
        <v>0</v>
      </c>
      <c r="CY134" s="28">
        <f>Rådata_6000!CY62</f>
        <v>0</v>
      </c>
      <c r="CZ134" s="28">
        <f>Rådata_6000!CZ62</f>
        <v>0</v>
      </c>
      <c r="DA134" s="28">
        <f>Rådata_6000!DA62</f>
        <v>0</v>
      </c>
      <c r="DB134" s="28">
        <f>Rådata_6000!DB62</f>
        <v>0</v>
      </c>
      <c r="DC134" s="28">
        <f>Rådata_6000!DC62</f>
        <v>0</v>
      </c>
      <c r="DD134" s="28">
        <f>Rådata_6000!DD62</f>
        <v>0</v>
      </c>
      <c r="DE134" s="28">
        <f>Rådata_6000!DE62</f>
        <v>0</v>
      </c>
      <c r="DF134" s="28">
        <f>Rådata_6000!DF62</f>
        <v>0</v>
      </c>
      <c r="DG134" s="28">
        <f>Rådata_6000!DG62</f>
        <v>0</v>
      </c>
      <c r="DH134" s="28">
        <f>Rådata_6000!DH62</f>
        <v>0</v>
      </c>
      <c r="DI134" s="28">
        <f>Rådata_6000!DI62</f>
        <v>0</v>
      </c>
      <c r="DJ134" s="28">
        <f>Rådata_6000!DJ62</f>
        <v>0</v>
      </c>
      <c r="DK134" s="28">
        <f>Rådata_6000!DK62</f>
        <v>0</v>
      </c>
      <c r="DL134" s="28">
        <f>Rådata_6000!DL62</f>
        <v>0</v>
      </c>
      <c r="DM134" s="28">
        <f>Rådata_6000!DM62</f>
        <v>0</v>
      </c>
      <c r="DN134" s="28">
        <f>Rådata_6000!DN62</f>
        <v>0</v>
      </c>
      <c r="DO134" s="28">
        <f>Rådata_6000!DO62</f>
        <v>0</v>
      </c>
      <c r="DP134" s="28">
        <f>Rådata_6000!DP62</f>
        <v>0</v>
      </c>
      <c r="DQ134" s="28">
        <f>Rådata_6000!DQ62</f>
        <v>0</v>
      </c>
      <c r="DR134" s="28">
        <f>Rådata_6000!DR62</f>
        <v>0</v>
      </c>
      <c r="DS134" s="28">
        <f>Rådata_6000!DS62</f>
        <v>0</v>
      </c>
      <c r="DT134" s="28">
        <f>Rådata_6000!DT62</f>
        <v>0</v>
      </c>
      <c r="DU134" s="28">
        <f>Rådata_6000!DU62</f>
        <v>0</v>
      </c>
      <c r="DV134" s="28">
        <f>Rådata_6000!DV62</f>
        <v>0</v>
      </c>
      <c r="DW134" s="28">
        <f>Rådata_6000!DW62</f>
        <v>0</v>
      </c>
      <c r="DX134" s="28">
        <f>Rådata_6000!DX62</f>
        <v>0</v>
      </c>
      <c r="DY134" s="28">
        <f>Rådata_6000!DY62</f>
        <v>0</v>
      </c>
      <c r="DZ134" s="28">
        <f>Rådata_6000!DZ62</f>
        <v>0</v>
      </c>
      <c r="EA134" s="28">
        <f>Rådata_6000!EA62</f>
        <v>0</v>
      </c>
      <c r="EB134" s="28">
        <f>Rådata_6000!EB62</f>
        <v>0</v>
      </c>
      <c r="EC134" s="28">
        <f>Rådata_6000!EC62</f>
        <v>0</v>
      </c>
      <c r="ED134" s="28">
        <f>Rådata_6000!ED62</f>
        <v>0</v>
      </c>
      <c r="EE134" s="28">
        <f>Rådata_6000!EE62</f>
        <v>0</v>
      </c>
      <c r="EF134" s="28">
        <f>Rådata_6000!EF62</f>
        <v>0</v>
      </c>
      <c r="EG134" s="28">
        <f>Rådata_6000!EG62</f>
        <v>0</v>
      </c>
      <c r="EH134" s="28">
        <f>Rådata_6000!EH62</f>
        <v>0</v>
      </c>
      <c r="EI134" s="28">
        <f>Rådata_6000!EI62</f>
        <v>0</v>
      </c>
      <c r="EJ134" s="28">
        <f>Rådata_6000!EJ62</f>
        <v>0</v>
      </c>
      <c r="EK134" s="28">
        <f>Rådata_6000!EK62</f>
        <v>0</v>
      </c>
      <c r="EL134" s="28">
        <f>Rådata_6000!EL62</f>
        <v>0</v>
      </c>
      <c r="EM134" s="28">
        <f>Rådata_6000!EM62</f>
        <v>0</v>
      </c>
      <c r="EN134" s="28">
        <f>Rådata_6000!EN62</f>
        <v>0</v>
      </c>
      <c r="EO134" s="28">
        <f>Rådata_6000!EO62</f>
        <v>0</v>
      </c>
      <c r="EP134" s="28">
        <f>Rådata_6000!EP62</f>
        <v>0</v>
      </c>
      <c r="EQ134" s="28">
        <f>Rådata_6000!EQ62</f>
        <v>0</v>
      </c>
      <c r="ER134" s="28">
        <f>Rådata_6000!ER62</f>
        <v>0</v>
      </c>
      <c r="ES134" s="28">
        <f>Rådata_6000!ES62</f>
        <v>0</v>
      </c>
      <c r="ET134" s="28">
        <f>Rådata_6000!ET62</f>
        <v>0</v>
      </c>
      <c r="EU134" s="28">
        <f>Rådata_6000!EU62</f>
        <v>0</v>
      </c>
      <c r="EV134" s="28">
        <f>Rådata_6000!EV62</f>
        <v>0</v>
      </c>
      <c r="EW134" s="28">
        <f>Rådata_6000!EW62</f>
        <v>0</v>
      </c>
      <c r="EX134" s="28">
        <f>Rådata_6000!EX62</f>
        <v>0</v>
      </c>
      <c r="EY134" s="28">
        <f>Rådata_6000!EY62</f>
        <v>0</v>
      </c>
      <c r="EZ134" s="28">
        <f>Rådata_6000!EZ62</f>
        <v>0</v>
      </c>
      <c r="FA134" s="28">
        <f>Rådata_6000!FA62</f>
        <v>0</v>
      </c>
      <c r="FB134" s="28">
        <f>Rådata_6000!FB62</f>
        <v>0</v>
      </c>
      <c r="FC134" s="28">
        <f>Rådata_6000!FC62</f>
        <v>0</v>
      </c>
      <c r="FD134" s="28">
        <f>Rådata_6000!FD62</f>
        <v>0</v>
      </c>
      <c r="FE134" s="28">
        <f>Rådata_6000!FE62</f>
        <v>0</v>
      </c>
      <c r="FF134" s="28">
        <f>Rådata_6000!FF62</f>
        <v>0</v>
      </c>
      <c r="FG134" s="28">
        <f>Rådata_6000!FG62</f>
        <v>0</v>
      </c>
      <c r="FH134" s="28">
        <f>Rådata_6000!FH62</f>
        <v>0</v>
      </c>
      <c r="FI134" s="28">
        <f>Rådata_6000!FI62</f>
        <v>0</v>
      </c>
      <c r="FJ134" s="28">
        <f>Rådata_6000!FJ62</f>
        <v>0</v>
      </c>
      <c r="FK134" s="28">
        <f>Rådata_6000!FK62</f>
        <v>0</v>
      </c>
      <c r="FL134" s="28">
        <f>Rådata_6000!FL62</f>
        <v>0</v>
      </c>
      <c r="FM134" s="28">
        <f>Rådata_6000!FM62</f>
        <v>0</v>
      </c>
      <c r="FN134" s="28">
        <f>Rådata_6000!FN62</f>
        <v>0</v>
      </c>
      <c r="FO134" s="28">
        <f>Rådata_6000!FO62</f>
        <v>0</v>
      </c>
      <c r="FP134" s="28">
        <f>Rådata_6000!FP62</f>
        <v>0</v>
      </c>
      <c r="FQ134" s="28">
        <f>Rådata_6000!FQ62</f>
        <v>0</v>
      </c>
      <c r="FR134" s="28">
        <f>Rådata_6000!FR62</f>
        <v>0</v>
      </c>
      <c r="FS134" s="28">
        <f>Rådata_6000!FS62</f>
        <v>0</v>
      </c>
      <c r="FT134" s="28">
        <f>Rådata_6000!FT62</f>
        <v>0</v>
      </c>
      <c r="FU134" s="28">
        <f>Rådata_6000!FU62</f>
        <v>0</v>
      </c>
      <c r="FV134" s="28">
        <f>Rådata_6000!FV62</f>
        <v>0</v>
      </c>
      <c r="FW134" s="28">
        <f>Rådata_6000!FW62</f>
        <v>0</v>
      </c>
      <c r="FX134" s="28">
        <f>Rådata_6000!FX62</f>
        <v>0</v>
      </c>
      <c r="FY134" s="28">
        <f>Rådata_6000!FY62</f>
        <v>0</v>
      </c>
      <c r="FZ134" s="28">
        <f>Rådata_6000!FZ62</f>
        <v>0</v>
      </c>
      <c r="GA134" s="28">
        <f>Rådata_6000!GA62</f>
        <v>0</v>
      </c>
      <c r="GB134" s="28">
        <f>Rådata_6000!GB62</f>
        <v>0</v>
      </c>
      <c r="GC134" s="28">
        <f>Rådata_6000!GC62</f>
        <v>0</v>
      </c>
      <c r="GD134" s="28">
        <f>Rådata_6000!GD62</f>
        <v>0</v>
      </c>
      <c r="GE134" s="28">
        <f>Rådata_6000!GE62</f>
        <v>0</v>
      </c>
      <c r="GF134" s="28">
        <f>Rådata_6000!GF62</f>
        <v>0</v>
      </c>
      <c r="GG134" s="28">
        <f>Rådata_6000!GG62</f>
        <v>0</v>
      </c>
      <c r="GH134" s="28">
        <f>Rådata_6000!GH62</f>
        <v>0</v>
      </c>
      <c r="GI134" s="28">
        <f>Rådata_6000!GI62</f>
        <v>0</v>
      </c>
      <c r="GJ134" s="28">
        <f>Rådata_6000!GJ62</f>
        <v>0</v>
      </c>
      <c r="GK134" s="28">
        <f>Rådata_6000!GK62</f>
        <v>0</v>
      </c>
      <c r="GL134" s="28">
        <f>Rådata_6000!GL62</f>
        <v>0</v>
      </c>
      <c r="GM134" s="28">
        <f>Rådata_6000!GM62</f>
        <v>0</v>
      </c>
      <c r="GN134" s="28">
        <f>Rådata_6000!GN62</f>
        <v>0</v>
      </c>
      <c r="GO134" s="28">
        <f>Rådata_6000!GO62</f>
        <v>0</v>
      </c>
      <c r="GP134" s="28">
        <f>Rådata_6000!GP62</f>
        <v>0</v>
      </c>
      <c r="GQ134" s="28">
        <f>Rådata_6000!GQ62</f>
        <v>0</v>
      </c>
      <c r="GR134" s="28">
        <f>Rådata_6000!GR62</f>
        <v>0</v>
      </c>
      <c r="GS134" s="28">
        <f>Rådata_6000!GS62</f>
        <v>0</v>
      </c>
      <c r="GT134" s="28">
        <f>Rådata_6000!GT62</f>
        <v>0</v>
      </c>
    </row>
    <row r="135" spans="1:202">
      <c r="A135" s="5" t="s">
        <v>62</v>
      </c>
      <c r="B135" s="48" t="str">
        <f>IF(Rådata_6000!B66=1,"Rørmalkning",IF(Rådata_6000!B66=2,"Karrusel",IF(Rådata_6000!B66=3,"AMS",IF(OR(Rådata_6000!B66=4,Rådata_6000!B66=5,Rådata_6000!B66=6),"Malkestald",""))))</f>
        <v/>
      </c>
      <c r="C135" s="48" t="str">
        <f>IF(Rådata_6000!C66=1,"Rørmalkning",IF(Rådata_6000!C66=2,"Karrusel",IF(Rådata_6000!C66=3,"AMS",IF(OR(Rådata_6000!C66=4,Rådata_6000!C66=5,Rådata_6000!C66=6),"Malkestald",""))))</f>
        <v/>
      </c>
      <c r="D135" s="48" t="str">
        <f>IF(Rådata_6000!D66=1,"Rørmalkning",IF(Rådata_6000!D66=2,"Karrusel",IF(Rådata_6000!D66=3,"AMS",IF(OR(Rådata_6000!D66=4,Rådata_6000!D66=5,Rådata_6000!D66=6),"Malkestald",""))))</f>
        <v/>
      </c>
      <c r="E135" s="48" t="str">
        <f>IF(Rådata_6000!E66=1,"Rørmalkning",IF(Rådata_6000!E66=2,"Karrusel",IF(Rådata_6000!E66=3,"AMS",IF(OR(Rådata_6000!E66=4,Rådata_6000!E66=5,Rådata_6000!E66=6),"Malkestald",""))))</f>
        <v/>
      </c>
      <c r="F135" s="48" t="str">
        <f>IF(Rådata_6000!F66=1,"Rørmalkning",IF(Rådata_6000!F66=2,"Karrusel",IF(Rådata_6000!F66=3,"AMS",IF(OR(Rådata_6000!F66=4,Rådata_6000!F66=5,Rådata_6000!F66=6),"Malkestald",""))))</f>
        <v/>
      </c>
      <c r="G135" s="48" t="str">
        <f>IF(Rådata_6000!G66=1,"Rørmalkning",IF(Rådata_6000!G66=2,"Karrusel",IF(Rådata_6000!G66=3,"AMS",IF(OR(Rådata_6000!G66=4,Rådata_6000!G66=5,Rådata_6000!G66=6),"Malkestald",""))))</f>
        <v/>
      </c>
      <c r="H135" s="48" t="str">
        <f>IF(Rådata_6000!H66=1,"Rørmalkning",IF(Rådata_6000!H66=2,"Karrusel",IF(Rådata_6000!H66=3,"AMS",IF(OR(Rådata_6000!H66=4,Rådata_6000!H66=5,Rådata_6000!H66=6),"Malkestald",""))))</f>
        <v/>
      </c>
      <c r="I135" s="48" t="str">
        <f>IF(Rådata_6000!I66=1,"Rørmalkning",IF(Rådata_6000!I66=2,"Karrusel",IF(Rådata_6000!I66=3,"AMS",IF(OR(Rådata_6000!I66=4,Rådata_6000!I66=5,Rådata_6000!I66=6),"Malkestald",""))))</f>
        <v/>
      </c>
      <c r="J135" s="48" t="str">
        <f>IF(Rådata_6000!J66=1,"Rørmalkning",IF(Rådata_6000!J66=2,"Karrusel",IF(Rådata_6000!J66=3,"AMS",IF(OR(Rådata_6000!J66=4,Rådata_6000!J66=5,Rådata_6000!J66=6),"Malkestald",""))))</f>
        <v/>
      </c>
      <c r="K135" s="48" t="str">
        <f>IF(Rådata_6000!K66=1,"Rørmalkning",IF(Rådata_6000!K66=2,"Karrusel",IF(Rådata_6000!K66=3,"AMS",IF(OR(Rådata_6000!K66=4,Rådata_6000!K66=5,Rådata_6000!K66=6),"Malkestald",""))))</f>
        <v/>
      </c>
      <c r="L135" s="48" t="str">
        <f>IF(Rådata_6000!L66=1,"Rørmalkning",IF(Rådata_6000!L66=2,"Karrusel",IF(Rådata_6000!L66=3,"AMS",IF(OR(Rådata_6000!L66=4,Rådata_6000!L66=5,Rådata_6000!L66=6),"Malkestald",""))))</f>
        <v/>
      </c>
      <c r="M135" s="48" t="str">
        <f>IF(Rådata_6000!M66=1,"Rørmalkning",IF(Rådata_6000!M66=2,"Karrusel",IF(Rådata_6000!M66=3,"AMS",IF(OR(Rådata_6000!M66=4,Rådata_6000!M66=5,Rådata_6000!M66=6),"Malkestald",""))))</f>
        <v/>
      </c>
      <c r="N135" s="48" t="str">
        <f>IF(Rådata_6000!N66=1,"Rørmalkning",IF(Rådata_6000!N66=2,"Karrusel",IF(Rådata_6000!N66=3,"AMS",IF(OR(Rådata_6000!N66=4,Rådata_6000!N66=5,Rådata_6000!N66=6),"Malkestald",""))))</f>
        <v/>
      </c>
      <c r="O135" s="48" t="str">
        <f>IF(Rådata_6000!O66=1,"Rørmalkning",IF(Rådata_6000!O66=2,"Karrusel",IF(Rådata_6000!O66=3,"AMS",IF(OR(Rådata_6000!O66=4,Rådata_6000!O66=5,Rådata_6000!O66=6),"Malkestald",""))))</f>
        <v/>
      </c>
      <c r="P135" s="48" t="str">
        <f>IF(Rådata_6000!P66=1,"Rørmalkning",IF(Rådata_6000!P66=2,"Karrusel",IF(Rådata_6000!P66=3,"AMS",IF(OR(Rådata_6000!P66=4,Rådata_6000!P66=5,Rådata_6000!P66=6),"Malkestald",""))))</f>
        <v/>
      </c>
      <c r="Q135" s="48" t="str">
        <f>IF(Rådata_6000!Q66=1,"Rørmalkning",IF(Rådata_6000!Q66=2,"Karrusel",IF(Rådata_6000!Q66=3,"AMS",IF(OR(Rådata_6000!Q66=4,Rådata_6000!Q66=5,Rådata_6000!Q66=6),"Malkestald",""))))</f>
        <v/>
      </c>
      <c r="R135" s="48" t="str">
        <f>IF(Rådata_6000!R66=1,"Rørmalkning",IF(Rådata_6000!R66=2,"Karrusel",IF(Rådata_6000!R66=3,"AMS",IF(OR(Rådata_6000!R66=4,Rådata_6000!R66=5,Rådata_6000!R66=6),"Malkestald",""))))</f>
        <v/>
      </c>
      <c r="S135" s="48" t="str">
        <f>IF(Rådata_6000!S66=1,"Rørmalkning",IF(Rådata_6000!S66=2,"Karrusel",IF(Rådata_6000!S66=3,"AMS",IF(OR(Rådata_6000!S66=4,Rådata_6000!S66=5,Rådata_6000!S66=6),"Malkestald",""))))</f>
        <v/>
      </c>
      <c r="T135" s="48" t="str">
        <f>IF(Rådata_6000!T66=1,"Rørmalkning",IF(Rådata_6000!T66=2,"Karrusel",IF(Rådata_6000!T66=3,"AMS",IF(OR(Rådata_6000!T66=4,Rådata_6000!T66=5,Rådata_6000!T66=6),"Malkestald",""))))</f>
        <v/>
      </c>
      <c r="U135" s="48" t="str">
        <f>IF(Rådata_6000!U66=1,"Rørmalkning",IF(Rådata_6000!U66=2,"Karrusel",IF(Rådata_6000!U66=3,"AMS",IF(OR(Rådata_6000!U66=4,Rådata_6000!U66=5,Rådata_6000!U66=6),"Malkestald",""))))</f>
        <v/>
      </c>
      <c r="V135" s="48" t="str">
        <f>IF(Rådata_6000!V66=1,"Rørmalkning",IF(Rådata_6000!V66=2,"Karrusel",IF(Rådata_6000!V66=3,"AMS",IF(OR(Rådata_6000!V66=4,Rådata_6000!V66=5,Rådata_6000!V66=6),"Malkestald",""))))</f>
        <v/>
      </c>
      <c r="W135" s="48" t="str">
        <f>IF(Rådata_6000!W66=1,"Rørmalkning",IF(Rådata_6000!W66=2,"Karrusel",IF(Rådata_6000!W66=3,"AMS",IF(OR(Rådata_6000!W66=4,Rådata_6000!W66=5,Rådata_6000!W66=6),"Malkestald",""))))</f>
        <v/>
      </c>
      <c r="X135" s="48" t="str">
        <f>IF(Rådata_6000!X66=1,"Rørmalkning",IF(Rådata_6000!X66=2,"Karrusel",IF(Rådata_6000!X66=3,"AMS",IF(OR(Rådata_6000!X66=4,Rådata_6000!X66=5,Rådata_6000!X66=6),"Malkestald",""))))</f>
        <v/>
      </c>
      <c r="Y135" s="48" t="str">
        <f>IF(Rådata_6000!Y66=1,"Rørmalkning",IF(Rådata_6000!Y66=2,"Karrusel",IF(Rådata_6000!Y66=3,"AMS",IF(OR(Rådata_6000!Y66=4,Rådata_6000!Y66=5,Rådata_6000!Y66=6),"Malkestald",""))))</f>
        <v/>
      </c>
      <c r="Z135" s="48" t="str">
        <f>IF(Rådata_6000!Z66=1,"Rørmalkning",IF(Rådata_6000!Z66=2,"Karrusel",IF(Rådata_6000!Z66=3,"AMS",IF(OR(Rådata_6000!Z66=4,Rådata_6000!Z66=5,Rådata_6000!Z66=6),"Malkestald",""))))</f>
        <v/>
      </c>
      <c r="AA135" s="48" t="str">
        <f>IF(Rådata_6000!AA66=1,"Rørmalkning",IF(Rådata_6000!AA66=2,"Karrusel",IF(Rådata_6000!AA66=3,"AMS",IF(OR(Rådata_6000!AA66=4,Rådata_6000!AA66=5,Rådata_6000!AA66=6),"Malkestald",""))))</f>
        <v/>
      </c>
      <c r="AB135" s="48" t="str">
        <f>IF(Rådata_6000!AB66=1,"Rørmalkning",IF(Rådata_6000!AB66=2,"Karrusel",IF(Rådata_6000!AB66=3,"AMS",IF(OR(Rådata_6000!AB66=4,Rådata_6000!AB66=5,Rådata_6000!AB66=6),"Malkestald",""))))</f>
        <v/>
      </c>
      <c r="AC135" s="48" t="str">
        <f>IF(Rådata_6000!AC66=1,"Rørmalkning",IF(Rådata_6000!AC66=2,"Karrusel",IF(Rådata_6000!AC66=3,"AMS",IF(OR(Rådata_6000!AC66=4,Rådata_6000!AC66=5,Rådata_6000!AC66=6),"Malkestald",""))))</f>
        <v/>
      </c>
      <c r="AD135" s="48" t="str">
        <f>IF(Rådata_6000!AD66=1,"Rørmalkning",IF(Rådata_6000!AD66=2,"Karrusel",IF(Rådata_6000!AD66=3,"AMS",IF(OR(Rådata_6000!AD66=4,Rådata_6000!AD66=5,Rådata_6000!AD66=6),"Malkestald",""))))</f>
        <v/>
      </c>
      <c r="AE135" s="48" t="str">
        <f>IF(Rådata_6000!AE66=1,"Rørmalkning",IF(Rådata_6000!AE66=2,"Karrusel",IF(Rådata_6000!AE66=3,"AMS",IF(OR(Rådata_6000!AE66=4,Rådata_6000!AE66=5,Rådata_6000!AE66=6),"Malkestald",""))))</f>
        <v/>
      </c>
      <c r="AF135" s="48" t="str">
        <f>IF(Rådata_6000!AF66=1,"Rørmalkning",IF(Rådata_6000!AF66=2,"Karrusel",IF(Rådata_6000!AF66=3,"AMS",IF(OR(Rådata_6000!AF66=4,Rådata_6000!AF66=5,Rådata_6000!AF66=6),"Malkestald",""))))</f>
        <v/>
      </c>
      <c r="AG135" s="48" t="str">
        <f>IF(Rådata_6000!AG66=1,"Rørmalkning",IF(Rådata_6000!AG66=2,"Karrusel",IF(Rådata_6000!AG66=3,"AMS",IF(OR(Rådata_6000!AG66=4,Rådata_6000!AG66=5,Rådata_6000!AG66=6),"Malkestald",""))))</f>
        <v/>
      </c>
      <c r="AH135" s="48" t="str">
        <f>IF(Rådata_6000!AH66=1,"Rørmalkning",IF(Rådata_6000!AH66=2,"Karrusel",IF(Rådata_6000!AH66=3,"AMS",IF(OR(Rådata_6000!AH66=4,Rådata_6000!AH66=5,Rådata_6000!AH66=6),"Malkestald",""))))</f>
        <v/>
      </c>
      <c r="AI135" s="48" t="str">
        <f>IF(Rådata_6000!AI66=1,"Rørmalkning",IF(Rådata_6000!AI66=2,"Karrusel",IF(Rådata_6000!AI66=3,"AMS",IF(OR(Rådata_6000!AI66=4,Rådata_6000!AI66=5,Rådata_6000!AI66=6),"Malkestald",""))))</f>
        <v/>
      </c>
      <c r="AJ135" s="48" t="str">
        <f>IF(Rådata_6000!AJ66=1,"Rørmalkning",IF(Rådata_6000!AJ66=2,"Karrusel",IF(Rådata_6000!AJ66=3,"AMS",IF(OR(Rådata_6000!AJ66=4,Rådata_6000!AJ66=5,Rådata_6000!AJ66=6),"Malkestald",""))))</f>
        <v/>
      </c>
      <c r="AK135" s="48" t="str">
        <f>IF(Rådata_6000!AK66=1,"Rørmalkning",IF(Rådata_6000!AK66=2,"Karrusel",IF(Rådata_6000!AK66=3,"AMS",IF(OR(Rådata_6000!AK66=4,Rådata_6000!AK66=5,Rådata_6000!AK66=6),"Malkestald",""))))</f>
        <v/>
      </c>
      <c r="AL135" s="48" t="str">
        <f>IF(Rådata_6000!AL66=1,"Rørmalkning",IF(Rådata_6000!AL66=2,"Karrusel",IF(Rådata_6000!AL66=3,"AMS",IF(OR(Rådata_6000!AL66=4,Rådata_6000!AL66=5,Rådata_6000!AL66=6),"Malkestald",""))))</f>
        <v/>
      </c>
      <c r="AM135" s="48" t="str">
        <f>IF(Rådata_6000!AM66=1,"Rørmalkning",IF(Rådata_6000!AM66=2,"Karrusel",IF(Rådata_6000!AM66=3,"AMS",IF(OR(Rådata_6000!AM66=4,Rådata_6000!AM66=5,Rådata_6000!AM66=6),"Malkestald",""))))</f>
        <v/>
      </c>
      <c r="AN135" s="48" t="str">
        <f>IF(Rådata_6000!AN66=1,"Rørmalkning",IF(Rådata_6000!AN66=2,"Karrusel",IF(Rådata_6000!AN66=3,"AMS",IF(OR(Rådata_6000!AN66=4,Rådata_6000!AN66=5,Rådata_6000!AN66=6),"Malkestald",""))))</f>
        <v/>
      </c>
      <c r="AO135" s="48" t="str">
        <f>IF(Rådata_6000!AO66=1,"Rørmalkning",IF(Rådata_6000!AO66=2,"Karrusel",IF(Rådata_6000!AO66=3,"AMS",IF(OR(Rådata_6000!AO66=4,Rådata_6000!AO66=5,Rådata_6000!AO66=6),"Malkestald",""))))</f>
        <v/>
      </c>
      <c r="AP135" s="48" t="str">
        <f>IF(Rådata_6000!AP66=1,"Rørmalkning",IF(Rådata_6000!AP66=2,"Karrusel",IF(Rådata_6000!AP66=3,"AMS",IF(OR(Rådata_6000!AP66=4,Rådata_6000!AP66=5,Rådata_6000!AP66=6),"Malkestald",""))))</f>
        <v/>
      </c>
      <c r="AQ135" s="48" t="str">
        <f>IF(Rådata_6000!AQ66=1,"Rørmalkning",IF(Rådata_6000!AQ66=2,"Karrusel",IF(Rådata_6000!AQ66=3,"AMS",IF(OR(Rådata_6000!AQ66=4,Rådata_6000!AQ66=5,Rådata_6000!AQ66=6),"Malkestald",""))))</f>
        <v/>
      </c>
      <c r="AR135" s="48" t="str">
        <f>IF(Rådata_6000!AR66=1,"Rørmalkning",IF(Rådata_6000!AR66=2,"Karrusel",IF(Rådata_6000!AR66=3,"AMS",IF(OR(Rådata_6000!AR66=4,Rådata_6000!AR66=5,Rådata_6000!AR66=6),"Malkestald",""))))</f>
        <v/>
      </c>
      <c r="AS135" s="48" t="str">
        <f>IF(Rådata_6000!AS66=1,"Rørmalkning",IF(Rådata_6000!AS66=2,"Karrusel",IF(Rådata_6000!AS66=3,"AMS",IF(OR(Rådata_6000!AS66=4,Rådata_6000!AS66=5,Rådata_6000!AS66=6),"Malkestald",""))))</f>
        <v/>
      </c>
      <c r="AT135" s="48" t="str">
        <f>IF(Rådata_6000!AT66=1,"Rørmalkning",IF(Rådata_6000!AT66=2,"Karrusel",IF(Rådata_6000!AT66=3,"AMS",IF(OR(Rådata_6000!AT66=4,Rådata_6000!AT66=5,Rådata_6000!AT66=6),"Malkestald",""))))</f>
        <v/>
      </c>
      <c r="AU135" s="48" t="str">
        <f>IF(Rådata_6000!AU66=1,"Rørmalkning",IF(Rådata_6000!AU66=2,"Karrusel",IF(Rådata_6000!AU66=3,"AMS",IF(OR(Rådata_6000!AU66=4,Rådata_6000!AU66=5,Rådata_6000!AU66=6),"Malkestald",""))))</f>
        <v/>
      </c>
      <c r="AV135" s="48" t="str">
        <f>IF(Rådata_6000!AV66=1,"Rørmalkning",IF(Rådata_6000!AV66=2,"Karrusel",IF(Rådata_6000!AV66=3,"AMS",IF(OR(Rådata_6000!AV66=4,Rådata_6000!AV66=5,Rådata_6000!AV66=6),"Malkestald",""))))</f>
        <v/>
      </c>
      <c r="AW135" s="48" t="str">
        <f>IF(Rådata_6000!AW66=1,"Rørmalkning",IF(Rådata_6000!AW66=2,"Karrusel",IF(Rådata_6000!AW66=3,"AMS",IF(OR(Rådata_6000!AW66=4,Rådata_6000!AW66=5,Rådata_6000!AW66=6),"Malkestald",""))))</f>
        <v/>
      </c>
      <c r="AX135" s="48" t="str">
        <f>IF(Rådata_6000!AX66=1,"Rørmalkning",IF(Rådata_6000!AX66=2,"Karrusel",IF(Rådata_6000!AX66=3,"AMS",IF(OR(Rådata_6000!AX66=4,Rådata_6000!AX66=5,Rådata_6000!AX66=6),"Malkestald",""))))</f>
        <v/>
      </c>
      <c r="AY135" s="48" t="str">
        <f>IF(Rådata_6000!AY66=1,"Rørmalkning",IF(Rådata_6000!AY66=2,"Karrusel",IF(Rådata_6000!AY66=3,"AMS",IF(OR(Rådata_6000!AY66=4,Rådata_6000!AY66=5,Rådata_6000!AY66=6),"Malkestald",""))))</f>
        <v/>
      </c>
      <c r="AZ135" s="48" t="str">
        <f>IF(Rådata_6000!AZ66=1,"Rørmalkning",IF(Rådata_6000!AZ66=2,"Karrusel",IF(Rådata_6000!AZ66=3,"AMS",IF(OR(Rådata_6000!AZ66=4,Rådata_6000!AZ66=5,Rådata_6000!AZ66=6),"Malkestald",""))))</f>
        <v/>
      </c>
      <c r="BA135" s="48" t="str">
        <f>IF(Rådata_6000!BA66=1,"Rørmalkning",IF(Rådata_6000!BA66=2,"Karrusel",IF(Rådata_6000!BA66=3,"AMS",IF(OR(Rådata_6000!BA66=4,Rådata_6000!BA66=5,Rådata_6000!BA66=6),"Malkestald",""))))</f>
        <v/>
      </c>
      <c r="BB135" s="48" t="str">
        <f>IF(Rådata_6000!BB66=1,"Rørmalkning",IF(Rådata_6000!BB66=2,"Karrusel",IF(Rådata_6000!BB66=3,"AMS",IF(OR(Rådata_6000!BB66=4,Rådata_6000!BB66=5,Rådata_6000!BB66=6),"Malkestald",""))))</f>
        <v/>
      </c>
      <c r="BC135" s="48" t="str">
        <f>IF(Rådata_6000!BC66=1,"Rørmalkning",IF(Rådata_6000!BC66=2,"Karrusel",IF(Rådata_6000!BC66=3,"AMS",IF(OR(Rådata_6000!BC66=4,Rådata_6000!BC66=5,Rådata_6000!BC66=6),"Malkestald",""))))</f>
        <v/>
      </c>
      <c r="BD135" s="48" t="str">
        <f>IF(Rådata_6000!BD66=1,"Rørmalkning",IF(Rådata_6000!BD66=2,"Karrusel",IF(Rådata_6000!BD66=3,"AMS",IF(OR(Rådata_6000!BD66=4,Rådata_6000!BD66=5,Rådata_6000!BD66=6),"Malkestald",""))))</f>
        <v/>
      </c>
      <c r="BE135" s="48" t="str">
        <f>IF(Rådata_6000!BE66=1,"Rørmalkning",IF(Rådata_6000!BE66=2,"Karrusel",IF(Rådata_6000!BE66=3,"AMS",IF(OR(Rådata_6000!BE66=4,Rådata_6000!BE66=5,Rådata_6000!BE66=6),"Malkestald",""))))</f>
        <v/>
      </c>
      <c r="BF135" s="48" t="str">
        <f>IF(Rådata_6000!BF66=1,"Rørmalkning",IF(Rådata_6000!BF66=2,"Karrusel",IF(Rådata_6000!BF66=3,"AMS",IF(OR(Rådata_6000!BF66=4,Rådata_6000!BF66=5,Rådata_6000!BF66=6),"Malkestald",""))))</f>
        <v/>
      </c>
      <c r="BG135" s="48" t="str">
        <f>IF(Rådata_6000!BG66=1,"Rørmalkning",IF(Rådata_6000!BG66=2,"Karrusel",IF(Rådata_6000!BG66=3,"AMS",IF(OR(Rådata_6000!BG66=4,Rådata_6000!BG66=5,Rådata_6000!BG66=6),"Malkestald",""))))</f>
        <v/>
      </c>
      <c r="BH135" s="48" t="str">
        <f>IF(Rådata_6000!BH66=1,"Rørmalkning",IF(Rådata_6000!BH66=2,"Karrusel",IF(Rådata_6000!BH66=3,"AMS",IF(OR(Rådata_6000!BH66=4,Rådata_6000!BH66=5,Rådata_6000!BH66=6),"Malkestald",""))))</f>
        <v/>
      </c>
      <c r="BI135" s="48" t="str">
        <f>IF(Rådata_6000!BI66=1,"Rørmalkning",IF(Rådata_6000!BI66=2,"Karrusel",IF(Rådata_6000!BI66=3,"AMS",IF(OR(Rådata_6000!BI66=4,Rådata_6000!BI66=5,Rådata_6000!BI66=6),"Malkestald",""))))</f>
        <v/>
      </c>
      <c r="BJ135" s="48" t="str">
        <f>IF(Rådata_6000!BJ66=1,"Rørmalkning",IF(Rådata_6000!BJ66=2,"Karrusel",IF(Rådata_6000!BJ66=3,"AMS",IF(OR(Rådata_6000!BJ66=4,Rådata_6000!BJ66=5,Rådata_6000!BJ66=6),"Malkestald",""))))</f>
        <v/>
      </c>
      <c r="BK135" s="48" t="str">
        <f>IF(Rådata_6000!BK66=1,"Rørmalkning",IF(Rådata_6000!BK66=2,"Karrusel",IF(Rådata_6000!BK66=3,"AMS",IF(OR(Rådata_6000!BK66=4,Rådata_6000!BK66=5,Rådata_6000!BK66=6),"Malkestald",""))))</f>
        <v/>
      </c>
      <c r="BL135" s="48" t="str">
        <f>IF(Rådata_6000!BL66=1,"Rørmalkning",IF(Rådata_6000!BL66=2,"Karrusel",IF(Rådata_6000!BL66=3,"AMS",IF(OR(Rådata_6000!BL66=4,Rådata_6000!BL66=5,Rådata_6000!BL66=6),"Malkestald",""))))</f>
        <v/>
      </c>
      <c r="BM135" s="48" t="str">
        <f>IF(Rådata_6000!BM66=1,"Rørmalkning",IF(Rådata_6000!BM66=2,"Karrusel",IF(Rådata_6000!BM66=3,"AMS",IF(OR(Rådata_6000!BM66=4,Rådata_6000!BM66=5,Rådata_6000!BM66=6),"Malkestald",""))))</f>
        <v/>
      </c>
      <c r="BN135" s="48" t="str">
        <f>IF(Rådata_6000!BN66=1,"Rørmalkning",IF(Rådata_6000!BN66=2,"Karrusel",IF(Rådata_6000!BN66=3,"AMS",IF(OR(Rådata_6000!BN66=4,Rådata_6000!BN66=5,Rådata_6000!BN66=6),"Malkestald",""))))</f>
        <v/>
      </c>
      <c r="BO135" s="48" t="str">
        <f>IF(Rådata_6000!BO66=1,"Rørmalkning",IF(Rådata_6000!BO66=2,"Karrusel",IF(Rådata_6000!BO66=3,"AMS",IF(OR(Rådata_6000!BO66=4,Rådata_6000!BO66=5,Rådata_6000!BO66=6),"Malkestald",""))))</f>
        <v/>
      </c>
      <c r="BP135" s="48" t="str">
        <f>IF(Rådata_6000!BP66=1,"Rørmalkning",IF(Rådata_6000!BP66=2,"Karrusel",IF(Rådata_6000!BP66=3,"AMS",IF(OR(Rådata_6000!BP66=4,Rådata_6000!BP66=5,Rådata_6000!BP66=6),"Malkestald",""))))</f>
        <v/>
      </c>
      <c r="BQ135" s="48" t="str">
        <f>IF(Rådata_6000!BQ66=1,"Rørmalkning",IF(Rådata_6000!BQ66=2,"Karrusel",IF(Rådata_6000!BQ66=3,"AMS",IF(OR(Rådata_6000!BQ66=4,Rådata_6000!BQ66=5,Rådata_6000!BQ66=6),"Malkestald",""))))</f>
        <v/>
      </c>
      <c r="BR135" s="48" t="str">
        <f>IF(Rådata_6000!BR66=1,"Rørmalkning",IF(Rådata_6000!BR66=2,"Karrusel",IF(Rådata_6000!BR66=3,"AMS",IF(OR(Rådata_6000!BR66=4,Rådata_6000!BR66=5,Rådata_6000!BR66=6),"Malkestald",""))))</f>
        <v/>
      </c>
      <c r="BS135" s="48" t="str">
        <f>IF(Rådata_6000!BS66=1,"Rørmalkning",IF(Rådata_6000!BS66=2,"Karrusel",IF(Rådata_6000!BS66=3,"AMS",IF(OR(Rådata_6000!BS66=4,Rådata_6000!BS66=5,Rådata_6000!BS66=6),"Malkestald",""))))</f>
        <v/>
      </c>
      <c r="BT135" s="48" t="str">
        <f>IF(Rådata_6000!BT66=1,"Rørmalkning",IF(Rådata_6000!BT66=2,"Karrusel",IF(Rådata_6000!BT66=3,"AMS",IF(OR(Rådata_6000!BT66=4,Rådata_6000!BT66=5,Rådata_6000!BT66=6),"Malkestald",""))))</f>
        <v/>
      </c>
      <c r="BU135" s="48" t="str">
        <f>IF(Rådata_6000!BU66=1,"Rørmalkning",IF(Rådata_6000!BU66=2,"Karrusel",IF(Rådata_6000!BU66=3,"AMS",IF(OR(Rådata_6000!BU66=4,Rådata_6000!BU66=5,Rådata_6000!BU66=6),"Malkestald",""))))</f>
        <v/>
      </c>
      <c r="BV135" s="48" t="str">
        <f>IF(Rådata_6000!BV66=1,"Rørmalkning",IF(Rådata_6000!BV66=2,"Karrusel",IF(Rådata_6000!BV66=3,"AMS",IF(OR(Rådata_6000!BV66=4,Rådata_6000!BV66=5,Rådata_6000!BV66=6),"Malkestald",""))))</f>
        <v/>
      </c>
      <c r="BW135" s="48" t="str">
        <f>IF(Rådata_6000!BW66=1,"Rørmalkning",IF(Rådata_6000!BW66=2,"Karrusel",IF(Rådata_6000!BW66=3,"AMS",IF(OR(Rådata_6000!BW66=4,Rådata_6000!BW66=5,Rådata_6000!BW66=6),"Malkestald",""))))</f>
        <v/>
      </c>
      <c r="BX135" s="48" t="str">
        <f>IF(Rådata_6000!BX66=1,"Rørmalkning",IF(Rådata_6000!BX66=2,"Karrusel",IF(Rådata_6000!BX66=3,"AMS",IF(OR(Rådata_6000!BX66=4,Rådata_6000!BX66=5,Rådata_6000!BX66=6),"Malkestald",""))))</f>
        <v/>
      </c>
      <c r="BY135" s="48" t="str">
        <f>IF(Rådata_6000!BY66=1,"Rørmalkning",IF(Rådata_6000!BY66=2,"Karrusel",IF(Rådata_6000!BY66=3,"AMS",IF(OR(Rådata_6000!BY66=4,Rådata_6000!BY66=5,Rådata_6000!BY66=6),"Malkestald",""))))</f>
        <v/>
      </c>
      <c r="BZ135" s="48" t="str">
        <f>IF(Rådata_6000!BZ66=1,"Rørmalkning",IF(Rådata_6000!BZ66=2,"Karrusel",IF(Rådata_6000!BZ66=3,"AMS",IF(OR(Rådata_6000!BZ66=4,Rådata_6000!BZ66=5,Rådata_6000!BZ66=6),"Malkestald",""))))</f>
        <v/>
      </c>
      <c r="CA135" s="48" t="str">
        <f>IF(Rådata_6000!CA66=1,"Rørmalkning",IF(Rådata_6000!CA66=2,"Karrusel",IF(Rådata_6000!CA66=3,"AMS",IF(OR(Rådata_6000!CA66=4,Rådata_6000!CA66=5,Rådata_6000!CA66=6),"Malkestald",""))))</f>
        <v/>
      </c>
      <c r="CB135" s="48" t="str">
        <f>IF(Rådata_6000!CB66=1,"Rørmalkning",IF(Rådata_6000!CB66=2,"Karrusel",IF(Rådata_6000!CB66=3,"AMS",IF(OR(Rådata_6000!CB66=4,Rådata_6000!CB66=5,Rådata_6000!CB66=6),"Malkestald",""))))</f>
        <v/>
      </c>
      <c r="CC135" s="48" t="str">
        <f>IF(Rådata_6000!CC66=1,"Rørmalkning",IF(Rådata_6000!CC66=2,"Karrusel",IF(Rådata_6000!CC66=3,"AMS",IF(OR(Rådata_6000!CC66=4,Rådata_6000!CC66=5,Rådata_6000!CC66=6),"Malkestald",""))))</f>
        <v/>
      </c>
      <c r="CD135" s="48" t="str">
        <f>IF(Rådata_6000!CD66=1,"Rørmalkning",IF(Rådata_6000!CD66=2,"Karrusel",IF(Rådata_6000!CD66=3,"AMS",IF(OR(Rådata_6000!CD66=4,Rådata_6000!CD66=5,Rådata_6000!CD66=6),"Malkestald",""))))</f>
        <v/>
      </c>
      <c r="CE135" s="48" t="str">
        <f>IF(Rådata_6000!CE66=1,"Rørmalkning",IF(Rådata_6000!CE66=2,"Karrusel",IF(Rådata_6000!CE66=3,"AMS",IF(OR(Rådata_6000!CE66=4,Rådata_6000!CE66=5,Rådata_6000!CE66=6),"Malkestald",""))))</f>
        <v/>
      </c>
      <c r="CF135" s="48" t="str">
        <f>IF(Rådata_6000!CF66=1,"Rørmalkning",IF(Rådata_6000!CF66=2,"Karrusel",IF(Rådata_6000!CF66=3,"AMS",IF(OR(Rådata_6000!CF66=4,Rådata_6000!CF66=5,Rådata_6000!CF66=6),"Malkestald",""))))</f>
        <v/>
      </c>
      <c r="CG135" s="48" t="str">
        <f>IF(Rådata_6000!CG66=1,"Rørmalkning",IF(Rådata_6000!CG66=2,"Karrusel",IF(Rådata_6000!CG66=3,"AMS",IF(OR(Rådata_6000!CG66=4,Rådata_6000!CG66=5,Rådata_6000!CG66=6),"Malkestald",""))))</f>
        <v/>
      </c>
      <c r="CH135" s="48" t="str">
        <f>IF(Rådata_6000!CH66=1,"Rørmalkning",IF(Rådata_6000!CH66=2,"Karrusel",IF(Rådata_6000!CH66=3,"AMS",IF(OR(Rådata_6000!CH66=4,Rådata_6000!CH66=5,Rådata_6000!CH66=6),"Malkestald",""))))</f>
        <v/>
      </c>
      <c r="CI135" s="48" t="str">
        <f>IF(Rådata_6000!CI66=1,"Rørmalkning",IF(Rådata_6000!CI66=2,"Karrusel",IF(Rådata_6000!CI66=3,"AMS",IF(OR(Rådata_6000!CI66=4,Rådata_6000!CI66=5,Rådata_6000!CI66=6),"Malkestald",""))))</f>
        <v/>
      </c>
      <c r="CJ135" s="48" t="str">
        <f>IF(Rådata_6000!CJ66=1,"Rørmalkning",IF(Rådata_6000!CJ66=2,"Karrusel",IF(Rådata_6000!CJ66=3,"AMS",IF(OR(Rådata_6000!CJ66=4,Rådata_6000!CJ66=5,Rådata_6000!CJ66=6),"Malkestald",""))))</f>
        <v/>
      </c>
      <c r="CK135" s="48" t="str">
        <f>IF(Rådata_6000!CK66=1,"Rørmalkning",IF(Rådata_6000!CK66=2,"Karrusel",IF(Rådata_6000!CK66=3,"AMS",IF(OR(Rådata_6000!CK66=4,Rådata_6000!CK66=5,Rådata_6000!CK66=6),"Malkestald",""))))</f>
        <v/>
      </c>
      <c r="CL135" s="48" t="str">
        <f>IF(Rådata_6000!CL66=1,"Rørmalkning",IF(Rådata_6000!CL66=2,"Karrusel",IF(Rådata_6000!CL66=3,"AMS",IF(OR(Rådata_6000!CL66=4,Rådata_6000!CL66=5,Rådata_6000!CL66=6),"Malkestald",""))))</f>
        <v/>
      </c>
      <c r="CM135" s="48" t="str">
        <f>IF(Rådata_6000!CM66=1,"Rørmalkning",IF(Rådata_6000!CM66=2,"Karrusel",IF(Rådata_6000!CM66=3,"AMS",IF(OR(Rådata_6000!CM66=4,Rådata_6000!CM66=5,Rådata_6000!CM66=6),"Malkestald",""))))</f>
        <v/>
      </c>
      <c r="CN135" s="48" t="str">
        <f>IF(Rådata_6000!CN66=1,"Rørmalkning",IF(Rådata_6000!CN66=2,"Karrusel",IF(Rådata_6000!CN66=3,"AMS",IF(OR(Rådata_6000!CN66=4,Rådata_6000!CN66=5,Rådata_6000!CN66=6),"Malkestald",""))))</f>
        <v/>
      </c>
      <c r="CO135" s="48" t="str">
        <f>IF(Rådata_6000!CO66=1,"Rørmalkning",IF(Rådata_6000!CO66=2,"Karrusel",IF(Rådata_6000!CO66=3,"AMS",IF(OR(Rådata_6000!CO66=4,Rådata_6000!CO66=5,Rådata_6000!CO66=6),"Malkestald",""))))</f>
        <v/>
      </c>
      <c r="CP135" s="48" t="str">
        <f>IF(Rådata_6000!CP66=1,"Rørmalkning",IF(Rådata_6000!CP66=2,"Karrusel",IF(Rådata_6000!CP66=3,"AMS",IF(OR(Rådata_6000!CP66=4,Rådata_6000!CP66=5,Rådata_6000!CP66=6),"Malkestald",""))))</f>
        <v/>
      </c>
      <c r="CQ135" s="48" t="str">
        <f>IF(Rådata_6000!CQ66=1,"Rørmalkning",IF(Rådata_6000!CQ66=2,"Karrusel",IF(Rådata_6000!CQ66=3,"AMS",IF(OR(Rådata_6000!CQ66=4,Rådata_6000!CQ66=5,Rådata_6000!CQ66=6),"Malkestald",""))))</f>
        <v/>
      </c>
      <c r="CR135" s="48" t="str">
        <f>IF(Rådata_6000!CR66=1,"Rørmalkning",IF(Rådata_6000!CR66=2,"Karrusel",IF(Rådata_6000!CR66=3,"AMS",IF(OR(Rådata_6000!CR66=4,Rådata_6000!CR66=5,Rådata_6000!CR66=6),"Malkestald",""))))</f>
        <v/>
      </c>
      <c r="CS135" s="48" t="str">
        <f>IF(Rådata_6000!CS66=1,"Rørmalkning",IF(Rådata_6000!CS66=2,"Karrusel",IF(Rådata_6000!CS66=3,"AMS",IF(OR(Rådata_6000!CS66=4,Rådata_6000!CS66=5,Rådata_6000!CS66=6),"Malkestald",""))))</f>
        <v/>
      </c>
      <c r="CT135" s="48" t="str">
        <f>IF(Rådata_6000!CT66=1,"Rørmalkning",IF(Rådata_6000!CT66=2,"Karrusel",IF(Rådata_6000!CT66=3,"AMS",IF(OR(Rådata_6000!CT66=4,Rådata_6000!CT66=5,Rådata_6000!CT66=6),"Malkestald",""))))</f>
        <v/>
      </c>
      <c r="CU135" s="48" t="str">
        <f>IF(Rådata_6000!CU66=1,"Rørmalkning",IF(Rådata_6000!CU66=2,"Karrusel",IF(Rådata_6000!CU66=3,"AMS",IF(OR(Rådata_6000!CU66=4,Rådata_6000!CU66=5,Rådata_6000!CU66=6),"Malkestald",""))))</f>
        <v/>
      </c>
      <c r="CV135" s="48" t="str">
        <f>IF(Rådata_6000!CV66=1,"Rørmalkning",IF(Rådata_6000!CV66=2,"Karrusel",IF(Rådata_6000!CV66=3,"AMS",IF(OR(Rådata_6000!CV66=4,Rådata_6000!CV66=5,Rådata_6000!CV66=6),"Malkestald",""))))</f>
        <v/>
      </c>
      <c r="CW135" s="48" t="str">
        <f>IF(Rådata_6000!CW66=1,"Rørmalkning",IF(Rådata_6000!CW66=2,"Karrusel",IF(Rådata_6000!CW66=3,"AMS",IF(OR(Rådata_6000!CW66=4,Rådata_6000!CW66=5,Rådata_6000!CW66=6),"Malkestald",""))))</f>
        <v/>
      </c>
      <c r="CX135" s="48" t="str">
        <f>IF(Rådata_6000!CX66=1,"Rørmalkning",IF(Rådata_6000!CX66=2,"Karrusel",IF(Rådata_6000!CX66=3,"AMS",IF(OR(Rådata_6000!CX66=4,Rådata_6000!CX66=5,Rådata_6000!CX66=6),"Malkestald",""))))</f>
        <v/>
      </c>
      <c r="CY135" s="48" t="str">
        <f>IF(Rådata_6000!CY66=1,"Rørmalkning",IF(Rådata_6000!CY66=2,"Karrusel",IF(Rådata_6000!CY66=3,"AMS",IF(OR(Rådata_6000!CY66=4,Rådata_6000!CY66=5,Rådata_6000!CY66=6),"Malkestald",""))))</f>
        <v/>
      </c>
      <c r="CZ135" s="48" t="str">
        <f>IF(Rådata_6000!CZ66=1,"Rørmalkning",IF(Rådata_6000!CZ66=2,"Karrusel",IF(Rådata_6000!CZ66=3,"AMS",IF(OR(Rådata_6000!CZ66=4,Rådata_6000!CZ66=5,Rådata_6000!CZ66=6),"Malkestald",""))))</f>
        <v/>
      </c>
      <c r="DA135" s="48" t="str">
        <f>IF(Rådata_6000!DA66=1,"Rørmalkning",IF(Rådata_6000!DA66=2,"Karrusel",IF(Rådata_6000!DA66=3,"AMS",IF(OR(Rådata_6000!DA66=4,Rådata_6000!DA66=5,Rådata_6000!DA66=6),"Malkestald",""))))</f>
        <v/>
      </c>
      <c r="DB135" s="48" t="str">
        <f>IF(Rådata_6000!DB66=1,"Rørmalkning",IF(Rådata_6000!DB66=2,"Karrusel",IF(Rådata_6000!DB66=3,"AMS",IF(OR(Rådata_6000!DB66=4,Rådata_6000!DB66=5,Rådata_6000!DB66=6),"Malkestald",""))))</f>
        <v/>
      </c>
      <c r="DC135" s="48" t="str">
        <f>IF(Rådata_6000!DC66=1,"Rørmalkning",IF(Rådata_6000!DC66=2,"Karrusel",IF(Rådata_6000!DC66=3,"AMS",IF(OR(Rådata_6000!DC66=4,Rådata_6000!DC66=5,Rådata_6000!DC66=6),"Malkestald",""))))</f>
        <v/>
      </c>
      <c r="DD135" s="48" t="str">
        <f>IF(Rådata_6000!DD66=1,"Rørmalkning",IF(Rådata_6000!DD66=2,"Karrusel",IF(Rådata_6000!DD66=3,"AMS",IF(OR(Rådata_6000!DD66=4,Rådata_6000!DD66=5,Rådata_6000!DD66=6),"Malkestald",""))))</f>
        <v/>
      </c>
      <c r="DE135" s="48" t="str">
        <f>IF(Rådata_6000!DE66=1,"Rørmalkning",IF(Rådata_6000!DE66=2,"Karrusel",IF(Rådata_6000!DE66=3,"AMS",IF(OR(Rådata_6000!DE66=4,Rådata_6000!DE66=5,Rådata_6000!DE66=6),"Malkestald",""))))</f>
        <v/>
      </c>
      <c r="DF135" s="48" t="str">
        <f>IF(Rådata_6000!DF66=1,"Rørmalkning",IF(Rådata_6000!DF66=2,"Karrusel",IF(Rådata_6000!DF66=3,"AMS",IF(OR(Rådata_6000!DF66=4,Rådata_6000!DF66=5,Rådata_6000!DF66=6),"Malkestald",""))))</f>
        <v/>
      </c>
      <c r="DG135" s="48" t="str">
        <f>IF(Rådata_6000!DG66=1,"Rørmalkning",IF(Rådata_6000!DG66=2,"Karrusel",IF(Rådata_6000!DG66=3,"AMS",IF(OR(Rådata_6000!DG66=4,Rådata_6000!DG66=5,Rådata_6000!DG66=6),"Malkestald",""))))</f>
        <v/>
      </c>
      <c r="DH135" s="48" t="str">
        <f>IF(Rådata_6000!DH66=1,"Rørmalkning",IF(Rådata_6000!DH66=2,"Karrusel",IF(Rådata_6000!DH66=3,"AMS",IF(OR(Rådata_6000!DH66=4,Rådata_6000!DH66=5,Rådata_6000!DH66=6),"Malkestald",""))))</f>
        <v/>
      </c>
      <c r="DI135" s="48" t="str">
        <f>IF(Rådata_6000!DI66=1,"Rørmalkning",IF(Rådata_6000!DI66=2,"Karrusel",IF(Rådata_6000!DI66=3,"AMS",IF(OR(Rådata_6000!DI66=4,Rådata_6000!DI66=5,Rådata_6000!DI66=6),"Malkestald",""))))</f>
        <v/>
      </c>
      <c r="DJ135" s="48" t="str">
        <f>IF(Rådata_6000!DJ66=1,"Rørmalkning",IF(Rådata_6000!DJ66=2,"Karrusel",IF(Rådata_6000!DJ66=3,"AMS",IF(OR(Rådata_6000!DJ66=4,Rådata_6000!DJ66=5,Rådata_6000!DJ66=6),"Malkestald",""))))</f>
        <v/>
      </c>
      <c r="DK135" s="48" t="str">
        <f>IF(Rådata_6000!DK66=1,"Rørmalkning",IF(Rådata_6000!DK66=2,"Karrusel",IF(Rådata_6000!DK66=3,"AMS",IF(OR(Rådata_6000!DK66=4,Rådata_6000!DK66=5,Rådata_6000!DK66=6),"Malkestald",""))))</f>
        <v/>
      </c>
      <c r="DL135" s="48" t="str">
        <f>IF(Rådata_6000!DL66=1,"Rørmalkning",IF(Rådata_6000!DL66=2,"Karrusel",IF(Rådata_6000!DL66=3,"AMS",IF(OR(Rådata_6000!DL66=4,Rådata_6000!DL66=5,Rådata_6000!DL66=6),"Malkestald",""))))</f>
        <v/>
      </c>
      <c r="DM135" s="48" t="str">
        <f>IF(Rådata_6000!DM66=1,"Rørmalkning",IF(Rådata_6000!DM66=2,"Karrusel",IF(Rådata_6000!DM66=3,"AMS",IF(OR(Rådata_6000!DM66=4,Rådata_6000!DM66=5,Rådata_6000!DM66=6),"Malkestald",""))))</f>
        <v/>
      </c>
      <c r="DN135" s="48" t="str">
        <f>IF(Rådata_6000!DN66=1,"Rørmalkning",IF(Rådata_6000!DN66=2,"Karrusel",IF(Rådata_6000!DN66=3,"AMS",IF(OR(Rådata_6000!DN66=4,Rådata_6000!DN66=5,Rådata_6000!DN66=6),"Malkestald",""))))</f>
        <v/>
      </c>
      <c r="DO135" s="48" t="str">
        <f>IF(Rådata_6000!DO66=1,"Rørmalkning",IF(Rådata_6000!DO66=2,"Karrusel",IF(Rådata_6000!DO66=3,"AMS",IF(OR(Rådata_6000!DO66=4,Rådata_6000!DO66=5,Rådata_6000!DO66=6),"Malkestald",""))))</f>
        <v/>
      </c>
      <c r="DP135" s="48" t="str">
        <f>IF(Rådata_6000!DP66=1,"Rørmalkning",IF(Rådata_6000!DP66=2,"Karrusel",IF(Rådata_6000!DP66=3,"AMS",IF(OR(Rådata_6000!DP66=4,Rådata_6000!DP66=5,Rådata_6000!DP66=6),"Malkestald",""))))</f>
        <v/>
      </c>
      <c r="DQ135" s="48" t="str">
        <f>IF(Rådata_6000!DQ66=1,"Rørmalkning",IF(Rådata_6000!DQ66=2,"Karrusel",IF(Rådata_6000!DQ66=3,"AMS",IF(OR(Rådata_6000!DQ66=4,Rådata_6000!DQ66=5,Rådata_6000!DQ66=6),"Malkestald",""))))</f>
        <v/>
      </c>
      <c r="DR135" s="48" t="str">
        <f>IF(Rådata_6000!DR66=1,"Rørmalkning",IF(Rådata_6000!DR66=2,"Karrusel",IF(Rådata_6000!DR66=3,"AMS",IF(OR(Rådata_6000!DR66=4,Rådata_6000!DR66=5,Rådata_6000!DR66=6),"Malkestald",""))))</f>
        <v/>
      </c>
      <c r="DS135" s="48" t="str">
        <f>IF(Rådata_6000!DS66=1,"Rørmalkning",IF(Rådata_6000!DS66=2,"Karrusel",IF(Rådata_6000!DS66=3,"AMS",IF(OR(Rådata_6000!DS66=4,Rådata_6000!DS66=5,Rådata_6000!DS66=6),"Malkestald",""))))</f>
        <v/>
      </c>
      <c r="DT135" s="48" t="str">
        <f>IF(Rådata_6000!DT66=1,"Rørmalkning",IF(Rådata_6000!DT66=2,"Karrusel",IF(Rådata_6000!DT66=3,"AMS",IF(OR(Rådata_6000!DT66=4,Rådata_6000!DT66=5,Rådata_6000!DT66=6),"Malkestald",""))))</f>
        <v/>
      </c>
      <c r="DU135" s="48" t="str">
        <f>IF(Rådata_6000!DU66=1,"Rørmalkning",IF(Rådata_6000!DU66=2,"Karrusel",IF(Rådata_6000!DU66=3,"AMS",IF(OR(Rådata_6000!DU66=4,Rådata_6000!DU66=5,Rådata_6000!DU66=6),"Malkestald",""))))</f>
        <v/>
      </c>
      <c r="DV135" s="48" t="str">
        <f>IF(Rådata_6000!DV66=1,"Rørmalkning",IF(Rådata_6000!DV66=2,"Karrusel",IF(Rådata_6000!DV66=3,"AMS",IF(OR(Rådata_6000!DV66=4,Rådata_6000!DV66=5,Rådata_6000!DV66=6),"Malkestald",""))))</f>
        <v/>
      </c>
      <c r="DW135" s="48" t="str">
        <f>IF(Rådata_6000!DW66=1,"Rørmalkning",IF(Rådata_6000!DW66=2,"Karrusel",IF(Rådata_6000!DW66=3,"AMS",IF(OR(Rådata_6000!DW66=4,Rådata_6000!DW66=5,Rådata_6000!DW66=6),"Malkestald",""))))</f>
        <v/>
      </c>
      <c r="DX135" s="48" t="str">
        <f>IF(Rådata_6000!DX66=1,"Rørmalkning",IF(Rådata_6000!DX66=2,"Karrusel",IF(Rådata_6000!DX66=3,"AMS",IF(OR(Rådata_6000!DX66=4,Rådata_6000!DX66=5,Rådata_6000!DX66=6),"Malkestald",""))))</f>
        <v/>
      </c>
      <c r="DY135" s="48" t="str">
        <f>IF(Rådata_6000!DY66=1,"Rørmalkning",IF(Rådata_6000!DY66=2,"Karrusel",IF(Rådata_6000!DY66=3,"AMS",IF(OR(Rådata_6000!DY66=4,Rådata_6000!DY66=5,Rådata_6000!DY66=6),"Malkestald",""))))</f>
        <v/>
      </c>
      <c r="DZ135" s="48" t="str">
        <f>IF(Rådata_6000!DZ66=1,"Rørmalkning",IF(Rådata_6000!DZ66=2,"Karrusel",IF(Rådata_6000!DZ66=3,"AMS",IF(OR(Rådata_6000!DZ66=4,Rådata_6000!DZ66=5,Rådata_6000!DZ66=6),"Malkestald",""))))</f>
        <v/>
      </c>
      <c r="EA135" s="48" t="str">
        <f>IF(Rådata_6000!EA66=1,"Rørmalkning",IF(Rådata_6000!EA66=2,"Karrusel",IF(Rådata_6000!EA66=3,"AMS",IF(OR(Rådata_6000!EA66=4,Rådata_6000!EA66=5,Rådata_6000!EA66=6),"Malkestald",""))))</f>
        <v/>
      </c>
      <c r="EB135" s="48" t="str">
        <f>IF(Rådata_6000!EB66=1,"Rørmalkning",IF(Rådata_6000!EB66=2,"Karrusel",IF(Rådata_6000!EB66=3,"AMS",IF(OR(Rådata_6000!EB66=4,Rådata_6000!EB66=5,Rådata_6000!EB66=6),"Malkestald",""))))</f>
        <v/>
      </c>
      <c r="EC135" s="48" t="str">
        <f>IF(Rådata_6000!EC66=1,"Rørmalkning",IF(Rådata_6000!EC66=2,"Karrusel",IF(Rådata_6000!EC66=3,"AMS",IF(OR(Rådata_6000!EC66=4,Rådata_6000!EC66=5,Rådata_6000!EC66=6),"Malkestald",""))))</f>
        <v/>
      </c>
      <c r="ED135" s="48" t="str">
        <f>IF(Rådata_6000!ED66=1,"Rørmalkning",IF(Rådata_6000!ED66=2,"Karrusel",IF(Rådata_6000!ED66=3,"AMS",IF(OR(Rådata_6000!ED66=4,Rådata_6000!ED66=5,Rådata_6000!ED66=6),"Malkestald",""))))</f>
        <v/>
      </c>
      <c r="EE135" s="48" t="str">
        <f>IF(Rådata_6000!EE66=1,"Rørmalkning",IF(Rådata_6000!EE66=2,"Karrusel",IF(Rådata_6000!EE66=3,"AMS",IF(OR(Rådata_6000!EE66=4,Rådata_6000!EE66=5,Rådata_6000!EE66=6),"Malkestald",""))))</f>
        <v/>
      </c>
      <c r="EF135" s="48" t="str">
        <f>IF(Rådata_6000!EF66=1,"Rørmalkning",IF(Rådata_6000!EF66=2,"Karrusel",IF(Rådata_6000!EF66=3,"AMS",IF(OR(Rådata_6000!EF66=4,Rådata_6000!EF66=5,Rådata_6000!EF66=6),"Malkestald",""))))</f>
        <v/>
      </c>
      <c r="EG135" s="48" t="str">
        <f>IF(Rådata_6000!EG66=1,"Rørmalkning",IF(Rådata_6000!EG66=2,"Karrusel",IF(Rådata_6000!EG66=3,"AMS",IF(OR(Rådata_6000!EG66=4,Rådata_6000!EG66=5,Rådata_6000!EG66=6),"Malkestald",""))))</f>
        <v/>
      </c>
      <c r="EH135" s="48" t="str">
        <f>IF(Rådata_6000!EH66=1,"Rørmalkning",IF(Rådata_6000!EH66=2,"Karrusel",IF(Rådata_6000!EH66=3,"AMS",IF(OR(Rådata_6000!EH66=4,Rådata_6000!EH66=5,Rådata_6000!EH66=6),"Malkestald",""))))</f>
        <v/>
      </c>
      <c r="EI135" s="48" t="str">
        <f>IF(Rådata_6000!EI66=1,"Rørmalkning",IF(Rådata_6000!EI66=2,"Karrusel",IF(Rådata_6000!EI66=3,"AMS",IF(OR(Rådata_6000!EI66=4,Rådata_6000!EI66=5,Rådata_6000!EI66=6),"Malkestald",""))))</f>
        <v/>
      </c>
      <c r="EJ135" s="48" t="str">
        <f>IF(Rådata_6000!EJ66=1,"Rørmalkning",IF(Rådata_6000!EJ66=2,"Karrusel",IF(Rådata_6000!EJ66=3,"AMS",IF(OR(Rådata_6000!EJ66=4,Rådata_6000!EJ66=5,Rådata_6000!EJ66=6),"Malkestald",""))))</f>
        <v/>
      </c>
      <c r="EK135" s="48" t="str">
        <f>IF(Rådata_6000!EK66=1,"Rørmalkning",IF(Rådata_6000!EK66=2,"Karrusel",IF(Rådata_6000!EK66=3,"AMS",IF(OR(Rådata_6000!EK66=4,Rådata_6000!EK66=5,Rådata_6000!EK66=6),"Malkestald",""))))</f>
        <v/>
      </c>
      <c r="EL135" s="48" t="str">
        <f>IF(Rådata_6000!EL66=1,"Rørmalkning",IF(Rådata_6000!EL66=2,"Karrusel",IF(Rådata_6000!EL66=3,"AMS",IF(OR(Rådata_6000!EL66=4,Rådata_6000!EL66=5,Rådata_6000!EL66=6),"Malkestald",""))))</f>
        <v/>
      </c>
      <c r="EM135" s="48" t="str">
        <f>IF(Rådata_6000!EM66=1,"Rørmalkning",IF(Rådata_6000!EM66=2,"Karrusel",IF(Rådata_6000!EM66=3,"AMS",IF(OR(Rådata_6000!EM66=4,Rådata_6000!EM66=5,Rådata_6000!EM66=6),"Malkestald",""))))</f>
        <v/>
      </c>
      <c r="EN135" s="48" t="str">
        <f>IF(Rådata_6000!EN66=1,"Rørmalkning",IF(Rådata_6000!EN66=2,"Karrusel",IF(Rådata_6000!EN66=3,"AMS",IF(OR(Rådata_6000!EN66=4,Rådata_6000!EN66=5,Rådata_6000!EN66=6),"Malkestald",""))))</f>
        <v/>
      </c>
      <c r="EO135" s="48" t="str">
        <f>IF(Rådata_6000!EO66=1,"Rørmalkning",IF(Rådata_6000!EO66=2,"Karrusel",IF(Rådata_6000!EO66=3,"AMS",IF(OR(Rådata_6000!EO66=4,Rådata_6000!EO66=5,Rådata_6000!EO66=6),"Malkestald",""))))</f>
        <v/>
      </c>
      <c r="EP135" s="48" t="str">
        <f>IF(Rådata_6000!EP66=1,"Rørmalkning",IF(Rådata_6000!EP66=2,"Karrusel",IF(Rådata_6000!EP66=3,"AMS",IF(OR(Rådata_6000!EP66=4,Rådata_6000!EP66=5,Rådata_6000!EP66=6),"Malkestald",""))))</f>
        <v/>
      </c>
      <c r="EQ135" s="48" t="str">
        <f>IF(Rådata_6000!EQ66=1,"Rørmalkning",IF(Rådata_6000!EQ66=2,"Karrusel",IF(Rådata_6000!EQ66=3,"AMS",IF(OR(Rådata_6000!EQ66=4,Rådata_6000!EQ66=5,Rådata_6000!EQ66=6),"Malkestald",""))))</f>
        <v/>
      </c>
      <c r="ER135" s="48" t="str">
        <f>IF(Rådata_6000!ER66=1,"Rørmalkning",IF(Rådata_6000!ER66=2,"Karrusel",IF(Rådata_6000!ER66=3,"AMS",IF(OR(Rådata_6000!ER66=4,Rådata_6000!ER66=5,Rådata_6000!ER66=6),"Malkestald",""))))</f>
        <v/>
      </c>
      <c r="ES135" s="48" t="str">
        <f>IF(Rådata_6000!ES66=1,"Rørmalkning",IF(Rådata_6000!ES66=2,"Karrusel",IF(Rådata_6000!ES66=3,"AMS",IF(OR(Rådata_6000!ES66=4,Rådata_6000!ES66=5,Rådata_6000!ES66=6),"Malkestald",""))))</f>
        <v/>
      </c>
      <c r="ET135" s="48" t="str">
        <f>IF(Rådata_6000!ET66=1,"Rørmalkning",IF(Rådata_6000!ET66=2,"Karrusel",IF(Rådata_6000!ET66=3,"AMS",IF(OR(Rådata_6000!ET66=4,Rådata_6000!ET66=5,Rådata_6000!ET66=6),"Malkestald",""))))</f>
        <v/>
      </c>
      <c r="EU135" s="48" t="str">
        <f>IF(Rådata_6000!EU66=1,"Rørmalkning",IF(Rådata_6000!EU66=2,"Karrusel",IF(Rådata_6000!EU66=3,"AMS",IF(OR(Rådata_6000!EU66=4,Rådata_6000!EU66=5,Rådata_6000!EU66=6),"Malkestald",""))))</f>
        <v/>
      </c>
      <c r="EV135" s="48" t="str">
        <f>IF(Rådata_6000!EV66=1,"Rørmalkning",IF(Rådata_6000!EV66=2,"Karrusel",IF(Rådata_6000!EV66=3,"AMS",IF(OR(Rådata_6000!EV66=4,Rådata_6000!EV66=5,Rådata_6000!EV66=6),"Malkestald",""))))</f>
        <v/>
      </c>
      <c r="EW135" s="48" t="str">
        <f>IF(Rådata_6000!EW66=1,"Rørmalkning",IF(Rådata_6000!EW66=2,"Karrusel",IF(Rådata_6000!EW66=3,"AMS",IF(OR(Rådata_6000!EW66=4,Rådata_6000!EW66=5,Rådata_6000!EW66=6),"Malkestald",""))))</f>
        <v/>
      </c>
      <c r="EX135" s="48" t="str">
        <f>IF(Rådata_6000!EX66=1,"Rørmalkning",IF(Rådata_6000!EX66=2,"Karrusel",IF(Rådata_6000!EX66=3,"AMS",IF(OR(Rådata_6000!EX66=4,Rådata_6000!EX66=5,Rådata_6000!EX66=6),"Malkestald",""))))</f>
        <v/>
      </c>
      <c r="EY135" s="48" t="str">
        <f>IF(Rådata_6000!EY66=1,"Rørmalkning",IF(Rådata_6000!EY66=2,"Karrusel",IF(Rådata_6000!EY66=3,"AMS",IF(OR(Rådata_6000!EY66=4,Rådata_6000!EY66=5,Rådata_6000!EY66=6),"Malkestald",""))))</f>
        <v/>
      </c>
      <c r="EZ135" s="48" t="str">
        <f>IF(Rådata_6000!EZ66=1,"Rørmalkning",IF(Rådata_6000!EZ66=2,"Karrusel",IF(Rådata_6000!EZ66=3,"AMS",IF(OR(Rådata_6000!EZ66=4,Rådata_6000!EZ66=5,Rådata_6000!EZ66=6),"Malkestald",""))))</f>
        <v/>
      </c>
      <c r="FA135" s="48" t="str">
        <f>IF(Rådata_6000!FA66=1,"Rørmalkning",IF(Rådata_6000!FA66=2,"Karrusel",IF(Rådata_6000!FA66=3,"AMS",IF(OR(Rådata_6000!FA66=4,Rådata_6000!FA66=5,Rådata_6000!FA66=6),"Malkestald",""))))</f>
        <v/>
      </c>
      <c r="FB135" s="48" t="str">
        <f>IF(Rådata_6000!FB66=1,"Rørmalkning",IF(Rådata_6000!FB66=2,"Karrusel",IF(Rådata_6000!FB66=3,"AMS",IF(OR(Rådata_6000!FB66=4,Rådata_6000!FB66=5,Rådata_6000!FB66=6),"Malkestald",""))))</f>
        <v/>
      </c>
      <c r="FC135" s="48" t="str">
        <f>IF(Rådata_6000!FC66=1,"Rørmalkning",IF(Rådata_6000!FC66=2,"Karrusel",IF(Rådata_6000!FC66=3,"AMS",IF(OR(Rådata_6000!FC66=4,Rådata_6000!FC66=5,Rådata_6000!FC66=6),"Malkestald",""))))</f>
        <v/>
      </c>
      <c r="FD135" s="48" t="str">
        <f>IF(Rådata_6000!FD66=1,"Rørmalkning",IF(Rådata_6000!FD66=2,"Karrusel",IF(Rådata_6000!FD66=3,"AMS",IF(OR(Rådata_6000!FD66=4,Rådata_6000!FD66=5,Rådata_6000!FD66=6),"Malkestald",""))))</f>
        <v/>
      </c>
      <c r="FE135" s="48" t="str">
        <f>IF(Rådata_6000!FE66=1,"Rørmalkning",IF(Rådata_6000!FE66=2,"Karrusel",IF(Rådata_6000!FE66=3,"AMS",IF(OR(Rådata_6000!FE66=4,Rådata_6000!FE66=5,Rådata_6000!FE66=6),"Malkestald",""))))</f>
        <v/>
      </c>
      <c r="FF135" s="48" t="str">
        <f>IF(Rådata_6000!FF66=1,"Rørmalkning",IF(Rådata_6000!FF66=2,"Karrusel",IF(Rådata_6000!FF66=3,"AMS",IF(OR(Rådata_6000!FF66=4,Rådata_6000!FF66=5,Rådata_6000!FF66=6),"Malkestald",""))))</f>
        <v/>
      </c>
      <c r="FG135" s="48" t="str">
        <f>IF(Rådata_6000!FG66=1,"Rørmalkning",IF(Rådata_6000!FG66=2,"Karrusel",IF(Rådata_6000!FG66=3,"AMS",IF(OR(Rådata_6000!FG66=4,Rådata_6000!FG66=5,Rådata_6000!FG66=6),"Malkestald",""))))</f>
        <v/>
      </c>
      <c r="FH135" s="48" t="str">
        <f>IF(Rådata_6000!FH66=1,"Rørmalkning",IF(Rådata_6000!FH66=2,"Karrusel",IF(Rådata_6000!FH66=3,"AMS",IF(OR(Rådata_6000!FH66=4,Rådata_6000!FH66=5,Rådata_6000!FH66=6),"Malkestald",""))))</f>
        <v/>
      </c>
      <c r="FI135" s="48" t="str">
        <f>IF(Rådata_6000!FI66=1,"Rørmalkning",IF(Rådata_6000!FI66=2,"Karrusel",IF(Rådata_6000!FI66=3,"AMS",IF(OR(Rådata_6000!FI66=4,Rådata_6000!FI66=5,Rådata_6000!FI66=6),"Malkestald",""))))</f>
        <v/>
      </c>
      <c r="FJ135" s="48" t="str">
        <f>IF(Rådata_6000!FJ66=1,"Rørmalkning",IF(Rådata_6000!FJ66=2,"Karrusel",IF(Rådata_6000!FJ66=3,"AMS",IF(OR(Rådata_6000!FJ66=4,Rådata_6000!FJ66=5,Rådata_6000!FJ66=6),"Malkestald",""))))</f>
        <v/>
      </c>
      <c r="FK135" s="48" t="str">
        <f>IF(Rådata_6000!FK66=1,"Rørmalkning",IF(Rådata_6000!FK66=2,"Karrusel",IF(Rådata_6000!FK66=3,"AMS",IF(OR(Rådata_6000!FK66=4,Rådata_6000!FK66=5,Rådata_6000!FK66=6),"Malkestald",""))))</f>
        <v/>
      </c>
      <c r="FL135" s="48" t="str">
        <f>IF(Rådata_6000!FL66=1,"Rørmalkning",IF(Rådata_6000!FL66=2,"Karrusel",IF(Rådata_6000!FL66=3,"AMS",IF(OR(Rådata_6000!FL66=4,Rådata_6000!FL66=5,Rådata_6000!FL66=6),"Malkestald",""))))</f>
        <v/>
      </c>
      <c r="FM135" s="48" t="str">
        <f>IF(Rådata_6000!FM66=1,"Rørmalkning",IF(Rådata_6000!FM66=2,"Karrusel",IF(Rådata_6000!FM66=3,"AMS",IF(OR(Rådata_6000!FM66=4,Rådata_6000!FM66=5,Rådata_6000!FM66=6),"Malkestald",""))))</f>
        <v/>
      </c>
      <c r="FN135" s="48" t="str">
        <f>IF(Rådata_6000!FN66=1,"Rørmalkning",IF(Rådata_6000!FN66=2,"Karrusel",IF(Rådata_6000!FN66=3,"AMS",IF(OR(Rådata_6000!FN66=4,Rådata_6000!FN66=5,Rådata_6000!FN66=6),"Malkestald",""))))</f>
        <v/>
      </c>
      <c r="FO135" s="48" t="str">
        <f>IF(Rådata_6000!FO66=1,"Rørmalkning",IF(Rådata_6000!FO66=2,"Karrusel",IF(Rådata_6000!FO66=3,"AMS",IF(OR(Rådata_6000!FO66=4,Rådata_6000!FO66=5,Rådata_6000!FO66=6),"Malkestald",""))))</f>
        <v/>
      </c>
      <c r="FP135" s="48" t="str">
        <f>IF(Rådata_6000!FP66=1,"Rørmalkning",IF(Rådata_6000!FP66=2,"Karrusel",IF(Rådata_6000!FP66=3,"AMS",IF(OR(Rådata_6000!FP66=4,Rådata_6000!FP66=5,Rådata_6000!FP66=6),"Malkestald",""))))</f>
        <v/>
      </c>
      <c r="FQ135" s="48" t="str">
        <f>IF(Rådata_6000!FQ66=1,"Rørmalkning",IF(Rådata_6000!FQ66=2,"Karrusel",IF(Rådata_6000!FQ66=3,"AMS",IF(OR(Rådata_6000!FQ66=4,Rådata_6000!FQ66=5,Rådata_6000!FQ66=6),"Malkestald",""))))</f>
        <v/>
      </c>
      <c r="FR135" s="48" t="str">
        <f>IF(Rådata_6000!FR66=1,"Rørmalkning",IF(Rådata_6000!FR66=2,"Karrusel",IF(Rådata_6000!FR66=3,"AMS",IF(OR(Rådata_6000!FR66=4,Rådata_6000!FR66=5,Rådata_6000!FR66=6),"Malkestald",""))))</f>
        <v/>
      </c>
      <c r="FS135" s="48" t="str">
        <f>IF(Rådata_6000!FS66=1,"Rørmalkning",IF(Rådata_6000!FS66=2,"Karrusel",IF(Rådata_6000!FS66=3,"AMS",IF(OR(Rådata_6000!FS66=4,Rådata_6000!FS66=5,Rådata_6000!FS66=6),"Malkestald",""))))</f>
        <v/>
      </c>
      <c r="FT135" s="48" t="str">
        <f>IF(Rådata_6000!FT66=1,"Rørmalkning",IF(Rådata_6000!FT66=2,"Karrusel",IF(Rådata_6000!FT66=3,"AMS",IF(OR(Rådata_6000!FT66=4,Rådata_6000!FT66=5,Rådata_6000!FT66=6),"Malkestald",""))))</f>
        <v/>
      </c>
      <c r="FU135" s="48" t="str">
        <f>IF(Rådata_6000!FU66=1,"Rørmalkning",IF(Rådata_6000!FU66=2,"Karrusel",IF(Rådata_6000!FU66=3,"AMS",IF(OR(Rådata_6000!FU66=4,Rådata_6000!FU66=5,Rådata_6000!FU66=6),"Malkestald",""))))</f>
        <v/>
      </c>
      <c r="FV135" s="48" t="str">
        <f>IF(Rådata_6000!FV66=1,"Rørmalkning",IF(Rådata_6000!FV66=2,"Karrusel",IF(Rådata_6000!FV66=3,"AMS",IF(OR(Rådata_6000!FV66=4,Rådata_6000!FV66=5,Rådata_6000!FV66=6),"Malkestald",""))))</f>
        <v/>
      </c>
      <c r="FW135" s="48" t="str">
        <f>IF(Rådata_6000!FW66=1,"Rørmalkning",IF(Rådata_6000!FW66=2,"Karrusel",IF(Rådata_6000!FW66=3,"AMS",IF(OR(Rådata_6000!FW66=4,Rådata_6000!FW66=5,Rådata_6000!FW66=6),"Malkestald",""))))</f>
        <v/>
      </c>
      <c r="FX135" s="48" t="str">
        <f>IF(Rådata_6000!FX66=1,"Rørmalkning",IF(Rådata_6000!FX66=2,"Karrusel",IF(Rådata_6000!FX66=3,"AMS",IF(OR(Rådata_6000!FX66=4,Rådata_6000!FX66=5,Rådata_6000!FX66=6),"Malkestald",""))))</f>
        <v/>
      </c>
      <c r="FY135" s="48" t="str">
        <f>IF(Rådata_6000!FY66=1,"Rørmalkning",IF(Rådata_6000!FY66=2,"Karrusel",IF(Rådata_6000!FY66=3,"AMS",IF(OR(Rådata_6000!FY66=4,Rådata_6000!FY66=5,Rådata_6000!FY66=6),"Malkestald",""))))</f>
        <v/>
      </c>
      <c r="FZ135" s="48" t="str">
        <f>IF(Rådata_6000!FZ66=1,"Rørmalkning",IF(Rådata_6000!FZ66=2,"Karrusel",IF(Rådata_6000!FZ66=3,"AMS",IF(OR(Rådata_6000!FZ66=4,Rådata_6000!FZ66=5,Rådata_6000!FZ66=6),"Malkestald",""))))</f>
        <v/>
      </c>
      <c r="GA135" s="48" t="str">
        <f>IF(Rådata_6000!GA66=1,"Rørmalkning",IF(Rådata_6000!GA66=2,"Karrusel",IF(Rådata_6000!GA66=3,"AMS",IF(OR(Rådata_6000!GA66=4,Rådata_6000!GA66=5,Rådata_6000!GA66=6),"Malkestald",""))))</f>
        <v/>
      </c>
      <c r="GB135" s="48" t="str">
        <f>IF(Rådata_6000!GB66=1,"Rørmalkning",IF(Rådata_6000!GB66=2,"Karrusel",IF(Rådata_6000!GB66=3,"AMS",IF(OR(Rådata_6000!GB66=4,Rådata_6000!GB66=5,Rådata_6000!GB66=6),"Malkestald",""))))</f>
        <v/>
      </c>
      <c r="GC135" s="48" t="str">
        <f>IF(Rådata_6000!GC66=1,"Rørmalkning",IF(Rådata_6000!GC66=2,"Karrusel",IF(Rådata_6000!GC66=3,"AMS",IF(OR(Rådata_6000!GC66=4,Rådata_6000!GC66=5,Rådata_6000!GC66=6),"Malkestald",""))))</f>
        <v/>
      </c>
      <c r="GD135" s="48" t="str">
        <f>IF(Rådata_6000!GD66=1,"Rørmalkning",IF(Rådata_6000!GD66=2,"Karrusel",IF(Rådata_6000!GD66=3,"AMS",IF(OR(Rådata_6000!GD66=4,Rådata_6000!GD66=5,Rådata_6000!GD66=6),"Malkestald",""))))</f>
        <v/>
      </c>
      <c r="GE135" s="48" t="str">
        <f>IF(Rådata_6000!GE66=1,"Rørmalkning",IF(Rådata_6000!GE66=2,"Karrusel",IF(Rådata_6000!GE66=3,"AMS",IF(OR(Rådata_6000!GE66=4,Rådata_6000!GE66=5,Rådata_6000!GE66=6),"Malkestald",""))))</f>
        <v/>
      </c>
      <c r="GF135" s="48" t="str">
        <f>IF(Rådata_6000!GF66=1,"Rørmalkning",IF(Rådata_6000!GF66=2,"Karrusel",IF(Rådata_6000!GF66=3,"AMS",IF(OR(Rådata_6000!GF66=4,Rådata_6000!GF66=5,Rådata_6000!GF66=6),"Malkestald",""))))</f>
        <v/>
      </c>
      <c r="GG135" s="48" t="str">
        <f>IF(Rådata_6000!GG66=1,"Rørmalkning",IF(Rådata_6000!GG66=2,"Karrusel",IF(Rådata_6000!GG66=3,"AMS",IF(OR(Rådata_6000!GG66=4,Rådata_6000!GG66=5,Rådata_6000!GG66=6),"Malkestald",""))))</f>
        <v/>
      </c>
      <c r="GH135" s="48" t="str">
        <f>IF(Rådata_6000!GH66=1,"Rørmalkning",IF(Rådata_6000!GH66=2,"Karrusel",IF(Rådata_6000!GH66=3,"AMS",IF(OR(Rådata_6000!GH66=4,Rådata_6000!GH66=5,Rådata_6000!GH66=6),"Malkestald",""))))</f>
        <v/>
      </c>
      <c r="GI135" s="48" t="str">
        <f>IF(Rådata_6000!GI66=1,"Rørmalkning",IF(Rådata_6000!GI66=2,"Karrusel",IF(Rådata_6000!GI66=3,"AMS",IF(OR(Rådata_6000!GI66=4,Rådata_6000!GI66=5,Rådata_6000!GI66=6),"Malkestald",""))))</f>
        <v/>
      </c>
      <c r="GJ135" s="48" t="str">
        <f>IF(Rådata_6000!GJ66=1,"Rørmalkning",IF(Rådata_6000!GJ66=2,"Karrusel",IF(Rådata_6000!GJ66=3,"AMS",IF(OR(Rådata_6000!GJ66=4,Rådata_6000!GJ66=5,Rådata_6000!GJ66=6),"Malkestald",""))))</f>
        <v/>
      </c>
      <c r="GK135" s="48" t="str">
        <f>IF(Rådata_6000!GK66=1,"Rørmalkning",IF(Rådata_6000!GK66=2,"Karrusel",IF(Rådata_6000!GK66=3,"AMS",IF(OR(Rådata_6000!GK66=4,Rådata_6000!GK66=5,Rådata_6000!GK66=6),"Malkestald",""))))</f>
        <v/>
      </c>
      <c r="GL135" s="48" t="str">
        <f>IF(Rådata_6000!GL66=1,"Rørmalkning",IF(Rådata_6000!GL66=2,"Karrusel",IF(Rådata_6000!GL66=3,"AMS",IF(OR(Rådata_6000!GL66=4,Rådata_6000!GL66=5,Rådata_6000!GL66=6),"Malkestald",""))))</f>
        <v/>
      </c>
      <c r="GM135" s="48" t="str">
        <f>IF(Rådata_6000!GM66=1,"Rørmalkning",IF(Rådata_6000!GM66=2,"Karrusel",IF(Rådata_6000!GM66=3,"AMS",IF(OR(Rådata_6000!GM66=4,Rådata_6000!GM66=5,Rådata_6000!GM66=6),"Malkestald",""))))</f>
        <v/>
      </c>
      <c r="GN135" s="48" t="str">
        <f>IF(Rådata_6000!GN66=1,"Rørmalkning",IF(Rådata_6000!GN66=2,"Karrusel",IF(Rådata_6000!GN66=3,"AMS",IF(OR(Rådata_6000!GN66=4,Rådata_6000!GN66=5,Rådata_6000!GN66=6),"Malkestald",""))))</f>
        <v/>
      </c>
      <c r="GO135" s="48" t="str">
        <f>IF(Rådata_6000!GO66=1,"Rørmalkning",IF(Rådata_6000!GO66=2,"Karrusel",IF(Rådata_6000!GO66=3,"AMS",IF(OR(Rådata_6000!GO66=4,Rådata_6000!GO66=5,Rådata_6000!GO66=6),"Malkestald",""))))</f>
        <v/>
      </c>
      <c r="GP135" s="48" t="str">
        <f>IF(Rådata_6000!GP66=1,"Rørmalkning",IF(Rådata_6000!GP66=2,"Karrusel",IF(Rådata_6000!GP66=3,"AMS",IF(OR(Rådata_6000!GP66=4,Rådata_6000!GP66=5,Rådata_6000!GP66=6),"Malkestald",""))))</f>
        <v/>
      </c>
      <c r="GQ135" s="48" t="str">
        <f>IF(Rådata_6000!GQ66=1,"Rørmalkning",IF(Rådata_6000!GQ66=2,"Karrusel",IF(Rådata_6000!GQ66=3,"AMS",IF(OR(Rådata_6000!GQ66=4,Rådata_6000!GQ66=5,Rådata_6000!GQ66=6),"Malkestald",""))))</f>
        <v/>
      </c>
      <c r="GR135" s="48" t="str">
        <f>IF(Rådata_6000!GR66=1,"Rørmalkning",IF(Rådata_6000!GR66=2,"Karrusel",IF(Rådata_6000!GR66=3,"AMS",IF(OR(Rådata_6000!GR66=4,Rådata_6000!GR66=5,Rådata_6000!GR66=6),"Malkestald",""))))</f>
        <v/>
      </c>
      <c r="GS135" s="48" t="str">
        <f>IF(Rådata_6000!GS66=1,"Rørmalkning",IF(Rådata_6000!GS66=2,"Karrusel",IF(Rådata_6000!GS66=3,"AMS",IF(OR(Rådata_6000!GS66=4,Rådata_6000!GS66=5,Rådata_6000!GS66=6),"Malkestald",""))))</f>
        <v/>
      </c>
      <c r="GT135" s="48" t="str">
        <f>IF(Rådata_6000!GT66=1,"Rørmalkning",IF(Rådata_6000!GT66=2,"Karrusel",IF(Rådata_6000!GT66=3,"AMS",IF(OR(Rådata_6000!GT66=4,Rådata_6000!GT66=5,Rådata_6000!GT66=6),"Malkestald",""))))</f>
        <v/>
      </c>
    </row>
    <row r="136" spans="1:202">
      <c r="A136" s="42" t="s">
        <v>104</v>
      </c>
      <c r="B136" s="26"/>
      <c r="C136" s="26"/>
      <c r="D136" s="26"/>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c r="BI136" s="26"/>
      <c r="BJ136" s="26"/>
      <c r="BK136" s="26"/>
      <c r="BL136" s="26"/>
      <c r="BM136" s="26"/>
      <c r="BN136" s="26"/>
      <c r="BO136" s="26"/>
      <c r="BP136" s="26"/>
      <c r="BQ136" s="26"/>
      <c r="BR136" s="26"/>
      <c r="BS136" s="26"/>
      <c r="BT136" s="26"/>
      <c r="BU136" s="26"/>
      <c r="BV136" s="26"/>
      <c r="BW136" s="26"/>
      <c r="BX136" s="26"/>
      <c r="BY136" s="26"/>
      <c r="BZ136" s="26"/>
      <c r="CA136" s="26"/>
      <c r="CB136" s="26"/>
      <c r="CC136" s="26"/>
      <c r="CD136" s="26"/>
      <c r="CE136" s="26"/>
      <c r="CF136" s="26"/>
      <c r="CG136" s="26"/>
      <c r="CH136" s="26"/>
      <c r="CI136" s="26"/>
      <c r="CJ136" s="26"/>
      <c r="CK136" s="26"/>
      <c r="CL136" s="26"/>
      <c r="CM136" s="26"/>
      <c r="CN136" s="26"/>
      <c r="CO136" s="26"/>
      <c r="CP136" s="26"/>
      <c r="CQ136" s="26"/>
      <c r="CR136" s="26"/>
      <c r="CS136" s="26"/>
      <c r="CT136" s="26"/>
      <c r="CU136" s="26"/>
      <c r="CV136" s="26"/>
      <c r="CW136" s="26"/>
      <c r="CX136" s="26"/>
      <c r="CY136" s="26"/>
      <c r="CZ136" s="26"/>
      <c r="DA136" s="26"/>
      <c r="DB136" s="26"/>
      <c r="DC136" s="26"/>
      <c r="DD136" s="26"/>
      <c r="DE136" s="26"/>
      <c r="DF136" s="26"/>
      <c r="DG136" s="26"/>
      <c r="DH136" s="26"/>
      <c r="DI136" s="26"/>
      <c r="DJ136" s="26"/>
      <c r="DK136" s="26"/>
      <c r="DL136" s="26"/>
      <c r="DM136" s="26"/>
      <c r="DN136" s="26"/>
      <c r="DO136" s="26"/>
      <c r="DP136" s="26"/>
      <c r="DQ136" s="26"/>
      <c r="DR136" s="26"/>
      <c r="DS136" s="26"/>
      <c r="DT136" s="26"/>
      <c r="DU136" s="26"/>
      <c r="DV136" s="26"/>
      <c r="DW136" s="26"/>
      <c r="DX136" s="26"/>
      <c r="DY136" s="26"/>
      <c r="DZ136" s="26"/>
      <c r="EA136" s="26"/>
      <c r="EB136" s="26"/>
      <c r="EC136" s="26"/>
      <c r="ED136" s="26"/>
      <c r="EE136" s="26"/>
      <c r="EF136" s="26"/>
      <c r="EG136" s="26"/>
      <c r="EH136" s="26"/>
      <c r="EI136" s="26"/>
      <c r="EJ136" s="26"/>
      <c r="EK136" s="26"/>
      <c r="EL136" s="26"/>
      <c r="EM136" s="26"/>
      <c r="EN136" s="26"/>
      <c r="EO136" s="26"/>
      <c r="EP136" s="26"/>
      <c r="EQ136" s="26"/>
      <c r="ER136" s="26"/>
      <c r="ES136" s="26"/>
      <c r="ET136" s="26"/>
      <c r="EU136" s="26"/>
      <c r="EV136" s="26"/>
      <c r="EW136" s="26"/>
      <c r="EX136" s="26"/>
      <c r="EY136" s="26"/>
      <c r="EZ136" s="26"/>
      <c r="FA136" s="26"/>
      <c r="FB136" s="26"/>
      <c r="FC136" s="26"/>
      <c r="FD136" s="26"/>
      <c r="FE136" s="26"/>
      <c r="FF136" s="26"/>
      <c r="FG136" s="26"/>
      <c r="FH136" s="26"/>
      <c r="FI136" s="26"/>
      <c r="FJ136" s="26"/>
      <c r="FK136" s="26"/>
      <c r="FL136" s="26"/>
      <c r="FM136" s="26"/>
      <c r="FN136" s="26"/>
      <c r="FO136" s="26"/>
      <c r="FP136" s="26"/>
      <c r="FQ136" s="26"/>
      <c r="FR136" s="26"/>
      <c r="FS136" s="26"/>
      <c r="FT136" s="26"/>
      <c r="FU136" s="26"/>
      <c r="FV136" s="26"/>
      <c r="FW136" s="26"/>
      <c r="FX136" s="26"/>
      <c r="FY136" s="26"/>
      <c r="FZ136" s="26"/>
      <c r="GA136" s="26"/>
      <c r="GB136" s="26"/>
      <c r="GC136" s="26"/>
      <c r="GD136" s="26"/>
      <c r="GE136" s="26"/>
      <c r="GF136" s="26"/>
      <c r="GG136" s="26"/>
      <c r="GH136" s="26"/>
      <c r="GI136" s="26"/>
      <c r="GJ136" s="26"/>
      <c r="GK136" s="26"/>
      <c r="GL136" s="26"/>
      <c r="GM136" s="26"/>
      <c r="GN136" s="26"/>
      <c r="GO136" s="26"/>
      <c r="GP136" s="26"/>
      <c r="GQ136" s="26"/>
      <c r="GR136" s="26"/>
      <c r="GS136" s="26"/>
      <c r="GT136" s="26"/>
    </row>
    <row r="137" spans="1:202">
      <c r="A137" s="5" t="s">
        <v>106</v>
      </c>
      <c r="B137" s="29">
        <f>Rådata_6000!B107</f>
        <v>0</v>
      </c>
      <c r="C137" s="29">
        <f>Rådata_6000!C107</f>
        <v>0</v>
      </c>
      <c r="D137" s="29">
        <f>Rådata_6000!D107</f>
        <v>0</v>
      </c>
      <c r="E137" s="29">
        <f>Rådata_6000!E107</f>
        <v>0</v>
      </c>
      <c r="F137" s="29">
        <f>Rådata_6000!F107</f>
        <v>0</v>
      </c>
      <c r="G137" s="29">
        <f>Rådata_6000!G107</f>
        <v>0</v>
      </c>
      <c r="H137" s="29">
        <f>Rådata_6000!H107</f>
        <v>0</v>
      </c>
      <c r="I137" s="29">
        <f>Rådata_6000!I107</f>
        <v>0</v>
      </c>
      <c r="J137" s="29">
        <f>Rådata_6000!J107</f>
        <v>0</v>
      </c>
      <c r="K137" s="29">
        <f>Rådata_6000!K107</f>
        <v>0</v>
      </c>
      <c r="L137" s="29">
        <f>Rådata_6000!L107</f>
        <v>0</v>
      </c>
      <c r="M137" s="29">
        <f>Rådata_6000!M107</f>
        <v>0</v>
      </c>
      <c r="N137" s="29">
        <f>Rådata_6000!N107</f>
        <v>0</v>
      </c>
      <c r="O137" s="29">
        <f>Rådata_6000!O107</f>
        <v>0</v>
      </c>
      <c r="P137" s="29">
        <f>Rådata_6000!P107</f>
        <v>0</v>
      </c>
      <c r="Q137" s="29">
        <f>Rådata_6000!Q107</f>
        <v>0</v>
      </c>
      <c r="R137" s="29">
        <f>Rådata_6000!R107</f>
        <v>0</v>
      </c>
      <c r="S137" s="29">
        <f>Rådata_6000!S107</f>
        <v>0</v>
      </c>
      <c r="T137" s="29">
        <f>Rådata_6000!T107</f>
        <v>0</v>
      </c>
      <c r="U137" s="29">
        <f>Rådata_6000!U107</f>
        <v>0</v>
      </c>
      <c r="V137" s="29">
        <f>Rådata_6000!V107</f>
        <v>0</v>
      </c>
      <c r="W137" s="29">
        <f>Rådata_6000!W107</f>
        <v>0</v>
      </c>
      <c r="X137" s="29">
        <f>Rådata_6000!X107</f>
        <v>0</v>
      </c>
      <c r="Y137" s="29">
        <f>Rådata_6000!Y107</f>
        <v>0</v>
      </c>
      <c r="Z137" s="29">
        <f>Rådata_6000!Z107</f>
        <v>0</v>
      </c>
      <c r="AA137" s="29">
        <f>Rådata_6000!AA107</f>
        <v>0</v>
      </c>
      <c r="AB137" s="29">
        <f>Rådata_6000!AB107</f>
        <v>0</v>
      </c>
      <c r="AC137" s="29">
        <f>Rådata_6000!AC107</f>
        <v>0</v>
      </c>
      <c r="AD137" s="29">
        <f>Rådata_6000!AD107</f>
        <v>0</v>
      </c>
      <c r="AE137" s="29">
        <f>Rådata_6000!AE107</f>
        <v>0</v>
      </c>
      <c r="AF137" s="29">
        <f>Rådata_6000!AF107</f>
        <v>0</v>
      </c>
      <c r="AG137" s="29">
        <f>Rådata_6000!AG107</f>
        <v>0</v>
      </c>
      <c r="AH137" s="29">
        <f>Rådata_6000!AH107</f>
        <v>0</v>
      </c>
      <c r="AI137" s="29">
        <f>Rådata_6000!AI107</f>
        <v>0</v>
      </c>
      <c r="AJ137" s="29">
        <f>Rådata_6000!AJ107</f>
        <v>0</v>
      </c>
      <c r="AK137" s="29">
        <f>Rådata_6000!AK107</f>
        <v>0</v>
      </c>
      <c r="AL137" s="29">
        <f>Rådata_6000!AL107</f>
        <v>0</v>
      </c>
      <c r="AM137" s="29">
        <f>Rådata_6000!AM107</f>
        <v>0</v>
      </c>
      <c r="AN137" s="29">
        <f>Rådata_6000!AN107</f>
        <v>0</v>
      </c>
      <c r="AO137" s="29">
        <f>Rådata_6000!AO107</f>
        <v>0</v>
      </c>
      <c r="AP137" s="29">
        <f>Rådata_6000!AP107</f>
        <v>0</v>
      </c>
      <c r="AQ137" s="29">
        <f>Rådata_6000!AQ107</f>
        <v>0</v>
      </c>
      <c r="AR137" s="29">
        <f>Rådata_6000!AR107</f>
        <v>0</v>
      </c>
      <c r="AS137" s="29">
        <f>Rådata_6000!AS107</f>
        <v>0</v>
      </c>
      <c r="AT137" s="29">
        <f>Rådata_6000!AT107</f>
        <v>0</v>
      </c>
      <c r="AU137" s="29">
        <f>Rådata_6000!AU107</f>
        <v>0</v>
      </c>
      <c r="AV137" s="29">
        <f>Rådata_6000!AV107</f>
        <v>0</v>
      </c>
      <c r="AW137" s="29">
        <f>Rådata_6000!AW107</f>
        <v>0</v>
      </c>
      <c r="AX137" s="29">
        <f>Rådata_6000!AX107</f>
        <v>0</v>
      </c>
      <c r="AY137" s="29">
        <f>Rådata_6000!AY107</f>
        <v>0</v>
      </c>
      <c r="AZ137" s="29">
        <f>Rådata_6000!AZ107</f>
        <v>0</v>
      </c>
      <c r="BA137" s="29">
        <f>Rådata_6000!BA107</f>
        <v>0</v>
      </c>
      <c r="BB137" s="29">
        <f>Rådata_6000!BB107</f>
        <v>0</v>
      </c>
      <c r="BC137" s="29">
        <f>Rådata_6000!BC107</f>
        <v>0</v>
      </c>
      <c r="BD137" s="29">
        <f>Rådata_6000!BD107</f>
        <v>0</v>
      </c>
      <c r="BE137" s="29">
        <f>Rådata_6000!BE107</f>
        <v>0</v>
      </c>
      <c r="BF137" s="29">
        <f>Rådata_6000!BF107</f>
        <v>0</v>
      </c>
      <c r="BG137" s="29">
        <f>Rådata_6000!BG107</f>
        <v>0</v>
      </c>
      <c r="BH137" s="29">
        <f>Rådata_6000!BH107</f>
        <v>0</v>
      </c>
      <c r="BI137" s="29">
        <f>Rådata_6000!BI107</f>
        <v>0</v>
      </c>
      <c r="BJ137" s="29">
        <f>Rådata_6000!BJ107</f>
        <v>0</v>
      </c>
      <c r="BK137" s="29">
        <f>Rådata_6000!BK107</f>
        <v>0</v>
      </c>
      <c r="BL137" s="29">
        <f>Rådata_6000!BL107</f>
        <v>0</v>
      </c>
      <c r="BM137" s="29">
        <f>Rådata_6000!BM107</f>
        <v>0</v>
      </c>
      <c r="BN137" s="29">
        <f>Rådata_6000!BN107</f>
        <v>0</v>
      </c>
      <c r="BO137" s="29">
        <f>Rådata_6000!BO107</f>
        <v>0</v>
      </c>
      <c r="BP137" s="29">
        <f>Rådata_6000!BP107</f>
        <v>0</v>
      </c>
      <c r="BQ137" s="29">
        <f>Rådata_6000!BQ107</f>
        <v>0</v>
      </c>
      <c r="BR137" s="29">
        <f>Rådata_6000!BR107</f>
        <v>0</v>
      </c>
      <c r="BS137" s="29">
        <f>Rådata_6000!BS107</f>
        <v>0</v>
      </c>
      <c r="BT137" s="29">
        <f>Rådata_6000!BT107</f>
        <v>0</v>
      </c>
      <c r="BU137" s="29">
        <f>Rådata_6000!BU107</f>
        <v>0</v>
      </c>
      <c r="BV137" s="29">
        <f>Rådata_6000!BV107</f>
        <v>0</v>
      </c>
      <c r="BW137" s="29">
        <f>Rådata_6000!BW107</f>
        <v>0</v>
      </c>
      <c r="BX137" s="29">
        <f>Rådata_6000!BX107</f>
        <v>0</v>
      </c>
      <c r="BY137" s="29">
        <f>Rådata_6000!BY107</f>
        <v>0</v>
      </c>
      <c r="BZ137" s="29">
        <f>Rådata_6000!BZ107</f>
        <v>0</v>
      </c>
      <c r="CA137" s="29">
        <f>Rådata_6000!CA107</f>
        <v>0</v>
      </c>
      <c r="CB137" s="29">
        <f>Rådata_6000!CB107</f>
        <v>0</v>
      </c>
      <c r="CC137" s="29">
        <f>Rådata_6000!CC107</f>
        <v>0</v>
      </c>
      <c r="CD137" s="29">
        <f>Rådata_6000!CD107</f>
        <v>0</v>
      </c>
      <c r="CE137" s="29">
        <f>Rådata_6000!CE107</f>
        <v>0</v>
      </c>
      <c r="CF137" s="29">
        <f>Rådata_6000!CF107</f>
        <v>0</v>
      </c>
      <c r="CG137" s="29">
        <f>Rådata_6000!CG107</f>
        <v>0</v>
      </c>
      <c r="CH137" s="29">
        <f>Rådata_6000!CH107</f>
        <v>0</v>
      </c>
      <c r="CI137" s="29">
        <f>Rådata_6000!CI107</f>
        <v>0</v>
      </c>
      <c r="CJ137" s="29">
        <f>Rådata_6000!CJ107</f>
        <v>0</v>
      </c>
      <c r="CK137" s="29">
        <f>Rådata_6000!CK107</f>
        <v>0</v>
      </c>
      <c r="CL137" s="29">
        <f>Rådata_6000!CL107</f>
        <v>0</v>
      </c>
      <c r="CM137" s="29">
        <f>Rådata_6000!CM107</f>
        <v>0</v>
      </c>
      <c r="CN137" s="29">
        <f>Rådata_6000!CN107</f>
        <v>0</v>
      </c>
      <c r="CO137" s="29">
        <f>Rådata_6000!CO107</f>
        <v>0</v>
      </c>
      <c r="CP137" s="29">
        <f>Rådata_6000!CP107</f>
        <v>0</v>
      </c>
      <c r="CQ137" s="29">
        <f>Rådata_6000!CQ107</f>
        <v>0</v>
      </c>
      <c r="CR137" s="29">
        <f>Rådata_6000!CR107</f>
        <v>0</v>
      </c>
      <c r="CS137" s="29">
        <f>Rådata_6000!CS107</f>
        <v>0</v>
      </c>
      <c r="CT137" s="29">
        <f>Rådata_6000!CT107</f>
        <v>0</v>
      </c>
      <c r="CU137" s="29">
        <f>Rådata_6000!CU107</f>
        <v>0</v>
      </c>
      <c r="CV137" s="29">
        <f>Rådata_6000!CV107</f>
        <v>0</v>
      </c>
      <c r="CW137" s="29">
        <f>Rådata_6000!CW107</f>
        <v>0</v>
      </c>
      <c r="CX137" s="29">
        <f>Rådata_6000!CX107</f>
        <v>0</v>
      </c>
      <c r="CY137" s="29">
        <f>Rådata_6000!CY107</f>
        <v>0</v>
      </c>
      <c r="CZ137" s="29">
        <f>Rådata_6000!CZ107</f>
        <v>0</v>
      </c>
      <c r="DA137" s="29">
        <f>Rådata_6000!DA107</f>
        <v>0</v>
      </c>
      <c r="DB137" s="29">
        <f>Rådata_6000!DB107</f>
        <v>0</v>
      </c>
      <c r="DC137" s="29">
        <f>Rådata_6000!DC107</f>
        <v>0</v>
      </c>
      <c r="DD137" s="29">
        <f>Rådata_6000!DD107</f>
        <v>0</v>
      </c>
      <c r="DE137" s="29">
        <f>Rådata_6000!DE107</f>
        <v>0</v>
      </c>
      <c r="DF137" s="29">
        <f>Rådata_6000!DF107</f>
        <v>0</v>
      </c>
      <c r="DG137" s="29">
        <f>Rådata_6000!DG107</f>
        <v>0</v>
      </c>
      <c r="DH137" s="29">
        <f>Rådata_6000!DH107</f>
        <v>0</v>
      </c>
      <c r="DI137" s="29">
        <f>Rådata_6000!DI107</f>
        <v>0</v>
      </c>
      <c r="DJ137" s="29">
        <f>Rådata_6000!DJ107</f>
        <v>0</v>
      </c>
      <c r="DK137" s="29">
        <f>Rådata_6000!DK107</f>
        <v>0</v>
      </c>
      <c r="DL137" s="29">
        <f>Rådata_6000!DL107</f>
        <v>0</v>
      </c>
      <c r="DM137" s="29">
        <f>Rådata_6000!DM107</f>
        <v>0</v>
      </c>
      <c r="DN137" s="29">
        <f>Rådata_6000!DN107</f>
        <v>0</v>
      </c>
      <c r="DO137" s="29">
        <f>Rådata_6000!DO107</f>
        <v>0</v>
      </c>
      <c r="DP137" s="29">
        <f>Rådata_6000!DP107</f>
        <v>0</v>
      </c>
      <c r="DQ137" s="29">
        <f>Rådata_6000!DQ107</f>
        <v>0</v>
      </c>
      <c r="DR137" s="29">
        <f>Rådata_6000!DR107</f>
        <v>0</v>
      </c>
      <c r="DS137" s="29">
        <f>Rådata_6000!DS107</f>
        <v>0</v>
      </c>
      <c r="DT137" s="29">
        <f>Rådata_6000!DT107</f>
        <v>0</v>
      </c>
      <c r="DU137" s="29">
        <f>Rådata_6000!DU107</f>
        <v>0</v>
      </c>
      <c r="DV137" s="29">
        <f>Rådata_6000!DV107</f>
        <v>0</v>
      </c>
      <c r="DW137" s="29">
        <f>Rådata_6000!DW107</f>
        <v>0</v>
      </c>
      <c r="DX137" s="29">
        <f>Rådata_6000!DX107</f>
        <v>0</v>
      </c>
      <c r="DY137" s="29">
        <f>Rådata_6000!DY107</f>
        <v>0</v>
      </c>
      <c r="DZ137" s="29">
        <f>Rådata_6000!DZ107</f>
        <v>0</v>
      </c>
      <c r="EA137" s="29">
        <f>Rådata_6000!EA107</f>
        <v>0</v>
      </c>
      <c r="EB137" s="29">
        <f>Rådata_6000!EB107</f>
        <v>0</v>
      </c>
      <c r="EC137" s="29">
        <f>Rådata_6000!EC107</f>
        <v>0</v>
      </c>
      <c r="ED137" s="29">
        <f>Rådata_6000!ED107</f>
        <v>0</v>
      </c>
      <c r="EE137" s="29">
        <f>Rådata_6000!EE107</f>
        <v>0</v>
      </c>
      <c r="EF137" s="29">
        <f>Rådata_6000!EF107</f>
        <v>0</v>
      </c>
      <c r="EG137" s="29">
        <f>Rådata_6000!EG107</f>
        <v>0</v>
      </c>
      <c r="EH137" s="29">
        <f>Rådata_6000!EH107</f>
        <v>0</v>
      </c>
      <c r="EI137" s="29">
        <f>Rådata_6000!EI107</f>
        <v>0</v>
      </c>
      <c r="EJ137" s="29">
        <f>Rådata_6000!EJ107</f>
        <v>0</v>
      </c>
      <c r="EK137" s="29">
        <f>Rådata_6000!EK107</f>
        <v>0</v>
      </c>
      <c r="EL137" s="29">
        <f>Rådata_6000!EL107</f>
        <v>0</v>
      </c>
      <c r="EM137" s="29">
        <f>Rådata_6000!EM107</f>
        <v>0</v>
      </c>
      <c r="EN137" s="29">
        <f>Rådata_6000!EN107</f>
        <v>0</v>
      </c>
      <c r="EO137" s="29">
        <f>Rådata_6000!EO107</f>
        <v>0</v>
      </c>
      <c r="EP137" s="29">
        <f>Rådata_6000!EP107</f>
        <v>0</v>
      </c>
      <c r="EQ137" s="29">
        <f>Rådata_6000!EQ107</f>
        <v>0</v>
      </c>
      <c r="ER137" s="29">
        <f>Rådata_6000!ER107</f>
        <v>0</v>
      </c>
      <c r="ES137" s="29">
        <f>Rådata_6000!ES107</f>
        <v>0</v>
      </c>
      <c r="ET137" s="29">
        <f>Rådata_6000!ET107</f>
        <v>0</v>
      </c>
      <c r="EU137" s="29">
        <f>Rådata_6000!EU107</f>
        <v>0</v>
      </c>
      <c r="EV137" s="29">
        <f>Rådata_6000!EV107</f>
        <v>0</v>
      </c>
      <c r="EW137" s="29">
        <f>Rådata_6000!EW107</f>
        <v>0</v>
      </c>
      <c r="EX137" s="29">
        <f>Rådata_6000!EX107</f>
        <v>0</v>
      </c>
      <c r="EY137" s="29">
        <f>Rådata_6000!EY107</f>
        <v>0</v>
      </c>
      <c r="EZ137" s="29">
        <f>Rådata_6000!EZ107</f>
        <v>0</v>
      </c>
      <c r="FA137" s="29">
        <f>Rådata_6000!FA107</f>
        <v>0</v>
      </c>
      <c r="FB137" s="29">
        <f>Rådata_6000!FB107</f>
        <v>0</v>
      </c>
      <c r="FC137" s="29">
        <f>Rådata_6000!FC107</f>
        <v>0</v>
      </c>
      <c r="FD137" s="29">
        <f>Rådata_6000!FD107</f>
        <v>0</v>
      </c>
      <c r="FE137" s="29">
        <f>Rådata_6000!FE107</f>
        <v>0</v>
      </c>
      <c r="FF137" s="29">
        <f>Rådata_6000!FF107</f>
        <v>0</v>
      </c>
      <c r="FG137" s="29">
        <f>Rådata_6000!FG107</f>
        <v>0</v>
      </c>
      <c r="FH137" s="29">
        <f>Rådata_6000!FH107</f>
        <v>0</v>
      </c>
      <c r="FI137" s="29">
        <f>Rådata_6000!FI107</f>
        <v>0</v>
      </c>
      <c r="FJ137" s="29">
        <f>Rådata_6000!FJ107</f>
        <v>0</v>
      </c>
      <c r="FK137" s="29">
        <f>Rådata_6000!FK107</f>
        <v>0</v>
      </c>
      <c r="FL137" s="29">
        <f>Rådata_6000!FL107</f>
        <v>0</v>
      </c>
      <c r="FM137" s="29">
        <f>Rådata_6000!FM107</f>
        <v>0</v>
      </c>
      <c r="FN137" s="29">
        <f>Rådata_6000!FN107</f>
        <v>0</v>
      </c>
      <c r="FO137" s="29">
        <f>Rådata_6000!FO107</f>
        <v>0</v>
      </c>
      <c r="FP137" s="29">
        <f>Rådata_6000!FP107</f>
        <v>0</v>
      </c>
      <c r="FQ137" s="29">
        <f>Rådata_6000!FQ107</f>
        <v>0</v>
      </c>
      <c r="FR137" s="29">
        <f>Rådata_6000!FR107</f>
        <v>0</v>
      </c>
      <c r="FS137" s="29">
        <f>Rådata_6000!FS107</f>
        <v>0</v>
      </c>
      <c r="FT137" s="29">
        <f>Rådata_6000!FT107</f>
        <v>0</v>
      </c>
      <c r="FU137" s="29">
        <f>Rådata_6000!FU107</f>
        <v>0</v>
      </c>
      <c r="FV137" s="29">
        <f>Rådata_6000!FV107</f>
        <v>0</v>
      </c>
      <c r="FW137" s="29">
        <f>Rådata_6000!FW107</f>
        <v>0</v>
      </c>
      <c r="FX137" s="29">
        <f>Rådata_6000!FX107</f>
        <v>0</v>
      </c>
      <c r="FY137" s="29">
        <f>Rådata_6000!FY107</f>
        <v>0</v>
      </c>
      <c r="FZ137" s="29">
        <f>Rådata_6000!FZ107</f>
        <v>0</v>
      </c>
      <c r="GA137" s="29">
        <f>Rådata_6000!GA107</f>
        <v>0</v>
      </c>
      <c r="GB137" s="29">
        <f>Rådata_6000!GB107</f>
        <v>0</v>
      </c>
      <c r="GC137" s="29">
        <f>Rådata_6000!GC107</f>
        <v>0</v>
      </c>
      <c r="GD137" s="29">
        <f>Rådata_6000!GD107</f>
        <v>0</v>
      </c>
      <c r="GE137" s="29">
        <f>Rådata_6000!GE107</f>
        <v>0</v>
      </c>
      <c r="GF137" s="29">
        <f>Rådata_6000!GF107</f>
        <v>0</v>
      </c>
      <c r="GG137" s="29">
        <f>Rådata_6000!GG107</f>
        <v>0</v>
      </c>
      <c r="GH137" s="29">
        <f>Rådata_6000!GH107</f>
        <v>0</v>
      </c>
      <c r="GI137" s="29">
        <f>Rådata_6000!GI107</f>
        <v>0</v>
      </c>
      <c r="GJ137" s="29">
        <f>Rådata_6000!GJ107</f>
        <v>0</v>
      </c>
      <c r="GK137" s="29">
        <f>Rådata_6000!GK107</f>
        <v>0</v>
      </c>
      <c r="GL137" s="29">
        <f>Rådata_6000!GL107</f>
        <v>0</v>
      </c>
      <c r="GM137" s="29">
        <f>Rådata_6000!GM107</f>
        <v>0</v>
      </c>
      <c r="GN137" s="29">
        <f>Rådata_6000!GN107</f>
        <v>0</v>
      </c>
      <c r="GO137" s="29">
        <f>Rådata_6000!GO107</f>
        <v>0</v>
      </c>
      <c r="GP137" s="29">
        <f>Rådata_6000!GP107</f>
        <v>0</v>
      </c>
      <c r="GQ137" s="29">
        <f>Rådata_6000!GQ107</f>
        <v>0</v>
      </c>
      <c r="GR137" s="29">
        <f>Rådata_6000!GR107</f>
        <v>0</v>
      </c>
      <c r="GS137" s="29">
        <f>Rådata_6000!GS107</f>
        <v>0</v>
      </c>
      <c r="GT137" s="29">
        <f>Rådata_6000!GT107</f>
        <v>0</v>
      </c>
    </row>
    <row r="138" spans="1:202">
      <c r="A138" s="5" t="s">
        <v>63</v>
      </c>
      <c r="B138" s="29">
        <f>Rådata_6000!B97</f>
        <v>0</v>
      </c>
      <c r="C138" s="29">
        <f>Rådata_6000!C97</f>
        <v>0</v>
      </c>
      <c r="D138" s="29">
        <f>Rådata_6000!D97</f>
        <v>0</v>
      </c>
      <c r="E138" s="29">
        <f>Rådata_6000!E97</f>
        <v>0</v>
      </c>
      <c r="F138" s="29">
        <f>Rådata_6000!F97</f>
        <v>0</v>
      </c>
      <c r="G138" s="29">
        <f>Rådata_6000!G97</f>
        <v>0</v>
      </c>
      <c r="H138" s="29">
        <f>Rådata_6000!H97</f>
        <v>0</v>
      </c>
      <c r="I138" s="29">
        <f>Rådata_6000!I97</f>
        <v>0</v>
      </c>
      <c r="J138" s="29">
        <f>Rådata_6000!J97</f>
        <v>0</v>
      </c>
      <c r="K138" s="29">
        <f>Rådata_6000!K97</f>
        <v>0</v>
      </c>
      <c r="L138" s="29">
        <f>Rådata_6000!L97</f>
        <v>0</v>
      </c>
      <c r="M138" s="29">
        <f>Rådata_6000!M97</f>
        <v>0</v>
      </c>
      <c r="N138" s="29">
        <f>Rådata_6000!N97</f>
        <v>0</v>
      </c>
      <c r="O138" s="29">
        <f>Rådata_6000!O97</f>
        <v>0</v>
      </c>
      <c r="P138" s="29">
        <f>Rådata_6000!P97</f>
        <v>0</v>
      </c>
      <c r="Q138" s="29">
        <f>Rådata_6000!Q97</f>
        <v>0</v>
      </c>
      <c r="R138" s="29">
        <f>Rådata_6000!R97</f>
        <v>0</v>
      </c>
      <c r="S138" s="29">
        <f>Rådata_6000!S97</f>
        <v>0</v>
      </c>
      <c r="T138" s="29">
        <f>Rådata_6000!T97</f>
        <v>0</v>
      </c>
      <c r="U138" s="29">
        <f>Rådata_6000!U97</f>
        <v>0</v>
      </c>
      <c r="V138" s="29">
        <f>Rådata_6000!V97</f>
        <v>0</v>
      </c>
      <c r="W138" s="29">
        <f>Rådata_6000!W97</f>
        <v>0</v>
      </c>
      <c r="X138" s="29">
        <f>Rådata_6000!X97</f>
        <v>0</v>
      </c>
      <c r="Y138" s="29">
        <f>Rådata_6000!Y97</f>
        <v>0</v>
      </c>
      <c r="Z138" s="29">
        <f>Rådata_6000!Z97</f>
        <v>0</v>
      </c>
      <c r="AA138" s="29">
        <f>Rådata_6000!AA97</f>
        <v>0</v>
      </c>
      <c r="AB138" s="29">
        <f>Rådata_6000!AB97</f>
        <v>0</v>
      </c>
      <c r="AC138" s="29">
        <f>Rådata_6000!AC97</f>
        <v>0</v>
      </c>
      <c r="AD138" s="29">
        <f>Rådata_6000!AD97</f>
        <v>0</v>
      </c>
      <c r="AE138" s="29">
        <f>Rådata_6000!AE97</f>
        <v>0</v>
      </c>
      <c r="AF138" s="29">
        <f>Rådata_6000!AF97</f>
        <v>0</v>
      </c>
      <c r="AG138" s="29">
        <f>Rådata_6000!AG97</f>
        <v>0</v>
      </c>
      <c r="AH138" s="29">
        <f>Rådata_6000!AH97</f>
        <v>0</v>
      </c>
      <c r="AI138" s="29">
        <f>Rådata_6000!AI97</f>
        <v>0</v>
      </c>
      <c r="AJ138" s="29">
        <f>Rådata_6000!AJ97</f>
        <v>0</v>
      </c>
      <c r="AK138" s="29">
        <f>Rådata_6000!AK97</f>
        <v>0</v>
      </c>
      <c r="AL138" s="29">
        <f>Rådata_6000!AL97</f>
        <v>0</v>
      </c>
      <c r="AM138" s="29">
        <f>Rådata_6000!AM97</f>
        <v>0</v>
      </c>
      <c r="AN138" s="29">
        <f>Rådata_6000!AN97</f>
        <v>0</v>
      </c>
      <c r="AO138" s="29">
        <f>Rådata_6000!AO97</f>
        <v>0</v>
      </c>
      <c r="AP138" s="29">
        <f>Rådata_6000!AP97</f>
        <v>0</v>
      </c>
      <c r="AQ138" s="29">
        <f>Rådata_6000!AQ97</f>
        <v>0</v>
      </c>
      <c r="AR138" s="29">
        <f>Rådata_6000!AR97</f>
        <v>0</v>
      </c>
      <c r="AS138" s="29">
        <f>Rådata_6000!AS97</f>
        <v>0</v>
      </c>
      <c r="AT138" s="29">
        <f>Rådata_6000!AT97</f>
        <v>0</v>
      </c>
      <c r="AU138" s="29">
        <f>Rådata_6000!AU97</f>
        <v>0</v>
      </c>
      <c r="AV138" s="29">
        <f>Rådata_6000!AV97</f>
        <v>0</v>
      </c>
      <c r="AW138" s="29">
        <f>Rådata_6000!AW97</f>
        <v>0</v>
      </c>
      <c r="AX138" s="29">
        <f>Rådata_6000!AX97</f>
        <v>0</v>
      </c>
      <c r="AY138" s="29">
        <f>Rådata_6000!AY97</f>
        <v>0</v>
      </c>
      <c r="AZ138" s="29">
        <f>Rådata_6000!AZ97</f>
        <v>0</v>
      </c>
      <c r="BA138" s="29">
        <f>Rådata_6000!BA97</f>
        <v>0</v>
      </c>
      <c r="BB138" s="29">
        <f>Rådata_6000!BB97</f>
        <v>0</v>
      </c>
      <c r="BC138" s="29">
        <f>Rådata_6000!BC97</f>
        <v>0</v>
      </c>
      <c r="BD138" s="29">
        <f>Rådata_6000!BD97</f>
        <v>0</v>
      </c>
      <c r="BE138" s="29">
        <f>Rådata_6000!BE97</f>
        <v>0</v>
      </c>
      <c r="BF138" s="29">
        <f>Rådata_6000!BF97</f>
        <v>0</v>
      </c>
      <c r="BG138" s="29">
        <f>Rådata_6000!BG97</f>
        <v>0</v>
      </c>
      <c r="BH138" s="29">
        <f>Rådata_6000!BH97</f>
        <v>0</v>
      </c>
      <c r="BI138" s="29">
        <f>Rådata_6000!BI97</f>
        <v>0</v>
      </c>
      <c r="BJ138" s="29">
        <f>Rådata_6000!BJ97</f>
        <v>0</v>
      </c>
      <c r="BK138" s="29">
        <f>Rådata_6000!BK97</f>
        <v>0</v>
      </c>
      <c r="BL138" s="29">
        <f>Rådata_6000!BL97</f>
        <v>0</v>
      </c>
      <c r="BM138" s="29">
        <f>Rådata_6000!BM97</f>
        <v>0</v>
      </c>
      <c r="BN138" s="29">
        <f>Rådata_6000!BN97</f>
        <v>0</v>
      </c>
      <c r="BO138" s="29">
        <f>Rådata_6000!BO97</f>
        <v>0</v>
      </c>
      <c r="BP138" s="29">
        <f>Rådata_6000!BP97</f>
        <v>0</v>
      </c>
      <c r="BQ138" s="29">
        <f>Rådata_6000!BQ97</f>
        <v>0</v>
      </c>
      <c r="BR138" s="29">
        <f>Rådata_6000!BR97</f>
        <v>0</v>
      </c>
      <c r="BS138" s="29">
        <f>Rådata_6000!BS97</f>
        <v>0</v>
      </c>
      <c r="BT138" s="29">
        <f>Rådata_6000!BT97</f>
        <v>0</v>
      </c>
      <c r="BU138" s="29">
        <f>Rådata_6000!BU97</f>
        <v>0</v>
      </c>
      <c r="BV138" s="29">
        <f>Rådata_6000!BV97</f>
        <v>0</v>
      </c>
      <c r="BW138" s="29">
        <f>Rådata_6000!BW97</f>
        <v>0</v>
      </c>
      <c r="BX138" s="29">
        <f>Rådata_6000!BX97</f>
        <v>0</v>
      </c>
      <c r="BY138" s="29">
        <f>Rådata_6000!BY97</f>
        <v>0</v>
      </c>
      <c r="BZ138" s="29">
        <f>Rådata_6000!BZ97</f>
        <v>0</v>
      </c>
      <c r="CA138" s="29">
        <f>Rådata_6000!CA97</f>
        <v>0</v>
      </c>
      <c r="CB138" s="29">
        <f>Rådata_6000!CB97</f>
        <v>0</v>
      </c>
      <c r="CC138" s="29">
        <f>Rådata_6000!CC97</f>
        <v>0</v>
      </c>
      <c r="CD138" s="29">
        <f>Rådata_6000!CD97</f>
        <v>0</v>
      </c>
      <c r="CE138" s="29">
        <f>Rådata_6000!CE97</f>
        <v>0</v>
      </c>
      <c r="CF138" s="29">
        <f>Rådata_6000!CF97</f>
        <v>0</v>
      </c>
      <c r="CG138" s="29">
        <f>Rådata_6000!CG97</f>
        <v>0</v>
      </c>
      <c r="CH138" s="29">
        <f>Rådata_6000!CH97</f>
        <v>0</v>
      </c>
      <c r="CI138" s="29">
        <f>Rådata_6000!CI97</f>
        <v>0</v>
      </c>
      <c r="CJ138" s="29">
        <f>Rådata_6000!CJ97</f>
        <v>0</v>
      </c>
      <c r="CK138" s="29">
        <f>Rådata_6000!CK97</f>
        <v>0</v>
      </c>
      <c r="CL138" s="29">
        <f>Rådata_6000!CL97</f>
        <v>0</v>
      </c>
      <c r="CM138" s="29">
        <f>Rådata_6000!CM97</f>
        <v>0</v>
      </c>
      <c r="CN138" s="29">
        <f>Rådata_6000!CN97</f>
        <v>0</v>
      </c>
      <c r="CO138" s="29">
        <f>Rådata_6000!CO97</f>
        <v>0</v>
      </c>
      <c r="CP138" s="29">
        <f>Rådata_6000!CP97</f>
        <v>0</v>
      </c>
      <c r="CQ138" s="29">
        <f>Rådata_6000!CQ97</f>
        <v>0</v>
      </c>
      <c r="CR138" s="29">
        <f>Rådata_6000!CR97</f>
        <v>0</v>
      </c>
      <c r="CS138" s="29">
        <f>Rådata_6000!CS97</f>
        <v>0</v>
      </c>
      <c r="CT138" s="29">
        <f>Rådata_6000!CT97</f>
        <v>0</v>
      </c>
      <c r="CU138" s="29">
        <f>Rådata_6000!CU97</f>
        <v>0</v>
      </c>
      <c r="CV138" s="29">
        <f>Rådata_6000!CV97</f>
        <v>0</v>
      </c>
      <c r="CW138" s="29">
        <f>Rådata_6000!CW97</f>
        <v>0</v>
      </c>
      <c r="CX138" s="29">
        <f>Rådata_6000!CX97</f>
        <v>0</v>
      </c>
      <c r="CY138" s="29">
        <f>Rådata_6000!CY97</f>
        <v>0</v>
      </c>
      <c r="CZ138" s="29">
        <f>Rådata_6000!CZ97</f>
        <v>0</v>
      </c>
      <c r="DA138" s="29">
        <f>Rådata_6000!DA97</f>
        <v>0</v>
      </c>
      <c r="DB138" s="29">
        <f>Rådata_6000!DB97</f>
        <v>0</v>
      </c>
      <c r="DC138" s="29">
        <f>Rådata_6000!DC97</f>
        <v>0</v>
      </c>
      <c r="DD138" s="29">
        <f>Rådata_6000!DD97</f>
        <v>0</v>
      </c>
      <c r="DE138" s="29">
        <f>Rådata_6000!DE97</f>
        <v>0</v>
      </c>
      <c r="DF138" s="29">
        <f>Rådata_6000!DF97</f>
        <v>0</v>
      </c>
      <c r="DG138" s="29">
        <f>Rådata_6000!DG97</f>
        <v>0</v>
      </c>
      <c r="DH138" s="29">
        <f>Rådata_6000!DH97</f>
        <v>0</v>
      </c>
      <c r="DI138" s="29">
        <f>Rådata_6000!DI97</f>
        <v>0</v>
      </c>
      <c r="DJ138" s="29">
        <f>Rådata_6000!DJ97</f>
        <v>0</v>
      </c>
      <c r="DK138" s="29">
        <f>Rådata_6000!DK97</f>
        <v>0</v>
      </c>
      <c r="DL138" s="29">
        <f>Rådata_6000!DL97</f>
        <v>0</v>
      </c>
      <c r="DM138" s="29">
        <f>Rådata_6000!DM97</f>
        <v>0</v>
      </c>
      <c r="DN138" s="29">
        <f>Rådata_6000!DN97</f>
        <v>0</v>
      </c>
      <c r="DO138" s="29">
        <f>Rådata_6000!DO97</f>
        <v>0</v>
      </c>
      <c r="DP138" s="29">
        <f>Rådata_6000!DP97</f>
        <v>0</v>
      </c>
      <c r="DQ138" s="29">
        <f>Rådata_6000!DQ97</f>
        <v>0</v>
      </c>
      <c r="DR138" s="29">
        <f>Rådata_6000!DR97</f>
        <v>0</v>
      </c>
      <c r="DS138" s="29">
        <f>Rådata_6000!DS97</f>
        <v>0</v>
      </c>
      <c r="DT138" s="29">
        <f>Rådata_6000!DT97</f>
        <v>0</v>
      </c>
      <c r="DU138" s="29">
        <f>Rådata_6000!DU97</f>
        <v>0</v>
      </c>
      <c r="DV138" s="29">
        <f>Rådata_6000!DV97</f>
        <v>0</v>
      </c>
      <c r="DW138" s="29">
        <f>Rådata_6000!DW97</f>
        <v>0</v>
      </c>
      <c r="DX138" s="29">
        <f>Rådata_6000!DX97</f>
        <v>0</v>
      </c>
      <c r="DY138" s="29">
        <f>Rådata_6000!DY97</f>
        <v>0</v>
      </c>
      <c r="DZ138" s="29">
        <f>Rådata_6000!DZ97</f>
        <v>0</v>
      </c>
      <c r="EA138" s="29">
        <f>Rådata_6000!EA97</f>
        <v>0</v>
      </c>
      <c r="EB138" s="29">
        <f>Rådata_6000!EB97</f>
        <v>0</v>
      </c>
      <c r="EC138" s="29">
        <f>Rådata_6000!EC97</f>
        <v>0</v>
      </c>
      <c r="ED138" s="29">
        <f>Rådata_6000!ED97</f>
        <v>0</v>
      </c>
      <c r="EE138" s="29">
        <f>Rådata_6000!EE97</f>
        <v>0</v>
      </c>
      <c r="EF138" s="29">
        <f>Rådata_6000!EF97</f>
        <v>0</v>
      </c>
      <c r="EG138" s="29">
        <f>Rådata_6000!EG97</f>
        <v>0</v>
      </c>
      <c r="EH138" s="29">
        <f>Rådata_6000!EH97</f>
        <v>0</v>
      </c>
      <c r="EI138" s="29">
        <f>Rådata_6000!EI97</f>
        <v>0</v>
      </c>
      <c r="EJ138" s="29">
        <f>Rådata_6000!EJ97</f>
        <v>0</v>
      </c>
      <c r="EK138" s="29">
        <f>Rådata_6000!EK97</f>
        <v>0</v>
      </c>
      <c r="EL138" s="29">
        <f>Rådata_6000!EL97</f>
        <v>0</v>
      </c>
      <c r="EM138" s="29">
        <f>Rådata_6000!EM97</f>
        <v>0</v>
      </c>
      <c r="EN138" s="29">
        <f>Rådata_6000!EN97</f>
        <v>0</v>
      </c>
      <c r="EO138" s="29">
        <f>Rådata_6000!EO97</f>
        <v>0</v>
      </c>
      <c r="EP138" s="29">
        <f>Rådata_6000!EP97</f>
        <v>0</v>
      </c>
      <c r="EQ138" s="29">
        <f>Rådata_6000!EQ97</f>
        <v>0</v>
      </c>
      <c r="ER138" s="29">
        <f>Rådata_6000!ER97</f>
        <v>0</v>
      </c>
      <c r="ES138" s="29">
        <f>Rådata_6000!ES97</f>
        <v>0</v>
      </c>
      <c r="ET138" s="29">
        <f>Rådata_6000!ET97</f>
        <v>0</v>
      </c>
      <c r="EU138" s="29">
        <f>Rådata_6000!EU97</f>
        <v>0</v>
      </c>
      <c r="EV138" s="29">
        <f>Rådata_6000!EV97</f>
        <v>0</v>
      </c>
      <c r="EW138" s="29">
        <f>Rådata_6000!EW97</f>
        <v>0</v>
      </c>
      <c r="EX138" s="29">
        <f>Rådata_6000!EX97</f>
        <v>0</v>
      </c>
      <c r="EY138" s="29">
        <f>Rådata_6000!EY97</f>
        <v>0</v>
      </c>
      <c r="EZ138" s="29">
        <f>Rådata_6000!EZ97</f>
        <v>0</v>
      </c>
      <c r="FA138" s="29">
        <f>Rådata_6000!FA97</f>
        <v>0</v>
      </c>
      <c r="FB138" s="29">
        <f>Rådata_6000!FB97</f>
        <v>0</v>
      </c>
      <c r="FC138" s="29">
        <f>Rådata_6000!FC97</f>
        <v>0</v>
      </c>
      <c r="FD138" s="29">
        <f>Rådata_6000!FD97</f>
        <v>0</v>
      </c>
      <c r="FE138" s="29">
        <f>Rådata_6000!FE97</f>
        <v>0</v>
      </c>
      <c r="FF138" s="29">
        <f>Rådata_6000!FF97</f>
        <v>0</v>
      </c>
      <c r="FG138" s="29">
        <f>Rådata_6000!FG97</f>
        <v>0</v>
      </c>
      <c r="FH138" s="29">
        <f>Rådata_6000!FH97</f>
        <v>0</v>
      </c>
      <c r="FI138" s="29">
        <f>Rådata_6000!FI97</f>
        <v>0</v>
      </c>
      <c r="FJ138" s="29">
        <f>Rådata_6000!FJ97</f>
        <v>0</v>
      </c>
      <c r="FK138" s="29">
        <f>Rådata_6000!FK97</f>
        <v>0</v>
      </c>
      <c r="FL138" s="29">
        <f>Rådata_6000!FL97</f>
        <v>0</v>
      </c>
      <c r="FM138" s="29">
        <f>Rådata_6000!FM97</f>
        <v>0</v>
      </c>
      <c r="FN138" s="29">
        <f>Rådata_6000!FN97</f>
        <v>0</v>
      </c>
      <c r="FO138" s="29">
        <f>Rådata_6000!FO97</f>
        <v>0</v>
      </c>
      <c r="FP138" s="29">
        <f>Rådata_6000!FP97</f>
        <v>0</v>
      </c>
      <c r="FQ138" s="29">
        <f>Rådata_6000!FQ97</f>
        <v>0</v>
      </c>
      <c r="FR138" s="29">
        <f>Rådata_6000!FR97</f>
        <v>0</v>
      </c>
      <c r="FS138" s="29">
        <f>Rådata_6000!FS97</f>
        <v>0</v>
      </c>
      <c r="FT138" s="29">
        <f>Rådata_6000!FT97</f>
        <v>0</v>
      </c>
      <c r="FU138" s="29">
        <f>Rådata_6000!FU97</f>
        <v>0</v>
      </c>
      <c r="FV138" s="29">
        <f>Rådata_6000!FV97</f>
        <v>0</v>
      </c>
      <c r="FW138" s="29">
        <f>Rådata_6000!FW97</f>
        <v>0</v>
      </c>
      <c r="FX138" s="29">
        <f>Rådata_6000!FX97</f>
        <v>0</v>
      </c>
      <c r="FY138" s="29">
        <f>Rådata_6000!FY97</f>
        <v>0</v>
      </c>
      <c r="FZ138" s="29">
        <f>Rådata_6000!FZ97</f>
        <v>0</v>
      </c>
      <c r="GA138" s="29">
        <f>Rådata_6000!GA97</f>
        <v>0</v>
      </c>
      <c r="GB138" s="29">
        <f>Rådata_6000!GB97</f>
        <v>0</v>
      </c>
      <c r="GC138" s="29">
        <f>Rådata_6000!GC97</f>
        <v>0</v>
      </c>
      <c r="GD138" s="29">
        <f>Rådata_6000!GD97</f>
        <v>0</v>
      </c>
      <c r="GE138" s="29">
        <f>Rådata_6000!GE97</f>
        <v>0</v>
      </c>
      <c r="GF138" s="29">
        <f>Rådata_6000!GF97</f>
        <v>0</v>
      </c>
      <c r="GG138" s="29">
        <f>Rådata_6000!GG97</f>
        <v>0</v>
      </c>
      <c r="GH138" s="29">
        <f>Rådata_6000!GH97</f>
        <v>0</v>
      </c>
      <c r="GI138" s="29">
        <f>Rådata_6000!GI97</f>
        <v>0</v>
      </c>
      <c r="GJ138" s="29">
        <f>Rådata_6000!GJ97</f>
        <v>0</v>
      </c>
      <c r="GK138" s="29">
        <f>Rådata_6000!GK97</f>
        <v>0</v>
      </c>
      <c r="GL138" s="29">
        <f>Rådata_6000!GL97</f>
        <v>0</v>
      </c>
      <c r="GM138" s="29">
        <f>Rådata_6000!GM97</f>
        <v>0</v>
      </c>
      <c r="GN138" s="29">
        <f>Rådata_6000!GN97</f>
        <v>0</v>
      </c>
      <c r="GO138" s="29">
        <f>Rådata_6000!GO97</f>
        <v>0</v>
      </c>
      <c r="GP138" s="29">
        <f>Rådata_6000!GP97</f>
        <v>0</v>
      </c>
      <c r="GQ138" s="29">
        <f>Rådata_6000!GQ97</f>
        <v>0</v>
      </c>
      <c r="GR138" s="29">
        <f>Rådata_6000!GR97</f>
        <v>0</v>
      </c>
      <c r="GS138" s="29">
        <f>Rådata_6000!GS97</f>
        <v>0</v>
      </c>
      <c r="GT138" s="29">
        <f>Rådata_6000!GT97</f>
        <v>0</v>
      </c>
    </row>
    <row r="139" spans="1:202">
      <c r="A139" s="5" t="s">
        <v>107</v>
      </c>
      <c r="B139" s="29">
        <f>Rådata_6000!B98</f>
        <v>0</v>
      </c>
      <c r="C139" s="29">
        <f>Rådata_6000!C98</f>
        <v>0</v>
      </c>
      <c r="D139" s="29">
        <f>Rådata_6000!D98</f>
        <v>0</v>
      </c>
      <c r="E139" s="29">
        <f>Rådata_6000!E98</f>
        <v>0</v>
      </c>
      <c r="F139" s="29">
        <f>Rådata_6000!F98</f>
        <v>0</v>
      </c>
      <c r="G139" s="29">
        <f>Rådata_6000!G98</f>
        <v>0</v>
      </c>
      <c r="H139" s="29">
        <f>Rådata_6000!H98</f>
        <v>0</v>
      </c>
      <c r="I139" s="29">
        <f>Rådata_6000!I98</f>
        <v>0</v>
      </c>
      <c r="J139" s="29">
        <f>Rådata_6000!J98</f>
        <v>0</v>
      </c>
      <c r="K139" s="29">
        <f>Rådata_6000!K98</f>
        <v>0</v>
      </c>
      <c r="L139" s="29">
        <f>Rådata_6000!L98</f>
        <v>0</v>
      </c>
      <c r="M139" s="29">
        <f>Rådata_6000!M98</f>
        <v>0</v>
      </c>
      <c r="N139" s="29">
        <f>Rådata_6000!N98</f>
        <v>0</v>
      </c>
      <c r="O139" s="29">
        <f>Rådata_6000!O98</f>
        <v>0</v>
      </c>
      <c r="P139" s="29">
        <f>Rådata_6000!P98</f>
        <v>0</v>
      </c>
      <c r="Q139" s="29">
        <f>Rådata_6000!Q98</f>
        <v>0</v>
      </c>
      <c r="R139" s="29">
        <f>Rådata_6000!R98</f>
        <v>0</v>
      </c>
      <c r="S139" s="29">
        <f>Rådata_6000!S98</f>
        <v>0</v>
      </c>
      <c r="T139" s="29">
        <f>Rådata_6000!T98</f>
        <v>0</v>
      </c>
      <c r="U139" s="29">
        <f>Rådata_6000!U98</f>
        <v>0</v>
      </c>
      <c r="V139" s="29">
        <f>Rådata_6000!V98</f>
        <v>0</v>
      </c>
      <c r="W139" s="29">
        <f>Rådata_6000!W98</f>
        <v>0</v>
      </c>
      <c r="X139" s="29">
        <f>Rådata_6000!X98</f>
        <v>0</v>
      </c>
      <c r="Y139" s="29">
        <f>Rådata_6000!Y98</f>
        <v>0</v>
      </c>
      <c r="Z139" s="29">
        <f>Rådata_6000!Z98</f>
        <v>0</v>
      </c>
      <c r="AA139" s="29">
        <f>Rådata_6000!AA98</f>
        <v>0</v>
      </c>
      <c r="AB139" s="29">
        <f>Rådata_6000!AB98</f>
        <v>0</v>
      </c>
      <c r="AC139" s="29">
        <f>Rådata_6000!AC98</f>
        <v>0</v>
      </c>
      <c r="AD139" s="29">
        <f>Rådata_6000!AD98</f>
        <v>0</v>
      </c>
      <c r="AE139" s="29">
        <f>Rådata_6000!AE98</f>
        <v>0</v>
      </c>
      <c r="AF139" s="29">
        <f>Rådata_6000!AF98</f>
        <v>0</v>
      </c>
      <c r="AG139" s="29">
        <f>Rådata_6000!AG98</f>
        <v>0</v>
      </c>
      <c r="AH139" s="29">
        <f>Rådata_6000!AH98</f>
        <v>0</v>
      </c>
      <c r="AI139" s="29">
        <f>Rådata_6000!AI98</f>
        <v>0</v>
      </c>
      <c r="AJ139" s="29">
        <f>Rådata_6000!AJ98</f>
        <v>0</v>
      </c>
      <c r="AK139" s="29">
        <f>Rådata_6000!AK98</f>
        <v>0</v>
      </c>
      <c r="AL139" s="29">
        <f>Rådata_6000!AL98</f>
        <v>0</v>
      </c>
      <c r="AM139" s="29">
        <f>Rådata_6000!AM98</f>
        <v>0</v>
      </c>
      <c r="AN139" s="29">
        <f>Rådata_6000!AN98</f>
        <v>0</v>
      </c>
      <c r="AO139" s="29">
        <f>Rådata_6000!AO98</f>
        <v>0</v>
      </c>
      <c r="AP139" s="29">
        <f>Rådata_6000!AP98</f>
        <v>0</v>
      </c>
      <c r="AQ139" s="29">
        <f>Rådata_6000!AQ98</f>
        <v>0</v>
      </c>
      <c r="AR139" s="29">
        <f>Rådata_6000!AR98</f>
        <v>0</v>
      </c>
      <c r="AS139" s="29">
        <f>Rådata_6000!AS98</f>
        <v>0</v>
      </c>
      <c r="AT139" s="29">
        <f>Rådata_6000!AT98</f>
        <v>0</v>
      </c>
      <c r="AU139" s="29">
        <f>Rådata_6000!AU98</f>
        <v>0</v>
      </c>
      <c r="AV139" s="29">
        <f>Rådata_6000!AV98</f>
        <v>0</v>
      </c>
      <c r="AW139" s="29">
        <f>Rådata_6000!AW98</f>
        <v>0</v>
      </c>
      <c r="AX139" s="29">
        <f>Rådata_6000!AX98</f>
        <v>0</v>
      </c>
      <c r="AY139" s="29">
        <f>Rådata_6000!AY98</f>
        <v>0</v>
      </c>
      <c r="AZ139" s="29">
        <f>Rådata_6000!AZ98</f>
        <v>0</v>
      </c>
      <c r="BA139" s="29">
        <f>Rådata_6000!BA98</f>
        <v>0</v>
      </c>
      <c r="BB139" s="29">
        <f>Rådata_6000!BB98</f>
        <v>0</v>
      </c>
      <c r="BC139" s="29">
        <f>Rådata_6000!BC98</f>
        <v>0</v>
      </c>
      <c r="BD139" s="29">
        <f>Rådata_6000!BD98</f>
        <v>0</v>
      </c>
      <c r="BE139" s="29">
        <f>Rådata_6000!BE98</f>
        <v>0</v>
      </c>
      <c r="BF139" s="29">
        <f>Rådata_6000!BF98</f>
        <v>0</v>
      </c>
      <c r="BG139" s="29">
        <f>Rådata_6000!BG98</f>
        <v>0</v>
      </c>
      <c r="BH139" s="29">
        <f>Rådata_6000!BH98</f>
        <v>0</v>
      </c>
      <c r="BI139" s="29">
        <f>Rådata_6000!BI98</f>
        <v>0</v>
      </c>
      <c r="BJ139" s="29">
        <f>Rådata_6000!BJ98</f>
        <v>0</v>
      </c>
      <c r="BK139" s="29">
        <f>Rådata_6000!BK98</f>
        <v>0</v>
      </c>
      <c r="BL139" s="29">
        <f>Rådata_6000!BL98</f>
        <v>0</v>
      </c>
      <c r="BM139" s="29">
        <f>Rådata_6000!BM98</f>
        <v>0</v>
      </c>
      <c r="BN139" s="29">
        <f>Rådata_6000!BN98</f>
        <v>0</v>
      </c>
      <c r="BO139" s="29">
        <f>Rådata_6000!BO98</f>
        <v>0</v>
      </c>
      <c r="BP139" s="29">
        <f>Rådata_6000!BP98</f>
        <v>0</v>
      </c>
      <c r="BQ139" s="29">
        <f>Rådata_6000!BQ98</f>
        <v>0</v>
      </c>
      <c r="BR139" s="29">
        <f>Rådata_6000!BR98</f>
        <v>0</v>
      </c>
      <c r="BS139" s="29">
        <f>Rådata_6000!BS98</f>
        <v>0</v>
      </c>
      <c r="BT139" s="29">
        <f>Rådata_6000!BT98</f>
        <v>0</v>
      </c>
      <c r="BU139" s="29">
        <f>Rådata_6000!BU98</f>
        <v>0</v>
      </c>
      <c r="BV139" s="29">
        <f>Rådata_6000!BV98</f>
        <v>0</v>
      </c>
      <c r="BW139" s="29">
        <f>Rådata_6000!BW98</f>
        <v>0</v>
      </c>
      <c r="BX139" s="29">
        <f>Rådata_6000!BX98</f>
        <v>0</v>
      </c>
      <c r="BY139" s="29">
        <f>Rådata_6000!BY98</f>
        <v>0</v>
      </c>
      <c r="BZ139" s="29">
        <f>Rådata_6000!BZ98</f>
        <v>0</v>
      </c>
      <c r="CA139" s="29">
        <f>Rådata_6000!CA98</f>
        <v>0</v>
      </c>
      <c r="CB139" s="29">
        <f>Rådata_6000!CB98</f>
        <v>0</v>
      </c>
      <c r="CC139" s="29">
        <f>Rådata_6000!CC98</f>
        <v>0</v>
      </c>
      <c r="CD139" s="29">
        <f>Rådata_6000!CD98</f>
        <v>0</v>
      </c>
      <c r="CE139" s="29">
        <f>Rådata_6000!CE98</f>
        <v>0</v>
      </c>
      <c r="CF139" s="29">
        <f>Rådata_6000!CF98</f>
        <v>0</v>
      </c>
      <c r="CG139" s="29">
        <f>Rådata_6000!CG98</f>
        <v>0</v>
      </c>
      <c r="CH139" s="29">
        <f>Rådata_6000!CH98</f>
        <v>0</v>
      </c>
      <c r="CI139" s="29">
        <f>Rådata_6000!CI98</f>
        <v>0</v>
      </c>
      <c r="CJ139" s="29">
        <f>Rådata_6000!CJ98</f>
        <v>0</v>
      </c>
      <c r="CK139" s="29">
        <f>Rådata_6000!CK98</f>
        <v>0</v>
      </c>
      <c r="CL139" s="29">
        <f>Rådata_6000!CL98</f>
        <v>0</v>
      </c>
      <c r="CM139" s="29">
        <f>Rådata_6000!CM98</f>
        <v>0</v>
      </c>
      <c r="CN139" s="29">
        <f>Rådata_6000!CN98</f>
        <v>0</v>
      </c>
      <c r="CO139" s="29">
        <f>Rådata_6000!CO98</f>
        <v>0</v>
      </c>
      <c r="CP139" s="29">
        <f>Rådata_6000!CP98</f>
        <v>0</v>
      </c>
      <c r="CQ139" s="29">
        <f>Rådata_6000!CQ98</f>
        <v>0</v>
      </c>
      <c r="CR139" s="29">
        <f>Rådata_6000!CR98</f>
        <v>0</v>
      </c>
      <c r="CS139" s="29">
        <f>Rådata_6000!CS98</f>
        <v>0</v>
      </c>
      <c r="CT139" s="29">
        <f>Rådata_6000!CT98</f>
        <v>0</v>
      </c>
      <c r="CU139" s="29">
        <f>Rådata_6000!CU98</f>
        <v>0</v>
      </c>
      <c r="CV139" s="29">
        <f>Rådata_6000!CV98</f>
        <v>0</v>
      </c>
      <c r="CW139" s="29">
        <f>Rådata_6000!CW98</f>
        <v>0</v>
      </c>
      <c r="CX139" s="29">
        <f>Rådata_6000!CX98</f>
        <v>0</v>
      </c>
      <c r="CY139" s="29">
        <f>Rådata_6000!CY98</f>
        <v>0</v>
      </c>
      <c r="CZ139" s="29">
        <f>Rådata_6000!CZ98</f>
        <v>0</v>
      </c>
      <c r="DA139" s="29">
        <f>Rådata_6000!DA98</f>
        <v>0</v>
      </c>
      <c r="DB139" s="29">
        <f>Rådata_6000!DB98</f>
        <v>0</v>
      </c>
      <c r="DC139" s="29">
        <f>Rådata_6000!DC98</f>
        <v>0</v>
      </c>
      <c r="DD139" s="29">
        <f>Rådata_6000!DD98</f>
        <v>0</v>
      </c>
      <c r="DE139" s="29">
        <f>Rådata_6000!DE98</f>
        <v>0</v>
      </c>
      <c r="DF139" s="29">
        <f>Rådata_6000!DF98</f>
        <v>0</v>
      </c>
      <c r="DG139" s="29">
        <f>Rådata_6000!DG98</f>
        <v>0</v>
      </c>
      <c r="DH139" s="29">
        <f>Rådata_6000!DH98</f>
        <v>0</v>
      </c>
      <c r="DI139" s="29">
        <f>Rådata_6000!DI98</f>
        <v>0</v>
      </c>
      <c r="DJ139" s="29">
        <f>Rådata_6000!DJ98</f>
        <v>0</v>
      </c>
      <c r="DK139" s="29">
        <f>Rådata_6000!DK98</f>
        <v>0</v>
      </c>
      <c r="DL139" s="29">
        <f>Rådata_6000!DL98</f>
        <v>0</v>
      </c>
      <c r="DM139" s="29">
        <f>Rådata_6000!DM98</f>
        <v>0</v>
      </c>
      <c r="DN139" s="29">
        <f>Rådata_6000!DN98</f>
        <v>0</v>
      </c>
      <c r="DO139" s="29">
        <f>Rådata_6000!DO98</f>
        <v>0</v>
      </c>
      <c r="DP139" s="29">
        <f>Rådata_6000!DP98</f>
        <v>0</v>
      </c>
      <c r="DQ139" s="29">
        <f>Rådata_6000!DQ98</f>
        <v>0</v>
      </c>
      <c r="DR139" s="29">
        <f>Rådata_6000!DR98</f>
        <v>0</v>
      </c>
      <c r="DS139" s="29">
        <f>Rådata_6000!DS98</f>
        <v>0</v>
      </c>
      <c r="DT139" s="29">
        <f>Rådata_6000!DT98</f>
        <v>0</v>
      </c>
      <c r="DU139" s="29">
        <f>Rådata_6000!DU98</f>
        <v>0</v>
      </c>
      <c r="DV139" s="29">
        <f>Rådata_6000!DV98</f>
        <v>0</v>
      </c>
      <c r="DW139" s="29">
        <f>Rådata_6000!DW98</f>
        <v>0</v>
      </c>
      <c r="DX139" s="29">
        <f>Rådata_6000!DX98</f>
        <v>0</v>
      </c>
      <c r="DY139" s="29">
        <f>Rådata_6000!DY98</f>
        <v>0</v>
      </c>
      <c r="DZ139" s="29">
        <f>Rådata_6000!DZ98</f>
        <v>0</v>
      </c>
      <c r="EA139" s="29">
        <f>Rådata_6000!EA98</f>
        <v>0</v>
      </c>
      <c r="EB139" s="29">
        <f>Rådata_6000!EB98</f>
        <v>0</v>
      </c>
      <c r="EC139" s="29">
        <f>Rådata_6000!EC98</f>
        <v>0</v>
      </c>
      <c r="ED139" s="29">
        <f>Rådata_6000!ED98</f>
        <v>0</v>
      </c>
      <c r="EE139" s="29">
        <f>Rådata_6000!EE98</f>
        <v>0</v>
      </c>
      <c r="EF139" s="29">
        <f>Rådata_6000!EF98</f>
        <v>0</v>
      </c>
      <c r="EG139" s="29">
        <f>Rådata_6000!EG98</f>
        <v>0</v>
      </c>
      <c r="EH139" s="29">
        <f>Rådata_6000!EH98</f>
        <v>0</v>
      </c>
      <c r="EI139" s="29">
        <f>Rådata_6000!EI98</f>
        <v>0</v>
      </c>
      <c r="EJ139" s="29">
        <f>Rådata_6000!EJ98</f>
        <v>0</v>
      </c>
      <c r="EK139" s="29">
        <f>Rådata_6000!EK98</f>
        <v>0</v>
      </c>
      <c r="EL139" s="29">
        <f>Rådata_6000!EL98</f>
        <v>0</v>
      </c>
      <c r="EM139" s="29">
        <f>Rådata_6000!EM98</f>
        <v>0</v>
      </c>
      <c r="EN139" s="29">
        <f>Rådata_6000!EN98</f>
        <v>0</v>
      </c>
      <c r="EO139" s="29">
        <f>Rådata_6000!EO98</f>
        <v>0</v>
      </c>
      <c r="EP139" s="29">
        <f>Rådata_6000!EP98</f>
        <v>0</v>
      </c>
      <c r="EQ139" s="29">
        <f>Rådata_6000!EQ98</f>
        <v>0</v>
      </c>
      <c r="ER139" s="29">
        <f>Rådata_6000!ER98</f>
        <v>0</v>
      </c>
      <c r="ES139" s="29">
        <f>Rådata_6000!ES98</f>
        <v>0</v>
      </c>
      <c r="ET139" s="29">
        <f>Rådata_6000!ET98</f>
        <v>0</v>
      </c>
      <c r="EU139" s="29">
        <f>Rådata_6000!EU98</f>
        <v>0</v>
      </c>
      <c r="EV139" s="29">
        <f>Rådata_6000!EV98</f>
        <v>0</v>
      </c>
      <c r="EW139" s="29">
        <f>Rådata_6000!EW98</f>
        <v>0</v>
      </c>
      <c r="EX139" s="29">
        <f>Rådata_6000!EX98</f>
        <v>0</v>
      </c>
      <c r="EY139" s="29">
        <f>Rådata_6000!EY98</f>
        <v>0</v>
      </c>
      <c r="EZ139" s="29">
        <f>Rådata_6000!EZ98</f>
        <v>0</v>
      </c>
      <c r="FA139" s="29">
        <f>Rådata_6000!FA98</f>
        <v>0</v>
      </c>
      <c r="FB139" s="29">
        <f>Rådata_6000!FB98</f>
        <v>0</v>
      </c>
      <c r="FC139" s="29">
        <f>Rådata_6000!FC98</f>
        <v>0</v>
      </c>
      <c r="FD139" s="29">
        <f>Rådata_6000!FD98</f>
        <v>0</v>
      </c>
      <c r="FE139" s="29">
        <f>Rådata_6000!FE98</f>
        <v>0</v>
      </c>
      <c r="FF139" s="29">
        <f>Rådata_6000!FF98</f>
        <v>0</v>
      </c>
      <c r="FG139" s="29">
        <f>Rådata_6000!FG98</f>
        <v>0</v>
      </c>
      <c r="FH139" s="29">
        <f>Rådata_6000!FH98</f>
        <v>0</v>
      </c>
      <c r="FI139" s="29">
        <f>Rådata_6000!FI98</f>
        <v>0</v>
      </c>
      <c r="FJ139" s="29">
        <f>Rådata_6000!FJ98</f>
        <v>0</v>
      </c>
      <c r="FK139" s="29">
        <f>Rådata_6000!FK98</f>
        <v>0</v>
      </c>
      <c r="FL139" s="29">
        <f>Rådata_6000!FL98</f>
        <v>0</v>
      </c>
      <c r="FM139" s="29">
        <f>Rådata_6000!FM98</f>
        <v>0</v>
      </c>
      <c r="FN139" s="29">
        <f>Rådata_6000!FN98</f>
        <v>0</v>
      </c>
      <c r="FO139" s="29">
        <f>Rådata_6000!FO98</f>
        <v>0</v>
      </c>
      <c r="FP139" s="29">
        <f>Rådata_6000!FP98</f>
        <v>0</v>
      </c>
      <c r="FQ139" s="29">
        <f>Rådata_6000!FQ98</f>
        <v>0</v>
      </c>
      <c r="FR139" s="29">
        <f>Rådata_6000!FR98</f>
        <v>0</v>
      </c>
      <c r="FS139" s="29">
        <f>Rådata_6000!FS98</f>
        <v>0</v>
      </c>
      <c r="FT139" s="29">
        <f>Rådata_6000!FT98</f>
        <v>0</v>
      </c>
      <c r="FU139" s="29">
        <f>Rådata_6000!FU98</f>
        <v>0</v>
      </c>
      <c r="FV139" s="29">
        <f>Rådata_6000!FV98</f>
        <v>0</v>
      </c>
      <c r="FW139" s="29">
        <f>Rådata_6000!FW98</f>
        <v>0</v>
      </c>
      <c r="FX139" s="29">
        <f>Rådata_6000!FX98</f>
        <v>0</v>
      </c>
      <c r="FY139" s="29">
        <f>Rådata_6000!FY98</f>
        <v>0</v>
      </c>
      <c r="FZ139" s="29">
        <f>Rådata_6000!FZ98</f>
        <v>0</v>
      </c>
      <c r="GA139" s="29">
        <f>Rådata_6000!GA98</f>
        <v>0</v>
      </c>
      <c r="GB139" s="29">
        <f>Rådata_6000!GB98</f>
        <v>0</v>
      </c>
      <c r="GC139" s="29">
        <f>Rådata_6000!GC98</f>
        <v>0</v>
      </c>
      <c r="GD139" s="29">
        <f>Rådata_6000!GD98</f>
        <v>0</v>
      </c>
      <c r="GE139" s="29">
        <f>Rådata_6000!GE98</f>
        <v>0</v>
      </c>
      <c r="GF139" s="29">
        <f>Rådata_6000!GF98</f>
        <v>0</v>
      </c>
      <c r="GG139" s="29">
        <f>Rådata_6000!GG98</f>
        <v>0</v>
      </c>
      <c r="GH139" s="29">
        <f>Rådata_6000!GH98</f>
        <v>0</v>
      </c>
      <c r="GI139" s="29">
        <f>Rådata_6000!GI98</f>
        <v>0</v>
      </c>
      <c r="GJ139" s="29">
        <f>Rådata_6000!GJ98</f>
        <v>0</v>
      </c>
      <c r="GK139" s="29">
        <f>Rådata_6000!GK98</f>
        <v>0</v>
      </c>
      <c r="GL139" s="29">
        <f>Rådata_6000!GL98</f>
        <v>0</v>
      </c>
      <c r="GM139" s="29">
        <f>Rådata_6000!GM98</f>
        <v>0</v>
      </c>
      <c r="GN139" s="29">
        <f>Rådata_6000!GN98</f>
        <v>0</v>
      </c>
      <c r="GO139" s="29">
        <f>Rådata_6000!GO98</f>
        <v>0</v>
      </c>
      <c r="GP139" s="29">
        <f>Rådata_6000!GP98</f>
        <v>0</v>
      </c>
      <c r="GQ139" s="29">
        <f>Rådata_6000!GQ98</f>
        <v>0</v>
      </c>
      <c r="GR139" s="29">
        <f>Rådata_6000!GR98</f>
        <v>0</v>
      </c>
      <c r="GS139" s="29">
        <f>Rådata_6000!GS98</f>
        <v>0</v>
      </c>
      <c r="GT139" s="29">
        <f>Rådata_6000!GT98</f>
        <v>0</v>
      </c>
    </row>
    <row r="140" spans="1:202">
      <c r="A140" s="6" t="s">
        <v>108</v>
      </c>
      <c r="B140" s="29">
        <f>Rådata_6000!B99</f>
        <v>0</v>
      </c>
      <c r="C140" s="29">
        <f>Rådata_6000!C99</f>
        <v>0</v>
      </c>
      <c r="D140" s="29">
        <f>Rådata_6000!D99</f>
        <v>0</v>
      </c>
      <c r="E140" s="29">
        <f>Rådata_6000!E99</f>
        <v>0</v>
      </c>
      <c r="F140" s="29">
        <f>Rådata_6000!F99</f>
        <v>0</v>
      </c>
      <c r="G140" s="29">
        <f>Rådata_6000!G99</f>
        <v>0</v>
      </c>
      <c r="H140" s="29">
        <f>Rådata_6000!H99</f>
        <v>0</v>
      </c>
      <c r="I140" s="29">
        <f>Rådata_6000!I99</f>
        <v>0</v>
      </c>
      <c r="J140" s="29">
        <f>Rådata_6000!J99</f>
        <v>0</v>
      </c>
      <c r="K140" s="29">
        <f>Rådata_6000!K99</f>
        <v>0</v>
      </c>
      <c r="L140" s="29">
        <f>Rådata_6000!L99</f>
        <v>0</v>
      </c>
      <c r="M140" s="29">
        <f>Rådata_6000!M99</f>
        <v>0</v>
      </c>
      <c r="N140" s="29">
        <f>Rådata_6000!N99</f>
        <v>0</v>
      </c>
      <c r="O140" s="29">
        <f>Rådata_6000!O99</f>
        <v>0</v>
      </c>
      <c r="P140" s="29">
        <f>Rådata_6000!P99</f>
        <v>0</v>
      </c>
      <c r="Q140" s="29">
        <f>Rådata_6000!Q99</f>
        <v>0</v>
      </c>
      <c r="R140" s="29">
        <f>Rådata_6000!R99</f>
        <v>0</v>
      </c>
      <c r="S140" s="29">
        <f>Rådata_6000!S99</f>
        <v>0</v>
      </c>
      <c r="T140" s="29">
        <f>Rådata_6000!T99</f>
        <v>0</v>
      </c>
      <c r="U140" s="29">
        <f>Rådata_6000!U99</f>
        <v>0</v>
      </c>
      <c r="V140" s="29">
        <f>Rådata_6000!V99</f>
        <v>0</v>
      </c>
      <c r="W140" s="29">
        <f>Rådata_6000!W99</f>
        <v>0</v>
      </c>
      <c r="X140" s="29">
        <f>Rådata_6000!X99</f>
        <v>0</v>
      </c>
      <c r="Y140" s="29">
        <f>Rådata_6000!Y99</f>
        <v>0</v>
      </c>
      <c r="Z140" s="29">
        <f>Rådata_6000!Z99</f>
        <v>0</v>
      </c>
      <c r="AA140" s="29">
        <f>Rådata_6000!AA99</f>
        <v>0</v>
      </c>
      <c r="AB140" s="29">
        <f>Rådata_6000!AB99</f>
        <v>0</v>
      </c>
      <c r="AC140" s="29">
        <f>Rådata_6000!AC99</f>
        <v>0</v>
      </c>
      <c r="AD140" s="29">
        <f>Rådata_6000!AD99</f>
        <v>0</v>
      </c>
      <c r="AE140" s="29">
        <f>Rådata_6000!AE99</f>
        <v>0</v>
      </c>
      <c r="AF140" s="29">
        <f>Rådata_6000!AF99</f>
        <v>0</v>
      </c>
      <c r="AG140" s="29">
        <f>Rådata_6000!AG99</f>
        <v>0</v>
      </c>
      <c r="AH140" s="29">
        <f>Rådata_6000!AH99</f>
        <v>0</v>
      </c>
      <c r="AI140" s="29">
        <f>Rådata_6000!AI99</f>
        <v>0</v>
      </c>
      <c r="AJ140" s="29">
        <f>Rådata_6000!AJ99</f>
        <v>0</v>
      </c>
      <c r="AK140" s="29">
        <f>Rådata_6000!AK99</f>
        <v>0</v>
      </c>
      <c r="AL140" s="29">
        <f>Rådata_6000!AL99</f>
        <v>0</v>
      </c>
      <c r="AM140" s="29">
        <f>Rådata_6000!AM99</f>
        <v>0</v>
      </c>
      <c r="AN140" s="29">
        <f>Rådata_6000!AN99</f>
        <v>0</v>
      </c>
      <c r="AO140" s="29">
        <f>Rådata_6000!AO99</f>
        <v>0</v>
      </c>
      <c r="AP140" s="29">
        <f>Rådata_6000!AP99</f>
        <v>0</v>
      </c>
      <c r="AQ140" s="29">
        <f>Rådata_6000!AQ99</f>
        <v>0</v>
      </c>
      <c r="AR140" s="29">
        <f>Rådata_6000!AR99</f>
        <v>0</v>
      </c>
      <c r="AS140" s="29">
        <f>Rådata_6000!AS99</f>
        <v>0</v>
      </c>
      <c r="AT140" s="29">
        <f>Rådata_6000!AT99</f>
        <v>0</v>
      </c>
      <c r="AU140" s="29">
        <f>Rådata_6000!AU99</f>
        <v>0</v>
      </c>
      <c r="AV140" s="29">
        <f>Rådata_6000!AV99</f>
        <v>0</v>
      </c>
      <c r="AW140" s="29">
        <f>Rådata_6000!AW99</f>
        <v>0</v>
      </c>
      <c r="AX140" s="29">
        <f>Rådata_6000!AX99</f>
        <v>0</v>
      </c>
      <c r="AY140" s="29">
        <f>Rådata_6000!AY99</f>
        <v>0</v>
      </c>
      <c r="AZ140" s="29">
        <f>Rådata_6000!AZ99</f>
        <v>0</v>
      </c>
      <c r="BA140" s="29">
        <f>Rådata_6000!BA99</f>
        <v>0</v>
      </c>
      <c r="BB140" s="29">
        <f>Rådata_6000!BB99</f>
        <v>0</v>
      </c>
      <c r="BC140" s="29">
        <f>Rådata_6000!BC99</f>
        <v>0</v>
      </c>
      <c r="BD140" s="29">
        <f>Rådata_6000!BD99</f>
        <v>0</v>
      </c>
      <c r="BE140" s="29">
        <f>Rådata_6000!BE99</f>
        <v>0</v>
      </c>
      <c r="BF140" s="29">
        <f>Rådata_6000!BF99</f>
        <v>0</v>
      </c>
      <c r="BG140" s="29">
        <f>Rådata_6000!BG99</f>
        <v>0</v>
      </c>
      <c r="BH140" s="29">
        <f>Rådata_6000!BH99</f>
        <v>0</v>
      </c>
      <c r="BI140" s="29">
        <f>Rådata_6000!BI99</f>
        <v>0</v>
      </c>
      <c r="BJ140" s="29">
        <f>Rådata_6000!BJ99</f>
        <v>0</v>
      </c>
      <c r="BK140" s="29">
        <f>Rådata_6000!BK99</f>
        <v>0</v>
      </c>
      <c r="BL140" s="29">
        <f>Rådata_6000!BL99</f>
        <v>0</v>
      </c>
      <c r="BM140" s="29">
        <f>Rådata_6000!BM99</f>
        <v>0</v>
      </c>
      <c r="BN140" s="29">
        <f>Rådata_6000!BN99</f>
        <v>0</v>
      </c>
      <c r="BO140" s="29">
        <f>Rådata_6000!BO99</f>
        <v>0</v>
      </c>
      <c r="BP140" s="29">
        <f>Rådata_6000!BP99</f>
        <v>0</v>
      </c>
      <c r="BQ140" s="29">
        <f>Rådata_6000!BQ99</f>
        <v>0</v>
      </c>
      <c r="BR140" s="29">
        <f>Rådata_6000!BR99</f>
        <v>0</v>
      </c>
      <c r="BS140" s="29">
        <f>Rådata_6000!BS99</f>
        <v>0</v>
      </c>
      <c r="BT140" s="29">
        <f>Rådata_6000!BT99</f>
        <v>0</v>
      </c>
      <c r="BU140" s="29">
        <f>Rådata_6000!BU99</f>
        <v>0</v>
      </c>
      <c r="BV140" s="29">
        <f>Rådata_6000!BV99</f>
        <v>0</v>
      </c>
      <c r="BW140" s="29">
        <f>Rådata_6000!BW99</f>
        <v>0</v>
      </c>
      <c r="BX140" s="29">
        <f>Rådata_6000!BX99</f>
        <v>0</v>
      </c>
      <c r="BY140" s="29">
        <f>Rådata_6000!BY99</f>
        <v>0</v>
      </c>
      <c r="BZ140" s="29">
        <f>Rådata_6000!BZ99</f>
        <v>0</v>
      </c>
      <c r="CA140" s="29">
        <f>Rådata_6000!CA99</f>
        <v>0</v>
      </c>
      <c r="CB140" s="29">
        <f>Rådata_6000!CB99</f>
        <v>0</v>
      </c>
      <c r="CC140" s="29">
        <f>Rådata_6000!CC99</f>
        <v>0</v>
      </c>
      <c r="CD140" s="29">
        <f>Rådata_6000!CD99</f>
        <v>0</v>
      </c>
      <c r="CE140" s="29">
        <f>Rådata_6000!CE99</f>
        <v>0</v>
      </c>
      <c r="CF140" s="29">
        <f>Rådata_6000!CF99</f>
        <v>0</v>
      </c>
      <c r="CG140" s="29">
        <f>Rådata_6000!CG99</f>
        <v>0</v>
      </c>
      <c r="CH140" s="29">
        <f>Rådata_6000!CH99</f>
        <v>0</v>
      </c>
      <c r="CI140" s="29">
        <f>Rådata_6000!CI99</f>
        <v>0</v>
      </c>
      <c r="CJ140" s="29">
        <f>Rådata_6000!CJ99</f>
        <v>0</v>
      </c>
      <c r="CK140" s="29">
        <f>Rådata_6000!CK99</f>
        <v>0</v>
      </c>
      <c r="CL140" s="29">
        <f>Rådata_6000!CL99</f>
        <v>0</v>
      </c>
      <c r="CM140" s="29">
        <f>Rådata_6000!CM99</f>
        <v>0</v>
      </c>
      <c r="CN140" s="29">
        <f>Rådata_6000!CN99</f>
        <v>0</v>
      </c>
      <c r="CO140" s="29">
        <f>Rådata_6000!CO99</f>
        <v>0</v>
      </c>
      <c r="CP140" s="29">
        <f>Rådata_6000!CP99</f>
        <v>0</v>
      </c>
      <c r="CQ140" s="29">
        <f>Rådata_6000!CQ99</f>
        <v>0</v>
      </c>
      <c r="CR140" s="29">
        <f>Rådata_6000!CR99</f>
        <v>0</v>
      </c>
      <c r="CS140" s="29">
        <f>Rådata_6000!CS99</f>
        <v>0</v>
      </c>
      <c r="CT140" s="29">
        <f>Rådata_6000!CT99</f>
        <v>0</v>
      </c>
      <c r="CU140" s="29">
        <f>Rådata_6000!CU99</f>
        <v>0</v>
      </c>
      <c r="CV140" s="29">
        <f>Rådata_6000!CV99</f>
        <v>0</v>
      </c>
      <c r="CW140" s="29">
        <f>Rådata_6000!CW99</f>
        <v>0</v>
      </c>
      <c r="CX140" s="29">
        <f>Rådata_6000!CX99</f>
        <v>0</v>
      </c>
      <c r="CY140" s="29">
        <f>Rådata_6000!CY99</f>
        <v>0</v>
      </c>
      <c r="CZ140" s="29">
        <f>Rådata_6000!CZ99</f>
        <v>0</v>
      </c>
      <c r="DA140" s="29">
        <f>Rådata_6000!DA99</f>
        <v>0</v>
      </c>
      <c r="DB140" s="29">
        <f>Rådata_6000!DB99</f>
        <v>0</v>
      </c>
      <c r="DC140" s="29">
        <f>Rådata_6000!DC99</f>
        <v>0</v>
      </c>
      <c r="DD140" s="29">
        <f>Rådata_6000!DD99</f>
        <v>0</v>
      </c>
      <c r="DE140" s="29">
        <f>Rådata_6000!DE99</f>
        <v>0</v>
      </c>
      <c r="DF140" s="29">
        <f>Rådata_6000!DF99</f>
        <v>0</v>
      </c>
      <c r="DG140" s="29">
        <f>Rådata_6000!DG99</f>
        <v>0</v>
      </c>
      <c r="DH140" s="29">
        <f>Rådata_6000!DH99</f>
        <v>0</v>
      </c>
      <c r="DI140" s="29">
        <f>Rådata_6000!DI99</f>
        <v>0</v>
      </c>
      <c r="DJ140" s="29">
        <f>Rådata_6000!DJ99</f>
        <v>0</v>
      </c>
      <c r="DK140" s="29">
        <f>Rådata_6000!DK99</f>
        <v>0</v>
      </c>
      <c r="DL140" s="29">
        <f>Rådata_6000!DL99</f>
        <v>0</v>
      </c>
      <c r="DM140" s="29">
        <f>Rådata_6000!DM99</f>
        <v>0</v>
      </c>
      <c r="DN140" s="29">
        <f>Rådata_6000!DN99</f>
        <v>0</v>
      </c>
      <c r="DO140" s="29">
        <f>Rådata_6000!DO99</f>
        <v>0</v>
      </c>
      <c r="DP140" s="29">
        <f>Rådata_6000!DP99</f>
        <v>0</v>
      </c>
      <c r="DQ140" s="29">
        <f>Rådata_6000!DQ99</f>
        <v>0</v>
      </c>
      <c r="DR140" s="29">
        <f>Rådata_6000!DR99</f>
        <v>0</v>
      </c>
      <c r="DS140" s="29">
        <f>Rådata_6000!DS99</f>
        <v>0</v>
      </c>
      <c r="DT140" s="29">
        <f>Rådata_6000!DT99</f>
        <v>0</v>
      </c>
      <c r="DU140" s="29">
        <f>Rådata_6000!DU99</f>
        <v>0</v>
      </c>
      <c r="DV140" s="29">
        <f>Rådata_6000!DV99</f>
        <v>0</v>
      </c>
      <c r="DW140" s="29">
        <f>Rådata_6000!DW99</f>
        <v>0</v>
      </c>
      <c r="DX140" s="29">
        <f>Rådata_6000!DX99</f>
        <v>0</v>
      </c>
      <c r="DY140" s="29">
        <f>Rådata_6000!DY99</f>
        <v>0</v>
      </c>
      <c r="DZ140" s="29">
        <f>Rådata_6000!DZ99</f>
        <v>0</v>
      </c>
      <c r="EA140" s="29">
        <f>Rådata_6000!EA99</f>
        <v>0</v>
      </c>
      <c r="EB140" s="29">
        <f>Rådata_6000!EB99</f>
        <v>0</v>
      </c>
      <c r="EC140" s="29">
        <f>Rådata_6000!EC99</f>
        <v>0</v>
      </c>
      <c r="ED140" s="29">
        <f>Rådata_6000!ED99</f>
        <v>0</v>
      </c>
      <c r="EE140" s="29">
        <f>Rådata_6000!EE99</f>
        <v>0</v>
      </c>
      <c r="EF140" s="29">
        <f>Rådata_6000!EF99</f>
        <v>0</v>
      </c>
      <c r="EG140" s="29">
        <f>Rådata_6000!EG99</f>
        <v>0</v>
      </c>
      <c r="EH140" s="29">
        <f>Rådata_6000!EH99</f>
        <v>0</v>
      </c>
      <c r="EI140" s="29">
        <f>Rådata_6000!EI99</f>
        <v>0</v>
      </c>
      <c r="EJ140" s="29">
        <f>Rådata_6000!EJ99</f>
        <v>0</v>
      </c>
      <c r="EK140" s="29">
        <f>Rådata_6000!EK99</f>
        <v>0</v>
      </c>
      <c r="EL140" s="29">
        <f>Rådata_6000!EL99</f>
        <v>0</v>
      </c>
      <c r="EM140" s="29">
        <f>Rådata_6000!EM99</f>
        <v>0</v>
      </c>
      <c r="EN140" s="29">
        <f>Rådata_6000!EN99</f>
        <v>0</v>
      </c>
      <c r="EO140" s="29">
        <f>Rådata_6000!EO99</f>
        <v>0</v>
      </c>
      <c r="EP140" s="29">
        <f>Rådata_6000!EP99</f>
        <v>0</v>
      </c>
      <c r="EQ140" s="29">
        <f>Rådata_6000!EQ99</f>
        <v>0</v>
      </c>
      <c r="ER140" s="29">
        <f>Rådata_6000!ER99</f>
        <v>0</v>
      </c>
      <c r="ES140" s="29">
        <f>Rådata_6000!ES99</f>
        <v>0</v>
      </c>
      <c r="ET140" s="29">
        <f>Rådata_6000!ET99</f>
        <v>0</v>
      </c>
      <c r="EU140" s="29">
        <f>Rådata_6000!EU99</f>
        <v>0</v>
      </c>
      <c r="EV140" s="29">
        <f>Rådata_6000!EV99</f>
        <v>0</v>
      </c>
      <c r="EW140" s="29">
        <f>Rådata_6000!EW99</f>
        <v>0</v>
      </c>
      <c r="EX140" s="29">
        <f>Rådata_6000!EX99</f>
        <v>0</v>
      </c>
      <c r="EY140" s="29">
        <f>Rådata_6000!EY99</f>
        <v>0</v>
      </c>
      <c r="EZ140" s="29">
        <f>Rådata_6000!EZ99</f>
        <v>0</v>
      </c>
      <c r="FA140" s="29">
        <f>Rådata_6000!FA99</f>
        <v>0</v>
      </c>
      <c r="FB140" s="29">
        <f>Rådata_6000!FB99</f>
        <v>0</v>
      </c>
      <c r="FC140" s="29">
        <f>Rådata_6000!FC99</f>
        <v>0</v>
      </c>
      <c r="FD140" s="29">
        <f>Rådata_6000!FD99</f>
        <v>0</v>
      </c>
      <c r="FE140" s="29">
        <f>Rådata_6000!FE99</f>
        <v>0</v>
      </c>
      <c r="FF140" s="29">
        <f>Rådata_6000!FF99</f>
        <v>0</v>
      </c>
      <c r="FG140" s="29">
        <f>Rådata_6000!FG99</f>
        <v>0</v>
      </c>
      <c r="FH140" s="29">
        <f>Rådata_6000!FH99</f>
        <v>0</v>
      </c>
      <c r="FI140" s="29">
        <f>Rådata_6000!FI99</f>
        <v>0</v>
      </c>
      <c r="FJ140" s="29">
        <f>Rådata_6000!FJ99</f>
        <v>0</v>
      </c>
      <c r="FK140" s="29">
        <f>Rådata_6000!FK99</f>
        <v>0</v>
      </c>
      <c r="FL140" s="29">
        <f>Rådata_6000!FL99</f>
        <v>0</v>
      </c>
      <c r="FM140" s="29">
        <f>Rådata_6000!FM99</f>
        <v>0</v>
      </c>
      <c r="FN140" s="29">
        <f>Rådata_6000!FN99</f>
        <v>0</v>
      </c>
      <c r="FO140" s="29">
        <f>Rådata_6000!FO99</f>
        <v>0</v>
      </c>
      <c r="FP140" s="29">
        <f>Rådata_6000!FP99</f>
        <v>0</v>
      </c>
      <c r="FQ140" s="29">
        <f>Rådata_6000!FQ99</f>
        <v>0</v>
      </c>
      <c r="FR140" s="29">
        <f>Rådata_6000!FR99</f>
        <v>0</v>
      </c>
      <c r="FS140" s="29">
        <f>Rådata_6000!FS99</f>
        <v>0</v>
      </c>
      <c r="FT140" s="29">
        <f>Rådata_6000!FT99</f>
        <v>0</v>
      </c>
      <c r="FU140" s="29">
        <f>Rådata_6000!FU99</f>
        <v>0</v>
      </c>
      <c r="FV140" s="29">
        <f>Rådata_6000!FV99</f>
        <v>0</v>
      </c>
      <c r="FW140" s="29">
        <f>Rådata_6000!FW99</f>
        <v>0</v>
      </c>
      <c r="FX140" s="29">
        <f>Rådata_6000!FX99</f>
        <v>0</v>
      </c>
      <c r="FY140" s="29">
        <f>Rådata_6000!FY99</f>
        <v>0</v>
      </c>
      <c r="FZ140" s="29">
        <f>Rådata_6000!FZ99</f>
        <v>0</v>
      </c>
      <c r="GA140" s="29">
        <f>Rådata_6000!GA99</f>
        <v>0</v>
      </c>
      <c r="GB140" s="29">
        <f>Rådata_6000!GB99</f>
        <v>0</v>
      </c>
      <c r="GC140" s="29">
        <f>Rådata_6000!GC99</f>
        <v>0</v>
      </c>
      <c r="GD140" s="29">
        <f>Rådata_6000!GD99</f>
        <v>0</v>
      </c>
      <c r="GE140" s="29">
        <f>Rådata_6000!GE99</f>
        <v>0</v>
      </c>
      <c r="GF140" s="29">
        <f>Rådata_6000!GF99</f>
        <v>0</v>
      </c>
      <c r="GG140" s="29">
        <f>Rådata_6000!GG99</f>
        <v>0</v>
      </c>
      <c r="GH140" s="29">
        <f>Rådata_6000!GH99</f>
        <v>0</v>
      </c>
      <c r="GI140" s="29">
        <f>Rådata_6000!GI99</f>
        <v>0</v>
      </c>
      <c r="GJ140" s="29">
        <f>Rådata_6000!GJ99</f>
        <v>0</v>
      </c>
      <c r="GK140" s="29">
        <f>Rådata_6000!GK99</f>
        <v>0</v>
      </c>
      <c r="GL140" s="29">
        <f>Rådata_6000!GL99</f>
        <v>0</v>
      </c>
      <c r="GM140" s="29">
        <f>Rådata_6000!GM99</f>
        <v>0</v>
      </c>
      <c r="GN140" s="29">
        <f>Rådata_6000!GN99</f>
        <v>0</v>
      </c>
      <c r="GO140" s="29">
        <f>Rådata_6000!GO99</f>
        <v>0</v>
      </c>
      <c r="GP140" s="29">
        <f>Rådata_6000!GP99</f>
        <v>0</v>
      </c>
      <c r="GQ140" s="29">
        <f>Rådata_6000!GQ99</f>
        <v>0</v>
      </c>
      <c r="GR140" s="29">
        <f>Rådata_6000!GR99</f>
        <v>0</v>
      </c>
      <c r="GS140" s="29">
        <f>Rådata_6000!GS99</f>
        <v>0</v>
      </c>
      <c r="GT140" s="29">
        <f>Rådata_6000!GT99</f>
        <v>0</v>
      </c>
    </row>
    <row r="141" spans="1:202">
      <c r="A141" s="5" t="s">
        <v>20</v>
      </c>
      <c r="B141" s="29">
        <f>Rådata_6000!B100</f>
        <v>0</v>
      </c>
      <c r="C141" s="29">
        <f>Rådata_6000!C100</f>
        <v>0</v>
      </c>
      <c r="D141" s="29">
        <f>Rådata_6000!D100</f>
        <v>0</v>
      </c>
      <c r="E141" s="29">
        <f>Rådata_6000!E100</f>
        <v>0</v>
      </c>
      <c r="F141" s="29">
        <f>Rådata_6000!F100</f>
        <v>0</v>
      </c>
      <c r="G141" s="29">
        <f>Rådata_6000!G100</f>
        <v>0</v>
      </c>
      <c r="H141" s="29">
        <f>Rådata_6000!H100</f>
        <v>0</v>
      </c>
      <c r="I141" s="29">
        <f>Rådata_6000!I100</f>
        <v>0</v>
      </c>
      <c r="J141" s="29">
        <f>Rådata_6000!J100</f>
        <v>0</v>
      </c>
      <c r="K141" s="29">
        <f>Rådata_6000!K100</f>
        <v>0</v>
      </c>
      <c r="L141" s="29">
        <f>Rådata_6000!L100</f>
        <v>0</v>
      </c>
      <c r="M141" s="29">
        <f>Rådata_6000!M100</f>
        <v>0</v>
      </c>
      <c r="N141" s="29">
        <f>Rådata_6000!N100</f>
        <v>0</v>
      </c>
      <c r="O141" s="29">
        <f>Rådata_6000!O100</f>
        <v>0</v>
      </c>
      <c r="P141" s="29">
        <f>Rådata_6000!P100</f>
        <v>0</v>
      </c>
      <c r="Q141" s="29">
        <f>Rådata_6000!Q100</f>
        <v>0</v>
      </c>
      <c r="R141" s="29">
        <f>Rådata_6000!R100</f>
        <v>0</v>
      </c>
      <c r="S141" s="29">
        <f>Rådata_6000!S100</f>
        <v>0</v>
      </c>
      <c r="T141" s="29">
        <f>Rådata_6000!T100</f>
        <v>0</v>
      </c>
      <c r="U141" s="29">
        <f>Rådata_6000!U100</f>
        <v>0</v>
      </c>
      <c r="V141" s="29">
        <f>Rådata_6000!V100</f>
        <v>0</v>
      </c>
      <c r="W141" s="29">
        <f>Rådata_6000!W100</f>
        <v>0</v>
      </c>
      <c r="X141" s="29">
        <f>Rådata_6000!X100</f>
        <v>0</v>
      </c>
      <c r="Y141" s="29">
        <f>Rådata_6000!Y100</f>
        <v>0</v>
      </c>
      <c r="Z141" s="29">
        <f>Rådata_6000!Z100</f>
        <v>0</v>
      </c>
      <c r="AA141" s="29">
        <f>Rådata_6000!AA100</f>
        <v>0</v>
      </c>
      <c r="AB141" s="29">
        <f>Rådata_6000!AB100</f>
        <v>0</v>
      </c>
      <c r="AC141" s="29">
        <f>Rådata_6000!AC100</f>
        <v>0</v>
      </c>
      <c r="AD141" s="29">
        <f>Rådata_6000!AD100</f>
        <v>0</v>
      </c>
      <c r="AE141" s="29">
        <f>Rådata_6000!AE100</f>
        <v>0</v>
      </c>
      <c r="AF141" s="29">
        <f>Rådata_6000!AF100</f>
        <v>0</v>
      </c>
      <c r="AG141" s="29">
        <f>Rådata_6000!AG100</f>
        <v>0</v>
      </c>
      <c r="AH141" s="29">
        <f>Rådata_6000!AH100</f>
        <v>0</v>
      </c>
      <c r="AI141" s="29">
        <f>Rådata_6000!AI100</f>
        <v>0</v>
      </c>
      <c r="AJ141" s="29">
        <f>Rådata_6000!AJ100</f>
        <v>0</v>
      </c>
      <c r="AK141" s="29">
        <f>Rådata_6000!AK100</f>
        <v>0</v>
      </c>
      <c r="AL141" s="29">
        <f>Rådata_6000!AL100</f>
        <v>0</v>
      </c>
      <c r="AM141" s="29">
        <f>Rådata_6000!AM100</f>
        <v>0</v>
      </c>
      <c r="AN141" s="29">
        <f>Rådata_6000!AN100</f>
        <v>0</v>
      </c>
      <c r="AO141" s="29">
        <f>Rådata_6000!AO100</f>
        <v>0</v>
      </c>
      <c r="AP141" s="29">
        <f>Rådata_6000!AP100</f>
        <v>0</v>
      </c>
      <c r="AQ141" s="29">
        <f>Rådata_6000!AQ100</f>
        <v>0</v>
      </c>
      <c r="AR141" s="29">
        <f>Rådata_6000!AR100</f>
        <v>0</v>
      </c>
      <c r="AS141" s="29">
        <f>Rådata_6000!AS100</f>
        <v>0</v>
      </c>
      <c r="AT141" s="29">
        <f>Rådata_6000!AT100</f>
        <v>0</v>
      </c>
      <c r="AU141" s="29">
        <f>Rådata_6000!AU100</f>
        <v>0</v>
      </c>
      <c r="AV141" s="29">
        <f>Rådata_6000!AV100</f>
        <v>0</v>
      </c>
      <c r="AW141" s="29">
        <f>Rådata_6000!AW100</f>
        <v>0</v>
      </c>
      <c r="AX141" s="29">
        <f>Rådata_6000!AX100</f>
        <v>0</v>
      </c>
      <c r="AY141" s="29">
        <f>Rådata_6000!AY100</f>
        <v>0</v>
      </c>
      <c r="AZ141" s="29">
        <f>Rådata_6000!AZ100</f>
        <v>0</v>
      </c>
      <c r="BA141" s="29">
        <f>Rådata_6000!BA100</f>
        <v>0</v>
      </c>
      <c r="BB141" s="29">
        <f>Rådata_6000!BB100</f>
        <v>0</v>
      </c>
      <c r="BC141" s="29">
        <f>Rådata_6000!BC100</f>
        <v>0</v>
      </c>
      <c r="BD141" s="29">
        <f>Rådata_6000!BD100</f>
        <v>0</v>
      </c>
      <c r="BE141" s="29">
        <f>Rådata_6000!BE100</f>
        <v>0</v>
      </c>
      <c r="BF141" s="29">
        <f>Rådata_6000!BF100</f>
        <v>0</v>
      </c>
      <c r="BG141" s="29">
        <f>Rådata_6000!BG100</f>
        <v>0</v>
      </c>
      <c r="BH141" s="29">
        <f>Rådata_6000!BH100</f>
        <v>0</v>
      </c>
      <c r="BI141" s="29">
        <f>Rådata_6000!BI100</f>
        <v>0</v>
      </c>
      <c r="BJ141" s="29">
        <f>Rådata_6000!BJ100</f>
        <v>0</v>
      </c>
      <c r="BK141" s="29">
        <f>Rådata_6000!BK100</f>
        <v>0</v>
      </c>
      <c r="BL141" s="29">
        <f>Rådata_6000!BL100</f>
        <v>0</v>
      </c>
      <c r="BM141" s="29">
        <f>Rådata_6000!BM100</f>
        <v>0</v>
      </c>
      <c r="BN141" s="29">
        <f>Rådata_6000!BN100</f>
        <v>0</v>
      </c>
      <c r="BO141" s="29">
        <f>Rådata_6000!BO100</f>
        <v>0</v>
      </c>
      <c r="BP141" s="29">
        <f>Rådata_6000!BP100</f>
        <v>0</v>
      </c>
      <c r="BQ141" s="29">
        <f>Rådata_6000!BQ100</f>
        <v>0</v>
      </c>
      <c r="BR141" s="29">
        <f>Rådata_6000!BR100</f>
        <v>0</v>
      </c>
      <c r="BS141" s="29">
        <f>Rådata_6000!BS100</f>
        <v>0</v>
      </c>
      <c r="BT141" s="29">
        <f>Rådata_6000!BT100</f>
        <v>0</v>
      </c>
      <c r="BU141" s="29">
        <f>Rådata_6000!BU100</f>
        <v>0</v>
      </c>
      <c r="BV141" s="29">
        <f>Rådata_6000!BV100</f>
        <v>0</v>
      </c>
      <c r="BW141" s="29">
        <f>Rådata_6000!BW100</f>
        <v>0</v>
      </c>
      <c r="BX141" s="29">
        <f>Rådata_6000!BX100</f>
        <v>0</v>
      </c>
      <c r="BY141" s="29">
        <f>Rådata_6000!BY100</f>
        <v>0</v>
      </c>
      <c r="BZ141" s="29">
        <f>Rådata_6000!BZ100</f>
        <v>0</v>
      </c>
      <c r="CA141" s="29">
        <f>Rådata_6000!CA100</f>
        <v>0</v>
      </c>
      <c r="CB141" s="29">
        <f>Rådata_6000!CB100</f>
        <v>0</v>
      </c>
      <c r="CC141" s="29">
        <f>Rådata_6000!CC100</f>
        <v>0</v>
      </c>
      <c r="CD141" s="29">
        <f>Rådata_6000!CD100</f>
        <v>0</v>
      </c>
      <c r="CE141" s="29">
        <f>Rådata_6000!CE100</f>
        <v>0</v>
      </c>
      <c r="CF141" s="29">
        <f>Rådata_6000!CF100</f>
        <v>0</v>
      </c>
      <c r="CG141" s="29">
        <f>Rådata_6000!CG100</f>
        <v>0</v>
      </c>
      <c r="CH141" s="29">
        <f>Rådata_6000!CH100</f>
        <v>0</v>
      </c>
      <c r="CI141" s="29">
        <f>Rådata_6000!CI100</f>
        <v>0</v>
      </c>
      <c r="CJ141" s="29">
        <f>Rådata_6000!CJ100</f>
        <v>0</v>
      </c>
      <c r="CK141" s="29">
        <f>Rådata_6000!CK100</f>
        <v>0</v>
      </c>
      <c r="CL141" s="29">
        <f>Rådata_6000!CL100</f>
        <v>0</v>
      </c>
      <c r="CM141" s="29">
        <f>Rådata_6000!CM100</f>
        <v>0</v>
      </c>
      <c r="CN141" s="29">
        <f>Rådata_6000!CN100</f>
        <v>0</v>
      </c>
      <c r="CO141" s="29">
        <f>Rådata_6000!CO100</f>
        <v>0</v>
      </c>
      <c r="CP141" s="29">
        <f>Rådata_6000!CP100</f>
        <v>0</v>
      </c>
      <c r="CQ141" s="29">
        <f>Rådata_6000!CQ100</f>
        <v>0</v>
      </c>
      <c r="CR141" s="29">
        <f>Rådata_6000!CR100</f>
        <v>0</v>
      </c>
      <c r="CS141" s="29">
        <f>Rådata_6000!CS100</f>
        <v>0</v>
      </c>
      <c r="CT141" s="29">
        <f>Rådata_6000!CT100</f>
        <v>0</v>
      </c>
      <c r="CU141" s="29">
        <f>Rådata_6000!CU100</f>
        <v>0</v>
      </c>
      <c r="CV141" s="29">
        <f>Rådata_6000!CV100</f>
        <v>0</v>
      </c>
      <c r="CW141" s="29">
        <f>Rådata_6000!CW100</f>
        <v>0</v>
      </c>
      <c r="CX141" s="29">
        <f>Rådata_6000!CX100</f>
        <v>0</v>
      </c>
      <c r="CY141" s="29">
        <f>Rådata_6000!CY100</f>
        <v>0</v>
      </c>
      <c r="CZ141" s="29">
        <f>Rådata_6000!CZ100</f>
        <v>0</v>
      </c>
      <c r="DA141" s="29">
        <f>Rådata_6000!DA100</f>
        <v>0</v>
      </c>
      <c r="DB141" s="29">
        <f>Rådata_6000!DB100</f>
        <v>0</v>
      </c>
      <c r="DC141" s="29">
        <f>Rådata_6000!DC100</f>
        <v>0</v>
      </c>
      <c r="DD141" s="29">
        <f>Rådata_6000!DD100</f>
        <v>0</v>
      </c>
      <c r="DE141" s="29">
        <f>Rådata_6000!DE100</f>
        <v>0</v>
      </c>
      <c r="DF141" s="29">
        <f>Rådata_6000!DF100</f>
        <v>0</v>
      </c>
      <c r="DG141" s="29">
        <f>Rådata_6000!DG100</f>
        <v>0</v>
      </c>
      <c r="DH141" s="29">
        <f>Rådata_6000!DH100</f>
        <v>0</v>
      </c>
      <c r="DI141" s="29">
        <f>Rådata_6000!DI100</f>
        <v>0</v>
      </c>
      <c r="DJ141" s="29">
        <f>Rådata_6000!DJ100</f>
        <v>0</v>
      </c>
      <c r="DK141" s="29">
        <f>Rådata_6000!DK100</f>
        <v>0</v>
      </c>
      <c r="DL141" s="29">
        <f>Rådata_6000!DL100</f>
        <v>0</v>
      </c>
      <c r="DM141" s="29">
        <f>Rådata_6000!DM100</f>
        <v>0</v>
      </c>
      <c r="DN141" s="29">
        <f>Rådata_6000!DN100</f>
        <v>0</v>
      </c>
      <c r="DO141" s="29">
        <f>Rådata_6000!DO100</f>
        <v>0</v>
      </c>
      <c r="DP141" s="29">
        <f>Rådata_6000!DP100</f>
        <v>0</v>
      </c>
      <c r="DQ141" s="29">
        <f>Rådata_6000!DQ100</f>
        <v>0</v>
      </c>
      <c r="DR141" s="29">
        <f>Rådata_6000!DR100</f>
        <v>0</v>
      </c>
      <c r="DS141" s="29">
        <f>Rådata_6000!DS100</f>
        <v>0</v>
      </c>
      <c r="DT141" s="29">
        <f>Rådata_6000!DT100</f>
        <v>0</v>
      </c>
      <c r="DU141" s="29">
        <f>Rådata_6000!DU100</f>
        <v>0</v>
      </c>
      <c r="DV141" s="29">
        <f>Rådata_6000!DV100</f>
        <v>0</v>
      </c>
      <c r="DW141" s="29">
        <f>Rådata_6000!DW100</f>
        <v>0</v>
      </c>
      <c r="DX141" s="29">
        <f>Rådata_6000!DX100</f>
        <v>0</v>
      </c>
      <c r="DY141" s="29">
        <f>Rådata_6000!DY100</f>
        <v>0</v>
      </c>
      <c r="DZ141" s="29">
        <f>Rådata_6000!DZ100</f>
        <v>0</v>
      </c>
      <c r="EA141" s="29">
        <f>Rådata_6000!EA100</f>
        <v>0</v>
      </c>
      <c r="EB141" s="29">
        <f>Rådata_6000!EB100</f>
        <v>0</v>
      </c>
      <c r="EC141" s="29">
        <f>Rådata_6000!EC100</f>
        <v>0</v>
      </c>
      <c r="ED141" s="29">
        <f>Rådata_6000!ED100</f>
        <v>0</v>
      </c>
      <c r="EE141" s="29">
        <f>Rådata_6000!EE100</f>
        <v>0</v>
      </c>
      <c r="EF141" s="29">
        <f>Rådata_6000!EF100</f>
        <v>0</v>
      </c>
      <c r="EG141" s="29">
        <f>Rådata_6000!EG100</f>
        <v>0</v>
      </c>
      <c r="EH141" s="29">
        <f>Rådata_6000!EH100</f>
        <v>0</v>
      </c>
      <c r="EI141" s="29">
        <f>Rådata_6000!EI100</f>
        <v>0</v>
      </c>
      <c r="EJ141" s="29">
        <f>Rådata_6000!EJ100</f>
        <v>0</v>
      </c>
      <c r="EK141" s="29">
        <f>Rådata_6000!EK100</f>
        <v>0</v>
      </c>
      <c r="EL141" s="29">
        <f>Rådata_6000!EL100</f>
        <v>0</v>
      </c>
      <c r="EM141" s="29">
        <f>Rådata_6000!EM100</f>
        <v>0</v>
      </c>
      <c r="EN141" s="29">
        <f>Rådata_6000!EN100</f>
        <v>0</v>
      </c>
      <c r="EO141" s="29">
        <f>Rådata_6000!EO100</f>
        <v>0</v>
      </c>
      <c r="EP141" s="29">
        <f>Rådata_6000!EP100</f>
        <v>0</v>
      </c>
      <c r="EQ141" s="29">
        <f>Rådata_6000!EQ100</f>
        <v>0</v>
      </c>
      <c r="ER141" s="29">
        <f>Rådata_6000!ER100</f>
        <v>0</v>
      </c>
      <c r="ES141" s="29">
        <f>Rådata_6000!ES100</f>
        <v>0</v>
      </c>
      <c r="ET141" s="29">
        <f>Rådata_6000!ET100</f>
        <v>0</v>
      </c>
      <c r="EU141" s="29">
        <f>Rådata_6000!EU100</f>
        <v>0</v>
      </c>
      <c r="EV141" s="29">
        <f>Rådata_6000!EV100</f>
        <v>0</v>
      </c>
      <c r="EW141" s="29">
        <f>Rådata_6000!EW100</f>
        <v>0</v>
      </c>
      <c r="EX141" s="29">
        <f>Rådata_6000!EX100</f>
        <v>0</v>
      </c>
      <c r="EY141" s="29">
        <f>Rådata_6000!EY100</f>
        <v>0</v>
      </c>
      <c r="EZ141" s="29">
        <f>Rådata_6000!EZ100</f>
        <v>0</v>
      </c>
      <c r="FA141" s="29">
        <f>Rådata_6000!FA100</f>
        <v>0</v>
      </c>
      <c r="FB141" s="29">
        <f>Rådata_6000!FB100</f>
        <v>0</v>
      </c>
      <c r="FC141" s="29">
        <f>Rådata_6000!FC100</f>
        <v>0</v>
      </c>
      <c r="FD141" s="29">
        <f>Rådata_6000!FD100</f>
        <v>0</v>
      </c>
      <c r="FE141" s="29">
        <f>Rådata_6000!FE100</f>
        <v>0</v>
      </c>
      <c r="FF141" s="29">
        <f>Rådata_6000!FF100</f>
        <v>0</v>
      </c>
      <c r="FG141" s="29">
        <f>Rådata_6000!FG100</f>
        <v>0</v>
      </c>
      <c r="FH141" s="29">
        <f>Rådata_6000!FH100</f>
        <v>0</v>
      </c>
      <c r="FI141" s="29">
        <f>Rådata_6000!FI100</f>
        <v>0</v>
      </c>
      <c r="FJ141" s="29">
        <f>Rådata_6000!FJ100</f>
        <v>0</v>
      </c>
      <c r="FK141" s="29">
        <f>Rådata_6000!FK100</f>
        <v>0</v>
      </c>
      <c r="FL141" s="29">
        <f>Rådata_6000!FL100</f>
        <v>0</v>
      </c>
      <c r="FM141" s="29">
        <f>Rådata_6000!FM100</f>
        <v>0</v>
      </c>
      <c r="FN141" s="29">
        <f>Rådata_6000!FN100</f>
        <v>0</v>
      </c>
      <c r="FO141" s="29">
        <f>Rådata_6000!FO100</f>
        <v>0</v>
      </c>
      <c r="FP141" s="29">
        <f>Rådata_6000!FP100</f>
        <v>0</v>
      </c>
      <c r="FQ141" s="29">
        <f>Rådata_6000!FQ100</f>
        <v>0</v>
      </c>
      <c r="FR141" s="29">
        <f>Rådata_6000!FR100</f>
        <v>0</v>
      </c>
      <c r="FS141" s="29">
        <f>Rådata_6000!FS100</f>
        <v>0</v>
      </c>
      <c r="FT141" s="29">
        <f>Rådata_6000!FT100</f>
        <v>0</v>
      </c>
      <c r="FU141" s="29">
        <f>Rådata_6000!FU100</f>
        <v>0</v>
      </c>
      <c r="FV141" s="29">
        <f>Rådata_6000!FV100</f>
        <v>0</v>
      </c>
      <c r="FW141" s="29">
        <f>Rådata_6000!FW100</f>
        <v>0</v>
      </c>
      <c r="FX141" s="29">
        <f>Rådata_6000!FX100</f>
        <v>0</v>
      </c>
      <c r="FY141" s="29">
        <f>Rådata_6000!FY100</f>
        <v>0</v>
      </c>
      <c r="FZ141" s="29">
        <f>Rådata_6000!FZ100</f>
        <v>0</v>
      </c>
      <c r="GA141" s="29">
        <f>Rådata_6000!GA100</f>
        <v>0</v>
      </c>
      <c r="GB141" s="29">
        <f>Rådata_6000!GB100</f>
        <v>0</v>
      </c>
      <c r="GC141" s="29">
        <f>Rådata_6000!GC100</f>
        <v>0</v>
      </c>
      <c r="GD141" s="29">
        <f>Rådata_6000!GD100</f>
        <v>0</v>
      </c>
      <c r="GE141" s="29">
        <f>Rådata_6000!GE100</f>
        <v>0</v>
      </c>
      <c r="GF141" s="29">
        <f>Rådata_6000!GF100</f>
        <v>0</v>
      </c>
      <c r="GG141" s="29">
        <f>Rådata_6000!GG100</f>
        <v>0</v>
      </c>
      <c r="GH141" s="29">
        <f>Rådata_6000!GH100</f>
        <v>0</v>
      </c>
      <c r="GI141" s="29">
        <f>Rådata_6000!GI100</f>
        <v>0</v>
      </c>
      <c r="GJ141" s="29">
        <f>Rådata_6000!GJ100</f>
        <v>0</v>
      </c>
      <c r="GK141" s="29">
        <f>Rådata_6000!GK100</f>
        <v>0</v>
      </c>
      <c r="GL141" s="29">
        <f>Rådata_6000!GL100</f>
        <v>0</v>
      </c>
      <c r="GM141" s="29">
        <f>Rådata_6000!GM100</f>
        <v>0</v>
      </c>
      <c r="GN141" s="29">
        <f>Rådata_6000!GN100</f>
        <v>0</v>
      </c>
      <c r="GO141" s="29">
        <f>Rådata_6000!GO100</f>
        <v>0</v>
      </c>
      <c r="GP141" s="29">
        <f>Rådata_6000!GP100</f>
        <v>0</v>
      </c>
      <c r="GQ141" s="29">
        <f>Rådata_6000!GQ100</f>
        <v>0</v>
      </c>
      <c r="GR141" s="29">
        <f>Rådata_6000!GR100</f>
        <v>0</v>
      </c>
      <c r="GS141" s="29">
        <f>Rådata_6000!GS100</f>
        <v>0</v>
      </c>
      <c r="GT141" s="29">
        <f>Rådata_6000!GT100</f>
        <v>0</v>
      </c>
    </row>
    <row r="142" spans="1:202">
      <c r="A142" s="6" t="s">
        <v>109</v>
      </c>
      <c r="B142" s="29">
        <f>Rådata_6000!B101</f>
        <v>0</v>
      </c>
      <c r="C142" s="29">
        <f>Rådata_6000!C101</f>
        <v>0</v>
      </c>
      <c r="D142" s="29">
        <f>Rådata_6000!D101</f>
        <v>0</v>
      </c>
      <c r="E142" s="29">
        <f>Rådata_6000!E101</f>
        <v>0</v>
      </c>
      <c r="F142" s="29">
        <f>Rådata_6000!F101</f>
        <v>0</v>
      </c>
      <c r="G142" s="29">
        <f>Rådata_6000!G101</f>
        <v>0</v>
      </c>
      <c r="H142" s="29">
        <f>Rådata_6000!H101</f>
        <v>0</v>
      </c>
      <c r="I142" s="29">
        <f>Rådata_6000!I101</f>
        <v>0</v>
      </c>
      <c r="J142" s="29">
        <f>Rådata_6000!J101</f>
        <v>0</v>
      </c>
      <c r="K142" s="29">
        <f>Rådata_6000!K101</f>
        <v>0</v>
      </c>
      <c r="L142" s="29">
        <f>Rådata_6000!L101</f>
        <v>0</v>
      </c>
      <c r="M142" s="29">
        <f>Rådata_6000!M101</f>
        <v>0</v>
      </c>
      <c r="N142" s="29">
        <f>Rådata_6000!N101</f>
        <v>0</v>
      </c>
      <c r="O142" s="29">
        <f>Rådata_6000!O101</f>
        <v>0</v>
      </c>
      <c r="P142" s="29">
        <f>Rådata_6000!P101</f>
        <v>0</v>
      </c>
      <c r="Q142" s="29">
        <f>Rådata_6000!Q101</f>
        <v>0</v>
      </c>
      <c r="R142" s="29">
        <f>Rådata_6000!R101</f>
        <v>0</v>
      </c>
      <c r="S142" s="29">
        <f>Rådata_6000!S101</f>
        <v>0</v>
      </c>
      <c r="T142" s="29">
        <f>Rådata_6000!T101</f>
        <v>0</v>
      </c>
      <c r="U142" s="29">
        <f>Rådata_6000!U101</f>
        <v>0</v>
      </c>
      <c r="V142" s="29">
        <f>Rådata_6000!V101</f>
        <v>0</v>
      </c>
      <c r="W142" s="29">
        <f>Rådata_6000!W101</f>
        <v>0</v>
      </c>
      <c r="X142" s="29">
        <f>Rådata_6000!X101</f>
        <v>0</v>
      </c>
      <c r="Y142" s="29">
        <f>Rådata_6000!Y101</f>
        <v>0</v>
      </c>
      <c r="Z142" s="29">
        <f>Rådata_6000!Z101</f>
        <v>0</v>
      </c>
      <c r="AA142" s="29">
        <f>Rådata_6000!AA101</f>
        <v>0</v>
      </c>
      <c r="AB142" s="29">
        <f>Rådata_6000!AB101</f>
        <v>0</v>
      </c>
      <c r="AC142" s="29">
        <f>Rådata_6000!AC101</f>
        <v>0</v>
      </c>
      <c r="AD142" s="29">
        <f>Rådata_6000!AD101</f>
        <v>0</v>
      </c>
      <c r="AE142" s="29">
        <f>Rådata_6000!AE101</f>
        <v>0</v>
      </c>
      <c r="AF142" s="29">
        <f>Rådata_6000!AF101</f>
        <v>0</v>
      </c>
      <c r="AG142" s="29">
        <f>Rådata_6000!AG101</f>
        <v>0</v>
      </c>
      <c r="AH142" s="29">
        <f>Rådata_6000!AH101</f>
        <v>0</v>
      </c>
      <c r="AI142" s="29">
        <f>Rådata_6000!AI101</f>
        <v>0</v>
      </c>
      <c r="AJ142" s="29">
        <f>Rådata_6000!AJ101</f>
        <v>0</v>
      </c>
      <c r="AK142" s="29">
        <f>Rådata_6000!AK101</f>
        <v>0</v>
      </c>
      <c r="AL142" s="29">
        <f>Rådata_6000!AL101</f>
        <v>0</v>
      </c>
      <c r="AM142" s="29">
        <f>Rådata_6000!AM101</f>
        <v>0</v>
      </c>
      <c r="AN142" s="29">
        <f>Rådata_6000!AN101</f>
        <v>0</v>
      </c>
      <c r="AO142" s="29">
        <f>Rådata_6000!AO101</f>
        <v>0</v>
      </c>
      <c r="AP142" s="29">
        <f>Rådata_6000!AP101</f>
        <v>0</v>
      </c>
      <c r="AQ142" s="29">
        <f>Rådata_6000!AQ101</f>
        <v>0</v>
      </c>
      <c r="AR142" s="29">
        <f>Rådata_6000!AR101</f>
        <v>0</v>
      </c>
      <c r="AS142" s="29">
        <f>Rådata_6000!AS101</f>
        <v>0</v>
      </c>
      <c r="AT142" s="29">
        <f>Rådata_6000!AT101</f>
        <v>0</v>
      </c>
      <c r="AU142" s="29">
        <f>Rådata_6000!AU101</f>
        <v>0</v>
      </c>
      <c r="AV142" s="29">
        <f>Rådata_6000!AV101</f>
        <v>0</v>
      </c>
      <c r="AW142" s="29">
        <f>Rådata_6000!AW101</f>
        <v>0</v>
      </c>
      <c r="AX142" s="29">
        <f>Rådata_6000!AX101</f>
        <v>0</v>
      </c>
      <c r="AY142" s="29">
        <f>Rådata_6000!AY101</f>
        <v>0</v>
      </c>
      <c r="AZ142" s="29">
        <f>Rådata_6000!AZ101</f>
        <v>0</v>
      </c>
      <c r="BA142" s="29">
        <f>Rådata_6000!BA101</f>
        <v>0</v>
      </c>
      <c r="BB142" s="29">
        <f>Rådata_6000!BB101</f>
        <v>0</v>
      </c>
      <c r="BC142" s="29">
        <f>Rådata_6000!BC101</f>
        <v>0</v>
      </c>
      <c r="BD142" s="29">
        <f>Rådata_6000!BD101</f>
        <v>0</v>
      </c>
      <c r="BE142" s="29">
        <f>Rådata_6000!BE101</f>
        <v>0</v>
      </c>
      <c r="BF142" s="29">
        <f>Rådata_6000!BF101</f>
        <v>0</v>
      </c>
      <c r="BG142" s="29">
        <f>Rådata_6000!BG101</f>
        <v>0</v>
      </c>
      <c r="BH142" s="29">
        <f>Rådata_6000!BH101</f>
        <v>0</v>
      </c>
      <c r="BI142" s="29">
        <f>Rådata_6000!BI101</f>
        <v>0</v>
      </c>
      <c r="BJ142" s="29">
        <f>Rådata_6000!BJ101</f>
        <v>0</v>
      </c>
      <c r="BK142" s="29">
        <f>Rådata_6000!BK101</f>
        <v>0</v>
      </c>
      <c r="BL142" s="29">
        <f>Rådata_6000!BL101</f>
        <v>0</v>
      </c>
      <c r="BM142" s="29">
        <f>Rådata_6000!BM101</f>
        <v>0</v>
      </c>
      <c r="BN142" s="29">
        <f>Rådata_6000!BN101</f>
        <v>0</v>
      </c>
      <c r="BO142" s="29">
        <f>Rådata_6000!BO101</f>
        <v>0</v>
      </c>
      <c r="BP142" s="29">
        <f>Rådata_6000!BP101</f>
        <v>0</v>
      </c>
      <c r="BQ142" s="29">
        <f>Rådata_6000!BQ101</f>
        <v>0</v>
      </c>
      <c r="BR142" s="29">
        <f>Rådata_6000!BR101</f>
        <v>0</v>
      </c>
      <c r="BS142" s="29">
        <f>Rådata_6000!BS101</f>
        <v>0</v>
      </c>
      <c r="BT142" s="29">
        <f>Rådata_6000!BT101</f>
        <v>0</v>
      </c>
      <c r="BU142" s="29">
        <f>Rådata_6000!BU101</f>
        <v>0</v>
      </c>
      <c r="BV142" s="29">
        <f>Rådata_6000!BV101</f>
        <v>0</v>
      </c>
      <c r="BW142" s="29">
        <f>Rådata_6000!BW101</f>
        <v>0</v>
      </c>
      <c r="BX142" s="29">
        <f>Rådata_6000!BX101</f>
        <v>0</v>
      </c>
      <c r="BY142" s="29">
        <f>Rådata_6000!BY101</f>
        <v>0</v>
      </c>
      <c r="BZ142" s="29">
        <f>Rådata_6000!BZ101</f>
        <v>0</v>
      </c>
      <c r="CA142" s="29">
        <f>Rådata_6000!CA101</f>
        <v>0</v>
      </c>
      <c r="CB142" s="29">
        <f>Rådata_6000!CB101</f>
        <v>0</v>
      </c>
      <c r="CC142" s="29">
        <f>Rådata_6000!CC101</f>
        <v>0</v>
      </c>
      <c r="CD142" s="29">
        <f>Rådata_6000!CD101</f>
        <v>0</v>
      </c>
      <c r="CE142" s="29">
        <f>Rådata_6000!CE101</f>
        <v>0</v>
      </c>
      <c r="CF142" s="29">
        <f>Rådata_6000!CF101</f>
        <v>0</v>
      </c>
      <c r="CG142" s="29">
        <f>Rådata_6000!CG101</f>
        <v>0</v>
      </c>
      <c r="CH142" s="29">
        <f>Rådata_6000!CH101</f>
        <v>0</v>
      </c>
      <c r="CI142" s="29">
        <f>Rådata_6000!CI101</f>
        <v>0</v>
      </c>
      <c r="CJ142" s="29">
        <f>Rådata_6000!CJ101</f>
        <v>0</v>
      </c>
      <c r="CK142" s="29">
        <f>Rådata_6000!CK101</f>
        <v>0</v>
      </c>
      <c r="CL142" s="29">
        <f>Rådata_6000!CL101</f>
        <v>0</v>
      </c>
      <c r="CM142" s="29">
        <f>Rådata_6000!CM101</f>
        <v>0</v>
      </c>
      <c r="CN142" s="29">
        <f>Rådata_6000!CN101</f>
        <v>0</v>
      </c>
      <c r="CO142" s="29">
        <f>Rådata_6000!CO101</f>
        <v>0</v>
      </c>
      <c r="CP142" s="29">
        <f>Rådata_6000!CP101</f>
        <v>0</v>
      </c>
      <c r="CQ142" s="29">
        <f>Rådata_6000!CQ101</f>
        <v>0</v>
      </c>
      <c r="CR142" s="29">
        <f>Rådata_6000!CR101</f>
        <v>0</v>
      </c>
      <c r="CS142" s="29">
        <f>Rådata_6000!CS101</f>
        <v>0</v>
      </c>
      <c r="CT142" s="29">
        <f>Rådata_6000!CT101</f>
        <v>0</v>
      </c>
      <c r="CU142" s="29">
        <f>Rådata_6000!CU101</f>
        <v>0</v>
      </c>
      <c r="CV142" s="29">
        <f>Rådata_6000!CV101</f>
        <v>0</v>
      </c>
      <c r="CW142" s="29">
        <f>Rådata_6000!CW101</f>
        <v>0</v>
      </c>
      <c r="CX142" s="29">
        <f>Rådata_6000!CX101</f>
        <v>0</v>
      </c>
      <c r="CY142" s="29">
        <f>Rådata_6000!CY101</f>
        <v>0</v>
      </c>
      <c r="CZ142" s="29">
        <f>Rådata_6000!CZ101</f>
        <v>0</v>
      </c>
      <c r="DA142" s="29">
        <f>Rådata_6000!DA101</f>
        <v>0</v>
      </c>
      <c r="DB142" s="29">
        <f>Rådata_6000!DB101</f>
        <v>0</v>
      </c>
      <c r="DC142" s="29">
        <f>Rådata_6000!DC101</f>
        <v>0</v>
      </c>
      <c r="DD142" s="29">
        <f>Rådata_6000!DD101</f>
        <v>0</v>
      </c>
      <c r="DE142" s="29">
        <f>Rådata_6000!DE101</f>
        <v>0</v>
      </c>
      <c r="DF142" s="29">
        <f>Rådata_6000!DF101</f>
        <v>0</v>
      </c>
      <c r="DG142" s="29">
        <f>Rådata_6000!DG101</f>
        <v>0</v>
      </c>
      <c r="DH142" s="29">
        <f>Rådata_6000!DH101</f>
        <v>0</v>
      </c>
      <c r="DI142" s="29">
        <f>Rådata_6000!DI101</f>
        <v>0</v>
      </c>
      <c r="DJ142" s="29">
        <f>Rådata_6000!DJ101</f>
        <v>0</v>
      </c>
      <c r="DK142" s="29">
        <f>Rådata_6000!DK101</f>
        <v>0</v>
      </c>
      <c r="DL142" s="29">
        <f>Rådata_6000!DL101</f>
        <v>0</v>
      </c>
      <c r="DM142" s="29">
        <f>Rådata_6000!DM101</f>
        <v>0</v>
      </c>
      <c r="DN142" s="29">
        <f>Rådata_6000!DN101</f>
        <v>0</v>
      </c>
      <c r="DO142" s="29">
        <f>Rådata_6000!DO101</f>
        <v>0</v>
      </c>
      <c r="DP142" s="29">
        <f>Rådata_6000!DP101</f>
        <v>0</v>
      </c>
      <c r="DQ142" s="29">
        <f>Rådata_6000!DQ101</f>
        <v>0</v>
      </c>
      <c r="DR142" s="29">
        <f>Rådata_6000!DR101</f>
        <v>0</v>
      </c>
      <c r="DS142" s="29">
        <f>Rådata_6000!DS101</f>
        <v>0</v>
      </c>
      <c r="DT142" s="29">
        <f>Rådata_6000!DT101</f>
        <v>0</v>
      </c>
      <c r="DU142" s="29">
        <f>Rådata_6000!DU101</f>
        <v>0</v>
      </c>
      <c r="DV142" s="29">
        <f>Rådata_6000!DV101</f>
        <v>0</v>
      </c>
      <c r="DW142" s="29">
        <f>Rådata_6000!DW101</f>
        <v>0</v>
      </c>
      <c r="DX142" s="29">
        <f>Rådata_6000!DX101</f>
        <v>0</v>
      </c>
      <c r="DY142" s="29">
        <f>Rådata_6000!DY101</f>
        <v>0</v>
      </c>
      <c r="DZ142" s="29">
        <f>Rådata_6000!DZ101</f>
        <v>0</v>
      </c>
      <c r="EA142" s="29">
        <f>Rådata_6000!EA101</f>
        <v>0</v>
      </c>
      <c r="EB142" s="29">
        <f>Rådata_6000!EB101</f>
        <v>0</v>
      </c>
      <c r="EC142" s="29">
        <f>Rådata_6000!EC101</f>
        <v>0</v>
      </c>
      <c r="ED142" s="29">
        <f>Rådata_6000!ED101</f>
        <v>0</v>
      </c>
      <c r="EE142" s="29">
        <f>Rådata_6000!EE101</f>
        <v>0</v>
      </c>
      <c r="EF142" s="29">
        <f>Rådata_6000!EF101</f>
        <v>0</v>
      </c>
      <c r="EG142" s="29">
        <f>Rådata_6000!EG101</f>
        <v>0</v>
      </c>
      <c r="EH142" s="29">
        <f>Rådata_6000!EH101</f>
        <v>0</v>
      </c>
      <c r="EI142" s="29">
        <f>Rådata_6000!EI101</f>
        <v>0</v>
      </c>
      <c r="EJ142" s="29">
        <f>Rådata_6000!EJ101</f>
        <v>0</v>
      </c>
      <c r="EK142" s="29">
        <f>Rådata_6000!EK101</f>
        <v>0</v>
      </c>
      <c r="EL142" s="29">
        <f>Rådata_6000!EL101</f>
        <v>0</v>
      </c>
      <c r="EM142" s="29">
        <f>Rådata_6000!EM101</f>
        <v>0</v>
      </c>
      <c r="EN142" s="29">
        <f>Rådata_6000!EN101</f>
        <v>0</v>
      </c>
      <c r="EO142" s="29">
        <f>Rådata_6000!EO101</f>
        <v>0</v>
      </c>
      <c r="EP142" s="29">
        <f>Rådata_6000!EP101</f>
        <v>0</v>
      </c>
      <c r="EQ142" s="29">
        <f>Rådata_6000!EQ101</f>
        <v>0</v>
      </c>
      <c r="ER142" s="29">
        <f>Rådata_6000!ER101</f>
        <v>0</v>
      </c>
      <c r="ES142" s="29">
        <f>Rådata_6000!ES101</f>
        <v>0</v>
      </c>
      <c r="ET142" s="29">
        <f>Rådata_6000!ET101</f>
        <v>0</v>
      </c>
      <c r="EU142" s="29">
        <f>Rådata_6000!EU101</f>
        <v>0</v>
      </c>
      <c r="EV142" s="29">
        <f>Rådata_6000!EV101</f>
        <v>0</v>
      </c>
      <c r="EW142" s="29">
        <f>Rådata_6000!EW101</f>
        <v>0</v>
      </c>
      <c r="EX142" s="29">
        <f>Rådata_6000!EX101</f>
        <v>0</v>
      </c>
      <c r="EY142" s="29">
        <f>Rådata_6000!EY101</f>
        <v>0</v>
      </c>
      <c r="EZ142" s="29">
        <f>Rådata_6000!EZ101</f>
        <v>0</v>
      </c>
      <c r="FA142" s="29">
        <f>Rådata_6000!FA101</f>
        <v>0</v>
      </c>
      <c r="FB142" s="29">
        <f>Rådata_6000!FB101</f>
        <v>0</v>
      </c>
      <c r="FC142" s="29">
        <f>Rådata_6000!FC101</f>
        <v>0</v>
      </c>
      <c r="FD142" s="29">
        <f>Rådata_6000!FD101</f>
        <v>0</v>
      </c>
      <c r="FE142" s="29">
        <f>Rådata_6000!FE101</f>
        <v>0</v>
      </c>
      <c r="FF142" s="29">
        <f>Rådata_6000!FF101</f>
        <v>0</v>
      </c>
      <c r="FG142" s="29">
        <f>Rådata_6000!FG101</f>
        <v>0</v>
      </c>
      <c r="FH142" s="29">
        <f>Rådata_6000!FH101</f>
        <v>0</v>
      </c>
      <c r="FI142" s="29">
        <f>Rådata_6000!FI101</f>
        <v>0</v>
      </c>
      <c r="FJ142" s="29">
        <f>Rådata_6000!FJ101</f>
        <v>0</v>
      </c>
      <c r="FK142" s="29">
        <f>Rådata_6000!FK101</f>
        <v>0</v>
      </c>
      <c r="FL142" s="29">
        <f>Rådata_6000!FL101</f>
        <v>0</v>
      </c>
      <c r="FM142" s="29">
        <f>Rådata_6000!FM101</f>
        <v>0</v>
      </c>
      <c r="FN142" s="29">
        <f>Rådata_6000!FN101</f>
        <v>0</v>
      </c>
      <c r="FO142" s="29">
        <f>Rådata_6000!FO101</f>
        <v>0</v>
      </c>
      <c r="FP142" s="29">
        <f>Rådata_6000!FP101</f>
        <v>0</v>
      </c>
      <c r="FQ142" s="29">
        <f>Rådata_6000!FQ101</f>
        <v>0</v>
      </c>
      <c r="FR142" s="29">
        <f>Rådata_6000!FR101</f>
        <v>0</v>
      </c>
      <c r="FS142" s="29">
        <f>Rådata_6000!FS101</f>
        <v>0</v>
      </c>
      <c r="FT142" s="29">
        <f>Rådata_6000!FT101</f>
        <v>0</v>
      </c>
      <c r="FU142" s="29">
        <f>Rådata_6000!FU101</f>
        <v>0</v>
      </c>
      <c r="FV142" s="29">
        <f>Rådata_6000!FV101</f>
        <v>0</v>
      </c>
      <c r="FW142" s="29">
        <f>Rådata_6000!FW101</f>
        <v>0</v>
      </c>
      <c r="FX142" s="29">
        <f>Rådata_6000!FX101</f>
        <v>0</v>
      </c>
      <c r="FY142" s="29">
        <f>Rådata_6000!FY101</f>
        <v>0</v>
      </c>
      <c r="FZ142" s="29">
        <f>Rådata_6000!FZ101</f>
        <v>0</v>
      </c>
      <c r="GA142" s="29">
        <f>Rådata_6000!GA101</f>
        <v>0</v>
      </c>
      <c r="GB142" s="29">
        <f>Rådata_6000!GB101</f>
        <v>0</v>
      </c>
      <c r="GC142" s="29">
        <f>Rådata_6000!GC101</f>
        <v>0</v>
      </c>
      <c r="GD142" s="29">
        <f>Rådata_6000!GD101</f>
        <v>0</v>
      </c>
      <c r="GE142" s="29">
        <f>Rådata_6000!GE101</f>
        <v>0</v>
      </c>
      <c r="GF142" s="29">
        <f>Rådata_6000!GF101</f>
        <v>0</v>
      </c>
      <c r="GG142" s="29">
        <f>Rådata_6000!GG101</f>
        <v>0</v>
      </c>
      <c r="GH142" s="29">
        <f>Rådata_6000!GH101</f>
        <v>0</v>
      </c>
      <c r="GI142" s="29">
        <f>Rådata_6000!GI101</f>
        <v>0</v>
      </c>
      <c r="GJ142" s="29">
        <f>Rådata_6000!GJ101</f>
        <v>0</v>
      </c>
      <c r="GK142" s="29">
        <f>Rådata_6000!GK101</f>
        <v>0</v>
      </c>
      <c r="GL142" s="29">
        <f>Rådata_6000!GL101</f>
        <v>0</v>
      </c>
      <c r="GM142" s="29">
        <f>Rådata_6000!GM101</f>
        <v>0</v>
      </c>
      <c r="GN142" s="29">
        <f>Rådata_6000!GN101</f>
        <v>0</v>
      </c>
      <c r="GO142" s="29">
        <f>Rådata_6000!GO101</f>
        <v>0</v>
      </c>
      <c r="GP142" s="29">
        <f>Rådata_6000!GP101</f>
        <v>0</v>
      </c>
      <c r="GQ142" s="29">
        <f>Rådata_6000!GQ101</f>
        <v>0</v>
      </c>
      <c r="GR142" s="29">
        <f>Rådata_6000!GR101</f>
        <v>0</v>
      </c>
      <c r="GS142" s="29">
        <f>Rådata_6000!GS101</f>
        <v>0</v>
      </c>
      <c r="GT142" s="29">
        <f>Rådata_6000!GT101</f>
        <v>0</v>
      </c>
    </row>
    <row r="143" spans="1:202">
      <c r="A143" s="6" t="s">
        <v>64</v>
      </c>
      <c r="B143" s="29">
        <f>Rådata_6000!B102</f>
        <v>0</v>
      </c>
      <c r="C143" s="29">
        <f>Rådata_6000!C102</f>
        <v>0</v>
      </c>
      <c r="D143" s="29">
        <f>Rådata_6000!D102</f>
        <v>0</v>
      </c>
      <c r="E143" s="29">
        <f>Rådata_6000!E102</f>
        <v>0</v>
      </c>
      <c r="F143" s="29">
        <f>Rådata_6000!F102</f>
        <v>0</v>
      </c>
      <c r="G143" s="29">
        <f>Rådata_6000!G102</f>
        <v>0</v>
      </c>
      <c r="H143" s="29">
        <f>Rådata_6000!H102</f>
        <v>0</v>
      </c>
      <c r="I143" s="29">
        <f>Rådata_6000!I102</f>
        <v>0</v>
      </c>
      <c r="J143" s="29">
        <f>Rådata_6000!J102</f>
        <v>0</v>
      </c>
      <c r="K143" s="29">
        <f>Rådata_6000!K102</f>
        <v>0</v>
      </c>
      <c r="L143" s="29">
        <f>Rådata_6000!L102</f>
        <v>0</v>
      </c>
      <c r="M143" s="29">
        <f>Rådata_6000!M102</f>
        <v>0</v>
      </c>
      <c r="N143" s="29">
        <f>Rådata_6000!N102</f>
        <v>0</v>
      </c>
      <c r="O143" s="29">
        <f>Rådata_6000!O102</f>
        <v>0</v>
      </c>
      <c r="P143" s="29">
        <f>Rådata_6000!P102</f>
        <v>0</v>
      </c>
      <c r="Q143" s="29">
        <f>Rådata_6000!Q102</f>
        <v>0</v>
      </c>
      <c r="R143" s="29">
        <f>Rådata_6000!R102</f>
        <v>0</v>
      </c>
      <c r="S143" s="29">
        <f>Rådata_6000!S102</f>
        <v>0</v>
      </c>
      <c r="T143" s="29">
        <f>Rådata_6000!T102</f>
        <v>0</v>
      </c>
      <c r="U143" s="29">
        <f>Rådata_6000!U102</f>
        <v>0</v>
      </c>
      <c r="V143" s="29">
        <f>Rådata_6000!V102</f>
        <v>0</v>
      </c>
      <c r="W143" s="29">
        <f>Rådata_6000!W102</f>
        <v>0</v>
      </c>
      <c r="X143" s="29">
        <f>Rådata_6000!X102</f>
        <v>0</v>
      </c>
      <c r="Y143" s="29">
        <f>Rådata_6000!Y102</f>
        <v>0</v>
      </c>
      <c r="Z143" s="29">
        <f>Rådata_6000!Z102</f>
        <v>0</v>
      </c>
      <c r="AA143" s="29">
        <f>Rådata_6000!AA102</f>
        <v>0</v>
      </c>
      <c r="AB143" s="29">
        <f>Rådata_6000!AB102</f>
        <v>0</v>
      </c>
      <c r="AC143" s="29">
        <f>Rådata_6000!AC102</f>
        <v>0</v>
      </c>
      <c r="AD143" s="29">
        <f>Rådata_6000!AD102</f>
        <v>0</v>
      </c>
      <c r="AE143" s="29">
        <f>Rådata_6000!AE102</f>
        <v>0</v>
      </c>
      <c r="AF143" s="29">
        <f>Rådata_6000!AF102</f>
        <v>0</v>
      </c>
      <c r="AG143" s="29">
        <f>Rådata_6000!AG102</f>
        <v>0</v>
      </c>
      <c r="AH143" s="29">
        <f>Rådata_6000!AH102</f>
        <v>0</v>
      </c>
      <c r="AI143" s="29">
        <f>Rådata_6000!AI102</f>
        <v>0</v>
      </c>
      <c r="AJ143" s="29">
        <f>Rådata_6000!AJ102</f>
        <v>0</v>
      </c>
      <c r="AK143" s="29">
        <f>Rådata_6000!AK102</f>
        <v>0</v>
      </c>
      <c r="AL143" s="29">
        <f>Rådata_6000!AL102</f>
        <v>0</v>
      </c>
      <c r="AM143" s="29">
        <f>Rådata_6000!AM102</f>
        <v>0</v>
      </c>
      <c r="AN143" s="29">
        <f>Rådata_6000!AN102</f>
        <v>0</v>
      </c>
      <c r="AO143" s="29">
        <f>Rådata_6000!AO102</f>
        <v>0</v>
      </c>
      <c r="AP143" s="29">
        <f>Rådata_6000!AP102</f>
        <v>0</v>
      </c>
      <c r="AQ143" s="29">
        <f>Rådata_6000!AQ102</f>
        <v>0</v>
      </c>
      <c r="AR143" s="29">
        <f>Rådata_6000!AR102</f>
        <v>0</v>
      </c>
      <c r="AS143" s="29">
        <f>Rådata_6000!AS102</f>
        <v>0</v>
      </c>
      <c r="AT143" s="29">
        <f>Rådata_6000!AT102</f>
        <v>0</v>
      </c>
      <c r="AU143" s="29">
        <f>Rådata_6000!AU102</f>
        <v>0</v>
      </c>
      <c r="AV143" s="29">
        <f>Rådata_6000!AV102</f>
        <v>0</v>
      </c>
      <c r="AW143" s="29">
        <f>Rådata_6000!AW102</f>
        <v>0</v>
      </c>
      <c r="AX143" s="29">
        <f>Rådata_6000!AX102</f>
        <v>0</v>
      </c>
      <c r="AY143" s="29">
        <f>Rådata_6000!AY102</f>
        <v>0</v>
      </c>
      <c r="AZ143" s="29">
        <f>Rådata_6000!AZ102</f>
        <v>0</v>
      </c>
      <c r="BA143" s="29">
        <f>Rådata_6000!BA102</f>
        <v>0</v>
      </c>
      <c r="BB143" s="29">
        <f>Rådata_6000!BB102</f>
        <v>0</v>
      </c>
      <c r="BC143" s="29">
        <f>Rådata_6000!BC102</f>
        <v>0</v>
      </c>
      <c r="BD143" s="29">
        <f>Rådata_6000!BD102</f>
        <v>0</v>
      </c>
      <c r="BE143" s="29">
        <f>Rådata_6000!BE102</f>
        <v>0</v>
      </c>
      <c r="BF143" s="29">
        <f>Rådata_6000!BF102</f>
        <v>0</v>
      </c>
      <c r="BG143" s="29">
        <f>Rådata_6000!BG102</f>
        <v>0</v>
      </c>
      <c r="BH143" s="29">
        <f>Rådata_6000!BH102</f>
        <v>0</v>
      </c>
      <c r="BI143" s="29">
        <f>Rådata_6000!BI102</f>
        <v>0</v>
      </c>
      <c r="BJ143" s="29">
        <f>Rådata_6000!BJ102</f>
        <v>0</v>
      </c>
      <c r="BK143" s="29">
        <f>Rådata_6000!BK102</f>
        <v>0</v>
      </c>
      <c r="BL143" s="29">
        <f>Rådata_6000!BL102</f>
        <v>0</v>
      </c>
      <c r="BM143" s="29">
        <f>Rådata_6000!BM102</f>
        <v>0</v>
      </c>
      <c r="BN143" s="29">
        <f>Rådata_6000!BN102</f>
        <v>0</v>
      </c>
      <c r="BO143" s="29">
        <f>Rådata_6000!BO102</f>
        <v>0</v>
      </c>
      <c r="BP143" s="29">
        <f>Rådata_6000!BP102</f>
        <v>0</v>
      </c>
      <c r="BQ143" s="29">
        <f>Rådata_6000!BQ102</f>
        <v>0</v>
      </c>
      <c r="BR143" s="29">
        <f>Rådata_6000!BR102</f>
        <v>0</v>
      </c>
      <c r="BS143" s="29">
        <f>Rådata_6000!BS102</f>
        <v>0</v>
      </c>
      <c r="BT143" s="29">
        <f>Rådata_6000!BT102</f>
        <v>0</v>
      </c>
      <c r="BU143" s="29">
        <f>Rådata_6000!BU102</f>
        <v>0</v>
      </c>
      <c r="BV143" s="29">
        <f>Rådata_6000!BV102</f>
        <v>0</v>
      </c>
      <c r="BW143" s="29">
        <f>Rådata_6000!BW102</f>
        <v>0</v>
      </c>
      <c r="BX143" s="29">
        <f>Rådata_6000!BX102</f>
        <v>0</v>
      </c>
      <c r="BY143" s="29">
        <f>Rådata_6000!BY102</f>
        <v>0</v>
      </c>
      <c r="BZ143" s="29">
        <f>Rådata_6000!BZ102</f>
        <v>0</v>
      </c>
      <c r="CA143" s="29">
        <f>Rådata_6000!CA102</f>
        <v>0</v>
      </c>
      <c r="CB143" s="29">
        <f>Rådata_6000!CB102</f>
        <v>0</v>
      </c>
      <c r="CC143" s="29">
        <f>Rådata_6000!CC102</f>
        <v>0</v>
      </c>
      <c r="CD143" s="29">
        <f>Rådata_6000!CD102</f>
        <v>0</v>
      </c>
      <c r="CE143" s="29">
        <f>Rådata_6000!CE102</f>
        <v>0</v>
      </c>
      <c r="CF143" s="29">
        <f>Rådata_6000!CF102</f>
        <v>0</v>
      </c>
      <c r="CG143" s="29">
        <f>Rådata_6000!CG102</f>
        <v>0</v>
      </c>
      <c r="CH143" s="29">
        <f>Rådata_6000!CH102</f>
        <v>0</v>
      </c>
      <c r="CI143" s="29">
        <f>Rådata_6000!CI102</f>
        <v>0</v>
      </c>
      <c r="CJ143" s="29">
        <f>Rådata_6000!CJ102</f>
        <v>0</v>
      </c>
      <c r="CK143" s="29">
        <f>Rådata_6000!CK102</f>
        <v>0</v>
      </c>
      <c r="CL143" s="29">
        <f>Rådata_6000!CL102</f>
        <v>0</v>
      </c>
      <c r="CM143" s="29">
        <f>Rådata_6000!CM102</f>
        <v>0</v>
      </c>
      <c r="CN143" s="29">
        <f>Rådata_6000!CN102</f>
        <v>0</v>
      </c>
      <c r="CO143" s="29">
        <f>Rådata_6000!CO102</f>
        <v>0</v>
      </c>
      <c r="CP143" s="29">
        <f>Rådata_6000!CP102</f>
        <v>0</v>
      </c>
      <c r="CQ143" s="29">
        <f>Rådata_6000!CQ102</f>
        <v>0</v>
      </c>
      <c r="CR143" s="29">
        <f>Rådata_6000!CR102</f>
        <v>0</v>
      </c>
      <c r="CS143" s="29">
        <f>Rådata_6000!CS102</f>
        <v>0</v>
      </c>
      <c r="CT143" s="29">
        <f>Rådata_6000!CT102</f>
        <v>0</v>
      </c>
      <c r="CU143" s="29">
        <f>Rådata_6000!CU102</f>
        <v>0</v>
      </c>
      <c r="CV143" s="29">
        <f>Rådata_6000!CV102</f>
        <v>0</v>
      </c>
      <c r="CW143" s="29">
        <f>Rådata_6000!CW102</f>
        <v>0</v>
      </c>
      <c r="CX143" s="29">
        <f>Rådata_6000!CX102</f>
        <v>0</v>
      </c>
      <c r="CY143" s="29">
        <f>Rådata_6000!CY102</f>
        <v>0</v>
      </c>
      <c r="CZ143" s="29">
        <f>Rådata_6000!CZ102</f>
        <v>0</v>
      </c>
      <c r="DA143" s="29">
        <f>Rådata_6000!DA102</f>
        <v>0</v>
      </c>
      <c r="DB143" s="29">
        <f>Rådata_6000!DB102</f>
        <v>0</v>
      </c>
      <c r="DC143" s="29">
        <f>Rådata_6000!DC102</f>
        <v>0</v>
      </c>
      <c r="DD143" s="29">
        <f>Rådata_6000!DD102</f>
        <v>0</v>
      </c>
      <c r="DE143" s="29">
        <f>Rådata_6000!DE102</f>
        <v>0</v>
      </c>
      <c r="DF143" s="29">
        <f>Rådata_6000!DF102</f>
        <v>0</v>
      </c>
      <c r="DG143" s="29">
        <f>Rådata_6000!DG102</f>
        <v>0</v>
      </c>
      <c r="DH143" s="29">
        <f>Rådata_6000!DH102</f>
        <v>0</v>
      </c>
      <c r="DI143" s="29">
        <f>Rådata_6000!DI102</f>
        <v>0</v>
      </c>
      <c r="DJ143" s="29">
        <f>Rådata_6000!DJ102</f>
        <v>0</v>
      </c>
      <c r="DK143" s="29">
        <f>Rådata_6000!DK102</f>
        <v>0</v>
      </c>
      <c r="DL143" s="29">
        <f>Rådata_6000!DL102</f>
        <v>0</v>
      </c>
      <c r="DM143" s="29">
        <f>Rådata_6000!DM102</f>
        <v>0</v>
      </c>
      <c r="DN143" s="29">
        <f>Rådata_6000!DN102</f>
        <v>0</v>
      </c>
      <c r="DO143" s="29">
        <f>Rådata_6000!DO102</f>
        <v>0</v>
      </c>
      <c r="DP143" s="29">
        <f>Rådata_6000!DP102</f>
        <v>0</v>
      </c>
      <c r="DQ143" s="29">
        <f>Rådata_6000!DQ102</f>
        <v>0</v>
      </c>
      <c r="DR143" s="29">
        <f>Rådata_6000!DR102</f>
        <v>0</v>
      </c>
      <c r="DS143" s="29">
        <f>Rådata_6000!DS102</f>
        <v>0</v>
      </c>
      <c r="DT143" s="29">
        <f>Rådata_6000!DT102</f>
        <v>0</v>
      </c>
      <c r="DU143" s="29">
        <f>Rådata_6000!DU102</f>
        <v>0</v>
      </c>
      <c r="DV143" s="29">
        <f>Rådata_6000!DV102</f>
        <v>0</v>
      </c>
      <c r="DW143" s="29">
        <f>Rådata_6000!DW102</f>
        <v>0</v>
      </c>
      <c r="DX143" s="29">
        <f>Rådata_6000!DX102</f>
        <v>0</v>
      </c>
      <c r="DY143" s="29">
        <f>Rådata_6000!DY102</f>
        <v>0</v>
      </c>
      <c r="DZ143" s="29">
        <f>Rådata_6000!DZ102</f>
        <v>0</v>
      </c>
      <c r="EA143" s="29">
        <f>Rådata_6000!EA102</f>
        <v>0</v>
      </c>
      <c r="EB143" s="29">
        <f>Rådata_6000!EB102</f>
        <v>0</v>
      </c>
      <c r="EC143" s="29">
        <f>Rådata_6000!EC102</f>
        <v>0</v>
      </c>
      <c r="ED143" s="29">
        <f>Rådata_6000!ED102</f>
        <v>0</v>
      </c>
      <c r="EE143" s="29">
        <f>Rådata_6000!EE102</f>
        <v>0</v>
      </c>
      <c r="EF143" s="29">
        <f>Rådata_6000!EF102</f>
        <v>0</v>
      </c>
      <c r="EG143" s="29">
        <f>Rådata_6000!EG102</f>
        <v>0</v>
      </c>
      <c r="EH143" s="29">
        <f>Rådata_6000!EH102</f>
        <v>0</v>
      </c>
      <c r="EI143" s="29">
        <f>Rådata_6000!EI102</f>
        <v>0</v>
      </c>
      <c r="EJ143" s="29">
        <f>Rådata_6000!EJ102</f>
        <v>0</v>
      </c>
      <c r="EK143" s="29">
        <f>Rådata_6000!EK102</f>
        <v>0</v>
      </c>
      <c r="EL143" s="29">
        <f>Rådata_6000!EL102</f>
        <v>0</v>
      </c>
      <c r="EM143" s="29">
        <f>Rådata_6000!EM102</f>
        <v>0</v>
      </c>
      <c r="EN143" s="29">
        <f>Rådata_6000!EN102</f>
        <v>0</v>
      </c>
      <c r="EO143" s="29">
        <f>Rådata_6000!EO102</f>
        <v>0</v>
      </c>
      <c r="EP143" s="29">
        <f>Rådata_6000!EP102</f>
        <v>0</v>
      </c>
      <c r="EQ143" s="29">
        <f>Rådata_6000!EQ102</f>
        <v>0</v>
      </c>
      <c r="ER143" s="29">
        <f>Rådata_6000!ER102</f>
        <v>0</v>
      </c>
      <c r="ES143" s="29">
        <f>Rådata_6000!ES102</f>
        <v>0</v>
      </c>
      <c r="ET143" s="29">
        <f>Rådata_6000!ET102</f>
        <v>0</v>
      </c>
      <c r="EU143" s="29">
        <f>Rådata_6000!EU102</f>
        <v>0</v>
      </c>
      <c r="EV143" s="29">
        <f>Rådata_6000!EV102</f>
        <v>0</v>
      </c>
      <c r="EW143" s="29">
        <f>Rådata_6000!EW102</f>
        <v>0</v>
      </c>
      <c r="EX143" s="29">
        <f>Rådata_6000!EX102</f>
        <v>0</v>
      </c>
      <c r="EY143" s="29">
        <f>Rådata_6000!EY102</f>
        <v>0</v>
      </c>
      <c r="EZ143" s="29">
        <f>Rådata_6000!EZ102</f>
        <v>0</v>
      </c>
      <c r="FA143" s="29">
        <f>Rådata_6000!FA102</f>
        <v>0</v>
      </c>
      <c r="FB143" s="29">
        <f>Rådata_6000!FB102</f>
        <v>0</v>
      </c>
      <c r="FC143" s="29">
        <f>Rådata_6000!FC102</f>
        <v>0</v>
      </c>
      <c r="FD143" s="29">
        <f>Rådata_6000!FD102</f>
        <v>0</v>
      </c>
      <c r="FE143" s="29">
        <f>Rådata_6000!FE102</f>
        <v>0</v>
      </c>
      <c r="FF143" s="29">
        <f>Rådata_6000!FF102</f>
        <v>0</v>
      </c>
      <c r="FG143" s="29">
        <f>Rådata_6000!FG102</f>
        <v>0</v>
      </c>
      <c r="FH143" s="29">
        <f>Rådata_6000!FH102</f>
        <v>0</v>
      </c>
      <c r="FI143" s="29">
        <f>Rådata_6000!FI102</f>
        <v>0</v>
      </c>
      <c r="FJ143" s="29">
        <f>Rådata_6000!FJ102</f>
        <v>0</v>
      </c>
      <c r="FK143" s="29">
        <f>Rådata_6000!FK102</f>
        <v>0</v>
      </c>
      <c r="FL143" s="29">
        <f>Rådata_6000!FL102</f>
        <v>0</v>
      </c>
      <c r="FM143" s="29">
        <f>Rådata_6000!FM102</f>
        <v>0</v>
      </c>
      <c r="FN143" s="29">
        <f>Rådata_6000!FN102</f>
        <v>0</v>
      </c>
      <c r="FO143" s="29">
        <f>Rådata_6000!FO102</f>
        <v>0</v>
      </c>
      <c r="FP143" s="29">
        <f>Rådata_6000!FP102</f>
        <v>0</v>
      </c>
      <c r="FQ143" s="29">
        <f>Rådata_6000!FQ102</f>
        <v>0</v>
      </c>
      <c r="FR143" s="29">
        <f>Rådata_6000!FR102</f>
        <v>0</v>
      </c>
      <c r="FS143" s="29">
        <f>Rådata_6000!FS102</f>
        <v>0</v>
      </c>
      <c r="FT143" s="29">
        <f>Rådata_6000!FT102</f>
        <v>0</v>
      </c>
      <c r="FU143" s="29">
        <f>Rådata_6000!FU102</f>
        <v>0</v>
      </c>
      <c r="FV143" s="29">
        <f>Rådata_6000!FV102</f>
        <v>0</v>
      </c>
      <c r="FW143" s="29">
        <f>Rådata_6000!FW102</f>
        <v>0</v>
      </c>
      <c r="FX143" s="29">
        <f>Rådata_6000!FX102</f>
        <v>0</v>
      </c>
      <c r="FY143" s="29">
        <f>Rådata_6000!FY102</f>
        <v>0</v>
      </c>
      <c r="FZ143" s="29">
        <f>Rådata_6000!FZ102</f>
        <v>0</v>
      </c>
      <c r="GA143" s="29">
        <f>Rådata_6000!GA102</f>
        <v>0</v>
      </c>
      <c r="GB143" s="29">
        <f>Rådata_6000!GB102</f>
        <v>0</v>
      </c>
      <c r="GC143" s="29">
        <f>Rådata_6000!GC102</f>
        <v>0</v>
      </c>
      <c r="GD143" s="29">
        <f>Rådata_6000!GD102</f>
        <v>0</v>
      </c>
      <c r="GE143" s="29">
        <f>Rådata_6000!GE102</f>
        <v>0</v>
      </c>
      <c r="GF143" s="29">
        <f>Rådata_6000!GF102</f>
        <v>0</v>
      </c>
      <c r="GG143" s="29">
        <f>Rådata_6000!GG102</f>
        <v>0</v>
      </c>
      <c r="GH143" s="29">
        <f>Rådata_6000!GH102</f>
        <v>0</v>
      </c>
      <c r="GI143" s="29">
        <f>Rådata_6000!GI102</f>
        <v>0</v>
      </c>
      <c r="GJ143" s="29">
        <f>Rådata_6000!GJ102</f>
        <v>0</v>
      </c>
      <c r="GK143" s="29">
        <f>Rådata_6000!GK102</f>
        <v>0</v>
      </c>
      <c r="GL143" s="29">
        <f>Rådata_6000!GL102</f>
        <v>0</v>
      </c>
      <c r="GM143" s="29">
        <f>Rådata_6000!GM102</f>
        <v>0</v>
      </c>
      <c r="GN143" s="29">
        <f>Rådata_6000!GN102</f>
        <v>0</v>
      </c>
      <c r="GO143" s="29">
        <f>Rådata_6000!GO102</f>
        <v>0</v>
      </c>
      <c r="GP143" s="29">
        <f>Rådata_6000!GP102</f>
        <v>0</v>
      </c>
      <c r="GQ143" s="29">
        <f>Rådata_6000!GQ102</f>
        <v>0</v>
      </c>
      <c r="GR143" s="29">
        <f>Rådata_6000!GR102</f>
        <v>0</v>
      </c>
      <c r="GS143" s="29">
        <f>Rådata_6000!GS102</f>
        <v>0</v>
      </c>
      <c r="GT143" s="29">
        <f>Rådata_6000!GT102</f>
        <v>0</v>
      </c>
    </row>
    <row r="144" spans="1:202">
      <c r="A144" s="7" t="s">
        <v>65</v>
      </c>
      <c r="B144" s="30">
        <f>SUM(B138:B143)</f>
        <v>0</v>
      </c>
      <c r="C144" s="30">
        <f>SUM(C138:C143)</f>
        <v>0</v>
      </c>
      <c r="D144" s="30">
        <f t="shared" ref="D144:H144" si="267">SUM(D138:D143)</f>
        <v>0</v>
      </c>
      <c r="E144" s="30">
        <f t="shared" si="267"/>
        <v>0</v>
      </c>
      <c r="F144" s="30">
        <f t="shared" si="267"/>
        <v>0</v>
      </c>
      <c r="G144" s="30">
        <f t="shared" si="267"/>
        <v>0</v>
      </c>
      <c r="H144" s="30">
        <f t="shared" si="267"/>
        <v>0</v>
      </c>
      <c r="I144" s="30">
        <f t="shared" ref="I144" si="268">SUM(I138:I143)</f>
        <v>0</v>
      </c>
      <c r="J144" s="30">
        <f t="shared" ref="J144" si="269">SUM(J138:J143)</f>
        <v>0</v>
      </c>
      <c r="K144" s="30">
        <f t="shared" ref="K144" si="270">SUM(K138:K143)</f>
        <v>0</v>
      </c>
      <c r="L144" s="30">
        <f t="shared" ref="L144" si="271">SUM(L138:L143)</f>
        <v>0</v>
      </c>
      <c r="M144" s="30">
        <f t="shared" ref="M144:N144" si="272">SUM(M138:M143)</f>
        <v>0</v>
      </c>
      <c r="N144" s="30">
        <f t="shared" si="272"/>
        <v>0</v>
      </c>
      <c r="O144" s="30">
        <f t="shared" ref="O144" si="273">SUM(O138:O143)</f>
        <v>0</v>
      </c>
      <c r="P144" s="30">
        <f t="shared" ref="P144" si="274">SUM(P138:P143)</f>
        <v>0</v>
      </c>
      <c r="Q144" s="30">
        <f t="shared" ref="Q144" si="275">SUM(Q138:Q143)</f>
        <v>0</v>
      </c>
      <c r="R144" s="30">
        <f t="shared" ref="R144" si="276">SUM(R138:R143)</f>
        <v>0</v>
      </c>
      <c r="S144" s="30">
        <f t="shared" ref="S144:T144" si="277">SUM(S138:S143)</f>
        <v>0</v>
      </c>
      <c r="T144" s="30">
        <f t="shared" si="277"/>
        <v>0</v>
      </c>
      <c r="U144" s="30">
        <f t="shared" ref="U144" si="278">SUM(U138:U143)</f>
        <v>0</v>
      </c>
      <c r="V144" s="30">
        <f t="shared" ref="V144" si="279">SUM(V138:V143)</f>
        <v>0</v>
      </c>
      <c r="W144" s="30">
        <f t="shared" ref="W144" si="280">SUM(W138:W143)</f>
        <v>0</v>
      </c>
      <c r="X144" s="30">
        <f t="shared" ref="X144" si="281">SUM(X138:X143)</f>
        <v>0</v>
      </c>
      <c r="Y144" s="30">
        <f t="shared" ref="Y144:Z144" si="282">SUM(Y138:Y143)</f>
        <v>0</v>
      </c>
      <c r="Z144" s="30">
        <f t="shared" si="282"/>
        <v>0</v>
      </c>
      <c r="AA144" s="30">
        <f t="shared" ref="AA144" si="283">SUM(AA138:AA143)</f>
        <v>0</v>
      </c>
      <c r="AB144" s="30">
        <f t="shared" ref="AB144" si="284">SUM(AB138:AB143)</f>
        <v>0</v>
      </c>
      <c r="AC144" s="30">
        <f t="shared" ref="AC144" si="285">SUM(AC138:AC143)</f>
        <v>0</v>
      </c>
      <c r="AD144" s="30">
        <f t="shared" ref="AD144" si="286">SUM(AD138:AD143)</f>
        <v>0</v>
      </c>
      <c r="AE144" s="30">
        <f t="shared" ref="AE144:AF144" si="287">SUM(AE138:AE143)</f>
        <v>0</v>
      </c>
      <c r="AF144" s="30">
        <f t="shared" si="287"/>
        <v>0</v>
      </c>
      <c r="AG144" s="30">
        <f t="shared" ref="AG144" si="288">SUM(AG138:AG143)</f>
        <v>0</v>
      </c>
      <c r="AH144" s="30">
        <f t="shared" ref="AH144" si="289">SUM(AH138:AH143)</f>
        <v>0</v>
      </c>
      <c r="AI144" s="30">
        <f t="shared" ref="AI144" si="290">SUM(AI138:AI143)</f>
        <v>0</v>
      </c>
      <c r="AJ144" s="30">
        <f t="shared" ref="AJ144" si="291">SUM(AJ138:AJ143)</f>
        <v>0</v>
      </c>
      <c r="AK144" s="30">
        <f t="shared" ref="AK144:AL144" si="292">SUM(AK138:AK143)</f>
        <v>0</v>
      </c>
      <c r="AL144" s="30">
        <f t="shared" si="292"/>
        <v>0</v>
      </c>
      <c r="AM144" s="30">
        <f t="shared" ref="AM144" si="293">SUM(AM138:AM143)</f>
        <v>0</v>
      </c>
      <c r="AN144" s="30">
        <f t="shared" ref="AN144" si="294">SUM(AN138:AN143)</f>
        <v>0</v>
      </c>
      <c r="AO144" s="30">
        <f t="shared" ref="AO144" si="295">SUM(AO138:AO143)</f>
        <v>0</v>
      </c>
      <c r="AP144" s="30">
        <f t="shared" ref="AP144" si="296">SUM(AP138:AP143)</f>
        <v>0</v>
      </c>
      <c r="AQ144" s="30">
        <f t="shared" ref="AQ144:AR144" si="297">SUM(AQ138:AQ143)</f>
        <v>0</v>
      </c>
      <c r="AR144" s="30">
        <f t="shared" si="297"/>
        <v>0</v>
      </c>
      <c r="AS144" s="30">
        <f t="shared" ref="AS144" si="298">SUM(AS138:AS143)</f>
        <v>0</v>
      </c>
      <c r="AT144" s="30">
        <f t="shared" ref="AT144" si="299">SUM(AT138:AT143)</f>
        <v>0</v>
      </c>
      <c r="AU144" s="30">
        <f t="shared" ref="AU144" si="300">SUM(AU138:AU143)</f>
        <v>0</v>
      </c>
      <c r="AV144" s="30">
        <f t="shared" ref="AV144" si="301">SUM(AV138:AV143)</f>
        <v>0</v>
      </c>
      <c r="AW144" s="30">
        <f t="shared" ref="AW144:AX144" si="302">SUM(AW138:AW143)</f>
        <v>0</v>
      </c>
      <c r="AX144" s="30">
        <f t="shared" si="302"/>
        <v>0</v>
      </c>
      <c r="AY144" s="30">
        <f t="shared" ref="AY144" si="303">SUM(AY138:AY143)</f>
        <v>0</v>
      </c>
      <c r="AZ144" s="30">
        <f t="shared" ref="AZ144" si="304">SUM(AZ138:AZ143)</f>
        <v>0</v>
      </c>
      <c r="BA144" s="30">
        <f t="shared" ref="BA144" si="305">SUM(BA138:BA143)</f>
        <v>0</v>
      </c>
      <c r="BB144" s="30">
        <f t="shared" ref="BB144" si="306">SUM(BB138:BB143)</f>
        <v>0</v>
      </c>
      <c r="BC144" s="30">
        <f t="shared" ref="BC144:BD144" si="307">SUM(BC138:BC143)</f>
        <v>0</v>
      </c>
      <c r="BD144" s="30">
        <f t="shared" si="307"/>
        <v>0</v>
      </c>
      <c r="BE144" s="30">
        <f t="shared" ref="BE144" si="308">SUM(BE138:BE143)</f>
        <v>0</v>
      </c>
      <c r="BF144" s="30">
        <f t="shared" ref="BF144" si="309">SUM(BF138:BF143)</f>
        <v>0</v>
      </c>
      <c r="BG144" s="30">
        <f t="shared" ref="BG144" si="310">SUM(BG138:BG143)</f>
        <v>0</v>
      </c>
      <c r="BH144" s="30">
        <f t="shared" ref="BH144" si="311">SUM(BH138:BH143)</f>
        <v>0</v>
      </c>
      <c r="BI144" s="30">
        <f t="shared" ref="BI144:BJ144" si="312">SUM(BI138:BI143)</f>
        <v>0</v>
      </c>
      <c r="BJ144" s="30">
        <f t="shared" si="312"/>
        <v>0</v>
      </c>
      <c r="BK144" s="30">
        <f t="shared" ref="BK144" si="313">SUM(BK138:BK143)</f>
        <v>0</v>
      </c>
      <c r="BL144" s="30">
        <f t="shared" ref="BL144" si="314">SUM(BL138:BL143)</f>
        <v>0</v>
      </c>
      <c r="BM144" s="30">
        <f t="shared" ref="BM144" si="315">SUM(BM138:BM143)</f>
        <v>0</v>
      </c>
      <c r="BN144" s="30">
        <f t="shared" ref="BN144" si="316">SUM(BN138:BN143)</f>
        <v>0</v>
      </c>
      <c r="BO144" s="30">
        <f t="shared" ref="BO144:BP144" si="317">SUM(BO138:BO143)</f>
        <v>0</v>
      </c>
      <c r="BP144" s="30">
        <f t="shared" si="317"/>
        <v>0</v>
      </c>
      <c r="BQ144" s="30">
        <f t="shared" ref="BQ144" si="318">SUM(BQ138:BQ143)</f>
        <v>0</v>
      </c>
      <c r="BR144" s="30">
        <f t="shared" ref="BR144" si="319">SUM(BR138:BR143)</f>
        <v>0</v>
      </c>
      <c r="BS144" s="30">
        <f t="shared" ref="BS144" si="320">SUM(BS138:BS143)</f>
        <v>0</v>
      </c>
      <c r="BT144" s="30">
        <f t="shared" ref="BT144" si="321">SUM(BT138:BT143)</f>
        <v>0</v>
      </c>
      <c r="BU144" s="30">
        <f t="shared" ref="BU144:BV144" si="322">SUM(BU138:BU143)</f>
        <v>0</v>
      </c>
      <c r="BV144" s="30">
        <f t="shared" si="322"/>
        <v>0</v>
      </c>
      <c r="BW144" s="30">
        <f t="shared" ref="BW144" si="323">SUM(BW138:BW143)</f>
        <v>0</v>
      </c>
      <c r="BX144" s="30">
        <f t="shared" ref="BX144" si="324">SUM(BX138:BX143)</f>
        <v>0</v>
      </c>
      <c r="BY144" s="30">
        <f t="shared" ref="BY144" si="325">SUM(BY138:BY143)</f>
        <v>0</v>
      </c>
      <c r="BZ144" s="30">
        <f t="shared" ref="BZ144" si="326">SUM(BZ138:BZ143)</f>
        <v>0</v>
      </c>
      <c r="CA144" s="30">
        <f t="shared" ref="CA144:CB144" si="327">SUM(CA138:CA143)</f>
        <v>0</v>
      </c>
      <c r="CB144" s="30">
        <f t="shared" si="327"/>
        <v>0</v>
      </c>
      <c r="CC144" s="30">
        <f t="shared" ref="CC144" si="328">SUM(CC138:CC143)</f>
        <v>0</v>
      </c>
      <c r="CD144" s="30">
        <f t="shared" ref="CD144" si="329">SUM(CD138:CD143)</f>
        <v>0</v>
      </c>
      <c r="CE144" s="30">
        <f t="shared" ref="CE144" si="330">SUM(CE138:CE143)</f>
        <v>0</v>
      </c>
      <c r="CF144" s="30">
        <f t="shared" ref="CF144" si="331">SUM(CF138:CF143)</f>
        <v>0</v>
      </c>
      <c r="CG144" s="30">
        <f t="shared" ref="CG144:CH144" si="332">SUM(CG138:CG143)</f>
        <v>0</v>
      </c>
      <c r="CH144" s="30">
        <f t="shared" si="332"/>
        <v>0</v>
      </c>
      <c r="CI144" s="30">
        <f t="shared" ref="CI144" si="333">SUM(CI138:CI143)</f>
        <v>0</v>
      </c>
      <c r="CJ144" s="30">
        <f t="shared" ref="CJ144" si="334">SUM(CJ138:CJ143)</f>
        <v>0</v>
      </c>
      <c r="CK144" s="30">
        <f t="shared" ref="CK144" si="335">SUM(CK138:CK143)</f>
        <v>0</v>
      </c>
      <c r="CL144" s="30">
        <f t="shared" ref="CL144" si="336">SUM(CL138:CL143)</f>
        <v>0</v>
      </c>
      <c r="CM144" s="30">
        <f t="shared" ref="CM144:CN144" si="337">SUM(CM138:CM143)</f>
        <v>0</v>
      </c>
      <c r="CN144" s="30">
        <f t="shared" si="337"/>
        <v>0</v>
      </c>
      <c r="CO144" s="30">
        <f t="shared" ref="CO144" si="338">SUM(CO138:CO143)</f>
        <v>0</v>
      </c>
      <c r="CP144" s="30">
        <f t="shared" ref="CP144" si="339">SUM(CP138:CP143)</f>
        <v>0</v>
      </c>
      <c r="CQ144" s="30">
        <f t="shared" ref="CQ144" si="340">SUM(CQ138:CQ143)</f>
        <v>0</v>
      </c>
      <c r="CR144" s="30">
        <f t="shared" ref="CR144" si="341">SUM(CR138:CR143)</f>
        <v>0</v>
      </c>
      <c r="CS144" s="30">
        <f t="shared" ref="CS144:CT144" si="342">SUM(CS138:CS143)</f>
        <v>0</v>
      </c>
      <c r="CT144" s="30">
        <f t="shared" si="342"/>
        <v>0</v>
      </c>
      <c r="CU144" s="30">
        <f t="shared" ref="CU144" si="343">SUM(CU138:CU143)</f>
        <v>0</v>
      </c>
      <c r="CV144" s="30">
        <f t="shared" ref="CV144" si="344">SUM(CV138:CV143)</f>
        <v>0</v>
      </c>
      <c r="CW144" s="30">
        <f t="shared" ref="CW144" si="345">SUM(CW138:CW143)</f>
        <v>0</v>
      </c>
      <c r="CX144" s="30">
        <f t="shared" ref="CX144" si="346">SUM(CX138:CX143)</f>
        <v>0</v>
      </c>
      <c r="CY144" s="30">
        <f t="shared" ref="CY144:CZ144" si="347">SUM(CY138:CY143)</f>
        <v>0</v>
      </c>
      <c r="CZ144" s="30">
        <f t="shared" si="347"/>
        <v>0</v>
      </c>
      <c r="DA144" s="30">
        <f t="shared" ref="DA144" si="348">SUM(DA138:DA143)</f>
        <v>0</v>
      </c>
      <c r="DB144" s="30">
        <f t="shared" ref="DB144" si="349">SUM(DB138:DB143)</f>
        <v>0</v>
      </c>
      <c r="DC144" s="30">
        <f t="shared" ref="DC144" si="350">SUM(DC138:DC143)</f>
        <v>0</v>
      </c>
      <c r="DD144" s="30">
        <f t="shared" ref="DD144" si="351">SUM(DD138:DD143)</f>
        <v>0</v>
      </c>
      <c r="DE144" s="30">
        <f t="shared" ref="DE144:DF144" si="352">SUM(DE138:DE143)</f>
        <v>0</v>
      </c>
      <c r="DF144" s="30">
        <f t="shared" si="352"/>
        <v>0</v>
      </c>
      <c r="DG144" s="30">
        <f t="shared" ref="DG144" si="353">SUM(DG138:DG143)</f>
        <v>0</v>
      </c>
      <c r="DH144" s="30">
        <f t="shared" ref="DH144" si="354">SUM(DH138:DH143)</f>
        <v>0</v>
      </c>
      <c r="DI144" s="30">
        <f t="shared" ref="DI144" si="355">SUM(DI138:DI143)</f>
        <v>0</v>
      </c>
      <c r="DJ144" s="30">
        <f t="shared" ref="DJ144" si="356">SUM(DJ138:DJ143)</f>
        <v>0</v>
      </c>
      <c r="DK144" s="30">
        <f t="shared" ref="DK144:DL144" si="357">SUM(DK138:DK143)</f>
        <v>0</v>
      </c>
      <c r="DL144" s="30">
        <f t="shared" si="357"/>
        <v>0</v>
      </c>
      <c r="DM144" s="30">
        <f t="shared" ref="DM144" si="358">SUM(DM138:DM143)</f>
        <v>0</v>
      </c>
      <c r="DN144" s="30">
        <f t="shared" ref="DN144" si="359">SUM(DN138:DN143)</f>
        <v>0</v>
      </c>
      <c r="DO144" s="30">
        <f t="shared" ref="DO144" si="360">SUM(DO138:DO143)</f>
        <v>0</v>
      </c>
      <c r="DP144" s="30">
        <f t="shared" ref="DP144" si="361">SUM(DP138:DP143)</f>
        <v>0</v>
      </c>
      <c r="DQ144" s="30">
        <f t="shared" ref="DQ144:DR144" si="362">SUM(DQ138:DQ143)</f>
        <v>0</v>
      </c>
      <c r="DR144" s="30">
        <f t="shared" si="362"/>
        <v>0</v>
      </c>
      <c r="DS144" s="30">
        <f t="shared" ref="DS144" si="363">SUM(DS138:DS143)</f>
        <v>0</v>
      </c>
      <c r="DT144" s="30">
        <f t="shared" ref="DT144" si="364">SUM(DT138:DT143)</f>
        <v>0</v>
      </c>
      <c r="DU144" s="30">
        <f t="shared" ref="DU144" si="365">SUM(DU138:DU143)</f>
        <v>0</v>
      </c>
      <c r="DV144" s="30">
        <f t="shared" ref="DV144" si="366">SUM(DV138:DV143)</f>
        <v>0</v>
      </c>
      <c r="DW144" s="30">
        <f t="shared" ref="DW144:DX144" si="367">SUM(DW138:DW143)</f>
        <v>0</v>
      </c>
      <c r="DX144" s="30">
        <f t="shared" si="367"/>
        <v>0</v>
      </c>
      <c r="DY144" s="30">
        <f t="shared" ref="DY144" si="368">SUM(DY138:DY143)</f>
        <v>0</v>
      </c>
      <c r="DZ144" s="30">
        <f t="shared" ref="DZ144" si="369">SUM(DZ138:DZ143)</f>
        <v>0</v>
      </c>
      <c r="EA144" s="30">
        <f t="shared" ref="EA144" si="370">SUM(EA138:EA143)</f>
        <v>0</v>
      </c>
      <c r="EB144" s="30">
        <f t="shared" ref="EB144" si="371">SUM(EB138:EB143)</f>
        <v>0</v>
      </c>
      <c r="EC144" s="30">
        <f t="shared" ref="EC144:ED144" si="372">SUM(EC138:EC143)</f>
        <v>0</v>
      </c>
      <c r="ED144" s="30">
        <f t="shared" si="372"/>
        <v>0</v>
      </c>
      <c r="EE144" s="30">
        <f t="shared" ref="EE144" si="373">SUM(EE138:EE143)</f>
        <v>0</v>
      </c>
      <c r="EF144" s="30">
        <f t="shared" ref="EF144" si="374">SUM(EF138:EF143)</f>
        <v>0</v>
      </c>
      <c r="EG144" s="30">
        <f t="shared" ref="EG144" si="375">SUM(EG138:EG143)</f>
        <v>0</v>
      </c>
      <c r="EH144" s="30">
        <f t="shared" ref="EH144" si="376">SUM(EH138:EH143)</f>
        <v>0</v>
      </c>
      <c r="EI144" s="30">
        <f t="shared" ref="EI144:EJ144" si="377">SUM(EI138:EI143)</f>
        <v>0</v>
      </c>
      <c r="EJ144" s="30">
        <f t="shared" si="377"/>
        <v>0</v>
      </c>
      <c r="EK144" s="30">
        <f t="shared" ref="EK144" si="378">SUM(EK138:EK143)</f>
        <v>0</v>
      </c>
      <c r="EL144" s="30">
        <f t="shared" ref="EL144" si="379">SUM(EL138:EL143)</f>
        <v>0</v>
      </c>
      <c r="EM144" s="30">
        <f t="shared" ref="EM144" si="380">SUM(EM138:EM143)</f>
        <v>0</v>
      </c>
      <c r="EN144" s="30">
        <f t="shared" ref="EN144" si="381">SUM(EN138:EN143)</f>
        <v>0</v>
      </c>
      <c r="EO144" s="30">
        <f t="shared" ref="EO144:EP144" si="382">SUM(EO138:EO143)</f>
        <v>0</v>
      </c>
      <c r="EP144" s="30">
        <f t="shared" si="382"/>
        <v>0</v>
      </c>
      <c r="EQ144" s="30">
        <f t="shared" ref="EQ144" si="383">SUM(EQ138:EQ143)</f>
        <v>0</v>
      </c>
      <c r="ER144" s="30">
        <f t="shared" ref="ER144" si="384">SUM(ER138:ER143)</f>
        <v>0</v>
      </c>
      <c r="ES144" s="30">
        <f t="shared" ref="ES144" si="385">SUM(ES138:ES143)</f>
        <v>0</v>
      </c>
      <c r="ET144" s="30">
        <f t="shared" ref="ET144" si="386">SUM(ET138:ET143)</f>
        <v>0</v>
      </c>
      <c r="EU144" s="30">
        <f t="shared" ref="EU144:EV144" si="387">SUM(EU138:EU143)</f>
        <v>0</v>
      </c>
      <c r="EV144" s="30">
        <f t="shared" si="387"/>
        <v>0</v>
      </c>
      <c r="EW144" s="30">
        <f t="shared" ref="EW144" si="388">SUM(EW138:EW143)</f>
        <v>0</v>
      </c>
      <c r="EX144" s="30">
        <f t="shared" ref="EX144" si="389">SUM(EX138:EX143)</f>
        <v>0</v>
      </c>
      <c r="EY144" s="30">
        <f t="shared" ref="EY144" si="390">SUM(EY138:EY143)</f>
        <v>0</v>
      </c>
      <c r="EZ144" s="30">
        <f t="shared" ref="EZ144" si="391">SUM(EZ138:EZ143)</f>
        <v>0</v>
      </c>
      <c r="FA144" s="30">
        <f t="shared" ref="FA144:FB144" si="392">SUM(FA138:FA143)</f>
        <v>0</v>
      </c>
      <c r="FB144" s="30">
        <f t="shared" si="392"/>
        <v>0</v>
      </c>
      <c r="FC144" s="30">
        <f t="shared" ref="FC144" si="393">SUM(FC138:FC143)</f>
        <v>0</v>
      </c>
      <c r="FD144" s="30">
        <f t="shared" ref="FD144" si="394">SUM(FD138:FD143)</f>
        <v>0</v>
      </c>
      <c r="FE144" s="30">
        <f t="shared" ref="FE144" si="395">SUM(FE138:FE143)</f>
        <v>0</v>
      </c>
      <c r="FF144" s="30">
        <f t="shared" ref="FF144" si="396">SUM(FF138:FF143)</f>
        <v>0</v>
      </c>
      <c r="FG144" s="30">
        <f t="shared" ref="FG144:FH144" si="397">SUM(FG138:FG143)</f>
        <v>0</v>
      </c>
      <c r="FH144" s="30">
        <f t="shared" si="397"/>
        <v>0</v>
      </c>
      <c r="FI144" s="30">
        <f t="shared" ref="FI144" si="398">SUM(FI138:FI143)</f>
        <v>0</v>
      </c>
      <c r="FJ144" s="30">
        <f t="shared" ref="FJ144" si="399">SUM(FJ138:FJ143)</f>
        <v>0</v>
      </c>
      <c r="FK144" s="30">
        <f t="shared" ref="FK144" si="400">SUM(FK138:FK143)</f>
        <v>0</v>
      </c>
      <c r="FL144" s="30">
        <f t="shared" ref="FL144" si="401">SUM(FL138:FL143)</f>
        <v>0</v>
      </c>
      <c r="FM144" s="30">
        <f t="shared" ref="FM144:FN144" si="402">SUM(FM138:FM143)</f>
        <v>0</v>
      </c>
      <c r="FN144" s="30">
        <f t="shared" si="402"/>
        <v>0</v>
      </c>
      <c r="FO144" s="30">
        <f t="shared" ref="FO144" si="403">SUM(FO138:FO143)</f>
        <v>0</v>
      </c>
      <c r="FP144" s="30">
        <f t="shared" ref="FP144" si="404">SUM(FP138:FP143)</f>
        <v>0</v>
      </c>
      <c r="FQ144" s="30">
        <f t="shared" ref="FQ144" si="405">SUM(FQ138:FQ143)</f>
        <v>0</v>
      </c>
      <c r="FR144" s="30">
        <f t="shared" ref="FR144" si="406">SUM(FR138:FR143)</f>
        <v>0</v>
      </c>
      <c r="FS144" s="30">
        <f t="shared" ref="FS144:FT144" si="407">SUM(FS138:FS143)</f>
        <v>0</v>
      </c>
      <c r="FT144" s="30">
        <f t="shared" si="407"/>
        <v>0</v>
      </c>
      <c r="FU144" s="30">
        <f t="shared" ref="FU144" si="408">SUM(FU138:FU143)</f>
        <v>0</v>
      </c>
      <c r="FV144" s="30">
        <f t="shared" ref="FV144" si="409">SUM(FV138:FV143)</f>
        <v>0</v>
      </c>
      <c r="FW144" s="30">
        <f t="shared" ref="FW144" si="410">SUM(FW138:FW143)</f>
        <v>0</v>
      </c>
      <c r="FX144" s="30">
        <f t="shared" ref="FX144" si="411">SUM(FX138:FX143)</f>
        <v>0</v>
      </c>
      <c r="FY144" s="30">
        <f t="shared" ref="FY144:FZ144" si="412">SUM(FY138:FY143)</f>
        <v>0</v>
      </c>
      <c r="FZ144" s="30">
        <f t="shared" si="412"/>
        <v>0</v>
      </c>
      <c r="GA144" s="30">
        <f t="shared" ref="GA144" si="413">SUM(GA138:GA143)</f>
        <v>0</v>
      </c>
      <c r="GB144" s="30">
        <f t="shared" ref="GB144" si="414">SUM(GB138:GB143)</f>
        <v>0</v>
      </c>
      <c r="GC144" s="30">
        <f t="shared" ref="GC144" si="415">SUM(GC138:GC143)</f>
        <v>0</v>
      </c>
      <c r="GD144" s="30">
        <f t="shared" ref="GD144" si="416">SUM(GD138:GD143)</f>
        <v>0</v>
      </c>
      <c r="GE144" s="30">
        <f t="shared" ref="GE144:GF144" si="417">SUM(GE138:GE143)</f>
        <v>0</v>
      </c>
      <c r="GF144" s="30">
        <f t="shared" si="417"/>
        <v>0</v>
      </c>
      <c r="GG144" s="30">
        <f t="shared" ref="GG144" si="418">SUM(GG138:GG143)</f>
        <v>0</v>
      </c>
      <c r="GH144" s="30">
        <f t="shared" ref="GH144" si="419">SUM(GH138:GH143)</f>
        <v>0</v>
      </c>
      <c r="GI144" s="30">
        <f t="shared" ref="GI144" si="420">SUM(GI138:GI143)</f>
        <v>0</v>
      </c>
      <c r="GJ144" s="30">
        <f t="shared" ref="GJ144" si="421">SUM(GJ138:GJ143)</f>
        <v>0</v>
      </c>
      <c r="GK144" s="30">
        <f t="shared" ref="GK144:GL144" si="422">SUM(GK138:GK143)</f>
        <v>0</v>
      </c>
      <c r="GL144" s="30">
        <f t="shared" si="422"/>
        <v>0</v>
      </c>
      <c r="GM144" s="30">
        <f t="shared" ref="GM144" si="423">SUM(GM138:GM143)</f>
        <v>0</v>
      </c>
      <c r="GN144" s="30">
        <f t="shared" ref="GN144" si="424">SUM(GN138:GN143)</f>
        <v>0</v>
      </c>
      <c r="GO144" s="30">
        <f t="shared" ref="GO144" si="425">SUM(GO138:GO143)</f>
        <v>0</v>
      </c>
      <c r="GP144" s="30">
        <f t="shared" ref="GP144" si="426">SUM(GP138:GP143)</f>
        <v>0</v>
      </c>
      <c r="GQ144" s="30">
        <f t="shared" ref="GQ144:GR144" si="427">SUM(GQ138:GQ143)</f>
        <v>0</v>
      </c>
      <c r="GR144" s="30">
        <f t="shared" si="427"/>
        <v>0</v>
      </c>
      <c r="GS144" s="30">
        <f t="shared" ref="GS144" si="428">SUM(GS138:GS143)</f>
        <v>0</v>
      </c>
      <c r="GT144" s="30">
        <f t="shared" ref="GT144" si="429">SUM(GT138:GT143)</f>
        <v>0</v>
      </c>
    </row>
    <row r="145" spans="1:202">
      <c r="A145" s="5"/>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c r="CA145" s="29"/>
      <c r="CB145" s="29"/>
      <c r="CC145" s="29"/>
      <c r="CD145" s="29"/>
      <c r="CE145" s="29"/>
      <c r="CF145" s="29"/>
      <c r="CG145" s="29"/>
      <c r="CH145" s="29"/>
      <c r="CI145" s="29"/>
      <c r="CJ145" s="29"/>
      <c r="CK145" s="29"/>
      <c r="CL145" s="29"/>
      <c r="CM145" s="29"/>
      <c r="CN145" s="29"/>
      <c r="CO145" s="29"/>
      <c r="CP145" s="29"/>
      <c r="CQ145" s="29"/>
      <c r="CR145" s="29"/>
      <c r="CS145" s="29"/>
      <c r="CT145" s="29"/>
      <c r="CU145" s="29"/>
      <c r="CV145" s="29"/>
      <c r="CW145" s="29"/>
      <c r="CX145" s="29"/>
      <c r="CY145" s="29"/>
      <c r="CZ145" s="29"/>
      <c r="DA145" s="29"/>
      <c r="DB145" s="29"/>
      <c r="DC145" s="29"/>
      <c r="DD145" s="29"/>
      <c r="DE145" s="29"/>
      <c r="DF145" s="29"/>
      <c r="DG145" s="29"/>
      <c r="DH145" s="29"/>
      <c r="DI145" s="29"/>
      <c r="DJ145" s="29"/>
      <c r="DK145" s="29"/>
      <c r="DL145" s="29"/>
      <c r="DM145" s="29"/>
      <c r="DN145" s="29"/>
      <c r="DO145" s="29"/>
      <c r="DP145" s="29"/>
      <c r="DQ145" s="29"/>
      <c r="DR145" s="29"/>
      <c r="DS145" s="29"/>
      <c r="DT145" s="29"/>
      <c r="DU145" s="29"/>
      <c r="DV145" s="29"/>
      <c r="DW145" s="29"/>
      <c r="DX145" s="29"/>
      <c r="DY145" s="29"/>
      <c r="DZ145" s="29"/>
      <c r="EA145" s="29"/>
      <c r="EB145" s="29"/>
      <c r="EC145" s="29"/>
      <c r="ED145" s="29"/>
      <c r="EE145" s="29"/>
      <c r="EF145" s="29"/>
      <c r="EG145" s="29"/>
      <c r="EH145" s="29"/>
      <c r="EI145" s="29"/>
      <c r="EJ145" s="29"/>
      <c r="EK145" s="29"/>
      <c r="EL145" s="29"/>
      <c r="EM145" s="29"/>
      <c r="EN145" s="29"/>
      <c r="EO145" s="29"/>
      <c r="EP145" s="29"/>
      <c r="EQ145" s="29"/>
      <c r="ER145" s="29"/>
      <c r="ES145" s="29"/>
      <c r="ET145" s="29"/>
      <c r="EU145" s="29"/>
      <c r="EV145" s="29"/>
      <c r="EW145" s="29"/>
      <c r="EX145" s="29"/>
      <c r="EY145" s="29"/>
      <c r="EZ145" s="29"/>
      <c r="FA145" s="29"/>
      <c r="FB145" s="29"/>
      <c r="FC145" s="29"/>
      <c r="FD145" s="29"/>
      <c r="FE145" s="29"/>
      <c r="FF145" s="29"/>
      <c r="FG145" s="29"/>
      <c r="FH145" s="29"/>
      <c r="FI145" s="29"/>
      <c r="FJ145" s="29"/>
      <c r="FK145" s="29"/>
      <c r="FL145" s="29"/>
      <c r="FM145" s="29"/>
      <c r="FN145" s="29"/>
      <c r="FO145" s="29"/>
      <c r="FP145" s="29"/>
      <c r="FQ145" s="29"/>
      <c r="FR145" s="29"/>
      <c r="FS145" s="29"/>
      <c r="FT145" s="29"/>
      <c r="FU145" s="29"/>
      <c r="FV145" s="29"/>
      <c r="FW145" s="29"/>
      <c r="FX145" s="29"/>
      <c r="FY145" s="29"/>
      <c r="FZ145" s="29"/>
      <c r="GA145" s="29"/>
      <c r="GB145" s="29"/>
      <c r="GC145" s="29"/>
      <c r="GD145" s="29"/>
      <c r="GE145" s="29"/>
      <c r="GF145" s="29"/>
      <c r="GG145" s="29"/>
      <c r="GH145" s="29"/>
      <c r="GI145" s="29"/>
      <c r="GJ145" s="29"/>
      <c r="GK145" s="29"/>
      <c r="GL145" s="29"/>
      <c r="GM145" s="29"/>
      <c r="GN145" s="29"/>
      <c r="GO145" s="29"/>
      <c r="GP145" s="29"/>
      <c r="GQ145" s="29"/>
      <c r="GR145" s="29"/>
      <c r="GS145" s="29"/>
      <c r="GT145" s="29"/>
    </row>
    <row r="146" spans="1:202">
      <c r="A146" s="4" t="s">
        <v>105</v>
      </c>
      <c r="B146" s="43">
        <f>Rådata_6000!B80</f>
        <v>0</v>
      </c>
      <c r="C146" s="43">
        <f>Rådata_6000!C80</f>
        <v>0</v>
      </c>
      <c r="D146" s="43">
        <f>Rådata_6000!D80</f>
        <v>0</v>
      </c>
      <c r="E146" s="43">
        <f>Rådata_6000!E80</f>
        <v>0</v>
      </c>
      <c r="F146" s="43">
        <f>Rådata_6000!F80</f>
        <v>0</v>
      </c>
      <c r="G146" s="43">
        <f>Rådata_6000!G80</f>
        <v>0</v>
      </c>
      <c r="H146" s="43">
        <f>Rådata_6000!H80</f>
        <v>0</v>
      </c>
      <c r="I146" s="43">
        <f>Rådata_6000!I80</f>
        <v>0</v>
      </c>
      <c r="J146" s="43">
        <f>Rådata_6000!J80</f>
        <v>0</v>
      </c>
      <c r="K146" s="43">
        <f>Rådata_6000!K80</f>
        <v>0</v>
      </c>
      <c r="L146" s="43">
        <f>Rådata_6000!L80</f>
        <v>0</v>
      </c>
      <c r="M146" s="43">
        <f>Rådata_6000!M80</f>
        <v>0</v>
      </c>
      <c r="N146" s="43">
        <f>Rådata_6000!N80</f>
        <v>0</v>
      </c>
      <c r="O146" s="43">
        <f>Rådata_6000!O80</f>
        <v>0</v>
      </c>
      <c r="P146" s="43">
        <f>Rådata_6000!P80</f>
        <v>0</v>
      </c>
      <c r="Q146" s="43">
        <f>Rådata_6000!Q80</f>
        <v>0</v>
      </c>
      <c r="R146" s="43">
        <f>Rådata_6000!R80</f>
        <v>0</v>
      </c>
      <c r="S146" s="43">
        <f>Rådata_6000!S80</f>
        <v>0</v>
      </c>
      <c r="T146" s="43">
        <f>Rådata_6000!T80</f>
        <v>0</v>
      </c>
      <c r="U146" s="43">
        <f>Rådata_6000!U80</f>
        <v>0</v>
      </c>
      <c r="V146" s="43">
        <f>Rådata_6000!V80</f>
        <v>0</v>
      </c>
      <c r="W146" s="43">
        <f>Rådata_6000!W80</f>
        <v>0</v>
      </c>
      <c r="X146" s="43">
        <f>Rådata_6000!X80</f>
        <v>0</v>
      </c>
      <c r="Y146" s="43">
        <f>Rådata_6000!Y80</f>
        <v>0</v>
      </c>
      <c r="Z146" s="43">
        <f>Rådata_6000!Z80</f>
        <v>0</v>
      </c>
      <c r="AA146" s="43">
        <f>Rådata_6000!AA80</f>
        <v>0</v>
      </c>
      <c r="AB146" s="43">
        <f>Rådata_6000!AB80</f>
        <v>0</v>
      </c>
      <c r="AC146" s="43">
        <f>Rådata_6000!AC80</f>
        <v>0</v>
      </c>
      <c r="AD146" s="43">
        <f>Rådata_6000!AD80</f>
        <v>0</v>
      </c>
      <c r="AE146" s="43">
        <f>Rådata_6000!AE80</f>
        <v>0</v>
      </c>
      <c r="AF146" s="43">
        <f>Rådata_6000!AF80</f>
        <v>0</v>
      </c>
      <c r="AG146" s="43">
        <f>Rådata_6000!AG80</f>
        <v>0</v>
      </c>
      <c r="AH146" s="43">
        <f>Rådata_6000!AH80</f>
        <v>0</v>
      </c>
      <c r="AI146" s="43">
        <f>Rådata_6000!AI80</f>
        <v>0</v>
      </c>
      <c r="AJ146" s="43">
        <f>Rådata_6000!AJ80</f>
        <v>0</v>
      </c>
      <c r="AK146" s="43">
        <f>Rådata_6000!AK80</f>
        <v>0</v>
      </c>
      <c r="AL146" s="43">
        <f>Rådata_6000!AL80</f>
        <v>0</v>
      </c>
      <c r="AM146" s="43">
        <f>Rådata_6000!AM80</f>
        <v>0</v>
      </c>
      <c r="AN146" s="43">
        <f>Rådata_6000!AN80</f>
        <v>0</v>
      </c>
      <c r="AO146" s="43">
        <f>Rådata_6000!AO80</f>
        <v>0</v>
      </c>
      <c r="AP146" s="43">
        <f>Rådata_6000!AP80</f>
        <v>0</v>
      </c>
      <c r="AQ146" s="43">
        <f>Rådata_6000!AQ80</f>
        <v>0</v>
      </c>
      <c r="AR146" s="43">
        <f>Rådata_6000!AR80</f>
        <v>0</v>
      </c>
      <c r="AS146" s="43">
        <f>Rådata_6000!AS80</f>
        <v>0</v>
      </c>
      <c r="AT146" s="43">
        <f>Rådata_6000!AT80</f>
        <v>0</v>
      </c>
      <c r="AU146" s="43">
        <f>Rådata_6000!AU80</f>
        <v>0</v>
      </c>
      <c r="AV146" s="43">
        <f>Rådata_6000!AV80</f>
        <v>0</v>
      </c>
      <c r="AW146" s="43">
        <f>Rådata_6000!AW80</f>
        <v>0</v>
      </c>
      <c r="AX146" s="43">
        <f>Rådata_6000!AX80</f>
        <v>0</v>
      </c>
      <c r="AY146" s="43">
        <f>Rådata_6000!AY80</f>
        <v>0</v>
      </c>
      <c r="AZ146" s="43">
        <f>Rådata_6000!AZ80</f>
        <v>0</v>
      </c>
      <c r="BA146" s="43">
        <f>Rådata_6000!BA80</f>
        <v>0</v>
      </c>
      <c r="BB146" s="43">
        <f>Rådata_6000!BB80</f>
        <v>0</v>
      </c>
      <c r="BC146" s="43">
        <f>Rådata_6000!BC80</f>
        <v>0</v>
      </c>
      <c r="BD146" s="43">
        <f>Rådata_6000!BD80</f>
        <v>0</v>
      </c>
      <c r="BE146" s="43">
        <f>Rådata_6000!BE80</f>
        <v>0</v>
      </c>
      <c r="BF146" s="43">
        <f>Rådata_6000!BF80</f>
        <v>0</v>
      </c>
      <c r="BG146" s="43">
        <f>Rådata_6000!BG80</f>
        <v>0</v>
      </c>
      <c r="BH146" s="43">
        <f>Rådata_6000!BH80</f>
        <v>0</v>
      </c>
      <c r="BI146" s="43">
        <f>Rådata_6000!BI80</f>
        <v>0</v>
      </c>
      <c r="BJ146" s="43">
        <f>Rådata_6000!BJ80</f>
        <v>0</v>
      </c>
      <c r="BK146" s="43">
        <f>Rådata_6000!BK80</f>
        <v>0</v>
      </c>
      <c r="BL146" s="43">
        <f>Rådata_6000!BL80</f>
        <v>0</v>
      </c>
      <c r="BM146" s="43">
        <f>Rådata_6000!BM80</f>
        <v>0</v>
      </c>
      <c r="BN146" s="43">
        <f>Rådata_6000!BN80</f>
        <v>0</v>
      </c>
      <c r="BO146" s="43">
        <f>Rådata_6000!BO80</f>
        <v>0</v>
      </c>
      <c r="BP146" s="43">
        <f>Rådata_6000!BP80</f>
        <v>0</v>
      </c>
      <c r="BQ146" s="43">
        <f>Rådata_6000!BQ80</f>
        <v>0</v>
      </c>
      <c r="BR146" s="43">
        <f>Rådata_6000!BR80</f>
        <v>0</v>
      </c>
      <c r="BS146" s="43">
        <f>Rådata_6000!BS80</f>
        <v>0</v>
      </c>
      <c r="BT146" s="43">
        <f>Rådata_6000!BT80</f>
        <v>0</v>
      </c>
      <c r="BU146" s="43">
        <f>Rådata_6000!BU80</f>
        <v>0</v>
      </c>
      <c r="BV146" s="43">
        <f>Rådata_6000!BV80</f>
        <v>0</v>
      </c>
      <c r="BW146" s="43">
        <f>Rådata_6000!BW80</f>
        <v>0</v>
      </c>
      <c r="BX146" s="43">
        <f>Rådata_6000!BX80</f>
        <v>0</v>
      </c>
      <c r="BY146" s="43">
        <f>Rådata_6000!BY80</f>
        <v>0</v>
      </c>
      <c r="BZ146" s="43">
        <f>Rådata_6000!BZ80</f>
        <v>0</v>
      </c>
      <c r="CA146" s="43">
        <f>Rådata_6000!CA80</f>
        <v>0</v>
      </c>
      <c r="CB146" s="43">
        <f>Rådata_6000!CB80</f>
        <v>0</v>
      </c>
      <c r="CC146" s="43">
        <f>Rådata_6000!CC80</f>
        <v>0</v>
      </c>
      <c r="CD146" s="43">
        <f>Rådata_6000!CD80</f>
        <v>0</v>
      </c>
      <c r="CE146" s="43">
        <f>Rådata_6000!CE80</f>
        <v>0</v>
      </c>
      <c r="CF146" s="43">
        <f>Rådata_6000!CF80</f>
        <v>0</v>
      </c>
      <c r="CG146" s="43">
        <f>Rådata_6000!CG80</f>
        <v>0</v>
      </c>
      <c r="CH146" s="43">
        <f>Rådata_6000!CH80</f>
        <v>0</v>
      </c>
      <c r="CI146" s="43">
        <f>Rådata_6000!CI80</f>
        <v>0</v>
      </c>
      <c r="CJ146" s="43">
        <f>Rådata_6000!CJ80</f>
        <v>0</v>
      </c>
      <c r="CK146" s="43">
        <f>Rådata_6000!CK80</f>
        <v>0</v>
      </c>
      <c r="CL146" s="43">
        <f>Rådata_6000!CL80</f>
        <v>0</v>
      </c>
      <c r="CM146" s="43">
        <f>Rådata_6000!CM80</f>
        <v>0</v>
      </c>
      <c r="CN146" s="43">
        <f>Rådata_6000!CN80</f>
        <v>0</v>
      </c>
      <c r="CO146" s="43">
        <f>Rådata_6000!CO80</f>
        <v>0</v>
      </c>
      <c r="CP146" s="43">
        <f>Rådata_6000!CP80</f>
        <v>0</v>
      </c>
      <c r="CQ146" s="43">
        <f>Rådata_6000!CQ80</f>
        <v>0</v>
      </c>
      <c r="CR146" s="43">
        <f>Rådata_6000!CR80</f>
        <v>0</v>
      </c>
      <c r="CS146" s="43">
        <f>Rådata_6000!CS80</f>
        <v>0</v>
      </c>
      <c r="CT146" s="43">
        <f>Rådata_6000!CT80</f>
        <v>0</v>
      </c>
      <c r="CU146" s="43">
        <f>Rådata_6000!CU80</f>
        <v>0</v>
      </c>
      <c r="CV146" s="43">
        <f>Rådata_6000!CV80</f>
        <v>0</v>
      </c>
      <c r="CW146" s="43">
        <f>Rådata_6000!CW80</f>
        <v>0</v>
      </c>
      <c r="CX146" s="43">
        <f>Rådata_6000!CX80</f>
        <v>0</v>
      </c>
      <c r="CY146" s="43">
        <f>Rådata_6000!CY80</f>
        <v>0</v>
      </c>
      <c r="CZ146" s="43">
        <f>Rådata_6000!CZ80</f>
        <v>0</v>
      </c>
      <c r="DA146" s="43">
        <f>Rådata_6000!DA80</f>
        <v>0</v>
      </c>
      <c r="DB146" s="43">
        <f>Rådata_6000!DB80</f>
        <v>0</v>
      </c>
      <c r="DC146" s="43">
        <f>Rådata_6000!DC80</f>
        <v>0</v>
      </c>
      <c r="DD146" s="43">
        <f>Rådata_6000!DD80</f>
        <v>0</v>
      </c>
      <c r="DE146" s="43">
        <f>Rådata_6000!DE80</f>
        <v>0</v>
      </c>
      <c r="DF146" s="43">
        <f>Rådata_6000!DF80</f>
        <v>0</v>
      </c>
      <c r="DG146" s="43">
        <f>Rådata_6000!DG80</f>
        <v>0</v>
      </c>
      <c r="DH146" s="43">
        <f>Rådata_6000!DH80</f>
        <v>0</v>
      </c>
      <c r="DI146" s="43">
        <f>Rådata_6000!DI80</f>
        <v>0</v>
      </c>
      <c r="DJ146" s="43">
        <f>Rådata_6000!DJ80</f>
        <v>0</v>
      </c>
      <c r="DK146" s="43">
        <f>Rådata_6000!DK80</f>
        <v>0</v>
      </c>
      <c r="DL146" s="43">
        <f>Rådata_6000!DL80</f>
        <v>0</v>
      </c>
      <c r="DM146" s="43">
        <f>Rådata_6000!DM80</f>
        <v>0</v>
      </c>
      <c r="DN146" s="43">
        <f>Rådata_6000!DN80</f>
        <v>0</v>
      </c>
      <c r="DO146" s="43">
        <f>Rådata_6000!DO80</f>
        <v>0</v>
      </c>
      <c r="DP146" s="43">
        <f>Rådata_6000!DP80</f>
        <v>0</v>
      </c>
      <c r="DQ146" s="43">
        <f>Rådata_6000!DQ80</f>
        <v>0</v>
      </c>
      <c r="DR146" s="43">
        <f>Rådata_6000!DR80</f>
        <v>0</v>
      </c>
      <c r="DS146" s="43">
        <f>Rådata_6000!DS80</f>
        <v>0</v>
      </c>
      <c r="DT146" s="43">
        <f>Rådata_6000!DT80</f>
        <v>0</v>
      </c>
      <c r="DU146" s="43">
        <f>Rådata_6000!DU80</f>
        <v>0</v>
      </c>
      <c r="DV146" s="43">
        <f>Rådata_6000!DV80</f>
        <v>0</v>
      </c>
      <c r="DW146" s="43">
        <f>Rådata_6000!DW80</f>
        <v>0</v>
      </c>
      <c r="DX146" s="43">
        <f>Rådata_6000!DX80</f>
        <v>0</v>
      </c>
      <c r="DY146" s="43">
        <f>Rådata_6000!DY80</f>
        <v>0</v>
      </c>
      <c r="DZ146" s="43">
        <f>Rådata_6000!DZ80</f>
        <v>0</v>
      </c>
      <c r="EA146" s="43">
        <f>Rådata_6000!EA80</f>
        <v>0</v>
      </c>
      <c r="EB146" s="43">
        <f>Rådata_6000!EB80</f>
        <v>0</v>
      </c>
      <c r="EC146" s="43">
        <f>Rådata_6000!EC80</f>
        <v>0</v>
      </c>
      <c r="ED146" s="43">
        <f>Rådata_6000!ED80</f>
        <v>0</v>
      </c>
      <c r="EE146" s="43">
        <f>Rådata_6000!EE80</f>
        <v>0</v>
      </c>
      <c r="EF146" s="43">
        <f>Rådata_6000!EF80</f>
        <v>0</v>
      </c>
      <c r="EG146" s="43">
        <f>Rådata_6000!EG80</f>
        <v>0</v>
      </c>
      <c r="EH146" s="43">
        <f>Rådata_6000!EH80</f>
        <v>0</v>
      </c>
      <c r="EI146" s="43">
        <f>Rådata_6000!EI80</f>
        <v>0</v>
      </c>
      <c r="EJ146" s="43">
        <f>Rådata_6000!EJ80</f>
        <v>0</v>
      </c>
      <c r="EK146" s="43">
        <f>Rådata_6000!EK80</f>
        <v>0</v>
      </c>
      <c r="EL146" s="43">
        <f>Rådata_6000!EL80</f>
        <v>0</v>
      </c>
      <c r="EM146" s="43">
        <f>Rådata_6000!EM80</f>
        <v>0</v>
      </c>
      <c r="EN146" s="43">
        <f>Rådata_6000!EN80</f>
        <v>0</v>
      </c>
      <c r="EO146" s="43">
        <f>Rådata_6000!EO80</f>
        <v>0</v>
      </c>
      <c r="EP146" s="43">
        <f>Rådata_6000!EP80</f>
        <v>0</v>
      </c>
      <c r="EQ146" s="43">
        <f>Rådata_6000!EQ80</f>
        <v>0</v>
      </c>
      <c r="ER146" s="43">
        <f>Rådata_6000!ER80</f>
        <v>0</v>
      </c>
      <c r="ES146" s="43">
        <f>Rådata_6000!ES80</f>
        <v>0</v>
      </c>
      <c r="ET146" s="43">
        <f>Rådata_6000!ET80</f>
        <v>0</v>
      </c>
      <c r="EU146" s="43">
        <f>Rådata_6000!EU80</f>
        <v>0</v>
      </c>
      <c r="EV146" s="43">
        <f>Rådata_6000!EV80</f>
        <v>0</v>
      </c>
      <c r="EW146" s="43">
        <f>Rådata_6000!EW80</f>
        <v>0</v>
      </c>
      <c r="EX146" s="43">
        <f>Rådata_6000!EX80</f>
        <v>0</v>
      </c>
      <c r="EY146" s="43">
        <f>Rådata_6000!EY80</f>
        <v>0</v>
      </c>
      <c r="EZ146" s="43">
        <f>Rådata_6000!EZ80</f>
        <v>0</v>
      </c>
      <c r="FA146" s="43">
        <f>Rådata_6000!FA80</f>
        <v>0</v>
      </c>
      <c r="FB146" s="43">
        <f>Rådata_6000!FB80</f>
        <v>0</v>
      </c>
      <c r="FC146" s="43">
        <f>Rådata_6000!FC80</f>
        <v>0</v>
      </c>
      <c r="FD146" s="43">
        <f>Rådata_6000!FD80</f>
        <v>0</v>
      </c>
      <c r="FE146" s="43">
        <f>Rådata_6000!FE80</f>
        <v>0</v>
      </c>
      <c r="FF146" s="43">
        <f>Rådata_6000!FF80</f>
        <v>0</v>
      </c>
      <c r="FG146" s="43">
        <f>Rådata_6000!FG80</f>
        <v>0</v>
      </c>
      <c r="FH146" s="43">
        <f>Rådata_6000!FH80</f>
        <v>0</v>
      </c>
      <c r="FI146" s="43">
        <f>Rådata_6000!FI80</f>
        <v>0</v>
      </c>
      <c r="FJ146" s="43">
        <f>Rådata_6000!FJ80</f>
        <v>0</v>
      </c>
      <c r="FK146" s="43">
        <f>Rådata_6000!FK80</f>
        <v>0</v>
      </c>
      <c r="FL146" s="43">
        <f>Rådata_6000!FL80</f>
        <v>0</v>
      </c>
      <c r="FM146" s="43">
        <f>Rådata_6000!FM80</f>
        <v>0</v>
      </c>
      <c r="FN146" s="43">
        <f>Rådata_6000!FN80</f>
        <v>0</v>
      </c>
      <c r="FO146" s="43">
        <f>Rådata_6000!FO80</f>
        <v>0</v>
      </c>
      <c r="FP146" s="43">
        <f>Rådata_6000!FP80</f>
        <v>0</v>
      </c>
      <c r="FQ146" s="43">
        <f>Rådata_6000!FQ80</f>
        <v>0</v>
      </c>
      <c r="FR146" s="43">
        <f>Rådata_6000!FR80</f>
        <v>0</v>
      </c>
      <c r="FS146" s="43">
        <f>Rådata_6000!FS80</f>
        <v>0</v>
      </c>
      <c r="FT146" s="43">
        <f>Rådata_6000!FT80</f>
        <v>0</v>
      </c>
      <c r="FU146" s="43">
        <f>Rådata_6000!FU80</f>
        <v>0</v>
      </c>
      <c r="FV146" s="43">
        <f>Rådata_6000!FV80</f>
        <v>0</v>
      </c>
      <c r="FW146" s="43">
        <f>Rådata_6000!FW80</f>
        <v>0</v>
      </c>
      <c r="FX146" s="43">
        <f>Rådata_6000!FX80</f>
        <v>0</v>
      </c>
      <c r="FY146" s="43">
        <f>Rådata_6000!FY80</f>
        <v>0</v>
      </c>
      <c r="FZ146" s="43">
        <f>Rådata_6000!FZ80</f>
        <v>0</v>
      </c>
      <c r="GA146" s="43">
        <f>Rådata_6000!GA80</f>
        <v>0</v>
      </c>
      <c r="GB146" s="43">
        <f>Rådata_6000!GB80</f>
        <v>0</v>
      </c>
      <c r="GC146" s="43">
        <f>Rådata_6000!GC80</f>
        <v>0</v>
      </c>
      <c r="GD146" s="43">
        <f>Rådata_6000!GD80</f>
        <v>0</v>
      </c>
      <c r="GE146" s="43">
        <f>Rådata_6000!GE80</f>
        <v>0</v>
      </c>
      <c r="GF146" s="43">
        <f>Rådata_6000!GF80</f>
        <v>0</v>
      </c>
      <c r="GG146" s="43">
        <f>Rådata_6000!GG80</f>
        <v>0</v>
      </c>
      <c r="GH146" s="43">
        <f>Rådata_6000!GH80</f>
        <v>0</v>
      </c>
      <c r="GI146" s="43">
        <f>Rådata_6000!GI80</f>
        <v>0</v>
      </c>
      <c r="GJ146" s="43">
        <f>Rådata_6000!GJ80</f>
        <v>0</v>
      </c>
      <c r="GK146" s="43">
        <f>Rådata_6000!GK80</f>
        <v>0</v>
      </c>
      <c r="GL146" s="43">
        <f>Rådata_6000!GL80</f>
        <v>0</v>
      </c>
      <c r="GM146" s="43">
        <f>Rådata_6000!GM80</f>
        <v>0</v>
      </c>
      <c r="GN146" s="43">
        <f>Rådata_6000!GN80</f>
        <v>0</v>
      </c>
      <c r="GO146" s="43">
        <f>Rådata_6000!GO80</f>
        <v>0</v>
      </c>
      <c r="GP146" s="43">
        <f>Rådata_6000!GP80</f>
        <v>0</v>
      </c>
      <c r="GQ146" s="43">
        <f>Rådata_6000!GQ80</f>
        <v>0</v>
      </c>
      <c r="GR146" s="43">
        <f>Rådata_6000!GR80</f>
        <v>0</v>
      </c>
      <c r="GS146" s="43">
        <f>Rådata_6000!GS80</f>
        <v>0</v>
      </c>
      <c r="GT146" s="43">
        <f>Rådata_6000!GT80</f>
        <v>0</v>
      </c>
    </row>
    <row r="147" spans="1:202">
      <c r="A147" s="42" t="s">
        <v>110</v>
      </c>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46"/>
      <c r="BR147" s="46"/>
      <c r="BS147" s="46"/>
      <c r="BT147" s="46"/>
      <c r="BU147" s="46"/>
      <c r="BV147" s="46"/>
      <c r="BW147" s="46"/>
      <c r="BX147" s="46"/>
      <c r="BY147" s="46"/>
      <c r="BZ147" s="46"/>
      <c r="CA147" s="46"/>
      <c r="CB147" s="46"/>
      <c r="CC147" s="46"/>
      <c r="CD147" s="46"/>
      <c r="CE147" s="46"/>
      <c r="CF147" s="46"/>
      <c r="CG147" s="46"/>
      <c r="CH147" s="46"/>
      <c r="CI147" s="46"/>
      <c r="CJ147" s="46"/>
      <c r="CK147" s="46"/>
      <c r="CL147" s="46"/>
      <c r="CM147" s="46"/>
      <c r="CN147" s="46"/>
      <c r="CO147" s="46"/>
      <c r="CP147" s="46"/>
      <c r="CQ147" s="46"/>
      <c r="CR147" s="46"/>
      <c r="CS147" s="46"/>
      <c r="CT147" s="46"/>
      <c r="CU147" s="46"/>
      <c r="CV147" s="46"/>
      <c r="CW147" s="46"/>
      <c r="CX147" s="46"/>
      <c r="CY147" s="46"/>
      <c r="CZ147" s="46"/>
      <c r="DA147" s="46"/>
      <c r="DB147" s="46"/>
      <c r="DC147" s="46"/>
      <c r="DD147" s="46"/>
      <c r="DE147" s="46"/>
      <c r="DF147" s="46"/>
      <c r="DG147" s="46"/>
      <c r="DH147" s="46"/>
      <c r="DI147" s="46"/>
      <c r="DJ147" s="46"/>
      <c r="DK147" s="46"/>
      <c r="DL147" s="46"/>
      <c r="DM147" s="46"/>
      <c r="DN147" s="46"/>
      <c r="DO147" s="46"/>
      <c r="DP147" s="46"/>
      <c r="DQ147" s="46"/>
      <c r="DR147" s="46"/>
      <c r="DS147" s="46"/>
      <c r="DT147" s="46"/>
      <c r="DU147" s="46"/>
      <c r="DV147" s="46"/>
      <c r="DW147" s="46"/>
      <c r="DX147" s="46"/>
      <c r="DY147" s="46"/>
      <c r="DZ147" s="46"/>
      <c r="EA147" s="46"/>
      <c r="EB147" s="46"/>
      <c r="EC147" s="46"/>
      <c r="ED147" s="46"/>
      <c r="EE147" s="46"/>
      <c r="EF147" s="46"/>
      <c r="EG147" s="46"/>
      <c r="EH147" s="46"/>
      <c r="EI147" s="46"/>
      <c r="EJ147" s="46"/>
      <c r="EK147" s="46"/>
      <c r="EL147" s="46"/>
      <c r="EM147" s="46"/>
      <c r="EN147" s="46"/>
      <c r="EO147" s="46"/>
      <c r="EP147" s="46"/>
      <c r="EQ147" s="46"/>
      <c r="ER147" s="46"/>
      <c r="ES147" s="46"/>
      <c r="ET147" s="46"/>
      <c r="EU147" s="46"/>
      <c r="EV147" s="46"/>
      <c r="EW147" s="46"/>
      <c r="EX147" s="46"/>
      <c r="EY147" s="46"/>
      <c r="EZ147" s="46"/>
      <c r="FA147" s="46"/>
      <c r="FB147" s="46"/>
      <c r="FC147" s="46"/>
      <c r="FD147" s="46"/>
      <c r="FE147" s="46"/>
      <c r="FF147" s="46"/>
      <c r="FG147" s="46"/>
      <c r="FH147" s="46"/>
      <c r="FI147" s="46"/>
      <c r="FJ147" s="46"/>
      <c r="FK147" s="46"/>
      <c r="FL147" s="46"/>
      <c r="FM147" s="46"/>
      <c r="FN147" s="46"/>
      <c r="FO147" s="46"/>
      <c r="FP147" s="46"/>
      <c r="FQ147" s="46"/>
      <c r="FR147" s="46"/>
      <c r="FS147" s="46"/>
      <c r="FT147" s="46"/>
      <c r="FU147" s="46"/>
      <c r="FV147" s="46"/>
      <c r="FW147" s="46"/>
      <c r="FX147" s="46"/>
      <c r="FY147" s="46"/>
      <c r="FZ147" s="46"/>
      <c r="GA147" s="46"/>
      <c r="GB147" s="46"/>
      <c r="GC147" s="46"/>
      <c r="GD147" s="46"/>
      <c r="GE147" s="46"/>
      <c r="GF147" s="46"/>
      <c r="GG147" s="46"/>
      <c r="GH147" s="46"/>
      <c r="GI147" s="46"/>
      <c r="GJ147" s="46"/>
      <c r="GK147" s="46"/>
      <c r="GL147" s="46"/>
      <c r="GM147" s="46"/>
      <c r="GN147" s="46"/>
      <c r="GO147" s="46"/>
      <c r="GP147" s="46"/>
      <c r="GQ147" s="46"/>
      <c r="GR147" s="46"/>
      <c r="GS147" s="46"/>
      <c r="GT147" s="46"/>
    </row>
    <row r="148" spans="1:202">
      <c r="A148" s="6" t="s">
        <v>66</v>
      </c>
      <c r="B148" s="31">
        <f>SUM(Rådata_6000!B94:B95)</f>
        <v>0</v>
      </c>
      <c r="C148" s="31">
        <f>SUM(Rådata_6000!C94:C95)</f>
        <v>0</v>
      </c>
      <c r="D148" s="31">
        <f>SUM(Rådata_6000!D94:D95)</f>
        <v>0</v>
      </c>
      <c r="E148" s="31">
        <f>SUM(Rådata_6000!E94:E95)</f>
        <v>0</v>
      </c>
      <c r="F148" s="31">
        <f>SUM(Rådata_6000!F94:F95)</f>
        <v>0</v>
      </c>
      <c r="G148" s="31">
        <f>SUM(Rådata_6000!G94:G95)</f>
        <v>0</v>
      </c>
      <c r="H148" s="31">
        <f>SUM(Rådata_6000!H94:H95)</f>
        <v>0</v>
      </c>
      <c r="I148" s="31">
        <f>SUM(Rådata_6000!I94:I95)</f>
        <v>0</v>
      </c>
      <c r="J148" s="31">
        <f>SUM(Rådata_6000!J94:J95)</f>
        <v>0</v>
      </c>
      <c r="K148" s="31">
        <f>SUM(Rådata_6000!K94:K95)</f>
        <v>0</v>
      </c>
      <c r="L148" s="31">
        <f>SUM(Rådata_6000!L94:L95)</f>
        <v>0</v>
      </c>
      <c r="M148" s="31">
        <f>SUM(Rådata_6000!M94:M95)</f>
        <v>0</v>
      </c>
      <c r="N148" s="31">
        <f>SUM(Rådata_6000!N94:N95)</f>
        <v>0</v>
      </c>
      <c r="O148" s="31">
        <f>SUM(Rådata_6000!O94:O95)</f>
        <v>0</v>
      </c>
      <c r="P148" s="31">
        <f>SUM(Rådata_6000!P94:P95)</f>
        <v>0</v>
      </c>
      <c r="Q148" s="31">
        <f>SUM(Rådata_6000!Q94:Q95)</f>
        <v>0</v>
      </c>
      <c r="R148" s="31">
        <f>SUM(Rådata_6000!R94:R95)</f>
        <v>0</v>
      </c>
      <c r="S148" s="31">
        <f>SUM(Rådata_6000!S94:S95)</f>
        <v>0</v>
      </c>
      <c r="T148" s="31">
        <f>SUM(Rådata_6000!T94:T95)</f>
        <v>0</v>
      </c>
      <c r="U148" s="31">
        <f>SUM(Rådata_6000!U94:U95)</f>
        <v>0</v>
      </c>
      <c r="V148" s="31">
        <f>SUM(Rådata_6000!V94:V95)</f>
        <v>0</v>
      </c>
      <c r="W148" s="31">
        <f>SUM(Rådata_6000!W94:W95)</f>
        <v>0</v>
      </c>
      <c r="X148" s="31">
        <f>SUM(Rådata_6000!X94:X95)</f>
        <v>0</v>
      </c>
      <c r="Y148" s="31">
        <f>SUM(Rådata_6000!Y94:Y95)</f>
        <v>0</v>
      </c>
      <c r="Z148" s="31">
        <f>SUM(Rådata_6000!Z94:Z95)</f>
        <v>0</v>
      </c>
      <c r="AA148" s="31">
        <f>SUM(Rådata_6000!AA94:AA95)</f>
        <v>0</v>
      </c>
      <c r="AB148" s="31">
        <f>SUM(Rådata_6000!AB94:AB95)</f>
        <v>0</v>
      </c>
      <c r="AC148" s="31">
        <f>SUM(Rådata_6000!AC94:AC95)</f>
        <v>0</v>
      </c>
      <c r="AD148" s="31">
        <f>SUM(Rådata_6000!AD94:AD95)</f>
        <v>0</v>
      </c>
      <c r="AE148" s="31">
        <f>SUM(Rådata_6000!AE94:AE95)</f>
        <v>0</v>
      </c>
      <c r="AF148" s="31">
        <f>SUM(Rådata_6000!AF94:AF95)</f>
        <v>0</v>
      </c>
      <c r="AG148" s="31">
        <f>SUM(Rådata_6000!AG94:AG95)</f>
        <v>0</v>
      </c>
      <c r="AH148" s="31">
        <f>SUM(Rådata_6000!AH94:AH95)</f>
        <v>0</v>
      </c>
      <c r="AI148" s="31">
        <f>SUM(Rådata_6000!AI94:AI95)</f>
        <v>0</v>
      </c>
      <c r="AJ148" s="31">
        <f>SUM(Rådata_6000!AJ94:AJ95)</f>
        <v>0</v>
      </c>
      <c r="AK148" s="31">
        <f>SUM(Rådata_6000!AK94:AK95)</f>
        <v>0</v>
      </c>
      <c r="AL148" s="31">
        <f>SUM(Rådata_6000!AL94:AL95)</f>
        <v>0</v>
      </c>
      <c r="AM148" s="31">
        <f>SUM(Rådata_6000!AM94:AM95)</f>
        <v>0</v>
      </c>
      <c r="AN148" s="31">
        <f>SUM(Rådata_6000!AN94:AN95)</f>
        <v>0</v>
      </c>
      <c r="AO148" s="31">
        <f>SUM(Rådata_6000!AO94:AO95)</f>
        <v>0</v>
      </c>
      <c r="AP148" s="31">
        <f>SUM(Rådata_6000!AP94:AP95)</f>
        <v>0</v>
      </c>
      <c r="AQ148" s="31">
        <f>SUM(Rådata_6000!AQ94:AQ95)</f>
        <v>0</v>
      </c>
      <c r="AR148" s="31">
        <f>SUM(Rådata_6000!AR94:AR95)</f>
        <v>0</v>
      </c>
      <c r="AS148" s="31">
        <f>SUM(Rådata_6000!AS94:AS95)</f>
        <v>0</v>
      </c>
      <c r="AT148" s="31">
        <f>SUM(Rådata_6000!AT94:AT95)</f>
        <v>0</v>
      </c>
      <c r="AU148" s="31">
        <f>SUM(Rådata_6000!AU94:AU95)</f>
        <v>0</v>
      </c>
      <c r="AV148" s="31">
        <f>SUM(Rådata_6000!AV94:AV95)</f>
        <v>0</v>
      </c>
      <c r="AW148" s="31">
        <f>SUM(Rådata_6000!AW94:AW95)</f>
        <v>0</v>
      </c>
      <c r="AX148" s="31">
        <f>SUM(Rådata_6000!AX94:AX95)</f>
        <v>0</v>
      </c>
      <c r="AY148" s="31">
        <f>SUM(Rådata_6000!AY94:AY95)</f>
        <v>0</v>
      </c>
      <c r="AZ148" s="31">
        <f>SUM(Rådata_6000!AZ94:AZ95)</f>
        <v>0</v>
      </c>
      <c r="BA148" s="31">
        <f>SUM(Rådata_6000!BA94:BA95)</f>
        <v>0</v>
      </c>
      <c r="BB148" s="31">
        <f>SUM(Rådata_6000!BB94:BB95)</f>
        <v>0</v>
      </c>
      <c r="BC148" s="31">
        <f>SUM(Rådata_6000!BC94:BC95)</f>
        <v>0</v>
      </c>
      <c r="BD148" s="31">
        <f>SUM(Rådata_6000!BD94:BD95)</f>
        <v>0</v>
      </c>
      <c r="BE148" s="31">
        <f>SUM(Rådata_6000!BE94:BE95)</f>
        <v>0</v>
      </c>
      <c r="BF148" s="31">
        <f>SUM(Rådata_6000!BF94:BF95)</f>
        <v>0</v>
      </c>
      <c r="BG148" s="31">
        <f>SUM(Rådata_6000!BG94:BG95)</f>
        <v>0</v>
      </c>
      <c r="BH148" s="31">
        <f>SUM(Rådata_6000!BH94:BH95)</f>
        <v>0</v>
      </c>
      <c r="BI148" s="31">
        <f>SUM(Rådata_6000!BI94:BI95)</f>
        <v>0</v>
      </c>
      <c r="BJ148" s="31">
        <f>SUM(Rådata_6000!BJ94:BJ95)</f>
        <v>0</v>
      </c>
      <c r="BK148" s="31">
        <f>SUM(Rådata_6000!BK94:BK95)</f>
        <v>0</v>
      </c>
      <c r="BL148" s="31">
        <f>SUM(Rådata_6000!BL94:BL95)</f>
        <v>0</v>
      </c>
      <c r="BM148" s="31">
        <f>SUM(Rådata_6000!BM94:BM95)</f>
        <v>0</v>
      </c>
      <c r="BN148" s="31">
        <f>SUM(Rådata_6000!BN94:BN95)</f>
        <v>0</v>
      </c>
      <c r="BO148" s="31">
        <f>SUM(Rådata_6000!BO94:BO95)</f>
        <v>0</v>
      </c>
      <c r="BP148" s="31">
        <f>SUM(Rådata_6000!BP94:BP95)</f>
        <v>0</v>
      </c>
      <c r="BQ148" s="31">
        <f>SUM(Rådata_6000!BQ94:BQ95)</f>
        <v>0</v>
      </c>
      <c r="BR148" s="31">
        <f>SUM(Rådata_6000!BR94:BR95)</f>
        <v>0</v>
      </c>
      <c r="BS148" s="31">
        <f>SUM(Rådata_6000!BS94:BS95)</f>
        <v>0</v>
      </c>
      <c r="BT148" s="31">
        <f>SUM(Rådata_6000!BT94:BT95)</f>
        <v>0</v>
      </c>
      <c r="BU148" s="31">
        <f>SUM(Rådata_6000!BU94:BU95)</f>
        <v>0</v>
      </c>
      <c r="BV148" s="31">
        <f>SUM(Rådata_6000!BV94:BV95)</f>
        <v>0</v>
      </c>
      <c r="BW148" s="31">
        <f>SUM(Rådata_6000!BW94:BW95)</f>
        <v>0</v>
      </c>
      <c r="BX148" s="31">
        <f>SUM(Rådata_6000!BX94:BX95)</f>
        <v>0</v>
      </c>
      <c r="BY148" s="31">
        <f>SUM(Rådata_6000!BY94:BY95)</f>
        <v>0</v>
      </c>
      <c r="BZ148" s="31">
        <f>SUM(Rådata_6000!BZ94:BZ95)</f>
        <v>0</v>
      </c>
      <c r="CA148" s="31">
        <f>SUM(Rådata_6000!CA94:CA95)</f>
        <v>0</v>
      </c>
      <c r="CB148" s="31">
        <f>SUM(Rådata_6000!CB94:CB95)</f>
        <v>0</v>
      </c>
      <c r="CC148" s="31">
        <f>SUM(Rådata_6000!CC94:CC95)</f>
        <v>0</v>
      </c>
      <c r="CD148" s="31">
        <f>SUM(Rådata_6000!CD94:CD95)</f>
        <v>0</v>
      </c>
      <c r="CE148" s="31">
        <f>SUM(Rådata_6000!CE94:CE95)</f>
        <v>0</v>
      </c>
      <c r="CF148" s="31">
        <f>SUM(Rådata_6000!CF94:CF95)</f>
        <v>0</v>
      </c>
      <c r="CG148" s="31">
        <f>SUM(Rådata_6000!CG94:CG95)</f>
        <v>0</v>
      </c>
      <c r="CH148" s="31">
        <f>SUM(Rådata_6000!CH94:CH95)</f>
        <v>0</v>
      </c>
      <c r="CI148" s="31">
        <f>SUM(Rådata_6000!CI94:CI95)</f>
        <v>0</v>
      </c>
      <c r="CJ148" s="31">
        <f>SUM(Rådata_6000!CJ94:CJ95)</f>
        <v>0</v>
      </c>
      <c r="CK148" s="31">
        <f>SUM(Rådata_6000!CK94:CK95)</f>
        <v>0</v>
      </c>
      <c r="CL148" s="31">
        <f>SUM(Rådata_6000!CL94:CL95)</f>
        <v>0</v>
      </c>
      <c r="CM148" s="31">
        <f>SUM(Rådata_6000!CM94:CM95)</f>
        <v>0</v>
      </c>
      <c r="CN148" s="31">
        <f>SUM(Rådata_6000!CN94:CN95)</f>
        <v>0</v>
      </c>
      <c r="CO148" s="31">
        <f>SUM(Rådata_6000!CO94:CO95)</f>
        <v>0</v>
      </c>
      <c r="CP148" s="31">
        <f>SUM(Rådata_6000!CP94:CP95)</f>
        <v>0</v>
      </c>
      <c r="CQ148" s="31">
        <f>SUM(Rådata_6000!CQ94:CQ95)</f>
        <v>0</v>
      </c>
      <c r="CR148" s="31">
        <f>SUM(Rådata_6000!CR94:CR95)</f>
        <v>0</v>
      </c>
      <c r="CS148" s="31">
        <f>SUM(Rådata_6000!CS94:CS95)</f>
        <v>0</v>
      </c>
      <c r="CT148" s="31">
        <f>SUM(Rådata_6000!CT94:CT95)</f>
        <v>0</v>
      </c>
      <c r="CU148" s="31">
        <f>SUM(Rådata_6000!CU94:CU95)</f>
        <v>0</v>
      </c>
      <c r="CV148" s="31">
        <f>SUM(Rådata_6000!CV94:CV95)</f>
        <v>0</v>
      </c>
      <c r="CW148" s="31">
        <f>SUM(Rådata_6000!CW94:CW95)</f>
        <v>0</v>
      </c>
      <c r="CX148" s="31">
        <f>SUM(Rådata_6000!CX94:CX95)</f>
        <v>0</v>
      </c>
      <c r="CY148" s="31">
        <f>SUM(Rådata_6000!CY94:CY95)</f>
        <v>0</v>
      </c>
      <c r="CZ148" s="31">
        <f>SUM(Rådata_6000!CZ94:CZ95)</f>
        <v>0</v>
      </c>
      <c r="DA148" s="31">
        <f>SUM(Rådata_6000!DA94:DA95)</f>
        <v>0</v>
      </c>
      <c r="DB148" s="31">
        <f>SUM(Rådata_6000!DB94:DB95)</f>
        <v>0</v>
      </c>
      <c r="DC148" s="31">
        <f>SUM(Rådata_6000!DC94:DC95)</f>
        <v>0</v>
      </c>
      <c r="DD148" s="31">
        <f>SUM(Rådata_6000!DD94:DD95)</f>
        <v>0</v>
      </c>
      <c r="DE148" s="31">
        <f>SUM(Rådata_6000!DE94:DE95)</f>
        <v>0</v>
      </c>
      <c r="DF148" s="31">
        <f>SUM(Rådata_6000!DF94:DF95)</f>
        <v>0</v>
      </c>
      <c r="DG148" s="31">
        <f>SUM(Rådata_6000!DG94:DG95)</f>
        <v>0</v>
      </c>
      <c r="DH148" s="31">
        <f>SUM(Rådata_6000!DH94:DH95)</f>
        <v>0</v>
      </c>
      <c r="DI148" s="31">
        <f>SUM(Rådata_6000!DI94:DI95)</f>
        <v>0</v>
      </c>
      <c r="DJ148" s="31">
        <f>SUM(Rådata_6000!DJ94:DJ95)</f>
        <v>0</v>
      </c>
      <c r="DK148" s="31">
        <f>SUM(Rådata_6000!DK94:DK95)</f>
        <v>0</v>
      </c>
      <c r="DL148" s="31">
        <f>SUM(Rådata_6000!DL94:DL95)</f>
        <v>0</v>
      </c>
      <c r="DM148" s="31">
        <f>SUM(Rådata_6000!DM94:DM95)</f>
        <v>0</v>
      </c>
      <c r="DN148" s="31">
        <f>SUM(Rådata_6000!DN94:DN95)</f>
        <v>0</v>
      </c>
      <c r="DO148" s="31">
        <f>SUM(Rådata_6000!DO94:DO95)</f>
        <v>0</v>
      </c>
      <c r="DP148" s="31">
        <f>SUM(Rådata_6000!DP94:DP95)</f>
        <v>0</v>
      </c>
      <c r="DQ148" s="31">
        <f>SUM(Rådata_6000!DQ94:DQ95)</f>
        <v>0</v>
      </c>
      <c r="DR148" s="31">
        <f>SUM(Rådata_6000!DR94:DR95)</f>
        <v>0</v>
      </c>
      <c r="DS148" s="31">
        <f>SUM(Rådata_6000!DS94:DS95)</f>
        <v>0</v>
      </c>
      <c r="DT148" s="31">
        <f>SUM(Rådata_6000!DT94:DT95)</f>
        <v>0</v>
      </c>
      <c r="DU148" s="31">
        <f>SUM(Rådata_6000!DU94:DU95)</f>
        <v>0</v>
      </c>
      <c r="DV148" s="31">
        <f>SUM(Rådata_6000!DV94:DV95)</f>
        <v>0</v>
      </c>
      <c r="DW148" s="31">
        <f>SUM(Rådata_6000!DW94:DW95)</f>
        <v>0</v>
      </c>
      <c r="DX148" s="31">
        <f>SUM(Rådata_6000!DX94:DX95)</f>
        <v>0</v>
      </c>
      <c r="DY148" s="31">
        <f>SUM(Rådata_6000!DY94:DY95)</f>
        <v>0</v>
      </c>
      <c r="DZ148" s="31">
        <f>SUM(Rådata_6000!DZ94:DZ95)</f>
        <v>0</v>
      </c>
      <c r="EA148" s="31">
        <f>SUM(Rådata_6000!EA94:EA95)</f>
        <v>0</v>
      </c>
      <c r="EB148" s="31">
        <f>SUM(Rådata_6000!EB94:EB95)</f>
        <v>0</v>
      </c>
      <c r="EC148" s="31">
        <f>SUM(Rådata_6000!EC94:EC95)</f>
        <v>0</v>
      </c>
      <c r="ED148" s="31">
        <f>SUM(Rådata_6000!ED94:ED95)</f>
        <v>0</v>
      </c>
      <c r="EE148" s="31">
        <f>SUM(Rådata_6000!EE94:EE95)</f>
        <v>0</v>
      </c>
      <c r="EF148" s="31">
        <f>SUM(Rådata_6000!EF94:EF95)</f>
        <v>0</v>
      </c>
      <c r="EG148" s="31">
        <f>SUM(Rådata_6000!EG94:EG95)</f>
        <v>0</v>
      </c>
      <c r="EH148" s="31">
        <f>SUM(Rådata_6000!EH94:EH95)</f>
        <v>0</v>
      </c>
      <c r="EI148" s="31">
        <f>SUM(Rådata_6000!EI94:EI95)</f>
        <v>0</v>
      </c>
      <c r="EJ148" s="31">
        <f>SUM(Rådata_6000!EJ94:EJ95)</f>
        <v>0</v>
      </c>
      <c r="EK148" s="31">
        <f>SUM(Rådata_6000!EK94:EK95)</f>
        <v>0</v>
      </c>
      <c r="EL148" s="31">
        <f>SUM(Rådata_6000!EL94:EL95)</f>
        <v>0</v>
      </c>
      <c r="EM148" s="31">
        <f>SUM(Rådata_6000!EM94:EM95)</f>
        <v>0</v>
      </c>
      <c r="EN148" s="31">
        <f>SUM(Rådata_6000!EN94:EN95)</f>
        <v>0</v>
      </c>
      <c r="EO148" s="31">
        <f>SUM(Rådata_6000!EO94:EO95)</f>
        <v>0</v>
      </c>
      <c r="EP148" s="31">
        <f>SUM(Rådata_6000!EP94:EP95)</f>
        <v>0</v>
      </c>
      <c r="EQ148" s="31">
        <f>SUM(Rådata_6000!EQ94:EQ95)</f>
        <v>0</v>
      </c>
      <c r="ER148" s="31">
        <f>SUM(Rådata_6000!ER94:ER95)</f>
        <v>0</v>
      </c>
      <c r="ES148" s="31">
        <f>SUM(Rådata_6000!ES94:ES95)</f>
        <v>0</v>
      </c>
      <c r="ET148" s="31">
        <f>SUM(Rådata_6000!ET94:ET95)</f>
        <v>0</v>
      </c>
      <c r="EU148" s="31">
        <f>SUM(Rådata_6000!EU94:EU95)</f>
        <v>0</v>
      </c>
      <c r="EV148" s="31">
        <f>SUM(Rådata_6000!EV94:EV95)</f>
        <v>0</v>
      </c>
      <c r="EW148" s="31">
        <f>SUM(Rådata_6000!EW94:EW95)</f>
        <v>0</v>
      </c>
      <c r="EX148" s="31">
        <f>SUM(Rådata_6000!EX94:EX95)</f>
        <v>0</v>
      </c>
      <c r="EY148" s="31">
        <f>SUM(Rådata_6000!EY94:EY95)</f>
        <v>0</v>
      </c>
      <c r="EZ148" s="31">
        <f>SUM(Rådata_6000!EZ94:EZ95)</f>
        <v>0</v>
      </c>
      <c r="FA148" s="31">
        <f>SUM(Rådata_6000!FA94:FA95)</f>
        <v>0</v>
      </c>
      <c r="FB148" s="31">
        <f>SUM(Rådata_6000!FB94:FB95)</f>
        <v>0</v>
      </c>
      <c r="FC148" s="31">
        <f>SUM(Rådata_6000!FC94:FC95)</f>
        <v>0</v>
      </c>
      <c r="FD148" s="31">
        <f>SUM(Rådata_6000!FD94:FD95)</f>
        <v>0</v>
      </c>
      <c r="FE148" s="31">
        <f>SUM(Rådata_6000!FE94:FE95)</f>
        <v>0</v>
      </c>
      <c r="FF148" s="31">
        <f>SUM(Rådata_6000!FF94:FF95)</f>
        <v>0</v>
      </c>
      <c r="FG148" s="31">
        <f>SUM(Rådata_6000!FG94:FG95)</f>
        <v>0</v>
      </c>
      <c r="FH148" s="31">
        <f>SUM(Rådata_6000!FH94:FH95)</f>
        <v>0</v>
      </c>
      <c r="FI148" s="31">
        <f>SUM(Rådata_6000!FI94:FI95)</f>
        <v>0</v>
      </c>
      <c r="FJ148" s="31">
        <f>SUM(Rådata_6000!FJ94:FJ95)</f>
        <v>0</v>
      </c>
      <c r="FK148" s="31">
        <f>SUM(Rådata_6000!FK94:FK95)</f>
        <v>0</v>
      </c>
      <c r="FL148" s="31">
        <f>SUM(Rådata_6000!FL94:FL95)</f>
        <v>0</v>
      </c>
      <c r="FM148" s="31">
        <f>SUM(Rådata_6000!FM94:FM95)</f>
        <v>0</v>
      </c>
      <c r="FN148" s="31">
        <f>SUM(Rådata_6000!FN94:FN95)</f>
        <v>0</v>
      </c>
      <c r="FO148" s="31">
        <f>SUM(Rådata_6000!FO94:FO95)</f>
        <v>0</v>
      </c>
      <c r="FP148" s="31">
        <f>SUM(Rådata_6000!FP94:FP95)</f>
        <v>0</v>
      </c>
      <c r="FQ148" s="31">
        <f>SUM(Rådata_6000!FQ94:FQ95)</f>
        <v>0</v>
      </c>
      <c r="FR148" s="31">
        <f>SUM(Rådata_6000!FR94:FR95)</f>
        <v>0</v>
      </c>
      <c r="FS148" s="31">
        <f>SUM(Rådata_6000!FS94:FS95)</f>
        <v>0</v>
      </c>
      <c r="FT148" s="31">
        <f>SUM(Rådata_6000!FT94:FT95)</f>
        <v>0</v>
      </c>
      <c r="FU148" s="31">
        <f>SUM(Rådata_6000!FU94:FU95)</f>
        <v>0</v>
      </c>
      <c r="FV148" s="31">
        <f>SUM(Rådata_6000!FV94:FV95)</f>
        <v>0</v>
      </c>
      <c r="FW148" s="31">
        <f>SUM(Rådata_6000!FW94:FW95)</f>
        <v>0</v>
      </c>
      <c r="FX148" s="31">
        <f>SUM(Rådata_6000!FX94:FX95)</f>
        <v>0</v>
      </c>
      <c r="FY148" s="31">
        <f>SUM(Rådata_6000!FY94:FY95)</f>
        <v>0</v>
      </c>
      <c r="FZ148" s="31">
        <f>SUM(Rådata_6000!FZ94:FZ95)</f>
        <v>0</v>
      </c>
      <c r="GA148" s="31">
        <f>SUM(Rådata_6000!GA94:GA95)</f>
        <v>0</v>
      </c>
      <c r="GB148" s="31">
        <f>SUM(Rådata_6000!GB94:GB95)</f>
        <v>0</v>
      </c>
      <c r="GC148" s="31">
        <f>SUM(Rådata_6000!GC94:GC95)</f>
        <v>0</v>
      </c>
      <c r="GD148" s="31">
        <f>SUM(Rådata_6000!GD94:GD95)</f>
        <v>0</v>
      </c>
      <c r="GE148" s="31">
        <f>SUM(Rådata_6000!GE94:GE95)</f>
        <v>0</v>
      </c>
      <c r="GF148" s="31">
        <f>SUM(Rådata_6000!GF94:GF95)</f>
        <v>0</v>
      </c>
      <c r="GG148" s="31">
        <f>SUM(Rådata_6000!GG94:GG95)</f>
        <v>0</v>
      </c>
      <c r="GH148" s="31">
        <f>SUM(Rådata_6000!GH94:GH95)</f>
        <v>0</v>
      </c>
      <c r="GI148" s="31">
        <f>SUM(Rådata_6000!GI94:GI95)</f>
        <v>0</v>
      </c>
      <c r="GJ148" s="31">
        <f>SUM(Rådata_6000!GJ94:GJ95)</f>
        <v>0</v>
      </c>
      <c r="GK148" s="31">
        <f>SUM(Rådata_6000!GK94:GK95)</f>
        <v>0</v>
      </c>
      <c r="GL148" s="31">
        <f>SUM(Rådata_6000!GL94:GL95)</f>
        <v>0</v>
      </c>
      <c r="GM148" s="31">
        <f>SUM(Rådata_6000!GM94:GM95)</f>
        <v>0</v>
      </c>
      <c r="GN148" s="31">
        <f>SUM(Rådata_6000!GN94:GN95)</f>
        <v>0</v>
      </c>
      <c r="GO148" s="31">
        <f>SUM(Rådata_6000!GO94:GO95)</f>
        <v>0</v>
      </c>
      <c r="GP148" s="31">
        <f>SUM(Rådata_6000!GP94:GP95)</f>
        <v>0</v>
      </c>
      <c r="GQ148" s="31">
        <f>SUM(Rådata_6000!GQ94:GQ95)</f>
        <v>0</v>
      </c>
      <c r="GR148" s="31">
        <f>SUM(Rådata_6000!GR94:GR95)</f>
        <v>0</v>
      </c>
      <c r="GS148" s="31">
        <f>SUM(Rådata_6000!GS94:GS95)</f>
        <v>0</v>
      </c>
      <c r="GT148" s="31">
        <f>SUM(Rådata_6000!GT94:GT95)</f>
        <v>0</v>
      </c>
    </row>
    <row r="149" spans="1:202">
      <c r="A149" s="5" t="s">
        <v>106</v>
      </c>
      <c r="B149" s="31">
        <f>B177-B148</f>
        <v>0</v>
      </c>
      <c r="C149" s="31">
        <f t="shared" ref="C149:AH149" si="430">C177-C148</f>
        <v>0</v>
      </c>
      <c r="D149" s="31">
        <f t="shared" si="430"/>
        <v>0</v>
      </c>
      <c r="E149" s="31">
        <f t="shared" si="430"/>
        <v>0</v>
      </c>
      <c r="F149" s="31">
        <f t="shared" si="430"/>
        <v>0</v>
      </c>
      <c r="G149" s="31">
        <f t="shared" si="430"/>
        <v>0</v>
      </c>
      <c r="H149" s="31">
        <f t="shared" si="430"/>
        <v>0</v>
      </c>
      <c r="I149" s="31">
        <f t="shared" si="430"/>
        <v>0</v>
      </c>
      <c r="J149" s="31">
        <f t="shared" si="430"/>
        <v>0</v>
      </c>
      <c r="K149" s="31">
        <f t="shared" si="430"/>
        <v>0</v>
      </c>
      <c r="L149" s="31">
        <f t="shared" si="430"/>
        <v>0</v>
      </c>
      <c r="M149" s="31">
        <f t="shared" si="430"/>
        <v>0</v>
      </c>
      <c r="N149" s="31">
        <f t="shared" si="430"/>
        <v>0</v>
      </c>
      <c r="O149" s="31">
        <f t="shared" si="430"/>
        <v>0</v>
      </c>
      <c r="P149" s="31">
        <f t="shared" si="430"/>
        <v>0</v>
      </c>
      <c r="Q149" s="31">
        <f t="shared" si="430"/>
        <v>0</v>
      </c>
      <c r="R149" s="31">
        <f t="shared" si="430"/>
        <v>0</v>
      </c>
      <c r="S149" s="31">
        <f t="shared" si="430"/>
        <v>0</v>
      </c>
      <c r="T149" s="31">
        <f t="shared" si="430"/>
        <v>0</v>
      </c>
      <c r="U149" s="31">
        <f t="shared" si="430"/>
        <v>0</v>
      </c>
      <c r="V149" s="31">
        <f t="shared" si="430"/>
        <v>0</v>
      </c>
      <c r="W149" s="31">
        <f t="shared" si="430"/>
        <v>0</v>
      </c>
      <c r="X149" s="31">
        <f t="shared" si="430"/>
        <v>0</v>
      </c>
      <c r="Y149" s="31">
        <f t="shared" si="430"/>
        <v>0</v>
      </c>
      <c r="Z149" s="31">
        <f t="shared" si="430"/>
        <v>0</v>
      </c>
      <c r="AA149" s="31">
        <f t="shared" si="430"/>
        <v>0</v>
      </c>
      <c r="AB149" s="31">
        <f t="shared" si="430"/>
        <v>0</v>
      </c>
      <c r="AC149" s="31">
        <f t="shared" si="430"/>
        <v>0</v>
      </c>
      <c r="AD149" s="31">
        <f t="shared" si="430"/>
        <v>0</v>
      </c>
      <c r="AE149" s="31">
        <f t="shared" si="430"/>
        <v>0</v>
      </c>
      <c r="AF149" s="31">
        <f t="shared" si="430"/>
        <v>0</v>
      </c>
      <c r="AG149" s="31">
        <f t="shared" si="430"/>
        <v>0</v>
      </c>
      <c r="AH149" s="31">
        <f t="shared" si="430"/>
        <v>0</v>
      </c>
      <c r="AI149" s="31">
        <f t="shared" ref="AI149:BN149" si="431">AI177-AI148</f>
        <v>0</v>
      </c>
      <c r="AJ149" s="31">
        <f t="shared" si="431"/>
        <v>0</v>
      </c>
      <c r="AK149" s="31">
        <f t="shared" si="431"/>
        <v>0</v>
      </c>
      <c r="AL149" s="31">
        <f t="shared" si="431"/>
        <v>0</v>
      </c>
      <c r="AM149" s="31">
        <f t="shared" si="431"/>
        <v>0</v>
      </c>
      <c r="AN149" s="31">
        <f t="shared" si="431"/>
        <v>0</v>
      </c>
      <c r="AO149" s="31">
        <f t="shared" si="431"/>
        <v>0</v>
      </c>
      <c r="AP149" s="31">
        <f t="shared" si="431"/>
        <v>0</v>
      </c>
      <c r="AQ149" s="31">
        <f t="shared" si="431"/>
        <v>0</v>
      </c>
      <c r="AR149" s="31">
        <f t="shared" si="431"/>
        <v>0</v>
      </c>
      <c r="AS149" s="31">
        <f t="shared" si="431"/>
        <v>0</v>
      </c>
      <c r="AT149" s="31">
        <f t="shared" si="431"/>
        <v>0</v>
      </c>
      <c r="AU149" s="31">
        <f t="shared" si="431"/>
        <v>0</v>
      </c>
      <c r="AV149" s="31">
        <f t="shared" si="431"/>
        <v>0</v>
      </c>
      <c r="AW149" s="31">
        <f t="shared" si="431"/>
        <v>0</v>
      </c>
      <c r="AX149" s="31">
        <f t="shared" si="431"/>
        <v>0</v>
      </c>
      <c r="AY149" s="31">
        <f t="shared" si="431"/>
        <v>0</v>
      </c>
      <c r="AZ149" s="31">
        <f t="shared" si="431"/>
        <v>0</v>
      </c>
      <c r="BA149" s="31">
        <f t="shared" si="431"/>
        <v>0</v>
      </c>
      <c r="BB149" s="31">
        <f t="shared" si="431"/>
        <v>0</v>
      </c>
      <c r="BC149" s="31">
        <f t="shared" si="431"/>
        <v>0</v>
      </c>
      <c r="BD149" s="31">
        <f t="shared" si="431"/>
        <v>0</v>
      </c>
      <c r="BE149" s="31">
        <f t="shared" si="431"/>
        <v>0</v>
      </c>
      <c r="BF149" s="31">
        <f t="shared" si="431"/>
        <v>0</v>
      </c>
      <c r="BG149" s="31">
        <f t="shared" si="431"/>
        <v>0</v>
      </c>
      <c r="BH149" s="31">
        <f t="shared" si="431"/>
        <v>0</v>
      </c>
      <c r="BI149" s="31">
        <f t="shared" si="431"/>
        <v>0</v>
      </c>
      <c r="BJ149" s="31">
        <f t="shared" si="431"/>
        <v>0</v>
      </c>
      <c r="BK149" s="31">
        <f t="shared" si="431"/>
        <v>0</v>
      </c>
      <c r="BL149" s="31">
        <f t="shared" si="431"/>
        <v>0</v>
      </c>
      <c r="BM149" s="31">
        <f t="shared" si="431"/>
        <v>0</v>
      </c>
      <c r="BN149" s="31">
        <f t="shared" si="431"/>
        <v>0</v>
      </c>
      <c r="BO149" s="31">
        <f t="shared" ref="BO149:CT149" si="432">BO177-BO148</f>
        <v>0</v>
      </c>
      <c r="BP149" s="31">
        <f t="shared" si="432"/>
        <v>0</v>
      </c>
      <c r="BQ149" s="31">
        <f t="shared" si="432"/>
        <v>0</v>
      </c>
      <c r="BR149" s="31">
        <f t="shared" si="432"/>
        <v>0</v>
      </c>
      <c r="BS149" s="31">
        <f t="shared" si="432"/>
        <v>0</v>
      </c>
      <c r="BT149" s="31">
        <f t="shared" si="432"/>
        <v>0</v>
      </c>
      <c r="BU149" s="31">
        <f t="shared" si="432"/>
        <v>0</v>
      </c>
      <c r="BV149" s="31">
        <f t="shared" si="432"/>
        <v>0</v>
      </c>
      <c r="BW149" s="31">
        <f t="shared" si="432"/>
        <v>0</v>
      </c>
      <c r="BX149" s="31">
        <f t="shared" si="432"/>
        <v>0</v>
      </c>
      <c r="BY149" s="31">
        <f t="shared" si="432"/>
        <v>0</v>
      </c>
      <c r="BZ149" s="31">
        <f t="shared" si="432"/>
        <v>0</v>
      </c>
      <c r="CA149" s="31">
        <f t="shared" si="432"/>
        <v>0</v>
      </c>
      <c r="CB149" s="31">
        <f t="shared" si="432"/>
        <v>0</v>
      </c>
      <c r="CC149" s="31">
        <f t="shared" si="432"/>
        <v>0</v>
      </c>
      <c r="CD149" s="31">
        <f t="shared" si="432"/>
        <v>0</v>
      </c>
      <c r="CE149" s="31">
        <f t="shared" si="432"/>
        <v>0</v>
      </c>
      <c r="CF149" s="31">
        <f t="shared" si="432"/>
        <v>0</v>
      </c>
      <c r="CG149" s="31">
        <f t="shared" si="432"/>
        <v>0</v>
      </c>
      <c r="CH149" s="31">
        <f t="shared" si="432"/>
        <v>0</v>
      </c>
      <c r="CI149" s="31">
        <f t="shared" si="432"/>
        <v>0</v>
      </c>
      <c r="CJ149" s="31">
        <f t="shared" si="432"/>
        <v>0</v>
      </c>
      <c r="CK149" s="31">
        <f t="shared" si="432"/>
        <v>0</v>
      </c>
      <c r="CL149" s="31">
        <f t="shared" si="432"/>
        <v>0</v>
      </c>
      <c r="CM149" s="31">
        <f t="shared" si="432"/>
        <v>0</v>
      </c>
      <c r="CN149" s="31">
        <f t="shared" si="432"/>
        <v>0</v>
      </c>
      <c r="CO149" s="31">
        <f t="shared" si="432"/>
        <v>0</v>
      </c>
      <c r="CP149" s="31">
        <f t="shared" si="432"/>
        <v>0</v>
      </c>
      <c r="CQ149" s="31">
        <f t="shared" si="432"/>
        <v>0</v>
      </c>
      <c r="CR149" s="31">
        <f t="shared" si="432"/>
        <v>0</v>
      </c>
      <c r="CS149" s="31">
        <f t="shared" si="432"/>
        <v>0</v>
      </c>
      <c r="CT149" s="31">
        <f t="shared" si="432"/>
        <v>0</v>
      </c>
      <c r="CU149" s="31">
        <f t="shared" ref="CU149:CX149" si="433">CU177-CU148</f>
        <v>0</v>
      </c>
      <c r="CV149" s="31">
        <f t="shared" si="433"/>
        <v>0</v>
      </c>
      <c r="CW149" s="31">
        <f t="shared" si="433"/>
        <v>0</v>
      </c>
      <c r="CX149" s="31">
        <f t="shared" si="433"/>
        <v>0</v>
      </c>
      <c r="CY149" s="31">
        <f t="shared" ref="CY149:FJ149" si="434">CY177-CY148</f>
        <v>0</v>
      </c>
      <c r="CZ149" s="31">
        <f t="shared" si="434"/>
        <v>0</v>
      </c>
      <c r="DA149" s="31">
        <f t="shared" si="434"/>
        <v>0</v>
      </c>
      <c r="DB149" s="31">
        <f t="shared" si="434"/>
        <v>0</v>
      </c>
      <c r="DC149" s="31">
        <f t="shared" si="434"/>
        <v>0</v>
      </c>
      <c r="DD149" s="31">
        <f t="shared" si="434"/>
        <v>0</v>
      </c>
      <c r="DE149" s="31">
        <f t="shared" si="434"/>
        <v>0</v>
      </c>
      <c r="DF149" s="31">
        <f t="shared" si="434"/>
        <v>0</v>
      </c>
      <c r="DG149" s="31">
        <f t="shared" si="434"/>
        <v>0</v>
      </c>
      <c r="DH149" s="31">
        <f t="shared" si="434"/>
        <v>0</v>
      </c>
      <c r="DI149" s="31">
        <f t="shared" si="434"/>
        <v>0</v>
      </c>
      <c r="DJ149" s="31">
        <f t="shared" si="434"/>
        <v>0</v>
      </c>
      <c r="DK149" s="31">
        <f t="shared" si="434"/>
        <v>0</v>
      </c>
      <c r="DL149" s="31">
        <f t="shared" si="434"/>
        <v>0</v>
      </c>
      <c r="DM149" s="31">
        <f t="shared" si="434"/>
        <v>0</v>
      </c>
      <c r="DN149" s="31">
        <f t="shared" si="434"/>
        <v>0</v>
      </c>
      <c r="DO149" s="31">
        <f t="shared" si="434"/>
        <v>0</v>
      </c>
      <c r="DP149" s="31">
        <f t="shared" si="434"/>
        <v>0</v>
      </c>
      <c r="DQ149" s="31">
        <f t="shared" si="434"/>
        <v>0</v>
      </c>
      <c r="DR149" s="31">
        <f t="shared" si="434"/>
        <v>0</v>
      </c>
      <c r="DS149" s="31">
        <f t="shared" si="434"/>
        <v>0</v>
      </c>
      <c r="DT149" s="31">
        <f t="shared" si="434"/>
        <v>0</v>
      </c>
      <c r="DU149" s="31">
        <f t="shared" si="434"/>
        <v>0</v>
      </c>
      <c r="DV149" s="31">
        <f t="shared" si="434"/>
        <v>0</v>
      </c>
      <c r="DW149" s="31">
        <f t="shared" si="434"/>
        <v>0</v>
      </c>
      <c r="DX149" s="31">
        <f t="shared" si="434"/>
        <v>0</v>
      </c>
      <c r="DY149" s="31">
        <f t="shared" si="434"/>
        <v>0</v>
      </c>
      <c r="DZ149" s="31">
        <f t="shared" si="434"/>
        <v>0</v>
      </c>
      <c r="EA149" s="31">
        <f t="shared" si="434"/>
        <v>0</v>
      </c>
      <c r="EB149" s="31">
        <f t="shared" si="434"/>
        <v>0</v>
      </c>
      <c r="EC149" s="31">
        <f t="shared" si="434"/>
        <v>0</v>
      </c>
      <c r="ED149" s="31">
        <f t="shared" si="434"/>
        <v>0</v>
      </c>
      <c r="EE149" s="31">
        <f t="shared" si="434"/>
        <v>0</v>
      </c>
      <c r="EF149" s="31">
        <f t="shared" si="434"/>
        <v>0</v>
      </c>
      <c r="EG149" s="31">
        <f t="shared" si="434"/>
        <v>0</v>
      </c>
      <c r="EH149" s="31">
        <f t="shared" si="434"/>
        <v>0</v>
      </c>
      <c r="EI149" s="31">
        <f t="shared" si="434"/>
        <v>0</v>
      </c>
      <c r="EJ149" s="31">
        <f t="shared" si="434"/>
        <v>0</v>
      </c>
      <c r="EK149" s="31">
        <f t="shared" si="434"/>
        <v>0</v>
      </c>
      <c r="EL149" s="31">
        <f t="shared" si="434"/>
        <v>0</v>
      </c>
      <c r="EM149" s="31">
        <f t="shared" si="434"/>
        <v>0</v>
      </c>
      <c r="EN149" s="31">
        <f t="shared" si="434"/>
        <v>0</v>
      </c>
      <c r="EO149" s="31">
        <f t="shared" si="434"/>
        <v>0</v>
      </c>
      <c r="EP149" s="31">
        <f t="shared" si="434"/>
        <v>0</v>
      </c>
      <c r="EQ149" s="31">
        <f t="shared" si="434"/>
        <v>0</v>
      </c>
      <c r="ER149" s="31">
        <f t="shared" si="434"/>
        <v>0</v>
      </c>
      <c r="ES149" s="31">
        <f t="shared" si="434"/>
        <v>0</v>
      </c>
      <c r="ET149" s="31">
        <f t="shared" si="434"/>
        <v>0</v>
      </c>
      <c r="EU149" s="31">
        <f t="shared" si="434"/>
        <v>0</v>
      </c>
      <c r="EV149" s="31">
        <f t="shared" si="434"/>
        <v>0</v>
      </c>
      <c r="EW149" s="31">
        <f t="shared" si="434"/>
        <v>0</v>
      </c>
      <c r="EX149" s="31">
        <f t="shared" si="434"/>
        <v>0</v>
      </c>
      <c r="EY149" s="31">
        <f t="shared" si="434"/>
        <v>0</v>
      </c>
      <c r="EZ149" s="31">
        <f t="shared" si="434"/>
        <v>0</v>
      </c>
      <c r="FA149" s="31">
        <f t="shared" si="434"/>
        <v>0</v>
      </c>
      <c r="FB149" s="31">
        <f t="shared" si="434"/>
        <v>0</v>
      </c>
      <c r="FC149" s="31">
        <f t="shared" si="434"/>
        <v>0</v>
      </c>
      <c r="FD149" s="31">
        <f t="shared" si="434"/>
        <v>0</v>
      </c>
      <c r="FE149" s="31">
        <f t="shared" si="434"/>
        <v>0</v>
      </c>
      <c r="FF149" s="31">
        <f t="shared" si="434"/>
        <v>0</v>
      </c>
      <c r="FG149" s="31">
        <f t="shared" si="434"/>
        <v>0</v>
      </c>
      <c r="FH149" s="31">
        <f t="shared" si="434"/>
        <v>0</v>
      </c>
      <c r="FI149" s="31">
        <f t="shared" si="434"/>
        <v>0</v>
      </c>
      <c r="FJ149" s="31">
        <f t="shared" si="434"/>
        <v>0</v>
      </c>
      <c r="FK149" s="31">
        <f t="shared" ref="FK149:GT149" si="435">FK177-FK148</f>
        <v>0</v>
      </c>
      <c r="FL149" s="31">
        <f t="shared" si="435"/>
        <v>0</v>
      </c>
      <c r="FM149" s="31">
        <f t="shared" si="435"/>
        <v>0</v>
      </c>
      <c r="FN149" s="31">
        <f t="shared" si="435"/>
        <v>0</v>
      </c>
      <c r="FO149" s="31">
        <f t="shared" si="435"/>
        <v>0</v>
      </c>
      <c r="FP149" s="31">
        <f t="shared" si="435"/>
        <v>0</v>
      </c>
      <c r="FQ149" s="31">
        <f t="shared" si="435"/>
        <v>0</v>
      </c>
      <c r="FR149" s="31">
        <f t="shared" si="435"/>
        <v>0</v>
      </c>
      <c r="FS149" s="31">
        <f t="shared" si="435"/>
        <v>0</v>
      </c>
      <c r="FT149" s="31">
        <f t="shared" si="435"/>
        <v>0</v>
      </c>
      <c r="FU149" s="31">
        <f t="shared" si="435"/>
        <v>0</v>
      </c>
      <c r="FV149" s="31">
        <f t="shared" si="435"/>
        <v>0</v>
      </c>
      <c r="FW149" s="31">
        <f t="shared" si="435"/>
        <v>0</v>
      </c>
      <c r="FX149" s="31">
        <f t="shared" si="435"/>
        <v>0</v>
      </c>
      <c r="FY149" s="31">
        <f t="shared" si="435"/>
        <v>0</v>
      </c>
      <c r="FZ149" s="31">
        <f t="shared" si="435"/>
        <v>0</v>
      </c>
      <c r="GA149" s="31">
        <f t="shared" si="435"/>
        <v>0</v>
      </c>
      <c r="GB149" s="31">
        <f t="shared" si="435"/>
        <v>0</v>
      </c>
      <c r="GC149" s="31">
        <f t="shared" si="435"/>
        <v>0</v>
      </c>
      <c r="GD149" s="31">
        <f t="shared" si="435"/>
        <v>0</v>
      </c>
      <c r="GE149" s="31">
        <f t="shared" si="435"/>
        <v>0</v>
      </c>
      <c r="GF149" s="31">
        <f t="shared" si="435"/>
        <v>0</v>
      </c>
      <c r="GG149" s="31">
        <f t="shared" si="435"/>
        <v>0</v>
      </c>
      <c r="GH149" s="31">
        <f t="shared" si="435"/>
        <v>0</v>
      </c>
      <c r="GI149" s="31">
        <f t="shared" si="435"/>
        <v>0</v>
      </c>
      <c r="GJ149" s="31">
        <f t="shared" si="435"/>
        <v>0</v>
      </c>
      <c r="GK149" s="31">
        <f t="shared" si="435"/>
        <v>0</v>
      </c>
      <c r="GL149" s="31">
        <f t="shared" si="435"/>
        <v>0</v>
      </c>
      <c r="GM149" s="31">
        <f t="shared" si="435"/>
        <v>0</v>
      </c>
      <c r="GN149" s="31">
        <f t="shared" si="435"/>
        <v>0</v>
      </c>
      <c r="GO149" s="31">
        <f t="shared" si="435"/>
        <v>0</v>
      </c>
      <c r="GP149" s="31">
        <f t="shared" si="435"/>
        <v>0</v>
      </c>
      <c r="GQ149" s="31">
        <f t="shared" si="435"/>
        <v>0</v>
      </c>
      <c r="GR149" s="31">
        <f t="shared" si="435"/>
        <v>0</v>
      </c>
      <c r="GS149" s="31">
        <f t="shared" si="435"/>
        <v>0</v>
      </c>
      <c r="GT149" s="31">
        <f t="shared" si="435"/>
        <v>0</v>
      </c>
    </row>
    <row r="150" spans="1:202">
      <c r="A150" s="8" t="s">
        <v>18</v>
      </c>
      <c r="B150" s="32">
        <f>Rådata_6000!B88</f>
        <v>0</v>
      </c>
      <c r="C150" s="32">
        <f>Rådata_6000!C88</f>
        <v>0</v>
      </c>
      <c r="D150" s="32">
        <f>Rådata_6000!D88</f>
        <v>0</v>
      </c>
      <c r="E150" s="32">
        <f>Rådata_6000!E88</f>
        <v>0</v>
      </c>
      <c r="F150" s="32">
        <f>Rådata_6000!F88</f>
        <v>0</v>
      </c>
      <c r="G150" s="32">
        <f>Rådata_6000!G88</f>
        <v>0</v>
      </c>
      <c r="H150" s="32">
        <f>Rådata_6000!H88</f>
        <v>0</v>
      </c>
      <c r="I150" s="32">
        <f>Rådata_6000!I88</f>
        <v>0</v>
      </c>
      <c r="J150" s="32">
        <f>Rådata_6000!J88</f>
        <v>0</v>
      </c>
      <c r="K150" s="32">
        <f>Rådata_6000!K88</f>
        <v>0</v>
      </c>
      <c r="L150" s="32">
        <f>Rådata_6000!L88</f>
        <v>0</v>
      </c>
      <c r="M150" s="32">
        <f>Rådata_6000!M88</f>
        <v>0</v>
      </c>
      <c r="N150" s="32">
        <f>Rådata_6000!N88</f>
        <v>0</v>
      </c>
      <c r="O150" s="32">
        <f>Rådata_6000!O88</f>
        <v>0</v>
      </c>
      <c r="P150" s="32">
        <f>Rådata_6000!P88</f>
        <v>0</v>
      </c>
      <c r="Q150" s="32">
        <f>Rådata_6000!Q88</f>
        <v>0</v>
      </c>
      <c r="R150" s="32">
        <f>Rådata_6000!R88</f>
        <v>0</v>
      </c>
      <c r="S150" s="32">
        <f>Rådata_6000!S88</f>
        <v>0</v>
      </c>
      <c r="T150" s="32">
        <f>Rådata_6000!T88</f>
        <v>0</v>
      </c>
      <c r="U150" s="32">
        <f>Rådata_6000!U88</f>
        <v>0</v>
      </c>
      <c r="V150" s="32">
        <f>Rådata_6000!V88</f>
        <v>0</v>
      </c>
      <c r="W150" s="32">
        <f>Rådata_6000!W88</f>
        <v>0</v>
      </c>
      <c r="X150" s="32">
        <f>Rådata_6000!X88</f>
        <v>0</v>
      </c>
      <c r="Y150" s="32">
        <f>Rådata_6000!Y88</f>
        <v>0</v>
      </c>
      <c r="Z150" s="32">
        <f>Rådata_6000!Z88</f>
        <v>0</v>
      </c>
      <c r="AA150" s="32">
        <f>Rådata_6000!AA88</f>
        <v>0</v>
      </c>
      <c r="AB150" s="32">
        <f>Rådata_6000!AB88</f>
        <v>0</v>
      </c>
      <c r="AC150" s="32">
        <f>Rådata_6000!AC88</f>
        <v>0</v>
      </c>
      <c r="AD150" s="32">
        <f>Rådata_6000!AD88</f>
        <v>0</v>
      </c>
      <c r="AE150" s="32">
        <f>Rådata_6000!AE88</f>
        <v>0</v>
      </c>
      <c r="AF150" s="32">
        <f>Rådata_6000!AF88</f>
        <v>0</v>
      </c>
      <c r="AG150" s="32">
        <f>Rådata_6000!AG88</f>
        <v>0</v>
      </c>
      <c r="AH150" s="32">
        <f>Rådata_6000!AH88</f>
        <v>0</v>
      </c>
      <c r="AI150" s="32">
        <f>Rådata_6000!AI88</f>
        <v>0</v>
      </c>
      <c r="AJ150" s="32">
        <f>Rådata_6000!AJ88</f>
        <v>0</v>
      </c>
      <c r="AK150" s="32">
        <f>Rådata_6000!AK88</f>
        <v>0</v>
      </c>
      <c r="AL150" s="32">
        <f>Rådata_6000!AL88</f>
        <v>0</v>
      </c>
      <c r="AM150" s="32">
        <f>Rådata_6000!AM88</f>
        <v>0</v>
      </c>
      <c r="AN150" s="32">
        <f>Rådata_6000!AN88</f>
        <v>0</v>
      </c>
      <c r="AO150" s="32">
        <f>Rådata_6000!AO88</f>
        <v>0</v>
      </c>
      <c r="AP150" s="32">
        <f>Rådata_6000!AP88</f>
        <v>0</v>
      </c>
      <c r="AQ150" s="32">
        <f>Rådata_6000!AQ88</f>
        <v>0</v>
      </c>
      <c r="AR150" s="32">
        <f>Rådata_6000!AR88</f>
        <v>0</v>
      </c>
      <c r="AS150" s="32">
        <f>Rådata_6000!AS88</f>
        <v>0</v>
      </c>
      <c r="AT150" s="32">
        <f>Rådata_6000!AT88</f>
        <v>0</v>
      </c>
      <c r="AU150" s="32">
        <f>Rådata_6000!AU88</f>
        <v>0</v>
      </c>
      <c r="AV150" s="32">
        <f>Rådata_6000!AV88</f>
        <v>0</v>
      </c>
      <c r="AW150" s="32">
        <f>Rådata_6000!AW88</f>
        <v>0</v>
      </c>
      <c r="AX150" s="32">
        <f>Rådata_6000!AX88</f>
        <v>0</v>
      </c>
      <c r="AY150" s="32">
        <f>Rådata_6000!AY88</f>
        <v>0</v>
      </c>
      <c r="AZ150" s="32">
        <f>Rådata_6000!AZ88</f>
        <v>0</v>
      </c>
      <c r="BA150" s="32">
        <f>Rådata_6000!BA88</f>
        <v>0</v>
      </c>
      <c r="BB150" s="32">
        <f>Rådata_6000!BB88</f>
        <v>0</v>
      </c>
      <c r="BC150" s="32">
        <f>Rådata_6000!BC88</f>
        <v>0</v>
      </c>
      <c r="BD150" s="32">
        <f>Rådata_6000!BD88</f>
        <v>0</v>
      </c>
      <c r="BE150" s="32">
        <f>Rådata_6000!BE88</f>
        <v>0</v>
      </c>
      <c r="BF150" s="32">
        <f>Rådata_6000!BF88</f>
        <v>0</v>
      </c>
      <c r="BG150" s="32">
        <f>Rådata_6000!BG88</f>
        <v>0</v>
      </c>
      <c r="BH150" s="32">
        <f>Rådata_6000!BH88</f>
        <v>0</v>
      </c>
      <c r="BI150" s="32">
        <f>Rådata_6000!BI88</f>
        <v>0</v>
      </c>
      <c r="BJ150" s="32">
        <f>Rådata_6000!BJ88</f>
        <v>0</v>
      </c>
      <c r="BK150" s="32">
        <f>Rådata_6000!BK88</f>
        <v>0</v>
      </c>
      <c r="BL150" s="32">
        <f>Rådata_6000!BL88</f>
        <v>0</v>
      </c>
      <c r="BM150" s="32">
        <f>Rådata_6000!BM88</f>
        <v>0</v>
      </c>
      <c r="BN150" s="32">
        <f>Rådata_6000!BN88</f>
        <v>0</v>
      </c>
      <c r="BO150" s="32">
        <f>Rådata_6000!BO88</f>
        <v>0</v>
      </c>
      <c r="BP150" s="32">
        <f>Rådata_6000!BP88</f>
        <v>0</v>
      </c>
      <c r="BQ150" s="32">
        <f>Rådata_6000!BQ88</f>
        <v>0</v>
      </c>
      <c r="BR150" s="32">
        <f>Rådata_6000!BR88</f>
        <v>0</v>
      </c>
      <c r="BS150" s="32">
        <f>Rådata_6000!BS88</f>
        <v>0</v>
      </c>
      <c r="BT150" s="32">
        <f>Rådata_6000!BT88</f>
        <v>0</v>
      </c>
      <c r="BU150" s="32">
        <f>Rådata_6000!BU88</f>
        <v>0</v>
      </c>
      <c r="BV150" s="32">
        <f>Rådata_6000!BV88</f>
        <v>0</v>
      </c>
      <c r="BW150" s="32">
        <f>Rådata_6000!BW88</f>
        <v>0</v>
      </c>
      <c r="BX150" s="32">
        <f>Rådata_6000!BX88</f>
        <v>0</v>
      </c>
      <c r="BY150" s="32">
        <f>Rådata_6000!BY88</f>
        <v>0</v>
      </c>
      <c r="BZ150" s="32">
        <f>Rådata_6000!BZ88</f>
        <v>0</v>
      </c>
      <c r="CA150" s="32">
        <f>Rådata_6000!CA88</f>
        <v>0</v>
      </c>
      <c r="CB150" s="32">
        <f>Rådata_6000!CB88</f>
        <v>0</v>
      </c>
      <c r="CC150" s="32">
        <f>Rådata_6000!CC88</f>
        <v>0</v>
      </c>
      <c r="CD150" s="32">
        <f>Rådata_6000!CD88</f>
        <v>0</v>
      </c>
      <c r="CE150" s="32">
        <f>Rådata_6000!CE88</f>
        <v>0</v>
      </c>
      <c r="CF150" s="32">
        <f>Rådata_6000!CF88</f>
        <v>0</v>
      </c>
      <c r="CG150" s="32">
        <f>Rådata_6000!CG88</f>
        <v>0</v>
      </c>
      <c r="CH150" s="32">
        <f>Rådata_6000!CH88</f>
        <v>0</v>
      </c>
      <c r="CI150" s="32">
        <f>Rådata_6000!CI88</f>
        <v>0</v>
      </c>
      <c r="CJ150" s="32">
        <f>Rådata_6000!CJ88</f>
        <v>0</v>
      </c>
      <c r="CK150" s="32">
        <f>Rådata_6000!CK88</f>
        <v>0</v>
      </c>
      <c r="CL150" s="32">
        <f>Rådata_6000!CL88</f>
        <v>0</v>
      </c>
      <c r="CM150" s="32">
        <f>Rådata_6000!CM88</f>
        <v>0</v>
      </c>
      <c r="CN150" s="32">
        <f>Rådata_6000!CN88</f>
        <v>0</v>
      </c>
      <c r="CO150" s="32">
        <f>Rådata_6000!CO88</f>
        <v>0</v>
      </c>
      <c r="CP150" s="32">
        <f>Rådata_6000!CP88</f>
        <v>0</v>
      </c>
      <c r="CQ150" s="32">
        <f>Rådata_6000!CQ88</f>
        <v>0</v>
      </c>
      <c r="CR150" s="32">
        <f>Rådata_6000!CR88</f>
        <v>0</v>
      </c>
      <c r="CS150" s="32">
        <f>Rådata_6000!CS88</f>
        <v>0</v>
      </c>
      <c r="CT150" s="32">
        <f>Rådata_6000!CT88</f>
        <v>0</v>
      </c>
      <c r="CU150" s="32">
        <f>Rådata_6000!CU88</f>
        <v>0</v>
      </c>
      <c r="CV150" s="32">
        <f>Rådata_6000!CV88</f>
        <v>0</v>
      </c>
      <c r="CW150" s="32">
        <f>Rådata_6000!CW88</f>
        <v>0</v>
      </c>
      <c r="CX150" s="32">
        <f>Rådata_6000!CX88</f>
        <v>0</v>
      </c>
      <c r="CY150" s="32">
        <f>Rådata_6000!CY88</f>
        <v>0</v>
      </c>
      <c r="CZ150" s="32">
        <f>Rådata_6000!CZ88</f>
        <v>0</v>
      </c>
      <c r="DA150" s="32">
        <f>Rådata_6000!DA88</f>
        <v>0</v>
      </c>
      <c r="DB150" s="32">
        <f>Rådata_6000!DB88</f>
        <v>0</v>
      </c>
      <c r="DC150" s="32">
        <f>Rådata_6000!DC88</f>
        <v>0</v>
      </c>
      <c r="DD150" s="32">
        <f>Rådata_6000!DD88</f>
        <v>0</v>
      </c>
      <c r="DE150" s="32">
        <f>Rådata_6000!DE88</f>
        <v>0</v>
      </c>
      <c r="DF150" s="32">
        <f>Rådata_6000!DF88</f>
        <v>0</v>
      </c>
      <c r="DG150" s="32">
        <f>Rådata_6000!DG88</f>
        <v>0</v>
      </c>
      <c r="DH150" s="32">
        <f>Rådata_6000!DH88</f>
        <v>0</v>
      </c>
      <c r="DI150" s="32">
        <f>Rådata_6000!DI88</f>
        <v>0</v>
      </c>
      <c r="DJ150" s="32">
        <f>Rådata_6000!DJ88</f>
        <v>0</v>
      </c>
      <c r="DK150" s="32">
        <f>Rådata_6000!DK88</f>
        <v>0</v>
      </c>
      <c r="DL150" s="32">
        <f>Rådata_6000!DL88</f>
        <v>0</v>
      </c>
      <c r="DM150" s="32">
        <f>Rådata_6000!DM88</f>
        <v>0</v>
      </c>
      <c r="DN150" s="32">
        <f>Rådata_6000!DN88</f>
        <v>0</v>
      </c>
      <c r="DO150" s="32">
        <f>Rådata_6000!DO88</f>
        <v>0</v>
      </c>
      <c r="DP150" s="32">
        <f>Rådata_6000!DP88</f>
        <v>0</v>
      </c>
      <c r="DQ150" s="32">
        <f>Rådata_6000!DQ88</f>
        <v>0</v>
      </c>
      <c r="DR150" s="32">
        <f>Rådata_6000!DR88</f>
        <v>0</v>
      </c>
      <c r="DS150" s="32">
        <f>Rådata_6000!DS88</f>
        <v>0</v>
      </c>
      <c r="DT150" s="32">
        <f>Rådata_6000!DT88</f>
        <v>0</v>
      </c>
      <c r="DU150" s="32">
        <f>Rådata_6000!DU88</f>
        <v>0</v>
      </c>
      <c r="DV150" s="32">
        <f>Rådata_6000!DV88</f>
        <v>0</v>
      </c>
      <c r="DW150" s="32">
        <f>Rådata_6000!DW88</f>
        <v>0</v>
      </c>
      <c r="DX150" s="32">
        <f>Rådata_6000!DX88</f>
        <v>0</v>
      </c>
      <c r="DY150" s="32">
        <f>Rådata_6000!DY88</f>
        <v>0</v>
      </c>
      <c r="DZ150" s="32">
        <f>Rådata_6000!DZ88</f>
        <v>0</v>
      </c>
      <c r="EA150" s="32">
        <f>Rådata_6000!EA88</f>
        <v>0</v>
      </c>
      <c r="EB150" s="32">
        <f>Rådata_6000!EB88</f>
        <v>0</v>
      </c>
      <c r="EC150" s="32">
        <f>Rådata_6000!EC88</f>
        <v>0</v>
      </c>
      <c r="ED150" s="32">
        <f>Rådata_6000!ED88</f>
        <v>0</v>
      </c>
      <c r="EE150" s="32">
        <f>Rådata_6000!EE88</f>
        <v>0</v>
      </c>
      <c r="EF150" s="32">
        <f>Rådata_6000!EF88</f>
        <v>0</v>
      </c>
      <c r="EG150" s="32">
        <f>Rådata_6000!EG88</f>
        <v>0</v>
      </c>
      <c r="EH150" s="32">
        <f>Rådata_6000!EH88</f>
        <v>0</v>
      </c>
      <c r="EI150" s="32">
        <f>Rådata_6000!EI88</f>
        <v>0</v>
      </c>
      <c r="EJ150" s="32">
        <f>Rådata_6000!EJ88</f>
        <v>0</v>
      </c>
      <c r="EK150" s="32">
        <f>Rådata_6000!EK88</f>
        <v>0</v>
      </c>
      <c r="EL150" s="32">
        <f>Rådata_6000!EL88</f>
        <v>0</v>
      </c>
      <c r="EM150" s="32">
        <f>Rådata_6000!EM88</f>
        <v>0</v>
      </c>
      <c r="EN150" s="32">
        <f>Rådata_6000!EN88</f>
        <v>0</v>
      </c>
      <c r="EO150" s="32">
        <f>Rådata_6000!EO88</f>
        <v>0</v>
      </c>
      <c r="EP150" s="32">
        <f>Rådata_6000!EP88</f>
        <v>0</v>
      </c>
      <c r="EQ150" s="32">
        <f>Rådata_6000!EQ88</f>
        <v>0</v>
      </c>
      <c r="ER150" s="32">
        <f>Rådata_6000!ER88</f>
        <v>0</v>
      </c>
      <c r="ES150" s="32">
        <f>Rådata_6000!ES88</f>
        <v>0</v>
      </c>
      <c r="ET150" s="32">
        <f>Rådata_6000!ET88</f>
        <v>0</v>
      </c>
      <c r="EU150" s="32">
        <f>Rådata_6000!EU88</f>
        <v>0</v>
      </c>
      <c r="EV150" s="32">
        <f>Rådata_6000!EV88</f>
        <v>0</v>
      </c>
      <c r="EW150" s="32">
        <f>Rådata_6000!EW88</f>
        <v>0</v>
      </c>
      <c r="EX150" s="32">
        <f>Rådata_6000!EX88</f>
        <v>0</v>
      </c>
      <c r="EY150" s="32">
        <f>Rådata_6000!EY88</f>
        <v>0</v>
      </c>
      <c r="EZ150" s="32">
        <f>Rådata_6000!EZ88</f>
        <v>0</v>
      </c>
      <c r="FA150" s="32">
        <f>Rådata_6000!FA88</f>
        <v>0</v>
      </c>
      <c r="FB150" s="32">
        <f>Rådata_6000!FB88</f>
        <v>0</v>
      </c>
      <c r="FC150" s="32">
        <f>Rådata_6000!FC88</f>
        <v>0</v>
      </c>
      <c r="FD150" s="32">
        <f>Rådata_6000!FD88</f>
        <v>0</v>
      </c>
      <c r="FE150" s="32">
        <f>Rådata_6000!FE88</f>
        <v>0</v>
      </c>
      <c r="FF150" s="32">
        <f>Rådata_6000!FF88</f>
        <v>0</v>
      </c>
      <c r="FG150" s="32">
        <f>Rådata_6000!FG88</f>
        <v>0</v>
      </c>
      <c r="FH150" s="32">
        <f>Rådata_6000!FH88</f>
        <v>0</v>
      </c>
      <c r="FI150" s="32">
        <f>Rådata_6000!FI88</f>
        <v>0</v>
      </c>
      <c r="FJ150" s="32">
        <f>Rådata_6000!FJ88</f>
        <v>0</v>
      </c>
      <c r="FK150" s="32">
        <f>Rådata_6000!FK88</f>
        <v>0</v>
      </c>
      <c r="FL150" s="32">
        <f>Rådata_6000!FL88</f>
        <v>0</v>
      </c>
      <c r="FM150" s="32">
        <f>Rådata_6000!FM88</f>
        <v>0</v>
      </c>
      <c r="FN150" s="32">
        <f>Rådata_6000!FN88</f>
        <v>0</v>
      </c>
      <c r="FO150" s="32">
        <f>Rådata_6000!FO88</f>
        <v>0</v>
      </c>
      <c r="FP150" s="32">
        <f>Rådata_6000!FP88</f>
        <v>0</v>
      </c>
      <c r="FQ150" s="32">
        <f>Rådata_6000!FQ88</f>
        <v>0</v>
      </c>
      <c r="FR150" s="32">
        <f>Rådata_6000!FR88</f>
        <v>0</v>
      </c>
      <c r="FS150" s="32">
        <f>Rådata_6000!FS88</f>
        <v>0</v>
      </c>
      <c r="FT150" s="32">
        <f>Rådata_6000!FT88</f>
        <v>0</v>
      </c>
      <c r="FU150" s="32">
        <f>Rådata_6000!FU88</f>
        <v>0</v>
      </c>
      <c r="FV150" s="32">
        <f>Rådata_6000!FV88</f>
        <v>0</v>
      </c>
      <c r="FW150" s="32">
        <f>Rådata_6000!FW88</f>
        <v>0</v>
      </c>
      <c r="FX150" s="32">
        <f>Rådata_6000!FX88</f>
        <v>0</v>
      </c>
      <c r="FY150" s="32">
        <f>Rådata_6000!FY88</f>
        <v>0</v>
      </c>
      <c r="FZ150" s="32">
        <f>Rådata_6000!FZ88</f>
        <v>0</v>
      </c>
      <c r="GA150" s="32">
        <f>Rådata_6000!GA88</f>
        <v>0</v>
      </c>
      <c r="GB150" s="32">
        <f>Rådata_6000!GB88</f>
        <v>0</v>
      </c>
      <c r="GC150" s="32">
        <f>Rådata_6000!GC88</f>
        <v>0</v>
      </c>
      <c r="GD150" s="32">
        <f>Rådata_6000!GD88</f>
        <v>0</v>
      </c>
      <c r="GE150" s="32">
        <f>Rådata_6000!GE88</f>
        <v>0</v>
      </c>
      <c r="GF150" s="32">
        <f>Rådata_6000!GF88</f>
        <v>0</v>
      </c>
      <c r="GG150" s="32">
        <f>Rådata_6000!GG88</f>
        <v>0</v>
      </c>
      <c r="GH150" s="32">
        <f>Rådata_6000!GH88</f>
        <v>0</v>
      </c>
      <c r="GI150" s="32">
        <f>Rådata_6000!GI88</f>
        <v>0</v>
      </c>
      <c r="GJ150" s="32">
        <f>Rådata_6000!GJ88</f>
        <v>0</v>
      </c>
      <c r="GK150" s="32">
        <f>Rådata_6000!GK88</f>
        <v>0</v>
      </c>
      <c r="GL150" s="32">
        <f>Rådata_6000!GL88</f>
        <v>0</v>
      </c>
      <c r="GM150" s="32">
        <f>Rådata_6000!GM88</f>
        <v>0</v>
      </c>
      <c r="GN150" s="32">
        <f>Rådata_6000!GN88</f>
        <v>0</v>
      </c>
      <c r="GO150" s="32">
        <f>Rådata_6000!GO88</f>
        <v>0</v>
      </c>
      <c r="GP150" s="32">
        <f>Rådata_6000!GP88</f>
        <v>0</v>
      </c>
      <c r="GQ150" s="32">
        <f>Rådata_6000!GQ88</f>
        <v>0</v>
      </c>
      <c r="GR150" s="32">
        <f>Rådata_6000!GR88</f>
        <v>0</v>
      </c>
      <c r="GS150" s="32">
        <f>Rådata_6000!GS88</f>
        <v>0</v>
      </c>
      <c r="GT150" s="32">
        <f>Rådata_6000!GT88</f>
        <v>0</v>
      </c>
    </row>
    <row r="151" spans="1:202">
      <c r="A151" s="5" t="s">
        <v>19</v>
      </c>
      <c r="B151" s="31">
        <f>Rådata_6000!B89</f>
        <v>0</v>
      </c>
      <c r="C151" s="31">
        <f>Rådata_6000!C89</f>
        <v>0</v>
      </c>
      <c r="D151" s="31">
        <f>Rådata_6000!D89</f>
        <v>0</v>
      </c>
      <c r="E151" s="31">
        <f>Rådata_6000!E89</f>
        <v>0</v>
      </c>
      <c r="F151" s="31">
        <f>Rådata_6000!F89</f>
        <v>0</v>
      </c>
      <c r="G151" s="31">
        <f>Rådata_6000!G89</f>
        <v>0</v>
      </c>
      <c r="H151" s="31">
        <f>Rådata_6000!H89</f>
        <v>0</v>
      </c>
      <c r="I151" s="31">
        <f>Rådata_6000!I89</f>
        <v>0</v>
      </c>
      <c r="J151" s="31">
        <f>Rådata_6000!J89</f>
        <v>0</v>
      </c>
      <c r="K151" s="31">
        <f>Rådata_6000!K89</f>
        <v>0</v>
      </c>
      <c r="L151" s="31">
        <f>Rådata_6000!L89</f>
        <v>0</v>
      </c>
      <c r="M151" s="31">
        <f>Rådata_6000!M89</f>
        <v>0</v>
      </c>
      <c r="N151" s="31">
        <f>Rådata_6000!N89</f>
        <v>0</v>
      </c>
      <c r="O151" s="31">
        <f>Rådata_6000!O89</f>
        <v>0</v>
      </c>
      <c r="P151" s="31">
        <f>Rådata_6000!P89</f>
        <v>0</v>
      </c>
      <c r="Q151" s="31">
        <f>Rådata_6000!Q89</f>
        <v>0</v>
      </c>
      <c r="R151" s="31">
        <f>Rådata_6000!R89</f>
        <v>0</v>
      </c>
      <c r="S151" s="31">
        <f>Rådata_6000!S89</f>
        <v>0</v>
      </c>
      <c r="T151" s="31">
        <f>Rådata_6000!T89</f>
        <v>0</v>
      </c>
      <c r="U151" s="31">
        <f>Rådata_6000!U89</f>
        <v>0</v>
      </c>
      <c r="V151" s="31">
        <f>Rådata_6000!V89</f>
        <v>0</v>
      </c>
      <c r="W151" s="31">
        <f>Rådata_6000!W89</f>
        <v>0</v>
      </c>
      <c r="X151" s="31">
        <f>Rådata_6000!X89</f>
        <v>0</v>
      </c>
      <c r="Y151" s="31">
        <f>Rådata_6000!Y89</f>
        <v>0</v>
      </c>
      <c r="Z151" s="31">
        <f>Rådata_6000!Z89</f>
        <v>0</v>
      </c>
      <c r="AA151" s="31">
        <f>Rådata_6000!AA89</f>
        <v>0</v>
      </c>
      <c r="AB151" s="31">
        <f>Rådata_6000!AB89</f>
        <v>0</v>
      </c>
      <c r="AC151" s="31">
        <f>Rådata_6000!AC89</f>
        <v>0</v>
      </c>
      <c r="AD151" s="31">
        <f>Rådata_6000!AD89</f>
        <v>0</v>
      </c>
      <c r="AE151" s="31">
        <f>Rådata_6000!AE89</f>
        <v>0</v>
      </c>
      <c r="AF151" s="31">
        <f>Rådata_6000!AF89</f>
        <v>0</v>
      </c>
      <c r="AG151" s="31">
        <f>Rådata_6000!AG89</f>
        <v>0</v>
      </c>
      <c r="AH151" s="31">
        <f>Rådata_6000!AH89</f>
        <v>0</v>
      </c>
      <c r="AI151" s="31">
        <f>Rådata_6000!AI89</f>
        <v>0</v>
      </c>
      <c r="AJ151" s="31">
        <f>Rådata_6000!AJ89</f>
        <v>0</v>
      </c>
      <c r="AK151" s="31">
        <f>Rådata_6000!AK89</f>
        <v>0</v>
      </c>
      <c r="AL151" s="31">
        <f>Rådata_6000!AL89</f>
        <v>0</v>
      </c>
      <c r="AM151" s="31">
        <f>Rådata_6000!AM89</f>
        <v>0</v>
      </c>
      <c r="AN151" s="31">
        <f>Rådata_6000!AN89</f>
        <v>0</v>
      </c>
      <c r="AO151" s="31">
        <f>Rådata_6000!AO89</f>
        <v>0</v>
      </c>
      <c r="AP151" s="31">
        <f>Rådata_6000!AP89</f>
        <v>0</v>
      </c>
      <c r="AQ151" s="31">
        <f>Rådata_6000!AQ89</f>
        <v>0</v>
      </c>
      <c r="AR151" s="31">
        <f>Rådata_6000!AR89</f>
        <v>0</v>
      </c>
      <c r="AS151" s="31">
        <f>Rådata_6000!AS89</f>
        <v>0</v>
      </c>
      <c r="AT151" s="31">
        <f>Rådata_6000!AT89</f>
        <v>0</v>
      </c>
      <c r="AU151" s="31">
        <f>Rådata_6000!AU89</f>
        <v>0</v>
      </c>
      <c r="AV151" s="31">
        <f>Rådata_6000!AV89</f>
        <v>0</v>
      </c>
      <c r="AW151" s="31">
        <f>Rådata_6000!AW89</f>
        <v>0</v>
      </c>
      <c r="AX151" s="31">
        <f>Rådata_6000!AX89</f>
        <v>0</v>
      </c>
      <c r="AY151" s="31">
        <f>Rådata_6000!AY89</f>
        <v>0</v>
      </c>
      <c r="AZ151" s="31">
        <f>Rådata_6000!AZ89</f>
        <v>0</v>
      </c>
      <c r="BA151" s="31">
        <f>Rådata_6000!BA89</f>
        <v>0</v>
      </c>
      <c r="BB151" s="31">
        <f>Rådata_6000!BB89</f>
        <v>0</v>
      </c>
      <c r="BC151" s="31">
        <f>Rådata_6000!BC89</f>
        <v>0</v>
      </c>
      <c r="BD151" s="31">
        <f>Rådata_6000!BD89</f>
        <v>0</v>
      </c>
      <c r="BE151" s="31">
        <f>Rådata_6000!BE89</f>
        <v>0</v>
      </c>
      <c r="BF151" s="31">
        <f>Rådata_6000!BF89</f>
        <v>0</v>
      </c>
      <c r="BG151" s="31">
        <f>Rådata_6000!BG89</f>
        <v>0</v>
      </c>
      <c r="BH151" s="31">
        <f>Rådata_6000!BH89</f>
        <v>0</v>
      </c>
      <c r="BI151" s="31">
        <f>Rådata_6000!BI89</f>
        <v>0</v>
      </c>
      <c r="BJ151" s="31">
        <f>Rådata_6000!BJ89</f>
        <v>0</v>
      </c>
      <c r="BK151" s="31">
        <f>Rådata_6000!BK89</f>
        <v>0</v>
      </c>
      <c r="BL151" s="31">
        <f>Rådata_6000!BL89</f>
        <v>0</v>
      </c>
      <c r="BM151" s="31">
        <f>Rådata_6000!BM89</f>
        <v>0</v>
      </c>
      <c r="BN151" s="31">
        <f>Rådata_6000!BN89</f>
        <v>0</v>
      </c>
      <c r="BO151" s="31">
        <f>Rådata_6000!BO89</f>
        <v>0</v>
      </c>
      <c r="BP151" s="31">
        <f>Rådata_6000!BP89</f>
        <v>0</v>
      </c>
      <c r="BQ151" s="31">
        <f>Rådata_6000!BQ89</f>
        <v>0</v>
      </c>
      <c r="BR151" s="31">
        <f>Rådata_6000!BR89</f>
        <v>0</v>
      </c>
      <c r="BS151" s="31">
        <f>Rådata_6000!BS89</f>
        <v>0</v>
      </c>
      <c r="BT151" s="31">
        <f>Rådata_6000!BT89</f>
        <v>0</v>
      </c>
      <c r="BU151" s="31">
        <f>Rådata_6000!BU89</f>
        <v>0</v>
      </c>
      <c r="BV151" s="31">
        <f>Rådata_6000!BV89</f>
        <v>0</v>
      </c>
      <c r="BW151" s="31">
        <f>Rådata_6000!BW89</f>
        <v>0</v>
      </c>
      <c r="BX151" s="31">
        <f>Rådata_6000!BX89</f>
        <v>0</v>
      </c>
      <c r="BY151" s="31">
        <f>Rådata_6000!BY89</f>
        <v>0</v>
      </c>
      <c r="BZ151" s="31">
        <f>Rådata_6000!BZ89</f>
        <v>0</v>
      </c>
      <c r="CA151" s="31">
        <f>Rådata_6000!CA89</f>
        <v>0</v>
      </c>
      <c r="CB151" s="31">
        <f>Rådata_6000!CB89</f>
        <v>0</v>
      </c>
      <c r="CC151" s="31">
        <f>Rådata_6000!CC89</f>
        <v>0</v>
      </c>
      <c r="CD151" s="31">
        <f>Rådata_6000!CD89</f>
        <v>0</v>
      </c>
      <c r="CE151" s="31">
        <f>Rådata_6000!CE89</f>
        <v>0</v>
      </c>
      <c r="CF151" s="31">
        <f>Rådata_6000!CF89</f>
        <v>0</v>
      </c>
      <c r="CG151" s="31">
        <f>Rådata_6000!CG89</f>
        <v>0</v>
      </c>
      <c r="CH151" s="31">
        <f>Rådata_6000!CH89</f>
        <v>0</v>
      </c>
      <c r="CI151" s="31">
        <f>Rådata_6000!CI89</f>
        <v>0</v>
      </c>
      <c r="CJ151" s="31">
        <f>Rådata_6000!CJ89</f>
        <v>0</v>
      </c>
      <c r="CK151" s="31">
        <f>Rådata_6000!CK89</f>
        <v>0</v>
      </c>
      <c r="CL151" s="31">
        <f>Rådata_6000!CL89</f>
        <v>0</v>
      </c>
      <c r="CM151" s="31">
        <f>Rådata_6000!CM89</f>
        <v>0</v>
      </c>
      <c r="CN151" s="31">
        <f>Rådata_6000!CN89</f>
        <v>0</v>
      </c>
      <c r="CO151" s="31">
        <f>Rådata_6000!CO89</f>
        <v>0</v>
      </c>
      <c r="CP151" s="31">
        <f>Rådata_6000!CP89</f>
        <v>0</v>
      </c>
      <c r="CQ151" s="31">
        <f>Rådata_6000!CQ89</f>
        <v>0</v>
      </c>
      <c r="CR151" s="31">
        <f>Rådata_6000!CR89</f>
        <v>0</v>
      </c>
      <c r="CS151" s="31">
        <f>Rådata_6000!CS89</f>
        <v>0</v>
      </c>
      <c r="CT151" s="31">
        <f>Rådata_6000!CT89</f>
        <v>0</v>
      </c>
      <c r="CU151" s="31">
        <f>Rådata_6000!CU89</f>
        <v>0</v>
      </c>
      <c r="CV151" s="31">
        <f>Rådata_6000!CV89</f>
        <v>0</v>
      </c>
      <c r="CW151" s="31">
        <f>Rådata_6000!CW89</f>
        <v>0</v>
      </c>
      <c r="CX151" s="31">
        <f>Rådata_6000!CX89</f>
        <v>0</v>
      </c>
      <c r="CY151" s="31">
        <f>Rådata_6000!CY89</f>
        <v>0</v>
      </c>
      <c r="CZ151" s="31">
        <f>Rådata_6000!CZ89</f>
        <v>0</v>
      </c>
      <c r="DA151" s="31">
        <f>Rådata_6000!DA89</f>
        <v>0</v>
      </c>
      <c r="DB151" s="31">
        <f>Rådata_6000!DB89</f>
        <v>0</v>
      </c>
      <c r="DC151" s="31">
        <f>Rådata_6000!DC89</f>
        <v>0</v>
      </c>
      <c r="DD151" s="31">
        <f>Rådata_6000!DD89</f>
        <v>0</v>
      </c>
      <c r="DE151" s="31">
        <f>Rådata_6000!DE89</f>
        <v>0</v>
      </c>
      <c r="DF151" s="31">
        <f>Rådata_6000!DF89</f>
        <v>0</v>
      </c>
      <c r="DG151" s="31">
        <f>Rådata_6000!DG89</f>
        <v>0</v>
      </c>
      <c r="DH151" s="31">
        <f>Rådata_6000!DH89</f>
        <v>0</v>
      </c>
      <c r="DI151" s="31">
        <f>Rådata_6000!DI89</f>
        <v>0</v>
      </c>
      <c r="DJ151" s="31">
        <f>Rådata_6000!DJ89</f>
        <v>0</v>
      </c>
      <c r="DK151" s="31">
        <f>Rådata_6000!DK89</f>
        <v>0</v>
      </c>
      <c r="DL151" s="31">
        <f>Rådata_6000!DL89</f>
        <v>0</v>
      </c>
      <c r="DM151" s="31">
        <f>Rådata_6000!DM89</f>
        <v>0</v>
      </c>
      <c r="DN151" s="31">
        <f>Rådata_6000!DN89</f>
        <v>0</v>
      </c>
      <c r="DO151" s="31">
        <f>Rådata_6000!DO89</f>
        <v>0</v>
      </c>
      <c r="DP151" s="31">
        <f>Rådata_6000!DP89</f>
        <v>0</v>
      </c>
      <c r="DQ151" s="31">
        <f>Rådata_6000!DQ89</f>
        <v>0</v>
      </c>
      <c r="DR151" s="31">
        <f>Rådata_6000!DR89</f>
        <v>0</v>
      </c>
      <c r="DS151" s="31">
        <f>Rådata_6000!DS89</f>
        <v>0</v>
      </c>
      <c r="DT151" s="31">
        <f>Rådata_6000!DT89</f>
        <v>0</v>
      </c>
      <c r="DU151" s="31">
        <f>Rådata_6000!DU89</f>
        <v>0</v>
      </c>
      <c r="DV151" s="31">
        <f>Rådata_6000!DV89</f>
        <v>0</v>
      </c>
      <c r="DW151" s="31">
        <f>Rådata_6000!DW89</f>
        <v>0</v>
      </c>
      <c r="DX151" s="31">
        <f>Rådata_6000!DX89</f>
        <v>0</v>
      </c>
      <c r="DY151" s="31">
        <f>Rådata_6000!DY89</f>
        <v>0</v>
      </c>
      <c r="DZ151" s="31">
        <f>Rådata_6000!DZ89</f>
        <v>0</v>
      </c>
      <c r="EA151" s="31">
        <f>Rådata_6000!EA89</f>
        <v>0</v>
      </c>
      <c r="EB151" s="31">
        <f>Rådata_6000!EB89</f>
        <v>0</v>
      </c>
      <c r="EC151" s="31">
        <f>Rådata_6000!EC89</f>
        <v>0</v>
      </c>
      <c r="ED151" s="31">
        <f>Rådata_6000!ED89</f>
        <v>0</v>
      </c>
      <c r="EE151" s="31">
        <f>Rådata_6000!EE89</f>
        <v>0</v>
      </c>
      <c r="EF151" s="31">
        <f>Rådata_6000!EF89</f>
        <v>0</v>
      </c>
      <c r="EG151" s="31">
        <f>Rådata_6000!EG89</f>
        <v>0</v>
      </c>
      <c r="EH151" s="31">
        <f>Rådata_6000!EH89</f>
        <v>0</v>
      </c>
      <c r="EI151" s="31">
        <f>Rådata_6000!EI89</f>
        <v>0</v>
      </c>
      <c r="EJ151" s="31">
        <f>Rådata_6000!EJ89</f>
        <v>0</v>
      </c>
      <c r="EK151" s="31">
        <f>Rådata_6000!EK89</f>
        <v>0</v>
      </c>
      <c r="EL151" s="31">
        <f>Rådata_6000!EL89</f>
        <v>0</v>
      </c>
      <c r="EM151" s="31">
        <f>Rådata_6000!EM89</f>
        <v>0</v>
      </c>
      <c r="EN151" s="31">
        <f>Rådata_6000!EN89</f>
        <v>0</v>
      </c>
      <c r="EO151" s="31">
        <f>Rådata_6000!EO89</f>
        <v>0</v>
      </c>
      <c r="EP151" s="31">
        <f>Rådata_6000!EP89</f>
        <v>0</v>
      </c>
      <c r="EQ151" s="31">
        <f>Rådata_6000!EQ89</f>
        <v>0</v>
      </c>
      <c r="ER151" s="31">
        <f>Rådata_6000!ER89</f>
        <v>0</v>
      </c>
      <c r="ES151" s="31">
        <f>Rådata_6000!ES89</f>
        <v>0</v>
      </c>
      <c r="ET151" s="31">
        <f>Rådata_6000!ET89</f>
        <v>0</v>
      </c>
      <c r="EU151" s="31">
        <f>Rådata_6000!EU89</f>
        <v>0</v>
      </c>
      <c r="EV151" s="31">
        <f>Rådata_6000!EV89</f>
        <v>0</v>
      </c>
      <c r="EW151" s="31">
        <f>Rådata_6000!EW89</f>
        <v>0</v>
      </c>
      <c r="EX151" s="31">
        <f>Rådata_6000!EX89</f>
        <v>0</v>
      </c>
      <c r="EY151" s="31">
        <f>Rådata_6000!EY89</f>
        <v>0</v>
      </c>
      <c r="EZ151" s="31">
        <f>Rådata_6000!EZ89</f>
        <v>0</v>
      </c>
      <c r="FA151" s="31">
        <f>Rådata_6000!FA89</f>
        <v>0</v>
      </c>
      <c r="FB151" s="31">
        <f>Rådata_6000!FB89</f>
        <v>0</v>
      </c>
      <c r="FC151" s="31">
        <f>Rådata_6000!FC89</f>
        <v>0</v>
      </c>
      <c r="FD151" s="31">
        <f>Rådata_6000!FD89</f>
        <v>0</v>
      </c>
      <c r="FE151" s="31">
        <f>Rådata_6000!FE89</f>
        <v>0</v>
      </c>
      <c r="FF151" s="31">
        <f>Rådata_6000!FF89</f>
        <v>0</v>
      </c>
      <c r="FG151" s="31">
        <f>Rådata_6000!FG89</f>
        <v>0</v>
      </c>
      <c r="FH151" s="31">
        <f>Rådata_6000!FH89</f>
        <v>0</v>
      </c>
      <c r="FI151" s="31">
        <f>Rådata_6000!FI89</f>
        <v>0</v>
      </c>
      <c r="FJ151" s="31">
        <f>Rådata_6000!FJ89</f>
        <v>0</v>
      </c>
      <c r="FK151" s="31">
        <f>Rådata_6000!FK89</f>
        <v>0</v>
      </c>
      <c r="FL151" s="31">
        <f>Rådata_6000!FL89</f>
        <v>0</v>
      </c>
      <c r="FM151" s="31">
        <f>Rådata_6000!FM89</f>
        <v>0</v>
      </c>
      <c r="FN151" s="31">
        <f>Rådata_6000!FN89</f>
        <v>0</v>
      </c>
      <c r="FO151" s="31">
        <f>Rådata_6000!FO89</f>
        <v>0</v>
      </c>
      <c r="FP151" s="31">
        <f>Rådata_6000!FP89</f>
        <v>0</v>
      </c>
      <c r="FQ151" s="31">
        <f>Rådata_6000!FQ89</f>
        <v>0</v>
      </c>
      <c r="FR151" s="31">
        <f>Rådata_6000!FR89</f>
        <v>0</v>
      </c>
      <c r="FS151" s="31">
        <f>Rådata_6000!FS89</f>
        <v>0</v>
      </c>
      <c r="FT151" s="31">
        <f>Rådata_6000!FT89</f>
        <v>0</v>
      </c>
      <c r="FU151" s="31">
        <f>Rådata_6000!FU89</f>
        <v>0</v>
      </c>
      <c r="FV151" s="31">
        <f>Rådata_6000!FV89</f>
        <v>0</v>
      </c>
      <c r="FW151" s="31">
        <f>Rådata_6000!FW89</f>
        <v>0</v>
      </c>
      <c r="FX151" s="31">
        <f>Rådata_6000!FX89</f>
        <v>0</v>
      </c>
      <c r="FY151" s="31">
        <f>Rådata_6000!FY89</f>
        <v>0</v>
      </c>
      <c r="FZ151" s="31">
        <f>Rådata_6000!FZ89</f>
        <v>0</v>
      </c>
      <c r="GA151" s="31">
        <f>Rådata_6000!GA89</f>
        <v>0</v>
      </c>
      <c r="GB151" s="31">
        <f>Rådata_6000!GB89</f>
        <v>0</v>
      </c>
      <c r="GC151" s="31">
        <f>Rådata_6000!GC89</f>
        <v>0</v>
      </c>
      <c r="GD151" s="31">
        <f>Rådata_6000!GD89</f>
        <v>0</v>
      </c>
      <c r="GE151" s="31">
        <f>Rådata_6000!GE89</f>
        <v>0</v>
      </c>
      <c r="GF151" s="31">
        <f>Rådata_6000!GF89</f>
        <v>0</v>
      </c>
      <c r="GG151" s="31">
        <f>Rådata_6000!GG89</f>
        <v>0</v>
      </c>
      <c r="GH151" s="31">
        <f>Rådata_6000!GH89</f>
        <v>0</v>
      </c>
      <c r="GI151" s="31">
        <f>Rådata_6000!GI89</f>
        <v>0</v>
      </c>
      <c r="GJ151" s="31">
        <f>Rådata_6000!GJ89</f>
        <v>0</v>
      </c>
      <c r="GK151" s="31">
        <f>Rådata_6000!GK89</f>
        <v>0</v>
      </c>
      <c r="GL151" s="31">
        <f>Rådata_6000!GL89</f>
        <v>0</v>
      </c>
      <c r="GM151" s="31">
        <f>Rådata_6000!GM89</f>
        <v>0</v>
      </c>
      <c r="GN151" s="31">
        <f>Rådata_6000!GN89</f>
        <v>0</v>
      </c>
      <c r="GO151" s="31">
        <f>Rådata_6000!GO89</f>
        <v>0</v>
      </c>
      <c r="GP151" s="31">
        <f>Rådata_6000!GP89</f>
        <v>0</v>
      </c>
      <c r="GQ151" s="31">
        <f>Rådata_6000!GQ89</f>
        <v>0</v>
      </c>
      <c r="GR151" s="31">
        <f>Rådata_6000!GR89</f>
        <v>0</v>
      </c>
      <c r="GS151" s="31">
        <f>Rådata_6000!GS89</f>
        <v>0</v>
      </c>
      <c r="GT151" s="31">
        <f>Rådata_6000!GT89</f>
        <v>0</v>
      </c>
    </row>
    <row r="152" spans="1:202">
      <c r="A152" s="5" t="s">
        <v>20</v>
      </c>
      <c r="B152" s="31">
        <f>Rådata_6000!B90</f>
        <v>0</v>
      </c>
      <c r="C152" s="31">
        <f>Rådata_6000!C90</f>
        <v>0</v>
      </c>
      <c r="D152" s="31">
        <f>Rådata_6000!D90</f>
        <v>0</v>
      </c>
      <c r="E152" s="31">
        <f>Rådata_6000!E90</f>
        <v>0</v>
      </c>
      <c r="F152" s="31">
        <f>Rådata_6000!F90</f>
        <v>0</v>
      </c>
      <c r="G152" s="31">
        <f>Rådata_6000!G90</f>
        <v>0</v>
      </c>
      <c r="H152" s="31">
        <f>Rådata_6000!H90</f>
        <v>0</v>
      </c>
      <c r="I152" s="31">
        <f>Rådata_6000!I90</f>
        <v>0</v>
      </c>
      <c r="J152" s="31">
        <f>Rådata_6000!J90</f>
        <v>0</v>
      </c>
      <c r="K152" s="31">
        <f>Rådata_6000!K90</f>
        <v>0</v>
      </c>
      <c r="L152" s="31">
        <f>Rådata_6000!L90</f>
        <v>0</v>
      </c>
      <c r="M152" s="31">
        <f>Rådata_6000!M90</f>
        <v>0</v>
      </c>
      <c r="N152" s="31">
        <f>Rådata_6000!N90</f>
        <v>0</v>
      </c>
      <c r="O152" s="31">
        <f>Rådata_6000!O90</f>
        <v>0</v>
      </c>
      <c r="P152" s="31">
        <f>Rådata_6000!P90</f>
        <v>0</v>
      </c>
      <c r="Q152" s="31">
        <f>Rådata_6000!Q90</f>
        <v>0</v>
      </c>
      <c r="R152" s="31">
        <f>Rådata_6000!R90</f>
        <v>0</v>
      </c>
      <c r="S152" s="31">
        <f>Rådata_6000!S90</f>
        <v>0</v>
      </c>
      <c r="T152" s="31">
        <f>Rådata_6000!T90</f>
        <v>0</v>
      </c>
      <c r="U152" s="31">
        <f>Rådata_6000!U90</f>
        <v>0</v>
      </c>
      <c r="V152" s="31">
        <f>Rådata_6000!V90</f>
        <v>0</v>
      </c>
      <c r="W152" s="31">
        <f>Rådata_6000!W90</f>
        <v>0</v>
      </c>
      <c r="X152" s="31">
        <f>Rådata_6000!X90</f>
        <v>0</v>
      </c>
      <c r="Y152" s="31">
        <f>Rådata_6000!Y90</f>
        <v>0</v>
      </c>
      <c r="Z152" s="31">
        <f>Rådata_6000!Z90</f>
        <v>0</v>
      </c>
      <c r="AA152" s="31">
        <f>Rådata_6000!AA90</f>
        <v>0</v>
      </c>
      <c r="AB152" s="31">
        <f>Rådata_6000!AB90</f>
        <v>0</v>
      </c>
      <c r="AC152" s="31">
        <f>Rådata_6000!AC90</f>
        <v>0</v>
      </c>
      <c r="AD152" s="31">
        <f>Rådata_6000!AD90</f>
        <v>0</v>
      </c>
      <c r="AE152" s="31">
        <f>Rådata_6000!AE90</f>
        <v>0</v>
      </c>
      <c r="AF152" s="31">
        <f>Rådata_6000!AF90</f>
        <v>0</v>
      </c>
      <c r="AG152" s="31">
        <f>Rådata_6000!AG90</f>
        <v>0</v>
      </c>
      <c r="AH152" s="31">
        <f>Rådata_6000!AH90</f>
        <v>0</v>
      </c>
      <c r="AI152" s="31">
        <f>Rådata_6000!AI90</f>
        <v>0</v>
      </c>
      <c r="AJ152" s="31">
        <f>Rådata_6000!AJ90</f>
        <v>0</v>
      </c>
      <c r="AK152" s="31">
        <f>Rådata_6000!AK90</f>
        <v>0</v>
      </c>
      <c r="AL152" s="31">
        <f>Rådata_6000!AL90</f>
        <v>0</v>
      </c>
      <c r="AM152" s="31">
        <f>Rådata_6000!AM90</f>
        <v>0</v>
      </c>
      <c r="AN152" s="31">
        <f>Rådata_6000!AN90</f>
        <v>0</v>
      </c>
      <c r="AO152" s="31">
        <f>Rådata_6000!AO90</f>
        <v>0</v>
      </c>
      <c r="AP152" s="31">
        <f>Rådata_6000!AP90</f>
        <v>0</v>
      </c>
      <c r="AQ152" s="31">
        <f>Rådata_6000!AQ90</f>
        <v>0</v>
      </c>
      <c r="AR152" s="31">
        <f>Rådata_6000!AR90</f>
        <v>0</v>
      </c>
      <c r="AS152" s="31">
        <f>Rådata_6000!AS90</f>
        <v>0</v>
      </c>
      <c r="AT152" s="31">
        <f>Rådata_6000!AT90</f>
        <v>0</v>
      </c>
      <c r="AU152" s="31">
        <f>Rådata_6000!AU90</f>
        <v>0</v>
      </c>
      <c r="AV152" s="31">
        <f>Rådata_6000!AV90</f>
        <v>0</v>
      </c>
      <c r="AW152" s="31">
        <f>Rådata_6000!AW90</f>
        <v>0</v>
      </c>
      <c r="AX152" s="31">
        <f>Rådata_6000!AX90</f>
        <v>0</v>
      </c>
      <c r="AY152" s="31">
        <f>Rådata_6000!AY90</f>
        <v>0</v>
      </c>
      <c r="AZ152" s="31">
        <f>Rådata_6000!AZ90</f>
        <v>0</v>
      </c>
      <c r="BA152" s="31">
        <f>Rådata_6000!BA90</f>
        <v>0</v>
      </c>
      <c r="BB152" s="31">
        <f>Rådata_6000!BB90</f>
        <v>0</v>
      </c>
      <c r="BC152" s="31">
        <f>Rådata_6000!BC90</f>
        <v>0</v>
      </c>
      <c r="BD152" s="31">
        <f>Rådata_6000!BD90</f>
        <v>0</v>
      </c>
      <c r="BE152" s="31">
        <f>Rådata_6000!BE90</f>
        <v>0</v>
      </c>
      <c r="BF152" s="31">
        <f>Rådata_6000!BF90</f>
        <v>0</v>
      </c>
      <c r="BG152" s="31">
        <f>Rådata_6000!BG90</f>
        <v>0</v>
      </c>
      <c r="BH152" s="31">
        <f>Rådata_6000!BH90</f>
        <v>0</v>
      </c>
      <c r="BI152" s="31">
        <f>Rådata_6000!BI90</f>
        <v>0</v>
      </c>
      <c r="BJ152" s="31">
        <f>Rådata_6000!BJ90</f>
        <v>0</v>
      </c>
      <c r="BK152" s="31">
        <f>Rådata_6000!BK90</f>
        <v>0</v>
      </c>
      <c r="BL152" s="31">
        <f>Rådata_6000!BL90</f>
        <v>0</v>
      </c>
      <c r="BM152" s="31">
        <f>Rådata_6000!BM90</f>
        <v>0</v>
      </c>
      <c r="BN152" s="31">
        <f>Rådata_6000!BN90</f>
        <v>0</v>
      </c>
      <c r="BO152" s="31">
        <f>Rådata_6000!BO90</f>
        <v>0</v>
      </c>
      <c r="BP152" s="31">
        <f>Rådata_6000!BP90</f>
        <v>0</v>
      </c>
      <c r="BQ152" s="31">
        <f>Rådata_6000!BQ90</f>
        <v>0</v>
      </c>
      <c r="BR152" s="31">
        <f>Rådata_6000!BR90</f>
        <v>0</v>
      </c>
      <c r="BS152" s="31">
        <f>Rådata_6000!BS90</f>
        <v>0</v>
      </c>
      <c r="BT152" s="31">
        <f>Rådata_6000!BT90</f>
        <v>0</v>
      </c>
      <c r="BU152" s="31">
        <f>Rådata_6000!BU90</f>
        <v>0</v>
      </c>
      <c r="BV152" s="31">
        <f>Rådata_6000!BV90</f>
        <v>0</v>
      </c>
      <c r="BW152" s="31">
        <f>Rådata_6000!BW90</f>
        <v>0</v>
      </c>
      <c r="BX152" s="31">
        <f>Rådata_6000!BX90</f>
        <v>0</v>
      </c>
      <c r="BY152" s="31">
        <f>Rådata_6000!BY90</f>
        <v>0</v>
      </c>
      <c r="BZ152" s="31">
        <f>Rådata_6000!BZ90</f>
        <v>0</v>
      </c>
      <c r="CA152" s="31">
        <f>Rådata_6000!CA90</f>
        <v>0</v>
      </c>
      <c r="CB152" s="31">
        <f>Rådata_6000!CB90</f>
        <v>0</v>
      </c>
      <c r="CC152" s="31">
        <f>Rådata_6000!CC90</f>
        <v>0</v>
      </c>
      <c r="CD152" s="31">
        <f>Rådata_6000!CD90</f>
        <v>0</v>
      </c>
      <c r="CE152" s="31">
        <f>Rådata_6000!CE90</f>
        <v>0</v>
      </c>
      <c r="CF152" s="31">
        <f>Rådata_6000!CF90</f>
        <v>0</v>
      </c>
      <c r="CG152" s="31">
        <f>Rådata_6000!CG90</f>
        <v>0</v>
      </c>
      <c r="CH152" s="31">
        <f>Rådata_6000!CH90</f>
        <v>0</v>
      </c>
      <c r="CI152" s="31">
        <f>Rådata_6000!CI90</f>
        <v>0</v>
      </c>
      <c r="CJ152" s="31">
        <f>Rådata_6000!CJ90</f>
        <v>0</v>
      </c>
      <c r="CK152" s="31">
        <f>Rådata_6000!CK90</f>
        <v>0</v>
      </c>
      <c r="CL152" s="31">
        <f>Rådata_6000!CL90</f>
        <v>0</v>
      </c>
      <c r="CM152" s="31">
        <f>Rådata_6000!CM90</f>
        <v>0</v>
      </c>
      <c r="CN152" s="31">
        <f>Rådata_6000!CN90</f>
        <v>0</v>
      </c>
      <c r="CO152" s="31">
        <f>Rådata_6000!CO90</f>
        <v>0</v>
      </c>
      <c r="CP152" s="31">
        <f>Rådata_6000!CP90</f>
        <v>0</v>
      </c>
      <c r="CQ152" s="31">
        <f>Rådata_6000!CQ90</f>
        <v>0</v>
      </c>
      <c r="CR152" s="31">
        <f>Rådata_6000!CR90</f>
        <v>0</v>
      </c>
      <c r="CS152" s="31">
        <f>Rådata_6000!CS90</f>
        <v>0</v>
      </c>
      <c r="CT152" s="31">
        <f>Rådata_6000!CT90</f>
        <v>0</v>
      </c>
      <c r="CU152" s="31">
        <f>Rådata_6000!CU90</f>
        <v>0</v>
      </c>
      <c r="CV152" s="31">
        <f>Rådata_6000!CV90</f>
        <v>0</v>
      </c>
      <c r="CW152" s="31">
        <f>Rådata_6000!CW90</f>
        <v>0</v>
      </c>
      <c r="CX152" s="31">
        <f>Rådata_6000!CX90</f>
        <v>0</v>
      </c>
      <c r="CY152" s="31">
        <f>Rådata_6000!CY90</f>
        <v>0</v>
      </c>
      <c r="CZ152" s="31">
        <f>Rådata_6000!CZ90</f>
        <v>0</v>
      </c>
      <c r="DA152" s="31">
        <f>Rådata_6000!DA90</f>
        <v>0</v>
      </c>
      <c r="DB152" s="31">
        <f>Rådata_6000!DB90</f>
        <v>0</v>
      </c>
      <c r="DC152" s="31">
        <f>Rådata_6000!DC90</f>
        <v>0</v>
      </c>
      <c r="DD152" s="31">
        <f>Rådata_6000!DD90</f>
        <v>0</v>
      </c>
      <c r="DE152" s="31">
        <f>Rådata_6000!DE90</f>
        <v>0</v>
      </c>
      <c r="DF152" s="31">
        <f>Rådata_6000!DF90</f>
        <v>0</v>
      </c>
      <c r="DG152" s="31">
        <f>Rådata_6000!DG90</f>
        <v>0</v>
      </c>
      <c r="DH152" s="31">
        <f>Rådata_6000!DH90</f>
        <v>0</v>
      </c>
      <c r="DI152" s="31">
        <f>Rådata_6000!DI90</f>
        <v>0</v>
      </c>
      <c r="DJ152" s="31">
        <f>Rådata_6000!DJ90</f>
        <v>0</v>
      </c>
      <c r="DK152" s="31">
        <f>Rådata_6000!DK90</f>
        <v>0</v>
      </c>
      <c r="DL152" s="31">
        <f>Rådata_6000!DL90</f>
        <v>0</v>
      </c>
      <c r="DM152" s="31">
        <f>Rådata_6000!DM90</f>
        <v>0</v>
      </c>
      <c r="DN152" s="31">
        <f>Rådata_6000!DN90</f>
        <v>0</v>
      </c>
      <c r="DO152" s="31">
        <f>Rådata_6000!DO90</f>
        <v>0</v>
      </c>
      <c r="DP152" s="31">
        <f>Rådata_6000!DP90</f>
        <v>0</v>
      </c>
      <c r="DQ152" s="31">
        <f>Rådata_6000!DQ90</f>
        <v>0</v>
      </c>
      <c r="DR152" s="31">
        <f>Rådata_6000!DR90</f>
        <v>0</v>
      </c>
      <c r="DS152" s="31">
        <f>Rådata_6000!DS90</f>
        <v>0</v>
      </c>
      <c r="DT152" s="31">
        <f>Rådata_6000!DT90</f>
        <v>0</v>
      </c>
      <c r="DU152" s="31">
        <f>Rådata_6000!DU90</f>
        <v>0</v>
      </c>
      <c r="DV152" s="31">
        <f>Rådata_6000!DV90</f>
        <v>0</v>
      </c>
      <c r="DW152" s="31">
        <f>Rådata_6000!DW90</f>
        <v>0</v>
      </c>
      <c r="DX152" s="31">
        <f>Rådata_6000!DX90</f>
        <v>0</v>
      </c>
      <c r="DY152" s="31">
        <f>Rådata_6000!DY90</f>
        <v>0</v>
      </c>
      <c r="DZ152" s="31">
        <f>Rådata_6000!DZ90</f>
        <v>0</v>
      </c>
      <c r="EA152" s="31">
        <f>Rådata_6000!EA90</f>
        <v>0</v>
      </c>
      <c r="EB152" s="31">
        <f>Rådata_6000!EB90</f>
        <v>0</v>
      </c>
      <c r="EC152" s="31">
        <f>Rådata_6000!EC90</f>
        <v>0</v>
      </c>
      <c r="ED152" s="31">
        <f>Rådata_6000!ED90</f>
        <v>0</v>
      </c>
      <c r="EE152" s="31">
        <f>Rådata_6000!EE90</f>
        <v>0</v>
      </c>
      <c r="EF152" s="31">
        <f>Rådata_6000!EF90</f>
        <v>0</v>
      </c>
      <c r="EG152" s="31">
        <f>Rådata_6000!EG90</f>
        <v>0</v>
      </c>
      <c r="EH152" s="31">
        <f>Rådata_6000!EH90</f>
        <v>0</v>
      </c>
      <c r="EI152" s="31">
        <f>Rådata_6000!EI90</f>
        <v>0</v>
      </c>
      <c r="EJ152" s="31">
        <f>Rådata_6000!EJ90</f>
        <v>0</v>
      </c>
      <c r="EK152" s="31">
        <f>Rådata_6000!EK90</f>
        <v>0</v>
      </c>
      <c r="EL152" s="31">
        <f>Rådata_6000!EL90</f>
        <v>0</v>
      </c>
      <c r="EM152" s="31">
        <f>Rådata_6000!EM90</f>
        <v>0</v>
      </c>
      <c r="EN152" s="31">
        <f>Rådata_6000!EN90</f>
        <v>0</v>
      </c>
      <c r="EO152" s="31">
        <f>Rådata_6000!EO90</f>
        <v>0</v>
      </c>
      <c r="EP152" s="31">
        <f>Rådata_6000!EP90</f>
        <v>0</v>
      </c>
      <c r="EQ152" s="31">
        <f>Rådata_6000!EQ90</f>
        <v>0</v>
      </c>
      <c r="ER152" s="31">
        <f>Rådata_6000!ER90</f>
        <v>0</v>
      </c>
      <c r="ES152" s="31">
        <f>Rådata_6000!ES90</f>
        <v>0</v>
      </c>
      <c r="ET152" s="31">
        <f>Rådata_6000!ET90</f>
        <v>0</v>
      </c>
      <c r="EU152" s="31">
        <f>Rådata_6000!EU90</f>
        <v>0</v>
      </c>
      <c r="EV152" s="31">
        <f>Rådata_6000!EV90</f>
        <v>0</v>
      </c>
      <c r="EW152" s="31">
        <f>Rådata_6000!EW90</f>
        <v>0</v>
      </c>
      <c r="EX152" s="31">
        <f>Rådata_6000!EX90</f>
        <v>0</v>
      </c>
      <c r="EY152" s="31">
        <f>Rådata_6000!EY90</f>
        <v>0</v>
      </c>
      <c r="EZ152" s="31">
        <f>Rådata_6000!EZ90</f>
        <v>0</v>
      </c>
      <c r="FA152" s="31">
        <f>Rådata_6000!FA90</f>
        <v>0</v>
      </c>
      <c r="FB152" s="31">
        <f>Rådata_6000!FB90</f>
        <v>0</v>
      </c>
      <c r="FC152" s="31">
        <f>Rådata_6000!FC90</f>
        <v>0</v>
      </c>
      <c r="FD152" s="31">
        <f>Rådata_6000!FD90</f>
        <v>0</v>
      </c>
      <c r="FE152" s="31">
        <f>Rådata_6000!FE90</f>
        <v>0</v>
      </c>
      <c r="FF152" s="31">
        <f>Rådata_6000!FF90</f>
        <v>0</v>
      </c>
      <c r="FG152" s="31">
        <f>Rådata_6000!FG90</f>
        <v>0</v>
      </c>
      <c r="FH152" s="31">
        <f>Rådata_6000!FH90</f>
        <v>0</v>
      </c>
      <c r="FI152" s="31">
        <f>Rådata_6000!FI90</f>
        <v>0</v>
      </c>
      <c r="FJ152" s="31">
        <f>Rådata_6000!FJ90</f>
        <v>0</v>
      </c>
      <c r="FK152" s="31">
        <f>Rådata_6000!FK90</f>
        <v>0</v>
      </c>
      <c r="FL152" s="31">
        <f>Rådata_6000!FL90</f>
        <v>0</v>
      </c>
      <c r="FM152" s="31">
        <f>Rådata_6000!FM90</f>
        <v>0</v>
      </c>
      <c r="FN152" s="31">
        <f>Rådata_6000!FN90</f>
        <v>0</v>
      </c>
      <c r="FO152" s="31">
        <f>Rådata_6000!FO90</f>
        <v>0</v>
      </c>
      <c r="FP152" s="31">
        <f>Rådata_6000!FP90</f>
        <v>0</v>
      </c>
      <c r="FQ152" s="31">
        <f>Rådata_6000!FQ90</f>
        <v>0</v>
      </c>
      <c r="FR152" s="31">
        <f>Rådata_6000!FR90</f>
        <v>0</v>
      </c>
      <c r="FS152" s="31">
        <f>Rådata_6000!FS90</f>
        <v>0</v>
      </c>
      <c r="FT152" s="31">
        <f>Rådata_6000!FT90</f>
        <v>0</v>
      </c>
      <c r="FU152" s="31">
        <f>Rådata_6000!FU90</f>
        <v>0</v>
      </c>
      <c r="FV152" s="31">
        <f>Rådata_6000!FV90</f>
        <v>0</v>
      </c>
      <c r="FW152" s="31">
        <f>Rådata_6000!FW90</f>
        <v>0</v>
      </c>
      <c r="FX152" s="31">
        <f>Rådata_6000!FX90</f>
        <v>0</v>
      </c>
      <c r="FY152" s="31">
        <f>Rådata_6000!FY90</f>
        <v>0</v>
      </c>
      <c r="FZ152" s="31">
        <f>Rådata_6000!FZ90</f>
        <v>0</v>
      </c>
      <c r="GA152" s="31">
        <f>Rådata_6000!GA90</f>
        <v>0</v>
      </c>
      <c r="GB152" s="31">
        <f>Rådata_6000!GB90</f>
        <v>0</v>
      </c>
      <c r="GC152" s="31">
        <f>Rådata_6000!GC90</f>
        <v>0</v>
      </c>
      <c r="GD152" s="31">
        <f>Rådata_6000!GD90</f>
        <v>0</v>
      </c>
      <c r="GE152" s="31">
        <f>Rådata_6000!GE90</f>
        <v>0</v>
      </c>
      <c r="GF152" s="31">
        <f>Rådata_6000!GF90</f>
        <v>0</v>
      </c>
      <c r="GG152" s="31">
        <f>Rådata_6000!GG90</f>
        <v>0</v>
      </c>
      <c r="GH152" s="31">
        <f>Rådata_6000!GH90</f>
        <v>0</v>
      </c>
      <c r="GI152" s="31">
        <f>Rådata_6000!GI90</f>
        <v>0</v>
      </c>
      <c r="GJ152" s="31">
        <f>Rådata_6000!GJ90</f>
        <v>0</v>
      </c>
      <c r="GK152" s="31">
        <f>Rådata_6000!GK90</f>
        <v>0</v>
      </c>
      <c r="GL152" s="31">
        <f>Rådata_6000!GL90</f>
        <v>0</v>
      </c>
      <c r="GM152" s="31">
        <f>Rådata_6000!GM90</f>
        <v>0</v>
      </c>
      <c r="GN152" s="31">
        <f>Rådata_6000!GN90</f>
        <v>0</v>
      </c>
      <c r="GO152" s="31">
        <f>Rådata_6000!GO90</f>
        <v>0</v>
      </c>
      <c r="GP152" s="31">
        <f>Rådata_6000!GP90</f>
        <v>0</v>
      </c>
      <c r="GQ152" s="31">
        <f>Rådata_6000!GQ90</f>
        <v>0</v>
      </c>
      <c r="GR152" s="31">
        <f>Rådata_6000!GR90</f>
        <v>0</v>
      </c>
      <c r="GS152" s="31">
        <f>Rådata_6000!GS90</f>
        <v>0</v>
      </c>
      <c r="GT152" s="31">
        <f>Rådata_6000!GT90</f>
        <v>0</v>
      </c>
    </row>
    <row r="153" spans="1:202">
      <c r="A153" s="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c r="AK153" s="26"/>
      <c r="AL153" s="26"/>
      <c r="AM153" s="26"/>
      <c r="AN153" s="26"/>
      <c r="AO153" s="26"/>
      <c r="AP153" s="26"/>
      <c r="AQ153" s="26"/>
      <c r="AR153" s="26"/>
      <c r="AS153" s="26"/>
      <c r="AT153" s="26"/>
      <c r="AU153" s="26"/>
      <c r="AV153" s="26"/>
      <c r="AW153" s="26"/>
      <c r="AX153" s="26"/>
      <c r="AY153" s="26"/>
      <c r="AZ153" s="26"/>
      <c r="BA153" s="26"/>
      <c r="BB153" s="26"/>
      <c r="BC153" s="26"/>
      <c r="BD153" s="26"/>
      <c r="BE153" s="26"/>
      <c r="BF153" s="26"/>
      <c r="BG153" s="26"/>
      <c r="BH153" s="26"/>
      <c r="BI153" s="26"/>
      <c r="BJ153" s="26"/>
      <c r="BK153" s="26"/>
      <c r="BL153" s="26"/>
      <c r="BM153" s="26"/>
      <c r="BN153" s="26"/>
      <c r="BO153" s="26"/>
      <c r="BP153" s="26"/>
      <c r="BQ153" s="26"/>
      <c r="BR153" s="26"/>
      <c r="BS153" s="26"/>
      <c r="BT153" s="26"/>
      <c r="BU153" s="26"/>
      <c r="BV153" s="26"/>
      <c r="BW153" s="26"/>
      <c r="BX153" s="26"/>
      <c r="BY153" s="26"/>
      <c r="BZ153" s="26"/>
      <c r="CA153" s="26"/>
      <c r="CB153" s="26"/>
      <c r="CC153" s="26"/>
      <c r="CD153" s="26"/>
      <c r="CE153" s="26"/>
      <c r="CF153" s="26"/>
      <c r="CG153" s="26"/>
      <c r="CH153" s="26"/>
      <c r="CI153" s="26"/>
      <c r="CJ153" s="26"/>
      <c r="CK153" s="26"/>
      <c r="CL153" s="26"/>
      <c r="CM153" s="26"/>
      <c r="CN153" s="26"/>
      <c r="CO153" s="26"/>
      <c r="CP153" s="26"/>
      <c r="CQ153" s="26"/>
      <c r="CR153" s="26"/>
      <c r="CS153" s="26"/>
      <c r="CT153" s="26"/>
      <c r="CU153" s="26"/>
      <c r="CV153" s="26"/>
      <c r="CW153" s="26"/>
      <c r="CX153" s="26"/>
      <c r="CY153" s="26"/>
      <c r="CZ153" s="26"/>
      <c r="DA153" s="26"/>
      <c r="DB153" s="26"/>
      <c r="DC153" s="26"/>
      <c r="DD153" s="26"/>
      <c r="DE153" s="26"/>
      <c r="DF153" s="26"/>
      <c r="DG153" s="26"/>
      <c r="DH153" s="26"/>
      <c r="DI153" s="26"/>
      <c r="DJ153" s="26"/>
      <c r="DK153" s="26"/>
      <c r="DL153" s="26"/>
      <c r="DM153" s="26"/>
      <c r="DN153" s="26"/>
      <c r="DO153" s="26"/>
      <c r="DP153" s="26"/>
      <c r="DQ153" s="26"/>
      <c r="DR153" s="26"/>
      <c r="DS153" s="26"/>
      <c r="DT153" s="26"/>
      <c r="DU153" s="26"/>
      <c r="DV153" s="26"/>
      <c r="DW153" s="26"/>
      <c r="DX153" s="26"/>
      <c r="DY153" s="26"/>
      <c r="DZ153" s="26"/>
      <c r="EA153" s="26"/>
      <c r="EB153" s="26"/>
      <c r="EC153" s="26"/>
      <c r="ED153" s="26"/>
      <c r="EE153" s="26"/>
      <c r="EF153" s="26"/>
      <c r="EG153" s="26"/>
      <c r="EH153" s="26"/>
      <c r="EI153" s="26"/>
      <c r="EJ153" s="26"/>
      <c r="EK153" s="26"/>
      <c r="EL153" s="26"/>
      <c r="EM153" s="26"/>
      <c r="EN153" s="26"/>
      <c r="EO153" s="26"/>
      <c r="EP153" s="26"/>
      <c r="EQ153" s="26"/>
      <c r="ER153" s="26"/>
      <c r="ES153" s="26"/>
      <c r="ET153" s="26"/>
      <c r="EU153" s="26"/>
      <c r="EV153" s="26"/>
      <c r="EW153" s="26"/>
      <c r="EX153" s="26"/>
      <c r="EY153" s="26"/>
      <c r="EZ153" s="26"/>
      <c r="FA153" s="26"/>
      <c r="FB153" s="26"/>
      <c r="FC153" s="26"/>
      <c r="FD153" s="26"/>
      <c r="FE153" s="26"/>
      <c r="FF153" s="26"/>
      <c r="FG153" s="26"/>
      <c r="FH153" s="26"/>
      <c r="FI153" s="26"/>
      <c r="FJ153" s="26"/>
      <c r="FK153" s="26"/>
      <c r="FL153" s="26"/>
      <c r="FM153" s="26"/>
      <c r="FN153" s="26"/>
      <c r="FO153" s="26"/>
      <c r="FP153" s="26"/>
      <c r="FQ153" s="26"/>
      <c r="FR153" s="26"/>
      <c r="FS153" s="26"/>
      <c r="FT153" s="26"/>
      <c r="FU153" s="26"/>
      <c r="FV153" s="26"/>
      <c r="FW153" s="26"/>
      <c r="FX153" s="26"/>
      <c r="FY153" s="26"/>
      <c r="FZ153" s="26"/>
      <c r="GA153" s="26"/>
      <c r="GB153" s="26"/>
      <c r="GC153" s="26"/>
      <c r="GD153" s="26"/>
      <c r="GE153" s="26"/>
      <c r="GF153" s="26"/>
      <c r="GG153" s="26"/>
      <c r="GH153" s="26"/>
      <c r="GI153" s="26"/>
      <c r="GJ153" s="26"/>
      <c r="GK153" s="26"/>
      <c r="GL153" s="26"/>
      <c r="GM153" s="26"/>
      <c r="GN153" s="26"/>
      <c r="GO153" s="26"/>
      <c r="GP153" s="26"/>
      <c r="GQ153" s="26"/>
      <c r="GR153" s="26"/>
      <c r="GS153" s="26"/>
      <c r="GT153" s="26"/>
    </row>
    <row r="154" spans="1:202">
      <c r="A154" s="5" t="s">
        <v>16</v>
      </c>
      <c r="B154" s="31">
        <f>Rådata_6000!B56</f>
        <v>0</v>
      </c>
      <c r="C154" s="31">
        <f>Rådata_6000!C56</f>
        <v>0</v>
      </c>
      <c r="D154" s="31">
        <f>Rådata_6000!D56</f>
        <v>0</v>
      </c>
      <c r="E154" s="31">
        <f>Rådata_6000!E56</f>
        <v>0</v>
      </c>
      <c r="F154" s="31">
        <f>Rådata_6000!F56</f>
        <v>0</v>
      </c>
      <c r="G154" s="31">
        <f>Rådata_6000!G56</f>
        <v>0</v>
      </c>
      <c r="H154" s="31">
        <f>Rådata_6000!H56</f>
        <v>0</v>
      </c>
      <c r="I154" s="31">
        <f>Rådata_6000!I56</f>
        <v>0</v>
      </c>
      <c r="J154" s="31">
        <f>Rådata_6000!J56</f>
        <v>0</v>
      </c>
      <c r="K154" s="31">
        <f>Rådata_6000!K56</f>
        <v>0</v>
      </c>
      <c r="L154" s="31">
        <f>Rådata_6000!L56</f>
        <v>0</v>
      </c>
      <c r="M154" s="31">
        <f>Rådata_6000!M56</f>
        <v>0</v>
      </c>
      <c r="N154" s="31">
        <f>Rådata_6000!N56</f>
        <v>0</v>
      </c>
      <c r="O154" s="31">
        <f>Rådata_6000!O56</f>
        <v>0</v>
      </c>
      <c r="P154" s="31">
        <f>Rådata_6000!P56</f>
        <v>0</v>
      </c>
      <c r="Q154" s="31">
        <f>Rådata_6000!Q56</f>
        <v>0</v>
      </c>
      <c r="R154" s="31">
        <f>Rådata_6000!R56</f>
        <v>0</v>
      </c>
      <c r="S154" s="31">
        <f>Rådata_6000!S56</f>
        <v>0</v>
      </c>
      <c r="T154" s="31">
        <f>Rådata_6000!T56</f>
        <v>0</v>
      </c>
      <c r="U154" s="31">
        <f>Rådata_6000!U56</f>
        <v>0</v>
      </c>
      <c r="V154" s="31">
        <f>Rådata_6000!V56</f>
        <v>0</v>
      </c>
      <c r="W154" s="31">
        <f>Rådata_6000!W56</f>
        <v>0</v>
      </c>
      <c r="X154" s="31">
        <f>Rådata_6000!X56</f>
        <v>0</v>
      </c>
      <c r="Y154" s="31">
        <f>Rådata_6000!Y56</f>
        <v>0</v>
      </c>
      <c r="Z154" s="31">
        <f>Rådata_6000!Z56</f>
        <v>0</v>
      </c>
      <c r="AA154" s="31">
        <f>Rådata_6000!AA56</f>
        <v>0</v>
      </c>
      <c r="AB154" s="31">
        <f>Rådata_6000!AB56</f>
        <v>0</v>
      </c>
      <c r="AC154" s="31">
        <f>Rådata_6000!AC56</f>
        <v>0</v>
      </c>
      <c r="AD154" s="31">
        <f>Rådata_6000!AD56</f>
        <v>0</v>
      </c>
      <c r="AE154" s="31">
        <f>Rådata_6000!AE56</f>
        <v>0</v>
      </c>
      <c r="AF154" s="31">
        <f>Rådata_6000!AF56</f>
        <v>0</v>
      </c>
      <c r="AG154" s="31">
        <f>Rådata_6000!AG56</f>
        <v>0</v>
      </c>
      <c r="AH154" s="31">
        <f>Rådata_6000!AH56</f>
        <v>0</v>
      </c>
      <c r="AI154" s="31">
        <f>Rådata_6000!AI56</f>
        <v>0</v>
      </c>
      <c r="AJ154" s="31">
        <f>Rådata_6000!AJ56</f>
        <v>0</v>
      </c>
      <c r="AK154" s="31">
        <f>Rådata_6000!AK56</f>
        <v>0</v>
      </c>
      <c r="AL154" s="31">
        <f>Rådata_6000!AL56</f>
        <v>0</v>
      </c>
      <c r="AM154" s="31">
        <f>Rådata_6000!AM56</f>
        <v>0</v>
      </c>
      <c r="AN154" s="31">
        <f>Rådata_6000!AN56</f>
        <v>0</v>
      </c>
      <c r="AO154" s="31">
        <f>Rådata_6000!AO56</f>
        <v>0</v>
      </c>
      <c r="AP154" s="31">
        <f>Rådata_6000!AP56</f>
        <v>0</v>
      </c>
      <c r="AQ154" s="31">
        <f>Rådata_6000!AQ56</f>
        <v>0</v>
      </c>
      <c r="AR154" s="31">
        <f>Rådata_6000!AR56</f>
        <v>0</v>
      </c>
      <c r="AS154" s="31">
        <f>Rådata_6000!AS56</f>
        <v>0</v>
      </c>
      <c r="AT154" s="31">
        <f>Rådata_6000!AT56</f>
        <v>0</v>
      </c>
      <c r="AU154" s="31">
        <f>Rådata_6000!AU56</f>
        <v>0</v>
      </c>
      <c r="AV154" s="31">
        <f>Rådata_6000!AV56</f>
        <v>0</v>
      </c>
      <c r="AW154" s="31">
        <f>Rådata_6000!AW56</f>
        <v>0</v>
      </c>
      <c r="AX154" s="31">
        <f>Rådata_6000!AX56</f>
        <v>0</v>
      </c>
      <c r="AY154" s="31">
        <f>Rådata_6000!AY56</f>
        <v>0</v>
      </c>
      <c r="AZ154" s="31">
        <f>Rådata_6000!AZ56</f>
        <v>0</v>
      </c>
      <c r="BA154" s="31">
        <f>Rådata_6000!BA56</f>
        <v>0</v>
      </c>
      <c r="BB154" s="31">
        <f>Rådata_6000!BB56</f>
        <v>0</v>
      </c>
      <c r="BC154" s="31">
        <f>Rådata_6000!BC56</f>
        <v>0</v>
      </c>
      <c r="BD154" s="31">
        <f>Rådata_6000!BD56</f>
        <v>0</v>
      </c>
      <c r="BE154" s="31">
        <f>Rådata_6000!BE56</f>
        <v>0</v>
      </c>
      <c r="BF154" s="31">
        <f>Rådata_6000!BF56</f>
        <v>0</v>
      </c>
      <c r="BG154" s="31">
        <f>Rådata_6000!BG56</f>
        <v>0</v>
      </c>
      <c r="BH154" s="31">
        <f>Rådata_6000!BH56</f>
        <v>0</v>
      </c>
      <c r="BI154" s="31">
        <f>Rådata_6000!BI56</f>
        <v>0</v>
      </c>
      <c r="BJ154" s="31">
        <f>Rådata_6000!BJ56</f>
        <v>0</v>
      </c>
      <c r="BK154" s="31">
        <f>Rådata_6000!BK56</f>
        <v>0</v>
      </c>
      <c r="BL154" s="31">
        <f>Rådata_6000!BL56</f>
        <v>0</v>
      </c>
      <c r="BM154" s="31">
        <f>Rådata_6000!BM56</f>
        <v>0</v>
      </c>
      <c r="BN154" s="31">
        <f>Rådata_6000!BN56</f>
        <v>0</v>
      </c>
      <c r="BO154" s="31">
        <f>Rådata_6000!BO56</f>
        <v>0</v>
      </c>
      <c r="BP154" s="31">
        <f>Rådata_6000!BP56</f>
        <v>0</v>
      </c>
      <c r="BQ154" s="31">
        <f>Rådata_6000!BQ56</f>
        <v>0</v>
      </c>
      <c r="BR154" s="31">
        <f>Rådata_6000!BR56</f>
        <v>0</v>
      </c>
      <c r="BS154" s="31">
        <f>Rådata_6000!BS56</f>
        <v>0</v>
      </c>
      <c r="BT154" s="31">
        <f>Rådata_6000!BT56</f>
        <v>0</v>
      </c>
      <c r="BU154" s="31">
        <f>Rådata_6000!BU56</f>
        <v>0</v>
      </c>
      <c r="BV154" s="31">
        <f>Rådata_6000!BV56</f>
        <v>0</v>
      </c>
      <c r="BW154" s="31">
        <f>Rådata_6000!BW56</f>
        <v>0</v>
      </c>
      <c r="BX154" s="31">
        <f>Rådata_6000!BX56</f>
        <v>0</v>
      </c>
      <c r="BY154" s="31">
        <f>Rådata_6000!BY56</f>
        <v>0</v>
      </c>
      <c r="BZ154" s="31">
        <f>Rådata_6000!BZ56</f>
        <v>0</v>
      </c>
      <c r="CA154" s="31">
        <f>Rådata_6000!CA56</f>
        <v>0</v>
      </c>
      <c r="CB154" s="31">
        <f>Rådata_6000!CB56</f>
        <v>0</v>
      </c>
      <c r="CC154" s="31">
        <f>Rådata_6000!CC56</f>
        <v>0</v>
      </c>
      <c r="CD154" s="31">
        <f>Rådata_6000!CD56</f>
        <v>0</v>
      </c>
      <c r="CE154" s="31">
        <f>Rådata_6000!CE56</f>
        <v>0</v>
      </c>
      <c r="CF154" s="31">
        <f>Rådata_6000!CF56</f>
        <v>0</v>
      </c>
      <c r="CG154" s="31">
        <f>Rådata_6000!CG56</f>
        <v>0</v>
      </c>
      <c r="CH154" s="31">
        <f>Rådata_6000!CH56</f>
        <v>0</v>
      </c>
      <c r="CI154" s="31">
        <f>Rådata_6000!CI56</f>
        <v>0</v>
      </c>
      <c r="CJ154" s="31">
        <f>Rådata_6000!CJ56</f>
        <v>0</v>
      </c>
      <c r="CK154" s="31">
        <f>Rådata_6000!CK56</f>
        <v>0</v>
      </c>
      <c r="CL154" s="31">
        <f>Rådata_6000!CL56</f>
        <v>0</v>
      </c>
      <c r="CM154" s="31">
        <f>Rådata_6000!CM56</f>
        <v>0</v>
      </c>
      <c r="CN154" s="31">
        <f>Rådata_6000!CN56</f>
        <v>0</v>
      </c>
      <c r="CO154" s="31">
        <f>Rådata_6000!CO56</f>
        <v>0</v>
      </c>
      <c r="CP154" s="31">
        <f>Rådata_6000!CP56</f>
        <v>0</v>
      </c>
      <c r="CQ154" s="31">
        <f>Rådata_6000!CQ56</f>
        <v>0</v>
      </c>
      <c r="CR154" s="31">
        <f>Rådata_6000!CR56</f>
        <v>0</v>
      </c>
      <c r="CS154" s="31">
        <f>Rådata_6000!CS56</f>
        <v>0</v>
      </c>
      <c r="CT154" s="31">
        <f>Rådata_6000!CT56</f>
        <v>0</v>
      </c>
      <c r="CU154" s="31">
        <f>Rådata_6000!CU56</f>
        <v>0</v>
      </c>
      <c r="CV154" s="31">
        <f>Rådata_6000!CV56</f>
        <v>0</v>
      </c>
      <c r="CW154" s="31">
        <f>Rådata_6000!CW56</f>
        <v>0</v>
      </c>
      <c r="CX154" s="31">
        <f>Rådata_6000!CX56</f>
        <v>0</v>
      </c>
      <c r="CY154" s="31">
        <f>Rådata_6000!CY56</f>
        <v>0</v>
      </c>
      <c r="CZ154" s="31">
        <f>Rådata_6000!CZ56</f>
        <v>0</v>
      </c>
      <c r="DA154" s="31">
        <f>Rådata_6000!DA56</f>
        <v>0</v>
      </c>
      <c r="DB154" s="31">
        <f>Rådata_6000!DB56</f>
        <v>0</v>
      </c>
      <c r="DC154" s="31">
        <f>Rådata_6000!DC56</f>
        <v>0</v>
      </c>
      <c r="DD154" s="31">
        <f>Rådata_6000!DD56</f>
        <v>0</v>
      </c>
      <c r="DE154" s="31">
        <f>Rådata_6000!DE56</f>
        <v>0</v>
      </c>
      <c r="DF154" s="31">
        <f>Rådata_6000!DF56</f>
        <v>0</v>
      </c>
      <c r="DG154" s="31">
        <f>Rådata_6000!DG56</f>
        <v>0</v>
      </c>
      <c r="DH154" s="31">
        <f>Rådata_6000!DH56</f>
        <v>0</v>
      </c>
      <c r="DI154" s="31">
        <f>Rådata_6000!DI56</f>
        <v>0</v>
      </c>
      <c r="DJ154" s="31">
        <f>Rådata_6000!DJ56</f>
        <v>0</v>
      </c>
      <c r="DK154" s="31">
        <f>Rådata_6000!DK56</f>
        <v>0</v>
      </c>
      <c r="DL154" s="31">
        <f>Rådata_6000!DL56</f>
        <v>0</v>
      </c>
      <c r="DM154" s="31">
        <f>Rådata_6000!DM56</f>
        <v>0</v>
      </c>
      <c r="DN154" s="31">
        <f>Rådata_6000!DN56</f>
        <v>0</v>
      </c>
      <c r="DO154" s="31">
        <f>Rådata_6000!DO56</f>
        <v>0</v>
      </c>
      <c r="DP154" s="31">
        <f>Rådata_6000!DP56</f>
        <v>0</v>
      </c>
      <c r="DQ154" s="31">
        <f>Rådata_6000!DQ56</f>
        <v>0</v>
      </c>
      <c r="DR154" s="31">
        <f>Rådata_6000!DR56</f>
        <v>0</v>
      </c>
      <c r="DS154" s="31">
        <f>Rådata_6000!DS56</f>
        <v>0</v>
      </c>
      <c r="DT154" s="31">
        <f>Rådata_6000!DT56</f>
        <v>0</v>
      </c>
      <c r="DU154" s="31">
        <f>Rådata_6000!DU56</f>
        <v>0</v>
      </c>
      <c r="DV154" s="31">
        <f>Rådata_6000!DV56</f>
        <v>0</v>
      </c>
      <c r="DW154" s="31">
        <f>Rådata_6000!DW56</f>
        <v>0</v>
      </c>
      <c r="DX154" s="31">
        <f>Rådata_6000!DX56</f>
        <v>0</v>
      </c>
      <c r="DY154" s="31">
        <f>Rådata_6000!DY56</f>
        <v>0</v>
      </c>
      <c r="DZ154" s="31">
        <f>Rådata_6000!DZ56</f>
        <v>0</v>
      </c>
      <c r="EA154" s="31">
        <f>Rådata_6000!EA56</f>
        <v>0</v>
      </c>
      <c r="EB154" s="31">
        <f>Rådata_6000!EB56</f>
        <v>0</v>
      </c>
      <c r="EC154" s="31">
        <f>Rådata_6000!EC56</f>
        <v>0</v>
      </c>
      <c r="ED154" s="31">
        <f>Rådata_6000!ED56</f>
        <v>0</v>
      </c>
      <c r="EE154" s="31">
        <f>Rådata_6000!EE56</f>
        <v>0</v>
      </c>
      <c r="EF154" s="31">
        <f>Rådata_6000!EF56</f>
        <v>0</v>
      </c>
      <c r="EG154" s="31">
        <f>Rådata_6000!EG56</f>
        <v>0</v>
      </c>
      <c r="EH154" s="31">
        <f>Rådata_6000!EH56</f>
        <v>0</v>
      </c>
      <c r="EI154" s="31">
        <f>Rådata_6000!EI56</f>
        <v>0</v>
      </c>
      <c r="EJ154" s="31">
        <f>Rådata_6000!EJ56</f>
        <v>0</v>
      </c>
      <c r="EK154" s="31">
        <f>Rådata_6000!EK56</f>
        <v>0</v>
      </c>
      <c r="EL154" s="31">
        <f>Rådata_6000!EL56</f>
        <v>0</v>
      </c>
      <c r="EM154" s="31">
        <f>Rådata_6000!EM56</f>
        <v>0</v>
      </c>
      <c r="EN154" s="31">
        <f>Rådata_6000!EN56</f>
        <v>0</v>
      </c>
      <c r="EO154" s="31">
        <f>Rådata_6000!EO56</f>
        <v>0</v>
      </c>
      <c r="EP154" s="31">
        <f>Rådata_6000!EP56</f>
        <v>0</v>
      </c>
      <c r="EQ154" s="31">
        <f>Rådata_6000!EQ56</f>
        <v>0</v>
      </c>
      <c r="ER154" s="31">
        <f>Rådata_6000!ER56</f>
        <v>0</v>
      </c>
      <c r="ES154" s="31">
        <f>Rådata_6000!ES56</f>
        <v>0</v>
      </c>
      <c r="ET154" s="31">
        <f>Rådata_6000!ET56</f>
        <v>0</v>
      </c>
      <c r="EU154" s="31">
        <f>Rådata_6000!EU56</f>
        <v>0</v>
      </c>
      <c r="EV154" s="31">
        <f>Rådata_6000!EV56</f>
        <v>0</v>
      </c>
      <c r="EW154" s="31">
        <f>Rådata_6000!EW56</f>
        <v>0</v>
      </c>
      <c r="EX154" s="31">
        <f>Rådata_6000!EX56</f>
        <v>0</v>
      </c>
      <c r="EY154" s="31">
        <f>Rådata_6000!EY56</f>
        <v>0</v>
      </c>
      <c r="EZ154" s="31">
        <f>Rådata_6000!EZ56</f>
        <v>0</v>
      </c>
      <c r="FA154" s="31">
        <f>Rådata_6000!FA56</f>
        <v>0</v>
      </c>
      <c r="FB154" s="31">
        <f>Rådata_6000!FB56</f>
        <v>0</v>
      </c>
      <c r="FC154" s="31">
        <f>Rådata_6000!FC56</f>
        <v>0</v>
      </c>
      <c r="FD154" s="31">
        <f>Rådata_6000!FD56</f>
        <v>0</v>
      </c>
      <c r="FE154" s="31">
        <f>Rådata_6000!FE56</f>
        <v>0</v>
      </c>
      <c r="FF154" s="31">
        <f>Rådata_6000!FF56</f>
        <v>0</v>
      </c>
      <c r="FG154" s="31">
        <f>Rådata_6000!FG56</f>
        <v>0</v>
      </c>
      <c r="FH154" s="31">
        <f>Rådata_6000!FH56</f>
        <v>0</v>
      </c>
      <c r="FI154" s="31">
        <f>Rådata_6000!FI56</f>
        <v>0</v>
      </c>
      <c r="FJ154" s="31">
        <f>Rådata_6000!FJ56</f>
        <v>0</v>
      </c>
      <c r="FK154" s="31">
        <f>Rådata_6000!FK56</f>
        <v>0</v>
      </c>
      <c r="FL154" s="31">
        <f>Rådata_6000!FL56</f>
        <v>0</v>
      </c>
      <c r="FM154" s="31">
        <f>Rådata_6000!FM56</f>
        <v>0</v>
      </c>
      <c r="FN154" s="31">
        <f>Rådata_6000!FN56</f>
        <v>0</v>
      </c>
      <c r="FO154" s="31">
        <f>Rådata_6000!FO56</f>
        <v>0</v>
      </c>
      <c r="FP154" s="31">
        <f>Rådata_6000!FP56</f>
        <v>0</v>
      </c>
      <c r="FQ154" s="31">
        <f>Rådata_6000!FQ56</f>
        <v>0</v>
      </c>
      <c r="FR154" s="31">
        <f>Rådata_6000!FR56</f>
        <v>0</v>
      </c>
      <c r="FS154" s="31">
        <f>Rådata_6000!FS56</f>
        <v>0</v>
      </c>
      <c r="FT154" s="31">
        <f>Rådata_6000!FT56</f>
        <v>0</v>
      </c>
      <c r="FU154" s="31">
        <f>Rådata_6000!FU56</f>
        <v>0</v>
      </c>
      <c r="FV154" s="31">
        <f>Rådata_6000!FV56</f>
        <v>0</v>
      </c>
      <c r="FW154" s="31">
        <f>Rådata_6000!FW56</f>
        <v>0</v>
      </c>
      <c r="FX154" s="31">
        <f>Rådata_6000!FX56</f>
        <v>0</v>
      </c>
      <c r="FY154" s="31">
        <f>Rådata_6000!FY56</f>
        <v>0</v>
      </c>
      <c r="FZ154" s="31">
        <f>Rådata_6000!FZ56</f>
        <v>0</v>
      </c>
      <c r="GA154" s="31">
        <f>Rådata_6000!GA56</f>
        <v>0</v>
      </c>
      <c r="GB154" s="31">
        <f>Rådata_6000!GB56</f>
        <v>0</v>
      </c>
      <c r="GC154" s="31">
        <f>Rådata_6000!GC56</f>
        <v>0</v>
      </c>
      <c r="GD154" s="31">
        <f>Rådata_6000!GD56</f>
        <v>0</v>
      </c>
      <c r="GE154" s="31">
        <f>Rådata_6000!GE56</f>
        <v>0</v>
      </c>
      <c r="GF154" s="31">
        <f>Rådata_6000!GF56</f>
        <v>0</v>
      </c>
      <c r="GG154" s="31">
        <f>Rådata_6000!GG56</f>
        <v>0</v>
      </c>
      <c r="GH154" s="31">
        <f>Rådata_6000!GH56</f>
        <v>0</v>
      </c>
      <c r="GI154" s="31">
        <f>Rådata_6000!GI56</f>
        <v>0</v>
      </c>
      <c r="GJ154" s="31">
        <f>Rådata_6000!GJ56</f>
        <v>0</v>
      </c>
      <c r="GK154" s="31">
        <f>Rådata_6000!GK56</f>
        <v>0</v>
      </c>
      <c r="GL154" s="31">
        <f>Rådata_6000!GL56</f>
        <v>0</v>
      </c>
      <c r="GM154" s="31">
        <f>Rådata_6000!GM56</f>
        <v>0</v>
      </c>
      <c r="GN154" s="31">
        <f>Rådata_6000!GN56</f>
        <v>0</v>
      </c>
      <c r="GO154" s="31">
        <f>Rådata_6000!GO56</f>
        <v>0</v>
      </c>
      <c r="GP154" s="31">
        <f>Rådata_6000!GP56</f>
        <v>0</v>
      </c>
      <c r="GQ154" s="31">
        <f>Rådata_6000!GQ56</f>
        <v>0</v>
      </c>
      <c r="GR154" s="31">
        <f>Rådata_6000!GR56</f>
        <v>0</v>
      </c>
      <c r="GS154" s="31">
        <f>Rådata_6000!GS56</f>
        <v>0</v>
      </c>
      <c r="GT154" s="31">
        <f>Rådata_6000!GT56</f>
        <v>0</v>
      </c>
    </row>
    <row r="155" spans="1:202">
      <c r="A155" s="5" t="s">
        <v>67</v>
      </c>
      <c r="B155" s="33" t="e">
        <f>B71</f>
        <v>#DIV/0!</v>
      </c>
      <c r="C155" s="33" t="e">
        <f t="shared" ref="C155:BN155" si="436">C71</f>
        <v>#DIV/0!</v>
      </c>
      <c r="D155" s="33" t="e">
        <f t="shared" si="436"/>
        <v>#DIV/0!</v>
      </c>
      <c r="E155" s="33" t="e">
        <f t="shared" si="436"/>
        <v>#DIV/0!</v>
      </c>
      <c r="F155" s="33" t="e">
        <f t="shared" si="436"/>
        <v>#DIV/0!</v>
      </c>
      <c r="G155" s="33" t="e">
        <f t="shared" si="436"/>
        <v>#DIV/0!</v>
      </c>
      <c r="H155" s="33" t="e">
        <f t="shared" si="436"/>
        <v>#DIV/0!</v>
      </c>
      <c r="I155" s="33" t="e">
        <f t="shared" si="436"/>
        <v>#DIV/0!</v>
      </c>
      <c r="J155" s="33" t="e">
        <f t="shared" si="436"/>
        <v>#DIV/0!</v>
      </c>
      <c r="K155" s="33" t="e">
        <f t="shared" si="436"/>
        <v>#DIV/0!</v>
      </c>
      <c r="L155" s="33" t="e">
        <f t="shared" si="436"/>
        <v>#DIV/0!</v>
      </c>
      <c r="M155" s="33" t="e">
        <f t="shared" si="436"/>
        <v>#DIV/0!</v>
      </c>
      <c r="N155" s="33" t="e">
        <f t="shared" si="436"/>
        <v>#DIV/0!</v>
      </c>
      <c r="O155" s="33" t="e">
        <f t="shared" si="436"/>
        <v>#DIV/0!</v>
      </c>
      <c r="P155" s="33" t="e">
        <f t="shared" si="436"/>
        <v>#DIV/0!</v>
      </c>
      <c r="Q155" s="33" t="e">
        <f t="shared" si="436"/>
        <v>#DIV/0!</v>
      </c>
      <c r="R155" s="33" t="e">
        <f t="shared" si="436"/>
        <v>#DIV/0!</v>
      </c>
      <c r="S155" s="33" t="e">
        <f t="shared" si="436"/>
        <v>#DIV/0!</v>
      </c>
      <c r="T155" s="33" t="e">
        <f t="shared" si="436"/>
        <v>#DIV/0!</v>
      </c>
      <c r="U155" s="33" t="e">
        <f t="shared" si="436"/>
        <v>#DIV/0!</v>
      </c>
      <c r="V155" s="33" t="e">
        <f t="shared" si="436"/>
        <v>#DIV/0!</v>
      </c>
      <c r="W155" s="33" t="e">
        <f t="shared" si="436"/>
        <v>#DIV/0!</v>
      </c>
      <c r="X155" s="33" t="e">
        <f t="shared" si="436"/>
        <v>#DIV/0!</v>
      </c>
      <c r="Y155" s="33" t="e">
        <f t="shared" si="436"/>
        <v>#DIV/0!</v>
      </c>
      <c r="Z155" s="33" t="e">
        <f t="shared" si="436"/>
        <v>#DIV/0!</v>
      </c>
      <c r="AA155" s="33" t="e">
        <f t="shared" si="436"/>
        <v>#DIV/0!</v>
      </c>
      <c r="AB155" s="33" t="e">
        <f t="shared" si="436"/>
        <v>#DIV/0!</v>
      </c>
      <c r="AC155" s="33" t="e">
        <f t="shared" si="436"/>
        <v>#DIV/0!</v>
      </c>
      <c r="AD155" s="33" t="e">
        <f t="shared" si="436"/>
        <v>#DIV/0!</v>
      </c>
      <c r="AE155" s="33" t="e">
        <f t="shared" si="436"/>
        <v>#DIV/0!</v>
      </c>
      <c r="AF155" s="33" t="e">
        <f t="shared" si="436"/>
        <v>#DIV/0!</v>
      </c>
      <c r="AG155" s="33" t="e">
        <f t="shared" si="436"/>
        <v>#DIV/0!</v>
      </c>
      <c r="AH155" s="33" t="e">
        <f t="shared" si="436"/>
        <v>#DIV/0!</v>
      </c>
      <c r="AI155" s="33" t="e">
        <f t="shared" si="436"/>
        <v>#DIV/0!</v>
      </c>
      <c r="AJ155" s="33" t="e">
        <f t="shared" si="436"/>
        <v>#DIV/0!</v>
      </c>
      <c r="AK155" s="33" t="e">
        <f t="shared" si="436"/>
        <v>#DIV/0!</v>
      </c>
      <c r="AL155" s="33" t="e">
        <f t="shared" si="436"/>
        <v>#DIV/0!</v>
      </c>
      <c r="AM155" s="33" t="e">
        <f t="shared" si="436"/>
        <v>#DIV/0!</v>
      </c>
      <c r="AN155" s="33" t="e">
        <f t="shared" si="436"/>
        <v>#DIV/0!</v>
      </c>
      <c r="AO155" s="33" t="e">
        <f t="shared" si="436"/>
        <v>#DIV/0!</v>
      </c>
      <c r="AP155" s="33" t="e">
        <f t="shared" si="436"/>
        <v>#DIV/0!</v>
      </c>
      <c r="AQ155" s="33" t="e">
        <f t="shared" si="436"/>
        <v>#DIV/0!</v>
      </c>
      <c r="AR155" s="33" t="e">
        <f t="shared" si="436"/>
        <v>#DIV/0!</v>
      </c>
      <c r="AS155" s="33" t="e">
        <f t="shared" si="436"/>
        <v>#DIV/0!</v>
      </c>
      <c r="AT155" s="33" t="e">
        <f t="shared" si="436"/>
        <v>#DIV/0!</v>
      </c>
      <c r="AU155" s="33" t="e">
        <f t="shared" si="436"/>
        <v>#DIV/0!</v>
      </c>
      <c r="AV155" s="33" t="e">
        <f t="shared" si="436"/>
        <v>#DIV/0!</v>
      </c>
      <c r="AW155" s="33" t="e">
        <f t="shared" si="436"/>
        <v>#DIV/0!</v>
      </c>
      <c r="AX155" s="33" t="e">
        <f t="shared" si="436"/>
        <v>#DIV/0!</v>
      </c>
      <c r="AY155" s="33" t="e">
        <f t="shared" si="436"/>
        <v>#DIV/0!</v>
      </c>
      <c r="AZ155" s="33" t="e">
        <f t="shared" si="436"/>
        <v>#DIV/0!</v>
      </c>
      <c r="BA155" s="33" t="e">
        <f t="shared" si="436"/>
        <v>#DIV/0!</v>
      </c>
      <c r="BB155" s="33" t="e">
        <f t="shared" si="436"/>
        <v>#DIV/0!</v>
      </c>
      <c r="BC155" s="33" t="e">
        <f t="shared" si="436"/>
        <v>#DIV/0!</v>
      </c>
      <c r="BD155" s="33" t="e">
        <f t="shared" si="436"/>
        <v>#DIV/0!</v>
      </c>
      <c r="BE155" s="33" t="e">
        <f t="shared" si="436"/>
        <v>#DIV/0!</v>
      </c>
      <c r="BF155" s="33" t="e">
        <f t="shared" si="436"/>
        <v>#DIV/0!</v>
      </c>
      <c r="BG155" s="33" t="e">
        <f t="shared" si="436"/>
        <v>#DIV/0!</v>
      </c>
      <c r="BH155" s="33" t="e">
        <f t="shared" si="436"/>
        <v>#DIV/0!</v>
      </c>
      <c r="BI155" s="33" t="e">
        <f t="shared" si="436"/>
        <v>#DIV/0!</v>
      </c>
      <c r="BJ155" s="33" t="e">
        <f t="shared" si="436"/>
        <v>#DIV/0!</v>
      </c>
      <c r="BK155" s="33" t="e">
        <f t="shared" si="436"/>
        <v>#DIV/0!</v>
      </c>
      <c r="BL155" s="33" t="e">
        <f t="shared" si="436"/>
        <v>#DIV/0!</v>
      </c>
      <c r="BM155" s="33" t="e">
        <f t="shared" si="436"/>
        <v>#DIV/0!</v>
      </c>
      <c r="BN155" s="33" t="e">
        <f t="shared" si="436"/>
        <v>#DIV/0!</v>
      </c>
      <c r="BO155" s="33" t="e">
        <f t="shared" ref="BO155:DZ155" si="437">BO71</f>
        <v>#DIV/0!</v>
      </c>
      <c r="BP155" s="33" t="e">
        <f t="shared" si="437"/>
        <v>#DIV/0!</v>
      </c>
      <c r="BQ155" s="33" t="e">
        <f t="shared" si="437"/>
        <v>#DIV/0!</v>
      </c>
      <c r="BR155" s="33" t="e">
        <f t="shared" si="437"/>
        <v>#DIV/0!</v>
      </c>
      <c r="BS155" s="33" t="e">
        <f t="shared" si="437"/>
        <v>#DIV/0!</v>
      </c>
      <c r="BT155" s="33" t="e">
        <f t="shared" si="437"/>
        <v>#DIV/0!</v>
      </c>
      <c r="BU155" s="33" t="e">
        <f t="shared" si="437"/>
        <v>#DIV/0!</v>
      </c>
      <c r="BV155" s="33" t="e">
        <f t="shared" si="437"/>
        <v>#DIV/0!</v>
      </c>
      <c r="BW155" s="33" t="e">
        <f t="shared" si="437"/>
        <v>#DIV/0!</v>
      </c>
      <c r="BX155" s="33" t="e">
        <f t="shared" si="437"/>
        <v>#DIV/0!</v>
      </c>
      <c r="BY155" s="33" t="e">
        <f t="shared" si="437"/>
        <v>#DIV/0!</v>
      </c>
      <c r="BZ155" s="33" t="e">
        <f t="shared" si="437"/>
        <v>#DIV/0!</v>
      </c>
      <c r="CA155" s="33" t="e">
        <f t="shared" si="437"/>
        <v>#DIV/0!</v>
      </c>
      <c r="CB155" s="33" t="e">
        <f t="shared" si="437"/>
        <v>#DIV/0!</v>
      </c>
      <c r="CC155" s="33" t="e">
        <f t="shared" si="437"/>
        <v>#DIV/0!</v>
      </c>
      <c r="CD155" s="33" t="e">
        <f t="shared" si="437"/>
        <v>#DIV/0!</v>
      </c>
      <c r="CE155" s="33" t="e">
        <f t="shared" si="437"/>
        <v>#DIV/0!</v>
      </c>
      <c r="CF155" s="33" t="e">
        <f t="shared" si="437"/>
        <v>#DIV/0!</v>
      </c>
      <c r="CG155" s="33" t="e">
        <f t="shared" si="437"/>
        <v>#DIV/0!</v>
      </c>
      <c r="CH155" s="33" t="e">
        <f t="shared" si="437"/>
        <v>#DIV/0!</v>
      </c>
      <c r="CI155" s="33" t="e">
        <f t="shared" si="437"/>
        <v>#DIV/0!</v>
      </c>
      <c r="CJ155" s="33" t="e">
        <f t="shared" si="437"/>
        <v>#DIV/0!</v>
      </c>
      <c r="CK155" s="33" t="e">
        <f t="shared" si="437"/>
        <v>#DIV/0!</v>
      </c>
      <c r="CL155" s="33" t="e">
        <f t="shared" si="437"/>
        <v>#DIV/0!</v>
      </c>
      <c r="CM155" s="33" t="e">
        <f t="shared" si="437"/>
        <v>#DIV/0!</v>
      </c>
      <c r="CN155" s="33" t="e">
        <f t="shared" si="437"/>
        <v>#DIV/0!</v>
      </c>
      <c r="CO155" s="33" t="e">
        <f t="shared" si="437"/>
        <v>#DIV/0!</v>
      </c>
      <c r="CP155" s="33" t="e">
        <f t="shared" si="437"/>
        <v>#DIV/0!</v>
      </c>
      <c r="CQ155" s="33" t="e">
        <f t="shared" si="437"/>
        <v>#DIV/0!</v>
      </c>
      <c r="CR155" s="33" t="e">
        <f t="shared" si="437"/>
        <v>#DIV/0!</v>
      </c>
      <c r="CS155" s="33" t="e">
        <f t="shared" si="437"/>
        <v>#DIV/0!</v>
      </c>
      <c r="CT155" s="33" t="e">
        <f t="shared" si="437"/>
        <v>#DIV/0!</v>
      </c>
      <c r="CU155" s="33" t="e">
        <f t="shared" si="437"/>
        <v>#DIV/0!</v>
      </c>
      <c r="CV155" s="33" t="e">
        <f t="shared" si="437"/>
        <v>#DIV/0!</v>
      </c>
      <c r="CW155" s="33" t="e">
        <f t="shared" si="437"/>
        <v>#DIV/0!</v>
      </c>
      <c r="CX155" s="33" t="e">
        <f t="shared" si="437"/>
        <v>#DIV/0!</v>
      </c>
      <c r="CY155" s="33" t="e">
        <f t="shared" si="437"/>
        <v>#DIV/0!</v>
      </c>
      <c r="CZ155" s="33" t="e">
        <f t="shared" si="437"/>
        <v>#DIV/0!</v>
      </c>
      <c r="DA155" s="33" t="e">
        <f t="shared" si="437"/>
        <v>#DIV/0!</v>
      </c>
      <c r="DB155" s="33" t="e">
        <f t="shared" si="437"/>
        <v>#DIV/0!</v>
      </c>
      <c r="DC155" s="33" t="e">
        <f t="shared" si="437"/>
        <v>#DIV/0!</v>
      </c>
      <c r="DD155" s="33" t="e">
        <f t="shared" si="437"/>
        <v>#DIV/0!</v>
      </c>
      <c r="DE155" s="33" t="e">
        <f t="shared" si="437"/>
        <v>#DIV/0!</v>
      </c>
      <c r="DF155" s="33" t="e">
        <f t="shared" si="437"/>
        <v>#DIV/0!</v>
      </c>
      <c r="DG155" s="33" t="e">
        <f t="shared" si="437"/>
        <v>#DIV/0!</v>
      </c>
      <c r="DH155" s="33" t="e">
        <f t="shared" si="437"/>
        <v>#DIV/0!</v>
      </c>
      <c r="DI155" s="33" t="e">
        <f t="shared" si="437"/>
        <v>#DIV/0!</v>
      </c>
      <c r="DJ155" s="33" t="e">
        <f t="shared" si="437"/>
        <v>#DIV/0!</v>
      </c>
      <c r="DK155" s="33" t="e">
        <f t="shared" si="437"/>
        <v>#DIV/0!</v>
      </c>
      <c r="DL155" s="33" t="e">
        <f t="shared" si="437"/>
        <v>#DIV/0!</v>
      </c>
      <c r="DM155" s="33" t="e">
        <f t="shared" si="437"/>
        <v>#DIV/0!</v>
      </c>
      <c r="DN155" s="33" t="e">
        <f t="shared" si="437"/>
        <v>#DIV/0!</v>
      </c>
      <c r="DO155" s="33" t="e">
        <f t="shared" si="437"/>
        <v>#DIV/0!</v>
      </c>
      <c r="DP155" s="33" t="e">
        <f t="shared" si="437"/>
        <v>#DIV/0!</v>
      </c>
      <c r="DQ155" s="33" t="e">
        <f t="shared" si="437"/>
        <v>#DIV/0!</v>
      </c>
      <c r="DR155" s="33" t="e">
        <f t="shared" si="437"/>
        <v>#DIV/0!</v>
      </c>
      <c r="DS155" s="33" t="e">
        <f t="shared" si="437"/>
        <v>#DIV/0!</v>
      </c>
      <c r="DT155" s="33" t="e">
        <f t="shared" si="437"/>
        <v>#DIV/0!</v>
      </c>
      <c r="DU155" s="33" t="e">
        <f t="shared" si="437"/>
        <v>#DIV/0!</v>
      </c>
      <c r="DV155" s="33" t="e">
        <f t="shared" si="437"/>
        <v>#DIV/0!</v>
      </c>
      <c r="DW155" s="33" t="e">
        <f t="shared" si="437"/>
        <v>#DIV/0!</v>
      </c>
      <c r="DX155" s="33" t="e">
        <f t="shared" si="437"/>
        <v>#DIV/0!</v>
      </c>
      <c r="DY155" s="33" t="e">
        <f t="shared" si="437"/>
        <v>#DIV/0!</v>
      </c>
      <c r="DZ155" s="33" t="e">
        <f t="shared" si="437"/>
        <v>#DIV/0!</v>
      </c>
      <c r="EA155" s="33" t="e">
        <f t="shared" ref="EA155:GL155" si="438">EA71</f>
        <v>#DIV/0!</v>
      </c>
      <c r="EB155" s="33" t="e">
        <f t="shared" si="438"/>
        <v>#DIV/0!</v>
      </c>
      <c r="EC155" s="33" t="e">
        <f t="shared" si="438"/>
        <v>#DIV/0!</v>
      </c>
      <c r="ED155" s="33" t="e">
        <f t="shared" si="438"/>
        <v>#DIV/0!</v>
      </c>
      <c r="EE155" s="33" t="e">
        <f t="shared" si="438"/>
        <v>#DIV/0!</v>
      </c>
      <c r="EF155" s="33" t="e">
        <f t="shared" si="438"/>
        <v>#DIV/0!</v>
      </c>
      <c r="EG155" s="33" t="e">
        <f t="shared" si="438"/>
        <v>#DIV/0!</v>
      </c>
      <c r="EH155" s="33" t="e">
        <f t="shared" si="438"/>
        <v>#DIV/0!</v>
      </c>
      <c r="EI155" s="33" t="e">
        <f t="shared" si="438"/>
        <v>#DIV/0!</v>
      </c>
      <c r="EJ155" s="33" t="e">
        <f t="shared" si="438"/>
        <v>#DIV/0!</v>
      </c>
      <c r="EK155" s="33" t="e">
        <f t="shared" si="438"/>
        <v>#DIV/0!</v>
      </c>
      <c r="EL155" s="33" t="e">
        <f t="shared" si="438"/>
        <v>#DIV/0!</v>
      </c>
      <c r="EM155" s="33" t="e">
        <f t="shared" si="438"/>
        <v>#DIV/0!</v>
      </c>
      <c r="EN155" s="33" t="e">
        <f t="shared" si="438"/>
        <v>#DIV/0!</v>
      </c>
      <c r="EO155" s="33" t="e">
        <f t="shared" si="438"/>
        <v>#DIV/0!</v>
      </c>
      <c r="EP155" s="33" t="e">
        <f t="shared" si="438"/>
        <v>#DIV/0!</v>
      </c>
      <c r="EQ155" s="33" t="e">
        <f t="shared" si="438"/>
        <v>#DIV/0!</v>
      </c>
      <c r="ER155" s="33" t="e">
        <f t="shared" si="438"/>
        <v>#DIV/0!</v>
      </c>
      <c r="ES155" s="33" t="e">
        <f t="shared" si="438"/>
        <v>#DIV/0!</v>
      </c>
      <c r="ET155" s="33" t="e">
        <f t="shared" si="438"/>
        <v>#DIV/0!</v>
      </c>
      <c r="EU155" s="33" t="e">
        <f t="shared" si="438"/>
        <v>#DIV/0!</v>
      </c>
      <c r="EV155" s="33" t="e">
        <f t="shared" si="438"/>
        <v>#DIV/0!</v>
      </c>
      <c r="EW155" s="33" t="e">
        <f t="shared" si="438"/>
        <v>#DIV/0!</v>
      </c>
      <c r="EX155" s="33" t="e">
        <f t="shared" si="438"/>
        <v>#DIV/0!</v>
      </c>
      <c r="EY155" s="33" t="e">
        <f t="shared" si="438"/>
        <v>#DIV/0!</v>
      </c>
      <c r="EZ155" s="33" t="e">
        <f t="shared" si="438"/>
        <v>#DIV/0!</v>
      </c>
      <c r="FA155" s="33" t="e">
        <f t="shared" si="438"/>
        <v>#DIV/0!</v>
      </c>
      <c r="FB155" s="33" t="e">
        <f t="shared" si="438"/>
        <v>#DIV/0!</v>
      </c>
      <c r="FC155" s="33" t="e">
        <f t="shared" si="438"/>
        <v>#DIV/0!</v>
      </c>
      <c r="FD155" s="33" t="e">
        <f t="shared" si="438"/>
        <v>#DIV/0!</v>
      </c>
      <c r="FE155" s="33" t="e">
        <f t="shared" si="438"/>
        <v>#DIV/0!</v>
      </c>
      <c r="FF155" s="33" t="e">
        <f t="shared" si="438"/>
        <v>#DIV/0!</v>
      </c>
      <c r="FG155" s="33" t="e">
        <f t="shared" si="438"/>
        <v>#DIV/0!</v>
      </c>
      <c r="FH155" s="33" t="e">
        <f t="shared" si="438"/>
        <v>#DIV/0!</v>
      </c>
      <c r="FI155" s="33" t="e">
        <f t="shared" si="438"/>
        <v>#DIV/0!</v>
      </c>
      <c r="FJ155" s="33" t="e">
        <f t="shared" si="438"/>
        <v>#DIV/0!</v>
      </c>
      <c r="FK155" s="33" t="e">
        <f t="shared" si="438"/>
        <v>#DIV/0!</v>
      </c>
      <c r="FL155" s="33" t="e">
        <f t="shared" si="438"/>
        <v>#DIV/0!</v>
      </c>
      <c r="FM155" s="33" t="e">
        <f t="shared" si="438"/>
        <v>#DIV/0!</v>
      </c>
      <c r="FN155" s="33" t="e">
        <f t="shared" si="438"/>
        <v>#DIV/0!</v>
      </c>
      <c r="FO155" s="33" t="e">
        <f t="shared" si="438"/>
        <v>#DIV/0!</v>
      </c>
      <c r="FP155" s="33" t="e">
        <f t="shared" si="438"/>
        <v>#DIV/0!</v>
      </c>
      <c r="FQ155" s="33" t="e">
        <f t="shared" si="438"/>
        <v>#DIV/0!</v>
      </c>
      <c r="FR155" s="33" t="e">
        <f t="shared" si="438"/>
        <v>#DIV/0!</v>
      </c>
      <c r="FS155" s="33" t="e">
        <f t="shared" si="438"/>
        <v>#DIV/0!</v>
      </c>
      <c r="FT155" s="33" t="e">
        <f t="shared" si="438"/>
        <v>#DIV/0!</v>
      </c>
      <c r="FU155" s="33" t="e">
        <f t="shared" si="438"/>
        <v>#DIV/0!</v>
      </c>
      <c r="FV155" s="33" t="e">
        <f t="shared" si="438"/>
        <v>#DIV/0!</v>
      </c>
      <c r="FW155" s="33" t="e">
        <f t="shared" si="438"/>
        <v>#DIV/0!</v>
      </c>
      <c r="FX155" s="33" t="e">
        <f t="shared" si="438"/>
        <v>#DIV/0!</v>
      </c>
      <c r="FY155" s="33" t="e">
        <f t="shared" si="438"/>
        <v>#DIV/0!</v>
      </c>
      <c r="FZ155" s="33" t="e">
        <f t="shared" si="438"/>
        <v>#DIV/0!</v>
      </c>
      <c r="GA155" s="33" t="e">
        <f t="shared" si="438"/>
        <v>#DIV/0!</v>
      </c>
      <c r="GB155" s="33" t="e">
        <f t="shared" si="438"/>
        <v>#DIV/0!</v>
      </c>
      <c r="GC155" s="33" t="e">
        <f t="shared" si="438"/>
        <v>#DIV/0!</v>
      </c>
      <c r="GD155" s="33" t="e">
        <f t="shared" si="438"/>
        <v>#DIV/0!</v>
      </c>
      <c r="GE155" s="33" t="e">
        <f t="shared" si="438"/>
        <v>#DIV/0!</v>
      </c>
      <c r="GF155" s="33" t="e">
        <f t="shared" si="438"/>
        <v>#DIV/0!</v>
      </c>
      <c r="GG155" s="33" t="e">
        <f t="shared" si="438"/>
        <v>#DIV/0!</v>
      </c>
      <c r="GH155" s="33" t="e">
        <f t="shared" si="438"/>
        <v>#DIV/0!</v>
      </c>
      <c r="GI155" s="33" t="e">
        <f t="shared" si="438"/>
        <v>#DIV/0!</v>
      </c>
      <c r="GJ155" s="33" t="e">
        <f t="shared" si="438"/>
        <v>#DIV/0!</v>
      </c>
      <c r="GK155" s="33" t="e">
        <f t="shared" si="438"/>
        <v>#DIV/0!</v>
      </c>
      <c r="GL155" s="33" t="e">
        <f t="shared" si="438"/>
        <v>#DIV/0!</v>
      </c>
      <c r="GM155" s="33" t="e">
        <f t="shared" ref="GM155:GT155" si="439">GM71</f>
        <v>#DIV/0!</v>
      </c>
      <c r="GN155" s="33" t="e">
        <f t="shared" si="439"/>
        <v>#DIV/0!</v>
      </c>
      <c r="GO155" s="33" t="e">
        <f t="shared" si="439"/>
        <v>#DIV/0!</v>
      </c>
      <c r="GP155" s="33" t="e">
        <f t="shared" si="439"/>
        <v>#DIV/0!</v>
      </c>
      <c r="GQ155" s="33" t="e">
        <f t="shared" si="439"/>
        <v>#DIV/0!</v>
      </c>
      <c r="GR155" s="33" t="e">
        <f t="shared" si="439"/>
        <v>#DIV/0!</v>
      </c>
      <c r="GS155" s="33" t="e">
        <f t="shared" si="439"/>
        <v>#DIV/0!</v>
      </c>
      <c r="GT155" s="33" t="e">
        <f t="shared" si="439"/>
        <v>#DIV/0!</v>
      </c>
    </row>
    <row r="156" spans="1:202">
      <c r="A156" s="5" t="s">
        <v>17</v>
      </c>
      <c r="B156" s="31">
        <f>Rådata_6000!B57</f>
        <v>0</v>
      </c>
      <c r="C156" s="31">
        <f>Rådata_6000!C57</f>
        <v>0</v>
      </c>
      <c r="D156" s="31">
        <f>Rådata_6000!D57</f>
        <v>0</v>
      </c>
      <c r="E156" s="31">
        <f>Rådata_6000!E57</f>
        <v>0</v>
      </c>
      <c r="F156" s="31">
        <f>Rådata_6000!F57</f>
        <v>0</v>
      </c>
      <c r="G156" s="31">
        <f>Rådata_6000!G57</f>
        <v>0</v>
      </c>
      <c r="H156" s="31">
        <f>Rådata_6000!H57</f>
        <v>0</v>
      </c>
      <c r="I156" s="31">
        <f>Rådata_6000!I57</f>
        <v>0</v>
      </c>
      <c r="J156" s="31">
        <f>Rådata_6000!J57</f>
        <v>0</v>
      </c>
      <c r="K156" s="31">
        <f>Rådata_6000!K57</f>
        <v>0</v>
      </c>
      <c r="L156" s="31">
        <f>Rådata_6000!L57</f>
        <v>0</v>
      </c>
      <c r="M156" s="31">
        <f>Rådata_6000!M57</f>
        <v>0</v>
      </c>
      <c r="N156" s="31">
        <f>Rådata_6000!N57</f>
        <v>0</v>
      </c>
      <c r="O156" s="31">
        <f>Rådata_6000!O57</f>
        <v>0</v>
      </c>
      <c r="P156" s="31">
        <f>Rådata_6000!P57</f>
        <v>0</v>
      </c>
      <c r="Q156" s="31">
        <f>Rådata_6000!Q57</f>
        <v>0</v>
      </c>
      <c r="R156" s="31">
        <f>Rådata_6000!R57</f>
        <v>0</v>
      </c>
      <c r="S156" s="31">
        <f>Rådata_6000!S57</f>
        <v>0</v>
      </c>
      <c r="T156" s="31">
        <f>Rådata_6000!T57</f>
        <v>0</v>
      </c>
      <c r="U156" s="31">
        <f>Rådata_6000!U57</f>
        <v>0</v>
      </c>
      <c r="V156" s="31">
        <f>Rådata_6000!V57</f>
        <v>0</v>
      </c>
      <c r="W156" s="31">
        <f>Rådata_6000!W57</f>
        <v>0</v>
      </c>
      <c r="X156" s="31">
        <f>Rådata_6000!X57</f>
        <v>0</v>
      </c>
      <c r="Y156" s="31">
        <f>Rådata_6000!Y57</f>
        <v>0</v>
      </c>
      <c r="Z156" s="31">
        <f>Rådata_6000!Z57</f>
        <v>0</v>
      </c>
      <c r="AA156" s="31">
        <f>Rådata_6000!AA57</f>
        <v>0</v>
      </c>
      <c r="AB156" s="31">
        <f>Rådata_6000!AB57</f>
        <v>0</v>
      </c>
      <c r="AC156" s="31">
        <f>Rådata_6000!AC57</f>
        <v>0</v>
      </c>
      <c r="AD156" s="31">
        <f>Rådata_6000!AD57</f>
        <v>0</v>
      </c>
      <c r="AE156" s="31">
        <f>Rådata_6000!AE57</f>
        <v>0</v>
      </c>
      <c r="AF156" s="31">
        <f>Rådata_6000!AF57</f>
        <v>0</v>
      </c>
      <c r="AG156" s="31">
        <f>Rådata_6000!AG57</f>
        <v>0</v>
      </c>
      <c r="AH156" s="31">
        <f>Rådata_6000!AH57</f>
        <v>0</v>
      </c>
      <c r="AI156" s="31">
        <f>Rådata_6000!AI57</f>
        <v>0</v>
      </c>
      <c r="AJ156" s="31">
        <f>Rådata_6000!AJ57</f>
        <v>0</v>
      </c>
      <c r="AK156" s="31">
        <f>Rådata_6000!AK57</f>
        <v>0</v>
      </c>
      <c r="AL156" s="31">
        <f>Rådata_6000!AL57</f>
        <v>0</v>
      </c>
      <c r="AM156" s="31">
        <f>Rådata_6000!AM57</f>
        <v>0</v>
      </c>
      <c r="AN156" s="31">
        <f>Rådata_6000!AN57</f>
        <v>0</v>
      </c>
      <c r="AO156" s="31">
        <f>Rådata_6000!AO57</f>
        <v>0</v>
      </c>
      <c r="AP156" s="31">
        <f>Rådata_6000!AP57</f>
        <v>0</v>
      </c>
      <c r="AQ156" s="31">
        <f>Rådata_6000!AQ57</f>
        <v>0</v>
      </c>
      <c r="AR156" s="31">
        <f>Rådata_6000!AR57</f>
        <v>0</v>
      </c>
      <c r="AS156" s="31">
        <f>Rådata_6000!AS57</f>
        <v>0</v>
      </c>
      <c r="AT156" s="31">
        <f>Rådata_6000!AT57</f>
        <v>0</v>
      </c>
      <c r="AU156" s="31">
        <f>Rådata_6000!AU57</f>
        <v>0</v>
      </c>
      <c r="AV156" s="31">
        <f>Rådata_6000!AV57</f>
        <v>0</v>
      </c>
      <c r="AW156" s="31">
        <f>Rådata_6000!AW57</f>
        <v>0</v>
      </c>
      <c r="AX156" s="31">
        <f>Rådata_6000!AX57</f>
        <v>0</v>
      </c>
      <c r="AY156" s="31">
        <f>Rådata_6000!AY57</f>
        <v>0</v>
      </c>
      <c r="AZ156" s="31">
        <f>Rådata_6000!AZ57</f>
        <v>0</v>
      </c>
      <c r="BA156" s="31">
        <f>Rådata_6000!BA57</f>
        <v>0</v>
      </c>
      <c r="BB156" s="31">
        <f>Rådata_6000!BB57</f>
        <v>0</v>
      </c>
      <c r="BC156" s="31">
        <f>Rådata_6000!BC57</f>
        <v>0</v>
      </c>
      <c r="BD156" s="31">
        <f>Rådata_6000!BD57</f>
        <v>0</v>
      </c>
      <c r="BE156" s="31">
        <f>Rådata_6000!BE57</f>
        <v>0</v>
      </c>
      <c r="BF156" s="31">
        <f>Rådata_6000!BF57</f>
        <v>0</v>
      </c>
      <c r="BG156" s="31">
        <f>Rådata_6000!BG57</f>
        <v>0</v>
      </c>
      <c r="BH156" s="31">
        <f>Rådata_6000!BH57</f>
        <v>0</v>
      </c>
      <c r="BI156" s="31">
        <f>Rådata_6000!BI57</f>
        <v>0</v>
      </c>
      <c r="BJ156" s="31">
        <f>Rådata_6000!BJ57</f>
        <v>0</v>
      </c>
      <c r="BK156" s="31">
        <f>Rådata_6000!BK57</f>
        <v>0</v>
      </c>
      <c r="BL156" s="31">
        <f>Rådata_6000!BL57</f>
        <v>0</v>
      </c>
      <c r="BM156" s="31">
        <f>Rådata_6000!BM57</f>
        <v>0</v>
      </c>
      <c r="BN156" s="31">
        <f>Rådata_6000!BN57</f>
        <v>0</v>
      </c>
      <c r="BO156" s="31">
        <f>Rådata_6000!BO57</f>
        <v>0</v>
      </c>
      <c r="BP156" s="31">
        <f>Rådata_6000!BP57</f>
        <v>0</v>
      </c>
      <c r="BQ156" s="31">
        <f>Rådata_6000!BQ57</f>
        <v>0</v>
      </c>
      <c r="BR156" s="31">
        <f>Rådata_6000!BR57</f>
        <v>0</v>
      </c>
      <c r="BS156" s="31">
        <f>Rådata_6000!BS57</f>
        <v>0</v>
      </c>
      <c r="BT156" s="31">
        <f>Rådata_6000!BT57</f>
        <v>0</v>
      </c>
      <c r="BU156" s="31">
        <f>Rådata_6000!BU57</f>
        <v>0</v>
      </c>
      <c r="BV156" s="31">
        <f>Rådata_6000!BV57</f>
        <v>0</v>
      </c>
      <c r="BW156" s="31">
        <f>Rådata_6000!BW57</f>
        <v>0</v>
      </c>
      <c r="BX156" s="31">
        <f>Rådata_6000!BX57</f>
        <v>0</v>
      </c>
      <c r="BY156" s="31">
        <f>Rådata_6000!BY57</f>
        <v>0</v>
      </c>
      <c r="BZ156" s="31">
        <f>Rådata_6000!BZ57</f>
        <v>0</v>
      </c>
      <c r="CA156" s="31">
        <f>Rådata_6000!CA57</f>
        <v>0</v>
      </c>
      <c r="CB156" s="31">
        <f>Rådata_6000!CB57</f>
        <v>0</v>
      </c>
      <c r="CC156" s="31">
        <f>Rådata_6000!CC57</f>
        <v>0</v>
      </c>
      <c r="CD156" s="31">
        <f>Rådata_6000!CD57</f>
        <v>0</v>
      </c>
      <c r="CE156" s="31">
        <f>Rådata_6000!CE57</f>
        <v>0</v>
      </c>
      <c r="CF156" s="31">
        <f>Rådata_6000!CF57</f>
        <v>0</v>
      </c>
      <c r="CG156" s="31">
        <f>Rådata_6000!CG57</f>
        <v>0</v>
      </c>
      <c r="CH156" s="31">
        <f>Rådata_6000!CH57</f>
        <v>0</v>
      </c>
      <c r="CI156" s="31">
        <f>Rådata_6000!CI57</f>
        <v>0</v>
      </c>
      <c r="CJ156" s="31">
        <f>Rådata_6000!CJ57</f>
        <v>0</v>
      </c>
      <c r="CK156" s="31">
        <f>Rådata_6000!CK57</f>
        <v>0</v>
      </c>
      <c r="CL156" s="31">
        <f>Rådata_6000!CL57</f>
        <v>0</v>
      </c>
      <c r="CM156" s="31">
        <f>Rådata_6000!CM57</f>
        <v>0</v>
      </c>
      <c r="CN156" s="31">
        <f>Rådata_6000!CN57</f>
        <v>0</v>
      </c>
      <c r="CO156" s="31">
        <f>Rådata_6000!CO57</f>
        <v>0</v>
      </c>
      <c r="CP156" s="31">
        <f>Rådata_6000!CP57</f>
        <v>0</v>
      </c>
      <c r="CQ156" s="31">
        <f>Rådata_6000!CQ57</f>
        <v>0</v>
      </c>
      <c r="CR156" s="31">
        <f>Rådata_6000!CR57</f>
        <v>0</v>
      </c>
      <c r="CS156" s="31">
        <f>Rådata_6000!CS57</f>
        <v>0</v>
      </c>
      <c r="CT156" s="31">
        <f>Rådata_6000!CT57</f>
        <v>0</v>
      </c>
      <c r="CU156" s="31">
        <f>Rådata_6000!CU57</f>
        <v>0</v>
      </c>
      <c r="CV156" s="31">
        <f>Rådata_6000!CV57</f>
        <v>0</v>
      </c>
      <c r="CW156" s="31">
        <f>Rådata_6000!CW57</f>
        <v>0</v>
      </c>
      <c r="CX156" s="31">
        <f>Rådata_6000!CX57</f>
        <v>0</v>
      </c>
      <c r="CY156" s="31">
        <f>Rådata_6000!CY57</f>
        <v>0</v>
      </c>
      <c r="CZ156" s="31">
        <f>Rådata_6000!CZ57</f>
        <v>0</v>
      </c>
      <c r="DA156" s="31">
        <f>Rådata_6000!DA57</f>
        <v>0</v>
      </c>
      <c r="DB156" s="31">
        <f>Rådata_6000!DB57</f>
        <v>0</v>
      </c>
      <c r="DC156" s="31">
        <f>Rådata_6000!DC57</f>
        <v>0</v>
      </c>
      <c r="DD156" s="31">
        <f>Rådata_6000!DD57</f>
        <v>0</v>
      </c>
      <c r="DE156" s="31">
        <f>Rådata_6000!DE57</f>
        <v>0</v>
      </c>
      <c r="DF156" s="31">
        <f>Rådata_6000!DF57</f>
        <v>0</v>
      </c>
      <c r="DG156" s="31">
        <f>Rådata_6000!DG57</f>
        <v>0</v>
      </c>
      <c r="DH156" s="31">
        <f>Rådata_6000!DH57</f>
        <v>0</v>
      </c>
      <c r="DI156" s="31">
        <f>Rådata_6000!DI57</f>
        <v>0</v>
      </c>
      <c r="DJ156" s="31">
        <f>Rådata_6000!DJ57</f>
        <v>0</v>
      </c>
      <c r="DK156" s="31">
        <f>Rådata_6000!DK57</f>
        <v>0</v>
      </c>
      <c r="DL156" s="31">
        <f>Rådata_6000!DL57</f>
        <v>0</v>
      </c>
      <c r="DM156" s="31">
        <f>Rådata_6000!DM57</f>
        <v>0</v>
      </c>
      <c r="DN156" s="31">
        <f>Rådata_6000!DN57</f>
        <v>0</v>
      </c>
      <c r="DO156" s="31">
        <f>Rådata_6000!DO57</f>
        <v>0</v>
      </c>
      <c r="DP156" s="31">
        <f>Rådata_6000!DP57</f>
        <v>0</v>
      </c>
      <c r="DQ156" s="31">
        <f>Rådata_6000!DQ57</f>
        <v>0</v>
      </c>
      <c r="DR156" s="31">
        <f>Rådata_6000!DR57</f>
        <v>0</v>
      </c>
      <c r="DS156" s="31">
        <f>Rådata_6000!DS57</f>
        <v>0</v>
      </c>
      <c r="DT156" s="31">
        <f>Rådata_6000!DT57</f>
        <v>0</v>
      </c>
      <c r="DU156" s="31">
        <f>Rådata_6000!DU57</f>
        <v>0</v>
      </c>
      <c r="DV156" s="31">
        <f>Rådata_6000!DV57</f>
        <v>0</v>
      </c>
      <c r="DW156" s="31">
        <f>Rådata_6000!DW57</f>
        <v>0</v>
      </c>
      <c r="DX156" s="31">
        <f>Rådata_6000!DX57</f>
        <v>0</v>
      </c>
      <c r="DY156" s="31">
        <f>Rådata_6000!DY57</f>
        <v>0</v>
      </c>
      <c r="DZ156" s="31">
        <f>Rådata_6000!DZ57</f>
        <v>0</v>
      </c>
      <c r="EA156" s="31">
        <f>Rådata_6000!EA57</f>
        <v>0</v>
      </c>
      <c r="EB156" s="31">
        <f>Rådata_6000!EB57</f>
        <v>0</v>
      </c>
      <c r="EC156" s="31">
        <f>Rådata_6000!EC57</f>
        <v>0</v>
      </c>
      <c r="ED156" s="31">
        <f>Rådata_6000!ED57</f>
        <v>0</v>
      </c>
      <c r="EE156" s="31">
        <f>Rådata_6000!EE57</f>
        <v>0</v>
      </c>
      <c r="EF156" s="31">
        <f>Rådata_6000!EF57</f>
        <v>0</v>
      </c>
      <c r="EG156" s="31">
        <f>Rådata_6000!EG57</f>
        <v>0</v>
      </c>
      <c r="EH156" s="31">
        <f>Rådata_6000!EH57</f>
        <v>0</v>
      </c>
      <c r="EI156" s="31">
        <f>Rådata_6000!EI57</f>
        <v>0</v>
      </c>
      <c r="EJ156" s="31">
        <f>Rådata_6000!EJ57</f>
        <v>0</v>
      </c>
      <c r="EK156" s="31">
        <f>Rådata_6000!EK57</f>
        <v>0</v>
      </c>
      <c r="EL156" s="31">
        <f>Rådata_6000!EL57</f>
        <v>0</v>
      </c>
      <c r="EM156" s="31">
        <f>Rådata_6000!EM57</f>
        <v>0</v>
      </c>
      <c r="EN156" s="31">
        <f>Rådata_6000!EN57</f>
        <v>0</v>
      </c>
      <c r="EO156" s="31">
        <f>Rådata_6000!EO57</f>
        <v>0</v>
      </c>
      <c r="EP156" s="31">
        <f>Rådata_6000!EP57</f>
        <v>0</v>
      </c>
      <c r="EQ156" s="31">
        <f>Rådata_6000!EQ57</f>
        <v>0</v>
      </c>
      <c r="ER156" s="31">
        <f>Rådata_6000!ER57</f>
        <v>0</v>
      </c>
      <c r="ES156" s="31">
        <f>Rådata_6000!ES57</f>
        <v>0</v>
      </c>
      <c r="ET156" s="31">
        <f>Rådata_6000!ET57</f>
        <v>0</v>
      </c>
      <c r="EU156" s="31">
        <f>Rådata_6000!EU57</f>
        <v>0</v>
      </c>
      <c r="EV156" s="31">
        <f>Rådata_6000!EV57</f>
        <v>0</v>
      </c>
      <c r="EW156" s="31">
        <f>Rådata_6000!EW57</f>
        <v>0</v>
      </c>
      <c r="EX156" s="31">
        <f>Rådata_6000!EX57</f>
        <v>0</v>
      </c>
      <c r="EY156" s="31">
        <f>Rådata_6000!EY57</f>
        <v>0</v>
      </c>
      <c r="EZ156" s="31">
        <f>Rådata_6000!EZ57</f>
        <v>0</v>
      </c>
      <c r="FA156" s="31">
        <f>Rådata_6000!FA57</f>
        <v>0</v>
      </c>
      <c r="FB156" s="31">
        <f>Rådata_6000!FB57</f>
        <v>0</v>
      </c>
      <c r="FC156" s="31">
        <f>Rådata_6000!FC57</f>
        <v>0</v>
      </c>
      <c r="FD156" s="31">
        <f>Rådata_6000!FD57</f>
        <v>0</v>
      </c>
      <c r="FE156" s="31">
        <f>Rådata_6000!FE57</f>
        <v>0</v>
      </c>
      <c r="FF156" s="31">
        <f>Rådata_6000!FF57</f>
        <v>0</v>
      </c>
      <c r="FG156" s="31">
        <f>Rådata_6000!FG57</f>
        <v>0</v>
      </c>
      <c r="FH156" s="31">
        <f>Rådata_6000!FH57</f>
        <v>0</v>
      </c>
      <c r="FI156" s="31">
        <f>Rådata_6000!FI57</f>
        <v>0</v>
      </c>
      <c r="FJ156" s="31">
        <f>Rådata_6000!FJ57</f>
        <v>0</v>
      </c>
      <c r="FK156" s="31">
        <f>Rådata_6000!FK57</f>
        <v>0</v>
      </c>
      <c r="FL156" s="31">
        <f>Rådata_6000!FL57</f>
        <v>0</v>
      </c>
      <c r="FM156" s="31">
        <f>Rådata_6000!FM57</f>
        <v>0</v>
      </c>
      <c r="FN156" s="31">
        <f>Rådata_6000!FN57</f>
        <v>0</v>
      </c>
      <c r="FO156" s="31">
        <f>Rådata_6000!FO57</f>
        <v>0</v>
      </c>
      <c r="FP156" s="31">
        <f>Rådata_6000!FP57</f>
        <v>0</v>
      </c>
      <c r="FQ156" s="31">
        <f>Rådata_6000!FQ57</f>
        <v>0</v>
      </c>
      <c r="FR156" s="31">
        <f>Rådata_6000!FR57</f>
        <v>0</v>
      </c>
      <c r="FS156" s="31">
        <f>Rådata_6000!FS57</f>
        <v>0</v>
      </c>
      <c r="FT156" s="31">
        <f>Rådata_6000!FT57</f>
        <v>0</v>
      </c>
      <c r="FU156" s="31">
        <f>Rådata_6000!FU57</f>
        <v>0</v>
      </c>
      <c r="FV156" s="31">
        <f>Rådata_6000!FV57</f>
        <v>0</v>
      </c>
      <c r="FW156" s="31">
        <f>Rådata_6000!FW57</f>
        <v>0</v>
      </c>
      <c r="FX156" s="31">
        <f>Rådata_6000!FX57</f>
        <v>0</v>
      </c>
      <c r="FY156" s="31">
        <f>Rådata_6000!FY57</f>
        <v>0</v>
      </c>
      <c r="FZ156" s="31">
        <f>Rådata_6000!FZ57</f>
        <v>0</v>
      </c>
      <c r="GA156" s="31">
        <f>Rådata_6000!GA57</f>
        <v>0</v>
      </c>
      <c r="GB156" s="31">
        <f>Rådata_6000!GB57</f>
        <v>0</v>
      </c>
      <c r="GC156" s="31">
        <f>Rådata_6000!GC57</f>
        <v>0</v>
      </c>
      <c r="GD156" s="31">
        <f>Rådata_6000!GD57</f>
        <v>0</v>
      </c>
      <c r="GE156" s="31">
        <f>Rådata_6000!GE57</f>
        <v>0</v>
      </c>
      <c r="GF156" s="31">
        <f>Rådata_6000!GF57</f>
        <v>0</v>
      </c>
      <c r="GG156" s="31">
        <f>Rådata_6000!GG57</f>
        <v>0</v>
      </c>
      <c r="GH156" s="31">
        <f>Rådata_6000!GH57</f>
        <v>0</v>
      </c>
      <c r="GI156" s="31">
        <f>Rådata_6000!GI57</f>
        <v>0</v>
      </c>
      <c r="GJ156" s="31">
        <f>Rådata_6000!GJ57</f>
        <v>0</v>
      </c>
      <c r="GK156" s="31">
        <f>Rådata_6000!GK57</f>
        <v>0</v>
      </c>
      <c r="GL156" s="31">
        <f>Rådata_6000!GL57</f>
        <v>0</v>
      </c>
      <c r="GM156" s="31">
        <f>Rådata_6000!GM57</f>
        <v>0</v>
      </c>
      <c r="GN156" s="31">
        <f>Rådata_6000!GN57</f>
        <v>0</v>
      </c>
      <c r="GO156" s="31">
        <f>Rådata_6000!GO57</f>
        <v>0</v>
      </c>
      <c r="GP156" s="31">
        <f>Rådata_6000!GP57</f>
        <v>0</v>
      </c>
      <c r="GQ156" s="31">
        <f>Rådata_6000!GQ57</f>
        <v>0</v>
      </c>
      <c r="GR156" s="31">
        <f>Rådata_6000!GR57</f>
        <v>0</v>
      </c>
      <c r="GS156" s="31">
        <f>Rådata_6000!GS57</f>
        <v>0</v>
      </c>
      <c r="GT156" s="31">
        <f>Rådata_6000!GT57</f>
        <v>0</v>
      </c>
    </row>
    <row r="157" spans="1:202">
      <c r="A157" s="9" t="s">
        <v>15</v>
      </c>
      <c r="B157" s="34">
        <f>Rådata_6000!B54</f>
        <v>0</v>
      </c>
      <c r="C157" s="34">
        <f>Rådata_6000!C54</f>
        <v>0</v>
      </c>
      <c r="D157" s="34">
        <f>Rådata_6000!D54</f>
        <v>0</v>
      </c>
      <c r="E157" s="34">
        <f>Rådata_6000!E54</f>
        <v>0</v>
      </c>
      <c r="F157" s="34">
        <f>Rådata_6000!F54</f>
        <v>0</v>
      </c>
      <c r="G157" s="34">
        <f>Rådata_6000!G54</f>
        <v>0</v>
      </c>
      <c r="H157" s="34">
        <f>Rådata_6000!H54</f>
        <v>0</v>
      </c>
      <c r="I157" s="34">
        <f>Rådata_6000!I54</f>
        <v>0</v>
      </c>
      <c r="J157" s="34">
        <f>Rådata_6000!J54</f>
        <v>0</v>
      </c>
      <c r="K157" s="34">
        <f>Rådata_6000!K54</f>
        <v>0</v>
      </c>
      <c r="L157" s="34">
        <f>Rådata_6000!L54</f>
        <v>0</v>
      </c>
      <c r="M157" s="34">
        <f>Rådata_6000!M54</f>
        <v>0</v>
      </c>
      <c r="N157" s="34">
        <f>Rådata_6000!N54</f>
        <v>0</v>
      </c>
      <c r="O157" s="34">
        <f>Rådata_6000!O54</f>
        <v>0</v>
      </c>
      <c r="P157" s="34">
        <f>Rådata_6000!P54</f>
        <v>0</v>
      </c>
      <c r="Q157" s="34">
        <f>Rådata_6000!Q54</f>
        <v>0</v>
      </c>
      <c r="R157" s="34">
        <f>Rådata_6000!R54</f>
        <v>0</v>
      </c>
      <c r="S157" s="34">
        <f>Rådata_6000!S54</f>
        <v>0</v>
      </c>
      <c r="T157" s="34">
        <f>Rådata_6000!T54</f>
        <v>0</v>
      </c>
      <c r="U157" s="34">
        <f>Rådata_6000!U54</f>
        <v>0</v>
      </c>
      <c r="V157" s="34">
        <f>Rådata_6000!V54</f>
        <v>0</v>
      </c>
      <c r="W157" s="34">
        <f>Rådata_6000!W54</f>
        <v>0</v>
      </c>
      <c r="X157" s="34">
        <f>Rådata_6000!X54</f>
        <v>0</v>
      </c>
      <c r="Y157" s="34">
        <f>Rådata_6000!Y54</f>
        <v>0</v>
      </c>
      <c r="Z157" s="34">
        <f>Rådata_6000!Z54</f>
        <v>0</v>
      </c>
      <c r="AA157" s="34">
        <f>Rådata_6000!AA54</f>
        <v>0</v>
      </c>
      <c r="AB157" s="34">
        <f>Rådata_6000!AB54</f>
        <v>0</v>
      </c>
      <c r="AC157" s="34">
        <f>Rådata_6000!AC54</f>
        <v>0</v>
      </c>
      <c r="AD157" s="34">
        <f>Rådata_6000!AD54</f>
        <v>0</v>
      </c>
      <c r="AE157" s="34">
        <f>Rådata_6000!AE54</f>
        <v>0</v>
      </c>
      <c r="AF157" s="34">
        <f>Rådata_6000!AF54</f>
        <v>0</v>
      </c>
      <c r="AG157" s="34">
        <f>Rådata_6000!AG54</f>
        <v>0</v>
      </c>
      <c r="AH157" s="34">
        <f>Rådata_6000!AH54</f>
        <v>0</v>
      </c>
      <c r="AI157" s="34">
        <f>Rådata_6000!AI54</f>
        <v>0</v>
      </c>
      <c r="AJ157" s="34">
        <f>Rådata_6000!AJ54</f>
        <v>0</v>
      </c>
      <c r="AK157" s="34">
        <f>Rådata_6000!AK54</f>
        <v>0</v>
      </c>
      <c r="AL157" s="34">
        <f>Rådata_6000!AL54</f>
        <v>0</v>
      </c>
      <c r="AM157" s="34">
        <f>Rådata_6000!AM54</f>
        <v>0</v>
      </c>
      <c r="AN157" s="34">
        <f>Rådata_6000!AN54</f>
        <v>0</v>
      </c>
      <c r="AO157" s="34">
        <f>Rådata_6000!AO54</f>
        <v>0</v>
      </c>
      <c r="AP157" s="34">
        <f>Rådata_6000!AP54</f>
        <v>0</v>
      </c>
      <c r="AQ157" s="34">
        <f>Rådata_6000!AQ54</f>
        <v>0</v>
      </c>
      <c r="AR157" s="34">
        <f>Rådata_6000!AR54</f>
        <v>0</v>
      </c>
      <c r="AS157" s="34">
        <f>Rådata_6000!AS54</f>
        <v>0</v>
      </c>
      <c r="AT157" s="34">
        <f>Rådata_6000!AT54</f>
        <v>0</v>
      </c>
      <c r="AU157" s="34">
        <f>Rådata_6000!AU54</f>
        <v>0</v>
      </c>
      <c r="AV157" s="34">
        <f>Rådata_6000!AV54</f>
        <v>0</v>
      </c>
      <c r="AW157" s="34">
        <f>Rådata_6000!AW54</f>
        <v>0</v>
      </c>
      <c r="AX157" s="34">
        <f>Rådata_6000!AX54</f>
        <v>0</v>
      </c>
      <c r="AY157" s="34">
        <f>Rådata_6000!AY54</f>
        <v>0</v>
      </c>
      <c r="AZ157" s="34">
        <f>Rådata_6000!AZ54</f>
        <v>0</v>
      </c>
      <c r="BA157" s="34">
        <f>Rådata_6000!BA54</f>
        <v>0</v>
      </c>
      <c r="BB157" s="34">
        <f>Rådata_6000!BB54</f>
        <v>0</v>
      </c>
      <c r="BC157" s="34">
        <f>Rådata_6000!BC54</f>
        <v>0</v>
      </c>
      <c r="BD157" s="34">
        <f>Rådata_6000!BD54</f>
        <v>0</v>
      </c>
      <c r="BE157" s="34">
        <f>Rådata_6000!BE54</f>
        <v>0</v>
      </c>
      <c r="BF157" s="34">
        <f>Rådata_6000!BF54</f>
        <v>0</v>
      </c>
      <c r="BG157" s="34">
        <f>Rådata_6000!BG54</f>
        <v>0</v>
      </c>
      <c r="BH157" s="34">
        <f>Rådata_6000!BH54</f>
        <v>0</v>
      </c>
      <c r="BI157" s="34">
        <f>Rådata_6000!BI54</f>
        <v>0</v>
      </c>
      <c r="BJ157" s="34">
        <f>Rådata_6000!BJ54</f>
        <v>0</v>
      </c>
      <c r="BK157" s="34">
        <f>Rådata_6000!BK54</f>
        <v>0</v>
      </c>
      <c r="BL157" s="34">
        <f>Rådata_6000!BL54</f>
        <v>0</v>
      </c>
      <c r="BM157" s="34">
        <f>Rådata_6000!BM54</f>
        <v>0</v>
      </c>
      <c r="BN157" s="34">
        <f>Rådata_6000!BN54</f>
        <v>0</v>
      </c>
      <c r="BO157" s="34">
        <f>Rådata_6000!BO54</f>
        <v>0</v>
      </c>
      <c r="BP157" s="34">
        <f>Rådata_6000!BP54</f>
        <v>0</v>
      </c>
      <c r="BQ157" s="34">
        <f>Rådata_6000!BQ54</f>
        <v>0</v>
      </c>
      <c r="BR157" s="34">
        <f>Rådata_6000!BR54</f>
        <v>0</v>
      </c>
      <c r="BS157" s="34">
        <f>Rådata_6000!BS54</f>
        <v>0</v>
      </c>
      <c r="BT157" s="34">
        <f>Rådata_6000!BT54</f>
        <v>0</v>
      </c>
      <c r="BU157" s="34">
        <f>Rådata_6000!BU54</f>
        <v>0</v>
      </c>
      <c r="BV157" s="34">
        <f>Rådata_6000!BV54</f>
        <v>0</v>
      </c>
      <c r="BW157" s="34">
        <f>Rådata_6000!BW54</f>
        <v>0</v>
      </c>
      <c r="BX157" s="34">
        <f>Rådata_6000!BX54</f>
        <v>0</v>
      </c>
      <c r="BY157" s="34">
        <f>Rådata_6000!BY54</f>
        <v>0</v>
      </c>
      <c r="BZ157" s="34">
        <f>Rådata_6000!BZ54</f>
        <v>0</v>
      </c>
      <c r="CA157" s="34">
        <f>Rådata_6000!CA54</f>
        <v>0</v>
      </c>
      <c r="CB157" s="34">
        <f>Rådata_6000!CB54</f>
        <v>0</v>
      </c>
      <c r="CC157" s="34">
        <f>Rådata_6000!CC54</f>
        <v>0</v>
      </c>
      <c r="CD157" s="34">
        <f>Rådata_6000!CD54</f>
        <v>0</v>
      </c>
      <c r="CE157" s="34">
        <f>Rådata_6000!CE54</f>
        <v>0</v>
      </c>
      <c r="CF157" s="34">
        <f>Rådata_6000!CF54</f>
        <v>0</v>
      </c>
      <c r="CG157" s="34">
        <f>Rådata_6000!CG54</f>
        <v>0</v>
      </c>
      <c r="CH157" s="34">
        <f>Rådata_6000!CH54</f>
        <v>0</v>
      </c>
      <c r="CI157" s="34">
        <f>Rådata_6000!CI54</f>
        <v>0</v>
      </c>
      <c r="CJ157" s="34">
        <f>Rådata_6000!CJ54</f>
        <v>0</v>
      </c>
      <c r="CK157" s="34">
        <f>Rådata_6000!CK54</f>
        <v>0</v>
      </c>
      <c r="CL157" s="34">
        <f>Rådata_6000!CL54</f>
        <v>0</v>
      </c>
      <c r="CM157" s="34">
        <f>Rådata_6000!CM54</f>
        <v>0</v>
      </c>
      <c r="CN157" s="34">
        <f>Rådata_6000!CN54</f>
        <v>0</v>
      </c>
      <c r="CO157" s="34">
        <f>Rådata_6000!CO54</f>
        <v>0</v>
      </c>
      <c r="CP157" s="34">
        <f>Rådata_6000!CP54</f>
        <v>0</v>
      </c>
      <c r="CQ157" s="34">
        <f>Rådata_6000!CQ54</f>
        <v>0</v>
      </c>
      <c r="CR157" s="34">
        <f>Rådata_6000!CR54</f>
        <v>0</v>
      </c>
      <c r="CS157" s="34">
        <f>Rådata_6000!CS54</f>
        <v>0</v>
      </c>
      <c r="CT157" s="34">
        <f>Rådata_6000!CT54</f>
        <v>0</v>
      </c>
      <c r="CU157" s="34">
        <f>Rådata_6000!CU54</f>
        <v>0</v>
      </c>
      <c r="CV157" s="34">
        <f>Rådata_6000!CV54</f>
        <v>0</v>
      </c>
      <c r="CW157" s="34">
        <f>Rådata_6000!CW54</f>
        <v>0</v>
      </c>
      <c r="CX157" s="34">
        <f>Rådata_6000!CX54</f>
        <v>0</v>
      </c>
      <c r="CY157" s="34">
        <f>Rådata_6000!CY54</f>
        <v>0</v>
      </c>
      <c r="CZ157" s="34">
        <f>Rådata_6000!CZ54</f>
        <v>0</v>
      </c>
      <c r="DA157" s="34">
        <f>Rådata_6000!DA54</f>
        <v>0</v>
      </c>
      <c r="DB157" s="34">
        <f>Rådata_6000!DB54</f>
        <v>0</v>
      </c>
      <c r="DC157" s="34">
        <f>Rådata_6000!DC54</f>
        <v>0</v>
      </c>
      <c r="DD157" s="34">
        <f>Rådata_6000!DD54</f>
        <v>0</v>
      </c>
      <c r="DE157" s="34">
        <f>Rådata_6000!DE54</f>
        <v>0</v>
      </c>
      <c r="DF157" s="34">
        <f>Rådata_6000!DF54</f>
        <v>0</v>
      </c>
      <c r="DG157" s="34">
        <f>Rådata_6000!DG54</f>
        <v>0</v>
      </c>
      <c r="DH157" s="34">
        <f>Rådata_6000!DH54</f>
        <v>0</v>
      </c>
      <c r="DI157" s="34">
        <f>Rådata_6000!DI54</f>
        <v>0</v>
      </c>
      <c r="DJ157" s="34">
        <f>Rådata_6000!DJ54</f>
        <v>0</v>
      </c>
      <c r="DK157" s="34">
        <f>Rådata_6000!DK54</f>
        <v>0</v>
      </c>
      <c r="DL157" s="34">
        <f>Rådata_6000!DL54</f>
        <v>0</v>
      </c>
      <c r="DM157" s="34">
        <f>Rådata_6000!DM54</f>
        <v>0</v>
      </c>
      <c r="DN157" s="34">
        <f>Rådata_6000!DN54</f>
        <v>0</v>
      </c>
      <c r="DO157" s="34">
        <f>Rådata_6000!DO54</f>
        <v>0</v>
      </c>
      <c r="DP157" s="34">
        <f>Rådata_6000!DP54</f>
        <v>0</v>
      </c>
      <c r="DQ157" s="34">
        <f>Rådata_6000!DQ54</f>
        <v>0</v>
      </c>
      <c r="DR157" s="34">
        <f>Rådata_6000!DR54</f>
        <v>0</v>
      </c>
      <c r="DS157" s="34">
        <f>Rådata_6000!DS54</f>
        <v>0</v>
      </c>
      <c r="DT157" s="34">
        <f>Rådata_6000!DT54</f>
        <v>0</v>
      </c>
      <c r="DU157" s="34">
        <f>Rådata_6000!DU54</f>
        <v>0</v>
      </c>
      <c r="DV157" s="34">
        <f>Rådata_6000!DV54</f>
        <v>0</v>
      </c>
      <c r="DW157" s="34">
        <f>Rådata_6000!DW54</f>
        <v>0</v>
      </c>
      <c r="DX157" s="34">
        <f>Rådata_6000!DX54</f>
        <v>0</v>
      </c>
      <c r="DY157" s="34">
        <f>Rådata_6000!DY54</f>
        <v>0</v>
      </c>
      <c r="DZ157" s="34">
        <f>Rådata_6000!DZ54</f>
        <v>0</v>
      </c>
      <c r="EA157" s="34">
        <f>Rådata_6000!EA54</f>
        <v>0</v>
      </c>
      <c r="EB157" s="34">
        <f>Rådata_6000!EB54</f>
        <v>0</v>
      </c>
      <c r="EC157" s="34">
        <f>Rådata_6000!EC54</f>
        <v>0</v>
      </c>
      <c r="ED157" s="34">
        <f>Rådata_6000!ED54</f>
        <v>0</v>
      </c>
      <c r="EE157" s="34">
        <f>Rådata_6000!EE54</f>
        <v>0</v>
      </c>
      <c r="EF157" s="34">
        <f>Rådata_6000!EF54</f>
        <v>0</v>
      </c>
      <c r="EG157" s="34">
        <f>Rådata_6000!EG54</f>
        <v>0</v>
      </c>
      <c r="EH157" s="34">
        <f>Rådata_6000!EH54</f>
        <v>0</v>
      </c>
      <c r="EI157" s="34">
        <f>Rådata_6000!EI54</f>
        <v>0</v>
      </c>
      <c r="EJ157" s="34">
        <f>Rådata_6000!EJ54</f>
        <v>0</v>
      </c>
      <c r="EK157" s="34">
        <f>Rådata_6000!EK54</f>
        <v>0</v>
      </c>
      <c r="EL157" s="34">
        <f>Rådata_6000!EL54</f>
        <v>0</v>
      </c>
      <c r="EM157" s="34">
        <f>Rådata_6000!EM54</f>
        <v>0</v>
      </c>
      <c r="EN157" s="34">
        <f>Rådata_6000!EN54</f>
        <v>0</v>
      </c>
      <c r="EO157" s="34">
        <f>Rådata_6000!EO54</f>
        <v>0</v>
      </c>
      <c r="EP157" s="34">
        <f>Rådata_6000!EP54</f>
        <v>0</v>
      </c>
      <c r="EQ157" s="34">
        <f>Rådata_6000!EQ54</f>
        <v>0</v>
      </c>
      <c r="ER157" s="34">
        <f>Rådata_6000!ER54</f>
        <v>0</v>
      </c>
      <c r="ES157" s="34">
        <f>Rådata_6000!ES54</f>
        <v>0</v>
      </c>
      <c r="ET157" s="34">
        <f>Rådata_6000!ET54</f>
        <v>0</v>
      </c>
      <c r="EU157" s="34">
        <f>Rådata_6000!EU54</f>
        <v>0</v>
      </c>
      <c r="EV157" s="34">
        <f>Rådata_6000!EV54</f>
        <v>0</v>
      </c>
      <c r="EW157" s="34">
        <f>Rådata_6000!EW54</f>
        <v>0</v>
      </c>
      <c r="EX157" s="34">
        <f>Rådata_6000!EX54</f>
        <v>0</v>
      </c>
      <c r="EY157" s="34">
        <f>Rådata_6000!EY54</f>
        <v>0</v>
      </c>
      <c r="EZ157" s="34">
        <f>Rådata_6000!EZ54</f>
        <v>0</v>
      </c>
      <c r="FA157" s="34">
        <f>Rådata_6000!FA54</f>
        <v>0</v>
      </c>
      <c r="FB157" s="34">
        <f>Rådata_6000!FB54</f>
        <v>0</v>
      </c>
      <c r="FC157" s="34">
        <f>Rådata_6000!FC54</f>
        <v>0</v>
      </c>
      <c r="FD157" s="34">
        <f>Rådata_6000!FD54</f>
        <v>0</v>
      </c>
      <c r="FE157" s="34">
        <f>Rådata_6000!FE54</f>
        <v>0</v>
      </c>
      <c r="FF157" s="34">
        <f>Rådata_6000!FF54</f>
        <v>0</v>
      </c>
      <c r="FG157" s="34">
        <f>Rådata_6000!FG54</f>
        <v>0</v>
      </c>
      <c r="FH157" s="34">
        <f>Rådata_6000!FH54</f>
        <v>0</v>
      </c>
      <c r="FI157" s="34">
        <f>Rådata_6000!FI54</f>
        <v>0</v>
      </c>
      <c r="FJ157" s="34">
        <f>Rådata_6000!FJ54</f>
        <v>0</v>
      </c>
      <c r="FK157" s="34">
        <f>Rådata_6000!FK54</f>
        <v>0</v>
      </c>
      <c r="FL157" s="34">
        <f>Rådata_6000!FL54</f>
        <v>0</v>
      </c>
      <c r="FM157" s="34">
        <f>Rådata_6000!FM54</f>
        <v>0</v>
      </c>
      <c r="FN157" s="34">
        <f>Rådata_6000!FN54</f>
        <v>0</v>
      </c>
      <c r="FO157" s="34">
        <f>Rådata_6000!FO54</f>
        <v>0</v>
      </c>
      <c r="FP157" s="34">
        <f>Rådata_6000!FP54</f>
        <v>0</v>
      </c>
      <c r="FQ157" s="34">
        <f>Rådata_6000!FQ54</f>
        <v>0</v>
      </c>
      <c r="FR157" s="34">
        <f>Rådata_6000!FR54</f>
        <v>0</v>
      </c>
      <c r="FS157" s="34">
        <f>Rådata_6000!FS54</f>
        <v>0</v>
      </c>
      <c r="FT157" s="34">
        <f>Rådata_6000!FT54</f>
        <v>0</v>
      </c>
      <c r="FU157" s="34">
        <f>Rådata_6000!FU54</f>
        <v>0</v>
      </c>
      <c r="FV157" s="34">
        <f>Rådata_6000!FV54</f>
        <v>0</v>
      </c>
      <c r="FW157" s="34">
        <f>Rådata_6000!FW54</f>
        <v>0</v>
      </c>
      <c r="FX157" s="34">
        <f>Rådata_6000!FX54</f>
        <v>0</v>
      </c>
      <c r="FY157" s="34">
        <f>Rådata_6000!FY54</f>
        <v>0</v>
      </c>
      <c r="FZ157" s="34">
        <f>Rådata_6000!FZ54</f>
        <v>0</v>
      </c>
      <c r="GA157" s="34">
        <f>Rådata_6000!GA54</f>
        <v>0</v>
      </c>
      <c r="GB157" s="34">
        <f>Rådata_6000!GB54</f>
        <v>0</v>
      </c>
      <c r="GC157" s="34">
        <f>Rådata_6000!GC54</f>
        <v>0</v>
      </c>
      <c r="GD157" s="34">
        <f>Rådata_6000!GD54</f>
        <v>0</v>
      </c>
      <c r="GE157" s="34">
        <f>Rådata_6000!GE54</f>
        <v>0</v>
      </c>
      <c r="GF157" s="34">
        <f>Rådata_6000!GF54</f>
        <v>0</v>
      </c>
      <c r="GG157" s="34">
        <f>Rådata_6000!GG54</f>
        <v>0</v>
      </c>
      <c r="GH157" s="34">
        <f>Rådata_6000!GH54</f>
        <v>0</v>
      </c>
      <c r="GI157" s="34">
        <f>Rådata_6000!GI54</f>
        <v>0</v>
      </c>
      <c r="GJ157" s="34">
        <f>Rådata_6000!GJ54</f>
        <v>0</v>
      </c>
      <c r="GK157" s="34">
        <f>Rådata_6000!GK54</f>
        <v>0</v>
      </c>
      <c r="GL157" s="34">
        <f>Rådata_6000!GL54</f>
        <v>0</v>
      </c>
      <c r="GM157" s="34">
        <f>Rådata_6000!GM54</f>
        <v>0</v>
      </c>
      <c r="GN157" s="34">
        <f>Rådata_6000!GN54</f>
        <v>0</v>
      </c>
      <c r="GO157" s="34">
        <f>Rådata_6000!GO54</f>
        <v>0</v>
      </c>
      <c r="GP157" s="34">
        <f>Rådata_6000!GP54</f>
        <v>0</v>
      </c>
      <c r="GQ157" s="34">
        <f>Rådata_6000!GQ54</f>
        <v>0</v>
      </c>
      <c r="GR157" s="34">
        <f>Rådata_6000!GR54</f>
        <v>0</v>
      </c>
      <c r="GS157" s="34">
        <f>Rådata_6000!GS54</f>
        <v>0</v>
      </c>
      <c r="GT157" s="34">
        <f>Rådata_6000!GT54</f>
        <v>0</v>
      </c>
    </row>
    <row r="158" spans="1:202">
      <c r="A158" s="63" t="s">
        <v>146</v>
      </c>
      <c r="B158" s="26"/>
      <c r="C158" s="26"/>
      <c r="D158" s="26"/>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c r="AK158" s="26"/>
      <c r="AL158" s="26"/>
      <c r="AM158" s="26"/>
      <c r="AN158" s="26"/>
      <c r="AO158" s="26"/>
      <c r="AP158" s="26"/>
      <c r="AQ158" s="26"/>
      <c r="AR158" s="26"/>
      <c r="AS158" s="26"/>
      <c r="AT158" s="26"/>
      <c r="AU158" s="26"/>
      <c r="AV158" s="26"/>
      <c r="AW158" s="26"/>
      <c r="AX158" s="26"/>
      <c r="AY158" s="26"/>
      <c r="AZ158" s="26"/>
      <c r="BA158" s="26"/>
      <c r="BB158" s="26"/>
      <c r="BC158" s="26"/>
      <c r="BD158" s="26"/>
      <c r="BE158" s="26"/>
      <c r="BF158" s="26"/>
      <c r="BG158" s="26"/>
      <c r="BH158" s="26"/>
      <c r="BI158" s="26"/>
      <c r="BJ158" s="26"/>
      <c r="BK158" s="26"/>
      <c r="BL158" s="26"/>
      <c r="BM158" s="26"/>
      <c r="BN158" s="26"/>
      <c r="BO158" s="26"/>
      <c r="BP158" s="26"/>
      <c r="BQ158" s="26"/>
      <c r="BR158" s="26"/>
      <c r="BS158" s="26"/>
      <c r="BT158" s="26"/>
      <c r="BU158" s="26"/>
      <c r="BV158" s="26"/>
      <c r="BW158" s="26"/>
      <c r="BX158" s="26"/>
      <c r="BY158" s="26"/>
      <c r="BZ158" s="26"/>
      <c r="CA158" s="26"/>
      <c r="CB158" s="26"/>
      <c r="CC158" s="26"/>
      <c r="CD158" s="26"/>
      <c r="CE158" s="26"/>
      <c r="CF158" s="26"/>
      <c r="CG158" s="26"/>
      <c r="CH158" s="26"/>
      <c r="CI158" s="26"/>
      <c r="CJ158" s="26"/>
      <c r="CK158" s="26"/>
      <c r="CL158" s="26"/>
      <c r="CM158" s="26"/>
      <c r="CN158" s="26"/>
      <c r="CO158" s="26"/>
      <c r="CP158" s="26"/>
      <c r="CQ158" s="26"/>
      <c r="CR158" s="26"/>
      <c r="CS158" s="26"/>
      <c r="CT158" s="26"/>
      <c r="CU158" s="26"/>
      <c r="CV158" s="26"/>
      <c r="CW158" s="26"/>
      <c r="CX158" s="26"/>
      <c r="CY158" s="26"/>
      <c r="CZ158" s="26"/>
      <c r="DA158" s="26"/>
      <c r="DB158" s="26"/>
      <c r="DC158" s="26"/>
      <c r="DD158" s="26"/>
      <c r="DE158" s="26"/>
      <c r="DF158" s="26"/>
      <c r="DG158" s="26"/>
      <c r="DH158" s="26"/>
      <c r="DI158" s="26"/>
      <c r="DJ158" s="26"/>
      <c r="DK158" s="26"/>
      <c r="DL158" s="26"/>
      <c r="DM158" s="26"/>
      <c r="DN158" s="26"/>
      <c r="DO158" s="26"/>
      <c r="DP158" s="26"/>
      <c r="DQ158" s="26"/>
      <c r="DR158" s="26"/>
      <c r="DS158" s="26"/>
      <c r="DT158" s="26"/>
      <c r="DU158" s="26"/>
      <c r="DV158" s="26"/>
      <c r="DW158" s="26"/>
      <c r="DX158" s="26"/>
      <c r="DY158" s="26"/>
      <c r="DZ158" s="26"/>
      <c r="EA158" s="26"/>
      <c r="EB158" s="26"/>
      <c r="EC158" s="26"/>
      <c r="ED158" s="26"/>
      <c r="EE158" s="26"/>
      <c r="EF158" s="26"/>
      <c r="EG158" s="26"/>
      <c r="EH158" s="26"/>
      <c r="EI158" s="26"/>
      <c r="EJ158" s="26"/>
      <c r="EK158" s="26"/>
      <c r="EL158" s="26"/>
      <c r="EM158" s="26"/>
      <c r="EN158" s="26"/>
      <c r="EO158" s="26"/>
      <c r="EP158" s="26"/>
      <c r="EQ158" s="26"/>
      <c r="ER158" s="26"/>
      <c r="ES158" s="26"/>
      <c r="ET158" s="26"/>
      <c r="EU158" s="26"/>
      <c r="EV158" s="26"/>
      <c r="EW158" s="26"/>
      <c r="EX158" s="26"/>
      <c r="EY158" s="26"/>
      <c r="EZ158" s="26"/>
      <c r="FA158" s="26"/>
      <c r="FB158" s="26"/>
      <c r="FC158" s="26"/>
      <c r="FD158" s="26"/>
      <c r="FE158" s="26"/>
      <c r="FF158" s="26"/>
      <c r="FG158" s="26"/>
      <c r="FH158" s="26"/>
      <c r="FI158" s="26"/>
      <c r="FJ158" s="26"/>
      <c r="FK158" s="26"/>
      <c r="FL158" s="26"/>
      <c r="FM158" s="26"/>
      <c r="FN158" s="26"/>
      <c r="FO158" s="26"/>
      <c r="FP158" s="26"/>
      <c r="FQ158" s="26"/>
      <c r="FR158" s="26"/>
      <c r="FS158" s="26"/>
      <c r="FT158" s="26"/>
      <c r="FU158" s="26"/>
      <c r="FV158" s="26"/>
      <c r="FW158" s="26"/>
      <c r="FX158" s="26"/>
      <c r="FY158" s="26"/>
      <c r="FZ158" s="26"/>
      <c r="GA158" s="26"/>
      <c r="GB158" s="26"/>
      <c r="GC158" s="26"/>
      <c r="GD158" s="26"/>
      <c r="GE158" s="26"/>
      <c r="GF158" s="26"/>
      <c r="GG158" s="26"/>
      <c r="GH158" s="26"/>
      <c r="GI158" s="26"/>
      <c r="GJ158" s="26"/>
      <c r="GK158" s="26"/>
      <c r="GL158" s="26"/>
      <c r="GM158" s="26"/>
      <c r="GN158" s="26"/>
      <c r="GO158" s="26"/>
      <c r="GP158" s="26"/>
      <c r="GQ158" s="26"/>
      <c r="GR158" s="26"/>
      <c r="GS158" s="26"/>
      <c r="GT158" s="26"/>
    </row>
    <row r="159" spans="1:202">
      <c r="A159" s="5" t="s">
        <v>1</v>
      </c>
      <c r="B159" s="28">
        <f>Rådata_6000!B13</f>
        <v>0</v>
      </c>
      <c r="C159" s="28">
        <f>Rådata_6000!C13</f>
        <v>0</v>
      </c>
      <c r="D159" s="28">
        <f>Rådata_6000!D13</f>
        <v>0</v>
      </c>
      <c r="E159" s="28">
        <f>Rådata_6000!E13</f>
        <v>0</v>
      </c>
      <c r="F159" s="28">
        <f>Rådata_6000!F13</f>
        <v>0</v>
      </c>
      <c r="G159" s="28">
        <f>Rådata_6000!G13</f>
        <v>0</v>
      </c>
      <c r="H159" s="28">
        <f>Rådata_6000!H13</f>
        <v>0</v>
      </c>
      <c r="I159" s="28">
        <f>Rådata_6000!I13</f>
        <v>0</v>
      </c>
      <c r="J159" s="28">
        <f>Rådata_6000!J13</f>
        <v>0</v>
      </c>
      <c r="K159" s="28">
        <f>Rådata_6000!K13</f>
        <v>0</v>
      </c>
      <c r="L159" s="28">
        <f>Rådata_6000!L13</f>
        <v>0</v>
      </c>
      <c r="M159" s="28">
        <f>Rådata_6000!M13</f>
        <v>0</v>
      </c>
      <c r="N159" s="28">
        <f>Rådata_6000!N13</f>
        <v>0</v>
      </c>
      <c r="O159" s="28">
        <f>Rådata_6000!O13</f>
        <v>0</v>
      </c>
      <c r="P159" s="28">
        <f>Rådata_6000!P13</f>
        <v>0</v>
      </c>
      <c r="Q159" s="28">
        <f>Rådata_6000!Q13</f>
        <v>0</v>
      </c>
      <c r="R159" s="28">
        <f>Rådata_6000!R13</f>
        <v>0</v>
      </c>
      <c r="S159" s="28">
        <f>Rådata_6000!S13</f>
        <v>0</v>
      </c>
      <c r="T159" s="28">
        <f>Rådata_6000!T13</f>
        <v>0</v>
      </c>
      <c r="U159" s="28">
        <f>Rådata_6000!U13</f>
        <v>0</v>
      </c>
      <c r="V159" s="28">
        <f>Rådata_6000!V13</f>
        <v>0</v>
      </c>
      <c r="W159" s="28">
        <f>Rådata_6000!W13</f>
        <v>0</v>
      </c>
      <c r="X159" s="28">
        <f>Rådata_6000!X13</f>
        <v>0</v>
      </c>
      <c r="Y159" s="28">
        <f>Rådata_6000!Y13</f>
        <v>0</v>
      </c>
      <c r="Z159" s="28">
        <f>Rådata_6000!Z13</f>
        <v>0</v>
      </c>
      <c r="AA159" s="28">
        <f>Rådata_6000!AA13</f>
        <v>0</v>
      </c>
      <c r="AB159" s="28">
        <f>Rådata_6000!AB13</f>
        <v>0</v>
      </c>
      <c r="AC159" s="28">
        <f>Rådata_6000!AC13</f>
        <v>0</v>
      </c>
      <c r="AD159" s="28">
        <f>Rådata_6000!AD13</f>
        <v>0</v>
      </c>
      <c r="AE159" s="28">
        <f>Rådata_6000!AE13</f>
        <v>0</v>
      </c>
      <c r="AF159" s="28">
        <f>Rådata_6000!AF13</f>
        <v>0</v>
      </c>
      <c r="AG159" s="28">
        <f>Rådata_6000!AG13</f>
        <v>0</v>
      </c>
      <c r="AH159" s="28">
        <f>Rådata_6000!AH13</f>
        <v>0</v>
      </c>
      <c r="AI159" s="28">
        <f>Rådata_6000!AI13</f>
        <v>0</v>
      </c>
      <c r="AJ159" s="28">
        <f>Rådata_6000!AJ13</f>
        <v>0</v>
      </c>
      <c r="AK159" s="28">
        <f>Rådata_6000!AK13</f>
        <v>0</v>
      </c>
      <c r="AL159" s="28">
        <f>Rådata_6000!AL13</f>
        <v>0</v>
      </c>
      <c r="AM159" s="28">
        <f>Rådata_6000!AM13</f>
        <v>0</v>
      </c>
      <c r="AN159" s="28">
        <f>Rådata_6000!AN13</f>
        <v>0</v>
      </c>
      <c r="AO159" s="28">
        <f>Rådata_6000!AO13</f>
        <v>0</v>
      </c>
      <c r="AP159" s="28">
        <f>Rådata_6000!AP13</f>
        <v>0</v>
      </c>
      <c r="AQ159" s="28">
        <f>Rådata_6000!AQ13</f>
        <v>0</v>
      </c>
      <c r="AR159" s="28">
        <f>Rådata_6000!AR13</f>
        <v>0</v>
      </c>
      <c r="AS159" s="28">
        <f>Rådata_6000!AS13</f>
        <v>0</v>
      </c>
      <c r="AT159" s="28">
        <f>Rådata_6000!AT13</f>
        <v>0</v>
      </c>
      <c r="AU159" s="28">
        <f>Rådata_6000!AU13</f>
        <v>0</v>
      </c>
      <c r="AV159" s="28">
        <f>Rådata_6000!AV13</f>
        <v>0</v>
      </c>
      <c r="AW159" s="28">
        <f>Rådata_6000!AW13</f>
        <v>0</v>
      </c>
      <c r="AX159" s="28">
        <f>Rådata_6000!AX13</f>
        <v>0</v>
      </c>
      <c r="AY159" s="28">
        <f>Rådata_6000!AY13</f>
        <v>0</v>
      </c>
      <c r="AZ159" s="28">
        <f>Rådata_6000!AZ13</f>
        <v>0</v>
      </c>
      <c r="BA159" s="28">
        <f>Rådata_6000!BA13</f>
        <v>0</v>
      </c>
      <c r="BB159" s="28">
        <f>Rådata_6000!BB13</f>
        <v>0</v>
      </c>
      <c r="BC159" s="28">
        <f>Rådata_6000!BC13</f>
        <v>0</v>
      </c>
      <c r="BD159" s="28">
        <f>Rådata_6000!BD13</f>
        <v>0</v>
      </c>
      <c r="BE159" s="28">
        <f>Rådata_6000!BE13</f>
        <v>0</v>
      </c>
      <c r="BF159" s="28">
        <f>Rådata_6000!BF13</f>
        <v>0</v>
      </c>
      <c r="BG159" s="28">
        <f>Rådata_6000!BG13</f>
        <v>0</v>
      </c>
      <c r="BH159" s="28">
        <f>Rådata_6000!BH13</f>
        <v>0</v>
      </c>
      <c r="BI159" s="28">
        <f>Rådata_6000!BI13</f>
        <v>0</v>
      </c>
      <c r="BJ159" s="28">
        <f>Rådata_6000!BJ13</f>
        <v>0</v>
      </c>
      <c r="BK159" s="28">
        <f>Rådata_6000!BK13</f>
        <v>0</v>
      </c>
      <c r="BL159" s="28">
        <f>Rådata_6000!BL13</f>
        <v>0</v>
      </c>
      <c r="BM159" s="28">
        <f>Rådata_6000!BM13</f>
        <v>0</v>
      </c>
      <c r="BN159" s="28">
        <f>Rådata_6000!BN13</f>
        <v>0</v>
      </c>
      <c r="BO159" s="28">
        <f>Rådata_6000!BO13</f>
        <v>0</v>
      </c>
      <c r="BP159" s="28">
        <f>Rådata_6000!BP13</f>
        <v>0</v>
      </c>
      <c r="BQ159" s="28">
        <f>Rådata_6000!BQ13</f>
        <v>0</v>
      </c>
      <c r="BR159" s="28">
        <f>Rådata_6000!BR13</f>
        <v>0</v>
      </c>
      <c r="BS159" s="28">
        <f>Rådata_6000!BS13</f>
        <v>0</v>
      </c>
      <c r="BT159" s="28">
        <f>Rådata_6000!BT13</f>
        <v>0</v>
      </c>
      <c r="BU159" s="28">
        <f>Rådata_6000!BU13</f>
        <v>0</v>
      </c>
      <c r="BV159" s="28">
        <f>Rådata_6000!BV13</f>
        <v>0</v>
      </c>
      <c r="BW159" s="28">
        <f>Rådata_6000!BW13</f>
        <v>0</v>
      </c>
      <c r="BX159" s="28">
        <f>Rådata_6000!BX13</f>
        <v>0</v>
      </c>
      <c r="BY159" s="28">
        <f>Rådata_6000!BY13</f>
        <v>0</v>
      </c>
      <c r="BZ159" s="28">
        <f>Rådata_6000!BZ13</f>
        <v>0</v>
      </c>
      <c r="CA159" s="28">
        <f>Rådata_6000!CA13</f>
        <v>0</v>
      </c>
      <c r="CB159" s="28">
        <f>Rådata_6000!CB13</f>
        <v>0</v>
      </c>
      <c r="CC159" s="28">
        <f>Rådata_6000!CC13</f>
        <v>0</v>
      </c>
      <c r="CD159" s="28">
        <f>Rådata_6000!CD13</f>
        <v>0</v>
      </c>
      <c r="CE159" s="28">
        <f>Rådata_6000!CE13</f>
        <v>0</v>
      </c>
      <c r="CF159" s="28">
        <f>Rådata_6000!CF13</f>
        <v>0</v>
      </c>
      <c r="CG159" s="28">
        <f>Rådata_6000!CG13</f>
        <v>0</v>
      </c>
      <c r="CH159" s="28">
        <f>Rådata_6000!CH13</f>
        <v>0</v>
      </c>
      <c r="CI159" s="28">
        <f>Rådata_6000!CI13</f>
        <v>0</v>
      </c>
      <c r="CJ159" s="28">
        <f>Rådata_6000!CJ13</f>
        <v>0</v>
      </c>
      <c r="CK159" s="28">
        <f>Rådata_6000!CK13</f>
        <v>0</v>
      </c>
      <c r="CL159" s="28">
        <f>Rådata_6000!CL13</f>
        <v>0</v>
      </c>
      <c r="CM159" s="28">
        <f>Rådata_6000!CM13</f>
        <v>0</v>
      </c>
      <c r="CN159" s="28">
        <f>Rådata_6000!CN13</f>
        <v>0</v>
      </c>
      <c r="CO159" s="28">
        <f>Rådata_6000!CO13</f>
        <v>0</v>
      </c>
      <c r="CP159" s="28">
        <f>Rådata_6000!CP13</f>
        <v>0</v>
      </c>
      <c r="CQ159" s="28">
        <f>Rådata_6000!CQ13</f>
        <v>0</v>
      </c>
      <c r="CR159" s="28">
        <f>Rådata_6000!CR13</f>
        <v>0</v>
      </c>
      <c r="CS159" s="28">
        <f>Rådata_6000!CS13</f>
        <v>0</v>
      </c>
      <c r="CT159" s="28">
        <f>Rådata_6000!CT13</f>
        <v>0</v>
      </c>
      <c r="CU159" s="28">
        <f>Rådata_6000!CU13</f>
        <v>0</v>
      </c>
      <c r="CV159" s="28">
        <f>Rådata_6000!CV13</f>
        <v>0</v>
      </c>
      <c r="CW159" s="28">
        <f>Rådata_6000!CW13</f>
        <v>0</v>
      </c>
      <c r="CX159" s="28">
        <f>Rådata_6000!CX13</f>
        <v>0</v>
      </c>
      <c r="CY159" s="28">
        <f>Rådata_6000!CY13</f>
        <v>0</v>
      </c>
      <c r="CZ159" s="28">
        <f>Rådata_6000!CZ13</f>
        <v>0</v>
      </c>
      <c r="DA159" s="28">
        <f>Rådata_6000!DA13</f>
        <v>0</v>
      </c>
      <c r="DB159" s="28">
        <f>Rådata_6000!DB13</f>
        <v>0</v>
      </c>
      <c r="DC159" s="28">
        <f>Rådata_6000!DC13</f>
        <v>0</v>
      </c>
      <c r="DD159" s="28">
        <f>Rådata_6000!DD13</f>
        <v>0</v>
      </c>
      <c r="DE159" s="28">
        <f>Rådata_6000!DE13</f>
        <v>0</v>
      </c>
      <c r="DF159" s="28">
        <f>Rådata_6000!DF13</f>
        <v>0</v>
      </c>
      <c r="DG159" s="28">
        <f>Rådata_6000!DG13</f>
        <v>0</v>
      </c>
      <c r="DH159" s="28">
        <f>Rådata_6000!DH13</f>
        <v>0</v>
      </c>
      <c r="DI159" s="28">
        <f>Rådata_6000!DI13</f>
        <v>0</v>
      </c>
      <c r="DJ159" s="28">
        <f>Rådata_6000!DJ13</f>
        <v>0</v>
      </c>
      <c r="DK159" s="28">
        <f>Rådata_6000!DK13</f>
        <v>0</v>
      </c>
      <c r="DL159" s="28">
        <f>Rådata_6000!DL13</f>
        <v>0</v>
      </c>
      <c r="DM159" s="28">
        <f>Rådata_6000!DM13</f>
        <v>0</v>
      </c>
      <c r="DN159" s="28">
        <f>Rådata_6000!DN13</f>
        <v>0</v>
      </c>
      <c r="DO159" s="28">
        <f>Rådata_6000!DO13</f>
        <v>0</v>
      </c>
      <c r="DP159" s="28">
        <f>Rådata_6000!DP13</f>
        <v>0</v>
      </c>
      <c r="DQ159" s="28">
        <f>Rådata_6000!DQ13</f>
        <v>0</v>
      </c>
      <c r="DR159" s="28">
        <f>Rådata_6000!DR13</f>
        <v>0</v>
      </c>
      <c r="DS159" s="28">
        <f>Rådata_6000!DS13</f>
        <v>0</v>
      </c>
      <c r="DT159" s="28">
        <f>Rådata_6000!DT13</f>
        <v>0</v>
      </c>
      <c r="DU159" s="28">
        <f>Rådata_6000!DU13</f>
        <v>0</v>
      </c>
      <c r="DV159" s="28">
        <f>Rådata_6000!DV13</f>
        <v>0</v>
      </c>
      <c r="DW159" s="28">
        <f>Rådata_6000!DW13</f>
        <v>0</v>
      </c>
      <c r="DX159" s="28">
        <f>Rådata_6000!DX13</f>
        <v>0</v>
      </c>
      <c r="DY159" s="28">
        <f>Rådata_6000!DY13</f>
        <v>0</v>
      </c>
      <c r="DZ159" s="28">
        <f>Rådata_6000!DZ13</f>
        <v>0</v>
      </c>
      <c r="EA159" s="28">
        <f>Rådata_6000!EA13</f>
        <v>0</v>
      </c>
      <c r="EB159" s="28">
        <f>Rådata_6000!EB13</f>
        <v>0</v>
      </c>
      <c r="EC159" s="28">
        <f>Rådata_6000!EC13</f>
        <v>0</v>
      </c>
      <c r="ED159" s="28">
        <f>Rådata_6000!ED13</f>
        <v>0</v>
      </c>
      <c r="EE159" s="28">
        <f>Rådata_6000!EE13</f>
        <v>0</v>
      </c>
      <c r="EF159" s="28">
        <f>Rådata_6000!EF13</f>
        <v>0</v>
      </c>
      <c r="EG159" s="28">
        <f>Rådata_6000!EG13</f>
        <v>0</v>
      </c>
      <c r="EH159" s="28">
        <f>Rådata_6000!EH13</f>
        <v>0</v>
      </c>
      <c r="EI159" s="28">
        <f>Rådata_6000!EI13</f>
        <v>0</v>
      </c>
      <c r="EJ159" s="28">
        <f>Rådata_6000!EJ13</f>
        <v>0</v>
      </c>
      <c r="EK159" s="28">
        <f>Rådata_6000!EK13</f>
        <v>0</v>
      </c>
      <c r="EL159" s="28">
        <f>Rådata_6000!EL13</f>
        <v>0</v>
      </c>
      <c r="EM159" s="28">
        <f>Rådata_6000!EM13</f>
        <v>0</v>
      </c>
      <c r="EN159" s="28">
        <f>Rådata_6000!EN13</f>
        <v>0</v>
      </c>
      <c r="EO159" s="28">
        <f>Rådata_6000!EO13</f>
        <v>0</v>
      </c>
      <c r="EP159" s="28">
        <f>Rådata_6000!EP13</f>
        <v>0</v>
      </c>
      <c r="EQ159" s="28">
        <f>Rådata_6000!EQ13</f>
        <v>0</v>
      </c>
      <c r="ER159" s="28">
        <f>Rådata_6000!ER13</f>
        <v>0</v>
      </c>
      <c r="ES159" s="28">
        <f>Rådata_6000!ES13</f>
        <v>0</v>
      </c>
      <c r="ET159" s="28">
        <f>Rådata_6000!ET13</f>
        <v>0</v>
      </c>
      <c r="EU159" s="28">
        <f>Rådata_6000!EU13</f>
        <v>0</v>
      </c>
      <c r="EV159" s="28">
        <f>Rådata_6000!EV13</f>
        <v>0</v>
      </c>
      <c r="EW159" s="28">
        <f>Rådata_6000!EW13</f>
        <v>0</v>
      </c>
      <c r="EX159" s="28">
        <f>Rådata_6000!EX13</f>
        <v>0</v>
      </c>
      <c r="EY159" s="28">
        <f>Rådata_6000!EY13</f>
        <v>0</v>
      </c>
      <c r="EZ159" s="28">
        <f>Rådata_6000!EZ13</f>
        <v>0</v>
      </c>
      <c r="FA159" s="28">
        <f>Rådata_6000!FA13</f>
        <v>0</v>
      </c>
      <c r="FB159" s="28">
        <f>Rådata_6000!FB13</f>
        <v>0</v>
      </c>
      <c r="FC159" s="28">
        <f>Rådata_6000!FC13</f>
        <v>0</v>
      </c>
      <c r="FD159" s="28">
        <f>Rådata_6000!FD13</f>
        <v>0</v>
      </c>
      <c r="FE159" s="28">
        <f>Rådata_6000!FE13</f>
        <v>0</v>
      </c>
      <c r="FF159" s="28">
        <f>Rådata_6000!FF13</f>
        <v>0</v>
      </c>
      <c r="FG159" s="28">
        <f>Rådata_6000!FG13</f>
        <v>0</v>
      </c>
      <c r="FH159" s="28">
        <f>Rådata_6000!FH13</f>
        <v>0</v>
      </c>
      <c r="FI159" s="28">
        <f>Rådata_6000!FI13</f>
        <v>0</v>
      </c>
      <c r="FJ159" s="28">
        <f>Rådata_6000!FJ13</f>
        <v>0</v>
      </c>
      <c r="FK159" s="28">
        <f>Rådata_6000!FK13</f>
        <v>0</v>
      </c>
      <c r="FL159" s="28">
        <f>Rådata_6000!FL13</f>
        <v>0</v>
      </c>
      <c r="FM159" s="28">
        <f>Rådata_6000!FM13</f>
        <v>0</v>
      </c>
      <c r="FN159" s="28">
        <f>Rådata_6000!FN13</f>
        <v>0</v>
      </c>
      <c r="FO159" s="28">
        <f>Rådata_6000!FO13</f>
        <v>0</v>
      </c>
      <c r="FP159" s="28">
        <f>Rådata_6000!FP13</f>
        <v>0</v>
      </c>
      <c r="FQ159" s="28">
        <f>Rådata_6000!FQ13</f>
        <v>0</v>
      </c>
      <c r="FR159" s="28">
        <f>Rådata_6000!FR13</f>
        <v>0</v>
      </c>
      <c r="FS159" s="28">
        <f>Rådata_6000!FS13</f>
        <v>0</v>
      </c>
      <c r="FT159" s="28">
        <f>Rådata_6000!FT13</f>
        <v>0</v>
      </c>
      <c r="FU159" s="28">
        <f>Rådata_6000!FU13</f>
        <v>0</v>
      </c>
      <c r="FV159" s="28">
        <f>Rådata_6000!FV13</f>
        <v>0</v>
      </c>
      <c r="FW159" s="28">
        <f>Rådata_6000!FW13</f>
        <v>0</v>
      </c>
      <c r="FX159" s="28">
        <f>Rådata_6000!FX13</f>
        <v>0</v>
      </c>
      <c r="FY159" s="28">
        <f>Rådata_6000!FY13</f>
        <v>0</v>
      </c>
      <c r="FZ159" s="28">
        <f>Rådata_6000!FZ13</f>
        <v>0</v>
      </c>
      <c r="GA159" s="28">
        <f>Rådata_6000!GA13</f>
        <v>0</v>
      </c>
      <c r="GB159" s="28">
        <f>Rådata_6000!GB13</f>
        <v>0</v>
      </c>
      <c r="GC159" s="28">
        <f>Rådata_6000!GC13</f>
        <v>0</v>
      </c>
      <c r="GD159" s="28">
        <f>Rådata_6000!GD13</f>
        <v>0</v>
      </c>
      <c r="GE159" s="28">
        <f>Rådata_6000!GE13</f>
        <v>0</v>
      </c>
      <c r="GF159" s="28">
        <f>Rådata_6000!GF13</f>
        <v>0</v>
      </c>
      <c r="GG159" s="28">
        <f>Rådata_6000!GG13</f>
        <v>0</v>
      </c>
      <c r="GH159" s="28">
        <f>Rådata_6000!GH13</f>
        <v>0</v>
      </c>
      <c r="GI159" s="28">
        <f>Rådata_6000!GI13</f>
        <v>0</v>
      </c>
      <c r="GJ159" s="28">
        <f>Rådata_6000!GJ13</f>
        <v>0</v>
      </c>
      <c r="GK159" s="28">
        <f>Rådata_6000!GK13</f>
        <v>0</v>
      </c>
      <c r="GL159" s="28">
        <f>Rådata_6000!GL13</f>
        <v>0</v>
      </c>
      <c r="GM159" s="28">
        <f>Rådata_6000!GM13</f>
        <v>0</v>
      </c>
      <c r="GN159" s="28">
        <f>Rådata_6000!GN13</f>
        <v>0</v>
      </c>
      <c r="GO159" s="28">
        <f>Rådata_6000!GO13</f>
        <v>0</v>
      </c>
      <c r="GP159" s="28">
        <f>Rådata_6000!GP13</f>
        <v>0</v>
      </c>
      <c r="GQ159" s="28">
        <f>Rådata_6000!GQ13</f>
        <v>0</v>
      </c>
      <c r="GR159" s="28">
        <f>Rådata_6000!GR13</f>
        <v>0</v>
      </c>
      <c r="GS159" s="28">
        <f>Rådata_6000!GS13</f>
        <v>0</v>
      </c>
      <c r="GT159" s="28">
        <f>Rådata_6000!GT13</f>
        <v>0</v>
      </c>
    </row>
    <row r="160" spans="1:202">
      <c r="A160" s="5" t="s">
        <v>68</v>
      </c>
      <c r="B160" s="28">
        <f>Rådata_6000!B14+Rådata_6000!B16</f>
        <v>0</v>
      </c>
      <c r="C160" s="28">
        <f>Rådata_6000!C14+Rådata_6000!C16</f>
        <v>0</v>
      </c>
      <c r="D160" s="28">
        <f>Rådata_6000!D14+Rådata_6000!D16</f>
        <v>0</v>
      </c>
      <c r="E160" s="28">
        <f>Rådata_6000!E14+Rådata_6000!E16</f>
        <v>0</v>
      </c>
      <c r="F160" s="28">
        <f>Rådata_6000!F14+Rådata_6000!F16</f>
        <v>0</v>
      </c>
      <c r="G160" s="28">
        <f>Rådata_6000!G14+Rådata_6000!G16</f>
        <v>0</v>
      </c>
      <c r="H160" s="28">
        <f>Rådata_6000!H14+Rådata_6000!H16</f>
        <v>0</v>
      </c>
      <c r="I160" s="28">
        <f>Rådata_6000!I14+Rådata_6000!I16</f>
        <v>0</v>
      </c>
      <c r="J160" s="28">
        <f>Rådata_6000!J14+Rådata_6000!J16</f>
        <v>0</v>
      </c>
      <c r="K160" s="28">
        <f>Rådata_6000!K14+Rådata_6000!K16</f>
        <v>0</v>
      </c>
      <c r="L160" s="28">
        <f>Rådata_6000!L14+Rådata_6000!L16</f>
        <v>0</v>
      </c>
      <c r="M160" s="28">
        <f>Rådata_6000!M14+Rådata_6000!M16</f>
        <v>0</v>
      </c>
      <c r="N160" s="28">
        <f>Rådata_6000!N14+Rådata_6000!N16</f>
        <v>0</v>
      </c>
      <c r="O160" s="28">
        <f>Rådata_6000!O14+Rådata_6000!O16</f>
        <v>0</v>
      </c>
      <c r="P160" s="28">
        <f>Rådata_6000!P14+Rådata_6000!P16</f>
        <v>0</v>
      </c>
      <c r="Q160" s="28">
        <f>Rådata_6000!Q14+Rådata_6000!Q16</f>
        <v>0</v>
      </c>
      <c r="R160" s="28">
        <f>Rådata_6000!R14+Rådata_6000!R16</f>
        <v>0</v>
      </c>
      <c r="S160" s="28">
        <f>Rådata_6000!S14+Rådata_6000!S16</f>
        <v>0</v>
      </c>
      <c r="T160" s="28">
        <f>Rådata_6000!T14+Rådata_6000!T16</f>
        <v>0</v>
      </c>
      <c r="U160" s="28">
        <f>Rådata_6000!U14+Rådata_6000!U16</f>
        <v>0</v>
      </c>
      <c r="V160" s="28">
        <f>Rådata_6000!V14+Rådata_6000!V16</f>
        <v>0</v>
      </c>
      <c r="W160" s="28">
        <f>Rådata_6000!W14+Rådata_6000!W16</f>
        <v>0</v>
      </c>
      <c r="X160" s="28">
        <f>Rådata_6000!X14+Rådata_6000!X16</f>
        <v>0</v>
      </c>
      <c r="Y160" s="28">
        <f>Rådata_6000!Y14+Rådata_6000!Y16</f>
        <v>0</v>
      </c>
      <c r="Z160" s="28">
        <f>Rådata_6000!Z14+Rådata_6000!Z16</f>
        <v>0</v>
      </c>
      <c r="AA160" s="28">
        <f>Rådata_6000!AA14+Rådata_6000!AA16</f>
        <v>0</v>
      </c>
      <c r="AB160" s="28">
        <f>Rådata_6000!AB14+Rådata_6000!AB16</f>
        <v>0</v>
      </c>
      <c r="AC160" s="28">
        <f>Rådata_6000!AC14+Rådata_6000!AC16</f>
        <v>0</v>
      </c>
      <c r="AD160" s="28">
        <f>Rådata_6000!AD14+Rådata_6000!AD16</f>
        <v>0</v>
      </c>
      <c r="AE160" s="28">
        <f>Rådata_6000!AE14+Rådata_6000!AE16</f>
        <v>0</v>
      </c>
      <c r="AF160" s="28">
        <f>Rådata_6000!AF14+Rådata_6000!AF16</f>
        <v>0</v>
      </c>
      <c r="AG160" s="28">
        <f>Rådata_6000!AG14+Rådata_6000!AG16</f>
        <v>0</v>
      </c>
      <c r="AH160" s="28">
        <f>Rådata_6000!AH14+Rådata_6000!AH16</f>
        <v>0</v>
      </c>
      <c r="AI160" s="28">
        <f>Rådata_6000!AI14+Rådata_6000!AI16</f>
        <v>0</v>
      </c>
      <c r="AJ160" s="28">
        <f>Rådata_6000!AJ14+Rådata_6000!AJ16</f>
        <v>0</v>
      </c>
      <c r="AK160" s="28">
        <f>Rådata_6000!AK14+Rådata_6000!AK16</f>
        <v>0</v>
      </c>
      <c r="AL160" s="28">
        <f>Rådata_6000!AL14+Rådata_6000!AL16</f>
        <v>0</v>
      </c>
      <c r="AM160" s="28">
        <f>Rådata_6000!AM14+Rådata_6000!AM16</f>
        <v>0</v>
      </c>
      <c r="AN160" s="28">
        <f>Rådata_6000!AN14+Rådata_6000!AN16</f>
        <v>0</v>
      </c>
      <c r="AO160" s="28">
        <f>Rådata_6000!AO14+Rådata_6000!AO16</f>
        <v>0</v>
      </c>
      <c r="AP160" s="28">
        <f>Rådata_6000!AP14+Rådata_6000!AP16</f>
        <v>0</v>
      </c>
      <c r="AQ160" s="28">
        <f>Rådata_6000!AQ14+Rådata_6000!AQ16</f>
        <v>0</v>
      </c>
      <c r="AR160" s="28">
        <f>Rådata_6000!AR14+Rådata_6000!AR16</f>
        <v>0</v>
      </c>
      <c r="AS160" s="28">
        <f>Rådata_6000!AS14+Rådata_6000!AS16</f>
        <v>0</v>
      </c>
      <c r="AT160" s="28">
        <f>Rådata_6000!AT14+Rådata_6000!AT16</f>
        <v>0</v>
      </c>
      <c r="AU160" s="28">
        <f>Rådata_6000!AU14+Rådata_6000!AU16</f>
        <v>0</v>
      </c>
      <c r="AV160" s="28">
        <f>Rådata_6000!AV14+Rådata_6000!AV16</f>
        <v>0</v>
      </c>
      <c r="AW160" s="28">
        <f>Rådata_6000!AW14+Rådata_6000!AW16</f>
        <v>0</v>
      </c>
      <c r="AX160" s="28">
        <f>Rådata_6000!AX14+Rådata_6000!AX16</f>
        <v>0</v>
      </c>
      <c r="AY160" s="28">
        <f>Rådata_6000!AY14+Rådata_6000!AY16</f>
        <v>0</v>
      </c>
      <c r="AZ160" s="28">
        <f>Rådata_6000!AZ14+Rådata_6000!AZ16</f>
        <v>0</v>
      </c>
      <c r="BA160" s="28">
        <f>Rådata_6000!BA14+Rådata_6000!BA16</f>
        <v>0</v>
      </c>
      <c r="BB160" s="28">
        <f>Rådata_6000!BB14+Rådata_6000!BB16</f>
        <v>0</v>
      </c>
      <c r="BC160" s="28">
        <f>Rådata_6000!BC14+Rådata_6000!BC16</f>
        <v>0</v>
      </c>
      <c r="BD160" s="28">
        <f>Rådata_6000!BD14+Rådata_6000!BD16</f>
        <v>0</v>
      </c>
      <c r="BE160" s="28">
        <f>Rådata_6000!BE14+Rådata_6000!BE16</f>
        <v>0</v>
      </c>
      <c r="BF160" s="28">
        <f>Rådata_6000!BF14+Rådata_6000!BF16</f>
        <v>0</v>
      </c>
      <c r="BG160" s="28">
        <f>Rådata_6000!BG14+Rådata_6000!BG16</f>
        <v>0</v>
      </c>
      <c r="BH160" s="28">
        <f>Rådata_6000!BH14+Rådata_6000!BH16</f>
        <v>0</v>
      </c>
      <c r="BI160" s="28">
        <f>Rådata_6000!BI14+Rådata_6000!BI16</f>
        <v>0</v>
      </c>
      <c r="BJ160" s="28">
        <f>Rådata_6000!BJ14+Rådata_6000!BJ16</f>
        <v>0</v>
      </c>
      <c r="BK160" s="28">
        <f>Rådata_6000!BK14+Rådata_6000!BK16</f>
        <v>0</v>
      </c>
      <c r="BL160" s="28">
        <f>Rådata_6000!BL14+Rådata_6000!BL16</f>
        <v>0</v>
      </c>
      <c r="BM160" s="28">
        <f>Rådata_6000!BM14+Rådata_6000!BM16</f>
        <v>0</v>
      </c>
      <c r="BN160" s="28">
        <f>Rådata_6000!BN14+Rådata_6000!BN16</f>
        <v>0</v>
      </c>
      <c r="BO160" s="28">
        <f>Rådata_6000!BO14+Rådata_6000!BO16</f>
        <v>0</v>
      </c>
      <c r="BP160" s="28">
        <f>Rådata_6000!BP14+Rådata_6000!BP16</f>
        <v>0</v>
      </c>
      <c r="BQ160" s="28">
        <f>Rådata_6000!BQ14+Rådata_6000!BQ16</f>
        <v>0</v>
      </c>
      <c r="BR160" s="28">
        <f>Rådata_6000!BR14+Rådata_6000!BR16</f>
        <v>0</v>
      </c>
      <c r="BS160" s="28">
        <f>Rådata_6000!BS14+Rådata_6000!BS16</f>
        <v>0</v>
      </c>
      <c r="BT160" s="28">
        <f>Rådata_6000!BT14+Rådata_6000!BT16</f>
        <v>0</v>
      </c>
      <c r="BU160" s="28">
        <f>Rådata_6000!BU14+Rådata_6000!BU16</f>
        <v>0</v>
      </c>
      <c r="BV160" s="28">
        <f>Rådata_6000!BV14+Rådata_6000!BV16</f>
        <v>0</v>
      </c>
      <c r="BW160" s="28">
        <f>Rådata_6000!BW14+Rådata_6000!BW16</f>
        <v>0</v>
      </c>
      <c r="BX160" s="28">
        <f>Rådata_6000!BX14+Rådata_6000!BX16</f>
        <v>0</v>
      </c>
      <c r="BY160" s="28">
        <f>Rådata_6000!BY14+Rådata_6000!BY16</f>
        <v>0</v>
      </c>
      <c r="BZ160" s="28">
        <f>Rådata_6000!BZ14+Rådata_6000!BZ16</f>
        <v>0</v>
      </c>
      <c r="CA160" s="28">
        <f>Rådata_6000!CA14+Rådata_6000!CA16</f>
        <v>0</v>
      </c>
      <c r="CB160" s="28">
        <f>Rådata_6000!CB14+Rådata_6000!CB16</f>
        <v>0</v>
      </c>
      <c r="CC160" s="28">
        <f>Rådata_6000!CC14+Rådata_6000!CC16</f>
        <v>0</v>
      </c>
      <c r="CD160" s="28">
        <f>Rådata_6000!CD14+Rådata_6000!CD16</f>
        <v>0</v>
      </c>
      <c r="CE160" s="28">
        <f>Rådata_6000!CE14+Rådata_6000!CE16</f>
        <v>0</v>
      </c>
      <c r="CF160" s="28">
        <f>Rådata_6000!CF14+Rådata_6000!CF16</f>
        <v>0</v>
      </c>
      <c r="CG160" s="28">
        <f>Rådata_6000!CG14+Rådata_6000!CG16</f>
        <v>0</v>
      </c>
      <c r="CH160" s="28">
        <f>Rådata_6000!CH14+Rådata_6000!CH16</f>
        <v>0</v>
      </c>
      <c r="CI160" s="28">
        <f>Rådata_6000!CI14+Rådata_6000!CI16</f>
        <v>0</v>
      </c>
      <c r="CJ160" s="28">
        <f>Rådata_6000!CJ14+Rådata_6000!CJ16</f>
        <v>0</v>
      </c>
      <c r="CK160" s="28">
        <f>Rådata_6000!CK14+Rådata_6000!CK16</f>
        <v>0</v>
      </c>
      <c r="CL160" s="28">
        <f>Rådata_6000!CL14+Rådata_6000!CL16</f>
        <v>0</v>
      </c>
      <c r="CM160" s="28">
        <f>Rådata_6000!CM14+Rådata_6000!CM16</f>
        <v>0</v>
      </c>
      <c r="CN160" s="28">
        <f>Rådata_6000!CN14+Rådata_6000!CN16</f>
        <v>0</v>
      </c>
      <c r="CO160" s="28">
        <f>Rådata_6000!CO14+Rådata_6000!CO16</f>
        <v>0</v>
      </c>
      <c r="CP160" s="28">
        <f>Rådata_6000!CP14+Rådata_6000!CP16</f>
        <v>0</v>
      </c>
      <c r="CQ160" s="28">
        <f>Rådata_6000!CQ14+Rådata_6000!CQ16</f>
        <v>0</v>
      </c>
      <c r="CR160" s="28">
        <f>Rådata_6000!CR14+Rådata_6000!CR16</f>
        <v>0</v>
      </c>
      <c r="CS160" s="28">
        <f>Rådata_6000!CS14+Rådata_6000!CS16</f>
        <v>0</v>
      </c>
      <c r="CT160" s="28">
        <f>Rådata_6000!CT14+Rådata_6000!CT16</f>
        <v>0</v>
      </c>
      <c r="CU160" s="28">
        <f>Rådata_6000!CU14+Rådata_6000!CU16</f>
        <v>0</v>
      </c>
      <c r="CV160" s="28">
        <f>Rådata_6000!CV14+Rådata_6000!CV16</f>
        <v>0</v>
      </c>
      <c r="CW160" s="28">
        <f>Rådata_6000!CW14+Rådata_6000!CW16</f>
        <v>0</v>
      </c>
      <c r="CX160" s="28">
        <f>Rådata_6000!CX14+Rådata_6000!CX16</f>
        <v>0</v>
      </c>
      <c r="CY160" s="28">
        <f>Rådata_6000!CY14+Rådata_6000!CY16</f>
        <v>0</v>
      </c>
      <c r="CZ160" s="28">
        <f>Rådata_6000!CZ14+Rådata_6000!CZ16</f>
        <v>0</v>
      </c>
      <c r="DA160" s="28">
        <f>Rådata_6000!DA14+Rådata_6000!DA16</f>
        <v>0</v>
      </c>
      <c r="DB160" s="28">
        <f>Rådata_6000!DB14+Rådata_6000!DB16</f>
        <v>0</v>
      </c>
      <c r="DC160" s="28">
        <f>Rådata_6000!DC14+Rådata_6000!DC16</f>
        <v>0</v>
      </c>
      <c r="DD160" s="28">
        <f>Rådata_6000!DD14+Rådata_6000!DD16</f>
        <v>0</v>
      </c>
      <c r="DE160" s="28">
        <f>Rådata_6000!DE14+Rådata_6000!DE16</f>
        <v>0</v>
      </c>
      <c r="DF160" s="28">
        <f>Rådata_6000!DF14+Rådata_6000!DF16</f>
        <v>0</v>
      </c>
      <c r="DG160" s="28">
        <f>Rådata_6000!DG14+Rådata_6000!DG16</f>
        <v>0</v>
      </c>
      <c r="DH160" s="28">
        <f>Rådata_6000!DH14+Rådata_6000!DH16</f>
        <v>0</v>
      </c>
      <c r="DI160" s="28">
        <f>Rådata_6000!DI14+Rådata_6000!DI16</f>
        <v>0</v>
      </c>
      <c r="DJ160" s="28">
        <f>Rådata_6000!DJ14+Rådata_6000!DJ16</f>
        <v>0</v>
      </c>
      <c r="DK160" s="28">
        <f>Rådata_6000!DK14+Rådata_6000!DK16</f>
        <v>0</v>
      </c>
      <c r="DL160" s="28">
        <f>Rådata_6000!DL14+Rådata_6000!DL16</f>
        <v>0</v>
      </c>
      <c r="DM160" s="28">
        <f>Rådata_6000!DM14+Rådata_6000!DM16</f>
        <v>0</v>
      </c>
      <c r="DN160" s="28">
        <f>Rådata_6000!DN14+Rådata_6000!DN16</f>
        <v>0</v>
      </c>
      <c r="DO160" s="28">
        <f>Rådata_6000!DO14+Rådata_6000!DO16</f>
        <v>0</v>
      </c>
      <c r="DP160" s="28">
        <f>Rådata_6000!DP14+Rådata_6000!DP16</f>
        <v>0</v>
      </c>
      <c r="DQ160" s="28">
        <f>Rådata_6000!DQ14+Rådata_6000!DQ16</f>
        <v>0</v>
      </c>
      <c r="DR160" s="28">
        <f>Rådata_6000!DR14+Rådata_6000!DR16</f>
        <v>0</v>
      </c>
      <c r="DS160" s="28">
        <f>Rådata_6000!DS14+Rådata_6000!DS16</f>
        <v>0</v>
      </c>
      <c r="DT160" s="28">
        <f>Rådata_6000!DT14+Rådata_6000!DT16</f>
        <v>0</v>
      </c>
      <c r="DU160" s="28">
        <f>Rådata_6000!DU14+Rådata_6000!DU16</f>
        <v>0</v>
      </c>
      <c r="DV160" s="28">
        <f>Rådata_6000!DV14+Rådata_6000!DV16</f>
        <v>0</v>
      </c>
      <c r="DW160" s="28">
        <f>Rådata_6000!DW14+Rådata_6000!DW16</f>
        <v>0</v>
      </c>
      <c r="DX160" s="28">
        <f>Rådata_6000!DX14+Rådata_6000!DX16</f>
        <v>0</v>
      </c>
      <c r="DY160" s="28">
        <f>Rådata_6000!DY14+Rådata_6000!DY16</f>
        <v>0</v>
      </c>
      <c r="DZ160" s="28">
        <f>Rådata_6000!DZ14+Rådata_6000!DZ16</f>
        <v>0</v>
      </c>
      <c r="EA160" s="28">
        <f>Rådata_6000!EA14+Rådata_6000!EA16</f>
        <v>0</v>
      </c>
      <c r="EB160" s="28">
        <f>Rådata_6000!EB14+Rådata_6000!EB16</f>
        <v>0</v>
      </c>
      <c r="EC160" s="28">
        <f>Rådata_6000!EC14+Rådata_6000!EC16</f>
        <v>0</v>
      </c>
      <c r="ED160" s="28">
        <f>Rådata_6000!ED14+Rådata_6000!ED16</f>
        <v>0</v>
      </c>
      <c r="EE160" s="28">
        <f>Rådata_6000!EE14+Rådata_6000!EE16</f>
        <v>0</v>
      </c>
      <c r="EF160" s="28">
        <f>Rådata_6000!EF14+Rådata_6000!EF16</f>
        <v>0</v>
      </c>
      <c r="EG160" s="28">
        <f>Rådata_6000!EG14+Rådata_6000!EG16</f>
        <v>0</v>
      </c>
      <c r="EH160" s="28">
        <f>Rådata_6000!EH14+Rådata_6000!EH16</f>
        <v>0</v>
      </c>
      <c r="EI160" s="28">
        <f>Rådata_6000!EI14+Rådata_6000!EI16</f>
        <v>0</v>
      </c>
      <c r="EJ160" s="28">
        <f>Rådata_6000!EJ14+Rådata_6000!EJ16</f>
        <v>0</v>
      </c>
      <c r="EK160" s="28">
        <f>Rådata_6000!EK14+Rådata_6000!EK16</f>
        <v>0</v>
      </c>
      <c r="EL160" s="28">
        <f>Rådata_6000!EL14+Rådata_6000!EL16</f>
        <v>0</v>
      </c>
      <c r="EM160" s="28">
        <f>Rådata_6000!EM14+Rådata_6000!EM16</f>
        <v>0</v>
      </c>
      <c r="EN160" s="28">
        <f>Rådata_6000!EN14+Rådata_6000!EN16</f>
        <v>0</v>
      </c>
      <c r="EO160" s="28">
        <f>Rådata_6000!EO14+Rådata_6000!EO16</f>
        <v>0</v>
      </c>
      <c r="EP160" s="28">
        <f>Rådata_6000!EP14+Rådata_6000!EP16</f>
        <v>0</v>
      </c>
      <c r="EQ160" s="28">
        <f>Rådata_6000!EQ14+Rådata_6000!EQ16</f>
        <v>0</v>
      </c>
      <c r="ER160" s="28">
        <f>Rådata_6000!ER14+Rådata_6000!ER16</f>
        <v>0</v>
      </c>
      <c r="ES160" s="28">
        <f>Rådata_6000!ES14+Rådata_6000!ES16</f>
        <v>0</v>
      </c>
      <c r="ET160" s="28">
        <f>Rådata_6000!ET14+Rådata_6000!ET16</f>
        <v>0</v>
      </c>
      <c r="EU160" s="28">
        <f>Rådata_6000!EU14+Rådata_6000!EU16</f>
        <v>0</v>
      </c>
      <c r="EV160" s="28">
        <f>Rådata_6000!EV14+Rådata_6000!EV16</f>
        <v>0</v>
      </c>
      <c r="EW160" s="28">
        <f>Rådata_6000!EW14+Rådata_6000!EW16</f>
        <v>0</v>
      </c>
      <c r="EX160" s="28">
        <f>Rådata_6000!EX14+Rådata_6000!EX16</f>
        <v>0</v>
      </c>
      <c r="EY160" s="28">
        <f>Rådata_6000!EY14+Rådata_6000!EY16</f>
        <v>0</v>
      </c>
      <c r="EZ160" s="28">
        <f>Rådata_6000!EZ14+Rådata_6000!EZ16</f>
        <v>0</v>
      </c>
      <c r="FA160" s="28">
        <f>Rådata_6000!FA14+Rådata_6000!FA16</f>
        <v>0</v>
      </c>
      <c r="FB160" s="28">
        <f>Rådata_6000!FB14+Rådata_6000!FB16</f>
        <v>0</v>
      </c>
      <c r="FC160" s="28">
        <f>Rådata_6000!FC14+Rådata_6000!FC16</f>
        <v>0</v>
      </c>
      <c r="FD160" s="28">
        <f>Rådata_6000!FD14+Rådata_6000!FD16</f>
        <v>0</v>
      </c>
      <c r="FE160" s="28">
        <f>Rådata_6000!FE14+Rådata_6000!FE16</f>
        <v>0</v>
      </c>
      <c r="FF160" s="28">
        <f>Rådata_6000!FF14+Rådata_6000!FF16</f>
        <v>0</v>
      </c>
      <c r="FG160" s="28">
        <f>Rådata_6000!FG14+Rådata_6000!FG16</f>
        <v>0</v>
      </c>
      <c r="FH160" s="28">
        <f>Rådata_6000!FH14+Rådata_6000!FH16</f>
        <v>0</v>
      </c>
      <c r="FI160" s="28">
        <f>Rådata_6000!FI14+Rådata_6000!FI16</f>
        <v>0</v>
      </c>
      <c r="FJ160" s="28">
        <f>Rådata_6000!FJ14+Rådata_6000!FJ16</f>
        <v>0</v>
      </c>
      <c r="FK160" s="28">
        <f>Rådata_6000!FK14+Rådata_6000!FK16</f>
        <v>0</v>
      </c>
      <c r="FL160" s="28">
        <f>Rådata_6000!FL14+Rådata_6000!FL16</f>
        <v>0</v>
      </c>
      <c r="FM160" s="28">
        <f>Rådata_6000!FM14+Rådata_6000!FM16</f>
        <v>0</v>
      </c>
      <c r="FN160" s="28">
        <f>Rådata_6000!FN14+Rådata_6000!FN16</f>
        <v>0</v>
      </c>
      <c r="FO160" s="28">
        <f>Rådata_6000!FO14+Rådata_6000!FO16</f>
        <v>0</v>
      </c>
      <c r="FP160" s="28">
        <f>Rådata_6000!FP14+Rådata_6000!FP16</f>
        <v>0</v>
      </c>
      <c r="FQ160" s="28">
        <f>Rådata_6000!FQ14+Rådata_6000!FQ16</f>
        <v>0</v>
      </c>
      <c r="FR160" s="28">
        <f>Rådata_6000!FR14+Rådata_6000!FR16</f>
        <v>0</v>
      </c>
      <c r="FS160" s="28">
        <f>Rådata_6000!FS14+Rådata_6000!FS16</f>
        <v>0</v>
      </c>
      <c r="FT160" s="28">
        <f>Rådata_6000!FT14+Rådata_6000!FT16</f>
        <v>0</v>
      </c>
      <c r="FU160" s="28">
        <f>Rådata_6000!FU14+Rådata_6000!FU16</f>
        <v>0</v>
      </c>
      <c r="FV160" s="28">
        <f>Rådata_6000!FV14+Rådata_6000!FV16</f>
        <v>0</v>
      </c>
      <c r="FW160" s="28">
        <f>Rådata_6000!FW14+Rådata_6000!FW16</f>
        <v>0</v>
      </c>
      <c r="FX160" s="28">
        <f>Rådata_6000!FX14+Rådata_6000!FX16</f>
        <v>0</v>
      </c>
      <c r="FY160" s="28">
        <f>Rådata_6000!FY14+Rådata_6000!FY16</f>
        <v>0</v>
      </c>
      <c r="FZ160" s="28">
        <f>Rådata_6000!FZ14+Rådata_6000!FZ16</f>
        <v>0</v>
      </c>
      <c r="GA160" s="28">
        <f>Rådata_6000!GA14+Rådata_6000!GA16</f>
        <v>0</v>
      </c>
      <c r="GB160" s="28">
        <f>Rådata_6000!GB14+Rådata_6000!GB16</f>
        <v>0</v>
      </c>
      <c r="GC160" s="28">
        <f>Rådata_6000!GC14+Rådata_6000!GC16</f>
        <v>0</v>
      </c>
      <c r="GD160" s="28">
        <f>Rådata_6000!GD14+Rådata_6000!GD16</f>
        <v>0</v>
      </c>
      <c r="GE160" s="28">
        <f>Rådata_6000!GE14+Rådata_6000!GE16</f>
        <v>0</v>
      </c>
      <c r="GF160" s="28">
        <f>Rådata_6000!GF14+Rådata_6000!GF16</f>
        <v>0</v>
      </c>
      <c r="GG160" s="28">
        <f>Rådata_6000!GG14+Rådata_6000!GG16</f>
        <v>0</v>
      </c>
      <c r="GH160" s="28">
        <f>Rådata_6000!GH14+Rådata_6000!GH16</f>
        <v>0</v>
      </c>
      <c r="GI160" s="28">
        <f>Rådata_6000!GI14+Rådata_6000!GI16</f>
        <v>0</v>
      </c>
      <c r="GJ160" s="28">
        <f>Rådata_6000!GJ14+Rådata_6000!GJ16</f>
        <v>0</v>
      </c>
      <c r="GK160" s="28">
        <f>Rådata_6000!GK14+Rådata_6000!GK16</f>
        <v>0</v>
      </c>
      <c r="GL160" s="28">
        <f>Rådata_6000!GL14+Rådata_6000!GL16</f>
        <v>0</v>
      </c>
      <c r="GM160" s="28">
        <f>Rådata_6000!GM14+Rådata_6000!GM16</f>
        <v>0</v>
      </c>
      <c r="GN160" s="28">
        <f>Rådata_6000!GN14+Rådata_6000!GN16</f>
        <v>0</v>
      </c>
      <c r="GO160" s="28">
        <f>Rådata_6000!GO14+Rådata_6000!GO16</f>
        <v>0</v>
      </c>
      <c r="GP160" s="28">
        <f>Rådata_6000!GP14+Rådata_6000!GP16</f>
        <v>0</v>
      </c>
      <c r="GQ160" s="28">
        <f>Rådata_6000!GQ14+Rådata_6000!GQ16</f>
        <v>0</v>
      </c>
      <c r="GR160" s="28">
        <f>Rådata_6000!GR14+Rådata_6000!GR16</f>
        <v>0</v>
      </c>
      <c r="GS160" s="28">
        <f>Rådata_6000!GS14+Rådata_6000!GS16</f>
        <v>0</v>
      </c>
      <c r="GT160" s="28">
        <f>Rådata_6000!GT14+Rådata_6000!GT16</f>
        <v>0</v>
      </c>
    </row>
    <row r="161" spans="1:202">
      <c r="A161" s="5" t="s">
        <v>69</v>
      </c>
      <c r="B161" s="28">
        <f>Rådata_6000!B15</f>
        <v>0</v>
      </c>
      <c r="C161" s="28">
        <f>Rådata_6000!C15</f>
        <v>0</v>
      </c>
      <c r="D161" s="28">
        <f>Rådata_6000!D15</f>
        <v>0</v>
      </c>
      <c r="E161" s="28">
        <f>Rådata_6000!E15</f>
        <v>0</v>
      </c>
      <c r="F161" s="28">
        <f>Rådata_6000!F15</f>
        <v>0</v>
      </c>
      <c r="G161" s="28">
        <f>Rådata_6000!G15</f>
        <v>0</v>
      </c>
      <c r="H161" s="28">
        <f>Rådata_6000!H15</f>
        <v>0</v>
      </c>
      <c r="I161" s="28">
        <f>Rådata_6000!I15</f>
        <v>0</v>
      </c>
      <c r="J161" s="28">
        <f>Rådata_6000!J15</f>
        <v>0</v>
      </c>
      <c r="K161" s="28">
        <f>Rådata_6000!K15</f>
        <v>0</v>
      </c>
      <c r="L161" s="28">
        <f>Rådata_6000!L15</f>
        <v>0</v>
      </c>
      <c r="M161" s="28">
        <f>Rådata_6000!M15</f>
        <v>0</v>
      </c>
      <c r="N161" s="28">
        <f>Rådata_6000!N15</f>
        <v>0</v>
      </c>
      <c r="O161" s="28">
        <f>Rådata_6000!O15</f>
        <v>0</v>
      </c>
      <c r="P161" s="28">
        <f>Rådata_6000!P15</f>
        <v>0</v>
      </c>
      <c r="Q161" s="28">
        <f>Rådata_6000!Q15</f>
        <v>0</v>
      </c>
      <c r="R161" s="28">
        <f>Rådata_6000!R15</f>
        <v>0</v>
      </c>
      <c r="S161" s="28">
        <f>Rådata_6000!S15</f>
        <v>0</v>
      </c>
      <c r="T161" s="28">
        <f>Rådata_6000!T15</f>
        <v>0</v>
      </c>
      <c r="U161" s="28">
        <f>Rådata_6000!U15</f>
        <v>0</v>
      </c>
      <c r="V161" s="28">
        <f>Rådata_6000!V15</f>
        <v>0</v>
      </c>
      <c r="W161" s="28">
        <f>Rådata_6000!W15</f>
        <v>0</v>
      </c>
      <c r="X161" s="28">
        <f>Rådata_6000!X15</f>
        <v>0</v>
      </c>
      <c r="Y161" s="28">
        <f>Rådata_6000!Y15</f>
        <v>0</v>
      </c>
      <c r="Z161" s="28">
        <f>Rådata_6000!Z15</f>
        <v>0</v>
      </c>
      <c r="AA161" s="28">
        <f>Rådata_6000!AA15</f>
        <v>0</v>
      </c>
      <c r="AB161" s="28">
        <f>Rådata_6000!AB15</f>
        <v>0</v>
      </c>
      <c r="AC161" s="28">
        <f>Rådata_6000!AC15</f>
        <v>0</v>
      </c>
      <c r="AD161" s="28">
        <f>Rådata_6000!AD15</f>
        <v>0</v>
      </c>
      <c r="AE161" s="28">
        <f>Rådata_6000!AE15</f>
        <v>0</v>
      </c>
      <c r="AF161" s="28">
        <f>Rådata_6000!AF15</f>
        <v>0</v>
      </c>
      <c r="AG161" s="28">
        <f>Rådata_6000!AG15</f>
        <v>0</v>
      </c>
      <c r="AH161" s="28">
        <f>Rådata_6000!AH15</f>
        <v>0</v>
      </c>
      <c r="AI161" s="28">
        <f>Rådata_6000!AI15</f>
        <v>0</v>
      </c>
      <c r="AJ161" s="28">
        <f>Rådata_6000!AJ15</f>
        <v>0</v>
      </c>
      <c r="AK161" s="28">
        <f>Rådata_6000!AK15</f>
        <v>0</v>
      </c>
      <c r="AL161" s="28">
        <f>Rådata_6000!AL15</f>
        <v>0</v>
      </c>
      <c r="AM161" s="28">
        <f>Rådata_6000!AM15</f>
        <v>0</v>
      </c>
      <c r="AN161" s="28">
        <f>Rådata_6000!AN15</f>
        <v>0</v>
      </c>
      <c r="AO161" s="28">
        <f>Rådata_6000!AO15</f>
        <v>0</v>
      </c>
      <c r="AP161" s="28">
        <f>Rådata_6000!AP15</f>
        <v>0</v>
      </c>
      <c r="AQ161" s="28">
        <f>Rådata_6000!AQ15</f>
        <v>0</v>
      </c>
      <c r="AR161" s="28">
        <f>Rådata_6000!AR15</f>
        <v>0</v>
      </c>
      <c r="AS161" s="28">
        <f>Rådata_6000!AS15</f>
        <v>0</v>
      </c>
      <c r="AT161" s="28">
        <f>Rådata_6000!AT15</f>
        <v>0</v>
      </c>
      <c r="AU161" s="28">
        <f>Rådata_6000!AU15</f>
        <v>0</v>
      </c>
      <c r="AV161" s="28">
        <f>Rådata_6000!AV15</f>
        <v>0</v>
      </c>
      <c r="AW161" s="28">
        <f>Rådata_6000!AW15</f>
        <v>0</v>
      </c>
      <c r="AX161" s="28">
        <f>Rådata_6000!AX15</f>
        <v>0</v>
      </c>
      <c r="AY161" s="28">
        <f>Rådata_6000!AY15</f>
        <v>0</v>
      </c>
      <c r="AZ161" s="28">
        <f>Rådata_6000!AZ15</f>
        <v>0</v>
      </c>
      <c r="BA161" s="28">
        <f>Rådata_6000!BA15</f>
        <v>0</v>
      </c>
      <c r="BB161" s="28">
        <f>Rådata_6000!BB15</f>
        <v>0</v>
      </c>
      <c r="BC161" s="28">
        <f>Rådata_6000!BC15</f>
        <v>0</v>
      </c>
      <c r="BD161" s="28">
        <f>Rådata_6000!BD15</f>
        <v>0</v>
      </c>
      <c r="BE161" s="28">
        <f>Rådata_6000!BE15</f>
        <v>0</v>
      </c>
      <c r="BF161" s="28">
        <f>Rådata_6000!BF15</f>
        <v>0</v>
      </c>
      <c r="BG161" s="28">
        <f>Rådata_6000!BG15</f>
        <v>0</v>
      </c>
      <c r="BH161" s="28">
        <f>Rådata_6000!BH15</f>
        <v>0</v>
      </c>
      <c r="BI161" s="28">
        <f>Rådata_6000!BI15</f>
        <v>0</v>
      </c>
      <c r="BJ161" s="28">
        <f>Rådata_6000!BJ15</f>
        <v>0</v>
      </c>
      <c r="BK161" s="28">
        <f>Rådata_6000!BK15</f>
        <v>0</v>
      </c>
      <c r="BL161" s="28">
        <f>Rådata_6000!BL15</f>
        <v>0</v>
      </c>
      <c r="BM161" s="28">
        <f>Rådata_6000!BM15</f>
        <v>0</v>
      </c>
      <c r="BN161" s="28">
        <f>Rådata_6000!BN15</f>
        <v>0</v>
      </c>
      <c r="BO161" s="28">
        <f>Rådata_6000!BO15</f>
        <v>0</v>
      </c>
      <c r="BP161" s="28">
        <f>Rådata_6000!BP15</f>
        <v>0</v>
      </c>
      <c r="BQ161" s="28">
        <f>Rådata_6000!BQ15</f>
        <v>0</v>
      </c>
      <c r="BR161" s="28">
        <f>Rådata_6000!BR15</f>
        <v>0</v>
      </c>
      <c r="BS161" s="28">
        <f>Rådata_6000!BS15</f>
        <v>0</v>
      </c>
      <c r="BT161" s="28">
        <f>Rådata_6000!BT15</f>
        <v>0</v>
      </c>
      <c r="BU161" s="28">
        <f>Rådata_6000!BU15</f>
        <v>0</v>
      </c>
      <c r="BV161" s="28">
        <f>Rådata_6000!BV15</f>
        <v>0</v>
      </c>
      <c r="BW161" s="28">
        <f>Rådata_6000!BW15</f>
        <v>0</v>
      </c>
      <c r="BX161" s="28">
        <f>Rådata_6000!BX15</f>
        <v>0</v>
      </c>
      <c r="BY161" s="28">
        <f>Rådata_6000!BY15</f>
        <v>0</v>
      </c>
      <c r="BZ161" s="28">
        <f>Rådata_6000!BZ15</f>
        <v>0</v>
      </c>
      <c r="CA161" s="28">
        <f>Rådata_6000!CA15</f>
        <v>0</v>
      </c>
      <c r="CB161" s="28">
        <f>Rådata_6000!CB15</f>
        <v>0</v>
      </c>
      <c r="CC161" s="28">
        <f>Rådata_6000!CC15</f>
        <v>0</v>
      </c>
      <c r="CD161" s="28">
        <f>Rådata_6000!CD15</f>
        <v>0</v>
      </c>
      <c r="CE161" s="28">
        <f>Rådata_6000!CE15</f>
        <v>0</v>
      </c>
      <c r="CF161" s="28">
        <f>Rådata_6000!CF15</f>
        <v>0</v>
      </c>
      <c r="CG161" s="28">
        <f>Rådata_6000!CG15</f>
        <v>0</v>
      </c>
      <c r="CH161" s="28">
        <f>Rådata_6000!CH15</f>
        <v>0</v>
      </c>
      <c r="CI161" s="28">
        <f>Rådata_6000!CI15</f>
        <v>0</v>
      </c>
      <c r="CJ161" s="28">
        <f>Rådata_6000!CJ15</f>
        <v>0</v>
      </c>
      <c r="CK161" s="28">
        <f>Rådata_6000!CK15</f>
        <v>0</v>
      </c>
      <c r="CL161" s="28">
        <f>Rådata_6000!CL15</f>
        <v>0</v>
      </c>
      <c r="CM161" s="28">
        <f>Rådata_6000!CM15</f>
        <v>0</v>
      </c>
      <c r="CN161" s="28">
        <f>Rådata_6000!CN15</f>
        <v>0</v>
      </c>
      <c r="CO161" s="28">
        <f>Rådata_6000!CO15</f>
        <v>0</v>
      </c>
      <c r="CP161" s="28">
        <f>Rådata_6000!CP15</f>
        <v>0</v>
      </c>
      <c r="CQ161" s="28">
        <f>Rådata_6000!CQ15</f>
        <v>0</v>
      </c>
      <c r="CR161" s="28">
        <f>Rådata_6000!CR15</f>
        <v>0</v>
      </c>
      <c r="CS161" s="28">
        <f>Rådata_6000!CS15</f>
        <v>0</v>
      </c>
      <c r="CT161" s="28">
        <f>Rådata_6000!CT15</f>
        <v>0</v>
      </c>
      <c r="CU161" s="28">
        <f>Rådata_6000!CU15</f>
        <v>0</v>
      </c>
      <c r="CV161" s="28">
        <f>Rådata_6000!CV15</f>
        <v>0</v>
      </c>
      <c r="CW161" s="28">
        <f>Rådata_6000!CW15</f>
        <v>0</v>
      </c>
      <c r="CX161" s="28">
        <f>Rådata_6000!CX15</f>
        <v>0</v>
      </c>
      <c r="CY161" s="28">
        <f>Rådata_6000!CY15</f>
        <v>0</v>
      </c>
      <c r="CZ161" s="28">
        <f>Rådata_6000!CZ15</f>
        <v>0</v>
      </c>
      <c r="DA161" s="28">
        <f>Rådata_6000!DA15</f>
        <v>0</v>
      </c>
      <c r="DB161" s="28">
        <f>Rådata_6000!DB15</f>
        <v>0</v>
      </c>
      <c r="DC161" s="28">
        <f>Rådata_6000!DC15</f>
        <v>0</v>
      </c>
      <c r="DD161" s="28">
        <f>Rådata_6000!DD15</f>
        <v>0</v>
      </c>
      <c r="DE161" s="28">
        <f>Rådata_6000!DE15</f>
        <v>0</v>
      </c>
      <c r="DF161" s="28">
        <f>Rådata_6000!DF15</f>
        <v>0</v>
      </c>
      <c r="DG161" s="28">
        <f>Rådata_6000!DG15</f>
        <v>0</v>
      </c>
      <c r="DH161" s="28">
        <f>Rådata_6000!DH15</f>
        <v>0</v>
      </c>
      <c r="DI161" s="28">
        <f>Rådata_6000!DI15</f>
        <v>0</v>
      </c>
      <c r="DJ161" s="28">
        <f>Rådata_6000!DJ15</f>
        <v>0</v>
      </c>
      <c r="DK161" s="28">
        <f>Rådata_6000!DK15</f>
        <v>0</v>
      </c>
      <c r="DL161" s="28">
        <f>Rådata_6000!DL15</f>
        <v>0</v>
      </c>
      <c r="DM161" s="28">
        <f>Rådata_6000!DM15</f>
        <v>0</v>
      </c>
      <c r="DN161" s="28">
        <f>Rådata_6000!DN15</f>
        <v>0</v>
      </c>
      <c r="DO161" s="28">
        <f>Rådata_6000!DO15</f>
        <v>0</v>
      </c>
      <c r="DP161" s="28">
        <f>Rådata_6000!DP15</f>
        <v>0</v>
      </c>
      <c r="DQ161" s="28">
        <f>Rådata_6000!DQ15</f>
        <v>0</v>
      </c>
      <c r="DR161" s="28">
        <f>Rådata_6000!DR15</f>
        <v>0</v>
      </c>
      <c r="DS161" s="28">
        <f>Rådata_6000!DS15</f>
        <v>0</v>
      </c>
      <c r="DT161" s="28">
        <f>Rådata_6000!DT15</f>
        <v>0</v>
      </c>
      <c r="DU161" s="28">
        <f>Rådata_6000!DU15</f>
        <v>0</v>
      </c>
      <c r="DV161" s="28">
        <f>Rådata_6000!DV15</f>
        <v>0</v>
      </c>
      <c r="DW161" s="28">
        <f>Rådata_6000!DW15</f>
        <v>0</v>
      </c>
      <c r="DX161" s="28">
        <f>Rådata_6000!DX15</f>
        <v>0</v>
      </c>
      <c r="DY161" s="28">
        <f>Rådata_6000!DY15</f>
        <v>0</v>
      </c>
      <c r="DZ161" s="28">
        <f>Rådata_6000!DZ15</f>
        <v>0</v>
      </c>
      <c r="EA161" s="28">
        <f>Rådata_6000!EA15</f>
        <v>0</v>
      </c>
      <c r="EB161" s="28">
        <f>Rådata_6000!EB15</f>
        <v>0</v>
      </c>
      <c r="EC161" s="28">
        <f>Rådata_6000!EC15</f>
        <v>0</v>
      </c>
      <c r="ED161" s="28">
        <f>Rådata_6000!ED15</f>
        <v>0</v>
      </c>
      <c r="EE161" s="28">
        <f>Rådata_6000!EE15</f>
        <v>0</v>
      </c>
      <c r="EF161" s="28">
        <f>Rådata_6000!EF15</f>
        <v>0</v>
      </c>
      <c r="EG161" s="28">
        <f>Rådata_6000!EG15</f>
        <v>0</v>
      </c>
      <c r="EH161" s="28">
        <f>Rådata_6000!EH15</f>
        <v>0</v>
      </c>
      <c r="EI161" s="28">
        <f>Rådata_6000!EI15</f>
        <v>0</v>
      </c>
      <c r="EJ161" s="28">
        <f>Rådata_6000!EJ15</f>
        <v>0</v>
      </c>
      <c r="EK161" s="28">
        <f>Rådata_6000!EK15</f>
        <v>0</v>
      </c>
      <c r="EL161" s="28">
        <f>Rådata_6000!EL15</f>
        <v>0</v>
      </c>
      <c r="EM161" s="28">
        <f>Rådata_6000!EM15</f>
        <v>0</v>
      </c>
      <c r="EN161" s="28">
        <f>Rådata_6000!EN15</f>
        <v>0</v>
      </c>
      <c r="EO161" s="28">
        <f>Rådata_6000!EO15</f>
        <v>0</v>
      </c>
      <c r="EP161" s="28">
        <f>Rådata_6000!EP15</f>
        <v>0</v>
      </c>
      <c r="EQ161" s="28">
        <f>Rådata_6000!EQ15</f>
        <v>0</v>
      </c>
      <c r="ER161" s="28">
        <f>Rådata_6000!ER15</f>
        <v>0</v>
      </c>
      <c r="ES161" s="28">
        <f>Rådata_6000!ES15</f>
        <v>0</v>
      </c>
      <c r="ET161" s="28">
        <f>Rådata_6000!ET15</f>
        <v>0</v>
      </c>
      <c r="EU161" s="28">
        <f>Rådata_6000!EU15</f>
        <v>0</v>
      </c>
      <c r="EV161" s="28">
        <f>Rådata_6000!EV15</f>
        <v>0</v>
      </c>
      <c r="EW161" s="28">
        <f>Rådata_6000!EW15</f>
        <v>0</v>
      </c>
      <c r="EX161" s="28">
        <f>Rådata_6000!EX15</f>
        <v>0</v>
      </c>
      <c r="EY161" s="28">
        <f>Rådata_6000!EY15</f>
        <v>0</v>
      </c>
      <c r="EZ161" s="28">
        <f>Rådata_6000!EZ15</f>
        <v>0</v>
      </c>
      <c r="FA161" s="28">
        <f>Rådata_6000!FA15</f>
        <v>0</v>
      </c>
      <c r="FB161" s="28">
        <f>Rådata_6000!FB15</f>
        <v>0</v>
      </c>
      <c r="FC161" s="28">
        <f>Rådata_6000!FC15</f>
        <v>0</v>
      </c>
      <c r="FD161" s="28">
        <f>Rådata_6000!FD15</f>
        <v>0</v>
      </c>
      <c r="FE161" s="28">
        <f>Rådata_6000!FE15</f>
        <v>0</v>
      </c>
      <c r="FF161" s="28">
        <f>Rådata_6000!FF15</f>
        <v>0</v>
      </c>
      <c r="FG161" s="28">
        <f>Rådata_6000!FG15</f>
        <v>0</v>
      </c>
      <c r="FH161" s="28">
        <f>Rådata_6000!FH15</f>
        <v>0</v>
      </c>
      <c r="FI161" s="28">
        <f>Rådata_6000!FI15</f>
        <v>0</v>
      </c>
      <c r="FJ161" s="28">
        <f>Rådata_6000!FJ15</f>
        <v>0</v>
      </c>
      <c r="FK161" s="28">
        <f>Rådata_6000!FK15</f>
        <v>0</v>
      </c>
      <c r="FL161" s="28">
        <f>Rådata_6000!FL15</f>
        <v>0</v>
      </c>
      <c r="FM161" s="28">
        <f>Rådata_6000!FM15</f>
        <v>0</v>
      </c>
      <c r="FN161" s="28">
        <f>Rådata_6000!FN15</f>
        <v>0</v>
      </c>
      <c r="FO161" s="28">
        <f>Rådata_6000!FO15</f>
        <v>0</v>
      </c>
      <c r="FP161" s="28">
        <f>Rådata_6000!FP15</f>
        <v>0</v>
      </c>
      <c r="FQ161" s="28">
        <f>Rådata_6000!FQ15</f>
        <v>0</v>
      </c>
      <c r="FR161" s="28">
        <f>Rådata_6000!FR15</f>
        <v>0</v>
      </c>
      <c r="FS161" s="28">
        <f>Rådata_6000!FS15</f>
        <v>0</v>
      </c>
      <c r="FT161" s="28">
        <f>Rådata_6000!FT15</f>
        <v>0</v>
      </c>
      <c r="FU161" s="28">
        <f>Rådata_6000!FU15</f>
        <v>0</v>
      </c>
      <c r="FV161" s="28">
        <f>Rådata_6000!FV15</f>
        <v>0</v>
      </c>
      <c r="FW161" s="28">
        <f>Rådata_6000!FW15</f>
        <v>0</v>
      </c>
      <c r="FX161" s="28">
        <f>Rådata_6000!FX15</f>
        <v>0</v>
      </c>
      <c r="FY161" s="28">
        <f>Rådata_6000!FY15</f>
        <v>0</v>
      </c>
      <c r="FZ161" s="28">
        <f>Rådata_6000!FZ15</f>
        <v>0</v>
      </c>
      <c r="GA161" s="28">
        <f>Rådata_6000!GA15</f>
        <v>0</v>
      </c>
      <c r="GB161" s="28">
        <f>Rådata_6000!GB15</f>
        <v>0</v>
      </c>
      <c r="GC161" s="28">
        <f>Rådata_6000!GC15</f>
        <v>0</v>
      </c>
      <c r="GD161" s="28">
        <f>Rådata_6000!GD15</f>
        <v>0</v>
      </c>
      <c r="GE161" s="28">
        <f>Rådata_6000!GE15</f>
        <v>0</v>
      </c>
      <c r="GF161" s="28">
        <f>Rådata_6000!GF15</f>
        <v>0</v>
      </c>
      <c r="GG161" s="28">
        <f>Rådata_6000!GG15</f>
        <v>0</v>
      </c>
      <c r="GH161" s="28">
        <f>Rådata_6000!GH15</f>
        <v>0</v>
      </c>
      <c r="GI161" s="28">
        <f>Rådata_6000!GI15</f>
        <v>0</v>
      </c>
      <c r="GJ161" s="28">
        <f>Rådata_6000!GJ15</f>
        <v>0</v>
      </c>
      <c r="GK161" s="28">
        <f>Rådata_6000!GK15</f>
        <v>0</v>
      </c>
      <c r="GL161" s="28">
        <f>Rådata_6000!GL15</f>
        <v>0</v>
      </c>
      <c r="GM161" s="28">
        <f>Rådata_6000!GM15</f>
        <v>0</v>
      </c>
      <c r="GN161" s="28">
        <f>Rådata_6000!GN15</f>
        <v>0</v>
      </c>
      <c r="GO161" s="28">
        <f>Rådata_6000!GO15</f>
        <v>0</v>
      </c>
      <c r="GP161" s="28">
        <f>Rådata_6000!GP15</f>
        <v>0</v>
      </c>
      <c r="GQ161" s="28">
        <f>Rådata_6000!GQ15</f>
        <v>0</v>
      </c>
      <c r="GR161" s="28">
        <f>Rådata_6000!GR15</f>
        <v>0</v>
      </c>
      <c r="GS161" s="28">
        <f>Rådata_6000!GS15</f>
        <v>0</v>
      </c>
      <c r="GT161" s="28">
        <f>Rådata_6000!GT15</f>
        <v>0</v>
      </c>
    </row>
    <row r="162" spans="1:202">
      <c r="A162" s="5" t="s">
        <v>2</v>
      </c>
      <c r="B162" s="28">
        <f>Rådata_6000!B17</f>
        <v>0</v>
      </c>
      <c r="C162" s="28">
        <f>Rådata_6000!C17</f>
        <v>0</v>
      </c>
      <c r="D162" s="28">
        <f>Rådata_6000!D17</f>
        <v>0</v>
      </c>
      <c r="E162" s="28">
        <f>Rådata_6000!E17</f>
        <v>0</v>
      </c>
      <c r="F162" s="28">
        <f>Rådata_6000!F17</f>
        <v>0</v>
      </c>
      <c r="G162" s="28">
        <f>Rådata_6000!G17</f>
        <v>0</v>
      </c>
      <c r="H162" s="28">
        <f>Rådata_6000!H17</f>
        <v>0</v>
      </c>
      <c r="I162" s="28">
        <f>Rådata_6000!I17</f>
        <v>0</v>
      </c>
      <c r="J162" s="28">
        <f>Rådata_6000!J17</f>
        <v>0</v>
      </c>
      <c r="K162" s="28">
        <f>Rådata_6000!K17</f>
        <v>0</v>
      </c>
      <c r="L162" s="28">
        <f>Rådata_6000!L17</f>
        <v>0</v>
      </c>
      <c r="M162" s="28">
        <f>Rådata_6000!M17</f>
        <v>0</v>
      </c>
      <c r="N162" s="28">
        <f>Rådata_6000!N17</f>
        <v>0</v>
      </c>
      <c r="O162" s="28">
        <f>Rådata_6000!O17</f>
        <v>0</v>
      </c>
      <c r="P162" s="28">
        <f>Rådata_6000!P17</f>
        <v>0</v>
      </c>
      <c r="Q162" s="28">
        <f>Rådata_6000!Q17</f>
        <v>0</v>
      </c>
      <c r="R162" s="28">
        <f>Rådata_6000!R17</f>
        <v>0</v>
      </c>
      <c r="S162" s="28">
        <f>Rådata_6000!S17</f>
        <v>0</v>
      </c>
      <c r="T162" s="28">
        <f>Rådata_6000!T17</f>
        <v>0</v>
      </c>
      <c r="U162" s="28">
        <f>Rådata_6000!U17</f>
        <v>0</v>
      </c>
      <c r="V162" s="28">
        <f>Rådata_6000!V17</f>
        <v>0</v>
      </c>
      <c r="W162" s="28">
        <f>Rådata_6000!W17</f>
        <v>0</v>
      </c>
      <c r="X162" s="28">
        <f>Rådata_6000!X17</f>
        <v>0</v>
      </c>
      <c r="Y162" s="28">
        <f>Rådata_6000!Y17</f>
        <v>0</v>
      </c>
      <c r="Z162" s="28">
        <f>Rådata_6000!Z17</f>
        <v>0</v>
      </c>
      <c r="AA162" s="28">
        <f>Rådata_6000!AA17</f>
        <v>0</v>
      </c>
      <c r="AB162" s="28">
        <f>Rådata_6000!AB17</f>
        <v>0</v>
      </c>
      <c r="AC162" s="28">
        <f>Rådata_6000!AC17</f>
        <v>0</v>
      </c>
      <c r="AD162" s="28">
        <f>Rådata_6000!AD17</f>
        <v>0</v>
      </c>
      <c r="AE162" s="28">
        <f>Rådata_6000!AE17</f>
        <v>0</v>
      </c>
      <c r="AF162" s="28">
        <f>Rådata_6000!AF17</f>
        <v>0</v>
      </c>
      <c r="AG162" s="28">
        <f>Rådata_6000!AG17</f>
        <v>0</v>
      </c>
      <c r="AH162" s="28">
        <f>Rådata_6000!AH17</f>
        <v>0</v>
      </c>
      <c r="AI162" s="28">
        <f>Rådata_6000!AI17</f>
        <v>0</v>
      </c>
      <c r="AJ162" s="28">
        <f>Rådata_6000!AJ17</f>
        <v>0</v>
      </c>
      <c r="AK162" s="28">
        <f>Rådata_6000!AK17</f>
        <v>0</v>
      </c>
      <c r="AL162" s="28">
        <f>Rådata_6000!AL17</f>
        <v>0</v>
      </c>
      <c r="AM162" s="28">
        <f>Rådata_6000!AM17</f>
        <v>0</v>
      </c>
      <c r="AN162" s="28">
        <f>Rådata_6000!AN17</f>
        <v>0</v>
      </c>
      <c r="AO162" s="28">
        <f>Rådata_6000!AO17</f>
        <v>0</v>
      </c>
      <c r="AP162" s="28">
        <f>Rådata_6000!AP17</f>
        <v>0</v>
      </c>
      <c r="AQ162" s="28">
        <f>Rådata_6000!AQ17</f>
        <v>0</v>
      </c>
      <c r="AR162" s="28">
        <f>Rådata_6000!AR17</f>
        <v>0</v>
      </c>
      <c r="AS162" s="28">
        <f>Rådata_6000!AS17</f>
        <v>0</v>
      </c>
      <c r="AT162" s="28">
        <f>Rådata_6000!AT17</f>
        <v>0</v>
      </c>
      <c r="AU162" s="28">
        <f>Rådata_6000!AU17</f>
        <v>0</v>
      </c>
      <c r="AV162" s="28">
        <f>Rådata_6000!AV17</f>
        <v>0</v>
      </c>
      <c r="AW162" s="28">
        <f>Rådata_6000!AW17</f>
        <v>0</v>
      </c>
      <c r="AX162" s="28">
        <f>Rådata_6000!AX17</f>
        <v>0</v>
      </c>
      <c r="AY162" s="28">
        <f>Rådata_6000!AY17</f>
        <v>0</v>
      </c>
      <c r="AZ162" s="28">
        <f>Rådata_6000!AZ17</f>
        <v>0</v>
      </c>
      <c r="BA162" s="28">
        <f>Rådata_6000!BA17</f>
        <v>0</v>
      </c>
      <c r="BB162" s="28">
        <f>Rådata_6000!BB17</f>
        <v>0</v>
      </c>
      <c r="BC162" s="28">
        <f>Rådata_6000!BC17</f>
        <v>0</v>
      </c>
      <c r="BD162" s="28">
        <f>Rådata_6000!BD17</f>
        <v>0</v>
      </c>
      <c r="BE162" s="28">
        <f>Rådata_6000!BE17</f>
        <v>0</v>
      </c>
      <c r="BF162" s="28">
        <f>Rådata_6000!BF17</f>
        <v>0</v>
      </c>
      <c r="BG162" s="28">
        <f>Rådata_6000!BG17</f>
        <v>0</v>
      </c>
      <c r="BH162" s="28">
        <f>Rådata_6000!BH17</f>
        <v>0</v>
      </c>
      <c r="BI162" s="28">
        <f>Rådata_6000!BI17</f>
        <v>0</v>
      </c>
      <c r="BJ162" s="28">
        <f>Rådata_6000!BJ17</f>
        <v>0</v>
      </c>
      <c r="BK162" s="28">
        <f>Rådata_6000!BK17</f>
        <v>0</v>
      </c>
      <c r="BL162" s="28">
        <f>Rådata_6000!BL17</f>
        <v>0</v>
      </c>
      <c r="BM162" s="28">
        <f>Rådata_6000!BM17</f>
        <v>0</v>
      </c>
      <c r="BN162" s="28">
        <f>Rådata_6000!BN17</f>
        <v>0</v>
      </c>
      <c r="BO162" s="28">
        <f>Rådata_6000!BO17</f>
        <v>0</v>
      </c>
      <c r="BP162" s="28">
        <f>Rådata_6000!BP17</f>
        <v>0</v>
      </c>
      <c r="BQ162" s="28">
        <f>Rådata_6000!BQ17</f>
        <v>0</v>
      </c>
      <c r="BR162" s="28">
        <f>Rådata_6000!BR17</f>
        <v>0</v>
      </c>
      <c r="BS162" s="28">
        <f>Rådata_6000!BS17</f>
        <v>0</v>
      </c>
      <c r="BT162" s="28">
        <f>Rådata_6000!BT17</f>
        <v>0</v>
      </c>
      <c r="BU162" s="28">
        <f>Rådata_6000!BU17</f>
        <v>0</v>
      </c>
      <c r="BV162" s="28">
        <f>Rådata_6000!BV17</f>
        <v>0</v>
      </c>
      <c r="BW162" s="28">
        <f>Rådata_6000!BW17</f>
        <v>0</v>
      </c>
      <c r="BX162" s="28">
        <f>Rådata_6000!BX17</f>
        <v>0</v>
      </c>
      <c r="BY162" s="28">
        <f>Rådata_6000!BY17</f>
        <v>0</v>
      </c>
      <c r="BZ162" s="28">
        <f>Rådata_6000!BZ17</f>
        <v>0</v>
      </c>
      <c r="CA162" s="28">
        <f>Rådata_6000!CA17</f>
        <v>0</v>
      </c>
      <c r="CB162" s="28">
        <f>Rådata_6000!CB17</f>
        <v>0</v>
      </c>
      <c r="CC162" s="28">
        <f>Rådata_6000!CC17</f>
        <v>0</v>
      </c>
      <c r="CD162" s="28">
        <f>Rådata_6000!CD17</f>
        <v>0</v>
      </c>
      <c r="CE162" s="28">
        <f>Rådata_6000!CE17</f>
        <v>0</v>
      </c>
      <c r="CF162" s="28">
        <f>Rådata_6000!CF17</f>
        <v>0</v>
      </c>
      <c r="CG162" s="28">
        <f>Rådata_6000!CG17</f>
        <v>0</v>
      </c>
      <c r="CH162" s="28">
        <f>Rådata_6000!CH17</f>
        <v>0</v>
      </c>
      <c r="CI162" s="28">
        <f>Rådata_6000!CI17</f>
        <v>0</v>
      </c>
      <c r="CJ162" s="28">
        <f>Rådata_6000!CJ17</f>
        <v>0</v>
      </c>
      <c r="CK162" s="28">
        <f>Rådata_6000!CK17</f>
        <v>0</v>
      </c>
      <c r="CL162" s="28">
        <f>Rådata_6000!CL17</f>
        <v>0</v>
      </c>
      <c r="CM162" s="28">
        <f>Rådata_6000!CM17</f>
        <v>0</v>
      </c>
      <c r="CN162" s="28">
        <f>Rådata_6000!CN17</f>
        <v>0</v>
      </c>
      <c r="CO162" s="28">
        <f>Rådata_6000!CO17</f>
        <v>0</v>
      </c>
      <c r="CP162" s="28">
        <f>Rådata_6000!CP17</f>
        <v>0</v>
      </c>
      <c r="CQ162" s="28">
        <f>Rådata_6000!CQ17</f>
        <v>0</v>
      </c>
      <c r="CR162" s="28">
        <f>Rådata_6000!CR17</f>
        <v>0</v>
      </c>
      <c r="CS162" s="28">
        <f>Rådata_6000!CS17</f>
        <v>0</v>
      </c>
      <c r="CT162" s="28">
        <f>Rådata_6000!CT17</f>
        <v>0</v>
      </c>
      <c r="CU162" s="28">
        <f>Rådata_6000!CU17</f>
        <v>0</v>
      </c>
      <c r="CV162" s="28">
        <f>Rådata_6000!CV17</f>
        <v>0</v>
      </c>
      <c r="CW162" s="28">
        <f>Rådata_6000!CW17</f>
        <v>0</v>
      </c>
      <c r="CX162" s="28">
        <f>Rådata_6000!CX17</f>
        <v>0</v>
      </c>
      <c r="CY162" s="28">
        <f>Rådata_6000!CY17</f>
        <v>0</v>
      </c>
      <c r="CZ162" s="28">
        <f>Rådata_6000!CZ17</f>
        <v>0</v>
      </c>
      <c r="DA162" s="28">
        <f>Rådata_6000!DA17</f>
        <v>0</v>
      </c>
      <c r="DB162" s="28">
        <f>Rådata_6000!DB17</f>
        <v>0</v>
      </c>
      <c r="DC162" s="28">
        <f>Rådata_6000!DC17</f>
        <v>0</v>
      </c>
      <c r="DD162" s="28">
        <f>Rådata_6000!DD17</f>
        <v>0</v>
      </c>
      <c r="DE162" s="28">
        <f>Rådata_6000!DE17</f>
        <v>0</v>
      </c>
      <c r="DF162" s="28">
        <f>Rådata_6000!DF17</f>
        <v>0</v>
      </c>
      <c r="DG162" s="28">
        <f>Rådata_6000!DG17</f>
        <v>0</v>
      </c>
      <c r="DH162" s="28">
        <f>Rådata_6000!DH17</f>
        <v>0</v>
      </c>
      <c r="DI162" s="28">
        <f>Rådata_6000!DI17</f>
        <v>0</v>
      </c>
      <c r="DJ162" s="28">
        <f>Rådata_6000!DJ17</f>
        <v>0</v>
      </c>
      <c r="DK162" s="28">
        <f>Rådata_6000!DK17</f>
        <v>0</v>
      </c>
      <c r="DL162" s="28">
        <f>Rådata_6000!DL17</f>
        <v>0</v>
      </c>
      <c r="DM162" s="28">
        <f>Rådata_6000!DM17</f>
        <v>0</v>
      </c>
      <c r="DN162" s="28">
        <f>Rådata_6000!DN17</f>
        <v>0</v>
      </c>
      <c r="DO162" s="28">
        <f>Rådata_6000!DO17</f>
        <v>0</v>
      </c>
      <c r="DP162" s="28">
        <f>Rådata_6000!DP17</f>
        <v>0</v>
      </c>
      <c r="DQ162" s="28">
        <f>Rådata_6000!DQ17</f>
        <v>0</v>
      </c>
      <c r="DR162" s="28">
        <f>Rådata_6000!DR17</f>
        <v>0</v>
      </c>
      <c r="DS162" s="28">
        <f>Rådata_6000!DS17</f>
        <v>0</v>
      </c>
      <c r="DT162" s="28">
        <f>Rådata_6000!DT17</f>
        <v>0</v>
      </c>
      <c r="DU162" s="28">
        <f>Rådata_6000!DU17</f>
        <v>0</v>
      </c>
      <c r="DV162" s="28">
        <f>Rådata_6000!DV17</f>
        <v>0</v>
      </c>
      <c r="DW162" s="28">
        <f>Rådata_6000!DW17</f>
        <v>0</v>
      </c>
      <c r="DX162" s="28">
        <f>Rådata_6000!DX17</f>
        <v>0</v>
      </c>
      <c r="DY162" s="28">
        <f>Rådata_6000!DY17</f>
        <v>0</v>
      </c>
      <c r="DZ162" s="28">
        <f>Rådata_6000!DZ17</f>
        <v>0</v>
      </c>
      <c r="EA162" s="28">
        <f>Rådata_6000!EA17</f>
        <v>0</v>
      </c>
      <c r="EB162" s="28">
        <f>Rådata_6000!EB17</f>
        <v>0</v>
      </c>
      <c r="EC162" s="28">
        <f>Rådata_6000!EC17</f>
        <v>0</v>
      </c>
      <c r="ED162" s="28">
        <f>Rådata_6000!ED17</f>
        <v>0</v>
      </c>
      <c r="EE162" s="28">
        <f>Rådata_6000!EE17</f>
        <v>0</v>
      </c>
      <c r="EF162" s="28">
        <f>Rådata_6000!EF17</f>
        <v>0</v>
      </c>
      <c r="EG162" s="28">
        <f>Rådata_6000!EG17</f>
        <v>0</v>
      </c>
      <c r="EH162" s="28">
        <f>Rådata_6000!EH17</f>
        <v>0</v>
      </c>
      <c r="EI162" s="28">
        <f>Rådata_6000!EI17</f>
        <v>0</v>
      </c>
      <c r="EJ162" s="28">
        <f>Rådata_6000!EJ17</f>
        <v>0</v>
      </c>
      <c r="EK162" s="28">
        <f>Rådata_6000!EK17</f>
        <v>0</v>
      </c>
      <c r="EL162" s="28">
        <f>Rådata_6000!EL17</f>
        <v>0</v>
      </c>
      <c r="EM162" s="28">
        <f>Rådata_6000!EM17</f>
        <v>0</v>
      </c>
      <c r="EN162" s="28">
        <f>Rådata_6000!EN17</f>
        <v>0</v>
      </c>
      <c r="EO162" s="28">
        <f>Rådata_6000!EO17</f>
        <v>0</v>
      </c>
      <c r="EP162" s="28">
        <f>Rådata_6000!EP17</f>
        <v>0</v>
      </c>
      <c r="EQ162" s="28">
        <f>Rådata_6000!EQ17</f>
        <v>0</v>
      </c>
      <c r="ER162" s="28">
        <f>Rådata_6000!ER17</f>
        <v>0</v>
      </c>
      <c r="ES162" s="28">
        <f>Rådata_6000!ES17</f>
        <v>0</v>
      </c>
      <c r="ET162" s="28">
        <f>Rådata_6000!ET17</f>
        <v>0</v>
      </c>
      <c r="EU162" s="28">
        <f>Rådata_6000!EU17</f>
        <v>0</v>
      </c>
      <c r="EV162" s="28">
        <f>Rådata_6000!EV17</f>
        <v>0</v>
      </c>
      <c r="EW162" s="28">
        <f>Rådata_6000!EW17</f>
        <v>0</v>
      </c>
      <c r="EX162" s="28">
        <f>Rådata_6000!EX17</f>
        <v>0</v>
      </c>
      <c r="EY162" s="28">
        <f>Rådata_6000!EY17</f>
        <v>0</v>
      </c>
      <c r="EZ162" s="28">
        <f>Rådata_6000!EZ17</f>
        <v>0</v>
      </c>
      <c r="FA162" s="28">
        <f>Rådata_6000!FA17</f>
        <v>0</v>
      </c>
      <c r="FB162" s="28">
        <f>Rådata_6000!FB17</f>
        <v>0</v>
      </c>
      <c r="FC162" s="28">
        <f>Rådata_6000!FC17</f>
        <v>0</v>
      </c>
      <c r="FD162" s="28">
        <f>Rådata_6000!FD17</f>
        <v>0</v>
      </c>
      <c r="FE162" s="28">
        <f>Rådata_6000!FE17</f>
        <v>0</v>
      </c>
      <c r="FF162" s="28">
        <f>Rådata_6000!FF17</f>
        <v>0</v>
      </c>
      <c r="FG162" s="28">
        <f>Rådata_6000!FG17</f>
        <v>0</v>
      </c>
      <c r="FH162" s="28">
        <f>Rådata_6000!FH17</f>
        <v>0</v>
      </c>
      <c r="FI162" s="28">
        <f>Rådata_6000!FI17</f>
        <v>0</v>
      </c>
      <c r="FJ162" s="28">
        <f>Rådata_6000!FJ17</f>
        <v>0</v>
      </c>
      <c r="FK162" s="28">
        <f>Rådata_6000!FK17</f>
        <v>0</v>
      </c>
      <c r="FL162" s="28">
        <f>Rådata_6000!FL17</f>
        <v>0</v>
      </c>
      <c r="FM162" s="28">
        <f>Rådata_6000!FM17</f>
        <v>0</v>
      </c>
      <c r="FN162" s="28">
        <f>Rådata_6000!FN17</f>
        <v>0</v>
      </c>
      <c r="FO162" s="28">
        <f>Rådata_6000!FO17</f>
        <v>0</v>
      </c>
      <c r="FP162" s="28">
        <f>Rådata_6000!FP17</f>
        <v>0</v>
      </c>
      <c r="FQ162" s="28">
        <f>Rådata_6000!FQ17</f>
        <v>0</v>
      </c>
      <c r="FR162" s="28">
        <f>Rådata_6000!FR17</f>
        <v>0</v>
      </c>
      <c r="FS162" s="28">
        <f>Rådata_6000!FS17</f>
        <v>0</v>
      </c>
      <c r="FT162" s="28">
        <f>Rådata_6000!FT17</f>
        <v>0</v>
      </c>
      <c r="FU162" s="28">
        <f>Rådata_6000!FU17</f>
        <v>0</v>
      </c>
      <c r="FV162" s="28">
        <f>Rådata_6000!FV17</f>
        <v>0</v>
      </c>
      <c r="FW162" s="28">
        <f>Rådata_6000!FW17</f>
        <v>0</v>
      </c>
      <c r="FX162" s="28">
        <f>Rådata_6000!FX17</f>
        <v>0</v>
      </c>
      <c r="FY162" s="28">
        <f>Rådata_6000!FY17</f>
        <v>0</v>
      </c>
      <c r="FZ162" s="28">
        <f>Rådata_6000!FZ17</f>
        <v>0</v>
      </c>
      <c r="GA162" s="28">
        <f>Rådata_6000!GA17</f>
        <v>0</v>
      </c>
      <c r="GB162" s="28">
        <f>Rådata_6000!GB17</f>
        <v>0</v>
      </c>
      <c r="GC162" s="28">
        <f>Rådata_6000!GC17</f>
        <v>0</v>
      </c>
      <c r="GD162" s="28">
        <f>Rådata_6000!GD17</f>
        <v>0</v>
      </c>
      <c r="GE162" s="28">
        <f>Rådata_6000!GE17</f>
        <v>0</v>
      </c>
      <c r="GF162" s="28">
        <f>Rådata_6000!GF17</f>
        <v>0</v>
      </c>
      <c r="GG162" s="28">
        <f>Rådata_6000!GG17</f>
        <v>0</v>
      </c>
      <c r="GH162" s="28">
        <f>Rådata_6000!GH17</f>
        <v>0</v>
      </c>
      <c r="GI162" s="28">
        <f>Rådata_6000!GI17</f>
        <v>0</v>
      </c>
      <c r="GJ162" s="28">
        <f>Rådata_6000!GJ17</f>
        <v>0</v>
      </c>
      <c r="GK162" s="28">
        <f>Rådata_6000!GK17</f>
        <v>0</v>
      </c>
      <c r="GL162" s="28">
        <f>Rådata_6000!GL17</f>
        <v>0</v>
      </c>
      <c r="GM162" s="28">
        <f>Rådata_6000!GM17</f>
        <v>0</v>
      </c>
      <c r="GN162" s="28">
        <f>Rådata_6000!GN17</f>
        <v>0</v>
      </c>
      <c r="GO162" s="28">
        <f>Rådata_6000!GO17</f>
        <v>0</v>
      </c>
      <c r="GP162" s="28">
        <f>Rådata_6000!GP17</f>
        <v>0</v>
      </c>
      <c r="GQ162" s="28">
        <f>Rådata_6000!GQ17</f>
        <v>0</v>
      </c>
      <c r="GR162" s="28">
        <f>Rådata_6000!GR17</f>
        <v>0</v>
      </c>
      <c r="GS162" s="28">
        <f>Rådata_6000!GS17</f>
        <v>0</v>
      </c>
      <c r="GT162" s="28">
        <f>Rådata_6000!GT17</f>
        <v>0</v>
      </c>
    </row>
    <row r="163" spans="1:202">
      <c r="A163" s="5" t="s">
        <v>70</v>
      </c>
      <c r="B163" s="26">
        <f>SUM(Rådata_6000!B18:B20)</f>
        <v>0</v>
      </c>
      <c r="C163" s="26">
        <f>SUM(Rådata_6000!C18:C20)</f>
        <v>0</v>
      </c>
      <c r="D163" s="26">
        <f>SUM(Rådata_6000!D18:D20)</f>
        <v>0</v>
      </c>
      <c r="E163" s="26">
        <f>SUM(Rådata_6000!E18:E20)</f>
        <v>0</v>
      </c>
      <c r="F163" s="26">
        <f>SUM(Rådata_6000!F18:F20)</f>
        <v>0</v>
      </c>
      <c r="G163" s="26">
        <f>SUM(Rådata_6000!G18:G20)</f>
        <v>0</v>
      </c>
      <c r="H163" s="26">
        <f>SUM(Rådata_6000!H18:H20)</f>
        <v>0</v>
      </c>
      <c r="I163" s="26">
        <f>SUM(Rådata_6000!I18:I20)</f>
        <v>0</v>
      </c>
      <c r="J163" s="26">
        <f>SUM(Rådata_6000!J18:J20)</f>
        <v>0</v>
      </c>
      <c r="K163" s="26">
        <f>SUM(Rådata_6000!K18:K20)</f>
        <v>0</v>
      </c>
      <c r="L163" s="26">
        <f>SUM(Rådata_6000!L18:L20)</f>
        <v>0</v>
      </c>
      <c r="M163" s="26">
        <f>SUM(Rådata_6000!M18:M20)</f>
        <v>0</v>
      </c>
      <c r="N163" s="26">
        <f>SUM(Rådata_6000!N18:N20)</f>
        <v>0</v>
      </c>
      <c r="O163" s="26">
        <f>SUM(Rådata_6000!O18:O20)</f>
        <v>0</v>
      </c>
      <c r="P163" s="26">
        <f>SUM(Rådata_6000!P18:P20)</f>
        <v>0</v>
      </c>
      <c r="Q163" s="26">
        <f>SUM(Rådata_6000!Q18:Q20)</f>
        <v>0</v>
      </c>
      <c r="R163" s="26">
        <f>SUM(Rådata_6000!R18:R20)</f>
        <v>0</v>
      </c>
      <c r="S163" s="26">
        <f>SUM(Rådata_6000!S18:S20)</f>
        <v>0</v>
      </c>
      <c r="T163" s="26">
        <f>SUM(Rådata_6000!T18:T20)</f>
        <v>0</v>
      </c>
      <c r="U163" s="26">
        <f>SUM(Rådata_6000!U18:U20)</f>
        <v>0</v>
      </c>
      <c r="V163" s="26">
        <f>SUM(Rådata_6000!V18:V20)</f>
        <v>0</v>
      </c>
      <c r="W163" s="26">
        <f>SUM(Rådata_6000!W18:W20)</f>
        <v>0</v>
      </c>
      <c r="X163" s="26">
        <f>SUM(Rådata_6000!X18:X20)</f>
        <v>0</v>
      </c>
      <c r="Y163" s="26">
        <f>SUM(Rådata_6000!Y18:Y20)</f>
        <v>0</v>
      </c>
      <c r="Z163" s="26">
        <f>SUM(Rådata_6000!Z18:Z20)</f>
        <v>0</v>
      </c>
      <c r="AA163" s="26">
        <f>SUM(Rådata_6000!AA18:AA20)</f>
        <v>0</v>
      </c>
      <c r="AB163" s="26">
        <f>SUM(Rådata_6000!AB18:AB20)</f>
        <v>0</v>
      </c>
      <c r="AC163" s="26">
        <f>SUM(Rådata_6000!AC18:AC20)</f>
        <v>0</v>
      </c>
      <c r="AD163" s="26">
        <f>SUM(Rådata_6000!AD18:AD20)</f>
        <v>0</v>
      </c>
      <c r="AE163" s="26">
        <f>SUM(Rådata_6000!AE18:AE20)</f>
        <v>0</v>
      </c>
      <c r="AF163" s="26">
        <f>SUM(Rådata_6000!AF18:AF20)</f>
        <v>0</v>
      </c>
      <c r="AG163" s="26">
        <f>SUM(Rådata_6000!AG18:AG20)</f>
        <v>0</v>
      </c>
      <c r="AH163" s="26">
        <f>SUM(Rådata_6000!AH18:AH20)</f>
        <v>0</v>
      </c>
      <c r="AI163" s="26">
        <f>SUM(Rådata_6000!AI18:AI20)</f>
        <v>0</v>
      </c>
      <c r="AJ163" s="26">
        <f>SUM(Rådata_6000!AJ18:AJ20)</f>
        <v>0</v>
      </c>
      <c r="AK163" s="26">
        <f>SUM(Rådata_6000!AK18:AK20)</f>
        <v>0</v>
      </c>
      <c r="AL163" s="26">
        <f>SUM(Rådata_6000!AL18:AL20)</f>
        <v>0</v>
      </c>
      <c r="AM163" s="26">
        <f>SUM(Rådata_6000!AM18:AM20)</f>
        <v>0</v>
      </c>
      <c r="AN163" s="26">
        <f>SUM(Rådata_6000!AN18:AN20)</f>
        <v>0</v>
      </c>
      <c r="AO163" s="26">
        <f>SUM(Rådata_6000!AO18:AO20)</f>
        <v>0</v>
      </c>
      <c r="AP163" s="26">
        <f>SUM(Rådata_6000!AP18:AP20)</f>
        <v>0</v>
      </c>
      <c r="AQ163" s="26">
        <f>SUM(Rådata_6000!AQ18:AQ20)</f>
        <v>0</v>
      </c>
      <c r="AR163" s="26">
        <f>SUM(Rådata_6000!AR18:AR20)</f>
        <v>0</v>
      </c>
      <c r="AS163" s="26">
        <f>SUM(Rådata_6000!AS18:AS20)</f>
        <v>0</v>
      </c>
      <c r="AT163" s="26">
        <f>SUM(Rådata_6000!AT18:AT20)</f>
        <v>0</v>
      </c>
      <c r="AU163" s="26">
        <f>SUM(Rådata_6000!AU18:AU20)</f>
        <v>0</v>
      </c>
      <c r="AV163" s="26">
        <f>SUM(Rådata_6000!AV18:AV20)</f>
        <v>0</v>
      </c>
      <c r="AW163" s="26">
        <f>SUM(Rådata_6000!AW18:AW20)</f>
        <v>0</v>
      </c>
      <c r="AX163" s="26">
        <f>SUM(Rådata_6000!AX18:AX20)</f>
        <v>0</v>
      </c>
      <c r="AY163" s="26">
        <f>SUM(Rådata_6000!AY18:AY20)</f>
        <v>0</v>
      </c>
      <c r="AZ163" s="26">
        <f>SUM(Rådata_6000!AZ18:AZ20)</f>
        <v>0</v>
      </c>
      <c r="BA163" s="26">
        <f>SUM(Rådata_6000!BA18:BA20)</f>
        <v>0</v>
      </c>
      <c r="BB163" s="26">
        <f>SUM(Rådata_6000!BB18:BB20)</f>
        <v>0</v>
      </c>
      <c r="BC163" s="26">
        <f>SUM(Rådata_6000!BC18:BC20)</f>
        <v>0</v>
      </c>
      <c r="BD163" s="26">
        <f>SUM(Rådata_6000!BD18:BD20)</f>
        <v>0</v>
      </c>
      <c r="BE163" s="26">
        <f>SUM(Rådata_6000!BE18:BE20)</f>
        <v>0</v>
      </c>
      <c r="BF163" s="26">
        <f>SUM(Rådata_6000!BF18:BF20)</f>
        <v>0</v>
      </c>
      <c r="BG163" s="26">
        <f>SUM(Rådata_6000!BG18:BG20)</f>
        <v>0</v>
      </c>
      <c r="BH163" s="26">
        <f>SUM(Rådata_6000!BH18:BH20)</f>
        <v>0</v>
      </c>
      <c r="BI163" s="26">
        <f>SUM(Rådata_6000!BI18:BI20)</f>
        <v>0</v>
      </c>
      <c r="BJ163" s="26">
        <f>SUM(Rådata_6000!BJ18:BJ20)</f>
        <v>0</v>
      </c>
      <c r="BK163" s="26">
        <f>SUM(Rådata_6000!BK18:BK20)</f>
        <v>0</v>
      </c>
      <c r="BL163" s="26">
        <f>SUM(Rådata_6000!BL18:BL20)</f>
        <v>0</v>
      </c>
      <c r="BM163" s="26">
        <f>SUM(Rådata_6000!BM18:BM20)</f>
        <v>0</v>
      </c>
      <c r="BN163" s="26">
        <f>SUM(Rådata_6000!BN18:BN20)</f>
        <v>0</v>
      </c>
      <c r="BO163" s="26">
        <f>SUM(Rådata_6000!BO18:BO20)</f>
        <v>0</v>
      </c>
      <c r="BP163" s="26">
        <f>SUM(Rådata_6000!BP18:BP20)</f>
        <v>0</v>
      </c>
      <c r="BQ163" s="26">
        <f>SUM(Rådata_6000!BQ18:BQ20)</f>
        <v>0</v>
      </c>
      <c r="BR163" s="26">
        <f>SUM(Rådata_6000!BR18:BR20)</f>
        <v>0</v>
      </c>
      <c r="BS163" s="26">
        <f>SUM(Rådata_6000!BS18:BS20)</f>
        <v>0</v>
      </c>
      <c r="BT163" s="26">
        <f>SUM(Rådata_6000!BT18:BT20)</f>
        <v>0</v>
      </c>
      <c r="BU163" s="26">
        <f>SUM(Rådata_6000!BU18:BU20)</f>
        <v>0</v>
      </c>
      <c r="BV163" s="26">
        <f>SUM(Rådata_6000!BV18:BV20)</f>
        <v>0</v>
      </c>
      <c r="BW163" s="26">
        <f>SUM(Rådata_6000!BW18:BW20)</f>
        <v>0</v>
      </c>
      <c r="BX163" s="26">
        <f>SUM(Rådata_6000!BX18:BX20)</f>
        <v>0</v>
      </c>
      <c r="BY163" s="26">
        <f>SUM(Rådata_6000!BY18:BY20)</f>
        <v>0</v>
      </c>
      <c r="BZ163" s="26">
        <f>SUM(Rådata_6000!BZ18:BZ20)</f>
        <v>0</v>
      </c>
      <c r="CA163" s="26">
        <f>SUM(Rådata_6000!CA18:CA20)</f>
        <v>0</v>
      </c>
      <c r="CB163" s="26">
        <f>SUM(Rådata_6000!CB18:CB20)</f>
        <v>0</v>
      </c>
      <c r="CC163" s="26">
        <f>SUM(Rådata_6000!CC18:CC20)</f>
        <v>0</v>
      </c>
      <c r="CD163" s="26">
        <f>SUM(Rådata_6000!CD18:CD20)</f>
        <v>0</v>
      </c>
      <c r="CE163" s="26">
        <f>SUM(Rådata_6000!CE18:CE20)</f>
        <v>0</v>
      </c>
      <c r="CF163" s="26">
        <f>SUM(Rådata_6000!CF18:CF20)</f>
        <v>0</v>
      </c>
      <c r="CG163" s="26">
        <f>SUM(Rådata_6000!CG18:CG20)</f>
        <v>0</v>
      </c>
      <c r="CH163" s="26">
        <f>SUM(Rådata_6000!CH18:CH20)</f>
        <v>0</v>
      </c>
      <c r="CI163" s="26">
        <f>SUM(Rådata_6000!CI18:CI20)</f>
        <v>0</v>
      </c>
      <c r="CJ163" s="26">
        <f>SUM(Rådata_6000!CJ18:CJ20)</f>
        <v>0</v>
      </c>
      <c r="CK163" s="26">
        <f>SUM(Rådata_6000!CK18:CK20)</f>
        <v>0</v>
      </c>
      <c r="CL163" s="26">
        <f>SUM(Rådata_6000!CL18:CL20)</f>
        <v>0</v>
      </c>
      <c r="CM163" s="26">
        <f>SUM(Rådata_6000!CM18:CM20)</f>
        <v>0</v>
      </c>
      <c r="CN163" s="26">
        <f>SUM(Rådata_6000!CN18:CN20)</f>
        <v>0</v>
      </c>
      <c r="CO163" s="26">
        <f>SUM(Rådata_6000!CO18:CO20)</f>
        <v>0</v>
      </c>
      <c r="CP163" s="26">
        <f>SUM(Rådata_6000!CP18:CP20)</f>
        <v>0</v>
      </c>
      <c r="CQ163" s="26">
        <f>SUM(Rådata_6000!CQ18:CQ20)</f>
        <v>0</v>
      </c>
      <c r="CR163" s="26">
        <f>SUM(Rådata_6000!CR18:CR20)</f>
        <v>0</v>
      </c>
      <c r="CS163" s="26">
        <f>SUM(Rådata_6000!CS18:CS20)</f>
        <v>0</v>
      </c>
      <c r="CT163" s="26">
        <f>SUM(Rådata_6000!CT18:CT20)</f>
        <v>0</v>
      </c>
      <c r="CU163" s="26">
        <f>SUM(Rådata_6000!CU18:CU20)</f>
        <v>0</v>
      </c>
      <c r="CV163" s="26">
        <f>SUM(Rådata_6000!CV18:CV20)</f>
        <v>0</v>
      </c>
      <c r="CW163" s="26">
        <f>SUM(Rådata_6000!CW18:CW20)</f>
        <v>0</v>
      </c>
      <c r="CX163" s="26">
        <f>SUM(Rådata_6000!CX18:CX20)</f>
        <v>0</v>
      </c>
      <c r="CY163" s="26">
        <f>SUM(Rådata_6000!CY18:CY20)</f>
        <v>0</v>
      </c>
      <c r="CZ163" s="26">
        <f>SUM(Rådata_6000!CZ18:CZ20)</f>
        <v>0</v>
      </c>
      <c r="DA163" s="26">
        <f>SUM(Rådata_6000!DA18:DA20)</f>
        <v>0</v>
      </c>
      <c r="DB163" s="26">
        <f>SUM(Rådata_6000!DB18:DB20)</f>
        <v>0</v>
      </c>
      <c r="DC163" s="26">
        <f>SUM(Rådata_6000!DC18:DC20)</f>
        <v>0</v>
      </c>
      <c r="DD163" s="26">
        <f>SUM(Rådata_6000!DD18:DD20)</f>
        <v>0</v>
      </c>
      <c r="DE163" s="26">
        <f>SUM(Rådata_6000!DE18:DE20)</f>
        <v>0</v>
      </c>
      <c r="DF163" s="26">
        <f>SUM(Rådata_6000!DF18:DF20)</f>
        <v>0</v>
      </c>
      <c r="DG163" s="26">
        <f>SUM(Rådata_6000!DG18:DG20)</f>
        <v>0</v>
      </c>
      <c r="DH163" s="26">
        <f>SUM(Rådata_6000!DH18:DH20)</f>
        <v>0</v>
      </c>
      <c r="DI163" s="26">
        <f>SUM(Rådata_6000!DI18:DI20)</f>
        <v>0</v>
      </c>
      <c r="DJ163" s="26">
        <f>SUM(Rådata_6000!DJ18:DJ20)</f>
        <v>0</v>
      </c>
      <c r="DK163" s="26">
        <f>SUM(Rådata_6000!DK18:DK20)</f>
        <v>0</v>
      </c>
      <c r="DL163" s="26">
        <f>SUM(Rådata_6000!DL18:DL20)</f>
        <v>0</v>
      </c>
      <c r="DM163" s="26">
        <f>SUM(Rådata_6000!DM18:DM20)</f>
        <v>0</v>
      </c>
      <c r="DN163" s="26">
        <f>SUM(Rådata_6000!DN18:DN20)</f>
        <v>0</v>
      </c>
      <c r="DO163" s="26">
        <f>SUM(Rådata_6000!DO18:DO20)</f>
        <v>0</v>
      </c>
      <c r="DP163" s="26">
        <f>SUM(Rådata_6000!DP18:DP20)</f>
        <v>0</v>
      </c>
      <c r="DQ163" s="26">
        <f>SUM(Rådata_6000!DQ18:DQ20)</f>
        <v>0</v>
      </c>
      <c r="DR163" s="26">
        <f>SUM(Rådata_6000!DR18:DR20)</f>
        <v>0</v>
      </c>
      <c r="DS163" s="26">
        <f>SUM(Rådata_6000!DS18:DS20)</f>
        <v>0</v>
      </c>
      <c r="DT163" s="26">
        <f>SUM(Rådata_6000!DT18:DT20)</f>
        <v>0</v>
      </c>
      <c r="DU163" s="26">
        <f>SUM(Rådata_6000!DU18:DU20)</f>
        <v>0</v>
      </c>
      <c r="DV163" s="26">
        <f>SUM(Rådata_6000!DV18:DV20)</f>
        <v>0</v>
      </c>
      <c r="DW163" s="26">
        <f>SUM(Rådata_6000!DW18:DW20)</f>
        <v>0</v>
      </c>
      <c r="DX163" s="26">
        <f>SUM(Rådata_6000!DX18:DX20)</f>
        <v>0</v>
      </c>
      <c r="DY163" s="26">
        <f>SUM(Rådata_6000!DY18:DY20)</f>
        <v>0</v>
      </c>
      <c r="DZ163" s="26">
        <f>SUM(Rådata_6000!DZ18:DZ20)</f>
        <v>0</v>
      </c>
      <c r="EA163" s="26">
        <f>SUM(Rådata_6000!EA18:EA20)</f>
        <v>0</v>
      </c>
      <c r="EB163" s="26">
        <f>SUM(Rådata_6000!EB18:EB20)</f>
        <v>0</v>
      </c>
      <c r="EC163" s="26">
        <f>SUM(Rådata_6000!EC18:EC20)</f>
        <v>0</v>
      </c>
      <c r="ED163" s="26">
        <f>SUM(Rådata_6000!ED18:ED20)</f>
        <v>0</v>
      </c>
      <c r="EE163" s="26">
        <f>SUM(Rådata_6000!EE18:EE20)</f>
        <v>0</v>
      </c>
      <c r="EF163" s="26">
        <f>SUM(Rådata_6000!EF18:EF20)</f>
        <v>0</v>
      </c>
      <c r="EG163" s="26">
        <f>SUM(Rådata_6000!EG18:EG20)</f>
        <v>0</v>
      </c>
      <c r="EH163" s="26">
        <f>SUM(Rådata_6000!EH18:EH20)</f>
        <v>0</v>
      </c>
      <c r="EI163" s="26">
        <f>SUM(Rådata_6000!EI18:EI20)</f>
        <v>0</v>
      </c>
      <c r="EJ163" s="26">
        <f>SUM(Rådata_6000!EJ18:EJ20)</f>
        <v>0</v>
      </c>
      <c r="EK163" s="26">
        <f>SUM(Rådata_6000!EK18:EK20)</f>
        <v>0</v>
      </c>
      <c r="EL163" s="26">
        <f>SUM(Rådata_6000!EL18:EL20)</f>
        <v>0</v>
      </c>
      <c r="EM163" s="26">
        <f>SUM(Rådata_6000!EM18:EM20)</f>
        <v>0</v>
      </c>
      <c r="EN163" s="26">
        <f>SUM(Rådata_6000!EN18:EN20)</f>
        <v>0</v>
      </c>
      <c r="EO163" s="26">
        <f>SUM(Rådata_6000!EO18:EO20)</f>
        <v>0</v>
      </c>
      <c r="EP163" s="26">
        <f>SUM(Rådata_6000!EP18:EP20)</f>
        <v>0</v>
      </c>
      <c r="EQ163" s="26">
        <f>SUM(Rådata_6000!EQ18:EQ20)</f>
        <v>0</v>
      </c>
      <c r="ER163" s="26">
        <f>SUM(Rådata_6000!ER18:ER20)</f>
        <v>0</v>
      </c>
      <c r="ES163" s="26">
        <f>SUM(Rådata_6000!ES18:ES20)</f>
        <v>0</v>
      </c>
      <c r="ET163" s="26">
        <f>SUM(Rådata_6000!ET18:ET20)</f>
        <v>0</v>
      </c>
      <c r="EU163" s="26">
        <f>SUM(Rådata_6000!EU18:EU20)</f>
        <v>0</v>
      </c>
      <c r="EV163" s="26">
        <f>SUM(Rådata_6000!EV18:EV20)</f>
        <v>0</v>
      </c>
      <c r="EW163" s="26">
        <f>SUM(Rådata_6000!EW18:EW20)</f>
        <v>0</v>
      </c>
      <c r="EX163" s="26">
        <f>SUM(Rådata_6000!EX18:EX20)</f>
        <v>0</v>
      </c>
      <c r="EY163" s="26">
        <f>SUM(Rådata_6000!EY18:EY20)</f>
        <v>0</v>
      </c>
      <c r="EZ163" s="26">
        <f>SUM(Rådata_6000!EZ18:EZ20)</f>
        <v>0</v>
      </c>
      <c r="FA163" s="26">
        <f>SUM(Rådata_6000!FA18:FA20)</f>
        <v>0</v>
      </c>
      <c r="FB163" s="26">
        <f>SUM(Rådata_6000!FB18:FB20)</f>
        <v>0</v>
      </c>
      <c r="FC163" s="26">
        <f>SUM(Rådata_6000!FC18:FC20)</f>
        <v>0</v>
      </c>
      <c r="FD163" s="26">
        <f>SUM(Rådata_6000!FD18:FD20)</f>
        <v>0</v>
      </c>
      <c r="FE163" s="26">
        <f>SUM(Rådata_6000!FE18:FE20)</f>
        <v>0</v>
      </c>
      <c r="FF163" s="26">
        <f>SUM(Rådata_6000!FF18:FF20)</f>
        <v>0</v>
      </c>
      <c r="FG163" s="26">
        <f>SUM(Rådata_6000!FG18:FG20)</f>
        <v>0</v>
      </c>
      <c r="FH163" s="26">
        <f>SUM(Rådata_6000!FH18:FH20)</f>
        <v>0</v>
      </c>
      <c r="FI163" s="26">
        <f>SUM(Rådata_6000!FI18:FI20)</f>
        <v>0</v>
      </c>
      <c r="FJ163" s="26">
        <f>SUM(Rådata_6000!FJ18:FJ20)</f>
        <v>0</v>
      </c>
      <c r="FK163" s="26">
        <f>SUM(Rådata_6000!FK18:FK20)</f>
        <v>0</v>
      </c>
      <c r="FL163" s="26">
        <f>SUM(Rådata_6000!FL18:FL20)</f>
        <v>0</v>
      </c>
      <c r="FM163" s="26">
        <f>SUM(Rådata_6000!FM18:FM20)</f>
        <v>0</v>
      </c>
      <c r="FN163" s="26">
        <f>SUM(Rådata_6000!FN18:FN20)</f>
        <v>0</v>
      </c>
      <c r="FO163" s="26">
        <f>SUM(Rådata_6000!FO18:FO20)</f>
        <v>0</v>
      </c>
      <c r="FP163" s="26">
        <f>SUM(Rådata_6000!FP18:FP20)</f>
        <v>0</v>
      </c>
      <c r="FQ163" s="26">
        <f>SUM(Rådata_6000!FQ18:FQ20)</f>
        <v>0</v>
      </c>
      <c r="FR163" s="26">
        <f>SUM(Rådata_6000!FR18:FR20)</f>
        <v>0</v>
      </c>
      <c r="FS163" s="26">
        <f>SUM(Rådata_6000!FS18:FS20)</f>
        <v>0</v>
      </c>
      <c r="FT163" s="26">
        <f>SUM(Rådata_6000!FT18:FT20)</f>
        <v>0</v>
      </c>
      <c r="FU163" s="26">
        <f>SUM(Rådata_6000!FU18:FU20)</f>
        <v>0</v>
      </c>
      <c r="FV163" s="26">
        <f>SUM(Rådata_6000!FV18:FV20)</f>
        <v>0</v>
      </c>
      <c r="FW163" s="26">
        <f>SUM(Rådata_6000!FW18:FW20)</f>
        <v>0</v>
      </c>
      <c r="FX163" s="26">
        <f>SUM(Rådata_6000!FX18:FX20)</f>
        <v>0</v>
      </c>
      <c r="FY163" s="26">
        <f>SUM(Rådata_6000!FY18:FY20)</f>
        <v>0</v>
      </c>
      <c r="FZ163" s="26">
        <f>SUM(Rådata_6000!FZ18:FZ20)</f>
        <v>0</v>
      </c>
      <c r="GA163" s="26">
        <f>SUM(Rådata_6000!GA18:GA20)</f>
        <v>0</v>
      </c>
      <c r="GB163" s="26">
        <f>SUM(Rådata_6000!GB18:GB20)</f>
        <v>0</v>
      </c>
      <c r="GC163" s="26">
        <f>SUM(Rådata_6000!GC18:GC20)</f>
        <v>0</v>
      </c>
      <c r="GD163" s="26">
        <f>SUM(Rådata_6000!GD18:GD20)</f>
        <v>0</v>
      </c>
      <c r="GE163" s="26">
        <f>SUM(Rådata_6000!GE18:GE20)</f>
        <v>0</v>
      </c>
      <c r="GF163" s="26">
        <f>SUM(Rådata_6000!GF18:GF20)</f>
        <v>0</v>
      </c>
      <c r="GG163" s="26">
        <f>SUM(Rådata_6000!GG18:GG20)</f>
        <v>0</v>
      </c>
      <c r="GH163" s="26">
        <f>SUM(Rådata_6000!GH18:GH20)</f>
        <v>0</v>
      </c>
      <c r="GI163" s="26">
        <f>SUM(Rådata_6000!GI18:GI20)</f>
        <v>0</v>
      </c>
      <c r="GJ163" s="26">
        <f>SUM(Rådata_6000!GJ18:GJ20)</f>
        <v>0</v>
      </c>
      <c r="GK163" s="26">
        <f>SUM(Rådata_6000!GK18:GK20)</f>
        <v>0</v>
      </c>
      <c r="GL163" s="26">
        <f>SUM(Rådata_6000!GL18:GL20)</f>
        <v>0</v>
      </c>
      <c r="GM163" s="26">
        <f>SUM(Rådata_6000!GM18:GM20)</f>
        <v>0</v>
      </c>
      <c r="GN163" s="26">
        <f>SUM(Rådata_6000!GN18:GN20)</f>
        <v>0</v>
      </c>
      <c r="GO163" s="26">
        <f>SUM(Rådata_6000!GO18:GO20)</f>
        <v>0</v>
      </c>
      <c r="GP163" s="26">
        <f>SUM(Rådata_6000!GP18:GP20)</f>
        <v>0</v>
      </c>
      <c r="GQ163" s="26">
        <f>SUM(Rådata_6000!GQ18:GQ20)</f>
        <v>0</v>
      </c>
      <c r="GR163" s="26">
        <f>SUM(Rådata_6000!GR18:GR20)</f>
        <v>0</v>
      </c>
      <c r="GS163" s="26">
        <f>SUM(Rådata_6000!GS18:GS20)</f>
        <v>0</v>
      </c>
      <c r="GT163" s="26">
        <f>SUM(Rådata_6000!GT18:GT20)</f>
        <v>0</v>
      </c>
    </row>
    <row r="164" spans="1:202">
      <c r="A164" s="7" t="s">
        <v>71</v>
      </c>
      <c r="B164" s="35">
        <f t="shared" ref="B164" si="440">SUM(B159:B163)</f>
        <v>0</v>
      </c>
      <c r="C164" s="35">
        <f t="shared" ref="C164:AH164" si="441">SUM(C159:C163)</f>
        <v>0</v>
      </c>
      <c r="D164" s="35">
        <f t="shared" si="441"/>
        <v>0</v>
      </c>
      <c r="E164" s="35">
        <f t="shared" si="441"/>
        <v>0</v>
      </c>
      <c r="F164" s="35">
        <f t="shared" si="441"/>
        <v>0</v>
      </c>
      <c r="G164" s="35">
        <f t="shared" si="441"/>
        <v>0</v>
      </c>
      <c r="H164" s="35">
        <f t="shared" si="441"/>
        <v>0</v>
      </c>
      <c r="I164" s="35">
        <f t="shared" si="441"/>
        <v>0</v>
      </c>
      <c r="J164" s="35">
        <f t="shared" si="441"/>
        <v>0</v>
      </c>
      <c r="K164" s="35">
        <f t="shared" si="441"/>
        <v>0</v>
      </c>
      <c r="L164" s="35">
        <f t="shared" si="441"/>
        <v>0</v>
      </c>
      <c r="M164" s="35">
        <f t="shared" si="441"/>
        <v>0</v>
      </c>
      <c r="N164" s="35">
        <f t="shared" si="441"/>
        <v>0</v>
      </c>
      <c r="O164" s="35">
        <f t="shared" si="441"/>
        <v>0</v>
      </c>
      <c r="P164" s="35">
        <f t="shared" si="441"/>
        <v>0</v>
      </c>
      <c r="Q164" s="35">
        <f t="shared" si="441"/>
        <v>0</v>
      </c>
      <c r="R164" s="35">
        <f t="shared" si="441"/>
        <v>0</v>
      </c>
      <c r="S164" s="35">
        <f t="shared" si="441"/>
        <v>0</v>
      </c>
      <c r="T164" s="35">
        <f t="shared" si="441"/>
        <v>0</v>
      </c>
      <c r="U164" s="35">
        <f t="shared" si="441"/>
        <v>0</v>
      </c>
      <c r="V164" s="35">
        <f t="shared" si="441"/>
        <v>0</v>
      </c>
      <c r="W164" s="35">
        <f t="shared" si="441"/>
        <v>0</v>
      </c>
      <c r="X164" s="35">
        <f t="shared" si="441"/>
        <v>0</v>
      </c>
      <c r="Y164" s="35">
        <f t="shared" si="441"/>
        <v>0</v>
      </c>
      <c r="Z164" s="35">
        <f t="shared" si="441"/>
        <v>0</v>
      </c>
      <c r="AA164" s="35">
        <f t="shared" si="441"/>
        <v>0</v>
      </c>
      <c r="AB164" s="35">
        <f t="shared" si="441"/>
        <v>0</v>
      </c>
      <c r="AC164" s="35">
        <f t="shared" si="441"/>
        <v>0</v>
      </c>
      <c r="AD164" s="35">
        <f t="shared" si="441"/>
        <v>0</v>
      </c>
      <c r="AE164" s="35">
        <f t="shared" si="441"/>
        <v>0</v>
      </c>
      <c r="AF164" s="35">
        <f t="shared" si="441"/>
        <v>0</v>
      </c>
      <c r="AG164" s="35">
        <f t="shared" si="441"/>
        <v>0</v>
      </c>
      <c r="AH164" s="35">
        <f t="shared" si="441"/>
        <v>0</v>
      </c>
      <c r="AI164" s="35">
        <f t="shared" ref="AI164:BN164" si="442">SUM(AI159:AI163)</f>
        <v>0</v>
      </c>
      <c r="AJ164" s="35">
        <f t="shared" si="442"/>
        <v>0</v>
      </c>
      <c r="AK164" s="35">
        <f t="shared" si="442"/>
        <v>0</v>
      </c>
      <c r="AL164" s="35">
        <f t="shared" si="442"/>
        <v>0</v>
      </c>
      <c r="AM164" s="35">
        <f t="shared" si="442"/>
        <v>0</v>
      </c>
      <c r="AN164" s="35">
        <f t="shared" si="442"/>
        <v>0</v>
      </c>
      <c r="AO164" s="35">
        <f t="shared" si="442"/>
        <v>0</v>
      </c>
      <c r="AP164" s="35">
        <f t="shared" si="442"/>
        <v>0</v>
      </c>
      <c r="AQ164" s="35">
        <f t="shared" si="442"/>
        <v>0</v>
      </c>
      <c r="AR164" s="35">
        <f t="shared" si="442"/>
        <v>0</v>
      </c>
      <c r="AS164" s="35">
        <f t="shared" si="442"/>
        <v>0</v>
      </c>
      <c r="AT164" s="35">
        <f t="shared" si="442"/>
        <v>0</v>
      </c>
      <c r="AU164" s="35">
        <f t="shared" si="442"/>
        <v>0</v>
      </c>
      <c r="AV164" s="35">
        <f t="shared" si="442"/>
        <v>0</v>
      </c>
      <c r="AW164" s="35">
        <f t="shared" si="442"/>
        <v>0</v>
      </c>
      <c r="AX164" s="35">
        <f t="shared" si="442"/>
        <v>0</v>
      </c>
      <c r="AY164" s="35">
        <f t="shared" si="442"/>
        <v>0</v>
      </c>
      <c r="AZ164" s="35">
        <f t="shared" si="442"/>
        <v>0</v>
      </c>
      <c r="BA164" s="35">
        <f t="shared" si="442"/>
        <v>0</v>
      </c>
      <c r="BB164" s="35">
        <f t="shared" si="442"/>
        <v>0</v>
      </c>
      <c r="BC164" s="35">
        <f t="shared" si="442"/>
        <v>0</v>
      </c>
      <c r="BD164" s="35">
        <f t="shared" si="442"/>
        <v>0</v>
      </c>
      <c r="BE164" s="35">
        <f t="shared" si="442"/>
        <v>0</v>
      </c>
      <c r="BF164" s="35">
        <f t="shared" si="442"/>
        <v>0</v>
      </c>
      <c r="BG164" s="35">
        <f t="shared" si="442"/>
        <v>0</v>
      </c>
      <c r="BH164" s="35">
        <f t="shared" si="442"/>
        <v>0</v>
      </c>
      <c r="BI164" s="35">
        <f t="shared" si="442"/>
        <v>0</v>
      </c>
      <c r="BJ164" s="35">
        <f t="shared" si="442"/>
        <v>0</v>
      </c>
      <c r="BK164" s="35">
        <f t="shared" si="442"/>
        <v>0</v>
      </c>
      <c r="BL164" s="35">
        <f t="shared" si="442"/>
        <v>0</v>
      </c>
      <c r="BM164" s="35">
        <f t="shared" si="442"/>
        <v>0</v>
      </c>
      <c r="BN164" s="35">
        <f t="shared" si="442"/>
        <v>0</v>
      </c>
      <c r="BO164" s="35">
        <f t="shared" ref="BO164:CT164" si="443">SUM(BO159:BO163)</f>
        <v>0</v>
      </c>
      <c r="BP164" s="35">
        <f t="shared" si="443"/>
        <v>0</v>
      </c>
      <c r="BQ164" s="35">
        <f t="shared" si="443"/>
        <v>0</v>
      </c>
      <c r="BR164" s="35">
        <f t="shared" si="443"/>
        <v>0</v>
      </c>
      <c r="BS164" s="35">
        <f t="shared" si="443"/>
        <v>0</v>
      </c>
      <c r="BT164" s="35">
        <f t="shared" si="443"/>
        <v>0</v>
      </c>
      <c r="BU164" s="35">
        <f t="shared" si="443"/>
        <v>0</v>
      </c>
      <c r="BV164" s="35">
        <f t="shared" si="443"/>
        <v>0</v>
      </c>
      <c r="BW164" s="35">
        <f t="shared" si="443"/>
        <v>0</v>
      </c>
      <c r="BX164" s="35">
        <f t="shared" si="443"/>
        <v>0</v>
      </c>
      <c r="BY164" s="35">
        <f t="shared" si="443"/>
        <v>0</v>
      </c>
      <c r="BZ164" s="35">
        <f t="shared" si="443"/>
        <v>0</v>
      </c>
      <c r="CA164" s="35">
        <f t="shared" si="443"/>
        <v>0</v>
      </c>
      <c r="CB164" s="35">
        <f t="shared" si="443"/>
        <v>0</v>
      </c>
      <c r="CC164" s="35">
        <f t="shared" si="443"/>
        <v>0</v>
      </c>
      <c r="CD164" s="35">
        <f t="shared" si="443"/>
        <v>0</v>
      </c>
      <c r="CE164" s="35">
        <f t="shared" si="443"/>
        <v>0</v>
      </c>
      <c r="CF164" s="35">
        <f t="shared" si="443"/>
        <v>0</v>
      </c>
      <c r="CG164" s="35">
        <f t="shared" si="443"/>
        <v>0</v>
      </c>
      <c r="CH164" s="35">
        <f t="shared" si="443"/>
        <v>0</v>
      </c>
      <c r="CI164" s="35">
        <f t="shared" si="443"/>
        <v>0</v>
      </c>
      <c r="CJ164" s="35">
        <f t="shared" si="443"/>
        <v>0</v>
      </c>
      <c r="CK164" s="35">
        <f t="shared" si="443"/>
        <v>0</v>
      </c>
      <c r="CL164" s="35">
        <f t="shared" si="443"/>
        <v>0</v>
      </c>
      <c r="CM164" s="35">
        <f t="shared" si="443"/>
        <v>0</v>
      </c>
      <c r="CN164" s="35">
        <f t="shared" si="443"/>
        <v>0</v>
      </c>
      <c r="CO164" s="35">
        <f t="shared" si="443"/>
        <v>0</v>
      </c>
      <c r="CP164" s="35">
        <f t="shared" si="443"/>
        <v>0</v>
      </c>
      <c r="CQ164" s="35">
        <f t="shared" si="443"/>
        <v>0</v>
      </c>
      <c r="CR164" s="35">
        <f t="shared" si="443"/>
        <v>0</v>
      </c>
      <c r="CS164" s="35">
        <f t="shared" si="443"/>
        <v>0</v>
      </c>
      <c r="CT164" s="35">
        <f t="shared" si="443"/>
        <v>0</v>
      </c>
      <c r="CU164" s="35">
        <f t="shared" ref="CU164:CX164" si="444">SUM(CU159:CU163)</f>
        <v>0</v>
      </c>
      <c r="CV164" s="35">
        <f t="shared" si="444"/>
        <v>0</v>
      </c>
      <c r="CW164" s="35">
        <f t="shared" si="444"/>
        <v>0</v>
      </c>
      <c r="CX164" s="35">
        <f t="shared" si="444"/>
        <v>0</v>
      </c>
      <c r="CY164" s="35">
        <f t="shared" ref="CY164:FJ164" si="445">SUM(CY159:CY163)</f>
        <v>0</v>
      </c>
      <c r="CZ164" s="35">
        <f t="shared" si="445"/>
        <v>0</v>
      </c>
      <c r="DA164" s="35">
        <f t="shared" si="445"/>
        <v>0</v>
      </c>
      <c r="DB164" s="35">
        <f t="shared" si="445"/>
        <v>0</v>
      </c>
      <c r="DC164" s="35">
        <f t="shared" si="445"/>
        <v>0</v>
      </c>
      <c r="DD164" s="35">
        <f t="shared" si="445"/>
        <v>0</v>
      </c>
      <c r="DE164" s="35">
        <f t="shared" si="445"/>
        <v>0</v>
      </c>
      <c r="DF164" s="35">
        <f t="shared" si="445"/>
        <v>0</v>
      </c>
      <c r="DG164" s="35">
        <f t="shared" si="445"/>
        <v>0</v>
      </c>
      <c r="DH164" s="35">
        <f t="shared" si="445"/>
        <v>0</v>
      </c>
      <c r="DI164" s="35">
        <f t="shared" si="445"/>
        <v>0</v>
      </c>
      <c r="DJ164" s="35">
        <f t="shared" si="445"/>
        <v>0</v>
      </c>
      <c r="DK164" s="35">
        <f t="shared" si="445"/>
        <v>0</v>
      </c>
      <c r="DL164" s="35">
        <f t="shared" si="445"/>
        <v>0</v>
      </c>
      <c r="DM164" s="35">
        <f t="shared" si="445"/>
        <v>0</v>
      </c>
      <c r="DN164" s="35">
        <f t="shared" si="445"/>
        <v>0</v>
      </c>
      <c r="DO164" s="35">
        <f t="shared" si="445"/>
        <v>0</v>
      </c>
      <c r="DP164" s="35">
        <f t="shared" si="445"/>
        <v>0</v>
      </c>
      <c r="DQ164" s="35">
        <f t="shared" si="445"/>
        <v>0</v>
      </c>
      <c r="DR164" s="35">
        <f t="shared" si="445"/>
        <v>0</v>
      </c>
      <c r="DS164" s="35">
        <f t="shared" si="445"/>
        <v>0</v>
      </c>
      <c r="DT164" s="35">
        <f t="shared" si="445"/>
        <v>0</v>
      </c>
      <c r="DU164" s="35">
        <f t="shared" si="445"/>
        <v>0</v>
      </c>
      <c r="DV164" s="35">
        <f t="shared" si="445"/>
        <v>0</v>
      </c>
      <c r="DW164" s="35">
        <f t="shared" si="445"/>
        <v>0</v>
      </c>
      <c r="DX164" s="35">
        <f t="shared" si="445"/>
        <v>0</v>
      </c>
      <c r="DY164" s="35">
        <f t="shared" si="445"/>
        <v>0</v>
      </c>
      <c r="DZ164" s="35">
        <f t="shared" si="445"/>
        <v>0</v>
      </c>
      <c r="EA164" s="35">
        <f t="shared" si="445"/>
        <v>0</v>
      </c>
      <c r="EB164" s="35">
        <f t="shared" si="445"/>
        <v>0</v>
      </c>
      <c r="EC164" s="35">
        <f t="shared" si="445"/>
        <v>0</v>
      </c>
      <c r="ED164" s="35">
        <f t="shared" si="445"/>
        <v>0</v>
      </c>
      <c r="EE164" s="35">
        <f t="shared" si="445"/>
        <v>0</v>
      </c>
      <c r="EF164" s="35">
        <f t="shared" si="445"/>
        <v>0</v>
      </c>
      <c r="EG164" s="35">
        <f t="shared" si="445"/>
        <v>0</v>
      </c>
      <c r="EH164" s="35">
        <f t="shared" si="445"/>
        <v>0</v>
      </c>
      <c r="EI164" s="35">
        <f t="shared" si="445"/>
        <v>0</v>
      </c>
      <c r="EJ164" s="35">
        <f t="shared" si="445"/>
        <v>0</v>
      </c>
      <c r="EK164" s="35">
        <f t="shared" si="445"/>
        <v>0</v>
      </c>
      <c r="EL164" s="35">
        <f t="shared" si="445"/>
        <v>0</v>
      </c>
      <c r="EM164" s="35">
        <f t="shared" si="445"/>
        <v>0</v>
      </c>
      <c r="EN164" s="35">
        <f t="shared" si="445"/>
        <v>0</v>
      </c>
      <c r="EO164" s="35">
        <f t="shared" si="445"/>
        <v>0</v>
      </c>
      <c r="EP164" s="35">
        <f t="shared" si="445"/>
        <v>0</v>
      </c>
      <c r="EQ164" s="35">
        <f t="shared" si="445"/>
        <v>0</v>
      </c>
      <c r="ER164" s="35">
        <f t="shared" si="445"/>
        <v>0</v>
      </c>
      <c r="ES164" s="35">
        <f t="shared" si="445"/>
        <v>0</v>
      </c>
      <c r="ET164" s="35">
        <f t="shared" si="445"/>
        <v>0</v>
      </c>
      <c r="EU164" s="35">
        <f t="shared" si="445"/>
        <v>0</v>
      </c>
      <c r="EV164" s="35">
        <f t="shared" si="445"/>
        <v>0</v>
      </c>
      <c r="EW164" s="35">
        <f t="shared" si="445"/>
        <v>0</v>
      </c>
      <c r="EX164" s="35">
        <f t="shared" si="445"/>
        <v>0</v>
      </c>
      <c r="EY164" s="35">
        <f t="shared" si="445"/>
        <v>0</v>
      </c>
      <c r="EZ164" s="35">
        <f t="shared" si="445"/>
        <v>0</v>
      </c>
      <c r="FA164" s="35">
        <f t="shared" si="445"/>
        <v>0</v>
      </c>
      <c r="FB164" s="35">
        <f t="shared" si="445"/>
        <v>0</v>
      </c>
      <c r="FC164" s="35">
        <f t="shared" si="445"/>
        <v>0</v>
      </c>
      <c r="FD164" s="35">
        <f t="shared" si="445"/>
        <v>0</v>
      </c>
      <c r="FE164" s="35">
        <f t="shared" si="445"/>
        <v>0</v>
      </c>
      <c r="FF164" s="35">
        <f t="shared" si="445"/>
        <v>0</v>
      </c>
      <c r="FG164" s="35">
        <f t="shared" si="445"/>
        <v>0</v>
      </c>
      <c r="FH164" s="35">
        <f t="shared" si="445"/>
        <v>0</v>
      </c>
      <c r="FI164" s="35">
        <f t="shared" si="445"/>
        <v>0</v>
      </c>
      <c r="FJ164" s="35">
        <f t="shared" si="445"/>
        <v>0</v>
      </c>
      <c r="FK164" s="35">
        <f t="shared" ref="FK164:GT164" si="446">SUM(FK159:FK163)</f>
        <v>0</v>
      </c>
      <c r="FL164" s="35">
        <f t="shared" si="446"/>
        <v>0</v>
      </c>
      <c r="FM164" s="35">
        <f t="shared" si="446"/>
        <v>0</v>
      </c>
      <c r="FN164" s="35">
        <f t="shared" si="446"/>
        <v>0</v>
      </c>
      <c r="FO164" s="35">
        <f t="shared" si="446"/>
        <v>0</v>
      </c>
      <c r="FP164" s="35">
        <f t="shared" si="446"/>
        <v>0</v>
      </c>
      <c r="FQ164" s="35">
        <f t="shared" si="446"/>
        <v>0</v>
      </c>
      <c r="FR164" s="35">
        <f t="shared" si="446"/>
        <v>0</v>
      </c>
      <c r="FS164" s="35">
        <f t="shared" si="446"/>
        <v>0</v>
      </c>
      <c r="FT164" s="35">
        <f t="shared" si="446"/>
        <v>0</v>
      </c>
      <c r="FU164" s="35">
        <f t="shared" si="446"/>
        <v>0</v>
      </c>
      <c r="FV164" s="35">
        <f t="shared" si="446"/>
        <v>0</v>
      </c>
      <c r="FW164" s="35">
        <f t="shared" si="446"/>
        <v>0</v>
      </c>
      <c r="FX164" s="35">
        <f t="shared" si="446"/>
        <v>0</v>
      </c>
      <c r="FY164" s="35">
        <f t="shared" si="446"/>
        <v>0</v>
      </c>
      <c r="FZ164" s="35">
        <f t="shared" si="446"/>
        <v>0</v>
      </c>
      <c r="GA164" s="35">
        <f t="shared" si="446"/>
        <v>0</v>
      </c>
      <c r="GB164" s="35">
        <f t="shared" si="446"/>
        <v>0</v>
      </c>
      <c r="GC164" s="35">
        <f t="shared" si="446"/>
        <v>0</v>
      </c>
      <c r="GD164" s="35">
        <f t="shared" si="446"/>
        <v>0</v>
      </c>
      <c r="GE164" s="35">
        <f t="shared" si="446"/>
        <v>0</v>
      </c>
      <c r="GF164" s="35">
        <f t="shared" si="446"/>
        <v>0</v>
      </c>
      <c r="GG164" s="35">
        <f t="shared" si="446"/>
        <v>0</v>
      </c>
      <c r="GH164" s="35">
        <f t="shared" si="446"/>
        <v>0</v>
      </c>
      <c r="GI164" s="35">
        <f t="shared" si="446"/>
        <v>0</v>
      </c>
      <c r="GJ164" s="35">
        <f t="shared" si="446"/>
        <v>0</v>
      </c>
      <c r="GK164" s="35">
        <f t="shared" si="446"/>
        <v>0</v>
      </c>
      <c r="GL164" s="35">
        <f t="shared" si="446"/>
        <v>0</v>
      </c>
      <c r="GM164" s="35">
        <f t="shared" si="446"/>
        <v>0</v>
      </c>
      <c r="GN164" s="35">
        <f t="shared" si="446"/>
        <v>0</v>
      </c>
      <c r="GO164" s="35">
        <f t="shared" si="446"/>
        <v>0</v>
      </c>
      <c r="GP164" s="35">
        <f t="shared" si="446"/>
        <v>0</v>
      </c>
      <c r="GQ164" s="35">
        <f t="shared" si="446"/>
        <v>0</v>
      </c>
      <c r="GR164" s="35">
        <f t="shared" si="446"/>
        <v>0</v>
      </c>
      <c r="GS164" s="35">
        <f t="shared" si="446"/>
        <v>0</v>
      </c>
      <c r="GT164" s="35">
        <f t="shared" si="446"/>
        <v>0</v>
      </c>
    </row>
    <row r="165" spans="1:202">
      <c r="A165" s="10"/>
      <c r="B165" s="26"/>
      <c r="C165" s="26"/>
      <c r="D165" s="26"/>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6"/>
      <c r="AH165" s="26"/>
      <c r="AI165" s="26"/>
      <c r="AJ165" s="26"/>
      <c r="AK165" s="26"/>
      <c r="AL165" s="26"/>
      <c r="AM165" s="26"/>
      <c r="AN165" s="26"/>
      <c r="AO165" s="26"/>
      <c r="AP165" s="26"/>
      <c r="AQ165" s="26"/>
      <c r="AR165" s="26"/>
      <c r="AS165" s="26"/>
      <c r="AT165" s="26"/>
      <c r="AU165" s="26"/>
      <c r="AV165" s="26"/>
      <c r="AW165" s="26"/>
      <c r="AX165" s="26"/>
      <c r="AY165" s="26"/>
      <c r="AZ165" s="26"/>
      <c r="BA165" s="26"/>
      <c r="BB165" s="26"/>
      <c r="BC165" s="26"/>
      <c r="BD165" s="26"/>
      <c r="BE165" s="26"/>
      <c r="BF165" s="26"/>
      <c r="BG165" s="26"/>
      <c r="BH165" s="26"/>
      <c r="BI165" s="26"/>
      <c r="BJ165" s="26"/>
      <c r="BK165" s="26"/>
      <c r="BL165" s="26"/>
      <c r="BM165" s="26"/>
      <c r="BN165" s="26"/>
      <c r="BO165" s="26"/>
      <c r="BP165" s="26"/>
      <c r="BQ165" s="26"/>
      <c r="BR165" s="26"/>
      <c r="BS165" s="26"/>
      <c r="BT165" s="26"/>
      <c r="BU165" s="26"/>
      <c r="BV165" s="26"/>
      <c r="BW165" s="26"/>
      <c r="BX165" s="26"/>
      <c r="BY165" s="26"/>
      <c r="BZ165" s="26"/>
      <c r="CA165" s="26"/>
      <c r="CB165" s="26"/>
      <c r="CC165" s="26"/>
      <c r="CD165" s="26"/>
      <c r="CE165" s="26"/>
      <c r="CF165" s="26"/>
      <c r="CG165" s="26"/>
      <c r="CH165" s="26"/>
      <c r="CI165" s="26"/>
      <c r="CJ165" s="26"/>
      <c r="CK165" s="26"/>
      <c r="CL165" s="26"/>
      <c r="CM165" s="26"/>
      <c r="CN165" s="26"/>
      <c r="CO165" s="26"/>
      <c r="CP165" s="26"/>
      <c r="CQ165" s="26"/>
      <c r="CR165" s="26"/>
      <c r="CS165" s="26"/>
      <c r="CT165" s="26"/>
      <c r="CU165" s="26"/>
      <c r="CV165" s="26"/>
      <c r="CW165" s="26"/>
      <c r="CX165" s="26"/>
      <c r="CY165" s="26"/>
      <c r="CZ165" s="26"/>
      <c r="DA165" s="26"/>
      <c r="DB165" s="26"/>
      <c r="DC165" s="26"/>
      <c r="DD165" s="26"/>
      <c r="DE165" s="26"/>
      <c r="DF165" s="26"/>
      <c r="DG165" s="26"/>
      <c r="DH165" s="26"/>
      <c r="DI165" s="26"/>
      <c r="DJ165" s="26"/>
      <c r="DK165" s="26"/>
      <c r="DL165" s="26"/>
      <c r="DM165" s="26"/>
      <c r="DN165" s="26"/>
      <c r="DO165" s="26"/>
      <c r="DP165" s="26"/>
      <c r="DQ165" s="26"/>
      <c r="DR165" s="26"/>
      <c r="DS165" s="26"/>
      <c r="DT165" s="26"/>
      <c r="DU165" s="26"/>
      <c r="DV165" s="26"/>
      <c r="DW165" s="26"/>
      <c r="DX165" s="26"/>
      <c r="DY165" s="26"/>
      <c r="DZ165" s="26"/>
      <c r="EA165" s="26"/>
      <c r="EB165" s="26"/>
      <c r="EC165" s="26"/>
      <c r="ED165" s="26"/>
      <c r="EE165" s="26"/>
      <c r="EF165" s="26"/>
      <c r="EG165" s="26"/>
      <c r="EH165" s="26"/>
      <c r="EI165" s="26"/>
      <c r="EJ165" s="26"/>
      <c r="EK165" s="26"/>
      <c r="EL165" s="26"/>
      <c r="EM165" s="26"/>
      <c r="EN165" s="26"/>
      <c r="EO165" s="26"/>
      <c r="EP165" s="26"/>
      <c r="EQ165" s="26"/>
      <c r="ER165" s="26"/>
      <c r="ES165" s="26"/>
      <c r="ET165" s="26"/>
      <c r="EU165" s="26"/>
      <c r="EV165" s="26"/>
      <c r="EW165" s="26"/>
      <c r="EX165" s="26"/>
      <c r="EY165" s="26"/>
      <c r="EZ165" s="26"/>
      <c r="FA165" s="26"/>
      <c r="FB165" s="26"/>
      <c r="FC165" s="26"/>
      <c r="FD165" s="26"/>
      <c r="FE165" s="26"/>
      <c r="FF165" s="26"/>
      <c r="FG165" s="26"/>
      <c r="FH165" s="26"/>
      <c r="FI165" s="26"/>
      <c r="FJ165" s="26"/>
      <c r="FK165" s="26"/>
      <c r="FL165" s="26"/>
      <c r="FM165" s="26"/>
      <c r="FN165" s="26"/>
      <c r="FO165" s="26"/>
      <c r="FP165" s="26"/>
      <c r="FQ165" s="26"/>
      <c r="FR165" s="26"/>
      <c r="FS165" s="26"/>
      <c r="FT165" s="26"/>
      <c r="FU165" s="26"/>
      <c r="FV165" s="26"/>
      <c r="FW165" s="26"/>
      <c r="FX165" s="26"/>
      <c r="FY165" s="26"/>
      <c r="FZ165" s="26"/>
      <c r="GA165" s="26"/>
      <c r="GB165" s="26"/>
      <c r="GC165" s="26"/>
      <c r="GD165" s="26"/>
      <c r="GE165" s="26"/>
      <c r="GF165" s="26"/>
      <c r="GG165" s="26"/>
      <c r="GH165" s="26"/>
      <c r="GI165" s="26"/>
      <c r="GJ165" s="26"/>
      <c r="GK165" s="26"/>
      <c r="GL165" s="26"/>
      <c r="GM165" s="26"/>
      <c r="GN165" s="26"/>
      <c r="GO165" s="26"/>
      <c r="GP165" s="26"/>
      <c r="GQ165" s="26"/>
      <c r="GR165" s="26"/>
      <c r="GS165" s="26"/>
      <c r="GT165" s="26"/>
    </row>
    <row r="166" spans="1:202">
      <c r="A166" s="11" t="s">
        <v>3</v>
      </c>
      <c r="B166" s="28">
        <f>Rådata_6000!B23</f>
        <v>0</v>
      </c>
      <c r="C166" s="28">
        <f>Rådata_6000!C23</f>
        <v>0</v>
      </c>
      <c r="D166" s="28">
        <f>Rådata_6000!D23</f>
        <v>0</v>
      </c>
      <c r="E166" s="28">
        <f>Rådata_6000!E23</f>
        <v>0</v>
      </c>
      <c r="F166" s="28">
        <f>Rådata_6000!F23</f>
        <v>0</v>
      </c>
      <c r="G166" s="28">
        <f>Rådata_6000!G23</f>
        <v>0</v>
      </c>
      <c r="H166" s="28">
        <f>Rådata_6000!H23</f>
        <v>0</v>
      </c>
      <c r="I166" s="28">
        <f>Rådata_6000!I23</f>
        <v>0</v>
      </c>
      <c r="J166" s="28">
        <f>Rådata_6000!J23</f>
        <v>0</v>
      </c>
      <c r="K166" s="28">
        <f>Rådata_6000!K23</f>
        <v>0</v>
      </c>
      <c r="L166" s="28">
        <f>Rådata_6000!L23</f>
        <v>0</v>
      </c>
      <c r="M166" s="28">
        <f>Rådata_6000!M23</f>
        <v>0</v>
      </c>
      <c r="N166" s="28">
        <f>Rådata_6000!N23</f>
        <v>0</v>
      </c>
      <c r="O166" s="28">
        <f>Rådata_6000!O23</f>
        <v>0</v>
      </c>
      <c r="P166" s="28">
        <f>Rådata_6000!P23</f>
        <v>0</v>
      </c>
      <c r="Q166" s="28">
        <f>Rådata_6000!Q23</f>
        <v>0</v>
      </c>
      <c r="R166" s="28">
        <f>Rådata_6000!R23</f>
        <v>0</v>
      </c>
      <c r="S166" s="28">
        <f>Rådata_6000!S23</f>
        <v>0</v>
      </c>
      <c r="T166" s="28">
        <f>Rådata_6000!T23</f>
        <v>0</v>
      </c>
      <c r="U166" s="28">
        <f>Rådata_6000!U23</f>
        <v>0</v>
      </c>
      <c r="V166" s="28">
        <f>Rådata_6000!V23</f>
        <v>0</v>
      </c>
      <c r="W166" s="28">
        <f>Rådata_6000!W23</f>
        <v>0</v>
      </c>
      <c r="X166" s="28">
        <f>Rådata_6000!X23</f>
        <v>0</v>
      </c>
      <c r="Y166" s="28">
        <f>Rådata_6000!Y23</f>
        <v>0</v>
      </c>
      <c r="Z166" s="28">
        <f>Rådata_6000!Z23</f>
        <v>0</v>
      </c>
      <c r="AA166" s="28">
        <f>Rådata_6000!AA23</f>
        <v>0</v>
      </c>
      <c r="AB166" s="28">
        <f>Rådata_6000!AB23</f>
        <v>0</v>
      </c>
      <c r="AC166" s="28">
        <f>Rådata_6000!AC23</f>
        <v>0</v>
      </c>
      <c r="AD166" s="28">
        <f>Rådata_6000!AD23</f>
        <v>0</v>
      </c>
      <c r="AE166" s="28">
        <f>Rådata_6000!AE23</f>
        <v>0</v>
      </c>
      <c r="AF166" s="28">
        <f>Rådata_6000!AF23</f>
        <v>0</v>
      </c>
      <c r="AG166" s="28">
        <f>Rådata_6000!AG23</f>
        <v>0</v>
      </c>
      <c r="AH166" s="28">
        <f>Rådata_6000!AH23</f>
        <v>0</v>
      </c>
      <c r="AI166" s="28">
        <f>Rådata_6000!AI23</f>
        <v>0</v>
      </c>
      <c r="AJ166" s="28">
        <f>Rådata_6000!AJ23</f>
        <v>0</v>
      </c>
      <c r="AK166" s="28">
        <f>Rådata_6000!AK23</f>
        <v>0</v>
      </c>
      <c r="AL166" s="28">
        <f>Rådata_6000!AL23</f>
        <v>0</v>
      </c>
      <c r="AM166" s="28">
        <f>Rådata_6000!AM23</f>
        <v>0</v>
      </c>
      <c r="AN166" s="28">
        <f>Rådata_6000!AN23</f>
        <v>0</v>
      </c>
      <c r="AO166" s="28">
        <f>Rådata_6000!AO23</f>
        <v>0</v>
      </c>
      <c r="AP166" s="28">
        <f>Rådata_6000!AP23</f>
        <v>0</v>
      </c>
      <c r="AQ166" s="28">
        <f>Rådata_6000!AQ23</f>
        <v>0</v>
      </c>
      <c r="AR166" s="28">
        <f>Rådata_6000!AR23</f>
        <v>0</v>
      </c>
      <c r="AS166" s="28">
        <f>Rådata_6000!AS23</f>
        <v>0</v>
      </c>
      <c r="AT166" s="28">
        <f>Rådata_6000!AT23</f>
        <v>0</v>
      </c>
      <c r="AU166" s="28">
        <f>Rådata_6000!AU23</f>
        <v>0</v>
      </c>
      <c r="AV166" s="28">
        <f>Rådata_6000!AV23</f>
        <v>0</v>
      </c>
      <c r="AW166" s="28">
        <f>Rådata_6000!AW23</f>
        <v>0</v>
      </c>
      <c r="AX166" s="28">
        <f>Rådata_6000!AX23</f>
        <v>0</v>
      </c>
      <c r="AY166" s="28">
        <f>Rådata_6000!AY23</f>
        <v>0</v>
      </c>
      <c r="AZ166" s="28">
        <f>Rådata_6000!AZ23</f>
        <v>0</v>
      </c>
      <c r="BA166" s="28">
        <f>Rådata_6000!BA23</f>
        <v>0</v>
      </c>
      <c r="BB166" s="28">
        <f>Rådata_6000!BB23</f>
        <v>0</v>
      </c>
      <c r="BC166" s="28">
        <f>Rådata_6000!BC23</f>
        <v>0</v>
      </c>
      <c r="BD166" s="28">
        <f>Rådata_6000!BD23</f>
        <v>0</v>
      </c>
      <c r="BE166" s="28">
        <f>Rådata_6000!BE23</f>
        <v>0</v>
      </c>
      <c r="BF166" s="28">
        <f>Rådata_6000!BF23</f>
        <v>0</v>
      </c>
      <c r="BG166" s="28">
        <f>Rådata_6000!BG23</f>
        <v>0</v>
      </c>
      <c r="BH166" s="28">
        <f>Rådata_6000!BH23</f>
        <v>0</v>
      </c>
      <c r="BI166" s="28">
        <f>Rådata_6000!BI23</f>
        <v>0</v>
      </c>
      <c r="BJ166" s="28">
        <f>Rådata_6000!BJ23</f>
        <v>0</v>
      </c>
      <c r="BK166" s="28">
        <f>Rådata_6000!BK23</f>
        <v>0</v>
      </c>
      <c r="BL166" s="28">
        <f>Rådata_6000!BL23</f>
        <v>0</v>
      </c>
      <c r="BM166" s="28">
        <f>Rådata_6000!BM23</f>
        <v>0</v>
      </c>
      <c r="BN166" s="28">
        <f>Rådata_6000!BN23</f>
        <v>0</v>
      </c>
      <c r="BO166" s="28">
        <f>Rådata_6000!BO23</f>
        <v>0</v>
      </c>
      <c r="BP166" s="28">
        <f>Rådata_6000!BP23</f>
        <v>0</v>
      </c>
      <c r="BQ166" s="28">
        <f>Rådata_6000!BQ23</f>
        <v>0</v>
      </c>
      <c r="BR166" s="28">
        <f>Rådata_6000!BR23</f>
        <v>0</v>
      </c>
      <c r="BS166" s="28">
        <f>Rådata_6000!BS23</f>
        <v>0</v>
      </c>
      <c r="BT166" s="28">
        <f>Rådata_6000!BT23</f>
        <v>0</v>
      </c>
      <c r="BU166" s="28">
        <f>Rådata_6000!BU23</f>
        <v>0</v>
      </c>
      <c r="BV166" s="28">
        <f>Rådata_6000!BV23</f>
        <v>0</v>
      </c>
      <c r="BW166" s="28">
        <f>Rådata_6000!BW23</f>
        <v>0</v>
      </c>
      <c r="BX166" s="28">
        <f>Rådata_6000!BX23</f>
        <v>0</v>
      </c>
      <c r="BY166" s="28">
        <f>Rådata_6000!BY23</f>
        <v>0</v>
      </c>
      <c r="BZ166" s="28">
        <f>Rådata_6000!BZ23</f>
        <v>0</v>
      </c>
      <c r="CA166" s="28">
        <f>Rådata_6000!CA23</f>
        <v>0</v>
      </c>
      <c r="CB166" s="28">
        <f>Rådata_6000!CB23</f>
        <v>0</v>
      </c>
      <c r="CC166" s="28">
        <f>Rådata_6000!CC23</f>
        <v>0</v>
      </c>
      <c r="CD166" s="28">
        <f>Rådata_6000!CD23</f>
        <v>0</v>
      </c>
      <c r="CE166" s="28">
        <f>Rådata_6000!CE23</f>
        <v>0</v>
      </c>
      <c r="CF166" s="28">
        <f>Rådata_6000!CF23</f>
        <v>0</v>
      </c>
      <c r="CG166" s="28">
        <f>Rådata_6000!CG23</f>
        <v>0</v>
      </c>
      <c r="CH166" s="28">
        <f>Rådata_6000!CH23</f>
        <v>0</v>
      </c>
      <c r="CI166" s="28">
        <f>Rådata_6000!CI23</f>
        <v>0</v>
      </c>
      <c r="CJ166" s="28">
        <f>Rådata_6000!CJ23</f>
        <v>0</v>
      </c>
      <c r="CK166" s="28">
        <f>Rådata_6000!CK23</f>
        <v>0</v>
      </c>
      <c r="CL166" s="28">
        <f>Rådata_6000!CL23</f>
        <v>0</v>
      </c>
      <c r="CM166" s="28">
        <f>Rådata_6000!CM23</f>
        <v>0</v>
      </c>
      <c r="CN166" s="28">
        <f>Rådata_6000!CN23</f>
        <v>0</v>
      </c>
      <c r="CO166" s="28">
        <f>Rådata_6000!CO23</f>
        <v>0</v>
      </c>
      <c r="CP166" s="28">
        <f>Rådata_6000!CP23</f>
        <v>0</v>
      </c>
      <c r="CQ166" s="28">
        <f>Rådata_6000!CQ23</f>
        <v>0</v>
      </c>
      <c r="CR166" s="28">
        <f>Rådata_6000!CR23</f>
        <v>0</v>
      </c>
      <c r="CS166" s="28">
        <f>Rådata_6000!CS23</f>
        <v>0</v>
      </c>
      <c r="CT166" s="28">
        <f>Rådata_6000!CT23</f>
        <v>0</v>
      </c>
      <c r="CU166" s="28">
        <f>Rådata_6000!CU23</f>
        <v>0</v>
      </c>
      <c r="CV166" s="28">
        <f>Rådata_6000!CV23</f>
        <v>0</v>
      </c>
      <c r="CW166" s="28">
        <f>Rådata_6000!CW23</f>
        <v>0</v>
      </c>
      <c r="CX166" s="28">
        <f>Rådata_6000!CX23</f>
        <v>0</v>
      </c>
      <c r="CY166" s="28">
        <f>Rådata_6000!CY23</f>
        <v>0</v>
      </c>
      <c r="CZ166" s="28">
        <f>Rådata_6000!CZ23</f>
        <v>0</v>
      </c>
      <c r="DA166" s="28">
        <f>Rådata_6000!DA23</f>
        <v>0</v>
      </c>
      <c r="DB166" s="28">
        <f>Rådata_6000!DB23</f>
        <v>0</v>
      </c>
      <c r="DC166" s="28">
        <f>Rådata_6000!DC23</f>
        <v>0</v>
      </c>
      <c r="DD166" s="28">
        <f>Rådata_6000!DD23</f>
        <v>0</v>
      </c>
      <c r="DE166" s="28">
        <f>Rådata_6000!DE23</f>
        <v>0</v>
      </c>
      <c r="DF166" s="28">
        <f>Rådata_6000!DF23</f>
        <v>0</v>
      </c>
      <c r="DG166" s="28">
        <f>Rådata_6000!DG23</f>
        <v>0</v>
      </c>
      <c r="DH166" s="28">
        <f>Rådata_6000!DH23</f>
        <v>0</v>
      </c>
      <c r="DI166" s="28">
        <f>Rådata_6000!DI23</f>
        <v>0</v>
      </c>
      <c r="DJ166" s="28">
        <f>Rådata_6000!DJ23</f>
        <v>0</v>
      </c>
      <c r="DK166" s="28">
        <f>Rådata_6000!DK23</f>
        <v>0</v>
      </c>
      <c r="DL166" s="28">
        <f>Rådata_6000!DL23</f>
        <v>0</v>
      </c>
      <c r="DM166" s="28">
        <f>Rådata_6000!DM23</f>
        <v>0</v>
      </c>
      <c r="DN166" s="28">
        <f>Rådata_6000!DN23</f>
        <v>0</v>
      </c>
      <c r="DO166" s="28">
        <f>Rådata_6000!DO23</f>
        <v>0</v>
      </c>
      <c r="DP166" s="28">
        <f>Rådata_6000!DP23</f>
        <v>0</v>
      </c>
      <c r="DQ166" s="28">
        <f>Rådata_6000!DQ23</f>
        <v>0</v>
      </c>
      <c r="DR166" s="28">
        <f>Rådata_6000!DR23</f>
        <v>0</v>
      </c>
      <c r="DS166" s="28">
        <f>Rådata_6000!DS23</f>
        <v>0</v>
      </c>
      <c r="DT166" s="28">
        <f>Rådata_6000!DT23</f>
        <v>0</v>
      </c>
      <c r="DU166" s="28">
        <f>Rådata_6000!DU23</f>
        <v>0</v>
      </c>
      <c r="DV166" s="28">
        <f>Rådata_6000!DV23</f>
        <v>0</v>
      </c>
      <c r="DW166" s="28">
        <f>Rådata_6000!DW23</f>
        <v>0</v>
      </c>
      <c r="DX166" s="28">
        <f>Rådata_6000!DX23</f>
        <v>0</v>
      </c>
      <c r="DY166" s="28">
        <f>Rådata_6000!DY23</f>
        <v>0</v>
      </c>
      <c r="DZ166" s="28">
        <f>Rådata_6000!DZ23</f>
        <v>0</v>
      </c>
      <c r="EA166" s="28">
        <f>Rådata_6000!EA23</f>
        <v>0</v>
      </c>
      <c r="EB166" s="28">
        <f>Rådata_6000!EB23</f>
        <v>0</v>
      </c>
      <c r="EC166" s="28">
        <f>Rådata_6000!EC23</f>
        <v>0</v>
      </c>
      <c r="ED166" s="28">
        <f>Rådata_6000!ED23</f>
        <v>0</v>
      </c>
      <c r="EE166" s="28">
        <f>Rådata_6000!EE23</f>
        <v>0</v>
      </c>
      <c r="EF166" s="28">
        <f>Rådata_6000!EF23</f>
        <v>0</v>
      </c>
      <c r="EG166" s="28">
        <f>Rådata_6000!EG23</f>
        <v>0</v>
      </c>
      <c r="EH166" s="28">
        <f>Rådata_6000!EH23</f>
        <v>0</v>
      </c>
      <c r="EI166" s="28">
        <f>Rådata_6000!EI23</f>
        <v>0</v>
      </c>
      <c r="EJ166" s="28">
        <f>Rådata_6000!EJ23</f>
        <v>0</v>
      </c>
      <c r="EK166" s="28">
        <f>Rådata_6000!EK23</f>
        <v>0</v>
      </c>
      <c r="EL166" s="28">
        <f>Rådata_6000!EL23</f>
        <v>0</v>
      </c>
      <c r="EM166" s="28">
        <f>Rådata_6000!EM23</f>
        <v>0</v>
      </c>
      <c r="EN166" s="28">
        <f>Rådata_6000!EN23</f>
        <v>0</v>
      </c>
      <c r="EO166" s="28">
        <f>Rådata_6000!EO23</f>
        <v>0</v>
      </c>
      <c r="EP166" s="28">
        <f>Rådata_6000!EP23</f>
        <v>0</v>
      </c>
      <c r="EQ166" s="28">
        <f>Rådata_6000!EQ23</f>
        <v>0</v>
      </c>
      <c r="ER166" s="28">
        <f>Rådata_6000!ER23</f>
        <v>0</v>
      </c>
      <c r="ES166" s="28">
        <f>Rådata_6000!ES23</f>
        <v>0</v>
      </c>
      <c r="ET166" s="28">
        <f>Rådata_6000!ET23</f>
        <v>0</v>
      </c>
      <c r="EU166" s="28">
        <f>Rådata_6000!EU23</f>
        <v>0</v>
      </c>
      <c r="EV166" s="28">
        <f>Rådata_6000!EV23</f>
        <v>0</v>
      </c>
      <c r="EW166" s="28">
        <f>Rådata_6000!EW23</f>
        <v>0</v>
      </c>
      <c r="EX166" s="28">
        <f>Rådata_6000!EX23</f>
        <v>0</v>
      </c>
      <c r="EY166" s="28">
        <f>Rådata_6000!EY23</f>
        <v>0</v>
      </c>
      <c r="EZ166" s="28">
        <f>Rådata_6000!EZ23</f>
        <v>0</v>
      </c>
      <c r="FA166" s="28">
        <f>Rådata_6000!FA23</f>
        <v>0</v>
      </c>
      <c r="FB166" s="28">
        <f>Rådata_6000!FB23</f>
        <v>0</v>
      </c>
      <c r="FC166" s="28">
        <f>Rådata_6000!FC23</f>
        <v>0</v>
      </c>
      <c r="FD166" s="28">
        <f>Rådata_6000!FD23</f>
        <v>0</v>
      </c>
      <c r="FE166" s="28">
        <f>Rådata_6000!FE23</f>
        <v>0</v>
      </c>
      <c r="FF166" s="28">
        <f>Rådata_6000!FF23</f>
        <v>0</v>
      </c>
      <c r="FG166" s="28">
        <f>Rådata_6000!FG23</f>
        <v>0</v>
      </c>
      <c r="FH166" s="28">
        <f>Rådata_6000!FH23</f>
        <v>0</v>
      </c>
      <c r="FI166" s="28">
        <f>Rådata_6000!FI23</f>
        <v>0</v>
      </c>
      <c r="FJ166" s="28">
        <f>Rådata_6000!FJ23</f>
        <v>0</v>
      </c>
      <c r="FK166" s="28">
        <f>Rådata_6000!FK23</f>
        <v>0</v>
      </c>
      <c r="FL166" s="28">
        <f>Rådata_6000!FL23</f>
        <v>0</v>
      </c>
      <c r="FM166" s="28">
        <f>Rådata_6000!FM23</f>
        <v>0</v>
      </c>
      <c r="FN166" s="28">
        <f>Rådata_6000!FN23</f>
        <v>0</v>
      </c>
      <c r="FO166" s="28">
        <f>Rådata_6000!FO23</f>
        <v>0</v>
      </c>
      <c r="FP166" s="28">
        <f>Rådata_6000!FP23</f>
        <v>0</v>
      </c>
      <c r="FQ166" s="28">
        <f>Rådata_6000!FQ23</f>
        <v>0</v>
      </c>
      <c r="FR166" s="28">
        <f>Rådata_6000!FR23</f>
        <v>0</v>
      </c>
      <c r="FS166" s="28">
        <f>Rådata_6000!FS23</f>
        <v>0</v>
      </c>
      <c r="FT166" s="28">
        <f>Rådata_6000!FT23</f>
        <v>0</v>
      </c>
      <c r="FU166" s="28">
        <f>Rådata_6000!FU23</f>
        <v>0</v>
      </c>
      <c r="FV166" s="28">
        <f>Rådata_6000!FV23</f>
        <v>0</v>
      </c>
      <c r="FW166" s="28">
        <f>Rådata_6000!FW23</f>
        <v>0</v>
      </c>
      <c r="FX166" s="28">
        <f>Rådata_6000!FX23</f>
        <v>0</v>
      </c>
      <c r="FY166" s="28">
        <f>Rådata_6000!FY23</f>
        <v>0</v>
      </c>
      <c r="FZ166" s="28">
        <f>Rådata_6000!FZ23</f>
        <v>0</v>
      </c>
      <c r="GA166" s="28">
        <f>Rådata_6000!GA23</f>
        <v>0</v>
      </c>
      <c r="GB166" s="28">
        <f>Rådata_6000!GB23</f>
        <v>0</v>
      </c>
      <c r="GC166" s="28">
        <f>Rådata_6000!GC23</f>
        <v>0</v>
      </c>
      <c r="GD166" s="28">
        <f>Rådata_6000!GD23</f>
        <v>0</v>
      </c>
      <c r="GE166" s="28">
        <f>Rådata_6000!GE23</f>
        <v>0</v>
      </c>
      <c r="GF166" s="28">
        <f>Rådata_6000!GF23</f>
        <v>0</v>
      </c>
      <c r="GG166" s="28">
        <f>Rådata_6000!GG23</f>
        <v>0</v>
      </c>
      <c r="GH166" s="28">
        <f>Rådata_6000!GH23</f>
        <v>0</v>
      </c>
      <c r="GI166" s="28">
        <f>Rådata_6000!GI23</f>
        <v>0</v>
      </c>
      <c r="GJ166" s="28">
        <f>Rådata_6000!GJ23</f>
        <v>0</v>
      </c>
      <c r="GK166" s="28">
        <f>Rådata_6000!GK23</f>
        <v>0</v>
      </c>
      <c r="GL166" s="28">
        <f>Rådata_6000!GL23</f>
        <v>0</v>
      </c>
      <c r="GM166" s="28">
        <f>Rådata_6000!GM23</f>
        <v>0</v>
      </c>
      <c r="GN166" s="28">
        <f>Rådata_6000!GN23</f>
        <v>0</v>
      </c>
      <c r="GO166" s="28">
        <f>Rådata_6000!GO23</f>
        <v>0</v>
      </c>
      <c r="GP166" s="28">
        <f>Rådata_6000!GP23</f>
        <v>0</v>
      </c>
      <c r="GQ166" s="28">
        <f>Rådata_6000!GQ23</f>
        <v>0</v>
      </c>
      <c r="GR166" s="28">
        <f>Rådata_6000!GR23</f>
        <v>0</v>
      </c>
      <c r="GS166" s="28">
        <f>Rådata_6000!GS23</f>
        <v>0</v>
      </c>
      <c r="GT166" s="28">
        <f>Rådata_6000!GT23</f>
        <v>0</v>
      </c>
    </row>
    <row r="167" spans="1:202">
      <c r="A167" s="11" t="s">
        <v>4</v>
      </c>
      <c r="B167" s="28">
        <f>Rådata_6000!B24</f>
        <v>0</v>
      </c>
      <c r="C167" s="28">
        <f>Rådata_6000!C24</f>
        <v>0</v>
      </c>
      <c r="D167" s="28">
        <f>Rådata_6000!D24</f>
        <v>0</v>
      </c>
      <c r="E167" s="28">
        <f>Rådata_6000!E24</f>
        <v>0</v>
      </c>
      <c r="F167" s="28">
        <f>Rådata_6000!F24</f>
        <v>0</v>
      </c>
      <c r="G167" s="28">
        <f>Rådata_6000!G24</f>
        <v>0</v>
      </c>
      <c r="H167" s="28">
        <f>Rådata_6000!H24</f>
        <v>0</v>
      </c>
      <c r="I167" s="28">
        <f>Rådata_6000!I24</f>
        <v>0</v>
      </c>
      <c r="J167" s="28">
        <f>Rådata_6000!J24</f>
        <v>0</v>
      </c>
      <c r="K167" s="28">
        <f>Rådata_6000!K24</f>
        <v>0</v>
      </c>
      <c r="L167" s="28">
        <f>Rådata_6000!L24</f>
        <v>0</v>
      </c>
      <c r="M167" s="28">
        <f>Rådata_6000!M24</f>
        <v>0</v>
      </c>
      <c r="N167" s="28">
        <f>Rådata_6000!N24</f>
        <v>0</v>
      </c>
      <c r="O167" s="28">
        <f>Rådata_6000!O24</f>
        <v>0</v>
      </c>
      <c r="P167" s="28">
        <f>Rådata_6000!P24</f>
        <v>0</v>
      </c>
      <c r="Q167" s="28">
        <f>Rådata_6000!Q24</f>
        <v>0</v>
      </c>
      <c r="R167" s="28">
        <f>Rådata_6000!R24</f>
        <v>0</v>
      </c>
      <c r="S167" s="28">
        <f>Rådata_6000!S24</f>
        <v>0</v>
      </c>
      <c r="T167" s="28">
        <f>Rådata_6000!T24</f>
        <v>0</v>
      </c>
      <c r="U167" s="28">
        <f>Rådata_6000!U24</f>
        <v>0</v>
      </c>
      <c r="V167" s="28">
        <f>Rådata_6000!V24</f>
        <v>0</v>
      </c>
      <c r="W167" s="28">
        <f>Rådata_6000!W24</f>
        <v>0</v>
      </c>
      <c r="X167" s="28">
        <f>Rådata_6000!X24</f>
        <v>0</v>
      </c>
      <c r="Y167" s="28">
        <f>Rådata_6000!Y24</f>
        <v>0</v>
      </c>
      <c r="Z167" s="28">
        <f>Rådata_6000!Z24</f>
        <v>0</v>
      </c>
      <c r="AA167" s="28">
        <f>Rådata_6000!AA24</f>
        <v>0</v>
      </c>
      <c r="AB167" s="28">
        <f>Rådata_6000!AB24</f>
        <v>0</v>
      </c>
      <c r="AC167" s="28">
        <f>Rådata_6000!AC24</f>
        <v>0</v>
      </c>
      <c r="AD167" s="28">
        <f>Rådata_6000!AD24</f>
        <v>0</v>
      </c>
      <c r="AE167" s="28">
        <f>Rådata_6000!AE24</f>
        <v>0</v>
      </c>
      <c r="AF167" s="28">
        <f>Rådata_6000!AF24</f>
        <v>0</v>
      </c>
      <c r="AG167" s="28">
        <f>Rådata_6000!AG24</f>
        <v>0</v>
      </c>
      <c r="AH167" s="28">
        <f>Rådata_6000!AH24</f>
        <v>0</v>
      </c>
      <c r="AI167" s="28">
        <f>Rådata_6000!AI24</f>
        <v>0</v>
      </c>
      <c r="AJ167" s="28">
        <f>Rådata_6000!AJ24</f>
        <v>0</v>
      </c>
      <c r="AK167" s="28">
        <f>Rådata_6000!AK24</f>
        <v>0</v>
      </c>
      <c r="AL167" s="28">
        <f>Rådata_6000!AL24</f>
        <v>0</v>
      </c>
      <c r="AM167" s="28">
        <f>Rådata_6000!AM24</f>
        <v>0</v>
      </c>
      <c r="AN167" s="28">
        <f>Rådata_6000!AN24</f>
        <v>0</v>
      </c>
      <c r="AO167" s="28">
        <f>Rådata_6000!AO24</f>
        <v>0</v>
      </c>
      <c r="AP167" s="28">
        <f>Rådata_6000!AP24</f>
        <v>0</v>
      </c>
      <c r="AQ167" s="28">
        <f>Rådata_6000!AQ24</f>
        <v>0</v>
      </c>
      <c r="AR167" s="28">
        <f>Rådata_6000!AR24</f>
        <v>0</v>
      </c>
      <c r="AS167" s="28">
        <f>Rådata_6000!AS24</f>
        <v>0</v>
      </c>
      <c r="AT167" s="28">
        <f>Rådata_6000!AT24</f>
        <v>0</v>
      </c>
      <c r="AU167" s="28">
        <f>Rådata_6000!AU24</f>
        <v>0</v>
      </c>
      <c r="AV167" s="28">
        <f>Rådata_6000!AV24</f>
        <v>0</v>
      </c>
      <c r="AW167" s="28">
        <f>Rådata_6000!AW24</f>
        <v>0</v>
      </c>
      <c r="AX167" s="28">
        <f>Rådata_6000!AX24</f>
        <v>0</v>
      </c>
      <c r="AY167" s="28">
        <f>Rådata_6000!AY24</f>
        <v>0</v>
      </c>
      <c r="AZ167" s="28">
        <f>Rådata_6000!AZ24</f>
        <v>0</v>
      </c>
      <c r="BA167" s="28">
        <f>Rådata_6000!BA24</f>
        <v>0</v>
      </c>
      <c r="BB167" s="28">
        <f>Rådata_6000!BB24</f>
        <v>0</v>
      </c>
      <c r="BC167" s="28">
        <f>Rådata_6000!BC24</f>
        <v>0</v>
      </c>
      <c r="BD167" s="28">
        <f>Rådata_6000!BD24</f>
        <v>0</v>
      </c>
      <c r="BE167" s="28">
        <f>Rådata_6000!BE24</f>
        <v>0</v>
      </c>
      <c r="BF167" s="28">
        <f>Rådata_6000!BF24</f>
        <v>0</v>
      </c>
      <c r="BG167" s="28">
        <f>Rådata_6000!BG24</f>
        <v>0</v>
      </c>
      <c r="BH167" s="28">
        <f>Rådata_6000!BH24</f>
        <v>0</v>
      </c>
      <c r="BI167" s="28">
        <f>Rådata_6000!BI24</f>
        <v>0</v>
      </c>
      <c r="BJ167" s="28">
        <f>Rådata_6000!BJ24</f>
        <v>0</v>
      </c>
      <c r="BK167" s="28">
        <f>Rådata_6000!BK24</f>
        <v>0</v>
      </c>
      <c r="BL167" s="28">
        <f>Rådata_6000!BL24</f>
        <v>0</v>
      </c>
      <c r="BM167" s="28">
        <f>Rådata_6000!BM24</f>
        <v>0</v>
      </c>
      <c r="BN167" s="28">
        <f>Rådata_6000!BN24</f>
        <v>0</v>
      </c>
      <c r="BO167" s="28">
        <f>Rådata_6000!BO24</f>
        <v>0</v>
      </c>
      <c r="BP167" s="28">
        <f>Rådata_6000!BP24</f>
        <v>0</v>
      </c>
      <c r="BQ167" s="28">
        <f>Rådata_6000!BQ24</f>
        <v>0</v>
      </c>
      <c r="BR167" s="28">
        <f>Rådata_6000!BR24</f>
        <v>0</v>
      </c>
      <c r="BS167" s="28">
        <f>Rådata_6000!BS24</f>
        <v>0</v>
      </c>
      <c r="BT167" s="28">
        <f>Rådata_6000!BT24</f>
        <v>0</v>
      </c>
      <c r="BU167" s="28">
        <f>Rådata_6000!BU24</f>
        <v>0</v>
      </c>
      <c r="BV167" s="28">
        <f>Rådata_6000!BV24</f>
        <v>0</v>
      </c>
      <c r="BW167" s="28">
        <f>Rådata_6000!BW24</f>
        <v>0</v>
      </c>
      <c r="BX167" s="28">
        <f>Rådata_6000!BX24</f>
        <v>0</v>
      </c>
      <c r="BY167" s="28">
        <f>Rådata_6000!BY24</f>
        <v>0</v>
      </c>
      <c r="BZ167" s="28">
        <f>Rådata_6000!BZ24</f>
        <v>0</v>
      </c>
      <c r="CA167" s="28">
        <f>Rådata_6000!CA24</f>
        <v>0</v>
      </c>
      <c r="CB167" s="28">
        <f>Rådata_6000!CB24</f>
        <v>0</v>
      </c>
      <c r="CC167" s="28">
        <f>Rådata_6000!CC24</f>
        <v>0</v>
      </c>
      <c r="CD167" s="28">
        <f>Rådata_6000!CD24</f>
        <v>0</v>
      </c>
      <c r="CE167" s="28">
        <f>Rådata_6000!CE24</f>
        <v>0</v>
      </c>
      <c r="CF167" s="28">
        <f>Rådata_6000!CF24</f>
        <v>0</v>
      </c>
      <c r="CG167" s="28">
        <f>Rådata_6000!CG24</f>
        <v>0</v>
      </c>
      <c r="CH167" s="28">
        <f>Rådata_6000!CH24</f>
        <v>0</v>
      </c>
      <c r="CI167" s="28">
        <f>Rådata_6000!CI24</f>
        <v>0</v>
      </c>
      <c r="CJ167" s="28">
        <f>Rådata_6000!CJ24</f>
        <v>0</v>
      </c>
      <c r="CK167" s="28">
        <f>Rådata_6000!CK24</f>
        <v>0</v>
      </c>
      <c r="CL167" s="28">
        <f>Rådata_6000!CL24</f>
        <v>0</v>
      </c>
      <c r="CM167" s="28">
        <f>Rådata_6000!CM24</f>
        <v>0</v>
      </c>
      <c r="CN167" s="28">
        <f>Rådata_6000!CN24</f>
        <v>0</v>
      </c>
      <c r="CO167" s="28">
        <f>Rådata_6000!CO24</f>
        <v>0</v>
      </c>
      <c r="CP167" s="28">
        <f>Rådata_6000!CP24</f>
        <v>0</v>
      </c>
      <c r="CQ167" s="28">
        <f>Rådata_6000!CQ24</f>
        <v>0</v>
      </c>
      <c r="CR167" s="28">
        <f>Rådata_6000!CR24</f>
        <v>0</v>
      </c>
      <c r="CS167" s="28">
        <f>Rådata_6000!CS24</f>
        <v>0</v>
      </c>
      <c r="CT167" s="28">
        <f>Rådata_6000!CT24</f>
        <v>0</v>
      </c>
      <c r="CU167" s="28">
        <f>Rådata_6000!CU24</f>
        <v>0</v>
      </c>
      <c r="CV167" s="28">
        <f>Rådata_6000!CV24</f>
        <v>0</v>
      </c>
      <c r="CW167" s="28">
        <f>Rådata_6000!CW24</f>
        <v>0</v>
      </c>
      <c r="CX167" s="28">
        <f>Rådata_6000!CX24</f>
        <v>0</v>
      </c>
      <c r="CY167" s="28">
        <f>Rådata_6000!CY24</f>
        <v>0</v>
      </c>
      <c r="CZ167" s="28">
        <f>Rådata_6000!CZ24</f>
        <v>0</v>
      </c>
      <c r="DA167" s="28">
        <f>Rådata_6000!DA24</f>
        <v>0</v>
      </c>
      <c r="DB167" s="28">
        <f>Rådata_6000!DB24</f>
        <v>0</v>
      </c>
      <c r="DC167" s="28">
        <f>Rådata_6000!DC24</f>
        <v>0</v>
      </c>
      <c r="DD167" s="28">
        <f>Rådata_6000!DD24</f>
        <v>0</v>
      </c>
      <c r="DE167" s="28">
        <f>Rådata_6000!DE24</f>
        <v>0</v>
      </c>
      <c r="DF167" s="28">
        <f>Rådata_6000!DF24</f>
        <v>0</v>
      </c>
      <c r="DG167" s="28">
        <f>Rådata_6000!DG24</f>
        <v>0</v>
      </c>
      <c r="DH167" s="28">
        <f>Rådata_6000!DH24</f>
        <v>0</v>
      </c>
      <c r="DI167" s="28">
        <f>Rådata_6000!DI24</f>
        <v>0</v>
      </c>
      <c r="DJ167" s="28">
        <f>Rådata_6000!DJ24</f>
        <v>0</v>
      </c>
      <c r="DK167" s="28">
        <f>Rådata_6000!DK24</f>
        <v>0</v>
      </c>
      <c r="DL167" s="28">
        <f>Rådata_6000!DL24</f>
        <v>0</v>
      </c>
      <c r="DM167" s="28">
        <f>Rådata_6000!DM24</f>
        <v>0</v>
      </c>
      <c r="DN167" s="28">
        <f>Rådata_6000!DN24</f>
        <v>0</v>
      </c>
      <c r="DO167" s="28">
        <f>Rådata_6000!DO24</f>
        <v>0</v>
      </c>
      <c r="DP167" s="28">
        <f>Rådata_6000!DP24</f>
        <v>0</v>
      </c>
      <c r="DQ167" s="28">
        <f>Rådata_6000!DQ24</f>
        <v>0</v>
      </c>
      <c r="DR167" s="28">
        <f>Rådata_6000!DR24</f>
        <v>0</v>
      </c>
      <c r="DS167" s="28">
        <f>Rådata_6000!DS24</f>
        <v>0</v>
      </c>
      <c r="DT167" s="28">
        <f>Rådata_6000!DT24</f>
        <v>0</v>
      </c>
      <c r="DU167" s="28">
        <f>Rådata_6000!DU24</f>
        <v>0</v>
      </c>
      <c r="DV167" s="28">
        <f>Rådata_6000!DV24</f>
        <v>0</v>
      </c>
      <c r="DW167" s="28">
        <f>Rådata_6000!DW24</f>
        <v>0</v>
      </c>
      <c r="DX167" s="28">
        <f>Rådata_6000!DX24</f>
        <v>0</v>
      </c>
      <c r="DY167" s="28">
        <f>Rådata_6000!DY24</f>
        <v>0</v>
      </c>
      <c r="DZ167" s="28">
        <f>Rådata_6000!DZ24</f>
        <v>0</v>
      </c>
      <c r="EA167" s="28">
        <f>Rådata_6000!EA24</f>
        <v>0</v>
      </c>
      <c r="EB167" s="28">
        <f>Rådata_6000!EB24</f>
        <v>0</v>
      </c>
      <c r="EC167" s="28">
        <f>Rådata_6000!EC24</f>
        <v>0</v>
      </c>
      <c r="ED167" s="28">
        <f>Rådata_6000!ED24</f>
        <v>0</v>
      </c>
      <c r="EE167" s="28">
        <f>Rådata_6000!EE24</f>
        <v>0</v>
      </c>
      <c r="EF167" s="28">
        <f>Rådata_6000!EF24</f>
        <v>0</v>
      </c>
      <c r="EG167" s="28">
        <f>Rådata_6000!EG24</f>
        <v>0</v>
      </c>
      <c r="EH167" s="28">
        <f>Rådata_6000!EH24</f>
        <v>0</v>
      </c>
      <c r="EI167" s="28">
        <f>Rådata_6000!EI24</f>
        <v>0</v>
      </c>
      <c r="EJ167" s="28">
        <f>Rådata_6000!EJ24</f>
        <v>0</v>
      </c>
      <c r="EK167" s="28">
        <f>Rådata_6000!EK24</f>
        <v>0</v>
      </c>
      <c r="EL167" s="28">
        <f>Rådata_6000!EL24</f>
        <v>0</v>
      </c>
      <c r="EM167" s="28">
        <f>Rådata_6000!EM24</f>
        <v>0</v>
      </c>
      <c r="EN167" s="28">
        <f>Rådata_6000!EN24</f>
        <v>0</v>
      </c>
      <c r="EO167" s="28">
        <f>Rådata_6000!EO24</f>
        <v>0</v>
      </c>
      <c r="EP167" s="28">
        <f>Rådata_6000!EP24</f>
        <v>0</v>
      </c>
      <c r="EQ167" s="28">
        <f>Rådata_6000!EQ24</f>
        <v>0</v>
      </c>
      <c r="ER167" s="28">
        <f>Rådata_6000!ER24</f>
        <v>0</v>
      </c>
      <c r="ES167" s="28">
        <f>Rådata_6000!ES24</f>
        <v>0</v>
      </c>
      <c r="ET167" s="28">
        <f>Rådata_6000!ET24</f>
        <v>0</v>
      </c>
      <c r="EU167" s="28">
        <f>Rådata_6000!EU24</f>
        <v>0</v>
      </c>
      <c r="EV167" s="28">
        <f>Rådata_6000!EV24</f>
        <v>0</v>
      </c>
      <c r="EW167" s="28">
        <f>Rådata_6000!EW24</f>
        <v>0</v>
      </c>
      <c r="EX167" s="28">
        <f>Rådata_6000!EX24</f>
        <v>0</v>
      </c>
      <c r="EY167" s="28">
        <f>Rådata_6000!EY24</f>
        <v>0</v>
      </c>
      <c r="EZ167" s="28">
        <f>Rådata_6000!EZ24</f>
        <v>0</v>
      </c>
      <c r="FA167" s="28">
        <f>Rådata_6000!FA24</f>
        <v>0</v>
      </c>
      <c r="FB167" s="28">
        <f>Rådata_6000!FB24</f>
        <v>0</v>
      </c>
      <c r="FC167" s="28">
        <f>Rådata_6000!FC24</f>
        <v>0</v>
      </c>
      <c r="FD167" s="28">
        <f>Rådata_6000!FD24</f>
        <v>0</v>
      </c>
      <c r="FE167" s="28">
        <f>Rådata_6000!FE24</f>
        <v>0</v>
      </c>
      <c r="FF167" s="28">
        <f>Rådata_6000!FF24</f>
        <v>0</v>
      </c>
      <c r="FG167" s="28">
        <f>Rådata_6000!FG24</f>
        <v>0</v>
      </c>
      <c r="FH167" s="28">
        <f>Rådata_6000!FH24</f>
        <v>0</v>
      </c>
      <c r="FI167" s="28">
        <f>Rådata_6000!FI24</f>
        <v>0</v>
      </c>
      <c r="FJ167" s="28">
        <f>Rådata_6000!FJ24</f>
        <v>0</v>
      </c>
      <c r="FK167" s="28">
        <f>Rådata_6000!FK24</f>
        <v>0</v>
      </c>
      <c r="FL167" s="28">
        <f>Rådata_6000!FL24</f>
        <v>0</v>
      </c>
      <c r="FM167" s="28">
        <f>Rådata_6000!FM24</f>
        <v>0</v>
      </c>
      <c r="FN167" s="28">
        <f>Rådata_6000!FN24</f>
        <v>0</v>
      </c>
      <c r="FO167" s="28">
        <f>Rådata_6000!FO24</f>
        <v>0</v>
      </c>
      <c r="FP167" s="28">
        <f>Rådata_6000!FP24</f>
        <v>0</v>
      </c>
      <c r="FQ167" s="28">
        <f>Rådata_6000!FQ24</f>
        <v>0</v>
      </c>
      <c r="FR167" s="28">
        <f>Rådata_6000!FR24</f>
        <v>0</v>
      </c>
      <c r="FS167" s="28">
        <f>Rådata_6000!FS24</f>
        <v>0</v>
      </c>
      <c r="FT167" s="28">
        <f>Rådata_6000!FT24</f>
        <v>0</v>
      </c>
      <c r="FU167" s="28">
        <f>Rådata_6000!FU24</f>
        <v>0</v>
      </c>
      <c r="FV167" s="28">
        <f>Rådata_6000!FV24</f>
        <v>0</v>
      </c>
      <c r="FW167" s="28">
        <f>Rådata_6000!FW24</f>
        <v>0</v>
      </c>
      <c r="FX167" s="28">
        <f>Rådata_6000!FX24</f>
        <v>0</v>
      </c>
      <c r="FY167" s="28">
        <f>Rådata_6000!FY24</f>
        <v>0</v>
      </c>
      <c r="FZ167" s="28">
        <f>Rådata_6000!FZ24</f>
        <v>0</v>
      </c>
      <c r="GA167" s="28">
        <f>Rådata_6000!GA24</f>
        <v>0</v>
      </c>
      <c r="GB167" s="28">
        <f>Rådata_6000!GB24</f>
        <v>0</v>
      </c>
      <c r="GC167" s="28">
        <f>Rådata_6000!GC24</f>
        <v>0</v>
      </c>
      <c r="GD167" s="28">
        <f>Rådata_6000!GD24</f>
        <v>0</v>
      </c>
      <c r="GE167" s="28">
        <f>Rådata_6000!GE24</f>
        <v>0</v>
      </c>
      <c r="GF167" s="28">
        <f>Rådata_6000!GF24</f>
        <v>0</v>
      </c>
      <c r="GG167" s="28">
        <f>Rådata_6000!GG24</f>
        <v>0</v>
      </c>
      <c r="GH167" s="28">
        <f>Rådata_6000!GH24</f>
        <v>0</v>
      </c>
      <c r="GI167" s="28">
        <f>Rådata_6000!GI24</f>
        <v>0</v>
      </c>
      <c r="GJ167" s="28">
        <f>Rådata_6000!GJ24</f>
        <v>0</v>
      </c>
      <c r="GK167" s="28">
        <f>Rådata_6000!GK24</f>
        <v>0</v>
      </c>
      <c r="GL167" s="28">
        <f>Rådata_6000!GL24</f>
        <v>0</v>
      </c>
      <c r="GM167" s="28">
        <f>Rådata_6000!GM24</f>
        <v>0</v>
      </c>
      <c r="GN167" s="28">
        <f>Rådata_6000!GN24</f>
        <v>0</v>
      </c>
      <c r="GO167" s="28">
        <f>Rådata_6000!GO24</f>
        <v>0</v>
      </c>
      <c r="GP167" s="28">
        <f>Rådata_6000!GP24</f>
        <v>0</v>
      </c>
      <c r="GQ167" s="28">
        <f>Rådata_6000!GQ24</f>
        <v>0</v>
      </c>
      <c r="GR167" s="28">
        <f>Rådata_6000!GR24</f>
        <v>0</v>
      </c>
      <c r="GS167" s="28">
        <f>Rådata_6000!GS24</f>
        <v>0</v>
      </c>
      <c r="GT167" s="28">
        <f>Rådata_6000!GT24</f>
        <v>0</v>
      </c>
    </row>
    <row r="168" spans="1:202">
      <c r="A168" s="11" t="s">
        <v>72</v>
      </c>
      <c r="B168" s="28">
        <f>Rådata_6000!B25</f>
        <v>0</v>
      </c>
      <c r="C168" s="28">
        <f>Rådata_6000!C25</f>
        <v>0</v>
      </c>
      <c r="D168" s="28">
        <f>Rådata_6000!D25</f>
        <v>0</v>
      </c>
      <c r="E168" s="28">
        <f>Rådata_6000!E25</f>
        <v>0</v>
      </c>
      <c r="F168" s="28">
        <f>Rådata_6000!F25</f>
        <v>0</v>
      </c>
      <c r="G168" s="28">
        <f>Rådata_6000!G25</f>
        <v>0</v>
      </c>
      <c r="H168" s="28">
        <f>Rådata_6000!H25</f>
        <v>0</v>
      </c>
      <c r="I168" s="28">
        <f>Rådata_6000!I25</f>
        <v>0</v>
      </c>
      <c r="J168" s="28">
        <f>Rådata_6000!J25</f>
        <v>0</v>
      </c>
      <c r="K168" s="28">
        <f>Rådata_6000!K25</f>
        <v>0</v>
      </c>
      <c r="L168" s="28">
        <f>Rådata_6000!L25</f>
        <v>0</v>
      </c>
      <c r="M168" s="28">
        <f>Rådata_6000!M25</f>
        <v>0</v>
      </c>
      <c r="N168" s="28">
        <f>Rådata_6000!N25</f>
        <v>0</v>
      </c>
      <c r="O168" s="28">
        <f>Rådata_6000!O25</f>
        <v>0</v>
      </c>
      <c r="P168" s="28">
        <f>Rådata_6000!P25</f>
        <v>0</v>
      </c>
      <c r="Q168" s="28">
        <f>Rådata_6000!Q25</f>
        <v>0</v>
      </c>
      <c r="R168" s="28">
        <f>Rådata_6000!R25</f>
        <v>0</v>
      </c>
      <c r="S168" s="28">
        <f>Rådata_6000!S25</f>
        <v>0</v>
      </c>
      <c r="T168" s="28">
        <f>Rådata_6000!T25</f>
        <v>0</v>
      </c>
      <c r="U168" s="28">
        <f>Rådata_6000!U25</f>
        <v>0</v>
      </c>
      <c r="V168" s="28">
        <f>Rådata_6000!V25</f>
        <v>0</v>
      </c>
      <c r="W168" s="28">
        <f>Rådata_6000!W25</f>
        <v>0</v>
      </c>
      <c r="X168" s="28">
        <f>Rådata_6000!X25</f>
        <v>0</v>
      </c>
      <c r="Y168" s="28">
        <f>Rådata_6000!Y25</f>
        <v>0</v>
      </c>
      <c r="Z168" s="28">
        <f>Rådata_6000!Z25</f>
        <v>0</v>
      </c>
      <c r="AA168" s="28">
        <f>Rådata_6000!AA25</f>
        <v>0</v>
      </c>
      <c r="AB168" s="28">
        <f>Rådata_6000!AB25</f>
        <v>0</v>
      </c>
      <c r="AC168" s="28">
        <f>Rådata_6000!AC25</f>
        <v>0</v>
      </c>
      <c r="AD168" s="28">
        <f>Rådata_6000!AD25</f>
        <v>0</v>
      </c>
      <c r="AE168" s="28">
        <f>Rådata_6000!AE25</f>
        <v>0</v>
      </c>
      <c r="AF168" s="28">
        <f>Rådata_6000!AF25</f>
        <v>0</v>
      </c>
      <c r="AG168" s="28">
        <f>Rådata_6000!AG25</f>
        <v>0</v>
      </c>
      <c r="AH168" s="28">
        <f>Rådata_6000!AH25</f>
        <v>0</v>
      </c>
      <c r="AI168" s="28">
        <f>Rådata_6000!AI25</f>
        <v>0</v>
      </c>
      <c r="AJ168" s="28">
        <f>Rådata_6000!AJ25</f>
        <v>0</v>
      </c>
      <c r="AK168" s="28">
        <f>Rådata_6000!AK25</f>
        <v>0</v>
      </c>
      <c r="AL168" s="28">
        <f>Rådata_6000!AL25</f>
        <v>0</v>
      </c>
      <c r="AM168" s="28">
        <f>Rådata_6000!AM25</f>
        <v>0</v>
      </c>
      <c r="AN168" s="28">
        <f>Rådata_6000!AN25</f>
        <v>0</v>
      </c>
      <c r="AO168" s="28">
        <f>Rådata_6000!AO25</f>
        <v>0</v>
      </c>
      <c r="AP168" s="28">
        <f>Rådata_6000!AP25</f>
        <v>0</v>
      </c>
      <c r="AQ168" s="28">
        <f>Rådata_6000!AQ25</f>
        <v>0</v>
      </c>
      <c r="AR168" s="28">
        <f>Rådata_6000!AR25</f>
        <v>0</v>
      </c>
      <c r="AS168" s="28">
        <f>Rådata_6000!AS25</f>
        <v>0</v>
      </c>
      <c r="AT168" s="28">
        <f>Rådata_6000!AT25</f>
        <v>0</v>
      </c>
      <c r="AU168" s="28">
        <f>Rådata_6000!AU25</f>
        <v>0</v>
      </c>
      <c r="AV168" s="28">
        <f>Rådata_6000!AV25</f>
        <v>0</v>
      </c>
      <c r="AW168" s="28">
        <f>Rådata_6000!AW25</f>
        <v>0</v>
      </c>
      <c r="AX168" s="28">
        <f>Rådata_6000!AX25</f>
        <v>0</v>
      </c>
      <c r="AY168" s="28">
        <f>Rådata_6000!AY25</f>
        <v>0</v>
      </c>
      <c r="AZ168" s="28">
        <f>Rådata_6000!AZ25</f>
        <v>0</v>
      </c>
      <c r="BA168" s="28">
        <f>Rådata_6000!BA25</f>
        <v>0</v>
      </c>
      <c r="BB168" s="28">
        <f>Rådata_6000!BB25</f>
        <v>0</v>
      </c>
      <c r="BC168" s="28">
        <f>Rådata_6000!BC25</f>
        <v>0</v>
      </c>
      <c r="BD168" s="28">
        <f>Rådata_6000!BD25</f>
        <v>0</v>
      </c>
      <c r="BE168" s="28">
        <f>Rådata_6000!BE25</f>
        <v>0</v>
      </c>
      <c r="BF168" s="28">
        <f>Rådata_6000!BF25</f>
        <v>0</v>
      </c>
      <c r="BG168" s="28">
        <f>Rådata_6000!BG25</f>
        <v>0</v>
      </c>
      <c r="BH168" s="28">
        <f>Rådata_6000!BH25</f>
        <v>0</v>
      </c>
      <c r="BI168" s="28">
        <f>Rådata_6000!BI25</f>
        <v>0</v>
      </c>
      <c r="BJ168" s="28">
        <f>Rådata_6000!BJ25</f>
        <v>0</v>
      </c>
      <c r="BK168" s="28">
        <f>Rådata_6000!BK25</f>
        <v>0</v>
      </c>
      <c r="BL168" s="28">
        <f>Rådata_6000!BL25</f>
        <v>0</v>
      </c>
      <c r="BM168" s="28">
        <f>Rådata_6000!BM25</f>
        <v>0</v>
      </c>
      <c r="BN168" s="28">
        <f>Rådata_6000!BN25</f>
        <v>0</v>
      </c>
      <c r="BO168" s="28">
        <f>Rådata_6000!BO25</f>
        <v>0</v>
      </c>
      <c r="BP168" s="28">
        <f>Rådata_6000!BP25</f>
        <v>0</v>
      </c>
      <c r="BQ168" s="28">
        <f>Rådata_6000!BQ25</f>
        <v>0</v>
      </c>
      <c r="BR168" s="28">
        <f>Rådata_6000!BR25</f>
        <v>0</v>
      </c>
      <c r="BS168" s="28">
        <f>Rådata_6000!BS25</f>
        <v>0</v>
      </c>
      <c r="BT168" s="28">
        <f>Rådata_6000!BT25</f>
        <v>0</v>
      </c>
      <c r="BU168" s="28">
        <f>Rådata_6000!BU25</f>
        <v>0</v>
      </c>
      <c r="BV168" s="28">
        <f>Rådata_6000!BV25</f>
        <v>0</v>
      </c>
      <c r="BW168" s="28">
        <f>Rådata_6000!BW25</f>
        <v>0</v>
      </c>
      <c r="BX168" s="28">
        <f>Rådata_6000!BX25</f>
        <v>0</v>
      </c>
      <c r="BY168" s="28">
        <f>Rådata_6000!BY25</f>
        <v>0</v>
      </c>
      <c r="BZ168" s="28">
        <f>Rådata_6000!BZ25</f>
        <v>0</v>
      </c>
      <c r="CA168" s="28">
        <f>Rådata_6000!CA25</f>
        <v>0</v>
      </c>
      <c r="CB168" s="28">
        <f>Rådata_6000!CB25</f>
        <v>0</v>
      </c>
      <c r="CC168" s="28">
        <f>Rådata_6000!CC25</f>
        <v>0</v>
      </c>
      <c r="CD168" s="28">
        <f>Rådata_6000!CD25</f>
        <v>0</v>
      </c>
      <c r="CE168" s="28">
        <f>Rådata_6000!CE25</f>
        <v>0</v>
      </c>
      <c r="CF168" s="28">
        <f>Rådata_6000!CF25</f>
        <v>0</v>
      </c>
      <c r="CG168" s="28">
        <f>Rådata_6000!CG25</f>
        <v>0</v>
      </c>
      <c r="CH168" s="28">
        <f>Rådata_6000!CH25</f>
        <v>0</v>
      </c>
      <c r="CI168" s="28">
        <f>Rådata_6000!CI25</f>
        <v>0</v>
      </c>
      <c r="CJ168" s="28">
        <f>Rådata_6000!CJ25</f>
        <v>0</v>
      </c>
      <c r="CK168" s="28">
        <f>Rådata_6000!CK25</f>
        <v>0</v>
      </c>
      <c r="CL168" s="28">
        <f>Rådata_6000!CL25</f>
        <v>0</v>
      </c>
      <c r="CM168" s="28">
        <f>Rådata_6000!CM25</f>
        <v>0</v>
      </c>
      <c r="CN168" s="28">
        <f>Rådata_6000!CN25</f>
        <v>0</v>
      </c>
      <c r="CO168" s="28">
        <f>Rådata_6000!CO25</f>
        <v>0</v>
      </c>
      <c r="CP168" s="28">
        <f>Rådata_6000!CP25</f>
        <v>0</v>
      </c>
      <c r="CQ168" s="28">
        <f>Rådata_6000!CQ25</f>
        <v>0</v>
      </c>
      <c r="CR168" s="28">
        <f>Rådata_6000!CR25</f>
        <v>0</v>
      </c>
      <c r="CS168" s="28">
        <f>Rådata_6000!CS25</f>
        <v>0</v>
      </c>
      <c r="CT168" s="28">
        <f>Rådata_6000!CT25</f>
        <v>0</v>
      </c>
      <c r="CU168" s="28">
        <f>Rådata_6000!CU25</f>
        <v>0</v>
      </c>
      <c r="CV168" s="28">
        <f>Rådata_6000!CV25</f>
        <v>0</v>
      </c>
      <c r="CW168" s="28">
        <f>Rådata_6000!CW25</f>
        <v>0</v>
      </c>
      <c r="CX168" s="28">
        <f>Rådata_6000!CX25</f>
        <v>0</v>
      </c>
      <c r="CY168" s="28">
        <f>Rådata_6000!CY25</f>
        <v>0</v>
      </c>
      <c r="CZ168" s="28">
        <f>Rådata_6000!CZ25</f>
        <v>0</v>
      </c>
      <c r="DA168" s="28">
        <f>Rådata_6000!DA25</f>
        <v>0</v>
      </c>
      <c r="DB168" s="28">
        <f>Rådata_6000!DB25</f>
        <v>0</v>
      </c>
      <c r="DC168" s="28">
        <f>Rådata_6000!DC25</f>
        <v>0</v>
      </c>
      <c r="DD168" s="28">
        <f>Rådata_6000!DD25</f>
        <v>0</v>
      </c>
      <c r="DE168" s="28">
        <f>Rådata_6000!DE25</f>
        <v>0</v>
      </c>
      <c r="DF168" s="28">
        <f>Rådata_6000!DF25</f>
        <v>0</v>
      </c>
      <c r="DG168" s="28">
        <f>Rådata_6000!DG25</f>
        <v>0</v>
      </c>
      <c r="DH168" s="28">
        <f>Rådata_6000!DH25</f>
        <v>0</v>
      </c>
      <c r="DI168" s="28">
        <f>Rådata_6000!DI25</f>
        <v>0</v>
      </c>
      <c r="DJ168" s="28">
        <f>Rådata_6000!DJ25</f>
        <v>0</v>
      </c>
      <c r="DK168" s="28">
        <f>Rådata_6000!DK25</f>
        <v>0</v>
      </c>
      <c r="DL168" s="28">
        <f>Rådata_6000!DL25</f>
        <v>0</v>
      </c>
      <c r="DM168" s="28">
        <f>Rådata_6000!DM25</f>
        <v>0</v>
      </c>
      <c r="DN168" s="28">
        <f>Rådata_6000!DN25</f>
        <v>0</v>
      </c>
      <c r="DO168" s="28">
        <f>Rådata_6000!DO25</f>
        <v>0</v>
      </c>
      <c r="DP168" s="28">
        <f>Rådata_6000!DP25</f>
        <v>0</v>
      </c>
      <c r="DQ168" s="28">
        <f>Rådata_6000!DQ25</f>
        <v>0</v>
      </c>
      <c r="DR168" s="28">
        <f>Rådata_6000!DR25</f>
        <v>0</v>
      </c>
      <c r="DS168" s="28">
        <f>Rådata_6000!DS25</f>
        <v>0</v>
      </c>
      <c r="DT168" s="28">
        <f>Rådata_6000!DT25</f>
        <v>0</v>
      </c>
      <c r="DU168" s="28">
        <f>Rådata_6000!DU25</f>
        <v>0</v>
      </c>
      <c r="DV168" s="28">
        <f>Rådata_6000!DV25</f>
        <v>0</v>
      </c>
      <c r="DW168" s="28">
        <f>Rådata_6000!DW25</f>
        <v>0</v>
      </c>
      <c r="DX168" s="28">
        <f>Rådata_6000!DX25</f>
        <v>0</v>
      </c>
      <c r="DY168" s="28">
        <f>Rådata_6000!DY25</f>
        <v>0</v>
      </c>
      <c r="DZ168" s="28">
        <f>Rådata_6000!DZ25</f>
        <v>0</v>
      </c>
      <c r="EA168" s="28">
        <f>Rådata_6000!EA25</f>
        <v>0</v>
      </c>
      <c r="EB168" s="28">
        <f>Rådata_6000!EB25</f>
        <v>0</v>
      </c>
      <c r="EC168" s="28">
        <f>Rådata_6000!EC25</f>
        <v>0</v>
      </c>
      <c r="ED168" s="28">
        <f>Rådata_6000!ED25</f>
        <v>0</v>
      </c>
      <c r="EE168" s="28">
        <f>Rådata_6000!EE25</f>
        <v>0</v>
      </c>
      <c r="EF168" s="28">
        <f>Rådata_6000!EF25</f>
        <v>0</v>
      </c>
      <c r="EG168" s="28">
        <f>Rådata_6000!EG25</f>
        <v>0</v>
      </c>
      <c r="EH168" s="28">
        <f>Rådata_6000!EH25</f>
        <v>0</v>
      </c>
      <c r="EI168" s="28">
        <f>Rådata_6000!EI25</f>
        <v>0</v>
      </c>
      <c r="EJ168" s="28">
        <f>Rådata_6000!EJ25</f>
        <v>0</v>
      </c>
      <c r="EK168" s="28">
        <f>Rådata_6000!EK25</f>
        <v>0</v>
      </c>
      <c r="EL168" s="28">
        <f>Rådata_6000!EL25</f>
        <v>0</v>
      </c>
      <c r="EM168" s="28">
        <f>Rådata_6000!EM25</f>
        <v>0</v>
      </c>
      <c r="EN168" s="28">
        <f>Rådata_6000!EN25</f>
        <v>0</v>
      </c>
      <c r="EO168" s="28">
        <f>Rådata_6000!EO25</f>
        <v>0</v>
      </c>
      <c r="EP168" s="28">
        <f>Rådata_6000!EP25</f>
        <v>0</v>
      </c>
      <c r="EQ168" s="28">
        <f>Rådata_6000!EQ25</f>
        <v>0</v>
      </c>
      <c r="ER168" s="28">
        <f>Rådata_6000!ER25</f>
        <v>0</v>
      </c>
      <c r="ES168" s="28">
        <f>Rådata_6000!ES25</f>
        <v>0</v>
      </c>
      <c r="ET168" s="28">
        <f>Rådata_6000!ET25</f>
        <v>0</v>
      </c>
      <c r="EU168" s="28">
        <f>Rådata_6000!EU25</f>
        <v>0</v>
      </c>
      <c r="EV168" s="28">
        <f>Rådata_6000!EV25</f>
        <v>0</v>
      </c>
      <c r="EW168" s="28">
        <f>Rådata_6000!EW25</f>
        <v>0</v>
      </c>
      <c r="EX168" s="28">
        <f>Rådata_6000!EX25</f>
        <v>0</v>
      </c>
      <c r="EY168" s="28">
        <f>Rådata_6000!EY25</f>
        <v>0</v>
      </c>
      <c r="EZ168" s="28">
        <f>Rådata_6000!EZ25</f>
        <v>0</v>
      </c>
      <c r="FA168" s="28">
        <f>Rådata_6000!FA25</f>
        <v>0</v>
      </c>
      <c r="FB168" s="28">
        <f>Rådata_6000!FB25</f>
        <v>0</v>
      </c>
      <c r="FC168" s="28">
        <f>Rådata_6000!FC25</f>
        <v>0</v>
      </c>
      <c r="FD168" s="28">
        <f>Rådata_6000!FD25</f>
        <v>0</v>
      </c>
      <c r="FE168" s="28">
        <f>Rådata_6000!FE25</f>
        <v>0</v>
      </c>
      <c r="FF168" s="28">
        <f>Rådata_6000!FF25</f>
        <v>0</v>
      </c>
      <c r="FG168" s="28">
        <f>Rådata_6000!FG25</f>
        <v>0</v>
      </c>
      <c r="FH168" s="28">
        <f>Rådata_6000!FH25</f>
        <v>0</v>
      </c>
      <c r="FI168" s="28">
        <f>Rådata_6000!FI25</f>
        <v>0</v>
      </c>
      <c r="FJ168" s="28">
        <f>Rådata_6000!FJ25</f>
        <v>0</v>
      </c>
      <c r="FK168" s="28">
        <f>Rådata_6000!FK25</f>
        <v>0</v>
      </c>
      <c r="FL168" s="28">
        <f>Rådata_6000!FL25</f>
        <v>0</v>
      </c>
      <c r="FM168" s="28">
        <f>Rådata_6000!FM25</f>
        <v>0</v>
      </c>
      <c r="FN168" s="28">
        <f>Rådata_6000!FN25</f>
        <v>0</v>
      </c>
      <c r="FO168" s="28">
        <f>Rådata_6000!FO25</f>
        <v>0</v>
      </c>
      <c r="FP168" s="28">
        <f>Rådata_6000!FP25</f>
        <v>0</v>
      </c>
      <c r="FQ168" s="28">
        <f>Rådata_6000!FQ25</f>
        <v>0</v>
      </c>
      <c r="FR168" s="28">
        <f>Rådata_6000!FR25</f>
        <v>0</v>
      </c>
      <c r="FS168" s="28">
        <f>Rådata_6000!FS25</f>
        <v>0</v>
      </c>
      <c r="FT168" s="28">
        <f>Rådata_6000!FT25</f>
        <v>0</v>
      </c>
      <c r="FU168" s="28">
        <f>Rådata_6000!FU25</f>
        <v>0</v>
      </c>
      <c r="FV168" s="28">
        <f>Rådata_6000!FV25</f>
        <v>0</v>
      </c>
      <c r="FW168" s="28">
        <f>Rådata_6000!FW25</f>
        <v>0</v>
      </c>
      <c r="FX168" s="28">
        <f>Rådata_6000!FX25</f>
        <v>0</v>
      </c>
      <c r="FY168" s="28">
        <f>Rådata_6000!FY25</f>
        <v>0</v>
      </c>
      <c r="FZ168" s="28">
        <f>Rådata_6000!FZ25</f>
        <v>0</v>
      </c>
      <c r="GA168" s="28">
        <f>Rådata_6000!GA25</f>
        <v>0</v>
      </c>
      <c r="GB168" s="28">
        <f>Rådata_6000!GB25</f>
        <v>0</v>
      </c>
      <c r="GC168" s="28">
        <f>Rådata_6000!GC25</f>
        <v>0</v>
      </c>
      <c r="GD168" s="28">
        <f>Rådata_6000!GD25</f>
        <v>0</v>
      </c>
      <c r="GE168" s="28">
        <f>Rådata_6000!GE25</f>
        <v>0</v>
      </c>
      <c r="GF168" s="28">
        <f>Rådata_6000!GF25</f>
        <v>0</v>
      </c>
      <c r="GG168" s="28">
        <f>Rådata_6000!GG25</f>
        <v>0</v>
      </c>
      <c r="GH168" s="28">
        <f>Rådata_6000!GH25</f>
        <v>0</v>
      </c>
      <c r="GI168" s="28">
        <f>Rådata_6000!GI25</f>
        <v>0</v>
      </c>
      <c r="GJ168" s="28">
        <f>Rådata_6000!GJ25</f>
        <v>0</v>
      </c>
      <c r="GK168" s="28">
        <f>Rådata_6000!GK25</f>
        <v>0</v>
      </c>
      <c r="GL168" s="28">
        <f>Rådata_6000!GL25</f>
        <v>0</v>
      </c>
      <c r="GM168" s="28">
        <f>Rådata_6000!GM25</f>
        <v>0</v>
      </c>
      <c r="GN168" s="28">
        <f>Rådata_6000!GN25</f>
        <v>0</v>
      </c>
      <c r="GO168" s="28">
        <f>Rådata_6000!GO25</f>
        <v>0</v>
      </c>
      <c r="GP168" s="28">
        <f>Rådata_6000!GP25</f>
        <v>0</v>
      </c>
      <c r="GQ168" s="28">
        <f>Rådata_6000!GQ25</f>
        <v>0</v>
      </c>
      <c r="GR168" s="28">
        <f>Rådata_6000!GR25</f>
        <v>0</v>
      </c>
      <c r="GS168" s="28">
        <f>Rådata_6000!GS25</f>
        <v>0</v>
      </c>
      <c r="GT168" s="28">
        <f>Rådata_6000!GT25</f>
        <v>0</v>
      </c>
    </row>
    <row r="169" spans="1:202">
      <c r="A169" s="11" t="s">
        <v>5</v>
      </c>
      <c r="B169" s="26">
        <f>Rådata_6000!B26</f>
        <v>0</v>
      </c>
      <c r="C169" s="26">
        <f>Rådata_6000!C26</f>
        <v>0</v>
      </c>
      <c r="D169" s="26">
        <f>Rådata_6000!D26</f>
        <v>0</v>
      </c>
      <c r="E169" s="26">
        <f>Rådata_6000!E26</f>
        <v>0</v>
      </c>
      <c r="F169" s="26">
        <f>Rådata_6000!F26</f>
        <v>0</v>
      </c>
      <c r="G169" s="26">
        <f>Rådata_6000!G26</f>
        <v>0</v>
      </c>
      <c r="H169" s="26">
        <f>Rådata_6000!H26</f>
        <v>0</v>
      </c>
      <c r="I169" s="26">
        <f>Rådata_6000!I26</f>
        <v>0</v>
      </c>
      <c r="J169" s="26">
        <f>Rådata_6000!J26</f>
        <v>0</v>
      </c>
      <c r="K169" s="26">
        <f>Rådata_6000!K26</f>
        <v>0</v>
      </c>
      <c r="L169" s="26">
        <f>Rådata_6000!L26</f>
        <v>0</v>
      </c>
      <c r="M169" s="26">
        <f>Rådata_6000!M26</f>
        <v>0</v>
      </c>
      <c r="N169" s="26">
        <f>Rådata_6000!N26</f>
        <v>0</v>
      </c>
      <c r="O169" s="26">
        <f>Rådata_6000!O26</f>
        <v>0</v>
      </c>
      <c r="P169" s="26">
        <f>Rådata_6000!P26</f>
        <v>0</v>
      </c>
      <c r="Q169" s="26">
        <f>Rådata_6000!Q26</f>
        <v>0</v>
      </c>
      <c r="R169" s="26">
        <f>Rådata_6000!R26</f>
        <v>0</v>
      </c>
      <c r="S169" s="26">
        <f>Rådata_6000!S26</f>
        <v>0</v>
      </c>
      <c r="T169" s="26">
        <f>Rådata_6000!T26</f>
        <v>0</v>
      </c>
      <c r="U169" s="26">
        <f>Rådata_6000!U26</f>
        <v>0</v>
      </c>
      <c r="V169" s="26">
        <f>Rådata_6000!V26</f>
        <v>0</v>
      </c>
      <c r="W169" s="26">
        <f>Rådata_6000!W26</f>
        <v>0</v>
      </c>
      <c r="X169" s="26">
        <f>Rådata_6000!X26</f>
        <v>0</v>
      </c>
      <c r="Y169" s="26">
        <f>Rådata_6000!Y26</f>
        <v>0</v>
      </c>
      <c r="Z169" s="26">
        <f>Rådata_6000!Z26</f>
        <v>0</v>
      </c>
      <c r="AA169" s="26">
        <f>Rådata_6000!AA26</f>
        <v>0</v>
      </c>
      <c r="AB169" s="26">
        <f>Rådata_6000!AB26</f>
        <v>0</v>
      </c>
      <c r="AC169" s="26">
        <f>Rådata_6000!AC26</f>
        <v>0</v>
      </c>
      <c r="AD169" s="26">
        <f>Rådata_6000!AD26</f>
        <v>0</v>
      </c>
      <c r="AE169" s="26">
        <f>Rådata_6000!AE26</f>
        <v>0</v>
      </c>
      <c r="AF169" s="26">
        <f>Rådata_6000!AF26</f>
        <v>0</v>
      </c>
      <c r="AG169" s="26">
        <f>Rådata_6000!AG26</f>
        <v>0</v>
      </c>
      <c r="AH169" s="26">
        <f>Rådata_6000!AH26</f>
        <v>0</v>
      </c>
      <c r="AI169" s="26">
        <f>Rådata_6000!AI26</f>
        <v>0</v>
      </c>
      <c r="AJ169" s="26">
        <f>Rådata_6000!AJ26</f>
        <v>0</v>
      </c>
      <c r="AK169" s="26">
        <f>Rådata_6000!AK26</f>
        <v>0</v>
      </c>
      <c r="AL169" s="26">
        <f>Rådata_6000!AL26</f>
        <v>0</v>
      </c>
      <c r="AM169" s="26">
        <f>Rådata_6000!AM26</f>
        <v>0</v>
      </c>
      <c r="AN169" s="26">
        <f>Rådata_6000!AN26</f>
        <v>0</v>
      </c>
      <c r="AO169" s="26">
        <f>Rådata_6000!AO26</f>
        <v>0</v>
      </c>
      <c r="AP169" s="26">
        <f>Rådata_6000!AP26</f>
        <v>0</v>
      </c>
      <c r="AQ169" s="26">
        <f>Rådata_6000!AQ26</f>
        <v>0</v>
      </c>
      <c r="AR169" s="26">
        <f>Rådata_6000!AR26</f>
        <v>0</v>
      </c>
      <c r="AS169" s="26">
        <f>Rådata_6000!AS26</f>
        <v>0</v>
      </c>
      <c r="AT169" s="26">
        <f>Rådata_6000!AT26</f>
        <v>0</v>
      </c>
      <c r="AU169" s="26">
        <f>Rådata_6000!AU26</f>
        <v>0</v>
      </c>
      <c r="AV169" s="26">
        <f>Rådata_6000!AV26</f>
        <v>0</v>
      </c>
      <c r="AW169" s="26">
        <f>Rådata_6000!AW26</f>
        <v>0</v>
      </c>
      <c r="AX169" s="26">
        <f>Rådata_6000!AX26</f>
        <v>0</v>
      </c>
      <c r="AY169" s="26">
        <f>Rådata_6000!AY26</f>
        <v>0</v>
      </c>
      <c r="AZ169" s="26">
        <f>Rådata_6000!AZ26</f>
        <v>0</v>
      </c>
      <c r="BA169" s="26">
        <f>Rådata_6000!BA26</f>
        <v>0</v>
      </c>
      <c r="BB169" s="26">
        <f>Rådata_6000!BB26</f>
        <v>0</v>
      </c>
      <c r="BC169" s="26">
        <f>Rådata_6000!BC26</f>
        <v>0</v>
      </c>
      <c r="BD169" s="26">
        <f>Rådata_6000!BD26</f>
        <v>0</v>
      </c>
      <c r="BE169" s="26">
        <f>Rådata_6000!BE26</f>
        <v>0</v>
      </c>
      <c r="BF169" s="26">
        <f>Rådata_6000!BF26</f>
        <v>0</v>
      </c>
      <c r="BG169" s="26">
        <f>Rådata_6000!BG26</f>
        <v>0</v>
      </c>
      <c r="BH169" s="26">
        <f>Rådata_6000!BH26</f>
        <v>0</v>
      </c>
      <c r="BI169" s="26">
        <f>Rådata_6000!BI26</f>
        <v>0</v>
      </c>
      <c r="BJ169" s="26">
        <f>Rådata_6000!BJ26</f>
        <v>0</v>
      </c>
      <c r="BK169" s="26">
        <f>Rådata_6000!BK26</f>
        <v>0</v>
      </c>
      <c r="BL169" s="26">
        <f>Rådata_6000!BL26</f>
        <v>0</v>
      </c>
      <c r="BM169" s="26">
        <f>Rådata_6000!BM26</f>
        <v>0</v>
      </c>
      <c r="BN169" s="26">
        <f>Rådata_6000!BN26</f>
        <v>0</v>
      </c>
      <c r="BO169" s="26">
        <f>Rådata_6000!BO26</f>
        <v>0</v>
      </c>
      <c r="BP169" s="26">
        <f>Rådata_6000!BP26</f>
        <v>0</v>
      </c>
      <c r="BQ169" s="26">
        <f>Rådata_6000!BQ26</f>
        <v>0</v>
      </c>
      <c r="BR169" s="26">
        <f>Rådata_6000!BR26</f>
        <v>0</v>
      </c>
      <c r="BS169" s="26">
        <f>Rådata_6000!BS26</f>
        <v>0</v>
      </c>
      <c r="BT169" s="26">
        <f>Rådata_6000!BT26</f>
        <v>0</v>
      </c>
      <c r="BU169" s="26">
        <f>Rådata_6000!BU26</f>
        <v>0</v>
      </c>
      <c r="BV169" s="26">
        <f>Rådata_6000!BV26</f>
        <v>0</v>
      </c>
      <c r="BW169" s="26">
        <f>Rådata_6000!BW26</f>
        <v>0</v>
      </c>
      <c r="BX169" s="26">
        <f>Rådata_6000!BX26</f>
        <v>0</v>
      </c>
      <c r="BY169" s="26">
        <f>Rådata_6000!BY26</f>
        <v>0</v>
      </c>
      <c r="BZ169" s="26">
        <f>Rådata_6000!BZ26</f>
        <v>0</v>
      </c>
      <c r="CA169" s="26">
        <f>Rådata_6000!CA26</f>
        <v>0</v>
      </c>
      <c r="CB169" s="26">
        <f>Rådata_6000!CB26</f>
        <v>0</v>
      </c>
      <c r="CC169" s="26">
        <f>Rådata_6000!CC26</f>
        <v>0</v>
      </c>
      <c r="CD169" s="26">
        <f>Rådata_6000!CD26</f>
        <v>0</v>
      </c>
      <c r="CE169" s="26">
        <f>Rådata_6000!CE26</f>
        <v>0</v>
      </c>
      <c r="CF169" s="26">
        <f>Rådata_6000!CF26</f>
        <v>0</v>
      </c>
      <c r="CG169" s="26">
        <f>Rådata_6000!CG26</f>
        <v>0</v>
      </c>
      <c r="CH169" s="26">
        <f>Rådata_6000!CH26</f>
        <v>0</v>
      </c>
      <c r="CI169" s="26">
        <f>Rådata_6000!CI26</f>
        <v>0</v>
      </c>
      <c r="CJ169" s="26">
        <f>Rådata_6000!CJ26</f>
        <v>0</v>
      </c>
      <c r="CK169" s="26">
        <f>Rådata_6000!CK26</f>
        <v>0</v>
      </c>
      <c r="CL169" s="26">
        <f>Rådata_6000!CL26</f>
        <v>0</v>
      </c>
      <c r="CM169" s="26">
        <f>Rådata_6000!CM26</f>
        <v>0</v>
      </c>
      <c r="CN169" s="26">
        <f>Rådata_6000!CN26</f>
        <v>0</v>
      </c>
      <c r="CO169" s="26">
        <f>Rådata_6000!CO26</f>
        <v>0</v>
      </c>
      <c r="CP169" s="26">
        <f>Rådata_6000!CP26</f>
        <v>0</v>
      </c>
      <c r="CQ169" s="26">
        <f>Rådata_6000!CQ26</f>
        <v>0</v>
      </c>
      <c r="CR169" s="26">
        <f>Rådata_6000!CR26</f>
        <v>0</v>
      </c>
      <c r="CS169" s="26">
        <f>Rådata_6000!CS26</f>
        <v>0</v>
      </c>
      <c r="CT169" s="26">
        <f>Rådata_6000!CT26</f>
        <v>0</v>
      </c>
      <c r="CU169" s="26">
        <f>Rådata_6000!CU26</f>
        <v>0</v>
      </c>
      <c r="CV169" s="26">
        <f>Rådata_6000!CV26</f>
        <v>0</v>
      </c>
      <c r="CW169" s="26">
        <f>Rådata_6000!CW26</f>
        <v>0</v>
      </c>
      <c r="CX169" s="26">
        <f>Rådata_6000!CX26</f>
        <v>0</v>
      </c>
      <c r="CY169" s="26">
        <f>Rådata_6000!CY26</f>
        <v>0</v>
      </c>
      <c r="CZ169" s="26">
        <f>Rådata_6000!CZ26</f>
        <v>0</v>
      </c>
      <c r="DA169" s="26">
        <f>Rådata_6000!DA26</f>
        <v>0</v>
      </c>
      <c r="DB169" s="26">
        <f>Rådata_6000!DB26</f>
        <v>0</v>
      </c>
      <c r="DC169" s="26">
        <f>Rådata_6000!DC26</f>
        <v>0</v>
      </c>
      <c r="DD169" s="26">
        <f>Rådata_6000!DD26</f>
        <v>0</v>
      </c>
      <c r="DE169" s="26">
        <f>Rådata_6000!DE26</f>
        <v>0</v>
      </c>
      <c r="DF169" s="26">
        <f>Rådata_6000!DF26</f>
        <v>0</v>
      </c>
      <c r="DG169" s="26">
        <f>Rådata_6000!DG26</f>
        <v>0</v>
      </c>
      <c r="DH169" s="26">
        <f>Rådata_6000!DH26</f>
        <v>0</v>
      </c>
      <c r="DI169" s="26">
        <f>Rådata_6000!DI26</f>
        <v>0</v>
      </c>
      <c r="DJ169" s="26">
        <f>Rådata_6000!DJ26</f>
        <v>0</v>
      </c>
      <c r="DK169" s="26">
        <f>Rådata_6000!DK26</f>
        <v>0</v>
      </c>
      <c r="DL169" s="26">
        <f>Rådata_6000!DL26</f>
        <v>0</v>
      </c>
      <c r="DM169" s="26">
        <f>Rådata_6000!DM26</f>
        <v>0</v>
      </c>
      <c r="DN169" s="26">
        <f>Rådata_6000!DN26</f>
        <v>0</v>
      </c>
      <c r="DO169" s="26">
        <f>Rådata_6000!DO26</f>
        <v>0</v>
      </c>
      <c r="DP169" s="26">
        <f>Rådata_6000!DP26</f>
        <v>0</v>
      </c>
      <c r="DQ169" s="26">
        <f>Rådata_6000!DQ26</f>
        <v>0</v>
      </c>
      <c r="DR169" s="26">
        <f>Rådata_6000!DR26</f>
        <v>0</v>
      </c>
      <c r="DS169" s="26">
        <f>Rådata_6000!DS26</f>
        <v>0</v>
      </c>
      <c r="DT169" s="26">
        <f>Rådata_6000!DT26</f>
        <v>0</v>
      </c>
      <c r="DU169" s="26">
        <f>Rådata_6000!DU26</f>
        <v>0</v>
      </c>
      <c r="DV169" s="26">
        <f>Rådata_6000!DV26</f>
        <v>0</v>
      </c>
      <c r="DW169" s="26">
        <f>Rådata_6000!DW26</f>
        <v>0</v>
      </c>
      <c r="DX169" s="26">
        <f>Rådata_6000!DX26</f>
        <v>0</v>
      </c>
      <c r="DY169" s="26">
        <f>Rådata_6000!DY26</f>
        <v>0</v>
      </c>
      <c r="DZ169" s="26">
        <f>Rådata_6000!DZ26</f>
        <v>0</v>
      </c>
      <c r="EA169" s="26">
        <f>Rådata_6000!EA26</f>
        <v>0</v>
      </c>
      <c r="EB169" s="26">
        <f>Rådata_6000!EB26</f>
        <v>0</v>
      </c>
      <c r="EC169" s="26">
        <f>Rådata_6000!EC26</f>
        <v>0</v>
      </c>
      <c r="ED169" s="26">
        <f>Rådata_6000!ED26</f>
        <v>0</v>
      </c>
      <c r="EE169" s="26">
        <f>Rådata_6000!EE26</f>
        <v>0</v>
      </c>
      <c r="EF169" s="26">
        <f>Rådata_6000!EF26</f>
        <v>0</v>
      </c>
      <c r="EG169" s="26">
        <f>Rådata_6000!EG26</f>
        <v>0</v>
      </c>
      <c r="EH169" s="26">
        <f>Rådata_6000!EH26</f>
        <v>0</v>
      </c>
      <c r="EI169" s="26">
        <f>Rådata_6000!EI26</f>
        <v>0</v>
      </c>
      <c r="EJ169" s="26">
        <f>Rådata_6000!EJ26</f>
        <v>0</v>
      </c>
      <c r="EK169" s="26">
        <f>Rådata_6000!EK26</f>
        <v>0</v>
      </c>
      <c r="EL169" s="26">
        <f>Rådata_6000!EL26</f>
        <v>0</v>
      </c>
      <c r="EM169" s="26">
        <f>Rådata_6000!EM26</f>
        <v>0</v>
      </c>
      <c r="EN169" s="26">
        <f>Rådata_6000!EN26</f>
        <v>0</v>
      </c>
      <c r="EO169" s="26">
        <f>Rådata_6000!EO26</f>
        <v>0</v>
      </c>
      <c r="EP169" s="26">
        <f>Rådata_6000!EP26</f>
        <v>0</v>
      </c>
      <c r="EQ169" s="26">
        <f>Rådata_6000!EQ26</f>
        <v>0</v>
      </c>
      <c r="ER169" s="26">
        <f>Rådata_6000!ER26</f>
        <v>0</v>
      </c>
      <c r="ES169" s="26">
        <f>Rådata_6000!ES26</f>
        <v>0</v>
      </c>
      <c r="ET169" s="26">
        <f>Rådata_6000!ET26</f>
        <v>0</v>
      </c>
      <c r="EU169" s="26">
        <f>Rådata_6000!EU26</f>
        <v>0</v>
      </c>
      <c r="EV169" s="26">
        <f>Rådata_6000!EV26</f>
        <v>0</v>
      </c>
      <c r="EW169" s="26">
        <f>Rådata_6000!EW26</f>
        <v>0</v>
      </c>
      <c r="EX169" s="26">
        <f>Rådata_6000!EX26</f>
        <v>0</v>
      </c>
      <c r="EY169" s="26">
        <f>Rådata_6000!EY26</f>
        <v>0</v>
      </c>
      <c r="EZ169" s="26">
        <f>Rådata_6000!EZ26</f>
        <v>0</v>
      </c>
      <c r="FA169" s="26">
        <f>Rådata_6000!FA26</f>
        <v>0</v>
      </c>
      <c r="FB169" s="26">
        <f>Rådata_6000!FB26</f>
        <v>0</v>
      </c>
      <c r="FC169" s="26">
        <f>Rådata_6000!FC26</f>
        <v>0</v>
      </c>
      <c r="FD169" s="26">
        <f>Rådata_6000!FD26</f>
        <v>0</v>
      </c>
      <c r="FE169" s="26">
        <f>Rådata_6000!FE26</f>
        <v>0</v>
      </c>
      <c r="FF169" s="26">
        <f>Rådata_6000!FF26</f>
        <v>0</v>
      </c>
      <c r="FG169" s="26">
        <f>Rådata_6000!FG26</f>
        <v>0</v>
      </c>
      <c r="FH169" s="26">
        <f>Rådata_6000!FH26</f>
        <v>0</v>
      </c>
      <c r="FI169" s="26">
        <f>Rådata_6000!FI26</f>
        <v>0</v>
      </c>
      <c r="FJ169" s="26">
        <f>Rådata_6000!FJ26</f>
        <v>0</v>
      </c>
      <c r="FK169" s="26">
        <f>Rådata_6000!FK26</f>
        <v>0</v>
      </c>
      <c r="FL169" s="26">
        <f>Rådata_6000!FL26</f>
        <v>0</v>
      </c>
      <c r="FM169" s="26">
        <f>Rådata_6000!FM26</f>
        <v>0</v>
      </c>
      <c r="FN169" s="26">
        <f>Rådata_6000!FN26</f>
        <v>0</v>
      </c>
      <c r="FO169" s="26">
        <f>Rådata_6000!FO26</f>
        <v>0</v>
      </c>
      <c r="FP169" s="26">
        <f>Rådata_6000!FP26</f>
        <v>0</v>
      </c>
      <c r="FQ169" s="26">
        <f>Rådata_6000!FQ26</f>
        <v>0</v>
      </c>
      <c r="FR169" s="26">
        <f>Rådata_6000!FR26</f>
        <v>0</v>
      </c>
      <c r="FS169" s="26">
        <f>Rådata_6000!FS26</f>
        <v>0</v>
      </c>
      <c r="FT169" s="26">
        <f>Rådata_6000!FT26</f>
        <v>0</v>
      </c>
      <c r="FU169" s="26">
        <f>Rådata_6000!FU26</f>
        <v>0</v>
      </c>
      <c r="FV169" s="26">
        <f>Rådata_6000!FV26</f>
        <v>0</v>
      </c>
      <c r="FW169" s="26">
        <f>Rådata_6000!FW26</f>
        <v>0</v>
      </c>
      <c r="FX169" s="26">
        <f>Rådata_6000!FX26</f>
        <v>0</v>
      </c>
      <c r="FY169" s="26">
        <f>Rådata_6000!FY26</f>
        <v>0</v>
      </c>
      <c r="FZ169" s="26">
        <f>Rådata_6000!FZ26</f>
        <v>0</v>
      </c>
      <c r="GA169" s="26">
        <f>Rådata_6000!GA26</f>
        <v>0</v>
      </c>
      <c r="GB169" s="26">
        <f>Rådata_6000!GB26</f>
        <v>0</v>
      </c>
      <c r="GC169" s="26">
        <f>Rådata_6000!GC26</f>
        <v>0</v>
      </c>
      <c r="GD169" s="26">
        <f>Rådata_6000!GD26</f>
        <v>0</v>
      </c>
      <c r="GE169" s="26">
        <f>Rådata_6000!GE26</f>
        <v>0</v>
      </c>
      <c r="GF169" s="26">
        <f>Rådata_6000!GF26</f>
        <v>0</v>
      </c>
      <c r="GG169" s="26">
        <f>Rådata_6000!GG26</f>
        <v>0</v>
      </c>
      <c r="GH169" s="26">
        <f>Rådata_6000!GH26</f>
        <v>0</v>
      </c>
      <c r="GI169" s="26">
        <f>Rådata_6000!GI26</f>
        <v>0</v>
      </c>
      <c r="GJ169" s="26">
        <f>Rådata_6000!GJ26</f>
        <v>0</v>
      </c>
      <c r="GK169" s="26">
        <f>Rådata_6000!GK26</f>
        <v>0</v>
      </c>
      <c r="GL169" s="26">
        <f>Rådata_6000!GL26</f>
        <v>0</v>
      </c>
      <c r="GM169" s="26">
        <f>Rådata_6000!GM26</f>
        <v>0</v>
      </c>
      <c r="GN169" s="26">
        <f>Rådata_6000!GN26</f>
        <v>0</v>
      </c>
      <c r="GO169" s="26">
        <f>Rådata_6000!GO26</f>
        <v>0</v>
      </c>
      <c r="GP169" s="26">
        <f>Rådata_6000!GP26</f>
        <v>0</v>
      </c>
      <c r="GQ169" s="26">
        <f>Rådata_6000!GQ26</f>
        <v>0</v>
      </c>
      <c r="GR169" s="26">
        <f>Rådata_6000!GR26</f>
        <v>0</v>
      </c>
      <c r="GS169" s="26">
        <f>Rådata_6000!GS26</f>
        <v>0</v>
      </c>
      <c r="GT169" s="26">
        <f>Rådata_6000!GT26</f>
        <v>0</v>
      </c>
    </row>
    <row r="170" spans="1:202">
      <c r="A170" s="11" t="s">
        <v>73</v>
      </c>
      <c r="B170" s="28">
        <f>Rådata_6000!B27</f>
        <v>0</v>
      </c>
      <c r="C170" s="28">
        <f>Rådata_6000!C27</f>
        <v>0</v>
      </c>
      <c r="D170" s="28">
        <f>Rådata_6000!D27</f>
        <v>0</v>
      </c>
      <c r="E170" s="28">
        <f>Rådata_6000!E27</f>
        <v>0</v>
      </c>
      <c r="F170" s="28">
        <f>Rådata_6000!F27</f>
        <v>0</v>
      </c>
      <c r="G170" s="28">
        <f>Rådata_6000!G27</f>
        <v>0</v>
      </c>
      <c r="H170" s="28">
        <f>Rådata_6000!H27</f>
        <v>0</v>
      </c>
      <c r="I170" s="28">
        <f>Rådata_6000!I27</f>
        <v>0</v>
      </c>
      <c r="J170" s="28">
        <f>Rådata_6000!J27</f>
        <v>0</v>
      </c>
      <c r="K170" s="28">
        <f>Rådata_6000!K27</f>
        <v>0</v>
      </c>
      <c r="L170" s="28">
        <f>Rådata_6000!L27</f>
        <v>0</v>
      </c>
      <c r="M170" s="28">
        <f>Rådata_6000!M27</f>
        <v>0</v>
      </c>
      <c r="N170" s="28">
        <f>Rådata_6000!N27</f>
        <v>0</v>
      </c>
      <c r="O170" s="28">
        <f>Rådata_6000!O27</f>
        <v>0</v>
      </c>
      <c r="P170" s="28">
        <f>Rådata_6000!P27</f>
        <v>0</v>
      </c>
      <c r="Q170" s="28">
        <f>Rådata_6000!Q27</f>
        <v>0</v>
      </c>
      <c r="R170" s="28">
        <f>Rådata_6000!R27</f>
        <v>0</v>
      </c>
      <c r="S170" s="28">
        <f>Rådata_6000!S27</f>
        <v>0</v>
      </c>
      <c r="T170" s="28">
        <f>Rådata_6000!T27</f>
        <v>0</v>
      </c>
      <c r="U170" s="28">
        <f>Rådata_6000!U27</f>
        <v>0</v>
      </c>
      <c r="V170" s="28">
        <f>Rådata_6000!V27</f>
        <v>0</v>
      </c>
      <c r="W170" s="28">
        <f>Rådata_6000!W27</f>
        <v>0</v>
      </c>
      <c r="X170" s="28">
        <f>Rådata_6000!X27</f>
        <v>0</v>
      </c>
      <c r="Y170" s="28">
        <f>Rådata_6000!Y27</f>
        <v>0</v>
      </c>
      <c r="Z170" s="28">
        <f>Rådata_6000!Z27</f>
        <v>0</v>
      </c>
      <c r="AA170" s="28">
        <f>Rådata_6000!AA27</f>
        <v>0</v>
      </c>
      <c r="AB170" s="28">
        <f>Rådata_6000!AB27</f>
        <v>0</v>
      </c>
      <c r="AC170" s="28">
        <f>Rådata_6000!AC27</f>
        <v>0</v>
      </c>
      <c r="AD170" s="28">
        <f>Rådata_6000!AD27</f>
        <v>0</v>
      </c>
      <c r="AE170" s="28">
        <f>Rådata_6000!AE27</f>
        <v>0</v>
      </c>
      <c r="AF170" s="28">
        <f>Rådata_6000!AF27</f>
        <v>0</v>
      </c>
      <c r="AG170" s="28">
        <f>Rådata_6000!AG27</f>
        <v>0</v>
      </c>
      <c r="AH170" s="28">
        <f>Rådata_6000!AH27</f>
        <v>0</v>
      </c>
      <c r="AI170" s="28">
        <f>Rådata_6000!AI27</f>
        <v>0</v>
      </c>
      <c r="AJ170" s="28">
        <f>Rådata_6000!AJ27</f>
        <v>0</v>
      </c>
      <c r="AK170" s="28">
        <f>Rådata_6000!AK27</f>
        <v>0</v>
      </c>
      <c r="AL170" s="28">
        <f>Rådata_6000!AL27</f>
        <v>0</v>
      </c>
      <c r="AM170" s="28">
        <f>Rådata_6000!AM27</f>
        <v>0</v>
      </c>
      <c r="AN170" s="28">
        <f>Rådata_6000!AN27</f>
        <v>0</v>
      </c>
      <c r="AO170" s="28">
        <f>Rådata_6000!AO27</f>
        <v>0</v>
      </c>
      <c r="AP170" s="28">
        <f>Rådata_6000!AP27</f>
        <v>0</v>
      </c>
      <c r="AQ170" s="28">
        <f>Rådata_6000!AQ27</f>
        <v>0</v>
      </c>
      <c r="AR170" s="28">
        <f>Rådata_6000!AR27</f>
        <v>0</v>
      </c>
      <c r="AS170" s="28">
        <f>Rådata_6000!AS27</f>
        <v>0</v>
      </c>
      <c r="AT170" s="28">
        <f>Rådata_6000!AT27</f>
        <v>0</v>
      </c>
      <c r="AU170" s="28">
        <f>Rådata_6000!AU27</f>
        <v>0</v>
      </c>
      <c r="AV170" s="28">
        <f>Rådata_6000!AV27</f>
        <v>0</v>
      </c>
      <c r="AW170" s="28">
        <f>Rådata_6000!AW27</f>
        <v>0</v>
      </c>
      <c r="AX170" s="28">
        <f>Rådata_6000!AX27</f>
        <v>0</v>
      </c>
      <c r="AY170" s="28">
        <f>Rådata_6000!AY27</f>
        <v>0</v>
      </c>
      <c r="AZ170" s="28">
        <f>Rådata_6000!AZ27</f>
        <v>0</v>
      </c>
      <c r="BA170" s="28">
        <f>Rådata_6000!BA27</f>
        <v>0</v>
      </c>
      <c r="BB170" s="28">
        <f>Rådata_6000!BB27</f>
        <v>0</v>
      </c>
      <c r="BC170" s="28">
        <f>Rådata_6000!BC27</f>
        <v>0</v>
      </c>
      <c r="BD170" s="28">
        <f>Rådata_6000!BD27</f>
        <v>0</v>
      </c>
      <c r="BE170" s="28">
        <f>Rådata_6000!BE27</f>
        <v>0</v>
      </c>
      <c r="BF170" s="28">
        <f>Rådata_6000!BF27</f>
        <v>0</v>
      </c>
      <c r="BG170" s="28">
        <f>Rådata_6000!BG27</f>
        <v>0</v>
      </c>
      <c r="BH170" s="28">
        <f>Rådata_6000!BH27</f>
        <v>0</v>
      </c>
      <c r="BI170" s="28">
        <f>Rådata_6000!BI27</f>
        <v>0</v>
      </c>
      <c r="BJ170" s="28">
        <f>Rådata_6000!BJ27</f>
        <v>0</v>
      </c>
      <c r="BK170" s="28">
        <f>Rådata_6000!BK27</f>
        <v>0</v>
      </c>
      <c r="BL170" s="28">
        <f>Rådata_6000!BL27</f>
        <v>0</v>
      </c>
      <c r="BM170" s="28">
        <f>Rådata_6000!BM27</f>
        <v>0</v>
      </c>
      <c r="BN170" s="28">
        <f>Rådata_6000!BN27</f>
        <v>0</v>
      </c>
      <c r="BO170" s="28">
        <f>Rådata_6000!BO27</f>
        <v>0</v>
      </c>
      <c r="BP170" s="28">
        <f>Rådata_6000!BP27</f>
        <v>0</v>
      </c>
      <c r="BQ170" s="28">
        <f>Rådata_6000!BQ27</f>
        <v>0</v>
      </c>
      <c r="BR170" s="28">
        <f>Rådata_6000!BR27</f>
        <v>0</v>
      </c>
      <c r="BS170" s="28">
        <f>Rådata_6000!BS27</f>
        <v>0</v>
      </c>
      <c r="BT170" s="28">
        <f>Rådata_6000!BT27</f>
        <v>0</v>
      </c>
      <c r="BU170" s="28">
        <f>Rådata_6000!BU27</f>
        <v>0</v>
      </c>
      <c r="BV170" s="28">
        <f>Rådata_6000!BV27</f>
        <v>0</v>
      </c>
      <c r="BW170" s="28">
        <f>Rådata_6000!BW27</f>
        <v>0</v>
      </c>
      <c r="BX170" s="28">
        <f>Rådata_6000!BX27</f>
        <v>0</v>
      </c>
      <c r="BY170" s="28">
        <f>Rådata_6000!BY27</f>
        <v>0</v>
      </c>
      <c r="BZ170" s="28">
        <f>Rådata_6000!BZ27</f>
        <v>0</v>
      </c>
      <c r="CA170" s="28">
        <f>Rådata_6000!CA27</f>
        <v>0</v>
      </c>
      <c r="CB170" s="28">
        <f>Rådata_6000!CB27</f>
        <v>0</v>
      </c>
      <c r="CC170" s="28">
        <f>Rådata_6000!CC27</f>
        <v>0</v>
      </c>
      <c r="CD170" s="28">
        <f>Rådata_6000!CD27</f>
        <v>0</v>
      </c>
      <c r="CE170" s="28">
        <f>Rådata_6000!CE27</f>
        <v>0</v>
      </c>
      <c r="CF170" s="28">
        <f>Rådata_6000!CF27</f>
        <v>0</v>
      </c>
      <c r="CG170" s="28">
        <f>Rådata_6000!CG27</f>
        <v>0</v>
      </c>
      <c r="CH170" s="28">
        <f>Rådata_6000!CH27</f>
        <v>0</v>
      </c>
      <c r="CI170" s="28">
        <f>Rådata_6000!CI27</f>
        <v>0</v>
      </c>
      <c r="CJ170" s="28">
        <f>Rådata_6000!CJ27</f>
        <v>0</v>
      </c>
      <c r="CK170" s="28">
        <f>Rådata_6000!CK27</f>
        <v>0</v>
      </c>
      <c r="CL170" s="28">
        <f>Rådata_6000!CL27</f>
        <v>0</v>
      </c>
      <c r="CM170" s="28">
        <f>Rådata_6000!CM27</f>
        <v>0</v>
      </c>
      <c r="CN170" s="28">
        <f>Rådata_6000!CN27</f>
        <v>0</v>
      </c>
      <c r="CO170" s="28">
        <f>Rådata_6000!CO27</f>
        <v>0</v>
      </c>
      <c r="CP170" s="28">
        <f>Rådata_6000!CP27</f>
        <v>0</v>
      </c>
      <c r="CQ170" s="28">
        <f>Rådata_6000!CQ27</f>
        <v>0</v>
      </c>
      <c r="CR170" s="28">
        <f>Rådata_6000!CR27</f>
        <v>0</v>
      </c>
      <c r="CS170" s="28">
        <f>Rådata_6000!CS27</f>
        <v>0</v>
      </c>
      <c r="CT170" s="28">
        <f>Rådata_6000!CT27</f>
        <v>0</v>
      </c>
      <c r="CU170" s="28">
        <f>Rådata_6000!CU27</f>
        <v>0</v>
      </c>
      <c r="CV170" s="28">
        <f>Rådata_6000!CV27</f>
        <v>0</v>
      </c>
      <c r="CW170" s="28">
        <f>Rådata_6000!CW27</f>
        <v>0</v>
      </c>
      <c r="CX170" s="28">
        <f>Rådata_6000!CX27</f>
        <v>0</v>
      </c>
      <c r="CY170" s="28">
        <f>Rådata_6000!CY27</f>
        <v>0</v>
      </c>
      <c r="CZ170" s="28">
        <f>Rådata_6000!CZ27</f>
        <v>0</v>
      </c>
      <c r="DA170" s="28">
        <f>Rådata_6000!DA27</f>
        <v>0</v>
      </c>
      <c r="DB170" s="28">
        <f>Rådata_6000!DB27</f>
        <v>0</v>
      </c>
      <c r="DC170" s="28">
        <f>Rådata_6000!DC27</f>
        <v>0</v>
      </c>
      <c r="DD170" s="28">
        <f>Rådata_6000!DD27</f>
        <v>0</v>
      </c>
      <c r="DE170" s="28">
        <f>Rådata_6000!DE27</f>
        <v>0</v>
      </c>
      <c r="DF170" s="28">
        <f>Rådata_6000!DF27</f>
        <v>0</v>
      </c>
      <c r="DG170" s="28">
        <f>Rådata_6000!DG27</f>
        <v>0</v>
      </c>
      <c r="DH170" s="28">
        <f>Rådata_6000!DH27</f>
        <v>0</v>
      </c>
      <c r="DI170" s="28">
        <f>Rådata_6000!DI27</f>
        <v>0</v>
      </c>
      <c r="DJ170" s="28">
        <f>Rådata_6000!DJ27</f>
        <v>0</v>
      </c>
      <c r="DK170" s="28">
        <f>Rådata_6000!DK27</f>
        <v>0</v>
      </c>
      <c r="DL170" s="28">
        <f>Rådata_6000!DL27</f>
        <v>0</v>
      </c>
      <c r="DM170" s="28">
        <f>Rådata_6000!DM27</f>
        <v>0</v>
      </c>
      <c r="DN170" s="28">
        <f>Rådata_6000!DN27</f>
        <v>0</v>
      </c>
      <c r="DO170" s="28">
        <f>Rådata_6000!DO27</f>
        <v>0</v>
      </c>
      <c r="DP170" s="28">
        <f>Rådata_6000!DP27</f>
        <v>0</v>
      </c>
      <c r="DQ170" s="28">
        <f>Rådata_6000!DQ27</f>
        <v>0</v>
      </c>
      <c r="DR170" s="28">
        <f>Rådata_6000!DR27</f>
        <v>0</v>
      </c>
      <c r="DS170" s="28">
        <f>Rådata_6000!DS27</f>
        <v>0</v>
      </c>
      <c r="DT170" s="28">
        <f>Rådata_6000!DT27</f>
        <v>0</v>
      </c>
      <c r="DU170" s="28">
        <f>Rådata_6000!DU27</f>
        <v>0</v>
      </c>
      <c r="DV170" s="28">
        <f>Rådata_6000!DV27</f>
        <v>0</v>
      </c>
      <c r="DW170" s="28">
        <f>Rådata_6000!DW27</f>
        <v>0</v>
      </c>
      <c r="DX170" s="28">
        <f>Rådata_6000!DX27</f>
        <v>0</v>
      </c>
      <c r="DY170" s="28">
        <f>Rådata_6000!DY27</f>
        <v>0</v>
      </c>
      <c r="DZ170" s="28">
        <f>Rådata_6000!DZ27</f>
        <v>0</v>
      </c>
      <c r="EA170" s="28">
        <f>Rådata_6000!EA27</f>
        <v>0</v>
      </c>
      <c r="EB170" s="28">
        <f>Rådata_6000!EB27</f>
        <v>0</v>
      </c>
      <c r="EC170" s="28">
        <f>Rådata_6000!EC27</f>
        <v>0</v>
      </c>
      <c r="ED170" s="28">
        <f>Rådata_6000!ED27</f>
        <v>0</v>
      </c>
      <c r="EE170" s="28">
        <f>Rådata_6000!EE27</f>
        <v>0</v>
      </c>
      <c r="EF170" s="28">
        <f>Rådata_6000!EF27</f>
        <v>0</v>
      </c>
      <c r="EG170" s="28">
        <f>Rådata_6000!EG27</f>
        <v>0</v>
      </c>
      <c r="EH170" s="28">
        <f>Rådata_6000!EH27</f>
        <v>0</v>
      </c>
      <c r="EI170" s="28">
        <f>Rådata_6000!EI27</f>
        <v>0</v>
      </c>
      <c r="EJ170" s="28">
        <f>Rådata_6000!EJ27</f>
        <v>0</v>
      </c>
      <c r="EK170" s="28">
        <f>Rådata_6000!EK27</f>
        <v>0</v>
      </c>
      <c r="EL170" s="28">
        <f>Rådata_6000!EL27</f>
        <v>0</v>
      </c>
      <c r="EM170" s="28">
        <f>Rådata_6000!EM27</f>
        <v>0</v>
      </c>
      <c r="EN170" s="28">
        <f>Rådata_6000!EN27</f>
        <v>0</v>
      </c>
      <c r="EO170" s="28">
        <f>Rådata_6000!EO27</f>
        <v>0</v>
      </c>
      <c r="EP170" s="28">
        <f>Rådata_6000!EP27</f>
        <v>0</v>
      </c>
      <c r="EQ170" s="28">
        <f>Rådata_6000!EQ27</f>
        <v>0</v>
      </c>
      <c r="ER170" s="28">
        <f>Rådata_6000!ER27</f>
        <v>0</v>
      </c>
      <c r="ES170" s="28">
        <f>Rådata_6000!ES27</f>
        <v>0</v>
      </c>
      <c r="ET170" s="28">
        <f>Rådata_6000!ET27</f>
        <v>0</v>
      </c>
      <c r="EU170" s="28">
        <f>Rådata_6000!EU27</f>
        <v>0</v>
      </c>
      <c r="EV170" s="28">
        <f>Rådata_6000!EV27</f>
        <v>0</v>
      </c>
      <c r="EW170" s="28">
        <f>Rådata_6000!EW27</f>
        <v>0</v>
      </c>
      <c r="EX170" s="28">
        <f>Rådata_6000!EX27</f>
        <v>0</v>
      </c>
      <c r="EY170" s="28">
        <f>Rådata_6000!EY27</f>
        <v>0</v>
      </c>
      <c r="EZ170" s="28">
        <f>Rådata_6000!EZ27</f>
        <v>0</v>
      </c>
      <c r="FA170" s="28">
        <f>Rådata_6000!FA27</f>
        <v>0</v>
      </c>
      <c r="FB170" s="28">
        <f>Rådata_6000!FB27</f>
        <v>0</v>
      </c>
      <c r="FC170" s="28">
        <f>Rådata_6000!FC27</f>
        <v>0</v>
      </c>
      <c r="FD170" s="28">
        <f>Rådata_6000!FD27</f>
        <v>0</v>
      </c>
      <c r="FE170" s="28">
        <f>Rådata_6000!FE27</f>
        <v>0</v>
      </c>
      <c r="FF170" s="28">
        <f>Rådata_6000!FF27</f>
        <v>0</v>
      </c>
      <c r="FG170" s="28">
        <f>Rådata_6000!FG27</f>
        <v>0</v>
      </c>
      <c r="FH170" s="28">
        <f>Rådata_6000!FH27</f>
        <v>0</v>
      </c>
      <c r="FI170" s="28">
        <f>Rådata_6000!FI27</f>
        <v>0</v>
      </c>
      <c r="FJ170" s="28">
        <f>Rådata_6000!FJ27</f>
        <v>0</v>
      </c>
      <c r="FK170" s="28">
        <f>Rådata_6000!FK27</f>
        <v>0</v>
      </c>
      <c r="FL170" s="28">
        <f>Rådata_6000!FL27</f>
        <v>0</v>
      </c>
      <c r="FM170" s="28">
        <f>Rådata_6000!FM27</f>
        <v>0</v>
      </c>
      <c r="FN170" s="28">
        <f>Rådata_6000!FN27</f>
        <v>0</v>
      </c>
      <c r="FO170" s="28">
        <f>Rådata_6000!FO27</f>
        <v>0</v>
      </c>
      <c r="FP170" s="28">
        <f>Rådata_6000!FP27</f>
        <v>0</v>
      </c>
      <c r="FQ170" s="28">
        <f>Rådata_6000!FQ27</f>
        <v>0</v>
      </c>
      <c r="FR170" s="28">
        <f>Rådata_6000!FR27</f>
        <v>0</v>
      </c>
      <c r="FS170" s="28">
        <f>Rådata_6000!FS27</f>
        <v>0</v>
      </c>
      <c r="FT170" s="28">
        <f>Rådata_6000!FT27</f>
        <v>0</v>
      </c>
      <c r="FU170" s="28">
        <f>Rådata_6000!FU27</f>
        <v>0</v>
      </c>
      <c r="FV170" s="28">
        <f>Rådata_6000!FV27</f>
        <v>0</v>
      </c>
      <c r="FW170" s="28">
        <f>Rådata_6000!FW27</f>
        <v>0</v>
      </c>
      <c r="FX170" s="28">
        <f>Rådata_6000!FX27</f>
        <v>0</v>
      </c>
      <c r="FY170" s="28">
        <f>Rådata_6000!FY27</f>
        <v>0</v>
      </c>
      <c r="FZ170" s="28">
        <f>Rådata_6000!FZ27</f>
        <v>0</v>
      </c>
      <c r="GA170" s="28">
        <f>Rådata_6000!GA27</f>
        <v>0</v>
      </c>
      <c r="GB170" s="28">
        <f>Rådata_6000!GB27</f>
        <v>0</v>
      </c>
      <c r="GC170" s="28">
        <f>Rådata_6000!GC27</f>
        <v>0</v>
      </c>
      <c r="GD170" s="28">
        <f>Rådata_6000!GD27</f>
        <v>0</v>
      </c>
      <c r="GE170" s="28">
        <f>Rådata_6000!GE27</f>
        <v>0</v>
      </c>
      <c r="GF170" s="28">
        <f>Rådata_6000!GF27</f>
        <v>0</v>
      </c>
      <c r="GG170" s="28">
        <f>Rådata_6000!GG27</f>
        <v>0</v>
      </c>
      <c r="GH170" s="28">
        <f>Rådata_6000!GH27</f>
        <v>0</v>
      </c>
      <c r="GI170" s="28">
        <f>Rådata_6000!GI27</f>
        <v>0</v>
      </c>
      <c r="GJ170" s="28">
        <f>Rådata_6000!GJ27</f>
        <v>0</v>
      </c>
      <c r="GK170" s="28">
        <f>Rådata_6000!GK27</f>
        <v>0</v>
      </c>
      <c r="GL170" s="28">
        <f>Rådata_6000!GL27</f>
        <v>0</v>
      </c>
      <c r="GM170" s="28">
        <f>Rådata_6000!GM27</f>
        <v>0</v>
      </c>
      <c r="GN170" s="28">
        <f>Rådata_6000!GN27</f>
        <v>0</v>
      </c>
      <c r="GO170" s="28">
        <f>Rådata_6000!GO27</f>
        <v>0</v>
      </c>
      <c r="GP170" s="28">
        <f>Rådata_6000!GP27</f>
        <v>0</v>
      </c>
      <c r="GQ170" s="28">
        <f>Rådata_6000!GQ27</f>
        <v>0</v>
      </c>
      <c r="GR170" s="28">
        <f>Rådata_6000!GR27</f>
        <v>0</v>
      </c>
      <c r="GS170" s="28">
        <f>Rådata_6000!GS27</f>
        <v>0</v>
      </c>
      <c r="GT170" s="28">
        <f>Rådata_6000!GT27</f>
        <v>0</v>
      </c>
    </row>
    <row r="171" spans="1:202">
      <c r="A171" s="11" t="s">
        <v>6</v>
      </c>
      <c r="B171" s="28">
        <f>Rådata_6000!B28</f>
        <v>0</v>
      </c>
      <c r="C171" s="28">
        <f>Rådata_6000!C28</f>
        <v>0</v>
      </c>
      <c r="D171" s="28">
        <f>Rådata_6000!D28</f>
        <v>0</v>
      </c>
      <c r="E171" s="28">
        <f>Rådata_6000!E28</f>
        <v>0</v>
      </c>
      <c r="F171" s="28">
        <f>Rådata_6000!F28</f>
        <v>0</v>
      </c>
      <c r="G171" s="28">
        <f>Rådata_6000!G28</f>
        <v>0</v>
      </c>
      <c r="H171" s="28">
        <f>Rådata_6000!H28</f>
        <v>0</v>
      </c>
      <c r="I171" s="28">
        <f>Rådata_6000!I28</f>
        <v>0</v>
      </c>
      <c r="J171" s="28">
        <f>Rådata_6000!J28</f>
        <v>0</v>
      </c>
      <c r="K171" s="28">
        <f>Rådata_6000!K28</f>
        <v>0</v>
      </c>
      <c r="L171" s="28">
        <f>Rådata_6000!L28</f>
        <v>0</v>
      </c>
      <c r="M171" s="28">
        <f>Rådata_6000!M28</f>
        <v>0</v>
      </c>
      <c r="N171" s="28">
        <f>Rådata_6000!N28</f>
        <v>0</v>
      </c>
      <c r="O171" s="28">
        <f>Rådata_6000!O28</f>
        <v>0</v>
      </c>
      <c r="P171" s="28">
        <f>Rådata_6000!P28</f>
        <v>0</v>
      </c>
      <c r="Q171" s="28">
        <f>Rådata_6000!Q28</f>
        <v>0</v>
      </c>
      <c r="R171" s="28">
        <f>Rådata_6000!R28</f>
        <v>0</v>
      </c>
      <c r="S171" s="28">
        <f>Rådata_6000!S28</f>
        <v>0</v>
      </c>
      <c r="T171" s="28">
        <f>Rådata_6000!T28</f>
        <v>0</v>
      </c>
      <c r="U171" s="28">
        <f>Rådata_6000!U28</f>
        <v>0</v>
      </c>
      <c r="V171" s="28">
        <f>Rådata_6000!V28</f>
        <v>0</v>
      </c>
      <c r="W171" s="28">
        <f>Rådata_6000!W28</f>
        <v>0</v>
      </c>
      <c r="X171" s="28">
        <f>Rådata_6000!X28</f>
        <v>0</v>
      </c>
      <c r="Y171" s="28">
        <f>Rådata_6000!Y28</f>
        <v>0</v>
      </c>
      <c r="Z171" s="28">
        <f>Rådata_6000!Z28</f>
        <v>0</v>
      </c>
      <c r="AA171" s="28">
        <f>Rådata_6000!AA28</f>
        <v>0</v>
      </c>
      <c r="AB171" s="28">
        <f>Rådata_6000!AB28</f>
        <v>0</v>
      </c>
      <c r="AC171" s="28">
        <f>Rådata_6000!AC28</f>
        <v>0</v>
      </c>
      <c r="AD171" s="28">
        <f>Rådata_6000!AD28</f>
        <v>0</v>
      </c>
      <c r="AE171" s="28">
        <f>Rådata_6000!AE28</f>
        <v>0</v>
      </c>
      <c r="AF171" s="28">
        <f>Rådata_6000!AF28</f>
        <v>0</v>
      </c>
      <c r="AG171" s="28">
        <f>Rådata_6000!AG28</f>
        <v>0</v>
      </c>
      <c r="AH171" s="28">
        <f>Rådata_6000!AH28</f>
        <v>0</v>
      </c>
      <c r="AI171" s="28">
        <f>Rådata_6000!AI28</f>
        <v>0</v>
      </c>
      <c r="AJ171" s="28">
        <f>Rådata_6000!AJ28</f>
        <v>0</v>
      </c>
      <c r="AK171" s="28">
        <f>Rådata_6000!AK28</f>
        <v>0</v>
      </c>
      <c r="AL171" s="28">
        <f>Rådata_6000!AL28</f>
        <v>0</v>
      </c>
      <c r="AM171" s="28">
        <f>Rådata_6000!AM28</f>
        <v>0</v>
      </c>
      <c r="AN171" s="28">
        <f>Rådata_6000!AN28</f>
        <v>0</v>
      </c>
      <c r="AO171" s="28">
        <f>Rådata_6000!AO28</f>
        <v>0</v>
      </c>
      <c r="AP171" s="28">
        <f>Rådata_6000!AP28</f>
        <v>0</v>
      </c>
      <c r="AQ171" s="28">
        <f>Rådata_6000!AQ28</f>
        <v>0</v>
      </c>
      <c r="AR171" s="28">
        <f>Rådata_6000!AR28</f>
        <v>0</v>
      </c>
      <c r="AS171" s="28">
        <f>Rådata_6000!AS28</f>
        <v>0</v>
      </c>
      <c r="AT171" s="28">
        <f>Rådata_6000!AT28</f>
        <v>0</v>
      </c>
      <c r="AU171" s="28">
        <f>Rådata_6000!AU28</f>
        <v>0</v>
      </c>
      <c r="AV171" s="28">
        <f>Rådata_6000!AV28</f>
        <v>0</v>
      </c>
      <c r="AW171" s="28">
        <f>Rådata_6000!AW28</f>
        <v>0</v>
      </c>
      <c r="AX171" s="28">
        <f>Rådata_6000!AX28</f>
        <v>0</v>
      </c>
      <c r="AY171" s="28">
        <f>Rådata_6000!AY28</f>
        <v>0</v>
      </c>
      <c r="AZ171" s="28">
        <f>Rådata_6000!AZ28</f>
        <v>0</v>
      </c>
      <c r="BA171" s="28">
        <f>Rådata_6000!BA28</f>
        <v>0</v>
      </c>
      <c r="BB171" s="28">
        <f>Rådata_6000!BB28</f>
        <v>0</v>
      </c>
      <c r="BC171" s="28">
        <f>Rådata_6000!BC28</f>
        <v>0</v>
      </c>
      <c r="BD171" s="28">
        <f>Rådata_6000!BD28</f>
        <v>0</v>
      </c>
      <c r="BE171" s="28">
        <f>Rådata_6000!BE28</f>
        <v>0</v>
      </c>
      <c r="BF171" s="28">
        <f>Rådata_6000!BF28</f>
        <v>0</v>
      </c>
      <c r="BG171" s="28">
        <f>Rådata_6000!BG28</f>
        <v>0</v>
      </c>
      <c r="BH171" s="28">
        <f>Rådata_6000!BH28</f>
        <v>0</v>
      </c>
      <c r="BI171" s="28">
        <f>Rådata_6000!BI28</f>
        <v>0</v>
      </c>
      <c r="BJ171" s="28">
        <f>Rådata_6000!BJ28</f>
        <v>0</v>
      </c>
      <c r="BK171" s="28">
        <f>Rådata_6000!BK28</f>
        <v>0</v>
      </c>
      <c r="BL171" s="28">
        <f>Rådata_6000!BL28</f>
        <v>0</v>
      </c>
      <c r="BM171" s="28">
        <f>Rådata_6000!BM28</f>
        <v>0</v>
      </c>
      <c r="BN171" s="28">
        <f>Rådata_6000!BN28</f>
        <v>0</v>
      </c>
      <c r="BO171" s="28">
        <f>Rådata_6000!BO28</f>
        <v>0</v>
      </c>
      <c r="BP171" s="28">
        <f>Rådata_6000!BP28</f>
        <v>0</v>
      </c>
      <c r="BQ171" s="28">
        <f>Rådata_6000!BQ28</f>
        <v>0</v>
      </c>
      <c r="BR171" s="28">
        <f>Rådata_6000!BR28</f>
        <v>0</v>
      </c>
      <c r="BS171" s="28">
        <f>Rådata_6000!BS28</f>
        <v>0</v>
      </c>
      <c r="BT171" s="28">
        <f>Rådata_6000!BT28</f>
        <v>0</v>
      </c>
      <c r="BU171" s="28">
        <f>Rådata_6000!BU28</f>
        <v>0</v>
      </c>
      <c r="BV171" s="28">
        <f>Rådata_6000!BV28</f>
        <v>0</v>
      </c>
      <c r="BW171" s="28">
        <f>Rådata_6000!BW28</f>
        <v>0</v>
      </c>
      <c r="BX171" s="28">
        <f>Rådata_6000!BX28</f>
        <v>0</v>
      </c>
      <c r="BY171" s="28">
        <f>Rådata_6000!BY28</f>
        <v>0</v>
      </c>
      <c r="BZ171" s="28">
        <f>Rådata_6000!BZ28</f>
        <v>0</v>
      </c>
      <c r="CA171" s="28">
        <f>Rådata_6000!CA28</f>
        <v>0</v>
      </c>
      <c r="CB171" s="28">
        <f>Rådata_6000!CB28</f>
        <v>0</v>
      </c>
      <c r="CC171" s="28">
        <f>Rådata_6000!CC28</f>
        <v>0</v>
      </c>
      <c r="CD171" s="28">
        <f>Rådata_6000!CD28</f>
        <v>0</v>
      </c>
      <c r="CE171" s="28">
        <f>Rådata_6000!CE28</f>
        <v>0</v>
      </c>
      <c r="CF171" s="28">
        <f>Rådata_6000!CF28</f>
        <v>0</v>
      </c>
      <c r="CG171" s="28">
        <f>Rådata_6000!CG28</f>
        <v>0</v>
      </c>
      <c r="CH171" s="28">
        <f>Rådata_6000!CH28</f>
        <v>0</v>
      </c>
      <c r="CI171" s="28">
        <f>Rådata_6000!CI28</f>
        <v>0</v>
      </c>
      <c r="CJ171" s="28">
        <f>Rådata_6000!CJ28</f>
        <v>0</v>
      </c>
      <c r="CK171" s="28">
        <f>Rådata_6000!CK28</f>
        <v>0</v>
      </c>
      <c r="CL171" s="28">
        <f>Rådata_6000!CL28</f>
        <v>0</v>
      </c>
      <c r="CM171" s="28">
        <f>Rådata_6000!CM28</f>
        <v>0</v>
      </c>
      <c r="CN171" s="28">
        <f>Rådata_6000!CN28</f>
        <v>0</v>
      </c>
      <c r="CO171" s="28">
        <f>Rådata_6000!CO28</f>
        <v>0</v>
      </c>
      <c r="CP171" s="28">
        <f>Rådata_6000!CP28</f>
        <v>0</v>
      </c>
      <c r="CQ171" s="28">
        <f>Rådata_6000!CQ28</f>
        <v>0</v>
      </c>
      <c r="CR171" s="28">
        <f>Rådata_6000!CR28</f>
        <v>0</v>
      </c>
      <c r="CS171" s="28">
        <f>Rådata_6000!CS28</f>
        <v>0</v>
      </c>
      <c r="CT171" s="28">
        <f>Rådata_6000!CT28</f>
        <v>0</v>
      </c>
      <c r="CU171" s="28">
        <f>Rådata_6000!CU28</f>
        <v>0</v>
      </c>
      <c r="CV171" s="28">
        <f>Rådata_6000!CV28</f>
        <v>0</v>
      </c>
      <c r="CW171" s="28">
        <f>Rådata_6000!CW28</f>
        <v>0</v>
      </c>
      <c r="CX171" s="28">
        <f>Rådata_6000!CX28</f>
        <v>0</v>
      </c>
      <c r="CY171" s="28">
        <f>Rådata_6000!CY28</f>
        <v>0</v>
      </c>
      <c r="CZ171" s="28">
        <f>Rådata_6000!CZ28</f>
        <v>0</v>
      </c>
      <c r="DA171" s="28">
        <f>Rådata_6000!DA28</f>
        <v>0</v>
      </c>
      <c r="DB171" s="28">
        <f>Rådata_6000!DB28</f>
        <v>0</v>
      </c>
      <c r="DC171" s="28">
        <f>Rådata_6000!DC28</f>
        <v>0</v>
      </c>
      <c r="DD171" s="28">
        <f>Rådata_6000!DD28</f>
        <v>0</v>
      </c>
      <c r="DE171" s="28">
        <f>Rådata_6000!DE28</f>
        <v>0</v>
      </c>
      <c r="DF171" s="28">
        <f>Rådata_6000!DF28</f>
        <v>0</v>
      </c>
      <c r="DG171" s="28">
        <f>Rådata_6000!DG28</f>
        <v>0</v>
      </c>
      <c r="DH171" s="28">
        <f>Rådata_6000!DH28</f>
        <v>0</v>
      </c>
      <c r="DI171" s="28">
        <f>Rådata_6000!DI28</f>
        <v>0</v>
      </c>
      <c r="DJ171" s="28">
        <f>Rådata_6000!DJ28</f>
        <v>0</v>
      </c>
      <c r="DK171" s="28">
        <f>Rådata_6000!DK28</f>
        <v>0</v>
      </c>
      <c r="DL171" s="28">
        <f>Rådata_6000!DL28</f>
        <v>0</v>
      </c>
      <c r="DM171" s="28">
        <f>Rådata_6000!DM28</f>
        <v>0</v>
      </c>
      <c r="DN171" s="28">
        <f>Rådata_6000!DN28</f>
        <v>0</v>
      </c>
      <c r="DO171" s="28">
        <f>Rådata_6000!DO28</f>
        <v>0</v>
      </c>
      <c r="DP171" s="28">
        <f>Rådata_6000!DP28</f>
        <v>0</v>
      </c>
      <c r="DQ171" s="28">
        <f>Rådata_6000!DQ28</f>
        <v>0</v>
      </c>
      <c r="DR171" s="28">
        <f>Rådata_6000!DR28</f>
        <v>0</v>
      </c>
      <c r="DS171" s="28">
        <f>Rådata_6000!DS28</f>
        <v>0</v>
      </c>
      <c r="DT171" s="28">
        <f>Rådata_6000!DT28</f>
        <v>0</v>
      </c>
      <c r="DU171" s="28">
        <f>Rådata_6000!DU28</f>
        <v>0</v>
      </c>
      <c r="DV171" s="28">
        <f>Rådata_6000!DV28</f>
        <v>0</v>
      </c>
      <c r="DW171" s="28">
        <f>Rådata_6000!DW28</f>
        <v>0</v>
      </c>
      <c r="DX171" s="28">
        <f>Rådata_6000!DX28</f>
        <v>0</v>
      </c>
      <c r="DY171" s="28">
        <f>Rådata_6000!DY28</f>
        <v>0</v>
      </c>
      <c r="DZ171" s="28">
        <f>Rådata_6000!DZ28</f>
        <v>0</v>
      </c>
      <c r="EA171" s="28">
        <f>Rådata_6000!EA28</f>
        <v>0</v>
      </c>
      <c r="EB171" s="28">
        <f>Rådata_6000!EB28</f>
        <v>0</v>
      </c>
      <c r="EC171" s="28">
        <f>Rådata_6000!EC28</f>
        <v>0</v>
      </c>
      <c r="ED171" s="28">
        <f>Rådata_6000!ED28</f>
        <v>0</v>
      </c>
      <c r="EE171" s="28">
        <f>Rådata_6000!EE28</f>
        <v>0</v>
      </c>
      <c r="EF171" s="28">
        <f>Rådata_6000!EF28</f>
        <v>0</v>
      </c>
      <c r="EG171" s="28">
        <f>Rådata_6000!EG28</f>
        <v>0</v>
      </c>
      <c r="EH171" s="28">
        <f>Rådata_6000!EH28</f>
        <v>0</v>
      </c>
      <c r="EI171" s="28">
        <f>Rådata_6000!EI28</f>
        <v>0</v>
      </c>
      <c r="EJ171" s="28">
        <f>Rådata_6000!EJ28</f>
        <v>0</v>
      </c>
      <c r="EK171" s="28">
        <f>Rådata_6000!EK28</f>
        <v>0</v>
      </c>
      <c r="EL171" s="28">
        <f>Rådata_6000!EL28</f>
        <v>0</v>
      </c>
      <c r="EM171" s="28">
        <f>Rådata_6000!EM28</f>
        <v>0</v>
      </c>
      <c r="EN171" s="28">
        <f>Rådata_6000!EN28</f>
        <v>0</v>
      </c>
      <c r="EO171" s="28">
        <f>Rådata_6000!EO28</f>
        <v>0</v>
      </c>
      <c r="EP171" s="28">
        <f>Rådata_6000!EP28</f>
        <v>0</v>
      </c>
      <c r="EQ171" s="28">
        <f>Rådata_6000!EQ28</f>
        <v>0</v>
      </c>
      <c r="ER171" s="28">
        <f>Rådata_6000!ER28</f>
        <v>0</v>
      </c>
      <c r="ES171" s="28">
        <f>Rådata_6000!ES28</f>
        <v>0</v>
      </c>
      <c r="ET171" s="28">
        <f>Rådata_6000!ET28</f>
        <v>0</v>
      </c>
      <c r="EU171" s="28">
        <f>Rådata_6000!EU28</f>
        <v>0</v>
      </c>
      <c r="EV171" s="28">
        <f>Rådata_6000!EV28</f>
        <v>0</v>
      </c>
      <c r="EW171" s="28">
        <f>Rådata_6000!EW28</f>
        <v>0</v>
      </c>
      <c r="EX171" s="28">
        <f>Rådata_6000!EX28</f>
        <v>0</v>
      </c>
      <c r="EY171" s="28">
        <f>Rådata_6000!EY28</f>
        <v>0</v>
      </c>
      <c r="EZ171" s="28">
        <f>Rådata_6000!EZ28</f>
        <v>0</v>
      </c>
      <c r="FA171" s="28">
        <f>Rådata_6000!FA28</f>
        <v>0</v>
      </c>
      <c r="FB171" s="28">
        <f>Rådata_6000!FB28</f>
        <v>0</v>
      </c>
      <c r="FC171" s="28">
        <f>Rådata_6000!FC28</f>
        <v>0</v>
      </c>
      <c r="FD171" s="28">
        <f>Rådata_6000!FD28</f>
        <v>0</v>
      </c>
      <c r="FE171" s="28">
        <f>Rådata_6000!FE28</f>
        <v>0</v>
      </c>
      <c r="FF171" s="28">
        <f>Rådata_6000!FF28</f>
        <v>0</v>
      </c>
      <c r="FG171" s="28">
        <f>Rådata_6000!FG28</f>
        <v>0</v>
      </c>
      <c r="FH171" s="28">
        <f>Rådata_6000!FH28</f>
        <v>0</v>
      </c>
      <c r="FI171" s="28">
        <f>Rådata_6000!FI28</f>
        <v>0</v>
      </c>
      <c r="FJ171" s="28">
        <f>Rådata_6000!FJ28</f>
        <v>0</v>
      </c>
      <c r="FK171" s="28">
        <f>Rådata_6000!FK28</f>
        <v>0</v>
      </c>
      <c r="FL171" s="28">
        <f>Rådata_6000!FL28</f>
        <v>0</v>
      </c>
      <c r="FM171" s="28">
        <f>Rådata_6000!FM28</f>
        <v>0</v>
      </c>
      <c r="FN171" s="28">
        <f>Rådata_6000!FN28</f>
        <v>0</v>
      </c>
      <c r="FO171" s="28">
        <f>Rådata_6000!FO28</f>
        <v>0</v>
      </c>
      <c r="FP171" s="28">
        <f>Rådata_6000!FP28</f>
        <v>0</v>
      </c>
      <c r="FQ171" s="28">
        <f>Rådata_6000!FQ28</f>
        <v>0</v>
      </c>
      <c r="FR171" s="28">
        <f>Rådata_6000!FR28</f>
        <v>0</v>
      </c>
      <c r="FS171" s="28">
        <f>Rådata_6000!FS28</f>
        <v>0</v>
      </c>
      <c r="FT171" s="28">
        <f>Rådata_6000!FT28</f>
        <v>0</v>
      </c>
      <c r="FU171" s="28">
        <f>Rådata_6000!FU28</f>
        <v>0</v>
      </c>
      <c r="FV171" s="28">
        <f>Rådata_6000!FV28</f>
        <v>0</v>
      </c>
      <c r="FW171" s="28">
        <f>Rådata_6000!FW28</f>
        <v>0</v>
      </c>
      <c r="FX171" s="28">
        <f>Rådata_6000!FX28</f>
        <v>0</v>
      </c>
      <c r="FY171" s="28">
        <f>Rådata_6000!FY28</f>
        <v>0</v>
      </c>
      <c r="FZ171" s="28">
        <f>Rådata_6000!FZ28</f>
        <v>0</v>
      </c>
      <c r="GA171" s="28">
        <f>Rådata_6000!GA28</f>
        <v>0</v>
      </c>
      <c r="GB171" s="28">
        <f>Rådata_6000!GB28</f>
        <v>0</v>
      </c>
      <c r="GC171" s="28">
        <f>Rådata_6000!GC28</f>
        <v>0</v>
      </c>
      <c r="GD171" s="28">
        <f>Rådata_6000!GD28</f>
        <v>0</v>
      </c>
      <c r="GE171" s="28">
        <f>Rådata_6000!GE28</f>
        <v>0</v>
      </c>
      <c r="GF171" s="28">
        <f>Rådata_6000!GF28</f>
        <v>0</v>
      </c>
      <c r="GG171" s="28">
        <f>Rådata_6000!GG28</f>
        <v>0</v>
      </c>
      <c r="GH171" s="28">
        <f>Rådata_6000!GH28</f>
        <v>0</v>
      </c>
      <c r="GI171" s="28">
        <f>Rådata_6000!GI28</f>
        <v>0</v>
      </c>
      <c r="GJ171" s="28">
        <f>Rådata_6000!GJ28</f>
        <v>0</v>
      </c>
      <c r="GK171" s="28">
        <f>Rådata_6000!GK28</f>
        <v>0</v>
      </c>
      <c r="GL171" s="28">
        <f>Rådata_6000!GL28</f>
        <v>0</v>
      </c>
      <c r="GM171" s="28">
        <f>Rådata_6000!GM28</f>
        <v>0</v>
      </c>
      <c r="GN171" s="28">
        <f>Rådata_6000!GN28</f>
        <v>0</v>
      </c>
      <c r="GO171" s="28">
        <f>Rådata_6000!GO28</f>
        <v>0</v>
      </c>
      <c r="GP171" s="28">
        <f>Rådata_6000!GP28</f>
        <v>0</v>
      </c>
      <c r="GQ171" s="28">
        <f>Rådata_6000!GQ28</f>
        <v>0</v>
      </c>
      <c r="GR171" s="28">
        <f>Rådata_6000!GR28</f>
        <v>0</v>
      </c>
      <c r="GS171" s="28">
        <f>Rådata_6000!GS28</f>
        <v>0</v>
      </c>
      <c r="GT171" s="28">
        <f>Rådata_6000!GT28</f>
        <v>0</v>
      </c>
    </row>
    <row r="172" spans="1:202">
      <c r="A172" s="11" t="s">
        <v>7</v>
      </c>
      <c r="B172" s="28">
        <f>Rådata_6000!B29</f>
        <v>0</v>
      </c>
      <c r="C172" s="28">
        <f>Rådata_6000!C29</f>
        <v>0</v>
      </c>
      <c r="D172" s="28">
        <f>Rådata_6000!D29</f>
        <v>0</v>
      </c>
      <c r="E172" s="28">
        <f>Rådata_6000!E29</f>
        <v>0</v>
      </c>
      <c r="F172" s="28">
        <f>Rådata_6000!F29</f>
        <v>0</v>
      </c>
      <c r="G172" s="28">
        <f>Rådata_6000!G29</f>
        <v>0</v>
      </c>
      <c r="H172" s="28">
        <f>Rådata_6000!H29</f>
        <v>0</v>
      </c>
      <c r="I172" s="28">
        <f>Rådata_6000!I29</f>
        <v>0</v>
      </c>
      <c r="J172" s="28">
        <f>Rådata_6000!J29</f>
        <v>0</v>
      </c>
      <c r="K172" s="28">
        <f>Rådata_6000!K29</f>
        <v>0</v>
      </c>
      <c r="L172" s="28">
        <f>Rådata_6000!L29</f>
        <v>0</v>
      </c>
      <c r="M172" s="28">
        <f>Rådata_6000!M29</f>
        <v>0</v>
      </c>
      <c r="N172" s="28">
        <f>Rådata_6000!N29</f>
        <v>0</v>
      </c>
      <c r="O172" s="28">
        <f>Rådata_6000!O29</f>
        <v>0</v>
      </c>
      <c r="P172" s="28">
        <f>Rådata_6000!P29</f>
        <v>0</v>
      </c>
      <c r="Q172" s="28">
        <f>Rådata_6000!Q29</f>
        <v>0</v>
      </c>
      <c r="R172" s="28">
        <f>Rådata_6000!R29</f>
        <v>0</v>
      </c>
      <c r="S172" s="28">
        <f>Rådata_6000!S29</f>
        <v>0</v>
      </c>
      <c r="T172" s="28">
        <f>Rådata_6000!T29</f>
        <v>0</v>
      </c>
      <c r="U172" s="28">
        <f>Rådata_6000!U29</f>
        <v>0</v>
      </c>
      <c r="V172" s="28">
        <f>Rådata_6000!V29</f>
        <v>0</v>
      </c>
      <c r="W172" s="28">
        <f>Rådata_6000!W29</f>
        <v>0</v>
      </c>
      <c r="X172" s="28">
        <f>Rådata_6000!X29</f>
        <v>0</v>
      </c>
      <c r="Y172" s="28">
        <f>Rådata_6000!Y29</f>
        <v>0</v>
      </c>
      <c r="Z172" s="28">
        <f>Rådata_6000!Z29</f>
        <v>0</v>
      </c>
      <c r="AA172" s="28">
        <f>Rådata_6000!AA29</f>
        <v>0</v>
      </c>
      <c r="AB172" s="28">
        <f>Rådata_6000!AB29</f>
        <v>0</v>
      </c>
      <c r="AC172" s="28">
        <f>Rådata_6000!AC29</f>
        <v>0</v>
      </c>
      <c r="AD172" s="28">
        <f>Rådata_6000!AD29</f>
        <v>0</v>
      </c>
      <c r="AE172" s="28">
        <f>Rådata_6000!AE29</f>
        <v>0</v>
      </c>
      <c r="AF172" s="28">
        <f>Rådata_6000!AF29</f>
        <v>0</v>
      </c>
      <c r="AG172" s="28">
        <f>Rådata_6000!AG29</f>
        <v>0</v>
      </c>
      <c r="AH172" s="28">
        <f>Rådata_6000!AH29</f>
        <v>0</v>
      </c>
      <c r="AI172" s="28">
        <f>Rådata_6000!AI29</f>
        <v>0</v>
      </c>
      <c r="AJ172" s="28">
        <f>Rådata_6000!AJ29</f>
        <v>0</v>
      </c>
      <c r="AK172" s="28">
        <f>Rådata_6000!AK29</f>
        <v>0</v>
      </c>
      <c r="AL172" s="28">
        <f>Rådata_6000!AL29</f>
        <v>0</v>
      </c>
      <c r="AM172" s="28">
        <f>Rådata_6000!AM29</f>
        <v>0</v>
      </c>
      <c r="AN172" s="28">
        <f>Rådata_6000!AN29</f>
        <v>0</v>
      </c>
      <c r="AO172" s="28">
        <f>Rådata_6000!AO29</f>
        <v>0</v>
      </c>
      <c r="AP172" s="28">
        <f>Rådata_6000!AP29</f>
        <v>0</v>
      </c>
      <c r="AQ172" s="28">
        <f>Rådata_6000!AQ29</f>
        <v>0</v>
      </c>
      <c r="AR172" s="28">
        <f>Rådata_6000!AR29</f>
        <v>0</v>
      </c>
      <c r="AS172" s="28">
        <f>Rådata_6000!AS29</f>
        <v>0</v>
      </c>
      <c r="AT172" s="28">
        <f>Rådata_6000!AT29</f>
        <v>0</v>
      </c>
      <c r="AU172" s="28">
        <f>Rådata_6000!AU29</f>
        <v>0</v>
      </c>
      <c r="AV172" s="28">
        <f>Rådata_6000!AV29</f>
        <v>0</v>
      </c>
      <c r="AW172" s="28">
        <f>Rådata_6000!AW29</f>
        <v>0</v>
      </c>
      <c r="AX172" s="28">
        <f>Rådata_6000!AX29</f>
        <v>0</v>
      </c>
      <c r="AY172" s="28">
        <f>Rådata_6000!AY29</f>
        <v>0</v>
      </c>
      <c r="AZ172" s="28">
        <f>Rådata_6000!AZ29</f>
        <v>0</v>
      </c>
      <c r="BA172" s="28">
        <f>Rådata_6000!BA29</f>
        <v>0</v>
      </c>
      <c r="BB172" s="28">
        <f>Rådata_6000!BB29</f>
        <v>0</v>
      </c>
      <c r="BC172" s="28">
        <f>Rådata_6000!BC29</f>
        <v>0</v>
      </c>
      <c r="BD172" s="28">
        <f>Rådata_6000!BD29</f>
        <v>0</v>
      </c>
      <c r="BE172" s="28">
        <f>Rådata_6000!BE29</f>
        <v>0</v>
      </c>
      <c r="BF172" s="28">
        <f>Rådata_6000!BF29</f>
        <v>0</v>
      </c>
      <c r="BG172" s="28">
        <f>Rådata_6000!BG29</f>
        <v>0</v>
      </c>
      <c r="BH172" s="28">
        <f>Rådata_6000!BH29</f>
        <v>0</v>
      </c>
      <c r="BI172" s="28">
        <f>Rådata_6000!BI29</f>
        <v>0</v>
      </c>
      <c r="BJ172" s="28">
        <f>Rådata_6000!BJ29</f>
        <v>0</v>
      </c>
      <c r="BK172" s="28">
        <f>Rådata_6000!BK29</f>
        <v>0</v>
      </c>
      <c r="BL172" s="28">
        <f>Rådata_6000!BL29</f>
        <v>0</v>
      </c>
      <c r="BM172" s="28">
        <f>Rådata_6000!BM29</f>
        <v>0</v>
      </c>
      <c r="BN172" s="28">
        <f>Rådata_6000!BN29</f>
        <v>0</v>
      </c>
      <c r="BO172" s="28">
        <f>Rådata_6000!BO29</f>
        <v>0</v>
      </c>
      <c r="BP172" s="28">
        <f>Rådata_6000!BP29</f>
        <v>0</v>
      </c>
      <c r="BQ172" s="28">
        <f>Rådata_6000!BQ29</f>
        <v>0</v>
      </c>
      <c r="BR172" s="28">
        <f>Rådata_6000!BR29</f>
        <v>0</v>
      </c>
      <c r="BS172" s="28">
        <f>Rådata_6000!BS29</f>
        <v>0</v>
      </c>
      <c r="BT172" s="28">
        <f>Rådata_6000!BT29</f>
        <v>0</v>
      </c>
      <c r="BU172" s="28">
        <f>Rådata_6000!BU29</f>
        <v>0</v>
      </c>
      <c r="BV172" s="28">
        <f>Rådata_6000!BV29</f>
        <v>0</v>
      </c>
      <c r="BW172" s="28">
        <f>Rådata_6000!BW29</f>
        <v>0</v>
      </c>
      <c r="BX172" s="28">
        <f>Rådata_6000!BX29</f>
        <v>0</v>
      </c>
      <c r="BY172" s="28">
        <f>Rådata_6000!BY29</f>
        <v>0</v>
      </c>
      <c r="BZ172" s="28">
        <f>Rådata_6000!BZ29</f>
        <v>0</v>
      </c>
      <c r="CA172" s="28">
        <f>Rådata_6000!CA29</f>
        <v>0</v>
      </c>
      <c r="CB172" s="28">
        <f>Rådata_6000!CB29</f>
        <v>0</v>
      </c>
      <c r="CC172" s="28">
        <f>Rådata_6000!CC29</f>
        <v>0</v>
      </c>
      <c r="CD172" s="28">
        <f>Rådata_6000!CD29</f>
        <v>0</v>
      </c>
      <c r="CE172" s="28">
        <f>Rådata_6000!CE29</f>
        <v>0</v>
      </c>
      <c r="CF172" s="28">
        <f>Rådata_6000!CF29</f>
        <v>0</v>
      </c>
      <c r="CG172" s="28">
        <f>Rådata_6000!CG29</f>
        <v>0</v>
      </c>
      <c r="CH172" s="28">
        <f>Rådata_6000!CH29</f>
        <v>0</v>
      </c>
      <c r="CI172" s="28">
        <f>Rådata_6000!CI29</f>
        <v>0</v>
      </c>
      <c r="CJ172" s="28">
        <f>Rådata_6000!CJ29</f>
        <v>0</v>
      </c>
      <c r="CK172" s="28">
        <f>Rådata_6000!CK29</f>
        <v>0</v>
      </c>
      <c r="CL172" s="28">
        <f>Rådata_6000!CL29</f>
        <v>0</v>
      </c>
      <c r="CM172" s="28">
        <f>Rådata_6000!CM29</f>
        <v>0</v>
      </c>
      <c r="CN172" s="28">
        <f>Rådata_6000!CN29</f>
        <v>0</v>
      </c>
      <c r="CO172" s="28">
        <f>Rådata_6000!CO29</f>
        <v>0</v>
      </c>
      <c r="CP172" s="28">
        <f>Rådata_6000!CP29</f>
        <v>0</v>
      </c>
      <c r="CQ172" s="28">
        <f>Rådata_6000!CQ29</f>
        <v>0</v>
      </c>
      <c r="CR172" s="28">
        <f>Rådata_6000!CR29</f>
        <v>0</v>
      </c>
      <c r="CS172" s="28">
        <f>Rådata_6000!CS29</f>
        <v>0</v>
      </c>
      <c r="CT172" s="28">
        <f>Rådata_6000!CT29</f>
        <v>0</v>
      </c>
      <c r="CU172" s="28">
        <f>Rådata_6000!CU29</f>
        <v>0</v>
      </c>
      <c r="CV172" s="28">
        <f>Rådata_6000!CV29</f>
        <v>0</v>
      </c>
      <c r="CW172" s="28">
        <f>Rådata_6000!CW29</f>
        <v>0</v>
      </c>
      <c r="CX172" s="28">
        <f>Rådata_6000!CX29</f>
        <v>0</v>
      </c>
      <c r="CY172" s="28">
        <f>Rådata_6000!CY29</f>
        <v>0</v>
      </c>
      <c r="CZ172" s="28">
        <f>Rådata_6000!CZ29</f>
        <v>0</v>
      </c>
      <c r="DA172" s="28">
        <f>Rådata_6000!DA29</f>
        <v>0</v>
      </c>
      <c r="DB172" s="28">
        <f>Rådata_6000!DB29</f>
        <v>0</v>
      </c>
      <c r="DC172" s="28">
        <f>Rådata_6000!DC29</f>
        <v>0</v>
      </c>
      <c r="DD172" s="28">
        <f>Rådata_6000!DD29</f>
        <v>0</v>
      </c>
      <c r="DE172" s="28">
        <f>Rådata_6000!DE29</f>
        <v>0</v>
      </c>
      <c r="DF172" s="28">
        <f>Rådata_6000!DF29</f>
        <v>0</v>
      </c>
      <c r="DG172" s="28">
        <f>Rådata_6000!DG29</f>
        <v>0</v>
      </c>
      <c r="DH172" s="28">
        <f>Rådata_6000!DH29</f>
        <v>0</v>
      </c>
      <c r="DI172" s="28">
        <f>Rådata_6000!DI29</f>
        <v>0</v>
      </c>
      <c r="DJ172" s="28">
        <f>Rådata_6000!DJ29</f>
        <v>0</v>
      </c>
      <c r="DK172" s="28">
        <f>Rådata_6000!DK29</f>
        <v>0</v>
      </c>
      <c r="DL172" s="28">
        <f>Rådata_6000!DL29</f>
        <v>0</v>
      </c>
      <c r="DM172" s="28">
        <f>Rådata_6000!DM29</f>
        <v>0</v>
      </c>
      <c r="DN172" s="28">
        <f>Rådata_6000!DN29</f>
        <v>0</v>
      </c>
      <c r="DO172" s="28">
        <f>Rådata_6000!DO29</f>
        <v>0</v>
      </c>
      <c r="DP172" s="28">
        <f>Rådata_6000!DP29</f>
        <v>0</v>
      </c>
      <c r="DQ172" s="28">
        <f>Rådata_6000!DQ29</f>
        <v>0</v>
      </c>
      <c r="DR172" s="28">
        <f>Rådata_6000!DR29</f>
        <v>0</v>
      </c>
      <c r="DS172" s="28">
        <f>Rådata_6000!DS29</f>
        <v>0</v>
      </c>
      <c r="DT172" s="28">
        <f>Rådata_6000!DT29</f>
        <v>0</v>
      </c>
      <c r="DU172" s="28">
        <f>Rådata_6000!DU29</f>
        <v>0</v>
      </c>
      <c r="DV172" s="28">
        <f>Rådata_6000!DV29</f>
        <v>0</v>
      </c>
      <c r="DW172" s="28">
        <f>Rådata_6000!DW29</f>
        <v>0</v>
      </c>
      <c r="DX172" s="28">
        <f>Rådata_6000!DX29</f>
        <v>0</v>
      </c>
      <c r="DY172" s="28">
        <f>Rådata_6000!DY29</f>
        <v>0</v>
      </c>
      <c r="DZ172" s="28">
        <f>Rådata_6000!DZ29</f>
        <v>0</v>
      </c>
      <c r="EA172" s="28">
        <f>Rådata_6000!EA29</f>
        <v>0</v>
      </c>
      <c r="EB172" s="28">
        <f>Rådata_6000!EB29</f>
        <v>0</v>
      </c>
      <c r="EC172" s="28">
        <f>Rådata_6000!EC29</f>
        <v>0</v>
      </c>
      <c r="ED172" s="28">
        <f>Rådata_6000!ED29</f>
        <v>0</v>
      </c>
      <c r="EE172" s="28">
        <f>Rådata_6000!EE29</f>
        <v>0</v>
      </c>
      <c r="EF172" s="28">
        <f>Rådata_6000!EF29</f>
        <v>0</v>
      </c>
      <c r="EG172" s="28">
        <f>Rådata_6000!EG29</f>
        <v>0</v>
      </c>
      <c r="EH172" s="28">
        <f>Rådata_6000!EH29</f>
        <v>0</v>
      </c>
      <c r="EI172" s="28">
        <f>Rådata_6000!EI29</f>
        <v>0</v>
      </c>
      <c r="EJ172" s="28">
        <f>Rådata_6000!EJ29</f>
        <v>0</v>
      </c>
      <c r="EK172" s="28">
        <f>Rådata_6000!EK29</f>
        <v>0</v>
      </c>
      <c r="EL172" s="28">
        <f>Rådata_6000!EL29</f>
        <v>0</v>
      </c>
      <c r="EM172" s="28">
        <f>Rådata_6000!EM29</f>
        <v>0</v>
      </c>
      <c r="EN172" s="28">
        <f>Rådata_6000!EN29</f>
        <v>0</v>
      </c>
      <c r="EO172" s="28">
        <f>Rådata_6000!EO29</f>
        <v>0</v>
      </c>
      <c r="EP172" s="28">
        <f>Rådata_6000!EP29</f>
        <v>0</v>
      </c>
      <c r="EQ172" s="28">
        <f>Rådata_6000!EQ29</f>
        <v>0</v>
      </c>
      <c r="ER172" s="28">
        <f>Rådata_6000!ER29</f>
        <v>0</v>
      </c>
      <c r="ES172" s="28">
        <f>Rådata_6000!ES29</f>
        <v>0</v>
      </c>
      <c r="ET172" s="28">
        <f>Rådata_6000!ET29</f>
        <v>0</v>
      </c>
      <c r="EU172" s="28">
        <f>Rådata_6000!EU29</f>
        <v>0</v>
      </c>
      <c r="EV172" s="28">
        <f>Rådata_6000!EV29</f>
        <v>0</v>
      </c>
      <c r="EW172" s="28">
        <f>Rådata_6000!EW29</f>
        <v>0</v>
      </c>
      <c r="EX172" s="28">
        <f>Rådata_6000!EX29</f>
        <v>0</v>
      </c>
      <c r="EY172" s="28">
        <f>Rådata_6000!EY29</f>
        <v>0</v>
      </c>
      <c r="EZ172" s="28">
        <f>Rådata_6000!EZ29</f>
        <v>0</v>
      </c>
      <c r="FA172" s="28">
        <f>Rådata_6000!FA29</f>
        <v>0</v>
      </c>
      <c r="FB172" s="28">
        <f>Rådata_6000!FB29</f>
        <v>0</v>
      </c>
      <c r="FC172" s="28">
        <f>Rådata_6000!FC29</f>
        <v>0</v>
      </c>
      <c r="FD172" s="28">
        <f>Rådata_6000!FD29</f>
        <v>0</v>
      </c>
      <c r="FE172" s="28">
        <f>Rådata_6000!FE29</f>
        <v>0</v>
      </c>
      <c r="FF172" s="28">
        <f>Rådata_6000!FF29</f>
        <v>0</v>
      </c>
      <c r="FG172" s="28">
        <f>Rådata_6000!FG29</f>
        <v>0</v>
      </c>
      <c r="FH172" s="28">
        <f>Rådata_6000!FH29</f>
        <v>0</v>
      </c>
      <c r="FI172" s="28">
        <f>Rådata_6000!FI29</f>
        <v>0</v>
      </c>
      <c r="FJ172" s="28">
        <f>Rådata_6000!FJ29</f>
        <v>0</v>
      </c>
      <c r="FK172" s="28">
        <f>Rådata_6000!FK29</f>
        <v>0</v>
      </c>
      <c r="FL172" s="28">
        <f>Rådata_6000!FL29</f>
        <v>0</v>
      </c>
      <c r="FM172" s="28">
        <f>Rådata_6000!FM29</f>
        <v>0</v>
      </c>
      <c r="FN172" s="28">
        <f>Rådata_6000!FN29</f>
        <v>0</v>
      </c>
      <c r="FO172" s="28">
        <f>Rådata_6000!FO29</f>
        <v>0</v>
      </c>
      <c r="FP172" s="28">
        <f>Rådata_6000!FP29</f>
        <v>0</v>
      </c>
      <c r="FQ172" s="28">
        <f>Rådata_6000!FQ29</f>
        <v>0</v>
      </c>
      <c r="FR172" s="28">
        <f>Rådata_6000!FR29</f>
        <v>0</v>
      </c>
      <c r="FS172" s="28">
        <f>Rådata_6000!FS29</f>
        <v>0</v>
      </c>
      <c r="FT172" s="28">
        <f>Rådata_6000!FT29</f>
        <v>0</v>
      </c>
      <c r="FU172" s="28">
        <f>Rådata_6000!FU29</f>
        <v>0</v>
      </c>
      <c r="FV172" s="28">
        <f>Rådata_6000!FV29</f>
        <v>0</v>
      </c>
      <c r="FW172" s="28">
        <f>Rådata_6000!FW29</f>
        <v>0</v>
      </c>
      <c r="FX172" s="28">
        <f>Rådata_6000!FX29</f>
        <v>0</v>
      </c>
      <c r="FY172" s="28">
        <f>Rådata_6000!FY29</f>
        <v>0</v>
      </c>
      <c r="FZ172" s="28">
        <f>Rådata_6000!FZ29</f>
        <v>0</v>
      </c>
      <c r="GA172" s="28">
        <f>Rådata_6000!GA29</f>
        <v>0</v>
      </c>
      <c r="GB172" s="28">
        <f>Rådata_6000!GB29</f>
        <v>0</v>
      </c>
      <c r="GC172" s="28">
        <f>Rådata_6000!GC29</f>
        <v>0</v>
      </c>
      <c r="GD172" s="28">
        <f>Rådata_6000!GD29</f>
        <v>0</v>
      </c>
      <c r="GE172" s="28">
        <f>Rådata_6000!GE29</f>
        <v>0</v>
      </c>
      <c r="GF172" s="28">
        <f>Rådata_6000!GF29</f>
        <v>0</v>
      </c>
      <c r="GG172" s="28">
        <f>Rådata_6000!GG29</f>
        <v>0</v>
      </c>
      <c r="GH172" s="28">
        <f>Rådata_6000!GH29</f>
        <v>0</v>
      </c>
      <c r="GI172" s="28">
        <f>Rådata_6000!GI29</f>
        <v>0</v>
      </c>
      <c r="GJ172" s="28">
        <f>Rådata_6000!GJ29</f>
        <v>0</v>
      </c>
      <c r="GK172" s="28">
        <f>Rådata_6000!GK29</f>
        <v>0</v>
      </c>
      <c r="GL172" s="28">
        <f>Rådata_6000!GL29</f>
        <v>0</v>
      </c>
      <c r="GM172" s="28">
        <f>Rådata_6000!GM29</f>
        <v>0</v>
      </c>
      <c r="GN172" s="28">
        <f>Rådata_6000!GN29</f>
        <v>0</v>
      </c>
      <c r="GO172" s="28">
        <f>Rådata_6000!GO29</f>
        <v>0</v>
      </c>
      <c r="GP172" s="28">
        <f>Rådata_6000!GP29</f>
        <v>0</v>
      </c>
      <c r="GQ172" s="28">
        <f>Rådata_6000!GQ29</f>
        <v>0</v>
      </c>
      <c r="GR172" s="28">
        <f>Rådata_6000!GR29</f>
        <v>0</v>
      </c>
      <c r="GS172" s="28">
        <f>Rådata_6000!GS29</f>
        <v>0</v>
      </c>
      <c r="GT172" s="28">
        <f>Rådata_6000!GT29</f>
        <v>0</v>
      </c>
    </row>
    <row r="173" spans="1:202">
      <c r="A173" s="11" t="s">
        <v>147</v>
      </c>
      <c r="B173" s="28">
        <f>Rådata_6000!B30</f>
        <v>0</v>
      </c>
      <c r="C173" s="28">
        <f>Rådata_6000!C30</f>
        <v>0</v>
      </c>
      <c r="D173" s="28">
        <f>Rådata_6000!D30</f>
        <v>0</v>
      </c>
      <c r="E173" s="28">
        <f>Rådata_6000!E30</f>
        <v>0</v>
      </c>
      <c r="F173" s="28">
        <f>Rådata_6000!F30</f>
        <v>0</v>
      </c>
      <c r="G173" s="28">
        <f>Rådata_6000!G30</f>
        <v>0</v>
      </c>
      <c r="H173" s="28">
        <f>Rådata_6000!H30</f>
        <v>0</v>
      </c>
      <c r="I173" s="28">
        <f>Rådata_6000!I30</f>
        <v>0</v>
      </c>
      <c r="J173" s="28">
        <f>Rådata_6000!J30</f>
        <v>0</v>
      </c>
      <c r="K173" s="28">
        <f>Rådata_6000!K30</f>
        <v>0</v>
      </c>
      <c r="L173" s="28">
        <f>Rådata_6000!L30</f>
        <v>0</v>
      </c>
      <c r="M173" s="28">
        <f>Rådata_6000!M30</f>
        <v>0</v>
      </c>
      <c r="N173" s="28">
        <f>Rådata_6000!N30</f>
        <v>0</v>
      </c>
      <c r="O173" s="28">
        <f>Rådata_6000!O30</f>
        <v>0</v>
      </c>
      <c r="P173" s="28">
        <f>Rådata_6000!P30</f>
        <v>0</v>
      </c>
      <c r="Q173" s="28">
        <f>Rådata_6000!Q30</f>
        <v>0</v>
      </c>
      <c r="R173" s="28">
        <f>Rådata_6000!R30</f>
        <v>0</v>
      </c>
      <c r="S173" s="28">
        <f>Rådata_6000!S30</f>
        <v>0</v>
      </c>
      <c r="T173" s="28">
        <f>Rådata_6000!T30</f>
        <v>0</v>
      </c>
      <c r="U173" s="28">
        <f>Rådata_6000!U30</f>
        <v>0</v>
      </c>
      <c r="V173" s="28">
        <f>Rådata_6000!V30</f>
        <v>0</v>
      </c>
      <c r="W173" s="28">
        <f>Rådata_6000!W30</f>
        <v>0</v>
      </c>
      <c r="X173" s="28">
        <f>Rådata_6000!X30</f>
        <v>0</v>
      </c>
      <c r="Y173" s="28">
        <f>Rådata_6000!Y30</f>
        <v>0</v>
      </c>
      <c r="Z173" s="28">
        <f>Rådata_6000!Z30</f>
        <v>0</v>
      </c>
      <c r="AA173" s="28">
        <f>Rådata_6000!AA30</f>
        <v>0</v>
      </c>
      <c r="AB173" s="28">
        <f>Rådata_6000!AB30</f>
        <v>0</v>
      </c>
      <c r="AC173" s="28">
        <f>Rådata_6000!AC30</f>
        <v>0</v>
      </c>
      <c r="AD173" s="28">
        <f>Rådata_6000!AD30</f>
        <v>0</v>
      </c>
      <c r="AE173" s="28">
        <f>Rådata_6000!AE30</f>
        <v>0</v>
      </c>
      <c r="AF173" s="28">
        <f>Rådata_6000!AF30</f>
        <v>0</v>
      </c>
      <c r="AG173" s="28">
        <f>Rådata_6000!AG30</f>
        <v>0</v>
      </c>
      <c r="AH173" s="28">
        <f>Rådata_6000!AH30</f>
        <v>0</v>
      </c>
      <c r="AI173" s="28">
        <f>Rådata_6000!AI30</f>
        <v>0</v>
      </c>
      <c r="AJ173" s="28">
        <f>Rådata_6000!AJ30</f>
        <v>0</v>
      </c>
      <c r="AK173" s="28">
        <f>Rådata_6000!AK30</f>
        <v>0</v>
      </c>
      <c r="AL173" s="28">
        <f>Rådata_6000!AL30</f>
        <v>0</v>
      </c>
      <c r="AM173" s="28">
        <f>Rådata_6000!AM30</f>
        <v>0</v>
      </c>
      <c r="AN173" s="28">
        <f>Rådata_6000!AN30</f>
        <v>0</v>
      </c>
      <c r="AO173" s="28">
        <f>Rådata_6000!AO30</f>
        <v>0</v>
      </c>
      <c r="AP173" s="28">
        <f>Rådata_6000!AP30</f>
        <v>0</v>
      </c>
      <c r="AQ173" s="28">
        <f>Rådata_6000!AQ30</f>
        <v>0</v>
      </c>
      <c r="AR173" s="28">
        <f>Rådata_6000!AR30</f>
        <v>0</v>
      </c>
      <c r="AS173" s="28">
        <f>Rådata_6000!AS30</f>
        <v>0</v>
      </c>
      <c r="AT173" s="28">
        <f>Rådata_6000!AT30</f>
        <v>0</v>
      </c>
      <c r="AU173" s="28">
        <f>Rådata_6000!AU30</f>
        <v>0</v>
      </c>
      <c r="AV173" s="28">
        <f>Rådata_6000!AV30</f>
        <v>0</v>
      </c>
      <c r="AW173" s="28">
        <f>Rådata_6000!AW30</f>
        <v>0</v>
      </c>
      <c r="AX173" s="28">
        <f>Rådata_6000!AX30</f>
        <v>0</v>
      </c>
      <c r="AY173" s="28">
        <f>Rådata_6000!AY30</f>
        <v>0</v>
      </c>
      <c r="AZ173" s="28">
        <f>Rådata_6000!AZ30</f>
        <v>0</v>
      </c>
      <c r="BA173" s="28">
        <f>Rådata_6000!BA30</f>
        <v>0</v>
      </c>
      <c r="BB173" s="28">
        <f>Rådata_6000!BB30</f>
        <v>0</v>
      </c>
      <c r="BC173" s="28">
        <f>Rådata_6000!BC30</f>
        <v>0</v>
      </c>
      <c r="BD173" s="28">
        <f>Rådata_6000!BD30</f>
        <v>0</v>
      </c>
      <c r="BE173" s="28">
        <f>Rådata_6000!BE30</f>
        <v>0</v>
      </c>
      <c r="BF173" s="28">
        <f>Rådata_6000!BF30</f>
        <v>0</v>
      </c>
      <c r="BG173" s="28">
        <f>Rådata_6000!BG30</f>
        <v>0</v>
      </c>
      <c r="BH173" s="28">
        <f>Rådata_6000!BH30</f>
        <v>0</v>
      </c>
      <c r="BI173" s="28">
        <f>Rådata_6000!BI30</f>
        <v>0</v>
      </c>
      <c r="BJ173" s="28">
        <f>Rådata_6000!BJ30</f>
        <v>0</v>
      </c>
      <c r="BK173" s="28">
        <f>Rådata_6000!BK30</f>
        <v>0</v>
      </c>
      <c r="BL173" s="28">
        <f>Rådata_6000!BL30</f>
        <v>0</v>
      </c>
      <c r="BM173" s="28">
        <f>Rådata_6000!BM30</f>
        <v>0</v>
      </c>
      <c r="BN173" s="28">
        <f>Rådata_6000!BN30</f>
        <v>0</v>
      </c>
      <c r="BO173" s="28">
        <f>Rådata_6000!BO30</f>
        <v>0</v>
      </c>
      <c r="BP173" s="28">
        <f>Rådata_6000!BP30</f>
        <v>0</v>
      </c>
      <c r="BQ173" s="28">
        <f>Rådata_6000!BQ30</f>
        <v>0</v>
      </c>
      <c r="BR173" s="28">
        <f>Rådata_6000!BR30</f>
        <v>0</v>
      </c>
      <c r="BS173" s="28">
        <f>Rådata_6000!BS30</f>
        <v>0</v>
      </c>
      <c r="BT173" s="28">
        <f>Rådata_6000!BT30</f>
        <v>0</v>
      </c>
      <c r="BU173" s="28">
        <f>Rådata_6000!BU30</f>
        <v>0</v>
      </c>
      <c r="BV173" s="28">
        <f>Rådata_6000!BV30</f>
        <v>0</v>
      </c>
      <c r="BW173" s="28">
        <f>Rådata_6000!BW30</f>
        <v>0</v>
      </c>
      <c r="BX173" s="28">
        <f>Rådata_6000!BX30</f>
        <v>0</v>
      </c>
      <c r="BY173" s="28">
        <f>Rådata_6000!BY30</f>
        <v>0</v>
      </c>
      <c r="BZ173" s="28">
        <f>Rådata_6000!BZ30</f>
        <v>0</v>
      </c>
      <c r="CA173" s="28">
        <f>Rådata_6000!CA30</f>
        <v>0</v>
      </c>
      <c r="CB173" s="28">
        <f>Rådata_6000!CB30</f>
        <v>0</v>
      </c>
      <c r="CC173" s="28">
        <f>Rådata_6000!CC30</f>
        <v>0</v>
      </c>
      <c r="CD173" s="28">
        <f>Rådata_6000!CD30</f>
        <v>0</v>
      </c>
      <c r="CE173" s="28">
        <f>Rådata_6000!CE30</f>
        <v>0</v>
      </c>
      <c r="CF173" s="28">
        <f>Rådata_6000!CF30</f>
        <v>0</v>
      </c>
      <c r="CG173" s="28">
        <f>Rådata_6000!CG30</f>
        <v>0</v>
      </c>
      <c r="CH173" s="28">
        <f>Rådata_6000!CH30</f>
        <v>0</v>
      </c>
      <c r="CI173" s="28">
        <f>Rådata_6000!CI30</f>
        <v>0</v>
      </c>
      <c r="CJ173" s="28">
        <f>Rådata_6000!CJ30</f>
        <v>0</v>
      </c>
      <c r="CK173" s="28">
        <f>Rådata_6000!CK30</f>
        <v>0</v>
      </c>
      <c r="CL173" s="28">
        <f>Rådata_6000!CL30</f>
        <v>0</v>
      </c>
      <c r="CM173" s="28">
        <f>Rådata_6000!CM30</f>
        <v>0</v>
      </c>
      <c r="CN173" s="28">
        <f>Rådata_6000!CN30</f>
        <v>0</v>
      </c>
      <c r="CO173" s="28">
        <f>Rådata_6000!CO30</f>
        <v>0</v>
      </c>
      <c r="CP173" s="28">
        <f>Rådata_6000!CP30</f>
        <v>0</v>
      </c>
      <c r="CQ173" s="28">
        <f>Rådata_6000!CQ30</f>
        <v>0</v>
      </c>
      <c r="CR173" s="28">
        <f>Rådata_6000!CR30</f>
        <v>0</v>
      </c>
      <c r="CS173" s="28">
        <f>Rådata_6000!CS30</f>
        <v>0</v>
      </c>
      <c r="CT173" s="28">
        <f>Rådata_6000!CT30</f>
        <v>0</v>
      </c>
      <c r="CU173" s="28">
        <f>Rådata_6000!CU30</f>
        <v>0</v>
      </c>
      <c r="CV173" s="28">
        <f>Rådata_6000!CV30</f>
        <v>0</v>
      </c>
      <c r="CW173" s="28">
        <f>Rådata_6000!CW30</f>
        <v>0</v>
      </c>
      <c r="CX173" s="28">
        <f>Rådata_6000!CX30</f>
        <v>0</v>
      </c>
      <c r="CY173" s="28">
        <f>Rådata_6000!CY30</f>
        <v>0</v>
      </c>
      <c r="CZ173" s="28">
        <f>Rådata_6000!CZ30</f>
        <v>0</v>
      </c>
      <c r="DA173" s="28">
        <f>Rådata_6000!DA30</f>
        <v>0</v>
      </c>
      <c r="DB173" s="28">
        <f>Rådata_6000!DB30</f>
        <v>0</v>
      </c>
      <c r="DC173" s="28">
        <f>Rådata_6000!DC30</f>
        <v>0</v>
      </c>
      <c r="DD173" s="28">
        <f>Rådata_6000!DD30</f>
        <v>0</v>
      </c>
      <c r="DE173" s="28">
        <f>Rådata_6000!DE30</f>
        <v>0</v>
      </c>
      <c r="DF173" s="28">
        <f>Rådata_6000!DF30</f>
        <v>0</v>
      </c>
      <c r="DG173" s="28">
        <f>Rådata_6000!DG30</f>
        <v>0</v>
      </c>
      <c r="DH173" s="28">
        <f>Rådata_6000!DH30</f>
        <v>0</v>
      </c>
      <c r="DI173" s="28">
        <f>Rådata_6000!DI30</f>
        <v>0</v>
      </c>
      <c r="DJ173" s="28">
        <f>Rådata_6000!DJ30</f>
        <v>0</v>
      </c>
      <c r="DK173" s="28">
        <f>Rådata_6000!DK30</f>
        <v>0</v>
      </c>
      <c r="DL173" s="28">
        <f>Rådata_6000!DL30</f>
        <v>0</v>
      </c>
      <c r="DM173" s="28">
        <f>Rådata_6000!DM30</f>
        <v>0</v>
      </c>
      <c r="DN173" s="28">
        <f>Rådata_6000!DN30</f>
        <v>0</v>
      </c>
      <c r="DO173" s="28">
        <f>Rådata_6000!DO30</f>
        <v>0</v>
      </c>
      <c r="DP173" s="28">
        <f>Rådata_6000!DP30</f>
        <v>0</v>
      </c>
      <c r="DQ173" s="28">
        <f>Rådata_6000!DQ30</f>
        <v>0</v>
      </c>
      <c r="DR173" s="28">
        <f>Rådata_6000!DR30</f>
        <v>0</v>
      </c>
      <c r="DS173" s="28">
        <f>Rådata_6000!DS30</f>
        <v>0</v>
      </c>
      <c r="DT173" s="28">
        <f>Rådata_6000!DT30</f>
        <v>0</v>
      </c>
      <c r="DU173" s="28">
        <f>Rådata_6000!DU30</f>
        <v>0</v>
      </c>
      <c r="DV173" s="28">
        <f>Rådata_6000!DV30</f>
        <v>0</v>
      </c>
      <c r="DW173" s="28">
        <f>Rådata_6000!DW30</f>
        <v>0</v>
      </c>
      <c r="DX173" s="28">
        <f>Rådata_6000!DX30</f>
        <v>0</v>
      </c>
      <c r="DY173" s="28">
        <f>Rådata_6000!DY30</f>
        <v>0</v>
      </c>
      <c r="DZ173" s="28">
        <f>Rådata_6000!DZ30</f>
        <v>0</v>
      </c>
      <c r="EA173" s="28">
        <f>Rådata_6000!EA30</f>
        <v>0</v>
      </c>
      <c r="EB173" s="28">
        <f>Rådata_6000!EB30</f>
        <v>0</v>
      </c>
      <c r="EC173" s="28">
        <f>Rådata_6000!EC30</f>
        <v>0</v>
      </c>
      <c r="ED173" s="28">
        <f>Rådata_6000!ED30</f>
        <v>0</v>
      </c>
      <c r="EE173" s="28">
        <f>Rådata_6000!EE30</f>
        <v>0</v>
      </c>
      <c r="EF173" s="28">
        <f>Rådata_6000!EF30</f>
        <v>0</v>
      </c>
      <c r="EG173" s="28">
        <f>Rådata_6000!EG30</f>
        <v>0</v>
      </c>
      <c r="EH173" s="28">
        <f>Rådata_6000!EH30</f>
        <v>0</v>
      </c>
      <c r="EI173" s="28">
        <f>Rådata_6000!EI30</f>
        <v>0</v>
      </c>
      <c r="EJ173" s="28">
        <f>Rådata_6000!EJ30</f>
        <v>0</v>
      </c>
      <c r="EK173" s="28">
        <f>Rådata_6000!EK30</f>
        <v>0</v>
      </c>
      <c r="EL173" s="28">
        <f>Rådata_6000!EL30</f>
        <v>0</v>
      </c>
      <c r="EM173" s="28">
        <f>Rådata_6000!EM30</f>
        <v>0</v>
      </c>
      <c r="EN173" s="28">
        <f>Rådata_6000!EN30</f>
        <v>0</v>
      </c>
      <c r="EO173" s="28">
        <f>Rådata_6000!EO30</f>
        <v>0</v>
      </c>
      <c r="EP173" s="28">
        <f>Rådata_6000!EP30</f>
        <v>0</v>
      </c>
      <c r="EQ173" s="28">
        <f>Rådata_6000!EQ30</f>
        <v>0</v>
      </c>
      <c r="ER173" s="28">
        <f>Rådata_6000!ER30</f>
        <v>0</v>
      </c>
      <c r="ES173" s="28">
        <f>Rådata_6000!ES30</f>
        <v>0</v>
      </c>
      <c r="ET173" s="28">
        <f>Rådata_6000!ET30</f>
        <v>0</v>
      </c>
      <c r="EU173" s="28">
        <f>Rådata_6000!EU30</f>
        <v>0</v>
      </c>
      <c r="EV173" s="28">
        <f>Rådata_6000!EV30</f>
        <v>0</v>
      </c>
      <c r="EW173" s="28">
        <f>Rådata_6000!EW30</f>
        <v>0</v>
      </c>
      <c r="EX173" s="28">
        <f>Rådata_6000!EX30</f>
        <v>0</v>
      </c>
      <c r="EY173" s="28">
        <f>Rådata_6000!EY30</f>
        <v>0</v>
      </c>
      <c r="EZ173" s="28">
        <f>Rådata_6000!EZ30</f>
        <v>0</v>
      </c>
      <c r="FA173" s="28">
        <f>Rådata_6000!FA30</f>
        <v>0</v>
      </c>
      <c r="FB173" s="28">
        <f>Rådata_6000!FB30</f>
        <v>0</v>
      </c>
      <c r="FC173" s="28">
        <f>Rådata_6000!FC30</f>
        <v>0</v>
      </c>
      <c r="FD173" s="28">
        <f>Rådata_6000!FD30</f>
        <v>0</v>
      </c>
      <c r="FE173" s="28">
        <f>Rådata_6000!FE30</f>
        <v>0</v>
      </c>
      <c r="FF173" s="28">
        <f>Rådata_6000!FF30</f>
        <v>0</v>
      </c>
      <c r="FG173" s="28">
        <f>Rådata_6000!FG30</f>
        <v>0</v>
      </c>
      <c r="FH173" s="28">
        <f>Rådata_6000!FH30</f>
        <v>0</v>
      </c>
      <c r="FI173" s="28">
        <f>Rådata_6000!FI30</f>
        <v>0</v>
      </c>
      <c r="FJ173" s="28">
        <f>Rådata_6000!FJ30</f>
        <v>0</v>
      </c>
      <c r="FK173" s="28">
        <f>Rådata_6000!FK30</f>
        <v>0</v>
      </c>
      <c r="FL173" s="28">
        <f>Rådata_6000!FL30</f>
        <v>0</v>
      </c>
      <c r="FM173" s="28">
        <f>Rådata_6000!FM30</f>
        <v>0</v>
      </c>
      <c r="FN173" s="28">
        <f>Rådata_6000!FN30</f>
        <v>0</v>
      </c>
      <c r="FO173" s="28">
        <f>Rådata_6000!FO30</f>
        <v>0</v>
      </c>
      <c r="FP173" s="28">
        <f>Rådata_6000!FP30</f>
        <v>0</v>
      </c>
      <c r="FQ173" s="28">
        <f>Rådata_6000!FQ30</f>
        <v>0</v>
      </c>
      <c r="FR173" s="28">
        <f>Rådata_6000!FR30</f>
        <v>0</v>
      </c>
      <c r="FS173" s="28">
        <f>Rådata_6000!FS30</f>
        <v>0</v>
      </c>
      <c r="FT173" s="28">
        <f>Rådata_6000!FT30</f>
        <v>0</v>
      </c>
      <c r="FU173" s="28">
        <f>Rådata_6000!FU30</f>
        <v>0</v>
      </c>
      <c r="FV173" s="28">
        <f>Rådata_6000!FV30</f>
        <v>0</v>
      </c>
      <c r="FW173" s="28">
        <f>Rådata_6000!FW30</f>
        <v>0</v>
      </c>
      <c r="FX173" s="28">
        <f>Rådata_6000!FX30</f>
        <v>0</v>
      </c>
      <c r="FY173" s="28">
        <f>Rådata_6000!FY30</f>
        <v>0</v>
      </c>
      <c r="FZ173" s="28">
        <f>Rådata_6000!FZ30</f>
        <v>0</v>
      </c>
      <c r="GA173" s="28">
        <f>Rådata_6000!GA30</f>
        <v>0</v>
      </c>
      <c r="GB173" s="28">
        <f>Rådata_6000!GB30</f>
        <v>0</v>
      </c>
      <c r="GC173" s="28">
        <f>Rådata_6000!GC30</f>
        <v>0</v>
      </c>
      <c r="GD173" s="28">
        <f>Rådata_6000!GD30</f>
        <v>0</v>
      </c>
      <c r="GE173" s="28">
        <f>Rådata_6000!GE30</f>
        <v>0</v>
      </c>
      <c r="GF173" s="28">
        <f>Rådata_6000!GF30</f>
        <v>0</v>
      </c>
      <c r="GG173" s="28">
        <f>Rådata_6000!GG30</f>
        <v>0</v>
      </c>
      <c r="GH173" s="28">
        <f>Rådata_6000!GH30</f>
        <v>0</v>
      </c>
      <c r="GI173" s="28">
        <f>Rådata_6000!GI30</f>
        <v>0</v>
      </c>
      <c r="GJ173" s="28">
        <f>Rådata_6000!GJ30</f>
        <v>0</v>
      </c>
      <c r="GK173" s="28">
        <f>Rådata_6000!GK30</f>
        <v>0</v>
      </c>
      <c r="GL173" s="28">
        <f>Rådata_6000!GL30</f>
        <v>0</v>
      </c>
      <c r="GM173" s="28">
        <f>Rådata_6000!GM30</f>
        <v>0</v>
      </c>
      <c r="GN173" s="28">
        <f>Rådata_6000!GN30</f>
        <v>0</v>
      </c>
      <c r="GO173" s="28">
        <f>Rådata_6000!GO30</f>
        <v>0</v>
      </c>
      <c r="GP173" s="28">
        <f>Rådata_6000!GP30</f>
        <v>0</v>
      </c>
      <c r="GQ173" s="28">
        <f>Rådata_6000!GQ30</f>
        <v>0</v>
      </c>
      <c r="GR173" s="28">
        <f>Rådata_6000!GR30</f>
        <v>0</v>
      </c>
      <c r="GS173" s="28">
        <f>Rådata_6000!GS30</f>
        <v>0</v>
      </c>
      <c r="GT173" s="28">
        <f>Rådata_6000!GT30</f>
        <v>0</v>
      </c>
    </row>
    <row r="174" spans="1:202">
      <c r="A174" s="11" t="s">
        <v>148</v>
      </c>
      <c r="B174" s="28">
        <f>Rådata_6000!B31</f>
        <v>0</v>
      </c>
      <c r="C174" s="28">
        <f>Rådata_6000!C31</f>
        <v>0</v>
      </c>
      <c r="D174" s="28">
        <f>Rådata_6000!D31</f>
        <v>0</v>
      </c>
      <c r="E174" s="28">
        <f>Rådata_6000!E31</f>
        <v>0</v>
      </c>
      <c r="F174" s="28">
        <f>Rådata_6000!F31</f>
        <v>0</v>
      </c>
      <c r="G174" s="28">
        <f>Rådata_6000!G31</f>
        <v>0</v>
      </c>
      <c r="H174" s="28">
        <f>Rådata_6000!H31</f>
        <v>0</v>
      </c>
      <c r="I174" s="28">
        <f>Rådata_6000!I31</f>
        <v>0</v>
      </c>
      <c r="J174" s="28">
        <f>Rådata_6000!J31</f>
        <v>0</v>
      </c>
      <c r="K174" s="28">
        <f>Rådata_6000!K31</f>
        <v>0</v>
      </c>
      <c r="L174" s="28">
        <f>Rådata_6000!L31</f>
        <v>0</v>
      </c>
      <c r="M174" s="28">
        <f>Rådata_6000!M31</f>
        <v>0</v>
      </c>
      <c r="N174" s="28">
        <f>Rådata_6000!N31</f>
        <v>0</v>
      </c>
      <c r="O174" s="28">
        <f>Rådata_6000!O31</f>
        <v>0</v>
      </c>
      <c r="P174" s="28">
        <f>Rådata_6000!P31</f>
        <v>0</v>
      </c>
      <c r="Q174" s="28">
        <f>Rådata_6000!Q31</f>
        <v>0</v>
      </c>
      <c r="R174" s="28">
        <f>Rådata_6000!R31</f>
        <v>0</v>
      </c>
      <c r="S174" s="28">
        <f>Rådata_6000!S31</f>
        <v>0</v>
      </c>
      <c r="T174" s="28">
        <f>Rådata_6000!T31</f>
        <v>0</v>
      </c>
      <c r="U174" s="28">
        <f>Rådata_6000!U31</f>
        <v>0</v>
      </c>
      <c r="V174" s="28">
        <f>Rådata_6000!V31</f>
        <v>0</v>
      </c>
      <c r="W174" s="28">
        <f>Rådata_6000!W31</f>
        <v>0</v>
      </c>
      <c r="X174" s="28">
        <f>Rådata_6000!X31</f>
        <v>0</v>
      </c>
      <c r="Y174" s="28">
        <f>Rådata_6000!Y31</f>
        <v>0</v>
      </c>
      <c r="Z174" s="28">
        <f>Rådata_6000!Z31</f>
        <v>0</v>
      </c>
      <c r="AA174" s="28">
        <f>Rådata_6000!AA31</f>
        <v>0</v>
      </c>
      <c r="AB174" s="28">
        <f>Rådata_6000!AB31</f>
        <v>0</v>
      </c>
      <c r="AC174" s="28">
        <f>Rådata_6000!AC31</f>
        <v>0</v>
      </c>
      <c r="AD174" s="28">
        <f>Rådata_6000!AD31</f>
        <v>0</v>
      </c>
      <c r="AE174" s="28">
        <f>Rådata_6000!AE31</f>
        <v>0</v>
      </c>
      <c r="AF174" s="28">
        <f>Rådata_6000!AF31</f>
        <v>0</v>
      </c>
      <c r="AG174" s="28">
        <f>Rådata_6000!AG31</f>
        <v>0</v>
      </c>
      <c r="AH174" s="28">
        <f>Rådata_6000!AH31</f>
        <v>0</v>
      </c>
      <c r="AI174" s="28">
        <f>Rådata_6000!AI31</f>
        <v>0</v>
      </c>
      <c r="AJ174" s="28">
        <f>Rådata_6000!AJ31</f>
        <v>0</v>
      </c>
      <c r="AK174" s="28">
        <f>Rådata_6000!AK31</f>
        <v>0</v>
      </c>
      <c r="AL174" s="28">
        <f>Rådata_6000!AL31</f>
        <v>0</v>
      </c>
      <c r="AM174" s="28">
        <f>Rådata_6000!AM31</f>
        <v>0</v>
      </c>
      <c r="AN174" s="28">
        <f>Rådata_6000!AN31</f>
        <v>0</v>
      </c>
      <c r="AO174" s="28">
        <f>Rådata_6000!AO31</f>
        <v>0</v>
      </c>
      <c r="AP174" s="28">
        <f>Rådata_6000!AP31</f>
        <v>0</v>
      </c>
      <c r="AQ174" s="28">
        <f>Rådata_6000!AQ31</f>
        <v>0</v>
      </c>
      <c r="AR174" s="28">
        <f>Rådata_6000!AR31</f>
        <v>0</v>
      </c>
      <c r="AS174" s="28">
        <f>Rådata_6000!AS31</f>
        <v>0</v>
      </c>
      <c r="AT174" s="28">
        <f>Rådata_6000!AT31</f>
        <v>0</v>
      </c>
      <c r="AU174" s="28">
        <f>Rådata_6000!AU31</f>
        <v>0</v>
      </c>
      <c r="AV174" s="28">
        <f>Rådata_6000!AV31</f>
        <v>0</v>
      </c>
      <c r="AW174" s="28">
        <f>Rådata_6000!AW31</f>
        <v>0</v>
      </c>
      <c r="AX174" s="28">
        <f>Rådata_6000!AX31</f>
        <v>0</v>
      </c>
      <c r="AY174" s="28">
        <f>Rådata_6000!AY31</f>
        <v>0</v>
      </c>
      <c r="AZ174" s="28">
        <f>Rådata_6000!AZ31</f>
        <v>0</v>
      </c>
      <c r="BA174" s="28">
        <f>Rådata_6000!BA31</f>
        <v>0</v>
      </c>
      <c r="BB174" s="28">
        <f>Rådata_6000!BB31</f>
        <v>0</v>
      </c>
      <c r="BC174" s="28">
        <f>Rådata_6000!BC31</f>
        <v>0</v>
      </c>
      <c r="BD174" s="28">
        <f>Rådata_6000!BD31</f>
        <v>0</v>
      </c>
      <c r="BE174" s="28">
        <f>Rådata_6000!BE31</f>
        <v>0</v>
      </c>
      <c r="BF174" s="28">
        <f>Rådata_6000!BF31</f>
        <v>0</v>
      </c>
      <c r="BG174" s="28">
        <f>Rådata_6000!BG31</f>
        <v>0</v>
      </c>
      <c r="BH174" s="28">
        <f>Rådata_6000!BH31</f>
        <v>0</v>
      </c>
      <c r="BI174" s="28">
        <f>Rådata_6000!BI31</f>
        <v>0</v>
      </c>
      <c r="BJ174" s="28">
        <f>Rådata_6000!BJ31</f>
        <v>0</v>
      </c>
      <c r="BK174" s="28">
        <f>Rådata_6000!BK31</f>
        <v>0</v>
      </c>
      <c r="BL174" s="28">
        <f>Rådata_6000!BL31</f>
        <v>0</v>
      </c>
      <c r="BM174" s="28">
        <f>Rådata_6000!BM31</f>
        <v>0</v>
      </c>
      <c r="BN174" s="28">
        <f>Rådata_6000!BN31</f>
        <v>0</v>
      </c>
      <c r="BO174" s="28">
        <f>Rådata_6000!BO31</f>
        <v>0</v>
      </c>
      <c r="BP174" s="28">
        <f>Rådata_6000!BP31</f>
        <v>0</v>
      </c>
      <c r="BQ174" s="28">
        <f>Rådata_6000!BQ31</f>
        <v>0</v>
      </c>
      <c r="BR174" s="28">
        <f>Rådata_6000!BR31</f>
        <v>0</v>
      </c>
      <c r="BS174" s="28">
        <f>Rådata_6000!BS31</f>
        <v>0</v>
      </c>
      <c r="BT174" s="28">
        <f>Rådata_6000!BT31</f>
        <v>0</v>
      </c>
      <c r="BU174" s="28">
        <f>Rådata_6000!BU31</f>
        <v>0</v>
      </c>
      <c r="BV174" s="28">
        <f>Rådata_6000!BV31</f>
        <v>0</v>
      </c>
      <c r="BW174" s="28">
        <f>Rådata_6000!BW31</f>
        <v>0</v>
      </c>
      <c r="BX174" s="28">
        <f>Rådata_6000!BX31</f>
        <v>0</v>
      </c>
      <c r="BY174" s="28">
        <f>Rådata_6000!BY31</f>
        <v>0</v>
      </c>
      <c r="BZ174" s="28">
        <f>Rådata_6000!BZ31</f>
        <v>0</v>
      </c>
      <c r="CA174" s="28">
        <f>Rådata_6000!CA31</f>
        <v>0</v>
      </c>
      <c r="CB174" s="28">
        <f>Rådata_6000!CB31</f>
        <v>0</v>
      </c>
      <c r="CC174" s="28">
        <f>Rådata_6000!CC31</f>
        <v>0</v>
      </c>
      <c r="CD174" s="28">
        <f>Rådata_6000!CD31</f>
        <v>0</v>
      </c>
      <c r="CE174" s="28">
        <f>Rådata_6000!CE31</f>
        <v>0</v>
      </c>
      <c r="CF174" s="28">
        <f>Rådata_6000!CF31</f>
        <v>0</v>
      </c>
      <c r="CG174" s="28">
        <f>Rådata_6000!CG31</f>
        <v>0</v>
      </c>
      <c r="CH174" s="28">
        <f>Rådata_6000!CH31</f>
        <v>0</v>
      </c>
      <c r="CI174" s="28">
        <f>Rådata_6000!CI31</f>
        <v>0</v>
      </c>
      <c r="CJ174" s="28">
        <f>Rådata_6000!CJ31</f>
        <v>0</v>
      </c>
      <c r="CK174" s="28">
        <f>Rådata_6000!CK31</f>
        <v>0</v>
      </c>
      <c r="CL174" s="28">
        <f>Rådata_6000!CL31</f>
        <v>0</v>
      </c>
      <c r="CM174" s="28">
        <f>Rådata_6000!CM31</f>
        <v>0</v>
      </c>
      <c r="CN174" s="28">
        <f>Rådata_6000!CN31</f>
        <v>0</v>
      </c>
      <c r="CO174" s="28">
        <f>Rådata_6000!CO31</f>
        <v>0</v>
      </c>
      <c r="CP174" s="28">
        <f>Rådata_6000!CP31</f>
        <v>0</v>
      </c>
      <c r="CQ174" s="28">
        <f>Rådata_6000!CQ31</f>
        <v>0</v>
      </c>
      <c r="CR174" s="28">
        <f>Rådata_6000!CR31</f>
        <v>0</v>
      </c>
      <c r="CS174" s="28">
        <f>Rådata_6000!CS31</f>
        <v>0</v>
      </c>
      <c r="CT174" s="28">
        <f>Rådata_6000!CT31</f>
        <v>0</v>
      </c>
      <c r="CU174" s="28">
        <f>Rådata_6000!CU31</f>
        <v>0</v>
      </c>
      <c r="CV174" s="28">
        <f>Rådata_6000!CV31</f>
        <v>0</v>
      </c>
      <c r="CW174" s="28">
        <f>Rådata_6000!CW31</f>
        <v>0</v>
      </c>
      <c r="CX174" s="28">
        <f>Rådata_6000!CX31</f>
        <v>0</v>
      </c>
      <c r="CY174" s="28">
        <f>Rådata_6000!CY31</f>
        <v>0</v>
      </c>
      <c r="CZ174" s="28">
        <f>Rådata_6000!CZ31</f>
        <v>0</v>
      </c>
      <c r="DA174" s="28">
        <f>Rådata_6000!DA31</f>
        <v>0</v>
      </c>
      <c r="DB174" s="28">
        <f>Rådata_6000!DB31</f>
        <v>0</v>
      </c>
      <c r="DC174" s="28">
        <f>Rådata_6000!DC31</f>
        <v>0</v>
      </c>
      <c r="DD174" s="28">
        <f>Rådata_6000!DD31</f>
        <v>0</v>
      </c>
      <c r="DE174" s="28">
        <f>Rådata_6000!DE31</f>
        <v>0</v>
      </c>
      <c r="DF174" s="28">
        <f>Rådata_6000!DF31</f>
        <v>0</v>
      </c>
      <c r="DG174" s="28">
        <f>Rådata_6000!DG31</f>
        <v>0</v>
      </c>
      <c r="DH174" s="28">
        <f>Rådata_6000!DH31</f>
        <v>0</v>
      </c>
      <c r="DI174" s="28">
        <f>Rådata_6000!DI31</f>
        <v>0</v>
      </c>
      <c r="DJ174" s="28">
        <f>Rådata_6000!DJ31</f>
        <v>0</v>
      </c>
      <c r="DK174" s="28">
        <f>Rådata_6000!DK31</f>
        <v>0</v>
      </c>
      <c r="DL174" s="28">
        <f>Rådata_6000!DL31</f>
        <v>0</v>
      </c>
      <c r="DM174" s="28">
        <f>Rådata_6000!DM31</f>
        <v>0</v>
      </c>
      <c r="DN174" s="28">
        <f>Rådata_6000!DN31</f>
        <v>0</v>
      </c>
      <c r="DO174" s="28">
        <f>Rådata_6000!DO31</f>
        <v>0</v>
      </c>
      <c r="DP174" s="28">
        <f>Rådata_6000!DP31</f>
        <v>0</v>
      </c>
      <c r="DQ174" s="28">
        <f>Rådata_6000!DQ31</f>
        <v>0</v>
      </c>
      <c r="DR174" s="28">
        <f>Rådata_6000!DR31</f>
        <v>0</v>
      </c>
      <c r="DS174" s="28">
        <f>Rådata_6000!DS31</f>
        <v>0</v>
      </c>
      <c r="DT174" s="28">
        <f>Rådata_6000!DT31</f>
        <v>0</v>
      </c>
      <c r="DU174" s="28">
        <f>Rådata_6000!DU31</f>
        <v>0</v>
      </c>
      <c r="DV174" s="28">
        <f>Rådata_6000!DV31</f>
        <v>0</v>
      </c>
      <c r="DW174" s="28">
        <f>Rådata_6000!DW31</f>
        <v>0</v>
      </c>
      <c r="DX174" s="28">
        <f>Rådata_6000!DX31</f>
        <v>0</v>
      </c>
      <c r="DY174" s="28">
        <f>Rådata_6000!DY31</f>
        <v>0</v>
      </c>
      <c r="DZ174" s="28">
        <f>Rådata_6000!DZ31</f>
        <v>0</v>
      </c>
      <c r="EA174" s="28">
        <f>Rådata_6000!EA31</f>
        <v>0</v>
      </c>
      <c r="EB174" s="28">
        <f>Rådata_6000!EB31</f>
        <v>0</v>
      </c>
      <c r="EC174" s="28">
        <f>Rådata_6000!EC31</f>
        <v>0</v>
      </c>
      <c r="ED174" s="28">
        <f>Rådata_6000!ED31</f>
        <v>0</v>
      </c>
      <c r="EE174" s="28">
        <f>Rådata_6000!EE31</f>
        <v>0</v>
      </c>
      <c r="EF174" s="28">
        <f>Rådata_6000!EF31</f>
        <v>0</v>
      </c>
      <c r="EG174" s="28">
        <f>Rådata_6000!EG31</f>
        <v>0</v>
      </c>
      <c r="EH174" s="28">
        <f>Rådata_6000!EH31</f>
        <v>0</v>
      </c>
      <c r="EI174" s="28">
        <f>Rådata_6000!EI31</f>
        <v>0</v>
      </c>
      <c r="EJ174" s="28">
        <f>Rådata_6000!EJ31</f>
        <v>0</v>
      </c>
      <c r="EK174" s="28">
        <f>Rådata_6000!EK31</f>
        <v>0</v>
      </c>
      <c r="EL174" s="28">
        <f>Rådata_6000!EL31</f>
        <v>0</v>
      </c>
      <c r="EM174" s="28">
        <f>Rådata_6000!EM31</f>
        <v>0</v>
      </c>
      <c r="EN174" s="28">
        <f>Rådata_6000!EN31</f>
        <v>0</v>
      </c>
      <c r="EO174" s="28">
        <f>Rådata_6000!EO31</f>
        <v>0</v>
      </c>
      <c r="EP174" s="28">
        <f>Rådata_6000!EP31</f>
        <v>0</v>
      </c>
      <c r="EQ174" s="28">
        <f>Rådata_6000!EQ31</f>
        <v>0</v>
      </c>
      <c r="ER174" s="28">
        <f>Rådata_6000!ER31</f>
        <v>0</v>
      </c>
      <c r="ES174" s="28">
        <f>Rådata_6000!ES31</f>
        <v>0</v>
      </c>
      <c r="ET174" s="28">
        <f>Rådata_6000!ET31</f>
        <v>0</v>
      </c>
      <c r="EU174" s="28">
        <f>Rådata_6000!EU31</f>
        <v>0</v>
      </c>
      <c r="EV174" s="28">
        <f>Rådata_6000!EV31</f>
        <v>0</v>
      </c>
      <c r="EW174" s="28">
        <f>Rådata_6000!EW31</f>
        <v>0</v>
      </c>
      <c r="EX174" s="28">
        <f>Rådata_6000!EX31</f>
        <v>0</v>
      </c>
      <c r="EY174" s="28">
        <f>Rådata_6000!EY31</f>
        <v>0</v>
      </c>
      <c r="EZ174" s="28">
        <f>Rådata_6000!EZ31</f>
        <v>0</v>
      </c>
      <c r="FA174" s="28">
        <f>Rådata_6000!FA31</f>
        <v>0</v>
      </c>
      <c r="FB174" s="28">
        <f>Rådata_6000!FB31</f>
        <v>0</v>
      </c>
      <c r="FC174" s="28">
        <f>Rådata_6000!FC31</f>
        <v>0</v>
      </c>
      <c r="FD174" s="28">
        <f>Rådata_6000!FD31</f>
        <v>0</v>
      </c>
      <c r="FE174" s="28">
        <f>Rådata_6000!FE31</f>
        <v>0</v>
      </c>
      <c r="FF174" s="28">
        <f>Rådata_6000!FF31</f>
        <v>0</v>
      </c>
      <c r="FG174" s="28">
        <f>Rådata_6000!FG31</f>
        <v>0</v>
      </c>
      <c r="FH174" s="28">
        <f>Rådata_6000!FH31</f>
        <v>0</v>
      </c>
      <c r="FI174" s="28">
        <f>Rådata_6000!FI31</f>
        <v>0</v>
      </c>
      <c r="FJ174" s="28">
        <f>Rådata_6000!FJ31</f>
        <v>0</v>
      </c>
      <c r="FK174" s="28">
        <f>Rådata_6000!FK31</f>
        <v>0</v>
      </c>
      <c r="FL174" s="28">
        <f>Rådata_6000!FL31</f>
        <v>0</v>
      </c>
      <c r="FM174" s="28">
        <f>Rådata_6000!FM31</f>
        <v>0</v>
      </c>
      <c r="FN174" s="28">
        <f>Rådata_6000!FN31</f>
        <v>0</v>
      </c>
      <c r="FO174" s="28">
        <f>Rådata_6000!FO31</f>
        <v>0</v>
      </c>
      <c r="FP174" s="28">
        <f>Rådata_6000!FP31</f>
        <v>0</v>
      </c>
      <c r="FQ174" s="28">
        <f>Rådata_6000!FQ31</f>
        <v>0</v>
      </c>
      <c r="FR174" s="28">
        <f>Rådata_6000!FR31</f>
        <v>0</v>
      </c>
      <c r="FS174" s="28">
        <f>Rådata_6000!FS31</f>
        <v>0</v>
      </c>
      <c r="FT174" s="28">
        <f>Rådata_6000!FT31</f>
        <v>0</v>
      </c>
      <c r="FU174" s="28">
        <f>Rådata_6000!FU31</f>
        <v>0</v>
      </c>
      <c r="FV174" s="28">
        <f>Rådata_6000!FV31</f>
        <v>0</v>
      </c>
      <c r="FW174" s="28">
        <f>Rådata_6000!FW31</f>
        <v>0</v>
      </c>
      <c r="FX174" s="28">
        <f>Rådata_6000!FX31</f>
        <v>0</v>
      </c>
      <c r="FY174" s="28">
        <f>Rådata_6000!FY31</f>
        <v>0</v>
      </c>
      <c r="FZ174" s="28">
        <f>Rådata_6000!FZ31</f>
        <v>0</v>
      </c>
      <c r="GA174" s="28">
        <f>Rådata_6000!GA31</f>
        <v>0</v>
      </c>
      <c r="GB174" s="28">
        <f>Rådata_6000!GB31</f>
        <v>0</v>
      </c>
      <c r="GC174" s="28">
        <f>Rådata_6000!GC31</f>
        <v>0</v>
      </c>
      <c r="GD174" s="28">
        <f>Rådata_6000!GD31</f>
        <v>0</v>
      </c>
      <c r="GE174" s="28">
        <f>Rådata_6000!GE31</f>
        <v>0</v>
      </c>
      <c r="GF174" s="28">
        <f>Rådata_6000!GF31</f>
        <v>0</v>
      </c>
      <c r="GG174" s="28">
        <f>Rådata_6000!GG31</f>
        <v>0</v>
      </c>
      <c r="GH174" s="28">
        <f>Rådata_6000!GH31</f>
        <v>0</v>
      </c>
      <c r="GI174" s="28">
        <f>Rådata_6000!GI31</f>
        <v>0</v>
      </c>
      <c r="GJ174" s="28">
        <f>Rådata_6000!GJ31</f>
        <v>0</v>
      </c>
      <c r="GK174" s="28">
        <f>Rådata_6000!GK31</f>
        <v>0</v>
      </c>
      <c r="GL174" s="28">
        <f>Rådata_6000!GL31</f>
        <v>0</v>
      </c>
      <c r="GM174" s="28">
        <f>Rådata_6000!GM31</f>
        <v>0</v>
      </c>
      <c r="GN174" s="28">
        <f>Rådata_6000!GN31</f>
        <v>0</v>
      </c>
      <c r="GO174" s="28">
        <f>Rådata_6000!GO31</f>
        <v>0</v>
      </c>
      <c r="GP174" s="28">
        <f>Rådata_6000!GP31</f>
        <v>0</v>
      </c>
      <c r="GQ174" s="28">
        <f>Rådata_6000!GQ31</f>
        <v>0</v>
      </c>
      <c r="GR174" s="28">
        <f>Rådata_6000!GR31</f>
        <v>0</v>
      </c>
      <c r="GS174" s="28">
        <f>Rådata_6000!GS31</f>
        <v>0</v>
      </c>
      <c r="GT174" s="28">
        <f>Rådata_6000!GT31</f>
        <v>0</v>
      </c>
    </row>
    <row r="175" spans="1:202">
      <c r="A175" s="12" t="s">
        <v>74</v>
      </c>
      <c r="B175" s="35">
        <f t="shared" ref="B175" si="447">SUM(B166:B174)</f>
        <v>0</v>
      </c>
      <c r="C175" s="35">
        <f t="shared" ref="C175:AH175" si="448">SUM(C166:C174)</f>
        <v>0</v>
      </c>
      <c r="D175" s="35">
        <f t="shared" si="448"/>
        <v>0</v>
      </c>
      <c r="E175" s="35">
        <f t="shared" si="448"/>
        <v>0</v>
      </c>
      <c r="F175" s="35">
        <f t="shared" si="448"/>
        <v>0</v>
      </c>
      <c r="G175" s="35">
        <f t="shared" si="448"/>
        <v>0</v>
      </c>
      <c r="H175" s="35">
        <f t="shared" si="448"/>
        <v>0</v>
      </c>
      <c r="I175" s="35">
        <f t="shared" si="448"/>
        <v>0</v>
      </c>
      <c r="J175" s="35">
        <f t="shared" si="448"/>
        <v>0</v>
      </c>
      <c r="K175" s="35">
        <f t="shared" si="448"/>
        <v>0</v>
      </c>
      <c r="L175" s="35">
        <f t="shared" si="448"/>
        <v>0</v>
      </c>
      <c r="M175" s="35">
        <f t="shared" si="448"/>
        <v>0</v>
      </c>
      <c r="N175" s="35">
        <f t="shared" si="448"/>
        <v>0</v>
      </c>
      <c r="O175" s="35">
        <f t="shared" si="448"/>
        <v>0</v>
      </c>
      <c r="P175" s="35">
        <f t="shared" si="448"/>
        <v>0</v>
      </c>
      <c r="Q175" s="35">
        <f t="shared" si="448"/>
        <v>0</v>
      </c>
      <c r="R175" s="35">
        <f t="shared" si="448"/>
        <v>0</v>
      </c>
      <c r="S175" s="35">
        <f t="shared" si="448"/>
        <v>0</v>
      </c>
      <c r="T175" s="35">
        <f t="shared" si="448"/>
        <v>0</v>
      </c>
      <c r="U175" s="35">
        <f t="shared" si="448"/>
        <v>0</v>
      </c>
      <c r="V175" s="35">
        <f t="shared" si="448"/>
        <v>0</v>
      </c>
      <c r="W175" s="35">
        <f t="shared" si="448"/>
        <v>0</v>
      </c>
      <c r="X175" s="35">
        <f t="shared" si="448"/>
        <v>0</v>
      </c>
      <c r="Y175" s="35">
        <f t="shared" si="448"/>
        <v>0</v>
      </c>
      <c r="Z175" s="35">
        <f t="shared" si="448"/>
        <v>0</v>
      </c>
      <c r="AA175" s="35">
        <f t="shared" si="448"/>
        <v>0</v>
      </c>
      <c r="AB175" s="35">
        <f t="shared" si="448"/>
        <v>0</v>
      </c>
      <c r="AC175" s="35">
        <f t="shared" si="448"/>
        <v>0</v>
      </c>
      <c r="AD175" s="35">
        <f t="shared" si="448"/>
        <v>0</v>
      </c>
      <c r="AE175" s="35">
        <f t="shared" si="448"/>
        <v>0</v>
      </c>
      <c r="AF175" s="35">
        <f t="shared" si="448"/>
        <v>0</v>
      </c>
      <c r="AG175" s="35">
        <f t="shared" si="448"/>
        <v>0</v>
      </c>
      <c r="AH175" s="35">
        <f t="shared" si="448"/>
        <v>0</v>
      </c>
      <c r="AI175" s="35">
        <f t="shared" ref="AI175:BN175" si="449">SUM(AI166:AI174)</f>
        <v>0</v>
      </c>
      <c r="AJ175" s="35">
        <f t="shared" si="449"/>
        <v>0</v>
      </c>
      <c r="AK175" s="35">
        <f t="shared" si="449"/>
        <v>0</v>
      </c>
      <c r="AL175" s="35">
        <f t="shared" si="449"/>
        <v>0</v>
      </c>
      <c r="AM175" s="35">
        <f t="shared" si="449"/>
        <v>0</v>
      </c>
      <c r="AN175" s="35">
        <f t="shared" si="449"/>
        <v>0</v>
      </c>
      <c r="AO175" s="35">
        <f t="shared" si="449"/>
        <v>0</v>
      </c>
      <c r="AP175" s="35">
        <f t="shared" si="449"/>
        <v>0</v>
      </c>
      <c r="AQ175" s="35">
        <f t="shared" si="449"/>
        <v>0</v>
      </c>
      <c r="AR175" s="35">
        <f t="shared" si="449"/>
        <v>0</v>
      </c>
      <c r="AS175" s="35">
        <f t="shared" si="449"/>
        <v>0</v>
      </c>
      <c r="AT175" s="35">
        <f t="shared" si="449"/>
        <v>0</v>
      </c>
      <c r="AU175" s="35">
        <f t="shared" si="449"/>
        <v>0</v>
      </c>
      <c r="AV175" s="35">
        <f t="shared" si="449"/>
        <v>0</v>
      </c>
      <c r="AW175" s="35">
        <f t="shared" si="449"/>
        <v>0</v>
      </c>
      <c r="AX175" s="35">
        <f t="shared" si="449"/>
        <v>0</v>
      </c>
      <c r="AY175" s="35">
        <f t="shared" si="449"/>
        <v>0</v>
      </c>
      <c r="AZ175" s="35">
        <f t="shared" si="449"/>
        <v>0</v>
      </c>
      <c r="BA175" s="35">
        <f t="shared" si="449"/>
        <v>0</v>
      </c>
      <c r="BB175" s="35">
        <f t="shared" si="449"/>
        <v>0</v>
      </c>
      <c r="BC175" s="35">
        <f t="shared" si="449"/>
        <v>0</v>
      </c>
      <c r="BD175" s="35">
        <f t="shared" si="449"/>
        <v>0</v>
      </c>
      <c r="BE175" s="35">
        <f t="shared" si="449"/>
        <v>0</v>
      </c>
      <c r="BF175" s="35">
        <f t="shared" si="449"/>
        <v>0</v>
      </c>
      <c r="BG175" s="35">
        <f t="shared" si="449"/>
        <v>0</v>
      </c>
      <c r="BH175" s="35">
        <f t="shared" si="449"/>
        <v>0</v>
      </c>
      <c r="BI175" s="35">
        <f t="shared" si="449"/>
        <v>0</v>
      </c>
      <c r="BJ175" s="35">
        <f t="shared" si="449"/>
        <v>0</v>
      </c>
      <c r="BK175" s="35">
        <f t="shared" si="449"/>
        <v>0</v>
      </c>
      <c r="BL175" s="35">
        <f t="shared" si="449"/>
        <v>0</v>
      </c>
      <c r="BM175" s="35">
        <f t="shared" si="449"/>
        <v>0</v>
      </c>
      <c r="BN175" s="35">
        <f t="shared" si="449"/>
        <v>0</v>
      </c>
      <c r="BO175" s="35">
        <f t="shared" ref="BO175:CT175" si="450">SUM(BO166:BO174)</f>
        <v>0</v>
      </c>
      <c r="BP175" s="35">
        <f t="shared" si="450"/>
        <v>0</v>
      </c>
      <c r="BQ175" s="35">
        <f t="shared" si="450"/>
        <v>0</v>
      </c>
      <c r="BR175" s="35">
        <f t="shared" si="450"/>
        <v>0</v>
      </c>
      <c r="BS175" s="35">
        <f t="shared" si="450"/>
        <v>0</v>
      </c>
      <c r="BT175" s="35">
        <f t="shared" si="450"/>
        <v>0</v>
      </c>
      <c r="BU175" s="35">
        <f t="shared" si="450"/>
        <v>0</v>
      </c>
      <c r="BV175" s="35">
        <f t="shared" si="450"/>
        <v>0</v>
      </c>
      <c r="BW175" s="35">
        <f t="shared" si="450"/>
        <v>0</v>
      </c>
      <c r="BX175" s="35">
        <f t="shared" si="450"/>
        <v>0</v>
      </c>
      <c r="BY175" s="35">
        <f t="shared" si="450"/>
        <v>0</v>
      </c>
      <c r="BZ175" s="35">
        <f t="shared" si="450"/>
        <v>0</v>
      </c>
      <c r="CA175" s="35">
        <f t="shared" si="450"/>
        <v>0</v>
      </c>
      <c r="CB175" s="35">
        <f t="shared" si="450"/>
        <v>0</v>
      </c>
      <c r="CC175" s="35">
        <f t="shared" si="450"/>
        <v>0</v>
      </c>
      <c r="CD175" s="35">
        <f t="shared" si="450"/>
        <v>0</v>
      </c>
      <c r="CE175" s="35">
        <f t="shared" si="450"/>
        <v>0</v>
      </c>
      <c r="CF175" s="35">
        <f t="shared" si="450"/>
        <v>0</v>
      </c>
      <c r="CG175" s="35">
        <f t="shared" si="450"/>
        <v>0</v>
      </c>
      <c r="CH175" s="35">
        <f t="shared" si="450"/>
        <v>0</v>
      </c>
      <c r="CI175" s="35">
        <f t="shared" si="450"/>
        <v>0</v>
      </c>
      <c r="CJ175" s="35">
        <f t="shared" si="450"/>
        <v>0</v>
      </c>
      <c r="CK175" s="35">
        <f t="shared" si="450"/>
        <v>0</v>
      </c>
      <c r="CL175" s="35">
        <f t="shared" si="450"/>
        <v>0</v>
      </c>
      <c r="CM175" s="35">
        <f t="shared" si="450"/>
        <v>0</v>
      </c>
      <c r="CN175" s="35">
        <f t="shared" si="450"/>
        <v>0</v>
      </c>
      <c r="CO175" s="35">
        <f t="shared" si="450"/>
        <v>0</v>
      </c>
      <c r="CP175" s="35">
        <f t="shared" si="450"/>
        <v>0</v>
      </c>
      <c r="CQ175" s="35">
        <f t="shared" si="450"/>
        <v>0</v>
      </c>
      <c r="CR175" s="35">
        <f t="shared" si="450"/>
        <v>0</v>
      </c>
      <c r="CS175" s="35">
        <f t="shared" si="450"/>
        <v>0</v>
      </c>
      <c r="CT175" s="35">
        <f t="shared" si="450"/>
        <v>0</v>
      </c>
      <c r="CU175" s="35">
        <f t="shared" ref="CU175:CX175" si="451">SUM(CU166:CU174)</f>
        <v>0</v>
      </c>
      <c r="CV175" s="35">
        <f t="shared" si="451"/>
        <v>0</v>
      </c>
      <c r="CW175" s="35">
        <f t="shared" si="451"/>
        <v>0</v>
      </c>
      <c r="CX175" s="35">
        <f t="shared" si="451"/>
        <v>0</v>
      </c>
      <c r="CY175" s="35">
        <f t="shared" ref="CY175:FJ175" si="452">SUM(CY166:CY174)</f>
        <v>0</v>
      </c>
      <c r="CZ175" s="35">
        <f t="shared" si="452"/>
        <v>0</v>
      </c>
      <c r="DA175" s="35">
        <f t="shared" si="452"/>
        <v>0</v>
      </c>
      <c r="DB175" s="35">
        <f t="shared" si="452"/>
        <v>0</v>
      </c>
      <c r="DC175" s="35">
        <f t="shared" si="452"/>
        <v>0</v>
      </c>
      <c r="DD175" s="35">
        <f t="shared" si="452"/>
        <v>0</v>
      </c>
      <c r="DE175" s="35">
        <f t="shared" si="452"/>
        <v>0</v>
      </c>
      <c r="DF175" s="35">
        <f t="shared" si="452"/>
        <v>0</v>
      </c>
      <c r="DG175" s="35">
        <f t="shared" si="452"/>
        <v>0</v>
      </c>
      <c r="DH175" s="35">
        <f t="shared" si="452"/>
        <v>0</v>
      </c>
      <c r="DI175" s="35">
        <f t="shared" si="452"/>
        <v>0</v>
      </c>
      <c r="DJ175" s="35">
        <f t="shared" si="452"/>
        <v>0</v>
      </c>
      <c r="DK175" s="35">
        <f t="shared" si="452"/>
        <v>0</v>
      </c>
      <c r="DL175" s="35">
        <f t="shared" si="452"/>
        <v>0</v>
      </c>
      <c r="DM175" s="35">
        <f t="shared" si="452"/>
        <v>0</v>
      </c>
      <c r="DN175" s="35">
        <f t="shared" si="452"/>
        <v>0</v>
      </c>
      <c r="DO175" s="35">
        <f t="shared" si="452"/>
        <v>0</v>
      </c>
      <c r="DP175" s="35">
        <f t="shared" si="452"/>
        <v>0</v>
      </c>
      <c r="DQ175" s="35">
        <f t="shared" si="452"/>
        <v>0</v>
      </c>
      <c r="DR175" s="35">
        <f t="shared" si="452"/>
        <v>0</v>
      </c>
      <c r="DS175" s="35">
        <f t="shared" si="452"/>
        <v>0</v>
      </c>
      <c r="DT175" s="35">
        <f t="shared" si="452"/>
        <v>0</v>
      </c>
      <c r="DU175" s="35">
        <f t="shared" si="452"/>
        <v>0</v>
      </c>
      <c r="DV175" s="35">
        <f t="shared" si="452"/>
        <v>0</v>
      </c>
      <c r="DW175" s="35">
        <f t="shared" si="452"/>
        <v>0</v>
      </c>
      <c r="DX175" s="35">
        <f t="shared" si="452"/>
        <v>0</v>
      </c>
      <c r="DY175" s="35">
        <f t="shared" si="452"/>
        <v>0</v>
      </c>
      <c r="DZ175" s="35">
        <f t="shared" si="452"/>
        <v>0</v>
      </c>
      <c r="EA175" s="35">
        <f t="shared" si="452"/>
        <v>0</v>
      </c>
      <c r="EB175" s="35">
        <f t="shared" si="452"/>
        <v>0</v>
      </c>
      <c r="EC175" s="35">
        <f t="shared" si="452"/>
        <v>0</v>
      </c>
      <c r="ED175" s="35">
        <f t="shared" si="452"/>
        <v>0</v>
      </c>
      <c r="EE175" s="35">
        <f t="shared" si="452"/>
        <v>0</v>
      </c>
      <c r="EF175" s="35">
        <f t="shared" si="452"/>
        <v>0</v>
      </c>
      <c r="EG175" s="35">
        <f t="shared" si="452"/>
        <v>0</v>
      </c>
      <c r="EH175" s="35">
        <f t="shared" si="452"/>
        <v>0</v>
      </c>
      <c r="EI175" s="35">
        <f t="shared" si="452"/>
        <v>0</v>
      </c>
      <c r="EJ175" s="35">
        <f t="shared" si="452"/>
        <v>0</v>
      </c>
      <c r="EK175" s="35">
        <f t="shared" si="452"/>
        <v>0</v>
      </c>
      <c r="EL175" s="35">
        <f t="shared" si="452"/>
        <v>0</v>
      </c>
      <c r="EM175" s="35">
        <f t="shared" si="452"/>
        <v>0</v>
      </c>
      <c r="EN175" s="35">
        <f t="shared" si="452"/>
        <v>0</v>
      </c>
      <c r="EO175" s="35">
        <f t="shared" si="452"/>
        <v>0</v>
      </c>
      <c r="EP175" s="35">
        <f t="shared" si="452"/>
        <v>0</v>
      </c>
      <c r="EQ175" s="35">
        <f t="shared" si="452"/>
        <v>0</v>
      </c>
      <c r="ER175" s="35">
        <f t="shared" si="452"/>
        <v>0</v>
      </c>
      <c r="ES175" s="35">
        <f t="shared" si="452"/>
        <v>0</v>
      </c>
      <c r="ET175" s="35">
        <f t="shared" si="452"/>
        <v>0</v>
      </c>
      <c r="EU175" s="35">
        <f t="shared" si="452"/>
        <v>0</v>
      </c>
      <c r="EV175" s="35">
        <f t="shared" si="452"/>
        <v>0</v>
      </c>
      <c r="EW175" s="35">
        <f t="shared" si="452"/>
        <v>0</v>
      </c>
      <c r="EX175" s="35">
        <f t="shared" si="452"/>
        <v>0</v>
      </c>
      <c r="EY175" s="35">
        <f t="shared" si="452"/>
        <v>0</v>
      </c>
      <c r="EZ175" s="35">
        <f t="shared" si="452"/>
        <v>0</v>
      </c>
      <c r="FA175" s="35">
        <f t="shared" si="452"/>
        <v>0</v>
      </c>
      <c r="FB175" s="35">
        <f t="shared" si="452"/>
        <v>0</v>
      </c>
      <c r="FC175" s="35">
        <f t="shared" si="452"/>
        <v>0</v>
      </c>
      <c r="FD175" s="35">
        <f t="shared" si="452"/>
        <v>0</v>
      </c>
      <c r="FE175" s="35">
        <f t="shared" si="452"/>
        <v>0</v>
      </c>
      <c r="FF175" s="35">
        <f t="shared" si="452"/>
        <v>0</v>
      </c>
      <c r="FG175" s="35">
        <f t="shared" si="452"/>
        <v>0</v>
      </c>
      <c r="FH175" s="35">
        <f t="shared" si="452"/>
        <v>0</v>
      </c>
      <c r="FI175" s="35">
        <f t="shared" si="452"/>
        <v>0</v>
      </c>
      <c r="FJ175" s="35">
        <f t="shared" si="452"/>
        <v>0</v>
      </c>
      <c r="FK175" s="35">
        <f t="shared" ref="FK175:GT175" si="453">SUM(FK166:FK174)</f>
        <v>0</v>
      </c>
      <c r="FL175" s="35">
        <f t="shared" si="453"/>
        <v>0</v>
      </c>
      <c r="FM175" s="35">
        <f t="shared" si="453"/>
        <v>0</v>
      </c>
      <c r="FN175" s="35">
        <f t="shared" si="453"/>
        <v>0</v>
      </c>
      <c r="FO175" s="35">
        <f t="shared" si="453"/>
        <v>0</v>
      </c>
      <c r="FP175" s="35">
        <f t="shared" si="453"/>
        <v>0</v>
      </c>
      <c r="FQ175" s="35">
        <f t="shared" si="453"/>
        <v>0</v>
      </c>
      <c r="FR175" s="35">
        <f t="shared" si="453"/>
        <v>0</v>
      </c>
      <c r="FS175" s="35">
        <f t="shared" si="453"/>
        <v>0</v>
      </c>
      <c r="FT175" s="35">
        <f t="shared" si="453"/>
        <v>0</v>
      </c>
      <c r="FU175" s="35">
        <f t="shared" si="453"/>
        <v>0</v>
      </c>
      <c r="FV175" s="35">
        <f t="shared" si="453"/>
        <v>0</v>
      </c>
      <c r="FW175" s="35">
        <f t="shared" si="453"/>
        <v>0</v>
      </c>
      <c r="FX175" s="35">
        <f t="shared" si="453"/>
        <v>0</v>
      </c>
      <c r="FY175" s="35">
        <f t="shared" si="453"/>
        <v>0</v>
      </c>
      <c r="FZ175" s="35">
        <f t="shared" si="453"/>
        <v>0</v>
      </c>
      <c r="GA175" s="35">
        <f t="shared" si="453"/>
        <v>0</v>
      </c>
      <c r="GB175" s="35">
        <f t="shared" si="453"/>
        <v>0</v>
      </c>
      <c r="GC175" s="35">
        <f t="shared" si="453"/>
        <v>0</v>
      </c>
      <c r="GD175" s="35">
        <f t="shared" si="453"/>
        <v>0</v>
      </c>
      <c r="GE175" s="35">
        <f t="shared" si="453"/>
        <v>0</v>
      </c>
      <c r="GF175" s="35">
        <f t="shared" si="453"/>
        <v>0</v>
      </c>
      <c r="GG175" s="35">
        <f t="shared" si="453"/>
        <v>0</v>
      </c>
      <c r="GH175" s="35">
        <f t="shared" si="453"/>
        <v>0</v>
      </c>
      <c r="GI175" s="35">
        <f t="shared" si="453"/>
        <v>0</v>
      </c>
      <c r="GJ175" s="35">
        <f t="shared" si="453"/>
        <v>0</v>
      </c>
      <c r="GK175" s="35">
        <f t="shared" si="453"/>
        <v>0</v>
      </c>
      <c r="GL175" s="35">
        <f t="shared" si="453"/>
        <v>0</v>
      </c>
      <c r="GM175" s="35">
        <f t="shared" si="453"/>
        <v>0</v>
      </c>
      <c r="GN175" s="35">
        <f t="shared" si="453"/>
        <v>0</v>
      </c>
      <c r="GO175" s="35">
        <f t="shared" si="453"/>
        <v>0</v>
      </c>
      <c r="GP175" s="35">
        <f t="shared" si="453"/>
        <v>0</v>
      </c>
      <c r="GQ175" s="35">
        <f t="shared" si="453"/>
        <v>0</v>
      </c>
      <c r="GR175" s="35">
        <f t="shared" si="453"/>
        <v>0</v>
      </c>
      <c r="GS175" s="35">
        <f t="shared" si="453"/>
        <v>0</v>
      </c>
      <c r="GT175" s="35">
        <f t="shared" si="453"/>
        <v>0</v>
      </c>
    </row>
    <row r="176" spans="1:202">
      <c r="A176" s="13"/>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c r="AJ176" s="26"/>
      <c r="AK176" s="26"/>
      <c r="AL176" s="26"/>
      <c r="AM176" s="26"/>
      <c r="AN176" s="26"/>
      <c r="AO176" s="26"/>
      <c r="AP176" s="26"/>
      <c r="AQ176" s="26"/>
      <c r="AR176" s="26"/>
      <c r="AS176" s="26"/>
      <c r="AT176" s="26"/>
      <c r="AU176" s="26"/>
      <c r="AV176" s="26"/>
      <c r="AW176" s="26"/>
      <c r="AX176" s="26"/>
      <c r="AY176" s="26"/>
      <c r="AZ176" s="26"/>
      <c r="BA176" s="26"/>
      <c r="BB176" s="26"/>
      <c r="BC176" s="26"/>
      <c r="BD176" s="26"/>
      <c r="BE176" s="26"/>
      <c r="BF176" s="26"/>
      <c r="BG176" s="26"/>
      <c r="BH176" s="26"/>
      <c r="BI176" s="26"/>
      <c r="BJ176" s="26"/>
      <c r="BK176" s="26"/>
      <c r="BL176" s="26"/>
      <c r="BM176" s="26"/>
      <c r="BN176" s="26"/>
      <c r="BO176" s="26"/>
      <c r="BP176" s="26"/>
      <c r="BQ176" s="26"/>
      <c r="BR176" s="26"/>
      <c r="BS176" s="26"/>
      <c r="BT176" s="26"/>
      <c r="BU176" s="26"/>
      <c r="BV176" s="26"/>
      <c r="BW176" s="26"/>
      <c r="BX176" s="26"/>
      <c r="BY176" s="26"/>
      <c r="BZ176" s="26"/>
      <c r="CA176" s="26"/>
      <c r="CB176" s="26"/>
      <c r="CC176" s="26"/>
      <c r="CD176" s="26"/>
      <c r="CE176" s="26"/>
      <c r="CF176" s="26"/>
      <c r="CG176" s="26"/>
      <c r="CH176" s="26"/>
      <c r="CI176" s="26"/>
      <c r="CJ176" s="26"/>
      <c r="CK176" s="26"/>
      <c r="CL176" s="26"/>
      <c r="CM176" s="26"/>
      <c r="CN176" s="26"/>
      <c r="CO176" s="26"/>
      <c r="CP176" s="26"/>
      <c r="CQ176" s="26"/>
      <c r="CR176" s="26"/>
      <c r="CS176" s="26"/>
      <c r="CT176" s="26"/>
      <c r="CU176" s="26"/>
      <c r="CV176" s="26"/>
      <c r="CW176" s="26"/>
      <c r="CX176" s="26"/>
      <c r="CY176" s="26"/>
      <c r="CZ176" s="26"/>
      <c r="DA176" s="26"/>
      <c r="DB176" s="26"/>
      <c r="DC176" s="26"/>
      <c r="DD176" s="26"/>
      <c r="DE176" s="26"/>
      <c r="DF176" s="26"/>
      <c r="DG176" s="26"/>
      <c r="DH176" s="26"/>
      <c r="DI176" s="26"/>
      <c r="DJ176" s="26"/>
      <c r="DK176" s="26"/>
      <c r="DL176" s="26"/>
      <c r="DM176" s="26"/>
      <c r="DN176" s="26"/>
      <c r="DO176" s="26"/>
      <c r="DP176" s="26"/>
      <c r="DQ176" s="26"/>
      <c r="DR176" s="26"/>
      <c r="DS176" s="26"/>
      <c r="DT176" s="26"/>
      <c r="DU176" s="26"/>
      <c r="DV176" s="26"/>
      <c r="DW176" s="26"/>
      <c r="DX176" s="26"/>
      <c r="DY176" s="26"/>
      <c r="DZ176" s="26"/>
      <c r="EA176" s="26"/>
      <c r="EB176" s="26"/>
      <c r="EC176" s="26"/>
      <c r="ED176" s="26"/>
      <c r="EE176" s="26"/>
      <c r="EF176" s="26"/>
      <c r="EG176" s="26"/>
      <c r="EH176" s="26"/>
      <c r="EI176" s="26"/>
      <c r="EJ176" s="26"/>
      <c r="EK176" s="26"/>
      <c r="EL176" s="26"/>
      <c r="EM176" s="26"/>
      <c r="EN176" s="26"/>
      <c r="EO176" s="26"/>
      <c r="EP176" s="26"/>
      <c r="EQ176" s="26"/>
      <c r="ER176" s="26"/>
      <c r="ES176" s="26"/>
      <c r="ET176" s="26"/>
      <c r="EU176" s="26"/>
      <c r="EV176" s="26"/>
      <c r="EW176" s="26"/>
      <c r="EX176" s="26"/>
      <c r="EY176" s="26"/>
      <c r="EZ176" s="26"/>
      <c r="FA176" s="26"/>
      <c r="FB176" s="26"/>
      <c r="FC176" s="26"/>
      <c r="FD176" s="26"/>
      <c r="FE176" s="26"/>
      <c r="FF176" s="26"/>
      <c r="FG176" s="26"/>
      <c r="FH176" s="26"/>
      <c r="FI176" s="26"/>
      <c r="FJ176" s="26"/>
      <c r="FK176" s="26"/>
      <c r="FL176" s="26"/>
      <c r="FM176" s="26"/>
      <c r="FN176" s="26"/>
      <c r="FO176" s="26"/>
      <c r="FP176" s="26"/>
      <c r="FQ176" s="26"/>
      <c r="FR176" s="26"/>
      <c r="FS176" s="26"/>
      <c r="FT176" s="26"/>
      <c r="FU176" s="26"/>
      <c r="FV176" s="26"/>
      <c r="FW176" s="26"/>
      <c r="FX176" s="26"/>
      <c r="FY176" s="26"/>
      <c r="FZ176" s="26"/>
      <c r="GA176" s="26"/>
      <c r="GB176" s="26"/>
      <c r="GC176" s="26"/>
      <c r="GD176" s="26"/>
      <c r="GE176" s="26"/>
      <c r="GF176" s="26"/>
      <c r="GG176" s="26"/>
      <c r="GH176" s="26"/>
      <c r="GI176" s="26"/>
      <c r="GJ176" s="26"/>
      <c r="GK176" s="26"/>
      <c r="GL176" s="26"/>
      <c r="GM176" s="26"/>
      <c r="GN176" s="26"/>
      <c r="GO176" s="26"/>
      <c r="GP176" s="26"/>
      <c r="GQ176" s="26"/>
      <c r="GR176" s="26"/>
      <c r="GS176" s="26"/>
      <c r="GT176" s="26"/>
    </row>
    <row r="177" spans="1:202">
      <c r="A177" s="7" t="s">
        <v>8</v>
      </c>
      <c r="B177" s="35">
        <f t="shared" ref="B177" si="454">SUM(B164,B175)</f>
        <v>0</v>
      </c>
      <c r="C177" s="35">
        <f t="shared" ref="C177:AH177" si="455">SUM(C164,C175)</f>
        <v>0</v>
      </c>
      <c r="D177" s="35">
        <f t="shared" si="455"/>
        <v>0</v>
      </c>
      <c r="E177" s="35">
        <f t="shared" si="455"/>
        <v>0</v>
      </c>
      <c r="F177" s="35">
        <f t="shared" si="455"/>
        <v>0</v>
      </c>
      <c r="G177" s="35">
        <f t="shared" si="455"/>
        <v>0</v>
      </c>
      <c r="H177" s="35">
        <f t="shared" si="455"/>
        <v>0</v>
      </c>
      <c r="I177" s="35">
        <f t="shared" si="455"/>
        <v>0</v>
      </c>
      <c r="J177" s="35">
        <f t="shared" si="455"/>
        <v>0</v>
      </c>
      <c r="K177" s="35">
        <f t="shared" si="455"/>
        <v>0</v>
      </c>
      <c r="L177" s="35">
        <f t="shared" si="455"/>
        <v>0</v>
      </c>
      <c r="M177" s="35">
        <f t="shared" si="455"/>
        <v>0</v>
      </c>
      <c r="N177" s="35">
        <f t="shared" si="455"/>
        <v>0</v>
      </c>
      <c r="O177" s="35">
        <f t="shared" si="455"/>
        <v>0</v>
      </c>
      <c r="P177" s="35">
        <f t="shared" si="455"/>
        <v>0</v>
      </c>
      <c r="Q177" s="35">
        <f t="shared" si="455"/>
        <v>0</v>
      </c>
      <c r="R177" s="35">
        <f t="shared" si="455"/>
        <v>0</v>
      </c>
      <c r="S177" s="35">
        <f t="shared" si="455"/>
        <v>0</v>
      </c>
      <c r="T177" s="35">
        <f t="shared" si="455"/>
        <v>0</v>
      </c>
      <c r="U177" s="35">
        <f t="shared" si="455"/>
        <v>0</v>
      </c>
      <c r="V177" s="35">
        <f t="shared" si="455"/>
        <v>0</v>
      </c>
      <c r="W177" s="35">
        <f t="shared" si="455"/>
        <v>0</v>
      </c>
      <c r="X177" s="35">
        <f t="shared" si="455"/>
        <v>0</v>
      </c>
      <c r="Y177" s="35">
        <f t="shared" si="455"/>
        <v>0</v>
      </c>
      <c r="Z177" s="35">
        <f t="shared" si="455"/>
        <v>0</v>
      </c>
      <c r="AA177" s="35">
        <f t="shared" si="455"/>
        <v>0</v>
      </c>
      <c r="AB177" s="35">
        <f t="shared" si="455"/>
        <v>0</v>
      </c>
      <c r="AC177" s="35">
        <f t="shared" si="455"/>
        <v>0</v>
      </c>
      <c r="AD177" s="35">
        <f t="shared" si="455"/>
        <v>0</v>
      </c>
      <c r="AE177" s="35">
        <f t="shared" si="455"/>
        <v>0</v>
      </c>
      <c r="AF177" s="35">
        <f t="shared" si="455"/>
        <v>0</v>
      </c>
      <c r="AG177" s="35">
        <f t="shared" si="455"/>
        <v>0</v>
      </c>
      <c r="AH177" s="35">
        <f t="shared" si="455"/>
        <v>0</v>
      </c>
      <c r="AI177" s="35">
        <f t="shared" ref="AI177:BN177" si="456">SUM(AI164,AI175)</f>
        <v>0</v>
      </c>
      <c r="AJ177" s="35">
        <f t="shared" si="456"/>
        <v>0</v>
      </c>
      <c r="AK177" s="35">
        <f t="shared" si="456"/>
        <v>0</v>
      </c>
      <c r="AL177" s="35">
        <f t="shared" si="456"/>
        <v>0</v>
      </c>
      <c r="AM177" s="35">
        <f t="shared" si="456"/>
        <v>0</v>
      </c>
      <c r="AN177" s="35">
        <f t="shared" si="456"/>
        <v>0</v>
      </c>
      <c r="AO177" s="35">
        <f t="shared" si="456"/>
        <v>0</v>
      </c>
      <c r="AP177" s="35">
        <f t="shared" si="456"/>
        <v>0</v>
      </c>
      <c r="AQ177" s="35">
        <f t="shared" si="456"/>
        <v>0</v>
      </c>
      <c r="AR177" s="35">
        <f t="shared" si="456"/>
        <v>0</v>
      </c>
      <c r="AS177" s="35">
        <f t="shared" si="456"/>
        <v>0</v>
      </c>
      <c r="AT177" s="35">
        <f t="shared" si="456"/>
        <v>0</v>
      </c>
      <c r="AU177" s="35">
        <f t="shared" si="456"/>
        <v>0</v>
      </c>
      <c r="AV177" s="35">
        <f t="shared" si="456"/>
        <v>0</v>
      </c>
      <c r="AW177" s="35">
        <f t="shared" si="456"/>
        <v>0</v>
      </c>
      <c r="AX177" s="35">
        <f t="shared" si="456"/>
        <v>0</v>
      </c>
      <c r="AY177" s="35">
        <f t="shared" si="456"/>
        <v>0</v>
      </c>
      <c r="AZ177" s="35">
        <f t="shared" si="456"/>
        <v>0</v>
      </c>
      <c r="BA177" s="35">
        <f t="shared" si="456"/>
        <v>0</v>
      </c>
      <c r="BB177" s="35">
        <f t="shared" si="456"/>
        <v>0</v>
      </c>
      <c r="BC177" s="35">
        <f t="shared" si="456"/>
        <v>0</v>
      </c>
      <c r="BD177" s="35">
        <f t="shared" si="456"/>
        <v>0</v>
      </c>
      <c r="BE177" s="35">
        <f t="shared" si="456"/>
        <v>0</v>
      </c>
      <c r="BF177" s="35">
        <f t="shared" si="456"/>
        <v>0</v>
      </c>
      <c r="BG177" s="35">
        <f t="shared" si="456"/>
        <v>0</v>
      </c>
      <c r="BH177" s="35">
        <f t="shared" si="456"/>
        <v>0</v>
      </c>
      <c r="BI177" s="35">
        <f t="shared" si="456"/>
        <v>0</v>
      </c>
      <c r="BJ177" s="35">
        <f t="shared" si="456"/>
        <v>0</v>
      </c>
      <c r="BK177" s="35">
        <f t="shared" si="456"/>
        <v>0</v>
      </c>
      <c r="BL177" s="35">
        <f t="shared" si="456"/>
        <v>0</v>
      </c>
      <c r="BM177" s="35">
        <f t="shared" si="456"/>
        <v>0</v>
      </c>
      <c r="BN177" s="35">
        <f t="shared" si="456"/>
        <v>0</v>
      </c>
      <c r="BO177" s="35">
        <f t="shared" ref="BO177:CX177" si="457">SUM(BO164,BO175)</f>
        <v>0</v>
      </c>
      <c r="BP177" s="35">
        <f t="shared" si="457"/>
        <v>0</v>
      </c>
      <c r="BQ177" s="35">
        <f t="shared" si="457"/>
        <v>0</v>
      </c>
      <c r="BR177" s="35">
        <f t="shared" si="457"/>
        <v>0</v>
      </c>
      <c r="BS177" s="35">
        <f t="shared" si="457"/>
        <v>0</v>
      </c>
      <c r="BT177" s="35">
        <f t="shared" si="457"/>
        <v>0</v>
      </c>
      <c r="BU177" s="35">
        <f t="shared" si="457"/>
        <v>0</v>
      </c>
      <c r="BV177" s="35">
        <f t="shared" si="457"/>
        <v>0</v>
      </c>
      <c r="BW177" s="35">
        <f t="shared" si="457"/>
        <v>0</v>
      </c>
      <c r="BX177" s="35">
        <f t="shared" si="457"/>
        <v>0</v>
      </c>
      <c r="BY177" s="35">
        <f t="shared" si="457"/>
        <v>0</v>
      </c>
      <c r="BZ177" s="35">
        <f t="shared" si="457"/>
        <v>0</v>
      </c>
      <c r="CA177" s="35">
        <f t="shared" si="457"/>
        <v>0</v>
      </c>
      <c r="CB177" s="35">
        <f t="shared" si="457"/>
        <v>0</v>
      </c>
      <c r="CC177" s="35">
        <f t="shared" si="457"/>
        <v>0</v>
      </c>
      <c r="CD177" s="35">
        <f t="shared" si="457"/>
        <v>0</v>
      </c>
      <c r="CE177" s="35">
        <f t="shared" si="457"/>
        <v>0</v>
      </c>
      <c r="CF177" s="35">
        <f t="shared" si="457"/>
        <v>0</v>
      </c>
      <c r="CG177" s="35">
        <f t="shared" si="457"/>
        <v>0</v>
      </c>
      <c r="CH177" s="35">
        <f t="shared" si="457"/>
        <v>0</v>
      </c>
      <c r="CI177" s="35">
        <f t="shared" si="457"/>
        <v>0</v>
      </c>
      <c r="CJ177" s="35">
        <f t="shared" si="457"/>
        <v>0</v>
      </c>
      <c r="CK177" s="35">
        <f t="shared" si="457"/>
        <v>0</v>
      </c>
      <c r="CL177" s="35">
        <f t="shared" si="457"/>
        <v>0</v>
      </c>
      <c r="CM177" s="35">
        <f t="shared" si="457"/>
        <v>0</v>
      </c>
      <c r="CN177" s="35">
        <f t="shared" si="457"/>
        <v>0</v>
      </c>
      <c r="CO177" s="35">
        <f t="shared" si="457"/>
        <v>0</v>
      </c>
      <c r="CP177" s="35">
        <f t="shared" si="457"/>
        <v>0</v>
      </c>
      <c r="CQ177" s="35">
        <f t="shared" si="457"/>
        <v>0</v>
      </c>
      <c r="CR177" s="35">
        <f t="shared" si="457"/>
        <v>0</v>
      </c>
      <c r="CS177" s="35">
        <f t="shared" si="457"/>
        <v>0</v>
      </c>
      <c r="CT177" s="35">
        <f t="shared" si="457"/>
        <v>0</v>
      </c>
      <c r="CU177" s="35">
        <f t="shared" si="457"/>
        <v>0</v>
      </c>
      <c r="CV177" s="35">
        <f t="shared" si="457"/>
        <v>0</v>
      </c>
      <c r="CW177" s="35">
        <f t="shared" si="457"/>
        <v>0</v>
      </c>
      <c r="CX177" s="35">
        <f t="shared" si="457"/>
        <v>0</v>
      </c>
      <c r="CY177" s="35">
        <f t="shared" ref="CY177:FJ177" si="458">SUM(CY164,CY175)</f>
        <v>0</v>
      </c>
      <c r="CZ177" s="35">
        <f t="shared" si="458"/>
        <v>0</v>
      </c>
      <c r="DA177" s="35">
        <f t="shared" si="458"/>
        <v>0</v>
      </c>
      <c r="DB177" s="35">
        <f t="shared" si="458"/>
        <v>0</v>
      </c>
      <c r="DC177" s="35">
        <f t="shared" si="458"/>
        <v>0</v>
      </c>
      <c r="DD177" s="35">
        <f t="shared" si="458"/>
        <v>0</v>
      </c>
      <c r="DE177" s="35">
        <f t="shared" si="458"/>
        <v>0</v>
      </c>
      <c r="DF177" s="35">
        <f t="shared" si="458"/>
        <v>0</v>
      </c>
      <c r="DG177" s="35">
        <f t="shared" si="458"/>
        <v>0</v>
      </c>
      <c r="DH177" s="35">
        <f t="shared" si="458"/>
        <v>0</v>
      </c>
      <c r="DI177" s="35">
        <f t="shared" si="458"/>
        <v>0</v>
      </c>
      <c r="DJ177" s="35">
        <f t="shared" si="458"/>
        <v>0</v>
      </c>
      <c r="DK177" s="35">
        <f t="shared" si="458"/>
        <v>0</v>
      </c>
      <c r="DL177" s="35">
        <f t="shared" si="458"/>
        <v>0</v>
      </c>
      <c r="DM177" s="35">
        <f t="shared" si="458"/>
        <v>0</v>
      </c>
      <c r="DN177" s="35">
        <f t="shared" si="458"/>
        <v>0</v>
      </c>
      <c r="DO177" s="35">
        <f t="shared" si="458"/>
        <v>0</v>
      </c>
      <c r="DP177" s="35">
        <f t="shared" si="458"/>
        <v>0</v>
      </c>
      <c r="DQ177" s="35">
        <f t="shared" si="458"/>
        <v>0</v>
      </c>
      <c r="DR177" s="35">
        <f t="shared" si="458"/>
        <v>0</v>
      </c>
      <c r="DS177" s="35">
        <f t="shared" si="458"/>
        <v>0</v>
      </c>
      <c r="DT177" s="35">
        <f t="shared" si="458"/>
        <v>0</v>
      </c>
      <c r="DU177" s="35">
        <f t="shared" si="458"/>
        <v>0</v>
      </c>
      <c r="DV177" s="35">
        <f t="shared" si="458"/>
        <v>0</v>
      </c>
      <c r="DW177" s="35">
        <f t="shared" si="458"/>
        <v>0</v>
      </c>
      <c r="DX177" s="35">
        <f t="shared" si="458"/>
        <v>0</v>
      </c>
      <c r="DY177" s="35">
        <f t="shared" si="458"/>
        <v>0</v>
      </c>
      <c r="DZ177" s="35">
        <f t="shared" si="458"/>
        <v>0</v>
      </c>
      <c r="EA177" s="35">
        <f t="shared" si="458"/>
        <v>0</v>
      </c>
      <c r="EB177" s="35">
        <f t="shared" si="458"/>
        <v>0</v>
      </c>
      <c r="EC177" s="35">
        <f t="shared" si="458"/>
        <v>0</v>
      </c>
      <c r="ED177" s="35">
        <f t="shared" si="458"/>
        <v>0</v>
      </c>
      <c r="EE177" s="35">
        <f t="shared" si="458"/>
        <v>0</v>
      </c>
      <c r="EF177" s="35">
        <f t="shared" si="458"/>
        <v>0</v>
      </c>
      <c r="EG177" s="35">
        <f t="shared" si="458"/>
        <v>0</v>
      </c>
      <c r="EH177" s="35">
        <f t="shared" si="458"/>
        <v>0</v>
      </c>
      <c r="EI177" s="35">
        <f t="shared" si="458"/>
        <v>0</v>
      </c>
      <c r="EJ177" s="35">
        <f t="shared" si="458"/>
        <v>0</v>
      </c>
      <c r="EK177" s="35">
        <f t="shared" si="458"/>
        <v>0</v>
      </c>
      <c r="EL177" s="35">
        <f t="shared" si="458"/>
        <v>0</v>
      </c>
      <c r="EM177" s="35">
        <f t="shared" si="458"/>
        <v>0</v>
      </c>
      <c r="EN177" s="35">
        <f t="shared" si="458"/>
        <v>0</v>
      </c>
      <c r="EO177" s="35">
        <f t="shared" si="458"/>
        <v>0</v>
      </c>
      <c r="EP177" s="35">
        <f t="shared" si="458"/>
        <v>0</v>
      </c>
      <c r="EQ177" s="35">
        <f t="shared" si="458"/>
        <v>0</v>
      </c>
      <c r="ER177" s="35">
        <f t="shared" si="458"/>
        <v>0</v>
      </c>
      <c r="ES177" s="35">
        <f t="shared" si="458"/>
        <v>0</v>
      </c>
      <c r="ET177" s="35">
        <f t="shared" si="458"/>
        <v>0</v>
      </c>
      <c r="EU177" s="35">
        <f t="shared" si="458"/>
        <v>0</v>
      </c>
      <c r="EV177" s="35">
        <f t="shared" si="458"/>
        <v>0</v>
      </c>
      <c r="EW177" s="35">
        <f t="shared" si="458"/>
        <v>0</v>
      </c>
      <c r="EX177" s="35">
        <f t="shared" si="458"/>
        <v>0</v>
      </c>
      <c r="EY177" s="35">
        <f t="shared" si="458"/>
        <v>0</v>
      </c>
      <c r="EZ177" s="35">
        <f t="shared" si="458"/>
        <v>0</v>
      </c>
      <c r="FA177" s="35">
        <f t="shared" si="458"/>
        <v>0</v>
      </c>
      <c r="FB177" s="35">
        <f t="shared" si="458"/>
        <v>0</v>
      </c>
      <c r="FC177" s="35">
        <f t="shared" si="458"/>
        <v>0</v>
      </c>
      <c r="FD177" s="35">
        <f t="shared" si="458"/>
        <v>0</v>
      </c>
      <c r="FE177" s="35">
        <f t="shared" si="458"/>
        <v>0</v>
      </c>
      <c r="FF177" s="35">
        <f t="shared" si="458"/>
        <v>0</v>
      </c>
      <c r="FG177" s="35">
        <f t="shared" si="458"/>
        <v>0</v>
      </c>
      <c r="FH177" s="35">
        <f t="shared" si="458"/>
        <v>0</v>
      </c>
      <c r="FI177" s="35">
        <f t="shared" si="458"/>
        <v>0</v>
      </c>
      <c r="FJ177" s="35">
        <f t="shared" si="458"/>
        <v>0</v>
      </c>
      <c r="FK177" s="35">
        <f t="shared" ref="FK177:GT177" si="459">SUM(FK164,FK175)</f>
        <v>0</v>
      </c>
      <c r="FL177" s="35">
        <f t="shared" si="459"/>
        <v>0</v>
      </c>
      <c r="FM177" s="35">
        <f t="shared" si="459"/>
        <v>0</v>
      </c>
      <c r="FN177" s="35">
        <f t="shared" si="459"/>
        <v>0</v>
      </c>
      <c r="FO177" s="35">
        <f t="shared" si="459"/>
        <v>0</v>
      </c>
      <c r="FP177" s="35">
        <f t="shared" si="459"/>
        <v>0</v>
      </c>
      <c r="FQ177" s="35">
        <f t="shared" si="459"/>
        <v>0</v>
      </c>
      <c r="FR177" s="35">
        <f t="shared" si="459"/>
        <v>0</v>
      </c>
      <c r="FS177" s="35">
        <f t="shared" si="459"/>
        <v>0</v>
      </c>
      <c r="FT177" s="35">
        <f t="shared" si="459"/>
        <v>0</v>
      </c>
      <c r="FU177" s="35">
        <f t="shared" si="459"/>
        <v>0</v>
      </c>
      <c r="FV177" s="35">
        <f t="shared" si="459"/>
        <v>0</v>
      </c>
      <c r="FW177" s="35">
        <f t="shared" si="459"/>
        <v>0</v>
      </c>
      <c r="FX177" s="35">
        <f t="shared" si="459"/>
        <v>0</v>
      </c>
      <c r="FY177" s="35">
        <f t="shared" si="459"/>
        <v>0</v>
      </c>
      <c r="FZ177" s="35">
        <f t="shared" si="459"/>
        <v>0</v>
      </c>
      <c r="GA177" s="35">
        <f t="shared" si="459"/>
        <v>0</v>
      </c>
      <c r="GB177" s="35">
        <f t="shared" si="459"/>
        <v>0</v>
      </c>
      <c r="GC177" s="35">
        <f t="shared" si="459"/>
        <v>0</v>
      </c>
      <c r="GD177" s="35">
        <f t="shared" si="459"/>
        <v>0</v>
      </c>
      <c r="GE177" s="35">
        <f t="shared" si="459"/>
        <v>0</v>
      </c>
      <c r="GF177" s="35">
        <f t="shared" si="459"/>
        <v>0</v>
      </c>
      <c r="GG177" s="35">
        <f t="shared" si="459"/>
        <v>0</v>
      </c>
      <c r="GH177" s="35">
        <f t="shared" si="459"/>
        <v>0</v>
      </c>
      <c r="GI177" s="35">
        <f t="shared" si="459"/>
        <v>0</v>
      </c>
      <c r="GJ177" s="35">
        <f t="shared" si="459"/>
        <v>0</v>
      </c>
      <c r="GK177" s="35">
        <f t="shared" si="459"/>
        <v>0</v>
      </c>
      <c r="GL177" s="35">
        <f t="shared" si="459"/>
        <v>0</v>
      </c>
      <c r="GM177" s="35">
        <f t="shared" si="459"/>
        <v>0</v>
      </c>
      <c r="GN177" s="35">
        <f t="shared" si="459"/>
        <v>0</v>
      </c>
      <c r="GO177" s="35">
        <f t="shared" si="459"/>
        <v>0</v>
      </c>
      <c r="GP177" s="35">
        <f t="shared" si="459"/>
        <v>0</v>
      </c>
      <c r="GQ177" s="35">
        <f t="shared" si="459"/>
        <v>0</v>
      </c>
      <c r="GR177" s="35">
        <f t="shared" si="459"/>
        <v>0</v>
      </c>
      <c r="GS177" s="35">
        <f t="shared" si="459"/>
        <v>0</v>
      </c>
      <c r="GT177" s="35">
        <f t="shared" si="459"/>
        <v>0</v>
      </c>
    </row>
    <row r="178" spans="1:202">
      <c r="A178" s="10"/>
      <c r="B178" s="26"/>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c r="AK178" s="26"/>
      <c r="AL178" s="26"/>
      <c r="AM178" s="26"/>
      <c r="AN178" s="26"/>
      <c r="AO178" s="26"/>
      <c r="AP178" s="26"/>
      <c r="AQ178" s="26"/>
      <c r="AR178" s="26"/>
      <c r="AS178" s="26"/>
      <c r="AT178" s="26"/>
      <c r="AU178" s="26"/>
      <c r="AV178" s="26"/>
      <c r="AW178" s="26"/>
      <c r="AX178" s="26"/>
      <c r="AY178" s="26"/>
      <c r="AZ178" s="26"/>
      <c r="BA178" s="26"/>
      <c r="BB178" s="26"/>
      <c r="BC178" s="26"/>
      <c r="BD178" s="26"/>
      <c r="BE178" s="26"/>
      <c r="BF178" s="26"/>
      <c r="BG178" s="26"/>
      <c r="BH178" s="26"/>
      <c r="BI178" s="26"/>
      <c r="BJ178" s="26"/>
      <c r="BK178" s="26"/>
      <c r="BL178" s="26"/>
      <c r="BM178" s="26"/>
      <c r="BN178" s="26"/>
      <c r="BO178" s="26"/>
      <c r="BP178" s="26"/>
      <c r="BQ178" s="26"/>
      <c r="BR178" s="26"/>
      <c r="BS178" s="26"/>
      <c r="BT178" s="26"/>
      <c r="BU178" s="26"/>
      <c r="BV178" s="26"/>
      <c r="BW178" s="26"/>
      <c r="BX178" s="26"/>
      <c r="BY178" s="26"/>
      <c r="BZ178" s="26"/>
      <c r="CA178" s="26"/>
      <c r="CB178" s="26"/>
      <c r="CC178" s="26"/>
      <c r="CD178" s="26"/>
      <c r="CE178" s="26"/>
      <c r="CF178" s="26"/>
      <c r="CG178" s="26"/>
      <c r="CH178" s="26"/>
      <c r="CI178" s="26"/>
      <c r="CJ178" s="26"/>
      <c r="CK178" s="26"/>
      <c r="CL178" s="26"/>
      <c r="CM178" s="26"/>
      <c r="CN178" s="26"/>
      <c r="CO178" s="26"/>
      <c r="CP178" s="26"/>
      <c r="CQ178" s="26"/>
      <c r="CR178" s="26"/>
      <c r="CS178" s="26"/>
      <c r="CT178" s="26"/>
      <c r="CU178" s="26"/>
      <c r="CV178" s="26"/>
      <c r="CW178" s="26"/>
      <c r="CX178" s="26"/>
      <c r="CY178" s="26"/>
      <c r="CZ178" s="26"/>
      <c r="DA178" s="26"/>
      <c r="DB178" s="26"/>
      <c r="DC178" s="26"/>
      <c r="DD178" s="26"/>
      <c r="DE178" s="26"/>
      <c r="DF178" s="26"/>
      <c r="DG178" s="26"/>
      <c r="DH178" s="26"/>
      <c r="DI178" s="26"/>
      <c r="DJ178" s="26"/>
      <c r="DK178" s="26"/>
      <c r="DL178" s="26"/>
      <c r="DM178" s="26"/>
      <c r="DN178" s="26"/>
      <c r="DO178" s="26"/>
      <c r="DP178" s="26"/>
      <c r="DQ178" s="26"/>
      <c r="DR178" s="26"/>
      <c r="DS178" s="26"/>
      <c r="DT178" s="26"/>
      <c r="DU178" s="26"/>
      <c r="DV178" s="26"/>
      <c r="DW178" s="26"/>
      <c r="DX178" s="26"/>
      <c r="DY178" s="26"/>
      <c r="DZ178" s="26"/>
      <c r="EA178" s="26"/>
      <c r="EB178" s="26"/>
      <c r="EC178" s="26"/>
      <c r="ED178" s="26"/>
      <c r="EE178" s="26"/>
      <c r="EF178" s="26"/>
      <c r="EG178" s="26"/>
      <c r="EH178" s="26"/>
      <c r="EI178" s="26"/>
      <c r="EJ178" s="26"/>
      <c r="EK178" s="26"/>
      <c r="EL178" s="26"/>
      <c r="EM178" s="26"/>
      <c r="EN178" s="26"/>
      <c r="EO178" s="26"/>
      <c r="EP178" s="26"/>
      <c r="EQ178" s="26"/>
      <c r="ER178" s="26"/>
      <c r="ES178" s="26"/>
      <c r="ET178" s="26"/>
      <c r="EU178" s="26"/>
      <c r="EV178" s="26"/>
      <c r="EW178" s="26"/>
      <c r="EX178" s="26"/>
      <c r="EY178" s="26"/>
      <c r="EZ178" s="26"/>
      <c r="FA178" s="26"/>
      <c r="FB178" s="26"/>
      <c r="FC178" s="26"/>
      <c r="FD178" s="26"/>
      <c r="FE178" s="26"/>
      <c r="FF178" s="26"/>
      <c r="FG178" s="26"/>
      <c r="FH178" s="26"/>
      <c r="FI178" s="26"/>
      <c r="FJ178" s="26"/>
      <c r="FK178" s="26"/>
      <c r="FL178" s="26"/>
      <c r="FM178" s="26"/>
      <c r="FN178" s="26"/>
      <c r="FO178" s="26"/>
      <c r="FP178" s="26"/>
      <c r="FQ178" s="26"/>
      <c r="FR178" s="26"/>
      <c r="FS178" s="26"/>
      <c r="FT178" s="26"/>
      <c r="FU178" s="26"/>
      <c r="FV178" s="26"/>
      <c r="FW178" s="26"/>
      <c r="FX178" s="26"/>
      <c r="FY178" s="26"/>
      <c r="FZ178" s="26"/>
      <c r="GA178" s="26"/>
      <c r="GB178" s="26"/>
      <c r="GC178" s="26"/>
      <c r="GD178" s="26"/>
      <c r="GE178" s="26"/>
      <c r="GF178" s="26"/>
      <c r="GG178" s="26"/>
      <c r="GH178" s="26"/>
      <c r="GI178" s="26"/>
      <c r="GJ178" s="26"/>
      <c r="GK178" s="26"/>
      <c r="GL178" s="26"/>
      <c r="GM178" s="26"/>
      <c r="GN178" s="26"/>
      <c r="GO178" s="26"/>
      <c r="GP178" s="26"/>
      <c r="GQ178" s="26"/>
      <c r="GR178" s="26"/>
      <c r="GS178" s="26"/>
      <c r="GT178" s="26"/>
    </row>
    <row r="179" spans="1:202">
      <c r="A179" s="5" t="s">
        <v>9</v>
      </c>
      <c r="B179" s="26">
        <f>Rådata_6000!B35</f>
        <v>0</v>
      </c>
      <c r="C179" s="26">
        <f>Rådata_6000!C35</f>
        <v>0</v>
      </c>
      <c r="D179" s="26">
        <f>Rådata_6000!D35</f>
        <v>0</v>
      </c>
      <c r="E179" s="26">
        <f>Rådata_6000!E35</f>
        <v>0</v>
      </c>
      <c r="F179" s="26">
        <f>Rådata_6000!F35</f>
        <v>0</v>
      </c>
      <c r="G179" s="26">
        <f>Rådata_6000!G35</f>
        <v>0</v>
      </c>
      <c r="H179" s="26">
        <f>Rådata_6000!H35</f>
        <v>0</v>
      </c>
      <c r="I179" s="26">
        <f>Rådata_6000!I35</f>
        <v>0</v>
      </c>
      <c r="J179" s="26">
        <f>Rådata_6000!J35</f>
        <v>0</v>
      </c>
      <c r="K179" s="26">
        <f>Rådata_6000!K35</f>
        <v>0</v>
      </c>
      <c r="L179" s="26">
        <f>Rådata_6000!L35</f>
        <v>0</v>
      </c>
      <c r="M179" s="26">
        <f>Rådata_6000!M35</f>
        <v>0</v>
      </c>
      <c r="N179" s="26">
        <f>Rådata_6000!N35</f>
        <v>0</v>
      </c>
      <c r="O179" s="26">
        <f>Rådata_6000!O35</f>
        <v>0</v>
      </c>
      <c r="P179" s="26">
        <f>Rådata_6000!P35</f>
        <v>0</v>
      </c>
      <c r="Q179" s="26">
        <f>Rådata_6000!Q35</f>
        <v>0</v>
      </c>
      <c r="R179" s="26">
        <f>Rådata_6000!R35</f>
        <v>0</v>
      </c>
      <c r="S179" s="26">
        <f>Rådata_6000!S35</f>
        <v>0</v>
      </c>
      <c r="T179" s="26">
        <f>Rådata_6000!T35</f>
        <v>0</v>
      </c>
      <c r="U179" s="26">
        <f>Rådata_6000!U35</f>
        <v>0</v>
      </c>
      <c r="V179" s="26">
        <f>Rådata_6000!V35</f>
        <v>0</v>
      </c>
      <c r="W179" s="26">
        <f>Rådata_6000!W35</f>
        <v>0</v>
      </c>
      <c r="X179" s="26">
        <f>Rådata_6000!X35</f>
        <v>0</v>
      </c>
      <c r="Y179" s="26">
        <f>Rådata_6000!Y35</f>
        <v>0</v>
      </c>
      <c r="Z179" s="26">
        <f>Rådata_6000!Z35</f>
        <v>0</v>
      </c>
      <c r="AA179" s="26">
        <f>Rådata_6000!AA35</f>
        <v>0</v>
      </c>
      <c r="AB179" s="26">
        <f>Rådata_6000!AB35</f>
        <v>0</v>
      </c>
      <c r="AC179" s="26">
        <f>Rådata_6000!AC35</f>
        <v>0</v>
      </c>
      <c r="AD179" s="26">
        <f>Rådata_6000!AD35</f>
        <v>0</v>
      </c>
      <c r="AE179" s="26">
        <f>Rådata_6000!AE35</f>
        <v>0</v>
      </c>
      <c r="AF179" s="26">
        <f>Rådata_6000!AF35</f>
        <v>0</v>
      </c>
      <c r="AG179" s="26">
        <f>Rådata_6000!AG35</f>
        <v>0</v>
      </c>
      <c r="AH179" s="26">
        <f>Rådata_6000!AH35</f>
        <v>0</v>
      </c>
      <c r="AI179" s="26">
        <f>Rådata_6000!AI35</f>
        <v>0</v>
      </c>
      <c r="AJ179" s="26">
        <f>Rådata_6000!AJ35</f>
        <v>0</v>
      </c>
      <c r="AK179" s="26">
        <f>Rådata_6000!AK35</f>
        <v>0</v>
      </c>
      <c r="AL179" s="26">
        <f>Rådata_6000!AL35</f>
        <v>0</v>
      </c>
      <c r="AM179" s="26">
        <f>Rådata_6000!AM35</f>
        <v>0</v>
      </c>
      <c r="AN179" s="26">
        <f>Rådata_6000!AN35</f>
        <v>0</v>
      </c>
      <c r="AO179" s="26">
        <f>Rådata_6000!AO35</f>
        <v>0</v>
      </c>
      <c r="AP179" s="26">
        <f>Rådata_6000!AP35</f>
        <v>0</v>
      </c>
      <c r="AQ179" s="26">
        <f>Rådata_6000!AQ35</f>
        <v>0</v>
      </c>
      <c r="AR179" s="26">
        <f>Rådata_6000!AR35</f>
        <v>0</v>
      </c>
      <c r="AS179" s="26">
        <f>Rådata_6000!AS35</f>
        <v>0</v>
      </c>
      <c r="AT179" s="26">
        <f>Rådata_6000!AT35</f>
        <v>0</v>
      </c>
      <c r="AU179" s="26">
        <f>Rådata_6000!AU35</f>
        <v>0</v>
      </c>
      <c r="AV179" s="26">
        <f>Rådata_6000!AV35</f>
        <v>0</v>
      </c>
      <c r="AW179" s="26">
        <f>Rådata_6000!AW35</f>
        <v>0</v>
      </c>
      <c r="AX179" s="26">
        <f>Rådata_6000!AX35</f>
        <v>0</v>
      </c>
      <c r="AY179" s="26">
        <f>Rådata_6000!AY35</f>
        <v>0</v>
      </c>
      <c r="AZ179" s="26">
        <f>Rådata_6000!AZ35</f>
        <v>0</v>
      </c>
      <c r="BA179" s="26">
        <f>Rådata_6000!BA35</f>
        <v>0</v>
      </c>
      <c r="BB179" s="26">
        <f>Rådata_6000!BB35</f>
        <v>0</v>
      </c>
      <c r="BC179" s="26">
        <f>Rådata_6000!BC35</f>
        <v>0</v>
      </c>
      <c r="BD179" s="26">
        <f>Rådata_6000!BD35</f>
        <v>0</v>
      </c>
      <c r="BE179" s="26">
        <f>Rådata_6000!BE35</f>
        <v>0</v>
      </c>
      <c r="BF179" s="26">
        <f>Rådata_6000!BF35</f>
        <v>0</v>
      </c>
      <c r="BG179" s="26">
        <f>Rådata_6000!BG35</f>
        <v>0</v>
      </c>
      <c r="BH179" s="26">
        <f>Rådata_6000!BH35</f>
        <v>0</v>
      </c>
      <c r="BI179" s="26">
        <f>Rådata_6000!BI35</f>
        <v>0</v>
      </c>
      <c r="BJ179" s="26">
        <f>Rådata_6000!BJ35</f>
        <v>0</v>
      </c>
      <c r="BK179" s="26">
        <f>Rådata_6000!BK35</f>
        <v>0</v>
      </c>
      <c r="BL179" s="26">
        <f>Rådata_6000!BL35</f>
        <v>0</v>
      </c>
      <c r="BM179" s="26">
        <f>Rådata_6000!BM35</f>
        <v>0</v>
      </c>
      <c r="BN179" s="26">
        <f>Rådata_6000!BN35</f>
        <v>0</v>
      </c>
      <c r="BO179" s="26">
        <f>Rådata_6000!BO35</f>
        <v>0</v>
      </c>
      <c r="BP179" s="26">
        <f>Rådata_6000!BP35</f>
        <v>0</v>
      </c>
      <c r="BQ179" s="26">
        <f>Rådata_6000!BQ35</f>
        <v>0</v>
      </c>
      <c r="BR179" s="26">
        <f>Rådata_6000!BR35</f>
        <v>0</v>
      </c>
      <c r="BS179" s="26">
        <f>Rådata_6000!BS35</f>
        <v>0</v>
      </c>
      <c r="BT179" s="26">
        <f>Rådata_6000!BT35</f>
        <v>0</v>
      </c>
      <c r="BU179" s="26">
        <f>Rådata_6000!BU35</f>
        <v>0</v>
      </c>
      <c r="BV179" s="26">
        <f>Rådata_6000!BV35</f>
        <v>0</v>
      </c>
      <c r="BW179" s="26">
        <f>Rådata_6000!BW35</f>
        <v>0</v>
      </c>
      <c r="BX179" s="26">
        <f>Rådata_6000!BX35</f>
        <v>0</v>
      </c>
      <c r="BY179" s="26">
        <f>Rådata_6000!BY35</f>
        <v>0</v>
      </c>
      <c r="BZ179" s="26">
        <f>Rådata_6000!BZ35</f>
        <v>0</v>
      </c>
      <c r="CA179" s="26">
        <f>Rådata_6000!CA35</f>
        <v>0</v>
      </c>
      <c r="CB179" s="26">
        <f>Rådata_6000!CB35</f>
        <v>0</v>
      </c>
      <c r="CC179" s="26">
        <f>Rådata_6000!CC35</f>
        <v>0</v>
      </c>
      <c r="CD179" s="26">
        <f>Rådata_6000!CD35</f>
        <v>0</v>
      </c>
      <c r="CE179" s="26">
        <f>Rådata_6000!CE35</f>
        <v>0</v>
      </c>
      <c r="CF179" s="26">
        <f>Rådata_6000!CF35</f>
        <v>0</v>
      </c>
      <c r="CG179" s="26">
        <f>Rådata_6000!CG35</f>
        <v>0</v>
      </c>
      <c r="CH179" s="26">
        <f>Rådata_6000!CH35</f>
        <v>0</v>
      </c>
      <c r="CI179" s="26">
        <f>Rådata_6000!CI35</f>
        <v>0</v>
      </c>
      <c r="CJ179" s="26">
        <f>Rådata_6000!CJ35</f>
        <v>0</v>
      </c>
      <c r="CK179" s="26">
        <f>Rådata_6000!CK35</f>
        <v>0</v>
      </c>
      <c r="CL179" s="26">
        <f>Rådata_6000!CL35</f>
        <v>0</v>
      </c>
      <c r="CM179" s="26">
        <f>Rådata_6000!CM35</f>
        <v>0</v>
      </c>
      <c r="CN179" s="26">
        <f>Rådata_6000!CN35</f>
        <v>0</v>
      </c>
      <c r="CO179" s="26">
        <f>Rådata_6000!CO35</f>
        <v>0</v>
      </c>
      <c r="CP179" s="26">
        <f>Rådata_6000!CP35</f>
        <v>0</v>
      </c>
      <c r="CQ179" s="26">
        <f>Rådata_6000!CQ35</f>
        <v>0</v>
      </c>
      <c r="CR179" s="26">
        <f>Rådata_6000!CR35</f>
        <v>0</v>
      </c>
      <c r="CS179" s="26">
        <f>Rådata_6000!CS35</f>
        <v>0</v>
      </c>
      <c r="CT179" s="26">
        <f>Rådata_6000!CT35</f>
        <v>0</v>
      </c>
      <c r="CU179" s="26">
        <f>Rådata_6000!CU35</f>
        <v>0</v>
      </c>
      <c r="CV179" s="26">
        <f>Rådata_6000!CV35</f>
        <v>0</v>
      </c>
      <c r="CW179" s="26">
        <f>Rådata_6000!CW35</f>
        <v>0</v>
      </c>
      <c r="CX179" s="26">
        <f>Rådata_6000!CX35</f>
        <v>0</v>
      </c>
      <c r="CY179" s="26">
        <f>Rådata_6000!CY35</f>
        <v>0</v>
      </c>
      <c r="CZ179" s="26">
        <f>Rådata_6000!CZ35</f>
        <v>0</v>
      </c>
      <c r="DA179" s="26">
        <f>Rådata_6000!DA35</f>
        <v>0</v>
      </c>
      <c r="DB179" s="26">
        <f>Rådata_6000!DB35</f>
        <v>0</v>
      </c>
      <c r="DC179" s="26">
        <f>Rådata_6000!DC35</f>
        <v>0</v>
      </c>
      <c r="DD179" s="26">
        <f>Rådata_6000!DD35</f>
        <v>0</v>
      </c>
      <c r="DE179" s="26">
        <f>Rådata_6000!DE35</f>
        <v>0</v>
      </c>
      <c r="DF179" s="26">
        <f>Rådata_6000!DF35</f>
        <v>0</v>
      </c>
      <c r="DG179" s="26">
        <f>Rådata_6000!DG35</f>
        <v>0</v>
      </c>
      <c r="DH179" s="26">
        <f>Rådata_6000!DH35</f>
        <v>0</v>
      </c>
      <c r="DI179" s="26">
        <f>Rådata_6000!DI35</f>
        <v>0</v>
      </c>
      <c r="DJ179" s="26">
        <f>Rådata_6000!DJ35</f>
        <v>0</v>
      </c>
      <c r="DK179" s="26">
        <f>Rådata_6000!DK35</f>
        <v>0</v>
      </c>
      <c r="DL179" s="26">
        <f>Rådata_6000!DL35</f>
        <v>0</v>
      </c>
      <c r="DM179" s="26">
        <f>Rådata_6000!DM35</f>
        <v>0</v>
      </c>
      <c r="DN179" s="26">
        <f>Rådata_6000!DN35</f>
        <v>0</v>
      </c>
      <c r="DO179" s="26">
        <f>Rådata_6000!DO35</f>
        <v>0</v>
      </c>
      <c r="DP179" s="26">
        <f>Rådata_6000!DP35</f>
        <v>0</v>
      </c>
      <c r="DQ179" s="26">
        <f>Rådata_6000!DQ35</f>
        <v>0</v>
      </c>
      <c r="DR179" s="26">
        <f>Rådata_6000!DR35</f>
        <v>0</v>
      </c>
      <c r="DS179" s="26">
        <f>Rådata_6000!DS35</f>
        <v>0</v>
      </c>
      <c r="DT179" s="26">
        <f>Rådata_6000!DT35</f>
        <v>0</v>
      </c>
      <c r="DU179" s="26">
        <f>Rådata_6000!DU35</f>
        <v>0</v>
      </c>
      <c r="DV179" s="26">
        <f>Rådata_6000!DV35</f>
        <v>0</v>
      </c>
      <c r="DW179" s="26">
        <f>Rådata_6000!DW35</f>
        <v>0</v>
      </c>
      <c r="DX179" s="26">
        <f>Rådata_6000!DX35</f>
        <v>0</v>
      </c>
      <c r="DY179" s="26">
        <f>Rådata_6000!DY35</f>
        <v>0</v>
      </c>
      <c r="DZ179" s="26">
        <f>Rådata_6000!DZ35</f>
        <v>0</v>
      </c>
      <c r="EA179" s="26">
        <f>Rådata_6000!EA35</f>
        <v>0</v>
      </c>
      <c r="EB179" s="26">
        <f>Rådata_6000!EB35</f>
        <v>0</v>
      </c>
      <c r="EC179" s="26">
        <f>Rådata_6000!EC35</f>
        <v>0</v>
      </c>
      <c r="ED179" s="26">
        <f>Rådata_6000!ED35</f>
        <v>0</v>
      </c>
      <c r="EE179" s="26">
        <f>Rådata_6000!EE35</f>
        <v>0</v>
      </c>
      <c r="EF179" s="26">
        <f>Rådata_6000!EF35</f>
        <v>0</v>
      </c>
      <c r="EG179" s="26">
        <f>Rådata_6000!EG35</f>
        <v>0</v>
      </c>
      <c r="EH179" s="26">
        <f>Rådata_6000!EH35</f>
        <v>0</v>
      </c>
      <c r="EI179" s="26">
        <f>Rådata_6000!EI35</f>
        <v>0</v>
      </c>
      <c r="EJ179" s="26">
        <f>Rådata_6000!EJ35</f>
        <v>0</v>
      </c>
      <c r="EK179" s="26">
        <f>Rådata_6000!EK35</f>
        <v>0</v>
      </c>
      <c r="EL179" s="26">
        <f>Rådata_6000!EL35</f>
        <v>0</v>
      </c>
      <c r="EM179" s="26">
        <f>Rådata_6000!EM35</f>
        <v>0</v>
      </c>
      <c r="EN179" s="26">
        <f>Rådata_6000!EN35</f>
        <v>0</v>
      </c>
      <c r="EO179" s="26">
        <f>Rådata_6000!EO35</f>
        <v>0</v>
      </c>
      <c r="EP179" s="26">
        <f>Rådata_6000!EP35</f>
        <v>0</v>
      </c>
      <c r="EQ179" s="26">
        <f>Rådata_6000!EQ35</f>
        <v>0</v>
      </c>
      <c r="ER179" s="26">
        <f>Rådata_6000!ER35</f>
        <v>0</v>
      </c>
      <c r="ES179" s="26">
        <f>Rådata_6000!ES35</f>
        <v>0</v>
      </c>
      <c r="ET179" s="26">
        <f>Rådata_6000!ET35</f>
        <v>0</v>
      </c>
      <c r="EU179" s="26">
        <f>Rådata_6000!EU35</f>
        <v>0</v>
      </c>
      <c r="EV179" s="26">
        <f>Rådata_6000!EV35</f>
        <v>0</v>
      </c>
      <c r="EW179" s="26">
        <f>Rådata_6000!EW35</f>
        <v>0</v>
      </c>
      <c r="EX179" s="26">
        <f>Rådata_6000!EX35</f>
        <v>0</v>
      </c>
      <c r="EY179" s="26">
        <f>Rådata_6000!EY35</f>
        <v>0</v>
      </c>
      <c r="EZ179" s="26">
        <f>Rådata_6000!EZ35</f>
        <v>0</v>
      </c>
      <c r="FA179" s="26">
        <f>Rådata_6000!FA35</f>
        <v>0</v>
      </c>
      <c r="FB179" s="26">
        <f>Rådata_6000!FB35</f>
        <v>0</v>
      </c>
      <c r="FC179" s="26">
        <f>Rådata_6000!FC35</f>
        <v>0</v>
      </c>
      <c r="FD179" s="26">
        <f>Rådata_6000!FD35</f>
        <v>0</v>
      </c>
      <c r="FE179" s="26">
        <f>Rådata_6000!FE35</f>
        <v>0</v>
      </c>
      <c r="FF179" s="26">
        <f>Rådata_6000!FF35</f>
        <v>0</v>
      </c>
      <c r="FG179" s="26">
        <f>Rådata_6000!FG35</f>
        <v>0</v>
      </c>
      <c r="FH179" s="26">
        <f>Rådata_6000!FH35</f>
        <v>0</v>
      </c>
      <c r="FI179" s="26">
        <f>Rådata_6000!FI35</f>
        <v>0</v>
      </c>
      <c r="FJ179" s="26">
        <f>Rådata_6000!FJ35</f>
        <v>0</v>
      </c>
      <c r="FK179" s="26">
        <f>Rådata_6000!FK35</f>
        <v>0</v>
      </c>
      <c r="FL179" s="26">
        <f>Rådata_6000!FL35</f>
        <v>0</v>
      </c>
      <c r="FM179" s="26">
        <f>Rådata_6000!FM35</f>
        <v>0</v>
      </c>
      <c r="FN179" s="26">
        <f>Rådata_6000!FN35</f>
        <v>0</v>
      </c>
      <c r="FO179" s="26">
        <f>Rådata_6000!FO35</f>
        <v>0</v>
      </c>
      <c r="FP179" s="26">
        <f>Rådata_6000!FP35</f>
        <v>0</v>
      </c>
      <c r="FQ179" s="26">
        <f>Rådata_6000!FQ35</f>
        <v>0</v>
      </c>
      <c r="FR179" s="26">
        <f>Rådata_6000!FR35</f>
        <v>0</v>
      </c>
      <c r="FS179" s="26">
        <f>Rådata_6000!FS35</f>
        <v>0</v>
      </c>
      <c r="FT179" s="26">
        <f>Rådata_6000!FT35</f>
        <v>0</v>
      </c>
      <c r="FU179" s="26">
        <f>Rådata_6000!FU35</f>
        <v>0</v>
      </c>
      <c r="FV179" s="26">
        <f>Rådata_6000!FV35</f>
        <v>0</v>
      </c>
      <c r="FW179" s="26">
        <f>Rådata_6000!FW35</f>
        <v>0</v>
      </c>
      <c r="FX179" s="26">
        <f>Rådata_6000!FX35</f>
        <v>0</v>
      </c>
      <c r="FY179" s="26">
        <f>Rådata_6000!FY35</f>
        <v>0</v>
      </c>
      <c r="FZ179" s="26">
        <f>Rådata_6000!FZ35</f>
        <v>0</v>
      </c>
      <c r="GA179" s="26">
        <f>Rådata_6000!GA35</f>
        <v>0</v>
      </c>
      <c r="GB179" s="26">
        <f>Rådata_6000!GB35</f>
        <v>0</v>
      </c>
      <c r="GC179" s="26">
        <f>Rådata_6000!GC35</f>
        <v>0</v>
      </c>
      <c r="GD179" s="26">
        <f>Rådata_6000!GD35</f>
        <v>0</v>
      </c>
      <c r="GE179" s="26">
        <f>Rådata_6000!GE35</f>
        <v>0</v>
      </c>
      <c r="GF179" s="26">
        <f>Rådata_6000!GF35</f>
        <v>0</v>
      </c>
      <c r="GG179" s="26">
        <f>Rådata_6000!GG35</f>
        <v>0</v>
      </c>
      <c r="GH179" s="26">
        <f>Rådata_6000!GH35</f>
        <v>0</v>
      </c>
      <c r="GI179" s="26">
        <f>Rådata_6000!GI35</f>
        <v>0</v>
      </c>
      <c r="GJ179" s="26">
        <f>Rådata_6000!GJ35</f>
        <v>0</v>
      </c>
      <c r="GK179" s="26">
        <f>Rådata_6000!GK35</f>
        <v>0</v>
      </c>
      <c r="GL179" s="26">
        <f>Rådata_6000!GL35</f>
        <v>0</v>
      </c>
      <c r="GM179" s="26">
        <f>Rådata_6000!GM35</f>
        <v>0</v>
      </c>
      <c r="GN179" s="26">
        <f>Rådata_6000!GN35</f>
        <v>0</v>
      </c>
      <c r="GO179" s="26">
        <f>Rådata_6000!GO35</f>
        <v>0</v>
      </c>
      <c r="GP179" s="26">
        <f>Rådata_6000!GP35</f>
        <v>0</v>
      </c>
      <c r="GQ179" s="26">
        <f>Rådata_6000!GQ35</f>
        <v>0</v>
      </c>
      <c r="GR179" s="26">
        <f>Rådata_6000!GR35</f>
        <v>0</v>
      </c>
      <c r="GS179" s="26">
        <f>Rådata_6000!GS35</f>
        <v>0</v>
      </c>
      <c r="GT179" s="26">
        <f>Rådata_6000!GT35</f>
        <v>0</v>
      </c>
    </row>
    <row r="180" spans="1:202">
      <c r="A180" s="5" t="s">
        <v>75</v>
      </c>
      <c r="B180" s="26">
        <f>Rådata_6000!B36</f>
        <v>0</v>
      </c>
      <c r="C180" s="26">
        <f>Rådata_6000!C36</f>
        <v>0</v>
      </c>
      <c r="D180" s="26">
        <f>Rådata_6000!D36</f>
        <v>0</v>
      </c>
      <c r="E180" s="26">
        <f>Rådata_6000!E36</f>
        <v>0</v>
      </c>
      <c r="F180" s="26">
        <f>Rådata_6000!F36</f>
        <v>0</v>
      </c>
      <c r="G180" s="26">
        <f>Rådata_6000!G36</f>
        <v>0</v>
      </c>
      <c r="H180" s="26">
        <f>Rådata_6000!H36</f>
        <v>0</v>
      </c>
      <c r="I180" s="26">
        <f>Rådata_6000!I36</f>
        <v>0</v>
      </c>
      <c r="J180" s="26">
        <f>Rådata_6000!J36</f>
        <v>0</v>
      </c>
      <c r="K180" s="26">
        <f>Rådata_6000!K36</f>
        <v>0</v>
      </c>
      <c r="L180" s="26">
        <f>Rådata_6000!L36</f>
        <v>0</v>
      </c>
      <c r="M180" s="26">
        <f>Rådata_6000!M36</f>
        <v>0</v>
      </c>
      <c r="N180" s="26">
        <f>Rådata_6000!N36</f>
        <v>0</v>
      </c>
      <c r="O180" s="26">
        <f>Rådata_6000!O36</f>
        <v>0</v>
      </c>
      <c r="P180" s="26">
        <f>Rådata_6000!P36</f>
        <v>0</v>
      </c>
      <c r="Q180" s="26">
        <f>Rådata_6000!Q36</f>
        <v>0</v>
      </c>
      <c r="R180" s="26">
        <f>Rådata_6000!R36</f>
        <v>0</v>
      </c>
      <c r="S180" s="26">
        <f>Rådata_6000!S36</f>
        <v>0</v>
      </c>
      <c r="T180" s="26">
        <f>Rådata_6000!T36</f>
        <v>0</v>
      </c>
      <c r="U180" s="26">
        <f>Rådata_6000!U36</f>
        <v>0</v>
      </c>
      <c r="V180" s="26">
        <f>Rådata_6000!V36</f>
        <v>0</v>
      </c>
      <c r="W180" s="26">
        <f>Rådata_6000!W36</f>
        <v>0</v>
      </c>
      <c r="X180" s="26">
        <f>Rådata_6000!X36</f>
        <v>0</v>
      </c>
      <c r="Y180" s="26">
        <f>Rådata_6000!Y36</f>
        <v>0</v>
      </c>
      <c r="Z180" s="26">
        <f>Rådata_6000!Z36</f>
        <v>0</v>
      </c>
      <c r="AA180" s="26">
        <f>Rådata_6000!AA36</f>
        <v>0</v>
      </c>
      <c r="AB180" s="26">
        <f>Rådata_6000!AB36</f>
        <v>0</v>
      </c>
      <c r="AC180" s="26">
        <f>Rådata_6000!AC36</f>
        <v>0</v>
      </c>
      <c r="AD180" s="26">
        <f>Rådata_6000!AD36</f>
        <v>0</v>
      </c>
      <c r="AE180" s="26">
        <f>Rådata_6000!AE36</f>
        <v>0</v>
      </c>
      <c r="AF180" s="26">
        <f>Rådata_6000!AF36</f>
        <v>0</v>
      </c>
      <c r="AG180" s="26">
        <f>Rådata_6000!AG36</f>
        <v>0</v>
      </c>
      <c r="AH180" s="26">
        <f>Rådata_6000!AH36</f>
        <v>0</v>
      </c>
      <c r="AI180" s="26">
        <f>Rådata_6000!AI36</f>
        <v>0</v>
      </c>
      <c r="AJ180" s="26">
        <f>Rådata_6000!AJ36</f>
        <v>0</v>
      </c>
      <c r="AK180" s="26">
        <f>Rådata_6000!AK36</f>
        <v>0</v>
      </c>
      <c r="AL180" s="26">
        <f>Rådata_6000!AL36</f>
        <v>0</v>
      </c>
      <c r="AM180" s="26">
        <f>Rådata_6000!AM36</f>
        <v>0</v>
      </c>
      <c r="AN180" s="26">
        <f>Rådata_6000!AN36</f>
        <v>0</v>
      </c>
      <c r="AO180" s="26">
        <f>Rådata_6000!AO36</f>
        <v>0</v>
      </c>
      <c r="AP180" s="26">
        <f>Rådata_6000!AP36</f>
        <v>0</v>
      </c>
      <c r="AQ180" s="26">
        <f>Rådata_6000!AQ36</f>
        <v>0</v>
      </c>
      <c r="AR180" s="26">
        <f>Rådata_6000!AR36</f>
        <v>0</v>
      </c>
      <c r="AS180" s="26">
        <f>Rådata_6000!AS36</f>
        <v>0</v>
      </c>
      <c r="AT180" s="26">
        <f>Rådata_6000!AT36</f>
        <v>0</v>
      </c>
      <c r="AU180" s="26">
        <f>Rådata_6000!AU36</f>
        <v>0</v>
      </c>
      <c r="AV180" s="26">
        <f>Rådata_6000!AV36</f>
        <v>0</v>
      </c>
      <c r="AW180" s="26">
        <f>Rådata_6000!AW36</f>
        <v>0</v>
      </c>
      <c r="AX180" s="26">
        <f>Rådata_6000!AX36</f>
        <v>0</v>
      </c>
      <c r="AY180" s="26">
        <f>Rådata_6000!AY36</f>
        <v>0</v>
      </c>
      <c r="AZ180" s="26">
        <f>Rådata_6000!AZ36</f>
        <v>0</v>
      </c>
      <c r="BA180" s="26">
        <f>Rådata_6000!BA36</f>
        <v>0</v>
      </c>
      <c r="BB180" s="26">
        <f>Rådata_6000!BB36</f>
        <v>0</v>
      </c>
      <c r="BC180" s="26">
        <f>Rådata_6000!BC36</f>
        <v>0</v>
      </c>
      <c r="BD180" s="26">
        <f>Rådata_6000!BD36</f>
        <v>0</v>
      </c>
      <c r="BE180" s="26">
        <f>Rådata_6000!BE36</f>
        <v>0</v>
      </c>
      <c r="BF180" s="26">
        <f>Rådata_6000!BF36</f>
        <v>0</v>
      </c>
      <c r="BG180" s="26">
        <f>Rådata_6000!BG36</f>
        <v>0</v>
      </c>
      <c r="BH180" s="26">
        <f>Rådata_6000!BH36</f>
        <v>0</v>
      </c>
      <c r="BI180" s="26">
        <f>Rådata_6000!BI36</f>
        <v>0</v>
      </c>
      <c r="BJ180" s="26">
        <f>Rådata_6000!BJ36</f>
        <v>0</v>
      </c>
      <c r="BK180" s="26">
        <f>Rådata_6000!BK36</f>
        <v>0</v>
      </c>
      <c r="BL180" s="26">
        <f>Rådata_6000!BL36</f>
        <v>0</v>
      </c>
      <c r="BM180" s="26">
        <f>Rådata_6000!BM36</f>
        <v>0</v>
      </c>
      <c r="BN180" s="26">
        <f>Rådata_6000!BN36</f>
        <v>0</v>
      </c>
      <c r="BO180" s="26">
        <f>Rådata_6000!BO36</f>
        <v>0</v>
      </c>
      <c r="BP180" s="26">
        <f>Rådata_6000!BP36</f>
        <v>0</v>
      </c>
      <c r="BQ180" s="26">
        <f>Rådata_6000!BQ36</f>
        <v>0</v>
      </c>
      <c r="BR180" s="26">
        <f>Rådata_6000!BR36</f>
        <v>0</v>
      </c>
      <c r="BS180" s="26">
        <f>Rådata_6000!BS36</f>
        <v>0</v>
      </c>
      <c r="BT180" s="26">
        <f>Rådata_6000!BT36</f>
        <v>0</v>
      </c>
      <c r="BU180" s="26">
        <f>Rådata_6000!BU36</f>
        <v>0</v>
      </c>
      <c r="BV180" s="26">
        <f>Rådata_6000!BV36</f>
        <v>0</v>
      </c>
      <c r="BW180" s="26">
        <f>Rådata_6000!BW36</f>
        <v>0</v>
      </c>
      <c r="BX180" s="26">
        <f>Rådata_6000!BX36</f>
        <v>0</v>
      </c>
      <c r="BY180" s="26">
        <f>Rådata_6000!BY36</f>
        <v>0</v>
      </c>
      <c r="BZ180" s="26">
        <f>Rådata_6000!BZ36</f>
        <v>0</v>
      </c>
      <c r="CA180" s="26">
        <f>Rådata_6000!CA36</f>
        <v>0</v>
      </c>
      <c r="CB180" s="26">
        <f>Rådata_6000!CB36</f>
        <v>0</v>
      </c>
      <c r="CC180" s="26">
        <f>Rådata_6000!CC36</f>
        <v>0</v>
      </c>
      <c r="CD180" s="26">
        <f>Rådata_6000!CD36</f>
        <v>0</v>
      </c>
      <c r="CE180" s="26">
        <f>Rådata_6000!CE36</f>
        <v>0</v>
      </c>
      <c r="CF180" s="26">
        <f>Rådata_6000!CF36</f>
        <v>0</v>
      </c>
      <c r="CG180" s="26">
        <f>Rådata_6000!CG36</f>
        <v>0</v>
      </c>
      <c r="CH180" s="26">
        <f>Rådata_6000!CH36</f>
        <v>0</v>
      </c>
      <c r="CI180" s="26">
        <f>Rådata_6000!CI36</f>
        <v>0</v>
      </c>
      <c r="CJ180" s="26">
        <f>Rådata_6000!CJ36</f>
        <v>0</v>
      </c>
      <c r="CK180" s="26">
        <f>Rådata_6000!CK36</f>
        <v>0</v>
      </c>
      <c r="CL180" s="26">
        <f>Rådata_6000!CL36</f>
        <v>0</v>
      </c>
      <c r="CM180" s="26">
        <f>Rådata_6000!CM36</f>
        <v>0</v>
      </c>
      <c r="CN180" s="26">
        <f>Rådata_6000!CN36</f>
        <v>0</v>
      </c>
      <c r="CO180" s="26">
        <f>Rådata_6000!CO36</f>
        <v>0</v>
      </c>
      <c r="CP180" s="26">
        <f>Rådata_6000!CP36</f>
        <v>0</v>
      </c>
      <c r="CQ180" s="26">
        <f>Rådata_6000!CQ36</f>
        <v>0</v>
      </c>
      <c r="CR180" s="26">
        <f>Rådata_6000!CR36</f>
        <v>0</v>
      </c>
      <c r="CS180" s="26">
        <f>Rådata_6000!CS36</f>
        <v>0</v>
      </c>
      <c r="CT180" s="26">
        <f>Rådata_6000!CT36</f>
        <v>0</v>
      </c>
      <c r="CU180" s="26">
        <f>Rådata_6000!CU36</f>
        <v>0</v>
      </c>
      <c r="CV180" s="26">
        <f>Rådata_6000!CV36</f>
        <v>0</v>
      </c>
      <c r="CW180" s="26">
        <f>Rådata_6000!CW36</f>
        <v>0</v>
      </c>
      <c r="CX180" s="26">
        <f>Rådata_6000!CX36</f>
        <v>0</v>
      </c>
      <c r="CY180" s="26">
        <f>Rådata_6000!CY36</f>
        <v>0</v>
      </c>
      <c r="CZ180" s="26">
        <f>Rådata_6000!CZ36</f>
        <v>0</v>
      </c>
      <c r="DA180" s="26">
        <f>Rådata_6000!DA36</f>
        <v>0</v>
      </c>
      <c r="DB180" s="26">
        <f>Rådata_6000!DB36</f>
        <v>0</v>
      </c>
      <c r="DC180" s="26">
        <f>Rådata_6000!DC36</f>
        <v>0</v>
      </c>
      <c r="DD180" s="26">
        <f>Rådata_6000!DD36</f>
        <v>0</v>
      </c>
      <c r="DE180" s="26">
        <f>Rådata_6000!DE36</f>
        <v>0</v>
      </c>
      <c r="DF180" s="26">
        <f>Rådata_6000!DF36</f>
        <v>0</v>
      </c>
      <c r="DG180" s="26">
        <f>Rådata_6000!DG36</f>
        <v>0</v>
      </c>
      <c r="DH180" s="26">
        <f>Rådata_6000!DH36</f>
        <v>0</v>
      </c>
      <c r="DI180" s="26">
        <f>Rådata_6000!DI36</f>
        <v>0</v>
      </c>
      <c r="DJ180" s="26">
        <f>Rådata_6000!DJ36</f>
        <v>0</v>
      </c>
      <c r="DK180" s="26">
        <f>Rådata_6000!DK36</f>
        <v>0</v>
      </c>
      <c r="DL180" s="26">
        <f>Rådata_6000!DL36</f>
        <v>0</v>
      </c>
      <c r="DM180" s="26">
        <f>Rådata_6000!DM36</f>
        <v>0</v>
      </c>
      <c r="DN180" s="26">
        <f>Rådata_6000!DN36</f>
        <v>0</v>
      </c>
      <c r="DO180" s="26">
        <f>Rådata_6000!DO36</f>
        <v>0</v>
      </c>
      <c r="DP180" s="26">
        <f>Rådata_6000!DP36</f>
        <v>0</v>
      </c>
      <c r="DQ180" s="26">
        <f>Rådata_6000!DQ36</f>
        <v>0</v>
      </c>
      <c r="DR180" s="26">
        <f>Rådata_6000!DR36</f>
        <v>0</v>
      </c>
      <c r="DS180" s="26">
        <f>Rådata_6000!DS36</f>
        <v>0</v>
      </c>
      <c r="DT180" s="26">
        <f>Rådata_6000!DT36</f>
        <v>0</v>
      </c>
      <c r="DU180" s="26">
        <f>Rådata_6000!DU36</f>
        <v>0</v>
      </c>
      <c r="DV180" s="26">
        <f>Rådata_6000!DV36</f>
        <v>0</v>
      </c>
      <c r="DW180" s="26">
        <f>Rådata_6000!DW36</f>
        <v>0</v>
      </c>
      <c r="DX180" s="26">
        <f>Rådata_6000!DX36</f>
        <v>0</v>
      </c>
      <c r="DY180" s="26">
        <f>Rådata_6000!DY36</f>
        <v>0</v>
      </c>
      <c r="DZ180" s="26">
        <f>Rådata_6000!DZ36</f>
        <v>0</v>
      </c>
      <c r="EA180" s="26">
        <f>Rådata_6000!EA36</f>
        <v>0</v>
      </c>
      <c r="EB180" s="26">
        <f>Rådata_6000!EB36</f>
        <v>0</v>
      </c>
      <c r="EC180" s="26">
        <f>Rådata_6000!EC36</f>
        <v>0</v>
      </c>
      <c r="ED180" s="26">
        <f>Rådata_6000!ED36</f>
        <v>0</v>
      </c>
      <c r="EE180" s="26">
        <f>Rådata_6000!EE36</f>
        <v>0</v>
      </c>
      <c r="EF180" s="26">
        <f>Rådata_6000!EF36</f>
        <v>0</v>
      </c>
      <c r="EG180" s="26">
        <f>Rådata_6000!EG36</f>
        <v>0</v>
      </c>
      <c r="EH180" s="26">
        <f>Rådata_6000!EH36</f>
        <v>0</v>
      </c>
      <c r="EI180" s="26">
        <f>Rådata_6000!EI36</f>
        <v>0</v>
      </c>
      <c r="EJ180" s="26">
        <f>Rådata_6000!EJ36</f>
        <v>0</v>
      </c>
      <c r="EK180" s="26">
        <f>Rådata_6000!EK36</f>
        <v>0</v>
      </c>
      <c r="EL180" s="26">
        <f>Rådata_6000!EL36</f>
        <v>0</v>
      </c>
      <c r="EM180" s="26">
        <f>Rådata_6000!EM36</f>
        <v>0</v>
      </c>
      <c r="EN180" s="26">
        <f>Rådata_6000!EN36</f>
        <v>0</v>
      </c>
      <c r="EO180" s="26">
        <f>Rådata_6000!EO36</f>
        <v>0</v>
      </c>
      <c r="EP180" s="26">
        <f>Rådata_6000!EP36</f>
        <v>0</v>
      </c>
      <c r="EQ180" s="26">
        <f>Rådata_6000!EQ36</f>
        <v>0</v>
      </c>
      <c r="ER180" s="26">
        <f>Rådata_6000!ER36</f>
        <v>0</v>
      </c>
      <c r="ES180" s="26">
        <f>Rådata_6000!ES36</f>
        <v>0</v>
      </c>
      <c r="ET180" s="26">
        <f>Rådata_6000!ET36</f>
        <v>0</v>
      </c>
      <c r="EU180" s="26">
        <f>Rådata_6000!EU36</f>
        <v>0</v>
      </c>
      <c r="EV180" s="26">
        <f>Rådata_6000!EV36</f>
        <v>0</v>
      </c>
      <c r="EW180" s="26">
        <f>Rådata_6000!EW36</f>
        <v>0</v>
      </c>
      <c r="EX180" s="26">
        <f>Rådata_6000!EX36</f>
        <v>0</v>
      </c>
      <c r="EY180" s="26">
        <f>Rådata_6000!EY36</f>
        <v>0</v>
      </c>
      <c r="EZ180" s="26">
        <f>Rådata_6000!EZ36</f>
        <v>0</v>
      </c>
      <c r="FA180" s="26">
        <f>Rådata_6000!FA36</f>
        <v>0</v>
      </c>
      <c r="FB180" s="26">
        <f>Rådata_6000!FB36</f>
        <v>0</v>
      </c>
      <c r="FC180" s="26">
        <f>Rådata_6000!FC36</f>
        <v>0</v>
      </c>
      <c r="FD180" s="26">
        <f>Rådata_6000!FD36</f>
        <v>0</v>
      </c>
      <c r="FE180" s="26">
        <f>Rådata_6000!FE36</f>
        <v>0</v>
      </c>
      <c r="FF180" s="26">
        <f>Rådata_6000!FF36</f>
        <v>0</v>
      </c>
      <c r="FG180" s="26">
        <f>Rådata_6000!FG36</f>
        <v>0</v>
      </c>
      <c r="FH180" s="26">
        <f>Rådata_6000!FH36</f>
        <v>0</v>
      </c>
      <c r="FI180" s="26">
        <f>Rådata_6000!FI36</f>
        <v>0</v>
      </c>
      <c r="FJ180" s="26">
        <f>Rådata_6000!FJ36</f>
        <v>0</v>
      </c>
      <c r="FK180" s="26">
        <f>Rådata_6000!FK36</f>
        <v>0</v>
      </c>
      <c r="FL180" s="26">
        <f>Rådata_6000!FL36</f>
        <v>0</v>
      </c>
      <c r="FM180" s="26">
        <f>Rådata_6000!FM36</f>
        <v>0</v>
      </c>
      <c r="FN180" s="26">
        <f>Rådata_6000!FN36</f>
        <v>0</v>
      </c>
      <c r="FO180" s="26">
        <f>Rådata_6000!FO36</f>
        <v>0</v>
      </c>
      <c r="FP180" s="26">
        <f>Rådata_6000!FP36</f>
        <v>0</v>
      </c>
      <c r="FQ180" s="26">
        <f>Rådata_6000!FQ36</f>
        <v>0</v>
      </c>
      <c r="FR180" s="26">
        <f>Rådata_6000!FR36</f>
        <v>0</v>
      </c>
      <c r="FS180" s="26">
        <f>Rådata_6000!FS36</f>
        <v>0</v>
      </c>
      <c r="FT180" s="26">
        <f>Rådata_6000!FT36</f>
        <v>0</v>
      </c>
      <c r="FU180" s="26">
        <f>Rådata_6000!FU36</f>
        <v>0</v>
      </c>
      <c r="FV180" s="26">
        <f>Rådata_6000!FV36</f>
        <v>0</v>
      </c>
      <c r="FW180" s="26">
        <f>Rådata_6000!FW36</f>
        <v>0</v>
      </c>
      <c r="FX180" s="26">
        <f>Rådata_6000!FX36</f>
        <v>0</v>
      </c>
      <c r="FY180" s="26">
        <f>Rådata_6000!FY36</f>
        <v>0</v>
      </c>
      <c r="FZ180" s="26">
        <f>Rådata_6000!FZ36</f>
        <v>0</v>
      </c>
      <c r="GA180" s="26">
        <f>Rådata_6000!GA36</f>
        <v>0</v>
      </c>
      <c r="GB180" s="26">
        <f>Rådata_6000!GB36</f>
        <v>0</v>
      </c>
      <c r="GC180" s="26">
        <f>Rådata_6000!GC36</f>
        <v>0</v>
      </c>
      <c r="GD180" s="26">
        <f>Rådata_6000!GD36</f>
        <v>0</v>
      </c>
      <c r="GE180" s="26">
        <f>Rådata_6000!GE36</f>
        <v>0</v>
      </c>
      <c r="GF180" s="26">
        <f>Rådata_6000!GF36</f>
        <v>0</v>
      </c>
      <c r="GG180" s="26">
        <f>Rådata_6000!GG36</f>
        <v>0</v>
      </c>
      <c r="GH180" s="26">
        <f>Rådata_6000!GH36</f>
        <v>0</v>
      </c>
      <c r="GI180" s="26">
        <f>Rådata_6000!GI36</f>
        <v>0</v>
      </c>
      <c r="GJ180" s="26">
        <f>Rådata_6000!GJ36</f>
        <v>0</v>
      </c>
      <c r="GK180" s="26">
        <f>Rådata_6000!GK36</f>
        <v>0</v>
      </c>
      <c r="GL180" s="26">
        <f>Rådata_6000!GL36</f>
        <v>0</v>
      </c>
      <c r="GM180" s="26">
        <f>Rådata_6000!GM36</f>
        <v>0</v>
      </c>
      <c r="GN180" s="26">
        <f>Rådata_6000!GN36</f>
        <v>0</v>
      </c>
      <c r="GO180" s="26">
        <f>Rådata_6000!GO36</f>
        <v>0</v>
      </c>
      <c r="GP180" s="26">
        <f>Rådata_6000!GP36</f>
        <v>0</v>
      </c>
      <c r="GQ180" s="26">
        <f>Rådata_6000!GQ36</f>
        <v>0</v>
      </c>
      <c r="GR180" s="26">
        <f>Rådata_6000!GR36</f>
        <v>0</v>
      </c>
      <c r="GS180" s="26">
        <f>Rådata_6000!GS36</f>
        <v>0</v>
      </c>
      <c r="GT180" s="26">
        <f>Rådata_6000!GT36</f>
        <v>0</v>
      </c>
    </row>
    <row r="181" spans="1:202">
      <c r="A181" s="5" t="s">
        <v>10</v>
      </c>
      <c r="B181" s="28">
        <f>Rådata_6000!B37</f>
        <v>0</v>
      </c>
      <c r="C181" s="28">
        <f>Rådata_6000!C37</f>
        <v>0</v>
      </c>
      <c r="D181" s="28">
        <f>Rådata_6000!D37</f>
        <v>0</v>
      </c>
      <c r="E181" s="28">
        <f>Rådata_6000!E37</f>
        <v>0</v>
      </c>
      <c r="F181" s="28">
        <f>Rådata_6000!F37</f>
        <v>0</v>
      </c>
      <c r="G181" s="28">
        <f>Rådata_6000!G37</f>
        <v>0</v>
      </c>
      <c r="H181" s="28">
        <f>Rådata_6000!H37</f>
        <v>0</v>
      </c>
      <c r="I181" s="28">
        <f>Rådata_6000!I37</f>
        <v>0</v>
      </c>
      <c r="J181" s="28">
        <f>Rådata_6000!J37</f>
        <v>0</v>
      </c>
      <c r="K181" s="28">
        <f>Rådata_6000!K37</f>
        <v>0</v>
      </c>
      <c r="L181" s="28">
        <f>Rådata_6000!L37</f>
        <v>0</v>
      </c>
      <c r="M181" s="28">
        <f>Rådata_6000!M37</f>
        <v>0</v>
      </c>
      <c r="N181" s="28">
        <f>Rådata_6000!N37</f>
        <v>0</v>
      </c>
      <c r="O181" s="28">
        <f>Rådata_6000!O37</f>
        <v>0</v>
      </c>
      <c r="P181" s="28">
        <f>Rådata_6000!P37</f>
        <v>0</v>
      </c>
      <c r="Q181" s="28">
        <f>Rådata_6000!Q37</f>
        <v>0</v>
      </c>
      <c r="R181" s="28">
        <f>Rådata_6000!R37</f>
        <v>0</v>
      </c>
      <c r="S181" s="28">
        <f>Rådata_6000!S37</f>
        <v>0</v>
      </c>
      <c r="T181" s="28">
        <f>Rådata_6000!T37</f>
        <v>0</v>
      </c>
      <c r="U181" s="28">
        <f>Rådata_6000!U37</f>
        <v>0</v>
      </c>
      <c r="V181" s="28">
        <f>Rådata_6000!V37</f>
        <v>0</v>
      </c>
      <c r="W181" s="28">
        <f>Rådata_6000!W37</f>
        <v>0</v>
      </c>
      <c r="X181" s="28">
        <f>Rådata_6000!X37</f>
        <v>0</v>
      </c>
      <c r="Y181" s="28">
        <f>Rådata_6000!Y37</f>
        <v>0</v>
      </c>
      <c r="Z181" s="28">
        <f>Rådata_6000!Z37</f>
        <v>0</v>
      </c>
      <c r="AA181" s="28">
        <f>Rådata_6000!AA37</f>
        <v>0</v>
      </c>
      <c r="AB181" s="28">
        <f>Rådata_6000!AB37</f>
        <v>0</v>
      </c>
      <c r="AC181" s="28">
        <f>Rådata_6000!AC37</f>
        <v>0</v>
      </c>
      <c r="AD181" s="28">
        <f>Rådata_6000!AD37</f>
        <v>0</v>
      </c>
      <c r="AE181" s="28">
        <f>Rådata_6000!AE37</f>
        <v>0</v>
      </c>
      <c r="AF181" s="28">
        <f>Rådata_6000!AF37</f>
        <v>0</v>
      </c>
      <c r="AG181" s="28">
        <f>Rådata_6000!AG37</f>
        <v>0</v>
      </c>
      <c r="AH181" s="28">
        <f>Rådata_6000!AH37</f>
        <v>0</v>
      </c>
      <c r="AI181" s="28">
        <f>Rådata_6000!AI37</f>
        <v>0</v>
      </c>
      <c r="AJ181" s="28">
        <f>Rådata_6000!AJ37</f>
        <v>0</v>
      </c>
      <c r="AK181" s="28">
        <f>Rådata_6000!AK37</f>
        <v>0</v>
      </c>
      <c r="AL181" s="28">
        <f>Rådata_6000!AL37</f>
        <v>0</v>
      </c>
      <c r="AM181" s="28">
        <f>Rådata_6000!AM37</f>
        <v>0</v>
      </c>
      <c r="AN181" s="28">
        <f>Rådata_6000!AN37</f>
        <v>0</v>
      </c>
      <c r="AO181" s="28">
        <f>Rådata_6000!AO37</f>
        <v>0</v>
      </c>
      <c r="AP181" s="28">
        <f>Rådata_6000!AP37</f>
        <v>0</v>
      </c>
      <c r="AQ181" s="28">
        <f>Rådata_6000!AQ37</f>
        <v>0</v>
      </c>
      <c r="AR181" s="28">
        <f>Rådata_6000!AR37</f>
        <v>0</v>
      </c>
      <c r="AS181" s="28">
        <f>Rådata_6000!AS37</f>
        <v>0</v>
      </c>
      <c r="AT181" s="28">
        <f>Rådata_6000!AT37</f>
        <v>0</v>
      </c>
      <c r="AU181" s="28">
        <f>Rådata_6000!AU37</f>
        <v>0</v>
      </c>
      <c r="AV181" s="28">
        <f>Rådata_6000!AV37</f>
        <v>0</v>
      </c>
      <c r="AW181" s="28">
        <f>Rådata_6000!AW37</f>
        <v>0</v>
      </c>
      <c r="AX181" s="28">
        <f>Rådata_6000!AX37</f>
        <v>0</v>
      </c>
      <c r="AY181" s="28">
        <f>Rådata_6000!AY37</f>
        <v>0</v>
      </c>
      <c r="AZ181" s="28">
        <f>Rådata_6000!AZ37</f>
        <v>0</v>
      </c>
      <c r="BA181" s="28">
        <f>Rådata_6000!BA37</f>
        <v>0</v>
      </c>
      <c r="BB181" s="28">
        <f>Rådata_6000!BB37</f>
        <v>0</v>
      </c>
      <c r="BC181" s="28">
        <f>Rådata_6000!BC37</f>
        <v>0</v>
      </c>
      <c r="BD181" s="28">
        <f>Rådata_6000!BD37</f>
        <v>0</v>
      </c>
      <c r="BE181" s="28">
        <f>Rådata_6000!BE37</f>
        <v>0</v>
      </c>
      <c r="BF181" s="28">
        <f>Rådata_6000!BF37</f>
        <v>0</v>
      </c>
      <c r="BG181" s="28">
        <f>Rådata_6000!BG37</f>
        <v>0</v>
      </c>
      <c r="BH181" s="28">
        <f>Rådata_6000!BH37</f>
        <v>0</v>
      </c>
      <c r="BI181" s="28">
        <f>Rådata_6000!BI37</f>
        <v>0</v>
      </c>
      <c r="BJ181" s="28">
        <f>Rådata_6000!BJ37</f>
        <v>0</v>
      </c>
      <c r="BK181" s="28">
        <f>Rådata_6000!BK37</f>
        <v>0</v>
      </c>
      <c r="BL181" s="28">
        <f>Rådata_6000!BL37</f>
        <v>0</v>
      </c>
      <c r="BM181" s="28">
        <f>Rådata_6000!BM37</f>
        <v>0</v>
      </c>
      <c r="BN181" s="28">
        <f>Rådata_6000!BN37</f>
        <v>0</v>
      </c>
      <c r="BO181" s="28">
        <f>Rådata_6000!BO37</f>
        <v>0</v>
      </c>
      <c r="BP181" s="28">
        <f>Rådata_6000!BP37</f>
        <v>0</v>
      </c>
      <c r="BQ181" s="28">
        <f>Rådata_6000!BQ37</f>
        <v>0</v>
      </c>
      <c r="BR181" s="28">
        <f>Rådata_6000!BR37</f>
        <v>0</v>
      </c>
      <c r="BS181" s="28">
        <f>Rådata_6000!BS37</f>
        <v>0</v>
      </c>
      <c r="BT181" s="28">
        <f>Rådata_6000!BT37</f>
        <v>0</v>
      </c>
      <c r="BU181" s="28">
        <f>Rådata_6000!BU37</f>
        <v>0</v>
      </c>
      <c r="BV181" s="28">
        <f>Rådata_6000!BV37</f>
        <v>0</v>
      </c>
      <c r="BW181" s="28">
        <f>Rådata_6000!BW37</f>
        <v>0</v>
      </c>
      <c r="BX181" s="28">
        <f>Rådata_6000!BX37</f>
        <v>0</v>
      </c>
      <c r="BY181" s="28">
        <f>Rådata_6000!BY37</f>
        <v>0</v>
      </c>
      <c r="BZ181" s="28">
        <f>Rådata_6000!BZ37</f>
        <v>0</v>
      </c>
      <c r="CA181" s="28">
        <f>Rådata_6000!CA37</f>
        <v>0</v>
      </c>
      <c r="CB181" s="28">
        <f>Rådata_6000!CB37</f>
        <v>0</v>
      </c>
      <c r="CC181" s="28">
        <f>Rådata_6000!CC37</f>
        <v>0</v>
      </c>
      <c r="CD181" s="28">
        <f>Rådata_6000!CD37</f>
        <v>0</v>
      </c>
      <c r="CE181" s="28">
        <f>Rådata_6000!CE37</f>
        <v>0</v>
      </c>
      <c r="CF181" s="28">
        <f>Rådata_6000!CF37</f>
        <v>0</v>
      </c>
      <c r="CG181" s="28">
        <f>Rådata_6000!CG37</f>
        <v>0</v>
      </c>
      <c r="CH181" s="28">
        <f>Rådata_6000!CH37</f>
        <v>0</v>
      </c>
      <c r="CI181" s="28">
        <f>Rådata_6000!CI37</f>
        <v>0</v>
      </c>
      <c r="CJ181" s="28">
        <f>Rådata_6000!CJ37</f>
        <v>0</v>
      </c>
      <c r="CK181" s="28">
        <f>Rådata_6000!CK37</f>
        <v>0</v>
      </c>
      <c r="CL181" s="28">
        <f>Rådata_6000!CL37</f>
        <v>0</v>
      </c>
      <c r="CM181" s="28">
        <f>Rådata_6000!CM37</f>
        <v>0</v>
      </c>
      <c r="CN181" s="28">
        <f>Rådata_6000!CN37</f>
        <v>0</v>
      </c>
      <c r="CO181" s="28">
        <f>Rådata_6000!CO37</f>
        <v>0</v>
      </c>
      <c r="CP181" s="28">
        <f>Rådata_6000!CP37</f>
        <v>0</v>
      </c>
      <c r="CQ181" s="28">
        <f>Rådata_6000!CQ37</f>
        <v>0</v>
      </c>
      <c r="CR181" s="28">
        <f>Rådata_6000!CR37</f>
        <v>0</v>
      </c>
      <c r="CS181" s="28">
        <f>Rådata_6000!CS37</f>
        <v>0</v>
      </c>
      <c r="CT181" s="28">
        <f>Rådata_6000!CT37</f>
        <v>0</v>
      </c>
      <c r="CU181" s="28">
        <f>Rådata_6000!CU37</f>
        <v>0</v>
      </c>
      <c r="CV181" s="28">
        <f>Rådata_6000!CV37</f>
        <v>0</v>
      </c>
      <c r="CW181" s="28">
        <f>Rådata_6000!CW37</f>
        <v>0</v>
      </c>
      <c r="CX181" s="28">
        <f>Rådata_6000!CX37</f>
        <v>0</v>
      </c>
      <c r="CY181" s="28">
        <f>Rådata_6000!CY37</f>
        <v>0</v>
      </c>
      <c r="CZ181" s="28">
        <f>Rådata_6000!CZ37</f>
        <v>0</v>
      </c>
      <c r="DA181" s="28">
        <f>Rådata_6000!DA37</f>
        <v>0</v>
      </c>
      <c r="DB181" s="28">
        <f>Rådata_6000!DB37</f>
        <v>0</v>
      </c>
      <c r="DC181" s="28">
        <f>Rådata_6000!DC37</f>
        <v>0</v>
      </c>
      <c r="DD181" s="28">
        <f>Rådata_6000!DD37</f>
        <v>0</v>
      </c>
      <c r="DE181" s="28">
        <f>Rådata_6000!DE37</f>
        <v>0</v>
      </c>
      <c r="DF181" s="28">
        <f>Rådata_6000!DF37</f>
        <v>0</v>
      </c>
      <c r="DG181" s="28">
        <f>Rådata_6000!DG37</f>
        <v>0</v>
      </c>
      <c r="DH181" s="28">
        <f>Rådata_6000!DH37</f>
        <v>0</v>
      </c>
      <c r="DI181" s="28">
        <f>Rådata_6000!DI37</f>
        <v>0</v>
      </c>
      <c r="DJ181" s="28">
        <f>Rådata_6000!DJ37</f>
        <v>0</v>
      </c>
      <c r="DK181" s="28">
        <f>Rådata_6000!DK37</f>
        <v>0</v>
      </c>
      <c r="DL181" s="28">
        <f>Rådata_6000!DL37</f>
        <v>0</v>
      </c>
      <c r="DM181" s="28">
        <f>Rådata_6000!DM37</f>
        <v>0</v>
      </c>
      <c r="DN181" s="28">
        <f>Rådata_6000!DN37</f>
        <v>0</v>
      </c>
      <c r="DO181" s="28">
        <f>Rådata_6000!DO37</f>
        <v>0</v>
      </c>
      <c r="DP181" s="28">
        <f>Rådata_6000!DP37</f>
        <v>0</v>
      </c>
      <c r="DQ181" s="28">
        <f>Rådata_6000!DQ37</f>
        <v>0</v>
      </c>
      <c r="DR181" s="28">
        <f>Rådata_6000!DR37</f>
        <v>0</v>
      </c>
      <c r="DS181" s="28">
        <f>Rådata_6000!DS37</f>
        <v>0</v>
      </c>
      <c r="DT181" s="28">
        <f>Rådata_6000!DT37</f>
        <v>0</v>
      </c>
      <c r="DU181" s="28">
        <f>Rådata_6000!DU37</f>
        <v>0</v>
      </c>
      <c r="DV181" s="28">
        <f>Rådata_6000!DV37</f>
        <v>0</v>
      </c>
      <c r="DW181" s="28">
        <f>Rådata_6000!DW37</f>
        <v>0</v>
      </c>
      <c r="DX181" s="28">
        <f>Rådata_6000!DX37</f>
        <v>0</v>
      </c>
      <c r="DY181" s="28">
        <f>Rådata_6000!DY37</f>
        <v>0</v>
      </c>
      <c r="DZ181" s="28">
        <f>Rådata_6000!DZ37</f>
        <v>0</v>
      </c>
      <c r="EA181" s="28">
        <f>Rådata_6000!EA37</f>
        <v>0</v>
      </c>
      <c r="EB181" s="28">
        <f>Rådata_6000!EB37</f>
        <v>0</v>
      </c>
      <c r="EC181" s="28">
        <f>Rådata_6000!EC37</f>
        <v>0</v>
      </c>
      <c r="ED181" s="28">
        <f>Rådata_6000!ED37</f>
        <v>0</v>
      </c>
      <c r="EE181" s="28">
        <f>Rådata_6000!EE37</f>
        <v>0</v>
      </c>
      <c r="EF181" s="28">
        <f>Rådata_6000!EF37</f>
        <v>0</v>
      </c>
      <c r="EG181" s="28">
        <f>Rådata_6000!EG37</f>
        <v>0</v>
      </c>
      <c r="EH181" s="28">
        <f>Rådata_6000!EH37</f>
        <v>0</v>
      </c>
      <c r="EI181" s="28">
        <f>Rådata_6000!EI37</f>
        <v>0</v>
      </c>
      <c r="EJ181" s="28">
        <f>Rådata_6000!EJ37</f>
        <v>0</v>
      </c>
      <c r="EK181" s="28">
        <f>Rådata_6000!EK37</f>
        <v>0</v>
      </c>
      <c r="EL181" s="28">
        <f>Rådata_6000!EL37</f>
        <v>0</v>
      </c>
      <c r="EM181" s="28">
        <f>Rådata_6000!EM37</f>
        <v>0</v>
      </c>
      <c r="EN181" s="28">
        <f>Rådata_6000!EN37</f>
        <v>0</v>
      </c>
      <c r="EO181" s="28">
        <f>Rådata_6000!EO37</f>
        <v>0</v>
      </c>
      <c r="EP181" s="28">
        <f>Rådata_6000!EP37</f>
        <v>0</v>
      </c>
      <c r="EQ181" s="28">
        <f>Rådata_6000!EQ37</f>
        <v>0</v>
      </c>
      <c r="ER181" s="28">
        <f>Rådata_6000!ER37</f>
        <v>0</v>
      </c>
      <c r="ES181" s="28">
        <f>Rådata_6000!ES37</f>
        <v>0</v>
      </c>
      <c r="ET181" s="28">
        <f>Rådata_6000!ET37</f>
        <v>0</v>
      </c>
      <c r="EU181" s="28">
        <f>Rådata_6000!EU37</f>
        <v>0</v>
      </c>
      <c r="EV181" s="28">
        <f>Rådata_6000!EV37</f>
        <v>0</v>
      </c>
      <c r="EW181" s="28">
        <f>Rådata_6000!EW37</f>
        <v>0</v>
      </c>
      <c r="EX181" s="28">
        <f>Rådata_6000!EX37</f>
        <v>0</v>
      </c>
      <c r="EY181" s="28">
        <f>Rådata_6000!EY37</f>
        <v>0</v>
      </c>
      <c r="EZ181" s="28">
        <f>Rådata_6000!EZ37</f>
        <v>0</v>
      </c>
      <c r="FA181" s="28">
        <f>Rådata_6000!FA37</f>
        <v>0</v>
      </c>
      <c r="FB181" s="28">
        <f>Rådata_6000!FB37</f>
        <v>0</v>
      </c>
      <c r="FC181" s="28">
        <f>Rådata_6000!FC37</f>
        <v>0</v>
      </c>
      <c r="FD181" s="28">
        <f>Rådata_6000!FD37</f>
        <v>0</v>
      </c>
      <c r="FE181" s="28">
        <f>Rådata_6000!FE37</f>
        <v>0</v>
      </c>
      <c r="FF181" s="28">
        <f>Rådata_6000!FF37</f>
        <v>0</v>
      </c>
      <c r="FG181" s="28">
        <f>Rådata_6000!FG37</f>
        <v>0</v>
      </c>
      <c r="FH181" s="28">
        <f>Rådata_6000!FH37</f>
        <v>0</v>
      </c>
      <c r="FI181" s="28">
        <f>Rådata_6000!FI37</f>
        <v>0</v>
      </c>
      <c r="FJ181" s="28">
        <f>Rådata_6000!FJ37</f>
        <v>0</v>
      </c>
      <c r="FK181" s="28">
        <f>Rådata_6000!FK37</f>
        <v>0</v>
      </c>
      <c r="FL181" s="28">
        <f>Rådata_6000!FL37</f>
        <v>0</v>
      </c>
      <c r="FM181" s="28">
        <f>Rådata_6000!FM37</f>
        <v>0</v>
      </c>
      <c r="FN181" s="28">
        <f>Rådata_6000!FN37</f>
        <v>0</v>
      </c>
      <c r="FO181" s="28">
        <f>Rådata_6000!FO37</f>
        <v>0</v>
      </c>
      <c r="FP181" s="28">
        <f>Rådata_6000!FP37</f>
        <v>0</v>
      </c>
      <c r="FQ181" s="28">
        <f>Rådata_6000!FQ37</f>
        <v>0</v>
      </c>
      <c r="FR181" s="28">
        <f>Rådata_6000!FR37</f>
        <v>0</v>
      </c>
      <c r="FS181" s="28">
        <f>Rådata_6000!FS37</f>
        <v>0</v>
      </c>
      <c r="FT181" s="28">
        <f>Rådata_6000!FT37</f>
        <v>0</v>
      </c>
      <c r="FU181" s="28">
        <f>Rådata_6000!FU37</f>
        <v>0</v>
      </c>
      <c r="FV181" s="28">
        <f>Rådata_6000!FV37</f>
        <v>0</v>
      </c>
      <c r="FW181" s="28">
        <f>Rådata_6000!FW37</f>
        <v>0</v>
      </c>
      <c r="FX181" s="28">
        <f>Rådata_6000!FX37</f>
        <v>0</v>
      </c>
      <c r="FY181" s="28">
        <f>Rådata_6000!FY37</f>
        <v>0</v>
      </c>
      <c r="FZ181" s="28">
        <f>Rådata_6000!FZ37</f>
        <v>0</v>
      </c>
      <c r="GA181" s="28">
        <f>Rådata_6000!GA37</f>
        <v>0</v>
      </c>
      <c r="GB181" s="28">
        <f>Rådata_6000!GB37</f>
        <v>0</v>
      </c>
      <c r="GC181" s="28">
        <f>Rådata_6000!GC37</f>
        <v>0</v>
      </c>
      <c r="GD181" s="28">
        <f>Rådata_6000!GD37</f>
        <v>0</v>
      </c>
      <c r="GE181" s="28">
        <f>Rådata_6000!GE37</f>
        <v>0</v>
      </c>
      <c r="GF181" s="28">
        <f>Rådata_6000!GF37</f>
        <v>0</v>
      </c>
      <c r="GG181" s="28">
        <f>Rådata_6000!GG37</f>
        <v>0</v>
      </c>
      <c r="GH181" s="28">
        <f>Rådata_6000!GH37</f>
        <v>0</v>
      </c>
      <c r="GI181" s="28">
        <f>Rådata_6000!GI37</f>
        <v>0</v>
      </c>
      <c r="GJ181" s="28">
        <f>Rådata_6000!GJ37</f>
        <v>0</v>
      </c>
      <c r="GK181" s="28">
        <f>Rådata_6000!GK37</f>
        <v>0</v>
      </c>
      <c r="GL181" s="28">
        <f>Rådata_6000!GL37</f>
        <v>0</v>
      </c>
      <c r="GM181" s="28">
        <f>Rådata_6000!GM37</f>
        <v>0</v>
      </c>
      <c r="GN181" s="28">
        <f>Rådata_6000!GN37</f>
        <v>0</v>
      </c>
      <c r="GO181" s="28">
        <f>Rådata_6000!GO37</f>
        <v>0</v>
      </c>
      <c r="GP181" s="28">
        <f>Rådata_6000!GP37</f>
        <v>0</v>
      </c>
      <c r="GQ181" s="28">
        <f>Rådata_6000!GQ37</f>
        <v>0</v>
      </c>
      <c r="GR181" s="28">
        <f>Rådata_6000!GR37</f>
        <v>0</v>
      </c>
      <c r="GS181" s="28">
        <f>Rådata_6000!GS37</f>
        <v>0</v>
      </c>
      <c r="GT181" s="28">
        <f>Rådata_6000!GT37</f>
        <v>0</v>
      </c>
    </row>
    <row r="182" spans="1:202">
      <c r="A182" s="5" t="s">
        <v>76</v>
      </c>
      <c r="B182" s="28">
        <f>Rådata_6000!B38</f>
        <v>0</v>
      </c>
      <c r="C182" s="28">
        <f>Rådata_6000!C38</f>
        <v>0</v>
      </c>
      <c r="D182" s="28">
        <f>Rådata_6000!D38</f>
        <v>0</v>
      </c>
      <c r="E182" s="28">
        <f>Rådata_6000!E38</f>
        <v>0</v>
      </c>
      <c r="F182" s="28">
        <f>Rådata_6000!F38</f>
        <v>0</v>
      </c>
      <c r="G182" s="28">
        <f>Rådata_6000!G38</f>
        <v>0</v>
      </c>
      <c r="H182" s="28">
        <f>Rådata_6000!H38</f>
        <v>0</v>
      </c>
      <c r="I182" s="28">
        <f>Rådata_6000!I38</f>
        <v>0</v>
      </c>
      <c r="J182" s="28">
        <f>Rådata_6000!J38</f>
        <v>0</v>
      </c>
      <c r="K182" s="28">
        <f>Rådata_6000!K38</f>
        <v>0</v>
      </c>
      <c r="L182" s="28">
        <f>Rådata_6000!L38</f>
        <v>0</v>
      </c>
      <c r="M182" s="28">
        <f>Rådata_6000!M38</f>
        <v>0</v>
      </c>
      <c r="N182" s="28">
        <f>Rådata_6000!N38</f>
        <v>0</v>
      </c>
      <c r="O182" s="28">
        <f>Rådata_6000!O38</f>
        <v>0</v>
      </c>
      <c r="P182" s="28">
        <f>Rådata_6000!P38</f>
        <v>0</v>
      </c>
      <c r="Q182" s="28">
        <f>Rådata_6000!Q38</f>
        <v>0</v>
      </c>
      <c r="R182" s="28">
        <f>Rådata_6000!R38</f>
        <v>0</v>
      </c>
      <c r="S182" s="28">
        <f>Rådata_6000!S38</f>
        <v>0</v>
      </c>
      <c r="T182" s="28">
        <f>Rådata_6000!T38</f>
        <v>0</v>
      </c>
      <c r="U182" s="28">
        <f>Rådata_6000!U38</f>
        <v>0</v>
      </c>
      <c r="V182" s="28">
        <f>Rådata_6000!V38</f>
        <v>0</v>
      </c>
      <c r="W182" s="28">
        <f>Rådata_6000!W38</f>
        <v>0</v>
      </c>
      <c r="X182" s="28">
        <f>Rådata_6000!X38</f>
        <v>0</v>
      </c>
      <c r="Y182" s="28">
        <f>Rådata_6000!Y38</f>
        <v>0</v>
      </c>
      <c r="Z182" s="28">
        <f>Rådata_6000!Z38</f>
        <v>0</v>
      </c>
      <c r="AA182" s="28">
        <f>Rådata_6000!AA38</f>
        <v>0</v>
      </c>
      <c r="AB182" s="28">
        <f>Rådata_6000!AB38</f>
        <v>0</v>
      </c>
      <c r="AC182" s="28">
        <f>Rådata_6000!AC38</f>
        <v>0</v>
      </c>
      <c r="AD182" s="28">
        <f>Rådata_6000!AD38</f>
        <v>0</v>
      </c>
      <c r="AE182" s="28">
        <f>Rådata_6000!AE38</f>
        <v>0</v>
      </c>
      <c r="AF182" s="28">
        <f>Rådata_6000!AF38</f>
        <v>0</v>
      </c>
      <c r="AG182" s="28">
        <f>Rådata_6000!AG38</f>
        <v>0</v>
      </c>
      <c r="AH182" s="28">
        <f>Rådata_6000!AH38</f>
        <v>0</v>
      </c>
      <c r="AI182" s="28">
        <f>Rådata_6000!AI38</f>
        <v>0</v>
      </c>
      <c r="AJ182" s="28">
        <f>Rådata_6000!AJ38</f>
        <v>0</v>
      </c>
      <c r="AK182" s="28">
        <f>Rådata_6000!AK38</f>
        <v>0</v>
      </c>
      <c r="AL182" s="28">
        <f>Rådata_6000!AL38</f>
        <v>0</v>
      </c>
      <c r="AM182" s="28">
        <f>Rådata_6000!AM38</f>
        <v>0</v>
      </c>
      <c r="AN182" s="28">
        <f>Rådata_6000!AN38</f>
        <v>0</v>
      </c>
      <c r="AO182" s="28">
        <f>Rådata_6000!AO38</f>
        <v>0</v>
      </c>
      <c r="AP182" s="28">
        <f>Rådata_6000!AP38</f>
        <v>0</v>
      </c>
      <c r="AQ182" s="28">
        <f>Rådata_6000!AQ38</f>
        <v>0</v>
      </c>
      <c r="AR182" s="28">
        <f>Rådata_6000!AR38</f>
        <v>0</v>
      </c>
      <c r="AS182" s="28">
        <f>Rådata_6000!AS38</f>
        <v>0</v>
      </c>
      <c r="AT182" s="28">
        <f>Rådata_6000!AT38</f>
        <v>0</v>
      </c>
      <c r="AU182" s="28">
        <f>Rådata_6000!AU38</f>
        <v>0</v>
      </c>
      <c r="AV182" s="28">
        <f>Rådata_6000!AV38</f>
        <v>0</v>
      </c>
      <c r="AW182" s="28">
        <f>Rådata_6000!AW38</f>
        <v>0</v>
      </c>
      <c r="AX182" s="28">
        <f>Rådata_6000!AX38</f>
        <v>0</v>
      </c>
      <c r="AY182" s="28">
        <f>Rådata_6000!AY38</f>
        <v>0</v>
      </c>
      <c r="AZ182" s="28">
        <f>Rådata_6000!AZ38</f>
        <v>0</v>
      </c>
      <c r="BA182" s="28">
        <f>Rådata_6000!BA38</f>
        <v>0</v>
      </c>
      <c r="BB182" s="28">
        <f>Rådata_6000!BB38</f>
        <v>0</v>
      </c>
      <c r="BC182" s="28">
        <f>Rådata_6000!BC38</f>
        <v>0</v>
      </c>
      <c r="BD182" s="28">
        <f>Rådata_6000!BD38</f>
        <v>0</v>
      </c>
      <c r="BE182" s="28">
        <f>Rådata_6000!BE38</f>
        <v>0</v>
      </c>
      <c r="BF182" s="28">
        <f>Rådata_6000!BF38</f>
        <v>0</v>
      </c>
      <c r="BG182" s="28">
        <f>Rådata_6000!BG38</f>
        <v>0</v>
      </c>
      <c r="BH182" s="28">
        <f>Rådata_6000!BH38</f>
        <v>0</v>
      </c>
      <c r="BI182" s="28">
        <f>Rådata_6000!BI38</f>
        <v>0</v>
      </c>
      <c r="BJ182" s="28">
        <f>Rådata_6000!BJ38</f>
        <v>0</v>
      </c>
      <c r="BK182" s="28">
        <f>Rådata_6000!BK38</f>
        <v>0</v>
      </c>
      <c r="BL182" s="28">
        <f>Rådata_6000!BL38</f>
        <v>0</v>
      </c>
      <c r="BM182" s="28">
        <f>Rådata_6000!BM38</f>
        <v>0</v>
      </c>
      <c r="BN182" s="28">
        <f>Rådata_6000!BN38</f>
        <v>0</v>
      </c>
      <c r="BO182" s="28">
        <f>Rådata_6000!BO38</f>
        <v>0</v>
      </c>
      <c r="BP182" s="28">
        <f>Rådata_6000!BP38</f>
        <v>0</v>
      </c>
      <c r="BQ182" s="28">
        <f>Rådata_6000!BQ38</f>
        <v>0</v>
      </c>
      <c r="BR182" s="28">
        <f>Rådata_6000!BR38</f>
        <v>0</v>
      </c>
      <c r="BS182" s="28">
        <f>Rådata_6000!BS38</f>
        <v>0</v>
      </c>
      <c r="BT182" s="28">
        <f>Rådata_6000!BT38</f>
        <v>0</v>
      </c>
      <c r="BU182" s="28">
        <f>Rådata_6000!BU38</f>
        <v>0</v>
      </c>
      <c r="BV182" s="28">
        <f>Rådata_6000!BV38</f>
        <v>0</v>
      </c>
      <c r="BW182" s="28">
        <f>Rådata_6000!BW38</f>
        <v>0</v>
      </c>
      <c r="BX182" s="28">
        <f>Rådata_6000!BX38</f>
        <v>0</v>
      </c>
      <c r="BY182" s="28">
        <f>Rådata_6000!BY38</f>
        <v>0</v>
      </c>
      <c r="BZ182" s="28">
        <f>Rådata_6000!BZ38</f>
        <v>0</v>
      </c>
      <c r="CA182" s="28">
        <f>Rådata_6000!CA38</f>
        <v>0</v>
      </c>
      <c r="CB182" s="28">
        <f>Rådata_6000!CB38</f>
        <v>0</v>
      </c>
      <c r="CC182" s="28">
        <f>Rådata_6000!CC38</f>
        <v>0</v>
      </c>
      <c r="CD182" s="28">
        <f>Rådata_6000!CD38</f>
        <v>0</v>
      </c>
      <c r="CE182" s="28">
        <f>Rådata_6000!CE38</f>
        <v>0</v>
      </c>
      <c r="CF182" s="28">
        <f>Rådata_6000!CF38</f>
        <v>0</v>
      </c>
      <c r="CG182" s="28">
        <f>Rådata_6000!CG38</f>
        <v>0</v>
      </c>
      <c r="CH182" s="28">
        <f>Rådata_6000!CH38</f>
        <v>0</v>
      </c>
      <c r="CI182" s="28">
        <f>Rådata_6000!CI38</f>
        <v>0</v>
      </c>
      <c r="CJ182" s="28">
        <f>Rådata_6000!CJ38</f>
        <v>0</v>
      </c>
      <c r="CK182" s="28">
        <f>Rådata_6000!CK38</f>
        <v>0</v>
      </c>
      <c r="CL182" s="28">
        <f>Rådata_6000!CL38</f>
        <v>0</v>
      </c>
      <c r="CM182" s="28">
        <f>Rådata_6000!CM38</f>
        <v>0</v>
      </c>
      <c r="CN182" s="28">
        <f>Rådata_6000!CN38</f>
        <v>0</v>
      </c>
      <c r="CO182" s="28">
        <f>Rådata_6000!CO38</f>
        <v>0</v>
      </c>
      <c r="CP182" s="28">
        <f>Rådata_6000!CP38</f>
        <v>0</v>
      </c>
      <c r="CQ182" s="28">
        <f>Rådata_6000!CQ38</f>
        <v>0</v>
      </c>
      <c r="CR182" s="28">
        <f>Rådata_6000!CR38</f>
        <v>0</v>
      </c>
      <c r="CS182" s="28">
        <f>Rådata_6000!CS38</f>
        <v>0</v>
      </c>
      <c r="CT182" s="28">
        <f>Rådata_6000!CT38</f>
        <v>0</v>
      </c>
      <c r="CU182" s="28">
        <f>Rådata_6000!CU38</f>
        <v>0</v>
      </c>
      <c r="CV182" s="28">
        <f>Rådata_6000!CV38</f>
        <v>0</v>
      </c>
      <c r="CW182" s="28">
        <f>Rådata_6000!CW38</f>
        <v>0</v>
      </c>
      <c r="CX182" s="28">
        <f>Rådata_6000!CX38</f>
        <v>0</v>
      </c>
      <c r="CY182" s="28">
        <f>Rådata_6000!CY38</f>
        <v>0</v>
      </c>
      <c r="CZ182" s="28">
        <f>Rådata_6000!CZ38</f>
        <v>0</v>
      </c>
      <c r="DA182" s="28">
        <f>Rådata_6000!DA38</f>
        <v>0</v>
      </c>
      <c r="DB182" s="28">
        <f>Rådata_6000!DB38</f>
        <v>0</v>
      </c>
      <c r="DC182" s="28">
        <f>Rådata_6000!DC38</f>
        <v>0</v>
      </c>
      <c r="DD182" s="28">
        <f>Rådata_6000!DD38</f>
        <v>0</v>
      </c>
      <c r="DE182" s="28">
        <f>Rådata_6000!DE38</f>
        <v>0</v>
      </c>
      <c r="DF182" s="28">
        <f>Rådata_6000!DF38</f>
        <v>0</v>
      </c>
      <c r="DG182" s="28">
        <f>Rådata_6000!DG38</f>
        <v>0</v>
      </c>
      <c r="DH182" s="28">
        <f>Rådata_6000!DH38</f>
        <v>0</v>
      </c>
      <c r="DI182" s="28">
        <f>Rådata_6000!DI38</f>
        <v>0</v>
      </c>
      <c r="DJ182" s="28">
        <f>Rådata_6000!DJ38</f>
        <v>0</v>
      </c>
      <c r="DK182" s="28">
        <f>Rådata_6000!DK38</f>
        <v>0</v>
      </c>
      <c r="DL182" s="28">
        <f>Rådata_6000!DL38</f>
        <v>0</v>
      </c>
      <c r="DM182" s="28">
        <f>Rådata_6000!DM38</f>
        <v>0</v>
      </c>
      <c r="DN182" s="28">
        <f>Rådata_6000!DN38</f>
        <v>0</v>
      </c>
      <c r="DO182" s="28">
        <f>Rådata_6000!DO38</f>
        <v>0</v>
      </c>
      <c r="DP182" s="28">
        <f>Rådata_6000!DP38</f>
        <v>0</v>
      </c>
      <c r="DQ182" s="28">
        <f>Rådata_6000!DQ38</f>
        <v>0</v>
      </c>
      <c r="DR182" s="28">
        <f>Rådata_6000!DR38</f>
        <v>0</v>
      </c>
      <c r="DS182" s="28">
        <f>Rådata_6000!DS38</f>
        <v>0</v>
      </c>
      <c r="DT182" s="28">
        <f>Rådata_6000!DT38</f>
        <v>0</v>
      </c>
      <c r="DU182" s="28">
        <f>Rådata_6000!DU38</f>
        <v>0</v>
      </c>
      <c r="DV182" s="28">
        <f>Rådata_6000!DV38</f>
        <v>0</v>
      </c>
      <c r="DW182" s="28">
        <f>Rådata_6000!DW38</f>
        <v>0</v>
      </c>
      <c r="DX182" s="28">
        <f>Rådata_6000!DX38</f>
        <v>0</v>
      </c>
      <c r="DY182" s="28">
        <f>Rådata_6000!DY38</f>
        <v>0</v>
      </c>
      <c r="DZ182" s="28">
        <f>Rådata_6000!DZ38</f>
        <v>0</v>
      </c>
      <c r="EA182" s="28">
        <f>Rådata_6000!EA38</f>
        <v>0</v>
      </c>
      <c r="EB182" s="28">
        <f>Rådata_6000!EB38</f>
        <v>0</v>
      </c>
      <c r="EC182" s="28">
        <f>Rådata_6000!EC38</f>
        <v>0</v>
      </c>
      <c r="ED182" s="28">
        <f>Rådata_6000!ED38</f>
        <v>0</v>
      </c>
      <c r="EE182" s="28">
        <f>Rådata_6000!EE38</f>
        <v>0</v>
      </c>
      <c r="EF182" s="28">
        <f>Rådata_6000!EF38</f>
        <v>0</v>
      </c>
      <c r="EG182" s="28">
        <f>Rådata_6000!EG38</f>
        <v>0</v>
      </c>
      <c r="EH182" s="28">
        <f>Rådata_6000!EH38</f>
        <v>0</v>
      </c>
      <c r="EI182" s="28">
        <f>Rådata_6000!EI38</f>
        <v>0</v>
      </c>
      <c r="EJ182" s="28">
        <f>Rådata_6000!EJ38</f>
        <v>0</v>
      </c>
      <c r="EK182" s="28">
        <f>Rådata_6000!EK38</f>
        <v>0</v>
      </c>
      <c r="EL182" s="28">
        <f>Rådata_6000!EL38</f>
        <v>0</v>
      </c>
      <c r="EM182" s="28">
        <f>Rådata_6000!EM38</f>
        <v>0</v>
      </c>
      <c r="EN182" s="28">
        <f>Rådata_6000!EN38</f>
        <v>0</v>
      </c>
      <c r="EO182" s="28">
        <f>Rådata_6000!EO38</f>
        <v>0</v>
      </c>
      <c r="EP182" s="28">
        <f>Rådata_6000!EP38</f>
        <v>0</v>
      </c>
      <c r="EQ182" s="28">
        <f>Rådata_6000!EQ38</f>
        <v>0</v>
      </c>
      <c r="ER182" s="28">
        <f>Rådata_6000!ER38</f>
        <v>0</v>
      </c>
      <c r="ES182" s="28">
        <f>Rådata_6000!ES38</f>
        <v>0</v>
      </c>
      <c r="ET182" s="28">
        <f>Rådata_6000!ET38</f>
        <v>0</v>
      </c>
      <c r="EU182" s="28">
        <f>Rådata_6000!EU38</f>
        <v>0</v>
      </c>
      <c r="EV182" s="28">
        <f>Rådata_6000!EV38</f>
        <v>0</v>
      </c>
      <c r="EW182" s="28">
        <f>Rådata_6000!EW38</f>
        <v>0</v>
      </c>
      <c r="EX182" s="28">
        <f>Rådata_6000!EX38</f>
        <v>0</v>
      </c>
      <c r="EY182" s="28">
        <f>Rådata_6000!EY38</f>
        <v>0</v>
      </c>
      <c r="EZ182" s="28">
        <f>Rådata_6000!EZ38</f>
        <v>0</v>
      </c>
      <c r="FA182" s="28">
        <f>Rådata_6000!FA38</f>
        <v>0</v>
      </c>
      <c r="FB182" s="28">
        <f>Rådata_6000!FB38</f>
        <v>0</v>
      </c>
      <c r="FC182" s="28">
        <f>Rådata_6000!FC38</f>
        <v>0</v>
      </c>
      <c r="FD182" s="28">
        <f>Rådata_6000!FD38</f>
        <v>0</v>
      </c>
      <c r="FE182" s="28">
        <f>Rådata_6000!FE38</f>
        <v>0</v>
      </c>
      <c r="FF182" s="28">
        <f>Rådata_6000!FF38</f>
        <v>0</v>
      </c>
      <c r="FG182" s="28">
        <f>Rådata_6000!FG38</f>
        <v>0</v>
      </c>
      <c r="FH182" s="28">
        <f>Rådata_6000!FH38</f>
        <v>0</v>
      </c>
      <c r="FI182" s="28">
        <f>Rådata_6000!FI38</f>
        <v>0</v>
      </c>
      <c r="FJ182" s="28">
        <f>Rådata_6000!FJ38</f>
        <v>0</v>
      </c>
      <c r="FK182" s="28">
        <f>Rådata_6000!FK38</f>
        <v>0</v>
      </c>
      <c r="FL182" s="28">
        <f>Rådata_6000!FL38</f>
        <v>0</v>
      </c>
      <c r="FM182" s="28">
        <f>Rådata_6000!FM38</f>
        <v>0</v>
      </c>
      <c r="FN182" s="28">
        <f>Rådata_6000!FN38</f>
        <v>0</v>
      </c>
      <c r="FO182" s="28">
        <f>Rådata_6000!FO38</f>
        <v>0</v>
      </c>
      <c r="FP182" s="28">
        <f>Rådata_6000!FP38</f>
        <v>0</v>
      </c>
      <c r="FQ182" s="28">
        <f>Rådata_6000!FQ38</f>
        <v>0</v>
      </c>
      <c r="FR182" s="28">
        <f>Rådata_6000!FR38</f>
        <v>0</v>
      </c>
      <c r="FS182" s="28">
        <f>Rådata_6000!FS38</f>
        <v>0</v>
      </c>
      <c r="FT182" s="28">
        <f>Rådata_6000!FT38</f>
        <v>0</v>
      </c>
      <c r="FU182" s="28">
        <f>Rådata_6000!FU38</f>
        <v>0</v>
      </c>
      <c r="FV182" s="28">
        <f>Rådata_6000!FV38</f>
        <v>0</v>
      </c>
      <c r="FW182" s="28">
        <f>Rådata_6000!FW38</f>
        <v>0</v>
      </c>
      <c r="FX182" s="28">
        <f>Rådata_6000!FX38</f>
        <v>0</v>
      </c>
      <c r="FY182" s="28">
        <f>Rådata_6000!FY38</f>
        <v>0</v>
      </c>
      <c r="FZ182" s="28">
        <f>Rådata_6000!FZ38</f>
        <v>0</v>
      </c>
      <c r="GA182" s="28">
        <f>Rådata_6000!GA38</f>
        <v>0</v>
      </c>
      <c r="GB182" s="28">
        <f>Rådata_6000!GB38</f>
        <v>0</v>
      </c>
      <c r="GC182" s="28">
        <f>Rådata_6000!GC38</f>
        <v>0</v>
      </c>
      <c r="GD182" s="28">
        <f>Rådata_6000!GD38</f>
        <v>0</v>
      </c>
      <c r="GE182" s="28">
        <f>Rådata_6000!GE38</f>
        <v>0</v>
      </c>
      <c r="GF182" s="28">
        <f>Rådata_6000!GF38</f>
        <v>0</v>
      </c>
      <c r="GG182" s="28">
        <f>Rådata_6000!GG38</f>
        <v>0</v>
      </c>
      <c r="GH182" s="28">
        <f>Rådata_6000!GH38</f>
        <v>0</v>
      </c>
      <c r="GI182" s="28">
        <f>Rådata_6000!GI38</f>
        <v>0</v>
      </c>
      <c r="GJ182" s="28">
        <f>Rådata_6000!GJ38</f>
        <v>0</v>
      </c>
      <c r="GK182" s="28">
        <f>Rådata_6000!GK38</f>
        <v>0</v>
      </c>
      <c r="GL182" s="28">
        <f>Rådata_6000!GL38</f>
        <v>0</v>
      </c>
      <c r="GM182" s="28">
        <f>Rådata_6000!GM38</f>
        <v>0</v>
      </c>
      <c r="GN182" s="28">
        <f>Rådata_6000!GN38</f>
        <v>0</v>
      </c>
      <c r="GO182" s="28">
        <f>Rådata_6000!GO38</f>
        <v>0</v>
      </c>
      <c r="GP182" s="28">
        <f>Rådata_6000!GP38</f>
        <v>0</v>
      </c>
      <c r="GQ182" s="28">
        <f>Rådata_6000!GQ38</f>
        <v>0</v>
      </c>
      <c r="GR182" s="28">
        <f>Rådata_6000!GR38</f>
        <v>0</v>
      </c>
      <c r="GS182" s="28">
        <f>Rådata_6000!GS38</f>
        <v>0</v>
      </c>
      <c r="GT182" s="28">
        <f>Rådata_6000!GT38</f>
        <v>0</v>
      </c>
    </row>
    <row r="183" spans="1:202">
      <c r="A183" s="5" t="s">
        <v>11</v>
      </c>
      <c r="B183" s="28">
        <f>Rådata_6000!B39</f>
        <v>0</v>
      </c>
      <c r="C183" s="28">
        <f>Rådata_6000!C39</f>
        <v>0</v>
      </c>
      <c r="D183" s="28">
        <f>Rådata_6000!D39</f>
        <v>0</v>
      </c>
      <c r="E183" s="28">
        <f>Rådata_6000!E39</f>
        <v>0</v>
      </c>
      <c r="F183" s="28">
        <f>Rådata_6000!F39</f>
        <v>0</v>
      </c>
      <c r="G183" s="28">
        <f>Rådata_6000!G39</f>
        <v>0</v>
      </c>
      <c r="H183" s="28">
        <f>Rådata_6000!H39</f>
        <v>0</v>
      </c>
      <c r="I183" s="28">
        <f>Rådata_6000!I39</f>
        <v>0</v>
      </c>
      <c r="J183" s="28">
        <f>Rådata_6000!J39</f>
        <v>0</v>
      </c>
      <c r="K183" s="28">
        <f>Rådata_6000!K39</f>
        <v>0</v>
      </c>
      <c r="L183" s="28">
        <f>Rådata_6000!L39</f>
        <v>0</v>
      </c>
      <c r="M183" s="28">
        <f>Rådata_6000!M39</f>
        <v>0</v>
      </c>
      <c r="N183" s="28">
        <f>Rådata_6000!N39</f>
        <v>0</v>
      </c>
      <c r="O183" s="28">
        <f>Rådata_6000!O39</f>
        <v>0</v>
      </c>
      <c r="P183" s="28">
        <f>Rådata_6000!P39</f>
        <v>0</v>
      </c>
      <c r="Q183" s="28">
        <f>Rådata_6000!Q39</f>
        <v>0</v>
      </c>
      <c r="R183" s="28">
        <f>Rådata_6000!R39</f>
        <v>0</v>
      </c>
      <c r="S183" s="28">
        <f>Rådata_6000!S39</f>
        <v>0</v>
      </c>
      <c r="T183" s="28">
        <f>Rådata_6000!T39</f>
        <v>0</v>
      </c>
      <c r="U183" s="28">
        <f>Rådata_6000!U39</f>
        <v>0</v>
      </c>
      <c r="V183" s="28">
        <f>Rådata_6000!V39</f>
        <v>0</v>
      </c>
      <c r="W183" s="28">
        <f>Rådata_6000!W39</f>
        <v>0</v>
      </c>
      <c r="X183" s="28">
        <f>Rådata_6000!X39</f>
        <v>0</v>
      </c>
      <c r="Y183" s="28">
        <f>Rådata_6000!Y39</f>
        <v>0</v>
      </c>
      <c r="Z183" s="28">
        <f>Rådata_6000!Z39</f>
        <v>0</v>
      </c>
      <c r="AA183" s="28">
        <f>Rådata_6000!AA39</f>
        <v>0</v>
      </c>
      <c r="AB183" s="28">
        <f>Rådata_6000!AB39</f>
        <v>0</v>
      </c>
      <c r="AC183" s="28">
        <f>Rådata_6000!AC39</f>
        <v>0</v>
      </c>
      <c r="AD183" s="28">
        <f>Rådata_6000!AD39</f>
        <v>0</v>
      </c>
      <c r="AE183" s="28">
        <f>Rådata_6000!AE39</f>
        <v>0</v>
      </c>
      <c r="AF183" s="28">
        <f>Rådata_6000!AF39</f>
        <v>0</v>
      </c>
      <c r="AG183" s="28">
        <f>Rådata_6000!AG39</f>
        <v>0</v>
      </c>
      <c r="AH183" s="28">
        <f>Rådata_6000!AH39</f>
        <v>0</v>
      </c>
      <c r="AI183" s="28">
        <f>Rådata_6000!AI39</f>
        <v>0</v>
      </c>
      <c r="AJ183" s="28">
        <f>Rådata_6000!AJ39</f>
        <v>0</v>
      </c>
      <c r="AK183" s="28">
        <f>Rådata_6000!AK39</f>
        <v>0</v>
      </c>
      <c r="AL183" s="28">
        <f>Rådata_6000!AL39</f>
        <v>0</v>
      </c>
      <c r="AM183" s="28">
        <f>Rådata_6000!AM39</f>
        <v>0</v>
      </c>
      <c r="AN183" s="28">
        <f>Rådata_6000!AN39</f>
        <v>0</v>
      </c>
      <c r="AO183" s="28">
        <f>Rådata_6000!AO39</f>
        <v>0</v>
      </c>
      <c r="AP183" s="28">
        <f>Rådata_6000!AP39</f>
        <v>0</v>
      </c>
      <c r="AQ183" s="28">
        <f>Rådata_6000!AQ39</f>
        <v>0</v>
      </c>
      <c r="AR183" s="28">
        <f>Rådata_6000!AR39</f>
        <v>0</v>
      </c>
      <c r="AS183" s="28">
        <f>Rådata_6000!AS39</f>
        <v>0</v>
      </c>
      <c r="AT183" s="28">
        <f>Rådata_6000!AT39</f>
        <v>0</v>
      </c>
      <c r="AU183" s="28">
        <f>Rådata_6000!AU39</f>
        <v>0</v>
      </c>
      <c r="AV183" s="28">
        <f>Rådata_6000!AV39</f>
        <v>0</v>
      </c>
      <c r="AW183" s="28">
        <f>Rådata_6000!AW39</f>
        <v>0</v>
      </c>
      <c r="AX183" s="28">
        <f>Rådata_6000!AX39</f>
        <v>0</v>
      </c>
      <c r="AY183" s="28">
        <f>Rådata_6000!AY39</f>
        <v>0</v>
      </c>
      <c r="AZ183" s="28">
        <f>Rådata_6000!AZ39</f>
        <v>0</v>
      </c>
      <c r="BA183" s="28">
        <f>Rådata_6000!BA39</f>
        <v>0</v>
      </c>
      <c r="BB183" s="28">
        <f>Rådata_6000!BB39</f>
        <v>0</v>
      </c>
      <c r="BC183" s="28">
        <f>Rådata_6000!BC39</f>
        <v>0</v>
      </c>
      <c r="BD183" s="28">
        <f>Rådata_6000!BD39</f>
        <v>0</v>
      </c>
      <c r="BE183" s="28">
        <f>Rådata_6000!BE39</f>
        <v>0</v>
      </c>
      <c r="BF183" s="28">
        <f>Rådata_6000!BF39</f>
        <v>0</v>
      </c>
      <c r="BG183" s="28">
        <f>Rådata_6000!BG39</f>
        <v>0</v>
      </c>
      <c r="BH183" s="28">
        <f>Rådata_6000!BH39</f>
        <v>0</v>
      </c>
      <c r="BI183" s="28">
        <f>Rådata_6000!BI39</f>
        <v>0</v>
      </c>
      <c r="BJ183" s="28">
        <f>Rådata_6000!BJ39</f>
        <v>0</v>
      </c>
      <c r="BK183" s="28">
        <f>Rådata_6000!BK39</f>
        <v>0</v>
      </c>
      <c r="BL183" s="28">
        <f>Rådata_6000!BL39</f>
        <v>0</v>
      </c>
      <c r="BM183" s="28">
        <f>Rådata_6000!BM39</f>
        <v>0</v>
      </c>
      <c r="BN183" s="28">
        <f>Rådata_6000!BN39</f>
        <v>0</v>
      </c>
      <c r="BO183" s="28">
        <f>Rådata_6000!BO39</f>
        <v>0</v>
      </c>
      <c r="BP183" s="28">
        <f>Rådata_6000!BP39</f>
        <v>0</v>
      </c>
      <c r="BQ183" s="28">
        <f>Rådata_6000!BQ39</f>
        <v>0</v>
      </c>
      <c r="BR183" s="28">
        <f>Rådata_6000!BR39</f>
        <v>0</v>
      </c>
      <c r="BS183" s="28">
        <f>Rådata_6000!BS39</f>
        <v>0</v>
      </c>
      <c r="BT183" s="28">
        <f>Rådata_6000!BT39</f>
        <v>0</v>
      </c>
      <c r="BU183" s="28">
        <f>Rådata_6000!BU39</f>
        <v>0</v>
      </c>
      <c r="BV183" s="28">
        <f>Rådata_6000!BV39</f>
        <v>0</v>
      </c>
      <c r="BW183" s="28">
        <f>Rådata_6000!BW39</f>
        <v>0</v>
      </c>
      <c r="BX183" s="28">
        <f>Rådata_6000!BX39</f>
        <v>0</v>
      </c>
      <c r="BY183" s="28">
        <f>Rådata_6000!BY39</f>
        <v>0</v>
      </c>
      <c r="BZ183" s="28">
        <f>Rådata_6000!BZ39</f>
        <v>0</v>
      </c>
      <c r="CA183" s="28">
        <f>Rådata_6000!CA39</f>
        <v>0</v>
      </c>
      <c r="CB183" s="28">
        <f>Rådata_6000!CB39</f>
        <v>0</v>
      </c>
      <c r="CC183" s="28">
        <f>Rådata_6000!CC39</f>
        <v>0</v>
      </c>
      <c r="CD183" s="28">
        <f>Rådata_6000!CD39</f>
        <v>0</v>
      </c>
      <c r="CE183" s="28">
        <f>Rådata_6000!CE39</f>
        <v>0</v>
      </c>
      <c r="CF183" s="28">
        <f>Rådata_6000!CF39</f>
        <v>0</v>
      </c>
      <c r="CG183" s="28">
        <f>Rådata_6000!CG39</f>
        <v>0</v>
      </c>
      <c r="CH183" s="28">
        <f>Rådata_6000!CH39</f>
        <v>0</v>
      </c>
      <c r="CI183" s="28">
        <f>Rådata_6000!CI39</f>
        <v>0</v>
      </c>
      <c r="CJ183" s="28">
        <f>Rådata_6000!CJ39</f>
        <v>0</v>
      </c>
      <c r="CK183" s="28">
        <f>Rådata_6000!CK39</f>
        <v>0</v>
      </c>
      <c r="CL183" s="28">
        <f>Rådata_6000!CL39</f>
        <v>0</v>
      </c>
      <c r="CM183" s="28">
        <f>Rådata_6000!CM39</f>
        <v>0</v>
      </c>
      <c r="CN183" s="28">
        <f>Rådata_6000!CN39</f>
        <v>0</v>
      </c>
      <c r="CO183" s="28">
        <f>Rådata_6000!CO39</f>
        <v>0</v>
      </c>
      <c r="CP183" s="28">
        <f>Rådata_6000!CP39</f>
        <v>0</v>
      </c>
      <c r="CQ183" s="28">
        <f>Rådata_6000!CQ39</f>
        <v>0</v>
      </c>
      <c r="CR183" s="28">
        <f>Rådata_6000!CR39</f>
        <v>0</v>
      </c>
      <c r="CS183" s="28">
        <f>Rådata_6000!CS39</f>
        <v>0</v>
      </c>
      <c r="CT183" s="28">
        <f>Rådata_6000!CT39</f>
        <v>0</v>
      </c>
      <c r="CU183" s="28">
        <f>Rådata_6000!CU39</f>
        <v>0</v>
      </c>
      <c r="CV183" s="28">
        <f>Rådata_6000!CV39</f>
        <v>0</v>
      </c>
      <c r="CW183" s="28">
        <f>Rådata_6000!CW39</f>
        <v>0</v>
      </c>
      <c r="CX183" s="28">
        <f>Rådata_6000!CX39</f>
        <v>0</v>
      </c>
      <c r="CY183" s="28">
        <f>Rådata_6000!CY39</f>
        <v>0</v>
      </c>
      <c r="CZ183" s="28">
        <f>Rådata_6000!CZ39</f>
        <v>0</v>
      </c>
      <c r="DA183" s="28">
        <f>Rådata_6000!DA39</f>
        <v>0</v>
      </c>
      <c r="DB183" s="28">
        <f>Rådata_6000!DB39</f>
        <v>0</v>
      </c>
      <c r="DC183" s="28">
        <f>Rådata_6000!DC39</f>
        <v>0</v>
      </c>
      <c r="DD183" s="28">
        <f>Rådata_6000!DD39</f>
        <v>0</v>
      </c>
      <c r="DE183" s="28">
        <f>Rådata_6000!DE39</f>
        <v>0</v>
      </c>
      <c r="DF183" s="28">
        <f>Rådata_6000!DF39</f>
        <v>0</v>
      </c>
      <c r="DG183" s="28">
        <f>Rådata_6000!DG39</f>
        <v>0</v>
      </c>
      <c r="DH183" s="28">
        <f>Rådata_6000!DH39</f>
        <v>0</v>
      </c>
      <c r="DI183" s="28">
        <f>Rådata_6000!DI39</f>
        <v>0</v>
      </c>
      <c r="DJ183" s="28">
        <f>Rådata_6000!DJ39</f>
        <v>0</v>
      </c>
      <c r="DK183" s="28">
        <f>Rådata_6000!DK39</f>
        <v>0</v>
      </c>
      <c r="DL183" s="28">
        <f>Rådata_6000!DL39</f>
        <v>0</v>
      </c>
      <c r="DM183" s="28">
        <f>Rådata_6000!DM39</f>
        <v>0</v>
      </c>
      <c r="DN183" s="28">
        <f>Rådata_6000!DN39</f>
        <v>0</v>
      </c>
      <c r="DO183" s="28">
        <f>Rådata_6000!DO39</f>
        <v>0</v>
      </c>
      <c r="DP183" s="28">
        <f>Rådata_6000!DP39</f>
        <v>0</v>
      </c>
      <c r="DQ183" s="28">
        <f>Rådata_6000!DQ39</f>
        <v>0</v>
      </c>
      <c r="DR183" s="28">
        <f>Rådata_6000!DR39</f>
        <v>0</v>
      </c>
      <c r="DS183" s="28">
        <f>Rådata_6000!DS39</f>
        <v>0</v>
      </c>
      <c r="DT183" s="28">
        <f>Rådata_6000!DT39</f>
        <v>0</v>
      </c>
      <c r="DU183" s="28">
        <f>Rådata_6000!DU39</f>
        <v>0</v>
      </c>
      <c r="DV183" s="28">
        <f>Rådata_6000!DV39</f>
        <v>0</v>
      </c>
      <c r="DW183" s="28">
        <f>Rådata_6000!DW39</f>
        <v>0</v>
      </c>
      <c r="DX183" s="28">
        <f>Rådata_6000!DX39</f>
        <v>0</v>
      </c>
      <c r="DY183" s="28">
        <f>Rådata_6000!DY39</f>
        <v>0</v>
      </c>
      <c r="DZ183" s="28">
        <f>Rådata_6000!DZ39</f>
        <v>0</v>
      </c>
      <c r="EA183" s="28">
        <f>Rådata_6000!EA39</f>
        <v>0</v>
      </c>
      <c r="EB183" s="28">
        <f>Rådata_6000!EB39</f>
        <v>0</v>
      </c>
      <c r="EC183" s="28">
        <f>Rådata_6000!EC39</f>
        <v>0</v>
      </c>
      <c r="ED183" s="28">
        <f>Rådata_6000!ED39</f>
        <v>0</v>
      </c>
      <c r="EE183" s="28">
        <f>Rådata_6000!EE39</f>
        <v>0</v>
      </c>
      <c r="EF183" s="28">
        <f>Rådata_6000!EF39</f>
        <v>0</v>
      </c>
      <c r="EG183" s="28">
        <f>Rådata_6000!EG39</f>
        <v>0</v>
      </c>
      <c r="EH183" s="28">
        <f>Rådata_6000!EH39</f>
        <v>0</v>
      </c>
      <c r="EI183" s="28">
        <f>Rådata_6000!EI39</f>
        <v>0</v>
      </c>
      <c r="EJ183" s="28">
        <f>Rådata_6000!EJ39</f>
        <v>0</v>
      </c>
      <c r="EK183" s="28">
        <f>Rådata_6000!EK39</f>
        <v>0</v>
      </c>
      <c r="EL183" s="28">
        <f>Rådata_6000!EL39</f>
        <v>0</v>
      </c>
      <c r="EM183" s="28">
        <f>Rådata_6000!EM39</f>
        <v>0</v>
      </c>
      <c r="EN183" s="28">
        <f>Rådata_6000!EN39</f>
        <v>0</v>
      </c>
      <c r="EO183" s="28">
        <f>Rådata_6000!EO39</f>
        <v>0</v>
      </c>
      <c r="EP183" s="28">
        <f>Rådata_6000!EP39</f>
        <v>0</v>
      </c>
      <c r="EQ183" s="28">
        <f>Rådata_6000!EQ39</f>
        <v>0</v>
      </c>
      <c r="ER183" s="28">
        <f>Rådata_6000!ER39</f>
        <v>0</v>
      </c>
      <c r="ES183" s="28">
        <f>Rådata_6000!ES39</f>
        <v>0</v>
      </c>
      <c r="ET183" s="28">
        <f>Rådata_6000!ET39</f>
        <v>0</v>
      </c>
      <c r="EU183" s="28">
        <f>Rådata_6000!EU39</f>
        <v>0</v>
      </c>
      <c r="EV183" s="28">
        <f>Rådata_6000!EV39</f>
        <v>0</v>
      </c>
      <c r="EW183" s="28">
        <f>Rådata_6000!EW39</f>
        <v>0</v>
      </c>
      <c r="EX183" s="28">
        <f>Rådata_6000!EX39</f>
        <v>0</v>
      </c>
      <c r="EY183" s="28">
        <f>Rådata_6000!EY39</f>
        <v>0</v>
      </c>
      <c r="EZ183" s="28">
        <f>Rådata_6000!EZ39</f>
        <v>0</v>
      </c>
      <c r="FA183" s="28">
        <f>Rådata_6000!FA39</f>
        <v>0</v>
      </c>
      <c r="FB183" s="28">
        <f>Rådata_6000!FB39</f>
        <v>0</v>
      </c>
      <c r="FC183" s="28">
        <f>Rådata_6000!FC39</f>
        <v>0</v>
      </c>
      <c r="FD183" s="28">
        <f>Rådata_6000!FD39</f>
        <v>0</v>
      </c>
      <c r="FE183" s="28">
        <f>Rådata_6000!FE39</f>
        <v>0</v>
      </c>
      <c r="FF183" s="28">
        <f>Rådata_6000!FF39</f>
        <v>0</v>
      </c>
      <c r="FG183" s="28">
        <f>Rådata_6000!FG39</f>
        <v>0</v>
      </c>
      <c r="FH183" s="28">
        <f>Rådata_6000!FH39</f>
        <v>0</v>
      </c>
      <c r="FI183" s="28">
        <f>Rådata_6000!FI39</f>
        <v>0</v>
      </c>
      <c r="FJ183" s="28">
        <f>Rådata_6000!FJ39</f>
        <v>0</v>
      </c>
      <c r="FK183" s="28">
        <f>Rådata_6000!FK39</f>
        <v>0</v>
      </c>
      <c r="FL183" s="28">
        <f>Rådata_6000!FL39</f>
        <v>0</v>
      </c>
      <c r="FM183" s="28">
        <f>Rådata_6000!FM39</f>
        <v>0</v>
      </c>
      <c r="FN183" s="28">
        <f>Rådata_6000!FN39</f>
        <v>0</v>
      </c>
      <c r="FO183" s="28">
        <f>Rådata_6000!FO39</f>
        <v>0</v>
      </c>
      <c r="FP183" s="28">
        <f>Rådata_6000!FP39</f>
        <v>0</v>
      </c>
      <c r="FQ183" s="28">
        <f>Rådata_6000!FQ39</f>
        <v>0</v>
      </c>
      <c r="FR183" s="28">
        <f>Rådata_6000!FR39</f>
        <v>0</v>
      </c>
      <c r="FS183" s="28">
        <f>Rådata_6000!FS39</f>
        <v>0</v>
      </c>
      <c r="FT183" s="28">
        <f>Rådata_6000!FT39</f>
        <v>0</v>
      </c>
      <c r="FU183" s="28">
        <f>Rådata_6000!FU39</f>
        <v>0</v>
      </c>
      <c r="FV183" s="28">
        <f>Rådata_6000!FV39</f>
        <v>0</v>
      </c>
      <c r="FW183" s="28">
        <f>Rådata_6000!FW39</f>
        <v>0</v>
      </c>
      <c r="FX183" s="28">
        <f>Rådata_6000!FX39</f>
        <v>0</v>
      </c>
      <c r="FY183" s="28">
        <f>Rådata_6000!FY39</f>
        <v>0</v>
      </c>
      <c r="FZ183" s="28">
        <f>Rådata_6000!FZ39</f>
        <v>0</v>
      </c>
      <c r="GA183" s="28">
        <f>Rådata_6000!GA39</f>
        <v>0</v>
      </c>
      <c r="GB183" s="28">
        <f>Rådata_6000!GB39</f>
        <v>0</v>
      </c>
      <c r="GC183" s="28">
        <f>Rådata_6000!GC39</f>
        <v>0</v>
      </c>
      <c r="GD183" s="28">
        <f>Rådata_6000!GD39</f>
        <v>0</v>
      </c>
      <c r="GE183" s="28">
        <f>Rådata_6000!GE39</f>
        <v>0</v>
      </c>
      <c r="GF183" s="28">
        <f>Rådata_6000!GF39</f>
        <v>0</v>
      </c>
      <c r="GG183" s="28">
        <f>Rådata_6000!GG39</f>
        <v>0</v>
      </c>
      <c r="GH183" s="28">
        <f>Rådata_6000!GH39</f>
        <v>0</v>
      </c>
      <c r="GI183" s="28">
        <f>Rådata_6000!GI39</f>
        <v>0</v>
      </c>
      <c r="GJ183" s="28">
        <f>Rådata_6000!GJ39</f>
        <v>0</v>
      </c>
      <c r="GK183" s="28">
        <f>Rådata_6000!GK39</f>
        <v>0</v>
      </c>
      <c r="GL183" s="28">
        <f>Rådata_6000!GL39</f>
        <v>0</v>
      </c>
      <c r="GM183" s="28">
        <f>Rådata_6000!GM39</f>
        <v>0</v>
      </c>
      <c r="GN183" s="28">
        <f>Rådata_6000!GN39</f>
        <v>0</v>
      </c>
      <c r="GO183" s="28">
        <f>Rådata_6000!GO39</f>
        <v>0</v>
      </c>
      <c r="GP183" s="28">
        <f>Rådata_6000!GP39</f>
        <v>0</v>
      </c>
      <c r="GQ183" s="28">
        <f>Rådata_6000!GQ39</f>
        <v>0</v>
      </c>
      <c r="GR183" s="28">
        <f>Rådata_6000!GR39</f>
        <v>0</v>
      </c>
      <c r="GS183" s="28">
        <f>Rådata_6000!GS39</f>
        <v>0</v>
      </c>
      <c r="GT183" s="28">
        <f>Rådata_6000!GT39</f>
        <v>0</v>
      </c>
    </row>
    <row r="184" spans="1:202">
      <c r="A184" s="5" t="s">
        <v>12</v>
      </c>
      <c r="B184" s="28">
        <f>Rådata_6000!B40</f>
        <v>0</v>
      </c>
      <c r="C184" s="28">
        <f>Rådata_6000!C40</f>
        <v>0</v>
      </c>
      <c r="D184" s="28">
        <f>Rådata_6000!D40</f>
        <v>0</v>
      </c>
      <c r="E184" s="28">
        <f>Rådata_6000!E40</f>
        <v>0</v>
      </c>
      <c r="F184" s="28">
        <f>Rådata_6000!F40</f>
        <v>0</v>
      </c>
      <c r="G184" s="28">
        <f>Rådata_6000!G40</f>
        <v>0</v>
      </c>
      <c r="H184" s="28">
        <f>Rådata_6000!H40</f>
        <v>0</v>
      </c>
      <c r="I184" s="28">
        <f>Rådata_6000!I40</f>
        <v>0</v>
      </c>
      <c r="J184" s="28">
        <f>Rådata_6000!J40</f>
        <v>0</v>
      </c>
      <c r="K184" s="28">
        <f>Rådata_6000!K40</f>
        <v>0</v>
      </c>
      <c r="L184" s="28">
        <f>Rådata_6000!L40</f>
        <v>0</v>
      </c>
      <c r="M184" s="28">
        <f>Rådata_6000!M40</f>
        <v>0</v>
      </c>
      <c r="N184" s="28">
        <f>Rådata_6000!N40</f>
        <v>0</v>
      </c>
      <c r="O184" s="28">
        <f>Rådata_6000!O40</f>
        <v>0</v>
      </c>
      <c r="P184" s="28">
        <f>Rådata_6000!P40</f>
        <v>0</v>
      </c>
      <c r="Q184" s="28">
        <f>Rådata_6000!Q40</f>
        <v>0</v>
      </c>
      <c r="R184" s="28">
        <f>Rådata_6000!R40</f>
        <v>0</v>
      </c>
      <c r="S184" s="28">
        <f>Rådata_6000!S40</f>
        <v>0</v>
      </c>
      <c r="T184" s="28">
        <f>Rådata_6000!T40</f>
        <v>0</v>
      </c>
      <c r="U184" s="28">
        <f>Rådata_6000!U40</f>
        <v>0</v>
      </c>
      <c r="V184" s="28">
        <f>Rådata_6000!V40</f>
        <v>0</v>
      </c>
      <c r="W184" s="28">
        <f>Rådata_6000!W40</f>
        <v>0</v>
      </c>
      <c r="X184" s="28">
        <f>Rådata_6000!X40</f>
        <v>0</v>
      </c>
      <c r="Y184" s="28">
        <f>Rådata_6000!Y40</f>
        <v>0</v>
      </c>
      <c r="Z184" s="28">
        <f>Rådata_6000!Z40</f>
        <v>0</v>
      </c>
      <c r="AA184" s="28">
        <f>Rådata_6000!AA40</f>
        <v>0</v>
      </c>
      <c r="AB184" s="28">
        <f>Rådata_6000!AB40</f>
        <v>0</v>
      </c>
      <c r="AC184" s="28">
        <f>Rådata_6000!AC40</f>
        <v>0</v>
      </c>
      <c r="AD184" s="28">
        <f>Rådata_6000!AD40</f>
        <v>0</v>
      </c>
      <c r="AE184" s="28">
        <f>Rådata_6000!AE40</f>
        <v>0</v>
      </c>
      <c r="AF184" s="28">
        <f>Rådata_6000!AF40</f>
        <v>0</v>
      </c>
      <c r="AG184" s="28">
        <f>Rådata_6000!AG40</f>
        <v>0</v>
      </c>
      <c r="AH184" s="28">
        <f>Rådata_6000!AH40</f>
        <v>0</v>
      </c>
      <c r="AI184" s="28">
        <f>Rådata_6000!AI40</f>
        <v>0</v>
      </c>
      <c r="AJ184" s="28">
        <f>Rådata_6000!AJ40</f>
        <v>0</v>
      </c>
      <c r="AK184" s="28">
        <f>Rådata_6000!AK40</f>
        <v>0</v>
      </c>
      <c r="AL184" s="28">
        <f>Rådata_6000!AL40</f>
        <v>0</v>
      </c>
      <c r="AM184" s="28">
        <f>Rådata_6000!AM40</f>
        <v>0</v>
      </c>
      <c r="AN184" s="28">
        <f>Rådata_6000!AN40</f>
        <v>0</v>
      </c>
      <c r="AO184" s="28">
        <f>Rådata_6000!AO40</f>
        <v>0</v>
      </c>
      <c r="AP184" s="28">
        <f>Rådata_6000!AP40</f>
        <v>0</v>
      </c>
      <c r="AQ184" s="28">
        <f>Rådata_6000!AQ40</f>
        <v>0</v>
      </c>
      <c r="AR184" s="28">
        <f>Rådata_6000!AR40</f>
        <v>0</v>
      </c>
      <c r="AS184" s="28">
        <f>Rådata_6000!AS40</f>
        <v>0</v>
      </c>
      <c r="AT184" s="28">
        <f>Rådata_6000!AT40</f>
        <v>0</v>
      </c>
      <c r="AU184" s="28">
        <f>Rådata_6000!AU40</f>
        <v>0</v>
      </c>
      <c r="AV184" s="28">
        <f>Rådata_6000!AV40</f>
        <v>0</v>
      </c>
      <c r="AW184" s="28">
        <f>Rådata_6000!AW40</f>
        <v>0</v>
      </c>
      <c r="AX184" s="28">
        <f>Rådata_6000!AX40</f>
        <v>0</v>
      </c>
      <c r="AY184" s="28">
        <f>Rådata_6000!AY40</f>
        <v>0</v>
      </c>
      <c r="AZ184" s="28">
        <f>Rådata_6000!AZ40</f>
        <v>0</v>
      </c>
      <c r="BA184" s="28">
        <f>Rådata_6000!BA40</f>
        <v>0</v>
      </c>
      <c r="BB184" s="28">
        <f>Rådata_6000!BB40</f>
        <v>0</v>
      </c>
      <c r="BC184" s="28">
        <f>Rådata_6000!BC40</f>
        <v>0</v>
      </c>
      <c r="BD184" s="28">
        <f>Rådata_6000!BD40</f>
        <v>0</v>
      </c>
      <c r="BE184" s="28">
        <f>Rådata_6000!BE40</f>
        <v>0</v>
      </c>
      <c r="BF184" s="28">
        <f>Rådata_6000!BF40</f>
        <v>0</v>
      </c>
      <c r="BG184" s="28">
        <f>Rådata_6000!BG40</f>
        <v>0</v>
      </c>
      <c r="BH184" s="28">
        <f>Rådata_6000!BH40</f>
        <v>0</v>
      </c>
      <c r="BI184" s="28">
        <f>Rådata_6000!BI40</f>
        <v>0</v>
      </c>
      <c r="BJ184" s="28">
        <f>Rådata_6000!BJ40</f>
        <v>0</v>
      </c>
      <c r="BK184" s="28">
        <f>Rådata_6000!BK40</f>
        <v>0</v>
      </c>
      <c r="BL184" s="28">
        <f>Rådata_6000!BL40</f>
        <v>0</v>
      </c>
      <c r="BM184" s="28">
        <f>Rådata_6000!BM40</f>
        <v>0</v>
      </c>
      <c r="BN184" s="28">
        <f>Rådata_6000!BN40</f>
        <v>0</v>
      </c>
      <c r="BO184" s="28">
        <f>Rådata_6000!BO40</f>
        <v>0</v>
      </c>
      <c r="BP184" s="28">
        <f>Rådata_6000!BP40</f>
        <v>0</v>
      </c>
      <c r="BQ184" s="28">
        <f>Rådata_6000!BQ40</f>
        <v>0</v>
      </c>
      <c r="BR184" s="28">
        <f>Rådata_6000!BR40</f>
        <v>0</v>
      </c>
      <c r="BS184" s="28">
        <f>Rådata_6000!BS40</f>
        <v>0</v>
      </c>
      <c r="BT184" s="28">
        <f>Rådata_6000!BT40</f>
        <v>0</v>
      </c>
      <c r="BU184" s="28">
        <f>Rådata_6000!BU40</f>
        <v>0</v>
      </c>
      <c r="BV184" s="28">
        <f>Rådata_6000!BV40</f>
        <v>0</v>
      </c>
      <c r="BW184" s="28">
        <f>Rådata_6000!BW40</f>
        <v>0</v>
      </c>
      <c r="BX184" s="28">
        <f>Rådata_6000!BX40</f>
        <v>0</v>
      </c>
      <c r="BY184" s="28">
        <f>Rådata_6000!BY40</f>
        <v>0</v>
      </c>
      <c r="BZ184" s="28">
        <f>Rådata_6000!BZ40</f>
        <v>0</v>
      </c>
      <c r="CA184" s="28">
        <f>Rådata_6000!CA40</f>
        <v>0</v>
      </c>
      <c r="CB184" s="28">
        <f>Rådata_6000!CB40</f>
        <v>0</v>
      </c>
      <c r="CC184" s="28">
        <f>Rådata_6000!CC40</f>
        <v>0</v>
      </c>
      <c r="CD184" s="28">
        <f>Rådata_6000!CD40</f>
        <v>0</v>
      </c>
      <c r="CE184" s="28">
        <f>Rådata_6000!CE40</f>
        <v>0</v>
      </c>
      <c r="CF184" s="28">
        <f>Rådata_6000!CF40</f>
        <v>0</v>
      </c>
      <c r="CG184" s="28">
        <f>Rådata_6000!CG40</f>
        <v>0</v>
      </c>
      <c r="CH184" s="28">
        <f>Rådata_6000!CH40</f>
        <v>0</v>
      </c>
      <c r="CI184" s="28">
        <f>Rådata_6000!CI40</f>
        <v>0</v>
      </c>
      <c r="CJ184" s="28">
        <f>Rådata_6000!CJ40</f>
        <v>0</v>
      </c>
      <c r="CK184" s="28">
        <f>Rådata_6000!CK40</f>
        <v>0</v>
      </c>
      <c r="CL184" s="28">
        <f>Rådata_6000!CL40</f>
        <v>0</v>
      </c>
      <c r="CM184" s="28">
        <f>Rådata_6000!CM40</f>
        <v>0</v>
      </c>
      <c r="CN184" s="28">
        <f>Rådata_6000!CN40</f>
        <v>0</v>
      </c>
      <c r="CO184" s="28">
        <f>Rådata_6000!CO40</f>
        <v>0</v>
      </c>
      <c r="CP184" s="28">
        <f>Rådata_6000!CP40</f>
        <v>0</v>
      </c>
      <c r="CQ184" s="28">
        <f>Rådata_6000!CQ40</f>
        <v>0</v>
      </c>
      <c r="CR184" s="28">
        <f>Rådata_6000!CR40</f>
        <v>0</v>
      </c>
      <c r="CS184" s="28">
        <f>Rådata_6000!CS40</f>
        <v>0</v>
      </c>
      <c r="CT184" s="28">
        <f>Rådata_6000!CT40</f>
        <v>0</v>
      </c>
      <c r="CU184" s="28">
        <f>Rådata_6000!CU40</f>
        <v>0</v>
      </c>
      <c r="CV184" s="28">
        <f>Rådata_6000!CV40</f>
        <v>0</v>
      </c>
      <c r="CW184" s="28">
        <f>Rådata_6000!CW40</f>
        <v>0</v>
      </c>
      <c r="CX184" s="28">
        <f>Rådata_6000!CX40</f>
        <v>0</v>
      </c>
      <c r="CY184" s="28">
        <f>Rådata_6000!CY40</f>
        <v>0</v>
      </c>
      <c r="CZ184" s="28">
        <f>Rådata_6000!CZ40</f>
        <v>0</v>
      </c>
      <c r="DA184" s="28">
        <f>Rådata_6000!DA40</f>
        <v>0</v>
      </c>
      <c r="DB184" s="28">
        <f>Rådata_6000!DB40</f>
        <v>0</v>
      </c>
      <c r="DC184" s="28">
        <f>Rådata_6000!DC40</f>
        <v>0</v>
      </c>
      <c r="DD184" s="28">
        <f>Rådata_6000!DD40</f>
        <v>0</v>
      </c>
      <c r="DE184" s="28">
        <f>Rådata_6000!DE40</f>
        <v>0</v>
      </c>
      <c r="DF184" s="28">
        <f>Rådata_6000!DF40</f>
        <v>0</v>
      </c>
      <c r="DG184" s="28">
        <f>Rådata_6000!DG40</f>
        <v>0</v>
      </c>
      <c r="DH184" s="28">
        <f>Rådata_6000!DH40</f>
        <v>0</v>
      </c>
      <c r="DI184" s="28">
        <f>Rådata_6000!DI40</f>
        <v>0</v>
      </c>
      <c r="DJ184" s="28">
        <f>Rådata_6000!DJ40</f>
        <v>0</v>
      </c>
      <c r="DK184" s="28">
        <f>Rådata_6000!DK40</f>
        <v>0</v>
      </c>
      <c r="DL184" s="28">
        <f>Rådata_6000!DL40</f>
        <v>0</v>
      </c>
      <c r="DM184" s="28">
        <f>Rådata_6000!DM40</f>
        <v>0</v>
      </c>
      <c r="DN184" s="28">
        <f>Rådata_6000!DN40</f>
        <v>0</v>
      </c>
      <c r="DO184" s="28">
        <f>Rådata_6000!DO40</f>
        <v>0</v>
      </c>
      <c r="DP184" s="28">
        <f>Rådata_6000!DP40</f>
        <v>0</v>
      </c>
      <c r="DQ184" s="28">
        <f>Rådata_6000!DQ40</f>
        <v>0</v>
      </c>
      <c r="DR184" s="28">
        <f>Rådata_6000!DR40</f>
        <v>0</v>
      </c>
      <c r="DS184" s="28">
        <f>Rådata_6000!DS40</f>
        <v>0</v>
      </c>
      <c r="DT184" s="28">
        <f>Rådata_6000!DT40</f>
        <v>0</v>
      </c>
      <c r="DU184" s="28">
        <f>Rådata_6000!DU40</f>
        <v>0</v>
      </c>
      <c r="DV184" s="28">
        <f>Rådata_6000!DV40</f>
        <v>0</v>
      </c>
      <c r="DW184" s="28">
        <f>Rådata_6000!DW40</f>
        <v>0</v>
      </c>
      <c r="DX184" s="28">
        <f>Rådata_6000!DX40</f>
        <v>0</v>
      </c>
      <c r="DY184" s="28">
        <f>Rådata_6000!DY40</f>
        <v>0</v>
      </c>
      <c r="DZ184" s="28">
        <f>Rådata_6000!DZ40</f>
        <v>0</v>
      </c>
      <c r="EA184" s="28">
        <f>Rådata_6000!EA40</f>
        <v>0</v>
      </c>
      <c r="EB184" s="28">
        <f>Rådata_6000!EB40</f>
        <v>0</v>
      </c>
      <c r="EC184" s="28">
        <f>Rådata_6000!EC40</f>
        <v>0</v>
      </c>
      <c r="ED184" s="28">
        <f>Rådata_6000!ED40</f>
        <v>0</v>
      </c>
      <c r="EE184" s="28">
        <f>Rådata_6000!EE40</f>
        <v>0</v>
      </c>
      <c r="EF184" s="28">
        <f>Rådata_6000!EF40</f>
        <v>0</v>
      </c>
      <c r="EG184" s="28">
        <f>Rådata_6000!EG40</f>
        <v>0</v>
      </c>
      <c r="EH184" s="28">
        <f>Rådata_6000!EH40</f>
        <v>0</v>
      </c>
      <c r="EI184" s="28">
        <f>Rådata_6000!EI40</f>
        <v>0</v>
      </c>
      <c r="EJ184" s="28">
        <f>Rådata_6000!EJ40</f>
        <v>0</v>
      </c>
      <c r="EK184" s="28">
        <f>Rådata_6000!EK40</f>
        <v>0</v>
      </c>
      <c r="EL184" s="28">
        <f>Rådata_6000!EL40</f>
        <v>0</v>
      </c>
      <c r="EM184" s="28">
        <f>Rådata_6000!EM40</f>
        <v>0</v>
      </c>
      <c r="EN184" s="28">
        <f>Rådata_6000!EN40</f>
        <v>0</v>
      </c>
      <c r="EO184" s="28">
        <f>Rådata_6000!EO40</f>
        <v>0</v>
      </c>
      <c r="EP184" s="28">
        <f>Rådata_6000!EP40</f>
        <v>0</v>
      </c>
      <c r="EQ184" s="28">
        <f>Rådata_6000!EQ40</f>
        <v>0</v>
      </c>
      <c r="ER184" s="28">
        <f>Rådata_6000!ER40</f>
        <v>0</v>
      </c>
      <c r="ES184" s="28">
        <f>Rådata_6000!ES40</f>
        <v>0</v>
      </c>
      <c r="ET184" s="28">
        <f>Rådata_6000!ET40</f>
        <v>0</v>
      </c>
      <c r="EU184" s="28">
        <f>Rådata_6000!EU40</f>
        <v>0</v>
      </c>
      <c r="EV184" s="28">
        <f>Rådata_6000!EV40</f>
        <v>0</v>
      </c>
      <c r="EW184" s="28">
        <f>Rådata_6000!EW40</f>
        <v>0</v>
      </c>
      <c r="EX184" s="28">
        <f>Rådata_6000!EX40</f>
        <v>0</v>
      </c>
      <c r="EY184" s="28">
        <f>Rådata_6000!EY40</f>
        <v>0</v>
      </c>
      <c r="EZ184" s="28">
        <f>Rådata_6000!EZ40</f>
        <v>0</v>
      </c>
      <c r="FA184" s="28">
        <f>Rådata_6000!FA40</f>
        <v>0</v>
      </c>
      <c r="FB184" s="28">
        <f>Rådata_6000!FB40</f>
        <v>0</v>
      </c>
      <c r="FC184" s="28">
        <f>Rådata_6000!FC40</f>
        <v>0</v>
      </c>
      <c r="FD184" s="28">
        <f>Rådata_6000!FD40</f>
        <v>0</v>
      </c>
      <c r="FE184" s="28">
        <f>Rådata_6000!FE40</f>
        <v>0</v>
      </c>
      <c r="FF184" s="28">
        <f>Rådata_6000!FF40</f>
        <v>0</v>
      </c>
      <c r="FG184" s="28">
        <f>Rådata_6000!FG40</f>
        <v>0</v>
      </c>
      <c r="FH184" s="28">
        <f>Rådata_6000!FH40</f>
        <v>0</v>
      </c>
      <c r="FI184" s="28">
        <f>Rådata_6000!FI40</f>
        <v>0</v>
      </c>
      <c r="FJ184" s="28">
        <f>Rådata_6000!FJ40</f>
        <v>0</v>
      </c>
      <c r="FK184" s="28">
        <f>Rådata_6000!FK40</f>
        <v>0</v>
      </c>
      <c r="FL184" s="28">
        <f>Rådata_6000!FL40</f>
        <v>0</v>
      </c>
      <c r="FM184" s="28">
        <f>Rådata_6000!FM40</f>
        <v>0</v>
      </c>
      <c r="FN184" s="28">
        <f>Rådata_6000!FN40</f>
        <v>0</v>
      </c>
      <c r="FO184" s="28">
        <f>Rådata_6000!FO40</f>
        <v>0</v>
      </c>
      <c r="FP184" s="28">
        <f>Rådata_6000!FP40</f>
        <v>0</v>
      </c>
      <c r="FQ184" s="28">
        <f>Rådata_6000!FQ40</f>
        <v>0</v>
      </c>
      <c r="FR184" s="28">
        <f>Rådata_6000!FR40</f>
        <v>0</v>
      </c>
      <c r="FS184" s="28">
        <f>Rådata_6000!FS40</f>
        <v>0</v>
      </c>
      <c r="FT184" s="28">
        <f>Rådata_6000!FT40</f>
        <v>0</v>
      </c>
      <c r="FU184" s="28">
        <f>Rådata_6000!FU40</f>
        <v>0</v>
      </c>
      <c r="FV184" s="28">
        <f>Rådata_6000!FV40</f>
        <v>0</v>
      </c>
      <c r="FW184" s="28">
        <f>Rådata_6000!FW40</f>
        <v>0</v>
      </c>
      <c r="FX184" s="28">
        <f>Rådata_6000!FX40</f>
        <v>0</v>
      </c>
      <c r="FY184" s="28">
        <f>Rådata_6000!FY40</f>
        <v>0</v>
      </c>
      <c r="FZ184" s="28">
        <f>Rådata_6000!FZ40</f>
        <v>0</v>
      </c>
      <c r="GA184" s="28">
        <f>Rådata_6000!GA40</f>
        <v>0</v>
      </c>
      <c r="GB184" s="28">
        <f>Rådata_6000!GB40</f>
        <v>0</v>
      </c>
      <c r="GC184" s="28">
        <f>Rådata_6000!GC40</f>
        <v>0</v>
      </c>
      <c r="GD184" s="28">
        <f>Rådata_6000!GD40</f>
        <v>0</v>
      </c>
      <c r="GE184" s="28">
        <f>Rådata_6000!GE40</f>
        <v>0</v>
      </c>
      <c r="GF184" s="28">
        <f>Rådata_6000!GF40</f>
        <v>0</v>
      </c>
      <c r="GG184" s="28">
        <f>Rådata_6000!GG40</f>
        <v>0</v>
      </c>
      <c r="GH184" s="28">
        <f>Rådata_6000!GH40</f>
        <v>0</v>
      </c>
      <c r="GI184" s="28">
        <f>Rådata_6000!GI40</f>
        <v>0</v>
      </c>
      <c r="GJ184" s="28">
        <f>Rådata_6000!GJ40</f>
        <v>0</v>
      </c>
      <c r="GK184" s="28">
        <f>Rådata_6000!GK40</f>
        <v>0</v>
      </c>
      <c r="GL184" s="28">
        <f>Rådata_6000!GL40</f>
        <v>0</v>
      </c>
      <c r="GM184" s="28">
        <f>Rådata_6000!GM40</f>
        <v>0</v>
      </c>
      <c r="GN184" s="28">
        <f>Rådata_6000!GN40</f>
        <v>0</v>
      </c>
      <c r="GO184" s="28">
        <f>Rådata_6000!GO40</f>
        <v>0</v>
      </c>
      <c r="GP184" s="28">
        <f>Rådata_6000!GP40</f>
        <v>0</v>
      </c>
      <c r="GQ184" s="28">
        <f>Rådata_6000!GQ40</f>
        <v>0</v>
      </c>
      <c r="GR184" s="28">
        <f>Rådata_6000!GR40</f>
        <v>0</v>
      </c>
      <c r="GS184" s="28">
        <f>Rådata_6000!GS40</f>
        <v>0</v>
      </c>
      <c r="GT184" s="28">
        <f>Rådata_6000!GT40</f>
        <v>0</v>
      </c>
    </row>
    <row r="185" spans="1:202">
      <c r="A185" s="5" t="s">
        <v>77</v>
      </c>
      <c r="B185" s="28">
        <f>Rådata_6000!B41</f>
        <v>0</v>
      </c>
      <c r="C185" s="28">
        <f>Rådata_6000!C41</f>
        <v>0</v>
      </c>
      <c r="D185" s="28">
        <f>Rådata_6000!D41</f>
        <v>0</v>
      </c>
      <c r="E185" s="28">
        <f>Rådata_6000!E41</f>
        <v>0</v>
      </c>
      <c r="F185" s="28">
        <f>Rådata_6000!F41</f>
        <v>0</v>
      </c>
      <c r="G185" s="28">
        <f>Rådata_6000!G41</f>
        <v>0</v>
      </c>
      <c r="H185" s="28">
        <f>Rådata_6000!H41</f>
        <v>0</v>
      </c>
      <c r="I185" s="28">
        <f>Rådata_6000!I41</f>
        <v>0</v>
      </c>
      <c r="J185" s="28">
        <f>Rådata_6000!J41</f>
        <v>0</v>
      </c>
      <c r="K185" s="28">
        <f>Rådata_6000!K41</f>
        <v>0</v>
      </c>
      <c r="L185" s="28">
        <f>Rådata_6000!L41</f>
        <v>0</v>
      </c>
      <c r="M185" s="28">
        <f>Rådata_6000!M41</f>
        <v>0</v>
      </c>
      <c r="N185" s="28">
        <f>Rådata_6000!N41</f>
        <v>0</v>
      </c>
      <c r="O185" s="28">
        <f>Rådata_6000!O41</f>
        <v>0</v>
      </c>
      <c r="P185" s="28">
        <f>Rådata_6000!P41</f>
        <v>0</v>
      </c>
      <c r="Q185" s="28">
        <f>Rådata_6000!Q41</f>
        <v>0</v>
      </c>
      <c r="R185" s="28">
        <f>Rådata_6000!R41</f>
        <v>0</v>
      </c>
      <c r="S185" s="28">
        <f>Rådata_6000!S41</f>
        <v>0</v>
      </c>
      <c r="T185" s="28">
        <f>Rådata_6000!T41</f>
        <v>0</v>
      </c>
      <c r="U185" s="28">
        <f>Rådata_6000!U41</f>
        <v>0</v>
      </c>
      <c r="V185" s="28">
        <f>Rådata_6000!V41</f>
        <v>0</v>
      </c>
      <c r="W185" s="28">
        <f>Rådata_6000!W41</f>
        <v>0</v>
      </c>
      <c r="X185" s="28">
        <f>Rådata_6000!X41</f>
        <v>0</v>
      </c>
      <c r="Y185" s="28">
        <f>Rådata_6000!Y41</f>
        <v>0</v>
      </c>
      <c r="Z185" s="28">
        <f>Rådata_6000!Z41</f>
        <v>0</v>
      </c>
      <c r="AA185" s="28">
        <f>Rådata_6000!AA41</f>
        <v>0</v>
      </c>
      <c r="AB185" s="28">
        <f>Rådata_6000!AB41</f>
        <v>0</v>
      </c>
      <c r="AC185" s="28">
        <f>Rådata_6000!AC41</f>
        <v>0</v>
      </c>
      <c r="AD185" s="28">
        <f>Rådata_6000!AD41</f>
        <v>0</v>
      </c>
      <c r="AE185" s="28">
        <f>Rådata_6000!AE41</f>
        <v>0</v>
      </c>
      <c r="AF185" s="28">
        <f>Rådata_6000!AF41</f>
        <v>0</v>
      </c>
      <c r="AG185" s="28">
        <f>Rådata_6000!AG41</f>
        <v>0</v>
      </c>
      <c r="AH185" s="28">
        <f>Rådata_6000!AH41</f>
        <v>0</v>
      </c>
      <c r="AI185" s="28">
        <f>Rådata_6000!AI41</f>
        <v>0</v>
      </c>
      <c r="AJ185" s="28">
        <f>Rådata_6000!AJ41</f>
        <v>0</v>
      </c>
      <c r="AK185" s="28">
        <f>Rådata_6000!AK41</f>
        <v>0</v>
      </c>
      <c r="AL185" s="28">
        <f>Rådata_6000!AL41</f>
        <v>0</v>
      </c>
      <c r="AM185" s="28">
        <f>Rådata_6000!AM41</f>
        <v>0</v>
      </c>
      <c r="AN185" s="28">
        <f>Rådata_6000!AN41</f>
        <v>0</v>
      </c>
      <c r="AO185" s="28">
        <f>Rådata_6000!AO41</f>
        <v>0</v>
      </c>
      <c r="AP185" s="28">
        <f>Rådata_6000!AP41</f>
        <v>0</v>
      </c>
      <c r="AQ185" s="28">
        <f>Rådata_6000!AQ41</f>
        <v>0</v>
      </c>
      <c r="AR185" s="28">
        <f>Rådata_6000!AR41</f>
        <v>0</v>
      </c>
      <c r="AS185" s="28">
        <f>Rådata_6000!AS41</f>
        <v>0</v>
      </c>
      <c r="AT185" s="28">
        <f>Rådata_6000!AT41</f>
        <v>0</v>
      </c>
      <c r="AU185" s="28">
        <f>Rådata_6000!AU41</f>
        <v>0</v>
      </c>
      <c r="AV185" s="28">
        <f>Rådata_6000!AV41</f>
        <v>0</v>
      </c>
      <c r="AW185" s="28">
        <f>Rådata_6000!AW41</f>
        <v>0</v>
      </c>
      <c r="AX185" s="28">
        <f>Rådata_6000!AX41</f>
        <v>0</v>
      </c>
      <c r="AY185" s="28">
        <f>Rådata_6000!AY41</f>
        <v>0</v>
      </c>
      <c r="AZ185" s="28">
        <f>Rådata_6000!AZ41</f>
        <v>0</v>
      </c>
      <c r="BA185" s="28">
        <f>Rådata_6000!BA41</f>
        <v>0</v>
      </c>
      <c r="BB185" s="28">
        <f>Rådata_6000!BB41</f>
        <v>0</v>
      </c>
      <c r="BC185" s="28">
        <f>Rådata_6000!BC41</f>
        <v>0</v>
      </c>
      <c r="BD185" s="28">
        <f>Rådata_6000!BD41</f>
        <v>0</v>
      </c>
      <c r="BE185" s="28">
        <f>Rådata_6000!BE41</f>
        <v>0</v>
      </c>
      <c r="BF185" s="28">
        <f>Rådata_6000!BF41</f>
        <v>0</v>
      </c>
      <c r="BG185" s="28">
        <f>Rådata_6000!BG41</f>
        <v>0</v>
      </c>
      <c r="BH185" s="28">
        <f>Rådata_6000!BH41</f>
        <v>0</v>
      </c>
      <c r="BI185" s="28">
        <f>Rådata_6000!BI41</f>
        <v>0</v>
      </c>
      <c r="BJ185" s="28">
        <f>Rådata_6000!BJ41</f>
        <v>0</v>
      </c>
      <c r="BK185" s="28">
        <f>Rådata_6000!BK41</f>
        <v>0</v>
      </c>
      <c r="BL185" s="28">
        <f>Rådata_6000!BL41</f>
        <v>0</v>
      </c>
      <c r="BM185" s="28">
        <f>Rådata_6000!BM41</f>
        <v>0</v>
      </c>
      <c r="BN185" s="28">
        <f>Rådata_6000!BN41</f>
        <v>0</v>
      </c>
      <c r="BO185" s="28">
        <f>Rådata_6000!BO41</f>
        <v>0</v>
      </c>
      <c r="BP185" s="28">
        <f>Rådata_6000!BP41</f>
        <v>0</v>
      </c>
      <c r="BQ185" s="28">
        <f>Rådata_6000!BQ41</f>
        <v>0</v>
      </c>
      <c r="BR185" s="28">
        <f>Rådata_6000!BR41</f>
        <v>0</v>
      </c>
      <c r="BS185" s="28">
        <f>Rådata_6000!BS41</f>
        <v>0</v>
      </c>
      <c r="BT185" s="28">
        <f>Rådata_6000!BT41</f>
        <v>0</v>
      </c>
      <c r="BU185" s="28">
        <f>Rådata_6000!BU41</f>
        <v>0</v>
      </c>
      <c r="BV185" s="28">
        <f>Rådata_6000!BV41</f>
        <v>0</v>
      </c>
      <c r="BW185" s="28">
        <f>Rådata_6000!BW41</f>
        <v>0</v>
      </c>
      <c r="BX185" s="28">
        <f>Rådata_6000!BX41</f>
        <v>0</v>
      </c>
      <c r="BY185" s="28">
        <f>Rådata_6000!BY41</f>
        <v>0</v>
      </c>
      <c r="BZ185" s="28">
        <f>Rådata_6000!BZ41</f>
        <v>0</v>
      </c>
      <c r="CA185" s="28">
        <f>Rådata_6000!CA41</f>
        <v>0</v>
      </c>
      <c r="CB185" s="28">
        <f>Rådata_6000!CB41</f>
        <v>0</v>
      </c>
      <c r="CC185" s="28">
        <f>Rådata_6000!CC41</f>
        <v>0</v>
      </c>
      <c r="CD185" s="28">
        <f>Rådata_6000!CD41</f>
        <v>0</v>
      </c>
      <c r="CE185" s="28">
        <f>Rådata_6000!CE41</f>
        <v>0</v>
      </c>
      <c r="CF185" s="28">
        <f>Rådata_6000!CF41</f>
        <v>0</v>
      </c>
      <c r="CG185" s="28">
        <f>Rådata_6000!CG41</f>
        <v>0</v>
      </c>
      <c r="CH185" s="28">
        <f>Rådata_6000!CH41</f>
        <v>0</v>
      </c>
      <c r="CI185" s="28">
        <f>Rådata_6000!CI41</f>
        <v>0</v>
      </c>
      <c r="CJ185" s="28">
        <f>Rådata_6000!CJ41</f>
        <v>0</v>
      </c>
      <c r="CK185" s="28">
        <f>Rådata_6000!CK41</f>
        <v>0</v>
      </c>
      <c r="CL185" s="28">
        <f>Rådata_6000!CL41</f>
        <v>0</v>
      </c>
      <c r="CM185" s="28">
        <f>Rådata_6000!CM41</f>
        <v>0</v>
      </c>
      <c r="CN185" s="28">
        <f>Rådata_6000!CN41</f>
        <v>0</v>
      </c>
      <c r="CO185" s="28">
        <f>Rådata_6000!CO41</f>
        <v>0</v>
      </c>
      <c r="CP185" s="28">
        <f>Rådata_6000!CP41</f>
        <v>0</v>
      </c>
      <c r="CQ185" s="28">
        <f>Rådata_6000!CQ41</f>
        <v>0</v>
      </c>
      <c r="CR185" s="28">
        <f>Rådata_6000!CR41</f>
        <v>0</v>
      </c>
      <c r="CS185" s="28">
        <f>Rådata_6000!CS41</f>
        <v>0</v>
      </c>
      <c r="CT185" s="28">
        <f>Rådata_6000!CT41</f>
        <v>0</v>
      </c>
      <c r="CU185" s="28">
        <f>Rådata_6000!CU41</f>
        <v>0</v>
      </c>
      <c r="CV185" s="28">
        <f>Rådata_6000!CV41</f>
        <v>0</v>
      </c>
      <c r="CW185" s="28">
        <f>Rådata_6000!CW41</f>
        <v>0</v>
      </c>
      <c r="CX185" s="28">
        <f>Rådata_6000!CX41</f>
        <v>0</v>
      </c>
      <c r="CY185" s="28">
        <f>Rådata_6000!CY41</f>
        <v>0</v>
      </c>
      <c r="CZ185" s="28">
        <f>Rådata_6000!CZ41</f>
        <v>0</v>
      </c>
      <c r="DA185" s="28">
        <f>Rådata_6000!DA41</f>
        <v>0</v>
      </c>
      <c r="DB185" s="28">
        <f>Rådata_6000!DB41</f>
        <v>0</v>
      </c>
      <c r="DC185" s="28">
        <f>Rådata_6000!DC41</f>
        <v>0</v>
      </c>
      <c r="DD185" s="28">
        <f>Rådata_6000!DD41</f>
        <v>0</v>
      </c>
      <c r="DE185" s="28">
        <f>Rådata_6000!DE41</f>
        <v>0</v>
      </c>
      <c r="DF185" s="28">
        <f>Rådata_6000!DF41</f>
        <v>0</v>
      </c>
      <c r="DG185" s="28">
        <f>Rådata_6000!DG41</f>
        <v>0</v>
      </c>
      <c r="DH185" s="28">
        <f>Rådata_6000!DH41</f>
        <v>0</v>
      </c>
      <c r="DI185" s="28">
        <f>Rådata_6000!DI41</f>
        <v>0</v>
      </c>
      <c r="DJ185" s="28">
        <f>Rådata_6000!DJ41</f>
        <v>0</v>
      </c>
      <c r="DK185" s="28">
        <f>Rådata_6000!DK41</f>
        <v>0</v>
      </c>
      <c r="DL185" s="28">
        <f>Rådata_6000!DL41</f>
        <v>0</v>
      </c>
      <c r="DM185" s="28">
        <f>Rådata_6000!DM41</f>
        <v>0</v>
      </c>
      <c r="DN185" s="28">
        <f>Rådata_6000!DN41</f>
        <v>0</v>
      </c>
      <c r="DO185" s="28">
        <f>Rådata_6000!DO41</f>
        <v>0</v>
      </c>
      <c r="DP185" s="28">
        <f>Rådata_6000!DP41</f>
        <v>0</v>
      </c>
      <c r="DQ185" s="28">
        <f>Rådata_6000!DQ41</f>
        <v>0</v>
      </c>
      <c r="DR185" s="28">
        <f>Rådata_6000!DR41</f>
        <v>0</v>
      </c>
      <c r="DS185" s="28">
        <f>Rådata_6000!DS41</f>
        <v>0</v>
      </c>
      <c r="DT185" s="28">
        <f>Rådata_6000!DT41</f>
        <v>0</v>
      </c>
      <c r="DU185" s="28">
        <f>Rådata_6000!DU41</f>
        <v>0</v>
      </c>
      <c r="DV185" s="28">
        <f>Rådata_6000!DV41</f>
        <v>0</v>
      </c>
      <c r="DW185" s="28">
        <f>Rådata_6000!DW41</f>
        <v>0</v>
      </c>
      <c r="DX185" s="28">
        <f>Rådata_6000!DX41</f>
        <v>0</v>
      </c>
      <c r="DY185" s="28">
        <f>Rådata_6000!DY41</f>
        <v>0</v>
      </c>
      <c r="DZ185" s="28">
        <f>Rådata_6000!DZ41</f>
        <v>0</v>
      </c>
      <c r="EA185" s="28">
        <f>Rådata_6000!EA41</f>
        <v>0</v>
      </c>
      <c r="EB185" s="28">
        <f>Rådata_6000!EB41</f>
        <v>0</v>
      </c>
      <c r="EC185" s="28">
        <f>Rådata_6000!EC41</f>
        <v>0</v>
      </c>
      <c r="ED185" s="28">
        <f>Rådata_6000!ED41</f>
        <v>0</v>
      </c>
      <c r="EE185" s="28">
        <f>Rådata_6000!EE41</f>
        <v>0</v>
      </c>
      <c r="EF185" s="28">
        <f>Rådata_6000!EF41</f>
        <v>0</v>
      </c>
      <c r="EG185" s="28">
        <f>Rådata_6000!EG41</f>
        <v>0</v>
      </c>
      <c r="EH185" s="28">
        <f>Rådata_6000!EH41</f>
        <v>0</v>
      </c>
      <c r="EI185" s="28">
        <f>Rådata_6000!EI41</f>
        <v>0</v>
      </c>
      <c r="EJ185" s="28">
        <f>Rådata_6000!EJ41</f>
        <v>0</v>
      </c>
      <c r="EK185" s="28">
        <f>Rådata_6000!EK41</f>
        <v>0</v>
      </c>
      <c r="EL185" s="28">
        <f>Rådata_6000!EL41</f>
        <v>0</v>
      </c>
      <c r="EM185" s="28">
        <f>Rådata_6000!EM41</f>
        <v>0</v>
      </c>
      <c r="EN185" s="28">
        <f>Rådata_6000!EN41</f>
        <v>0</v>
      </c>
      <c r="EO185" s="28">
        <f>Rådata_6000!EO41</f>
        <v>0</v>
      </c>
      <c r="EP185" s="28">
        <f>Rådata_6000!EP41</f>
        <v>0</v>
      </c>
      <c r="EQ185" s="28">
        <f>Rådata_6000!EQ41</f>
        <v>0</v>
      </c>
      <c r="ER185" s="28">
        <f>Rådata_6000!ER41</f>
        <v>0</v>
      </c>
      <c r="ES185" s="28">
        <f>Rådata_6000!ES41</f>
        <v>0</v>
      </c>
      <c r="ET185" s="28">
        <f>Rådata_6000!ET41</f>
        <v>0</v>
      </c>
      <c r="EU185" s="28">
        <f>Rådata_6000!EU41</f>
        <v>0</v>
      </c>
      <c r="EV185" s="28">
        <f>Rådata_6000!EV41</f>
        <v>0</v>
      </c>
      <c r="EW185" s="28">
        <f>Rådata_6000!EW41</f>
        <v>0</v>
      </c>
      <c r="EX185" s="28">
        <f>Rådata_6000!EX41</f>
        <v>0</v>
      </c>
      <c r="EY185" s="28">
        <f>Rådata_6000!EY41</f>
        <v>0</v>
      </c>
      <c r="EZ185" s="28">
        <f>Rådata_6000!EZ41</f>
        <v>0</v>
      </c>
      <c r="FA185" s="28">
        <f>Rådata_6000!FA41</f>
        <v>0</v>
      </c>
      <c r="FB185" s="28">
        <f>Rådata_6000!FB41</f>
        <v>0</v>
      </c>
      <c r="FC185" s="28">
        <f>Rådata_6000!FC41</f>
        <v>0</v>
      </c>
      <c r="FD185" s="28">
        <f>Rådata_6000!FD41</f>
        <v>0</v>
      </c>
      <c r="FE185" s="28">
        <f>Rådata_6000!FE41</f>
        <v>0</v>
      </c>
      <c r="FF185" s="28">
        <f>Rådata_6000!FF41</f>
        <v>0</v>
      </c>
      <c r="FG185" s="28">
        <f>Rådata_6000!FG41</f>
        <v>0</v>
      </c>
      <c r="FH185" s="28">
        <f>Rådata_6000!FH41</f>
        <v>0</v>
      </c>
      <c r="FI185" s="28">
        <f>Rådata_6000!FI41</f>
        <v>0</v>
      </c>
      <c r="FJ185" s="28">
        <f>Rådata_6000!FJ41</f>
        <v>0</v>
      </c>
      <c r="FK185" s="28">
        <f>Rådata_6000!FK41</f>
        <v>0</v>
      </c>
      <c r="FL185" s="28">
        <f>Rådata_6000!FL41</f>
        <v>0</v>
      </c>
      <c r="FM185" s="28">
        <f>Rådata_6000!FM41</f>
        <v>0</v>
      </c>
      <c r="FN185" s="28">
        <f>Rådata_6000!FN41</f>
        <v>0</v>
      </c>
      <c r="FO185" s="28">
        <f>Rådata_6000!FO41</f>
        <v>0</v>
      </c>
      <c r="FP185" s="28">
        <f>Rådata_6000!FP41</f>
        <v>0</v>
      </c>
      <c r="FQ185" s="28">
        <f>Rådata_6000!FQ41</f>
        <v>0</v>
      </c>
      <c r="FR185" s="28">
        <f>Rådata_6000!FR41</f>
        <v>0</v>
      </c>
      <c r="FS185" s="28">
        <f>Rådata_6000!FS41</f>
        <v>0</v>
      </c>
      <c r="FT185" s="28">
        <f>Rådata_6000!FT41</f>
        <v>0</v>
      </c>
      <c r="FU185" s="28">
        <f>Rådata_6000!FU41</f>
        <v>0</v>
      </c>
      <c r="FV185" s="28">
        <f>Rådata_6000!FV41</f>
        <v>0</v>
      </c>
      <c r="FW185" s="28">
        <f>Rådata_6000!FW41</f>
        <v>0</v>
      </c>
      <c r="FX185" s="28">
        <f>Rådata_6000!FX41</f>
        <v>0</v>
      </c>
      <c r="FY185" s="28">
        <f>Rådata_6000!FY41</f>
        <v>0</v>
      </c>
      <c r="FZ185" s="28">
        <f>Rådata_6000!FZ41</f>
        <v>0</v>
      </c>
      <c r="GA185" s="28">
        <f>Rådata_6000!GA41</f>
        <v>0</v>
      </c>
      <c r="GB185" s="28">
        <f>Rådata_6000!GB41</f>
        <v>0</v>
      </c>
      <c r="GC185" s="28">
        <f>Rådata_6000!GC41</f>
        <v>0</v>
      </c>
      <c r="GD185" s="28">
        <f>Rådata_6000!GD41</f>
        <v>0</v>
      </c>
      <c r="GE185" s="28">
        <f>Rådata_6000!GE41</f>
        <v>0</v>
      </c>
      <c r="GF185" s="28">
        <f>Rådata_6000!GF41</f>
        <v>0</v>
      </c>
      <c r="GG185" s="28">
        <f>Rådata_6000!GG41</f>
        <v>0</v>
      </c>
      <c r="GH185" s="28">
        <f>Rådata_6000!GH41</f>
        <v>0</v>
      </c>
      <c r="GI185" s="28">
        <f>Rådata_6000!GI41</f>
        <v>0</v>
      </c>
      <c r="GJ185" s="28">
        <f>Rådata_6000!GJ41</f>
        <v>0</v>
      </c>
      <c r="GK185" s="28">
        <f>Rådata_6000!GK41</f>
        <v>0</v>
      </c>
      <c r="GL185" s="28">
        <f>Rådata_6000!GL41</f>
        <v>0</v>
      </c>
      <c r="GM185" s="28">
        <f>Rådata_6000!GM41</f>
        <v>0</v>
      </c>
      <c r="GN185" s="28">
        <f>Rådata_6000!GN41</f>
        <v>0</v>
      </c>
      <c r="GO185" s="28">
        <f>Rådata_6000!GO41</f>
        <v>0</v>
      </c>
      <c r="GP185" s="28">
        <f>Rådata_6000!GP41</f>
        <v>0</v>
      </c>
      <c r="GQ185" s="28">
        <f>Rådata_6000!GQ41</f>
        <v>0</v>
      </c>
      <c r="GR185" s="28">
        <f>Rådata_6000!GR41</f>
        <v>0</v>
      </c>
      <c r="GS185" s="28">
        <f>Rådata_6000!GS41</f>
        <v>0</v>
      </c>
      <c r="GT185" s="28">
        <f>Rådata_6000!GT41</f>
        <v>0</v>
      </c>
    </row>
    <row r="186" spans="1:202">
      <c r="A186" s="7" t="s">
        <v>163</v>
      </c>
      <c r="B186" s="35">
        <f t="shared" ref="B186" si="460">SUM(B179:B185)</f>
        <v>0</v>
      </c>
      <c r="C186" s="35">
        <f t="shared" ref="C186:AH186" si="461">SUM(C179:C185)</f>
        <v>0</v>
      </c>
      <c r="D186" s="35">
        <f t="shared" si="461"/>
        <v>0</v>
      </c>
      <c r="E186" s="35">
        <f t="shared" si="461"/>
        <v>0</v>
      </c>
      <c r="F186" s="35">
        <f t="shared" si="461"/>
        <v>0</v>
      </c>
      <c r="G186" s="35">
        <f t="shared" si="461"/>
        <v>0</v>
      </c>
      <c r="H186" s="35">
        <f t="shared" si="461"/>
        <v>0</v>
      </c>
      <c r="I186" s="35">
        <f t="shared" si="461"/>
        <v>0</v>
      </c>
      <c r="J186" s="35">
        <f t="shared" si="461"/>
        <v>0</v>
      </c>
      <c r="K186" s="35">
        <f t="shared" si="461"/>
        <v>0</v>
      </c>
      <c r="L186" s="35">
        <f t="shared" si="461"/>
        <v>0</v>
      </c>
      <c r="M186" s="35">
        <f t="shared" si="461"/>
        <v>0</v>
      </c>
      <c r="N186" s="35">
        <f t="shared" si="461"/>
        <v>0</v>
      </c>
      <c r="O186" s="35">
        <f t="shared" si="461"/>
        <v>0</v>
      </c>
      <c r="P186" s="35">
        <f t="shared" si="461"/>
        <v>0</v>
      </c>
      <c r="Q186" s="35">
        <f t="shared" si="461"/>
        <v>0</v>
      </c>
      <c r="R186" s="35">
        <f t="shared" si="461"/>
        <v>0</v>
      </c>
      <c r="S186" s="35">
        <f t="shared" si="461"/>
        <v>0</v>
      </c>
      <c r="T186" s="35">
        <f t="shared" si="461"/>
        <v>0</v>
      </c>
      <c r="U186" s="35">
        <f t="shared" si="461"/>
        <v>0</v>
      </c>
      <c r="V186" s="35">
        <f t="shared" si="461"/>
        <v>0</v>
      </c>
      <c r="W186" s="35">
        <f t="shared" si="461"/>
        <v>0</v>
      </c>
      <c r="X186" s="35">
        <f t="shared" si="461"/>
        <v>0</v>
      </c>
      <c r="Y186" s="35">
        <f t="shared" si="461"/>
        <v>0</v>
      </c>
      <c r="Z186" s="35">
        <f t="shared" si="461"/>
        <v>0</v>
      </c>
      <c r="AA186" s="35">
        <f t="shared" si="461"/>
        <v>0</v>
      </c>
      <c r="AB186" s="35">
        <f t="shared" si="461"/>
        <v>0</v>
      </c>
      <c r="AC186" s="35">
        <f t="shared" si="461"/>
        <v>0</v>
      </c>
      <c r="AD186" s="35">
        <f t="shared" si="461"/>
        <v>0</v>
      </c>
      <c r="AE186" s="35">
        <f t="shared" si="461"/>
        <v>0</v>
      </c>
      <c r="AF186" s="35">
        <f t="shared" si="461"/>
        <v>0</v>
      </c>
      <c r="AG186" s="35">
        <f t="shared" si="461"/>
        <v>0</v>
      </c>
      <c r="AH186" s="35">
        <f t="shared" si="461"/>
        <v>0</v>
      </c>
      <c r="AI186" s="35">
        <f t="shared" ref="AI186:BN186" si="462">SUM(AI179:AI185)</f>
        <v>0</v>
      </c>
      <c r="AJ186" s="35">
        <f t="shared" si="462"/>
        <v>0</v>
      </c>
      <c r="AK186" s="35">
        <f t="shared" si="462"/>
        <v>0</v>
      </c>
      <c r="AL186" s="35">
        <f t="shared" si="462"/>
        <v>0</v>
      </c>
      <c r="AM186" s="35">
        <f t="shared" si="462"/>
        <v>0</v>
      </c>
      <c r="AN186" s="35">
        <f t="shared" si="462"/>
        <v>0</v>
      </c>
      <c r="AO186" s="35">
        <f t="shared" si="462"/>
        <v>0</v>
      </c>
      <c r="AP186" s="35">
        <f t="shared" si="462"/>
        <v>0</v>
      </c>
      <c r="AQ186" s="35">
        <f t="shared" si="462"/>
        <v>0</v>
      </c>
      <c r="AR186" s="35">
        <f t="shared" si="462"/>
        <v>0</v>
      </c>
      <c r="AS186" s="35">
        <f t="shared" si="462"/>
        <v>0</v>
      </c>
      <c r="AT186" s="35">
        <f t="shared" si="462"/>
        <v>0</v>
      </c>
      <c r="AU186" s="35">
        <f t="shared" si="462"/>
        <v>0</v>
      </c>
      <c r="AV186" s="35">
        <f t="shared" si="462"/>
        <v>0</v>
      </c>
      <c r="AW186" s="35">
        <f t="shared" si="462"/>
        <v>0</v>
      </c>
      <c r="AX186" s="35">
        <f t="shared" si="462"/>
        <v>0</v>
      </c>
      <c r="AY186" s="35">
        <f t="shared" si="462"/>
        <v>0</v>
      </c>
      <c r="AZ186" s="35">
        <f t="shared" si="462"/>
        <v>0</v>
      </c>
      <c r="BA186" s="35">
        <f t="shared" si="462"/>
        <v>0</v>
      </c>
      <c r="BB186" s="35">
        <f t="shared" si="462"/>
        <v>0</v>
      </c>
      <c r="BC186" s="35">
        <f t="shared" si="462"/>
        <v>0</v>
      </c>
      <c r="BD186" s="35">
        <f t="shared" si="462"/>
        <v>0</v>
      </c>
      <c r="BE186" s="35">
        <f t="shared" si="462"/>
        <v>0</v>
      </c>
      <c r="BF186" s="35">
        <f t="shared" si="462"/>
        <v>0</v>
      </c>
      <c r="BG186" s="35">
        <f t="shared" si="462"/>
        <v>0</v>
      </c>
      <c r="BH186" s="35">
        <f t="shared" si="462"/>
        <v>0</v>
      </c>
      <c r="BI186" s="35">
        <f t="shared" si="462"/>
        <v>0</v>
      </c>
      <c r="BJ186" s="35">
        <f t="shared" si="462"/>
        <v>0</v>
      </c>
      <c r="BK186" s="35">
        <f t="shared" si="462"/>
        <v>0</v>
      </c>
      <c r="BL186" s="35">
        <f t="shared" si="462"/>
        <v>0</v>
      </c>
      <c r="BM186" s="35">
        <f t="shared" si="462"/>
        <v>0</v>
      </c>
      <c r="BN186" s="35">
        <f t="shared" si="462"/>
        <v>0</v>
      </c>
      <c r="BO186" s="35">
        <f t="shared" ref="BO186:CT186" si="463">SUM(BO179:BO185)</f>
        <v>0</v>
      </c>
      <c r="BP186" s="35">
        <f t="shared" si="463"/>
        <v>0</v>
      </c>
      <c r="BQ186" s="35">
        <f t="shared" si="463"/>
        <v>0</v>
      </c>
      <c r="BR186" s="35">
        <f t="shared" si="463"/>
        <v>0</v>
      </c>
      <c r="BS186" s="35">
        <f t="shared" si="463"/>
        <v>0</v>
      </c>
      <c r="BT186" s="35">
        <f t="shared" si="463"/>
        <v>0</v>
      </c>
      <c r="BU186" s="35">
        <f t="shared" si="463"/>
        <v>0</v>
      </c>
      <c r="BV186" s="35">
        <f t="shared" si="463"/>
        <v>0</v>
      </c>
      <c r="BW186" s="35">
        <f t="shared" si="463"/>
        <v>0</v>
      </c>
      <c r="BX186" s="35">
        <f t="shared" si="463"/>
        <v>0</v>
      </c>
      <c r="BY186" s="35">
        <f t="shared" si="463"/>
        <v>0</v>
      </c>
      <c r="BZ186" s="35">
        <f t="shared" si="463"/>
        <v>0</v>
      </c>
      <c r="CA186" s="35">
        <f t="shared" si="463"/>
        <v>0</v>
      </c>
      <c r="CB186" s="35">
        <f t="shared" si="463"/>
        <v>0</v>
      </c>
      <c r="CC186" s="35">
        <f t="shared" si="463"/>
        <v>0</v>
      </c>
      <c r="CD186" s="35">
        <f t="shared" si="463"/>
        <v>0</v>
      </c>
      <c r="CE186" s="35">
        <f t="shared" si="463"/>
        <v>0</v>
      </c>
      <c r="CF186" s="35">
        <f t="shared" si="463"/>
        <v>0</v>
      </c>
      <c r="CG186" s="35">
        <f t="shared" si="463"/>
        <v>0</v>
      </c>
      <c r="CH186" s="35">
        <f t="shared" si="463"/>
        <v>0</v>
      </c>
      <c r="CI186" s="35">
        <f t="shared" si="463"/>
        <v>0</v>
      </c>
      <c r="CJ186" s="35">
        <f t="shared" si="463"/>
        <v>0</v>
      </c>
      <c r="CK186" s="35">
        <f t="shared" si="463"/>
        <v>0</v>
      </c>
      <c r="CL186" s="35">
        <f t="shared" si="463"/>
        <v>0</v>
      </c>
      <c r="CM186" s="35">
        <f t="shared" si="463"/>
        <v>0</v>
      </c>
      <c r="CN186" s="35">
        <f t="shared" si="463"/>
        <v>0</v>
      </c>
      <c r="CO186" s="35">
        <f t="shared" si="463"/>
        <v>0</v>
      </c>
      <c r="CP186" s="35">
        <f t="shared" si="463"/>
        <v>0</v>
      </c>
      <c r="CQ186" s="35">
        <f t="shared" si="463"/>
        <v>0</v>
      </c>
      <c r="CR186" s="35">
        <f t="shared" si="463"/>
        <v>0</v>
      </c>
      <c r="CS186" s="35">
        <f t="shared" si="463"/>
        <v>0</v>
      </c>
      <c r="CT186" s="35">
        <f t="shared" si="463"/>
        <v>0</v>
      </c>
      <c r="CU186" s="35">
        <f t="shared" ref="CU186:CX186" si="464">SUM(CU179:CU185)</f>
        <v>0</v>
      </c>
      <c r="CV186" s="35">
        <f t="shared" si="464"/>
        <v>0</v>
      </c>
      <c r="CW186" s="35">
        <f t="shared" si="464"/>
        <v>0</v>
      </c>
      <c r="CX186" s="35">
        <f t="shared" si="464"/>
        <v>0</v>
      </c>
      <c r="CY186" s="35">
        <f t="shared" ref="CY186:FJ186" si="465">SUM(CY179:CY185)</f>
        <v>0</v>
      </c>
      <c r="CZ186" s="35">
        <f t="shared" si="465"/>
        <v>0</v>
      </c>
      <c r="DA186" s="35">
        <f t="shared" si="465"/>
        <v>0</v>
      </c>
      <c r="DB186" s="35">
        <f t="shared" si="465"/>
        <v>0</v>
      </c>
      <c r="DC186" s="35">
        <f t="shared" si="465"/>
        <v>0</v>
      </c>
      <c r="DD186" s="35">
        <f t="shared" si="465"/>
        <v>0</v>
      </c>
      <c r="DE186" s="35">
        <f t="shared" si="465"/>
        <v>0</v>
      </c>
      <c r="DF186" s="35">
        <f t="shared" si="465"/>
        <v>0</v>
      </c>
      <c r="DG186" s="35">
        <f t="shared" si="465"/>
        <v>0</v>
      </c>
      <c r="DH186" s="35">
        <f t="shared" si="465"/>
        <v>0</v>
      </c>
      <c r="DI186" s="35">
        <f t="shared" si="465"/>
        <v>0</v>
      </c>
      <c r="DJ186" s="35">
        <f t="shared" si="465"/>
        <v>0</v>
      </c>
      <c r="DK186" s="35">
        <f t="shared" si="465"/>
        <v>0</v>
      </c>
      <c r="DL186" s="35">
        <f t="shared" si="465"/>
        <v>0</v>
      </c>
      <c r="DM186" s="35">
        <f t="shared" si="465"/>
        <v>0</v>
      </c>
      <c r="DN186" s="35">
        <f t="shared" si="465"/>
        <v>0</v>
      </c>
      <c r="DO186" s="35">
        <f t="shared" si="465"/>
        <v>0</v>
      </c>
      <c r="DP186" s="35">
        <f t="shared" si="465"/>
        <v>0</v>
      </c>
      <c r="DQ186" s="35">
        <f t="shared" si="465"/>
        <v>0</v>
      </c>
      <c r="DR186" s="35">
        <f t="shared" si="465"/>
        <v>0</v>
      </c>
      <c r="DS186" s="35">
        <f t="shared" si="465"/>
        <v>0</v>
      </c>
      <c r="DT186" s="35">
        <f t="shared" si="465"/>
        <v>0</v>
      </c>
      <c r="DU186" s="35">
        <f t="shared" si="465"/>
        <v>0</v>
      </c>
      <c r="DV186" s="35">
        <f t="shared" si="465"/>
        <v>0</v>
      </c>
      <c r="DW186" s="35">
        <f t="shared" si="465"/>
        <v>0</v>
      </c>
      <c r="DX186" s="35">
        <f t="shared" si="465"/>
        <v>0</v>
      </c>
      <c r="DY186" s="35">
        <f t="shared" si="465"/>
        <v>0</v>
      </c>
      <c r="DZ186" s="35">
        <f t="shared" si="465"/>
        <v>0</v>
      </c>
      <c r="EA186" s="35">
        <f t="shared" si="465"/>
        <v>0</v>
      </c>
      <c r="EB186" s="35">
        <f t="shared" si="465"/>
        <v>0</v>
      </c>
      <c r="EC186" s="35">
        <f t="shared" si="465"/>
        <v>0</v>
      </c>
      <c r="ED186" s="35">
        <f t="shared" si="465"/>
        <v>0</v>
      </c>
      <c r="EE186" s="35">
        <f t="shared" si="465"/>
        <v>0</v>
      </c>
      <c r="EF186" s="35">
        <f t="shared" si="465"/>
        <v>0</v>
      </c>
      <c r="EG186" s="35">
        <f t="shared" si="465"/>
        <v>0</v>
      </c>
      <c r="EH186" s="35">
        <f t="shared" si="465"/>
        <v>0</v>
      </c>
      <c r="EI186" s="35">
        <f t="shared" si="465"/>
        <v>0</v>
      </c>
      <c r="EJ186" s="35">
        <f t="shared" si="465"/>
        <v>0</v>
      </c>
      <c r="EK186" s="35">
        <f t="shared" si="465"/>
        <v>0</v>
      </c>
      <c r="EL186" s="35">
        <f t="shared" si="465"/>
        <v>0</v>
      </c>
      <c r="EM186" s="35">
        <f t="shared" si="465"/>
        <v>0</v>
      </c>
      <c r="EN186" s="35">
        <f t="shared" si="465"/>
        <v>0</v>
      </c>
      <c r="EO186" s="35">
        <f t="shared" si="465"/>
        <v>0</v>
      </c>
      <c r="EP186" s="35">
        <f t="shared" si="465"/>
        <v>0</v>
      </c>
      <c r="EQ186" s="35">
        <f t="shared" si="465"/>
        <v>0</v>
      </c>
      <c r="ER186" s="35">
        <f t="shared" si="465"/>
        <v>0</v>
      </c>
      <c r="ES186" s="35">
        <f t="shared" si="465"/>
        <v>0</v>
      </c>
      <c r="ET186" s="35">
        <f t="shared" si="465"/>
        <v>0</v>
      </c>
      <c r="EU186" s="35">
        <f t="shared" si="465"/>
        <v>0</v>
      </c>
      <c r="EV186" s="35">
        <f t="shared" si="465"/>
        <v>0</v>
      </c>
      <c r="EW186" s="35">
        <f t="shared" si="465"/>
        <v>0</v>
      </c>
      <c r="EX186" s="35">
        <f t="shared" si="465"/>
        <v>0</v>
      </c>
      <c r="EY186" s="35">
        <f t="shared" si="465"/>
        <v>0</v>
      </c>
      <c r="EZ186" s="35">
        <f t="shared" si="465"/>
        <v>0</v>
      </c>
      <c r="FA186" s="35">
        <f t="shared" si="465"/>
        <v>0</v>
      </c>
      <c r="FB186" s="35">
        <f t="shared" si="465"/>
        <v>0</v>
      </c>
      <c r="FC186" s="35">
        <f t="shared" si="465"/>
        <v>0</v>
      </c>
      <c r="FD186" s="35">
        <f t="shared" si="465"/>
        <v>0</v>
      </c>
      <c r="FE186" s="35">
        <f t="shared" si="465"/>
        <v>0</v>
      </c>
      <c r="FF186" s="35">
        <f t="shared" si="465"/>
        <v>0</v>
      </c>
      <c r="FG186" s="35">
        <f t="shared" si="465"/>
        <v>0</v>
      </c>
      <c r="FH186" s="35">
        <f t="shared" si="465"/>
        <v>0</v>
      </c>
      <c r="FI186" s="35">
        <f t="shared" si="465"/>
        <v>0</v>
      </c>
      <c r="FJ186" s="35">
        <f t="shared" si="465"/>
        <v>0</v>
      </c>
      <c r="FK186" s="35">
        <f t="shared" ref="FK186:GT186" si="466">SUM(FK179:FK185)</f>
        <v>0</v>
      </c>
      <c r="FL186" s="35">
        <f t="shared" si="466"/>
        <v>0</v>
      </c>
      <c r="FM186" s="35">
        <f t="shared" si="466"/>
        <v>0</v>
      </c>
      <c r="FN186" s="35">
        <f t="shared" si="466"/>
        <v>0</v>
      </c>
      <c r="FO186" s="35">
        <f t="shared" si="466"/>
        <v>0</v>
      </c>
      <c r="FP186" s="35">
        <f t="shared" si="466"/>
        <v>0</v>
      </c>
      <c r="FQ186" s="35">
        <f t="shared" si="466"/>
        <v>0</v>
      </c>
      <c r="FR186" s="35">
        <f t="shared" si="466"/>
        <v>0</v>
      </c>
      <c r="FS186" s="35">
        <f t="shared" si="466"/>
        <v>0</v>
      </c>
      <c r="FT186" s="35">
        <f t="shared" si="466"/>
        <v>0</v>
      </c>
      <c r="FU186" s="35">
        <f t="shared" si="466"/>
        <v>0</v>
      </c>
      <c r="FV186" s="35">
        <f t="shared" si="466"/>
        <v>0</v>
      </c>
      <c r="FW186" s="35">
        <f t="shared" si="466"/>
        <v>0</v>
      </c>
      <c r="FX186" s="35">
        <f t="shared" si="466"/>
        <v>0</v>
      </c>
      <c r="FY186" s="35">
        <f t="shared" si="466"/>
        <v>0</v>
      </c>
      <c r="FZ186" s="35">
        <f t="shared" si="466"/>
        <v>0</v>
      </c>
      <c r="GA186" s="35">
        <f t="shared" si="466"/>
        <v>0</v>
      </c>
      <c r="GB186" s="35">
        <f t="shared" si="466"/>
        <v>0</v>
      </c>
      <c r="GC186" s="35">
        <f t="shared" si="466"/>
        <v>0</v>
      </c>
      <c r="GD186" s="35">
        <f t="shared" si="466"/>
        <v>0</v>
      </c>
      <c r="GE186" s="35">
        <f t="shared" si="466"/>
        <v>0</v>
      </c>
      <c r="GF186" s="35">
        <f t="shared" si="466"/>
        <v>0</v>
      </c>
      <c r="GG186" s="35">
        <f t="shared" si="466"/>
        <v>0</v>
      </c>
      <c r="GH186" s="35">
        <f t="shared" si="466"/>
        <v>0</v>
      </c>
      <c r="GI186" s="35">
        <f t="shared" si="466"/>
        <v>0</v>
      </c>
      <c r="GJ186" s="35">
        <f t="shared" si="466"/>
        <v>0</v>
      </c>
      <c r="GK186" s="35">
        <f t="shared" si="466"/>
        <v>0</v>
      </c>
      <c r="GL186" s="35">
        <f t="shared" si="466"/>
        <v>0</v>
      </c>
      <c r="GM186" s="35">
        <f t="shared" si="466"/>
        <v>0</v>
      </c>
      <c r="GN186" s="35">
        <f t="shared" si="466"/>
        <v>0</v>
      </c>
      <c r="GO186" s="35">
        <f t="shared" si="466"/>
        <v>0</v>
      </c>
      <c r="GP186" s="35">
        <f t="shared" si="466"/>
        <v>0</v>
      </c>
      <c r="GQ186" s="35">
        <f t="shared" si="466"/>
        <v>0</v>
      </c>
      <c r="GR186" s="35">
        <f t="shared" si="466"/>
        <v>0</v>
      </c>
      <c r="GS186" s="35">
        <f t="shared" si="466"/>
        <v>0</v>
      </c>
      <c r="GT186" s="35">
        <f t="shared" si="466"/>
        <v>0</v>
      </c>
    </row>
    <row r="187" spans="1:202">
      <c r="A187" s="10"/>
      <c r="B187" s="26"/>
      <c r="C187" s="26"/>
      <c r="D187" s="26"/>
      <c r="E187" s="26"/>
      <c r="F187" s="26"/>
      <c r="G187" s="26"/>
      <c r="H187" s="26"/>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c r="BM187" s="26"/>
      <c r="BN187" s="26"/>
      <c r="BO187" s="26"/>
      <c r="BP187" s="26"/>
      <c r="BQ187" s="26"/>
      <c r="BR187" s="26"/>
      <c r="BS187" s="26"/>
      <c r="BT187" s="26"/>
      <c r="BU187" s="26"/>
      <c r="BV187" s="26"/>
      <c r="BW187" s="26"/>
      <c r="BX187" s="26"/>
      <c r="BY187" s="26"/>
      <c r="BZ187" s="26"/>
      <c r="CA187" s="26"/>
      <c r="CB187" s="26"/>
      <c r="CC187" s="26"/>
      <c r="CD187" s="26"/>
      <c r="CE187" s="26"/>
      <c r="CF187" s="26"/>
      <c r="CG187" s="26"/>
      <c r="CH187" s="26"/>
      <c r="CI187" s="26"/>
      <c r="CJ187" s="26"/>
      <c r="CK187" s="26"/>
      <c r="CL187" s="26"/>
      <c r="CM187" s="26"/>
      <c r="CN187" s="26"/>
      <c r="CO187" s="26"/>
      <c r="CP187" s="26"/>
      <c r="CQ187" s="26"/>
      <c r="CR187" s="26"/>
      <c r="CS187" s="26"/>
      <c r="CT187" s="26"/>
      <c r="CU187" s="26"/>
      <c r="CV187" s="26"/>
      <c r="CW187" s="26"/>
      <c r="CX187" s="26"/>
      <c r="CY187" s="26"/>
      <c r="CZ187" s="26"/>
      <c r="DA187" s="26"/>
      <c r="DB187" s="26"/>
      <c r="DC187" s="26"/>
      <c r="DD187" s="26"/>
      <c r="DE187" s="26"/>
      <c r="DF187" s="26"/>
      <c r="DG187" s="26"/>
      <c r="DH187" s="26"/>
      <c r="DI187" s="26"/>
      <c r="DJ187" s="26"/>
      <c r="DK187" s="26"/>
      <c r="DL187" s="26"/>
      <c r="DM187" s="26"/>
      <c r="DN187" s="26"/>
      <c r="DO187" s="26"/>
      <c r="DP187" s="26"/>
      <c r="DQ187" s="26"/>
      <c r="DR187" s="26"/>
      <c r="DS187" s="26"/>
      <c r="DT187" s="26"/>
      <c r="DU187" s="26"/>
      <c r="DV187" s="26"/>
      <c r="DW187" s="26"/>
      <c r="DX187" s="26"/>
      <c r="DY187" s="26"/>
      <c r="DZ187" s="26"/>
      <c r="EA187" s="26"/>
      <c r="EB187" s="26"/>
      <c r="EC187" s="26"/>
      <c r="ED187" s="26"/>
      <c r="EE187" s="26"/>
      <c r="EF187" s="26"/>
      <c r="EG187" s="26"/>
      <c r="EH187" s="26"/>
      <c r="EI187" s="26"/>
      <c r="EJ187" s="26"/>
      <c r="EK187" s="26"/>
      <c r="EL187" s="26"/>
      <c r="EM187" s="26"/>
      <c r="EN187" s="26"/>
      <c r="EO187" s="26"/>
      <c r="EP187" s="26"/>
      <c r="EQ187" s="26"/>
      <c r="ER187" s="26"/>
      <c r="ES187" s="26"/>
      <c r="ET187" s="26"/>
      <c r="EU187" s="26"/>
      <c r="EV187" s="26"/>
      <c r="EW187" s="26"/>
      <c r="EX187" s="26"/>
      <c r="EY187" s="26"/>
      <c r="EZ187" s="26"/>
      <c r="FA187" s="26"/>
      <c r="FB187" s="26"/>
      <c r="FC187" s="26"/>
      <c r="FD187" s="26"/>
      <c r="FE187" s="26"/>
      <c r="FF187" s="26"/>
      <c r="FG187" s="26"/>
      <c r="FH187" s="26"/>
      <c r="FI187" s="26"/>
      <c r="FJ187" s="26"/>
      <c r="FK187" s="26"/>
      <c r="FL187" s="26"/>
      <c r="FM187" s="26"/>
      <c r="FN187" s="26"/>
      <c r="FO187" s="26"/>
      <c r="FP187" s="26"/>
      <c r="FQ187" s="26"/>
      <c r="FR187" s="26"/>
      <c r="FS187" s="26"/>
      <c r="FT187" s="26"/>
      <c r="FU187" s="26"/>
      <c r="FV187" s="26"/>
      <c r="FW187" s="26"/>
      <c r="FX187" s="26"/>
      <c r="FY187" s="26"/>
      <c r="FZ187" s="26"/>
      <c r="GA187" s="26"/>
      <c r="GB187" s="26"/>
      <c r="GC187" s="26"/>
      <c r="GD187" s="26"/>
      <c r="GE187" s="26"/>
      <c r="GF187" s="26"/>
      <c r="GG187" s="26"/>
      <c r="GH187" s="26"/>
      <c r="GI187" s="26"/>
      <c r="GJ187" s="26"/>
      <c r="GK187" s="26"/>
      <c r="GL187" s="26"/>
      <c r="GM187" s="26"/>
      <c r="GN187" s="26"/>
      <c r="GO187" s="26"/>
      <c r="GP187" s="26"/>
      <c r="GQ187" s="26"/>
      <c r="GR187" s="26"/>
      <c r="GS187" s="26"/>
      <c r="GT187" s="26"/>
    </row>
    <row r="188" spans="1:202">
      <c r="A188" s="5" t="s">
        <v>78</v>
      </c>
      <c r="B188" s="26">
        <f>Rådata_6000!B44</f>
        <v>0</v>
      </c>
      <c r="C188" s="26">
        <f>Rådata_6000!C44</f>
        <v>0</v>
      </c>
      <c r="D188" s="26">
        <f>Rådata_6000!D44</f>
        <v>0</v>
      </c>
      <c r="E188" s="26">
        <f>Rådata_6000!E44</f>
        <v>0</v>
      </c>
      <c r="F188" s="26">
        <f>Rådata_6000!F44</f>
        <v>0</v>
      </c>
      <c r="G188" s="26">
        <f>Rådata_6000!G44</f>
        <v>0</v>
      </c>
      <c r="H188" s="26">
        <f>Rådata_6000!H44</f>
        <v>0</v>
      </c>
      <c r="I188" s="26">
        <f>Rådata_6000!I44</f>
        <v>0</v>
      </c>
      <c r="J188" s="26">
        <f>Rådata_6000!J44</f>
        <v>0</v>
      </c>
      <c r="K188" s="26">
        <f>Rådata_6000!K44</f>
        <v>0</v>
      </c>
      <c r="L188" s="26">
        <f>Rådata_6000!L44</f>
        <v>0</v>
      </c>
      <c r="M188" s="26">
        <f>Rådata_6000!M44</f>
        <v>0</v>
      </c>
      <c r="N188" s="26">
        <f>Rådata_6000!N44</f>
        <v>0</v>
      </c>
      <c r="O188" s="26">
        <f>Rådata_6000!O44</f>
        <v>0</v>
      </c>
      <c r="P188" s="26">
        <f>Rådata_6000!P44</f>
        <v>0</v>
      </c>
      <c r="Q188" s="26">
        <f>Rådata_6000!Q44</f>
        <v>0</v>
      </c>
      <c r="R188" s="26">
        <f>Rådata_6000!R44</f>
        <v>0</v>
      </c>
      <c r="S188" s="26">
        <f>Rådata_6000!S44</f>
        <v>0</v>
      </c>
      <c r="T188" s="26">
        <f>Rådata_6000!T44</f>
        <v>0</v>
      </c>
      <c r="U188" s="26">
        <f>Rådata_6000!U44</f>
        <v>0</v>
      </c>
      <c r="V188" s="26">
        <f>Rådata_6000!V44</f>
        <v>0</v>
      </c>
      <c r="W188" s="26">
        <f>Rådata_6000!W44</f>
        <v>0</v>
      </c>
      <c r="X188" s="26">
        <f>Rådata_6000!X44</f>
        <v>0</v>
      </c>
      <c r="Y188" s="26">
        <f>Rådata_6000!Y44</f>
        <v>0</v>
      </c>
      <c r="Z188" s="26">
        <f>Rådata_6000!Z44</f>
        <v>0</v>
      </c>
      <c r="AA188" s="26">
        <f>Rådata_6000!AA44</f>
        <v>0</v>
      </c>
      <c r="AB188" s="26">
        <f>Rådata_6000!AB44</f>
        <v>0</v>
      </c>
      <c r="AC188" s="26">
        <f>Rådata_6000!AC44</f>
        <v>0</v>
      </c>
      <c r="AD188" s="26">
        <f>Rådata_6000!AD44</f>
        <v>0</v>
      </c>
      <c r="AE188" s="26">
        <f>Rådata_6000!AE44</f>
        <v>0</v>
      </c>
      <c r="AF188" s="26">
        <f>Rådata_6000!AF44</f>
        <v>0</v>
      </c>
      <c r="AG188" s="26">
        <f>Rådata_6000!AG44</f>
        <v>0</v>
      </c>
      <c r="AH188" s="26">
        <f>Rådata_6000!AH44</f>
        <v>0</v>
      </c>
      <c r="AI188" s="26">
        <f>Rådata_6000!AI44</f>
        <v>0</v>
      </c>
      <c r="AJ188" s="26">
        <f>Rådata_6000!AJ44</f>
        <v>0</v>
      </c>
      <c r="AK188" s="26">
        <f>Rådata_6000!AK44</f>
        <v>0</v>
      </c>
      <c r="AL188" s="26">
        <f>Rådata_6000!AL44</f>
        <v>0</v>
      </c>
      <c r="AM188" s="26">
        <f>Rådata_6000!AM44</f>
        <v>0</v>
      </c>
      <c r="AN188" s="26">
        <f>Rådata_6000!AN44</f>
        <v>0</v>
      </c>
      <c r="AO188" s="26">
        <f>Rådata_6000!AO44</f>
        <v>0</v>
      </c>
      <c r="AP188" s="26">
        <f>Rådata_6000!AP44</f>
        <v>0</v>
      </c>
      <c r="AQ188" s="26">
        <f>Rådata_6000!AQ44</f>
        <v>0</v>
      </c>
      <c r="AR188" s="26">
        <f>Rådata_6000!AR44</f>
        <v>0</v>
      </c>
      <c r="AS188" s="26">
        <f>Rådata_6000!AS44</f>
        <v>0</v>
      </c>
      <c r="AT188" s="26">
        <f>Rådata_6000!AT44</f>
        <v>0</v>
      </c>
      <c r="AU188" s="26">
        <f>Rådata_6000!AU44</f>
        <v>0</v>
      </c>
      <c r="AV188" s="26">
        <f>Rådata_6000!AV44</f>
        <v>0</v>
      </c>
      <c r="AW188" s="26">
        <f>Rådata_6000!AW44</f>
        <v>0</v>
      </c>
      <c r="AX188" s="26">
        <f>Rådata_6000!AX44</f>
        <v>0</v>
      </c>
      <c r="AY188" s="26">
        <f>Rådata_6000!AY44</f>
        <v>0</v>
      </c>
      <c r="AZ188" s="26">
        <f>Rådata_6000!AZ44</f>
        <v>0</v>
      </c>
      <c r="BA188" s="26">
        <f>Rådata_6000!BA44</f>
        <v>0</v>
      </c>
      <c r="BB188" s="26">
        <f>Rådata_6000!BB44</f>
        <v>0</v>
      </c>
      <c r="BC188" s="26">
        <f>Rådata_6000!BC44</f>
        <v>0</v>
      </c>
      <c r="BD188" s="26">
        <f>Rådata_6000!BD44</f>
        <v>0</v>
      </c>
      <c r="BE188" s="26">
        <f>Rådata_6000!BE44</f>
        <v>0</v>
      </c>
      <c r="BF188" s="26">
        <f>Rådata_6000!BF44</f>
        <v>0</v>
      </c>
      <c r="BG188" s="26">
        <f>Rådata_6000!BG44</f>
        <v>0</v>
      </c>
      <c r="BH188" s="26">
        <f>Rådata_6000!BH44</f>
        <v>0</v>
      </c>
      <c r="BI188" s="26">
        <f>Rådata_6000!BI44</f>
        <v>0</v>
      </c>
      <c r="BJ188" s="26">
        <f>Rådata_6000!BJ44</f>
        <v>0</v>
      </c>
      <c r="BK188" s="26">
        <f>Rådata_6000!BK44</f>
        <v>0</v>
      </c>
      <c r="BL188" s="26">
        <f>Rådata_6000!BL44</f>
        <v>0</v>
      </c>
      <c r="BM188" s="26">
        <f>Rådata_6000!BM44</f>
        <v>0</v>
      </c>
      <c r="BN188" s="26">
        <f>Rådata_6000!BN44</f>
        <v>0</v>
      </c>
      <c r="BO188" s="26">
        <f>Rådata_6000!BO44</f>
        <v>0</v>
      </c>
      <c r="BP188" s="26">
        <f>Rådata_6000!BP44</f>
        <v>0</v>
      </c>
      <c r="BQ188" s="26">
        <f>Rådata_6000!BQ44</f>
        <v>0</v>
      </c>
      <c r="BR188" s="26">
        <f>Rådata_6000!BR44</f>
        <v>0</v>
      </c>
      <c r="BS188" s="26">
        <f>Rådata_6000!BS44</f>
        <v>0</v>
      </c>
      <c r="BT188" s="26">
        <f>Rådata_6000!BT44</f>
        <v>0</v>
      </c>
      <c r="BU188" s="26">
        <f>Rådata_6000!BU44</f>
        <v>0</v>
      </c>
      <c r="BV188" s="26">
        <f>Rådata_6000!BV44</f>
        <v>0</v>
      </c>
      <c r="BW188" s="26">
        <f>Rådata_6000!BW44</f>
        <v>0</v>
      </c>
      <c r="BX188" s="26">
        <f>Rådata_6000!BX44</f>
        <v>0</v>
      </c>
      <c r="BY188" s="26">
        <f>Rådata_6000!BY44</f>
        <v>0</v>
      </c>
      <c r="BZ188" s="26">
        <f>Rådata_6000!BZ44</f>
        <v>0</v>
      </c>
      <c r="CA188" s="26">
        <f>Rådata_6000!CA44</f>
        <v>0</v>
      </c>
      <c r="CB188" s="26">
        <f>Rådata_6000!CB44</f>
        <v>0</v>
      </c>
      <c r="CC188" s="26">
        <f>Rådata_6000!CC44</f>
        <v>0</v>
      </c>
      <c r="CD188" s="26">
        <f>Rådata_6000!CD44</f>
        <v>0</v>
      </c>
      <c r="CE188" s="26">
        <f>Rådata_6000!CE44</f>
        <v>0</v>
      </c>
      <c r="CF188" s="26">
        <f>Rådata_6000!CF44</f>
        <v>0</v>
      </c>
      <c r="CG188" s="26">
        <f>Rådata_6000!CG44</f>
        <v>0</v>
      </c>
      <c r="CH188" s="26">
        <f>Rådata_6000!CH44</f>
        <v>0</v>
      </c>
      <c r="CI188" s="26">
        <f>Rådata_6000!CI44</f>
        <v>0</v>
      </c>
      <c r="CJ188" s="26">
        <f>Rådata_6000!CJ44</f>
        <v>0</v>
      </c>
      <c r="CK188" s="26">
        <f>Rådata_6000!CK44</f>
        <v>0</v>
      </c>
      <c r="CL188" s="26">
        <f>Rådata_6000!CL44</f>
        <v>0</v>
      </c>
      <c r="CM188" s="26">
        <f>Rådata_6000!CM44</f>
        <v>0</v>
      </c>
      <c r="CN188" s="26">
        <f>Rådata_6000!CN44</f>
        <v>0</v>
      </c>
      <c r="CO188" s="26">
        <f>Rådata_6000!CO44</f>
        <v>0</v>
      </c>
      <c r="CP188" s="26">
        <f>Rådata_6000!CP44</f>
        <v>0</v>
      </c>
      <c r="CQ188" s="26">
        <f>Rådata_6000!CQ44</f>
        <v>0</v>
      </c>
      <c r="CR188" s="26">
        <f>Rådata_6000!CR44</f>
        <v>0</v>
      </c>
      <c r="CS188" s="26">
        <f>Rådata_6000!CS44</f>
        <v>0</v>
      </c>
      <c r="CT188" s="26">
        <f>Rådata_6000!CT44</f>
        <v>0</v>
      </c>
      <c r="CU188" s="26">
        <f>Rådata_6000!CU44</f>
        <v>0</v>
      </c>
      <c r="CV188" s="26">
        <f>Rådata_6000!CV44</f>
        <v>0</v>
      </c>
      <c r="CW188" s="26">
        <f>Rådata_6000!CW44</f>
        <v>0</v>
      </c>
      <c r="CX188" s="26">
        <f>Rådata_6000!CX44</f>
        <v>0</v>
      </c>
      <c r="CY188" s="26">
        <f>Rådata_6000!CY44</f>
        <v>0</v>
      </c>
      <c r="CZ188" s="26">
        <f>Rådata_6000!CZ44</f>
        <v>0</v>
      </c>
      <c r="DA188" s="26">
        <f>Rådata_6000!DA44</f>
        <v>0</v>
      </c>
      <c r="DB188" s="26">
        <f>Rådata_6000!DB44</f>
        <v>0</v>
      </c>
      <c r="DC188" s="26">
        <f>Rådata_6000!DC44</f>
        <v>0</v>
      </c>
      <c r="DD188" s="26">
        <f>Rådata_6000!DD44</f>
        <v>0</v>
      </c>
      <c r="DE188" s="26">
        <f>Rådata_6000!DE44</f>
        <v>0</v>
      </c>
      <c r="DF188" s="26">
        <f>Rådata_6000!DF44</f>
        <v>0</v>
      </c>
      <c r="DG188" s="26">
        <f>Rådata_6000!DG44</f>
        <v>0</v>
      </c>
      <c r="DH188" s="26">
        <f>Rådata_6000!DH44</f>
        <v>0</v>
      </c>
      <c r="DI188" s="26">
        <f>Rådata_6000!DI44</f>
        <v>0</v>
      </c>
      <c r="DJ188" s="26">
        <f>Rådata_6000!DJ44</f>
        <v>0</v>
      </c>
      <c r="DK188" s="26">
        <f>Rådata_6000!DK44</f>
        <v>0</v>
      </c>
      <c r="DL188" s="26">
        <f>Rådata_6000!DL44</f>
        <v>0</v>
      </c>
      <c r="DM188" s="26">
        <f>Rådata_6000!DM44</f>
        <v>0</v>
      </c>
      <c r="DN188" s="26">
        <f>Rådata_6000!DN44</f>
        <v>0</v>
      </c>
      <c r="DO188" s="26">
        <f>Rådata_6000!DO44</f>
        <v>0</v>
      </c>
      <c r="DP188" s="26">
        <f>Rådata_6000!DP44</f>
        <v>0</v>
      </c>
      <c r="DQ188" s="26">
        <f>Rådata_6000!DQ44</f>
        <v>0</v>
      </c>
      <c r="DR188" s="26">
        <f>Rådata_6000!DR44</f>
        <v>0</v>
      </c>
      <c r="DS188" s="26">
        <f>Rådata_6000!DS44</f>
        <v>0</v>
      </c>
      <c r="DT188" s="26">
        <f>Rådata_6000!DT44</f>
        <v>0</v>
      </c>
      <c r="DU188" s="26">
        <f>Rådata_6000!DU44</f>
        <v>0</v>
      </c>
      <c r="DV188" s="26">
        <f>Rådata_6000!DV44</f>
        <v>0</v>
      </c>
      <c r="DW188" s="26">
        <f>Rådata_6000!DW44</f>
        <v>0</v>
      </c>
      <c r="DX188" s="26">
        <f>Rådata_6000!DX44</f>
        <v>0</v>
      </c>
      <c r="DY188" s="26">
        <f>Rådata_6000!DY44</f>
        <v>0</v>
      </c>
      <c r="DZ188" s="26">
        <f>Rådata_6000!DZ44</f>
        <v>0</v>
      </c>
      <c r="EA188" s="26">
        <f>Rådata_6000!EA44</f>
        <v>0</v>
      </c>
      <c r="EB188" s="26">
        <f>Rådata_6000!EB44</f>
        <v>0</v>
      </c>
      <c r="EC188" s="26">
        <f>Rådata_6000!EC44</f>
        <v>0</v>
      </c>
      <c r="ED188" s="26">
        <f>Rådata_6000!ED44</f>
        <v>0</v>
      </c>
      <c r="EE188" s="26">
        <f>Rådata_6000!EE44</f>
        <v>0</v>
      </c>
      <c r="EF188" s="26">
        <f>Rådata_6000!EF44</f>
        <v>0</v>
      </c>
      <c r="EG188" s="26">
        <f>Rådata_6000!EG44</f>
        <v>0</v>
      </c>
      <c r="EH188" s="26">
        <f>Rådata_6000!EH44</f>
        <v>0</v>
      </c>
      <c r="EI188" s="26">
        <f>Rådata_6000!EI44</f>
        <v>0</v>
      </c>
      <c r="EJ188" s="26">
        <f>Rådata_6000!EJ44</f>
        <v>0</v>
      </c>
      <c r="EK188" s="26">
        <f>Rådata_6000!EK44</f>
        <v>0</v>
      </c>
      <c r="EL188" s="26">
        <f>Rådata_6000!EL44</f>
        <v>0</v>
      </c>
      <c r="EM188" s="26">
        <f>Rådata_6000!EM44</f>
        <v>0</v>
      </c>
      <c r="EN188" s="26">
        <f>Rådata_6000!EN44</f>
        <v>0</v>
      </c>
      <c r="EO188" s="26">
        <f>Rådata_6000!EO44</f>
        <v>0</v>
      </c>
      <c r="EP188" s="26">
        <f>Rådata_6000!EP44</f>
        <v>0</v>
      </c>
      <c r="EQ188" s="26">
        <f>Rådata_6000!EQ44</f>
        <v>0</v>
      </c>
      <c r="ER188" s="26">
        <f>Rådata_6000!ER44</f>
        <v>0</v>
      </c>
      <c r="ES188" s="26">
        <f>Rådata_6000!ES44</f>
        <v>0</v>
      </c>
      <c r="ET188" s="26">
        <f>Rådata_6000!ET44</f>
        <v>0</v>
      </c>
      <c r="EU188" s="26">
        <f>Rådata_6000!EU44</f>
        <v>0</v>
      </c>
      <c r="EV188" s="26">
        <f>Rådata_6000!EV44</f>
        <v>0</v>
      </c>
      <c r="EW188" s="26">
        <f>Rådata_6000!EW44</f>
        <v>0</v>
      </c>
      <c r="EX188" s="26">
        <f>Rådata_6000!EX44</f>
        <v>0</v>
      </c>
      <c r="EY188" s="26">
        <f>Rådata_6000!EY44</f>
        <v>0</v>
      </c>
      <c r="EZ188" s="26">
        <f>Rådata_6000!EZ44</f>
        <v>0</v>
      </c>
      <c r="FA188" s="26">
        <f>Rådata_6000!FA44</f>
        <v>0</v>
      </c>
      <c r="FB188" s="26">
        <f>Rådata_6000!FB44</f>
        <v>0</v>
      </c>
      <c r="FC188" s="26">
        <f>Rådata_6000!FC44</f>
        <v>0</v>
      </c>
      <c r="FD188" s="26">
        <f>Rådata_6000!FD44</f>
        <v>0</v>
      </c>
      <c r="FE188" s="26">
        <f>Rådata_6000!FE44</f>
        <v>0</v>
      </c>
      <c r="FF188" s="26">
        <f>Rådata_6000!FF44</f>
        <v>0</v>
      </c>
      <c r="FG188" s="26">
        <f>Rådata_6000!FG44</f>
        <v>0</v>
      </c>
      <c r="FH188" s="26">
        <f>Rådata_6000!FH44</f>
        <v>0</v>
      </c>
      <c r="FI188" s="26">
        <f>Rådata_6000!FI44</f>
        <v>0</v>
      </c>
      <c r="FJ188" s="26">
        <f>Rådata_6000!FJ44</f>
        <v>0</v>
      </c>
      <c r="FK188" s="26">
        <f>Rådata_6000!FK44</f>
        <v>0</v>
      </c>
      <c r="FL188" s="26">
        <f>Rådata_6000!FL44</f>
        <v>0</v>
      </c>
      <c r="FM188" s="26">
        <f>Rådata_6000!FM44</f>
        <v>0</v>
      </c>
      <c r="FN188" s="26">
        <f>Rådata_6000!FN44</f>
        <v>0</v>
      </c>
      <c r="FO188" s="26">
        <f>Rådata_6000!FO44</f>
        <v>0</v>
      </c>
      <c r="FP188" s="26">
        <f>Rådata_6000!FP44</f>
        <v>0</v>
      </c>
      <c r="FQ188" s="26">
        <f>Rådata_6000!FQ44</f>
        <v>0</v>
      </c>
      <c r="FR188" s="26">
        <f>Rådata_6000!FR44</f>
        <v>0</v>
      </c>
      <c r="FS188" s="26">
        <f>Rådata_6000!FS44</f>
        <v>0</v>
      </c>
      <c r="FT188" s="26">
        <f>Rådata_6000!FT44</f>
        <v>0</v>
      </c>
      <c r="FU188" s="26">
        <f>Rådata_6000!FU44</f>
        <v>0</v>
      </c>
      <c r="FV188" s="26">
        <f>Rådata_6000!FV44</f>
        <v>0</v>
      </c>
      <c r="FW188" s="26">
        <f>Rådata_6000!FW44</f>
        <v>0</v>
      </c>
      <c r="FX188" s="26">
        <f>Rådata_6000!FX44</f>
        <v>0</v>
      </c>
      <c r="FY188" s="26">
        <f>Rådata_6000!FY44</f>
        <v>0</v>
      </c>
      <c r="FZ188" s="26">
        <f>Rådata_6000!FZ44</f>
        <v>0</v>
      </c>
      <c r="GA188" s="26">
        <f>Rådata_6000!GA44</f>
        <v>0</v>
      </c>
      <c r="GB188" s="26">
        <f>Rådata_6000!GB44</f>
        <v>0</v>
      </c>
      <c r="GC188" s="26">
        <f>Rådata_6000!GC44</f>
        <v>0</v>
      </c>
      <c r="GD188" s="26">
        <f>Rådata_6000!GD44</f>
        <v>0</v>
      </c>
      <c r="GE188" s="26">
        <f>Rådata_6000!GE44</f>
        <v>0</v>
      </c>
      <c r="GF188" s="26">
        <f>Rådata_6000!GF44</f>
        <v>0</v>
      </c>
      <c r="GG188" s="26">
        <f>Rådata_6000!GG44</f>
        <v>0</v>
      </c>
      <c r="GH188" s="26">
        <f>Rådata_6000!GH44</f>
        <v>0</v>
      </c>
      <c r="GI188" s="26">
        <f>Rådata_6000!GI44</f>
        <v>0</v>
      </c>
      <c r="GJ188" s="26">
        <f>Rådata_6000!GJ44</f>
        <v>0</v>
      </c>
      <c r="GK188" s="26">
        <f>Rådata_6000!GK44</f>
        <v>0</v>
      </c>
      <c r="GL188" s="26">
        <f>Rådata_6000!GL44</f>
        <v>0</v>
      </c>
      <c r="GM188" s="26">
        <f>Rådata_6000!GM44</f>
        <v>0</v>
      </c>
      <c r="GN188" s="26">
        <f>Rådata_6000!GN44</f>
        <v>0</v>
      </c>
      <c r="GO188" s="26">
        <f>Rådata_6000!GO44</f>
        <v>0</v>
      </c>
      <c r="GP188" s="26">
        <f>Rådata_6000!GP44</f>
        <v>0</v>
      </c>
      <c r="GQ188" s="26">
        <f>Rådata_6000!GQ44</f>
        <v>0</v>
      </c>
      <c r="GR188" s="26">
        <f>Rådata_6000!GR44</f>
        <v>0</v>
      </c>
      <c r="GS188" s="26">
        <f>Rådata_6000!GS44</f>
        <v>0</v>
      </c>
      <c r="GT188" s="26">
        <f>Rådata_6000!GT44</f>
        <v>0</v>
      </c>
    </row>
    <row r="189" spans="1:202">
      <c r="A189" s="5" t="s">
        <v>79</v>
      </c>
      <c r="B189" s="26">
        <f>SUM(Rådata_6000!B45:B46)</f>
        <v>0</v>
      </c>
      <c r="C189" s="26">
        <f>SUM(Rådata_6000!C45:C46)</f>
        <v>0</v>
      </c>
      <c r="D189" s="26">
        <f>SUM(Rådata_6000!D45:D46)</f>
        <v>0</v>
      </c>
      <c r="E189" s="26">
        <f>SUM(Rådata_6000!E45:E46)</f>
        <v>0</v>
      </c>
      <c r="F189" s="26">
        <f>SUM(Rådata_6000!F45:F46)</f>
        <v>0</v>
      </c>
      <c r="G189" s="26">
        <f>SUM(Rådata_6000!G45:G46)</f>
        <v>0</v>
      </c>
      <c r="H189" s="26">
        <f>SUM(Rådata_6000!H45:H46)</f>
        <v>0</v>
      </c>
      <c r="I189" s="26">
        <f>SUM(Rådata_6000!I45:I46)</f>
        <v>0</v>
      </c>
      <c r="J189" s="26">
        <f>SUM(Rådata_6000!J45:J46)</f>
        <v>0</v>
      </c>
      <c r="K189" s="26">
        <f>SUM(Rådata_6000!K45:K46)</f>
        <v>0</v>
      </c>
      <c r="L189" s="26">
        <f>SUM(Rådata_6000!L45:L46)</f>
        <v>0</v>
      </c>
      <c r="M189" s="26">
        <f>SUM(Rådata_6000!M45:M46)</f>
        <v>0</v>
      </c>
      <c r="N189" s="26">
        <f>SUM(Rådata_6000!N45:N46)</f>
        <v>0</v>
      </c>
      <c r="O189" s="26">
        <f>SUM(Rådata_6000!O45:O46)</f>
        <v>0</v>
      </c>
      <c r="P189" s="26">
        <f>SUM(Rådata_6000!P45:P46)</f>
        <v>0</v>
      </c>
      <c r="Q189" s="26">
        <f>SUM(Rådata_6000!Q45:Q46)</f>
        <v>0</v>
      </c>
      <c r="R189" s="26">
        <f>SUM(Rådata_6000!R45:R46)</f>
        <v>0</v>
      </c>
      <c r="S189" s="26">
        <f>SUM(Rådata_6000!S45:S46)</f>
        <v>0</v>
      </c>
      <c r="T189" s="26">
        <f>SUM(Rådata_6000!T45:T46)</f>
        <v>0</v>
      </c>
      <c r="U189" s="26">
        <f>SUM(Rådata_6000!U45:U46)</f>
        <v>0</v>
      </c>
      <c r="V189" s="26">
        <f>SUM(Rådata_6000!V45:V46)</f>
        <v>0</v>
      </c>
      <c r="W189" s="26">
        <f>SUM(Rådata_6000!W45:W46)</f>
        <v>0</v>
      </c>
      <c r="X189" s="26">
        <f>SUM(Rådata_6000!X45:X46)</f>
        <v>0</v>
      </c>
      <c r="Y189" s="26">
        <f>SUM(Rådata_6000!Y45:Y46)</f>
        <v>0</v>
      </c>
      <c r="Z189" s="26">
        <f>SUM(Rådata_6000!Z45:Z46)</f>
        <v>0</v>
      </c>
      <c r="AA189" s="26">
        <f>SUM(Rådata_6000!AA45:AA46)</f>
        <v>0</v>
      </c>
      <c r="AB189" s="26">
        <f>SUM(Rådata_6000!AB45:AB46)</f>
        <v>0</v>
      </c>
      <c r="AC189" s="26">
        <f>SUM(Rådata_6000!AC45:AC46)</f>
        <v>0</v>
      </c>
      <c r="AD189" s="26">
        <f>SUM(Rådata_6000!AD45:AD46)</f>
        <v>0</v>
      </c>
      <c r="AE189" s="26">
        <f>SUM(Rådata_6000!AE45:AE46)</f>
        <v>0</v>
      </c>
      <c r="AF189" s="26">
        <f>SUM(Rådata_6000!AF45:AF46)</f>
        <v>0</v>
      </c>
      <c r="AG189" s="26">
        <f>SUM(Rådata_6000!AG45:AG46)</f>
        <v>0</v>
      </c>
      <c r="AH189" s="26">
        <f>SUM(Rådata_6000!AH45:AH46)</f>
        <v>0</v>
      </c>
      <c r="AI189" s="26">
        <f>SUM(Rådata_6000!AI45:AI46)</f>
        <v>0</v>
      </c>
      <c r="AJ189" s="26">
        <f>SUM(Rådata_6000!AJ45:AJ46)</f>
        <v>0</v>
      </c>
      <c r="AK189" s="26">
        <f>SUM(Rådata_6000!AK45:AK46)</f>
        <v>0</v>
      </c>
      <c r="AL189" s="26">
        <f>SUM(Rådata_6000!AL45:AL46)</f>
        <v>0</v>
      </c>
      <c r="AM189" s="26">
        <f>SUM(Rådata_6000!AM45:AM46)</f>
        <v>0</v>
      </c>
      <c r="AN189" s="26">
        <f>SUM(Rådata_6000!AN45:AN46)</f>
        <v>0</v>
      </c>
      <c r="AO189" s="26">
        <f>SUM(Rådata_6000!AO45:AO46)</f>
        <v>0</v>
      </c>
      <c r="AP189" s="26">
        <f>SUM(Rådata_6000!AP45:AP46)</f>
        <v>0</v>
      </c>
      <c r="AQ189" s="26">
        <f>SUM(Rådata_6000!AQ45:AQ46)</f>
        <v>0</v>
      </c>
      <c r="AR189" s="26">
        <f>SUM(Rådata_6000!AR45:AR46)</f>
        <v>0</v>
      </c>
      <c r="AS189" s="26">
        <f>SUM(Rådata_6000!AS45:AS46)</f>
        <v>0</v>
      </c>
      <c r="AT189" s="26">
        <f>SUM(Rådata_6000!AT45:AT46)</f>
        <v>0</v>
      </c>
      <c r="AU189" s="26">
        <f>SUM(Rådata_6000!AU45:AU46)</f>
        <v>0</v>
      </c>
      <c r="AV189" s="26">
        <f>SUM(Rådata_6000!AV45:AV46)</f>
        <v>0</v>
      </c>
      <c r="AW189" s="26">
        <f>SUM(Rådata_6000!AW45:AW46)</f>
        <v>0</v>
      </c>
      <c r="AX189" s="26">
        <f>SUM(Rådata_6000!AX45:AX46)</f>
        <v>0</v>
      </c>
      <c r="AY189" s="26">
        <f>SUM(Rådata_6000!AY45:AY46)</f>
        <v>0</v>
      </c>
      <c r="AZ189" s="26">
        <f>SUM(Rådata_6000!AZ45:AZ46)</f>
        <v>0</v>
      </c>
      <c r="BA189" s="26">
        <f>SUM(Rådata_6000!BA45:BA46)</f>
        <v>0</v>
      </c>
      <c r="BB189" s="26">
        <f>SUM(Rådata_6000!BB45:BB46)</f>
        <v>0</v>
      </c>
      <c r="BC189" s="26">
        <f>SUM(Rådata_6000!BC45:BC46)</f>
        <v>0</v>
      </c>
      <c r="BD189" s="26">
        <f>SUM(Rådata_6000!BD45:BD46)</f>
        <v>0</v>
      </c>
      <c r="BE189" s="26">
        <f>SUM(Rådata_6000!BE45:BE46)</f>
        <v>0</v>
      </c>
      <c r="BF189" s="26">
        <f>SUM(Rådata_6000!BF45:BF46)</f>
        <v>0</v>
      </c>
      <c r="BG189" s="26">
        <f>SUM(Rådata_6000!BG45:BG46)</f>
        <v>0</v>
      </c>
      <c r="BH189" s="26">
        <f>SUM(Rådata_6000!BH45:BH46)</f>
        <v>0</v>
      </c>
      <c r="BI189" s="26">
        <f>SUM(Rådata_6000!BI45:BI46)</f>
        <v>0</v>
      </c>
      <c r="BJ189" s="26">
        <f>SUM(Rådata_6000!BJ45:BJ46)</f>
        <v>0</v>
      </c>
      <c r="BK189" s="26">
        <f>SUM(Rådata_6000!BK45:BK46)</f>
        <v>0</v>
      </c>
      <c r="BL189" s="26">
        <f>SUM(Rådata_6000!BL45:BL46)</f>
        <v>0</v>
      </c>
      <c r="BM189" s="26">
        <f>SUM(Rådata_6000!BM45:BM46)</f>
        <v>0</v>
      </c>
      <c r="BN189" s="26">
        <f>SUM(Rådata_6000!BN45:BN46)</f>
        <v>0</v>
      </c>
      <c r="BO189" s="26">
        <f>SUM(Rådata_6000!BO45:BO46)</f>
        <v>0</v>
      </c>
      <c r="BP189" s="26">
        <f>SUM(Rådata_6000!BP45:BP46)</f>
        <v>0</v>
      </c>
      <c r="BQ189" s="26">
        <f>SUM(Rådata_6000!BQ45:BQ46)</f>
        <v>0</v>
      </c>
      <c r="BR189" s="26">
        <f>SUM(Rådata_6000!BR45:BR46)</f>
        <v>0</v>
      </c>
      <c r="BS189" s="26">
        <f>SUM(Rådata_6000!BS45:BS46)</f>
        <v>0</v>
      </c>
      <c r="BT189" s="26">
        <f>SUM(Rådata_6000!BT45:BT46)</f>
        <v>0</v>
      </c>
      <c r="BU189" s="26">
        <f>SUM(Rådata_6000!BU45:BU46)</f>
        <v>0</v>
      </c>
      <c r="BV189" s="26">
        <f>SUM(Rådata_6000!BV45:BV46)</f>
        <v>0</v>
      </c>
      <c r="BW189" s="26">
        <f>SUM(Rådata_6000!BW45:BW46)</f>
        <v>0</v>
      </c>
      <c r="BX189" s="26">
        <f>SUM(Rådata_6000!BX45:BX46)</f>
        <v>0</v>
      </c>
      <c r="BY189" s="26">
        <f>SUM(Rådata_6000!BY45:BY46)</f>
        <v>0</v>
      </c>
      <c r="BZ189" s="26">
        <f>SUM(Rådata_6000!BZ45:BZ46)</f>
        <v>0</v>
      </c>
      <c r="CA189" s="26">
        <f>SUM(Rådata_6000!CA45:CA46)</f>
        <v>0</v>
      </c>
      <c r="CB189" s="26">
        <f>SUM(Rådata_6000!CB45:CB46)</f>
        <v>0</v>
      </c>
      <c r="CC189" s="26">
        <f>SUM(Rådata_6000!CC45:CC46)</f>
        <v>0</v>
      </c>
      <c r="CD189" s="26">
        <f>SUM(Rådata_6000!CD45:CD46)</f>
        <v>0</v>
      </c>
      <c r="CE189" s="26">
        <f>SUM(Rådata_6000!CE45:CE46)</f>
        <v>0</v>
      </c>
      <c r="CF189" s="26">
        <f>SUM(Rådata_6000!CF45:CF46)</f>
        <v>0</v>
      </c>
      <c r="CG189" s="26">
        <f>SUM(Rådata_6000!CG45:CG46)</f>
        <v>0</v>
      </c>
      <c r="CH189" s="26">
        <f>SUM(Rådata_6000!CH45:CH46)</f>
        <v>0</v>
      </c>
      <c r="CI189" s="26">
        <f>SUM(Rådata_6000!CI45:CI46)</f>
        <v>0</v>
      </c>
      <c r="CJ189" s="26">
        <f>SUM(Rådata_6000!CJ45:CJ46)</f>
        <v>0</v>
      </c>
      <c r="CK189" s="26">
        <f>SUM(Rådata_6000!CK45:CK46)</f>
        <v>0</v>
      </c>
      <c r="CL189" s="26">
        <f>SUM(Rådata_6000!CL45:CL46)</f>
        <v>0</v>
      </c>
      <c r="CM189" s="26">
        <f>SUM(Rådata_6000!CM45:CM46)</f>
        <v>0</v>
      </c>
      <c r="CN189" s="26">
        <f>SUM(Rådata_6000!CN45:CN46)</f>
        <v>0</v>
      </c>
      <c r="CO189" s="26">
        <f>SUM(Rådata_6000!CO45:CO46)</f>
        <v>0</v>
      </c>
      <c r="CP189" s="26">
        <f>SUM(Rådata_6000!CP45:CP46)</f>
        <v>0</v>
      </c>
      <c r="CQ189" s="26">
        <f>SUM(Rådata_6000!CQ45:CQ46)</f>
        <v>0</v>
      </c>
      <c r="CR189" s="26">
        <f>SUM(Rådata_6000!CR45:CR46)</f>
        <v>0</v>
      </c>
      <c r="CS189" s="26">
        <f>SUM(Rådata_6000!CS45:CS46)</f>
        <v>0</v>
      </c>
      <c r="CT189" s="26">
        <f>SUM(Rådata_6000!CT45:CT46)</f>
        <v>0</v>
      </c>
      <c r="CU189" s="26">
        <f>SUM(Rådata_6000!CU45:CU46)</f>
        <v>0</v>
      </c>
      <c r="CV189" s="26">
        <f>SUM(Rådata_6000!CV45:CV46)</f>
        <v>0</v>
      </c>
      <c r="CW189" s="26">
        <f>SUM(Rådata_6000!CW45:CW46)</f>
        <v>0</v>
      </c>
      <c r="CX189" s="26">
        <f>SUM(Rådata_6000!CX45:CX46)</f>
        <v>0</v>
      </c>
      <c r="CY189" s="26">
        <f>SUM(Rådata_6000!CY45:CY46)</f>
        <v>0</v>
      </c>
      <c r="CZ189" s="26">
        <f>SUM(Rådata_6000!CZ45:CZ46)</f>
        <v>0</v>
      </c>
      <c r="DA189" s="26">
        <f>SUM(Rådata_6000!DA45:DA46)</f>
        <v>0</v>
      </c>
      <c r="DB189" s="26">
        <f>SUM(Rådata_6000!DB45:DB46)</f>
        <v>0</v>
      </c>
      <c r="DC189" s="26">
        <f>SUM(Rådata_6000!DC45:DC46)</f>
        <v>0</v>
      </c>
      <c r="DD189" s="26">
        <f>SUM(Rådata_6000!DD45:DD46)</f>
        <v>0</v>
      </c>
      <c r="DE189" s="26">
        <f>SUM(Rådata_6000!DE45:DE46)</f>
        <v>0</v>
      </c>
      <c r="DF189" s="26">
        <f>SUM(Rådata_6000!DF45:DF46)</f>
        <v>0</v>
      </c>
      <c r="DG189" s="26">
        <f>SUM(Rådata_6000!DG45:DG46)</f>
        <v>0</v>
      </c>
      <c r="DH189" s="26">
        <f>SUM(Rådata_6000!DH45:DH46)</f>
        <v>0</v>
      </c>
      <c r="DI189" s="26">
        <f>SUM(Rådata_6000!DI45:DI46)</f>
        <v>0</v>
      </c>
      <c r="DJ189" s="26">
        <f>SUM(Rådata_6000!DJ45:DJ46)</f>
        <v>0</v>
      </c>
      <c r="DK189" s="26">
        <f>SUM(Rådata_6000!DK45:DK46)</f>
        <v>0</v>
      </c>
      <c r="DL189" s="26">
        <f>SUM(Rådata_6000!DL45:DL46)</f>
        <v>0</v>
      </c>
      <c r="DM189" s="26">
        <f>SUM(Rådata_6000!DM45:DM46)</f>
        <v>0</v>
      </c>
      <c r="DN189" s="26">
        <f>SUM(Rådata_6000!DN45:DN46)</f>
        <v>0</v>
      </c>
      <c r="DO189" s="26">
        <f>SUM(Rådata_6000!DO45:DO46)</f>
        <v>0</v>
      </c>
      <c r="DP189" s="26">
        <f>SUM(Rådata_6000!DP45:DP46)</f>
        <v>0</v>
      </c>
      <c r="DQ189" s="26">
        <f>SUM(Rådata_6000!DQ45:DQ46)</f>
        <v>0</v>
      </c>
      <c r="DR189" s="26">
        <f>SUM(Rådata_6000!DR45:DR46)</f>
        <v>0</v>
      </c>
      <c r="DS189" s="26">
        <f>SUM(Rådata_6000!DS45:DS46)</f>
        <v>0</v>
      </c>
      <c r="DT189" s="26">
        <f>SUM(Rådata_6000!DT45:DT46)</f>
        <v>0</v>
      </c>
      <c r="DU189" s="26">
        <f>SUM(Rådata_6000!DU45:DU46)</f>
        <v>0</v>
      </c>
      <c r="DV189" s="26">
        <f>SUM(Rådata_6000!DV45:DV46)</f>
        <v>0</v>
      </c>
      <c r="DW189" s="26">
        <f>SUM(Rådata_6000!DW45:DW46)</f>
        <v>0</v>
      </c>
      <c r="DX189" s="26">
        <f>SUM(Rådata_6000!DX45:DX46)</f>
        <v>0</v>
      </c>
      <c r="DY189" s="26">
        <f>SUM(Rådata_6000!DY45:DY46)</f>
        <v>0</v>
      </c>
      <c r="DZ189" s="26">
        <f>SUM(Rådata_6000!DZ45:DZ46)</f>
        <v>0</v>
      </c>
      <c r="EA189" s="26">
        <f>SUM(Rådata_6000!EA45:EA46)</f>
        <v>0</v>
      </c>
      <c r="EB189" s="26">
        <f>SUM(Rådata_6000!EB45:EB46)</f>
        <v>0</v>
      </c>
      <c r="EC189" s="26">
        <f>SUM(Rådata_6000!EC45:EC46)</f>
        <v>0</v>
      </c>
      <c r="ED189" s="26">
        <f>SUM(Rådata_6000!ED45:ED46)</f>
        <v>0</v>
      </c>
      <c r="EE189" s="26">
        <f>SUM(Rådata_6000!EE45:EE46)</f>
        <v>0</v>
      </c>
      <c r="EF189" s="26">
        <f>SUM(Rådata_6000!EF45:EF46)</f>
        <v>0</v>
      </c>
      <c r="EG189" s="26">
        <f>SUM(Rådata_6000!EG45:EG46)</f>
        <v>0</v>
      </c>
      <c r="EH189" s="26">
        <f>SUM(Rådata_6000!EH45:EH46)</f>
        <v>0</v>
      </c>
      <c r="EI189" s="26">
        <f>SUM(Rådata_6000!EI45:EI46)</f>
        <v>0</v>
      </c>
      <c r="EJ189" s="26">
        <f>SUM(Rådata_6000!EJ45:EJ46)</f>
        <v>0</v>
      </c>
      <c r="EK189" s="26">
        <f>SUM(Rådata_6000!EK45:EK46)</f>
        <v>0</v>
      </c>
      <c r="EL189" s="26">
        <f>SUM(Rådata_6000!EL45:EL46)</f>
        <v>0</v>
      </c>
      <c r="EM189" s="26">
        <f>SUM(Rådata_6000!EM45:EM46)</f>
        <v>0</v>
      </c>
      <c r="EN189" s="26">
        <f>SUM(Rådata_6000!EN45:EN46)</f>
        <v>0</v>
      </c>
      <c r="EO189" s="26">
        <f>SUM(Rådata_6000!EO45:EO46)</f>
        <v>0</v>
      </c>
      <c r="EP189" s="26">
        <f>SUM(Rådata_6000!EP45:EP46)</f>
        <v>0</v>
      </c>
      <c r="EQ189" s="26">
        <f>SUM(Rådata_6000!EQ45:EQ46)</f>
        <v>0</v>
      </c>
      <c r="ER189" s="26">
        <f>SUM(Rådata_6000!ER45:ER46)</f>
        <v>0</v>
      </c>
      <c r="ES189" s="26">
        <f>SUM(Rådata_6000!ES45:ES46)</f>
        <v>0</v>
      </c>
      <c r="ET189" s="26">
        <f>SUM(Rådata_6000!ET45:ET46)</f>
        <v>0</v>
      </c>
      <c r="EU189" s="26">
        <f>SUM(Rådata_6000!EU45:EU46)</f>
        <v>0</v>
      </c>
      <c r="EV189" s="26">
        <f>SUM(Rådata_6000!EV45:EV46)</f>
        <v>0</v>
      </c>
      <c r="EW189" s="26">
        <f>SUM(Rådata_6000!EW45:EW46)</f>
        <v>0</v>
      </c>
      <c r="EX189" s="26">
        <f>SUM(Rådata_6000!EX45:EX46)</f>
        <v>0</v>
      </c>
      <c r="EY189" s="26">
        <f>SUM(Rådata_6000!EY45:EY46)</f>
        <v>0</v>
      </c>
      <c r="EZ189" s="26">
        <f>SUM(Rådata_6000!EZ45:EZ46)</f>
        <v>0</v>
      </c>
      <c r="FA189" s="26">
        <f>SUM(Rådata_6000!FA45:FA46)</f>
        <v>0</v>
      </c>
      <c r="FB189" s="26">
        <f>SUM(Rådata_6000!FB45:FB46)</f>
        <v>0</v>
      </c>
      <c r="FC189" s="26">
        <f>SUM(Rådata_6000!FC45:FC46)</f>
        <v>0</v>
      </c>
      <c r="FD189" s="26">
        <f>SUM(Rådata_6000!FD45:FD46)</f>
        <v>0</v>
      </c>
      <c r="FE189" s="26">
        <f>SUM(Rådata_6000!FE45:FE46)</f>
        <v>0</v>
      </c>
      <c r="FF189" s="26">
        <f>SUM(Rådata_6000!FF45:FF46)</f>
        <v>0</v>
      </c>
      <c r="FG189" s="26">
        <f>SUM(Rådata_6000!FG45:FG46)</f>
        <v>0</v>
      </c>
      <c r="FH189" s="26">
        <f>SUM(Rådata_6000!FH45:FH46)</f>
        <v>0</v>
      </c>
      <c r="FI189" s="26">
        <f>SUM(Rådata_6000!FI45:FI46)</f>
        <v>0</v>
      </c>
      <c r="FJ189" s="26">
        <f>SUM(Rådata_6000!FJ45:FJ46)</f>
        <v>0</v>
      </c>
      <c r="FK189" s="26">
        <f>SUM(Rådata_6000!FK45:FK46)</f>
        <v>0</v>
      </c>
      <c r="FL189" s="26">
        <f>SUM(Rådata_6000!FL45:FL46)</f>
        <v>0</v>
      </c>
      <c r="FM189" s="26">
        <f>SUM(Rådata_6000!FM45:FM46)</f>
        <v>0</v>
      </c>
      <c r="FN189" s="26">
        <f>SUM(Rådata_6000!FN45:FN46)</f>
        <v>0</v>
      </c>
      <c r="FO189" s="26">
        <f>SUM(Rådata_6000!FO45:FO46)</f>
        <v>0</v>
      </c>
      <c r="FP189" s="26">
        <f>SUM(Rådata_6000!FP45:FP46)</f>
        <v>0</v>
      </c>
      <c r="FQ189" s="26">
        <f>SUM(Rådata_6000!FQ45:FQ46)</f>
        <v>0</v>
      </c>
      <c r="FR189" s="26">
        <f>SUM(Rådata_6000!FR45:FR46)</f>
        <v>0</v>
      </c>
      <c r="FS189" s="26">
        <f>SUM(Rådata_6000!FS45:FS46)</f>
        <v>0</v>
      </c>
      <c r="FT189" s="26">
        <f>SUM(Rådata_6000!FT45:FT46)</f>
        <v>0</v>
      </c>
      <c r="FU189" s="26">
        <f>SUM(Rådata_6000!FU45:FU46)</f>
        <v>0</v>
      </c>
      <c r="FV189" s="26">
        <f>SUM(Rådata_6000!FV45:FV46)</f>
        <v>0</v>
      </c>
      <c r="FW189" s="26">
        <f>SUM(Rådata_6000!FW45:FW46)</f>
        <v>0</v>
      </c>
      <c r="FX189" s="26">
        <f>SUM(Rådata_6000!FX45:FX46)</f>
        <v>0</v>
      </c>
      <c r="FY189" s="26">
        <f>SUM(Rådata_6000!FY45:FY46)</f>
        <v>0</v>
      </c>
      <c r="FZ189" s="26">
        <f>SUM(Rådata_6000!FZ45:FZ46)</f>
        <v>0</v>
      </c>
      <c r="GA189" s="26">
        <f>SUM(Rådata_6000!GA45:GA46)</f>
        <v>0</v>
      </c>
      <c r="GB189" s="26">
        <f>SUM(Rådata_6000!GB45:GB46)</f>
        <v>0</v>
      </c>
      <c r="GC189" s="26">
        <f>SUM(Rådata_6000!GC45:GC46)</f>
        <v>0</v>
      </c>
      <c r="GD189" s="26">
        <f>SUM(Rådata_6000!GD45:GD46)</f>
        <v>0</v>
      </c>
      <c r="GE189" s="26">
        <f>SUM(Rådata_6000!GE45:GE46)</f>
        <v>0</v>
      </c>
      <c r="GF189" s="26">
        <f>SUM(Rådata_6000!GF45:GF46)</f>
        <v>0</v>
      </c>
      <c r="GG189" s="26">
        <f>SUM(Rådata_6000!GG45:GG46)</f>
        <v>0</v>
      </c>
      <c r="GH189" s="26">
        <f>SUM(Rådata_6000!GH45:GH46)</f>
        <v>0</v>
      </c>
      <c r="GI189" s="26">
        <f>SUM(Rådata_6000!GI45:GI46)</f>
        <v>0</v>
      </c>
      <c r="GJ189" s="26">
        <f>SUM(Rådata_6000!GJ45:GJ46)</f>
        <v>0</v>
      </c>
      <c r="GK189" s="26">
        <f>SUM(Rådata_6000!GK45:GK46)</f>
        <v>0</v>
      </c>
      <c r="GL189" s="26">
        <f>SUM(Rådata_6000!GL45:GL46)</f>
        <v>0</v>
      </c>
      <c r="GM189" s="26">
        <f>SUM(Rådata_6000!GM45:GM46)</f>
        <v>0</v>
      </c>
      <c r="GN189" s="26">
        <f>SUM(Rådata_6000!GN45:GN46)</f>
        <v>0</v>
      </c>
      <c r="GO189" s="26">
        <f>SUM(Rådata_6000!GO45:GO46)</f>
        <v>0</v>
      </c>
      <c r="GP189" s="26">
        <f>SUM(Rådata_6000!GP45:GP46)</f>
        <v>0</v>
      </c>
      <c r="GQ189" s="26">
        <f>SUM(Rådata_6000!GQ45:GQ46)</f>
        <v>0</v>
      </c>
      <c r="GR189" s="26">
        <f>SUM(Rådata_6000!GR45:GR46)</f>
        <v>0</v>
      </c>
      <c r="GS189" s="26">
        <f>SUM(Rådata_6000!GS45:GS46)</f>
        <v>0</v>
      </c>
      <c r="GT189" s="26">
        <f>SUM(Rådata_6000!GT45:GT46)</f>
        <v>0</v>
      </c>
    </row>
    <row r="190" spans="1:202">
      <c r="A190" s="5" t="s">
        <v>13</v>
      </c>
      <c r="B190" s="28">
        <f>SUM(Rådata_6000!B47:B48)</f>
        <v>0</v>
      </c>
      <c r="C190" s="28">
        <f>SUM(Rådata_6000!C47:C48)</f>
        <v>0</v>
      </c>
      <c r="D190" s="28">
        <f>SUM(Rådata_6000!D47:D48)</f>
        <v>0</v>
      </c>
      <c r="E190" s="28">
        <f>SUM(Rådata_6000!E47:E48)</f>
        <v>0</v>
      </c>
      <c r="F190" s="28">
        <f>SUM(Rådata_6000!F47:F48)</f>
        <v>0</v>
      </c>
      <c r="G190" s="28">
        <f>SUM(Rådata_6000!G47:G48)</f>
        <v>0</v>
      </c>
      <c r="H190" s="28">
        <f>SUM(Rådata_6000!H47:H48)</f>
        <v>0</v>
      </c>
      <c r="I190" s="28">
        <f>SUM(Rådata_6000!I47:I48)</f>
        <v>0</v>
      </c>
      <c r="J190" s="28">
        <f>SUM(Rådata_6000!J47:J48)</f>
        <v>0</v>
      </c>
      <c r="K190" s="28">
        <f>SUM(Rådata_6000!K47:K48)</f>
        <v>0</v>
      </c>
      <c r="L190" s="28">
        <f>SUM(Rådata_6000!L47:L48)</f>
        <v>0</v>
      </c>
      <c r="M190" s="28">
        <f>SUM(Rådata_6000!M47:M48)</f>
        <v>0</v>
      </c>
      <c r="N190" s="28">
        <f>SUM(Rådata_6000!N47:N48)</f>
        <v>0</v>
      </c>
      <c r="O190" s="28">
        <f>SUM(Rådata_6000!O47:O48)</f>
        <v>0</v>
      </c>
      <c r="P190" s="28">
        <f>SUM(Rådata_6000!P47:P48)</f>
        <v>0</v>
      </c>
      <c r="Q190" s="28">
        <f>SUM(Rådata_6000!Q47:Q48)</f>
        <v>0</v>
      </c>
      <c r="R190" s="28">
        <f>SUM(Rådata_6000!R47:R48)</f>
        <v>0</v>
      </c>
      <c r="S190" s="28">
        <f>SUM(Rådata_6000!S47:S48)</f>
        <v>0</v>
      </c>
      <c r="T190" s="28">
        <f>SUM(Rådata_6000!T47:T48)</f>
        <v>0</v>
      </c>
      <c r="U190" s="28">
        <f>SUM(Rådata_6000!U47:U48)</f>
        <v>0</v>
      </c>
      <c r="V190" s="28">
        <f>SUM(Rådata_6000!V47:V48)</f>
        <v>0</v>
      </c>
      <c r="W190" s="28">
        <f>SUM(Rådata_6000!W47:W48)</f>
        <v>0</v>
      </c>
      <c r="X190" s="28">
        <f>SUM(Rådata_6000!X47:X48)</f>
        <v>0</v>
      </c>
      <c r="Y190" s="28">
        <f>SUM(Rådata_6000!Y47:Y48)</f>
        <v>0</v>
      </c>
      <c r="Z190" s="28">
        <f>SUM(Rådata_6000!Z47:Z48)</f>
        <v>0</v>
      </c>
      <c r="AA190" s="28">
        <f>SUM(Rådata_6000!AA47:AA48)</f>
        <v>0</v>
      </c>
      <c r="AB190" s="28">
        <f>SUM(Rådata_6000!AB47:AB48)</f>
        <v>0</v>
      </c>
      <c r="AC190" s="28">
        <f>SUM(Rådata_6000!AC47:AC48)</f>
        <v>0</v>
      </c>
      <c r="AD190" s="28">
        <f>SUM(Rådata_6000!AD47:AD48)</f>
        <v>0</v>
      </c>
      <c r="AE190" s="28">
        <f>SUM(Rådata_6000!AE47:AE48)</f>
        <v>0</v>
      </c>
      <c r="AF190" s="28">
        <f>SUM(Rådata_6000!AF47:AF48)</f>
        <v>0</v>
      </c>
      <c r="AG190" s="28">
        <f>SUM(Rådata_6000!AG47:AG48)</f>
        <v>0</v>
      </c>
      <c r="AH190" s="28">
        <f>SUM(Rådata_6000!AH47:AH48)</f>
        <v>0</v>
      </c>
      <c r="AI190" s="28">
        <f>SUM(Rådata_6000!AI47:AI48)</f>
        <v>0</v>
      </c>
      <c r="AJ190" s="28">
        <f>SUM(Rådata_6000!AJ47:AJ48)</f>
        <v>0</v>
      </c>
      <c r="AK190" s="28">
        <f>SUM(Rådata_6000!AK47:AK48)</f>
        <v>0</v>
      </c>
      <c r="AL190" s="28">
        <f>SUM(Rådata_6000!AL47:AL48)</f>
        <v>0</v>
      </c>
      <c r="AM190" s="28">
        <f>SUM(Rådata_6000!AM47:AM48)</f>
        <v>0</v>
      </c>
      <c r="AN190" s="28">
        <f>SUM(Rådata_6000!AN47:AN48)</f>
        <v>0</v>
      </c>
      <c r="AO190" s="28">
        <f>SUM(Rådata_6000!AO47:AO48)</f>
        <v>0</v>
      </c>
      <c r="AP190" s="28">
        <f>SUM(Rådata_6000!AP47:AP48)</f>
        <v>0</v>
      </c>
      <c r="AQ190" s="28">
        <f>SUM(Rådata_6000!AQ47:AQ48)</f>
        <v>0</v>
      </c>
      <c r="AR190" s="28">
        <f>SUM(Rådata_6000!AR47:AR48)</f>
        <v>0</v>
      </c>
      <c r="AS190" s="28">
        <f>SUM(Rådata_6000!AS47:AS48)</f>
        <v>0</v>
      </c>
      <c r="AT190" s="28">
        <f>SUM(Rådata_6000!AT47:AT48)</f>
        <v>0</v>
      </c>
      <c r="AU190" s="28">
        <f>SUM(Rådata_6000!AU47:AU48)</f>
        <v>0</v>
      </c>
      <c r="AV190" s="28">
        <f>SUM(Rådata_6000!AV47:AV48)</f>
        <v>0</v>
      </c>
      <c r="AW190" s="28">
        <f>SUM(Rådata_6000!AW47:AW48)</f>
        <v>0</v>
      </c>
      <c r="AX190" s="28">
        <f>SUM(Rådata_6000!AX47:AX48)</f>
        <v>0</v>
      </c>
      <c r="AY190" s="28">
        <f>SUM(Rådata_6000!AY47:AY48)</f>
        <v>0</v>
      </c>
      <c r="AZ190" s="28">
        <f>SUM(Rådata_6000!AZ47:AZ48)</f>
        <v>0</v>
      </c>
      <c r="BA190" s="28">
        <f>SUM(Rådata_6000!BA47:BA48)</f>
        <v>0</v>
      </c>
      <c r="BB190" s="28">
        <f>SUM(Rådata_6000!BB47:BB48)</f>
        <v>0</v>
      </c>
      <c r="BC190" s="28">
        <f>SUM(Rådata_6000!BC47:BC48)</f>
        <v>0</v>
      </c>
      <c r="BD190" s="28">
        <f>SUM(Rådata_6000!BD47:BD48)</f>
        <v>0</v>
      </c>
      <c r="BE190" s="28">
        <f>SUM(Rådata_6000!BE47:BE48)</f>
        <v>0</v>
      </c>
      <c r="BF190" s="28">
        <f>SUM(Rådata_6000!BF47:BF48)</f>
        <v>0</v>
      </c>
      <c r="BG190" s="28">
        <f>SUM(Rådata_6000!BG47:BG48)</f>
        <v>0</v>
      </c>
      <c r="BH190" s="28">
        <f>SUM(Rådata_6000!BH47:BH48)</f>
        <v>0</v>
      </c>
      <c r="BI190" s="28">
        <f>SUM(Rådata_6000!BI47:BI48)</f>
        <v>0</v>
      </c>
      <c r="BJ190" s="28">
        <f>SUM(Rådata_6000!BJ47:BJ48)</f>
        <v>0</v>
      </c>
      <c r="BK190" s="28">
        <f>SUM(Rådata_6000!BK47:BK48)</f>
        <v>0</v>
      </c>
      <c r="BL190" s="28">
        <f>SUM(Rådata_6000!BL47:BL48)</f>
        <v>0</v>
      </c>
      <c r="BM190" s="28">
        <f>SUM(Rådata_6000!BM47:BM48)</f>
        <v>0</v>
      </c>
      <c r="BN190" s="28">
        <f>SUM(Rådata_6000!BN47:BN48)</f>
        <v>0</v>
      </c>
      <c r="BO190" s="28">
        <f>SUM(Rådata_6000!BO47:BO48)</f>
        <v>0</v>
      </c>
      <c r="BP190" s="28">
        <f>SUM(Rådata_6000!BP47:BP48)</f>
        <v>0</v>
      </c>
      <c r="BQ190" s="28">
        <f>SUM(Rådata_6000!BQ47:BQ48)</f>
        <v>0</v>
      </c>
      <c r="BR190" s="28">
        <f>SUM(Rådata_6000!BR47:BR48)</f>
        <v>0</v>
      </c>
      <c r="BS190" s="28">
        <f>SUM(Rådata_6000!BS47:BS48)</f>
        <v>0</v>
      </c>
      <c r="BT190" s="28">
        <f>SUM(Rådata_6000!BT47:BT48)</f>
        <v>0</v>
      </c>
      <c r="BU190" s="28">
        <f>SUM(Rådata_6000!BU47:BU48)</f>
        <v>0</v>
      </c>
      <c r="BV190" s="28">
        <f>SUM(Rådata_6000!BV47:BV48)</f>
        <v>0</v>
      </c>
      <c r="BW190" s="28">
        <f>SUM(Rådata_6000!BW47:BW48)</f>
        <v>0</v>
      </c>
      <c r="BX190" s="28">
        <f>SUM(Rådata_6000!BX47:BX48)</f>
        <v>0</v>
      </c>
      <c r="BY190" s="28">
        <f>SUM(Rådata_6000!BY47:BY48)</f>
        <v>0</v>
      </c>
      <c r="BZ190" s="28">
        <f>SUM(Rådata_6000!BZ47:BZ48)</f>
        <v>0</v>
      </c>
      <c r="CA190" s="28">
        <f>SUM(Rådata_6000!CA47:CA48)</f>
        <v>0</v>
      </c>
      <c r="CB190" s="28">
        <f>SUM(Rådata_6000!CB47:CB48)</f>
        <v>0</v>
      </c>
      <c r="CC190" s="28">
        <f>SUM(Rådata_6000!CC47:CC48)</f>
        <v>0</v>
      </c>
      <c r="CD190" s="28">
        <f>SUM(Rådata_6000!CD47:CD48)</f>
        <v>0</v>
      </c>
      <c r="CE190" s="28">
        <f>SUM(Rådata_6000!CE47:CE48)</f>
        <v>0</v>
      </c>
      <c r="CF190" s="28">
        <f>SUM(Rådata_6000!CF47:CF48)</f>
        <v>0</v>
      </c>
      <c r="CG190" s="28">
        <f>SUM(Rådata_6000!CG47:CG48)</f>
        <v>0</v>
      </c>
      <c r="CH190" s="28">
        <f>SUM(Rådata_6000!CH47:CH48)</f>
        <v>0</v>
      </c>
      <c r="CI190" s="28">
        <f>SUM(Rådata_6000!CI47:CI48)</f>
        <v>0</v>
      </c>
      <c r="CJ190" s="28">
        <f>SUM(Rådata_6000!CJ47:CJ48)</f>
        <v>0</v>
      </c>
      <c r="CK190" s="28">
        <f>SUM(Rådata_6000!CK47:CK48)</f>
        <v>0</v>
      </c>
      <c r="CL190" s="28">
        <f>SUM(Rådata_6000!CL47:CL48)</f>
        <v>0</v>
      </c>
      <c r="CM190" s="28">
        <f>SUM(Rådata_6000!CM47:CM48)</f>
        <v>0</v>
      </c>
      <c r="CN190" s="28">
        <f>SUM(Rådata_6000!CN47:CN48)</f>
        <v>0</v>
      </c>
      <c r="CO190" s="28">
        <f>SUM(Rådata_6000!CO47:CO48)</f>
        <v>0</v>
      </c>
      <c r="CP190" s="28">
        <f>SUM(Rådata_6000!CP47:CP48)</f>
        <v>0</v>
      </c>
      <c r="CQ190" s="28">
        <f>SUM(Rådata_6000!CQ47:CQ48)</f>
        <v>0</v>
      </c>
      <c r="CR190" s="28">
        <f>SUM(Rådata_6000!CR47:CR48)</f>
        <v>0</v>
      </c>
      <c r="CS190" s="28">
        <f>SUM(Rådata_6000!CS47:CS48)</f>
        <v>0</v>
      </c>
      <c r="CT190" s="28">
        <f>SUM(Rådata_6000!CT47:CT48)</f>
        <v>0</v>
      </c>
      <c r="CU190" s="28">
        <f>SUM(Rådata_6000!CU47:CU48)</f>
        <v>0</v>
      </c>
      <c r="CV190" s="28">
        <f>SUM(Rådata_6000!CV47:CV48)</f>
        <v>0</v>
      </c>
      <c r="CW190" s="28">
        <f>SUM(Rådata_6000!CW47:CW48)</f>
        <v>0</v>
      </c>
      <c r="CX190" s="28">
        <f>SUM(Rådata_6000!CX47:CX48)</f>
        <v>0</v>
      </c>
      <c r="CY190" s="28">
        <f>SUM(Rådata_6000!CY47:CY48)</f>
        <v>0</v>
      </c>
      <c r="CZ190" s="28">
        <f>SUM(Rådata_6000!CZ47:CZ48)</f>
        <v>0</v>
      </c>
      <c r="DA190" s="28">
        <f>SUM(Rådata_6000!DA47:DA48)</f>
        <v>0</v>
      </c>
      <c r="DB190" s="28">
        <f>SUM(Rådata_6000!DB47:DB48)</f>
        <v>0</v>
      </c>
      <c r="DC190" s="28">
        <f>SUM(Rådata_6000!DC47:DC48)</f>
        <v>0</v>
      </c>
      <c r="DD190" s="28">
        <f>SUM(Rådata_6000!DD47:DD48)</f>
        <v>0</v>
      </c>
      <c r="DE190" s="28">
        <f>SUM(Rådata_6000!DE47:DE48)</f>
        <v>0</v>
      </c>
      <c r="DF190" s="28">
        <f>SUM(Rådata_6000!DF47:DF48)</f>
        <v>0</v>
      </c>
      <c r="DG190" s="28">
        <f>SUM(Rådata_6000!DG47:DG48)</f>
        <v>0</v>
      </c>
      <c r="DH190" s="28">
        <f>SUM(Rådata_6000!DH47:DH48)</f>
        <v>0</v>
      </c>
      <c r="DI190" s="28">
        <f>SUM(Rådata_6000!DI47:DI48)</f>
        <v>0</v>
      </c>
      <c r="DJ190" s="28">
        <f>SUM(Rådata_6000!DJ47:DJ48)</f>
        <v>0</v>
      </c>
      <c r="DK190" s="28">
        <f>SUM(Rådata_6000!DK47:DK48)</f>
        <v>0</v>
      </c>
      <c r="DL190" s="28">
        <f>SUM(Rådata_6000!DL47:DL48)</f>
        <v>0</v>
      </c>
      <c r="DM190" s="28">
        <f>SUM(Rådata_6000!DM47:DM48)</f>
        <v>0</v>
      </c>
      <c r="DN190" s="28">
        <f>SUM(Rådata_6000!DN47:DN48)</f>
        <v>0</v>
      </c>
      <c r="DO190" s="28">
        <f>SUM(Rådata_6000!DO47:DO48)</f>
        <v>0</v>
      </c>
      <c r="DP190" s="28">
        <f>SUM(Rådata_6000!DP47:DP48)</f>
        <v>0</v>
      </c>
      <c r="DQ190" s="28">
        <f>SUM(Rådata_6000!DQ47:DQ48)</f>
        <v>0</v>
      </c>
      <c r="DR190" s="28">
        <f>SUM(Rådata_6000!DR47:DR48)</f>
        <v>0</v>
      </c>
      <c r="DS190" s="28">
        <f>SUM(Rådata_6000!DS47:DS48)</f>
        <v>0</v>
      </c>
      <c r="DT190" s="28">
        <f>SUM(Rådata_6000!DT47:DT48)</f>
        <v>0</v>
      </c>
      <c r="DU190" s="28">
        <f>SUM(Rådata_6000!DU47:DU48)</f>
        <v>0</v>
      </c>
      <c r="DV190" s="28">
        <f>SUM(Rådata_6000!DV47:DV48)</f>
        <v>0</v>
      </c>
      <c r="DW190" s="28">
        <f>SUM(Rådata_6000!DW47:DW48)</f>
        <v>0</v>
      </c>
      <c r="DX190" s="28">
        <f>SUM(Rådata_6000!DX47:DX48)</f>
        <v>0</v>
      </c>
      <c r="DY190" s="28">
        <f>SUM(Rådata_6000!DY47:DY48)</f>
        <v>0</v>
      </c>
      <c r="DZ190" s="28">
        <f>SUM(Rådata_6000!DZ47:DZ48)</f>
        <v>0</v>
      </c>
      <c r="EA190" s="28">
        <f>SUM(Rådata_6000!EA47:EA48)</f>
        <v>0</v>
      </c>
      <c r="EB190" s="28">
        <f>SUM(Rådata_6000!EB47:EB48)</f>
        <v>0</v>
      </c>
      <c r="EC190" s="28">
        <f>SUM(Rådata_6000!EC47:EC48)</f>
        <v>0</v>
      </c>
      <c r="ED190" s="28">
        <f>SUM(Rådata_6000!ED47:ED48)</f>
        <v>0</v>
      </c>
      <c r="EE190" s="28">
        <f>SUM(Rådata_6000!EE47:EE48)</f>
        <v>0</v>
      </c>
      <c r="EF190" s="28">
        <f>SUM(Rådata_6000!EF47:EF48)</f>
        <v>0</v>
      </c>
      <c r="EG190" s="28">
        <f>SUM(Rådata_6000!EG47:EG48)</f>
        <v>0</v>
      </c>
      <c r="EH190" s="28">
        <f>SUM(Rådata_6000!EH47:EH48)</f>
        <v>0</v>
      </c>
      <c r="EI190" s="28">
        <f>SUM(Rådata_6000!EI47:EI48)</f>
        <v>0</v>
      </c>
      <c r="EJ190" s="28">
        <f>SUM(Rådata_6000!EJ47:EJ48)</f>
        <v>0</v>
      </c>
      <c r="EK190" s="28">
        <f>SUM(Rådata_6000!EK47:EK48)</f>
        <v>0</v>
      </c>
      <c r="EL190" s="28">
        <f>SUM(Rådata_6000!EL47:EL48)</f>
        <v>0</v>
      </c>
      <c r="EM190" s="28">
        <f>SUM(Rådata_6000!EM47:EM48)</f>
        <v>0</v>
      </c>
      <c r="EN190" s="28">
        <f>SUM(Rådata_6000!EN47:EN48)</f>
        <v>0</v>
      </c>
      <c r="EO190" s="28">
        <f>SUM(Rådata_6000!EO47:EO48)</f>
        <v>0</v>
      </c>
      <c r="EP190" s="28">
        <f>SUM(Rådata_6000!EP47:EP48)</f>
        <v>0</v>
      </c>
      <c r="EQ190" s="28">
        <f>SUM(Rådata_6000!EQ47:EQ48)</f>
        <v>0</v>
      </c>
      <c r="ER190" s="28">
        <f>SUM(Rådata_6000!ER47:ER48)</f>
        <v>0</v>
      </c>
      <c r="ES190" s="28">
        <f>SUM(Rådata_6000!ES47:ES48)</f>
        <v>0</v>
      </c>
      <c r="ET190" s="28">
        <f>SUM(Rådata_6000!ET47:ET48)</f>
        <v>0</v>
      </c>
      <c r="EU190" s="28">
        <f>SUM(Rådata_6000!EU47:EU48)</f>
        <v>0</v>
      </c>
      <c r="EV190" s="28">
        <f>SUM(Rådata_6000!EV47:EV48)</f>
        <v>0</v>
      </c>
      <c r="EW190" s="28">
        <f>SUM(Rådata_6000!EW47:EW48)</f>
        <v>0</v>
      </c>
      <c r="EX190" s="28">
        <f>SUM(Rådata_6000!EX47:EX48)</f>
        <v>0</v>
      </c>
      <c r="EY190" s="28">
        <f>SUM(Rådata_6000!EY47:EY48)</f>
        <v>0</v>
      </c>
      <c r="EZ190" s="28">
        <f>SUM(Rådata_6000!EZ47:EZ48)</f>
        <v>0</v>
      </c>
      <c r="FA190" s="28">
        <f>SUM(Rådata_6000!FA47:FA48)</f>
        <v>0</v>
      </c>
      <c r="FB190" s="28">
        <f>SUM(Rådata_6000!FB47:FB48)</f>
        <v>0</v>
      </c>
      <c r="FC190" s="28">
        <f>SUM(Rådata_6000!FC47:FC48)</f>
        <v>0</v>
      </c>
      <c r="FD190" s="28">
        <f>SUM(Rådata_6000!FD47:FD48)</f>
        <v>0</v>
      </c>
      <c r="FE190" s="28">
        <f>SUM(Rådata_6000!FE47:FE48)</f>
        <v>0</v>
      </c>
      <c r="FF190" s="28">
        <f>SUM(Rådata_6000!FF47:FF48)</f>
        <v>0</v>
      </c>
      <c r="FG190" s="28">
        <f>SUM(Rådata_6000!FG47:FG48)</f>
        <v>0</v>
      </c>
      <c r="FH190" s="28">
        <f>SUM(Rådata_6000!FH47:FH48)</f>
        <v>0</v>
      </c>
      <c r="FI190" s="28">
        <f>SUM(Rådata_6000!FI47:FI48)</f>
        <v>0</v>
      </c>
      <c r="FJ190" s="28">
        <f>SUM(Rådata_6000!FJ47:FJ48)</f>
        <v>0</v>
      </c>
      <c r="FK190" s="28">
        <f>SUM(Rådata_6000!FK47:FK48)</f>
        <v>0</v>
      </c>
      <c r="FL190" s="28">
        <f>SUM(Rådata_6000!FL47:FL48)</f>
        <v>0</v>
      </c>
      <c r="FM190" s="28">
        <f>SUM(Rådata_6000!FM47:FM48)</f>
        <v>0</v>
      </c>
      <c r="FN190" s="28">
        <f>SUM(Rådata_6000!FN47:FN48)</f>
        <v>0</v>
      </c>
      <c r="FO190" s="28">
        <f>SUM(Rådata_6000!FO47:FO48)</f>
        <v>0</v>
      </c>
      <c r="FP190" s="28">
        <f>SUM(Rådata_6000!FP47:FP48)</f>
        <v>0</v>
      </c>
      <c r="FQ190" s="28">
        <f>SUM(Rådata_6000!FQ47:FQ48)</f>
        <v>0</v>
      </c>
      <c r="FR190" s="28">
        <f>SUM(Rådata_6000!FR47:FR48)</f>
        <v>0</v>
      </c>
      <c r="FS190" s="28">
        <f>SUM(Rådata_6000!FS47:FS48)</f>
        <v>0</v>
      </c>
      <c r="FT190" s="28">
        <f>SUM(Rådata_6000!FT47:FT48)</f>
        <v>0</v>
      </c>
      <c r="FU190" s="28">
        <f>SUM(Rådata_6000!FU47:FU48)</f>
        <v>0</v>
      </c>
      <c r="FV190" s="28">
        <f>SUM(Rådata_6000!FV47:FV48)</f>
        <v>0</v>
      </c>
      <c r="FW190" s="28">
        <f>SUM(Rådata_6000!FW47:FW48)</f>
        <v>0</v>
      </c>
      <c r="FX190" s="28">
        <f>SUM(Rådata_6000!FX47:FX48)</f>
        <v>0</v>
      </c>
      <c r="FY190" s="28">
        <f>SUM(Rådata_6000!FY47:FY48)</f>
        <v>0</v>
      </c>
      <c r="FZ190" s="28">
        <f>SUM(Rådata_6000!FZ47:FZ48)</f>
        <v>0</v>
      </c>
      <c r="GA190" s="28">
        <f>SUM(Rådata_6000!GA47:GA48)</f>
        <v>0</v>
      </c>
      <c r="GB190" s="28">
        <f>SUM(Rådata_6000!GB47:GB48)</f>
        <v>0</v>
      </c>
      <c r="GC190" s="28">
        <f>SUM(Rådata_6000!GC47:GC48)</f>
        <v>0</v>
      </c>
      <c r="GD190" s="28">
        <f>SUM(Rådata_6000!GD47:GD48)</f>
        <v>0</v>
      </c>
      <c r="GE190" s="28">
        <f>SUM(Rådata_6000!GE47:GE48)</f>
        <v>0</v>
      </c>
      <c r="GF190" s="28">
        <f>SUM(Rådata_6000!GF47:GF48)</f>
        <v>0</v>
      </c>
      <c r="GG190" s="28">
        <f>SUM(Rådata_6000!GG47:GG48)</f>
        <v>0</v>
      </c>
      <c r="GH190" s="28">
        <f>SUM(Rådata_6000!GH47:GH48)</f>
        <v>0</v>
      </c>
      <c r="GI190" s="28">
        <f>SUM(Rådata_6000!GI47:GI48)</f>
        <v>0</v>
      </c>
      <c r="GJ190" s="28">
        <f>SUM(Rådata_6000!GJ47:GJ48)</f>
        <v>0</v>
      </c>
      <c r="GK190" s="28">
        <f>SUM(Rådata_6000!GK47:GK48)</f>
        <v>0</v>
      </c>
      <c r="GL190" s="28">
        <f>SUM(Rådata_6000!GL47:GL48)</f>
        <v>0</v>
      </c>
      <c r="GM190" s="28">
        <f>SUM(Rådata_6000!GM47:GM48)</f>
        <v>0</v>
      </c>
      <c r="GN190" s="28">
        <f>SUM(Rådata_6000!GN47:GN48)</f>
        <v>0</v>
      </c>
      <c r="GO190" s="28">
        <f>SUM(Rådata_6000!GO47:GO48)</f>
        <v>0</v>
      </c>
      <c r="GP190" s="28">
        <f>SUM(Rådata_6000!GP47:GP48)</f>
        <v>0</v>
      </c>
      <c r="GQ190" s="28">
        <f>SUM(Rådata_6000!GQ47:GQ48)</f>
        <v>0</v>
      </c>
      <c r="GR190" s="28">
        <f>SUM(Rådata_6000!GR47:GR48)</f>
        <v>0</v>
      </c>
      <c r="GS190" s="28">
        <f>SUM(Rådata_6000!GS47:GS48)</f>
        <v>0</v>
      </c>
      <c r="GT190" s="28">
        <f>SUM(Rådata_6000!GT47:GT48)</f>
        <v>0</v>
      </c>
    </row>
    <row r="191" spans="1:202">
      <c r="A191" s="5" t="s">
        <v>80</v>
      </c>
      <c r="B191" s="26">
        <f>Rådata_6000!B49</f>
        <v>0</v>
      </c>
      <c r="C191" s="26">
        <f>Rådata_6000!C49</f>
        <v>0</v>
      </c>
      <c r="D191" s="26">
        <f>Rådata_6000!D49</f>
        <v>0</v>
      </c>
      <c r="E191" s="26">
        <f>Rådata_6000!E49</f>
        <v>0</v>
      </c>
      <c r="F191" s="26">
        <f>Rådata_6000!F49</f>
        <v>0</v>
      </c>
      <c r="G191" s="26">
        <f>Rådata_6000!G49</f>
        <v>0</v>
      </c>
      <c r="H191" s="26">
        <f>Rådata_6000!H49</f>
        <v>0</v>
      </c>
      <c r="I191" s="26">
        <f>Rådata_6000!I49</f>
        <v>0</v>
      </c>
      <c r="J191" s="26">
        <f>Rådata_6000!J49</f>
        <v>0</v>
      </c>
      <c r="K191" s="26">
        <f>Rådata_6000!K49</f>
        <v>0</v>
      </c>
      <c r="L191" s="26">
        <f>Rådata_6000!L49</f>
        <v>0</v>
      </c>
      <c r="M191" s="26">
        <f>Rådata_6000!M49</f>
        <v>0</v>
      </c>
      <c r="N191" s="26">
        <f>Rådata_6000!N49</f>
        <v>0</v>
      </c>
      <c r="O191" s="26">
        <f>Rådata_6000!O49</f>
        <v>0</v>
      </c>
      <c r="P191" s="26">
        <f>Rådata_6000!P49</f>
        <v>0</v>
      </c>
      <c r="Q191" s="26">
        <f>Rådata_6000!Q49</f>
        <v>0</v>
      </c>
      <c r="R191" s="26">
        <f>Rådata_6000!R49</f>
        <v>0</v>
      </c>
      <c r="S191" s="26">
        <f>Rådata_6000!S49</f>
        <v>0</v>
      </c>
      <c r="T191" s="26">
        <f>Rådata_6000!T49</f>
        <v>0</v>
      </c>
      <c r="U191" s="26">
        <f>Rådata_6000!U49</f>
        <v>0</v>
      </c>
      <c r="V191" s="26">
        <f>Rådata_6000!V49</f>
        <v>0</v>
      </c>
      <c r="W191" s="26">
        <f>Rådata_6000!W49</f>
        <v>0</v>
      </c>
      <c r="X191" s="26">
        <f>Rådata_6000!X49</f>
        <v>0</v>
      </c>
      <c r="Y191" s="26">
        <f>Rådata_6000!Y49</f>
        <v>0</v>
      </c>
      <c r="Z191" s="26">
        <f>Rådata_6000!Z49</f>
        <v>0</v>
      </c>
      <c r="AA191" s="26">
        <f>Rådata_6000!AA49</f>
        <v>0</v>
      </c>
      <c r="AB191" s="26">
        <f>Rådata_6000!AB49</f>
        <v>0</v>
      </c>
      <c r="AC191" s="26">
        <f>Rådata_6000!AC49</f>
        <v>0</v>
      </c>
      <c r="AD191" s="26">
        <f>Rådata_6000!AD49</f>
        <v>0</v>
      </c>
      <c r="AE191" s="26">
        <f>Rådata_6000!AE49</f>
        <v>0</v>
      </c>
      <c r="AF191" s="26">
        <f>Rådata_6000!AF49</f>
        <v>0</v>
      </c>
      <c r="AG191" s="26">
        <f>Rådata_6000!AG49</f>
        <v>0</v>
      </c>
      <c r="AH191" s="26">
        <f>Rådata_6000!AH49</f>
        <v>0</v>
      </c>
      <c r="AI191" s="26">
        <f>Rådata_6000!AI49</f>
        <v>0</v>
      </c>
      <c r="AJ191" s="26">
        <f>Rådata_6000!AJ49</f>
        <v>0</v>
      </c>
      <c r="AK191" s="26">
        <f>Rådata_6000!AK49</f>
        <v>0</v>
      </c>
      <c r="AL191" s="26">
        <f>Rådata_6000!AL49</f>
        <v>0</v>
      </c>
      <c r="AM191" s="26">
        <f>Rådata_6000!AM49</f>
        <v>0</v>
      </c>
      <c r="AN191" s="26">
        <f>Rådata_6000!AN49</f>
        <v>0</v>
      </c>
      <c r="AO191" s="26">
        <f>Rådata_6000!AO49</f>
        <v>0</v>
      </c>
      <c r="AP191" s="26">
        <f>Rådata_6000!AP49</f>
        <v>0</v>
      </c>
      <c r="AQ191" s="26">
        <f>Rådata_6000!AQ49</f>
        <v>0</v>
      </c>
      <c r="AR191" s="26">
        <f>Rådata_6000!AR49</f>
        <v>0</v>
      </c>
      <c r="AS191" s="26">
        <f>Rådata_6000!AS49</f>
        <v>0</v>
      </c>
      <c r="AT191" s="26">
        <f>Rådata_6000!AT49</f>
        <v>0</v>
      </c>
      <c r="AU191" s="26">
        <f>Rådata_6000!AU49</f>
        <v>0</v>
      </c>
      <c r="AV191" s="26">
        <f>Rådata_6000!AV49</f>
        <v>0</v>
      </c>
      <c r="AW191" s="26">
        <f>Rådata_6000!AW49</f>
        <v>0</v>
      </c>
      <c r="AX191" s="26">
        <f>Rådata_6000!AX49</f>
        <v>0</v>
      </c>
      <c r="AY191" s="26">
        <f>Rådata_6000!AY49</f>
        <v>0</v>
      </c>
      <c r="AZ191" s="26">
        <f>Rådata_6000!AZ49</f>
        <v>0</v>
      </c>
      <c r="BA191" s="26">
        <f>Rådata_6000!BA49</f>
        <v>0</v>
      </c>
      <c r="BB191" s="26">
        <f>Rådata_6000!BB49</f>
        <v>0</v>
      </c>
      <c r="BC191" s="26">
        <f>Rådata_6000!BC49</f>
        <v>0</v>
      </c>
      <c r="BD191" s="26">
        <f>Rådata_6000!BD49</f>
        <v>0</v>
      </c>
      <c r="BE191" s="26">
        <f>Rådata_6000!BE49</f>
        <v>0</v>
      </c>
      <c r="BF191" s="26">
        <f>Rådata_6000!BF49</f>
        <v>0</v>
      </c>
      <c r="BG191" s="26">
        <f>Rådata_6000!BG49</f>
        <v>0</v>
      </c>
      <c r="BH191" s="26">
        <f>Rådata_6000!BH49</f>
        <v>0</v>
      </c>
      <c r="BI191" s="26">
        <f>Rådata_6000!BI49</f>
        <v>0</v>
      </c>
      <c r="BJ191" s="26">
        <f>Rådata_6000!BJ49</f>
        <v>0</v>
      </c>
      <c r="BK191" s="26">
        <f>Rådata_6000!BK49</f>
        <v>0</v>
      </c>
      <c r="BL191" s="26">
        <f>Rådata_6000!BL49</f>
        <v>0</v>
      </c>
      <c r="BM191" s="26">
        <f>Rådata_6000!BM49</f>
        <v>0</v>
      </c>
      <c r="BN191" s="26">
        <f>Rådata_6000!BN49</f>
        <v>0</v>
      </c>
      <c r="BO191" s="26">
        <f>Rådata_6000!BO49</f>
        <v>0</v>
      </c>
      <c r="BP191" s="26">
        <f>Rådata_6000!BP49</f>
        <v>0</v>
      </c>
      <c r="BQ191" s="26">
        <f>Rådata_6000!BQ49</f>
        <v>0</v>
      </c>
      <c r="BR191" s="26">
        <f>Rådata_6000!BR49</f>
        <v>0</v>
      </c>
      <c r="BS191" s="26">
        <f>Rådata_6000!BS49</f>
        <v>0</v>
      </c>
      <c r="BT191" s="26">
        <f>Rådata_6000!BT49</f>
        <v>0</v>
      </c>
      <c r="BU191" s="26">
        <f>Rådata_6000!BU49</f>
        <v>0</v>
      </c>
      <c r="BV191" s="26">
        <f>Rådata_6000!BV49</f>
        <v>0</v>
      </c>
      <c r="BW191" s="26">
        <f>Rådata_6000!BW49</f>
        <v>0</v>
      </c>
      <c r="BX191" s="26">
        <f>Rådata_6000!BX49</f>
        <v>0</v>
      </c>
      <c r="BY191" s="26">
        <f>Rådata_6000!BY49</f>
        <v>0</v>
      </c>
      <c r="BZ191" s="26">
        <f>Rådata_6000!BZ49</f>
        <v>0</v>
      </c>
      <c r="CA191" s="26">
        <f>Rådata_6000!CA49</f>
        <v>0</v>
      </c>
      <c r="CB191" s="26">
        <f>Rådata_6000!CB49</f>
        <v>0</v>
      </c>
      <c r="CC191" s="26">
        <f>Rådata_6000!CC49</f>
        <v>0</v>
      </c>
      <c r="CD191" s="26">
        <f>Rådata_6000!CD49</f>
        <v>0</v>
      </c>
      <c r="CE191" s="26">
        <f>Rådata_6000!CE49</f>
        <v>0</v>
      </c>
      <c r="CF191" s="26">
        <f>Rådata_6000!CF49</f>
        <v>0</v>
      </c>
      <c r="CG191" s="26">
        <f>Rådata_6000!CG49</f>
        <v>0</v>
      </c>
      <c r="CH191" s="26">
        <f>Rådata_6000!CH49</f>
        <v>0</v>
      </c>
      <c r="CI191" s="26">
        <f>Rådata_6000!CI49</f>
        <v>0</v>
      </c>
      <c r="CJ191" s="26">
        <f>Rådata_6000!CJ49</f>
        <v>0</v>
      </c>
      <c r="CK191" s="26">
        <f>Rådata_6000!CK49</f>
        <v>0</v>
      </c>
      <c r="CL191" s="26">
        <f>Rådata_6000!CL49</f>
        <v>0</v>
      </c>
      <c r="CM191" s="26">
        <f>Rådata_6000!CM49</f>
        <v>0</v>
      </c>
      <c r="CN191" s="26">
        <f>Rådata_6000!CN49</f>
        <v>0</v>
      </c>
      <c r="CO191" s="26">
        <f>Rådata_6000!CO49</f>
        <v>0</v>
      </c>
      <c r="CP191" s="26">
        <f>Rådata_6000!CP49</f>
        <v>0</v>
      </c>
      <c r="CQ191" s="26">
        <f>Rådata_6000!CQ49</f>
        <v>0</v>
      </c>
      <c r="CR191" s="26">
        <f>Rådata_6000!CR49</f>
        <v>0</v>
      </c>
      <c r="CS191" s="26">
        <f>Rådata_6000!CS49</f>
        <v>0</v>
      </c>
      <c r="CT191" s="26">
        <f>Rådata_6000!CT49</f>
        <v>0</v>
      </c>
      <c r="CU191" s="26">
        <f>Rådata_6000!CU49</f>
        <v>0</v>
      </c>
      <c r="CV191" s="26">
        <f>Rådata_6000!CV49</f>
        <v>0</v>
      </c>
      <c r="CW191" s="26">
        <f>Rådata_6000!CW49</f>
        <v>0</v>
      </c>
      <c r="CX191" s="26">
        <f>Rådata_6000!CX49</f>
        <v>0</v>
      </c>
      <c r="CY191" s="26">
        <f>Rådata_6000!CY49</f>
        <v>0</v>
      </c>
      <c r="CZ191" s="26">
        <f>Rådata_6000!CZ49</f>
        <v>0</v>
      </c>
      <c r="DA191" s="26">
        <f>Rådata_6000!DA49</f>
        <v>0</v>
      </c>
      <c r="DB191" s="26">
        <f>Rådata_6000!DB49</f>
        <v>0</v>
      </c>
      <c r="DC191" s="26">
        <f>Rådata_6000!DC49</f>
        <v>0</v>
      </c>
      <c r="DD191" s="26">
        <f>Rådata_6000!DD49</f>
        <v>0</v>
      </c>
      <c r="DE191" s="26">
        <f>Rådata_6000!DE49</f>
        <v>0</v>
      </c>
      <c r="DF191" s="26">
        <f>Rådata_6000!DF49</f>
        <v>0</v>
      </c>
      <c r="DG191" s="26">
        <f>Rådata_6000!DG49</f>
        <v>0</v>
      </c>
      <c r="DH191" s="26">
        <f>Rådata_6000!DH49</f>
        <v>0</v>
      </c>
      <c r="DI191" s="26">
        <f>Rådata_6000!DI49</f>
        <v>0</v>
      </c>
      <c r="DJ191" s="26">
        <f>Rådata_6000!DJ49</f>
        <v>0</v>
      </c>
      <c r="DK191" s="26">
        <f>Rådata_6000!DK49</f>
        <v>0</v>
      </c>
      <c r="DL191" s="26">
        <f>Rådata_6000!DL49</f>
        <v>0</v>
      </c>
      <c r="DM191" s="26">
        <f>Rådata_6000!DM49</f>
        <v>0</v>
      </c>
      <c r="DN191" s="26">
        <f>Rådata_6000!DN49</f>
        <v>0</v>
      </c>
      <c r="DO191" s="26">
        <f>Rådata_6000!DO49</f>
        <v>0</v>
      </c>
      <c r="DP191" s="26">
        <f>Rådata_6000!DP49</f>
        <v>0</v>
      </c>
      <c r="DQ191" s="26">
        <f>Rådata_6000!DQ49</f>
        <v>0</v>
      </c>
      <c r="DR191" s="26">
        <f>Rådata_6000!DR49</f>
        <v>0</v>
      </c>
      <c r="DS191" s="26">
        <f>Rådata_6000!DS49</f>
        <v>0</v>
      </c>
      <c r="DT191" s="26">
        <f>Rådata_6000!DT49</f>
        <v>0</v>
      </c>
      <c r="DU191" s="26">
        <f>Rådata_6000!DU49</f>
        <v>0</v>
      </c>
      <c r="DV191" s="26">
        <f>Rådata_6000!DV49</f>
        <v>0</v>
      </c>
      <c r="DW191" s="26">
        <f>Rådata_6000!DW49</f>
        <v>0</v>
      </c>
      <c r="DX191" s="26">
        <f>Rådata_6000!DX49</f>
        <v>0</v>
      </c>
      <c r="DY191" s="26">
        <f>Rådata_6000!DY49</f>
        <v>0</v>
      </c>
      <c r="DZ191" s="26">
        <f>Rådata_6000!DZ49</f>
        <v>0</v>
      </c>
      <c r="EA191" s="26">
        <f>Rådata_6000!EA49</f>
        <v>0</v>
      </c>
      <c r="EB191" s="26">
        <f>Rådata_6000!EB49</f>
        <v>0</v>
      </c>
      <c r="EC191" s="26">
        <f>Rådata_6000!EC49</f>
        <v>0</v>
      </c>
      <c r="ED191" s="26">
        <f>Rådata_6000!ED49</f>
        <v>0</v>
      </c>
      <c r="EE191" s="26">
        <f>Rådata_6000!EE49</f>
        <v>0</v>
      </c>
      <c r="EF191" s="26">
        <f>Rådata_6000!EF49</f>
        <v>0</v>
      </c>
      <c r="EG191" s="26">
        <f>Rådata_6000!EG49</f>
        <v>0</v>
      </c>
      <c r="EH191" s="26">
        <f>Rådata_6000!EH49</f>
        <v>0</v>
      </c>
      <c r="EI191" s="26">
        <f>Rådata_6000!EI49</f>
        <v>0</v>
      </c>
      <c r="EJ191" s="26">
        <f>Rådata_6000!EJ49</f>
        <v>0</v>
      </c>
      <c r="EK191" s="26">
        <f>Rådata_6000!EK49</f>
        <v>0</v>
      </c>
      <c r="EL191" s="26">
        <f>Rådata_6000!EL49</f>
        <v>0</v>
      </c>
      <c r="EM191" s="26">
        <f>Rådata_6000!EM49</f>
        <v>0</v>
      </c>
      <c r="EN191" s="26">
        <f>Rådata_6000!EN49</f>
        <v>0</v>
      </c>
      <c r="EO191" s="26">
        <f>Rådata_6000!EO49</f>
        <v>0</v>
      </c>
      <c r="EP191" s="26">
        <f>Rådata_6000!EP49</f>
        <v>0</v>
      </c>
      <c r="EQ191" s="26">
        <f>Rådata_6000!EQ49</f>
        <v>0</v>
      </c>
      <c r="ER191" s="26">
        <f>Rådata_6000!ER49</f>
        <v>0</v>
      </c>
      <c r="ES191" s="26">
        <f>Rådata_6000!ES49</f>
        <v>0</v>
      </c>
      <c r="ET191" s="26">
        <f>Rådata_6000!ET49</f>
        <v>0</v>
      </c>
      <c r="EU191" s="26">
        <f>Rådata_6000!EU49</f>
        <v>0</v>
      </c>
      <c r="EV191" s="26">
        <f>Rådata_6000!EV49</f>
        <v>0</v>
      </c>
      <c r="EW191" s="26">
        <f>Rådata_6000!EW49</f>
        <v>0</v>
      </c>
      <c r="EX191" s="26">
        <f>Rådata_6000!EX49</f>
        <v>0</v>
      </c>
      <c r="EY191" s="26">
        <f>Rådata_6000!EY49</f>
        <v>0</v>
      </c>
      <c r="EZ191" s="26">
        <f>Rådata_6000!EZ49</f>
        <v>0</v>
      </c>
      <c r="FA191" s="26">
        <f>Rådata_6000!FA49</f>
        <v>0</v>
      </c>
      <c r="FB191" s="26">
        <f>Rådata_6000!FB49</f>
        <v>0</v>
      </c>
      <c r="FC191" s="26">
        <f>Rådata_6000!FC49</f>
        <v>0</v>
      </c>
      <c r="FD191" s="26">
        <f>Rådata_6000!FD49</f>
        <v>0</v>
      </c>
      <c r="FE191" s="26">
        <f>Rådata_6000!FE49</f>
        <v>0</v>
      </c>
      <c r="FF191" s="26">
        <f>Rådata_6000!FF49</f>
        <v>0</v>
      </c>
      <c r="FG191" s="26">
        <f>Rådata_6000!FG49</f>
        <v>0</v>
      </c>
      <c r="FH191" s="26">
        <f>Rådata_6000!FH49</f>
        <v>0</v>
      </c>
      <c r="FI191" s="26">
        <f>Rådata_6000!FI49</f>
        <v>0</v>
      </c>
      <c r="FJ191" s="26">
        <f>Rådata_6000!FJ49</f>
        <v>0</v>
      </c>
      <c r="FK191" s="26">
        <f>Rådata_6000!FK49</f>
        <v>0</v>
      </c>
      <c r="FL191" s="26">
        <f>Rådata_6000!FL49</f>
        <v>0</v>
      </c>
      <c r="FM191" s="26">
        <f>Rådata_6000!FM49</f>
        <v>0</v>
      </c>
      <c r="FN191" s="26">
        <f>Rådata_6000!FN49</f>
        <v>0</v>
      </c>
      <c r="FO191" s="26">
        <f>Rådata_6000!FO49</f>
        <v>0</v>
      </c>
      <c r="FP191" s="26">
        <f>Rådata_6000!FP49</f>
        <v>0</v>
      </c>
      <c r="FQ191" s="26">
        <f>Rådata_6000!FQ49</f>
        <v>0</v>
      </c>
      <c r="FR191" s="26">
        <f>Rådata_6000!FR49</f>
        <v>0</v>
      </c>
      <c r="FS191" s="26">
        <f>Rådata_6000!FS49</f>
        <v>0</v>
      </c>
      <c r="FT191" s="26">
        <f>Rådata_6000!FT49</f>
        <v>0</v>
      </c>
      <c r="FU191" s="26">
        <f>Rådata_6000!FU49</f>
        <v>0</v>
      </c>
      <c r="FV191" s="26">
        <f>Rådata_6000!FV49</f>
        <v>0</v>
      </c>
      <c r="FW191" s="26">
        <f>Rådata_6000!FW49</f>
        <v>0</v>
      </c>
      <c r="FX191" s="26">
        <f>Rådata_6000!FX49</f>
        <v>0</v>
      </c>
      <c r="FY191" s="26">
        <f>Rådata_6000!FY49</f>
        <v>0</v>
      </c>
      <c r="FZ191" s="26">
        <f>Rådata_6000!FZ49</f>
        <v>0</v>
      </c>
      <c r="GA191" s="26">
        <f>Rådata_6000!GA49</f>
        <v>0</v>
      </c>
      <c r="GB191" s="26">
        <f>Rådata_6000!GB49</f>
        <v>0</v>
      </c>
      <c r="GC191" s="26">
        <f>Rådata_6000!GC49</f>
        <v>0</v>
      </c>
      <c r="GD191" s="26">
        <f>Rådata_6000!GD49</f>
        <v>0</v>
      </c>
      <c r="GE191" s="26">
        <f>Rådata_6000!GE49</f>
        <v>0</v>
      </c>
      <c r="GF191" s="26">
        <f>Rådata_6000!GF49</f>
        <v>0</v>
      </c>
      <c r="GG191" s="26">
        <f>Rådata_6000!GG49</f>
        <v>0</v>
      </c>
      <c r="GH191" s="26">
        <f>Rådata_6000!GH49</f>
        <v>0</v>
      </c>
      <c r="GI191" s="26">
        <f>Rådata_6000!GI49</f>
        <v>0</v>
      </c>
      <c r="GJ191" s="26">
        <f>Rådata_6000!GJ49</f>
        <v>0</v>
      </c>
      <c r="GK191" s="26">
        <f>Rådata_6000!GK49</f>
        <v>0</v>
      </c>
      <c r="GL191" s="26">
        <f>Rådata_6000!GL49</f>
        <v>0</v>
      </c>
      <c r="GM191" s="26">
        <f>Rådata_6000!GM49</f>
        <v>0</v>
      </c>
      <c r="GN191" s="26">
        <f>Rådata_6000!GN49</f>
        <v>0</v>
      </c>
      <c r="GO191" s="26">
        <f>Rådata_6000!GO49</f>
        <v>0</v>
      </c>
      <c r="GP191" s="26">
        <f>Rådata_6000!GP49</f>
        <v>0</v>
      </c>
      <c r="GQ191" s="26">
        <f>Rådata_6000!GQ49</f>
        <v>0</v>
      </c>
      <c r="GR191" s="26">
        <f>Rådata_6000!GR49</f>
        <v>0</v>
      </c>
      <c r="GS191" s="26">
        <f>Rådata_6000!GS49</f>
        <v>0</v>
      </c>
      <c r="GT191" s="26">
        <f>Rådata_6000!GT49</f>
        <v>0</v>
      </c>
    </row>
    <row r="192" spans="1:202">
      <c r="A192" s="7" t="s">
        <v>81</v>
      </c>
      <c r="B192" s="36">
        <f t="shared" ref="B192" si="467">SUM(B188:B191)</f>
        <v>0</v>
      </c>
      <c r="C192" s="36">
        <f t="shared" ref="C192:AH192" si="468">SUM(C188:C191)</f>
        <v>0</v>
      </c>
      <c r="D192" s="36">
        <f t="shared" si="468"/>
        <v>0</v>
      </c>
      <c r="E192" s="36">
        <f t="shared" si="468"/>
        <v>0</v>
      </c>
      <c r="F192" s="36">
        <f t="shared" si="468"/>
        <v>0</v>
      </c>
      <c r="G192" s="36">
        <f t="shared" si="468"/>
        <v>0</v>
      </c>
      <c r="H192" s="36">
        <f t="shared" si="468"/>
        <v>0</v>
      </c>
      <c r="I192" s="36">
        <f t="shared" si="468"/>
        <v>0</v>
      </c>
      <c r="J192" s="36">
        <f t="shared" si="468"/>
        <v>0</v>
      </c>
      <c r="K192" s="36">
        <f t="shared" si="468"/>
        <v>0</v>
      </c>
      <c r="L192" s="36">
        <f t="shared" si="468"/>
        <v>0</v>
      </c>
      <c r="M192" s="36">
        <f t="shared" si="468"/>
        <v>0</v>
      </c>
      <c r="N192" s="36">
        <f t="shared" si="468"/>
        <v>0</v>
      </c>
      <c r="O192" s="36">
        <f t="shared" si="468"/>
        <v>0</v>
      </c>
      <c r="P192" s="36">
        <f t="shared" si="468"/>
        <v>0</v>
      </c>
      <c r="Q192" s="36">
        <f t="shared" si="468"/>
        <v>0</v>
      </c>
      <c r="R192" s="36">
        <f t="shared" si="468"/>
        <v>0</v>
      </c>
      <c r="S192" s="36">
        <f t="shared" si="468"/>
        <v>0</v>
      </c>
      <c r="T192" s="36">
        <f t="shared" si="468"/>
        <v>0</v>
      </c>
      <c r="U192" s="36">
        <f t="shared" si="468"/>
        <v>0</v>
      </c>
      <c r="V192" s="36">
        <f t="shared" si="468"/>
        <v>0</v>
      </c>
      <c r="W192" s="36">
        <f t="shared" si="468"/>
        <v>0</v>
      </c>
      <c r="X192" s="36">
        <f t="shared" si="468"/>
        <v>0</v>
      </c>
      <c r="Y192" s="36">
        <f t="shared" si="468"/>
        <v>0</v>
      </c>
      <c r="Z192" s="36">
        <f t="shared" si="468"/>
        <v>0</v>
      </c>
      <c r="AA192" s="36">
        <f t="shared" si="468"/>
        <v>0</v>
      </c>
      <c r="AB192" s="36">
        <f t="shared" si="468"/>
        <v>0</v>
      </c>
      <c r="AC192" s="36">
        <f t="shared" si="468"/>
        <v>0</v>
      </c>
      <c r="AD192" s="36">
        <f t="shared" si="468"/>
        <v>0</v>
      </c>
      <c r="AE192" s="36">
        <f t="shared" si="468"/>
        <v>0</v>
      </c>
      <c r="AF192" s="36">
        <f t="shared" si="468"/>
        <v>0</v>
      </c>
      <c r="AG192" s="36">
        <f t="shared" si="468"/>
        <v>0</v>
      </c>
      <c r="AH192" s="36">
        <f t="shared" si="468"/>
        <v>0</v>
      </c>
      <c r="AI192" s="36">
        <f t="shared" ref="AI192:BN192" si="469">SUM(AI188:AI191)</f>
        <v>0</v>
      </c>
      <c r="AJ192" s="36">
        <f t="shared" si="469"/>
        <v>0</v>
      </c>
      <c r="AK192" s="36">
        <f t="shared" si="469"/>
        <v>0</v>
      </c>
      <c r="AL192" s="36">
        <f t="shared" si="469"/>
        <v>0</v>
      </c>
      <c r="AM192" s="36">
        <f t="shared" si="469"/>
        <v>0</v>
      </c>
      <c r="AN192" s="36">
        <f t="shared" si="469"/>
        <v>0</v>
      </c>
      <c r="AO192" s="36">
        <f t="shared" si="469"/>
        <v>0</v>
      </c>
      <c r="AP192" s="36">
        <f t="shared" si="469"/>
        <v>0</v>
      </c>
      <c r="AQ192" s="36">
        <f t="shared" si="469"/>
        <v>0</v>
      </c>
      <c r="AR192" s="36">
        <f t="shared" si="469"/>
        <v>0</v>
      </c>
      <c r="AS192" s="36">
        <f t="shared" si="469"/>
        <v>0</v>
      </c>
      <c r="AT192" s="36">
        <f t="shared" si="469"/>
        <v>0</v>
      </c>
      <c r="AU192" s="36">
        <f t="shared" si="469"/>
        <v>0</v>
      </c>
      <c r="AV192" s="36">
        <f t="shared" si="469"/>
        <v>0</v>
      </c>
      <c r="AW192" s="36">
        <f t="shared" si="469"/>
        <v>0</v>
      </c>
      <c r="AX192" s="36">
        <f t="shared" si="469"/>
        <v>0</v>
      </c>
      <c r="AY192" s="36">
        <f t="shared" si="469"/>
        <v>0</v>
      </c>
      <c r="AZ192" s="36">
        <f t="shared" si="469"/>
        <v>0</v>
      </c>
      <c r="BA192" s="36">
        <f t="shared" si="469"/>
        <v>0</v>
      </c>
      <c r="BB192" s="36">
        <f t="shared" si="469"/>
        <v>0</v>
      </c>
      <c r="BC192" s="36">
        <f t="shared" si="469"/>
        <v>0</v>
      </c>
      <c r="BD192" s="36">
        <f t="shared" si="469"/>
        <v>0</v>
      </c>
      <c r="BE192" s="36">
        <f t="shared" si="469"/>
        <v>0</v>
      </c>
      <c r="BF192" s="36">
        <f t="shared" si="469"/>
        <v>0</v>
      </c>
      <c r="BG192" s="36">
        <f t="shared" si="469"/>
        <v>0</v>
      </c>
      <c r="BH192" s="36">
        <f t="shared" si="469"/>
        <v>0</v>
      </c>
      <c r="BI192" s="36">
        <f t="shared" si="469"/>
        <v>0</v>
      </c>
      <c r="BJ192" s="36">
        <f t="shared" si="469"/>
        <v>0</v>
      </c>
      <c r="BK192" s="36">
        <f t="shared" si="469"/>
        <v>0</v>
      </c>
      <c r="BL192" s="36">
        <f t="shared" si="469"/>
        <v>0</v>
      </c>
      <c r="BM192" s="36">
        <f t="shared" si="469"/>
        <v>0</v>
      </c>
      <c r="BN192" s="36">
        <f t="shared" si="469"/>
        <v>0</v>
      </c>
      <c r="BO192" s="36">
        <f t="shared" ref="BO192:CT192" si="470">SUM(BO188:BO191)</f>
        <v>0</v>
      </c>
      <c r="BP192" s="36">
        <f t="shared" si="470"/>
        <v>0</v>
      </c>
      <c r="BQ192" s="36">
        <f t="shared" si="470"/>
        <v>0</v>
      </c>
      <c r="BR192" s="36">
        <f t="shared" si="470"/>
        <v>0</v>
      </c>
      <c r="BS192" s="36">
        <f t="shared" si="470"/>
        <v>0</v>
      </c>
      <c r="BT192" s="36">
        <f t="shared" si="470"/>
        <v>0</v>
      </c>
      <c r="BU192" s="36">
        <f t="shared" si="470"/>
        <v>0</v>
      </c>
      <c r="BV192" s="36">
        <f t="shared" si="470"/>
        <v>0</v>
      </c>
      <c r="BW192" s="36">
        <f t="shared" si="470"/>
        <v>0</v>
      </c>
      <c r="BX192" s="36">
        <f t="shared" si="470"/>
        <v>0</v>
      </c>
      <c r="BY192" s="36">
        <f t="shared" si="470"/>
        <v>0</v>
      </c>
      <c r="BZ192" s="36">
        <f t="shared" si="470"/>
        <v>0</v>
      </c>
      <c r="CA192" s="36">
        <f t="shared" si="470"/>
        <v>0</v>
      </c>
      <c r="CB192" s="36">
        <f t="shared" si="470"/>
        <v>0</v>
      </c>
      <c r="CC192" s="36">
        <f t="shared" si="470"/>
        <v>0</v>
      </c>
      <c r="CD192" s="36">
        <f t="shared" si="470"/>
        <v>0</v>
      </c>
      <c r="CE192" s="36">
        <f t="shared" si="470"/>
        <v>0</v>
      </c>
      <c r="CF192" s="36">
        <f t="shared" si="470"/>
        <v>0</v>
      </c>
      <c r="CG192" s="36">
        <f t="shared" si="470"/>
        <v>0</v>
      </c>
      <c r="CH192" s="36">
        <f t="shared" si="470"/>
        <v>0</v>
      </c>
      <c r="CI192" s="36">
        <f t="shared" si="470"/>
        <v>0</v>
      </c>
      <c r="CJ192" s="36">
        <f t="shared" si="470"/>
        <v>0</v>
      </c>
      <c r="CK192" s="36">
        <f t="shared" si="470"/>
        <v>0</v>
      </c>
      <c r="CL192" s="36">
        <f t="shared" si="470"/>
        <v>0</v>
      </c>
      <c r="CM192" s="36">
        <f t="shared" si="470"/>
        <v>0</v>
      </c>
      <c r="CN192" s="36">
        <f t="shared" si="470"/>
        <v>0</v>
      </c>
      <c r="CO192" s="36">
        <f t="shared" si="470"/>
        <v>0</v>
      </c>
      <c r="CP192" s="36">
        <f t="shared" si="470"/>
        <v>0</v>
      </c>
      <c r="CQ192" s="36">
        <f t="shared" si="470"/>
        <v>0</v>
      </c>
      <c r="CR192" s="36">
        <f t="shared" si="470"/>
        <v>0</v>
      </c>
      <c r="CS192" s="36">
        <f t="shared" si="470"/>
        <v>0</v>
      </c>
      <c r="CT192" s="36">
        <f t="shared" si="470"/>
        <v>0</v>
      </c>
      <c r="CU192" s="36">
        <f t="shared" ref="CU192:CX192" si="471">SUM(CU188:CU191)</f>
        <v>0</v>
      </c>
      <c r="CV192" s="36">
        <f t="shared" si="471"/>
        <v>0</v>
      </c>
      <c r="CW192" s="36">
        <f t="shared" si="471"/>
        <v>0</v>
      </c>
      <c r="CX192" s="36">
        <f t="shared" si="471"/>
        <v>0</v>
      </c>
      <c r="CY192" s="36">
        <f t="shared" ref="CY192:FJ192" si="472">SUM(CY188:CY191)</f>
        <v>0</v>
      </c>
      <c r="CZ192" s="36">
        <f t="shared" si="472"/>
        <v>0</v>
      </c>
      <c r="DA192" s="36">
        <f t="shared" si="472"/>
        <v>0</v>
      </c>
      <c r="DB192" s="36">
        <f t="shared" si="472"/>
        <v>0</v>
      </c>
      <c r="DC192" s="36">
        <f t="shared" si="472"/>
        <v>0</v>
      </c>
      <c r="DD192" s="36">
        <f t="shared" si="472"/>
        <v>0</v>
      </c>
      <c r="DE192" s="36">
        <f t="shared" si="472"/>
        <v>0</v>
      </c>
      <c r="DF192" s="36">
        <f t="shared" si="472"/>
        <v>0</v>
      </c>
      <c r="DG192" s="36">
        <f t="shared" si="472"/>
        <v>0</v>
      </c>
      <c r="DH192" s="36">
        <f t="shared" si="472"/>
        <v>0</v>
      </c>
      <c r="DI192" s="36">
        <f t="shared" si="472"/>
        <v>0</v>
      </c>
      <c r="DJ192" s="36">
        <f t="shared" si="472"/>
        <v>0</v>
      </c>
      <c r="DK192" s="36">
        <f t="shared" si="472"/>
        <v>0</v>
      </c>
      <c r="DL192" s="36">
        <f t="shared" si="472"/>
        <v>0</v>
      </c>
      <c r="DM192" s="36">
        <f t="shared" si="472"/>
        <v>0</v>
      </c>
      <c r="DN192" s="36">
        <f t="shared" si="472"/>
        <v>0</v>
      </c>
      <c r="DO192" s="36">
        <f t="shared" si="472"/>
        <v>0</v>
      </c>
      <c r="DP192" s="36">
        <f t="shared" si="472"/>
        <v>0</v>
      </c>
      <c r="DQ192" s="36">
        <f t="shared" si="472"/>
        <v>0</v>
      </c>
      <c r="DR192" s="36">
        <f t="shared" si="472"/>
        <v>0</v>
      </c>
      <c r="DS192" s="36">
        <f t="shared" si="472"/>
        <v>0</v>
      </c>
      <c r="DT192" s="36">
        <f t="shared" si="472"/>
        <v>0</v>
      </c>
      <c r="DU192" s="36">
        <f t="shared" si="472"/>
        <v>0</v>
      </c>
      <c r="DV192" s="36">
        <f t="shared" si="472"/>
        <v>0</v>
      </c>
      <c r="DW192" s="36">
        <f t="shared" si="472"/>
        <v>0</v>
      </c>
      <c r="DX192" s="36">
        <f t="shared" si="472"/>
        <v>0</v>
      </c>
      <c r="DY192" s="36">
        <f t="shared" si="472"/>
        <v>0</v>
      </c>
      <c r="DZ192" s="36">
        <f t="shared" si="472"/>
        <v>0</v>
      </c>
      <c r="EA192" s="36">
        <f t="shared" si="472"/>
        <v>0</v>
      </c>
      <c r="EB192" s="36">
        <f t="shared" si="472"/>
        <v>0</v>
      </c>
      <c r="EC192" s="36">
        <f t="shared" si="472"/>
        <v>0</v>
      </c>
      <c r="ED192" s="36">
        <f t="shared" si="472"/>
        <v>0</v>
      </c>
      <c r="EE192" s="36">
        <f t="shared" si="472"/>
        <v>0</v>
      </c>
      <c r="EF192" s="36">
        <f t="shared" si="472"/>
        <v>0</v>
      </c>
      <c r="EG192" s="36">
        <f t="shared" si="472"/>
        <v>0</v>
      </c>
      <c r="EH192" s="36">
        <f t="shared" si="472"/>
        <v>0</v>
      </c>
      <c r="EI192" s="36">
        <f t="shared" si="472"/>
        <v>0</v>
      </c>
      <c r="EJ192" s="36">
        <f t="shared" si="472"/>
        <v>0</v>
      </c>
      <c r="EK192" s="36">
        <f t="shared" si="472"/>
        <v>0</v>
      </c>
      <c r="EL192" s="36">
        <f t="shared" si="472"/>
        <v>0</v>
      </c>
      <c r="EM192" s="36">
        <f t="shared" si="472"/>
        <v>0</v>
      </c>
      <c r="EN192" s="36">
        <f t="shared" si="472"/>
        <v>0</v>
      </c>
      <c r="EO192" s="36">
        <f t="shared" si="472"/>
        <v>0</v>
      </c>
      <c r="EP192" s="36">
        <f t="shared" si="472"/>
        <v>0</v>
      </c>
      <c r="EQ192" s="36">
        <f t="shared" si="472"/>
        <v>0</v>
      </c>
      <c r="ER192" s="36">
        <f t="shared" si="472"/>
        <v>0</v>
      </c>
      <c r="ES192" s="36">
        <f t="shared" si="472"/>
        <v>0</v>
      </c>
      <c r="ET192" s="36">
        <f t="shared" si="472"/>
        <v>0</v>
      </c>
      <c r="EU192" s="36">
        <f t="shared" si="472"/>
        <v>0</v>
      </c>
      <c r="EV192" s="36">
        <f t="shared" si="472"/>
        <v>0</v>
      </c>
      <c r="EW192" s="36">
        <f t="shared" si="472"/>
        <v>0</v>
      </c>
      <c r="EX192" s="36">
        <f t="shared" si="472"/>
        <v>0</v>
      </c>
      <c r="EY192" s="36">
        <f t="shared" si="472"/>
        <v>0</v>
      </c>
      <c r="EZ192" s="36">
        <f t="shared" si="472"/>
        <v>0</v>
      </c>
      <c r="FA192" s="36">
        <f t="shared" si="472"/>
        <v>0</v>
      </c>
      <c r="FB192" s="36">
        <f t="shared" si="472"/>
        <v>0</v>
      </c>
      <c r="FC192" s="36">
        <f t="shared" si="472"/>
        <v>0</v>
      </c>
      <c r="FD192" s="36">
        <f t="shared" si="472"/>
        <v>0</v>
      </c>
      <c r="FE192" s="36">
        <f t="shared" si="472"/>
        <v>0</v>
      </c>
      <c r="FF192" s="36">
        <f t="shared" si="472"/>
        <v>0</v>
      </c>
      <c r="FG192" s="36">
        <f t="shared" si="472"/>
        <v>0</v>
      </c>
      <c r="FH192" s="36">
        <f t="shared" si="472"/>
        <v>0</v>
      </c>
      <c r="FI192" s="36">
        <f t="shared" si="472"/>
        <v>0</v>
      </c>
      <c r="FJ192" s="36">
        <f t="shared" si="472"/>
        <v>0</v>
      </c>
      <c r="FK192" s="36">
        <f t="shared" ref="FK192:GT192" si="473">SUM(FK188:FK191)</f>
        <v>0</v>
      </c>
      <c r="FL192" s="36">
        <f t="shared" si="473"/>
        <v>0</v>
      </c>
      <c r="FM192" s="36">
        <f t="shared" si="473"/>
        <v>0</v>
      </c>
      <c r="FN192" s="36">
        <f t="shared" si="473"/>
        <v>0</v>
      </c>
      <c r="FO192" s="36">
        <f t="shared" si="473"/>
        <v>0</v>
      </c>
      <c r="FP192" s="36">
        <f t="shared" si="473"/>
        <v>0</v>
      </c>
      <c r="FQ192" s="36">
        <f t="shared" si="473"/>
        <v>0</v>
      </c>
      <c r="FR192" s="36">
        <f t="shared" si="473"/>
        <v>0</v>
      </c>
      <c r="FS192" s="36">
        <f t="shared" si="473"/>
        <v>0</v>
      </c>
      <c r="FT192" s="36">
        <f t="shared" si="473"/>
        <v>0</v>
      </c>
      <c r="FU192" s="36">
        <f t="shared" si="473"/>
        <v>0</v>
      </c>
      <c r="FV192" s="36">
        <f t="shared" si="473"/>
        <v>0</v>
      </c>
      <c r="FW192" s="36">
        <f t="shared" si="473"/>
        <v>0</v>
      </c>
      <c r="FX192" s="36">
        <f t="shared" si="473"/>
        <v>0</v>
      </c>
      <c r="FY192" s="36">
        <f t="shared" si="473"/>
        <v>0</v>
      </c>
      <c r="FZ192" s="36">
        <f t="shared" si="473"/>
        <v>0</v>
      </c>
      <c r="GA192" s="36">
        <f t="shared" si="473"/>
        <v>0</v>
      </c>
      <c r="GB192" s="36">
        <f t="shared" si="473"/>
        <v>0</v>
      </c>
      <c r="GC192" s="36">
        <f t="shared" si="473"/>
        <v>0</v>
      </c>
      <c r="GD192" s="36">
        <f t="shared" si="473"/>
        <v>0</v>
      </c>
      <c r="GE192" s="36">
        <f t="shared" si="473"/>
        <v>0</v>
      </c>
      <c r="GF192" s="36">
        <f t="shared" si="473"/>
        <v>0</v>
      </c>
      <c r="GG192" s="36">
        <f t="shared" si="473"/>
        <v>0</v>
      </c>
      <c r="GH192" s="36">
        <f t="shared" si="473"/>
        <v>0</v>
      </c>
      <c r="GI192" s="36">
        <f t="shared" si="473"/>
        <v>0</v>
      </c>
      <c r="GJ192" s="36">
        <f t="shared" si="473"/>
        <v>0</v>
      </c>
      <c r="GK192" s="36">
        <f t="shared" si="473"/>
        <v>0</v>
      </c>
      <c r="GL192" s="36">
        <f t="shared" si="473"/>
        <v>0</v>
      </c>
      <c r="GM192" s="36">
        <f t="shared" si="473"/>
        <v>0</v>
      </c>
      <c r="GN192" s="36">
        <f t="shared" si="473"/>
        <v>0</v>
      </c>
      <c r="GO192" s="36">
        <f t="shared" si="473"/>
        <v>0</v>
      </c>
      <c r="GP192" s="36">
        <f t="shared" si="473"/>
        <v>0</v>
      </c>
      <c r="GQ192" s="36">
        <f t="shared" si="473"/>
        <v>0</v>
      </c>
      <c r="GR192" s="36">
        <f t="shared" si="473"/>
        <v>0</v>
      </c>
      <c r="GS192" s="36">
        <f t="shared" si="473"/>
        <v>0</v>
      </c>
      <c r="GT192" s="36">
        <f t="shared" si="473"/>
        <v>0</v>
      </c>
    </row>
    <row r="193" spans="1:202">
      <c r="A193" s="10"/>
      <c r="B193" s="26"/>
      <c r="C193" s="26"/>
      <c r="D193" s="26"/>
      <c r="E193" s="26"/>
      <c r="F193" s="26"/>
      <c r="G193" s="26"/>
      <c r="H193" s="26"/>
      <c r="I193" s="26"/>
      <c r="J193" s="26"/>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c r="AJ193" s="26"/>
      <c r="AK193" s="26"/>
      <c r="AL193" s="26"/>
      <c r="AM193" s="26"/>
      <c r="AN193" s="26"/>
      <c r="AO193" s="26"/>
      <c r="AP193" s="26"/>
      <c r="AQ193" s="26"/>
      <c r="AR193" s="26"/>
      <c r="AS193" s="26"/>
      <c r="AT193" s="26"/>
      <c r="AU193" s="26"/>
      <c r="AV193" s="26"/>
      <c r="AW193" s="26"/>
      <c r="AX193" s="26"/>
      <c r="AY193" s="26"/>
      <c r="AZ193" s="26"/>
      <c r="BA193" s="26"/>
      <c r="BB193" s="26"/>
      <c r="BC193" s="26"/>
      <c r="BD193" s="26"/>
      <c r="BE193" s="26"/>
      <c r="BF193" s="26"/>
      <c r="BG193" s="26"/>
      <c r="BH193" s="26"/>
      <c r="BI193" s="26"/>
      <c r="BJ193" s="26"/>
      <c r="BK193" s="26"/>
      <c r="BL193" s="26"/>
      <c r="BM193" s="26"/>
      <c r="BN193" s="26"/>
      <c r="BO193" s="26"/>
      <c r="BP193" s="26"/>
      <c r="BQ193" s="26"/>
      <c r="BR193" s="26"/>
      <c r="BS193" s="26"/>
      <c r="BT193" s="26"/>
      <c r="BU193" s="26"/>
      <c r="BV193" s="26"/>
      <c r="BW193" s="26"/>
      <c r="BX193" s="26"/>
      <c r="BY193" s="26"/>
      <c r="BZ193" s="26"/>
      <c r="CA193" s="26"/>
      <c r="CB193" s="26"/>
      <c r="CC193" s="26"/>
      <c r="CD193" s="26"/>
      <c r="CE193" s="26"/>
      <c r="CF193" s="26"/>
      <c r="CG193" s="26"/>
      <c r="CH193" s="26"/>
      <c r="CI193" s="26"/>
      <c r="CJ193" s="26"/>
      <c r="CK193" s="26"/>
      <c r="CL193" s="26"/>
      <c r="CM193" s="26"/>
      <c r="CN193" s="26"/>
      <c r="CO193" s="26"/>
      <c r="CP193" s="26"/>
      <c r="CQ193" s="26"/>
      <c r="CR193" s="26"/>
      <c r="CS193" s="26"/>
      <c r="CT193" s="26"/>
      <c r="CU193" s="26"/>
      <c r="CV193" s="26"/>
      <c r="CW193" s="26"/>
      <c r="CX193" s="26"/>
      <c r="CY193" s="26"/>
      <c r="CZ193" s="26"/>
      <c r="DA193" s="26"/>
      <c r="DB193" s="26"/>
      <c r="DC193" s="26"/>
      <c r="DD193" s="26"/>
      <c r="DE193" s="26"/>
      <c r="DF193" s="26"/>
      <c r="DG193" s="26"/>
      <c r="DH193" s="26"/>
      <c r="DI193" s="26"/>
      <c r="DJ193" s="26"/>
      <c r="DK193" s="26"/>
      <c r="DL193" s="26"/>
      <c r="DM193" s="26"/>
      <c r="DN193" s="26"/>
      <c r="DO193" s="26"/>
      <c r="DP193" s="26"/>
      <c r="DQ193" s="26"/>
      <c r="DR193" s="26"/>
      <c r="DS193" s="26"/>
      <c r="DT193" s="26"/>
      <c r="DU193" s="26"/>
      <c r="DV193" s="26"/>
      <c r="DW193" s="26"/>
      <c r="DX193" s="26"/>
      <c r="DY193" s="26"/>
      <c r="DZ193" s="26"/>
      <c r="EA193" s="26"/>
      <c r="EB193" s="26"/>
      <c r="EC193" s="26"/>
      <c r="ED193" s="26"/>
      <c r="EE193" s="26"/>
      <c r="EF193" s="26"/>
      <c r="EG193" s="26"/>
      <c r="EH193" s="26"/>
      <c r="EI193" s="26"/>
      <c r="EJ193" s="26"/>
      <c r="EK193" s="26"/>
      <c r="EL193" s="26"/>
      <c r="EM193" s="26"/>
      <c r="EN193" s="26"/>
      <c r="EO193" s="26"/>
      <c r="EP193" s="26"/>
      <c r="EQ193" s="26"/>
      <c r="ER193" s="26"/>
      <c r="ES193" s="26"/>
      <c r="ET193" s="26"/>
      <c r="EU193" s="26"/>
      <c r="EV193" s="26"/>
      <c r="EW193" s="26"/>
      <c r="EX193" s="26"/>
      <c r="EY193" s="26"/>
      <c r="EZ193" s="26"/>
      <c r="FA193" s="26"/>
      <c r="FB193" s="26"/>
      <c r="FC193" s="26"/>
      <c r="FD193" s="26"/>
      <c r="FE193" s="26"/>
      <c r="FF193" s="26"/>
      <c r="FG193" s="26"/>
      <c r="FH193" s="26"/>
      <c r="FI193" s="26"/>
      <c r="FJ193" s="26"/>
      <c r="FK193" s="26"/>
      <c r="FL193" s="26"/>
      <c r="FM193" s="26"/>
      <c r="FN193" s="26"/>
      <c r="FO193" s="26"/>
      <c r="FP193" s="26"/>
      <c r="FQ193" s="26"/>
      <c r="FR193" s="26"/>
      <c r="FS193" s="26"/>
      <c r="FT193" s="26"/>
      <c r="FU193" s="26"/>
      <c r="FV193" s="26"/>
      <c r="FW193" s="26"/>
      <c r="FX193" s="26"/>
      <c r="FY193" s="26"/>
      <c r="FZ193" s="26"/>
      <c r="GA193" s="26"/>
      <c r="GB193" s="26"/>
      <c r="GC193" s="26"/>
      <c r="GD193" s="26"/>
      <c r="GE193" s="26"/>
      <c r="GF193" s="26"/>
      <c r="GG193" s="26"/>
      <c r="GH193" s="26"/>
      <c r="GI193" s="26"/>
      <c r="GJ193" s="26"/>
      <c r="GK193" s="26"/>
      <c r="GL193" s="26"/>
      <c r="GM193" s="26"/>
      <c r="GN193" s="26"/>
      <c r="GO193" s="26"/>
      <c r="GP193" s="26"/>
      <c r="GQ193" s="26"/>
      <c r="GR193" s="26"/>
      <c r="GS193" s="26"/>
      <c r="GT193" s="26"/>
    </row>
    <row r="194" spans="1:202">
      <c r="A194" s="64" t="s">
        <v>14</v>
      </c>
      <c r="B194" s="65">
        <f t="shared" ref="B194" si="474">SUM(B177,B186,B192)</f>
        <v>0</v>
      </c>
      <c r="C194" s="65">
        <f t="shared" ref="C194:AH194" si="475">SUM(C177,C186,C192)</f>
        <v>0</v>
      </c>
      <c r="D194" s="65">
        <f t="shared" si="475"/>
        <v>0</v>
      </c>
      <c r="E194" s="65">
        <f t="shared" si="475"/>
        <v>0</v>
      </c>
      <c r="F194" s="65">
        <f t="shared" si="475"/>
        <v>0</v>
      </c>
      <c r="G194" s="65">
        <f t="shared" si="475"/>
        <v>0</v>
      </c>
      <c r="H194" s="65">
        <f t="shared" si="475"/>
        <v>0</v>
      </c>
      <c r="I194" s="65">
        <f t="shared" si="475"/>
        <v>0</v>
      </c>
      <c r="J194" s="65">
        <f t="shared" si="475"/>
        <v>0</v>
      </c>
      <c r="K194" s="65">
        <f t="shared" si="475"/>
        <v>0</v>
      </c>
      <c r="L194" s="65">
        <f t="shared" si="475"/>
        <v>0</v>
      </c>
      <c r="M194" s="65">
        <f t="shared" si="475"/>
        <v>0</v>
      </c>
      <c r="N194" s="65">
        <f t="shared" si="475"/>
        <v>0</v>
      </c>
      <c r="O194" s="65">
        <f t="shared" si="475"/>
        <v>0</v>
      </c>
      <c r="P194" s="65">
        <f t="shared" si="475"/>
        <v>0</v>
      </c>
      <c r="Q194" s="65">
        <f t="shared" si="475"/>
        <v>0</v>
      </c>
      <c r="R194" s="65">
        <f t="shared" si="475"/>
        <v>0</v>
      </c>
      <c r="S194" s="65">
        <f t="shared" si="475"/>
        <v>0</v>
      </c>
      <c r="T194" s="65">
        <f t="shared" si="475"/>
        <v>0</v>
      </c>
      <c r="U194" s="65">
        <f t="shared" si="475"/>
        <v>0</v>
      </c>
      <c r="V194" s="65">
        <f t="shared" si="475"/>
        <v>0</v>
      </c>
      <c r="W194" s="65">
        <f t="shared" si="475"/>
        <v>0</v>
      </c>
      <c r="X194" s="65">
        <f t="shared" si="475"/>
        <v>0</v>
      </c>
      <c r="Y194" s="65">
        <f t="shared" si="475"/>
        <v>0</v>
      </c>
      <c r="Z194" s="65">
        <f t="shared" si="475"/>
        <v>0</v>
      </c>
      <c r="AA194" s="65">
        <f t="shared" si="475"/>
        <v>0</v>
      </c>
      <c r="AB194" s="65">
        <f t="shared" si="475"/>
        <v>0</v>
      </c>
      <c r="AC194" s="65">
        <f t="shared" si="475"/>
        <v>0</v>
      </c>
      <c r="AD194" s="65">
        <f t="shared" si="475"/>
        <v>0</v>
      </c>
      <c r="AE194" s="65">
        <f t="shared" si="475"/>
        <v>0</v>
      </c>
      <c r="AF194" s="65">
        <f t="shared" si="475"/>
        <v>0</v>
      </c>
      <c r="AG194" s="65">
        <f t="shared" si="475"/>
        <v>0</v>
      </c>
      <c r="AH194" s="65">
        <f t="shared" si="475"/>
        <v>0</v>
      </c>
      <c r="AI194" s="65">
        <f t="shared" ref="AI194:BN194" si="476">SUM(AI177,AI186,AI192)</f>
        <v>0</v>
      </c>
      <c r="AJ194" s="65">
        <f t="shared" si="476"/>
        <v>0</v>
      </c>
      <c r="AK194" s="65">
        <f t="shared" si="476"/>
        <v>0</v>
      </c>
      <c r="AL194" s="65">
        <f t="shared" si="476"/>
        <v>0</v>
      </c>
      <c r="AM194" s="65">
        <f t="shared" si="476"/>
        <v>0</v>
      </c>
      <c r="AN194" s="65">
        <f t="shared" si="476"/>
        <v>0</v>
      </c>
      <c r="AO194" s="65">
        <f t="shared" si="476"/>
        <v>0</v>
      </c>
      <c r="AP194" s="65">
        <f t="shared" si="476"/>
        <v>0</v>
      </c>
      <c r="AQ194" s="65">
        <f t="shared" si="476"/>
        <v>0</v>
      </c>
      <c r="AR194" s="65">
        <f t="shared" si="476"/>
        <v>0</v>
      </c>
      <c r="AS194" s="65">
        <f t="shared" si="476"/>
        <v>0</v>
      </c>
      <c r="AT194" s="65">
        <f t="shared" si="476"/>
        <v>0</v>
      </c>
      <c r="AU194" s="65">
        <f t="shared" si="476"/>
        <v>0</v>
      </c>
      <c r="AV194" s="65">
        <f t="shared" si="476"/>
        <v>0</v>
      </c>
      <c r="AW194" s="65">
        <f t="shared" si="476"/>
        <v>0</v>
      </c>
      <c r="AX194" s="65">
        <f t="shared" si="476"/>
        <v>0</v>
      </c>
      <c r="AY194" s="65">
        <f t="shared" si="476"/>
        <v>0</v>
      </c>
      <c r="AZ194" s="65">
        <f t="shared" si="476"/>
        <v>0</v>
      </c>
      <c r="BA194" s="65">
        <f t="shared" si="476"/>
        <v>0</v>
      </c>
      <c r="BB194" s="65">
        <f t="shared" si="476"/>
        <v>0</v>
      </c>
      <c r="BC194" s="65">
        <f t="shared" si="476"/>
        <v>0</v>
      </c>
      <c r="BD194" s="65">
        <f t="shared" si="476"/>
        <v>0</v>
      </c>
      <c r="BE194" s="65">
        <f t="shared" si="476"/>
        <v>0</v>
      </c>
      <c r="BF194" s="65">
        <f t="shared" si="476"/>
        <v>0</v>
      </c>
      <c r="BG194" s="65">
        <f t="shared" si="476"/>
        <v>0</v>
      </c>
      <c r="BH194" s="65">
        <f t="shared" si="476"/>
        <v>0</v>
      </c>
      <c r="BI194" s="65">
        <f t="shared" si="476"/>
        <v>0</v>
      </c>
      <c r="BJ194" s="65">
        <f t="shared" si="476"/>
        <v>0</v>
      </c>
      <c r="BK194" s="65">
        <f t="shared" si="476"/>
        <v>0</v>
      </c>
      <c r="BL194" s="65">
        <f t="shared" si="476"/>
        <v>0</v>
      </c>
      <c r="BM194" s="65">
        <f t="shared" si="476"/>
        <v>0</v>
      </c>
      <c r="BN194" s="65">
        <f t="shared" si="476"/>
        <v>0</v>
      </c>
      <c r="BO194" s="65">
        <f t="shared" ref="BO194:CX194" si="477">SUM(BO177,BO186,BO192)</f>
        <v>0</v>
      </c>
      <c r="BP194" s="65">
        <f t="shared" si="477"/>
        <v>0</v>
      </c>
      <c r="BQ194" s="65">
        <f t="shared" si="477"/>
        <v>0</v>
      </c>
      <c r="BR194" s="65">
        <f t="shared" si="477"/>
        <v>0</v>
      </c>
      <c r="BS194" s="65">
        <f t="shared" si="477"/>
        <v>0</v>
      </c>
      <c r="BT194" s="65">
        <f t="shared" si="477"/>
        <v>0</v>
      </c>
      <c r="BU194" s="65">
        <f t="shared" si="477"/>
        <v>0</v>
      </c>
      <c r="BV194" s="65">
        <f t="shared" si="477"/>
        <v>0</v>
      </c>
      <c r="BW194" s="65">
        <f t="shared" si="477"/>
        <v>0</v>
      </c>
      <c r="BX194" s="65">
        <f t="shared" si="477"/>
        <v>0</v>
      </c>
      <c r="BY194" s="65">
        <f t="shared" si="477"/>
        <v>0</v>
      </c>
      <c r="BZ194" s="65">
        <f t="shared" si="477"/>
        <v>0</v>
      </c>
      <c r="CA194" s="65">
        <f t="shared" si="477"/>
        <v>0</v>
      </c>
      <c r="CB194" s="65">
        <f t="shared" si="477"/>
        <v>0</v>
      </c>
      <c r="CC194" s="65">
        <f t="shared" si="477"/>
        <v>0</v>
      </c>
      <c r="CD194" s="65">
        <f t="shared" si="477"/>
        <v>0</v>
      </c>
      <c r="CE194" s="65">
        <f t="shared" si="477"/>
        <v>0</v>
      </c>
      <c r="CF194" s="65">
        <f t="shared" si="477"/>
        <v>0</v>
      </c>
      <c r="CG194" s="65">
        <f t="shared" si="477"/>
        <v>0</v>
      </c>
      <c r="CH194" s="65">
        <f t="shared" si="477"/>
        <v>0</v>
      </c>
      <c r="CI194" s="65">
        <f t="shared" si="477"/>
        <v>0</v>
      </c>
      <c r="CJ194" s="65">
        <f t="shared" si="477"/>
        <v>0</v>
      </c>
      <c r="CK194" s="65">
        <f t="shared" si="477"/>
        <v>0</v>
      </c>
      <c r="CL194" s="65">
        <f t="shared" si="477"/>
        <v>0</v>
      </c>
      <c r="CM194" s="65">
        <f t="shared" si="477"/>
        <v>0</v>
      </c>
      <c r="CN194" s="65">
        <f t="shared" si="477"/>
        <v>0</v>
      </c>
      <c r="CO194" s="65">
        <f t="shared" si="477"/>
        <v>0</v>
      </c>
      <c r="CP194" s="65">
        <f t="shared" si="477"/>
        <v>0</v>
      </c>
      <c r="CQ194" s="65">
        <f t="shared" si="477"/>
        <v>0</v>
      </c>
      <c r="CR194" s="65">
        <f t="shared" si="477"/>
        <v>0</v>
      </c>
      <c r="CS194" s="65">
        <f t="shared" si="477"/>
        <v>0</v>
      </c>
      <c r="CT194" s="65">
        <f t="shared" si="477"/>
        <v>0</v>
      </c>
      <c r="CU194" s="65">
        <f t="shared" si="477"/>
        <v>0</v>
      </c>
      <c r="CV194" s="65">
        <f t="shared" si="477"/>
        <v>0</v>
      </c>
      <c r="CW194" s="65">
        <f t="shared" si="477"/>
        <v>0</v>
      </c>
      <c r="CX194" s="65">
        <f t="shared" si="477"/>
        <v>0</v>
      </c>
      <c r="CY194" s="65">
        <f t="shared" ref="CY194:FJ194" si="478">SUM(CY177,CY186,CY192)</f>
        <v>0</v>
      </c>
      <c r="CZ194" s="65">
        <f t="shared" si="478"/>
        <v>0</v>
      </c>
      <c r="DA194" s="65">
        <f t="shared" si="478"/>
        <v>0</v>
      </c>
      <c r="DB194" s="65">
        <f t="shared" si="478"/>
        <v>0</v>
      </c>
      <c r="DC194" s="65">
        <f t="shared" si="478"/>
        <v>0</v>
      </c>
      <c r="DD194" s="65">
        <f t="shared" si="478"/>
        <v>0</v>
      </c>
      <c r="DE194" s="65">
        <f t="shared" si="478"/>
        <v>0</v>
      </c>
      <c r="DF194" s="65">
        <f t="shared" si="478"/>
        <v>0</v>
      </c>
      <c r="DG194" s="65">
        <f t="shared" si="478"/>
        <v>0</v>
      </c>
      <c r="DH194" s="65">
        <f t="shared" si="478"/>
        <v>0</v>
      </c>
      <c r="DI194" s="65">
        <f t="shared" si="478"/>
        <v>0</v>
      </c>
      <c r="DJ194" s="65">
        <f t="shared" si="478"/>
        <v>0</v>
      </c>
      <c r="DK194" s="65">
        <f t="shared" si="478"/>
        <v>0</v>
      </c>
      <c r="DL194" s="65">
        <f t="shared" si="478"/>
        <v>0</v>
      </c>
      <c r="DM194" s="65">
        <f t="shared" si="478"/>
        <v>0</v>
      </c>
      <c r="DN194" s="65">
        <f t="shared" si="478"/>
        <v>0</v>
      </c>
      <c r="DO194" s="65">
        <f t="shared" si="478"/>
        <v>0</v>
      </c>
      <c r="DP194" s="65">
        <f t="shared" si="478"/>
        <v>0</v>
      </c>
      <c r="DQ194" s="65">
        <f t="shared" si="478"/>
        <v>0</v>
      </c>
      <c r="DR194" s="65">
        <f t="shared" si="478"/>
        <v>0</v>
      </c>
      <c r="DS194" s="65">
        <f t="shared" si="478"/>
        <v>0</v>
      </c>
      <c r="DT194" s="65">
        <f t="shared" si="478"/>
        <v>0</v>
      </c>
      <c r="DU194" s="65">
        <f t="shared" si="478"/>
        <v>0</v>
      </c>
      <c r="DV194" s="65">
        <f t="shared" si="478"/>
        <v>0</v>
      </c>
      <c r="DW194" s="65">
        <f t="shared" si="478"/>
        <v>0</v>
      </c>
      <c r="DX194" s="65">
        <f t="shared" si="478"/>
        <v>0</v>
      </c>
      <c r="DY194" s="65">
        <f t="shared" si="478"/>
        <v>0</v>
      </c>
      <c r="DZ194" s="65">
        <f t="shared" si="478"/>
        <v>0</v>
      </c>
      <c r="EA194" s="65">
        <f t="shared" si="478"/>
        <v>0</v>
      </c>
      <c r="EB194" s="65">
        <f t="shared" si="478"/>
        <v>0</v>
      </c>
      <c r="EC194" s="65">
        <f t="shared" si="478"/>
        <v>0</v>
      </c>
      <c r="ED194" s="65">
        <f t="shared" si="478"/>
        <v>0</v>
      </c>
      <c r="EE194" s="65">
        <f t="shared" si="478"/>
        <v>0</v>
      </c>
      <c r="EF194" s="65">
        <f t="shared" si="478"/>
        <v>0</v>
      </c>
      <c r="EG194" s="65">
        <f t="shared" si="478"/>
        <v>0</v>
      </c>
      <c r="EH194" s="65">
        <f t="shared" si="478"/>
        <v>0</v>
      </c>
      <c r="EI194" s="65">
        <f t="shared" si="478"/>
        <v>0</v>
      </c>
      <c r="EJ194" s="65">
        <f t="shared" si="478"/>
        <v>0</v>
      </c>
      <c r="EK194" s="65">
        <f t="shared" si="478"/>
        <v>0</v>
      </c>
      <c r="EL194" s="65">
        <f t="shared" si="478"/>
        <v>0</v>
      </c>
      <c r="EM194" s="65">
        <f t="shared" si="478"/>
        <v>0</v>
      </c>
      <c r="EN194" s="65">
        <f t="shared" si="478"/>
        <v>0</v>
      </c>
      <c r="EO194" s="65">
        <f t="shared" si="478"/>
        <v>0</v>
      </c>
      <c r="EP194" s="65">
        <f t="shared" si="478"/>
        <v>0</v>
      </c>
      <c r="EQ194" s="65">
        <f t="shared" si="478"/>
        <v>0</v>
      </c>
      <c r="ER194" s="65">
        <f t="shared" si="478"/>
        <v>0</v>
      </c>
      <c r="ES194" s="65">
        <f t="shared" si="478"/>
        <v>0</v>
      </c>
      <c r="ET194" s="65">
        <f t="shared" si="478"/>
        <v>0</v>
      </c>
      <c r="EU194" s="65">
        <f t="shared" si="478"/>
        <v>0</v>
      </c>
      <c r="EV194" s="65">
        <f t="shared" si="478"/>
        <v>0</v>
      </c>
      <c r="EW194" s="65">
        <f t="shared" si="478"/>
        <v>0</v>
      </c>
      <c r="EX194" s="65">
        <f t="shared" si="478"/>
        <v>0</v>
      </c>
      <c r="EY194" s="65">
        <f t="shared" si="478"/>
        <v>0</v>
      </c>
      <c r="EZ194" s="65">
        <f t="shared" si="478"/>
        <v>0</v>
      </c>
      <c r="FA194" s="65">
        <f t="shared" si="478"/>
        <v>0</v>
      </c>
      <c r="FB194" s="65">
        <f t="shared" si="478"/>
        <v>0</v>
      </c>
      <c r="FC194" s="65">
        <f t="shared" si="478"/>
        <v>0</v>
      </c>
      <c r="FD194" s="65">
        <f t="shared" si="478"/>
        <v>0</v>
      </c>
      <c r="FE194" s="65">
        <f t="shared" si="478"/>
        <v>0</v>
      </c>
      <c r="FF194" s="65">
        <f t="shared" si="478"/>
        <v>0</v>
      </c>
      <c r="FG194" s="65">
        <f t="shared" si="478"/>
        <v>0</v>
      </c>
      <c r="FH194" s="65">
        <f t="shared" si="478"/>
        <v>0</v>
      </c>
      <c r="FI194" s="65">
        <f t="shared" si="478"/>
        <v>0</v>
      </c>
      <c r="FJ194" s="65">
        <f t="shared" si="478"/>
        <v>0</v>
      </c>
      <c r="FK194" s="65">
        <f t="shared" ref="FK194:GT194" si="479">SUM(FK177,FK186,FK192)</f>
        <v>0</v>
      </c>
      <c r="FL194" s="65">
        <f t="shared" si="479"/>
        <v>0</v>
      </c>
      <c r="FM194" s="65">
        <f t="shared" si="479"/>
        <v>0</v>
      </c>
      <c r="FN194" s="65">
        <f t="shared" si="479"/>
        <v>0</v>
      </c>
      <c r="FO194" s="65">
        <f t="shared" si="479"/>
        <v>0</v>
      </c>
      <c r="FP194" s="65">
        <f t="shared" si="479"/>
        <v>0</v>
      </c>
      <c r="FQ194" s="65">
        <f t="shared" si="479"/>
        <v>0</v>
      </c>
      <c r="FR194" s="65">
        <f t="shared" si="479"/>
        <v>0</v>
      </c>
      <c r="FS194" s="65">
        <f t="shared" si="479"/>
        <v>0</v>
      </c>
      <c r="FT194" s="65">
        <f t="shared" si="479"/>
        <v>0</v>
      </c>
      <c r="FU194" s="65">
        <f t="shared" si="479"/>
        <v>0</v>
      </c>
      <c r="FV194" s="65">
        <f t="shared" si="479"/>
        <v>0</v>
      </c>
      <c r="FW194" s="65">
        <f t="shared" si="479"/>
        <v>0</v>
      </c>
      <c r="FX194" s="65">
        <f t="shared" si="479"/>
        <v>0</v>
      </c>
      <c r="FY194" s="65">
        <f t="shared" si="479"/>
        <v>0</v>
      </c>
      <c r="FZ194" s="65">
        <f t="shared" si="479"/>
        <v>0</v>
      </c>
      <c r="GA194" s="65">
        <f t="shared" si="479"/>
        <v>0</v>
      </c>
      <c r="GB194" s="65">
        <f t="shared" si="479"/>
        <v>0</v>
      </c>
      <c r="GC194" s="65">
        <f t="shared" si="479"/>
        <v>0</v>
      </c>
      <c r="GD194" s="65">
        <f t="shared" si="479"/>
        <v>0</v>
      </c>
      <c r="GE194" s="65">
        <f t="shared" si="479"/>
        <v>0</v>
      </c>
      <c r="GF194" s="65">
        <f t="shared" si="479"/>
        <v>0</v>
      </c>
      <c r="GG194" s="65">
        <f t="shared" si="479"/>
        <v>0</v>
      </c>
      <c r="GH194" s="65">
        <f t="shared" si="479"/>
        <v>0</v>
      </c>
      <c r="GI194" s="65">
        <f t="shared" si="479"/>
        <v>0</v>
      </c>
      <c r="GJ194" s="65">
        <f t="shared" si="479"/>
        <v>0</v>
      </c>
      <c r="GK194" s="65">
        <f t="shared" si="479"/>
        <v>0</v>
      </c>
      <c r="GL194" s="65">
        <f t="shared" si="479"/>
        <v>0</v>
      </c>
      <c r="GM194" s="65">
        <f t="shared" si="479"/>
        <v>0</v>
      </c>
      <c r="GN194" s="65">
        <f t="shared" si="479"/>
        <v>0</v>
      </c>
      <c r="GO194" s="65">
        <f t="shared" si="479"/>
        <v>0</v>
      </c>
      <c r="GP194" s="65">
        <f t="shared" si="479"/>
        <v>0</v>
      </c>
      <c r="GQ194" s="65">
        <f t="shared" si="479"/>
        <v>0</v>
      </c>
      <c r="GR194" s="65">
        <f t="shared" si="479"/>
        <v>0</v>
      </c>
      <c r="GS194" s="65">
        <f t="shared" si="479"/>
        <v>0</v>
      </c>
      <c r="GT194" s="65">
        <f t="shared" si="479"/>
        <v>0</v>
      </c>
    </row>
    <row r="195" spans="1:202">
      <c r="A195" t="s">
        <v>82</v>
      </c>
    </row>
    <row r="196" spans="1:202">
      <c r="A196" t="s">
        <v>88</v>
      </c>
    </row>
  </sheetData>
  <conditionalFormatting sqref="B190:GT191">
    <cfRule type="cellIs" dxfId="10" priority="21" operator="greaterThan">
      <formula>0</formula>
    </cfRule>
  </conditionalFormatting>
  <conditionalFormatting sqref="B29:GT32">
    <cfRule type="cellIs" dxfId="9" priority="9" operator="greaterThan">
      <formula>2</formula>
    </cfRule>
  </conditionalFormatting>
  <conditionalFormatting sqref="B35:GT35">
    <cfRule type="cellIs" dxfId="8" priority="8" operator="notBetween">
      <formula>0.09</formula>
      <formula>0.16</formula>
    </cfRule>
  </conditionalFormatting>
  <conditionalFormatting sqref="B36:GT36">
    <cfRule type="cellIs" priority="7" operator="notBetween">
      <formula>0.04</formula>
      <formula>0.07</formula>
    </cfRule>
  </conditionalFormatting>
  <conditionalFormatting sqref="B39:GT44">
    <cfRule type="cellIs" dxfId="7" priority="6" operator="equal">
      <formula>1</formula>
    </cfRule>
  </conditionalFormatting>
  <conditionalFormatting sqref="B7:GT12">
    <cfRule type="cellIs" dxfId="6" priority="5" operator="equal">
      <formula>1</formula>
    </cfRule>
  </conditionalFormatting>
  <conditionalFormatting sqref="B34:GT34">
    <cfRule type="cellIs" dxfId="5" priority="4" operator="notBetween">
      <formula>2.4</formula>
      <formula>2.7</formula>
    </cfRule>
  </conditionalFormatting>
  <conditionalFormatting sqref="B17:GT17">
    <cfRule type="cellIs" dxfId="4" priority="3" operator="notBetween">
      <formula>0.4</formula>
      <formula>1</formula>
    </cfRule>
  </conditionalFormatting>
  <conditionalFormatting sqref="B71:GT71">
    <cfRule type="cellIs" dxfId="3" priority="2" operator="notBetween">
      <formula>1.5</formula>
      <formula>5</formula>
    </cfRule>
  </conditionalFormatting>
  <conditionalFormatting sqref="B72:GT72">
    <cfRule type="cellIs" dxfId="2" priority="1" operator="greaterThan">
      <formula>0.1</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dimension ref="A1:OS282"/>
  <sheetViews>
    <sheetView topLeftCell="A82" workbookViewId="0">
      <selection activeCell="C103" sqref="C103"/>
    </sheetView>
  </sheetViews>
  <sheetFormatPr defaultRowHeight="15"/>
  <cols>
    <col min="1" max="1" width="73.5703125" customWidth="1"/>
    <col min="2" max="3" width="9" customWidth="1"/>
    <col min="4" max="4" width="9.85546875" customWidth="1"/>
    <col min="5" max="5" width="9.5703125" customWidth="1"/>
    <col min="6" max="9" width="8.85546875" customWidth="1"/>
  </cols>
  <sheetData>
    <row r="1" spans="1:409">
      <c r="C1" t="s">
        <v>480</v>
      </c>
      <c r="J1">
        <v>1</v>
      </c>
      <c r="K1">
        <v>2</v>
      </c>
      <c r="L1">
        <v>3</v>
      </c>
      <c r="M1">
        <v>4</v>
      </c>
      <c r="N1">
        <v>5</v>
      </c>
      <c r="O1">
        <v>6</v>
      </c>
      <c r="P1">
        <v>7</v>
      </c>
      <c r="Q1">
        <v>8</v>
      </c>
      <c r="R1">
        <v>9</v>
      </c>
      <c r="S1">
        <v>10</v>
      </c>
      <c r="T1">
        <v>11</v>
      </c>
      <c r="U1">
        <v>12</v>
      </c>
      <c r="V1">
        <v>13</v>
      </c>
      <c r="W1">
        <v>14</v>
      </c>
      <c r="X1">
        <v>15</v>
      </c>
      <c r="Y1">
        <v>16</v>
      </c>
      <c r="Z1">
        <v>17</v>
      </c>
      <c r="AA1">
        <v>18</v>
      </c>
      <c r="AB1">
        <v>19</v>
      </c>
      <c r="AC1">
        <v>20</v>
      </c>
      <c r="AD1">
        <v>21</v>
      </c>
      <c r="AE1">
        <v>22</v>
      </c>
      <c r="AF1">
        <v>23</v>
      </c>
      <c r="AG1">
        <v>24</v>
      </c>
      <c r="AH1">
        <v>25</v>
      </c>
      <c r="AI1">
        <v>26</v>
      </c>
      <c r="AJ1">
        <v>27</v>
      </c>
      <c r="AK1">
        <v>28</v>
      </c>
      <c r="AL1">
        <v>29</v>
      </c>
      <c r="AM1">
        <v>30</v>
      </c>
      <c r="AN1">
        <v>31</v>
      </c>
      <c r="AO1">
        <v>32</v>
      </c>
      <c r="AP1">
        <v>33</v>
      </c>
      <c r="AQ1">
        <v>34</v>
      </c>
      <c r="AR1">
        <v>35</v>
      </c>
      <c r="AS1">
        <v>36</v>
      </c>
      <c r="AT1">
        <v>37</v>
      </c>
      <c r="AU1">
        <v>38</v>
      </c>
      <c r="AV1">
        <v>39</v>
      </c>
      <c r="AW1">
        <v>40</v>
      </c>
      <c r="AX1">
        <v>41</v>
      </c>
      <c r="AY1">
        <v>42</v>
      </c>
      <c r="AZ1">
        <v>43</v>
      </c>
      <c r="BA1">
        <v>44</v>
      </c>
      <c r="BB1">
        <v>45</v>
      </c>
      <c r="BC1">
        <v>46</v>
      </c>
      <c r="BD1">
        <v>47</v>
      </c>
      <c r="BE1">
        <v>48</v>
      </c>
      <c r="BF1">
        <v>49</v>
      </c>
      <c r="BG1">
        <v>50</v>
      </c>
      <c r="BH1">
        <v>51</v>
      </c>
      <c r="BI1">
        <v>52</v>
      </c>
      <c r="BJ1">
        <v>53</v>
      </c>
      <c r="BK1">
        <v>54</v>
      </c>
      <c r="BL1">
        <v>55</v>
      </c>
      <c r="BM1">
        <v>56</v>
      </c>
      <c r="BN1">
        <v>57</v>
      </c>
      <c r="BO1">
        <v>58</v>
      </c>
      <c r="BP1">
        <v>59</v>
      </c>
      <c r="BQ1">
        <v>60</v>
      </c>
      <c r="BR1">
        <v>61</v>
      </c>
      <c r="BS1">
        <v>62</v>
      </c>
      <c r="BT1">
        <v>63</v>
      </c>
      <c r="BU1">
        <v>64</v>
      </c>
      <c r="BV1">
        <v>65</v>
      </c>
      <c r="BW1">
        <v>66</v>
      </c>
      <c r="BX1">
        <v>67</v>
      </c>
      <c r="BY1">
        <v>68</v>
      </c>
      <c r="BZ1">
        <v>69</v>
      </c>
      <c r="CA1">
        <v>70</v>
      </c>
      <c r="CB1">
        <v>71</v>
      </c>
      <c r="CC1">
        <v>72</v>
      </c>
      <c r="CD1">
        <v>73</v>
      </c>
      <c r="CE1">
        <v>74</v>
      </c>
      <c r="CF1">
        <v>75</v>
      </c>
      <c r="CG1">
        <v>76</v>
      </c>
      <c r="CH1">
        <v>77</v>
      </c>
      <c r="CI1">
        <v>78</v>
      </c>
      <c r="CJ1">
        <v>79</v>
      </c>
      <c r="CK1">
        <v>80</v>
      </c>
      <c r="CL1">
        <v>81</v>
      </c>
      <c r="CM1">
        <v>82</v>
      </c>
      <c r="CN1">
        <v>83</v>
      </c>
      <c r="CO1">
        <v>84</v>
      </c>
      <c r="CP1">
        <v>85</v>
      </c>
      <c r="CQ1">
        <v>86</v>
      </c>
      <c r="CR1">
        <v>87</v>
      </c>
      <c r="CS1">
        <v>88</v>
      </c>
      <c r="CT1">
        <v>89</v>
      </c>
      <c r="CU1">
        <v>90</v>
      </c>
      <c r="CV1">
        <v>91</v>
      </c>
      <c r="CW1">
        <v>92</v>
      </c>
      <c r="CX1">
        <v>93</v>
      </c>
      <c r="CY1">
        <v>94</v>
      </c>
      <c r="CZ1">
        <v>95</v>
      </c>
      <c r="DA1">
        <v>96</v>
      </c>
      <c r="DB1">
        <v>97</v>
      </c>
      <c r="DC1">
        <v>98</v>
      </c>
      <c r="DD1">
        <v>99</v>
      </c>
      <c r="DE1">
        <v>100</v>
      </c>
      <c r="DF1">
        <v>101</v>
      </c>
      <c r="DG1">
        <v>102</v>
      </c>
      <c r="DH1">
        <v>103</v>
      </c>
      <c r="DI1">
        <v>104</v>
      </c>
      <c r="DJ1">
        <v>105</v>
      </c>
      <c r="DK1">
        <v>106</v>
      </c>
      <c r="DL1">
        <v>107</v>
      </c>
      <c r="DM1">
        <v>108</v>
      </c>
      <c r="DN1">
        <v>109</v>
      </c>
      <c r="DO1">
        <v>110</v>
      </c>
      <c r="DP1">
        <v>111</v>
      </c>
      <c r="DQ1">
        <v>112</v>
      </c>
      <c r="DR1">
        <v>113</v>
      </c>
      <c r="DS1">
        <v>114</v>
      </c>
      <c r="DT1">
        <v>115</v>
      </c>
      <c r="DU1">
        <v>116</v>
      </c>
      <c r="DV1">
        <v>117</v>
      </c>
      <c r="DW1">
        <v>118</v>
      </c>
      <c r="DX1">
        <v>119</v>
      </c>
      <c r="DY1">
        <v>120</v>
      </c>
      <c r="DZ1">
        <v>121</v>
      </c>
      <c r="EA1">
        <v>122</v>
      </c>
      <c r="EB1">
        <v>123</v>
      </c>
      <c r="EC1">
        <v>124</v>
      </c>
      <c r="ED1">
        <v>125</v>
      </c>
      <c r="EE1">
        <v>126</v>
      </c>
      <c r="EF1">
        <v>127</v>
      </c>
      <c r="EG1">
        <v>128</v>
      </c>
      <c r="EH1">
        <v>129</v>
      </c>
      <c r="EI1">
        <v>130</v>
      </c>
      <c r="EJ1">
        <v>131</v>
      </c>
      <c r="EK1">
        <v>132</v>
      </c>
      <c r="EL1">
        <v>133</v>
      </c>
      <c r="EM1">
        <v>134</v>
      </c>
      <c r="EN1">
        <v>135</v>
      </c>
      <c r="EO1">
        <v>136</v>
      </c>
      <c r="EP1">
        <v>137</v>
      </c>
      <c r="EQ1">
        <v>138</v>
      </c>
      <c r="ER1">
        <v>139</v>
      </c>
      <c r="ES1">
        <v>140</v>
      </c>
      <c r="ET1">
        <v>141</v>
      </c>
      <c r="EU1">
        <v>142</v>
      </c>
      <c r="EV1">
        <v>143</v>
      </c>
      <c r="EW1">
        <v>144</v>
      </c>
      <c r="EX1">
        <v>145</v>
      </c>
      <c r="EY1">
        <v>146</v>
      </c>
      <c r="EZ1">
        <v>147</v>
      </c>
      <c r="FA1">
        <v>148</v>
      </c>
      <c r="FB1">
        <v>149</v>
      </c>
      <c r="FC1">
        <v>150</v>
      </c>
      <c r="FD1">
        <v>151</v>
      </c>
      <c r="FE1">
        <v>152</v>
      </c>
      <c r="FF1">
        <v>153</v>
      </c>
      <c r="FG1">
        <v>154</v>
      </c>
      <c r="FH1">
        <v>155</v>
      </c>
      <c r="FI1">
        <v>156</v>
      </c>
      <c r="FJ1">
        <v>157</v>
      </c>
      <c r="FK1">
        <v>158</v>
      </c>
      <c r="FL1">
        <v>159</v>
      </c>
      <c r="FM1">
        <v>160</v>
      </c>
      <c r="FN1">
        <v>161</v>
      </c>
      <c r="FO1">
        <v>162</v>
      </c>
      <c r="FP1">
        <v>163</v>
      </c>
      <c r="FQ1">
        <v>164</v>
      </c>
      <c r="FR1">
        <v>165</v>
      </c>
      <c r="FS1">
        <v>166</v>
      </c>
      <c r="FT1">
        <v>167</v>
      </c>
      <c r="FU1">
        <v>168</v>
      </c>
      <c r="FV1">
        <v>169</v>
      </c>
      <c r="FW1">
        <v>170</v>
      </c>
      <c r="FX1">
        <v>171</v>
      </c>
      <c r="FY1">
        <v>172</v>
      </c>
      <c r="FZ1">
        <v>173</v>
      </c>
      <c r="GA1">
        <v>174</v>
      </c>
      <c r="GB1">
        <v>175</v>
      </c>
      <c r="GC1">
        <v>176</v>
      </c>
      <c r="GD1">
        <v>177</v>
      </c>
      <c r="GE1">
        <v>178</v>
      </c>
      <c r="GF1">
        <v>179</v>
      </c>
      <c r="GG1">
        <v>180</v>
      </c>
      <c r="GH1">
        <v>181</v>
      </c>
      <c r="GI1">
        <v>182</v>
      </c>
      <c r="GJ1">
        <v>183</v>
      </c>
      <c r="GK1">
        <v>184</v>
      </c>
      <c r="GL1">
        <v>185</v>
      </c>
      <c r="GM1">
        <v>186</v>
      </c>
      <c r="GN1">
        <v>187</v>
      </c>
      <c r="GO1">
        <v>188</v>
      </c>
      <c r="GP1">
        <v>189</v>
      </c>
      <c r="GQ1">
        <v>190</v>
      </c>
      <c r="GR1">
        <v>191</v>
      </c>
      <c r="GS1">
        <v>192</v>
      </c>
      <c r="GT1">
        <v>193</v>
      </c>
      <c r="GU1">
        <v>194</v>
      </c>
      <c r="GV1">
        <v>195</v>
      </c>
      <c r="GW1">
        <v>196</v>
      </c>
      <c r="GX1">
        <v>197</v>
      </c>
      <c r="GY1">
        <v>198</v>
      </c>
      <c r="GZ1">
        <v>199</v>
      </c>
      <c r="HA1">
        <v>200</v>
      </c>
      <c r="HB1">
        <v>201</v>
      </c>
      <c r="HC1">
        <v>202</v>
      </c>
      <c r="HD1">
        <v>203</v>
      </c>
      <c r="HE1">
        <v>204</v>
      </c>
      <c r="HF1">
        <v>205</v>
      </c>
      <c r="HG1">
        <v>206</v>
      </c>
      <c r="HH1">
        <v>207</v>
      </c>
      <c r="HI1">
        <v>208</v>
      </c>
      <c r="HJ1">
        <v>209</v>
      </c>
      <c r="HK1">
        <v>210</v>
      </c>
      <c r="HL1">
        <v>211</v>
      </c>
      <c r="HM1">
        <v>212</v>
      </c>
      <c r="HN1">
        <v>213</v>
      </c>
      <c r="HO1">
        <v>214</v>
      </c>
      <c r="HP1">
        <v>215</v>
      </c>
      <c r="HQ1">
        <v>216</v>
      </c>
      <c r="HR1">
        <v>217</v>
      </c>
      <c r="HS1">
        <v>218</v>
      </c>
      <c r="HT1">
        <v>219</v>
      </c>
      <c r="HU1">
        <v>220</v>
      </c>
      <c r="HV1">
        <v>221</v>
      </c>
      <c r="HW1">
        <v>222</v>
      </c>
      <c r="HX1">
        <v>223</v>
      </c>
      <c r="HY1">
        <v>224</v>
      </c>
      <c r="HZ1">
        <v>225</v>
      </c>
      <c r="IA1">
        <v>226</v>
      </c>
      <c r="IB1">
        <v>227</v>
      </c>
      <c r="IC1">
        <v>228</v>
      </c>
      <c r="ID1">
        <v>229</v>
      </c>
      <c r="IE1">
        <v>230</v>
      </c>
      <c r="IF1">
        <v>231</v>
      </c>
      <c r="IG1">
        <v>232</v>
      </c>
      <c r="IH1">
        <v>233</v>
      </c>
      <c r="II1">
        <v>234</v>
      </c>
      <c r="IJ1">
        <v>235</v>
      </c>
      <c r="IK1">
        <v>236</v>
      </c>
      <c r="IL1">
        <v>237</v>
      </c>
      <c r="IM1">
        <v>238</v>
      </c>
      <c r="IN1">
        <v>239</v>
      </c>
      <c r="IO1">
        <v>240</v>
      </c>
      <c r="IP1">
        <v>241</v>
      </c>
      <c r="IQ1">
        <v>242</v>
      </c>
      <c r="IR1">
        <v>243</v>
      </c>
      <c r="IS1">
        <v>244</v>
      </c>
      <c r="IT1">
        <v>245</v>
      </c>
      <c r="IU1">
        <v>246</v>
      </c>
      <c r="IV1">
        <v>247</v>
      </c>
      <c r="IW1">
        <v>248</v>
      </c>
      <c r="IX1">
        <v>249</v>
      </c>
      <c r="IY1">
        <v>250</v>
      </c>
      <c r="IZ1">
        <v>251</v>
      </c>
      <c r="JA1">
        <v>252</v>
      </c>
      <c r="JB1">
        <v>253</v>
      </c>
      <c r="JC1">
        <v>254</v>
      </c>
      <c r="JD1">
        <v>255</v>
      </c>
      <c r="JE1">
        <v>256</v>
      </c>
      <c r="JF1">
        <v>257</v>
      </c>
      <c r="JG1">
        <v>258</v>
      </c>
      <c r="JH1">
        <v>259</v>
      </c>
      <c r="JI1">
        <v>260</v>
      </c>
      <c r="JJ1">
        <v>261</v>
      </c>
      <c r="JK1">
        <v>262</v>
      </c>
      <c r="JL1">
        <v>263</v>
      </c>
      <c r="JM1">
        <v>264</v>
      </c>
      <c r="JN1">
        <v>265</v>
      </c>
      <c r="JO1">
        <v>266</v>
      </c>
      <c r="JP1">
        <v>267</v>
      </c>
      <c r="JQ1">
        <v>268</v>
      </c>
      <c r="JR1">
        <v>269</v>
      </c>
      <c r="JS1">
        <v>270</v>
      </c>
      <c r="JT1">
        <v>271</v>
      </c>
      <c r="JU1">
        <v>272</v>
      </c>
      <c r="JV1">
        <v>273</v>
      </c>
      <c r="JW1">
        <v>274</v>
      </c>
      <c r="JX1">
        <v>275</v>
      </c>
      <c r="JY1">
        <v>276</v>
      </c>
      <c r="JZ1">
        <v>277</v>
      </c>
      <c r="KA1">
        <v>278</v>
      </c>
      <c r="KB1">
        <v>279</v>
      </c>
      <c r="KC1">
        <v>280</v>
      </c>
      <c r="KD1">
        <v>281</v>
      </c>
      <c r="KE1">
        <v>282</v>
      </c>
      <c r="KF1">
        <v>283</v>
      </c>
      <c r="KG1">
        <v>284</v>
      </c>
      <c r="KH1">
        <v>285</v>
      </c>
      <c r="KI1">
        <v>286</v>
      </c>
      <c r="KJ1">
        <v>287</v>
      </c>
      <c r="KK1">
        <v>288</v>
      </c>
      <c r="KL1">
        <v>289</v>
      </c>
      <c r="KM1">
        <v>290</v>
      </c>
      <c r="KN1">
        <v>291</v>
      </c>
      <c r="KO1">
        <v>292</v>
      </c>
      <c r="KP1">
        <v>293</v>
      </c>
      <c r="KQ1">
        <v>294</v>
      </c>
      <c r="KR1">
        <v>295</v>
      </c>
      <c r="KS1">
        <v>296</v>
      </c>
      <c r="KT1">
        <v>297</v>
      </c>
      <c r="KU1">
        <v>298</v>
      </c>
      <c r="KV1">
        <v>299</v>
      </c>
      <c r="KW1">
        <v>300</v>
      </c>
      <c r="KX1">
        <v>301</v>
      </c>
      <c r="KY1">
        <v>302</v>
      </c>
      <c r="KZ1">
        <v>303</v>
      </c>
      <c r="LA1">
        <v>304</v>
      </c>
      <c r="LB1">
        <v>305</v>
      </c>
      <c r="LC1">
        <v>306</v>
      </c>
      <c r="LD1">
        <v>307</v>
      </c>
      <c r="LE1">
        <v>308</v>
      </c>
      <c r="LF1">
        <v>309</v>
      </c>
      <c r="LG1">
        <v>310</v>
      </c>
      <c r="LH1">
        <v>311</v>
      </c>
      <c r="LI1">
        <v>312</v>
      </c>
      <c r="LJ1">
        <v>313</v>
      </c>
      <c r="LK1">
        <v>314</v>
      </c>
      <c r="LL1">
        <v>315</v>
      </c>
      <c r="LM1">
        <v>316</v>
      </c>
      <c r="LN1">
        <v>317</v>
      </c>
      <c r="LO1">
        <v>318</v>
      </c>
      <c r="LP1">
        <v>319</v>
      </c>
      <c r="LQ1">
        <v>320</v>
      </c>
      <c r="LR1">
        <v>321</v>
      </c>
      <c r="LS1">
        <v>322</v>
      </c>
      <c r="LT1">
        <v>323</v>
      </c>
      <c r="LU1">
        <v>324</v>
      </c>
      <c r="LV1">
        <v>325</v>
      </c>
      <c r="LW1">
        <v>326</v>
      </c>
      <c r="LX1">
        <v>327</v>
      </c>
      <c r="LY1">
        <v>328</v>
      </c>
      <c r="LZ1">
        <v>329</v>
      </c>
      <c r="MA1">
        <v>330</v>
      </c>
      <c r="MB1">
        <v>331</v>
      </c>
      <c r="MC1">
        <v>332</v>
      </c>
      <c r="MD1">
        <v>333</v>
      </c>
      <c r="ME1">
        <v>334</v>
      </c>
      <c r="MF1">
        <v>335</v>
      </c>
      <c r="MG1">
        <v>336</v>
      </c>
      <c r="MH1">
        <v>337</v>
      </c>
      <c r="MI1">
        <v>338</v>
      </c>
      <c r="MJ1">
        <v>339</v>
      </c>
      <c r="MK1">
        <v>340</v>
      </c>
      <c r="ML1">
        <v>341</v>
      </c>
      <c r="MM1">
        <v>342</v>
      </c>
      <c r="MN1">
        <v>343</v>
      </c>
      <c r="MO1">
        <v>344</v>
      </c>
      <c r="MP1">
        <v>345</v>
      </c>
      <c r="MQ1">
        <v>346</v>
      </c>
      <c r="MR1">
        <v>347</v>
      </c>
      <c r="MS1">
        <v>348</v>
      </c>
      <c r="MT1">
        <v>349</v>
      </c>
      <c r="MU1">
        <v>350</v>
      </c>
      <c r="MV1">
        <v>351</v>
      </c>
      <c r="MW1">
        <v>352</v>
      </c>
      <c r="MX1">
        <v>353</v>
      </c>
      <c r="MY1">
        <v>354</v>
      </c>
      <c r="MZ1">
        <v>355</v>
      </c>
      <c r="NA1">
        <v>356</v>
      </c>
      <c r="NB1">
        <v>357</v>
      </c>
      <c r="NC1">
        <v>358</v>
      </c>
      <c r="ND1">
        <v>359</v>
      </c>
      <c r="NE1">
        <v>360</v>
      </c>
      <c r="NF1">
        <v>361</v>
      </c>
      <c r="NG1">
        <v>362</v>
      </c>
      <c r="NH1">
        <v>363</v>
      </c>
      <c r="NI1">
        <v>364</v>
      </c>
      <c r="NJ1">
        <v>365</v>
      </c>
      <c r="NK1">
        <v>366</v>
      </c>
      <c r="NL1">
        <v>367</v>
      </c>
      <c r="NM1">
        <v>368</v>
      </c>
      <c r="NN1">
        <v>369</v>
      </c>
      <c r="NO1">
        <v>370</v>
      </c>
      <c r="NP1">
        <v>371</v>
      </c>
      <c r="NQ1">
        <v>372</v>
      </c>
      <c r="NR1">
        <v>373</v>
      </c>
      <c r="NS1">
        <v>374</v>
      </c>
      <c r="NT1">
        <v>375</v>
      </c>
      <c r="NU1">
        <v>376</v>
      </c>
      <c r="NV1">
        <v>377</v>
      </c>
      <c r="NW1">
        <v>378</v>
      </c>
      <c r="NX1">
        <v>379</v>
      </c>
      <c r="NY1">
        <v>380</v>
      </c>
      <c r="NZ1">
        <v>381</v>
      </c>
      <c r="OA1">
        <v>382</v>
      </c>
      <c r="OB1">
        <v>383</v>
      </c>
      <c r="OC1">
        <v>384</v>
      </c>
      <c r="OD1">
        <v>385</v>
      </c>
      <c r="OE1">
        <v>386</v>
      </c>
      <c r="OF1">
        <v>387</v>
      </c>
      <c r="OG1">
        <v>388</v>
      </c>
      <c r="OH1">
        <v>389</v>
      </c>
      <c r="OI1">
        <v>390</v>
      </c>
      <c r="OJ1">
        <v>391</v>
      </c>
      <c r="OK1">
        <v>392</v>
      </c>
      <c r="OL1">
        <v>393</v>
      </c>
      <c r="OM1">
        <v>394</v>
      </c>
      <c r="ON1">
        <v>395</v>
      </c>
      <c r="OO1">
        <v>396</v>
      </c>
      <c r="OP1">
        <v>397</v>
      </c>
      <c r="OQ1">
        <v>398</v>
      </c>
      <c r="OR1">
        <v>399</v>
      </c>
      <c r="OS1">
        <v>400</v>
      </c>
    </row>
    <row r="2" spans="1:409">
      <c r="A2" s="271" t="s">
        <v>292</v>
      </c>
      <c r="J2">
        <f>IF(Rådata_6000!C65=2,2,IF(OR(Rådata_6000!C65=0,Rådata_6000!C65=1),1,0))</f>
        <v>1</v>
      </c>
      <c r="K2">
        <f>IF(Rådata_6000!D65=2,2,IF(OR(Rådata_6000!D65=0,Rådata_6000!D65=1),1,0))</f>
        <v>1</v>
      </c>
      <c r="L2">
        <f>IF(Rådata_6000!E65=2,2,IF(OR(Rådata_6000!E65=0,Rådata_6000!E65=1),1,0))</f>
        <v>1</v>
      </c>
      <c r="M2">
        <f>IF(Rådata_6000!F65=2,2,IF(OR(Rådata_6000!F65=0,Rådata_6000!F65=1),1,0))</f>
        <v>1</v>
      </c>
      <c r="N2">
        <f>IF(Rådata_6000!G65=2,2,IF(OR(Rådata_6000!G65=0,Rådata_6000!G65=1),1,0))</f>
        <v>1</v>
      </c>
      <c r="O2">
        <f>IF(Rådata_6000!H65=2,2,IF(OR(Rådata_6000!H65=0,Rådata_6000!H65=1),1,0))</f>
        <v>1</v>
      </c>
      <c r="P2">
        <f>IF(Rådata_6000!I65=2,2,IF(OR(Rådata_6000!I65=0,Rådata_6000!I65=1),1,0))</f>
        <v>1</v>
      </c>
      <c r="Q2">
        <f>IF(Rådata_6000!J65=2,2,IF(OR(Rådata_6000!J65=0,Rådata_6000!J65=1),1,0))</f>
        <v>1</v>
      </c>
      <c r="R2">
        <f>IF(Rådata_6000!K65=2,2,IF(OR(Rådata_6000!K65=0,Rådata_6000!K65=1),1,0))</f>
        <v>1</v>
      </c>
      <c r="S2">
        <f>IF(Rådata_6000!L65=2,2,IF(OR(Rådata_6000!L65=0,Rådata_6000!L65=1),1,0))</f>
        <v>1</v>
      </c>
      <c r="T2">
        <f>IF(Rådata_6000!M65=2,2,IF(OR(Rådata_6000!M65=0,Rådata_6000!M65=1),1,0))</f>
        <v>1</v>
      </c>
      <c r="U2">
        <f>IF(Rådata_6000!N65=2,2,IF(OR(Rådata_6000!N65=0,Rådata_6000!N65=1),1,0))</f>
        <v>1</v>
      </c>
      <c r="V2">
        <f>IF(Rådata_6000!O65=2,2,IF(OR(Rådata_6000!O65=0,Rådata_6000!O65=1),1,0))</f>
        <v>1</v>
      </c>
      <c r="W2">
        <f>IF(Rådata_6000!P65=2,2,IF(OR(Rådata_6000!P65=0,Rådata_6000!P65=1),1,0))</f>
        <v>1</v>
      </c>
      <c r="X2">
        <f>IF(Rådata_6000!Q65=2,2,IF(OR(Rådata_6000!Q65=0,Rådata_6000!Q65=1),1,0))</f>
        <v>1</v>
      </c>
      <c r="Y2">
        <f>IF(Rådata_6000!R65=2,2,IF(OR(Rådata_6000!R65=0,Rådata_6000!R65=1),1,0))</f>
        <v>1</v>
      </c>
      <c r="Z2">
        <f>IF(Rådata_6000!S65=2,2,IF(OR(Rådata_6000!S65=0,Rådata_6000!S65=1),1,0))</f>
        <v>1</v>
      </c>
      <c r="AA2">
        <f>IF(Rådata_6000!T65=2,2,IF(OR(Rådata_6000!T65=0,Rådata_6000!T65=1),1,0))</f>
        <v>1</v>
      </c>
      <c r="AB2">
        <f>IF(Rådata_6000!U65=2,2,IF(OR(Rådata_6000!U65=0,Rådata_6000!U65=1),1,0))</f>
        <v>1</v>
      </c>
      <c r="AC2">
        <f>IF(Rådata_6000!V65=2,2,IF(OR(Rådata_6000!V65=0,Rådata_6000!V65=1),1,0))</f>
        <v>1</v>
      </c>
      <c r="AD2">
        <f>IF(Rådata_6000!W65=2,2,IF(OR(Rådata_6000!W65=0,Rådata_6000!W65=1),1,0))</f>
        <v>1</v>
      </c>
      <c r="AE2">
        <f>IF(Rådata_6000!X65=2,2,IF(OR(Rådata_6000!X65=0,Rådata_6000!X65=1),1,0))</f>
        <v>1</v>
      </c>
      <c r="AF2">
        <f>IF(Rådata_6000!Y65=2,2,IF(OR(Rådata_6000!Y65=0,Rådata_6000!Y65=1),1,0))</f>
        <v>1</v>
      </c>
      <c r="AG2">
        <f>IF(Rådata_6000!Z65=2,2,IF(OR(Rådata_6000!Z65=0,Rådata_6000!Z65=1),1,0))</f>
        <v>1</v>
      </c>
      <c r="AH2">
        <f>IF(Rådata_6000!AA65=2,2,IF(OR(Rådata_6000!AA65=0,Rådata_6000!AA65=1),1,0))</f>
        <v>1</v>
      </c>
      <c r="AI2">
        <f>IF(Rådata_6000!AB65=2,2,IF(OR(Rådata_6000!AB65=0,Rådata_6000!AB65=1),1,0))</f>
        <v>1</v>
      </c>
      <c r="AJ2">
        <f>IF(Rådata_6000!AC65=2,2,IF(OR(Rådata_6000!AC65=0,Rådata_6000!AC65=1),1,0))</f>
        <v>1</v>
      </c>
      <c r="AK2">
        <f>IF(Rådata_6000!AD65=2,2,IF(OR(Rådata_6000!AD65=0,Rådata_6000!AD65=1),1,0))</f>
        <v>1</v>
      </c>
      <c r="AL2">
        <f>IF(Rådata_6000!AE65=2,2,IF(OR(Rådata_6000!AE65=0,Rådata_6000!AE65=1),1,0))</f>
        <v>1</v>
      </c>
      <c r="AM2">
        <f>IF(Rådata_6000!AF65=2,2,IF(OR(Rådata_6000!AF65=0,Rådata_6000!AF65=1),1,0))</f>
        <v>1</v>
      </c>
      <c r="AN2">
        <f>IF(Rådata_6000!AG65=2,2,IF(OR(Rådata_6000!AG65=0,Rådata_6000!AG65=1),1,0))</f>
        <v>1</v>
      </c>
      <c r="AO2">
        <f>IF(Rådata_6000!AH65=2,2,IF(OR(Rådata_6000!AH65=0,Rådata_6000!AH65=1),1,0))</f>
        <v>1</v>
      </c>
      <c r="AP2">
        <f>IF(Rådata_6000!AI65=2,2,IF(OR(Rådata_6000!AI65=0,Rådata_6000!AI65=1),1,0))</f>
        <v>1</v>
      </c>
      <c r="AQ2">
        <f>IF(Rådata_6000!AJ65=2,2,IF(OR(Rådata_6000!AJ65=0,Rådata_6000!AJ65=1),1,0))</f>
        <v>1</v>
      </c>
      <c r="AR2">
        <f>IF(Rådata_6000!AK65=2,2,IF(OR(Rådata_6000!AK65=0,Rådata_6000!AK65=1),1,0))</f>
        <v>1</v>
      </c>
      <c r="AS2">
        <f>IF(Rådata_6000!AL65=2,2,IF(OR(Rådata_6000!AL65=0,Rådata_6000!AL65=1),1,0))</f>
        <v>1</v>
      </c>
      <c r="AT2">
        <f>IF(Rådata_6000!AM65=2,2,IF(OR(Rådata_6000!AM65=0,Rådata_6000!AM65=1),1,0))</f>
        <v>1</v>
      </c>
      <c r="AU2">
        <f>IF(Rådata_6000!AN65=2,2,IF(OR(Rådata_6000!AN65=0,Rådata_6000!AN65=1),1,0))</f>
        <v>1</v>
      </c>
      <c r="AV2">
        <f>IF(Rådata_6000!AO65=2,2,IF(OR(Rådata_6000!AO65=0,Rådata_6000!AO65=1),1,0))</f>
        <v>1</v>
      </c>
      <c r="AW2">
        <f>IF(Rådata_6000!AP65=2,2,IF(OR(Rådata_6000!AP65=0,Rådata_6000!AP65=1),1,0))</f>
        <v>1</v>
      </c>
      <c r="AX2">
        <f>IF(Rådata_6000!AQ65=2,2,IF(OR(Rådata_6000!AQ65=0,Rådata_6000!AQ65=1),1,0))</f>
        <v>1</v>
      </c>
      <c r="AY2">
        <f>IF(Rådata_6000!AR65=2,2,IF(OR(Rådata_6000!AR65=0,Rådata_6000!AR65=1),1,0))</f>
        <v>1</v>
      </c>
      <c r="AZ2">
        <f>IF(Rådata_6000!AS65=2,2,IF(OR(Rådata_6000!AS65=0,Rådata_6000!AS65=1),1,0))</f>
        <v>1</v>
      </c>
      <c r="BA2">
        <f>IF(Rådata_6000!AT65=2,2,IF(OR(Rådata_6000!AT65=0,Rådata_6000!AT65=1),1,0))</f>
        <v>1</v>
      </c>
      <c r="BB2">
        <f>IF(Rådata_6000!AU65=2,2,IF(OR(Rådata_6000!AU65=0,Rådata_6000!AU65=1),1,0))</f>
        <v>1</v>
      </c>
      <c r="BC2">
        <f>IF(Rådata_6000!AV65=2,2,IF(OR(Rådata_6000!AV65=0,Rådata_6000!AV65=1),1,0))</f>
        <v>1</v>
      </c>
      <c r="BD2">
        <f>IF(Rådata_6000!AW65=2,2,IF(OR(Rådata_6000!AW65=0,Rådata_6000!AW65=1),1,0))</f>
        <v>1</v>
      </c>
      <c r="BE2">
        <f>IF(Rådata_6000!AX65=2,2,IF(OR(Rådata_6000!AX65=0,Rådata_6000!AX65=1),1,0))</f>
        <v>1</v>
      </c>
      <c r="BF2">
        <f>IF(Rådata_6000!AY65=2,2,IF(OR(Rådata_6000!AY65=0,Rådata_6000!AY65=1),1,0))</f>
        <v>1</v>
      </c>
      <c r="BG2">
        <f>IF(Rådata_6000!AZ65=2,2,IF(OR(Rådata_6000!AZ65=0,Rådata_6000!AZ65=1),1,0))</f>
        <v>1</v>
      </c>
      <c r="BH2">
        <f>IF(Rådata_6000!BA65=2,2,IF(OR(Rådata_6000!BA65=0,Rådata_6000!BA65=1),1,0))</f>
        <v>1</v>
      </c>
      <c r="BI2">
        <f>IF(Rådata_6000!BB65=2,2,IF(OR(Rådata_6000!BB65=0,Rådata_6000!BB65=1),1,0))</f>
        <v>1</v>
      </c>
      <c r="BJ2">
        <f>IF(Rådata_6000!BC65=2,2,IF(OR(Rådata_6000!BC65=0,Rådata_6000!BC65=1),1,0))</f>
        <v>1</v>
      </c>
      <c r="BK2">
        <f>IF(Rådata_6000!BD65=2,2,IF(OR(Rådata_6000!BD65=0,Rådata_6000!BD65=1),1,0))</f>
        <v>1</v>
      </c>
      <c r="BL2">
        <f>IF(Rådata_6000!BE65=2,2,IF(OR(Rådata_6000!BE65=0,Rådata_6000!BE65=1),1,0))</f>
        <v>1</v>
      </c>
      <c r="BM2">
        <f>IF(Rådata_6000!BF65=2,2,IF(OR(Rådata_6000!BF65=0,Rådata_6000!BF65=1),1,0))</f>
        <v>1</v>
      </c>
      <c r="BN2">
        <f>IF(Rådata_6000!BG65=2,2,IF(OR(Rådata_6000!BG65=0,Rådata_6000!BG65=1),1,0))</f>
        <v>1</v>
      </c>
      <c r="BO2">
        <f>IF(Rådata_6000!BH65=2,2,IF(OR(Rådata_6000!BH65=0,Rådata_6000!BH65=1),1,0))</f>
        <v>1</v>
      </c>
      <c r="BP2">
        <f>IF(Rådata_6000!BI65=2,2,IF(OR(Rådata_6000!BI65=0,Rådata_6000!BI65=1),1,0))</f>
        <v>1</v>
      </c>
      <c r="BQ2">
        <f>IF(Rådata_6000!BJ65=2,2,IF(OR(Rådata_6000!BJ65=0,Rådata_6000!BJ65=1),1,0))</f>
        <v>1</v>
      </c>
      <c r="BR2">
        <f>IF(Rådata_6000!BK65=2,2,IF(OR(Rådata_6000!BK65=0,Rådata_6000!BK65=1),1,0))</f>
        <v>1</v>
      </c>
      <c r="BS2">
        <f>IF(Rådata_6000!BL65=2,2,IF(OR(Rådata_6000!BL65=0,Rådata_6000!BL65=1),1,0))</f>
        <v>1</v>
      </c>
      <c r="BT2">
        <f>IF(Rådata_6000!BM65=2,2,IF(OR(Rådata_6000!BM65=0,Rådata_6000!BM65=1),1,0))</f>
        <v>1</v>
      </c>
      <c r="BU2">
        <f>IF(Rådata_6000!BN65=2,2,IF(OR(Rådata_6000!BN65=0,Rådata_6000!BN65=1),1,0))</f>
        <v>1</v>
      </c>
      <c r="BV2">
        <f>IF(Rådata_6000!BO65=2,2,IF(OR(Rådata_6000!BO65=0,Rådata_6000!BO65=1),1,0))</f>
        <v>1</v>
      </c>
      <c r="BW2">
        <f>IF(Rådata_6000!BP65=2,2,IF(OR(Rådata_6000!BP65=0,Rådata_6000!BP65=1),1,0))</f>
        <v>1</v>
      </c>
      <c r="BX2">
        <f>IF(Rådata_6000!BQ65=2,2,IF(OR(Rådata_6000!BQ65=0,Rådata_6000!BQ65=1),1,0))</f>
        <v>1</v>
      </c>
      <c r="BY2">
        <f>IF(Rådata_6000!BR65=2,2,IF(OR(Rådata_6000!BR65=0,Rådata_6000!BR65=1),1,0))</f>
        <v>1</v>
      </c>
      <c r="BZ2">
        <f>IF(Rådata_6000!BS65=2,2,IF(OR(Rådata_6000!BS65=0,Rådata_6000!BS65=1),1,0))</f>
        <v>1</v>
      </c>
      <c r="CA2">
        <f>IF(Rådata_6000!BT65=2,2,IF(OR(Rådata_6000!BT65=0,Rådata_6000!BT65=1),1,0))</f>
        <v>1</v>
      </c>
      <c r="CB2">
        <f>IF(Rådata_6000!BU65=2,2,IF(OR(Rådata_6000!BU65=0,Rådata_6000!BU65=1),1,0))</f>
        <v>1</v>
      </c>
      <c r="CC2">
        <f>IF(Rådata_6000!BV65=2,2,IF(OR(Rådata_6000!BV65=0,Rådata_6000!BV65=1),1,0))</f>
        <v>1</v>
      </c>
      <c r="CD2">
        <f>IF(Rådata_6000!BW65=2,2,IF(OR(Rådata_6000!BW65=0,Rådata_6000!BW65=1),1,0))</f>
        <v>1</v>
      </c>
      <c r="CE2">
        <f>IF(Rådata_6000!BX65=2,2,IF(OR(Rådata_6000!BX65=0,Rådata_6000!BX65=1),1,0))</f>
        <v>1</v>
      </c>
      <c r="CF2">
        <f>IF(Rådata_6000!BY65=2,2,IF(OR(Rådata_6000!BY65=0,Rådata_6000!BY65=1),1,0))</f>
        <v>1</v>
      </c>
      <c r="CG2">
        <f>IF(Rådata_6000!BZ65=2,2,IF(OR(Rådata_6000!BZ65=0,Rådata_6000!BZ65=1),1,0))</f>
        <v>1</v>
      </c>
      <c r="CH2">
        <f>IF(Rådata_6000!CA65=2,2,IF(OR(Rådata_6000!CA65=0,Rådata_6000!CA65=1),1,0))</f>
        <v>1</v>
      </c>
      <c r="CI2">
        <f>IF(Rådata_6000!CB65=2,2,IF(OR(Rådata_6000!CB65=0,Rådata_6000!CB65=1),1,0))</f>
        <v>1</v>
      </c>
      <c r="CJ2">
        <f>IF(Rådata_6000!CC65=2,2,IF(OR(Rådata_6000!CC65=0,Rådata_6000!CC65=1),1,0))</f>
        <v>1</v>
      </c>
      <c r="CK2">
        <f>IF(Rådata_6000!CD65=2,2,IF(OR(Rådata_6000!CD65=0,Rådata_6000!CD65=1),1,0))</f>
        <v>1</v>
      </c>
      <c r="CL2">
        <f>IF(Rådata_6000!CE65=2,2,IF(OR(Rådata_6000!CE65=0,Rådata_6000!CE65=1),1,0))</f>
        <v>1</v>
      </c>
      <c r="CM2">
        <f>IF(Rådata_6000!CF65=2,2,IF(OR(Rådata_6000!CF65=0,Rådata_6000!CF65=1),1,0))</f>
        <v>1</v>
      </c>
      <c r="CN2">
        <f>IF(Rådata_6000!CG65=2,2,IF(OR(Rådata_6000!CG65=0,Rådata_6000!CG65=1),1,0))</f>
        <v>1</v>
      </c>
      <c r="CO2">
        <f>IF(Rådata_6000!CH65=2,2,IF(OR(Rådata_6000!CH65=0,Rådata_6000!CH65=1),1,0))</f>
        <v>1</v>
      </c>
      <c r="CP2">
        <f>IF(Rådata_6000!CI65=2,2,IF(OR(Rådata_6000!CI65=0,Rådata_6000!CI65=1),1,0))</f>
        <v>1</v>
      </c>
      <c r="CQ2">
        <f>IF(Rådata_6000!CJ65=2,2,IF(OR(Rådata_6000!CJ65=0,Rådata_6000!CJ65=1),1,0))</f>
        <v>1</v>
      </c>
      <c r="CR2">
        <f>IF(Rådata_6000!CK65=2,2,IF(OR(Rådata_6000!CK65=0,Rådata_6000!CK65=1),1,0))</f>
        <v>1</v>
      </c>
      <c r="CS2">
        <f>IF(Rådata_6000!CL65=2,2,IF(OR(Rådata_6000!CL65=0,Rådata_6000!CL65=1),1,0))</f>
        <v>1</v>
      </c>
      <c r="CT2">
        <f>IF(Rådata_6000!CM65=2,2,IF(OR(Rådata_6000!CM65=0,Rådata_6000!CM65=1),1,0))</f>
        <v>1</v>
      </c>
      <c r="CU2">
        <f>IF(Rådata_6000!CN65=2,2,IF(OR(Rådata_6000!CN65=0,Rådata_6000!CN65=1),1,0))</f>
        <v>1</v>
      </c>
      <c r="CV2">
        <f>IF(Rådata_6000!CO65=2,2,IF(OR(Rådata_6000!CO65=0,Rådata_6000!CO65=1),1,0))</f>
        <v>1</v>
      </c>
      <c r="CW2">
        <f>IF(Rådata_6000!CP65=2,2,IF(OR(Rådata_6000!CP65=0,Rådata_6000!CP65=1),1,0))</f>
        <v>1</v>
      </c>
      <c r="CX2">
        <f>IF(Rådata_6000!CQ65=2,2,IF(OR(Rådata_6000!CQ65=0,Rådata_6000!CQ65=1),1,0))</f>
        <v>1</v>
      </c>
      <c r="CY2">
        <f>IF(Rådata_6000!CR65=2,2,IF(OR(Rådata_6000!CR65=0,Rådata_6000!CR65=1),1,0))</f>
        <v>1</v>
      </c>
      <c r="CZ2">
        <f>IF(Rådata_6000!CS65=2,2,IF(OR(Rådata_6000!CS65=0,Rådata_6000!CS65=1),1,0))</f>
        <v>1</v>
      </c>
      <c r="DA2">
        <f>IF(Rådata_6000!CT65=2,2,IF(OR(Rådata_6000!CT65=0,Rådata_6000!CT65=1),1,0))</f>
        <v>1</v>
      </c>
      <c r="DB2">
        <f>IF(Rådata_6000!CU65=2,2,IF(OR(Rådata_6000!CU65=0,Rådata_6000!CU65=1),1,0))</f>
        <v>1</v>
      </c>
      <c r="DC2">
        <f>IF(Rådata_6000!CV65=2,2,IF(OR(Rådata_6000!CV65=0,Rådata_6000!CV65=1),1,0))</f>
        <v>1</v>
      </c>
      <c r="DD2">
        <f>IF(Rådata_6000!CW65=2,2,IF(OR(Rådata_6000!CW65=0,Rådata_6000!CW65=1),1,0))</f>
        <v>1</v>
      </c>
      <c r="DE2">
        <f>IF(Rådata_6000!CX65=2,2,IF(OR(Rådata_6000!CX65=0,Rådata_6000!CX65=1),1,0))</f>
        <v>1</v>
      </c>
      <c r="DF2">
        <f>IF(Rådata_6000!CY65=2,2,IF(OR(Rådata_6000!CY65=0,Rådata_6000!CY65=1),1,0))</f>
        <v>1</v>
      </c>
      <c r="DG2">
        <f>IF(Rådata_6000!CZ65=2,2,IF(OR(Rådata_6000!CZ65=0,Rådata_6000!CZ65=1),1,0))</f>
        <v>1</v>
      </c>
      <c r="DH2">
        <f>IF(Rådata_6000!DA65=2,2,IF(OR(Rådata_6000!DA65=0,Rådata_6000!DA65=1),1,0))</f>
        <v>1</v>
      </c>
      <c r="DI2">
        <f>IF(Rådata_6000!DB65=2,2,IF(OR(Rådata_6000!DB65=0,Rådata_6000!DB65=1),1,0))</f>
        <v>1</v>
      </c>
      <c r="DJ2">
        <f>IF(Rådata_6000!DC65=2,2,IF(OR(Rådata_6000!DC65=0,Rådata_6000!DC65=1),1,0))</f>
        <v>1</v>
      </c>
      <c r="DK2">
        <f>IF(Rådata_6000!DD65=2,2,IF(OR(Rådata_6000!DD65=0,Rådata_6000!DD65=1),1,0))</f>
        <v>1</v>
      </c>
      <c r="DL2">
        <f>IF(Rådata_6000!DE65=2,2,IF(OR(Rådata_6000!DE65=0,Rådata_6000!DE65=1),1,0))</f>
        <v>1</v>
      </c>
      <c r="DM2">
        <f>IF(Rådata_6000!DF65=2,2,IF(OR(Rådata_6000!DF65=0,Rådata_6000!DF65=1),1,0))</f>
        <v>1</v>
      </c>
      <c r="DN2">
        <f>IF(Rådata_6000!DG65=2,2,IF(OR(Rådata_6000!DG65=0,Rådata_6000!DG65=1),1,0))</f>
        <v>1</v>
      </c>
      <c r="DO2">
        <f>IF(Rådata_6000!DH65=2,2,IF(OR(Rådata_6000!DH65=0,Rådata_6000!DH65=1),1,0))</f>
        <v>1</v>
      </c>
      <c r="DP2">
        <f>IF(Rådata_6000!DI65=2,2,IF(OR(Rådata_6000!DI65=0,Rådata_6000!DI65=1),1,0))</f>
        <v>1</v>
      </c>
      <c r="DQ2">
        <f>IF(Rådata_6000!DJ65=2,2,IF(OR(Rådata_6000!DJ65=0,Rådata_6000!DJ65=1),1,0))</f>
        <v>1</v>
      </c>
      <c r="DR2">
        <f>IF(Rådata_6000!DK65=2,2,IF(OR(Rådata_6000!DK65=0,Rådata_6000!DK65=1),1,0))</f>
        <v>1</v>
      </c>
      <c r="DS2">
        <f>IF(Rådata_6000!DL65=2,2,IF(OR(Rådata_6000!DL65=0,Rådata_6000!DL65=1),1,0))</f>
        <v>1</v>
      </c>
      <c r="DT2">
        <f>IF(Rådata_6000!DM65=2,2,IF(OR(Rådata_6000!DM65=0,Rådata_6000!DM65=1),1,0))</f>
        <v>1</v>
      </c>
      <c r="DU2">
        <f>IF(Rådata_6000!DN65=2,2,IF(OR(Rådata_6000!DN65=0,Rådata_6000!DN65=1),1,0))</f>
        <v>1</v>
      </c>
      <c r="DV2">
        <f>IF(Rådata_6000!DO65=2,2,IF(OR(Rådata_6000!DO65=0,Rådata_6000!DO65=1),1,0))</f>
        <v>1</v>
      </c>
      <c r="DW2">
        <f>IF(Rådata_6000!DP65=2,2,IF(OR(Rådata_6000!DP65=0,Rådata_6000!DP65=1),1,0))</f>
        <v>1</v>
      </c>
      <c r="DX2">
        <f>IF(Rådata_6000!DQ65=2,2,IF(OR(Rådata_6000!DQ65=0,Rådata_6000!DQ65=1),1,0))</f>
        <v>1</v>
      </c>
      <c r="DY2">
        <f>IF(Rådata_6000!DR65=2,2,IF(OR(Rådata_6000!DR65=0,Rådata_6000!DR65=1),1,0))</f>
        <v>1</v>
      </c>
      <c r="DZ2">
        <f>IF(Rådata_6000!DS65=2,2,IF(OR(Rådata_6000!DS65=0,Rådata_6000!DS65=1),1,0))</f>
        <v>1</v>
      </c>
      <c r="EA2">
        <f>IF(Rådata_6000!DT65=2,2,IF(OR(Rådata_6000!DT65=0,Rådata_6000!DT65=1),1,0))</f>
        <v>1</v>
      </c>
      <c r="EB2">
        <f>IF(Rådata_6000!DU65=2,2,IF(OR(Rådata_6000!DU65=0,Rådata_6000!DU65=1),1,0))</f>
        <v>1</v>
      </c>
      <c r="EC2">
        <f>IF(Rådata_6000!DV65=2,2,IF(OR(Rådata_6000!DV65=0,Rådata_6000!DV65=1),1,0))</f>
        <v>1</v>
      </c>
      <c r="ED2">
        <f>IF(Rådata_6000!DW65=2,2,IF(OR(Rådata_6000!DW65=0,Rådata_6000!DW65=1),1,0))</f>
        <v>1</v>
      </c>
      <c r="EE2">
        <f>IF(Rådata_6000!DX65=2,2,IF(OR(Rådata_6000!DX65=0,Rådata_6000!DX65=1),1,0))</f>
        <v>1</v>
      </c>
      <c r="EF2">
        <f>IF(Rådata_6000!DY65=2,2,IF(OR(Rådata_6000!DY65=0,Rådata_6000!DY65=1),1,0))</f>
        <v>1</v>
      </c>
      <c r="EG2">
        <f>IF(Rådata_6000!DZ65=2,2,IF(OR(Rådata_6000!DZ65=0,Rådata_6000!DZ65=1),1,0))</f>
        <v>1</v>
      </c>
      <c r="EH2">
        <f>IF(Rådata_6000!EA65=2,2,IF(OR(Rådata_6000!EA65=0,Rådata_6000!EA65=1),1,0))</f>
        <v>1</v>
      </c>
      <c r="EI2">
        <f>IF(Rådata_6000!EB65=2,2,IF(OR(Rådata_6000!EB65=0,Rådata_6000!EB65=1),1,0))</f>
        <v>1</v>
      </c>
      <c r="EJ2">
        <f>IF(Rådata_6000!EC65=2,2,IF(OR(Rådata_6000!EC65=0,Rådata_6000!EC65=1),1,0))</f>
        <v>1</v>
      </c>
      <c r="EK2">
        <f>IF(Rådata_6000!ED65=2,2,IF(OR(Rådata_6000!ED65=0,Rådata_6000!ED65=1),1,0))</f>
        <v>1</v>
      </c>
      <c r="EL2">
        <f>IF(Rådata_6000!EE65=2,2,IF(OR(Rådata_6000!EE65=0,Rådata_6000!EE65=1),1,0))</f>
        <v>1</v>
      </c>
      <c r="EM2">
        <f>IF(Rådata_6000!EF65=2,2,IF(OR(Rådata_6000!EF65=0,Rådata_6000!EF65=1),1,0))</f>
        <v>1</v>
      </c>
      <c r="EN2">
        <f>IF(Rådata_6000!EG65=2,2,IF(OR(Rådata_6000!EG65=0,Rådata_6000!EG65=1),1,0))</f>
        <v>1</v>
      </c>
      <c r="EO2">
        <f>IF(Rådata_6000!EH65=2,2,IF(OR(Rådata_6000!EH65=0,Rådata_6000!EH65=1),1,0))</f>
        <v>1</v>
      </c>
      <c r="EP2">
        <f>IF(Rådata_6000!EI65=2,2,IF(OR(Rådata_6000!EI65=0,Rådata_6000!EI65=1),1,0))</f>
        <v>1</v>
      </c>
      <c r="EQ2">
        <f>IF(Rådata_6000!EJ65=2,2,IF(OR(Rådata_6000!EJ65=0,Rådata_6000!EJ65=1),1,0))</f>
        <v>1</v>
      </c>
      <c r="ER2">
        <f>IF(Rådata_6000!EK65=2,2,IF(OR(Rådata_6000!EK65=0,Rådata_6000!EK65=1),1,0))</f>
        <v>1</v>
      </c>
      <c r="ES2">
        <f>IF(Rådata_6000!EL65=2,2,IF(OR(Rådata_6000!EL65=0,Rådata_6000!EL65=1),1,0))</f>
        <v>1</v>
      </c>
      <c r="ET2">
        <f>IF(Rådata_6000!EM65=2,2,IF(OR(Rådata_6000!EM65=0,Rådata_6000!EM65=1),1,0))</f>
        <v>1</v>
      </c>
      <c r="EU2">
        <f>IF(Rådata_6000!EN65=2,2,IF(OR(Rådata_6000!EN65=0,Rådata_6000!EN65=1),1,0))</f>
        <v>1</v>
      </c>
      <c r="EV2">
        <f>IF(Rådata_6000!EO65=2,2,IF(OR(Rådata_6000!EO65=0,Rådata_6000!EO65=1),1,0))</f>
        <v>1</v>
      </c>
      <c r="EW2">
        <f>IF(Rådata_6000!EP65=2,2,IF(OR(Rådata_6000!EP65=0,Rådata_6000!EP65=1),1,0))</f>
        <v>1</v>
      </c>
      <c r="EX2">
        <f>IF(Rådata_6000!EQ65=2,2,IF(OR(Rådata_6000!EQ65=0,Rådata_6000!EQ65=1),1,0))</f>
        <v>1</v>
      </c>
      <c r="EY2">
        <f>IF(Rådata_6000!ER65=2,2,IF(OR(Rådata_6000!ER65=0,Rådata_6000!ER65=1),1,0))</f>
        <v>1</v>
      </c>
      <c r="EZ2">
        <f>IF(Rådata_6000!ES65=2,2,IF(OR(Rådata_6000!ES65=0,Rådata_6000!ES65=1),1,0))</f>
        <v>1</v>
      </c>
      <c r="FA2">
        <f>IF(Rådata_6000!ET65=2,2,IF(OR(Rådata_6000!ET65=0,Rådata_6000!ET65=1),1,0))</f>
        <v>1</v>
      </c>
      <c r="FB2">
        <f>IF(Rådata_6000!EU65=2,2,IF(OR(Rådata_6000!EU65=0,Rådata_6000!EU65=1),1,0))</f>
        <v>1</v>
      </c>
      <c r="FC2">
        <f>IF(Rådata_6000!EV65=2,2,IF(OR(Rådata_6000!EV65=0,Rådata_6000!EV65=1),1,0))</f>
        <v>1</v>
      </c>
      <c r="FD2">
        <f>IF(Rådata_6000!EW65=2,2,IF(OR(Rådata_6000!EW65=0,Rådata_6000!EW65=1),1,0))</f>
        <v>1</v>
      </c>
      <c r="FE2">
        <f>IF(Rådata_6000!EX65=2,2,IF(OR(Rådata_6000!EX65=0,Rådata_6000!EX65=1),1,0))</f>
        <v>1</v>
      </c>
      <c r="FF2">
        <f>IF(Rådata_6000!EY65=2,2,IF(OR(Rådata_6000!EY65=0,Rådata_6000!EY65=1),1,0))</f>
        <v>1</v>
      </c>
      <c r="FG2">
        <f>IF(Rådata_6000!EZ65=2,2,IF(OR(Rådata_6000!EZ65=0,Rådata_6000!EZ65=1),1,0))</f>
        <v>1</v>
      </c>
      <c r="FH2">
        <f>IF(Rådata_6000!FA65=2,2,IF(OR(Rådata_6000!FA65=0,Rådata_6000!FA65=1),1,0))</f>
        <v>1</v>
      </c>
      <c r="FI2">
        <f>IF(Rådata_6000!FB65=2,2,IF(OR(Rådata_6000!FB65=0,Rådata_6000!FB65=1),1,0))</f>
        <v>1</v>
      </c>
      <c r="FJ2">
        <f>IF(Rådata_6000!FC65=2,2,IF(OR(Rådata_6000!FC65=0,Rådata_6000!FC65=1),1,0))</f>
        <v>1</v>
      </c>
      <c r="FK2">
        <f>IF(Rådata_6000!FD65=2,2,IF(OR(Rådata_6000!FD65=0,Rådata_6000!FD65=1),1,0))</f>
        <v>1</v>
      </c>
      <c r="FL2">
        <f>IF(Rådata_6000!FE65=2,2,IF(OR(Rådata_6000!FE65=0,Rådata_6000!FE65=1),1,0))</f>
        <v>1</v>
      </c>
      <c r="FM2">
        <f>IF(Rådata_6000!FF65=2,2,IF(OR(Rådata_6000!FF65=0,Rådata_6000!FF65=1),1,0))</f>
        <v>1</v>
      </c>
      <c r="FN2">
        <f>IF(Rådata_6000!FG65=2,2,IF(OR(Rådata_6000!FG65=0,Rådata_6000!FG65=1),1,0))</f>
        <v>1</v>
      </c>
      <c r="FO2">
        <f>IF(Rådata_6000!FH65=2,2,IF(OR(Rådata_6000!FH65=0,Rådata_6000!FH65=1),1,0))</f>
        <v>1</v>
      </c>
      <c r="FP2">
        <f>IF(Rådata_6000!FI65=2,2,IF(OR(Rådata_6000!FI65=0,Rådata_6000!FI65=1),1,0))</f>
        <v>1</v>
      </c>
      <c r="FQ2">
        <f>IF(Rådata_6000!FJ65=2,2,IF(OR(Rådata_6000!FJ65=0,Rådata_6000!FJ65=1),1,0))</f>
        <v>1</v>
      </c>
      <c r="FR2">
        <f>IF(Rådata_6000!FK65=2,2,IF(OR(Rådata_6000!FK65=0,Rådata_6000!FK65=1),1,0))</f>
        <v>1</v>
      </c>
      <c r="FS2">
        <f>IF(Rådata_6000!FL65=2,2,IF(OR(Rådata_6000!FL65=0,Rådata_6000!FL65=1),1,0))</f>
        <v>1</v>
      </c>
      <c r="FT2">
        <f>IF(Rådata_6000!FM65=2,2,IF(OR(Rådata_6000!FM65=0,Rådata_6000!FM65=1),1,0))</f>
        <v>1</v>
      </c>
      <c r="FU2">
        <f>IF(Rådata_6000!FN65=2,2,IF(OR(Rådata_6000!FN65=0,Rådata_6000!FN65=1),1,0))</f>
        <v>1</v>
      </c>
      <c r="FV2">
        <f>IF(Rådata_6000!FO65=2,2,IF(OR(Rådata_6000!FO65=0,Rådata_6000!FO65=1),1,0))</f>
        <v>1</v>
      </c>
      <c r="FW2">
        <f>IF(Rådata_6000!FP65=2,2,IF(OR(Rådata_6000!FP65=0,Rådata_6000!FP65=1),1,0))</f>
        <v>1</v>
      </c>
      <c r="FX2">
        <f>IF(Rådata_6000!FQ65=2,2,IF(OR(Rådata_6000!FQ65=0,Rådata_6000!FQ65=1),1,0))</f>
        <v>1</v>
      </c>
      <c r="FY2">
        <f>IF(Rådata_6000!FR65=2,2,IF(OR(Rådata_6000!FR65=0,Rådata_6000!FR65=1),1,0))</f>
        <v>1</v>
      </c>
      <c r="FZ2">
        <f>IF(Rådata_6000!FS65=2,2,IF(OR(Rådata_6000!FS65=0,Rådata_6000!FS65=1),1,0))</f>
        <v>1</v>
      </c>
      <c r="GA2">
        <f>IF(Rådata_6000!FT65=2,2,IF(OR(Rådata_6000!FT65=0,Rådata_6000!FT65=1),1,0))</f>
        <v>1</v>
      </c>
      <c r="GB2">
        <f>IF(Rådata_6000!FU65=2,2,IF(OR(Rådata_6000!FU65=0,Rådata_6000!FU65=1),1,0))</f>
        <v>1</v>
      </c>
      <c r="GC2">
        <f>IF(Rådata_6000!FV65=2,2,IF(OR(Rådata_6000!FV65=0,Rådata_6000!FV65=1),1,0))</f>
        <v>1</v>
      </c>
      <c r="GD2">
        <f>IF(Rådata_6000!FW65=2,2,IF(OR(Rådata_6000!FW65=0,Rådata_6000!FW65=1),1,0))</f>
        <v>1</v>
      </c>
      <c r="GE2">
        <f>IF(Rådata_6000!FX65=2,2,IF(OR(Rådata_6000!FX65=0,Rådata_6000!FX65=1),1,0))</f>
        <v>1</v>
      </c>
      <c r="GF2">
        <f>IF(Rådata_6000!FY65=2,2,IF(OR(Rådata_6000!FY65=0,Rådata_6000!FY65=1),1,0))</f>
        <v>1</v>
      </c>
      <c r="GG2">
        <f>IF(Rådata_6000!FZ65=2,2,IF(OR(Rådata_6000!FZ65=0,Rådata_6000!FZ65=1),1,0))</f>
        <v>1</v>
      </c>
      <c r="GH2">
        <f>IF(Rådata_6000!GA65=2,2,IF(OR(Rådata_6000!GA65=0,Rådata_6000!GA65=1),1,0))</f>
        <v>1</v>
      </c>
      <c r="GI2">
        <f>IF(Rådata_6000!GB65=2,2,IF(OR(Rådata_6000!GB65=0,Rådata_6000!GB65=1),1,0))</f>
        <v>1</v>
      </c>
      <c r="GJ2">
        <f>IF(Rådata_6000!GC65=2,2,IF(OR(Rådata_6000!GC65=0,Rådata_6000!GC65=1),1,0))</f>
        <v>1</v>
      </c>
      <c r="GK2">
        <f>IF(Rådata_6000!GD65=2,2,IF(OR(Rådata_6000!GD65=0,Rådata_6000!GD65=1),1,0))</f>
        <v>1</v>
      </c>
      <c r="GL2">
        <f>IF(Rådata_6000!GE65=2,2,IF(OR(Rådata_6000!GE65=0,Rådata_6000!GE65=1),1,0))</f>
        <v>1</v>
      </c>
      <c r="GM2">
        <f>IF(Rådata_6000!GF65=2,2,IF(OR(Rådata_6000!GF65=0,Rådata_6000!GF65=1),1,0))</f>
        <v>1</v>
      </c>
      <c r="GN2">
        <f>IF(Rådata_6000!GG65=2,2,IF(OR(Rådata_6000!GG65=0,Rådata_6000!GG65=1),1,0))</f>
        <v>1</v>
      </c>
      <c r="GO2">
        <f>IF(Rådata_6000!GH65=2,2,IF(OR(Rådata_6000!GH65=0,Rådata_6000!GH65=1),1,0))</f>
        <v>1</v>
      </c>
      <c r="GP2">
        <f>IF(Rådata_6000!GI65=2,2,IF(OR(Rådata_6000!GI65=0,Rådata_6000!GI65=1),1,0))</f>
        <v>1</v>
      </c>
      <c r="GQ2">
        <f>IF(Rådata_6000!GJ65=2,2,IF(OR(Rådata_6000!GJ65=0,Rådata_6000!GJ65=1),1,0))</f>
        <v>1</v>
      </c>
      <c r="GR2">
        <f>IF(Rådata_6000!GK65=2,2,IF(OR(Rådata_6000!GK65=0,Rådata_6000!GK65=1),1,0))</f>
        <v>1</v>
      </c>
      <c r="GS2">
        <f>IF(Rådata_6000!GL65=2,2,IF(OR(Rådata_6000!GL65=0,Rådata_6000!GL65=1),1,0))</f>
        <v>1</v>
      </c>
      <c r="GT2">
        <f>IF(Rådata_6000!GM65=2,2,IF(OR(Rådata_6000!GM65=0,Rådata_6000!GM65=1),1,0))</f>
        <v>1</v>
      </c>
      <c r="GU2">
        <f>IF(Rådata_6000!GN65=2,2,IF(OR(Rådata_6000!GN65=0,Rådata_6000!GN65=1),1,0))</f>
        <v>1</v>
      </c>
      <c r="GV2">
        <f>IF(Rådata_6000!GO65=2,2,IF(OR(Rådata_6000!GO65=0,Rådata_6000!GO65=1),1,0))</f>
        <v>1</v>
      </c>
      <c r="GW2">
        <f>IF(Rådata_6000!GP65=2,2,IF(OR(Rådata_6000!GP65=0,Rådata_6000!GP65=1),1,0))</f>
        <v>1</v>
      </c>
      <c r="GX2">
        <f>IF(Rådata_6000!GQ65=2,2,IF(OR(Rådata_6000!GQ65=0,Rådata_6000!GQ65=1),1,0))</f>
        <v>1</v>
      </c>
      <c r="GY2">
        <f>IF(Rådata_6000!GR65=2,2,IF(OR(Rådata_6000!GR65=0,Rådata_6000!GR65=1),1,0))</f>
        <v>1</v>
      </c>
      <c r="GZ2">
        <f>IF(Rådata_6000!GS65=2,2,IF(OR(Rådata_6000!GS65=0,Rådata_6000!GS65=1),1,0))</f>
        <v>1</v>
      </c>
      <c r="HA2">
        <f>IF(Rådata_6000!GT65=2,2,IF(OR(Rådata_6000!GT65=0,Rådata_6000!GT65=1),1,0))</f>
        <v>1</v>
      </c>
      <c r="HB2">
        <f>IF(Rådata_6000!GU65=2,2,IF(OR(Rådata_6000!GU65=0,Rådata_6000!GU65=1),1,0))</f>
        <v>1</v>
      </c>
      <c r="HC2">
        <f>IF(Rådata_6000!GV65=2,2,IF(OR(Rådata_6000!GV65=0,Rådata_6000!GV65=1),1,0))</f>
        <v>1</v>
      </c>
      <c r="HD2">
        <f>IF(Rådata_6000!GW65=2,2,IF(OR(Rådata_6000!GW65=0,Rådata_6000!GW65=1),1,0))</f>
        <v>1</v>
      </c>
      <c r="HE2">
        <f>IF(Rådata_6000!GX65=2,2,IF(OR(Rådata_6000!GX65=0,Rådata_6000!GX65=1),1,0))</f>
        <v>1</v>
      </c>
      <c r="HF2">
        <f>IF(Rådata_6000!GY65=2,2,IF(OR(Rådata_6000!GY65=0,Rådata_6000!GY65=1),1,0))</f>
        <v>1</v>
      </c>
      <c r="HG2">
        <f>IF(Rådata_6000!GZ65=2,2,IF(OR(Rådata_6000!GZ65=0,Rådata_6000!GZ65=1),1,0))</f>
        <v>1</v>
      </c>
      <c r="HH2">
        <f>IF(Rådata_6000!HA65=2,2,IF(OR(Rådata_6000!HA65=0,Rådata_6000!HA65=1),1,0))</f>
        <v>1</v>
      </c>
      <c r="HI2">
        <f>IF(Rådata_6000!HB65=2,2,IF(OR(Rådata_6000!HB65=0,Rådata_6000!HB65=1),1,0))</f>
        <v>1</v>
      </c>
      <c r="HJ2">
        <f>IF(Rådata_6000!HC65=2,2,IF(OR(Rådata_6000!HC65=0,Rådata_6000!HC65=1),1,0))</f>
        <v>1</v>
      </c>
      <c r="HK2">
        <f>IF(Rådata_6000!HD65=2,2,IF(OR(Rådata_6000!HD65=0,Rådata_6000!HD65=1),1,0))</f>
        <v>1</v>
      </c>
      <c r="HL2">
        <f>IF(Rådata_6000!HE65=2,2,IF(OR(Rådata_6000!HE65=0,Rådata_6000!HE65=1),1,0))</f>
        <v>1</v>
      </c>
      <c r="HM2">
        <f>IF(Rådata_6000!HF65=2,2,IF(OR(Rådata_6000!HF65=0,Rådata_6000!HF65=1),1,0))</f>
        <v>1</v>
      </c>
      <c r="HN2">
        <f>IF(Rådata_6000!HG65=2,2,IF(OR(Rådata_6000!HG65=0,Rådata_6000!HG65=1),1,0))</f>
        <v>1</v>
      </c>
      <c r="HO2">
        <f>IF(Rådata_6000!HH65=2,2,IF(OR(Rådata_6000!HH65=0,Rådata_6000!HH65=1),1,0))</f>
        <v>1</v>
      </c>
      <c r="HP2">
        <f>IF(Rådata_6000!HI65=2,2,IF(OR(Rådata_6000!HI65=0,Rådata_6000!HI65=1),1,0))</f>
        <v>1</v>
      </c>
      <c r="HQ2">
        <f>IF(Rådata_6000!HJ65=2,2,IF(OR(Rådata_6000!HJ65=0,Rådata_6000!HJ65=1),1,0))</f>
        <v>1</v>
      </c>
      <c r="HR2">
        <f>IF(Rådata_6000!HK65=2,2,IF(OR(Rådata_6000!HK65=0,Rådata_6000!HK65=1),1,0))</f>
        <v>1</v>
      </c>
      <c r="HS2">
        <f>IF(Rådata_6000!HL65=2,2,IF(OR(Rådata_6000!HL65=0,Rådata_6000!HL65=1),1,0))</f>
        <v>1</v>
      </c>
      <c r="HT2">
        <f>IF(Rådata_6000!HM65=2,2,IF(OR(Rådata_6000!HM65=0,Rådata_6000!HM65=1),1,0))</f>
        <v>1</v>
      </c>
      <c r="HU2">
        <f>IF(Rådata_6000!HN65=2,2,IF(OR(Rådata_6000!HN65=0,Rådata_6000!HN65=1),1,0))</f>
        <v>1</v>
      </c>
      <c r="HV2">
        <f>IF(Rådata_6000!HO65=2,2,IF(OR(Rådata_6000!HO65=0,Rådata_6000!HO65=1),1,0))</f>
        <v>1</v>
      </c>
      <c r="HW2">
        <f>IF(Rådata_6000!HP65=2,2,IF(OR(Rådata_6000!HP65=0,Rådata_6000!HP65=1),1,0))</f>
        <v>1</v>
      </c>
      <c r="HX2">
        <f>IF(Rådata_6000!HQ65=2,2,IF(OR(Rådata_6000!HQ65=0,Rådata_6000!HQ65=1),1,0))</f>
        <v>1</v>
      </c>
      <c r="HY2">
        <f>IF(Rådata_6000!HR65=2,2,IF(OR(Rådata_6000!HR65=0,Rådata_6000!HR65=1),1,0))</f>
        <v>1</v>
      </c>
      <c r="HZ2">
        <f>IF(Rådata_6000!HS65=2,2,IF(OR(Rådata_6000!HS65=0,Rådata_6000!HS65=1),1,0))</f>
        <v>1</v>
      </c>
      <c r="IA2">
        <f>IF(Rådata_6000!HT65=2,2,IF(OR(Rådata_6000!HT65=0,Rådata_6000!HT65=1),1,0))</f>
        <v>1</v>
      </c>
      <c r="IB2">
        <f>IF(Rådata_6000!HU65=2,2,IF(OR(Rådata_6000!HU65=0,Rådata_6000!HU65=1),1,0))</f>
        <v>1</v>
      </c>
      <c r="IC2">
        <f>IF(Rådata_6000!HV65=2,2,IF(OR(Rådata_6000!HV65=0,Rådata_6000!HV65=1),1,0))</f>
        <v>1</v>
      </c>
      <c r="ID2">
        <f>IF(Rådata_6000!HW65=2,2,IF(OR(Rådata_6000!HW65=0,Rådata_6000!HW65=1),1,0))</f>
        <v>1</v>
      </c>
      <c r="IE2">
        <f>IF(Rådata_6000!HX65=2,2,IF(OR(Rådata_6000!HX65=0,Rådata_6000!HX65=1),1,0))</f>
        <v>1</v>
      </c>
      <c r="IF2">
        <f>IF(Rådata_6000!HY65=2,2,IF(OR(Rådata_6000!HY65=0,Rådata_6000!HY65=1),1,0))</f>
        <v>1</v>
      </c>
      <c r="IG2">
        <f>IF(Rådata_6000!HZ65=2,2,IF(OR(Rådata_6000!HZ65=0,Rådata_6000!HZ65=1),1,0))</f>
        <v>1</v>
      </c>
      <c r="IH2">
        <f>IF(Rådata_6000!IA65=2,2,IF(OR(Rådata_6000!IA65=0,Rådata_6000!IA65=1),1,0))</f>
        <v>1</v>
      </c>
      <c r="II2">
        <f>IF(Rådata_6000!IB65=2,2,IF(OR(Rådata_6000!IB65=0,Rådata_6000!IB65=1),1,0))</f>
        <v>1</v>
      </c>
      <c r="IJ2">
        <f>IF(Rådata_6000!IC65=2,2,IF(OR(Rådata_6000!IC65=0,Rådata_6000!IC65=1),1,0))</f>
        <v>1</v>
      </c>
      <c r="IK2">
        <f>IF(Rådata_6000!ID65=2,2,IF(OR(Rådata_6000!ID65=0,Rådata_6000!ID65=1),1,0))</f>
        <v>1</v>
      </c>
      <c r="IL2">
        <f>IF(Rådata_6000!IE65=2,2,IF(OR(Rådata_6000!IE65=0,Rådata_6000!IE65=1),1,0))</f>
        <v>1</v>
      </c>
      <c r="IM2">
        <f>IF(Rådata_6000!IF65=2,2,IF(OR(Rådata_6000!IF65=0,Rådata_6000!IF65=1),1,0))</f>
        <v>1</v>
      </c>
      <c r="IN2">
        <f>IF(Rådata_6000!IG65=2,2,IF(OR(Rådata_6000!IG65=0,Rådata_6000!IG65=1),1,0))</f>
        <v>1</v>
      </c>
      <c r="IO2">
        <f>IF(Rådata_6000!IH65=2,2,IF(OR(Rådata_6000!IH65=0,Rådata_6000!IH65=1),1,0))</f>
        <v>1</v>
      </c>
      <c r="IP2">
        <f>IF(Rådata_6000!II65=2,2,IF(OR(Rådata_6000!II65=0,Rådata_6000!II65=1),1,0))</f>
        <v>1</v>
      </c>
      <c r="IQ2">
        <f>IF(Rådata_6000!IJ65=2,2,IF(OR(Rådata_6000!IJ65=0,Rådata_6000!IJ65=1),1,0))</f>
        <v>1</v>
      </c>
      <c r="IR2">
        <f>IF(Rådata_6000!IK65=2,2,IF(OR(Rådata_6000!IK65=0,Rådata_6000!IK65=1),1,0))</f>
        <v>1</v>
      </c>
      <c r="IS2">
        <f>IF(Rådata_6000!IL65=2,2,IF(OR(Rådata_6000!IL65=0,Rådata_6000!IL65=1),1,0))</f>
        <v>1</v>
      </c>
      <c r="IT2">
        <f>IF(Rådata_6000!IM65=2,2,IF(OR(Rådata_6000!IM65=0,Rådata_6000!IM65=1),1,0))</f>
        <v>1</v>
      </c>
      <c r="IU2">
        <f>IF(Rådata_6000!IN65=2,2,IF(OR(Rådata_6000!IN65=0,Rådata_6000!IN65=1),1,0))</f>
        <v>1</v>
      </c>
      <c r="IV2">
        <f>IF(Rådata_6000!IO65=2,2,IF(OR(Rådata_6000!IO65=0,Rådata_6000!IO65=1),1,0))</f>
        <v>1</v>
      </c>
      <c r="IW2">
        <f>IF(Rådata_6000!IP65=2,2,IF(OR(Rådata_6000!IP65=0,Rådata_6000!IP65=1),1,0))</f>
        <v>1</v>
      </c>
      <c r="IX2">
        <f>IF(Rådata_6000!IQ65=2,2,IF(OR(Rådata_6000!IQ65=0,Rådata_6000!IQ65=1),1,0))</f>
        <v>1</v>
      </c>
      <c r="IY2">
        <f>IF(Rådata_6000!IR65=2,2,IF(OR(Rådata_6000!IR65=0,Rådata_6000!IR65=1),1,0))</f>
        <v>1</v>
      </c>
      <c r="IZ2">
        <f>IF(Rådata_6000!IS65=2,2,IF(OR(Rådata_6000!IS65=0,Rådata_6000!IS65=1),1,0))</f>
        <v>1</v>
      </c>
      <c r="JA2">
        <f>IF(Rådata_6000!IT65=2,2,IF(OR(Rådata_6000!IT65=0,Rådata_6000!IT65=1),1,0))</f>
        <v>1</v>
      </c>
      <c r="JB2">
        <f>IF(Rådata_6000!IU65=2,2,IF(OR(Rådata_6000!IU65=0,Rådata_6000!IU65=1),1,0))</f>
        <v>1</v>
      </c>
      <c r="JC2">
        <f>IF(Rådata_6000!IV65=2,2,IF(OR(Rådata_6000!IV65=0,Rådata_6000!IV65=1),1,0))</f>
        <v>1</v>
      </c>
      <c r="JD2">
        <f>IF(Rådata_6000!IW65=2,2,IF(OR(Rådata_6000!IW65=0,Rådata_6000!IW65=1),1,0))</f>
        <v>1</v>
      </c>
      <c r="JE2">
        <f>IF(Rådata_6000!IX65=2,2,IF(OR(Rådata_6000!IX65=0,Rådata_6000!IX65=1),1,0))</f>
        <v>1</v>
      </c>
      <c r="JF2">
        <f>IF(Rådata_6000!IY65=2,2,IF(OR(Rådata_6000!IY65=0,Rådata_6000!IY65=1),1,0))</f>
        <v>1</v>
      </c>
      <c r="JG2">
        <f>IF(Rådata_6000!IZ65=2,2,IF(OR(Rådata_6000!IZ65=0,Rådata_6000!IZ65=1),1,0))</f>
        <v>1</v>
      </c>
      <c r="JH2">
        <f>IF(Rådata_6000!JA65=2,2,IF(OR(Rådata_6000!JA65=0,Rådata_6000!JA65=1),1,0))</f>
        <v>1</v>
      </c>
      <c r="JI2">
        <f>IF(Rådata_6000!JB65=2,2,IF(OR(Rådata_6000!JB65=0,Rådata_6000!JB65=1),1,0))</f>
        <v>1</v>
      </c>
      <c r="JJ2">
        <f>IF(Rådata_6000!JC65=2,2,IF(OR(Rådata_6000!JC65=0,Rådata_6000!JC65=1),1,0))</f>
        <v>1</v>
      </c>
      <c r="JK2">
        <f>IF(Rådata_6000!JD65=2,2,IF(OR(Rådata_6000!JD65=0,Rådata_6000!JD65=1),1,0))</f>
        <v>1</v>
      </c>
      <c r="JL2">
        <f>IF(Rådata_6000!JE65=2,2,IF(OR(Rådata_6000!JE65=0,Rådata_6000!JE65=1),1,0))</f>
        <v>1</v>
      </c>
      <c r="JM2">
        <f>IF(Rådata_6000!JF65=2,2,IF(OR(Rådata_6000!JF65=0,Rådata_6000!JF65=1),1,0))</f>
        <v>1</v>
      </c>
      <c r="JN2">
        <f>IF(Rådata_6000!JG65=2,2,IF(OR(Rådata_6000!JG65=0,Rådata_6000!JG65=1),1,0))</f>
        <v>1</v>
      </c>
      <c r="JO2">
        <f>IF(Rådata_6000!JH65=2,2,IF(OR(Rådata_6000!JH65=0,Rådata_6000!JH65=1),1,0))</f>
        <v>1</v>
      </c>
      <c r="JP2">
        <f>IF(Rådata_6000!JI65=2,2,IF(OR(Rådata_6000!JI65=0,Rådata_6000!JI65=1),1,0))</f>
        <v>1</v>
      </c>
      <c r="JQ2">
        <f>IF(Rådata_6000!JJ65=2,2,IF(OR(Rådata_6000!JJ65=0,Rådata_6000!JJ65=1),1,0))</f>
        <v>1</v>
      </c>
      <c r="JR2">
        <f>IF(Rådata_6000!JK65=2,2,IF(OR(Rådata_6000!JK65=0,Rådata_6000!JK65=1),1,0))</f>
        <v>1</v>
      </c>
      <c r="JS2">
        <f>IF(Rådata_6000!JL65=2,2,IF(OR(Rådata_6000!JL65=0,Rådata_6000!JL65=1),1,0))</f>
        <v>1</v>
      </c>
      <c r="JT2">
        <f>IF(Rådata_6000!JM65=2,2,IF(OR(Rådata_6000!JM65=0,Rådata_6000!JM65=1),1,0))</f>
        <v>1</v>
      </c>
      <c r="JU2">
        <f>IF(Rådata_6000!JN65=2,2,IF(OR(Rådata_6000!JN65=0,Rådata_6000!JN65=1),1,0))</f>
        <v>1</v>
      </c>
      <c r="JV2">
        <f>IF(Rådata_6000!JO65=2,2,IF(OR(Rådata_6000!JO65=0,Rådata_6000!JO65=1),1,0))</f>
        <v>1</v>
      </c>
      <c r="JW2">
        <f>IF(Rådata_6000!JP65=2,2,IF(OR(Rådata_6000!JP65=0,Rådata_6000!JP65=1),1,0))</f>
        <v>1</v>
      </c>
      <c r="JX2">
        <f>IF(Rådata_6000!JQ65=2,2,IF(OR(Rådata_6000!JQ65=0,Rådata_6000!JQ65=1),1,0))</f>
        <v>1</v>
      </c>
      <c r="JY2">
        <f>IF(Rådata_6000!JR65=2,2,IF(OR(Rådata_6000!JR65=0,Rådata_6000!JR65=1),1,0))</f>
        <v>1</v>
      </c>
      <c r="JZ2">
        <f>IF(Rådata_6000!JS65=2,2,IF(OR(Rådata_6000!JS65=0,Rådata_6000!JS65=1),1,0))</f>
        <v>1</v>
      </c>
      <c r="KA2">
        <f>IF(Rådata_6000!JT65=2,2,IF(OR(Rådata_6000!JT65=0,Rådata_6000!JT65=1),1,0))</f>
        <v>1</v>
      </c>
      <c r="KB2">
        <f>IF(Rådata_6000!JU65=2,2,IF(OR(Rådata_6000!JU65=0,Rådata_6000!JU65=1),1,0))</f>
        <v>1</v>
      </c>
      <c r="KC2">
        <f>IF(Rådata_6000!JV65=2,2,IF(OR(Rådata_6000!JV65=0,Rådata_6000!JV65=1),1,0))</f>
        <v>1</v>
      </c>
      <c r="KD2">
        <f>IF(Rådata_6000!JW65=2,2,IF(OR(Rådata_6000!JW65=0,Rådata_6000!JW65=1),1,0))</f>
        <v>1</v>
      </c>
      <c r="KE2">
        <f>IF(Rådata_6000!JX65=2,2,IF(OR(Rådata_6000!JX65=0,Rådata_6000!JX65=1),1,0))</f>
        <v>1</v>
      </c>
      <c r="KF2">
        <f>IF(Rådata_6000!JY65=2,2,IF(OR(Rådata_6000!JY65=0,Rådata_6000!JY65=1),1,0))</f>
        <v>1</v>
      </c>
      <c r="KG2">
        <f>IF(Rådata_6000!JZ65=2,2,IF(OR(Rådata_6000!JZ65=0,Rådata_6000!JZ65=1),1,0))</f>
        <v>1</v>
      </c>
      <c r="KH2">
        <f>IF(Rådata_6000!KA65=2,2,IF(OR(Rådata_6000!KA65=0,Rådata_6000!KA65=1),1,0))</f>
        <v>1</v>
      </c>
      <c r="KI2">
        <f>IF(Rådata_6000!KB65=2,2,IF(OR(Rådata_6000!KB65=0,Rådata_6000!KB65=1),1,0))</f>
        <v>1</v>
      </c>
      <c r="KJ2">
        <f>IF(Rådata_6000!KC65=2,2,IF(OR(Rådata_6000!KC65=0,Rådata_6000!KC65=1),1,0))</f>
        <v>1</v>
      </c>
      <c r="KK2">
        <f>IF(Rådata_6000!KD65=2,2,IF(OR(Rådata_6000!KD65=0,Rådata_6000!KD65=1),1,0))</f>
        <v>1</v>
      </c>
      <c r="KL2">
        <f>IF(Rådata_6000!KE65=2,2,IF(OR(Rådata_6000!KE65=0,Rådata_6000!KE65=1),1,0))</f>
        <v>1</v>
      </c>
      <c r="KM2">
        <f>IF(Rådata_6000!KF65=2,2,IF(OR(Rådata_6000!KF65=0,Rådata_6000!KF65=1),1,0))</f>
        <v>1</v>
      </c>
      <c r="KN2">
        <f>IF(Rådata_6000!KG65=2,2,IF(OR(Rådata_6000!KG65=0,Rådata_6000!KG65=1),1,0))</f>
        <v>1</v>
      </c>
      <c r="KO2">
        <f>IF(Rådata_6000!KH65=2,2,IF(OR(Rådata_6000!KH65=0,Rådata_6000!KH65=1),1,0))</f>
        <v>1</v>
      </c>
      <c r="KP2">
        <f>IF(Rådata_6000!KI65=2,2,IF(OR(Rådata_6000!KI65=0,Rådata_6000!KI65=1),1,0))</f>
        <v>1</v>
      </c>
      <c r="KQ2">
        <f>IF(Rådata_6000!KJ65=2,2,IF(OR(Rådata_6000!KJ65=0,Rådata_6000!KJ65=1),1,0))</f>
        <v>1</v>
      </c>
      <c r="KR2">
        <f>IF(Rådata_6000!KK65=2,2,IF(OR(Rådata_6000!KK65=0,Rådata_6000!KK65=1),1,0))</f>
        <v>1</v>
      </c>
      <c r="KS2">
        <f>IF(Rådata_6000!KL65=2,2,IF(OR(Rådata_6000!KL65=0,Rådata_6000!KL65=1),1,0))</f>
        <v>1</v>
      </c>
      <c r="KT2">
        <f>IF(Rådata_6000!KM65=2,2,IF(OR(Rådata_6000!KM65=0,Rådata_6000!KM65=1),1,0))</f>
        <v>1</v>
      </c>
      <c r="KU2">
        <f>IF(Rådata_6000!KN65=2,2,IF(OR(Rådata_6000!KN65=0,Rådata_6000!KN65=1),1,0))</f>
        <v>1</v>
      </c>
      <c r="KV2">
        <f>IF(Rådata_6000!KO65=2,2,IF(OR(Rådata_6000!KO65=0,Rådata_6000!KO65=1),1,0))</f>
        <v>1</v>
      </c>
      <c r="KW2">
        <f>IF(Rådata_6000!KP65=2,2,IF(OR(Rådata_6000!KP65=0,Rådata_6000!KP65=1),1,0))</f>
        <v>1</v>
      </c>
      <c r="KX2">
        <f>IF(Rådata_6000!KQ65=2,2,IF(OR(Rådata_6000!KQ65=0,Rådata_6000!KQ65=1),1,0))</f>
        <v>1</v>
      </c>
      <c r="KY2">
        <f>IF(Rådata_6000!KR65=2,2,IF(OR(Rådata_6000!KR65=0,Rådata_6000!KR65=1),1,0))</f>
        <v>1</v>
      </c>
      <c r="KZ2">
        <f>IF(Rådata_6000!KS65=2,2,IF(OR(Rådata_6000!KS65=0,Rådata_6000!KS65=1),1,0))</f>
        <v>1</v>
      </c>
      <c r="LA2">
        <f>IF(Rådata_6000!KT65=2,2,IF(OR(Rådata_6000!KT65=0,Rådata_6000!KT65=1),1,0))</f>
        <v>1</v>
      </c>
      <c r="LB2">
        <f>IF(Rådata_6000!KU65=2,2,IF(OR(Rådata_6000!KU65=0,Rådata_6000!KU65=1),1,0))</f>
        <v>1</v>
      </c>
      <c r="LC2">
        <f>IF(Rådata_6000!KV65=2,2,IF(OR(Rådata_6000!KV65=0,Rådata_6000!KV65=1),1,0))</f>
        <v>1</v>
      </c>
      <c r="LD2">
        <f>IF(Rådata_6000!KW65=2,2,IF(OR(Rådata_6000!KW65=0,Rådata_6000!KW65=1),1,0))</f>
        <v>1</v>
      </c>
      <c r="LE2">
        <f>IF(Rådata_6000!KX65=2,2,IF(OR(Rådata_6000!KX65=0,Rådata_6000!KX65=1),1,0))</f>
        <v>1</v>
      </c>
      <c r="LF2">
        <f>IF(Rådata_6000!KY65=2,2,IF(OR(Rådata_6000!KY65=0,Rådata_6000!KY65=1),1,0))</f>
        <v>1</v>
      </c>
      <c r="LG2">
        <f>IF(Rådata_6000!KZ65=2,2,IF(OR(Rådata_6000!KZ65=0,Rådata_6000!KZ65=1),1,0))</f>
        <v>1</v>
      </c>
      <c r="LH2">
        <f>IF(Rådata_6000!LA65=2,2,IF(OR(Rådata_6000!LA65=0,Rådata_6000!LA65=1),1,0))</f>
        <v>1</v>
      </c>
      <c r="LI2">
        <f>IF(Rådata_6000!LB65=2,2,IF(OR(Rådata_6000!LB65=0,Rådata_6000!LB65=1),1,0))</f>
        <v>1</v>
      </c>
      <c r="LJ2">
        <f>IF(Rådata_6000!LC65=2,2,IF(OR(Rådata_6000!LC65=0,Rådata_6000!LC65=1),1,0))</f>
        <v>1</v>
      </c>
      <c r="LK2">
        <f>IF(Rådata_6000!LD65=2,2,IF(OR(Rådata_6000!LD65=0,Rådata_6000!LD65=1),1,0))</f>
        <v>1</v>
      </c>
      <c r="LL2">
        <f>IF(Rådata_6000!LE65=2,2,IF(OR(Rådata_6000!LE65=0,Rådata_6000!LE65=1),1,0))</f>
        <v>1</v>
      </c>
      <c r="LM2">
        <f>IF(Rådata_6000!LF65=2,2,IF(OR(Rådata_6000!LF65=0,Rådata_6000!LF65=1),1,0))</f>
        <v>1</v>
      </c>
      <c r="LN2">
        <f>IF(Rådata_6000!LG65=2,2,IF(OR(Rådata_6000!LG65=0,Rådata_6000!LG65=1),1,0))</f>
        <v>1</v>
      </c>
      <c r="LO2">
        <f>IF(Rådata_6000!LH65=2,2,IF(OR(Rådata_6000!LH65=0,Rådata_6000!LH65=1),1,0))</f>
        <v>1</v>
      </c>
      <c r="LP2">
        <f>IF(Rådata_6000!LI65=2,2,IF(OR(Rådata_6000!LI65=0,Rådata_6000!LI65=1),1,0))</f>
        <v>1</v>
      </c>
      <c r="LQ2">
        <f>IF(Rådata_6000!LJ65=2,2,IF(OR(Rådata_6000!LJ65=0,Rådata_6000!LJ65=1),1,0))</f>
        <v>1</v>
      </c>
      <c r="LR2">
        <f>IF(Rådata_6000!LK65=2,2,IF(OR(Rådata_6000!LK65=0,Rådata_6000!LK65=1),1,0))</f>
        <v>1</v>
      </c>
      <c r="LS2">
        <f>IF(Rådata_6000!LL65=2,2,IF(OR(Rådata_6000!LL65=0,Rådata_6000!LL65=1),1,0))</f>
        <v>1</v>
      </c>
      <c r="LT2">
        <f>IF(Rådata_6000!LM65=2,2,IF(OR(Rådata_6000!LM65=0,Rådata_6000!LM65=1),1,0))</f>
        <v>1</v>
      </c>
      <c r="LU2">
        <f>IF(Rådata_6000!LN65=2,2,IF(OR(Rådata_6000!LN65=0,Rådata_6000!LN65=1),1,0))</f>
        <v>1</v>
      </c>
      <c r="LV2">
        <f>IF(Rådata_6000!LO65=2,2,IF(OR(Rådata_6000!LO65=0,Rådata_6000!LO65=1),1,0))</f>
        <v>1</v>
      </c>
      <c r="LW2">
        <f>IF(Rådata_6000!LP65=2,2,IF(OR(Rådata_6000!LP65=0,Rådata_6000!LP65=1),1,0))</f>
        <v>1</v>
      </c>
      <c r="LX2">
        <f>IF(Rådata_6000!LQ65=2,2,IF(OR(Rådata_6000!LQ65=0,Rådata_6000!LQ65=1),1,0))</f>
        <v>1</v>
      </c>
      <c r="LY2">
        <f>IF(Rådata_6000!LR65=2,2,IF(OR(Rådata_6000!LR65=0,Rådata_6000!LR65=1),1,0))</f>
        <v>1</v>
      </c>
      <c r="LZ2">
        <f>IF(Rådata_6000!LS65=2,2,IF(OR(Rådata_6000!LS65=0,Rådata_6000!LS65=1),1,0))</f>
        <v>1</v>
      </c>
      <c r="MA2">
        <f>IF(Rådata_6000!LT65=2,2,IF(OR(Rådata_6000!LT65=0,Rådata_6000!LT65=1),1,0))</f>
        <v>1</v>
      </c>
      <c r="MB2">
        <f>IF(Rådata_6000!LU65=2,2,IF(OR(Rådata_6000!LU65=0,Rådata_6000!LU65=1),1,0))</f>
        <v>1</v>
      </c>
      <c r="MC2">
        <f>IF(Rådata_6000!LV65=2,2,IF(OR(Rådata_6000!LV65=0,Rådata_6000!LV65=1),1,0))</f>
        <v>1</v>
      </c>
      <c r="MD2">
        <f>IF(Rådata_6000!LW65=2,2,IF(OR(Rådata_6000!LW65=0,Rådata_6000!LW65=1),1,0))</f>
        <v>1</v>
      </c>
      <c r="ME2">
        <f>IF(Rådata_6000!LX65=2,2,IF(OR(Rådata_6000!LX65=0,Rådata_6000!LX65=1),1,0))</f>
        <v>1</v>
      </c>
      <c r="MF2">
        <f>IF(Rådata_6000!LY65=2,2,IF(OR(Rådata_6000!LY65=0,Rådata_6000!LY65=1),1,0))</f>
        <v>1</v>
      </c>
      <c r="MG2">
        <f>IF(Rådata_6000!LZ65=2,2,IF(OR(Rådata_6000!LZ65=0,Rådata_6000!LZ65=1),1,0))</f>
        <v>1</v>
      </c>
      <c r="MH2">
        <f>IF(Rådata_6000!MA65=2,2,IF(OR(Rådata_6000!MA65=0,Rådata_6000!MA65=1),1,0))</f>
        <v>1</v>
      </c>
      <c r="MI2">
        <f>IF(Rådata_6000!MB65=2,2,IF(OR(Rådata_6000!MB65=0,Rådata_6000!MB65=1),1,0))</f>
        <v>1</v>
      </c>
      <c r="MJ2">
        <f>IF(Rådata_6000!MC65=2,2,IF(OR(Rådata_6000!MC65=0,Rådata_6000!MC65=1),1,0))</f>
        <v>1</v>
      </c>
      <c r="MK2">
        <f>IF(Rådata_6000!MD65=2,2,IF(OR(Rådata_6000!MD65=0,Rådata_6000!MD65=1),1,0))</f>
        <v>1</v>
      </c>
      <c r="ML2">
        <f>IF(Rådata_6000!ME65=2,2,IF(OR(Rådata_6000!ME65=0,Rådata_6000!ME65=1),1,0))</f>
        <v>1</v>
      </c>
      <c r="MM2">
        <f>IF(Rådata_6000!MF65=2,2,IF(OR(Rådata_6000!MF65=0,Rådata_6000!MF65=1),1,0))</f>
        <v>1</v>
      </c>
      <c r="MN2">
        <f>IF(Rådata_6000!MG65=2,2,IF(OR(Rådata_6000!MG65=0,Rådata_6000!MG65=1),1,0))</f>
        <v>1</v>
      </c>
      <c r="MO2">
        <f>IF(Rådata_6000!MH65=2,2,IF(OR(Rådata_6000!MH65=0,Rådata_6000!MH65=1),1,0))</f>
        <v>1</v>
      </c>
      <c r="MP2">
        <f>IF(Rådata_6000!MI65=2,2,IF(OR(Rådata_6000!MI65=0,Rådata_6000!MI65=1),1,0))</f>
        <v>1</v>
      </c>
      <c r="MQ2">
        <f>IF(Rådata_6000!MJ65=2,2,IF(OR(Rådata_6000!MJ65=0,Rådata_6000!MJ65=1),1,0))</f>
        <v>1</v>
      </c>
      <c r="MR2">
        <f>IF(Rådata_6000!MK65=2,2,IF(OR(Rådata_6000!MK65=0,Rådata_6000!MK65=1),1,0))</f>
        <v>1</v>
      </c>
      <c r="MS2">
        <f>IF(Rådata_6000!ML65=2,2,IF(OR(Rådata_6000!ML65=0,Rådata_6000!ML65=1),1,0))</f>
        <v>1</v>
      </c>
      <c r="MT2">
        <f>IF(Rådata_6000!MM65=2,2,IF(OR(Rådata_6000!MM65=0,Rådata_6000!MM65=1),1,0))</f>
        <v>1</v>
      </c>
      <c r="MU2">
        <f>IF(Rådata_6000!MN65=2,2,IF(OR(Rådata_6000!MN65=0,Rådata_6000!MN65=1),1,0))</f>
        <v>1</v>
      </c>
      <c r="MV2">
        <f>IF(Rådata_6000!MO65=2,2,IF(OR(Rådata_6000!MO65=0,Rådata_6000!MO65=1),1,0))</f>
        <v>1</v>
      </c>
      <c r="MW2">
        <f>IF(Rådata_6000!MP65=2,2,IF(OR(Rådata_6000!MP65=0,Rådata_6000!MP65=1),1,0))</f>
        <v>1</v>
      </c>
      <c r="MX2">
        <f>IF(Rådata_6000!MQ65=2,2,IF(OR(Rådata_6000!MQ65=0,Rådata_6000!MQ65=1),1,0))</f>
        <v>1</v>
      </c>
      <c r="MY2">
        <f>IF(Rådata_6000!MR65=2,2,IF(OR(Rådata_6000!MR65=0,Rådata_6000!MR65=1),1,0))</f>
        <v>1</v>
      </c>
      <c r="MZ2">
        <f>IF(Rådata_6000!MS65=2,2,IF(OR(Rådata_6000!MS65=0,Rådata_6000!MS65=1),1,0))</f>
        <v>1</v>
      </c>
      <c r="NA2">
        <f>IF(Rådata_6000!MT65=2,2,IF(OR(Rådata_6000!MT65=0,Rådata_6000!MT65=1),1,0))</f>
        <v>1</v>
      </c>
      <c r="NB2">
        <f>IF(Rådata_6000!MU65=2,2,IF(OR(Rådata_6000!MU65=0,Rådata_6000!MU65=1),1,0))</f>
        <v>1</v>
      </c>
      <c r="NC2">
        <f>IF(Rådata_6000!MV65=2,2,IF(OR(Rådata_6000!MV65=0,Rådata_6000!MV65=1),1,0))</f>
        <v>1</v>
      </c>
      <c r="ND2">
        <f>IF(Rådata_6000!MW65=2,2,IF(OR(Rådata_6000!MW65=0,Rådata_6000!MW65=1),1,0))</f>
        <v>1</v>
      </c>
      <c r="NE2">
        <f>IF(Rådata_6000!MX65=2,2,IF(OR(Rådata_6000!MX65=0,Rådata_6000!MX65=1),1,0))</f>
        <v>1</v>
      </c>
      <c r="NF2">
        <f>IF(Rådata_6000!MY65=2,2,IF(OR(Rådata_6000!MY65=0,Rådata_6000!MY65=1),1,0))</f>
        <v>1</v>
      </c>
      <c r="NG2">
        <f>IF(Rådata_6000!MZ65=2,2,IF(OR(Rådata_6000!MZ65=0,Rådata_6000!MZ65=1),1,0))</f>
        <v>1</v>
      </c>
      <c r="NH2">
        <f>IF(Rådata_6000!NA65=2,2,IF(OR(Rådata_6000!NA65=0,Rådata_6000!NA65=1),1,0))</f>
        <v>1</v>
      </c>
      <c r="NI2">
        <f>IF(Rådata_6000!NB65=2,2,IF(OR(Rådata_6000!NB65=0,Rådata_6000!NB65=1),1,0))</f>
        <v>1</v>
      </c>
      <c r="NJ2">
        <f>IF(Rådata_6000!NC65=2,2,IF(OR(Rådata_6000!NC65=0,Rådata_6000!NC65=1),1,0))</f>
        <v>1</v>
      </c>
      <c r="NK2">
        <f>IF(Rådata_6000!ND65=2,2,IF(OR(Rådata_6000!ND65=0,Rådata_6000!ND65=1),1,0))</f>
        <v>1</v>
      </c>
      <c r="NL2">
        <f>IF(Rådata_6000!NE65=2,2,IF(OR(Rådata_6000!NE65=0,Rådata_6000!NE65=1),1,0))</f>
        <v>1</v>
      </c>
      <c r="NM2">
        <f>IF(Rådata_6000!NF65=2,2,IF(OR(Rådata_6000!NF65=0,Rådata_6000!NF65=1),1,0))</f>
        <v>1</v>
      </c>
      <c r="NN2">
        <f>IF(Rådata_6000!NG65=2,2,IF(OR(Rådata_6000!NG65=0,Rådata_6000!NG65=1),1,0))</f>
        <v>1</v>
      </c>
      <c r="NO2">
        <f>IF(Rådata_6000!NH65=2,2,IF(OR(Rådata_6000!NH65=0,Rådata_6000!NH65=1),1,0))</f>
        <v>1</v>
      </c>
      <c r="NP2">
        <f>IF(Rådata_6000!NI65=2,2,IF(OR(Rådata_6000!NI65=0,Rådata_6000!NI65=1),1,0))</f>
        <v>1</v>
      </c>
      <c r="NQ2">
        <f>IF(Rådata_6000!NJ65=2,2,IF(OR(Rådata_6000!NJ65=0,Rådata_6000!NJ65=1),1,0))</f>
        <v>1</v>
      </c>
      <c r="NR2">
        <f>IF(Rådata_6000!NK65=2,2,IF(OR(Rådata_6000!NK65=0,Rådata_6000!NK65=1),1,0))</f>
        <v>1</v>
      </c>
      <c r="NS2">
        <f>IF(Rådata_6000!NL65=2,2,IF(OR(Rådata_6000!NL65=0,Rådata_6000!NL65=1),1,0))</f>
        <v>1</v>
      </c>
      <c r="NT2">
        <f>IF(Rådata_6000!NM65=2,2,IF(OR(Rådata_6000!NM65=0,Rådata_6000!NM65=1),1,0))</f>
        <v>1</v>
      </c>
      <c r="NU2">
        <f>IF(Rådata_6000!NN65=2,2,IF(OR(Rådata_6000!NN65=0,Rådata_6000!NN65=1),1,0))</f>
        <v>1</v>
      </c>
      <c r="NV2">
        <f>IF(Rådata_6000!NO65=2,2,IF(OR(Rådata_6000!NO65=0,Rådata_6000!NO65=1),1,0))</f>
        <v>1</v>
      </c>
      <c r="NW2">
        <f>IF(Rådata_6000!NP65=2,2,IF(OR(Rådata_6000!NP65=0,Rådata_6000!NP65=1),1,0))</f>
        <v>1</v>
      </c>
      <c r="NX2">
        <f>IF(Rådata_6000!NQ65=2,2,IF(OR(Rådata_6000!NQ65=0,Rådata_6000!NQ65=1),1,0))</f>
        <v>1</v>
      </c>
      <c r="NY2">
        <f>IF(Rådata_6000!NR65=2,2,IF(OR(Rådata_6000!NR65=0,Rådata_6000!NR65=1),1,0))</f>
        <v>1</v>
      </c>
      <c r="NZ2">
        <f>IF(Rådata_6000!NS65=2,2,IF(OR(Rådata_6000!NS65=0,Rådata_6000!NS65=1),1,0))</f>
        <v>1</v>
      </c>
      <c r="OA2">
        <f>IF(Rådata_6000!NT65=2,2,IF(OR(Rådata_6000!NT65=0,Rådata_6000!NT65=1),1,0))</f>
        <v>1</v>
      </c>
      <c r="OB2">
        <f>IF(Rådata_6000!NU65=2,2,IF(OR(Rådata_6000!NU65=0,Rådata_6000!NU65=1),1,0))</f>
        <v>1</v>
      </c>
      <c r="OC2">
        <f>IF(Rådata_6000!NV65=2,2,IF(OR(Rådata_6000!NV65=0,Rådata_6000!NV65=1),1,0))</f>
        <v>1</v>
      </c>
      <c r="OD2">
        <f>IF(Rådata_6000!NW65=2,2,IF(OR(Rådata_6000!NW65=0,Rådata_6000!NW65=1),1,0))</f>
        <v>1</v>
      </c>
      <c r="OE2">
        <f>IF(Rådata_6000!NX65=2,2,IF(OR(Rådata_6000!NX65=0,Rådata_6000!NX65=1),1,0))</f>
        <v>1</v>
      </c>
      <c r="OF2">
        <f>IF(Rådata_6000!NY65=2,2,IF(OR(Rådata_6000!NY65=0,Rådata_6000!NY65=1),1,0))</f>
        <v>1</v>
      </c>
      <c r="OG2">
        <f>IF(Rådata_6000!NZ65=2,2,IF(OR(Rådata_6000!NZ65=0,Rådata_6000!NZ65=1),1,0))</f>
        <v>1</v>
      </c>
      <c r="OH2">
        <f>IF(Rådata_6000!OA65=2,2,IF(OR(Rådata_6000!OA65=0,Rådata_6000!OA65=1),1,0))</f>
        <v>1</v>
      </c>
      <c r="OI2">
        <f>IF(Rådata_6000!OB65=2,2,IF(OR(Rådata_6000!OB65=0,Rådata_6000!OB65=1),1,0))</f>
        <v>1</v>
      </c>
      <c r="OJ2">
        <f>IF(Rådata_6000!OC65=2,2,IF(OR(Rådata_6000!OC65=0,Rådata_6000!OC65=1),1,0))</f>
        <v>1</v>
      </c>
      <c r="OK2">
        <f>IF(Rådata_6000!OD65=2,2,IF(OR(Rådata_6000!OD65=0,Rådata_6000!OD65=1),1,0))</f>
        <v>1</v>
      </c>
      <c r="OL2">
        <f>IF(Rådata_6000!OE65=2,2,IF(OR(Rådata_6000!OE65=0,Rådata_6000!OE65=1),1,0))</f>
        <v>1</v>
      </c>
      <c r="OM2">
        <f>IF(Rådata_6000!OF65=2,2,IF(OR(Rådata_6000!OF65=0,Rådata_6000!OF65=1),1,0))</f>
        <v>1</v>
      </c>
      <c r="ON2">
        <f>IF(Rådata_6000!OG65=2,2,IF(OR(Rådata_6000!OG65=0,Rådata_6000!OG65=1),1,0))</f>
        <v>1</v>
      </c>
      <c r="OO2">
        <f>IF(Rådata_6000!OH65=2,2,IF(OR(Rådata_6000!OH65=0,Rådata_6000!OH65=1),1,0))</f>
        <v>1</v>
      </c>
      <c r="OP2">
        <f>IF(Rådata_6000!OI65=2,2,IF(OR(Rådata_6000!OI65=0,Rådata_6000!OI65=1),1,0))</f>
        <v>1</v>
      </c>
      <c r="OQ2">
        <f>IF(Rådata_6000!OJ65=2,2,IF(OR(Rådata_6000!OJ65=0,Rådata_6000!OJ65=1),1,0))</f>
        <v>1</v>
      </c>
      <c r="OR2">
        <f>IF(Rådata_6000!OK65=2,2,IF(OR(Rådata_6000!OK65=0,Rådata_6000!OK65=1),1,0))</f>
        <v>1</v>
      </c>
      <c r="OS2">
        <f>IF(Rådata_6000!OL65=2,2,IF(OR(Rådata_6000!OL65=0,Rådata_6000!OL65=1),1,0))</f>
        <v>1</v>
      </c>
    </row>
    <row r="3" spans="1:409">
      <c r="A3" s="271" t="s">
        <v>285</v>
      </c>
      <c r="G3" t="s">
        <v>377</v>
      </c>
      <c r="J3">
        <f>IF(Rådata_6000!C64=3,1,IF(OR(Rådata_6000!C64=1,Rådata_6000!C64=2,Rådata_6000!C64=4,Rådata_6000!C64=0),2,0))</f>
        <v>2</v>
      </c>
      <c r="K3">
        <f>IF(Rådata_6000!D64=3,1,IF(OR(Rådata_6000!D64=1,Rådata_6000!D64=2,Rådata_6000!D64=4,Rådata_6000!D64=0),2,0))</f>
        <v>2</v>
      </c>
      <c r="L3">
        <f>IF(Rådata_6000!E64=3,1,IF(OR(Rådata_6000!E64=1,Rådata_6000!E64=2,Rådata_6000!E64=4,Rådata_6000!E64=0),2,0))</f>
        <v>2</v>
      </c>
      <c r="M3">
        <f>IF(Rådata_6000!F64=3,1,IF(OR(Rådata_6000!F64=1,Rådata_6000!F64=2,Rådata_6000!F64=4,Rådata_6000!F64=0),2,0))</f>
        <v>2</v>
      </c>
      <c r="N3">
        <f>IF(Rådata_6000!G64=3,1,IF(OR(Rådata_6000!G64=1,Rådata_6000!G64=2,Rådata_6000!G64=4,Rådata_6000!G64=0),2,0))</f>
        <v>2</v>
      </c>
      <c r="O3">
        <f>IF(Rådata_6000!H64=3,1,IF(OR(Rådata_6000!H64=1,Rådata_6000!H64=2,Rådata_6000!H64=4,Rådata_6000!H64=0),2,0))</f>
        <v>2</v>
      </c>
      <c r="P3">
        <f>IF(Rådata_6000!I64=3,1,IF(OR(Rådata_6000!I64=1,Rådata_6000!I64=2,Rådata_6000!I64=4,Rådata_6000!I64=0),2,0))</f>
        <v>2</v>
      </c>
      <c r="Q3">
        <f>IF(Rådata_6000!J64=3,1,IF(OR(Rådata_6000!J64=1,Rådata_6000!J64=2,Rådata_6000!J64=4,Rådata_6000!J64=0),2,0))</f>
        <v>2</v>
      </c>
      <c r="R3">
        <f>IF(Rådata_6000!K64=3,1,IF(OR(Rådata_6000!K64=1,Rådata_6000!K64=2,Rådata_6000!K64=4,Rådata_6000!K64=0),2,0))</f>
        <v>2</v>
      </c>
      <c r="S3">
        <f>IF(Rådata_6000!L64=3,1,IF(OR(Rådata_6000!L64=1,Rådata_6000!L64=2,Rådata_6000!L64=4,Rådata_6000!L64=0),2,0))</f>
        <v>2</v>
      </c>
      <c r="T3">
        <f>IF(Rådata_6000!M64=3,1,IF(OR(Rådata_6000!M64=1,Rådata_6000!M64=2,Rådata_6000!M64=4,Rådata_6000!M64=0),2,0))</f>
        <v>2</v>
      </c>
      <c r="U3">
        <f>IF(Rådata_6000!N64=3,1,IF(OR(Rådata_6000!N64=1,Rådata_6000!N64=2,Rådata_6000!N64=4,Rådata_6000!N64=0),2,0))</f>
        <v>2</v>
      </c>
      <c r="V3">
        <f>IF(Rådata_6000!O64=3,1,IF(OR(Rådata_6000!O64=1,Rådata_6000!O64=2,Rådata_6000!O64=4,Rådata_6000!O64=0),2,0))</f>
        <v>2</v>
      </c>
      <c r="W3">
        <f>IF(Rådata_6000!P64=3,1,IF(OR(Rådata_6000!P64=1,Rådata_6000!P64=2,Rådata_6000!P64=4,Rådata_6000!P64=0),2,0))</f>
        <v>2</v>
      </c>
      <c r="X3">
        <f>IF(Rådata_6000!Q64=3,1,IF(OR(Rådata_6000!Q64=1,Rådata_6000!Q64=2,Rådata_6000!Q64=4,Rådata_6000!Q64=0),2,0))</f>
        <v>2</v>
      </c>
      <c r="Y3">
        <f>IF(Rådata_6000!R64=3,1,IF(OR(Rådata_6000!R64=1,Rådata_6000!R64=2,Rådata_6000!R64=4,Rådata_6000!R64=0),2,0))</f>
        <v>2</v>
      </c>
      <c r="Z3">
        <f>IF(Rådata_6000!S64=3,1,IF(OR(Rådata_6000!S64=1,Rådata_6000!S64=2,Rådata_6000!S64=4,Rådata_6000!S64=0),2,0))</f>
        <v>2</v>
      </c>
      <c r="AA3">
        <f>IF(Rådata_6000!T64=3,1,IF(OR(Rådata_6000!T64=1,Rådata_6000!T64=2,Rådata_6000!T64=4,Rådata_6000!T64=0),2,0))</f>
        <v>2</v>
      </c>
      <c r="AB3">
        <f>IF(Rådata_6000!U64=3,1,IF(OR(Rådata_6000!U64=1,Rådata_6000!U64=2,Rådata_6000!U64=4,Rådata_6000!U64=0),2,0))</f>
        <v>2</v>
      </c>
      <c r="AC3">
        <f>IF(Rådata_6000!V64=3,1,IF(OR(Rådata_6000!V64=1,Rådata_6000!V64=2,Rådata_6000!V64=4,Rådata_6000!V64=0),2,0))</f>
        <v>2</v>
      </c>
      <c r="AD3">
        <f>IF(Rådata_6000!W64=3,1,IF(OR(Rådata_6000!W64=1,Rådata_6000!W64=2,Rådata_6000!W64=4,Rådata_6000!W64=0),2,0))</f>
        <v>2</v>
      </c>
      <c r="AE3">
        <f>IF(Rådata_6000!X64=3,1,IF(OR(Rådata_6000!X64=1,Rådata_6000!X64=2,Rådata_6000!X64=4,Rådata_6000!X64=0),2,0))</f>
        <v>2</v>
      </c>
      <c r="AF3">
        <f>IF(Rådata_6000!Y64=3,1,IF(OR(Rådata_6000!Y64=1,Rådata_6000!Y64=2,Rådata_6000!Y64=4,Rådata_6000!Y64=0),2,0))</f>
        <v>2</v>
      </c>
      <c r="AG3">
        <f>IF(Rådata_6000!Z64=3,1,IF(OR(Rådata_6000!Z64=1,Rådata_6000!Z64=2,Rådata_6000!Z64=4,Rådata_6000!Z64=0),2,0))</f>
        <v>2</v>
      </c>
      <c r="AH3">
        <f>IF(Rådata_6000!AA64=3,1,IF(OR(Rådata_6000!AA64=1,Rådata_6000!AA64=2,Rådata_6000!AA64=4,Rådata_6000!AA64=0),2,0))</f>
        <v>2</v>
      </c>
      <c r="AI3">
        <f>IF(Rådata_6000!AB64=3,1,IF(OR(Rådata_6000!AB64=1,Rådata_6000!AB64=2,Rådata_6000!AB64=4,Rådata_6000!AB64=0),2,0))</f>
        <v>2</v>
      </c>
      <c r="AJ3">
        <f>IF(Rådata_6000!AC64=3,1,IF(OR(Rådata_6000!AC64=1,Rådata_6000!AC64=2,Rådata_6000!AC64=4,Rådata_6000!AC64=0),2,0))</f>
        <v>2</v>
      </c>
      <c r="AK3">
        <f>IF(Rådata_6000!AD64=3,1,IF(OR(Rådata_6000!AD64=1,Rådata_6000!AD64=2,Rådata_6000!AD64=4,Rådata_6000!AD64=0),2,0))</f>
        <v>2</v>
      </c>
      <c r="AL3">
        <f>IF(Rådata_6000!AE64=3,1,IF(OR(Rådata_6000!AE64=1,Rådata_6000!AE64=2,Rådata_6000!AE64=4,Rådata_6000!AE64=0),2,0))</f>
        <v>2</v>
      </c>
      <c r="AM3">
        <f>IF(Rådata_6000!AF64=3,1,IF(OR(Rådata_6000!AF64=1,Rådata_6000!AF64=2,Rådata_6000!AF64=4,Rådata_6000!AF64=0),2,0))</f>
        <v>2</v>
      </c>
      <c r="AN3">
        <f>IF(Rådata_6000!AG64=3,1,IF(OR(Rådata_6000!AG64=1,Rådata_6000!AG64=2,Rådata_6000!AG64=4,Rådata_6000!AG64=0),2,0))</f>
        <v>2</v>
      </c>
      <c r="AO3">
        <f>IF(Rådata_6000!AH64=3,1,IF(OR(Rådata_6000!AH64=1,Rådata_6000!AH64=2,Rådata_6000!AH64=4,Rådata_6000!AH64=0),2,0))</f>
        <v>2</v>
      </c>
      <c r="AP3">
        <f>IF(Rådata_6000!AI64=3,1,IF(OR(Rådata_6000!AI64=1,Rådata_6000!AI64=2,Rådata_6000!AI64=4,Rådata_6000!AI64=0),2,0))</f>
        <v>2</v>
      </c>
      <c r="AQ3">
        <f>IF(Rådata_6000!AJ64=3,1,IF(OR(Rådata_6000!AJ64=1,Rådata_6000!AJ64=2,Rådata_6000!AJ64=4,Rådata_6000!AJ64=0),2,0))</f>
        <v>2</v>
      </c>
      <c r="AR3">
        <f>IF(Rådata_6000!AK64=3,1,IF(OR(Rådata_6000!AK64=1,Rådata_6000!AK64=2,Rådata_6000!AK64=4,Rådata_6000!AK64=0),2,0))</f>
        <v>2</v>
      </c>
      <c r="AS3">
        <f>IF(Rådata_6000!AL64=3,1,IF(OR(Rådata_6000!AL64=1,Rådata_6000!AL64=2,Rådata_6000!AL64=4,Rådata_6000!AL64=0),2,0))</f>
        <v>2</v>
      </c>
      <c r="AT3">
        <f>IF(Rådata_6000!AM64=3,1,IF(OR(Rådata_6000!AM64=1,Rådata_6000!AM64=2,Rådata_6000!AM64=4,Rådata_6000!AM64=0),2,0))</f>
        <v>2</v>
      </c>
      <c r="AU3">
        <f>IF(Rådata_6000!AN64=3,1,IF(OR(Rådata_6000!AN64=1,Rådata_6000!AN64=2,Rådata_6000!AN64=4,Rådata_6000!AN64=0),2,0))</f>
        <v>2</v>
      </c>
      <c r="AV3">
        <f>IF(Rådata_6000!AO64=3,1,IF(OR(Rådata_6000!AO64=1,Rådata_6000!AO64=2,Rådata_6000!AO64=4,Rådata_6000!AO64=0),2,0))</f>
        <v>2</v>
      </c>
      <c r="AW3">
        <f>IF(Rådata_6000!AP64=3,1,IF(OR(Rådata_6000!AP64=1,Rådata_6000!AP64=2,Rådata_6000!AP64=4,Rådata_6000!AP64=0),2,0))</f>
        <v>2</v>
      </c>
      <c r="AX3">
        <f>IF(Rådata_6000!AQ64=3,1,IF(OR(Rådata_6000!AQ64=1,Rådata_6000!AQ64=2,Rådata_6000!AQ64=4,Rådata_6000!AQ64=0),2,0))</f>
        <v>2</v>
      </c>
      <c r="AY3">
        <f>IF(Rådata_6000!AR64=3,1,IF(OR(Rådata_6000!AR64=1,Rådata_6000!AR64=2,Rådata_6000!AR64=4,Rådata_6000!AR64=0),2,0))</f>
        <v>2</v>
      </c>
      <c r="AZ3">
        <f>IF(Rådata_6000!AS64=3,1,IF(OR(Rådata_6000!AS64=1,Rådata_6000!AS64=2,Rådata_6000!AS64=4,Rådata_6000!AS64=0),2,0))</f>
        <v>2</v>
      </c>
      <c r="BA3">
        <f>IF(Rådata_6000!AT64=3,1,IF(OR(Rådata_6000!AT64=1,Rådata_6000!AT64=2,Rådata_6000!AT64=4,Rådata_6000!AT64=0),2,0))</f>
        <v>2</v>
      </c>
      <c r="BB3">
        <f>IF(Rådata_6000!AU64=3,1,IF(OR(Rådata_6000!AU64=1,Rådata_6000!AU64=2,Rådata_6000!AU64=4,Rådata_6000!AU64=0),2,0))</f>
        <v>2</v>
      </c>
      <c r="BC3">
        <f>IF(Rådata_6000!AV64=3,1,IF(OR(Rådata_6000!AV64=1,Rådata_6000!AV64=2,Rådata_6000!AV64=4,Rådata_6000!AV64=0),2,0))</f>
        <v>2</v>
      </c>
      <c r="BD3">
        <f>IF(Rådata_6000!AW64=3,1,IF(OR(Rådata_6000!AW64=1,Rådata_6000!AW64=2,Rådata_6000!AW64=4,Rådata_6000!AW64=0),2,0))</f>
        <v>2</v>
      </c>
      <c r="BE3">
        <f>IF(Rådata_6000!AX64=3,1,IF(OR(Rådata_6000!AX64=1,Rådata_6000!AX64=2,Rådata_6000!AX64=4,Rådata_6000!AX64=0),2,0))</f>
        <v>2</v>
      </c>
      <c r="BF3">
        <f>IF(Rådata_6000!AY64=3,1,IF(OR(Rådata_6000!AY64=1,Rådata_6000!AY64=2,Rådata_6000!AY64=4,Rådata_6000!AY64=0),2,0))</f>
        <v>2</v>
      </c>
      <c r="BG3">
        <f>IF(Rådata_6000!AZ64=3,1,IF(OR(Rådata_6000!AZ64=1,Rådata_6000!AZ64=2,Rådata_6000!AZ64=4,Rådata_6000!AZ64=0),2,0))</f>
        <v>2</v>
      </c>
      <c r="BH3">
        <f>IF(Rådata_6000!BA64=3,1,IF(OR(Rådata_6000!BA64=1,Rådata_6000!BA64=2,Rådata_6000!BA64=4,Rådata_6000!BA64=0),2,0))</f>
        <v>2</v>
      </c>
      <c r="BI3">
        <f>IF(Rådata_6000!BB64=3,1,IF(OR(Rådata_6000!BB64=1,Rådata_6000!BB64=2,Rådata_6000!BB64=4,Rådata_6000!BB64=0),2,0))</f>
        <v>2</v>
      </c>
      <c r="BJ3">
        <f>IF(Rådata_6000!BC64=3,1,IF(OR(Rådata_6000!BC64=1,Rådata_6000!BC64=2,Rådata_6000!BC64=4,Rådata_6000!BC64=0),2,0))</f>
        <v>2</v>
      </c>
      <c r="BK3">
        <f>IF(Rådata_6000!BD64=3,1,IF(OR(Rådata_6000!BD64=1,Rådata_6000!BD64=2,Rådata_6000!BD64=4,Rådata_6000!BD64=0),2,0))</f>
        <v>2</v>
      </c>
      <c r="BL3">
        <f>IF(Rådata_6000!BE64=3,1,IF(OR(Rådata_6000!BE64=1,Rådata_6000!BE64=2,Rådata_6000!BE64=4,Rådata_6000!BE64=0),2,0))</f>
        <v>2</v>
      </c>
      <c r="BM3">
        <f>IF(Rådata_6000!BF64=3,1,IF(OR(Rådata_6000!BF64=1,Rådata_6000!BF64=2,Rådata_6000!BF64=4,Rådata_6000!BF64=0),2,0))</f>
        <v>2</v>
      </c>
      <c r="BN3">
        <f>IF(Rådata_6000!BG64=3,1,IF(OR(Rådata_6000!BG64=1,Rådata_6000!BG64=2,Rådata_6000!BG64=4,Rådata_6000!BG64=0),2,0))</f>
        <v>2</v>
      </c>
      <c r="BO3">
        <f>IF(Rådata_6000!BH64=3,1,IF(OR(Rådata_6000!BH64=1,Rådata_6000!BH64=2,Rådata_6000!BH64=4,Rådata_6000!BH64=0),2,0))</f>
        <v>2</v>
      </c>
      <c r="BP3">
        <f>IF(Rådata_6000!BI64=3,1,IF(OR(Rådata_6000!BI64=1,Rådata_6000!BI64=2,Rådata_6000!BI64=4,Rådata_6000!BI64=0),2,0))</f>
        <v>2</v>
      </c>
      <c r="BQ3">
        <f>IF(Rådata_6000!BJ64=3,1,IF(OR(Rådata_6000!BJ64=1,Rådata_6000!BJ64=2,Rådata_6000!BJ64=4,Rådata_6000!BJ64=0),2,0))</f>
        <v>2</v>
      </c>
      <c r="BR3">
        <f>IF(Rådata_6000!BK64=3,1,IF(OR(Rådata_6000!BK64=1,Rådata_6000!BK64=2,Rådata_6000!BK64=4,Rådata_6000!BK64=0),2,0))</f>
        <v>2</v>
      </c>
      <c r="BS3">
        <f>IF(Rådata_6000!BL64=3,1,IF(OR(Rådata_6000!BL64=1,Rådata_6000!BL64=2,Rådata_6000!BL64=4,Rådata_6000!BL64=0),2,0))</f>
        <v>2</v>
      </c>
      <c r="BT3">
        <f>IF(Rådata_6000!BM64=3,1,IF(OR(Rådata_6000!BM64=1,Rådata_6000!BM64=2,Rådata_6000!BM64=4,Rådata_6000!BM64=0),2,0))</f>
        <v>2</v>
      </c>
      <c r="BU3">
        <f>IF(Rådata_6000!BN64=3,1,IF(OR(Rådata_6000!BN64=1,Rådata_6000!BN64=2,Rådata_6000!BN64=4,Rådata_6000!BN64=0),2,0))</f>
        <v>2</v>
      </c>
      <c r="BV3">
        <f>IF(Rådata_6000!BO64=3,1,IF(OR(Rådata_6000!BO64=1,Rådata_6000!BO64=2,Rådata_6000!BO64=4,Rådata_6000!BO64=0),2,0))</f>
        <v>2</v>
      </c>
      <c r="BW3">
        <f>IF(Rådata_6000!BP64=3,1,IF(OR(Rådata_6000!BP64=1,Rådata_6000!BP64=2,Rådata_6000!BP64=4,Rådata_6000!BP64=0),2,0))</f>
        <v>2</v>
      </c>
      <c r="BX3">
        <f>IF(Rådata_6000!BQ64=3,1,IF(OR(Rådata_6000!BQ64=1,Rådata_6000!BQ64=2,Rådata_6000!BQ64=4,Rådata_6000!BQ64=0),2,0))</f>
        <v>2</v>
      </c>
      <c r="BY3">
        <f>IF(Rådata_6000!BR64=3,1,IF(OR(Rådata_6000!BR64=1,Rådata_6000!BR64=2,Rådata_6000!BR64=4,Rådata_6000!BR64=0),2,0))</f>
        <v>2</v>
      </c>
      <c r="BZ3">
        <f>IF(Rådata_6000!BS64=3,1,IF(OR(Rådata_6000!BS64=1,Rådata_6000!BS64=2,Rådata_6000!BS64=4,Rådata_6000!BS64=0),2,0))</f>
        <v>2</v>
      </c>
      <c r="CA3">
        <f>IF(Rådata_6000!BT64=3,1,IF(OR(Rådata_6000!BT64=1,Rådata_6000!BT64=2,Rådata_6000!BT64=4,Rådata_6000!BT64=0),2,0))</f>
        <v>2</v>
      </c>
      <c r="CB3">
        <f>IF(Rådata_6000!BU64=3,1,IF(OR(Rådata_6000!BU64=1,Rådata_6000!BU64=2,Rådata_6000!BU64=4,Rådata_6000!BU64=0),2,0))</f>
        <v>2</v>
      </c>
      <c r="CC3">
        <f>IF(Rådata_6000!BV64=3,1,IF(OR(Rådata_6000!BV64=1,Rådata_6000!BV64=2,Rådata_6000!BV64=4,Rådata_6000!BV64=0),2,0))</f>
        <v>2</v>
      </c>
      <c r="CD3">
        <f>IF(Rådata_6000!BW64=3,1,IF(OR(Rådata_6000!BW64=1,Rådata_6000!BW64=2,Rådata_6000!BW64=4,Rådata_6000!BW64=0),2,0))</f>
        <v>2</v>
      </c>
      <c r="CE3">
        <f>IF(Rådata_6000!BX64=3,1,IF(OR(Rådata_6000!BX64=1,Rådata_6000!BX64=2,Rådata_6000!BX64=4,Rådata_6000!BX64=0),2,0))</f>
        <v>2</v>
      </c>
      <c r="CF3">
        <f>IF(Rådata_6000!BY64=3,1,IF(OR(Rådata_6000!BY64=1,Rådata_6000!BY64=2,Rådata_6000!BY64=4,Rådata_6000!BY64=0),2,0))</f>
        <v>2</v>
      </c>
      <c r="CG3">
        <f>IF(Rådata_6000!BZ64=3,1,IF(OR(Rådata_6000!BZ64=1,Rådata_6000!BZ64=2,Rådata_6000!BZ64=4,Rådata_6000!BZ64=0),2,0))</f>
        <v>2</v>
      </c>
      <c r="CH3">
        <f>IF(Rådata_6000!CA64=3,1,IF(OR(Rådata_6000!CA64=1,Rådata_6000!CA64=2,Rådata_6000!CA64=4,Rådata_6000!CA64=0),2,0))</f>
        <v>2</v>
      </c>
      <c r="CI3">
        <f>IF(Rådata_6000!CB64=3,1,IF(OR(Rådata_6000!CB64=1,Rådata_6000!CB64=2,Rådata_6000!CB64=4,Rådata_6000!CB64=0),2,0))</f>
        <v>2</v>
      </c>
      <c r="CJ3">
        <f>IF(Rådata_6000!CC64=3,1,IF(OR(Rådata_6000!CC64=1,Rådata_6000!CC64=2,Rådata_6000!CC64=4,Rådata_6000!CC64=0),2,0))</f>
        <v>2</v>
      </c>
      <c r="CK3">
        <f>IF(Rådata_6000!CD64=3,1,IF(OR(Rådata_6000!CD64=1,Rådata_6000!CD64=2,Rådata_6000!CD64=4,Rådata_6000!CD64=0),2,0))</f>
        <v>2</v>
      </c>
      <c r="CL3">
        <f>IF(Rådata_6000!CE64=3,1,IF(OR(Rådata_6000!CE64=1,Rådata_6000!CE64=2,Rådata_6000!CE64=4,Rådata_6000!CE64=0),2,0))</f>
        <v>2</v>
      </c>
      <c r="CM3">
        <f>IF(Rådata_6000!CF64=3,1,IF(OR(Rådata_6000!CF64=1,Rådata_6000!CF64=2,Rådata_6000!CF64=4,Rådata_6000!CF64=0),2,0))</f>
        <v>2</v>
      </c>
      <c r="CN3">
        <f>IF(Rådata_6000!CG64=3,1,IF(OR(Rådata_6000!CG64=1,Rådata_6000!CG64=2,Rådata_6000!CG64=4,Rådata_6000!CG64=0),2,0))</f>
        <v>2</v>
      </c>
      <c r="CO3">
        <f>IF(Rådata_6000!CH64=3,1,IF(OR(Rådata_6000!CH64=1,Rådata_6000!CH64=2,Rådata_6000!CH64=4,Rådata_6000!CH64=0),2,0))</f>
        <v>2</v>
      </c>
      <c r="CP3">
        <f>IF(Rådata_6000!CI64=3,1,IF(OR(Rådata_6000!CI64=1,Rådata_6000!CI64=2,Rådata_6000!CI64=4,Rådata_6000!CI64=0),2,0))</f>
        <v>2</v>
      </c>
      <c r="CQ3">
        <f>IF(Rådata_6000!CJ64=3,1,IF(OR(Rådata_6000!CJ64=1,Rådata_6000!CJ64=2,Rådata_6000!CJ64=4,Rådata_6000!CJ64=0),2,0))</f>
        <v>2</v>
      </c>
      <c r="CR3">
        <f>IF(Rådata_6000!CK64=3,1,IF(OR(Rådata_6000!CK64=1,Rådata_6000!CK64=2,Rådata_6000!CK64=4,Rådata_6000!CK64=0),2,0))</f>
        <v>2</v>
      </c>
      <c r="CS3">
        <f>IF(Rådata_6000!CL64=3,1,IF(OR(Rådata_6000!CL64=1,Rådata_6000!CL64=2,Rådata_6000!CL64=4,Rådata_6000!CL64=0),2,0))</f>
        <v>2</v>
      </c>
      <c r="CT3">
        <f>IF(Rådata_6000!CM64=3,1,IF(OR(Rådata_6000!CM64=1,Rådata_6000!CM64=2,Rådata_6000!CM64=4,Rådata_6000!CM64=0),2,0))</f>
        <v>2</v>
      </c>
      <c r="CU3">
        <f>IF(Rådata_6000!CN64=3,1,IF(OR(Rådata_6000!CN64=1,Rådata_6000!CN64=2,Rådata_6000!CN64=4,Rådata_6000!CN64=0),2,0))</f>
        <v>2</v>
      </c>
      <c r="CV3">
        <f>IF(Rådata_6000!CO64=3,1,IF(OR(Rådata_6000!CO64=1,Rådata_6000!CO64=2,Rådata_6000!CO64=4,Rådata_6000!CO64=0),2,0))</f>
        <v>2</v>
      </c>
      <c r="CW3">
        <f>IF(Rådata_6000!CP64=3,1,IF(OR(Rådata_6000!CP64=1,Rådata_6000!CP64=2,Rådata_6000!CP64=4,Rådata_6000!CP64=0),2,0))</f>
        <v>2</v>
      </c>
      <c r="CX3">
        <f>IF(Rådata_6000!CQ64=3,1,IF(OR(Rådata_6000!CQ64=1,Rådata_6000!CQ64=2,Rådata_6000!CQ64=4,Rådata_6000!CQ64=0),2,0))</f>
        <v>2</v>
      </c>
      <c r="CY3">
        <f>IF(Rådata_6000!CR64=3,1,IF(OR(Rådata_6000!CR64=1,Rådata_6000!CR64=2,Rådata_6000!CR64=4,Rådata_6000!CR64=0),2,0))</f>
        <v>2</v>
      </c>
      <c r="CZ3">
        <f>IF(Rådata_6000!CS64=3,1,IF(OR(Rådata_6000!CS64=1,Rådata_6000!CS64=2,Rådata_6000!CS64=4,Rådata_6000!CS64=0),2,0))</f>
        <v>2</v>
      </c>
      <c r="DA3">
        <f>IF(Rådata_6000!CT64=3,1,IF(OR(Rådata_6000!CT64=1,Rådata_6000!CT64=2,Rådata_6000!CT64=4,Rådata_6000!CT64=0),2,0))</f>
        <v>2</v>
      </c>
      <c r="DB3">
        <f>IF(Rådata_6000!CU64=3,1,IF(OR(Rådata_6000!CU64=1,Rådata_6000!CU64=2,Rådata_6000!CU64=4,Rådata_6000!CU64=0),2,0))</f>
        <v>2</v>
      </c>
      <c r="DC3">
        <f>IF(Rådata_6000!CV64=3,1,IF(OR(Rådata_6000!CV64=1,Rådata_6000!CV64=2,Rådata_6000!CV64=4,Rådata_6000!CV64=0),2,0))</f>
        <v>2</v>
      </c>
      <c r="DD3">
        <f>IF(Rådata_6000!CW64=3,1,IF(OR(Rådata_6000!CW64=1,Rådata_6000!CW64=2,Rådata_6000!CW64=4,Rådata_6000!CW64=0),2,0))</f>
        <v>2</v>
      </c>
      <c r="DE3">
        <f>IF(Rådata_6000!CX64=3,1,IF(OR(Rådata_6000!CX64=1,Rådata_6000!CX64=2,Rådata_6000!CX64=4,Rådata_6000!CX64=0),2,0))</f>
        <v>2</v>
      </c>
      <c r="DF3">
        <f>IF(Rådata_6000!CY64=3,1,IF(OR(Rådata_6000!CY64=1,Rådata_6000!CY64=2,Rådata_6000!CY64=4,Rådata_6000!CY64=0),2,0))</f>
        <v>2</v>
      </c>
      <c r="DG3">
        <f>IF(Rådata_6000!CZ64=3,1,IF(OR(Rådata_6000!CZ64=1,Rådata_6000!CZ64=2,Rådata_6000!CZ64=4,Rådata_6000!CZ64=0),2,0))</f>
        <v>2</v>
      </c>
      <c r="DH3">
        <f>IF(Rådata_6000!DA64=3,1,IF(OR(Rådata_6000!DA64=1,Rådata_6000!DA64=2,Rådata_6000!DA64=4,Rådata_6000!DA64=0),2,0))</f>
        <v>2</v>
      </c>
      <c r="DI3">
        <f>IF(Rådata_6000!DB64=3,1,IF(OR(Rådata_6000!DB64=1,Rådata_6000!DB64=2,Rådata_6000!DB64=4,Rådata_6000!DB64=0),2,0))</f>
        <v>2</v>
      </c>
      <c r="DJ3">
        <f>IF(Rådata_6000!DC64=3,1,IF(OR(Rådata_6000!DC64=1,Rådata_6000!DC64=2,Rådata_6000!DC64=4,Rådata_6000!DC64=0),2,0))</f>
        <v>2</v>
      </c>
      <c r="DK3">
        <f>IF(Rådata_6000!DD64=3,1,IF(OR(Rådata_6000!DD64=1,Rådata_6000!DD64=2,Rådata_6000!DD64=4,Rådata_6000!DD64=0),2,0))</f>
        <v>2</v>
      </c>
      <c r="DL3">
        <f>IF(Rådata_6000!DE64=3,1,IF(OR(Rådata_6000!DE64=1,Rådata_6000!DE64=2,Rådata_6000!DE64=4,Rådata_6000!DE64=0),2,0))</f>
        <v>2</v>
      </c>
      <c r="DM3">
        <f>IF(Rådata_6000!DF64=3,1,IF(OR(Rådata_6000!DF64=1,Rådata_6000!DF64=2,Rådata_6000!DF64=4,Rådata_6000!DF64=0),2,0))</f>
        <v>2</v>
      </c>
      <c r="DN3">
        <f>IF(Rådata_6000!DG64=3,1,IF(OR(Rådata_6000!DG64=1,Rådata_6000!DG64=2,Rådata_6000!DG64=4,Rådata_6000!DG64=0),2,0))</f>
        <v>2</v>
      </c>
      <c r="DO3">
        <f>IF(Rådata_6000!DH64=3,1,IF(OR(Rådata_6000!DH64=1,Rådata_6000!DH64=2,Rådata_6000!DH64=4,Rådata_6000!DH64=0),2,0))</f>
        <v>2</v>
      </c>
      <c r="DP3">
        <f>IF(Rådata_6000!DI64=3,1,IF(OR(Rådata_6000!DI64=1,Rådata_6000!DI64=2,Rådata_6000!DI64=4,Rådata_6000!DI64=0),2,0))</f>
        <v>2</v>
      </c>
      <c r="DQ3">
        <f>IF(Rådata_6000!DJ64=3,1,IF(OR(Rådata_6000!DJ64=1,Rådata_6000!DJ64=2,Rådata_6000!DJ64=4,Rådata_6000!DJ64=0),2,0))</f>
        <v>2</v>
      </c>
      <c r="DR3">
        <f>IF(Rådata_6000!DK64=3,1,IF(OR(Rådata_6000!DK64=1,Rådata_6000!DK64=2,Rådata_6000!DK64=4,Rådata_6000!DK64=0),2,0))</f>
        <v>2</v>
      </c>
      <c r="DS3">
        <f>IF(Rådata_6000!DL64=3,1,IF(OR(Rådata_6000!DL64=1,Rådata_6000!DL64=2,Rådata_6000!DL64=4,Rådata_6000!DL64=0),2,0))</f>
        <v>2</v>
      </c>
      <c r="DT3">
        <f>IF(Rådata_6000!DM64=3,1,IF(OR(Rådata_6000!DM64=1,Rådata_6000!DM64=2,Rådata_6000!DM64=4,Rådata_6000!DM64=0),2,0))</f>
        <v>2</v>
      </c>
      <c r="DU3">
        <f>IF(Rådata_6000!DN64=3,1,IF(OR(Rådata_6000!DN64=1,Rådata_6000!DN64=2,Rådata_6000!DN64=4,Rådata_6000!DN64=0),2,0))</f>
        <v>2</v>
      </c>
      <c r="DV3">
        <f>IF(Rådata_6000!DO64=3,1,IF(OR(Rådata_6000!DO64=1,Rådata_6000!DO64=2,Rådata_6000!DO64=4,Rådata_6000!DO64=0),2,0))</f>
        <v>2</v>
      </c>
      <c r="DW3">
        <f>IF(Rådata_6000!DP64=3,1,IF(OR(Rådata_6000!DP64=1,Rådata_6000!DP64=2,Rådata_6000!DP64=4,Rådata_6000!DP64=0),2,0))</f>
        <v>2</v>
      </c>
      <c r="DX3">
        <f>IF(Rådata_6000!DQ64=3,1,IF(OR(Rådata_6000!DQ64=1,Rådata_6000!DQ64=2,Rådata_6000!DQ64=4,Rådata_6000!DQ64=0),2,0))</f>
        <v>2</v>
      </c>
      <c r="DY3">
        <f>IF(Rådata_6000!DR64=3,1,IF(OR(Rådata_6000!DR64=1,Rådata_6000!DR64=2,Rådata_6000!DR64=4,Rådata_6000!DR64=0),2,0))</f>
        <v>2</v>
      </c>
      <c r="DZ3">
        <f>IF(Rådata_6000!DS64=3,1,IF(OR(Rådata_6000!DS64=1,Rådata_6000!DS64=2,Rådata_6000!DS64=4,Rådata_6000!DS64=0),2,0))</f>
        <v>2</v>
      </c>
      <c r="EA3">
        <f>IF(Rådata_6000!DT64=3,1,IF(OR(Rådata_6000!DT64=1,Rådata_6000!DT64=2,Rådata_6000!DT64=4,Rådata_6000!DT64=0),2,0))</f>
        <v>2</v>
      </c>
      <c r="EB3">
        <f>IF(Rådata_6000!DU64=3,1,IF(OR(Rådata_6000!DU64=1,Rådata_6000!DU64=2,Rådata_6000!DU64=4,Rådata_6000!DU64=0),2,0))</f>
        <v>2</v>
      </c>
      <c r="EC3">
        <f>IF(Rådata_6000!DV64=3,1,IF(OR(Rådata_6000!DV64=1,Rådata_6000!DV64=2,Rådata_6000!DV64=4,Rådata_6000!DV64=0),2,0))</f>
        <v>2</v>
      </c>
      <c r="ED3">
        <f>IF(Rådata_6000!DW64=3,1,IF(OR(Rådata_6000!DW64=1,Rådata_6000!DW64=2,Rådata_6000!DW64=4,Rådata_6000!DW64=0),2,0))</f>
        <v>2</v>
      </c>
      <c r="EE3">
        <f>IF(Rådata_6000!DX64=3,1,IF(OR(Rådata_6000!DX64=1,Rådata_6000!DX64=2,Rådata_6000!DX64=4,Rådata_6000!DX64=0),2,0))</f>
        <v>2</v>
      </c>
      <c r="EF3">
        <f>IF(Rådata_6000!DY64=3,1,IF(OR(Rådata_6000!DY64=1,Rådata_6000!DY64=2,Rådata_6000!DY64=4,Rådata_6000!DY64=0),2,0))</f>
        <v>2</v>
      </c>
      <c r="EG3">
        <f>IF(Rådata_6000!DZ64=3,1,IF(OR(Rådata_6000!DZ64=1,Rådata_6000!DZ64=2,Rådata_6000!DZ64=4,Rådata_6000!DZ64=0),2,0))</f>
        <v>2</v>
      </c>
      <c r="EH3">
        <f>IF(Rådata_6000!EA64=3,1,IF(OR(Rådata_6000!EA64=1,Rådata_6000!EA64=2,Rådata_6000!EA64=4,Rådata_6000!EA64=0),2,0))</f>
        <v>2</v>
      </c>
      <c r="EI3">
        <f>IF(Rådata_6000!EB64=3,1,IF(OR(Rådata_6000!EB64=1,Rådata_6000!EB64=2,Rådata_6000!EB64=4,Rådata_6000!EB64=0),2,0))</f>
        <v>2</v>
      </c>
      <c r="EJ3">
        <f>IF(Rådata_6000!EC64=3,1,IF(OR(Rådata_6000!EC64=1,Rådata_6000!EC64=2,Rådata_6000!EC64=4,Rådata_6000!EC64=0),2,0))</f>
        <v>2</v>
      </c>
      <c r="EK3">
        <f>IF(Rådata_6000!ED64=3,1,IF(OR(Rådata_6000!ED64=1,Rådata_6000!ED64=2,Rådata_6000!ED64=4,Rådata_6000!ED64=0),2,0))</f>
        <v>2</v>
      </c>
      <c r="EL3">
        <f>IF(Rådata_6000!EE64=3,1,IF(OR(Rådata_6000!EE64=1,Rådata_6000!EE64=2,Rådata_6000!EE64=4,Rådata_6000!EE64=0),2,0))</f>
        <v>2</v>
      </c>
      <c r="EM3">
        <f>IF(Rådata_6000!EF64=3,1,IF(OR(Rådata_6000!EF64=1,Rådata_6000!EF64=2,Rådata_6000!EF64=4,Rådata_6000!EF64=0),2,0))</f>
        <v>2</v>
      </c>
      <c r="EN3">
        <f>IF(Rådata_6000!EG64=3,1,IF(OR(Rådata_6000!EG64=1,Rådata_6000!EG64=2,Rådata_6000!EG64=4,Rådata_6000!EG64=0),2,0))</f>
        <v>2</v>
      </c>
      <c r="EO3">
        <f>IF(Rådata_6000!EH64=3,1,IF(OR(Rådata_6000!EH64=1,Rådata_6000!EH64=2,Rådata_6000!EH64=4,Rådata_6000!EH64=0),2,0))</f>
        <v>2</v>
      </c>
      <c r="EP3">
        <f>IF(Rådata_6000!EI64=3,1,IF(OR(Rådata_6000!EI64=1,Rådata_6000!EI64=2,Rådata_6000!EI64=4,Rådata_6000!EI64=0),2,0))</f>
        <v>2</v>
      </c>
      <c r="EQ3">
        <f>IF(Rådata_6000!EJ64=3,1,IF(OR(Rådata_6000!EJ64=1,Rådata_6000!EJ64=2,Rådata_6000!EJ64=4,Rådata_6000!EJ64=0),2,0))</f>
        <v>2</v>
      </c>
      <c r="ER3">
        <f>IF(Rådata_6000!EK64=3,1,IF(OR(Rådata_6000!EK64=1,Rådata_6000!EK64=2,Rådata_6000!EK64=4,Rådata_6000!EK64=0),2,0))</f>
        <v>2</v>
      </c>
      <c r="ES3">
        <f>IF(Rådata_6000!EL64=3,1,IF(OR(Rådata_6000!EL64=1,Rådata_6000!EL64=2,Rådata_6000!EL64=4,Rådata_6000!EL64=0),2,0))</f>
        <v>2</v>
      </c>
      <c r="ET3">
        <f>IF(Rådata_6000!EM64=3,1,IF(OR(Rådata_6000!EM64=1,Rådata_6000!EM64=2,Rådata_6000!EM64=4,Rådata_6000!EM64=0),2,0))</f>
        <v>2</v>
      </c>
      <c r="EU3">
        <f>IF(Rådata_6000!EN64=3,1,IF(OR(Rådata_6000!EN64=1,Rådata_6000!EN64=2,Rådata_6000!EN64=4,Rådata_6000!EN64=0),2,0))</f>
        <v>2</v>
      </c>
      <c r="EV3">
        <f>IF(Rådata_6000!EO64=3,1,IF(OR(Rådata_6000!EO64=1,Rådata_6000!EO64=2,Rådata_6000!EO64=4,Rådata_6000!EO64=0),2,0))</f>
        <v>2</v>
      </c>
      <c r="EW3">
        <f>IF(Rådata_6000!EP64=3,1,IF(OR(Rådata_6000!EP64=1,Rådata_6000!EP64=2,Rådata_6000!EP64=4,Rådata_6000!EP64=0),2,0))</f>
        <v>2</v>
      </c>
      <c r="EX3">
        <f>IF(Rådata_6000!EQ64=3,1,IF(OR(Rådata_6000!EQ64=1,Rådata_6000!EQ64=2,Rådata_6000!EQ64=4,Rådata_6000!EQ64=0),2,0))</f>
        <v>2</v>
      </c>
      <c r="EY3">
        <f>IF(Rådata_6000!ER64=3,1,IF(OR(Rådata_6000!ER64=1,Rådata_6000!ER64=2,Rådata_6000!ER64=4,Rådata_6000!ER64=0),2,0))</f>
        <v>2</v>
      </c>
      <c r="EZ3">
        <f>IF(Rådata_6000!ES64=3,1,IF(OR(Rådata_6000!ES64=1,Rådata_6000!ES64=2,Rådata_6000!ES64=4,Rådata_6000!ES64=0),2,0))</f>
        <v>2</v>
      </c>
      <c r="FA3">
        <f>IF(Rådata_6000!ET64=3,1,IF(OR(Rådata_6000!ET64=1,Rådata_6000!ET64=2,Rådata_6000!ET64=4,Rådata_6000!ET64=0),2,0))</f>
        <v>2</v>
      </c>
      <c r="FB3">
        <f>IF(Rådata_6000!EU64=3,1,IF(OR(Rådata_6000!EU64=1,Rådata_6000!EU64=2,Rådata_6000!EU64=4,Rådata_6000!EU64=0),2,0))</f>
        <v>2</v>
      </c>
      <c r="FC3">
        <f>IF(Rådata_6000!EV64=3,1,IF(OR(Rådata_6000!EV64=1,Rådata_6000!EV64=2,Rådata_6000!EV64=4,Rådata_6000!EV64=0),2,0))</f>
        <v>2</v>
      </c>
      <c r="FD3">
        <f>IF(Rådata_6000!EW64=3,1,IF(OR(Rådata_6000!EW64=1,Rådata_6000!EW64=2,Rådata_6000!EW64=4,Rådata_6000!EW64=0),2,0))</f>
        <v>2</v>
      </c>
      <c r="FE3">
        <f>IF(Rådata_6000!EX64=3,1,IF(OR(Rådata_6000!EX64=1,Rådata_6000!EX64=2,Rådata_6000!EX64=4,Rådata_6000!EX64=0),2,0))</f>
        <v>2</v>
      </c>
      <c r="FF3">
        <f>IF(Rådata_6000!EY64=3,1,IF(OR(Rådata_6000!EY64=1,Rådata_6000!EY64=2,Rådata_6000!EY64=4,Rådata_6000!EY64=0),2,0))</f>
        <v>2</v>
      </c>
      <c r="FG3">
        <f>IF(Rådata_6000!EZ64=3,1,IF(OR(Rådata_6000!EZ64=1,Rådata_6000!EZ64=2,Rådata_6000!EZ64=4,Rådata_6000!EZ64=0),2,0))</f>
        <v>2</v>
      </c>
      <c r="FH3">
        <f>IF(Rådata_6000!FA64=3,1,IF(OR(Rådata_6000!FA64=1,Rådata_6000!FA64=2,Rådata_6000!FA64=4,Rådata_6000!FA64=0),2,0))</f>
        <v>2</v>
      </c>
      <c r="FI3">
        <f>IF(Rådata_6000!FB64=3,1,IF(OR(Rådata_6000!FB64=1,Rådata_6000!FB64=2,Rådata_6000!FB64=4,Rådata_6000!FB64=0),2,0))</f>
        <v>2</v>
      </c>
      <c r="FJ3">
        <f>IF(Rådata_6000!FC64=3,1,IF(OR(Rådata_6000!FC64=1,Rådata_6000!FC64=2,Rådata_6000!FC64=4,Rådata_6000!FC64=0),2,0))</f>
        <v>2</v>
      </c>
      <c r="FK3">
        <f>IF(Rådata_6000!FD64=3,1,IF(OR(Rådata_6000!FD64=1,Rådata_6000!FD64=2,Rådata_6000!FD64=4,Rådata_6000!FD64=0),2,0))</f>
        <v>2</v>
      </c>
      <c r="FL3">
        <f>IF(Rådata_6000!FE64=3,1,IF(OR(Rådata_6000!FE64=1,Rådata_6000!FE64=2,Rådata_6000!FE64=4,Rådata_6000!FE64=0),2,0))</f>
        <v>2</v>
      </c>
      <c r="FM3">
        <f>IF(Rådata_6000!FF64=3,1,IF(OR(Rådata_6000!FF64=1,Rådata_6000!FF64=2,Rådata_6000!FF64=4,Rådata_6000!FF64=0),2,0))</f>
        <v>2</v>
      </c>
      <c r="FN3">
        <f>IF(Rådata_6000!FG64=3,1,IF(OR(Rådata_6000!FG64=1,Rådata_6000!FG64=2,Rådata_6000!FG64=4,Rådata_6000!FG64=0),2,0))</f>
        <v>2</v>
      </c>
      <c r="FO3">
        <f>IF(Rådata_6000!FH64=3,1,IF(OR(Rådata_6000!FH64=1,Rådata_6000!FH64=2,Rådata_6000!FH64=4,Rådata_6000!FH64=0),2,0))</f>
        <v>2</v>
      </c>
      <c r="FP3">
        <f>IF(Rådata_6000!FI64=3,1,IF(OR(Rådata_6000!FI64=1,Rådata_6000!FI64=2,Rådata_6000!FI64=4,Rådata_6000!FI64=0),2,0))</f>
        <v>2</v>
      </c>
      <c r="FQ3">
        <f>IF(Rådata_6000!FJ64=3,1,IF(OR(Rådata_6000!FJ64=1,Rådata_6000!FJ64=2,Rådata_6000!FJ64=4,Rådata_6000!FJ64=0),2,0))</f>
        <v>2</v>
      </c>
      <c r="FR3">
        <f>IF(Rådata_6000!FK64=3,1,IF(OR(Rådata_6000!FK64=1,Rådata_6000!FK64=2,Rådata_6000!FK64=4,Rådata_6000!FK64=0),2,0))</f>
        <v>2</v>
      </c>
      <c r="FS3">
        <f>IF(Rådata_6000!FL64=3,1,IF(OR(Rådata_6000!FL64=1,Rådata_6000!FL64=2,Rådata_6000!FL64=4,Rådata_6000!FL64=0),2,0))</f>
        <v>2</v>
      </c>
      <c r="FT3">
        <f>IF(Rådata_6000!FM64=3,1,IF(OR(Rådata_6000!FM64=1,Rådata_6000!FM64=2,Rådata_6000!FM64=4,Rådata_6000!FM64=0),2,0))</f>
        <v>2</v>
      </c>
      <c r="FU3">
        <f>IF(Rådata_6000!FN64=3,1,IF(OR(Rådata_6000!FN64=1,Rådata_6000!FN64=2,Rådata_6000!FN64=4,Rådata_6000!FN64=0),2,0))</f>
        <v>2</v>
      </c>
      <c r="FV3">
        <f>IF(Rådata_6000!FO64=3,1,IF(OR(Rådata_6000!FO64=1,Rådata_6000!FO64=2,Rådata_6000!FO64=4,Rådata_6000!FO64=0),2,0))</f>
        <v>2</v>
      </c>
      <c r="FW3">
        <f>IF(Rådata_6000!FP64=3,1,IF(OR(Rådata_6000!FP64=1,Rådata_6000!FP64=2,Rådata_6000!FP64=4,Rådata_6000!FP64=0),2,0))</f>
        <v>2</v>
      </c>
      <c r="FX3">
        <f>IF(Rådata_6000!FQ64=3,1,IF(OR(Rådata_6000!FQ64=1,Rådata_6000!FQ64=2,Rådata_6000!FQ64=4,Rådata_6000!FQ64=0),2,0))</f>
        <v>2</v>
      </c>
      <c r="FY3">
        <f>IF(Rådata_6000!FR64=3,1,IF(OR(Rådata_6000!FR64=1,Rådata_6000!FR64=2,Rådata_6000!FR64=4,Rådata_6000!FR64=0),2,0))</f>
        <v>2</v>
      </c>
      <c r="FZ3">
        <f>IF(Rådata_6000!FS64=3,1,IF(OR(Rådata_6000!FS64=1,Rådata_6000!FS64=2,Rådata_6000!FS64=4,Rådata_6000!FS64=0),2,0))</f>
        <v>2</v>
      </c>
      <c r="GA3">
        <f>IF(Rådata_6000!FT64=3,1,IF(OR(Rådata_6000!FT64=1,Rådata_6000!FT64=2,Rådata_6000!FT64=4,Rådata_6000!FT64=0),2,0))</f>
        <v>2</v>
      </c>
      <c r="GB3">
        <f>IF(Rådata_6000!FU64=3,1,IF(OR(Rådata_6000!FU64=1,Rådata_6000!FU64=2,Rådata_6000!FU64=4,Rådata_6000!FU64=0),2,0))</f>
        <v>2</v>
      </c>
      <c r="GC3">
        <f>IF(Rådata_6000!FV64=3,1,IF(OR(Rådata_6000!FV64=1,Rådata_6000!FV64=2,Rådata_6000!FV64=4,Rådata_6000!FV64=0),2,0))</f>
        <v>2</v>
      </c>
      <c r="GD3">
        <f>IF(Rådata_6000!FW64=3,1,IF(OR(Rådata_6000!FW64=1,Rådata_6000!FW64=2,Rådata_6000!FW64=4,Rådata_6000!FW64=0),2,0))</f>
        <v>2</v>
      </c>
      <c r="GE3">
        <f>IF(Rådata_6000!FX64=3,1,IF(OR(Rådata_6000!FX64=1,Rådata_6000!FX64=2,Rådata_6000!FX64=4,Rådata_6000!FX64=0),2,0))</f>
        <v>2</v>
      </c>
      <c r="GF3">
        <f>IF(Rådata_6000!FY64=3,1,IF(OR(Rådata_6000!FY64=1,Rådata_6000!FY64=2,Rådata_6000!FY64=4,Rådata_6000!FY64=0),2,0))</f>
        <v>2</v>
      </c>
      <c r="GG3">
        <f>IF(Rådata_6000!FZ64=3,1,IF(OR(Rådata_6000!FZ64=1,Rådata_6000!FZ64=2,Rådata_6000!FZ64=4,Rådata_6000!FZ64=0),2,0))</f>
        <v>2</v>
      </c>
      <c r="GH3">
        <f>IF(Rådata_6000!GA64=3,1,IF(OR(Rådata_6000!GA64=1,Rådata_6000!GA64=2,Rådata_6000!GA64=4,Rådata_6000!GA64=0),2,0))</f>
        <v>2</v>
      </c>
      <c r="GI3">
        <f>IF(Rådata_6000!GB64=3,1,IF(OR(Rådata_6000!GB64=1,Rådata_6000!GB64=2,Rådata_6000!GB64=4,Rådata_6000!GB64=0),2,0))</f>
        <v>2</v>
      </c>
      <c r="GJ3">
        <f>IF(Rådata_6000!GC64=3,1,IF(OR(Rådata_6000!GC64=1,Rådata_6000!GC64=2,Rådata_6000!GC64=4,Rådata_6000!GC64=0),2,0))</f>
        <v>2</v>
      </c>
      <c r="GK3">
        <f>IF(Rådata_6000!GD64=3,1,IF(OR(Rådata_6000!GD64=1,Rådata_6000!GD64=2,Rådata_6000!GD64=4,Rådata_6000!GD64=0),2,0))</f>
        <v>2</v>
      </c>
      <c r="GL3">
        <f>IF(Rådata_6000!GE64=3,1,IF(OR(Rådata_6000!GE64=1,Rådata_6000!GE64=2,Rådata_6000!GE64=4,Rådata_6000!GE64=0),2,0))</f>
        <v>2</v>
      </c>
      <c r="GM3">
        <f>IF(Rådata_6000!GF64=3,1,IF(OR(Rådata_6000!GF64=1,Rådata_6000!GF64=2,Rådata_6000!GF64=4,Rådata_6000!GF64=0),2,0))</f>
        <v>2</v>
      </c>
      <c r="GN3">
        <f>IF(Rådata_6000!GG64=3,1,IF(OR(Rådata_6000!GG64=1,Rådata_6000!GG64=2,Rådata_6000!GG64=4,Rådata_6000!GG64=0),2,0))</f>
        <v>2</v>
      </c>
      <c r="GO3">
        <f>IF(Rådata_6000!GH64=3,1,IF(OR(Rådata_6000!GH64=1,Rådata_6000!GH64=2,Rådata_6000!GH64=4,Rådata_6000!GH64=0),2,0))</f>
        <v>2</v>
      </c>
      <c r="GP3">
        <f>IF(Rådata_6000!GI64=3,1,IF(OR(Rådata_6000!GI64=1,Rådata_6000!GI64=2,Rådata_6000!GI64=4,Rådata_6000!GI64=0),2,0))</f>
        <v>2</v>
      </c>
      <c r="GQ3">
        <f>IF(Rådata_6000!GJ64=3,1,IF(OR(Rådata_6000!GJ64=1,Rådata_6000!GJ64=2,Rådata_6000!GJ64=4,Rådata_6000!GJ64=0),2,0))</f>
        <v>2</v>
      </c>
      <c r="GR3">
        <f>IF(Rådata_6000!GK64=3,1,IF(OR(Rådata_6000!GK64=1,Rådata_6000!GK64=2,Rådata_6000!GK64=4,Rådata_6000!GK64=0),2,0))</f>
        <v>2</v>
      </c>
      <c r="GS3">
        <f>IF(Rådata_6000!GL64=3,1,IF(OR(Rådata_6000!GL64=1,Rådata_6000!GL64=2,Rådata_6000!GL64=4,Rådata_6000!GL64=0),2,0))</f>
        <v>2</v>
      </c>
      <c r="GT3">
        <f>IF(Rådata_6000!GM64=3,1,IF(OR(Rådata_6000!GM64=1,Rådata_6000!GM64=2,Rådata_6000!GM64=4,Rådata_6000!GM64=0),2,0))</f>
        <v>2</v>
      </c>
      <c r="GU3">
        <f>IF(Rådata_6000!GN64=3,1,IF(OR(Rådata_6000!GN64=1,Rådata_6000!GN64=2,Rådata_6000!GN64=4,Rådata_6000!GN64=0),2,0))</f>
        <v>2</v>
      </c>
      <c r="GV3">
        <f>IF(Rådata_6000!GO64=3,1,IF(OR(Rådata_6000!GO64=1,Rådata_6000!GO64=2,Rådata_6000!GO64=4,Rådata_6000!GO64=0),2,0))</f>
        <v>2</v>
      </c>
      <c r="GW3">
        <f>IF(Rådata_6000!GP64=3,1,IF(OR(Rådata_6000!GP64=1,Rådata_6000!GP64=2,Rådata_6000!GP64=4,Rådata_6000!GP64=0),2,0))</f>
        <v>2</v>
      </c>
      <c r="GX3">
        <f>IF(Rådata_6000!GQ64=3,1,IF(OR(Rådata_6000!GQ64=1,Rådata_6000!GQ64=2,Rådata_6000!GQ64=4,Rådata_6000!GQ64=0),2,0))</f>
        <v>2</v>
      </c>
      <c r="GY3">
        <f>IF(Rådata_6000!GR64=3,1,IF(OR(Rådata_6000!GR64=1,Rådata_6000!GR64=2,Rådata_6000!GR64=4,Rådata_6000!GR64=0),2,0))</f>
        <v>2</v>
      </c>
      <c r="GZ3">
        <f>IF(Rådata_6000!GS64=3,1,IF(OR(Rådata_6000!GS64=1,Rådata_6000!GS64=2,Rådata_6000!GS64=4,Rådata_6000!GS64=0),2,0))</f>
        <v>2</v>
      </c>
      <c r="HA3">
        <f>IF(Rådata_6000!GT64=3,1,IF(OR(Rådata_6000!GT64=1,Rådata_6000!GT64=2,Rådata_6000!GT64=4,Rådata_6000!GT64=0),2,0))</f>
        <v>2</v>
      </c>
      <c r="HB3">
        <f>IF(Rådata_6000!GU64=3,1,IF(OR(Rådata_6000!GU64=1,Rådata_6000!GU64=2,Rådata_6000!GU64=4,Rådata_6000!GU64=0),2,0))</f>
        <v>2</v>
      </c>
      <c r="HC3">
        <f>IF(Rådata_6000!GV64=3,1,IF(OR(Rådata_6000!GV64=1,Rådata_6000!GV64=2,Rådata_6000!GV64=4,Rådata_6000!GV64=0),2,0))</f>
        <v>2</v>
      </c>
      <c r="HD3">
        <f>IF(Rådata_6000!GW64=3,1,IF(OR(Rådata_6000!GW64=1,Rådata_6000!GW64=2,Rådata_6000!GW64=4,Rådata_6000!GW64=0),2,0))</f>
        <v>2</v>
      </c>
      <c r="HE3">
        <f>IF(Rådata_6000!GX64=3,1,IF(OR(Rådata_6000!GX64=1,Rådata_6000!GX64=2,Rådata_6000!GX64=4,Rådata_6000!GX64=0),2,0))</f>
        <v>2</v>
      </c>
      <c r="HF3">
        <f>IF(Rådata_6000!GY64=3,1,IF(OR(Rådata_6000!GY64=1,Rådata_6000!GY64=2,Rådata_6000!GY64=4,Rådata_6000!GY64=0),2,0))</f>
        <v>2</v>
      </c>
      <c r="HG3">
        <f>IF(Rådata_6000!GZ64=3,1,IF(OR(Rådata_6000!GZ64=1,Rådata_6000!GZ64=2,Rådata_6000!GZ64=4,Rådata_6000!GZ64=0),2,0))</f>
        <v>2</v>
      </c>
      <c r="HH3">
        <f>IF(Rådata_6000!HA64=3,1,IF(OR(Rådata_6000!HA64=1,Rådata_6000!HA64=2,Rådata_6000!HA64=4,Rådata_6000!HA64=0),2,0))</f>
        <v>2</v>
      </c>
      <c r="HI3">
        <f>IF(Rådata_6000!HB64=3,1,IF(OR(Rådata_6000!HB64=1,Rådata_6000!HB64=2,Rådata_6000!HB64=4,Rådata_6000!HB64=0),2,0))</f>
        <v>2</v>
      </c>
      <c r="HJ3">
        <f>IF(Rådata_6000!HC64=3,1,IF(OR(Rådata_6000!HC64=1,Rådata_6000!HC64=2,Rådata_6000!HC64=4,Rådata_6000!HC64=0),2,0))</f>
        <v>2</v>
      </c>
      <c r="HK3">
        <f>IF(Rådata_6000!HD64=3,1,IF(OR(Rådata_6000!HD64=1,Rådata_6000!HD64=2,Rådata_6000!HD64=4,Rådata_6000!HD64=0),2,0))</f>
        <v>2</v>
      </c>
      <c r="HL3">
        <f>IF(Rådata_6000!HE64=3,1,IF(OR(Rådata_6000!HE64=1,Rådata_6000!HE64=2,Rådata_6000!HE64=4,Rådata_6000!HE64=0),2,0))</f>
        <v>2</v>
      </c>
      <c r="HM3">
        <f>IF(Rådata_6000!HF64=3,1,IF(OR(Rådata_6000!HF64=1,Rådata_6000!HF64=2,Rådata_6000!HF64=4,Rådata_6000!HF64=0),2,0))</f>
        <v>2</v>
      </c>
      <c r="HN3">
        <f>IF(Rådata_6000!HG64=3,1,IF(OR(Rådata_6000!HG64=1,Rådata_6000!HG64=2,Rådata_6000!HG64=4,Rådata_6000!HG64=0),2,0))</f>
        <v>2</v>
      </c>
      <c r="HO3">
        <f>IF(Rådata_6000!HH64=3,1,IF(OR(Rådata_6000!HH64=1,Rådata_6000!HH64=2,Rådata_6000!HH64=4,Rådata_6000!HH64=0),2,0))</f>
        <v>2</v>
      </c>
      <c r="HP3">
        <f>IF(Rådata_6000!HI64=3,1,IF(OR(Rådata_6000!HI64=1,Rådata_6000!HI64=2,Rådata_6000!HI64=4,Rådata_6000!HI64=0),2,0))</f>
        <v>2</v>
      </c>
      <c r="HQ3">
        <f>IF(Rådata_6000!HJ64=3,1,IF(OR(Rådata_6000!HJ64=1,Rådata_6000!HJ64=2,Rådata_6000!HJ64=4,Rådata_6000!HJ64=0),2,0))</f>
        <v>2</v>
      </c>
      <c r="HR3">
        <f>IF(Rådata_6000!HK64=3,1,IF(OR(Rådata_6000!HK64=1,Rådata_6000!HK64=2,Rådata_6000!HK64=4,Rådata_6000!HK64=0),2,0))</f>
        <v>2</v>
      </c>
      <c r="HS3">
        <f>IF(Rådata_6000!HL64=3,1,IF(OR(Rådata_6000!HL64=1,Rådata_6000!HL64=2,Rådata_6000!HL64=4,Rådata_6000!HL64=0),2,0))</f>
        <v>2</v>
      </c>
      <c r="HT3">
        <f>IF(Rådata_6000!HM64=3,1,IF(OR(Rådata_6000!HM64=1,Rådata_6000!HM64=2,Rådata_6000!HM64=4,Rådata_6000!HM64=0),2,0))</f>
        <v>2</v>
      </c>
      <c r="HU3">
        <f>IF(Rådata_6000!HN64=3,1,IF(OR(Rådata_6000!HN64=1,Rådata_6000!HN64=2,Rådata_6000!HN64=4,Rådata_6000!HN64=0),2,0))</f>
        <v>2</v>
      </c>
      <c r="HV3">
        <f>IF(Rådata_6000!HO64=3,1,IF(OR(Rådata_6000!HO64=1,Rådata_6000!HO64=2,Rådata_6000!HO64=4,Rådata_6000!HO64=0),2,0))</f>
        <v>2</v>
      </c>
      <c r="HW3">
        <f>IF(Rådata_6000!HP64=3,1,IF(OR(Rådata_6000!HP64=1,Rådata_6000!HP64=2,Rådata_6000!HP64=4,Rådata_6000!HP64=0),2,0))</f>
        <v>2</v>
      </c>
      <c r="HX3">
        <f>IF(Rådata_6000!HQ64=3,1,IF(OR(Rådata_6000!HQ64=1,Rådata_6000!HQ64=2,Rådata_6000!HQ64=4,Rådata_6000!HQ64=0),2,0))</f>
        <v>2</v>
      </c>
      <c r="HY3">
        <f>IF(Rådata_6000!HR64=3,1,IF(OR(Rådata_6000!HR64=1,Rådata_6000!HR64=2,Rådata_6000!HR64=4,Rådata_6000!HR64=0),2,0))</f>
        <v>2</v>
      </c>
      <c r="HZ3">
        <f>IF(Rådata_6000!HS64=3,1,IF(OR(Rådata_6000!HS64=1,Rådata_6000!HS64=2,Rådata_6000!HS64=4,Rådata_6000!HS64=0),2,0))</f>
        <v>2</v>
      </c>
      <c r="IA3">
        <f>IF(Rådata_6000!HT64=3,1,IF(OR(Rådata_6000!HT64=1,Rådata_6000!HT64=2,Rådata_6000!HT64=4,Rådata_6000!HT64=0),2,0))</f>
        <v>2</v>
      </c>
      <c r="IB3">
        <f>IF(Rådata_6000!HU64=3,1,IF(OR(Rådata_6000!HU64=1,Rådata_6000!HU64=2,Rådata_6000!HU64=4,Rådata_6000!HU64=0),2,0))</f>
        <v>2</v>
      </c>
      <c r="IC3">
        <f>IF(Rådata_6000!HV64=3,1,IF(OR(Rådata_6000!HV64=1,Rådata_6000!HV64=2,Rådata_6000!HV64=4,Rådata_6000!HV64=0),2,0))</f>
        <v>2</v>
      </c>
      <c r="ID3">
        <f>IF(Rådata_6000!HW64=3,1,IF(OR(Rådata_6000!HW64=1,Rådata_6000!HW64=2,Rådata_6000!HW64=4,Rådata_6000!HW64=0),2,0))</f>
        <v>2</v>
      </c>
      <c r="IE3">
        <f>IF(Rådata_6000!HX64=3,1,IF(OR(Rådata_6000!HX64=1,Rådata_6000!HX64=2,Rådata_6000!HX64=4,Rådata_6000!HX64=0),2,0))</f>
        <v>2</v>
      </c>
      <c r="IF3">
        <f>IF(Rådata_6000!HY64=3,1,IF(OR(Rådata_6000!HY64=1,Rådata_6000!HY64=2,Rådata_6000!HY64=4,Rådata_6000!HY64=0),2,0))</f>
        <v>2</v>
      </c>
      <c r="IG3">
        <f>IF(Rådata_6000!HZ64=3,1,IF(OR(Rådata_6000!HZ64=1,Rådata_6000!HZ64=2,Rådata_6000!HZ64=4,Rådata_6000!HZ64=0),2,0))</f>
        <v>2</v>
      </c>
      <c r="IH3">
        <f>IF(Rådata_6000!IA64=3,1,IF(OR(Rådata_6000!IA64=1,Rådata_6000!IA64=2,Rådata_6000!IA64=4,Rådata_6000!IA64=0),2,0))</f>
        <v>2</v>
      </c>
      <c r="II3">
        <f>IF(Rådata_6000!IB64=3,1,IF(OR(Rådata_6000!IB64=1,Rådata_6000!IB64=2,Rådata_6000!IB64=4,Rådata_6000!IB64=0),2,0))</f>
        <v>2</v>
      </c>
      <c r="IJ3">
        <f>IF(Rådata_6000!IC64=3,1,IF(OR(Rådata_6000!IC64=1,Rådata_6000!IC64=2,Rådata_6000!IC64=4,Rådata_6000!IC64=0),2,0))</f>
        <v>2</v>
      </c>
      <c r="IK3">
        <f>IF(Rådata_6000!ID64=3,1,IF(OR(Rådata_6000!ID64=1,Rådata_6000!ID64=2,Rådata_6000!ID64=4,Rådata_6000!ID64=0),2,0))</f>
        <v>2</v>
      </c>
      <c r="IL3">
        <f>IF(Rådata_6000!IE64=3,1,IF(OR(Rådata_6000!IE64=1,Rådata_6000!IE64=2,Rådata_6000!IE64=4,Rådata_6000!IE64=0),2,0))</f>
        <v>2</v>
      </c>
      <c r="IM3">
        <f>IF(Rådata_6000!IF64=3,1,IF(OR(Rådata_6000!IF64=1,Rådata_6000!IF64=2,Rådata_6000!IF64=4,Rådata_6000!IF64=0),2,0))</f>
        <v>2</v>
      </c>
      <c r="IN3">
        <f>IF(Rådata_6000!IG64=3,1,IF(OR(Rådata_6000!IG64=1,Rådata_6000!IG64=2,Rådata_6000!IG64=4,Rådata_6000!IG64=0),2,0))</f>
        <v>2</v>
      </c>
      <c r="IO3">
        <f>IF(Rådata_6000!IH64=3,1,IF(OR(Rådata_6000!IH64=1,Rådata_6000!IH64=2,Rådata_6000!IH64=4,Rådata_6000!IH64=0),2,0))</f>
        <v>2</v>
      </c>
      <c r="IP3">
        <f>IF(Rådata_6000!II64=3,1,IF(OR(Rådata_6000!II64=1,Rådata_6000!II64=2,Rådata_6000!II64=4,Rådata_6000!II64=0),2,0))</f>
        <v>2</v>
      </c>
      <c r="IQ3">
        <f>IF(Rådata_6000!IJ64=3,1,IF(OR(Rådata_6000!IJ64=1,Rådata_6000!IJ64=2,Rådata_6000!IJ64=4,Rådata_6000!IJ64=0),2,0))</f>
        <v>2</v>
      </c>
      <c r="IR3">
        <f>IF(Rådata_6000!IK64=3,1,IF(OR(Rådata_6000!IK64=1,Rådata_6000!IK64=2,Rådata_6000!IK64=4,Rådata_6000!IK64=0),2,0))</f>
        <v>2</v>
      </c>
      <c r="IS3">
        <f>IF(Rådata_6000!IL64=3,1,IF(OR(Rådata_6000!IL64=1,Rådata_6000!IL64=2,Rådata_6000!IL64=4,Rådata_6000!IL64=0),2,0))</f>
        <v>2</v>
      </c>
      <c r="IT3">
        <f>IF(Rådata_6000!IM64=3,1,IF(OR(Rådata_6000!IM64=1,Rådata_6000!IM64=2,Rådata_6000!IM64=4,Rådata_6000!IM64=0),2,0))</f>
        <v>2</v>
      </c>
      <c r="IU3">
        <f>IF(Rådata_6000!IN64=3,1,IF(OR(Rådata_6000!IN64=1,Rådata_6000!IN64=2,Rådata_6000!IN64=4,Rådata_6000!IN64=0),2,0))</f>
        <v>2</v>
      </c>
      <c r="IV3">
        <f>IF(Rådata_6000!IO64=3,1,IF(OR(Rådata_6000!IO64=1,Rådata_6000!IO64=2,Rådata_6000!IO64=4,Rådata_6000!IO64=0),2,0))</f>
        <v>2</v>
      </c>
      <c r="IW3">
        <f>IF(Rådata_6000!IP64=3,1,IF(OR(Rådata_6000!IP64=1,Rådata_6000!IP64=2,Rådata_6000!IP64=4,Rådata_6000!IP64=0),2,0))</f>
        <v>2</v>
      </c>
      <c r="IX3">
        <f>IF(Rådata_6000!IQ64=3,1,IF(OR(Rådata_6000!IQ64=1,Rådata_6000!IQ64=2,Rådata_6000!IQ64=4,Rådata_6000!IQ64=0),2,0))</f>
        <v>2</v>
      </c>
      <c r="IY3">
        <f>IF(Rådata_6000!IR64=3,1,IF(OR(Rådata_6000!IR64=1,Rådata_6000!IR64=2,Rådata_6000!IR64=4,Rådata_6000!IR64=0),2,0))</f>
        <v>2</v>
      </c>
      <c r="IZ3">
        <f>IF(Rådata_6000!IS64=3,1,IF(OR(Rådata_6000!IS64=1,Rådata_6000!IS64=2,Rådata_6000!IS64=4,Rådata_6000!IS64=0),2,0))</f>
        <v>2</v>
      </c>
      <c r="JA3">
        <f>IF(Rådata_6000!IT64=3,1,IF(OR(Rådata_6000!IT64=1,Rådata_6000!IT64=2,Rådata_6000!IT64=4,Rådata_6000!IT64=0),2,0))</f>
        <v>2</v>
      </c>
      <c r="JB3">
        <f>IF(Rådata_6000!IU64=3,1,IF(OR(Rådata_6000!IU64=1,Rådata_6000!IU64=2,Rådata_6000!IU64=4,Rådata_6000!IU64=0),2,0))</f>
        <v>2</v>
      </c>
      <c r="JC3">
        <f>IF(Rådata_6000!IV64=3,1,IF(OR(Rådata_6000!IV64=1,Rådata_6000!IV64=2,Rådata_6000!IV64=4,Rådata_6000!IV64=0),2,0))</f>
        <v>2</v>
      </c>
      <c r="JD3">
        <f>IF(Rådata_6000!IW64=3,1,IF(OR(Rådata_6000!IW64=1,Rådata_6000!IW64=2,Rådata_6000!IW64=4,Rådata_6000!IW64=0),2,0))</f>
        <v>2</v>
      </c>
      <c r="JE3">
        <f>IF(Rådata_6000!IX64=3,1,IF(OR(Rådata_6000!IX64=1,Rådata_6000!IX64=2,Rådata_6000!IX64=4,Rådata_6000!IX64=0),2,0))</f>
        <v>2</v>
      </c>
      <c r="JF3">
        <f>IF(Rådata_6000!IY64=3,1,IF(OR(Rådata_6000!IY64=1,Rådata_6000!IY64=2,Rådata_6000!IY64=4,Rådata_6000!IY64=0),2,0))</f>
        <v>2</v>
      </c>
      <c r="JG3">
        <f>IF(Rådata_6000!IZ64=3,1,IF(OR(Rådata_6000!IZ64=1,Rådata_6000!IZ64=2,Rådata_6000!IZ64=4,Rådata_6000!IZ64=0),2,0))</f>
        <v>2</v>
      </c>
      <c r="JH3">
        <f>IF(Rådata_6000!JA64=3,1,IF(OR(Rådata_6000!JA64=1,Rådata_6000!JA64=2,Rådata_6000!JA64=4,Rådata_6000!JA64=0),2,0))</f>
        <v>2</v>
      </c>
      <c r="JI3">
        <f>IF(Rådata_6000!JB64=3,1,IF(OR(Rådata_6000!JB64=1,Rådata_6000!JB64=2,Rådata_6000!JB64=4,Rådata_6000!JB64=0),2,0))</f>
        <v>2</v>
      </c>
      <c r="JJ3">
        <f>IF(Rådata_6000!JC64=3,1,IF(OR(Rådata_6000!JC64=1,Rådata_6000!JC64=2,Rådata_6000!JC64=4,Rådata_6000!JC64=0),2,0))</f>
        <v>2</v>
      </c>
      <c r="JK3">
        <f>IF(Rådata_6000!JD64=3,1,IF(OR(Rådata_6000!JD64=1,Rådata_6000!JD64=2,Rådata_6000!JD64=4,Rådata_6000!JD64=0),2,0))</f>
        <v>2</v>
      </c>
      <c r="JL3">
        <f>IF(Rådata_6000!JE64=3,1,IF(OR(Rådata_6000!JE64=1,Rådata_6000!JE64=2,Rådata_6000!JE64=4,Rådata_6000!JE64=0),2,0))</f>
        <v>2</v>
      </c>
      <c r="JM3">
        <f>IF(Rådata_6000!JF64=3,1,IF(OR(Rådata_6000!JF64=1,Rådata_6000!JF64=2,Rådata_6000!JF64=4,Rådata_6000!JF64=0),2,0))</f>
        <v>2</v>
      </c>
      <c r="JN3">
        <f>IF(Rådata_6000!JG64=3,1,IF(OR(Rådata_6000!JG64=1,Rådata_6000!JG64=2,Rådata_6000!JG64=4,Rådata_6000!JG64=0),2,0))</f>
        <v>2</v>
      </c>
      <c r="JO3">
        <f>IF(Rådata_6000!JH64=3,1,IF(OR(Rådata_6000!JH64=1,Rådata_6000!JH64=2,Rådata_6000!JH64=4,Rådata_6000!JH64=0),2,0))</f>
        <v>2</v>
      </c>
      <c r="JP3">
        <f>IF(Rådata_6000!JI64=3,1,IF(OR(Rådata_6000!JI64=1,Rådata_6000!JI64=2,Rådata_6000!JI64=4,Rådata_6000!JI64=0),2,0))</f>
        <v>2</v>
      </c>
      <c r="JQ3">
        <f>IF(Rådata_6000!JJ64=3,1,IF(OR(Rådata_6000!JJ64=1,Rådata_6000!JJ64=2,Rådata_6000!JJ64=4,Rådata_6000!JJ64=0),2,0))</f>
        <v>2</v>
      </c>
      <c r="JR3">
        <f>IF(Rådata_6000!JK64=3,1,IF(OR(Rådata_6000!JK64=1,Rådata_6000!JK64=2,Rådata_6000!JK64=4,Rådata_6000!JK64=0),2,0))</f>
        <v>2</v>
      </c>
      <c r="JS3">
        <f>IF(Rådata_6000!JL64=3,1,IF(OR(Rådata_6000!JL64=1,Rådata_6000!JL64=2,Rådata_6000!JL64=4,Rådata_6000!JL64=0),2,0))</f>
        <v>2</v>
      </c>
      <c r="JT3">
        <f>IF(Rådata_6000!JM64=3,1,IF(OR(Rådata_6000!JM64=1,Rådata_6000!JM64=2,Rådata_6000!JM64=4,Rådata_6000!JM64=0),2,0))</f>
        <v>2</v>
      </c>
      <c r="JU3">
        <f>IF(Rådata_6000!JN64=3,1,IF(OR(Rådata_6000!JN64=1,Rådata_6000!JN64=2,Rådata_6000!JN64=4,Rådata_6000!JN64=0),2,0))</f>
        <v>2</v>
      </c>
      <c r="JV3">
        <f>IF(Rådata_6000!JO64=3,1,IF(OR(Rådata_6000!JO64=1,Rådata_6000!JO64=2,Rådata_6000!JO64=4,Rådata_6000!JO64=0),2,0))</f>
        <v>2</v>
      </c>
      <c r="JW3">
        <f>IF(Rådata_6000!JP64=3,1,IF(OR(Rådata_6000!JP64=1,Rådata_6000!JP64=2,Rådata_6000!JP64=4,Rådata_6000!JP64=0),2,0))</f>
        <v>2</v>
      </c>
      <c r="JX3">
        <f>IF(Rådata_6000!JQ64=3,1,IF(OR(Rådata_6000!JQ64=1,Rådata_6000!JQ64=2,Rådata_6000!JQ64=4,Rådata_6000!JQ64=0),2,0))</f>
        <v>2</v>
      </c>
      <c r="JY3">
        <f>IF(Rådata_6000!JR64=3,1,IF(OR(Rådata_6000!JR64=1,Rådata_6000!JR64=2,Rådata_6000!JR64=4,Rådata_6000!JR64=0),2,0))</f>
        <v>2</v>
      </c>
      <c r="JZ3">
        <f>IF(Rådata_6000!JS64=3,1,IF(OR(Rådata_6000!JS64=1,Rådata_6000!JS64=2,Rådata_6000!JS64=4,Rådata_6000!JS64=0),2,0))</f>
        <v>2</v>
      </c>
      <c r="KA3">
        <f>IF(Rådata_6000!JT64=3,1,IF(OR(Rådata_6000!JT64=1,Rådata_6000!JT64=2,Rådata_6000!JT64=4,Rådata_6000!JT64=0),2,0))</f>
        <v>2</v>
      </c>
      <c r="KB3">
        <f>IF(Rådata_6000!JU64=3,1,IF(OR(Rådata_6000!JU64=1,Rådata_6000!JU64=2,Rådata_6000!JU64=4,Rådata_6000!JU64=0),2,0))</f>
        <v>2</v>
      </c>
      <c r="KC3">
        <f>IF(Rådata_6000!JV64=3,1,IF(OR(Rådata_6000!JV64=1,Rådata_6000!JV64=2,Rådata_6000!JV64=4,Rådata_6000!JV64=0),2,0))</f>
        <v>2</v>
      </c>
      <c r="KD3">
        <f>IF(Rådata_6000!JW64=3,1,IF(OR(Rådata_6000!JW64=1,Rådata_6000!JW64=2,Rådata_6000!JW64=4,Rådata_6000!JW64=0),2,0))</f>
        <v>2</v>
      </c>
      <c r="KE3">
        <f>IF(Rådata_6000!JX64=3,1,IF(OR(Rådata_6000!JX64=1,Rådata_6000!JX64=2,Rådata_6000!JX64=4,Rådata_6000!JX64=0),2,0))</f>
        <v>2</v>
      </c>
      <c r="KF3">
        <f>IF(Rådata_6000!JY64=3,1,IF(OR(Rådata_6000!JY64=1,Rådata_6000!JY64=2,Rådata_6000!JY64=4,Rådata_6000!JY64=0),2,0))</f>
        <v>2</v>
      </c>
      <c r="KG3">
        <f>IF(Rådata_6000!JZ64=3,1,IF(OR(Rådata_6000!JZ64=1,Rådata_6000!JZ64=2,Rådata_6000!JZ64=4,Rådata_6000!JZ64=0),2,0))</f>
        <v>2</v>
      </c>
      <c r="KH3">
        <f>IF(Rådata_6000!KA64=3,1,IF(OR(Rådata_6000!KA64=1,Rådata_6000!KA64=2,Rådata_6000!KA64=4,Rådata_6000!KA64=0),2,0))</f>
        <v>2</v>
      </c>
      <c r="KI3">
        <f>IF(Rådata_6000!KB64=3,1,IF(OR(Rådata_6000!KB64=1,Rådata_6000!KB64=2,Rådata_6000!KB64=4,Rådata_6000!KB64=0),2,0))</f>
        <v>2</v>
      </c>
      <c r="KJ3">
        <f>IF(Rådata_6000!KC64=3,1,IF(OR(Rådata_6000!KC64=1,Rådata_6000!KC64=2,Rådata_6000!KC64=4,Rådata_6000!KC64=0),2,0))</f>
        <v>2</v>
      </c>
      <c r="KK3">
        <f>IF(Rådata_6000!KD64=3,1,IF(OR(Rådata_6000!KD64=1,Rådata_6000!KD64=2,Rådata_6000!KD64=4,Rådata_6000!KD64=0),2,0))</f>
        <v>2</v>
      </c>
      <c r="KL3">
        <f>IF(Rådata_6000!KE64=3,1,IF(OR(Rådata_6000!KE64=1,Rådata_6000!KE64=2,Rådata_6000!KE64=4,Rådata_6000!KE64=0),2,0))</f>
        <v>2</v>
      </c>
      <c r="KM3">
        <f>IF(Rådata_6000!KF64=3,1,IF(OR(Rådata_6000!KF64=1,Rådata_6000!KF64=2,Rådata_6000!KF64=4,Rådata_6000!KF64=0),2,0))</f>
        <v>2</v>
      </c>
      <c r="KN3">
        <f>IF(Rådata_6000!KG64=3,1,IF(OR(Rådata_6000!KG64=1,Rådata_6000!KG64=2,Rådata_6000!KG64=4,Rådata_6000!KG64=0),2,0))</f>
        <v>2</v>
      </c>
      <c r="KO3">
        <f>IF(Rådata_6000!KH64=3,1,IF(OR(Rådata_6000!KH64=1,Rådata_6000!KH64=2,Rådata_6000!KH64=4,Rådata_6000!KH64=0),2,0))</f>
        <v>2</v>
      </c>
      <c r="KP3">
        <f>IF(Rådata_6000!KI64=3,1,IF(OR(Rådata_6000!KI64=1,Rådata_6000!KI64=2,Rådata_6000!KI64=4,Rådata_6000!KI64=0),2,0))</f>
        <v>2</v>
      </c>
      <c r="KQ3">
        <f>IF(Rådata_6000!KJ64=3,1,IF(OR(Rådata_6000!KJ64=1,Rådata_6000!KJ64=2,Rådata_6000!KJ64=4,Rådata_6000!KJ64=0),2,0))</f>
        <v>2</v>
      </c>
      <c r="KR3">
        <f>IF(Rådata_6000!KK64=3,1,IF(OR(Rådata_6000!KK64=1,Rådata_6000!KK64=2,Rådata_6000!KK64=4,Rådata_6000!KK64=0),2,0))</f>
        <v>2</v>
      </c>
      <c r="KS3">
        <f>IF(Rådata_6000!KL64=3,1,IF(OR(Rådata_6000!KL64=1,Rådata_6000!KL64=2,Rådata_6000!KL64=4,Rådata_6000!KL64=0),2,0))</f>
        <v>2</v>
      </c>
      <c r="KT3">
        <f>IF(Rådata_6000!KM64=3,1,IF(OR(Rådata_6000!KM64=1,Rådata_6000!KM64=2,Rådata_6000!KM64=4,Rådata_6000!KM64=0),2,0))</f>
        <v>2</v>
      </c>
      <c r="KU3">
        <f>IF(Rådata_6000!KN64=3,1,IF(OR(Rådata_6000!KN64=1,Rådata_6000!KN64=2,Rådata_6000!KN64=4,Rådata_6000!KN64=0),2,0))</f>
        <v>2</v>
      </c>
      <c r="KV3">
        <f>IF(Rådata_6000!KO64=3,1,IF(OR(Rådata_6000!KO64=1,Rådata_6000!KO64=2,Rådata_6000!KO64=4,Rådata_6000!KO64=0),2,0))</f>
        <v>2</v>
      </c>
      <c r="KW3">
        <f>IF(Rådata_6000!KP64=3,1,IF(OR(Rådata_6000!KP64=1,Rådata_6000!KP64=2,Rådata_6000!KP64=4,Rådata_6000!KP64=0),2,0))</f>
        <v>2</v>
      </c>
      <c r="KX3">
        <f>IF(Rådata_6000!KQ64=3,1,IF(OR(Rådata_6000!KQ64=1,Rådata_6000!KQ64=2,Rådata_6000!KQ64=4,Rådata_6000!KQ64=0),2,0))</f>
        <v>2</v>
      </c>
      <c r="KY3">
        <f>IF(Rådata_6000!KR64=3,1,IF(OR(Rådata_6000!KR64=1,Rådata_6000!KR64=2,Rådata_6000!KR64=4,Rådata_6000!KR64=0),2,0))</f>
        <v>2</v>
      </c>
      <c r="KZ3">
        <f>IF(Rådata_6000!KS64=3,1,IF(OR(Rådata_6000!KS64=1,Rådata_6000!KS64=2,Rådata_6000!KS64=4,Rådata_6000!KS64=0),2,0))</f>
        <v>2</v>
      </c>
      <c r="LA3">
        <f>IF(Rådata_6000!KT64=3,1,IF(OR(Rådata_6000!KT64=1,Rådata_6000!KT64=2,Rådata_6000!KT64=4,Rådata_6000!KT64=0),2,0))</f>
        <v>2</v>
      </c>
      <c r="LB3">
        <f>IF(Rådata_6000!KU64=3,1,IF(OR(Rådata_6000!KU64=1,Rådata_6000!KU64=2,Rådata_6000!KU64=4,Rådata_6000!KU64=0),2,0))</f>
        <v>2</v>
      </c>
      <c r="LC3">
        <f>IF(Rådata_6000!KV64=3,1,IF(OR(Rådata_6000!KV64=1,Rådata_6000!KV64=2,Rådata_6000!KV64=4,Rådata_6000!KV64=0),2,0))</f>
        <v>2</v>
      </c>
      <c r="LD3">
        <f>IF(Rådata_6000!KW64=3,1,IF(OR(Rådata_6000!KW64=1,Rådata_6000!KW64=2,Rådata_6000!KW64=4,Rådata_6000!KW64=0),2,0))</f>
        <v>2</v>
      </c>
      <c r="LE3">
        <f>IF(Rådata_6000!KX64=3,1,IF(OR(Rådata_6000!KX64=1,Rådata_6000!KX64=2,Rådata_6000!KX64=4,Rådata_6000!KX64=0),2,0))</f>
        <v>2</v>
      </c>
      <c r="LF3">
        <f>IF(Rådata_6000!KY64=3,1,IF(OR(Rådata_6000!KY64=1,Rådata_6000!KY64=2,Rådata_6000!KY64=4,Rådata_6000!KY64=0),2,0))</f>
        <v>2</v>
      </c>
      <c r="LG3">
        <f>IF(Rådata_6000!KZ64=3,1,IF(OR(Rådata_6000!KZ64=1,Rådata_6000!KZ64=2,Rådata_6000!KZ64=4,Rådata_6000!KZ64=0),2,0))</f>
        <v>2</v>
      </c>
      <c r="LH3">
        <f>IF(Rådata_6000!LA64=3,1,IF(OR(Rådata_6000!LA64=1,Rådata_6000!LA64=2,Rådata_6000!LA64=4,Rådata_6000!LA64=0),2,0))</f>
        <v>2</v>
      </c>
      <c r="LI3">
        <f>IF(Rådata_6000!LB64=3,1,IF(OR(Rådata_6000!LB64=1,Rådata_6000!LB64=2,Rådata_6000!LB64=4,Rådata_6000!LB64=0),2,0))</f>
        <v>2</v>
      </c>
      <c r="LJ3">
        <f>IF(Rådata_6000!LC64=3,1,IF(OR(Rådata_6000!LC64=1,Rådata_6000!LC64=2,Rådata_6000!LC64=4,Rådata_6000!LC64=0),2,0))</f>
        <v>2</v>
      </c>
      <c r="LK3">
        <f>IF(Rådata_6000!LD64=3,1,IF(OR(Rådata_6000!LD64=1,Rådata_6000!LD64=2,Rådata_6000!LD64=4,Rådata_6000!LD64=0),2,0))</f>
        <v>2</v>
      </c>
      <c r="LL3">
        <f>IF(Rådata_6000!LE64=3,1,IF(OR(Rådata_6000!LE64=1,Rådata_6000!LE64=2,Rådata_6000!LE64=4,Rådata_6000!LE64=0),2,0))</f>
        <v>2</v>
      </c>
      <c r="LM3">
        <f>IF(Rådata_6000!LF64=3,1,IF(OR(Rådata_6000!LF64=1,Rådata_6000!LF64=2,Rådata_6000!LF64=4,Rådata_6000!LF64=0),2,0))</f>
        <v>2</v>
      </c>
      <c r="LN3">
        <f>IF(Rådata_6000!LG64=3,1,IF(OR(Rådata_6000!LG64=1,Rådata_6000!LG64=2,Rådata_6000!LG64=4,Rådata_6000!LG64=0),2,0))</f>
        <v>2</v>
      </c>
      <c r="LO3">
        <f>IF(Rådata_6000!LH64=3,1,IF(OR(Rådata_6000!LH64=1,Rådata_6000!LH64=2,Rådata_6000!LH64=4,Rådata_6000!LH64=0),2,0))</f>
        <v>2</v>
      </c>
      <c r="LP3">
        <f>IF(Rådata_6000!LI64=3,1,IF(OR(Rådata_6000!LI64=1,Rådata_6000!LI64=2,Rådata_6000!LI64=4,Rådata_6000!LI64=0),2,0))</f>
        <v>2</v>
      </c>
      <c r="LQ3">
        <f>IF(Rådata_6000!LJ64=3,1,IF(OR(Rådata_6000!LJ64=1,Rådata_6000!LJ64=2,Rådata_6000!LJ64=4,Rådata_6000!LJ64=0),2,0))</f>
        <v>2</v>
      </c>
      <c r="LR3">
        <f>IF(Rådata_6000!LK64=3,1,IF(OR(Rådata_6000!LK64=1,Rådata_6000!LK64=2,Rådata_6000!LK64=4,Rådata_6000!LK64=0),2,0))</f>
        <v>2</v>
      </c>
      <c r="LS3">
        <f>IF(Rådata_6000!LL64=3,1,IF(OR(Rådata_6000!LL64=1,Rådata_6000!LL64=2,Rådata_6000!LL64=4,Rådata_6000!LL64=0),2,0))</f>
        <v>2</v>
      </c>
      <c r="LT3">
        <f>IF(Rådata_6000!LM64=3,1,IF(OR(Rådata_6000!LM64=1,Rådata_6000!LM64=2,Rådata_6000!LM64=4,Rådata_6000!LM64=0),2,0))</f>
        <v>2</v>
      </c>
      <c r="LU3">
        <f>IF(Rådata_6000!LN64=3,1,IF(OR(Rådata_6000!LN64=1,Rådata_6000!LN64=2,Rådata_6000!LN64=4,Rådata_6000!LN64=0),2,0))</f>
        <v>2</v>
      </c>
      <c r="LV3">
        <f>IF(Rådata_6000!LO64=3,1,IF(OR(Rådata_6000!LO64=1,Rådata_6000!LO64=2,Rådata_6000!LO64=4,Rådata_6000!LO64=0),2,0))</f>
        <v>2</v>
      </c>
      <c r="LW3">
        <f>IF(Rådata_6000!LP64=3,1,IF(OR(Rådata_6000!LP64=1,Rådata_6000!LP64=2,Rådata_6000!LP64=4,Rådata_6000!LP64=0),2,0))</f>
        <v>2</v>
      </c>
      <c r="LX3">
        <f>IF(Rådata_6000!LQ64=3,1,IF(OR(Rådata_6000!LQ64=1,Rådata_6000!LQ64=2,Rådata_6000!LQ64=4,Rådata_6000!LQ64=0),2,0))</f>
        <v>2</v>
      </c>
      <c r="LY3">
        <f>IF(Rådata_6000!LR64=3,1,IF(OR(Rådata_6000!LR64=1,Rådata_6000!LR64=2,Rådata_6000!LR64=4,Rådata_6000!LR64=0),2,0))</f>
        <v>2</v>
      </c>
      <c r="LZ3">
        <f>IF(Rådata_6000!LS64=3,1,IF(OR(Rådata_6000!LS64=1,Rådata_6000!LS64=2,Rådata_6000!LS64=4,Rådata_6000!LS64=0),2,0))</f>
        <v>2</v>
      </c>
      <c r="MA3">
        <f>IF(Rådata_6000!LT64=3,1,IF(OR(Rådata_6000!LT64=1,Rådata_6000!LT64=2,Rådata_6000!LT64=4,Rådata_6000!LT64=0),2,0))</f>
        <v>2</v>
      </c>
      <c r="MB3">
        <f>IF(Rådata_6000!LU64=3,1,IF(OR(Rådata_6000!LU64=1,Rådata_6000!LU64=2,Rådata_6000!LU64=4,Rådata_6000!LU64=0),2,0))</f>
        <v>2</v>
      </c>
      <c r="MC3">
        <f>IF(Rådata_6000!LV64=3,1,IF(OR(Rådata_6000!LV64=1,Rådata_6000!LV64=2,Rådata_6000!LV64=4,Rådata_6000!LV64=0),2,0))</f>
        <v>2</v>
      </c>
      <c r="MD3">
        <f>IF(Rådata_6000!LW64=3,1,IF(OR(Rådata_6000!LW64=1,Rådata_6000!LW64=2,Rådata_6000!LW64=4,Rådata_6000!LW64=0),2,0))</f>
        <v>2</v>
      </c>
      <c r="ME3">
        <f>IF(Rådata_6000!LX64=3,1,IF(OR(Rådata_6000!LX64=1,Rådata_6000!LX64=2,Rådata_6000!LX64=4,Rådata_6000!LX64=0),2,0))</f>
        <v>2</v>
      </c>
      <c r="MF3">
        <f>IF(Rådata_6000!LY64=3,1,IF(OR(Rådata_6000!LY64=1,Rådata_6000!LY64=2,Rådata_6000!LY64=4,Rådata_6000!LY64=0),2,0))</f>
        <v>2</v>
      </c>
      <c r="MG3">
        <f>IF(Rådata_6000!LZ64=3,1,IF(OR(Rådata_6000!LZ64=1,Rådata_6000!LZ64=2,Rådata_6000!LZ64=4,Rådata_6000!LZ64=0),2,0))</f>
        <v>2</v>
      </c>
      <c r="MH3">
        <f>IF(Rådata_6000!MA64=3,1,IF(OR(Rådata_6000!MA64=1,Rådata_6000!MA64=2,Rådata_6000!MA64=4,Rådata_6000!MA64=0),2,0))</f>
        <v>2</v>
      </c>
      <c r="MI3">
        <f>IF(Rådata_6000!MB64=3,1,IF(OR(Rådata_6000!MB64=1,Rådata_6000!MB64=2,Rådata_6000!MB64=4,Rådata_6000!MB64=0),2,0))</f>
        <v>2</v>
      </c>
      <c r="MJ3">
        <f>IF(Rådata_6000!MC64=3,1,IF(OR(Rådata_6000!MC64=1,Rådata_6000!MC64=2,Rådata_6000!MC64=4,Rådata_6000!MC64=0),2,0))</f>
        <v>2</v>
      </c>
      <c r="MK3">
        <f>IF(Rådata_6000!MD64=3,1,IF(OR(Rådata_6000!MD64=1,Rådata_6000!MD64=2,Rådata_6000!MD64=4,Rådata_6000!MD64=0),2,0))</f>
        <v>2</v>
      </c>
      <c r="ML3">
        <f>IF(Rådata_6000!ME64=3,1,IF(OR(Rådata_6000!ME64=1,Rådata_6000!ME64=2,Rådata_6000!ME64=4,Rådata_6000!ME64=0),2,0))</f>
        <v>2</v>
      </c>
      <c r="MM3">
        <f>IF(Rådata_6000!MF64=3,1,IF(OR(Rådata_6000!MF64=1,Rådata_6000!MF64=2,Rådata_6000!MF64=4,Rådata_6000!MF64=0),2,0))</f>
        <v>2</v>
      </c>
      <c r="MN3">
        <f>IF(Rådata_6000!MG64=3,1,IF(OR(Rådata_6000!MG64=1,Rådata_6000!MG64=2,Rådata_6000!MG64=4,Rådata_6000!MG64=0),2,0))</f>
        <v>2</v>
      </c>
      <c r="MO3">
        <f>IF(Rådata_6000!MH64=3,1,IF(OR(Rådata_6000!MH64=1,Rådata_6000!MH64=2,Rådata_6000!MH64=4,Rådata_6000!MH64=0),2,0))</f>
        <v>2</v>
      </c>
      <c r="MP3">
        <f>IF(Rådata_6000!MI64=3,1,IF(OR(Rådata_6000!MI64=1,Rådata_6000!MI64=2,Rådata_6000!MI64=4,Rådata_6000!MI64=0),2,0))</f>
        <v>2</v>
      </c>
      <c r="MQ3">
        <f>IF(Rådata_6000!MJ64=3,1,IF(OR(Rådata_6000!MJ64=1,Rådata_6000!MJ64=2,Rådata_6000!MJ64=4,Rådata_6000!MJ64=0),2,0))</f>
        <v>2</v>
      </c>
      <c r="MR3">
        <f>IF(Rådata_6000!MK64=3,1,IF(OR(Rådata_6000!MK64=1,Rådata_6000!MK64=2,Rådata_6000!MK64=4,Rådata_6000!MK64=0),2,0))</f>
        <v>2</v>
      </c>
      <c r="MS3">
        <f>IF(Rådata_6000!ML64=3,1,IF(OR(Rådata_6000!ML64=1,Rådata_6000!ML64=2,Rådata_6000!ML64=4,Rådata_6000!ML64=0),2,0))</f>
        <v>2</v>
      </c>
      <c r="MT3">
        <f>IF(Rådata_6000!MM64=3,1,IF(OR(Rådata_6000!MM64=1,Rådata_6000!MM64=2,Rådata_6000!MM64=4,Rådata_6000!MM64=0),2,0))</f>
        <v>2</v>
      </c>
      <c r="MU3">
        <f>IF(Rådata_6000!MN64=3,1,IF(OR(Rådata_6000!MN64=1,Rådata_6000!MN64=2,Rådata_6000!MN64=4,Rådata_6000!MN64=0),2,0))</f>
        <v>2</v>
      </c>
      <c r="MV3">
        <f>IF(Rådata_6000!MO64=3,1,IF(OR(Rådata_6000!MO64=1,Rådata_6000!MO64=2,Rådata_6000!MO64=4,Rådata_6000!MO64=0),2,0))</f>
        <v>2</v>
      </c>
      <c r="MW3">
        <f>IF(Rådata_6000!MP64=3,1,IF(OR(Rådata_6000!MP64=1,Rådata_6000!MP64=2,Rådata_6000!MP64=4,Rådata_6000!MP64=0),2,0))</f>
        <v>2</v>
      </c>
      <c r="MX3">
        <f>IF(Rådata_6000!MQ64=3,1,IF(OR(Rådata_6000!MQ64=1,Rådata_6000!MQ64=2,Rådata_6000!MQ64=4,Rådata_6000!MQ64=0),2,0))</f>
        <v>2</v>
      </c>
      <c r="MY3">
        <f>IF(Rådata_6000!MR64=3,1,IF(OR(Rådata_6000!MR64=1,Rådata_6000!MR64=2,Rådata_6000!MR64=4,Rådata_6000!MR64=0),2,0))</f>
        <v>2</v>
      </c>
      <c r="MZ3">
        <f>IF(Rådata_6000!MS64=3,1,IF(OR(Rådata_6000!MS64=1,Rådata_6000!MS64=2,Rådata_6000!MS64=4,Rådata_6000!MS64=0),2,0))</f>
        <v>2</v>
      </c>
      <c r="NA3">
        <f>IF(Rådata_6000!MT64=3,1,IF(OR(Rådata_6000!MT64=1,Rådata_6000!MT64=2,Rådata_6000!MT64=4,Rådata_6000!MT64=0),2,0))</f>
        <v>2</v>
      </c>
      <c r="NB3">
        <f>IF(Rådata_6000!MU64=3,1,IF(OR(Rådata_6000!MU64=1,Rådata_6000!MU64=2,Rådata_6000!MU64=4,Rådata_6000!MU64=0),2,0))</f>
        <v>2</v>
      </c>
      <c r="NC3">
        <f>IF(Rådata_6000!MV64=3,1,IF(OR(Rådata_6000!MV64=1,Rådata_6000!MV64=2,Rådata_6000!MV64=4,Rådata_6000!MV64=0),2,0))</f>
        <v>2</v>
      </c>
      <c r="ND3">
        <f>IF(Rådata_6000!MW64=3,1,IF(OR(Rådata_6000!MW64=1,Rådata_6000!MW64=2,Rådata_6000!MW64=4,Rådata_6000!MW64=0),2,0))</f>
        <v>2</v>
      </c>
      <c r="NE3">
        <f>IF(Rådata_6000!MX64=3,1,IF(OR(Rådata_6000!MX64=1,Rådata_6000!MX64=2,Rådata_6000!MX64=4,Rådata_6000!MX64=0),2,0))</f>
        <v>2</v>
      </c>
      <c r="NF3">
        <f>IF(Rådata_6000!MY64=3,1,IF(OR(Rådata_6000!MY64=1,Rådata_6000!MY64=2,Rådata_6000!MY64=4,Rådata_6000!MY64=0),2,0))</f>
        <v>2</v>
      </c>
      <c r="NG3">
        <f>IF(Rådata_6000!MZ64=3,1,IF(OR(Rådata_6000!MZ64=1,Rådata_6000!MZ64=2,Rådata_6000!MZ64=4,Rådata_6000!MZ64=0),2,0))</f>
        <v>2</v>
      </c>
      <c r="NH3">
        <f>IF(Rådata_6000!NA64=3,1,IF(OR(Rådata_6000!NA64=1,Rådata_6000!NA64=2,Rådata_6000!NA64=4,Rådata_6000!NA64=0),2,0))</f>
        <v>2</v>
      </c>
      <c r="NI3">
        <f>IF(Rådata_6000!NB64=3,1,IF(OR(Rådata_6000!NB64=1,Rådata_6000!NB64=2,Rådata_6000!NB64=4,Rådata_6000!NB64=0),2,0))</f>
        <v>2</v>
      </c>
      <c r="NJ3">
        <f>IF(Rådata_6000!NC64=3,1,IF(OR(Rådata_6000!NC64=1,Rådata_6000!NC64=2,Rådata_6000!NC64=4,Rådata_6000!NC64=0),2,0))</f>
        <v>2</v>
      </c>
      <c r="NK3">
        <f>IF(Rådata_6000!ND64=3,1,IF(OR(Rådata_6000!ND64=1,Rådata_6000!ND64=2,Rådata_6000!ND64=4,Rådata_6000!ND64=0),2,0))</f>
        <v>2</v>
      </c>
      <c r="NL3">
        <f>IF(Rådata_6000!NE64=3,1,IF(OR(Rådata_6000!NE64=1,Rådata_6000!NE64=2,Rådata_6000!NE64=4,Rådata_6000!NE64=0),2,0))</f>
        <v>2</v>
      </c>
      <c r="NM3">
        <f>IF(Rådata_6000!NF64=3,1,IF(OR(Rådata_6000!NF64=1,Rådata_6000!NF64=2,Rådata_6000!NF64=4,Rådata_6000!NF64=0),2,0))</f>
        <v>2</v>
      </c>
      <c r="NN3">
        <f>IF(Rådata_6000!NG64=3,1,IF(OR(Rådata_6000!NG64=1,Rådata_6000!NG64=2,Rådata_6000!NG64=4,Rådata_6000!NG64=0),2,0))</f>
        <v>2</v>
      </c>
      <c r="NO3">
        <f>IF(Rådata_6000!NH64=3,1,IF(OR(Rådata_6000!NH64=1,Rådata_6000!NH64=2,Rådata_6000!NH64=4,Rådata_6000!NH64=0),2,0))</f>
        <v>2</v>
      </c>
      <c r="NP3">
        <f>IF(Rådata_6000!NI64=3,1,IF(OR(Rådata_6000!NI64=1,Rådata_6000!NI64=2,Rådata_6000!NI64=4,Rådata_6000!NI64=0),2,0))</f>
        <v>2</v>
      </c>
      <c r="NQ3">
        <f>IF(Rådata_6000!NJ64=3,1,IF(OR(Rådata_6000!NJ64=1,Rådata_6000!NJ64=2,Rådata_6000!NJ64=4,Rådata_6000!NJ64=0),2,0))</f>
        <v>2</v>
      </c>
      <c r="NR3">
        <f>IF(Rådata_6000!NK64=3,1,IF(OR(Rådata_6000!NK64=1,Rådata_6000!NK64=2,Rådata_6000!NK64=4,Rådata_6000!NK64=0),2,0))</f>
        <v>2</v>
      </c>
      <c r="NS3">
        <f>IF(Rådata_6000!NL64=3,1,IF(OR(Rådata_6000!NL64=1,Rådata_6000!NL64=2,Rådata_6000!NL64=4,Rådata_6000!NL64=0),2,0))</f>
        <v>2</v>
      </c>
      <c r="NT3">
        <f>IF(Rådata_6000!NM64=3,1,IF(OR(Rådata_6000!NM64=1,Rådata_6000!NM64=2,Rådata_6000!NM64=4,Rådata_6000!NM64=0),2,0))</f>
        <v>2</v>
      </c>
      <c r="NU3">
        <f>IF(Rådata_6000!NN64=3,1,IF(OR(Rådata_6000!NN64=1,Rådata_6000!NN64=2,Rådata_6000!NN64=4,Rådata_6000!NN64=0),2,0))</f>
        <v>2</v>
      </c>
      <c r="NV3">
        <f>IF(Rådata_6000!NO64=3,1,IF(OR(Rådata_6000!NO64=1,Rådata_6000!NO64=2,Rådata_6000!NO64=4,Rådata_6000!NO64=0),2,0))</f>
        <v>2</v>
      </c>
      <c r="NW3">
        <f>IF(Rådata_6000!NP64=3,1,IF(OR(Rådata_6000!NP64=1,Rådata_6000!NP64=2,Rådata_6000!NP64=4,Rådata_6000!NP64=0),2,0))</f>
        <v>2</v>
      </c>
      <c r="NX3">
        <f>IF(Rådata_6000!NQ64=3,1,IF(OR(Rådata_6000!NQ64=1,Rådata_6000!NQ64=2,Rådata_6000!NQ64=4,Rådata_6000!NQ64=0),2,0))</f>
        <v>2</v>
      </c>
      <c r="NY3">
        <f>IF(Rådata_6000!NR64=3,1,IF(OR(Rådata_6000!NR64=1,Rådata_6000!NR64=2,Rådata_6000!NR64=4,Rådata_6000!NR64=0),2,0))</f>
        <v>2</v>
      </c>
      <c r="NZ3">
        <f>IF(Rådata_6000!NS64=3,1,IF(OR(Rådata_6000!NS64=1,Rådata_6000!NS64=2,Rådata_6000!NS64=4,Rådata_6000!NS64=0),2,0))</f>
        <v>2</v>
      </c>
      <c r="OA3">
        <f>IF(Rådata_6000!NT64=3,1,IF(OR(Rådata_6000!NT64=1,Rådata_6000!NT64=2,Rådata_6000!NT64=4,Rådata_6000!NT64=0),2,0))</f>
        <v>2</v>
      </c>
      <c r="OB3">
        <f>IF(Rådata_6000!NU64=3,1,IF(OR(Rådata_6000!NU64=1,Rådata_6000!NU64=2,Rådata_6000!NU64=4,Rådata_6000!NU64=0),2,0))</f>
        <v>2</v>
      </c>
      <c r="OC3">
        <f>IF(Rådata_6000!NV64=3,1,IF(OR(Rådata_6000!NV64=1,Rådata_6000!NV64=2,Rådata_6000!NV64=4,Rådata_6000!NV64=0),2,0))</f>
        <v>2</v>
      </c>
      <c r="OD3">
        <f>IF(Rådata_6000!NW64=3,1,IF(OR(Rådata_6000!NW64=1,Rådata_6000!NW64=2,Rådata_6000!NW64=4,Rådata_6000!NW64=0),2,0))</f>
        <v>2</v>
      </c>
      <c r="OE3">
        <f>IF(Rådata_6000!NX64=3,1,IF(OR(Rådata_6000!NX64=1,Rådata_6000!NX64=2,Rådata_6000!NX64=4,Rådata_6000!NX64=0),2,0))</f>
        <v>2</v>
      </c>
      <c r="OF3">
        <f>IF(Rådata_6000!NY64=3,1,IF(OR(Rådata_6000!NY64=1,Rådata_6000!NY64=2,Rådata_6000!NY64=4,Rådata_6000!NY64=0),2,0))</f>
        <v>2</v>
      </c>
      <c r="OG3">
        <f>IF(Rådata_6000!NZ64=3,1,IF(OR(Rådata_6000!NZ64=1,Rådata_6000!NZ64=2,Rådata_6000!NZ64=4,Rådata_6000!NZ64=0),2,0))</f>
        <v>2</v>
      </c>
      <c r="OH3">
        <f>IF(Rådata_6000!OA64=3,1,IF(OR(Rådata_6000!OA64=1,Rådata_6000!OA64=2,Rådata_6000!OA64=4,Rådata_6000!OA64=0),2,0))</f>
        <v>2</v>
      </c>
      <c r="OI3">
        <f>IF(Rådata_6000!OB64=3,1,IF(OR(Rådata_6000!OB64=1,Rådata_6000!OB64=2,Rådata_6000!OB64=4,Rådata_6000!OB64=0),2,0))</f>
        <v>2</v>
      </c>
      <c r="OJ3">
        <f>IF(Rådata_6000!OC64=3,1,IF(OR(Rådata_6000!OC64=1,Rådata_6000!OC64=2,Rådata_6000!OC64=4,Rådata_6000!OC64=0),2,0))</f>
        <v>2</v>
      </c>
      <c r="OK3">
        <f>IF(Rådata_6000!OD64=3,1,IF(OR(Rådata_6000!OD64=1,Rådata_6000!OD64=2,Rådata_6000!OD64=4,Rådata_6000!OD64=0),2,0))</f>
        <v>2</v>
      </c>
      <c r="OL3">
        <f>IF(Rådata_6000!OE64=3,1,IF(OR(Rådata_6000!OE64=1,Rådata_6000!OE64=2,Rådata_6000!OE64=4,Rådata_6000!OE64=0),2,0))</f>
        <v>2</v>
      </c>
      <c r="OM3">
        <f>IF(Rådata_6000!OF64=3,1,IF(OR(Rådata_6000!OF64=1,Rådata_6000!OF64=2,Rådata_6000!OF64=4,Rådata_6000!OF64=0),2,0))</f>
        <v>2</v>
      </c>
      <c r="ON3">
        <f>IF(Rådata_6000!OG64=3,1,IF(OR(Rådata_6000!OG64=1,Rådata_6000!OG64=2,Rådata_6000!OG64=4,Rådata_6000!OG64=0),2,0))</f>
        <v>2</v>
      </c>
      <c r="OO3">
        <f>IF(Rådata_6000!OH64=3,1,IF(OR(Rådata_6000!OH64=1,Rådata_6000!OH64=2,Rådata_6000!OH64=4,Rådata_6000!OH64=0),2,0))</f>
        <v>2</v>
      </c>
      <c r="OP3">
        <f>IF(Rådata_6000!OI64=3,1,IF(OR(Rådata_6000!OI64=1,Rådata_6000!OI64=2,Rådata_6000!OI64=4,Rådata_6000!OI64=0),2,0))</f>
        <v>2</v>
      </c>
      <c r="OQ3">
        <f>IF(Rådata_6000!OJ64=3,1,IF(OR(Rådata_6000!OJ64=1,Rådata_6000!OJ64=2,Rådata_6000!OJ64=4,Rådata_6000!OJ64=0),2,0))</f>
        <v>2</v>
      </c>
      <c r="OR3">
        <f>IF(Rådata_6000!OK64=3,1,IF(OR(Rådata_6000!OK64=1,Rådata_6000!OK64=2,Rådata_6000!OK64=4,Rådata_6000!OK64=0),2,0))</f>
        <v>2</v>
      </c>
      <c r="OS3">
        <f>IF(Rådata_6000!OL64=3,1,IF(OR(Rådata_6000!OL64=1,Rådata_6000!OL64=2,Rådata_6000!OL64=4,Rådata_6000!OL64=0),2,0))</f>
        <v>2</v>
      </c>
    </row>
    <row r="4" spans="1:409">
      <c r="A4" s="271" t="s">
        <v>291</v>
      </c>
      <c r="J4">
        <f>IF(Rådata_6000!C66=3,1,2)</f>
        <v>2</v>
      </c>
      <c r="K4">
        <f>IF(Rådata_6000!D66=3,1,2)</f>
        <v>2</v>
      </c>
      <c r="L4">
        <f>IF(Rådata_6000!E66=3,1,2)</f>
        <v>2</v>
      </c>
      <c r="M4">
        <f>IF(Rådata_6000!F66=3,1,2)</f>
        <v>2</v>
      </c>
      <c r="N4">
        <f>IF(Rådata_6000!G66=3,1,2)</f>
        <v>2</v>
      </c>
      <c r="O4">
        <f>IF(Rådata_6000!H66=3,1,2)</f>
        <v>2</v>
      </c>
      <c r="P4">
        <f>IF(Rådata_6000!I66=3,1,2)</f>
        <v>2</v>
      </c>
      <c r="Q4">
        <f>IF(Rådata_6000!J66=3,1,2)</f>
        <v>2</v>
      </c>
      <c r="R4">
        <f>IF(Rådata_6000!K66=3,1,2)</f>
        <v>2</v>
      </c>
      <c r="S4">
        <f>IF(Rådata_6000!L66=3,1,2)</f>
        <v>2</v>
      </c>
      <c r="T4">
        <f>IF(Rådata_6000!M66=3,1,2)</f>
        <v>2</v>
      </c>
      <c r="U4">
        <f>IF(Rådata_6000!N66=3,1,2)</f>
        <v>2</v>
      </c>
      <c r="V4">
        <f>IF(Rådata_6000!O66=3,1,2)</f>
        <v>2</v>
      </c>
      <c r="W4">
        <f>IF(Rådata_6000!P66=3,1,2)</f>
        <v>2</v>
      </c>
      <c r="X4">
        <f>IF(Rådata_6000!Q66=3,1,2)</f>
        <v>2</v>
      </c>
      <c r="Y4">
        <f>IF(Rådata_6000!R66=3,1,2)</f>
        <v>2</v>
      </c>
      <c r="Z4">
        <f>IF(Rådata_6000!S66=3,1,2)</f>
        <v>2</v>
      </c>
      <c r="AA4">
        <f>IF(Rådata_6000!T66=3,1,2)</f>
        <v>2</v>
      </c>
      <c r="AB4">
        <f>IF(Rådata_6000!U66=3,1,2)</f>
        <v>2</v>
      </c>
      <c r="AC4">
        <f>IF(Rådata_6000!V66=3,1,2)</f>
        <v>2</v>
      </c>
      <c r="AD4">
        <f>IF(Rådata_6000!W66=3,1,2)</f>
        <v>2</v>
      </c>
      <c r="AE4">
        <f>IF(Rådata_6000!X66=3,1,2)</f>
        <v>2</v>
      </c>
      <c r="AF4">
        <f>IF(Rådata_6000!Y66=3,1,2)</f>
        <v>2</v>
      </c>
      <c r="AG4">
        <f>IF(Rådata_6000!Z66=3,1,2)</f>
        <v>2</v>
      </c>
      <c r="AH4">
        <f>IF(Rådata_6000!AA66=3,1,2)</f>
        <v>2</v>
      </c>
      <c r="AI4">
        <f>IF(Rådata_6000!AB66=3,1,2)</f>
        <v>2</v>
      </c>
      <c r="AJ4">
        <f>IF(Rådata_6000!AC66=3,1,2)</f>
        <v>2</v>
      </c>
      <c r="AK4">
        <f>IF(Rådata_6000!AD66=3,1,2)</f>
        <v>2</v>
      </c>
      <c r="AL4">
        <f>IF(Rådata_6000!AE66=3,1,2)</f>
        <v>2</v>
      </c>
      <c r="AM4">
        <f>IF(Rådata_6000!AF66=3,1,2)</f>
        <v>2</v>
      </c>
      <c r="AN4">
        <f>IF(Rådata_6000!AG66=3,1,2)</f>
        <v>2</v>
      </c>
      <c r="AO4">
        <f>IF(Rådata_6000!AH66=3,1,2)</f>
        <v>2</v>
      </c>
      <c r="AP4">
        <f>IF(Rådata_6000!AI66=3,1,2)</f>
        <v>2</v>
      </c>
      <c r="AQ4">
        <f>IF(Rådata_6000!AJ66=3,1,2)</f>
        <v>2</v>
      </c>
      <c r="AR4">
        <f>IF(Rådata_6000!AK66=3,1,2)</f>
        <v>2</v>
      </c>
      <c r="AS4">
        <f>IF(Rådata_6000!AL66=3,1,2)</f>
        <v>2</v>
      </c>
      <c r="AT4">
        <f>IF(Rådata_6000!AM66=3,1,2)</f>
        <v>2</v>
      </c>
      <c r="AU4">
        <f>IF(Rådata_6000!AN66=3,1,2)</f>
        <v>2</v>
      </c>
      <c r="AV4">
        <f>IF(Rådata_6000!AO66=3,1,2)</f>
        <v>2</v>
      </c>
      <c r="AW4">
        <f>IF(Rådata_6000!AP66=3,1,2)</f>
        <v>2</v>
      </c>
      <c r="AX4">
        <f>IF(Rådata_6000!AQ66=3,1,2)</f>
        <v>2</v>
      </c>
      <c r="AY4">
        <f>IF(Rådata_6000!AR66=3,1,2)</f>
        <v>2</v>
      </c>
      <c r="AZ4">
        <f>IF(Rådata_6000!AS66=3,1,2)</f>
        <v>2</v>
      </c>
      <c r="BA4">
        <f>IF(Rådata_6000!AT66=3,1,2)</f>
        <v>2</v>
      </c>
      <c r="BB4">
        <f>IF(Rådata_6000!AU66=3,1,2)</f>
        <v>2</v>
      </c>
      <c r="BC4">
        <f>IF(Rådata_6000!AV66=3,1,2)</f>
        <v>2</v>
      </c>
      <c r="BD4">
        <f>IF(Rådata_6000!AW66=3,1,2)</f>
        <v>2</v>
      </c>
      <c r="BE4">
        <f>IF(Rådata_6000!AX66=3,1,2)</f>
        <v>2</v>
      </c>
      <c r="BF4">
        <f>IF(Rådata_6000!AY66=3,1,2)</f>
        <v>2</v>
      </c>
      <c r="BG4">
        <f>IF(Rådata_6000!AZ66=3,1,2)</f>
        <v>2</v>
      </c>
      <c r="BH4">
        <f>IF(Rådata_6000!BA66=3,1,2)</f>
        <v>2</v>
      </c>
      <c r="BI4">
        <f>IF(Rådata_6000!BB66=3,1,2)</f>
        <v>2</v>
      </c>
      <c r="BJ4">
        <f>IF(Rådata_6000!BC66=3,1,2)</f>
        <v>2</v>
      </c>
      <c r="BK4">
        <f>IF(Rådata_6000!BD66=3,1,2)</f>
        <v>2</v>
      </c>
      <c r="BL4">
        <f>IF(Rådata_6000!BE66=3,1,2)</f>
        <v>2</v>
      </c>
      <c r="BM4">
        <f>IF(Rådata_6000!BF66=3,1,2)</f>
        <v>2</v>
      </c>
      <c r="BN4">
        <f>IF(Rådata_6000!BG66=3,1,2)</f>
        <v>2</v>
      </c>
      <c r="BO4">
        <f>IF(Rådata_6000!BH66=3,1,2)</f>
        <v>2</v>
      </c>
      <c r="BP4">
        <f>IF(Rådata_6000!BI66=3,1,2)</f>
        <v>2</v>
      </c>
      <c r="BQ4">
        <f>IF(Rådata_6000!BJ66=3,1,2)</f>
        <v>2</v>
      </c>
      <c r="BR4">
        <f>IF(Rådata_6000!BK66=3,1,2)</f>
        <v>2</v>
      </c>
      <c r="BS4">
        <f>IF(Rådata_6000!BL66=3,1,2)</f>
        <v>2</v>
      </c>
      <c r="BT4">
        <f>IF(Rådata_6000!BM66=3,1,2)</f>
        <v>2</v>
      </c>
      <c r="BU4">
        <f>IF(Rådata_6000!BN66=3,1,2)</f>
        <v>2</v>
      </c>
      <c r="BV4">
        <f>IF(Rådata_6000!BO66=3,1,2)</f>
        <v>2</v>
      </c>
      <c r="BW4">
        <f>IF(Rådata_6000!BP66=3,1,2)</f>
        <v>2</v>
      </c>
      <c r="BX4">
        <f>IF(Rådata_6000!BQ66=3,1,2)</f>
        <v>2</v>
      </c>
      <c r="BY4">
        <f>IF(Rådata_6000!BR66=3,1,2)</f>
        <v>2</v>
      </c>
      <c r="BZ4">
        <f>IF(Rådata_6000!BS66=3,1,2)</f>
        <v>2</v>
      </c>
      <c r="CA4">
        <f>IF(Rådata_6000!BT66=3,1,2)</f>
        <v>2</v>
      </c>
      <c r="CB4">
        <f>IF(Rådata_6000!BU66=3,1,2)</f>
        <v>2</v>
      </c>
      <c r="CC4">
        <f>IF(Rådata_6000!BV66=3,1,2)</f>
        <v>2</v>
      </c>
      <c r="CD4">
        <f>IF(Rådata_6000!BW66=3,1,2)</f>
        <v>2</v>
      </c>
      <c r="CE4">
        <f>IF(Rådata_6000!BX66=3,1,2)</f>
        <v>2</v>
      </c>
      <c r="CF4">
        <f>IF(Rådata_6000!BY66=3,1,2)</f>
        <v>2</v>
      </c>
      <c r="CG4">
        <f>IF(Rådata_6000!BZ66=3,1,2)</f>
        <v>2</v>
      </c>
      <c r="CH4">
        <f>IF(Rådata_6000!CA66=3,1,2)</f>
        <v>2</v>
      </c>
      <c r="CI4">
        <f>IF(Rådata_6000!CB66=3,1,2)</f>
        <v>2</v>
      </c>
      <c r="CJ4">
        <f>IF(Rådata_6000!CC66=3,1,2)</f>
        <v>2</v>
      </c>
      <c r="CK4">
        <f>IF(Rådata_6000!CD66=3,1,2)</f>
        <v>2</v>
      </c>
      <c r="CL4">
        <f>IF(Rådata_6000!CE66=3,1,2)</f>
        <v>2</v>
      </c>
      <c r="CM4">
        <f>IF(Rådata_6000!CF66=3,1,2)</f>
        <v>2</v>
      </c>
      <c r="CN4">
        <f>IF(Rådata_6000!CG66=3,1,2)</f>
        <v>2</v>
      </c>
      <c r="CO4">
        <f>IF(Rådata_6000!CH66=3,1,2)</f>
        <v>2</v>
      </c>
      <c r="CP4">
        <f>IF(Rådata_6000!CI66=3,1,2)</f>
        <v>2</v>
      </c>
      <c r="CQ4">
        <f>IF(Rådata_6000!CJ66=3,1,2)</f>
        <v>2</v>
      </c>
      <c r="CR4">
        <f>IF(Rådata_6000!CK66=3,1,2)</f>
        <v>2</v>
      </c>
      <c r="CS4">
        <f>IF(Rådata_6000!CL66=3,1,2)</f>
        <v>2</v>
      </c>
      <c r="CT4">
        <f>IF(Rådata_6000!CM66=3,1,2)</f>
        <v>2</v>
      </c>
      <c r="CU4">
        <f>IF(Rådata_6000!CN66=3,1,2)</f>
        <v>2</v>
      </c>
      <c r="CV4">
        <f>IF(Rådata_6000!CO66=3,1,2)</f>
        <v>2</v>
      </c>
      <c r="CW4">
        <f>IF(Rådata_6000!CP66=3,1,2)</f>
        <v>2</v>
      </c>
      <c r="CX4">
        <f>IF(Rådata_6000!CQ66=3,1,2)</f>
        <v>2</v>
      </c>
      <c r="CY4">
        <f>IF(Rådata_6000!CR66=3,1,2)</f>
        <v>2</v>
      </c>
      <c r="CZ4">
        <f>IF(Rådata_6000!CS66=3,1,2)</f>
        <v>2</v>
      </c>
      <c r="DA4">
        <f>IF(Rådata_6000!CT66=3,1,2)</f>
        <v>2</v>
      </c>
      <c r="DB4">
        <f>IF(Rådata_6000!CU66=3,1,2)</f>
        <v>2</v>
      </c>
      <c r="DC4">
        <f>IF(Rådata_6000!CV66=3,1,2)</f>
        <v>2</v>
      </c>
      <c r="DD4">
        <f>IF(Rådata_6000!CW66=3,1,2)</f>
        <v>2</v>
      </c>
      <c r="DE4">
        <f>IF(Rådata_6000!CX66=3,1,2)</f>
        <v>2</v>
      </c>
      <c r="DF4">
        <f>IF(Rådata_6000!CY66=3,1,2)</f>
        <v>2</v>
      </c>
      <c r="DG4">
        <f>IF(Rådata_6000!CZ66=3,1,2)</f>
        <v>2</v>
      </c>
      <c r="DH4">
        <f>IF(Rådata_6000!DA66=3,1,2)</f>
        <v>2</v>
      </c>
      <c r="DI4">
        <f>IF(Rådata_6000!DB66=3,1,2)</f>
        <v>2</v>
      </c>
      <c r="DJ4">
        <f>IF(Rådata_6000!DC66=3,1,2)</f>
        <v>2</v>
      </c>
      <c r="DK4">
        <f>IF(Rådata_6000!DD66=3,1,2)</f>
        <v>2</v>
      </c>
      <c r="DL4">
        <f>IF(Rådata_6000!DE66=3,1,2)</f>
        <v>2</v>
      </c>
      <c r="DM4">
        <f>IF(Rådata_6000!DF66=3,1,2)</f>
        <v>2</v>
      </c>
      <c r="DN4">
        <f>IF(Rådata_6000!DG66=3,1,2)</f>
        <v>2</v>
      </c>
      <c r="DO4">
        <f>IF(Rådata_6000!DH66=3,1,2)</f>
        <v>2</v>
      </c>
      <c r="DP4">
        <f>IF(Rådata_6000!DI66=3,1,2)</f>
        <v>2</v>
      </c>
      <c r="DQ4">
        <f>IF(Rådata_6000!DJ66=3,1,2)</f>
        <v>2</v>
      </c>
      <c r="DR4">
        <f>IF(Rådata_6000!DK66=3,1,2)</f>
        <v>2</v>
      </c>
      <c r="DS4">
        <f>IF(Rådata_6000!DL66=3,1,2)</f>
        <v>2</v>
      </c>
      <c r="DT4">
        <f>IF(Rådata_6000!DM66=3,1,2)</f>
        <v>2</v>
      </c>
      <c r="DU4">
        <f>IF(Rådata_6000!DN66=3,1,2)</f>
        <v>2</v>
      </c>
      <c r="DV4">
        <f>IF(Rådata_6000!DO66=3,1,2)</f>
        <v>2</v>
      </c>
      <c r="DW4">
        <f>IF(Rådata_6000!DP66=3,1,2)</f>
        <v>2</v>
      </c>
      <c r="DX4">
        <f>IF(Rådata_6000!DQ66=3,1,2)</f>
        <v>2</v>
      </c>
      <c r="DY4">
        <f>IF(Rådata_6000!DR66=3,1,2)</f>
        <v>2</v>
      </c>
      <c r="DZ4">
        <f>IF(Rådata_6000!DS66=3,1,2)</f>
        <v>2</v>
      </c>
      <c r="EA4">
        <f>IF(Rådata_6000!DT66=3,1,2)</f>
        <v>2</v>
      </c>
      <c r="EB4">
        <f>IF(Rådata_6000!DU66=3,1,2)</f>
        <v>2</v>
      </c>
      <c r="EC4">
        <f>IF(Rådata_6000!DV66=3,1,2)</f>
        <v>2</v>
      </c>
      <c r="ED4">
        <f>IF(Rådata_6000!DW66=3,1,2)</f>
        <v>2</v>
      </c>
      <c r="EE4">
        <f>IF(Rådata_6000!DX66=3,1,2)</f>
        <v>2</v>
      </c>
      <c r="EF4">
        <f>IF(Rådata_6000!DY66=3,1,2)</f>
        <v>2</v>
      </c>
      <c r="EG4">
        <f>IF(Rådata_6000!DZ66=3,1,2)</f>
        <v>2</v>
      </c>
      <c r="EH4">
        <f>IF(Rådata_6000!EA66=3,1,2)</f>
        <v>2</v>
      </c>
      <c r="EI4">
        <f>IF(Rådata_6000!EB66=3,1,2)</f>
        <v>2</v>
      </c>
      <c r="EJ4">
        <f>IF(Rådata_6000!EC66=3,1,2)</f>
        <v>2</v>
      </c>
      <c r="EK4">
        <f>IF(Rådata_6000!ED66=3,1,2)</f>
        <v>2</v>
      </c>
      <c r="EL4">
        <f>IF(Rådata_6000!EE66=3,1,2)</f>
        <v>2</v>
      </c>
      <c r="EM4">
        <f>IF(Rådata_6000!EF66=3,1,2)</f>
        <v>2</v>
      </c>
      <c r="EN4">
        <f>IF(Rådata_6000!EG66=3,1,2)</f>
        <v>2</v>
      </c>
      <c r="EO4">
        <f>IF(Rådata_6000!EH66=3,1,2)</f>
        <v>2</v>
      </c>
      <c r="EP4">
        <f>IF(Rådata_6000!EI66=3,1,2)</f>
        <v>2</v>
      </c>
      <c r="EQ4">
        <f>IF(Rådata_6000!EJ66=3,1,2)</f>
        <v>2</v>
      </c>
      <c r="ER4">
        <f>IF(Rådata_6000!EK66=3,1,2)</f>
        <v>2</v>
      </c>
      <c r="ES4">
        <f>IF(Rådata_6000!EL66=3,1,2)</f>
        <v>2</v>
      </c>
      <c r="ET4">
        <f>IF(Rådata_6000!EM66=3,1,2)</f>
        <v>2</v>
      </c>
      <c r="EU4">
        <f>IF(Rådata_6000!EN66=3,1,2)</f>
        <v>2</v>
      </c>
      <c r="EV4">
        <f>IF(Rådata_6000!EO66=3,1,2)</f>
        <v>2</v>
      </c>
      <c r="EW4">
        <f>IF(Rådata_6000!EP66=3,1,2)</f>
        <v>2</v>
      </c>
      <c r="EX4">
        <f>IF(Rådata_6000!EQ66=3,1,2)</f>
        <v>2</v>
      </c>
      <c r="EY4">
        <f>IF(Rådata_6000!ER66=3,1,2)</f>
        <v>2</v>
      </c>
      <c r="EZ4">
        <f>IF(Rådata_6000!ES66=3,1,2)</f>
        <v>2</v>
      </c>
      <c r="FA4">
        <f>IF(Rådata_6000!ET66=3,1,2)</f>
        <v>2</v>
      </c>
      <c r="FB4">
        <f>IF(Rådata_6000!EU66=3,1,2)</f>
        <v>2</v>
      </c>
      <c r="FC4">
        <f>IF(Rådata_6000!EV66=3,1,2)</f>
        <v>2</v>
      </c>
      <c r="FD4">
        <f>IF(Rådata_6000!EW66=3,1,2)</f>
        <v>2</v>
      </c>
      <c r="FE4">
        <f>IF(Rådata_6000!EX66=3,1,2)</f>
        <v>2</v>
      </c>
      <c r="FF4">
        <f>IF(Rådata_6000!EY66=3,1,2)</f>
        <v>2</v>
      </c>
      <c r="FG4">
        <f>IF(Rådata_6000!EZ66=3,1,2)</f>
        <v>2</v>
      </c>
      <c r="FH4">
        <f>IF(Rådata_6000!FA66=3,1,2)</f>
        <v>2</v>
      </c>
      <c r="FI4">
        <f>IF(Rådata_6000!FB66=3,1,2)</f>
        <v>2</v>
      </c>
      <c r="FJ4">
        <f>IF(Rådata_6000!FC66=3,1,2)</f>
        <v>2</v>
      </c>
      <c r="FK4">
        <f>IF(Rådata_6000!FD66=3,1,2)</f>
        <v>2</v>
      </c>
      <c r="FL4">
        <f>IF(Rådata_6000!FE66=3,1,2)</f>
        <v>2</v>
      </c>
      <c r="FM4">
        <f>IF(Rådata_6000!FF66=3,1,2)</f>
        <v>2</v>
      </c>
      <c r="FN4">
        <f>IF(Rådata_6000!FG66=3,1,2)</f>
        <v>2</v>
      </c>
      <c r="FO4">
        <f>IF(Rådata_6000!FH66=3,1,2)</f>
        <v>2</v>
      </c>
      <c r="FP4">
        <f>IF(Rådata_6000!FI66=3,1,2)</f>
        <v>2</v>
      </c>
      <c r="FQ4">
        <f>IF(Rådata_6000!FJ66=3,1,2)</f>
        <v>2</v>
      </c>
      <c r="FR4">
        <f>IF(Rådata_6000!FK66=3,1,2)</f>
        <v>2</v>
      </c>
      <c r="FS4">
        <f>IF(Rådata_6000!FL66=3,1,2)</f>
        <v>2</v>
      </c>
      <c r="FT4">
        <f>IF(Rådata_6000!FM66=3,1,2)</f>
        <v>2</v>
      </c>
      <c r="FU4">
        <f>IF(Rådata_6000!FN66=3,1,2)</f>
        <v>2</v>
      </c>
      <c r="FV4">
        <f>IF(Rådata_6000!FO66=3,1,2)</f>
        <v>2</v>
      </c>
      <c r="FW4">
        <f>IF(Rådata_6000!FP66=3,1,2)</f>
        <v>2</v>
      </c>
      <c r="FX4">
        <f>IF(Rådata_6000!FQ66=3,1,2)</f>
        <v>2</v>
      </c>
      <c r="FY4">
        <f>IF(Rådata_6000!FR66=3,1,2)</f>
        <v>2</v>
      </c>
      <c r="FZ4">
        <f>IF(Rådata_6000!FS66=3,1,2)</f>
        <v>2</v>
      </c>
      <c r="GA4">
        <f>IF(Rådata_6000!FT66=3,1,2)</f>
        <v>2</v>
      </c>
      <c r="GB4">
        <f>IF(Rådata_6000!FU66=3,1,2)</f>
        <v>2</v>
      </c>
      <c r="GC4">
        <f>IF(Rådata_6000!FV66=3,1,2)</f>
        <v>2</v>
      </c>
      <c r="GD4">
        <f>IF(Rådata_6000!FW66=3,1,2)</f>
        <v>2</v>
      </c>
      <c r="GE4">
        <f>IF(Rådata_6000!FX66=3,1,2)</f>
        <v>2</v>
      </c>
      <c r="GF4">
        <f>IF(Rådata_6000!FY66=3,1,2)</f>
        <v>2</v>
      </c>
      <c r="GG4">
        <f>IF(Rådata_6000!FZ66=3,1,2)</f>
        <v>2</v>
      </c>
      <c r="GH4">
        <f>IF(Rådata_6000!GA66=3,1,2)</f>
        <v>2</v>
      </c>
      <c r="GI4">
        <f>IF(Rådata_6000!GB66=3,1,2)</f>
        <v>2</v>
      </c>
      <c r="GJ4">
        <f>IF(Rådata_6000!GC66=3,1,2)</f>
        <v>2</v>
      </c>
      <c r="GK4">
        <f>IF(Rådata_6000!GD66=3,1,2)</f>
        <v>2</v>
      </c>
      <c r="GL4">
        <f>IF(Rådata_6000!GE66=3,1,2)</f>
        <v>2</v>
      </c>
      <c r="GM4">
        <f>IF(Rådata_6000!GF66=3,1,2)</f>
        <v>2</v>
      </c>
      <c r="GN4">
        <f>IF(Rådata_6000!GG66=3,1,2)</f>
        <v>2</v>
      </c>
      <c r="GO4">
        <f>IF(Rådata_6000!GH66=3,1,2)</f>
        <v>2</v>
      </c>
      <c r="GP4">
        <f>IF(Rådata_6000!GI66=3,1,2)</f>
        <v>2</v>
      </c>
      <c r="GQ4">
        <f>IF(Rådata_6000!GJ66=3,1,2)</f>
        <v>2</v>
      </c>
      <c r="GR4">
        <f>IF(Rådata_6000!GK66=3,1,2)</f>
        <v>2</v>
      </c>
      <c r="GS4">
        <f>IF(Rådata_6000!GL66=3,1,2)</f>
        <v>2</v>
      </c>
      <c r="GT4">
        <f>IF(Rådata_6000!GM66=3,1,2)</f>
        <v>2</v>
      </c>
      <c r="GU4">
        <f>IF(Rådata_6000!GN66=3,1,2)</f>
        <v>2</v>
      </c>
      <c r="GV4">
        <f>IF(Rådata_6000!GO66=3,1,2)</f>
        <v>2</v>
      </c>
      <c r="GW4">
        <f>IF(Rådata_6000!GP66=3,1,2)</f>
        <v>2</v>
      </c>
      <c r="GX4">
        <f>IF(Rådata_6000!GQ66=3,1,2)</f>
        <v>2</v>
      </c>
      <c r="GY4">
        <f>IF(Rådata_6000!GR66=3,1,2)</f>
        <v>2</v>
      </c>
      <c r="GZ4">
        <f>IF(Rådata_6000!GS66=3,1,2)</f>
        <v>2</v>
      </c>
      <c r="HA4">
        <f>IF(Rådata_6000!GT66=3,1,2)</f>
        <v>2</v>
      </c>
      <c r="HB4">
        <f>IF(Rådata_6000!GU66=3,1,2)</f>
        <v>2</v>
      </c>
      <c r="HC4">
        <f>IF(Rådata_6000!GV66=3,1,2)</f>
        <v>2</v>
      </c>
      <c r="HD4">
        <f>IF(Rådata_6000!GW66=3,1,2)</f>
        <v>2</v>
      </c>
      <c r="HE4">
        <f>IF(Rådata_6000!GX66=3,1,2)</f>
        <v>2</v>
      </c>
      <c r="HF4">
        <f>IF(Rådata_6000!GY66=3,1,2)</f>
        <v>2</v>
      </c>
      <c r="HG4">
        <f>IF(Rådata_6000!GZ66=3,1,2)</f>
        <v>2</v>
      </c>
      <c r="HH4">
        <f>IF(Rådata_6000!HA66=3,1,2)</f>
        <v>2</v>
      </c>
      <c r="HI4">
        <f>IF(Rådata_6000!HB66=3,1,2)</f>
        <v>2</v>
      </c>
      <c r="HJ4">
        <f>IF(Rådata_6000!HC66=3,1,2)</f>
        <v>2</v>
      </c>
      <c r="HK4">
        <f>IF(Rådata_6000!HD66=3,1,2)</f>
        <v>2</v>
      </c>
      <c r="HL4">
        <f>IF(Rådata_6000!HE66=3,1,2)</f>
        <v>2</v>
      </c>
      <c r="HM4">
        <f>IF(Rådata_6000!HF66=3,1,2)</f>
        <v>2</v>
      </c>
      <c r="HN4">
        <f>IF(Rådata_6000!HG66=3,1,2)</f>
        <v>2</v>
      </c>
      <c r="HO4">
        <f>IF(Rådata_6000!HH66=3,1,2)</f>
        <v>2</v>
      </c>
      <c r="HP4">
        <f>IF(Rådata_6000!HI66=3,1,2)</f>
        <v>2</v>
      </c>
      <c r="HQ4">
        <f>IF(Rådata_6000!HJ66=3,1,2)</f>
        <v>2</v>
      </c>
      <c r="HR4">
        <f>IF(Rådata_6000!HK66=3,1,2)</f>
        <v>2</v>
      </c>
      <c r="HS4">
        <f>IF(Rådata_6000!HL66=3,1,2)</f>
        <v>2</v>
      </c>
      <c r="HT4">
        <f>IF(Rådata_6000!HM66=3,1,2)</f>
        <v>2</v>
      </c>
      <c r="HU4">
        <f>IF(Rådata_6000!HN66=3,1,2)</f>
        <v>2</v>
      </c>
      <c r="HV4">
        <f>IF(Rådata_6000!HO66=3,1,2)</f>
        <v>2</v>
      </c>
      <c r="HW4">
        <f>IF(Rådata_6000!HP66=3,1,2)</f>
        <v>2</v>
      </c>
      <c r="HX4">
        <f>IF(Rådata_6000!HQ66=3,1,2)</f>
        <v>2</v>
      </c>
      <c r="HY4">
        <f>IF(Rådata_6000!HR66=3,1,2)</f>
        <v>2</v>
      </c>
      <c r="HZ4">
        <f>IF(Rådata_6000!HS66=3,1,2)</f>
        <v>2</v>
      </c>
      <c r="IA4">
        <f>IF(Rådata_6000!HT66=3,1,2)</f>
        <v>2</v>
      </c>
      <c r="IB4">
        <f>IF(Rådata_6000!HU66=3,1,2)</f>
        <v>2</v>
      </c>
      <c r="IC4">
        <f>IF(Rådata_6000!HV66=3,1,2)</f>
        <v>2</v>
      </c>
      <c r="ID4">
        <f>IF(Rådata_6000!HW66=3,1,2)</f>
        <v>2</v>
      </c>
      <c r="IE4">
        <f>IF(Rådata_6000!HX66=3,1,2)</f>
        <v>2</v>
      </c>
      <c r="IF4">
        <f>IF(Rådata_6000!HY66=3,1,2)</f>
        <v>2</v>
      </c>
      <c r="IG4">
        <f>IF(Rådata_6000!HZ66=3,1,2)</f>
        <v>2</v>
      </c>
      <c r="IH4">
        <f>IF(Rådata_6000!IA66=3,1,2)</f>
        <v>2</v>
      </c>
      <c r="II4">
        <f>IF(Rådata_6000!IB66=3,1,2)</f>
        <v>2</v>
      </c>
      <c r="IJ4">
        <f>IF(Rådata_6000!IC66=3,1,2)</f>
        <v>2</v>
      </c>
      <c r="IK4">
        <f>IF(Rådata_6000!ID66=3,1,2)</f>
        <v>2</v>
      </c>
      <c r="IL4">
        <f>IF(Rådata_6000!IE66=3,1,2)</f>
        <v>2</v>
      </c>
      <c r="IM4">
        <f>IF(Rådata_6000!IF66=3,1,2)</f>
        <v>2</v>
      </c>
      <c r="IN4">
        <f>IF(Rådata_6000!IG66=3,1,2)</f>
        <v>2</v>
      </c>
      <c r="IO4">
        <f>IF(Rådata_6000!IH66=3,1,2)</f>
        <v>2</v>
      </c>
      <c r="IP4">
        <f>IF(Rådata_6000!II66=3,1,2)</f>
        <v>2</v>
      </c>
      <c r="IQ4">
        <f>IF(Rådata_6000!IJ66=3,1,2)</f>
        <v>2</v>
      </c>
      <c r="IR4">
        <f>IF(Rådata_6000!IK66=3,1,2)</f>
        <v>2</v>
      </c>
      <c r="IS4">
        <f>IF(Rådata_6000!IL66=3,1,2)</f>
        <v>2</v>
      </c>
      <c r="IT4">
        <f>IF(Rådata_6000!IM66=3,1,2)</f>
        <v>2</v>
      </c>
      <c r="IU4">
        <f>IF(Rådata_6000!IN66=3,1,2)</f>
        <v>2</v>
      </c>
      <c r="IV4">
        <f>IF(Rådata_6000!IO66=3,1,2)</f>
        <v>2</v>
      </c>
      <c r="IW4">
        <f>IF(Rådata_6000!IP66=3,1,2)</f>
        <v>2</v>
      </c>
      <c r="IX4">
        <f>IF(Rådata_6000!IQ66=3,1,2)</f>
        <v>2</v>
      </c>
      <c r="IY4">
        <f>IF(Rådata_6000!IR66=3,1,2)</f>
        <v>2</v>
      </c>
      <c r="IZ4">
        <f>IF(Rådata_6000!IS66=3,1,2)</f>
        <v>2</v>
      </c>
      <c r="JA4">
        <f>IF(Rådata_6000!IT66=3,1,2)</f>
        <v>2</v>
      </c>
      <c r="JB4">
        <f>IF(Rådata_6000!IU66=3,1,2)</f>
        <v>2</v>
      </c>
      <c r="JC4">
        <f>IF(Rådata_6000!IV66=3,1,2)</f>
        <v>2</v>
      </c>
      <c r="JD4">
        <f>IF(Rådata_6000!IW66=3,1,2)</f>
        <v>2</v>
      </c>
      <c r="JE4">
        <f>IF(Rådata_6000!IX66=3,1,2)</f>
        <v>2</v>
      </c>
      <c r="JF4">
        <f>IF(Rådata_6000!IY66=3,1,2)</f>
        <v>2</v>
      </c>
      <c r="JG4">
        <f>IF(Rådata_6000!IZ66=3,1,2)</f>
        <v>2</v>
      </c>
      <c r="JH4">
        <f>IF(Rådata_6000!JA66=3,1,2)</f>
        <v>2</v>
      </c>
      <c r="JI4">
        <f>IF(Rådata_6000!JB66=3,1,2)</f>
        <v>2</v>
      </c>
      <c r="JJ4">
        <f>IF(Rådata_6000!JC66=3,1,2)</f>
        <v>2</v>
      </c>
      <c r="JK4">
        <f>IF(Rådata_6000!JD66=3,1,2)</f>
        <v>2</v>
      </c>
      <c r="JL4">
        <f>IF(Rådata_6000!JE66=3,1,2)</f>
        <v>2</v>
      </c>
      <c r="JM4">
        <f>IF(Rådata_6000!JF66=3,1,2)</f>
        <v>2</v>
      </c>
      <c r="JN4">
        <f>IF(Rådata_6000!JG66=3,1,2)</f>
        <v>2</v>
      </c>
      <c r="JO4">
        <f>IF(Rådata_6000!JH66=3,1,2)</f>
        <v>2</v>
      </c>
      <c r="JP4">
        <f>IF(Rådata_6000!JI66=3,1,2)</f>
        <v>2</v>
      </c>
      <c r="JQ4">
        <f>IF(Rådata_6000!JJ66=3,1,2)</f>
        <v>2</v>
      </c>
      <c r="JR4">
        <f>IF(Rådata_6000!JK66=3,1,2)</f>
        <v>2</v>
      </c>
      <c r="JS4">
        <f>IF(Rådata_6000!JL66=3,1,2)</f>
        <v>2</v>
      </c>
      <c r="JT4">
        <f>IF(Rådata_6000!JM66=3,1,2)</f>
        <v>2</v>
      </c>
      <c r="JU4">
        <f>IF(Rådata_6000!JN66=3,1,2)</f>
        <v>2</v>
      </c>
      <c r="JV4">
        <f>IF(Rådata_6000!JO66=3,1,2)</f>
        <v>2</v>
      </c>
      <c r="JW4">
        <f>IF(Rådata_6000!JP66=3,1,2)</f>
        <v>2</v>
      </c>
      <c r="JX4">
        <f>IF(Rådata_6000!JQ66=3,1,2)</f>
        <v>2</v>
      </c>
      <c r="JY4">
        <f>IF(Rådata_6000!JR66=3,1,2)</f>
        <v>2</v>
      </c>
      <c r="JZ4">
        <f>IF(Rådata_6000!JS66=3,1,2)</f>
        <v>2</v>
      </c>
      <c r="KA4">
        <f>IF(Rådata_6000!JT66=3,1,2)</f>
        <v>2</v>
      </c>
      <c r="KB4">
        <f>IF(Rådata_6000!JU66=3,1,2)</f>
        <v>2</v>
      </c>
      <c r="KC4">
        <f>IF(Rådata_6000!JV66=3,1,2)</f>
        <v>2</v>
      </c>
      <c r="KD4">
        <f>IF(Rådata_6000!JW66=3,1,2)</f>
        <v>2</v>
      </c>
      <c r="KE4">
        <f>IF(Rådata_6000!JX66=3,1,2)</f>
        <v>2</v>
      </c>
      <c r="KF4">
        <f>IF(Rådata_6000!JY66=3,1,2)</f>
        <v>2</v>
      </c>
      <c r="KG4">
        <f>IF(Rådata_6000!JZ66=3,1,2)</f>
        <v>2</v>
      </c>
      <c r="KH4">
        <f>IF(Rådata_6000!KA66=3,1,2)</f>
        <v>2</v>
      </c>
      <c r="KI4">
        <f>IF(Rådata_6000!KB66=3,1,2)</f>
        <v>2</v>
      </c>
      <c r="KJ4">
        <f>IF(Rådata_6000!KC66=3,1,2)</f>
        <v>2</v>
      </c>
      <c r="KK4">
        <f>IF(Rådata_6000!KD66=3,1,2)</f>
        <v>2</v>
      </c>
      <c r="KL4">
        <f>IF(Rådata_6000!KE66=3,1,2)</f>
        <v>2</v>
      </c>
      <c r="KM4">
        <f>IF(Rådata_6000!KF66=3,1,2)</f>
        <v>2</v>
      </c>
      <c r="KN4">
        <f>IF(Rådata_6000!KG66=3,1,2)</f>
        <v>2</v>
      </c>
      <c r="KO4">
        <f>IF(Rådata_6000!KH66=3,1,2)</f>
        <v>2</v>
      </c>
      <c r="KP4">
        <f>IF(Rådata_6000!KI66=3,1,2)</f>
        <v>2</v>
      </c>
      <c r="KQ4">
        <f>IF(Rådata_6000!KJ66=3,1,2)</f>
        <v>2</v>
      </c>
      <c r="KR4">
        <f>IF(Rådata_6000!KK66=3,1,2)</f>
        <v>2</v>
      </c>
      <c r="KS4">
        <f>IF(Rådata_6000!KL66=3,1,2)</f>
        <v>2</v>
      </c>
      <c r="KT4">
        <f>IF(Rådata_6000!KM66=3,1,2)</f>
        <v>2</v>
      </c>
      <c r="KU4">
        <f>IF(Rådata_6000!KN66=3,1,2)</f>
        <v>2</v>
      </c>
      <c r="KV4">
        <f>IF(Rådata_6000!KO66=3,1,2)</f>
        <v>2</v>
      </c>
      <c r="KW4">
        <f>IF(Rådata_6000!KP66=3,1,2)</f>
        <v>2</v>
      </c>
      <c r="KX4">
        <f>IF(Rådata_6000!KQ66=3,1,2)</f>
        <v>2</v>
      </c>
      <c r="KY4">
        <f>IF(Rådata_6000!KR66=3,1,2)</f>
        <v>2</v>
      </c>
      <c r="KZ4">
        <f>IF(Rådata_6000!KS66=3,1,2)</f>
        <v>2</v>
      </c>
      <c r="LA4">
        <f>IF(Rådata_6000!KT66=3,1,2)</f>
        <v>2</v>
      </c>
      <c r="LB4">
        <f>IF(Rådata_6000!KU66=3,1,2)</f>
        <v>2</v>
      </c>
      <c r="LC4">
        <f>IF(Rådata_6000!KV66=3,1,2)</f>
        <v>2</v>
      </c>
      <c r="LD4">
        <f>IF(Rådata_6000!KW66=3,1,2)</f>
        <v>2</v>
      </c>
      <c r="LE4">
        <f>IF(Rådata_6000!KX66=3,1,2)</f>
        <v>2</v>
      </c>
      <c r="LF4">
        <f>IF(Rådata_6000!KY66=3,1,2)</f>
        <v>2</v>
      </c>
      <c r="LG4">
        <f>IF(Rådata_6000!KZ66=3,1,2)</f>
        <v>2</v>
      </c>
      <c r="LH4">
        <f>IF(Rådata_6000!LA66=3,1,2)</f>
        <v>2</v>
      </c>
      <c r="LI4">
        <f>IF(Rådata_6000!LB66=3,1,2)</f>
        <v>2</v>
      </c>
      <c r="LJ4">
        <f>IF(Rådata_6000!LC66=3,1,2)</f>
        <v>2</v>
      </c>
      <c r="LK4">
        <f>IF(Rådata_6000!LD66=3,1,2)</f>
        <v>2</v>
      </c>
      <c r="LL4">
        <f>IF(Rådata_6000!LE66=3,1,2)</f>
        <v>2</v>
      </c>
      <c r="LM4">
        <f>IF(Rådata_6000!LF66=3,1,2)</f>
        <v>2</v>
      </c>
      <c r="LN4">
        <f>IF(Rådata_6000!LG66=3,1,2)</f>
        <v>2</v>
      </c>
      <c r="LO4">
        <f>IF(Rådata_6000!LH66=3,1,2)</f>
        <v>2</v>
      </c>
      <c r="LP4">
        <f>IF(Rådata_6000!LI66=3,1,2)</f>
        <v>2</v>
      </c>
      <c r="LQ4">
        <f>IF(Rådata_6000!LJ66=3,1,2)</f>
        <v>2</v>
      </c>
      <c r="LR4">
        <f>IF(Rådata_6000!LK66=3,1,2)</f>
        <v>2</v>
      </c>
      <c r="LS4">
        <f>IF(Rådata_6000!LL66=3,1,2)</f>
        <v>2</v>
      </c>
      <c r="LT4">
        <f>IF(Rådata_6000!LM66=3,1,2)</f>
        <v>2</v>
      </c>
      <c r="LU4">
        <f>IF(Rådata_6000!LN66=3,1,2)</f>
        <v>2</v>
      </c>
      <c r="LV4">
        <f>IF(Rådata_6000!LO66=3,1,2)</f>
        <v>2</v>
      </c>
      <c r="LW4">
        <f>IF(Rådata_6000!LP66=3,1,2)</f>
        <v>2</v>
      </c>
      <c r="LX4">
        <f>IF(Rådata_6000!LQ66=3,1,2)</f>
        <v>2</v>
      </c>
      <c r="LY4">
        <f>IF(Rådata_6000!LR66=3,1,2)</f>
        <v>2</v>
      </c>
      <c r="LZ4">
        <f>IF(Rådata_6000!LS66=3,1,2)</f>
        <v>2</v>
      </c>
      <c r="MA4">
        <f>IF(Rådata_6000!LT66=3,1,2)</f>
        <v>2</v>
      </c>
      <c r="MB4">
        <f>IF(Rådata_6000!LU66=3,1,2)</f>
        <v>2</v>
      </c>
      <c r="MC4">
        <f>IF(Rådata_6000!LV66=3,1,2)</f>
        <v>2</v>
      </c>
      <c r="MD4">
        <f>IF(Rådata_6000!LW66=3,1,2)</f>
        <v>2</v>
      </c>
      <c r="ME4">
        <f>IF(Rådata_6000!LX66=3,1,2)</f>
        <v>2</v>
      </c>
      <c r="MF4">
        <f>IF(Rådata_6000!LY66=3,1,2)</f>
        <v>2</v>
      </c>
      <c r="MG4">
        <f>IF(Rådata_6000!LZ66=3,1,2)</f>
        <v>2</v>
      </c>
      <c r="MH4">
        <f>IF(Rådata_6000!MA66=3,1,2)</f>
        <v>2</v>
      </c>
      <c r="MI4">
        <f>IF(Rådata_6000!MB66=3,1,2)</f>
        <v>2</v>
      </c>
      <c r="MJ4">
        <f>IF(Rådata_6000!MC66=3,1,2)</f>
        <v>2</v>
      </c>
      <c r="MK4">
        <f>IF(Rådata_6000!MD66=3,1,2)</f>
        <v>2</v>
      </c>
      <c r="ML4">
        <f>IF(Rådata_6000!ME66=3,1,2)</f>
        <v>2</v>
      </c>
      <c r="MM4">
        <f>IF(Rådata_6000!MF66=3,1,2)</f>
        <v>2</v>
      </c>
      <c r="MN4">
        <f>IF(Rådata_6000!MG66=3,1,2)</f>
        <v>2</v>
      </c>
      <c r="MO4">
        <f>IF(Rådata_6000!MH66=3,1,2)</f>
        <v>2</v>
      </c>
      <c r="MP4">
        <f>IF(Rådata_6000!MI66=3,1,2)</f>
        <v>2</v>
      </c>
      <c r="MQ4">
        <f>IF(Rådata_6000!MJ66=3,1,2)</f>
        <v>2</v>
      </c>
      <c r="MR4">
        <f>IF(Rådata_6000!MK66=3,1,2)</f>
        <v>2</v>
      </c>
      <c r="MS4">
        <f>IF(Rådata_6000!ML66=3,1,2)</f>
        <v>2</v>
      </c>
      <c r="MT4">
        <f>IF(Rådata_6000!MM66=3,1,2)</f>
        <v>2</v>
      </c>
      <c r="MU4">
        <f>IF(Rådata_6000!MN66=3,1,2)</f>
        <v>2</v>
      </c>
      <c r="MV4">
        <f>IF(Rådata_6000!MO66=3,1,2)</f>
        <v>2</v>
      </c>
      <c r="MW4">
        <f>IF(Rådata_6000!MP66=3,1,2)</f>
        <v>2</v>
      </c>
      <c r="MX4">
        <f>IF(Rådata_6000!MQ66=3,1,2)</f>
        <v>2</v>
      </c>
      <c r="MY4">
        <f>IF(Rådata_6000!MR66=3,1,2)</f>
        <v>2</v>
      </c>
      <c r="MZ4">
        <f>IF(Rådata_6000!MS66=3,1,2)</f>
        <v>2</v>
      </c>
      <c r="NA4">
        <f>IF(Rådata_6000!MT66=3,1,2)</f>
        <v>2</v>
      </c>
      <c r="NB4">
        <f>IF(Rådata_6000!MU66=3,1,2)</f>
        <v>2</v>
      </c>
      <c r="NC4">
        <f>IF(Rådata_6000!MV66=3,1,2)</f>
        <v>2</v>
      </c>
      <c r="ND4">
        <f>IF(Rådata_6000!MW66=3,1,2)</f>
        <v>2</v>
      </c>
      <c r="NE4">
        <f>IF(Rådata_6000!MX66=3,1,2)</f>
        <v>2</v>
      </c>
      <c r="NF4">
        <f>IF(Rådata_6000!MY66=3,1,2)</f>
        <v>2</v>
      </c>
      <c r="NG4">
        <f>IF(Rådata_6000!MZ66=3,1,2)</f>
        <v>2</v>
      </c>
      <c r="NH4">
        <f>IF(Rådata_6000!NA66=3,1,2)</f>
        <v>2</v>
      </c>
      <c r="NI4">
        <f>IF(Rådata_6000!NB66=3,1,2)</f>
        <v>2</v>
      </c>
      <c r="NJ4">
        <f>IF(Rådata_6000!NC66=3,1,2)</f>
        <v>2</v>
      </c>
      <c r="NK4">
        <f>IF(Rådata_6000!ND66=3,1,2)</f>
        <v>2</v>
      </c>
      <c r="NL4">
        <f>IF(Rådata_6000!NE66=3,1,2)</f>
        <v>2</v>
      </c>
      <c r="NM4">
        <f>IF(Rådata_6000!NF66=3,1,2)</f>
        <v>2</v>
      </c>
      <c r="NN4">
        <f>IF(Rådata_6000!NG66=3,1,2)</f>
        <v>2</v>
      </c>
      <c r="NO4">
        <f>IF(Rådata_6000!NH66=3,1,2)</f>
        <v>2</v>
      </c>
      <c r="NP4">
        <f>IF(Rådata_6000!NI66=3,1,2)</f>
        <v>2</v>
      </c>
      <c r="NQ4">
        <f>IF(Rådata_6000!NJ66=3,1,2)</f>
        <v>2</v>
      </c>
      <c r="NR4">
        <f>IF(Rådata_6000!NK66=3,1,2)</f>
        <v>2</v>
      </c>
      <c r="NS4">
        <f>IF(Rådata_6000!NL66=3,1,2)</f>
        <v>2</v>
      </c>
      <c r="NT4">
        <f>IF(Rådata_6000!NM66=3,1,2)</f>
        <v>2</v>
      </c>
      <c r="NU4">
        <f>IF(Rådata_6000!NN66=3,1,2)</f>
        <v>2</v>
      </c>
      <c r="NV4">
        <f>IF(Rådata_6000!NO66=3,1,2)</f>
        <v>2</v>
      </c>
      <c r="NW4">
        <f>IF(Rådata_6000!NP66=3,1,2)</f>
        <v>2</v>
      </c>
      <c r="NX4">
        <f>IF(Rådata_6000!NQ66=3,1,2)</f>
        <v>2</v>
      </c>
      <c r="NY4">
        <f>IF(Rådata_6000!NR66=3,1,2)</f>
        <v>2</v>
      </c>
      <c r="NZ4">
        <f>IF(Rådata_6000!NS66=3,1,2)</f>
        <v>2</v>
      </c>
      <c r="OA4">
        <f>IF(Rådata_6000!NT66=3,1,2)</f>
        <v>2</v>
      </c>
      <c r="OB4">
        <f>IF(Rådata_6000!NU66=3,1,2)</f>
        <v>2</v>
      </c>
      <c r="OC4">
        <f>IF(Rådata_6000!NV66=3,1,2)</f>
        <v>2</v>
      </c>
      <c r="OD4">
        <f>IF(Rådata_6000!NW66=3,1,2)</f>
        <v>2</v>
      </c>
      <c r="OE4">
        <f>IF(Rådata_6000!NX66=3,1,2)</f>
        <v>2</v>
      </c>
      <c r="OF4">
        <f>IF(Rådata_6000!NY66=3,1,2)</f>
        <v>2</v>
      </c>
      <c r="OG4">
        <f>IF(Rådata_6000!NZ66=3,1,2)</f>
        <v>2</v>
      </c>
      <c r="OH4">
        <f>IF(Rådata_6000!OA66=3,1,2)</f>
        <v>2</v>
      </c>
      <c r="OI4">
        <f>IF(Rådata_6000!OB66=3,1,2)</f>
        <v>2</v>
      </c>
      <c r="OJ4">
        <f>IF(Rådata_6000!OC66=3,1,2)</f>
        <v>2</v>
      </c>
      <c r="OK4">
        <f>IF(Rådata_6000!OD66=3,1,2)</f>
        <v>2</v>
      </c>
      <c r="OL4">
        <f>IF(Rådata_6000!OE66=3,1,2)</f>
        <v>2</v>
      </c>
      <c r="OM4">
        <f>IF(Rådata_6000!OF66=3,1,2)</f>
        <v>2</v>
      </c>
      <c r="ON4">
        <f>IF(Rådata_6000!OG66=3,1,2)</f>
        <v>2</v>
      </c>
      <c r="OO4">
        <f>IF(Rådata_6000!OH66=3,1,2)</f>
        <v>2</v>
      </c>
      <c r="OP4">
        <f>IF(Rådata_6000!OI66=3,1,2)</f>
        <v>2</v>
      </c>
      <c r="OQ4">
        <f>IF(Rådata_6000!OJ66=3,1,2)</f>
        <v>2</v>
      </c>
      <c r="OR4">
        <f>IF(Rådata_6000!OK66=3,1,2)</f>
        <v>2</v>
      </c>
      <c r="OS4">
        <f>IF(Rådata_6000!OL66=3,1,2)</f>
        <v>2</v>
      </c>
    </row>
    <row r="5" spans="1:409">
      <c r="A5" t="s">
        <v>286</v>
      </c>
      <c r="J5">
        <f>(J2*100+J3*10+J4)*J12</f>
        <v>0</v>
      </c>
      <c r="K5">
        <f t="shared" ref="K5:BV5" si="0">(K2*100+K3*10+K4)*K12</f>
        <v>0</v>
      </c>
      <c r="L5">
        <f t="shared" si="0"/>
        <v>0</v>
      </c>
      <c r="M5">
        <f t="shared" si="0"/>
        <v>0</v>
      </c>
      <c r="N5">
        <f t="shared" si="0"/>
        <v>0</v>
      </c>
      <c r="O5">
        <f t="shared" si="0"/>
        <v>0</v>
      </c>
      <c r="P5">
        <f t="shared" si="0"/>
        <v>0</v>
      </c>
      <c r="Q5">
        <f t="shared" si="0"/>
        <v>0</v>
      </c>
      <c r="R5">
        <f t="shared" si="0"/>
        <v>0</v>
      </c>
      <c r="S5">
        <f t="shared" si="0"/>
        <v>0</v>
      </c>
      <c r="T5">
        <f t="shared" si="0"/>
        <v>0</v>
      </c>
      <c r="U5">
        <f t="shared" si="0"/>
        <v>0</v>
      </c>
      <c r="V5">
        <f t="shared" si="0"/>
        <v>0</v>
      </c>
      <c r="W5">
        <f t="shared" si="0"/>
        <v>0</v>
      </c>
      <c r="X5">
        <f t="shared" si="0"/>
        <v>0</v>
      </c>
      <c r="Y5">
        <f t="shared" si="0"/>
        <v>0</v>
      </c>
      <c r="Z5">
        <f t="shared" si="0"/>
        <v>0</v>
      </c>
      <c r="AA5">
        <f t="shared" si="0"/>
        <v>0</v>
      </c>
      <c r="AB5">
        <f t="shared" si="0"/>
        <v>0</v>
      </c>
      <c r="AC5">
        <f t="shared" si="0"/>
        <v>0</v>
      </c>
      <c r="AD5">
        <f t="shared" si="0"/>
        <v>0</v>
      </c>
      <c r="AE5">
        <f t="shared" si="0"/>
        <v>0</v>
      </c>
      <c r="AF5">
        <f t="shared" si="0"/>
        <v>0</v>
      </c>
      <c r="AG5">
        <f t="shared" si="0"/>
        <v>0</v>
      </c>
      <c r="AH5">
        <f t="shared" si="0"/>
        <v>0</v>
      </c>
      <c r="AI5">
        <f t="shared" si="0"/>
        <v>0</v>
      </c>
      <c r="AJ5">
        <f t="shared" si="0"/>
        <v>0</v>
      </c>
      <c r="AK5">
        <f t="shared" si="0"/>
        <v>0</v>
      </c>
      <c r="AL5">
        <f t="shared" si="0"/>
        <v>0</v>
      </c>
      <c r="AM5">
        <f t="shared" si="0"/>
        <v>0</v>
      </c>
      <c r="AN5">
        <f t="shared" si="0"/>
        <v>0</v>
      </c>
      <c r="AO5">
        <f t="shared" si="0"/>
        <v>0</v>
      </c>
      <c r="AP5">
        <f t="shared" si="0"/>
        <v>0</v>
      </c>
      <c r="AQ5">
        <f t="shared" si="0"/>
        <v>0</v>
      </c>
      <c r="AR5">
        <f t="shared" si="0"/>
        <v>0</v>
      </c>
      <c r="AS5">
        <f t="shared" si="0"/>
        <v>0</v>
      </c>
      <c r="AT5">
        <f t="shared" si="0"/>
        <v>0</v>
      </c>
      <c r="AU5">
        <f t="shared" si="0"/>
        <v>0</v>
      </c>
      <c r="AV5">
        <f t="shared" si="0"/>
        <v>0</v>
      </c>
      <c r="AW5">
        <f t="shared" si="0"/>
        <v>0</v>
      </c>
      <c r="AX5">
        <f t="shared" si="0"/>
        <v>0</v>
      </c>
      <c r="AY5">
        <f t="shared" si="0"/>
        <v>0</v>
      </c>
      <c r="AZ5">
        <f t="shared" si="0"/>
        <v>0</v>
      </c>
      <c r="BA5">
        <f t="shared" si="0"/>
        <v>0</v>
      </c>
      <c r="BB5">
        <f t="shared" si="0"/>
        <v>0</v>
      </c>
      <c r="BC5">
        <f t="shared" si="0"/>
        <v>0</v>
      </c>
      <c r="BD5">
        <f t="shared" si="0"/>
        <v>0</v>
      </c>
      <c r="BE5">
        <f t="shared" si="0"/>
        <v>0</v>
      </c>
      <c r="BF5">
        <f t="shared" si="0"/>
        <v>0</v>
      </c>
      <c r="BG5">
        <f t="shared" si="0"/>
        <v>0</v>
      </c>
      <c r="BH5">
        <f t="shared" si="0"/>
        <v>0</v>
      </c>
      <c r="BI5">
        <f t="shared" si="0"/>
        <v>0</v>
      </c>
      <c r="BJ5">
        <f t="shared" si="0"/>
        <v>0</v>
      </c>
      <c r="BK5">
        <f t="shared" si="0"/>
        <v>0</v>
      </c>
      <c r="BL5">
        <f t="shared" si="0"/>
        <v>0</v>
      </c>
      <c r="BM5">
        <f t="shared" si="0"/>
        <v>0</v>
      </c>
      <c r="BN5">
        <f t="shared" si="0"/>
        <v>0</v>
      </c>
      <c r="BO5">
        <f t="shared" si="0"/>
        <v>0</v>
      </c>
      <c r="BP5">
        <f t="shared" si="0"/>
        <v>0</v>
      </c>
      <c r="BQ5">
        <f t="shared" si="0"/>
        <v>0</v>
      </c>
      <c r="BR5">
        <f t="shared" si="0"/>
        <v>0</v>
      </c>
      <c r="BS5">
        <f t="shared" si="0"/>
        <v>0</v>
      </c>
      <c r="BT5">
        <f t="shared" si="0"/>
        <v>0</v>
      </c>
      <c r="BU5">
        <f t="shared" si="0"/>
        <v>0</v>
      </c>
      <c r="BV5">
        <f t="shared" si="0"/>
        <v>0</v>
      </c>
      <c r="BW5">
        <f t="shared" ref="BW5:EH5" si="1">(BW2*100+BW3*10+BW4)*BW12</f>
        <v>0</v>
      </c>
      <c r="BX5">
        <f t="shared" si="1"/>
        <v>0</v>
      </c>
      <c r="BY5">
        <f t="shared" si="1"/>
        <v>0</v>
      </c>
      <c r="BZ5">
        <f t="shared" si="1"/>
        <v>0</v>
      </c>
      <c r="CA5">
        <f t="shared" si="1"/>
        <v>0</v>
      </c>
      <c r="CB5">
        <f t="shared" si="1"/>
        <v>0</v>
      </c>
      <c r="CC5">
        <f t="shared" si="1"/>
        <v>0</v>
      </c>
      <c r="CD5">
        <f t="shared" si="1"/>
        <v>0</v>
      </c>
      <c r="CE5">
        <f t="shared" si="1"/>
        <v>0</v>
      </c>
      <c r="CF5">
        <f t="shared" si="1"/>
        <v>0</v>
      </c>
      <c r="CG5">
        <f t="shared" si="1"/>
        <v>0</v>
      </c>
      <c r="CH5">
        <f t="shared" si="1"/>
        <v>0</v>
      </c>
      <c r="CI5">
        <f t="shared" si="1"/>
        <v>0</v>
      </c>
      <c r="CJ5">
        <f t="shared" si="1"/>
        <v>0</v>
      </c>
      <c r="CK5">
        <f t="shared" si="1"/>
        <v>0</v>
      </c>
      <c r="CL5">
        <f t="shared" si="1"/>
        <v>0</v>
      </c>
      <c r="CM5">
        <f t="shared" si="1"/>
        <v>0</v>
      </c>
      <c r="CN5">
        <f t="shared" si="1"/>
        <v>0</v>
      </c>
      <c r="CO5">
        <f t="shared" si="1"/>
        <v>0</v>
      </c>
      <c r="CP5">
        <f t="shared" si="1"/>
        <v>0</v>
      </c>
      <c r="CQ5">
        <f t="shared" si="1"/>
        <v>0</v>
      </c>
      <c r="CR5">
        <f t="shared" si="1"/>
        <v>0</v>
      </c>
      <c r="CS5">
        <f t="shared" si="1"/>
        <v>0</v>
      </c>
      <c r="CT5">
        <f t="shared" si="1"/>
        <v>0</v>
      </c>
      <c r="CU5">
        <f t="shared" si="1"/>
        <v>0</v>
      </c>
      <c r="CV5">
        <f t="shared" si="1"/>
        <v>0</v>
      </c>
      <c r="CW5">
        <f t="shared" si="1"/>
        <v>0</v>
      </c>
      <c r="CX5">
        <f t="shared" si="1"/>
        <v>0</v>
      </c>
      <c r="CY5">
        <f t="shared" si="1"/>
        <v>0</v>
      </c>
      <c r="CZ5">
        <f t="shared" si="1"/>
        <v>0</v>
      </c>
      <c r="DA5">
        <f t="shared" si="1"/>
        <v>0</v>
      </c>
      <c r="DB5">
        <f t="shared" si="1"/>
        <v>0</v>
      </c>
      <c r="DC5">
        <f t="shared" si="1"/>
        <v>0</v>
      </c>
      <c r="DD5">
        <f t="shared" si="1"/>
        <v>0</v>
      </c>
      <c r="DE5">
        <f t="shared" si="1"/>
        <v>0</v>
      </c>
      <c r="DF5">
        <f t="shared" si="1"/>
        <v>0</v>
      </c>
      <c r="DG5">
        <f t="shared" si="1"/>
        <v>0</v>
      </c>
      <c r="DH5">
        <f t="shared" si="1"/>
        <v>0</v>
      </c>
      <c r="DI5">
        <f t="shared" si="1"/>
        <v>0</v>
      </c>
      <c r="DJ5">
        <f t="shared" si="1"/>
        <v>0</v>
      </c>
      <c r="DK5">
        <f t="shared" si="1"/>
        <v>0</v>
      </c>
      <c r="DL5">
        <f t="shared" si="1"/>
        <v>0</v>
      </c>
      <c r="DM5">
        <f t="shared" si="1"/>
        <v>0</v>
      </c>
      <c r="DN5">
        <f t="shared" si="1"/>
        <v>0</v>
      </c>
      <c r="DO5">
        <f t="shared" si="1"/>
        <v>0</v>
      </c>
      <c r="DP5">
        <f t="shared" si="1"/>
        <v>0</v>
      </c>
      <c r="DQ5">
        <f t="shared" si="1"/>
        <v>0</v>
      </c>
      <c r="DR5">
        <f t="shared" si="1"/>
        <v>0</v>
      </c>
      <c r="DS5">
        <f t="shared" si="1"/>
        <v>0</v>
      </c>
      <c r="DT5">
        <f t="shared" si="1"/>
        <v>0</v>
      </c>
      <c r="DU5">
        <f t="shared" si="1"/>
        <v>0</v>
      </c>
      <c r="DV5">
        <f t="shared" si="1"/>
        <v>0</v>
      </c>
      <c r="DW5">
        <f t="shared" si="1"/>
        <v>0</v>
      </c>
      <c r="DX5">
        <f t="shared" si="1"/>
        <v>0</v>
      </c>
      <c r="DY5">
        <f t="shared" si="1"/>
        <v>0</v>
      </c>
      <c r="DZ5">
        <f t="shared" si="1"/>
        <v>0</v>
      </c>
      <c r="EA5">
        <f t="shared" si="1"/>
        <v>0</v>
      </c>
      <c r="EB5">
        <f t="shared" si="1"/>
        <v>0</v>
      </c>
      <c r="EC5">
        <f t="shared" si="1"/>
        <v>0</v>
      </c>
      <c r="ED5">
        <f t="shared" si="1"/>
        <v>0</v>
      </c>
      <c r="EE5">
        <f t="shared" si="1"/>
        <v>0</v>
      </c>
      <c r="EF5">
        <f t="shared" si="1"/>
        <v>0</v>
      </c>
      <c r="EG5">
        <f t="shared" si="1"/>
        <v>0</v>
      </c>
      <c r="EH5">
        <f t="shared" si="1"/>
        <v>0</v>
      </c>
      <c r="EI5">
        <f t="shared" ref="EI5:GT5" si="2">(EI2*100+EI3*10+EI4)*EI12</f>
        <v>0</v>
      </c>
      <c r="EJ5">
        <f t="shared" si="2"/>
        <v>0</v>
      </c>
      <c r="EK5">
        <f t="shared" si="2"/>
        <v>0</v>
      </c>
      <c r="EL5">
        <f t="shared" si="2"/>
        <v>0</v>
      </c>
      <c r="EM5">
        <f t="shared" si="2"/>
        <v>0</v>
      </c>
      <c r="EN5">
        <f t="shared" si="2"/>
        <v>0</v>
      </c>
      <c r="EO5">
        <f t="shared" si="2"/>
        <v>0</v>
      </c>
      <c r="EP5">
        <f t="shared" si="2"/>
        <v>0</v>
      </c>
      <c r="EQ5">
        <f t="shared" si="2"/>
        <v>0</v>
      </c>
      <c r="ER5">
        <f t="shared" si="2"/>
        <v>0</v>
      </c>
      <c r="ES5">
        <f t="shared" si="2"/>
        <v>0</v>
      </c>
      <c r="ET5">
        <f t="shared" si="2"/>
        <v>0</v>
      </c>
      <c r="EU5">
        <f t="shared" si="2"/>
        <v>0</v>
      </c>
      <c r="EV5">
        <f t="shared" si="2"/>
        <v>0</v>
      </c>
      <c r="EW5">
        <f t="shared" si="2"/>
        <v>0</v>
      </c>
      <c r="EX5">
        <f t="shared" si="2"/>
        <v>0</v>
      </c>
      <c r="EY5">
        <f t="shared" si="2"/>
        <v>0</v>
      </c>
      <c r="EZ5">
        <f t="shared" si="2"/>
        <v>0</v>
      </c>
      <c r="FA5">
        <f t="shared" si="2"/>
        <v>0</v>
      </c>
      <c r="FB5">
        <f t="shared" si="2"/>
        <v>0</v>
      </c>
      <c r="FC5">
        <f t="shared" si="2"/>
        <v>0</v>
      </c>
      <c r="FD5">
        <f t="shared" si="2"/>
        <v>0</v>
      </c>
      <c r="FE5">
        <f t="shared" si="2"/>
        <v>0</v>
      </c>
      <c r="FF5">
        <f t="shared" si="2"/>
        <v>0</v>
      </c>
      <c r="FG5">
        <f t="shared" si="2"/>
        <v>0</v>
      </c>
      <c r="FH5">
        <f t="shared" si="2"/>
        <v>0</v>
      </c>
      <c r="FI5">
        <f t="shared" si="2"/>
        <v>0</v>
      </c>
      <c r="FJ5">
        <f t="shared" si="2"/>
        <v>0</v>
      </c>
      <c r="FK5">
        <f t="shared" si="2"/>
        <v>0</v>
      </c>
      <c r="FL5">
        <f t="shared" si="2"/>
        <v>0</v>
      </c>
      <c r="FM5">
        <f t="shared" si="2"/>
        <v>0</v>
      </c>
      <c r="FN5">
        <f t="shared" si="2"/>
        <v>0</v>
      </c>
      <c r="FO5">
        <f t="shared" si="2"/>
        <v>0</v>
      </c>
      <c r="FP5">
        <f t="shared" si="2"/>
        <v>0</v>
      </c>
      <c r="FQ5">
        <f t="shared" si="2"/>
        <v>0</v>
      </c>
      <c r="FR5">
        <f t="shared" si="2"/>
        <v>0</v>
      </c>
      <c r="FS5">
        <f t="shared" si="2"/>
        <v>0</v>
      </c>
      <c r="FT5">
        <f t="shared" si="2"/>
        <v>0</v>
      </c>
      <c r="FU5">
        <f t="shared" si="2"/>
        <v>0</v>
      </c>
      <c r="FV5">
        <f t="shared" si="2"/>
        <v>0</v>
      </c>
      <c r="FW5">
        <f t="shared" si="2"/>
        <v>0</v>
      </c>
      <c r="FX5">
        <f t="shared" si="2"/>
        <v>0</v>
      </c>
      <c r="FY5">
        <f t="shared" si="2"/>
        <v>0</v>
      </c>
      <c r="FZ5">
        <f t="shared" si="2"/>
        <v>0</v>
      </c>
      <c r="GA5">
        <f t="shared" si="2"/>
        <v>0</v>
      </c>
      <c r="GB5">
        <f t="shared" si="2"/>
        <v>0</v>
      </c>
      <c r="GC5">
        <f t="shared" si="2"/>
        <v>0</v>
      </c>
      <c r="GD5">
        <f t="shared" si="2"/>
        <v>0</v>
      </c>
      <c r="GE5">
        <f t="shared" si="2"/>
        <v>0</v>
      </c>
      <c r="GF5">
        <f t="shared" si="2"/>
        <v>0</v>
      </c>
      <c r="GG5">
        <f t="shared" si="2"/>
        <v>0</v>
      </c>
      <c r="GH5">
        <f t="shared" si="2"/>
        <v>0</v>
      </c>
      <c r="GI5">
        <f t="shared" si="2"/>
        <v>0</v>
      </c>
      <c r="GJ5">
        <f t="shared" si="2"/>
        <v>0</v>
      </c>
      <c r="GK5">
        <f t="shared" si="2"/>
        <v>0</v>
      </c>
      <c r="GL5">
        <f t="shared" si="2"/>
        <v>0</v>
      </c>
      <c r="GM5">
        <f t="shared" si="2"/>
        <v>0</v>
      </c>
      <c r="GN5">
        <f t="shared" si="2"/>
        <v>0</v>
      </c>
      <c r="GO5">
        <f t="shared" si="2"/>
        <v>0</v>
      </c>
      <c r="GP5">
        <f t="shared" si="2"/>
        <v>0</v>
      </c>
      <c r="GQ5">
        <f t="shared" si="2"/>
        <v>0</v>
      </c>
      <c r="GR5">
        <f t="shared" si="2"/>
        <v>0</v>
      </c>
      <c r="GS5">
        <f t="shared" si="2"/>
        <v>0</v>
      </c>
      <c r="GT5">
        <f t="shared" si="2"/>
        <v>0</v>
      </c>
      <c r="GU5">
        <f t="shared" ref="GU5:JF5" si="3">(GU2*100+GU3*10+GU4)*GU12</f>
        <v>0</v>
      </c>
      <c r="GV5">
        <f t="shared" si="3"/>
        <v>0</v>
      </c>
      <c r="GW5">
        <f t="shared" si="3"/>
        <v>0</v>
      </c>
      <c r="GX5">
        <f t="shared" si="3"/>
        <v>0</v>
      </c>
      <c r="GY5">
        <f t="shared" si="3"/>
        <v>0</v>
      </c>
      <c r="GZ5">
        <f t="shared" si="3"/>
        <v>0</v>
      </c>
      <c r="HA5">
        <f t="shared" si="3"/>
        <v>0</v>
      </c>
      <c r="HB5">
        <f t="shared" si="3"/>
        <v>0</v>
      </c>
      <c r="HC5">
        <f t="shared" si="3"/>
        <v>0</v>
      </c>
      <c r="HD5">
        <f t="shared" si="3"/>
        <v>0</v>
      </c>
      <c r="HE5">
        <f t="shared" si="3"/>
        <v>0</v>
      </c>
      <c r="HF5">
        <f t="shared" si="3"/>
        <v>0</v>
      </c>
      <c r="HG5">
        <f t="shared" si="3"/>
        <v>0</v>
      </c>
      <c r="HH5">
        <f t="shared" si="3"/>
        <v>0</v>
      </c>
      <c r="HI5">
        <f t="shared" si="3"/>
        <v>0</v>
      </c>
      <c r="HJ5">
        <f t="shared" si="3"/>
        <v>0</v>
      </c>
      <c r="HK5">
        <f t="shared" si="3"/>
        <v>0</v>
      </c>
      <c r="HL5">
        <f t="shared" si="3"/>
        <v>0</v>
      </c>
      <c r="HM5">
        <f t="shared" si="3"/>
        <v>0</v>
      </c>
      <c r="HN5">
        <f t="shared" si="3"/>
        <v>0</v>
      </c>
      <c r="HO5">
        <f t="shared" si="3"/>
        <v>0</v>
      </c>
      <c r="HP5">
        <f t="shared" si="3"/>
        <v>0</v>
      </c>
      <c r="HQ5">
        <f t="shared" si="3"/>
        <v>0</v>
      </c>
      <c r="HR5">
        <f t="shared" si="3"/>
        <v>0</v>
      </c>
      <c r="HS5">
        <f t="shared" si="3"/>
        <v>0</v>
      </c>
      <c r="HT5">
        <f t="shared" si="3"/>
        <v>0</v>
      </c>
      <c r="HU5">
        <f t="shared" si="3"/>
        <v>0</v>
      </c>
      <c r="HV5">
        <f t="shared" si="3"/>
        <v>0</v>
      </c>
      <c r="HW5">
        <f t="shared" si="3"/>
        <v>0</v>
      </c>
      <c r="HX5">
        <f t="shared" si="3"/>
        <v>0</v>
      </c>
      <c r="HY5">
        <f t="shared" si="3"/>
        <v>0</v>
      </c>
      <c r="HZ5">
        <f t="shared" si="3"/>
        <v>0</v>
      </c>
      <c r="IA5">
        <f t="shared" si="3"/>
        <v>0</v>
      </c>
      <c r="IB5">
        <f t="shared" si="3"/>
        <v>0</v>
      </c>
      <c r="IC5">
        <f t="shared" si="3"/>
        <v>0</v>
      </c>
      <c r="ID5">
        <f t="shared" si="3"/>
        <v>0</v>
      </c>
      <c r="IE5">
        <f t="shared" si="3"/>
        <v>0</v>
      </c>
      <c r="IF5">
        <f t="shared" si="3"/>
        <v>0</v>
      </c>
      <c r="IG5">
        <f t="shared" si="3"/>
        <v>0</v>
      </c>
      <c r="IH5">
        <f t="shared" si="3"/>
        <v>0</v>
      </c>
      <c r="II5">
        <f t="shared" si="3"/>
        <v>0</v>
      </c>
      <c r="IJ5">
        <f t="shared" si="3"/>
        <v>0</v>
      </c>
      <c r="IK5">
        <f t="shared" si="3"/>
        <v>0</v>
      </c>
      <c r="IL5">
        <f t="shared" si="3"/>
        <v>0</v>
      </c>
      <c r="IM5">
        <f t="shared" si="3"/>
        <v>0</v>
      </c>
      <c r="IN5">
        <f t="shared" si="3"/>
        <v>0</v>
      </c>
      <c r="IO5">
        <f t="shared" si="3"/>
        <v>0</v>
      </c>
      <c r="IP5">
        <f t="shared" si="3"/>
        <v>0</v>
      </c>
      <c r="IQ5">
        <f t="shared" si="3"/>
        <v>0</v>
      </c>
      <c r="IR5">
        <f t="shared" si="3"/>
        <v>0</v>
      </c>
      <c r="IS5">
        <f t="shared" si="3"/>
        <v>0</v>
      </c>
      <c r="IT5">
        <f t="shared" si="3"/>
        <v>0</v>
      </c>
      <c r="IU5">
        <f t="shared" si="3"/>
        <v>0</v>
      </c>
      <c r="IV5">
        <f t="shared" si="3"/>
        <v>0</v>
      </c>
      <c r="IW5">
        <f t="shared" si="3"/>
        <v>0</v>
      </c>
      <c r="IX5">
        <f t="shared" si="3"/>
        <v>0</v>
      </c>
      <c r="IY5">
        <f t="shared" si="3"/>
        <v>0</v>
      </c>
      <c r="IZ5">
        <f t="shared" si="3"/>
        <v>0</v>
      </c>
      <c r="JA5">
        <f t="shared" si="3"/>
        <v>0</v>
      </c>
      <c r="JB5">
        <f t="shared" si="3"/>
        <v>0</v>
      </c>
      <c r="JC5">
        <f t="shared" si="3"/>
        <v>0</v>
      </c>
      <c r="JD5">
        <f t="shared" si="3"/>
        <v>0</v>
      </c>
      <c r="JE5">
        <f t="shared" si="3"/>
        <v>0</v>
      </c>
      <c r="JF5">
        <f t="shared" si="3"/>
        <v>0</v>
      </c>
      <c r="JG5">
        <f t="shared" ref="JG5:LR5" si="4">(JG2*100+JG3*10+JG4)*JG12</f>
        <v>0</v>
      </c>
      <c r="JH5">
        <f t="shared" si="4"/>
        <v>0</v>
      </c>
      <c r="JI5">
        <f t="shared" si="4"/>
        <v>0</v>
      </c>
      <c r="JJ5">
        <f t="shared" si="4"/>
        <v>0</v>
      </c>
      <c r="JK5">
        <f t="shared" si="4"/>
        <v>0</v>
      </c>
      <c r="JL5">
        <f t="shared" si="4"/>
        <v>0</v>
      </c>
      <c r="JM5">
        <f t="shared" si="4"/>
        <v>0</v>
      </c>
      <c r="JN5">
        <f t="shared" si="4"/>
        <v>0</v>
      </c>
      <c r="JO5">
        <f t="shared" si="4"/>
        <v>0</v>
      </c>
      <c r="JP5">
        <f t="shared" si="4"/>
        <v>0</v>
      </c>
      <c r="JQ5">
        <f t="shared" si="4"/>
        <v>0</v>
      </c>
      <c r="JR5">
        <f t="shared" si="4"/>
        <v>0</v>
      </c>
      <c r="JS5">
        <f t="shared" si="4"/>
        <v>0</v>
      </c>
      <c r="JT5">
        <f t="shared" si="4"/>
        <v>0</v>
      </c>
      <c r="JU5">
        <f t="shared" si="4"/>
        <v>0</v>
      </c>
      <c r="JV5">
        <f t="shared" si="4"/>
        <v>0</v>
      </c>
      <c r="JW5">
        <f t="shared" si="4"/>
        <v>0</v>
      </c>
      <c r="JX5">
        <f t="shared" si="4"/>
        <v>0</v>
      </c>
      <c r="JY5">
        <f t="shared" si="4"/>
        <v>0</v>
      </c>
      <c r="JZ5">
        <f t="shared" si="4"/>
        <v>0</v>
      </c>
      <c r="KA5">
        <f t="shared" si="4"/>
        <v>0</v>
      </c>
      <c r="KB5">
        <f t="shared" si="4"/>
        <v>0</v>
      </c>
      <c r="KC5">
        <f t="shared" si="4"/>
        <v>0</v>
      </c>
      <c r="KD5">
        <f t="shared" si="4"/>
        <v>0</v>
      </c>
      <c r="KE5">
        <f t="shared" si="4"/>
        <v>0</v>
      </c>
      <c r="KF5">
        <f t="shared" si="4"/>
        <v>0</v>
      </c>
      <c r="KG5">
        <f t="shared" si="4"/>
        <v>0</v>
      </c>
      <c r="KH5">
        <f t="shared" si="4"/>
        <v>0</v>
      </c>
      <c r="KI5">
        <f t="shared" si="4"/>
        <v>0</v>
      </c>
      <c r="KJ5">
        <f t="shared" si="4"/>
        <v>0</v>
      </c>
      <c r="KK5">
        <f t="shared" si="4"/>
        <v>0</v>
      </c>
      <c r="KL5">
        <f t="shared" si="4"/>
        <v>0</v>
      </c>
      <c r="KM5">
        <f t="shared" si="4"/>
        <v>0</v>
      </c>
      <c r="KN5">
        <f t="shared" si="4"/>
        <v>0</v>
      </c>
      <c r="KO5">
        <f t="shared" si="4"/>
        <v>0</v>
      </c>
      <c r="KP5">
        <f t="shared" si="4"/>
        <v>0</v>
      </c>
      <c r="KQ5">
        <f t="shared" si="4"/>
        <v>0</v>
      </c>
      <c r="KR5">
        <f t="shared" si="4"/>
        <v>0</v>
      </c>
      <c r="KS5">
        <f t="shared" si="4"/>
        <v>0</v>
      </c>
      <c r="KT5">
        <f t="shared" si="4"/>
        <v>0</v>
      </c>
      <c r="KU5">
        <f t="shared" si="4"/>
        <v>0</v>
      </c>
      <c r="KV5">
        <f t="shared" si="4"/>
        <v>0</v>
      </c>
      <c r="KW5">
        <f t="shared" si="4"/>
        <v>0</v>
      </c>
      <c r="KX5">
        <f t="shared" si="4"/>
        <v>0</v>
      </c>
      <c r="KY5">
        <f t="shared" si="4"/>
        <v>0</v>
      </c>
      <c r="KZ5">
        <f t="shared" si="4"/>
        <v>0</v>
      </c>
      <c r="LA5">
        <f t="shared" si="4"/>
        <v>0</v>
      </c>
      <c r="LB5">
        <f t="shared" si="4"/>
        <v>0</v>
      </c>
      <c r="LC5">
        <f t="shared" si="4"/>
        <v>0</v>
      </c>
      <c r="LD5">
        <f t="shared" si="4"/>
        <v>0</v>
      </c>
      <c r="LE5">
        <f t="shared" si="4"/>
        <v>0</v>
      </c>
      <c r="LF5">
        <f t="shared" si="4"/>
        <v>0</v>
      </c>
      <c r="LG5">
        <f t="shared" si="4"/>
        <v>0</v>
      </c>
      <c r="LH5">
        <f t="shared" si="4"/>
        <v>0</v>
      </c>
      <c r="LI5">
        <f t="shared" si="4"/>
        <v>0</v>
      </c>
      <c r="LJ5">
        <f t="shared" si="4"/>
        <v>0</v>
      </c>
      <c r="LK5">
        <f t="shared" si="4"/>
        <v>0</v>
      </c>
      <c r="LL5">
        <f t="shared" si="4"/>
        <v>0</v>
      </c>
      <c r="LM5">
        <f t="shared" si="4"/>
        <v>0</v>
      </c>
      <c r="LN5">
        <f t="shared" si="4"/>
        <v>0</v>
      </c>
      <c r="LO5">
        <f t="shared" si="4"/>
        <v>0</v>
      </c>
      <c r="LP5">
        <f t="shared" si="4"/>
        <v>0</v>
      </c>
      <c r="LQ5">
        <f t="shared" si="4"/>
        <v>0</v>
      </c>
      <c r="LR5">
        <f t="shared" si="4"/>
        <v>0</v>
      </c>
      <c r="LS5">
        <f t="shared" ref="LS5:OD5" si="5">(LS2*100+LS3*10+LS4)*LS12</f>
        <v>0</v>
      </c>
      <c r="LT5">
        <f t="shared" si="5"/>
        <v>0</v>
      </c>
      <c r="LU5">
        <f t="shared" si="5"/>
        <v>0</v>
      </c>
      <c r="LV5">
        <f t="shared" si="5"/>
        <v>0</v>
      </c>
      <c r="LW5">
        <f t="shared" si="5"/>
        <v>0</v>
      </c>
      <c r="LX5">
        <f t="shared" si="5"/>
        <v>0</v>
      </c>
      <c r="LY5">
        <f t="shared" si="5"/>
        <v>0</v>
      </c>
      <c r="LZ5">
        <f t="shared" si="5"/>
        <v>0</v>
      </c>
      <c r="MA5">
        <f t="shared" si="5"/>
        <v>0</v>
      </c>
      <c r="MB5">
        <f t="shared" si="5"/>
        <v>0</v>
      </c>
      <c r="MC5">
        <f t="shared" si="5"/>
        <v>0</v>
      </c>
      <c r="MD5">
        <f t="shared" si="5"/>
        <v>0</v>
      </c>
      <c r="ME5">
        <f t="shared" si="5"/>
        <v>0</v>
      </c>
      <c r="MF5">
        <f t="shared" si="5"/>
        <v>0</v>
      </c>
      <c r="MG5">
        <f t="shared" si="5"/>
        <v>0</v>
      </c>
      <c r="MH5">
        <f t="shared" si="5"/>
        <v>0</v>
      </c>
      <c r="MI5">
        <f t="shared" si="5"/>
        <v>0</v>
      </c>
      <c r="MJ5">
        <f t="shared" si="5"/>
        <v>0</v>
      </c>
      <c r="MK5">
        <f t="shared" si="5"/>
        <v>0</v>
      </c>
      <c r="ML5">
        <f t="shared" si="5"/>
        <v>0</v>
      </c>
      <c r="MM5">
        <f t="shared" si="5"/>
        <v>0</v>
      </c>
      <c r="MN5">
        <f t="shared" si="5"/>
        <v>0</v>
      </c>
      <c r="MO5">
        <f t="shared" si="5"/>
        <v>0</v>
      </c>
      <c r="MP5">
        <f t="shared" si="5"/>
        <v>0</v>
      </c>
      <c r="MQ5">
        <f t="shared" si="5"/>
        <v>0</v>
      </c>
      <c r="MR5">
        <f t="shared" si="5"/>
        <v>0</v>
      </c>
      <c r="MS5">
        <f t="shared" si="5"/>
        <v>0</v>
      </c>
      <c r="MT5">
        <f t="shared" si="5"/>
        <v>0</v>
      </c>
      <c r="MU5">
        <f t="shared" si="5"/>
        <v>0</v>
      </c>
      <c r="MV5">
        <f t="shared" si="5"/>
        <v>0</v>
      </c>
      <c r="MW5">
        <f t="shared" si="5"/>
        <v>0</v>
      </c>
      <c r="MX5">
        <f t="shared" si="5"/>
        <v>0</v>
      </c>
      <c r="MY5">
        <f t="shared" si="5"/>
        <v>0</v>
      </c>
      <c r="MZ5">
        <f t="shared" si="5"/>
        <v>0</v>
      </c>
      <c r="NA5">
        <f t="shared" si="5"/>
        <v>0</v>
      </c>
      <c r="NB5">
        <f t="shared" si="5"/>
        <v>0</v>
      </c>
      <c r="NC5">
        <f t="shared" si="5"/>
        <v>0</v>
      </c>
      <c r="ND5">
        <f t="shared" si="5"/>
        <v>0</v>
      </c>
      <c r="NE5">
        <f t="shared" si="5"/>
        <v>0</v>
      </c>
      <c r="NF5">
        <f t="shared" si="5"/>
        <v>0</v>
      </c>
      <c r="NG5">
        <f t="shared" si="5"/>
        <v>0</v>
      </c>
      <c r="NH5">
        <f t="shared" si="5"/>
        <v>0</v>
      </c>
      <c r="NI5">
        <f t="shared" si="5"/>
        <v>0</v>
      </c>
      <c r="NJ5">
        <f t="shared" si="5"/>
        <v>0</v>
      </c>
      <c r="NK5">
        <f t="shared" si="5"/>
        <v>0</v>
      </c>
      <c r="NL5">
        <f t="shared" si="5"/>
        <v>0</v>
      </c>
      <c r="NM5">
        <f t="shared" si="5"/>
        <v>0</v>
      </c>
      <c r="NN5">
        <f t="shared" si="5"/>
        <v>0</v>
      </c>
      <c r="NO5">
        <f t="shared" si="5"/>
        <v>0</v>
      </c>
      <c r="NP5">
        <f t="shared" si="5"/>
        <v>0</v>
      </c>
      <c r="NQ5">
        <f t="shared" si="5"/>
        <v>0</v>
      </c>
      <c r="NR5">
        <f t="shared" si="5"/>
        <v>0</v>
      </c>
      <c r="NS5">
        <f t="shared" si="5"/>
        <v>0</v>
      </c>
      <c r="NT5">
        <f t="shared" si="5"/>
        <v>0</v>
      </c>
      <c r="NU5">
        <f t="shared" si="5"/>
        <v>0</v>
      </c>
      <c r="NV5">
        <f t="shared" si="5"/>
        <v>0</v>
      </c>
      <c r="NW5">
        <f t="shared" si="5"/>
        <v>0</v>
      </c>
      <c r="NX5">
        <f t="shared" si="5"/>
        <v>0</v>
      </c>
      <c r="NY5">
        <f t="shared" si="5"/>
        <v>0</v>
      </c>
      <c r="NZ5">
        <f t="shared" si="5"/>
        <v>0</v>
      </c>
      <c r="OA5">
        <f t="shared" si="5"/>
        <v>0</v>
      </c>
      <c r="OB5">
        <f t="shared" si="5"/>
        <v>0</v>
      </c>
      <c r="OC5">
        <f t="shared" si="5"/>
        <v>0</v>
      </c>
      <c r="OD5">
        <f t="shared" si="5"/>
        <v>0</v>
      </c>
      <c r="OE5">
        <f t="shared" ref="OE5:OS5" si="6">(OE2*100+OE3*10+OE4)*OE12</f>
        <v>0</v>
      </c>
      <c r="OF5">
        <f t="shared" si="6"/>
        <v>0</v>
      </c>
      <c r="OG5">
        <f t="shared" si="6"/>
        <v>0</v>
      </c>
      <c r="OH5">
        <f t="shared" si="6"/>
        <v>0</v>
      </c>
      <c r="OI5">
        <f t="shared" si="6"/>
        <v>0</v>
      </c>
      <c r="OJ5">
        <f t="shared" si="6"/>
        <v>0</v>
      </c>
      <c r="OK5">
        <f t="shared" si="6"/>
        <v>0</v>
      </c>
      <c r="OL5">
        <f t="shared" si="6"/>
        <v>0</v>
      </c>
      <c r="OM5">
        <f t="shared" si="6"/>
        <v>0</v>
      </c>
      <c r="ON5">
        <f t="shared" si="6"/>
        <v>0</v>
      </c>
      <c r="OO5">
        <f t="shared" si="6"/>
        <v>0</v>
      </c>
      <c r="OP5">
        <f t="shared" si="6"/>
        <v>0</v>
      </c>
      <c r="OQ5">
        <f t="shared" si="6"/>
        <v>0</v>
      </c>
      <c r="OR5">
        <f t="shared" si="6"/>
        <v>0</v>
      </c>
      <c r="OS5">
        <f t="shared" si="6"/>
        <v>0</v>
      </c>
    </row>
    <row r="6" spans="1:409">
      <c r="B6" s="369" t="s">
        <v>287</v>
      </c>
      <c r="C6" s="370"/>
      <c r="D6" s="370"/>
      <c r="E6" s="370"/>
      <c r="F6" s="370"/>
      <c r="G6" s="370"/>
      <c r="H6" s="370"/>
      <c r="I6" s="371"/>
    </row>
    <row r="7" spans="1:409" ht="45">
      <c r="A7" t="str">
        <f>"Antal bedrifter = "&amp;SUM(J12:OS12)&amp;"  ("&amp;SUM(B12:I12)&amp;")"</f>
        <v>Antal bedrifter = 0  (0)</v>
      </c>
      <c r="B7" s="305" t="s">
        <v>293</v>
      </c>
      <c r="C7" s="306" t="s">
        <v>294</v>
      </c>
      <c r="D7" s="306" t="s">
        <v>295</v>
      </c>
      <c r="E7" s="306" t="s">
        <v>296</v>
      </c>
      <c r="F7" s="306" t="s">
        <v>297</v>
      </c>
      <c r="G7" s="306" t="s">
        <v>298</v>
      </c>
      <c r="H7" s="306" t="s">
        <v>299</v>
      </c>
      <c r="I7" s="307" t="s">
        <v>300</v>
      </c>
    </row>
    <row r="8" spans="1:409">
      <c r="A8">
        <f>Rådata_6000!A6</f>
        <v>0</v>
      </c>
      <c r="B8" s="308">
        <v>111</v>
      </c>
      <c r="C8" s="309">
        <v>112</v>
      </c>
      <c r="D8" s="309">
        <v>121</v>
      </c>
      <c r="E8" s="309">
        <v>122</v>
      </c>
      <c r="F8" s="309">
        <v>211</v>
      </c>
      <c r="G8" s="309">
        <v>212</v>
      </c>
      <c r="H8" s="309">
        <v>221</v>
      </c>
      <c r="I8" s="310">
        <v>222</v>
      </c>
      <c r="J8">
        <f>Rådata_6000!C6</f>
        <v>0</v>
      </c>
      <c r="K8">
        <f>Rådata_6000!D6</f>
        <v>0</v>
      </c>
      <c r="L8">
        <f>Rådata_6000!E6</f>
        <v>0</v>
      </c>
      <c r="M8">
        <f>Rådata_6000!F6</f>
        <v>0</v>
      </c>
      <c r="N8">
        <f>Rådata_6000!G6</f>
        <v>0</v>
      </c>
      <c r="O8">
        <f>Rådata_6000!H6</f>
        <v>0</v>
      </c>
      <c r="P8">
        <f>Rådata_6000!I6</f>
        <v>0</v>
      </c>
      <c r="Q8">
        <f>Rådata_6000!J6</f>
        <v>0</v>
      </c>
      <c r="R8">
        <f>Rådata_6000!K6</f>
        <v>0</v>
      </c>
      <c r="S8">
        <f>Rådata_6000!L6</f>
        <v>0</v>
      </c>
      <c r="T8">
        <f>Rådata_6000!M6</f>
        <v>0</v>
      </c>
      <c r="U8">
        <f>Rådata_6000!N6</f>
        <v>0</v>
      </c>
      <c r="V8">
        <f>Rådata_6000!O6</f>
        <v>0</v>
      </c>
      <c r="W8">
        <f>Rådata_6000!P6</f>
        <v>0</v>
      </c>
      <c r="X8">
        <f>Rådata_6000!Q6</f>
        <v>0</v>
      </c>
      <c r="Y8">
        <f>Rådata_6000!R6</f>
        <v>0</v>
      </c>
      <c r="Z8">
        <f>Rådata_6000!S6</f>
        <v>0</v>
      </c>
      <c r="AA8">
        <f>Rådata_6000!T6</f>
        <v>0</v>
      </c>
      <c r="AB8">
        <f>Rådata_6000!U6</f>
        <v>0</v>
      </c>
      <c r="AC8">
        <f>Rådata_6000!V6</f>
        <v>0</v>
      </c>
      <c r="AD8">
        <f>Rådata_6000!W6</f>
        <v>0</v>
      </c>
      <c r="AE8">
        <f>Rådata_6000!X6</f>
        <v>0</v>
      </c>
      <c r="AF8">
        <f>Rådata_6000!Y6</f>
        <v>0</v>
      </c>
      <c r="AG8">
        <f>Rådata_6000!Z6</f>
        <v>0</v>
      </c>
      <c r="AH8">
        <f>Rådata_6000!AA6</f>
        <v>0</v>
      </c>
      <c r="AI8">
        <f>Rådata_6000!AB6</f>
        <v>0</v>
      </c>
      <c r="AJ8">
        <f>Rådata_6000!AC6</f>
        <v>0</v>
      </c>
      <c r="AK8">
        <f>Rådata_6000!AD6</f>
        <v>0</v>
      </c>
      <c r="AL8">
        <f>Rådata_6000!AE6</f>
        <v>0</v>
      </c>
      <c r="AM8">
        <f>Rådata_6000!AF6</f>
        <v>0</v>
      </c>
      <c r="AN8">
        <f>Rådata_6000!AG6</f>
        <v>0</v>
      </c>
      <c r="AO8">
        <f>Rådata_6000!AH6</f>
        <v>0</v>
      </c>
      <c r="AP8">
        <f>Rådata_6000!AI6</f>
        <v>0</v>
      </c>
      <c r="AQ8">
        <f>Rådata_6000!AJ6</f>
        <v>0</v>
      </c>
      <c r="AR8">
        <f>Rådata_6000!AK6</f>
        <v>0</v>
      </c>
      <c r="AS8">
        <f>Rådata_6000!AL6</f>
        <v>0</v>
      </c>
      <c r="AT8">
        <f>Rådata_6000!AM6</f>
        <v>0</v>
      </c>
      <c r="AU8">
        <f>Rådata_6000!AN6</f>
        <v>0</v>
      </c>
      <c r="AV8">
        <f>Rådata_6000!AO6</f>
        <v>0</v>
      </c>
      <c r="AW8">
        <f>Rådata_6000!AP6</f>
        <v>0</v>
      </c>
      <c r="AX8">
        <f>Rådata_6000!AQ6</f>
        <v>0</v>
      </c>
      <c r="AY8">
        <f>Rådata_6000!AR6</f>
        <v>0</v>
      </c>
      <c r="AZ8">
        <f>Rådata_6000!AS6</f>
        <v>0</v>
      </c>
      <c r="BA8">
        <f>Rådata_6000!AT6</f>
        <v>0</v>
      </c>
      <c r="BB8">
        <f>Rådata_6000!AU6</f>
        <v>0</v>
      </c>
      <c r="BC8">
        <f>Rådata_6000!AV6</f>
        <v>0</v>
      </c>
      <c r="BD8">
        <f>Rådata_6000!AW6</f>
        <v>0</v>
      </c>
      <c r="BE8">
        <f>Rådata_6000!AX6</f>
        <v>0</v>
      </c>
      <c r="BF8">
        <f>Rådata_6000!AY6</f>
        <v>0</v>
      </c>
      <c r="BG8">
        <f>Rådata_6000!AZ6</f>
        <v>0</v>
      </c>
      <c r="BH8">
        <f>Rådata_6000!BA6</f>
        <v>0</v>
      </c>
      <c r="BI8">
        <f>Rådata_6000!BB6</f>
        <v>0</v>
      </c>
      <c r="BJ8">
        <f>Rådata_6000!BC6</f>
        <v>0</v>
      </c>
      <c r="BK8">
        <f>Rådata_6000!BD6</f>
        <v>0</v>
      </c>
      <c r="BL8">
        <f>Rådata_6000!BE6</f>
        <v>0</v>
      </c>
      <c r="BM8">
        <f>Rådata_6000!BF6</f>
        <v>0</v>
      </c>
      <c r="BN8">
        <f>Rådata_6000!BG6</f>
        <v>0</v>
      </c>
      <c r="BO8">
        <f>Rådata_6000!BH6</f>
        <v>0</v>
      </c>
      <c r="BP8">
        <f>Rådata_6000!BI6</f>
        <v>0</v>
      </c>
      <c r="BQ8">
        <f>Rådata_6000!BJ6</f>
        <v>0</v>
      </c>
      <c r="BR8">
        <f>Rådata_6000!BK6</f>
        <v>0</v>
      </c>
      <c r="BS8">
        <f>Rådata_6000!BL6</f>
        <v>0</v>
      </c>
      <c r="BT8">
        <f>Rådata_6000!BM6</f>
        <v>0</v>
      </c>
      <c r="BU8">
        <f>Rådata_6000!BN6</f>
        <v>0</v>
      </c>
      <c r="BV8">
        <f>Rådata_6000!BO6</f>
        <v>0</v>
      </c>
      <c r="BW8">
        <f>Rådata_6000!BP6</f>
        <v>0</v>
      </c>
      <c r="BX8">
        <f>Rådata_6000!BQ6</f>
        <v>0</v>
      </c>
      <c r="BY8">
        <f>Rådata_6000!BR6</f>
        <v>0</v>
      </c>
      <c r="BZ8">
        <f>Rådata_6000!BS6</f>
        <v>0</v>
      </c>
      <c r="CA8">
        <f>Rådata_6000!BT6</f>
        <v>0</v>
      </c>
      <c r="CB8">
        <f>Rådata_6000!BU6</f>
        <v>0</v>
      </c>
      <c r="CC8">
        <f>Rådata_6000!BV6</f>
        <v>0</v>
      </c>
      <c r="CD8">
        <f>Rådata_6000!BW6</f>
        <v>0</v>
      </c>
      <c r="CE8">
        <f>Rådata_6000!BX6</f>
        <v>0</v>
      </c>
      <c r="CF8">
        <f>Rådata_6000!BY6</f>
        <v>0</v>
      </c>
      <c r="CG8">
        <f>Rådata_6000!BZ6</f>
        <v>0</v>
      </c>
      <c r="CH8">
        <f>Rådata_6000!CA6</f>
        <v>0</v>
      </c>
      <c r="CI8">
        <f>Rådata_6000!CB6</f>
        <v>0</v>
      </c>
      <c r="CJ8">
        <f>Rådata_6000!CC6</f>
        <v>0</v>
      </c>
      <c r="CK8">
        <f>Rådata_6000!CD6</f>
        <v>0</v>
      </c>
      <c r="CL8">
        <f>Rådata_6000!CE6</f>
        <v>0</v>
      </c>
      <c r="CM8">
        <f>Rådata_6000!CF6</f>
        <v>0</v>
      </c>
      <c r="CN8">
        <f>Rådata_6000!CG6</f>
        <v>0</v>
      </c>
      <c r="CO8">
        <f>Rådata_6000!CH6</f>
        <v>0</v>
      </c>
      <c r="CP8">
        <f>Rådata_6000!CI6</f>
        <v>0</v>
      </c>
      <c r="CQ8">
        <f>Rådata_6000!CJ6</f>
        <v>0</v>
      </c>
      <c r="CR8">
        <f>Rådata_6000!CK6</f>
        <v>0</v>
      </c>
      <c r="CS8">
        <f>Rådata_6000!CL6</f>
        <v>0</v>
      </c>
      <c r="CT8">
        <f>Rådata_6000!CM6</f>
        <v>0</v>
      </c>
      <c r="CU8">
        <f>Rådata_6000!CN6</f>
        <v>0</v>
      </c>
      <c r="CV8">
        <f>Rådata_6000!CO6</f>
        <v>0</v>
      </c>
      <c r="CW8">
        <f>Rådata_6000!CP6</f>
        <v>0</v>
      </c>
      <c r="CX8">
        <f>Rådata_6000!CQ6</f>
        <v>0</v>
      </c>
      <c r="CY8">
        <f>Rådata_6000!CR6</f>
        <v>0</v>
      </c>
      <c r="CZ8">
        <f>Rådata_6000!CS6</f>
        <v>0</v>
      </c>
      <c r="DA8">
        <f>Rådata_6000!CT6</f>
        <v>0</v>
      </c>
      <c r="DB8">
        <f>Rådata_6000!CU6</f>
        <v>0</v>
      </c>
      <c r="DC8">
        <f>Rådata_6000!CV6</f>
        <v>0</v>
      </c>
      <c r="DD8">
        <f>Rådata_6000!CW6</f>
        <v>0</v>
      </c>
      <c r="DE8">
        <f>Rådata_6000!CX6</f>
        <v>0</v>
      </c>
      <c r="DF8">
        <f>Rådata_6000!CY6</f>
        <v>0</v>
      </c>
      <c r="DG8">
        <f>Rådata_6000!CZ6</f>
        <v>0</v>
      </c>
      <c r="DH8">
        <f>Rådata_6000!DA6</f>
        <v>0</v>
      </c>
      <c r="DI8">
        <f>Rådata_6000!DB6</f>
        <v>0</v>
      </c>
      <c r="DJ8">
        <f>Rådata_6000!DC6</f>
        <v>0</v>
      </c>
      <c r="DK8">
        <f>Rådata_6000!DD6</f>
        <v>0</v>
      </c>
      <c r="DL8">
        <f>Rådata_6000!DE6</f>
        <v>0</v>
      </c>
      <c r="DM8">
        <f>Rådata_6000!DF6</f>
        <v>0</v>
      </c>
      <c r="DN8">
        <f>Rådata_6000!DG6</f>
        <v>0</v>
      </c>
      <c r="DO8">
        <f>Rådata_6000!DH6</f>
        <v>0</v>
      </c>
      <c r="DP8">
        <f>Rådata_6000!DI6</f>
        <v>0</v>
      </c>
      <c r="DQ8">
        <f>Rådata_6000!DJ6</f>
        <v>0</v>
      </c>
      <c r="DR8">
        <f>Rådata_6000!DK6</f>
        <v>0</v>
      </c>
      <c r="DS8">
        <f>Rådata_6000!DL6</f>
        <v>0</v>
      </c>
      <c r="DT8">
        <f>Rådata_6000!DM6</f>
        <v>0</v>
      </c>
      <c r="DU8">
        <f>Rådata_6000!DN6</f>
        <v>0</v>
      </c>
      <c r="DV8">
        <f>Rådata_6000!DO6</f>
        <v>0</v>
      </c>
      <c r="DW8">
        <f>Rådata_6000!DP6</f>
        <v>0</v>
      </c>
      <c r="DX8">
        <f>Rådata_6000!DQ6</f>
        <v>0</v>
      </c>
      <c r="DY8">
        <f>Rådata_6000!DR6</f>
        <v>0</v>
      </c>
      <c r="DZ8">
        <f>Rådata_6000!DS6</f>
        <v>0</v>
      </c>
      <c r="EA8">
        <f>Rådata_6000!DT6</f>
        <v>0</v>
      </c>
      <c r="EB8">
        <f>Rådata_6000!DU6</f>
        <v>0</v>
      </c>
      <c r="EC8">
        <f>Rådata_6000!DV6</f>
        <v>0</v>
      </c>
      <c r="ED8">
        <f>Rådata_6000!DW6</f>
        <v>0</v>
      </c>
      <c r="EE8">
        <f>Rådata_6000!DX6</f>
        <v>0</v>
      </c>
      <c r="EF8">
        <f>Rådata_6000!DY6</f>
        <v>0</v>
      </c>
      <c r="EG8">
        <f>Rådata_6000!DZ6</f>
        <v>0</v>
      </c>
      <c r="EH8">
        <f>Rådata_6000!EA6</f>
        <v>0</v>
      </c>
      <c r="EI8">
        <f>Rådata_6000!EB6</f>
        <v>0</v>
      </c>
      <c r="EJ8">
        <f>Rådata_6000!EC6</f>
        <v>0</v>
      </c>
      <c r="EK8">
        <f>Rådata_6000!ED6</f>
        <v>0</v>
      </c>
      <c r="EL8">
        <f>Rådata_6000!EE6</f>
        <v>0</v>
      </c>
      <c r="EM8">
        <f>Rådata_6000!EF6</f>
        <v>0</v>
      </c>
      <c r="EN8">
        <f>Rådata_6000!EG6</f>
        <v>0</v>
      </c>
      <c r="EO8">
        <f>Rådata_6000!EH6</f>
        <v>0</v>
      </c>
      <c r="EP8">
        <f>Rådata_6000!EI6</f>
        <v>0</v>
      </c>
      <c r="EQ8">
        <f>Rådata_6000!EJ6</f>
        <v>0</v>
      </c>
      <c r="ER8">
        <f>Rådata_6000!EK6</f>
        <v>0</v>
      </c>
      <c r="ES8">
        <f>Rådata_6000!EL6</f>
        <v>0</v>
      </c>
      <c r="ET8">
        <f>Rådata_6000!EM6</f>
        <v>0</v>
      </c>
      <c r="EU8">
        <f>Rådata_6000!EN6</f>
        <v>0</v>
      </c>
      <c r="EV8">
        <f>Rådata_6000!EO6</f>
        <v>0</v>
      </c>
      <c r="EW8">
        <f>Rådata_6000!EP6</f>
        <v>0</v>
      </c>
      <c r="EX8">
        <f>Rådata_6000!EQ6</f>
        <v>0</v>
      </c>
      <c r="EY8">
        <f>Rådata_6000!ER6</f>
        <v>0</v>
      </c>
      <c r="EZ8">
        <f>Rådata_6000!ES6</f>
        <v>0</v>
      </c>
      <c r="FA8">
        <f>Rådata_6000!ET6</f>
        <v>0</v>
      </c>
      <c r="FB8">
        <f>Rådata_6000!EU6</f>
        <v>0</v>
      </c>
      <c r="FC8">
        <f>Rådata_6000!EV6</f>
        <v>0</v>
      </c>
      <c r="FD8">
        <f>Rådata_6000!EW6</f>
        <v>0</v>
      </c>
      <c r="FE8">
        <f>Rådata_6000!EX6</f>
        <v>0</v>
      </c>
      <c r="FF8">
        <f>Rådata_6000!EY6</f>
        <v>0</v>
      </c>
      <c r="FG8">
        <f>Rådata_6000!EZ6</f>
        <v>0</v>
      </c>
      <c r="FH8">
        <f>Rådata_6000!FA6</f>
        <v>0</v>
      </c>
      <c r="FI8">
        <f>Rådata_6000!FB6</f>
        <v>0</v>
      </c>
      <c r="FJ8">
        <f>Rådata_6000!FC6</f>
        <v>0</v>
      </c>
      <c r="FK8">
        <f>Rådata_6000!FD6</f>
        <v>0</v>
      </c>
      <c r="FL8">
        <f>Rådata_6000!FE6</f>
        <v>0</v>
      </c>
      <c r="FM8">
        <f>Rådata_6000!FF6</f>
        <v>0</v>
      </c>
      <c r="FN8">
        <f>Rådata_6000!FG6</f>
        <v>0</v>
      </c>
      <c r="FO8">
        <f>Rådata_6000!FH6</f>
        <v>0</v>
      </c>
      <c r="FP8">
        <f>Rådata_6000!FI6</f>
        <v>0</v>
      </c>
      <c r="FQ8">
        <f>Rådata_6000!FJ6</f>
        <v>0</v>
      </c>
      <c r="FR8">
        <f>Rådata_6000!FK6</f>
        <v>0</v>
      </c>
      <c r="FS8">
        <f>Rådata_6000!FL6</f>
        <v>0</v>
      </c>
      <c r="FT8">
        <f>Rådata_6000!FM6</f>
        <v>0</v>
      </c>
      <c r="FU8">
        <f>Rådata_6000!FN6</f>
        <v>0</v>
      </c>
      <c r="FV8">
        <f>Rådata_6000!FO6</f>
        <v>0</v>
      </c>
      <c r="FW8">
        <f>Rådata_6000!FP6</f>
        <v>0</v>
      </c>
      <c r="FX8">
        <f>Rådata_6000!FQ6</f>
        <v>0</v>
      </c>
      <c r="FY8">
        <f>Rådata_6000!FR6</f>
        <v>0</v>
      </c>
      <c r="FZ8">
        <f>Rådata_6000!FS6</f>
        <v>0</v>
      </c>
      <c r="GA8">
        <f>Rådata_6000!FT6</f>
        <v>0</v>
      </c>
      <c r="GB8">
        <f>Rådata_6000!FU6</f>
        <v>0</v>
      </c>
      <c r="GC8">
        <f>Rådata_6000!FV6</f>
        <v>0</v>
      </c>
      <c r="GD8">
        <f>Rådata_6000!FW6</f>
        <v>0</v>
      </c>
      <c r="GE8">
        <f>Rådata_6000!FX6</f>
        <v>0</v>
      </c>
      <c r="GF8">
        <f>Rådata_6000!FY6</f>
        <v>0</v>
      </c>
      <c r="GG8">
        <f>Rådata_6000!FZ6</f>
        <v>0</v>
      </c>
      <c r="GH8">
        <f>Rådata_6000!GA6</f>
        <v>0</v>
      </c>
      <c r="GI8">
        <f>Rådata_6000!GB6</f>
        <v>0</v>
      </c>
      <c r="GJ8">
        <f>Rådata_6000!GC6</f>
        <v>0</v>
      </c>
      <c r="GK8">
        <f>Rådata_6000!GD6</f>
        <v>0</v>
      </c>
      <c r="GL8">
        <f>Rådata_6000!GE6</f>
        <v>0</v>
      </c>
      <c r="GM8">
        <f>Rådata_6000!GF6</f>
        <v>0</v>
      </c>
      <c r="GN8">
        <f>Rådata_6000!GG6</f>
        <v>0</v>
      </c>
      <c r="GO8">
        <f>Rådata_6000!GH6</f>
        <v>0</v>
      </c>
      <c r="GP8">
        <f>Rådata_6000!GI6</f>
        <v>0</v>
      </c>
      <c r="GQ8">
        <f>Rådata_6000!GJ6</f>
        <v>0</v>
      </c>
      <c r="GR8">
        <f>Rådata_6000!GK6</f>
        <v>0</v>
      </c>
      <c r="GS8">
        <f>Rådata_6000!GL6</f>
        <v>0</v>
      </c>
      <c r="GT8">
        <f>Rådata_6000!GM6</f>
        <v>0</v>
      </c>
      <c r="GU8">
        <f>Rådata_6000!GN6</f>
        <v>0</v>
      </c>
      <c r="GV8">
        <f>Rådata_6000!GO6</f>
        <v>0</v>
      </c>
      <c r="GW8">
        <f>Rådata_6000!GP6</f>
        <v>0</v>
      </c>
      <c r="GX8">
        <f>Rådata_6000!GQ6</f>
        <v>0</v>
      </c>
      <c r="GY8">
        <f>Rådata_6000!GR6</f>
        <v>0</v>
      </c>
      <c r="GZ8">
        <f>Rådata_6000!GS6</f>
        <v>0</v>
      </c>
      <c r="HA8">
        <f>Rådata_6000!GT6</f>
        <v>0</v>
      </c>
      <c r="HB8">
        <f>Rådata_6000!GU6</f>
        <v>0</v>
      </c>
      <c r="HC8">
        <f>Rådata_6000!GV6</f>
        <v>0</v>
      </c>
      <c r="HD8">
        <f>Rådata_6000!GW6</f>
        <v>0</v>
      </c>
      <c r="HE8">
        <f>Rådata_6000!GX6</f>
        <v>0</v>
      </c>
      <c r="HF8">
        <f>Rådata_6000!GY6</f>
        <v>0</v>
      </c>
      <c r="HG8">
        <f>Rådata_6000!GZ6</f>
        <v>0</v>
      </c>
      <c r="HH8">
        <f>Rådata_6000!HA6</f>
        <v>0</v>
      </c>
      <c r="HI8">
        <f>Rådata_6000!HB6</f>
        <v>0</v>
      </c>
      <c r="HJ8">
        <f>Rådata_6000!HC6</f>
        <v>0</v>
      </c>
      <c r="HK8">
        <f>Rådata_6000!HD6</f>
        <v>0</v>
      </c>
      <c r="HL8">
        <f>Rådata_6000!HE6</f>
        <v>0</v>
      </c>
      <c r="HM8">
        <f>Rådata_6000!HF6</f>
        <v>0</v>
      </c>
      <c r="HN8">
        <f>Rådata_6000!HG6</f>
        <v>0</v>
      </c>
      <c r="HO8">
        <f>Rådata_6000!HH6</f>
        <v>0</v>
      </c>
      <c r="HP8">
        <f>Rådata_6000!HI6</f>
        <v>0</v>
      </c>
      <c r="HQ8">
        <f>Rådata_6000!HJ6</f>
        <v>0</v>
      </c>
      <c r="HR8">
        <f>Rådata_6000!HK6</f>
        <v>0</v>
      </c>
      <c r="HS8">
        <f>Rådata_6000!HL6</f>
        <v>0</v>
      </c>
      <c r="HT8">
        <f>Rådata_6000!HM6</f>
        <v>0</v>
      </c>
      <c r="HU8">
        <f>Rådata_6000!HN6</f>
        <v>0</v>
      </c>
      <c r="HV8">
        <f>Rådata_6000!HO6</f>
        <v>0</v>
      </c>
      <c r="HW8">
        <f>Rådata_6000!HP6</f>
        <v>0</v>
      </c>
      <c r="HX8">
        <f>Rådata_6000!HQ6</f>
        <v>0</v>
      </c>
      <c r="HY8">
        <f>Rådata_6000!HR6</f>
        <v>0</v>
      </c>
      <c r="HZ8">
        <f>Rådata_6000!HS6</f>
        <v>0</v>
      </c>
      <c r="IA8">
        <f>Rådata_6000!HT6</f>
        <v>0</v>
      </c>
      <c r="IB8">
        <f>Rådata_6000!HU6</f>
        <v>0</v>
      </c>
      <c r="IC8">
        <f>Rådata_6000!HV6</f>
        <v>0</v>
      </c>
      <c r="ID8">
        <f>Rådata_6000!HW6</f>
        <v>0</v>
      </c>
      <c r="IE8">
        <f>Rådata_6000!HX6</f>
        <v>0</v>
      </c>
      <c r="IF8">
        <f>Rådata_6000!HY6</f>
        <v>0</v>
      </c>
      <c r="IG8">
        <f>Rådata_6000!HZ6</f>
        <v>0</v>
      </c>
      <c r="IH8">
        <f>Rådata_6000!IA6</f>
        <v>0</v>
      </c>
      <c r="II8">
        <f>Rådata_6000!IB6</f>
        <v>0</v>
      </c>
      <c r="IJ8">
        <f>Rådata_6000!IC6</f>
        <v>0</v>
      </c>
      <c r="IK8">
        <f>Rådata_6000!ID6</f>
        <v>0</v>
      </c>
      <c r="IL8">
        <f>Rådata_6000!IE6</f>
        <v>0</v>
      </c>
      <c r="IM8">
        <f>Rådata_6000!IF6</f>
        <v>0</v>
      </c>
      <c r="IN8">
        <f>Rådata_6000!IG6</f>
        <v>0</v>
      </c>
      <c r="IO8">
        <f>Rådata_6000!IH6</f>
        <v>0</v>
      </c>
      <c r="IP8">
        <f>Rådata_6000!II6</f>
        <v>0</v>
      </c>
      <c r="IQ8">
        <f>Rådata_6000!IJ6</f>
        <v>0</v>
      </c>
      <c r="IR8">
        <f>Rådata_6000!IK6</f>
        <v>0</v>
      </c>
      <c r="IS8">
        <f>Rådata_6000!IL6</f>
        <v>0</v>
      </c>
      <c r="IT8">
        <f>Rådata_6000!IM6</f>
        <v>0</v>
      </c>
      <c r="IU8">
        <f>Rådata_6000!IN6</f>
        <v>0</v>
      </c>
      <c r="IV8">
        <f>Rådata_6000!IO6</f>
        <v>0</v>
      </c>
      <c r="IW8">
        <f>Rådata_6000!IP6</f>
        <v>0</v>
      </c>
      <c r="IX8">
        <f>Rådata_6000!IQ6</f>
        <v>0</v>
      </c>
      <c r="IY8">
        <f>Rådata_6000!IR6</f>
        <v>0</v>
      </c>
      <c r="IZ8">
        <f>Rådata_6000!IS6</f>
        <v>0</v>
      </c>
      <c r="JA8">
        <f>Rådata_6000!IT6</f>
        <v>0</v>
      </c>
      <c r="JB8">
        <f>Rådata_6000!IU6</f>
        <v>0</v>
      </c>
      <c r="JC8">
        <f>Rådata_6000!IV6</f>
        <v>0</v>
      </c>
      <c r="JD8">
        <f>Rådata_6000!IW6</f>
        <v>0</v>
      </c>
      <c r="JE8">
        <f>Rådata_6000!IX6</f>
        <v>0</v>
      </c>
      <c r="JF8">
        <f>Rådata_6000!IY6</f>
        <v>0</v>
      </c>
      <c r="JG8">
        <f>Rådata_6000!IZ6</f>
        <v>0</v>
      </c>
      <c r="JH8">
        <f>Rådata_6000!JA6</f>
        <v>0</v>
      </c>
      <c r="JI8">
        <f>Rådata_6000!JB6</f>
        <v>0</v>
      </c>
      <c r="JJ8">
        <f>Rådata_6000!JC6</f>
        <v>0</v>
      </c>
      <c r="JK8">
        <f>Rådata_6000!JD6</f>
        <v>0</v>
      </c>
      <c r="JL8">
        <f>Rådata_6000!JE6</f>
        <v>0</v>
      </c>
      <c r="JM8">
        <f>Rådata_6000!JF6</f>
        <v>0</v>
      </c>
      <c r="JN8">
        <f>Rådata_6000!JG6</f>
        <v>0</v>
      </c>
      <c r="JO8">
        <f>Rådata_6000!JH6</f>
        <v>0</v>
      </c>
      <c r="JP8">
        <f>Rådata_6000!JI6</f>
        <v>0</v>
      </c>
      <c r="JQ8">
        <f>Rådata_6000!JJ6</f>
        <v>0</v>
      </c>
      <c r="JR8">
        <f>Rådata_6000!JK6</f>
        <v>0</v>
      </c>
      <c r="JS8">
        <f>Rådata_6000!JL6</f>
        <v>0</v>
      </c>
      <c r="JT8">
        <f>Rådata_6000!JM6</f>
        <v>0</v>
      </c>
      <c r="JU8">
        <f>Rådata_6000!JN6</f>
        <v>0</v>
      </c>
      <c r="JV8">
        <f>Rådata_6000!JO6</f>
        <v>0</v>
      </c>
      <c r="JW8">
        <f>Rådata_6000!JP6</f>
        <v>0</v>
      </c>
      <c r="JX8">
        <f>Rådata_6000!JQ6</f>
        <v>0</v>
      </c>
      <c r="JY8">
        <f>Rådata_6000!JR6</f>
        <v>0</v>
      </c>
      <c r="JZ8">
        <f>Rådata_6000!JS6</f>
        <v>0</v>
      </c>
      <c r="KA8">
        <f>Rådata_6000!JT6</f>
        <v>0</v>
      </c>
      <c r="KB8">
        <f>Rådata_6000!JU6</f>
        <v>0</v>
      </c>
      <c r="KC8">
        <f>Rådata_6000!JV6</f>
        <v>0</v>
      </c>
      <c r="KD8">
        <f>Rådata_6000!JW6</f>
        <v>0</v>
      </c>
      <c r="KE8">
        <f>Rådata_6000!JX6</f>
        <v>0</v>
      </c>
      <c r="KF8">
        <f>Rådata_6000!JY6</f>
        <v>0</v>
      </c>
      <c r="KG8">
        <f>Rådata_6000!JZ6</f>
        <v>0</v>
      </c>
      <c r="KH8">
        <f>Rådata_6000!KA6</f>
        <v>0</v>
      </c>
      <c r="KI8">
        <f>Rådata_6000!KB6</f>
        <v>0</v>
      </c>
      <c r="KJ8">
        <f>Rådata_6000!KC6</f>
        <v>0</v>
      </c>
      <c r="KK8">
        <f>Rådata_6000!KD6</f>
        <v>0</v>
      </c>
      <c r="KL8">
        <f>Rådata_6000!KE6</f>
        <v>0</v>
      </c>
      <c r="KM8">
        <f>Rådata_6000!KF6</f>
        <v>0</v>
      </c>
      <c r="KN8">
        <f>Rådata_6000!KG6</f>
        <v>0</v>
      </c>
      <c r="KO8">
        <f>Rådata_6000!KH6</f>
        <v>0</v>
      </c>
      <c r="KP8">
        <f>Rådata_6000!KI6</f>
        <v>0</v>
      </c>
      <c r="KQ8">
        <f>Rådata_6000!KJ6</f>
        <v>0</v>
      </c>
      <c r="KR8">
        <f>Rådata_6000!KK6</f>
        <v>0</v>
      </c>
      <c r="KS8">
        <f>Rådata_6000!KL6</f>
        <v>0</v>
      </c>
      <c r="KT8">
        <f>Rådata_6000!KM6</f>
        <v>0</v>
      </c>
      <c r="KU8">
        <f>Rådata_6000!KN6</f>
        <v>0</v>
      </c>
      <c r="KV8">
        <f>Rådata_6000!KO6</f>
        <v>0</v>
      </c>
      <c r="KW8">
        <f>Rådata_6000!KP6</f>
        <v>0</v>
      </c>
      <c r="KX8">
        <f>Rådata_6000!KQ6</f>
        <v>0</v>
      </c>
      <c r="KY8">
        <f>Rådata_6000!KR6</f>
        <v>0</v>
      </c>
      <c r="KZ8">
        <f>Rådata_6000!KS6</f>
        <v>0</v>
      </c>
      <c r="LA8">
        <f>Rådata_6000!KT6</f>
        <v>0</v>
      </c>
      <c r="LB8">
        <f>Rådata_6000!KU6</f>
        <v>0</v>
      </c>
      <c r="LC8">
        <f>Rådata_6000!KV6</f>
        <v>0</v>
      </c>
      <c r="LD8">
        <f>Rådata_6000!KW6</f>
        <v>0</v>
      </c>
      <c r="LE8">
        <f>Rådata_6000!KX6</f>
        <v>0</v>
      </c>
      <c r="LF8">
        <f>Rådata_6000!KY6</f>
        <v>0</v>
      </c>
      <c r="LG8">
        <f>Rådata_6000!KZ6</f>
        <v>0</v>
      </c>
      <c r="LH8">
        <f>Rådata_6000!LA6</f>
        <v>0</v>
      </c>
      <c r="LI8">
        <f>Rådata_6000!LB6</f>
        <v>0</v>
      </c>
      <c r="LJ8">
        <f>Rådata_6000!LC6</f>
        <v>0</v>
      </c>
      <c r="LK8">
        <f>Rådata_6000!LD6</f>
        <v>0</v>
      </c>
      <c r="LL8">
        <f>Rådata_6000!LE6</f>
        <v>0</v>
      </c>
      <c r="LM8">
        <f>Rådata_6000!LF6</f>
        <v>0</v>
      </c>
      <c r="LN8">
        <f>Rådata_6000!LG6</f>
        <v>0</v>
      </c>
      <c r="LO8">
        <f>Rådata_6000!LH6</f>
        <v>0</v>
      </c>
      <c r="LP8">
        <f>Rådata_6000!LI6</f>
        <v>0</v>
      </c>
      <c r="LQ8">
        <f>Rådata_6000!LJ6</f>
        <v>0</v>
      </c>
      <c r="LR8">
        <f>Rådata_6000!LK6</f>
        <v>0</v>
      </c>
      <c r="LS8">
        <f>Rådata_6000!LL6</f>
        <v>0</v>
      </c>
      <c r="LT8">
        <f>Rådata_6000!LM6</f>
        <v>0</v>
      </c>
      <c r="LU8">
        <f>Rådata_6000!LN6</f>
        <v>0</v>
      </c>
      <c r="LV8">
        <f>Rådata_6000!LO6</f>
        <v>0</v>
      </c>
      <c r="LW8">
        <f>Rådata_6000!LP6</f>
        <v>0</v>
      </c>
      <c r="LX8">
        <f>Rådata_6000!LQ6</f>
        <v>0</v>
      </c>
      <c r="LY8">
        <f>Rådata_6000!LR6</f>
        <v>0</v>
      </c>
      <c r="LZ8">
        <f>Rådata_6000!LS6</f>
        <v>0</v>
      </c>
      <c r="MA8">
        <f>Rådata_6000!LT6</f>
        <v>0</v>
      </c>
      <c r="MB8">
        <f>Rådata_6000!LU6</f>
        <v>0</v>
      </c>
      <c r="MC8">
        <f>Rådata_6000!LV6</f>
        <v>0</v>
      </c>
      <c r="MD8">
        <f>Rådata_6000!LW6</f>
        <v>0</v>
      </c>
      <c r="ME8">
        <f>Rådata_6000!LX6</f>
        <v>0</v>
      </c>
      <c r="MF8">
        <f>Rådata_6000!LY6</f>
        <v>0</v>
      </c>
      <c r="MG8">
        <f>Rådata_6000!LZ6</f>
        <v>0</v>
      </c>
      <c r="MH8">
        <f>Rådata_6000!MA6</f>
        <v>0</v>
      </c>
      <c r="MI8">
        <f>Rådata_6000!MB6</f>
        <v>0</v>
      </c>
      <c r="MJ8">
        <f>Rådata_6000!MC6</f>
        <v>0</v>
      </c>
      <c r="MK8">
        <f>Rådata_6000!MD6</f>
        <v>0</v>
      </c>
      <c r="ML8">
        <f>Rådata_6000!ME6</f>
        <v>0</v>
      </c>
      <c r="MM8">
        <f>Rådata_6000!MF6</f>
        <v>0</v>
      </c>
      <c r="MN8">
        <f>Rådata_6000!MG6</f>
        <v>0</v>
      </c>
      <c r="MO8">
        <f>Rådata_6000!MH6</f>
        <v>0</v>
      </c>
      <c r="MP8">
        <f>Rådata_6000!MI6</f>
        <v>0</v>
      </c>
      <c r="MQ8">
        <f>Rådata_6000!MJ6</f>
        <v>0</v>
      </c>
      <c r="MR8">
        <f>Rådata_6000!MK6</f>
        <v>0</v>
      </c>
      <c r="MS8">
        <f>Rådata_6000!ML6</f>
        <v>0</v>
      </c>
      <c r="MT8">
        <f>Rådata_6000!MM6</f>
        <v>0</v>
      </c>
      <c r="MU8">
        <f>Rådata_6000!MN6</f>
        <v>0</v>
      </c>
      <c r="MV8">
        <f>Rådata_6000!MO6</f>
        <v>0</v>
      </c>
      <c r="MW8">
        <f>Rådata_6000!MP6</f>
        <v>0</v>
      </c>
      <c r="MX8">
        <f>Rådata_6000!MQ6</f>
        <v>0</v>
      </c>
      <c r="MY8">
        <f>Rådata_6000!MR6</f>
        <v>0</v>
      </c>
      <c r="MZ8">
        <f>Rådata_6000!MS6</f>
        <v>0</v>
      </c>
      <c r="NA8">
        <f>Rådata_6000!MT6</f>
        <v>0</v>
      </c>
      <c r="NB8">
        <f>Rådata_6000!MU6</f>
        <v>0</v>
      </c>
      <c r="NC8">
        <f>Rådata_6000!MV6</f>
        <v>0</v>
      </c>
      <c r="ND8">
        <f>Rådata_6000!MW6</f>
        <v>0</v>
      </c>
      <c r="NE8">
        <f>Rådata_6000!MX6</f>
        <v>0</v>
      </c>
      <c r="NF8">
        <f>Rådata_6000!MY6</f>
        <v>0</v>
      </c>
      <c r="NG8">
        <f>Rådata_6000!MZ6</f>
        <v>0</v>
      </c>
      <c r="NH8">
        <f>Rådata_6000!NA6</f>
        <v>0</v>
      </c>
      <c r="NI8">
        <f>Rådata_6000!NB6</f>
        <v>0</v>
      </c>
      <c r="NJ8">
        <f>Rådata_6000!NC6</f>
        <v>0</v>
      </c>
      <c r="NK8">
        <f>Rådata_6000!ND6</f>
        <v>0</v>
      </c>
      <c r="NL8">
        <f>Rådata_6000!NE6</f>
        <v>0</v>
      </c>
      <c r="NM8">
        <f>Rådata_6000!NF6</f>
        <v>0</v>
      </c>
      <c r="NN8">
        <f>Rådata_6000!NG6</f>
        <v>0</v>
      </c>
      <c r="NO8">
        <f>Rådata_6000!NH6</f>
        <v>0</v>
      </c>
      <c r="NP8">
        <f>Rådata_6000!NI6</f>
        <v>0</v>
      </c>
      <c r="NQ8">
        <f>Rådata_6000!NJ6</f>
        <v>0</v>
      </c>
      <c r="NR8">
        <f>Rådata_6000!NK6</f>
        <v>0</v>
      </c>
      <c r="NS8">
        <f>Rådata_6000!NL6</f>
        <v>0</v>
      </c>
      <c r="NT8">
        <f>Rådata_6000!NM6</f>
        <v>0</v>
      </c>
      <c r="NU8">
        <f>Rådata_6000!NN6</f>
        <v>0</v>
      </c>
      <c r="NV8">
        <f>Rådata_6000!NO6</f>
        <v>0</v>
      </c>
      <c r="NW8">
        <f>Rådata_6000!NP6</f>
        <v>0</v>
      </c>
      <c r="NX8">
        <f>Rådata_6000!NQ6</f>
        <v>0</v>
      </c>
      <c r="NY8">
        <f>Rådata_6000!NR6</f>
        <v>0</v>
      </c>
      <c r="NZ8">
        <f>Rådata_6000!NS6</f>
        <v>0</v>
      </c>
      <c r="OA8">
        <f>Rådata_6000!NT6</f>
        <v>0</v>
      </c>
      <c r="OB8">
        <f>Rådata_6000!NU6</f>
        <v>0</v>
      </c>
      <c r="OC8">
        <f>Rådata_6000!NV6</f>
        <v>0</v>
      </c>
      <c r="OD8">
        <f>Rådata_6000!NW6</f>
        <v>0</v>
      </c>
      <c r="OE8">
        <f>Rådata_6000!NX6</f>
        <v>0</v>
      </c>
      <c r="OF8">
        <f>Rådata_6000!NY6</f>
        <v>0</v>
      </c>
      <c r="OG8">
        <f>Rådata_6000!NZ6</f>
        <v>0</v>
      </c>
      <c r="OH8">
        <f>Rådata_6000!OA6</f>
        <v>0</v>
      </c>
      <c r="OI8">
        <f>Rådata_6000!OB6</f>
        <v>0</v>
      </c>
      <c r="OJ8">
        <f>Rådata_6000!OC6</f>
        <v>0</v>
      </c>
      <c r="OK8">
        <f>Rådata_6000!OD6</f>
        <v>0</v>
      </c>
      <c r="OL8">
        <f>Rådata_6000!OE6</f>
        <v>0</v>
      </c>
      <c r="OM8">
        <f>Rådata_6000!OF6</f>
        <v>0</v>
      </c>
      <c r="ON8">
        <f>Rådata_6000!OG6</f>
        <v>0</v>
      </c>
      <c r="OO8">
        <f>Rådata_6000!OH6</f>
        <v>0</v>
      </c>
      <c r="OP8">
        <f>Rådata_6000!OI6</f>
        <v>0</v>
      </c>
      <c r="OQ8">
        <f>Rådata_6000!OJ6</f>
        <v>0</v>
      </c>
      <c r="OR8">
        <f>Rådata_6000!OK6</f>
        <v>0</v>
      </c>
      <c r="OS8">
        <f>Rådata_6000!OL6</f>
        <v>0</v>
      </c>
    </row>
    <row r="9" spans="1:409">
      <c r="A9" t="s">
        <v>482</v>
      </c>
      <c r="B9" s="311">
        <f t="shared" ref="B9:I9" si="7">SUMIF($J$5:$OS$5,B8,$J$198:$OS$198)</f>
        <v>0</v>
      </c>
      <c r="C9" s="47">
        <f t="shared" si="7"/>
        <v>0</v>
      </c>
      <c r="D9" s="47">
        <f t="shared" si="7"/>
        <v>0</v>
      </c>
      <c r="E9" s="47">
        <f t="shared" si="7"/>
        <v>0</v>
      </c>
      <c r="F9" s="47">
        <f t="shared" si="7"/>
        <v>0</v>
      </c>
      <c r="G9" s="47">
        <f t="shared" si="7"/>
        <v>0</v>
      </c>
      <c r="H9" s="47">
        <f t="shared" si="7"/>
        <v>0</v>
      </c>
      <c r="I9" s="312">
        <f t="shared" si="7"/>
        <v>0</v>
      </c>
      <c r="J9" s="304">
        <f t="shared" ref="J9:BU9" si="8">IF(J5=$B$8,J198/$B$9,IF(J5=$C$8,J198/$C$9,IF(J5=$D$8,J198/$D$9,IF(J5=$E$8,J198/$E$9,IF(J5=$F$8,J198/$F$9,IF(J5=$G$8,J198/$G$9,IF(J5=$H$8,J198/$H$9,IF(J5=$I$8,J198/$I$9,0))))))))</f>
        <v>0</v>
      </c>
      <c r="K9" s="304">
        <f t="shared" si="8"/>
        <v>0</v>
      </c>
      <c r="L9" s="304">
        <f t="shared" si="8"/>
        <v>0</v>
      </c>
      <c r="M9" s="304">
        <f t="shared" si="8"/>
        <v>0</v>
      </c>
      <c r="N9" s="304">
        <f t="shared" si="8"/>
        <v>0</v>
      </c>
      <c r="O9" s="304">
        <f t="shared" si="8"/>
        <v>0</v>
      </c>
      <c r="P9" s="304">
        <f t="shared" si="8"/>
        <v>0</v>
      </c>
      <c r="Q9" s="304">
        <f t="shared" si="8"/>
        <v>0</v>
      </c>
      <c r="R9" s="304">
        <f t="shared" si="8"/>
        <v>0</v>
      </c>
      <c r="S9" s="304">
        <f t="shared" si="8"/>
        <v>0</v>
      </c>
      <c r="T9" s="304">
        <f t="shared" si="8"/>
        <v>0</v>
      </c>
      <c r="U9" s="304">
        <f t="shared" si="8"/>
        <v>0</v>
      </c>
      <c r="V9" s="304">
        <f t="shared" si="8"/>
        <v>0</v>
      </c>
      <c r="W9" s="304">
        <f t="shared" si="8"/>
        <v>0</v>
      </c>
      <c r="X9" s="304">
        <f t="shared" si="8"/>
        <v>0</v>
      </c>
      <c r="Y9" s="304">
        <f t="shared" si="8"/>
        <v>0</v>
      </c>
      <c r="Z9" s="304">
        <f t="shared" si="8"/>
        <v>0</v>
      </c>
      <c r="AA9" s="304">
        <f t="shared" si="8"/>
        <v>0</v>
      </c>
      <c r="AB9" s="304">
        <f t="shared" si="8"/>
        <v>0</v>
      </c>
      <c r="AC9" s="304">
        <f t="shared" si="8"/>
        <v>0</v>
      </c>
      <c r="AD9" s="304">
        <f t="shared" si="8"/>
        <v>0</v>
      </c>
      <c r="AE9" s="304">
        <f t="shared" si="8"/>
        <v>0</v>
      </c>
      <c r="AF9" s="304">
        <f t="shared" si="8"/>
        <v>0</v>
      </c>
      <c r="AG9" s="304">
        <f t="shared" si="8"/>
        <v>0</v>
      </c>
      <c r="AH9" s="304">
        <f t="shared" si="8"/>
        <v>0</v>
      </c>
      <c r="AI9" s="304">
        <f t="shared" si="8"/>
        <v>0</v>
      </c>
      <c r="AJ9" s="304">
        <f t="shared" si="8"/>
        <v>0</v>
      </c>
      <c r="AK9" s="304">
        <f t="shared" si="8"/>
        <v>0</v>
      </c>
      <c r="AL9" s="304">
        <f t="shared" si="8"/>
        <v>0</v>
      </c>
      <c r="AM9" s="304">
        <f t="shared" si="8"/>
        <v>0</v>
      </c>
      <c r="AN9" s="304">
        <f t="shared" si="8"/>
        <v>0</v>
      </c>
      <c r="AO9" s="304">
        <f t="shared" si="8"/>
        <v>0</v>
      </c>
      <c r="AP9" s="304">
        <f t="shared" si="8"/>
        <v>0</v>
      </c>
      <c r="AQ9" s="304">
        <f t="shared" si="8"/>
        <v>0</v>
      </c>
      <c r="AR9" s="304">
        <f t="shared" si="8"/>
        <v>0</v>
      </c>
      <c r="AS9" s="304">
        <f t="shared" si="8"/>
        <v>0</v>
      </c>
      <c r="AT9" s="304">
        <f t="shared" si="8"/>
        <v>0</v>
      </c>
      <c r="AU9" s="304">
        <f t="shared" si="8"/>
        <v>0</v>
      </c>
      <c r="AV9" s="304">
        <f t="shared" si="8"/>
        <v>0</v>
      </c>
      <c r="AW9" s="304">
        <f t="shared" si="8"/>
        <v>0</v>
      </c>
      <c r="AX9" s="304">
        <f t="shared" si="8"/>
        <v>0</v>
      </c>
      <c r="AY9" s="304">
        <f t="shared" si="8"/>
        <v>0</v>
      </c>
      <c r="AZ9" s="304">
        <f t="shared" si="8"/>
        <v>0</v>
      </c>
      <c r="BA9" s="304">
        <f t="shared" si="8"/>
        <v>0</v>
      </c>
      <c r="BB9" s="304">
        <f t="shared" si="8"/>
        <v>0</v>
      </c>
      <c r="BC9" s="304">
        <f t="shared" si="8"/>
        <v>0</v>
      </c>
      <c r="BD9" s="304">
        <f t="shared" si="8"/>
        <v>0</v>
      </c>
      <c r="BE9" s="304">
        <f t="shared" si="8"/>
        <v>0</v>
      </c>
      <c r="BF9" s="304">
        <f t="shared" si="8"/>
        <v>0</v>
      </c>
      <c r="BG9" s="304">
        <f t="shared" si="8"/>
        <v>0</v>
      </c>
      <c r="BH9" s="304">
        <f t="shared" si="8"/>
        <v>0</v>
      </c>
      <c r="BI9" s="304">
        <f t="shared" si="8"/>
        <v>0</v>
      </c>
      <c r="BJ9" s="304">
        <f t="shared" si="8"/>
        <v>0</v>
      </c>
      <c r="BK9" s="304">
        <f t="shared" si="8"/>
        <v>0</v>
      </c>
      <c r="BL9" s="304">
        <f t="shared" si="8"/>
        <v>0</v>
      </c>
      <c r="BM9" s="304">
        <f t="shared" si="8"/>
        <v>0</v>
      </c>
      <c r="BN9" s="304">
        <f t="shared" si="8"/>
        <v>0</v>
      </c>
      <c r="BO9" s="304">
        <f t="shared" si="8"/>
        <v>0</v>
      </c>
      <c r="BP9" s="304">
        <f t="shared" si="8"/>
        <v>0</v>
      </c>
      <c r="BQ9" s="304">
        <f t="shared" si="8"/>
        <v>0</v>
      </c>
      <c r="BR9" s="304">
        <f t="shared" si="8"/>
        <v>0</v>
      </c>
      <c r="BS9" s="304">
        <f t="shared" si="8"/>
        <v>0</v>
      </c>
      <c r="BT9" s="304">
        <f t="shared" si="8"/>
        <v>0</v>
      </c>
      <c r="BU9" s="304">
        <f t="shared" si="8"/>
        <v>0</v>
      </c>
      <c r="BV9" s="304">
        <f t="shared" ref="BV9:EG9" si="9">IF(BV5=$B$8,BV198/$B$9,IF(BV5=$C$8,BV198/$C$9,IF(BV5=$D$8,BV198/$D$9,IF(BV5=$E$8,BV198/$E$9,IF(BV5=$F$8,BV198/$F$9,IF(BV5=$G$8,BV198/$G$9,IF(BV5=$H$8,BV198/$H$9,IF(BV5=$I$8,BV198/$I$9,0))))))))</f>
        <v>0</v>
      </c>
      <c r="BW9" s="304">
        <f t="shared" si="9"/>
        <v>0</v>
      </c>
      <c r="BX9" s="304">
        <f t="shared" si="9"/>
        <v>0</v>
      </c>
      <c r="BY9" s="304">
        <f t="shared" si="9"/>
        <v>0</v>
      </c>
      <c r="BZ9" s="304">
        <f t="shared" si="9"/>
        <v>0</v>
      </c>
      <c r="CA9" s="304">
        <f t="shared" si="9"/>
        <v>0</v>
      </c>
      <c r="CB9" s="304">
        <f t="shared" si="9"/>
        <v>0</v>
      </c>
      <c r="CC9" s="304">
        <f t="shared" si="9"/>
        <v>0</v>
      </c>
      <c r="CD9" s="304">
        <f t="shared" si="9"/>
        <v>0</v>
      </c>
      <c r="CE9" s="304">
        <f t="shared" si="9"/>
        <v>0</v>
      </c>
      <c r="CF9" s="304">
        <f t="shared" si="9"/>
        <v>0</v>
      </c>
      <c r="CG9" s="304">
        <f t="shared" si="9"/>
        <v>0</v>
      </c>
      <c r="CH9" s="304">
        <f t="shared" si="9"/>
        <v>0</v>
      </c>
      <c r="CI9" s="304">
        <f t="shared" si="9"/>
        <v>0</v>
      </c>
      <c r="CJ9" s="304">
        <f t="shared" si="9"/>
        <v>0</v>
      </c>
      <c r="CK9" s="304">
        <f t="shared" si="9"/>
        <v>0</v>
      </c>
      <c r="CL9" s="304">
        <f t="shared" si="9"/>
        <v>0</v>
      </c>
      <c r="CM9" s="304">
        <f t="shared" si="9"/>
        <v>0</v>
      </c>
      <c r="CN9" s="304">
        <f t="shared" si="9"/>
        <v>0</v>
      </c>
      <c r="CO9" s="304">
        <f t="shared" si="9"/>
        <v>0</v>
      </c>
      <c r="CP9" s="304">
        <f t="shared" si="9"/>
        <v>0</v>
      </c>
      <c r="CQ9" s="304">
        <f t="shared" si="9"/>
        <v>0</v>
      </c>
      <c r="CR9" s="304">
        <f t="shared" si="9"/>
        <v>0</v>
      </c>
      <c r="CS9" s="304">
        <f t="shared" si="9"/>
        <v>0</v>
      </c>
      <c r="CT9" s="304">
        <f t="shared" si="9"/>
        <v>0</v>
      </c>
      <c r="CU9" s="304">
        <f t="shared" si="9"/>
        <v>0</v>
      </c>
      <c r="CV9" s="304">
        <f t="shared" si="9"/>
        <v>0</v>
      </c>
      <c r="CW9" s="304">
        <f t="shared" si="9"/>
        <v>0</v>
      </c>
      <c r="CX9" s="304">
        <f t="shared" si="9"/>
        <v>0</v>
      </c>
      <c r="CY9" s="304">
        <f t="shared" si="9"/>
        <v>0</v>
      </c>
      <c r="CZ9" s="304">
        <f t="shared" si="9"/>
        <v>0</v>
      </c>
      <c r="DA9" s="304">
        <f t="shared" si="9"/>
        <v>0</v>
      </c>
      <c r="DB9" s="304">
        <f t="shared" si="9"/>
        <v>0</v>
      </c>
      <c r="DC9" s="304">
        <f t="shared" si="9"/>
        <v>0</v>
      </c>
      <c r="DD9" s="304">
        <f t="shared" si="9"/>
        <v>0</v>
      </c>
      <c r="DE9" s="304">
        <f t="shared" si="9"/>
        <v>0</v>
      </c>
      <c r="DF9" s="304">
        <f t="shared" si="9"/>
        <v>0</v>
      </c>
      <c r="DG9" s="304">
        <f t="shared" si="9"/>
        <v>0</v>
      </c>
      <c r="DH9" s="304">
        <f t="shared" si="9"/>
        <v>0</v>
      </c>
      <c r="DI9" s="304">
        <f t="shared" si="9"/>
        <v>0</v>
      </c>
      <c r="DJ9" s="304">
        <f t="shared" si="9"/>
        <v>0</v>
      </c>
      <c r="DK9" s="304">
        <f t="shared" si="9"/>
        <v>0</v>
      </c>
      <c r="DL9" s="304">
        <f t="shared" si="9"/>
        <v>0</v>
      </c>
      <c r="DM9" s="304">
        <f t="shared" si="9"/>
        <v>0</v>
      </c>
      <c r="DN9" s="304">
        <f t="shared" si="9"/>
        <v>0</v>
      </c>
      <c r="DO9" s="304">
        <f t="shared" si="9"/>
        <v>0</v>
      </c>
      <c r="DP9" s="304">
        <f t="shared" si="9"/>
        <v>0</v>
      </c>
      <c r="DQ9" s="304">
        <f t="shared" si="9"/>
        <v>0</v>
      </c>
      <c r="DR9" s="304">
        <f t="shared" si="9"/>
        <v>0</v>
      </c>
      <c r="DS9" s="304">
        <f t="shared" si="9"/>
        <v>0</v>
      </c>
      <c r="DT9" s="304">
        <f t="shared" si="9"/>
        <v>0</v>
      </c>
      <c r="DU9" s="304">
        <f t="shared" si="9"/>
        <v>0</v>
      </c>
      <c r="DV9" s="304">
        <f t="shared" si="9"/>
        <v>0</v>
      </c>
      <c r="DW9" s="304">
        <f t="shared" si="9"/>
        <v>0</v>
      </c>
      <c r="DX9" s="304">
        <f t="shared" si="9"/>
        <v>0</v>
      </c>
      <c r="DY9" s="304">
        <f t="shared" si="9"/>
        <v>0</v>
      </c>
      <c r="DZ9" s="304">
        <f t="shared" si="9"/>
        <v>0</v>
      </c>
      <c r="EA9" s="304">
        <f t="shared" si="9"/>
        <v>0</v>
      </c>
      <c r="EB9" s="304">
        <f t="shared" si="9"/>
        <v>0</v>
      </c>
      <c r="EC9" s="304">
        <f t="shared" si="9"/>
        <v>0</v>
      </c>
      <c r="ED9" s="304">
        <f t="shared" si="9"/>
        <v>0</v>
      </c>
      <c r="EE9" s="304">
        <f t="shared" si="9"/>
        <v>0</v>
      </c>
      <c r="EF9" s="304">
        <f t="shared" si="9"/>
        <v>0</v>
      </c>
      <c r="EG9" s="304">
        <f t="shared" si="9"/>
        <v>0</v>
      </c>
      <c r="EH9" s="304">
        <f t="shared" ref="EH9:GS9" si="10">IF(EH5=$B$8,EH198/$B$9,IF(EH5=$C$8,EH198/$C$9,IF(EH5=$D$8,EH198/$D$9,IF(EH5=$E$8,EH198/$E$9,IF(EH5=$F$8,EH198/$F$9,IF(EH5=$G$8,EH198/$G$9,IF(EH5=$H$8,EH198/$H$9,IF(EH5=$I$8,EH198/$I$9,0))))))))</f>
        <v>0</v>
      </c>
      <c r="EI9" s="304">
        <f t="shared" si="10"/>
        <v>0</v>
      </c>
      <c r="EJ9" s="304">
        <f t="shared" si="10"/>
        <v>0</v>
      </c>
      <c r="EK9" s="304">
        <f t="shared" si="10"/>
        <v>0</v>
      </c>
      <c r="EL9" s="304">
        <f t="shared" si="10"/>
        <v>0</v>
      </c>
      <c r="EM9" s="304">
        <f t="shared" si="10"/>
        <v>0</v>
      </c>
      <c r="EN9" s="304">
        <f t="shared" si="10"/>
        <v>0</v>
      </c>
      <c r="EO9" s="304">
        <f t="shared" si="10"/>
        <v>0</v>
      </c>
      <c r="EP9" s="304">
        <f t="shared" si="10"/>
        <v>0</v>
      </c>
      <c r="EQ9" s="304">
        <f t="shared" si="10"/>
        <v>0</v>
      </c>
      <c r="ER9" s="304">
        <f t="shared" si="10"/>
        <v>0</v>
      </c>
      <c r="ES9" s="304">
        <f t="shared" si="10"/>
        <v>0</v>
      </c>
      <c r="ET9" s="304">
        <f t="shared" si="10"/>
        <v>0</v>
      </c>
      <c r="EU9" s="304">
        <f t="shared" si="10"/>
        <v>0</v>
      </c>
      <c r="EV9" s="304">
        <f t="shared" si="10"/>
        <v>0</v>
      </c>
      <c r="EW9" s="304">
        <f t="shared" si="10"/>
        <v>0</v>
      </c>
      <c r="EX9" s="304">
        <f t="shared" si="10"/>
        <v>0</v>
      </c>
      <c r="EY9" s="304">
        <f t="shared" si="10"/>
        <v>0</v>
      </c>
      <c r="EZ9" s="304">
        <f t="shared" si="10"/>
        <v>0</v>
      </c>
      <c r="FA9" s="304">
        <f t="shared" si="10"/>
        <v>0</v>
      </c>
      <c r="FB9" s="304">
        <f t="shared" si="10"/>
        <v>0</v>
      </c>
      <c r="FC9" s="304">
        <f t="shared" si="10"/>
        <v>0</v>
      </c>
      <c r="FD9" s="304">
        <f t="shared" si="10"/>
        <v>0</v>
      </c>
      <c r="FE9" s="304">
        <f t="shared" si="10"/>
        <v>0</v>
      </c>
      <c r="FF9" s="304">
        <f t="shared" si="10"/>
        <v>0</v>
      </c>
      <c r="FG9" s="304">
        <f t="shared" si="10"/>
        <v>0</v>
      </c>
      <c r="FH9" s="304">
        <f t="shared" si="10"/>
        <v>0</v>
      </c>
      <c r="FI9" s="304">
        <f t="shared" si="10"/>
        <v>0</v>
      </c>
      <c r="FJ9" s="304">
        <f t="shared" si="10"/>
        <v>0</v>
      </c>
      <c r="FK9" s="304">
        <f t="shared" si="10"/>
        <v>0</v>
      </c>
      <c r="FL9" s="304">
        <f t="shared" si="10"/>
        <v>0</v>
      </c>
      <c r="FM9" s="304">
        <f t="shared" si="10"/>
        <v>0</v>
      </c>
      <c r="FN9" s="304">
        <f t="shared" si="10"/>
        <v>0</v>
      </c>
      <c r="FO9" s="304">
        <f t="shared" si="10"/>
        <v>0</v>
      </c>
      <c r="FP9" s="304">
        <f t="shared" si="10"/>
        <v>0</v>
      </c>
      <c r="FQ9" s="304">
        <f t="shared" si="10"/>
        <v>0</v>
      </c>
      <c r="FR9" s="304">
        <f t="shared" si="10"/>
        <v>0</v>
      </c>
      <c r="FS9" s="304">
        <f t="shared" si="10"/>
        <v>0</v>
      </c>
      <c r="FT9" s="304">
        <f t="shared" si="10"/>
        <v>0</v>
      </c>
      <c r="FU9" s="304">
        <f t="shared" si="10"/>
        <v>0</v>
      </c>
      <c r="FV9" s="304">
        <f t="shared" si="10"/>
        <v>0</v>
      </c>
      <c r="FW9" s="304">
        <f t="shared" si="10"/>
        <v>0</v>
      </c>
      <c r="FX9" s="304">
        <f t="shared" si="10"/>
        <v>0</v>
      </c>
      <c r="FY9" s="304">
        <f t="shared" si="10"/>
        <v>0</v>
      </c>
      <c r="FZ9" s="304">
        <f t="shared" si="10"/>
        <v>0</v>
      </c>
      <c r="GA9" s="304">
        <f t="shared" si="10"/>
        <v>0</v>
      </c>
      <c r="GB9" s="304">
        <f t="shared" si="10"/>
        <v>0</v>
      </c>
      <c r="GC9" s="304">
        <f t="shared" si="10"/>
        <v>0</v>
      </c>
      <c r="GD9" s="304">
        <f t="shared" si="10"/>
        <v>0</v>
      </c>
      <c r="GE9" s="304">
        <f t="shared" si="10"/>
        <v>0</v>
      </c>
      <c r="GF9" s="304">
        <f t="shared" si="10"/>
        <v>0</v>
      </c>
      <c r="GG9" s="304">
        <f t="shared" si="10"/>
        <v>0</v>
      </c>
      <c r="GH9" s="304">
        <f t="shared" si="10"/>
        <v>0</v>
      </c>
      <c r="GI9" s="304">
        <f t="shared" si="10"/>
        <v>0</v>
      </c>
      <c r="GJ9" s="304">
        <f t="shared" si="10"/>
        <v>0</v>
      </c>
      <c r="GK9" s="304">
        <f t="shared" si="10"/>
        <v>0</v>
      </c>
      <c r="GL9" s="304">
        <f t="shared" si="10"/>
        <v>0</v>
      </c>
      <c r="GM9" s="304">
        <f t="shared" si="10"/>
        <v>0</v>
      </c>
      <c r="GN9" s="304">
        <f t="shared" si="10"/>
        <v>0</v>
      </c>
      <c r="GO9" s="304">
        <f t="shared" si="10"/>
        <v>0</v>
      </c>
      <c r="GP9" s="304">
        <f t="shared" si="10"/>
        <v>0</v>
      </c>
      <c r="GQ9" s="304">
        <f t="shared" si="10"/>
        <v>0</v>
      </c>
      <c r="GR9" s="304">
        <f t="shared" si="10"/>
        <v>0</v>
      </c>
      <c r="GS9" s="304">
        <f t="shared" si="10"/>
        <v>0</v>
      </c>
      <c r="GT9" s="304">
        <f t="shared" ref="GT9:JE9" si="11">IF(GT5=$B$8,GT198/$B$9,IF(GT5=$C$8,GT198/$C$9,IF(GT5=$D$8,GT198/$D$9,IF(GT5=$E$8,GT198/$E$9,IF(GT5=$F$8,GT198/$F$9,IF(GT5=$G$8,GT198/$G$9,IF(GT5=$H$8,GT198/$H$9,IF(GT5=$I$8,GT198/$I$9,0))))))))</f>
        <v>0</v>
      </c>
      <c r="GU9" s="304">
        <f t="shared" si="11"/>
        <v>0</v>
      </c>
      <c r="GV9" s="304">
        <f t="shared" si="11"/>
        <v>0</v>
      </c>
      <c r="GW9" s="304">
        <f t="shared" si="11"/>
        <v>0</v>
      </c>
      <c r="GX9" s="304">
        <f t="shared" si="11"/>
        <v>0</v>
      </c>
      <c r="GY9" s="304">
        <f t="shared" si="11"/>
        <v>0</v>
      </c>
      <c r="GZ9" s="304">
        <f t="shared" si="11"/>
        <v>0</v>
      </c>
      <c r="HA9" s="304">
        <f t="shared" si="11"/>
        <v>0</v>
      </c>
      <c r="HB9" s="304">
        <f t="shared" si="11"/>
        <v>0</v>
      </c>
      <c r="HC9" s="304">
        <f t="shared" si="11"/>
        <v>0</v>
      </c>
      <c r="HD9" s="304">
        <f t="shared" si="11"/>
        <v>0</v>
      </c>
      <c r="HE9" s="304">
        <f t="shared" si="11"/>
        <v>0</v>
      </c>
      <c r="HF9" s="304">
        <f t="shared" si="11"/>
        <v>0</v>
      </c>
      <c r="HG9" s="304">
        <f t="shared" si="11"/>
        <v>0</v>
      </c>
      <c r="HH9" s="304">
        <f t="shared" si="11"/>
        <v>0</v>
      </c>
      <c r="HI9" s="304">
        <f t="shared" si="11"/>
        <v>0</v>
      </c>
      <c r="HJ9" s="304">
        <f t="shared" si="11"/>
        <v>0</v>
      </c>
      <c r="HK9" s="304">
        <f t="shared" si="11"/>
        <v>0</v>
      </c>
      <c r="HL9" s="304">
        <f t="shared" si="11"/>
        <v>0</v>
      </c>
      <c r="HM9" s="304">
        <f t="shared" si="11"/>
        <v>0</v>
      </c>
      <c r="HN9" s="304">
        <f t="shared" si="11"/>
        <v>0</v>
      </c>
      <c r="HO9" s="304">
        <f t="shared" si="11"/>
        <v>0</v>
      </c>
      <c r="HP9" s="304">
        <f t="shared" si="11"/>
        <v>0</v>
      </c>
      <c r="HQ9" s="304">
        <f t="shared" si="11"/>
        <v>0</v>
      </c>
      <c r="HR9" s="304">
        <f t="shared" si="11"/>
        <v>0</v>
      </c>
      <c r="HS9" s="304">
        <f t="shared" si="11"/>
        <v>0</v>
      </c>
      <c r="HT9" s="304">
        <f t="shared" si="11"/>
        <v>0</v>
      </c>
      <c r="HU9" s="304">
        <f t="shared" si="11"/>
        <v>0</v>
      </c>
      <c r="HV9" s="304">
        <f t="shared" si="11"/>
        <v>0</v>
      </c>
      <c r="HW9" s="304">
        <f t="shared" si="11"/>
        <v>0</v>
      </c>
      <c r="HX9" s="304">
        <f t="shared" si="11"/>
        <v>0</v>
      </c>
      <c r="HY9" s="304">
        <f t="shared" si="11"/>
        <v>0</v>
      </c>
      <c r="HZ9" s="304">
        <f t="shared" si="11"/>
        <v>0</v>
      </c>
      <c r="IA9" s="304">
        <f t="shared" si="11"/>
        <v>0</v>
      </c>
      <c r="IB9" s="304">
        <f t="shared" si="11"/>
        <v>0</v>
      </c>
      <c r="IC9" s="304">
        <f t="shared" si="11"/>
        <v>0</v>
      </c>
      <c r="ID9" s="304">
        <f t="shared" si="11"/>
        <v>0</v>
      </c>
      <c r="IE9" s="304">
        <f t="shared" si="11"/>
        <v>0</v>
      </c>
      <c r="IF9" s="304">
        <f t="shared" si="11"/>
        <v>0</v>
      </c>
      <c r="IG9" s="304">
        <f t="shared" si="11"/>
        <v>0</v>
      </c>
      <c r="IH9" s="304">
        <f t="shared" si="11"/>
        <v>0</v>
      </c>
      <c r="II9" s="304">
        <f t="shared" si="11"/>
        <v>0</v>
      </c>
      <c r="IJ9" s="304">
        <f t="shared" si="11"/>
        <v>0</v>
      </c>
      <c r="IK9" s="304">
        <f t="shared" si="11"/>
        <v>0</v>
      </c>
      <c r="IL9" s="304">
        <f t="shared" si="11"/>
        <v>0</v>
      </c>
      <c r="IM9" s="304">
        <f t="shared" si="11"/>
        <v>0</v>
      </c>
      <c r="IN9" s="304">
        <f t="shared" si="11"/>
        <v>0</v>
      </c>
      <c r="IO9" s="304">
        <f t="shared" si="11"/>
        <v>0</v>
      </c>
      <c r="IP9" s="304">
        <f t="shared" si="11"/>
        <v>0</v>
      </c>
      <c r="IQ9" s="304">
        <f t="shared" si="11"/>
        <v>0</v>
      </c>
      <c r="IR9" s="304">
        <f t="shared" si="11"/>
        <v>0</v>
      </c>
      <c r="IS9" s="304">
        <f t="shared" si="11"/>
        <v>0</v>
      </c>
      <c r="IT9" s="304">
        <f t="shared" si="11"/>
        <v>0</v>
      </c>
      <c r="IU9" s="304">
        <f t="shared" si="11"/>
        <v>0</v>
      </c>
      <c r="IV9" s="304">
        <f t="shared" si="11"/>
        <v>0</v>
      </c>
      <c r="IW9" s="304">
        <f t="shared" si="11"/>
        <v>0</v>
      </c>
      <c r="IX9" s="304">
        <f t="shared" si="11"/>
        <v>0</v>
      </c>
      <c r="IY9" s="304">
        <f t="shared" si="11"/>
        <v>0</v>
      </c>
      <c r="IZ9" s="304">
        <f t="shared" si="11"/>
        <v>0</v>
      </c>
      <c r="JA9" s="304">
        <f t="shared" si="11"/>
        <v>0</v>
      </c>
      <c r="JB9" s="304">
        <f t="shared" si="11"/>
        <v>0</v>
      </c>
      <c r="JC9" s="304">
        <f t="shared" si="11"/>
        <v>0</v>
      </c>
      <c r="JD9" s="304">
        <f t="shared" si="11"/>
        <v>0</v>
      </c>
      <c r="JE9" s="304">
        <f t="shared" si="11"/>
        <v>0</v>
      </c>
      <c r="JF9" s="304">
        <f t="shared" ref="JF9:LQ9" si="12">IF(JF5=$B$8,JF198/$B$9,IF(JF5=$C$8,JF198/$C$9,IF(JF5=$D$8,JF198/$D$9,IF(JF5=$E$8,JF198/$E$9,IF(JF5=$F$8,JF198/$F$9,IF(JF5=$G$8,JF198/$G$9,IF(JF5=$H$8,JF198/$H$9,IF(JF5=$I$8,JF198/$I$9,0))))))))</f>
        <v>0</v>
      </c>
      <c r="JG9" s="304">
        <f t="shared" si="12"/>
        <v>0</v>
      </c>
      <c r="JH9" s="304">
        <f t="shared" si="12"/>
        <v>0</v>
      </c>
      <c r="JI9" s="304">
        <f t="shared" si="12"/>
        <v>0</v>
      </c>
      <c r="JJ9" s="304">
        <f t="shared" si="12"/>
        <v>0</v>
      </c>
      <c r="JK9" s="304">
        <f t="shared" si="12"/>
        <v>0</v>
      </c>
      <c r="JL9" s="304">
        <f t="shared" si="12"/>
        <v>0</v>
      </c>
      <c r="JM9" s="304">
        <f t="shared" si="12"/>
        <v>0</v>
      </c>
      <c r="JN9" s="304">
        <f t="shared" si="12"/>
        <v>0</v>
      </c>
      <c r="JO9" s="304">
        <f t="shared" si="12"/>
        <v>0</v>
      </c>
      <c r="JP9" s="304">
        <f t="shared" si="12"/>
        <v>0</v>
      </c>
      <c r="JQ9" s="304">
        <f t="shared" si="12"/>
        <v>0</v>
      </c>
      <c r="JR9" s="304">
        <f t="shared" si="12"/>
        <v>0</v>
      </c>
      <c r="JS9" s="304">
        <f t="shared" si="12"/>
        <v>0</v>
      </c>
      <c r="JT9" s="304">
        <f t="shared" si="12"/>
        <v>0</v>
      </c>
      <c r="JU9" s="304">
        <f t="shared" si="12"/>
        <v>0</v>
      </c>
      <c r="JV9" s="304">
        <f t="shared" si="12"/>
        <v>0</v>
      </c>
      <c r="JW9" s="304">
        <f t="shared" si="12"/>
        <v>0</v>
      </c>
      <c r="JX9" s="304">
        <f t="shared" si="12"/>
        <v>0</v>
      </c>
      <c r="JY9" s="304">
        <f t="shared" si="12"/>
        <v>0</v>
      </c>
      <c r="JZ9" s="304">
        <f t="shared" si="12"/>
        <v>0</v>
      </c>
      <c r="KA9" s="304">
        <f t="shared" si="12"/>
        <v>0</v>
      </c>
      <c r="KB9" s="304">
        <f t="shared" si="12"/>
        <v>0</v>
      </c>
      <c r="KC9" s="304">
        <f t="shared" si="12"/>
        <v>0</v>
      </c>
      <c r="KD9" s="304">
        <f t="shared" si="12"/>
        <v>0</v>
      </c>
      <c r="KE9" s="304">
        <f t="shared" si="12"/>
        <v>0</v>
      </c>
      <c r="KF9" s="304">
        <f t="shared" si="12"/>
        <v>0</v>
      </c>
      <c r="KG9" s="304">
        <f t="shared" si="12"/>
        <v>0</v>
      </c>
      <c r="KH9" s="304">
        <f t="shared" si="12"/>
        <v>0</v>
      </c>
      <c r="KI9" s="304">
        <f t="shared" si="12"/>
        <v>0</v>
      </c>
      <c r="KJ9" s="304">
        <f t="shared" si="12"/>
        <v>0</v>
      </c>
      <c r="KK9" s="304">
        <f t="shared" si="12"/>
        <v>0</v>
      </c>
      <c r="KL9" s="304">
        <f t="shared" si="12"/>
        <v>0</v>
      </c>
      <c r="KM9" s="304">
        <f t="shared" si="12"/>
        <v>0</v>
      </c>
      <c r="KN9" s="304">
        <f t="shared" si="12"/>
        <v>0</v>
      </c>
      <c r="KO9" s="304">
        <f t="shared" si="12"/>
        <v>0</v>
      </c>
      <c r="KP9" s="304">
        <f t="shared" si="12"/>
        <v>0</v>
      </c>
      <c r="KQ9" s="304">
        <f t="shared" si="12"/>
        <v>0</v>
      </c>
      <c r="KR9" s="304">
        <f t="shared" si="12"/>
        <v>0</v>
      </c>
      <c r="KS9" s="304">
        <f t="shared" si="12"/>
        <v>0</v>
      </c>
      <c r="KT9" s="304">
        <f t="shared" si="12"/>
        <v>0</v>
      </c>
      <c r="KU9" s="304">
        <f t="shared" si="12"/>
        <v>0</v>
      </c>
      <c r="KV9" s="304">
        <f t="shared" si="12"/>
        <v>0</v>
      </c>
      <c r="KW9" s="304">
        <f t="shared" si="12"/>
        <v>0</v>
      </c>
      <c r="KX9" s="304">
        <f t="shared" si="12"/>
        <v>0</v>
      </c>
      <c r="KY9" s="304">
        <f t="shared" si="12"/>
        <v>0</v>
      </c>
      <c r="KZ9" s="304">
        <f t="shared" si="12"/>
        <v>0</v>
      </c>
      <c r="LA9" s="304">
        <f t="shared" si="12"/>
        <v>0</v>
      </c>
      <c r="LB9" s="304">
        <f t="shared" si="12"/>
        <v>0</v>
      </c>
      <c r="LC9" s="304">
        <f t="shared" si="12"/>
        <v>0</v>
      </c>
      <c r="LD9" s="304">
        <f t="shared" si="12"/>
        <v>0</v>
      </c>
      <c r="LE9" s="304">
        <f t="shared" si="12"/>
        <v>0</v>
      </c>
      <c r="LF9" s="304">
        <f t="shared" si="12"/>
        <v>0</v>
      </c>
      <c r="LG9" s="304">
        <f t="shared" si="12"/>
        <v>0</v>
      </c>
      <c r="LH9" s="304">
        <f t="shared" si="12"/>
        <v>0</v>
      </c>
      <c r="LI9" s="304">
        <f t="shared" si="12"/>
        <v>0</v>
      </c>
      <c r="LJ9" s="304">
        <f t="shared" si="12"/>
        <v>0</v>
      </c>
      <c r="LK9" s="304">
        <f t="shared" si="12"/>
        <v>0</v>
      </c>
      <c r="LL9" s="304">
        <f t="shared" si="12"/>
        <v>0</v>
      </c>
      <c r="LM9" s="304">
        <f t="shared" si="12"/>
        <v>0</v>
      </c>
      <c r="LN9" s="304">
        <f t="shared" si="12"/>
        <v>0</v>
      </c>
      <c r="LO9" s="304">
        <f t="shared" si="12"/>
        <v>0</v>
      </c>
      <c r="LP9" s="304">
        <f t="shared" si="12"/>
        <v>0</v>
      </c>
      <c r="LQ9" s="304">
        <f t="shared" si="12"/>
        <v>0</v>
      </c>
      <c r="LR9" s="304">
        <f t="shared" ref="LR9:OC9" si="13">IF(LR5=$B$8,LR198/$B$9,IF(LR5=$C$8,LR198/$C$9,IF(LR5=$D$8,LR198/$D$9,IF(LR5=$E$8,LR198/$E$9,IF(LR5=$F$8,LR198/$F$9,IF(LR5=$G$8,LR198/$G$9,IF(LR5=$H$8,LR198/$H$9,IF(LR5=$I$8,LR198/$I$9,0))))))))</f>
        <v>0</v>
      </c>
      <c r="LS9" s="304">
        <f t="shared" si="13"/>
        <v>0</v>
      </c>
      <c r="LT9" s="304">
        <f t="shared" si="13"/>
        <v>0</v>
      </c>
      <c r="LU9" s="304">
        <f t="shared" si="13"/>
        <v>0</v>
      </c>
      <c r="LV9" s="304">
        <f t="shared" si="13"/>
        <v>0</v>
      </c>
      <c r="LW9" s="304">
        <f t="shared" si="13"/>
        <v>0</v>
      </c>
      <c r="LX9" s="304">
        <f t="shared" si="13"/>
        <v>0</v>
      </c>
      <c r="LY9" s="304">
        <f t="shared" si="13"/>
        <v>0</v>
      </c>
      <c r="LZ9" s="304">
        <f t="shared" si="13"/>
        <v>0</v>
      </c>
      <c r="MA9" s="304">
        <f t="shared" si="13"/>
        <v>0</v>
      </c>
      <c r="MB9" s="304">
        <f t="shared" si="13"/>
        <v>0</v>
      </c>
      <c r="MC9" s="304">
        <f t="shared" si="13"/>
        <v>0</v>
      </c>
      <c r="MD9" s="304">
        <f t="shared" si="13"/>
        <v>0</v>
      </c>
      <c r="ME9" s="304">
        <f t="shared" si="13"/>
        <v>0</v>
      </c>
      <c r="MF9" s="304">
        <f t="shared" si="13"/>
        <v>0</v>
      </c>
      <c r="MG9" s="304">
        <f t="shared" si="13"/>
        <v>0</v>
      </c>
      <c r="MH9" s="304">
        <f t="shared" si="13"/>
        <v>0</v>
      </c>
      <c r="MI9" s="304">
        <f t="shared" si="13"/>
        <v>0</v>
      </c>
      <c r="MJ9" s="304">
        <f t="shared" si="13"/>
        <v>0</v>
      </c>
      <c r="MK9" s="304">
        <f t="shared" si="13"/>
        <v>0</v>
      </c>
      <c r="ML9" s="304">
        <f t="shared" si="13"/>
        <v>0</v>
      </c>
      <c r="MM9" s="304">
        <f t="shared" si="13"/>
        <v>0</v>
      </c>
      <c r="MN9" s="304">
        <f t="shared" si="13"/>
        <v>0</v>
      </c>
      <c r="MO9" s="304">
        <f t="shared" si="13"/>
        <v>0</v>
      </c>
      <c r="MP9" s="304">
        <f t="shared" si="13"/>
        <v>0</v>
      </c>
      <c r="MQ9" s="304">
        <f t="shared" si="13"/>
        <v>0</v>
      </c>
      <c r="MR9" s="304">
        <f t="shared" si="13"/>
        <v>0</v>
      </c>
      <c r="MS9" s="304">
        <f t="shared" si="13"/>
        <v>0</v>
      </c>
      <c r="MT9" s="304">
        <f t="shared" si="13"/>
        <v>0</v>
      </c>
      <c r="MU9" s="304">
        <f t="shared" si="13"/>
        <v>0</v>
      </c>
      <c r="MV9" s="304">
        <f t="shared" si="13"/>
        <v>0</v>
      </c>
      <c r="MW9" s="304">
        <f t="shared" si="13"/>
        <v>0</v>
      </c>
      <c r="MX9" s="304">
        <f t="shared" si="13"/>
        <v>0</v>
      </c>
      <c r="MY9" s="304">
        <f t="shared" si="13"/>
        <v>0</v>
      </c>
      <c r="MZ9" s="304">
        <f t="shared" si="13"/>
        <v>0</v>
      </c>
      <c r="NA9" s="304">
        <f t="shared" si="13"/>
        <v>0</v>
      </c>
      <c r="NB9" s="304">
        <f t="shared" si="13"/>
        <v>0</v>
      </c>
      <c r="NC9" s="304">
        <f t="shared" si="13"/>
        <v>0</v>
      </c>
      <c r="ND9" s="304">
        <f t="shared" si="13"/>
        <v>0</v>
      </c>
      <c r="NE9" s="304">
        <f t="shared" si="13"/>
        <v>0</v>
      </c>
      <c r="NF9" s="304">
        <f t="shared" si="13"/>
        <v>0</v>
      </c>
      <c r="NG9" s="304">
        <f t="shared" si="13"/>
        <v>0</v>
      </c>
      <c r="NH9" s="304">
        <f t="shared" si="13"/>
        <v>0</v>
      </c>
      <c r="NI9" s="304">
        <f t="shared" si="13"/>
        <v>0</v>
      </c>
      <c r="NJ9" s="304">
        <f t="shared" si="13"/>
        <v>0</v>
      </c>
      <c r="NK9" s="304">
        <f t="shared" si="13"/>
        <v>0</v>
      </c>
      <c r="NL9" s="304">
        <f t="shared" si="13"/>
        <v>0</v>
      </c>
      <c r="NM9" s="304">
        <f t="shared" si="13"/>
        <v>0</v>
      </c>
      <c r="NN9" s="304">
        <f t="shared" si="13"/>
        <v>0</v>
      </c>
      <c r="NO9" s="304">
        <f t="shared" si="13"/>
        <v>0</v>
      </c>
      <c r="NP9" s="304">
        <f t="shared" si="13"/>
        <v>0</v>
      </c>
      <c r="NQ9" s="304">
        <f t="shared" si="13"/>
        <v>0</v>
      </c>
      <c r="NR9" s="304">
        <f t="shared" si="13"/>
        <v>0</v>
      </c>
      <c r="NS9" s="304">
        <f t="shared" si="13"/>
        <v>0</v>
      </c>
      <c r="NT9" s="304">
        <f t="shared" si="13"/>
        <v>0</v>
      </c>
      <c r="NU9" s="304">
        <f t="shared" si="13"/>
        <v>0</v>
      </c>
      <c r="NV9" s="304">
        <f t="shared" si="13"/>
        <v>0</v>
      </c>
      <c r="NW9" s="304">
        <f t="shared" si="13"/>
        <v>0</v>
      </c>
      <c r="NX9" s="304">
        <f t="shared" si="13"/>
        <v>0</v>
      </c>
      <c r="NY9" s="304">
        <f t="shared" si="13"/>
        <v>0</v>
      </c>
      <c r="NZ9" s="304">
        <f t="shared" si="13"/>
        <v>0</v>
      </c>
      <c r="OA9" s="304">
        <f t="shared" si="13"/>
        <v>0</v>
      </c>
      <c r="OB9" s="304">
        <f t="shared" si="13"/>
        <v>0</v>
      </c>
      <c r="OC9" s="304">
        <f t="shared" si="13"/>
        <v>0</v>
      </c>
      <c r="OD9" s="304">
        <f t="shared" ref="OD9:OS9" si="14">IF(OD5=$B$8,OD198/$B$9,IF(OD5=$C$8,OD198/$C$9,IF(OD5=$D$8,OD198/$D$9,IF(OD5=$E$8,OD198/$E$9,IF(OD5=$F$8,OD198/$F$9,IF(OD5=$G$8,OD198/$G$9,IF(OD5=$H$8,OD198/$H$9,IF(OD5=$I$8,OD198/$I$9,0))))))))</f>
        <v>0</v>
      </c>
      <c r="OE9" s="304">
        <f t="shared" si="14"/>
        <v>0</v>
      </c>
      <c r="OF9" s="304">
        <f t="shared" si="14"/>
        <v>0</v>
      </c>
      <c r="OG9" s="304">
        <f t="shared" si="14"/>
        <v>0</v>
      </c>
      <c r="OH9" s="304">
        <f t="shared" si="14"/>
        <v>0</v>
      </c>
      <c r="OI9" s="304">
        <f t="shared" si="14"/>
        <v>0</v>
      </c>
      <c r="OJ9" s="304">
        <f t="shared" si="14"/>
        <v>0</v>
      </c>
      <c r="OK9" s="304">
        <f t="shared" si="14"/>
        <v>0</v>
      </c>
      <c r="OL9" s="304">
        <f t="shared" si="14"/>
        <v>0</v>
      </c>
      <c r="OM9" s="304">
        <f t="shared" si="14"/>
        <v>0</v>
      </c>
      <c r="ON9" s="304">
        <f t="shared" si="14"/>
        <v>0</v>
      </c>
      <c r="OO9" s="304">
        <f t="shared" si="14"/>
        <v>0</v>
      </c>
      <c r="OP9" s="304">
        <f t="shared" si="14"/>
        <v>0</v>
      </c>
      <c r="OQ9" s="304">
        <f t="shared" si="14"/>
        <v>0</v>
      </c>
      <c r="OR9" s="304">
        <f t="shared" si="14"/>
        <v>0</v>
      </c>
      <c r="OS9" s="304">
        <f t="shared" si="14"/>
        <v>0</v>
      </c>
    </row>
    <row r="10" spans="1:409">
      <c r="A10" t="s">
        <v>483</v>
      </c>
      <c r="B10" s="311">
        <f>SUMIF($J$5:$OS$5,B8,$J$200:$OS$200)</f>
        <v>0</v>
      </c>
      <c r="C10" s="311">
        <f t="shared" ref="C10:I10" si="15">SUMIF($J$5:$OS$5,C8,$J$200:$OS$200)</f>
        <v>0</v>
      </c>
      <c r="D10" s="311">
        <f t="shared" si="15"/>
        <v>0</v>
      </c>
      <c r="E10" s="311">
        <f t="shared" si="15"/>
        <v>0</v>
      </c>
      <c r="F10" s="311">
        <f t="shared" si="15"/>
        <v>0</v>
      </c>
      <c r="G10" s="311">
        <f t="shared" si="15"/>
        <v>0</v>
      </c>
      <c r="H10" s="311">
        <f t="shared" si="15"/>
        <v>0</v>
      </c>
      <c r="I10" s="311">
        <f t="shared" si="15"/>
        <v>0</v>
      </c>
      <c r="J10" s="353">
        <f>IF(J5=$B$8,J200/$B$10,IF(J5=$C$8,J200/$C$10,IF(J5=$D$8,J200/$D$10,IF(J5=$E$8,J200/$E$10,IF(J5=$F$8,J200/$F$10,IF(J5=$G$8,J200/$G$10,IF(J5=$H$8,J200/$H$10,IF(J5=$I$8,J200/$I$10,0))))))))</f>
        <v>0</v>
      </c>
      <c r="K10" s="353">
        <f t="shared" ref="K10:BV10" si="16">IF(K5=$B$8,K200/$B$10,IF(K5=$C$8,K200/$C$10,IF(K5=$D$8,K200/$D$10,IF(K5=$E$8,K200/$E$10,IF(K5=$F$8,K200/$F$10,IF(K5=$G$8,K200/$G$10,IF(K5=$H$8,K200/$H$10,IF(K5=$I$8,K200/$I$10,0))))))))</f>
        <v>0</v>
      </c>
      <c r="L10" s="353">
        <f t="shared" si="16"/>
        <v>0</v>
      </c>
      <c r="M10" s="353">
        <f t="shared" si="16"/>
        <v>0</v>
      </c>
      <c r="N10" s="353">
        <f t="shared" si="16"/>
        <v>0</v>
      </c>
      <c r="O10" s="304">
        <f t="shared" si="16"/>
        <v>0</v>
      </c>
      <c r="P10" s="304">
        <f t="shared" si="16"/>
        <v>0</v>
      </c>
      <c r="Q10" s="304">
        <f t="shared" si="16"/>
        <v>0</v>
      </c>
      <c r="R10" s="304">
        <f t="shared" si="16"/>
        <v>0</v>
      </c>
      <c r="S10" s="304">
        <f t="shared" si="16"/>
        <v>0</v>
      </c>
      <c r="T10" s="304">
        <f t="shared" si="16"/>
        <v>0</v>
      </c>
      <c r="U10" s="304">
        <f t="shared" si="16"/>
        <v>0</v>
      </c>
      <c r="V10" s="304">
        <f t="shared" si="16"/>
        <v>0</v>
      </c>
      <c r="W10" s="304">
        <f t="shared" si="16"/>
        <v>0</v>
      </c>
      <c r="X10" s="304">
        <f t="shared" si="16"/>
        <v>0</v>
      </c>
      <c r="Y10" s="304">
        <f t="shared" si="16"/>
        <v>0</v>
      </c>
      <c r="Z10" s="304">
        <f t="shared" si="16"/>
        <v>0</v>
      </c>
      <c r="AA10" s="304">
        <f t="shared" si="16"/>
        <v>0</v>
      </c>
      <c r="AB10" s="304">
        <f t="shared" si="16"/>
        <v>0</v>
      </c>
      <c r="AC10" s="304">
        <f t="shared" si="16"/>
        <v>0</v>
      </c>
      <c r="AD10" s="304">
        <f t="shared" si="16"/>
        <v>0</v>
      </c>
      <c r="AE10" s="304">
        <f t="shared" si="16"/>
        <v>0</v>
      </c>
      <c r="AF10" s="304">
        <f t="shared" si="16"/>
        <v>0</v>
      </c>
      <c r="AG10" s="304">
        <f t="shared" si="16"/>
        <v>0</v>
      </c>
      <c r="AH10" s="304">
        <f t="shared" si="16"/>
        <v>0</v>
      </c>
      <c r="AI10" s="304">
        <f t="shared" si="16"/>
        <v>0</v>
      </c>
      <c r="AJ10" s="304">
        <f t="shared" si="16"/>
        <v>0</v>
      </c>
      <c r="AK10" s="304">
        <f t="shared" si="16"/>
        <v>0</v>
      </c>
      <c r="AL10" s="304">
        <f t="shared" si="16"/>
        <v>0</v>
      </c>
      <c r="AM10" s="304">
        <f t="shared" si="16"/>
        <v>0</v>
      </c>
      <c r="AN10" s="304">
        <f t="shared" si="16"/>
        <v>0</v>
      </c>
      <c r="AO10" s="304">
        <f t="shared" si="16"/>
        <v>0</v>
      </c>
      <c r="AP10" s="304">
        <f t="shared" si="16"/>
        <v>0</v>
      </c>
      <c r="AQ10" s="304">
        <f t="shared" si="16"/>
        <v>0</v>
      </c>
      <c r="AR10" s="304">
        <f t="shared" si="16"/>
        <v>0</v>
      </c>
      <c r="AS10" s="304">
        <f t="shared" si="16"/>
        <v>0</v>
      </c>
      <c r="AT10" s="304">
        <f t="shared" si="16"/>
        <v>0</v>
      </c>
      <c r="AU10" s="304">
        <f t="shared" si="16"/>
        <v>0</v>
      </c>
      <c r="AV10" s="304">
        <f t="shared" si="16"/>
        <v>0</v>
      </c>
      <c r="AW10" s="304">
        <f t="shared" si="16"/>
        <v>0</v>
      </c>
      <c r="AX10" s="304">
        <f t="shared" si="16"/>
        <v>0</v>
      </c>
      <c r="AY10" s="304">
        <f t="shared" si="16"/>
        <v>0</v>
      </c>
      <c r="AZ10" s="304">
        <f t="shared" si="16"/>
        <v>0</v>
      </c>
      <c r="BA10" s="304">
        <f t="shared" si="16"/>
        <v>0</v>
      </c>
      <c r="BB10" s="304">
        <f t="shared" si="16"/>
        <v>0</v>
      </c>
      <c r="BC10" s="304">
        <f t="shared" si="16"/>
        <v>0</v>
      </c>
      <c r="BD10" s="304">
        <f t="shared" si="16"/>
        <v>0</v>
      </c>
      <c r="BE10" s="304">
        <f t="shared" si="16"/>
        <v>0</v>
      </c>
      <c r="BF10" s="304">
        <f t="shared" si="16"/>
        <v>0</v>
      </c>
      <c r="BG10" s="304">
        <f t="shared" si="16"/>
        <v>0</v>
      </c>
      <c r="BH10" s="304">
        <f t="shared" si="16"/>
        <v>0</v>
      </c>
      <c r="BI10" s="304">
        <f t="shared" si="16"/>
        <v>0</v>
      </c>
      <c r="BJ10" s="304">
        <f t="shared" si="16"/>
        <v>0</v>
      </c>
      <c r="BK10" s="304">
        <f t="shared" si="16"/>
        <v>0</v>
      </c>
      <c r="BL10" s="304">
        <f t="shared" si="16"/>
        <v>0</v>
      </c>
      <c r="BM10" s="304">
        <f t="shared" si="16"/>
        <v>0</v>
      </c>
      <c r="BN10" s="304">
        <f t="shared" si="16"/>
        <v>0</v>
      </c>
      <c r="BO10" s="304">
        <f t="shared" si="16"/>
        <v>0</v>
      </c>
      <c r="BP10" s="304">
        <f t="shared" si="16"/>
        <v>0</v>
      </c>
      <c r="BQ10" s="304">
        <f t="shared" si="16"/>
        <v>0</v>
      </c>
      <c r="BR10" s="304">
        <f t="shared" si="16"/>
        <v>0</v>
      </c>
      <c r="BS10" s="304">
        <f t="shared" si="16"/>
        <v>0</v>
      </c>
      <c r="BT10" s="304">
        <f t="shared" si="16"/>
        <v>0</v>
      </c>
      <c r="BU10" s="304">
        <f t="shared" si="16"/>
        <v>0</v>
      </c>
      <c r="BV10" s="304">
        <f t="shared" si="16"/>
        <v>0</v>
      </c>
      <c r="BW10" s="304">
        <f t="shared" ref="BW10:EH10" si="17">IF(BW5=$B$8,BW200/$B$10,IF(BW5=$C$8,BW200/$C$10,IF(BW5=$D$8,BW200/$D$10,IF(BW5=$E$8,BW200/$E$10,IF(BW5=$F$8,BW200/$F$10,IF(BW5=$G$8,BW200/$G$10,IF(BW5=$H$8,BW200/$H$10,IF(BW5=$I$8,BW200/$I$10,0))))))))</f>
        <v>0</v>
      </c>
      <c r="BX10" s="304">
        <f t="shared" si="17"/>
        <v>0</v>
      </c>
      <c r="BY10" s="304">
        <f t="shared" si="17"/>
        <v>0</v>
      </c>
      <c r="BZ10" s="304">
        <f t="shared" si="17"/>
        <v>0</v>
      </c>
      <c r="CA10" s="304">
        <f t="shared" si="17"/>
        <v>0</v>
      </c>
      <c r="CB10" s="304">
        <f t="shared" si="17"/>
        <v>0</v>
      </c>
      <c r="CC10" s="304">
        <f t="shared" si="17"/>
        <v>0</v>
      </c>
      <c r="CD10" s="304">
        <f t="shared" si="17"/>
        <v>0</v>
      </c>
      <c r="CE10" s="304">
        <f t="shared" si="17"/>
        <v>0</v>
      </c>
      <c r="CF10" s="304">
        <f t="shared" si="17"/>
        <v>0</v>
      </c>
      <c r="CG10" s="304">
        <f t="shared" si="17"/>
        <v>0</v>
      </c>
      <c r="CH10" s="304">
        <f t="shared" si="17"/>
        <v>0</v>
      </c>
      <c r="CI10" s="304">
        <f t="shared" si="17"/>
        <v>0</v>
      </c>
      <c r="CJ10" s="304">
        <f t="shared" si="17"/>
        <v>0</v>
      </c>
      <c r="CK10" s="304">
        <f t="shared" si="17"/>
        <v>0</v>
      </c>
      <c r="CL10" s="304">
        <f t="shared" si="17"/>
        <v>0</v>
      </c>
      <c r="CM10" s="304">
        <f t="shared" si="17"/>
        <v>0</v>
      </c>
      <c r="CN10" s="304">
        <f t="shared" si="17"/>
        <v>0</v>
      </c>
      <c r="CO10" s="304">
        <f t="shared" si="17"/>
        <v>0</v>
      </c>
      <c r="CP10" s="304">
        <f t="shared" si="17"/>
        <v>0</v>
      </c>
      <c r="CQ10" s="304">
        <f t="shared" si="17"/>
        <v>0</v>
      </c>
      <c r="CR10" s="304">
        <f t="shared" si="17"/>
        <v>0</v>
      </c>
      <c r="CS10" s="304">
        <f t="shared" si="17"/>
        <v>0</v>
      </c>
      <c r="CT10" s="304">
        <f t="shared" si="17"/>
        <v>0</v>
      </c>
      <c r="CU10" s="304">
        <f t="shared" si="17"/>
        <v>0</v>
      </c>
      <c r="CV10" s="304">
        <f t="shared" si="17"/>
        <v>0</v>
      </c>
      <c r="CW10" s="304">
        <f t="shared" si="17"/>
        <v>0</v>
      </c>
      <c r="CX10" s="304">
        <f t="shared" si="17"/>
        <v>0</v>
      </c>
      <c r="CY10" s="304">
        <f t="shared" si="17"/>
        <v>0</v>
      </c>
      <c r="CZ10" s="304">
        <f t="shared" si="17"/>
        <v>0</v>
      </c>
      <c r="DA10" s="304">
        <f t="shared" si="17"/>
        <v>0</v>
      </c>
      <c r="DB10" s="304">
        <f t="shared" si="17"/>
        <v>0</v>
      </c>
      <c r="DC10" s="304">
        <f t="shared" si="17"/>
        <v>0</v>
      </c>
      <c r="DD10" s="304">
        <f t="shared" si="17"/>
        <v>0</v>
      </c>
      <c r="DE10" s="304">
        <f t="shared" si="17"/>
        <v>0</v>
      </c>
      <c r="DF10" s="304">
        <f t="shared" si="17"/>
        <v>0</v>
      </c>
      <c r="DG10" s="304">
        <f t="shared" si="17"/>
        <v>0</v>
      </c>
      <c r="DH10" s="304">
        <f t="shared" si="17"/>
        <v>0</v>
      </c>
      <c r="DI10" s="304">
        <f t="shared" si="17"/>
        <v>0</v>
      </c>
      <c r="DJ10" s="304">
        <f t="shared" si="17"/>
        <v>0</v>
      </c>
      <c r="DK10" s="304">
        <f t="shared" si="17"/>
        <v>0</v>
      </c>
      <c r="DL10" s="304">
        <f t="shared" si="17"/>
        <v>0</v>
      </c>
      <c r="DM10" s="304">
        <f t="shared" si="17"/>
        <v>0</v>
      </c>
      <c r="DN10" s="304">
        <f t="shared" si="17"/>
        <v>0</v>
      </c>
      <c r="DO10" s="304">
        <f t="shared" si="17"/>
        <v>0</v>
      </c>
      <c r="DP10" s="304">
        <f t="shared" si="17"/>
        <v>0</v>
      </c>
      <c r="DQ10" s="304">
        <f t="shared" si="17"/>
        <v>0</v>
      </c>
      <c r="DR10" s="304">
        <f t="shared" si="17"/>
        <v>0</v>
      </c>
      <c r="DS10" s="304">
        <f t="shared" si="17"/>
        <v>0</v>
      </c>
      <c r="DT10" s="304">
        <f t="shared" si="17"/>
        <v>0</v>
      </c>
      <c r="DU10" s="304">
        <f t="shared" si="17"/>
        <v>0</v>
      </c>
      <c r="DV10" s="304">
        <f t="shared" si="17"/>
        <v>0</v>
      </c>
      <c r="DW10" s="304">
        <f t="shared" si="17"/>
        <v>0</v>
      </c>
      <c r="DX10" s="304">
        <f t="shared" si="17"/>
        <v>0</v>
      </c>
      <c r="DY10" s="304">
        <f t="shared" si="17"/>
        <v>0</v>
      </c>
      <c r="DZ10" s="304">
        <f t="shared" si="17"/>
        <v>0</v>
      </c>
      <c r="EA10" s="304">
        <f t="shared" si="17"/>
        <v>0</v>
      </c>
      <c r="EB10" s="304">
        <f t="shared" si="17"/>
        <v>0</v>
      </c>
      <c r="EC10" s="304">
        <f t="shared" si="17"/>
        <v>0</v>
      </c>
      <c r="ED10" s="304">
        <f t="shared" si="17"/>
        <v>0</v>
      </c>
      <c r="EE10" s="304">
        <f t="shared" si="17"/>
        <v>0</v>
      </c>
      <c r="EF10" s="304">
        <f t="shared" si="17"/>
        <v>0</v>
      </c>
      <c r="EG10" s="304">
        <f t="shared" si="17"/>
        <v>0</v>
      </c>
      <c r="EH10" s="304">
        <f t="shared" si="17"/>
        <v>0</v>
      </c>
      <c r="EI10" s="304">
        <f t="shared" ref="EI10:GT10" si="18">IF(EI5=$B$8,EI200/$B$10,IF(EI5=$C$8,EI200/$C$10,IF(EI5=$D$8,EI200/$D$10,IF(EI5=$E$8,EI200/$E$10,IF(EI5=$F$8,EI200/$F$10,IF(EI5=$G$8,EI200/$G$10,IF(EI5=$H$8,EI200/$H$10,IF(EI5=$I$8,EI200/$I$10,0))))))))</f>
        <v>0</v>
      </c>
      <c r="EJ10" s="304">
        <f t="shared" si="18"/>
        <v>0</v>
      </c>
      <c r="EK10" s="304">
        <f t="shared" si="18"/>
        <v>0</v>
      </c>
      <c r="EL10" s="304">
        <f t="shared" si="18"/>
        <v>0</v>
      </c>
      <c r="EM10" s="304">
        <f t="shared" si="18"/>
        <v>0</v>
      </c>
      <c r="EN10" s="304">
        <f t="shared" si="18"/>
        <v>0</v>
      </c>
      <c r="EO10" s="304">
        <f t="shared" si="18"/>
        <v>0</v>
      </c>
      <c r="EP10" s="304">
        <f t="shared" si="18"/>
        <v>0</v>
      </c>
      <c r="EQ10" s="304">
        <f t="shared" si="18"/>
        <v>0</v>
      </c>
      <c r="ER10" s="304">
        <f t="shared" si="18"/>
        <v>0</v>
      </c>
      <c r="ES10" s="304">
        <f t="shared" si="18"/>
        <v>0</v>
      </c>
      <c r="ET10" s="304">
        <f t="shared" si="18"/>
        <v>0</v>
      </c>
      <c r="EU10" s="304">
        <f t="shared" si="18"/>
        <v>0</v>
      </c>
      <c r="EV10" s="304">
        <f t="shared" si="18"/>
        <v>0</v>
      </c>
      <c r="EW10" s="304">
        <f t="shared" si="18"/>
        <v>0</v>
      </c>
      <c r="EX10" s="304">
        <f t="shared" si="18"/>
        <v>0</v>
      </c>
      <c r="EY10" s="304">
        <f t="shared" si="18"/>
        <v>0</v>
      </c>
      <c r="EZ10" s="304">
        <f t="shared" si="18"/>
        <v>0</v>
      </c>
      <c r="FA10" s="304">
        <f t="shared" si="18"/>
        <v>0</v>
      </c>
      <c r="FB10" s="304">
        <f t="shared" si="18"/>
        <v>0</v>
      </c>
      <c r="FC10" s="304">
        <f t="shared" si="18"/>
        <v>0</v>
      </c>
      <c r="FD10" s="304">
        <f t="shared" si="18"/>
        <v>0</v>
      </c>
      <c r="FE10" s="304">
        <f t="shared" si="18"/>
        <v>0</v>
      </c>
      <c r="FF10" s="304">
        <f t="shared" si="18"/>
        <v>0</v>
      </c>
      <c r="FG10" s="304">
        <f t="shared" si="18"/>
        <v>0</v>
      </c>
      <c r="FH10" s="304">
        <f t="shared" si="18"/>
        <v>0</v>
      </c>
      <c r="FI10" s="304">
        <f t="shared" si="18"/>
        <v>0</v>
      </c>
      <c r="FJ10" s="304">
        <f t="shared" si="18"/>
        <v>0</v>
      </c>
      <c r="FK10" s="304">
        <f t="shared" si="18"/>
        <v>0</v>
      </c>
      <c r="FL10" s="304">
        <f t="shared" si="18"/>
        <v>0</v>
      </c>
      <c r="FM10" s="304">
        <f t="shared" si="18"/>
        <v>0</v>
      </c>
      <c r="FN10" s="304">
        <f t="shared" si="18"/>
        <v>0</v>
      </c>
      <c r="FO10" s="304">
        <f t="shared" si="18"/>
        <v>0</v>
      </c>
      <c r="FP10" s="304">
        <f t="shared" si="18"/>
        <v>0</v>
      </c>
      <c r="FQ10" s="304">
        <f t="shared" si="18"/>
        <v>0</v>
      </c>
      <c r="FR10" s="304">
        <f t="shared" si="18"/>
        <v>0</v>
      </c>
      <c r="FS10" s="304">
        <f t="shared" si="18"/>
        <v>0</v>
      </c>
      <c r="FT10" s="304">
        <f t="shared" si="18"/>
        <v>0</v>
      </c>
      <c r="FU10" s="304">
        <f t="shared" si="18"/>
        <v>0</v>
      </c>
      <c r="FV10" s="304">
        <f t="shared" si="18"/>
        <v>0</v>
      </c>
      <c r="FW10" s="304">
        <f t="shared" si="18"/>
        <v>0</v>
      </c>
      <c r="FX10" s="304">
        <f t="shared" si="18"/>
        <v>0</v>
      </c>
      <c r="FY10" s="304">
        <f t="shared" si="18"/>
        <v>0</v>
      </c>
      <c r="FZ10" s="304">
        <f t="shared" si="18"/>
        <v>0</v>
      </c>
      <c r="GA10" s="304">
        <f t="shared" si="18"/>
        <v>0</v>
      </c>
      <c r="GB10" s="304">
        <f t="shared" si="18"/>
        <v>0</v>
      </c>
      <c r="GC10" s="304">
        <f t="shared" si="18"/>
        <v>0</v>
      </c>
      <c r="GD10" s="304">
        <f t="shared" si="18"/>
        <v>0</v>
      </c>
      <c r="GE10" s="304">
        <f t="shared" si="18"/>
        <v>0</v>
      </c>
      <c r="GF10" s="304">
        <f t="shared" si="18"/>
        <v>0</v>
      </c>
      <c r="GG10" s="304">
        <f t="shared" si="18"/>
        <v>0</v>
      </c>
      <c r="GH10" s="304">
        <f t="shared" si="18"/>
        <v>0</v>
      </c>
      <c r="GI10" s="304">
        <f t="shared" si="18"/>
        <v>0</v>
      </c>
      <c r="GJ10" s="304">
        <f t="shared" si="18"/>
        <v>0</v>
      </c>
      <c r="GK10" s="304">
        <f t="shared" si="18"/>
        <v>0</v>
      </c>
      <c r="GL10" s="304">
        <f t="shared" si="18"/>
        <v>0</v>
      </c>
      <c r="GM10" s="304">
        <f t="shared" si="18"/>
        <v>0</v>
      </c>
      <c r="GN10" s="304">
        <f t="shared" si="18"/>
        <v>0</v>
      </c>
      <c r="GO10" s="304">
        <f t="shared" si="18"/>
        <v>0</v>
      </c>
      <c r="GP10" s="304">
        <f t="shared" si="18"/>
        <v>0</v>
      </c>
      <c r="GQ10" s="304">
        <f t="shared" si="18"/>
        <v>0</v>
      </c>
      <c r="GR10" s="304">
        <f t="shared" si="18"/>
        <v>0</v>
      </c>
      <c r="GS10" s="304">
        <f t="shared" si="18"/>
        <v>0</v>
      </c>
      <c r="GT10" s="304">
        <f t="shared" si="18"/>
        <v>0</v>
      </c>
      <c r="GU10" s="304">
        <f t="shared" ref="GU10:JF10" si="19">IF(GU5=$B$8,GU200/$B$10,IF(GU5=$C$8,GU200/$C$10,IF(GU5=$D$8,GU200/$D$10,IF(GU5=$E$8,GU200/$E$10,IF(GU5=$F$8,GU200/$F$10,IF(GU5=$G$8,GU200/$G$10,IF(GU5=$H$8,GU200/$H$10,IF(GU5=$I$8,GU200/$I$10,0))))))))</f>
        <v>0</v>
      </c>
      <c r="GV10" s="304">
        <f t="shared" si="19"/>
        <v>0</v>
      </c>
      <c r="GW10" s="304">
        <f t="shared" si="19"/>
        <v>0</v>
      </c>
      <c r="GX10" s="304">
        <f t="shared" si="19"/>
        <v>0</v>
      </c>
      <c r="GY10" s="304">
        <f t="shared" si="19"/>
        <v>0</v>
      </c>
      <c r="GZ10" s="304">
        <f t="shared" si="19"/>
        <v>0</v>
      </c>
      <c r="HA10" s="304">
        <f t="shared" si="19"/>
        <v>0</v>
      </c>
      <c r="HB10" s="304">
        <f t="shared" si="19"/>
        <v>0</v>
      </c>
      <c r="HC10" s="304">
        <f t="shared" si="19"/>
        <v>0</v>
      </c>
      <c r="HD10" s="304">
        <f t="shared" si="19"/>
        <v>0</v>
      </c>
      <c r="HE10" s="304">
        <f t="shared" si="19"/>
        <v>0</v>
      </c>
      <c r="HF10" s="304">
        <f t="shared" si="19"/>
        <v>0</v>
      </c>
      <c r="HG10" s="304">
        <f t="shared" si="19"/>
        <v>0</v>
      </c>
      <c r="HH10" s="304">
        <f t="shared" si="19"/>
        <v>0</v>
      </c>
      <c r="HI10" s="304">
        <f t="shared" si="19"/>
        <v>0</v>
      </c>
      <c r="HJ10" s="304">
        <f t="shared" si="19"/>
        <v>0</v>
      </c>
      <c r="HK10" s="304">
        <f t="shared" si="19"/>
        <v>0</v>
      </c>
      <c r="HL10" s="304">
        <f t="shared" si="19"/>
        <v>0</v>
      </c>
      <c r="HM10" s="304">
        <f t="shared" si="19"/>
        <v>0</v>
      </c>
      <c r="HN10" s="304">
        <f t="shared" si="19"/>
        <v>0</v>
      </c>
      <c r="HO10" s="304">
        <f t="shared" si="19"/>
        <v>0</v>
      </c>
      <c r="HP10" s="304">
        <f t="shared" si="19"/>
        <v>0</v>
      </c>
      <c r="HQ10" s="304">
        <f t="shared" si="19"/>
        <v>0</v>
      </c>
      <c r="HR10" s="304">
        <f t="shared" si="19"/>
        <v>0</v>
      </c>
      <c r="HS10" s="304">
        <f t="shared" si="19"/>
        <v>0</v>
      </c>
      <c r="HT10" s="304">
        <f t="shared" si="19"/>
        <v>0</v>
      </c>
      <c r="HU10" s="304">
        <f t="shared" si="19"/>
        <v>0</v>
      </c>
      <c r="HV10" s="304">
        <f t="shared" si="19"/>
        <v>0</v>
      </c>
      <c r="HW10" s="304">
        <f t="shared" si="19"/>
        <v>0</v>
      </c>
      <c r="HX10" s="304">
        <f t="shared" si="19"/>
        <v>0</v>
      </c>
      <c r="HY10" s="304">
        <f t="shared" si="19"/>
        <v>0</v>
      </c>
      <c r="HZ10" s="304">
        <f t="shared" si="19"/>
        <v>0</v>
      </c>
      <c r="IA10" s="304">
        <f t="shared" si="19"/>
        <v>0</v>
      </c>
      <c r="IB10" s="304">
        <f t="shared" si="19"/>
        <v>0</v>
      </c>
      <c r="IC10" s="304">
        <f t="shared" si="19"/>
        <v>0</v>
      </c>
      <c r="ID10" s="304">
        <f t="shared" si="19"/>
        <v>0</v>
      </c>
      <c r="IE10" s="304">
        <f t="shared" si="19"/>
        <v>0</v>
      </c>
      <c r="IF10" s="304">
        <f t="shared" si="19"/>
        <v>0</v>
      </c>
      <c r="IG10" s="304">
        <f t="shared" si="19"/>
        <v>0</v>
      </c>
      <c r="IH10" s="304">
        <f t="shared" si="19"/>
        <v>0</v>
      </c>
      <c r="II10" s="304">
        <f t="shared" si="19"/>
        <v>0</v>
      </c>
      <c r="IJ10" s="304">
        <f t="shared" si="19"/>
        <v>0</v>
      </c>
      <c r="IK10" s="304">
        <f t="shared" si="19"/>
        <v>0</v>
      </c>
      <c r="IL10" s="304">
        <f t="shared" si="19"/>
        <v>0</v>
      </c>
      <c r="IM10" s="304">
        <f t="shared" si="19"/>
        <v>0</v>
      </c>
      <c r="IN10" s="304">
        <f t="shared" si="19"/>
        <v>0</v>
      </c>
      <c r="IO10" s="304">
        <f t="shared" si="19"/>
        <v>0</v>
      </c>
      <c r="IP10" s="304">
        <f t="shared" si="19"/>
        <v>0</v>
      </c>
      <c r="IQ10" s="304">
        <f t="shared" si="19"/>
        <v>0</v>
      </c>
      <c r="IR10" s="304">
        <f t="shared" si="19"/>
        <v>0</v>
      </c>
      <c r="IS10" s="304">
        <f t="shared" si="19"/>
        <v>0</v>
      </c>
      <c r="IT10" s="304">
        <f t="shared" si="19"/>
        <v>0</v>
      </c>
      <c r="IU10" s="304">
        <f t="shared" si="19"/>
        <v>0</v>
      </c>
      <c r="IV10" s="304">
        <f t="shared" si="19"/>
        <v>0</v>
      </c>
      <c r="IW10" s="304">
        <f t="shared" si="19"/>
        <v>0</v>
      </c>
      <c r="IX10" s="304">
        <f t="shared" si="19"/>
        <v>0</v>
      </c>
      <c r="IY10" s="304">
        <f t="shared" si="19"/>
        <v>0</v>
      </c>
      <c r="IZ10" s="304">
        <f t="shared" si="19"/>
        <v>0</v>
      </c>
      <c r="JA10" s="304">
        <f t="shared" si="19"/>
        <v>0</v>
      </c>
      <c r="JB10" s="304">
        <f t="shared" si="19"/>
        <v>0</v>
      </c>
      <c r="JC10" s="304">
        <f t="shared" si="19"/>
        <v>0</v>
      </c>
      <c r="JD10" s="304">
        <f t="shared" si="19"/>
        <v>0</v>
      </c>
      <c r="JE10" s="304">
        <f t="shared" si="19"/>
        <v>0</v>
      </c>
      <c r="JF10" s="304">
        <f t="shared" si="19"/>
        <v>0</v>
      </c>
      <c r="JG10" s="304">
        <f t="shared" ref="JG10:LR10" si="20">IF(JG5=$B$8,JG200/$B$10,IF(JG5=$C$8,JG200/$C$10,IF(JG5=$D$8,JG200/$D$10,IF(JG5=$E$8,JG200/$E$10,IF(JG5=$F$8,JG200/$F$10,IF(JG5=$G$8,JG200/$G$10,IF(JG5=$H$8,JG200/$H$10,IF(JG5=$I$8,JG200/$I$10,0))))))))</f>
        <v>0</v>
      </c>
      <c r="JH10" s="304">
        <f t="shared" si="20"/>
        <v>0</v>
      </c>
      <c r="JI10" s="304">
        <f t="shared" si="20"/>
        <v>0</v>
      </c>
      <c r="JJ10" s="304">
        <f t="shared" si="20"/>
        <v>0</v>
      </c>
      <c r="JK10" s="304">
        <f t="shared" si="20"/>
        <v>0</v>
      </c>
      <c r="JL10" s="304">
        <f t="shared" si="20"/>
        <v>0</v>
      </c>
      <c r="JM10" s="304">
        <f t="shared" si="20"/>
        <v>0</v>
      </c>
      <c r="JN10" s="304">
        <f t="shared" si="20"/>
        <v>0</v>
      </c>
      <c r="JO10" s="304">
        <f t="shared" si="20"/>
        <v>0</v>
      </c>
      <c r="JP10" s="304">
        <f t="shared" si="20"/>
        <v>0</v>
      </c>
      <c r="JQ10" s="304">
        <f t="shared" si="20"/>
        <v>0</v>
      </c>
      <c r="JR10" s="304">
        <f t="shared" si="20"/>
        <v>0</v>
      </c>
      <c r="JS10" s="304">
        <f t="shared" si="20"/>
        <v>0</v>
      </c>
      <c r="JT10" s="304">
        <f t="shared" si="20"/>
        <v>0</v>
      </c>
      <c r="JU10" s="304">
        <f t="shared" si="20"/>
        <v>0</v>
      </c>
      <c r="JV10" s="304">
        <f t="shared" si="20"/>
        <v>0</v>
      </c>
      <c r="JW10" s="304">
        <f t="shared" si="20"/>
        <v>0</v>
      </c>
      <c r="JX10" s="304">
        <f t="shared" si="20"/>
        <v>0</v>
      </c>
      <c r="JY10" s="304">
        <f t="shared" si="20"/>
        <v>0</v>
      </c>
      <c r="JZ10" s="304">
        <f t="shared" si="20"/>
        <v>0</v>
      </c>
      <c r="KA10" s="304">
        <f t="shared" si="20"/>
        <v>0</v>
      </c>
      <c r="KB10" s="304">
        <f t="shared" si="20"/>
        <v>0</v>
      </c>
      <c r="KC10" s="304">
        <f t="shared" si="20"/>
        <v>0</v>
      </c>
      <c r="KD10" s="304">
        <f t="shared" si="20"/>
        <v>0</v>
      </c>
      <c r="KE10" s="304">
        <f t="shared" si="20"/>
        <v>0</v>
      </c>
      <c r="KF10" s="304">
        <f t="shared" si="20"/>
        <v>0</v>
      </c>
      <c r="KG10" s="304">
        <f t="shared" si="20"/>
        <v>0</v>
      </c>
      <c r="KH10" s="304">
        <f t="shared" si="20"/>
        <v>0</v>
      </c>
      <c r="KI10" s="304">
        <f t="shared" si="20"/>
        <v>0</v>
      </c>
      <c r="KJ10" s="304">
        <f t="shared" si="20"/>
        <v>0</v>
      </c>
      <c r="KK10" s="304">
        <f t="shared" si="20"/>
        <v>0</v>
      </c>
      <c r="KL10" s="304">
        <f t="shared" si="20"/>
        <v>0</v>
      </c>
      <c r="KM10" s="304">
        <f t="shared" si="20"/>
        <v>0</v>
      </c>
      <c r="KN10" s="304">
        <f t="shared" si="20"/>
        <v>0</v>
      </c>
      <c r="KO10" s="304">
        <f t="shared" si="20"/>
        <v>0</v>
      </c>
      <c r="KP10" s="304">
        <f t="shared" si="20"/>
        <v>0</v>
      </c>
      <c r="KQ10" s="304">
        <f t="shared" si="20"/>
        <v>0</v>
      </c>
      <c r="KR10" s="304">
        <f t="shared" si="20"/>
        <v>0</v>
      </c>
      <c r="KS10" s="304">
        <f t="shared" si="20"/>
        <v>0</v>
      </c>
      <c r="KT10" s="304">
        <f t="shared" si="20"/>
        <v>0</v>
      </c>
      <c r="KU10" s="304">
        <f t="shared" si="20"/>
        <v>0</v>
      </c>
      <c r="KV10" s="304">
        <f t="shared" si="20"/>
        <v>0</v>
      </c>
      <c r="KW10" s="304">
        <f t="shared" si="20"/>
        <v>0</v>
      </c>
      <c r="KX10" s="304">
        <f t="shared" si="20"/>
        <v>0</v>
      </c>
      <c r="KY10" s="304">
        <f t="shared" si="20"/>
        <v>0</v>
      </c>
      <c r="KZ10" s="304">
        <f t="shared" si="20"/>
        <v>0</v>
      </c>
      <c r="LA10" s="304">
        <f t="shared" si="20"/>
        <v>0</v>
      </c>
      <c r="LB10" s="304">
        <f t="shared" si="20"/>
        <v>0</v>
      </c>
      <c r="LC10" s="304">
        <f t="shared" si="20"/>
        <v>0</v>
      </c>
      <c r="LD10" s="304">
        <f t="shared" si="20"/>
        <v>0</v>
      </c>
      <c r="LE10" s="304">
        <f t="shared" si="20"/>
        <v>0</v>
      </c>
      <c r="LF10" s="304">
        <f t="shared" si="20"/>
        <v>0</v>
      </c>
      <c r="LG10" s="304">
        <f t="shared" si="20"/>
        <v>0</v>
      </c>
      <c r="LH10" s="304">
        <f t="shared" si="20"/>
        <v>0</v>
      </c>
      <c r="LI10" s="304">
        <f t="shared" si="20"/>
        <v>0</v>
      </c>
      <c r="LJ10" s="304">
        <f t="shared" si="20"/>
        <v>0</v>
      </c>
      <c r="LK10" s="304">
        <f t="shared" si="20"/>
        <v>0</v>
      </c>
      <c r="LL10" s="304">
        <f t="shared" si="20"/>
        <v>0</v>
      </c>
      <c r="LM10" s="304">
        <f t="shared" si="20"/>
        <v>0</v>
      </c>
      <c r="LN10" s="304">
        <f t="shared" si="20"/>
        <v>0</v>
      </c>
      <c r="LO10" s="304">
        <f t="shared" si="20"/>
        <v>0</v>
      </c>
      <c r="LP10" s="304">
        <f t="shared" si="20"/>
        <v>0</v>
      </c>
      <c r="LQ10" s="304">
        <f t="shared" si="20"/>
        <v>0</v>
      </c>
      <c r="LR10" s="304">
        <f t="shared" si="20"/>
        <v>0</v>
      </c>
      <c r="LS10" s="304">
        <f t="shared" ref="LS10:OD10" si="21">IF(LS5=$B$8,LS200/$B$10,IF(LS5=$C$8,LS200/$C$10,IF(LS5=$D$8,LS200/$D$10,IF(LS5=$E$8,LS200/$E$10,IF(LS5=$F$8,LS200/$F$10,IF(LS5=$G$8,LS200/$G$10,IF(LS5=$H$8,LS200/$H$10,IF(LS5=$I$8,LS200/$I$10,0))))))))</f>
        <v>0</v>
      </c>
      <c r="LT10" s="304">
        <f t="shared" si="21"/>
        <v>0</v>
      </c>
      <c r="LU10" s="304">
        <f t="shared" si="21"/>
        <v>0</v>
      </c>
      <c r="LV10" s="304">
        <f t="shared" si="21"/>
        <v>0</v>
      </c>
      <c r="LW10" s="304">
        <f t="shared" si="21"/>
        <v>0</v>
      </c>
      <c r="LX10" s="304">
        <f t="shared" si="21"/>
        <v>0</v>
      </c>
      <c r="LY10" s="304">
        <f t="shared" si="21"/>
        <v>0</v>
      </c>
      <c r="LZ10" s="304">
        <f t="shared" si="21"/>
        <v>0</v>
      </c>
      <c r="MA10" s="304">
        <f t="shared" si="21"/>
        <v>0</v>
      </c>
      <c r="MB10" s="304">
        <f t="shared" si="21"/>
        <v>0</v>
      </c>
      <c r="MC10" s="304">
        <f t="shared" si="21"/>
        <v>0</v>
      </c>
      <c r="MD10" s="304">
        <f t="shared" si="21"/>
        <v>0</v>
      </c>
      <c r="ME10" s="304">
        <f t="shared" si="21"/>
        <v>0</v>
      </c>
      <c r="MF10" s="304">
        <f t="shared" si="21"/>
        <v>0</v>
      </c>
      <c r="MG10" s="304">
        <f t="shared" si="21"/>
        <v>0</v>
      </c>
      <c r="MH10" s="304">
        <f t="shared" si="21"/>
        <v>0</v>
      </c>
      <c r="MI10" s="304">
        <f t="shared" si="21"/>
        <v>0</v>
      </c>
      <c r="MJ10" s="304">
        <f t="shared" si="21"/>
        <v>0</v>
      </c>
      <c r="MK10" s="304">
        <f t="shared" si="21"/>
        <v>0</v>
      </c>
      <c r="ML10" s="304">
        <f t="shared" si="21"/>
        <v>0</v>
      </c>
      <c r="MM10" s="304">
        <f t="shared" si="21"/>
        <v>0</v>
      </c>
      <c r="MN10" s="304">
        <f t="shared" si="21"/>
        <v>0</v>
      </c>
      <c r="MO10" s="304">
        <f t="shared" si="21"/>
        <v>0</v>
      </c>
      <c r="MP10" s="304">
        <f t="shared" si="21"/>
        <v>0</v>
      </c>
      <c r="MQ10" s="304">
        <f t="shared" si="21"/>
        <v>0</v>
      </c>
      <c r="MR10" s="304">
        <f t="shared" si="21"/>
        <v>0</v>
      </c>
      <c r="MS10" s="304">
        <f t="shared" si="21"/>
        <v>0</v>
      </c>
      <c r="MT10" s="304">
        <f t="shared" si="21"/>
        <v>0</v>
      </c>
      <c r="MU10" s="304">
        <f t="shared" si="21"/>
        <v>0</v>
      </c>
      <c r="MV10" s="304">
        <f t="shared" si="21"/>
        <v>0</v>
      </c>
      <c r="MW10" s="304">
        <f t="shared" si="21"/>
        <v>0</v>
      </c>
      <c r="MX10" s="304">
        <f t="shared" si="21"/>
        <v>0</v>
      </c>
      <c r="MY10" s="304">
        <f t="shared" si="21"/>
        <v>0</v>
      </c>
      <c r="MZ10" s="304">
        <f t="shared" si="21"/>
        <v>0</v>
      </c>
      <c r="NA10" s="304">
        <f t="shared" si="21"/>
        <v>0</v>
      </c>
      <c r="NB10" s="304">
        <f t="shared" si="21"/>
        <v>0</v>
      </c>
      <c r="NC10" s="304">
        <f t="shared" si="21"/>
        <v>0</v>
      </c>
      <c r="ND10" s="304">
        <f t="shared" si="21"/>
        <v>0</v>
      </c>
      <c r="NE10" s="304">
        <f t="shared" si="21"/>
        <v>0</v>
      </c>
      <c r="NF10" s="304">
        <f t="shared" si="21"/>
        <v>0</v>
      </c>
      <c r="NG10" s="304">
        <f t="shared" si="21"/>
        <v>0</v>
      </c>
      <c r="NH10" s="304">
        <f t="shared" si="21"/>
        <v>0</v>
      </c>
      <c r="NI10" s="304">
        <f t="shared" si="21"/>
        <v>0</v>
      </c>
      <c r="NJ10" s="304">
        <f t="shared" si="21"/>
        <v>0</v>
      </c>
      <c r="NK10" s="304">
        <f t="shared" si="21"/>
        <v>0</v>
      </c>
      <c r="NL10" s="304">
        <f t="shared" si="21"/>
        <v>0</v>
      </c>
      <c r="NM10" s="304">
        <f t="shared" si="21"/>
        <v>0</v>
      </c>
      <c r="NN10" s="304">
        <f t="shared" si="21"/>
        <v>0</v>
      </c>
      <c r="NO10" s="304">
        <f t="shared" si="21"/>
        <v>0</v>
      </c>
      <c r="NP10" s="304">
        <f t="shared" si="21"/>
        <v>0</v>
      </c>
      <c r="NQ10" s="304">
        <f t="shared" si="21"/>
        <v>0</v>
      </c>
      <c r="NR10" s="304">
        <f t="shared" si="21"/>
        <v>0</v>
      </c>
      <c r="NS10" s="304">
        <f t="shared" si="21"/>
        <v>0</v>
      </c>
      <c r="NT10" s="304">
        <f t="shared" si="21"/>
        <v>0</v>
      </c>
      <c r="NU10" s="304">
        <f t="shared" si="21"/>
        <v>0</v>
      </c>
      <c r="NV10" s="304">
        <f t="shared" si="21"/>
        <v>0</v>
      </c>
      <c r="NW10" s="304">
        <f t="shared" si="21"/>
        <v>0</v>
      </c>
      <c r="NX10" s="304">
        <f t="shared" si="21"/>
        <v>0</v>
      </c>
      <c r="NY10" s="304">
        <f t="shared" si="21"/>
        <v>0</v>
      </c>
      <c r="NZ10" s="304">
        <f t="shared" si="21"/>
        <v>0</v>
      </c>
      <c r="OA10" s="304">
        <f t="shared" si="21"/>
        <v>0</v>
      </c>
      <c r="OB10" s="304">
        <f t="shared" si="21"/>
        <v>0</v>
      </c>
      <c r="OC10" s="304">
        <f t="shared" si="21"/>
        <v>0</v>
      </c>
      <c r="OD10" s="304">
        <f t="shared" si="21"/>
        <v>0</v>
      </c>
      <c r="OE10" s="304">
        <f t="shared" ref="OE10:OS10" si="22">IF(OE5=$B$8,OE200/$B$10,IF(OE5=$C$8,OE200/$C$10,IF(OE5=$D$8,OE200/$D$10,IF(OE5=$E$8,OE200/$E$10,IF(OE5=$F$8,OE200/$F$10,IF(OE5=$G$8,OE200/$G$10,IF(OE5=$H$8,OE200/$H$10,IF(OE5=$I$8,OE200/$I$10,0))))))))</f>
        <v>0</v>
      </c>
      <c r="OF10" s="304">
        <f t="shared" si="22"/>
        <v>0</v>
      </c>
      <c r="OG10" s="304">
        <f t="shared" si="22"/>
        <v>0</v>
      </c>
      <c r="OH10" s="304">
        <f t="shared" si="22"/>
        <v>0</v>
      </c>
      <c r="OI10" s="304">
        <f t="shared" si="22"/>
        <v>0</v>
      </c>
      <c r="OJ10" s="304">
        <f t="shared" si="22"/>
        <v>0</v>
      </c>
      <c r="OK10" s="304">
        <f t="shared" si="22"/>
        <v>0</v>
      </c>
      <c r="OL10" s="304">
        <f t="shared" si="22"/>
        <v>0</v>
      </c>
      <c r="OM10" s="304">
        <f t="shared" si="22"/>
        <v>0</v>
      </c>
      <c r="ON10" s="304">
        <f t="shared" si="22"/>
        <v>0</v>
      </c>
      <c r="OO10" s="304">
        <f t="shared" si="22"/>
        <v>0</v>
      </c>
      <c r="OP10" s="304">
        <f t="shared" si="22"/>
        <v>0</v>
      </c>
      <c r="OQ10" s="304">
        <f t="shared" si="22"/>
        <v>0</v>
      </c>
      <c r="OR10" s="304">
        <f t="shared" si="22"/>
        <v>0</v>
      </c>
      <c r="OS10" s="304">
        <f t="shared" si="22"/>
        <v>0</v>
      </c>
    </row>
    <row r="11" spans="1:409">
      <c r="B11" s="311"/>
      <c r="C11" s="47"/>
      <c r="D11" s="47"/>
      <c r="E11" s="47"/>
      <c r="F11" s="47"/>
      <c r="G11" s="47"/>
      <c r="H11" s="47"/>
      <c r="I11" s="312"/>
      <c r="J11">
        <f>Rådata_6000!C7</f>
        <v>0</v>
      </c>
      <c r="K11">
        <f>Rådata_6000!D7</f>
        <v>0</v>
      </c>
      <c r="L11">
        <f>Rådata_6000!E7</f>
        <v>0</v>
      </c>
      <c r="M11">
        <f>Rådata_6000!F7</f>
        <v>0</v>
      </c>
      <c r="N11">
        <f>Rådata_6000!G7</f>
        <v>0</v>
      </c>
      <c r="O11">
        <f>Rådata_6000!H7</f>
        <v>0</v>
      </c>
      <c r="P11">
        <f>Rådata_6000!I7</f>
        <v>0</v>
      </c>
      <c r="Q11">
        <f>Rådata_6000!J7</f>
        <v>0</v>
      </c>
      <c r="R11">
        <f>Rådata_6000!K7</f>
        <v>0</v>
      </c>
      <c r="S11">
        <f>Rådata_6000!L7</f>
        <v>0</v>
      </c>
      <c r="T11">
        <f>Rådata_6000!M7</f>
        <v>0</v>
      </c>
      <c r="U11">
        <f>Rådata_6000!N7</f>
        <v>0</v>
      </c>
      <c r="V11">
        <f>Rådata_6000!O7</f>
        <v>0</v>
      </c>
      <c r="W11">
        <f>Rådata_6000!P7</f>
        <v>0</v>
      </c>
      <c r="X11">
        <f>Rådata_6000!Q7</f>
        <v>0</v>
      </c>
      <c r="Y11">
        <f>Rådata_6000!R7</f>
        <v>0</v>
      </c>
      <c r="Z11">
        <f>Rådata_6000!S7</f>
        <v>0</v>
      </c>
      <c r="AA11">
        <f>Rådata_6000!T7</f>
        <v>0</v>
      </c>
      <c r="AB11">
        <f>Rådata_6000!U7</f>
        <v>0</v>
      </c>
      <c r="AC11">
        <f>Rådata_6000!V7</f>
        <v>0</v>
      </c>
      <c r="AD11">
        <f>Rådata_6000!W7</f>
        <v>0</v>
      </c>
      <c r="AE11">
        <f>Rådata_6000!X7</f>
        <v>0</v>
      </c>
      <c r="AF11">
        <f>Rådata_6000!Y7</f>
        <v>0</v>
      </c>
      <c r="AG11">
        <f>Rådata_6000!Z7</f>
        <v>0</v>
      </c>
      <c r="AH11">
        <f>Rådata_6000!AA7</f>
        <v>0</v>
      </c>
      <c r="AI11">
        <f>Rådata_6000!AB7</f>
        <v>0</v>
      </c>
      <c r="AJ11">
        <f>Rådata_6000!AC7</f>
        <v>0</v>
      </c>
      <c r="AK11">
        <f>Rådata_6000!AD7</f>
        <v>0</v>
      </c>
      <c r="AL11">
        <f>Rådata_6000!AE7</f>
        <v>0</v>
      </c>
      <c r="AM11">
        <f>Rådata_6000!AF7</f>
        <v>0</v>
      </c>
      <c r="AN11">
        <f>Rådata_6000!AG7</f>
        <v>0</v>
      </c>
      <c r="AO11">
        <f>Rådata_6000!AH7</f>
        <v>0</v>
      </c>
      <c r="AP11">
        <f>Rådata_6000!AI7</f>
        <v>0</v>
      </c>
      <c r="AQ11">
        <f>Rådata_6000!AJ7</f>
        <v>0</v>
      </c>
      <c r="AR11">
        <f>Rådata_6000!AK7</f>
        <v>0</v>
      </c>
      <c r="AS11">
        <f>Rådata_6000!AL7</f>
        <v>0</v>
      </c>
      <c r="AT11">
        <f>Rådata_6000!AM7</f>
        <v>0</v>
      </c>
      <c r="AU11">
        <f>Rådata_6000!AN7</f>
        <v>0</v>
      </c>
      <c r="AV11">
        <f>Rådata_6000!AO7</f>
        <v>0</v>
      </c>
      <c r="AW11">
        <f>Rådata_6000!AP7</f>
        <v>0</v>
      </c>
      <c r="AX11">
        <f>Rådata_6000!AQ7</f>
        <v>0</v>
      </c>
      <c r="AY11">
        <f>Rådata_6000!AR7</f>
        <v>0</v>
      </c>
      <c r="AZ11">
        <f>Rådata_6000!AS7</f>
        <v>0</v>
      </c>
      <c r="BA11">
        <f>Rådata_6000!AT7</f>
        <v>0</v>
      </c>
      <c r="BB11">
        <f>Rådata_6000!AU7</f>
        <v>0</v>
      </c>
      <c r="BC11">
        <f>Rådata_6000!AV7</f>
        <v>0</v>
      </c>
      <c r="BD11">
        <f>Rådata_6000!AW7</f>
        <v>0</v>
      </c>
      <c r="BE11">
        <f>Rådata_6000!AX7</f>
        <v>0</v>
      </c>
      <c r="BF11">
        <f>Rådata_6000!AY7</f>
        <v>0</v>
      </c>
      <c r="BG11">
        <f>Rådata_6000!AZ7</f>
        <v>0</v>
      </c>
      <c r="BH11">
        <f>Rådata_6000!BA7</f>
        <v>0</v>
      </c>
      <c r="BI11">
        <f>Rådata_6000!BB7</f>
        <v>0</v>
      </c>
      <c r="BJ11">
        <f>Rådata_6000!BC7</f>
        <v>0</v>
      </c>
      <c r="BK11">
        <f>Rådata_6000!BD7</f>
        <v>0</v>
      </c>
      <c r="BL11">
        <f>Rådata_6000!BE7</f>
        <v>0</v>
      </c>
      <c r="BM11">
        <f>Rådata_6000!BF7</f>
        <v>0</v>
      </c>
      <c r="BN11">
        <f>Rådata_6000!BG7</f>
        <v>0</v>
      </c>
      <c r="BO11">
        <f>Rådata_6000!BH7</f>
        <v>0</v>
      </c>
      <c r="BP11">
        <f>Rådata_6000!BI7</f>
        <v>0</v>
      </c>
      <c r="BQ11">
        <f>Rådata_6000!BJ7</f>
        <v>0</v>
      </c>
      <c r="BR11">
        <f>Rådata_6000!BK7</f>
        <v>0</v>
      </c>
      <c r="BS11">
        <f>Rådata_6000!BL7</f>
        <v>0</v>
      </c>
      <c r="BT11">
        <f>Rådata_6000!BM7</f>
        <v>0</v>
      </c>
      <c r="BU11">
        <f>Rådata_6000!BN7</f>
        <v>0</v>
      </c>
      <c r="BV11">
        <f>Rådata_6000!BO7</f>
        <v>0</v>
      </c>
      <c r="BW11">
        <f>Rådata_6000!BP7</f>
        <v>0</v>
      </c>
      <c r="BX11">
        <f>Rådata_6000!BQ7</f>
        <v>0</v>
      </c>
      <c r="BY11">
        <f>Rådata_6000!BR7</f>
        <v>0</v>
      </c>
      <c r="BZ11">
        <f>Rådata_6000!BS7</f>
        <v>0</v>
      </c>
      <c r="CA11">
        <f>Rådata_6000!BT7</f>
        <v>0</v>
      </c>
      <c r="CB11">
        <f>Rådata_6000!BU7</f>
        <v>0</v>
      </c>
      <c r="CC11">
        <f>Rådata_6000!BV7</f>
        <v>0</v>
      </c>
      <c r="CD11">
        <f>Rådata_6000!BW7</f>
        <v>0</v>
      </c>
      <c r="CE11">
        <f>Rådata_6000!BX7</f>
        <v>0</v>
      </c>
      <c r="CF11">
        <f>Rådata_6000!BY7</f>
        <v>0</v>
      </c>
      <c r="CG11">
        <f>Rådata_6000!BZ7</f>
        <v>0</v>
      </c>
      <c r="CH11">
        <f>Rådata_6000!CA7</f>
        <v>0</v>
      </c>
      <c r="CI11">
        <f>Rådata_6000!CB7</f>
        <v>0</v>
      </c>
      <c r="CJ11">
        <f>Rådata_6000!CC7</f>
        <v>0</v>
      </c>
      <c r="CK11">
        <f>Rådata_6000!CD7</f>
        <v>0</v>
      </c>
      <c r="CL11">
        <f>Rådata_6000!CE7</f>
        <v>0</v>
      </c>
      <c r="CM11">
        <f>Rådata_6000!CF7</f>
        <v>0</v>
      </c>
      <c r="CN11">
        <f>Rådata_6000!CG7</f>
        <v>0</v>
      </c>
      <c r="CO11">
        <f>Rådata_6000!CH7</f>
        <v>0</v>
      </c>
      <c r="CP11">
        <f>Rådata_6000!CI7</f>
        <v>0</v>
      </c>
      <c r="CQ11">
        <f>Rådata_6000!CJ7</f>
        <v>0</v>
      </c>
      <c r="CR11">
        <f>Rådata_6000!CK7</f>
        <v>0</v>
      </c>
      <c r="CS11">
        <f>Rådata_6000!CL7</f>
        <v>0</v>
      </c>
      <c r="CT11">
        <f>Rådata_6000!CM7</f>
        <v>0</v>
      </c>
      <c r="CU11">
        <f>Rådata_6000!CN7</f>
        <v>0</v>
      </c>
      <c r="CV11">
        <f>Rådata_6000!CO7</f>
        <v>0</v>
      </c>
      <c r="CW11">
        <f>Rådata_6000!CP7</f>
        <v>0</v>
      </c>
      <c r="CX11">
        <f>Rådata_6000!CQ7</f>
        <v>0</v>
      </c>
      <c r="CY11">
        <f>Rådata_6000!CR7</f>
        <v>0</v>
      </c>
      <c r="CZ11">
        <f>Rådata_6000!CS7</f>
        <v>0</v>
      </c>
      <c r="DA11">
        <f>Rådata_6000!CT7</f>
        <v>0</v>
      </c>
      <c r="DB11">
        <f>Rådata_6000!CU7</f>
        <v>0</v>
      </c>
      <c r="DC11">
        <f>Rådata_6000!CV7</f>
        <v>0</v>
      </c>
      <c r="DD11">
        <f>Rådata_6000!CW7</f>
        <v>0</v>
      </c>
      <c r="DE11">
        <f>Rådata_6000!CX7</f>
        <v>0</v>
      </c>
      <c r="DF11">
        <f>Rådata_6000!CY7</f>
        <v>0</v>
      </c>
      <c r="DG11">
        <f>Rådata_6000!CZ7</f>
        <v>0</v>
      </c>
      <c r="DH11">
        <f>Rådata_6000!DA7</f>
        <v>0</v>
      </c>
      <c r="DI11">
        <f>Rådata_6000!DB7</f>
        <v>0</v>
      </c>
      <c r="DJ11">
        <f>Rådata_6000!DC7</f>
        <v>0</v>
      </c>
      <c r="DK11">
        <f>Rådata_6000!DD7</f>
        <v>0</v>
      </c>
      <c r="DL11">
        <f>Rådata_6000!DE7</f>
        <v>0</v>
      </c>
      <c r="DM11">
        <f>Rådata_6000!DF7</f>
        <v>0</v>
      </c>
      <c r="DN11">
        <f>Rådata_6000!DG7</f>
        <v>0</v>
      </c>
      <c r="DO11">
        <f>Rådata_6000!DH7</f>
        <v>0</v>
      </c>
      <c r="DP11">
        <f>Rådata_6000!DI7</f>
        <v>0</v>
      </c>
      <c r="DQ11">
        <f>Rådata_6000!DJ7</f>
        <v>0</v>
      </c>
      <c r="DR11">
        <f>Rådata_6000!DK7</f>
        <v>0</v>
      </c>
      <c r="DS11">
        <f>Rådata_6000!DL7</f>
        <v>0</v>
      </c>
      <c r="DT11">
        <f>Rådata_6000!DM7</f>
        <v>0</v>
      </c>
      <c r="DU11">
        <f>Rådata_6000!DN7</f>
        <v>0</v>
      </c>
      <c r="DV11">
        <f>Rådata_6000!DO7</f>
        <v>0</v>
      </c>
      <c r="DW11">
        <f>Rådata_6000!DP7</f>
        <v>0</v>
      </c>
      <c r="DX11">
        <f>Rådata_6000!DQ7</f>
        <v>0</v>
      </c>
      <c r="DY11">
        <f>Rådata_6000!DR7</f>
        <v>0</v>
      </c>
      <c r="DZ11">
        <f>Rådata_6000!DS7</f>
        <v>0</v>
      </c>
      <c r="EA11">
        <f>Rådata_6000!DT7</f>
        <v>0</v>
      </c>
      <c r="EB11">
        <f>Rådata_6000!DU7</f>
        <v>0</v>
      </c>
      <c r="EC11">
        <f>Rådata_6000!DV7</f>
        <v>0</v>
      </c>
      <c r="ED11">
        <f>Rådata_6000!DW7</f>
        <v>0</v>
      </c>
      <c r="EE11">
        <f>Rådata_6000!DX7</f>
        <v>0</v>
      </c>
      <c r="EF11">
        <f>Rådata_6000!DY7</f>
        <v>0</v>
      </c>
      <c r="EG11">
        <f>Rådata_6000!DZ7</f>
        <v>0</v>
      </c>
      <c r="EH11">
        <f>Rådata_6000!EA7</f>
        <v>0</v>
      </c>
      <c r="EI11">
        <f>Rådata_6000!EB7</f>
        <v>0</v>
      </c>
      <c r="EJ11">
        <f>Rådata_6000!EC7</f>
        <v>0</v>
      </c>
      <c r="EK11">
        <f>Rådata_6000!ED7</f>
        <v>0</v>
      </c>
      <c r="EL11">
        <f>Rådata_6000!EE7</f>
        <v>0</v>
      </c>
      <c r="EM11">
        <f>Rådata_6000!EF7</f>
        <v>0</v>
      </c>
      <c r="EN11">
        <f>Rådata_6000!EG7</f>
        <v>0</v>
      </c>
      <c r="EO11">
        <f>Rådata_6000!EH7</f>
        <v>0</v>
      </c>
      <c r="EP11">
        <f>Rådata_6000!EI7</f>
        <v>0</v>
      </c>
      <c r="EQ11">
        <f>Rådata_6000!EJ7</f>
        <v>0</v>
      </c>
      <c r="ER11">
        <f>Rådata_6000!EK7</f>
        <v>0</v>
      </c>
      <c r="ES11">
        <f>Rådata_6000!EL7</f>
        <v>0</v>
      </c>
      <c r="ET11">
        <f>Rådata_6000!EM7</f>
        <v>0</v>
      </c>
      <c r="EU11">
        <f>Rådata_6000!EN7</f>
        <v>0</v>
      </c>
      <c r="EV11">
        <f>Rådata_6000!EO7</f>
        <v>0</v>
      </c>
      <c r="EW11">
        <f>Rådata_6000!EP7</f>
        <v>0</v>
      </c>
      <c r="EX11">
        <f>Rådata_6000!EQ7</f>
        <v>0</v>
      </c>
      <c r="EY11">
        <f>Rådata_6000!ER7</f>
        <v>0</v>
      </c>
      <c r="EZ11">
        <f>Rådata_6000!ES7</f>
        <v>0</v>
      </c>
      <c r="FA11">
        <f>Rådata_6000!ET7</f>
        <v>0</v>
      </c>
      <c r="FB11">
        <f>Rådata_6000!EU7</f>
        <v>0</v>
      </c>
      <c r="FC11">
        <f>Rådata_6000!EV7</f>
        <v>0</v>
      </c>
      <c r="FD11">
        <f>Rådata_6000!EW7</f>
        <v>0</v>
      </c>
      <c r="FE11">
        <f>Rådata_6000!EX7</f>
        <v>0</v>
      </c>
      <c r="FF11">
        <f>Rådata_6000!EY7</f>
        <v>0</v>
      </c>
      <c r="FG11">
        <f>Rådata_6000!EZ7</f>
        <v>0</v>
      </c>
      <c r="FH11">
        <f>Rådata_6000!FA7</f>
        <v>0</v>
      </c>
      <c r="FI11">
        <f>Rådata_6000!FB7</f>
        <v>0</v>
      </c>
      <c r="FJ11">
        <f>Rådata_6000!FC7</f>
        <v>0</v>
      </c>
      <c r="FK11">
        <f>Rådata_6000!FD7</f>
        <v>0</v>
      </c>
      <c r="FL11">
        <f>Rådata_6000!FE7</f>
        <v>0</v>
      </c>
      <c r="FM11">
        <f>Rådata_6000!FF7</f>
        <v>0</v>
      </c>
      <c r="FN11">
        <f>Rådata_6000!FG7</f>
        <v>0</v>
      </c>
      <c r="FO11">
        <f>Rådata_6000!FH7</f>
        <v>0</v>
      </c>
      <c r="FP11">
        <f>Rådata_6000!FI7</f>
        <v>0</v>
      </c>
      <c r="FQ11">
        <f>Rådata_6000!FJ7</f>
        <v>0</v>
      </c>
      <c r="FR11">
        <f>Rådata_6000!FK7</f>
        <v>0</v>
      </c>
      <c r="FS11">
        <f>Rådata_6000!FL7</f>
        <v>0</v>
      </c>
      <c r="FT11">
        <f>Rådata_6000!FM7</f>
        <v>0</v>
      </c>
      <c r="FU11">
        <f>Rådata_6000!FN7</f>
        <v>0</v>
      </c>
      <c r="FV11">
        <f>Rådata_6000!FO7</f>
        <v>0</v>
      </c>
      <c r="FW11">
        <f>Rådata_6000!FP7</f>
        <v>0</v>
      </c>
      <c r="FX11">
        <f>Rådata_6000!FQ7</f>
        <v>0</v>
      </c>
      <c r="FY11">
        <f>Rådata_6000!FR7</f>
        <v>0</v>
      </c>
      <c r="FZ11">
        <f>Rådata_6000!FS7</f>
        <v>0</v>
      </c>
      <c r="GA11">
        <f>Rådata_6000!FT7</f>
        <v>0</v>
      </c>
      <c r="GB11">
        <f>Rådata_6000!FU7</f>
        <v>0</v>
      </c>
      <c r="GC11">
        <f>Rådata_6000!FV7</f>
        <v>0</v>
      </c>
      <c r="GD11">
        <f>Rådata_6000!FW7</f>
        <v>0</v>
      </c>
      <c r="GE11">
        <f>Rådata_6000!FX7</f>
        <v>0</v>
      </c>
      <c r="GF11">
        <f>Rådata_6000!FY7</f>
        <v>0</v>
      </c>
      <c r="GG11">
        <f>Rådata_6000!FZ7</f>
        <v>0</v>
      </c>
      <c r="GH11">
        <f>Rådata_6000!GA7</f>
        <v>0</v>
      </c>
      <c r="GI11">
        <f>Rådata_6000!GB7</f>
        <v>0</v>
      </c>
      <c r="GJ11">
        <f>Rådata_6000!GC7</f>
        <v>0</v>
      </c>
      <c r="GK11">
        <f>Rådata_6000!GD7</f>
        <v>0</v>
      </c>
      <c r="GL11">
        <f>Rådata_6000!GE7</f>
        <v>0</v>
      </c>
      <c r="GM11">
        <f>Rådata_6000!GF7</f>
        <v>0</v>
      </c>
      <c r="GN11">
        <f>Rådata_6000!GG7</f>
        <v>0</v>
      </c>
      <c r="GO11">
        <f>Rådata_6000!GH7</f>
        <v>0</v>
      </c>
      <c r="GP11">
        <f>Rådata_6000!GI7</f>
        <v>0</v>
      </c>
      <c r="GQ11">
        <f>Rådata_6000!GJ7</f>
        <v>0</v>
      </c>
      <c r="GR11">
        <f>Rådata_6000!GK7</f>
        <v>0</v>
      </c>
      <c r="GS11">
        <f>Rådata_6000!GL7</f>
        <v>0</v>
      </c>
      <c r="GT11">
        <f>Rådata_6000!GM7</f>
        <v>0</v>
      </c>
      <c r="GU11">
        <f>Rådata_6000!GN7</f>
        <v>0</v>
      </c>
      <c r="GV11">
        <f>Rådata_6000!GO7</f>
        <v>0</v>
      </c>
      <c r="GW11">
        <f>Rådata_6000!GP7</f>
        <v>0</v>
      </c>
      <c r="GX11">
        <f>Rådata_6000!GQ7</f>
        <v>0</v>
      </c>
      <c r="GY11">
        <f>Rådata_6000!GR7</f>
        <v>0</v>
      </c>
      <c r="GZ11">
        <f>Rådata_6000!GS7</f>
        <v>0</v>
      </c>
      <c r="HA11">
        <f>Rådata_6000!GT7</f>
        <v>0</v>
      </c>
      <c r="HB11">
        <f>Rådata_6000!GU7</f>
        <v>0</v>
      </c>
      <c r="HC11">
        <f>Rådata_6000!GV7</f>
        <v>0</v>
      </c>
      <c r="HD11">
        <f>Rådata_6000!GW7</f>
        <v>0</v>
      </c>
      <c r="HE11">
        <f>Rådata_6000!GX7</f>
        <v>0</v>
      </c>
      <c r="HF11">
        <f>Rådata_6000!GY7</f>
        <v>0</v>
      </c>
      <c r="HG11">
        <f>Rådata_6000!GZ7</f>
        <v>0</v>
      </c>
      <c r="HH11">
        <f>Rådata_6000!HA7</f>
        <v>0</v>
      </c>
      <c r="HI11">
        <f>Rådata_6000!HB7</f>
        <v>0</v>
      </c>
      <c r="HJ11">
        <f>Rådata_6000!HC7</f>
        <v>0</v>
      </c>
      <c r="HK11">
        <f>Rådata_6000!HD7</f>
        <v>0</v>
      </c>
      <c r="HL11">
        <f>Rådata_6000!HE7</f>
        <v>0</v>
      </c>
      <c r="HM11">
        <f>Rådata_6000!HF7</f>
        <v>0</v>
      </c>
      <c r="HN11">
        <f>Rådata_6000!HG7</f>
        <v>0</v>
      </c>
      <c r="HO11">
        <f>Rådata_6000!HH7</f>
        <v>0</v>
      </c>
      <c r="HP11">
        <f>Rådata_6000!HI7</f>
        <v>0</v>
      </c>
      <c r="HQ11">
        <f>Rådata_6000!HJ7</f>
        <v>0</v>
      </c>
      <c r="HR11">
        <f>Rådata_6000!HK7</f>
        <v>0</v>
      </c>
      <c r="HS11">
        <f>Rådata_6000!HL7</f>
        <v>0</v>
      </c>
      <c r="HT11">
        <f>Rådata_6000!HM7</f>
        <v>0</v>
      </c>
      <c r="HU11">
        <f>Rådata_6000!HN7</f>
        <v>0</v>
      </c>
      <c r="HV11">
        <f>Rådata_6000!HO7</f>
        <v>0</v>
      </c>
      <c r="HW11">
        <f>Rådata_6000!HP7</f>
        <v>0</v>
      </c>
      <c r="HX11">
        <f>Rådata_6000!HQ7</f>
        <v>0</v>
      </c>
      <c r="HY11">
        <f>Rådata_6000!HR7</f>
        <v>0</v>
      </c>
      <c r="HZ11">
        <f>Rådata_6000!HS7</f>
        <v>0</v>
      </c>
      <c r="IA11">
        <f>Rådata_6000!HT7</f>
        <v>0</v>
      </c>
      <c r="IB11">
        <f>Rådata_6000!HU7</f>
        <v>0</v>
      </c>
      <c r="IC11">
        <f>Rådata_6000!HV7</f>
        <v>0</v>
      </c>
      <c r="ID11">
        <f>Rådata_6000!HW7</f>
        <v>0</v>
      </c>
      <c r="IE11">
        <f>Rådata_6000!HX7</f>
        <v>0</v>
      </c>
      <c r="IF11">
        <f>Rådata_6000!HY7</f>
        <v>0</v>
      </c>
      <c r="IG11">
        <f>Rådata_6000!HZ7</f>
        <v>0</v>
      </c>
      <c r="IH11">
        <f>Rådata_6000!IA7</f>
        <v>0</v>
      </c>
      <c r="II11">
        <f>Rådata_6000!IB7</f>
        <v>0</v>
      </c>
      <c r="IJ11">
        <f>Rådata_6000!IC7</f>
        <v>0</v>
      </c>
      <c r="IK11">
        <f>Rådata_6000!ID7</f>
        <v>0</v>
      </c>
      <c r="IL11">
        <f>Rådata_6000!IE7</f>
        <v>0</v>
      </c>
      <c r="IM11">
        <f>Rådata_6000!IF7</f>
        <v>0</v>
      </c>
      <c r="IN11">
        <f>Rådata_6000!IG7</f>
        <v>0</v>
      </c>
      <c r="IO11">
        <f>Rådata_6000!IH7</f>
        <v>0</v>
      </c>
      <c r="IP11">
        <f>Rådata_6000!II7</f>
        <v>0</v>
      </c>
      <c r="IQ11">
        <f>Rådata_6000!IJ7</f>
        <v>0</v>
      </c>
      <c r="IR11">
        <f>Rådata_6000!IK7</f>
        <v>0</v>
      </c>
      <c r="IS11">
        <f>Rådata_6000!IL7</f>
        <v>0</v>
      </c>
      <c r="IT11">
        <f>Rådata_6000!IM7</f>
        <v>0</v>
      </c>
      <c r="IU11">
        <f>Rådata_6000!IN7</f>
        <v>0</v>
      </c>
      <c r="IV11">
        <f>Rådata_6000!IO7</f>
        <v>0</v>
      </c>
      <c r="IW11">
        <f>Rådata_6000!IP7</f>
        <v>0</v>
      </c>
      <c r="IX11">
        <f>Rådata_6000!IQ7</f>
        <v>0</v>
      </c>
      <c r="IY11">
        <f>Rådata_6000!IR7</f>
        <v>0</v>
      </c>
      <c r="IZ11">
        <f>Rådata_6000!IS7</f>
        <v>0</v>
      </c>
      <c r="JA11">
        <f>Rådata_6000!IT7</f>
        <v>0</v>
      </c>
      <c r="JB11">
        <f>Rådata_6000!IU7</f>
        <v>0</v>
      </c>
      <c r="JC11">
        <f>Rådata_6000!IV7</f>
        <v>0</v>
      </c>
      <c r="JD11">
        <f>Rådata_6000!IW7</f>
        <v>0</v>
      </c>
      <c r="JE11">
        <f>Rådata_6000!IX7</f>
        <v>0</v>
      </c>
      <c r="JF11">
        <f>Rådata_6000!IY7</f>
        <v>0</v>
      </c>
      <c r="JG11">
        <f>Rådata_6000!IZ7</f>
        <v>0</v>
      </c>
      <c r="JH11">
        <f>Rådata_6000!JA7</f>
        <v>0</v>
      </c>
      <c r="JI11">
        <f>Rådata_6000!JB7</f>
        <v>0</v>
      </c>
      <c r="JJ11">
        <f>Rådata_6000!JC7</f>
        <v>0</v>
      </c>
      <c r="JK11">
        <f>Rådata_6000!JD7</f>
        <v>0</v>
      </c>
      <c r="JL11">
        <f>Rådata_6000!JE7</f>
        <v>0</v>
      </c>
      <c r="JM11">
        <f>Rådata_6000!JF7</f>
        <v>0</v>
      </c>
      <c r="JN11">
        <f>Rådata_6000!JG7</f>
        <v>0</v>
      </c>
      <c r="JO11">
        <f>Rådata_6000!JH7</f>
        <v>0</v>
      </c>
      <c r="JP11">
        <f>Rådata_6000!JI7</f>
        <v>0</v>
      </c>
      <c r="JQ11">
        <f>Rådata_6000!JJ7</f>
        <v>0</v>
      </c>
      <c r="JR11">
        <f>Rådata_6000!JK7</f>
        <v>0</v>
      </c>
      <c r="JS11">
        <f>Rådata_6000!JL7</f>
        <v>0</v>
      </c>
      <c r="JT11">
        <f>Rådata_6000!JM7</f>
        <v>0</v>
      </c>
      <c r="JU11">
        <f>Rådata_6000!JN7</f>
        <v>0</v>
      </c>
      <c r="JV11">
        <f>Rådata_6000!JO7</f>
        <v>0</v>
      </c>
      <c r="JW11">
        <f>Rådata_6000!JP7</f>
        <v>0</v>
      </c>
      <c r="JX11">
        <f>Rådata_6000!JQ7</f>
        <v>0</v>
      </c>
      <c r="JY11">
        <f>Rådata_6000!JR7</f>
        <v>0</v>
      </c>
      <c r="JZ11">
        <f>Rådata_6000!JS7</f>
        <v>0</v>
      </c>
      <c r="KA11">
        <f>Rådata_6000!JT7</f>
        <v>0</v>
      </c>
      <c r="KB11">
        <f>Rådata_6000!JU7</f>
        <v>0</v>
      </c>
      <c r="KC11">
        <f>Rådata_6000!JV7</f>
        <v>0</v>
      </c>
      <c r="KD11">
        <f>Rådata_6000!JW7</f>
        <v>0</v>
      </c>
      <c r="KE11">
        <f>Rådata_6000!JX7</f>
        <v>0</v>
      </c>
      <c r="KF11">
        <f>Rådata_6000!JY7</f>
        <v>0</v>
      </c>
      <c r="KG11">
        <f>Rådata_6000!JZ7</f>
        <v>0</v>
      </c>
      <c r="KH11">
        <f>Rådata_6000!KA7</f>
        <v>0</v>
      </c>
      <c r="KI11">
        <f>Rådata_6000!KB7</f>
        <v>0</v>
      </c>
      <c r="KJ11">
        <f>Rådata_6000!KC7</f>
        <v>0</v>
      </c>
      <c r="KK11">
        <f>Rådata_6000!KD7</f>
        <v>0</v>
      </c>
      <c r="KL11">
        <f>Rådata_6000!KE7</f>
        <v>0</v>
      </c>
      <c r="KM11">
        <f>Rådata_6000!KF7</f>
        <v>0</v>
      </c>
      <c r="KN11">
        <f>Rådata_6000!KG7</f>
        <v>0</v>
      </c>
      <c r="KO11">
        <f>Rådata_6000!KH7</f>
        <v>0</v>
      </c>
      <c r="KP11">
        <f>Rådata_6000!KI7</f>
        <v>0</v>
      </c>
      <c r="KQ11">
        <f>Rådata_6000!KJ7</f>
        <v>0</v>
      </c>
      <c r="KR11">
        <f>Rådata_6000!KK7</f>
        <v>0</v>
      </c>
      <c r="KS11">
        <f>Rådata_6000!KL7</f>
        <v>0</v>
      </c>
      <c r="KT11">
        <f>Rådata_6000!KM7</f>
        <v>0</v>
      </c>
      <c r="KU11">
        <f>Rådata_6000!KN7</f>
        <v>0</v>
      </c>
      <c r="KV11">
        <f>Rådata_6000!KO7</f>
        <v>0</v>
      </c>
      <c r="KW11">
        <f>Rådata_6000!KP7</f>
        <v>0</v>
      </c>
      <c r="KX11">
        <f>Rådata_6000!KQ7</f>
        <v>0</v>
      </c>
      <c r="KY11">
        <f>Rådata_6000!KR7</f>
        <v>0</v>
      </c>
      <c r="KZ11">
        <f>Rådata_6000!KS7</f>
        <v>0</v>
      </c>
      <c r="LA11">
        <f>Rådata_6000!KT7</f>
        <v>0</v>
      </c>
      <c r="LB11">
        <f>Rådata_6000!KU7</f>
        <v>0</v>
      </c>
      <c r="LC11">
        <f>Rådata_6000!KV7</f>
        <v>0</v>
      </c>
      <c r="LD11">
        <f>Rådata_6000!KW7</f>
        <v>0</v>
      </c>
      <c r="LE11">
        <f>Rådata_6000!KX7</f>
        <v>0</v>
      </c>
      <c r="LF11">
        <f>Rådata_6000!KY7</f>
        <v>0</v>
      </c>
      <c r="LG11">
        <f>Rådata_6000!KZ7</f>
        <v>0</v>
      </c>
      <c r="LH11">
        <f>Rådata_6000!LA7</f>
        <v>0</v>
      </c>
      <c r="LI11">
        <f>Rådata_6000!LB7</f>
        <v>0</v>
      </c>
      <c r="LJ11">
        <f>Rådata_6000!LC7</f>
        <v>0</v>
      </c>
      <c r="LK11">
        <f>Rådata_6000!LD7</f>
        <v>0</v>
      </c>
      <c r="LL11">
        <f>Rådata_6000!LE7</f>
        <v>0</v>
      </c>
      <c r="LM11">
        <f>Rådata_6000!LF7</f>
        <v>0</v>
      </c>
      <c r="LN11">
        <f>Rådata_6000!LG7</f>
        <v>0</v>
      </c>
      <c r="LO11">
        <f>Rådata_6000!LH7</f>
        <v>0</v>
      </c>
      <c r="LP11">
        <f>Rådata_6000!LI7</f>
        <v>0</v>
      </c>
      <c r="LQ11">
        <f>Rådata_6000!LJ7</f>
        <v>0</v>
      </c>
      <c r="LR11">
        <f>Rådata_6000!LK7</f>
        <v>0</v>
      </c>
      <c r="LS11">
        <f>Rådata_6000!LL7</f>
        <v>0</v>
      </c>
      <c r="LT11">
        <f>Rådata_6000!LM7</f>
        <v>0</v>
      </c>
      <c r="LU11">
        <f>Rådata_6000!LN7</f>
        <v>0</v>
      </c>
      <c r="LV11">
        <f>Rådata_6000!LO7</f>
        <v>0</v>
      </c>
      <c r="LW11">
        <f>Rådata_6000!LP7</f>
        <v>0</v>
      </c>
      <c r="LX11">
        <f>Rådata_6000!LQ7</f>
        <v>0</v>
      </c>
      <c r="LY11">
        <f>Rådata_6000!LR7</f>
        <v>0</v>
      </c>
      <c r="LZ11">
        <f>Rådata_6000!LS7</f>
        <v>0</v>
      </c>
      <c r="MA11">
        <f>Rådata_6000!LT7</f>
        <v>0</v>
      </c>
      <c r="MB11">
        <f>Rådata_6000!LU7</f>
        <v>0</v>
      </c>
      <c r="MC11">
        <f>Rådata_6000!LV7</f>
        <v>0</v>
      </c>
      <c r="MD11">
        <f>Rådata_6000!LW7</f>
        <v>0</v>
      </c>
      <c r="ME11">
        <f>Rådata_6000!LX7</f>
        <v>0</v>
      </c>
      <c r="MF11">
        <f>Rådata_6000!LY7</f>
        <v>0</v>
      </c>
      <c r="MG11">
        <f>Rådata_6000!LZ7</f>
        <v>0</v>
      </c>
      <c r="MH11">
        <f>Rådata_6000!MA7</f>
        <v>0</v>
      </c>
      <c r="MI11">
        <f>Rådata_6000!MB7</f>
        <v>0</v>
      </c>
      <c r="MJ11">
        <f>Rådata_6000!MC7</f>
        <v>0</v>
      </c>
      <c r="MK11">
        <f>Rådata_6000!MD7</f>
        <v>0</v>
      </c>
      <c r="ML11">
        <f>Rådata_6000!ME7</f>
        <v>0</v>
      </c>
      <c r="MM11">
        <f>Rådata_6000!MF7</f>
        <v>0</v>
      </c>
      <c r="MN11">
        <f>Rådata_6000!MG7</f>
        <v>0</v>
      </c>
      <c r="MO11">
        <f>Rådata_6000!MH7</f>
        <v>0</v>
      </c>
      <c r="MP11">
        <f>Rådata_6000!MI7</f>
        <v>0</v>
      </c>
      <c r="MQ11">
        <f>Rådata_6000!MJ7</f>
        <v>0</v>
      </c>
      <c r="MR11">
        <f>Rådata_6000!MK7</f>
        <v>0</v>
      </c>
      <c r="MS11">
        <f>Rådata_6000!ML7</f>
        <v>0</v>
      </c>
      <c r="MT11">
        <f>Rådata_6000!MM7</f>
        <v>0</v>
      </c>
      <c r="MU11">
        <f>Rådata_6000!MN7</f>
        <v>0</v>
      </c>
      <c r="MV11">
        <f>Rådata_6000!MO7</f>
        <v>0</v>
      </c>
      <c r="MW11">
        <f>Rådata_6000!MP7</f>
        <v>0</v>
      </c>
      <c r="MX11">
        <f>Rådata_6000!MQ7</f>
        <v>0</v>
      </c>
      <c r="MY11">
        <f>Rådata_6000!MR7</f>
        <v>0</v>
      </c>
      <c r="MZ11">
        <f>Rådata_6000!MS7</f>
        <v>0</v>
      </c>
      <c r="NA11">
        <f>Rådata_6000!MT7</f>
        <v>0</v>
      </c>
      <c r="NB11">
        <f>Rådata_6000!MU7</f>
        <v>0</v>
      </c>
      <c r="NC11">
        <f>Rådata_6000!MV7</f>
        <v>0</v>
      </c>
      <c r="ND11">
        <f>Rådata_6000!MW7</f>
        <v>0</v>
      </c>
      <c r="NE11">
        <f>Rådata_6000!MX7</f>
        <v>0</v>
      </c>
      <c r="NF11">
        <f>Rådata_6000!MY7</f>
        <v>0</v>
      </c>
      <c r="NG11">
        <f>Rådata_6000!MZ7</f>
        <v>0</v>
      </c>
      <c r="NH11">
        <f>Rådata_6000!NA7</f>
        <v>0</v>
      </c>
      <c r="NI11">
        <f>Rådata_6000!NB7</f>
        <v>0</v>
      </c>
      <c r="NJ11">
        <f>Rådata_6000!NC7</f>
        <v>0</v>
      </c>
      <c r="NK11">
        <f>Rådata_6000!ND7</f>
        <v>0</v>
      </c>
      <c r="NL11">
        <f>Rådata_6000!NE7</f>
        <v>0</v>
      </c>
      <c r="NM11">
        <f>Rådata_6000!NF7</f>
        <v>0</v>
      </c>
      <c r="NN11">
        <f>Rådata_6000!NG7</f>
        <v>0</v>
      </c>
      <c r="NO11">
        <f>Rådata_6000!NH7</f>
        <v>0</v>
      </c>
      <c r="NP11">
        <f>Rådata_6000!NI7</f>
        <v>0</v>
      </c>
      <c r="NQ11">
        <f>Rådata_6000!NJ7</f>
        <v>0</v>
      </c>
      <c r="NR11">
        <f>Rådata_6000!NK7</f>
        <v>0</v>
      </c>
      <c r="NS11">
        <f>Rådata_6000!NL7</f>
        <v>0</v>
      </c>
      <c r="NT11">
        <f>Rådata_6000!NM7</f>
        <v>0</v>
      </c>
      <c r="NU11">
        <f>Rådata_6000!NN7</f>
        <v>0</v>
      </c>
      <c r="NV11">
        <f>Rådata_6000!NO7</f>
        <v>0</v>
      </c>
      <c r="NW11">
        <f>Rådata_6000!NP7</f>
        <v>0</v>
      </c>
      <c r="NX11">
        <f>Rådata_6000!NQ7</f>
        <v>0</v>
      </c>
      <c r="NY11">
        <f>Rådata_6000!NR7</f>
        <v>0</v>
      </c>
      <c r="NZ11">
        <f>Rådata_6000!NS7</f>
        <v>0</v>
      </c>
      <c r="OA11">
        <f>Rådata_6000!NT7</f>
        <v>0</v>
      </c>
      <c r="OB11">
        <f>Rådata_6000!NU7</f>
        <v>0</v>
      </c>
      <c r="OC11">
        <f>Rådata_6000!NV7</f>
        <v>0</v>
      </c>
      <c r="OD11">
        <f>Rådata_6000!NW7</f>
        <v>0</v>
      </c>
      <c r="OE11">
        <f>Rådata_6000!NX7</f>
        <v>0</v>
      </c>
      <c r="OF11">
        <f>Rådata_6000!NY7</f>
        <v>0</v>
      </c>
      <c r="OG11">
        <f>Rådata_6000!NZ7</f>
        <v>0</v>
      </c>
      <c r="OH11">
        <f>Rådata_6000!OA7</f>
        <v>0</v>
      </c>
      <c r="OI11">
        <f>Rådata_6000!OB7</f>
        <v>0</v>
      </c>
      <c r="OJ11">
        <f>Rådata_6000!OC7</f>
        <v>0</v>
      </c>
      <c r="OK11">
        <f>Rådata_6000!OD7</f>
        <v>0</v>
      </c>
      <c r="OL11">
        <f>Rådata_6000!OE7</f>
        <v>0</v>
      </c>
      <c r="OM11">
        <f>Rådata_6000!OF7</f>
        <v>0</v>
      </c>
      <c r="ON11">
        <f>Rådata_6000!OG7</f>
        <v>0</v>
      </c>
      <c r="OO11">
        <f>Rådata_6000!OH7</f>
        <v>0</v>
      </c>
      <c r="OP11">
        <f>Rådata_6000!OI7</f>
        <v>0</v>
      </c>
      <c r="OQ11">
        <f>Rådata_6000!OJ7</f>
        <v>0</v>
      </c>
      <c r="OR11">
        <f>Rådata_6000!OK7</f>
        <v>0</v>
      </c>
      <c r="OS11">
        <f>Rådata_6000!OL7</f>
        <v>0</v>
      </c>
    </row>
    <row r="12" spans="1:409">
      <c r="A12">
        <f>Rådata_6000!A8</f>
        <v>0</v>
      </c>
      <c r="B12" s="311">
        <f t="shared" ref="B12:I12" si="23">COUNTIF($J$5:$OS$5,B$8)</f>
        <v>0</v>
      </c>
      <c r="C12" s="47">
        <f t="shared" si="23"/>
        <v>0</v>
      </c>
      <c r="D12" s="47">
        <f t="shared" si="23"/>
        <v>0</v>
      </c>
      <c r="E12" s="47">
        <f t="shared" si="23"/>
        <v>0</v>
      </c>
      <c r="F12" s="47">
        <f t="shared" si="23"/>
        <v>0</v>
      </c>
      <c r="G12" s="47">
        <f t="shared" si="23"/>
        <v>0</v>
      </c>
      <c r="H12" s="47">
        <f t="shared" si="23"/>
        <v>0</v>
      </c>
      <c r="I12" s="312">
        <f t="shared" si="23"/>
        <v>0</v>
      </c>
      <c r="J12">
        <f>Rådata_6000!C8</f>
        <v>0</v>
      </c>
      <c r="K12">
        <f>Rådata_6000!D8</f>
        <v>0</v>
      </c>
      <c r="L12">
        <f>Rådata_6000!E8</f>
        <v>0</v>
      </c>
      <c r="M12">
        <f>Rådata_6000!F8</f>
        <v>0</v>
      </c>
      <c r="N12">
        <f>Rådata_6000!G8</f>
        <v>0</v>
      </c>
      <c r="O12">
        <f>Rådata_6000!H8</f>
        <v>0</v>
      </c>
      <c r="P12">
        <f>Rådata_6000!I8</f>
        <v>0</v>
      </c>
      <c r="Q12">
        <f>Rådata_6000!J8</f>
        <v>0</v>
      </c>
      <c r="R12">
        <f>Rådata_6000!K8</f>
        <v>0</v>
      </c>
      <c r="S12">
        <f>Rådata_6000!L8</f>
        <v>0</v>
      </c>
      <c r="T12">
        <f>Rådata_6000!M8</f>
        <v>0</v>
      </c>
      <c r="U12">
        <f>Rådata_6000!N8</f>
        <v>0</v>
      </c>
      <c r="V12">
        <f>Rådata_6000!O8</f>
        <v>0</v>
      </c>
      <c r="W12">
        <f>Rådata_6000!P8</f>
        <v>0</v>
      </c>
      <c r="X12">
        <f>Rådata_6000!Q8</f>
        <v>0</v>
      </c>
      <c r="Y12">
        <f>Rådata_6000!R8</f>
        <v>0</v>
      </c>
      <c r="Z12">
        <f>Rådata_6000!S8</f>
        <v>0</v>
      </c>
      <c r="AA12">
        <f>Rådata_6000!T8</f>
        <v>0</v>
      </c>
      <c r="AB12">
        <f>Rådata_6000!U8</f>
        <v>0</v>
      </c>
      <c r="AC12">
        <f>Rådata_6000!V8</f>
        <v>0</v>
      </c>
      <c r="AD12">
        <f>Rådata_6000!W8</f>
        <v>0</v>
      </c>
      <c r="AE12">
        <f>Rådata_6000!X8</f>
        <v>0</v>
      </c>
      <c r="AF12">
        <f>Rådata_6000!Y8</f>
        <v>0</v>
      </c>
      <c r="AG12">
        <f>Rådata_6000!Z8</f>
        <v>0</v>
      </c>
      <c r="AH12">
        <f>Rådata_6000!AA8</f>
        <v>0</v>
      </c>
      <c r="AI12">
        <f>Rådata_6000!AB8</f>
        <v>0</v>
      </c>
      <c r="AJ12">
        <f>Rådata_6000!AC8</f>
        <v>0</v>
      </c>
      <c r="AK12">
        <f>Rådata_6000!AD8</f>
        <v>0</v>
      </c>
      <c r="AL12">
        <f>Rådata_6000!AE8</f>
        <v>0</v>
      </c>
      <c r="AM12">
        <f>Rådata_6000!AF8</f>
        <v>0</v>
      </c>
      <c r="AN12">
        <f>Rådata_6000!AG8</f>
        <v>0</v>
      </c>
      <c r="AO12">
        <f>Rådata_6000!AH8</f>
        <v>0</v>
      </c>
      <c r="AP12">
        <f>Rådata_6000!AI8</f>
        <v>0</v>
      </c>
      <c r="AQ12">
        <f>Rådata_6000!AJ8</f>
        <v>0</v>
      </c>
      <c r="AR12">
        <f>Rådata_6000!AK8</f>
        <v>0</v>
      </c>
      <c r="AS12">
        <f>Rådata_6000!AL8</f>
        <v>0</v>
      </c>
      <c r="AT12">
        <f>Rådata_6000!AM8</f>
        <v>0</v>
      </c>
      <c r="AU12">
        <f>Rådata_6000!AN8</f>
        <v>0</v>
      </c>
      <c r="AV12">
        <f>Rådata_6000!AO8</f>
        <v>0</v>
      </c>
      <c r="AW12">
        <f>Rådata_6000!AP8</f>
        <v>0</v>
      </c>
      <c r="AX12">
        <f>Rådata_6000!AQ8</f>
        <v>0</v>
      </c>
      <c r="AY12">
        <f>Rådata_6000!AR8</f>
        <v>0</v>
      </c>
      <c r="AZ12">
        <f>Rådata_6000!AS8</f>
        <v>0</v>
      </c>
      <c r="BA12">
        <f>Rådata_6000!AT8</f>
        <v>0</v>
      </c>
      <c r="BB12">
        <f>Rådata_6000!AU8</f>
        <v>0</v>
      </c>
      <c r="BC12">
        <f>Rådata_6000!AV8</f>
        <v>0</v>
      </c>
      <c r="BD12">
        <f>Rådata_6000!AW8</f>
        <v>0</v>
      </c>
      <c r="BE12">
        <f>Rådata_6000!AX8</f>
        <v>0</v>
      </c>
      <c r="BF12">
        <f>Rådata_6000!AY8</f>
        <v>0</v>
      </c>
      <c r="BG12">
        <f>Rådata_6000!AZ8</f>
        <v>0</v>
      </c>
      <c r="BH12">
        <f>Rådata_6000!BA8</f>
        <v>0</v>
      </c>
      <c r="BI12">
        <f>Rådata_6000!BB8</f>
        <v>0</v>
      </c>
      <c r="BJ12">
        <f>Rådata_6000!BC8</f>
        <v>0</v>
      </c>
      <c r="BK12">
        <f>Rådata_6000!BD8</f>
        <v>0</v>
      </c>
      <c r="BL12">
        <f>Rådata_6000!BE8</f>
        <v>0</v>
      </c>
      <c r="BM12">
        <f>Rådata_6000!BF8</f>
        <v>0</v>
      </c>
      <c r="BN12">
        <f>Rådata_6000!BG8</f>
        <v>0</v>
      </c>
      <c r="BO12">
        <f>Rådata_6000!BH8</f>
        <v>0</v>
      </c>
      <c r="BP12">
        <f>Rådata_6000!BI8</f>
        <v>0</v>
      </c>
      <c r="BQ12">
        <f>Rådata_6000!BJ8</f>
        <v>0</v>
      </c>
      <c r="BR12">
        <f>Rådata_6000!BK8</f>
        <v>0</v>
      </c>
      <c r="BS12">
        <f>Rådata_6000!BL8</f>
        <v>0</v>
      </c>
      <c r="BT12">
        <f>Rådata_6000!BM8</f>
        <v>0</v>
      </c>
      <c r="BU12">
        <f>Rådata_6000!BN8</f>
        <v>0</v>
      </c>
      <c r="BV12">
        <f>Rådata_6000!BO8</f>
        <v>0</v>
      </c>
      <c r="BW12">
        <f>Rådata_6000!BP8</f>
        <v>0</v>
      </c>
      <c r="BX12">
        <f>Rådata_6000!BQ8</f>
        <v>0</v>
      </c>
      <c r="BY12">
        <f>Rådata_6000!BR8</f>
        <v>0</v>
      </c>
      <c r="BZ12">
        <f>Rådata_6000!BS8</f>
        <v>0</v>
      </c>
      <c r="CA12">
        <f>Rådata_6000!BT8</f>
        <v>0</v>
      </c>
      <c r="CB12">
        <f>Rådata_6000!BU8</f>
        <v>0</v>
      </c>
      <c r="CC12">
        <f>Rådata_6000!BV8</f>
        <v>0</v>
      </c>
      <c r="CD12">
        <f>Rådata_6000!BW8</f>
        <v>0</v>
      </c>
      <c r="CE12">
        <f>Rådata_6000!BX8</f>
        <v>0</v>
      </c>
      <c r="CF12">
        <f>Rådata_6000!BY8</f>
        <v>0</v>
      </c>
      <c r="CG12">
        <f>Rådata_6000!BZ8</f>
        <v>0</v>
      </c>
      <c r="CH12">
        <f>Rådata_6000!CA8</f>
        <v>0</v>
      </c>
      <c r="CI12">
        <f>Rådata_6000!CB8</f>
        <v>0</v>
      </c>
      <c r="CJ12">
        <f>Rådata_6000!CC8</f>
        <v>0</v>
      </c>
      <c r="CK12">
        <f>Rådata_6000!CD8</f>
        <v>0</v>
      </c>
      <c r="CL12">
        <f>Rådata_6000!CE8</f>
        <v>0</v>
      </c>
      <c r="CM12">
        <f>Rådata_6000!CF8</f>
        <v>0</v>
      </c>
      <c r="CN12">
        <f>Rådata_6000!CG8</f>
        <v>0</v>
      </c>
      <c r="CO12">
        <f>Rådata_6000!CH8</f>
        <v>0</v>
      </c>
      <c r="CP12">
        <f>Rådata_6000!CI8</f>
        <v>0</v>
      </c>
      <c r="CQ12">
        <f>Rådata_6000!CJ8</f>
        <v>0</v>
      </c>
      <c r="CR12">
        <f>Rådata_6000!CK8</f>
        <v>0</v>
      </c>
      <c r="CS12">
        <f>Rådata_6000!CL8</f>
        <v>0</v>
      </c>
      <c r="CT12">
        <f>Rådata_6000!CM8</f>
        <v>0</v>
      </c>
      <c r="CU12">
        <f>Rådata_6000!CN8</f>
        <v>0</v>
      </c>
      <c r="CV12">
        <f>Rådata_6000!CO8</f>
        <v>0</v>
      </c>
      <c r="CW12">
        <f>Rådata_6000!CP8</f>
        <v>0</v>
      </c>
      <c r="CX12">
        <f>Rådata_6000!CQ8</f>
        <v>0</v>
      </c>
      <c r="CY12">
        <f>Rådata_6000!CR8</f>
        <v>0</v>
      </c>
      <c r="CZ12">
        <f>Rådata_6000!CS8</f>
        <v>0</v>
      </c>
      <c r="DA12">
        <f>Rådata_6000!CT8</f>
        <v>0</v>
      </c>
      <c r="DB12">
        <f>Rådata_6000!CU8</f>
        <v>0</v>
      </c>
      <c r="DC12">
        <f>Rådata_6000!CV8</f>
        <v>0</v>
      </c>
      <c r="DD12">
        <f>Rådata_6000!CW8</f>
        <v>0</v>
      </c>
      <c r="DE12">
        <f>Rådata_6000!CX8</f>
        <v>0</v>
      </c>
      <c r="DF12">
        <f>Rådata_6000!CY8</f>
        <v>0</v>
      </c>
      <c r="DG12">
        <f>Rådata_6000!CZ8</f>
        <v>0</v>
      </c>
      <c r="DH12">
        <f>Rådata_6000!DA8</f>
        <v>0</v>
      </c>
      <c r="DI12">
        <f>Rådata_6000!DB8</f>
        <v>0</v>
      </c>
      <c r="DJ12">
        <f>Rådata_6000!DC8</f>
        <v>0</v>
      </c>
      <c r="DK12">
        <f>Rådata_6000!DD8</f>
        <v>0</v>
      </c>
      <c r="DL12">
        <f>Rådata_6000!DE8</f>
        <v>0</v>
      </c>
      <c r="DM12">
        <f>Rådata_6000!DF8</f>
        <v>0</v>
      </c>
      <c r="DN12">
        <f>Rådata_6000!DG8</f>
        <v>0</v>
      </c>
      <c r="DO12">
        <f>Rådata_6000!DH8</f>
        <v>0</v>
      </c>
      <c r="DP12">
        <f>Rådata_6000!DI8</f>
        <v>0</v>
      </c>
      <c r="DQ12">
        <f>Rådata_6000!DJ8</f>
        <v>0</v>
      </c>
      <c r="DR12">
        <f>Rådata_6000!DK8</f>
        <v>0</v>
      </c>
      <c r="DS12">
        <f>Rådata_6000!DL8</f>
        <v>0</v>
      </c>
      <c r="DT12">
        <f>Rådata_6000!DM8</f>
        <v>0</v>
      </c>
      <c r="DU12">
        <f>Rådata_6000!DN8</f>
        <v>0</v>
      </c>
      <c r="DV12">
        <f>Rådata_6000!DO8</f>
        <v>0</v>
      </c>
      <c r="DW12">
        <f>Rådata_6000!DP8</f>
        <v>0</v>
      </c>
      <c r="DX12">
        <f>Rådata_6000!DQ8</f>
        <v>0</v>
      </c>
      <c r="DY12">
        <f>Rådata_6000!DR8</f>
        <v>0</v>
      </c>
      <c r="DZ12">
        <f>Rådata_6000!DS8</f>
        <v>0</v>
      </c>
      <c r="EA12">
        <f>Rådata_6000!DT8</f>
        <v>0</v>
      </c>
      <c r="EB12">
        <f>Rådata_6000!DU8</f>
        <v>0</v>
      </c>
      <c r="EC12">
        <f>Rådata_6000!DV8</f>
        <v>0</v>
      </c>
      <c r="ED12">
        <f>Rådata_6000!DW8</f>
        <v>0</v>
      </c>
      <c r="EE12">
        <f>Rådata_6000!DX8</f>
        <v>0</v>
      </c>
      <c r="EF12">
        <f>Rådata_6000!DY8</f>
        <v>0</v>
      </c>
      <c r="EG12">
        <f>Rådata_6000!DZ8</f>
        <v>0</v>
      </c>
      <c r="EH12">
        <f>Rådata_6000!EA8</f>
        <v>0</v>
      </c>
      <c r="EI12">
        <f>Rådata_6000!EB8</f>
        <v>0</v>
      </c>
      <c r="EJ12">
        <f>Rådata_6000!EC8</f>
        <v>0</v>
      </c>
      <c r="EK12">
        <f>Rådata_6000!ED8</f>
        <v>0</v>
      </c>
      <c r="EL12">
        <f>Rådata_6000!EE8</f>
        <v>0</v>
      </c>
      <c r="EM12">
        <f>Rådata_6000!EF8</f>
        <v>0</v>
      </c>
      <c r="EN12">
        <f>Rådata_6000!EG8</f>
        <v>0</v>
      </c>
      <c r="EO12">
        <f>Rådata_6000!EH8</f>
        <v>0</v>
      </c>
      <c r="EP12">
        <f>Rådata_6000!EI8</f>
        <v>0</v>
      </c>
      <c r="EQ12">
        <f>Rådata_6000!EJ8</f>
        <v>0</v>
      </c>
      <c r="ER12">
        <f>Rådata_6000!EK8</f>
        <v>0</v>
      </c>
      <c r="ES12">
        <f>Rådata_6000!EL8</f>
        <v>0</v>
      </c>
      <c r="ET12">
        <f>Rådata_6000!EM8</f>
        <v>0</v>
      </c>
      <c r="EU12">
        <f>Rådata_6000!EN8</f>
        <v>0</v>
      </c>
      <c r="EV12">
        <f>Rådata_6000!EO8</f>
        <v>0</v>
      </c>
      <c r="EW12">
        <f>Rådata_6000!EP8</f>
        <v>0</v>
      </c>
      <c r="EX12">
        <f>Rådata_6000!EQ8</f>
        <v>0</v>
      </c>
      <c r="EY12">
        <f>Rådata_6000!ER8</f>
        <v>0</v>
      </c>
      <c r="EZ12">
        <f>Rådata_6000!ES8</f>
        <v>0</v>
      </c>
      <c r="FA12">
        <f>Rådata_6000!ET8</f>
        <v>0</v>
      </c>
      <c r="FB12">
        <f>Rådata_6000!EU8</f>
        <v>0</v>
      </c>
      <c r="FC12">
        <f>Rådata_6000!EV8</f>
        <v>0</v>
      </c>
      <c r="FD12">
        <f>Rådata_6000!EW8</f>
        <v>0</v>
      </c>
      <c r="FE12">
        <f>Rådata_6000!EX8</f>
        <v>0</v>
      </c>
      <c r="FF12">
        <f>Rådata_6000!EY8</f>
        <v>0</v>
      </c>
      <c r="FG12">
        <f>Rådata_6000!EZ8</f>
        <v>0</v>
      </c>
      <c r="FH12">
        <f>Rådata_6000!FA8</f>
        <v>0</v>
      </c>
      <c r="FI12">
        <f>Rådata_6000!FB8</f>
        <v>0</v>
      </c>
      <c r="FJ12">
        <f>Rådata_6000!FC8</f>
        <v>0</v>
      </c>
      <c r="FK12">
        <f>Rådata_6000!FD8</f>
        <v>0</v>
      </c>
      <c r="FL12">
        <f>Rådata_6000!FE8</f>
        <v>0</v>
      </c>
      <c r="FM12">
        <f>Rådata_6000!FF8</f>
        <v>0</v>
      </c>
      <c r="FN12">
        <f>Rådata_6000!FG8</f>
        <v>0</v>
      </c>
      <c r="FO12">
        <f>Rådata_6000!FH8</f>
        <v>0</v>
      </c>
      <c r="FP12">
        <f>Rådata_6000!FI8</f>
        <v>0</v>
      </c>
      <c r="FQ12">
        <f>Rådata_6000!FJ8</f>
        <v>0</v>
      </c>
      <c r="FR12">
        <f>Rådata_6000!FK8</f>
        <v>0</v>
      </c>
      <c r="FS12">
        <f>Rådata_6000!FL8</f>
        <v>0</v>
      </c>
      <c r="FT12">
        <f>Rådata_6000!FM8</f>
        <v>0</v>
      </c>
      <c r="FU12">
        <f>Rådata_6000!FN8</f>
        <v>0</v>
      </c>
      <c r="FV12">
        <f>Rådata_6000!FO8</f>
        <v>0</v>
      </c>
      <c r="FW12">
        <f>Rådata_6000!FP8</f>
        <v>0</v>
      </c>
      <c r="FX12">
        <f>Rådata_6000!FQ8</f>
        <v>0</v>
      </c>
      <c r="FY12">
        <f>Rådata_6000!FR8</f>
        <v>0</v>
      </c>
      <c r="FZ12">
        <f>Rådata_6000!FS8</f>
        <v>0</v>
      </c>
      <c r="GA12">
        <f>Rådata_6000!FT8</f>
        <v>0</v>
      </c>
      <c r="GB12">
        <f>Rådata_6000!FU8</f>
        <v>0</v>
      </c>
      <c r="GC12">
        <f>Rådata_6000!FV8</f>
        <v>0</v>
      </c>
      <c r="GD12">
        <f>Rådata_6000!FW8</f>
        <v>0</v>
      </c>
      <c r="GE12">
        <f>Rådata_6000!FX8</f>
        <v>0</v>
      </c>
      <c r="GF12">
        <f>Rådata_6000!FY8</f>
        <v>0</v>
      </c>
      <c r="GG12">
        <f>Rådata_6000!FZ8</f>
        <v>0</v>
      </c>
      <c r="GH12">
        <f>Rådata_6000!GA8</f>
        <v>0</v>
      </c>
      <c r="GI12">
        <f>Rådata_6000!GB8</f>
        <v>0</v>
      </c>
      <c r="GJ12">
        <f>Rådata_6000!GC8</f>
        <v>0</v>
      </c>
      <c r="GK12">
        <f>Rådata_6000!GD8</f>
        <v>0</v>
      </c>
      <c r="GL12">
        <f>Rådata_6000!GE8</f>
        <v>0</v>
      </c>
      <c r="GM12">
        <f>Rådata_6000!GF8</f>
        <v>0</v>
      </c>
      <c r="GN12">
        <f>Rådata_6000!GG8</f>
        <v>0</v>
      </c>
      <c r="GO12">
        <f>Rådata_6000!GH8</f>
        <v>0</v>
      </c>
      <c r="GP12">
        <f>Rådata_6000!GI8</f>
        <v>0</v>
      </c>
      <c r="GQ12">
        <f>Rådata_6000!GJ8</f>
        <v>0</v>
      </c>
      <c r="GR12">
        <f>Rådata_6000!GK8</f>
        <v>0</v>
      </c>
      <c r="GS12">
        <f>Rådata_6000!GL8</f>
        <v>0</v>
      </c>
      <c r="GT12">
        <f>Rådata_6000!GM8</f>
        <v>0</v>
      </c>
      <c r="GU12">
        <f>Rådata_6000!GN8</f>
        <v>0</v>
      </c>
      <c r="GV12">
        <f>Rådata_6000!GO8</f>
        <v>0</v>
      </c>
      <c r="GW12">
        <f>Rådata_6000!GP8</f>
        <v>0</v>
      </c>
      <c r="GX12">
        <f>Rådata_6000!GQ8</f>
        <v>0</v>
      </c>
      <c r="GY12">
        <f>Rådata_6000!GR8</f>
        <v>0</v>
      </c>
      <c r="GZ12">
        <f>Rådata_6000!GS8</f>
        <v>0</v>
      </c>
      <c r="HA12">
        <f>Rådata_6000!GT8</f>
        <v>0</v>
      </c>
      <c r="HB12">
        <f>Rådata_6000!GU8</f>
        <v>0</v>
      </c>
      <c r="HC12">
        <f>Rådata_6000!GV8</f>
        <v>0</v>
      </c>
      <c r="HD12">
        <f>Rådata_6000!GW8</f>
        <v>0</v>
      </c>
      <c r="HE12">
        <f>Rådata_6000!GX8</f>
        <v>0</v>
      </c>
      <c r="HF12">
        <f>Rådata_6000!GY8</f>
        <v>0</v>
      </c>
      <c r="HG12">
        <f>Rådata_6000!GZ8</f>
        <v>0</v>
      </c>
      <c r="HH12">
        <f>Rådata_6000!HA8</f>
        <v>0</v>
      </c>
      <c r="HI12">
        <f>Rådata_6000!HB8</f>
        <v>0</v>
      </c>
      <c r="HJ12">
        <f>Rådata_6000!HC8</f>
        <v>0</v>
      </c>
      <c r="HK12">
        <f>Rådata_6000!HD8</f>
        <v>0</v>
      </c>
      <c r="HL12">
        <f>Rådata_6000!HE8</f>
        <v>0</v>
      </c>
      <c r="HM12">
        <f>Rådata_6000!HF8</f>
        <v>0</v>
      </c>
      <c r="HN12">
        <f>Rådata_6000!HG8</f>
        <v>0</v>
      </c>
      <c r="HO12">
        <f>Rådata_6000!HH8</f>
        <v>0</v>
      </c>
      <c r="HP12">
        <f>Rådata_6000!HI8</f>
        <v>0</v>
      </c>
      <c r="HQ12">
        <f>Rådata_6000!HJ8</f>
        <v>0</v>
      </c>
      <c r="HR12">
        <f>Rådata_6000!HK8</f>
        <v>0</v>
      </c>
      <c r="HS12">
        <f>Rådata_6000!HL8</f>
        <v>0</v>
      </c>
      <c r="HT12">
        <f>Rådata_6000!HM8</f>
        <v>0</v>
      </c>
      <c r="HU12">
        <f>Rådata_6000!HN8</f>
        <v>0</v>
      </c>
      <c r="HV12">
        <f>Rådata_6000!HO8</f>
        <v>0</v>
      </c>
      <c r="HW12">
        <f>Rådata_6000!HP8</f>
        <v>0</v>
      </c>
      <c r="HX12">
        <f>Rådata_6000!HQ8</f>
        <v>0</v>
      </c>
      <c r="HY12">
        <f>Rådata_6000!HR8</f>
        <v>0</v>
      </c>
      <c r="HZ12">
        <f>Rådata_6000!HS8</f>
        <v>0</v>
      </c>
      <c r="IA12">
        <f>Rådata_6000!HT8</f>
        <v>0</v>
      </c>
      <c r="IB12">
        <f>Rådata_6000!HU8</f>
        <v>0</v>
      </c>
      <c r="IC12">
        <f>Rådata_6000!HV8</f>
        <v>0</v>
      </c>
      <c r="ID12">
        <f>Rådata_6000!HW8</f>
        <v>0</v>
      </c>
      <c r="IE12">
        <f>Rådata_6000!HX8</f>
        <v>0</v>
      </c>
      <c r="IF12">
        <f>Rådata_6000!HY8</f>
        <v>0</v>
      </c>
      <c r="IG12">
        <f>Rådata_6000!HZ8</f>
        <v>0</v>
      </c>
      <c r="IH12">
        <f>Rådata_6000!IA8</f>
        <v>0</v>
      </c>
      <c r="II12">
        <f>Rådata_6000!IB8</f>
        <v>0</v>
      </c>
      <c r="IJ12">
        <f>Rådata_6000!IC8</f>
        <v>0</v>
      </c>
      <c r="IK12">
        <f>Rådata_6000!ID8</f>
        <v>0</v>
      </c>
      <c r="IL12">
        <f>Rådata_6000!IE8</f>
        <v>0</v>
      </c>
      <c r="IM12">
        <f>Rådata_6000!IF8</f>
        <v>0</v>
      </c>
      <c r="IN12">
        <f>Rådata_6000!IG8</f>
        <v>0</v>
      </c>
      <c r="IO12">
        <f>Rådata_6000!IH8</f>
        <v>0</v>
      </c>
      <c r="IP12">
        <f>Rådata_6000!II8</f>
        <v>0</v>
      </c>
      <c r="IQ12">
        <f>Rådata_6000!IJ8</f>
        <v>0</v>
      </c>
      <c r="IR12">
        <f>Rådata_6000!IK8</f>
        <v>0</v>
      </c>
      <c r="IS12">
        <f>Rådata_6000!IL8</f>
        <v>0</v>
      </c>
      <c r="IT12">
        <f>Rådata_6000!IM8</f>
        <v>0</v>
      </c>
      <c r="IU12">
        <f>Rådata_6000!IN8</f>
        <v>0</v>
      </c>
      <c r="IV12">
        <f>Rådata_6000!IO8</f>
        <v>0</v>
      </c>
      <c r="IW12">
        <f>Rådata_6000!IP8</f>
        <v>0</v>
      </c>
      <c r="IX12">
        <f>Rådata_6000!IQ8</f>
        <v>0</v>
      </c>
      <c r="IY12">
        <f>Rådata_6000!IR8</f>
        <v>0</v>
      </c>
      <c r="IZ12">
        <f>Rådata_6000!IS8</f>
        <v>0</v>
      </c>
      <c r="JA12">
        <f>Rådata_6000!IT8</f>
        <v>0</v>
      </c>
      <c r="JB12">
        <f>Rådata_6000!IU8</f>
        <v>0</v>
      </c>
      <c r="JC12">
        <f>Rådata_6000!IV8</f>
        <v>0</v>
      </c>
      <c r="JD12">
        <f>Rådata_6000!IW8</f>
        <v>0</v>
      </c>
      <c r="JE12">
        <f>Rådata_6000!IX8</f>
        <v>0</v>
      </c>
      <c r="JF12">
        <f>Rådata_6000!IY8</f>
        <v>0</v>
      </c>
      <c r="JG12">
        <f>Rådata_6000!IZ8</f>
        <v>0</v>
      </c>
      <c r="JH12">
        <f>Rådata_6000!JA8</f>
        <v>0</v>
      </c>
      <c r="JI12">
        <f>Rådata_6000!JB8</f>
        <v>0</v>
      </c>
      <c r="JJ12">
        <f>Rådata_6000!JC8</f>
        <v>0</v>
      </c>
      <c r="JK12">
        <f>Rådata_6000!JD8</f>
        <v>0</v>
      </c>
      <c r="JL12">
        <f>Rådata_6000!JE8</f>
        <v>0</v>
      </c>
      <c r="JM12">
        <f>Rådata_6000!JF8</f>
        <v>0</v>
      </c>
      <c r="JN12">
        <f>Rådata_6000!JG8</f>
        <v>0</v>
      </c>
      <c r="JO12">
        <f>Rådata_6000!JH8</f>
        <v>0</v>
      </c>
      <c r="JP12">
        <f>Rådata_6000!JI8</f>
        <v>0</v>
      </c>
      <c r="JQ12">
        <f>Rådata_6000!JJ8</f>
        <v>0</v>
      </c>
      <c r="JR12">
        <f>Rådata_6000!JK8</f>
        <v>0</v>
      </c>
      <c r="JS12">
        <f>Rådata_6000!JL8</f>
        <v>0</v>
      </c>
      <c r="JT12">
        <f>Rådata_6000!JM8</f>
        <v>0</v>
      </c>
      <c r="JU12">
        <f>Rådata_6000!JN8</f>
        <v>0</v>
      </c>
      <c r="JV12">
        <f>Rådata_6000!JO8</f>
        <v>0</v>
      </c>
      <c r="JW12">
        <f>Rådata_6000!JP8</f>
        <v>0</v>
      </c>
      <c r="JX12">
        <f>Rådata_6000!JQ8</f>
        <v>0</v>
      </c>
      <c r="JY12">
        <f>Rådata_6000!JR8</f>
        <v>0</v>
      </c>
      <c r="JZ12">
        <f>Rådata_6000!JS8</f>
        <v>0</v>
      </c>
      <c r="KA12">
        <f>Rådata_6000!JT8</f>
        <v>0</v>
      </c>
      <c r="KB12">
        <f>Rådata_6000!JU8</f>
        <v>0</v>
      </c>
      <c r="KC12">
        <f>Rådata_6000!JV8</f>
        <v>0</v>
      </c>
      <c r="KD12">
        <f>Rådata_6000!JW8</f>
        <v>0</v>
      </c>
      <c r="KE12">
        <f>Rådata_6000!JX8</f>
        <v>0</v>
      </c>
      <c r="KF12">
        <f>Rådata_6000!JY8</f>
        <v>0</v>
      </c>
      <c r="KG12">
        <f>Rådata_6000!JZ8</f>
        <v>0</v>
      </c>
      <c r="KH12">
        <f>Rådata_6000!KA8</f>
        <v>0</v>
      </c>
      <c r="KI12">
        <f>Rådata_6000!KB8</f>
        <v>0</v>
      </c>
      <c r="KJ12">
        <f>Rådata_6000!KC8</f>
        <v>0</v>
      </c>
      <c r="KK12">
        <f>Rådata_6000!KD8</f>
        <v>0</v>
      </c>
      <c r="KL12">
        <f>Rådata_6000!KE8</f>
        <v>0</v>
      </c>
      <c r="KM12">
        <f>Rådata_6000!KF8</f>
        <v>0</v>
      </c>
      <c r="KN12">
        <f>Rådata_6000!KG8</f>
        <v>0</v>
      </c>
      <c r="KO12">
        <f>Rådata_6000!KH8</f>
        <v>0</v>
      </c>
      <c r="KP12">
        <f>Rådata_6000!KI8</f>
        <v>0</v>
      </c>
      <c r="KQ12">
        <f>Rådata_6000!KJ8</f>
        <v>0</v>
      </c>
      <c r="KR12">
        <f>Rådata_6000!KK8</f>
        <v>0</v>
      </c>
      <c r="KS12">
        <f>Rådata_6000!KL8</f>
        <v>0</v>
      </c>
      <c r="KT12">
        <f>Rådata_6000!KM8</f>
        <v>0</v>
      </c>
      <c r="KU12">
        <f>Rådata_6000!KN8</f>
        <v>0</v>
      </c>
      <c r="KV12">
        <f>Rådata_6000!KO8</f>
        <v>0</v>
      </c>
      <c r="KW12">
        <f>Rådata_6000!KP8</f>
        <v>0</v>
      </c>
      <c r="KX12">
        <f>Rådata_6000!KQ8</f>
        <v>0</v>
      </c>
      <c r="KY12">
        <f>Rådata_6000!KR8</f>
        <v>0</v>
      </c>
      <c r="KZ12">
        <f>Rådata_6000!KS8</f>
        <v>0</v>
      </c>
      <c r="LA12">
        <f>Rådata_6000!KT8</f>
        <v>0</v>
      </c>
      <c r="LB12">
        <f>Rådata_6000!KU8</f>
        <v>0</v>
      </c>
      <c r="LC12">
        <f>Rådata_6000!KV8</f>
        <v>0</v>
      </c>
      <c r="LD12">
        <f>Rådata_6000!KW8</f>
        <v>0</v>
      </c>
      <c r="LE12">
        <f>Rådata_6000!KX8</f>
        <v>0</v>
      </c>
      <c r="LF12">
        <f>Rådata_6000!KY8</f>
        <v>0</v>
      </c>
      <c r="LG12">
        <f>Rådata_6000!KZ8</f>
        <v>0</v>
      </c>
      <c r="LH12">
        <f>Rådata_6000!LA8</f>
        <v>0</v>
      </c>
      <c r="LI12">
        <f>Rådata_6000!LB8</f>
        <v>0</v>
      </c>
      <c r="LJ12">
        <f>Rådata_6000!LC8</f>
        <v>0</v>
      </c>
      <c r="LK12">
        <f>Rådata_6000!LD8</f>
        <v>0</v>
      </c>
      <c r="LL12">
        <f>Rådata_6000!LE8</f>
        <v>0</v>
      </c>
      <c r="LM12">
        <f>Rådata_6000!LF8</f>
        <v>0</v>
      </c>
      <c r="LN12">
        <f>Rådata_6000!LG8</f>
        <v>0</v>
      </c>
      <c r="LO12">
        <f>Rådata_6000!LH8</f>
        <v>0</v>
      </c>
      <c r="LP12">
        <f>Rådata_6000!LI8</f>
        <v>0</v>
      </c>
      <c r="LQ12">
        <f>Rådata_6000!LJ8</f>
        <v>0</v>
      </c>
      <c r="LR12">
        <f>Rådata_6000!LK8</f>
        <v>0</v>
      </c>
      <c r="LS12">
        <f>Rådata_6000!LL8</f>
        <v>0</v>
      </c>
      <c r="LT12">
        <f>Rådata_6000!LM8</f>
        <v>0</v>
      </c>
      <c r="LU12">
        <f>Rådata_6000!LN8</f>
        <v>0</v>
      </c>
      <c r="LV12">
        <f>Rådata_6000!LO8</f>
        <v>0</v>
      </c>
      <c r="LW12">
        <f>Rådata_6000!LP8</f>
        <v>0</v>
      </c>
      <c r="LX12">
        <f>Rådata_6000!LQ8</f>
        <v>0</v>
      </c>
      <c r="LY12">
        <f>Rådata_6000!LR8</f>
        <v>0</v>
      </c>
      <c r="LZ12">
        <f>Rådata_6000!LS8</f>
        <v>0</v>
      </c>
      <c r="MA12">
        <f>Rådata_6000!LT8</f>
        <v>0</v>
      </c>
      <c r="MB12">
        <f>Rådata_6000!LU8</f>
        <v>0</v>
      </c>
      <c r="MC12">
        <f>Rådata_6000!LV8</f>
        <v>0</v>
      </c>
      <c r="MD12">
        <f>Rådata_6000!LW8</f>
        <v>0</v>
      </c>
      <c r="ME12">
        <f>Rådata_6000!LX8</f>
        <v>0</v>
      </c>
      <c r="MF12">
        <f>Rådata_6000!LY8</f>
        <v>0</v>
      </c>
      <c r="MG12">
        <f>Rådata_6000!LZ8</f>
        <v>0</v>
      </c>
      <c r="MH12">
        <f>Rådata_6000!MA8</f>
        <v>0</v>
      </c>
      <c r="MI12">
        <f>Rådata_6000!MB8</f>
        <v>0</v>
      </c>
      <c r="MJ12">
        <f>Rådata_6000!MC8</f>
        <v>0</v>
      </c>
      <c r="MK12">
        <f>Rådata_6000!MD8</f>
        <v>0</v>
      </c>
      <c r="ML12">
        <f>Rådata_6000!ME8</f>
        <v>0</v>
      </c>
      <c r="MM12">
        <f>Rådata_6000!MF8</f>
        <v>0</v>
      </c>
      <c r="MN12">
        <f>Rådata_6000!MG8</f>
        <v>0</v>
      </c>
      <c r="MO12">
        <f>Rådata_6000!MH8</f>
        <v>0</v>
      </c>
      <c r="MP12">
        <f>Rådata_6000!MI8</f>
        <v>0</v>
      </c>
      <c r="MQ12">
        <f>Rådata_6000!MJ8</f>
        <v>0</v>
      </c>
      <c r="MR12">
        <f>Rådata_6000!MK8</f>
        <v>0</v>
      </c>
      <c r="MS12">
        <f>Rådata_6000!ML8</f>
        <v>0</v>
      </c>
      <c r="MT12">
        <f>Rådata_6000!MM8</f>
        <v>0</v>
      </c>
      <c r="MU12">
        <f>Rådata_6000!MN8</f>
        <v>0</v>
      </c>
      <c r="MV12">
        <f>Rådata_6000!MO8</f>
        <v>0</v>
      </c>
      <c r="MW12">
        <f>Rådata_6000!MP8</f>
        <v>0</v>
      </c>
      <c r="MX12">
        <f>Rådata_6000!MQ8</f>
        <v>0</v>
      </c>
      <c r="MY12">
        <f>Rådata_6000!MR8</f>
        <v>0</v>
      </c>
      <c r="MZ12">
        <f>Rådata_6000!MS8</f>
        <v>0</v>
      </c>
      <c r="NA12">
        <f>Rådata_6000!MT8</f>
        <v>0</v>
      </c>
      <c r="NB12">
        <f>Rådata_6000!MU8</f>
        <v>0</v>
      </c>
      <c r="NC12">
        <f>Rådata_6000!MV8</f>
        <v>0</v>
      </c>
      <c r="ND12">
        <f>Rådata_6000!MW8</f>
        <v>0</v>
      </c>
      <c r="NE12">
        <f>Rådata_6000!MX8</f>
        <v>0</v>
      </c>
      <c r="NF12">
        <f>Rådata_6000!MY8</f>
        <v>0</v>
      </c>
      <c r="NG12">
        <f>Rådata_6000!MZ8</f>
        <v>0</v>
      </c>
      <c r="NH12">
        <f>Rådata_6000!NA8</f>
        <v>0</v>
      </c>
      <c r="NI12">
        <f>Rådata_6000!NB8</f>
        <v>0</v>
      </c>
      <c r="NJ12">
        <f>Rådata_6000!NC8</f>
        <v>0</v>
      </c>
      <c r="NK12">
        <f>Rådata_6000!ND8</f>
        <v>0</v>
      </c>
      <c r="NL12">
        <f>Rådata_6000!NE8</f>
        <v>0</v>
      </c>
      <c r="NM12">
        <f>Rådata_6000!NF8</f>
        <v>0</v>
      </c>
      <c r="NN12">
        <f>Rådata_6000!NG8</f>
        <v>0</v>
      </c>
      <c r="NO12">
        <f>Rådata_6000!NH8</f>
        <v>0</v>
      </c>
      <c r="NP12">
        <f>Rådata_6000!NI8</f>
        <v>0</v>
      </c>
      <c r="NQ12">
        <f>Rådata_6000!NJ8</f>
        <v>0</v>
      </c>
      <c r="NR12">
        <f>Rådata_6000!NK8</f>
        <v>0</v>
      </c>
      <c r="NS12">
        <f>Rådata_6000!NL8</f>
        <v>0</v>
      </c>
      <c r="NT12">
        <f>Rådata_6000!NM8</f>
        <v>0</v>
      </c>
      <c r="NU12">
        <f>Rådata_6000!NN8</f>
        <v>0</v>
      </c>
      <c r="NV12">
        <f>Rådata_6000!NO8</f>
        <v>0</v>
      </c>
      <c r="NW12">
        <f>Rådata_6000!NP8</f>
        <v>0</v>
      </c>
      <c r="NX12">
        <f>Rådata_6000!NQ8</f>
        <v>0</v>
      </c>
      <c r="NY12">
        <f>Rådata_6000!NR8</f>
        <v>0</v>
      </c>
      <c r="NZ12">
        <f>Rådata_6000!NS8</f>
        <v>0</v>
      </c>
      <c r="OA12">
        <f>Rådata_6000!NT8</f>
        <v>0</v>
      </c>
      <c r="OB12">
        <f>Rådata_6000!NU8</f>
        <v>0</v>
      </c>
      <c r="OC12">
        <f>Rådata_6000!NV8</f>
        <v>0</v>
      </c>
      <c r="OD12">
        <f>Rådata_6000!NW8</f>
        <v>0</v>
      </c>
      <c r="OE12">
        <f>Rådata_6000!NX8</f>
        <v>0</v>
      </c>
      <c r="OF12">
        <f>Rådata_6000!NY8</f>
        <v>0</v>
      </c>
      <c r="OG12">
        <f>Rådata_6000!NZ8</f>
        <v>0</v>
      </c>
      <c r="OH12">
        <f>Rådata_6000!OA8</f>
        <v>0</v>
      </c>
      <c r="OI12">
        <f>Rådata_6000!OB8</f>
        <v>0</v>
      </c>
      <c r="OJ12">
        <f>Rådata_6000!OC8</f>
        <v>0</v>
      </c>
      <c r="OK12">
        <f>Rådata_6000!OD8</f>
        <v>0</v>
      </c>
      <c r="OL12">
        <f>Rådata_6000!OE8</f>
        <v>0</v>
      </c>
      <c r="OM12">
        <f>Rådata_6000!OF8</f>
        <v>0</v>
      </c>
      <c r="ON12">
        <f>Rådata_6000!OG8</f>
        <v>0</v>
      </c>
      <c r="OO12">
        <f>Rådata_6000!OH8</f>
        <v>0</v>
      </c>
      <c r="OP12">
        <f>Rådata_6000!OI8</f>
        <v>0</v>
      </c>
      <c r="OQ12">
        <f>Rådata_6000!OJ8</f>
        <v>0</v>
      </c>
      <c r="OR12">
        <f>Rådata_6000!OK8</f>
        <v>0</v>
      </c>
      <c r="OS12">
        <f>Rådata_6000!OL8</f>
        <v>0</v>
      </c>
    </row>
    <row r="13" spans="1:409">
      <c r="A13">
        <f>Rådata_6000!A9</f>
        <v>0</v>
      </c>
      <c r="B13" s="311"/>
      <c r="C13" s="47"/>
      <c r="D13" s="47"/>
      <c r="E13" s="47"/>
      <c r="F13" s="47"/>
      <c r="G13" s="47"/>
      <c r="H13" s="47"/>
      <c r="I13" s="312"/>
      <c r="J13">
        <f>Rådata_6000!C9</f>
        <v>0</v>
      </c>
      <c r="K13">
        <f>Rådata_6000!D9</f>
        <v>0</v>
      </c>
      <c r="L13">
        <f>Rådata_6000!E9</f>
        <v>0</v>
      </c>
      <c r="M13">
        <f>Rådata_6000!F9</f>
        <v>0</v>
      </c>
      <c r="N13">
        <f>Rådata_6000!G9</f>
        <v>0</v>
      </c>
      <c r="O13">
        <f>Rådata_6000!H9</f>
        <v>0</v>
      </c>
      <c r="P13">
        <f>Rådata_6000!I9</f>
        <v>0</v>
      </c>
      <c r="Q13">
        <f>Rådata_6000!J9</f>
        <v>0</v>
      </c>
      <c r="R13">
        <f>Rådata_6000!K9</f>
        <v>0</v>
      </c>
      <c r="S13">
        <f>Rådata_6000!L9</f>
        <v>0</v>
      </c>
      <c r="T13">
        <f>Rådata_6000!M9</f>
        <v>0</v>
      </c>
      <c r="U13">
        <f>Rådata_6000!N9</f>
        <v>0</v>
      </c>
      <c r="V13">
        <f>Rådata_6000!O9</f>
        <v>0</v>
      </c>
      <c r="W13">
        <f>Rådata_6000!P9</f>
        <v>0</v>
      </c>
      <c r="X13">
        <f>Rådata_6000!Q9</f>
        <v>0</v>
      </c>
      <c r="Y13">
        <f>Rådata_6000!R9</f>
        <v>0</v>
      </c>
      <c r="Z13">
        <f>Rådata_6000!S9</f>
        <v>0</v>
      </c>
      <c r="AA13">
        <f>Rådata_6000!T9</f>
        <v>0</v>
      </c>
      <c r="AB13">
        <f>Rådata_6000!U9</f>
        <v>0</v>
      </c>
      <c r="AC13">
        <f>Rådata_6000!V9</f>
        <v>0</v>
      </c>
      <c r="AD13">
        <f>Rådata_6000!W9</f>
        <v>0</v>
      </c>
      <c r="AE13">
        <f>Rådata_6000!X9</f>
        <v>0</v>
      </c>
      <c r="AF13">
        <f>Rådata_6000!Y9</f>
        <v>0</v>
      </c>
      <c r="AG13">
        <f>Rådata_6000!Z9</f>
        <v>0</v>
      </c>
      <c r="AH13">
        <f>Rådata_6000!AA9</f>
        <v>0</v>
      </c>
      <c r="AI13">
        <f>Rådata_6000!AB9</f>
        <v>0</v>
      </c>
      <c r="AJ13">
        <f>Rådata_6000!AC9</f>
        <v>0</v>
      </c>
      <c r="AK13">
        <f>Rådata_6000!AD9</f>
        <v>0</v>
      </c>
      <c r="AL13">
        <f>Rådata_6000!AE9</f>
        <v>0</v>
      </c>
      <c r="AM13">
        <f>Rådata_6000!AF9</f>
        <v>0</v>
      </c>
      <c r="AN13">
        <f>Rådata_6000!AG9</f>
        <v>0</v>
      </c>
      <c r="AO13">
        <f>Rådata_6000!AH9</f>
        <v>0</v>
      </c>
      <c r="AP13">
        <f>Rådata_6000!AI9</f>
        <v>0</v>
      </c>
      <c r="AQ13">
        <f>Rådata_6000!AJ9</f>
        <v>0</v>
      </c>
      <c r="AR13">
        <f>Rådata_6000!AK9</f>
        <v>0</v>
      </c>
      <c r="AS13">
        <f>Rådata_6000!AL9</f>
        <v>0</v>
      </c>
      <c r="AT13">
        <f>Rådata_6000!AM9</f>
        <v>0</v>
      </c>
      <c r="AU13">
        <f>Rådata_6000!AN9</f>
        <v>0</v>
      </c>
      <c r="AV13">
        <f>Rådata_6000!AO9</f>
        <v>0</v>
      </c>
      <c r="AW13">
        <f>Rådata_6000!AP9</f>
        <v>0</v>
      </c>
      <c r="AX13">
        <f>Rådata_6000!AQ9</f>
        <v>0</v>
      </c>
      <c r="AY13">
        <f>Rådata_6000!AR9</f>
        <v>0</v>
      </c>
      <c r="AZ13">
        <f>Rådata_6000!AS9</f>
        <v>0</v>
      </c>
      <c r="BA13">
        <f>Rådata_6000!AT9</f>
        <v>0</v>
      </c>
      <c r="BB13">
        <f>Rådata_6000!AU9</f>
        <v>0</v>
      </c>
      <c r="BC13">
        <f>Rådata_6000!AV9</f>
        <v>0</v>
      </c>
      <c r="BD13">
        <f>Rådata_6000!AW9</f>
        <v>0</v>
      </c>
      <c r="BE13">
        <f>Rådata_6000!AX9</f>
        <v>0</v>
      </c>
      <c r="BF13">
        <f>Rådata_6000!AY9</f>
        <v>0</v>
      </c>
      <c r="BG13">
        <f>Rådata_6000!AZ9</f>
        <v>0</v>
      </c>
      <c r="BH13">
        <f>Rådata_6000!BA9</f>
        <v>0</v>
      </c>
      <c r="BI13">
        <f>Rådata_6000!BB9</f>
        <v>0</v>
      </c>
      <c r="BJ13">
        <f>Rådata_6000!BC9</f>
        <v>0</v>
      </c>
      <c r="BK13">
        <f>Rådata_6000!BD9</f>
        <v>0</v>
      </c>
      <c r="BL13">
        <f>Rådata_6000!BE9</f>
        <v>0</v>
      </c>
      <c r="BM13">
        <f>Rådata_6000!BF9</f>
        <v>0</v>
      </c>
      <c r="BN13">
        <f>Rådata_6000!BG9</f>
        <v>0</v>
      </c>
      <c r="BO13">
        <f>Rådata_6000!BH9</f>
        <v>0</v>
      </c>
      <c r="BP13">
        <f>Rådata_6000!BI9</f>
        <v>0</v>
      </c>
      <c r="BQ13">
        <f>Rådata_6000!BJ9</f>
        <v>0</v>
      </c>
      <c r="BR13">
        <f>Rådata_6000!BK9</f>
        <v>0</v>
      </c>
      <c r="BS13">
        <f>Rådata_6000!BL9</f>
        <v>0</v>
      </c>
      <c r="BT13">
        <f>Rådata_6000!BM9</f>
        <v>0</v>
      </c>
      <c r="BU13">
        <f>Rådata_6000!BN9</f>
        <v>0</v>
      </c>
      <c r="BV13">
        <f>Rådata_6000!BO9</f>
        <v>0</v>
      </c>
      <c r="BW13">
        <f>Rådata_6000!BP9</f>
        <v>0</v>
      </c>
      <c r="BX13">
        <f>Rådata_6000!BQ9</f>
        <v>0</v>
      </c>
      <c r="BY13">
        <f>Rådata_6000!BR9</f>
        <v>0</v>
      </c>
      <c r="BZ13">
        <f>Rådata_6000!BS9</f>
        <v>0</v>
      </c>
      <c r="CA13">
        <f>Rådata_6000!BT9</f>
        <v>0</v>
      </c>
      <c r="CB13">
        <f>Rådata_6000!BU9</f>
        <v>0</v>
      </c>
      <c r="CC13">
        <f>Rådata_6000!BV9</f>
        <v>0</v>
      </c>
      <c r="CD13">
        <f>Rådata_6000!BW9</f>
        <v>0</v>
      </c>
      <c r="CE13">
        <f>Rådata_6000!BX9</f>
        <v>0</v>
      </c>
      <c r="CF13">
        <f>Rådata_6000!BY9</f>
        <v>0</v>
      </c>
      <c r="CG13">
        <f>Rådata_6000!BZ9</f>
        <v>0</v>
      </c>
      <c r="CH13">
        <f>Rådata_6000!CA9</f>
        <v>0</v>
      </c>
      <c r="CI13">
        <f>Rådata_6000!CB9</f>
        <v>0</v>
      </c>
      <c r="CJ13">
        <f>Rådata_6000!CC9</f>
        <v>0</v>
      </c>
      <c r="CK13">
        <f>Rådata_6000!CD9</f>
        <v>0</v>
      </c>
      <c r="CL13">
        <f>Rådata_6000!CE9</f>
        <v>0</v>
      </c>
      <c r="CM13">
        <f>Rådata_6000!CF9</f>
        <v>0</v>
      </c>
      <c r="CN13">
        <f>Rådata_6000!CG9</f>
        <v>0</v>
      </c>
      <c r="CO13">
        <f>Rådata_6000!CH9</f>
        <v>0</v>
      </c>
      <c r="CP13">
        <f>Rådata_6000!CI9</f>
        <v>0</v>
      </c>
      <c r="CQ13">
        <f>Rådata_6000!CJ9</f>
        <v>0</v>
      </c>
      <c r="CR13">
        <f>Rådata_6000!CK9</f>
        <v>0</v>
      </c>
      <c r="CS13">
        <f>Rådata_6000!CL9</f>
        <v>0</v>
      </c>
      <c r="CT13">
        <f>Rådata_6000!CM9</f>
        <v>0</v>
      </c>
      <c r="CU13">
        <f>Rådata_6000!CN9</f>
        <v>0</v>
      </c>
      <c r="CV13">
        <f>Rådata_6000!CO9</f>
        <v>0</v>
      </c>
      <c r="CW13">
        <f>Rådata_6000!CP9</f>
        <v>0</v>
      </c>
      <c r="CX13">
        <f>Rådata_6000!CQ9</f>
        <v>0</v>
      </c>
      <c r="CY13">
        <f>Rådata_6000!CR9</f>
        <v>0</v>
      </c>
      <c r="CZ13">
        <f>Rådata_6000!CS9</f>
        <v>0</v>
      </c>
      <c r="DA13">
        <f>Rådata_6000!CT9</f>
        <v>0</v>
      </c>
      <c r="DB13">
        <f>Rådata_6000!CU9</f>
        <v>0</v>
      </c>
      <c r="DC13">
        <f>Rådata_6000!CV9</f>
        <v>0</v>
      </c>
      <c r="DD13">
        <f>Rådata_6000!CW9</f>
        <v>0</v>
      </c>
      <c r="DE13">
        <f>Rådata_6000!CX9</f>
        <v>0</v>
      </c>
      <c r="DF13">
        <f>Rådata_6000!CY9</f>
        <v>0</v>
      </c>
      <c r="DG13">
        <f>Rådata_6000!CZ9</f>
        <v>0</v>
      </c>
      <c r="DH13">
        <f>Rådata_6000!DA9</f>
        <v>0</v>
      </c>
      <c r="DI13">
        <f>Rådata_6000!DB9</f>
        <v>0</v>
      </c>
      <c r="DJ13">
        <f>Rådata_6000!DC9</f>
        <v>0</v>
      </c>
      <c r="DK13">
        <f>Rådata_6000!DD9</f>
        <v>0</v>
      </c>
      <c r="DL13">
        <f>Rådata_6000!DE9</f>
        <v>0</v>
      </c>
      <c r="DM13">
        <f>Rådata_6000!DF9</f>
        <v>0</v>
      </c>
      <c r="DN13">
        <f>Rådata_6000!DG9</f>
        <v>0</v>
      </c>
      <c r="DO13">
        <f>Rådata_6000!DH9</f>
        <v>0</v>
      </c>
      <c r="DP13">
        <f>Rådata_6000!DI9</f>
        <v>0</v>
      </c>
      <c r="DQ13">
        <f>Rådata_6000!DJ9</f>
        <v>0</v>
      </c>
      <c r="DR13">
        <f>Rådata_6000!DK9</f>
        <v>0</v>
      </c>
      <c r="DS13">
        <f>Rådata_6000!DL9</f>
        <v>0</v>
      </c>
      <c r="DT13">
        <f>Rådata_6000!DM9</f>
        <v>0</v>
      </c>
      <c r="DU13">
        <f>Rådata_6000!DN9</f>
        <v>0</v>
      </c>
      <c r="DV13">
        <f>Rådata_6000!DO9</f>
        <v>0</v>
      </c>
      <c r="DW13">
        <f>Rådata_6000!DP9</f>
        <v>0</v>
      </c>
      <c r="DX13">
        <f>Rådata_6000!DQ9</f>
        <v>0</v>
      </c>
      <c r="DY13">
        <f>Rådata_6000!DR9</f>
        <v>0</v>
      </c>
      <c r="DZ13">
        <f>Rådata_6000!DS9</f>
        <v>0</v>
      </c>
      <c r="EA13">
        <f>Rådata_6000!DT9</f>
        <v>0</v>
      </c>
      <c r="EB13">
        <f>Rådata_6000!DU9</f>
        <v>0</v>
      </c>
      <c r="EC13">
        <f>Rådata_6000!DV9</f>
        <v>0</v>
      </c>
      <c r="ED13">
        <f>Rådata_6000!DW9</f>
        <v>0</v>
      </c>
      <c r="EE13">
        <f>Rådata_6000!DX9</f>
        <v>0</v>
      </c>
      <c r="EF13">
        <f>Rådata_6000!DY9</f>
        <v>0</v>
      </c>
      <c r="EG13">
        <f>Rådata_6000!DZ9</f>
        <v>0</v>
      </c>
      <c r="EH13">
        <f>Rådata_6000!EA9</f>
        <v>0</v>
      </c>
      <c r="EI13">
        <f>Rådata_6000!EB9</f>
        <v>0</v>
      </c>
      <c r="EJ13">
        <f>Rådata_6000!EC9</f>
        <v>0</v>
      </c>
      <c r="EK13">
        <f>Rådata_6000!ED9</f>
        <v>0</v>
      </c>
      <c r="EL13">
        <f>Rådata_6000!EE9</f>
        <v>0</v>
      </c>
      <c r="EM13">
        <f>Rådata_6000!EF9</f>
        <v>0</v>
      </c>
      <c r="EN13">
        <f>Rådata_6000!EG9</f>
        <v>0</v>
      </c>
      <c r="EO13">
        <f>Rådata_6000!EH9</f>
        <v>0</v>
      </c>
      <c r="EP13">
        <f>Rådata_6000!EI9</f>
        <v>0</v>
      </c>
      <c r="EQ13">
        <f>Rådata_6000!EJ9</f>
        <v>0</v>
      </c>
      <c r="ER13">
        <f>Rådata_6000!EK9</f>
        <v>0</v>
      </c>
      <c r="ES13">
        <f>Rådata_6000!EL9</f>
        <v>0</v>
      </c>
      <c r="ET13">
        <f>Rådata_6000!EM9</f>
        <v>0</v>
      </c>
      <c r="EU13">
        <f>Rådata_6000!EN9</f>
        <v>0</v>
      </c>
      <c r="EV13">
        <f>Rådata_6000!EO9</f>
        <v>0</v>
      </c>
      <c r="EW13">
        <f>Rådata_6000!EP9</f>
        <v>0</v>
      </c>
      <c r="EX13">
        <f>Rådata_6000!EQ9</f>
        <v>0</v>
      </c>
      <c r="EY13">
        <f>Rådata_6000!ER9</f>
        <v>0</v>
      </c>
      <c r="EZ13">
        <f>Rådata_6000!ES9</f>
        <v>0</v>
      </c>
      <c r="FA13">
        <f>Rådata_6000!ET9</f>
        <v>0</v>
      </c>
      <c r="FB13">
        <f>Rådata_6000!EU9</f>
        <v>0</v>
      </c>
      <c r="FC13">
        <f>Rådata_6000!EV9</f>
        <v>0</v>
      </c>
      <c r="FD13">
        <f>Rådata_6000!EW9</f>
        <v>0</v>
      </c>
      <c r="FE13">
        <f>Rådata_6000!EX9</f>
        <v>0</v>
      </c>
      <c r="FF13">
        <f>Rådata_6000!EY9</f>
        <v>0</v>
      </c>
      <c r="FG13">
        <f>Rådata_6000!EZ9</f>
        <v>0</v>
      </c>
      <c r="FH13">
        <f>Rådata_6000!FA9</f>
        <v>0</v>
      </c>
      <c r="FI13">
        <f>Rådata_6000!FB9</f>
        <v>0</v>
      </c>
      <c r="FJ13">
        <f>Rådata_6000!FC9</f>
        <v>0</v>
      </c>
      <c r="FK13">
        <f>Rådata_6000!FD9</f>
        <v>0</v>
      </c>
      <c r="FL13">
        <f>Rådata_6000!FE9</f>
        <v>0</v>
      </c>
      <c r="FM13">
        <f>Rådata_6000!FF9</f>
        <v>0</v>
      </c>
      <c r="FN13">
        <f>Rådata_6000!FG9</f>
        <v>0</v>
      </c>
      <c r="FO13">
        <f>Rådata_6000!FH9</f>
        <v>0</v>
      </c>
      <c r="FP13">
        <f>Rådata_6000!FI9</f>
        <v>0</v>
      </c>
      <c r="FQ13">
        <f>Rådata_6000!FJ9</f>
        <v>0</v>
      </c>
      <c r="FR13">
        <f>Rådata_6000!FK9</f>
        <v>0</v>
      </c>
      <c r="FS13">
        <f>Rådata_6000!FL9</f>
        <v>0</v>
      </c>
      <c r="FT13">
        <f>Rådata_6000!FM9</f>
        <v>0</v>
      </c>
      <c r="FU13">
        <f>Rådata_6000!FN9</f>
        <v>0</v>
      </c>
      <c r="FV13">
        <f>Rådata_6000!FO9</f>
        <v>0</v>
      </c>
      <c r="FW13">
        <f>Rådata_6000!FP9</f>
        <v>0</v>
      </c>
      <c r="FX13">
        <f>Rådata_6000!FQ9</f>
        <v>0</v>
      </c>
      <c r="FY13">
        <f>Rådata_6000!FR9</f>
        <v>0</v>
      </c>
      <c r="FZ13">
        <f>Rådata_6000!FS9</f>
        <v>0</v>
      </c>
      <c r="GA13">
        <f>Rådata_6000!FT9</f>
        <v>0</v>
      </c>
      <c r="GB13">
        <f>Rådata_6000!FU9</f>
        <v>0</v>
      </c>
      <c r="GC13">
        <f>Rådata_6000!FV9</f>
        <v>0</v>
      </c>
      <c r="GD13">
        <f>Rådata_6000!FW9</f>
        <v>0</v>
      </c>
      <c r="GE13">
        <f>Rådata_6000!FX9</f>
        <v>0</v>
      </c>
      <c r="GF13">
        <f>Rådata_6000!FY9</f>
        <v>0</v>
      </c>
      <c r="GG13">
        <f>Rådata_6000!FZ9</f>
        <v>0</v>
      </c>
      <c r="GH13">
        <f>Rådata_6000!GA9</f>
        <v>0</v>
      </c>
      <c r="GI13">
        <f>Rådata_6000!GB9</f>
        <v>0</v>
      </c>
      <c r="GJ13">
        <f>Rådata_6000!GC9</f>
        <v>0</v>
      </c>
      <c r="GK13">
        <f>Rådata_6000!GD9</f>
        <v>0</v>
      </c>
      <c r="GL13">
        <f>Rådata_6000!GE9</f>
        <v>0</v>
      </c>
      <c r="GM13">
        <f>Rådata_6000!GF9</f>
        <v>0</v>
      </c>
      <c r="GN13">
        <f>Rådata_6000!GG9</f>
        <v>0</v>
      </c>
      <c r="GO13">
        <f>Rådata_6000!GH9</f>
        <v>0</v>
      </c>
      <c r="GP13">
        <f>Rådata_6000!GI9</f>
        <v>0</v>
      </c>
      <c r="GQ13">
        <f>Rådata_6000!GJ9</f>
        <v>0</v>
      </c>
      <c r="GR13">
        <f>Rådata_6000!GK9</f>
        <v>0</v>
      </c>
      <c r="GS13">
        <f>Rådata_6000!GL9</f>
        <v>0</v>
      </c>
      <c r="GT13">
        <f>Rådata_6000!GM9</f>
        <v>0</v>
      </c>
      <c r="GU13">
        <f>Rådata_6000!GN9</f>
        <v>0</v>
      </c>
      <c r="GV13">
        <f>Rådata_6000!GO9</f>
        <v>0</v>
      </c>
      <c r="GW13">
        <f>Rådata_6000!GP9</f>
        <v>0</v>
      </c>
      <c r="GX13">
        <f>Rådata_6000!GQ9</f>
        <v>0</v>
      </c>
      <c r="GY13">
        <f>Rådata_6000!GR9</f>
        <v>0</v>
      </c>
      <c r="GZ13">
        <f>Rådata_6000!GS9</f>
        <v>0</v>
      </c>
      <c r="HA13">
        <f>Rådata_6000!GT9</f>
        <v>0</v>
      </c>
      <c r="HB13">
        <f>Rådata_6000!GU9</f>
        <v>0</v>
      </c>
      <c r="HC13">
        <f>Rådata_6000!GV9</f>
        <v>0</v>
      </c>
      <c r="HD13">
        <f>Rådata_6000!GW9</f>
        <v>0</v>
      </c>
      <c r="HE13">
        <f>Rådata_6000!GX9</f>
        <v>0</v>
      </c>
      <c r="HF13">
        <f>Rådata_6000!GY9</f>
        <v>0</v>
      </c>
      <c r="HG13">
        <f>Rådata_6000!GZ9</f>
        <v>0</v>
      </c>
      <c r="HH13">
        <f>Rådata_6000!HA9</f>
        <v>0</v>
      </c>
      <c r="HI13">
        <f>Rådata_6000!HB9</f>
        <v>0</v>
      </c>
      <c r="HJ13">
        <f>Rådata_6000!HC9</f>
        <v>0</v>
      </c>
      <c r="HK13">
        <f>Rådata_6000!HD9</f>
        <v>0</v>
      </c>
      <c r="HL13">
        <f>Rådata_6000!HE9</f>
        <v>0</v>
      </c>
      <c r="HM13">
        <f>Rådata_6000!HF9</f>
        <v>0</v>
      </c>
      <c r="HN13">
        <f>Rådata_6000!HG9</f>
        <v>0</v>
      </c>
      <c r="HO13">
        <f>Rådata_6000!HH9</f>
        <v>0</v>
      </c>
      <c r="HP13">
        <f>Rådata_6000!HI9</f>
        <v>0</v>
      </c>
      <c r="HQ13">
        <f>Rådata_6000!HJ9</f>
        <v>0</v>
      </c>
      <c r="HR13">
        <f>Rådata_6000!HK9</f>
        <v>0</v>
      </c>
      <c r="HS13">
        <f>Rådata_6000!HL9</f>
        <v>0</v>
      </c>
      <c r="HT13">
        <f>Rådata_6000!HM9</f>
        <v>0</v>
      </c>
      <c r="HU13">
        <f>Rådata_6000!HN9</f>
        <v>0</v>
      </c>
      <c r="HV13">
        <f>Rådata_6000!HO9</f>
        <v>0</v>
      </c>
      <c r="HW13">
        <f>Rådata_6000!HP9</f>
        <v>0</v>
      </c>
      <c r="HX13">
        <f>Rådata_6000!HQ9</f>
        <v>0</v>
      </c>
      <c r="HY13">
        <f>Rådata_6000!HR9</f>
        <v>0</v>
      </c>
      <c r="HZ13">
        <f>Rådata_6000!HS9</f>
        <v>0</v>
      </c>
      <c r="IA13">
        <f>Rådata_6000!HT9</f>
        <v>0</v>
      </c>
      <c r="IB13">
        <f>Rådata_6000!HU9</f>
        <v>0</v>
      </c>
      <c r="IC13">
        <f>Rådata_6000!HV9</f>
        <v>0</v>
      </c>
      <c r="ID13">
        <f>Rådata_6000!HW9</f>
        <v>0</v>
      </c>
      <c r="IE13">
        <f>Rådata_6000!HX9</f>
        <v>0</v>
      </c>
      <c r="IF13">
        <f>Rådata_6000!HY9</f>
        <v>0</v>
      </c>
      <c r="IG13">
        <f>Rådata_6000!HZ9</f>
        <v>0</v>
      </c>
      <c r="IH13">
        <f>Rådata_6000!IA9</f>
        <v>0</v>
      </c>
      <c r="II13">
        <f>Rådata_6000!IB9</f>
        <v>0</v>
      </c>
      <c r="IJ13">
        <f>Rådata_6000!IC9</f>
        <v>0</v>
      </c>
      <c r="IK13">
        <f>Rådata_6000!ID9</f>
        <v>0</v>
      </c>
      <c r="IL13">
        <f>Rådata_6000!IE9</f>
        <v>0</v>
      </c>
      <c r="IM13">
        <f>Rådata_6000!IF9</f>
        <v>0</v>
      </c>
      <c r="IN13">
        <f>Rådata_6000!IG9</f>
        <v>0</v>
      </c>
      <c r="IO13">
        <f>Rådata_6000!IH9</f>
        <v>0</v>
      </c>
      <c r="IP13">
        <f>Rådata_6000!II9</f>
        <v>0</v>
      </c>
      <c r="IQ13">
        <f>Rådata_6000!IJ9</f>
        <v>0</v>
      </c>
      <c r="IR13">
        <f>Rådata_6000!IK9</f>
        <v>0</v>
      </c>
      <c r="IS13">
        <f>Rådata_6000!IL9</f>
        <v>0</v>
      </c>
      <c r="IT13">
        <f>Rådata_6000!IM9</f>
        <v>0</v>
      </c>
      <c r="IU13">
        <f>Rådata_6000!IN9</f>
        <v>0</v>
      </c>
      <c r="IV13">
        <f>Rådata_6000!IO9</f>
        <v>0</v>
      </c>
      <c r="IW13">
        <f>Rådata_6000!IP9</f>
        <v>0</v>
      </c>
      <c r="IX13">
        <f>Rådata_6000!IQ9</f>
        <v>0</v>
      </c>
      <c r="IY13">
        <f>Rådata_6000!IR9</f>
        <v>0</v>
      </c>
      <c r="IZ13">
        <f>Rådata_6000!IS9</f>
        <v>0</v>
      </c>
      <c r="JA13">
        <f>Rådata_6000!IT9</f>
        <v>0</v>
      </c>
      <c r="JB13">
        <f>Rådata_6000!IU9</f>
        <v>0</v>
      </c>
      <c r="JC13">
        <f>Rådata_6000!IV9</f>
        <v>0</v>
      </c>
      <c r="JD13">
        <f>Rådata_6000!IW9</f>
        <v>0</v>
      </c>
      <c r="JE13">
        <f>Rådata_6000!IX9</f>
        <v>0</v>
      </c>
      <c r="JF13">
        <f>Rådata_6000!IY9</f>
        <v>0</v>
      </c>
      <c r="JG13">
        <f>Rådata_6000!IZ9</f>
        <v>0</v>
      </c>
      <c r="JH13">
        <f>Rådata_6000!JA9</f>
        <v>0</v>
      </c>
      <c r="JI13">
        <f>Rådata_6000!JB9</f>
        <v>0</v>
      </c>
      <c r="JJ13">
        <f>Rådata_6000!JC9</f>
        <v>0</v>
      </c>
      <c r="JK13">
        <f>Rådata_6000!JD9</f>
        <v>0</v>
      </c>
      <c r="JL13">
        <f>Rådata_6000!JE9</f>
        <v>0</v>
      </c>
      <c r="JM13">
        <f>Rådata_6000!JF9</f>
        <v>0</v>
      </c>
      <c r="JN13">
        <f>Rådata_6000!JG9</f>
        <v>0</v>
      </c>
      <c r="JO13">
        <f>Rådata_6000!JH9</f>
        <v>0</v>
      </c>
      <c r="JP13">
        <f>Rådata_6000!JI9</f>
        <v>0</v>
      </c>
      <c r="JQ13">
        <f>Rådata_6000!JJ9</f>
        <v>0</v>
      </c>
      <c r="JR13">
        <f>Rådata_6000!JK9</f>
        <v>0</v>
      </c>
      <c r="JS13">
        <f>Rådata_6000!JL9</f>
        <v>0</v>
      </c>
      <c r="JT13">
        <f>Rådata_6000!JM9</f>
        <v>0</v>
      </c>
      <c r="JU13">
        <f>Rådata_6000!JN9</f>
        <v>0</v>
      </c>
      <c r="JV13">
        <f>Rådata_6000!JO9</f>
        <v>0</v>
      </c>
      <c r="JW13">
        <f>Rådata_6000!JP9</f>
        <v>0</v>
      </c>
      <c r="JX13">
        <f>Rådata_6000!JQ9</f>
        <v>0</v>
      </c>
      <c r="JY13">
        <f>Rådata_6000!JR9</f>
        <v>0</v>
      </c>
      <c r="JZ13">
        <f>Rådata_6000!JS9</f>
        <v>0</v>
      </c>
      <c r="KA13">
        <f>Rådata_6000!JT9</f>
        <v>0</v>
      </c>
      <c r="KB13">
        <f>Rådata_6000!JU9</f>
        <v>0</v>
      </c>
      <c r="KC13">
        <f>Rådata_6000!JV9</f>
        <v>0</v>
      </c>
      <c r="KD13">
        <f>Rådata_6000!JW9</f>
        <v>0</v>
      </c>
      <c r="KE13">
        <f>Rådata_6000!JX9</f>
        <v>0</v>
      </c>
      <c r="KF13">
        <f>Rådata_6000!JY9</f>
        <v>0</v>
      </c>
      <c r="KG13">
        <f>Rådata_6000!JZ9</f>
        <v>0</v>
      </c>
      <c r="KH13">
        <f>Rådata_6000!KA9</f>
        <v>0</v>
      </c>
      <c r="KI13">
        <f>Rådata_6000!KB9</f>
        <v>0</v>
      </c>
      <c r="KJ13">
        <f>Rådata_6000!KC9</f>
        <v>0</v>
      </c>
      <c r="KK13">
        <f>Rådata_6000!KD9</f>
        <v>0</v>
      </c>
      <c r="KL13">
        <f>Rådata_6000!KE9</f>
        <v>0</v>
      </c>
      <c r="KM13">
        <f>Rådata_6000!KF9</f>
        <v>0</v>
      </c>
      <c r="KN13">
        <f>Rådata_6000!KG9</f>
        <v>0</v>
      </c>
      <c r="KO13">
        <f>Rådata_6000!KH9</f>
        <v>0</v>
      </c>
      <c r="KP13">
        <f>Rådata_6000!KI9</f>
        <v>0</v>
      </c>
      <c r="KQ13">
        <f>Rådata_6000!KJ9</f>
        <v>0</v>
      </c>
      <c r="KR13">
        <f>Rådata_6000!KK9</f>
        <v>0</v>
      </c>
      <c r="KS13">
        <f>Rådata_6000!KL9</f>
        <v>0</v>
      </c>
      <c r="KT13">
        <f>Rådata_6000!KM9</f>
        <v>0</v>
      </c>
      <c r="KU13">
        <f>Rådata_6000!KN9</f>
        <v>0</v>
      </c>
      <c r="KV13">
        <f>Rådata_6000!KO9</f>
        <v>0</v>
      </c>
      <c r="KW13">
        <f>Rådata_6000!KP9</f>
        <v>0</v>
      </c>
      <c r="KX13">
        <f>Rådata_6000!KQ9</f>
        <v>0</v>
      </c>
      <c r="KY13">
        <f>Rådata_6000!KR9</f>
        <v>0</v>
      </c>
      <c r="KZ13">
        <f>Rådata_6000!KS9</f>
        <v>0</v>
      </c>
      <c r="LA13">
        <f>Rådata_6000!KT9</f>
        <v>0</v>
      </c>
      <c r="LB13">
        <f>Rådata_6000!KU9</f>
        <v>0</v>
      </c>
      <c r="LC13">
        <f>Rådata_6000!KV9</f>
        <v>0</v>
      </c>
      <c r="LD13">
        <f>Rådata_6000!KW9</f>
        <v>0</v>
      </c>
      <c r="LE13">
        <f>Rådata_6000!KX9</f>
        <v>0</v>
      </c>
      <c r="LF13">
        <f>Rådata_6000!KY9</f>
        <v>0</v>
      </c>
      <c r="LG13">
        <f>Rådata_6000!KZ9</f>
        <v>0</v>
      </c>
      <c r="LH13">
        <f>Rådata_6000!LA9</f>
        <v>0</v>
      </c>
      <c r="LI13">
        <f>Rådata_6000!LB9</f>
        <v>0</v>
      </c>
      <c r="LJ13">
        <f>Rådata_6000!LC9</f>
        <v>0</v>
      </c>
      <c r="LK13">
        <f>Rådata_6000!LD9</f>
        <v>0</v>
      </c>
      <c r="LL13">
        <f>Rådata_6000!LE9</f>
        <v>0</v>
      </c>
      <c r="LM13">
        <f>Rådata_6000!LF9</f>
        <v>0</v>
      </c>
      <c r="LN13">
        <f>Rådata_6000!LG9</f>
        <v>0</v>
      </c>
      <c r="LO13">
        <f>Rådata_6000!LH9</f>
        <v>0</v>
      </c>
      <c r="LP13">
        <f>Rådata_6000!LI9</f>
        <v>0</v>
      </c>
      <c r="LQ13">
        <f>Rådata_6000!LJ9</f>
        <v>0</v>
      </c>
      <c r="LR13">
        <f>Rådata_6000!LK9</f>
        <v>0</v>
      </c>
      <c r="LS13">
        <f>Rådata_6000!LL9</f>
        <v>0</v>
      </c>
      <c r="LT13">
        <f>Rådata_6000!LM9</f>
        <v>0</v>
      </c>
      <c r="LU13">
        <f>Rådata_6000!LN9</f>
        <v>0</v>
      </c>
      <c r="LV13">
        <f>Rådata_6000!LO9</f>
        <v>0</v>
      </c>
      <c r="LW13">
        <f>Rådata_6000!LP9</f>
        <v>0</v>
      </c>
      <c r="LX13">
        <f>Rådata_6000!LQ9</f>
        <v>0</v>
      </c>
      <c r="LY13">
        <f>Rådata_6000!LR9</f>
        <v>0</v>
      </c>
      <c r="LZ13">
        <f>Rådata_6000!LS9</f>
        <v>0</v>
      </c>
      <c r="MA13">
        <f>Rådata_6000!LT9</f>
        <v>0</v>
      </c>
      <c r="MB13">
        <f>Rådata_6000!LU9</f>
        <v>0</v>
      </c>
      <c r="MC13">
        <f>Rådata_6000!LV9</f>
        <v>0</v>
      </c>
      <c r="MD13">
        <f>Rådata_6000!LW9</f>
        <v>0</v>
      </c>
      <c r="ME13">
        <f>Rådata_6000!LX9</f>
        <v>0</v>
      </c>
      <c r="MF13">
        <f>Rådata_6000!LY9</f>
        <v>0</v>
      </c>
      <c r="MG13">
        <f>Rådata_6000!LZ9</f>
        <v>0</v>
      </c>
      <c r="MH13">
        <f>Rådata_6000!MA9</f>
        <v>0</v>
      </c>
      <c r="MI13">
        <f>Rådata_6000!MB9</f>
        <v>0</v>
      </c>
      <c r="MJ13">
        <f>Rådata_6000!MC9</f>
        <v>0</v>
      </c>
      <c r="MK13">
        <f>Rådata_6000!MD9</f>
        <v>0</v>
      </c>
      <c r="ML13">
        <f>Rådata_6000!ME9</f>
        <v>0</v>
      </c>
      <c r="MM13">
        <f>Rådata_6000!MF9</f>
        <v>0</v>
      </c>
      <c r="MN13">
        <f>Rådata_6000!MG9</f>
        <v>0</v>
      </c>
      <c r="MO13">
        <f>Rådata_6000!MH9</f>
        <v>0</v>
      </c>
      <c r="MP13">
        <f>Rådata_6000!MI9</f>
        <v>0</v>
      </c>
      <c r="MQ13">
        <f>Rådata_6000!MJ9</f>
        <v>0</v>
      </c>
      <c r="MR13">
        <f>Rådata_6000!MK9</f>
        <v>0</v>
      </c>
      <c r="MS13">
        <f>Rådata_6000!ML9</f>
        <v>0</v>
      </c>
      <c r="MT13">
        <f>Rådata_6000!MM9</f>
        <v>0</v>
      </c>
      <c r="MU13">
        <f>Rådata_6000!MN9</f>
        <v>0</v>
      </c>
      <c r="MV13">
        <f>Rådata_6000!MO9</f>
        <v>0</v>
      </c>
      <c r="MW13">
        <f>Rådata_6000!MP9</f>
        <v>0</v>
      </c>
      <c r="MX13">
        <f>Rådata_6000!MQ9</f>
        <v>0</v>
      </c>
      <c r="MY13">
        <f>Rådata_6000!MR9</f>
        <v>0</v>
      </c>
      <c r="MZ13">
        <f>Rådata_6000!MS9</f>
        <v>0</v>
      </c>
      <c r="NA13">
        <f>Rådata_6000!MT9</f>
        <v>0</v>
      </c>
      <c r="NB13">
        <f>Rådata_6000!MU9</f>
        <v>0</v>
      </c>
      <c r="NC13">
        <f>Rådata_6000!MV9</f>
        <v>0</v>
      </c>
      <c r="ND13">
        <f>Rådata_6000!MW9</f>
        <v>0</v>
      </c>
      <c r="NE13">
        <f>Rådata_6000!MX9</f>
        <v>0</v>
      </c>
      <c r="NF13">
        <f>Rådata_6000!MY9</f>
        <v>0</v>
      </c>
      <c r="NG13">
        <f>Rådata_6000!MZ9</f>
        <v>0</v>
      </c>
      <c r="NH13">
        <f>Rådata_6000!NA9</f>
        <v>0</v>
      </c>
      <c r="NI13">
        <f>Rådata_6000!NB9</f>
        <v>0</v>
      </c>
      <c r="NJ13">
        <f>Rådata_6000!NC9</f>
        <v>0</v>
      </c>
      <c r="NK13">
        <f>Rådata_6000!ND9</f>
        <v>0</v>
      </c>
      <c r="NL13">
        <f>Rådata_6000!NE9</f>
        <v>0</v>
      </c>
      <c r="NM13">
        <f>Rådata_6000!NF9</f>
        <v>0</v>
      </c>
      <c r="NN13">
        <f>Rådata_6000!NG9</f>
        <v>0</v>
      </c>
      <c r="NO13">
        <f>Rådata_6000!NH9</f>
        <v>0</v>
      </c>
      <c r="NP13">
        <f>Rådata_6000!NI9</f>
        <v>0</v>
      </c>
      <c r="NQ13">
        <f>Rådata_6000!NJ9</f>
        <v>0</v>
      </c>
      <c r="NR13">
        <f>Rådata_6000!NK9</f>
        <v>0</v>
      </c>
      <c r="NS13">
        <f>Rådata_6000!NL9</f>
        <v>0</v>
      </c>
      <c r="NT13">
        <f>Rådata_6000!NM9</f>
        <v>0</v>
      </c>
      <c r="NU13">
        <f>Rådata_6000!NN9</f>
        <v>0</v>
      </c>
      <c r="NV13">
        <f>Rådata_6000!NO9</f>
        <v>0</v>
      </c>
      <c r="NW13">
        <f>Rådata_6000!NP9</f>
        <v>0</v>
      </c>
      <c r="NX13">
        <f>Rådata_6000!NQ9</f>
        <v>0</v>
      </c>
      <c r="NY13">
        <f>Rådata_6000!NR9</f>
        <v>0</v>
      </c>
      <c r="NZ13">
        <f>Rådata_6000!NS9</f>
        <v>0</v>
      </c>
      <c r="OA13">
        <f>Rådata_6000!NT9</f>
        <v>0</v>
      </c>
      <c r="OB13">
        <f>Rådata_6000!NU9</f>
        <v>0</v>
      </c>
      <c r="OC13">
        <f>Rådata_6000!NV9</f>
        <v>0</v>
      </c>
      <c r="OD13">
        <f>Rådata_6000!NW9</f>
        <v>0</v>
      </c>
      <c r="OE13">
        <f>Rådata_6000!NX9</f>
        <v>0</v>
      </c>
      <c r="OF13">
        <f>Rådata_6000!NY9</f>
        <v>0</v>
      </c>
      <c r="OG13">
        <f>Rådata_6000!NZ9</f>
        <v>0</v>
      </c>
      <c r="OH13">
        <f>Rådata_6000!OA9</f>
        <v>0</v>
      </c>
      <c r="OI13">
        <f>Rådata_6000!OB9</f>
        <v>0</v>
      </c>
      <c r="OJ13">
        <f>Rådata_6000!OC9</f>
        <v>0</v>
      </c>
      <c r="OK13">
        <f>Rådata_6000!OD9</f>
        <v>0</v>
      </c>
      <c r="OL13">
        <f>Rådata_6000!OE9</f>
        <v>0</v>
      </c>
      <c r="OM13">
        <f>Rådata_6000!OF9</f>
        <v>0</v>
      </c>
      <c r="ON13">
        <f>Rådata_6000!OG9</f>
        <v>0</v>
      </c>
      <c r="OO13">
        <f>Rådata_6000!OH9</f>
        <v>0</v>
      </c>
      <c r="OP13">
        <f>Rådata_6000!OI9</f>
        <v>0</v>
      </c>
      <c r="OQ13">
        <f>Rådata_6000!OJ9</f>
        <v>0</v>
      </c>
      <c r="OR13">
        <f>Rådata_6000!OK9</f>
        <v>0</v>
      </c>
      <c r="OS13">
        <f>Rådata_6000!OL9</f>
        <v>0</v>
      </c>
    </row>
    <row r="14" spans="1:409">
      <c r="A14">
        <f>Rådata_6000!A10</f>
        <v>0</v>
      </c>
      <c r="B14" s="311"/>
      <c r="C14" s="47"/>
      <c r="D14" s="47"/>
      <c r="E14" s="47"/>
      <c r="F14" s="47"/>
      <c r="G14" s="47"/>
      <c r="H14" s="47"/>
      <c r="I14" s="312"/>
      <c r="J14">
        <f>Rådata_6000!C10</f>
        <v>0</v>
      </c>
      <c r="K14">
        <f>Rådata_6000!D10</f>
        <v>0</v>
      </c>
      <c r="L14">
        <f>Rådata_6000!E10</f>
        <v>0</v>
      </c>
      <c r="M14">
        <f>Rådata_6000!F10</f>
        <v>0</v>
      </c>
      <c r="N14">
        <f>Rådata_6000!G10</f>
        <v>0</v>
      </c>
      <c r="O14">
        <f>Rådata_6000!H10</f>
        <v>0</v>
      </c>
      <c r="P14">
        <f>Rådata_6000!I10</f>
        <v>0</v>
      </c>
      <c r="Q14">
        <f>Rådata_6000!J10</f>
        <v>0</v>
      </c>
      <c r="R14">
        <f>Rådata_6000!K10</f>
        <v>0</v>
      </c>
      <c r="S14">
        <f>Rådata_6000!L10</f>
        <v>0</v>
      </c>
      <c r="T14">
        <f>Rådata_6000!M10</f>
        <v>0</v>
      </c>
      <c r="U14">
        <f>Rådata_6000!N10</f>
        <v>0</v>
      </c>
      <c r="V14">
        <f>Rådata_6000!O10</f>
        <v>0</v>
      </c>
      <c r="W14">
        <f>Rådata_6000!P10</f>
        <v>0</v>
      </c>
      <c r="X14">
        <f>Rådata_6000!Q10</f>
        <v>0</v>
      </c>
      <c r="Y14">
        <f>Rådata_6000!R10</f>
        <v>0</v>
      </c>
      <c r="Z14">
        <f>Rådata_6000!S10</f>
        <v>0</v>
      </c>
      <c r="AA14">
        <f>Rådata_6000!T10</f>
        <v>0</v>
      </c>
      <c r="AB14">
        <f>Rådata_6000!U10</f>
        <v>0</v>
      </c>
      <c r="AC14">
        <f>Rådata_6000!V10</f>
        <v>0</v>
      </c>
      <c r="AD14">
        <f>Rådata_6000!W10</f>
        <v>0</v>
      </c>
      <c r="AE14">
        <f>Rådata_6000!X10</f>
        <v>0</v>
      </c>
      <c r="AF14">
        <f>Rådata_6000!Y10</f>
        <v>0</v>
      </c>
      <c r="AG14">
        <f>Rådata_6000!Z10</f>
        <v>0</v>
      </c>
      <c r="AH14">
        <f>Rådata_6000!AA10</f>
        <v>0</v>
      </c>
      <c r="AI14">
        <f>Rådata_6000!AB10</f>
        <v>0</v>
      </c>
      <c r="AJ14">
        <f>Rådata_6000!AC10</f>
        <v>0</v>
      </c>
      <c r="AK14">
        <f>Rådata_6000!AD10</f>
        <v>0</v>
      </c>
      <c r="AL14">
        <f>Rådata_6000!AE10</f>
        <v>0</v>
      </c>
      <c r="AM14">
        <f>Rådata_6000!AF10</f>
        <v>0</v>
      </c>
      <c r="AN14">
        <f>Rådata_6000!AG10</f>
        <v>0</v>
      </c>
      <c r="AO14">
        <f>Rådata_6000!AH10</f>
        <v>0</v>
      </c>
      <c r="AP14">
        <f>Rådata_6000!AI10</f>
        <v>0</v>
      </c>
      <c r="AQ14">
        <f>Rådata_6000!AJ10</f>
        <v>0</v>
      </c>
      <c r="AR14">
        <f>Rådata_6000!AK10</f>
        <v>0</v>
      </c>
      <c r="AS14">
        <f>Rådata_6000!AL10</f>
        <v>0</v>
      </c>
      <c r="AT14">
        <f>Rådata_6000!AM10</f>
        <v>0</v>
      </c>
      <c r="AU14">
        <f>Rådata_6000!AN10</f>
        <v>0</v>
      </c>
      <c r="AV14">
        <f>Rådata_6000!AO10</f>
        <v>0</v>
      </c>
      <c r="AW14">
        <f>Rådata_6000!AP10</f>
        <v>0</v>
      </c>
      <c r="AX14">
        <f>Rådata_6000!AQ10</f>
        <v>0</v>
      </c>
      <c r="AY14">
        <f>Rådata_6000!AR10</f>
        <v>0</v>
      </c>
      <c r="AZ14">
        <f>Rådata_6000!AS10</f>
        <v>0</v>
      </c>
      <c r="BA14">
        <f>Rådata_6000!AT10</f>
        <v>0</v>
      </c>
      <c r="BB14">
        <f>Rådata_6000!AU10</f>
        <v>0</v>
      </c>
      <c r="BC14">
        <f>Rådata_6000!AV10</f>
        <v>0</v>
      </c>
      <c r="BD14">
        <f>Rådata_6000!AW10</f>
        <v>0</v>
      </c>
      <c r="BE14">
        <f>Rådata_6000!AX10</f>
        <v>0</v>
      </c>
      <c r="BF14">
        <f>Rådata_6000!AY10</f>
        <v>0</v>
      </c>
      <c r="BG14">
        <f>Rådata_6000!AZ10</f>
        <v>0</v>
      </c>
      <c r="BH14">
        <f>Rådata_6000!BA10</f>
        <v>0</v>
      </c>
      <c r="BI14">
        <f>Rådata_6000!BB10</f>
        <v>0</v>
      </c>
      <c r="BJ14">
        <f>Rådata_6000!BC10</f>
        <v>0</v>
      </c>
      <c r="BK14">
        <f>Rådata_6000!BD10</f>
        <v>0</v>
      </c>
      <c r="BL14">
        <f>Rådata_6000!BE10</f>
        <v>0</v>
      </c>
      <c r="BM14">
        <f>Rådata_6000!BF10</f>
        <v>0</v>
      </c>
      <c r="BN14">
        <f>Rådata_6000!BG10</f>
        <v>0</v>
      </c>
      <c r="BO14">
        <f>Rådata_6000!BH10</f>
        <v>0</v>
      </c>
      <c r="BP14">
        <f>Rådata_6000!BI10</f>
        <v>0</v>
      </c>
      <c r="BQ14">
        <f>Rådata_6000!BJ10</f>
        <v>0</v>
      </c>
      <c r="BR14">
        <f>Rådata_6000!BK10</f>
        <v>0</v>
      </c>
      <c r="BS14">
        <f>Rådata_6000!BL10</f>
        <v>0</v>
      </c>
      <c r="BT14">
        <f>Rådata_6000!BM10</f>
        <v>0</v>
      </c>
      <c r="BU14">
        <f>Rådata_6000!BN10</f>
        <v>0</v>
      </c>
      <c r="BV14">
        <f>Rådata_6000!BO10</f>
        <v>0</v>
      </c>
      <c r="BW14">
        <f>Rådata_6000!BP10</f>
        <v>0</v>
      </c>
      <c r="BX14">
        <f>Rådata_6000!BQ10</f>
        <v>0</v>
      </c>
      <c r="BY14">
        <f>Rådata_6000!BR10</f>
        <v>0</v>
      </c>
      <c r="BZ14">
        <f>Rådata_6000!BS10</f>
        <v>0</v>
      </c>
      <c r="CA14">
        <f>Rådata_6000!BT10</f>
        <v>0</v>
      </c>
      <c r="CB14">
        <f>Rådata_6000!BU10</f>
        <v>0</v>
      </c>
      <c r="CC14">
        <f>Rådata_6000!BV10</f>
        <v>0</v>
      </c>
      <c r="CD14">
        <f>Rådata_6000!BW10</f>
        <v>0</v>
      </c>
      <c r="CE14">
        <f>Rådata_6000!BX10</f>
        <v>0</v>
      </c>
      <c r="CF14">
        <f>Rådata_6000!BY10</f>
        <v>0</v>
      </c>
      <c r="CG14">
        <f>Rådata_6000!BZ10</f>
        <v>0</v>
      </c>
      <c r="CH14">
        <f>Rådata_6000!CA10</f>
        <v>0</v>
      </c>
      <c r="CI14">
        <f>Rådata_6000!CB10</f>
        <v>0</v>
      </c>
      <c r="CJ14">
        <f>Rådata_6000!CC10</f>
        <v>0</v>
      </c>
      <c r="CK14">
        <f>Rådata_6000!CD10</f>
        <v>0</v>
      </c>
      <c r="CL14">
        <f>Rådata_6000!CE10</f>
        <v>0</v>
      </c>
      <c r="CM14">
        <f>Rådata_6000!CF10</f>
        <v>0</v>
      </c>
      <c r="CN14">
        <f>Rådata_6000!CG10</f>
        <v>0</v>
      </c>
      <c r="CO14">
        <f>Rådata_6000!CH10</f>
        <v>0</v>
      </c>
      <c r="CP14">
        <f>Rådata_6000!CI10</f>
        <v>0</v>
      </c>
      <c r="CQ14">
        <f>Rådata_6000!CJ10</f>
        <v>0</v>
      </c>
      <c r="CR14">
        <f>Rådata_6000!CK10</f>
        <v>0</v>
      </c>
      <c r="CS14">
        <f>Rådata_6000!CL10</f>
        <v>0</v>
      </c>
      <c r="CT14">
        <f>Rådata_6000!CM10</f>
        <v>0</v>
      </c>
      <c r="CU14">
        <f>Rådata_6000!CN10</f>
        <v>0</v>
      </c>
      <c r="CV14">
        <f>Rådata_6000!CO10</f>
        <v>0</v>
      </c>
      <c r="CW14">
        <f>Rådata_6000!CP10</f>
        <v>0</v>
      </c>
      <c r="CX14">
        <f>Rådata_6000!CQ10</f>
        <v>0</v>
      </c>
      <c r="CY14">
        <f>Rådata_6000!CR10</f>
        <v>0</v>
      </c>
      <c r="CZ14">
        <f>Rådata_6000!CS10</f>
        <v>0</v>
      </c>
      <c r="DA14">
        <f>Rådata_6000!CT10</f>
        <v>0</v>
      </c>
      <c r="DB14">
        <f>Rådata_6000!CU10</f>
        <v>0</v>
      </c>
      <c r="DC14">
        <f>Rådata_6000!CV10</f>
        <v>0</v>
      </c>
      <c r="DD14">
        <f>Rådata_6000!CW10</f>
        <v>0</v>
      </c>
      <c r="DE14">
        <f>Rådata_6000!CX10</f>
        <v>0</v>
      </c>
      <c r="DF14">
        <f>Rådata_6000!CY10</f>
        <v>0</v>
      </c>
      <c r="DG14">
        <f>Rådata_6000!CZ10</f>
        <v>0</v>
      </c>
      <c r="DH14">
        <f>Rådata_6000!DA10</f>
        <v>0</v>
      </c>
      <c r="DI14">
        <f>Rådata_6000!DB10</f>
        <v>0</v>
      </c>
      <c r="DJ14">
        <f>Rådata_6000!DC10</f>
        <v>0</v>
      </c>
      <c r="DK14">
        <f>Rådata_6000!DD10</f>
        <v>0</v>
      </c>
      <c r="DL14">
        <f>Rådata_6000!DE10</f>
        <v>0</v>
      </c>
      <c r="DM14">
        <f>Rådata_6000!DF10</f>
        <v>0</v>
      </c>
      <c r="DN14">
        <f>Rådata_6000!DG10</f>
        <v>0</v>
      </c>
      <c r="DO14">
        <f>Rådata_6000!DH10</f>
        <v>0</v>
      </c>
      <c r="DP14">
        <f>Rådata_6000!DI10</f>
        <v>0</v>
      </c>
      <c r="DQ14">
        <f>Rådata_6000!DJ10</f>
        <v>0</v>
      </c>
      <c r="DR14">
        <f>Rådata_6000!DK10</f>
        <v>0</v>
      </c>
      <c r="DS14">
        <f>Rådata_6000!DL10</f>
        <v>0</v>
      </c>
      <c r="DT14">
        <f>Rådata_6000!DM10</f>
        <v>0</v>
      </c>
      <c r="DU14">
        <f>Rådata_6000!DN10</f>
        <v>0</v>
      </c>
      <c r="DV14">
        <f>Rådata_6000!DO10</f>
        <v>0</v>
      </c>
      <c r="DW14">
        <f>Rådata_6000!DP10</f>
        <v>0</v>
      </c>
      <c r="DX14">
        <f>Rådata_6000!DQ10</f>
        <v>0</v>
      </c>
      <c r="DY14">
        <f>Rådata_6000!DR10</f>
        <v>0</v>
      </c>
      <c r="DZ14">
        <f>Rådata_6000!DS10</f>
        <v>0</v>
      </c>
      <c r="EA14">
        <f>Rådata_6000!DT10</f>
        <v>0</v>
      </c>
      <c r="EB14">
        <f>Rådata_6000!DU10</f>
        <v>0</v>
      </c>
      <c r="EC14">
        <f>Rådata_6000!DV10</f>
        <v>0</v>
      </c>
      <c r="ED14">
        <f>Rådata_6000!DW10</f>
        <v>0</v>
      </c>
      <c r="EE14">
        <f>Rådata_6000!DX10</f>
        <v>0</v>
      </c>
      <c r="EF14">
        <f>Rådata_6000!DY10</f>
        <v>0</v>
      </c>
      <c r="EG14">
        <f>Rådata_6000!DZ10</f>
        <v>0</v>
      </c>
      <c r="EH14">
        <f>Rådata_6000!EA10</f>
        <v>0</v>
      </c>
      <c r="EI14">
        <f>Rådata_6000!EB10</f>
        <v>0</v>
      </c>
      <c r="EJ14">
        <f>Rådata_6000!EC10</f>
        <v>0</v>
      </c>
      <c r="EK14">
        <f>Rådata_6000!ED10</f>
        <v>0</v>
      </c>
      <c r="EL14">
        <f>Rådata_6000!EE10</f>
        <v>0</v>
      </c>
      <c r="EM14">
        <f>Rådata_6000!EF10</f>
        <v>0</v>
      </c>
      <c r="EN14">
        <f>Rådata_6000!EG10</f>
        <v>0</v>
      </c>
      <c r="EO14">
        <f>Rådata_6000!EH10</f>
        <v>0</v>
      </c>
      <c r="EP14">
        <f>Rådata_6000!EI10</f>
        <v>0</v>
      </c>
      <c r="EQ14">
        <f>Rådata_6000!EJ10</f>
        <v>0</v>
      </c>
      <c r="ER14">
        <f>Rådata_6000!EK10</f>
        <v>0</v>
      </c>
      <c r="ES14">
        <f>Rådata_6000!EL10</f>
        <v>0</v>
      </c>
      <c r="ET14">
        <f>Rådata_6000!EM10</f>
        <v>0</v>
      </c>
      <c r="EU14">
        <f>Rådata_6000!EN10</f>
        <v>0</v>
      </c>
      <c r="EV14">
        <f>Rådata_6000!EO10</f>
        <v>0</v>
      </c>
      <c r="EW14">
        <f>Rådata_6000!EP10</f>
        <v>0</v>
      </c>
      <c r="EX14">
        <f>Rådata_6000!EQ10</f>
        <v>0</v>
      </c>
      <c r="EY14">
        <f>Rådata_6000!ER10</f>
        <v>0</v>
      </c>
      <c r="EZ14">
        <f>Rådata_6000!ES10</f>
        <v>0</v>
      </c>
      <c r="FA14">
        <f>Rådata_6000!ET10</f>
        <v>0</v>
      </c>
      <c r="FB14">
        <f>Rådata_6000!EU10</f>
        <v>0</v>
      </c>
      <c r="FC14">
        <f>Rådata_6000!EV10</f>
        <v>0</v>
      </c>
      <c r="FD14">
        <f>Rådata_6000!EW10</f>
        <v>0</v>
      </c>
      <c r="FE14">
        <f>Rådata_6000!EX10</f>
        <v>0</v>
      </c>
      <c r="FF14">
        <f>Rådata_6000!EY10</f>
        <v>0</v>
      </c>
      <c r="FG14">
        <f>Rådata_6000!EZ10</f>
        <v>0</v>
      </c>
      <c r="FH14">
        <f>Rådata_6000!FA10</f>
        <v>0</v>
      </c>
      <c r="FI14">
        <f>Rådata_6000!FB10</f>
        <v>0</v>
      </c>
      <c r="FJ14">
        <f>Rådata_6000!FC10</f>
        <v>0</v>
      </c>
      <c r="FK14">
        <f>Rådata_6000!FD10</f>
        <v>0</v>
      </c>
      <c r="FL14">
        <f>Rådata_6000!FE10</f>
        <v>0</v>
      </c>
      <c r="FM14">
        <f>Rådata_6000!FF10</f>
        <v>0</v>
      </c>
      <c r="FN14">
        <f>Rådata_6000!FG10</f>
        <v>0</v>
      </c>
      <c r="FO14">
        <f>Rådata_6000!FH10</f>
        <v>0</v>
      </c>
      <c r="FP14">
        <f>Rådata_6000!FI10</f>
        <v>0</v>
      </c>
      <c r="FQ14">
        <f>Rådata_6000!FJ10</f>
        <v>0</v>
      </c>
      <c r="FR14">
        <f>Rådata_6000!FK10</f>
        <v>0</v>
      </c>
      <c r="FS14">
        <f>Rådata_6000!FL10</f>
        <v>0</v>
      </c>
      <c r="FT14">
        <f>Rådata_6000!FM10</f>
        <v>0</v>
      </c>
      <c r="FU14">
        <f>Rådata_6000!FN10</f>
        <v>0</v>
      </c>
      <c r="FV14">
        <f>Rådata_6000!FO10</f>
        <v>0</v>
      </c>
      <c r="FW14">
        <f>Rådata_6000!FP10</f>
        <v>0</v>
      </c>
      <c r="FX14">
        <f>Rådata_6000!FQ10</f>
        <v>0</v>
      </c>
      <c r="FY14">
        <f>Rådata_6000!FR10</f>
        <v>0</v>
      </c>
      <c r="FZ14">
        <f>Rådata_6000!FS10</f>
        <v>0</v>
      </c>
      <c r="GA14">
        <f>Rådata_6000!FT10</f>
        <v>0</v>
      </c>
      <c r="GB14">
        <f>Rådata_6000!FU10</f>
        <v>0</v>
      </c>
      <c r="GC14">
        <f>Rådata_6000!FV10</f>
        <v>0</v>
      </c>
      <c r="GD14">
        <f>Rådata_6000!FW10</f>
        <v>0</v>
      </c>
      <c r="GE14">
        <f>Rådata_6000!FX10</f>
        <v>0</v>
      </c>
      <c r="GF14">
        <f>Rådata_6000!FY10</f>
        <v>0</v>
      </c>
      <c r="GG14">
        <f>Rådata_6000!FZ10</f>
        <v>0</v>
      </c>
      <c r="GH14">
        <f>Rådata_6000!GA10</f>
        <v>0</v>
      </c>
      <c r="GI14">
        <f>Rådata_6000!GB10</f>
        <v>0</v>
      </c>
      <c r="GJ14">
        <f>Rådata_6000!GC10</f>
        <v>0</v>
      </c>
      <c r="GK14">
        <f>Rådata_6000!GD10</f>
        <v>0</v>
      </c>
      <c r="GL14">
        <f>Rådata_6000!GE10</f>
        <v>0</v>
      </c>
      <c r="GM14">
        <f>Rådata_6000!GF10</f>
        <v>0</v>
      </c>
      <c r="GN14">
        <f>Rådata_6000!GG10</f>
        <v>0</v>
      </c>
      <c r="GO14">
        <f>Rådata_6000!GH10</f>
        <v>0</v>
      </c>
      <c r="GP14">
        <f>Rådata_6000!GI10</f>
        <v>0</v>
      </c>
      <c r="GQ14">
        <f>Rådata_6000!GJ10</f>
        <v>0</v>
      </c>
      <c r="GR14">
        <f>Rådata_6000!GK10</f>
        <v>0</v>
      </c>
      <c r="GS14">
        <f>Rådata_6000!GL10</f>
        <v>0</v>
      </c>
      <c r="GT14">
        <f>Rådata_6000!GM10</f>
        <v>0</v>
      </c>
      <c r="GU14">
        <f>Rådata_6000!GN10</f>
        <v>0</v>
      </c>
      <c r="GV14">
        <f>Rådata_6000!GO10</f>
        <v>0</v>
      </c>
      <c r="GW14">
        <f>Rådata_6000!GP10</f>
        <v>0</v>
      </c>
      <c r="GX14">
        <f>Rådata_6000!GQ10</f>
        <v>0</v>
      </c>
      <c r="GY14">
        <f>Rådata_6000!GR10</f>
        <v>0</v>
      </c>
      <c r="GZ14">
        <f>Rådata_6000!GS10</f>
        <v>0</v>
      </c>
      <c r="HA14">
        <f>Rådata_6000!GT10</f>
        <v>0</v>
      </c>
      <c r="HB14">
        <f>Rådata_6000!GU10</f>
        <v>0</v>
      </c>
      <c r="HC14">
        <f>Rådata_6000!GV10</f>
        <v>0</v>
      </c>
      <c r="HD14">
        <f>Rådata_6000!GW10</f>
        <v>0</v>
      </c>
      <c r="HE14">
        <f>Rådata_6000!GX10</f>
        <v>0</v>
      </c>
      <c r="HF14">
        <f>Rådata_6000!GY10</f>
        <v>0</v>
      </c>
      <c r="HG14">
        <f>Rådata_6000!GZ10</f>
        <v>0</v>
      </c>
      <c r="HH14">
        <f>Rådata_6000!HA10</f>
        <v>0</v>
      </c>
      <c r="HI14">
        <f>Rådata_6000!HB10</f>
        <v>0</v>
      </c>
      <c r="HJ14">
        <f>Rådata_6000!HC10</f>
        <v>0</v>
      </c>
      <c r="HK14">
        <f>Rådata_6000!HD10</f>
        <v>0</v>
      </c>
      <c r="HL14">
        <f>Rådata_6000!HE10</f>
        <v>0</v>
      </c>
      <c r="HM14">
        <f>Rådata_6000!HF10</f>
        <v>0</v>
      </c>
      <c r="HN14">
        <f>Rådata_6000!HG10</f>
        <v>0</v>
      </c>
      <c r="HO14">
        <f>Rådata_6000!HH10</f>
        <v>0</v>
      </c>
      <c r="HP14">
        <f>Rådata_6000!HI10</f>
        <v>0</v>
      </c>
      <c r="HQ14">
        <f>Rådata_6000!HJ10</f>
        <v>0</v>
      </c>
      <c r="HR14">
        <f>Rådata_6000!HK10</f>
        <v>0</v>
      </c>
      <c r="HS14">
        <f>Rådata_6000!HL10</f>
        <v>0</v>
      </c>
      <c r="HT14">
        <f>Rådata_6000!HM10</f>
        <v>0</v>
      </c>
      <c r="HU14">
        <f>Rådata_6000!HN10</f>
        <v>0</v>
      </c>
      <c r="HV14">
        <f>Rådata_6000!HO10</f>
        <v>0</v>
      </c>
      <c r="HW14">
        <f>Rådata_6000!HP10</f>
        <v>0</v>
      </c>
      <c r="HX14">
        <f>Rådata_6000!HQ10</f>
        <v>0</v>
      </c>
      <c r="HY14">
        <f>Rådata_6000!HR10</f>
        <v>0</v>
      </c>
      <c r="HZ14">
        <f>Rådata_6000!HS10</f>
        <v>0</v>
      </c>
      <c r="IA14">
        <f>Rådata_6000!HT10</f>
        <v>0</v>
      </c>
      <c r="IB14">
        <f>Rådata_6000!HU10</f>
        <v>0</v>
      </c>
      <c r="IC14">
        <f>Rådata_6000!HV10</f>
        <v>0</v>
      </c>
      <c r="ID14">
        <f>Rådata_6000!HW10</f>
        <v>0</v>
      </c>
      <c r="IE14">
        <f>Rådata_6000!HX10</f>
        <v>0</v>
      </c>
      <c r="IF14">
        <f>Rådata_6000!HY10</f>
        <v>0</v>
      </c>
      <c r="IG14">
        <f>Rådata_6000!HZ10</f>
        <v>0</v>
      </c>
      <c r="IH14">
        <f>Rådata_6000!IA10</f>
        <v>0</v>
      </c>
      <c r="II14">
        <f>Rådata_6000!IB10</f>
        <v>0</v>
      </c>
      <c r="IJ14">
        <f>Rådata_6000!IC10</f>
        <v>0</v>
      </c>
      <c r="IK14">
        <f>Rådata_6000!ID10</f>
        <v>0</v>
      </c>
      <c r="IL14">
        <f>Rådata_6000!IE10</f>
        <v>0</v>
      </c>
      <c r="IM14">
        <f>Rådata_6000!IF10</f>
        <v>0</v>
      </c>
      <c r="IN14">
        <f>Rådata_6000!IG10</f>
        <v>0</v>
      </c>
      <c r="IO14">
        <f>Rådata_6000!IH10</f>
        <v>0</v>
      </c>
      <c r="IP14">
        <f>Rådata_6000!II10</f>
        <v>0</v>
      </c>
      <c r="IQ14">
        <f>Rådata_6000!IJ10</f>
        <v>0</v>
      </c>
      <c r="IR14">
        <f>Rådata_6000!IK10</f>
        <v>0</v>
      </c>
      <c r="IS14">
        <f>Rådata_6000!IL10</f>
        <v>0</v>
      </c>
      <c r="IT14">
        <f>Rådata_6000!IM10</f>
        <v>0</v>
      </c>
      <c r="IU14">
        <f>Rådata_6000!IN10</f>
        <v>0</v>
      </c>
      <c r="IV14">
        <f>Rådata_6000!IO10</f>
        <v>0</v>
      </c>
      <c r="IW14">
        <f>Rådata_6000!IP10</f>
        <v>0</v>
      </c>
      <c r="IX14">
        <f>Rådata_6000!IQ10</f>
        <v>0</v>
      </c>
      <c r="IY14">
        <f>Rådata_6000!IR10</f>
        <v>0</v>
      </c>
      <c r="IZ14">
        <f>Rådata_6000!IS10</f>
        <v>0</v>
      </c>
      <c r="JA14">
        <f>Rådata_6000!IT10</f>
        <v>0</v>
      </c>
      <c r="JB14">
        <f>Rådata_6000!IU10</f>
        <v>0</v>
      </c>
      <c r="JC14">
        <f>Rådata_6000!IV10</f>
        <v>0</v>
      </c>
      <c r="JD14">
        <f>Rådata_6000!IW10</f>
        <v>0</v>
      </c>
      <c r="JE14">
        <f>Rådata_6000!IX10</f>
        <v>0</v>
      </c>
      <c r="JF14">
        <f>Rådata_6000!IY10</f>
        <v>0</v>
      </c>
      <c r="JG14">
        <f>Rådata_6000!IZ10</f>
        <v>0</v>
      </c>
      <c r="JH14">
        <f>Rådata_6000!JA10</f>
        <v>0</v>
      </c>
      <c r="JI14">
        <f>Rådata_6000!JB10</f>
        <v>0</v>
      </c>
      <c r="JJ14">
        <f>Rådata_6000!JC10</f>
        <v>0</v>
      </c>
      <c r="JK14">
        <f>Rådata_6000!JD10</f>
        <v>0</v>
      </c>
      <c r="JL14">
        <f>Rådata_6000!JE10</f>
        <v>0</v>
      </c>
      <c r="JM14">
        <f>Rådata_6000!JF10</f>
        <v>0</v>
      </c>
      <c r="JN14">
        <f>Rådata_6000!JG10</f>
        <v>0</v>
      </c>
      <c r="JO14">
        <f>Rådata_6000!JH10</f>
        <v>0</v>
      </c>
      <c r="JP14">
        <f>Rådata_6000!JI10</f>
        <v>0</v>
      </c>
      <c r="JQ14">
        <f>Rådata_6000!JJ10</f>
        <v>0</v>
      </c>
      <c r="JR14">
        <f>Rådata_6000!JK10</f>
        <v>0</v>
      </c>
      <c r="JS14">
        <f>Rådata_6000!JL10</f>
        <v>0</v>
      </c>
      <c r="JT14">
        <f>Rådata_6000!JM10</f>
        <v>0</v>
      </c>
      <c r="JU14">
        <f>Rådata_6000!JN10</f>
        <v>0</v>
      </c>
      <c r="JV14">
        <f>Rådata_6000!JO10</f>
        <v>0</v>
      </c>
      <c r="JW14">
        <f>Rådata_6000!JP10</f>
        <v>0</v>
      </c>
      <c r="JX14">
        <f>Rådata_6000!JQ10</f>
        <v>0</v>
      </c>
      <c r="JY14">
        <f>Rådata_6000!JR10</f>
        <v>0</v>
      </c>
      <c r="JZ14">
        <f>Rådata_6000!JS10</f>
        <v>0</v>
      </c>
      <c r="KA14">
        <f>Rådata_6000!JT10</f>
        <v>0</v>
      </c>
      <c r="KB14">
        <f>Rådata_6000!JU10</f>
        <v>0</v>
      </c>
      <c r="KC14">
        <f>Rådata_6000!JV10</f>
        <v>0</v>
      </c>
      <c r="KD14">
        <f>Rådata_6000!JW10</f>
        <v>0</v>
      </c>
      <c r="KE14">
        <f>Rådata_6000!JX10</f>
        <v>0</v>
      </c>
      <c r="KF14">
        <f>Rådata_6000!JY10</f>
        <v>0</v>
      </c>
      <c r="KG14">
        <f>Rådata_6000!JZ10</f>
        <v>0</v>
      </c>
      <c r="KH14">
        <f>Rådata_6000!KA10</f>
        <v>0</v>
      </c>
      <c r="KI14">
        <f>Rådata_6000!KB10</f>
        <v>0</v>
      </c>
      <c r="KJ14">
        <f>Rådata_6000!KC10</f>
        <v>0</v>
      </c>
      <c r="KK14">
        <f>Rådata_6000!KD10</f>
        <v>0</v>
      </c>
      <c r="KL14">
        <f>Rådata_6000!KE10</f>
        <v>0</v>
      </c>
      <c r="KM14">
        <f>Rådata_6000!KF10</f>
        <v>0</v>
      </c>
      <c r="KN14">
        <f>Rådata_6000!KG10</f>
        <v>0</v>
      </c>
      <c r="KO14">
        <f>Rådata_6000!KH10</f>
        <v>0</v>
      </c>
      <c r="KP14">
        <f>Rådata_6000!KI10</f>
        <v>0</v>
      </c>
      <c r="KQ14">
        <f>Rådata_6000!KJ10</f>
        <v>0</v>
      </c>
      <c r="KR14">
        <f>Rådata_6000!KK10</f>
        <v>0</v>
      </c>
      <c r="KS14">
        <f>Rådata_6000!KL10</f>
        <v>0</v>
      </c>
      <c r="KT14">
        <f>Rådata_6000!KM10</f>
        <v>0</v>
      </c>
      <c r="KU14">
        <f>Rådata_6000!KN10</f>
        <v>0</v>
      </c>
      <c r="KV14">
        <f>Rådata_6000!KO10</f>
        <v>0</v>
      </c>
      <c r="KW14">
        <f>Rådata_6000!KP10</f>
        <v>0</v>
      </c>
      <c r="KX14">
        <f>Rådata_6000!KQ10</f>
        <v>0</v>
      </c>
      <c r="KY14">
        <f>Rådata_6000!KR10</f>
        <v>0</v>
      </c>
      <c r="KZ14">
        <f>Rådata_6000!KS10</f>
        <v>0</v>
      </c>
      <c r="LA14">
        <f>Rådata_6000!KT10</f>
        <v>0</v>
      </c>
      <c r="LB14">
        <f>Rådata_6000!KU10</f>
        <v>0</v>
      </c>
      <c r="LC14">
        <f>Rådata_6000!KV10</f>
        <v>0</v>
      </c>
      <c r="LD14">
        <f>Rådata_6000!KW10</f>
        <v>0</v>
      </c>
      <c r="LE14">
        <f>Rådata_6000!KX10</f>
        <v>0</v>
      </c>
      <c r="LF14">
        <f>Rådata_6000!KY10</f>
        <v>0</v>
      </c>
      <c r="LG14">
        <f>Rådata_6000!KZ10</f>
        <v>0</v>
      </c>
      <c r="LH14">
        <f>Rådata_6000!LA10</f>
        <v>0</v>
      </c>
      <c r="LI14">
        <f>Rådata_6000!LB10</f>
        <v>0</v>
      </c>
      <c r="LJ14">
        <f>Rådata_6000!LC10</f>
        <v>0</v>
      </c>
      <c r="LK14">
        <f>Rådata_6000!LD10</f>
        <v>0</v>
      </c>
      <c r="LL14">
        <f>Rådata_6000!LE10</f>
        <v>0</v>
      </c>
      <c r="LM14">
        <f>Rådata_6000!LF10</f>
        <v>0</v>
      </c>
      <c r="LN14">
        <f>Rådata_6000!LG10</f>
        <v>0</v>
      </c>
      <c r="LO14">
        <f>Rådata_6000!LH10</f>
        <v>0</v>
      </c>
      <c r="LP14">
        <f>Rådata_6000!LI10</f>
        <v>0</v>
      </c>
      <c r="LQ14">
        <f>Rådata_6000!LJ10</f>
        <v>0</v>
      </c>
      <c r="LR14">
        <f>Rådata_6000!LK10</f>
        <v>0</v>
      </c>
      <c r="LS14">
        <f>Rådata_6000!LL10</f>
        <v>0</v>
      </c>
      <c r="LT14">
        <f>Rådata_6000!LM10</f>
        <v>0</v>
      </c>
      <c r="LU14">
        <f>Rådata_6000!LN10</f>
        <v>0</v>
      </c>
      <c r="LV14">
        <f>Rådata_6000!LO10</f>
        <v>0</v>
      </c>
      <c r="LW14">
        <f>Rådata_6000!LP10</f>
        <v>0</v>
      </c>
      <c r="LX14">
        <f>Rådata_6000!LQ10</f>
        <v>0</v>
      </c>
      <c r="LY14">
        <f>Rådata_6000!LR10</f>
        <v>0</v>
      </c>
      <c r="LZ14">
        <f>Rådata_6000!LS10</f>
        <v>0</v>
      </c>
      <c r="MA14">
        <f>Rådata_6000!LT10</f>
        <v>0</v>
      </c>
      <c r="MB14">
        <f>Rådata_6000!LU10</f>
        <v>0</v>
      </c>
      <c r="MC14">
        <f>Rådata_6000!LV10</f>
        <v>0</v>
      </c>
      <c r="MD14">
        <f>Rådata_6000!LW10</f>
        <v>0</v>
      </c>
      <c r="ME14">
        <f>Rådata_6000!LX10</f>
        <v>0</v>
      </c>
      <c r="MF14">
        <f>Rådata_6000!LY10</f>
        <v>0</v>
      </c>
      <c r="MG14">
        <f>Rådata_6000!LZ10</f>
        <v>0</v>
      </c>
      <c r="MH14">
        <f>Rådata_6000!MA10</f>
        <v>0</v>
      </c>
      <c r="MI14">
        <f>Rådata_6000!MB10</f>
        <v>0</v>
      </c>
      <c r="MJ14">
        <f>Rådata_6000!MC10</f>
        <v>0</v>
      </c>
      <c r="MK14">
        <f>Rådata_6000!MD10</f>
        <v>0</v>
      </c>
      <c r="ML14">
        <f>Rådata_6000!ME10</f>
        <v>0</v>
      </c>
      <c r="MM14">
        <f>Rådata_6000!MF10</f>
        <v>0</v>
      </c>
      <c r="MN14">
        <f>Rådata_6000!MG10</f>
        <v>0</v>
      </c>
      <c r="MO14">
        <f>Rådata_6000!MH10</f>
        <v>0</v>
      </c>
      <c r="MP14">
        <f>Rådata_6000!MI10</f>
        <v>0</v>
      </c>
      <c r="MQ14">
        <f>Rådata_6000!MJ10</f>
        <v>0</v>
      </c>
      <c r="MR14">
        <f>Rådata_6000!MK10</f>
        <v>0</v>
      </c>
      <c r="MS14">
        <f>Rådata_6000!ML10</f>
        <v>0</v>
      </c>
      <c r="MT14">
        <f>Rådata_6000!MM10</f>
        <v>0</v>
      </c>
      <c r="MU14">
        <f>Rådata_6000!MN10</f>
        <v>0</v>
      </c>
      <c r="MV14">
        <f>Rådata_6000!MO10</f>
        <v>0</v>
      </c>
      <c r="MW14">
        <f>Rådata_6000!MP10</f>
        <v>0</v>
      </c>
      <c r="MX14">
        <f>Rådata_6000!MQ10</f>
        <v>0</v>
      </c>
      <c r="MY14">
        <f>Rådata_6000!MR10</f>
        <v>0</v>
      </c>
      <c r="MZ14">
        <f>Rådata_6000!MS10</f>
        <v>0</v>
      </c>
      <c r="NA14">
        <f>Rådata_6000!MT10</f>
        <v>0</v>
      </c>
      <c r="NB14">
        <f>Rådata_6000!MU10</f>
        <v>0</v>
      </c>
      <c r="NC14">
        <f>Rådata_6000!MV10</f>
        <v>0</v>
      </c>
      <c r="ND14">
        <f>Rådata_6000!MW10</f>
        <v>0</v>
      </c>
      <c r="NE14">
        <f>Rådata_6000!MX10</f>
        <v>0</v>
      </c>
      <c r="NF14">
        <f>Rådata_6000!MY10</f>
        <v>0</v>
      </c>
      <c r="NG14">
        <f>Rådata_6000!MZ10</f>
        <v>0</v>
      </c>
      <c r="NH14">
        <f>Rådata_6000!NA10</f>
        <v>0</v>
      </c>
      <c r="NI14">
        <f>Rådata_6000!NB10</f>
        <v>0</v>
      </c>
      <c r="NJ14">
        <f>Rådata_6000!NC10</f>
        <v>0</v>
      </c>
      <c r="NK14">
        <f>Rådata_6000!ND10</f>
        <v>0</v>
      </c>
      <c r="NL14">
        <f>Rådata_6000!NE10</f>
        <v>0</v>
      </c>
      <c r="NM14">
        <f>Rådata_6000!NF10</f>
        <v>0</v>
      </c>
      <c r="NN14">
        <f>Rådata_6000!NG10</f>
        <v>0</v>
      </c>
      <c r="NO14">
        <f>Rådata_6000!NH10</f>
        <v>0</v>
      </c>
      <c r="NP14">
        <f>Rådata_6000!NI10</f>
        <v>0</v>
      </c>
      <c r="NQ14">
        <f>Rådata_6000!NJ10</f>
        <v>0</v>
      </c>
      <c r="NR14">
        <f>Rådata_6000!NK10</f>
        <v>0</v>
      </c>
      <c r="NS14">
        <f>Rådata_6000!NL10</f>
        <v>0</v>
      </c>
      <c r="NT14">
        <f>Rådata_6000!NM10</f>
        <v>0</v>
      </c>
      <c r="NU14">
        <f>Rådata_6000!NN10</f>
        <v>0</v>
      </c>
      <c r="NV14">
        <f>Rådata_6000!NO10</f>
        <v>0</v>
      </c>
      <c r="NW14">
        <f>Rådata_6000!NP10</f>
        <v>0</v>
      </c>
      <c r="NX14">
        <f>Rådata_6000!NQ10</f>
        <v>0</v>
      </c>
      <c r="NY14">
        <f>Rådata_6000!NR10</f>
        <v>0</v>
      </c>
      <c r="NZ14">
        <f>Rådata_6000!NS10</f>
        <v>0</v>
      </c>
      <c r="OA14">
        <f>Rådata_6000!NT10</f>
        <v>0</v>
      </c>
      <c r="OB14">
        <f>Rådata_6000!NU10</f>
        <v>0</v>
      </c>
      <c r="OC14">
        <f>Rådata_6000!NV10</f>
        <v>0</v>
      </c>
      <c r="OD14">
        <f>Rådata_6000!NW10</f>
        <v>0</v>
      </c>
      <c r="OE14">
        <f>Rådata_6000!NX10</f>
        <v>0</v>
      </c>
      <c r="OF14">
        <f>Rådata_6000!NY10</f>
        <v>0</v>
      </c>
      <c r="OG14">
        <f>Rådata_6000!NZ10</f>
        <v>0</v>
      </c>
      <c r="OH14">
        <f>Rådata_6000!OA10</f>
        <v>0</v>
      </c>
      <c r="OI14">
        <f>Rådata_6000!OB10</f>
        <v>0</v>
      </c>
      <c r="OJ14">
        <f>Rådata_6000!OC10</f>
        <v>0</v>
      </c>
      <c r="OK14">
        <f>Rådata_6000!OD10</f>
        <v>0</v>
      </c>
      <c r="OL14">
        <f>Rådata_6000!OE10</f>
        <v>0</v>
      </c>
      <c r="OM14">
        <f>Rådata_6000!OF10</f>
        <v>0</v>
      </c>
      <c r="ON14">
        <f>Rådata_6000!OG10</f>
        <v>0</v>
      </c>
      <c r="OO14">
        <f>Rådata_6000!OH10</f>
        <v>0</v>
      </c>
      <c r="OP14">
        <f>Rådata_6000!OI10</f>
        <v>0</v>
      </c>
      <c r="OQ14">
        <f>Rådata_6000!OJ10</f>
        <v>0</v>
      </c>
      <c r="OR14">
        <f>Rådata_6000!OK10</f>
        <v>0</v>
      </c>
      <c r="OS14">
        <f>Rådata_6000!OL10</f>
        <v>0</v>
      </c>
    </row>
    <row r="15" spans="1:409">
      <c r="A15">
        <f>Rådata_6000!A11</f>
        <v>0</v>
      </c>
      <c r="B15" s="311"/>
      <c r="C15" s="47"/>
      <c r="D15" s="47"/>
      <c r="E15" s="47"/>
      <c r="F15" s="47"/>
      <c r="G15" s="47"/>
      <c r="H15" s="47"/>
      <c r="I15" s="312"/>
      <c r="J15">
        <f>Rådata_6000!C11</f>
        <v>0</v>
      </c>
      <c r="K15">
        <f>Rådata_6000!D11</f>
        <v>0</v>
      </c>
      <c r="L15">
        <f>Rådata_6000!E11</f>
        <v>0</v>
      </c>
      <c r="M15">
        <f>Rådata_6000!F11</f>
        <v>0</v>
      </c>
      <c r="N15">
        <f>Rådata_6000!G11</f>
        <v>0</v>
      </c>
      <c r="O15">
        <f>Rådata_6000!H11</f>
        <v>0</v>
      </c>
      <c r="P15">
        <f>Rådata_6000!I11</f>
        <v>0</v>
      </c>
      <c r="Q15">
        <f>Rådata_6000!J11</f>
        <v>0</v>
      </c>
      <c r="R15">
        <f>Rådata_6000!K11</f>
        <v>0</v>
      </c>
      <c r="S15">
        <f>Rådata_6000!L11</f>
        <v>0</v>
      </c>
      <c r="T15">
        <f>Rådata_6000!M11</f>
        <v>0</v>
      </c>
      <c r="U15">
        <f>Rådata_6000!N11</f>
        <v>0</v>
      </c>
      <c r="V15">
        <f>Rådata_6000!O11</f>
        <v>0</v>
      </c>
      <c r="W15">
        <f>Rådata_6000!P11</f>
        <v>0</v>
      </c>
      <c r="X15">
        <f>Rådata_6000!Q11</f>
        <v>0</v>
      </c>
      <c r="Y15">
        <f>Rådata_6000!R11</f>
        <v>0</v>
      </c>
      <c r="Z15">
        <f>Rådata_6000!S11</f>
        <v>0</v>
      </c>
      <c r="AA15">
        <f>Rådata_6000!T11</f>
        <v>0</v>
      </c>
      <c r="AB15">
        <f>Rådata_6000!U11</f>
        <v>0</v>
      </c>
      <c r="AC15">
        <f>Rådata_6000!V11</f>
        <v>0</v>
      </c>
      <c r="AD15">
        <f>Rådata_6000!W11</f>
        <v>0</v>
      </c>
      <c r="AE15">
        <f>Rådata_6000!X11</f>
        <v>0</v>
      </c>
      <c r="AF15">
        <f>Rådata_6000!Y11</f>
        <v>0</v>
      </c>
      <c r="AG15">
        <f>Rådata_6000!Z11</f>
        <v>0</v>
      </c>
      <c r="AH15">
        <f>Rådata_6000!AA11</f>
        <v>0</v>
      </c>
      <c r="AI15">
        <f>Rådata_6000!AB11</f>
        <v>0</v>
      </c>
      <c r="AJ15">
        <f>Rådata_6000!AC11</f>
        <v>0</v>
      </c>
      <c r="AK15">
        <f>Rådata_6000!AD11</f>
        <v>0</v>
      </c>
      <c r="AL15">
        <f>Rådata_6000!AE11</f>
        <v>0</v>
      </c>
      <c r="AM15">
        <f>Rådata_6000!AF11</f>
        <v>0</v>
      </c>
      <c r="AN15">
        <f>Rådata_6000!AG11</f>
        <v>0</v>
      </c>
      <c r="AO15">
        <f>Rådata_6000!AH11</f>
        <v>0</v>
      </c>
      <c r="AP15">
        <f>Rådata_6000!AI11</f>
        <v>0</v>
      </c>
      <c r="AQ15">
        <f>Rådata_6000!AJ11</f>
        <v>0</v>
      </c>
      <c r="AR15">
        <f>Rådata_6000!AK11</f>
        <v>0</v>
      </c>
      <c r="AS15">
        <f>Rådata_6000!AL11</f>
        <v>0</v>
      </c>
      <c r="AT15">
        <f>Rådata_6000!AM11</f>
        <v>0</v>
      </c>
      <c r="AU15">
        <f>Rådata_6000!AN11</f>
        <v>0</v>
      </c>
      <c r="AV15">
        <f>Rådata_6000!AO11</f>
        <v>0</v>
      </c>
      <c r="AW15">
        <f>Rådata_6000!AP11</f>
        <v>0</v>
      </c>
      <c r="AX15">
        <f>Rådata_6000!AQ11</f>
        <v>0</v>
      </c>
      <c r="AY15">
        <f>Rådata_6000!AR11</f>
        <v>0</v>
      </c>
      <c r="AZ15">
        <f>Rådata_6000!AS11</f>
        <v>0</v>
      </c>
      <c r="BA15">
        <f>Rådata_6000!AT11</f>
        <v>0</v>
      </c>
      <c r="BB15">
        <f>Rådata_6000!AU11</f>
        <v>0</v>
      </c>
      <c r="BC15">
        <f>Rådata_6000!AV11</f>
        <v>0</v>
      </c>
      <c r="BD15">
        <f>Rådata_6000!AW11</f>
        <v>0</v>
      </c>
      <c r="BE15">
        <f>Rådata_6000!AX11</f>
        <v>0</v>
      </c>
      <c r="BF15">
        <f>Rådata_6000!AY11</f>
        <v>0</v>
      </c>
      <c r="BG15">
        <f>Rådata_6000!AZ11</f>
        <v>0</v>
      </c>
      <c r="BH15">
        <f>Rådata_6000!BA11</f>
        <v>0</v>
      </c>
      <c r="BI15">
        <f>Rådata_6000!BB11</f>
        <v>0</v>
      </c>
      <c r="BJ15">
        <f>Rådata_6000!BC11</f>
        <v>0</v>
      </c>
      <c r="BK15">
        <f>Rådata_6000!BD11</f>
        <v>0</v>
      </c>
      <c r="BL15">
        <f>Rådata_6000!BE11</f>
        <v>0</v>
      </c>
      <c r="BM15">
        <f>Rådata_6000!BF11</f>
        <v>0</v>
      </c>
      <c r="BN15">
        <f>Rådata_6000!BG11</f>
        <v>0</v>
      </c>
      <c r="BO15">
        <f>Rådata_6000!BH11</f>
        <v>0</v>
      </c>
      <c r="BP15">
        <f>Rådata_6000!BI11</f>
        <v>0</v>
      </c>
      <c r="BQ15">
        <f>Rådata_6000!BJ11</f>
        <v>0</v>
      </c>
      <c r="BR15">
        <f>Rådata_6000!BK11</f>
        <v>0</v>
      </c>
      <c r="BS15">
        <f>Rådata_6000!BL11</f>
        <v>0</v>
      </c>
      <c r="BT15">
        <f>Rådata_6000!BM11</f>
        <v>0</v>
      </c>
      <c r="BU15">
        <f>Rådata_6000!BN11</f>
        <v>0</v>
      </c>
      <c r="BV15">
        <f>Rådata_6000!BO11</f>
        <v>0</v>
      </c>
      <c r="BW15">
        <f>Rådata_6000!BP11</f>
        <v>0</v>
      </c>
      <c r="BX15">
        <f>Rådata_6000!BQ11</f>
        <v>0</v>
      </c>
      <c r="BY15">
        <f>Rådata_6000!BR11</f>
        <v>0</v>
      </c>
      <c r="BZ15">
        <f>Rådata_6000!BS11</f>
        <v>0</v>
      </c>
      <c r="CA15">
        <f>Rådata_6000!BT11</f>
        <v>0</v>
      </c>
      <c r="CB15">
        <f>Rådata_6000!BU11</f>
        <v>0</v>
      </c>
      <c r="CC15">
        <f>Rådata_6000!BV11</f>
        <v>0</v>
      </c>
      <c r="CD15">
        <f>Rådata_6000!BW11</f>
        <v>0</v>
      </c>
      <c r="CE15">
        <f>Rådata_6000!BX11</f>
        <v>0</v>
      </c>
      <c r="CF15">
        <f>Rådata_6000!BY11</f>
        <v>0</v>
      </c>
      <c r="CG15">
        <f>Rådata_6000!BZ11</f>
        <v>0</v>
      </c>
      <c r="CH15">
        <f>Rådata_6000!CA11</f>
        <v>0</v>
      </c>
      <c r="CI15">
        <f>Rådata_6000!CB11</f>
        <v>0</v>
      </c>
      <c r="CJ15">
        <f>Rådata_6000!CC11</f>
        <v>0</v>
      </c>
      <c r="CK15">
        <f>Rådata_6000!CD11</f>
        <v>0</v>
      </c>
      <c r="CL15">
        <f>Rådata_6000!CE11</f>
        <v>0</v>
      </c>
      <c r="CM15">
        <f>Rådata_6000!CF11</f>
        <v>0</v>
      </c>
      <c r="CN15">
        <f>Rådata_6000!CG11</f>
        <v>0</v>
      </c>
      <c r="CO15">
        <f>Rådata_6000!CH11</f>
        <v>0</v>
      </c>
      <c r="CP15">
        <f>Rådata_6000!CI11</f>
        <v>0</v>
      </c>
      <c r="CQ15">
        <f>Rådata_6000!CJ11</f>
        <v>0</v>
      </c>
      <c r="CR15">
        <f>Rådata_6000!CK11</f>
        <v>0</v>
      </c>
      <c r="CS15">
        <f>Rådata_6000!CL11</f>
        <v>0</v>
      </c>
      <c r="CT15">
        <f>Rådata_6000!CM11</f>
        <v>0</v>
      </c>
      <c r="CU15">
        <f>Rådata_6000!CN11</f>
        <v>0</v>
      </c>
      <c r="CV15">
        <f>Rådata_6000!CO11</f>
        <v>0</v>
      </c>
      <c r="CW15">
        <f>Rådata_6000!CP11</f>
        <v>0</v>
      </c>
      <c r="CX15">
        <f>Rådata_6000!CQ11</f>
        <v>0</v>
      </c>
      <c r="CY15">
        <f>Rådata_6000!CR11</f>
        <v>0</v>
      </c>
      <c r="CZ15">
        <f>Rådata_6000!CS11</f>
        <v>0</v>
      </c>
      <c r="DA15">
        <f>Rådata_6000!CT11</f>
        <v>0</v>
      </c>
      <c r="DB15">
        <f>Rådata_6000!CU11</f>
        <v>0</v>
      </c>
      <c r="DC15">
        <f>Rådata_6000!CV11</f>
        <v>0</v>
      </c>
      <c r="DD15">
        <f>Rådata_6000!CW11</f>
        <v>0</v>
      </c>
      <c r="DE15">
        <f>Rådata_6000!CX11</f>
        <v>0</v>
      </c>
      <c r="DF15">
        <f>Rådata_6000!CY11</f>
        <v>0</v>
      </c>
      <c r="DG15">
        <f>Rådata_6000!CZ11</f>
        <v>0</v>
      </c>
      <c r="DH15">
        <f>Rådata_6000!DA11</f>
        <v>0</v>
      </c>
      <c r="DI15">
        <f>Rådata_6000!DB11</f>
        <v>0</v>
      </c>
      <c r="DJ15">
        <f>Rådata_6000!DC11</f>
        <v>0</v>
      </c>
      <c r="DK15">
        <f>Rådata_6000!DD11</f>
        <v>0</v>
      </c>
      <c r="DL15">
        <f>Rådata_6000!DE11</f>
        <v>0</v>
      </c>
      <c r="DM15">
        <f>Rådata_6000!DF11</f>
        <v>0</v>
      </c>
      <c r="DN15">
        <f>Rådata_6000!DG11</f>
        <v>0</v>
      </c>
      <c r="DO15">
        <f>Rådata_6000!DH11</f>
        <v>0</v>
      </c>
      <c r="DP15">
        <f>Rådata_6000!DI11</f>
        <v>0</v>
      </c>
      <c r="DQ15">
        <f>Rådata_6000!DJ11</f>
        <v>0</v>
      </c>
      <c r="DR15">
        <f>Rådata_6000!DK11</f>
        <v>0</v>
      </c>
      <c r="DS15">
        <f>Rådata_6000!DL11</f>
        <v>0</v>
      </c>
      <c r="DT15">
        <f>Rådata_6000!DM11</f>
        <v>0</v>
      </c>
      <c r="DU15">
        <f>Rådata_6000!DN11</f>
        <v>0</v>
      </c>
      <c r="DV15">
        <f>Rådata_6000!DO11</f>
        <v>0</v>
      </c>
      <c r="DW15">
        <f>Rådata_6000!DP11</f>
        <v>0</v>
      </c>
      <c r="DX15">
        <f>Rådata_6000!DQ11</f>
        <v>0</v>
      </c>
      <c r="DY15">
        <f>Rådata_6000!DR11</f>
        <v>0</v>
      </c>
      <c r="DZ15">
        <f>Rådata_6000!DS11</f>
        <v>0</v>
      </c>
      <c r="EA15">
        <f>Rådata_6000!DT11</f>
        <v>0</v>
      </c>
      <c r="EB15">
        <f>Rådata_6000!DU11</f>
        <v>0</v>
      </c>
      <c r="EC15">
        <f>Rådata_6000!DV11</f>
        <v>0</v>
      </c>
      <c r="ED15">
        <f>Rådata_6000!DW11</f>
        <v>0</v>
      </c>
      <c r="EE15">
        <f>Rådata_6000!DX11</f>
        <v>0</v>
      </c>
      <c r="EF15">
        <f>Rådata_6000!DY11</f>
        <v>0</v>
      </c>
      <c r="EG15">
        <f>Rådata_6000!DZ11</f>
        <v>0</v>
      </c>
      <c r="EH15">
        <f>Rådata_6000!EA11</f>
        <v>0</v>
      </c>
      <c r="EI15">
        <f>Rådata_6000!EB11</f>
        <v>0</v>
      </c>
      <c r="EJ15">
        <f>Rådata_6000!EC11</f>
        <v>0</v>
      </c>
      <c r="EK15">
        <f>Rådata_6000!ED11</f>
        <v>0</v>
      </c>
      <c r="EL15">
        <f>Rådata_6000!EE11</f>
        <v>0</v>
      </c>
      <c r="EM15">
        <f>Rådata_6000!EF11</f>
        <v>0</v>
      </c>
      <c r="EN15">
        <f>Rådata_6000!EG11</f>
        <v>0</v>
      </c>
      <c r="EO15">
        <f>Rådata_6000!EH11</f>
        <v>0</v>
      </c>
      <c r="EP15">
        <f>Rådata_6000!EI11</f>
        <v>0</v>
      </c>
      <c r="EQ15">
        <f>Rådata_6000!EJ11</f>
        <v>0</v>
      </c>
      <c r="ER15">
        <f>Rådata_6000!EK11</f>
        <v>0</v>
      </c>
      <c r="ES15">
        <f>Rådata_6000!EL11</f>
        <v>0</v>
      </c>
      <c r="ET15">
        <f>Rådata_6000!EM11</f>
        <v>0</v>
      </c>
      <c r="EU15">
        <f>Rådata_6000!EN11</f>
        <v>0</v>
      </c>
      <c r="EV15">
        <f>Rådata_6000!EO11</f>
        <v>0</v>
      </c>
      <c r="EW15">
        <f>Rådata_6000!EP11</f>
        <v>0</v>
      </c>
      <c r="EX15">
        <f>Rådata_6000!EQ11</f>
        <v>0</v>
      </c>
      <c r="EY15">
        <f>Rådata_6000!ER11</f>
        <v>0</v>
      </c>
      <c r="EZ15">
        <f>Rådata_6000!ES11</f>
        <v>0</v>
      </c>
      <c r="FA15">
        <f>Rådata_6000!ET11</f>
        <v>0</v>
      </c>
      <c r="FB15">
        <f>Rådata_6000!EU11</f>
        <v>0</v>
      </c>
      <c r="FC15">
        <f>Rådata_6000!EV11</f>
        <v>0</v>
      </c>
      <c r="FD15">
        <f>Rådata_6000!EW11</f>
        <v>0</v>
      </c>
      <c r="FE15">
        <f>Rådata_6000!EX11</f>
        <v>0</v>
      </c>
      <c r="FF15">
        <f>Rådata_6000!EY11</f>
        <v>0</v>
      </c>
      <c r="FG15">
        <f>Rådata_6000!EZ11</f>
        <v>0</v>
      </c>
      <c r="FH15">
        <f>Rådata_6000!FA11</f>
        <v>0</v>
      </c>
      <c r="FI15">
        <f>Rådata_6000!FB11</f>
        <v>0</v>
      </c>
      <c r="FJ15">
        <f>Rådata_6000!FC11</f>
        <v>0</v>
      </c>
      <c r="FK15">
        <f>Rådata_6000!FD11</f>
        <v>0</v>
      </c>
      <c r="FL15">
        <f>Rådata_6000!FE11</f>
        <v>0</v>
      </c>
      <c r="FM15">
        <f>Rådata_6000!FF11</f>
        <v>0</v>
      </c>
      <c r="FN15">
        <f>Rådata_6000!FG11</f>
        <v>0</v>
      </c>
      <c r="FO15">
        <f>Rådata_6000!FH11</f>
        <v>0</v>
      </c>
      <c r="FP15">
        <f>Rådata_6000!FI11</f>
        <v>0</v>
      </c>
      <c r="FQ15">
        <f>Rådata_6000!FJ11</f>
        <v>0</v>
      </c>
      <c r="FR15">
        <f>Rådata_6000!FK11</f>
        <v>0</v>
      </c>
      <c r="FS15">
        <f>Rådata_6000!FL11</f>
        <v>0</v>
      </c>
      <c r="FT15">
        <f>Rådata_6000!FM11</f>
        <v>0</v>
      </c>
      <c r="FU15">
        <f>Rådata_6000!FN11</f>
        <v>0</v>
      </c>
      <c r="FV15">
        <f>Rådata_6000!FO11</f>
        <v>0</v>
      </c>
      <c r="FW15">
        <f>Rådata_6000!FP11</f>
        <v>0</v>
      </c>
      <c r="FX15">
        <f>Rådata_6000!FQ11</f>
        <v>0</v>
      </c>
      <c r="FY15">
        <f>Rådata_6000!FR11</f>
        <v>0</v>
      </c>
      <c r="FZ15">
        <f>Rådata_6000!FS11</f>
        <v>0</v>
      </c>
      <c r="GA15">
        <f>Rådata_6000!FT11</f>
        <v>0</v>
      </c>
      <c r="GB15">
        <f>Rådata_6000!FU11</f>
        <v>0</v>
      </c>
      <c r="GC15">
        <f>Rådata_6000!FV11</f>
        <v>0</v>
      </c>
      <c r="GD15">
        <f>Rådata_6000!FW11</f>
        <v>0</v>
      </c>
      <c r="GE15">
        <f>Rådata_6000!FX11</f>
        <v>0</v>
      </c>
      <c r="GF15">
        <f>Rådata_6000!FY11</f>
        <v>0</v>
      </c>
      <c r="GG15">
        <f>Rådata_6000!FZ11</f>
        <v>0</v>
      </c>
      <c r="GH15">
        <f>Rådata_6000!GA11</f>
        <v>0</v>
      </c>
      <c r="GI15">
        <f>Rådata_6000!GB11</f>
        <v>0</v>
      </c>
      <c r="GJ15">
        <f>Rådata_6000!GC11</f>
        <v>0</v>
      </c>
      <c r="GK15">
        <f>Rådata_6000!GD11</f>
        <v>0</v>
      </c>
      <c r="GL15">
        <f>Rådata_6000!GE11</f>
        <v>0</v>
      </c>
      <c r="GM15">
        <f>Rådata_6000!GF11</f>
        <v>0</v>
      </c>
      <c r="GN15">
        <f>Rådata_6000!GG11</f>
        <v>0</v>
      </c>
      <c r="GO15">
        <f>Rådata_6000!GH11</f>
        <v>0</v>
      </c>
      <c r="GP15">
        <f>Rådata_6000!GI11</f>
        <v>0</v>
      </c>
      <c r="GQ15">
        <f>Rådata_6000!GJ11</f>
        <v>0</v>
      </c>
      <c r="GR15">
        <f>Rådata_6000!GK11</f>
        <v>0</v>
      </c>
      <c r="GS15">
        <f>Rådata_6000!GL11</f>
        <v>0</v>
      </c>
      <c r="GT15">
        <f>Rådata_6000!GM11</f>
        <v>0</v>
      </c>
      <c r="GU15">
        <f>Rådata_6000!GN11</f>
        <v>0</v>
      </c>
      <c r="GV15">
        <f>Rådata_6000!GO11</f>
        <v>0</v>
      </c>
      <c r="GW15">
        <f>Rådata_6000!GP11</f>
        <v>0</v>
      </c>
      <c r="GX15">
        <f>Rådata_6000!GQ11</f>
        <v>0</v>
      </c>
      <c r="GY15">
        <f>Rådata_6000!GR11</f>
        <v>0</v>
      </c>
      <c r="GZ15">
        <f>Rådata_6000!GS11</f>
        <v>0</v>
      </c>
      <c r="HA15">
        <f>Rådata_6000!GT11</f>
        <v>0</v>
      </c>
      <c r="HB15">
        <f>Rådata_6000!GU11</f>
        <v>0</v>
      </c>
      <c r="HC15">
        <f>Rådata_6000!GV11</f>
        <v>0</v>
      </c>
      <c r="HD15">
        <f>Rådata_6000!GW11</f>
        <v>0</v>
      </c>
      <c r="HE15">
        <f>Rådata_6000!GX11</f>
        <v>0</v>
      </c>
      <c r="HF15">
        <f>Rådata_6000!GY11</f>
        <v>0</v>
      </c>
      <c r="HG15">
        <f>Rådata_6000!GZ11</f>
        <v>0</v>
      </c>
      <c r="HH15">
        <f>Rådata_6000!HA11</f>
        <v>0</v>
      </c>
      <c r="HI15">
        <f>Rådata_6000!HB11</f>
        <v>0</v>
      </c>
      <c r="HJ15">
        <f>Rådata_6000!HC11</f>
        <v>0</v>
      </c>
      <c r="HK15">
        <f>Rådata_6000!HD11</f>
        <v>0</v>
      </c>
      <c r="HL15">
        <f>Rådata_6000!HE11</f>
        <v>0</v>
      </c>
      <c r="HM15">
        <f>Rådata_6000!HF11</f>
        <v>0</v>
      </c>
      <c r="HN15">
        <f>Rådata_6000!HG11</f>
        <v>0</v>
      </c>
      <c r="HO15">
        <f>Rådata_6000!HH11</f>
        <v>0</v>
      </c>
      <c r="HP15">
        <f>Rådata_6000!HI11</f>
        <v>0</v>
      </c>
      <c r="HQ15">
        <f>Rådata_6000!HJ11</f>
        <v>0</v>
      </c>
      <c r="HR15">
        <f>Rådata_6000!HK11</f>
        <v>0</v>
      </c>
      <c r="HS15">
        <f>Rådata_6000!HL11</f>
        <v>0</v>
      </c>
      <c r="HT15">
        <f>Rådata_6000!HM11</f>
        <v>0</v>
      </c>
      <c r="HU15">
        <f>Rådata_6000!HN11</f>
        <v>0</v>
      </c>
      <c r="HV15">
        <f>Rådata_6000!HO11</f>
        <v>0</v>
      </c>
      <c r="HW15">
        <f>Rådata_6000!HP11</f>
        <v>0</v>
      </c>
      <c r="HX15">
        <f>Rådata_6000!HQ11</f>
        <v>0</v>
      </c>
      <c r="HY15">
        <f>Rådata_6000!HR11</f>
        <v>0</v>
      </c>
      <c r="HZ15">
        <f>Rådata_6000!HS11</f>
        <v>0</v>
      </c>
      <c r="IA15">
        <f>Rådata_6000!HT11</f>
        <v>0</v>
      </c>
      <c r="IB15">
        <f>Rådata_6000!HU11</f>
        <v>0</v>
      </c>
      <c r="IC15">
        <f>Rådata_6000!HV11</f>
        <v>0</v>
      </c>
      <c r="ID15">
        <f>Rådata_6000!HW11</f>
        <v>0</v>
      </c>
      <c r="IE15">
        <f>Rådata_6000!HX11</f>
        <v>0</v>
      </c>
      <c r="IF15">
        <f>Rådata_6000!HY11</f>
        <v>0</v>
      </c>
      <c r="IG15">
        <f>Rådata_6000!HZ11</f>
        <v>0</v>
      </c>
      <c r="IH15">
        <f>Rådata_6000!IA11</f>
        <v>0</v>
      </c>
      <c r="II15">
        <f>Rådata_6000!IB11</f>
        <v>0</v>
      </c>
      <c r="IJ15">
        <f>Rådata_6000!IC11</f>
        <v>0</v>
      </c>
      <c r="IK15">
        <f>Rådata_6000!ID11</f>
        <v>0</v>
      </c>
      <c r="IL15">
        <f>Rådata_6000!IE11</f>
        <v>0</v>
      </c>
      <c r="IM15">
        <f>Rådata_6000!IF11</f>
        <v>0</v>
      </c>
      <c r="IN15">
        <f>Rådata_6000!IG11</f>
        <v>0</v>
      </c>
      <c r="IO15">
        <f>Rådata_6000!IH11</f>
        <v>0</v>
      </c>
      <c r="IP15">
        <f>Rådata_6000!II11</f>
        <v>0</v>
      </c>
      <c r="IQ15">
        <f>Rådata_6000!IJ11</f>
        <v>0</v>
      </c>
      <c r="IR15">
        <f>Rådata_6000!IK11</f>
        <v>0</v>
      </c>
      <c r="IS15">
        <f>Rådata_6000!IL11</f>
        <v>0</v>
      </c>
      <c r="IT15">
        <f>Rådata_6000!IM11</f>
        <v>0</v>
      </c>
      <c r="IU15">
        <f>Rådata_6000!IN11</f>
        <v>0</v>
      </c>
      <c r="IV15">
        <f>Rådata_6000!IO11</f>
        <v>0</v>
      </c>
      <c r="IW15">
        <f>Rådata_6000!IP11</f>
        <v>0</v>
      </c>
      <c r="IX15">
        <f>Rådata_6000!IQ11</f>
        <v>0</v>
      </c>
      <c r="IY15">
        <f>Rådata_6000!IR11</f>
        <v>0</v>
      </c>
      <c r="IZ15">
        <f>Rådata_6000!IS11</f>
        <v>0</v>
      </c>
      <c r="JA15">
        <f>Rådata_6000!IT11</f>
        <v>0</v>
      </c>
      <c r="JB15">
        <f>Rådata_6000!IU11</f>
        <v>0</v>
      </c>
      <c r="JC15">
        <f>Rådata_6000!IV11</f>
        <v>0</v>
      </c>
      <c r="JD15">
        <f>Rådata_6000!IW11</f>
        <v>0</v>
      </c>
      <c r="JE15">
        <f>Rådata_6000!IX11</f>
        <v>0</v>
      </c>
      <c r="JF15">
        <f>Rådata_6000!IY11</f>
        <v>0</v>
      </c>
      <c r="JG15">
        <f>Rådata_6000!IZ11</f>
        <v>0</v>
      </c>
      <c r="JH15">
        <f>Rådata_6000!JA11</f>
        <v>0</v>
      </c>
      <c r="JI15">
        <f>Rådata_6000!JB11</f>
        <v>0</v>
      </c>
      <c r="JJ15">
        <f>Rådata_6000!JC11</f>
        <v>0</v>
      </c>
      <c r="JK15">
        <f>Rådata_6000!JD11</f>
        <v>0</v>
      </c>
      <c r="JL15">
        <f>Rådata_6000!JE11</f>
        <v>0</v>
      </c>
      <c r="JM15">
        <f>Rådata_6000!JF11</f>
        <v>0</v>
      </c>
      <c r="JN15">
        <f>Rådata_6000!JG11</f>
        <v>0</v>
      </c>
      <c r="JO15">
        <f>Rådata_6000!JH11</f>
        <v>0</v>
      </c>
      <c r="JP15">
        <f>Rådata_6000!JI11</f>
        <v>0</v>
      </c>
      <c r="JQ15">
        <f>Rådata_6000!JJ11</f>
        <v>0</v>
      </c>
      <c r="JR15">
        <f>Rådata_6000!JK11</f>
        <v>0</v>
      </c>
      <c r="JS15">
        <f>Rådata_6000!JL11</f>
        <v>0</v>
      </c>
      <c r="JT15">
        <f>Rådata_6000!JM11</f>
        <v>0</v>
      </c>
      <c r="JU15">
        <f>Rådata_6000!JN11</f>
        <v>0</v>
      </c>
      <c r="JV15">
        <f>Rådata_6000!JO11</f>
        <v>0</v>
      </c>
      <c r="JW15">
        <f>Rådata_6000!JP11</f>
        <v>0</v>
      </c>
      <c r="JX15">
        <f>Rådata_6000!JQ11</f>
        <v>0</v>
      </c>
      <c r="JY15">
        <f>Rådata_6000!JR11</f>
        <v>0</v>
      </c>
      <c r="JZ15">
        <f>Rådata_6000!JS11</f>
        <v>0</v>
      </c>
      <c r="KA15">
        <f>Rådata_6000!JT11</f>
        <v>0</v>
      </c>
      <c r="KB15">
        <f>Rådata_6000!JU11</f>
        <v>0</v>
      </c>
      <c r="KC15">
        <f>Rådata_6000!JV11</f>
        <v>0</v>
      </c>
      <c r="KD15">
        <f>Rådata_6000!JW11</f>
        <v>0</v>
      </c>
      <c r="KE15">
        <f>Rådata_6000!JX11</f>
        <v>0</v>
      </c>
      <c r="KF15">
        <f>Rådata_6000!JY11</f>
        <v>0</v>
      </c>
      <c r="KG15">
        <f>Rådata_6000!JZ11</f>
        <v>0</v>
      </c>
      <c r="KH15">
        <f>Rådata_6000!KA11</f>
        <v>0</v>
      </c>
      <c r="KI15">
        <f>Rådata_6000!KB11</f>
        <v>0</v>
      </c>
      <c r="KJ15">
        <f>Rådata_6000!KC11</f>
        <v>0</v>
      </c>
      <c r="KK15">
        <f>Rådata_6000!KD11</f>
        <v>0</v>
      </c>
      <c r="KL15">
        <f>Rådata_6000!KE11</f>
        <v>0</v>
      </c>
      <c r="KM15">
        <f>Rådata_6000!KF11</f>
        <v>0</v>
      </c>
      <c r="KN15">
        <f>Rådata_6000!KG11</f>
        <v>0</v>
      </c>
      <c r="KO15">
        <f>Rådata_6000!KH11</f>
        <v>0</v>
      </c>
      <c r="KP15">
        <f>Rådata_6000!KI11</f>
        <v>0</v>
      </c>
      <c r="KQ15">
        <f>Rådata_6000!KJ11</f>
        <v>0</v>
      </c>
      <c r="KR15">
        <f>Rådata_6000!KK11</f>
        <v>0</v>
      </c>
      <c r="KS15">
        <f>Rådata_6000!KL11</f>
        <v>0</v>
      </c>
      <c r="KT15">
        <f>Rådata_6000!KM11</f>
        <v>0</v>
      </c>
      <c r="KU15">
        <f>Rådata_6000!KN11</f>
        <v>0</v>
      </c>
      <c r="KV15">
        <f>Rådata_6000!KO11</f>
        <v>0</v>
      </c>
      <c r="KW15">
        <f>Rådata_6000!KP11</f>
        <v>0</v>
      </c>
      <c r="KX15">
        <f>Rådata_6000!KQ11</f>
        <v>0</v>
      </c>
      <c r="KY15">
        <f>Rådata_6000!KR11</f>
        <v>0</v>
      </c>
      <c r="KZ15">
        <f>Rådata_6000!KS11</f>
        <v>0</v>
      </c>
      <c r="LA15">
        <f>Rådata_6000!KT11</f>
        <v>0</v>
      </c>
      <c r="LB15">
        <f>Rådata_6000!KU11</f>
        <v>0</v>
      </c>
      <c r="LC15">
        <f>Rådata_6000!KV11</f>
        <v>0</v>
      </c>
      <c r="LD15">
        <f>Rådata_6000!KW11</f>
        <v>0</v>
      </c>
      <c r="LE15">
        <f>Rådata_6000!KX11</f>
        <v>0</v>
      </c>
      <c r="LF15">
        <f>Rådata_6000!KY11</f>
        <v>0</v>
      </c>
      <c r="LG15">
        <f>Rådata_6000!KZ11</f>
        <v>0</v>
      </c>
      <c r="LH15">
        <f>Rådata_6000!LA11</f>
        <v>0</v>
      </c>
      <c r="LI15">
        <f>Rådata_6000!LB11</f>
        <v>0</v>
      </c>
      <c r="LJ15">
        <f>Rådata_6000!LC11</f>
        <v>0</v>
      </c>
      <c r="LK15">
        <f>Rådata_6000!LD11</f>
        <v>0</v>
      </c>
      <c r="LL15">
        <f>Rådata_6000!LE11</f>
        <v>0</v>
      </c>
      <c r="LM15">
        <f>Rådata_6000!LF11</f>
        <v>0</v>
      </c>
      <c r="LN15">
        <f>Rådata_6000!LG11</f>
        <v>0</v>
      </c>
      <c r="LO15">
        <f>Rådata_6000!LH11</f>
        <v>0</v>
      </c>
      <c r="LP15">
        <f>Rådata_6000!LI11</f>
        <v>0</v>
      </c>
      <c r="LQ15">
        <f>Rådata_6000!LJ11</f>
        <v>0</v>
      </c>
      <c r="LR15">
        <f>Rådata_6000!LK11</f>
        <v>0</v>
      </c>
      <c r="LS15">
        <f>Rådata_6000!LL11</f>
        <v>0</v>
      </c>
      <c r="LT15">
        <f>Rådata_6000!LM11</f>
        <v>0</v>
      </c>
      <c r="LU15">
        <f>Rådata_6000!LN11</f>
        <v>0</v>
      </c>
      <c r="LV15">
        <f>Rådata_6000!LO11</f>
        <v>0</v>
      </c>
      <c r="LW15">
        <f>Rådata_6000!LP11</f>
        <v>0</v>
      </c>
      <c r="LX15">
        <f>Rådata_6000!LQ11</f>
        <v>0</v>
      </c>
      <c r="LY15">
        <f>Rådata_6000!LR11</f>
        <v>0</v>
      </c>
      <c r="LZ15">
        <f>Rådata_6000!LS11</f>
        <v>0</v>
      </c>
      <c r="MA15">
        <f>Rådata_6000!LT11</f>
        <v>0</v>
      </c>
      <c r="MB15">
        <f>Rådata_6000!LU11</f>
        <v>0</v>
      </c>
      <c r="MC15">
        <f>Rådata_6000!LV11</f>
        <v>0</v>
      </c>
      <c r="MD15">
        <f>Rådata_6000!LW11</f>
        <v>0</v>
      </c>
      <c r="ME15">
        <f>Rådata_6000!LX11</f>
        <v>0</v>
      </c>
      <c r="MF15">
        <f>Rådata_6000!LY11</f>
        <v>0</v>
      </c>
      <c r="MG15">
        <f>Rådata_6000!LZ11</f>
        <v>0</v>
      </c>
      <c r="MH15">
        <f>Rådata_6000!MA11</f>
        <v>0</v>
      </c>
      <c r="MI15">
        <f>Rådata_6000!MB11</f>
        <v>0</v>
      </c>
      <c r="MJ15">
        <f>Rådata_6000!MC11</f>
        <v>0</v>
      </c>
      <c r="MK15">
        <f>Rådata_6000!MD11</f>
        <v>0</v>
      </c>
      <c r="ML15">
        <f>Rådata_6000!ME11</f>
        <v>0</v>
      </c>
      <c r="MM15">
        <f>Rådata_6000!MF11</f>
        <v>0</v>
      </c>
      <c r="MN15">
        <f>Rådata_6000!MG11</f>
        <v>0</v>
      </c>
      <c r="MO15">
        <f>Rådata_6000!MH11</f>
        <v>0</v>
      </c>
      <c r="MP15">
        <f>Rådata_6000!MI11</f>
        <v>0</v>
      </c>
      <c r="MQ15">
        <f>Rådata_6000!MJ11</f>
        <v>0</v>
      </c>
      <c r="MR15">
        <f>Rådata_6000!MK11</f>
        <v>0</v>
      </c>
      <c r="MS15">
        <f>Rådata_6000!ML11</f>
        <v>0</v>
      </c>
      <c r="MT15">
        <f>Rådata_6000!MM11</f>
        <v>0</v>
      </c>
      <c r="MU15">
        <f>Rådata_6000!MN11</f>
        <v>0</v>
      </c>
      <c r="MV15">
        <f>Rådata_6000!MO11</f>
        <v>0</v>
      </c>
      <c r="MW15">
        <f>Rådata_6000!MP11</f>
        <v>0</v>
      </c>
      <c r="MX15">
        <f>Rådata_6000!MQ11</f>
        <v>0</v>
      </c>
      <c r="MY15">
        <f>Rådata_6000!MR11</f>
        <v>0</v>
      </c>
      <c r="MZ15">
        <f>Rådata_6000!MS11</f>
        <v>0</v>
      </c>
      <c r="NA15">
        <f>Rådata_6000!MT11</f>
        <v>0</v>
      </c>
      <c r="NB15">
        <f>Rådata_6000!MU11</f>
        <v>0</v>
      </c>
      <c r="NC15">
        <f>Rådata_6000!MV11</f>
        <v>0</v>
      </c>
      <c r="ND15">
        <f>Rådata_6000!MW11</f>
        <v>0</v>
      </c>
      <c r="NE15">
        <f>Rådata_6000!MX11</f>
        <v>0</v>
      </c>
      <c r="NF15">
        <f>Rådata_6000!MY11</f>
        <v>0</v>
      </c>
      <c r="NG15">
        <f>Rådata_6000!MZ11</f>
        <v>0</v>
      </c>
      <c r="NH15">
        <f>Rådata_6000!NA11</f>
        <v>0</v>
      </c>
      <c r="NI15">
        <f>Rådata_6000!NB11</f>
        <v>0</v>
      </c>
      <c r="NJ15">
        <f>Rådata_6000!NC11</f>
        <v>0</v>
      </c>
      <c r="NK15">
        <f>Rådata_6000!ND11</f>
        <v>0</v>
      </c>
      <c r="NL15">
        <f>Rådata_6000!NE11</f>
        <v>0</v>
      </c>
      <c r="NM15">
        <f>Rådata_6000!NF11</f>
        <v>0</v>
      </c>
      <c r="NN15">
        <f>Rådata_6000!NG11</f>
        <v>0</v>
      </c>
      <c r="NO15">
        <f>Rådata_6000!NH11</f>
        <v>0</v>
      </c>
      <c r="NP15">
        <f>Rådata_6000!NI11</f>
        <v>0</v>
      </c>
      <c r="NQ15">
        <f>Rådata_6000!NJ11</f>
        <v>0</v>
      </c>
      <c r="NR15">
        <f>Rådata_6000!NK11</f>
        <v>0</v>
      </c>
      <c r="NS15">
        <f>Rådata_6000!NL11</f>
        <v>0</v>
      </c>
      <c r="NT15">
        <f>Rådata_6000!NM11</f>
        <v>0</v>
      </c>
      <c r="NU15">
        <f>Rådata_6000!NN11</f>
        <v>0</v>
      </c>
      <c r="NV15">
        <f>Rådata_6000!NO11</f>
        <v>0</v>
      </c>
      <c r="NW15">
        <f>Rådata_6000!NP11</f>
        <v>0</v>
      </c>
      <c r="NX15">
        <f>Rådata_6000!NQ11</f>
        <v>0</v>
      </c>
      <c r="NY15">
        <f>Rådata_6000!NR11</f>
        <v>0</v>
      </c>
      <c r="NZ15">
        <f>Rådata_6000!NS11</f>
        <v>0</v>
      </c>
      <c r="OA15">
        <f>Rådata_6000!NT11</f>
        <v>0</v>
      </c>
      <c r="OB15">
        <f>Rådata_6000!NU11</f>
        <v>0</v>
      </c>
      <c r="OC15">
        <f>Rådata_6000!NV11</f>
        <v>0</v>
      </c>
      <c r="OD15">
        <f>Rådata_6000!NW11</f>
        <v>0</v>
      </c>
      <c r="OE15">
        <f>Rådata_6000!NX11</f>
        <v>0</v>
      </c>
      <c r="OF15">
        <f>Rådata_6000!NY11</f>
        <v>0</v>
      </c>
      <c r="OG15">
        <f>Rådata_6000!NZ11</f>
        <v>0</v>
      </c>
      <c r="OH15">
        <f>Rådata_6000!OA11</f>
        <v>0</v>
      </c>
      <c r="OI15">
        <f>Rådata_6000!OB11</f>
        <v>0</v>
      </c>
      <c r="OJ15">
        <f>Rådata_6000!OC11</f>
        <v>0</v>
      </c>
      <c r="OK15">
        <f>Rådata_6000!OD11</f>
        <v>0</v>
      </c>
      <c r="OL15">
        <f>Rådata_6000!OE11</f>
        <v>0</v>
      </c>
      <c r="OM15">
        <f>Rådata_6000!OF11</f>
        <v>0</v>
      </c>
      <c r="ON15">
        <f>Rådata_6000!OG11</f>
        <v>0</v>
      </c>
      <c r="OO15">
        <f>Rådata_6000!OH11</f>
        <v>0</v>
      </c>
      <c r="OP15">
        <f>Rådata_6000!OI11</f>
        <v>0</v>
      </c>
      <c r="OQ15">
        <f>Rådata_6000!OJ11</f>
        <v>0</v>
      </c>
      <c r="OR15">
        <f>Rådata_6000!OK11</f>
        <v>0</v>
      </c>
      <c r="OS15">
        <f>Rådata_6000!OL11</f>
        <v>0</v>
      </c>
    </row>
    <row r="16" spans="1:409">
      <c r="B16" s="311"/>
      <c r="C16" s="47"/>
      <c r="D16" s="47"/>
      <c r="E16" s="47"/>
      <c r="F16" s="47"/>
      <c r="G16" s="47"/>
      <c r="H16" s="47"/>
      <c r="I16" s="312"/>
      <c r="J16">
        <f>Rådata_6000!C12</f>
        <v>0</v>
      </c>
      <c r="K16">
        <f>Rådata_6000!D12</f>
        <v>0</v>
      </c>
      <c r="L16">
        <f>Rådata_6000!E12</f>
        <v>0</v>
      </c>
      <c r="M16">
        <f>Rådata_6000!F12</f>
        <v>0</v>
      </c>
      <c r="N16">
        <f>Rådata_6000!G12</f>
        <v>0</v>
      </c>
      <c r="O16">
        <f>Rådata_6000!H12</f>
        <v>0</v>
      </c>
      <c r="P16">
        <f>Rådata_6000!I12</f>
        <v>0</v>
      </c>
      <c r="Q16">
        <f>Rådata_6000!J12</f>
        <v>0</v>
      </c>
      <c r="R16">
        <f>Rådata_6000!K12</f>
        <v>0</v>
      </c>
      <c r="S16">
        <f>Rådata_6000!L12</f>
        <v>0</v>
      </c>
      <c r="T16">
        <f>Rådata_6000!M12</f>
        <v>0</v>
      </c>
      <c r="U16">
        <f>Rådata_6000!N12</f>
        <v>0</v>
      </c>
      <c r="V16">
        <f>Rådata_6000!O12</f>
        <v>0</v>
      </c>
      <c r="W16">
        <f>Rådata_6000!P12</f>
        <v>0</v>
      </c>
      <c r="X16">
        <f>Rådata_6000!Q12</f>
        <v>0</v>
      </c>
      <c r="Y16">
        <f>Rådata_6000!R12</f>
        <v>0</v>
      </c>
      <c r="Z16">
        <f>Rådata_6000!S12</f>
        <v>0</v>
      </c>
      <c r="AA16">
        <f>Rådata_6000!T12</f>
        <v>0</v>
      </c>
      <c r="AB16">
        <f>Rådata_6000!U12</f>
        <v>0</v>
      </c>
      <c r="AC16">
        <f>Rådata_6000!V12</f>
        <v>0</v>
      </c>
      <c r="AD16">
        <f>Rådata_6000!W12</f>
        <v>0</v>
      </c>
      <c r="AE16">
        <f>Rådata_6000!X12</f>
        <v>0</v>
      </c>
      <c r="AF16">
        <f>Rådata_6000!Y12</f>
        <v>0</v>
      </c>
      <c r="AG16">
        <f>Rådata_6000!Z12</f>
        <v>0</v>
      </c>
      <c r="AH16">
        <f>Rådata_6000!AA12</f>
        <v>0</v>
      </c>
      <c r="AI16">
        <f>Rådata_6000!AB12</f>
        <v>0</v>
      </c>
      <c r="AJ16">
        <f>Rådata_6000!AC12</f>
        <v>0</v>
      </c>
      <c r="AK16">
        <f>Rådata_6000!AD12</f>
        <v>0</v>
      </c>
      <c r="AL16">
        <f>Rådata_6000!AE12</f>
        <v>0</v>
      </c>
      <c r="AM16">
        <f>Rådata_6000!AF12</f>
        <v>0</v>
      </c>
      <c r="AN16">
        <f>Rådata_6000!AG12</f>
        <v>0</v>
      </c>
      <c r="AO16">
        <f>Rådata_6000!AH12</f>
        <v>0</v>
      </c>
      <c r="AP16">
        <f>Rådata_6000!AI12</f>
        <v>0</v>
      </c>
      <c r="AQ16">
        <f>Rådata_6000!AJ12</f>
        <v>0</v>
      </c>
      <c r="AR16">
        <f>Rådata_6000!AK12</f>
        <v>0</v>
      </c>
      <c r="AS16">
        <f>Rådata_6000!AL12</f>
        <v>0</v>
      </c>
      <c r="AT16">
        <f>Rådata_6000!AM12</f>
        <v>0</v>
      </c>
      <c r="AU16">
        <f>Rådata_6000!AN12</f>
        <v>0</v>
      </c>
      <c r="AV16">
        <f>Rådata_6000!AO12</f>
        <v>0</v>
      </c>
      <c r="AW16">
        <f>Rådata_6000!AP12</f>
        <v>0</v>
      </c>
      <c r="AX16">
        <f>Rådata_6000!AQ12</f>
        <v>0</v>
      </c>
      <c r="AY16">
        <f>Rådata_6000!AR12</f>
        <v>0</v>
      </c>
      <c r="AZ16">
        <f>Rådata_6000!AS12</f>
        <v>0</v>
      </c>
      <c r="BA16">
        <f>Rådata_6000!AT12</f>
        <v>0</v>
      </c>
      <c r="BB16">
        <f>Rådata_6000!AU12</f>
        <v>0</v>
      </c>
      <c r="BC16">
        <f>Rådata_6000!AV12</f>
        <v>0</v>
      </c>
      <c r="BD16">
        <f>Rådata_6000!AW12</f>
        <v>0</v>
      </c>
      <c r="BE16">
        <f>Rådata_6000!AX12</f>
        <v>0</v>
      </c>
      <c r="BF16">
        <f>Rådata_6000!AY12</f>
        <v>0</v>
      </c>
      <c r="BG16">
        <f>Rådata_6000!AZ12</f>
        <v>0</v>
      </c>
      <c r="BH16">
        <f>Rådata_6000!BA12</f>
        <v>0</v>
      </c>
      <c r="BI16">
        <f>Rådata_6000!BB12</f>
        <v>0</v>
      </c>
      <c r="BJ16">
        <f>Rådata_6000!BC12</f>
        <v>0</v>
      </c>
      <c r="BK16">
        <f>Rådata_6000!BD12</f>
        <v>0</v>
      </c>
      <c r="BL16">
        <f>Rådata_6000!BE12</f>
        <v>0</v>
      </c>
      <c r="BM16">
        <f>Rådata_6000!BF12</f>
        <v>0</v>
      </c>
      <c r="BN16">
        <f>Rådata_6000!BG12</f>
        <v>0</v>
      </c>
      <c r="BO16">
        <f>Rådata_6000!BH12</f>
        <v>0</v>
      </c>
      <c r="BP16">
        <f>Rådata_6000!BI12</f>
        <v>0</v>
      </c>
      <c r="BQ16">
        <f>Rådata_6000!BJ12</f>
        <v>0</v>
      </c>
      <c r="BR16">
        <f>Rådata_6000!BK12</f>
        <v>0</v>
      </c>
      <c r="BS16">
        <f>Rådata_6000!BL12</f>
        <v>0</v>
      </c>
      <c r="BT16">
        <f>Rådata_6000!BM12</f>
        <v>0</v>
      </c>
      <c r="BU16">
        <f>Rådata_6000!BN12</f>
        <v>0</v>
      </c>
      <c r="BV16">
        <f>Rådata_6000!BO12</f>
        <v>0</v>
      </c>
      <c r="BW16">
        <f>Rådata_6000!BP12</f>
        <v>0</v>
      </c>
      <c r="BX16">
        <f>Rådata_6000!BQ12</f>
        <v>0</v>
      </c>
      <c r="BY16">
        <f>Rådata_6000!BR12</f>
        <v>0</v>
      </c>
      <c r="BZ16">
        <f>Rådata_6000!BS12</f>
        <v>0</v>
      </c>
      <c r="CA16">
        <f>Rådata_6000!BT12</f>
        <v>0</v>
      </c>
      <c r="CB16">
        <f>Rådata_6000!BU12</f>
        <v>0</v>
      </c>
      <c r="CC16">
        <f>Rådata_6000!BV12</f>
        <v>0</v>
      </c>
      <c r="CD16">
        <f>Rådata_6000!BW12</f>
        <v>0</v>
      </c>
      <c r="CE16">
        <f>Rådata_6000!BX12</f>
        <v>0</v>
      </c>
      <c r="CF16">
        <f>Rådata_6000!BY12</f>
        <v>0</v>
      </c>
      <c r="CG16">
        <f>Rådata_6000!BZ12</f>
        <v>0</v>
      </c>
      <c r="CH16">
        <f>Rådata_6000!CA12</f>
        <v>0</v>
      </c>
      <c r="CI16">
        <f>Rådata_6000!CB12</f>
        <v>0</v>
      </c>
      <c r="CJ16">
        <f>Rådata_6000!CC12</f>
        <v>0</v>
      </c>
      <c r="CK16">
        <f>Rådata_6000!CD12</f>
        <v>0</v>
      </c>
      <c r="CL16">
        <f>Rådata_6000!CE12</f>
        <v>0</v>
      </c>
      <c r="CM16">
        <f>Rådata_6000!CF12</f>
        <v>0</v>
      </c>
      <c r="CN16">
        <f>Rådata_6000!CG12</f>
        <v>0</v>
      </c>
      <c r="CO16">
        <f>Rådata_6000!CH12</f>
        <v>0</v>
      </c>
      <c r="CP16">
        <f>Rådata_6000!CI12</f>
        <v>0</v>
      </c>
      <c r="CQ16">
        <f>Rådata_6000!CJ12</f>
        <v>0</v>
      </c>
      <c r="CR16">
        <f>Rådata_6000!CK12</f>
        <v>0</v>
      </c>
      <c r="CS16">
        <f>Rådata_6000!CL12</f>
        <v>0</v>
      </c>
      <c r="CT16">
        <f>Rådata_6000!CM12</f>
        <v>0</v>
      </c>
      <c r="CU16">
        <f>Rådata_6000!CN12</f>
        <v>0</v>
      </c>
      <c r="CV16">
        <f>Rådata_6000!CO12</f>
        <v>0</v>
      </c>
      <c r="CW16">
        <f>Rådata_6000!CP12</f>
        <v>0</v>
      </c>
      <c r="CX16">
        <f>Rådata_6000!CQ12</f>
        <v>0</v>
      </c>
      <c r="CY16">
        <f>Rådata_6000!CR12</f>
        <v>0</v>
      </c>
      <c r="CZ16">
        <f>Rådata_6000!CS12</f>
        <v>0</v>
      </c>
      <c r="DA16">
        <f>Rådata_6000!CT12</f>
        <v>0</v>
      </c>
      <c r="DB16">
        <f>Rådata_6000!CU12</f>
        <v>0</v>
      </c>
      <c r="DC16">
        <f>Rådata_6000!CV12</f>
        <v>0</v>
      </c>
      <c r="DD16">
        <f>Rådata_6000!CW12</f>
        <v>0</v>
      </c>
      <c r="DE16">
        <f>Rådata_6000!CX12</f>
        <v>0</v>
      </c>
      <c r="DF16">
        <f>Rådata_6000!CY12</f>
        <v>0</v>
      </c>
      <c r="DG16">
        <f>Rådata_6000!CZ12</f>
        <v>0</v>
      </c>
      <c r="DH16">
        <f>Rådata_6000!DA12</f>
        <v>0</v>
      </c>
      <c r="DI16">
        <f>Rådata_6000!DB12</f>
        <v>0</v>
      </c>
      <c r="DJ16">
        <f>Rådata_6000!DC12</f>
        <v>0</v>
      </c>
      <c r="DK16">
        <f>Rådata_6000!DD12</f>
        <v>0</v>
      </c>
      <c r="DL16">
        <f>Rådata_6000!DE12</f>
        <v>0</v>
      </c>
      <c r="DM16">
        <f>Rådata_6000!DF12</f>
        <v>0</v>
      </c>
      <c r="DN16">
        <f>Rådata_6000!DG12</f>
        <v>0</v>
      </c>
      <c r="DO16">
        <f>Rådata_6000!DH12</f>
        <v>0</v>
      </c>
      <c r="DP16">
        <f>Rådata_6000!DI12</f>
        <v>0</v>
      </c>
      <c r="DQ16">
        <f>Rådata_6000!DJ12</f>
        <v>0</v>
      </c>
      <c r="DR16">
        <f>Rådata_6000!DK12</f>
        <v>0</v>
      </c>
      <c r="DS16">
        <f>Rådata_6000!DL12</f>
        <v>0</v>
      </c>
      <c r="DT16">
        <f>Rådata_6000!DM12</f>
        <v>0</v>
      </c>
      <c r="DU16">
        <f>Rådata_6000!DN12</f>
        <v>0</v>
      </c>
      <c r="DV16">
        <f>Rådata_6000!DO12</f>
        <v>0</v>
      </c>
      <c r="DW16">
        <f>Rådata_6000!DP12</f>
        <v>0</v>
      </c>
      <c r="DX16">
        <f>Rådata_6000!DQ12</f>
        <v>0</v>
      </c>
      <c r="DY16">
        <f>Rådata_6000!DR12</f>
        <v>0</v>
      </c>
      <c r="DZ16">
        <f>Rådata_6000!DS12</f>
        <v>0</v>
      </c>
      <c r="EA16">
        <f>Rådata_6000!DT12</f>
        <v>0</v>
      </c>
      <c r="EB16">
        <f>Rådata_6000!DU12</f>
        <v>0</v>
      </c>
      <c r="EC16">
        <f>Rådata_6000!DV12</f>
        <v>0</v>
      </c>
      <c r="ED16">
        <f>Rådata_6000!DW12</f>
        <v>0</v>
      </c>
      <c r="EE16">
        <f>Rådata_6000!DX12</f>
        <v>0</v>
      </c>
      <c r="EF16">
        <f>Rådata_6000!DY12</f>
        <v>0</v>
      </c>
      <c r="EG16">
        <f>Rådata_6000!DZ12</f>
        <v>0</v>
      </c>
      <c r="EH16">
        <f>Rådata_6000!EA12</f>
        <v>0</v>
      </c>
      <c r="EI16">
        <f>Rådata_6000!EB12</f>
        <v>0</v>
      </c>
      <c r="EJ16">
        <f>Rådata_6000!EC12</f>
        <v>0</v>
      </c>
      <c r="EK16">
        <f>Rådata_6000!ED12</f>
        <v>0</v>
      </c>
      <c r="EL16">
        <f>Rådata_6000!EE12</f>
        <v>0</v>
      </c>
      <c r="EM16">
        <f>Rådata_6000!EF12</f>
        <v>0</v>
      </c>
      <c r="EN16">
        <f>Rådata_6000!EG12</f>
        <v>0</v>
      </c>
      <c r="EO16">
        <f>Rådata_6000!EH12</f>
        <v>0</v>
      </c>
      <c r="EP16">
        <f>Rådata_6000!EI12</f>
        <v>0</v>
      </c>
      <c r="EQ16">
        <f>Rådata_6000!EJ12</f>
        <v>0</v>
      </c>
      <c r="ER16">
        <f>Rådata_6000!EK12</f>
        <v>0</v>
      </c>
      <c r="ES16">
        <f>Rådata_6000!EL12</f>
        <v>0</v>
      </c>
      <c r="ET16">
        <f>Rådata_6000!EM12</f>
        <v>0</v>
      </c>
      <c r="EU16">
        <f>Rådata_6000!EN12</f>
        <v>0</v>
      </c>
      <c r="EV16">
        <f>Rådata_6000!EO12</f>
        <v>0</v>
      </c>
      <c r="EW16">
        <f>Rådata_6000!EP12</f>
        <v>0</v>
      </c>
      <c r="EX16">
        <f>Rådata_6000!EQ12</f>
        <v>0</v>
      </c>
      <c r="EY16">
        <f>Rådata_6000!ER12</f>
        <v>0</v>
      </c>
      <c r="EZ16">
        <f>Rådata_6000!ES12</f>
        <v>0</v>
      </c>
      <c r="FA16">
        <f>Rådata_6000!ET12</f>
        <v>0</v>
      </c>
      <c r="FB16">
        <f>Rådata_6000!EU12</f>
        <v>0</v>
      </c>
      <c r="FC16">
        <f>Rådata_6000!EV12</f>
        <v>0</v>
      </c>
      <c r="FD16">
        <f>Rådata_6000!EW12</f>
        <v>0</v>
      </c>
      <c r="FE16">
        <f>Rådata_6000!EX12</f>
        <v>0</v>
      </c>
      <c r="FF16">
        <f>Rådata_6000!EY12</f>
        <v>0</v>
      </c>
      <c r="FG16">
        <f>Rådata_6000!EZ12</f>
        <v>0</v>
      </c>
      <c r="FH16">
        <f>Rådata_6000!FA12</f>
        <v>0</v>
      </c>
      <c r="FI16">
        <f>Rådata_6000!FB12</f>
        <v>0</v>
      </c>
      <c r="FJ16">
        <f>Rådata_6000!FC12</f>
        <v>0</v>
      </c>
      <c r="FK16">
        <f>Rådata_6000!FD12</f>
        <v>0</v>
      </c>
      <c r="FL16">
        <f>Rådata_6000!FE12</f>
        <v>0</v>
      </c>
      <c r="FM16">
        <f>Rådata_6000!FF12</f>
        <v>0</v>
      </c>
      <c r="FN16">
        <f>Rådata_6000!FG12</f>
        <v>0</v>
      </c>
      <c r="FO16">
        <f>Rådata_6000!FH12</f>
        <v>0</v>
      </c>
      <c r="FP16">
        <f>Rådata_6000!FI12</f>
        <v>0</v>
      </c>
      <c r="FQ16">
        <f>Rådata_6000!FJ12</f>
        <v>0</v>
      </c>
      <c r="FR16">
        <f>Rådata_6000!FK12</f>
        <v>0</v>
      </c>
      <c r="FS16">
        <f>Rådata_6000!FL12</f>
        <v>0</v>
      </c>
      <c r="FT16">
        <f>Rådata_6000!FM12</f>
        <v>0</v>
      </c>
      <c r="FU16">
        <f>Rådata_6000!FN12</f>
        <v>0</v>
      </c>
      <c r="FV16">
        <f>Rådata_6000!FO12</f>
        <v>0</v>
      </c>
      <c r="FW16">
        <f>Rådata_6000!FP12</f>
        <v>0</v>
      </c>
      <c r="FX16">
        <f>Rådata_6000!FQ12</f>
        <v>0</v>
      </c>
      <c r="FY16">
        <f>Rådata_6000!FR12</f>
        <v>0</v>
      </c>
      <c r="FZ16">
        <f>Rådata_6000!FS12</f>
        <v>0</v>
      </c>
      <c r="GA16">
        <f>Rådata_6000!FT12</f>
        <v>0</v>
      </c>
      <c r="GB16">
        <f>Rådata_6000!FU12</f>
        <v>0</v>
      </c>
      <c r="GC16">
        <f>Rådata_6000!FV12</f>
        <v>0</v>
      </c>
      <c r="GD16">
        <f>Rådata_6000!FW12</f>
        <v>0</v>
      </c>
      <c r="GE16">
        <f>Rådata_6000!FX12</f>
        <v>0</v>
      </c>
      <c r="GF16">
        <f>Rådata_6000!FY12</f>
        <v>0</v>
      </c>
      <c r="GG16">
        <f>Rådata_6000!FZ12</f>
        <v>0</v>
      </c>
      <c r="GH16">
        <f>Rådata_6000!GA12</f>
        <v>0</v>
      </c>
      <c r="GI16">
        <f>Rådata_6000!GB12</f>
        <v>0</v>
      </c>
      <c r="GJ16">
        <f>Rådata_6000!GC12</f>
        <v>0</v>
      </c>
      <c r="GK16">
        <f>Rådata_6000!GD12</f>
        <v>0</v>
      </c>
      <c r="GL16">
        <f>Rådata_6000!GE12</f>
        <v>0</v>
      </c>
      <c r="GM16">
        <f>Rådata_6000!GF12</f>
        <v>0</v>
      </c>
      <c r="GN16">
        <f>Rådata_6000!GG12</f>
        <v>0</v>
      </c>
      <c r="GO16">
        <f>Rådata_6000!GH12</f>
        <v>0</v>
      </c>
      <c r="GP16">
        <f>Rådata_6000!GI12</f>
        <v>0</v>
      </c>
      <c r="GQ16">
        <f>Rådata_6000!GJ12</f>
        <v>0</v>
      </c>
      <c r="GR16">
        <f>Rådata_6000!GK12</f>
        <v>0</v>
      </c>
      <c r="GS16">
        <f>Rådata_6000!GL12</f>
        <v>0</v>
      </c>
      <c r="GT16">
        <f>Rådata_6000!GM12</f>
        <v>0</v>
      </c>
      <c r="GU16">
        <f>Rådata_6000!GN12</f>
        <v>0</v>
      </c>
      <c r="GV16">
        <f>Rådata_6000!GO12</f>
        <v>0</v>
      </c>
      <c r="GW16">
        <f>Rådata_6000!GP12</f>
        <v>0</v>
      </c>
      <c r="GX16">
        <f>Rådata_6000!GQ12</f>
        <v>0</v>
      </c>
      <c r="GY16">
        <f>Rådata_6000!GR12</f>
        <v>0</v>
      </c>
      <c r="GZ16">
        <f>Rådata_6000!GS12</f>
        <v>0</v>
      </c>
      <c r="HA16">
        <f>Rådata_6000!GT12</f>
        <v>0</v>
      </c>
      <c r="HB16">
        <f>Rådata_6000!GU12</f>
        <v>0</v>
      </c>
      <c r="HC16">
        <f>Rådata_6000!GV12</f>
        <v>0</v>
      </c>
      <c r="HD16">
        <f>Rådata_6000!GW12</f>
        <v>0</v>
      </c>
      <c r="HE16">
        <f>Rådata_6000!GX12</f>
        <v>0</v>
      </c>
      <c r="HF16">
        <f>Rådata_6000!GY12</f>
        <v>0</v>
      </c>
      <c r="HG16">
        <f>Rådata_6000!GZ12</f>
        <v>0</v>
      </c>
      <c r="HH16">
        <f>Rådata_6000!HA12</f>
        <v>0</v>
      </c>
      <c r="HI16">
        <f>Rådata_6000!HB12</f>
        <v>0</v>
      </c>
      <c r="HJ16">
        <f>Rådata_6000!HC12</f>
        <v>0</v>
      </c>
      <c r="HK16">
        <f>Rådata_6000!HD12</f>
        <v>0</v>
      </c>
      <c r="HL16">
        <f>Rådata_6000!HE12</f>
        <v>0</v>
      </c>
      <c r="HM16">
        <f>Rådata_6000!HF12</f>
        <v>0</v>
      </c>
      <c r="HN16">
        <f>Rådata_6000!HG12</f>
        <v>0</v>
      </c>
      <c r="HO16">
        <f>Rådata_6000!HH12</f>
        <v>0</v>
      </c>
      <c r="HP16">
        <f>Rådata_6000!HI12</f>
        <v>0</v>
      </c>
      <c r="HQ16">
        <f>Rådata_6000!HJ12</f>
        <v>0</v>
      </c>
      <c r="HR16">
        <f>Rådata_6000!HK12</f>
        <v>0</v>
      </c>
      <c r="HS16">
        <f>Rådata_6000!HL12</f>
        <v>0</v>
      </c>
      <c r="HT16">
        <f>Rådata_6000!HM12</f>
        <v>0</v>
      </c>
      <c r="HU16">
        <f>Rådata_6000!HN12</f>
        <v>0</v>
      </c>
      <c r="HV16">
        <f>Rådata_6000!HO12</f>
        <v>0</v>
      </c>
      <c r="HW16">
        <f>Rådata_6000!HP12</f>
        <v>0</v>
      </c>
      <c r="HX16">
        <f>Rådata_6000!HQ12</f>
        <v>0</v>
      </c>
      <c r="HY16">
        <f>Rådata_6000!HR12</f>
        <v>0</v>
      </c>
      <c r="HZ16">
        <f>Rådata_6000!HS12</f>
        <v>0</v>
      </c>
      <c r="IA16">
        <f>Rådata_6000!HT12</f>
        <v>0</v>
      </c>
      <c r="IB16">
        <f>Rådata_6000!HU12</f>
        <v>0</v>
      </c>
      <c r="IC16">
        <f>Rådata_6000!HV12</f>
        <v>0</v>
      </c>
      <c r="ID16">
        <f>Rådata_6000!HW12</f>
        <v>0</v>
      </c>
      <c r="IE16">
        <f>Rådata_6000!HX12</f>
        <v>0</v>
      </c>
      <c r="IF16">
        <f>Rådata_6000!HY12</f>
        <v>0</v>
      </c>
      <c r="IG16">
        <f>Rådata_6000!HZ12</f>
        <v>0</v>
      </c>
      <c r="IH16">
        <f>Rådata_6000!IA12</f>
        <v>0</v>
      </c>
      <c r="II16">
        <f>Rådata_6000!IB12</f>
        <v>0</v>
      </c>
      <c r="IJ16">
        <f>Rådata_6000!IC12</f>
        <v>0</v>
      </c>
      <c r="IK16">
        <f>Rådata_6000!ID12</f>
        <v>0</v>
      </c>
      <c r="IL16">
        <f>Rådata_6000!IE12</f>
        <v>0</v>
      </c>
      <c r="IM16">
        <f>Rådata_6000!IF12</f>
        <v>0</v>
      </c>
      <c r="IN16">
        <f>Rådata_6000!IG12</f>
        <v>0</v>
      </c>
      <c r="IO16">
        <f>Rådata_6000!IH12</f>
        <v>0</v>
      </c>
      <c r="IP16">
        <f>Rådata_6000!II12</f>
        <v>0</v>
      </c>
      <c r="IQ16">
        <f>Rådata_6000!IJ12</f>
        <v>0</v>
      </c>
      <c r="IR16">
        <f>Rådata_6000!IK12</f>
        <v>0</v>
      </c>
      <c r="IS16">
        <f>Rådata_6000!IL12</f>
        <v>0</v>
      </c>
      <c r="IT16">
        <f>Rådata_6000!IM12</f>
        <v>0</v>
      </c>
      <c r="IU16">
        <f>Rådata_6000!IN12</f>
        <v>0</v>
      </c>
      <c r="IV16">
        <f>Rådata_6000!IO12</f>
        <v>0</v>
      </c>
      <c r="IW16">
        <f>Rådata_6000!IP12</f>
        <v>0</v>
      </c>
      <c r="IX16">
        <f>Rådata_6000!IQ12</f>
        <v>0</v>
      </c>
      <c r="IY16">
        <f>Rådata_6000!IR12</f>
        <v>0</v>
      </c>
      <c r="IZ16">
        <f>Rådata_6000!IS12</f>
        <v>0</v>
      </c>
      <c r="JA16">
        <f>Rådata_6000!IT12</f>
        <v>0</v>
      </c>
      <c r="JB16">
        <f>Rådata_6000!IU12</f>
        <v>0</v>
      </c>
      <c r="JC16">
        <f>Rådata_6000!IV12</f>
        <v>0</v>
      </c>
      <c r="JD16">
        <f>Rådata_6000!IW12</f>
        <v>0</v>
      </c>
      <c r="JE16">
        <f>Rådata_6000!IX12</f>
        <v>0</v>
      </c>
      <c r="JF16">
        <f>Rådata_6000!IY12</f>
        <v>0</v>
      </c>
      <c r="JG16">
        <f>Rådata_6000!IZ12</f>
        <v>0</v>
      </c>
      <c r="JH16">
        <f>Rådata_6000!JA12</f>
        <v>0</v>
      </c>
      <c r="JI16">
        <f>Rådata_6000!JB12</f>
        <v>0</v>
      </c>
      <c r="JJ16">
        <f>Rådata_6000!JC12</f>
        <v>0</v>
      </c>
      <c r="JK16">
        <f>Rådata_6000!JD12</f>
        <v>0</v>
      </c>
      <c r="JL16">
        <f>Rådata_6000!JE12</f>
        <v>0</v>
      </c>
      <c r="JM16">
        <f>Rådata_6000!JF12</f>
        <v>0</v>
      </c>
      <c r="JN16">
        <f>Rådata_6000!JG12</f>
        <v>0</v>
      </c>
      <c r="JO16">
        <f>Rådata_6000!JH12</f>
        <v>0</v>
      </c>
      <c r="JP16">
        <f>Rådata_6000!JI12</f>
        <v>0</v>
      </c>
      <c r="JQ16">
        <f>Rådata_6000!JJ12</f>
        <v>0</v>
      </c>
      <c r="JR16">
        <f>Rådata_6000!JK12</f>
        <v>0</v>
      </c>
      <c r="JS16">
        <f>Rådata_6000!JL12</f>
        <v>0</v>
      </c>
      <c r="JT16">
        <f>Rådata_6000!JM12</f>
        <v>0</v>
      </c>
      <c r="JU16">
        <f>Rådata_6000!JN12</f>
        <v>0</v>
      </c>
      <c r="JV16">
        <f>Rådata_6000!JO12</f>
        <v>0</v>
      </c>
      <c r="JW16">
        <f>Rådata_6000!JP12</f>
        <v>0</v>
      </c>
      <c r="JX16">
        <f>Rådata_6000!JQ12</f>
        <v>0</v>
      </c>
      <c r="JY16">
        <f>Rådata_6000!JR12</f>
        <v>0</v>
      </c>
      <c r="JZ16">
        <f>Rådata_6000!JS12</f>
        <v>0</v>
      </c>
      <c r="KA16">
        <f>Rådata_6000!JT12</f>
        <v>0</v>
      </c>
      <c r="KB16">
        <f>Rådata_6000!JU12</f>
        <v>0</v>
      </c>
      <c r="KC16">
        <f>Rådata_6000!JV12</f>
        <v>0</v>
      </c>
      <c r="KD16">
        <f>Rådata_6000!JW12</f>
        <v>0</v>
      </c>
      <c r="KE16">
        <f>Rådata_6000!JX12</f>
        <v>0</v>
      </c>
      <c r="KF16">
        <f>Rådata_6000!JY12</f>
        <v>0</v>
      </c>
      <c r="KG16">
        <f>Rådata_6000!JZ12</f>
        <v>0</v>
      </c>
      <c r="KH16">
        <f>Rådata_6000!KA12</f>
        <v>0</v>
      </c>
      <c r="KI16">
        <f>Rådata_6000!KB12</f>
        <v>0</v>
      </c>
      <c r="KJ16">
        <f>Rådata_6000!KC12</f>
        <v>0</v>
      </c>
      <c r="KK16">
        <f>Rådata_6000!KD12</f>
        <v>0</v>
      </c>
      <c r="KL16">
        <f>Rådata_6000!KE12</f>
        <v>0</v>
      </c>
      <c r="KM16">
        <f>Rådata_6000!KF12</f>
        <v>0</v>
      </c>
      <c r="KN16">
        <f>Rådata_6000!KG12</f>
        <v>0</v>
      </c>
      <c r="KO16">
        <f>Rådata_6000!KH12</f>
        <v>0</v>
      </c>
      <c r="KP16">
        <f>Rådata_6000!KI12</f>
        <v>0</v>
      </c>
      <c r="KQ16">
        <f>Rådata_6000!KJ12</f>
        <v>0</v>
      </c>
      <c r="KR16">
        <f>Rådata_6000!KK12</f>
        <v>0</v>
      </c>
      <c r="KS16">
        <f>Rådata_6000!KL12</f>
        <v>0</v>
      </c>
      <c r="KT16">
        <f>Rådata_6000!KM12</f>
        <v>0</v>
      </c>
      <c r="KU16">
        <f>Rådata_6000!KN12</f>
        <v>0</v>
      </c>
      <c r="KV16">
        <f>Rådata_6000!KO12</f>
        <v>0</v>
      </c>
      <c r="KW16">
        <f>Rådata_6000!KP12</f>
        <v>0</v>
      </c>
      <c r="KX16">
        <f>Rådata_6000!KQ12</f>
        <v>0</v>
      </c>
      <c r="KY16">
        <f>Rådata_6000!KR12</f>
        <v>0</v>
      </c>
      <c r="KZ16">
        <f>Rådata_6000!KS12</f>
        <v>0</v>
      </c>
      <c r="LA16">
        <f>Rådata_6000!KT12</f>
        <v>0</v>
      </c>
      <c r="LB16">
        <f>Rådata_6000!KU12</f>
        <v>0</v>
      </c>
      <c r="LC16">
        <f>Rådata_6000!KV12</f>
        <v>0</v>
      </c>
      <c r="LD16">
        <f>Rådata_6000!KW12</f>
        <v>0</v>
      </c>
      <c r="LE16">
        <f>Rådata_6000!KX12</f>
        <v>0</v>
      </c>
      <c r="LF16">
        <f>Rådata_6000!KY12</f>
        <v>0</v>
      </c>
      <c r="LG16">
        <f>Rådata_6000!KZ12</f>
        <v>0</v>
      </c>
      <c r="LH16">
        <f>Rådata_6000!LA12</f>
        <v>0</v>
      </c>
      <c r="LI16">
        <f>Rådata_6000!LB12</f>
        <v>0</v>
      </c>
      <c r="LJ16">
        <f>Rådata_6000!LC12</f>
        <v>0</v>
      </c>
      <c r="LK16">
        <f>Rådata_6000!LD12</f>
        <v>0</v>
      </c>
      <c r="LL16">
        <f>Rådata_6000!LE12</f>
        <v>0</v>
      </c>
      <c r="LM16">
        <f>Rådata_6000!LF12</f>
        <v>0</v>
      </c>
      <c r="LN16">
        <f>Rådata_6000!LG12</f>
        <v>0</v>
      </c>
      <c r="LO16">
        <f>Rådata_6000!LH12</f>
        <v>0</v>
      </c>
      <c r="LP16">
        <f>Rådata_6000!LI12</f>
        <v>0</v>
      </c>
      <c r="LQ16">
        <f>Rådata_6000!LJ12</f>
        <v>0</v>
      </c>
      <c r="LR16">
        <f>Rådata_6000!LK12</f>
        <v>0</v>
      </c>
      <c r="LS16">
        <f>Rådata_6000!LL12</f>
        <v>0</v>
      </c>
      <c r="LT16">
        <f>Rådata_6000!LM12</f>
        <v>0</v>
      </c>
      <c r="LU16">
        <f>Rådata_6000!LN12</f>
        <v>0</v>
      </c>
      <c r="LV16">
        <f>Rådata_6000!LO12</f>
        <v>0</v>
      </c>
      <c r="LW16">
        <f>Rådata_6000!LP12</f>
        <v>0</v>
      </c>
      <c r="LX16">
        <f>Rådata_6000!LQ12</f>
        <v>0</v>
      </c>
      <c r="LY16">
        <f>Rådata_6000!LR12</f>
        <v>0</v>
      </c>
      <c r="LZ16">
        <f>Rådata_6000!LS12</f>
        <v>0</v>
      </c>
      <c r="MA16">
        <f>Rådata_6000!LT12</f>
        <v>0</v>
      </c>
      <c r="MB16">
        <f>Rådata_6000!LU12</f>
        <v>0</v>
      </c>
      <c r="MC16">
        <f>Rådata_6000!LV12</f>
        <v>0</v>
      </c>
      <c r="MD16">
        <f>Rådata_6000!LW12</f>
        <v>0</v>
      </c>
      <c r="ME16">
        <f>Rådata_6000!LX12</f>
        <v>0</v>
      </c>
      <c r="MF16">
        <f>Rådata_6000!LY12</f>
        <v>0</v>
      </c>
      <c r="MG16">
        <f>Rådata_6000!LZ12</f>
        <v>0</v>
      </c>
      <c r="MH16">
        <f>Rådata_6000!MA12</f>
        <v>0</v>
      </c>
      <c r="MI16">
        <f>Rådata_6000!MB12</f>
        <v>0</v>
      </c>
      <c r="MJ16">
        <f>Rådata_6000!MC12</f>
        <v>0</v>
      </c>
      <c r="MK16">
        <f>Rådata_6000!MD12</f>
        <v>0</v>
      </c>
      <c r="ML16">
        <f>Rådata_6000!ME12</f>
        <v>0</v>
      </c>
      <c r="MM16">
        <f>Rådata_6000!MF12</f>
        <v>0</v>
      </c>
      <c r="MN16">
        <f>Rådata_6000!MG12</f>
        <v>0</v>
      </c>
      <c r="MO16">
        <f>Rådata_6000!MH12</f>
        <v>0</v>
      </c>
      <c r="MP16">
        <f>Rådata_6000!MI12</f>
        <v>0</v>
      </c>
      <c r="MQ16">
        <f>Rådata_6000!MJ12</f>
        <v>0</v>
      </c>
      <c r="MR16">
        <f>Rådata_6000!MK12</f>
        <v>0</v>
      </c>
      <c r="MS16">
        <f>Rådata_6000!ML12</f>
        <v>0</v>
      </c>
      <c r="MT16">
        <f>Rådata_6000!MM12</f>
        <v>0</v>
      </c>
      <c r="MU16">
        <f>Rådata_6000!MN12</f>
        <v>0</v>
      </c>
      <c r="MV16">
        <f>Rådata_6000!MO12</f>
        <v>0</v>
      </c>
      <c r="MW16">
        <f>Rådata_6000!MP12</f>
        <v>0</v>
      </c>
      <c r="MX16">
        <f>Rådata_6000!MQ12</f>
        <v>0</v>
      </c>
      <c r="MY16">
        <f>Rådata_6000!MR12</f>
        <v>0</v>
      </c>
      <c r="MZ16">
        <f>Rådata_6000!MS12</f>
        <v>0</v>
      </c>
      <c r="NA16">
        <f>Rådata_6000!MT12</f>
        <v>0</v>
      </c>
      <c r="NB16">
        <f>Rådata_6000!MU12</f>
        <v>0</v>
      </c>
      <c r="NC16">
        <f>Rådata_6000!MV12</f>
        <v>0</v>
      </c>
      <c r="ND16">
        <f>Rådata_6000!MW12</f>
        <v>0</v>
      </c>
      <c r="NE16">
        <f>Rådata_6000!MX12</f>
        <v>0</v>
      </c>
      <c r="NF16">
        <f>Rådata_6000!MY12</f>
        <v>0</v>
      </c>
      <c r="NG16">
        <f>Rådata_6000!MZ12</f>
        <v>0</v>
      </c>
      <c r="NH16">
        <f>Rådata_6000!NA12</f>
        <v>0</v>
      </c>
      <c r="NI16">
        <f>Rådata_6000!NB12</f>
        <v>0</v>
      </c>
      <c r="NJ16">
        <f>Rådata_6000!NC12</f>
        <v>0</v>
      </c>
      <c r="NK16">
        <f>Rådata_6000!ND12</f>
        <v>0</v>
      </c>
      <c r="NL16">
        <f>Rådata_6000!NE12</f>
        <v>0</v>
      </c>
      <c r="NM16">
        <f>Rådata_6000!NF12</f>
        <v>0</v>
      </c>
      <c r="NN16">
        <f>Rådata_6000!NG12</f>
        <v>0</v>
      </c>
      <c r="NO16">
        <f>Rådata_6000!NH12</f>
        <v>0</v>
      </c>
      <c r="NP16">
        <f>Rådata_6000!NI12</f>
        <v>0</v>
      </c>
      <c r="NQ16">
        <f>Rådata_6000!NJ12</f>
        <v>0</v>
      </c>
      <c r="NR16">
        <f>Rådata_6000!NK12</f>
        <v>0</v>
      </c>
      <c r="NS16">
        <f>Rådata_6000!NL12</f>
        <v>0</v>
      </c>
      <c r="NT16">
        <f>Rådata_6000!NM12</f>
        <v>0</v>
      </c>
      <c r="NU16">
        <f>Rådata_6000!NN12</f>
        <v>0</v>
      </c>
      <c r="NV16">
        <f>Rådata_6000!NO12</f>
        <v>0</v>
      </c>
      <c r="NW16">
        <f>Rådata_6000!NP12</f>
        <v>0</v>
      </c>
      <c r="NX16">
        <f>Rådata_6000!NQ12</f>
        <v>0</v>
      </c>
      <c r="NY16">
        <f>Rådata_6000!NR12</f>
        <v>0</v>
      </c>
      <c r="NZ16">
        <f>Rådata_6000!NS12</f>
        <v>0</v>
      </c>
      <c r="OA16">
        <f>Rådata_6000!NT12</f>
        <v>0</v>
      </c>
      <c r="OB16">
        <f>Rådata_6000!NU12</f>
        <v>0</v>
      </c>
      <c r="OC16">
        <f>Rådata_6000!NV12</f>
        <v>0</v>
      </c>
      <c r="OD16">
        <f>Rådata_6000!NW12</f>
        <v>0</v>
      </c>
      <c r="OE16">
        <f>Rådata_6000!NX12</f>
        <v>0</v>
      </c>
      <c r="OF16">
        <f>Rådata_6000!NY12</f>
        <v>0</v>
      </c>
      <c r="OG16">
        <f>Rådata_6000!NZ12</f>
        <v>0</v>
      </c>
      <c r="OH16">
        <f>Rådata_6000!OA12</f>
        <v>0</v>
      </c>
      <c r="OI16">
        <f>Rådata_6000!OB12</f>
        <v>0</v>
      </c>
      <c r="OJ16">
        <f>Rådata_6000!OC12</f>
        <v>0</v>
      </c>
      <c r="OK16">
        <f>Rådata_6000!OD12</f>
        <v>0</v>
      </c>
      <c r="OL16">
        <f>Rådata_6000!OE12</f>
        <v>0</v>
      </c>
      <c r="OM16">
        <f>Rådata_6000!OF12</f>
        <v>0</v>
      </c>
      <c r="ON16">
        <f>Rådata_6000!OG12</f>
        <v>0</v>
      </c>
      <c r="OO16">
        <f>Rådata_6000!OH12</f>
        <v>0</v>
      </c>
      <c r="OP16">
        <f>Rådata_6000!OI12</f>
        <v>0</v>
      </c>
      <c r="OQ16">
        <f>Rådata_6000!OJ12</f>
        <v>0</v>
      </c>
      <c r="OR16">
        <f>Rådata_6000!OK12</f>
        <v>0</v>
      </c>
      <c r="OS16">
        <f>Rådata_6000!OL12</f>
        <v>0</v>
      </c>
    </row>
    <row r="17" spans="1:409">
      <c r="A17">
        <f>Rådata_6000!A13</f>
        <v>0</v>
      </c>
      <c r="B17" s="311">
        <f>SUMIF($J$5:$OS$5,B$8,$J17:$OS17)</f>
        <v>0</v>
      </c>
      <c r="C17" s="47">
        <f>SUMIF($J$5:$OS$5,C$8,$J17:$OS17)</f>
        <v>0</v>
      </c>
      <c r="D17" s="47">
        <f t="shared" ref="C17:I32" si="24">SUMIF($J$5:$OS$5,D$8,$J17:$OS17)</f>
        <v>0</v>
      </c>
      <c r="E17" s="47">
        <f t="shared" si="24"/>
        <v>0</v>
      </c>
      <c r="F17" s="47">
        <f t="shared" si="24"/>
        <v>0</v>
      </c>
      <c r="G17" s="47">
        <f t="shared" si="24"/>
        <v>0</v>
      </c>
      <c r="H17" s="47">
        <f t="shared" si="24"/>
        <v>0</v>
      </c>
      <c r="I17" s="312">
        <f t="shared" si="24"/>
        <v>0</v>
      </c>
      <c r="J17">
        <f t="shared" ref="J17:BU17" si="25">J$9*J151</f>
        <v>0</v>
      </c>
      <c r="K17">
        <f t="shared" si="25"/>
        <v>0</v>
      </c>
      <c r="L17">
        <f t="shared" si="25"/>
        <v>0</v>
      </c>
      <c r="M17">
        <f t="shared" si="25"/>
        <v>0</v>
      </c>
      <c r="N17">
        <f t="shared" si="25"/>
        <v>0</v>
      </c>
      <c r="O17">
        <f t="shared" si="25"/>
        <v>0</v>
      </c>
      <c r="P17">
        <f t="shared" si="25"/>
        <v>0</v>
      </c>
      <c r="Q17">
        <f t="shared" si="25"/>
        <v>0</v>
      </c>
      <c r="R17">
        <f t="shared" si="25"/>
        <v>0</v>
      </c>
      <c r="S17">
        <f t="shared" si="25"/>
        <v>0</v>
      </c>
      <c r="T17">
        <f t="shared" si="25"/>
        <v>0</v>
      </c>
      <c r="U17">
        <f t="shared" si="25"/>
        <v>0</v>
      </c>
      <c r="V17">
        <f t="shared" si="25"/>
        <v>0</v>
      </c>
      <c r="W17">
        <f t="shared" si="25"/>
        <v>0</v>
      </c>
      <c r="X17">
        <f t="shared" si="25"/>
        <v>0</v>
      </c>
      <c r="Y17">
        <f t="shared" si="25"/>
        <v>0</v>
      </c>
      <c r="Z17">
        <f t="shared" si="25"/>
        <v>0</v>
      </c>
      <c r="AA17">
        <f t="shared" si="25"/>
        <v>0</v>
      </c>
      <c r="AB17">
        <f t="shared" si="25"/>
        <v>0</v>
      </c>
      <c r="AC17">
        <f t="shared" si="25"/>
        <v>0</v>
      </c>
      <c r="AD17">
        <f t="shared" si="25"/>
        <v>0</v>
      </c>
      <c r="AE17">
        <f t="shared" si="25"/>
        <v>0</v>
      </c>
      <c r="AF17">
        <f t="shared" si="25"/>
        <v>0</v>
      </c>
      <c r="AG17">
        <f t="shared" si="25"/>
        <v>0</v>
      </c>
      <c r="AH17">
        <f t="shared" si="25"/>
        <v>0</v>
      </c>
      <c r="AI17">
        <f t="shared" si="25"/>
        <v>0</v>
      </c>
      <c r="AJ17">
        <f t="shared" si="25"/>
        <v>0</v>
      </c>
      <c r="AK17">
        <f t="shared" si="25"/>
        <v>0</v>
      </c>
      <c r="AL17">
        <f t="shared" si="25"/>
        <v>0</v>
      </c>
      <c r="AM17">
        <f t="shared" si="25"/>
        <v>0</v>
      </c>
      <c r="AN17">
        <f t="shared" si="25"/>
        <v>0</v>
      </c>
      <c r="AO17">
        <f t="shared" si="25"/>
        <v>0</v>
      </c>
      <c r="AP17">
        <f t="shared" si="25"/>
        <v>0</v>
      </c>
      <c r="AQ17">
        <f t="shared" si="25"/>
        <v>0</v>
      </c>
      <c r="AR17">
        <f t="shared" si="25"/>
        <v>0</v>
      </c>
      <c r="AS17">
        <f t="shared" si="25"/>
        <v>0</v>
      </c>
      <c r="AT17">
        <f t="shared" si="25"/>
        <v>0</v>
      </c>
      <c r="AU17">
        <f t="shared" si="25"/>
        <v>0</v>
      </c>
      <c r="AV17">
        <f t="shared" si="25"/>
        <v>0</v>
      </c>
      <c r="AW17">
        <f t="shared" si="25"/>
        <v>0</v>
      </c>
      <c r="AX17">
        <f t="shared" si="25"/>
        <v>0</v>
      </c>
      <c r="AY17">
        <f t="shared" si="25"/>
        <v>0</v>
      </c>
      <c r="AZ17">
        <f t="shared" si="25"/>
        <v>0</v>
      </c>
      <c r="BA17">
        <f t="shared" si="25"/>
        <v>0</v>
      </c>
      <c r="BB17">
        <f t="shared" si="25"/>
        <v>0</v>
      </c>
      <c r="BC17">
        <f t="shared" si="25"/>
        <v>0</v>
      </c>
      <c r="BD17">
        <f t="shared" si="25"/>
        <v>0</v>
      </c>
      <c r="BE17">
        <f t="shared" si="25"/>
        <v>0</v>
      </c>
      <c r="BF17">
        <f t="shared" si="25"/>
        <v>0</v>
      </c>
      <c r="BG17">
        <f t="shared" si="25"/>
        <v>0</v>
      </c>
      <c r="BH17">
        <f t="shared" si="25"/>
        <v>0</v>
      </c>
      <c r="BI17">
        <f t="shared" si="25"/>
        <v>0</v>
      </c>
      <c r="BJ17">
        <f t="shared" si="25"/>
        <v>0</v>
      </c>
      <c r="BK17">
        <f t="shared" si="25"/>
        <v>0</v>
      </c>
      <c r="BL17">
        <f t="shared" si="25"/>
        <v>0</v>
      </c>
      <c r="BM17">
        <f t="shared" si="25"/>
        <v>0</v>
      </c>
      <c r="BN17">
        <f t="shared" si="25"/>
        <v>0</v>
      </c>
      <c r="BO17">
        <f t="shared" si="25"/>
        <v>0</v>
      </c>
      <c r="BP17">
        <f t="shared" si="25"/>
        <v>0</v>
      </c>
      <c r="BQ17">
        <f t="shared" si="25"/>
        <v>0</v>
      </c>
      <c r="BR17">
        <f t="shared" si="25"/>
        <v>0</v>
      </c>
      <c r="BS17">
        <f t="shared" si="25"/>
        <v>0</v>
      </c>
      <c r="BT17">
        <f t="shared" si="25"/>
        <v>0</v>
      </c>
      <c r="BU17">
        <f t="shared" si="25"/>
        <v>0</v>
      </c>
      <c r="BV17">
        <f t="shared" ref="BV17:EG17" si="26">BV$9*BV151</f>
        <v>0</v>
      </c>
      <c r="BW17">
        <f t="shared" si="26"/>
        <v>0</v>
      </c>
      <c r="BX17">
        <f t="shared" si="26"/>
        <v>0</v>
      </c>
      <c r="BY17">
        <f t="shared" si="26"/>
        <v>0</v>
      </c>
      <c r="BZ17">
        <f t="shared" si="26"/>
        <v>0</v>
      </c>
      <c r="CA17">
        <f t="shared" si="26"/>
        <v>0</v>
      </c>
      <c r="CB17">
        <f t="shared" si="26"/>
        <v>0</v>
      </c>
      <c r="CC17">
        <f t="shared" si="26"/>
        <v>0</v>
      </c>
      <c r="CD17">
        <f t="shared" si="26"/>
        <v>0</v>
      </c>
      <c r="CE17">
        <f t="shared" si="26"/>
        <v>0</v>
      </c>
      <c r="CF17">
        <f t="shared" si="26"/>
        <v>0</v>
      </c>
      <c r="CG17">
        <f t="shared" si="26"/>
        <v>0</v>
      </c>
      <c r="CH17">
        <f t="shared" si="26"/>
        <v>0</v>
      </c>
      <c r="CI17">
        <f t="shared" si="26"/>
        <v>0</v>
      </c>
      <c r="CJ17">
        <f t="shared" si="26"/>
        <v>0</v>
      </c>
      <c r="CK17">
        <f t="shared" si="26"/>
        <v>0</v>
      </c>
      <c r="CL17">
        <f t="shared" si="26"/>
        <v>0</v>
      </c>
      <c r="CM17">
        <f t="shared" si="26"/>
        <v>0</v>
      </c>
      <c r="CN17">
        <f t="shared" si="26"/>
        <v>0</v>
      </c>
      <c r="CO17">
        <f t="shared" si="26"/>
        <v>0</v>
      </c>
      <c r="CP17">
        <f t="shared" si="26"/>
        <v>0</v>
      </c>
      <c r="CQ17">
        <f t="shared" si="26"/>
        <v>0</v>
      </c>
      <c r="CR17">
        <f t="shared" si="26"/>
        <v>0</v>
      </c>
      <c r="CS17">
        <f t="shared" si="26"/>
        <v>0</v>
      </c>
      <c r="CT17">
        <f t="shared" si="26"/>
        <v>0</v>
      </c>
      <c r="CU17">
        <f t="shared" si="26"/>
        <v>0</v>
      </c>
      <c r="CV17">
        <f t="shared" si="26"/>
        <v>0</v>
      </c>
      <c r="CW17">
        <f t="shared" si="26"/>
        <v>0</v>
      </c>
      <c r="CX17">
        <f t="shared" si="26"/>
        <v>0</v>
      </c>
      <c r="CY17">
        <f t="shared" si="26"/>
        <v>0</v>
      </c>
      <c r="CZ17">
        <f t="shared" si="26"/>
        <v>0</v>
      </c>
      <c r="DA17">
        <f t="shared" si="26"/>
        <v>0</v>
      </c>
      <c r="DB17">
        <f t="shared" si="26"/>
        <v>0</v>
      </c>
      <c r="DC17">
        <f t="shared" si="26"/>
        <v>0</v>
      </c>
      <c r="DD17">
        <f t="shared" si="26"/>
        <v>0</v>
      </c>
      <c r="DE17">
        <f t="shared" si="26"/>
        <v>0</v>
      </c>
      <c r="DF17">
        <f t="shared" si="26"/>
        <v>0</v>
      </c>
      <c r="DG17">
        <f t="shared" si="26"/>
        <v>0</v>
      </c>
      <c r="DH17">
        <f t="shared" si="26"/>
        <v>0</v>
      </c>
      <c r="DI17">
        <f t="shared" si="26"/>
        <v>0</v>
      </c>
      <c r="DJ17">
        <f t="shared" si="26"/>
        <v>0</v>
      </c>
      <c r="DK17">
        <f t="shared" si="26"/>
        <v>0</v>
      </c>
      <c r="DL17">
        <f t="shared" si="26"/>
        <v>0</v>
      </c>
      <c r="DM17">
        <f t="shared" si="26"/>
        <v>0</v>
      </c>
      <c r="DN17">
        <f t="shared" si="26"/>
        <v>0</v>
      </c>
      <c r="DO17">
        <f t="shared" si="26"/>
        <v>0</v>
      </c>
      <c r="DP17">
        <f t="shared" si="26"/>
        <v>0</v>
      </c>
      <c r="DQ17">
        <f t="shared" si="26"/>
        <v>0</v>
      </c>
      <c r="DR17">
        <f t="shared" si="26"/>
        <v>0</v>
      </c>
      <c r="DS17">
        <f t="shared" si="26"/>
        <v>0</v>
      </c>
      <c r="DT17">
        <f t="shared" si="26"/>
        <v>0</v>
      </c>
      <c r="DU17">
        <f t="shared" si="26"/>
        <v>0</v>
      </c>
      <c r="DV17">
        <f t="shared" si="26"/>
        <v>0</v>
      </c>
      <c r="DW17">
        <f t="shared" si="26"/>
        <v>0</v>
      </c>
      <c r="DX17">
        <f t="shared" si="26"/>
        <v>0</v>
      </c>
      <c r="DY17">
        <f t="shared" si="26"/>
        <v>0</v>
      </c>
      <c r="DZ17">
        <f t="shared" si="26"/>
        <v>0</v>
      </c>
      <c r="EA17">
        <f t="shared" si="26"/>
        <v>0</v>
      </c>
      <c r="EB17">
        <f t="shared" si="26"/>
        <v>0</v>
      </c>
      <c r="EC17">
        <f t="shared" si="26"/>
        <v>0</v>
      </c>
      <c r="ED17">
        <f t="shared" si="26"/>
        <v>0</v>
      </c>
      <c r="EE17">
        <f t="shared" si="26"/>
        <v>0</v>
      </c>
      <c r="EF17">
        <f t="shared" si="26"/>
        <v>0</v>
      </c>
      <c r="EG17">
        <f t="shared" si="26"/>
        <v>0</v>
      </c>
      <c r="EH17">
        <f t="shared" ref="EH17:GS17" si="27">EH$9*EH151</f>
        <v>0</v>
      </c>
      <c r="EI17">
        <f t="shared" si="27"/>
        <v>0</v>
      </c>
      <c r="EJ17">
        <f t="shared" si="27"/>
        <v>0</v>
      </c>
      <c r="EK17">
        <f t="shared" si="27"/>
        <v>0</v>
      </c>
      <c r="EL17">
        <f t="shared" si="27"/>
        <v>0</v>
      </c>
      <c r="EM17">
        <f t="shared" si="27"/>
        <v>0</v>
      </c>
      <c r="EN17">
        <f t="shared" si="27"/>
        <v>0</v>
      </c>
      <c r="EO17">
        <f t="shared" si="27"/>
        <v>0</v>
      </c>
      <c r="EP17">
        <f t="shared" si="27"/>
        <v>0</v>
      </c>
      <c r="EQ17">
        <f t="shared" si="27"/>
        <v>0</v>
      </c>
      <c r="ER17">
        <f t="shared" si="27"/>
        <v>0</v>
      </c>
      <c r="ES17">
        <f t="shared" si="27"/>
        <v>0</v>
      </c>
      <c r="ET17">
        <f t="shared" si="27"/>
        <v>0</v>
      </c>
      <c r="EU17">
        <f t="shared" si="27"/>
        <v>0</v>
      </c>
      <c r="EV17">
        <f t="shared" si="27"/>
        <v>0</v>
      </c>
      <c r="EW17">
        <f t="shared" si="27"/>
        <v>0</v>
      </c>
      <c r="EX17">
        <f t="shared" si="27"/>
        <v>0</v>
      </c>
      <c r="EY17">
        <f t="shared" si="27"/>
        <v>0</v>
      </c>
      <c r="EZ17">
        <f t="shared" si="27"/>
        <v>0</v>
      </c>
      <c r="FA17">
        <f t="shared" si="27"/>
        <v>0</v>
      </c>
      <c r="FB17">
        <f t="shared" si="27"/>
        <v>0</v>
      </c>
      <c r="FC17">
        <f t="shared" si="27"/>
        <v>0</v>
      </c>
      <c r="FD17">
        <f t="shared" si="27"/>
        <v>0</v>
      </c>
      <c r="FE17">
        <f t="shared" si="27"/>
        <v>0</v>
      </c>
      <c r="FF17">
        <f t="shared" si="27"/>
        <v>0</v>
      </c>
      <c r="FG17">
        <f t="shared" si="27"/>
        <v>0</v>
      </c>
      <c r="FH17">
        <f t="shared" si="27"/>
        <v>0</v>
      </c>
      <c r="FI17">
        <f t="shared" si="27"/>
        <v>0</v>
      </c>
      <c r="FJ17">
        <f t="shared" si="27"/>
        <v>0</v>
      </c>
      <c r="FK17">
        <f t="shared" si="27"/>
        <v>0</v>
      </c>
      <c r="FL17">
        <f t="shared" si="27"/>
        <v>0</v>
      </c>
      <c r="FM17">
        <f t="shared" si="27"/>
        <v>0</v>
      </c>
      <c r="FN17">
        <f t="shared" si="27"/>
        <v>0</v>
      </c>
      <c r="FO17">
        <f t="shared" si="27"/>
        <v>0</v>
      </c>
      <c r="FP17">
        <f t="shared" si="27"/>
        <v>0</v>
      </c>
      <c r="FQ17">
        <f t="shared" si="27"/>
        <v>0</v>
      </c>
      <c r="FR17">
        <f t="shared" si="27"/>
        <v>0</v>
      </c>
      <c r="FS17">
        <f t="shared" si="27"/>
        <v>0</v>
      </c>
      <c r="FT17">
        <f t="shared" si="27"/>
        <v>0</v>
      </c>
      <c r="FU17">
        <f t="shared" si="27"/>
        <v>0</v>
      </c>
      <c r="FV17">
        <f t="shared" si="27"/>
        <v>0</v>
      </c>
      <c r="FW17">
        <f t="shared" si="27"/>
        <v>0</v>
      </c>
      <c r="FX17">
        <f t="shared" si="27"/>
        <v>0</v>
      </c>
      <c r="FY17">
        <f t="shared" si="27"/>
        <v>0</v>
      </c>
      <c r="FZ17">
        <f t="shared" si="27"/>
        <v>0</v>
      </c>
      <c r="GA17">
        <f t="shared" si="27"/>
        <v>0</v>
      </c>
      <c r="GB17">
        <f t="shared" si="27"/>
        <v>0</v>
      </c>
      <c r="GC17">
        <f t="shared" si="27"/>
        <v>0</v>
      </c>
      <c r="GD17">
        <f t="shared" si="27"/>
        <v>0</v>
      </c>
      <c r="GE17">
        <f t="shared" si="27"/>
        <v>0</v>
      </c>
      <c r="GF17">
        <f t="shared" si="27"/>
        <v>0</v>
      </c>
      <c r="GG17">
        <f t="shared" si="27"/>
        <v>0</v>
      </c>
      <c r="GH17">
        <f t="shared" si="27"/>
        <v>0</v>
      </c>
      <c r="GI17">
        <f t="shared" si="27"/>
        <v>0</v>
      </c>
      <c r="GJ17">
        <f t="shared" si="27"/>
        <v>0</v>
      </c>
      <c r="GK17">
        <f t="shared" si="27"/>
        <v>0</v>
      </c>
      <c r="GL17">
        <f t="shared" si="27"/>
        <v>0</v>
      </c>
      <c r="GM17">
        <f t="shared" si="27"/>
        <v>0</v>
      </c>
      <c r="GN17">
        <f t="shared" si="27"/>
        <v>0</v>
      </c>
      <c r="GO17">
        <f t="shared" si="27"/>
        <v>0</v>
      </c>
      <c r="GP17">
        <f t="shared" si="27"/>
        <v>0</v>
      </c>
      <c r="GQ17">
        <f t="shared" si="27"/>
        <v>0</v>
      </c>
      <c r="GR17">
        <f t="shared" si="27"/>
        <v>0</v>
      </c>
      <c r="GS17">
        <f t="shared" si="27"/>
        <v>0</v>
      </c>
      <c r="GT17">
        <f t="shared" ref="GT17:JE17" si="28">GT$9*GT151</f>
        <v>0</v>
      </c>
      <c r="GU17">
        <f t="shared" si="28"/>
        <v>0</v>
      </c>
      <c r="GV17">
        <f t="shared" si="28"/>
        <v>0</v>
      </c>
      <c r="GW17">
        <f t="shared" si="28"/>
        <v>0</v>
      </c>
      <c r="GX17">
        <f t="shared" si="28"/>
        <v>0</v>
      </c>
      <c r="GY17">
        <f t="shared" si="28"/>
        <v>0</v>
      </c>
      <c r="GZ17">
        <f t="shared" si="28"/>
        <v>0</v>
      </c>
      <c r="HA17">
        <f t="shared" si="28"/>
        <v>0</v>
      </c>
      <c r="HB17">
        <f t="shared" si="28"/>
        <v>0</v>
      </c>
      <c r="HC17">
        <f t="shared" si="28"/>
        <v>0</v>
      </c>
      <c r="HD17">
        <f t="shared" si="28"/>
        <v>0</v>
      </c>
      <c r="HE17">
        <f t="shared" si="28"/>
        <v>0</v>
      </c>
      <c r="HF17">
        <f t="shared" si="28"/>
        <v>0</v>
      </c>
      <c r="HG17">
        <f t="shared" si="28"/>
        <v>0</v>
      </c>
      <c r="HH17">
        <f t="shared" si="28"/>
        <v>0</v>
      </c>
      <c r="HI17">
        <f t="shared" si="28"/>
        <v>0</v>
      </c>
      <c r="HJ17">
        <f t="shared" si="28"/>
        <v>0</v>
      </c>
      <c r="HK17">
        <f t="shared" si="28"/>
        <v>0</v>
      </c>
      <c r="HL17">
        <f t="shared" si="28"/>
        <v>0</v>
      </c>
      <c r="HM17">
        <f t="shared" si="28"/>
        <v>0</v>
      </c>
      <c r="HN17">
        <f t="shared" si="28"/>
        <v>0</v>
      </c>
      <c r="HO17">
        <f t="shared" si="28"/>
        <v>0</v>
      </c>
      <c r="HP17">
        <f t="shared" si="28"/>
        <v>0</v>
      </c>
      <c r="HQ17">
        <f t="shared" si="28"/>
        <v>0</v>
      </c>
      <c r="HR17">
        <f t="shared" si="28"/>
        <v>0</v>
      </c>
      <c r="HS17">
        <f t="shared" si="28"/>
        <v>0</v>
      </c>
      <c r="HT17">
        <f t="shared" si="28"/>
        <v>0</v>
      </c>
      <c r="HU17">
        <f t="shared" si="28"/>
        <v>0</v>
      </c>
      <c r="HV17">
        <f t="shared" si="28"/>
        <v>0</v>
      </c>
      <c r="HW17">
        <f t="shared" si="28"/>
        <v>0</v>
      </c>
      <c r="HX17">
        <f t="shared" si="28"/>
        <v>0</v>
      </c>
      <c r="HY17">
        <f t="shared" si="28"/>
        <v>0</v>
      </c>
      <c r="HZ17">
        <f t="shared" si="28"/>
        <v>0</v>
      </c>
      <c r="IA17">
        <f t="shared" si="28"/>
        <v>0</v>
      </c>
      <c r="IB17">
        <f t="shared" si="28"/>
        <v>0</v>
      </c>
      <c r="IC17">
        <f t="shared" si="28"/>
        <v>0</v>
      </c>
      <c r="ID17">
        <f t="shared" si="28"/>
        <v>0</v>
      </c>
      <c r="IE17">
        <f t="shared" si="28"/>
        <v>0</v>
      </c>
      <c r="IF17">
        <f t="shared" si="28"/>
        <v>0</v>
      </c>
      <c r="IG17">
        <f t="shared" si="28"/>
        <v>0</v>
      </c>
      <c r="IH17">
        <f t="shared" si="28"/>
        <v>0</v>
      </c>
      <c r="II17">
        <f t="shared" si="28"/>
        <v>0</v>
      </c>
      <c r="IJ17">
        <f t="shared" si="28"/>
        <v>0</v>
      </c>
      <c r="IK17">
        <f t="shared" si="28"/>
        <v>0</v>
      </c>
      <c r="IL17">
        <f t="shared" si="28"/>
        <v>0</v>
      </c>
      <c r="IM17">
        <f t="shared" si="28"/>
        <v>0</v>
      </c>
      <c r="IN17">
        <f t="shared" si="28"/>
        <v>0</v>
      </c>
      <c r="IO17">
        <f t="shared" si="28"/>
        <v>0</v>
      </c>
      <c r="IP17">
        <f t="shared" si="28"/>
        <v>0</v>
      </c>
      <c r="IQ17">
        <f t="shared" si="28"/>
        <v>0</v>
      </c>
      <c r="IR17">
        <f t="shared" si="28"/>
        <v>0</v>
      </c>
      <c r="IS17">
        <f t="shared" si="28"/>
        <v>0</v>
      </c>
      <c r="IT17">
        <f t="shared" si="28"/>
        <v>0</v>
      </c>
      <c r="IU17">
        <f t="shared" si="28"/>
        <v>0</v>
      </c>
      <c r="IV17">
        <f t="shared" si="28"/>
        <v>0</v>
      </c>
      <c r="IW17">
        <f t="shared" si="28"/>
        <v>0</v>
      </c>
      <c r="IX17">
        <f t="shared" si="28"/>
        <v>0</v>
      </c>
      <c r="IY17">
        <f t="shared" si="28"/>
        <v>0</v>
      </c>
      <c r="IZ17">
        <f t="shared" si="28"/>
        <v>0</v>
      </c>
      <c r="JA17">
        <f t="shared" si="28"/>
        <v>0</v>
      </c>
      <c r="JB17">
        <f t="shared" si="28"/>
        <v>0</v>
      </c>
      <c r="JC17">
        <f t="shared" si="28"/>
        <v>0</v>
      </c>
      <c r="JD17">
        <f t="shared" si="28"/>
        <v>0</v>
      </c>
      <c r="JE17">
        <f t="shared" si="28"/>
        <v>0</v>
      </c>
      <c r="JF17">
        <f t="shared" ref="JF17:LQ17" si="29">JF$9*JF151</f>
        <v>0</v>
      </c>
      <c r="JG17">
        <f t="shared" si="29"/>
        <v>0</v>
      </c>
      <c r="JH17">
        <f t="shared" si="29"/>
        <v>0</v>
      </c>
      <c r="JI17">
        <f t="shared" si="29"/>
        <v>0</v>
      </c>
      <c r="JJ17">
        <f t="shared" si="29"/>
        <v>0</v>
      </c>
      <c r="JK17">
        <f t="shared" si="29"/>
        <v>0</v>
      </c>
      <c r="JL17">
        <f t="shared" si="29"/>
        <v>0</v>
      </c>
      <c r="JM17">
        <f t="shared" si="29"/>
        <v>0</v>
      </c>
      <c r="JN17">
        <f t="shared" si="29"/>
        <v>0</v>
      </c>
      <c r="JO17">
        <f t="shared" si="29"/>
        <v>0</v>
      </c>
      <c r="JP17">
        <f t="shared" si="29"/>
        <v>0</v>
      </c>
      <c r="JQ17">
        <f t="shared" si="29"/>
        <v>0</v>
      </c>
      <c r="JR17">
        <f t="shared" si="29"/>
        <v>0</v>
      </c>
      <c r="JS17">
        <f t="shared" si="29"/>
        <v>0</v>
      </c>
      <c r="JT17">
        <f t="shared" si="29"/>
        <v>0</v>
      </c>
      <c r="JU17">
        <f t="shared" si="29"/>
        <v>0</v>
      </c>
      <c r="JV17">
        <f t="shared" si="29"/>
        <v>0</v>
      </c>
      <c r="JW17">
        <f t="shared" si="29"/>
        <v>0</v>
      </c>
      <c r="JX17">
        <f t="shared" si="29"/>
        <v>0</v>
      </c>
      <c r="JY17">
        <f t="shared" si="29"/>
        <v>0</v>
      </c>
      <c r="JZ17">
        <f t="shared" si="29"/>
        <v>0</v>
      </c>
      <c r="KA17">
        <f t="shared" si="29"/>
        <v>0</v>
      </c>
      <c r="KB17">
        <f t="shared" si="29"/>
        <v>0</v>
      </c>
      <c r="KC17">
        <f t="shared" si="29"/>
        <v>0</v>
      </c>
      <c r="KD17">
        <f t="shared" si="29"/>
        <v>0</v>
      </c>
      <c r="KE17">
        <f t="shared" si="29"/>
        <v>0</v>
      </c>
      <c r="KF17">
        <f t="shared" si="29"/>
        <v>0</v>
      </c>
      <c r="KG17">
        <f t="shared" si="29"/>
        <v>0</v>
      </c>
      <c r="KH17">
        <f t="shared" si="29"/>
        <v>0</v>
      </c>
      <c r="KI17">
        <f t="shared" si="29"/>
        <v>0</v>
      </c>
      <c r="KJ17">
        <f t="shared" si="29"/>
        <v>0</v>
      </c>
      <c r="KK17">
        <f t="shared" si="29"/>
        <v>0</v>
      </c>
      <c r="KL17">
        <f t="shared" si="29"/>
        <v>0</v>
      </c>
      <c r="KM17">
        <f t="shared" si="29"/>
        <v>0</v>
      </c>
      <c r="KN17">
        <f t="shared" si="29"/>
        <v>0</v>
      </c>
      <c r="KO17">
        <f t="shared" si="29"/>
        <v>0</v>
      </c>
      <c r="KP17">
        <f t="shared" si="29"/>
        <v>0</v>
      </c>
      <c r="KQ17">
        <f t="shared" si="29"/>
        <v>0</v>
      </c>
      <c r="KR17">
        <f t="shared" si="29"/>
        <v>0</v>
      </c>
      <c r="KS17">
        <f t="shared" si="29"/>
        <v>0</v>
      </c>
      <c r="KT17">
        <f t="shared" si="29"/>
        <v>0</v>
      </c>
      <c r="KU17">
        <f t="shared" si="29"/>
        <v>0</v>
      </c>
      <c r="KV17">
        <f t="shared" si="29"/>
        <v>0</v>
      </c>
      <c r="KW17">
        <f t="shared" si="29"/>
        <v>0</v>
      </c>
      <c r="KX17">
        <f t="shared" si="29"/>
        <v>0</v>
      </c>
      <c r="KY17">
        <f t="shared" si="29"/>
        <v>0</v>
      </c>
      <c r="KZ17">
        <f t="shared" si="29"/>
        <v>0</v>
      </c>
      <c r="LA17">
        <f t="shared" si="29"/>
        <v>0</v>
      </c>
      <c r="LB17">
        <f t="shared" si="29"/>
        <v>0</v>
      </c>
      <c r="LC17">
        <f t="shared" si="29"/>
        <v>0</v>
      </c>
      <c r="LD17">
        <f t="shared" si="29"/>
        <v>0</v>
      </c>
      <c r="LE17">
        <f t="shared" si="29"/>
        <v>0</v>
      </c>
      <c r="LF17">
        <f t="shared" si="29"/>
        <v>0</v>
      </c>
      <c r="LG17">
        <f t="shared" si="29"/>
        <v>0</v>
      </c>
      <c r="LH17">
        <f t="shared" si="29"/>
        <v>0</v>
      </c>
      <c r="LI17">
        <f t="shared" si="29"/>
        <v>0</v>
      </c>
      <c r="LJ17">
        <f t="shared" si="29"/>
        <v>0</v>
      </c>
      <c r="LK17">
        <f t="shared" si="29"/>
        <v>0</v>
      </c>
      <c r="LL17">
        <f t="shared" si="29"/>
        <v>0</v>
      </c>
      <c r="LM17">
        <f t="shared" si="29"/>
        <v>0</v>
      </c>
      <c r="LN17">
        <f t="shared" si="29"/>
        <v>0</v>
      </c>
      <c r="LO17">
        <f t="shared" si="29"/>
        <v>0</v>
      </c>
      <c r="LP17">
        <f t="shared" si="29"/>
        <v>0</v>
      </c>
      <c r="LQ17">
        <f t="shared" si="29"/>
        <v>0</v>
      </c>
      <c r="LR17">
        <f t="shared" ref="LR17:OC17" si="30">LR$9*LR151</f>
        <v>0</v>
      </c>
      <c r="LS17">
        <f t="shared" si="30"/>
        <v>0</v>
      </c>
      <c r="LT17">
        <f t="shared" si="30"/>
        <v>0</v>
      </c>
      <c r="LU17">
        <f t="shared" si="30"/>
        <v>0</v>
      </c>
      <c r="LV17">
        <f t="shared" si="30"/>
        <v>0</v>
      </c>
      <c r="LW17">
        <f t="shared" si="30"/>
        <v>0</v>
      </c>
      <c r="LX17">
        <f t="shared" si="30"/>
        <v>0</v>
      </c>
      <c r="LY17">
        <f t="shared" si="30"/>
        <v>0</v>
      </c>
      <c r="LZ17">
        <f t="shared" si="30"/>
        <v>0</v>
      </c>
      <c r="MA17">
        <f t="shared" si="30"/>
        <v>0</v>
      </c>
      <c r="MB17">
        <f t="shared" si="30"/>
        <v>0</v>
      </c>
      <c r="MC17">
        <f t="shared" si="30"/>
        <v>0</v>
      </c>
      <c r="MD17">
        <f t="shared" si="30"/>
        <v>0</v>
      </c>
      <c r="ME17">
        <f t="shared" si="30"/>
        <v>0</v>
      </c>
      <c r="MF17">
        <f t="shared" si="30"/>
        <v>0</v>
      </c>
      <c r="MG17">
        <f t="shared" si="30"/>
        <v>0</v>
      </c>
      <c r="MH17">
        <f t="shared" si="30"/>
        <v>0</v>
      </c>
      <c r="MI17">
        <f t="shared" si="30"/>
        <v>0</v>
      </c>
      <c r="MJ17">
        <f t="shared" si="30"/>
        <v>0</v>
      </c>
      <c r="MK17">
        <f t="shared" si="30"/>
        <v>0</v>
      </c>
      <c r="ML17">
        <f t="shared" si="30"/>
        <v>0</v>
      </c>
      <c r="MM17">
        <f t="shared" si="30"/>
        <v>0</v>
      </c>
      <c r="MN17">
        <f t="shared" si="30"/>
        <v>0</v>
      </c>
      <c r="MO17">
        <f t="shared" si="30"/>
        <v>0</v>
      </c>
      <c r="MP17">
        <f t="shared" si="30"/>
        <v>0</v>
      </c>
      <c r="MQ17">
        <f t="shared" si="30"/>
        <v>0</v>
      </c>
      <c r="MR17">
        <f t="shared" si="30"/>
        <v>0</v>
      </c>
      <c r="MS17">
        <f t="shared" si="30"/>
        <v>0</v>
      </c>
      <c r="MT17">
        <f t="shared" si="30"/>
        <v>0</v>
      </c>
      <c r="MU17">
        <f t="shared" si="30"/>
        <v>0</v>
      </c>
      <c r="MV17">
        <f t="shared" si="30"/>
        <v>0</v>
      </c>
      <c r="MW17">
        <f t="shared" si="30"/>
        <v>0</v>
      </c>
      <c r="MX17">
        <f t="shared" si="30"/>
        <v>0</v>
      </c>
      <c r="MY17">
        <f t="shared" si="30"/>
        <v>0</v>
      </c>
      <c r="MZ17">
        <f t="shared" si="30"/>
        <v>0</v>
      </c>
      <c r="NA17">
        <f t="shared" si="30"/>
        <v>0</v>
      </c>
      <c r="NB17">
        <f t="shared" si="30"/>
        <v>0</v>
      </c>
      <c r="NC17">
        <f t="shared" si="30"/>
        <v>0</v>
      </c>
      <c r="ND17">
        <f t="shared" si="30"/>
        <v>0</v>
      </c>
      <c r="NE17">
        <f t="shared" si="30"/>
        <v>0</v>
      </c>
      <c r="NF17">
        <f t="shared" si="30"/>
        <v>0</v>
      </c>
      <c r="NG17">
        <f t="shared" si="30"/>
        <v>0</v>
      </c>
      <c r="NH17">
        <f t="shared" si="30"/>
        <v>0</v>
      </c>
      <c r="NI17">
        <f t="shared" si="30"/>
        <v>0</v>
      </c>
      <c r="NJ17">
        <f t="shared" si="30"/>
        <v>0</v>
      </c>
      <c r="NK17">
        <f t="shared" si="30"/>
        <v>0</v>
      </c>
      <c r="NL17">
        <f t="shared" si="30"/>
        <v>0</v>
      </c>
      <c r="NM17">
        <f t="shared" si="30"/>
        <v>0</v>
      </c>
      <c r="NN17">
        <f t="shared" si="30"/>
        <v>0</v>
      </c>
      <c r="NO17">
        <f t="shared" si="30"/>
        <v>0</v>
      </c>
      <c r="NP17">
        <f t="shared" si="30"/>
        <v>0</v>
      </c>
      <c r="NQ17">
        <f t="shared" si="30"/>
        <v>0</v>
      </c>
      <c r="NR17">
        <f t="shared" si="30"/>
        <v>0</v>
      </c>
      <c r="NS17">
        <f t="shared" si="30"/>
        <v>0</v>
      </c>
      <c r="NT17">
        <f t="shared" si="30"/>
        <v>0</v>
      </c>
      <c r="NU17">
        <f t="shared" si="30"/>
        <v>0</v>
      </c>
      <c r="NV17">
        <f t="shared" si="30"/>
        <v>0</v>
      </c>
      <c r="NW17">
        <f t="shared" si="30"/>
        <v>0</v>
      </c>
      <c r="NX17">
        <f t="shared" si="30"/>
        <v>0</v>
      </c>
      <c r="NY17">
        <f t="shared" si="30"/>
        <v>0</v>
      </c>
      <c r="NZ17">
        <f t="shared" si="30"/>
        <v>0</v>
      </c>
      <c r="OA17">
        <f t="shared" si="30"/>
        <v>0</v>
      </c>
      <c r="OB17">
        <f t="shared" si="30"/>
        <v>0</v>
      </c>
      <c r="OC17">
        <f t="shared" si="30"/>
        <v>0</v>
      </c>
      <c r="OD17">
        <f t="shared" ref="OD17:OS17" si="31">OD$9*OD151</f>
        <v>0</v>
      </c>
      <c r="OE17">
        <f t="shared" si="31"/>
        <v>0</v>
      </c>
      <c r="OF17">
        <f t="shared" si="31"/>
        <v>0</v>
      </c>
      <c r="OG17">
        <f t="shared" si="31"/>
        <v>0</v>
      </c>
      <c r="OH17">
        <f t="shared" si="31"/>
        <v>0</v>
      </c>
      <c r="OI17">
        <f t="shared" si="31"/>
        <v>0</v>
      </c>
      <c r="OJ17">
        <f t="shared" si="31"/>
        <v>0</v>
      </c>
      <c r="OK17">
        <f t="shared" si="31"/>
        <v>0</v>
      </c>
      <c r="OL17">
        <f t="shared" si="31"/>
        <v>0</v>
      </c>
      <c r="OM17">
        <f t="shared" si="31"/>
        <v>0</v>
      </c>
      <c r="ON17">
        <f t="shared" si="31"/>
        <v>0</v>
      </c>
      <c r="OO17">
        <f t="shared" si="31"/>
        <v>0</v>
      </c>
      <c r="OP17">
        <f t="shared" si="31"/>
        <v>0</v>
      </c>
      <c r="OQ17">
        <f t="shared" si="31"/>
        <v>0</v>
      </c>
      <c r="OR17">
        <f t="shared" si="31"/>
        <v>0</v>
      </c>
      <c r="OS17">
        <f t="shared" si="31"/>
        <v>0</v>
      </c>
    </row>
    <row r="18" spans="1:409">
      <c r="A18">
        <f>Rådata_6000!A14</f>
        <v>0</v>
      </c>
      <c r="B18" s="311">
        <f t="shared" ref="B18:I49" si="32">SUMIF($J$5:$OS$5,B$8,$J18:$OS18)</f>
        <v>0</v>
      </c>
      <c r="C18" s="47">
        <f t="shared" si="24"/>
        <v>0</v>
      </c>
      <c r="D18" s="47">
        <f t="shared" si="24"/>
        <v>0</v>
      </c>
      <c r="E18" s="47">
        <f t="shared" si="24"/>
        <v>0</v>
      </c>
      <c r="F18" s="47">
        <f t="shared" si="24"/>
        <v>0</v>
      </c>
      <c r="G18" s="47">
        <f t="shared" si="24"/>
        <v>0</v>
      </c>
      <c r="H18" s="47">
        <f t="shared" si="24"/>
        <v>0</v>
      </c>
      <c r="I18" s="312">
        <f t="shared" si="24"/>
        <v>0</v>
      </c>
      <c r="J18">
        <f t="shared" ref="J18:BU18" si="33">J$9*J152</f>
        <v>0</v>
      </c>
      <c r="K18">
        <f t="shared" si="33"/>
        <v>0</v>
      </c>
      <c r="L18">
        <f t="shared" si="33"/>
        <v>0</v>
      </c>
      <c r="M18">
        <f t="shared" si="33"/>
        <v>0</v>
      </c>
      <c r="N18">
        <f t="shared" si="33"/>
        <v>0</v>
      </c>
      <c r="O18">
        <f t="shared" si="33"/>
        <v>0</v>
      </c>
      <c r="P18">
        <f t="shared" si="33"/>
        <v>0</v>
      </c>
      <c r="Q18">
        <f t="shared" si="33"/>
        <v>0</v>
      </c>
      <c r="R18">
        <f t="shared" si="33"/>
        <v>0</v>
      </c>
      <c r="S18">
        <f t="shared" si="33"/>
        <v>0</v>
      </c>
      <c r="T18">
        <f t="shared" si="33"/>
        <v>0</v>
      </c>
      <c r="U18">
        <f t="shared" si="33"/>
        <v>0</v>
      </c>
      <c r="V18">
        <f t="shared" si="33"/>
        <v>0</v>
      </c>
      <c r="W18">
        <f t="shared" si="33"/>
        <v>0</v>
      </c>
      <c r="X18">
        <f t="shared" si="33"/>
        <v>0</v>
      </c>
      <c r="Y18">
        <f t="shared" si="33"/>
        <v>0</v>
      </c>
      <c r="Z18">
        <f t="shared" si="33"/>
        <v>0</v>
      </c>
      <c r="AA18">
        <f t="shared" si="33"/>
        <v>0</v>
      </c>
      <c r="AB18">
        <f t="shared" si="33"/>
        <v>0</v>
      </c>
      <c r="AC18">
        <f t="shared" si="33"/>
        <v>0</v>
      </c>
      <c r="AD18">
        <f t="shared" si="33"/>
        <v>0</v>
      </c>
      <c r="AE18">
        <f t="shared" si="33"/>
        <v>0</v>
      </c>
      <c r="AF18">
        <f t="shared" si="33"/>
        <v>0</v>
      </c>
      <c r="AG18">
        <f t="shared" si="33"/>
        <v>0</v>
      </c>
      <c r="AH18">
        <f t="shared" si="33"/>
        <v>0</v>
      </c>
      <c r="AI18">
        <f t="shared" si="33"/>
        <v>0</v>
      </c>
      <c r="AJ18">
        <f t="shared" si="33"/>
        <v>0</v>
      </c>
      <c r="AK18">
        <f t="shared" si="33"/>
        <v>0</v>
      </c>
      <c r="AL18">
        <f t="shared" si="33"/>
        <v>0</v>
      </c>
      <c r="AM18">
        <f t="shared" si="33"/>
        <v>0</v>
      </c>
      <c r="AN18">
        <f t="shared" si="33"/>
        <v>0</v>
      </c>
      <c r="AO18">
        <f t="shared" si="33"/>
        <v>0</v>
      </c>
      <c r="AP18">
        <f t="shared" si="33"/>
        <v>0</v>
      </c>
      <c r="AQ18">
        <f t="shared" si="33"/>
        <v>0</v>
      </c>
      <c r="AR18">
        <f t="shared" si="33"/>
        <v>0</v>
      </c>
      <c r="AS18">
        <f t="shared" si="33"/>
        <v>0</v>
      </c>
      <c r="AT18">
        <f t="shared" si="33"/>
        <v>0</v>
      </c>
      <c r="AU18">
        <f t="shared" si="33"/>
        <v>0</v>
      </c>
      <c r="AV18">
        <f t="shared" si="33"/>
        <v>0</v>
      </c>
      <c r="AW18">
        <f t="shared" si="33"/>
        <v>0</v>
      </c>
      <c r="AX18">
        <f t="shared" si="33"/>
        <v>0</v>
      </c>
      <c r="AY18">
        <f t="shared" si="33"/>
        <v>0</v>
      </c>
      <c r="AZ18">
        <f t="shared" si="33"/>
        <v>0</v>
      </c>
      <c r="BA18">
        <f t="shared" si="33"/>
        <v>0</v>
      </c>
      <c r="BB18">
        <f t="shared" si="33"/>
        <v>0</v>
      </c>
      <c r="BC18">
        <f t="shared" si="33"/>
        <v>0</v>
      </c>
      <c r="BD18">
        <f t="shared" si="33"/>
        <v>0</v>
      </c>
      <c r="BE18">
        <f t="shared" si="33"/>
        <v>0</v>
      </c>
      <c r="BF18">
        <f t="shared" si="33"/>
        <v>0</v>
      </c>
      <c r="BG18">
        <f t="shared" si="33"/>
        <v>0</v>
      </c>
      <c r="BH18">
        <f t="shared" si="33"/>
        <v>0</v>
      </c>
      <c r="BI18">
        <f t="shared" si="33"/>
        <v>0</v>
      </c>
      <c r="BJ18">
        <f t="shared" si="33"/>
        <v>0</v>
      </c>
      <c r="BK18">
        <f t="shared" si="33"/>
        <v>0</v>
      </c>
      <c r="BL18">
        <f t="shared" si="33"/>
        <v>0</v>
      </c>
      <c r="BM18">
        <f t="shared" si="33"/>
        <v>0</v>
      </c>
      <c r="BN18">
        <f t="shared" si="33"/>
        <v>0</v>
      </c>
      <c r="BO18">
        <f t="shared" si="33"/>
        <v>0</v>
      </c>
      <c r="BP18">
        <f t="shared" si="33"/>
        <v>0</v>
      </c>
      <c r="BQ18">
        <f t="shared" si="33"/>
        <v>0</v>
      </c>
      <c r="BR18">
        <f t="shared" si="33"/>
        <v>0</v>
      </c>
      <c r="BS18">
        <f t="shared" si="33"/>
        <v>0</v>
      </c>
      <c r="BT18">
        <f t="shared" si="33"/>
        <v>0</v>
      </c>
      <c r="BU18">
        <f t="shared" si="33"/>
        <v>0</v>
      </c>
      <c r="BV18">
        <f t="shared" ref="BV18:EG18" si="34">BV$9*BV152</f>
        <v>0</v>
      </c>
      <c r="BW18">
        <f t="shared" si="34"/>
        <v>0</v>
      </c>
      <c r="BX18">
        <f t="shared" si="34"/>
        <v>0</v>
      </c>
      <c r="BY18">
        <f t="shared" si="34"/>
        <v>0</v>
      </c>
      <c r="BZ18">
        <f t="shared" si="34"/>
        <v>0</v>
      </c>
      <c r="CA18">
        <f t="shared" si="34"/>
        <v>0</v>
      </c>
      <c r="CB18">
        <f t="shared" si="34"/>
        <v>0</v>
      </c>
      <c r="CC18">
        <f t="shared" si="34"/>
        <v>0</v>
      </c>
      <c r="CD18">
        <f t="shared" si="34"/>
        <v>0</v>
      </c>
      <c r="CE18">
        <f t="shared" si="34"/>
        <v>0</v>
      </c>
      <c r="CF18">
        <f t="shared" si="34"/>
        <v>0</v>
      </c>
      <c r="CG18">
        <f t="shared" si="34"/>
        <v>0</v>
      </c>
      <c r="CH18">
        <f t="shared" si="34"/>
        <v>0</v>
      </c>
      <c r="CI18">
        <f t="shared" si="34"/>
        <v>0</v>
      </c>
      <c r="CJ18">
        <f t="shared" si="34"/>
        <v>0</v>
      </c>
      <c r="CK18">
        <f t="shared" si="34"/>
        <v>0</v>
      </c>
      <c r="CL18">
        <f t="shared" si="34"/>
        <v>0</v>
      </c>
      <c r="CM18">
        <f t="shared" si="34"/>
        <v>0</v>
      </c>
      <c r="CN18">
        <f t="shared" si="34"/>
        <v>0</v>
      </c>
      <c r="CO18">
        <f t="shared" si="34"/>
        <v>0</v>
      </c>
      <c r="CP18">
        <f t="shared" si="34"/>
        <v>0</v>
      </c>
      <c r="CQ18">
        <f t="shared" si="34"/>
        <v>0</v>
      </c>
      <c r="CR18">
        <f t="shared" si="34"/>
        <v>0</v>
      </c>
      <c r="CS18">
        <f t="shared" si="34"/>
        <v>0</v>
      </c>
      <c r="CT18">
        <f t="shared" si="34"/>
        <v>0</v>
      </c>
      <c r="CU18">
        <f t="shared" si="34"/>
        <v>0</v>
      </c>
      <c r="CV18">
        <f t="shared" si="34"/>
        <v>0</v>
      </c>
      <c r="CW18">
        <f t="shared" si="34"/>
        <v>0</v>
      </c>
      <c r="CX18">
        <f t="shared" si="34"/>
        <v>0</v>
      </c>
      <c r="CY18">
        <f t="shared" si="34"/>
        <v>0</v>
      </c>
      <c r="CZ18">
        <f t="shared" si="34"/>
        <v>0</v>
      </c>
      <c r="DA18">
        <f t="shared" si="34"/>
        <v>0</v>
      </c>
      <c r="DB18">
        <f t="shared" si="34"/>
        <v>0</v>
      </c>
      <c r="DC18">
        <f t="shared" si="34"/>
        <v>0</v>
      </c>
      <c r="DD18">
        <f t="shared" si="34"/>
        <v>0</v>
      </c>
      <c r="DE18">
        <f t="shared" si="34"/>
        <v>0</v>
      </c>
      <c r="DF18">
        <f t="shared" si="34"/>
        <v>0</v>
      </c>
      <c r="DG18">
        <f t="shared" si="34"/>
        <v>0</v>
      </c>
      <c r="DH18">
        <f t="shared" si="34"/>
        <v>0</v>
      </c>
      <c r="DI18">
        <f t="shared" si="34"/>
        <v>0</v>
      </c>
      <c r="DJ18">
        <f t="shared" si="34"/>
        <v>0</v>
      </c>
      <c r="DK18">
        <f t="shared" si="34"/>
        <v>0</v>
      </c>
      <c r="DL18">
        <f t="shared" si="34"/>
        <v>0</v>
      </c>
      <c r="DM18">
        <f t="shared" si="34"/>
        <v>0</v>
      </c>
      <c r="DN18">
        <f t="shared" si="34"/>
        <v>0</v>
      </c>
      <c r="DO18">
        <f t="shared" si="34"/>
        <v>0</v>
      </c>
      <c r="DP18">
        <f t="shared" si="34"/>
        <v>0</v>
      </c>
      <c r="DQ18">
        <f t="shared" si="34"/>
        <v>0</v>
      </c>
      <c r="DR18">
        <f t="shared" si="34"/>
        <v>0</v>
      </c>
      <c r="DS18">
        <f t="shared" si="34"/>
        <v>0</v>
      </c>
      <c r="DT18">
        <f t="shared" si="34"/>
        <v>0</v>
      </c>
      <c r="DU18">
        <f t="shared" si="34"/>
        <v>0</v>
      </c>
      <c r="DV18">
        <f t="shared" si="34"/>
        <v>0</v>
      </c>
      <c r="DW18">
        <f t="shared" si="34"/>
        <v>0</v>
      </c>
      <c r="DX18">
        <f t="shared" si="34"/>
        <v>0</v>
      </c>
      <c r="DY18">
        <f t="shared" si="34"/>
        <v>0</v>
      </c>
      <c r="DZ18">
        <f t="shared" si="34"/>
        <v>0</v>
      </c>
      <c r="EA18">
        <f t="shared" si="34"/>
        <v>0</v>
      </c>
      <c r="EB18">
        <f t="shared" si="34"/>
        <v>0</v>
      </c>
      <c r="EC18">
        <f t="shared" si="34"/>
        <v>0</v>
      </c>
      <c r="ED18">
        <f t="shared" si="34"/>
        <v>0</v>
      </c>
      <c r="EE18">
        <f t="shared" si="34"/>
        <v>0</v>
      </c>
      <c r="EF18">
        <f t="shared" si="34"/>
        <v>0</v>
      </c>
      <c r="EG18">
        <f t="shared" si="34"/>
        <v>0</v>
      </c>
      <c r="EH18">
        <f t="shared" ref="EH18:GS18" si="35">EH$9*EH152</f>
        <v>0</v>
      </c>
      <c r="EI18">
        <f t="shared" si="35"/>
        <v>0</v>
      </c>
      <c r="EJ18">
        <f t="shared" si="35"/>
        <v>0</v>
      </c>
      <c r="EK18">
        <f t="shared" si="35"/>
        <v>0</v>
      </c>
      <c r="EL18">
        <f t="shared" si="35"/>
        <v>0</v>
      </c>
      <c r="EM18">
        <f t="shared" si="35"/>
        <v>0</v>
      </c>
      <c r="EN18">
        <f t="shared" si="35"/>
        <v>0</v>
      </c>
      <c r="EO18">
        <f t="shared" si="35"/>
        <v>0</v>
      </c>
      <c r="EP18">
        <f t="shared" si="35"/>
        <v>0</v>
      </c>
      <c r="EQ18">
        <f t="shared" si="35"/>
        <v>0</v>
      </c>
      <c r="ER18">
        <f t="shared" si="35"/>
        <v>0</v>
      </c>
      <c r="ES18">
        <f t="shared" si="35"/>
        <v>0</v>
      </c>
      <c r="ET18">
        <f t="shared" si="35"/>
        <v>0</v>
      </c>
      <c r="EU18">
        <f t="shared" si="35"/>
        <v>0</v>
      </c>
      <c r="EV18">
        <f t="shared" si="35"/>
        <v>0</v>
      </c>
      <c r="EW18">
        <f t="shared" si="35"/>
        <v>0</v>
      </c>
      <c r="EX18">
        <f t="shared" si="35"/>
        <v>0</v>
      </c>
      <c r="EY18">
        <f t="shared" si="35"/>
        <v>0</v>
      </c>
      <c r="EZ18">
        <f t="shared" si="35"/>
        <v>0</v>
      </c>
      <c r="FA18">
        <f t="shared" si="35"/>
        <v>0</v>
      </c>
      <c r="FB18">
        <f t="shared" si="35"/>
        <v>0</v>
      </c>
      <c r="FC18">
        <f t="shared" si="35"/>
        <v>0</v>
      </c>
      <c r="FD18">
        <f t="shared" si="35"/>
        <v>0</v>
      </c>
      <c r="FE18">
        <f t="shared" si="35"/>
        <v>0</v>
      </c>
      <c r="FF18">
        <f t="shared" si="35"/>
        <v>0</v>
      </c>
      <c r="FG18">
        <f t="shared" si="35"/>
        <v>0</v>
      </c>
      <c r="FH18">
        <f t="shared" si="35"/>
        <v>0</v>
      </c>
      <c r="FI18">
        <f t="shared" si="35"/>
        <v>0</v>
      </c>
      <c r="FJ18">
        <f t="shared" si="35"/>
        <v>0</v>
      </c>
      <c r="FK18">
        <f t="shared" si="35"/>
        <v>0</v>
      </c>
      <c r="FL18">
        <f t="shared" si="35"/>
        <v>0</v>
      </c>
      <c r="FM18">
        <f t="shared" si="35"/>
        <v>0</v>
      </c>
      <c r="FN18">
        <f t="shared" si="35"/>
        <v>0</v>
      </c>
      <c r="FO18">
        <f t="shared" si="35"/>
        <v>0</v>
      </c>
      <c r="FP18">
        <f t="shared" si="35"/>
        <v>0</v>
      </c>
      <c r="FQ18">
        <f t="shared" si="35"/>
        <v>0</v>
      </c>
      <c r="FR18">
        <f t="shared" si="35"/>
        <v>0</v>
      </c>
      <c r="FS18">
        <f t="shared" si="35"/>
        <v>0</v>
      </c>
      <c r="FT18">
        <f t="shared" si="35"/>
        <v>0</v>
      </c>
      <c r="FU18">
        <f t="shared" si="35"/>
        <v>0</v>
      </c>
      <c r="FV18">
        <f t="shared" si="35"/>
        <v>0</v>
      </c>
      <c r="FW18">
        <f t="shared" si="35"/>
        <v>0</v>
      </c>
      <c r="FX18">
        <f t="shared" si="35"/>
        <v>0</v>
      </c>
      <c r="FY18">
        <f t="shared" si="35"/>
        <v>0</v>
      </c>
      <c r="FZ18">
        <f t="shared" si="35"/>
        <v>0</v>
      </c>
      <c r="GA18">
        <f t="shared" si="35"/>
        <v>0</v>
      </c>
      <c r="GB18">
        <f t="shared" si="35"/>
        <v>0</v>
      </c>
      <c r="GC18">
        <f t="shared" si="35"/>
        <v>0</v>
      </c>
      <c r="GD18">
        <f t="shared" si="35"/>
        <v>0</v>
      </c>
      <c r="GE18">
        <f t="shared" si="35"/>
        <v>0</v>
      </c>
      <c r="GF18">
        <f t="shared" si="35"/>
        <v>0</v>
      </c>
      <c r="GG18">
        <f t="shared" si="35"/>
        <v>0</v>
      </c>
      <c r="GH18">
        <f t="shared" si="35"/>
        <v>0</v>
      </c>
      <c r="GI18">
        <f t="shared" si="35"/>
        <v>0</v>
      </c>
      <c r="GJ18">
        <f t="shared" si="35"/>
        <v>0</v>
      </c>
      <c r="GK18">
        <f t="shared" si="35"/>
        <v>0</v>
      </c>
      <c r="GL18">
        <f t="shared" si="35"/>
        <v>0</v>
      </c>
      <c r="GM18">
        <f t="shared" si="35"/>
        <v>0</v>
      </c>
      <c r="GN18">
        <f t="shared" si="35"/>
        <v>0</v>
      </c>
      <c r="GO18">
        <f t="shared" si="35"/>
        <v>0</v>
      </c>
      <c r="GP18">
        <f t="shared" si="35"/>
        <v>0</v>
      </c>
      <c r="GQ18">
        <f t="shared" si="35"/>
        <v>0</v>
      </c>
      <c r="GR18">
        <f t="shared" si="35"/>
        <v>0</v>
      </c>
      <c r="GS18">
        <f t="shared" si="35"/>
        <v>0</v>
      </c>
      <c r="GT18">
        <f t="shared" ref="GT18:JE18" si="36">GT$9*GT152</f>
        <v>0</v>
      </c>
      <c r="GU18">
        <f t="shared" si="36"/>
        <v>0</v>
      </c>
      <c r="GV18">
        <f t="shared" si="36"/>
        <v>0</v>
      </c>
      <c r="GW18">
        <f t="shared" si="36"/>
        <v>0</v>
      </c>
      <c r="GX18">
        <f t="shared" si="36"/>
        <v>0</v>
      </c>
      <c r="GY18">
        <f t="shared" si="36"/>
        <v>0</v>
      </c>
      <c r="GZ18">
        <f t="shared" si="36"/>
        <v>0</v>
      </c>
      <c r="HA18">
        <f t="shared" si="36"/>
        <v>0</v>
      </c>
      <c r="HB18">
        <f t="shared" si="36"/>
        <v>0</v>
      </c>
      <c r="HC18">
        <f t="shared" si="36"/>
        <v>0</v>
      </c>
      <c r="HD18">
        <f t="shared" si="36"/>
        <v>0</v>
      </c>
      <c r="HE18">
        <f t="shared" si="36"/>
        <v>0</v>
      </c>
      <c r="HF18">
        <f t="shared" si="36"/>
        <v>0</v>
      </c>
      <c r="HG18">
        <f t="shared" si="36"/>
        <v>0</v>
      </c>
      <c r="HH18">
        <f t="shared" si="36"/>
        <v>0</v>
      </c>
      <c r="HI18">
        <f t="shared" si="36"/>
        <v>0</v>
      </c>
      <c r="HJ18">
        <f t="shared" si="36"/>
        <v>0</v>
      </c>
      <c r="HK18">
        <f t="shared" si="36"/>
        <v>0</v>
      </c>
      <c r="HL18">
        <f t="shared" si="36"/>
        <v>0</v>
      </c>
      <c r="HM18">
        <f t="shared" si="36"/>
        <v>0</v>
      </c>
      <c r="HN18">
        <f t="shared" si="36"/>
        <v>0</v>
      </c>
      <c r="HO18">
        <f t="shared" si="36"/>
        <v>0</v>
      </c>
      <c r="HP18">
        <f t="shared" si="36"/>
        <v>0</v>
      </c>
      <c r="HQ18">
        <f t="shared" si="36"/>
        <v>0</v>
      </c>
      <c r="HR18">
        <f t="shared" si="36"/>
        <v>0</v>
      </c>
      <c r="HS18">
        <f t="shared" si="36"/>
        <v>0</v>
      </c>
      <c r="HT18">
        <f t="shared" si="36"/>
        <v>0</v>
      </c>
      <c r="HU18">
        <f t="shared" si="36"/>
        <v>0</v>
      </c>
      <c r="HV18">
        <f t="shared" si="36"/>
        <v>0</v>
      </c>
      <c r="HW18">
        <f t="shared" si="36"/>
        <v>0</v>
      </c>
      <c r="HX18">
        <f t="shared" si="36"/>
        <v>0</v>
      </c>
      <c r="HY18">
        <f t="shared" si="36"/>
        <v>0</v>
      </c>
      <c r="HZ18">
        <f t="shared" si="36"/>
        <v>0</v>
      </c>
      <c r="IA18">
        <f t="shared" si="36"/>
        <v>0</v>
      </c>
      <c r="IB18">
        <f t="shared" si="36"/>
        <v>0</v>
      </c>
      <c r="IC18">
        <f t="shared" si="36"/>
        <v>0</v>
      </c>
      <c r="ID18">
        <f t="shared" si="36"/>
        <v>0</v>
      </c>
      <c r="IE18">
        <f t="shared" si="36"/>
        <v>0</v>
      </c>
      <c r="IF18">
        <f t="shared" si="36"/>
        <v>0</v>
      </c>
      <c r="IG18">
        <f t="shared" si="36"/>
        <v>0</v>
      </c>
      <c r="IH18">
        <f t="shared" si="36"/>
        <v>0</v>
      </c>
      <c r="II18">
        <f t="shared" si="36"/>
        <v>0</v>
      </c>
      <c r="IJ18">
        <f t="shared" si="36"/>
        <v>0</v>
      </c>
      <c r="IK18">
        <f t="shared" si="36"/>
        <v>0</v>
      </c>
      <c r="IL18">
        <f t="shared" si="36"/>
        <v>0</v>
      </c>
      <c r="IM18">
        <f t="shared" si="36"/>
        <v>0</v>
      </c>
      <c r="IN18">
        <f t="shared" si="36"/>
        <v>0</v>
      </c>
      <c r="IO18">
        <f t="shared" si="36"/>
        <v>0</v>
      </c>
      <c r="IP18">
        <f t="shared" si="36"/>
        <v>0</v>
      </c>
      <c r="IQ18">
        <f t="shared" si="36"/>
        <v>0</v>
      </c>
      <c r="IR18">
        <f t="shared" si="36"/>
        <v>0</v>
      </c>
      <c r="IS18">
        <f t="shared" si="36"/>
        <v>0</v>
      </c>
      <c r="IT18">
        <f t="shared" si="36"/>
        <v>0</v>
      </c>
      <c r="IU18">
        <f t="shared" si="36"/>
        <v>0</v>
      </c>
      <c r="IV18">
        <f t="shared" si="36"/>
        <v>0</v>
      </c>
      <c r="IW18">
        <f t="shared" si="36"/>
        <v>0</v>
      </c>
      <c r="IX18">
        <f t="shared" si="36"/>
        <v>0</v>
      </c>
      <c r="IY18">
        <f t="shared" si="36"/>
        <v>0</v>
      </c>
      <c r="IZ18">
        <f t="shared" si="36"/>
        <v>0</v>
      </c>
      <c r="JA18">
        <f t="shared" si="36"/>
        <v>0</v>
      </c>
      <c r="JB18">
        <f t="shared" si="36"/>
        <v>0</v>
      </c>
      <c r="JC18">
        <f t="shared" si="36"/>
        <v>0</v>
      </c>
      <c r="JD18">
        <f t="shared" si="36"/>
        <v>0</v>
      </c>
      <c r="JE18">
        <f t="shared" si="36"/>
        <v>0</v>
      </c>
      <c r="JF18">
        <f t="shared" ref="JF18:LQ18" si="37">JF$9*JF152</f>
        <v>0</v>
      </c>
      <c r="JG18">
        <f t="shared" si="37"/>
        <v>0</v>
      </c>
      <c r="JH18">
        <f t="shared" si="37"/>
        <v>0</v>
      </c>
      <c r="JI18">
        <f t="shared" si="37"/>
        <v>0</v>
      </c>
      <c r="JJ18">
        <f t="shared" si="37"/>
        <v>0</v>
      </c>
      <c r="JK18">
        <f t="shared" si="37"/>
        <v>0</v>
      </c>
      <c r="JL18">
        <f t="shared" si="37"/>
        <v>0</v>
      </c>
      <c r="JM18">
        <f t="shared" si="37"/>
        <v>0</v>
      </c>
      <c r="JN18">
        <f t="shared" si="37"/>
        <v>0</v>
      </c>
      <c r="JO18">
        <f t="shared" si="37"/>
        <v>0</v>
      </c>
      <c r="JP18">
        <f t="shared" si="37"/>
        <v>0</v>
      </c>
      <c r="JQ18">
        <f t="shared" si="37"/>
        <v>0</v>
      </c>
      <c r="JR18">
        <f t="shared" si="37"/>
        <v>0</v>
      </c>
      <c r="JS18">
        <f t="shared" si="37"/>
        <v>0</v>
      </c>
      <c r="JT18">
        <f t="shared" si="37"/>
        <v>0</v>
      </c>
      <c r="JU18">
        <f t="shared" si="37"/>
        <v>0</v>
      </c>
      <c r="JV18">
        <f t="shared" si="37"/>
        <v>0</v>
      </c>
      <c r="JW18">
        <f t="shared" si="37"/>
        <v>0</v>
      </c>
      <c r="JX18">
        <f t="shared" si="37"/>
        <v>0</v>
      </c>
      <c r="JY18">
        <f t="shared" si="37"/>
        <v>0</v>
      </c>
      <c r="JZ18">
        <f t="shared" si="37"/>
        <v>0</v>
      </c>
      <c r="KA18">
        <f t="shared" si="37"/>
        <v>0</v>
      </c>
      <c r="KB18">
        <f t="shared" si="37"/>
        <v>0</v>
      </c>
      <c r="KC18">
        <f t="shared" si="37"/>
        <v>0</v>
      </c>
      <c r="KD18">
        <f t="shared" si="37"/>
        <v>0</v>
      </c>
      <c r="KE18">
        <f t="shared" si="37"/>
        <v>0</v>
      </c>
      <c r="KF18">
        <f t="shared" si="37"/>
        <v>0</v>
      </c>
      <c r="KG18">
        <f t="shared" si="37"/>
        <v>0</v>
      </c>
      <c r="KH18">
        <f t="shared" si="37"/>
        <v>0</v>
      </c>
      <c r="KI18">
        <f t="shared" si="37"/>
        <v>0</v>
      </c>
      <c r="KJ18">
        <f t="shared" si="37"/>
        <v>0</v>
      </c>
      <c r="KK18">
        <f t="shared" si="37"/>
        <v>0</v>
      </c>
      <c r="KL18">
        <f t="shared" si="37"/>
        <v>0</v>
      </c>
      <c r="KM18">
        <f t="shared" si="37"/>
        <v>0</v>
      </c>
      <c r="KN18">
        <f t="shared" si="37"/>
        <v>0</v>
      </c>
      <c r="KO18">
        <f t="shared" si="37"/>
        <v>0</v>
      </c>
      <c r="KP18">
        <f t="shared" si="37"/>
        <v>0</v>
      </c>
      <c r="KQ18">
        <f t="shared" si="37"/>
        <v>0</v>
      </c>
      <c r="KR18">
        <f t="shared" si="37"/>
        <v>0</v>
      </c>
      <c r="KS18">
        <f t="shared" si="37"/>
        <v>0</v>
      </c>
      <c r="KT18">
        <f t="shared" si="37"/>
        <v>0</v>
      </c>
      <c r="KU18">
        <f t="shared" si="37"/>
        <v>0</v>
      </c>
      <c r="KV18">
        <f t="shared" si="37"/>
        <v>0</v>
      </c>
      <c r="KW18">
        <f t="shared" si="37"/>
        <v>0</v>
      </c>
      <c r="KX18">
        <f t="shared" si="37"/>
        <v>0</v>
      </c>
      <c r="KY18">
        <f t="shared" si="37"/>
        <v>0</v>
      </c>
      <c r="KZ18">
        <f t="shared" si="37"/>
        <v>0</v>
      </c>
      <c r="LA18">
        <f t="shared" si="37"/>
        <v>0</v>
      </c>
      <c r="LB18">
        <f t="shared" si="37"/>
        <v>0</v>
      </c>
      <c r="LC18">
        <f t="shared" si="37"/>
        <v>0</v>
      </c>
      <c r="LD18">
        <f t="shared" si="37"/>
        <v>0</v>
      </c>
      <c r="LE18">
        <f t="shared" si="37"/>
        <v>0</v>
      </c>
      <c r="LF18">
        <f t="shared" si="37"/>
        <v>0</v>
      </c>
      <c r="LG18">
        <f t="shared" si="37"/>
        <v>0</v>
      </c>
      <c r="LH18">
        <f t="shared" si="37"/>
        <v>0</v>
      </c>
      <c r="LI18">
        <f t="shared" si="37"/>
        <v>0</v>
      </c>
      <c r="LJ18">
        <f t="shared" si="37"/>
        <v>0</v>
      </c>
      <c r="LK18">
        <f t="shared" si="37"/>
        <v>0</v>
      </c>
      <c r="LL18">
        <f t="shared" si="37"/>
        <v>0</v>
      </c>
      <c r="LM18">
        <f t="shared" si="37"/>
        <v>0</v>
      </c>
      <c r="LN18">
        <f t="shared" si="37"/>
        <v>0</v>
      </c>
      <c r="LO18">
        <f t="shared" si="37"/>
        <v>0</v>
      </c>
      <c r="LP18">
        <f t="shared" si="37"/>
        <v>0</v>
      </c>
      <c r="LQ18">
        <f t="shared" si="37"/>
        <v>0</v>
      </c>
      <c r="LR18">
        <f t="shared" ref="LR18:OC18" si="38">LR$9*LR152</f>
        <v>0</v>
      </c>
      <c r="LS18">
        <f t="shared" si="38"/>
        <v>0</v>
      </c>
      <c r="LT18">
        <f t="shared" si="38"/>
        <v>0</v>
      </c>
      <c r="LU18">
        <f t="shared" si="38"/>
        <v>0</v>
      </c>
      <c r="LV18">
        <f t="shared" si="38"/>
        <v>0</v>
      </c>
      <c r="LW18">
        <f t="shared" si="38"/>
        <v>0</v>
      </c>
      <c r="LX18">
        <f t="shared" si="38"/>
        <v>0</v>
      </c>
      <c r="LY18">
        <f t="shared" si="38"/>
        <v>0</v>
      </c>
      <c r="LZ18">
        <f t="shared" si="38"/>
        <v>0</v>
      </c>
      <c r="MA18">
        <f t="shared" si="38"/>
        <v>0</v>
      </c>
      <c r="MB18">
        <f t="shared" si="38"/>
        <v>0</v>
      </c>
      <c r="MC18">
        <f t="shared" si="38"/>
        <v>0</v>
      </c>
      <c r="MD18">
        <f t="shared" si="38"/>
        <v>0</v>
      </c>
      <c r="ME18">
        <f t="shared" si="38"/>
        <v>0</v>
      </c>
      <c r="MF18">
        <f t="shared" si="38"/>
        <v>0</v>
      </c>
      <c r="MG18">
        <f t="shared" si="38"/>
        <v>0</v>
      </c>
      <c r="MH18">
        <f t="shared" si="38"/>
        <v>0</v>
      </c>
      <c r="MI18">
        <f t="shared" si="38"/>
        <v>0</v>
      </c>
      <c r="MJ18">
        <f t="shared" si="38"/>
        <v>0</v>
      </c>
      <c r="MK18">
        <f t="shared" si="38"/>
        <v>0</v>
      </c>
      <c r="ML18">
        <f t="shared" si="38"/>
        <v>0</v>
      </c>
      <c r="MM18">
        <f t="shared" si="38"/>
        <v>0</v>
      </c>
      <c r="MN18">
        <f t="shared" si="38"/>
        <v>0</v>
      </c>
      <c r="MO18">
        <f t="shared" si="38"/>
        <v>0</v>
      </c>
      <c r="MP18">
        <f t="shared" si="38"/>
        <v>0</v>
      </c>
      <c r="MQ18">
        <f t="shared" si="38"/>
        <v>0</v>
      </c>
      <c r="MR18">
        <f t="shared" si="38"/>
        <v>0</v>
      </c>
      <c r="MS18">
        <f t="shared" si="38"/>
        <v>0</v>
      </c>
      <c r="MT18">
        <f t="shared" si="38"/>
        <v>0</v>
      </c>
      <c r="MU18">
        <f t="shared" si="38"/>
        <v>0</v>
      </c>
      <c r="MV18">
        <f t="shared" si="38"/>
        <v>0</v>
      </c>
      <c r="MW18">
        <f t="shared" si="38"/>
        <v>0</v>
      </c>
      <c r="MX18">
        <f t="shared" si="38"/>
        <v>0</v>
      </c>
      <c r="MY18">
        <f t="shared" si="38"/>
        <v>0</v>
      </c>
      <c r="MZ18">
        <f t="shared" si="38"/>
        <v>0</v>
      </c>
      <c r="NA18">
        <f t="shared" si="38"/>
        <v>0</v>
      </c>
      <c r="NB18">
        <f t="shared" si="38"/>
        <v>0</v>
      </c>
      <c r="NC18">
        <f t="shared" si="38"/>
        <v>0</v>
      </c>
      <c r="ND18">
        <f t="shared" si="38"/>
        <v>0</v>
      </c>
      <c r="NE18">
        <f t="shared" si="38"/>
        <v>0</v>
      </c>
      <c r="NF18">
        <f t="shared" si="38"/>
        <v>0</v>
      </c>
      <c r="NG18">
        <f t="shared" si="38"/>
        <v>0</v>
      </c>
      <c r="NH18">
        <f t="shared" si="38"/>
        <v>0</v>
      </c>
      <c r="NI18">
        <f t="shared" si="38"/>
        <v>0</v>
      </c>
      <c r="NJ18">
        <f t="shared" si="38"/>
        <v>0</v>
      </c>
      <c r="NK18">
        <f t="shared" si="38"/>
        <v>0</v>
      </c>
      <c r="NL18">
        <f t="shared" si="38"/>
        <v>0</v>
      </c>
      <c r="NM18">
        <f t="shared" si="38"/>
        <v>0</v>
      </c>
      <c r="NN18">
        <f t="shared" si="38"/>
        <v>0</v>
      </c>
      <c r="NO18">
        <f t="shared" si="38"/>
        <v>0</v>
      </c>
      <c r="NP18">
        <f t="shared" si="38"/>
        <v>0</v>
      </c>
      <c r="NQ18">
        <f t="shared" si="38"/>
        <v>0</v>
      </c>
      <c r="NR18">
        <f t="shared" si="38"/>
        <v>0</v>
      </c>
      <c r="NS18">
        <f t="shared" si="38"/>
        <v>0</v>
      </c>
      <c r="NT18">
        <f t="shared" si="38"/>
        <v>0</v>
      </c>
      <c r="NU18">
        <f t="shared" si="38"/>
        <v>0</v>
      </c>
      <c r="NV18">
        <f t="shared" si="38"/>
        <v>0</v>
      </c>
      <c r="NW18">
        <f t="shared" si="38"/>
        <v>0</v>
      </c>
      <c r="NX18">
        <f t="shared" si="38"/>
        <v>0</v>
      </c>
      <c r="NY18">
        <f t="shared" si="38"/>
        <v>0</v>
      </c>
      <c r="NZ18">
        <f t="shared" si="38"/>
        <v>0</v>
      </c>
      <c r="OA18">
        <f t="shared" si="38"/>
        <v>0</v>
      </c>
      <c r="OB18">
        <f t="shared" si="38"/>
        <v>0</v>
      </c>
      <c r="OC18">
        <f t="shared" si="38"/>
        <v>0</v>
      </c>
      <c r="OD18">
        <f t="shared" ref="OD18:OS18" si="39">OD$9*OD152</f>
        <v>0</v>
      </c>
      <c r="OE18">
        <f t="shared" si="39"/>
        <v>0</v>
      </c>
      <c r="OF18">
        <f t="shared" si="39"/>
        <v>0</v>
      </c>
      <c r="OG18">
        <f t="shared" si="39"/>
        <v>0</v>
      </c>
      <c r="OH18">
        <f t="shared" si="39"/>
        <v>0</v>
      </c>
      <c r="OI18">
        <f t="shared" si="39"/>
        <v>0</v>
      </c>
      <c r="OJ18">
        <f t="shared" si="39"/>
        <v>0</v>
      </c>
      <c r="OK18">
        <f t="shared" si="39"/>
        <v>0</v>
      </c>
      <c r="OL18">
        <f t="shared" si="39"/>
        <v>0</v>
      </c>
      <c r="OM18">
        <f t="shared" si="39"/>
        <v>0</v>
      </c>
      <c r="ON18">
        <f t="shared" si="39"/>
        <v>0</v>
      </c>
      <c r="OO18">
        <f t="shared" si="39"/>
        <v>0</v>
      </c>
      <c r="OP18">
        <f t="shared" si="39"/>
        <v>0</v>
      </c>
      <c r="OQ18">
        <f t="shared" si="39"/>
        <v>0</v>
      </c>
      <c r="OR18">
        <f t="shared" si="39"/>
        <v>0</v>
      </c>
      <c r="OS18">
        <f t="shared" si="39"/>
        <v>0</v>
      </c>
    </row>
    <row r="19" spans="1:409">
      <c r="A19">
        <f>Rådata_6000!A15</f>
        <v>0</v>
      </c>
      <c r="B19" s="311">
        <f t="shared" si="32"/>
        <v>0</v>
      </c>
      <c r="C19" s="47">
        <f t="shared" si="24"/>
        <v>0</v>
      </c>
      <c r="D19" s="47">
        <f t="shared" si="24"/>
        <v>0</v>
      </c>
      <c r="E19" s="47">
        <f t="shared" si="24"/>
        <v>0</v>
      </c>
      <c r="F19" s="47">
        <f t="shared" si="24"/>
        <v>0</v>
      </c>
      <c r="G19" s="47">
        <f t="shared" si="24"/>
        <v>0</v>
      </c>
      <c r="H19" s="47">
        <f t="shared" si="24"/>
        <v>0</v>
      </c>
      <c r="I19" s="312">
        <f t="shared" si="24"/>
        <v>0</v>
      </c>
      <c r="J19">
        <f t="shared" ref="J19:BU19" si="40">J$9*J153</f>
        <v>0</v>
      </c>
      <c r="K19">
        <f t="shared" si="40"/>
        <v>0</v>
      </c>
      <c r="L19">
        <f t="shared" si="40"/>
        <v>0</v>
      </c>
      <c r="M19">
        <f t="shared" si="40"/>
        <v>0</v>
      </c>
      <c r="N19">
        <f t="shared" si="40"/>
        <v>0</v>
      </c>
      <c r="O19">
        <f t="shared" si="40"/>
        <v>0</v>
      </c>
      <c r="P19">
        <f t="shared" si="40"/>
        <v>0</v>
      </c>
      <c r="Q19">
        <f t="shared" si="40"/>
        <v>0</v>
      </c>
      <c r="R19">
        <f t="shared" si="40"/>
        <v>0</v>
      </c>
      <c r="S19">
        <f t="shared" si="40"/>
        <v>0</v>
      </c>
      <c r="T19">
        <f t="shared" si="40"/>
        <v>0</v>
      </c>
      <c r="U19">
        <f t="shared" si="40"/>
        <v>0</v>
      </c>
      <c r="V19">
        <f t="shared" si="40"/>
        <v>0</v>
      </c>
      <c r="W19">
        <f t="shared" si="40"/>
        <v>0</v>
      </c>
      <c r="X19">
        <f t="shared" si="40"/>
        <v>0</v>
      </c>
      <c r="Y19">
        <f t="shared" si="40"/>
        <v>0</v>
      </c>
      <c r="Z19">
        <f t="shared" si="40"/>
        <v>0</v>
      </c>
      <c r="AA19">
        <f t="shared" si="40"/>
        <v>0</v>
      </c>
      <c r="AB19">
        <f t="shared" si="40"/>
        <v>0</v>
      </c>
      <c r="AC19">
        <f t="shared" si="40"/>
        <v>0</v>
      </c>
      <c r="AD19">
        <f t="shared" si="40"/>
        <v>0</v>
      </c>
      <c r="AE19">
        <f t="shared" si="40"/>
        <v>0</v>
      </c>
      <c r="AF19">
        <f t="shared" si="40"/>
        <v>0</v>
      </c>
      <c r="AG19">
        <f t="shared" si="40"/>
        <v>0</v>
      </c>
      <c r="AH19">
        <f t="shared" si="40"/>
        <v>0</v>
      </c>
      <c r="AI19">
        <f t="shared" si="40"/>
        <v>0</v>
      </c>
      <c r="AJ19">
        <f t="shared" si="40"/>
        <v>0</v>
      </c>
      <c r="AK19">
        <f t="shared" si="40"/>
        <v>0</v>
      </c>
      <c r="AL19">
        <f t="shared" si="40"/>
        <v>0</v>
      </c>
      <c r="AM19">
        <f t="shared" si="40"/>
        <v>0</v>
      </c>
      <c r="AN19">
        <f t="shared" si="40"/>
        <v>0</v>
      </c>
      <c r="AO19">
        <f t="shared" si="40"/>
        <v>0</v>
      </c>
      <c r="AP19">
        <f t="shared" si="40"/>
        <v>0</v>
      </c>
      <c r="AQ19">
        <f t="shared" si="40"/>
        <v>0</v>
      </c>
      <c r="AR19">
        <f t="shared" si="40"/>
        <v>0</v>
      </c>
      <c r="AS19">
        <f t="shared" si="40"/>
        <v>0</v>
      </c>
      <c r="AT19">
        <f t="shared" si="40"/>
        <v>0</v>
      </c>
      <c r="AU19">
        <f t="shared" si="40"/>
        <v>0</v>
      </c>
      <c r="AV19">
        <f t="shared" si="40"/>
        <v>0</v>
      </c>
      <c r="AW19">
        <f t="shared" si="40"/>
        <v>0</v>
      </c>
      <c r="AX19">
        <f t="shared" si="40"/>
        <v>0</v>
      </c>
      <c r="AY19">
        <f t="shared" si="40"/>
        <v>0</v>
      </c>
      <c r="AZ19">
        <f t="shared" si="40"/>
        <v>0</v>
      </c>
      <c r="BA19">
        <f t="shared" si="40"/>
        <v>0</v>
      </c>
      <c r="BB19">
        <f t="shared" si="40"/>
        <v>0</v>
      </c>
      <c r="BC19">
        <f t="shared" si="40"/>
        <v>0</v>
      </c>
      <c r="BD19">
        <f t="shared" si="40"/>
        <v>0</v>
      </c>
      <c r="BE19">
        <f t="shared" si="40"/>
        <v>0</v>
      </c>
      <c r="BF19">
        <f t="shared" si="40"/>
        <v>0</v>
      </c>
      <c r="BG19">
        <f t="shared" si="40"/>
        <v>0</v>
      </c>
      <c r="BH19">
        <f t="shared" si="40"/>
        <v>0</v>
      </c>
      <c r="BI19">
        <f t="shared" si="40"/>
        <v>0</v>
      </c>
      <c r="BJ19">
        <f t="shared" si="40"/>
        <v>0</v>
      </c>
      <c r="BK19">
        <f t="shared" si="40"/>
        <v>0</v>
      </c>
      <c r="BL19">
        <f t="shared" si="40"/>
        <v>0</v>
      </c>
      <c r="BM19">
        <f t="shared" si="40"/>
        <v>0</v>
      </c>
      <c r="BN19">
        <f t="shared" si="40"/>
        <v>0</v>
      </c>
      <c r="BO19">
        <f t="shared" si="40"/>
        <v>0</v>
      </c>
      <c r="BP19">
        <f t="shared" si="40"/>
        <v>0</v>
      </c>
      <c r="BQ19">
        <f t="shared" si="40"/>
        <v>0</v>
      </c>
      <c r="BR19">
        <f t="shared" si="40"/>
        <v>0</v>
      </c>
      <c r="BS19">
        <f t="shared" si="40"/>
        <v>0</v>
      </c>
      <c r="BT19">
        <f t="shared" si="40"/>
        <v>0</v>
      </c>
      <c r="BU19">
        <f t="shared" si="40"/>
        <v>0</v>
      </c>
      <c r="BV19">
        <f t="shared" ref="BV19:EG19" si="41">BV$9*BV153</f>
        <v>0</v>
      </c>
      <c r="BW19">
        <f t="shared" si="41"/>
        <v>0</v>
      </c>
      <c r="BX19">
        <f t="shared" si="41"/>
        <v>0</v>
      </c>
      <c r="BY19">
        <f t="shared" si="41"/>
        <v>0</v>
      </c>
      <c r="BZ19">
        <f t="shared" si="41"/>
        <v>0</v>
      </c>
      <c r="CA19">
        <f t="shared" si="41"/>
        <v>0</v>
      </c>
      <c r="CB19">
        <f t="shared" si="41"/>
        <v>0</v>
      </c>
      <c r="CC19">
        <f t="shared" si="41"/>
        <v>0</v>
      </c>
      <c r="CD19">
        <f t="shared" si="41"/>
        <v>0</v>
      </c>
      <c r="CE19">
        <f t="shared" si="41"/>
        <v>0</v>
      </c>
      <c r="CF19">
        <f t="shared" si="41"/>
        <v>0</v>
      </c>
      <c r="CG19">
        <f t="shared" si="41"/>
        <v>0</v>
      </c>
      <c r="CH19">
        <f t="shared" si="41"/>
        <v>0</v>
      </c>
      <c r="CI19">
        <f t="shared" si="41"/>
        <v>0</v>
      </c>
      <c r="CJ19">
        <f t="shared" si="41"/>
        <v>0</v>
      </c>
      <c r="CK19">
        <f t="shared" si="41"/>
        <v>0</v>
      </c>
      <c r="CL19">
        <f t="shared" si="41"/>
        <v>0</v>
      </c>
      <c r="CM19">
        <f t="shared" si="41"/>
        <v>0</v>
      </c>
      <c r="CN19">
        <f t="shared" si="41"/>
        <v>0</v>
      </c>
      <c r="CO19">
        <f t="shared" si="41"/>
        <v>0</v>
      </c>
      <c r="CP19">
        <f t="shared" si="41"/>
        <v>0</v>
      </c>
      <c r="CQ19">
        <f t="shared" si="41"/>
        <v>0</v>
      </c>
      <c r="CR19">
        <f t="shared" si="41"/>
        <v>0</v>
      </c>
      <c r="CS19">
        <f t="shared" si="41"/>
        <v>0</v>
      </c>
      <c r="CT19">
        <f t="shared" si="41"/>
        <v>0</v>
      </c>
      <c r="CU19">
        <f t="shared" si="41"/>
        <v>0</v>
      </c>
      <c r="CV19">
        <f t="shared" si="41"/>
        <v>0</v>
      </c>
      <c r="CW19">
        <f t="shared" si="41"/>
        <v>0</v>
      </c>
      <c r="CX19">
        <f t="shared" si="41"/>
        <v>0</v>
      </c>
      <c r="CY19">
        <f t="shared" si="41"/>
        <v>0</v>
      </c>
      <c r="CZ19">
        <f t="shared" si="41"/>
        <v>0</v>
      </c>
      <c r="DA19">
        <f t="shared" si="41"/>
        <v>0</v>
      </c>
      <c r="DB19">
        <f t="shared" si="41"/>
        <v>0</v>
      </c>
      <c r="DC19">
        <f t="shared" si="41"/>
        <v>0</v>
      </c>
      <c r="DD19">
        <f t="shared" si="41"/>
        <v>0</v>
      </c>
      <c r="DE19">
        <f t="shared" si="41"/>
        <v>0</v>
      </c>
      <c r="DF19">
        <f t="shared" si="41"/>
        <v>0</v>
      </c>
      <c r="DG19">
        <f t="shared" si="41"/>
        <v>0</v>
      </c>
      <c r="DH19">
        <f t="shared" si="41"/>
        <v>0</v>
      </c>
      <c r="DI19">
        <f t="shared" si="41"/>
        <v>0</v>
      </c>
      <c r="DJ19">
        <f t="shared" si="41"/>
        <v>0</v>
      </c>
      <c r="DK19">
        <f t="shared" si="41"/>
        <v>0</v>
      </c>
      <c r="DL19">
        <f t="shared" si="41"/>
        <v>0</v>
      </c>
      <c r="DM19">
        <f t="shared" si="41"/>
        <v>0</v>
      </c>
      <c r="DN19">
        <f t="shared" si="41"/>
        <v>0</v>
      </c>
      <c r="DO19">
        <f t="shared" si="41"/>
        <v>0</v>
      </c>
      <c r="DP19">
        <f t="shared" si="41"/>
        <v>0</v>
      </c>
      <c r="DQ19">
        <f t="shared" si="41"/>
        <v>0</v>
      </c>
      <c r="DR19">
        <f t="shared" si="41"/>
        <v>0</v>
      </c>
      <c r="DS19">
        <f t="shared" si="41"/>
        <v>0</v>
      </c>
      <c r="DT19">
        <f t="shared" si="41"/>
        <v>0</v>
      </c>
      <c r="DU19">
        <f t="shared" si="41"/>
        <v>0</v>
      </c>
      <c r="DV19">
        <f t="shared" si="41"/>
        <v>0</v>
      </c>
      <c r="DW19">
        <f t="shared" si="41"/>
        <v>0</v>
      </c>
      <c r="DX19">
        <f t="shared" si="41"/>
        <v>0</v>
      </c>
      <c r="DY19">
        <f t="shared" si="41"/>
        <v>0</v>
      </c>
      <c r="DZ19">
        <f t="shared" si="41"/>
        <v>0</v>
      </c>
      <c r="EA19">
        <f t="shared" si="41"/>
        <v>0</v>
      </c>
      <c r="EB19">
        <f t="shared" si="41"/>
        <v>0</v>
      </c>
      <c r="EC19">
        <f t="shared" si="41"/>
        <v>0</v>
      </c>
      <c r="ED19">
        <f t="shared" si="41"/>
        <v>0</v>
      </c>
      <c r="EE19">
        <f t="shared" si="41"/>
        <v>0</v>
      </c>
      <c r="EF19">
        <f t="shared" si="41"/>
        <v>0</v>
      </c>
      <c r="EG19">
        <f t="shared" si="41"/>
        <v>0</v>
      </c>
      <c r="EH19">
        <f t="shared" ref="EH19:GS19" si="42">EH$9*EH153</f>
        <v>0</v>
      </c>
      <c r="EI19">
        <f t="shared" si="42"/>
        <v>0</v>
      </c>
      <c r="EJ19">
        <f t="shared" si="42"/>
        <v>0</v>
      </c>
      <c r="EK19">
        <f t="shared" si="42"/>
        <v>0</v>
      </c>
      <c r="EL19">
        <f t="shared" si="42"/>
        <v>0</v>
      </c>
      <c r="EM19">
        <f t="shared" si="42"/>
        <v>0</v>
      </c>
      <c r="EN19">
        <f t="shared" si="42"/>
        <v>0</v>
      </c>
      <c r="EO19">
        <f t="shared" si="42"/>
        <v>0</v>
      </c>
      <c r="EP19">
        <f t="shared" si="42"/>
        <v>0</v>
      </c>
      <c r="EQ19">
        <f t="shared" si="42"/>
        <v>0</v>
      </c>
      <c r="ER19">
        <f t="shared" si="42"/>
        <v>0</v>
      </c>
      <c r="ES19">
        <f t="shared" si="42"/>
        <v>0</v>
      </c>
      <c r="ET19">
        <f t="shared" si="42"/>
        <v>0</v>
      </c>
      <c r="EU19">
        <f t="shared" si="42"/>
        <v>0</v>
      </c>
      <c r="EV19">
        <f t="shared" si="42"/>
        <v>0</v>
      </c>
      <c r="EW19">
        <f t="shared" si="42"/>
        <v>0</v>
      </c>
      <c r="EX19">
        <f t="shared" si="42"/>
        <v>0</v>
      </c>
      <c r="EY19">
        <f t="shared" si="42"/>
        <v>0</v>
      </c>
      <c r="EZ19">
        <f t="shared" si="42"/>
        <v>0</v>
      </c>
      <c r="FA19">
        <f t="shared" si="42"/>
        <v>0</v>
      </c>
      <c r="FB19">
        <f t="shared" si="42"/>
        <v>0</v>
      </c>
      <c r="FC19">
        <f t="shared" si="42"/>
        <v>0</v>
      </c>
      <c r="FD19">
        <f t="shared" si="42"/>
        <v>0</v>
      </c>
      <c r="FE19">
        <f t="shared" si="42"/>
        <v>0</v>
      </c>
      <c r="FF19">
        <f t="shared" si="42"/>
        <v>0</v>
      </c>
      <c r="FG19">
        <f t="shared" si="42"/>
        <v>0</v>
      </c>
      <c r="FH19">
        <f t="shared" si="42"/>
        <v>0</v>
      </c>
      <c r="FI19">
        <f t="shared" si="42"/>
        <v>0</v>
      </c>
      <c r="FJ19">
        <f t="shared" si="42"/>
        <v>0</v>
      </c>
      <c r="FK19">
        <f t="shared" si="42"/>
        <v>0</v>
      </c>
      <c r="FL19">
        <f t="shared" si="42"/>
        <v>0</v>
      </c>
      <c r="FM19">
        <f t="shared" si="42"/>
        <v>0</v>
      </c>
      <c r="FN19">
        <f t="shared" si="42"/>
        <v>0</v>
      </c>
      <c r="FO19">
        <f t="shared" si="42"/>
        <v>0</v>
      </c>
      <c r="FP19">
        <f t="shared" si="42"/>
        <v>0</v>
      </c>
      <c r="FQ19">
        <f t="shared" si="42"/>
        <v>0</v>
      </c>
      <c r="FR19">
        <f t="shared" si="42"/>
        <v>0</v>
      </c>
      <c r="FS19">
        <f t="shared" si="42"/>
        <v>0</v>
      </c>
      <c r="FT19">
        <f t="shared" si="42"/>
        <v>0</v>
      </c>
      <c r="FU19">
        <f t="shared" si="42"/>
        <v>0</v>
      </c>
      <c r="FV19">
        <f t="shared" si="42"/>
        <v>0</v>
      </c>
      <c r="FW19">
        <f t="shared" si="42"/>
        <v>0</v>
      </c>
      <c r="FX19">
        <f t="shared" si="42"/>
        <v>0</v>
      </c>
      <c r="FY19">
        <f t="shared" si="42"/>
        <v>0</v>
      </c>
      <c r="FZ19">
        <f t="shared" si="42"/>
        <v>0</v>
      </c>
      <c r="GA19">
        <f t="shared" si="42"/>
        <v>0</v>
      </c>
      <c r="GB19">
        <f t="shared" si="42"/>
        <v>0</v>
      </c>
      <c r="GC19">
        <f t="shared" si="42"/>
        <v>0</v>
      </c>
      <c r="GD19">
        <f t="shared" si="42"/>
        <v>0</v>
      </c>
      <c r="GE19">
        <f t="shared" si="42"/>
        <v>0</v>
      </c>
      <c r="GF19">
        <f t="shared" si="42"/>
        <v>0</v>
      </c>
      <c r="GG19">
        <f t="shared" si="42"/>
        <v>0</v>
      </c>
      <c r="GH19">
        <f t="shared" si="42"/>
        <v>0</v>
      </c>
      <c r="GI19">
        <f t="shared" si="42"/>
        <v>0</v>
      </c>
      <c r="GJ19">
        <f t="shared" si="42"/>
        <v>0</v>
      </c>
      <c r="GK19">
        <f t="shared" si="42"/>
        <v>0</v>
      </c>
      <c r="GL19">
        <f t="shared" si="42"/>
        <v>0</v>
      </c>
      <c r="GM19">
        <f t="shared" si="42"/>
        <v>0</v>
      </c>
      <c r="GN19">
        <f t="shared" si="42"/>
        <v>0</v>
      </c>
      <c r="GO19">
        <f t="shared" si="42"/>
        <v>0</v>
      </c>
      <c r="GP19">
        <f t="shared" si="42"/>
        <v>0</v>
      </c>
      <c r="GQ19">
        <f t="shared" si="42"/>
        <v>0</v>
      </c>
      <c r="GR19">
        <f t="shared" si="42"/>
        <v>0</v>
      </c>
      <c r="GS19">
        <f t="shared" si="42"/>
        <v>0</v>
      </c>
      <c r="GT19">
        <f t="shared" ref="GT19:JE19" si="43">GT$9*GT153</f>
        <v>0</v>
      </c>
      <c r="GU19">
        <f t="shared" si="43"/>
        <v>0</v>
      </c>
      <c r="GV19">
        <f t="shared" si="43"/>
        <v>0</v>
      </c>
      <c r="GW19">
        <f t="shared" si="43"/>
        <v>0</v>
      </c>
      <c r="GX19">
        <f t="shared" si="43"/>
        <v>0</v>
      </c>
      <c r="GY19">
        <f t="shared" si="43"/>
        <v>0</v>
      </c>
      <c r="GZ19">
        <f t="shared" si="43"/>
        <v>0</v>
      </c>
      <c r="HA19">
        <f t="shared" si="43"/>
        <v>0</v>
      </c>
      <c r="HB19">
        <f t="shared" si="43"/>
        <v>0</v>
      </c>
      <c r="HC19">
        <f t="shared" si="43"/>
        <v>0</v>
      </c>
      <c r="HD19">
        <f t="shared" si="43"/>
        <v>0</v>
      </c>
      <c r="HE19">
        <f t="shared" si="43"/>
        <v>0</v>
      </c>
      <c r="HF19">
        <f t="shared" si="43"/>
        <v>0</v>
      </c>
      <c r="HG19">
        <f t="shared" si="43"/>
        <v>0</v>
      </c>
      <c r="HH19">
        <f t="shared" si="43"/>
        <v>0</v>
      </c>
      <c r="HI19">
        <f t="shared" si="43"/>
        <v>0</v>
      </c>
      <c r="HJ19">
        <f t="shared" si="43"/>
        <v>0</v>
      </c>
      <c r="HK19">
        <f t="shared" si="43"/>
        <v>0</v>
      </c>
      <c r="HL19">
        <f t="shared" si="43"/>
        <v>0</v>
      </c>
      <c r="HM19">
        <f t="shared" si="43"/>
        <v>0</v>
      </c>
      <c r="HN19">
        <f t="shared" si="43"/>
        <v>0</v>
      </c>
      <c r="HO19">
        <f t="shared" si="43"/>
        <v>0</v>
      </c>
      <c r="HP19">
        <f t="shared" si="43"/>
        <v>0</v>
      </c>
      <c r="HQ19">
        <f t="shared" si="43"/>
        <v>0</v>
      </c>
      <c r="HR19">
        <f t="shared" si="43"/>
        <v>0</v>
      </c>
      <c r="HS19">
        <f t="shared" si="43"/>
        <v>0</v>
      </c>
      <c r="HT19">
        <f t="shared" si="43"/>
        <v>0</v>
      </c>
      <c r="HU19">
        <f t="shared" si="43"/>
        <v>0</v>
      </c>
      <c r="HV19">
        <f t="shared" si="43"/>
        <v>0</v>
      </c>
      <c r="HW19">
        <f t="shared" si="43"/>
        <v>0</v>
      </c>
      <c r="HX19">
        <f t="shared" si="43"/>
        <v>0</v>
      </c>
      <c r="HY19">
        <f t="shared" si="43"/>
        <v>0</v>
      </c>
      <c r="HZ19">
        <f t="shared" si="43"/>
        <v>0</v>
      </c>
      <c r="IA19">
        <f t="shared" si="43"/>
        <v>0</v>
      </c>
      <c r="IB19">
        <f t="shared" si="43"/>
        <v>0</v>
      </c>
      <c r="IC19">
        <f t="shared" si="43"/>
        <v>0</v>
      </c>
      <c r="ID19">
        <f t="shared" si="43"/>
        <v>0</v>
      </c>
      <c r="IE19">
        <f t="shared" si="43"/>
        <v>0</v>
      </c>
      <c r="IF19">
        <f t="shared" si="43"/>
        <v>0</v>
      </c>
      <c r="IG19">
        <f t="shared" si="43"/>
        <v>0</v>
      </c>
      <c r="IH19">
        <f t="shared" si="43"/>
        <v>0</v>
      </c>
      <c r="II19">
        <f t="shared" si="43"/>
        <v>0</v>
      </c>
      <c r="IJ19">
        <f t="shared" si="43"/>
        <v>0</v>
      </c>
      <c r="IK19">
        <f t="shared" si="43"/>
        <v>0</v>
      </c>
      <c r="IL19">
        <f t="shared" si="43"/>
        <v>0</v>
      </c>
      <c r="IM19">
        <f t="shared" si="43"/>
        <v>0</v>
      </c>
      <c r="IN19">
        <f t="shared" si="43"/>
        <v>0</v>
      </c>
      <c r="IO19">
        <f t="shared" si="43"/>
        <v>0</v>
      </c>
      <c r="IP19">
        <f t="shared" si="43"/>
        <v>0</v>
      </c>
      <c r="IQ19">
        <f t="shared" si="43"/>
        <v>0</v>
      </c>
      <c r="IR19">
        <f t="shared" si="43"/>
        <v>0</v>
      </c>
      <c r="IS19">
        <f t="shared" si="43"/>
        <v>0</v>
      </c>
      <c r="IT19">
        <f t="shared" si="43"/>
        <v>0</v>
      </c>
      <c r="IU19">
        <f t="shared" si="43"/>
        <v>0</v>
      </c>
      <c r="IV19">
        <f t="shared" si="43"/>
        <v>0</v>
      </c>
      <c r="IW19">
        <f t="shared" si="43"/>
        <v>0</v>
      </c>
      <c r="IX19">
        <f t="shared" si="43"/>
        <v>0</v>
      </c>
      <c r="IY19">
        <f t="shared" si="43"/>
        <v>0</v>
      </c>
      <c r="IZ19">
        <f t="shared" si="43"/>
        <v>0</v>
      </c>
      <c r="JA19">
        <f t="shared" si="43"/>
        <v>0</v>
      </c>
      <c r="JB19">
        <f t="shared" si="43"/>
        <v>0</v>
      </c>
      <c r="JC19">
        <f t="shared" si="43"/>
        <v>0</v>
      </c>
      <c r="JD19">
        <f t="shared" si="43"/>
        <v>0</v>
      </c>
      <c r="JE19">
        <f t="shared" si="43"/>
        <v>0</v>
      </c>
      <c r="JF19">
        <f t="shared" ref="JF19:LQ19" si="44">JF$9*JF153</f>
        <v>0</v>
      </c>
      <c r="JG19">
        <f t="shared" si="44"/>
        <v>0</v>
      </c>
      <c r="JH19">
        <f t="shared" si="44"/>
        <v>0</v>
      </c>
      <c r="JI19">
        <f t="shared" si="44"/>
        <v>0</v>
      </c>
      <c r="JJ19">
        <f t="shared" si="44"/>
        <v>0</v>
      </c>
      <c r="JK19">
        <f t="shared" si="44"/>
        <v>0</v>
      </c>
      <c r="JL19">
        <f t="shared" si="44"/>
        <v>0</v>
      </c>
      <c r="JM19">
        <f t="shared" si="44"/>
        <v>0</v>
      </c>
      <c r="JN19">
        <f t="shared" si="44"/>
        <v>0</v>
      </c>
      <c r="JO19">
        <f t="shared" si="44"/>
        <v>0</v>
      </c>
      <c r="JP19">
        <f t="shared" si="44"/>
        <v>0</v>
      </c>
      <c r="JQ19">
        <f t="shared" si="44"/>
        <v>0</v>
      </c>
      <c r="JR19">
        <f t="shared" si="44"/>
        <v>0</v>
      </c>
      <c r="JS19">
        <f t="shared" si="44"/>
        <v>0</v>
      </c>
      <c r="JT19">
        <f t="shared" si="44"/>
        <v>0</v>
      </c>
      <c r="JU19">
        <f t="shared" si="44"/>
        <v>0</v>
      </c>
      <c r="JV19">
        <f t="shared" si="44"/>
        <v>0</v>
      </c>
      <c r="JW19">
        <f t="shared" si="44"/>
        <v>0</v>
      </c>
      <c r="JX19">
        <f t="shared" si="44"/>
        <v>0</v>
      </c>
      <c r="JY19">
        <f t="shared" si="44"/>
        <v>0</v>
      </c>
      <c r="JZ19">
        <f t="shared" si="44"/>
        <v>0</v>
      </c>
      <c r="KA19">
        <f t="shared" si="44"/>
        <v>0</v>
      </c>
      <c r="KB19">
        <f t="shared" si="44"/>
        <v>0</v>
      </c>
      <c r="KC19">
        <f t="shared" si="44"/>
        <v>0</v>
      </c>
      <c r="KD19">
        <f t="shared" si="44"/>
        <v>0</v>
      </c>
      <c r="KE19">
        <f t="shared" si="44"/>
        <v>0</v>
      </c>
      <c r="KF19">
        <f t="shared" si="44"/>
        <v>0</v>
      </c>
      <c r="KG19">
        <f t="shared" si="44"/>
        <v>0</v>
      </c>
      <c r="KH19">
        <f t="shared" si="44"/>
        <v>0</v>
      </c>
      <c r="KI19">
        <f t="shared" si="44"/>
        <v>0</v>
      </c>
      <c r="KJ19">
        <f t="shared" si="44"/>
        <v>0</v>
      </c>
      <c r="KK19">
        <f t="shared" si="44"/>
        <v>0</v>
      </c>
      <c r="KL19">
        <f t="shared" si="44"/>
        <v>0</v>
      </c>
      <c r="KM19">
        <f t="shared" si="44"/>
        <v>0</v>
      </c>
      <c r="KN19">
        <f t="shared" si="44"/>
        <v>0</v>
      </c>
      <c r="KO19">
        <f t="shared" si="44"/>
        <v>0</v>
      </c>
      <c r="KP19">
        <f t="shared" si="44"/>
        <v>0</v>
      </c>
      <c r="KQ19">
        <f t="shared" si="44"/>
        <v>0</v>
      </c>
      <c r="KR19">
        <f t="shared" si="44"/>
        <v>0</v>
      </c>
      <c r="KS19">
        <f t="shared" si="44"/>
        <v>0</v>
      </c>
      <c r="KT19">
        <f t="shared" si="44"/>
        <v>0</v>
      </c>
      <c r="KU19">
        <f t="shared" si="44"/>
        <v>0</v>
      </c>
      <c r="KV19">
        <f t="shared" si="44"/>
        <v>0</v>
      </c>
      <c r="KW19">
        <f t="shared" si="44"/>
        <v>0</v>
      </c>
      <c r="KX19">
        <f t="shared" si="44"/>
        <v>0</v>
      </c>
      <c r="KY19">
        <f t="shared" si="44"/>
        <v>0</v>
      </c>
      <c r="KZ19">
        <f t="shared" si="44"/>
        <v>0</v>
      </c>
      <c r="LA19">
        <f t="shared" si="44"/>
        <v>0</v>
      </c>
      <c r="LB19">
        <f t="shared" si="44"/>
        <v>0</v>
      </c>
      <c r="LC19">
        <f t="shared" si="44"/>
        <v>0</v>
      </c>
      <c r="LD19">
        <f t="shared" si="44"/>
        <v>0</v>
      </c>
      <c r="LE19">
        <f t="shared" si="44"/>
        <v>0</v>
      </c>
      <c r="LF19">
        <f t="shared" si="44"/>
        <v>0</v>
      </c>
      <c r="LG19">
        <f t="shared" si="44"/>
        <v>0</v>
      </c>
      <c r="LH19">
        <f t="shared" si="44"/>
        <v>0</v>
      </c>
      <c r="LI19">
        <f t="shared" si="44"/>
        <v>0</v>
      </c>
      <c r="LJ19">
        <f t="shared" si="44"/>
        <v>0</v>
      </c>
      <c r="LK19">
        <f t="shared" si="44"/>
        <v>0</v>
      </c>
      <c r="LL19">
        <f t="shared" si="44"/>
        <v>0</v>
      </c>
      <c r="LM19">
        <f t="shared" si="44"/>
        <v>0</v>
      </c>
      <c r="LN19">
        <f t="shared" si="44"/>
        <v>0</v>
      </c>
      <c r="LO19">
        <f t="shared" si="44"/>
        <v>0</v>
      </c>
      <c r="LP19">
        <f t="shared" si="44"/>
        <v>0</v>
      </c>
      <c r="LQ19">
        <f t="shared" si="44"/>
        <v>0</v>
      </c>
      <c r="LR19">
        <f t="shared" ref="LR19:OC19" si="45">LR$9*LR153</f>
        <v>0</v>
      </c>
      <c r="LS19">
        <f t="shared" si="45"/>
        <v>0</v>
      </c>
      <c r="LT19">
        <f t="shared" si="45"/>
        <v>0</v>
      </c>
      <c r="LU19">
        <f t="shared" si="45"/>
        <v>0</v>
      </c>
      <c r="LV19">
        <f t="shared" si="45"/>
        <v>0</v>
      </c>
      <c r="LW19">
        <f t="shared" si="45"/>
        <v>0</v>
      </c>
      <c r="LX19">
        <f t="shared" si="45"/>
        <v>0</v>
      </c>
      <c r="LY19">
        <f t="shared" si="45"/>
        <v>0</v>
      </c>
      <c r="LZ19">
        <f t="shared" si="45"/>
        <v>0</v>
      </c>
      <c r="MA19">
        <f t="shared" si="45"/>
        <v>0</v>
      </c>
      <c r="MB19">
        <f t="shared" si="45"/>
        <v>0</v>
      </c>
      <c r="MC19">
        <f t="shared" si="45"/>
        <v>0</v>
      </c>
      <c r="MD19">
        <f t="shared" si="45"/>
        <v>0</v>
      </c>
      <c r="ME19">
        <f t="shared" si="45"/>
        <v>0</v>
      </c>
      <c r="MF19">
        <f t="shared" si="45"/>
        <v>0</v>
      </c>
      <c r="MG19">
        <f t="shared" si="45"/>
        <v>0</v>
      </c>
      <c r="MH19">
        <f t="shared" si="45"/>
        <v>0</v>
      </c>
      <c r="MI19">
        <f t="shared" si="45"/>
        <v>0</v>
      </c>
      <c r="MJ19">
        <f t="shared" si="45"/>
        <v>0</v>
      </c>
      <c r="MK19">
        <f t="shared" si="45"/>
        <v>0</v>
      </c>
      <c r="ML19">
        <f t="shared" si="45"/>
        <v>0</v>
      </c>
      <c r="MM19">
        <f t="shared" si="45"/>
        <v>0</v>
      </c>
      <c r="MN19">
        <f t="shared" si="45"/>
        <v>0</v>
      </c>
      <c r="MO19">
        <f t="shared" si="45"/>
        <v>0</v>
      </c>
      <c r="MP19">
        <f t="shared" si="45"/>
        <v>0</v>
      </c>
      <c r="MQ19">
        <f t="shared" si="45"/>
        <v>0</v>
      </c>
      <c r="MR19">
        <f t="shared" si="45"/>
        <v>0</v>
      </c>
      <c r="MS19">
        <f t="shared" si="45"/>
        <v>0</v>
      </c>
      <c r="MT19">
        <f t="shared" si="45"/>
        <v>0</v>
      </c>
      <c r="MU19">
        <f t="shared" si="45"/>
        <v>0</v>
      </c>
      <c r="MV19">
        <f t="shared" si="45"/>
        <v>0</v>
      </c>
      <c r="MW19">
        <f t="shared" si="45"/>
        <v>0</v>
      </c>
      <c r="MX19">
        <f t="shared" si="45"/>
        <v>0</v>
      </c>
      <c r="MY19">
        <f t="shared" si="45"/>
        <v>0</v>
      </c>
      <c r="MZ19">
        <f t="shared" si="45"/>
        <v>0</v>
      </c>
      <c r="NA19">
        <f t="shared" si="45"/>
        <v>0</v>
      </c>
      <c r="NB19">
        <f t="shared" si="45"/>
        <v>0</v>
      </c>
      <c r="NC19">
        <f t="shared" si="45"/>
        <v>0</v>
      </c>
      <c r="ND19">
        <f t="shared" si="45"/>
        <v>0</v>
      </c>
      <c r="NE19">
        <f t="shared" si="45"/>
        <v>0</v>
      </c>
      <c r="NF19">
        <f t="shared" si="45"/>
        <v>0</v>
      </c>
      <c r="NG19">
        <f t="shared" si="45"/>
        <v>0</v>
      </c>
      <c r="NH19">
        <f t="shared" si="45"/>
        <v>0</v>
      </c>
      <c r="NI19">
        <f t="shared" si="45"/>
        <v>0</v>
      </c>
      <c r="NJ19">
        <f t="shared" si="45"/>
        <v>0</v>
      </c>
      <c r="NK19">
        <f t="shared" si="45"/>
        <v>0</v>
      </c>
      <c r="NL19">
        <f t="shared" si="45"/>
        <v>0</v>
      </c>
      <c r="NM19">
        <f t="shared" si="45"/>
        <v>0</v>
      </c>
      <c r="NN19">
        <f t="shared" si="45"/>
        <v>0</v>
      </c>
      <c r="NO19">
        <f t="shared" si="45"/>
        <v>0</v>
      </c>
      <c r="NP19">
        <f t="shared" si="45"/>
        <v>0</v>
      </c>
      <c r="NQ19">
        <f t="shared" si="45"/>
        <v>0</v>
      </c>
      <c r="NR19">
        <f t="shared" si="45"/>
        <v>0</v>
      </c>
      <c r="NS19">
        <f t="shared" si="45"/>
        <v>0</v>
      </c>
      <c r="NT19">
        <f t="shared" si="45"/>
        <v>0</v>
      </c>
      <c r="NU19">
        <f t="shared" si="45"/>
        <v>0</v>
      </c>
      <c r="NV19">
        <f t="shared" si="45"/>
        <v>0</v>
      </c>
      <c r="NW19">
        <f t="shared" si="45"/>
        <v>0</v>
      </c>
      <c r="NX19">
        <f t="shared" si="45"/>
        <v>0</v>
      </c>
      <c r="NY19">
        <f t="shared" si="45"/>
        <v>0</v>
      </c>
      <c r="NZ19">
        <f t="shared" si="45"/>
        <v>0</v>
      </c>
      <c r="OA19">
        <f t="shared" si="45"/>
        <v>0</v>
      </c>
      <c r="OB19">
        <f t="shared" si="45"/>
        <v>0</v>
      </c>
      <c r="OC19">
        <f t="shared" si="45"/>
        <v>0</v>
      </c>
      <c r="OD19">
        <f t="shared" ref="OD19:OS19" si="46">OD$9*OD153</f>
        <v>0</v>
      </c>
      <c r="OE19">
        <f t="shared" si="46"/>
        <v>0</v>
      </c>
      <c r="OF19">
        <f t="shared" si="46"/>
        <v>0</v>
      </c>
      <c r="OG19">
        <f t="shared" si="46"/>
        <v>0</v>
      </c>
      <c r="OH19">
        <f t="shared" si="46"/>
        <v>0</v>
      </c>
      <c r="OI19">
        <f t="shared" si="46"/>
        <v>0</v>
      </c>
      <c r="OJ19">
        <f t="shared" si="46"/>
        <v>0</v>
      </c>
      <c r="OK19">
        <f t="shared" si="46"/>
        <v>0</v>
      </c>
      <c r="OL19">
        <f t="shared" si="46"/>
        <v>0</v>
      </c>
      <c r="OM19">
        <f t="shared" si="46"/>
        <v>0</v>
      </c>
      <c r="ON19">
        <f t="shared" si="46"/>
        <v>0</v>
      </c>
      <c r="OO19">
        <f t="shared" si="46"/>
        <v>0</v>
      </c>
      <c r="OP19">
        <f t="shared" si="46"/>
        <v>0</v>
      </c>
      <c r="OQ19">
        <f t="shared" si="46"/>
        <v>0</v>
      </c>
      <c r="OR19">
        <f t="shared" si="46"/>
        <v>0</v>
      </c>
      <c r="OS19">
        <f t="shared" si="46"/>
        <v>0</v>
      </c>
    </row>
    <row r="20" spans="1:409">
      <c r="A20">
        <f>Rådata_6000!A16</f>
        <v>0</v>
      </c>
      <c r="B20" s="311">
        <f t="shared" si="32"/>
        <v>0</v>
      </c>
      <c r="C20" s="47">
        <f t="shared" si="24"/>
        <v>0</v>
      </c>
      <c r="D20" s="47">
        <f t="shared" si="24"/>
        <v>0</v>
      </c>
      <c r="E20" s="47">
        <f t="shared" si="24"/>
        <v>0</v>
      </c>
      <c r="F20" s="47">
        <f t="shared" si="24"/>
        <v>0</v>
      </c>
      <c r="G20" s="47">
        <f t="shared" si="24"/>
        <v>0</v>
      </c>
      <c r="H20" s="47">
        <f t="shared" si="24"/>
        <v>0</v>
      </c>
      <c r="I20" s="312">
        <f t="shared" si="24"/>
        <v>0</v>
      </c>
      <c r="J20">
        <f t="shared" ref="J20:BU20" si="47">J$9*J154</f>
        <v>0</v>
      </c>
      <c r="K20">
        <f t="shared" si="47"/>
        <v>0</v>
      </c>
      <c r="L20">
        <f t="shared" si="47"/>
        <v>0</v>
      </c>
      <c r="M20">
        <f t="shared" si="47"/>
        <v>0</v>
      </c>
      <c r="N20">
        <f t="shared" si="47"/>
        <v>0</v>
      </c>
      <c r="O20">
        <f t="shared" si="47"/>
        <v>0</v>
      </c>
      <c r="P20">
        <f t="shared" si="47"/>
        <v>0</v>
      </c>
      <c r="Q20">
        <f t="shared" si="47"/>
        <v>0</v>
      </c>
      <c r="R20">
        <f t="shared" si="47"/>
        <v>0</v>
      </c>
      <c r="S20">
        <f t="shared" si="47"/>
        <v>0</v>
      </c>
      <c r="T20">
        <f t="shared" si="47"/>
        <v>0</v>
      </c>
      <c r="U20">
        <f t="shared" si="47"/>
        <v>0</v>
      </c>
      <c r="V20">
        <f t="shared" si="47"/>
        <v>0</v>
      </c>
      <c r="W20">
        <f t="shared" si="47"/>
        <v>0</v>
      </c>
      <c r="X20">
        <f t="shared" si="47"/>
        <v>0</v>
      </c>
      <c r="Y20">
        <f t="shared" si="47"/>
        <v>0</v>
      </c>
      <c r="Z20">
        <f t="shared" si="47"/>
        <v>0</v>
      </c>
      <c r="AA20">
        <f t="shared" si="47"/>
        <v>0</v>
      </c>
      <c r="AB20">
        <f t="shared" si="47"/>
        <v>0</v>
      </c>
      <c r="AC20">
        <f t="shared" si="47"/>
        <v>0</v>
      </c>
      <c r="AD20">
        <f t="shared" si="47"/>
        <v>0</v>
      </c>
      <c r="AE20">
        <f t="shared" si="47"/>
        <v>0</v>
      </c>
      <c r="AF20">
        <f t="shared" si="47"/>
        <v>0</v>
      </c>
      <c r="AG20">
        <f t="shared" si="47"/>
        <v>0</v>
      </c>
      <c r="AH20">
        <f t="shared" si="47"/>
        <v>0</v>
      </c>
      <c r="AI20">
        <f t="shared" si="47"/>
        <v>0</v>
      </c>
      <c r="AJ20">
        <f t="shared" si="47"/>
        <v>0</v>
      </c>
      <c r="AK20">
        <f t="shared" si="47"/>
        <v>0</v>
      </c>
      <c r="AL20">
        <f t="shared" si="47"/>
        <v>0</v>
      </c>
      <c r="AM20">
        <f t="shared" si="47"/>
        <v>0</v>
      </c>
      <c r="AN20">
        <f t="shared" si="47"/>
        <v>0</v>
      </c>
      <c r="AO20">
        <f t="shared" si="47"/>
        <v>0</v>
      </c>
      <c r="AP20">
        <f t="shared" si="47"/>
        <v>0</v>
      </c>
      <c r="AQ20">
        <f t="shared" si="47"/>
        <v>0</v>
      </c>
      <c r="AR20">
        <f t="shared" si="47"/>
        <v>0</v>
      </c>
      <c r="AS20">
        <f t="shared" si="47"/>
        <v>0</v>
      </c>
      <c r="AT20">
        <f t="shared" si="47"/>
        <v>0</v>
      </c>
      <c r="AU20">
        <f t="shared" si="47"/>
        <v>0</v>
      </c>
      <c r="AV20">
        <f t="shared" si="47"/>
        <v>0</v>
      </c>
      <c r="AW20">
        <f t="shared" si="47"/>
        <v>0</v>
      </c>
      <c r="AX20">
        <f t="shared" si="47"/>
        <v>0</v>
      </c>
      <c r="AY20">
        <f t="shared" si="47"/>
        <v>0</v>
      </c>
      <c r="AZ20">
        <f t="shared" si="47"/>
        <v>0</v>
      </c>
      <c r="BA20">
        <f t="shared" si="47"/>
        <v>0</v>
      </c>
      <c r="BB20">
        <f t="shared" si="47"/>
        <v>0</v>
      </c>
      <c r="BC20">
        <f t="shared" si="47"/>
        <v>0</v>
      </c>
      <c r="BD20">
        <f t="shared" si="47"/>
        <v>0</v>
      </c>
      <c r="BE20">
        <f t="shared" si="47"/>
        <v>0</v>
      </c>
      <c r="BF20">
        <f t="shared" si="47"/>
        <v>0</v>
      </c>
      <c r="BG20">
        <f t="shared" si="47"/>
        <v>0</v>
      </c>
      <c r="BH20">
        <f t="shared" si="47"/>
        <v>0</v>
      </c>
      <c r="BI20">
        <f t="shared" si="47"/>
        <v>0</v>
      </c>
      <c r="BJ20">
        <f t="shared" si="47"/>
        <v>0</v>
      </c>
      <c r="BK20">
        <f t="shared" si="47"/>
        <v>0</v>
      </c>
      <c r="BL20">
        <f t="shared" si="47"/>
        <v>0</v>
      </c>
      <c r="BM20">
        <f t="shared" si="47"/>
        <v>0</v>
      </c>
      <c r="BN20">
        <f t="shared" si="47"/>
        <v>0</v>
      </c>
      <c r="BO20">
        <f t="shared" si="47"/>
        <v>0</v>
      </c>
      <c r="BP20">
        <f t="shared" si="47"/>
        <v>0</v>
      </c>
      <c r="BQ20">
        <f t="shared" si="47"/>
        <v>0</v>
      </c>
      <c r="BR20">
        <f t="shared" si="47"/>
        <v>0</v>
      </c>
      <c r="BS20">
        <f t="shared" si="47"/>
        <v>0</v>
      </c>
      <c r="BT20">
        <f t="shared" si="47"/>
        <v>0</v>
      </c>
      <c r="BU20">
        <f t="shared" si="47"/>
        <v>0</v>
      </c>
      <c r="BV20">
        <f t="shared" ref="BV20:EG20" si="48">BV$9*BV154</f>
        <v>0</v>
      </c>
      <c r="BW20">
        <f t="shared" si="48"/>
        <v>0</v>
      </c>
      <c r="BX20">
        <f t="shared" si="48"/>
        <v>0</v>
      </c>
      <c r="BY20">
        <f t="shared" si="48"/>
        <v>0</v>
      </c>
      <c r="BZ20">
        <f t="shared" si="48"/>
        <v>0</v>
      </c>
      <c r="CA20">
        <f t="shared" si="48"/>
        <v>0</v>
      </c>
      <c r="CB20">
        <f t="shared" si="48"/>
        <v>0</v>
      </c>
      <c r="CC20">
        <f t="shared" si="48"/>
        <v>0</v>
      </c>
      <c r="CD20">
        <f t="shared" si="48"/>
        <v>0</v>
      </c>
      <c r="CE20">
        <f t="shared" si="48"/>
        <v>0</v>
      </c>
      <c r="CF20">
        <f t="shared" si="48"/>
        <v>0</v>
      </c>
      <c r="CG20">
        <f t="shared" si="48"/>
        <v>0</v>
      </c>
      <c r="CH20">
        <f t="shared" si="48"/>
        <v>0</v>
      </c>
      <c r="CI20">
        <f t="shared" si="48"/>
        <v>0</v>
      </c>
      <c r="CJ20">
        <f t="shared" si="48"/>
        <v>0</v>
      </c>
      <c r="CK20">
        <f t="shared" si="48"/>
        <v>0</v>
      </c>
      <c r="CL20">
        <f t="shared" si="48"/>
        <v>0</v>
      </c>
      <c r="CM20">
        <f t="shared" si="48"/>
        <v>0</v>
      </c>
      <c r="CN20">
        <f t="shared" si="48"/>
        <v>0</v>
      </c>
      <c r="CO20">
        <f t="shared" si="48"/>
        <v>0</v>
      </c>
      <c r="CP20">
        <f t="shared" si="48"/>
        <v>0</v>
      </c>
      <c r="CQ20">
        <f t="shared" si="48"/>
        <v>0</v>
      </c>
      <c r="CR20">
        <f t="shared" si="48"/>
        <v>0</v>
      </c>
      <c r="CS20">
        <f t="shared" si="48"/>
        <v>0</v>
      </c>
      <c r="CT20">
        <f t="shared" si="48"/>
        <v>0</v>
      </c>
      <c r="CU20">
        <f t="shared" si="48"/>
        <v>0</v>
      </c>
      <c r="CV20">
        <f t="shared" si="48"/>
        <v>0</v>
      </c>
      <c r="CW20">
        <f t="shared" si="48"/>
        <v>0</v>
      </c>
      <c r="CX20">
        <f t="shared" si="48"/>
        <v>0</v>
      </c>
      <c r="CY20">
        <f t="shared" si="48"/>
        <v>0</v>
      </c>
      <c r="CZ20">
        <f t="shared" si="48"/>
        <v>0</v>
      </c>
      <c r="DA20">
        <f t="shared" si="48"/>
        <v>0</v>
      </c>
      <c r="DB20">
        <f t="shared" si="48"/>
        <v>0</v>
      </c>
      <c r="DC20">
        <f t="shared" si="48"/>
        <v>0</v>
      </c>
      <c r="DD20">
        <f t="shared" si="48"/>
        <v>0</v>
      </c>
      <c r="DE20">
        <f t="shared" si="48"/>
        <v>0</v>
      </c>
      <c r="DF20">
        <f t="shared" si="48"/>
        <v>0</v>
      </c>
      <c r="DG20">
        <f t="shared" si="48"/>
        <v>0</v>
      </c>
      <c r="DH20">
        <f t="shared" si="48"/>
        <v>0</v>
      </c>
      <c r="DI20">
        <f t="shared" si="48"/>
        <v>0</v>
      </c>
      <c r="DJ20">
        <f t="shared" si="48"/>
        <v>0</v>
      </c>
      <c r="DK20">
        <f t="shared" si="48"/>
        <v>0</v>
      </c>
      <c r="DL20">
        <f t="shared" si="48"/>
        <v>0</v>
      </c>
      <c r="DM20">
        <f t="shared" si="48"/>
        <v>0</v>
      </c>
      <c r="DN20">
        <f t="shared" si="48"/>
        <v>0</v>
      </c>
      <c r="DO20">
        <f t="shared" si="48"/>
        <v>0</v>
      </c>
      <c r="DP20">
        <f t="shared" si="48"/>
        <v>0</v>
      </c>
      <c r="DQ20">
        <f t="shared" si="48"/>
        <v>0</v>
      </c>
      <c r="DR20">
        <f t="shared" si="48"/>
        <v>0</v>
      </c>
      <c r="DS20">
        <f t="shared" si="48"/>
        <v>0</v>
      </c>
      <c r="DT20">
        <f t="shared" si="48"/>
        <v>0</v>
      </c>
      <c r="DU20">
        <f t="shared" si="48"/>
        <v>0</v>
      </c>
      <c r="DV20">
        <f t="shared" si="48"/>
        <v>0</v>
      </c>
      <c r="DW20">
        <f t="shared" si="48"/>
        <v>0</v>
      </c>
      <c r="DX20">
        <f t="shared" si="48"/>
        <v>0</v>
      </c>
      <c r="DY20">
        <f t="shared" si="48"/>
        <v>0</v>
      </c>
      <c r="DZ20">
        <f t="shared" si="48"/>
        <v>0</v>
      </c>
      <c r="EA20">
        <f t="shared" si="48"/>
        <v>0</v>
      </c>
      <c r="EB20">
        <f t="shared" si="48"/>
        <v>0</v>
      </c>
      <c r="EC20">
        <f t="shared" si="48"/>
        <v>0</v>
      </c>
      <c r="ED20">
        <f t="shared" si="48"/>
        <v>0</v>
      </c>
      <c r="EE20">
        <f t="shared" si="48"/>
        <v>0</v>
      </c>
      <c r="EF20">
        <f t="shared" si="48"/>
        <v>0</v>
      </c>
      <c r="EG20">
        <f t="shared" si="48"/>
        <v>0</v>
      </c>
      <c r="EH20">
        <f t="shared" ref="EH20:GS20" si="49">EH$9*EH154</f>
        <v>0</v>
      </c>
      <c r="EI20">
        <f t="shared" si="49"/>
        <v>0</v>
      </c>
      <c r="EJ20">
        <f t="shared" si="49"/>
        <v>0</v>
      </c>
      <c r="EK20">
        <f t="shared" si="49"/>
        <v>0</v>
      </c>
      <c r="EL20">
        <f t="shared" si="49"/>
        <v>0</v>
      </c>
      <c r="EM20">
        <f t="shared" si="49"/>
        <v>0</v>
      </c>
      <c r="EN20">
        <f t="shared" si="49"/>
        <v>0</v>
      </c>
      <c r="EO20">
        <f t="shared" si="49"/>
        <v>0</v>
      </c>
      <c r="EP20">
        <f t="shared" si="49"/>
        <v>0</v>
      </c>
      <c r="EQ20">
        <f t="shared" si="49"/>
        <v>0</v>
      </c>
      <c r="ER20">
        <f t="shared" si="49"/>
        <v>0</v>
      </c>
      <c r="ES20">
        <f t="shared" si="49"/>
        <v>0</v>
      </c>
      <c r="ET20">
        <f t="shared" si="49"/>
        <v>0</v>
      </c>
      <c r="EU20">
        <f t="shared" si="49"/>
        <v>0</v>
      </c>
      <c r="EV20">
        <f t="shared" si="49"/>
        <v>0</v>
      </c>
      <c r="EW20">
        <f t="shared" si="49"/>
        <v>0</v>
      </c>
      <c r="EX20">
        <f t="shared" si="49"/>
        <v>0</v>
      </c>
      <c r="EY20">
        <f t="shared" si="49"/>
        <v>0</v>
      </c>
      <c r="EZ20">
        <f t="shared" si="49"/>
        <v>0</v>
      </c>
      <c r="FA20">
        <f t="shared" si="49"/>
        <v>0</v>
      </c>
      <c r="FB20">
        <f t="shared" si="49"/>
        <v>0</v>
      </c>
      <c r="FC20">
        <f t="shared" si="49"/>
        <v>0</v>
      </c>
      <c r="FD20">
        <f t="shared" si="49"/>
        <v>0</v>
      </c>
      <c r="FE20">
        <f t="shared" si="49"/>
        <v>0</v>
      </c>
      <c r="FF20">
        <f t="shared" si="49"/>
        <v>0</v>
      </c>
      <c r="FG20">
        <f t="shared" si="49"/>
        <v>0</v>
      </c>
      <c r="FH20">
        <f t="shared" si="49"/>
        <v>0</v>
      </c>
      <c r="FI20">
        <f t="shared" si="49"/>
        <v>0</v>
      </c>
      <c r="FJ20">
        <f t="shared" si="49"/>
        <v>0</v>
      </c>
      <c r="FK20">
        <f t="shared" si="49"/>
        <v>0</v>
      </c>
      <c r="FL20">
        <f t="shared" si="49"/>
        <v>0</v>
      </c>
      <c r="FM20">
        <f t="shared" si="49"/>
        <v>0</v>
      </c>
      <c r="FN20">
        <f t="shared" si="49"/>
        <v>0</v>
      </c>
      <c r="FO20">
        <f t="shared" si="49"/>
        <v>0</v>
      </c>
      <c r="FP20">
        <f t="shared" si="49"/>
        <v>0</v>
      </c>
      <c r="FQ20">
        <f t="shared" si="49"/>
        <v>0</v>
      </c>
      <c r="FR20">
        <f t="shared" si="49"/>
        <v>0</v>
      </c>
      <c r="FS20">
        <f t="shared" si="49"/>
        <v>0</v>
      </c>
      <c r="FT20">
        <f t="shared" si="49"/>
        <v>0</v>
      </c>
      <c r="FU20">
        <f t="shared" si="49"/>
        <v>0</v>
      </c>
      <c r="FV20">
        <f t="shared" si="49"/>
        <v>0</v>
      </c>
      <c r="FW20">
        <f t="shared" si="49"/>
        <v>0</v>
      </c>
      <c r="FX20">
        <f t="shared" si="49"/>
        <v>0</v>
      </c>
      <c r="FY20">
        <f t="shared" si="49"/>
        <v>0</v>
      </c>
      <c r="FZ20">
        <f t="shared" si="49"/>
        <v>0</v>
      </c>
      <c r="GA20">
        <f t="shared" si="49"/>
        <v>0</v>
      </c>
      <c r="GB20">
        <f t="shared" si="49"/>
        <v>0</v>
      </c>
      <c r="GC20">
        <f t="shared" si="49"/>
        <v>0</v>
      </c>
      <c r="GD20">
        <f t="shared" si="49"/>
        <v>0</v>
      </c>
      <c r="GE20">
        <f t="shared" si="49"/>
        <v>0</v>
      </c>
      <c r="GF20">
        <f t="shared" si="49"/>
        <v>0</v>
      </c>
      <c r="GG20">
        <f t="shared" si="49"/>
        <v>0</v>
      </c>
      <c r="GH20">
        <f t="shared" si="49"/>
        <v>0</v>
      </c>
      <c r="GI20">
        <f t="shared" si="49"/>
        <v>0</v>
      </c>
      <c r="GJ20">
        <f t="shared" si="49"/>
        <v>0</v>
      </c>
      <c r="GK20">
        <f t="shared" si="49"/>
        <v>0</v>
      </c>
      <c r="GL20">
        <f t="shared" si="49"/>
        <v>0</v>
      </c>
      <c r="GM20">
        <f t="shared" si="49"/>
        <v>0</v>
      </c>
      <c r="GN20">
        <f t="shared" si="49"/>
        <v>0</v>
      </c>
      <c r="GO20">
        <f t="shared" si="49"/>
        <v>0</v>
      </c>
      <c r="GP20">
        <f t="shared" si="49"/>
        <v>0</v>
      </c>
      <c r="GQ20">
        <f t="shared" si="49"/>
        <v>0</v>
      </c>
      <c r="GR20">
        <f t="shared" si="49"/>
        <v>0</v>
      </c>
      <c r="GS20">
        <f t="shared" si="49"/>
        <v>0</v>
      </c>
      <c r="GT20">
        <f t="shared" ref="GT20:JE20" si="50">GT$9*GT154</f>
        <v>0</v>
      </c>
      <c r="GU20">
        <f t="shared" si="50"/>
        <v>0</v>
      </c>
      <c r="GV20">
        <f t="shared" si="50"/>
        <v>0</v>
      </c>
      <c r="GW20">
        <f t="shared" si="50"/>
        <v>0</v>
      </c>
      <c r="GX20">
        <f t="shared" si="50"/>
        <v>0</v>
      </c>
      <c r="GY20">
        <f t="shared" si="50"/>
        <v>0</v>
      </c>
      <c r="GZ20">
        <f t="shared" si="50"/>
        <v>0</v>
      </c>
      <c r="HA20">
        <f t="shared" si="50"/>
        <v>0</v>
      </c>
      <c r="HB20">
        <f t="shared" si="50"/>
        <v>0</v>
      </c>
      <c r="HC20">
        <f t="shared" si="50"/>
        <v>0</v>
      </c>
      <c r="HD20">
        <f t="shared" si="50"/>
        <v>0</v>
      </c>
      <c r="HE20">
        <f t="shared" si="50"/>
        <v>0</v>
      </c>
      <c r="HF20">
        <f t="shared" si="50"/>
        <v>0</v>
      </c>
      <c r="HG20">
        <f t="shared" si="50"/>
        <v>0</v>
      </c>
      <c r="HH20">
        <f t="shared" si="50"/>
        <v>0</v>
      </c>
      <c r="HI20">
        <f t="shared" si="50"/>
        <v>0</v>
      </c>
      <c r="HJ20">
        <f t="shared" si="50"/>
        <v>0</v>
      </c>
      <c r="HK20">
        <f t="shared" si="50"/>
        <v>0</v>
      </c>
      <c r="HL20">
        <f t="shared" si="50"/>
        <v>0</v>
      </c>
      <c r="HM20">
        <f t="shared" si="50"/>
        <v>0</v>
      </c>
      <c r="HN20">
        <f t="shared" si="50"/>
        <v>0</v>
      </c>
      <c r="HO20">
        <f t="shared" si="50"/>
        <v>0</v>
      </c>
      <c r="HP20">
        <f t="shared" si="50"/>
        <v>0</v>
      </c>
      <c r="HQ20">
        <f t="shared" si="50"/>
        <v>0</v>
      </c>
      <c r="HR20">
        <f t="shared" si="50"/>
        <v>0</v>
      </c>
      <c r="HS20">
        <f t="shared" si="50"/>
        <v>0</v>
      </c>
      <c r="HT20">
        <f t="shared" si="50"/>
        <v>0</v>
      </c>
      <c r="HU20">
        <f t="shared" si="50"/>
        <v>0</v>
      </c>
      <c r="HV20">
        <f t="shared" si="50"/>
        <v>0</v>
      </c>
      <c r="HW20">
        <f t="shared" si="50"/>
        <v>0</v>
      </c>
      <c r="HX20">
        <f t="shared" si="50"/>
        <v>0</v>
      </c>
      <c r="HY20">
        <f t="shared" si="50"/>
        <v>0</v>
      </c>
      <c r="HZ20">
        <f t="shared" si="50"/>
        <v>0</v>
      </c>
      <c r="IA20">
        <f t="shared" si="50"/>
        <v>0</v>
      </c>
      <c r="IB20">
        <f t="shared" si="50"/>
        <v>0</v>
      </c>
      <c r="IC20">
        <f t="shared" si="50"/>
        <v>0</v>
      </c>
      <c r="ID20">
        <f t="shared" si="50"/>
        <v>0</v>
      </c>
      <c r="IE20">
        <f t="shared" si="50"/>
        <v>0</v>
      </c>
      <c r="IF20">
        <f t="shared" si="50"/>
        <v>0</v>
      </c>
      <c r="IG20">
        <f t="shared" si="50"/>
        <v>0</v>
      </c>
      <c r="IH20">
        <f t="shared" si="50"/>
        <v>0</v>
      </c>
      <c r="II20">
        <f t="shared" si="50"/>
        <v>0</v>
      </c>
      <c r="IJ20">
        <f t="shared" si="50"/>
        <v>0</v>
      </c>
      <c r="IK20">
        <f t="shared" si="50"/>
        <v>0</v>
      </c>
      <c r="IL20">
        <f t="shared" si="50"/>
        <v>0</v>
      </c>
      <c r="IM20">
        <f t="shared" si="50"/>
        <v>0</v>
      </c>
      <c r="IN20">
        <f t="shared" si="50"/>
        <v>0</v>
      </c>
      <c r="IO20">
        <f t="shared" si="50"/>
        <v>0</v>
      </c>
      <c r="IP20">
        <f t="shared" si="50"/>
        <v>0</v>
      </c>
      <c r="IQ20">
        <f t="shared" si="50"/>
        <v>0</v>
      </c>
      <c r="IR20">
        <f t="shared" si="50"/>
        <v>0</v>
      </c>
      <c r="IS20">
        <f t="shared" si="50"/>
        <v>0</v>
      </c>
      <c r="IT20">
        <f t="shared" si="50"/>
        <v>0</v>
      </c>
      <c r="IU20">
        <f t="shared" si="50"/>
        <v>0</v>
      </c>
      <c r="IV20">
        <f t="shared" si="50"/>
        <v>0</v>
      </c>
      <c r="IW20">
        <f t="shared" si="50"/>
        <v>0</v>
      </c>
      <c r="IX20">
        <f t="shared" si="50"/>
        <v>0</v>
      </c>
      <c r="IY20">
        <f t="shared" si="50"/>
        <v>0</v>
      </c>
      <c r="IZ20">
        <f t="shared" si="50"/>
        <v>0</v>
      </c>
      <c r="JA20">
        <f t="shared" si="50"/>
        <v>0</v>
      </c>
      <c r="JB20">
        <f t="shared" si="50"/>
        <v>0</v>
      </c>
      <c r="JC20">
        <f t="shared" si="50"/>
        <v>0</v>
      </c>
      <c r="JD20">
        <f t="shared" si="50"/>
        <v>0</v>
      </c>
      <c r="JE20">
        <f t="shared" si="50"/>
        <v>0</v>
      </c>
      <c r="JF20">
        <f t="shared" ref="JF20:LQ20" si="51">JF$9*JF154</f>
        <v>0</v>
      </c>
      <c r="JG20">
        <f t="shared" si="51"/>
        <v>0</v>
      </c>
      <c r="JH20">
        <f t="shared" si="51"/>
        <v>0</v>
      </c>
      <c r="JI20">
        <f t="shared" si="51"/>
        <v>0</v>
      </c>
      <c r="JJ20">
        <f t="shared" si="51"/>
        <v>0</v>
      </c>
      <c r="JK20">
        <f t="shared" si="51"/>
        <v>0</v>
      </c>
      <c r="JL20">
        <f t="shared" si="51"/>
        <v>0</v>
      </c>
      <c r="JM20">
        <f t="shared" si="51"/>
        <v>0</v>
      </c>
      <c r="JN20">
        <f t="shared" si="51"/>
        <v>0</v>
      </c>
      <c r="JO20">
        <f t="shared" si="51"/>
        <v>0</v>
      </c>
      <c r="JP20">
        <f t="shared" si="51"/>
        <v>0</v>
      </c>
      <c r="JQ20">
        <f t="shared" si="51"/>
        <v>0</v>
      </c>
      <c r="JR20">
        <f t="shared" si="51"/>
        <v>0</v>
      </c>
      <c r="JS20">
        <f t="shared" si="51"/>
        <v>0</v>
      </c>
      <c r="JT20">
        <f t="shared" si="51"/>
        <v>0</v>
      </c>
      <c r="JU20">
        <f t="shared" si="51"/>
        <v>0</v>
      </c>
      <c r="JV20">
        <f t="shared" si="51"/>
        <v>0</v>
      </c>
      <c r="JW20">
        <f t="shared" si="51"/>
        <v>0</v>
      </c>
      <c r="JX20">
        <f t="shared" si="51"/>
        <v>0</v>
      </c>
      <c r="JY20">
        <f t="shared" si="51"/>
        <v>0</v>
      </c>
      <c r="JZ20">
        <f t="shared" si="51"/>
        <v>0</v>
      </c>
      <c r="KA20">
        <f t="shared" si="51"/>
        <v>0</v>
      </c>
      <c r="KB20">
        <f t="shared" si="51"/>
        <v>0</v>
      </c>
      <c r="KC20">
        <f t="shared" si="51"/>
        <v>0</v>
      </c>
      <c r="KD20">
        <f t="shared" si="51"/>
        <v>0</v>
      </c>
      <c r="KE20">
        <f t="shared" si="51"/>
        <v>0</v>
      </c>
      <c r="KF20">
        <f t="shared" si="51"/>
        <v>0</v>
      </c>
      <c r="KG20">
        <f t="shared" si="51"/>
        <v>0</v>
      </c>
      <c r="KH20">
        <f t="shared" si="51"/>
        <v>0</v>
      </c>
      <c r="KI20">
        <f t="shared" si="51"/>
        <v>0</v>
      </c>
      <c r="KJ20">
        <f t="shared" si="51"/>
        <v>0</v>
      </c>
      <c r="KK20">
        <f t="shared" si="51"/>
        <v>0</v>
      </c>
      <c r="KL20">
        <f t="shared" si="51"/>
        <v>0</v>
      </c>
      <c r="KM20">
        <f t="shared" si="51"/>
        <v>0</v>
      </c>
      <c r="KN20">
        <f t="shared" si="51"/>
        <v>0</v>
      </c>
      <c r="KO20">
        <f t="shared" si="51"/>
        <v>0</v>
      </c>
      <c r="KP20">
        <f t="shared" si="51"/>
        <v>0</v>
      </c>
      <c r="KQ20">
        <f t="shared" si="51"/>
        <v>0</v>
      </c>
      <c r="KR20">
        <f t="shared" si="51"/>
        <v>0</v>
      </c>
      <c r="KS20">
        <f t="shared" si="51"/>
        <v>0</v>
      </c>
      <c r="KT20">
        <f t="shared" si="51"/>
        <v>0</v>
      </c>
      <c r="KU20">
        <f t="shared" si="51"/>
        <v>0</v>
      </c>
      <c r="KV20">
        <f t="shared" si="51"/>
        <v>0</v>
      </c>
      <c r="KW20">
        <f t="shared" si="51"/>
        <v>0</v>
      </c>
      <c r="KX20">
        <f t="shared" si="51"/>
        <v>0</v>
      </c>
      <c r="KY20">
        <f t="shared" si="51"/>
        <v>0</v>
      </c>
      <c r="KZ20">
        <f t="shared" si="51"/>
        <v>0</v>
      </c>
      <c r="LA20">
        <f t="shared" si="51"/>
        <v>0</v>
      </c>
      <c r="LB20">
        <f t="shared" si="51"/>
        <v>0</v>
      </c>
      <c r="LC20">
        <f t="shared" si="51"/>
        <v>0</v>
      </c>
      <c r="LD20">
        <f t="shared" si="51"/>
        <v>0</v>
      </c>
      <c r="LE20">
        <f t="shared" si="51"/>
        <v>0</v>
      </c>
      <c r="LF20">
        <f t="shared" si="51"/>
        <v>0</v>
      </c>
      <c r="LG20">
        <f t="shared" si="51"/>
        <v>0</v>
      </c>
      <c r="LH20">
        <f t="shared" si="51"/>
        <v>0</v>
      </c>
      <c r="LI20">
        <f t="shared" si="51"/>
        <v>0</v>
      </c>
      <c r="LJ20">
        <f t="shared" si="51"/>
        <v>0</v>
      </c>
      <c r="LK20">
        <f t="shared" si="51"/>
        <v>0</v>
      </c>
      <c r="LL20">
        <f t="shared" si="51"/>
        <v>0</v>
      </c>
      <c r="LM20">
        <f t="shared" si="51"/>
        <v>0</v>
      </c>
      <c r="LN20">
        <f t="shared" si="51"/>
        <v>0</v>
      </c>
      <c r="LO20">
        <f t="shared" si="51"/>
        <v>0</v>
      </c>
      <c r="LP20">
        <f t="shared" si="51"/>
        <v>0</v>
      </c>
      <c r="LQ20">
        <f t="shared" si="51"/>
        <v>0</v>
      </c>
      <c r="LR20">
        <f t="shared" ref="LR20:OC20" si="52">LR$9*LR154</f>
        <v>0</v>
      </c>
      <c r="LS20">
        <f t="shared" si="52"/>
        <v>0</v>
      </c>
      <c r="LT20">
        <f t="shared" si="52"/>
        <v>0</v>
      </c>
      <c r="LU20">
        <f t="shared" si="52"/>
        <v>0</v>
      </c>
      <c r="LV20">
        <f t="shared" si="52"/>
        <v>0</v>
      </c>
      <c r="LW20">
        <f t="shared" si="52"/>
        <v>0</v>
      </c>
      <c r="LX20">
        <f t="shared" si="52"/>
        <v>0</v>
      </c>
      <c r="LY20">
        <f t="shared" si="52"/>
        <v>0</v>
      </c>
      <c r="LZ20">
        <f t="shared" si="52"/>
        <v>0</v>
      </c>
      <c r="MA20">
        <f t="shared" si="52"/>
        <v>0</v>
      </c>
      <c r="MB20">
        <f t="shared" si="52"/>
        <v>0</v>
      </c>
      <c r="MC20">
        <f t="shared" si="52"/>
        <v>0</v>
      </c>
      <c r="MD20">
        <f t="shared" si="52"/>
        <v>0</v>
      </c>
      <c r="ME20">
        <f t="shared" si="52"/>
        <v>0</v>
      </c>
      <c r="MF20">
        <f t="shared" si="52"/>
        <v>0</v>
      </c>
      <c r="MG20">
        <f t="shared" si="52"/>
        <v>0</v>
      </c>
      <c r="MH20">
        <f t="shared" si="52"/>
        <v>0</v>
      </c>
      <c r="MI20">
        <f t="shared" si="52"/>
        <v>0</v>
      </c>
      <c r="MJ20">
        <f t="shared" si="52"/>
        <v>0</v>
      </c>
      <c r="MK20">
        <f t="shared" si="52"/>
        <v>0</v>
      </c>
      <c r="ML20">
        <f t="shared" si="52"/>
        <v>0</v>
      </c>
      <c r="MM20">
        <f t="shared" si="52"/>
        <v>0</v>
      </c>
      <c r="MN20">
        <f t="shared" si="52"/>
        <v>0</v>
      </c>
      <c r="MO20">
        <f t="shared" si="52"/>
        <v>0</v>
      </c>
      <c r="MP20">
        <f t="shared" si="52"/>
        <v>0</v>
      </c>
      <c r="MQ20">
        <f t="shared" si="52"/>
        <v>0</v>
      </c>
      <c r="MR20">
        <f t="shared" si="52"/>
        <v>0</v>
      </c>
      <c r="MS20">
        <f t="shared" si="52"/>
        <v>0</v>
      </c>
      <c r="MT20">
        <f t="shared" si="52"/>
        <v>0</v>
      </c>
      <c r="MU20">
        <f t="shared" si="52"/>
        <v>0</v>
      </c>
      <c r="MV20">
        <f t="shared" si="52"/>
        <v>0</v>
      </c>
      <c r="MW20">
        <f t="shared" si="52"/>
        <v>0</v>
      </c>
      <c r="MX20">
        <f t="shared" si="52"/>
        <v>0</v>
      </c>
      <c r="MY20">
        <f t="shared" si="52"/>
        <v>0</v>
      </c>
      <c r="MZ20">
        <f t="shared" si="52"/>
        <v>0</v>
      </c>
      <c r="NA20">
        <f t="shared" si="52"/>
        <v>0</v>
      </c>
      <c r="NB20">
        <f t="shared" si="52"/>
        <v>0</v>
      </c>
      <c r="NC20">
        <f t="shared" si="52"/>
        <v>0</v>
      </c>
      <c r="ND20">
        <f t="shared" si="52"/>
        <v>0</v>
      </c>
      <c r="NE20">
        <f t="shared" si="52"/>
        <v>0</v>
      </c>
      <c r="NF20">
        <f t="shared" si="52"/>
        <v>0</v>
      </c>
      <c r="NG20">
        <f t="shared" si="52"/>
        <v>0</v>
      </c>
      <c r="NH20">
        <f t="shared" si="52"/>
        <v>0</v>
      </c>
      <c r="NI20">
        <f t="shared" si="52"/>
        <v>0</v>
      </c>
      <c r="NJ20">
        <f t="shared" si="52"/>
        <v>0</v>
      </c>
      <c r="NK20">
        <f t="shared" si="52"/>
        <v>0</v>
      </c>
      <c r="NL20">
        <f t="shared" si="52"/>
        <v>0</v>
      </c>
      <c r="NM20">
        <f t="shared" si="52"/>
        <v>0</v>
      </c>
      <c r="NN20">
        <f t="shared" si="52"/>
        <v>0</v>
      </c>
      <c r="NO20">
        <f t="shared" si="52"/>
        <v>0</v>
      </c>
      <c r="NP20">
        <f t="shared" si="52"/>
        <v>0</v>
      </c>
      <c r="NQ20">
        <f t="shared" si="52"/>
        <v>0</v>
      </c>
      <c r="NR20">
        <f t="shared" si="52"/>
        <v>0</v>
      </c>
      <c r="NS20">
        <f t="shared" si="52"/>
        <v>0</v>
      </c>
      <c r="NT20">
        <f t="shared" si="52"/>
        <v>0</v>
      </c>
      <c r="NU20">
        <f t="shared" si="52"/>
        <v>0</v>
      </c>
      <c r="NV20">
        <f t="shared" si="52"/>
        <v>0</v>
      </c>
      <c r="NW20">
        <f t="shared" si="52"/>
        <v>0</v>
      </c>
      <c r="NX20">
        <f t="shared" si="52"/>
        <v>0</v>
      </c>
      <c r="NY20">
        <f t="shared" si="52"/>
        <v>0</v>
      </c>
      <c r="NZ20">
        <f t="shared" si="52"/>
        <v>0</v>
      </c>
      <c r="OA20">
        <f t="shared" si="52"/>
        <v>0</v>
      </c>
      <c r="OB20">
        <f t="shared" si="52"/>
        <v>0</v>
      </c>
      <c r="OC20">
        <f t="shared" si="52"/>
        <v>0</v>
      </c>
      <c r="OD20">
        <f t="shared" ref="OD20:OS20" si="53">OD$9*OD154</f>
        <v>0</v>
      </c>
      <c r="OE20">
        <f t="shared" si="53"/>
        <v>0</v>
      </c>
      <c r="OF20">
        <f t="shared" si="53"/>
        <v>0</v>
      </c>
      <c r="OG20">
        <f t="shared" si="53"/>
        <v>0</v>
      </c>
      <c r="OH20">
        <f t="shared" si="53"/>
        <v>0</v>
      </c>
      <c r="OI20">
        <f t="shared" si="53"/>
        <v>0</v>
      </c>
      <c r="OJ20">
        <f t="shared" si="53"/>
        <v>0</v>
      </c>
      <c r="OK20">
        <f t="shared" si="53"/>
        <v>0</v>
      </c>
      <c r="OL20">
        <f t="shared" si="53"/>
        <v>0</v>
      </c>
      <c r="OM20">
        <f t="shared" si="53"/>
        <v>0</v>
      </c>
      <c r="ON20">
        <f t="shared" si="53"/>
        <v>0</v>
      </c>
      <c r="OO20">
        <f t="shared" si="53"/>
        <v>0</v>
      </c>
      <c r="OP20">
        <f t="shared" si="53"/>
        <v>0</v>
      </c>
      <c r="OQ20">
        <f t="shared" si="53"/>
        <v>0</v>
      </c>
      <c r="OR20">
        <f t="shared" si="53"/>
        <v>0</v>
      </c>
      <c r="OS20">
        <f t="shared" si="53"/>
        <v>0</v>
      </c>
    </row>
    <row r="21" spans="1:409">
      <c r="A21">
        <f>Rådata_6000!A17</f>
        <v>0</v>
      </c>
      <c r="B21" s="311">
        <f t="shared" si="32"/>
        <v>0</v>
      </c>
      <c r="C21" s="47">
        <f t="shared" si="24"/>
        <v>0</v>
      </c>
      <c r="D21" s="47">
        <f t="shared" si="24"/>
        <v>0</v>
      </c>
      <c r="E21" s="47">
        <f t="shared" si="24"/>
        <v>0</v>
      </c>
      <c r="F21" s="47">
        <f t="shared" si="24"/>
        <v>0</v>
      </c>
      <c r="G21" s="47">
        <f t="shared" si="24"/>
        <v>0</v>
      </c>
      <c r="H21" s="47">
        <f t="shared" si="24"/>
        <v>0</v>
      </c>
      <c r="I21" s="312">
        <f t="shared" si="24"/>
        <v>0</v>
      </c>
      <c r="J21">
        <f t="shared" ref="J21:BU21" si="54">J$9*J155</f>
        <v>0</v>
      </c>
      <c r="K21">
        <f t="shared" si="54"/>
        <v>0</v>
      </c>
      <c r="L21">
        <f t="shared" si="54"/>
        <v>0</v>
      </c>
      <c r="M21">
        <f t="shared" si="54"/>
        <v>0</v>
      </c>
      <c r="N21">
        <f t="shared" si="54"/>
        <v>0</v>
      </c>
      <c r="O21">
        <f t="shared" si="54"/>
        <v>0</v>
      </c>
      <c r="P21">
        <f t="shared" si="54"/>
        <v>0</v>
      </c>
      <c r="Q21">
        <f t="shared" si="54"/>
        <v>0</v>
      </c>
      <c r="R21">
        <f t="shared" si="54"/>
        <v>0</v>
      </c>
      <c r="S21">
        <f t="shared" si="54"/>
        <v>0</v>
      </c>
      <c r="T21">
        <f t="shared" si="54"/>
        <v>0</v>
      </c>
      <c r="U21">
        <f t="shared" si="54"/>
        <v>0</v>
      </c>
      <c r="V21">
        <f t="shared" si="54"/>
        <v>0</v>
      </c>
      <c r="W21">
        <f t="shared" si="54"/>
        <v>0</v>
      </c>
      <c r="X21">
        <f t="shared" si="54"/>
        <v>0</v>
      </c>
      <c r="Y21">
        <f t="shared" si="54"/>
        <v>0</v>
      </c>
      <c r="Z21">
        <f t="shared" si="54"/>
        <v>0</v>
      </c>
      <c r="AA21">
        <f t="shared" si="54"/>
        <v>0</v>
      </c>
      <c r="AB21">
        <f t="shared" si="54"/>
        <v>0</v>
      </c>
      <c r="AC21">
        <f t="shared" si="54"/>
        <v>0</v>
      </c>
      <c r="AD21">
        <f t="shared" si="54"/>
        <v>0</v>
      </c>
      <c r="AE21">
        <f t="shared" si="54"/>
        <v>0</v>
      </c>
      <c r="AF21">
        <f t="shared" si="54"/>
        <v>0</v>
      </c>
      <c r="AG21">
        <f t="shared" si="54"/>
        <v>0</v>
      </c>
      <c r="AH21">
        <f t="shared" si="54"/>
        <v>0</v>
      </c>
      <c r="AI21">
        <f t="shared" si="54"/>
        <v>0</v>
      </c>
      <c r="AJ21">
        <f t="shared" si="54"/>
        <v>0</v>
      </c>
      <c r="AK21">
        <f t="shared" si="54"/>
        <v>0</v>
      </c>
      <c r="AL21">
        <f t="shared" si="54"/>
        <v>0</v>
      </c>
      <c r="AM21">
        <f t="shared" si="54"/>
        <v>0</v>
      </c>
      <c r="AN21">
        <f t="shared" si="54"/>
        <v>0</v>
      </c>
      <c r="AO21">
        <f t="shared" si="54"/>
        <v>0</v>
      </c>
      <c r="AP21">
        <f t="shared" si="54"/>
        <v>0</v>
      </c>
      <c r="AQ21">
        <f t="shared" si="54"/>
        <v>0</v>
      </c>
      <c r="AR21">
        <f t="shared" si="54"/>
        <v>0</v>
      </c>
      <c r="AS21">
        <f t="shared" si="54"/>
        <v>0</v>
      </c>
      <c r="AT21">
        <f t="shared" si="54"/>
        <v>0</v>
      </c>
      <c r="AU21">
        <f t="shared" si="54"/>
        <v>0</v>
      </c>
      <c r="AV21">
        <f t="shared" si="54"/>
        <v>0</v>
      </c>
      <c r="AW21">
        <f t="shared" si="54"/>
        <v>0</v>
      </c>
      <c r="AX21">
        <f t="shared" si="54"/>
        <v>0</v>
      </c>
      <c r="AY21">
        <f t="shared" si="54"/>
        <v>0</v>
      </c>
      <c r="AZ21">
        <f t="shared" si="54"/>
        <v>0</v>
      </c>
      <c r="BA21">
        <f t="shared" si="54"/>
        <v>0</v>
      </c>
      <c r="BB21">
        <f t="shared" si="54"/>
        <v>0</v>
      </c>
      <c r="BC21">
        <f t="shared" si="54"/>
        <v>0</v>
      </c>
      <c r="BD21">
        <f t="shared" si="54"/>
        <v>0</v>
      </c>
      <c r="BE21">
        <f t="shared" si="54"/>
        <v>0</v>
      </c>
      <c r="BF21">
        <f t="shared" si="54"/>
        <v>0</v>
      </c>
      <c r="BG21">
        <f t="shared" si="54"/>
        <v>0</v>
      </c>
      <c r="BH21">
        <f t="shared" si="54"/>
        <v>0</v>
      </c>
      <c r="BI21">
        <f t="shared" si="54"/>
        <v>0</v>
      </c>
      <c r="BJ21">
        <f t="shared" si="54"/>
        <v>0</v>
      </c>
      <c r="BK21">
        <f t="shared" si="54"/>
        <v>0</v>
      </c>
      <c r="BL21">
        <f t="shared" si="54"/>
        <v>0</v>
      </c>
      <c r="BM21">
        <f t="shared" si="54"/>
        <v>0</v>
      </c>
      <c r="BN21">
        <f t="shared" si="54"/>
        <v>0</v>
      </c>
      <c r="BO21">
        <f t="shared" si="54"/>
        <v>0</v>
      </c>
      <c r="BP21">
        <f t="shared" si="54"/>
        <v>0</v>
      </c>
      <c r="BQ21">
        <f t="shared" si="54"/>
        <v>0</v>
      </c>
      <c r="BR21">
        <f t="shared" si="54"/>
        <v>0</v>
      </c>
      <c r="BS21">
        <f t="shared" si="54"/>
        <v>0</v>
      </c>
      <c r="BT21">
        <f t="shared" si="54"/>
        <v>0</v>
      </c>
      <c r="BU21">
        <f t="shared" si="54"/>
        <v>0</v>
      </c>
      <c r="BV21">
        <f t="shared" ref="BV21:EG21" si="55">BV$9*BV155</f>
        <v>0</v>
      </c>
      <c r="BW21">
        <f t="shared" si="55"/>
        <v>0</v>
      </c>
      <c r="BX21">
        <f t="shared" si="55"/>
        <v>0</v>
      </c>
      <c r="BY21">
        <f t="shared" si="55"/>
        <v>0</v>
      </c>
      <c r="BZ21">
        <f t="shared" si="55"/>
        <v>0</v>
      </c>
      <c r="CA21">
        <f t="shared" si="55"/>
        <v>0</v>
      </c>
      <c r="CB21">
        <f t="shared" si="55"/>
        <v>0</v>
      </c>
      <c r="CC21">
        <f t="shared" si="55"/>
        <v>0</v>
      </c>
      <c r="CD21">
        <f t="shared" si="55"/>
        <v>0</v>
      </c>
      <c r="CE21">
        <f t="shared" si="55"/>
        <v>0</v>
      </c>
      <c r="CF21">
        <f t="shared" si="55"/>
        <v>0</v>
      </c>
      <c r="CG21">
        <f t="shared" si="55"/>
        <v>0</v>
      </c>
      <c r="CH21">
        <f t="shared" si="55"/>
        <v>0</v>
      </c>
      <c r="CI21">
        <f t="shared" si="55"/>
        <v>0</v>
      </c>
      <c r="CJ21">
        <f t="shared" si="55"/>
        <v>0</v>
      </c>
      <c r="CK21">
        <f t="shared" si="55"/>
        <v>0</v>
      </c>
      <c r="CL21">
        <f t="shared" si="55"/>
        <v>0</v>
      </c>
      <c r="CM21">
        <f t="shared" si="55"/>
        <v>0</v>
      </c>
      <c r="CN21">
        <f t="shared" si="55"/>
        <v>0</v>
      </c>
      <c r="CO21">
        <f t="shared" si="55"/>
        <v>0</v>
      </c>
      <c r="CP21">
        <f t="shared" si="55"/>
        <v>0</v>
      </c>
      <c r="CQ21">
        <f t="shared" si="55"/>
        <v>0</v>
      </c>
      <c r="CR21">
        <f t="shared" si="55"/>
        <v>0</v>
      </c>
      <c r="CS21">
        <f t="shared" si="55"/>
        <v>0</v>
      </c>
      <c r="CT21">
        <f t="shared" si="55"/>
        <v>0</v>
      </c>
      <c r="CU21">
        <f t="shared" si="55"/>
        <v>0</v>
      </c>
      <c r="CV21">
        <f t="shared" si="55"/>
        <v>0</v>
      </c>
      <c r="CW21">
        <f t="shared" si="55"/>
        <v>0</v>
      </c>
      <c r="CX21">
        <f t="shared" si="55"/>
        <v>0</v>
      </c>
      <c r="CY21">
        <f t="shared" si="55"/>
        <v>0</v>
      </c>
      <c r="CZ21">
        <f t="shared" si="55"/>
        <v>0</v>
      </c>
      <c r="DA21">
        <f t="shared" si="55"/>
        <v>0</v>
      </c>
      <c r="DB21">
        <f t="shared" si="55"/>
        <v>0</v>
      </c>
      <c r="DC21">
        <f t="shared" si="55"/>
        <v>0</v>
      </c>
      <c r="DD21">
        <f t="shared" si="55"/>
        <v>0</v>
      </c>
      <c r="DE21">
        <f t="shared" si="55"/>
        <v>0</v>
      </c>
      <c r="DF21">
        <f t="shared" si="55"/>
        <v>0</v>
      </c>
      <c r="DG21">
        <f t="shared" si="55"/>
        <v>0</v>
      </c>
      <c r="DH21">
        <f t="shared" si="55"/>
        <v>0</v>
      </c>
      <c r="DI21">
        <f t="shared" si="55"/>
        <v>0</v>
      </c>
      <c r="DJ21">
        <f t="shared" si="55"/>
        <v>0</v>
      </c>
      <c r="DK21">
        <f t="shared" si="55"/>
        <v>0</v>
      </c>
      <c r="DL21">
        <f t="shared" si="55"/>
        <v>0</v>
      </c>
      <c r="DM21">
        <f t="shared" si="55"/>
        <v>0</v>
      </c>
      <c r="DN21">
        <f t="shared" si="55"/>
        <v>0</v>
      </c>
      <c r="DO21">
        <f t="shared" si="55"/>
        <v>0</v>
      </c>
      <c r="DP21">
        <f t="shared" si="55"/>
        <v>0</v>
      </c>
      <c r="DQ21">
        <f t="shared" si="55"/>
        <v>0</v>
      </c>
      <c r="DR21">
        <f t="shared" si="55"/>
        <v>0</v>
      </c>
      <c r="DS21">
        <f t="shared" si="55"/>
        <v>0</v>
      </c>
      <c r="DT21">
        <f t="shared" si="55"/>
        <v>0</v>
      </c>
      <c r="DU21">
        <f t="shared" si="55"/>
        <v>0</v>
      </c>
      <c r="DV21">
        <f t="shared" si="55"/>
        <v>0</v>
      </c>
      <c r="DW21">
        <f t="shared" si="55"/>
        <v>0</v>
      </c>
      <c r="DX21">
        <f t="shared" si="55"/>
        <v>0</v>
      </c>
      <c r="DY21">
        <f t="shared" si="55"/>
        <v>0</v>
      </c>
      <c r="DZ21">
        <f t="shared" si="55"/>
        <v>0</v>
      </c>
      <c r="EA21">
        <f t="shared" si="55"/>
        <v>0</v>
      </c>
      <c r="EB21">
        <f t="shared" si="55"/>
        <v>0</v>
      </c>
      <c r="EC21">
        <f t="shared" si="55"/>
        <v>0</v>
      </c>
      <c r="ED21">
        <f t="shared" si="55"/>
        <v>0</v>
      </c>
      <c r="EE21">
        <f t="shared" si="55"/>
        <v>0</v>
      </c>
      <c r="EF21">
        <f t="shared" si="55"/>
        <v>0</v>
      </c>
      <c r="EG21">
        <f t="shared" si="55"/>
        <v>0</v>
      </c>
      <c r="EH21">
        <f t="shared" ref="EH21:GS21" si="56">EH$9*EH155</f>
        <v>0</v>
      </c>
      <c r="EI21">
        <f t="shared" si="56"/>
        <v>0</v>
      </c>
      <c r="EJ21">
        <f t="shared" si="56"/>
        <v>0</v>
      </c>
      <c r="EK21">
        <f t="shared" si="56"/>
        <v>0</v>
      </c>
      <c r="EL21">
        <f t="shared" si="56"/>
        <v>0</v>
      </c>
      <c r="EM21">
        <f t="shared" si="56"/>
        <v>0</v>
      </c>
      <c r="EN21">
        <f t="shared" si="56"/>
        <v>0</v>
      </c>
      <c r="EO21">
        <f t="shared" si="56"/>
        <v>0</v>
      </c>
      <c r="EP21">
        <f t="shared" si="56"/>
        <v>0</v>
      </c>
      <c r="EQ21">
        <f t="shared" si="56"/>
        <v>0</v>
      </c>
      <c r="ER21">
        <f t="shared" si="56"/>
        <v>0</v>
      </c>
      <c r="ES21">
        <f t="shared" si="56"/>
        <v>0</v>
      </c>
      <c r="ET21">
        <f t="shared" si="56"/>
        <v>0</v>
      </c>
      <c r="EU21">
        <f t="shared" si="56"/>
        <v>0</v>
      </c>
      <c r="EV21">
        <f t="shared" si="56"/>
        <v>0</v>
      </c>
      <c r="EW21">
        <f t="shared" si="56"/>
        <v>0</v>
      </c>
      <c r="EX21">
        <f t="shared" si="56"/>
        <v>0</v>
      </c>
      <c r="EY21">
        <f t="shared" si="56"/>
        <v>0</v>
      </c>
      <c r="EZ21">
        <f t="shared" si="56"/>
        <v>0</v>
      </c>
      <c r="FA21">
        <f t="shared" si="56"/>
        <v>0</v>
      </c>
      <c r="FB21">
        <f t="shared" si="56"/>
        <v>0</v>
      </c>
      <c r="FC21">
        <f t="shared" si="56"/>
        <v>0</v>
      </c>
      <c r="FD21">
        <f t="shared" si="56"/>
        <v>0</v>
      </c>
      <c r="FE21">
        <f t="shared" si="56"/>
        <v>0</v>
      </c>
      <c r="FF21">
        <f t="shared" si="56"/>
        <v>0</v>
      </c>
      <c r="FG21">
        <f t="shared" si="56"/>
        <v>0</v>
      </c>
      <c r="FH21">
        <f t="shared" si="56"/>
        <v>0</v>
      </c>
      <c r="FI21">
        <f t="shared" si="56"/>
        <v>0</v>
      </c>
      <c r="FJ21">
        <f t="shared" si="56"/>
        <v>0</v>
      </c>
      <c r="FK21">
        <f t="shared" si="56"/>
        <v>0</v>
      </c>
      <c r="FL21">
        <f t="shared" si="56"/>
        <v>0</v>
      </c>
      <c r="FM21">
        <f t="shared" si="56"/>
        <v>0</v>
      </c>
      <c r="FN21">
        <f t="shared" si="56"/>
        <v>0</v>
      </c>
      <c r="FO21">
        <f t="shared" si="56"/>
        <v>0</v>
      </c>
      <c r="FP21">
        <f t="shared" si="56"/>
        <v>0</v>
      </c>
      <c r="FQ21">
        <f t="shared" si="56"/>
        <v>0</v>
      </c>
      <c r="FR21">
        <f t="shared" si="56"/>
        <v>0</v>
      </c>
      <c r="FS21">
        <f t="shared" si="56"/>
        <v>0</v>
      </c>
      <c r="FT21">
        <f t="shared" si="56"/>
        <v>0</v>
      </c>
      <c r="FU21">
        <f t="shared" si="56"/>
        <v>0</v>
      </c>
      <c r="FV21">
        <f t="shared" si="56"/>
        <v>0</v>
      </c>
      <c r="FW21">
        <f t="shared" si="56"/>
        <v>0</v>
      </c>
      <c r="FX21">
        <f t="shared" si="56"/>
        <v>0</v>
      </c>
      <c r="FY21">
        <f t="shared" si="56"/>
        <v>0</v>
      </c>
      <c r="FZ21">
        <f t="shared" si="56"/>
        <v>0</v>
      </c>
      <c r="GA21">
        <f t="shared" si="56"/>
        <v>0</v>
      </c>
      <c r="GB21">
        <f t="shared" si="56"/>
        <v>0</v>
      </c>
      <c r="GC21">
        <f t="shared" si="56"/>
        <v>0</v>
      </c>
      <c r="GD21">
        <f t="shared" si="56"/>
        <v>0</v>
      </c>
      <c r="GE21">
        <f t="shared" si="56"/>
        <v>0</v>
      </c>
      <c r="GF21">
        <f t="shared" si="56"/>
        <v>0</v>
      </c>
      <c r="GG21">
        <f t="shared" si="56"/>
        <v>0</v>
      </c>
      <c r="GH21">
        <f t="shared" si="56"/>
        <v>0</v>
      </c>
      <c r="GI21">
        <f t="shared" si="56"/>
        <v>0</v>
      </c>
      <c r="GJ21">
        <f t="shared" si="56"/>
        <v>0</v>
      </c>
      <c r="GK21">
        <f t="shared" si="56"/>
        <v>0</v>
      </c>
      <c r="GL21">
        <f t="shared" si="56"/>
        <v>0</v>
      </c>
      <c r="GM21">
        <f t="shared" si="56"/>
        <v>0</v>
      </c>
      <c r="GN21">
        <f t="shared" si="56"/>
        <v>0</v>
      </c>
      <c r="GO21">
        <f t="shared" si="56"/>
        <v>0</v>
      </c>
      <c r="GP21">
        <f t="shared" si="56"/>
        <v>0</v>
      </c>
      <c r="GQ21">
        <f t="shared" si="56"/>
        <v>0</v>
      </c>
      <c r="GR21">
        <f t="shared" si="56"/>
        <v>0</v>
      </c>
      <c r="GS21">
        <f t="shared" si="56"/>
        <v>0</v>
      </c>
      <c r="GT21">
        <f t="shared" ref="GT21:JE21" si="57">GT$9*GT155</f>
        <v>0</v>
      </c>
      <c r="GU21">
        <f t="shared" si="57"/>
        <v>0</v>
      </c>
      <c r="GV21">
        <f t="shared" si="57"/>
        <v>0</v>
      </c>
      <c r="GW21">
        <f t="shared" si="57"/>
        <v>0</v>
      </c>
      <c r="GX21">
        <f t="shared" si="57"/>
        <v>0</v>
      </c>
      <c r="GY21">
        <f t="shared" si="57"/>
        <v>0</v>
      </c>
      <c r="GZ21">
        <f t="shared" si="57"/>
        <v>0</v>
      </c>
      <c r="HA21">
        <f t="shared" si="57"/>
        <v>0</v>
      </c>
      <c r="HB21">
        <f t="shared" si="57"/>
        <v>0</v>
      </c>
      <c r="HC21">
        <f t="shared" si="57"/>
        <v>0</v>
      </c>
      <c r="HD21">
        <f t="shared" si="57"/>
        <v>0</v>
      </c>
      <c r="HE21">
        <f t="shared" si="57"/>
        <v>0</v>
      </c>
      <c r="HF21">
        <f t="shared" si="57"/>
        <v>0</v>
      </c>
      <c r="HG21">
        <f t="shared" si="57"/>
        <v>0</v>
      </c>
      <c r="HH21">
        <f t="shared" si="57"/>
        <v>0</v>
      </c>
      <c r="HI21">
        <f t="shared" si="57"/>
        <v>0</v>
      </c>
      <c r="HJ21">
        <f t="shared" si="57"/>
        <v>0</v>
      </c>
      <c r="HK21">
        <f t="shared" si="57"/>
        <v>0</v>
      </c>
      <c r="HL21">
        <f t="shared" si="57"/>
        <v>0</v>
      </c>
      <c r="HM21">
        <f t="shared" si="57"/>
        <v>0</v>
      </c>
      <c r="HN21">
        <f t="shared" si="57"/>
        <v>0</v>
      </c>
      <c r="HO21">
        <f t="shared" si="57"/>
        <v>0</v>
      </c>
      <c r="HP21">
        <f t="shared" si="57"/>
        <v>0</v>
      </c>
      <c r="HQ21">
        <f t="shared" si="57"/>
        <v>0</v>
      </c>
      <c r="HR21">
        <f t="shared" si="57"/>
        <v>0</v>
      </c>
      <c r="HS21">
        <f t="shared" si="57"/>
        <v>0</v>
      </c>
      <c r="HT21">
        <f t="shared" si="57"/>
        <v>0</v>
      </c>
      <c r="HU21">
        <f t="shared" si="57"/>
        <v>0</v>
      </c>
      <c r="HV21">
        <f t="shared" si="57"/>
        <v>0</v>
      </c>
      <c r="HW21">
        <f t="shared" si="57"/>
        <v>0</v>
      </c>
      <c r="HX21">
        <f t="shared" si="57"/>
        <v>0</v>
      </c>
      <c r="HY21">
        <f t="shared" si="57"/>
        <v>0</v>
      </c>
      <c r="HZ21">
        <f t="shared" si="57"/>
        <v>0</v>
      </c>
      <c r="IA21">
        <f t="shared" si="57"/>
        <v>0</v>
      </c>
      <c r="IB21">
        <f t="shared" si="57"/>
        <v>0</v>
      </c>
      <c r="IC21">
        <f t="shared" si="57"/>
        <v>0</v>
      </c>
      <c r="ID21">
        <f t="shared" si="57"/>
        <v>0</v>
      </c>
      <c r="IE21">
        <f t="shared" si="57"/>
        <v>0</v>
      </c>
      <c r="IF21">
        <f t="shared" si="57"/>
        <v>0</v>
      </c>
      <c r="IG21">
        <f t="shared" si="57"/>
        <v>0</v>
      </c>
      <c r="IH21">
        <f t="shared" si="57"/>
        <v>0</v>
      </c>
      <c r="II21">
        <f t="shared" si="57"/>
        <v>0</v>
      </c>
      <c r="IJ21">
        <f t="shared" si="57"/>
        <v>0</v>
      </c>
      <c r="IK21">
        <f t="shared" si="57"/>
        <v>0</v>
      </c>
      <c r="IL21">
        <f t="shared" si="57"/>
        <v>0</v>
      </c>
      <c r="IM21">
        <f t="shared" si="57"/>
        <v>0</v>
      </c>
      <c r="IN21">
        <f t="shared" si="57"/>
        <v>0</v>
      </c>
      <c r="IO21">
        <f t="shared" si="57"/>
        <v>0</v>
      </c>
      <c r="IP21">
        <f t="shared" si="57"/>
        <v>0</v>
      </c>
      <c r="IQ21">
        <f t="shared" si="57"/>
        <v>0</v>
      </c>
      <c r="IR21">
        <f t="shared" si="57"/>
        <v>0</v>
      </c>
      <c r="IS21">
        <f t="shared" si="57"/>
        <v>0</v>
      </c>
      <c r="IT21">
        <f t="shared" si="57"/>
        <v>0</v>
      </c>
      <c r="IU21">
        <f t="shared" si="57"/>
        <v>0</v>
      </c>
      <c r="IV21">
        <f t="shared" si="57"/>
        <v>0</v>
      </c>
      <c r="IW21">
        <f t="shared" si="57"/>
        <v>0</v>
      </c>
      <c r="IX21">
        <f t="shared" si="57"/>
        <v>0</v>
      </c>
      <c r="IY21">
        <f t="shared" si="57"/>
        <v>0</v>
      </c>
      <c r="IZ21">
        <f t="shared" si="57"/>
        <v>0</v>
      </c>
      <c r="JA21">
        <f t="shared" si="57"/>
        <v>0</v>
      </c>
      <c r="JB21">
        <f t="shared" si="57"/>
        <v>0</v>
      </c>
      <c r="JC21">
        <f t="shared" si="57"/>
        <v>0</v>
      </c>
      <c r="JD21">
        <f t="shared" si="57"/>
        <v>0</v>
      </c>
      <c r="JE21">
        <f t="shared" si="57"/>
        <v>0</v>
      </c>
      <c r="JF21">
        <f t="shared" ref="JF21:LQ21" si="58">JF$9*JF155</f>
        <v>0</v>
      </c>
      <c r="JG21">
        <f t="shared" si="58"/>
        <v>0</v>
      </c>
      <c r="JH21">
        <f t="shared" si="58"/>
        <v>0</v>
      </c>
      <c r="JI21">
        <f t="shared" si="58"/>
        <v>0</v>
      </c>
      <c r="JJ21">
        <f t="shared" si="58"/>
        <v>0</v>
      </c>
      <c r="JK21">
        <f t="shared" si="58"/>
        <v>0</v>
      </c>
      <c r="JL21">
        <f t="shared" si="58"/>
        <v>0</v>
      </c>
      <c r="JM21">
        <f t="shared" si="58"/>
        <v>0</v>
      </c>
      <c r="JN21">
        <f t="shared" si="58"/>
        <v>0</v>
      </c>
      <c r="JO21">
        <f t="shared" si="58"/>
        <v>0</v>
      </c>
      <c r="JP21">
        <f t="shared" si="58"/>
        <v>0</v>
      </c>
      <c r="JQ21">
        <f t="shared" si="58"/>
        <v>0</v>
      </c>
      <c r="JR21">
        <f t="shared" si="58"/>
        <v>0</v>
      </c>
      <c r="JS21">
        <f t="shared" si="58"/>
        <v>0</v>
      </c>
      <c r="JT21">
        <f t="shared" si="58"/>
        <v>0</v>
      </c>
      <c r="JU21">
        <f t="shared" si="58"/>
        <v>0</v>
      </c>
      <c r="JV21">
        <f t="shared" si="58"/>
        <v>0</v>
      </c>
      <c r="JW21">
        <f t="shared" si="58"/>
        <v>0</v>
      </c>
      <c r="JX21">
        <f t="shared" si="58"/>
        <v>0</v>
      </c>
      <c r="JY21">
        <f t="shared" si="58"/>
        <v>0</v>
      </c>
      <c r="JZ21">
        <f t="shared" si="58"/>
        <v>0</v>
      </c>
      <c r="KA21">
        <f t="shared" si="58"/>
        <v>0</v>
      </c>
      <c r="KB21">
        <f t="shared" si="58"/>
        <v>0</v>
      </c>
      <c r="KC21">
        <f t="shared" si="58"/>
        <v>0</v>
      </c>
      <c r="KD21">
        <f t="shared" si="58"/>
        <v>0</v>
      </c>
      <c r="KE21">
        <f t="shared" si="58"/>
        <v>0</v>
      </c>
      <c r="KF21">
        <f t="shared" si="58"/>
        <v>0</v>
      </c>
      <c r="KG21">
        <f t="shared" si="58"/>
        <v>0</v>
      </c>
      <c r="KH21">
        <f t="shared" si="58"/>
        <v>0</v>
      </c>
      <c r="KI21">
        <f t="shared" si="58"/>
        <v>0</v>
      </c>
      <c r="KJ21">
        <f t="shared" si="58"/>
        <v>0</v>
      </c>
      <c r="KK21">
        <f t="shared" si="58"/>
        <v>0</v>
      </c>
      <c r="KL21">
        <f t="shared" si="58"/>
        <v>0</v>
      </c>
      <c r="KM21">
        <f t="shared" si="58"/>
        <v>0</v>
      </c>
      <c r="KN21">
        <f t="shared" si="58"/>
        <v>0</v>
      </c>
      <c r="KO21">
        <f t="shared" si="58"/>
        <v>0</v>
      </c>
      <c r="KP21">
        <f t="shared" si="58"/>
        <v>0</v>
      </c>
      <c r="KQ21">
        <f t="shared" si="58"/>
        <v>0</v>
      </c>
      <c r="KR21">
        <f t="shared" si="58"/>
        <v>0</v>
      </c>
      <c r="KS21">
        <f t="shared" si="58"/>
        <v>0</v>
      </c>
      <c r="KT21">
        <f t="shared" si="58"/>
        <v>0</v>
      </c>
      <c r="KU21">
        <f t="shared" si="58"/>
        <v>0</v>
      </c>
      <c r="KV21">
        <f t="shared" si="58"/>
        <v>0</v>
      </c>
      <c r="KW21">
        <f t="shared" si="58"/>
        <v>0</v>
      </c>
      <c r="KX21">
        <f t="shared" si="58"/>
        <v>0</v>
      </c>
      <c r="KY21">
        <f t="shared" si="58"/>
        <v>0</v>
      </c>
      <c r="KZ21">
        <f t="shared" si="58"/>
        <v>0</v>
      </c>
      <c r="LA21">
        <f t="shared" si="58"/>
        <v>0</v>
      </c>
      <c r="LB21">
        <f t="shared" si="58"/>
        <v>0</v>
      </c>
      <c r="LC21">
        <f t="shared" si="58"/>
        <v>0</v>
      </c>
      <c r="LD21">
        <f t="shared" si="58"/>
        <v>0</v>
      </c>
      <c r="LE21">
        <f t="shared" si="58"/>
        <v>0</v>
      </c>
      <c r="LF21">
        <f t="shared" si="58"/>
        <v>0</v>
      </c>
      <c r="LG21">
        <f t="shared" si="58"/>
        <v>0</v>
      </c>
      <c r="LH21">
        <f t="shared" si="58"/>
        <v>0</v>
      </c>
      <c r="LI21">
        <f t="shared" si="58"/>
        <v>0</v>
      </c>
      <c r="LJ21">
        <f t="shared" si="58"/>
        <v>0</v>
      </c>
      <c r="LK21">
        <f t="shared" si="58"/>
        <v>0</v>
      </c>
      <c r="LL21">
        <f t="shared" si="58"/>
        <v>0</v>
      </c>
      <c r="LM21">
        <f t="shared" si="58"/>
        <v>0</v>
      </c>
      <c r="LN21">
        <f t="shared" si="58"/>
        <v>0</v>
      </c>
      <c r="LO21">
        <f t="shared" si="58"/>
        <v>0</v>
      </c>
      <c r="LP21">
        <f t="shared" si="58"/>
        <v>0</v>
      </c>
      <c r="LQ21">
        <f t="shared" si="58"/>
        <v>0</v>
      </c>
      <c r="LR21">
        <f t="shared" ref="LR21:OC21" si="59">LR$9*LR155</f>
        <v>0</v>
      </c>
      <c r="LS21">
        <f t="shared" si="59"/>
        <v>0</v>
      </c>
      <c r="LT21">
        <f t="shared" si="59"/>
        <v>0</v>
      </c>
      <c r="LU21">
        <f t="shared" si="59"/>
        <v>0</v>
      </c>
      <c r="LV21">
        <f t="shared" si="59"/>
        <v>0</v>
      </c>
      <c r="LW21">
        <f t="shared" si="59"/>
        <v>0</v>
      </c>
      <c r="LX21">
        <f t="shared" si="59"/>
        <v>0</v>
      </c>
      <c r="LY21">
        <f t="shared" si="59"/>
        <v>0</v>
      </c>
      <c r="LZ21">
        <f t="shared" si="59"/>
        <v>0</v>
      </c>
      <c r="MA21">
        <f t="shared" si="59"/>
        <v>0</v>
      </c>
      <c r="MB21">
        <f t="shared" si="59"/>
        <v>0</v>
      </c>
      <c r="MC21">
        <f t="shared" si="59"/>
        <v>0</v>
      </c>
      <c r="MD21">
        <f t="shared" si="59"/>
        <v>0</v>
      </c>
      <c r="ME21">
        <f t="shared" si="59"/>
        <v>0</v>
      </c>
      <c r="MF21">
        <f t="shared" si="59"/>
        <v>0</v>
      </c>
      <c r="MG21">
        <f t="shared" si="59"/>
        <v>0</v>
      </c>
      <c r="MH21">
        <f t="shared" si="59"/>
        <v>0</v>
      </c>
      <c r="MI21">
        <f t="shared" si="59"/>
        <v>0</v>
      </c>
      <c r="MJ21">
        <f t="shared" si="59"/>
        <v>0</v>
      </c>
      <c r="MK21">
        <f t="shared" si="59"/>
        <v>0</v>
      </c>
      <c r="ML21">
        <f t="shared" si="59"/>
        <v>0</v>
      </c>
      <c r="MM21">
        <f t="shared" si="59"/>
        <v>0</v>
      </c>
      <c r="MN21">
        <f t="shared" si="59"/>
        <v>0</v>
      </c>
      <c r="MO21">
        <f t="shared" si="59"/>
        <v>0</v>
      </c>
      <c r="MP21">
        <f t="shared" si="59"/>
        <v>0</v>
      </c>
      <c r="MQ21">
        <f t="shared" si="59"/>
        <v>0</v>
      </c>
      <c r="MR21">
        <f t="shared" si="59"/>
        <v>0</v>
      </c>
      <c r="MS21">
        <f t="shared" si="59"/>
        <v>0</v>
      </c>
      <c r="MT21">
        <f t="shared" si="59"/>
        <v>0</v>
      </c>
      <c r="MU21">
        <f t="shared" si="59"/>
        <v>0</v>
      </c>
      <c r="MV21">
        <f t="shared" si="59"/>
        <v>0</v>
      </c>
      <c r="MW21">
        <f t="shared" si="59"/>
        <v>0</v>
      </c>
      <c r="MX21">
        <f t="shared" si="59"/>
        <v>0</v>
      </c>
      <c r="MY21">
        <f t="shared" si="59"/>
        <v>0</v>
      </c>
      <c r="MZ21">
        <f t="shared" si="59"/>
        <v>0</v>
      </c>
      <c r="NA21">
        <f t="shared" si="59"/>
        <v>0</v>
      </c>
      <c r="NB21">
        <f t="shared" si="59"/>
        <v>0</v>
      </c>
      <c r="NC21">
        <f t="shared" si="59"/>
        <v>0</v>
      </c>
      <c r="ND21">
        <f t="shared" si="59"/>
        <v>0</v>
      </c>
      <c r="NE21">
        <f t="shared" si="59"/>
        <v>0</v>
      </c>
      <c r="NF21">
        <f t="shared" si="59"/>
        <v>0</v>
      </c>
      <c r="NG21">
        <f t="shared" si="59"/>
        <v>0</v>
      </c>
      <c r="NH21">
        <f t="shared" si="59"/>
        <v>0</v>
      </c>
      <c r="NI21">
        <f t="shared" si="59"/>
        <v>0</v>
      </c>
      <c r="NJ21">
        <f t="shared" si="59"/>
        <v>0</v>
      </c>
      <c r="NK21">
        <f t="shared" si="59"/>
        <v>0</v>
      </c>
      <c r="NL21">
        <f t="shared" si="59"/>
        <v>0</v>
      </c>
      <c r="NM21">
        <f t="shared" si="59"/>
        <v>0</v>
      </c>
      <c r="NN21">
        <f t="shared" si="59"/>
        <v>0</v>
      </c>
      <c r="NO21">
        <f t="shared" si="59"/>
        <v>0</v>
      </c>
      <c r="NP21">
        <f t="shared" si="59"/>
        <v>0</v>
      </c>
      <c r="NQ21">
        <f t="shared" si="59"/>
        <v>0</v>
      </c>
      <c r="NR21">
        <f t="shared" si="59"/>
        <v>0</v>
      </c>
      <c r="NS21">
        <f t="shared" si="59"/>
        <v>0</v>
      </c>
      <c r="NT21">
        <f t="shared" si="59"/>
        <v>0</v>
      </c>
      <c r="NU21">
        <f t="shared" si="59"/>
        <v>0</v>
      </c>
      <c r="NV21">
        <f t="shared" si="59"/>
        <v>0</v>
      </c>
      <c r="NW21">
        <f t="shared" si="59"/>
        <v>0</v>
      </c>
      <c r="NX21">
        <f t="shared" si="59"/>
        <v>0</v>
      </c>
      <c r="NY21">
        <f t="shared" si="59"/>
        <v>0</v>
      </c>
      <c r="NZ21">
        <f t="shared" si="59"/>
        <v>0</v>
      </c>
      <c r="OA21">
        <f t="shared" si="59"/>
        <v>0</v>
      </c>
      <c r="OB21">
        <f t="shared" si="59"/>
        <v>0</v>
      </c>
      <c r="OC21">
        <f t="shared" si="59"/>
        <v>0</v>
      </c>
      <c r="OD21">
        <f t="shared" ref="OD21:OS21" si="60">OD$9*OD155</f>
        <v>0</v>
      </c>
      <c r="OE21">
        <f t="shared" si="60"/>
        <v>0</v>
      </c>
      <c r="OF21">
        <f t="shared" si="60"/>
        <v>0</v>
      </c>
      <c r="OG21">
        <f t="shared" si="60"/>
        <v>0</v>
      </c>
      <c r="OH21">
        <f t="shared" si="60"/>
        <v>0</v>
      </c>
      <c r="OI21">
        <f t="shared" si="60"/>
        <v>0</v>
      </c>
      <c r="OJ21">
        <f t="shared" si="60"/>
        <v>0</v>
      </c>
      <c r="OK21">
        <f t="shared" si="60"/>
        <v>0</v>
      </c>
      <c r="OL21">
        <f t="shared" si="60"/>
        <v>0</v>
      </c>
      <c r="OM21">
        <f t="shared" si="60"/>
        <v>0</v>
      </c>
      <c r="ON21">
        <f t="shared" si="60"/>
        <v>0</v>
      </c>
      <c r="OO21">
        <f t="shared" si="60"/>
        <v>0</v>
      </c>
      <c r="OP21">
        <f t="shared" si="60"/>
        <v>0</v>
      </c>
      <c r="OQ21">
        <f t="shared" si="60"/>
        <v>0</v>
      </c>
      <c r="OR21">
        <f t="shared" si="60"/>
        <v>0</v>
      </c>
      <c r="OS21">
        <f t="shared" si="60"/>
        <v>0</v>
      </c>
    </row>
    <row r="22" spans="1:409">
      <c r="A22">
        <f>Rådata_6000!A18</f>
        <v>0</v>
      </c>
      <c r="B22" s="311">
        <f t="shared" si="32"/>
        <v>0</v>
      </c>
      <c r="C22" s="47">
        <f t="shared" si="24"/>
        <v>0</v>
      </c>
      <c r="D22" s="47">
        <f t="shared" si="24"/>
        <v>0</v>
      </c>
      <c r="E22" s="47">
        <f t="shared" si="24"/>
        <v>0</v>
      </c>
      <c r="F22" s="47">
        <f t="shared" si="24"/>
        <v>0</v>
      </c>
      <c r="G22" s="47">
        <f t="shared" si="24"/>
        <v>0</v>
      </c>
      <c r="H22" s="47">
        <f t="shared" si="24"/>
        <v>0</v>
      </c>
      <c r="I22" s="312">
        <f t="shared" si="24"/>
        <v>0</v>
      </c>
      <c r="J22">
        <f t="shared" ref="J22:BU22" si="61">J$9*J156</f>
        <v>0</v>
      </c>
      <c r="K22">
        <f t="shared" si="61"/>
        <v>0</v>
      </c>
      <c r="L22">
        <f t="shared" si="61"/>
        <v>0</v>
      </c>
      <c r="M22">
        <f t="shared" si="61"/>
        <v>0</v>
      </c>
      <c r="N22">
        <f t="shared" si="61"/>
        <v>0</v>
      </c>
      <c r="O22">
        <f t="shared" si="61"/>
        <v>0</v>
      </c>
      <c r="P22">
        <f t="shared" si="61"/>
        <v>0</v>
      </c>
      <c r="Q22">
        <f t="shared" si="61"/>
        <v>0</v>
      </c>
      <c r="R22">
        <f t="shared" si="61"/>
        <v>0</v>
      </c>
      <c r="S22">
        <f t="shared" si="61"/>
        <v>0</v>
      </c>
      <c r="T22">
        <f t="shared" si="61"/>
        <v>0</v>
      </c>
      <c r="U22">
        <f t="shared" si="61"/>
        <v>0</v>
      </c>
      <c r="V22">
        <f t="shared" si="61"/>
        <v>0</v>
      </c>
      <c r="W22">
        <f t="shared" si="61"/>
        <v>0</v>
      </c>
      <c r="X22">
        <f t="shared" si="61"/>
        <v>0</v>
      </c>
      <c r="Y22">
        <f t="shared" si="61"/>
        <v>0</v>
      </c>
      <c r="Z22">
        <f t="shared" si="61"/>
        <v>0</v>
      </c>
      <c r="AA22">
        <f t="shared" si="61"/>
        <v>0</v>
      </c>
      <c r="AB22">
        <f t="shared" si="61"/>
        <v>0</v>
      </c>
      <c r="AC22">
        <f t="shared" si="61"/>
        <v>0</v>
      </c>
      <c r="AD22">
        <f t="shared" si="61"/>
        <v>0</v>
      </c>
      <c r="AE22">
        <f t="shared" si="61"/>
        <v>0</v>
      </c>
      <c r="AF22">
        <f t="shared" si="61"/>
        <v>0</v>
      </c>
      <c r="AG22">
        <f t="shared" si="61"/>
        <v>0</v>
      </c>
      <c r="AH22">
        <f t="shared" si="61"/>
        <v>0</v>
      </c>
      <c r="AI22">
        <f t="shared" si="61"/>
        <v>0</v>
      </c>
      <c r="AJ22">
        <f t="shared" si="61"/>
        <v>0</v>
      </c>
      <c r="AK22">
        <f t="shared" si="61"/>
        <v>0</v>
      </c>
      <c r="AL22">
        <f t="shared" si="61"/>
        <v>0</v>
      </c>
      <c r="AM22">
        <f t="shared" si="61"/>
        <v>0</v>
      </c>
      <c r="AN22">
        <f t="shared" si="61"/>
        <v>0</v>
      </c>
      <c r="AO22">
        <f t="shared" si="61"/>
        <v>0</v>
      </c>
      <c r="AP22">
        <f t="shared" si="61"/>
        <v>0</v>
      </c>
      <c r="AQ22">
        <f t="shared" si="61"/>
        <v>0</v>
      </c>
      <c r="AR22">
        <f t="shared" si="61"/>
        <v>0</v>
      </c>
      <c r="AS22">
        <f t="shared" si="61"/>
        <v>0</v>
      </c>
      <c r="AT22">
        <f t="shared" si="61"/>
        <v>0</v>
      </c>
      <c r="AU22">
        <f t="shared" si="61"/>
        <v>0</v>
      </c>
      <c r="AV22">
        <f t="shared" si="61"/>
        <v>0</v>
      </c>
      <c r="AW22">
        <f t="shared" si="61"/>
        <v>0</v>
      </c>
      <c r="AX22">
        <f t="shared" si="61"/>
        <v>0</v>
      </c>
      <c r="AY22">
        <f t="shared" si="61"/>
        <v>0</v>
      </c>
      <c r="AZ22">
        <f t="shared" si="61"/>
        <v>0</v>
      </c>
      <c r="BA22">
        <f t="shared" si="61"/>
        <v>0</v>
      </c>
      <c r="BB22">
        <f t="shared" si="61"/>
        <v>0</v>
      </c>
      <c r="BC22">
        <f t="shared" si="61"/>
        <v>0</v>
      </c>
      <c r="BD22">
        <f t="shared" si="61"/>
        <v>0</v>
      </c>
      <c r="BE22">
        <f t="shared" si="61"/>
        <v>0</v>
      </c>
      <c r="BF22">
        <f t="shared" si="61"/>
        <v>0</v>
      </c>
      <c r="BG22">
        <f t="shared" si="61"/>
        <v>0</v>
      </c>
      <c r="BH22">
        <f t="shared" si="61"/>
        <v>0</v>
      </c>
      <c r="BI22">
        <f t="shared" si="61"/>
        <v>0</v>
      </c>
      <c r="BJ22">
        <f t="shared" si="61"/>
        <v>0</v>
      </c>
      <c r="BK22">
        <f t="shared" si="61"/>
        <v>0</v>
      </c>
      <c r="BL22">
        <f t="shared" si="61"/>
        <v>0</v>
      </c>
      <c r="BM22">
        <f t="shared" si="61"/>
        <v>0</v>
      </c>
      <c r="BN22">
        <f t="shared" si="61"/>
        <v>0</v>
      </c>
      <c r="BO22">
        <f t="shared" si="61"/>
        <v>0</v>
      </c>
      <c r="BP22">
        <f t="shared" si="61"/>
        <v>0</v>
      </c>
      <c r="BQ22">
        <f t="shared" si="61"/>
        <v>0</v>
      </c>
      <c r="BR22">
        <f t="shared" si="61"/>
        <v>0</v>
      </c>
      <c r="BS22">
        <f t="shared" si="61"/>
        <v>0</v>
      </c>
      <c r="BT22">
        <f t="shared" si="61"/>
        <v>0</v>
      </c>
      <c r="BU22">
        <f t="shared" si="61"/>
        <v>0</v>
      </c>
      <c r="BV22">
        <f t="shared" ref="BV22:EG22" si="62">BV$9*BV156</f>
        <v>0</v>
      </c>
      <c r="BW22">
        <f t="shared" si="62"/>
        <v>0</v>
      </c>
      <c r="BX22">
        <f t="shared" si="62"/>
        <v>0</v>
      </c>
      <c r="BY22">
        <f t="shared" si="62"/>
        <v>0</v>
      </c>
      <c r="BZ22">
        <f t="shared" si="62"/>
        <v>0</v>
      </c>
      <c r="CA22">
        <f t="shared" si="62"/>
        <v>0</v>
      </c>
      <c r="CB22">
        <f t="shared" si="62"/>
        <v>0</v>
      </c>
      <c r="CC22">
        <f t="shared" si="62"/>
        <v>0</v>
      </c>
      <c r="CD22">
        <f t="shared" si="62"/>
        <v>0</v>
      </c>
      <c r="CE22">
        <f t="shared" si="62"/>
        <v>0</v>
      </c>
      <c r="CF22">
        <f t="shared" si="62"/>
        <v>0</v>
      </c>
      <c r="CG22">
        <f t="shared" si="62"/>
        <v>0</v>
      </c>
      <c r="CH22">
        <f t="shared" si="62"/>
        <v>0</v>
      </c>
      <c r="CI22">
        <f t="shared" si="62"/>
        <v>0</v>
      </c>
      <c r="CJ22">
        <f t="shared" si="62"/>
        <v>0</v>
      </c>
      <c r="CK22">
        <f t="shared" si="62"/>
        <v>0</v>
      </c>
      <c r="CL22">
        <f t="shared" si="62"/>
        <v>0</v>
      </c>
      <c r="CM22">
        <f t="shared" si="62"/>
        <v>0</v>
      </c>
      <c r="CN22">
        <f t="shared" si="62"/>
        <v>0</v>
      </c>
      <c r="CO22">
        <f t="shared" si="62"/>
        <v>0</v>
      </c>
      <c r="CP22">
        <f t="shared" si="62"/>
        <v>0</v>
      </c>
      <c r="CQ22">
        <f t="shared" si="62"/>
        <v>0</v>
      </c>
      <c r="CR22">
        <f t="shared" si="62"/>
        <v>0</v>
      </c>
      <c r="CS22">
        <f t="shared" si="62"/>
        <v>0</v>
      </c>
      <c r="CT22">
        <f t="shared" si="62"/>
        <v>0</v>
      </c>
      <c r="CU22">
        <f t="shared" si="62"/>
        <v>0</v>
      </c>
      <c r="CV22">
        <f t="shared" si="62"/>
        <v>0</v>
      </c>
      <c r="CW22">
        <f t="shared" si="62"/>
        <v>0</v>
      </c>
      <c r="CX22">
        <f t="shared" si="62"/>
        <v>0</v>
      </c>
      <c r="CY22">
        <f t="shared" si="62"/>
        <v>0</v>
      </c>
      <c r="CZ22">
        <f t="shared" si="62"/>
        <v>0</v>
      </c>
      <c r="DA22">
        <f t="shared" si="62"/>
        <v>0</v>
      </c>
      <c r="DB22">
        <f t="shared" si="62"/>
        <v>0</v>
      </c>
      <c r="DC22">
        <f t="shared" si="62"/>
        <v>0</v>
      </c>
      <c r="DD22">
        <f t="shared" si="62"/>
        <v>0</v>
      </c>
      <c r="DE22">
        <f t="shared" si="62"/>
        <v>0</v>
      </c>
      <c r="DF22">
        <f t="shared" si="62"/>
        <v>0</v>
      </c>
      <c r="DG22">
        <f t="shared" si="62"/>
        <v>0</v>
      </c>
      <c r="DH22">
        <f t="shared" si="62"/>
        <v>0</v>
      </c>
      <c r="DI22">
        <f t="shared" si="62"/>
        <v>0</v>
      </c>
      <c r="DJ22">
        <f t="shared" si="62"/>
        <v>0</v>
      </c>
      <c r="DK22">
        <f t="shared" si="62"/>
        <v>0</v>
      </c>
      <c r="DL22">
        <f t="shared" si="62"/>
        <v>0</v>
      </c>
      <c r="DM22">
        <f t="shared" si="62"/>
        <v>0</v>
      </c>
      <c r="DN22">
        <f t="shared" si="62"/>
        <v>0</v>
      </c>
      <c r="DO22">
        <f t="shared" si="62"/>
        <v>0</v>
      </c>
      <c r="DP22">
        <f t="shared" si="62"/>
        <v>0</v>
      </c>
      <c r="DQ22">
        <f t="shared" si="62"/>
        <v>0</v>
      </c>
      <c r="DR22">
        <f t="shared" si="62"/>
        <v>0</v>
      </c>
      <c r="DS22">
        <f t="shared" si="62"/>
        <v>0</v>
      </c>
      <c r="DT22">
        <f t="shared" si="62"/>
        <v>0</v>
      </c>
      <c r="DU22">
        <f t="shared" si="62"/>
        <v>0</v>
      </c>
      <c r="DV22">
        <f t="shared" si="62"/>
        <v>0</v>
      </c>
      <c r="DW22">
        <f t="shared" si="62"/>
        <v>0</v>
      </c>
      <c r="DX22">
        <f t="shared" si="62"/>
        <v>0</v>
      </c>
      <c r="DY22">
        <f t="shared" si="62"/>
        <v>0</v>
      </c>
      <c r="DZ22">
        <f t="shared" si="62"/>
        <v>0</v>
      </c>
      <c r="EA22">
        <f t="shared" si="62"/>
        <v>0</v>
      </c>
      <c r="EB22">
        <f t="shared" si="62"/>
        <v>0</v>
      </c>
      <c r="EC22">
        <f t="shared" si="62"/>
        <v>0</v>
      </c>
      <c r="ED22">
        <f t="shared" si="62"/>
        <v>0</v>
      </c>
      <c r="EE22">
        <f t="shared" si="62"/>
        <v>0</v>
      </c>
      <c r="EF22">
        <f t="shared" si="62"/>
        <v>0</v>
      </c>
      <c r="EG22">
        <f t="shared" si="62"/>
        <v>0</v>
      </c>
      <c r="EH22">
        <f t="shared" ref="EH22:GS22" si="63">EH$9*EH156</f>
        <v>0</v>
      </c>
      <c r="EI22">
        <f t="shared" si="63"/>
        <v>0</v>
      </c>
      <c r="EJ22">
        <f t="shared" si="63"/>
        <v>0</v>
      </c>
      <c r="EK22">
        <f t="shared" si="63"/>
        <v>0</v>
      </c>
      <c r="EL22">
        <f t="shared" si="63"/>
        <v>0</v>
      </c>
      <c r="EM22">
        <f t="shared" si="63"/>
        <v>0</v>
      </c>
      <c r="EN22">
        <f t="shared" si="63"/>
        <v>0</v>
      </c>
      <c r="EO22">
        <f t="shared" si="63"/>
        <v>0</v>
      </c>
      <c r="EP22">
        <f t="shared" si="63"/>
        <v>0</v>
      </c>
      <c r="EQ22">
        <f t="shared" si="63"/>
        <v>0</v>
      </c>
      <c r="ER22">
        <f t="shared" si="63"/>
        <v>0</v>
      </c>
      <c r="ES22">
        <f t="shared" si="63"/>
        <v>0</v>
      </c>
      <c r="ET22">
        <f t="shared" si="63"/>
        <v>0</v>
      </c>
      <c r="EU22">
        <f t="shared" si="63"/>
        <v>0</v>
      </c>
      <c r="EV22">
        <f t="shared" si="63"/>
        <v>0</v>
      </c>
      <c r="EW22">
        <f t="shared" si="63"/>
        <v>0</v>
      </c>
      <c r="EX22">
        <f t="shared" si="63"/>
        <v>0</v>
      </c>
      <c r="EY22">
        <f t="shared" si="63"/>
        <v>0</v>
      </c>
      <c r="EZ22">
        <f t="shared" si="63"/>
        <v>0</v>
      </c>
      <c r="FA22">
        <f t="shared" si="63"/>
        <v>0</v>
      </c>
      <c r="FB22">
        <f t="shared" si="63"/>
        <v>0</v>
      </c>
      <c r="FC22">
        <f t="shared" si="63"/>
        <v>0</v>
      </c>
      <c r="FD22">
        <f t="shared" si="63"/>
        <v>0</v>
      </c>
      <c r="FE22">
        <f t="shared" si="63"/>
        <v>0</v>
      </c>
      <c r="FF22">
        <f t="shared" si="63"/>
        <v>0</v>
      </c>
      <c r="FG22">
        <f t="shared" si="63"/>
        <v>0</v>
      </c>
      <c r="FH22">
        <f t="shared" si="63"/>
        <v>0</v>
      </c>
      <c r="FI22">
        <f t="shared" si="63"/>
        <v>0</v>
      </c>
      <c r="FJ22">
        <f t="shared" si="63"/>
        <v>0</v>
      </c>
      <c r="FK22">
        <f t="shared" si="63"/>
        <v>0</v>
      </c>
      <c r="FL22">
        <f t="shared" si="63"/>
        <v>0</v>
      </c>
      <c r="FM22">
        <f t="shared" si="63"/>
        <v>0</v>
      </c>
      <c r="FN22">
        <f t="shared" si="63"/>
        <v>0</v>
      </c>
      <c r="FO22">
        <f t="shared" si="63"/>
        <v>0</v>
      </c>
      <c r="FP22">
        <f t="shared" si="63"/>
        <v>0</v>
      </c>
      <c r="FQ22">
        <f t="shared" si="63"/>
        <v>0</v>
      </c>
      <c r="FR22">
        <f t="shared" si="63"/>
        <v>0</v>
      </c>
      <c r="FS22">
        <f t="shared" si="63"/>
        <v>0</v>
      </c>
      <c r="FT22">
        <f t="shared" si="63"/>
        <v>0</v>
      </c>
      <c r="FU22">
        <f t="shared" si="63"/>
        <v>0</v>
      </c>
      <c r="FV22">
        <f t="shared" si="63"/>
        <v>0</v>
      </c>
      <c r="FW22">
        <f t="shared" si="63"/>
        <v>0</v>
      </c>
      <c r="FX22">
        <f t="shared" si="63"/>
        <v>0</v>
      </c>
      <c r="FY22">
        <f t="shared" si="63"/>
        <v>0</v>
      </c>
      <c r="FZ22">
        <f t="shared" si="63"/>
        <v>0</v>
      </c>
      <c r="GA22">
        <f t="shared" si="63"/>
        <v>0</v>
      </c>
      <c r="GB22">
        <f t="shared" si="63"/>
        <v>0</v>
      </c>
      <c r="GC22">
        <f t="shared" si="63"/>
        <v>0</v>
      </c>
      <c r="GD22">
        <f t="shared" si="63"/>
        <v>0</v>
      </c>
      <c r="GE22">
        <f t="shared" si="63"/>
        <v>0</v>
      </c>
      <c r="GF22">
        <f t="shared" si="63"/>
        <v>0</v>
      </c>
      <c r="GG22">
        <f t="shared" si="63"/>
        <v>0</v>
      </c>
      <c r="GH22">
        <f t="shared" si="63"/>
        <v>0</v>
      </c>
      <c r="GI22">
        <f t="shared" si="63"/>
        <v>0</v>
      </c>
      <c r="GJ22">
        <f t="shared" si="63"/>
        <v>0</v>
      </c>
      <c r="GK22">
        <f t="shared" si="63"/>
        <v>0</v>
      </c>
      <c r="GL22">
        <f t="shared" si="63"/>
        <v>0</v>
      </c>
      <c r="GM22">
        <f t="shared" si="63"/>
        <v>0</v>
      </c>
      <c r="GN22">
        <f t="shared" si="63"/>
        <v>0</v>
      </c>
      <c r="GO22">
        <f t="shared" si="63"/>
        <v>0</v>
      </c>
      <c r="GP22">
        <f t="shared" si="63"/>
        <v>0</v>
      </c>
      <c r="GQ22">
        <f t="shared" si="63"/>
        <v>0</v>
      </c>
      <c r="GR22">
        <f t="shared" si="63"/>
        <v>0</v>
      </c>
      <c r="GS22">
        <f t="shared" si="63"/>
        <v>0</v>
      </c>
      <c r="GT22">
        <f t="shared" ref="GT22:JE22" si="64">GT$9*GT156</f>
        <v>0</v>
      </c>
      <c r="GU22">
        <f t="shared" si="64"/>
        <v>0</v>
      </c>
      <c r="GV22">
        <f t="shared" si="64"/>
        <v>0</v>
      </c>
      <c r="GW22">
        <f t="shared" si="64"/>
        <v>0</v>
      </c>
      <c r="GX22">
        <f t="shared" si="64"/>
        <v>0</v>
      </c>
      <c r="GY22">
        <f t="shared" si="64"/>
        <v>0</v>
      </c>
      <c r="GZ22">
        <f t="shared" si="64"/>
        <v>0</v>
      </c>
      <c r="HA22">
        <f t="shared" si="64"/>
        <v>0</v>
      </c>
      <c r="HB22">
        <f t="shared" si="64"/>
        <v>0</v>
      </c>
      <c r="HC22">
        <f t="shared" si="64"/>
        <v>0</v>
      </c>
      <c r="HD22">
        <f t="shared" si="64"/>
        <v>0</v>
      </c>
      <c r="HE22">
        <f t="shared" si="64"/>
        <v>0</v>
      </c>
      <c r="HF22">
        <f t="shared" si="64"/>
        <v>0</v>
      </c>
      <c r="HG22">
        <f t="shared" si="64"/>
        <v>0</v>
      </c>
      <c r="HH22">
        <f t="shared" si="64"/>
        <v>0</v>
      </c>
      <c r="HI22">
        <f t="shared" si="64"/>
        <v>0</v>
      </c>
      <c r="HJ22">
        <f t="shared" si="64"/>
        <v>0</v>
      </c>
      <c r="HK22">
        <f t="shared" si="64"/>
        <v>0</v>
      </c>
      <c r="HL22">
        <f t="shared" si="64"/>
        <v>0</v>
      </c>
      <c r="HM22">
        <f t="shared" si="64"/>
        <v>0</v>
      </c>
      <c r="HN22">
        <f t="shared" si="64"/>
        <v>0</v>
      </c>
      <c r="HO22">
        <f t="shared" si="64"/>
        <v>0</v>
      </c>
      <c r="HP22">
        <f t="shared" si="64"/>
        <v>0</v>
      </c>
      <c r="HQ22">
        <f t="shared" si="64"/>
        <v>0</v>
      </c>
      <c r="HR22">
        <f t="shared" si="64"/>
        <v>0</v>
      </c>
      <c r="HS22">
        <f t="shared" si="64"/>
        <v>0</v>
      </c>
      <c r="HT22">
        <f t="shared" si="64"/>
        <v>0</v>
      </c>
      <c r="HU22">
        <f t="shared" si="64"/>
        <v>0</v>
      </c>
      <c r="HV22">
        <f t="shared" si="64"/>
        <v>0</v>
      </c>
      <c r="HW22">
        <f t="shared" si="64"/>
        <v>0</v>
      </c>
      <c r="HX22">
        <f t="shared" si="64"/>
        <v>0</v>
      </c>
      <c r="HY22">
        <f t="shared" si="64"/>
        <v>0</v>
      </c>
      <c r="HZ22">
        <f t="shared" si="64"/>
        <v>0</v>
      </c>
      <c r="IA22">
        <f t="shared" si="64"/>
        <v>0</v>
      </c>
      <c r="IB22">
        <f t="shared" si="64"/>
        <v>0</v>
      </c>
      <c r="IC22">
        <f t="shared" si="64"/>
        <v>0</v>
      </c>
      <c r="ID22">
        <f t="shared" si="64"/>
        <v>0</v>
      </c>
      <c r="IE22">
        <f t="shared" si="64"/>
        <v>0</v>
      </c>
      <c r="IF22">
        <f t="shared" si="64"/>
        <v>0</v>
      </c>
      <c r="IG22">
        <f t="shared" si="64"/>
        <v>0</v>
      </c>
      <c r="IH22">
        <f t="shared" si="64"/>
        <v>0</v>
      </c>
      <c r="II22">
        <f t="shared" si="64"/>
        <v>0</v>
      </c>
      <c r="IJ22">
        <f t="shared" si="64"/>
        <v>0</v>
      </c>
      <c r="IK22">
        <f t="shared" si="64"/>
        <v>0</v>
      </c>
      <c r="IL22">
        <f t="shared" si="64"/>
        <v>0</v>
      </c>
      <c r="IM22">
        <f t="shared" si="64"/>
        <v>0</v>
      </c>
      <c r="IN22">
        <f t="shared" si="64"/>
        <v>0</v>
      </c>
      <c r="IO22">
        <f t="shared" si="64"/>
        <v>0</v>
      </c>
      <c r="IP22">
        <f t="shared" si="64"/>
        <v>0</v>
      </c>
      <c r="IQ22">
        <f t="shared" si="64"/>
        <v>0</v>
      </c>
      <c r="IR22">
        <f t="shared" si="64"/>
        <v>0</v>
      </c>
      <c r="IS22">
        <f t="shared" si="64"/>
        <v>0</v>
      </c>
      <c r="IT22">
        <f t="shared" si="64"/>
        <v>0</v>
      </c>
      <c r="IU22">
        <f t="shared" si="64"/>
        <v>0</v>
      </c>
      <c r="IV22">
        <f t="shared" si="64"/>
        <v>0</v>
      </c>
      <c r="IW22">
        <f t="shared" si="64"/>
        <v>0</v>
      </c>
      <c r="IX22">
        <f t="shared" si="64"/>
        <v>0</v>
      </c>
      <c r="IY22">
        <f t="shared" si="64"/>
        <v>0</v>
      </c>
      <c r="IZ22">
        <f t="shared" si="64"/>
        <v>0</v>
      </c>
      <c r="JA22">
        <f t="shared" si="64"/>
        <v>0</v>
      </c>
      <c r="JB22">
        <f t="shared" si="64"/>
        <v>0</v>
      </c>
      <c r="JC22">
        <f t="shared" si="64"/>
        <v>0</v>
      </c>
      <c r="JD22">
        <f t="shared" si="64"/>
        <v>0</v>
      </c>
      <c r="JE22">
        <f t="shared" si="64"/>
        <v>0</v>
      </c>
      <c r="JF22">
        <f t="shared" ref="JF22:LQ22" si="65">JF$9*JF156</f>
        <v>0</v>
      </c>
      <c r="JG22">
        <f t="shared" si="65"/>
        <v>0</v>
      </c>
      <c r="JH22">
        <f t="shared" si="65"/>
        <v>0</v>
      </c>
      <c r="JI22">
        <f t="shared" si="65"/>
        <v>0</v>
      </c>
      <c r="JJ22">
        <f t="shared" si="65"/>
        <v>0</v>
      </c>
      <c r="JK22">
        <f t="shared" si="65"/>
        <v>0</v>
      </c>
      <c r="JL22">
        <f t="shared" si="65"/>
        <v>0</v>
      </c>
      <c r="JM22">
        <f t="shared" si="65"/>
        <v>0</v>
      </c>
      <c r="JN22">
        <f t="shared" si="65"/>
        <v>0</v>
      </c>
      <c r="JO22">
        <f t="shared" si="65"/>
        <v>0</v>
      </c>
      <c r="JP22">
        <f t="shared" si="65"/>
        <v>0</v>
      </c>
      <c r="JQ22">
        <f t="shared" si="65"/>
        <v>0</v>
      </c>
      <c r="JR22">
        <f t="shared" si="65"/>
        <v>0</v>
      </c>
      <c r="JS22">
        <f t="shared" si="65"/>
        <v>0</v>
      </c>
      <c r="JT22">
        <f t="shared" si="65"/>
        <v>0</v>
      </c>
      <c r="JU22">
        <f t="shared" si="65"/>
        <v>0</v>
      </c>
      <c r="JV22">
        <f t="shared" si="65"/>
        <v>0</v>
      </c>
      <c r="JW22">
        <f t="shared" si="65"/>
        <v>0</v>
      </c>
      <c r="JX22">
        <f t="shared" si="65"/>
        <v>0</v>
      </c>
      <c r="JY22">
        <f t="shared" si="65"/>
        <v>0</v>
      </c>
      <c r="JZ22">
        <f t="shared" si="65"/>
        <v>0</v>
      </c>
      <c r="KA22">
        <f t="shared" si="65"/>
        <v>0</v>
      </c>
      <c r="KB22">
        <f t="shared" si="65"/>
        <v>0</v>
      </c>
      <c r="KC22">
        <f t="shared" si="65"/>
        <v>0</v>
      </c>
      <c r="KD22">
        <f t="shared" si="65"/>
        <v>0</v>
      </c>
      <c r="KE22">
        <f t="shared" si="65"/>
        <v>0</v>
      </c>
      <c r="KF22">
        <f t="shared" si="65"/>
        <v>0</v>
      </c>
      <c r="KG22">
        <f t="shared" si="65"/>
        <v>0</v>
      </c>
      <c r="KH22">
        <f t="shared" si="65"/>
        <v>0</v>
      </c>
      <c r="KI22">
        <f t="shared" si="65"/>
        <v>0</v>
      </c>
      <c r="KJ22">
        <f t="shared" si="65"/>
        <v>0</v>
      </c>
      <c r="KK22">
        <f t="shared" si="65"/>
        <v>0</v>
      </c>
      <c r="KL22">
        <f t="shared" si="65"/>
        <v>0</v>
      </c>
      <c r="KM22">
        <f t="shared" si="65"/>
        <v>0</v>
      </c>
      <c r="KN22">
        <f t="shared" si="65"/>
        <v>0</v>
      </c>
      <c r="KO22">
        <f t="shared" si="65"/>
        <v>0</v>
      </c>
      <c r="KP22">
        <f t="shared" si="65"/>
        <v>0</v>
      </c>
      <c r="KQ22">
        <f t="shared" si="65"/>
        <v>0</v>
      </c>
      <c r="KR22">
        <f t="shared" si="65"/>
        <v>0</v>
      </c>
      <c r="KS22">
        <f t="shared" si="65"/>
        <v>0</v>
      </c>
      <c r="KT22">
        <f t="shared" si="65"/>
        <v>0</v>
      </c>
      <c r="KU22">
        <f t="shared" si="65"/>
        <v>0</v>
      </c>
      <c r="KV22">
        <f t="shared" si="65"/>
        <v>0</v>
      </c>
      <c r="KW22">
        <f t="shared" si="65"/>
        <v>0</v>
      </c>
      <c r="KX22">
        <f t="shared" si="65"/>
        <v>0</v>
      </c>
      <c r="KY22">
        <f t="shared" si="65"/>
        <v>0</v>
      </c>
      <c r="KZ22">
        <f t="shared" si="65"/>
        <v>0</v>
      </c>
      <c r="LA22">
        <f t="shared" si="65"/>
        <v>0</v>
      </c>
      <c r="LB22">
        <f t="shared" si="65"/>
        <v>0</v>
      </c>
      <c r="LC22">
        <f t="shared" si="65"/>
        <v>0</v>
      </c>
      <c r="LD22">
        <f t="shared" si="65"/>
        <v>0</v>
      </c>
      <c r="LE22">
        <f t="shared" si="65"/>
        <v>0</v>
      </c>
      <c r="LF22">
        <f t="shared" si="65"/>
        <v>0</v>
      </c>
      <c r="LG22">
        <f t="shared" si="65"/>
        <v>0</v>
      </c>
      <c r="LH22">
        <f t="shared" si="65"/>
        <v>0</v>
      </c>
      <c r="LI22">
        <f t="shared" si="65"/>
        <v>0</v>
      </c>
      <c r="LJ22">
        <f t="shared" si="65"/>
        <v>0</v>
      </c>
      <c r="LK22">
        <f t="shared" si="65"/>
        <v>0</v>
      </c>
      <c r="LL22">
        <f t="shared" si="65"/>
        <v>0</v>
      </c>
      <c r="LM22">
        <f t="shared" si="65"/>
        <v>0</v>
      </c>
      <c r="LN22">
        <f t="shared" si="65"/>
        <v>0</v>
      </c>
      <c r="LO22">
        <f t="shared" si="65"/>
        <v>0</v>
      </c>
      <c r="LP22">
        <f t="shared" si="65"/>
        <v>0</v>
      </c>
      <c r="LQ22">
        <f t="shared" si="65"/>
        <v>0</v>
      </c>
      <c r="LR22">
        <f t="shared" ref="LR22:OC22" si="66">LR$9*LR156</f>
        <v>0</v>
      </c>
      <c r="LS22">
        <f t="shared" si="66"/>
        <v>0</v>
      </c>
      <c r="LT22">
        <f t="shared" si="66"/>
        <v>0</v>
      </c>
      <c r="LU22">
        <f t="shared" si="66"/>
        <v>0</v>
      </c>
      <c r="LV22">
        <f t="shared" si="66"/>
        <v>0</v>
      </c>
      <c r="LW22">
        <f t="shared" si="66"/>
        <v>0</v>
      </c>
      <c r="LX22">
        <f t="shared" si="66"/>
        <v>0</v>
      </c>
      <c r="LY22">
        <f t="shared" si="66"/>
        <v>0</v>
      </c>
      <c r="LZ22">
        <f t="shared" si="66"/>
        <v>0</v>
      </c>
      <c r="MA22">
        <f t="shared" si="66"/>
        <v>0</v>
      </c>
      <c r="MB22">
        <f t="shared" si="66"/>
        <v>0</v>
      </c>
      <c r="MC22">
        <f t="shared" si="66"/>
        <v>0</v>
      </c>
      <c r="MD22">
        <f t="shared" si="66"/>
        <v>0</v>
      </c>
      <c r="ME22">
        <f t="shared" si="66"/>
        <v>0</v>
      </c>
      <c r="MF22">
        <f t="shared" si="66"/>
        <v>0</v>
      </c>
      <c r="MG22">
        <f t="shared" si="66"/>
        <v>0</v>
      </c>
      <c r="MH22">
        <f t="shared" si="66"/>
        <v>0</v>
      </c>
      <c r="MI22">
        <f t="shared" si="66"/>
        <v>0</v>
      </c>
      <c r="MJ22">
        <f t="shared" si="66"/>
        <v>0</v>
      </c>
      <c r="MK22">
        <f t="shared" si="66"/>
        <v>0</v>
      </c>
      <c r="ML22">
        <f t="shared" si="66"/>
        <v>0</v>
      </c>
      <c r="MM22">
        <f t="shared" si="66"/>
        <v>0</v>
      </c>
      <c r="MN22">
        <f t="shared" si="66"/>
        <v>0</v>
      </c>
      <c r="MO22">
        <f t="shared" si="66"/>
        <v>0</v>
      </c>
      <c r="MP22">
        <f t="shared" si="66"/>
        <v>0</v>
      </c>
      <c r="MQ22">
        <f t="shared" si="66"/>
        <v>0</v>
      </c>
      <c r="MR22">
        <f t="shared" si="66"/>
        <v>0</v>
      </c>
      <c r="MS22">
        <f t="shared" si="66"/>
        <v>0</v>
      </c>
      <c r="MT22">
        <f t="shared" si="66"/>
        <v>0</v>
      </c>
      <c r="MU22">
        <f t="shared" si="66"/>
        <v>0</v>
      </c>
      <c r="MV22">
        <f t="shared" si="66"/>
        <v>0</v>
      </c>
      <c r="MW22">
        <f t="shared" si="66"/>
        <v>0</v>
      </c>
      <c r="MX22">
        <f t="shared" si="66"/>
        <v>0</v>
      </c>
      <c r="MY22">
        <f t="shared" si="66"/>
        <v>0</v>
      </c>
      <c r="MZ22">
        <f t="shared" si="66"/>
        <v>0</v>
      </c>
      <c r="NA22">
        <f t="shared" si="66"/>
        <v>0</v>
      </c>
      <c r="NB22">
        <f t="shared" si="66"/>
        <v>0</v>
      </c>
      <c r="NC22">
        <f t="shared" si="66"/>
        <v>0</v>
      </c>
      <c r="ND22">
        <f t="shared" si="66"/>
        <v>0</v>
      </c>
      <c r="NE22">
        <f t="shared" si="66"/>
        <v>0</v>
      </c>
      <c r="NF22">
        <f t="shared" si="66"/>
        <v>0</v>
      </c>
      <c r="NG22">
        <f t="shared" si="66"/>
        <v>0</v>
      </c>
      <c r="NH22">
        <f t="shared" si="66"/>
        <v>0</v>
      </c>
      <c r="NI22">
        <f t="shared" si="66"/>
        <v>0</v>
      </c>
      <c r="NJ22">
        <f t="shared" si="66"/>
        <v>0</v>
      </c>
      <c r="NK22">
        <f t="shared" si="66"/>
        <v>0</v>
      </c>
      <c r="NL22">
        <f t="shared" si="66"/>
        <v>0</v>
      </c>
      <c r="NM22">
        <f t="shared" si="66"/>
        <v>0</v>
      </c>
      <c r="NN22">
        <f t="shared" si="66"/>
        <v>0</v>
      </c>
      <c r="NO22">
        <f t="shared" si="66"/>
        <v>0</v>
      </c>
      <c r="NP22">
        <f t="shared" si="66"/>
        <v>0</v>
      </c>
      <c r="NQ22">
        <f t="shared" si="66"/>
        <v>0</v>
      </c>
      <c r="NR22">
        <f t="shared" si="66"/>
        <v>0</v>
      </c>
      <c r="NS22">
        <f t="shared" si="66"/>
        <v>0</v>
      </c>
      <c r="NT22">
        <f t="shared" si="66"/>
        <v>0</v>
      </c>
      <c r="NU22">
        <f t="shared" si="66"/>
        <v>0</v>
      </c>
      <c r="NV22">
        <f t="shared" si="66"/>
        <v>0</v>
      </c>
      <c r="NW22">
        <f t="shared" si="66"/>
        <v>0</v>
      </c>
      <c r="NX22">
        <f t="shared" si="66"/>
        <v>0</v>
      </c>
      <c r="NY22">
        <f t="shared" si="66"/>
        <v>0</v>
      </c>
      <c r="NZ22">
        <f t="shared" si="66"/>
        <v>0</v>
      </c>
      <c r="OA22">
        <f t="shared" si="66"/>
        <v>0</v>
      </c>
      <c r="OB22">
        <f t="shared" si="66"/>
        <v>0</v>
      </c>
      <c r="OC22">
        <f t="shared" si="66"/>
        <v>0</v>
      </c>
      <c r="OD22">
        <f t="shared" ref="OD22:OS22" si="67">OD$9*OD156</f>
        <v>0</v>
      </c>
      <c r="OE22">
        <f t="shared" si="67"/>
        <v>0</v>
      </c>
      <c r="OF22">
        <f t="shared" si="67"/>
        <v>0</v>
      </c>
      <c r="OG22">
        <f t="shared" si="67"/>
        <v>0</v>
      </c>
      <c r="OH22">
        <f t="shared" si="67"/>
        <v>0</v>
      </c>
      <c r="OI22">
        <f t="shared" si="67"/>
        <v>0</v>
      </c>
      <c r="OJ22">
        <f t="shared" si="67"/>
        <v>0</v>
      </c>
      <c r="OK22">
        <f t="shared" si="67"/>
        <v>0</v>
      </c>
      <c r="OL22">
        <f t="shared" si="67"/>
        <v>0</v>
      </c>
      <c r="OM22">
        <f t="shared" si="67"/>
        <v>0</v>
      </c>
      <c r="ON22">
        <f t="shared" si="67"/>
        <v>0</v>
      </c>
      <c r="OO22">
        <f t="shared" si="67"/>
        <v>0</v>
      </c>
      <c r="OP22">
        <f t="shared" si="67"/>
        <v>0</v>
      </c>
      <c r="OQ22">
        <f t="shared" si="67"/>
        <v>0</v>
      </c>
      <c r="OR22">
        <f t="shared" si="67"/>
        <v>0</v>
      </c>
      <c r="OS22">
        <f t="shared" si="67"/>
        <v>0</v>
      </c>
    </row>
    <row r="23" spans="1:409">
      <c r="A23">
        <f>Rådata_6000!A19</f>
        <v>0</v>
      </c>
      <c r="B23" s="311">
        <f t="shared" si="32"/>
        <v>0</v>
      </c>
      <c r="C23" s="47">
        <f t="shared" si="24"/>
        <v>0</v>
      </c>
      <c r="D23" s="47">
        <f t="shared" si="24"/>
        <v>0</v>
      </c>
      <c r="E23" s="47">
        <f t="shared" si="24"/>
        <v>0</v>
      </c>
      <c r="F23" s="47">
        <f t="shared" si="24"/>
        <v>0</v>
      </c>
      <c r="G23" s="47">
        <f t="shared" si="24"/>
        <v>0</v>
      </c>
      <c r="H23" s="47">
        <f t="shared" si="24"/>
        <v>0</v>
      </c>
      <c r="I23" s="312">
        <f t="shared" si="24"/>
        <v>0</v>
      </c>
      <c r="J23">
        <f t="shared" ref="J23:BU23" si="68">J$9*J157</f>
        <v>0</v>
      </c>
      <c r="K23">
        <f t="shared" si="68"/>
        <v>0</v>
      </c>
      <c r="L23">
        <f t="shared" si="68"/>
        <v>0</v>
      </c>
      <c r="M23">
        <f t="shared" si="68"/>
        <v>0</v>
      </c>
      <c r="N23">
        <f t="shared" si="68"/>
        <v>0</v>
      </c>
      <c r="O23">
        <f t="shared" si="68"/>
        <v>0</v>
      </c>
      <c r="P23">
        <f t="shared" si="68"/>
        <v>0</v>
      </c>
      <c r="Q23">
        <f t="shared" si="68"/>
        <v>0</v>
      </c>
      <c r="R23">
        <f t="shared" si="68"/>
        <v>0</v>
      </c>
      <c r="S23">
        <f t="shared" si="68"/>
        <v>0</v>
      </c>
      <c r="T23">
        <f t="shared" si="68"/>
        <v>0</v>
      </c>
      <c r="U23">
        <f t="shared" si="68"/>
        <v>0</v>
      </c>
      <c r="V23">
        <f t="shared" si="68"/>
        <v>0</v>
      </c>
      <c r="W23">
        <f t="shared" si="68"/>
        <v>0</v>
      </c>
      <c r="X23">
        <f t="shared" si="68"/>
        <v>0</v>
      </c>
      <c r="Y23">
        <f t="shared" si="68"/>
        <v>0</v>
      </c>
      <c r="Z23">
        <f t="shared" si="68"/>
        <v>0</v>
      </c>
      <c r="AA23">
        <f t="shared" si="68"/>
        <v>0</v>
      </c>
      <c r="AB23">
        <f t="shared" si="68"/>
        <v>0</v>
      </c>
      <c r="AC23">
        <f t="shared" si="68"/>
        <v>0</v>
      </c>
      <c r="AD23">
        <f t="shared" si="68"/>
        <v>0</v>
      </c>
      <c r="AE23">
        <f t="shared" si="68"/>
        <v>0</v>
      </c>
      <c r="AF23">
        <f t="shared" si="68"/>
        <v>0</v>
      </c>
      <c r="AG23">
        <f t="shared" si="68"/>
        <v>0</v>
      </c>
      <c r="AH23">
        <f t="shared" si="68"/>
        <v>0</v>
      </c>
      <c r="AI23">
        <f t="shared" si="68"/>
        <v>0</v>
      </c>
      <c r="AJ23">
        <f t="shared" si="68"/>
        <v>0</v>
      </c>
      <c r="AK23">
        <f t="shared" si="68"/>
        <v>0</v>
      </c>
      <c r="AL23">
        <f t="shared" si="68"/>
        <v>0</v>
      </c>
      <c r="AM23">
        <f t="shared" si="68"/>
        <v>0</v>
      </c>
      <c r="AN23">
        <f t="shared" si="68"/>
        <v>0</v>
      </c>
      <c r="AO23">
        <f t="shared" si="68"/>
        <v>0</v>
      </c>
      <c r="AP23">
        <f t="shared" si="68"/>
        <v>0</v>
      </c>
      <c r="AQ23">
        <f t="shared" si="68"/>
        <v>0</v>
      </c>
      <c r="AR23">
        <f t="shared" si="68"/>
        <v>0</v>
      </c>
      <c r="AS23">
        <f t="shared" si="68"/>
        <v>0</v>
      </c>
      <c r="AT23">
        <f t="shared" si="68"/>
        <v>0</v>
      </c>
      <c r="AU23">
        <f t="shared" si="68"/>
        <v>0</v>
      </c>
      <c r="AV23">
        <f t="shared" si="68"/>
        <v>0</v>
      </c>
      <c r="AW23">
        <f t="shared" si="68"/>
        <v>0</v>
      </c>
      <c r="AX23">
        <f t="shared" si="68"/>
        <v>0</v>
      </c>
      <c r="AY23">
        <f t="shared" si="68"/>
        <v>0</v>
      </c>
      <c r="AZ23">
        <f t="shared" si="68"/>
        <v>0</v>
      </c>
      <c r="BA23">
        <f t="shared" si="68"/>
        <v>0</v>
      </c>
      <c r="BB23">
        <f t="shared" si="68"/>
        <v>0</v>
      </c>
      <c r="BC23">
        <f t="shared" si="68"/>
        <v>0</v>
      </c>
      <c r="BD23">
        <f t="shared" si="68"/>
        <v>0</v>
      </c>
      <c r="BE23">
        <f t="shared" si="68"/>
        <v>0</v>
      </c>
      <c r="BF23">
        <f t="shared" si="68"/>
        <v>0</v>
      </c>
      <c r="BG23">
        <f t="shared" si="68"/>
        <v>0</v>
      </c>
      <c r="BH23">
        <f t="shared" si="68"/>
        <v>0</v>
      </c>
      <c r="BI23">
        <f t="shared" si="68"/>
        <v>0</v>
      </c>
      <c r="BJ23">
        <f t="shared" si="68"/>
        <v>0</v>
      </c>
      <c r="BK23">
        <f t="shared" si="68"/>
        <v>0</v>
      </c>
      <c r="BL23">
        <f t="shared" si="68"/>
        <v>0</v>
      </c>
      <c r="BM23">
        <f t="shared" si="68"/>
        <v>0</v>
      </c>
      <c r="BN23">
        <f t="shared" si="68"/>
        <v>0</v>
      </c>
      <c r="BO23">
        <f t="shared" si="68"/>
        <v>0</v>
      </c>
      <c r="BP23">
        <f t="shared" si="68"/>
        <v>0</v>
      </c>
      <c r="BQ23">
        <f t="shared" si="68"/>
        <v>0</v>
      </c>
      <c r="BR23">
        <f t="shared" si="68"/>
        <v>0</v>
      </c>
      <c r="BS23">
        <f t="shared" si="68"/>
        <v>0</v>
      </c>
      <c r="BT23">
        <f t="shared" si="68"/>
        <v>0</v>
      </c>
      <c r="BU23">
        <f t="shared" si="68"/>
        <v>0</v>
      </c>
      <c r="BV23">
        <f t="shared" ref="BV23:EG23" si="69">BV$9*BV157</f>
        <v>0</v>
      </c>
      <c r="BW23">
        <f t="shared" si="69"/>
        <v>0</v>
      </c>
      <c r="BX23">
        <f t="shared" si="69"/>
        <v>0</v>
      </c>
      <c r="BY23">
        <f t="shared" si="69"/>
        <v>0</v>
      </c>
      <c r="BZ23">
        <f t="shared" si="69"/>
        <v>0</v>
      </c>
      <c r="CA23">
        <f t="shared" si="69"/>
        <v>0</v>
      </c>
      <c r="CB23">
        <f t="shared" si="69"/>
        <v>0</v>
      </c>
      <c r="CC23">
        <f t="shared" si="69"/>
        <v>0</v>
      </c>
      <c r="CD23">
        <f t="shared" si="69"/>
        <v>0</v>
      </c>
      <c r="CE23">
        <f t="shared" si="69"/>
        <v>0</v>
      </c>
      <c r="CF23">
        <f t="shared" si="69"/>
        <v>0</v>
      </c>
      <c r="CG23">
        <f t="shared" si="69"/>
        <v>0</v>
      </c>
      <c r="CH23">
        <f t="shared" si="69"/>
        <v>0</v>
      </c>
      <c r="CI23">
        <f t="shared" si="69"/>
        <v>0</v>
      </c>
      <c r="CJ23">
        <f t="shared" si="69"/>
        <v>0</v>
      </c>
      <c r="CK23">
        <f t="shared" si="69"/>
        <v>0</v>
      </c>
      <c r="CL23">
        <f t="shared" si="69"/>
        <v>0</v>
      </c>
      <c r="CM23">
        <f t="shared" si="69"/>
        <v>0</v>
      </c>
      <c r="CN23">
        <f t="shared" si="69"/>
        <v>0</v>
      </c>
      <c r="CO23">
        <f t="shared" si="69"/>
        <v>0</v>
      </c>
      <c r="CP23">
        <f t="shared" si="69"/>
        <v>0</v>
      </c>
      <c r="CQ23">
        <f t="shared" si="69"/>
        <v>0</v>
      </c>
      <c r="CR23">
        <f t="shared" si="69"/>
        <v>0</v>
      </c>
      <c r="CS23">
        <f t="shared" si="69"/>
        <v>0</v>
      </c>
      <c r="CT23">
        <f t="shared" si="69"/>
        <v>0</v>
      </c>
      <c r="CU23">
        <f t="shared" si="69"/>
        <v>0</v>
      </c>
      <c r="CV23">
        <f t="shared" si="69"/>
        <v>0</v>
      </c>
      <c r="CW23">
        <f t="shared" si="69"/>
        <v>0</v>
      </c>
      <c r="CX23">
        <f t="shared" si="69"/>
        <v>0</v>
      </c>
      <c r="CY23">
        <f t="shared" si="69"/>
        <v>0</v>
      </c>
      <c r="CZ23">
        <f t="shared" si="69"/>
        <v>0</v>
      </c>
      <c r="DA23">
        <f t="shared" si="69"/>
        <v>0</v>
      </c>
      <c r="DB23">
        <f t="shared" si="69"/>
        <v>0</v>
      </c>
      <c r="DC23">
        <f t="shared" si="69"/>
        <v>0</v>
      </c>
      <c r="DD23">
        <f t="shared" si="69"/>
        <v>0</v>
      </c>
      <c r="DE23">
        <f t="shared" si="69"/>
        <v>0</v>
      </c>
      <c r="DF23">
        <f t="shared" si="69"/>
        <v>0</v>
      </c>
      <c r="DG23">
        <f t="shared" si="69"/>
        <v>0</v>
      </c>
      <c r="DH23">
        <f t="shared" si="69"/>
        <v>0</v>
      </c>
      <c r="DI23">
        <f t="shared" si="69"/>
        <v>0</v>
      </c>
      <c r="DJ23">
        <f t="shared" si="69"/>
        <v>0</v>
      </c>
      <c r="DK23">
        <f t="shared" si="69"/>
        <v>0</v>
      </c>
      <c r="DL23">
        <f t="shared" si="69"/>
        <v>0</v>
      </c>
      <c r="DM23">
        <f t="shared" si="69"/>
        <v>0</v>
      </c>
      <c r="DN23">
        <f t="shared" si="69"/>
        <v>0</v>
      </c>
      <c r="DO23">
        <f t="shared" si="69"/>
        <v>0</v>
      </c>
      <c r="DP23">
        <f t="shared" si="69"/>
        <v>0</v>
      </c>
      <c r="DQ23">
        <f t="shared" si="69"/>
        <v>0</v>
      </c>
      <c r="DR23">
        <f t="shared" si="69"/>
        <v>0</v>
      </c>
      <c r="DS23">
        <f t="shared" si="69"/>
        <v>0</v>
      </c>
      <c r="DT23">
        <f t="shared" si="69"/>
        <v>0</v>
      </c>
      <c r="DU23">
        <f t="shared" si="69"/>
        <v>0</v>
      </c>
      <c r="DV23">
        <f t="shared" si="69"/>
        <v>0</v>
      </c>
      <c r="DW23">
        <f t="shared" si="69"/>
        <v>0</v>
      </c>
      <c r="DX23">
        <f t="shared" si="69"/>
        <v>0</v>
      </c>
      <c r="DY23">
        <f t="shared" si="69"/>
        <v>0</v>
      </c>
      <c r="DZ23">
        <f t="shared" si="69"/>
        <v>0</v>
      </c>
      <c r="EA23">
        <f t="shared" si="69"/>
        <v>0</v>
      </c>
      <c r="EB23">
        <f t="shared" si="69"/>
        <v>0</v>
      </c>
      <c r="EC23">
        <f t="shared" si="69"/>
        <v>0</v>
      </c>
      <c r="ED23">
        <f t="shared" si="69"/>
        <v>0</v>
      </c>
      <c r="EE23">
        <f t="shared" si="69"/>
        <v>0</v>
      </c>
      <c r="EF23">
        <f t="shared" si="69"/>
        <v>0</v>
      </c>
      <c r="EG23">
        <f t="shared" si="69"/>
        <v>0</v>
      </c>
      <c r="EH23">
        <f t="shared" ref="EH23:GS23" si="70">EH$9*EH157</f>
        <v>0</v>
      </c>
      <c r="EI23">
        <f t="shared" si="70"/>
        <v>0</v>
      </c>
      <c r="EJ23">
        <f t="shared" si="70"/>
        <v>0</v>
      </c>
      <c r="EK23">
        <f t="shared" si="70"/>
        <v>0</v>
      </c>
      <c r="EL23">
        <f t="shared" si="70"/>
        <v>0</v>
      </c>
      <c r="EM23">
        <f t="shared" si="70"/>
        <v>0</v>
      </c>
      <c r="EN23">
        <f t="shared" si="70"/>
        <v>0</v>
      </c>
      <c r="EO23">
        <f t="shared" si="70"/>
        <v>0</v>
      </c>
      <c r="EP23">
        <f t="shared" si="70"/>
        <v>0</v>
      </c>
      <c r="EQ23">
        <f t="shared" si="70"/>
        <v>0</v>
      </c>
      <c r="ER23">
        <f t="shared" si="70"/>
        <v>0</v>
      </c>
      <c r="ES23">
        <f t="shared" si="70"/>
        <v>0</v>
      </c>
      <c r="ET23">
        <f t="shared" si="70"/>
        <v>0</v>
      </c>
      <c r="EU23">
        <f t="shared" si="70"/>
        <v>0</v>
      </c>
      <c r="EV23">
        <f t="shared" si="70"/>
        <v>0</v>
      </c>
      <c r="EW23">
        <f t="shared" si="70"/>
        <v>0</v>
      </c>
      <c r="EX23">
        <f t="shared" si="70"/>
        <v>0</v>
      </c>
      <c r="EY23">
        <f t="shared" si="70"/>
        <v>0</v>
      </c>
      <c r="EZ23">
        <f t="shared" si="70"/>
        <v>0</v>
      </c>
      <c r="FA23">
        <f t="shared" si="70"/>
        <v>0</v>
      </c>
      <c r="FB23">
        <f t="shared" si="70"/>
        <v>0</v>
      </c>
      <c r="FC23">
        <f t="shared" si="70"/>
        <v>0</v>
      </c>
      <c r="FD23">
        <f t="shared" si="70"/>
        <v>0</v>
      </c>
      <c r="FE23">
        <f t="shared" si="70"/>
        <v>0</v>
      </c>
      <c r="FF23">
        <f t="shared" si="70"/>
        <v>0</v>
      </c>
      <c r="FG23">
        <f t="shared" si="70"/>
        <v>0</v>
      </c>
      <c r="FH23">
        <f t="shared" si="70"/>
        <v>0</v>
      </c>
      <c r="FI23">
        <f t="shared" si="70"/>
        <v>0</v>
      </c>
      <c r="FJ23">
        <f t="shared" si="70"/>
        <v>0</v>
      </c>
      <c r="FK23">
        <f t="shared" si="70"/>
        <v>0</v>
      </c>
      <c r="FL23">
        <f t="shared" si="70"/>
        <v>0</v>
      </c>
      <c r="FM23">
        <f t="shared" si="70"/>
        <v>0</v>
      </c>
      <c r="FN23">
        <f t="shared" si="70"/>
        <v>0</v>
      </c>
      <c r="FO23">
        <f t="shared" si="70"/>
        <v>0</v>
      </c>
      <c r="FP23">
        <f t="shared" si="70"/>
        <v>0</v>
      </c>
      <c r="FQ23">
        <f t="shared" si="70"/>
        <v>0</v>
      </c>
      <c r="FR23">
        <f t="shared" si="70"/>
        <v>0</v>
      </c>
      <c r="FS23">
        <f t="shared" si="70"/>
        <v>0</v>
      </c>
      <c r="FT23">
        <f t="shared" si="70"/>
        <v>0</v>
      </c>
      <c r="FU23">
        <f t="shared" si="70"/>
        <v>0</v>
      </c>
      <c r="FV23">
        <f t="shared" si="70"/>
        <v>0</v>
      </c>
      <c r="FW23">
        <f t="shared" si="70"/>
        <v>0</v>
      </c>
      <c r="FX23">
        <f t="shared" si="70"/>
        <v>0</v>
      </c>
      <c r="FY23">
        <f t="shared" si="70"/>
        <v>0</v>
      </c>
      <c r="FZ23">
        <f t="shared" si="70"/>
        <v>0</v>
      </c>
      <c r="GA23">
        <f t="shared" si="70"/>
        <v>0</v>
      </c>
      <c r="GB23">
        <f t="shared" si="70"/>
        <v>0</v>
      </c>
      <c r="GC23">
        <f t="shared" si="70"/>
        <v>0</v>
      </c>
      <c r="GD23">
        <f t="shared" si="70"/>
        <v>0</v>
      </c>
      <c r="GE23">
        <f t="shared" si="70"/>
        <v>0</v>
      </c>
      <c r="GF23">
        <f t="shared" si="70"/>
        <v>0</v>
      </c>
      <c r="GG23">
        <f t="shared" si="70"/>
        <v>0</v>
      </c>
      <c r="GH23">
        <f t="shared" si="70"/>
        <v>0</v>
      </c>
      <c r="GI23">
        <f t="shared" si="70"/>
        <v>0</v>
      </c>
      <c r="GJ23">
        <f t="shared" si="70"/>
        <v>0</v>
      </c>
      <c r="GK23">
        <f t="shared" si="70"/>
        <v>0</v>
      </c>
      <c r="GL23">
        <f t="shared" si="70"/>
        <v>0</v>
      </c>
      <c r="GM23">
        <f t="shared" si="70"/>
        <v>0</v>
      </c>
      <c r="GN23">
        <f t="shared" si="70"/>
        <v>0</v>
      </c>
      <c r="GO23">
        <f t="shared" si="70"/>
        <v>0</v>
      </c>
      <c r="GP23">
        <f t="shared" si="70"/>
        <v>0</v>
      </c>
      <c r="GQ23">
        <f t="shared" si="70"/>
        <v>0</v>
      </c>
      <c r="GR23">
        <f t="shared" si="70"/>
        <v>0</v>
      </c>
      <c r="GS23">
        <f t="shared" si="70"/>
        <v>0</v>
      </c>
      <c r="GT23">
        <f t="shared" ref="GT23:JE23" si="71">GT$9*GT157</f>
        <v>0</v>
      </c>
      <c r="GU23">
        <f t="shared" si="71"/>
        <v>0</v>
      </c>
      <c r="GV23">
        <f t="shared" si="71"/>
        <v>0</v>
      </c>
      <c r="GW23">
        <f t="shared" si="71"/>
        <v>0</v>
      </c>
      <c r="GX23">
        <f t="shared" si="71"/>
        <v>0</v>
      </c>
      <c r="GY23">
        <f t="shared" si="71"/>
        <v>0</v>
      </c>
      <c r="GZ23">
        <f t="shared" si="71"/>
        <v>0</v>
      </c>
      <c r="HA23">
        <f t="shared" si="71"/>
        <v>0</v>
      </c>
      <c r="HB23">
        <f t="shared" si="71"/>
        <v>0</v>
      </c>
      <c r="HC23">
        <f t="shared" si="71"/>
        <v>0</v>
      </c>
      <c r="HD23">
        <f t="shared" si="71"/>
        <v>0</v>
      </c>
      <c r="HE23">
        <f t="shared" si="71"/>
        <v>0</v>
      </c>
      <c r="HF23">
        <f t="shared" si="71"/>
        <v>0</v>
      </c>
      <c r="HG23">
        <f t="shared" si="71"/>
        <v>0</v>
      </c>
      <c r="HH23">
        <f t="shared" si="71"/>
        <v>0</v>
      </c>
      <c r="HI23">
        <f t="shared" si="71"/>
        <v>0</v>
      </c>
      <c r="HJ23">
        <f t="shared" si="71"/>
        <v>0</v>
      </c>
      <c r="HK23">
        <f t="shared" si="71"/>
        <v>0</v>
      </c>
      <c r="HL23">
        <f t="shared" si="71"/>
        <v>0</v>
      </c>
      <c r="HM23">
        <f t="shared" si="71"/>
        <v>0</v>
      </c>
      <c r="HN23">
        <f t="shared" si="71"/>
        <v>0</v>
      </c>
      <c r="HO23">
        <f t="shared" si="71"/>
        <v>0</v>
      </c>
      <c r="HP23">
        <f t="shared" si="71"/>
        <v>0</v>
      </c>
      <c r="HQ23">
        <f t="shared" si="71"/>
        <v>0</v>
      </c>
      <c r="HR23">
        <f t="shared" si="71"/>
        <v>0</v>
      </c>
      <c r="HS23">
        <f t="shared" si="71"/>
        <v>0</v>
      </c>
      <c r="HT23">
        <f t="shared" si="71"/>
        <v>0</v>
      </c>
      <c r="HU23">
        <f t="shared" si="71"/>
        <v>0</v>
      </c>
      <c r="HV23">
        <f t="shared" si="71"/>
        <v>0</v>
      </c>
      <c r="HW23">
        <f t="shared" si="71"/>
        <v>0</v>
      </c>
      <c r="HX23">
        <f t="shared" si="71"/>
        <v>0</v>
      </c>
      <c r="HY23">
        <f t="shared" si="71"/>
        <v>0</v>
      </c>
      <c r="HZ23">
        <f t="shared" si="71"/>
        <v>0</v>
      </c>
      <c r="IA23">
        <f t="shared" si="71"/>
        <v>0</v>
      </c>
      <c r="IB23">
        <f t="shared" si="71"/>
        <v>0</v>
      </c>
      <c r="IC23">
        <f t="shared" si="71"/>
        <v>0</v>
      </c>
      <c r="ID23">
        <f t="shared" si="71"/>
        <v>0</v>
      </c>
      <c r="IE23">
        <f t="shared" si="71"/>
        <v>0</v>
      </c>
      <c r="IF23">
        <f t="shared" si="71"/>
        <v>0</v>
      </c>
      <c r="IG23">
        <f t="shared" si="71"/>
        <v>0</v>
      </c>
      <c r="IH23">
        <f t="shared" si="71"/>
        <v>0</v>
      </c>
      <c r="II23">
        <f t="shared" si="71"/>
        <v>0</v>
      </c>
      <c r="IJ23">
        <f t="shared" si="71"/>
        <v>0</v>
      </c>
      <c r="IK23">
        <f t="shared" si="71"/>
        <v>0</v>
      </c>
      <c r="IL23">
        <f t="shared" si="71"/>
        <v>0</v>
      </c>
      <c r="IM23">
        <f t="shared" si="71"/>
        <v>0</v>
      </c>
      <c r="IN23">
        <f t="shared" si="71"/>
        <v>0</v>
      </c>
      <c r="IO23">
        <f t="shared" si="71"/>
        <v>0</v>
      </c>
      <c r="IP23">
        <f t="shared" si="71"/>
        <v>0</v>
      </c>
      <c r="IQ23">
        <f t="shared" si="71"/>
        <v>0</v>
      </c>
      <c r="IR23">
        <f t="shared" si="71"/>
        <v>0</v>
      </c>
      <c r="IS23">
        <f t="shared" si="71"/>
        <v>0</v>
      </c>
      <c r="IT23">
        <f t="shared" si="71"/>
        <v>0</v>
      </c>
      <c r="IU23">
        <f t="shared" si="71"/>
        <v>0</v>
      </c>
      <c r="IV23">
        <f t="shared" si="71"/>
        <v>0</v>
      </c>
      <c r="IW23">
        <f t="shared" si="71"/>
        <v>0</v>
      </c>
      <c r="IX23">
        <f t="shared" si="71"/>
        <v>0</v>
      </c>
      <c r="IY23">
        <f t="shared" si="71"/>
        <v>0</v>
      </c>
      <c r="IZ23">
        <f t="shared" si="71"/>
        <v>0</v>
      </c>
      <c r="JA23">
        <f t="shared" si="71"/>
        <v>0</v>
      </c>
      <c r="JB23">
        <f t="shared" si="71"/>
        <v>0</v>
      </c>
      <c r="JC23">
        <f t="shared" si="71"/>
        <v>0</v>
      </c>
      <c r="JD23">
        <f t="shared" si="71"/>
        <v>0</v>
      </c>
      <c r="JE23">
        <f t="shared" si="71"/>
        <v>0</v>
      </c>
      <c r="JF23">
        <f t="shared" ref="JF23:LQ23" si="72">JF$9*JF157</f>
        <v>0</v>
      </c>
      <c r="JG23">
        <f t="shared" si="72"/>
        <v>0</v>
      </c>
      <c r="JH23">
        <f t="shared" si="72"/>
        <v>0</v>
      </c>
      <c r="JI23">
        <f t="shared" si="72"/>
        <v>0</v>
      </c>
      <c r="JJ23">
        <f t="shared" si="72"/>
        <v>0</v>
      </c>
      <c r="JK23">
        <f t="shared" si="72"/>
        <v>0</v>
      </c>
      <c r="JL23">
        <f t="shared" si="72"/>
        <v>0</v>
      </c>
      <c r="JM23">
        <f t="shared" si="72"/>
        <v>0</v>
      </c>
      <c r="JN23">
        <f t="shared" si="72"/>
        <v>0</v>
      </c>
      <c r="JO23">
        <f t="shared" si="72"/>
        <v>0</v>
      </c>
      <c r="JP23">
        <f t="shared" si="72"/>
        <v>0</v>
      </c>
      <c r="JQ23">
        <f t="shared" si="72"/>
        <v>0</v>
      </c>
      <c r="JR23">
        <f t="shared" si="72"/>
        <v>0</v>
      </c>
      <c r="JS23">
        <f t="shared" si="72"/>
        <v>0</v>
      </c>
      <c r="JT23">
        <f t="shared" si="72"/>
        <v>0</v>
      </c>
      <c r="JU23">
        <f t="shared" si="72"/>
        <v>0</v>
      </c>
      <c r="JV23">
        <f t="shared" si="72"/>
        <v>0</v>
      </c>
      <c r="JW23">
        <f t="shared" si="72"/>
        <v>0</v>
      </c>
      <c r="JX23">
        <f t="shared" si="72"/>
        <v>0</v>
      </c>
      <c r="JY23">
        <f t="shared" si="72"/>
        <v>0</v>
      </c>
      <c r="JZ23">
        <f t="shared" si="72"/>
        <v>0</v>
      </c>
      <c r="KA23">
        <f t="shared" si="72"/>
        <v>0</v>
      </c>
      <c r="KB23">
        <f t="shared" si="72"/>
        <v>0</v>
      </c>
      <c r="KC23">
        <f t="shared" si="72"/>
        <v>0</v>
      </c>
      <c r="KD23">
        <f t="shared" si="72"/>
        <v>0</v>
      </c>
      <c r="KE23">
        <f t="shared" si="72"/>
        <v>0</v>
      </c>
      <c r="KF23">
        <f t="shared" si="72"/>
        <v>0</v>
      </c>
      <c r="KG23">
        <f t="shared" si="72"/>
        <v>0</v>
      </c>
      <c r="KH23">
        <f t="shared" si="72"/>
        <v>0</v>
      </c>
      <c r="KI23">
        <f t="shared" si="72"/>
        <v>0</v>
      </c>
      <c r="KJ23">
        <f t="shared" si="72"/>
        <v>0</v>
      </c>
      <c r="KK23">
        <f t="shared" si="72"/>
        <v>0</v>
      </c>
      <c r="KL23">
        <f t="shared" si="72"/>
        <v>0</v>
      </c>
      <c r="KM23">
        <f t="shared" si="72"/>
        <v>0</v>
      </c>
      <c r="KN23">
        <f t="shared" si="72"/>
        <v>0</v>
      </c>
      <c r="KO23">
        <f t="shared" si="72"/>
        <v>0</v>
      </c>
      <c r="KP23">
        <f t="shared" si="72"/>
        <v>0</v>
      </c>
      <c r="KQ23">
        <f t="shared" si="72"/>
        <v>0</v>
      </c>
      <c r="KR23">
        <f t="shared" si="72"/>
        <v>0</v>
      </c>
      <c r="KS23">
        <f t="shared" si="72"/>
        <v>0</v>
      </c>
      <c r="KT23">
        <f t="shared" si="72"/>
        <v>0</v>
      </c>
      <c r="KU23">
        <f t="shared" si="72"/>
        <v>0</v>
      </c>
      <c r="KV23">
        <f t="shared" si="72"/>
        <v>0</v>
      </c>
      <c r="KW23">
        <f t="shared" si="72"/>
        <v>0</v>
      </c>
      <c r="KX23">
        <f t="shared" si="72"/>
        <v>0</v>
      </c>
      <c r="KY23">
        <f t="shared" si="72"/>
        <v>0</v>
      </c>
      <c r="KZ23">
        <f t="shared" si="72"/>
        <v>0</v>
      </c>
      <c r="LA23">
        <f t="shared" si="72"/>
        <v>0</v>
      </c>
      <c r="LB23">
        <f t="shared" si="72"/>
        <v>0</v>
      </c>
      <c r="LC23">
        <f t="shared" si="72"/>
        <v>0</v>
      </c>
      <c r="LD23">
        <f t="shared" si="72"/>
        <v>0</v>
      </c>
      <c r="LE23">
        <f t="shared" si="72"/>
        <v>0</v>
      </c>
      <c r="LF23">
        <f t="shared" si="72"/>
        <v>0</v>
      </c>
      <c r="LG23">
        <f t="shared" si="72"/>
        <v>0</v>
      </c>
      <c r="LH23">
        <f t="shared" si="72"/>
        <v>0</v>
      </c>
      <c r="LI23">
        <f t="shared" si="72"/>
        <v>0</v>
      </c>
      <c r="LJ23">
        <f t="shared" si="72"/>
        <v>0</v>
      </c>
      <c r="LK23">
        <f t="shared" si="72"/>
        <v>0</v>
      </c>
      <c r="LL23">
        <f t="shared" si="72"/>
        <v>0</v>
      </c>
      <c r="LM23">
        <f t="shared" si="72"/>
        <v>0</v>
      </c>
      <c r="LN23">
        <f t="shared" si="72"/>
        <v>0</v>
      </c>
      <c r="LO23">
        <f t="shared" si="72"/>
        <v>0</v>
      </c>
      <c r="LP23">
        <f t="shared" si="72"/>
        <v>0</v>
      </c>
      <c r="LQ23">
        <f t="shared" si="72"/>
        <v>0</v>
      </c>
      <c r="LR23">
        <f t="shared" ref="LR23:OC23" si="73">LR$9*LR157</f>
        <v>0</v>
      </c>
      <c r="LS23">
        <f t="shared" si="73"/>
        <v>0</v>
      </c>
      <c r="LT23">
        <f t="shared" si="73"/>
        <v>0</v>
      </c>
      <c r="LU23">
        <f t="shared" si="73"/>
        <v>0</v>
      </c>
      <c r="LV23">
        <f t="shared" si="73"/>
        <v>0</v>
      </c>
      <c r="LW23">
        <f t="shared" si="73"/>
        <v>0</v>
      </c>
      <c r="LX23">
        <f t="shared" si="73"/>
        <v>0</v>
      </c>
      <c r="LY23">
        <f t="shared" si="73"/>
        <v>0</v>
      </c>
      <c r="LZ23">
        <f t="shared" si="73"/>
        <v>0</v>
      </c>
      <c r="MA23">
        <f t="shared" si="73"/>
        <v>0</v>
      </c>
      <c r="MB23">
        <f t="shared" si="73"/>
        <v>0</v>
      </c>
      <c r="MC23">
        <f t="shared" si="73"/>
        <v>0</v>
      </c>
      <c r="MD23">
        <f t="shared" si="73"/>
        <v>0</v>
      </c>
      <c r="ME23">
        <f t="shared" si="73"/>
        <v>0</v>
      </c>
      <c r="MF23">
        <f t="shared" si="73"/>
        <v>0</v>
      </c>
      <c r="MG23">
        <f t="shared" si="73"/>
        <v>0</v>
      </c>
      <c r="MH23">
        <f t="shared" si="73"/>
        <v>0</v>
      </c>
      <c r="MI23">
        <f t="shared" si="73"/>
        <v>0</v>
      </c>
      <c r="MJ23">
        <f t="shared" si="73"/>
        <v>0</v>
      </c>
      <c r="MK23">
        <f t="shared" si="73"/>
        <v>0</v>
      </c>
      <c r="ML23">
        <f t="shared" si="73"/>
        <v>0</v>
      </c>
      <c r="MM23">
        <f t="shared" si="73"/>
        <v>0</v>
      </c>
      <c r="MN23">
        <f t="shared" si="73"/>
        <v>0</v>
      </c>
      <c r="MO23">
        <f t="shared" si="73"/>
        <v>0</v>
      </c>
      <c r="MP23">
        <f t="shared" si="73"/>
        <v>0</v>
      </c>
      <c r="MQ23">
        <f t="shared" si="73"/>
        <v>0</v>
      </c>
      <c r="MR23">
        <f t="shared" si="73"/>
        <v>0</v>
      </c>
      <c r="MS23">
        <f t="shared" si="73"/>
        <v>0</v>
      </c>
      <c r="MT23">
        <f t="shared" si="73"/>
        <v>0</v>
      </c>
      <c r="MU23">
        <f t="shared" si="73"/>
        <v>0</v>
      </c>
      <c r="MV23">
        <f t="shared" si="73"/>
        <v>0</v>
      </c>
      <c r="MW23">
        <f t="shared" si="73"/>
        <v>0</v>
      </c>
      <c r="MX23">
        <f t="shared" si="73"/>
        <v>0</v>
      </c>
      <c r="MY23">
        <f t="shared" si="73"/>
        <v>0</v>
      </c>
      <c r="MZ23">
        <f t="shared" si="73"/>
        <v>0</v>
      </c>
      <c r="NA23">
        <f t="shared" si="73"/>
        <v>0</v>
      </c>
      <c r="NB23">
        <f t="shared" si="73"/>
        <v>0</v>
      </c>
      <c r="NC23">
        <f t="shared" si="73"/>
        <v>0</v>
      </c>
      <c r="ND23">
        <f t="shared" si="73"/>
        <v>0</v>
      </c>
      <c r="NE23">
        <f t="shared" si="73"/>
        <v>0</v>
      </c>
      <c r="NF23">
        <f t="shared" si="73"/>
        <v>0</v>
      </c>
      <c r="NG23">
        <f t="shared" si="73"/>
        <v>0</v>
      </c>
      <c r="NH23">
        <f t="shared" si="73"/>
        <v>0</v>
      </c>
      <c r="NI23">
        <f t="shared" si="73"/>
        <v>0</v>
      </c>
      <c r="NJ23">
        <f t="shared" si="73"/>
        <v>0</v>
      </c>
      <c r="NK23">
        <f t="shared" si="73"/>
        <v>0</v>
      </c>
      <c r="NL23">
        <f t="shared" si="73"/>
        <v>0</v>
      </c>
      <c r="NM23">
        <f t="shared" si="73"/>
        <v>0</v>
      </c>
      <c r="NN23">
        <f t="shared" si="73"/>
        <v>0</v>
      </c>
      <c r="NO23">
        <f t="shared" si="73"/>
        <v>0</v>
      </c>
      <c r="NP23">
        <f t="shared" si="73"/>
        <v>0</v>
      </c>
      <c r="NQ23">
        <f t="shared" si="73"/>
        <v>0</v>
      </c>
      <c r="NR23">
        <f t="shared" si="73"/>
        <v>0</v>
      </c>
      <c r="NS23">
        <f t="shared" si="73"/>
        <v>0</v>
      </c>
      <c r="NT23">
        <f t="shared" si="73"/>
        <v>0</v>
      </c>
      <c r="NU23">
        <f t="shared" si="73"/>
        <v>0</v>
      </c>
      <c r="NV23">
        <f t="shared" si="73"/>
        <v>0</v>
      </c>
      <c r="NW23">
        <f t="shared" si="73"/>
        <v>0</v>
      </c>
      <c r="NX23">
        <f t="shared" si="73"/>
        <v>0</v>
      </c>
      <c r="NY23">
        <f t="shared" si="73"/>
        <v>0</v>
      </c>
      <c r="NZ23">
        <f t="shared" si="73"/>
        <v>0</v>
      </c>
      <c r="OA23">
        <f t="shared" si="73"/>
        <v>0</v>
      </c>
      <c r="OB23">
        <f t="shared" si="73"/>
        <v>0</v>
      </c>
      <c r="OC23">
        <f t="shared" si="73"/>
        <v>0</v>
      </c>
      <c r="OD23">
        <f t="shared" ref="OD23:OS23" si="74">OD$9*OD157</f>
        <v>0</v>
      </c>
      <c r="OE23">
        <f t="shared" si="74"/>
        <v>0</v>
      </c>
      <c r="OF23">
        <f t="shared" si="74"/>
        <v>0</v>
      </c>
      <c r="OG23">
        <f t="shared" si="74"/>
        <v>0</v>
      </c>
      <c r="OH23">
        <f t="shared" si="74"/>
        <v>0</v>
      </c>
      <c r="OI23">
        <f t="shared" si="74"/>
        <v>0</v>
      </c>
      <c r="OJ23">
        <f t="shared" si="74"/>
        <v>0</v>
      </c>
      <c r="OK23">
        <f t="shared" si="74"/>
        <v>0</v>
      </c>
      <c r="OL23">
        <f t="shared" si="74"/>
        <v>0</v>
      </c>
      <c r="OM23">
        <f t="shared" si="74"/>
        <v>0</v>
      </c>
      <c r="ON23">
        <f t="shared" si="74"/>
        <v>0</v>
      </c>
      <c r="OO23">
        <f t="shared" si="74"/>
        <v>0</v>
      </c>
      <c r="OP23">
        <f t="shared" si="74"/>
        <v>0</v>
      </c>
      <c r="OQ23">
        <f t="shared" si="74"/>
        <v>0</v>
      </c>
      <c r="OR23">
        <f t="shared" si="74"/>
        <v>0</v>
      </c>
      <c r="OS23">
        <f t="shared" si="74"/>
        <v>0</v>
      </c>
    </row>
    <row r="24" spans="1:409">
      <c r="A24">
        <f>Rådata_6000!A20</f>
        <v>0</v>
      </c>
      <c r="B24" s="311">
        <f t="shared" si="32"/>
        <v>0</v>
      </c>
      <c r="C24" s="47">
        <f t="shared" si="24"/>
        <v>0</v>
      </c>
      <c r="D24" s="47">
        <f t="shared" si="24"/>
        <v>0</v>
      </c>
      <c r="E24" s="47">
        <f t="shared" si="24"/>
        <v>0</v>
      </c>
      <c r="F24" s="47">
        <f t="shared" si="24"/>
        <v>0</v>
      </c>
      <c r="G24" s="47">
        <f t="shared" si="24"/>
        <v>0</v>
      </c>
      <c r="H24" s="47">
        <f t="shared" si="24"/>
        <v>0</v>
      </c>
      <c r="I24" s="312">
        <f t="shared" si="24"/>
        <v>0</v>
      </c>
      <c r="J24">
        <f t="shared" ref="J24:BU24" si="75">J$9*J158</f>
        <v>0</v>
      </c>
      <c r="K24">
        <f t="shared" si="75"/>
        <v>0</v>
      </c>
      <c r="L24">
        <f t="shared" si="75"/>
        <v>0</v>
      </c>
      <c r="M24">
        <f t="shared" si="75"/>
        <v>0</v>
      </c>
      <c r="N24">
        <f t="shared" si="75"/>
        <v>0</v>
      </c>
      <c r="O24">
        <f t="shared" si="75"/>
        <v>0</v>
      </c>
      <c r="P24">
        <f t="shared" si="75"/>
        <v>0</v>
      </c>
      <c r="Q24">
        <f t="shared" si="75"/>
        <v>0</v>
      </c>
      <c r="R24">
        <f t="shared" si="75"/>
        <v>0</v>
      </c>
      <c r="S24">
        <f t="shared" si="75"/>
        <v>0</v>
      </c>
      <c r="T24">
        <f t="shared" si="75"/>
        <v>0</v>
      </c>
      <c r="U24">
        <f t="shared" si="75"/>
        <v>0</v>
      </c>
      <c r="V24">
        <f t="shared" si="75"/>
        <v>0</v>
      </c>
      <c r="W24">
        <f t="shared" si="75"/>
        <v>0</v>
      </c>
      <c r="X24">
        <f t="shared" si="75"/>
        <v>0</v>
      </c>
      <c r="Y24">
        <f t="shared" si="75"/>
        <v>0</v>
      </c>
      <c r="Z24">
        <f t="shared" si="75"/>
        <v>0</v>
      </c>
      <c r="AA24">
        <f t="shared" si="75"/>
        <v>0</v>
      </c>
      <c r="AB24">
        <f t="shared" si="75"/>
        <v>0</v>
      </c>
      <c r="AC24">
        <f t="shared" si="75"/>
        <v>0</v>
      </c>
      <c r="AD24">
        <f t="shared" si="75"/>
        <v>0</v>
      </c>
      <c r="AE24">
        <f t="shared" si="75"/>
        <v>0</v>
      </c>
      <c r="AF24">
        <f t="shared" si="75"/>
        <v>0</v>
      </c>
      <c r="AG24">
        <f t="shared" si="75"/>
        <v>0</v>
      </c>
      <c r="AH24">
        <f t="shared" si="75"/>
        <v>0</v>
      </c>
      <c r="AI24">
        <f t="shared" si="75"/>
        <v>0</v>
      </c>
      <c r="AJ24">
        <f t="shared" si="75"/>
        <v>0</v>
      </c>
      <c r="AK24">
        <f t="shared" si="75"/>
        <v>0</v>
      </c>
      <c r="AL24">
        <f t="shared" si="75"/>
        <v>0</v>
      </c>
      <c r="AM24">
        <f t="shared" si="75"/>
        <v>0</v>
      </c>
      <c r="AN24">
        <f t="shared" si="75"/>
        <v>0</v>
      </c>
      <c r="AO24">
        <f t="shared" si="75"/>
        <v>0</v>
      </c>
      <c r="AP24">
        <f t="shared" si="75"/>
        <v>0</v>
      </c>
      <c r="AQ24">
        <f t="shared" si="75"/>
        <v>0</v>
      </c>
      <c r="AR24">
        <f t="shared" si="75"/>
        <v>0</v>
      </c>
      <c r="AS24">
        <f t="shared" si="75"/>
        <v>0</v>
      </c>
      <c r="AT24">
        <f t="shared" si="75"/>
        <v>0</v>
      </c>
      <c r="AU24">
        <f t="shared" si="75"/>
        <v>0</v>
      </c>
      <c r="AV24">
        <f t="shared" si="75"/>
        <v>0</v>
      </c>
      <c r="AW24">
        <f t="shared" si="75"/>
        <v>0</v>
      </c>
      <c r="AX24">
        <f t="shared" si="75"/>
        <v>0</v>
      </c>
      <c r="AY24">
        <f t="shared" si="75"/>
        <v>0</v>
      </c>
      <c r="AZ24">
        <f t="shared" si="75"/>
        <v>0</v>
      </c>
      <c r="BA24">
        <f t="shared" si="75"/>
        <v>0</v>
      </c>
      <c r="BB24">
        <f t="shared" si="75"/>
        <v>0</v>
      </c>
      <c r="BC24">
        <f t="shared" si="75"/>
        <v>0</v>
      </c>
      <c r="BD24">
        <f t="shared" si="75"/>
        <v>0</v>
      </c>
      <c r="BE24">
        <f t="shared" si="75"/>
        <v>0</v>
      </c>
      <c r="BF24">
        <f t="shared" si="75"/>
        <v>0</v>
      </c>
      <c r="BG24">
        <f t="shared" si="75"/>
        <v>0</v>
      </c>
      <c r="BH24">
        <f t="shared" si="75"/>
        <v>0</v>
      </c>
      <c r="BI24">
        <f t="shared" si="75"/>
        <v>0</v>
      </c>
      <c r="BJ24">
        <f t="shared" si="75"/>
        <v>0</v>
      </c>
      <c r="BK24">
        <f t="shared" si="75"/>
        <v>0</v>
      </c>
      <c r="BL24">
        <f t="shared" si="75"/>
        <v>0</v>
      </c>
      <c r="BM24">
        <f t="shared" si="75"/>
        <v>0</v>
      </c>
      <c r="BN24">
        <f t="shared" si="75"/>
        <v>0</v>
      </c>
      <c r="BO24">
        <f t="shared" si="75"/>
        <v>0</v>
      </c>
      <c r="BP24">
        <f t="shared" si="75"/>
        <v>0</v>
      </c>
      <c r="BQ24">
        <f t="shared" si="75"/>
        <v>0</v>
      </c>
      <c r="BR24">
        <f t="shared" si="75"/>
        <v>0</v>
      </c>
      <c r="BS24">
        <f t="shared" si="75"/>
        <v>0</v>
      </c>
      <c r="BT24">
        <f t="shared" si="75"/>
        <v>0</v>
      </c>
      <c r="BU24">
        <f t="shared" si="75"/>
        <v>0</v>
      </c>
      <c r="BV24">
        <f t="shared" ref="BV24:EG24" si="76">BV$9*BV158</f>
        <v>0</v>
      </c>
      <c r="BW24">
        <f t="shared" si="76"/>
        <v>0</v>
      </c>
      <c r="BX24">
        <f t="shared" si="76"/>
        <v>0</v>
      </c>
      <c r="BY24">
        <f t="shared" si="76"/>
        <v>0</v>
      </c>
      <c r="BZ24">
        <f t="shared" si="76"/>
        <v>0</v>
      </c>
      <c r="CA24">
        <f t="shared" si="76"/>
        <v>0</v>
      </c>
      <c r="CB24">
        <f t="shared" si="76"/>
        <v>0</v>
      </c>
      <c r="CC24">
        <f t="shared" si="76"/>
        <v>0</v>
      </c>
      <c r="CD24">
        <f t="shared" si="76"/>
        <v>0</v>
      </c>
      <c r="CE24">
        <f t="shared" si="76"/>
        <v>0</v>
      </c>
      <c r="CF24">
        <f t="shared" si="76"/>
        <v>0</v>
      </c>
      <c r="CG24">
        <f t="shared" si="76"/>
        <v>0</v>
      </c>
      <c r="CH24">
        <f t="shared" si="76"/>
        <v>0</v>
      </c>
      <c r="CI24">
        <f t="shared" si="76"/>
        <v>0</v>
      </c>
      <c r="CJ24">
        <f t="shared" si="76"/>
        <v>0</v>
      </c>
      <c r="CK24">
        <f t="shared" si="76"/>
        <v>0</v>
      </c>
      <c r="CL24">
        <f t="shared" si="76"/>
        <v>0</v>
      </c>
      <c r="CM24">
        <f t="shared" si="76"/>
        <v>0</v>
      </c>
      <c r="CN24">
        <f t="shared" si="76"/>
        <v>0</v>
      </c>
      <c r="CO24">
        <f t="shared" si="76"/>
        <v>0</v>
      </c>
      <c r="CP24">
        <f t="shared" si="76"/>
        <v>0</v>
      </c>
      <c r="CQ24">
        <f t="shared" si="76"/>
        <v>0</v>
      </c>
      <c r="CR24">
        <f t="shared" si="76"/>
        <v>0</v>
      </c>
      <c r="CS24">
        <f t="shared" si="76"/>
        <v>0</v>
      </c>
      <c r="CT24">
        <f t="shared" si="76"/>
        <v>0</v>
      </c>
      <c r="CU24">
        <f t="shared" si="76"/>
        <v>0</v>
      </c>
      <c r="CV24">
        <f t="shared" si="76"/>
        <v>0</v>
      </c>
      <c r="CW24">
        <f t="shared" si="76"/>
        <v>0</v>
      </c>
      <c r="CX24">
        <f t="shared" si="76"/>
        <v>0</v>
      </c>
      <c r="CY24">
        <f t="shared" si="76"/>
        <v>0</v>
      </c>
      <c r="CZ24">
        <f t="shared" si="76"/>
        <v>0</v>
      </c>
      <c r="DA24">
        <f t="shared" si="76"/>
        <v>0</v>
      </c>
      <c r="DB24">
        <f t="shared" si="76"/>
        <v>0</v>
      </c>
      <c r="DC24">
        <f t="shared" si="76"/>
        <v>0</v>
      </c>
      <c r="DD24">
        <f t="shared" si="76"/>
        <v>0</v>
      </c>
      <c r="DE24">
        <f t="shared" si="76"/>
        <v>0</v>
      </c>
      <c r="DF24">
        <f t="shared" si="76"/>
        <v>0</v>
      </c>
      <c r="DG24">
        <f t="shared" si="76"/>
        <v>0</v>
      </c>
      <c r="DH24">
        <f t="shared" si="76"/>
        <v>0</v>
      </c>
      <c r="DI24">
        <f t="shared" si="76"/>
        <v>0</v>
      </c>
      <c r="DJ24">
        <f t="shared" si="76"/>
        <v>0</v>
      </c>
      <c r="DK24">
        <f t="shared" si="76"/>
        <v>0</v>
      </c>
      <c r="DL24">
        <f t="shared" si="76"/>
        <v>0</v>
      </c>
      <c r="DM24">
        <f t="shared" si="76"/>
        <v>0</v>
      </c>
      <c r="DN24">
        <f t="shared" si="76"/>
        <v>0</v>
      </c>
      <c r="DO24">
        <f t="shared" si="76"/>
        <v>0</v>
      </c>
      <c r="DP24">
        <f t="shared" si="76"/>
        <v>0</v>
      </c>
      <c r="DQ24">
        <f t="shared" si="76"/>
        <v>0</v>
      </c>
      <c r="DR24">
        <f t="shared" si="76"/>
        <v>0</v>
      </c>
      <c r="DS24">
        <f t="shared" si="76"/>
        <v>0</v>
      </c>
      <c r="DT24">
        <f t="shared" si="76"/>
        <v>0</v>
      </c>
      <c r="DU24">
        <f t="shared" si="76"/>
        <v>0</v>
      </c>
      <c r="DV24">
        <f t="shared" si="76"/>
        <v>0</v>
      </c>
      <c r="DW24">
        <f t="shared" si="76"/>
        <v>0</v>
      </c>
      <c r="DX24">
        <f t="shared" si="76"/>
        <v>0</v>
      </c>
      <c r="DY24">
        <f t="shared" si="76"/>
        <v>0</v>
      </c>
      <c r="DZ24">
        <f t="shared" si="76"/>
        <v>0</v>
      </c>
      <c r="EA24">
        <f t="shared" si="76"/>
        <v>0</v>
      </c>
      <c r="EB24">
        <f t="shared" si="76"/>
        <v>0</v>
      </c>
      <c r="EC24">
        <f t="shared" si="76"/>
        <v>0</v>
      </c>
      <c r="ED24">
        <f t="shared" si="76"/>
        <v>0</v>
      </c>
      <c r="EE24">
        <f t="shared" si="76"/>
        <v>0</v>
      </c>
      <c r="EF24">
        <f t="shared" si="76"/>
        <v>0</v>
      </c>
      <c r="EG24">
        <f t="shared" si="76"/>
        <v>0</v>
      </c>
      <c r="EH24">
        <f t="shared" ref="EH24:GS24" si="77">EH$9*EH158</f>
        <v>0</v>
      </c>
      <c r="EI24">
        <f t="shared" si="77"/>
        <v>0</v>
      </c>
      <c r="EJ24">
        <f t="shared" si="77"/>
        <v>0</v>
      </c>
      <c r="EK24">
        <f t="shared" si="77"/>
        <v>0</v>
      </c>
      <c r="EL24">
        <f t="shared" si="77"/>
        <v>0</v>
      </c>
      <c r="EM24">
        <f t="shared" si="77"/>
        <v>0</v>
      </c>
      <c r="EN24">
        <f t="shared" si="77"/>
        <v>0</v>
      </c>
      <c r="EO24">
        <f t="shared" si="77"/>
        <v>0</v>
      </c>
      <c r="EP24">
        <f t="shared" si="77"/>
        <v>0</v>
      </c>
      <c r="EQ24">
        <f t="shared" si="77"/>
        <v>0</v>
      </c>
      <c r="ER24">
        <f t="shared" si="77"/>
        <v>0</v>
      </c>
      <c r="ES24">
        <f t="shared" si="77"/>
        <v>0</v>
      </c>
      <c r="ET24">
        <f t="shared" si="77"/>
        <v>0</v>
      </c>
      <c r="EU24">
        <f t="shared" si="77"/>
        <v>0</v>
      </c>
      <c r="EV24">
        <f t="shared" si="77"/>
        <v>0</v>
      </c>
      <c r="EW24">
        <f t="shared" si="77"/>
        <v>0</v>
      </c>
      <c r="EX24">
        <f t="shared" si="77"/>
        <v>0</v>
      </c>
      <c r="EY24">
        <f t="shared" si="77"/>
        <v>0</v>
      </c>
      <c r="EZ24">
        <f t="shared" si="77"/>
        <v>0</v>
      </c>
      <c r="FA24">
        <f t="shared" si="77"/>
        <v>0</v>
      </c>
      <c r="FB24">
        <f t="shared" si="77"/>
        <v>0</v>
      </c>
      <c r="FC24">
        <f t="shared" si="77"/>
        <v>0</v>
      </c>
      <c r="FD24">
        <f t="shared" si="77"/>
        <v>0</v>
      </c>
      <c r="FE24">
        <f t="shared" si="77"/>
        <v>0</v>
      </c>
      <c r="FF24">
        <f t="shared" si="77"/>
        <v>0</v>
      </c>
      <c r="FG24">
        <f t="shared" si="77"/>
        <v>0</v>
      </c>
      <c r="FH24">
        <f t="shared" si="77"/>
        <v>0</v>
      </c>
      <c r="FI24">
        <f t="shared" si="77"/>
        <v>0</v>
      </c>
      <c r="FJ24">
        <f t="shared" si="77"/>
        <v>0</v>
      </c>
      <c r="FK24">
        <f t="shared" si="77"/>
        <v>0</v>
      </c>
      <c r="FL24">
        <f t="shared" si="77"/>
        <v>0</v>
      </c>
      <c r="FM24">
        <f t="shared" si="77"/>
        <v>0</v>
      </c>
      <c r="FN24">
        <f t="shared" si="77"/>
        <v>0</v>
      </c>
      <c r="FO24">
        <f t="shared" si="77"/>
        <v>0</v>
      </c>
      <c r="FP24">
        <f t="shared" si="77"/>
        <v>0</v>
      </c>
      <c r="FQ24">
        <f t="shared" si="77"/>
        <v>0</v>
      </c>
      <c r="FR24">
        <f t="shared" si="77"/>
        <v>0</v>
      </c>
      <c r="FS24">
        <f t="shared" si="77"/>
        <v>0</v>
      </c>
      <c r="FT24">
        <f t="shared" si="77"/>
        <v>0</v>
      </c>
      <c r="FU24">
        <f t="shared" si="77"/>
        <v>0</v>
      </c>
      <c r="FV24">
        <f t="shared" si="77"/>
        <v>0</v>
      </c>
      <c r="FW24">
        <f t="shared" si="77"/>
        <v>0</v>
      </c>
      <c r="FX24">
        <f t="shared" si="77"/>
        <v>0</v>
      </c>
      <c r="FY24">
        <f t="shared" si="77"/>
        <v>0</v>
      </c>
      <c r="FZ24">
        <f t="shared" si="77"/>
        <v>0</v>
      </c>
      <c r="GA24">
        <f t="shared" si="77"/>
        <v>0</v>
      </c>
      <c r="GB24">
        <f t="shared" si="77"/>
        <v>0</v>
      </c>
      <c r="GC24">
        <f t="shared" si="77"/>
        <v>0</v>
      </c>
      <c r="GD24">
        <f t="shared" si="77"/>
        <v>0</v>
      </c>
      <c r="GE24">
        <f t="shared" si="77"/>
        <v>0</v>
      </c>
      <c r="GF24">
        <f t="shared" si="77"/>
        <v>0</v>
      </c>
      <c r="GG24">
        <f t="shared" si="77"/>
        <v>0</v>
      </c>
      <c r="GH24">
        <f t="shared" si="77"/>
        <v>0</v>
      </c>
      <c r="GI24">
        <f t="shared" si="77"/>
        <v>0</v>
      </c>
      <c r="GJ24">
        <f t="shared" si="77"/>
        <v>0</v>
      </c>
      <c r="GK24">
        <f t="shared" si="77"/>
        <v>0</v>
      </c>
      <c r="GL24">
        <f t="shared" si="77"/>
        <v>0</v>
      </c>
      <c r="GM24">
        <f t="shared" si="77"/>
        <v>0</v>
      </c>
      <c r="GN24">
        <f t="shared" si="77"/>
        <v>0</v>
      </c>
      <c r="GO24">
        <f t="shared" si="77"/>
        <v>0</v>
      </c>
      <c r="GP24">
        <f t="shared" si="77"/>
        <v>0</v>
      </c>
      <c r="GQ24">
        <f t="shared" si="77"/>
        <v>0</v>
      </c>
      <c r="GR24">
        <f t="shared" si="77"/>
        <v>0</v>
      </c>
      <c r="GS24">
        <f t="shared" si="77"/>
        <v>0</v>
      </c>
      <c r="GT24">
        <f t="shared" ref="GT24:JE24" si="78">GT$9*GT158</f>
        <v>0</v>
      </c>
      <c r="GU24">
        <f t="shared" si="78"/>
        <v>0</v>
      </c>
      <c r="GV24">
        <f t="shared" si="78"/>
        <v>0</v>
      </c>
      <c r="GW24">
        <f t="shared" si="78"/>
        <v>0</v>
      </c>
      <c r="GX24">
        <f t="shared" si="78"/>
        <v>0</v>
      </c>
      <c r="GY24">
        <f t="shared" si="78"/>
        <v>0</v>
      </c>
      <c r="GZ24">
        <f t="shared" si="78"/>
        <v>0</v>
      </c>
      <c r="HA24">
        <f t="shared" si="78"/>
        <v>0</v>
      </c>
      <c r="HB24">
        <f t="shared" si="78"/>
        <v>0</v>
      </c>
      <c r="HC24">
        <f t="shared" si="78"/>
        <v>0</v>
      </c>
      <c r="HD24">
        <f t="shared" si="78"/>
        <v>0</v>
      </c>
      <c r="HE24">
        <f t="shared" si="78"/>
        <v>0</v>
      </c>
      <c r="HF24">
        <f t="shared" si="78"/>
        <v>0</v>
      </c>
      <c r="HG24">
        <f t="shared" si="78"/>
        <v>0</v>
      </c>
      <c r="HH24">
        <f t="shared" si="78"/>
        <v>0</v>
      </c>
      <c r="HI24">
        <f t="shared" si="78"/>
        <v>0</v>
      </c>
      <c r="HJ24">
        <f t="shared" si="78"/>
        <v>0</v>
      </c>
      <c r="HK24">
        <f t="shared" si="78"/>
        <v>0</v>
      </c>
      <c r="HL24">
        <f t="shared" si="78"/>
        <v>0</v>
      </c>
      <c r="HM24">
        <f t="shared" si="78"/>
        <v>0</v>
      </c>
      <c r="HN24">
        <f t="shared" si="78"/>
        <v>0</v>
      </c>
      <c r="HO24">
        <f t="shared" si="78"/>
        <v>0</v>
      </c>
      <c r="HP24">
        <f t="shared" si="78"/>
        <v>0</v>
      </c>
      <c r="HQ24">
        <f t="shared" si="78"/>
        <v>0</v>
      </c>
      <c r="HR24">
        <f t="shared" si="78"/>
        <v>0</v>
      </c>
      <c r="HS24">
        <f t="shared" si="78"/>
        <v>0</v>
      </c>
      <c r="HT24">
        <f t="shared" si="78"/>
        <v>0</v>
      </c>
      <c r="HU24">
        <f t="shared" si="78"/>
        <v>0</v>
      </c>
      <c r="HV24">
        <f t="shared" si="78"/>
        <v>0</v>
      </c>
      <c r="HW24">
        <f t="shared" si="78"/>
        <v>0</v>
      </c>
      <c r="HX24">
        <f t="shared" si="78"/>
        <v>0</v>
      </c>
      <c r="HY24">
        <f t="shared" si="78"/>
        <v>0</v>
      </c>
      <c r="HZ24">
        <f t="shared" si="78"/>
        <v>0</v>
      </c>
      <c r="IA24">
        <f t="shared" si="78"/>
        <v>0</v>
      </c>
      <c r="IB24">
        <f t="shared" si="78"/>
        <v>0</v>
      </c>
      <c r="IC24">
        <f t="shared" si="78"/>
        <v>0</v>
      </c>
      <c r="ID24">
        <f t="shared" si="78"/>
        <v>0</v>
      </c>
      <c r="IE24">
        <f t="shared" si="78"/>
        <v>0</v>
      </c>
      <c r="IF24">
        <f t="shared" si="78"/>
        <v>0</v>
      </c>
      <c r="IG24">
        <f t="shared" si="78"/>
        <v>0</v>
      </c>
      <c r="IH24">
        <f t="shared" si="78"/>
        <v>0</v>
      </c>
      <c r="II24">
        <f t="shared" si="78"/>
        <v>0</v>
      </c>
      <c r="IJ24">
        <f t="shared" si="78"/>
        <v>0</v>
      </c>
      <c r="IK24">
        <f t="shared" si="78"/>
        <v>0</v>
      </c>
      <c r="IL24">
        <f t="shared" si="78"/>
        <v>0</v>
      </c>
      <c r="IM24">
        <f t="shared" si="78"/>
        <v>0</v>
      </c>
      <c r="IN24">
        <f t="shared" si="78"/>
        <v>0</v>
      </c>
      <c r="IO24">
        <f t="shared" si="78"/>
        <v>0</v>
      </c>
      <c r="IP24">
        <f t="shared" si="78"/>
        <v>0</v>
      </c>
      <c r="IQ24">
        <f t="shared" si="78"/>
        <v>0</v>
      </c>
      <c r="IR24">
        <f t="shared" si="78"/>
        <v>0</v>
      </c>
      <c r="IS24">
        <f t="shared" si="78"/>
        <v>0</v>
      </c>
      <c r="IT24">
        <f t="shared" si="78"/>
        <v>0</v>
      </c>
      <c r="IU24">
        <f t="shared" si="78"/>
        <v>0</v>
      </c>
      <c r="IV24">
        <f t="shared" si="78"/>
        <v>0</v>
      </c>
      <c r="IW24">
        <f t="shared" si="78"/>
        <v>0</v>
      </c>
      <c r="IX24">
        <f t="shared" si="78"/>
        <v>0</v>
      </c>
      <c r="IY24">
        <f t="shared" si="78"/>
        <v>0</v>
      </c>
      <c r="IZ24">
        <f t="shared" si="78"/>
        <v>0</v>
      </c>
      <c r="JA24">
        <f t="shared" si="78"/>
        <v>0</v>
      </c>
      <c r="JB24">
        <f t="shared" si="78"/>
        <v>0</v>
      </c>
      <c r="JC24">
        <f t="shared" si="78"/>
        <v>0</v>
      </c>
      <c r="JD24">
        <f t="shared" si="78"/>
        <v>0</v>
      </c>
      <c r="JE24">
        <f t="shared" si="78"/>
        <v>0</v>
      </c>
      <c r="JF24">
        <f t="shared" ref="JF24:LQ24" si="79">JF$9*JF158</f>
        <v>0</v>
      </c>
      <c r="JG24">
        <f t="shared" si="79"/>
        <v>0</v>
      </c>
      <c r="JH24">
        <f t="shared" si="79"/>
        <v>0</v>
      </c>
      <c r="JI24">
        <f t="shared" si="79"/>
        <v>0</v>
      </c>
      <c r="JJ24">
        <f t="shared" si="79"/>
        <v>0</v>
      </c>
      <c r="JK24">
        <f t="shared" si="79"/>
        <v>0</v>
      </c>
      <c r="JL24">
        <f t="shared" si="79"/>
        <v>0</v>
      </c>
      <c r="JM24">
        <f t="shared" si="79"/>
        <v>0</v>
      </c>
      <c r="JN24">
        <f t="shared" si="79"/>
        <v>0</v>
      </c>
      <c r="JO24">
        <f t="shared" si="79"/>
        <v>0</v>
      </c>
      <c r="JP24">
        <f t="shared" si="79"/>
        <v>0</v>
      </c>
      <c r="JQ24">
        <f t="shared" si="79"/>
        <v>0</v>
      </c>
      <c r="JR24">
        <f t="shared" si="79"/>
        <v>0</v>
      </c>
      <c r="JS24">
        <f t="shared" si="79"/>
        <v>0</v>
      </c>
      <c r="JT24">
        <f t="shared" si="79"/>
        <v>0</v>
      </c>
      <c r="JU24">
        <f t="shared" si="79"/>
        <v>0</v>
      </c>
      <c r="JV24">
        <f t="shared" si="79"/>
        <v>0</v>
      </c>
      <c r="JW24">
        <f t="shared" si="79"/>
        <v>0</v>
      </c>
      <c r="JX24">
        <f t="shared" si="79"/>
        <v>0</v>
      </c>
      <c r="JY24">
        <f t="shared" si="79"/>
        <v>0</v>
      </c>
      <c r="JZ24">
        <f t="shared" si="79"/>
        <v>0</v>
      </c>
      <c r="KA24">
        <f t="shared" si="79"/>
        <v>0</v>
      </c>
      <c r="KB24">
        <f t="shared" si="79"/>
        <v>0</v>
      </c>
      <c r="KC24">
        <f t="shared" si="79"/>
        <v>0</v>
      </c>
      <c r="KD24">
        <f t="shared" si="79"/>
        <v>0</v>
      </c>
      <c r="KE24">
        <f t="shared" si="79"/>
        <v>0</v>
      </c>
      <c r="KF24">
        <f t="shared" si="79"/>
        <v>0</v>
      </c>
      <c r="KG24">
        <f t="shared" si="79"/>
        <v>0</v>
      </c>
      <c r="KH24">
        <f t="shared" si="79"/>
        <v>0</v>
      </c>
      <c r="KI24">
        <f t="shared" si="79"/>
        <v>0</v>
      </c>
      <c r="KJ24">
        <f t="shared" si="79"/>
        <v>0</v>
      </c>
      <c r="KK24">
        <f t="shared" si="79"/>
        <v>0</v>
      </c>
      <c r="KL24">
        <f t="shared" si="79"/>
        <v>0</v>
      </c>
      <c r="KM24">
        <f t="shared" si="79"/>
        <v>0</v>
      </c>
      <c r="KN24">
        <f t="shared" si="79"/>
        <v>0</v>
      </c>
      <c r="KO24">
        <f t="shared" si="79"/>
        <v>0</v>
      </c>
      <c r="KP24">
        <f t="shared" si="79"/>
        <v>0</v>
      </c>
      <c r="KQ24">
        <f t="shared" si="79"/>
        <v>0</v>
      </c>
      <c r="KR24">
        <f t="shared" si="79"/>
        <v>0</v>
      </c>
      <c r="KS24">
        <f t="shared" si="79"/>
        <v>0</v>
      </c>
      <c r="KT24">
        <f t="shared" si="79"/>
        <v>0</v>
      </c>
      <c r="KU24">
        <f t="shared" si="79"/>
        <v>0</v>
      </c>
      <c r="KV24">
        <f t="shared" si="79"/>
        <v>0</v>
      </c>
      <c r="KW24">
        <f t="shared" si="79"/>
        <v>0</v>
      </c>
      <c r="KX24">
        <f t="shared" si="79"/>
        <v>0</v>
      </c>
      <c r="KY24">
        <f t="shared" si="79"/>
        <v>0</v>
      </c>
      <c r="KZ24">
        <f t="shared" si="79"/>
        <v>0</v>
      </c>
      <c r="LA24">
        <f t="shared" si="79"/>
        <v>0</v>
      </c>
      <c r="LB24">
        <f t="shared" si="79"/>
        <v>0</v>
      </c>
      <c r="LC24">
        <f t="shared" si="79"/>
        <v>0</v>
      </c>
      <c r="LD24">
        <f t="shared" si="79"/>
        <v>0</v>
      </c>
      <c r="LE24">
        <f t="shared" si="79"/>
        <v>0</v>
      </c>
      <c r="LF24">
        <f t="shared" si="79"/>
        <v>0</v>
      </c>
      <c r="LG24">
        <f t="shared" si="79"/>
        <v>0</v>
      </c>
      <c r="LH24">
        <f t="shared" si="79"/>
        <v>0</v>
      </c>
      <c r="LI24">
        <f t="shared" si="79"/>
        <v>0</v>
      </c>
      <c r="LJ24">
        <f t="shared" si="79"/>
        <v>0</v>
      </c>
      <c r="LK24">
        <f t="shared" si="79"/>
        <v>0</v>
      </c>
      <c r="LL24">
        <f t="shared" si="79"/>
        <v>0</v>
      </c>
      <c r="LM24">
        <f t="shared" si="79"/>
        <v>0</v>
      </c>
      <c r="LN24">
        <f t="shared" si="79"/>
        <v>0</v>
      </c>
      <c r="LO24">
        <f t="shared" si="79"/>
        <v>0</v>
      </c>
      <c r="LP24">
        <f t="shared" si="79"/>
        <v>0</v>
      </c>
      <c r="LQ24">
        <f t="shared" si="79"/>
        <v>0</v>
      </c>
      <c r="LR24">
        <f t="shared" ref="LR24:OC24" si="80">LR$9*LR158</f>
        <v>0</v>
      </c>
      <c r="LS24">
        <f t="shared" si="80"/>
        <v>0</v>
      </c>
      <c r="LT24">
        <f t="shared" si="80"/>
        <v>0</v>
      </c>
      <c r="LU24">
        <f t="shared" si="80"/>
        <v>0</v>
      </c>
      <c r="LV24">
        <f t="shared" si="80"/>
        <v>0</v>
      </c>
      <c r="LW24">
        <f t="shared" si="80"/>
        <v>0</v>
      </c>
      <c r="LX24">
        <f t="shared" si="80"/>
        <v>0</v>
      </c>
      <c r="LY24">
        <f t="shared" si="80"/>
        <v>0</v>
      </c>
      <c r="LZ24">
        <f t="shared" si="80"/>
        <v>0</v>
      </c>
      <c r="MA24">
        <f t="shared" si="80"/>
        <v>0</v>
      </c>
      <c r="MB24">
        <f t="shared" si="80"/>
        <v>0</v>
      </c>
      <c r="MC24">
        <f t="shared" si="80"/>
        <v>0</v>
      </c>
      <c r="MD24">
        <f t="shared" si="80"/>
        <v>0</v>
      </c>
      <c r="ME24">
        <f t="shared" si="80"/>
        <v>0</v>
      </c>
      <c r="MF24">
        <f t="shared" si="80"/>
        <v>0</v>
      </c>
      <c r="MG24">
        <f t="shared" si="80"/>
        <v>0</v>
      </c>
      <c r="MH24">
        <f t="shared" si="80"/>
        <v>0</v>
      </c>
      <c r="MI24">
        <f t="shared" si="80"/>
        <v>0</v>
      </c>
      <c r="MJ24">
        <f t="shared" si="80"/>
        <v>0</v>
      </c>
      <c r="MK24">
        <f t="shared" si="80"/>
        <v>0</v>
      </c>
      <c r="ML24">
        <f t="shared" si="80"/>
        <v>0</v>
      </c>
      <c r="MM24">
        <f t="shared" si="80"/>
        <v>0</v>
      </c>
      <c r="MN24">
        <f t="shared" si="80"/>
        <v>0</v>
      </c>
      <c r="MO24">
        <f t="shared" si="80"/>
        <v>0</v>
      </c>
      <c r="MP24">
        <f t="shared" si="80"/>
        <v>0</v>
      </c>
      <c r="MQ24">
        <f t="shared" si="80"/>
        <v>0</v>
      </c>
      <c r="MR24">
        <f t="shared" si="80"/>
        <v>0</v>
      </c>
      <c r="MS24">
        <f t="shared" si="80"/>
        <v>0</v>
      </c>
      <c r="MT24">
        <f t="shared" si="80"/>
        <v>0</v>
      </c>
      <c r="MU24">
        <f t="shared" si="80"/>
        <v>0</v>
      </c>
      <c r="MV24">
        <f t="shared" si="80"/>
        <v>0</v>
      </c>
      <c r="MW24">
        <f t="shared" si="80"/>
        <v>0</v>
      </c>
      <c r="MX24">
        <f t="shared" si="80"/>
        <v>0</v>
      </c>
      <c r="MY24">
        <f t="shared" si="80"/>
        <v>0</v>
      </c>
      <c r="MZ24">
        <f t="shared" si="80"/>
        <v>0</v>
      </c>
      <c r="NA24">
        <f t="shared" si="80"/>
        <v>0</v>
      </c>
      <c r="NB24">
        <f t="shared" si="80"/>
        <v>0</v>
      </c>
      <c r="NC24">
        <f t="shared" si="80"/>
        <v>0</v>
      </c>
      <c r="ND24">
        <f t="shared" si="80"/>
        <v>0</v>
      </c>
      <c r="NE24">
        <f t="shared" si="80"/>
        <v>0</v>
      </c>
      <c r="NF24">
        <f t="shared" si="80"/>
        <v>0</v>
      </c>
      <c r="NG24">
        <f t="shared" si="80"/>
        <v>0</v>
      </c>
      <c r="NH24">
        <f t="shared" si="80"/>
        <v>0</v>
      </c>
      <c r="NI24">
        <f t="shared" si="80"/>
        <v>0</v>
      </c>
      <c r="NJ24">
        <f t="shared" si="80"/>
        <v>0</v>
      </c>
      <c r="NK24">
        <f t="shared" si="80"/>
        <v>0</v>
      </c>
      <c r="NL24">
        <f t="shared" si="80"/>
        <v>0</v>
      </c>
      <c r="NM24">
        <f t="shared" si="80"/>
        <v>0</v>
      </c>
      <c r="NN24">
        <f t="shared" si="80"/>
        <v>0</v>
      </c>
      <c r="NO24">
        <f t="shared" si="80"/>
        <v>0</v>
      </c>
      <c r="NP24">
        <f t="shared" si="80"/>
        <v>0</v>
      </c>
      <c r="NQ24">
        <f t="shared" si="80"/>
        <v>0</v>
      </c>
      <c r="NR24">
        <f t="shared" si="80"/>
        <v>0</v>
      </c>
      <c r="NS24">
        <f t="shared" si="80"/>
        <v>0</v>
      </c>
      <c r="NT24">
        <f t="shared" si="80"/>
        <v>0</v>
      </c>
      <c r="NU24">
        <f t="shared" si="80"/>
        <v>0</v>
      </c>
      <c r="NV24">
        <f t="shared" si="80"/>
        <v>0</v>
      </c>
      <c r="NW24">
        <f t="shared" si="80"/>
        <v>0</v>
      </c>
      <c r="NX24">
        <f t="shared" si="80"/>
        <v>0</v>
      </c>
      <c r="NY24">
        <f t="shared" si="80"/>
        <v>0</v>
      </c>
      <c r="NZ24">
        <f t="shared" si="80"/>
        <v>0</v>
      </c>
      <c r="OA24">
        <f t="shared" si="80"/>
        <v>0</v>
      </c>
      <c r="OB24">
        <f t="shared" si="80"/>
        <v>0</v>
      </c>
      <c r="OC24">
        <f t="shared" si="80"/>
        <v>0</v>
      </c>
      <c r="OD24">
        <f t="shared" ref="OD24:OS24" si="81">OD$9*OD158</f>
        <v>0</v>
      </c>
      <c r="OE24">
        <f t="shared" si="81"/>
        <v>0</v>
      </c>
      <c r="OF24">
        <f t="shared" si="81"/>
        <v>0</v>
      </c>
      <c r="OG24">
        <f t="shared" si="81"/>
        <v>0</v>
      </c>
      <c r="OH24">
        <f t="shared" si="81"/>
        <v>0</v>
      </c>
      <c r="OI24">
        <f t="shared" si="81"/>
        <v>0</v>
      </c>
      <c r="OJ24">
        <f t="shared" si="81"/>
        <v>0</v>
      </c>
      <c r="OK24">
        <f t="shared" si="81"/>
        <v>0</v>
      </c>
      <c r="OL24">
        <f t="shared" si="81"/>
        <v>0</v>
      </c>
      <c r="OM24">
        <f t="shared" si="81"/>
        <v>0</v>
      </c>
      <c r="ON24">
        <f t="shared" si="81"/>
        <v>0</v>
      </c>
      <c r="OO24">
        <f t="shared" si="81"/>
        <v>0</v>
      </c>
      <c r="OP24">
        <f t="shared" si="81"/>
        <v>0</v>
      </c>
      <c r="OQ24">
        <f t="shared" si="81"/>
        <v>0</v>
      </c>
      <c r="OR24">
        <f t="shared" si="81"/>
        <v>0</v>
      </c>
      <c r="OS24">
        <f t="shared" si="81"/>
        <v>0</v>
      </c>
    </row>
    <row r="25" spans="1:409">
      <c r="A25">
        <f>Rådata_6000!A21</f>
        <v>0</v>
      </c>
      <c r="B25" s="311">
        <f t="shared" si="32"/>
        <v>0</v>
      </c>
      <c r="C25" s="47">
        <f t="shared" si="24"/>
        <v>0</v>
      </c>
      <c r="D25" s="47">
        <f t="shared" si="24"/>
        <v>0</v>
      </c>
      <c r="E25" s="47">
        <f t="shared" si="24"/>
        <v>0</v>
      </c>
      <c r="F25" s="47">
        <f t="shared" si="24"/>
        <v>0</v>
      </c>
      <c r="G25" s="47">
        <f t="shared" si="24"/>
        <v>0</v>
      </c>
      <c r="H25" s="47">
        <f t="shared" si="24"/>
        <v>0</v>
      </c>
      <c r="I25" s="312">
        <f t="shared" si="24"/>
        <v>0</v>
      </c>
      <c r="J25">
        <f t="shared" ref="J25:BU25" si="82">J$9*J159</f>
        <v>0</v>
      </c>
      <c r="K25">
        <f t="shared" si="82"/>
        <v>0</v>
      </c>
      <c r="L25">
        <f t="shared" si="82"/>
        <v>0</v>
      </c>
      <c r="M25">
        <f t="shared" si="82"/>
        <v>0</v>
      </c>
      <c r="N25">
        <f t="shared" si="82"/>
        <v>0</v>
      </c>
      <c r="O25">
        <f t="shared" si="82"/>
        <v>0</v>
      </c>
      <c r="P25">
        <f t="shared" si="82"/>
        <v>0</v>
      </c>
      <c r="Q25">
        <f t="shared" si="82"/>
        <v>0</v>
      </c>
      <c r="R25">
        <f t="shared" si="82"/>
        <v>0</v>
      </c>
      <c r="S25">
        <f t="shared" si="82"/>
        <v>0</v>
      </c>
      <c r="T25">
        <f t="shared" si="82"/>
        <v>0</v>
      </c>
      <c r="U25">
        <f t="shared" si="82"/>
        <v>0</v>
      </c>
      <c r="V25">
        <f t="shared" si="82"/>
        <v>0</v>
      </c>
      <c r="W25">
        <f t="shared" si="82"/>
        <v>0</v>
      </c>
      <c r="X25">
        <f t="shared" si="82"/>
        <v>0</v>
      </c>
      <c r="Y25">
        <f t="shared" si="82"/>
        <v>0</v>
      </c>
      <c r="Z25">
        <f t="shared" si="82"/>
        <v>0</v>
      </c>
      <c r="AA25">
        <f t="shared" si="82"/>
        <v>0</v>
      </c>
      <c r="AB25">
        <f t="shared" si="82"/>
        <v>0</v>
      </c>
      <c r="AC25">
        <f t="shared" si="82"/>
        <v>0</v>
      </c>
      <c r="AD25">
        <f t="shared" si="82"/>
        <v>0</v>
      </c>
      <c r="AE25">
        <f t="shared" si="82"/>
        <v>0</v>
      </c>
      <c r="AF25">
        <f t="shared" si="82"/>
        <v>0</v>
      </c>
      <c r="AG25">
        <f t="shared" si="82"/>
        <v>0</v>
      </c>
      <c r="AH25">
        <f t="shared" si="82"/>
        <v>0</v>
      </c>
      <c r="AI25">
        <f t="shared" si="82"/>
        <v>0</v>
      </c>
      <c r="AJ25">
        <f t="shared" si="82"/>
        <v>0</v>
      </c>
      <c r="AK25">
        <f t="shared" si="82"/>
        <v>0</v>
      </c>
      <c r="AL25">
        <f t="shared" si="82"/>
        <v>0</v>
      </c>
      <c r="AM25">
        <f t="shared" si="82"/>
        <v>0</v>
      </c>
      <c r="AN25">
        <f t="shared" si="82"/>
        <v>0</v>
      </c>
      <c r="AO25">
        <f t="shared" si="82"/>
        <v>0</v>
      </c>
      <c r="AP25">
        <f t="shared" si="82"/>
        <v>0</v>
      </c>
      <c r="AQ25">
        <f t="shared" si="82"/>
        <v>0</v>
      </c>
      <c r="AR25">
        <f t="shared" si="82"/>
        <v>0</v>
      </c>
      <c r="AS25">
        <f t="shared" si="82"/>
        <v>0</v>
      </c>
      <c r="AT25">
        <f t="shared" si="82"/>
        <v>0</v>
      </c>
      <c r="AU25">
        <f t="shared" si="82"/>
        <v>0</v>
      </c>
      <c r="AV25">
        <f t="shared" si="82"/>
        <v>0</v>
      </c>
      <c r="AW25">
        <f t="shared" si="82"/>
        <v>0</v>
      </c>
      <c r="AX25">
        <f t="shared" si="82"/>
        <v>0</v>
      </c>
      <c r="AY25">
        <f t="shared" si="82"/>
        <v>0</v>
      </c>
      <c r="AZ25">
        <f t="shared" si="82"/>
        <v>0</v>
      </c>
      <c r="BA25">
        <f t="shared" si="82"/>
        <v>0</v>
      </c>
      <c r="BB25">
        <f t="shared" si="82"/>
        <v>0</v>
      </c>
      <c r="BC25">
        <f t="shared" si="82"/>
        <v>0</v>
      </c>
      <c r="BD25">
        <f t="shared" si="82"/>
        <v>0</v>
      </c>
      <c r="BE25">
        <f t="shared" si="82"/>
        <v>0</v>
      </c>
      <c r="BF25">
        <f t="shared" si="82"/>
        <v>0</v>
      </c>
      <c r="BG25">
        <f t="shared" si="82"/>
        <v>0</v>
      </c>
      <c r="BH25">
        <f t="shared" si="82"/>
        <v>0</v>
      </c>
      <c r="BI25">
        <f t="shared" si="82"/>
        <v>0</v>
      </c>
      <c r="BJ25">
        <f t="shared" si="82"/>
        <v>0</v>
      </c>
      <c r="BK25">
        <f t="shared" si="82"/>
        <v>0</v>
      </c>
      <c r="BL25">
        <f t="shared" si="82"/>
        <v>0</v>
      </c>
      <c r="BM25">
        <f t="shared" si="82"/>
        <v>0</v>
      </c>
      <c r="BN25">
        <f t="shared" si="82"/>
        <v>0</v>
      </c>
      <c r="BO25">
        <f t="shared" si="82"/>
        <v>0</v>
      </c>
      <c r="BP25">
        <f t="shared" si="82"/>
        <v>0</v>
      </c>
      <c r="BQ25">
        <f t="shared" si="82"/>
        <v>0</v>
      </c>
      <c r="BR25">
        <f t="shared" si="82"/>
        <v>0</v>
      </c>
      <c r="BS25">
        <f t="shared" si="82"/>
        <v>0</v>
      </c>
      <c r="BT25">
        <f t="shared" si="82"/>
        <v>0</v>
      </c>
      <c r="BU25">
        <f t="shared" si="82"/>
        <v>0</v>
      </c>
      <c r="BV25">
        <f t="shared" ref="BV25:EG25" si="83">BV$9*BV159</f>
        <v>0</v>
      </c>
      <c r="BW25">
        <f t="shared" si="83"/>
        <v>0</v>
      </c>
      <c r="BX25">
        <f t="shared" si="83"/>
        <v>0</v>
      </c>
      <c r="BY25">
        <f t="shared" si="83"/>
        <v>0</v>
      </c>
      <c r="BZ25">
        <f t="shared" si="83"/>
        <v>0</v>
      </c>
      <c r="CA25">
        <f t="shared" si="83"/>
        <v>0</v>
      </c>
      <c r="CB25">
        <f t="shared" si="83"/>
        <v>0</v>
      </c>
      <c r="CC25">
        <f t="shared" si="83"/>
        <v>0</v>
      </c>
      <c r="CD25">
        <f t="shared" si="83"/>
        <v>0</v>
      </c>
      <c r="CE25">
        <f t="shared" si="83"/>
        <v>0</v>
      </c>
      <c r="CF25">
        <f t="shared" si="83"/>
        <v>0</v>
      </c>
      <c r="CG25">
        <f t="shared" si="83"/>
        <v>0</v>
      </c>
      <c r="CH25">
        <f t="shared" si="83"/>
        <v>0</v>
      </c>
      <c r="CI25">
        <f t="shared" si="83"/>
        <v>0</v>
      </c>
      <c r="CJ25">
        <f t="shared" si="83"/>
        <v>0</v>
      </c>
      <c r="CK25">
        <f t="shared" si="83"/>
        <v>0</v>
      </c>
      <c r="CL25">
        <f t="shared" si="83"/>
        <v>0</v>
      </c>
      <c r="CM25">
        <f t="shared" si="83"/>
        <v>0</v>
      </c>
      <c r="CN25">
        <f t="shared" si="83"/>
        <v>0</v>
      </c>
      <c r="CO25">
        <f t="shared" si="83"/>
        <v>0</v>
      </c>
      <c r="CP25">
        <f t="shared" si="83"/>
        <v>0</v>
      </c>
      <c r="CQ25">
        <f t="shared" si="83"/>
        <v>0</v>
      </c>
      <c r="CR25">
        <f t="shared" si="83"/>
        <v>0</v>
      </c>
      <c r="CS25">
        <f t="shared" si="83"/>
        <v>0</v>
      </c>
      <c r="CT25">
        <f t="shared" si="83"/>
        <v>0</v>
      </c>
      <c r="CU25">
        <f t="shared" si="83"/>
        <v>0</v>
      </c>
      <c r="CV25">
        <f t="shared" si="83"/>
        <v>0</v>
      </c>
      <c r="CW25">
        <f t="shared" si="83"/>
        <v>0</v>
      </c>
      <c r="CX25">
        <f t="shared" si="83"/>
        <v>0</v>
      </c>
      <c r="CY25">
        <f t="shared" si="83"/>
        <v>0</v>
      </c>
      <c r="CZ25">
        <f t="shared" si="83"/>
        <v>0</v>
      </c>
      <c r="DA25">
        <f t="shared" si="83"/>
        <v>0</v>
      </c>
      <c r="DB25">
        <f t="shared" si="83"/>
        <v>0</v>
      </c>
      <c r="DC25">
        <f t="shared" si="83"/>
        <v>0</v>
      </c>
      <c r="DD25">
        <f t="shared" si="83"/>
        <v>0</v>
      </c>
      <c r="DE25">
        <f t="shared" si="83"/>
        <v>0</v>
      </c>
      <c r="DF25">
        <f t="shared" si="83"/>
        <v>0</v>
      </c>
      <c r="DG25">
        <f t="shared" si="83"/>
        <v>0</v>
      </c>
      <c r="DH25">
        <f t="shared" si="83"/>
        <v>0</v>
      </c>
      <c r="DI25">
        <f t="shared" si="83"/>
        <v>0</v>
      </c>
      <c r="DJ25">
        <f t="shared" si="83"/>
        <v>0</v>
      </c>
      <c r="DK25">
        <f t="shared" si="83"/>
        <v>0</v>
      </c>
      <c r="DL25">
        <f t="shared" si="83"/>
        <v>0</v>
      </c>
      <c r="DM25">
        <f t="shared" si="83"/>
        <v>0</v>
      </c>
      <c r="DN25">
        <f t="shared" si="83"/>
        <v>0</v>
      </c>
      <c r="DO25">
        <f t="shared" si="83"/>
        <v>0</v>
      </c>
      <c r="DP25">
        <f t="shared" si="83"/>
        <v>0</v>
      </c>
      <c r="DQ25">
        <f t="shared" si="83"/>
        <v>0</v>
      </c>
      <c r="DR25">
        <f t="shared" si="83"/>
        <v>0</v>
      </c>
      <c r="DS25">
        <f t="shared" si="83"/>
        <v>0</v>
      </c>
      <c r="DT25">
        <f t="shared" si="83"/>
        <v>0</v>
      </c>
      <c r="DU25">
        <f t="shared" si="83"/>
        <v>0</v>
      </c>
      <c r="DV25">
        <f t="shared" si="83"/>
        <v>0</v>
      </c>
      <c r="DW25">
        <f t="shared" si="83"/>
        <v>0</v>
      </c>
      <c r="DX25">
        <f t="shared" si="83"/>
        <v>0</v>
      </c>
      <c r="DY25">
        <f t="shared" si="83"/>
        <v>0</v>
      </c>
      <c r="DZ25">
        <f t="shared" si="83"/>
        <v>0</v>
      </c>
      <c r="EA25">
        <f t="shared" si="83"/>
        <v>0</v>
      </c>
      <c r="EB25">
        <f t="shared" si="83"/>
        <v>0</v>
      </c>
      <c r="EC25">
        <f t="shared" si="83"/>
        <v>0</v>
      </c>
      <c r="ED25">
        <f t="shared" si="83"/>
        <v>0</v>
      </c>
      <c r="EE25">
        <f t="shared" si="83"/>
        <v>0</v>
      </c>
      <c r="EF25">
        <f t="shared" si="83"/>
        <v>0</v>
      </c>
      <c r="EG25">
        <f t="shared" si="83"/>
        <v>0</v>
      </c>
      <c r="EH25">
        <f t="shared" ref="EH25:GS25" si="84">EH$9*EH159</f>
        <v>0</v>
      </c>
      <c r="EI25">
        <f t="shared" si="84"/>
        <v>0</v>
      </c>
      <c r="EJ25">
        <f t="shared" si="84"/>
        <v>0</v>
      </c>
      <c r="EK25">
        <f t="shared" si="84"/>
        <v>0</v>
      </c>
      <c r="EL25">
        <f t="shared" si="84"/>
        <v>0</v>
      </c>
      <c r="EM25">
        <f t="shared" si="84"/>
        <v>0</v>
      </c>
      <c r="EN25">
        <f t="shared" si="84"/>
        <v>0</v>
      </c>
      <c r="EO25">
        <f t="shared" si="84"/>
        <v>0</v>
      </c>
      <c r="EP25">
        <f t="shared" si="84"/>
        <v>0</v>
      </c>
      <c r="EQ25">
        <f t="shared" si="84"/>
        <v>0</v>
      </c>
      <c r="ER25">
        <f t="shared" si="84"/>
        <v>0</v>
      </c>
      <c r="ES25">
        <f t="shared" si="84"/>
        <v>0</v>
      </c>
      <c r="ET25">
        <f t="shared" si="84"/>
        <v>0</v>
      </c>
      <c r="EU25">
        <f t="shared" si="84"/>
        <v>0</v>
      </c>
      <c r="EV25">
        <f t="shared" si="84"/>
        <v>0</v>
      </c>
      <c r="EW25">
        <f t="shared" si="84"/>
        <v>0</v>
      </c>
      <c r="EX25">
        <f t="shared" si="84"/>
        <v>0</v>
      </c>
      <c r="EY25">
        <f t="shared" si="84"/>
        <v>0</v>
      </c>
      <c r="EZ25">
        <f t="shared" si="84"/>
        <v>0</v>
      </c>
      <c r="FA25">
        <f t="shared" si="84"/>
        <v>0</v>
      </c>
      <c r="FB25">
        <f t="shared" si="84"/>
        <v>0</v>
      </c>
      <c r="FC25">
        <f t="shared" si="84"/>
        <v>0</v>
      </c>
      <c r="FD25">
        <f t="shared" si="84"/>
        <v>0</v>
      </c>
      <c r="FE25">
        <f t="shared" si="84"/>
        <v>0</v>
      </c>
      <c r="FF25">
        <f t="shared" si="84"/>
        <v>0</v>
      </c>
      <c r="FG25">
        <f t="shared" si="84"/>
        <v>0</v>
      </c>
      <c r="FH25">
        <f t="shared" si="84"/>
        <v>0</v>
      </c>
      <c r="FI25">
        <f t="shared" si="84"/>
        <v>0</v>
      </c>
      <c r="FJ25">
        <f t="shared" si="84"/>
        <v>0</v>
      </c>
      <c r="FK25">
        <f t="shared" si="84"/>
        <v>0</v>
      </c>
      <c r="FL25">
        <f t="shared" si="84"/>
        <v>0</v>
      </c>
      <c r="FM25">
        <f t="shared" si="84"/>
        <v>0</v>
      </c>
      <c r="FN25">
        <f t="shared" si="84"/>
        <v>0</v>
      </c>
      <c r="FO25">
        <f t="shared" si="84"/>
        <v>0</v>
      </c>
      <c r="FP25">
        <f t="shared" si="84"/>
        <v>0</v>
      </c>
      <c r="FQ25">
        <f t="shared" si="84"/>
        <v>0</v>
      </c>
      <c r="FR25">
        <f t="shared" si="84"/>
        <v>0</v>
      </c>
      <c r="FS25">
        <f t="shared" si="84"/>
        <v>0</v>
      </c>
      <c r="FT25">
        <f t="shared" si="84"/>
        <v>0</v>
      </c>
      <c r="FU25">
        <f t="shared" si="84"/>
        <v>0</v>
      </c>
      <c r="FV25">
        <f t="shared" si="84"/>
        <v>0</v>
      </c>
      <c r="FW25">
        <f t="shared" si="84"/>
        <v>0</v>
      </c>
      <c r="FX25">
        <f t="shared" si="84"/>
        <v>0</v>
      </c>
      <c r="FY25">
        <f t="shared" si="84"/>
        <v>0</v>
      </c>
      <c r="FZ25">
        <f t="shared" si="84"/>
        <v>0</v>
      </c>
      <c r="GA25">
        <f t="shared" si="84"/>
        <v>0</v>
      </c>
      <c r="GB25">
        <f t="shared" si="84"/>
        <v>0</v>
      </c>
      <c r="GC25">
        <f t="shared" si="84"/>
        <v>0</v>
      </c>
      <c r="GD25">
        <f t="shared" si="84"/>
        <v>0</v>
      </c>
      <c r="GE25">
        <f t="shared" si="84"/>
        <v>0</v>
      </c>
      <c r="GF25">
        <f t="shared" si="84"/>
        <v>0</v>
      </c>
      <c r="GG25">
        <f t="shared" si="84"/>
        <v>0</v>
      </c>
      <c r="GH25">
        <f t="shared" si="84"/>
        <v>0</v>
      </c>
      <c r="GI25">
        <f t="shared" si="84"/>
        <v>0</v>
      </c>
      <c r="GJ25">
        <f t="shared" si="84"/>
        <v>0</v>
      </c>
      <c r="GK25">
        <f t="shared" si="84"/>
        <v>0</v>
      </c>
      <c r="GL25">
        <f t="shared" si="84"/>
        <v>0</v>
      </c>
      <c r="GM25">
        <f t="shared" si="84"/>
        <v>0</v>
      </c>
      <c r="GN25">
        <f t="shared" si="84"/>
        <v>0</v>
      </c>
      <c r="GO25">
        <f t="shared" si="84"/>
        <v>0</v>
      </c>
      <c r="GP25">
        <f t="shared" si="84"/>
        <v>0</v>
      </c>
      <c r="GQ25">
        <f t="shared" si="84"/>
        <v>0</v>
      </c>
      <c r="GR25">
        <f t="shared" si="84"/>
        <v>0</v>
      </c>
      <c r="GS25">
        <f t="shared" si="84"/>
        <v>0</v>
      </c>
      <c r="GT25">
        <f t="shared" ref="GT25:JE25" si="85">GT$9*GT159</f>
        <v>0</v>
      </c>
      <c r="GU25">
        <f t="shared" si="85"/>
        <v>0</v>
      </c>
      <c r="GV25">
        <f t="shared" si="85"/>
        <v>0</v>
      </c>
      <c r="GW25">
        <f t="shared" si="85"/>
        <v>0</v>
      </c>
      <c r="GX25">
        <f t="shared" si="85"/>
        <v>0</v>
      </c>
      <c r="GY25">
        <f t="shared" si="85"/>
        <v>0</v>
      </c>
      <c r="GZ25">
        <f t="shared" si="85"/>
        <v>0</v>
      </c>
      <c r="HA25">
        <f t="shared" si="85"/>
        <v>0</v>
      </c>
      <c r="HB25">
        <f t="shared" si="85"/>
        <v>0</v>
      </c>
      <c r="HC25">
        <f t="shared" si="85"/>
        <v>0</v>
      </c>
      <c r="HD25">
        <f t="shared" si="85"/>
        <v>0</v>
      </c>
      <c r="HE25">
        <f t="shared" si="85"/>
        <v>0</v>
      </c>
      <c r="HF25">
        <f t="shared" si="85"/>
        <v>0</v>
      </c>
      <c r="HG25">
        <f t="shared" si="85"/>
        <v>0</v>
      </c>
      <c r="HH25">
        <f t="shared" si="85"/>
        <v>0</v>
      </c>
      <c r="HI25">
        <f t="shared" si="85"/>
        <v>0</v>
      </c>
      <c r="HJ25">
        <f t="shared" si="85"/>
        <v>0</v>
      </c>
      <c r="HK25">
        <f t="shared" si="85"/>
        <v>0</v>
      </c>
      <c r="HL25">
        <f t="shared" si="85"/>
        <v>0</v>
      </c>
      <c r="HM25">
        <f t="shared" si="85"/>
        <v>0</v>
      </c>
      <c r="HN25">
        <f t="shared" si="85"/>
        <v>0</v>
      </c>
      <c r="HO25">
        <f t="shared" si="85"/>
        <v>0</v>
      </c>
      <c r="HP25">
        <f t="shared" si="85"/>
        <v>0</v>
      </c>
      <c r="HQ25">
        <f t="shared" si="85"/>
        <v>0</v>
      </c>
      <c r="HR25">
        <f t="shared" si="85"/>
        <v>0</v>
      </c>
      <c r="HS25">
        <f t="shared" si="85"/>
        <v>0</v>
      </c>
      <c r="HT25">
        <f t="shared" si="85"/>
        <v>0</v>
      </c>
      <c r="HU25">
        <f t="shared" si="85"/>
        <v>0</v>
      </c>
      <c r="HV25">
        <f t="shared" si="85"/>
        <v>0</v>
      </c>
      <c r="HW25">
        <f t="shared" si="85"/>
        <v>0</v>
      </c>
      <c r="HX25">
        <f t="shared" si="85"/>
        <v>0</v>
      </c>
      <c r="HY25">
        <f t="shared" si="85"/>
        <v>0</v>
      </c>
      <c r="HZ25">
        <f t="shared" si="85"/>
        <v>0</v>
      </c>
      <c r="IA25">
        <f t="shared" si="85"/>
        <v>0</v>
      </c>
      <c r="IB25">
        <f t="shared" si="85"/>
        <v>0</v>
      </c>
      <c r="IC25">
        <f t="shared" si="85"/>
        <v>0</v>
      </c>
      <c r="ID25">
        <f t="shared" si="85"/>
        <v>0</v>
      </c>
      <c r="IE25">
        <f t="shared" si="85"/>
        <v>0</v>
      </c>
      <c r="IF25">
        <f t="shared" si="85"/>
        <v>0</v>
      </c>
      <c r="IG25">
        <f t="shared" si="85"/>
        <v>0</v>
      </c>
      <c r="IH25">
        <f t="shared" si="85"/>
        <v>0</v>
      </c>
      <c r="II25">
        <f t="shared" si="85"/>
        <v>0</v>
      </c>
      <c r="IJ25">
        <f t="shared" si="85"/>
        <v>0</v>
      </c>
      <c r="IK25">
        <f t="shared" si="85"/>
        <v>0</v>
      </c>
      <c r="IL25">
        <f t="shared" si="85"/>
        <v>0</v>
      </c>
      <c r="IM25">
        <f t="shared" si="85"/>
        <v>0</v>
      </c>
      <c r="IN25">
        <f t="shared" si="85"/>
        <v>0</v>
      </c>
      <c r="IO25">
        <f t="shared" si="85"/>
        <v>0</v>
      </c>
      <c r="IP25">
        <f t="shared" si="85"/>
        <v>0</v>
      </c>
      <c r="IQ25">
        <f t="shared" si="85"/>
        <v>0</v>
      </c>
      <c r="IR25">
        <f t="shared" si="85"/>
        <v>0</v>
      </c>
      <c r="IS25">
        <f t="shared" si="85"/>
        <v>0</v>
      </c>
      <c r="IT25">
        <f t="shared" si="85"/>
        <v>0</v>
      </c>
      <c r="IU25">
        <f t="shared" si="85"/>
        <v>0</v>
      </c>
      <c r="IV25">
        <f t="shared" si="85"/>
        <v>0</v>
      </c>
      <c r="IW25">
        <f t="shared" si="85"/>
        <v>0</v>
      </c>
      <c r="IX25">
        <f t="shared" si="85"/>
        <v>0</v>
      </c>
      <c r="IY25">
        <f t="shared" si="85"/>
        <v>0</v>
      </c>
      <c r="IZ25">
        <f t="shared" si="85"/>
        <v>0</v>
      </c>
      <c r="JA25">
        <f t="shared" si="85"/>
        <v>0</v>
      </c>
      <c r="JB25">
        <f t="shared" si="85"/>
        <v>0</v>
      </c>
      <c r="JC25">
        <f t="shared" si="85"/>
        <v>0</v>
      </c>
      <c r="JD25">
        <f t="shared" si="85"/>
        <v>0</v>
      </c>
      <c r="JE25">
        <f t="shared" si="85"/>
        <v>0</v>
      </c>
      <c r="JF25">
        <f t="shared" ref="JF25:LQ25" si="86">JF$9*JF159</f>
        <v>0</v>
      </c>
      <c r="JG25">
        <f t="shared" si="86"/>
        <v>0</v>
      </c>
      <c r="JH25">
        <f t="shared" si="86"/>
        <v>0</v>
      </c>
      <c r="JI25">
        <f t="shared" si="86"/>
        <v>0</v>
      </c>
      <c r="JJ25">
        <f t="shared" si="86"/>
        <v>0</v>
      </c>
      <c r="JK25">
        <f t="shared" si="86"/>
        <v>0</v>
      </c>
      <c r="JL25">
        <f t="shared" si="86"/>
        <v>0</v>
      </c>
      <c r="JM25">
        <f t="shared" si="86"/>
        <v>0</v>
      </c>
      <c r="JN25">
        <f t="shared" si="86"/>
        <v>0</v>
      </c>
      <c r="JO25">
        <f t="shared" si="86"/>
        <v>0</v>
      </c>
      <c r="JP25">
        <f t="shared" si="86"/>
        <v>0</v>
      </c>
      <c r="JQ25">
        <f t="shared" si="86"/>
        <v>0</v>
      </c>
      <c r="JR25">
        <f t="shared" si="86"/>
        <v>0</v>
      </c>
      <c r="JS25">
        <f t="shared" si="86"/>
        <v>0</v>
      </c>
      <c r="JT25">
        <f t="shared" si="86"/>
        <v>0</v>
      </c>
      <c r="JU25">
        <f t="shared" si="86"/>
        <v>0</v>
      </c>
      <c r="JV25">
        <f t="shared" si="86"/>
        <v>0</v>
      </c>
      <c r="JW25">
        <f t="shared" si="86"/>
        <v>0</v>
      </c>
      <c r="JX25">
        <f t="shared" si="86"/>
        <v>0</v>
      </c>
      <c r="JY25">
        <f t="shared" si="86"/>
        <v>0</v>
      </c>
      <c r="JZ25">
        <f t="shared" si="86"/>
        <v>0</v>
      </c>
      <c r="KA25">
        <f t="shared" si="86"/>
        <v>0</v>
      </c>
      <c r="KB25">
        <f t="shared" si="86"/>
        <v>0</v>
      </c>
      <c r="KC25">
        <f t="shared" si="86"/>
        <v>0</v>
      </c>
      <c r="KD25">
        <f t="shared" si="86"/>
        <v>0</v>
      </c>
      <c r="KE25">
        <f t="shared" si="86"/>
        <v>0</v>
      </c>
      <c r="KF25">
        <f t="shared" si="86"/>
        <v>0</v>
      </c>
      <c r="KG25">
        <f t="shared" si="86"/>
        <v>0</v>
      </c>
      <c r="KH25">
        <f t="shared" si="86"/>
        <v>0</v>
      </c>
      <c r="KI25">
        <f t="shared" si="86"/>
        <v>0</v>
      </c>
      <c r="KJ25">
        <f t="shared" si="86"/>
        <v>0</v>
      </c>
      <c r="KK25">
        <f t="shared" si="86"/>
        <v>0</v>
      </c>
      <c r="KL25">
        <f t="shared" si="86"/>
        <v>0</v>
      </c>
      <c r="KM25">
        <f t="shared" si="86"/>
        <v>0</v>
      </c>
      <c r="KN25">
        <f t="shared" si="86"/>
        <v>0</v>
      </c>
      <c r="KO25">
        <f t="shared" si="86"/>
        <v>0</v>
      </c>
      <c r="KP25">
        <f t="shared" si="86"/>
        <v>0</v>
      </c>
      <c r="KQ25">
        <f t="shared" si="86"/>
        <v>0</v>
      </c>
      <c r="KR25">
        <f t="shared" si="86"/>
        <v>0</v>
      </c>
      <c r="KS25">
        <f t="shared" si="86"/>
        <v>0</v>
      </c>
      <c r="KT25">
        <f t="shared" si="86"/>
        <v>0</v>
      </c>
      <c r="KU25">
        <f t="shared" si="86"/>
        <v>0</v>
      </c>
      <c r="KV25">
        <f t="shared" si="86"/>
        <v>0</v>
      </c>
      <c r="KW25">
        <f t="shared" si="86"/>
        <v>0</v>
      </c>
      <c r="KX25">
        <f t="shared" si="86"/>
        <v>0</v>
      </c>
      <c r="KY25">
        <f t="shared" si="86"/>
        <v>0</v>
      </c>
      <c r="KZ25">
        <f t="shared" si="86"/>
        <v>0</v>
      </c>
      <c r="LA25">
        <f t="shared" si="86"/>
        <v>0</v>
      </c>
      <c r="LB25">
        <f t="shared" si="86"/>
        <v>0</v>
      </c>
      <c r="LC25">
        <f t="shared" si="86"/>
        <v>0</v>
      </c>
      <c r="LD25">
        <f t="shared" si="86"/>
        <v>0</v>
      </c>
      <c r="LE25">
        <f t="shared" si="86"/>
        <v>0</v>
      </c>
      <c r="LF25">
        <f t="shared" si="86"/>
        <v>0</v>
      </c>
      <c r="LG25">
        <f t="shared" si="86"/>
        <v>0</v>
      </c>
      <c r="LH25">
        <f t="shared" si="86"/>
        <v>0</v>
      </c>
      <c r="LI25">
        <f t="shared" si="86"/>
        <v>0</v>
      </c>
      <c r="LJ25">
        <f t="shared" si="86"/>
        <v>0</v>
      </c>
      <c r="LK25">
        <f t="shared" si="86"/>
        <v>0</v>
      </c>
      <c r="LL25">
        <f t="shared" si="86"/>
        <v>0</v>
      </c>
      <c r="LM25">
        <f t="shared" si="86"/>
        <v>0</v>
      </c>
      <c r="LN25">
        <f t="shared" si="86"/>
        <v>0</v>
      </c>
      <c r="LO25">
        <f t="shared" si="86"/>
        <v>0</v>
      </c>
      <c r="LP25">
        <f t="shared" si="86"/>
        <v>0</v>
      </c>
      <c r="LQ25">
        <f t="shared" si="86"/>
        <v>0</v>
      </c>
      <c r="LR25">
        <f t="shared" ref="LR25:OC25" si="87">LR$9*LR159</f>
        <v>0</v>
      </c>
      <c r="LS25">
        <f t="shared" si="87"/>
        <v>0</v>
      </c>
      <c r="LT25">
        <f t="shared" si="87"/>
        <v>0</v>
      </c>
      <c r="LU25">
        <f t="shared" si="87"/>
        <v>0</v>
      </c>
      <c r="LV25">
        <f t="shared" si="87"/>
        <v>0</v>
      </c>
      <c r="LW25">
        <f t="shared" si="87"/>
        <v>0</v>
      </c>
      <c r="LX25">
        <f t="shared" si="87"/>
        <v>0</v>
      </c>
      <c r="LY25">
        <f t="shared" si="87"/>
        <v>0</v>
      </c>
      <c r="LZ25">
        <f t="shared" si="87"/>
        <v>0</v>
      </c>
      <c r="MA25">
        <f t="shared" si="87"/>
        <v>0</v>
      </c>
      <c r="MB25">
        <f t="shared" si="87"/>
        <v>0</v>
      </c>
      <c r="MC25">
        <f t="shared" si="87"/>
        <v>0</v>
      </c>
      <c r="MD25">
        <f t="shared" si="87"/>
        <v>0</v>
      </c>
      <c r="ME25">
        <f t="shared" si="87"/>
        <v>0</v>
      </c>
      <c r="MF25">
        <f t="shared" si="87"/>
        <v>0</v>
      </c>
      <c r="MG25">
        <f t="shared" si="87"/>
        <v>0</v>
      </c>
      <c r="MH25">
        <f t="shared" si="87"/>
        <v>0</v>
      </c>
      <c r="MI25">
        <f t="shared" si="87"/>
        <v>0</v>
      </c>
      <c r="MJ25">
        <f t="shared" si="87"/>
        <v>0</v>
      </c>
      <c r="MK25">
        <f t="shared" si="87"/>
        <v>0</v>
      </c>
      <c r="ML25">
        <f t="shared" si="87"/>
        <v>0</v>
      </c>
      <c r="MM25">
        <f t="shared" si="87"/>
        <v>0</v>
      </c>
      <c r="MN25">
        <f t="shared" si="87"/>
        <v>0</v>
      </c>
      <c r="MO25">
        <f t="shared" si="87"/>
        <v>0</v>
      </c>
      <c r="MP25">
        <f t="shared" si="87"/>
        <v>0</v>
      </c>
      <c r="MQ25">
        <f t="shared" si="87"/>
        <v>0</v>
      </c>
      <c r="MR25">
        <f t="shared" si="87"/>
        <v>0</v>
      </c>
      <c r="MS25">
        <f t="shared" si="87"/>
        <v>0</v>
      </c>
      <c r="MT25">
        <f t="shared" si="87"/>
        <v>0</v>
      </c>
      <c r="MU25">
        <f t="shared" si="87"/>
        <v>0</v>
      </c>
      <c r="MV25">
        <f t="shared" si="87"/>
        <v>0</v>
      </c>
      <c r="MW25">
        <f t="shared" si="87"/>
        <v>0</v>
      </c>
      <c r="MX25">
        <f t="shared" si="87"/>
        <v>0</v>
      </c>
      <c r="MY25">
        <f t="shared" si="87"/>
        <v>0</v>
      </c>
      <c r="MZ25">
        <f t="shared" si="87"/>
        <v>0</v>
      </c>
      <c r="NA25">
        <f t="shared" si="87"/>
        <v>0</v>
      </c>
      <c r="NB25">
        <f t="shared" si="87"/>
        <v>0</v>
      </c>
      <c r="NC25">
        <f t="shared" si="87"/>
        <v>0</v>
      </c>
      <c r="ND25">
        <f t="shared" si="87"/>
        <v>0</v>
      </c>
      <c r="NE25">
        <f t="shared" si="87"/>
        <v>0</v>
      </c>
      <c r="NF25">
        <f t="shared" si="87"/>
        <v>0</v>
      </c>
      <c r="NG25">
        <f t="shared" si="87"/>
        <v>0</v>
      </c>
      <c r="NH25">
        <f t="shared" si="87"/>
        <v>0</v>
      </c>
      <c r="NI25">
        <f t="shared" si="87"/>
        <v>0</v>
      </c>
      <c r="NJ25">
        <f t="shared" si="87"/>
        <v>0</v>
      </c>
      <c r="NK25">
        <f t="shared" si="87"/>
        <v>0</v>
      </c>
      <c r="NL25">
        <f t="shared" si="87"/>
        <v>0</v>
      </c>
      <c r="NM25">
        <f t="shared" si="87"/>
        <v>0</v>
      </c>
      <c r="NN25">
        <f t="shared" si="87"/>
        <v>0</v>
      </c>
      <c r="NO25">
        <f t="shared" si="87"/>
        <v>0</v>
      </c>
      <c r="NP25">
        <f t="shared" si="87"/>
        <v>0</v>
      </c>
      <c r="NQ25">
        <f t="shared" si="87"/>
        <v>0</v>
      </c>
      <c r="NR25">
        <f t="shared" si="87"/>
        <v>0</v>
      </c>
      <c r="NS25">
        <f t="shared" si="87"/>
        <v>0</v>
      </c>
      <c r="NT25">
        <f t="shared" si="87"/>
        <v>0</v>
      </c>
      <c r="NU25">
        <f t="shared" si="87"/>
        <v>0</v>
      </c>
      <c r="NV25">
        <f t="shared" si="87"/>
        <v>0</v>
      </c>
      <c r="NW25">
        <f t="shared" si="87"/>
        <v>0</v>
      </c>
      <c r="NX25">
        <f t="shared" si="87"/>
        <v>0</v>
      </c>
      <c r="NY25">
        <f t="shared" si="87"/>
        <v>0</v>
      </c>
      <c r="NZ25">
        <f t="shared" si="87"/>
        <v>0</v>
      </c>
      <c r="OA25">
        <f t="shared" si="87"/>
        <v>0</v>
      </c>
      <c r="OB25">
        <f t="shared" si="87"/>
        <v>0</v>
      </c>
      <c r="OC25">
        <f t="shared" si="87"/>
        <v>0</v>
      </c>
      <c r="OD25">
        <f t="shared" ref="OD25:OS25" si="88">OD$9*OD159</f>
        <v>0</v>
      </c>
      <c r="OE25">
        <f t="shared" si="88"/>
        <v>0</v>
      </c>
      <c r="OF25">
        <f t="shared" si="88"/>
        <v>0</v>
      </c>
      <c r="OG25">
        <f t="shared" si="88"/>
        <v>0</v>
      </c>
      <c r="OH25">
        <f t="shared" si="88"/>
        <v>0</v>
      </c>
      <c r="OI25">
        <f t="shared" si="88"/>
        <v>0</v>
      </c>
      <c r="OJ25">
        <f t="shared" si="88"/>
        <v>0</v>
      </c>
      <c r="OK25">
        <f t="shared" si="88"/>
        <v>0</v>
      </c>
      <c r="OL25">
        <f t="shared" si="88"/>
        <v>0</v>
      </c>
      <c r="OM25">
        <f t="shared" si="88"/>
        <v>0</v>
      </c>
      <c r="ON25">
        <f t="shared" si="88"/>
        <v>0</v>
      </c>
      <c r="OO25">
        <f t="shared" si="88"/>
        <v>0</v>
      </c>
      <c r="OP25">
        <f t="shared" si="88"/>
        <v>0</v>
      </c>
      <c r="OQ25">
        <f t="shared" si="88"/>
        <v>0</v>
      </c>
      <c r="OR25">
        <f t="shared" si="88"/>
        <v>0</v>
      </c>
      <c r="OS25">
        <f t="shared" si="88"/>
        <v>0</v>
      </c>
    </row>
    <row r="26" spans="1:409">
      <c r="B26" s="311">
        <f t="shared" si="32"/>
        <v>0</v>
      </c>
      <c r="C26" s="47">
        <f t="shared" si="24"/>
        <v>0</v>
      </c>
      <c r="D26" s="47">
        <f t="shared" si="24"/>
        <v>0</v>
      </c>
      <c r="E26" s="47">
        <f t="shared" si="24"/>
        <v>0</v>
      </c>
      <c r="F26" s="47">
        <f t="shared" si="24"/>
        <v>0</v>
      </c>
      <c r="G26" s="47">
        <f t="shared" si="24"/>
        <v>0</v>
      </c>
      <c r="H26" s="47">
        <f t="shared" si="24"/>
        <v>0</v>
      </c>
      <c r="I26" s="312">
        <f t="shared" si="24"/>
        <v>0</v>
      </c>
      <c r="J26">
        <f t="shared" ref="J26:BU26" si="89">J$9*J160</f>
        <v>0</v>
      </c>
      <c r="K26">
        <f t="shared" si="89"/>
        <v>0</v>
      </c>
      <c r="L26">
        <f t="shared" si="89"/>
        <v>0</v>
      </c>
      <c r="M26">
        <f t="shared" si="89"/>
        <v>0</v>
      </c>
      <c r="N26">
        <f t="shared" si="89"/>
        <v>0</v>
      </c>
      <c r="O26">
        <f t="shared" si="89"/>
        <v>0</v>
      </c>
      <c r="P26">
        <f t="shared" si="89"/>
        <v>0</v>
      </c>
      <c r="Q26">
        <f t="shared" si="89"/>
        <v>0</v>
      </c>
      <c r="R26">
        <f t="shared" si="89"/>
        <v>0</v>
      </c>
      <c r="S26">
        <f t="shared" si="89"/>
        <v>0</v>
      </c>
      <c r="T26">
        <f t="shared" si="89"/>
        <v>0</v>
      </c>
      <c r="U26">
        <f t="shared" si="89"/>
        <v>0</v>
      </c>
      <c r="V26">
        <f t="shared" si="89"/>
        <v>0</v>
      </c>
      <c r="W26">
        <f t="shared" si="89"/>
        <v>0</v>
      </c>
      <c r="X26">
        <f t="shared" si="89"/>
        <v>0</v>
      </c>
      <c r="Y26">
        <f t="shared" si="89"/>
        <v>0</v>
      </c>
      <c r="Z26">
        <f t="shared" si="89"/>
        <v>0</v>
      </c>
      <c r="AA26">
        <f t="shared" si="89"/>
        <v>0</v>
      </c>
      <c r="AB26">
        <f t="shared" si="89"/>
        <v>0</v>
      </c>
      <c r="AC26">
        <f t="shared" si="89"/>
        <v>0</v>
      </c>
      <c r="AD26">
        <f t="shared" si="89"/>
        <v>0</v>
      </c>
      <c r="AE26">
        <f t="shared" si="89"/>
        <v>0</v>
      </c>
      <c r="AF26">
        <f t="shared" si="89"/>
        <v>0</v>
      </c>
      <c r="AG26">
        <f t="shared" si="89"/>
        <v>0</v>
      </c>
      <c r="AH26">
        <f t="shared" si="89"/>
        <v>0</v>
      </c>
      <c r="AI26">
        <f t="shared" si="89"/>
        <v>0</v>
      </c>
      <c r="AJ26">
        <f t="shared" si="89"/>
        <v>0</v>
      </c>
      <c r="AK26">
        <f t="shared" si="89"/>
        <v>0</v>
      </c>
      <c r="AL26">
        <f t="shared" si="89"/>
        <v>0</v>
      </c>
      <c r="AM26">
        <f t="shared" si="89"/>
        <v>0</v>
      </c>
      <c r="AN26">
        <f t="shared" si="89"/>
        <v>0</v>
      </c>
      <c r="AO26">
        <f t="shared" si="89"/>
        <v>0</v>
      </c>
      <c r="AP26">
        <f t="shared" si="89"/>
        <v>0</v>
      </c>
      <c r="AQ26">
        <f t="shared" si="89"/>
        <v>0</v>
      </c>
      <c r="AR26">
        <f t="shared" si="89"/>
        <v>0</v>
      </c>
      <c r="AS26">
        <f t="shared" si="89"/>
        <v>0</v>
      </c>
      <c r="AT26">
        <f t="shared" si="89"/>
        <v>0</v>
      </c>
      <c r="AU26">
        <f t="shared" si="89"/>
        <v>0</v>
      </c>
      <c r="AV26">
        <f t="shared" si="89"/>
        <v>0</v>
      </c>
      <c r="AW26">
        <f t="shared" si="89"/>
        <v>0</v>
      </c>
      <c r="AX26">
        <f t="shared" si="89"/>
        <v>0</v>
      </c>
      <c r="AY26">
        <f t="shared" si="89"/>
        <v>0</v>
      </c>
      <c r="AZ26">
        <f t="shared" si="89"/>
        <v>0</v>
      </c>
      <c r="BA26">
        <f t="shared" si="89"/>
        <v>0</v>
      </c>
      <c r="BB26">
        <f t="shared" si="89"/>
        <v>0</v>
      </c>
      <c r="BC26">
        <f t="shared" si="89"/>
        <v>0</v>
      </c>
      <c r="BD26">
        <f t="shared" si="89"/>
        <v>0</v>
      </c>
      <c r="BE26">
        <f t="shared" si="89"/>
        <v>0</v>
      </c>
      <c r="BF26">
        <f t="shared" si="89"/>
        <v>0</v>
      </c>
      <c r="BG26">
        <f t="shared" si="89"/>
        <v>0</v>
      </c>
      <c r="BH26">
        <f t="shared" si="89"/>
        <v>0</v>
      </c>
      <c r="BI26">
        <f t="shared" si="89"/>
        <v>0</v>
      </c>
      <c r="BJ26">
        <f t="shared" si="89"/>
        <v>0</v>
      </c>
      <c r="BK26">
        <f t="shared" si="89"/>
        <v>0</v>
      </c>
      <c r="BL26">
        <f t="shared" si="89"/>
        <v>0</v>
      </c>
      <c r="BM26">
        <f t="shared" si="89"/>
        <v>0</v>
      </c>
      <c r="BN26">
        <f t="shared" si="89"/>
        <v>0</v>
      </c>
      <c r="BO26">
        <f t="shared" si="89"/>
        <v>0</v>
      </c>
      <c r="BP26">
        <f t="shared" si="89"/>
        <v>0</v>
      </c>
      <c r="BQ26">
        <f t="shared" si="89"/>
        <v>0</v>
      </c>
      <c r="BR26">
        <f t="shared" si="89"/>
        <v>0</v>
      </c>
      <c r="BS26">
        <f t="shared" si="89"/>
        <v>0</v>
      </c>
      <c r="BT26">
        <f t="shared" si="89"/>
        <v>0</v>
      </c>
      <c r="BU26">
        <f t="shared" si="89"/>
        <v>0</v>
      </c>
      <c r="BV26">
        <f t="shared" ref="BV26:EG26" si="90">BV$9*BV160</f>
        <v>0</v>
      </c>
      <c r="BW26">
        <f t="shared" si="90"/>
        <v>0</v>
      </c>
      <c r="BX26">
        <f t="shared" si="90"/>
        <v>0</v>
      </c>
      <c r="BY26">
        <f t="shared" si="90"/>
        <v>0</v>
      </c>
      <c r="BZ26">
        <f t="shared" si="90"/>
        <v>0</v>
      </c>
      <c r="CA26">
        <f t="shared" si="90"/>
        <v>0</v>
      </c>
      <c r="CB26">
        <f t="shared" si="90"/>
        <v>0</v>
      </c>
      <c r="CC26">
        <f t="shared" si="90"/>
        <v>0</v>
      </c>
      <c r="CD26">
        <f t="shared" si="90"/>
        <v>0</v>
      </c>
      <c r="CE26">
        <f t="shared" si="90"/>
        <v>0</v>
      </c>
      <c r="CF26">
        <f t="shared" si="90"/>
        <v>0</v>
      </c>
      <c r="CG26">
        <f t="shared" si="90"/>
        <v>0</v>
      </c>
      <c r="CH26">
        <f t="shared" si="90"/>
        <v>0</v>
      </c>
      <c r="CI26">
        <f t="shared" si="90"/>
        <v>0</v>
      </c>
      <c r="CJ26">
        <f t="shared" si="90"/>
        <v>0</v>
      </c>
      <c r="CK26">
        <f t="shared" si="90"/>
        <v>0</v>
      </c>
      <c r="CL26">
        <f t="shared" si="90"/>
        <v>0</v>
      </c>
      <c r="CM26">
        <f t="shared" si="90"/>
        <v>0</v>
      </c>
      <c r="CN26">
        <f t="shared" si="90"/>
        <v>0</v>
      </c>
      <c r="CO26">
        <f t="shared" si="90"/>
        <v>0</v>
      </c>
      <c r="CP26">
        <f t="shared" si="90"/>
        <v>0</v>
      </c>
      <c r="CQ26">
        <f t="shared" si="90"/>
        <v>0</v>
      </c>
      <c r="CR26">
        <f t="shared" si="90"/>
        <v>0</v>
      </c>
      <c r="CS26">
        <f t="shared" si="90"/>
        <v>0</v>
      </c>
      <c r="CT26">
        <f t="shared" si="90"/>
        <v>0</v>
      </c>
      <c r="CU26">
        <f t="shared" si="90"/>
        <v>0</v>
      </c>
      <c r="CV26">
        <f t="shared" si="90"/>
        <v>0</v>
      </c>
      <c r="CW26">
        <f t="shared" si="90"/>
        <v>0</v>
      </c>
      <c r="CX26">
        <f t="shared" si="90"/>
        <v>0</v>
      </c>
      <c r="CY26">
        <f t="shared" si="90"/>
        <v>0</v>
      </c>
      <c r="CZ26">
        <f t="shared" si="90"/>
        <v>0</v>
      </c>
      <c r="DA26">
        <f t="shared" si="90"/>
        <v>0</v>
      </c>
      <c r="DB26">
        <f t="shared" si="90"/>
        <v>0</v>
      </c>
      <c r="DC26">
        <f t="shared" si="90"/>
        <v>0</v>
      </c>
      <c r="DD26">
        <f t="shared" si="90"/>
        <v>0</v>
      </c>
      <c r="DE26">
        <f t="shared" si="90"/>
        <v>0</v>
      </c>
      <c r="DF26">
        <f t="shared" si="90"/>
        <v>0</v>
      </c>
      <c r="DG26">
        <f t="shared" si="90"/>
        <v>0</v>
      </c>
      <c r="DH26">
        <f t="shared" si="90"/>
        <v>0</v>
      </c>
      <c r="DI26">
        <f t="shared" si="90"/>
        <v>0</v>
      </c>
      <c r="DJ26">
        <f t="shared" si="90"/>
        <v>0</v>
      </c>
      <c r="DK26">
        <f t="shared" si="90"/>
        <v>0</v>
      </c>
      <c r="DL26">
        <f t="shared" si="90"/>
        <v>0</v>
      </c>
      <c r="DM26">
        <f t="shared" si="90"/>
        <v>0</v>
      </c>
      <c r="DN26">
        <f t="shared" si="90"/>
        <v>0</v>
      </c>
      <c r="DO26">
        <f t="shared" si="90"/>
        <v>0</v>
      </c>
      <c r="DP26">
        <f t="shared" si="90"/>
        <v>0</v>
      </c>
      <c r="DQ26">
        <f t="shared" si="90"/>
        <v>0</v>
      </c>
      <c r="DR26">
        <f t="shared" si="90"/>
        <v>0</v>
      </c>
      <c r="DS26">
        <f t="shared" si="90"/>
        <v>0</v>
      </c>
      <c r="DT26">
        <f t="shared" si="90"/>
        <v>0</v>
      </c>
      <c r="DU26">
        <f t="shared" si="90"/>
        <v>0</v>
      </c>
      <c r="DV26">
        <f t="shared" si="90"/>
        <v>0</v>
      </c>
      <c r="DW26">
        <f t="shared" si="90"/>
        <v>0</v>
      </c>
      <c r="DX26">
        <f t="shared" si="90"/>
        <v>0</v>
      </c>
      <c r="DY26">
        <f t="shared" si="90"/>
        <v>0</v>
      </c>
      <c r="DZ26">
        <f t="shared" si="90"/>
        <v>0</v>
      </c>
      <c r="EA26">
        <f t="shared" si="90"/>
        <v>0</v>
      </c>
      <c r="EB26">
        <f t="shared" si="90"/>
        <v>0</v>
      </c>
      <c r="EC26">
        <f t="shared" si="90"/>
        <v>0</v>
      </c>
      <c r="ED26">
        <f t="shared" si="90"/>
        <v>0</v>
      </c>
      <c r="EE26">
        <f t="shared" si="90"/>
        <v>0</v>
      </c>
      <c r="EF26">
        <f t="shared" si="90"/>
        <v>0</v>
      </c>
      <c r="EG26">
        <f t="shared" si="90"/>
        <v>0</v>
      </c>
      <c r="EH26">
        <f t="shared" ref="EH26:GS26" si="91">EH$9*EH160</f>
        <v>0</v>
      </c>
      <c r="EI26">
        <f t="shared" si="91"/>
        <v>0</v>
      </c>
      <c r="EJ26">
        <f t="shared" si="91"/>
        <v>0</v>
      </c>
      <c r="EK26">
        <f t="shared" si="91"/>
        <v>0</v>
      </c>
      <c r="EL26">
        <f t="shared" si="91"/>
        <v>0</v>
      </c>
      <c r="EM26">
        <f t="shared" si="91"/>
        <v>0</v>
      </c>
      <c r="EN26">
        <f t="shared" si="91"/>
        <v>0</v>
      </c>
      <c r="EO26">
        <f t="shared" si="91"/>
        <v>0</v>
      </c>
      <c r="EP26">
        <f t="shared" si="91"/>
        <v>0</v>
      </c>
      <c r="EQ26">
        <f t="shared" si="91"/>
        <v>0</v>
      </c>
      <c r="ER26">
        <f t="shared" si="91"/>
        <v>0</v>
      </c>
      <c r="ES26">
        <f t="shared" si="91"/>
        <v>0</v>
      </c>
      <c r="ET26">
        <f t="shared" si="91"/>
        <v>0</v>
      </c>
      <c r="EU26">
        <f t="shared" si="91"/>
        <v>0</v>
      </c>
      <c r="EV26">
        <f t="shared" si="91"/>
        <v>0</v>
      </c>
      <c r="EW26">
        <f t="shared" si="91"/>
        <v>0</v>
      </c>
      <c r="EX26">
        <f t="shared" si="91"/>
        <v>0</v>
      </c>
      <c r="EY26">
        <f t="shared" si="91"/>
        <v>0</v>
      </c>
      <c r="EZ26">
        <f t="shared" si="91"/>
        <v>0</v>
      </c>
      <c r="FA26">
        <f t="shared" si="91"/>
        <v>0</v>
      </c>
      <c r="FB26">
        <f t="shared" si="91"/>
        <v>0</v>
      </c>
      <c r="FC26">
        <f t="shared" si="91"/>
        <v>0</v>
      </c>
      <c r="FD26">
        <f t="shared" si="91"/>
        <v>0</v>
      </c>
      <c r="FE26">
        <f t="shared" si="91"/>
        <v>0</v>
      </c>
      <c r="FF26">
        <f t="shared" si="91"/>
        <v>0</v>
      </c>
      <c r="FG26">
        <f t="shared" si="91"/>
        <v>0</v>
      </c>
      <c r="FH26">
        <f t="shared" si="91"/>
        <v>0</v>
      </c>
      <c r="FI26">
        <f t="shared" si="91"/>
        <v>0</v>
      </c>
      <c r="FJ26">
        <f t="shared" si="91"/>
        <v>0</v>
      </c>
      <c r="FK26">
        <f t="shared" si="91"/>
        <v>0</v>
      </c>
      <c r="FL26">
        <f t="shared" si="91"/>
        <v>0</v>
      </c>
      <c r="FM26">
        <f t="shared" si="91"/>
        <v>0</v>
      </c>
      <c r="FN26">
        <f t="shared" si="91"/>
        <v>0</v>
      </c>
      <c r="FO26">
        <f t="shared" si="91"/>
        <v>0</v>
      </c>
      <c r="FP26">
        <f t="shared" si="91"/>
        <v>0</v>
      </c>
      <c r="FQ26">
        <f t="shared" si="91"/>
        <v>0</v>
      </c>
      <c r="FR26">
        <f t="shared" si="91"/>
        <v>0</v>
      </c>
      <c r="FS26">
        <f t="shared" si="91"/>
        <v>0</v>
      </c>
      <c r="FT26">
        <f t="shared" si="91"/>
        <v>0</v>
      </c>
      <c r="FU26">
        <f t="shared" si="91"/>
        <v>0</v>
      </c>
      <c r="FV26">
        <f t="shared" si="91"/>
        <v>0</v>
      </c>
      <c r="FW26">
        <f t="shared" si="91"/>
        <v>0</v>
      </c>
      <c r="FX26">
        <f t="shared" si="91"/>
        <v>0</v>
      </c>
      <c r="FY26">
        <f t="shared" si="91"/>
        <v>0</v>
      </c>
      <c r="FZ26">
        <f t="shared" si="91"/>
        <v>0</v>
      </c>
      <c r="GA26">
        <f t="shared" si="91"/>
        <v>0</v>
      </c>
      <c r="GB26">
        <f t="shared" si="91"/>
        <v>0</v>
      </c>
      <c r="GC26">
        <f t="shared" si="91"/>
        <v>0</v>
      </c>
      <c r="GD26">
        <f t="shared" si="91"/>
        <v>0</v>
      </c>
      <c r="GE26">
        <f t="shared" si="91"/>
        <v>0</v>
      </c>
      <c r="GF26">
        <f t="shared" si="91"/>
        <v>0</v>
      </c>
      <c r="GG26">
        <f t="shared" si="91"/>
        <v>0</v>
      </c>
      <c r="GH26">
        <f t="shared" si="91"/>
        <v>0</v>
      </c>
      <c r="GI26">
        <f t="shared" si="91"/>
        <v>0</v>
      </c>
      <c r="GJ26">
        <f t="shared" si="91"/>
        <v>0</v>
      </c>
      <c r="GK26">
        <f t="shared" si="91"/>
        <v>0</v>
      </c>
      <c r="GL26">
        <f t="shared" si="91"/>
        <v>0</v>
      </c>
      <c r="GM26">
        <f t="shared" si="91"/>
        <v>0</v>
      </c>
      <c r="GN26">
        <f t="shared" si="91"/>
        <v>0</v>
      </c>
      <c r="GO26">
        <f t="shared" si="91"/>
        <v>0</v>
      </c>
      <c r="GP26">
        <f t="shared" si="91"/>
        <v>0</v>
      </c>
      <c r="GQ26">
        <f t="shared" si="91"/>
        <v>0</v>
      </c>
      <c r="GR26">
        <f t="shared" si="91"/>
        <v>0</v>
      </c>
      <c r="GS26">
        <f t="shared" si="91"/>
        <v>0</v>
      </c>
      <c r="GT26">
        <f t="shared" ref="GT26:JE26" si="92">GT$9*GT160</f>
        <v>0</v>
      </c>
      <c r="GU26">
        <f t="shared" si="92"/>
        <v>0</v>
      </c>
      <c r="GV26">
        <f t="shared" si="92"/>
        <v>0</v>
      </c>
      <c r="GW26">
        <f t="shared" si="92"/>
        <v>0</v>
      </c>
      <c r="GX26">
        <f t="shared" si="92"/>
        <v>0</v>
      </c>
      <c r="GY26">
        <f t="shared" si="92"/>
        <v>0</v>
      </c>
      <c r="GZ26">
        <f t="shared" si="92"/>
        <v>0</v>
      </c>
      <c r="HA26">
        <f t="shared" si="92"/>
        <v>0</v>
      </c>
      <c r="HB26">
        <f t="shared" si="92"/>
        <v>0</v>
      </c>
      <c r="HC26">
        <f t="shared" si="92"/>
        <v>0</v>
      </c>
      <c r="HD26">
        <f t="shared" si="92"/>
        <v>0</v>
      </c>
      <c r="HE26">
        <f t="shared" si="92"/>
        <v>0</v>
      </c>
      <c r="HF26">
        <f t="shared" si="92"/>
        <v>0</v>
      </c>
      <c r="HG26">
        <f t="shared" si="92"/>
        <v>0</v>
      </c>
      <c r="HH26">
        <f t="shared" si="92"/>
        <v>0</v>
      </c>
      <c r="HI26">
        <f t="shared" si="92"/>
        <v>0</v>
      </c>
      <c r="HJ26">
        <f t="shared" si="92"/>
        <v>0</v>
      </c>
      <c r="HK26">
        <f t="shared" si="92"/>
        <v>0</v>
      </c>
      <c r="HL26">
        <f t="shared" si="92"/>
        <v>0</v>
      </c>
      <c r="HM26">
        <f t="shared" si="92"/>
        <v>0</v>
      </c>
      <c r="HN26">
        <f t="shared" si="92"/>
        <v>0</v>
      </c>
      <c r="HO26">
        <f t="shared" si="92"/>
        <v>0</v>
      </c>
      <c r="HP26">
        <f t="shared" si="92"/>
        <v>0</v>
      </c>
      <c r="HQ26">
        <f t="shared" si="92"/>
        <v>0</v>
      </c>
      <c r="HR26">
        <f t="shared" si="92"/>
        <v>0</v>
      </c>
      <c r="HS26">
        <f t="shared" si="92"/>
        <v>0</v>
      </c>
      <c r="HT26">
        <f t="shared" si="92"/>
        <v>0</v>
      </c>
      <c r="HU26">
        <f t="shared" si="92"/>
        <v>0</v>
      </c>
      <c r="HV26">
        <f t="shared" si="92"/>
        <v>0</v>
      </c>
      <c r="HW26">
        <f t="shared" si="92"/>
        <v>0</v>
      </c>
      <c r="HX26">
        <f t="shared" si="92"/>
        <v>0</v>
      </c>
      <c r="HY26">
        <f t="shared" si="92"/>
        <v>0</v>
      </c>
      <c r="HZ26">
        <f t="shared" si="92"/>
        <v>0</v>
      </c>
      <c r="IA26">
        <f t="shared" si="92"/>
        <v>0</v>
      </c>
      <c r="IB26">
        <f t="shared" si="92"/>
        <v>0</v>
      </c>
      <c r="IC26">
        <f t="shared" si="92"/>
        <v>0</v>
      </c>
      <c r="ID26">
        <f t="shared" si="92"/>
        <v>0</v>
      </c>
      <c r="IE26">
        <f t="shared" si="92"/>
        <v>0</v>
      </c>
      <c r="IF26">
        <f t="shared" si="92"/>
        <v>0</v>
      </c>
      <c r="IG26">
        <f t="shared" si="92"/>
        <v>0</v>
      </c>
      <c r="IH26">
        <f t="shared" si="92"/>
        <v>0</v>
      </c>
      <c r="II26">
        <f t="shared" si="92"/>
        <v>0</v>
      </c>
      <c r="IJ26">
        <f t="shared" si="92"/>
        <v>0</v>
      </c>
      <c r="IK26">
        <f t="shared" si="92"/>
        <v>0</v>
      </c>
      <c r="IL26">
        <f t="shared" si="92"/>
        <v>0</v>
      </c>
      <c r="IM26">
        <f t="shared" si="92"/>
        <v>0</v>
      </c>
      <c r="IN26">
        <f t="shared" si="92"/>
        <v>0</v>
      </c>
      <c r="IO26">
        <f t="shared" si="92"/>
        <v>0</v>
      </c>
      <c r="IP26">
        <f t="shared" si="92"/>
        <v>0</v>
      </c>
      <c r="IQ26">
        <f t="shared" si="92"/>
        <v>0</v>
      </c>
      <c r="IR26">
        <f t="shared" si="92"/>
        <v>0</v>
      </c>
      <c r="IS26">
        <f t="shared" si="92"/>
        <v>0</v>
      </c>
      <c r="IT26">
        <f t="shared" si="92"/>
        <v>0</v>
      </c>
      <c r="IU26">
        <f t="shared" si="92"/>
        <v>0</v>
      </c>
      <c r="IV26">
        <f t="shared" si="92"/>
        <v>0</v>
      </c>
      <c r="IW26">
        <f t="shared" si="92"/>
        <v>0</v>
      </c>
      <c r="IX26">
        <f t="shared" si="92"/>
        <v>0</v>
      </c>
      <c r="IY26">
        <f t="shared" si="92"/>
        <v>0</v>
      </c>
      <c r="IZ26">
        <f t="shared" si="92"/>
        <v>0</v>
      </c>
      <c r="JA26">
        <f t="shared" si="92"/>
        <v>0</v>
      </c>
      <c r="JB26">
        <f t="shared" si="92"/>
        <v>0</v>
      </c>
      <c r="JC26">
        <f t="shared" si="92"/>
        <v>0</v>
      </c>
      <c r="JD26">
        <f t="shared" si="92"/>
        <v>0</v>
      </c>
      <c r="JE26">
        <f t="shared" si="92"/>
        <v>0</v>
      </c>
      <c r="JF26">
        <f t="shared" ref="JF26:LQ26" si="93">JF$9*JF160</f>
        <v>0</v>
      </c>
      <c r="JG26">
        <f t="shared" si="93"/>
        <v>0</v>
      </c>
      <c r="JH26">
        <f t="shared" si="93"/>
        <v>0</v>
      </c>
      <c r="JI26">
        <f t="shared" si="93"/>
        <v>0</v>
      </c>
      <c r="JJ26">
        <f t="shared" si="93"/>
        <v>0</v>
      </c>
      <c r="JK26">
        <f t="shared" si="93"/>
        <v>0</v>
      </c>
      <c r="JL26">
        <f t="shared" si="93"/>
        <v>0</v>
      </c>
      <c r="JM26">
        <f t="shared" si="93"/>
        <v>0</v>
      </c>
      <c r="JN26">
        <f t="shared" si="93"/>
        <v>0</v>
      </c>
      <c r="JO26">
        <f t="shared" si="93"/>
        <v>0</v>
      </c>
      <c r="JP26">
        <f t="shared" si="93"/>
        <v>0</v>
      </c>
      <c r="JQ26">
        <f t="shared" si="93"/>
        <v>0</v>
      </c>
      <c r="JR26">
        <f t="shared" si="93"/>
        <v>0</v>
      </c>
      <c r="JS26">
        <f t="shared" si="93"/>
        <v>0</v>
      </c>
      <c r="JT26">
        <f t="shared" si="93"/>
        <v>0</v>
      </c>
      <c r="JU26">
        <f t="shared" si="93"/>
        <v>0</v>
      </c>
      <c r="JV26">
        <f t="shared" si="93"/>
        <v>0</v>
      </c>
      <c r="JW26">
        <f t="shared" si="93"/>
        <v>0</v>
      </c>
      <c r="JX26">
        <f t="shared" si="93"/>
        <v>0</v>
      </c>
      <c r="JY26">
        <f t="shared" si="93"/>
        <v>0</v>
      </c>
      <c r="JZ26">
        <f t="shared" si="93"/>
        <v>0</v>
      </c>
      <c r="KA26">
        <f t="shared" si="93"/>
        <v>0</v>
      </c>
      <c r="KB26">
        <f t="shared" si="93"/>
        <v>0</v>
      </c>
      <c r="KC26">
        <f t="shared" si="93"/>
        <v>0</v>
      </c>
      <c r="KD26">
        <f t="shared" si="93"/>
        <v>0</v>
      </c>
      <c r="KE26">
        <f t="shared" si="93"/>
        <v>0</v>
      </c>
      <c r="KF26">
        <f t="shared" si="93"/>
        <v>0</v>
      </c>
      <c r="KG26">
        <f t="shared" si="93"/>
        <v>0</v>
      </c>
      <c r="KH26">
        <f t="shared" si="93"/>
        <v>0</v>
      </c>
      <c r="KI26">
        <f t="shared" si="93"/>
        <v>0</v>
      </c>
      <c r="KJ26">
        <f t="shared" si="93"/>
        <v>0</v>
      </c>
      <c r="KK26">
        <f t="shared" si="93"/>
        <v>0</v>
      </c>
      <c r="KL26">
        <f t="shared" si="93"/>
        <v>0</v>
      </c>
      <c r="KM26">
        <f t="shared" si="93"/>
        <v>0</v>
      </c>
      <c r="KN26">
        <f t="shared" si="93"/>
        <v>0</v>
      </c>
      <c r="KO26">
        <f t="shared" si="93"/>
        <v>0</v>
      </c>
      <c r="KP26">
        <f t="shared" si="93"/>
        <v>0</v>
      </c>
      <c r="KQ26">
        <f t="shared" si="93"/>
        <v>0</v>
      </c>
      <c r="KR26">
        <f t="shared" si="93"/>
        <v>0</v>
      </c>
      <c r="KS26">
        <f t="shared" si="93"/>
        <v>0</v>
      </c>
      <c r="KT26">
        <f t="shared" si="93"/>
        <v>0</v>
      </c>
      <c r="KU26">
        <f t="shared" si="93"/>
        <v>0</v>
      </c>
      <c r="KV26">
        <f t="shared" si="93"/>
        <v>0</v>
      </c>
      <c r="KW26">
        <f t="shared" si="93"/>
        <v>0</v>
      </c>
      <c r="KX26">
        <f t="shared" si="93"/>
        <v>0</v>
      </c>
      <c r="KY26">
        <f t="shared" si="93"/>
        <v>0</v>
      </c>
      <c r="KZ26">
        <f t="shared" si="93"/>
        <v>0</v>
      </c>
      <c r="LA26">
        <f t="shared" si="93"/>
        <v>0</v>
      </c>
      <c r="LB26">
        <f t="shared" si="93"/>
        <v>0</v>
      </c>
      <c r="LC26">
        <f t="shared" si="93"/>
        <v>0</v>
      </c>
      <c r="LD26">
        <f t="shared" si="93"/>
        <v>0</v>
      </c>
      <c r="LE26">
        <f t="shared" si="93"/>
        <v>0</v>
      </c>
      <c r="LF26">
        <f t="shared" si="93"/>
        <v>0</v>
      </c>
      <c r="LG26">
        <f t="shared" si="93"/>
        <v>0</v>
      </c>
      <c r="LH26">
        <f t="shared" si="93"/>
        <v>0</v>
      </c>
      <c r="LI26">
        <f t="shared" si="93"/>
        <v>0</v>
      </c>
      <c r="LJ26">
        <f t="shared" si="93"/>
        <v>0</v>
      </c>
      <c r="LK26">
        <f t="shared" si="93"/>
        <v>0</v>
      </c>
      <c r="LL26">
        <f t="shared" si="93"/>
        <v>0</v>
      </c>
      <c r="LM26">
        <f t="shared" si="93"/>
        <v>0</v>
      </c>
      <c r="LN26">
        <f t="shared" si="93"/>
        <v>0</v>
      </c>
      <c r="LO26">
        <f t="shared" si="93"/>
        <v>0</v>
      </c>
      <c r="LP26">
        <f t="shared" si="93"/>
        <v>0</v>
      </c>
      <c r="LQ26">
        <f t="shared" si="93"/>
        <v>0</v>
      </c>
      <c r="LR26">
        <f t="shared" ref="LR26:OC26" si="94">LR$9*LR160</f>
        <v>0</v>
      </c>
      <c r="LS26">
        <f t="shared" si="94"/>
        <v>0</v>
      </c>
      <c r="LT26">
        <f t="shared" si="94"/>
        <v>0</v>
      </c>
      <c r="LU26">
        <f t="shared" si="94"/>
        <v>0</v>
      </c>
      <c r="LV26">
        <f t="shared" si="94"/>
        <v>0</v>
      </c>
      <c r="LW26">
        <f t="shared" si="94"/>
        <v>0</v>
      </c>
      <c r="LX26">
        <f t="shared" si="94"/>
        <v>0</v>
      </c>
      <c r="LY26">
        <f t="shared" si="94"/>
        <v>0</v>
      </c>
      <c r="LZ26">
        <f t="shared" si="94"/>
        <v>0</v>
      </c>
      <c r="MA26">
        <f t="shared" si="94"/>
        <v>0</v>
      </c>
      <c r="MB26">
        <f t="shared" si="94"/>
        <v>0</v>
      </c>
      <c r="MC26">
        <f t="shared" si="94"/>
        <v>0</v>
      </c>
      <c r="MD26">
        <f t="shared" si="94"/>
        <v>0</v>
      </c>
      <c r="ME26">
        <f t="shared" si="94"/>
        <v>0</v>
      </c>
      <c r="MF26">
        <f t="shared" si="94"/>
        <v>0</v>
      </c>
      <c r="MG26">
        <f t="shared" si="94"/>
        <v>0</v>
      </c>
      <c r="MH26">
        <f t="shared" si="94"/>
        <v>0</v>
      </c>
      <c r="MI26">
        <f t="shared" si="94"/>
        <v>0</v>
      </c>
      <c r="MJ26">
        <f t="shared" si="94"/>
        <v>0</v>
      </c>
      <c r="MK26">
        <f t="shared" si="94"/>
        <v>0</v>
      </c>
      <c r="ML26">
        <f t="shared" si="94"/>
        <v>0</v>
      </c>
      <c r="MM26">
        <f t="shared" si="94"/>
        <v>0</v>
      </c>
      <c r="MN26">
        <f t="shared" si="94"/>
        <v>0</v>
      </c>
      <c r="MO26">
        <f t="shared" si="94"/>
        <v>0</v>
      </c>
      <c r="MP26">
        <f t="shared" si="94"/>
        <v>0</v>
      </c>
      <c r="MQ26">
        <f t="shared" si="94"/>
        <v>0</v>
      </c>
      <c r="MR26">
        <f t="shared" si="94"/>
        <v>0</v>
      </c>
      <c r="MS26">
        <f t="shared" si="94"/>
        <v>0</v>
      </c>
      <c r="MT26">
        <f t="shared" si="94"/>
        <v>0</v>
      </c>
      <c r="MU26">
        <f t="shared" si="94"/>
        <v>0</v>
      </c>
      <c r="MV26">
        <f t="shared" si="94"/>
        <v>0</v>
      </c>
      <c r="MW26">
        <f t="shared" si="94"/>
        <v>0</v>
      </c>
      <c r="MX26">
        <f t="shared" si="94"/>
        <v>0</v>
      </c>
      <c r="MY26">
        <f t="shared" si="94"/>
        <v>0</v>
      </c>
      <c r="MZ26">
        <f t="shared" si="94"/>
        <v>0</v>
      </c>
      <c r="NA26">
        <f t="shared" si="94"/>
        <v>0</v>
      </c>
      <c r="NB26">
        <f t="shared" si="94"/>
        <v>0</v>
      </c>
      <c r="NC26">
        <f t="shared" si="94"/>
        <v>0</v>
      </c>
      <c r="ND26">
        <f t="shared" si="94"/>
        <v>0</v>
      </c>
      <c r="NE26">
        <f t="shared" si="94"/>
        <v>0</v>
      </c>
      <c r="NF26">
        <f t="shared" si="94"/>
        <v>0</v>
      </c>
      <c r="NG26">
        <f t="shared" si="94"/>
        <v>0</v>
      </c>
      <c r="NH26">
        <f t="shared" si="94"/>
        <v>0</v>
      </c>
      <c r="NI26">
        <f t="shared" si="94"/>
        <v>0</v>
      </c>
      <c r="NJ26">
        <f t="shared" si="94"/>
        <v>0</v>
      </c>
      <c r="NK26">
        <f t="shared" si="94"/>
        <v>0</v>
      </c>
      <c r="NL26">
        <f t="shared" si="94"/>
        <v>0</v>
      </c>
      <c r="NM26">
        <f t="shared" si="94"/>
        <v>0</v>
      </c>
      <c r="NN26">
        <f t="shared" si="94"/>
        <v>0</v>
      </c>
      <c r="NO26">
        <f t="shared" si="94"/>
        <v>0</v>
      </c>
      <c r="NP26">
        <f t="shared" si="94"/>
        <v>0</v>
      </c>
      <c r="NQ26">
        <f t="shared" si="94"/>
        <v>0</v>
      </c>
      <c r="NR26">
        <f t="shared" si="94"/>
        <v>0</v>
      </c>
      <c r="NS26">
        <f t="shared" si="94"/>
        <v>0</v>
      </c>
      <c r="NT26">
        <f t="shared" si="94"/>
        <v>0</v>
      </c>
      <c r="NU26">
        <f t="shared" si="94"/>
        <v>0</v>
      </c>
      <c r="NV26">
        <f t="shared" si="94"/>
        <v>0</v>
      </c>
      <c r="NW26">
        <f t="shared" si="94"/>
        <v>0</v>
      </c>
      <c r="NX26">
        <f t="shared" si="94"/>
        <v>0</v>
      </c>
      <c r="NY26">
        <f t="shared" si="94"/>
        <v>0</v>
      </c>
      <c r="NZ26">
        <f t="shared" si="94"/>
        <v>0</v>
      </c>
      <c r="OA26">
        <f t="shared" si="94"/>
        <v>0</v>
      </c>
      <c r="OB26">
        <f t="shared" si="94"/>
        <v>0</v>
      </c>
      <c r="OC26">
        <f t="shared" si="94"/>
        <v>0</v>
      </c>
      <c r="OD26">
        <f t="shared" ref="OD26:OS26" si="95">OD$9*OD160</f>
        <v>0</v>
      </c>
      <c r="OE26">
        <f t="shared" si="95"/>
        <v>0</v>
      </c>
      <c r="OF26">
        <f t="shared" si="95"/>
        <v>0</v>
      </c>
      <c r="OG26">
        <f t="shared" si="95"/>
        <v>0</v>
      </c>
      <c r="OH26">
        <f t="shared" si="95"/>
        <v>0</v>
      </c>
      <c r="OI26">
        <f t="shared" si="95"/>
        <v>0</v>
      </c>
      <c r="OJ26">
        <f t="shared" si="95"/>
        <v>0</v>
      </c>
      <c r="OK26">
        <f t="shared" si="95"/>
        <v>0</v>
      </c>
      <c r="OL26">
        <f t="shared" si="95"/>
        <v>0</v>
      </c>
      <c r="OM26">
        <f t="shared" si="95"/>
        <v>0</v>
      </c>
      <c r="ON26">
        <f t="shared" si="95"/>
        <v>0</v>
      </c>
      <c r="OO26">
        <f t="shared" si="95"/>
        <v>0</v>
      </c>
      <c r="OP26">
        <f t="shared" si="95"/>
        <v>0</v>
      </c>
      <c r="OQ26">
        <f t="shared" si="95"/>
        <v>0</v>
      </c>
      <c r="OR26">
        <f t="shared" si="95"/>
        <v>0</v>
      </c>
      <c r="OS26">
        <f t="shared" si="95"/>
        <v>0</v>
      </c>
    </row>
    <row r="27" spans="1:409">
      <c r="A27">
        <f>Rådata_6000!A23</f>
        <v>0</v>
      </c>
      <c r="B27" s="311">
        <f t="shared" si="32"/>
        <v>0</v>
      </c>
      <c r="C27" s="47">
        <f t="shared" si="24"/>
        <v>0</v>
      </c>
      <c r="D27" s="47">
        <f t="shared" si="24"/>
        <v>0</v>
      </c>
      <c r="E27" s="47">
        <f t="shared" si="24"/>
        <v>0</v>
      </c>
      <c r="F27" s="47">
        <f t="shared" si="24"/>
        <v>0</v>
      </c>
      <c r="G27" s="47">
        <f t="shared" si="24"/>
        <v>0</v>
      </c>
      <c r="H27" s="47">
        <f t="shared" si="24"/>
        <v>0</v>
      </c>
      <c r="I27" s="312">
        <f t="shared" si="24"/>
        <v>0</v>
      </c>
      <c r="J27">
        <f t="shared" ref="J27:BU27" si="96">J$9*J161</f>
        <v>0</v>
      </c>
      <c r="K27">
        <f t="shared" si="96"/>
        <v>0</v>
      </c>
      <c r="L27">
        <f t="shared" si="96"/>
        <v>0</v>
      </c>
      <c r="M27">
        <f t="shared" si="96"/>
        <v>0</v>
      </c>
      <c r="N27">
        <f t="shared" si="96"/>
        <v>0</v>
      </c>
      <c r="O27">
        <f t="shared" si="96"/>
        <v>0</v>
      </c>
      <c r="P27">
        <f t="shared" si="96"/>
        <v>0</v>
      </c>
      <c r="Q27">
        <f t="shared" si="96"/>
        <v>0</v>
      </c>
      <c r="R27">
        <f t="shared" si="96"/>
        <v>0</v>
      </c>
      <c r="S27">
        <f t="shared" si="96"/>
        <v>0</v>
      </c>
      <c r="T27">
        <f t="shared" si="96"/>
        <v>0</v>
      </c>
      <c r="U27">
        <f t="shared" si="96"/>
        <v>0</v>
      </c>
      <c r="V27">
        <f t="shared" si="96"/>
        <v>0</v>
      </c>
      <c r="W27">
        <f t="shared" si="96"/>
        <v>0</v>
      </c>
      <c r="X27">
        <f t="shared" si="96"/>
        <v>0</v>
      </c>
      <c r="Y27">
        <f t="shared" si="96"/>
        <v>0</v>
      </c>
      <c r="Z27">
        <f t="shared" si="96"/>
        <v>0</v>
      </c>
      <c r="AA27">
        <f t="shared" si="96"/>
        <v>0</v>
      </c>
      <c r="AB27">
        <f t="shared" si="96"/>
        <v>0</v>
      </c>
      <c r="AC27">
        <f t="shared" si="96"/>
        <v>0</v>
      </c>
      <c r="AD27">
        <f t="shared" si="96"/>
        <v>0</v>
      </c>
      <c r="AE27">
        <f t="shared" si="96"/>
        <v>0</v>
      </c>
      <c r="AF27">
        <f t="shared" si="96"/>
        <v>0</v>
      </c>
      <c r="AG27">
        <f t="shared" si="96"/>
        <v>0</v>
      </c>
      <c r="AH27">
        <f t="shared" si="96"/>
        <v>0</v>
      </c>
      <c r="AI27">
        <f t="shared" si="96"/>
        <v>0</v>
      </c>
      <c r="AJ27">
        <f t="shared" si="96"/>
        <v>0</v>
      </c>
      <c r="AK27">
        <f t="shared" si="96"/>
        <v>0</v>
      </c>
      <c r="AL27">
        <f t="shared" si="96"/>
        <v>0</v>
      </c>
      <c r="AM27">
        <f t="shared" si="96"/>
        <v>0</v>
      </c>
      <c r="AN27">
        <f t="shared" si="96"/>
        <v>0</v>
      </c>
      <c r="AO27">
        <f t="shared" si="96"/>
        <v>0</v>
      </c>
      <c r="AP27">
        <f t="shared" si="96"/>
        <v>0</v>
      </c>
      <c r="AQ27">
        <f t="shared" si="96"/>
        <v>0</v>
      </c>
      <c r="AR27">
        <f t="shared" si="96"/>
        <v>0</v>
      </c>
      <c r="AS27">
        <f t="shared" si="96"/>
        <v>0</v>
      </c>
      <c r="AT27">
        <f t="shared" si="96"/>
        <v>0</v>
      </c>
      <c r="AU27">
        <f t="shared" si="96"/>
        <v>0</v>
      </c>
      <c r="AV27">
        <f t="shared" si="96"/>
        <v>0</v>
      </c>
      <c r="AW27">
        <f t="shared" si="96"/>
        <v>0</v>
      </c>
      <c r="AX27">
        <f t="shared" si="96"/>
        <v>0</v>
      </c>
      <c r="AY27">
        <f t="shared" si="96"/>
        <v>0</v>
      </c>
      <c r="AZ27">
        <f t="shared" si="96"/>
        <v>0</v>
      </c>
      <c r="BA27">
        <f t="shared" si="96"/>
        <v>0</v>
      </c>
      <c r="BB27">
        <f t="shared" si="96"/>
        <v>0</v>
      </c>
      <c r="BC27">
        <f t="shared" si="96"/>
        <v>0</v>
      </c>
      <c r="BD27">
        <f t="shared" si="96"/>
        <v>0</v>
      </c>
      <c r="BE27">
        <f t="shared" si="96"/>
        <v>0</v>
      </c>
      <c r="BF27">
        <f t="shared" si="96"/>
        <v>0</v>
      </c>
      <c r="BG27">
        <f t="shared" si="96"/>
        <v>0</v>
      </c>
      <c r="BH27">
        <f t="shared" si="96"/>
        <v>0</v>
      </c>
      <c r="BI27">
        <f t="shared" si="96"/>
        <v>0</v>
      </c>
      <c r="BJ27">
        <f t="shared" si="96"/>
        <v>0</v>
      </c>
      <c r="BK27">
        <f t="shared" si="96"/>
        <v>0</v>
      </c>
      <c r="BL27">
        <f t="shared" si="96"/>
        <v>0</v>
      </c>
      <c r="BM27">
        <f t="shared" si="96"/>
        <v>0</v>
      </c>
      <c r="BN27">
        <f t="shared" si="96"/>
        <v>0</v>
      </c>
      <c r="BO27">
        <f t="shared" si="96"/>
        <v>0</v>
      </c>
      <c r="BP27">
        <f t="shared" si="96"/>
        <v>0</v>
      </c>
      <c r="BQ27">
        <f t="shared" si="96"/>
        <v>0</v>
      </c>
      <c r="BR27">
        <f t="shared" si="96"/>
        <v>0</v>
      </c>
      <c r="BS27">
        <f t="shared" si="96"/>
        <v>0</v>
      </c>
      <c r="BT27">
        <f t="shared" si="96"/>
        <v>0</v>
      </c>
      <c r="BU27">
        <f t="shared" si="96"/>
        <v>0</v>
      </c>
      <c r="BV27">
        <f t="shared" ref="BV27:EG27" si="97">BV$9*BV161</f>
        <v>0</v>
      </c>
      <c r="BW27">
        <f t="shared" si="97"/>
        <v>0</v>
      </c>
      <c r="BX27">
        <f t="shared" si="97"/>
        <v>0</v>
      </c>
      <c r="BY27">
        <f t="shared" si="97"/>
        <v>0</v>
      </c>
      <c r="BZ27">
        <f t="shared" si="97"/>
        <v>0</v>
      </c>
      <c r="CA27">
        <f t="shared" si="97"/>
        <v>0</v>
      </c>
      <c r="CB27">
        <f t="shared" si="97"/>
        <v>0</v>
      </c>
      <c r="CC27">
        <f t="shared" si="97"/>
        <v>0</v>
      </c>
      <c r="CD27">
        <f t="shared" si="97"/>
        <v>0</v>
      </c>
      <c r="CE27">
        <f t="shared" si="97"/>
        <v>0</v>
      </c>
      <c r="CF27">
        <f t="shared" si="97"/>
        <v>0</v>
      </c>
      <c r="CG27">
        <f t="shared" si="97"/>
        <v>0</v>
      </c>
      <c r="CH27">
        <f t="shared" si="97"/>
        <v>0</v>
      </c>
      <c r="CI27">
        <f t="shared" si="97"/>
        <v>0</v>
      </c>
      <c r="CJ27">
        <f t="shared" si="97"/>
        <v>0</v>
      </c>
      <c r="CK27">
        <f t="shared" si="97"/>
        <v>0</v>
      </c>
      <c r="CL27">
        <f t="shared" si="97"/>
        <v>0</v>
      </c>
      <c r="CM27">
        <f t="shared" si="97"/>
        <v>0</v>
      </c>
      <c r="CN27">
        <f t="shared" si="97"/>
        <v>0</v>
      </c>
      <c r="CO27">
        <f t="shared" si="97"/>
        <v>0</v>
      </c>
      <c r="CP27">
        <f t="shared" si="97"/>
        <v>0</v>
      </c>
      <c r="CQ27">
        <f t="shared" si="97"/>
        <v>0</v>
      </c>
      <c r="CR27">
        <f t="shared" si="97"/>
        <v>0</v>
      </c>
      <c r="CS27">
        <f t="shared" si="97"/>
        <v>0</v>
      </c>
      <c r="CT27">
        <f t="shared" si="97"/>
        <v>0</v>
      </c>
      <c r="CU27">
        <f t="shared" si="97"/>
        <v>0</v>
      </c>
      <c r="CV27">
        <f t="shared" si="97"/>
        <v>0</v>
      </c>
      <c r="CW27">
        <f t="shared" si="97"/>
        <v>0</v>
      </c>
      <c r="CX27">
        <f t="shared" si="97"/>
        <v>0</v>
      </c>
      <c r="CY27">
        <f t="shared" si="97"/>
        <v>0</v>
      </c>
      <c r="CZ27">
        <f t="shared" si="97"/>
        <v>0</v>
      </c>
      <c r="DA27">
        <f t="shared" si="97"/>
        <v>0</v>
      </c>
      <c r="DB27">
        <f t="shared" si="97"/>
        <v>0</v>
      </c>
      <c r="DC27">
        <f t="shared" si="97"/>
        <v>0</v>
      </c>
      <c r="DD27">
        <f t="shared" si="97"/>
        <v>0</v>
      </c>
      <c r="DE27">
        <f t="shared" si="97"/>
        <v>0</v>
      </c>
      <c r="DF27">
        <f t="shared" si="97"/>
        <v>0</v>
      </c>
      <c r="DG27">
        <f t="shared" si="97"/>
        <v>0</v>
      </c>
      <c r="DH27">
        <f t="shared" si="97"/>
        <v>0</v>
      </c>
      <c r="DI27">
        <f t="shared" si="97"/>
        <v>0</v>
      </c>
      <c r="DJ27">
        <f t="shared" si="97"/>
        <v>0</v>
      </c>
      <c r="DK27">
        <f t="shared" si="97"/>
        <v>0</v>
      </c>
      <c r="DL27">
        <f t="shared" si="97"/>
        <v>0</v>
      </c>
      <c r="DM27">
        <f t="shared" si="97"/>
        <v>0</v>
      </c>
      <c r="DN27">
        <f t="shared" si="97"/>
        <v>0</v>
      </c>
      <c r="DO27">
        <f t="shared" si="97"/>
        <v>0</v>
      </c>
      <c r="DP27">
        <f t="shared" si="97"/>
        <v>0</v>
      </c>
      <c r="DQ27">
        <f t="shared" si="97"/>
        <v>0</v>
      </c>
      <c r="DR27">
        <f t="shared" si="97"/>
        <v>0</v>
      </c>
      <c r="DS27">
        <f t="shared" si="97"/>
        <v>0</v>
      </c>
      <c r="DT27">
        <f t="shared" si="97"/>
        <v>0</v>
      </c>
      <c r="DU27">
        <f t="shared" si="97"/>
        <v>0</v>
      </c>
      <c r="DV27">
        <f t="shared" si="97"/>
        <v>0</v>
      </c>
      <c r="DW27">
        <f t="shared" si="97"/>
        <v>0</v>
      </c>
      <c r="DX27">
        <f t="shared" si="97"/>
        <v>0</v>
      </c>
      <c r="DY27">
        <f t="shared" si="97"/>
        <v>0</v>
      </c>
      <c r="DZ27">
        <f t="shared" si="97"/>
        <v>0</v>
      </c>
      <c r="EA27">
        <f t="shared" si="97"/>
        <v>0</v>
      </c>
      <c r="EB27">
        <f t="shared" si="97"/>
        <v>0</v>
      </c>
      <c r="EC27">
        <f t="shared" si="97"/>
        <v>0</v>
      </c>
      <c r="ED27">
        <f t="shared" si="97"/>
        <v>0</v>
      </c>
      <c r="EE27">
        <f t="shared" si="97"/>
        <v>0</v>
      </c>
      <c r="EF27">
        <f t="shared" si="97"/>
        <v>0</v>
      </c>
      <c r="EG27">
        <f t="shared" si="97"/>
        <v>0</v>
      </c>
      <c r="EH27">
        <f t="shared" ref="EH27:GS27" si="98">EH$9*EH161</f>
        <v>0</v>
      </c>
      <c r="EI27">
        <f t="shared" si="98"/>
        <v>0</v>
      </c>
      <c r="EJ27">
        <f t="shared" si="98"/>
        <v>0</v>
      </c>
      <c r="EK27">
        <f t="shared" si="98"/>
        <v>0</v>
      </c>
      <c r="EL27">
        <f t="shared" si="98"/>
        <v>0</v>
      </c>
      <c r="EM27">
        <f t="shared" si="98"/>
        <v>0</v>
      </c>
      <c r="EN27">
        <f t="shared" si="98"/>
        <v>0</v>
      </c>
      <c r="EO27">
        <f t="shared" si="98"/>
        <v>0</v>
      </c>
      <c r="EP27">
        <f t="shared" si="98"/>
        <v>0</v>
      </c>
      <c r="EQ27">
        <f t="shared" si="98"/>
        <v>0</v>
      </c>
      <c r="ER27">
        <f t="shared" si="98"/>
        <v>0</v>
      </c>
      <c r="ES27">
        <f t="shared" si="98"/>
        <v>0</v>
      </c>
      <c r="ET27">
        <f t="shared" si="98"/>
        <v>0</v>
      </c>
      <c r="EU27">
        <f t="shared" si="98"/>
        <v>0</v>
      </c>
      <c r="EV27">
        <f t="shared" si="98"/>
        <v>0</v>
      </c>
      <c r="EW27">
        <f t="shared" si="98"/>
        <v>0</v>
      </c>
      <c r="EX27">
        <f t="shared" si="98"/>
        <v>0</v>
      </c>
      <c r="EY27">
        <f t="shared" si="98"/>
        <v>0</v>
      </c>
      <c r="EZ27">
        <f t="shared" si="98"/>
        <v>0</v>
      </c>
      <c r="FA27">
        <f t="shared" si="98"/>
        <v>0</v>
      </c>
      <c r="FB27">
        <f t="shared" si="98"/>
        <v>0</v>
      </c>
      <c r="FC27">
        <f t="shared" si="98"/>
        <v>0</v>
      </c>
      <c r="FD27">
        <f t="shared" si="98"/>
        <v>0</v>
      </c>
      <c r="FE27">
        <f t="shared" si="98"/>
        <v>0</v>
      </c>
      <c r="FF27">
        <f t="shared" si="98"/>
        <v>0</v>
      </c>
      <c r="FG27">
        <f t="shared" si="98"/>
        <v>0</v>
      </c>
      <c r="FH27">
        <f t="shared" si="98"/>
        <v>0</v>
      </c>
      <c r="FI27">
        <f t="shared" si="98"/>
        <v>0</v>
      </c>
      <c r="FJ27">
        <f t="shared" si="98"/>
        <v>0</v>
      </c>
      <c r="FK27">
        <f t="shared" si="98"/>
        <v>0</v>
      </c>
      <c r="FL27">
        <f t="shared" si="98"/>
        <v>0</v>
      </c>
      <c r="FM27">
        <f t="shared" si="98"/>
        <v>0</v>
      </c>
      <c r="FN27">
        <f t="shared" si="98"/>
        <v>0</v>
      </c>
      <c r="FO27">
        <f t="shared" si="98"/>
        <v>0</v>
      </c>
      <c r="FP27">
        <f t="shared" si="98"/>
        <v>0</v>
      </c>
      <c r="FQ27">
        <f t="shared" si="98"/>
        <v>0</v>
      </c>
      <c r="FR27">
        <f t="shared" si="98"/>
        <v>0</v>
      </c>
      <c r="FS27">
        <f t="shared" si="98"/>
        <v>0</v>
      </c>
      <c r="FT27">
        <f t="shared" si="98"/>
        <v>0</v>
      </c>
      <c r="FU27">
        <f t="shared" si="98"/>
        <v>0</v>
      </c>
      <c r="FV27">
        <f t="shared" si="98"/>
        <v>0</v>
      </c>
      <c r="FW27">
        <f t="shared" si="98"/>
        <v>0</v>
      </c>
      <c r="FX27">
        <f t="shared" si="98"/>
        <v>0</v>
      </c>
      <c r="FY27">
        <f t="shared" si="98"/>
        <v>0</v>
      </c>
      <c r="FZ27">
        <f t="shared" si="98"/>
        <v>0</v>
      </c>
      <c r="GA27">
        <f t="shared" si="98"/>
        <v>0</v>
      </c>
      <c r="GB27">
        <f t="shared" si="98"/>
        <v>0</v>
      </c>
      <c r="GC27">
        <f t="shared" si="98"/>
        <v>0</v>
      </c>
      <c r="GD27">
        <f t="shared" si="98"/>
        <v>0</v>
      </c>
      <c r="GE27">
        <f t="shared" si="98"/>
        <v>0</v>
      </c>
      <c r="GF27">
        <f t="shared" si="98"/>
        <v>0</v>
      </c>
      <c r="GG27">
        <f t="shared" si="98"/>
        <v>0</v>
      </c>
      <c r="GH27">
        <f t="shared" si="98"/>
        <v>0</v>
      </c>
      <c r="GI27">
        <f t="shared" si="98"/>
        <v>0</v>
      </c>
      <c r="GJ27">
        <f t="shared" si="98"/>
        <v>0</v>
      </c>
      <c r="GK27">
        <f t="shared" si="98"/>
        <v>0</v>
      </c>
      <c r="GL27">
        <f t="shared" si="98"/>
        <v>0</v>
      </c>
      <c r="GM27">
        <f t="shared" si="98"/>
        <v>0</v>
      </c>
      <c r="GN27">
        <f t="shared" si="98"/>
        <v>0</v>
      </c>
      <c r="GO27">
        <f t="shared" si="98"/>
        <v>0</v>
      </c>
      <c r="GP27">
        <f t="shared" si="98"/>
        <v>0</v>
      </c>
      <c r="GQ27">
        <f t="shared" si="98"/>
        <v>0</v>
      </c>
      <c r="GR27">
        <f t="shared" si="98"/>
        <v>0</v>
      </c>
      <c r="GS27">
        <f t="shared" si="98"/>
        <v>0</v>
      </c>
      <c r="GT27">
        <f t="shared" ref="GT27:JE27" si="99">GT$9*GT161</f>
        <v>0</v>
      </c>
      <c r="GU27">
        <f t="shared" si="99"/>
        <v>0</v>
      </c>
      <c r="GV27">
        <f t="shared" si="99"/>
        <v>0</v>
      </c>
      <c r="GW27">
        <f t="shared" si="99"/>
        <v>0</v>
      </c>
      <c r="GX27">
        <f t="shared" si="99"/>
        <v>0</v>
      </c>
      <c r="GY27">
        <f t="shared" si="99"/>
        <v>0</v>
      </c>
      <c r="GZ27">
        <f t="shared" si="99"/>
        <v>0</v>
      </c>
      <c r="HA27">
        <f t="shared" si="99"/>
        <v>0</v>
      </c>
      <c r="HB27">
        <f t="shared" si="99"/>
        <v>0</v>
      </c>
      <c r="HC27">
        <f t="shared" si="99"/>
        <v>0</v>
      </c>
      <c r="HD27">
        <f t="shared" si="99"/>
        <v>0</v>
      </c>
      <c r="HE27">
        <f t="shared" si="99"/>
        <v>0</v>
      </c>
      <c r="HF27">
        <f t="shared" si="99"/>
        <v>0</v>
      </c>
      <c r="HG27">
        <f t="shared" si="99"/>
        <v>0</v>
      </c>
      <c r="HH27">
        <f t="shared" si="99"/>
        <v>0</v>
      </c>
      <c r="HI27">
        <f t="shared" si="99"/>
        <v>0</v>
      </c>
      <c r="HJ27">
        <f t="shared" si="99"/>
        <v>0</v>
      </c>
      <c r="HK27">
        <f t="shared" si="99"/>
        <v>0</v>
      </c>
      <c r="HL27">
        <f t="shared" si="99"/>
        <v>0</v>
      </c>
      <c r="HM27">
        <f t="shared" si="99"/>
        <v>0</v>
      </c>
      <c r="HN27">
        <f t="shared" si="99"/>
        <v>0</v>
      </c>
      <c r="HO27">
        <f t="shared" si="99"/>
        <v>0</v>
      </c>
      <c r="HP27">
        <f t="shared" si="99"/>
        <v>0</v>
      </c>
      <c r="HQ27">
        <f t="shared" si="99"/>
        <v>0</v>
      </c>
      <c r="HR27">
        <f t="shared" si="99"/>
        <v>0</v>
      </c>
      <c r="HS27">
        <f t="shared" si="99"/>
        <v>0</v>
      </c>
      <c r="HT27">
        <f t="shared" si="99"/>
        <v>0</v>
      </c>
      <c r="HU27">
        <f t="shared" si="99"/>
        <v>0</v>
      </c>
      <c r="HV27">
        <f t="shared" si="99"/>
        <v>0</v>
      </c>
      <c r="HW27">
        <f t="shared" si="99"/>
        <v>0</v>
      </c>
      <c r="HX27">
        <f t="shared" si="99"/>
        <v>0</v>
      </c>
      <c r="HY27">
        <f t="shared" si="99"/>
        <v>0</v>
      </c>
      <c r="HZ27">
        <f t="shared" si="99"/>
        <v>0</v>
      </c>
      <c r="IA27">
        <f t="shared" si="99"/>
        <v>0</v>
      </c>
      <c r="IB27">
        <f t="shared" si="99"/>
        <v>0</v>
      </c>
      <c r="IC27">
        <f t="shared" si="99"/>
        <v>0</v>
      </c>
      <c r="ID27">
        <f t="shared" si="99"/>
        <v>0</v>
      </c>
      <c r="IE27">
        <f t="shared" si="99"/>
        <v>0</v>
      </c>
      <c r="IF27">
        <f t="shared" si="99"/>
        <v>0</v>
      </c>
      <c r="IG27">
        <f t="shared" si="99"/>
        <v>0</v>
      </c>
      <c r="IH27">
        <f t="shared" si="99"/>
        <v>0</v>
      </c>
      <c r="II27">
        <f t="shared" si="99"/>
        <v>0</v>
      </c>
      <c r="IJ27">
        <f t="shared" si="99"/>
        <v>0</v>
      </c>
      <c r="IK27">
        <f t="shared" si="99"/>
        <v>0</v>
      </c>
      <c r="IL27">
        <f t="shared" si="99"/>
        <v>0</v>
      </c>
      <c r="IM27">
        <f t="shared" si="99"/>
        <v>0</v>
      </c>
      <c r="IN27">
        <f t="shared" si="99"/>
        <v>0</v>
      </c>
      <c r="IO27">
        <f t="shared" si="99"/>
        <v>0</v>
      </c>
      <c r="IP27">
        <f t="shared" si="99"/>
        <v>0</v>
      </c>
      <c r="IQ27">
        <f t="shared" si="99"/>
        <v>0</v>
      </c>
      <c r="IR27">
        <f t="shared" si="99"/>
        <v>0</v>
      </c>
      <c r="IS27">
        <f t="shared" si="99"/>
        <v>0</v>
      </c>
      <c r="IT27">
        <f t="shared" si="99"/>
        <v>0</v>
      </c>
      <c r="IU27">
        <f t="shared" si="99"/>
        <v>0</v>
      </c>
      <c r="IV27">
        <f t="shared" si="99"/>
        <v>0</v>
      </c>
      <c r="IW27">
        <f t="shared" si="99"/>
        <v>0</v>
      </c>
      <c r="IX27">
        <f t="shared" si="99"/>
        <v>0</v>
      </c>
      <c r="IY27">
        <f t="shared" si="99"/>
        <v>0</v>
      </c>
      <c r="IZ27">
        <f t="shared" si="99"/>
        <v>0</v>
      </c>
      <c r="JA27">
        <f t="shared" si="99"/>
        <v>0</v>
      </c>
      <c r="JB27">
        <f t="shared" si="99"/>
        <v>0</v>
      </c>
      <c r="JC27">
        <f t="shared" si="99"/>
        <v>0</v>
      </c>
      <c r="JD27">
        <f t="shared" si="99"/>
        <v>0</v>
      </c>
      <c r="JE27">
        <f t="shared" si="99"/>
        <v>0</v>
      </c>
      <c r="JF27">
        <f t="shared" ref="JF27:LQ27" si="100">JF$9*JF161</f>
        <v>0</v>
      </c>
      <c r="JG27">
        <f t="shared" si="100"/>
        <v>0</v>
      </c>
      <c r="JH27">
        <f t="shared" si="100"/>
        <v>0</v>
      </c>
      <c r="JI27">
        <f t="shared" si="100"/>
        <v>0</v>
      </c>
      <c r="JJ27">
        <f t="shared" si="100"/>
        <v>0</v>
      </c>
      <c r="JK27">
        <f t="shared" si="100"/>
        <v>0</v>
      </c>
      <c r="JL27">
        <f t="shared" si="100"/>
        <v>0</v>
      </c>
      <c r="JM27">
        <f t="shared" si="100"/>
        <v>0</v>
      </c>
      <c r="JN27">
        <f t="shared" si="100"/>
        <v>0</v>
      </c>
      <c r="JO27">
        <f t="shared" si="100"/>
        <v>0</v>
      </c>
      <c r="JP27">
        <f t="shared" si="100"/>
        <v>0</v>
      </c>
      <c r="JQ27">
        <f t="shared" si="100"/>
        <v>0</v>
      </c>
      <c r="JR27">
        <f t="shared" si="100"/>
        <v>0</v>
      </c>
      <c r="JS27">
        <f t="shared" si="100"/>
        <v>0</v>
      </c>
      <c r="JT27">
        <f t="shared" si="100"/>
        <v>0</v>
      </c>
      <c r="JU27">
        <f t="shared" si="100"/>
        <v>0</v>
      </c>
      <c r="JV27">
        <f t="shared" si="100"/>
        <v>0</v>
      </c>
      <c r="JW27">
        <f t="shared" si="100"/>
        <v>0</v>
      </c>
      <c r="JX27">
        <f t="shared" si="100"/>
        <v>0</v>
      </c>
      <c r="JY27">
        <f t="shared" si="100"/>
        <v>0</v>
      </c>
      <c r="JZ27">
        <f t="shared" si="100"/>
        <v>0</v>
      </c>
      <c r="KA27">
        <f t="shared" si="100"/>
        <v>0</v>
      </c>
      <c r="KB27">
        <f t="shared" si="100"/>
        <v>0</v>
      </c>
      <c r="KC27">
        <f t="shared" si="100"/>
        <v>0</v>
      </c>
      <c r="KD27">
        <f t="shared" si="100"/>
        <v>0</v>
      </c>
      <c r="KE27">
        <f t="shared" si="100"/>
        <v>0</v>
      </c>
      <c r="KF27">
        <f t="shared" si="100"/>
        <v>0</v>
      </c>
      <c r="KG27">
        <f t="shared" si="100"/>
        <v>0</v>
      </c>
      <c r="KH27">
        <f t="shared" si="100"/>
        <v>0</v>
      </c>
      <c r="KI27">
        <f t="shared" si="100"/>
        <v>0</v>
      </c>
      <c r="KJ27">
        <f t="shared" si="100"/>
        <v>0</v>
      </c>
      <c r="KK27">
        <f t="shared" si="100"/>
        <v>0</v>
      </c>
      <c r="KL27">
        <f t="shared" si="100"/>
        <v>0</v>
      </c>
      <c r="KM27">
        <f t="shared" si="100"/>
        <v>0</v>
      </c>
      <c r="KN27">
        <f t="shared" si="100"/>
        <v>0</v>
      </c>
      <c r="KO27">
        <f t="shared" si="100"/>
        <v>0</v>
      </c>
      <c r="KP27">
        <f t="shared" si="100"/>
        <v>0</v>
      </c>
      <c r="KQ27">
        <f t="shared" si="100"/>
        <v>0</v>
      </c>
      <c r="KR27">
        <f t="shared" si="100"/>
        <v>0</v>
      </c>
      <c r="KS27">
        <f t="shared" si="100"/>
        <v>0</v>
      </c>
      <c r="KT27">
        <f t="shared" si="100"/>
        <v>0</v>
      </c>
      <c r="KU27">
        <f t="shared" si="100"/>
        <v>0</v>
      </c>
      <c r="KV27">
        <f t="shared" si="100"/>
        <v>0</v>
      </c>
      <c r="KW27">
        <f t="shared" si="100"/>
        <v>0</v>
      </c>
      <c r="KX27">
        <f t="shared" si="100"/>
        <v>0</v>
      </c>
      <c r="KY27">
        <f t="shared" si="100"/>
        <v>0</v>
      </c>
      <c r="KZ27">
        <f t="shared" si="100"/>
        <v>0</v>
      </c>
      <c r="LA27">
        <f t="shared" si="100"/>
        <v>0</v>
      </c>
      <c r="LB27">
        <f t="shared" si="100"/>
        <v>0</v>
      </c>
      <c r="LC27">
        <f t="shared" si="100"/>
        <v>0</v>
      </c>
      <c r="LD27">
        <f t="shared" si="100"/>
        <v>0</v>
      </c>
      <c r="LE27">
        <f t="shared" si="100"/>
        <v>0</v>
      </c>
      <c r="LF27">
        <f t="shared" si="100"/>
        <v>0</v>
      </c>
      <c r="LG27">
        <f t="shared" si="100"/>
        <v>0</v>
      </c>
      <c r="LH27">
        <f t="shared" si="100"/>
        <v>0</v>
      </c>
      <c r="LI27">
        <f t="shared" si="100"/>
        <v>0</v>
      </c>
      <c r="LJ27">
        <f t="shared" si="100"/>
        <v>0</v>
      </c>
      <c r="LK27">
        <f t="shared" si="100"/>
        <v>0</v>
      </c>
      <c r="LL27">
        <f t="shared" si="100"/>
        <v>0</v>
      </c>
      <c r="LM27">
        <f t="shared" si="100"/>
        <v>0</v>
      </c>
      <c r="LN27">
        <f t="shared" si="100"/>
        <v>0</v>
      </c>
      <c r="LO27">
        <f t="shared" si="100"/>
        <v>0</v>
      </c>
      <c r="LP27">
        <f t="shared" si="100"/>
        <v>0</v>
      </c>
      <c r="LQ27">
        <f t="shared" si="100"/>
        <v>0</v>
      </c>
      <c r="LR27">
        <f t="shared" ref="LR27:OC27" si="101">LR$9*LR161</f>
        <v>0</v>
      </c>
      <c r="LS27">
        <f t="shared" si="101"/>
        <v>0</v>
      </c>
      <c r="LT27">
        <f t="shared" si="101"/>
        <v>0</v>
      </c>
      <c r="LU27">
        <f t="shared" si="101"/>
        <v>0</v>
      </c>
      <c r="LV27">
        <f t="shared" si="101"/>
        <v>0</v>
      </c>
      <c r="LW27">
        <f t="shared" si="101"/>
        <v>0</v>
      </c>
      <c r="LX27">
        <f t="shared" si="101"/>
        <v>0</v>
      </c>
      <c r="LY27">
        <f t="shared" si="101"/>
        <v>0</v>
      </c>
      <c r="LZ27">
        <f t="shared" si="101"/>
        <v>0</v>
      </c>
      <c r="MA27">
        <f t="shared" si="101"/>
        <v>0</v>
      </c>
      <c r="MB27">
        <f t="shared" si="101"/>
        <v>0</v>
      </c>
      <c r="MC27">
        <f t="shared" si="101"/>
        <v>0</v>
      </c>
      <c r="MD27">
        <f t="shared" si="101"/>
        <v>0</v>
      </c>
      <c r="ME27">
        <f t="shared" si="101"/>
        <v>0</v>
      </c>
      <c r="MF27">
        <f t="shared" si="101"/>
        <v>0</v>
      </c>
      <c r="MG27">
        <f t="shared" si="101"/>
        <v>0</v>
      </c>
      <c r="MH27">
        <f t="shared" si="101"/>
        <v>0</v>
      </c>
      <c r="MI27">
        <f t="shared" si="101"/>
        <v>0</v>
      </c>
      <c r="MJ27">
        <f t="shared" si="101"/>
        <v>0</v>
      </c>
      <c r="MK27">
        <f t="shared" si="101"/>
        <v>0</v>
      </c>
      <c r="ML27">
        <f t="shared" si="101"/>
        <v>0</v>
      </c>
      <c r="MM27">
        <f t="shared" si="101"/>
        <v>0</v>
      </c>
      <c r="MN27">
        <f t="shared" si="101"/>
        <v>0</v>
      </c>
      <c r="MO27">
        <f t="shared" si="101"/>
        <v>0</v>
      </c>
      <c r="MP27">
        <f t="shared" si="101"/>
        <v>0</v>
      </c>
      <c r="MQ27">
        <f t="shared" si="101"/>
        <v>0</v>
      </c>
      <c r="MR27">
        <f t="shared" si="101"/>
        <v>0</v>
      </c>
      <c r="MS27">
        <f t="shared" si="101"/>
        <v>0</v>
      </c>
      <c r="MT27">
        <f t="shared" si="101"/>
        <v>0</v>
      </c>
      <c r="MU27">
        <f t="shared" si="101"/>
        <v>0</v>
      </c>
      <c r="MV27">
        <f t="shared" si="101"/>
        <v>0</v>
      </c>
      <c r="MW27">
        <f t="shared" si="101"/>
        <v>0</v>
      </c>
      <c r="MX27">
        <f t="shared" si="101"/>
        <v>0</v>
      </c>
      <c r="MY27">
        <f t="shared" si="101"/>
        <v>0</v>
      </c>
      <c r="MZ27">
        <f t="shared" si="101"/>
        <v>0</v>
      </c>
      <c r="NA27">
        <f t="shared" si="101"/>
        <v>0</v>
      </c>
      <c r="NB27">
        <f t="shared" si="101"/>
        <v>0</v>
      </c>
      <c r="NC27">
        <f t="shared" si="101"/>
        <v>0</v>
      </c>
      <c r="ND27">
        <f t="shared" si="101"/>
        <v>0</v>
      </c>
      <c r="NE27">
        <f t="shared" si="101"/>
        <v>0</v>
      </c>
      <c r="NF27">
        <f t="shared" si="101"/>
        <v>0</v>
      </c>
      <c r="NG27">
        <f t="shared" si="101"/>
        <v>0</v>
      </c>
      <c r="NH27">
        <f t="shared" si="101"/>
        <v>0</v>
      </c>
      <c r="NI27">
        <f t="shared" si="101"/>
        <v>0</v>
      </c>
      <c r="NJ27">
        <f t="shared" si="101"/>
        <v>0</v>
      </c>
      <c r="NK27">
        <f t="shared" si="101"/>
        <v>0</v>
      </c>
      <c r="NL27">
        <f t="shared" si="101"/>
        <v>0</v>
      </c>
      <c r="NM27">
        <f t="shared" si="101"/>
        <v>0</v>
      </c>
      <c r="NN27">
        <f t="shared" si="101"/>
        <v>0</v>
      </c>
      <c r="NO27">
        <f t="shared" si="101"/>
        <v>0</v>
      </c>
      <c r="NP27">
        <f t="shared" si="101"/>
        <v>0</v>
      </c>
      <c r="NQ27">
        <f t="shared" si="101"/>
        <v>0</v>
      </c>
      <c r="NR27">
        <f t="shared" si="101"/>
        <v>0</v>
      </c>
      <c r="NS27">
        <f t="shared" si="101"/>
        <v>0</v>
      </c>
      <c r="NT27">
        <f t="shared" si="101"/>
        <v>0</v>
      </c>
      <c r="NU27">
        <f t="shared" si="101"/>
        <v>0</v>
      </c>
      <c r="NV27">
        <f t="shared" si="101"/>
        <v>0</v>
      </c>
      <c r="NW27">
        <f t="shared" si="101"/>
        <v>0</v>
      </c>
      <c r="NX27">
        <f t="shared" si="101"/>
        <v>0</v>
      </c>
      <c r="NY27">
        <f t="shared" si="101"/>
        <v>0</v>
      </c>
      <c r="NZ27">
        <f t="shared" si="101"/>
        <v>0</v>
      </c>
      <c r="OA27">
        <f t="shared" si="101"/>
        <v>0</v>
      </c>
      <c r="OB27">
        <f t="shared" si="101"/>
        <v>0</v>
      </c>
      <c r="OC27">
        <f t="shared" si="101"/>
        <v>0</v>
      </c>
      <c r="OD27">
        <f t="shared" ref="OD27:OS27" si="102">OD$9*OD161</f>
        <v>0</v>
      </c>
      <c r="OE27">
        <f t="shared" si="102"/>
        <v>0</v>
      </c>
      <c r="OF27">
        <f t="shared" si="102"/>
        <v>0</v>
      </c>
      <c r="OG27">
        <f t="shared" si="102"/>
        <v>0</v>
      </c>
      <c r="OH27">
        <f t="shared" si="102"/>
        <v>0</v>
      </c>
      <c r="OI27">
        <f t="shared" si="102"/>
        <v>0</v>
      </c>
      <c r="OJ27">
        <f t="shared" si="102"/>
        <v>0</v>
      </c>
      <c r="OK27">
        <f t="shared" si="102"/>
        <v>0</v>
      </c>
      <c r="OL27">
        <f t="shared" si="102"/>
        <v>0</v>
      </c>
      <c r="OM27">
        <f t="shared" si="102"/>
        <v>0</v>
      </c>
      <c r="ON27">
        <f t="shared" si="102"/>
        <v>0</v>
      </c>
      <c r="OO27">
        <f t="shared" si="102"/>
        <v>0</v>
      </c>
      <c r="OP27">
        <f t="shared" si="102"/>
        <v>0</v>
      </c>
      <c r="OQ27">
        <f t="shared" si="102"/>
        <v>0</v>
      </c>
      <c r="OR27">
        <f t="shared" si="102"/>
        <v>0</v>
      </c>
      <c r="OS27">
        <f t="shared" si="102"/>
        <v>0</v>
      </c>
    </row>
    <row r="28" spans="1:409">
      <c r="A28">
        <f>Rådata_6000!A24</f>
        <v>0</v>
      </c>
      <c r="B28" s="311">
        <f t="shared" si="32"/>
        <v>0</v>
      </c>
      <c r="C28" s="47">
        <f t="shared" si="24"/>
        <v>0</v>
      </c>
      <c r="D28" s="47">
        <f t="shared" si="24"/>
        <v>0</v>
      </c>
      <c r="E28" s="47">
        <f t="shared" si="24"/>
        <v>0</v>
      </c>
      <c r="F28" s="47">
        <f t="shared" si="24"/>
        <v>0</v>
      </c>
      <c r="G28" s="47">
        <f t="shared" si="24"/>
        <v>0</v>
      </c>
      <c r="H28" s="47">
        <f t="shared" si="24"/>
        <v>0</v>
      </c>
      <c r="I28" s="312">
        <f t="shared" si="24"/>
        <v>0</v>
      </c>
      <c r="J28">
        <f t="shared" ref="J28:BU28" si="103">J$9*J162</f>
        <v>0</v>
      </c>
      <c r="K28">
        <f t="shared" si="103"/>
        <v>0</v>
      </c>
      <c r="L28">
        <f t="shared" si="103"/>
        <v>0</v>
      </c>
      <c r="M28">
        <f t="shared" si="103"/>
        <v>0</v>
      </c>
      <c r="N28">
        <f t="shared" si="103"/>
        <v>0</v>
      </c>
      <c r="O28">
        <f t="shared" si="103"/>
        <v>0</v>
      </c>
      <c r="P28">
        <f t="shared" si="103"/>
        <v>0</v>
      </c>
      <c r="Q28">
        <f t="shared" si="103"/>
        <v>0</v>
      </c>
      <c r="R28">
        <f t="shared" si="103"/>
        <v>0</v>
      </c>
      <c r="S28">
        <f t="shared" si="103"/>
        <v>0</v>
      </c>
      <c r="T28">
        <f t="shared" si="103"/>
        <v>0</v>
      </c>
      <c r="U28">
        <f t="shared" si="103"/>
        <v>0</v>
      </c>
      <c r="V28">
        <f t="shared" si="103"/>
        <v>0</v>
      </c>
      <c r="W28">
        <f t="shared" si="103"/>
        <v>0</v>
      </c>
      <c r="X28">
        <f t="shared" si="103"/>
        <v>0</v>
      </c>
      <c r="Y28">
        <f t="shared" si="103"/>
        <v>0</v>
      </c>
      <c r="Z28">
        <f t="shared" si="103"/>
        <v>0</v>
      </c>
      <c r="AA28">
        <f t="shared" si="103"/>
        <v>0</v>
      </c>
      <c r="AB28">
        <f t="shared" si="103"/>
        <v>0</v>
      </c>
      <c r="AC28">
        <f t="shared" si="103"/>
        <v>0</v>
      </c>
      <c r="AD28">
        <f t="shared" si="103"/>
        <v>0</v>
      </c>
      <c r="AE28">
        <f t="shared" si="103"/>
        <v>0</v>
      </c>
      <c r="AF28">
        <f t="shared" si="103"/>
        <v>0</v>
      </c>
      <c r="AG28">
        <f t="shared" si="103"/>
        <v>0</v>
      </c>
      <c r="AH28">
        <f t="shared" si="103"/>
        <v>0</v>
      </c>
      <c r="AI28">
        <f t="shared" si="103"/>
        <v>0</v>
      </c>
      <c r="AJ28">
        <f t="shared" si="103"/>
        <v>0</v>
      </c>
      <c r="AK28">
        <f t="shared" si="103"/>
        <v>0</v>
      </c>
      <c r="AL28">
        <f t="shared" si="103"/>
        <v>0</v>
      </c>
      <c r="AM28">
        <f t="shared" si="103"/>
        <v>0</v>
      </c>
      <c r="AN28">
        <f t="shared" si="103"/>
        <v>0</v>
      </c>
      <c r="AO28">
        <f t="shared" si="103"/>
        <v>0</v>
      </c>
      <c r="AP28">
        <f t="shared" si="103"/>
        <v>0</v>
      </c>
      <c r="AQ28">
        <f t="shared" si="103"/>
        <v>0</v>
      </c>
      <c r="AR28">
        <f t="shared" si="103"/>
        <v>0</v>
      </c>
      <c r="AS28">
        <f t="shared" si="103"/>
        <v>0</v>
      </c>
      <c r="AT28">
        <f t="shared" si="103"/>
        <v>0</v>
      </c>
      <c r="AU28">
        <f t="shared" si="103"/>
        <v>0</v>
      </c>
      <c r="AV28">
        <f t="shared" si="103"/>
        <v>0</v>
      </c>
      <c r="AW28">
        <f t="shared" si="103"/>
        <v>0</v>
      </c>
      <c r="AX28">
        <f t="shared" si="103"/>
        <v>0</v>
      </c>
      <c r="AY28">
        <f t="shared" si="103"/>
        <v>0</v>
      </c>
      <c r="AZ28">
        <f t="shared" si="103"/>
        <v>0</v>
      </c>
      <c r="BA28">
        <f t="shared" si="103"/>
        <v>0</v>
      </c>
      <c r="BB28">
        <f t="shared" si="103"/>
        <v>0</v>
      </c>
      <c r="BC28">
        <f t="shared" si="103"/>
        <v>0</v>
      </c>
      <c r="BD28">
        <f t="shared" si="103"/>
        <v>0</v>
      </c>
      <c r="BE28">
        <f t="shared" si="103"/>
        <v>0</v>
      </c>
      <c r="BF28">
        <f t="shared" si="103"/>
        <v>0</v>
      </c>
      <c r="BG28">
        <f t="shared" si="103"/>
        <v>0</v>
      </c>
      <c r="BH28">
        <f t="shared" si="103"/>
        <v>0</v>
      </c>
      <c r="BI28">
        <f t="shared" si="103"/>
        <v>0</v>
      </c>
      <c r="BJ28">
        <f t="shared" si="103"/>
        <v>0</v>
      </c>
      <c r="BK28">
        <f t="shared" si="103"/>
        <v>0</v>
      </c>
      <c r="BL28">
        <f t="shared" si="103"/>
        <v>0</v>
      </c>
      <c r="BM28">
        <f t="shared" si="103"/>
        <v>0</v>
      </c>
      <c r="BN28">
        <f t="shared" si="103"/>
        <v>0</v>
      </c>
      <c r="BO28">
        <f t="shared" si="103"/>
        <v>0</v>
      </c>
      <c r="BP28">
        <f t="shared" si="103"/>
        <v>0</v>
      </c>
      <c r="BQ28">
        <f t="shared" si="103"/>
        <v>0</v>
      </c>
      <c r="BR28">
        <f t="shared" si="103"/>
        <v>0</v>
      </c>
      <c r="BS28">
        <f t="shared" si="103"/>
        <v>0</v>
      </c>
      <c r="BT28">
        <f t="shared" si="103"/>
        <v>0</v>
      </c>
      <c r="BU28">
        <f t="shared" si="103"/>
        <v>0</v>
      </c>
      <c r="BV28">
        <f t="shared" ref="BV28:EG28" si="104">BV$9*BV162</f>
        <v>0</v>
      </c>
      <c r="BW28">
        <f t="shared" si="104"/>
        <v>0</v>
      </c>
      <c r="BX28">
        <f t="shared" si="104"/>
        <v>0</v>
      </c>
      <c r="BY28">
        <f t="shared" si="104"/>
        <v>0</v>
      </c>
      <c r="BZ28">
        <f t="shared" si="104"/>
        <v>0</v>
      </c>
      <c r="CA28">
        <f t="shared" si="104"/>
        <v>0</v>
      </c>
      <c r="CB28">
        <f t="shared" si="104"/>
        <v>0</v>
      </c>
      <c r="CC28">
        <f t="shared" si="104"/>
        <v>0</v>
      </c>
      <c r="CD28">
        <f t="shared" si="104"/>
        <v>0</v>
      </c>
      <c r="CE28">
        <f t="shared" si="104"/>
        <v>0</v>
      </c>
      <c r="CF28">
        <f t="shared" si="104"/>
        <v>0</v>
      </c>
      <c r="CG28">
        <f t="shared" si="104"/>
        <v>0</v>
      </c>
      <c r="CH28">
        <f t="shared" si="104"/>
        <v>0</v>
      </c>
      <c r="CI28">
        <f t="shared" si="104"/>
        <v>0</v>
      </c>
      <c r="CJ28">
        <f t="shared" si="104"/>
        <v>0</v>
      </c>
      <c r="CK28">
        <f t="shared" si="104"/>
        <v>0</v>
      </c>
      <c r="CL28">
        <f t="shared" si="104"/>
        <v>0</v>
      </c>
      <c r="CM28">
        <f t="shared" si="104"/>
        <v>0</v>
      </c>
      <c r="CN28">
        <f t="shared" si="104"/>
        <v>0</v>
      </c>
      <c r="CO28">
        <f t="shared" si="104"/>
        <v>0</v>
      </c>
      <c r="CP28">
        <f t="shared" si="104"/>
        <v>0</v>
      </c>
      <c r="CQ28">
        <f t="shared" si="104"/>
        <v>0</v>
      </c>
      <c r="CR28">
        <f t="shared" si="104"/>
        <v>0</v>
      </c>
      <c r="CS28">
        <f t="shared" si="104"/>
        <v>0</v>
      </c>
      <c r="CT28">
        <f t="shared" si="104"/>
        <v>0</v>
      </c>
      <c r="CU28">
        <f t="shared" si="104"/>
        <v>0</v>
      </c>
      <c r="CV28">
        <f t="shared" si="104"/>
        <v>0</v>
      </c>
      <c r="CW28">
        <f t="shared" si="104"/>
        <v>0</v>
      </c>
      <c r="CX28">
        <f t="shared" si="104"/>
        <v>0</v>
      </c>
      <c r="CY28">
        <f t="shared" si="104"/>
        <v>0</v>
      </c>
      <c r="CZ28">
        <f t="shared" si="104"/>
        <v>0</v>
      </c>
      <c r="DA28">
        <f t="shared" si="104"/>
        <v>0</v>
      </c>
      <c r="DB28">
        <f t="shared" si="104"/>
        <v>0</v>
      </c>
      <c r="DC28">
        <f t="shared" si="104"/>
        <v>0</v>
      </c>
      <c r="DD28">
        <f t="shared" si="104"/>
        <v>0</v>
      </c>
      <c r="DE28">
        <f t="shared" si="104"/>
        <v>0</v>
      </c>
      <c r="DF28">
        <f t="shared" si="104"/>
        <v>0</v>
      </c>
      <c r="DG28">
        <f t="shared" si="104"/>
        <v>0</v>
      </c>
      <c r="DH28">
        <f t="shared" si="104"/>
        <v>0</v>
      </c>
      <c r="DI28">
        <f t="shared" si="104"/>
        <v>0</v>
      </c>
      <c r="DJ28">
        <f t="shared" si="104"/>
        <v>0</v>
      </c>
      <c r="DK28">
        <f t="shared" si="104"/>
        <v>0</v>
      </c>
      <c r="DL28">
        <f t="shared" si="104"/>
        <v>0</v>
      </c>
      <c r="DM28">
        <f t="shared" si="104"/>
        <v>0</v>
      </c>
      <c r="DN28">
        <f t="shared" si="104"/>
        <v>0</v>
      </c>
      <c r="DO28">
        <f t="shared" si="104"/>
        <v>0</v>
      </c>
      <c r="DP28">
        <f t="shared" si="104"/>
        <v>0</v>
      </c>
      <c r="DQ28">
        <f t="shared" si="104"/>
        <v>0</v>
      </c>
      <c r="DR28">
        <f t="shared" si="104"/>
        <v>0</v>
      </c>
      <c r="DS28">
        <f t="shared" si="104"/>
        <v>0</v>
      </c>
      <c r="DT28">
        <f t="shared" si="104"/>
        <v>0</v>
      </c>
      <c r="DU28">
        <f t="shared" si="104"/>
        <v>0</v>
      </c>
      <c r="DV28">
        <f t="shared" si="104"/>
        <v>0</v>
      </c>
      <c r="DW28">
        <f t="shared" si="104"/>
        <v>0</v>
      </c>
      <c r="DX28">
        <f t="shared" si="104"/>
        <v>0</v>
      </c>
      <c r="DY28">
        <f t="shared" si="104"/>
        <v>0</v>
      </c>
      <c r="DZ28">
        <f t="shared" si="104"/>
        <v>0</v>
      </c>
      <c r="EA28">
        <f t="shared" si="104"/>
        <v>0</v>
      </c>
      <c r="EB28">
        <f t="shared" si="104"/>
        <v>0</v>
      </c>
      <c r="EC28">
        <f t="shared" si="104"/>
        <v>0</v>
      </c>
      <c r="ED28">
        <f t="shared" si="104"/>
        <v>0</v>
      </c>
      <c r="EE28">
        <f t="shared" si="104"/>
        <v>0</v>
      </c>
      <c r="EF28">
        <f t="shared" si="104"/>
        <v>0</v>
      </c>
      <c r="EG28">
        <f t="shared" si="104"/>
        <v>0</v>
      </c>
      <c r="EH28">
        <f t="shared" ref="EH28:GS28" si="105">EH$9*EH162</f>
        <v>0</v>
      </c>
      <c r="EI28">
        <f t="shared" si="105"/>
        <v>0</v>
      </c>
      <c r="EJ28">
        <f t="shared" si="105"/>
        <v>0</v>
      </c>
      <c r="EK28">
        <f t="shared" si="105"/>
        <v>0</v>
      </c>
      <c r="EL28">
        <f t="shared" si="105"/>
        <v>0</v>
      </c>
      <c r="EM28">
        <f t="shared" si="105"/>
        <v>0</v>
      </c>
      <c r="EN28">
        <f t="shared" si="105"/>
        <v>0</v>
      </c>
      <c r="EO28">
        <f t="shared" si="105"/>
        <v>0</v>
      </c>
      <c r="EP28">
        <f t="shared" si="105"/>
        <v>0</v>
      </c>
      <c r="EQ28">
        <f t="shared" si="105"/>
        <v>0</v>
      </c>
      <c r="ER28">
        <f t="shared" si="105"/>
        <v>0</v>
      </c>
      <c r="ES28">
        <f t="shared" si="105"/>
        <v>0</v>
      </c>
      <c r="ET28">
        <f t="shared" si="105"/>
        <v>0</v>
      </c>
      <c r="EU28">
        <f t="shared" si="105"/>
        <v>0</v>
      </c>
      <c r="EV28">
        <f t="shared" si="105"/>
        <v>0</v>
      </c>
      <c r="EW28">
        <f t="shared" si="105"/>
        <v>0</v>
      </c>
      <c r="EX28">
        <f t="shared" si="105"/>
        <v>0</v>
      </c>
      <c r="EY28">
        <f t="shared" si="105"/>
        <v>0</v>
      </c>
      <c r="EZ28">
        <f t="shared" si="105"/>
        <v>0</v>
      </c>
      <c r="FA28">
        <f t="shared" si="105"/>
        <v>0</v>
      </c>
      <c r="FB28">
        <f t="shared" si="105"/>
        <v>0</v>
      </c>
      <c r="FC28">
        <f t="shared" si="105"/>
        <v>0</v>
      </c>
      <c r="FD28">
        <f t="shared" si="105"/>
        <v>0</v>
      </c>
      <c r="FE28">
        <f t="shared" si="105"/>
        <v>0</v>
      </c>
      <c r="FF28">
        <f t="shared" si="105"/>
        <v>0</v>
      </c>
      <c r="FG28">
        <f t="shared" si="105"/>
        <v>0</v>
      </c>
      <c r="FH28">
        <f t="shared" si="105"/>
        <v>0</v>
      </c>
      <c r="FI28">
        <f t="shared" si="105"/>
        <v>0</v>
      </c>
      <c r="FJ28">
        <f t="shared" si="105"/>
        <v>0</v>
      </c>
      <c r="FK28">
        <f t="shared" si="105"/>
        <v>0</v>
      </c>
      <c r="FL28">
        <f t="shared" si="105"/>
        <v>0</v>
      </c>
      <c r="FM28">
        <f t="shared" si="105"/>
        <v>0</v>
      </c>
      <c r="FN28">
        <f t="shared" si="105"/>
        <v>0</v>
      </c>
      <c r="FO28">
        <f t="shared" si="105"/>
        <v>0</v>
      </c>
      <c r="FP28">
        <f t="shared" si="105"/>
        <v>0</v>
      </c>
      <c r="FQ28">
        <f t="shared" si="105"/>
        <v>0</v>
      </c>
      <c r="FR28">
        <f t="shared" si="105"/>
        <v>0</v>
      </c>
      <c r="FS28">
        <f t="shared" si="105"/>
        <v>0</v>
      </c>
      <c r="FT28">
        <f t="shared" si="105"/>
        <v>0</v>
      </c>
      <c r="FU28">
        <f t="shared" si="105"/>
        <v>0</v>
      </c>
      <c r="FV28">
        <f t="shared" si="105"/>
        <v>0</v>
      </c>
      <c r="FW28">
        <f t="shared" si="105"/>
        <v>0</v>
      </c>
      <c r="FX28">
        <f t="shared" si="105"/>
        <v>0</v>
      </c>
      <c r="FY28">
        <f t="shared" si="105"/>
        <v>0</v>
      </c>
      <c r="FZ28">
        <f t="shared" si="105"/>
        <v>0</v>
      </c>
      <c r="GA28">
        <f t="shared" si="105"/>
        <v>0</v>
      </c>
      <c r="GB28">
        <f t="shared" si="105"/>
        <v>0</v>
      </c>
      <c r="GC28">
        <f t="shared" si="105"/>
        <v>0</v>
      </c>
      <c r="GD28">
        <f t="shared" si="105"/>
        <v>0</v>
      </c>
      <c r="GE28">
        <f t="shared" si="105"/>
        <v>0</v>
      </c>
      <c r="GF28">
        <f t="shared" si="105"/>
        <v>0</v>
      </c>
      <c r="GG28">
        <f t="shared" si="105"/>
        <v>0</v>
      </c>
      <c r="GH28">
        <f t="shared" si="105"/>
        <v>0</v>
      </c>
      <c r="GI28">
        <f t="shared" si="105"/>
        <v>0</v>
      </c>
      <c r="GJ28">
        <f t="shared" si="105"/>
        <v>0</v>
      </c>
      <c r="GK28">
        <f t="shared" si="105"/>
        <v>0</v>
      </c>
      <c r="GL28">
        <f t="shared" si="105"/>
        <v>0</v>
      </c>
      <c r="GM28">
        <f t="shared" si="105"/>
        <v>0</v>
      </c>
      <c r="GN28">
        <f t="shared" si="105"/>
        <v>0</v>
      </c>
      <c r="GO28">
        <f t="shared" si="105"/>
        <v>0</v>
      </c>
      <c r="GP28">
        <f t="shared" si="105"/>
        <v>0</v>
      </c>
      <c r="GQ28">
        <f t="shared" si="105"/>
        <v>0</v>
      </c>
      <c r="GR28">
        <f t="shared" si="105"/>
        <v>0</v>
      </c>
      <c r="GS28">
        <f t="shared" si="105"/>
        <v>0</v>
      </c>
      <c r="GT28">
        <f t="shared" ref="GT28:JE28" si="106">GT$9*GT162</f>
        <v>0</v>
      </c>
      <c r="GU28">
        <f t="shared" si="106"/>
        <v>0</v>
      </c>
      <c r="GV28">
        <f t="shared" si="106"/>
        <v>0</v>
      </c>
      <c r="GW28">
        <f t="shared" si="106"/>
        <v>0</v>
      </c>
      <c r="GX28">
        <f t="shared" si="106"/>
        <v>0</v>
      </c>
      <c r="GY28">
        <f t="shared" si="106"/>
        <v>0</v>
      </c>
      <c r="GZ28">
        <f t="shared" si="106"/>
        <v>0</v>
      </c>
      <c r="HA28">
        <f t="shared" si="106"/>
        <v>0</v>
      </c>
      <c r="HB28">
        <f t="shared" si="106"/>
        <v>0</v>
      </c>
      <c r="HC28">
        <f t="shared" si="106"/>
        <v>0</v>
      </c>
      <c r="HD28">
        <f t="shared" si="106"/>
        <v>0</v>
      </c>
      <c r="HE28">
        <f t="shared" si="106"/>
        <v>0</v>
      </c>
      <c r="HF28">
        <f t="shared" si="106"/>
        <v>0</v>
      </c>
      <c r="HG28">
        <f t="shared" si="106"/>
        <v>0</v>
      </c>
      <c r="HH28">
        <f t="shared" si="106"/>
        <v>0</v>
      </c>
      <c r="HI28">
        <f t="shared" si="106"/>
        <v>0</v>
      </c>
      <c r="HJ28">
        <f t="shared" si="106"/>
        <v>0</v>
      </c>
      <c r="HK28">
        <f t="shared" si="106"/>
        <v>0</v>
      </c>
      <c r="HL28">
        <f t="shared" si="106"/>
        <v>0</v>
      </c>
      <c r="HM28">
        <f t="shared" si="106"/>
        <v>0</v>
      </c>
      <c r="HN28">
        <f t="shared" si="106"/>
        <v>0</v>
      </c>
      <c r="HO28">
        <f t="shared" si="106"/>
        <v>0</v>
      </c>
      <c r="HP28">
        <f t="shared" si="106"/>
        <v>0</v>
      </c>
      <c r="HQ28">
        <f t="shared" si="106"/>
        <v>0</v>
      </c>
      <c r="HR28">
        <f t="shared" si="106"/>
        <v>0</v>
      </c>
      <c r="HS28">
        <f t="shared" si="106"/>
        <v>0</v>
      </c>
      <c r="HT28">
        <f t="shared" si="106"/>
        <v>0</v>
      </c>
      <c r="HU28">
        <f t="shared" si="106"/>
        <v>0</v>
      </c>
      <c r="HV28">
        <f t="shared" si="106"/>
        <v>0</v>
      </c>
      <c r="HW28">
        <f t="shared" si="106"/>
        <v>0</v>
      </c>
      <c r="HX28">
        <f t="shared" si="106"/>
        <v>0</v>
      </c>
      <c r="HY28">
        <f t="shared" si="106"/>
        <v>0</v>
      </c>
      <c r="HZ28">
        <f t="shared" si="106"/>
        <v>0</v>
      </c>
      <c r="IA28">
        <f t="shared" si="106"/>
        <v>0</v>
      </c>
      <c r="IB28">
        <f t="shared" si="106"/>
        <v>0</v>
      </c>
      <c r="IC28">
        <f t="shared" si="106"/>
        <v>0</v>
      </c>
      <c r="ID28">
        <f t="shared" si="106"/>
        <v>0</v>
      </c>
      <c r="IE28">
        <f t="shared" si="106"/>
        <v>0</v>
      </c>
      <c r="IF28">
        <f t="shared" si="106"/>
        <v>0</v>
      </c>
      <c r="IG28">
        <f t="shared" si="106"/>
        <v>0</v>
      </c>
      <c r="IH28">
        <f t="shared" si="106"/>
        <v>0</v>
      </c>
      <c r="II28">
        <f t="shared" si="106"/>
        <v>0</v>
      </c>
      <c r="IJ28">
        <f t="shared" si="106"/>
        <v>0</v>
      </c>
      <c r="IK28">
        <f t="shared" si="106"/>
        <v>0</v>
      </c>
      <c r="IL28">
        <f t="shared" si="106"/>
        <v>0</v>
      </c>
      <c r="IM28">
        <f t="shared" si="106"/>
        <v>0</v>
      </c>
      <c r="IN28">
        <f t="shared" si="106"/>
        <v>0</v>
      </c>
      <c r="IO28">
        <f t="shared" si="106"/>
        <v>0</v>
      </c>
      <c r="IP28">
        <f t="shared" si="106"/>
        <v>0</v>
      </c>
      <c r="IQ28">
        <f t="shared" si="106"/>
        <v>0</v>
      </c>
      <c r="IR28">
        <f t="shared" si="106"/>
        <v>0</v>
      </c>
      <c r="IS28">
        <f t="shared" si="106"/>
        <v>0</v>
      </c>
      <c r="IT28">
        <f t="shared" si="106"/>
        <v>0</v>
      </c>
      <c r="IU28">
        <f t="shared" si="106"/>
        <v>0</v>
      </c>
      <c r="IV28">
        <f t="shared" si="106"/>
        <v>0</v>
      </c>
      <c r="IW28">
        <f t="shared" si="106"/>
        <v>0</v>
      </c>
      <c r="IX28">
        <f t="shared" si="106"/>
        <v>0</v>
      </c>
      <c r="IY28">
        <f t="shared" si="106"/>
        <v>0</v>
      </c>
      <c r="IZ28">
        <f t="shared" si="106"/>
        <v>0</v>
      </c>
      <c r="JA28">
        <f t="shared" si="106"/>
        <v>0</v>
      </c>
      <c r="JB28">
        <f t="shared" si="106"/>
        <v>0</v>
      </c>
      <c r="JC28">
        <f t="shared" si="106"/>
        <v>0</v>
      </c>
      <c r="JD28">
        <f t="shared" si="106"/>
        <v>0</v>
      </c>
      <c r="JE28">
        <f t="shared" si="106"/>
        <v>0</v>
      </c>
      <c r="JF28">
        <f t="shared" ref="JF28:LQ28" si="107">JF$9*JF162</f>
        <v>0</v>
      </c>
      <c r="JG28">
        <f t="shared" si="107"/>
        <v>0</v>
      </c>
      <c r="JH28">
        <f t="shared" si="107"/>
        <v>0</v>
      </c>
      <c r="JI28">
        <f t="shared" si="107"/>
        <v>0</v>
      </c>
      <c r="JJ28">
        <f t="shared" si="107"/>
        <v>0</v>
      </c>
      <c r="JK28">
        <f t="shared" si="107"/>
        <v>0</v>
      </c>
      <c r="JL28">
        <f t="shared" si="107"/>
        <v>0</v>
      </c>
      <c r="JM28">
        <f t="shared" si="107"/>
        <v>0</v>
      </c>
      <c r="JN28">
        <f t="shared" si="107"/>
        <v>0</v>
      </c>
      <c r="JO28">
        <f t="shared" si="107"/>
        <v>0</v>
      </c>
      <c r="JP28">
        <f t="shared" si="107"/>
        <v>0</v>
      </c>
      <c r="JQ28">
        <f t="shared" si="107"/>
        <v>0</v>
      </c>
      <c r="JR28">
        <f t="shared" si="107"/>
        <v>0</v>
      </c>
      <c r="JS28">
        <f t="shared" si="107"/>
        <v>0</v>
      </c>
      <c r="JT28">
        <f t="shared" si="107"/>
        <v>0</v>
      </c>
      <c r="JU28">
        <f t="shared" si="107"/>
        <v>0</v>
      </c>
      <c r="JV28">
        <f t="shared" si="107"/>
        <v>0</v>
      </c>
      <c r="JW28">
        <f t="shared" si="107"/>
        <v>0</v>
      </c>
      <c r="JX28">
        <f t="shared" si="107"/>
        <v>0</v>
      </c>
      <c r="JY28">
        <f t="shared" si="107"/>
        <v>0</v>
      </c>
      <c r="JZ28">
        <f t="shared" si="107"/>
        <v>0</v>
      </c>
      <c r="KA28">
        <f t="shared" si="107"/>
        <v>0</v>
      </c>
      <c r="KB28">
        <f t="shared" si="107"/>
        <v>0</v>
      </c>
      <c r="KC28">
        <f t="shared" si="107"/>
        <v>0</v>
      </c>
      <c r="KD28">
        <f t="shared" si="107"/>
        <v>0</v>
      </c>
      <c r="KE28">
        <f t="shared" si="107"/>
        <v>0</v>
      </c>
      <c r="KF28">
        <f t="shared" si="107"/>
        <v>0</v>
      </c>
      <c r="KG28">
        <f t="shared" si="107"/>
        <v>0</v>
      </c>
      <c r="KH28">
        <f t="shared" si="107"/>
        <v>0</v>
      </c>
      <c r="KI28">
        <f t="shared" si="107"/>
        <v>0</v>
      </c>
      <c r="KJ28">
        <f t="shared" si="107"/>
        <v>0</v>
      </c>
      <c r="KK28">
        <f t="shared" si="107"/>
        <v>0</v>
      </c>
      <c r="KL28">
        <f t="shared" si="107"/>
        <v>0</v>
      </c>
      <c r="KM28">
        <f t="shared" si="107"/>
        <v>0</v>
      </c>
      <c r="KN28">
        <f t="shared" si="107"/>
        <v>0</v>
      </c>
      <c r="KO28">
        <f t="shared" si="107"/>
        <v>0</v>
      </c>
      <c r="KP28">
        <f t="shared" si="107"/>
        <v>0</v>
      </c>
      <c r="KQ28">
        <f t="shared" si="107"/>
        <v>0</v>
      </c>
      <c r="KR28">
        <f t="shared" si="107"/>
        <v>0</v>
      </c>
      <c r="KS28">
        <f t="shared" si="107"/>
        <v>0</v>
      </c>
      <c r="KT28">
        <f t="shared" si="107"/>
        <v>0</v>
      </c>
      <c r="KU28">
        <f t="shared" si="107"/>
        <v>0</v>
      </c>
      <c r="KV28">
        <f t="shared" si="107"/>
        <v>0</v>
      </c>
      <c r="KW28">
        <f t="shared" si="107"/>
        <v>0</v>
      </c>
      <c r="KX28">
        <f t="shared" si="107"/>
        <v>0</v>
      </c>
      <c r="KY28">
        <f t="shared" si="107"/>
        <v>0</v>
      </c>
      <c r="KZ28">
        <f t="shared" si="107"/>
        <v>0</v>
      </c>
      <c r="LA28">
        <f t="shared" si="107"/>
        <v>0</v>
      </c>
      <c r="LB28">
        <f t="shared" si="107"/>
        <v>0</v>
      </c>
      <c r="LC28">
        <f t="shared" si="107"/>
        <v>0</v>
      </c>
      <c r="LD28">
        <f t="shared" si="107"/>
        <v>0</v>
      </c>
      <c r="LE28">
        <f t="shared" si="107"/>
        <v>0</v>
      </c>
      <c r="LF28">
        <f t="shared" si="107"/>
        <v>0</v>
      </c>
      <c r="LG28">
        <f t="shared" si="107"/>
        <v>0</v>
      </c>
      <c r="LH28">
        <f t="shared" si="107"/>
        <v>0</v>
      </c>
      <c r="LI28">
        <f t="shared" si="107"/>
        <v>0</v>
      </c>
      <c r="LJ28">
        <f t="shared" si="107"/>
        <v>0</v>
      </c>
      <c r="LK28">
        <f t="shared" si="107"/>
        <v>0</v>
      </c>
      <c r="LL28">
        <f t="shared" si="107"/>
        <v>0</v>
      </c>
      <c r="LM28">
        <f t="shared" si="107"/>
        <v>0</v>
      </c>
      <c r="LN28">
        <f t="shared" si="107"/>
        <v>0</v>
      </c>
      <c r="LO28">
        <f t="shared" si="107"/>
        <v>0</v>
      </c>
      <c r="LP28">
        <f t="shared" si="107"/>
        <v>0</v>
      </c>
      <c r="LQ28">
        <f t="shared" si="107"/>
        <v>0</v>
      </c>
      <c r="LR28">
        <f t="shared" ref="LR28:OC28" si="108">LR$9*LR162</f>
        <v>0</v>
      </c>
      <c r="LS28">
        <f t="shared" si="108"/>
        <v>0</v>
      </c>
      <c r="LT28">
        <f t="shared" si="108"/>
        <v>0</v>
      </c>
      <c r="LU28">
        <f t="shared" si="108"/>
        <v>0</v>
      </c>
      <c r="LV28">
        <f t="shared" si="108"/>
        <v>0</v>
      </c>
      <c r="LW28">
        <f t="shared" si="108"/>
        <v>0</v>
      </c>
      <c r="LX28">
        <f t="shared" si="108"/>
        <v>0</v>
      </c>
      <c r="LY28">
        <f t="shared" si="108"/>
        <v>0</v>
      </c>
      <c r="LZ28">
        <f t="shared" si="108"/>
        <v>0</v>
      </c>
      <c r="MA28">
        <f t="shared" si="108"/>
        <v>0</v>
      </c>
      <c r="MB28">
        <f t="shared" si="108"/>
        <v>0</v>
      </c>
      <c r="MC28">
        <f t="shared" si="108"/>
        <v>0</v>
      </c>
      <c r="MD28">
        <f t="shared" si="108"/>
        <v>0</v>
      </c>
      <c r="ME28">
        <f t="shared" si="108"/>
        <v>0</v>
      </c>
      <c r="MF28">
        <f t="shared" si="108"/>
        <v>0</v>
      </c>
      <c r="MG28">
        <f t="shared" si="108"/>
        <v>0</v>
      </c>
      <c r="MH28">
        <f t="shared" si="108"/>
        <v>0</v>
      </c>
      <c r="MI28">
        <f t="shared" si="108"/>
        <v>0</v>
      </c>
      <c r="MJ28">
        <f t="shared" si="108"/>
        <v>0</v>
      </c>
      <c r="MK28">
        <f t="shared" si="108"/>
        <v>0</v>
      </c>
      <c r="ML28">
        <f t="shared" si="108"/>
        <v>0</v>
      </c>
      <c r="MM28">
        <f t="shared" si="108"/>
        <v>0</v>
      </c>
      <c r="MN28">
        <f t="shared" si="108"/>
        <v>0</v>
      </c>
      <c r="MO28">
        <f t="shared" si="108"/>
        <v>0</v>
      </c>
      <c r="MP28">
        <f t="shared" si="108"/>
        <v>0</v>
      </c>
      <c r="MQ28">
        <f t="shared" si="108"/>
        <v>0</v>
      </c>
      <c r="MR28">
        <f t="shared" si="108"/>
        <v>0</v>
      </c>
      <c r="MS28">
        <f t="shared" si="108"/>
        <v>0</v>
      </c>
      <c r="MT28">
        <f t="shared" si="108"/>
        <v>0</v>
      </c>
      <c r="MU28">
        <f t="shared" si="108"/>
        <v>0</v>
      </c>
      <c r="MV28">
        <f t="shared" si="108"/>
        <v>0</v>
      </c>
      <c r="MW28">
        <f t="shared" si="108"/>
        <v>0</v>
      </c>
      <c r="MX28">
        <f t="shared" si="108"/>
        <v>0</v>
      </c>
      <c r="MY28">
        <f t="shared" si="108"/>
        <v>0</v>
      </c>
      <c r="MZ28">
        <f t="shared" si="108"/>
        <v>0</v>
      </c>
      <c r="NA28">
        <f t="shared" si="108"/>
        <v>0</v>
      </c>
      <c r="NB28">
        <f t="shared" si="108"/>
        <v>0</v>
      </c>
      <c r="NC28">
        <f t="shared" si="108"/>
        <v>0</v>
      </c>
      <c r="ND28">
        <f t="shared" si="108"/>
        <v>0</v>
      </c>
      <c r="NE28">
        <f t="shared" si="108"/>
        <v>0</v>
      </c>
      <c r="NF28">
        <f t="shared" si="108"/>
        <v>0</v>
      </c>
      <c r="NG28">
        <f t="shared" si="108"/>
        <v>0</v>
      </c>
      <c r="NH28">
        <f t="shared" si="108"/>
        <v>0</v>
      </c>
      <c r="NI28">
        <f t="shared" si="108"/>
        <v>0</v>
      </c>
      <c r="NJ28">
        <f t="shared" si="108"/>
        <v>0</v>
      </c>
      <c r="NK28">
        <f t="shared" si="108"/>
        <v>0</v>
      </c>
      <c r="NL28">
        <f t="shared" si="108"/>
        <v>0</v>
      </c>
      <c r="NM28">
        <f t="shared" si="108"/>
        <v>0</v>
      </c>
      <c r="NN28">
        <f t="shared" si="108"/>
        <v>0</v>
      </c>
      <c r="NO28">
        <f t="shared" si="108"/>
        <v>0</v>
      </c>
      <c r="NP28">
        <f t="shared" si="108"/>
        <v>0</v>
      </c>
      <c r="NQ28">
        <f t="shared" si="108"/>
        <v>0</v>
      </c>
      <c r="NR28">
        <f t="shared" si="108"/>
        <v>0</v>
      </c>
      <c r="NS28">
        <f t="shared" si="108"/>
        <v>0</v>
      </c>
      <c r="NT28">
        <f t="shared" si="108"/>
        <v>0</v>
      </c>
      <c r="NU28">
        <f t="shared" si="108"/>
        <v>0</v>
      </c>
      <c r="NV28">
        <f t="shared" si="108"/>
        <v>0</v>
      </c>
      <c r="NW28">
        <f t="shared" si="108"/>
        <v>0</v>
      </c>
      <c r="NX28">
        <f t="shared" si="108"/>
        <v>0</v>
      </c>
      <c r="NY28">
        <f t="shared" si="108"/>
        <v>0</v>
      </c>
      <c r="NZ28">
        <f t="shared" si="108"/>
        <v>0</v>
      </c>
      <c r="OA28">
        <f t="shared" si="108"/>
        <v>0</v>
      </c>
      <c r="OB28">
        <f t="shared" si="108"/>
        <v>0</v>
      </c>
      <c r="OC28">
        <f t="shared" si="108"/>
        <v>0</v>
      </c>
      <c r="OD28">
        <f t="shared" ref="OD28:OS28" si="109">OD$9*OD162</f>
        <v>0</v>
      </c>
      <c r="OE28">
        <f t="shared" si="109"/>
        <v>0</v>
      </c>
      <c r="OF28">
        <f t="shared" si="109"/>
        <v>0</v>
      </c>
      <c r="OG28">
        <f t="shared" si="109"/>
        <v>0</v>
      </c>
      <c r="OH28">
        <f t="shared" si="109"/>
        <v>0</v>
      </c>
      <c r="OI28">
        <f t="shared" si="109"/>
        <v>0</v>
      </c>
      <c r="OJ28">
        <f t="shared" si="109"/>
        <v>0</v>
      </c>
      <c r="OK28">
        <f t="shared" si="109"/>
        <v>0</v>
      </c>
      <c r="OL28">
        <f t="shared" si="109"/>
        <v>0</v>
      </c>
      <c r="OM28">
        <f t="shared" si="109"/>
        <v>0</v>
      </c>
      <c r="ON28">
        <f t="shared" si="109"/>
        <v>0</v>
      </c>
      <c r="OO28">
        <f t="shared" si="109"/>
        <v>0</v>
      </c>
      <c r="OP28">
        <f t="shared" si="109"/>
        <v>0</v>
      </c>
      <c r="OQ28">
        <f t="shared" si="109"/>
        <v>0</v>
      </c>
      <c r="OR28">
        <f t="shared" si="109"/>
        <v>0</v>
      </c>
      <c r="OS28">
        <f t="shared" si="109"/>
        <v>0</v>
      </c>
    </row>
    <row r="29" spans="1:409">
      <c r="A29">
        <f>Rådata_6000!A25</f>
        <v>0</v>
      </c>
      <c r="B29" s="311">
        <f t="shared" si="32"/>
        <v>0</v>
      </c>
      <c r="C29" s="47">
        <f t="shared" si="24"/>
        <v>0</v>
      </c>
      <c r="D29" s="47">
        <f t="shared" si="24"/>
        <v>0</v>
      </c>
      <c r="E29" s="47">
        <f t="shared" si="24"/>
        <v>0</v>
      </c>
      <c r="F29" s="47">
        <f t="shared" si="24"/>
        <v>0</v>
      </c>
      <c r="G29" s="47">
        <f t="shared" si="24"/>
        <v>0</v>
      </c>
      <c r="H29" s="47">
        <f t="shared" si="24"/>
        <v>0</v>
      </c>
      <c r="I29" s="312">
        <f t="shared" si="24"/>
        <v>0</v>
      </c>
      <c r="J29">
        <f t="shared" ref="J29:BU29" si="110">J$9*J163</f>
        <v>0</v>
      </c>
      <c r="K29">
        <f t="shared" si="110"/>
        <v>0</v>
      </c>
      <c r="L29">
        <f t="shared" si="110"/>
        <v>0</v>
      </c>
      <c r="M29">
        <f t="shared" si="110"/>
        <v>0</v>
      </c>
      <c r="N29">
        <f t="shared" si="110"/>
        <v>0</v>
      </c>
      <c r="O29">
        <f t="shared" si="110"/>
        <v>0</v>
      </c>
      <c r="P29">
        <f t="shared" si="110"/>
        <v>0</v>
      </c>
      <c r="Q29">
        <f t="shared" si="110"/>
        <v>0</v>
      </c>
      <c r="R29">
        <f t="shared" si="110"/>
        <v>0</v>
      </c>
      <c r="S29">
        <f t="shared" si="110"/>
        <v>0</v>
      </c>
      <c r="T29">
        <f t="shared" si="110"/>
        <v>0</v>
      </c>
      <c r="U29">
        <f t="shared" si="110"/>
        <v>0</v>
      </c>
      <c r="V29">
        <f t="shared" si="110"/>
        <v>0</v>
      </c>
      <c r="W29">
        <f t="shared" si="110"/>
        <v>0</v>
      </c>
      <c r="X29">
        <f t="shared" si="110"/>
        <v>0</v>
      </c>
      <c r="Y29">
        <f t="shared" si="110"/>
        <v>0</v>
      </c>
      <c r="Z29">
        <f t="shared" si="110"/>
        <v>0</v>
      </c>
      <c r="AA29">
        <f t="shared" si="110"/>
        <v>0</v>
      </c>
      <c r="AB29">
        <f t="shared" si="110"/>
        <v>0</v>
      </c>
      <c r="AC29">
        <f t="shared" si="110"/>
        <v>0</v>
      </c>
      <c r="AD29">
        <f t="shared" si="110"/>
        <v>0</v>
      </c>
      <c r="AE29">
        <f t="shared" si="110"/>
        <v>0</v>
      </c>
      <c r="AF29">
        <f t="shared" si="110"/>
        <v>0</v>
      </c>
      <c r="AG29">
        <f t="shared" si="110"/>
        <v>0</v>
      </c>
      <c r="AH29">
        <f t="shared" si="110"/>
        <v>0</v>
      </c>
      <c r="AI29">
        <f t="shared" si="110"/>
        <v>0</v>
      </c>
      <c r="AJ29">
        <f t="shared" si="110"/>
        <v>0</v>
      </c>
      <c r="AK29">
        <f t="shared" si="110"/>
        <v>0</v>
      </c>
      <c r="AL29">
        <f t="shared" si="110"/>
        <v>0</v>
      </c>
      <c r="AM29">
        <f t="shared" si="110"/>
        <v>0</v>
      </c>
      <c r="AN29">
        <f t="shared" si="110"/>
        <v>0</v>
      </c>
      <c r="AO29">
        <f t="shared" si="110"/>
        <v>0</v>
      </c>
      <c r="AP29">
        <f t="shared" si="110"/>
        <v>0</v>
      </c>
      <c r="AQ29">
        <f t="shared" si="110"/>
        <v>0</v>
      </c>
      <c r="AR29">
        <f t="shared" si="110"/>
        <v>0</v>
      </c>
      <c r="AS29">
        <f t="shared" si="110"/>
        <v>0</v>
      </c>
      <c r="AT29">
        <f t="shared" si="110"/>
        <v>0</v>
      </c>
      <c r="AU29">
        <f t="shared" si="110"/>
        <v>0</v>
      </c>
      <c r="AV29">
        <f t="shared" si="110"/>
        <v>0</v>
      </c>
      <c r="AW29">
        <f t="shared" si="110"/>
        <v>0</v>
      </c>
      <c r="AX29">
        <f t="shared" si="110"/>
        <v>0</v>
      </c>
      <c r="AY29">
        <f t="shared" si="110"/>
        <v>0</v>
      </c>
      <c r="AZ29">
        <f t="shared" si="110"/>
        <v>0</v>
      </c>
      <c r="BA29">
        <f t="shared" si="110"/>
        <v>0</v>
      </c>
      <c r="BB29">
        <f t="shared" si="110"/>
        <v>0</v>
      </c>
      <c r="BC29">
        <f t="shared" si="110"/>
        <v>0</v>
      </c>
      <c r="BD29">
        <f t="shared" si="110"/>
        <v>0</v>
      </c>
      <c r="BE29">
        <f t="shared" si="110"/>
        <v>0</v>
      </c>
      <c r="BF29">
        <f t="shared" si="110"/>
        <v>0</v>
      </c>
      <c r="BG29">
        <f t="shared" si="110"/>
        <v>0</v>
      </c>
      <c r="BH29">
        <f t="shared" si="110"/>
        <v>0</v>
      </c>
      <c r="BI29">
        <f t="shared" si="110"/>
        <v>0</v>
      </c>
      <c r="BJ29">
        <f t="shared" si="110"/>
        <v>0</v>
      </c>
      <c r="BK29">
        <f t="shared" si="110"/>
        <v>0</v>
      </c>
      <c r="BL29">
        <f t="shared" si="110"/>
        <v>0</v>
      </c>
      <c r="BM29">
        <f t="shared" si="110"/>
        <v>0</v>
      </c>
      <c r="BN29">
        <f t="shared" si="110"/>
        <v>0</v>
      </c>
      <c r="BO29">
        <f t="shared" si="110"/>
        <v>0</v>
      </c>
      <c r="BP29">
        <f t="shared" si="110"/>
        <v>0</v>
      </c>
      <c r="BQ29">
        <f t="shared" si="110"/>
        <v>0</v>
      </c>
      <c r="BR29">
        <f t="shared" si="110"/>
        <v>0</v>
      </c>
      <c r="BS29">
        <f t="shared" si="110"/>
        <v>0</v>
      </c>
      <c r="BT29">
        <f t="shared" si="110"/>
        <v>0</v>
      </c>
      <c r="BU29">
        <f t="shared" si="110"/>
        <v>0</v>
      </c>
      <c r="BV29">
        <f t="shared" ref="BV29:EG29" si="111">BV$9*BV163</f>
        <v>0</v>
      </c>
      <c r="BW29">
        <f t="shared" si="111"/>
        <v>0</v>
      </c>
      <c r="BX29">
        <f t="shared" si="111"/>
        <v>0</v>
      </c>
      <c r="BY29">
        <f t="shared" si="111"/>
        <v>0</v>
      </c>
      <c r="BZ29">
        <f t="shared" si="111"/>
        <v>0</v>
      </c>
      <c r="CA29">
        <f t="shared" si="111"/>
        <v>0</v>
      </c>
      <c r="CB29">
        <f t="shared" si="111"/>
        <v>0</v>
      </c>
      <c r="CC29">
        <f t="shared" si="111"/>
        <v>0</v>
      </c>
      <c r="CD29">
        <f t="shared" si="111"/>
        <v>0</v>
      </c>
      <c r="CE29">
        <f t="shared" si="111"/>
        <v>0</v>
      </c>
      <c r="CF29">
        <f t="shared" si="111"/>
        <v>0</v>
      </c>
      <c r="CG29">
        <f t="shared" si="111"/>
        <v>0</v>
      </c>
      <c r="CH29">
        <f t="shared" si="111"/>
        <v>0</v>
      </c>
      <c r="CI29">
        <f t="shared" si="111"/>
        <v>0</v>
      </c>
      <c r="CJ29">
        <f t="shared" si="111"/>
        <v>0</v>
      </c>
      <c r="CK29">
        <f t="shared" si="111"/>
        <v>0</v>
      </c>
      <c r="CL29">
        <f t="shared" si="111"/>
        <v>0</v>
      </c>
      <c r="CM29">
        <f t="shared" si="111"/>
        <v>0</v>
      </c>
      <c r="CN29">
        <f t="shared" si="111"/>
        <v>0</v>
      </c>
      <c r="CO29">
        <f t="shared" si="111"/>
        <v>0</v>
      </c>
      <c r="CP29">
        <f t="shared" si="111"/>
        <v>0</v>
      </c>
      <c r="CQ29">
        <f t="shared" si="111"/>
        <v>0</v>
      </c>
      <c r="CR29">
        <f t="shared" si="111"/>
        <v>0</v>
      </c>
      <c r="CS29">
        <f t="shared" si="111"/>
        <v>0</v>
      </c>
      <c r="CT29">
        <f t="shared" si="111"/>
        <v>0</v>
      </c>
      <c r="CU29">
        <f t="shared" si="111"/>
        <v>0</v>
      </c>
      <c r="CV29">
        <f t="shared" si="111"/>
        <v>0</v>
      </c>
      <c r="CW29">
        <f t="shared" si="111"/>
        <v>0</v>
      </c>
      <c r="CX29">
        <f t="shared" si="111"/>
        <v>0</v>
      </c>
      <c r="CY29">
        <f t="shared" si="111"/>
        <v>0</v>
      </c>
      <c r="CZ29">
        <f t="shared" si="111"/>
        <v>0</v>
      </c>
      <c r="DA29">
        <f t="shared" si="111"/>
        <v>0</v>
      </c>
      <c r="DB29">
        <f t="shared" si="111"/>
        <v>0</v>
      </c>
      <c r="DC29">
        <f t="shared" si="111"/>
        <v>0</v>
      </c>
      <c r="DD29">
        <f t="shared" si="111"/>
        <v>0</v>
      </c>
      <c r="DE29">
        <f t="shared" si="111"/>
        <v>0</v>
      </c>
      <c r="DF29">
        <f t="shared" si="111"/>
        <v>0</v>
      </c>
      <c r="DG29">
        <f t="shared" si="111"/>
        <v>0</v>
      </c>
      <c r="DH29">
        <f t="shared" si="111"/>
        <v>0</v>
      </c>
      <c r="DI29">
        <f t="shared" si="111"/>
        <v>0</v>
      </c>
      <c r="DJ29">
        <f t="shared" si="111"/>
        <v>0</v>
      </c>
      <c r="DK29">
        <f t="shared" si="111"/>
        <v>0</v>
      </c>
      <c r="DL29">
        <f t="shared" si="111"/>
        <v>0</v>
      </c>
      <c r="DM29">
        <f t="shared" si="111"/>
        <v>0</v>
      </c>
      <c r="DN29">
        <f t="shared" si="111"/>
        <v>0</v>
      </c>
      <c r="DO29">
        <f t="shared" si="111"/>
        <v>0</v>
      </c>
      <c r="DP29">
        <f t="shared" si="111"/>
        <v>0</v>
      </c>
      <c r="DQ29">
        <f t="shared" si="111"/>
        <v>0</v>
      </c>
      <c r="DR29">
        <f t="shared" si="111"/>
        <v>0</v>
      </c>
      <c r="DS29">
        <f t="shared" si="111"/>
        <v>0</v>
      </c>
      <c r="DT29">
        <f t="shared" si="111"/>
        <v>0</v>
      </c>
      <c r="DU29">
        <f t="shared" si="111"/>
        <v>0</v>
      </c>
      <c r="DV29">
        <f t="shared" si="111"/>
        <v>0</v>
      </c>
      <c r="DW29">
        <f t="shared" si="111"/>
        <v>0</v>
      </c>
      <c r="DX29">
        <f t="shared" si="111"/>
        <v>0</v>
      </c>
      <c r="DY29">
        <f t="shared" si="111"/>
        <v>0</v>
      </c>
      <c r="DZ29">
        <f t="shared" si="111"/>
        <v>0</v>
      </c>
      <c r="EA29">
        <f t="shared" si="111"/>
        <v>0</v>
      </c>
      <c r="EB29">
        <f t="shared" si="111"/>
        <v>0</v>
      </c>
      <c r="EC29">
        <f t="shared" si="111"/>
        <v>0</v>
      </c>
      <c r="ED29">
        <f t="shared" si="111"/>
        <v>0</v>
      </c>
      <c r="EE29">
        <f t="shared" si="111"/>
        <v>0</v>
      </c>
      <c r="EF29">
        <f t="shared" si="111"/>
        <v>0</v>
      </c>
      <c r="EG29">
        <f t="shared" si="111"/>
        <v>0</v>
      </c>
      <c r="EH29">
        <f t="shared" ref="EH29:GS29" si="112">EH$9*EH163</f>
        <v>0</v>
      </c>
      <c r="EI29">
        <f t="shared" si="112"/>
        <v>0</v>
      </c>
      <c r="EJ29">
        <f t="shared" si="112"/>
        <v>0</v>
      </c>
      <c r="EK29">
        <f t="shared" si="112"/>
        <v>0</v>
      </c>
      <c r="EL29">
        <f t="shared" si="112"/>
        <v>0</v>
      </c>
      <c r="EM29">
        <f t="shared" si="112"/>
        <v>0</v>
      </c>
      <c r="EN29">
        <f t="shared" si="112"/>
        <v>0</v>
      </c>
      <c r="EO29">
        <f t="shared" si="112"/>
        <v>0</v>
      </c>
      <c r="EP29">
        <f t="shared" si="112"/>
        <v>0</v>
      </c>
      <c r="EQ29">
        <f t="shared" si="112"/>
        <v>0</v>
      </c>
      <c r="ER29">
        <f t="shared" si="112"/>
        <v>0</v>
      </c>
      <c r="ES29">
        <f t="shared" si="112"/>
        <v>0</v>
      </c>
      <c r="ET29">
        <f t="shared" si="112"/>
        <v>0</v>
      </c>
      <c r="EU29">
        <f t="shared" si="112"/>
        <v>0</v>
      </c>
      <c r="EV29">
        <f t="shared" si="112"/>
        <v>0</v>
      </c>
      <c r="EW29">
        <f t="shared" si="112"/>
        <v>0</v>
      </c>
      <c r="EX29">
        <f t="shared" si="112"/>
        <v>0</v>
      </c>
      <c r="EY29">
        <f t="shared" si="112"/>
        <v>0</v>
      </c>
      <c r="EZ29">
        <f t="shared" si="112"/>
        <v>0</v>
      </c>
      <c r="FA29">
        <f t="shared" si="112"/>
        <v>0</v>
      </c>
      <c r="FB29">
        <f t="shared" si="112"/>
        <v>0</v>
      </c>
      <c r="FC29">
        <f t="shared" si="112"/>
        <v>0</v>
      </c>
      <c r="FD29">
        <f t="shared" si="112"/>
        <v>0</v>
      </c>
      <c r="FE29">
        <f t="shared" si="112"/>
        <v>0</v>
      </c>
      <c r="FF29">
        <f t="shared" si="112"/>
        <v>0</v>
      </c>
      <c r="FG29">
        <f t="shared" si="112"/>
        <v>0</v>
      </c>
      <c r="FH29">
        <f t="shared" si="112"/>
        <v>0</v>
      </c>
      <c r="FI29">
        <f t="shared" si="112"/>
        <v>0</v>
      </c>
      <c r="FJ29">
        <f t="shared" si="112"/>
        <v>0</v>
      </c>
      <c r="FK29">
        <f t="shared" si="112"/>
        <v>0</v>
      </c>
      <c r="FL29">
        <f t="shared" si="112"/>
        <v>0</v>
      </c>
      <c r="FM29">
        <f t="shared" si="112"/>
        <v>0</v>
      </c>
      <c r="FN29">
        <f t="shared" si="112"/>
        <v>0</v>
      </c>
      <c r="FO29">
        <f t="shared" si="112"/>
        <v>0</v>
      </c>
      <c r="FP29">
        <f t="shared" si="112"/>
        <v>0</v>
      </c>
      <c r="FQ29">
        <f t="shared" si="112"/>
        <v>0</v>
      </c>
      <c r="FR29">
        <f t="shared" si="112"/>
        <v>0</v>
      </c>
      <c r="FS29">
        <f t="shared" si="112"/>
        <v>0</v>
      </c>
      <c r="FT29">
        <f t="shared" si="112"/>
        <v>0</v>
      </c>
      <c r="FU29">
        <f t="shared" si="112"/>
        <v>0</v>
      </c>
      <c r="FV29">
        <f t="shared" si="112"/>
        <v>0</v>
      </c>
      <c r="FW29">
        <f t="shared" si="112"/>
        <v>0</v>
      </c>
      <c r="FX29">
        <f t="shared" si="112"/>
        <v>0</v>
      </c>
      <c r="FY29">
        <f t="shared" si="112"/>
        <v>0</v>
      </c>
      <c r="FZ29">
        <f t="shared" si="112"/>
        <v>0</v>
      </c>
      <c r="GA29">
        <f t="shared" si="112"/>
        <v>0</v>
      </c>
      <c r="GB29">
        <f t="shared" si="112"/>
        <v>0</v>
      </c>
      <c r="GC29">
        <f t="shared" si="112"/>
        <v>0</v>
      </c>
      <c r="GD29">
        <f t="shared" si="112"/>
        <v>0</v>
      </c>
      <c r="GE29">
        <f t="shared" si="112"/>
        <v>0</v>
      </c>
      <c r="GF29">
        <f t="shared" si="112"/>
        <v>0</v>
      </c>
      <c r="GG29">
        <f t="shared" si="112"/>
        <v>0</v>
      </c>
      <c r="GH29">
        <f t="shared" si="112"/>
        <v>0</v>
      </c>
      <c r="GI29">
        <f t="shared" si="112"/>
        <v>0</v>
      </c>
      <c r="GJ29">
        <f t="shared" si="112"/>
        <v>0</v>
      </c>
      <c r="GK29">
        <f t="shared" si="112"/>
        <v>0</v>
      </c>
      <c r="GL29">
        <f t="shared" si="112"/>
        <v>0</v>
      </c>
      <c r="GM29">
        <f t="shared" si="112"/>
        <v>0</v>
      </c>
      <c r="GN29">
        <f t="shared" si="112"/>
        <v>0</v>
      </c>
      <c r="GO29">
        <f t="shared" si="112"/>
        <v>0</v>
      </c>
      <c r="GP29">
        <f t="shared" si="112"/>
        <v>0</v>
      </c>
      <c r="GQ29">
        <f t="shared" si="112"/>
        <v>0</v>
      </c>
      <c r="GR29">
        <f t="shared" si="112"/>
        <v>0</v>
      </c>
      <c r="GS29">
        <f t="shared" si="112"/>
        <v>0</v>
      </c>
      <c r="GT29">
        <f t="shared" ref="GT29:JE29" si="113">GT$9*GT163</f>
        <v>0</v>
      </c>
      <c r="GU29">
        <f t="shared" si="113"/>
        <v>0</v>
      </c>
      <c r="GV29">
        <f t="shared" si="113"/>
        <v>0</v>
      </c>
      <c r="GW29">
        <f t="shared" si="113"/>
        <v>0</v>
      </c>
      <c r="GX29">
        <f t="shared" si="113"/>
        <v>0</v>
      </c>
      <c r="GY29">
        <f t="shared" si="113"/>
        <v>0</v>
      </c>
      <c r="GZ29">
        <f t="shared" si="113"/>
        <v>0</v>
      </c>
      <c r="HA29">
        <f t="shared" si="113"/>
        <v>0</v>
      </c>
      <c r="HB29">
        <f t="shared" si="113"/>
        <v>0</v>
      </c>
      <c r="HC29">
        <f t="shared" si="113"/>
        <v>0</v>
      </c>
      <c r="HD29">
        <f t="shared" si="113"/>
        <v>0</v>
      </c>
      <c r="HE29">
        <f t="shared" si="113"/>
        <v>0</v>
      </c>
      <c r="HF29">
        <f t="shared" si="113"/>
        <v>0</v>
      </c>
      <c r="HG29">
        <f t="shared" si="113"/>
        <v>0</v>
      </c>
      <c r="HH29">
        <f t="shared" si="113"/>
        <v>0</v>
      </c>
      <c r="HI29">
        <f t="shared" si="113"/>
        <v>0</v>
      </c>
      <c r="HJ29">
        <f t="shared" si="113"/>
        <v>0</v>
      </c>
      <c r="HK29">
        <f t="shared" si="113"/>
        <v>0</v>
      </c>
      <c r="HL29">
        <f t="shared" si="113"/>
        <v>0</v>
      </c>
      <c r="HM29">
        <f t="shared" si="113"/>
        <v>0</v>
      </c>
      <c r="HN29">
        <f t="shared" si="113"/>
        <v>0</v>
      </c>
      <c r="HO29">
        <f t="shared" si="113"/>
        <v>0</v>
      </c>
      <c r="HP29">
        <f t="shared" si="113"/>
        <v>0</v>
      </c>
      <c r="HQ29">
        <f t="shared" si="113"/>
        <v>0</v>
      </c>
      <c r="HR29">
        <f t="shared" si="113"/>
        <v>0</v>
      </c>
      <c r="HS29">
        <f t="shared" si="113"/>
        <v>0</v>
      </c>
      <c r="HT29">
        <f t="shared" si="113"/>
        <v>0</v>
      </c>
      <c r="HU29">
        <f t="shared" si="113"/>
        <v>0</v>
      </c>
      <c r="HV29">
        <f t="shared" si="113"/>
        <v>0</v>
      </c>
      <c r="HW29">
        <f t="shared" si="113"/>
        <v>0</v>
      </c>
      <c r="HX29">
        <f t="shared" si="113"/>
        <v>0</v>
      </c>
      <c r="HY29">
        <f t="shared" si="113"/>
        <v>0</v>
      </c>
      <c r="HZ29">
        <f t="shared" si="113"/>
        <v>0</v>
      </c>
      <c r="IA29">
        <f t="shared" si="113"/>
        <v>0</v>
      </c>
      <c r="IB29">
        <f t="shared" si="113"/>
        <v>0</v>
      </c>
      <c r="IC29">
        <f t="shared" si="113"/>
        <v>0</v>
      </c>
      <c r="ID29">
        <f t="shared" si="113"/>
        <v>0</v>
      </c>
      <c r="IE29">
        <f t="shared" si="113"/>
        <v>0</v>
      </c>
      <c r="IF29">
        <f t="shared" si="113"/>
        <v>0</v>
      </c>
      <c r="IG29">
        <f t="shared" si="113"/>
        <v>0</v>
      </c>
      <c r="IH29">
        <f t="shared" si="113"/>
        <v>0</v>
      </c>
      <c r="II29">
        <f t="shared" si="113"/>
        <v>0</v>
      </c>
      <c r="IJ29">
        <f t="shared" si="113"/>
        <v>0</v>
      </c>
      <c r="IK29">
        <f t="shared" si="113"/>
        <v>0</v>
      </c>
      <c r="IL29">
        <f t="shared" si="113"/>
        <v>0</v>
      </c>
      <c r="IM29">
        <f t="shared" si="113"/>
        <v>0</v>
      </c>
      <c r="IN29">
        <f t="shared" si="113"/>
        <v>0</v>
      </c>
      <c r="IO29">
        <f t="shared" si="113"/>
        <v>0</v>
      </c>
      <c r="IP29">
        <f t="shared" si="113"/>
        <v>0</v>
      </c>
      <c r="IQ29">
        <f t="shared" si="113"/>
        <v>0</v>
      </c>
      <c r="IR29">
        <f t="shared" si="113"/>
        <v>0</v>
      </c>
      <c r="IS29">
        <f t="shared" si="113"/>
        <v>0</v>
      </c>
      <c r="IT29">
        <f t="shared" si="113"/>
        <v>0</v>
      </c>
      <c r="IU29">
        <f t="shared" si="113"/>
        <v>0</v>
      </c>
      <c r="IV29">
        <f t="shared" si="113"/>
        <v>0</v>
      </c>
      <c r="IW29">
        <f t="shared" si="113"/>
        <v>0</v>
      </c>
      <c r="IX29">
        <f t="shared" si="113"/>
        <v>0</v>
      </c>
      <c r="IY29">
        <f t="shared" si="113"/>
        <v>0</v>
      </c>
      <c r="IZ29">
        <f t="shared" si="113"/>
        <v>0</v>
      </c>
      <c r="JA29">
        <f t="shared" si="113"/>
        <v>0</v>
      </c>
      <c r="JB29">
        <f t="shared" si="113"/>
        <v>0</v>
      </c>
      <c r="JC29">
        <f t="shared" si="113"/>
        <v>0</v>
      </c>
      <c r="JD29">
        <f t="shared" si="113"/>
        <v>0</v>
      </c>
      <c r="JE29">
        <f t="shared" si="113"/>
        <v>0</v>
      </c>
      <c r="JF29">
        <f t="shared" ref="JF29:LQ29" si="114">JF$9*JF163</f>
        <v>0</v>
      </c>
      <c r="JG29">
        <f t="shared" si="114"/>
        <v>0</v>
      </c>
      <c r="JH29">
        <f t="shared" si="114"/>
        <v>0</v>
      </c>
      <c r="JI29">
        <f t="shared" si="114"/>
        <v>0</v>
      </c>
      <c r="JJ29">
        <f t="shared" si="114"/>
        <v>0</v>
      </c>
      <c r="JK29">
        <f t="shared" si="114"/>
        <v>0</v>
      </c>
      <c r="JL29">
        <f t="shared" si="114"/>
        <v>0</v>
      </c>
      <c r="JM29">
        <f t="shared" si="114"/>
        <v>0</v>
      </c>
      <c r="JN29">
        <f t="shared" si="114"/>
        <v>0</v>
      </c>
      <c r="JO29">
        <f t="shared" si="114"/>
        <v>0</v>
      </c>
      <c r="JP29">
        <f t="shared" si="114"/>
        <v>0</v>
      </c>
      <c r="JQ29">
        <f t="shared" si="114"/>
        <v>0</v>
      </c>
      <c r="JR29">
        <f t="shared" si="114"/>
        <v>0</v>
      </c>
      <c r="JS29">
        <f t="shared" si="114"/>
        <v>0</v>
      </c>
      <c r="JT29">
        <f t="shared" si="114"/>
        <v>0</v>
      </c>
      <c r="JU29">
        <f t="shared" si="114"/>
        <v>0</v>
      </c>
      <c r="JV29">
        <f t="shared" si="114"/>
        <v>0</v>
      </c>
      <c r="JW29">
        <f t="shared" si="114"/>
        <v>0</v>
      </c>
      <c r="JX29">
        <f t="shared" si="114"/>
        <v>0</v>
      </c>
      <c r="JY29">
        <f t="shared" si="114"/>
        <v>0</v>
      </c>
      <c r="JZ29">
        <f t="shared" si="114"/>
        <v>0</v>
      </c>
      <c r="KA29">
        <f t="shared" si="114"/>
        <v>0</v>
      </c>
      <c r="KB29">
        <f t="shared" si="114"/>
        <v>0</v>
      </c>
      <c r="KC29">
        <f t="shared" si="114"/>
        <v>0</v>
      </c>
      <c r="KD29">
        <f t="shared" si="114"/>
        <v>0</v>
      </c>
      <c r="KE29">
        <f t="shared" si="114"/>
        <v>0</v>
      </c>
      <c r="KF29">
        <f t="shared" si="114"/>
        <v>0</v>
      </c>
      <c r="KG29">
        <f t="shared" si="114"/>
        <v>0</v>
      </c>
      <c r="KH29">
        <f t="shared" si="114"/>
        <v>0</v>
      </c>
      <c r="KI29">
        <f t="shared" si="114"/>
        <v>0</v>
      </c>
      <c r="KJ29">
        <f t="shared" si="114"/>
        <v>0</v>
      </c>
      <c r="KK29">
        <f t="shared" si="114"/>
        <v>0</v>
      </c>
      <c r="KL29">
        <f t="shared" si="114"/>
        <v>0</v>
      </c>
      <c r="KM29">
        <f t="shared" si="114"/>
        <v>0</v>
      </c>
      <c r="KN29">
        <f t="shared" si="114"/>
        <v>0</v>
      </c>
      <c r="KO29">
        <f t="shared" si="114"/>
        <v>0</v>
      </c>
      <c r="KP29">
        <f t="shared" si="114"/>
        <v>0</v>
      </c>
      <c r="KQ29">
        <f t="shared" si="114"/>
        <v>0</v>
      </c>
      <c r="KR29">
        <f t="shared" si="114"/>
        <v>0</v>
      </c>
      <c r="KS29">
        <f t="shared" si="114"/>
        <v>0</v>
      </c>
      <c r="KT29">
        <f t="shared" si="114"/>
        <v>0</v>
      </c>
      <c r="KU29">
        <f t="shared" si="114"/>
        <v>0</v>
      </c>
      <c r="KV29">
        <f t="shared" si="114"/>
        <v>0</v>
      </c>
      <c r="KW29">
        <f t="shared" si="114"/>
        <v>0</v>
      </c>
      <c r="KX29">
        <f t="shared" si="114"/>
        <v>0</v>
      </c>
      <c r="KY29">
        <f t="shared" si="114"/>
        <v>0</v>
      </c>
      <c r="KZ29">
        <f t="shared" si="114"/>
        <v>0</v>
      </c>
      <c r="LA29">
        <f t="shared" si="114"/>
        <v>0</v>
      </c>
      <c r="LB29">
        <f t="shared" si="114"/>
        <v>0</v>
      </c>
      <c r="LC29">
        <f t="shared" si="114"/>
        <v>0</v>
      </c>
      <c r="LD29">
        <f t="shared" si="114"/>
        <v>0</v>
      </c>
      <c r="LE29">
        <f t="shared" si="114"/>
        <v>0</v>
      </c>
      <c r="LF29">
        <f t="shared" si="114"/>
        <v>0</v>
      </c>
      <c r="LG29">
        <f t="shared" si="114"/>
        <v>0</v>
      </c>
      <c r="LH29">
        <f t="shared" si="114"/>
        <v>0</v>
      </c>
      <c r="LI29">
        <f t="shared" si="114"/>
        <v>0</v>
      </c>
      <c r="LJ29">
        <f t="shared" si="114"/>
        <v>0</v>
      </c>
      <c r="LK29">
        <f t="shared" si="114"/>
        <v>0</v>
      </c>
      <c r="LL29">
        <f t="shared" si="114"/>
        <v>0</v>
      </c>
      <c r="LM29">
        <f t="shared" si="114"/>
        <v>0</v>
      </c>
      <c r="LN29">
        <f t="shared" si="114"/>
        <v>0</v>
      </c>
      <c r="LO29">
        <f t="shared" si="114"/>
        <v>0</v>
      </c>
      <c r="LP29">
        <f t="shared" si="114"/>
        <v>0</v>
      </c>
      <c r="LQ29">
        <f t="shared" si="114"/>
        <v>0</v>
      </c>
      <c r="LR29">
        <f t="shared" ref="LR29:OC29" si="115">LR$9*LR163</f>
        <v>0</v>
      </c>
      <c r="LS29">
        <f t="shared" si="115"/>
        <v>0</v>
      </c>
      <c r="LT29">
        <f t="shared" si="115"/>
        <v>0</v>
      </c>
      <c r="LU29">
        <f t="shared" si="115"/>
        <v>0</v>
      </c>
      <c r="LV29">
        <f t="shared" si="115"/>
        <v>0</v>
      </c>
      <c r="LW29">
        <f t="shared" si="115"/>
        <v>0</v>
      </c>
      <c r="LX29">
        <f t="shared" si="115"/>
        <v>0</v>
      </c>
      <c r="LY29">
        <f t="shared" si="115"/>
        <v>0</v>
      </c>
      <c r="LZ29">
        <f t="shared" si="115"/>
        <v>0</v>
      </c>
      <c r="MA29">
        <f t="shared" si="115"/>
        <v>0</v>
      </c>
      <c r="MB29">
        <f t="shared" si="115"/>
        <v>0</v>
      </c>
      <c r="MC29">
        <f t="shared" si="115"/>
        <v>0</v>
      </c>
      <c r="MD29">
        <f t="shared" si="115"/>
        <v>0</v>
      </c>
      <c r="ME29">
        <f t="shared" si="115"/>
        <v>0</v>
      </c>
      <c r="MF29">
        <f t="shared" si="115"/>
        <v>0</v>
      </c>
      <c r="MG29">
        <f t="shared" si="115"/>
        <v>0</v>
      </c>
      <c r="MH29">
        <f t="shared" si="115"/>
        <v>0</v>
      </c>
      <c r="MI29">
        <f t="shared" si="115"/>
        <v>0</v>
      </c>
      <c r="MJ29">
        <f t="shared" si="115"/>
        <v>0</v>
      </c>
      <c r="MK29">
        <f t="shared" si="115"/>
        <v>0</v>
      </c>
      <c r="ML29">
        <f t="shared" si="115"/>
        <v>0</v>
      </c>
      <c r="MM29">
        <f t="shared" si="115"/>
        <v>0</v>
      </c>
      <c r="MN29">
        <f t="shared" si="115"/>
        <v>0</v>
      </c>
      <c r="MO29">
        <f t="shared" si="115"/>
        <v>0</v>
      </c>
      <c r="MP29">
        <f t="shared" si="115"/>
        <v>0</v>
      </c>
      <c r="MQ29">
        <f t="shared" si="115"/>
        <v>0</v>
      </c>
      <c r="MR29">
        <f t="shared" si="115"/>
        <v>0</v>
      </c>
      <c r="MS29">
        <f t="shared" si="115"/>
        <v>0</v>
      </c>
      <c r="MT29">
        <f t="shared" si="115"/>
        <v>0</v>
      </c>
      <c r="MU29">
        <f t="shared" si="115"/>
        <v>0</v>
      </c>
      <c r="MV29">
        <f t="shared" si="115"/>
        <v>0</v>
      </c>
      <c r="MW29">
        <f t="shared" si="115"/>
        <v>0</v>
      </c>
      <c r="MX29">
        <f t="shared" si="115"/>
        <v>0</v>
      </c>
      <c r="MY29">
        <f t="shared" si="115"/>
        <v>0</v>
      </c>
      <c r="MZ29">
        <f t="shared" si="115"/>
        <v>0</v>
      </c>
      <c r="NA29">
        <f t="shared" si="115"/>
        <v>0</v>
      </c>
      <c r="NB29">
        <f t="shared" si="115"/>
        <v>0</v>
      </c>
      <c r="NC29">
        <f t="shared" si="115"/>
        <v>0</v>
      </c>
      <c r="ND29">
        <f t="shared" si="115"/>
        <v>0</v>
      </c>
      <c r="NE29">
        <f t="shared" si="115"/>
        <v>0</v>
      </c>
      <c r="NF29">
        <f t="shared" si="115"/>
        <v>0</v>
      </c>
      <c r="NG29">
        <f t="shared" si="115"/>
        <v>0</v>
      </c>
      <c r="NH29">
        <f t="shared" si="115"/>
        <v>0</v>
      </c>
      <c r="NI29">
        <f t="shared" si="115"/>
        <v>0</v>
      </c>
      <c r="NJ29">
        <f t="shared" si="115"/>
        <v>0</v>
      </c>
      <c r="NK29">
        <f t="shared" si="115"/>
        <v>0</v>
      </c>
      <c r="NL29">
        <f t="shared" si="115"/>
        <v>0</v>
      </c>
      <c r="NM29">
        <f t="shared" si="115"/>
        <v>0</v>
      </c>
      <c r="NN29">
        <f t="shared" si="115"/>
        <v>0</v>
      </c>
      <c r="NO29">
        <f t="shared" si="115"/>
        <v>0</v>
      </c>
      <c r="NP29">
        <f t="shared" si="115"/>
        <v>0</v>
      </c>
      <c r="NQ29">
        <f t="shared" si="115"/>
        <v>0</v>
      </c>
      <c r="NR29">
        <f t="shared" si="115"/>
        <v>0</v>
      </c>
      <c r="NS29">
        <f t="shared" si="115"/>
        <v>0</v>
      </c>
      <c r="NT29">
        <f t="shared" si="115"/>
        <v>0</v>
      </c>
      <c r="NU29">
        <f t="shared" si="115"/>
        <v>0</v>
      </c>
      <c r="NV29">
        <f t="shared" si="115"/>
        <v>0</v>
      </c>
      <c r="NW29">
        <f t="shared" si="115"/>
        <v>0</v>
      </c>
      <c r="NX29">
        <f t="shared" si="115"/>
        <v>0</v>
      </c>
      <c r="NY29">
        <f t="shared" si="115"/>
        <v>0</v>
      </c>
      <c r="NZ29">
        <f t="shared" si="115"/>
        <v>0</v>
      </c>
      <c r="OA29">
        <f t="shared" si="115"/>
        <v>0</v>
      </c>
      <c r="OB29">
        <f t="shared" si="115"/>
        <v>0</v>
      </c>
      <c r="OC29">
        <f t="shared" si="115"/>
        <v>0</v>
      </c>
      <c r="OD29">
        <f t="shared" ref="OD29:OS29" si="116">OD$9*OD163</f>
        <v>0</v>
      </c>
      <c r="OE29">
        <f t="shared" si="116"/>
        <v>0</v>
      </c>
      <c r="OF29">
        <f t="shared" si="116"/>
        <v>0</v>
      </c>
      <c r="OG29">
        <f t="shared" si="116"/>
        <v>0</v>
      </c>
      <c r="OH29">
        <f t="shared" si="116"/>
        <v>0</v>
      </c>
      <c r="OI29">
        <f t="shared" si="116"/>
        <v>0</v>
      </c>
      <c r="OJ29">
        <f t="shared" si="116"/>
        <v>0</v>
      </c>
      <c r="OK29">
        <f t="shared" si="116"/>
        <v>0</v>
      </c>
      <c r="OL29">
        <f t="shared" si="116"/>
        <v>0</v>
      </c>
      <c r="OM29">
        <f t="shared" si="116"/>
        <v>0</v>
      </c>
      <c r="ON29">
        <f t="shared" si="116"/>
        <v>0</v>
      </c>
      <c r="OO29">
        <f t="shared" si="116"/>
        <v>0</v>
      </c>
      <c r="OP29">
        <f t="shared" si="116"/>
        <v>0</v>
      </c>
      <c r="OQ29">
        <f t="shared" si="116"/>
        <v>0</v>
      </c>
      <c r="OR29">
        <f t="shared" si="116"/>
        <v>0</v>
      </c>
      <c r="OS29">
        <f t="shared" si="116"/>
        <v>0</v>
      </c>
    </row>
    <row r="30" spans="1:409">
      <c r="A30">
        <f>Rådata_6000!A26</f>
        <v>0</v>
      </c>
      <c r="B30" s="311">
        <f t="shared" si="32"/>
        <v>0</v>
      </c>
      <c r="C30" s="47">
        <f t="shared" si="24"/>
        <v>0</v>
      </c>
      <c r="D30" s="47">
        <f t="shared" si="24"/>
        <v>0</v>
      </c>
      <c r="E30" s="47">
        <f t="shared" si="24"/>
        <v>0</v>
      </c>
      <c r="F30" s="47">
        <f t="shared" si="24"/>
        <v>0</v>
      </c>
      <c r="G30" s="47">
        <f t="shared" si="24"/>
        <v>0</v>
      </c>
      <c r="H30" s="47">
        <f t="shared" si="24"/>
        <v>0</v>
      </c>
      <c r="I30" s="312">
        <f t="shared" si="24"/>
        <v>0</v>
      </c>
      <c r="J30">
        <f t="shared" ref="J30:BU30" si="117">J$9*J164</f>
        <v>0</v>
      </c>
      <c r="K30">
        <f t="shared" si="117"/>
        <v>0</v>
      </c>
      <c r="L30">
        <f t="shared" si="117"/>
        <v>0</v>
      </c>
      <c r="M30">
        <f t="shared" si="117"/>
        <v>0</v>
      </c>
      <c r="N30">
        <f t="shared" si="117"/>
        <v>0</v>
      </c>
      <c r="O30">
        <f t="shared" si="117"/>
        <v>0</v>
      </c>
      <c r="P30">
        <f t="shared" si="117"/>
        <v>0</v>
      </c>
      <c r="Q30">
        <f t="shared" si="117"/>
        <v>0</v>
      </c>
      <c r="R30">
        <f t="shared" si="117"/>
        <v>0</v>
      </c>
      <c r="S30">
        <f t="shared" si="117"/>
        <v>0</v>
      </c>
      <c r="T30">
        <f t="shared" si="117"/>
        <v>0</v>
      </c>
      <c r="U30">
        <f t="shared" si="117"/>
        <v>0</v>
      </c>
      <c r="V30">
        <f t="shared" si="117"/>
        <v>0</v>
      </c>
      <c r="W30">
        <f t="shared" si="117"/>
        <v>0</v>
      </c>
      <c r="X30">
        <f t="shared" si="117"/>
        <v>0</v>
      </c>
      <c r="Y30">
        <f t="shared" si="117"/>
        <v>0</v>
      </c>
      <c r="Z30">
        <f t="shared" si="117"/>
        <v>0</v>
      </c>
      <c r="AA30">
        <f t="shared" si="117"/>
        <v>0</v>
      </c>
      <c r="AB30">
        <f t="shared" si="117"/>
        <v>0</v>
      </c>
      <c r="AC30">
        <f t="shared" si="117"/>
        <v>0</v>
      </c>
      <c r="AD30">
        <f t="shared" si="117"/>
        <v>0</v>
      </c>
      <c r="AE30">
        <f t="shared" si="117"/>
        <v>0</v>
      </c>
      <c r="AF30">
        <f t="shared" si="117"/>
        <v>0</v>
      </c>
      <c r="AG30">
        <f t="shared" si="117"/>
        <v>0</v>
      </c>
      <c r="AH30">
        <f t="shared" si="117"/>
        <v>0</v>
      </c>
      <c r="AI30">
        <f t="shared" si="117"/>
        <v>0</v>
      </c>
      <c r="AJ30">
        <f t="shared" si="117"/>
        <v>0</v>
      </c>
      <c r="AK30">
        <f t="shared" si="117"/>
        <v>0</v>
      </c>
      <c r="AL30">
        <f t="shared" si="117"/>
        <v>0</v>
      </c>
      <c r="AM30">
        <f t="shared" si="117"/>
        <v>0</v>
      </c>
      <c r="AN30">
        <f t="shared" si="117"/>
        <v>0</v>
      </c>
      <c r="AO30">
        <f t="shared" si="117"/>
        <v>0</v>
      </c>
      <c r="AP30">
        <f t="shared" si="117"/>
        <v>0</v>
      </c>
      <c r="AQ30">
        <f t="shared" si="117"/>
        <v>0</v>
      </c>
      <c r="AR30">
        <f t="shared" si="117"/>
        <v>0</v>
      </c>
      <c r="AS30">
        <f t="shared" si="117"/>
        <v>0</v>
      </c>
      <c r="AT30">
        <f t="shared" si="117"/>
        <v>0</v>
      </c>
      <c r="AU30">
        <f t="shared" si="117"/>
        <v>0</v>
      </c>
      <c r="AV30">
        <f t="shared" si="117"/>
        <v>0</v>
      </c>
      <c r="AW30">
        <f t="shared" si="117"/>
        <v>0</v>
      </c>
      <c r="AX30">
        <f t="shared" si="117"/>
        <v>0</v>
      </c>
      <c r="AY30">
        <f t="shared" si="117"/>
        <v>0</v>
      </c>
      <c r="AZ30">
        <f t="shared" si="117"/>
        <v>0</v>
      </c>
      <c r="BA30">
        <f t="shared" si="117"/>
        <v>0</v>
      </c>
      <c r="BB30">
        <f t="shared" si="117"/>
        <v>0</v>
      </c>
      <c r="BC30">
        <f t="shared" si="117"/>
        <v>0</v>
      </c>
      <c r="BD30">
        <f t="shared" si="117"/>
        <v>0</v>
      </c>
      <c r="BE30">
        <f t="shared" si="117"/>
        <v>0</v>
      </c>
      <c r="BF30">
        <f t="shared" si="117"/>
        <v>0</v>
      </c>
      <c r="BG30">
        <f t="shared" si="117"/>
        <v>0</v>
      </c>
      <c r="BH30">
        <f t="shared" si="117"/>
        <v>0</v>
      </c>
      <c r="BI30">
        <f t="shared" si="117"/>
        <v>0</v>
      </c>
      <c r="BJ30">
        <f t="shared" si="117"/>
        <v>0</v>
      </c>
      <c r="BK30">
        <f t="shared" si="117"/>
        <v>0</v>
      </c>
      <c r="BL30">
        <f t="shared" si="117"/>
        <v>0</v>
      </c>
      <c r="BM30">
        <f t="shared" si="117"/>
        <v>0</v>
      </c>
      <c r="BN30">
        <f t="shared" si="117"/>
        <v>0</v>
      </c>
      <c r="BO30">
        <f t="shared" si="117"/>
        <v>0</v>
      </c>
      <c r="BP30">
        <f t="shared" si="117"/>
        <v>0</v>
      </c>
      <c r="BQ30">
        <f t="shared" si="117"/>
        <v>0</v>
      </c>
      <c r="BR30">
        <f t="shared" si="117"/>
        <v>0</v>
      </c>
      <c r="BS30">
        <f t="shared" si="117"/>
        <v>0</v>
      </c>
      <c r="BT30">
        <f t="shared" si="117"/>
        <v>0</v>
      </c>
      <c r="BU30">
        <f t="shared" si="117"/>
        <v>0</v>
      </c>
      <c r="BV30">
        <f t="shared" ref="BV30:EG30" si="118">BV$9*BV164</f>
        <v>0</v>
      </c>
      <c r="BW30">
        <f t="shared" si="118"/>
        <v>0</v>
      </c>
      <c r="BX30">
        <f t="shared" si="118"/>
        <v>0</v>
      </c>
      <c r="BY30">
        <f t="shared" si="118"/>
        <v>0</v>
      </c>
      <c r="BZ30">
        <f t="shared" si="118"/>
        <v>0</v>
      </c>
      <c r="CA30">
        <f t="shared" si="118"/>
        <v>0</v>
      </c>
      <c r="CB30">
        <f t="shared" si="118"/>
        <v>0</v>
      </c>
      <c r="CC30">
        <f t="shared" si="118"/>
        <v>0</v>
      </c>
      <c r="CD30">
        <f t="shared" si="118"/>
        <v>0</v>
      </c>
      <c r="CE30">
        <f t="shared" si="118"/>
        <v>0</v>
      </c>
      <c r="CF30">
        <f t="shared" si="118"/>
        <v>0</v>
      </c>
      <c r="CG30">
        <f t="shared" si="118"/>
        <v>0</v>
      </c>
      <c r="CH30">
        <f t="shared" si="118"/>
        <v>0</v>
      </c>
      <c r="CI30">
        <f t="shared" si="118"/>
        <v>0</v>
      </c>
      <c r="CJ30">
        <f t="shared" si="118"/>
        <v>0</v>
      </c>
      <c r="CK30">
        <f t="shared" si="118"/>
        <v>0</v>
      </c>
      <c r="CL30">
        <f t="shared" si="118"/>
        <v>0</v>
      </c>
      <c r="CM30">
        <f t="shared" si="118"/>
        <v>0</v>
      </c>
      <c r="CN30">
        <f t="shared" si="118"/>
        <v>0</v>
      </c>
      <c r="CO30">
        <f t="shared" si="118"/>
        <v>0</v>
      </c>
      <c r="CP30">
        <f t="shared" si="118"/>
        <v>0</v>
      </c>
      <c r="CQ30">
        <f t="shared" si="118"/>
        <v>0</v>
      </c>
      <c r="CR30">
        <f t="shared" si="118"/>
        <v>0</v>
      </c>
      <c r="CS30">
        <f t="shared" si="118"/>
        <v>0</v>
      </c>
      <c r="CT30">
        <f t="shared" si="118"/>
        <v>0</v>
      </c>
      <c r="CU30">
        <f t="shared" si="118"/>
        <v>0</v>
      </c>
      <c r="CV30">
        <f t="shared" si="118"/>
        <v>0</v>
      </c>
      <c r="CW30">
        <f t="shared" si="118"/>
        <v>0</v>
      </c>
      <c r="CX30">
        <f t="shared" si="118"/>
        <v>0</v>
      </c>
      <c r="CY30">
        <f t="shared" si="118"/>
        <v>0</v>
      </c>
      <c r="CZ30">
        <f t="shared" si="118"/>
        <v>0</v>
      </c>
      <c r="DA30">
        <f t="shared" si="118"/>
        <v>0</v>
      </c>
      <c r="DB30">
        <f t="shared" si="118"/>
        <v>0</v>
      </c>
      <c r="DC30">
        <f t="shared" si="118"/>
        <v>0</v>
      </c>
      <c r="DD30">
        <f t="shared" si="118"/>
        <v>0</v>
      </c>
      <c r="DE30">
        <f t="shared" si="118"/>
        <v>0</v>
      </c>
      <c r="DF30">
        <f t="shared" si="118"/>
        <v>0</v>
      </c>
      <c r="DG30">
        <f t="shared" si="118"/>
        <v>0</v>
      </c>
      <c r="DH30">
        <f t="shared" si="118"/>
        <v>0</v>
      </c>
      <c r="DI30">
        <f t="shared" si="118"/>
        <v>0</v>
      </c>
      <c r="DJ30">
        <f t="shared" si="118"/>
        <v>0</v>
      </c>
      <c r="DK30">
        <f t="shared" si="118"/>
        <v>0</v>
      </c>
      <c r="DL30">
        <f t="shared" si="118"/>
        <v>0</v>
      </c>
      <c r="DM30">
        <f t="shared" si="118"/>
        <v>0</v>
      </c>
      <c r="DN30">
        <f t="shared" si="118"/>
        <v>0</v>
      </c>
      <c r="DO30">
        <f t="shared" si="118"/>
        <v>0</v>
      </c>
      <c r="DP30">
        <f t="shared" si="118"/>
        <v>0</v>
      </c>
      <c r="DQ30">
        <f t="shared" si="118"/>
        <v>0</v>
      </c>
      <c r="DR30">
        <f t="shared" si="118"/>
        <v>0</v>
      </c>
      <c r="DS30">
        <f t="shared" si="118"/>
        <v>0</v>
      </c>
      <c r="DT30">
        <f t="shared" si="118"/>
        <v>0</v>
      </c>
      <c r="DU30">
        <f t="shared" si="118"/>
        <v>0</v>
      </c>
      <c r="DV30">
        <f t="shared" si="118"/>
        <v>0</v>
      </c>
      <c r="DW30">
        <f t="shared" si="118"/>
        <v>0</v>
      </c>
      <c r="DX30">
        <f t="shared" si="118"/>
        <v>0</v>
      </c>
      <c r="DY30">
        <f t="shared" si="118"/>
        <v>0</v>
      </c>
      <c r="DZ30">
        <f t="shared" si="118"/>
        <v>0</v>
      </c>
      <c r="EA30">
        <f t="shared" si="118"/>
        <v>0</v>
      </c>
      <c r="EB30">
        <f t="shared" si="118"/>
        <v>0</v>
      </c>
      <c r="EC30">
        <f t="shared" si="118"/>
        <v>0</v>
      </c>
      <c r="ED30">
        <f t="shared" si="118"/>
        <v>0</v>
      </c>
      <c r="EE30">
        <f t="shared" si="118"/>
        <v>0</v>
      </c>
      <c r="EF30">
        <f t="shared" si="118"/>
        <v>0</v>
      </c>
      <c r="EG30">
        <f t="shared" si="118"/>
        <v>0</v>
      </c>
      <c r="EH30">
        <f t="shared" ref="EH30:GS30" si="119">EH$9*EH164</f>
        <v>0</v>
      </c>
      <c r="EI30">
        <f t="shared" si="119"/>
        <v>0</v>
      </c>
      <c r="EJ30">
        <f t="shared" si="119"/>
        <v>0</v>
      </c>
      <c r="EK30">
        <f t="shared" si="119"/>
        <v>0</v>
      </c>
      <c r="EL30">
        <f t="shared" si="119"/>
        <v>0</v>
      </c>
      <c r="EM30">
        <f t="shared" si="119"/>
        <v>0</v>
      </c>
      <c r="EN30">
        <f t="shared" si="119"/>
        <v>0</v>
      </c>
      <c r="EO30">
        <f t="shared" si="119"/>
        <v>0</v>
      </c>
      <c r="EP30">
        <f t="shared" si="119"/>
        <v>0</v>
      </c>
      <c r="EQ30">
        <f t="shared" si="119"/>
        <v>0</v>
      </c>
      <c r="ER30">
        <f t="shared" si="119"/>
        <v>0</v>
      </c>
      <c r="ES30">
        <f t="shared" si="119"/>
        <v>0</v>
      </c>
      <c r="ET30">
        <f t="shared" si="119"/>
        <v>0</v>
      </c>
      <c r="EU30">
        <f t="shared" si="119"/>
        <v>0</v>
      </c>
      <c r="EV30">
        <f t="shared" si="119"/>
        <v>0</v>
      </c>
      <c r="EW30">
        <f t="shared" si="119"/>
        <v>0</v>
      </c>
      <c r="EX30">
        <f t="shared" si="119"/>
        <v>0</v>
      </c>
      <c r="EY30">
        <f t="shared" si="119"/>
        <v>0</v>
      </c>
      <c r="EZ30">
        <f t="shared" si="119"/>
        <v>0</v>
      </c>
      <c r="FA30">
        <f t="shared" si="119"/>
        <v>0</v>
      </c>
      <c r="FB30">
        <f t="shared" si="119"/>
        <v>0</v>
      </c>
      <c r="FC30">
        <f t="shared" si="119"/>
        <v>0</v>
      </c>
      <c r="FD30">
        <f t="shared" si="119"/>
        <v>0</v>
      </c>
      <c r="FE30">
        <f t="shared" si="119"/>
        <v>0</v>
      </c>
      <c r="FF30">
        <f t="shared" si="119"/>
        <v>0</v>
      </c>
      <c r="FG30">
        <f t="shared" si="119"/>
        <v>0</v>
      </c>
      <c r="FH30">
        <f t="shared" si="119"/>
        <v>0</v>
      </c>
      <c r="FI30">
        <f t="shared" si="119"/>
        <v>0</v>
      </c>
      <c r="FJ30">
        <f t="shared" si="119"/>
        <v>0</v>
      </c>
      <c r="FK30">
        <f t="shared" si="119"/>
        <v>0</v>
      </c>
      <c r="FL30">
        <f t="shared" si="119"/>
        <v>0</v>
      </c>
      <c r="FM30">
        <f t="shared" si="119"/>
        <v>0</v>
      </c>
      <c r="FN30">
        <f t="shared" si="119"/>
        <v>0</v>
      </c>
      <c r="FO30">
        <f t="shared" si="119"/>
        <v>0</v>
      </c>
      <c r="FP30">
        <f t="shared" si="119"/>
        <v>0</v>
      </c>
      <c r="FQ30">
        <f t="shared" si="119"/>
        <v>0</v>
      </c>
      <c r="FR30">
        <f t="shared" si="119"/>
        <v>0</v>
      </c>
      <c r="FS30">
        <f t="shared" si="119"/>
        <v>0</v>
      </c>
      <c r="FT30">
        <f t="shared" si="119"/>
        <v>0</v>
      </c>
      <c r="FU30">
        <f t="shared" si="119"/>
        <v>0</v>
      </c>
      <c r="FV30">
        <f t="shared" si="119"/>
        <v>0</v>
      </c>
      <c r="FW30">
        <f t="shared" si="119"/>
        <v>0</v>
      </c>
      <c r="FX30">
        <f t="shared" si="119"/>
        <v>0</v>
      </c>
      <c r="FY30">
        <f t="shared" si="119"/>
        <v>0</v>
      </c>
      <c r="FZ30">
        <f t="shared" si="119"/>
        <v>0</v>
      </c>
      <c r="GA30">
        <f t="shared" si="119"/>
        <v>0</v>
      </c>
      <c r="GB30">
        <f t="shared" si="119"/>
        <v>0</v>
      </c>
      <c r="GC30">
        <f t="shared" si="119"/>
        <v>0</v>
      </c>
      <c r="GD30">
        <f t="shared" si="119"/>
        <v>0</v>
      </c>
      <c r="GE30">
        <f t="shared" si="119"/>
        <v>0</v>
      </c>
      <c r="GF30">
        <f t="shared" si="119"/>
        <v>0</v>
      </c>
      <c r="GG30">
        <f t="shared" si="119"/>
        <v>0</v>
      </c>
      <c r="GH30">
        <f t="shared" si="119"/>
        <v>0</v>
      </c>
      <c r="GI30">
        <f t="shared" si="119"/>
        <v>0</v>
      </c>
      <c r="GJ30">
        <f t="shared" si="119"/>
        <v>0</v>
      </c>
      <c r="GK30">
        <f t="shared" si="119"/>
        <v>0</v>
      </c>
      <c r="GL30">
        <f t="shared" si="119"/>
        <v>0</v>
      </c>
      <c r="GM30">
        <f t="shared" si="119"/>
        <v>0</v>
      </c>
      <c r="GN30">
        <f t="shared" si="119"/>
        <v>0</v>
      </c>
      <c r="GO30">
        <f t="shared" si="119"/>
        <v>0</v>
      </c>
      <c r="GP30">
        <f t="shared" si="119"/>
        <v>0</v>
      </c>
      <c r="GQ30">
        <f t="shared" si="119"/>
        <v>0</v>
      </c>
      <c r="GR30">
        <f t="shared" si="119"/>
        <v>0</v>
      </c>
      <c r="GS30">
        <f t="shared" si="119"/>
        <v>0</v>
      </c>
      <c r="GT30">
        <f t="shared" ref="GT30:JE30" si="120">GT$9*GT164</f>
        <v>0</v>
      </c>
      <c r="GU30">
        <f t="shared" si="120"/>
        <v>0</v>
      </c>
      <c r="GV30">
        <f t="shared" si="120"/>
        <v>0</v>
      </c>
      <c r="GW30">
        <f t="shared" si="120"/>
        <v>0</v>
      </c>
      <c r="GX30">
        <f t="shared" si="120"/>
        <v>0</v>
      </c>
      <c r="GY30">
        <f t="shared" si="120"/>
        <v>0</v>
      </c>
      <c r="GZ30">
        <f t="shared" si="120"/>
        <v>0</v>
      </c>
      <c r="HA30">
        <f t="shared" si="120"/>
        <v>0</v>
      </c>
      <c r="HB30">
        <f t="shared" si="120"/>
        <v>0</v>
      </c>
      <c r="HC30">
        <f t="shared" si="120"/>
        <v>0</v>
      </c>
      <c r="HD30">
        <f t="shared" si="120"/>
        <v>0</v>
      </c>
      <c r="HE30">
        <f t="shared" si="120"/>
        <v>0</v>
      </c>
      <c r="HF30">
        <f t="shared" si="120"/>
        <v>0</v>
      </c>
      <c r="HG30">
        <f t="shared" si="120"/>
        <v>0</v>
      </c>
      <c r="HH30">
        <f t="shared" si="120"/>
        <v>0</v>
      </c>
      <c r="HI30">
        <f t="shared" si="120"/>
        <v>0</v>
      </c>
      <c r="HJ30">
        <f t="shared" si="120"/>
        <v>0</v>
      </c>
      <c r="HK30">
        <f t="shared" si="120"/>
        <v>0</v>
      </c>
      <c r="HL30">
        <f t="shared" si="120"/>
        <v>0</v>
      </c>
      <c r="HM30">
        <f t="shared" si="120"/>
        <v>0</v>
      </c>
      <c r="HN30">
        <f t="shared" si="120"/>
        <v>0</v>
      </c>
      <c r="HO30">
        <f t="shared" si="120"/>
        <v>0</v>
      </c>
      <c r="HP30">
        <f t="shared" si="120"/>
        <v>0</v>
      </c>
      <c r="HQ30">
        <f t="shared" si="120"/>
        <v>0</v>
      </c>
      <c r="HR30">
        <f t="shared" si="120"/>
        <v>0</v>
      </c>
      <c r="HS30">
        <f t="shared" si="120"/>
        <v>0</v>
      </c>
      <c r="HT30">
        <f t="shared" si="120"/>
        <v>0</v>
      </c>
      <c r="HU30">
        <f t="shared" si="120"/>
        <v>0</v>
      </c>
      <c r="HV30">
        <f t="shared" si="120"/>
        <v>0</v>
      </c>
      <c r="HW30">
        <f t="shared" si="120"/>
        <v>0</v>
      </c>
      <c r="HX30">
        <f t="shared" si="120"/>
        <v>0</v>
      </c>
      <c r="HY30">
        <f t="shared" si="120"/>
        <v>0</v>
      </c>
      <c r="HZ30">
        <f t="shared" si="120"/>
        <v>0</v>
      </c>
      <c r="IA30">
        <f t="shared" si="120"/>
        <v>0</v>
      </c>
      <c r="IB30">
        <f t="shared" si="120"/>
        <v>0</v>
      </c>
      <c r="IC30">
        <f t="shared" si="120"/>
        <v>0</v>
      </c>
      <c r="ID30">
        <f t="shared" si="120"/>
        <v>0</v>
      </c>
      <c r="IE30">
        <f t="shared" si="120"/>
        <v>0</v>
      </c>
      <c r="IF30">
        <f t="shared" si="120"/>
        <v>0</v>
      </c>
      <c r="IG30">
        <f t="shared" si="120"/>
        <v>0</v>
      </c>
      <c r="IH30">
        <f t="shared" si="120"/>
        <v>0</v>
      </c>
      <c r="II30">
        <f t="shared" si="120"/>
        <v>0</v>
      </c>
      <c r="IJ30">
        <f t="shared" si="120"/>
        <v>0</v>
      </c>
      <c r="IK30">
        <f t="shared" si="120"/>
        <v>0</v>
      </c>
      <c r="IL30">
        <f t="shared" si="120"/>
        <v>0</v>
      </c>
      <c r="IM30">
        <f t="shared" si="120"/>
        <v>0</v>
      </c>
      <c r="IN30">
        <f t="shared" si="120"/>
        <v>0</v>
      </c>
      <c r="IO30">
        <f t="shared" si="120"/>
        <v>0</v>
      </c>
      <c r="IP30">
        <f t="shared" si="120"/>
        <v>0</v>
      </c>
      <c r="IQ30">
        <f t="shared" si="120"/>
        <v>0</v>
      </c>
      <c r="IR30">
        <f t="shared" si="120"/>
        <v>0</v>
      </c>
      <c r="IS30">
        <f t="shared" si="120"/>
        <v>0</v>
      </c>
      <c r="IT30">
        <f t="shared" si="120"/>
        <v>0</v>
      </c>
      <c r="IU30">
        <f t="shared" si="120"/>
        <v>0</v>
      </c>
      <c r="IV30">
        <f t="shared" si="120"/>
        <v>0</v>
      </c>
      <c r="IW30">
        <f t="shared" si="120"/>
        <v>0</v>
      </c>
      <c r="IX30">
        <f t="shared" si="120"/>
        <v>0</v>
      </c>
      <c r="IY30">
        <f t="shared" si="120"/>
        <v>0</v>
      </c>
      <c r="IZ30">
        <f t="shared" si="120"/>
        <v>0</v>
      </c>
      <c r="JA30">
        <f t="shared" si="120"/>
        <v>0</v>
      </c>
      <c r="JB30">
        <f t="shared" si="120"/>
        <v>0</v>
      </c>
      <c r="JC30">
        <f t="shared" si="120"/>
        <v>0</v>
      </c>
      <c r="JD30">
        <f t="shared" si="120"/>
        <v>0</v>
      </c>
      <c r="JE30">
        <f t="shared" si="120"/>
        <v>0</v>
      </c>
      <c r="JF30">
        <f t="shared" ref="JF30:LQ30" si="121">JF$9*JF164</f>
        <v>0</v>
      </c>
      <c r="JG30">
        <f t="shared" si="121"/>
        <v>0</v>
      </c>
      <c r="JH30">
        <f t="shared" si="121"/>
        <v>0</v>
      </c>
      <c r="JI30">
        <f t="shared" si="121"/>
        <v>0</v>
      </c>
      <c r="JJ30">
        <f t="shared" si="121"/>
        <v>0</v>
      </c>
      <c r="JK30">
        <f t="shared" si="121"/>
        <v>0</v>
      </c>
      <c r="JL30">
        <f t="shared" si="121"/>
        <v>0</v>
      </c>
      <c r="JM30">
        <f t="shared" si="121"/>
        <v>0</v>
      </c>
      <c r="JN30">
        <f t="shared" si="121"/>
        <v>0</v>
      </c>
      <c r="JO30">
        <f t="shared" si="121"/>
        <v>0</v>
      </c>
      <c r="JP30">
        <f t="shared" si="121"/>
        <v>0</v>
      </c>
      <c r="JQ30">
        <f t="shared" si="121"/>
        <v>0</v>
      </c>
      <c r="JR30">
        <f t="shared" si="121"/>
        <v>0</v>
      </c>
      <c r="JS30">
        <f t="shared" si="121"/>
        <v>0</v>
      </c>
      <c r="JT30">
        <f t="shared" si="121"/>
        <v>0</v>
      </c>
      <c r="JU30">
        <f t="shared" si="121"/>
        <v>0</v>
      </c>
      <c r="JV30">
        <f t="shared" si="121"/>
        <v>0</v>
      </c>
      <c r="JW30">
        <f t="shared" si="121"/>
        <v>0</v>
      </c>
      <c r="JX30">
        <f t="shared" si="121"/>
        <v>0</v>
      </c>
      <c r="JY30">
        <f t="shared" si="121"/>
        <v>0</v>
      </c>
      <c r="JZ30">
        <f t="shared" si="121"/>
        <v>0</v>
      </c>
      <c r="KA30">
        <f t="shared" si="121"/>
        <v>0</v>
      </c>
      <c r="KB30">
        <f t="shared" si="121"/>
        <v>0</v>
      </c>
      <c r="KC30">
        <f t="shared" si="121"/>
        <v>0</v>
      </c>
      <c r="KD30">
        <f t="shared" si="121"/>
        <v>0</v>
      </c>
      <c r="KE30">
        <f t="shared" si="121"/>
        <v>0</v>
      </c>
      <c r="KF30">
        <f t="shared" si="121"/>
        <v>0</v>
      </c>
      <c r="KG30">
        <f t="shared" si="121"/>
        <v>0</v>
      </c>
      <c r="KH30">
        <f t="shared" si="121"/>
        <v>0</v>
      </c>
      <c r="KI30">
        <f t="shared" si="121"/>
        <v>0</v>
      </c>
      <c r="KJ30">
        <f t="shared" si="121"/>
        <v>0</v>
      </c>
      <c r="KK30">
        <f t="shared" si="121"/>
        <v>0</v>
      </c>
      <c r="KL30">
        <f t="shared" si="121"/>
        <v>0</v>
      </c>
      <c r="KM30">
        <f t="shared" si="121"/>
        <v>0</v>
      </c>
      <c r="KN30">
        <f t="shared" si="121"/>
        <v>0</v>
      </c>
      <c r="KO30">
        <f t="shared" si="121"/>
        <v>0</v>
      </c>
      <c r="KP30">
        <f t="shared" si="121"/>
        <v>0</v>
      </c>
      <c r="KQ30">
        <f t="shared" si="121"/>
        <v>0</v>
      </c>
      <c r="KR30">
        <f t="shared" si="121"/>
        <v>0</v>
      </c>
      <c r="KS30">
        <f t="shared" si="121"/>
        <v>0</v>
      </c>
      <c r="KT30">
        <f t="shared" si="121"/>
        <v>0</v>
      </c>
      <c r="KU30">
        <f t="shared" si="121"/>
        <v>0</v>
      </c>
      <c r="KV30">
        <f t="shared" si="121"/>
        <v>0</v>
      </c>
      <c r="KW30">
        <f t="shared" si="121"/>
        <v>0</v>
      </c>
      <c r="KX30">
        <f t="shared" si="121"/>
        <v>0</v>
      </c>
      <c r="KY30">
        <f t="shared" si="121"/>
        <v>0</v>
      </c>
      <c r="KZ30">
        <f t="shared" si="121"/>
        <v>0</v>
      </c>
      <c r="LA30">
        <f t="shared" si="121"/>
        <v>0</v>
      </c>
      <c r="LB30">
        <f t="shared" si="121"/>
        <v>0</v>
      </c>
      <c r="LC30">
        <f t="shared" si="121"/>
        <v>0</v>
      </c>
      <c r="LD30">
        <f t="shared" si="121"/>
        <v>0</v>
      </c>
      <c r="LE30">
        <f t="shared" si="121"/>
        <v>0</v>
      </c>
      <c r="LF30">
        <f t="shared" si="121"/>
        <v>0</v>
      </c>
      <c r="LG30">
        <f t="shared" si="121"/>
        <v>0</v>
      </c>
      <c r="LH30">
        <f t="shared" si="121"/>
        <v>0</v>
      </c>
      <c r="LI30">
        <f t="shared" si="121"/>
        <v>0</v>
      </c>
      <c r="LJ30">
        <f t="shared" si="121"/>
        <v>0</v>
      </c>
      <c r="LK30">
        <f t="shared" si="121"/>
        <v>0</v>
      </c>
      <c r="LL30">
        <f t="shared" si="121"/>
        <v>0</v>
      </c>
      <c r="LM30">
        <f t="shared" si="121"/>
        <v>0</v>
      </c>
      <c r="LN30">
        <f t="shared" si="121"/>
        <v>0</v>
      </c>
      <c r="LO30">
        <f t="shared" si="121"/>
        <v>0</v>
      </c>
      <c r="LP30">
        <f t="shared" si="121"/>
        <v>0</v>
      </c>
      <c r="LQ30">
        <f t="shared" si="121"/>
        <v>0</v>
      </c>
      <c r="LR30">
        <f t="shared" ref="LR30:OC30" si="122">LR$9*LR164</f>
        <v>0</v>
      </c>
      <c r="LS30">
        <f t="shared" si="122"/>
        <v>0</v>
      </c>
      <c r="LT30">
        <f t="shared" si="122"/>
        <v>0</v>
      </c>
      <c r="LU30">
        <f t="shared" si="122"/>
        <v>0</v>
      </c>
      <c r="LV30">
        <f t="shared" si="122"/>
        <v>0</v>
      </c>
      <c r="LW30">
        <f t="shared" si="122"/>
        <v>0</v>
      </c>
      <c r="LX30">
        <f t="shared" si="122"/>
        <v>0</v>
      </c>
      <c r="LY30">
        <f t="shared" si="122"/>
        <v>0</v>
      </c>
      <c r="LZ30">
        <f t="shared" si="122"/>
        <v>0</v>
      </c>
      <c r="MA30">
        <f t="shared" si="122"/>
        <v>0</v>
      </c>
      <c r="MB30">
        <f t="shared" si="122"/>
        <v>0</v>
      </c>
      <c r="MC30">
        <f t="shared" si="122"/>
        <v>0</v>
      </c>
      <c r="MD30">
        <f t="shared" si="122"/>
        <v>0</v>
      </c>
      <c r="ME30">
        <f t="shared" si="122"/>
        <v>0</v>
      </c>
      <c r="MF30">
        <f t="shared" si="122"/>
        <v>0</v>
      </c>
      <c r="MG30">
        <f t="shared" si="122"/>
        <v>0</v>
      </c>
      <c r="MH30">
        <f t="shared" si="122"/>
        <v>0</v>
      </c>
      <c r="MI30">
        <f t="shared" si="122"/>
        <v>0</v>
      </c>
      <c r="MJ30">
        <f t="shared" si="122"/>
        <v>0</v>
      </c>
      <c r="MK30">
        <f t="shared" si="122"/>
        <v>0</v>
      </c>
      <c r="ML30">
        <f t="shared" si="122"/>
        <v>0</v>
      </c>
      <c r="MM30">
        <f t="shared" si="122"/>
        <v>0</v>
      </c>
      <c r="MN30">
        <f t="shared" si="122"/>
        <v>0</v>
      </c>
      <c r="MO30">
        <f t="shared" si="122"/>
        <v>0</v>
      </c>
      <c r="MP30">
        <f t="shared" si="122"/>
        <v>0</v>
      </c>
      <c r="MQ30">
        <f t="shared" si="122"/>
        <v>0</v>
      </c>
      <c r="MR30">
        <f t="shared" si="122"/>
        <v>0</v>
      </c>
      <c r="MS30">
        <f t="shared" si="122"/>
        <v>0</v>
      </c>
      <c r="MT30">
        <f t="shared" si="122"/>
        <v>0</v>
      </c>
      <c r="MU30">
        <f t="shared" si="122"/>
        <v>0</v>
      </c>
      <c r="MV30">
        <f t="shared" si="122"/>
        <v>0</v>
      </c>
      <c r="MW30">
        <f t="shared" si="122"/>
        <v>0</v>
      </c>
      <c r="MX30">
        <f t="shared" si="122"/>
        <v>0</v>
      </c>
      <c r="MY30">
        <f t="shared" si="122"/>
        <v>0</v>
      </c>
      <c r="MZ30">
        <f t="shared" si="122"/>
        <v>0</v>
      </c>
      <c r="NA30">
        <f t="shared" si="122"/>
        <v>0</v>
      </c>
      <c r="NB30">
        <f t="shared" si="122"/>
        <v>0</v>
      </c>
      <c r="NC30">
        <f t="shared" si="122"/>
        <v>0</v>
      </c>
      <c r="ND30">
        <f t="shared" si="122"/>
        <v>0</v>
      </c>
      <c r="NE30">
        <f t="shared" si="122"/>
        <v>0</v>
      </c>
      <c r="NF30">
        <f t="shared" si="122"/>
        <v>0</v>
      </c>
      <c r="NG30">
        <f t="shared" si="122"/>
        <v>0</v>
      </c>
      <c r="NH30">
        <f t="shared" si="122"/>
        <v>0</v>
      </c>
      <c r="NI30">
        <f t="shared" si="122"/>
        <v>0</v>
      </c>
      <c r="NJ30">
        <f t="shared" si="122"/>
        <v>0</v>
      </c>
      <c r="NK30">
        <f t="shared" si="122"/>
        <v>0</v>
      </c>
      <c r="NL30">
        <f t="shared" si="122"/>
        <v>0</v>
      </c>
      <c r="NM30">
        <f t="shared" si="122"/>
        <v>0</v>
      </c>
      <c r="NN30">
        <f t="shared" si="122"/>
        <v>0</v>
      </c>
      <c r="NO30">
        <f t="shared" si="122"/>
        <v>0</v>
      </c>
      <c r="NP30">
        <f t="shared" si="122"/>
        <v>0</v>
      </c>
      <c r="NQ30">
        <f t="shared" si="122"/>
        <v>0</v>
      </c>
      <c r="NR30">
        <f t="shared" si="122"/>
        <v>0</v>
      </c>
      <c r="NS30">
        <f t="shared" si="122"/>
        <v>0</v>
      </c>
      <c r="NT30">
        <f t="shared" si="122"/>
        <v>0</v>
      </c>
      <c r="NU30">
        <f t="shared" si="122"/>
        <v>0</v>
      </c>
      <c r="NV30">
        <f t="shared" si="122"/>
        <v>0</v>
      </c>
      <c r="NW30">
        <f t="shared" si="122"/>
        <v>0</v>
      </c>
      <c r="NX30">
        <f t="shared" si="122"/>
        <v>0</v>
      </c>
      <c r="NY30">
        <f t="shared" si="122"/>
        <v>0</v>
      </c>
      <c r="NZ30">
        <f t="shared" si="122"/>
        <v>0</v>
      </c>
      <c r="OA30">
        <f t="shared" si="122"/>
        <v>0</v>
      </c>
      <c r="OB30">
        <f t="shared" si="122"/>
        <v>0</v>
      </c>
      <c r="OC30">
        <f t="shared" si="122"/>
        <v>0</v>
      </c>
      <c r="OD30">
        <f t="shared" ref="OD30:OS30" si="123">OD$9*OD164</f>
        <v>0</v>
      </c>
      <c r="OE30">
        <f t="shared" si="123"/>
        <v>0</v>
      </c>
      <c r="OF30">
        <f t="shared" si="123"/>
        <v>0</v>
      </c>
      <c r="OG30">
        <f t="shared" si="123"/>
        <v>0</v>
      </c>
      <c r="OH30">
        <f t="shared" si="123"/>
        <v>0</v>
      </c>
      <c r="OI30">
        <f t="shared" si="123"/>
        <v>0</v>
      </c>
      <c r="OJ30">
        <f t="shared" si="123"/>
        <v>0</v>
      </c>
      <c r="OK30">
        <f t="shared" si="123"/>
        <v>0</v>
      </c>
      <c r="OL30">
        <f t="shared" si="123"/>
        <v>0</v>
      </c>
      <c r="OM30">
        <f t="shared" si="123"/>
        <v>0</v>
      </c>
      <c r="ON30">
        <f t="shared" si="123"/>
        <v>0</v>
      </c>
      <c r="OO30">
        <f t="shared" si="123"/>
        <v>0</v>
      </c>
      <c r="OP30">
        <f t="shared" si="123"/>
        <v>0</v>
      </c>
      <c r="OQ30">
        <f t="shared" si="123"/>
        <v>0</v>
      </c>
      <c r="OR30">
        <f t="shared" si="123"/>
        <v>0</v>
      </c>
      <c r="OS30">
        <f t="shared" si="123"/>
        <v>0</v>
      </c>
    </row>
    <row r="31" spans="1:409">
      <c r="A31">
        <f>Rådata_6000!A27</f>
        <v>0</v>
      </c>
      <c r="B31" s="311">
        <f t="shared" si="32"/>
        <v>0</v>
      </c>
      <c r="C31" s="47">
        <f t="shared" si="24"/>
        <v>0</v>
      </c>
      <c r="D31" s="47">
        <f t="shared" si="24"/>
        <v>0</v>
      </c>
      <c r="E31" s="47">
        <f t="shared" si="24"/>
        <v>0</v>
      </c>
      <c r="F31" s="47">
        <f t="shared" si="24"/>
        <v>0</v>
      </c>
      <c r="G31" s="47">
        <f t="shared" si="24"/>
        <v>0</v>
      </c>
      <c r="H31" s="47">
        <f t="shared" si="24"/>
        <v>0</v>
      </c>
      <c r="I31" s="312">
        <f t="shared" si="24"/>
        <v>0</v>
      </c>
      <c r="J31">
        <f t="shared" ref="J31:BU31" si="124">J$9*J165</f>
        <v>0</v>
      </c>
      <c r="K31">
        <f t="shared" si="124"/>
        <v>0</v>
      </c>
      <c r="L31">
        <f t="shared" si="124"/>
        <v>0</v>
      </c>
      <c r="M31">
        <f t="shared" si="124"/>
        <v>0</v>
      </c>
      <c r="N31">
        <f t="shared" si="124"/>
        <v>0</v>
      </c>
      <c r="O31">
        <f t="shared" si="124"/>
        <v>0</v>
      </c>
      <c r="P31">
        <f t="shared" si="124"/>
        <v>0</v>
      </c>
      <c r="Q31">
        <f t="shared" si="124"/>
        <v>0</v>
      </c>
      <c r="R31">
        <f t="shared" si="124"/>
        <v>0</v>
      </c>
      <c r="S31">
        <f t="shared" si="124"/>
        <v>0</v>
      </c>
      <c r="T31">
        <f t="shared" si="124"/>
        <v>0</v>
      </c>
      <c r="U31">
        <f t="shared" si="124"/>
        <v>0</v>
      </c>
      <c r="V31">
        <f t="shared" si="124"/>
        <v>0</v>
      </c>
      <c r="W31">
        <f t="shared" si="124"/>
        <v>0</v>
      </c>
      <c r="X31">
        <f t="shared" si="124"/>
        <v>0</v>
      </c>
      <c r="Y31">
        <f t="shared" si="124"/>
        <v>0</v>
      </c>
      <c r="Z31">
        <f t="shared" si="124"/>
        <v>0</v>
      </c>
      <c r="AA31">
        <f t="shared" si="124"/>
        <v>0</v>
      </c>
      <c r="AB31">
        <f t="shared" si="124"/>
        <v>0</v>
      </c>
      <c r="AC31">
        <f t="shared" si="124"/>
        <v>0</v>
      </c>
      <c r="AD31">
        <f t="shared" si="124"/>
        <v>0</v>
      </c>
      <c r="AE31">
        <f t="shared" si="124"/>
        <v>0</v>
      </c>
      <c r="AF31">
        <f t="shared" si="124"/>
        <v>0</v>
      </c>
      <c r="AG31">
        <f t="shared" si="124"/>
        <v>0</v>
      </c>
      <c r="AH31">
        <f t="shared" si="124"/>
        <v>0</v>
      </c>
      <c r="AI31">
        <f t="shared" si="124"/>
        <v>0</v>
      </c>
      <c r="AJ31">
        <f t="shared" si="124"/>
        <v>0</v>
      </c>
      <c r="AK31">
        <f t="shared" si="124"/>
        <v>0</v>
      </c>
      <c r="AL31">
        <f t="shared" si="124"/>
        <v>0</v>
      </c>
      <c r="AM31">
        <f t="shared" si="124"/>
        <v>0</v>
      </c>
      <c r="AN31">
        <f t="shared" si="124"/>
        <v>0</v>
      </c>
      <c r="AO31">
        <f t="shared" si="124"/>
        <v>0</v>
      </c>
      <c r="AP31">
        <f t="shared" si="124"/>
        <v>0</v>
      </c>
      <c r="AQ31">
        <f t="shared" si="124"/>
        <v>0</v>
      </c>
      <c r="AR31">
        <f t="shared" si="124"/>
        <v>0</v>
      </c>
      <c r="AS31">
        <f t="shared" si="124"/>
        <v>0</v>
      </c>
      <c r="AT31">
        <f t="shared" si="124"/>
        <v>0</v>
      </c>
      <c r="AU31">
        <f t="shared" si="124"/>
        <v>0</v>
      </c>
      <c r="AV31">
        <f t="shared" si="124"/>
        <v>0</v>
      </c>
      <c r="AW31">
        <f t="shared" si="124"/>
        <v>0</v>
      </c>
      <c r="AX31">
        <f t="shared" si="124"/>
        <v>0</v>
      </c>
      <c r="AY31">
        <f t="shared" si="124"/>
        <v>0</v>
      </c>
      <c r="AZ31">
        <f t="shared" si="124"/>
        <v>0</v>
      </c>
      <c r="BA31">
        <f t="shared" si="124"/>
        <v>0</v>
      </c>
      <c r="BB31">
        <f t="shared" si="124"/>
        <v>0</v>
      </c>
      <c r="BC31">
        <f t="shared" si="124"/>
        <v>0</v>
      </c>
      <c r="BD31">
        <f t="shared" si="124"/>
        <v>0</v>
      </c>
      <c r="BE31">
        <f t="shared" si="124"/>
        <v>0</v>
      </c>
      <c r="BF31">
        <f t="shared" si="124"/>
        <v>0</v>
      </c>
      <c r="BG31">
        <f t="shared" si="124"/>
        <v>0</v>
      </c>
      <c r="BH31">
        <f t="shared" si="124"/>
        <v>0</v>
      </c>
      <c r="BI31">
        <f t="shared" si="124"/>
        <v>0</v>
      </c>
      <c r="BJ31">
        <f t="shared" si="124"/>
        <v>0</v>
      </c>
      <c r="BK31">
        <f t="shared" si="124"/>
        <v>0</v>
      </c>
      <c r="BL31">
        <f t="shared" si="124"/>
        <v>0</v>
      </c>
      <c r="BM31">
        <f t="shared" si="124"/>
        <v>0</v>
      </c>
      <c r="BN31">
        <f t="shared" si="124"/>
        <v>0</v>
      </c>
      <c r="BO31">
        <f t="shared" si="124"/>
        <v>0</v>
      </c>
      <c r="BP31">
        <f t="shared" si="124"/>
        <v>0</v>
      </c>
      <c r="BQ31">
        <f t="shared" si="124"/>
        <v>0</v>
      </c>
      <c r="BR31">
        <f t="shared" si="124"/>
        <v>0</v>
      </c>
      <c r="BS31">
        <f t="shared" si="124"/>
        <v>0</v>
      </c>
      <c r="BT31">
        <f t="shared" si="124"/>
        <v>0</v>
      </c>
      <c r="BU31">
        <f t="shared" si="124"/>
        <v>0</v>
      </c>
      <c r="BV31">
        <f t="shared" ref="BV31:EG31" si="125">BV$9*BV165</f>
        <v>0</v>
      </c>
      <c r="BW31">
        <f t="shared" si="125"/>
        <v>0</v>
      </c>
      <c r="BX31">
        <f t="shared" si="125"/>
        <v>0</v>
      </c>
      <c r="BY31">
        <f t="shared" si="125"/>
        <v>0</v>
      </c>
      <c r="BZ31">
        <f t="shared" si="125"/>
        <v>0</v>
      </c>
      <c r="CA31">
        <f t="shared" si="125"/>
        <v>0</v>
      </c>
      <c r="CB31">
        <f t="shared" si="125"/>
        <v>0</v>
      </c>
      <c r="CC31">
        <f t="shared" si="125"/>
        <v>0</v>
      </c>
      <c r="CD31">
        <f t="shared" si="125"/>
        <v>0</v>
      </c>
      <c r="CE31">
        <f t="shared" si="125"/>
        <v>0</v>
      </c>
      <c r="CF31">
        <f t="shared" si="125"/>
        <v>0</v>
      </c>
      <c r="CG31">
        <f t="shared" si="125"/>
        <v>0</v>
      </c>
      <c r="CH31">
        <f t="shared" si="125"/>
        <v>0</v>
      </c>
      <c r="CI31">
        <f t="shared" si="125"/>
        <v>0</v>
      </c>
      <c r="CJ31">
        <f t="shared" si="125"/>
        <v>0</v>
      </c>
      <c r="CK31">
        <f t="shared" si="125"/>
        <v>0</v>
      </c>
      <c r="CL31">
        <f t="shared" si="125"/>
        <v>0</v>
      </c>
      <c r="CM31">
        <f t="shared" si="125"/>
        <v>0</v>
      </c>
      <c r="CN31">
        <f t="shared" si="125"/>
        <v>0</v>
      </c>
      <c r="CO31">
        <f t="shared" si="125"/>
        <v>0</v>
      </c>
      <c r="CP31">
        <f t="shared" si="125"/>
        <v>0</v>
      </c>
      <c r="CQ31">
        <f t="shared" si="125"/>
        <v>0</v>
      </c>
      <c r="CR31">
        <f t="shared" si="125"/>
        <v>0</v>
      </c>
      <c r="CS31">
        <f t="shared" si="125"/>
        <v>0</v>
      </c>
      <c r="CT31">
        <f t="shared" si="125"/>
        <v>0</v>
      </c>
      <c r="CU31">
        <f t="shared" si="125"/>
        <v>0</v>
      </c>
      <c r="CV31">
        <f t="shared" si="125"/>
        <v>0</v>
      </c>
      <c r="CW31">
        <f t="shared" si="125"/>
        <v>0</v>
      </c>
      <c r="CX31">
        <f t="shared" si="125"/>
        <v>0</v>
      </c>
      <c r="CY31">
        <f t="shared" si="125"/>
        <v>0</v>
      </c>
      <c r="CZ31">
        <f t="shared" si="125"/>
        <v>0</v>
      </c>
      <c r="DA31">
        <f t="shared" si="125"/>
        <v>0</v>
      </c>
      <c r="DB31">
        <f t="shared" si="125"/>
        <v>0</v>
      </c>
      <c r="DC31">
        <f t="shared" si="125"/>
        <v>0</v>
      </c>
      <c r="DD31">
        <f t="shared" si="125"/>
        <v>0</v>
      </c>
      <c r="DE31">
        <f t="shared" si="125"/>
        <v>0</v>
      </c>
      <c r="DF31">
        <f t="shared" si="125"/>
        <v>0</v>
      </c>
      <c r="DG31">
        <f t="shared" si="125"/>
        <v>0</v>
      </c>
      <c r="DH31">
        <f t="shared" si="125"/>
        <v>0</v>
      </c>
      <c r="DI31">
        <f t="shared" si="125"/>
        <v>0</v>
      </c>
      <c r="DJ31">
        <f t="shared" si="125"/>
        <v>0</v>
      </c>
      <c r="DK31">
        <f t="shared" si="125"/>
        <v>0</v>
      </c>
      <c r="DL31">
        <f t="shared" si="125"/>
        <v>0</v>
      </c>
      <c r="DM31">
        <f t="shared" si="125"/>
        <v>0</v>
      </c>
      <c r="DN31">
        <f t="shared" si="125"/>
        <v>0</v>
      </c>
      <c r="DO31">
        <f t="shared" si="125"/>
        <v>0</v>
      </c>
      <c r="DP31">
        <f t="shared" si="125"/>
        <v>0</v>
      </c>
      <c r="DQ31">
        <f t="shared" si="125"/>
        <v>0</v>
      </c>
      <c r="DR31">
        <f t="shared" si="125"/>
        <v>0</v>
      </c>
      <c r="DS31">
        <f t="shared" si="125"/>
        <v>0</v>
      </c>
      <c r="DT31">
        <f t="shared" si="125"/>
        <v>0</v>
      </c>
      <c r="DU31">
        <f t="shared" si="125"/>
        <v>0</v>
      </c>
      <c r="DV31">
        <f t="shared" si="125"/>
        <v>0</v>
      </c>
      <c r="DW31">
        <f t="shared" si="125"/>
        <v>0</v>
      </c>
      <c r="DX31">
        <f t="shared" si="125"/>
        <v>0</v>
      </c>
      <c r="DY31">
        <f t="shared" si="125"/>
        <v>0</v>
      </c>
      <c r="DZ31">
        <f t="shared" si="125"/>
        <v>0</v>
      </c>
      <c r="EA31">
        <f t="shared" si="125"/>
        <v>0</v>
      </c>
      <c r="EB31">
        <f t="shared" si="125"/>
        <v>0</v>
      </c>
      <c r="EC31">
        <f t="shared" si="125"/>
        <v>0</v>
      </c>
      <c r="ED31">
        <f t="shared" si="125"/>
        <v>0</v>
      </c>
      <c r="EE31">
        <f t="shared" si="125"/>
        <v>0</v>
      </c>
      <c r="EF31">
        <f t="shared" si="125"/>
        <v>0</v>
      </c>
      <c r="EG31">
        <f t="shared" si="125"/>
        <v>0</v>
      </c>
      <c r="EH31">
        <f t="shared" ref="EH31:GS31" si="126">EH$9*EH165</f>
        <v>0</v>
      </c>
      <c r="EI31">
        <f t="shared" si="126"/>
        <v>0</v>
      </c>
      <c r="EJ31">
        <f t="shared" si="126"/>
        <v>0</v>
      </c>
      <c r="EK31">
        <f t="shared" si="126"/>
        <v>0</v>
      </c>
      <c r="EL31">
        <f t="shared" si="126"/>
        <v>0</v>
      </c>
      <c r="EM31">
        <f t="shared" si="126"/>
        <v>0</v>
      </c>
      <c r="EN31">
        <f t="shared" si="126"/>
        <v>0</v>
      </c>
      <c r="EO31">
        <f t="shared" si="126"/>
        <v>0</v>
      </c>
      <c r="EP31">
        <f t="shared" si="126"/>
        <v>0</v>
      </c>
      <c r="EQ31">
        <f t="shared" si="126"/>
        <v>0</v>
      </c>
      <c r="ER31">
        <f t="shared" si="126"/>
        <v>0</v>
      </c>
      <c r="ES31">
        <f t="shared" si="126"/>
        <v>0</v>
      </c>
      <c r="ET31">
        <f t="shared" si="126"/>
        <v>0</v>
      </c>
      <c r="EU31">
        <f t="shared" si="126"/>
        <v>0</v>
      </c>
      <c r="EV31">
        <f t="shared" si="126"/>
        <v>0</v>
      </c>
      <c r="EW31">
        <f t="shared" si="126"/>
        <v>0</v>
      </c>
      <c r="EX31">
        <f t="shared" si="126"/>
        <v>0</v>
      </c>
      <c r="EY31">
        <f t="shared" si="126"/>
        <v>0</v>
      </c>
      <c r="EZ31">
        <f t="shared" si="126"/>
        <v>0</v>
      </c>
      <c r="FA31">
        <f t="shared" si="126"/>
        <v>0</v>
      </c>
      <c r="FB31">
        <f t="shared" si="126"/>
        <v>0</v>
      </c>
      <c r="FC31">
        <f t="shared" si="126"/>
        <v>0</v>
      </c>
      <c r="FD31">
        <f t="shared" si="126"/>
        <v>0</v>
      </c>
      <c r="FE31">
        <f t="shared" si="126"/>
        <v>0</v>
      </c>
      <c r="FF31">
        <f t="shared" si="126"/>
        <v>0</v>
      </c>
      <c r="FG31">
        <f t="shared" si="126"/>
        <v>0</v>
      </c>
      <c r="FH31">
        <f t="shared" si="126"/>
        <v>0</v>
      </c>
      <c r="FI31">
        <f t="shared" si="126"/>
        <v>0</v>
      </c>
      <c r="FJ31">
        <f t="shared" si="126"/>
        <v>0</v>
      </c>
      <c r="FK31">
        <f t="shared" si="126"/>
        <v>0</v>
      </c>
      <c r="FL31">
        <f t="shared" si="126"/>
        <v>0</v>
      </c>
      <c r="FM31">
        <f t="shared" si="126"/>
        <v>0</v>
      </c>
      <c r="FN31">
        <f t="shared" si="126"/>
        <v>0</v>
      </c>
      <c r="FO31">
        <f t="shared" si="126"/>
        <v>0</v>
      </c>
      <c r="FP31">
        <f t="shared" si="126"/>
        <v>0</v>
      </c>
      <c r="FQ31">
        <f t="shared" si="126"/>
        <v>0</v>
      </c>
      <c r="FR31">
        <f t="shared" si="126"/>
        <v>0</v>
      </c>
      <c r="FS31">
        <f t="shared" si="126"/>
        <v>0</v>
      </c>
      <c r="FT31">
        <f t="shared" si="126"/>
        <v>0</v>
      </c>
      <c r="FU31">
        <f t="shared" si="126"/>
        <v>0</v>
      </c>
      <c r="FV31">
        <f t="shared" si="126"/>
        <v>0</v>
      </c>
      <c r="FW31">
        <f t="shared" si="126"/>
        <v>0</v>
      </c>
      <c r="FX31">
        <f t="shared" si="126"/>
        <v>0</v>
      </c>
      <c r="FY31">
        <f t="shared" si="126"/>
        <v>0</v>
      </c>
      <c r="FZ31">
        <f t="shared" si="126"/>
        <v>0</v>
      </c>
      <c r="GA31">
        <f t="shared" si="126"/>
        <v>0</v>
      </c>
      <c r="GB31">
        <f t="shared" si="126"/>
        <v>0</v>
      </c>
      <c r="GC31">
        <f t="shared" si="126"/>
        <v>0</v>
      </c>
      <c r="GD31">
        <f t="shared" si="126"/>
        <v>0</v>
      </c>
      <c r="GE31">
        <f t="shared" si="126"/>
        <v>0</v>
      </c>
      <c r="GF31">
        <f t="shared" si="126"/>
        <v>0</v>
      </c>
      <c r="GG31">
        <f t="shared" si="126"/>
        <v>0</v>
      </c>
      <c r="GH31">
        <f t="shared" si="126"/>
        <v>0</v>
      </c>
      <c r="GI31">
        <f t="shared" si="126"/>
        <v>0</v>
      </c>
      <c r="GJ31">
        <f t="shared" si="126"/>
        <v>0</v>
      </c>
      <c r="GK31">
        <f t="shared" si="126"/>
        <v>0</v>
      </c>
      <c r="GL31">
        <f t="shared" si="126"/>
        <v>0</v>
      </c>
      <c r="GM31">
        <f t="shared" si="126"/>
        <v>0</v>
      </c>
      <c r="GN31">
        <f t="shared" si="126"/>
        <v>0</v>
      </c>
      <c r="GO31">
        <f t="shared" si="126"/>
        <v>0</v>
      </c>
      <c r="GP31">
        <f t="shared" si="126"/>
        <v>0</v>
      </c>
      <c r="GQ31">
        <f t="shared" si="126"/>
        <v>0</v>
      </c>
      <c r="GR31">
        <f t="shared" si="126"/>
        <v>0</v>
      </c>
      <c r="GS31">
        <f t="shared" si="126"/>
        <v>0</v>
      </c>
      <c r="GT31">
        <f t="shared" ref="GT31:JE31" si="127">GT$9*GT165</f>
        <v>0</v>
      </c>
      <c r="GU31">
        <f t="shared" si="127"/>
        <v>0</v>
      </c>
      <c r="GV31">
        <f t="shared" si="127"/>
        <v>0</v>
      </c>
      <c r="GW31">
        <f t="shared" si="127"/>
        <v>0</v>
      </c>
      <c r="GX31">
        <f t="shared" si="127"/>
        <v>0</v>
      </c>
      <c r="GY31">
        <f t="shared" si="127"/>
        <v>0</v>
      </c>
      <c r="GZ31">
        <f t="shared" si="127"/>
        <v>0</v>
      </c>
      <c r="HA31">
        <f t="shared" si="127"/>
        <v>0</v>
      </c>
      <c r="HB31">
        <f t="shared" si="127"/>
        <v>0</v>
      </c>
      <c r="HC31">
        <f t="shared" si="127"/>
        <v>0</v>
      </c>
      <c r="HD31">
        <f t="shared" si="127"/>
        <v>0</v>
      </c>
      <c r="HE31">
        <f t="shared" si="127"/>
        <v>0</v>
      </c>
      <c r="HF31">
        <f t="shared" si="127"/>
        <v>0</v>
      </c>
      <c r="HG31">
        <f t="shared" si="127"/>
        <v>0</v>
      </c>
      <c r="HH31">
        <f t="shared" si="127"/>
        <v>0</v>
      </c>
      <c r="HI31">
        <f t="shared" si="127"/>
        <v>0</v>
      </c>
      <c r="HJ31">
        <f t="shared" si="127"/>
        <v>0</v>
      </c>
      <c r="HK31">
        <f t="shared" si="127"/>
        <v>0</v>
      </c>
      <c r="HL31">
        <f t="shared" si="127"/>
        <v>0</v>
      </c>
      <c r="HM31">
        <f t="shared" si="127"/>
        <v>0</v>
      </c>
      <c r="HN31">
        <f t="shared" si="127"/>
        <v>0</v>
      </c>
      <c r="HO31">
        <f t="shared" si="127"/>
        <v>0</v>
      </c>
      <c r="HP31">
        <f t="shared" si="127"/>
        <v>0</v>
      </c>
      <c r="HQ31">
        <f t="shared" si="127"/>
        <v>0</v>
      </c>
      <c r="HR31">
        <f t="shared" si="127"/>
        <v>0</v>
      </c>
      <c r="HS31">
        <f t="shared" si="127"/>
        <v>0</v>
      </c>
      <c r="HT31">
        <f t="shared" si="127"/>
        <v>0</v>
      </c>
      <c r="HU31">
        <f t="shared" si="127"/>
        <v>0</v>
      </c>
      <c r="HV31">
        <f t="shared" si="127"/>
        <v>0</v>
      </c>
      <c r="HW31">
        <f t="shared" si="127"/>
        <v>0</v>
      </c>
      <c r="HX31">
        <f t="shared" si="127"/>
        <v>0</v>
      </c>
      <c r="HY31">
        <f t="shared" si="127"/>
        <v>0</v>
      </c>
      <c r="HZ31">
        <f t="shared" si="127"/>
        <v>0</v>
      </c>
      <c r="IA31">
        <f t="shared" si="127"/>
        <v>0</v>
      </c>
      <c r="IB31">
        <f t="shared" si="127"/>
        <v>0</v>
      </c>
      <c r="IC31">
        <f t="shared" si="127"/>
        <v>0</v>
      </c>
      <c r="ID31">
        <f t="shared" si="127"/>
        <v>0</v>
      </c>
      <c r="IE31">
        <f t="shared" si="127"/>
        <v>0</v>
      </c>
      <c r="IF31">
        <f t="shared" si="127"/>
        <v>0</v>
      </c>
      <c r="IG31">
        <f t="shared" si="127"/>
        <v>0</v>
      </c>
      <c r="IH31">
        <f t="shared" si="127"/>
        <v>0</v>
      </c>
      <c r="II31">
        <f t="shared" si="127"/>
        <v>0</v>
      </c>
      <c r="IJ31">
        <f t="shared" si="127"/>
        <v>0</v>
      </c>
      <c r="IK31">
        <f t="shared" si="127"/>
        <v>0</v>
      </c>
      <c r="IL31">
        <f t="shared" si="127"/>
        <v>0</v>
      </c>
      <c r="IM31">
        <f t="shared" si="127"/>
        <v>0</v>
      </c>
      <c r="IN31">
        <f t="shared" si="127"/>
        <v>0</v>
      </c>
      <c r="IO31">
        <f t="shared" si="127"/>
        <v>0</v>
      </c>
      <c r="IP31">
        <f t="shared" si="127"/>
        <v>0</v>
      </c>
      <c r="IQ31">
        <f t="shared" si="127"/>
        <v>0</v>
      </c>
      <c r="IR31">
        <f t="shared" si="127"/>
        <v>0</v>
      </c>
      <c r="IS31">
        <f t="shared" si="127"/>
        <v>0</v>
      </c>
      <c r="IT31">
        <f t="shared" si="127"/>
        <v>0</v>
      </c>
      <c r="IU31">
        <f t="shared" si="127"/>
        <v>0</v>
      </c>
      <c r="IV31">
        <f t="shared" si="127"/>
        <v>0</v>
      </c>
      <c r="IW31">
        <f t="shared" si="127"/>
        <v>0</v>
      </c>
      <c r="IX31">
        <f t="shared" si="127"/>
        <v>0</v>
      </c>
      <c r="IY31">
        <f t="shared" si="127"/>
        <v>0</v>
      </c>
      <c r="IZ31">
        <f t="shared" si="127"/>
        <v>0</v>
      </c>
      <c r="JA31">
        <f t="shared" si="127"/>
        <v>0</v>
      </c>
      <c r="JB31">
        <f t="shared" si="127"/>
        <v>0</v>
      </c>
      <c r="JC31">
        <f t="shared" si="127"/>
        <v>0</v>
      </c>
      <c r="JD31">
        <f t="shared" si="127"/>
        <v>0</v>
      </c>
      <c r="JE31">
        <f t="shared" si="127"/>
        <v>0</v>
      </c>
      <c r="JF31">
        <f t="shared" ref="JF31:LQ31" si="128">JF$9*JF165</f>
        <v>0</v>
      </c>
      <c r="JG31">
        <f t="shared" si="128"/>
        <v>0</v>
      </c>
      <c r="JH31">
        <f t="shared" si="128"/>
        <v>0</v>
      </c>
      <c r="JI31">
        <f t="shared" si="128"/>
        <v>0</v>
      </c>
      <c r="JJ31">
        <f t="shared" si="128"/>
        <v>0</v>
      </c>
      <c r="JK31">
        <f t="shared" si="128"/>
        <v>0</v>
      </c>
      <c r="JL31">
        <f t="shared" si="128"/>
        <v>0</v>
      </c>
      <c r="JM31">
        <f t="shared" si="128"/>
        <v>0</v>
      </c>
      <c r="JN31">
        <f t="shared" si="128"/>
        <v>0</v>
      </c>
      <c r="JO31">
        <f t="shared" si="128"/>
        <v>0</v>
      </c>
      <c r="JP31">
        <f t="shared" si="128"/>
        <v>0</v>
      </c>
      <c r="JQ31">
        <f t="shared" si="128"/>
        <v>0</v>
      </c>
      <c r="JR31">
        <f t="shared" si="128"/>
        <v>0</v>
      </c>
      <c r="JS31">
        <f t="shared" si="128"/>
        <v>0</v>
      </c>
      <c r="JT31">
        <f t="shared" si="128"/>
        <v>0</v>
      </c>
      <c r="JU31">
        <f t="shared" si="128"/>
        <v>0</v>
      </c>
      <c r="JV31">
        <f t="shared" si="128"/>
        <v>0</v>
      </c>
      <c r="JW31">
        <f t="shared" si="128"/>
        <v>0</v>
      </c>
      <c r="JX31">
        <f t="shared" si="128"/>
        <v>0</v>
      </c>
      <c r="JY31">
        <f t="shared" si="128"/>
        <v>0</v>
      </c>
      <c r="JZ31">
        <f t="shared" si="128"/>
        <v>0</v>
      </c>
      <c r="KA31">
        <f t="shared" si="128"/>
        <v>0</v>
      </c>
      <c r="KB31">
        <f t="shared" si="128"/>
        <v>0</v>
      </c>
      <c r="KC31">
        <f t="shared" si="128"/>
        <v>0</v>
      </c>
      <c r="KD31">
        <f t="shared" si="128"/>
        <v>0</v>
      </c>
      <c r="KE31">
        <f t="shared" si="128"/>
        <v>0</v>
      </c>
      <c r="KF31">
        <f t="shared" si="128"/>
        <v>0</v>
      </c>
      <c r="KG31">
        <f t="shared" si="128"/>
        <v>0</v>
      </c>
      <c r="KH31">
        <f t="shared" si="128"/>
        <v>0</v>
      </c>
      <c r="KI31">
        <f t="shared" si="128"/>
        <v>0</v>
      </c>
      <c r="KJ31">
        <f t="shared" si="128"/>
        <v>0</v>
      </c>
      <c r="KK31">
        <f t="shared" si="128"/>
        <v>0</v>
      </c>
      <c r="KL31">
        <f t="shared" si="128"/>
        <v>0</v>
      </c>
      <c r="KM31">
        <f t="shared" si="128"/>
        <v>0</v>
      </c>
      <c r="KN31">
        <f t="shared" si="128"/>
        <v>0</v>
      </c>
      <c r="KO31">
        <f t="shared" si="128"/>
        <v>0</v>
      </c>
      <c r="KP31">
        <f t="shared" si="128"/>
        <v>0</v>
      </c>
      <c r="KQ31">
        <f t="shared" si="128"/>
        <v>0</v>
      </c>
      <c r="KR31">
        <f t="shared" si="128"/>
        <v>0</v>
      </c>
      <c r="KS31">
        <f t="shared" si="128"/>
        <v>0</v>
      </c>
      <c r="KT31">
        <f t="shared" si="128"/>
        <v>0</v>
      </c>
      <c r="KU31">
        <f t="shared" si="128"/>
        <v>0</v>
      </c>
      <c r="KV31">
        <f t="shared" si="128"/>
        <v>0</v>
      </c>
      <c r="KW31">
        <f t="shared" si="128"/>
        <v>0</v>
      </c>
      <c r="KX31">
        <f t="shared" si="128"/>
        <v>0</v>
      </c>
      <c r="KY31">
        <f t="shared" si="128"/>
        <v>0</v>
      </c>
      <c r="KZ31">
        <f t="shared" si="128"/>
        <v>0</v>
      </c>
      <c r="LA31">
        <f t="shared" si="128"/>
        <v>0</v>
      </c>
      <c r="LB31">
        <f t="shared" si="128"/>
        <v>0</v>
      </c>
      <c r="LC31">
        <f t="shared" si="128"/>
        <v>0</v>
      </c>
      <c r="LD31">
        <f t="shared" si="128"/>
        <v>0</v>
      </c>
      <c r="LE31">
        <f t="shared" si="128"/>
        <v>0</v>
      </c>
      <c r="LF31">
        <f t="shared" si="128"/>
        <v>0</v>
      </c>
      <c r="LG31">
        <f t="shared" si="128"/>
        <v>0</v>
      </c>
      <c r="LH31">
        <f t="shared" si="128"/>
        <v>0</v>
      </c>
      <c r="LI31">
        <f t="shared" si="128"/>
        <v>0</v>
      </c>
      <c r="LJ31">
        <f t="shared" si="128"/>
        <v>0</v>
      </c>
      <c r="LK31">
        <f t="shared" si="128"/>
        <v>0</v>
      </c>
      <c r="LL31">
        <f t="shared" si="128"/>
        <v>0</v>
      </c>
      <c r="LM31">
        <f t="shared" si="128"/>
        <v>0</v>
      </c>
      <c r="LN31">
        <f t="shared" si="128"/>
        <v>0</v>
      </c>
      <c r="LO31">
        <f t="shared" si="128"/>
        <v>0</v>
      </c>
      <c r="LP31">
        <f t="shared" si="128"/>
        <v>0</v>
      </c>
      <c r="LQ31">
        <f t="shared" si="128"/>
        <v>0</v>
      </c>
      <c r="LR31">
        <f t="shared" ref="LR31:OC31" si="129">LR$9*LR165</f>
        <v>0</v>
      </c>
      <c r="LS31">
        <f t="shared" si="129"/>
        <v>0</v>
      </c>
      <c r="LT31">
        <f t="shared" si="129"/>
        <v>0</v>
      </c>
      <c r="LU31">
        <f t="shared" si="129"/>
        <v>0</v>
      </c>
      <c r="LV31">
        <f t="shared" si="129"/>
        <v>0</v>
      </c>
      <c r="LW31">
        <f t="shared" si="129"/>
        <v>0</v>
      </c>
      <c r="LX31">
        <f t="shared" si="129"/>
        <v>0</v>
      </c>
      <c r="LY31">
        <f t="shared" si="129"/>
        <v>0</v>
      </c>
      <c r="LZ31">
        <f t="shared" si="129"/>
        <v>0</v>
      </c>
      <c r="MA31">
        <f t="shared" si="129"/>
        <v>0</v>
      </c>
      <c r="MB31">
        <f t="shared" si="129"/>
        <v>0</v>
      </c>
      <c r="MC31">
        <f t="shared" si="129"/>
        <v>0</v>
      </c>
      <c r="MD31">
        <f t="shared" si="129"/>
        <v>0</v>
      </c>
      <c r="ME31">
        <f t="shared" si="129"/>
        <v>0</v>
      </c>
      <c r="MF31">
        <f t="shared" si="129"/>
        <v>0</v>
      </c>
      <c r="MG31">
        <f t="shared" si="129"/>
        <v>0</v>
      </c>
      <c r="MH31">
        <f t="shared" si="129"/>
        <v>0</v>
      </c>
      <c r="MI31">
        <f t="shared" si="129"/>
        <v>0</v>
      </c>
      <c r="MJ31">
        <f t="shared" si="129"/>
        <v>0</v>
      </c>
      <c r="MK31">
        <f t="shared" si="129"/>
        <v>0</v>
      </c>
      <c r="ML31">
        <f t="shared" si="129"/>
        <v>0</v>
      </c>
      <c r="MM31">
        <f t="shared" si="129"/>
        <v>0</v>
      </c>
      <c r="MN31">
        <f t="shared" si="129"/>
        <v>0</v>
      </c>
      <c r="MO31">
        <f t="shared" si="129"/>
        <v>0</v>
      </c>
      <c r="MP31">
        <f t="shared" si="129"/>
        <v>0</v>
      </c>
      <c r="MQ31">
        <f t="shared" si="129"/>
        <v>0</v>
      </c>
      <c r="MR31">
        <f t="shared" si="129"/>
        <v>0</v>
      </c>
      <c r="MS31">
        <f t="shared" si="129"/>
        <v>0</v>
      </c>
      <c r="MT31">
        <f t="shared" si="129"/>
        <v>0</v>
      </c>
      <c r="MU31">
        <f t="shared" si="129"/>
        <v>0</v>
      </c>
      <c r="MV31">
        <f t="shared" si="129"/>
        <v>0</v>
      </c>
      <c r="MW31">
        <f t="shared" si="129"/>
        <v>0</v>
      </c>
      <c r="MX31">
        <f t="shared" si="129"/>
        <v>0</v>
      </c>
      <c r="MY31">
        <f t="shared" si="129"/>
        <v>0</v>
      </c>
      <c r="MZ31">
        <f t="shared" si="129"/>
        <v>0</v>
      </c>
      <c r="NA31">
        <f t="shared" si="129"/>
        <v>0</v>
      </c>
      <c r="NB31">
        <f t="shared" si="129"/>
        <v>0</v>
      </c>
      <c r="NC31">
        <f t="shared" si="129"/>
        <v>0</v>
      </c>
      <c r="ND31">
        <f t="shared" si="129"/>
        <v>0</v>
      </c>
      <c r="NE31">
        <f t="shared" si="129"/>
        <v>0</v>
      </c>
      <c r="NF31">
        <f t="shared" si="129"/>
        <v>0</v>
      </c>
      <c r="NG31">
        <f t="shared" si="129"/>
        <v>0</v>
      </c>
      <c r="NH31">
        <f t="shared" si="129"/>
        <v>0</v>
      </c>
      <c r="NI31">
        <f t="shared" si="129"/>
        <v>0</v>
      </c>
      <c r="NJ31">
        <f t="shared" si="129"/>
        <v>0</v>
      </c>
      <c r="NK31">
        <f t="shared" si="129"/>
        <v>0</v>
      </c>
      <c r="NL31">
        <f t="shared" si="129"/>
        <v>0</v>
      </c>
      <c r="NM31">
        <f t="shared" si="129"/>
        <v>0</v>
      </c>
      <c r="NN31">
        <f t="shared" si="129"/>
        <v>0</v>
      </c>
      <c r="NO31">
        <f t="shared" si="129"/>
        <v>0</v>
      </c>
      <c r="NP31">
        <f t="shared" si="129"/>
        <v>0</v>
      </c>
      <c r="NQ31">
        <f t="shared" si="129"/>
        <v>0</v>
      </c>
      <c r="NR31">
        <f t="shared" si="129"/>
        <v>0</v>
      </c>
      <c r="NS31">
        <f t="shared" si="129"/>
        <v>0</v>
      </c>
      <c r="NT31">
        <f t="shared" si="129"/>
        <v>0</v>
      </c>
      <c r="NU31">
        <f t="shared" si="129"/>
        <v>0</v>
      </c>
      <c r="NV31">
        <f t="shared" si="129"/>
        <v>0</v>
      </c>
      <c r="NW31">
        <f t="shared" si="129"/>
        <v>0</v>
      </c>
      <c r="NX31">
        <f t="shared" si="129"/>
        <v>0</v>
      </c>
      <c r="NY31">
        <f t="shared" si="129"/>
        <v>0</v>
      </c>
      <c r="NZ31">
        <f t="shared" si="129"/>
        <v>0</v>
      </c>
      <c r="OA31">
        <f t="shared" si="129"/>
        <v>0</v>
      </c>
      <c r="OB31">
        <f t="shared" si="129"/>
        <v>0</v>
      </c>
      <c r="OC31">
        <f t="shared" si="129"/>
        <v>0</v>
      </c>
      <c r="OD31">
        <f t="shared" ref="OD31:OS31" si="130">OD$9*OD165</f>
        <v>0</v>
      </c>
      <c r="OE31">
        <f t="shared" si="130"/>
        <v>0</v>
      </c>
      <c r="OF31">
        <f t="shared" si="130"/>
        <v>0</v>
      </c>
      <c r="OG31">
        <f t="shared" si="130"/>
        <v>0</v>
      </c>
      <c r="OH31">
        <f t="shared" si="130"/>
        <v>0</v>
      </c>
      <c r="OI31">
        <f t="shared" si="130"/>
        <v>0</v>
      </c>
      <c r="OJ31">
        <f t="shared" si="130"/>
        <v>0</v>
      </c>
      <c r="OK31">
        <f t="shared" si="130"/>
        <v>0</v>
      </c>
      <c r="OL31">
        <f t="shared" si="130"/>
        <v>0</v>
      </c>
      <c r="OM31">
        <f t="shared" si="130"/>
        <v>0</v>
      </c>
      <c r="ON31">
        <f t="shared" si="130"/>
        <v>0</v>
      </c>
      <c r="OO31">
        <f t="shared" si="130"/>
        <v>0</v>
      </c>
      <c r="OP31">
        <f t="shared" si="130"/>
        <v>0</v>
      </c>
      <c r="OQ31">
        <f t="shared" si="130"/>
        <v>0</v>
      </c>
      <c r="OR31">
        <f t="shared" si="130"/>
        <v>0</v>
      </c>
      <c r="OS31">
        <f t="shared" si="130"/>
        <v>0</v>
      </c>
    </row>
    <row r="32" spans="1:409">
      <c r="A32">
        <f>Rådata_6000!A28</f>
        <v>0</v>
      </c>
      <c r="B32" s="311">
        <f t="shared" si="32"/>
        <v>0</v>
      </c>
      <c r="C32" s="47">
        <f t="shared" si="24"/>
        <v>0</v>
      </c>
      <c r="D32" s="47">
        <f t="shared" si="24"/>
        <v>0</v>
      </c>
      <c r="E32" s="47">
        <f t="shared" si="24"/>
        <v>0</v>
      </c>
      <c r="F32" s="47">
        <f t="shared" si="24"/>
        <v>0</v>
      </c>
      <c r="G32" s="47">
        <f t="shared" si="24"/>
        <v>0</v>
      </c>
      <c r="H32" s="47">
        <f t="shared" si="24"/>
        <v>0</v>
      </c>
      <c r="I32" s="312">
        <f t="shared" si="24"/>
        <v>0</v>
      </c>
      <c r="J32">
        <f t="shared" ref="J32:BU32" si="131">J$9*J166</f>
        <v>0</v>
      </c>
      <c r="K32">
        <f t="shared" si="131"/>
        <v>0</v>
      </c>
      <c r="L32">
        <f t="shared" si="131"/>
        <v>0</v>
      </c>
      <c r="M32">
        <f t="shared" si="131"/>
        <v>0</v>
      </c>
      <c r="N32">
        <f t="shared" si="131"/>
        <v>0</v>
      </c>
      <c r="O32">
        <f t="shared" si="131"/>
        <v>0</v>
      </c>
      <c r="P32">
        <f t="shared" si="131"/>
        <v>0</v>
      </c>
      <c r="Q32">
        <f t="shared" si="131"/>
        <v>0</v>
      </c>
      <c r="R32">
        <f t="shared" si="131"/>
        <v>0</v>
      </c>
      <c r="S32">
        <f t="shared" si="131"/>
        <v>0</v>
      </c>
      <c r="T32">
        <f t="shared" si="131"/>
        <v>0</v>
      </c>
      <c r="U32">
        <f t="shared" si="131"/>
        <v>0</v>
      </c>
      <c r="V32">
        <f t="shared" si="131"/>
        <v>0</v>
      </c>
      <c r="W32">
        <f t="shared" si="131"/>
        <v>0</v>
      </c>
      <c r="X32">
        <f t="shared" si="131"/>
        <v>0</v>
      </c>
      <c r="Y32">
        <f t="shared" si="131"/>
        <v>0</v>
      </c>
      <c r="Z32">
        <f t="shared" si="131"/>
        <v>0</v>
      </c>
      <c r="AA32">
        <f t="shared" si="131"/>
        <v>0</v>
      </c>
      <c r="AB32">
        <f t="shared" si="131"/>
        <v>0</v>
      </c>
      <c r="AC32">
        <f t="shared" si="131"/>
        <v>0</v>
      </c>
      <c r="AD32">
        <f t="shared" si="131"/>
        <v>0</v>
      </c>
      <c r="AE32">
        <f t="shared" si="131"/>
        <v>0</v>
      </c>
      <c r="AF32">
        <f t="shared" si="131"/>
        <v>0</v>
      </c>
      <c r="AG32">
        <f t="shared" si="131"/>
        <v>0</v>
      </c>
      <c r="AH32">
        <f t="shared" si="131"/>
        <v>0</v>
      </c>
      <c r="AI32">
        <f t="shared" si="131"/>
        <v>0</v>
      </c>
      <c r="AJ32">
        <f t="shared" si="131"/>
        <v>0</v>
      </c>
      <c r="AK32">
        <f t="shared" si="131"/>
        <v>0</v>
      </c>
      <c r="AL32">
        <f t="shared" si="131"/>
        <v>0</v>
      </c>
      <c r="AM32">
        <f t="shared" si="131"/>
        <v>0</v>
      </c>
      <c r="AN32">
        <f t="shared" si="131"/>
        <v>0</v>
      </c>
      <c r="AO32">
        <f t="shared" si="131"/>
        <v>0</v>
      </c>
      <c r="AP32">
        <f t="shared" si="131"/>
        <v>0</v>
      </c>
      <c r="AQ32">
        <f t="shared" si="131"/>
        <v>0</v>
      </c>
      <c r="AR32">
        <f t="shared" si="131"/>
        <v>0</v>
      </c>
      <c r="AS32">
        <f t="shared" si="131"/>
        <v>0</v>
      </c>
      <c r="AT32">
        <f t="shared" si="131"/>
        <v>0</v>
      </c>
      <c r="AU32">
        <f t="shared" si="131"/>
        <v>0</v>
      </c>
      <c r="AV32">
        <f t="shared" si="131"/>
        <v>0</v>
      </c>
      <c r="AW32">
        <f t="shared" si="131"/>
        <v>0</v>
      </c>
      <c r="AX32">
        <f t="shared" si="131"/>
        <v>0</v>
      </c>
      <c r="AY32">
        <f t="shared" si="131"/>
        <v>0</v>
      </c>
      <c r="AZ32">
        <f t="shared" si="131"/>
        <v>0</v>
      </c>
      <c r="BA32">
        <f t="shared" si="131"/>
        <v>0</v>
      </c>
      <c r="BB32">
        <f t="shared" si="131"/>
        <v>0</v>
      </c>
      <c r="BC32">
        <f t="shared" si="131"/>
        <v>0</v>
      </c>
      <c r="BD32">
        <f t="shared" si="131"/>
        <v>0</v>
      </c>
      <c r="BE32">
        <f t="shared" si="131"/>
        <v>0</v>
      </c>
      <c r="BF32">
        <f t="shared" si="131"/>
        <v>0</v>
      </c>
      <c r="BG32">
        <f t="shared" si="131"/>
        <v>0</v>
      </c>
      <c r="BH32">
        <f t="shared" si="131"/>
        <v>0</v>
      </c>
      <c r="BI32">
        <f t="shared" si="131"/>
        <v>0</v>
      </c>
      <c r="BJ32">
        <f t="shared" si="131"/>
        <v>0</v>
      </c>
      <c r="BK32">
        <f t="shared" si="131"/>
        <v>0</v>
      </c>
      <c r="BL32">
        <f t="shared" si="131"/>
        <v>0</v>
      </c>
      <c r="BM32">
        <f t="shared" si="131"/>
        <v>0</v>
      </c>
      <c r="BN32">
        <f t="shared" si="131"/>
        <v>0</v>
      </c>
      <c r="BO32">
        <f t="shared" si="131"/>
        <v>0</v>
      </c>
      <c r="BP32">
        <f t="shared" si="131"/>
        <v>0</v>
      </c>
      <c r="BQ32">
        <f t="shared" si="131"/>
        <v>0</v>
      </c>
      <c r="BR32">
        <f t="shared" si="131"/>
        <v>0</v>
      </c>
      <c r="BS32">
        <f t="shared" si="131"/>
        <v>0</v>
      </c>
      <c r="BT32">
        <f t="shared" si="131"/>
        <v>0</v>
      </c>
      <c r="BU32">
        <f t="shared" si="131"/>
        <v>0</v>
      </c>
      <c r="BV32">
        <f t="shared" ref="BV32:EG32" si="132">BV$9*BV166</f>
        <v>0</v>
      </c>
      <c r="BW32">
        <f t="shared" si="132"/>
        <v>0</v>
      </c>
      <c r="BX32">
        <f t="shared" si="132"/>
        <v>0</v>
      </c>
      <c r="BY32">
        <f t="shared" si="132"/>
        <v>0</v>
      </c>
      <c r="BZ32">
        <f t="shared" si="132"/>
        <v>0</v>
      </c>
      <c r="CA32">
        <f t="shared" si="132"/>
        <v>0</v>
      </c>
      <c r="CB32">
        <f t="shared" si="132"/>
        <v>0</v>
      </c>
      <c r="CC32">
        <f t="shared" si="132"/>
        <v>0</v>
      </c>
      <c r="CD32">
        <f t="shared" si="132"/>
        <v>0</v>
      </c>
      <c r="CE32">
        <f t="shared" si="132"/>
        <v>0</v>
      </c>
      <c r="CF32">
        <f t="shared" si="132"/>
        <v>0</v>
      </c>
      <c r="CG32">
        <f t="shared" si="132"/>
        <v>0</v>
      </c>
      <c r="CH32">
        <f t="shared" si="132"/>
        <v>0</v>
      </c>
      <c r="CI32">
        <f t="shared" si="132"/>
        <v>0</v>
      </c>
      <c r="CJ32">
        <f t="shared" si="132"/>
        <v>0</v>
      </c>
      <c r="CK32">
        <f t="shared" si="132"/>
        <v>0</v>
      </c>
      <c r="CL32">
        <f t="shared" si="132"/>
        <v>0</v>
      </c>
      <c r="CM32">
        <f t="shared" si="132"/>
        <v>0</v>
      </c>
      <c r="CN32">
        <f t="shared" si="132"/>
        <v>0</v>
      </c>
      <c r="CO32">
        <f t="shared" si="132"/>
        <v>0</v>
      </c>
      <c r="CP32">
        <f t="shared" si="132"/>
        <v>0</v>
      </c>
      <c r="CQ32">
        <f t="shared" si="132"/>
        <v>0</v>
      </c>
      <c r="CR32">
        <f t="shared" si="132"/>
        <v>0</v>
      </c>
      <c r="CS32">
        <f t="shared" si="132"/>
        <v>0</v>
      </c>
      <c r="CT32">
        <f t="shared" si="132"/>
        <v>0</v>
      </c>
      <c r="CU32">
        <f t="shared" si="132"/>
        <v>0</v>
      </c>
      <c r="CV32">
        <f t="shared" si="132"/>
        <v>0</v>
      </c>
      <c r="CW32">
        <f t="shared" si="132"/>
        <v>0</v>
      </c>
      <c r="CX32">
        <f t="shared" si="132"/>
        <v>0</v>
      </c>
      <c r="CY32">
        <f t="shared" si="132"/>
        <v>0</v>
      </c>
      <c r="CZ32">
        <f t="shared" si="132"/>
        <v>0</v>
      </c>
      <c r="DA32">
        <f t="shared" si="132"/>
        <v>0</v>
      </c>
      <c r="DB32">
        <f t="shared" si="132"/>
        <v>0</v>
      </c>
      <c r="DC32">
        <f t="shared" si="132"/>
        <v>0</v>
      </c>
      <c r="DD32">
        <f t="shared" si="132"/>
        <v>0</v>
      </c>
      <c r="DE32">
        <f t="shared" si="132"/>
        <v>0</v>
      </c>
      <c r="DF32">
        <f t="shared" si="132"/>
        <v>0</v>
      </c>
      <c r="DG32">
        <f t="shared" si="132"/>
        <v>0</v>
      </c>
      <c r="DH32">
        <f t="shared" si="132"/>
        <v>0</v>
      </c>
      <c r="DI32">
        <f t="shared" si="132"/>
        <v>0</v>
      </c>
      <c r="DJ32">
        <f t="shared" si="132"/>
        <v>0</v>
      </c>
      <c r="DK32">
        <f t="shared" si="132"/>
        <v>0</v>
      </c>
      <c r="DL32">
        <f t="shared" si="132"/>
        <v>0</v>
      </c>
      <c r="DM32">
        <f t="shared" si="132"/>
        <v>0</v>
      </c>
      <c r="DN32">
        <f t="shared" si="132"/>
        <v>0</v>
      </c>
      <c r="DO32">
        <f t="shared" si="132"/>
        <v>0</v>
      </c>
      <c r="DP32">
        <f t="shared" si="132"/>
        <v>0</v>
      </c>
      <c r="DQ32">
        <f t="shared" si="132"/>
        <v>0</v>
      </c>
      <c r="DR32">
        <f t="shared" si="132"/>
        <v>0</v>
      </c>
      <c r="DS32">
        <f t="shared" si="132"/>
        <v>0</v>
      </c>
      <c r="DT32">
        <f t="shared" si="132"/>
        <v>0</v>
      </c>
      <c r="DU32">
        <f t="shared" si="132"/>
        <v>0</v>
      </c>
      <c r="DV32">
        <f t="shared" si="132"/>
        <v>0</v>
      </c>
      <c r="DW32">
        <f t="shared" si="132"/>
        <v>0</v>
      </c>
      <c r="DX32">
        <f t="shared" si="132"/>
        <v>0</v>
      </c>
      <c r="DY32">
        <f t="shared" si="132"/>
        <v>0</v>
      </c>
      <c r="DZ32">
        <f t="shared" si="132"/>
        <v>0</v>
      </c>
      <c r="EA32">
        <f t="shared" si="132"/>
        <v>0</v>
      </c>
      <c r="EB32">
        <f t="shared" si="132"/>
        <v>0</v>
      </c>
      <c r="EC32">
        <f t="shared" si="132"/>
        <v>0</v>
      </c>
      <c r="ED32">
        <f t="shared" si="132"/>
        <v>0</v>
      </c>
      <c r="EE32">
        <f t="shared" si="132"/>
        <v>0</v>
      </c>
      <c r="EF32">
        <f t="shared" si="132"/>
        <v>0</v>
      </c>
      <c r="EG32">
        <f t="shared" si="132"/>
        <v>0</v>
      </c>
      <c r="EH32">
        <f t="shared" ref="EH32:GS32" si="133">EH$9*EH166</f>
        <v>0</v>
      </c>
      <c r="EI32">
        <f t="shared" si="133"/>
        <v>0</v>
      </c>
      <c r="EJ32">
        <f t="shared" si="133"/>
        <v>0</v>
      </c>
      <c r="EK32">
        <f t="shared" si="133"/>
        <v>0</v>
      </c>
      <c r="EL32">
        <f t="shared" si="133"/>
        <v>0</v>
      </c>
      <c r="EM32">
        <f t="shared" si="133"/>
        <v>0</v>
      </c>
      <c r="EN32">
        <f t="shared" si="133"/>
        <v>0</v>
      </c>
      <c r="EO32">
        <f t="shared" si="133"/>
        <v>0</v>
      </c>
      <c r="EP32">
        <f t="shared" si="133"/>
        <v>0</v>
      </c>
      <c r="EQ32">
        <f t="shared" si="133"/>
        <v>0</v>
      </c>
      <c r="ER32">
        <f t="shared" si="133"/>
        <v>0</v>
      </c>
      <c r="ES32">
        <f t="shared" si="133"/>
        <v>0</v>
      </c>
      <c r="ET32">
        <f t="shared" si="133"/>
        <v>0</v>
      </c>
      <c r="EU32">
        <f t="shared" si="133"/>
        <v>0</v>
      </c>
      <c r="EV32">
        <f t="shared" si="133"/>
        <v>0</v>
      </c>
      <c r="EW32">
        <f t="shared" si="133"/>
        <v>0</v>
      </c>
      <c r="EX32">
        <f t="shared" si="133"/>
        <v>0</v>
      </c>
      <c r="EY32">
        <f t="shared" si="133"/>
        <v>0</v>
      </c>
      <c r="EZ32">
        <f t="shared" si="133"/>
        <v>0</v>
      </c>
      <c r="FA32">
        <f t="shared" si="133"/>
        <v>0</v>
      </c>
      <c r="FB32">
        <f t="shared" si="133"/>
        <v>0</v>
      </c>
      <c r="FC32">
        <f t="shared" si="133"/>
        <v>0</v>
      </c>
      <c r="FD32">
        <f t="shared" si="133"/>
        <v>0</v>
      </c>
      <c r="FE32">
        <f t="shared" si="133"/>
        <v>0</v>
      </c>
      <c r="FF32">
        <f t="shared" si="133"/>
        <v>0</v>
      </c>
      <c r="FG32">
        <f t="shared" si="133"/>
        <v>0</v>
      </c>
      <c r="FH32">
        <f t="shared" si="133"/>
        <v>0</v>
      </c>
      <c r="FI32">
        <f t="shared" si="133"/>
        <v>0</v>
      </c>
      <c r="FJ32">
        <f t="shared" si="133"/>
        <v>0</v>
      </c>
      <c r="FK32">
        <f t="shared" si="133"/>
        <v>0</v>
      </c>
      <c r="FL32">
        <f t="shared" si="133"/>
        <v>0</v>
      </c>
      <c r="FM32">
        <f t="shared" si="133"/>
        <v>0</v>
      </c>
      <c r="FN32">
        <f t="shared" si="133"/>
        <v>0</v>
      </c>
      <c r="FO32">
        <f t="shared" si="133"/>
        <v>0</v>
      </c>
      <c r="FP32">
        <f t="shared" si="133"/>
        <v>0</v>
      </c>
      <c r="FQ32">
        <f t="shared" si="133"/>
        <v>0</v>
      </c>
      <c r="FR32">
        <f t="shared" si="133"/>
        <v>0</v>
      </c>
      <c r="FS32">
        <f t="shared" si="133"/>
        <v>0</v>
      </c>
      <c r="FT32">
        <f t="shared" si="133"/>
        <v>0</v>
      </c>
      <c r="FU32">
        <f t="shared" si="133"/>
        <v>0</v>
      </c>
      <c r="FV32">
        <f t="shared" si="133"/>
        <v>0</v>
      </c>
      <c r="FW32">
        <f t="shared" si="133"/>
        <v>0</v>
      </c>
      <c r="FX32">
        <f t="shared" si="133"/>
        <v>0</v>
      </c>
      <c r="FY32">
        <f t="shared" si="133"/>
        <v>0</v>
      </c>
      <c r="FZ32">
        <f t="shared" si="133"/>
        <v>0</v>
      </c>
      <c r="GA32">
        <f t="shared" si="133"/>
        <v>0</v>
      </c>
      <c r="GB32">
        <f t="shared" si="133"/>
        <v>0</v>
      </c>
      <c r="GC32">
        <f t="shared" si="133"/>
        <v>0</v>
      </c>
      <c r="GD32">
        <f t="shared" si="133"/>
        <v>0</v>
      </c>
      <c r="GE32">
        <f t="shared" si="133"/>
        <v>0</v>
      </c>
      <c r="GF32">
        <f t="shared" si="133"/>
        <v>0</v>
      </c>
      <c r="GG32">
        <f t="shared" si="133"/>
        <v>0</v>
      </c>
      <c r="GH32">
        <f t="shared" si="133"/>
        <v>0</v>
      </c>
      <c r="GI32">
        <f t="shared" si="133"/>
        <v>0</v>
      </c>
      <c r="GJ32">
        <f t="shared" si="133"/>
        <v>0</v>
      </c>
      <c r="GK32">
        <f t="shared" si="133"/>
        <v>0</v>
      </c>
      <c r="GL32">
        <f t="shared" si="133"/>
        <v>0</v>
      </c>
      <c r="GM32">
        <f t="shared" si="133"/>
        <v>0</v>
      </c>
      <c r="GN32">
        <f t="shared" si="133"/>
        <v>0</v>
      </c>
      <c r="GO32">
        <f t="shared" si="133"/>
        <v>0</v>
      </c>
      <c r="GP32">
        <f t="shared" si="133"/>
        <v>0</v>
      </c>
      <c r="GQ32">
        <f t="shared" si="133"/>
        <v>0</v>
      </c>
      <c r="GR32">
        <f t="shared" si="133"/>
        <v>0</v>
      </c>
      <c r="GS32">
        <f t="shared" si="133"/>
        <v>0</v>
      </c>
      <c r="GT32">
        <f t="shared" ref="GT32:JE32" si="134">GT$9*GT166</f>
        <v>0</v>
      </c>
      <c r="GU32">
        <f t="shared" si="134"/>
        <v>0</v>
      </c>
      <c r="GV32">
        <f t="shared" si="134"/>
        <v>0</v>
      </c>
      <c r="GW32">
        <f t="shared" si="134"/>
        <v>0</v>
      </c>
      <c r="GX32">
        <f t="shared" si="134"/>
        <v>0</v>
      </c>
      <c r="GY32">
        <f t="shared" si="134"/>
        <v>0</v>
      </c>
      <c r="GZ32">
        <f t="shared" si="134"/>
        <v>0</v>
      </c>
      <c r="HA32">
        <f t="shared" si="134"/>
        <v>0</v>
      </c>
      <c r="HB32">
        <f t="shared" si="134"/>
        <v>0</v>
      </c>
      <c r="HC32">
        <f t="shared" si="134"/>
        <v>0</v>
      </c>
      <c r="HD32">
        <f t="shared" si="134"/>
        <v>0</v>
      </c>
      <c r="HE32">
        <f t="shared" si="134"/>
        <v>0</v>
      </c>
      <c r="HF32">
        <f t="shared" si="134"/>
        <v>0</v>
      </c>
      <c r="HG32">
        <f t="shared" si="134"/>
        <v>0</v>
      </c>
      <c r="HH32">
        <f t="shared" si="134"/>
        <v>0</v>
      </c>
      <c r="HI32">
        <f t="shared" si="134"/>
        <v>0</v>
      </c>
      <c r="HJ32">
        <f t="shared" si="134"/>
        <v>0</v>
      </c>
      <c r="HK32">
        <f t="shared" si="134"/>
        <v>0</v>
      </c>
      <c r="HL32">
        <f t="shared" si="134"/>
        <v>0</v>
      </c>
      <c r="HM32">
        <f t="shared" si="134"/>
        <v>0</v>
      </c>
      <c r="HN32">
        <f t="shared" si="134"/>
        <v>0</v>
      </c>
      <c r="HO32">
        <f t="shared" si="134"/>
        <v>0</v>
      </c>
      <c r="HP32">
        <f t="shared" si="134"/>
        <v>0</v>
      </c>
      <c r="HQ32">
        <f t="shared" si="134"/>
        <v>0</v>
      </c>
      <c r="HR32">
        <f t="shared" si="134"/>
        <v>0</v>
      </c>
      <c r="HS32">
        <f t="shared" si="134"/>
        <v>0</v>
      </c>
      <c r="HT32">
        <f t="shared" si="134"/>
        <v>0</v>
      </c>
      <c r="HU32">
        <f t="shared" si="134"/>
        <v>0</v>
      </c>
      <c r="HV32">
        <f t="shared" si="134"/>
        <v>0</v>
      </c>
      <c r="HW32">
        <f t="shared" si="134"/>
        <v>0</v>
      </c>
      <c r="HX32">
        <f t="shared" si="134"/>
        <v>0</v>
      </c>
      <c r="HY32">
        <f t="shared" si="134"/>
        <v>0</v>
      </c>
      <c r="HZ32">
        <f t="shared" si="134"/>
        <v>0</v>
      </c>
      <c r="IA32">
        <f t="shared" si="134"/>
        <v>0</v>
      </c>
      <c r="IB32">
        <f t="shared" si="134"/>
        <v>0</v>
      </c>
      <c r="IC32">
        <f t="shared" si="134"/>
        <v>0</v>
      </c>
      <c r="ID32">
        <f t="shared" si="134"/>
        <v>0</v>
      </c>
      <c r="IE32">
        <f t="shared" si="134"/>
        <v>0</v>
      </c>
      <c r="IF32">
        <f t="shared" si="134"/>
        <v>0</v>
      </c>
      <c r="IG32">
        <f t="shared" si="134"/>
        <v>0</v>
      </c>
      <c r="IH32">
        <f t="shared" si="134"/>
        <v>0</v>
      </c>
      <c r="II32">
        <f t="shared" si="134"/>
        <v>0</v>
      </c>
      <c r="IJ32">
        <f t="shared" si="134"/>
        <v>0</v>
      </c>
      <c r="IK32">
        <f t="shared" si="134"/>
        <v>0</v>
      </c>
      <c r="IL32">
        <f t="shared" si="134"/>
        <v>0</v>
      </c>
      <c r="IM32">
        <f t="shared" si="134"/>
        <v>0</v>
      </c>
      <c r="IN32">
        <f t="shared" si="134"/>
        <v>0</v>
      </c>
      <c r="IO32">
        <f t="shared" si="134"/>
        <v>0</v>
      </c>
      <c r="IP32">
        <f t="shared" si="134"/>
        <v>0</v>
      </c>
      <c r="IQ32">
        <f t="shared" si="134"/>
        <v>0</v>
      </c>
      <c r="IR32">
        <f t="shared" si="134"/>
        <v>0</v>
      </c>
      <c r="IS32">
        <f t="shared" si="134"/>
        <v>0</v>
      </c>
      <c r="IT32">
        <f t="shared" si="134"/>
        <v>0</v>
      </c>
      <c r="IU32">
        <f t="shared" si="134"/>
        <v>0</v>
      </c>
      <c r="IV32">
        <f t="shared" si="134"/>
        <v>0</v>
      </c>
      <c r="IW32">
        <f t="shared" si="134"/>
        <v>0</v>
      </c>
      <c r="IX32">
        <f t="shared" si="134"/>
        <v>0</v>
      </c>
      <c r="IY32">
        <f t="shared" si="134"/>
        <v>0</v>
      </c>
      <c r="IZ32">
        <f t="shared" si="134"/>
        <v>0</v>
      </c>
      <c r="JA32">
        <f t="shared" si="134"/>
        <v>0</v>
      </c>
      <c r="JB32">
        <f t="shared" si="134"/>
        <v>0</v>
      </c>
      <c r="JC32">
        <f t="shared" si="134"/>
        <v>0</v>
      </c>
      <c r="JD32">
        <f t="shared" si="134"/>
        <v>0</v>
      </c>
      <c r="JE32">
        <f t="shared" si="134"/>
        <v>0</v>
      </c>
      <c r="JF32">
        <f t="shared" ref="JF32:LQ32" si="135">JF$9*JF166</f>
        <v>0</v>
      </c>
      <c r="JG32">
        <f t="shared" si="135"/>
        <v>0</v>
      </c>
      <c r="JH32">
        <f t="shared" si="135"/>
        <v>0</v>
      </c>
      <c r="JI32">
        <f t="shared" si="135"/>
        <v>0</v>
      </c>
      <c r="JJ32">
        <f t="shared" si="135"/>
        <v>0</v>
      </c>
      <c r="JK32">
        <f t="shared" si="135"/>
        <v>0</v>
      </c>
      <c r="JL32">
        <f t="shared" si="135"/>
        <v>0</v>
      </c>
      <c r="JM32">
        <f t="shared" si="135"/>
        <v>0</v>
      </c>
      <c r="JN32">
        <f t="shared" si="135"/>
        <v>0</v>
      </c>
      <c r="JO32">
        <f t="shared" si="135"/>
        <v>0</v>
      </c>
      <c r="JP32">
        <f t="shared" si="135"/>
        <v>0</v>
      </c>
      <c r="JQ32">
        <f t="shared" si="135"/>
        <v>0</v>
      </c>
      <c r="JR32">
        <f t="shared" si="135"/>
        <v>0</v>
      </c>
      <c r="JS32">
        <f t="shared" si="135"/>
        <v>0</v>
      </c>
      <c r="JT32">
        <f t="shared" si="135"/>
        <v>0</v>
      </c>
      <c r="JU32">
        <f t="shared" si="135"/>
        <v>0</v>
      </c>
      <c r="JV32">
        <f t="shared" si="135"/>
        <v>0</v>
      </c>
      <c r="JW32">
        <f t="shared" si="135"/>
        <v>0</v>
      </c>
      <c r="JX32">
        <f t="shared" si="135"/>
        <v>0</v>
      </c>
      <c r="JY32">
        <f t="shared" si="135"/>
        <v>0</v>
      </c>
      <c r="JZ32">
        <f t="shared" si="135"/>
        <v>0</v>
      </c>
      <c r="KA32">
        <f t="shared" si="135"/>
        <v>0</v>
      </c>
      <c r="KB32">
        <f t="shared" si="135"/>
        <v>0</v>
      </c>
      <c r="KC32">
        <f t="shared" si="135"/>
        <v>0</v>
      </c>
      <c r="KD32">
        <f t="shared" si="135"/>
        <v>0</v>
      </c>
      <c r="KE32">
        <f t="shared" si="135"/>
        <v>0</v>
      </c>
      <c r="KF32">
        <f t="shared" si="135"/>
        <v>0</v>
      </c>
      <c r="KG32">
        <f t="shared" si="135"/>
        <v>0</v>
      </c>
      <c r="KH32">
        <f t="shared" si="135"/>
        <v>0</v>
      </c>
      <c r="KI32">
        <f t="shared" si="135"/>
        <v>0</v>
      </c>
      <c r="KJ32">
        <f t="shared" si="135"/>
        <v>0</v>
      </c>
      <c r="KK32">
        <f t="shared" si="135"/>
        <v>0</v>
      </c>
      <c r="KL32">
        <f t="shared" si="135"/>
        <v>0</v>
      </c>
      <c r="KM32">
        <f t="shared" si="135"/>
        <v>0</v>
      </c>
      <c r="KN32">
        <f t="shared" si="135"/>
        <v>0</v>
      </c>
      <c r="KO32">
        <f t="shared" si="135"/>
        <v>0</v>
      </c>
      <c r="KP32">
        <f t="shared" si="135"/>
        <v>0</v>
      </c>
      <c r="KQ32">
        <f t="shared" si="135"/>
        <v>0</v>
      </c>
      <c r="KR32">
        <f t="shared" si="135"/>
        <v>0</v>
      </c>
      <c r="KS32">
        <f t="shared" si="135"/>
        <v>0</v>
      </c>
      <c r="KT32">
        <f t="shared" si="135"/>
        <v>0</v>
      </c>
      <c r="KU32">
        <f t="shared" si="135"/>
        <v>0</v>
      </c>
      <c r="KV32">
        <f t="shared" si="135"/>
        <v>0</v>
      </c>
      <c r="KW32">
        <f t="shared" si="135"/>
        <v>0</v>
      </c>
      <c r="KX32">
        <f t="shared" si="135"/>
        <v>0</v>
      </c>
      <c r="KY32">
        <f t="shared" si="135"/>
        <v>0</v>
      </c>
      <c r="KZ32">
        <f t="shared" si="135"/>
        <v>0</v>
      </c>
      <c r="LA32">
        <f t="shared" si="135"/>
        <v>0</v>
      </c>
      <c r="LB32">
        <f t="shared" si="135"/>
        <v>0</v>
      </c>
      <c r="LC32">
        <f t="shared" si="135"/>
        <v>0</v>
      </c>
      <c r="LD32">
        <f t="shared" si="135"/>
        <v>0</v>
      </c>
      <c r="LE32">
        <f t="shared" si="135"/>
        <v>0</v>
      </c>
      <c r="LF32">
        <f t="shared" si="135"/>
        <v>0</v>
      </c>
      <c r="LG32">
        <f t="shared" si="135"/>
        <v>0</v>
      </c>
      <c r="LH32">
        <f t="shared" si="135"/>
        <v>0</v>
      </c>
      <c r="LI32">
        <f t="shared" si="135"/>
        <v>0</v>
      </c>
      <c r="LJ32">
        <f t="shared" si="135"/>
        <v>0</v>
      </c>
      <c r="LK32">
        <f t="shared" si="135"/>
        <v>0</v>
      </c>
      <c r="LL32">
        <f t="shared" si="135"/>
        <v>0</v>
      </c>
      <c r="LM32">
        <f t="shared" si="135"/>
        <v>0</v>
      </c>
      <c r="LN32">
        <f t="shared" si="135"/>
        <v>0</v>
      </c>
      <c r="LO32">
        <f t="shared" si="135"/>
        <v>0</v>
      </c>
      <c r="LP32">
        <f t="shared" si="135"/>
        <v>0</v>
      </c>
      <c r="LQ32">
        <f t="shared" si="135"/>
        <v>0</v>
      </c>
      <c r="LR32">
        <f t="shared" ref="LR32:OC32" si="136">LR$9*LR166</f>
        <v>0</v>
      </c>
      <c r="LS32">
        <f t="shared" si="136"/>
        <v>0</v>
      </c>
      <c r="LT32">
        <f t="shared" si="136"/>
        <v>0</v>
      </c>
      <c r="LU32">
        <f t="shared" si="136"/>
        <v>0</v>
      </c>
      <c r="LV32">
        <f t="shared" si="136"/>
        <v>0</v>
      </c>
      <c r="LW32">
        <f t="shared" si="136"/>
        <v>0</v>
      </c>
      <c r="LX32">
        <f t="shared" si="136"/>
        <v>0</v>
      </c>
      <c r="LY32">
        <f t="shared" si="136"/>
        <v>0</v>
      </c>
      <c r="LZ32">
        <f t="shared" si="136"/>
        <v>0</v>
      </c>
      <c r="MA32">
        <f t="shared" si="136"/>
        <v>0</v>
      </c>
      <c r="MB32">
        <f t="shared" si="136"/>
        <v>0</v>
      </c>
      <c r="MC32">
        <f t="shared" si="136"/>
        <v>0</v>
      </c>
      <c r="MD32">
        <f t="shared" si="136"/>
        <v>0</v>
      </c>
      <c r="ME32">
        <f t="shared" si="136"/>
        <v>0</v>
      </c>
      <c r="MF32">
        <f t="shared" si="136"/>
        <v>0</v>
      </c>
      <c r="MG32">
        <f t="shared" si="136"/>
        <v>0</v>
      </c>
      <c r="MH32">
        <f t="shared" si="136"/>
        <v>0</v>
      </c>
      <c r="MI32">
        <f t="shared" si="136"/>
        <v>0</v>
      </c>
      <c r="MJ32">
        <f t="shared" si="136"/>
        <v>0</v>
      </c>
      <c r="MK32">
        <f t="shared" si="136"/>
        <v>0</v>
      </c>
      <c r="ML32">
        <f t="shared" si="136"/>
        <v>0</v>
      </c>
      <c r="MM32">
        <f t="shared" si="136"/>
        <v>0</v>
      </c>
      <c r="MN32">
        <f t="shared" si="136"/>
        <v>0</v>
      </c>
      <c r="MO32">
        <f t="shared" si="136"/>
        <v>0</v>
      </c>
      <c r="MP32">
        <f t="shared" si="136"/>
        <v>0</v>
      </c>
      <c r="MQ32">
        <f t="shared" si="136"/>
        <v>0</v>
      </c>
      <c r="MR32">
        <f t="shared" si="136"/>
        <v>0</v>
      </c>
      <c r="MS32">
        <f t="shared" si="136"/>
        <v>0</v>
      </c>
      <c r="MT32">
        <f t="shared" si="136"/>
        <v>0</v>
      </c>
      <c r="MU32">
        <f t="shared" si="136"/>
        <v>0</v>
      </c>
      <c r="MV32">
        <f t="shared" si="136"/>
        <v>0</v>
      </c>
      <c r="MW32">
        <f t="shared" si="136"/>
        <v>0</v>
      </c>
      <c r="MX32">
        <f t="shared" si="136"/>
        <v>0</v>
      </c>
      <c r="MY32">
        <f t="shared" si="136"/>
        <v>0</v>
      </c>
      <c r="MZ32">
        <f t="shared" si="136"/>
        <v>0</v>
      </c>
      <c r="NA32">
        <f t="shared" si="136"/>
        <v>0</v>
      </c>
      <c r="NB32">
        <f t="shared" si="136"/>
        <v>0</v>
      </c>
      <c r="NC32">
        <f t="shared" si="136"/>
        <v>0</v>
      </c>
      <c r="ND32">
        <f t="shared" si="136"/>
        <v>0</v>
      </c>
      <c r="NE32">
        <f t="shared" si="136"/>
        <v>0</v>
      </c>
      <c r="NF32">
        <f t="shared" si="136"/>
        <v>0</v>
      </c>
      <c r="NG32">
        <f t="shared" si="136"/>
        <v>0</v>
      </c>
      <c r="NH32">
        <f t="shared" si="136"/>
        <v>0</v>
      </c>
      <c r="NI32">
        <f t="shared" si="136"/>
        <v>0</v>
      </c>
      <c r="NJ32">
        <f t="shared" si="136"/>
        <v>0</v>
      </c>
      <c r="NK32">
        <f t="shared" si="136"/>
        <v>0</v>
      </c>
      <c r="NL32">
        <f t="shared" si="136"/>
        <v>0</v>
      </c>
      <c r="NM32">
        <f t="shared" si="136"/>
        <v>0</v>
      </c>
      <c r="NN32">
        <f t="shared" si="136"/>
        <v>0</v>
      </c>
      <c r="NO32">
        <f t="shared" si="136"/>
        <v>0</v>
      </c>
      <c r="NP32">
        <f t="shared" si="136"/>
        <v>0</v>
      </c>
      <c r="NQ32">
        <f t="shared" si="136"/>
        <v>0</v>
      </c>
      <c r="NR32">
        <f t="shared" si="136"/>
        <v>0</v>
      </c>
      <c r="NS32">
        <f t="shared" si="136"/>
        <v>0</v>
      </c>
      <c r="NT32">
        <f t="shared" si="136"/>
        <v>0</v>
      </c>
      <c r="NU32">
        <f t="shared" si="136"/>
        <v>0</v>
      </c>
      <c r="NV32">
        <f t="shared" si="136"/>
        <v>0</v>
      </c>
      <c r="NW32">
        <f t="shared" si="136"/>
        <v>0</v>
      </c>
      <c r="NX32">
        <f t="shared" si="136"/>
        <v>0</v>
      </c>
      <c r="NY32">
        <f t="shared" si="136"/>
        <v>0</v>
      </c>
      <c r="NZ32">
        <f t="shared" si="136"/>
        <v>0</v>
      </c>
      <c r="OA32">
        <f t="shared" si="136"/>
        <v>0</v>
      </c>
      <c r="OB32">
        <f t="shared" si="136"/>
        <v>0</v>
      </c>
      <c r="OC32">
        <f t="shared" si="136"/>
        <v>0</v>
      </c>
      <c r="OD32">
        <f t="shared" ref="OD32:OS32" si="137">OD$9*OD166</f>
        <v>0</v>
      </c>
      <c r="OE32">
        <f t="shared" si="137"/>
        <v>0</v>
      </c>
      <c r="OF32">
        <f t="shared" si="137"/>
        <v>0</v>
      </c>
      <c r="OG32">
        <f t="shared" si="137"/>
        <v>0</v>
      </c>
      <c r="OH32">
        <f t="shared" si="137"/>
        <v>0</v>
      </c>
      <c r="OI32">
        <f t="shared" si="137"/>
        <v>0</v>
      </c>
      <c r="OJ32">
        <f t="shared" si="137"/>
        <v>0</v>
      </c>
      <c r="OK32">
        <f t="shared" si="137"/>
        <v>0</v>
      </c>
      <c r="OL32">
        <f t="shared" si="137"/>
        <v>0</v>
      </c>
      <c r="OM32">
        <f t="shared" si="137"/>
        <v>0</v>
      </c>
      <c r="ON32">
        <f t="shared" si="137"/>
        <v>0</v>
      </c>
      <c r="OO32">
        <f t="shared" si="137"/>
        <v>0</v>
      </c>
      <c r="OP32">
        <f t="shared" si="137"/>
        <v>0</v>
      </c>
      <c r="OQ32">
        <f t="shared" si="137"/>
        <v>0</v>
      </c>
      <c r="OR32">
        <f t="shared" si="137"/>
        <v>0</v>
      </c>
      <c r="OS32">
        <f t="shared" si="137"/>
        <v>0</v>
      </c>
    </row>
    <row r="33" spans="1:409">
      <c r="A33">
        <f>Rådata_6000!A29</f>
        <v>0</v>
      </c>
      <c r="B33" s="311">
        <f t="shared" si="32"/>
        <v>0</v>
      </c>
      <c r="C33" s="47">
        <f t="shared" si="32"/>
        <v>0</v>
      </c>
      <c r="D33" s="47">
        <f t="shared" si="32"/>
        <v>0</v>
      </c>
      <c r="E33" s="47">
        <f t="shared" si="32"/>
        <v>0</v>
      </c>
      <c r="F33" s="47">
        <f t="shared" si="32"/>
        <v>0</v>
      </c>
      <c r="G33" s="47">
        <f t="shared" si="32"/>
        <v>0</v>
      </c>
      <c r="H33" s="47">
        <f t="shared" si="32"/>
        <v>0</v>
      </c>
      <c r="I33" s="312">
        <f t="shared" si="32"/>
        <v>0</v>
      </c>
      <c r="J33">
        <f t="shared" ref="J33:BU33" si="138">J$9*J167</f>
        <v>0</v>
      </c>
      <c r="K33">
        <f t="shared" si="138"/>
        <v>0</v>
      </c>
      <c r="L33">
        <f t="shared" si="138"/>
        <v>0</v>
      </c>
      <c r="M33">
        <f t="shared" si="138"/>
        <v>0</v>
      </c>
      <c r="N33">
        <f t="shared" si="138"/>
        <v>0</v>
      </c>
      <c r="O33">
        <f t="shared" si="138"/>
        <v>0</v>
      </c>
      <c r="P33">
        <f t="shared" si="138"/>
        <v>0</v>
      </c>
      <c r="Q33">
        <f t="shared" si="138"/>
        <v>0</v>
      </c>
      <c r="R33">
        <f t="shared" si="138"/>
        <v>0</v>
      </c>
      <c r="S33">
        <f t="shared" si="138"/>
        <v>0</v>
      </c>
      <c r="T33">
        <f t="shared" si="138"/>
        <v>0</v>
      </c>
      <c r="U33">
        <f t="shared" si="138"/>
        <v>0</v>
      </c>
      <c r="V33">
        <f t="shared" si="138"/>
        <v>0</v>
      </c>
      <c r="W33">
        <f t="shared" si="138"/>
        <v>0</v>
      </c>
      <c r="X33">
        <f t="shared" si="138"/>
        <v>0</v>
      </c>
      <c r="Y33">
        <f t="shared" si="138"/>
        <v>0</v>
      </c>
      <c r="Z33">
        <f t="shared" si="138"/>
        <v>0</v>
      </c>
      <c r="AA33">
        <f t="shared" si="138"/>
        <v>0</v>
      </c>
      <c r="AB33">
        <f t="shared" si="138"/>
        <v>0</v>
      </c>
      <c r="AC33">
        <f t="shared" si="138"/>
        <v>0</v>
      </c>
      <c r="AD33">
        <f t="shared" si="138"/>
        <v>0</v>
      </c>
      <c r="AE33">
        <f t="shared" si="138"/>
        <v>0</v>
      </c>
      <c r="AF33">
        <f t="shared" si="138"/>
        <v>0</v>
      </c>
      <c r="AG33">
        <f t="shared" si="138"/>
        <v>0</v>
      </c>
      <c r="AH33">
        <f t="shared" si="138"/>
        <v>0</v>
      </c>
      <c r="AI33">
        <f t="shared" si="138"/>
        <v>0</v>
      </c>
      <c r="AJ33">
        <f t="shared" si="138"/>
        <v>0</v>
      </c>
      <c r="AK33">
        <f t="shared" si="138"/>
        <v>0</v>
      </c>
      <c r="AL33">
        <f t="shared" si="138"/>
        <v>0</v>
      </c>
      <c r="AM33">
        <f t="shared" si="138"/>
        <v>0</v>
      </c>
      <c r="AN33">
        <f t="shared" si="138"/>
        <v>0</v>
      </c>
      <c r="AO33">
        <f t="shared" si="138"/>
        <v>0</v>
      </c>
      <c r="AP33">
        <f t="shared" si="138"/>
        <v>0</v>
      </c>
      <c r="AQ33">
        <f t="shared" si="138"/>
        <v>0</v>
      </c>
      <c r="AR33">
        <f t="shared" si="138"/>
        <v>0</v>
      </c>
      <c r="AS33">
        <f t="shared" si="138"/>
        <v>0</v>
      </c>
      <c r="AT33">
        <f t="shared" si="138"/>
        <v>0</v>
      </c>
      <c r="AU33">
        <f t="shared" si="138"/>
        <v>0</v>
      </c>
      <c r="AV33">
        <f t="shared" si="138"/>
        <v>0</v>
      </c>
      <c r="AW33">
        <f t="shared" si="138"/>
        <v>0</v>
      </c>
      <c r="AX33">
        <f t="shared" si="138"/>
        <v>0</v>
      </c>
      <c r="AY33">
        <f t="shared" si="138"/>
        <v>0</v>
      </c>
      <c r="AZ33">
        <f t="shared" si="138"/>
        <v>0</v>
      </c>
      <c r="BA33">
        <f t="shared" si="138"/>
        <v>0</v>
      </c>
      <c r="BB33">
        <f t="shared" si="138"/>
        <v>0</v>
      </c>
      <c r="BC33">
        <f t="shared" si="138"/>
        <v>0</v>
      </c>
      <c r="BD33">
        <f t="shared" si="138"/>
        <v>0</v>
      </c>
      <c r="BE33">
        <f t="shared" si="138"/>
        <v>0</v>
      </c>
      <c r="BF33">
        <f t="shared" si="138"/>
        <v>0</v>
      </c>
      <c r="BG33">
        <f t="shared" si="138"/>
        <v>0</v>
      </c>
      <c r="BH33">
        <f t="shared" si="138"/>
        <v>0</v>
      </c>
      <c r="BI33">
        <f t="shared" si="138"/>
        <v>0</v>
      </c>
      <c r="BJ33">
        <f t="shared" si="138"/>
        <v>0</v>
      </c>
      <c r="BK33">
        <f t="shared" si="138"/>
        <v>0</v>
      </c>
      <c r="BL33">
        <f t="shared" si="138"/>
        <v>0</v>
      </c>
      <c r="BM33">
        <f t="shared" si="138"/>
        <v>0</v>
      </c>
      <c r="BN33">
        <f t="shared" si="138"/>
        <v>0</v>
      </c>
      <c r="BO33">
        <f t="shared" si="138"/>
        <v>0</v>
      </c>
      <c r="BP33">
        <f t="shared" si="138"/>
        <v>0</v>
      </c>
      <c r="BQ33">
        <f t="shared" si="138"/>
        <v>0</v>
      </c>
      <c r="BR33">
        <f t="shared" si="138"/>
        <v>0</v>
      </c>
      <c r="BS33">
        <f t="shared" si="138"/>
        <v>0</v>
      </c>
      <c r="BT33">
        <f t="shared" si="138"/>
        <v>0</v>
      </c>
      <c r="BU33">
        <f t="shared" si="138"/>
        <v>0</v>
      </c>
      <c r="BV33">
        <f t="shared" ref="BV33:EG33" si="139">BV$9*BV167</f>
        <v>0</v>
      </c>
      <c r="BW33">
        <f t="shared" si="139"/>
        <v>0</v>
      </c>
      <c r="BX33">
        <f t="shared" si="139"/>
        <v>0</v>
      </c>
      <c r="BY33">
        <f t="shared" si="139"/>
        <v>0</v>
      </c>
      <c r="BZ33">
        <f t="shared" si="139"/>
        <v>0</v>
      </c>
      <c r="CA33">
        <f t="shared" si="139"/>
        <v>0</v>
      </c>
      <c r="CB33">
        <f t="shared" si="139"/>
        <v>0</v>
      </c>
      <c r="CC33">
        <f t="shared" si="139"/>
        <v>0</v>
      </c>
      <c r="CD33">
        <f t="shared" si="139"/>
        <v>0</v>
      </c>
      <c r="CE33">
        <f t="shared" si="139"/>
        <v>0</v>
      </c>
      <c r="CF33">
        <f t="shared" si="139"/>
        <v>0</v>
      </c>
      <c r="CG33">
        <f t="shared" si="139"/>
        <v>0</v>
      </c>
      <c r="CH33">
        <f t="shared" si="139"/>
        <v>0</v>
      </c>
      <c r="CI33">
        <f t="shared" si="139"/>
        <v>0</v>
      </c>
      <c r="CJ33">
        <f t="shared" si="139"/>
        <v>0</v>
      </c>
      <c r="CK33">
        <f t="shared" si="139"/>
        <v>0</v>
      </c>
      <c r="CL33">
        <f t="shared" si="139"/>
        <v>0</v>
      </c>
      <c r="CM33">
        <f t="shared" si="139"/>
        <v>0</v>
      </c>
      <c r="CN33">
        <f t="shared" si="139"/>
        <v>0</v>
      </c>
      <c r="CO33">
        <f t="shared" si="139"/>
        <v>0</v>
      </c>
      <c r="CP33">
        <f t="shared" si="139"/>
        <v>0</v>
      </c>
      <c r="CQ33">
        <f t="shared" si="139"/>
        <v>0</v>
      </c>
      <c r="CR33">
        <f t="shared" si="139"/>
        <v>0</v>
      </c>
      <c r="CS33">
        <f t="shared" si="139"/>
        <v>0</v>
      </c>
      <c r="CT33">
        <f t="shared" si="139"/>
        <v>0</v>
      </c>
      <c r="CU33">
        <f t="shared" si="139"/>
        <v>0</v>
      </c>
      <c r="CV33">
        <f t="shared" si="139"/>
        <v>0</v>
      </c>
      <c r="CW33">
        <f t="shared" si="139"/>
        <v>0</v>
      </c>
      <c r="CX33">
        <f t="shared" si="139"/>
        <v>0</v>
      </c>
      <c r="CY33">
        <f t="shared" si="139"/>
        <v>0</v>
      </c>
      <c r="CZ33">
        <f t="shared" si="139"/>
        <v>0</v>
      </c>
      <c r="DA33">
        <f t="shared" si="139"/>
        <v>0</v>
      </c>
      <c r="DB33">
        <f t="shared" si="139"/>
        <v>0</v>
      </c>
      <c r="DC33">
        <f t="shared" si="139"/>
        <v>0</v>
      </c>
      <c r="DD33">
        <f t="shared" si="139"/>
        <v>0</v>
      </c>
      <c r="DE33">
        <f t="shared" si="139"/>
        <v>0</v>
      </c>
      <c r="DF33">
        <f t="shared" si="139"/>
        <v>0</v>
      </c>
      <c r="DG33">
        <f t="shared" si="139"/>
        <v>0</v>
      </c>
      <c r="DH33">
        <f t="shared" si="139"/>
        <v>0</v>
      </c>
      <c r="DI33">
        <f t="shared" si="139"/>
        <v>0</v>
      </c>
      <c r="DJ33">
        <f t="shared" si="139"/>
        <v>0</v>
      </c>
      <c r="DK33">
        <f t="shared" si="139"/>
        <v>0</v>
      </c>
      <c r="DL33">
        <f t="shared" si="139"/>
        <v>0</v>
      </c>
      <c r="DM33">
        <f t="shared" si="139"/>
        <v>0</v>
      </c>
      <c r="DN33">
        <f t="shared" si="139"/>
        <v>0</v>
      </c>
      <c r="DO33">
        <f t="shared" si="139"/>
        <v>0</v>
      </c>
      <c r="DP33">
        <f t="shared" si="139"/>
        <v>0</v>
      </c>
      <c r="DQ33">
        <f t="shared" si="139"/>
        <v>0</v>
      </c>
      <c r="DR33">
        <f t="shared" si="139"/>
        <v>0</v>
      </c>
      <c r="DS33">
        <f t="shared" si="139"/>
        <v>0</v>
      </c>
      <c r="DT33">
        <f t="shared" si="139"/>
        <v>0</v>
      </c>
      <c r="DU33">
        <f t="shared" si="139"/>
        <v>0</v>
      </c>
      <c r="DV33">
        <f t="shared" si="139"/>
        <v>0</v>
      </c>
      <c r="DW33">
        <f t="shared" si="139"/>
        <v>0</v>
      </c>
      <c r="DX33">
        <f t="shared" si="139"/>
        <v>0</v>
      </c>
      <c r="DY33">
        <f t="shared" si="139"/>
        <v>0</v>
      </c>
      <c r="DZ33">
        <f t="shared" si="139"/>
        <v>0</v>
      </c>
      <c r="EA33">
        <f t="shared" si="139"/>
        <v>0</v>
      </c>
      <c r="EB33">
        <f t="shared" si="139"/>
        <v>0</v>
      </c>
      <c r="EC33">
        <f t="shared" si="139"/>
        <v>0</v>
      </c>
      <c r="ED33">
        <f t="shared" si="139"/>
        <v>0</v>
      </c>
      <c r="EE33">
        <f t="shared" si="139"/>
        <v>0</v>
      </c>
      <c r="EF33">
        <f t="shared" si="139"/>
        <v>0</v>
      </c>
      <c r="EG33">
        <f t="shared" si="139"/>
        <v>0</v>
      </c>
      <c r="EH33">
        <f t="shared" ref="EH33:GS33" si="140">EH$9*EH167</f>
        <v>0</v>
      </c>
      <c r="EI33">
        <f t="shared" si="140"/>
        <v>0</v>
      </c>
      <c r="EJ33">
        <f t="shared" si="140"/>
        <v>0</v>
      </c>
      <c r="EK33">
        <f t="shared" si="140"/>
        <v>0</v>
      </c>
      <c r="EL33">
        <f t="shared" si="140"/>
        <v>0</v>
      </c>
      <c r="EM33">
        <f t="shared" si="140"/>
        <v>0</v>
      </c>
      <c r="EN33">
        <f t="shared" si="140"/>
        <v>0</v>
      </c>
      <c r="EO33">
        <f t="shared" si="140"/>
        <v>0</v>
      </c>
      <c r="EP33">
        <f t="shared" si="140"/>
        <v>0</v>
      </c>
      <c r="EQ33">
        <f t="shared" si="140"/>
        <v>0</v>
      </c>
      <c r="ER33">
        <f t="shared" si="140"/>
        <v>0</v>
      </c>
      <c r="ES33">
        <f t="shared" si="140"/>
        <v>0</v>
      </c>
      <c r="ET33">
        <f t="shared" si="140"/>
        <v>0</v>
      </c>
      <c r="EU33">
        <f t="shared" si="140"/>
        <v>0</v>
      </c>
      <c r="EV33">
        <f t="shared" si="140"/>
        <v>0</v>
      </c>
      <c r="EW33">
        <f t="shared" si="140"/>
        <v>0</v>
      </c>
      <c r="EX33">
        <f t="shared" si="140"/>
        <v>0</v>
      </c>
      <c r="EY33">
        <f t="shared" si="140"/>
        <v>0</v>
      </c>
      <c r="EZ33">
        <f t="shared" si="140"/>
        <v>0</v>
      </c>
      <c r="FA33">
        <f t="shared" si="140"/>
        <v>0</v>
      </c>
      <c r="FB33">
        <f t="shared" si="140"/>
        <v>0</v>
      </c>
      <c r="FC33">
        <f t="shared" si="140"/>
        <v>0</v>
      </c>
      <c r="FD33">
        <f t="shared" si="140"/>
        <v>0</v>
      </c>
      <c r="FE33">
        <f t="shared" si="140"/>
        <v>0</v>
      </c>
      <c r="FF33">
        <f t="shared" si="140"/>
        <v>0</v>
      </c>
      <c r="FG33">
        <f t="shared" si="140"/>
        <v>0</v>
      </c>
      <c r="FH33">
        <f t="shared" si="140"/>
        <v>0</v>
      </c>
      <c r="FI33">
        <f t="shared" si="140"/>
        <v>0</v>
      </c>
      <c r="FJ33">
        <f t="shared" si="140"/>
        <v>0</v>
      </c>
      <c r="FK33">
        <f t="shared" si="140"/>
        <v>0</v>
      </c>
      <c r="FL33">
        <f t="shared" si="140"/>
        <v>0</v>
      </c>
      <c r="FM33">
        <f t="shared" si="140"/>
        <v>0</v>
      </c>
      <c r="FN33">
        <f t="shared" si="140"/>
        <v>0</v>
      </c>
      <c r="FO33">
        <f t="shared" si="140"/>
        <v>0</v>
      </c>
      <c r="FP33">
        <f t="shared" si="140"/>
        <v>0</v>
      </c>
      <c r="FQ33">
        <f t="shared" si="140"/>
        <v>0</v>
      </c>
      <c r="FR33">
        <f t="shared" si="140"/>
        <v>0</v>
      </c>
      <c r="FS33">
        <f t="shared" si="140"/>
        <v>0</v>
      </c>
      <c r="FT33">
        <f t="shared" si="140"/>
        <v>0</v>
      </c>
      <c r="FU33">
        <f t="shared" si="140"/>
        <v>0</v>
      </c>
      <c r="FV33">
        <f t="shared" si="140"/>
        <v>0</v>
      </c>
      <c r="FW33">
        <f t="shared" si="140"/>
        <v>0</v>
      </c>
      <c r="FX33">
        <f t="shared" si="140"/>
        <v>0</v>
      </c>
      <c r="FY33">
        <f t="shared" si="140"/>
        <v>0</v>
      </c>
      <c r="FZ33">
        <f t="shared" si="140"/>
        <v>0</v>
      </c>
      <c r="GA33">
        <f t="shared" si="140"/>
        <v>0</v>
      </c>
      <c r="GB33">
        <f t="shared" si="140"/>
        <v>0</v>
      </c>
      <c r="GC33">
        <f t="shared" si="140"/>
        <v>0</v>
      </c>
      <c r="GD33">
        <f t="shared" si="140"/>
        <v>0</v>
      </c>
      <c r="GE33">
        <f t="shared" si="140"/>
        <v>0</v>
      </c>
      <c r="GF33">
        <f t="shared" si="140"/>
        <v>0</v>
      </c>
      <c r="GG33">
        <f t="shared" si="140"/>
        <v>0</v>
      </c>
      <c r="GH33">
        <f t="shared" si="140"/>
        <v>0</v>
      </c>
      <c r="GI33">
        <f t="shared" si="140"/>
        <v>0</v>
      </c>
      <c r="GJ33">
        <f t="shared" si="140"/>
        <v>0</v>
      </c>
      <c r="GK33">
        <f t="shared" si="140"/>
        <v>0</v>
      </c>
      <c r="GL33">
        <f t="shared" si="140"/>
        <v>0</v>
      </c>
      <c r="GM33">
        <f t="shared" si="140"/>
        <v>0</v>
      </c>
      <c r="GN33">
        <f t="shared" si="140"/>
        <v>0</v>
      </c>
      <c r="GO33">
        <f t="shared" si="140"/>
        <v>0</v>
      </c>
      <c r="GP33">
        <f t="shared" si="140"/>
        <v>0</v>
      </c>
      <c r="GQ33">
        <f t="shared" si="140"/>
        <v>0</v>
      </c>
      <c r="GR33">
        <f t="shared" si="140"/>
        <v>0</v>
      </c>
      <c r="GS33">
        <f t="shared" si="140"/>
        <v>0</v>
      </c>
      <c r="GT33">
        <f t="shared" ref="GT33:JE33" si="141">GT$9*GT167</f>
        <v>0</v>
      </c>
      <c r="GU33">
        <f t="shared" si="141"/>
        <v>0</v>
      </c>
      <c r="GV33">
        <f t="shared" si="141"/>
        <v>0</v>
      </c>
      <c r="GW33">
        <f t="shared" si="141"/>
        <v>0</v>
      </c>
      <c r="GX33">
        <f t="shared" si="141"/>
        <v>0</v>
      </c>
      <c r="GY33">
        <f t="shared" si="141"/>
        <v>0</v>
      </c>
      <c r="GZ33">
        <f t="shared" si="141"/>
        <v>0</v>
      </c>
      <c r="HA33">
        <f t="shared" si="141"/>
        <v>0</v>
      </c>
      <c r="HB33">
        <f t="shared" si="141"/>
        <v>0</v>
      </c>
      <c r="HC33">
        <f t="shared" si="141"/>
        <v>0</v>
      </c>
      <c r="HD33">
        <f t="shared" si="141"/>
        <v>0</v>
      </c>
      <c r="HE33">
        <f t="shared" si="141"/>
        <v>0</v>
      </c>
      <c r="HF33">
        <f t="shared" si="141"/>
        <v>0</v>
      </c>
      <c r="HG33">
        <f t="shared" si="141"/>
        <v>0</v>
      </c>
      <c r="HH33">
        <f t="shared" si="141"/>
        <v>0</v>
      </c>
      <c r="HI33">
        <f t="shared" si="141"/>
        <v>0</v>
      </c>
      <c r="HJ33">
        <f t="shared" si="141"/>
        <v>0</v>
      </c>
      <c r="HK33">
        <f t="shared" si="141"/>
        <v>0</v>
      </c>
      <c r="HL33">
        <f t="shared" si="141"/>
        <v>0</v>
      </c>
      <c r="HM33">
        <f t="shared" si="141"/>
        <v>0</v>
      </c>
      <c r="HN33">
        <f t="shared" si="141"/>
        <v>0</v>
      </c>
      <c r="HO33">
        <f t="shared" si="141"/>
        <v>0</v>
      </c>
      <c r="HP33">
        <f t="shared" si="141"/>
        <v>0</v>
      </c>
      <c r="HQ33">
        <f t="shared" si="141"/>
        <v>0</v>
      </c>
      <c r="HR33">
        <f t="shared" si="141"/>
        <v>0</v>
      </c>
      <c r="HS33">
        <f t="shared" si="141"/>
        <v>0</v>
      </c>
      <c r="HT33">
        <f t="shared" si="141"/>
        <v>0</v>
      </c>
      <c r="HU33">
        <f t="shared" si="141"/>
        <v>0</v>
      </c>
      <c r="HV33">
        <f t="shared" si="141"/>
        <v>0</v>
      </c>
      <c r="HW33">
        <f t="shared" si="141"/>
        <v>0</v>
      </c>
      <c r="HX33">
        <f t="shared" si="141"/>
        <v>0</v>
      </c>
      <c r="HY33">
        <f t="shared" si="141"/>
        <v>0</v>
      </c>
      <c r="HZ33">
        <f t="shared" si="141"/>
        <v>0</v>
      </c>
      <c r="IA33">
        <f t="shared" si="141"/>
        <v>0</v>
      </c>
      <c r="IB33">
        <f t="shared" si="141"/>
        <v>0</v>
      </c>
      <c r="IC33">
        <f t="shared" si="141"/>
        <v>0</v>
      </c>
      <c r="ID33">
        <f t="shared" si="141"/>
        <v>0</v>
      </c>
      <c r="IE33">
        <f t="shared" si="141"/>
        <v>0</v>
      </c>
      <c r="IF33">
        <f t="shared" si="141"/>
        <v>0</v>
      </c>
      <c r="IG33">
        <f t="shared" si="141"/>
        <v>0</v>
      </c>
      <c r="IH33">
        <f t="shared" si="141"/>
        <v>0</v>
      </c>
      <c r="II33">
        <f t="shared" si="141"/>
        <v>0</v>
      </c>
      <c r="IJ33">
        <f t="shared" si="141"/>
        <v>0</v>
      </c>
      <c r="IK33">
        <f t="shared" si="141"/>
        <v>0</v>
      </c>
      <c r="IL33">
        <f t="shared" si="141"/>
        <v>0</v>
      </c>
      <c r="IM33">
        <f t="shared" si="141"/>
        <v>0</v>
      </c>
      <c r="IN33">
        <f t="shared" si="141"/>
        <v>0</v>
      </c>
      <c r="IO33">
        <f t="shared" si="141"/>
        <v>0</v>
      </c>
      <c r="IP33">
        <f t="shared" si="141"/>
        <v>0</v>
      </c>
      <c r="IQ33">
        <f t="shared" si="141"/>
        <v>0</v>
      </c>
      <c r="IR33">
        <f t="shared" si="141"/>
        <v>0</v>
      </c>
      <c r="IS33">
        <f t="shared" si="141"/>
        <v>0</v>
      </c>
      <c r="IT33">
        <f t="shared" si="141"/>
        <v>0</v>
      </c>
      <c r="IU33">
        <f t="shared" si="141"/>
        <v>0</v>
      </c>
      <c r="IV33">
        <f t="shared" si="141"/>
        <v>0</v>
      </c>
      <c r="IW33">
        <f t="shared" si="141"/>
        <v>0</v>
      </c>
      <c r="IX33">
        <f t="shared" si="141"/>
        <v>0</v>
      </c>
      <c r="IY33">
        <f t="shared" si="141"/>
        <v>0</v>
      </c>
      <c r="IZ33">
        <f t="shared" si="141"/>
        <v>0</v>
      </c>
      <c r="JA33">
        <f t="shared" si="141"/>
        <v>0</v>
      </c>
      <c r="JB33">
        <f t="shared" si="141"/>
        <v>0</v>
      </c>
      <c r="JC33">
        <f t="shared" si="141"/>
        <v>0</v>
      </c>
      <c r="JD33">
        <f t="shared" si="141"/>
        <v>0</v>
      </c>
      <c r="JE33">
        <f t="shared" si="141"/>
        <v>0</v>
      </c>
      <c r="JF33">
        <f t="shared" ref="JF33:LQ33" si="142">JF$9*JF167</f>
        <v>0</v>
      </c>
      <c r="JG33">
        <f t="shared" si="142"/>
        <v>0</v>
      </c>
      <c r="JH33">
        <f t="shared" si="142"/>
        <v>0</v>
      </c>
      <c r="JI33">
        <f t="shared" si="142"/>
        <v>0</v>
      </c>
      <c r="JJ33">
        <f t="shared" si="142"/>
        <v>0</v>
      </c>
      <c r="JK33">
        <f t="shared" si="142"/>
        <v>0</v>
      </c>
      <c r="JL33">
        <f t="shared" si="142"/>
        <v>0</v>
      </c>
      <c r="JM33">
        <f t="shared" si="142"/>
        <v>0</v>
      </c>
      <c r="JN33">
        <f t="shared" si="142"/>
        <v>0</v>
      </c>
      <c r="JO33">
        <f t="shared" si="142"/>
        <v>0</v>
      </c>
      <c r="JP33">
        <f t="shared" si="142"/>
        <v>0</v>
      </c>
      <c r="JQ33">
        <f t="shared" si="142"/>
        <v>0</v>
      </c>
      <c r="JR33">
        <f t="shared" si="142"/>
        <v>0</v>
      </c>
      <c r="JS33">
        <f t="shared" si="142"/>
        <v>0</v>
      </c>
      <c r="JT33">
        <f t="shared" si="142"/>
        <v>0</v>
      </c>
      <c r="JU33">
        <f t="shared" si="142"/>
        <v>0</v>
      </c>
      <c r="JV33">
        <f t="shared" si="142"/>
        <v>0</v>
      </c>
      <c r="JW33">
        <f t="shared" si="142"/>
        <v>0</v>
      </c>
      <c r="JX33">
        <f t="shared" si="142"/>
        <v>0</v>
      </c>
      <c r="JY33">
        <f t="shared" si="142"/>
        <v>0</v>
      </c>
      <c r="JZ33">
        <f t="shared" si="142"/>
        <v>0</v>
      </c>
      <c r="KA33">
        <f t="shared" si="142"/>
        <v>0</v>
      </c>
      <c r="KB33">
        <f t="shared" si="142"/>
        <v>0</v>
      </c>
      <c r="KC33">
        <f t="shared" si="142"/>
        <v>0</v>
      </c>
      <c r="KD33">
        <f t="shared" si="142"/>
        <v>0</v>
      </c>
      <c r="KE33">
        <f t="shared" si="142"/>
        <v>0</v>
      </c>
      <c r="KF33">
        <f t="shared" si="142"/>
        <v>0</v>
      </c>
      <c r="KG33">
        <f t="shared" si="142"/>
        <v>0</v>
      </c>
      <c r="KH33">
        <f t="shared" si="142"/>
        <v>0</v>
      </c>
      <c r="KI33">
        <f t="shared" si="142"/>
        <v>0</v>
      </c>
      <c r="KJ33">
        <f t="shared" si="142"/>
        <v>0</v>
      </c>
      <c r="KK33">
        <f t="shared" si="142"/>
        <v>0</v>
      </c>
      <c r="KL33">
        <f t="shared" si="142"/>
        <v>0</v>
      </c>
      <c r="KM33">
        <f t="shared" si="142"/>
        <v>0</v>
      </c>
      <c r="KN33">
        <f t="shared" si="142"/>
        <v>0</v>
      </c>
      <c r="KO33">
        <f t="shared" si="142"/>
        <v>0</v>
      </c>
      <c r="KP33">
        <f t="shared" si="142"/>
        <v>0</v>
      </c>
      <c r="KQ33">
        <f t="shared" si="142"/>
        <v>0</v>
      </c>
      <c r="KR33">
        <f t="shared" si="142"/>
        <v>0</v>
      </c>
      <c r="KS33">
        <f t="shared" si="142"/>
        <v>0</v>
      </c>
      <c r="KT33">
        <f t="shared" si="142"/>
        <v>0</v>
      </c>
      <c r="KU33">
        <f t="shared" si="142"/>
        <v>0</v>
      </c>
      <c r="KV33">
        <f t="shared" si="142"/>
        <v>0</v>
      </c>
      <c r="KW33">
        <f t="shared" si="142"/>
        <v>0</v>
      </c>
      <c r="KX33">
        <f t="shared" si="142"/>
        <v>0</v>
      </c>
      <c r="KY33">
        <f t="shared" si="142"/>
        <v>0</v>
      </c>
      <c r="KZ33">
        <f t="shared" si="142"/>
        <v>0</v>
      </c>
      <c r="LA33">
        <f t="shared" si="142"/>
        <v>0</v>
      </c>
      <c r="LB33">
        <f t="shared" si="142"/>
        <v>0</v>
      </c>
      <c r="LC33">
        <f t="shared" si="142"/>
        <v>0</v>
      </c>
      <c r="LD33">
        <f t="shared" si="142"/>
        <v>0</v>
      </c>
      <c r="LE33">
        <f t="shared" si="142"/>
        <v>0</v>
      </c>
      <c r="LF33">
        <f t="shared" si="142"/>
        <v>0</v>
      </c>
      <c r="LG33">
        <f t="shared" si="142"/>
        <v>0</v>
      </c>
      <c r="LH33">
        <f t="shared" si="142"/>
        <v>0</v>
      </c>
      <c r="LI33">
        <f t="shared" si="142"/>
        <v>0</v>
      </c>
      <c r="LJ33">
        <f t="shared" si="142"/>
        <v>0</v>
      </c>
      <c r="LK33">
        <f t="shared" si="142"/>
        <v>0</v>
      </c>
      <c r="LL33">
        <f t="shared" si="142"/>
        <v>0</v>
      </c>
      <c r="LM33">
        <f t="shared" si="142"/>
        <v>0</v>
      </c>
      <c r="LN33">
        <f t="shared" si="142"/>
        <v>0</v>
      </c>
      <c r="LO33">
        <f t="shared" si="142"/>
        <v>0</v>
      </c>
      <c r="LP33">
        <f t="shared" si="142"/>
        <v>0</v>
      </c>
      <c r="LQ33">
        <f t="shared" si="142"/>
        <v>0</v>
      </c>
      <c r="LR33">
        <f t="shared" ref="LR33:OC33" si="143">LR$9*LR167</f>
        <v>0</v>
      </c>
      <c r="LS33">
        <f t="shared" si="143"/>
        <v>0</v>
      </c>
      <c r="LT33">
        <f t="shared" si="143"/>
        <v>0</v>
      </c>
      <c r="LU33">
        <f t="shared" si="143"/>
        <v>0</v>
      </c>
      <c r="LV33">
        <f t="shared" si="143"/>
        <v>0</v>
      </c>
      <c r="LW33">
        <f t="shared" si="143"/>
        <v>0</v>
      </c>
      <c r="LX33">
        <f t="shared" si="143"/>
        <v>0</v>
      </c>
      <c r="LY33">
        <f t="shared" si="143"/>
        <v>0</v>
      </c>
      <c r="LZ33">
        <f t="shared" si="143"/>
        <v>0</v>
      </c>
      <c r="MA33">
        <f t="shared" si="143"/>
        <v>0</v>
      </c>
      <c r="MB33">
        <f t="shared" si="143"/>
        <v>0</v>
      </c>
      <c r="MC33">
        <f t="shared" si="143"/>
        <v>0</v>
      </c>
      <c r="MD33">
        <f t="shared" si="143"/>
        <v>0</v>
      </c>
      <c r="ME33">
        <f t="shared" si="143"/>
        <v>0</v>
      </c>
      <c r="MF33">
        <f t="shared" si="143"/>
        <v>0</v>
      </c>
      <c r="MG33">
        <f t="shared" si="143"/>
        <v>0</v>
      </c>
      <c r="MH33">
        <f t="shared" si="143"/>
        <v>0</v>
      </c>
      <c r="MI33">
        <f t="shared" si="143"/>
        <v>0</v>
      </c>
      <c r="MJ33">
        <f t="shared" si="143"/>
        <v>0</v>
      </c>
      <c r="MK33">
        <f t="shared" si="143"/>
        <v>0</v>
      </c>
      <c r="ML33">
        <f t="shared" si="143"/>
        <v>0</v>
      </c>
      <c r="MM33">
        <f t="shared" si="143"/>
        <v>0</v>
      </c>
      <c r="MN33">
        <f t="shared" si="143"/>
        <v>0</v>
      </c>
      <c r="MO33">
        <f t="shared" si="143"/>
        <v>0</v>
      </c>
      <c r="MP33">
        <f t="shared" si="143"/>
        <v>0</v>
      </c>
      <c r="MQ33">
        <f t="shared" si="143"/>
        <v>0</v>
      </c>
      <c r="MR33">
        <f t="shared" si="143"/>
        <v>0</v>
      </c>
      <c r="MS33">
        <f t="shared" si="143"/>
        <v>0</v>
      </c>
      <c r="MT33">
        <f t="shared" si="143"/>
        <v>0</v>
      </c>
      <c r="MU33">
        <f t="shared" si="143"/>
        <v>0</v>
      </c>
      <c r="MV33">
        <f t="shared" si="143"/>
        <v>0</v>
      </c>
      <c r="MW33">
        <f t="shared" si="143"/>
        <v>0</v>
      </c>
      <c r="MX33">
        <f t="shared" si="143"/>
        <v>0</v>
      </c>
      <c r="MY33">
        <f t="shared" si="143"/>
        <v>0</v>
      </c>
      <c r="MZ33">
        <f t="shared" si="143"/>
        <v>0</v>
      </c>
      <c r="NA33">
        <f t="shared" si="143"/>
        <v>0</v>
      </c>
      <c r="NB33">
        <f t="shared" si="143"/>
        <v>0</v>
      </c>
      <c r="NC33">
        <f t="shared" si="143"/>
        <v>0</v>
      </c>
      <c r="ND33">
        <f t="shared" si="143"/>
        <v>0</v>
      </c>
      <c r="NE33">
        <f t="shared" si="143"/>
        <v>0</v>
      </c>
      <c r="NF33">
        <f t="shared" si="143"/>
        <v>0</v>
      </c>
      <c r="NG33">
        <f t="shared" si="143"/>
        <v>0</v>
      </c>
      <c r="NH33">
        <f t="shared" si="143"/>
        <v>0</v>
      </c>
      <c r="NI33">
        <f t="shared" si="143"/>
        <v>0</v>
      </c>
      <c r="NJ33">
        <f t="shared" si="143"/>
        <v>0</v>
      </c>
      <c r="NK33">
        <f t="shared" si="143"/>
        <v>0</v>
      </c>
      <c r="NL33">
        <f t="shared" si="143"/>
        <v>0</v>
      </c>
      <c r="NM33">
        <f t="shared" si="143"/>
        <v>0</v>
      </c>
      <c r="NN33">
        <f t="shared" si="143"/>
        <v>0</v>
      </c>
      <c r="NO33">
        <f t="shared" si="143"/>
        <v>0</v>
      </c>
      <c r="NP33">
        <f t="shared" si="143"/>
        <v>0</v>
      </c>
      <c r="NQ33">
        <f t="shared" si="143"/>
        <v>0</v>
      </c>
      <c r="NR33">
        <f t="shared" si="143"/>
        <v>0</v>
      </c>
      <c r="NS33">
        <f t="shared" si="143"/>
        <v>0</v>
      </c>
      <c r="NT33">
        <f t="shared" si="143"/>
        <v>0</v>
      </c>
      <c r="NU33">
        <f t="shared" si="143"/>
        <v>0</v>
      </c>
      <c r="NV33">
        <f t="shared" si="143"/>
        <v>0</v>
      </c>
      <c r="NW33">
        <f t="shared" si="143"/>
        <v>0</v>
      </c>
      <c r="NX33">
        <f t="shared" si="143"/>
        <v>0</v>
      </c>
      <c r="NY33">
        <f t="shared" si="143"/>
        <v>0</v>
      </c>
      <c r="NZ33">
        <f t="shared" si="143"/>
        <v>0</v>
      </c>
      <c r="OA33">
        <f t="shared" si="143"/>
        <v>0</v>
      </c>
      <c r="OB33">
        <f t="shared" si="143"/>
        <v>0</v>
      </c>
      <c r="OC33">
        <f t="shared" si="143"/>
        <v>0</v>
      </c>
      <c r="OD33">
        <f t="shared" ref="OD33:OS33" si="144">OD$9*OD167</f>
        <v>0</v>
      </c>
      <c r="OE33">
        <f t="shared" si="144"/>
        <v>0</v>
      </c>
      <c r="OF33">
        <f t="shared" si="144"/>
        <v>0</v>
      </c>
      <c r="OG33">
        <f t="shared" si="144"/>
        <v>0</v>
      </c>
      <c r="OH33">
        <f t="shared" si="144"/>
        <v>0</v>
      </c>
      <c r="OI33">
        <f t="shared" si="144"/>
        <v>0</v>
      </c>
      <c r="OJ33">
        <f t="shared" si="144"/>
        <v>0</v>
      </c>
      <c r="OK33">
        <f t="shared" si="144"/>
        <v>0</v>
      </c>
      <c r="OL33">
        <f t="shared" si="144"/>
        <v>0</v>
      </c>
      <c r="OM33">
        <f t="shared" si="144"/>
        <v>0</v>
      </c>
      <c r="ON33">
        <f t="shared" si="144"/>
        <v>0</v>
      </c>
      <c r="OO33">
        <f t="shared" si="144"/>
        <v>0</v>
      </c>
      <c r="OP33">
        <f t="shared" si="144"/>
        <v>0</v>
      </c>
      <c r="OQ33">
        <f t="shared" si="144"/>
        <v>0</v>
      </c>
      <c r="OR33">
        <f t="shared" si="144"/>
        <v>0</v>
      </c>
      <c r="OS33">
        <f t="shared" si="144"/>
        <v>0</v>
      </c>
    </row>
    <row r="34" spans="1:409">
      <c r="A34">
        <f>Rådata_6000!A30</f>
        <v>0</v>
      </c>
      <c r="B34" s="311">
        <f t="shared" si="32"/>
        <v>0</v>
      </c>
      <c r="C34" s="47">
        <f t="shared" si="32"/>
        <v>0</v>
      </c>
      <c r="D34" s="47">
        <f t="shared" si="32"/>
        <v>0</v>
      </c>
      <c r="E34" s="47">
        <f t="shared" si="32"/>
        <v>0</v>
      </c>
      <c r="F34" s="47">
        <f t="shared" si="32"/>
        <v>0</v>
      </c>
      <c r="G34" s="47">
        <f t="shared" si="32"/>
        <v>0</v>
      </c>
      <c r="H34" s="47">
        <f t="shared" si="32"/>
        <v>0</v>
      </c>
      <c r="I34" s="312">
        <f t="shared" si="32"/>
        <v>0</v>
      </c>
      <c r="J34">
        <f t="shared" ref="J34:BU34" si="145">J$9*J168</f>
        <v>0</v>
      </c>
      <c r="K34">
        <f t="shared" si="145"/>
        <v>0</v>
      </c>
      <c r="L34">
        <f t="shared" si="145"/>
        <v>0</v>
      </c>
      <c r="M34">
        <f t="shared" si="145"/>
        <v>0</v>
      </c>
      <c r="N34">
        <f t="shared" si="145"/>
        <v>0</v>
      </c>
      <c r="O34">
        <f t="shared" si="145"/>
        <v>0</v>
      </c>
      <c r="P34">
        <f t="shared" si="145"/>
        <v>0</v>
      </c>
      <c r="Q34">
        <f t="shared" si="145"/>
        <v>0</v>
      </c>
      <c r="R34">
        <f t="shared" si="145"/>
        <v>0</v>
      </c>
      <c r="S34">
        <f t="shared" si="145"/>
        <v>0</v>
      </c>
      <c r="T34">
        <f t="shared" si="145"/>
        <v>0</v>
      </c>
      <c r="U34">
        <f t="shared" si="145"/>
        <v>0</v>
      </c>
      <c r="V34">
        <f t="shared" si="145"/>
        <v>0</v>
      </c>
      <c r="W34">
        <f t="shared" si="145"/>
        <v>0</v>
      </c>
      <c r="X34">
        <f t="shared" si="145"/>
        <v>0</v>
      </c>
      <c r="Y34">
        <f t="shared" si="145"/>
        <v>0</v>
      </c>
      <c r="Z34">
        <f t="shared" si="145"/>
        <v>0</v>
      </c>
      <c r="AA34">
        <f t="shared" si="145"/>
        <v>0</v>
      </c>
      <c r="AB34">
        <f t="shared" si="145"/>
        <v>0</v>
      </c>
      <c r="AC34">
        <f t="shared" si="145"/>
        <v>0</v>
      </c>
      <c r="AD34">
        <f t="shared" si="145"/>
        <v>0</v>
      </c>
      <c r="AE34">
        <f t="shared" si="145"/>
        <v>0</v>
      </c>
      <c r="AF34">
        <f t="shared" si="145"/>
        <v>0</v>
      </c>
      <c r="AG34">
        <f t="shared" si="145"/>
        <v>0</v>
      </c>
      <c r="AH34">
        <f t="shared" si="145"/>
        <v>0</v>
      </c>
      <c r="AI34">
        <f t="shared" si="145"/>
        <v>0</v>
      </c>
      <c r="AJ34">
        <f t="shared" si="145"/>
        <v>0</v>
      </c>
      <c r="AK34">
        <f t="shared" si="145"/>
        <v>0</v>
      </c>
      <c r="AL34">
        <f t="shared" si="145"/>
        <v>0</v>
      </c>
      <c r="AM34">
        <f t="shared" si="145"/>
        <v>0</v>
      </c>
      <c r="AN34">
        <f t="shared" si="145"/>
        <v>0</v>
      </c>
      <c r="AO34">
        <f t="shared" si="145"/>
        <v>0</v>
      </c>
      <c r="AP34">
        <f t="shared" si="145"/>
        <v>0</v>
      </c>
      <c r="AQ34">
        <f t="shared" si="145"/>
        <v>0</v>
      </c>
      <c r="AR34">
        <f t="shared" si="145"/>
        <v>0</v>
      </c>
      <c r="AS34">
        <f t="shared" si="145"/>
        <v>0</v>
      </c>
      <c r="AT34">
        <f t="shared" si="145"/>
        <v>0</v>
      </c>
      <c r="AU34">
        <f t="shared" si="145"/>
        <v>0</v>
      </c>
      <c r="AV34">
        <f t="shared" si="145"/>
        <v>0</v>
      </c>
      <c r="AW34">
        <f t="shared" si="145"/>
        <v>0</v>
      </c>
      <c r="AX34">
        <f t="shared" si="145"/>
        <v>0</v>
      </c>
      <c r="AY34">
        <f t="shared" si="145"/>
        <v>0</v>
      </c>
      <c r="AZ34">
        <f t="shared" si="145"/>
        <v>0</v>
      </c>
      <c r="BA34">
        <f t="shared" si="145"/>
        <v>0</v>
      </c>
      <c r="BB34">
        <f t="shared" si="145"/>
        <v>0</v>
      </c>
      <c r="BC34">
        <f t="shared" si="145"/>
        <v>0</v>
      </c>
      <c r="BD34">
        <f t="shared" si="145"/>
        <v>0</v>
      </c>
      <c r="BE34">
        <f t="shared" si="145"/>
        <v>0</v>
      </c>
      <c r="BF34">
        <f t="shared" si="145"/>
        <v>0</v>
      </c>
      <c r="BG34">
        <f t="shared" si="145"/>
        <v>0</v>
      </c>
      <c r="BH34">
        <f t="shared" si="145"/>
        <v>0</v>
      </c>
      <c r="BI34">
        <f t="shared" si="145"/>
        <v>0</v>
      </c>
      <c r="BJ34">
        <f t="shared" si="145"/>
        <v>0</v>
      </c>
      <c r="BK34">
        <f t="shared" si="145"/>
        <v>0</v>
      </c>
      <c r="BL34">
        <f t="shared" si="145"/>
        <v>0</v>
      </c>
      <c r="BM34">
        <f t="shared" si="145"/>
        <v>0</v>
      </c>
      <c r="BN34">
        <f t="shared" si="145"/>
        <v>0</v>
      </c>
      <c r="BO34">
        <f t="shared" si="145"/>
        <v>0</v>
      </c>
      <c r="BP34">
        <f t="shared" si="145"/>
        <v>0</v>
      </c>
      <c r="BQ34">
        <f t="shared" si="145"/>
        <v>0</v>
      </c>
      <c r="BR34">
        <f t="shared" si="145"/>
        <v>0</v>
      </c>
      <c r="BS34">
        <f t="shared" si="145"/>
        <v>0</v>
      </c>
      <c r="BT34">
        <f t="shared" si="145"/>
        <v>0</v>
      </c>
      <c r="BU34">
        <f t="shared" si="145"/>
        <v>0</v>
      </c>
      <c r="BV34">
        <f t="shared" ref="BV34:EG34" si="146">BV$9*BV168</f>
        <v>0</v>
      </c>
      <c r="BW34">
        <f t="shared" si="146"/>
        <v>0</v>
      </c>
      <c r="BX34">
        <f t="shared" si="146"/>
        <v>0</v>
      </c>
      <c r="BY34">
        <f t="shared" si="146"/>
        <v>0</v>
      </c>
      <c r="BZ34">
        <f t="shared" si="146"/>
        <v>0</v>
      </c>
      <c r="CA34">
        <f t="shared" si="146"/>
        <v>0</v>
      </c>
      <c r="CB34">
        <f t="shared" si="146"/>
        <v>0</v>
      </c>
      <c r="CC34">
        <f t="shared" si="146"/>
        <v>0</v>
      </c>
      <c r="CD34">
        <f t="shared" si="146"/>
        <v>0</v>
      </c>
      <c r="CE34">
        <f t="shared" si="146"/>
        <v>0</v>
      </c>
      <c r="CF34">
        <f t="shared" si="146"/>
        <v>0</v>
      </c>
      <c r="CG34">
        <f t="shared" si="146"/>
        <v>0</v>
      </c>
      <c r="CH34">
        <f t="shared" si="146"/>
        <v>0</v>
      </c>
      <c r="CI34">
        <f t="shared" si="146"/>
        <v>0</v>
      </c>
      <c r="CJ34">
        <f t="shared" si="146"/>
        <v>0</v>
      </c>
      <c r="CK34">
        <f t="shared" si="146"/>
        <v>0</v>
      </c>
      <c r="CL34">
        <f t="shared" si="146"/>
        <v>0</v>
      </c>
      <c r="CM34">
        <f t="shared" si="146"/>
        <v>0</v>
      </c>
      <c r="CN34">
        <f t="shared" si="146"/>
        <v>0</v>
      </c>
      <c r="CO34">
        <f t="shared" si="146"/>
        <v>0</v>
      </c>
      <c r="CP34">
        <f t="shared" si="146"/>
        <v>0</v>
      </c>
      <c r="CQ34">
        <f t="shared" si="146"/>
        <v>0</v>
      </c>
      <c r="CR34">
        <f t="shared" si="146"/>
        <v>0</v>
      </c>
      <c r="CS34">
        <f t="shared" si="146"/>
        <v>0</v>
      </c>
      <c r="CT34">
        <f t="shared" si="146"/>
        <v>0</v>
      </c>
      <c r="CU34">
        <f t="shared" si="146"/>
        <v>0</v>
      </c>
      <c r="CV34">
        <f t="shared" si="146"/>
        <v>0</v>
      </c>
      <c r="CW34">
        <f t="shared" si="146"/>
        <v>0</v>
      </c>
      <c r="CX34">
        <f t="shared" si="146"/>
        <v>0</v>
      </c>
      <c r="CY34">
        <f t="shared" si="146"/>
        <v>0</v>
      </c>
      <c r="CZ34">
        <f t="shared" si="146"/>
        <v>0</v>
      </c>
      <c r="DA34">
        <f t="shared" si="146"/>
        <v>0</v>
      </c>
      <c r="DB34">
        <f t="shared" si="146"/>
        <v>0</v>
      </c>
      <c r="DC34">
        <f t="shared" si="146"/>
        <v>0</v>
      </c>
      <c r="DD34">
        <f t="shared" si="146"/>
        <v>0</v>
      </c>
      <c r="DE34">
        <f t="shared" si="146"/>
        <v>0</v>
      </c>
      <c r="DF34">
        <f t="shared" si="146"/>
        <v>0</v>
      </c>
      <c r="DG34">
        <f t="shared" si="146"/>
        <v>0</v>
      </c>
      <c r="DH34">
        <f t="shared" si="146"/>
        <v>0</v>
      </c>
      <c r="DI34">
        <f t="shared" si="146"/>
        <v>0</v>
      </c>
      <c r="DJ34">
        <f t="shared" si="146"/>
        <v>0</v>
      </c>
      <c r="DK34">
        <f t="shared" si="146"/>
        <v>0</v>
      </c>
      <c r="DL34">
        <f t="shared" si="146"/>
        <v>0</v>
      </c>
      <c r="DM34">
        <f t="shared" si="146"/>
        <v>0</v>
      </c>
      <c r="DN34">
        <f t="shared" si="146"/>
        <v>0</v>
      </c>
      <c r="DO34">
        <f t="shared" si="146"/>
        <v>0</v>
      </c>
      <c r="DP34">
        <f t="shared" si="146"/>
        <v>0</v>
      </c>
      <c r="DQ34">
        <f t="shared" si="146"/>
        <v>0</v>
      </c>
      <c r="DR34">
        <f t="shared" si="146"/>
        <v>0</v>
      </c>
      <c r="DS34">
        <f t="shared" si="146"/>
        <v>0</v>
      </c>
      <c r="DT34">
        <f t="shared" si="146"/>
        <v>0</v>
      </c>
      <c r="DU34">
        <f t="shared" si="146"/>
        <v>0</v>
      </c>
      <c r="DV34">
        <f t="shared" si="146"/>
        <v>0</v>
      </c>
      <c r="DW34">
        <f t="shared" si="146"/>
        <v>0</v>
      </c>
      <c r="DX34">
        <f t="shared" si="146"/>
        <v>0</v>
      </c>
      <c r="DY34">
        <f t="shared" si="146"/>
        <v>0</v>
      </c>
      <c r="DZ34">
        <f t="shared" si="146"/>
        <v>0</v>
      </c>
      <c r="EA34">
        <f t="shared" si="146"/>
        <v>0</v>
      </c>
      <c r="EB34">
        <f t="shared" si="146"/>
        <v>0</v>
      </c>
      <c r="EC34">
        <f t="shared" si="146"/>
        <v>0</v>
      </c>
      <c r="ED34">
        <f t="shared" si="146"/>
        <v>0</v>
      </c>
      <c r="EE34">
        <f t="shared" si="146"/>
        <v>0</v>
      </c>
      <c r="EF34">
        <f t="shared" si="146"/>
        <v>0</v>
      </c>
      <c r="EG34">
        <f t="shared" si="146"/>
        <v>0</v>
      </c>
      <c r="EH34">
        <f t="shared" ref="EH34:GS34" si="147">EH$9*EH168</f>
        <v>0</v>
      </c>
      <c r="EI34">
        <f t="shared" si="147"/>
        <v>0</v>
      </c>
      <c r="EJ34">
        <f t="shared" si="147"/>
        <v>0</v>
      </c>
      <c r="EK34">
        <f t="shared" si="147"/>
        <v>0</v>
      </c>
      <c r="EL34">
        <f t="shared" si="147"/>
        <v>0</v>
      </c>
      <c r="EM34">
        <f t="shared" si="147"/>
        <v>0</v>
      </c>
      <c r="EN34">
        <f t="shared" si="147"/>
        <v>0</v>
      </c>
      <c r="EO34">
        <f t="shared" si="147"/>
        <v>0</v>
      </c>
      <c r="EP34">
        <f t="shared" si="147"/>
        <v>0</v>
      </c>
      <c r="EQ34">
        <f t="shared" si="147"/>
        <v>0</v>
      </c>
      <c r="ER34">
        <f t="shared" si="147"/>
        <v>0</v>
      </c>
      <c r="ES34">
        <f t="shared" si="147"/>
        <v>0</v>
      </c>
      <c r="ET34">
        <f t="shared" si="147"/>
        <v>0</v>
      </c>
      <c r="EU34">
        <f t="shared" si="147"/>
        <v>0</v>
      </c>
      <c r="EV34">
        <f t="shared" si="147"/>
        <v>0</v>
      </c>
      <c r="EW34">
        <f t="shared" si="147"/>
        <v>0</v>
      </c>
      <c r="EX34">
        <f t="shared" si="147"/>
        <v>0</v>
      </c>
      <c r="EY34">
        <f t="shared" si="147"/>
        <v>0</v>
      </c>
      <c r="EZ34">
        <f t="shared" si="147"/>
        <v>0</v>
      </c>
      <c r="FA34">
        <f t="shared" si="147"/>
        <v>0</v>
      </c>
      <c r="FB34">
        <f t="shared" si="147"/>
        <v>0</v>
      </c>
      <c r="FC34">
        <f t="shared" si="147"/>
        <v>0</v>
      </c>
      <c r="FD34">
        <f t="shared" si="147"/>
        <v>0</v>
      </c>
      <c r="FE34">
        <f t="shared" si="147"/>
        <v>0</v>
      </c>
      <c r="FF34">
        <f t="shared" si="147"/>
        <v>0</v>
      </c>
      <c r="FG34">
        <f t="shared" si="147"/>
        <v>0</v>
      </c>
      <c r="FH34">
        <f t="shared" si="147"/>
        <v>0</v>
      </c>
      <c r="FI34">
        <f t="shared" si="147"/>
        <v>0</v>
      </c>
      <c r="FJ34">
        <f t="shared" si="147"/>
        <v>0</v>
      </c>
      <c r="FK34">
        <f t="shared" si="147"/>
        <v>0</v>
      </c>
      <c r="FL34">
        <f t="shared" si="147"/>
        <v>0</v>
      </c>
      <c r="FM34">
        <f t="shared" si="147"/>
        <v>0</v>
      </c>
      <c r="FN34">
        <f t="shared" si="147"/>
        <v>0</v>
      </c>
      <c r="FO34">
        <f t="shared" si="147"/>
        <v>0</v>
      </c>
      <c r="FP34">
        <f t="shared" si="147"/>
        <v>0</v>
      </c>
      <c r="FQ34">
        <f t="shared" si="147"/>
        <v>0</v>
      </c>
      <c r="FR34">
        <f t="shared" si="147"/>
        <v>0</v>
      </c>
      <c r="FS34">
        <f t="shared" si="147"/>
        <v>0</v>
      </c>
      <c r="FT34">
        <f t="shared" si="147"/>
        <v>0</v>
      </c>
      <c r="FU34">
        <f t="shared" si="147"/>
        <v>0</v>
      </c>
      <c r="FV34">
        <f t="shared" si="147"/>
        <v>0</v>
      </c>
      <c r="FW34">
        <f t="shared" si="147"/>
        <v>0</v>
      </c>
      <c r="FX34">
        <f t="shared" si="147"/>
        <v>0</v>
      </c>
      <c r="FY34">
        <f t="shared" si="147"/>
        <v>0</v>
      </c>
      <c r="FZ34">
        <f t="shared" si="147"/>
        <v>0</v>
      </c>
      <c r="GA34">
        <f t="shared" si="147"/>
        <v>0</v>
      </c>
      <c r="GB34">
        <f t="shared" si="147"/>
        <v>0</v>
      </c>
      <c r="GC34">
        <f t="shared" si="147"/>
        <v>0</v>
      </c>
      <c r="GD34">
        <f t="shared" si="147"/>
        <v>0</v>
      </c>
      <c r="GE34">
        <f t="shared" si="147"/>
        <v>0</v>
      </c>
      <c r="GF34">
        <f t="shared" si="147"/>
        <v>0</v>
      </c>
      <c r="GG34">
        <f t="shared" si="147"/>
        <v>0</v>
      </c>
      <c r="GH34">
        <f t="shared" si="147"/>
        <v>0</v>
      </c>
      <c r="GI34">
        <f t="shared" si="147"/>
        <v>0</v>
      </c>
      <c r="GJ34">
        <f t="shared" si="147"/>
        <v>0</v>
      </c>
      <c r="GK34">
        <f t="shared" si="147"/>
        <v>0</v>
      </c>
      <c r="GL34">
        <f t="shared" si="147"/>
        <v>0</v>
      </c>
      <c r="GM34">
        <f t="shared" si="147"/>
        <v>0</v>
      </c>
      <c r="GN34">
        <f t="shared" si="147"/>
        <v>0</v>
      </c>
      <c r="GO34">
        <f t="shared" si="147"/>
        <v>0</v>
      </c>
      <c r="GP34">
        <f t="shared" si="147"/>
        <v>0</v>
      </c>
      <c r="GQ34">
        <f t="shared" si="147"/>
        <v>0</v>
      </c>
      <c r="GR34">
        <f t="shared" si="147"/>
        <v>0</v>
      </c>
      <c r="GS34">
        <f t="shared" si="147"/>
        <v>0</v>
      </c>
      <c r="GT34">
        <f t="shared" ref="GT34:JE34" si="148">GT$9*GT168</f>
        <v>0</v>
      </c>
      <c r="GU34">
        <f t="shared" si="148"/>
        <v>0</v>
      </c>
      <c r="GV34">
        <f t="shared" si="148"/>
        <v>0</v>
      </c>
      <c r="GW34">
        <f t="shared" si="148"/>
        <v>0</v>
      </c>
      <c r="GX34">
        <f t="shared" si="148"/>
        <v>0</v>
      </c>
      <c r="GY34">
        <f t="shared" si="148"/>
        <v>0</v>
      </c>
      <c r="GZ34">
        <f t="shared" si="148"/>
        <v>0</v>
      </c>
      <c r="HA34">
        <f t="shared" si="148"/>
        <v>0</v>
      </c>
      <c r="HB34">
        <f t="shared" si="148"/>
        <v>0</v>
      </c>
      <c r="HC34">
        <f t="shared" si="148"/>
        <v>0</v>
      </c>
      <c r="HD34">
        <f t="shared" si="148"/>
        <v>0</v>
      </c>
      <c r="HE34">
        <f t="shared" si="148"/>
        <v>0</v>
      </c>
      <c r="HF34">
        <f t="shared" si="148"/>
        <v>0</v>
      </c>
      <c r="HG34">
        <f t="shared" si="148"/>
        <v>0</v>
      </c>
      <c r="HH34">
        <f t="shared" si="148"/>
        <v>0</v>
      </c>
      <c r="HI34">
        <f t="shared" si="148"/>
        <v>0</v>
      </c>
      <c r="HJ34">
        <f t="shared" si="148"/>
        <v>0</v>
      </c>
      <c r="HK34">
        <f t="shared" si="148"/>
        <v>0</v>
      </c>
      <c r="HL34">
        <f t="shared" si="148"/>
        <v>0</v>
      </c>
      <c r="HM34">
        <f t="shared" si="148"/>
        <v>0</v>
      </c>
      <c r="HN34">
        <f t="shared" si="148"/>
        <v>0</v>
      </c>
      <c r="HO34">
        <f t="shared" si="148"/>
        <v>0</v>
      </c>
      <c r="HP34">
        <f t="shared" si="148"/>
        <v>0</v>
      </c>
      <c r="HQ34">
        <f t="shared" si="148"/>
        <v>0</v>
      </c>
      <c r="HR34">
        <f t="shared" si="148"/>
        <v>0</v>
      </c>
      <c r="HS34">
        <f t="shared" si="148"/>
        <v>0</v>
      </c>
      <c r="HT34">
        <f t="shared" si="148"/>
        <v>0</v>
      </c>
      <c r="HU34">
        <f t="shared" si="148"/>
        <v>0</v>
      </c>
      <c r="HV34">
        <f t="shared" si="148"/>
        <v>0</v>
      </c>
      <c r="HW34">
        <f t="shared" si="148"/>
        <v>0</v>
      </c>
      <c r="HX34">
        <f t="shared" si="148"/>
        <v>0</v>
      </c>
      <c r="HY34">
        <f t="shared" si="148"/>
        <v>0</v>
      </c>
      <c r="HZ34">
        <f t="shared" si="148"/>
        <v>0</v>
      </c>
      <c r="IA34">
        <f t="shared" si="148"/>
        <v>0</v>
      </c>
      <c r="IB34">
        <f t="shared" si="148"/>
        <v>0</v>
      </c>
      <c r="IC34">
        <f t="shared" si="148"/>
        <v>0</v>
      </c>
      <c r="ID34">
        <f t="shared" si="148"/>
        <v>0</v>
      </c>
      <c r="IE34">
        <f t="shared" si="148"/>
        <v>0</v>
      </c>
      <c r="IF34">
        <f t="shared" si="148"/>
        <v>0</v>
      </c>
      <c r="IG34">
        <f t="shared" si="148"/>
        <v>0</v>
      </c>
      <c r="IH34">
        <f t="shared" si="148"/>
        <v>0</v>
      </c>
      <c r="II34">
        <f t="shared" si="148"/>
        <v>0</v>
      </c>
      <c r="IJ34">
        <f t="shared" si="148"/>
        <v>0</v>
      </c>
      <c r="IK34">
        <f t="shared" si="148"/>
        <v>0</v>
      </c>
      <c r="IL34">
        <f t="shared" si="148"/>
        <v>0</v>
      </c>
      <c r="IM34">
        <f t="shared" si="148"/>
        <v>0</v>
      </c>
      <c r="IN34">
        <f t="shared" si="148"/>
        <v>0</v>
      </c>
      <c r="IO34">
        <f t="shared" si="148"/>
        <v>0</v>
      </c>
      <c r="IP34">
        <f t="shared" si="148"/>
        <v>0</v>
      </c>
      <c r="IQ34">
        <f t="shared" si="148"/>
        <v>0</v>
      </c>
      <c r="IR34">
        <f t="shared" si="148"/>
        <v>0</v>
      </c>
      <c r="IS34">
        <f t="shared" si="148"/>
        <v>0</v>
      </c>
      <c r="IT34">
        <f t="shared" si="148"/>
        <v>0</v>
      </c>
      <c r="IU34">
        <f t="shared" si="148"/>
        <v>0</v>
      </c>
      <c r="IV34">
        <f t="shared" si="148"/>
        <v>0</v>
      </c>
      <c r="IW34">
        <f t="shared" si="148"/>
        <v>0</v>
      </c>
      <c r="IX34">
        <f t="shared" si="148"/>
        <v>0</v>
      </c>
      <c r="IY34">
        <f t="shared" si="148"/>
        <v>0</v>
      </c>
      <c r="IZ34">
        <f t="shared" si="148"/>
        <v>0</v>
      </c>
      <c r="JA34">
        <f t="shared" si="148"/>
        <v>0</v>
      </c>
      <c r="JB34">
        <f t="shared" si="148"/>
        <v>0</v>
      </c>
      <c r="JC34">
        <f t="shared" si="148"/>
        <v>0</v>
      </c>
      <c r="JD34">
        <f t="shared" si="148"/>
        <v>0</v>
      </c>
      <c r="JE34">
        <f t="shared" si="148"/>
        <v>0</v>
      </c>
      <c r="JF34">
        <f t="shared" ref="JF34:LQ34" si="149">JF$9*JF168</f>
        <v>0</v>
      </c>
      <c r="JG34">
        <f t="shared" si="149"/>
        <v>0</v>
      </c>
      <c r="JH34">
        <f t="shared" si="149"/>
        <v>0</v>
      </c>
      <c r="JI34">
        <f t="shared" si="149"/>
        <v>0</v>
      </c>
      <c r="JJ34">
        <f t="shared" si="149"/>
        <v>0</v>
      </c>
      <c r="JK34">
        <f t="shared" si="149"/>
        <v>0</v>
      </c>
      <c r="JL34">
        <f t="shared" si="149"/>
        <v>0</v>
      </c>
      <c r="JM34">
        <f t="shared" si="149"/>
        <v>0</v>
      </c>
      <c r="JN34">
        <f t="shared" si="149"/>
        <v>0</v>
      </c>
      <c r="JO34">
        <f t="shared" si="149"/>
        <v>0</v>
      </c>
      <c r="JP34">
        <f t="shared" si="149"/>
        <v>0</v>
      </c>
      <c r="JQ34">
        <f t="shared" si="149"/>
        <v>0</v>
      </c>
      <c r="JR34">
        <f t="shared" si="149"/>
        <v>0</v>
      </c>
      <c r="JS34">
        <f t="shared" si="149"/>
        <v>0</v>
      </c>
      <c r="JT34">
        <f t="shared" si="149"/>
        <v>0</v>
      </c>
      <c r="JU34">
        <f t="shared" si="149"/>
        <v>0</v>
      </c>
      <c r="JV34">
        <f t="shared" si="149"/>
        <v>0</v>
      </c>
      <c r="JW34">
        <f t="shared" si="149"/>
        <v>0</v>
      </c>
      <c r="JX34">
        <f t="shared" si="149"/>
        <v>0</v>
      </c>
      <c r="JY34">
        <f t="shared" si="149"/>
        <v>0</v>
      </c>
      <c r="JZ34">
        <f t="shared" si="149"/>
        <v>0</v>
      </c>
      <c r="KA34">
        <f t="shared" si="149"/>
        <v>0</v>
      </c>
      <c r="KB34">
        <f t="shared" si="149"/>
        <v>0</v>
      </c>
      <c r="KC34">
        <f t="shared" si="149"/>
        <v>0</v>
      </c>
      <c r="KD34">
        <f t="shared" si="149"/>
        <v>0</v>
      </c>
      <c r="KE34">
        <f t="shared" si="149"/>
        <v>0</v>
      </c>
      <c r="KF34">
        <f t="shared" si="149"/>
        <v>0</v>
      </c>
      <c r="KG34">
        <f t="shared" si="149"/>
        <v>0</v>
      </c>
      <c r="KH34">
        <f t="shared" si="149"/>
        <v>0</v>
      </c>
      <c r="KI34">
        <f t="shared" si="149"/>
        <v>0</v>
      </c>
      <c r="KJ34">
        <f t="shared" si="149"/>
        <v>0</v>
      </c>
      <c r="KK34">
        <f t="shared" si="149"/>
        <v>0</v>
      </c>
      <c r="KL34">
        <f t="shared" si="149"/>
        <v>0</v>
      </c>
      <c r="KM34">
        <f t="shared" si="149"/>
        <v>0</v>
      </c>
      <c r="KN34">
        <f t="shared" si="149"/>
        <v>0</v>
      </c>
      <c r="KO34">
        <f t="shared" si="149"/>
        <v>0</v>
      </c>
      <c r="KP34">
        <f t="shared" si="149"/>
        <v>0</v>
      </c>
      <c r="KQ34">
        <f t="shared" si="149"/>
        <v>0</v>
      </c>
      <c r="KR34">
        <f t="shared" si="149"/>
        <v>0</v>
      </c>
      <c r="KS34">
        <f t="shared" si="149"/>
        <v>0</v>
      </c>
      <c r="KT34">
        <f t="shared" si="149"/>
        <v>0</v>
      </c>
      <c r="KU34">
        <f t="shared" si="149"/>
        <v>0</v>
      </c>
      <c r="KV34">
        <f t="shared" si="149"/>
        <v>0</v>
      </c>
      <c r="KW34">
        <f t="shared" si="149"/>
        <v>0</v>
      </c>
      <c r="KX34">
        <f t="shared" si="149"/>
        <v>0</v>
      </c>
      <c r="KY34">
        <f t="shared" si="149"/>
        <v>0</v>
      </c>
      <c r="KZ34">
        <f t="shared" si="149"/>
        <v>0</v>
      </c>
      <c r="LA34">
        <f t="shared" si="149"/>
        <v>0</v>
      </c>
      <c r="LB34">
        <f t="shared" si="149"/>
        <v>0</v>
      </c>
      <c r="LC34">
        <f t="shared" si="149"/>
        <v>0</v>
      </c>
      <c r="LD34">
        <f t="shared" si="149"/>
        <v>0</v>
      </c>
      <c r="LE34">
        <f t="shared" si="149"/>
        <v>0</v>
      </c>
      <c r="LF34">
        <f t="shared" si="149"/>
        <v>0</v>
      </c>
      <c r="LG34">
        <f t="shared" si="149"/>
        <v>0</v>
      </c>
      <c r="LH34">
        <f t="shared" si="149"/>
        <v>0</v>
      </c>
      <c r="LI34">
        <f t="shared" si="149"/>
        <v>0</v>
      </c>
      <c r="LJ34">
        <f t="shared" si="149"/>
        <v>0</v>
      </c>
      <c r="LK34">
        <f t="shared" si="149"/>
        <v>0</v>
      </c>
      <c r="LL34">
        <f t="shared" si="149"/>
        <v>0</v>
      </c>
      <c r="LM34">
        <f t="shared" si="149"/>
        <v>0</v>
      </c>
      <c r="LN34">
        <f t="shared" si="149"/>
        <v>0</v>
      </c>
      <c r="LO34">
        <f t="shared" si="149"/>
        <v>0</v>
      </c>
      <c r="LP34">
        <f t="shared" si="149"/>
        <v>0</v>
      </c>
      <c r="LQ34">
        <f t="shared" si="149"/>
        <v>0</v>
      </c>
      <c r="LR34">
        <f t="shared" ref="LR34:OC34" si="150">LR$9*LR168</f>
        <v>0</v>
      </c>
      <c r="LS34">
        <f t="shared" si="150"/>
        <v>0</v>
      </c>
      <c r="LT34">
        <f t="shared" si="150"/>
        <v>0</v>
      </c>
      <c r="LU34">
        <f t="shared" si="150"/>
        <v>0</v>
      </c>
      <c r="LV34">
        <f t="shared" si="150"/>
        <v>0</v>
      </c>
      <c r="LW34">
        <f t="shared" si="150"/>
        <v>0</v>
      </c>
      <c r="LX34">
        <f t="shared" si="150"/>
        <v>0</v>
      </c>
      <c r="LY34">
        <f t="shared" si="150"/>
        <v>0</v>
      </c>
      <c r="LZ34">
        <f t="shared" si="150"/>
        <v>0</v>
      </c>
      <c r="MA34">
        <f t="shared" si="150"/>
        <v>0</v>
      </c>
      <c r="MB34">
        <f t="shared" si="150"/>
        <v>0</v>
      </c>
      <c r="MC34">
        <f t="shared" si="150"/>
        <v>0</v>
      </c>
      <c r="MD34">
        <f t="shared" si="150"/>
        <v>0</v>
      </c>
      <c r="ME34">
        <f t="shared" si="150"/>
        <v>0</v>
      </c>
      <c r="MF34">
        <f t="shared" si="150"/>
        <v>0</v>
      </c>
      <c r="MG34">
        <f t="shared" si="150"/>
        <v>0</v>
      </c>
      <c r="MH34">
        <f t="shared" si="150"/>
        <v>0</v>
      </c>
      <c r="MI34">
        <f t="shared" si="150"/>
        <v>0</v>
      </c>
      <c r="MJ34">
        <f t="shared" si="150"/>
        <v>0</v>
      </c>
      <c r="MK34">
        <f t="shared" si="150"/>
        <v>0</v>
      </c>
      <c r="ML34">
        <f t="shared" si="150"/>
        <v>0</v>
      </c>
      <c r="MM34">
        <f t="shared" si="150"/>
        <v>0</v>
      </c>
      <c r="MN34">
        <f t="shared" si="150"/>
        <v>0</v>
      </c>
      <c r="MO34">
        <f t="shared" si="150"/>
        <v>0</v>
      </c>
      <c r="MP34">
        <f t="shared" si="150"/>
        <v>0</v>
      </c>
      <c r="MQ34">
        <f t="shared" si="150"/>
        <v>0</v>
      </c>
      <c r="MR34">
        <f t="shared" si="150"/>
        <v>0</v>
      </c>
      <c r="MS34">
        <f t="shared" si="150"/>
        <v>0</v>
      </c>
      <c r="MT34">
        <f t="shared" si="150"/>
        <v>0</v>
      </c>
      <c r="MU34">
        <f t="shared" si="150"/>
        <v>0</v>
      </c>
      <c r="MV34">
        <f t="shared" si="150"/>
        <v>0</v>
      </c>
      <c r="MW34">
        <f t="shared" si="150"/>
        <v>0</v>
      </c>
      <c r="MX34">
        <f t="shared" si="150"/>
        <v>0</v>
      </c>
      <c r="MY34">
        <f t="shared" si="150"/>
        <v>0</v>
      </c>
      <c r="MZ34">
        <f t="shared" si="150"/>
        <v>0</v>
      </c>
      <c r="NA34">
        <f t="shared" si="150"/>
        <v>0</v>
      </c>
      <c r="NB34">
        <f t="shared" si="150"/>
        <v>0</v>
      </c>
      <c r="NC34">
        <f t="shared" si="150"/>
        <v>0</v>
      </c>
      <c r="ND34">
        <f t="shared" si="150"/>
        <v>0</v>
      </c>
      <c r="NE34">
        <f t="shared" si="150"/>
        <v>0</v>
      </c>
      <c r="NF34">
        <f t="shared" si="150"/>
        <v>0</v>
      </c>
      <c r="NG34">
        <f t="shared" si="150"/>
        <v>0</v>
      </c>
      <c r="NH34">
        <f t="shared" si="150"/>
        <v>0</v>
      </c>
      <c r="NI34">
        <f t="shared" si="150"/>
        <v>0</v>
      </c>
      <c r="NJ34">
        <f t="shared" si="150"/>
        <v>0</v>
      </c>
      <c r="NK34">
        <f t="shared" si="150"/>
        <v>0</v>
      </c>
      <c r="NL34">
        <f t="shared" si="150"/>
        <v>0</v>
      </c>
      <c r="NM34">
        <f t="shared" si="150"/>
        <v>0</v>
      </c>
      <c r="NN34">
        <f t="shared" si="150"/>
        <v>0</v>
      </c>
      <c r="NO34">
        <f t="shared" si="150"/>
        <v>0</v>
      </c>
      <c r="NP34">
        <f t="shared" si="150"/>
        <v>0</v>
      </c>
      <c r="NQ34">
        <f t="shared" si="150"/>
        <v>0</v>
      </c>
      <c r="NR34">
        <f t="shared" si="150"/>
        <v>0</v>
      </c>
      <c r="NS34">
        <f t="shared" si="150"/>
        <v>0</v>
      </c>
      <c r="NT34">
        <f t="shared" si="150"/>
        <v>0</v>
      </c>
      <c r="NU34">
        <f t="shared" si="150"/>
        <v>0</v>
      </c>
      <c r="NV34">
        <f t="shared" si="150"/>
        <v>0</v>
      </c>
      <c r="NW34">
        <f t="shared" si="150"/>
        <v>0</v>
      </c>
      <c r="NX34">
        <f t="shared" si="150"/>
        <v>0</v>
      </c>
      <c r="NY34">
        <f t="shared" si="150"/>
        <v>0</v>
      </c>
      <c r="NZ34">
        <f t="shared" si="150"/>
        <v>0</v>
      </c>
      <c r="OA34">
        <f t="shared" si="150"/>
        <v>0</v>
      </c>
      <c r="OB34">
        <f t="shared" si="150"/>
        <v>0</v>
      </c>
      <c r="OC34">
        <f t="shared" si="150"/>
        <v>0</v>
      </c>
      <c r="OD34">
        <f t="shared" ref="OD34:OS34" si="151">OD$9*OD168</f>
        <v>0</v>
      </c>
      <c r="OE34">
        <f t="shared" si="151"/>
        <v>0</v>
      </c>
      <c r="OF34">
        <f t="shared" si="151"/>
        <v>0</v>
      </c>
      <c r="OG34">
        <f t="shared" si="151"/>
        <v>0</v>
      </c>
      <c r="OH34">
        <f t="shared" si="151"/>
        <v>0</v>
      </c>
      <c r="OI34">
        <f t="shared" si="151"/>
        <v>0</v>
      </c>
      <c r="OJ34">
        <f t="shared" si="151"/>
        <v>0</v>
      </c>
      <c r="OK34">
        <f t="shared" si="151"/>
        <v>0</v>
      </c>
      <c r="OL34">
        <f t="shared" si="151"/>
        <v>0</v>
      </c>
      <c r="OM34">
        <f t="shared" si="151"/>
        <v>0</v>
      </c>
      <c r="ON34">
        <f t="shared" si="151"/>
        <v>0</v>
      </c>
      <c r="OO34">
        <f t="shared" si="151"/>
        <v>0</v>
      </c>
      <c r="OP34">
        <f t="shared" si="151"/>
        <v>0</v>
      </c>
      <c r="OQ34">
        <f t="shared" si="151"/>
        <v>0</v>
      </c>
      <c r="OR34">
        <f t="shared" si="151"/>
        <v>0</v>
      </c>
      <c r="OS34">
        <f t="shared" si="151"/>
        <v>0</v>
      </c>
    </row>
    <row r="35" spans="1:409">
      <c r="A35">
        <f>Rådata_6000!A31</f>
        <v>0</v>
      </c>
      <c r="B35" s="311">
        <f t="shared" si="32"/>
        <v>0</v>
      </c>
      <c r="C35" s="47">
        <f t="shared" si="32"/>
        <v>0</v>
      </c>
      <c r="D35" s="47">
        <f t="shared" si="32"/>
        <v>0</v>
      </c>
      <c r="E35" s="47">
        <f t="shared" si="32"/>
        <v>0</v>
      </c>
      <c r="F35" s="47">
        <f t="shared" si="32"/>
        <v>0</v>
      </c>
      <c r="G35" s="47">
        <f t="shared" si="32"/>
        <v>0</v>
      </c>
      <c r="H35" s="47">
        <f t="shared" si="32"/>
        <v>0</v>
      </c>
      <c r="I35" s="312">
        <f t="shared" si="32"/>
        <v>0</v>
      </c>
      <c r="J35">
        <f t="shared" ref="J35:BU35" si="152">J$9*J169</f>
        <v>0</v>
      </c>
      <c r="K35">
        <f t="shared" si="152"/>
        <v>0</v>
      </c>
      <c r="L35">
        <f t="shared" si="152"/>
        <v>0</v>
      </c>
      <c r="M35">
        <f t="shared" si="152"/>
        <v>0</v>
      </c>
      <c r="N35">
        <f t="shared" si="152"/>
        <v>0</v>
      </c>
      <c r="O35">
        <f t="shared" si="152"/>
        <v>0</v>
      </c>
      <c r="P35">
        <f t="shared" si="152"/>
        <v>0</v>
      </c>
      <c r="Q35">
        <f t="shared" si="152"/>
        <v>0</v>
      </c>
      <c r="R35">
        <f t="shared" si="152"/>
        <v>0</v>
      </c>
      <c r="S35">
        <f t="shared" si="152"/>
        <v>0</v>
      </c>
      <c r="T35">
        <f t="shared" si="152"/>
        <v>0</v>
      </c>
      <c r="U35">
        <f t="shared" si="152"/>
        <v>0</v>
      </c>
      <c r="V35">
        <f t="shared" si="152"/>
        <v>0</v>
      </c>
      <c r="W35">
        <f t="shared" si="152"/>
        <v>0</v>
      </c>
      <c r="X35">
        <f t="shared" si="152"/>
        <v>0</v>
      </c>
      <c r="Y35">
        <f t="shared" si="152"/>
        <v>0</v>
      </c>
      <c r="Z35">
        <f t="shared" si="152"/>
        <v>0</v>
      </c>
      <c r="AA35">
        <f t="shared" si="152"/>
        <v>0</v>
      </c>
      <c r="AB35">
        <f t="shared" si="152"/>
        <v>0</v>
      </c>
      <c r="AC35">
        <f t="shared" si="152"/>
        <v>0</v>
      </c>
      <c r="AD35">
        <f t="shared" si="152"/>
        <v>0</v>
      </c>
      <c r="AE35">
        <f t="shared" si="152"/>
        <v>0</v>
      </c>
      <c r="AF35">
        <f t="shared" si="152"/>
        <v>0</v>
      </c>
      <c r="AG35">
        <f t="shared" si="152"/>
        <v>0</v>
      </c>
      <c r="AH35">
        <f t="shared" si="152"/>
        <v>0</v>
      </c>
      <c r="AI35">
        <f t="shared" si="152"/>
        <v>0</v>
      </c>
      <c r="AJ35">
        <f t="shared" si="152"/>
        <v>0</v>
      </c>
      <c r="AK35">
        <f t="shared" si="152"/>
        <v>0</v>
      </c>
      <c r="AL35">
        <f t="shared" si="152"/>
        <v>0</v>
      </c>
      <c r="AM35">
        <f t="shared" si="152"/>
        <v>0</v>
      </c>
      <c r="AN35">
        <f t="shared" si="152"/>
        <v>0</v>
      </c>
      <c r="AO35">
        <f t="shared" si="152"/>
        <v>0</v>
      </c>
      <c r="AP35">
        <f t="shared" si="152"/>
        <v>0</v>
      </c>
      <c r="AQ35">
        <f t="shared" si="152"/>
        <v>0</v>
      </c>
      <c r="AR35">
        <f t="shared" si="152"/>
        <v>0</v>
      </c>
      <c r="AS35">
        <f t="shared" si="152"/>
        <v>0</v>
      </c>
      <c r="AT35">
        <f t="shared" si="152"/>
        <v>0</v>
      </c>
      <c r="AU35">
        <f t="shared" si="152"/>
        <v>0</v>
      </c>
      <c r="AV35">
        <f t="shared" si="152"/>
        <v>0</v>
      </c>
      <c r="AW35">
        <f t="shared" si="152"/>
        <v>0</v>
      </c>
      <c r="AX35">
        <f t="shared" si="152"/>
        <v>0</v>
      </c>
      <c r="AY35">
        <f t="shared" si="152"/>
        <v>0</v>
      </c>
      <c r="AZ35">
        <f t="shared" si="152"/>
        <v>0</v>
      </c>
      <c r="BA35">
        <f t="shared" si="152"/>
        <v>0</v>
      </c>
      <c r="BB35">
        <f t="shared" si="152"/>
        <v>0</v>
      </c>
      <c r="BC35">
        <f t="shared" si="152"/>
        <v>0</v>
      </c>
      <c r="BD35">
        <f t="shared" si="152"/>
        <v>0</v>
      </c>
      <c r="BE35">
        <f t="shared" si="152"/>
        <v>0</v>
      </c>
      <c r="BF35">
        <f t="shared" si="152"/>
        <v>0</v>
      </c>
      <c r="BG35">
        <f t="shared" si="152"/>
        <v>0</v>
      </c>
      <c r="BH35">
        <f t="shared" si="152"/>
        <v>0</v>
      </c>
      <c r="BI35">
        <f t="shared" si="152"/>
        <v>0</v>
      </c>
      <c r="BJ35">
        <f t="shared" si="152"/>
        <v>0</v>
      </c>
      <c r="BK35">
        <f t="shared" si="152"/>
        <v>0</v>
      </c>
      <c r="BL35">
        <f t="shared" si="152"/>
        <v>0</v>
      </c>
      <c r="BM35">
        <f t="shared" si="152"/>
        <v>0</v>
      </c>
      <c r="BN35">
        <f t="shared" si="152"/>
        <v>0</v>
      </c>
      <c r="BO35">
        <f t="shared" si="152"/>
        <v>0</v>
      </c>
      <c r="BP35">
        <f t="shared" si="152"/>
        <v>0</v>
      </c>
      <c r="BQ35">
        <f t="shared" si="152"/>
        <v>0</v>
      </c>
      <c r="BR35">
        <f t="shared" si="152"/>
        <v>0</v>
      </c>
      <c r="BS35">
        <f t="shared" si="152"/>
        <v>0</v>
      </c>
      <c r="BT35">
        <f t="shared" si="152"/>
        <v>0</v>
      </c>
      <c r="BU35">
        <f t="shared" si="152"/>
        <v>0</v>
      </c>
      <c r="BV35">
        <f t="shared" ref="BV35:EG35" si="153">BV$9*BV169</f>
        <v>0</v>
      </c>
      <c r="BW35">
        <f t="shared" si="153"/>
        <v>0</v>
      </c>
      <c r="BX35">
        <f t="shared" si="153"/>
        <v>0</v>
      </c>
      <c r="BY35">
        <f t="shared" si="153"/>
        <v>0</v>
      </c>
      <c r="BZ35">
        <f t="shared" si="153"/>
        <v>0</v>
      </c>
      <c r="CA35">
        <f t="shared" si="153"/>
        <v>0</v>
      </c>
      <c r="CB35">
        <f t="shared" si="153"/>
        <v>0</v>
      </c>
      <c r="CC35">
        <f t="shared" si="153"/>
        <v>0</v>
      </c>
      <c r="CD35">
        <f t="shared" si="153"/>
        <v>0</v>
      </c>
      <c r="CE35">
        <f t="shared" si="153"/>
        <v>0</v>
      </c>
      <c r="CF35">
        <f t="shared" si="153"/>
        <v>0</v>
      </c>
      <c r="CG35">
        <f t="shared" si="153"/>
        <v>0</v>
      </c>
      <c r="CH35">
        <f t="shared" si="153"/>
        <v>0</v>
      </c>
      <c r="CI35">
        <f t="shared" si="153"/>
        <v>0</v>
      </c>
      <c r="CJ35">
        <f t="shared" si="153"/>
        <v>0</v>
      </c>
      <c r="CK35">
        <f t="shared" si="153"/>
        <v>0</v>
      </c>
      <c r="CL35">
        <f t="shared" si="153"/>
        <v>0</v>
      </c>
      <c r="CM35">
        <f t="shared" si="153"/>
        <v>0</v>
      </c>
      <c r="CN35">
        <f t="shared" si="153"/>
        <v>0</v>
      </c>
      <c r="CO35">
        <f t="shared" si="153"/>
        <v>0</v>
      </c>
      <c r="CP35">
        <f t="shared" si="153"/>
        <v>0</v>
      </c>
      <c r="CQ35">
        <f t="shared" si="153"/>
        <v>0</v>
      </c>
      <c r="CR35">
        <f t="shared" si="153"/>
        <v>0</v>
      </c>
      <c r="CS35">
        <f t="shared" si="153"/>
        <v>0</v>
      </c>
      <c r="CT35">
        <f t="shared" si="153"/>
        <v>0</v>
      </c>
      <c r="CU35">
        <f t="shared" si="153"/>
        <v>0</v>
      </c>
      <c r="CV35">
        <f t="shared" si="153"/>
        <v>0</v>
      </c>
      <c r="CW35">
        <f t="shared" si="153"/>
        <v>0</v>
      </c>
      <c r="CX35">
        <f t="shared" si="153"/>
        <v>0</v>
      </c>
      <c r="CY35">
        <f t="shared" si="153"/>
        <v>0</v>
      </c>
      <c r="CZ35">
        <f t="shared" si="153"/>
        <v>0</v>
      </c>
      <c r="DA35">
        <f t="shared" si="153"/>
        <v>0</v>
      </c>
      <c r="DB35">
        <f t="shared" si="153"/>
        <v>0</v>
      </c>
      <c r="DC35">
        <f t="shared" si="153"/>
        <v>0</v>
      </c>
      <c r="DD35">
        <f t="shared" si="153"/>
        <v>0</v>
      </c>
      <c r="DE35">
        <f t="shared" si="153"/>
        <v>0</v>
      </c>
      <c r="DF35">
        <f t="shared" si="153"/>
        <v>0</v>
      </c>
      <c r="DG35">
        <f t="shared" si="153"/>
        <v>0</v>
      </c>
      <c r="DH35">
        <f t="shared" si="153"/>
        <v>0</v>
      </c>
      <c r="DI35">
        <f t="shared" si="153"/>
        <v>0</v>
      </c>
      <c r="DJ35">
        <f t="shared" si="153"/>
        <v>0</v>
      </c>
      <c r="DK35">
        <f t="shared" si="153"/>
        <v>0</v>
      </c>
      <c r="DL35">
        <f t="shared" si="153"/>
        <v>0</v>
      </c>
      <c r="DM35">
        <f t="shared" si="153"/>
        <v>0</v>
      </c>
      <c r="DN35">
        <f t="shared" si="153"/>
        <v>0</v>
      </c>
      <c r="DO35">
        <f t="shared" si="153"/>
        <v>0</v>
      </c>
      <c r="DP35">
        <f t="shared" si="153"/>
        <v>0</v>
      </c>
      <c r="DQ35">
        <f t="shared" si="153"/>
        <v>0</v>
      </c>
      <c r="DR35">
        <f t="shared" si="153"/>
        <v>0</v>
      </c>
      <c r="DS35">
        <f t="shared" si="153"/>
        <v>0</v>
      </c>
      <c r="DT35">
        <f t="shared" si="153"/>
        <v>0</v>
      </c>
      <c r="DU35">
        <f t="shared" si="153"/>
        <v>0</v>
      </c>
      <c r="DV35">
        <f t="shared" si="153"/>
        <v>0</v>
      </c>
      <c r="DW35">
        <f t="shared" si="153"/>
        <v>0</v>
      </c>
      <c r="DX35">
        <f t="shared" si="153"/>
        <v>0</v>
      </c>
      <c r="DY35">
        <f t="shared" si="153"/>
        <v>0</v>
      </c>
      <c r="DZ35">
        <f t="shared" si="153"/>
        <v>0</v>
      </c>
      <c r="EA35">
        <f t="shared" si="153"/>
        <v>0</v>
      </c>
      <c r="EB35">
        <f t="shared" si="153"/>
        <v>0</v>
      </c>
      <c r="EC35">
        <f t="shared" si="153"/>
        <v>0</v>
      </c>
      <c r="ED35">
        <f t="shared" si="153"/>
        <v>0</v>
      </c>
      <c r="EE35">
        <f t="shared" si="153"/>
        <v>0</v>
      </c>
      <c r="EF35">
        <f t="shared" si="153"/>
        <v>0</v>
      </c>
      <c r="EG35">
        <f t="shared" si="153"/>
        <v>0</v>
      </c>
      <c r="EH35">
        <f t="shared" ref="EH35:GS35" si="154">EH$9*EH169</f>
        <v>0</v>
      </c>
      <c r="EI35">
        <f t="shared" si="154"/>
        <v>0</v>
      </c>
      <c r="EJ35">
        <f t="shared" si="154"/>
        <v>0</v>
      </c>
      <c r="EK35">
        <f t="shared" si="154"/>
        <v>0</v>
      </c>
      <c r="EL35">
        <f t="shared" si="154"/>
        <v>0</v>
      </c>
      <c r="EM35">
        <f t="shared" si="154"/>
        <v>0</v>
      </c>
      <c r="EN35">
        <f t="shared" si="154"/>
        <v>0</v>
      </c>
      <c r="EO35">
        <f t="shared" si="154"/>
        <v>0</v>
      </c>
      <c r="EP35">
        <f t="shared" si="154"/>
        <v>0</v>
      </c>
      <c r="EQ35">
        <f t="shared" si="154"/>
        <v>0</v>
      </c>
      <c r="ER35">
        <f t="shared" si="154"/>
        <v>0</v>
      </c>
      <c r="ES35">
        <f t="shared" si="154"/>
        <v>0</v>
      </c>
      <c r="ET35">
        <f t="shared" si="154"/>
        <v>0</v>
      </c>
      <c r="EU35">
        <f t="shared" si="154"/>
        <v>0</v>
      </c>
      <c r="EV35">
        <f t="shared" si="154"/>
        <v>0</v>
      </c>
      <c r="EW35">
        <f t="shared" si="154"/>
        <v>0</v>
      </c>
      <c r="EX35">
        <f t="shared" si="154"/>
        <v>0</v>
      </c>
      <c r="EY35">
        <f t="shared" si="154"/>
        <v>0</v>
      </c>
      <c r="EZ35">
        <f t="shared" si="154"/>
        <v>0</v>
      </c>
      <c r="FA35">
        <f t="shared" si="154"/>
        <v>0</v>
      </c>
      <c r="FB35">
        <f t="shared" si="154"/>
        <v>0</v>
      </c>
      <c r="FC35">
        <f t="shared" si="154"/>
        <v>0</v>
      </c>
      <c r="FD35">
        <f t="shared" si="154"/>
        <v>0</v>
      </c>
      <c r="FE35">
        <f t="shared" si="154"/>
        <v>0</v>
      </c>
      <c r="FF35">
        <f t="shared" si="154"/>
        <v>0</v>
      </c>
      <c r="FG35">
        <f t="shared" si="154"/>
        <v>0</v>
      </c>
      <c r="FH35">
        <f t="shared" si="154"/>
        <v>0</v>
      </c>
      <c r="FI35">
        <f t="shared" si="154"/>
        <v>0</v>
      </c>
      <c r="FJ35">
        <f t="shared" si="154"/>
        <v>0</v>
      </c>
      <c r="FK35">
        <f t="shared" si="154"/>
        <v>0</v>
      </c>
      <c r="FL35">
        <f t="shared" si="154"/>
        <v>0</v>
      </c>
      <c r="FM35">
        <f t="shared" si="154"/>
        <v>0</v>
      </c>
      <c r="FN35">
        <f t="shared" si="154"/>
        <v>0</v>
      </c>
      <c r="FO35">
        <f t="shared" si="154"/>
        <v>0</v>
      </c>
      <c r="FP35">
        <f t="shared" si="154"/>
        <v>0</v>
      </c>
      <c r="FQ35">
        <f t="shared" si="154"/>
        <v>0</v>
      </c>
      <c r="FR35">
        <f t="shared" si="154"/>
        <v>0</v>
      </c>
      <c r="FS35">
        <f t="shared" si="154"/>
        <v>0</v>
      </c>
      <c r="FT35">
        <f t="shared" si="154"/>
        <v>0</v>
      </c>
      <c r="FU35">
        <f t="shared" si="154"/>
        <v>0</v>
      </c>
      <c r="FV35">
        <f t="shared" si="154"/>
        <v>0</v>
      </c>
      <c r="FW35">
        <f t="shared" si="154"/>
        <v>0</v>
      </c>
      <c r="FX35">
        <f t="shared" si="154"/>
        <v>0</v>
      </c>
      <c r="FY35">
        <f t="shared" si="154"/>
        <v>0</v>
      </c>
      <c r="FZ35">
        <f t="shared" si="154"/>
        <v>0</v>
      </c>
      <c r="GA35">
        <f t="shared" si="154"/>
        <v>0</v>
      </c>
      <c r="GB35">
        <f t="shared" si="154"/>
        <v>0</v>
      </c>
      <c r="GC35">
        <f t="shared" si="154"/>
        <v>0</v>
      </c>
      <c r="GD35">
        <f t="shared" si="154"/>
        <v>0</v>
      </c>
      <c r="GE35">
        <f t="shared" si="154"/>
        <v>0</v>
      </c>
      <c r="GF35">
        <f t="shared" si="154"/>
        <v>0</v>
      </c>
      <c r="GG35">
        <f t="shared" si="154"/>
        <v>0</v>
      </c>
      <c r="GH35">
        <f t="shared" si="154"/>
        <v>0</v>
      </c>
      <c r="GI35">
        <f t="shared" si="154"/>
        <v>0</v>
      </c>
      <c r="GJ35">
        <f t="shared" si="154"/>
        <v>0</v>
      </c>
      <c r="GK35">
        <f t="shared" si="154"/>
        <v>0</v>
      </c>
      <c r="GL35">
        <f t="shared" si="154"/>
        <v>0</v>
      </c>
      <c r="GM35">
        <f t="shared" si="154"/>
        <v>0</v>
      </c>
      <c r="GN35">
        <f t="shared" si="154"/>
        <v>0</v>
      </c>
      <c r="GO35">
        <f t="shared" si="154"/>
        <v>0</v>
      </c>
      <c r="GP35">
        <f t="shared" si="154"/>
        <v>0</v>
      </c>
      <c r="GQ35">
        <f t="shared" si="154"/>
        <v>0</v>
      </c>
      <c r="GR35">
        <f t="shared" si="154"/>
        <v>0</v>
      </c>
      <c r="GS35">
        <f t="shared" si="154"/>
        <v>0</v>
      </c>
      <c r="GT35">
        <f t="shared" ref="GT35:JE35" si="155">GT$9*GT169</f>
        <v>0</v>
      </c>
      <c r="GU35">
        <f t="shared" si="155"/>
        <v>0</v>
      </c>
      <c r="GV35">
        <f t="shared" si="155"/>
        <v>0</v>
      </c>
      <c r="GW35">
        <f t="shared" si="155"/>
        <v>0</v>
      </c>
      <c r="GX35">
        <f t="shared" si="155"/>
        <v>0</v>
      </c>
      <c r="GY35">
        <f t="shared" si="155"/>
        <v>0</v>
      </c>
      <c r="GZ35">
        <f t="shared" si="155"/>
        <v>0</v>
      </c>
      <c r="HA35">
        <f t="shared" si="155"/>
        <v>0</v>
      </c>
      <c r="HB35">
        <f t="shared" si="155"/>
        <v>0</v>
      </c>
      <c r="HC35">
        <f t="shared" si="155"/>
        <v>0</v>
      </c>
      <c r="HD35">
        <f t="shared" si="155"/>
        <v>0</v>
      </c>
      <c r="HE35">
        <f t="shared" si="155"/>
        <v>0</v>
      </c>
      <c r="HF35">
        <f t="shared" si="155"/>
        <v>0</v>
      </c>
      <c r="HG35">
        <f t="shared" si="155"/>
        <v>0</v>
      </c>
      <c r="HH35">
        <f t="shared" si="155"/>
        <v>0</v>
      </c>
      <c r="HI35">
        <f t="shared" si="155"/>
        <v>0</v>
      </c>
      <c r="HJ35">
        <f t="shared" si="155"/>
        <v>0</v>
      </c>
      <c r="HK35">
        <f t="shared" si="155"/>
        <v>0</v>
      </c>
      <c r="HL35">
        <f t="shared" si="155"/>
        <v>0</v>
      </c>
      <c r="HM35">
        <f t="shared" si="155"/>
        <v>0</v>
      </c>
      <c r="HN35">
        <f t="shared" si="155"/>
        <v>0</v>
      </c>
      <c r="HO35">
        <f t="shared" si="155"/>
        <v>0</v>
      </c>
      <c r="HP35">
        <f t="shared" si="155"/>
        <v>0</v>
      </c>
      <c r="HQ35">
        <f t="shared" si="155"/>
        <v>0</v>
      </c>
      <c r="HR35">
        <f t="shared" si="155"/>
        <v>0</v>
      </c>
      <c r="HS35">
        <f t="shared" si="155"/>
        <v>0</v>
      </c>
      <c r="HT35">
        <f t="shared" si="155"/>
        <v>0</v>
      </c>
      <c r="HU35">
        <f t="shared" si="155"/>
        <v>0</v>
      </c>
      <c r="HV35">
        <f t="shared" si="155"/>
        <v>0</v>
      </c>
      <c r="HW35">
        <f t="shared" si="155"/>
        <v>0</v>
      </c>
      <c r="HX35">
        <f t="shared" si="155"/>
        <v>0</v>
      </c>
      <c r="HY35">
        <f t="shared" si="155"/>
        <v>0</v>
      </c>
      <c r="HZ35">
        <f t="shared" si="155"/>
        <v>0</v>
      </c>
      <c r="IA35">
        <f t="shared" si="155"/>
        <v>0</v>
      </c>
      <c r="IB35">
        <f t="shared" si="155"/>
        <v>0</v>
      </c>
      <c r="IC35">
        <f t="shared" si="155"/>
        <v>0</v>
      </c>
      <c r="ID35">
        <f t="shared" si="155"/>
        <v>0</v>
      </c>
      <c r="IE35">
        <f t="shared" si="155"/>
        <v>0</v>
      </c>
      <c r="IF35">
        <f t="shared" si="155"/>
        <v>0</v>
      </c>
      <c r="IG35">
        <f t="shared" si="155"/>
        <v>0</v>
      </c>
      <c r="IH35">
        <f t="shared" si="155"/>
        <v>0</v>
      </c>
      <c r="II35">
        <f t="shared" si="155"/>
        <v>0</v>
      </c>
      <c r="IJ35">
        <f t="shared" si="155"/>
        <v>0</v>
      </c>
      <c r="IK35">
        <f t="shared" si="155"/>
        <v>0</v>
      </c>
      <c r="IL35">
        <f t="shared" si="155"/>
        <v>0</v>
      </c>
      <c r="IM35">
        <f t="shared" si="155"/>
        <v>0</v>
      </c>
      <c r="IN35">
        <f t="shared" si="155"/>
        <v>0</v>
      </c>
      <c r="IO35">
        <f t="shared" si="155"/>
        <v>0</v>
      </c>
      <c r="IP35">
        <f t="shared" si="155"/>
        <v>0</v>
      </c>
      <c r="IQ35">
        <f t="shared" si="155"/>
        <v>0</v>
      </c>
      <c r="IR35">
        <f t="shared" si="155"/>
        <v>0</v>
      </c>
      <c r="IS35">
        <f t="shared" si="155"/>
        <v>0</v>
      </c>
      <c r="IT35">
        <f t="shared" si="155"/>
        <v>0</v>
      </c>
      <c r="IU35">
        <f t="shared" si="155"/>
        <v>0</v>
      </c>
      <c r="IV35">
        <f t="shared" si="155"/>
        <v>0</v>
      </c>
      <c r="IW35">
        <f t="shared" si="155"/>
        <v>0</v>
      </c>
      <c r="IX35">
        <f t="shared" si="155"/>
        <v>0</v>
      </c>
      <c r="IY35">
        <f t="shared" si="155"/>
        <v>0</v>
      </c>
      <c r="IZ35">
        <f t="shared" si="155"/>
        <v>0</v>
      </c>
      <c r="JA35">
        <f t="shared" si="155"/>
        <v>0</v>
      </c>
      <c r="JB35">
        <f t="shared" si="155"/>
        <v>0</v>
      </c>
      <c r="JC35">
        <f t="shared" si="155"/>
        <v>0</v>
      </c>
      <c r="JD35">
        <f t="shared" si="155"/>
        <v>0</v>
      </c>
      <c r="JE35">
        <f t="shared" si="155"/>
        <v>0</v>
      </c>
      <c r="JF35">
        <f t="shared" ref="JF35:LQ35" si="156">JF$9*JF169</f>
        <v>0</v>
      </c>
      <c r="JG35">
        <f t="shared" si="156"/>
        <v>0</v>
      </c>
      <c r="JH35">
        <f t="shared" si="156"/>
        <v>0</v>
      </c>
      <c r="JI35">
        <f t="shared" si="156"/>
        <v>0</v>
      </c>
      <c r="JJ35">
        <f t="shared" si="156"/>
        <v>0</v>
      </c>
      <c r="JK35">
        <f t="shared" si="156"/>
        <v>0</v>
      </c>
      <c r="JL35">
        <f t="shared" si="156"/>
        <v>0</v>
      </c>
      <c r="JM35">
        <f t="shared" si="156"/>
        <v>0</v>
      </c>
      <c r="JN35">
        <f t="shared" si="156"/>
        <v>0</v>
      </c>
      <c r="JO35">
        <f t="shared" si="156"/>
        <v>0</v>
      </c>
      <c r="JP35">
        <f t="shared" si="156"/>
        <v>0</v>
      </c>
      <c r="JQ35">
        <f t="shared" si="156"/>
        <v>0</v>
      </c>
      <c r="JR35">
        <f t="shared" si="156"/>
        <v>0</v>
      </c>
      <c r="JS35">
        <f t="shared" si="156"/>
        <v>0</v>
      </c>
      <c r="JT35">
        <f t="shared" si="156"/>
        <v>0</v>
      </c>
      <c r="JU35">
        <f t="shared" si="156"/>
        <v>0</v>
      </c>
      <c r="JV35">
        <f t="shared" si="156"/>
        <v>0</v>
      </c>
      <c r="JW35">
        <f t="shared" si="156"/>
        <v>0</v>
      </c>
      <c r="JX35">
        <f t="shared" si="156"/>
        <v>0</v>
      </c>
      <c r="JY35">
        <f t="shared" si="156"/>
        <v>0</v>
      </c>
      <c r="JZ35">
        <f t="shared" si="156"/>
        <v>0</v>
      </c>
      <c r="KA35">
        <f t="shared" si="156"/>
        <v>0</v>
      </c>
      <c r="KB35">
        <f t="shared" si="156"/>
        <v>0</v>
      </c>
      <c r="KC35">
        <f t="shared" si="156"/>
        <v>0</v>
      </c>
      <c r="KD35">
        <f t="shared" si="156"/>
        <v>0</v>
      </c>
      <c r="KE35">
        <f t="shared" si="156"/>
        <v>0</v>
      </c>
      <c r="KF35">
        <f t="shared" si="156"/>
        <v>0</v>
      </c>
      <c r="KG35">
        <f t="shared" si="156"/>
        <v>0</v>
      </c>
      <c r="KH35">
        <f t="shared" si="156"/>
        <v>0</v>
      </c>
      <c r="KI35">
        <f t="shared" si="156"/>
        <v>0</v>
      </c>
      <c r="KJ35">
        <f t="shared" si="156"/>
        <v>0</v>
      </c>
      <c r="KK35">
        <f t="shared" si="156"/>
        <v>0</v>
      </c>
      <c r="KL35">
        <f t="shared" si="156"/>
        <v>0</v>
      </c>
      <c r="KM35">
        <f t="shared" si="156"/>
        <v>0</v>
      </c>
      <c r="KN35">
        <f t="shared" si="156"/>
        <v>0</v>
      </c>
      <c r="KO35">
        <f t="shared" si="156"/>
        <v>0</v>
      </c>
      <c r="KP35">
        <f t="shared" si="156"/>
        <v>0</v>
      </c>
      <c r="KQ35">
        <f t="shared" si="156"/>
        <v>0</v>
      </c>
      <c r="KR35">
        <f t="shared" si="156"/>
        <v>0</v>
      </c>
      <c r="KS35">
        <f t="shared" si="156"/>
        <v>0</v>
      </c>
      <c r="KT35">
        <f t="shared" si="156"/>
        <v>0</v>
      </c>
      <c r="KU35">
        <f t="shared" si="156"/>
        <v>0</v>
      </c>
      <c r="KV35">
        <f t="shared" si="156"/>
        <v>0</v>
      </c>
      <c r="KW35">
        <f t="shared" si="156"/>
        <v>0</v>
      </c>
      <c r="KX35">
        <f t="shared" si="156"/>
        <v>0</v>
      </c>
      <c r="KY35">
        <f t="shared" si="156"/>
        <v>0</v>
      </c>
      <c r="KZ35">
        <f t="shared" si="156"/>
        <v>0</v>
      </c>
      <c r="LA35">
        <f t="shared" si="156"/>
        <v>0</v>
      </c>
      <c r="LB35">
        <f t="shared" si="156"/>
        <v>0</v>
      </c>
      <c r="LC35">
        <f t="shared" si="156"/>
        <v>0</v>
      </c>
      <c r="LD35">
        <f t="shared" si="156"/>
        <v>0</v>
      </c>
      <c r="LE35">
        <f t="shared" si="156"/>
        <v>0</v>
      </c>
      <c r="LF35">
        <f t="shared" si="156"/>
        <v>0</v>
      </c>
      <c r="LG35">
        <f t="shared" si="156"/>
        <v>0</v>
      </c>
      <c r="LH35">
        <f t="shared" si="156"/>
        <v>0</v>
      </c>
      <c r="LI35">
        <f t="shared" si="156"/>
        <v>0</v>
      </c>
      <c r="LJ35">
        <f t="shared" si="156"/>
        <v>0</v>
      </c>
      <c r="LK35">
        <f t="shared" si="156"/>
        <v>0</v>
      </c>
      <c r="LL35">
        <f t="shared" si="156"/>
        <v>0</v>
      </c>
      <c r="LM35">
        <f t="shared" si="156"/>
        <v>0</v>
      </c>
      <c r="LN35">
        <f t="shared" si="156"/>
        <v>0</v>
      </c>
      <c r="LO35">
        <f t="shared" si="156"/>
        <v>0</v>
      </c>
      <c r="LP35">
        <f t="shared" si="156"/>
        <v>0</v>
      </c>
      <c r="LQ35">
        <f t="shared" si="156"/>
        <v>0</v>
      </c>
      <c r="LR35">
        <f t="shared" ref="LR35:OC35" si="157">LR$9*LR169</f>
        <v>0</v>
      </c>
      <c r="LS35">
        <f t="shared" si="157"/>
        <v>0</v>
      </c>
      <c r="LT35">
        <f t="shared" si="157"/>
        <v>0</v>
      </c>
      <c r="LU35">
        <f t="shared" si="157"/>
        <v>0</v>
      </c>
      <c r="LV35">
        <f t="shared" si="157"/>
        <v>0</v>
      </c>
      <c r="LW35">
        <f t="shared" si="157"/>
        <v>0</v>
      </c>
      <c r="LX35">
        <f t="shared" si="157"/>
        <v>0</v>
      </c>
      <c r="LY35">
        <f t="shared" si="157"/>
        <v>0</v>
      </c>
      <c r="LZ35">
        <f t="shared" si="157"/>
        <v>0</v>
      </c>
      <c r="MA35">
        <f t="shared" si="157"/>
        <v>0</v>
      </c>
      <c r="MB35">
        <f t="shared" si="157"/>
        <v>0</v>
      </c>
      <c r="MC35">
        <f t="shared" si="157"/>
        <v>0</v>
      </c>
      <c r="MD35">
        <f t="shared" si="157"/>
        <v>0</v>
      </c>
      <c r="ME35">
        <f t="shared" si="157"/>
        <v>0</v>
      </c>
      <c r="MF35">
        <f t="shared" si="157"/>
        <v>0</v>
      </c>
      <c r="MG35">
        <f t="shared" si="157"/>
        <v>0</v>
      </c>
      <c r="MH35">
        <f t="shared" si="157"/>
        <v>0</v>
      </c>
      <c r="MI35">
        <f t="shared" si="157"/>
        <v>0</v>
      </c>
      <c r="MJ35">
        <f t="shared" si="157"/>
        <v>0</v>
      </c>
      <c r="MK35">
        <f t="shared" si="157"/>
        <v>0</v>
      </c>
      <c r="ML35">
        <f t="shared" si="157"/>
        <v>0</v>
      </c>
      <c r="MM35">
        <f t="shared" si="157"/>
        <v>0</v>
      </c>
      <c r="MN35">
        <f t="shared" si="157"/>
        <v>0</v>
      </c>
      <c r="MO35">
        <f t="shared" si="157"/>
        <v>0</v>
      </c>
      <c r="MP35">
        <f t="shared" si="157"/>
        <v>0</v>
      </c>
      <c r="MQ35">
        <f t="shared" si="157"/>
        <v>0</v>
      </c>
      <c r="MR35">
        <f t="shared" si="157"/>
        <v>0</v>
      </c>
      <c r="MS35">
        <f t="shared" si="157"/>
        <v>0</v>
      </c>
      <c r="MT35">
        <f t="shared" si="157"/>
        <v>0</v>
      </c>
      <c r="MU35">
        <f t="shared" si="157"/>
        <v>0</v>
      </c>
      <c r="MV35">
        <f t="shared" si="157"/>
        <v>0</v>
      </c>
      <c r="MW35">
        <f t="shared" si="157"/>
        <v>0</v>
      </c>
      <c r="MX35">
        <f t="shared" si="157"/>
        <v>0</v>
      </c>
      <c r="MY35">
        <f t="shared" si="157"/>
        <v>0</v>
      </c>
      <c r="MZ35">
        <f t="shared" si="157"/>
        <v>0</v>
      </c>
      <c r="NA35">
        <f t="shared" si="157"/>
        <v>0</v>
      </c>
      <c r="NB35">
        <f t="shared" si="157"/>
        <v>0</v>
      </c>
      <c r="NC35">
        <f t="shared" si="157"/>
        <v>0</v>
      </c>
      <c r="ND35">
        <f t="shared" si="157"/>
        <v>0</v>
      </c>
      <c r="NE35">
        <f t="shared" si="157"/>
        <v>0</v>
      </c>
      <c r="NF35">
        <f t="shared" si="157"/>
        <v>0</v>
      </c>
      <c r="NG35">
        <f t="shared" si="157"/>
        <v>0</v>
      </c>
      <c r="NH35">
        <f t="shared" si="157"/>
        <v>0</v>
      </c>
      <c r="NI35">
        <f t="shared" si="157"/>
        <v>0</v>
      </c>
      <c r="NJ35">
        <f t="shared" si="157"/>
        <v>0</v>
      </c>
      <c r="NK35">
        <f t="shared" si="157"/>
        <v>0</v>
      </c>
      <c r="NL35">
        <f t="shared" si="157"/>
        <v>0</v>
      </c>
      <c r="NM35">
        <f t="shared" si="157"/>
        <v>0</v>
      </c>
      <c r="NN35">
        <f t="shared" si="157"/>
        <v>0</v>
      </c>
      <c r="NO35">
        <f t="shared" si="157"/>
        <v>0</v>
      </c>
      <c r="NP35">
        <f t="shared" si="157"/>
        <v>0</v>
      </c>
      <c r="NQ35">
        <f t="shared" si="157"/>
        <v>0</v>
      </c>
      <c r="NR35">
        <f t="shared" si="157"/>
        <v>0</v>
      </c>
      <c r="NS35">
        <f t="shared" si="157"/>
        <v>0</v>
      </c>
      <c r="NT35">
        <f t="shared" si="157"/>
        <v>0</v>
      </c>
      <c r="NU35">
        <f t="shared" si="157"/>
        <v>0</v>
      </c>
      <c r="NV35">
        <f t="shared" si="157"/>
        <v>0</v>
      </c>
      <c r="NW35">
        <f t="shared" si="157"/>
        <v>0</v>
      </c>
      <c r="NX35">
        <f t="shared" si="157"/>
        <v>0</v>
      </c>
      <c r="NY35">
        <f t="shared" si="157"/>
        <v>0</v>
      </c>
      <c r="NZ35">
        <f t="shared" si="157"/>
        <v>0</v>
      </c>
      <c r="OA35">
        <f t="shared" si="157"/>
        <v>0</v>
      </c>
      <c r="OB35">
        <f t="shared" si="157"/>
        <v>0</v>
      </c>
      <c r="OC35">
        <f t="shared" si="157"/>
        <v>0</v>
      </c>
      <c r="OD35">
        <f t="shared" ref="OD35:OS35" si="158">OD$9*OD169</f>
        <v>0</v>
      </c>
      <c r="OE35">
        <f t="shared" si="158"/>
        <v>0</v>
      </c>
      <c r="OF35">
        <f t="shared" si="158"/>
        <v>0</v>
      </c>
      <c r="OG35">
        <f t="shared" si="158"/>
        <v>0</v>
      </c>
      <c r="OH35">
        <f t="shared" si="158"/>
        <v>0</v>
      </c>
      <c r="OI35">
        <f t="shared" si="158"/>
        <v>0</v>
      </c>
      <c r="OJ35">
        <f t="shared" si="158"/>
        <v>0</v>
      </c>
      <c r="OK35">
        <f t="shared" si="158"/>
        <v>0</v>
      </c>
      <c r="OL35">
        <f t="shared" si="158"/>
        <v>0</v>
      </c>
      <c r="OM35">
        <f t="shared" si="158"/>
        <v>0</v>
      </c>
      <c r="ON35">
        <f t="shared" si="158"/>
        <v>0</v>
      </c>
      <c r="OO35">
        <f t="shared" si="158"/>
        <v>0</v>
      </c>
      <c r="OP35">
        <f t="shared" si="158"/>
        <v>0</v>
      </c>
      <c r="OQ35">
        <f t="shared" si="158"/>
        <v>0</v>
      </c>
      <c r="OR35">
        <f t="shared" si="158"/>
        <v>0</v>
      </c>
      <c r="OS35">
        <f t="shared" si="158"/>
        <v>0</v>
      </c>
    </row>
    <row r="36" spans="1:409">
      <c r="A36">
        <f>Rådata_6000!A32</f>
        <v>0</v>
      </c>
      <c r="B36" s="311">
        <f t="shared" si="32"/>
        <v>0</v>
      </c>
      <c r="C36" s="47">
        <f t="shared" si="32"/>
        <v>0</v>
      </c>
      <c r="D36" s="47">
        <f t="shared" si="32"/>
        <v>0</v>
      </c>
      <c r="E36" s="47">
        <f t="shared" si="32"/>
        <v>0</v>
      </c>
      <c r="F36" s="47">
        <f t="shared" si="32"/>
        <v>0</v>
      </c>
      <c r="G36" s="47">
        <f t="shared" si="32"/>
        <v>0</v>
      </c>
      <c r="H36" s="47">
        <f t="shared" si="32"/>
        <v>0</v>
      </c>
      <c r="I36" s="312">
        <f t="shared" si="32"/>
        <v>0</v>
      </c>
      <c r="J36">
        <f t="shared" ref="J36:BU36" si="159">J$9*J170</f>
        <v>0</v>
      </c>
      <c r="K36">
        <f t="shared" si="159"/>
        <v>0</v>
      </c>
      <c r="L36">
        <f t="shared" si="159"/>
        <v>0</v>
      </c>
      <c r="M36">
        <f t="shared" si="159"/>
        <v>0</v>
      </c>
      <c r="N36">
        <f t="shared" si="159"/>
        <v>0</v>
      </c>
      <c r="O36">
        <f t="shared" si="159"/>
        <v>0</v>
      </c>
      <c r="P36">
        <f t="shared" si="159"/>
        <v>0</v>
      </c>
      <c r="Q36">
        <f t="shared" si="159"/>
        <v>0</v>
      </c>
      <c r="R36">
        <f t="shared" si="159"/>
        <v>0</v>
      </c>
      <c r="S36">
        <f t="shared" si="159"/>
        <v>0</v>
      </c>
      <c r="T36">
        <f t="shared" si="159"/>
        <v>0</v>
      </c>
      <c r="U36">
        <f t="shared" si="159"/>
        <v>0</v>
      </c>
      <c r="V36">
        <f t="shared" si="159"/>
        <v>0</v>
      </c>
      <c r="W36">
        <f t="shared" si="159"/>
        <v>0</v>
      </c>
      <c r="X36">
        <f t="shared" si="159"/>
        <v>0</v>
      </c>
      <c r="Y36">
        <f t="shared" si="159"/>
        <v>0</v>
      </c>
      <c r="Z36">
        <f t="shared" si="159"/>
        <v>0</v>
      </c>
      <c r="AA36">
        <f t="shared" si="159"/>
        <v>0</v>
      </c>
      <c r="AB36">
        <f t="shared" si="159"/>
        <v>0</v>
      </c>
      <c r="AC36">
        <f t="shared" si="159"/>
        <v>0</v>
      </c>
      <c r="AD36">
        <f t="shared" si="159"/>
        <v>0</v>
      </c>
      <c r="AE36">
        <f t="shared" si="159"/>
        <v>0</v>
      </c>
      <c r="AF36">
        <f t="shared" si="159"/>
        <v>0</v>
      </c>
      <c r="AG36">
        <f t="shared" si="159"/>
        <v>0</v>
      </c>
      <c r="AH36">
        <f t="shared" si="159"/>
        <v>0</v>
      </c>
      <c r="AI36">
        <f t="shared" si="159"/>
        <v>0</v>
      </c>
      <c r="AJ36">
        <f t="shared" si="159"/>
        <v>0</v>
      </c>
      <c r="AK36">
        <f t="shared" si="159"/>
        <v>0</v>
      </c>
      <c r="AL36">
        <f t="shared" si="159"/>
        <v>0</v>
      </c>
      <c r="AM36">
        <f t="shared" si="159"/>
        <v>0</v>
      </c>
      <c r="AN36">
        <f t="shared" si="159"/>
        <v>0</v>
      </c>
      <c r="AO36">
        <f t="shared" si="159"/>
        <v>0</v>
      </c>
      <c r="AP36">
        <f t="shared" si="159"/>
        <v>0</v>
      </c>
      <c r="AQ36">
        <f t="shared" si="159"/>
        <v>0</v>
      </c>
      <c r="AR36">
        <f t="shared" si="159"/>
        <v>0</v>
      </c>
      <c r="AS36">
        <f t="shared" si="159"/>
        <v>0</v>
      </c>
      <c r="AT36">
        <f t="shared" si="159"/>
        <v>0</v>
      </c>
      <c r="AU36">
        <f t="shared" si="159"/>
        <v>0</v>
      </c>
      <c r="AV36">
        <f t="shared" si="159"/>
        <v>0</v>
      </c>
      <c r="AW36">
        <f t="shared" si="159"/>
        <v>0</v>
      </c>
      <c r="AX36">
        <f t="shared" si="159"/>
        <v>0</v>
      </c>
      <c r="AY36">
        <f t="shared" si="159"/>
        <v>0</v>
      </c>
      <c r="AZ36">
        <f t="shared" si="159"/>
        <v>0</v>
      </c>
      <c r="BA36">
        <f t="shared" si="159"/>
        <v>0</v>
      </c>
      <c r="BB36">
        <f t="shared" si="159"/>
        <v>0</v>
      </c>
      <c r="BC36">
        <f t="shared" si="159"/>
        <v>0</v>
      </c>
      <c r="BD36">
        <f t="shared" si="159"/>
        <v>0</v>
      </c>
      <c r="BE36">
        <f t="shared" si="159"/>
        <v>0</v>
      </c>
      <c r="BF36">
        <f t="shared" si="159"/>
        <v>0</v>
      </c>
      <c r="BG36">
        <f t="shared" si="159"/>
        <v>0</v>
      </c>
      <c r="BH36">
        <f t="shared" si="159"/>
        <v>0</v>
      </c>
      <c r="BI36">
        <f t="shared" si="159"/>
        <v>0</v>
      </c>
      <c r="BJ36">
        <f t="shared" si="159"/>
        <v>0</v>
      </c>
      <c r="BK36">
        <f t="shared" si="159"/>
        <v>0</v>
      </c>
      <c r="BL36">
        <f t="shared" si="159"/>
        <v>0</v>
      </c>
      <c r="BM36">
        <f t="shared" si="159"/>
        <v>0</v>
      </c>
      <c r="BN36">
        <f t="shared" si="159"/>
        <v>0</v>
      </c>
      <c r="BO36">
        <f t="shared" si="159"/>
        <v>0</v>
      </c>
      <c r="BP36">
        <f t="shared" si="159"/>
        <v>0</v>
      </c>
      <c r="BQ36">
        <f t="shared" si="159"/>
        <v>0</v>
      </c>
      <c r="BR36">
        <f t="shared" si="159"/>
        <v>0</v>
      </c>
      <c r="BS36">
        <f t="shared" si="159"/>
        <v>0</v>
      </c>
      <c r="BT36">
        <f t="shared" si="159"/>
        <v>0</v>
      </c>
      <c r="BU36">
        <f t="shared" si="159"/>
        <v>0</v>
      </c>
      <c r="BV36">
        <f t="shared" ref="BV36:EG36" si="160">BV$9*BV170</f>
        <v>0</v>
      </c>
      <c r="BW36">
        <f t="shared" si="160"/>
        <v>0</v>
      </c>
      <c r="BX36">
        <f t="shared" si="160"/>
        <v>0</v>
      </c>
      <c r="BY36">
        <f t="shared" si="160"/>
        <v>0</v>
      </c>
      <c r="BZ36">
        <f t="shared" si="160"/>
        <v>0</v>
      </c>
      <c r="CA36">
        <f t="shared" si="160"/>
        <v>0</v>
      </c>
      <c r="CB36">
        <f t="shared" si="160"/>
        <v>0</v>
      </c>
      <c r="CC36">
        <f t="shared" si="160"/>
        <v>0</v>
      </c>
      <c r="CD36">
        <f t="shared" si="160"/>
        <v>0</v>
      </c>
      <c r="CE36">
        <f t="shared" si="160"/>
        <v>0</v>
      </c>
      <c r="CF36">
        <f t="shared" si="160"/>
        <v>0</v>
      </c>
      <c r="CG36">
        <f t="shared" si="160"/>
        <v>0</v>
      </c>
      <c r="CH36">
        <f t="shared" si="160"/>
        <v>0</v>
      </c>
      <c r="CI36">
        <f t="shared" si="160"/>
        <v>0</v>
      </c>
      <c r="CJ36">
        <f t="shared" si="160"/>
        <v>0</v>
      </c>
      <c r="CK36">
        <f t="shared" si="160"/>
        <v>0</v>
      </c>
      <c r="CL36">
        <f t="shared" si="160"/>
        <v>0</v>
      </c>
      <c r="CM36">
        <f t="shared" si="160"/>
        <v>0</v>
      </c>
      <c r="CN36">
        <f t="shared" si="160"/>
        <v>0</v>
      </c>
      <c r="CO36">
        <f t="shared" si="160"/>
        <v>0</v>
      </c>
      <c r="CP36">
        <f t="shared" si="160"/>
        <v>0</v>
      </c>
      <c r="CQ36">
        <f t="shared" si="160"/>
        <v>0</v>
      </c>
      <c r="CR36">
        <f t="shared" si="160"/>
        <v>0</v>
      </c>
      <c r="CS36">
        <f t="shared" si="160"/>
        <v>0</v>
      </c>
      <c r="CT36">
        <f t="shared" si="160"/>
        <v>0</v>
      </c>
      <c r="CU36">
        <f t="shared" si="160"/>
        <v>0</v>
      </c>
      <c r="CV36">
        <f t="shared" si="160"/>
        <v>0</v>
      </c>
      <c r="CW36">
        <f t="shared" si="160"/>
        <v>0</v>
      </c>
      <c r="CX36">
        <f t="shared" si="160"/>
        <v>0</v>
      </c>
      <c r="CY36">
        <f t="shared" si="160"/>
        <v>0</v>
      </c>
      <c r="CZ36">
        <f t="shared" si="160"/>
        <v>0</v>
      </c>
      <c r="DA36">
        <f t="shared" si="160"/>
        <v>0</v>
      </c>
      <c r="DB36">
        <f t="shared" si="160"/>
        <v>0</v>
      </c>
      <c r="DC36">
        <f t="shared" si="160"/>
        <v>0</v>
      </c>
      <c r="DD36">
        <f t="shared" si="160"/>
        <v>0</v>
      </c>
      <c r="DE36">
        <f t="shared" si="160"/>
        <v>0</v>
      </c>
      <c r="DF36">
        <f t="shared" si="160"/>
        <v>0</v>
      </c>
      <c r="DG36">
        <f t="shared" si="160"/>
        <v>0</v>
      </c>
      <c r="DH36">
        <f t="shared" si="160"/>
        <v>0</v>
      </c>
      <c r="DI36">
        <f t="shared" si="160"/>
        <v>0</v>
      </c>
      <c r="DJ36">
        <f t="shared" si="160"/>
        <v>0</v>
      </c>
      <c r="DK36">
        <f t="shared" si="160"/>
        <v>0</v>
      </c>
      <c r="DL36">
        <f t="shared" si="160"/>
        <v>0</v>
      </c>
      <c r="DM36">
        <f t="shared" si="160"/>
        <v>0</v>
      </c>
      <c r="DN36">
        <f t="shared" si="160"/>
        <v>0</v>
      </c>
      <c r="DO36">
        <f t="shared" si="160"/>
        <v>0</v>
      </c>
      <c r="DP36">
        <f t="shared" si="160"/>
        <v>0</v>
      </c>
      <c r="DQ36">
        <f t="shared" si="160"/>
        <v>0</v>
      </c>
      <c r="DR36">
        <f t="shared" si="160"/>
        <v>0</v>
      </c>
      <c r="DS36">
        <f t="shared" si="160"/>
        <v>0</v>
      </c>
      <c r="DT36">
        <f t="shared" si="160"/>
        <v>0</v>
      </c>
      <c r="DU36">
        <f t="shared" si="160"/>
        <v>0</v>
      </c>
      <c r="DV36">
        <f t="shared" si="160"/>
        <v>0</v>
      </c>
      <c r="DW36">
        <f t="shared" si="160"/>
        <v>0</v>
      </c>
      <c r="DX36">
        <f t="shared" si="160"/>
        <v>0</v>
      </c>
      <c r="DY36">
        <f t="shared" si="160"/>
        <v>0</v>
      </c>
      <c r="DZ36">
        <f t="shared" si="160"/>
        <v>0</v>
      </c>
      <c r="EA36">
        <f t="shared" si="160"/>
        <v>0</v>
      </c>
      <c r="EB36">
        <f t="shared" si="160"/>
        <v>0</v>
      </c>
      <c r="EC36">
        <f t="shared" si="160"/>
        <v>0</v>
      </c>
      <c r="ED36">
        <f t="shared" si="160"/>
        <v>0</v>
      </c>
      <c r="EE36">
        <f t="shared" si="160"/>
        <v>0</v>
      </c>
      <c r="EF36">
        <f t="shared" si="160"/>
        <v>0</v>
      </c>
      <c r="EG36">
        <f t="shared" si="160"/>
        <v>0</v>
      </c>
      <c r="EH36">
        <f t="shared" ref="EH36:GS36" si="161">EH$9*EH170</f>
        <v>0</v>
      </c>
      <c r="EI36">
        <f t="shared" si="161"/>
        <v>0</v>
      </c>
      <c r="EJ36">
        <f t="shared" si="161"/>
        <v>0</v>
      </c>
      <c r="EK36">
        <f t="shared" si="161"/>
        <v>0</v>
      </c>
      <c r="EL36">
        <f t="shared" si="161"/>
        <v>0</v>
      </c>
      <c r="EM36">
        <f t="shared" si="161"/>
        <v>0</v>
      </c>
      <c r="EN36">
        <f t="shared" si="161"/>
        <v>0</v>
      </c>
      <c r="EO36">
        <f t="shared" si="161"/>
        <v>0</v>
      </c>
      <c r="EP36">
        <f t="shared" si="161"/>
        <v>0</v>
      </c>
      <c r="EQ36">
        <f t="shared" si="161"/>
        <v>0</v>
      </c>
      <c r="ER36">
        <f t="shared" si="161"/>
        <v>0</v>
      </c>
      <c r="ES36">
        <f t="shared" si="161"/>
        <v>0</v>
      </c>
      <c r="ET36">
        <f t="shared" si="161"/>
        <v>0</v>
      </c>
      <c r="EU36">
        <f t="shared" si="161"/>
        <v>0</v>
      </c>
      <c r="EV36">
        <f t="shared" si="161"/>
        <v>0</v>
      </c>
      <c r="EW36">
        <f t="shared" si="161"/>
        <v>0</v>
      </c>
      <c r="EX36">
        <f t="shared" si="161"/>
        <v>0</v>
      </c>
      <c r="EY36">
        <f t="shared" si="161"/>
        <v>0</v>
      </c>
      <c r="EZ36">
        <f t="shared" si="161"/>
        <v>0</v>
      </c>
      <c r="FA36">
        <f t="shared" si="161"/>
        <v>0</v>
      </c>
      <c r="FB36">
        <f t="shared" si="161"/>
        <v>0</v>
      </c>
      <c r="FC36">
        <f t="shared" si="161"/>
        <v>0</v>
      </c>
      <c r="FD36">
        <f t="shared" si="161"/>
        <v>0</v>
      </c>
      <c r="FE36">
        <f t="shared" si="161"/>
        <v>0</v>
      </c>
      <c r="FF36">
        <f t="shared" si="161"/>
        <v>0</v>
      </c>
      <c r="FG36">
        <f t="shared" si="161"/>
        <v>0</v>
      </c>
      <c r="FH36">
        <f t="shared" si="161"/>
        <v>0</v>
      </c>
      <c r="FI36">
        <f t="shared" si="161"/>
        <v>0</v>
      </c>
      <c r="FJ36">
        <f t="shared" si="161"/>
        <v>0</v>
      </c>
      <c r="FK36">
        <f t="shared" si="161"/>
        <v>0</v>
      </c>
      <c r="FL36">
        <f t="shared" si="161"/>
        <v>0</v>
      </c>
      <c r="FM36">
        <f t="shared" si="161"/>
        <v>0</v>
      </c>
      <c r="FN36">
        <f t="shared" si="161"/>
        <v>0</v>
      </c>
      <c r="FO36">
        <f t="shared" si="161"/>
        <v>0</v>
      </c>
      <c r="FP36">
        <f t="shared" si="161"/>
        <v>0</v>
      </c>
      <c r="FQ36">
        <f t="shared" si="161"/>
        <v>0</v>
      </c>
      <c r="FR36">
        <f t="shared" si="161"/>
        <v>0</v>
      </c>
      <c r="FS36">
        <f t="shared" si="161"/>
        <v>0</v>
      </c>
      <c r="FT36">
        <f t="shared" si="161"/>
        <v>0</v>
      </c>
      <c r="FU36">
        <f t="shared" si="161"/>
        <v>0</v>
      </c>
      <c r="FV36">
        <f t="shared" si="161"/>
        <v>0</v>
      </c>
      <c r="FW36">
        <f t="shared" si="161"/>
        <v>0</v>
      </c>
      <c r="FX36">
        <f t="shared" si="161"/>
        <v>0</v>
      </c>
      <c r="FY36">
        <f t="shared" si="161"/>
        <v>0</v>
      </c>
      <c r="FZ36">
        <f t="shared" si="161"/>
        <v>0</v>
      </c>
      <c r="GA36">
        <f t="shared" si="161"/>
        <v>0</v>
      </c>
      <c r="GB36">
        <f t="shared" si="161"/>
        <v>0</v>
      </c>
      <c r="GC36">
        <f t="shared" si="161"/>
        <v>0</v>
      </c>
      <c r="GD36">
        <f t="shared" si="161"/>
        <v>0</v>
      </c>
      <c r="GE36">
        <f t="shared" si="161"/>
        <v>0</v>
      </c>
      <c r="GF36">
        <f t="shared" si="161"/>
        <v>0</v>
      </c>
      <c r="GG36">
        <f t="shared" si="161"/>
        <v>0</v>
      </c>
      <c r="GH36">
        <f t="shared" si="161"/>
        <v>0</v>
      </c>
      <c r="GI36">
        <f t="shared" si="161"/>
        <v>0</v>
      </c>
      <c r="GJ36">
        <f t="shared" si="161"/>
        <v>0</v>
      </c>
      <c r="GK36">
        <f t="shared" si="161"/>
        <v>0</v>
      </c>
      <c r="GL36">
        <f t="shared" si="161"/>
        <v>0</v>
      </c>
      <c r="GM36">
        <f t="shared" si="161"/>
        <v>0</v>
      </c>
      <c r="GN36">
        <f t="shared" si="161"/>
        <v>0</v>
      </c>
      <c r="GO36">
        <f t="shared" si="161"/>
        <v>0</v>
      </c>
      <c r="GP36">
        <f t="shared" si="161"/>
        <v>0</v>
      </c>
      <c r="GQ36">
        <f t="shared" si="161"/>
        <v>0</v>
      </c>
      <c r="GR36">
        <f t="shared" si="161"/>
        <v>0</v>
      </c>
      <c r="GS36">
        <f t="shared" si="161"/>
        <v>0</v>
      </c>
      <c r="GT36">
        <f t="shared" ref="GT36:JE36" si="162">GT$9*GT170</f>
        <v>0</v>
      </c>
      <c r="GU36">
        <f t="shared" si="162"/>
        <v>0</v>
      </c>
      <c r="GV36">
        <f t="shared" si="162"/>
        <v>0</v>
      </c>
      <c r="GW36">
        <f t="shared" si="162"/>
        <v>0</v>
      </c>
      <c r="GX36">
        <f t="shared" si="162"/>
        <v>0</v>
      </c>
      <c r="GY36">
        <f t="shared" si="162"/>
        <v>0</v>
      </c>
      <c r="GZ36">
        <f t="shared" si="162"/>
        <v>0</v>
      </c>
      <c r="HA36">
        <f t="shared" si="162"/>
        <v>0</v>
      </c>
      <c r="HB36">
        <f t="shared" si="162"/>
        <v>0</v>
      </c>
      <c r="HC36">
        <f t="shared" si="162"/>
        <v>0</v>
      </c>
      <c r="HD36">
        <f t="shared" si="162"/>
        <v>0</v>
      </c>
      <c r="HE36">
        <f t="shared" si="162"/>
        <v>0</v>
      </c>
      <c r="HF36">
        <f t="shared" si="162"/>
        <v>0</v>
      </c>
      <c r="HG36">
        <f t="shared" si="162"/>
        <v>0</v>
      </c>
      <c r="HH36">
        <f t="shared" si="162"/>
        <v>0</v>
      </c>
      <c r="HI36">
        <f t="shared" si="162"/>
        <v>0</v>
      </c>
      <c r="HJ36">
        <f t="shared" si="162"/>
        <v>0</v>
      </c>
      <c r="HK36">
        <f t="shared" si="162"/>
        <v>0</v>
      </c>
      <c r="HL36">
        <f t="shared" si="162"/>
        <v>0</v>
      </c>
      <c r="HM36">
        <f t="shared" si="162"/>
        <v>0</v>
      </c>
      <c r="HN36">
        <f t="shared" si="162"/>
        <v>0</v>
      </c>
      <c r="HO36">
        <f t="shared" si="162"/>
        <v>0</v>
      </c>
      <c r="HP36">
        <f t="shared" si="162"/>
        <v>0</v>
      </c>
      <c r="HQ36">
        <f t="shared" si="162"/>
        <v>0</v>
      </c>
      <c r="HR36">
        <f t="shared" si="162"/>
        <v>0</v>
      </c>
      <c r="HS36">
        <f t="shared" si="162"/>
        <v>0</v>
      </c>
      <c r="HT36">
        <f t="shared" si="162"/>
        <v>0</v>
      </c>
      <c r="HU36">
        <f t="shared" si="162"/>
        <v>0</v>
      </c>
      <c r="HV36">
        <f t="shared" si="162"/>
        <v>0</v>
      </c>
      <c r="HW36">
        <f t="shared" si="162"/>
        <v>0</v>
      </c>
      <c r="HX36">
        <f t="shared" si="162"/>
        <v>0</v>
      </c>
      <c r="HY36">
        <f t="shared" si="162"/>
        <v>0</v>
      </c>
      <c r="HZ36">
        <f t="shared" si="162"/>
        <v>0</v>
      </c>
      <c r="IA36">
        <f t="shared" si="162"/>
        <v>0</v>
      </c>
      <c r="IB36">
        <f t="shared" si="162"/>
        <v>0</v>
      </c>
      <c r="IC36">
        <f t="shared" si="162"/>
        <v>0</v>
      </c>
      <c r="ID36">
        <f t="shared" si="162"/>
        <v>0</v>
      </c>
      <c r="IE36">
        <f t="shared" si="162"/>
        <v>0</v>
      </c>
      <c r="IF36">
        <f t="shared" si="162"/>
        <v>0</v>
      </c>
      <c r="IG36">
        <f t="shared" si="162"/>
        <v>0</v>
      </c>
      <c r="IH36">
        <f t="shared" si="162"/>
        <v>0</v>
      </c>
      <c r="II36">
        <f t="shared" si="162"/>
        <v>0</v>
      </c>
      <c r="IJ36">
        <f t="shared" si="162"/>
        <v>0</v>
      </c>
      <c r="IK36">
        <f t="shared" si="162"/>
        <v>0</v>
      </c>
      <c r="IL36">
        <f t="shared" si="162"/>
        <v>0</v>
      </c>
      <c r="IM36">
        <f t="shared" si="162"/>
        <v>0</v>
      </c>
      <c r="IN36">
        <f t="shared" si="162"/>
        <v>0</v>
      </c>
      <c r="IO36">
        <f t="shared" si="162"/>
        <v>0</v>
      </c>
      <c r="IP36">
        <f t="shared" si="162"/>
        <v>0</v>
      </c>
      <c r="IQ36">
        <f t="shared" si="162"/>
        <v>0</v>
      </c>
      <c r="IR36">
        <f t="shared" si="162"/>
        <v>0</v>
      </c>
      <c r="IS36">
        <f t="shared" si="162"/>
        <v>0</v>
      </c>
      <c r="IT36">
        <f t="shared" si="162"/>
        <v>0</v>
      </c>
      <c r="IU36">
        <f t="shared" si="162"/>
        <v>0</v>
      </c>
      <c r="IV36">
        <f t="shared" si="162"/>
        <v>0</v>
      </c>
      <c r="IW36">
        <f t="shared" si="162"/>
        <v>0</v>
      </c>
      <c r="IX36">
        <f t="shared" si="162"/>
        <v>0</v>
      </c>
      <c r="IY36">
        <f t="shared" si="162"/>
        <v>0</v>
      </c>
      <c r="IZ36">
        <f t="shared" si="162"/>
        <v>0</v>
      </c>
      <c r="JA36">
        <f t="shared" si="162"/>
        <v>0</v>
      </c>
      <c r="JB36">
        <f t="shared" si="162"/>
        <v>0</v>
      </c>
      <c r="JC36">
        <f t="shared" si="162"/>
        <v>0</v>
      </c>
      <c r="JD36">
        <f t="shared" si="162"/>
        <v>0</v>
      </c>
      <c r="JE36">
        <f t="shared" si="162"/>
        <v>0</v>
      </c>
      <c r="JF36">
        <f t="shared" ref="JF36:LQ36" si="163">JF$9*JF170</f>
        <v>0</v>
      </c>
      <c r="JG36">
        <f t="shared" si="163"/>
        <v>0</v>
      </c>
      <c r="JH36">
        <f t="shared" si="163"/>
        <v>0</v>
      </c>
      <c r="JI36">
        <f t="shared" si="163"/>
        <v>0</v>
      </c>
      <c r="JJ36">
        <f t="shared" si="163"/>
        <v>0</v>
      </c>
      <c r="JK36">
        <f t="shared" si="163"/>
        <v>0</v>
      </c>
      <c r="JL36">
        <f t="shared" si="163"/>
        <v>0</v>
      </c>
      <c r="JM36">
        <f t="shared" si="163"/>
        <v>0</v>
      </c>
      <c r="JN36">
        <f t="shared" si="163"/>
        <v>0</v>
      </c>
      <c r="JO36">
        <f t="shared" si="163"/>
        <v>0</v>
      </c>
      <c r="JP36">
        <f t="shared" si="163"/>
        <v>0</v>
      </c>
      <c r="JQ36">
        <f t="shared" si="163"/>
        <v>0</v>
      </c>
      <c r="JR36">
        <f t="shared" si="163"/>
        <v>0</v>
      </c>
      <c r="JS36">
        <f t="shared" si="163"/>
        <v>0</v>
      </c>
      <c r="JT36">
        <f t="shared" si="163"/>
        <v>0</v>
      </c>
      <c r="JU36">
        <f t="shared" si="163"/>
        <v>0</v>
      </c>
      <c r="JV36">
        <f t="shared" si="163"/>
        <v>0</v>
      </c>
      <c r="JW36">
        <f t="shared" si="163"/>
        <v>0</v>
      </c>
      <c r="JX36">
        <f t="shared" si="163"/>
        <v>0</v>
      </c>
      <c r="JY36">
        <f t="shared" si="163"/>
        <v>0</v>
      </c>
      <c r="JZ36">
        <f t="shared" si="163"/>
        <v>0</v>
      </c>
      <c r="KA36">
        <f t="shared" si="163"/>
        <v>0</v>
      </c>
      <c r="KB36">
        <f t="shared" si="163"/>
        <v>0</v>
      </c>
      <c r="KC36">
        <f t="shared" si="163"/>
        <v>0</v>
      </c>
      <c r="KD36">
        <f t="shared" si="163"/>
        <v>0</v>
      </c>
      <c r="KE36">
        <f t="shared" si="163"/>
        <v>0</v>
      </c>
      <c r="KF36">
        <f t="shared" si="163"/>
        <v>0</v>
      </c>
      <c r="KG36">
        <f t="shared" si="163"/>
        <v>0</v>
      </c>
      <c r="KH36">
        <f t="shared" si="163"/>
        <v>0</v>
      </c>
      <c r="KI36">
        <f t="shared" si="163"/>
        <v>0</v>
      </c>
      <c r="KJ36">
        <f t="shared" si="163"/>
        <v>0</v>
      </c>
      <c r="KK36">
        <f t="shared" si="163"/>
        <v>0</v>
      </c>
      <c r="KL36">
        <f t="shared" si="163"/>
        <v>0</v>
      </c>
      <c r="KM36">
        <f t="shared" si="163"/>
        <v>0</v>
      </c>
      <c r="KN36">
        <f t="shared" si="163"/>
        <v>0</v>
      </c>
      <c r="KO36">
        <f t="shared" si="163"/>
        <v>0</v>
      </c>
      <c r="KP36">
        <f t="shared" si="163"/>
        <v>0</v>
      </c>
      <c r="KQ36">
        <f t="shared" si="163"/>
        <v>0</v>
      </c>
      <c r="KR36">
        <f t="shared" si="163"/>
        <v>0</v>
      </c>
      <c r="KS36">
        <f t="shared" si="163"/>
        <v>0</v>
      </c>
      <c r="KT36">
        <f t="shared" si="163"/>
        <v>0</v>
      </c>
      <c r="KU36">
        <f t="shared" si="163"/>
        <v>0</v>
      </c>
      <c r="KV36">
        <f t="shared" si="163"/>
        <v>0</v>
      </c>
      <c r="KW36">
        <f t="shared" si="163"/>
        <v>0</v>
      </c>
      <c r="KX36">
        <f t="shared" si="163"/>
        <v>0</v>
      </c>
      <c r="KY36">
        <f t="shared" si="163"/>
        <v>0</v>
      </c>
      <c r="KZ36">
        <f t="shared" si="163"/>
        <v>0</v>
      </c>
      <c r="LA36">
        <f t="shared" si="163"/>
        <v>0</v>
      </c>
      <c r="LB36">
        <f t="shared" si="163"/>
        <v>0</v>
      </c>
      <c r="LC36">
        <f t="shared" si="163"/>
        <v>0</v>
      </c>
      <c r="LD36">
        <f t="shared" si="163"/>
        <v>0</v>
      </c>
      <c r="LE36">
        <f t="shared" si="163"/>
        <v>0</v>
      </c>
      <c r="LF36">
        <f t="shared" si="163"/>
        <v>0</v>
      </c>
      <c r="LG36">
        <f t="shared" si="163"/>
        <v>0</v>
      </c>
      <c r="LH36">
        <f t="shared" si="163"/>
        <v>0</v>
      </c>
      <c r="LI36">
        <f t="shared" si="163"/>
        <v>0</v>
      </c>
      <c r="LJ36">
        <f t="shared" si="163"/>
        <v>0</v>
      </c>
      <c r="LK36">
        <f t="shared" si="163"/>
        <v>0</v>
      </c>
      <c r="LL36">
        <f t="shared" si="163"/>
        <v>0</v>
      </c>
      <c r="LM36">
        <f t="shared" si="163"/>
        <v>0</v>
      </c>
      <c r="LN36">
        <f t="shared" si="163"/>
        <v>0</v>
      </c>
      <c r="LO36">
        <f t="shared" si="163"/>
        <v>0</v>
      </c>
      <c r="LP36">
        <f t="shared" si="163"/>
        <v>0</v>
      </c>
      <c r="LQ36">
        <f t="shared" si="163"/>
        <v>0</v>
      </c>
      <c r="LR36">
        <f t="shared" ref="LR36:OC36" si="164">LR$9*LR170</f>
        <v>0</v>
      </c>
      <c r="LS36">
        <f t="shared" si="164"/>
        <v>0</v>
      </c>
      <c r="LT36">
        <f t="shared" si="164"/>
        <v>0</v>
      </c>
      <c r="LU36">
        <f t="shared" si="164"/>
        <v>0</v>
      </c>
      <c r="LV36">
        <f t="shared" si="164"/>
        <v>0</v>
      </c>
      <c r="LW36">
        <f t="shared" si="164"/>
        <v>0</v>
      </c>
      <c r="LX36">
        <f t="shared" si="164"/>
        <v>0</v>
      </c>
      <c r="LY36">
        <f t="shared" si="164"/>
        <v>0</v>
      </c>
      <c r="LZ36">
        <f t="shared" si="164"/>
        <v>0</v>
      </c>
      <c r="MA36">
        <f t="shared" si="164"/>
        <v>0</v>
      </c>
      <c r="MB36">
        <f t="shared" si="164"/>
        <v>0</v>
      </c>
      <c r="MC36">
        <f t="shared" si="164"/>
        <v>0</v>
      </c>
      <c r="MD36">
        <f t="shared" si="164"/>
        <v>0</v>
      </c>
      <c r="ME36">
        <f t="shared" si="164"/>
        <v>0</v>
      </c>
      <c r="MF36">
        <f t="shared" si="164"/>
        <v>0</v>
      </c>
      <c r="MG36">
        <f t="shared" si="164"/>
        <v>0</v>
      </c>
      <c r="MH36">
        <f t="shared" si="164"/>
        <v>0</v>
      </c>
      <c r="MI36">
        <f t="shared" si="164"/>
        <v>0</v>
      </c>
      <c r="MJ36">
        <f t="shared" si="164"/>
        <v>0</v>
      </c>
      <c r="MK36">
        <f t="shared" si="164"/>
        <v>0</v>
      </c>
      <c r="ML36">
        <f t="shared" si="164"/>
        <v>0</v>
      </c>
      <c r="MM36">
        <f t="shared" si="164"/>
        <v>0</v>
      </c>
      <c r="MN36">
        <f t="shared" si="164"/>
        <v>0</v>
      </c>
      <c r="MO36">
        <f t="shared" si="164"/>
        <v>0</v>
      </c>
      <c r="MP36">
        <f t="shared" si="164"/>
        <v>0</v>
      </c>
      <c r="MQ36">
        <f t="shared" si="164"/>
        <v>0</v>
      </c>
      <c r="MR36">
        <f t="shared" si="164"/>
        <v>0</v>
      </c>
      <c r="MS36">
        <f t="shared" si="164"/>
        <v>0</v>
      </c>
      <c r="MT36">
        <f t="shared" si="164"/>
        <v>0</v>
      </c>
      <c r="MU36">
        <f t="shared" si="164"/>
        <v>0</v>
      </c>
      <c r="MV36">
        <f t="shared" si="164"/>
        <v>0</v>
      </c>
      <c r="MW36">
        <f t="shared" si="164"/>
        <v>0</v>
      </c>
      <c r="MX36">
        <f t="shared" si="164"/>
        <v>0</v>
      </c>
      <c r="MY36">
        <f t="shared" si="164"/>
        <v>0</v>
      </c>
      <c r="MZ36">
        <f t="shared" si="164"/>
        <v>0</v>
      </c>
      <c r="NA36">
        <f t="shared" si="164"/>
        <v>0</v>
      </c>
      <c r="NB36">
        <f t="shared" si="164"/>
        <v>0</v>
      </c>
      <c r="NC36">
        <f t="shared" si="164"/>
        <v>0</v>
      </c>
      <c r="ND36">
        <f t="shared" si="164"/>
        <v>0</v>
      </c>
      <c r="NE36">
        <f t="shared" si="164"/>
        <v>0</v>
      </c>
      <c r="NF36">
        <f t="shared" si="164"/>
        <v>0</v>
      </c>
      <c r="NG36">
        <f t="shared" si="164"/>
        <v>0</v>
      </c>
      <c r="NH36">
        <f t="shared" si="164"/>
        <v>0</v>
      </c>
      <c r="NI36">
        <f t="shared" si="164"/>
        <v>0</v>
      </c>
      <c r="NJ36">
        <f t="shared" si="164"/>
        <v>0</v>
      </c>
      <c r="NK36">
        <f t="shared" si="164"/>
        <v>0</v>
      </c>
      <c r="NL36">
        <f t="shared" si="164"/>
        <v>0</v>
      </c>
      <c r="NM36">
        <f t="shared" si="164"/>
        <v>0</v>
      </c>
      <c r="NN36">
        <f t="shared" si="164"/>
        <v>0</v>
      </c>
      <c r="NO36">
        <f t="shared" si="164"/>
        <v>0</v>
      </c>
      <c r="NP36">
        <f t="shared" si="164"/>
        <v>0</v>
      </c>
      <c r="NQ36">
        <f t="shared" si="164"/>
        <v>0</v>
      </c>
      <c r="NR36">
        <f t="shared" si="164"/>
        <v>0</v>
      </c>
      <c r="NS36">
        <f t="shared" si="164"/>
        <v>0</v>
      </c>
      <c r="NT36">
        <f t="shared" si="164"/>
        <v>0</v>
      </c>
      <c r="NU36">
        <f t="shared" si="164"/>
        <v>0</v>
      </c>
      <c r="NV36">
        <f t="shared" si="164"/>
        <v>0</v>
      </c>
      <c r="NW36">
        <f t="shared" si="164"/>
        <v>0</v>
      </c>
      <c r="NX36">
        <f t="shared" si="164"/>
        <v>0</v>
      </c>
      <c r="NY36">
        <f t="shared" si="164"/>
        <v>0</v>
      </c>
      <c r="NZ36">
        <f t="shared" si="164"/>
        <v>0</v>
      </c>
      <c r="OA36">
        <f t="shared" si="164"/>
        <v>0</v>
      </c>
      <c r="OB36">
        <f t="shared" si="164"/>
        <v>0</v>
      </c>
      <c r="OC36">
        <f t="shared" si="164"/>
        <v>0</v>
      </c>
      <c r="OD36">
        <f t="shared" ref="OD36:OS36" si="165">OD$9*OD170</f>
        <v>0</v>
      </c>
      <c r="OE36">
        <f t="shared" si="165"/>
        <v>0</v>
      </c>
      <c r="OF36">
        <f t="shared" si="165"/>
        <v>0</v>
      </c>
      <c r="OG36">
        <f t="shared" si="165"/>
        <v>0</v>
      </c>
      <c r="OH36">
        <f t="shared" si="165"/>
        <v>0</v>
      </c>
      <c r="OI36">
        <f t="shared" si="165"/>
        <v>0</v>
      </c>
      <c r="OJ36">
        <f t="shared" si="165"/>
        <v>0</v>
      </c>
      <c r="OK36">
        <f t="shared" si="165"/>
        <v>0</v>
      </c>
      <c r="OL36">
        <f t="shared" si="165"/>
        <v>0</v>
      </c>
      <c r="OM36">
        <f t="shared" si="165"/>
        <v>0</v>
      </c>
      <c r="ON36">
        <f t="shared" si="165"/>
        <v>0</v>
      </c>
      <c r="OO36">
        <f t="shared" si="165"/>
        <v>0</v>
      </c>
      <c r="OP36">
        <f t="shared" si="165"/>
        <v>0</v>
      </c>
      <c r="OQ36">
        <f t="shared" si="165"/>
        <v>0</v>
      </c>
      <c r="OR36">
        <f t="shared" si="165"/>
        <v>0</v>
      </c>
      <c r="OS36">
        <f t="shared" si="165"/>
        <v>0</v>
      </c>
    </row>
    <row r="37" spans="1:409">
      <c r="A37">
        <f>Rådata_6000!A33</f>
        <v>0</v>
      </c>
      <c r="B37" s="311">
        <f t="shared" si="32"/>
        <v>0</v>
      </c>
      <c r="C37" s="47">
        <f t="shared" si="32"/>
        <v>0</v>
      </c>
      <c r="D37" s="47">
        <f t="shared" si="32"/>
        <v>0</v>
      </c>
      <c r="E37" s="47">
        <f t="shared" si="32"/>
        <v>0</v>
      </c>
      <c r="F37" s="47">
        <f t="shared" si="32"/>
        <v>0</v>
      </c>
      <c r="G37" s="47">
        <f t="shared" si="32"/>
        <v>0</v>
      </c>
      <c r="H37" s="47">
        <f t="shared" si="32"/>
        <v>0</v>
      </c>
      <c r="I37" s="312">
        <f t="shared" si="32"/>
        <v>0</v>
      </c>
      <c r="J37">
        <f t="shared" ref="J37:BU37" si="166">J$9*J171</f>
        <v>0</v>
      </c>
      <c r="K37">
        <f t="shared" si="166"/>
        <v>0</v>
      </c>
      <c r="L37">
        <f t="shared" si="166"/>
        <v>0</v>
      </c>
      <c r="M37">
        <f t="shared" si="166"/>
        <v>0</v>
      </c>
      <c r="N37">
        <f t="shared" si="166"/>
        <v>0</v>
      </c>
      <c r="O37">
        <f t="shared" si="166"/>
        <v>0</v>
      </c>
      <c r="P37">
        <f t="shared" si="166"/>
        <v>0</v>
      </c>
      <c r="Q37">
        <f t="shared" si="166"/>
        <v>0</v>
      </c>
      <c r="R37">
        <f t="shared" si="166"/>
        <v>0</v>
      </c>
      <c r="S37">
        <f t="shared" si="166"/>
        <v>0</v>
      </c>
      <c r="T37">
        <f t="shared" si="166"/>
        <v>0</v>
      </c>
      <c r="U37">
        <f t="shared" si="166"/>
        <v>0</v>
      </c>
      <c r="V37">
        <f t="shared" si="166"/>
        <v>0</v>
      </c>
      <c r="W37">
        <f t="shared" si="166"/>
        <v>0</v>
      </c>
      <c r="X37">
        <f t="shared" si="166"/>
        <v>0</v>
      </c>
      <c r="Y37">
        <f t="shared" si="166"/>
        <v>0</v>
      </c>
      <c r="Z37">
        <f t="shared" si="166"/>
        <v>0</v>
      </c>
      <c r="AA37">
        <f t="shared" si="166"/>
        <v>0</v>
      </c>
      <c r="AB37">
        <f t="shared" si="166"/>
        <v>0</v>
      </c>
      <c r="AC37">
        <f t="shared" si="166"/>
        <v>0</v>
      </c>
      <c r="AD37">
        <f t="shared" si="166"/>
        <v>0</v>
      </c>
      <c r="AE37">
        <f t="shared" si="166"/>
        <v>0</v>
      </c>
      <c r="AF37">
        <f t="shared" si="166"/>
        <v>0</v>
      </c>
      <c r="AG37">
        <f t="shared" si="166"/>
        <v>0</v>
      </c>
      <c r="AH37">
        <f t="shared" si="166"/>
        <v>0</v>
      </c>
      <c r="AI37">
        <f t="shared" si="166"/>
        <v>0</v>
      </c>
      <c r="AJ37">
        <f t="shared" si="166"/>
        <v>0</v>
      </c>
      <c r="AK37">
        <f t="shared" si="166"/>
        <v>0</v>
      </c>
      <c r="AL37">
        <f t="shared" si="166"/>
        <v>0</v>
      </c>
      <c r="AM37">
        <f t="shared" si="166"/>
        <v>0</v>
      </c>
      <c r="AN37">
        <f t="shared" si="166"/>
        <v>0</v>
      </c>
      <c r="AO37">
        <f t="shared" si="166"/>
        <v>0</v>
      </c>
      <c r="AP37">
        <f t="shared" si="166"/>
        <v>0</v>
      </c>
      <c r="AQ37">
        <f t="shared" si="166"/>
        <v>0</v>
      </c>
      <c r="AR37">
        <f t="shared" si="166"/>
        <v>0</v>
      </c>
      <c r="AS37">
        <f t="shared" si="166"/>
        <v>0</v>
      </c>
      <c r="AT37">
        <f t="shared" si="166"/>
        <v>0</v>
      </c>
      <c r="AU37">
        <f t="shared" si="166"/>
        <v>0</v>
      </c>
      <c r="AV37">
        <f t="shared" si="166"/>
        <v>0</v>
      </c>
      <c r="AW37">
        <f t="shared" si="166"/>
        <v>0</v>
      </c>
      <c r="AX37">
        <f t="shared" si="166"/>
        <v>0</v>
      </c>
      <c r="AY37">
        <f t="shared" si="166"/>
        <v>0</v>
      </c>
      <c r="AZ37">
        <f t="shared" si="166"/>
        <v>0</v>
      </c>
      <c r="BA37">
        <f t="shared" si="166"/>
        <v>0</v>
      </c>
      <c r="BB37">
        <f t="shared" si="166"/>
        <v>0</v>
      </c>
      <c r="BC37">
        <f t="shared" si="166"/>
        <v>0</v>
      </c>
      <c r="BD37">
        <f t="shared" si="166"/>
        <v>0</v>
      </c>
      <c r="BE37">
        <f t="shared" si="166"/>
        <v>0</v>
      </c>
      <c r="BF37">
        <f t="shared" si="166"/>
        <v>0</v>
      </c>
      <c r="BG37">
        <f t="shared" si="166"/>
        <v>0</v>
      </c>
      <c r="BH37">
        <f t="shared" si="166"/>
        <v>0</v>
      </c>
      <c r="BI37">
        <f t="shared" si="166"/>
        <v>0</v>
      </c>
      <c r="BJ37">
        <f t="shared" si="166"/>
        <v>0</v>
      </c>
      <c r="BK37">
        <f t="shared" si="166"/>
        <v>0</v>
      </c>
      <c r="BL37">
        <f t="shared" si="166"/>
        <v>0</v>
      </c>
      <c r="BM37">
        <f t="shared" si="166"/>
        <v>0</v>
      </c>
      <c r="BN37">
        <f t="shared" si="166"/>
        <v>0</v>
      </c>
      <c r="BO37">
        <f t="shared" si="166"/>
        <v>0</v>
      </c>
      <c r="BP37">
        <f t="shared" si="166"/>
        <v>0</v>
      </c>
      <c r="BQ37">
        <f t="shared" si="166"/>
        <v>0</v>
      </c>
      <c r="BR37">
        <f t="shared" si="166"/>
        <v>0</v>
      </c>
      <c r="BS37">
        <f t="shared" si="166"/>
        <v>0</v>
      </c>
      <c r="BT37">
        <f t="shared" si="166"/>
        <v>0</v>
      </c>
      <c r="BU37">
        <f t="shared" si="166"/>
        <v>0</v>
      </c>
      <c r="BV37">
        <f t="shared" ref="BV37:EG37" si="167">BV$9*BV171</f>
        <v>0</v>
      </c>
      <c r="BW37">
        <f t="shared" si="167"/>
        <v>0</v>
      </c>
      <c r="BX37">
        <f t="shared" si="167"/>
        <v>0</v>
      </c>
      <c r="BY37">
        <f t="shared" si="167"/>
        <v>0</v>
      </c>
      <c r="BZ37">
        <f t="shared" si="167"/>
        <v>0</v>
      </c>
      <c r="CA37">
        <f t="shared" si="167"/>
        <v>0</v>
      </c>
      <c r="CB37">
        <f t="shared" si="167"/>
        <v>0</v>
      </c>
      <c r="CC37">
        <f t="shared" si="167"/>
        <v>0</v>
      </c>
      <c r="CD37">
        <f t="shared" si="167"/>
        <v>0</v>
      </c>
      <c r="CE37">
        <f t="shared" si="167"/>
        <v>0</v>
      </c>
      <c r="CF37">
        <f t="shared" si="167"/>
        <v>0</v>
      </c>
      <c r="CG37">
        <f t="shared" si="167"/>
        <v>0</v>
      </c>
      <c r="CH37">
        <f t="shared" si="167"/>
        <v>0</v>
      </c>
      <c r="CI37">
        <f t="shared" si="167"/>
        <v>0</v>
      </c>
      <c r="CJ37">
        <f t="shared" si="167"/>
        <v>0</v>
      </c>
      <c r="CK37">
        <f t="shared" si="167"/>
        <v>0</v>
      </c>
      <c r="CL37">
        <f t="shared" si="167"/>
        <v>0</v>
      </c>
      <c r="CM37">
        <f t="shared" si="167"/>
        <v>0</v>
      </c>
      <c r="CN37">
        <f t="shared" si="167"/>
        <v>0</v>
      </c>
      <c r="CO37">
        <f t="shared" si="167"/>
        <v>0</v>
      </c>
      <c r="CP37">
        <f t="shared" si="167"/>
        <v>0</v>
      </c>
      <c r="CQ37">
        <f t="shared" si="167"/>
        <v>0</v>
      </c>
      <c r="CR37">
        <f t="shared" si="167"/>
        <v>0</v>
      </c>
      <c r="CS37">
        <f t="shared" si="167"/>
        <v>0</v>
      </c>
      <c r="CT37">
        <f t="shared" si="167"/>
        <v>0</v>
      </c>
      <c r="CU37">
        <f t="shared" si="167"/>
        <v>0</v>
      </c>
      <c r="CV37">
        <f t="shared" si="167"/>
        <v>0</v>
      </c>
      <c r="CW37">
        <f t="shared" si="167"/>
        <v>0</v>
      </c>
      <c r="CX37">
        <f t="shared" si="167"/>
        <v>0</v>
      </c>
      <c r="CY37">
        <f t="shared" si="167"/>
        <v>0</v>
      </c>
      <c r="CZ37">
        <f t="shared" si="167"/>
        <v>0</v>
      </c>
      <c r="DA37">
        <f t="shared" si="167"/>
        <v>0</v>
      </c>
      <c r="DB37">
        <f t="shared" si="167"/>
        <v>0</v>
      </c>
      <c r="DC37">
        <f t="shared" si="167"/>
        <v>0</v>
      </c>
      <c r="DD37">
        <f t="shared" si="167"/>
        <v>0</v>
      </c>
      <c r="DE37">
        <f t="shared" si="167"/>
        <v>0</v>
      </c>
      <c r="DF37">
        <f t="shared" si="167"/>
        <v>0</v>
      </c>
      <c r="DG37">
        <f t="shared" si="167"/>
        <v>0</v>
      </c>
      <c r="DH37">
        <f t="shared" si="167"/>
        <v>0</v>
      </c>
      <c r="DI37">
        <f t="shared" si="167"/>
        <v>0</v>
      </c>
      <c r="DJ37">
        <f t="shared" si="167"/>
        <v>0</v>
      </c>
      <c r="DK37">
        <f t="shared" si="167"/>
        <v>0</v>
      </c>
      <c r="DL37">
        <f t="shared" si="167"/>
        <v>0</v>
      </c>
      <c r="DM37">
        <f t="shared" si="167"/>
        <v>0</v>
      </c>
      <c r="DN37">
        <f t="shared" si="167"/>
        <v>0</v>
      </c>
      <c r="DO37">
        <f t="shared" si="167"/>
        <v>0</v>
      </c>
      <c r="DP37">
        <f t="shared" si="167"/>
        <v>0</v>
      </c>
      <c r="DQ37">
        <f t="shared" si="167"/>
        <v>0</v>
      </c>
      <c r="DR37">
        <f t="shared" si="167"/>
        <v>0</v>
      </c>
      <c r="DS37">
        <f t="shared" si="167"/>
        <v>0</v>
      </c>
      <c r="DT37">
        <f t="shared" si="167"/>
        <v>0</v>
      </c>
      <c r="DU37">
        <f t="shared" si="167"/>
        <v>0</v>
      </c>
      <c r="DV37">
        <f t="shared" si="167"/>
        <v>0</v>
      </c>
      <c r="DW37">
        <f t="shared" si="167"/>
        <v>0</v>
      </c>
      <c r="DX37">
        <f t="shared" si="167"/>
        <v>0</v>
      </c>
      <c r="DY37">
        <f t="shared" si="167"/>
        <v>0</v>
      </c>
      <c r="DZ37">
        <f t="shared" si="167"/>
        <v>0</v>
      </c>
      <c r="EA37">
        <f t="shared" si="167"/>
        <v>0</v>
      </c>
      <c r="EB37">
        <f t="shared" si="167"/>
        <v>0</v>
      </c>
      <c r="EC37">
        <f t="shared" si="167"/>
        <v>0</v>
      </c>
      <c r="ED37">
        <f t="shared" si="167"/>
        <v>0</v>
      </c>
      <c r="EE37">
        <f t="shared" si="167"/>
        <v>0</v>
      </c>
      <c r="EF37">
        <f t="shared" si="167"/>
        <v>0</v>
      </c>
      <c r="EG37">
        <f t="shared" si="167"/>
        <v>0</v>
      </c>
      <c r="EH37">
        <f t="shared" ref="EH37:GS37" si="168">EH$9*EH171</f>
        <v>0</v>
      </c>
      <c r="EI37">
        <f t="shared" si="168"/>
        <v>0</v>
      </c>
      <c r="EJ37">
        <f t="shared" si="168"/>
        <v>0</v>
      </c>
      <c r="EK37">
        <f t="shared" si="168"/>
        <v>0</v>
      </c>
      <c r="EL37">
        <f t="shared" si="168"/>
        <v>0</v>
      </c>
      <c r="EM37">
        <f t="shared" si="168"/>
        <v>0</v>
      </c>
      <c r="EN37">
        <f t="shared" si="168"/>
        <v>0</v>
      </c>
      <c r="EO37">
        <f t="shared" si="168"/>
        <v>0</v>
      </c>
      <c r="EP37">
        <f t="shared" si="168"/>
        <v>0</v>
      </c>
      <c r="EQ37">
        <f t="shared" si="168"/>
        <v>0</v>
      </c>
      <c r="ER37">
        <f t="shared" si="168"/>
        <v>0</v>
      </c>
      <c r="ES37">
        <f t="shared" si="168"/>
        <v>0</v>
      </c>
      <c r="ET37">
        <f t="shared" si="168"/>
        <v>0</v>
      </c>
      <c r="EU37">
        <f t="shared" si="168"/>
        <v>0</v>
      </c>
      <c r="EV37">
        <f t="shared" si="168"/>
        <v>0</v>
      </c>
      <c r="EW37">
        <f t="shared" si="168"/>
        <v>0</v>
      </c>
      <c r="EX37">
        <f t="shared" si="168"/>
        <v>0</v>
      </c>
      <c r="EY37">
        <f t="shared" si="168"/>
        <v>0</v>
      </c>
      <c r="EZ37">
        <f t="shared" si="168"/>
        <v>0</v>
      </c>
      <c r="FA37">
        <f t="shared" si="168"/>
        <v>0</v>
      </c>
      <c r="FB37">
        <f t="shared" si="168"/>
        <v>0</v>
      </c>
      <c r="FC37">
        <f t="shared" si="168"/>
        <v>0</v>
      </c>
      <c r="FD37">
        <f t="shared" si="168"/>
        <v>0</v>
      </c>
      <c r="FE37">
        <f t="shared" si="168"/>
        <v>0</v>
      </c>
      <c r="FF37">
        <f t="shared" si="168"/>
        <v>0</v>
      </c>
      <c r="FG37">
        <f t="shared" si="168"/>
        <v>0</v>
      </c>
      <c r="FH37">
        <f t="shared" si="168"/>
        <v>0</v>
      </c>
      <c r="FI37">
        <f t="shared" si="168"/>
        <v>0</v>
      </c>
      <c r="FJ37">
        <f t="shared" si="168"/>
        <v>0</v>
      </c>
      <c r="FK37">
        <f t="shared" si="168"/>
        <v>0</v>
      </c>
      <c r="FL37">
        <f t="shared" si="168"/>
        <v>0</v>
      </c>
      <c r="FM37">
        <f t="shared" si="168"/>
        <v>0</v>
      </c>
      <c r="FN37">
        <f t="shared" si="168"/>
        <v>0</v>
      </c>
      <c r="FO37">
        <f t="shared" si="168"/>
        <v>0</v>
      </c>
      <c r="FP37">
        <f t="shared" si="168"/>
        <v>0</v>
      </c>
      <c r="FQ37">
        <f t="shared" si="168"/>
        <v>0</v>
      </c>
      <c r="FR37">
        <f t="shared" si="168"/>
        <v>0</v>
      </c>
      <c r="FS37">
        <f t="shared" si="168"/>
        <v>0</v>
      </c>
      <c r="FT37">
        <f t="shared" si="168"/>
        <v>0</v>
      </c>
      <c r="FU37">
        <f t="shared" si="168"/>
        <v>0</v>
      </c>
      <c r="FV37">
        <f t="shared" si="168"/>
        <v>0</v>
      </c>
      <c r="FW37">
        <f t="shared" si="168"/>
        <v>0</v>
      </c>
      <c r="FX37">
        <f t="shared" si="168"/>
        <v>0</v>
      </c>
      <c r="FY37">
        <f t="shared" si="168"/>
        <v>0</v>
      </c>
      <c r="FZ37">
        <f t="shared" si="168"/>
        <v>0</v>
      </c>
      <c r="GA37">
        <f t="shared" si="168"/>
        <v>0</v>
      </c>
      <c r="GB37">
        <f t="shared" si="168"/>
        <v>0</v>
      </c>
      <c r="GC37">
        <f t="shared" si="168"/>
        <v>0</v>
      </c>
      <c r="GD37">
        <f t="shared" si="168"/>
        <v>0</v>
      </c>
      <c r="GE37">
        <f t="shared" si="168"/>
        <v>0</v>
      </c>
      <c r="GF37">
        <f t="shared" si="168"/>
        <v>0</v>
      </c>
      <c r="GG37">
        <f t="shared" si="168"/>
        <v>0</v>
      </c>
      <c r="GH37">
        <f t="shared" si="168"/>
        <v>0</v>
      </c>
      <c r="GI37">
        <f t="shared" si="168"/>
        <v>0</v>
      </c>
      <c r="GJ37">
        <f t="shared" si="168"/>
        <v>0</v>
      </c>
      <c r="GK37">
        <f t="shared" si="168"/>
        <v>0</v>
      </c>
      <c r="GL37">
        <f t="shared" si="168"/>
        <v>0</v>
      </c>
      <c r="GM37">
        <f t="shared" si="168"/>
        <v>0</v>
      </c>
      <c r="GN37">
        <f t="shared" si="168"/>
        <v>0</v>
      </c>
      <c r="GO37">
        <f t="shared" si="168"/>
        <v>0</v>
      </c>
      <c r="GP37">
        <f t="shared" si="168"/>
        <v>0</v>
      </c>
      <c r="GQ37">
        <f t="shared" si="168"/>
        <v>0</v>
      </c>
      <c r="GR37">
        <f t="shared" si="168"/>
        <v>0</v>
      </c>
      <c r="GS37">
        <f t="shared" si="168"/>
        <v>0</v>
      </c>
      <c r="GT37">
        <f t="shared" ref="GT37:JE37" si="169">GT$9*GT171</f>
        <v>0</v>
      </c>
      <c r="GU37">
        <f t="shared" si="169"/>
        <v>0</v>
      </c>
      <c r="GV37">
        <f t="shared" si="169"/>
        <v>0</v>
      </c>
      <c r="GW37">
        <f t="shared" si="169"/>
        <v>0</v>
      </c>
      <c r="GX37">
        <f t="shared" si="169"/>
        <v>0</v>
      </c>
      <c r="GY37">
        <f t="shared" si="169"/>
        <v>0</v>
      </c>
      <c r="GZ37">
        <f t="shared" si="169"/>
        <v>0</v>
      </c>
      <c r="HA37">
        <f t="shared" si="169"/>
        <v>0</v>
      </c>
      <c r="HB37">
        <f t="shared" si="169"/>
        <v>0</v>
      </c>
      <c r="HC37">
        <f t="shared" si="169"/>
        <v>0</v>
      </c>
      <c r="HD37">
        <f t="shared" si="169"/>
        <v>0</v>
      </c>
      <c r="HE37">
        <f t="shared" si="169"/>
        <v>0</v>
      </c>
      <c r="HF37">
        <f t="shared" si="169"/>
        <v>0</v>
      </c>
      <c r="HG37">
        <f t="shared" si="169"/>
        <v>0</v>
      </c>
      <c r="HH37">
        <f t="shared" si="169"/>
        <v>0</v>
      </c>
      <c r="HI37">
        <f t="shared" si="169"/>
        <v>0</v>
      </c>
      <c r="HJ37">
        <f t="shared" si="169"/>
        <v>0</v>
      </c>
      <c r="HK37">
        <f t="shared" si="169"/>
        <v>0</v>
      </c>
      <c r="HL37">
        <f t="shared" si="169"/>
        <v>0</v>
      </c>
      <c r="HM37">
        <f t="shared" si="169"/>
        <v>0</v>
      </c>
      <c r="HN37">
        <f t="shared" si="169"/>
        <v>0</v>
      </c>
      <c r="HO37">
        <f t="shared" si="169"/>
        <v>0</v>
      </c>
      <c r="HP37">
        <f t="shared" si="169"/>
        <v>0</v>
      </c>
      <c r="HQ37">
        <f t="shared" si="169"/>
        <v>0</v>
      </c>
      <c r="HR37">
        <f t="shared" si="169"/>
        <v>0</v>
      </c>
      <c r="HS37">
        <f t="shared" si="169"/>
        <v>0</v>
      </c>
      <c r="HT37">
        <f t="shared" si="169"/>
        <v>0</v>
      </c>
      <c r="HU37">
        <f t="shared" si="169"/>
        <v>0</v>
      </c>
      <c r="HV37">
        <f t="shared" si="169"/>
        <v>0</v>
      </c>
      <c r="HW37">
        <f t="shared" si="169"/>
        <v>0</v>
      </c>
      <c r="HX37">
        <f t="shared" si="169"/>
        <v>0</v>
      </c>
      <c r="HY37">
        <f t="shared" si="169"/>
        <v>0</v>
      </c>
      <c r="HZ37">
        <f t="shared" si="169"/>
        <v>0</v>
      </c>
      <c r="IA37">
        <f t="shared" si="169"/>
        <v>0</v>
      </c>
      <c r="IB37">
        <f t="shared" si="169"/>
        <v>0</v>
      </c>
      <c r="IC37">
        <f t="shared" si="169"/>
        <v>0</v>
      </c>
      <c r="ID37">
        <f t="shared" si="169"/>
        <v>0</v>
      </c>
      <c r="IE37">
        <f t="shared" si="169"/>
        <v>0</v>
      </c>
      <c r="IF37">
        <f t="shared" si="169"/>
        <v>0</v>
      </c>
      <c r="IG37">
        <f t="shared" si="169"/>
        <v>0</v>
      </c>
      <c r="IH37">
        <f t="shared" si="169"/>
        <v>0</v>
      </c>
      <c r="II37">
        <f t="shared" si="169"/>
        <v>0</v>
      </c>
      <c r="IJ37">
        <f t="shared" si="169"/>
        <v>0</v>
      </c>
      <c r="IK37">
        <f t="shared" si="169"/>
        <v>0</v>
      </c>
      <c r="IL37">
        <f t="shared" si="169"/>
        <v>0</v>
      </c>
      <c r="IM37">
        <f t="shared" si="169"/>
        <v>0</v>
      </c>
      <c r="IN37">
        <f t="shared" si="169"/>
        <v>0</v>
      </c>
      <c r="IO37">
        <f t="shared" si="169"/>
        <v>0</v>
      </c>
      <c r="IP37">
        <f t="shared" si="169"/>
        <v>0</v>
      </c>
      <c r="IQ37">
        <f t="shared" si="169"/>
        <v>0</v>
      </c>
      <c r="IR37">
        <f t="shared" si="169"/>
        <v>0</v>
      </c>
      <c r="IS37">
        <f t="shared" si="169"/>
        <v>0</v>
      </c>
      <c r="IT37">
        <f t="shared" si="169"/>
        <v>0</v>
      </c>
      <c r="IU37">
        <f t="shared" si="169"/>
        <v>0</v>
      </c>
      <c r="IV37">
        <f t="shared" si="169"/>
        <v>0</v>
      </c>
      <c r="IW37">
        <f t="shared" si="169"/>
        <v>0</v>
      </c>
      <c r="IX37">
        <f t="shared" si="169"/>
        <v>0</v>
      </c>
      <c r="IY37">
        <f t="shared" si="169"/>
        <v>0</v>
      </c>
      <c r="IZ37">
        <f t="shared" si="169"/>
        <v>0</v>
      </c>
      <c r="JA37">
        <f t="shared" si="169"/>
        <v>0</v>
      </c>
      <c r="JB37">
        <f t="shared" si="169"/>
        <v>0</v>
      </c>
      <c r="JC37">
        <f t="shared" si="169"/>
        <v>0</v>
      </c>
      <c r="JD37">
        <f t="shared" si="169"/>
        <v>0</v>
      </c>
      <c r="JE37">
        <f t="shared" si="169"/>
        <v>0</v>
      </c>
      <c r="JF37">
        <f t="shared" ref="JF37:LQ37" si="170">JF$9*JF171</f>
        <v>0</v>
      </c>
      <c r="JG37">
        <f t="shared" si="170"/>
        <v>0</v>
      </c>
      <c r="JH37">
        <f t="shared" si="170"/>
        <v>0</v>
      </c>
      <c r="JI37">
        <f t="shared" si="170"/>
        <v>0</v>
      </c>
      <c r="JJ37">
        <f t="shared" si="170"/>
        <v>0</v>
      </c>
      <c r="JK37">
        <f t="shared" si="170"/>
        <v>0</v>
      </c>
      <c r="JL37">
        <f t="shared" si="170"/>
        <v>0</v>
      </c>
      <c r="JM37">
        <f t="shared" si="170"/>
        <v>0</v>
      </c>
      <c r="JN37">
        <f t="shared" si="170"/>
        <v>0</v>
      </c>
      <c r="JO37">
        <f t="shared" si="170"/>
        <v>0</v>
      </c>
      <c r="JP37">
        <f t="shared" si="170"/>
        <v>0</v>
      </c>
      <c r="JQ37">
        <f t="shared" si="170"/>
        <v>0</v>
      </c>
      <c r="JR37">
        <f t="shared" si="170"/>
        <v>0</v>
      </c>
      <c r="JS37">
        <f t="shared" si="170"/>
        <v>0</v>
      </c>
      <c r="JT37">
        <f t="shared" si="170"/>
        <v>0</v>
      </c>
      <c r="JU37">
        <f t="shared" si="170"/>
        <v>0</v>
      </c>
      <c r="JV37">
        <f t="shared" si="170"/>
        <v>0</v>
      </c>
      <c r="JW37">
        <f t="shared" si="170"/>
        <v>0</v>
      </c>
      <c r="JX37">
        <f t="shared" si="170"/>
        <v>0</v>
      </c>
      <c r="JY37">
        <f t="shared" si="170"/>
        <v>0</v>
      </c>
      <c r="JZ37">
        <f t="shared" si="170"/>
        <v>0</v>
      </c>
      <c r="KA37">
        <f t="shared" si="170"/>
        <v>0</v>
      </c>
      <c r="KB37">
        <f t="shared" si="170"/>
        <v>0</v>
      </c>
      <c r="KC37">
        <f t="shared" si="170"/>
        <v>0</v>
      </c>
      <c r="KD37">
        <f t="shared" si="170"/>
        <v>0</v>
      </c>
      <c r="KE37">
        <f t="shared" si="170"/>
        <v>0</v>
      </c>
      <c r="KF37">
        <f t="shared" si="170"/>
        <v>0</v>
      </c>
      <c r="KG37">
        <f t="shared" si="170"/>
        <v>0</v>
      </c>
      <c r="KH37">
        <f t="shared" si="170"/>
        <v>0</v>
      </c>
      <c r="KI37">
        <f t="shared" si="170"/>
        <v>0</v>
      </c>
      <c r="KJ37">
        <f t="shared" si="170"/>
        <v>0</v>
      </c>
      <c r="KK37">
        <f t="shared" si="170"/>
        <v>0</v>
      </c>
      <c r="KL37">
        <f t="shared" si="170"/>
        <v>0</v>
      </c>
      <c r="KM37">
        <f t="shared" si="170"/>
        <v>0</v>
      </c>
      <c r="KN37">
        <f t="shared" si="170"/>
        <v>0</v>
      </c>
      <c r="KO37">
        <f t="shared" si="170"/>
        <v>0</v>
      </c>
      <c r="KP37">
        <f t="shared" si="170"/>
        <v>0</v>
      </c>
      <c r="KQ37">
        <f t="shared" si="170"/>
        <v>0</v>
      </c>
      <c r="KR37">
        <f t="shared" si="170"/>
        <v>0</v>
      </c>
      <c r="KS37">
        <f t="shared" si="170"/>
        <v>0</v>
      </c>
      <c r="KT37">
        <f t="shared" si="170"/>
        <v>0</v>
      </c>
      <c r="KU37">
        <f t="shared" si="170"/>
        <v>0</v>
      </c>
      <c r="KV37">
        <f t="shared" si="170"/>
        <v>0</v>
      </c>
      <c r="KW37">
        <f t="shared" si="170"/>
        <v>0</v>
      </c>
      <c r="KX37">
        <f t="shared" si="170"/>
        <v>0</v>
      </c>
      <c r="KY37">
        <f t="shared" si="170"/>
        <v>0</v>
      </c>
      <c r="KZ37">
        <f t="shared" si="170"/>
        <v>0</v>
      </c>
      <c r="LA37">
        <f t="shared" si="170"/>
        <v>0</v>
      </c>
      <c r="LB37">
        <f t="shared" si="170"/>
        <v>0</v>
      </c>
      <c r="LC37">
        <f t="shared" si="170"/>
        <v>0</v>
      </c>
      <c r="LD37">
        <f t="shared" si="170"/>
        <v>0</v>
      </c>
      <c r="LE37">
        <f t="shared" si="170"/>
        <v>0</v>
      </c>
      <c r="LF37">
        <f t="shared" si="170"/>
        <v>0</v>
      </c>
      <c r="LG37">
        <f t="shared" si="170"/>
        <v>0</v>
      </c>
      <c r="LH37">
        <f t="shared" si="170"/>
        <v>0</v>
      </c>
      <c r="LI37">
        <f t="shared" si="170"/>
        <v>0</v>
      </c>
      <c r="LJ37">
        <f t="shared" si="170"/>
        <v>0</v>
      </c>
      <c r="LK37">
        <f t="shared" si="170"/>
        <v>0</v>
      </c>
      <c r="LL37">
        <f t="shared" si="170"/>
        <v>0</v>
      </c>
      <c r="LM37">
        <f t="shared" si="170"/>
        <v>0</v>
      </c>
      <c r="LN37">
        <f t="shared" si="170"/>
        <v>0</v>
      </c>
      <c r="LO37">
        <f t="shared" si="170"/>
        <v>0</v>
      </c>
      <c r="LP37">
        <f t="shared" si="170"/>
        <v>0</v>
      </c>
      <c r="LQ37">
        <f t="shared" si="170"/>
        <v>0</v>
      </c>
      <c r="LR37">
        <f t="shared" ref="LR37:OC37" si="171">LR$9*LR171</f>
        <v>0</v>
      </c>
      <c r="LS37">
        <f t="shared" si="171"/>
        <v>0</v>
      </c>
      <c r="LT37">
        <f t="shared" si="171"/>
        <v>0</v>
      </c>
      <c r="LU37">
        <f t="shared" si="171"/>
        <v>0</v>
      </c>
      <c r="LV37">
        <f t="shared" si="171"/>
        <v>0</v>
      </c>
      <c r="LW37">
        <f t="shared" si="171"/>
        <v>0</v>
      </c>
      <c r="LX37">
        <f t="shared" si="171"/>
        <v>0</v>
      </c>
      <c r="LY37">
        <f t="shared" si="171"/>
        <v>0</v>
      </c>
      <c r="LZ37">
        <f t="shared" si="171"/>
        <v>0</v>
      </c>
      <c r="MA37">
        <f t="shared" si="171"/>
        <v>0</v>
      </c>
      <c r="MB37">
        <f t="shared" si="171"/>
        <v>0</v>
      </c>
      <c r="MC37">
        <f t="shared" si="171"/>
        <v>0</v>
      </c>
      <c r="MD37">
        <f t="shared" si="171"/>
        <v>0</v>
      </c>
      <c r="ME37">
        <f t="shared" si="171"/>
        <v>0</v>
      </c>
      <c r="MF37">
        <f t="shared" si="171"/>
        <v>0</v>
      </c>
      <c r="MG37">
        <f t="shared" si="171"/>
        <v>0</v>
      </c>
      <c r="MH37">
        <f t="shared" si="171"/>
        <v>0</v>
      </c>
      <c r="MI37">
        <f t="shared" si="171"/>
        <v>0</v>
      </c>
      <c r="MJ37">
        <f t="shared" si="171"/>
        <v>0</v>
      </c>
      <c r="MK37">
        <f t="shared" si="171"/>
        <v>0</v>
      </c>
      <c r="ML37">
        <f t="shared" si="171"/>
        <v>0</v>
      </c>
      <c r="MM37">
        <f t="shared" si="171"/>
        <v>0</v>
      </c>
      <c r="MN37">
        <f t="shared" si="171"/>
        <v>0</v>
      </c>
      <c r="MO37">
        <f t="shared" si="171"/>
        <v>0</v>
      </c>
      <c r="MP37">
        <f t="shared" si="171"/>
        <v>0</v>
      </c>
      <c r="MQ37">
        <f t="shared" si="171"/>
        <v>0</v>
      </c>
      <c r="MR37">
        <f t="shared" si="171"/>
        <v>0</v>
      </c>
      <c r="MS37">
        <f t="shared" si="171"/>
        <v>0</v>
      </c>
      <c r="MT37">
        <f t="shared" si="171"/>
        <v>0</v>
      </c>
      <c r="MU37">
        <f t="shared" si="171"/>
        <v>0</v>
      </c>
      <c r="MV37">
        <f t="shared" si="171"/>
        <v>0</v>
      </c>
      <c r="MW37">
        <f t="shared" si="171"/>
        <v>0</v>
      </c>
      <c r="MX37">
        <f t="shared" si="171"/>
        <v>0</v>
      </c>
      <c r="MY37">
        <f t="shared" si="171"/>
        <v>0</v>
      </c>
      <c r="MZ37">
        <f t="shared" si="171"/>
        <v>0</v>
      </c>
      <c r="NA37">
        <f t="shared" si="171"/>
        <v>0</v>
      </c>
      <c r="NB37">
        <f t="shared" si="171"/>
        <v>0</v>
      </c>
      <c r="NC37">
        <f t="shared" si="171"/>
        <v>0</v>
      </c>
      <c r="ND37">
        <f t="shared" si="171"/>
        <v>0</v>
      </c>
      <c r="NE37">
        <f t="shared" si="171"/>
        <v>0</v>
      </c>
      <c r="NF37">
        <f t="shared" si="171"/>
        <v>0</v>
      </c>
      <c r="NG37">
        <f t="shared" si="171"/>
        <v>0</v>
      </c>
      <c r="NH37">
        <f t="shared" si="171"/>
        <v>0</v>
      </c>
      <c r="NI37">
        <f t="shared" si="171"/>
        <v>0</v>
      </c>
      <c r="NJ37">
        <f t="shared" si="171"/>
        <v>0</v>
      </c>
      <c r="NK37">
        <f t="shared" si="171"/>
        <v>0</v>
      </c>
      <c r="NL37">
        <f t="shared" si="171"/>
        <v>0</v>
      </c>
      <c r="NM37">
        <f t="shared" si="171"/>
        <v>0</v>
      </c>
      <c r="NN37">
        <f t="shared" si="171"/>
        <v>0</v>
      </c>
      <c r="NO37">
        <f t="shared" si="171"/>
        <v>0</v>
      </c>
      <c r="NP37">
        <f t="shared" si="171"/>
        <v>0</v>
      </c>
      <c r="NQ37">
        <f t="shared" si="171"/>
        <v>0</v>
      </c>
      <c r="NR37">
        <f t="shared" si="171"/>
        <v>0</v>
      </c>
      <c r="NS37">
        <f t="shared" si="171"/>
        <v>0</v>
      </c>
      <c r="NT37">
        <f t="shared" si="171"/>
        <v>0</v>
      </c>
      <c r="NU37">
        <f t="shared" si="171"/>
        <v>0</v>
      </c>
      <c r="NV37">
        <f t="shared" si="171"/>
        <v>0</v>
      </c>
      <c r="NW37">
        <f t="shared" si="171"/>
        <v>0</v>
      </c>
      <c r="NX37">
        <f t="shared" si="171"/>
        <v>0</v>
      </c>
      <c r="NY37">
        <f t="shared" si="171"/>
        <v>0</v>
      </c>
      <c r="NZ37">
        <f t="shared" si="171"/>
        <v>0</v>
      </c>
      <c r="OA37">
        <f t="shared" si="171"/>
        <v>0</v>
      </c>
      <c r="OB37">
        <f t="shared" si="171"/>
        <v>0</v>
      </c>
      <c r="OC37">
        <f t="shared" si="171"/>
        <v>0</v>
      </c>
      <c r="OD37">
        <f t="shared" ref="OD37:OS37" si="172">OD$9*OD171</f>
        <v>0</v>
      </c>
      <c r="OE37">
        <f t="shared" si="172"/>
        <v>0</v>
      </c>
      <c r="OF37">
        <f t="shared" si="172"/>
        <v>0</v>
      </c>
      <c r="OG37">
        <f t="shared" si="172"/>
        <v>0</v>
      </c>
      <c r="OH37">
        <f t="shared" si="172"/>
        <v>0</v>
      </c>
      <c r="OI37">
        <f t="shared" si="172"/>
        <v>0</v>
      </c>
      <c r="OJ37">
        <f t="shared" si="172"/>
        <v>0</v>
      </c>
      <c r="OK37">
        <f t="shared" si="172"/>
        <v>0</v>
      </c>
      <c r="OL37">
        <f t="shared" si="172"/>
        <v>0</v>
      </c>
      <c r="OM37">
        <f t="shared" si="172"/>
        <v>0</v>
      </c>
      <c r="ON37">
        <f t="shared" si="172"/>
        <v>0</v>
      </c>
      <c r="OO37">
        <f t="shared" si="172"/>
        <v>0</v>
      </c>
      <c r="OP37">
        <f t="shared" si="172"/>
        <v>0</v>
      </c>
      <c r="OQ37">
        <f t="shared" si="172"/>
        <v>0</v>
      </c>
      <c r="OR37">
        <f t="shared" si="172"/>
        <v>0</v>
      </c>
      <c r="OS37">
        <f t="shared" si="172"/>
        <v>0</v>
      </c>
    </row>
    <row r="38" spans="1:409">
      <c r="B38" s="311">
        <f t="shared" si="32"/>
        <v>0</v>
      </c>
      <c r="C38" s="47">
        <f t="shared" si="32"/>
        <v>0</v>
      </c>
      <c r="D38" s="47">
        <f t="shared" si="32"/>
        <v>0</v>
      </c>
      <c r="E38" s="47">
        <f t="shared" si="32"/>
        <v>0</v>
      </c>
      <c r="F38" s="47">
        <f t="shared" si="32"/>
        <v>0</v>
      </c>
      <c r="G38" s="47">
        <f t="shared" si="32"/>
        <v>0</v>
      </c>
      <c r="H38" s="47">
        <f t="shared" si="32"/>
        <v>0</v>
      </c>
      <c r="I38" s="312">
        <f t="shared" si="32"/>
        <v>0</v>
      </c>
      <c r="J38">
        <f t="shared" ref="J38:BU38" si="173">J$9*J172</f>
        <v>0</v>
      </c>
      <c r="K38">
        <f t="shared" si="173"/>
        <v>0</v>
      </c>
      <c r="L38">
        <f t="shared" si="173"/>
        <v>0</v>
      </c>
      <c r="M38">
        <f t="shared" si="173"/>
        <v>0</v>
      </c>
      <c r="N38">
        <f t="shared" si="173"/>
        <v>0</v>
      </c>
      <c r="O38">
        <f t="shared" si="173"/>
        <v>0</v>
      </c>
      <c r="P38">
        <f t="shared" si="173"/>
        <v>0</v>
      </c>
      <c r="Q38">
        <f t="shared" si="173"/>
        <v>0</v>
      </c>
      <c r="R38">
        <f t="shared" si="173"/>
        <v>0</v>
      </c>
      <c r="S38">
        <f t="shared" si="173"/>
        <v>0</v>
      </c>
      <c r="T38">
        <f t="shared" si="173"/>
        <v>0</v>
      </c>
      <c r="U38">
        <f t="shared" si="173"/>
        <v>0</v>
      </c>
      <c r="V38">
        <f t="shared" si="173"/>
        <v>0</v>
      </c>
      <c r="W38">
        <f t="shared" si="173"/>
        <v>0</v>
      </c>
      <c r="X38">
        <f t="shared" si="173"/>
        <v>0</v>
      </c>
      <c r="Y38">
        <f t="shared" si="173"/>
        <v>0</v>
      </c>
      <c r="Z38">
        <f t="shared" si="173"/>
        <v>0</v>
      </c>
      <c r="AA38">
        <f t="shared" si="173"/>
        <v>0</v>
      </c>
      <c r="AB38">
        <f t="shared" si="173"/>
        <v>0</v>
      </c>
      <c r="AC38">
        <f t="shared" si="173"/>
        <v>0</v>
      </c>
      <c r="AD38">
        <f t="shared" si="173"/>
        <v>0</v>
      </c>
      <c r="AE38">
        <f t="shared" si="173"/>
        <v>0</v>
      </c>
      <c r="AF38">
        <f t="shared" si="173"/>
        <v>0</v>
      </c>
      <c r="AG38">
        <f t="shared" si="173"/>
        <v>0</v>
      </c>
      <c r="AH38">
        <f t="shared" si="173"/>
        <v>0</v>
      </c>
      <c r="AI38">
        <f t="shared" si="173"/>
        <v>0</v>
      </c>
      <c r="AJ38">
        <f t="shared" si="173"/>
        <v>0</v>
      </c>
      <c r="AK38">
        <f t="shared" si="173"/>
        <v>0</v>
      </c>
      <c r="AL38">
        <f t="shared" si="173"/>
        <v>0</v>
      </c>
      <c r="AM38">
        <f t="shared" si="173"/>
        <v>0</v>
      </c>
      <c r="AN38">
        <f t="shared" si="173"/>
        <v>0</v>
      </c>
      <c r="AO38">
        <f t="shared" si="173"/>
        <v>0</v>
      </c>
      <c r="AP38">
        <f t="shared" si="173"/>
        <v>0</v>
      </c>
      <c r="AQ38">
        <f t="shared" si="173"/>
        <v>0</v>
      </c>
      <c r="AR38">
        <f t="shared" si="173"/>
        <v>0</v>
      </c>
      <c r="AS38">
        <f t="shared" si="173"/>
        <v>0</v>
      </c>
      <c r="AT38">
        <f t="shared" si="173"/>
        <v>0</v>
      </c>
      <c r="AU38">
        <f t="shared" si="173"/>
        <v>0</v>
      </c>
      <c r="AV38">
        <f t="shared" si="173"/>
        <v>0</v>
      </c>
      <c r="AW38">
        <f t="shared" si="173"/>
        <v>0</v>
      </c>
      <c r="AX38">
        <f t="shared" si="173"/>
        <v>0</v>
      </c>
      <c r="AY38">
        <f t="shared" si="173"/>
        <v>0</v>
      </c>
      <c r="AZ38">
        <f t="shared" si="173"/>
        <v>0</v>
      </c>
      <c r="BA38">
        <f t="shared" si="173"/>
        <v>0</v>
      </c>
      <c r="BB38">
        <f t="shared" si="173"/>
        <v>0</v>
      </c>
      <c r="BC38">
        <f t="shared" si="173"/>
        <v>0</v>
      </c>
      <c r="BD38">
        <f t="shared" si="173"/>
        <v>0</v>
      </c>
      <c r="BE38">
        <f t="shared" si="173"/>
        <v>0</v>
      </c>
      <c r="BF38">
        <f t="shared" si="173"/>
        <v>0</v>
      </c>
      <c r="BG38">
        <f t="shared" si="173"/>
        <v>0</v>
      </c>
      <c r="BH38">
        <f t="shared" si="173"/>
        <v>0</v>
      </c>
      <c r="BI38">
        <f t="shared" si="173"/>
        <v>0</v>
      </c>
      <c r="BJ38">
        <f t="shared" si="173"/>
        <v>0</v>
      </c>
      <c r="BK38">
        <f t="shared" si="173"/>
        <v>0</v>
      </c>
      <c r="BL38">
        <f t="shared" si="173"/>
        <v>0</v>
      </c>
      <c r="BM38">
        <f t="shared" si="173"/>
        <v>0</v>
      </c>
      <c r="BN38">
        <f t="shared" si="173"/>
        <v>0</v>
      </c>
      <c r="BO38">
        <f t="shared" si="173"/>
        <v>0</v>
      </c>
      <c r="BP38">
        <f t="shared" si="173"/>
        <v>0</v>
      </c>
      <c r="BQ38">
        <f t="shared" si="173"/>
        <v>0</v>
      </c>
      <c r="BR38">
        <f t="shared" si="173"/>
        <v>0</v>
      </c>
      <c r="BS38">
        <f t="shared" si="173"/>
        <v>0</v>
      </c>
      <c r="BT38">
        <f t="shared" si="173"/>
        <v>0</v>
      </c>
      <c r="BU38">
        <f t="shared" si="173"/>
        <v>0</v>
      </c>
      <c r="BV38">
        <f t="shared" ref="BV38:EG38" si="174">BV$9*BV172</f>
        <v>0</v>
      </c>
      <c r="BW38">
        <f t="shared" si="174"/>
        <v>0</v>
      </c>
      <c r="BX38">
        <f t="shared" si="174"/>
        <v>0</v>
      </c>
      <c r="BY38">
        <f t="shared" si="174"/>
        <v>0</v>
      </c>
      <c r="BZ38">
        <f t="shared" si="174"/>
        <v>0</v>
      </c>
      <c r="CA38">
        <f t="shared" si="174"/>
        <v>0</v>
      </c>
      <c r="CB38">
        <f t="shared" si="174"/>
        <v>0</v>
      </c>
      <c r="CC38">
        <f t="shared" si="174"/>
        <v>0</v>
      </c>
      <c r="CD38">
        <f t="shared" si="174"/>
        <v>0</v>
      </c>
      <c r="CE38">
        <f t="shared" si="174"/>
        <v>0</v>
      </c>
      <c r="CF38">
        <f t="shared" si="174"/>
        <v>0</v>
      </c>
      <c r="CG38">
        <f t="shared" si="174"/>
        <v>0</v>
      </c>
      <c r="CH38">
        <f t="shared" si="174"/>
        <v>0</v>
      </c>
      <c r="CI38">
        <f t="shared" si="174"/>
        <v>0</v>
      </c>
      <c r="CJ38">
        <f t="shared" si="174"/>
        <v>0</v>
      </c>
      <c r="CK38">
        <f t="shared" si="174"/>
        <v>0</v>
      </c>
      <c r="CL38">
        <f t="shared" si="174"/>
        <v>0</v>
      </c>
      <c r="CM38">
        <f t="shared" si="174"/>
        <v>0</v>
      </c>
      <c r="CN38">
        <f t="shared" si="174"/>
        <v>0</v>
      </c>
      <c r="CO38">
        <f t="shared" si="174"/>
        <v>0</v>
      </c>
      <c r="CP38">
        <f t="shared" si="174"/>
        <v>0</v>
      </c>
      <c r="CQ38">
        <f t="shared" si="174"/>
        <v>0</v>
      </c>
      <c r="CR38">
        <f t="shared" si="174"/>
        <v>0</v>
      </c>
      <c r="CS38">
        <f t="shared" si="174"/>
        <v>0</v>
      </c>
      <c r="CT38">
        <f t="shared" si="174"/>
        <v>0</v>
      </c>
      <c r="CU38">
        <f t="shared" si="174"/>
        <v>0</v>
      </c>
      <c r="CV38">
        <f t="shared" si="174"/>
        <v>0</v>
      </c>
      <c r="CW38">
        <f t="shared" si="174"/>
        <v>0</v>
      </c>
      <c r="CX38">
        <f t="shared" si="174"/>
        <v>0</v>
      </c>
      <c r="CY38">
        <f t="shared" si="174"/>
        <v>0</v>
      </c>
      <c r="CZ38">
        <f t="shared" si="174"/>
        <v>0</v>
      </c>
      <c r="DA38">
        <f t="shared" si="174"/>
        <v>0</v>
      </c>
      <c r="DB38">
        <f t="shared" si="174"/>
        <v>0</v>
      </c>
      <c r="DC38">
        <f t="shared" si="174"/>
        <v>0</v>
      </c>
      <c r="DD38">
        <f t="shared" si="174"/>
        <v>0</v>
      </c>
      <c r="DE38">
        <f t="shared" si="174"/>
        <v>0</v>
      </c>
      <c r="DF38">
        <f t="shared" si="174"/>
        <v>0</v>
      </c>
      <c r="DG38">
        <f t="shared" si="174"/>
        <v>0</v>
      </c>
      <c r="DH38">
        <f t="shared" si="174"/>
        <v>0</v>
      </c>
      <c r="DI38">
        <f t="shared" si="174"/>
        <v>0</v>
      </c>
      <c r="DJ38">
        <f t="shared" si="174"/>
        <v>0</v>
      </c>
      <c r="DK38">
        <f t="shared" si="174"/>
        <v>0</v>
      </c>
      <c r="DL38">
        <f t="shared" si="174"/>
        <v>0</v>
      </c>
      <c r="DM38">
        <f t="shared" si="174"/>
        <v>0</v>
      </c>
      <c r="DN38">
        <f t="shared" si="174"/>
        <v>0</v>
      </c>
      <c r="DO38">
        <f t="shared" si="174"/>
        <v>0</v>
      </c>
      <c r="DP38">
        <f t="shared" si="174"/>
        <v>0</v>
      </c>
      <c r="DQ38">
        <f t="shared" si="174"/>
        <v>0</v>
      </c>
      <c r="DR38">
        <f t="shared" si="174"/>
        <v>0</v>
      </c>
      <c r="DS38">
        <f t="shared" si="174"/>
        <v>0</v>
      </c>
      <c r="DT38">
        <f t="shared" si="174"/>
        <v>0</v>
      </c>
      <c r="DU38">
        <f t="shared" si="174"/>
        <v>0</v>
      </c>
      <c r="DV38">
        <f t="shared" si="174"/>
        <v>0</v>
      </c>
      <c r="DW38">
        <f t="shared" si="174"/>
        <v>0</v>
      </c>
      <c r="DX38">
        <f t="shared" si="174"/>
        <v>0</v>
      </c>
      <c r="DY38">
        <f t="shared" si="174"/>
        <v>0</v>
      </c>
      <c r="DZ38">
        <f t="shared" si="174"/>
        <v>0</v>
      </c>
      <c r="EA38">
        <f t="shared" si="174"/>
        <v>0</v>
      </c>
      <c r="EB38">
        <f t="shared" si="174"/>
        <v>0</v>
      </c>
      <c r="EC38">
        <f t="shared" si="174"/>
        <v>0</v>
      </c>
      <c r="ED38">
        <f t="shared" si="174"/>
        <v>0</v>
      </c>
      <c r="EE38">
        <f t="shared" si="174"/>
        <v>0</v>
      </c>
      <c r="EF38">
        <f t="shared" si="174"/>
        <v>0</v>
      </c>
      <c r="EG38">
        <f t="shared" si="174"/>
        <v>0</v>
      </c>
      <c r="EH38">
        <f t="shared" ref="EH38:GS38" si="175">EH$9*EH172</f>
        <v>0</v>
      </c>
      <c r="EI38">
        <f t="shared" si="175"/>
        <v>0</v>
      </c>
      <c r="EJ38">
        <f t="shared" si="175"/>
        <v>0</v>
      </c>
      <c r="EK38">
        <f t="shared" si="175"/>
        <v>0</v>
      </c>
      <c r="EL38">
        <f t="shared" si="175"/>
        <v>0</v>
      </c>
      <c r="EM38">
        <f t="shared" si="175"/>
        <v>0</v>
      </c>
      <c r="EN38">
        <f t="shared" si="175"/>
        <v>0</v>
      </c>
      <c r="EO38">
        <f t="shared" si="175"/>
        <v>0</v>
      </c>
      <c r="EP38">
        <f t="shared" si="175"/>
        <v>0</v>
      </c>
      <c r="EQ38">
        <f t="shared" si="175"/>
        <v>0</v>
      </c>
      <c r="ER38">
        <f t="shared" si="175"/>
        <v>0</v>
      </c>
      <c r="ES38">
        <f t="shared" si="175"/>
        <v>0</v>
      </c>
      <c r="ET38">
        <f t="shared" si="175"/>
        <v>0</v>
      </c>
      <c r="EU38">
        <f t="shared" si="175"/>
        <v>0</v>
      </c>
      <c r="EV38">
        <f t="shared" si="175"/>
        <v>0</v>
      </c>
      <c r="EW38">
        <f t="shared" si="175"/>
        <v>0</v>
      </c>
      <c r="EX38">
        <f t="shared" si="175"/>
        <v>0</v>
      </c>
      <c r="EY38">
        <f t="shared" si="175"/>
        <v>0</v>
      </c>
      <c r="EZ38">
        <f t="shared" si="175"/>
        <v>0</v>
      </c>
      <c r="FA38">
        <f t="shared" si="175"/>
        <v>0</v>
      </c>
      <c r="FB38">
        <f t="shared" si="175"/>
        <v>0</v>
      </c>
      <c r="FC38">
        <f t="shared" si="175"/>
        <v>0</v>
      </c>
      <c r="FD38">
        <f t="shared" si="175"/>
        <v>0</v>
      </c>
      <c r="FE38">
        <f t="shared" si="175"/>
        <v>0</v>
      </c>
      <c r="FF38">
        <f t="shared" si="175"/>
        <v>0</v>
      </c>
      <c r="FG38">
        <f t="shared" si="175"/>
        <v>0</v>
      </c>
      <c r="FH38">
        <f t="shared" si="175"/>
        <v>0</v>
      </c>
      <c r="FI38">
        <f t="shared" si="175"/>
        <v>0</v>
      </c>
      <c r="FJ38">
        <f t="shared" si="175"/>
        <v>0</v>
      </c>
      <c r="FK38">
        <f t="shared" si="175"/>
        <v>0</v>
      </c>
      <c r="FL38">
        <f t="shared" si="175"/>
        <v>0</v>
      </c>
      <c r="FM38">
        <f t="shared" si="175"/>
        <v>0</v>
      </c>
      <c r="FN38">
        <f t="shared" si="175"/>
        <v>0</v>
      </c>
      <c r="FO38">
        <f t="shared" si="175"/>
        <v>0</v>
      </c>
      <c r="FP38">
        <f t="shared" si="175"/>
        <v>0</v>
      </c>
      <c r="FQ38">
        <f t="shared" si="175"/>
        <v>0</v>
      </c>
      <c r="FR38">
        <f t="shared" si="175"/>
        <v>0</v>
      </c>
      <c r="FS38">
        <f t="shared" si="175"/>
        <v>0</v>
      </c>
      <c r="FT38">
        <f t="shared" si="175"/>
        <v>0</v>
      </c>
      <c r="FU38">
        <f t="shared" si="175"/>
        <v>0</v>
      </c>
      <c r="FV38">
        <f t="shared" si="175"/>
        <v>0</v>
      </c>
      <c r="FW38">
        <f t="shared" si="175"/>
        <v>0</v>
      </c>
      <c r="FX38">
        <f t="shared" si="175"/>
        <v>0</v>
      </c>
      <c r="FY38">
        <f t="shared" si="175"/>
        <v>0</v>
      </c>
      <c r="FZ38">
        <f t="shared" si="175"/>
        <v>0</v>
      </c>
      <c r="GA38">
        <f t="shared" si="175"/>
        <v>0</v>
      </c>
      <c r="GB38">
        <f t="shared" si="175"/>
        <v>0</v>
      </c>
      <c r="GC38">
        <f t="shared" si="175"/>
        <v>0</v>
      </c>
      <c r="GD38">
        <f t="shared" si="175"/>
        <v>0</v>
      </c>
      <c r="GE38">
        <f t="shared" si="175"/>
        <v>0</v>
      </c>
      <c r="GF38">
        <f t="shared" si="175"/>
        <v>0</v>
      </c>
      <c r="GG38">
        <f t="shared" si="175"/>
        <v>0</v>
      </c>
      <c r="GH38">
        <f t="shared" si="175"/>
        <v>0</v>
      </c>
      <c r="GI38">
        <f t="shared" si="175"/>
        <v>0</v>
      </c>
      <c r="GJ38">
        <f t="shared" si="175"/>
        <v>0</v>
      </c>
      <c r="GK38">
        <f t="shared" si="175"/>
        <v>0</v>
      </c>
      <c r="GL38">
        <f t="shared" si="175"/>
        <v>0</v>
      </c>
      <c r="GM38">
        <f t="shared" si="175"/>
        <v>0</v>
      </c>
      <c r="GN38">
        <f t="shared" si="175"/>
        <v>0</v>
      </c>
      <c r="GO38">
        <f t="shared" si="175"/>
        <v>0</v>
      </c>
      <c r="GP38">
        <f t="shared" si="175"/>
        <v>0</v>
      </c>
      <c r="GQ38">
        <f t="shared" si="175"/>
        <v>0</v>
      </c>
      <c r="GR38">
        <f t="shared" si="175"/>
        <v>0</v>
      </c>
      <c r="GS38">
        <f t="shared" si="175"/>
        <v>0</v>
      </c>
      <c r="GT38">
        <f t="shared" ref="GT38:JE38" si="176">GT$9*GT172</f>
        <v>0</v>
      </c>
      <c r="GU38">
        <f t="shared" si="176"/>
        <v>0</v>
      </c>
      <c r="GV38">
        <f t="shared" si="176"/>
        <v>0</v>
      </c>
      <c r="GW38">
        <f t="shared" si="176"/>
        <v>0</v>
      </c>
      <c r="GX38">
        <f t="shared" si="176"/>
        <v>0</v>
      </c>
      <c r="GY38">
        <f t="shared" si="176"/>
        <v>0</v>
      </c>
      <c r="GZ38">
        <f t="shared" si="176"/>
        <v>0</v>
      </c>
      <c r="HA38">
        <f t="shared" si="176"/>
        <v>0</v>
      </c>
      <c r="HB38">
        <f t="shared" si="176"/>
        <v>0</v>
      </c>
      <c r="HC38">
        <f t="shared" si="176"/>
        <v>0</v>
      </c>
      <c r="HD38">
        <f t="shared" si="176"/>
        <v>0</v>
      </c>
      <c r="HE38">
        <f t="shared" si="176"/>
        <v>0</v>
      </c>
      <c r="HF38">
        <f t="shared" si="176"/>
        <v>0</v>
      </c>
      <c r="HG38">
        <f t="shared" si="176"/>
        <v>0</v>
      </c>
      <c r="HH38">
        <f t="shared" si="176"/>
        <v>0</v>
      </c>
      <c r="HI38">
        <f t="shared" si="176"/>
        <v>0</v>
      </c>
      <c r="HJ38">
        <f t="shared" si="176"/>
        <v>0</v>
      </c>
      <c r="HK38">
        <f t="shared" si="176"/>
        <v>0</v>
      </c>
      <c r="HL38">
        <f t="shared" si="176"/>
        <v>0</v>
      </c>
      <c r="HM38">
        <f t="shared" si="176"/>
        <v>0</v>
      </c>
      <c r="HN38">
        <f t="shared" si="176"/>
        <v>0</v>
      </c>
      <c r="HO38">
        <f t="shared" si="176"/>
        <v>0</v>
      </c>
      <c r="HP38">
        <f t="shared" si="176"/>
        <v>0</v>
      </c>
      <c r="HQ38">
        <f t="shared" si="176"/>
        <v>0</v>
      </c>
      <c r="HR38">
        <f t="shared" si="176"/>
        <v>0</v>
      </c>
      <c r="HS38">
        <f t="shared" si="176"/>
        <v>0</v>
      </c>
      <c r="HT38">
        <f t="shared" si="176"/>
        <v>0</v>
      </c>
      <c r="HU38">
        <f t="shared" si="176"/>
        <v>0</v>
      </c>
      <c r="HV38">
        <f t="shared" si="176"/>
        <v>0</v>
      </c>
      <c r="HW38">
        <f t="shared" si="176"/>
        <v>0</v>
      </c>
      <c r="HX38">
        <f t="shared" si="176"/>
        <v>0</v>
      </c>
      <c r="HY38">
        <f t="shared" si="176"/>
        <v>0</v>
      </c>
      <c r="HZ38">
        <f t="shared" si="176"/>
        <v>0</v>
      </c>
      <c r="IA38">
        <f t="shared" si="176"/>
        <v>0</v>
      </c>
      <c r="IB38">
        <f t="shared" si="176"/>
        <v>0</v>
      </c>
      <c r="IC38">
        <f t="shared" si="176"/>
        <v>0</v>
      </c>
      <c r="ID38">
        <f t="shared" si="176"/>
        <v>0</v>
      </c>
      <c r="IE38">
        <f t="shared" si="176"/>
        <v>0</v>
      </c>
      <c r="IF38">
        <f t="shared" si="176"/>
        <v>0</v>
      </c>
      <c r="IG38">
        <f t="shared" si="176"/>
        <v>0</v>
      </c>
      <c r="IH38">
        <f t="shared" si="176"/>
        <v>0</v>
      </c>
      <c r="II38">
        <f t="shared" si="176"/>
        <v>0</v>
      </c>
      <c r="IJ38">
        <f t="shared" si="176"/>
        <v>0</v>
      </c>
      <c r="IK38">
        <f t="shared" si="176"/>
        <v>0</v>
      </c>
      <c r="IL38">
        <f t="shared" si="176"/>
        <v>0</v>
      </c>
      <c r="IM38">
        <f t="shared" si="176"/>
        <v>0</v>
      </c>
      <c r="IN38">
        <f t="shared" si="176"/>
        <v>0</v>
      </c>
      <c r="IO38">
        <f t="shared" si="176"/>
        <v>0</v>
      </c>
      <c r="IP38">
        <f t="shared" si="176"/>
        <v>0</v>
      </c>
      <c r="IQ38">
        <f t="shared" si="176"/>
        <v>0</v>
      </c>
      <c r="IR38">
        <f t="shared" si="176"/>
        <v>0</v>
      </c>
      <c r="IS38">
        <f t="shared" si="176"/>
        <v>0</v>
      </c>
      <c r="IT38">
        <f t="shared" si="176"/>
        <v>0</v>
      </c>
      <c r="IU38">
        <f t="shared" si="176"/>
        <v>0</v>
      </c>
      <c r="IV38">
        <f t="shared" si="176"/>
        <v>0</v>
      </c>
      <c r="IW38">
        <f t="shared" si="176"/>
        <v>0</v>
      </c>
      <c r="IX38">
        <f t="shared" si="176"/>
        <v>0</v>
      </c>
      <c r="IY38">
        <f t="shared" si="176"/>
        <v>0</v>
      </c>
      <c r="IZ38">
        <f t="shared" si="176"/>
        <v>0</v>
      </c>
      <c r="JA38">
        <f t="shared" si="176"/>
        <v>0</v>
      </c>
      <c r="JB38">
        <f t="shared" si="176"/>
        <v>0</v>
      </c>
      <c r="JC38">
        <f t="shared" si="176"/>
        <v>0</v>
      </c>
      <c r="JD38">
        <f t="shared" si="176"/>
        <v>0</v>
      </c>
      <c r="JE38">
        <f t="shared" si="176"/>
        <v>0</v>
      </c>
      <c r="JF38">
        <f t="shared" ref="JF38:LQ38" si="177">JF$9*JF172</f>
        <v>0</v>
      </c>
      <c r="JG38">
        <f t="shared" si="177"/>
        <v>0</v>
      </c>
      <c r="JH38">
        <f t="shared" si="177"/>
        <v>0</v>
      </c>
      <c r="JI38">
        <f t="shared" si="177"/>
        <v>0</v>
      </c>
      <c r="JJ38">
        <f t="shared" si="177"/>
        <v>0</v>
      </c>
      <c r="JK38">
        <f t="shared" si="177"/>
        <v>0</v>
      </c>
      <c r="JL38">
        <f t="shared" si="177"/>
        <v>0</v>
      </c>
      <c r="JM38">
        <f t="shared" si="177"/>
        <v>0</v>
      </c>
      <c r="JN38">
        <f t="shared" si="177"/>
        <v>0</v>
      </c>
      <c r="JO38">
        <f t="shared" si="177"/>
        <v>0</v>
      </c>
      <c r="JP38">
        <f t="shared" si="177"/>
        <v>0</v>
      </c>
      <c r="JQ38">
        <f t="shared" si="177"/>
        <v>0</v>
      </c>
      <c r="JR38">
        <f t="shared" si="177"/>
        <v>0</v>
      </c>
      <c r="JS38">
        <f t="shared" si="177"/>
        <v>0</v>
      </c>
      <c r="JT38">
        <f t="shared" si="177"/>
        <v>0</v>
      </c>
      <c r="JU38">
        <f t="shared" si="177"/>
        <v>0</v>
      </c>
      <c r="JV38">
        <f t="shared" si="177"/>
        <v>0</v>
      </c>
      <c r="JW38">
        <f t="shared" si="177"/>
        <v>0</v>
      </c>
      <c r="JX38">
        <f t="shared" si="177"/>
        <v>0</v>
      </c>
      <c r="JY38">
        <f t="shared" si="177"/>
        <v>0</v>
      </c>
      <c r="JZ38">
        <f t="shared" si="177"/>
        <v>0</v>
      </c>
      <c r="KA38">
        <f t="shared" si="177"/>
        <v>0</v>
      </c>
      <c r="KB38">
        <f t="shared" si="177"/>
        <v>0</v>
      </c>
      <c r="KC38">
        <f t="shared" si="177"/>
        <v>0</v>
      </c>
      <c r="KD38">
        <f t="shared" si="177"/>
        <v>0</v>
      </c>
      <c r="KE38">
        <f t="shared" si="177"/>
        <v>0</v>
      </c>
      <c r="KF38">
        <f t="shared" si="177"/>
        <v>0</v>
      </c>
      <c r="KG38">
        <f t="shared" si="177"/>
        <v>0</v>
      </c>
      <c r="KH38">
        <f t="shared" si="177"/>
        <v>0</v>
      </c>
      <c r="KI38">
        <f t="shared" si="177"/>
        <v>0</v>
      </c>
      <c r="KJ38">
        <f t="shared" si="177"/>
        <v>0</v>
      </c>
      <c r="KK38">
        <f t="shared" si="177"/>
        <v>0</v>
      </c>
      <c r="KL38">
        <f t="shared" si="177"/>
        <v>0</v>
      </c>
      <c r="KM38">
        <f t="shared" si="177"/>
        <v>0</v>
      </c>
      <c r="KN38">
        <f t="shared" si="177"/>
        <v>0</v>
      </c>
      <c r="KO38">
        <f t="shared" si="177"/>
        <v>0</v>
      </c>
      <c r="KP38">
        <f t="shared" si="177"/>
        <v>0</v>
      </c>
      <c r="KQ38">
        <f t="shared" si="177"/>
        <v>0</v>
      </c>
      <c r="KR38">
        <f t="shared" si="177"/>
        <v>0</v>
      </c>
      <c r="KS38">
        <f t="shared" si="177"/>
        <v>0</v>
      </c>
      <c r="KT38">
        <f t="shared" si="177"/>
        <v>0</v>
      </c>
      <c r="KU38">
        <f t="shared" si="177"/>
        <v>0</v>
      </c>
      <c r="KV38">
        <f t="shared" si="177"/>
        <v>0</v>
      </c>
      <c r="KW38">
        <f t="shared" si="177"/>
        <v>0</v>
      </c>
      <c r="KX38">
        <f t="shared" si="177"/>
        <v>0</v>
      </c>
      <c r="KY38">
        <f t="shared" si="177"/>
        <v>0</v>
      </c>
      <c r="KZ38">
        <f t="shared" si="177"/>
        <v>0</v>
      </c>
      <c r="LA38">
        <f t="shared" si="177"/>
        <v>0</v>
      </c>
      <c r="LB38">
        <f t="shared" si="177"/>
        <v>0</v>
      </c>
      <c r="LC38">
        <f t="shared" si="177"/>
        <v>0</v>
      </c>
      <c r="LD38">
        <f t="shared" si="177"/>
        <v>0</v>
      </c>
      <c r="LE38">
        <f t="shared" si="177"/>
        <v>0</v>
      </c>
      <c r="LF38">
        <f t="shared" si="177"/>
        <v>0</v>
      </c>
      <c r="LG38">
        <f t="shared" si="177"/>
        <v>0</v>
      </c>
      <c r="LH38">
        <f t="shared" si="177"/>
        <v>0</v>
      </c>
      <c r="LI38">
        <f t="shared" si="177"/>
        <v>0</v>
      </c>
      <c r="LJ38">
        <f t="shared" si="177"/>
        <v>0</v>
      </c>
      <c r="LK38">
        <f t="shared" si="177"/>
        <v>0</v>
      </c>
      <c r="LL38">
        <f t="shared" si="177"/>
        <v>0</v>
      </c>
      <c r="LM38">
        <f t="shared" si="177"/>
        <v>0</v>
      </c>
      <c r="LN38">
        <f t="shared" si="177"/>
        <v>0</v>
      </c>
      <c r="LO38">
        <f t="shared" si="177"/>
        <v>0</v>
      </c>
      <c r="LP38">
        <f t="shared" si="177"/>
        <v>0</v>
      </c>
      <c r="LQ38">
        <f t="shared" si="177"/>
        <v>0</v>
      </c>
      <c r="LR38">
        <f t="shared" ref="LR38:OC38" si="178">LR$9*LR172</f>
        <v>0</v>
      </c>
      <c r="LS38">
        <f t="shared" si="178"/>
        <v>0</v>
      </c>
      <c r="LT38">
        <f t="shared" si="178"/>
        <v>0</v>
      </c>
      <c r="LU38">
        <f t="shared" si="178"/>
        <v>0</v>
      </c>
      <c r="LV38">
        <f t="shared" si="178"/>
        <v>0</v>
      </c>
      <c r="LW38">
        <f t="shared" si="178"/>
        <v>0</v>
      </c>
      <c r="LX38">
        <f t="shared" si="178"/>
        <v>0</v>
      </c>
      <c r="LY38">
        <f t="shared" si="178"/>
        <v>0</v>
      </c>
      <c r="LZ38">
        <f t="shared" si="178"/>
        <v>0</v>
      </c>
      <c r="MA38">
        <f t="shared" si="178"/>
        <v>0</v>
      </c>
      <c r="MB38">
        <f t="shared" si="178"/>
        <v>0</v>
      </c>
      <c r="MC38">
        <f t="shared" si="178"/>
        <v>0</v>
      </c>
      <c r="MD38">
        <f t="shared" si="178"/>
        <v>0</v>
      </c>
      <c r="ME38">
        <f t="shared" si="178"/>
        <v>0</v>
      </c>
      <c r="MF38">
        <f t="shared" si="178"/>
        <v>0</v>
      </c>
      <c r="MG38">
        <f t="shared" si="178"/>
        <v>0</v>
      </c>
      <c r="MH38">
        <f t="shared" si="178"/>
        <v>0</v>
      </c>
      <c r="MI38">
        <f t="shared" si="178"/>
        <v>0</v>
      </c>
      <c r="MJ38">
        <f t="shared" si="178"/>
        <v>0</v>
      </c>
      <c r="MK38">
        <f t="shared" si="178"/>
        <v>0</v>
      </c>
      <c r="ML38">
        <f t="shared" si="178"/>
        <v>0</v>
      </c>
      <c r="MM38">
        <f t="shared" si="178"/>
        <v>0</v>
      </c>
      <c r="MN38">
        <f t="shared" si="178"/>
        <v>0</v>
      </c>
      <c r="MO38">
        <f t="shared" si="178"/>
        <v>0</v>
      </c>
      <c r="MP38">
        <f t="shared" si="178"/>
        <v>0</v>
      </c>
      <c r="MQ38">
        <f t="shared" si="178"/>
        <v>0</v>
      </c>
      <c r="MR38">
        <f t="shared" si="178"/>
        <v>0</v>
      </c>
      <c r="MS38">
        <f t="shared" si="178"/>
        <v>0</v>
      </c>
      <c r="MT38">
        <f t="shared" si="178"/>
        <v>0</v>
      </c>
      <c r="MU38">
        <f t="shared" si="178"/>
        <v>0</v>
      </c>
      <c r="MV38">
        <f t="shared" si="178"/>
        <v>0</v>
      </c>
      <c r="MW38">
        <f t="shared" si="178"/>
        <v>0</v>
      </c>
      <c r="MX38">
        <f t="shared" si="178"/>
        <v>0</v>
      </c>
      <c r="MY38">
        <f t="shared" si="178"/>
        <v>0</v>
      </c>
      <c r="MZ38">
        <f t="shared" si="178"/>
        <v>0</v>
      </c>
      <c r="NA38">
        <f t="shared" si="178"/>
        <v>0</v>
      </c>
      <c r="NB38">
        <f t="shared" si="178"/>
        <v>0</v>
      </c>
      <c r="NC38">
        <f t="shared" si="178"/>
        <v>0</v>
      </c>
      <c r="ND38">
        <f t="shared" si="178"/>
        <v>0</v>
      </c>
      <c r="NE38">
        <f t="shared" si="178"/>
        <v>0</v>
      </c>
      <c r="NF38">
        <f t="shared" si="178"/>
        <v>0</v>
      </c>
      <c r="NG38">
        <f t="shared" si="178"/>
        <v>0</v>
      </c>
      <c r="NH38">
        <f t="shared" si="178"/>
        <v>0</v>
      </c>
      <c r="NI38">
        <f t="shared" si="178"/>
        <v>0</v>
      </c>
      <c r="NJ38">
        <f t="shared" si="178"/>
        <v>0</v>
      </c>
      <c r="NK38">
        <f t="shared" si="178"/>
        <v>0</v>
      </c>
      <c r="NL38">
        <f t="shared" si="178"/>
        <v>0</v>
      </c>
      <c r="NM38">
        <f t="shared" si="178"/>
        <v>0</v>
      </c>
      <c r="NN38">
        <f t="shared" si="178"/>
        <v>0</v>
      </c>
      <c r="NO38">
        <f t="shared" si="178"/>
        <v>0</v>
      </c>
      <c r="NP38">
        <f t="shared" si="178"/>
        <v>0</v>
      </c>
      <c r="NQ38">
        <f t="shared" si="178"/>
        <v>0</v>
      </c>
      <c r="NR38">
        <f t="shared" si="178"/>
        <v>0</v>
      </c>
      <c r="NS38">
        <f t="shared" si="178"/>
        <v>0</v>
      </c>
      <c r="NT38">
        <f t="shared" si="178"/>
        <v>0</v>
      </c>
      <c r="NU38">
        <f t="shared" si="178"/>
        <v>0</v>
      </c>
      <c r="NV38">
        <f t="shared" si="178"/>
        <v>0</v>
      </c>
      <c r="NW38">
        <f t="shared" si="178"/>
        <v>0</v>
      </c>
      <c r="NX38">
        <f t="shared" si="178"/>
        <v>0</v>
      </c>
      <c r="NY38">
        <f t="shared" si="178"/>
        <v>0</v>
      </c>
      <c r="NZ38">
        <f t="shared" si="178"/>
        <v>0</v>
      </c>
      <c r="OA38">
        <f t="shared" si="178"/>
        <v>0</v>
      </c>
      <c r="OB38">
        <f t="shared" si="178"/>
        <v>0</v>
      </c>
      <c r="OC38">
        <f t="shared" si="178"/>
        <v>0</v>
      </c>
      <c r="OD38">
        <f t="shared" ref="OD38:OS38" si="179">OD$9*OD172</f>
        <v>0</v>
      </c>
      <c r="OE38">
        <f t="shared" si="179"/>
        <v>0</v>
      </c>
      <c r="OF38">
        <f t="shared" si="179"/>
        <v>0</v>
      </c>
      <c r="OG38">
        <f t="shared" si="179"/>
        <v>0</v>
      </c>
      <c r="OH38">
        <f t="shared" si="179"/>
        <v>0</v>
      </c>
      <c r="OI38">
        <f t="shared" si="179"/>
        <v>0</v>
      </c>
      <c r="OJ38">
        <f t="shared" si="179"/>
        <v>0</v>
      </c>
      <c r="OK38">
        <f t="shared" si="179"/>
        <v>0</v>
      </c>
      <c r="OL38">
        <f t="shared" si="179"/>
        <v>0</v>
      </c>
      <c r="OM38">
        <f t="shared" si="179"/>
        <v>0</v>
      </c>
      <c r="ON38">
        <f t="shared" si="179"/>
        <v>0</v>
      </c>
      <c r="OO38">
        <f t="shared" si="179"/>
        <v>0</v>
      </c>
      <c r="OP38">
        <f t="shared" si="179"/>
        <v>0</v>
      </c>
      <c r="OQ38">
        <f t="shared" si="179"/>
        <v>0</v>
      </c>
      <c r="OR38">
        <f t="shared" si="179"/>
        <v>0</v>
      </c>
      <c r="OS38">
        <f t="shared" si="179"/>
        <v>0</v>
      </c>
    </row>
    <row r="39" spans="1:409">
      <c r="A39">
        <f>Rådata_6000!A35</f>
        <v>0</v>
      </c>
      <c r="B39" s="311">
        <f t="shared" si="32"/>
        <v>0</v>
      </c>
      <c r="C39" s="47">
        <f t="shared" si="32"/>
        <v>0</v>
      </c>
      <c r="D39" s="47">
        <f t="shared" si="32"/>
        <v>0</v>
      </c>
      <c r="E39" s="47">
        <f t="shared" si="32"/>
        <v>0</v>
      </c>
      <c r="F39" s="47">
        <f t="shared" si="32"/>
        <v>0</v>
      </c>
      <c r="G39" s="47">
        <f t="shared" si="32"/>
        <v>0</v>
      </c>
      <c r="H39" s="47">
        <f t="shared" si="32"/>
        <v>0</v>
      </c>
      <c r="I39" s="312">
        <f t="shared" si="32"/>
        <v>0</v>
      </c>
      <c r="J39">
        <f t="shared" ref="J39:BU39" si="180">J$9*J173</f>
        <v>0</v>
      </c>
      <c r="K39">
        <f t="shared" si="180"/>
        <v>0</v>
      </c>
      <c r="L39">
        <f t="shared" si="180"/>
        <v>0</v>
      </c>
      <c r="M39">
        <f t="shared" si="180"/>
        <v>0</v>
      </c>
      <c r="N39">
        <f t="shared" si="180"/>
        <v>0</v>
      </c>
      <c r="O39">
        <f t="shared" si="180"/>
        <v>0</v>
      </c>
      <c r="P39">
        <f t="shared" si="180"/>
        <v>0</v>
      </c>
      <c r="Q39">
        <f t="shared" si="180"/>
        <v>0</v>
      </c>
      <c r="R39">
        <f t="shared" si="180"/>
        <v>0</v>
      </c>
      <c r="S39">
        <f t="shared" si="180"/>
        <v>0</v>
      </c>
      <c r="T39">
        <f t="shared" si="180"/>
        <v>0</v>
      </c>
      <c r="U39">
        <f t="shared" si="180"/>
        <v>0</v>
      </c>
      <c r="V39">
        <f t="shared" si="180"/>
        <v>0</v>
      </c>
      <c r="W39">
        <f t="shared" si="180"/>
        <v>0</v>
      </c>
      <c r="X39">
        <f t="shared" si="180"/>
        <v>0</v>
      </c>
      <c r="Y39">
        <f t="shared" si="180"/>
        <v>0</v>
      </c>
      <c r="Z39">
        <f t="shared" si="180"/>
        <v>0</v>
      </c>
      <c r="AA39">
        <f t="shared" si="180"/>
        <v>0</v>
      </c>
      <c r="AB39">
        <f t="shared" si="180"/>
        <v>0</v>
      </c>
      <c r="AC39">
        <f t="shared" si="180"/>
        <v>0</v>
      </c>
      <c r="AD39">
        <f t="shared" si="180"/>
        <v>0</v>
      </c>
      <c r="AE39">
        <f t="shared" si="180"/>
        <v>0</v>
      </c>
      <c r="AF39">
        <f t="shared" si="180"/>
        <v>0</v>
      </c>
      <c r="AG39">
        <f t="shared" si="180"/>
        <v>0</v>
      </c>
      <c r="AH39">
        <f t="shared" si="180"/>
        <v>0</v>
      </c>
      <c r="AI39">
        <f t="shared" si="180"/>
        <v>0</v>
      </c>
      <c r="AJ39">
        <f t="shared" si="180"/>
        <v>0</v>
      </c>
      <c r="AK39">
        <f t="shared" si="180"/>
        <v>0</v>
      </c>
      <c r="AL39">
        <f t="shared" si="180"/>
        <v>0</v>
      </c>
      <c r="AM39">
        <f t="shared" si="180"/>
        <v>0</v>
      </c>
      <c r="AN39">
        <f t="shared" si="180"/>
        <v>0</v>
      </c>
      <c r="AO39">
        <f t="shared" si="180"/>
        <v>0</v>
      </c>
      <c r="AP39">
        <f t="shared" si="180"/>
        <v>0</v>
      </c>
      <c r="AQ39">
        <f t="shared" si="180"/>
        <v>0</v>
      </c>
      <c r="AR39">
        <f t="shared" si="180"/>
        <v>0</v>
      </c>
      <c r="AS39">
        <f t="shared" si="180"/>
        <v>0</v>
      </c>
      <c r="AT39">
        <f t="shared" si="180"/>
        <v>0</v>
      </c>
      <c r="AU39">
        <f t="shared" si="180"/>
        <v>0</v>
      </c>
      <c r="AV39">
        <f t="shared" si="180"/>
        <v>0</v>
      </c>
      <c r="AW39">
        <f t="shared" si="180"/>
        <v>0</v>
      </c>
      <c r="AX39">
        <f t="shared" si="180"/>
        <v>0</v>
      </c>
      <c r="AY39">
        <f t="shared" si="180"/>
        <v>0</v>
      </c>
      <c r="AZ39">
        <f t="shared" si="180"/>
        <v>0</v>
      </c>
      <c r="BA39">
        <f t="shared" si="180"/>
        <v>0</v>
      </c>
      <c r="BB39">
        <f t="shared" si="180"/>
        <v>0</v>
      </c>
      <c r="BC39">
        <f t="shared" si="180"/>
        <v>0</v>
      </c>
      <c r="BD39">
        <f t="shared" si="180"/>
        <v>0</v>
      </c>
      <c r="BE39">
        <f t="shared" si="180"/>
        <v>0</v>
      </c>
      <c r="BF39">
        <f t="shared" si="180"/>
        <v>0</v>
      </c>
      <c r="BG39">
        <f t="shared" si="180"/>
        <v>0</v>
      </c>
      <c r="BH39">
        <f t="shared" si="180"/>
        <v>0</v>
      </c>
      <c r="BI39">
        <f t="shared" si="180"/>
        <v>0</v>
      </c>
      <c r="BJ39">
        <f t="shared" si="180"/>
        <v>0</v>
      </c>
      <c r="BK39">
        <f t="shared" si="180"/>
        <v>0</v>
      </c>
      <c r="BL39">
        <f t="shared" si="180"/>
        <v>0</v>
      </c>
      <c r="BM39">
        <f t="shared" si="180"/>
        <v>0</v>
      </c>
      <c r="BN39">
        <f t="shared" si="180"/>
        <v>0</v>
      </c>
      <c r="BO39">
        <f t="shared" si="180"/>
        <v>0</v>
      </c>
      <c r="BP39">
        <f t="shared" si="180"/>
        <v>0</v>
      </c>
      <c r="BQ39">
        <f t="shared" si="180"/>
        <v>0</v>
      </c>
      <c r="BR39">
        <f t="shared" si="180"/>
        <v>0</v>
      </c>
      <c r="BS39">
        <f t="shared" si="180"/>
        <v>0</v>
      </c>
      <c r="BT39">
        <f t="shared" si="180"/>
        <v>0</v>
      </c>
      <c r="BU39">
        <f t="shared" si="180"/>
        <v>0</v>
      </c>
      <c r="BV39">
        <f t="shared" ref="BV39:EG39" si="181">BV$9*BV173</f>
        <v>0</v>
      </c>
      <c r="BW39">
        <f t="shared" si="181"/>
        <v>0</v>
      </c>
      <c r="BX39">
        <f t="shared" si="181"/>
        <v>0</v>
      </c>
      <c r="BY39">
        <f t="shared" si="181"/>
        <v>0</v>
      </c>
      <c r="BZ39">
        <f t="shared" si="181"/>
        <v>0</v>
      </c>
      <c r="CA39">
        <f t="shared" si="181"/>
        <v>0</v>
      </c>
      <c r="CB39">
        <f t="shared" si="181"/>
        <v>0</v>
      </c>
      <c r="CC39">
        <f t="shared" si="181"/>
        <v>0</v>
      </c>
      <c r="CD39">
        <f t="shared" si="181"/>
        <v>0</v>
      </c>
      <c r="CE39">
        <f t="shared" si="181"/>
        <v>0</v>
      </c>
      <c r="CF39">
        <f t="shared" si="181"/>
        <v>0</v>
      </c>
      <c r="CG39">
        <f t="shared" si="181"/>
        <v>0</v>
      </c>
      <c r="CH39">
        <f t="shared" si="181"/>
        <v>0</v>
      </c>
      <c r="CI39">
        <f t="shared" si="181"/>
        <v>0</v>
      </c>
      <c r="CJ39">
        <f t="shared" si="181"/>
        <v>0</v>
      </c>
      <c r="CK39">
        <f t="shared" si="181"/>
        <v>0</v>
      </c>
      <c r="CL39">
        <f t="shared" si="181"/>
        <v>0</v>
      </c>
      <c r="CM39">
        <f t="shared" si="181"/>
        <v>0</v>
      </c>
      <c r="CN39">
        <f t="shared" si="181"/>
        <v>0</v>
      </c>
      <c r="CO39">
        <f t="shared" si="181"/>
        <v>0</v>
      </c>
      <c r="CP39">
        <f t="shared" si="181"/>
        <v>0</v>
      </c>
      <c r="CQ39">
        <f t="shared" si="181"/>
        <v>0</v>
      </c>
      <c r="CR39">
        <f t="shared" si="181"/>
        <v>0</v>
      </c>
      <c r="CS39">
        <f t="shared" si="181"/>
        <v>0</v>
      </c>
      <c r="CT39">
        <f t="shared" si="181"/>
        <v>0</v>
      </c>
      <c r="CU39">
        <f t="shared" si="181"/>
        <v>0</v>
      </c>
      <c r="CV39">
        <f t="shared" si="181"/>
        <v>0</v>
      </c>
      <c r="CW39">
        <f t="shared" si="181"/>
        <v>0</v>
      </c>
      <c r="CX39">
        <f t="shared" si="181"/>
        <v>0</v>
      </c>
      <c r="CY39">
        <f t="shared" si="181"/>
        <v>0</v>
      </c>
      <c r="CZ39">
        <f t="shared" si="181"/>
        <v>0</v>
      </c>
      <c r="DA39">
        <f t="shared" si="181"/>
        <v>0</v>
      </c>
      <c r="DB39">
        <f t="shared" si="181"/>
        <v>0</v>
      </c>
      <c r="DC39">
        <f t="shared" si="181"/>
        <v>0</v>
      </c>
      <c r="DD39">
        <f t="shared" si="181"/>
        <v>0</v>
      </c>
      <c r="DE39">
        <f t="shared" si="181"/>
        <v>0</v>
      </c>
      <c r="DF39">
        <f t="shared" si="181"/>
        <v>0</v>
      </c>
      <c r="DG39">
        <f t="shared" si="181"/>
        <v>0</v>
      </c>
      <c r="DH39">
        <f t="shared" si="181"/>
        <v>0</v>
      </c>
      <c r="DI39">
        <f t="shared" si="181"/>
        <v>0</v>
      </c>
      <c r="DJ39">
        <f t="shared" si="181"/>
        <v>0</v>
      </c>
      <c r="DK39">
        <f t="shared" si="181"/>
        <v>0</v>
      </c>
      <c r="DL39">
        <f t="shared" si="181"/>
        <v>0</v>
      </c>
      <c r="DM39">
        <f t="shared" si="181"/>
        <v>0</v>
      </c>
      <c r="DN39">
        <f t="shared" si="181"/>
        <v>0</v>
      </c>
      <c r="DO39">
        <f t="shared" si="181"/>
        <v>0</v>
      </c>
      <c r="DP39">
        <f t="shared" si="181"/>
        <v>0</v>
      </c>
      <c r="DQ39">
        <f t="shared" si="181"/>
        <v>0</v>
      </c>
      <c r="DR39">
        <f t="shared" si="181"/>
        <v>0</v>
      </c>
      <c r="DS39">
        <f t="shared" si="181"/>
        <v>0</v>
      </c>
      <c r="DT39">
        <f t="shared" si="181"/>
        <v>0</v>
      </c>
      <c r="DU39">
        <f t="shared" si="181"/>
        <v>0</v>
      </c>
      <c r="DV39">
        <f t="shared" si="181"/>
        <v>0</v>
      </c>
      <c r="DW39">
        <f t="shared" si="181"/>
        <v>0</v>
      </c>
      <c r="DX39">
        <f t="shared" si="181"/>
        <v>0</v>
      </c>
      <c r="DY39">
        <f t="shared" si="181"/>
        <v>0</v>
      </c>
      <c r="DZ39">
        <f t="shared" si="181"/>
        <v>0</v>
      </c>
      <c r="EA39">
        <f t="shared" si="181"/>
        <v>0</v>
      </c>
      <c r="EB39">
        <f t="shared" si="181"/>
        <v>0</v>
      </c>
      <c r="EC39">
        <f t="shared" si="181"/>
        <v>0</v>
      </c>
      <c r="ED39">
        <f t="shared" si="181"/>
        <v>0</v>
      </c>
      <c r="EE39">
        <f t="shared" si="181"/>
        <v>0</v>
      </c>
      <c r="EF39">
        <f t="shared" si="181"/>
        <v>0</v>
      </c>
      <c r="EG39">
        <f t="shared" si="181"/>
        <v>0</v>
      </c>
      <c r="EH39">
        <f t="shared" ref="EH39:GS39" si="182">EH$9*EH173</f>
        <v>0</v>
      </c>
      <c r="EI39">
        <f t="shared" si="182"/>
        <v>0</v>
      </c>
      <c r="EJ39">
        <f t="shared" si="182"/>
        <v>0</v>
      </c>
      <c r="EK39">
        <f t="shared" si="182"/>
        <v>0</v>
      </c>
      <c r="EL39">
        <f t="shared" si="182"/>
        <v>0</v>
      </c>
      <c r="EM39">
        <f t="shared" si="182"/>
        <v>0</v>
      </c>
      <c r="EN39">
        <f t="shared" si="182"/>
        <v>0</v>
      </c>
      <c r="EO39">
        <f t="shared" si="182"/>
        <v>0</v>
      </c>
      <c r="EP39">
        <f t="shared" si="182"/>
        <v>0</v>
      </c>
      <c r="EQ39">
        <f t="shared" si="182"/>
        <v>0</v>
      </c>
      <c r="ER39">
        <f t="shared" si="182"/>
        <v>0</v>
      </c>
      <c r="ES39">
        <f t="shared" si="182"/>
        <v>0</v>
      </c>
      <c r="ET39">
        <f t="shared" si="182"/>
        <v>0</v>
      </c>
      <c r="EU39">
        <f t="shared" si="182"/>
        <v>0</v>
      </c>
      <c r="EV39">
        <f t="shared" si="182"/>
        <v>0</v>
      </c>
      <c r="EW39">
        <f t="shared" si="182"/>
        <v>0</v>
      </c>
      <c r="EX39">
        <f t="shared" si="182"/>
        <v>0</v>
      </c>
      <c r="EY39">
        <f t="shared" si="182"/>
        <v>0</v>
      </c>
      <c r="EZ39">
        <f t="shared" si="182"/>
        <v>0</v>
      </c>
      <c r="FA39">
        <f t="shared" si="182"/>
        <v>0</v>
      </c>
      <c r="FB39">
        <f t="shared" si="182"/>
        <v>0</v>
      </c>
      <c r="FC39">
        <f t="shared" si="182"/>
        <v>0</v>
      </c>
      <c r="FD39">
        <f t="shared" si="182"/>
        <v>0</v>
      </c>
      <c r="FE39">
        <f t="shared" si="182"/>
        <v>0</v>
      </c>
      <c r="FF39">
        <f t="shared" si="182"/>
        <v>0</v>
      </c>
      <c r="FG39">
        <f t="shared" si="182"/>
        <v>0</v>
      </c>
      <c r="FH39">
        <f t="shared" si="182"/>
        <v>0</v>
      </c>
      <c r="FI39">
        <f t="shared" si="182"/>
        <v>0</v>
      </c>
      <c r="FJ39">
        <f t="shared" si="182"/>
        <v>0</v>
      </c>
      <c r="FK39">
        <f t="shared" si="182"/>
        <v>0</v>
      </c>
      <c r="FL39">
        <f t="shared" si="182"/>
        <v>0</v>
      </c>
      <c r="FM39">
        <f t="shared" si="182"/>
        <v>0</v>
      </c>
      <c r="FN39">
        <f t="shared" si="182"/>
        <v>0</v>
      </c>
      <c r="FO39">
        <f t="shared" si="182"/>
        <v>0</v>
      </c>
      <c r="FP39">
        <f t="shared" si="182"/>
        <v>0</v>
      </c>
      <c r="FQ39">
        <f t="shared" si="182"/>
        <v>0</v>
      </c>
      <c r="FR39">
        <f t="shared" si="182"/>
        <v>0</v>
      </c>
      <c r="FS39">
        <f t="shared" si="182"/>
        <v>0</v>
      </c>
      <c r="FT39">
        <f t="shared" si="182"/>
        <v>0</v>
      </c>
      <c r="FU39">
        <f t="shared" si="182"/>
        <v>0</v>
      </c>
      <c r="FV39">
        <f t="shared" si="182"/>
        <v>0</v>
      </c>
      <c r="FW39">
        <f t="shared" si="182"/>
        <v>0</v>
      </c>
      <c r="FX39">
        <f t="shared" si="182"/>
        <v>0</v>
      </c>
      <c r="FY39">
        <f t="shared" si="182"/>
        <v>0</v>
      </c>
      <c r="FZ39">
        <f t="shared" si="182"/>
        <v>0</v>
      </c>
      <c r="GA39">
        <f t="shared" si="182"/>
        <v>0</v>
      </c>
      <c r="GB39">
        <f t="shared" si="182"/>
        <v>0</v>
      </c>
      <c r="GC39">
        <f t="shared" si="182"/>
        <v>0</v>
      </c>
      <c r="GD39">
        <f t="shared" si="182"/>
        <v>0</v>
      </c>
      <c r="GE39">
        <f t="shared" si="182"/>
        <v>0</v>
      </c>
      <c r="GF39">
        <f t="shared" si="182"/>
        <v>0</v>
      </c>
      <c r="GG39">
        <f t="shared" si="182"/>
        <v>0</v>
      </c>
      <c r="GH39">
        <f t="shared" si="182"/>
        <v>0</v>
      </c>
      <c r="GI39">
        <f t="shared" si="182"/>
        <v>0</v>
      </c>
      <c r="GJ39">
        <f t="shared" si="182"/>
        <v>0</v>
      </c>
      <c r="GK39">
        <f t="shared" si="182"/>
        <v>0</v>
      </c>
      <c r="GL39">
        <f t="shared" si="182"/>
        <v>0</v>
      </c>
      <c r="GM39">
        <f t="shared" si="182"/>
        <v>0</v>
      </c>
      <c r="GN39">
        <f t="shared" si="182"/>
        <v>0</v>
      </c>
      <c r="GO39">
        <f t="shared" si="182"/>
        <v>0</v>
      </c>
      <c r="GP39">
        <f t="shared" si="182"/>
        <v>0</v>
      </c>
      <c r="GQ39">
        <f t="shared" si="182"/>
        <v>0</v>
      </c>
      <c r="GR39">
        <f t="shared" si="182"/>
        <v>0</v>
      </c>
      <c r="GS39">
        <f t="shared" si="182"/>
        <v>0</v>
      </c>
      <c r="GT39">
        <f t="shared" ref="GT39:JE39" si="183">GT$9*GT173</f>
        <v>0</v>
      </c>
      <c r="GU39">
        <f t="shared" si="183"/>
        <v>0</v>
      </c>
      <c r="GV39">
        <f t="shared" si="183"/>
        <v>0</v>
      </c>
      <c r="GW39">
        <f t="shared" si="183"/>
        <v>0</v>
      </c>
      <c r="GX39">
        <f t="shared" si="183"/>
        <v>0</v>
      </c>
      <c r="GY39">
        <f t="shared" si="183"/>
        <v>0</v>
      </c>
      <c r="GZ39">
        <f t="shared" si="183"/>
        <v>0</v>
      </c>
      <c r="HA39">
        <f t="shared" si="183"/>
        <v>0</v>
      </c>
      <c r="HB39">
        <f t="shared" si="183"/>
        <v>0</v>
      </c>
      <c r="HC39">
        <f t="shared" si="183"/>
        <v>0</v>
      </c>
      <c r="HD39">
        <f t="shared" si="183"/>
        <v>0</v>
      </c>
      <c r="HE39">
        <f t="shared" si="183"/>
        <v>0</v>
      </c>
      <c r="HF39">
        <f t="shared" si="183"/>
        <v>0</v>
      </c>
      <c r="HG39">
        <f t="shared" si="183"/>
        <v>0</v>
      </c>
      <c r="HH39">
        <f t="shared" si="183"/>
        <v>0</v>
      </c>
      <c r="HI39">
        <f t="shared" si="183"/>
        <v>0</v>
      </c>
      <c r="HJ39">
        <f t="shared" si="183"/>
        <v>0</v>
      </c>
      <c r="HK39">
        <f t="shared" si="183"/>
        <v>0</v>
      </c>
      <c r="HL39">
        <f t="shared" si="183"/>
        <v>0</v>
      </c>
      <c r="HM39">
        <f t="shared" si="183"/>
        <v>0</v>
      </c>
      <c r="HN39">
        <f t="shared" si="183"/>
        <v>0</v>
      </c>
      <c r="HO39">
        <f t="shared" si="183"/>
        <v>0</v>
      </c>
      <c r="HP39">
        <f t="shared" si="183"/>
        <v>0</v>
      </c>
      <c r="HQ39">
        <f t="shared" si="183"/>
        <v>0</v>
      </c>
      <c r="HR39">
        <f t="shared" si="183"/>
        <v>0</v>
      </c>
      <c r="HS39">
        <f t="shared" si="183"/>
        <v>0</v>
      </c>
      <c r="HT39">
        <f t="shared" si="183"/>
        <v>0</v>
      </c>
      <c r="HU39">
        <f t="shared" si="183"/>
        <v>0</v>
      </c>
      <c r="HV39">
        <f t="shared" si="183"/>
        <v>0</v>
      </c>
      <c r="HW39">
        <f t="shared" si="183"/>
        <v>0</v>
      </c>
      <c r="HX39">
        <f t="shared" si="183"/>
        <v>0</v>
      </c>
      <c r="HY39">
        <f t="shared" si="183"/>
        <v>0</v>
      </c>
      <c r="HZ39">
        <f t="shared" si="183"/>
        <v>0</v>
      </c>
      <c r="IA39">
        <f t="shared" si="183"/>
        <v>0</v>
      </c>
      <c r="IB39">
        <f t="shared" si="183"/>
        <v>0</v>
      </c>
      <c r="IC39">
        <f t="shared" si="183"/>
        <v>0</v>
      </c>
      <c r="ID39">
        <f t="shared" si="183"/>
        <v>0</v>
      </c>
      <c r="IE39">
        <f t="shared" si="183"/>
        <v>0</v>
      </c>
      <c r="IF39">
        <f t="shared" si="183"/>
        <v>0</v>
      </c>
      <c r="IG39">
        <f t="shared" si="183"/>
        <v>0</v>
      </c>
      <c r="IH39">
        <f t="shared" si="183"/>
        <v>0</v>
      </c>
      <c r="II39">
        <f t="shared" si="183"/>
        <v>0</v>
      </c>
      <c r="IJ39">
        <f t="shared" si="183"/>
        <v>0</v>
      </c>
      <c r="IK39">
        <f t="shared" si="183"/>
        <v>0</v>
      </c>
      <c r="IL39">
        <f t="shared" si="183"/>
        <v>0</v>
      </c>
      <c r="IM39">
        <f t="shared" si="183"/>
        <v>0</v>
      </c>
      <c r="IN39">
        <f t="shared" si="183"/>
        <v>0</v>
      </c>
      <c r="IO39">
        <f t="shared" si="183"/>
        <v>0</v>
      </c>
      <c r="IP39">
        <f t="shared" si="183"/>
        <v>0</v>
      </c>
      <c r="IQ39">
        <f t="shared" si="183"/>
        <v>0</v>
      </c>
      <c r="IR39">
        <f t="shared" si="183"/>
        <v>0</v>
      </c>
      <c r="IS39">
        <f t="shared" si="183"/>
        <v>0</v>
      </c>
      <c r="IT39">
        <f t="shared" si="183"/>
        <v>0</v>
      </c>
      <c r="IU39">
        <f t="shared" si="183"/>
        <v>0</v>
      </c>
      <c r="IV39">
        <f t="shared" si="183"/>
        <v>0</v>
      </c>
      <c r="IW39">
        <f t="shared" si="183"/>
        <v>0</v>
      </c>
      <c r="IX39">
        <f t="shared" si="183"/>
        <v>0</v>
      </c>
      <c r="IY39">
        <f t="shared" si="183"/>
        <v>0</v>
      </c>
      <c r="IZ39">
        <f t="shared" si="183"/>
        <v>0</v>
      </c>
      <c r="JA39">
        <f t="shared" si="183"/>
        <v>0</v>
      </c>
      <c r="JB39">
        <f t="shared" si="183"/>
        <v>0</v>
      </c>
      <c r="JC39">
        <f t="shared" si="183"/>
        <v>0</v>
      </c>
      <c r="JD39">
        <f t="shared" si="183"/>
        <v>0</v>
      </c>
      <c r="JE39">
        <f t="shared" si="183"/>
        <v>0</v>
      </c>
      <c r="JF39">
        <f t="shared" ref="JF39:LQ39" si="184">JF$9*JF173</f>
        <v>0</v>
      </c>
      <c r="JG39">
        <f t="shared" si="184"/>
        <v>0</v>
      </c>
      <c r="JH39">
        <f t="shared" si="184"/>
        <v>0</v>
      </c>
      <c r="JI39">
        <f t="shared" si="184"/>
        <v>0</v>
      </c>
      <c r="JJ39">
        <f t="shared" si="184"/>
        <v>0</v>
      </c>
      <c r="JK39">
        <f t="shared" si="184"/>
        <v>0</v>
      </c>
      <c r="JL39">
        <f t="shared" si="184"/>
        <v>0</v>
      </c>
      <c r="JM39">
        <f t="shared" si="184"/>
        <v>0</v>
      </c>
      <c r="JN39">
        <f t="shared" si="184"/>
        <v>0</v>
      </c>
      <c r="JO39">
        <f t="shared" si="184"/>
        <v>0</v>
      </c>
      <c r="JP39">
        <f t="shared" si="184"/>
        <v>0</v>
      </c>
      <c r="JQ39">
        <f t="shared" si="184"/>
        <v>0</v>
      </c>
      <c r="JR39">
        <f t="shared" si="184"/>
        <v>0</v>
      </c>
      <c r="JS39">
        <f t="shared" si="184"/>
        <v>0</v>
      </c>
      <c r="JT39">
        <f t="shared" si="184"/>
        <v>0</v>
      </c>
      <c r="JU39">
        <f t="shared" si="184"/>
        <v>0</v>
      </c>
      <c r="JV39">
        <f t="shared" si="184"/>
        <v>0</v>
      </c>
      <c r="JW39">
        <f t="shared" si="184"/>
        <v>0</v>
      </c>
      <c r="JX39">
        <f t="shared" si="184"/>
        <v>0</v>
      </c>
      <c r="JY39">
        <f t="shared" si="184"/>
        <v>0</v>
      </c>
      <c r="JZ39">
        <f t="shared" si="184"/>
        <v>0</v>
      </c>
      <c r="KA39">
        <f t="shared" si="184"/>
        <v>0</v>
      </c>
      <c r="KB39">
        <f t="shared" si="184"/>
        <v>0</v>
      </c>
      <c r="KC39">
        <f t="shared" si="184"/>
        <v>0</v>
      </c>
      <c r="KD39">
        <f t="shared" si="184"/>
        <v>0</v>
      </c>
      <c r="KE39">
        <f t="shared" si="184"/>
        <v>0</v>
      </c>
      <c r="KF39">
        <f t="shared" si="184"/>
        <v>0</v>
      </c>
      <c r="KG39">
        <f t="shared" si="184"/>
        <v>0</v>
      </c>
      <c r="KH39">
        <f t="shared" si="184"/>
        <v>0</v>
      </c>
      <c r="KI39">
        <f t="shared" si="184"/>
        <v>0</v>
      </c>
      <c r="KJ39">
        <f t="shared" si="184"/>
        <v>0</v>
      </c>
      <c r="KK39">
        <f t="shared" si="184"/>
        <v>0</v>
      </c>
      <c r="KL39">
        <f t="shared" si="184"/>
        <v>0</v>
      </c>
      <c r="KM39">
        <f t="shared" si="184"/>
        <v>0</v>
      </c>
      <c r="KN39">
        <f t="shared" si="184"/>
        <v>0</v>
      </c>
      <c r="KO39">
        <f t="shared" si="184"/>
        <v>0</v>
      </c>
      <c r="KP39">
        <f t="shared" si="184"/>
        <v>0</v>
      </c>
      <c r="KQ39">
        <f t="shared" si="184"/>
        <v>0</v>
      </c>
      <c r="KR39">
        <f t="shared" si="184"/>
        <v>0</v>
      </c>
      <c r="KS39">
        <f t="shared" si="184"/>
        <v>0</v>
      </c>
      <c r="KT39">
        <f t="shared" si="184"/>
        <v>0</v>
      </c>
      <c r="KU39">
        <f t="shared" si="184"/>
        <v>0</v>
      </c>
      <c r="KV39">
        <f t="shared" si="184"/>
        <v>0</v>
      </c>
      <c r="KW39">
        <f t="shared" si="184"/>
        <v>0</v>
      </c>
      <c r="KX39">
        <f t="shared" si="184"/>
        <v>0</v>
      </c>
      <c r="KY39">
        <f t="shared" si="184"/>
        <v>0</v>
      </c>
      <c r="KZ39">
        <f t="shared" si="184"/>
        <v>0</v>
      </c>
      <c r="LA39">
        <f t="shared" si="184"/>
        <v>0</v>
      </c>
      <c r="LB39">
        <f t="shared" si="184"/>
        <v>0</v>
      </c>
      <c r="LC39">
        <f t="shared" si="184"/>
        <v>0</v>
      </c>
      <c r="LD39">
        <f t="shared" si="184"/>
        <v>0</v>
      </c>
      <c r="LE39">
        <f t="shared" si="184"/>
        <v>0</v>
      </c>
      <c r="LF39">
        <f t="shared" si="184"/>
        <v>0</v>
      </c>
      <c r="LG39">
        <f t="shared" si="184"/>
        <v>0</v>
      </c>
      <c r="LH39">
        <f t="shared" si="184"/>
        <v>0</v>
      </c>
      <c r="LI39">
        <f t="shared" si="184"/>
        <v>0</v>
      </c>
      <c r="LJ39">
        <f t="shared" si="184"/>
        <v>0</v>
      </c>
      <c r="LK39">
        <f t="shared" si="184"/>
        <v>0</v>
      </c>
      <c r="LL39">
        <f t="shared" si="184"/>
        <v>0</v>
      </c>
      <c r="LM39">
        <f t="shared" si="184"/>
        <v>0</v>
      </c>
      <c r="LN39">
        <f t="shared" si="184"/>
        <v>0</v>
      </c>
      <c r="LO39">
        <f t="shared" si="184"/>
        <v>0</v>
      </c>
      <c r="LP39">
        <f t="shared" si="184"/>
        <v>0</v>
      </c>
      <c r="LQ39">
        <f t="shared" si="184"/>
        <v>0</v>
      </c>
      <c r="LR39">
        <f t="shared" ref="LR39:OC39" si="185">LR$9*LR173</f>
        <v>0</v>
      </c>
      <c r="LS39">
        <f t="shared" si="185"/>
        <v>0</v>
      </c>
      <c r="LT39">
        <f t="shared" si="185"/>
        <v>0</v>
      </c>
      <c r="LU39">
        <f t="shared" si="185"/>
        <v>0</v>
      </c>
      <c r="LV39">
        <f t="shared" si="185"/>
        <v>0</v>
      </c>
      <c r="LW39">
        <f t="shared" si="185"/>
        <v>0</v>
      </c>
      <c r="LX39">
        <f t="shared" si="185"/>
        <v>0</v>
      </c>
      <c r="LY39">
        <f t="shared" si="185"/>
        <v>0</v>
      </c>
      <c r="LZ39">
        <f t="shared" si="185"/>
        <v>0</v>
      </c>
      <c r="MA39">
        <f t="shared" si="185"/>
        <v>0</v>
      </c>
      <c r="MB39">
        <f t="shared" si="185"/>
        <v>0</v>
      </c>
      <c r="MC39">
        <f t="shared" si="185"/>
        <v>0</v>
      </c>
      <c r="MD39">
        <f t="shared" si="185"/>
        <v>0</v>
      </c>
      <c r="ME39">
        <f t="shared" si="185"/>
        <v>0</v>
      </c>
      <c r="MF39">
        <f t="shared" si="185"/>
        <v>0</v>
      </c>
      <c r="MG39">
        <f t="shared" si="185"/>
        <v>0</v>
      </c>
      <c r="MH39">
        <f t="shared" si="185"/>
        <v>0</v>
      </c>
      <c r="MI39">
        <f t="shared" si="185"/>
        <v>0</v>
      </c>
      <c r="MJ39">
        <f t="shared" si="185"/>
        <v>0</v>
      </c>
      <c r="MK39">
        <f t="shared" si="185"/>
        <v>0</v>
      </c>
      <c r="ML39">
        <f t="shared" si="185"/>
        <v>0</v>
      </c>
      <c r="MM39">
        <f t="shared" si="185"/>
        <v>0</v>
      </c>
      <c r="MN39">
        <f t="shared" si="185"/>
        <v>0</v>
      </c>
      <c r="MO39">
        <f t="shared" si="185"/>
        <v>0</v>
      </c>
      <c r="MP39">
        <f t="shared" si="185"/>
        <v>0</v>
      </c>
      <c r="MQ39">
        <f t="shared" si="185"/>
        <v>0</v>
      </c>
      <c r="MR39">
        <f t="shared" si="185"/>
        <v>0</v>
      </c>
      <c r="MS39">
        <f t="shared" si="185"/>
        <v>0</v>
      </c>
      <c r="MT39">
        <f t="shared" si="185"/>
        <v>0</v>
      </c>
      <c r="MU39">
        <f t="shared" si="185"/>
        <v>0</v>
      </c>
      <c r="MV39">
        <f t="shared" si="185"/>
        <v>0</v>
      </c>
      <c r="MW39">
        <f t="shared" si="185"/>
        <v>0</v>
      </c>
      <c r="MX39">
        <f t="shared" si="185"/>
        <v>0</v>
      </c>
      <c r="MY39">
        <f t="shared" si="185"/>
        <v>0</v>
      </c>
      <c r="MZ39">
        <f t="shared" si="185"/>
        <v>0</v>
      </c>
      <c r="NA39">
        <f t="shared" si="185"/>
        <v>0</v>
      </c>
      <c r="NB39">
        <f t="shared" si="185"/>
        <v>0</v>
      </c>
      <c r="NC39">
        <f t="shared" si="185"/>
        <v>0</v>
      </c>
      <c r="ND39">
        <f t="shared" si="185"/>
        <v>0</v>
      </c>
      <c r="NE39">
        <f t="shared" si="185"/>
        <v>0</v>
      </c>
      <c r="NF39">
        <f t="shared" si="185"/>
        <v>0</v>
      </c>
      <c r="NG39">
        <f t="shared" si="185"/>
        <v>0</v>
      </c>
      <c r="NH39">
        <f t="shared" si="185"/>
        <v>0</v>
      </c>
      <c r="NI39">
        <f t="shared" si="185"/>
        <v>0</v>
      </c>
      <c r="NJ39">
        <f t="shared" si="185"/>
        <v>0</v>
      </c>
      <c r="NK39">
        <f t="shared" si="185"/>
        <v>0</v>
      </c>
      <c r="NL39">
        <f t="shared" si="185"/>
        <v>0</v>
      </c>
      <c r="NM39">
        <f t="shared" si="185"/>
        <v>0</v>
      </c>
      <c r="NN39">
        <f t="shared" si="185"/>
        <v>0</v>
      </c>
      <c r="NO39">
        <f t="shared" si="185"/>
        <v>0</v>
      </c>
      <c r="NP39">
        <f t="shared" si="185"/>
        <v>0</v>
      </c>
      <c r="NQ39">
        <f t="shared" si="185"/>
        <v>0</v>
      </c>
      <c r="NR39">
        <f t="shared" si="185"/>
        <v>0</v>
      </c>
      <c r="NS39">
        <f t="shared" si="185"/>
        <v>0</v>
      </c>
      <c r="NT39">
        <f t="shared" si="185"/>
        <v>0</v>
      </c>
      <c r="NU39">
        <f t="shared" si="185"/>
        <v>0</v>
      </c>
      <c r="NV39">
        <f t="shared" si="185"/>
        <v>0</v>
      </c>
      <c r="NW39">
        <f t="shared" si="185"/>
        <v>0</v>
      </c>
      <c r="NX39">
        <f t="shared" si="185"/>
        <v>0</v>
      </c>
      <c r="NY39">
        <f t="shared" si="185"/>
        <v>0</v>
      </c>
      <c r="NZ39">
        <f t="shared" si="185"/>
        <v>0</v>
      </c>
      <c r="OA39">
        <f t="shared" si="185"/>
        <v>0</v>
      </c>
      <c r="OB39">
        <f t="shared" si="185"/>
        <v>0</v>
      </c>
      <c r="OC39">
        <f t="shared" si="185"/>
        <v>0</v>
      </c>
      <c r="OD39">
        <f t="shared" ref="OD39:OS39" si="186">OD$9*OD173</f>
        <v>0</v>
      </c>
      <c r="OE39">
        <f t="shared" si="186"/>
        <v>0</v>
      </c>
      <c r="OF39">
        <f t="shared" si="186"/>
        <v>0</v>
      </c>
      <c r="OG39">
        <f t="shared" si="186"/>
        <v>0</v>
      </c>
      <c r="OH39">
        <f t="shared" si="186"/>
        <v>0</v>
      </c>
      <c r="OI39">
        <f t="shared" si="186"/>
        <v>0</v>
      </c>
      <c r="OJ39">
        <f t="shared" si="186"/>
        <v>0</v>
      </c>
      <c r="OK39">
        <f t="shared" si="186"/>
        <v>0</v>
      </c>
      <c r="OL39">
        <f t="shared" si="186"/>
        <v>0</v>
      </c>
      <c r="OM39">
        <f t="shared" si="186"/>
        <v>0</v>
      </c>
      <c r="ON39">
        <f t="shared" si="186"/>
        <v>0</v>
      </c>
      <c r="OO39">
        <f t="shared" si="186"/>
        <v>0</v>
      </c>
      <c r="OP39">
        <f t="shared" si="186"/>
        <v>0</v>
      </c>
      <c r="OQ39">
        <f t="shared" si="186"/>
        <v>0</v>
      </c>
      <c r="OR39">
        <f t="shared" si="186"/>
        <v>0</v>
      </c>
      <c r="OS39">
        <f t="shared" si="186"/>
        <v>0</v>
      </c>
    </row>
    <row r="40" spans="1:409">
      <c r="A40">
        <f>Rådata_6000!A36</f>
        <v>0</v>
      </c>
      <c r="B40" s="311">
        <f t="shared" si="32"/>
        <v>0</v>
      </c>
      <c r="C40" s="47">
        <f t="shared" si="32"/>
        <v>0</v>
      </c>
      <c r="D40" s="47">
        <f t="shared" si="32"/>
        <v>0</v>
      </c>
      <c r="E40" s="47">
        <f t="shared" si="32"/>
        <v>0</v>
      </c>
      <c r="F40" s="47">
        <f t="shared" si="32"/>
        <v>0</v>
      </c>
      <c r="G40" s="47">
        <f t="shared" si="32"/>
        <v>0</v>
      </c>
      <c r="H40" s="47">
        <f t="shared" si="32"/>
        <v>0</v>
      </c>
      <c r="I40" s="312">
        <f t="shared" si="32"/>
        <v>0</v>
      </c>
      <c r="J40">
        <f t="shared" ref="J40:BU40" si="187">J$9*J174</f>
        <v>0</v>
      </c>
      <c r="K40">
        <f t="shared" si="187"/>
        <v>0</v>
      </c>
      <c r="L40">
        <f t="shared" si="187"/>
        <v>0</v>
      </c>
      <c r="M40">
        <f t="shared" si="187"/>
        <v>0</v>
      </c>
      <c r="N40">
        <f t="shared" si="187"/>
        <v>0</v>
      </c>
      <c r="O40">
        <f t="shared" si="187"/>
        <v>0</v>
      </c>
      <c r="P40">
        <f t="shared" si="187"/>
        <v>0</v>
      </c>
      <c r="Q40">
        <f t="shared" si="187"/>
        <v>0</v>
      </c>
      <c r="R40">
        <f t="shared" si="187"/>
        <v>0</v>
      </c>
      <c r="S40">
        <f t="shared" si="187"/>
        <v>0</v>
      </c>
      <c r="T40">
        <f t="shared" si="187"/>
        <v>0</v>
      </c>
      <c r="U40">
        <f t="shared" si="187"/>
        <v>0</v>
      </c>
      <c r="V40">
        <f t="shared" si="187"/>
        <v>0</v>
      </c>
      <c r="W40">
        <f t="shared" si="187"/>
        <v>0</v>
      </c>
      <c r="X40">
        <f t="shared" si="187"/>
        <v>0</v>
      </c>
      <c r="Y40">
        <f t="shared" si="187"/>
        <v>0</v>
      </c>
      <c r="Z40">
        <f t="shared" si="187"/>
        <v>0</v>
      </c>
      <c r="AA40">
        <f t="shared" si="187"/>
        <v>0</v>
      </c>
      <c r="AB40">
        <f t="shared" si="187"/>
        <v>0</v>
      </c>
      <c r="AC40">
        <f t="shared" si="187"/>
        <v>0</v>
      </c>
      <c r="AD40">
        <f t="shared" si="187"/>
        <v>0</v>
      </c>
      <c r="AE40">
        <f t="shared" si="187"/>
        <v>0</v>
      </c>
      <c r="AF40">
        <f t="shared" si="187"/>
        <v>0</v>
      </c>
      <c r="AG40">
        <f t="shared" si="187"/>
        <v>0</v>
      </c>
      <c r="AH40">
        <f t="shared" si="187"/>
        <v>0</v>
      </c>
      <c r="AI40">
        <f t="shared" si="187"/>
        <v>0</v>
      </c>
      <c r="AJ40">
        <f t="shared" si="187"/>
        <v>0</v>
      </c>
      <c r="AK40">
        <f t="shared" si="187"/>
        <v>0</v>
      </c>
      <c r="AL40">
        <f t="shared" si="187"/>
        <v>0</v>
      </c>
      <c r="AM40">
        <f t="shared" si="187"/>
        <v>0</v>
      </c>
      <c r="AN40">
        <f t="shared" si="187"/>
        <v>0</v>
      </c>
      <c r="AO40">
        <f t="shared" si="187"/>
        <v>0</v>
      </c>
      <c r="AP40">
        <f t="shared" si="187"/>
        <v>0</v>
      </c>
      <c r="AQ40">
        <f t="shared" si="187"/>
        <v>0</v>
      </c>
      <c r="AR40">
        <f t="shared" si="187"/>
        <v>0</v>
      </c>
      <c r="AS40">
        <f t="shared" si="187"/>
        <v>0</v>
      </c>
      <c r="AT40">
        <f t="shared" si="187"/>
        <v>0</v>
      </c>
      <c r="AU40">
        <f t="shared" si="187"/>
        <v>0</v>
      </c>
      <c r="AV40">
        <f t="shared" si="187"/>
        <v>0</v>
      </c>
      <c r="AW40">
        <f t="shared" si="187"/>
        <v>0</v>
      </c>
      <c r="AX40">
        <f t="shared" si="187"/>
        <v>0</v>
      </c>
      <c r="AY40">
        <f t="shared" si="187"/>
        <v>0</v>
      </c>
      <c r="AZ40">
        <f t="shared" si="187"/>
        <v>0</v>
      </c>
      <c r="BA40">
        <f t="shared" si="187"/>
        <v>0</v>
      </c>
      <c r="BB40">
        <f t="shared" si="187"/>
        <v>0</v>
      </c>
      <c r="BC40">
        <f t="shared" si="187"/>
        <v>0</v>
      </c>
      <c r="BD40">
        <f t="shared" si="187"/>
        <v>0</v>
      </c>
      <c r="BE40">
        <f t="shared" si="187"/>
        <v>0</v>
      </c>
      <c r="BF40">
        <f t="shared" si="187"/>
        <v>0</v>
      </c>
      <c r="BG40">
        <f t="shared" si="187"/>
        <v>0</v>
      </c>
      <c r="BH40">
        <f t="shared" si="187"/>
        <v>0</v>
      </c>
      <c r="BI40">
        <f t="shared" si="187"/>
        <v>0</v>
      </c>
      <c r="BJ40">
        <f t="shared" si="187"/>
        <v>0</v>
      </c>
      <c r="BK40">
        <f t="shared" si="187"/>
        <v>0</v>
      </c>
      <c r="BL40">
        <f t="shared" si="187"/>
        <v>0</v>
      </c>
      <c r="BM40">
        <f t="shared" si="187"/>
        <v>0</v>
      </c>
      <c r="BN40">
        <f t="shared" si="187"/>
        <v>0</v>
      </c>
      <c r="BO40">
        <f t="shared" si="187"/>
        <v>0</v>
      </c>
      <c r="BP40">
        <f t="shared" si="187"/>
        <v>0</v>
      </c>
      <c r="BQ40">
        <f t="shared" si="187"/>
        <v>0</v>
      </c>
      <c r="BR40">
        <f t="shared" si="187"/>
        <v>0</v>
      </c>
      <c r="BS40">
        <f t="shared" si="187"/>
        <v>0</v>
      </c>
      <c r="BT40">
        <f t="shared" si="187"/>
        <v>0</v>
      </c>
      <c r="BU40">
        <f t="shared" si="187"/>
        <v>0</v>
      </c>
      <c r="BV40">
        <f t="shared" ref="BV40:EG40" si="188">BV$9*BV174</f>
        <v>0</v>
      </c>
      <c r="BW40">
        <f t="shared" si="188"/>
        <v>0</v>
      </c>
      <c r="BX40">
        <f t="shared" si="188"/>
        <v>0</v>
      </c>
      <c r="BY40">
        <f t="shared" si="188"/>
        <v>0</v>
      </c>
      <c r="BZ40">
        <f t="shared" si="188"/>
        <v>0</v>
      </c>
      <c r="CA40">
        <f t="shared" si="188"/>
        <v>0</v>
      </c>
      <c r="CB40">
        <f t="shared" si="188"/>
        <v>0</v>
      </c>
      <c r="CC40">
        <f t="shared" si="188"/>
        <v>0</v>
      </c>
      <c r="CD40">
        <f t="shared" si="188"/>
        <v>0</v>
      </c>
      <c r="CE40">
        <f t="shared" si="188"/>
        <v>0</v>
      </c>
      <c r="CF40">
        <f t="shared" si="188"/>
        <v>0</v>
      </c>
      <c r="CG40">
        <f t="shared" si="188"/>
        <v>0</v>
      </c>
      <c r="CH40">
        <f t="shared" si="188"/>
        <v>0</v>
      </c>
      <c r="CI40">
        <f t="shared" si="188"/>
        <v>0</v>
      </c>
      <c r="CJ40">
        <f t="shared" si="188"/>
        <v>0</v>
      </c>
      <c r="CK40">
        <f t="shared" si="188"/>
        <v>0</v>
      </c>
      <c r="CL40">
        <f t="shared" si="188"/>
        <v>0</v>
      </c>
      <c r="CM40">
        <f t="shared" si="188"/>
        <v>0</v>
      </c>
      <c r="CN40">
        <f t="shared" si="188"/>
        <v>0</v>
      </c>
      <c r="CO40">
        <f t="shared" si="188"/>
        <v>0</v>
      </c>
      <c r="CP40">
        <f t="shared" si="188"/>
        <v>0</v>
      </c>
      <c r="CQ40">
        <f t="shared" si="188"/>
        <v>0</v>
      </c>
      <c r="CR40">
        <f t="shared" si="188"/>
        <v>0</v>
      </c>
      <c r="CS40">
        <f t="shared" si="188"/>
        <v>0</v>
      </c>
      <c r="CT40">
        <f t="shared" si="188"/>
        <v>0</v>
      </c>
      <c r="CU40">
        <f t="shared" si="188"/>
        <v>0</v>
      </c>
      <c r="CV40">
        <f t="shared" si="188"/>
        <v>0</v>
      </c>
      <c r="CW40">
        <f t="shared" si="188"/>
        <v>0</v>
      </c>
      <c r="CX40">
        <f t="shared" si="188"/>
        <v>0</v>
      </c>
      <c r="CY40">
        <f t="shared" si="188"/>
        <v>0</v>
      </c>
      <c r="CZ40">
        <f t="shared" si="188"/>
        <v>0</v>
      </c>
      <c r="DA40">
        <f t="shared" si="188"/>
        <v>0</v>
      </c>
      <c r="DB40">
        <f t="shared" si="188"/>
        <v>0</v>
      </c>
      <c r="DC40">
        <f t="shared" si="188"/>
        <v>0</v>
      </c>
      <c r="DD40">
        <f t="shared" si="188"/>
        <v>0</v>
      </c>
      <c r="DE40">
        <f t="shared" si="188"/>
        <v>0</v>
      </c>
      <c r="DF40">
        <f t="shared" si="188"/>
        <v>0</v>
      </c>
      <c r="DG40">
        <f t="shared" si="188"/>
        <v>0</v>
      </c>
      <c r="DH40">
        <f t="shared" si="188"/>
        <v>0</v>
      </c>
      <c r="DI40">
        <f t="shared" si="188"/>
        <v>0</v>
      </c>
      <c r="DJ40">
        <f t="shared" si="188"/>
        <v>0</v>
      </c>
      <c r="DK40">
        <f t="shared" si="188"/>
        <v>0</v>
      </c>
      <c r="DL40">
        <f t="shared" si="188"/>
        <v>0</v>
      </c>
      <c r="DM40">
        <f t="shared" si="188"/>
        <v>0</v>
      </c>
      <c r="DN40">
        <f t="shared" si="188"/>
        <v>0</v>
      </c>
      <c r="DO40">
        <f t="shared" si="188"/>
        <v>0</v>
      </c>
      <c r="DP40">
        <f t="shared" si="188"/>
        <v>0</v>
      </c>
      <c r="DQ40">
        <f t="shared" si="188"/>
        <v>0</v>
      </c>
      <c r="DR40">
        <f t="shared" si="188"/>
        <v>0</v>
      </c>
      <c r="DS40">
        <f t="shared" si="188"/>
        <v>0</v>
      </c>
      <c r="DT40">
        <f t="shared" si="188"/>
        <v>0</v>
      </c>
      <c r="DU40">
        <f t="shared" si="188"/>
        <v>0</v>
      </c>
      <c r="DV40">
        <f t="shared" si="188"/>
        <v>0</v>
      </c>
      <c r="DW40">
        <f t="shared" si="188"/>
        <v>0</v>
      </c>
      <c r="DX40">
        <f t="shared" si="188"/>
        <v>0</v>
      </c>
      <c r="DY40">
        <f t="shared" si="188"/>
        <v>0</v>
      </c>
      <c r="DZ40">
        <f t="shared" si="188"/>
        <v>0</v>
      </c>
      <c r="EA40">
        <f t="shared" si="188"/>
        <v>0</v>
      </c>
      <c r="EB40">
        <f t="shared" si="188"/>
        <v>0</v>
      </c>
      <c r="EC40">
        <f t="shared" si="188"/>
        <v>0</v>
      </c>
      <c r="ED40">
        <f t="shared" si="188"/>
        <v>0</v>
      </c>
      <c r="EE40">
        <f t="shared" si="188"/>
        <v>0</v>
      </c>
      <c r="EF40">
        <f t="shared" si="188"/>
        <v>0</v>
      </c>
      <c r="EG40">
        <f t="shared" si="188"/>
        <v>0</v>
      </c>
      <c r="EH40">
        <f t="shared" ref="EH40:GS40" si="189">EH$9*EH174</f>
        <v>0</v>
      </c>
      <c r="EI40">
        <f t="shared" si="189"/>
        <v>0</v>
      </c>
      <c r="EJ40">
        <f t="shared" si="189"/>
        <v>0</v>
      </c>
      <c r="EK40">
        <f t="shared" si="189"/>
        <v>0</v>
      </c>
      <c r="EL40">
        <f t="shared" si="189"/>
        <v>0</v>
      </c>
      <c r="EM40">
        <f t="shared" si="189"/>
        <v>0</v>
      </c>
      <c r="EN40">
        <f t="shared" si="189"/>
        <v>0</v>
      </c>
      <c r="EO40">
        <f t="shared" si="189"/>
        <v>0</v>
      </c>
      <c r="EP40">
        <f t="shared" si="189"/>
        <v>0</v>
      </c>
      <c r="EQ40">
        <f t="shared" si="189"/>
        <v>0</v>
      </c>
      <c r="ER40">
        <f t="shared" si="189"/>
        <v>0</v>
      </c>
      <c r="ES40">
        <f t="shared" si="189"/>
        <v>0</v>
      </c>
      <c r="ET40">
        <f t="shared" si="189"/>
        <v>0</v>
      </c>
      <c r="EU40">
        <f t="shared" si="189"/>
        <v>0</v>
      </c>
      <c r="EV40">
        <f t="shared" si="189"/>
        <v>0</v>
      </c>
      <c r="EW40">
        <f t="shared" si="189"/>
        <v>0</v>
      </c>
      <c r="EX40">
        <f t="shared" si="189"/>
        <v>0</v>
      </c>
      <c r="EY40">
        <f t="shared" si="189"/>
        <v>0</v>
      </c>
      <c r="EZ40">
        <f t="shared" si="189"/>
        <v>0</v>
      </c>
      <c r="FA40">
        <f t="shared" si="189"/>
        <v>0</v>
      </c>
      <c r="FB40">
        <f t="shared" si="189"/>
        <v>0</v>
      </c>
      <c r="FC40">
        <f t="shared" si="189"/>
        <v>0</v>
      </c>
      <c r="FD40">
        <f t="shared" si="189"/>
        <v>0</v>
      </c>
      <c r="FE40">
        <f t="shared" si="189"/>
        <v>0</v>
      </c>
      <c r="FF40">
        <f t="shared" si="189"/>
        <v>0</v>
      </c>
      <c r="FG40">
        <f t="shared" si="189"/>
        <v>0</v>
      </c>
      <c r="FH40">
        <f t="shared" si="189"/>
        <v>0</v>
      </c>
      <c r="FI40">
        <f t="shared" si="189"/>
        <v>0</v>
      </c>
      <c r="FJ40">
        <f t="shared" si="189"/>
        <v>0</v>
      </c>
      <c r="FK40">
        <f t="shared" si="189"/>
        <v>0</v>
      </c>
      <c r="FL40">
        <f t="shared" si="189"/>
        <v>0</v>
      </c>
      <c r="FM40">
        <f t="shared" si="189"/>
        <v>0</v>
      </c>
      <c r="FN40">
        <f t="shared" si="189"/>
        <v>0</v>
      </c>
      <c r="FO40">
        <f t="shared" si="189"/>
        <v>0</v>
      </c>
      <c r="FP40">
        <f t="shared" si="189"/>
        <v>0</v>
      </c>
      <c r="FQ40">
        <f t="shared" si="189"/>
        <v>0</v>
      </c>
      <c r="FR40">
        <f t="shared" si="189"/>
        <v>0</v>
      </c>
      <c r="FS40">
        <f t="shared" si="189"/>
        <v>0</v>
      </c>
      <c r="FT40">
        <f t="shared" si="189"/>
        <v>0</v>
      </c>
      <c r="FU40">
        <f t="shared" si="189"/>
        <v>0</v>
      </c>
      <c r="FV40">
        <f t="shared" si="189"/>
        <v>0</v>
      </c>
      <c r="FW40">
        <f t="shared" si="189"/>
        <v>0</v>
      </c>
      <c r="FX40">
        <f t="shared" si="189"/>
        <v>0</v>
      </c>
      <c r="FY40">
        <f t="shared" si="189"/>
        <v>0</v>
      </c>
      <c r="FZ40">
        <f t="shared" si="189"/>
        <v>0</v>
      </c>
      <c r="GA40">
        <f t="shared" si="189"/>
        <v>0</v>
      </c>
      <c r="GB40">
        <f t="shared" si="189"/>
        <v>0</v>
      </c>
      <c r="GC40">
        <f t="shared" si="189"/>
        <v>0</v>
      </c>
      <c r="GD40">
        <f t="shared" si="189"/>
        <v>0</v>
      </c>
      <c r="GE40">
        <f t="shared" si="189"/>
        <v>0</v>
      </c>
      <c r="GF40">
        <f t="shared" si="189"/>
        <v>0</v>
      </c>
      <c r="GG40">
        <f t="shared" si="189"/>
        <v>0</v>
      </c>
      <c r="GH40">
        <f t="shared" si="189"/>
        <v>0</v>
      </c>
      <c r="GI40">
        <f t="shared" si="189"/>
        <v>0</v>
      </c>
      <c r="GJ40">
        <f t="shared" si="189"/>
        <v>0</v>
      </c>
      <c r="GK40">
        <f t="shared" si="189"/>
        <v>0</v>
      </c>
      <c r="GL40">
        <f t="shared" si="189"/>
        <v>0</v>
      </c>
      <c r="GM40">
        <f t="shared" si="189"/>
        <v>0</v>
      </c>
      <c r="GN40">
        <f t="shared" si="189"/>
        <v>0</v>
      </c>
      <c r="GO40">
        <f t="shared" si="189"/>
        <v>0</v>
      </c>
      <c r="GP40">
        <f t="shared" si="189"/>
        <v>0</v>
      </c>
      <c r="GQ40">
        <f t="shared" si="189"/>
        <v>0</v>
      </c>
      <c r="GR40">
        <f t="shared" si="189"/>
        <v>0</v>
      </c>
      <c r="GS40">
        <f t="shared" si="189"/>
        <v>0</v>
      </c>
      <c r="GT40">
        <f t="shared" ref="GT40:JE40" si="190">GT$9*GT174</f>
        <v>0</v>
      </c>
      <c r="GU40">
        <f t="shared" si="190"/>
        <v>0</v>
      </c>
      <c r="GV40">
        <f t="shared" si="190"/>
        <v>0</v>
      </c>
      <c r="GW40">
        <f t="shared" si="190"/>
        <v>0</v>
      </c>
      <c r="GX40">
        <f t="shared" si="190"/>
        <v>0</v>
      </c>
      <c r="GY40">
        <f t="shared" si="190"/>
        <v>0</v>
      </c>
      <c r="GZ40">
        <f t="shared" si="190"/>
        <v>0</v>
      </c>
      <c r="HA40">
        <f t="shared" si="190"/>
        <v>0</v>
      </c>
      <c r="HB40">
        <f t="shared" si="190"/>
        <v>0</v>
      </c>
      <c r="HC40">
        <f t="shared" si="190"/>
        <v>0</v>
      </c>
      <c r="HD40">
        <f t="shared" si="190"/>
        <v>0</v>
      </c>
      <c r="HE40">
        <f t="shared" si="190"/>
        <v>0</v>
      </c>
      <c r="HF40">
        <f t="shared" si="190"/>
        <v>0</v>
      </c>
      <c r="HG40">
        <f t="shared" si="190"/>
        <v>0</v>
      </c>
      <c r="HH40">
        <f t="shared" si="190"/>
        <v>0</v>
      </c>
      <c r="HI40">
        <f t="shared" si="190"/>
        <v>0</v>
      </c>
      <c r="HJ40">
        <f t="shared" si="190"/>
        <v>0</v>
      </c>
      <c r="HK40">
        <f t="shared" si="190"/>
        <v>0</v>
      </c>
      <c r="HL40">
        <f t="shared" si="190"/>
        <v>0</v>
      </c>
      <c r="HM40">
        <f t="shared" si="190"/>
        <v>0</v>
      </c>
      <c r="HN40">
        <f t="shared" si="190"/>
        <v>0</v>
      </c>
      <c r="HO40">
        <f t="shared" si="190"/>
        <v>0</v>
      </c>
      <c r="HP40">
        <f t="shared" si="190"/>
        <v>0</v>
      </c>
      <c r="HQ40">
        <f t="shared" si="190"/>
        <v>0</v>
      </c>
      <c r="HR40">
        <f t="shared" si="190"/>
        <v>0</v>
      </c>
      <c r="HS40">
        <f t="shared" si="190"/>
        <v>0</v>
      </c>
      <c r="HT40">
        <f t="shared" si="190"/>
        <v>0</v>
      </c>
      <c r="HU40">
        <f t="shared" si="190"/>
        <v>0</v>
      </c>
      <c r="HV40">
        <f t="shared" si="190"/>
        <v>0</v>
      </c>
      <c r="HW40">
        <f t="shared" si="190"/>
        <v>0</v>
      </c>
      <c r="HX40">
        <f t="shared" si="190"/>
        <v>0</v>
      </c>
      <c r="HY40">
        <f t="shared" si="190"/>
        <v>0</v>
      </c>
      <c r="HZ40">
        <f t="shared" si="190"/>
        <v>0</v>
      </c>
      <c r="IA40">
        <f t="shared" si="190"/>
        <v>0</v>
      </c>
      <c r="IB40">
        <f t="shared" si="190"/>
        <v>0</v>
      </c>
      <c r="IC40">
        <f t="shared" si="190"/>
        <v>0</v>
      </c>
      <c r="ID40">
        <f t="shared" si="190"/>
        <v>0</v>
      </c>
      <c r="IE40">
        <f t="shared" si="190"/>
        <v>0</v>
      </c>
      <c r="IF40">
        <f t="shared" si="190"/>
        <v>0</v>
      </c>
      <c r="IG40">
        <f t="shared" si="190"/>
        <v>0</v>
      </c>
      <c r="IH40">
        <f t="shared" si="190"/>
        <v>0</v>
      </c>
      <c r="II40">
        <f t="shared" si="190"/>
        <v>0</v>
      </c>
      <c r="IJ40">
        <f t="shared" si="190"/>
        <v>0</v>
      </c>
      <c r="IK40">
        <f t="shared" si="190"/>
        <v>0</v>
      </c>
      <c r="IL40">
        <f t="shared" si="190"/>
        <v>0</v>
      </c>
      <c r="IM40">
        <f t="shared" si="190"/>
        <v>0</v>
      </c>
      <c r="IN40">
        <f t="shared" si="190"/>
        <v>0</v>
      </c>
      <c r="IO40">
        <f t="shared" si="190"/>
        <v>0</v>
      </c>
      <c r="IP40">
        <f t="shared" si="190"/>
        <v>0</v>
      </c>
      <c r="IQ40">
        <f t="shared" si="190"/>
        <v>0</v>
      </c>
      <c r="IR40">
        <f t="shared" si="190"/>
        <v>0</v>
      </c>
      <c r="IS40">
        <f t="shared" si="190"/>
        <v>0</v>
      </c>
      <c r="IT40">
        <f t="shared" si="190"/>
        <v>0</v>
      </c>
      <c r="IU40">
        <f t="shared" si="190"/>
        <v>0</v>
      </c>
      <c r="IV40">
        <f t="shared" si="190"/>
        <v>0</v>
      </c>
      <c r="IW40">
        <f t="shared" si="190"/>
        <v>0</v>
      </c>
      <c r="IX40">
        <f t="shared" si="190"/>
        <v>0</v>
      </c>
      <c r="IY40">
        <f t="shared" si="190"/>
        <v>0</v>
      </c>
      <c r="IZ40">
        <f t="shared" si="190"/>
        <v>0</v>
      </c>
      <c r="JA40">
        <f t="shared" si="190"/>
        <v>0</v>
      </c>
      <c r="JB40">
        <f t="shared" si="190"/>
        <v>0</v>
      </c>
      <c r="JC40">
        <f t="shared" si="190"/>
        <v>0</v>
      </c>
      <c r="JD40">
        <f t="shared" si="190"/>
        <v>0</v>
      </c>
      <c r="JE40">
        <f t="shared" si="190"/>
        <v>0</v>
      </c>
      <c r="JF40">
        <f t="shared" ref="JF40:LQ40" si="191">JF$9*JF174</f>
        <v>0</v>
      </c>
      <c r="JG40">
        <f t="shared" si="191"/>
        <v>0</v>
      </c>
      <c r="JH40">
        <f t="shared" si="191"/>
        <v>0</v>
      </c>
      <c r="JI40">
        <f t="shared" si="191"/>
        <v>0</v>
      </c>
      <c r="JJ40">
        <f t="shared" si="191"/>
        <v>0</v>
      </c>
      <c r="JK40">
        <f t="shared" si="191"/>
        <v>0</v>
      </c>
      <c r="JL40">
        <f t="shared" si="191"/>
        <v>0</v>
      </c>
      <c r="JM40">
        <f t="shared" si="191"/>
        <v>0</v>
      </c>
      <c r="JN40">
        <f t="shared" si="191"/>
        <v>0</v>
      </c>
      <c r="JO40">
        <f t="shared" si="191"/>
        <v>0</v>
      </c>
      <c r="JP40">
        <f t="shared" si="191"/>
        <v>0</v>
      </c>
      <c r="JQ40">
        <f t="shared" si="191"/>
        <v>0</v>
      </c>
      <c r="JR40">
        <f t="shared" si="191"/>
        <v>0</v>
      </c>
      <c r="JS40">
        <f t="shared" si="191"/>
        <v>0</v>
      </c>
      <c r="JT40">
        <f t="shared" si="191"/>
        <v>0</v>
      </c>
      <c r="JU40">
        <f t="shared" si="191"/>
        <v>0</v>
      </c>
      <c r="JV40">
        <f t="shared" si="191"/>
        <v>0</v>
      </c>
      <c r="JW40">
        <f t="shared" si="191"/>
        <v>0</v>
      </c>
      <c r="JX40">
        <f t="shared" si="191"/>
        <v>0</v>
      </c>
      <c r="JY40">
        <f t="shared" si="191"/>
        <v>0</v>
      </c>
      <c r="JZ40">
        <f t="shared" si="191"/>
        <v>0</v>
      </c>
      <c r="KA40">
        <f t="shared" si="191"/>
        <v>0</v>
      </c>
      <c r="KB40">
        <f t="shared" si="191"/>
        <v>0</v>
      </c>
      <c r="KC40">
        <f t="shared" si="191"/>
        <v>0</v>
      </c>
      <c r="KD40">
        <f t="shared" si="191"/>
        <v>0</v>
      </c>
      <c r="KE40">
        <f t="shared" si="191"/>
        <v>0</v>
      </c>
      <c r="KF40">
        <f t="shared" si="191"/>
        <v>0</v>
      </c>
      <c r="KG40">
        <f t="shared" si="191"/>
        <v>0</v>
      </c>
      <c r="KH40">
        <f t="shared" si="191"/>
        <v>0</v>
      </c>
      <c r="KI40">
        <f t="shared" si="191"/>
        <v>0</v>
      </c>
      <c r="KJ40">
        <f t="shared" si="191"/>
        <v>0</v>
      </c>
      <c r="KK40">
        <f t="shared" si="191"/>
        <v>0</v>
      </c>
      <c r="KL40">
        <f t="shared" si="191"/>
        <v>0</v>
      </c>
      <c r="KM40">
        <f t="shared" si="191"/>
        <v>0</v>
      </c>
      <c r="KN40">
        <f t="shared" si="191"/>
        <v>0</v>
      </c>
      <c r="KO40">
        <f t="shared" si="191"/>
        <v>0</v>
      </c>
      <c r="KP40">
        <f t="shared" si="191"/>
        <v>0</v>
      </c>
      <c r="KQ40">
        <f t="shared" si="191"/>
        <v>0</v>
      </c>
      <c r="KR40">
        <f t="shared" si="191"/>
        <v>0</v>
      </c>
      <c r="KS40">
        <f t="shared" si="191"/>
        <v>0</v>
      </c>
      <c r="KT40">
        <f t="shared" si="191"/>
        <v>0</v>
      </c>
      <c r="KU40">
        <f t="shared" si="191"/>
        <v>0</v>
      </c>
      <c r="KV40">
        <f t="shared" si="191"/>
        <v>0</v>
      </c>
      <c r="KW40">
        <f t="shared" si="191"/>
        <v>0</v>
      </c>
      <c r="KX40">
        <f t="shared" si="191"/>
        <v>0</v>
      </c>
      <c r="KY40">
        <f t="shared" si="191"/>
        <v>0</v>
      </c>
      <c r="KZ40">
        <f t="shared" si="191"/>
        <v>0</v>
      </c>
      <c r="LA40">
        <f t="shared" si="191"/>
        <v>0</v>
      </c>
      <c r="LB40">
        <f t="shared" si="191"/>
        <v>0</v>
      </c>
      <c r="LC40">
        <f t="shared" si="191"/>
        <v>0</v>
      </c>
      <c r="LD40">
        <f t="shared" si="191"/>
        <v>0</v>
      </c>
      <c r="LE40">
        <f t="shared" si="191"/>
        <v>0</v>
      </c>
      <c r="LF40">
        <f t="shared" si="191"/>
        <v>0</v>
      </c>
      <c r="LG40">
        <f t="shared" si="191"/>
        <v>0</v>
      </c>
      <c r="LH40">
        <f t="shared" si="191"/>
        <v>0</v>
      </c>
      <c r="LI40">
        <f t="shared" si="191"/>
        <v>0</v>
      </c>
      <c r="LJ40">
        <f t="shared" si="191"/>
        <v>0</v>
      </c>
      <c r="LK40">
        <f t="shared" si="191"/>
        <v>0</v>
      </c>
      <c r="LL40">
        <f t="shared" si="191"/>
        <v>0</v>
      </c>
      <c r="LM40">
        <f t="shared" si="191"/>
        <v>0</v>
      </c>
      <c r="LN40">
        <f t="shared" si="191"/>
        <v>0</v>
      </c>
      <c r="LO40">
        <f t="shared" si="191"/>
        <v>0</v>
      </c>
      <c r="LP40">
        <f t="shared" si="191"/>
        <v>0</v>
      </c>
      <c r="LQ40">
        <f t="shared" si="191"/>
        <v>0</v>
      </c>
      <c r="LR40">
        <f t="shared" ref="LR40:OC40" si="192">LR$9*LR174</f>
        <v>0</v>
      </c>
      <c r="LS40">
        <f t="shared" si="192"/>
        <v>0</v>
      </c>
      <c r="LT40">
        <f t="shared" si="192"/>
        <v>0</v>
      </c>
      <c r="LU40">
        <f t="shared" si="192"/>
        <v>0</v>
      </c>
      <c r="LV40">
        <f t="shared" si="192"/>
        <v>0</v>
      </c>
      <c r="LW40">
        <f t="shared" si="192"/>
        <v>0</v>
      </c>
      <c r="LX40">
        <f t="shared" si="192"/>
        <v>0</v>
      </c>
      <c r="LY40">
        <f t="shared" si="192"/>
        <v>0</v>
      </c>
      <c r="LZ40">
        <f t="shared" si="192"/>
        <v>0</v>
      </c>
      <c r="MA40">
        <f t="shared" si="192"/>
        <v>0</v>
      </c>
      <c r="MB40">
        <f t="shared" si="192"/>
        <v>0</v>
      </c>
      <c r="MC40">
        <f t="shared" si="192"/>
        <v>0</v>
      </c>
      <c r="MD40">
        <f t="shared" si="192"/>
        <v>0</v>
      </c>
      <c r="ME40">
        <f t="shared" si="192"/>
        <v>0</v>
      </c>
      <c r="MF40">
        <f t="shared" si="192"/>
        <v>0</v>
      </c>
      <c r="MG40">
        <f t="shared" si="192"/>
        <v>0</v>
      </c>
      <c r="MH40">
        <f t="shared" si="192"/>
        <v>0</v>
      </c>
      <c r="MI40">
        <f t="shared" si="192"/>
        <v>0</v>
      </c>
      <c r="MJ40">
        <f t="shared" si="192"/>
        <v>0</v>
      </c>
      <c r="MK40">
        <f t="shared" si="192"/>
        <v>0</v>
      </c>
      <c r="ML40">
        <f t="shared" si="192"/>
        <v>0</v>
      </c>
      <c r="MM40">
        <f t="shared" si="192"/>
        <v>0</v>
      </c>
      <c r="MN40">
        <f t="shared" si="192"/>
        <v>0</v>
      </c>
      <c r="MO40">
        <f t="shared" si="192"/>
        <v>0</v>
      </c>
      <c r="MP40">
        <f t="shared" si="192"/>
        <v>0</v>
      </c>
      <c r="MQ40">
        <f t="shared" si="192"/>
        <v>0</v>
      </c>
      <c r="MR40">
        <f t="shared" si="192"/>
        <v>0</v>
      </c>
      <c r="MS40">
        <f t="shared" si="192"/>
        <v>0</v>
      </c>
      <c r="MT40">
        <f t="shared" si="192"/>
        <v>0</v>
      </c>
      <c r="MU40">
        <f t="shared" si="192"/>
        <v>0</v>
      </c>
      <c r="MV40">
        <f t="shared" si="192"/>
        <v>0</v>
      </c>
      <c r="MW40">
        <f t="shared" si="192"/>
        <v>0</v>
      </c>
      <c r="MX40">
        <f t="shared" si="192"/>
        <v>0</v>
      </c>
      <c r="MY40">
        <f t="shared" si="192"/>
        <v>0</v>
      </c>
      <c r="MZ40">
        <f t="shared" si="192"/>
        <v>0</v>
      </c>
      <c r="NA40">
        <f t="shared" si="192"/>
        <v>0</v>
      </c>
      <c r="NB40">
        <f t="shared" si="192"/>
        <v>0</v>
      </c>
      <c r="NC40">
        <f t="shared" si="192"/>
        <v>0</v>
      </c>
      <c r="ND40">
        <f t="shared" si="192"/>
        <v>0</v>
      </c>
      <c r="NE40">
        <f t="shared" si="192"/>
        <v>0</v>
      </c>
      <c r="NF40">
        <f t="shared" si="192"/>
        <v>0</v>
      </c>
      <c r="NG40">
        <f t="shared" si="192"/>
        <v>0</v>
      </c>
      <c r="NH40">
        <f t="shared" si="192"/>
        <v>0</v>
      </c>
      <c r="NI40">
        <f t="shared" si="192"/>
        <v>0</v>
      </c>
      <c r="NJ40">
        <f t="shared" si="192"/>
        <v>0</v>
      </c>
      <c r="NK40">
        <f t="shared" si="192"/>
        <v>0</v>
      </c>
      <c r="NL40">
        <f t="shared" si="192"/>
        <v>0</v>
      </c>
      <c r="NM40">
        <f t="shared" si="192"/>
        <v>0</v>
      </c>
      <c r="NN40">
        <f t="shared" si="192"/>
        <v>0</v>
      </c>
      <c r="NO40">
        <f t="shared" si="192"/>
        <v>0</v>
      </c>
      <c r="NP40">
        <f t="shared" si="192"/>
        <v>0</v>
      </c>
      <c r="NQ40">
        <f t="shared" si="192"/>
        <v>0</v>
      </c>
      <c r="NR40">
        <f t="shared" si="192"/>
        <v>0</v>
      </c>
      <c r="NS40">
        <f t="shared" si="192"/>
        <v>0</v>
      </c>
      <c r="NT40">
        <f t="shared" si="192"/>
        <v>0</v>
      </c>
      <c r="NU40">
        <f t="shared" si="192"/>
        <v>0</v>
      </c>
      <c r="NV40">
        <f t="shared" si="192"/>
        <v>0</v>
      </c>
      <c r="NW40">
        <f t="shared" si="192"/>
        <v>0</v>
      </c>
      <c r="NX40">
        <f t="shared" si="192"/>
        <v>0</v>
      </c>
      <c r="NY40">
        <f t="shared" si="192"/>
        <v>0</v>
      </c>
      <c r="NZ40">
        <f t="shared" si="192"/>
        <v>0</v>
      </c>
      <c r="OA40">
        <f t="shared" si="192"/>
        <v>0</v>
      </c>
      <c r="OB40">
        <f t="shared" si="192"/>
        <v>0</v>
      </c>
      <c r="OC40">
        <f t="shared" si="192"/>
        <v>0</v>
      </c>
      <c r="OD40">
        <f t="shared" ref="OD40:OS40" si="193">OD$9*OD174</f>
        <v>0</v>
      </c>
      <c r="OE40">
        <f t="shared" si="193"/>
        <v>0</v>
      </c>
      <c r="OF40">
        <f t="shared" si="193"/>
        <v>0</v>
      </c>
      <c r="OG40">
        <f t="shared" si="193"/>
        <v>0</v>
      </c>
      <c r="OH40">
        <f t="shared" si="193"/>
        <v>0</v>
      </c>
      <c r="OI40">
        <f t="shared" si="193"/>
        <v>0</v>
      </c>
      <c r="OJ40">
        <f t="shared" si="193"/>
        <v>0</v>
      </c>
      <c r="OK40">
        <f t="shared" si="193"/>
        <v>0</v>
      </c>
      <c r="OL40">
        <f t="shared" si="193"/>
        <v>0</v>
      </c>
      <c r="OM40">
        <f t="shared" si="193"/>
        <v>0</v>
      </c>
      <c r="ON40">
        <f t="shared" si="193"/>
        <v>0</v>
      </c>
      <c r="OO40">
        <f t="shared" si="193"/>
        <v>0</v>
      </c>
      <c r="OP40">
        <f t="shared" si="193"/>
        <v>0</v>
      </c>
      <c r="OQ40">
        <f t="shared" si="193"/>
        <v>0</v>
      </c>
      <c r="OR40">
        <f t="shared" si="193"/>
        <v>0</v>
      </c>
      <c r="OS40">
        <f t="shared" si="193"/>
        <v>0</v>
      </c>
    </row>
    <row r="41" spans="1:409">
      <c r="A41">
        <f>Rådata_6000!A37</f>
        <v>0</v>
      </c>
      <c r="B41" s="311">
        <f t="shared" si="32"/>
        <v>0</v>
      </c>
      <c r="C41" s="47">
        <f t="shared" si="32"/>
        <v>0</v>
      </c>
      <c r="D41" s="47">
        <f t="shared" si="32"/>
        <v>0</v>
      </c>
      <c r="E41" s="47">
        <f t="shared" si="32"/>
        <v>0</v>
      </c>
      <c r="F41" s="47">
        <f t="shared" si="32"/>
        <v>0</v>
      </c>
      <c r="G41" s="47">
        <f t="shared" si="32"/>
        <v>0</v>
      </c>
      <c r="H41" s="47">
        <f t="shared" si="32"/>
        <v>0</v>
      </c>
      <c r="I41" s="312">
        <f t="shared" si="32"/>
        <v>0</v>
      </c>
      <c r="J41">
        <f t="shared" ref="J41:BU41" si="194">J$9*J175</f>
        <v>0</v>
      </c>
      <c r="K41">
        <f t="shared" si="194"/>
        <v>0</v>
      </c>
      <c r="L41">
        <f t="shared" si="194"/>
        <v>0</v>
      </c>
      <c r="M41">
        <f t="shared" si="194"/>
        <v>0</v>
      </c>
      <c r="N41">
        <f t="shared" si="194"/>
        <v>0</v>
      </c>
      <c r="O41">
        <f t="shared" si="194"/>
        <v>0</v>
      </c>
      <c r="P41">
        <f t="shared" si="194"/>
        <v>0</v>
      </c>
      <c r="Q41">
        <f t="shared" si="194"/>
        <v>0</v>
      </c>
      <c r="R41">
        <f t="shared" si="194"/>
        <v>0</v>
      </c>
      <c r="S41">
        <f t="shared" si="194"/>
        <v>0</v>
      </c>
      <c r="T41">
        <f t="shared" si="194"/>
        <v>0</v>
      </c>
      <c r="U41">
        <f t="shared" si="194"/>
        <v>0</v>
      </c>
      <c r="V41">
        <f t="shared" si="194"/>
        <v>0</v>
      </c>
      <c r="W41">
        <f t="shared" si="194"/>
        <v>0</v>
      </c>
      <c r="X41">
        <f t="shared" si="194"/>
        <v>0</v>
      </c>
      <c r="Y41">
        <f t="shared" si="194"/>
        <v>0</v>
      </c>
      <c r="Z41">
        <f t="shared" si="194"/>
        <v>0</v>
      </c>
      <c r="AA41">
        <f t="shared" si="194"/>
        <v>0</v>
      </c>
      <c r="AB41">
        <f t="shared" si="194"/>
        <v>0</v>
      </c>
      <c r="AC41">
        <f t="shared" si="194"/>
        <v>0</v>
      </c>
      <c r="AD41">
        <f t="shared" si="194"/>
        <v>0</v>
      </c>
      <c r="AE41">
        <f t="shared" si="194"/>
        <v>0</v>
      </c>
      <c r="AF41">
        <f t="shared" si="194"/>
        <v>0</v>
      </c>
      <c r="AG41">
        <f t="shared" si="194"/>
        <v>0</v>
      </c>
      <c r="AH41">
        <f t="shared" si="194"/>
        <v>0</v>
      </c>
      <c r="AI41">
        <f t="shared" si="194"/>
        <v>0</v>
      </c>
      <c r="AJ41">
        <f t="shared" si="194"/>
        <v>0</v>
      </c>
      <c r="AK41">
        <f t="shared" si="194"/>
        <v>0</v>
      </c>
      <c r="AL41">
        <f t="shared" si="194"/>
        <v>0</v>
      </c>
      <c r="AM41">
        <f t="shared" si="194"/>
        <v>0</v>
      </c>
      <c r="AN41">
        <f t="shared" si="194"/>
        <v>0</v>
      </c>
      <c r="AO41">
        <f t="shared" si="194"/>
        <v>0</v>
      </c>
      <c r="AP41">
        <f t="shared" si="194"/>
        <v>0</v>
      </c>
      <c r="AQ41">
        <f t="shared" si="194"/>
        <v>0</v>
      </c>
      <c r="AR41">
        <f t="shared" si="194"/>
        <v>0</v>
      </c>
      <c r="AS41">
        <f t="shared" si="194"/>
        <v>0</v>
      </c>
      <c r="AT41">
        <f t="shared" si="194"/>
        <v>0</v>
      </c>
      <c r="AU41">
        <f t="shared" si="194"/>
        <v>0</v>
      </c>
      <c r="AV41">
        <f t="shared" si="194"/>
        <v>0</v>
      </c>
      <c r="AW41">
        <f t="shared" si="194"/>
        <v>0</v>
      </c>
      <c r="AX41">
        <f t="shared" si="194"/>
        <v>0</v>
      </c>
      <c r="AY41">
        <f t="shared" si="194"/>
        <v>0</v>
      </c>
      <c r="AZ41">
        <f t="shared" si="194"/>
        <v>0</v>
      </c>
      <c r="BA41">
        <f t="shared" si="194"/>
        <v>0</v>
      </c>
      <c r="BB41">
        <f t="shared" si="194"/>
        <v>0</v>
      </c>
      <c r="BC41">
        <f t="shared" si="194"/>
        <v>0</v>
      </c>
      <c r="BD41">
        <f t="shared" si="194"/>
        <v>0</v>
      </c>
      <c r="BE41">
        <f t="shared" si="194"/>
        <v>0</v>
      </c>
      <c r="BF41">
        <f t="shared" si="194"/>
        <v>0</v>
      </c>
      <c r="BG41">
        <f t="shared" si="194"/>
        <v>0</v>
      </c>
      <c r="BH41">
        <f t="shared" si="194"/>
        <v>0</v>
      </c>
      <c r="BI41">
        <f t="shared" si="194"/>
        <v>0</v>
      </c>
      <c r="BJ41">
        <f t="shared" si="194"/>
        <v>0</v>
      </c>
      <c r="BK41">
        <f t="shared" si="194"/>
        <v>0</v>
      </c>
      <c r="BL41">
        <f t="shared" si="194"/>
        <v>0</v>
      </c>
      <c r="BM41">
        <f t="shared" si="194"/>
        <v>0</v>
      </c>
      <c r="BN41">
        <f t="shared" si="194"/>
        <v>0</v>
      </c>
      <c r="BO41">
        <f t="shared" si="194"/>
        <v>0</v>
      </c>
      <c r="BP41">
        <f t="shared" si="194"/>
        <v>0</v>
      </c>
      <c r="BQ41">
        <f t="shared" si="194"/>
        <v>0</v>
      </c>
      <c r="BR41">
        <f t="shared" si="194"/>
        <v>0</v>
      </c>
      <c r="BS41">
        <f t="shared" si="194"/>
        <v>0</v>
      </c>
      <c r="BT41">
        <f t="shared" si="194"/>
        <v>0</v>
      </c>
      <c r="BU41">
        <f t="shared" si="194"/>
        <v>0</v>
      </c>
      <c r="BV41">
        <f t="shared" ref="BV41:EG41" si="195">BV$9*BV175</f>
        <v>0</v>
      </c>
      <c r="BW41">
        <f t="shared" si="195"/>
        <v>0</v>
      </c>
      <c r="BX41">
        <f t="shared" si="195"/>
        <v>0</v>
      </c>
      <c r="BY41">
        <f t="shared" si="195"/>
        <v>0</v>
      </c>
      <c r="BZ41">
        <f t="shared" si="195"/>
        <v>0</v>
      </c>
      <c r="CA41">
        <f t="shared" si="195"/>
        <v>0</v>
      </c>
      <c r="CB41">
        <f t="shared" si="195"/>
        <v>0</v>
      </c>
      <c r="CC41">
        <f t="shared" si="195"/>
        <v>0</v>
      </c>
      <c r="CD41">
        <f t="shared" si="195"/>
        <v>0</v>
      </c>
      <c r="CE41">
        <f t="shared" si="195"/>
        <v>0</v>
      </c>
      <c r="CF41">
        <f t="shared" si="195"/>
        <v>0</v>
      </c>
      <c r="CG41">
        <f t="shared" si="195"/>
        <v>0</v>
      </c>
      <c r="CH41">
        <f t="shared" si="195"/>
        <v>0</v>
      </c>
      <c r="CI41">
        <f t="shared" si="195"/>
        <v>0</v>
      </c>
      <c r="CJ41">
        <f t="shared" si="195"/>
        <v>0</v>
      </c>
      <c r="CK41">
        <f t="shared" si="195"/>
        <v>0</v>
      </c>
      <c r="CL41">
        <f t="shared" si="195"/>
        <v>0</v>
      </c>
      <c r="CM41">
        <f t="shared" si="195"/>
        <v>0</v>
      </c>
      <c r="CN41">
        <f t="shared" si="195"/>
        <v>0</v>
      </c>
      <c r="CO41">
        <f t="shared" si="195"/>
        <v>0</v>
      </c>
      <c r="CP41">
        <f t="shared" si="195"/>
        <v>0</v>
      </c>
      <c r="CQ41">
        <f t="shared" si="195"/>
        <v>0</v>
      </c>
      <c r="CR41">
        <f t="shared" si="195"/>
        <v>0</v>
      </c>
      <c r="CS41">
        <f t="shared" si="195"/>
        <v>0</v>
      </c>
      <c r="CT41">
        <f t="shared" si="195"/>
        <v>0</v>
      </c>
      <c r="CU41">
        <f t="shared" si="195"/>
        <v>0</v>
      </c>
      <c r="CV41">
        <f t="shared" si="195"/>
        <v>0</v>
      </c>
      <c r="CW41">
        <f t="shared" si="195"/>
        <v>0</v>
      </c>
      <c r="CX41">
        <f t="shared" si="195"/>
        <v>0</v>
      </c>
      <c r="CY41">
        <f t="shared" si="195"/>
        <v>0</v>
      </c>
      <c r="CZ41">
        <f t="shared" si="195"/>
        <v>0</v>
      </c>
      <c r="DA41">
        <f t="shared" si="195"/>
        <v>0</v>
      </c>
      <c r="DB41">
        <f t="shared" si="195"/>
        <v>0</v>
      </c>
      <c r="DC41">
        <f t="shared" si="195"/>
        <v>0</v>
      </c>
      <c r="DD41">
        <f t="shared" si="195"/>
        <v>0</v>
      </c>
      <c r="DE41">
        <f t="shared" si="195"/>
        <v>0</v>
      </c>
      <c r="DF41">
        <f t="shared" si="195"/>
        <v>0</v>
      </c>
      <c r="DG41">
        <f t="shared" si="195"/>
        <v>0</v>
      </c>
      <c r="DH41">
        <f t="shared" si="195"/>
        <v>0</v>
      </c>
      <c r="DI41">
        <f t="shared" si="195"/>
        <v>0</v>
      </c>
      <c r="DJ41">
        <f t="shared" si="195"/>
        <v>0</v>
      </c>
      <c r="DK41">
        <f t="shared" si="195"/>
        <v>0</v>
      </c>
      <c r="DL41">
        <f t="shared" si="195"/>
        <v>0</v>
      </c>
      <c r="DM41">
        <f t="shared" si="195"/>
        <v>0</v>
      </c>
      <c r="DN41">
        <f t="shared" si="195"/>
        <v>0</v>
      </c>
      <c r="DO41">
        <f t="shared" si="195"/>
        <v>0</v>
      </c>
      <c r="DP41">
        <f t="shared" si="195"/>
        <v>0</v>
      </c>
      <c r="DQ41">
        <f t="shared" si="195"/>
        <v>0</v>
      </c>
      <c r="DR41">
        <f t="shared" si="195"/>
        <v>0</v>
      </c>
      <c r="DS41">
        <f t="shared" si="195"/>
        <v>0</v>
      </c>
      <c r="DT41">
        <f t="shared" si="195"/>
        <v>0</v>
      </c>
      <c r="DU41">
        <f t="shared" si="195"/>
        <v>0</v>
      </c>
      <c r="DV41">
        <f t="shared" si="195"/>
        <v>0</v>
      </c>
      <c r="DW41">
        <f t="shared" si="195"/>
        <v>0</v>
      </c>
      <c r="DX41">
        <f t="shared" si="195"/>
        <v>0</v>
      </c>
      <c r="DY41">
        <f t="shared" si="195"/>
        <v>0</v>
      </c>
      <c r="DZ41">
        <f t="shared" si="195"/>
        <v>0</v>
      </c>
      <c r="EA41">
        <f t="shared" si="195"/>
        <v>0</v>
      </c>
      <c r="EB41">
        <f t="shared" si="195"/>
        <v>0</v>
      </c>
      <c r="EC41">
        <f t="shared" si="195"/>
        <v>0</v>
      </c>
      <c r="ED41">
        <f t="shared" si="195"/>
        <v>0</v>
      </c>
      <c r="EE41">
        <f t="shared" si="195"/>
        <v>0</v>
      </c>
      <c r="EF41">
        <f t="shared" si="195"/>
        <v>0</v>
      </c>
      <c r="EG41">
        <f t="shared" si="195"/>
        <v>0</v>
      </c>
      <c r="EH41">
        <f t="shared" ref="EH41:GS41" si="196">EH$9*EH175</f>
        <v>0</v>
      </c>
      <c r="EI41">
        <f t="shared" si="196"/>
        <v>0</v>
      </c>
      <c r="EJ41">
        <f t="shared" si="196"/>
        <v>0</v>
      </c>
      <c r="EK41">
        <f t="shared" si="196"/>
        <v>0</v>
      </c>
      <c r="EL41">
        <f t="shared" si="196"/>
        <v>0</v>
      </c>
      <c r="EM41">
        <f t="shared" si="196"/>
        <v>0</v>
      </c>
      <c r="EN41">
        <f t="shared" si="196"/>
        <v>0</v>
      </c>
      <c r="EO41">
        <f t="shared" si="196"/>
        <v>0</v>
      </c>
      <c r="EP41">
        <f t="shared" si="196"/>
        <v>0</v>
      </c>
      <c r="EQ41">
        <f t="shared" si="196"/>
        <v>0</v>
      </c>
      <c r="ER41">
        <f t="shared" si="196"/>
        <v>0</v>
      </c>
      <c r="ES41">
        <f t="shared" si="196"/>
        <v>0</v>
      </c>
      <c r="ET41">
        <f t="shared" si="196"/>
        <v>0</v>
      </c>
      <c r="EU41">
        <f t="shared" si="196"/>
        <v>0</v>
      </c>
      <c r="EV41">
        <f t="shared" si="196"/>
        <v>0</v>
      </c>
      <c r="EW41">
        <f t="shared" si="196"/>
        <v>0</v>
      </c>
      <c r="EX41">
        <f t="shared" si="196"/>
        <v>0</v>
      </c>
      <c r="EY41">
        <f t="shared" si="196"/>
        <v>0</v>
      </c>
      <c r="EZ41">
        <f t="shared" si="196"/>
        <v>0</v>
      </c>
      <c r="FA41">
        <f t="shared" si="196"/>
        <v>0</v>
      </c>
      <c r="FB41">
        <f t="shared" si="196"/>
        <v>0</v>
      </c>
      <c r="FC41">
        <f t="shared" si="196"/>
        <v>0</v>
      </c>
      <c r="FD41">
        <f t="shared" si="196"/>
        <v>0</v>
      </c>
      <c r="FE41">
        <f t="shared" si="196"/>
        <v>0</v>
      </c>
      <c r="FF41">
        <f t="shared" si="196"/>
        <v>0</v>
      </c>
      <c r="FG41">
        <f t="shared" si="196"/>
        <v>0</v>
      </c>
      <c r="FH41">
        <f t="shared" si="196"/>
        <v>0</v>
      </c>
      <c r="FI41">
        <f t="shared" si="196"/>
        <v>0</v>
      </c>
      <c r="FJ41">
        <f t="shared" si="196"/>
        <v>0</v>
      </c>
      <c r="FK41">
        <f t="shared" si="196"/>
        <v>0</v>
      </c>
      <c r="FL41">
        <f t="shared" si="196"/>
        <v>0</v>
      </c>
      <c r="FM41">
        <f t="shared" si="196"/>
        <v>0</v>
      </c>
      <c r="FN41">
        <f t="shared" si="196"/>
        <v>0</v>
      </c>
      <c r="FO41">
        <f t="shared" si="196"/>
        <v>0</v>
      </c>
      <c r="FP41">
        <f t="shared" si="196"/>
        <v>0</v>
      </c>
      <c r="FQ41">
        <f t="shared" si="196"/>
        <v>0</v>
      </c>
      <c r="FR41">
        <f t="shared" si="196"/>
        <v>0</v>
      </c>
      <c r="FS41">
        <f t="shared" si="196"/>
        <v>0</v>
      </c>
      <c r="FT41">
        <f t="shared" si="196"/>
        <v>0</v>
      </c>
      <c r="FU41">
        <f t="shared" si="196"/>
        <v>0</v>
      </c>
      <c r="FV41">
        <f t="shared" si="196"/>
        <v>0</v>
      </c>
      <c r="FW41">
        <f t="shared" si="196"/>
        <v>0</v>
      </c>
      <c r="FX41">
        <f t="shared" si="196"/>
        <v>0</v>
      </c>
      <c r="FY41">
        <f t="shared" si="196"/>
        <v>0</v>
      </c>
      <c r="FZ41">
        <f t="shared" si="196"/>
        <v>0</v>
      </c>
      <c r="GA41">
        <f t="shared" si="196"/>
        <v>0</v>
      </c>
      <c r="GB41">
        <f t="shared" si="196"/>
        <v>0</v>
      </c>
      <c r="GC41">
        <f t="shared" si="196"/>
        <v>0</v>
      </c>
      <c r="GD41">
        <f t="shared" si="196"/>
        <v>0</v>
      </c>
      <c r="GE41">
        <f t="shared" si="196"/>
        <v>0</v>
      </c>
      <c r="GF41">
        <f t="shared" si="196"/>
        <v>0</v>
      </c>
      <c r="GG41">
        <f t="shared" si="196"/>
        <v>0</v>
      </c>
      <c r="GH41">
        <f t="shared" si="196"/>
        <v>0</v>
      </c>
      <c r="GI41">
        <f t="shared" si="196"/>
        <v>0</v>
      </c>
      <c r="GJ41">
        <f t="shared" si="196"/>
        <v>0</v>
      </c>
      <c r="GK41">
        <f t="shared" si="196"/>
        <v>0</v>
      </c>
      <c r="GL41">
        <f t="shared" si="196"/>
        <v>0</v>
      </c>
      <c r="GM41">
        <f t="shared" si="196"/>
        <v>0</v>
      </c>
      <c r="GN41">
        <f t="shared" si="196"/>
        <v>0</v>
      </c>
      <c r="GO41">
        <f t="shared" si="196"/>
        <v>0</v>
      </c>
      <c r="GP41">
        <f t="shared" si="196"/>
        <v>0</v>
      </c>
      <c r="GQ41">
        <f t="shared" si="196"/>
        <v>0</v>
      </c>
      <c r="GR41">
        <f t="shared" si="196"/>
        <v>0</v>
      </c>
      <c r="GS41">
        <f t="shared" si="196"/>
        <v>0</v>
      </c>
      <c r="GT41">
        <f t="shared" ref="GT41:JE41" si="197">GT$9*GT175</f>
        <v>0</v>
      </c>
      <c r="GU41">
        <f t="shared" si="197"/>
        <v>0</v>
      </c>
      <c r="GV41">
        <f t="shared" si="197"/>
        <v>0</v>
      </c>
      <c r="GW41">
        <f t="shared" si="197"/>
        <v>0</v>
      </c>
      <c r="GX41">
        <f t="shared" si="197"/>
        <v>0</v>
      </c>
      <c r="GY41">
        <f t="shared" si="197"/>
        <v>0</v>
      </c>
      <c r="GZ41">
        <f t="shared" si="197"/>
        <v>0</v>
      </c>
      <c r="HA41">
        <f t="shared" si="197"/>
        <v>0</v>
      </c>
      <c r="HB41">
        <f t="shared" si="197"/>
        <v>0</v>
      </c>
      <c r="HC41">
        <f t="shared" si="197"/>
        <v>0</v>
      </c>
      <c r="HD41">
        <f t="shared" si="197"/>
        <v>0</v>
      </c>
      <c r="HE41">
        <f t="shared" si="197"/>
        <v>0</v>
      </c>
      <c r="HF41">
        <f t="shared" si="197"/>
        <v>0</v>
      </c>
      <c r="HG41">
        <f t="shared" si="197"/>
        <v>0</v>
      </c>
      <c r="HH41">
        <f t="shared" si="197"/>
        <v>0</v>
      </c>
      <c r="HI41">
        <f t="shared" si="197"/>
        <v>0</v>
      </c>
      <c r="HJ41">
        <f t="shared" si="197"/>
        <v>0</v>
      </c>
      <c r="HK41">
        <f t="shared" si="197"/>
        <v>0</v>
      </c>
      <c r="HL41">
        <f t="shared" si="197"/>
        <v>0</v>
      </c>
      <c r="HM41">
        <f t="shared" si="197"/>
        <v>0</v>
      </c>
      <c r="HN41">
        <f t="shared" si="197"/>
        <v>0</v>
      </c>
      <c r="HO41">
        <f t="shared" si="197"/>
        <v>0</v>
      </c>
      <c r="HP41">
        <f t="shared" si="197"/>
        <v>0</v>
      </c>
      <c r="HQ41">
        <f t="shared" si="197"/>
        <v>0</v>
      </c>
      <c r="HR41">
        <f t="shared" si="197"/>
        <v>0</v>
      </c>
      <c r="HS41">
        <f t="shared" si="197"/>
        <v>0</v>
      </c>
      <c r="HT41">
        <f t="shared" si="197"/>
        <v>0</v>
      </c>
      <c r="HU41">
        <f t="shared" si="197"/>
        <v>0</v>
      </c>
      <c r="HV41">
        <f t="shared" si="197"/>
        <v>0</v>
      </c>
      <c r="HW41">
        <f t="shared" si="197"/>
        <v>0</v>
      </c>
      <c r="HX41">
        <f t="shared" si="197"/>
        <v>0</v>
      </c>
      <c r="HY41">
        <f t="shared" si="197"/>
        <v>0</v>
      </c>
      <c r="HZ41">
        <f t="shared" si="197"/>
        <v>0</v>
      </c>
      <c r="IA41">
        <f t="shared" si="197"/>
        <v>0</v>
      </c>
      <c r="IB41">
        <f t="shared" si="197"/>
        <v>0</v>
      </c>
      <c r="IC41">
        <f t="shared" si="197"/>
        <v>0</v>
      </c>
      <c r="ID41">
        <f t="shared" si="197"/>
        <v>0</v>
      </c>
      <c r="IE41">
        <f t="shared" si="197"/>
        <v>0</v>
      </c>
      <c r="IF41">
        <f t="shared" si="197"/>
        <v>0</v>
      </c>
      <c r="IG41">
        <f t="shared" si="197"/>
        <v>0</v>
      </c>
      <c r="IH41">
        <f t="shared" si="197"/>
        <v>0</v>
      </c>
      <c r="II41">
        <f t="shared" si="197"/>
        <v>0</v>
      </c>
      <c r="IJ41">
        <f t="shared" si="197"/>
        <v>0</v>
      </c>
      <c r="IK41">
        <f t="shared" si="197"/>
        <v>0</v>
      </c>
      <c r="IL41">
        <f t="shared" si="197"/>
        <v>0</v>
      </c>
      <c r="IM41">
        <f t="shared" si="197"/>
        <v>0</v>
      </c>
      <c r="IN41">
        <f t="shared" si="197"/>
        <v>0</v>
      </c>
      <c r="IO41">
        <f t="shared" si="197"/>
        <v>0</v>
      </c>
      <c r="IP41">
        <f t="shared" si="197"/>
        <v>0</v>
      </c>
      <c r="IQ41">
        <f t="shared" si="197"/>
        <v>0</v>
      </c>
      <c r="IR41">
        <f t="shared" si="197"/>
        <v>0</v>
      </c>
      <c r="IS41">
        <f t="shared" si="197"/>
        <v>0</v>
      </c>
      <c r="IT41">
        <f t="shared" si="197"/>
        <v>0</v>
      </c>
      <c r="IU41">
        <f t="shared" si="197"/>
        <v>0</v>
      </c>
      <c r="IV41">
        <f t="shared" si="197"/>
        <v>0</v>
      </c>
      <c r="IW41">
        <f t="shared" si="197"/>
        <v>0</v>
      </c>
      <c r="IX41">
        <f t="shared" si="197"/>
        <v>0</v>
      </c>
      <c r="IY41">
        <f t="shared" si="197"/>
        <v>0</v>
      </c>
      <c r="IZ41">
        <f t="shared" si="197"/>
        <v>0</v>
      </c>
      <c r="JA41">
        <f t="shared" si="197"/>
        <v>0</v>
      </c>
      <c r="JB41">
        <f t="shared" si="197"/>
        <v>0</v>
      </c>
      <c r="JC41">
        <f t="shared" si="197"/>
        <v>0</v>
      </c>
      <c r="JD41">
        <f t="shared" si="197"/>
        <v>0</v>
      </c>
      <c r="JE41">
        <f t="shared" si="197"/>
        <v>0</v>
      </c>
      <c r="JF41">
        <f t="shared" ref="JF41:LQ41" si="198">JF$9*JF175</f>
        <v>0</v>
      </c>
      <c r="JG41">
        <f t="shared" si="198"/>
        <v>0</v>
      </c>
      <c r="JH41">
        <f t="shared" si="198"/>
        <v>0</v>
      </c>
      <c r="JI41">
        <f t="shared" si="198"/>
        <v>0</v>
      </c>
      <c r="JJ41">
        <f t="shared" si="198"/>
        <v>0</v>
      </c>
      <c r="JK41">
        <f t="shared" si="198"/>
        <v>0</v>
      </c>
      <c r="JL41">
        <f t="shared" si="198"/>
        <v>0</v>
      </c>
      <c r="JM41">
        <f t="shared" si="198"/>
        <v>0</v>
      </c>
      <c r="JN41">
        <f t="shared" si="198"/>
        <v>0</v>
      </c>
      <c r="JO41">
        <f t="shared" si="198"/>
        <v>0</v>
      </c>
      <c r="JP41">
        <f t="shared" si="198"/>
        <v>0</v>
      </c>
      <c r="JQ41">
        <f t="shared" si="198"/>
        <v>0</v>
      </c>
      <c r="JR41">
        <f t="shared" si="198"/>
        <v>0</v>
      </c>
      <c r="JS41">
        <f t="shared" si="198"/>
        <v>0</v>
      </c>
      <c r="JT41">
        <f t="shared" si="198"/>
        <v>0</v>
      </c>
      <c r="JU41">
        <f t="shared" si="198"/>
        <v>0</v>
      </c>
      <c r="JV41">
        <f t="shared" si="198"/>
        <v>0</v>
      </c>
      <c r="JW41">
        <f t="shared" si="198"/>
        <v>0</v>
      </c>
      <c r="JX41">
        <f t="shared" si="198"/>
        <v>0</v>
      </c>
      <c r="JY41">
        <f t="shared" si="198"/>
        <v>0</v>
      </c>
      <c r="JZ41">
        <f t="shared" si="198"/>
        <v>0</v>
      </c>
      <c r="KA41">
        <f t="shared" si="198"/>
        <v>0</v>
      </c>
      <c r="KB41">
        <f t="shared" si="198"/>
        <v>0</v>
      </c>
      <c r="KC41">
        <f t="shared" si="198"/>
        <v>0</v>
      </c>
      <c r="KD41">
        <f t="shared" si="198"/>
        <v>0</v>
      </c>
      <c r="KE41">
        <f t="shared" si="198"/>
        <v>0</v>
      </c>
      <c r="KF41">
        <f t="shared" si="198"/>
        <v>0</v>
      </c>
      <c r="KG41">
        <f t="shared" si="198"/>
        <v>0</v>
      </c>
      <c r="KH41">
        <f t="shared" si="198"/>
        <v>0</v>
      </c>
      <c r="KI41">
        <f t="shared" si="198"/>
        <v>0</v>
      </c>
      <c r="KJ41">
        <f t="shared" si="198"/>
        <v>0</v>
      </c>
      <c r="KK41">
        <f t="shared" si="198"/>
        <v>0</v>
      </c>
      <c r="KL41">
        <f t="shared" si="198"/>
        <v>0</v>
      </c>
      <c r="KM41">
        <f t="shared" si="198"/>
        <v>0</v>
      </c>
      <c r="KN41">
        <f t="shared" si="198"/>
        <v>0</v>
      </c>
      <c r="KO41">
        <f t="shared" si="198"/>
        <v>0</v>
      </c>
      <c r="KP41">
        <f t="shared" si="198"/>
        <v>0</v>
      </c>
      <c r="KQ41">
        <f t="shared" si="198"/>
        <v>0</v>
      </c>
      <c r="KR41">
        <f t="shared" si="198"/>
        <v>0</v>
      </c>
      <c r="KS41">
        <f t="shared" si="198"/>
        <v>0</v>
      </c>
      <c r="KT41">
        <f t="shared" si="198"/>
        <v>0</v>
      </c>
      <c r="KU41">
        <f t="shared" si="198"/>
        <v>0</v>
      </c>
      <c r="KV41">
        <f t="shared" si="198"/>
        <v>0</v>
      </c>
      <c r="KW41">
        <f t="shared" si="198"/>
        <v>0</v>
      </c>
      <c r="KX41">
        <f t="shared" si="198"/>
        <v>0</v>
      </c>
      <c r="KY41">
        <f t="shared" si="198"/>
        <v>0</v>
      </c>
      <c r="KZ41">
        <f t="shared" si="198"/>
        <v>0</v>
      </c>
      <c r="LA41">
        <f t="shared" si="198"/>
        <v>0</v>
      </c>
      <c r="LB41">
        <f t="shared" si="198"/>
        <v>0</v>
      </c>
      <c r="LC41">
        <f t="shared" si="198"/>
        <v>0</v>
      </c>
      <c r="LD41">
        <f t="shared" si="198"/>
        <v>0</v>
      </c>
      <c r="LE41">
        <f t="shared" si="198"/>
        <v>0</v>
      </c>
      <c r="LF41">
        <f t="shared" si="198"/>
        <v>0</v>
      </c>
      <c r="LG41">
        <f t="shared" si="198"/>
        <v>0</v>
      </c>
      <c r="LH41">
        <f t="shared" si="198"/>
        <v>0</v>
      </c>
      <c r="LI41">
        <f t="shared" si="198"/>
        <v>0</v>
      </c>
      <c r="LJ41">
        <f t="shared" si="198"/>
        <v>0</v>
      </c>
      <c r="LK41">
        <f t="shared" si="198"/>
        <v>0</v>
      </c>
      <c r="LL41">
        <f t="shared" si="198"/>
        <v>0</v>
      </c>
      <c r="LM41">
        <f t="shared" si="198"/>
        <v>0</v>
      </c>
      <c r="LN41">
        <f t="shared" si="198"/>
        <v>0</v>
      </c>
      <c r="LO41">
        <f t="shared" si="198"/>
        <v>0</v>
      </c>
      <c r="LP41">
        <f t="shared" si="198"/>
        <v>0</v>
      </c>
      <c r="LQ41">
        <f t="shared" si="198"/>
        <v>0</v>
      </c>
      <c r="LR41">
        <f t="shared" ref="LR41:OC41" si="199">LR$9*LR175</f>
        <v>0</v>
      </c>
      <c r="LS41">
        <f t="shared" si="199"/>
        <v>0</v>
      </c>
      <c r="LT41">
        <f t="shared" si="199"/>
        <v>0</v>
      </c>
      <c r="LU41">
        <f t="shared" si="199"/>
        <v>0</v>
      </c>
      <c r="LV41">
        <f t="shared" si="199"/>
        <v>0</v>
      </c>
      <c r="LW41">
        <f t="shared" si="199"/>
        <v>0</v>
      </c>
      <c r="LX41">
        <f t="shared" si="199"/>
        <v>0</v>
      </c>
      <c r="LY41">
        <f t="shared" si="199"/>
        <v>0</v>
      </c>
      <c r="LZ41">
        <f t="shared" si="199"/>
        <v>0</v>
      </c>
      <c r="MA41">
        <f t="shared" si="199"/>
        <v>0</v>
      </c>
      <c r="MB41">
        <f t="shared" si="199"/>
        <v>0</v>
      </c>
      <c r="MC41">
        <f t="shared" si="199"/>
        <v>0</v>
      </c>
      <c r="MD41">
        <f t="shared" si="199"/>
        <v>0</v>
      </c>
      <c r="ME41">
        <f t="shared" si="199"/>
        <v>0</v>
      </c>
      <c r="MF41">
        <f t="shared" si="199"/>
        <v>0</v>
      </c>
      <c r="MG41">
        <f t="shared" si="199"/>
        <v>0</v>
      </c>
      <c r="MH41">
        <f t="shared" si="199"/>
        <v>0</v>
      </c>
      <c r="MI41">
        <f t="shared" si="199"/>
        <v>0</v>
      </c>
      <c r="MJ41">
        <f t="shared" si="199"/>
        <v>0</v>
      </c>
      <c r="MK41">
        <f t="shared" si="199"/>
        <v>0</v>
      </c>
      <c r="ML41">
        <f t="shared" si="199"/>
        <v>0</v>
      </c>
      <c r="MM41">
        <f t="shared" si="199"/>
        <v>0</v>
      </c>
      <c r="MN41">
        <f t="shared" si="199"/>
        <v>0</v>
      </c>
      <c r="MO41">
        <f t="shared" si="199"/>
        <v>0</v>
      </c>
      <c r="MP41">
        <f t="shared" si="199"/>
        <v>0</v>
      </c>
      <c r="MQ41">
        <f t="shared" si="199"/>
        <v>0</v>
      </c>
      <c r="MR41">
        <f t="shared" si="199"/>
        <v>0</v>
      </c>
      <c r="MS41">
        <f t="shared" si="199"/>
        <v>0</v>
      </c>
      <c r="MT41">
        <f t="shared" si="199"/>
        <v>0</v>
      </c>
      <c r="MU41">
        <f t="shared" si="199"/>
        <v>0</v>
      </c>
      <c r="MV41">
        <f t="shared" si="199"/>
        <v>0</v>
      </c>
      <c r="MW41">
        <f t="shared" si="199"/>
        <v>0</v>
      </c>
      <c r="MX41">
        <f t="shared" si="199"/>
        <v>0</v>
      </c>
      <c r="MY41">
        <f t="shared" si="199"/>
        <v>0</v>
      </c>
      <c r="MZ41">
        <f t="shared" si="199"/>
        <v>0</v>
      </c>
      <c r="NA41">
        <f t="shared" si="199"/>
        <v>0</v>
      </c>
      <c r="NB41">
        <f t="shared" si="199"/>
        <v>0</v>
      </c>
      <c r="NC41">
        <f t="shared" si="199"/>
        <v>0</v>
      </c>
      <c r="ND41">
        <f t="shared" si="199"/>
        <v>0</v>
      </c>
      <c r="NE41">
        <f t="shared" si="199"/>
        <v>0</v>
      </c>
      <c r="NF41">
        <f t="shared" si="199"/>
        <v>0</v>
      </c>
      <c r="NG41">
        <f t="shared" si="199"/>
        <v>0</v>
      </c>
      <c r="NH41">
        <f t="shared" si="199"/>
        <v>0</v>
      </c>
      <c r="NI41">
        <f t="shared" si="199"/>
        <v>0</v>
      </c>
      <c r="NJ41">
        <f t="shared" si="199"/>
        <v>0</v>
      </c>
      <c r="NK41">
        <f t="shared" si="199"/>
        <v>0</v>
      </c>
      <c r="NL41">
        <f t="shared" si="199"/>
        <v>0</v>
      </c>
      <c r="NM41">
        <f t="shared" si="199"/>
        <v>0</v>
      </c>
      <c r="NN41">
        <f t="shared" si="199"/>
        <v>0</v>
      </c>
      <c r="NO41">
        <f t="shared" si="199"/>
        <v>0</v>
      </c>
      <c r="NP41">
        <f t="shared" si="199"/>
        <v>0</v>
      </c>
      <c r="NQ41">
        <f t="shared" si="199"/>
        <v>0</v>
      </c>
      <c r="NR41">
        <f t="shared" si="199"/>
        <v>0</v>
      </c>
      <c r="NS41">
        <f t="shared" si="199"/>
        <v>0</v>
      </c>
      <c r="NT41">
        <f t="shared" si="199"/>
        <v>0</v>
      </c>
      <c r="NU41">
        <f t="shared" si="199"/>
        <v>0</v>
      </c>
      <c r="NV41">
        <f t="shared" si="199"/>
        <v>0</v>
      </c>
      <c r="NW41">
        <f t="shared" si="199"/>
        <v>0</v>
      </c>
      <c r="NX41">
        <f t="shared" si="199"/>
        <v>0</v>
      </c>
      <c r="NY41">
        <f t="shared" si="199"/>
        <v>0</v>
      </c>
      <c r="NZ41">
        <f t="shared" si="199"/>
        <v>0</v>
      </c>
      <c r="OA41">
        <f t="shared" si="199"/>
        <v>0</v>
      </c>
      <c r="OB41">
        <f t="shared" si="199"/>
        <v>0</v>
      </c>
      <c r="OC41">
        <f t="shared" si="199"/>
        <v>0</v>
      </c>
      <c r="OD41">
        <f t="shared" ref="OD41:OS41" si="200">OD$9*OD175</f>
        <v>0</v>
      </c>
      <c r="OE41">
        <f t="shared" si="200"/>
        <v>0</v>
      </c>
      <c r="OF41">
        <f t="shared" si="200"/>
        <v>0</v>
      </c>
      <c r="OG41">
        <f t="shared" si="200"/>
        <v>0</v>
      </c>
      <c r="OH41">
        <f t="shared" si="200"/>
        <v>0</v>
      </c>
      <c r="OI41">
        <f t="shared" si="200"/>
        <v>0</v>
      </c>
      <c r="OJ41">
        <f t="shared" si="200"/>
        <v>0</v>
      </c>
      <c r="OK41">
        <f t="shared" si="200"/>
        <v>0</v>
      </c>
      <c r="OL41">
        <f t="shared" si="200"/>
        <v>0</v>
      </c>
      <c r="OM41">
        <f t="shared" si="200"/>
        <v>0</v>
      </c>
      <c r="ON41">
        <f t="shared" si="200"/>
        <v>0</v>
      </c>
      <c r="OO41">
        <f t="shared" si="200"/>
        <v>0</v>
      </c>
      <c r="OP41">
        <f t="shared" si="200"/>
        <v>0</v>
      </c>
      <c r="OQ41">
        <f t="shared" si="200"/>
        <v>0</v>
      </c>
      <c r="OR41">
        <f t="shared" si="200"/>
        <v>0</v>
      </c>
      <c r="OS41">
        <f t="shared" si="200"/>
        <v>0</v>
      </c>
    </row>
    <row r="42" spans="1:409">
      <c r="A42">
        <f>Rådata_6000!A38</f>
        <v>0</v>
      </c>
      <c r="B42" s="311">
        <f t="shared" si="32"/>
        <v>0</v>
      </c>
      <c r="C42" s="47">
        <f t="shared" si="32"/>
        <v>0</v>
      </c>
      <c r="D42" s="47">
        <f t="shared" si="32"/>
        <v>0</v>
      </c>
      <c r="E42" s="47">
        <f t="shared" si="32"/>
        <v>0</v>
      </c>
      <c r="F42" s="47">
        <f t="shared" si="32"/>
        <v>0</v>
      </c>
      <c r="G42" s="47">
        <f t="shared" si="32"/>
        <v>0</v>
      </c>
      <c r="H42" s="47">
        <f t="shared" si="32"/>
        <v>0</v>
      </c>
      <c r="I42" s="312">
        <f t="shared" si="32"/>
        <v>0</v>
      </c>
      <c r="J42">
        <f t="shared" ref="J42:BU42" si="201">J$9*J176</f>
        <v>0</v>
      </c>
      <c r="K42">
        <f t="shared" si="201"/>
        <v>0</v>
      </c>
      <c r="L42">
        <f t="shared" si="201"/>
        <v>0</v>
      </c>
      <c r="M42">
        <f t="shared" si="201"/>
        <v>0</v>
      </c>
      <c r="N42">
        <f t="shared" si="201"/>
        <v>0</v>
      </c>
      <c r="O42">
        <f t="shared" si="201"/>
        <v>0</v>
      </c>
      <c r="P42">
        <f t="shared" si="201"/>
        <v>0</v>
      </c>
      <c r="Q42">
        <f t="shared" si="201"/>
        <v>0</v>
      </c>
      <c r="R42">
        <f t="shared" si="201"/>
        <v>0</v>
      </c>
      <c r="S42">
        <f t="shared" si="201"/>
        <v>0</v>
      </c>
      <c r="T42">
        <f t="shared" si="201"/>
        <v>0</v>
      </c>
      <c r="U42">
        <f t="shared" si="201"/>
        <v>0</v>
      </c>
      <c r="V42">
        <f t="shared" si="201"/>
        <v>0</v>
      </c>
      <c r="W42">
        <f t="shared" si="201"/>
        <v>0</v>
      </c>
      <c r="X42">
        <f t="shared" si="201"/>
        <v>0</v>
      </c>
      <c r="Y42">
        <f t="shared" si="201"/>
        <v>0</v>
      </c>
      <c r="Z42">
        <f t="shared" si="201"/>
        <v>0</v>
      </c>
      <c r="AA42">
        <f t="shared" si="201"/>
        <v>0</v>
      </c>
      <c r="AB42">
        <f t="shared" si="201"/>
        <v>0</v>
      </c>
      <c r="AC42">
        <f t="shared" si="201"/>
        <v>0</v>
      </c>
      <c r="AD42">
        <f t="shared" si="201"/>
        <v>0</v>
      </c>
      <c r="AE42">
        <f t="shared" si="201"/>
        <v>0</v>
      </c>
      <c r="AF42">
        <f t="shared" si="201"/>
        <v>0</v>
      </c>
      <c r="AG42">
        <f t="shared" si="201"/>
        <v>0</v>
      </c>
      <c r="AH42">
        <f t="shared" si="201"/>
        <v>0</v>
      </c>
      <c r="AI42">
        <f t="shared" si="201"/>
        <v>0</v>
      </c>
      <c r="AJ42">
        <f t="shared" si="201"/>
        <v>0</v>
      </c>
      <c r="AK42">
        <f t="shared" si="201"/>
        <v>0</v>
      </c>
      <c r="AL42">
        <f t="shared" si="201"/>
        <v>0</v>
      </c>
      <c r="AM42">
        <f t="shared" si="201"/>
        <v>0</v>
      </c>
      <c r="AN42">
        <f t="shared" si="201"/>
        <v>0</v>
      </c>
      <c r="AO42">
        <f t="shared" si="201"/>
        <v>0</v>
      </c>
      <c r="AP42">
        <f t="shared" si="201"/>
        <v>0</v>
      </c>
      <c r="AQ42">
        <f t="shared" si="201"/>
        <v>0</v>
      </c>
      <c r="AR42">
        <f t="shared" si="201"/>
        <v>0</v>
      </c>
      <c r="AS42">
        <f t="shared" si="201"/>
        <v>0</v>
      </c>
      <c r="AT42">
        <f t="shared" si="201"/>
        <v>0</v>
      </c>
      <c r="AU42">
        <f t="shared" si="201"/>
        <v>0</v>
      </c>
      <c r="AV42">
        <f t="shared" si="201"/>
        <v>0</v>
      </c>
      <c r="AW42">
        <f t="shared" si="201"/>
        <v>0</v>
      </c>
      <c r="AX42">
        <f t="shared" si="201"/>
        <v>0</v>
      </c>
      <c r="AY42">
        <f t="shared" si="201"/>
        <v>0</v>
      </c>
      <c r="AZ42">
        <f t="shared" si="201"/>
        <v>0</v>
      </c>
      <c r="BA42">
        <f t="shared" si="201"/>
        <v>0</v>
      </c>
      <c r="BB42">
        <f t="shared" si="201"/>
        <v>0</v>
      </c>
      <c r="BC42">
        <f t="shared" si="201"/>
        <v>0</v>
      </c>
      <c r="BD42">
        <f t="shared" si="201"/>
        <v>0</v>
      </c>
      <c r="BE42">
        <f t="shared" si="201"/>
        <v>0</v>
      </c>
      <c r="BF42">
        <f t="shared" si="201"/>
        <v>0</v>
      </c>
      <c r="BG42">
        <f t="shared" si="201"/>
        <v>0</v>
      </c>
      <c r="BH42">
        <f t="shared" si="201"/>
        <v>0</v>
      </c>
      <c r="BI42">
        <f t="shared" si="201"/>
        <v>0</v>
      </c>
      <c r="BJ42">
        <f t="shared" si="201"/>
        <v>0</v>
      </c>
      <c r="BK42">
        <f t="shared" si="201"/>
        <v>0</v>
      </c>
      <c r="BL42">
        <f t="shared" si="201"/>
        <v>0</v>
      </c>
      <c r="BM42">
        <f t="shared" si="201"/>
        <v>0</v>
      </c>
      <c r="BN42">
        <f t="shared" si="201"/>
        <v>0</v>
      </c>
      <c r="BO42">
        <f t="shared" si="201"/>
        <v>0</v>
      </c>
      <c r="BP42">
        <f t="shared" si="201"/>
        <v>0</v>
      </c>
      <c r="BQ42">
        <f t="shared" si="201"/>
        <v>0</v>
      </c>
      <c r="BR42">
        <f t="shared" si="201"/>
        <v>0</v>
      </c>
      <c r="BS42">
        <f t="shared" si="201"/>
        <v>0</v>
      </c>
      <c r="BT42">
        <f t="shared" si="201"/>
        <v>0</v>
      </c>
      <c r="BU42">
        <f t="shared" si="201"/>
        <v>0</v>
      </c>
      <c r="BV42">
        <f t="shared" ref="BV42:EG42" si="202">BV$9*BV176</f>
        <v>0</v>
      </c>
      <c r="BW42">
        <f t="shared" si="202"/>
        <v>0</v>
      </c>
      <c r="BX42">
        <f t="shared" si="202"/>
        <v>0</v>
      </c>
      <c r="BY42">
        <f t="shared" si="202"/>
        <v>0</v>
      </c>
      <c r="BZ42">
        <f t="shared" si="202"/>
        <v>0</v>
      </c>
      <c r="CA42">
        <f t="shared" si="202"/>
        <v>0</v>
      </c>
      <c r="CB42">
        <f t="shared" si="202"/>
        <v>0</v>
      </c>
      <c r="CC42">
        <f t="shared" si="202"/>
        <v>0</v>
      </c>
      <c r="CD42">
        <f t="shared" si="202"/>
        <v>0</v>
      </c>
      <c r="CE42">
        <f t="shared" si="202"/>
        <v>0</v>
      </c>
      <c r="CF42">
        <f t="shared" si="202"/>
        <v>0</v>
      </c>
      <c r="CG42">
        <f t="shared" si="202"/>
        <v>0</v>
      </c>
      <c r="CH42">
        <f t="shared" si="202"/>
        <v>0</v>
      </c>
      <c r="CI42">
        <f t="shared" si="202"/>
        <v>0</v>
      </c>
      <c r="CJ42">
        <f t="shared" si="202"/>
        <v>0</v>
      </c>
      <c r="CK42">
        <f t="shared" si="202"/>
        <v>0</v>
      </c>
      <c r="CL42">
        <f t="shared" si="202"/>
        <v>0</v>
      </c>
      <c r="CM42">
        <f t="shared" si="202"/>
        <v>0</v>
      </c>
      <c r="CN42">
        <f t="shared" si="202"/>
        <v>0</v>
      </c>
      <c r="CO42">
        <f t="shared" si="202"/>
        <v>0</v>
      </c>
      <c r="CP42">
        <f t="shared" si="202"/>
        <v>0</v>
      </c>
      <c r="CQ42">
        <f t="shared" si="202"/>
        <v>0</v>
      </c>
      <c r="CR42">
        <f t="shared" si="202"/>
        <v>0</v>
      </c>
      <c r="CS42">
        <f t="shared" si="202"/>
        <v>0</v>
      </c>
      <c r="CT42">
        <f t="shared" si="202"/>
        <v>0</v>
      </c>
      <c r="CU42">
        <f t="shared" si="202"/>
        <v>0</v>
      </c>
      <c r="CV42">
        <f t="shared" si="202"/>
        <v>0</v>
      </c>
      <c r="CW42">
        <f t="shared" si="202"/>
        <v>0</v>
      </c>
      <c r="CX42">
        <f t="shared" si="202"/>
        <v>0</v>
      </c>
      <c r="CY42">
        <f t="shared" si="202"/>
        <v>0</v>
      </c>
      <c r="CZ42">
        <f t="shared" si="202"/>
        <v>0</v>
      </c>
      <c r="DA42">
        <f t="shared" si="202"/>
        <v>0</v>
      </c>
      <c r="DB42">
        <f t="shared" si="202"/>
        <v>0</v>
      </c>
      <c r="DC42">
        <f t="shared" si="202"/>
        <v>0</v>
      </c>
      <c r="DD42">
        <f t="shared" si="202"/>
        <v>0</v>
      </c>
      <c r="DE42">
        <f t="shared" si="202"/>
        <v>0</v>
      </c>
      <c r="DF42">
        <f t="shared" si="202"/>
        <v>0</v>
      </c>
      <c r="DG42">
        <f t="shared" si="202"/>
        <v>0</v>
      </c>
      <c r="DH42">
        <f t="shared" si="202"/>
        <v>0</v>
      </c>
      <c r="DI42">
        <f t="shared" si="202"/>
        <v>0</v>
      </c>
      <c r="DJ42">
        <f t="shared" si="202"/>
        <v>0</v>
      </c>
      <c r="DK42">
        <f t="shared" si="202"/>
        <v>0</v>
      </c>
      <c r="DL42">
        <f t="shared" si="202"/>
        <v>0</v>
      </c>
      <c r="DM42">
        <f t="shared" si="202"/>
        <v>0</v>
      </c>
      <c r="DN42">
        <f t="shared" si="202"/>
        <v>0</v>
      </c>
      <c r="DO42">
        <f t="shared" si="202"/>
        <v>0</v>
      </c>
      <c r="DP42">
        <f t="shared" si="202"/>
        <v>0</v>
      </c>
      <c r="DQ42">
        <f t="shared" si="202"/>
        <v>0</v>
      </c>
      <c r="DR42">
        <f t="shared" si="202"/>
        <v>0</v>
      </c>
      <c r="DS42">
        <f t="shared" si="202"/>
        <v>0</v>
      </c>
      <c r="DT42">
        <f t="shared" si="202"/>
        <v>0</v>
      </c>
      <c r="DU42">
        <f t="shared" si="202"/>
        <v>0</v>
      </c>
      <c r="DV42">
        <f t="shared" si="202"/>
        <v>0</v>
      </c>
      <c r="DW42">
        <f t="shared" si="202"/>
        <v>0</v>
      </c>
      <c r="DX42">
        <f t="shared" si="202"/>
        <v>0</v>
      </c>
      <c r="DY42">
        <f t="shared" si="202"/>
        <v>0</v>
      </c>
      <c r="DZ42">
        <f t="shared" si="202"/>
        <v>0</v>
      </c>
      <c r="EA42">
        <f t="shared" si="202"/>
        <v>0</v>
      </c>
      <c r="EB42">
        <f t="shared" si="202"/>
        <v>0</v>
      </c>
      <c r="EC42">
        <f t="shared" si="202"/>
        <v>0</v>
      </c>
      <c r="ED42">
        <f t="shared" si="202"/>
        <v>0</v>
      </c>
      <c r="EE42">
        <f t="shared" si="202"/>
        <v>0</v>
      </c>
      <c r="EF42">
        <f t="shared" si="202"/>
        <v>0</v>
      </c>
      <c r="EG42">
        <f t="shared" si="202"/>
        <v>0</v>
      </c>
      <c r="EH42">
        <f t="shared" ref="EH42:GS42" si="203">EH$9*EH176</f>
        <v>0</v>
      </c>
      <c r="EI42">
        <f t="shared" si="203"/>
        <v>0</v>
      </c>
      <c r="EJ42">
        <f t="shared" si="203"/>
        <v>0</v>
      </c>
      <c r="EK42">
        <f t="shared" si="203"/>
        <v>0</v>
      </c>
      <c r="EL42">
        <f t="shared" si="203"/>
        <v>0</v>
      </c>
      <c r="EM42">
        <f t="shared" si="203"/>
        <v>0</v>
      </c>
      <c r="EN42">
        <f t="shared" si="203"/>
        <v>0</v>
      </c>
      <c r="EO42">
        <f t="shared" si="203"/>
        <v>0</v>
      </c>
      <c r="EP42">
        <f t="shared" si="203"/>
        <v>0</v>
      </c>
      <c r="EQ42">
        <f t="shared" si="203"/>
        <v>0</v>
      </c>
      <c r="ER42">
        <f t="shared" si="203"/>
        <v>0</v>
      </c>
      <c r="ES42">
        <f t="shared" si="203"/>
        <v>0</v>
      </c>
      <c r="ET42">
        <f t="shared" si="203"/>
        <v>0</v>
      </c>
      <c r="EU42">
        <f t="shared" si="203"/>
        <v>0</v>
      </c>
      <c r="EV42">
        <f t="shared" si="203"/>
        <v>0</v>
      </c>
      <c r="EW42">
        <f t="shared" si="203"/>
        <v>0</v>
      </c>
      <c r="EX42">
        <f t="shared" si="203"/>
        <v>0</v>
      </c>
      <c r="EY42">
        <f t="shared" si="203"/>
        <v>0</v>
      </c>
      <c r="EZ42">
        <f t="shared" si="203"/>
        <v>0</v>
      </c>
      <c r="FA42">
        <f t="shared" si="203"/>
        <v>0</v>
      </c>
      <c r="FB42">
        <f t="shared" si="203"/>
        <v>0</v>
      </c>
      <c r="FC42">
        <f t="shared" si="203"/>
        <v>0</v>
      </c>
      <c r="FD42">
        <f t="shared" si="203"/>
        <v>0</v>
      </c>
      <c r="FE42">
        <f t="shared" si="203"/>
        <v>0</v>
      </c>
      <c r="FF42">
        <f t="shared" si="203"/>
        <v>0</v>
      </c>
      <c r="FG42">
        <f t="shared" si="203"/>
        <v>0</v>
      </c>
      <c r="FH42">
        <f t="shared" si="203"/>
        <v>0</v>
      </c>
      <c r="FI42">
        <f t="shared" si="203"/>
        <v>0</v>
      </c>
      <c r="FJ42">
        <f t="shared" si="203"/>
        <v>0</v>
      </c>
      <c r="FK42">
        <f t="shared" si="203"/>
        <v>0</v>
      </c>
      <c r="FL42">
        <f t="shared" si="203"/>
        <v>0</v>
      </c>
      <c r="FM42">
        <f t="shared" si="203"/>
        <v>0</v>
      </c>
      <c r="FN42">
        <f t="shared" si="203"/>
        <v>0</v>
      </c>
      <c r="FO42">
        <f t="shared" si="203"/>
        <v>0</v>
      </c>
      <c r="FP42">
        <f t="shared" si="203"/>
        <v>0</v>
      </c>
      <c r="FQ42">
        <f t="shared" si="203"/>
        <v>0</v>
      </c>
      <c r="FR42">
        <f t="shared" si="203"/>
        <v>0</v>
      </c>
      <c r="FS42">
        <f t="shared" si="203"/>
        <v>0</v>
      </c>
      <c r="FT42">
        <f t="shared" si="203"/>
        <v>0</v>
      </c>
      <c r="FU42">
        <f t="shared" si="203"/>
        <v>0</v>
      </c>
      <c r="FV42">
        <f t="shared" si="203"/>
        <v>0</v>
      </c>
      <c r="FW42">
        <f t="shared" si="203"/>
        <v>0</v>
      </c>
      <c r="FX42">
        <f t="shared" si="203"/>
        <v>0</v>
      </c>
      <c r="FY42">
        <f t="shared" si="203"/>
        <v>0</v>
      </c>
      <c r="FZ42">
        <f t="shared" si="203"/>
        <v>0</v>
      </c>
      <c r="GA42">
        <f t="shared" si="203"/>
        <v>0</v>
      </c>
      <c r="GB42">
        <f t="shared" si="203"/>
        <v>0</v>
      </c>
      <c r="GC42">
        <f t="shared" si="203"/>
        <v>0</v>
      </c>
      <c r="GD42">
        <f t="shared" si="203"/>
        <v>0</v>
      </c>
      <c r="GE42">
        <f t="shared" si="203"/>
        <v>0</v>
      </c>
      <c r="GF42">
        <f t="shared" si="203"/>
        <v>0</v>
      </c>
      <c r="GG42">
        <f t="shared" si="203"/>
        <v>0</v>
      </c>
      <c r="GH42">
        <f t="shared" si="203"/>
        <v>0</v>
      </c>
      <c r="GI42">
        <f t="shared" si="203"/>
        <v>0</v>
      </c>
      <c r="GJ42">
        <f t="shared" si="203"/>
        <v>0</v>
      </c>
      <c r="GK42">
        <f t="shared" si="203"/>
        <v>0</v>
      </c>
      <c r="GL42">
        <f t="shared" si="203"/>
        <v>0</v>
      </c>
      <c r="GM42">
        <f t="shared" si="203"/>
        <v>0</v>
      </c>
      <c r="GN42">
        <f t="shared" si="203"/>
        <v>0</v>
      </c>
      <c r="GO42">
        <f t="shared" si="203"/>
        <v>0</v>
      </c>
      <c r="GP42">
        <f t="shared" si="203"/>
        <v>0</v>
      </c>
      <c r="GQ42">
        <f t="shared" si="203"/>
        <v>0</v>
      </c>
      <c r="GR42">
        <f t="shared" si="203"/>
        <v>0</v>
      </c>
      <c r="GS42">
        <f t="shared" si="203"/>
        <v>0</v>
      </c>
      <c r="GT42">
        <f t="shared" ref="GT42:JE42" si="204">GT$9*GT176</f>
        <v>0</v>
      </c>
      <c r="GU42">
        <f t="shared" si="204"/>
        <v>0</v>
      </c>
      <c r="GV42">
        <f t="shared" si="204"/>
        <v>0</v>
      </c>
      <c r="GW42">
        <f t="shared" si="204"/>
        <v>0</v>
      </c>
      <c r="GX42">
        <f t="shared" si="204"/>
        <v>0</v>
      </c>
      <c r="GY42">
        <f t="shared" si="204"/>
        <v>0</v>
      </c>
      <c r="GZ42">
        <f t="shared" si="204"/>
        <v>0</v>
      </c>
      <c r="HA42">
        <f t="shared" si="204"/>
        <v>0</v>
      </c>
      <c r="HB42">
        <f t="shared" si="204"/>
        <v>0</v>
      </c>
      <c r="HC42">
        <f t="shared" si="204"/>
        <v>0</v>
      </c>
      <c r="HD42">
        <f t="shared" si="204"/>
        <v>0</v>
      </c>
      <c r="HE42">
        <f t="shared" si="204"/>
        <v>0</v>
      </c>
      <c r="HF42">
        <f t="shared" si="204"/>
        <v>0</v>
      </c>
      <c r="HG42">
        <f t="shared" si="204"/>
        <v>0</v>
      </c>
      <c r="HH42">
        <f t="shared" si="204"/>
        <v>0</v>
      </c>
      <c r="HI42">
        <f t="shared" si="204"/>
        <v>0</v>
      </c>
      <c r="HJ42">
        <f t="shared" si="204"/>
        <v>0</v>
      </c>
      <c r="HK42">
        <f t="shared" si="204"/>
        <v>0</v>
      </c>
      <c r="HL42">
        <f t="shared" si="204"/>
        <v>0</v>
      </c>
      <c r="HM42">
        <f t="shared" si="204"/>
        <v>0</v>
      </c>
      <c r="HN42">
        <f t="shared" si="204"/>
        <v>0</v>
      </c>
      <c r="HO42">
        <f t="shared" si="204"/>
        <v>0</v>
      </c>
      <c r="HP42">
        <f t="shared" si="204"/>
        <v>0</v>
      </c>
      <c r="HQ42">
        <f t="shared" si="204"/>
        <v>0</v>
      </c>
      <c r="HR42">
        <f t="shared" si="204"/>
        <v>0</v>
      </c>
      <c r="HS42">
        <f t="shared" si="204"/>
        <v>0</v>
      </c>
      <c r="HT42">
        <f t="shared" si="204"/>
        <v>0</v>
      </c>
      <c r="HU42">
        <f t="shared" si="204"/>
        <v>0</v>
      </c>
      <c r="HV42">
        <f t="shared" si="204"/>
        <v>0</v>
      </c>
      <c r="HW42">
        <f t="shared" si="204"/>
        <v>0</v>
      </c>
      <c r="HX42">
        <f t="shared" si="204"/>
        <v>0</v>
      </c>
      <c r="HY42">
        <f t="shared" si="204"/>
        <v>0</v>
      </c>
      <c r="HZ42">
        <f t="shared" si="204"/>
        <v>0</v>
      </c>
      <c r="IA42">
        <f t="shared" si="204"/>
        <v>0</v>
      </c>
      <c r="IB42">
        <f t="shared" si="204"/>
        <v>0</v>
      </c>
      <c r="IC42">
        <f t="shared" si="204"/>
        <v>0</v>
      </c>
      <c r="ID42">
        <f t="shared" si="204"/>
        <v>0</v>
      </c>
      <c r="IE42">
        <f t="shared" si="204"/>
        <v>0</v>
      </c>
      <c r="IF42">
        <f t="shared" si="204"/>
        <v>0</v>
      </c>
      <c r="IG42">
        <f t="shared" si="204"/>
        <v>0</v>
      </c>
      <c r="IH42">
        <f t="shared" si="204"/>
        <v>0</v>
      </c>
      <c r="II42">
        <f t="shared" si="204"/>
        <v>0</v>
      </c>
      <c r="IJ42">
        <f t="shared" si="204"/>
        <v>0</v>
      </c>
      <c r="IK42">
        <f t="shared" si="204"/>
        <v>0</v>
      </c>
      <c r="IL42">
        <f t="shared" si="204"/>
        <v>0</v>
      </c>
      <c r="IM42">
        <f t="shared" si="204"/>
        <v>0</v>
      </c>
      <c r="IN42">
        <f t="shared" si="204"/>
        <v>0</v>
      </c>
      <c r="IO42">
        <f t="shared" si="204"/>
        <v>0</v>
      </c>
      <c r="IP42">
        <f t="shared" si="204"/>
        <v>0</v>
      </c>
      <c r="IQ42">
        <f t="shared" si="204"/>
        <v>0</v>
      </c>
      <c r="IR42">
        <f t="shared" si="204"/>
        <v>0</v>
      </c>
      <c r="IS42">
        <f t="shared" si="204"/>
        <v>0</v>
      </c>
      <c r="IT42">
        <f t="shared" si="204"/>
        <v>0</v>
      </c>
      <c r="IU42">
        <f t="shared" si="204"/>
        <v>0</v>
      </c>
      <c r="IV42">
        <f t="shared" si="204"/>
        <v>0</v>
      </c>
      <c r="IW42">
        <f t="shared" si="204"/>
        <v>0</v>
      </c>
      <c r="IX42">
        <f t="shared" si="204"/>
        <v>0</v>
      </c>
      <c r="IY42">
        <f t="shared" si="204"/>
        <v>0</v>
      </c>
      <c r="IZ42">
        <f t="shared" si="204"/>
        <v>0</v>
      </c>
      <c r="JA42">
        <f t="shared" si="204"/>
        <v>0</v>
      </c>
      <c r="JB42">
        <f t="shared" si="204"/>
        <v>0</v>
      </c>
      <c r="JC42">
        <f t="shared" si="204"/>
        <v>0</v>
      </c>
      <c r="JD42">
        <f t="shared" si="204"/>
        <v>0</v>
      </c>
      <c r="JE42">
        <f t="shared" si="204"/>
        <v>0</v>
      </c>
      <c r="JF42">
        <f t="shared" ref="JF42:LQ42" si="205">JF$9*JF176</f>
        <v>0</v>
      </c>
      <c r="JG42">
        <f t="shared" si="205"/>
        <v>0</v>
      </c>
      <c r="JH42">
        <f t="shared" si="205"/>
        <v>0</v>
      </c>
      <c r="JI42">
        <f t="shared" si="205"/>
        <v>0</v>
      </c>
      <c r="JJ42">
        <f t="shared" si="205"/>
        <v>0</v>
      </c>
      <c r="JK42">
        <f t="shared" si="205"/>
        <v>0</v>
      </c>
      <c r="JL42">
        <f t="shared" si="205"/>
        <v>0</v>
      </c>
      <c r="JM42">
        <f t="shared" si="205"/>
        <v>0</v>
      </c>
      <c r="JN42">
        <f t="shared" si="205"/>
        <v>0</v>
      </c>
      <c r="JO42">
        <f t="shared" si="205"/>
        <v>0</v>
      </c>
      <c r="JP42">
        <f t="shared" si="205"/>
        <v>0</v>
      </c>
      <c r="JQ42">
        <f t="shared" si="205"/>
        <v>0</v>
      </c>
      <c r="JR42">
        <f t="shared" si="205"/>
        <v>0</v>
      </c>
      <c r="JS42">
        <f t="shared" si="205"/>
        <v>0</v>
      </c>
      <c r="JT42">
        <f t="shared" si="205"/>
        <v>0</v>
      </c>
      <c r="JU42">
        <f t="shared" si="205"/>
        <v>0</v>
      </c>
      <c r="JV42">
        <f t="shared" si="205"/>
        <v>0</v>
      </c>
      <c r="JW42">
        <f t="shared" si="205"/>
        <v>0</v>
      </c>
      <c r="JX42">
        <f t="shared" si="205"/>
        <v>0</v>
      </c>
      <c r="JY42">
        <f t="shared" si="205"/>
        <v>0</v>
      </c>
      <c r="JZ42">
        <f t="shared" si="205"/>
        <v>0</v>
      </c>
      <c r="KA42">
        <f t="shared" si="205"/>
        <v>0</v>
      </c>
      <c r="KB42">
        <f t="shared" si="205"/>
        <v>0</v>
      </c>
      <c r="KC42">
        <f t="shared" si="205"/>
        <v>0</v>
      </c>
      <c r="KD42">
        <f t="shared" si="205"/>
        <v>0</v>
      </c>
      <c r="KE42">
        <f t="shared" si="205"/>
        <v>0</v>
      </c>
      <c r="KF42">
        <f t="shared" si="205"/>
        <v>0</v>
      </c>
      <c r="KG42">
        <f t="shared" si="205"/>
        <v>0</v>
      </c>
      <c r="KH42">
        <f t="shared" si="205"/>
        <v>0</v>
      </c>
      <c r="KI42">
        <f t="shared" si="205"/>
        <v>0</v>
      </c>
      <c r="KJ42">
        <f t="shared" si="205"/>
        <v>0</v>
      </c>
      <c r="KK42">
        <f t="shared" si="205"/>
        <v>0</v>
      </c>
      <c r="KL42">
        <f t="shared" si="205"/>
        <v>0</v>
      </c>
      <c r="KM42">
        <f t="shared" si="205"/>
        <v>0</v>
      </c>
      <c r="KN42">
        <f t="shared" si="205"/>
        <v>0</v>
      </c>
      <c r="KO42">
        <f t="shared" si="205"/>
        <v>0</v>
      </c>
      <c r="KP42">
        <f t="shared" si="205"/>
        <v>0</v>
      </c>
      <c r="KQ42">
        <f t="shared" si="205"/>
        <v>0</v>
      </c>
      <c r="KR42">
        <f t="shared" si="205"/>
        <v>0</v>
      </c>
      <c r="KS42">
        <f t="shared" si="205"/>
        <v>0</v>
      </c>
      <c r="KT42">
        <f t="shared" si="205"/>
        <v>0</v>
      </c>
      <c r="KU42">
        <f t="shared" si="205"/>
        <v>0</v>
      </c>
      <c r="KV42">
        <f t="shared" si="205"/>
        <v>0</v>
      </c>
      <c r="KW42">
        <f t="shared" si="205"/>
        <v>0</v>
      </c>
      <c r="KX42">
        <f t="shared" si="205"/>
        <v>0</v>
      </c>
      <c r="KY42">
        <f t="shared" si="205"/>
        <v>0</v>
      </c>
      <c r="KZ42">
        <f t="shared" si="205"/>
        <v>0</v>
      </c>
      <c r="LA42">
        <f t="shared" si="205"/>
        <v>0</v>
      </c>
      <c r="LB42">
        <f t="shared" si="205"/>
        <v>0</v>
      </c>
      <c r="LC42">
        <f t="shared" si="205"/>
        <v>0</v>
      </c>
      <c r="LD42">
        <f t="shared" si="205"/>
        <v>0</v>
      </c>
      <c r="LE42">
        <f t="shared" si="205"/>
        <v>0</v>
      </c>
      <c r="LF42">
        <f t="shared" si="205"/>
        <v>0</v>
      </c>
      <c r="LG42">
        <f t="shared" si="205"/>
        <v>0</v>
      </c>
      <c r="LH42">
        <f t="shared" si="205"/>
        <v>0</v>
      </c>
      <c r="LI42">
        <f t="shared" si="205"/>
        <v>0</v>
      </c>
      <c r="LJ42">
        <f t="shared" si="205"/>
        <v>0</v>
      </c>
      <c r="LK42">
        <f t="shared" si="205"/>
        <v>0</v>
      </c>
      <c r="LL42">
        <f t="shared" si="205"/>
        <v>0</v>
      </c>
      <c r="LM42">
        <f t="shared" si="205"/>
        <v>0</v>
      </c>
      <c r="LN42">
        <f t="shared" si="205"/>
        <v>0</v>
      </c>
      <c r="LO42">
        <f t="shared" si="205"/>
        <v>0</v>
      </c>
      <c r="LP42">
        <f t="shared" si="205"/>
        <v>0</v>
      </c>
      <c r="LQ42">
        <f t="shared" si="205"/>
        <v>0</v>
      </c>
      <c r="LR42">
        <f t="shared" ref="LR42:OC42" si="206">LR$9*LR176</f>
        <v>0</v>
      </c>
      <c r="LS42">
        <f t="shared" si="206"/>
        <v>0</v>
      </c>
      <c r="LT42">
        <f t="shared" si="206"/>
        <v>0</v>
      </c>
      <c r="LU42">
        <f t="shared" si="206"/>
        <v>0</v>
      </c>
      <c r="LV42">
        <f t="shared" si="206"/>
        <v>0</v>
      </c>
      <c r="LW42">
        <f t="shared" si="206"/>
        <v>0</v>
      </c>
      <c r="LX42">
        <f t="shared" si="206"/>
        <v>0</v>
      </c>
      <c r="LY42">
        <f t="shared" si="206"/>
        <v>0</v>
      </c>
      <c r="LZ42">
        <f t="shared" si="206"/>
        <v>0</v>
      </c>
      <c r="MA42">
        <f t="shared" si="206"/>
        <v>0</v>
      </c>
      <c r="MB42">
        <f t="shared" si="206"/>
        <v>0</v>
      </c>
      <c r="MC42">
        <f t="shared" si="206"/>
        <v>0</v>
      </c>
      <c r="MD42">
        <f t="shared" si="206"/>
        <v>0</v>
      </c>
      <c r="ME42">
        <f t="shared" si="206"/>
        <v>0</v>
      </c>
      <c r="MF42">
        <f t="shared" si="206"/>
        <v>0</v>
      </c>
      <c r="MG42">
        <f t="shared" si="206"/>
        <v>0</v>
      </c>
      <c r="MH42">
        <f t="shared" si="206"/>
        <v>0</v>
      </c>
      <c r="MI42">
        <f t="shared" si="206"/>
        <v>0</v>
      </c>
      <c r="MJ42">
        <f t="shared" si="206"/>
        <v>0</v>
      </c>
      <c r="MK42">
        <f t="shared" si="206"/>
        <v>0</v>
      </c>
      <c r="ML42">
        <f t="shared" si="206"/>
        <v>0</v>
      </c>
      <c r="MM42">
        <f t="shared" si="206"/>
        <v>0</v>
      </c>
      <c r="MN42">
        <f t="shared" si="206"/>
        <v>0</v>
      </c>
      <c r="MO42">
        <f t="shared" si="206"/>
        <v>0</v>
      </c>
      <c r="MP42">
        <f t="shared" si="206"/>
        <v>0</v>
      </c>
      <c r="MQ42">
        <f t="shared" si="206"/>
        <v>0</v>
      </c>
      <c r="MR42">
        <f t="shared" si="206"/>
        <v>0</v>
      </c>
      <c r="MS42">
        <f t="shared" si="206"/>
        <v>0</v>
      </c>
      <c r="MT42">
        <f t="shared" si="206"/>
        <v>0</v>
      </c>
      <c r="MU42">
        <f t="shared" si="206"/>
        <v>0</v>
      </c>
      <c r="MV42">
        <f t="shared" si="206"/>
        <v>0</v>
      </c>
      <c r="MW42">
        <f t="shared" si="206"/>
        <v>0</v>
      </c>
      <c r="MX42">
        <f t="shared" si="206"/>
        <v>0</v>
      </c>
      <c r="MY42">
        <f t="shared" si="206"/>
        <v>0</v>
      </c>
      <c r="MZ42">
        <f t="shared" si="206"/>
        <v>0</v>
      </c>
      <c r="NA42">
        <f t="shared" si="206"/>
        <v>0</v>
      </c>
      <c r="NB42">
        <f t="shared" si="206"/>
        <v>0</v>
      </c>
      <c r="NC42">
        <f t="shared" si="206"/>
        <v>0</v>
      </c>
      <c r="ND42">
        <f t="shared" si="206"/>
        <v>0</v>
      </c>
      <c r="NE42">
        <f t="shared" si="206"/>
        <v>0</v>
      </c>
      <c r="NF42">
        <f t="shared" si="206"/>
        <v>0</v>
      </c>
      <c r="NG42">
        <f t="shared" si="206"/>
        <v>0</v>
      </c>
      <c r="NH42">
        <f t="shared" si="206"/>
        <v>0</v>
      </c>
      <c r="NI42">
        <f t="shared" si="206"/>
        <v>0</v>
      </c>
      <c r="NJ42">
        <f t="shared" si="206"/>
        <v>0</v>
      </c>
      <c r="NK42">
        <f t="shared" si="206"/>
        <v>0</v>
      </c>
      <c r="NL42">
        <f t="shared" si="206"/>
        <v>0</v>
      </c>
      <c r="NM42">
        <f t="shared" si="206"/>
        <v>0</v>
      </c>
      <c r="NN42">
        <f t="shared" si="206"/>
        <v>0</v>
      </c>
      <c r="NO42">
        <f t="shared" si="206"/>
        <v>0</v>
      </c>
      <c r="NP42">
        <f t="shared" si="206"/>
        <v>0</v>
      </c>
      <c r="NQ42">
        <f t="shared" si="206"/>
        <v>0</v>
      </c>
      <c r="NR42">
        <f t="shared" si="206"/>
        <v>0</v>
      </c>
      <c r="NS42">
        <f t="shared" si="206"/>
        <v>0</v>
      </c>
      <c r="NT42">
        <f t="shared" si="206"/>
        <v>0</v>
      </c>
      <c r="NU42">
        <f t="shared" si="206"/>
        <v>0</v>
      </c>
      <c r="NV42">
        <f t="shared" si="206"/>
        <v>0</v>
      </c>
      <c r="NW42">
        <f t="shared" si="206"/>
        <v>0</v>
      </c>
      <c r="NX42">
        <f t="shared" si="206"/>
        <v>0</v>
      </c>
      <c r="NY42">
        <f t="shared" si="206"/>
        <v>0</v>
      </c>
      <c r="NZ42">
        <f t="shared" si="206"/>
        <v>0</v>
      </c>
      <c r="OA42">
        <f t="shared" si="206"/>
        <v>0</v>
      </c>
      <c r="OB42">
        <f t="shared" si="206"/>
        <v>0</v>
      </c>
      <c r="OC42">
        <f t="shared" si="206"/>
        <v>0</v>
      </c>
      <c r="OD42">
        <f t="shared" ref="OD42:OS42" si="207">OD$9*OD176</f>
        <v>0</v>
      </c>
      <c r="OE42">
        <f t="shared" si="207"/>
        <v>0</v>
      </c>
      <c r="OF42">
        <f t="shared" si="207"/>
        <v>0</v>
      </c>
      <c r="OG42">
        <f t="shared" si="207"/>
        <v>0</v>
      </c>
      <c r="OH42">
        <f t="shared" si="207"/>
        <v>0</v>
      </c>
      <c r="OI42">
        <f t="shared" si="207"/>
        <v>0</v>
      </c>
      <c r="OJ42">
        <f t="shared" si="207"/>
        <v>0</v>
      </c>
      <c r="OK42">
        <f t="shared" si="207"/>
        <v>0</v>
      </c>
      <c r="OL42">
        <f t="shared" si="207"/>
        <v>0</v>
      </c>
      <c r="OM42">
        <f t="shared" si="207"/>
        <v>0</v>
      </c>
      <c r="ON42">
        <f t="shared" si="207"/>
        <v>0</v>
      </c>
      <c r="OO42">
        <f t="shared" si="207"/>
        <v>0</v>
      </c>
      <c r="OP42">
        <f t="shared" si="207"/>
        <v>0</v>
      </c>
      <c r="OQ42">
        <f t="shared" si="207"/>
        <v>0</v>
      </c>
      <c r="OR42">
        <f t="shared" si="207"/>
        <v>0</v>
      </c>
      <c r="OS42">
        <f t="shared" si="207"/>
        <v>0</v>
      </c>
    </row>
    <row r="43" spans="1:409">
      <c r="A43">
        <f>Rådata_6000!A39</f>
        <v>0</v>
      </c>
      <c r="B43" s="311">
        <f t="shared" si="32"/>
        <v>0</v>
      </c>
      <c r="C43" s="47">
        <f t="shared" si="32"/>
        <v>0</v>
      </c>
      <c r="D43" s="47">
        <f t="shared" si="32"/>
        <v>0</v>
      </c>
      <c r="E43" s="47">
        <f t="shared" si="32"/>
        <v>0</v>
      </c>
      <c r="F43" s="47">
        <f t="shared" si="32"/>
        <v>0</v>
      </c>
      <c r="G43" s="47">
        <f t="shared" si="32"/>
        <v>0</v>
      </c>
      <c r="H43" s="47">
        <f t="shared" si="32"/>
        <v>0</v>
      </c>
      <c r="I43" s="312">
        <f t="shared" si="32"/>
        <v>0</v>
      </c>
      <c r="J43">
        <f t="shared" ref="J43:BU43" si="208">J$9*J177</f>
        <v>0</v>
      </c>
      <c r="K43">
        <f t="shared" si="208"/>
        <v>0</v>
      </c>
      <c r="L43">
        <f t="shared" si="208"/>
        <v>0</v>
      </c>
      <c r="M43">
        <f t="shared" si="208"/>
        <v>0</v>
      </c>
      <c r="N43">
        <f t="shared" si="208"/>
        <v>0</v>
      </c>
      <c r="O43">
        <f t="shared" si="208"/>
        <v>0</v>
      </c>
      <c r="P43">
        <f t="shared" si="208"/>
        <v>0</v>
      </c>
      <c r="Q43">
        <f t="shared" si="208"/>
        <v>0</v>
      </c>
      <c r="R43">
        <f t="shared" si="208"/>
        <v>0</v>
      </c>
      <c r="S43">
        <f t="shared" si="208"/>
        <v>0</v>
      </c>
      <c r="T43">
        <f t="shared" si="208"/>
        <v>0</v>
      </c>
      <c r="U43">
        <f t="shared" si="208"/>
        <v>0</v>
      </c>
      <c r="V43">
        <f t="shared" si="208"/>
        <v>0</v>
      </c>
      <c r="W43">
        <f t="shared" si="208"/>
        <v>0</v>
      </c>
      <c r="X43">
        <f t="shared" si="208"/>
        <v>0</v>
      </c>
      <c r="Y43">
        <f t="shared" si="208"/>
        <v>0</v>
      </c>
      <c r="Z43">
        <f t="shared" si="208"/>
        <v>0</v>
      </c>
      <c r="AA43">
        <f t="shared" si="208"/>
        <v>0</v>
      </c>
      <c r="AB43">
        <f t="shared" si="208"/>
        <v>0</v>
      </c>
      <c r="AC43">
        <f t="shared" si="208"/>
        <v>0</v>
      </c>
      <c r="AD43">
        <f t="shared" si="208"/>
        <v>0</v>
      </c>
      <c r="AE43">
        <f t="shared" si="208"/>
        <v>0</v>
      </c>
      <c r="AF43">
        <f t="shared" si="208"/>
        <v>0</v>
      </c>
      <c r="AG43">
        <f t="shared" si="208"/>
        <v>0</v>
      </c>
      <c r="AH43">
        <f t="shared" si="208"/>
        <v>0</v>
      </c>
      <c r="AI43">
        <f t="shared" si="208"/>
        <v>0</v>
      </c>
      <c r="AJ43">
        <f t="shared" si="208"/>
        <v>0</v>
      </c>
      <c r="AK43">
        <f t="shared" si="208"/>
        <v>0</v>
      </c>
      <c r="AL43">
        <f t="shared" si="208"/>
        <v>0</v>
      </c>
      <c r="AM43">
        <f t="shared" si="208"/>
        <v>0</v>
      </c>
      <c r="AN43">
        <f t="shared" si="208"/>
        <v>0</v>
      </c>
      <c r="AO43">
        <f t="shared" si="208"/>
        <v>0</v>
      </c>
      <c r="AP43">
        <f t="shared" si="208"/>
        <v>0</v>
      </c>
      <c r="AQ43">
        <f t="shared" si="208"/>
        <v>0</v>
      </c>
      <c r="AR43">
        <f t="shared" si="208"/>
        <v>0</v>
      </c>
      <c r="AS43">
        <f t="shared" si="208"/>
        <v>0</v>
      </c>
      <c r="AT43">
        <f t="shared" si="208"/>
        <v>0</v>
      </c>
      <c r="AU43">
        <f t="shared" si="208"/>
        <v>0</v>
      </c>
      <c r="AV43">
        <f t="shared" si="208"/>
        <v>0</v>
      </c>
      <c r="AW43">
        <f t="shared" si="208"/>
        <v>0</v>
      </c>
      <c r="AX43">
        <f t="shared" si="208"/>
        <v>0</v>
      </c>
      <c r="AY43">
        <f t="shared" si="208"/>
        <v>0</v>
      </c>
      <c r="AZ43">
        <f t="shared" si="208"/>
        <v>0</v>
      </c>
      <c r="BA43">
        <f t="shared" si="208"/>
        <v>0</v>
      </c>
      <c r="BB43">
        <f t="shared" si="208"/>
        <v>0</v>
      </c>
      <c r="BC43">
        <f t="shared" si="208"/>
        <v>0</v>
      </c>
      <c r="BD43">
        <f t="shared" si="208"/>
        <v>0</v>
      </c>
      <c r="BE43">
        <f t="shared" si="208"/>
        <v>0</v>
      </c>
      <c r="BF43">
        <f t="shared" si="208"/>
        <v>0</v>
      </c>
      <c r="BG43">
        <f t="shared" si="208"/>
        <v>0</v>
      </c>
      <c r="BH43">
        <f t="shared" si="208"/>
        <v>0</v>
      </c>
      <c r="BI43">
        <f t="shared" si="208"/>
        <v>0</v>
      </c>
      <c r="BJ43">
        <f t="shared" si="208"/>
        <v>0</v>
      </c>
      <c r="BK43">
        <f t="shared" si="208"/>
        <v>0</v>
      </c>
      <c r="BL43">
        <f t="shared" si="208"/>
        <v>0</v>
      </c>
      <c r="BM43">
        <f t="shared" si="208"/>
        <v>0</v>
      </c>
      <c r="BN43">
        <f t="shared" si="208"/>
        <v>0</v>
      </c>
      <c r="BO43">
        <f t="shared" si="208"/>
        <v>0</v>
      </c>
      <c r="BP43">
        <f t="shared" si="208"/>
        <v>0</v>
      </c>
      <c r="BQ43">
        <f t="shared" si="208"/>
        <v>0</v>
      </c>
      <c r="BR43">
        <f t="shared" si="208"/>
        <v>0</v>
      </c>
      <c r="BS43">
        <f t="shared" si="208"/>
        <v>0</v>
      </c>
      <c r="BT43">
        <f t="shared" si="208"/>
        <v>0</v>
      </c>
      <c r="BU43">
        <f t="shared" si="208"/>
        <v>0</v>
      </c>
      <c r="BV43">
        <f t="shared" ref="BV43:EG43" si="209">BV$9*BV177</f>
        <v>0</v>
      </c>
      <c r="BW43">
        <f t="shared" si="209"/>
        <v>0</v>
      </c>
      <c r="BX43">
        <f t="shared" si="209"/>
        <v>0</v>
      </c>
      <c r="BY43">
        <f t="shared" si="209"/>
        <v>0</v>
      </c>
      <c r="BZ43">
        <f t="shared" si="209"/>
        <v>0</v>
      </c>
      <c r="CA43">
        <f t="shared" si="209"/>
        <v>0</v>
      </c>
      <c r="CB43">
        <f t="shared" si="209"/>
        <v>0</v>
      </c>
      <c r="CC43">
        <f t="shared" si="209"/>
        <v>0</v>
      </c>
      <c r="CD43">
        <f t="shared" si="209"/>
        <v>0</v>
      </c>
      <c r="CE43">
        <f t="shared" si="209"/>
        <v>0</v>
      </c>
      <c r="CF43">
        <f t="shared" si="209"/>
        <v>0</v>
      </c>
      <c r="CG43">
        <f t="shared" si="209"/>
        <v>0</v>
      </c>
      <c r="CH43">
        <f t="shared" si="209"/>
        <v>0</v>
      </c>
      <c r="CI43">
        <f t="shared" si="209"/>
        <v>0</v>
      </c>
      <c r="CJ43">
        <f t="shared" si="209"/>
        <v>0</v>
      </c>
      <c r="CK43">
        <f t="shared" si="209"/>
        <v>0</v>
      </c>
      <c r="CL43">
        <f t="shared" si="209"/>
        <v>0</v>
      </c>
      <c r="CM43">
        <f t="shared" si="209"/>
        <v>0</v>
      </c>
      <c r="CN43">
        <f t="shared" si="209"/>
        <v>0</v>
      </c>
      <c r="CO43">
        <f t="shared" si="209"/>
        <v>0</v>
      </c>
      <c r="CP43">
        <f t="shared" si="209"/>
        <v>0</v>
      </c>
      <c r="CQ43">
        <f t="shared" si="209"/>
        <v>0</v>
      </c>
      <c r="CR43">
        <f t="shared" si="209"/>
        <v>0</v>
      </c>
      <c r="CS43">
        <f t="shared" si="209"/>
        <v>0</v>
      </c>
      <c r="CT43">
        <f t="shared" si="209"/>
        <v>0</v>
      </c>
      <c r="CU43">
        <f t="shared" si="209"/>
        <v>0</v>
      </c>
      <c r="CV43">
        <f t="shared" si="209"/>
        <v>0</v>
      </c>
      <c r="CW43">
        <f t="shared" si="209"/>
        <v>0</v>
      </c>
      <c r="CX43">
        <f t="shared" si="209"/>
        <v>0</v>
      </c>
      <c r="CY43">
        <f t="shared" si="209"/>
        <v>0</v>
      </c>
      <c r="CZ43">
        <f t="shared" si="209"/>
        <v>0</v>
      </c>
      <c r="DA43">
        <f t="shared" si="209"/>
        <v>0</v>
      </c>
      <c r="DB43">
        <f t="shared" si="209"/>
        <v>0</v>
      </c>
      <c r="DC43">
        <f t="shared" si="209"/>
        <v>0</v>
      </c>
      <c r="DD43">
        <f t="shared" si="209"/>
        <v>0</v>
      </c>
      <c r="DE43">
        <f t="shared" si="209"/>
        <v>0</v>
      </c>
      <c r="DF43">
        <f t="shared" si="209"/>
        <v>0</v>
      </c>
      <c r="DG43">
        <f t="shared" si="209"/>
        <v>0</v>
      </c>
      <c r="DH43">
        <f t="shared" si="209"/>
        <v>0</v>
      </c>
      <c r="DI43">
        <f t="shared" si="209"/>
        <v>0</v>
      </c>
      <c r="DJ43">
        <f t="shared" si="209"/>
        <v>0</v>
      </c>
      <c r="DK43">
        <f t="shared" si="209"/>
        <v>0</v>
      </c>
      <c r="DL43">
        <f t="shared" si="209"/>
        <v>0</v>
      </c>
      <c r="DM43">
        <f t="shared" si="209"/>
        <v>0</v>
      </c>
      <c r="DN43">
        <f t="shared" si="209"/>
        <v>0</v>
      </c>
      <c r="DO43">
        <f t="shared" si="209"/>
        <v>0</v>
      </c>
      <c r="DP43">
        <f t="shared" si="209"/>
        <v>0</v>
      </c>
      <c r="DQ43">
        <f t="shared" si="209"/>
        <v>0</v>
      </c>
      <c r="DR43">
        <f t="shared" si="209"/>
        <v>0</v>
      </c>
      <c r="DS43">
        <f t="shared" si="209"/>
        <v>0</v>
      </c>
      <c r="DT43">
        <f t="shared" si="209"/>
        <v>0</v>
      </c>
      <c r="DU43">
        <f t="shared" si="209"/>
        <v>0</v>
      </c>
      <c r="DV43">
        <f t="shared" si="209"/>
        <v>0</v>
      </c>
      <c r="DW43">
        <f t="shared" si="209"/>
        <v>0</v>
      </c>
      <c r="DX43">
        <f t="shared" si="209"/>
        <v>0</v>
      </c>
      <c r="DY43">
        <f t="shared" si="209"/>
        <v>0</v>
      </c>
      <c r="DZ43">
        <f t="shared" si="209"/>
        <v>0</v>
      </c>
      <c r="EA43">
        <f t="shared" si="209"/>
        <v>0</v>
      </c>
      <c r="EB43">
        <f t="shared" si="209"/>
        <v>0</v>
      </c>
      <c r="EC43">
        <f t="shared" si="209"/>
        <v>0</v>
      </c>
      <c r="ED43">
        <f t="shared" si="209"/>
        <v>0</v>
      </c>
      <c r="EE43">
        <f t="shared" si="209"/>
        <v>0</v>
      </c>
      <c r="EF43">
        <f t="shared" si="209"/>
        <v>0</v>
      </c>
      <c r="EG43">
        <f t="shared" si="209"/>
        <v>0</v>
      </c>
      <c r="EH43">
        <f t="shared" ref="EH43:GS43" si="210">EH$9*EH177</f>
        <v>0</v>
      </c>
      <c r="EI43">
        <f t="shared" si="210"/>
        <v>0</v>
      </c>
      <c r="EJ43">
        <f t="shared" si="210"/>
        <v>0</v>
      </c>
      <c r="EK43">
        <f t="shared" si="210"/>
        <v>0</v>
      </c>
      <c r="EL43">
        <f t="shared" si="210"/>
        <v>0</v>
      </c>
      <c r="EM43">
        <f t="shared" si="210"/>
        <v>0</v>
      </c>
      <c r="EN43">
        <f t="shared" si="210"/>
        <v>0</v>
      </c>
      <c r="EO43">
        <f t="shared" si="210"/>
        <v>0</v>
      </c>
      <c r="EP43">
        <f t="shared" si="210"/>
        <v>0</v>
      </c>
      <c r="EQ43">
        <f t="shared" si="210"/>
        <v>0</v>
      </c>
      <c r="ER43">
        <f t="shared" si="210"/>
        <v>0</v>
      </c>
      <c r="ES43">
        <f t="shared" si="210"/>
        <v>0</v>
      </c>
      <c r="ET43">
        <f t="shared" si="210"/>
        <v>0</v>
      </c>
      <c r="EU43">
        <f t="shared" si="210"/>
        <v>0</v>
      </c>
      <c r="EV43">
        <f t="shared" si="210"/>
        <v>0</v>
      </c>
      <c r="EW43">
        <f t="shared" si="210"/>
        <v>0</v>
      </c>
      <c r="EX43">
        <f t="shared" si="210"/>
        <v>0</v>
      </c>
      <c r="EY43">
        <f t="shared" si="210"/>
        <v>0</v>
      </c>
      <c r="EZ43">
        <f t="shared" si="210"/>
        <v>0</v>
      </c>
      <c r="FA43">
        <f t="shared" si="210"/>
        <v>0</v>
      </c>
      <c r="FB43">
        <f t="shared" si="210"/>
        <v>0</v>
      </c>
      <c r="FC43">
        <f t="shared" si="210"/>
        <v>0</v>
      </c>
      <c r="FD43">
        <f t="shared" si="210"/>
        <v>0</v>
      </c>
      <c r="FE43">
        <f t="shared" si="210"/>
        <v>0</v>
      </c>
      <c r="FF43">
        <f t="shared" si="210"/>
        <v>0</v>
      </c>
      <c r="FG43">
        <f t="shared" si="210"/>
        <v>0</v>
      </c>
      <c r="FH43">
        <f t="shared" si="210"/>
        <v>0</v>
      </c>
      <c r="FI43">
        <f t="shared" si="210"/>
        <v>0</v>
      </c>
      <c r="FJ43">
        <f t="shared" si="210"/>
        <v>0</v>
      </c>
      <c r="FK43">
        <f t="shared" si="210"/>
        <v>0</v>
      </c>
      <c r="FL43">
        <f t="shared" si="210"/>
        <v>0</v>
      </c>
      <c r="FM43">
        <f t="shared" si="210"/>
        <v>0</v>
      </c>
      <c r="FN43">
        <f t="shared" si="210"/>
        <v>0</v>
      </c>
      <c r="FO43">
        <f t="shared" si="210"/>
        <v>0</v>
      </c>
      <c r="FP43">
        <f t="shared" si="210"/>
        <v>0</v>
      </c>
      <c r="FQ43">
        <f t="shared" si="210"/>
        <v>0</v>
      </c>
      <c r="FR43">
        <f t="shared" si="210"/>
        <v>0</v>
      </c>
      <c r="FS43">
        <f t="shared" si="210"/>
        <v>0</v>
      </c>
      <c r="FT43">
        <f t="shared" si="210"/>
        <v>0</v>
      </c>
      <c r="FU43">
        <f t="shared" si="210"/>
        <v>0</v>
      </c>
      <c r="FV43">
        <f t="shared" si="210"/>
        <v>0</v>
      </c>
      <c r="FW43">
        <f t="shared" si="210"/>
        <v>0</v>
      </c>
      <c r="FX43">
        <f t="shared" si="210"/>
        <v>0</v>
      </c>
      <c r="FY43">
        <f t="shared" si="210"/>
        <v>0</v>
      </c>
      <c r="FZ43">
        <f t="shared" si="210"/>
        <v>0</v>
      </c>
      <c r="GA43">
        <f t="shared" si="210"/>
        <v>0</v>
      </c>
      <c r="GB43">
        <f t="shared" si="210"/>
        <v>0</v>
      </c>
      <c r="GC43">
        <f t="shared" si="210"/>
        <v>0</v>
      </c>
      <c r="GD43">
        <f t="shared" si="210"/>
        <v>0</v>
      </c>
      <c r="GE43">
        <f t="shared" si="210"/>
        <v>0</v>
      </c>
      <c r="GF43">
        <f t="shared" si="210"/>
        <v>0</v>
      </c>
      <c r="GG43">
        <f t="shared" si="210"/>
        <v>0</v>
      </c>
      <c r="GH43">
        <f t="shared" si="210"/>
        <v>0</v>
      </c>
      <c r="GI43">
        <f t="shared" si="210"/>
        <v>0</v>
      </c>
      <c r="GJ43">
        <f t="shared" si="210"/>
        <v>0</v>
      </c>
      <c r="GK43">
        <f t="shared" si="210"/>
        <v>0</v>
      </c>
      <c r="GL43">
        <f t="shared" si="210"/>
        <v>0</v>
      </c>
      <c r="GM43">
        <f t="shared" si="210"/>
        <v>0</v>
      </c>
      <c r="GN43">
        <f t="shared" si="210"/>
        <v>0</v>
      </c>
      <c r="GO43">
        <f t="shared" si="210"/>
        <v>0</v>
      </c>
      <c r="GP43">
        <f t="shared" si="210"/>
        <v>0</v>
      </c>
      <c r="GQ43">
        <f t="shared" si="210"/>
        <v>0</v>
      </c>
      <c r="GR43">
        <f t="shared" si="210"/>
        <v>0</v>
      </c>
      <c r="GS43">
        <f t="shared" si="210"/>
        <v>0</v>
      </c>
      <c r="GT43">
        <f t="shared" ref="GT43:JE43" si="211">GT$9*GT177</f>
        <v>0</v>
      </c>
      <c r="GU43">
        <f t="shared" si="211"/>
        <v>0</v>
      </c>
      <c r="GV43">
        <f t="shared" si="211"/>
        <v>0</v>
      </c>
      <c r="GW43">
        <f t="shared" si="211"/>
        <v>0</v>
      </c>
      <c r="GX43">
        <f t="shared" si="211"/>
        <v>0</v>
      </c>
      <c r="GY43">
        <f t="shared" si="211"/>
        <v>0</v>
      </c>
      <c r="GZ43">
        <f t="shared" si="211"/>
        <v>0</v>
      </c>
      <c r="HA43">
        <f t="shared" si="211"/>
        <v>0</v>
      </c>
      <c r="HB43">
        <f t="shared" si="211"/>
        <v>0</v>
      </c>
      <c r="HC43">
        <f t="shared" si="211"/>
        <v>0</v>
      </c>
      <c r="HD43">
        <f t="shared" si="211"/>
        <v>0</v>
      </c>
      <c r="HE43">
        <f t="shared" si="211"/>
        <v>0</v>
      </c>
      <c r="HF43">
        <f t="shared" si="211"/>
        <v>0</v>
      </c>
      <c r="HG43">
        <f t="shared" si="211"/>
        <v>0</v>
      </c>
      <c r="HH43">
        <f t="shared" si="211"/>
        <v>0</v>
      </c>
      <c r="HI43">
        <f t="shared" si="211"/>
        <v>0</v>
      </c>
      <c r="HJ43">
        <f t="shared" si="211"/>
        <v>0</v>
      </c>
      <c r="HK43">
        <f t="shared" si="211"/>
        <v>0</v>
      </c>
      <c r="HL43">
        <f t="shared" si="211"/>
        <v>0</v>
      </c>
      <c r="HM43">
        <f t="shared" si="211"/>
        <v>0</v>
      </c>
      <c r="HN43">
        <f t="shared" si="211"/>
        <v>0</v>
      </c>
      <c r="HO43">
        <f t="shared" si="211"/>
        <v>0</v>
      </c>
      <c r="HP43">
        <f t="shared" si="211"/>
        <v>0</v>
      </c>
      <c r="HQ43">
        <f t="shared" si="211"/>
        <v>0</v>
      </c>
      <c r="HR43">
        <f t="shared" si="211"/>
        <v>0</v>
      </c>
      <c r="HS43">
        <f t="shared" si="211"/>
        <v>0</v>
      </c>
      <c r="HT43">
        <f t="shared" si="211"/>
        <v>0</v>
      </c>
      <c r="HU43">
        <f t="shared" si="211"/>
        <v>0</v>
      </c>
      <c r="HV43">
        <f t="shared" si="211"/>
        <v>0</v>
      </c>
      <c r="HW43">
        <f t="shared" si="211"/>
        <v>0</v>
      </c>
      <c r="HX43">
        <f t="shared" si="211"/>
        <v>0</v>
      </c>
      <c r="HY43">
        <f t="shared" si="211"/>
        <v>0</v>
      </c>
      <c r="HZ43">
        <f t="shared" si="211"/>
        <v>0</v>
      </c>
      <c r="IA43">
        <f t="shared" si="211"/>
        <v>0</v>
      </c>
      <c r="IB43">
        <f t="shared" si="211"/>
        <v>0</v>
      </c>
      <c r="IC43">
        <f t="shared" si="211"/>
        <v>0</v>
      </c>
      <c r="ID43">
        <f t="shared" si="211"/>
        <v>0</v>
      </c>
      <c r="IE43">
        <f t="shared" si="211"/>
        <v>0</v>
      </c>
      <c r="IF43">
        <f t="shared" si="211"/>
        <v>0</v>
      </c>
      <c r="IG43">
        <f t="shared" si="211"/>
        <v>0</v>
      </c>
      <c r="IH43">
        <f t="shared" si="211"/>
        <v>0</v>
      </c>
      <c r="II43">
        <f t="shared" si="211"/>
        <v>0</v>
      </c>
      <c r="IJ43">
        <f t="shared" si="211"/>
        <v>0</v>
      </c>
      <c r="IK43">
        <f t="shared" si="211"/>
        <v>0</v>
      </c>
      <c r="IL43">
        <f t="shared" si="211"/>
        <v>0</v>
      </c>
      <c r="IM43">
        <f t="shared" si="211"/>
        <v>0</v>
      </c>
      <c r="IN43">
        <f t="shared" si="211"/>
        <v>0</v>
      </c>
      <c r="IO43">
        <f t="shared" si="211"/>
        <v>0</v>
      </c>
      <c r="IP43">
        <f t="shared" si="211"/>
        <v>0</v>
      </c>
      <c r="IQ43">
        <f t="shared" si="211"/>
        <v>0</v>
      </c>
      <c r="IR43">
        <f t="shared" si="211"/>
        <v>0</v>
      </c>
      <c r="IS43">
        <f t="shared" si="211"/>
        <v>0</v>
      </c>
      <c r="IT43">
        <f t="shared" si="211"/>
        <v>0</v>
      </c>
      <c r="IU43">
        <f t="shared" si="211"/>
        <v>0</v>
      </c>
      <c r="IV43">
        <f t="shared" si="211"/>
        <v>0</v>
      </c>
      <c r="IW43">
        <f t="shared" si="211"/>
        <v>0</v>
      </c>
      <c r="IX43">
        <f t="shared" si="211"/>
        <v>0</v>
      </c>
      <c r="IY43">
        <f t="shared" si="211"/>
        <v>0</v>
      </c>
      <c r="IZ43">
        <f t="shared" si="211"/>
        <v>0</v>
      </c>
      <c r="JA43">
        <f t="shared" si="211"/>
        <v>0</v>
      </c>
      <c r="JB43">
        <f t="shared" si="211"/>
        <v>0</v>
      </c>
      <c r="JC43">
        <f t="shared" si="211"/>
        <v>0</v>
      </c>
      <c r="JD43">
        <f t="shared" si="211"/>
        <v>0</v>
      </c>
      <c r="JE43">
        <f t="shared" si="211"/>
        <v>0</v>
      </c>
      <c r="JF43">
        <f t="shared" ref="JF43:LQ43" si="212">JF$9*JF177</f>
        <v>0</v>
      </c>
      <c r="JG43">
        <f t="shared" si="212"/>
        <v>0</v>
      </c>
      <c r="JH43">
        <f t="shared" si="212"/>
        <v>0</v>
      </c>
      <c r="JI43">
        <f t="shared" si="212"/>
        <v>0</v>
      </c>
      <c r="JJ43">
        <f t="shared" si="212"/>
        <v>0</v>
      </c>
      <c r="JK43">
        <f t="shared" si="212"/>
        <v>0</v>
      </c>
      <c r="JL43">
        <f t="shared" si="212"/>
        <v>0</v>
      </c>
      <c r="JM43">
        <f t="shared" si="212"/>
        <v>0</v>
      </c>
      <c r="JN43">
        <f t="shared" si="212"/>
        <v>0</v>
      </c>
      <c r="JO43">
        <f t="shared" si="212"/>
        <v>0</v>
      </c>
      <c r="JP43">
        <f t="shared" si="212"/>
        <v>0</v>
      </c>
      <c r="JQ43">
        <f t="shared" si="212"/>
        <v>0</v>
      </c>
      <c r="JR43">
        <f t="shared" si="212"/>
        <v>0</v>
      </c>
      <c r="JS43">
        <f t="shared" si="212"/>
        <v>0</v>
      </c>
      <c r="JT43">
        <f t="shared" si="212"/>
        <v>0</v>
      </c>
      <c r="JU43">
        <f t="shared" si="212"/>
        <v>0</v>
      </c>
      <c r="JV43">
        <f t="shared" si="212"/>
        <v>0</v>
      </c>
      <c r="JW43">
        <f t="shared" si="212"/>
        <v>0</v>
      </c>
      <c r="JX43">
        <f t="shared" si="212"/>
        <v>0</v>
      </c>
      <c r="JY43">
        <f t="shared" si="212"/>
        <v>0</v>
      </c>
      <c r="JZ43">
        <f t="shared" si="212"/>
        <v>0</v>
      </c>
      <c r="KA43">
        <f t="shared" si="212"/>
        <v>0</v>
      </c>
      <c r="KB43">
        <f t="shared" si="212"/>
        <v>0</v>
      </c>
      <c r="KC43">
        <f t="shared" si="212"/>
        <v>0</v>
      </c>
      <c r="KD43">
        <f t="shared" si="212"/>
        <v>0</v>
      </c>
      <c r="KE43">
        <f t="shared" si="212"/>
        <v>0</v>
      </c>
      <c r="KF43">
        <f t="shared" si="212"/>
        <v>0</v>
      </c>
      <c r="KG43">
        <f t="shared" si="212"/>
        <v>0</v>
      </c>
      <c r="KH43">
        <f t="shared" si="212"/>
        <v>0</v>
      </c>
      <c r="KI43">
        <f t="shared" si="212"/>
        <v>0</v>
      </c>
      <c r="KJ43">
        <f t="shared" si="212"/>
        <v>0</v>
      </c>
      <c r="KK43">
        <f t="shared" si="212"/>
        <v>0</v>
      </c>
      <c r="KL43">
        <f t="shared" si="212"/>
        <v>0</v>
      </c>
      <c r="KM43">
        <f t="shared" si="212"/>
        <v>0</v>
      </c>
      <c r="KN43">
        <f t="shared" si="212"/>
        <v>0</v>
      </c>
      <c r="KO43">
        <f t="shared" si="212"/>
        <v>0</v>
      </c>
      <c r="KP43">
        <f t="shared" si="212"/>
        <v>0</v>
      </c>
      <c r="KQ43">
        <f t="shared" si="212"/>
        <v>0</v>
      </c>
      <c r="KR43">
        <f t="shared" si="212"/>
        <v>0</v>
      </c>
      <c r="KS43">
        <f t="shared" si="212"/>
        <v>0</v>
      </c>
      <c r="KT43">
        <f t="shared" si="212"/>
        <v>0</v>
      </c>
      <c r="KU43">
        <f t="shared" si="212"/>
        <v>0</v>
      </c>
      <c r="KV43">
        <f t="shared" si="212"/>
        <v>0</v>
      </c>
      <c r="KW43">
        <f t="shared" si="212"/>
        <v>0</v>
      </c>
      <c r="KX43">
        <f t="shared" si="212"/>
        <v>0</v>
      </c>
      <c r="KY43">
        <f t="shared" si="212"/>
        <v>0</v>
      </c>
      <c r="KZ43">
        <f t="shared" si="212"/>
        <v>0</v>
      </c>
      <c r="LA43">
        <f t="shared" si="212"/>
        <v>0</v>
      </c>
      <c r="LB43">
        <f t="shared" si="212"/>
        <v>0</v>
      </c>
      <c r="LC43">
        <f t="shared" si="212"/>
        <v>0</v>
      </c>
      <c r="LD43">
        <f t="shared" si="212"/>
        <v>0</v>
      </c>
      <c r="LE43">
        <f t="shared" si="212"/>
        <v>0</v>
      </c>
      <c r="LF43">
        <f t="shared" si="212"/>
        <v>0</v>
      </c>
      <c r="LG43">
        <f t="shared" si="212"/>
        <v>0</v>
      </c>
      <c r="LH43">
        <f t="shared" si="212"/>
        <v>0</v>
      </c>
      <c r="LI43">
        <f t="shared" si="212"/>
        <v>0</v>
      </c>
      <c r="LJ43">
        <f t="shared" si="212"/>
        <v>0</v>
      </c>
      <c r="LK43">
        <f t="shared" si="212"/>
        <v>0</v>
      </c>
      <c r="LL43">
        <f t="shared" si="212"/>
        <v>0</v>
      </c>
      <c r="LM43">
        <f t="shared" si="212"/>
        <v>0</v>
      </c>
      <c r="LN43">
        <f t="shared" si="212"/>
        <v>0</v>
      </c>
      <c r="LO43">
        <f t="shared" si="212"/>
        <v>0</v>
      </c>
      <c r="LP43">
        <f t="shared" si="212"/>
        <v>0</v>
      </c>
      <c r="LQ43">
        <f t="shared" si="212"/>
        <v>0</v>
      </c>
      <c r="LR43">
        <f t="shared" ref="LR43:OC43" si="213">LR$9*LR177</f>
        <v>0</v>
      </c>
      <c r="LS43">
        <f t="shared" si="213"/>
        <v>0</v>
      </c>
      <c r="LT43">
        <f t="shared" si="213"/>
        <v>0</v>
      </c>
      <c r="LU43">
        <f t="shared" si="213"/>
        <v>0</v>
      </c>
      <c r="LV43">
        <f t="shared" si="213"/>
        <v>0</v>
      </c>
      <c r="LW43">
        <f t="shared" si="213"/>
        <v>0</v>
      </c>
      <c r="LX43">
        <f t="shared" si="213"/>
        <v>0</v>
      </c>
      <c r="LY43">
        <f t="shared" si="213"/>
        <v>0</v>
      </c>
      <c r="LZ43">
        <f t="shared" si="213"/>
        <v>0</v>
      </c>
      <c r="MA43">
        <f t="shared" si="213"/>
        <v>0</v>
      </c>
      <c r="MB43">
        <f t="shared" si="213"/>
        <v>0</v>
      </c>
      <c r="MC43">
        <f t="shared" si="213"/>
        <v>0</v>
      </c>
      <c r="MD43">
        <f t="shared" si="213"/>
        <v>0</v>
      </c>
      <c r="ME43">
        <f t="shared" si="213"/>
        <v>0</v>
      </c>
      <c r="MF43">
        <f t="shared" si="213"/>
        <v>0</v>
      </c>
      <c r="MG43">
        <f t="shared" si="213"/>
        <v>0</v>
      </c>
      <c r="MH43">
        <f t="shared" si="213"/>
        <v>0</v>
      </c>
      <c r="MI43">
        <f t="shared" si="213"/>
        <v>0</v>
      </c>
      <c r="MJ43">
        <f t="shared" si="213"/>
        <v>0</v>
      </c>
      <c r="MK43">
        <f t="shared" si="213"/>
        <v>0</v>
      </c>
      <c r="ML43">
        <f t="shared" si="213"/>
        <v>0</v>
      </c>
      <c r="MM43">
        <f t="shared" si="213"/>
        <v>0</v>
      </c>
      <c r="MN43">
        <f t="shared" si="213"/>
        <v>0</v>
      </c>
      <c r="MO43">
        <f t="shared" si="213"/>
        <v>0</v>
      </c>
      <c r="MP43">
        <f t="shared" si="213"/>
        <v>0</v>
      </c>
      <c r="MQ43">
        <f t="shared" si="213"/>
        <v>0</v>
      </c>
      <c r="MR43">
        <f t="shared" si="213"/>
        <v>0</v>
      </c>
      <c r="MS43">
        <f t="shared" si="213"/>
        <v>0</v>
      </c>
      <c r="MT43">
        <f t="shared" si="213"/>
        <v>0</v>
      </c>
      <c r="MU43">
        <f t="shared" si="213"/>
        <v>0</v>
      </c>
      <c r="MV43">
        <f t="shared" si="213"/>
        <v>0</v>
      </c>
      <c r="MW43">
        <f t="shared" si="213"/>
        <v>0</v>
      </c>
      <c r="MX43">
        <f t="shared" si="213"/>
        <v>0</v>
      </c>
      <c r="MY43">
        <f t="shared" si="213"/>
        <v>0</v>
      </c>
      <c r="MZ43">
        <f t="shared" si="213"/>
        <v>0</v>
      </c>
      <c r="NA43">
        <f t="shared" si="213"/>
        <v>0</v>
      </c>
      <c r="NB43">
        <f t="shared" si="213"/>
        <v>0</v>
      </c>
      <c r="NC43">
        <f t="shared" si="213"/>
        <v>0</v>
      </c>
      <c r="ND43">
        <f t="shared" si="213"/>
        <v>0</v>
      </c>
      <c r="NE43">
        <f t="shared" si="213"/>
        <v>0</v>
      </c>
      <c r="NF43">
        <f t="shared" si="213"/>
        <v>0</v>
      </c>
      <c r="NG43">
        <f t="shared" si="213"/>
        <v>0</v>
      </c>
      <c r="NH43">
        <f t="shared" si="213"/>
        <v>0</v>
      </c>
      <c r="NI43">
        <f t="shared" si="213"/>
        <v>0</v>
      </c>
      <c r="NJ43">
        <f t="shared" si="213"/>
        <v>0</v>
      </c>
      <c r="NK43">
        <f t="shared" si="213"/>
        <v>0</v>
      </c>
      <c r="NL43">
        <f t="shared" si="213"/>
        <v>0</v>
      </c>
      <c r="NM43">
        <f t="shared" si="213"/>
        <v>0</v>
      </c>
      <c r="NN43">
        <f t="shared" si="213"/>
        <v>0</v>
      </c>
      <c r="NO43">
        <f t="shared" si="213"/>
        <v>0</v>
      </c>
      <c r="NP43">
        <f t="shared" si="213"/>
        <v>0</v>
      </c>
      <c r="NQ43">
        <f t="shared" si="213"/>
        <v>0</v>
      </c>
      <c r="NR43">
        <f t="shared" si="213"/>
        <v>0</v>
      </c>
      <c r="NS43">
        <f t="shared" si="213"/>
        <v>0</v>
      </c>
      <c r="NT43">
        <f t="shared" si="213"/>
        <v>0</v>
      </c>
      <c r="NU43">
        <f t="shared" si="213"/>
        <v>0</v>
      </c>
      <c r="NV43">
        <f t="shared" si="213"/>
        <v>0</v>
      </c>
      <c r="NW43">
        <f t="shared" si="213"/>
        <v>0</v>
      </c>
      <c r="NX43">
        <f t="shared" si="213"/>
        <v>0</v>
      </c>
      <c r="NY43">
        <f t="shared" si="213"/>
        <v>0</v>
      </c>
      <c r="NZ43">
        <f t="shared" si="213"/>
        <v>0</v>
      </c>
      <c r="OA43">
        <f t="shared" si="213"/>
        <v>0</v>
      </c>
      <c r="OB43">
        <f t="shared" si="213"/>
        <v>0</v>
      </c>
      <c r="OC43">
        <f t="shared" si="213"/>
        <v>0</v>
      </c>
      <c r="OD43">
        <f t="shared" ref="OD43:OS43" si="214">OD$9*OD177</f>
        <v>0</v>
      </c>
      <c r="OE43">
        <f t="shared" si="214"/>
        <v>0</v>
      </c>
      <c r="OF43">
        <f t="shared" si="214"/>
        <v>0</v>
      </c>
      <c r="OG43">
        <f t="shared" si="214"/>
        <v>0</v>
      </c>
      <c r="OH43">
        <f t="shared" si="214"/>
        <v>0</v>
      </c>
      <c r="OI43">
        <f t="shared" si="214"/>
        <v>0</v>
      </c>
      <c r="OJ43">
        <f t="shared" si="214"/>
        <v>0</v>
      </c>
      <c r="OK43">
        <f t="shared" si="214"/>
        <v>0</v>
      </c>
      <c r="OL43">
        <f t="shared" si="214"/>
        <v>0</v>
      </c>
      <c r="OM43">
        <f t="shared" si="214"/>
        <v>0</v>
      </c>
      <c r="ON43">
        <f t="shared" si="214"/>
        <v>0</v>
      </c>
      <c r="OO43">
        <f t="shared" si="214"/>
        <v>0</v>
      </c>
      <c r="OP43">
        <f t="shared" si="214"/>
        <v>0</v>
      </c>
      <c r="OQ43">
        <f t="shared" si="214"/>
        <v>0</v>
      </c>
      <c r="OR43">
        <f t="shared" si="214"/>
        <v>0</v>
      </c>
      <c r="OS43">
        <f t="shared" si="214"/>
        <v>0</v>
      </c>
    </row>
    <row r="44" spans="1:409">
      <c r="A44">
        <f>Rådata_6000!A40</f>
        <v>0</v>
      </c>
      <c r="B44" s="311">
        <f t="shared" si="32"/>
        <v>0</v>
      </c>
      <c r="C44" s="47">
        <f t="shared" si="32"/>
        <v>0</v>
      </c>
      <c r="D44" s="47">
        <f t="shared" si="32"/>
        <v>0</v>
      </c>
      <c r="E44" s="47">
        <f t="shared" si="32"/>
        <v>0</v>
      </c>
      <c r="F44" s="47">
        <f t="shared" si="32"/>
        <v>0</v>
      </c>
      <c r="G44" s="47">
        <f t="shared" si="32"/>
        <v>0</v>
      </c>
      <c r="H44" s="47">
        <f t="shared" si="32"/>
        <v>0</v>
      </c>
      <c r="I44" s="312">
        <f t="shared" si="32"/>
        <v>0</v>
      </c>
      <c r="J44">
        <f t="shared" ref="J44:BU44" si="215">J$9*J178</f>
        <v>0</v>
      </c>
      <c r="K44">
        <f t="shared" si="215"/>
        <v>0</v>
      </c>
      <c r="L44">
        <f t="shared" si="215"/>
        <v>0</v>
      </c>
      <c r="M44">
        <f t="shared" si="215"/>
        <v>0</v>
      </c>
      <c r="N44">
        <f t="shared" si="215"/>
        <v>0</v>
      </c>
      <c r="O44">
        <f t="shared" si="215"/>
        <v>0</v>
      </c>
      <c r="P44">
        <f t="shared" si="215"/>
        <v>0</v>
      </c>
      <c r="Q44">
        <f t="shared" si="215"/>
        <v>0</v>
      </c>
      <c r="R44">
        <f t="shared" si="215"/>
        <v>0</v>
      </c>
      <c r="S44">
        <f t="shared" si="215"/>
        <v>0</v>
      </c>
      <c r="T44">
        <f t="shared" si="215"/>
        <v>0</v>
      </c>
      <c r="U44">
        <f t="shared" si="215"/>
        <v>0</v>
      </c>
      <c r="V44">
        <f t="shared" si="215"/>
        <v>0</v>
      </c>
      <c r="W44">
        <f t="shared" si="215"/>
        <v>0</v>
      </c>
      <c r="X44">
        <f t="shared" si="215"/>
        <v>0</v>
      </c>
      <c r="Y44">
        <f t="shared" si="215"/>
        <v>0</v>
      </c>
      <c r="Z44">
        <f t="shared" si="215"/>
        <v>0</v>
      </c>
      <c r="AA44">
        <f t="shared" si="215"/>
        <v>0</v>
      </c>
      <c r="AB44">
        <f t="shared" si="215"/>
        <v>0</v>
      </c>
      <c r="AC44">
        <f t="shared" si="215"/>
        <v>0</v>
      </c>
      <c r="AD44">
        <f t="shared" si="215"/>
        <v>0</v>
      </c>
      <c r="AE44">
        <f t="shared" si="215"/>
        <v>0</v>
      </c>
      <c r="AF44">
        <f t="shared" si="215"/>
        <v>0</v>
      </c>
      <c r="AG44">
        <f t="shared" si="215"/>
        <v>0</v>
      </c>
      <c r="AH44">
        <f t="shared" si="215"/>
        <v>0</v>
      </c>
      <c r="AI44">
        <f t="shared" si="215"/>
        <v>0</v>
      </c>
      <c r="AJ44">
        <f t="shared" si="215"/>
        <v>0</v>
      </c>
      <c r="AK44">
        <f t="shared" si="215"/>
        <v>0</v>
      </c>
      <c r="AL44">
        <f t="shared" si="215"/>
        <v>0</v>
      </c>
      <c r="AM44">
        <f t="shared" si="215"/>
        <v>0</v>
      </c>
      <c r="AN44">
        <f t="shared" si="215"/>
        <v>0</v>
      </c>
      <c r="AO44">
        <f t="shared" si="215"/>
        <v>0</v>
      </c>
      <c r="AP44">
        <f t="shared" si="215"/>
        <v>0</v>
      </c>
      <c r="AQ44">
        <f t="shared" si="215"/>
        <v>0</v>
      </c>
      <c r="AR44">
        <f t="shared" si="215"/>
        <v>0</v>
      </c>
      <c r="AS44">
        <f t="shared" si="215"/>
        <v>0</v>
      </c>
      <c r="AT44">
        <f t="shared" si="215"/>
        <v>0</v>
      </c>
      <c r="AU44">
        <f t="shared" si="215"/>
        <v>0</v>
      </c>
      <c r="AV44">
        <f t="shared" si="215"/>
        <v>0</v>
      </c>
      <c r="AW44">
        <f t="shared" si="215"/>
        <v>0</v>
      </c>
      <c r="AX44">
        <f t="shared" si="215"/>
        <v>0</v>
      </c>
      <c r="AY44">
        <f t="shared" si="215"/>
        <v>0</v>
      </c>
      <c r="AZ44">
        <f t="shared" si="215"/>
        <v>0</v>
      </c>
      <c r="BA44">
        <f t="shared" si="215"/>
        <v>0</v>
      </c>
      <c r="BB44">
        <f t="shared" si="215"/>
        <v>0</v>
      </c>
      <c r="BC44">
        <f t="shared" si="215"/>
        <v>0</v>
      </c>
      <c r="BD44">
        <f t="shared" si="215"/>
        <v>0</v>
      </c>
      <c r="BE44">
        <f t="shared" si="215"/>
        <v>0</v>
      </c>
      <c r="BF44">
        <f t="shared" si="215"/>
        <v>0</v>
      </c>
      <c r="BG44">
        <f t="shared" si="215"/>
        <v>0</v>
      </c>
      <c r="BH44">
        <f t="shared" si="215"/>
        <v>0</v>
      </c>
      <c r="BI44">
        <f t="shared" si="215"/>
        <v>0</v>
      </c>
      <c r="BJ44">
        <f t="shared" si="215"/>
        <v>0</v>
      </c>
      <c r="BK44">
        <f t="shared" si="215"/>
        <v>0</v>
      </c>
      <c r="BL44">
        <f t="shared" si="215"/>
        <v>0</v>
      </c>
      <c r="BM44">
        <f t="shared" si="215"/>
        <v>0</v>
      </c>
      <c r="BN44">
        <f t="shared" si="215"/>
        <v>0</v>
      </c>
      <c r="BO44">
        <f t="shared" si="215"/>
        <v>0</v>
      </c>
      <c r="BP44">
        <f t="shared" si="215"/>
        <v>0</v>
      </c>
      <c r="BQ44">
        <f t="shared" si="215"/>
        <v>0</v>
      </c>
      <c r="BR44">
        <f t="shared" si="215"/>
        <v>0</v>
      </c>
      <c r="BS44">
        <f t="shared" si="215"/>
        <v>0</v>
      </c>
      <c r="BT44">
        <f t="shared" si="215"/>
        <v>0</v>
      </c>
      <c r="BU44">
        <f t="shared" si="215"/>
        <v>0</v>
      </c>
      <c r="BV44">
        <f t="shared" ref="BV44:EG44" si="216">BV$9*BV178</f>
        <v>0</v>
      </c>
      <c r="BW44">
        <f t="shared" si="216"/>
        <v>0</v>
      </c>
      <c r="BX44">
        <f t="shared" si="216"/>
        <v>0</v>
      </c>
      <c r="BY44">
        <f t="shared" si="216"/>
        <v>0</v>
      </c>
      <c r="BZ44">
        <f t="shared" si="216"/>
        <v>0</v>
      </c>
      <c r="CA44">
        <f t="shared" si="216"/>
        <v>0</v>
      </c>
      <c r="CB44">
        <f t="shared" si="216"/>
        <v>0</v>
      </c>
      <c r="CC44">
        <f t="shared" si="216"/>
        <v>0</v>
      </c>
      <c r="CD44">
        <f t="shared" si="216"/>
        <v>0</v>
      </c>
      <c r="CE44">
        <f t="shared" si="216"/>
        <v>0</v>
      </c>
      <c r="CF44">
        <f t="shared" si="216"/>
        <v>0</v>
      </c>
      <c r="CG44">
        <f t="shared" si="216"/>
        <v>0</v>
      </c>
      <c r="CH44">
        <f t="shared" si="216"/>
        <v>0</v>
      </c>
      <c r="CI44">
        <f t="shared" si="216"/>
        <v>0</v>
      </c>
      <c r="CJ44">
        <f t="shared" si="216"/>
        <v>0</v>
      </c>
      <c r="CK44">
        <f t="shared" si="216"/>
        <v>0</v>
      </c>
      <c r="CL44">
        <f t="shared" si="216"/>
        <v>0</v>
      </c>
      <c r="CM44">
        <f t="shared" si="216"/>
        <v>0</v>
      </c>
      <c r="CN44">
        <f t="shared" si="216"/>
        <v>0</v>
      </c>
      <c r="CO44">
        <f t="shared" si="216"/>
        <v>0</v>
      </c>
      <c r="CP44">
        <f t="shared" si="216"/>
        <v>0</v>
      </c>
      <c r="CQ44">
        <f t="shared" si="216"/>
        <v>0</v>
      </c>
      <c r="CR44">
        <f t="shared" si="216"/>
        <v>0</v>
      </c>
      <c r="CS44">
        <f t="shared" si="216"/>
        <v>0</v>
      </c>
      <c r="CT44">
        <f t="shared" si="216"/>
        <v>0</v>
      </c>
      <c r="CU44">
        <f t="shared" si="216"/>
        <v>0</v>
      </c>
      <c r="CV44">
        <f t="shared" si="216"/>
        <v>0</v>
      </c>
      <c r="CW44">
        <f t="shared" si="216"/>
        <v>0</v>
      </c>
      <c r="CX44">
        <f t="shared" si="216"/>
        <v>0</v>
      </c>
      <c r="CY44">
        <f t="shared" si="216"/>
        <v>0</v>
      </c>
      <c r="CZ44">
        <f t="shared" si="216"/>
        <v>0</v>
      </c>
      <c r="DA44">
        <f t="shared" si="216"/>
        <v>0</v>
      </c>
      <c r="DB44">
        <f t="shared" si="216"/>
        <v>0</v>
      </c>
      <c r="DC44">
        <f t="shared" si="216"/>
        <v>0</v>
      </c>
      <c r="DD44">
        <f t="shared" si="216"/>
        <v>0</v>
      </c>
      <c r="DE44">
        <f t="shared" si="216"/>
        <v>0</v>
      </c>
      <c r="DF44">
        <f t="shared" si="216"/>
        <v>0</v>
      </c>
      <c r="DG44">
        <f t="shared" si="216"/>
        <v>0</v>
      </c>
      <c r="DH44">
        <f t="shared" si="216"/>
        <v>0</v>
      </c>
      <c r="DI44">
        <f t="shared" si="216"/>
        <v>0</v>
      </c>
      <c r="DJ44">
        <f t="shared" si="216"/>
        <v>0</v>
      </c>
      <c r="DK44">
        <f t="shared" si="216"/>
        <v>0</v>
      </c>
      <c r="DL44">
        <f t="shared" si="216"/>
        <v>0</v>
      </c>
      <c r="DM44">
        <f t="shared" si="216"/>
        <v>0</v>
      </c>
      <c r="DN44">
        <f t="shared" si="216"/>
        <v>0</v>
      </c>
      <c r="DO44">
        <f t="shared" si="216"/>
        <v>0</v>
      </c>
      <c r="DP44">
        <f t="shared" si="216"/>
        <v>0</v>
      </c>
      <c r="DQ44">
        <f t="shared" si="216"/>
        <v>0</v>
      </c>
      <c r="DR44">
        <f t="shared" si="216"/>
        <v>0</v>
      </c>
      <c r="DS44">
        <f t="shared" si="216"/>
        <v>0</v>
      </c>
      <c r="DT44">
        <f t="shared" si="216"/>
        <v>0</v>
      </c>
      <c r="DU44">
        <f t="shared" si="216"/>
        <v>0</v>
      </c>
      <c r="DV44">
        <f t="shared" si="216"/>
        <v>0</v>
      </c>
      <c r="DW44">
        <f t="shared" si="216"/>
        <v>0</v>
      </c>
      <c r="DX44">
        <f t="shared" si="216"/>
        <v>0</v>
      </c>
      <c r="DY44">
        <f t="shared" si="216"/>
        <v>0</v>
      </c>
      <c r="DZ44">
        <f t="shared" si="216"/>
        <v>0</v>
      </c>
      <c r="EA44">
        <f t="shared" si="216"/>
        <v>0</v>
      </c>
      <c r="EB44">
        <f t="shared" si="216"/>
        <v>0</v>
      </c>
      <c r="EC44">
        <f t="shared" si="216"/>
        <v>0</v>
      </c>
      <c r="ED44">
        <f t="shared" si="216"/>
        <v>0</v>
      </c>
      <c r="EE44">
        <f t="shared" si="216"/>
        <v>0</v>
      </c>
      <c r="EF44">
        <f t="shared" si="216"/>
        <v>0</v>
      </c>
      <c r="EG44">
        <f t="shared" si="216"/>
        <v>0</v>
      </c>
      <c r="EH44">
        <f t="shared" ref="EH44:GS44" si="217">EH$9*EH178</f>
        <v>0</v>
      </c>
      <c r="EI44">
        <f t="shared" si="217"/>
        <v>0</v>
      </c>
      <c r="EJ44">
        <f t="shared" si="217"/>
        <v>0</v>
      </c>
      <c r="EK44">
        <f t="shared" si="217"/>
        <v>0</v>
      </c>
      <c r="EL44">
        <f t="shared" si="217"/>
        <v>0</v>
      </c>
      <c r="EM44">
        <f t="shared" si="217"/>
        <v>0</v>
      </c>
      <c r="EN44">
        <f t="shared" si="217"/>
        <v>0</v>
      </c>
      <c r="EO44">
        <f t="shared" si="217"/>
        <v>0</v>
      </c>
      <c r="EP44">
        <f t="shared" si="217"/>
        <v>0</v>
      </c>
      <c r="EQ44">
        <f t="shared" si="217"/>
        <v>0</v>
      </c>
      <c r="ER44">
        <f t="shared" si="217"/>
        <v>0</v>
      </c>
      <c r="ES44">
        <f t="shared" si="217"/>
        <v>0</v>
      </c>
      <c r="ET44">
        <f t="shared" si="217"/>
        <v>0</v>
      </c>
      <c r="EU44">
        <f t="shared" si="217"/>
        <v>0</v>
      </c>
      <c r="EV44">
        <f t="shared" si="217"/>
        <v>0</v>
      </c>
      <c r="EW44">
        <f t="shared" si="217"/>
        <v>0</v>
      </c>
      <c r="EX44">
        <f t="shared" si="217"/>
        <v>0</v>
      </c>
      <c r="EY44">
        <f t="shared" si="217"/>
        <v>0</v>
      </c>
      <c r="EZ44">
        <f t="shared" si="217"/>
        <v>0</v>
      </c>
      <c r="FA44">
        <f t="shared" si="217"/>
        <v>0</v>
      </c>
      <c r="FB44">
        <f t="shared" si="217"/>
        <v>0</v>
      </c>
      <c r="FC44">
        <f t="shared" si="217"/>
        <v>0</v>
      </c>
      <c r="FD44">
        <f t="shared" si="217"/>
        <v>0</v>
      </c>
      <c r="FE44">
        <f t="shared" si="217"/>
        <v>0</v>
      </c>
      <c r="FF44">
        <f t="shared" si="217"/>
        <v>0</v>
      </c>
      <c r="FG44">
        <f t="shared" si="217"/>
        <v>0</v>
      </c>
      <c r="FH44">
        <f t="shared" si="217"/>
        <v>0</v>
      </c>
      <c r="FI44">
        <f t="shared" si="217"/>
        <v>0</v>
      </c>
      <c r="FJ44">
        <f t="shared" si="217"/>
        <v>0</v>
      </c>
      <c r="FK44">
        <f t="shared" si="217"/>
        <v>0</v>
      </c>
      <c r="FL44">
        <f t="shared" si="217"/>
        <v>0</v>
      </c>
      <c r="FM44">
        <f t="shared" si="217"/>
        <v>0</v>
      </c>
      <c r="FN44">
        <f t="shared" si="217"/>
        <v>0</v>
      </c>
      <c r="FO44">
        <f t="shared" si="217"/>
        <v>0</v>
      </c>
      <c r="FP44">
        <f t="shared" si="217"/>
        <v>0</v>
      </c>
      <c r="FQ44">
        <f t="shared" si="217"/>
        <v>0</v>
      </c>
      <c r="FR44">
        <f t="shared" si="217"/>
        <v>0</v>
      </c>
      <c r="FS44">
        <f t="shared" si="217"/>
        <v>0</v>
      </c>
      <c r="FT44">
        <f t="shared" si="217"/>
        <v>0</v>
      </c>
      <c r="FU44">
        <f t="shared" si="217"/>
        <v>0</v>
      </c>
      <c r="FV44">
        <f t="shared" si="217"/>
        <v>0</v>
      </c>
      <c r="FW44">
        <f t="shared" si="217"/>
        <v>0</v>
      </c>
      <c r="FX44">
        <f t="shared" si="217"/>
        <v>0</v>
      </c>
      <c r="FY44">
        <f t="shared" si="217"/>
        <v>0</v>
      </c>
      <c r="FZ44">
        <f t="shared" si="217"/>
        <v>0</v>
      </c>
      <c r="GA44">
        <f t="shared" si="217"/>
        <v>0</v>
      </c>
      <c r="GB44">
        <f t="shared" si="217"/>
        <v>0</v>
      </c>
      <c r="GC44">
        <f t="shared" si="217"/>
        <v>0</v>
      </c>
      <c r="GD44">
        <f t="shared" si="217"/>
        <v>0</v>
      </c>
      <c r="GE44">
        <f t="shared" si="217"/>
        <v>0</v>
      </c>
      <c r="GF44">
        <f t="shared" si="217"/>
        <v>0</v>
      </c>
      <c r="GG44">
        <f t="shared" si="217"/>
        <v>0</v>
      </c>
      <c r="GH44">
        <f t="shared" si="217"/>
        <v>0</v>
      </c>
      <c r="GI44">
        <f t="shared" si="217"/>
        <v>0</v>
      </c>
      <c r="GJ44">
        <f t="shared" si="217"/>
        <v>0</v>
      </c>
      <c r="GK44">
        <f t="shared" si="217"/>
        <v>0</v>
      </c>
      <c r="GL44">
        <f t="shared" si="217"/>
        <v>0</v>
      </c>
      <c r="GM44">
        <f t="shared" si="217"/>
        <v>0</v>
      </c>
      <c r="GN44">
        <f t="shared" si="217"/>
        <v>0</v>
      </c>
      <c r="GO44">
        <f t="shared" si="217"/>
        <v>0</v>
      </c>
      <c r="GP44">
        <f t="shared" si="217"/>
        <v>0</v>
      </c>
      <c r="GQ44">
        <f t="shared" si="217"/>
        <v>0</v>
      </c>
      <c r="GR44">
        <f t="shared" si="217"/>
        <v>0</v>
      </c>
      <c r="GS44">
        <f t="shared" si="217"/>
        <v>0</v>
      </c>
      <c r="GT44">
        <f t="shared" ref="GT44:JE44" si="218">GT$9*GT178</f>
        <v>0</v>
      </c>
      <c r="GU44">
        <f t="shared" si="218"/>
        <v>0</v>
      </c>
      <c r="GV44">
        <f t="shared" si="218"/>
        <v>0</v>
      </c>
      <c r="GW44">
        <f t="shared" si="218"/>
        <v>0</v>
      </c>
      <c r="GX44">
        <f t="shared" si="218"/>
        <v>0</v>
      </c>
      <c r="GY44">
        <f t="shared" si="218"/>
        <v>0</v>
      </c>
      <c r="GZ44">
        <f t="shared" si="218"/>
        <v>0</v>
      </c>
      <c r="HA44">
        <f t="shared" si="218"/>
        <v>0</v>
      </c>
      <c r="HB44">
        <f t="shared" si="218"/>
        <v>0</v>
      </c>
      <c r="HC44">
        <f t="shared" si="218"/>
        <v>0</v>
      </c>
      <c r="HD44">
        <f t="shared" si="218"/>
        <v>0</v>
      </c>
      <c r="HE44">
        <f t="shared" si="218"/>
        <v>0</v>
      </c>
      <c r="HF44">
        <f t="shared" si="218"/>
        <v>0</v>
      </c>
      <c r="HG44">
        <f t="shared" si="218"/>
        <v>0</v>
      </c>
      <c r="HH44">
        <f t="shared" si="218"/>
        <v>0</v>
      </c>
      <c r="HI44">
        <f t="shared" si="218"/>
        <v>0</v>
      </c>
      <c r="HJ44">
        <f t="shared" si="218"/>
        <v>0</v>
      </c>
      <c r="HK44">
        <f t="shared" si="218"/>
        <v>0</v>
      </c>
      <c r="HL44">
        <f t="shared" si="218"/>
        <v>0</v>
      </c>
      <c r="HM44">
        <f t="shared" si="218"/>
        <v>0</v>
      </c>
      <c r="HN44">
        <f t="shared" si="218"/>
        <v>0</v>
      </c>
      <c r="HO44">
        <f t="shared" si="218"/>
        <v>0</v>
      </c>
      <c r="HP44">
        <f t="shared" si="218"/>
        <v>0</v>
      </c>
      <c r="HQ44">
        <f t="shared" si="218"/>
        <v>0</v>
      </c>
      <c r="HR44">
        <f t="shared" si="218"/>
        <v>0</v>
      </c>
      <c r="HS44">
        <f t="shared" si="218"/>
        <v>0</v>
      </c>
      <c r="HT44">
        <f t="shared" si="218"/>
        <v>0</v>
      </c>
      <c r="HU44">
        <f t="shared" si="218"/>
        <v>0</v>
      </c>
      <c r="HV44">
        <f t="shared" si="218"/>
        <v>0</v>
      </c>
      <c r="HW44">
        <f t="shared" si="218"/>
        <v>0</v>
      </c>
      <c r="HX44">
        <f t="shared" si="218"/>
        <v>0</v>
      </c>
      <c r="HY44">
        <f t="shared" si="218"/>
        <v>0</v>
      </c>
      <c r="HZ44">
        <f t="shared" si="218"/>
        <v>0</v>
      </c>
      <c r="IA44">
        <f t="shared" si="218"/>
        <v>0</v>
      </c>
      <c r="IB44">
        <f t="shared" si="218"/>
        <v>0</v>
      </c>
      <c r="IC44">
        <f t="shared" si="218"/>
        <v>0</v>
      </c>
      <c r="ID44">
        <f t="shared" si="218"/>
        <v>0</v>
      </c>
      <c r="IE44">
        <f t="shared" si="218"/>
        <v>0</v>
      </c>
      <c r="IF44">
        <f t="shared" si="218"/>
        <v>0</v>
      </c>
      <c r="IG44">
        <f t="shared" si="218"/>
        <v>0</v>
      </c>
      <c r="IH44">
        <f t="shared" si="218"/>
        <v>0</v>
      </c>
      <c r="II44">
        <f t="shared" si="218"/>
        <v>0</v>
      </c>
      <c r="IJ44">
        <f t="shared" si="218"/>
        <v>0</v>
      </c>
      <c r="IK44">
        <f t="shared" si="218"/>
        <v>0</v>
      </c>
      <c r="IL44">
        <f t="shared" si="218"/>
        <v>0</v>
      </c>
      <c r="IM44">
        <f t="shared" si="218"/>
        <v>0</v>
      </c>
      <c r="IN44">
        <f t="shared" si="218"/>
        <v>0</v>
      </c>
      <c r="IO44">
        <f t="shared" si="218"/>
        <v>0</v>
      </c>
      <c r="IP44">
        <f t="shared" si="218"/>
        <v>0</v>
      </c>
      <c r="IQ44">
        <f t="shared" si="218"/>
        <v>0</v>
      </c>
      <c r="IR44">
        <f t="shared" si="218"/>
        <v>0</v>
      </c>
      <c r="IS44">
        <f t="shared" si="218"/>
        <v>0</v>
      </c>
      <c r="IT44">
        <f t="shared" si="218"/>
        <v>0</v>
      </c>
      <c r="IU44">
        <f t="shared" si="218"/>
        <v>0</v>
      </c>
      <c r="IV44">
        <f t="shared" si="218"/>
        <v>0</v>
      </c>
      <c r="IW44">
        <f t="shared" si="218"/>
        <v>0</v>
      </c>
      <c r="IX44">
        <f t="shared" si="218"/>
        <v>0</v>
      </c>
      <c r="IY44">
        <f t="shared" si="218"/>
        <v>0</v>
      </c>
      <c r="IZ44">
        <f t="shared" si="218"/>
        <v>0</v>
      </c>
      <c r="JA44">
        <f t="shared" si="218"/>
        <v>0</v>
      </c>
      <c r="JB44">
        <f t="shared" si="218"/>
        <v>0</v>
      </c>
      <c r="JC44">
        <f t="shared" si="218"/>
        <v>0</v>
      </c>
      <c r="JD44">
        <f t="shared" si="218"/>
        <v>0</v>
      </c>
      <c r="JE44">
        <f t="shared" si="218"/>
        <v>0</v>
      </c>
      <c r="JF44">
        <f t="shared" ref="JF44:LQ44" si="219">JF$9*JF178</f>
        <v>0</v>
      </c>
      <c r="JG44">
        <f t="shared" si="219"/>
        <v>0</v>
      </c>
      <c r="JH44">
        <f t="shared" si="219"/>
        <v>0</v>
      </c>
      <c r="JI44">
        <f t="shared" si="219"/>
        <v>0</v>
      </c>
      <c r="JJ44">
        <f t="shared" si="219"/>
        <v>0</v>
      </c>
      <c r="JK44">
        <f t="shared" si="219"/>
        <v>0</v>
      </c>
      <c r="JL44">
        <f t="shared" si="219"/>
        <v>0</v>
      </c>
      <c r="JM44">
        <f t="shared" si="219"/>
        <v>0</v>
      </c>
      <c r="JN44">
        <f t="shared" si="219"/>
        <v>0</v>
      </c>
      <c r="JO44">
        <f t="shared" si="219"/>
        <v>0</v>
      </c>
      <c r="JP44">
        <f t="shared" si="219"/>
        <v>0</v>
      </c>
      <c r="JQ44">
        <f t="shared" si="219"/>
        <v>0</v>
      </c>
      <c r="JR44">
        <f t="shared" si="219"/>
        <v>0</v>
      </c>
      <c r="JS44">
        <f t="shared" si="219"/>
        <v>0</v>
      </c>
      <c r="JT44">
        <f t="shared" si="219"/>
        <v>0</v>
      </c>
      <c r="JU44">
        <f t="shared" si="219"/>
        <v>0</v>
      </c>
      <c r="JV44">
        <f t="shared" si="219"/>
        <v>0</v>
      </c>
      <c r="JW44">
        <f t="shared" si="219"/>
        <v>0</v>
      </c>
      <c r="JX44">
        <f t="shared" si="219"/>
        <v>0</v>
      </c>
      <c r="JY44">
        <f t="shared" si="219"/>
        <v>0</v>
      </c>
      <c r="JZ44">
        <f t="shared" si="219"/>
        <v>0</v>
      </c>
      <c r="KA44">
        <f t="shared" si="219"/>
        <v>0</v>
      </c>
      <c r="KB44">
        <f t="shared" si="219"/>
        <v>0</v>
      </c>
      <c r="KC44">
        <f t="shared" si="219"/>
        <v>0</v>
      </c>
      <c r="KD44">
        <f t="shared" si="219"/>
        <v>0</v>
      </c>
      <c r="KE44">
        <f t="shared" si="219"/>
        <v>0</v>
      </c>
      <c r="KF44">
        <f t="shared" si="219"/>
        <v>0</v>
      </c>
      <c r="KG44">
        <f t="shared" si="219"/>
        <v>0</v>
      </c>
      <c r="KH44">
        <f t="shared" si="219"/>
        <v>0</v>
      </c>
      <c r="KI44">
        <f t="shared" si="219"/>
        <v>0</v>
      </c>
      <c r="KJ44">
        <f t="shared" si="219"/>
        <v>0</v>
      </c>
      <c r="KK44">
        <f t="shared" si="219"/>
        <v>0</v>
      </c>
      <c r="KL44">
        <f t="shared" si="219"/>
        <v>0</v>
      </c>
      <c r="KM44">
        <f t="shared" si="219"/>
        <v>0</v>
      </c>
      <c r="KN44">
        <f t="shared" si="219"/>
        <v>0</v>
      </c>
      <c r="KO44">
        <f t="shared" si="219"/>
        <v>0</v>
      </c>
      <c r="KP44">
        <f t="shared" si="219"/>
        <v>0</v>
      </c>
      <c r="KQ44">
        <f t="shared" si="219"/>
        <v>0</v>
      </c>
      <c r="KR44">
        <f t="shared" si="219"/>
        <v>0</v>
      </c>
      <c r="KS44">
        <f t="shared" si="219"/>
        <v>0</v>
      </c>
      <c r="KT44">
        <f t="shared" si="219"/>
        <v>0</v>
      </c>
      <c r="KU44">
        <f t="shared" si="219"/>
        <v>0</v>
      </c>
      <c r="KV44">
        <f t="shared" si="219"/>
        <v>0</v>
      </c>
      <c r="KW44">
        <f t="shared" si="219"/>
        <v>0</v>
      </c>
      <c r="KX44">
        <f t="shared" si="219"/>
        <v>0</v>
      </c>
      <c r="KY44">
        <f t="shared" si="219"/>
        <v>0</v>
      </c>
      <c r="KZ44">
        <f t="shared" si="219"/>
        <v>0</v>
      </c>
      <c r="LA44">
        <f t="shared" si="219"/>
        <v>0</v>
      </c>
      <c r="LB44">
        <f t="shared" si="219"/>
        <v>0</v>
      </c>
      <c r="LC44">
        <f t="shared" si="219"/>
        <v>0</v>
      </c>
      <c r="LD44">
        <f t="shared" si="219"/>
        <v>0</v>
      </c>
      <c r="LE44">
        <f t="shared" si="219"/>
        <v>0</v>
      </c>
      <c r="LF44">
        <f t="shared" si="219"/>
        <v>0</v>
      </c>
      <c r="LG44">
        <f t="shared" si="219"/>
        <v>0</v>
      </c>
      <c r="LH44">
        <f t="shared" si="219"/>
        <v>0</v>
      </c>
      <c r="LI44">
        <f t="shared" si="219"/>
        <v>0</v>
      </c>
      <c r="LJ44">
        <f t="shared" si="219"/>
        <v>0</v>
      </c>
      <c r="LK44">
        <f t="shared" si="219"/>
        <v>0</v>
      </c>
      <c r="LL44">
        <f t="shared" si="219"/>
        <v>0</v>
      </c>
      <c r="LM44">
        <f t="shared" si="219"/>
        <v>0</v>
      </c>
      <c r="LN44">
        <f t="shared" si="219"/>
        <v>0</v>
      </c>
      <c r="LO44">
        <f t="shared" si="219"/>
        <v>0</v>
      </c>
      <c r="LP44">
        <f t="shared" si="219"/>
        <v>0</v>
      </c>
      <c r="LQ44">
        <f t="shared" si="219"/>
        <v>0</v>
      </c>
      <c r="LR44">
        <f t="shared" ref="LR44:OC44" si="220">LR$9*LR178</f>
        <v>0</v>
      </c>
      <c r="LS44">
        <f t="shared" si="220"/>
        <v>0</v>
      </c>
      <c r="LT44">
        <f t="shared" si="220"/>
        <v>0</v>
      </c>
      <c r="LU44">
        <f t="shared" si="220"/>
        <v>0</v>
      </c>
      <c r="LV44">
        <f t="shared" si="220"/>
        <v>0</v>
      </c>
      <c r="LW44">
        <f t="shared" si="220"/>
        <v>0</v>
      </c>
      <c r="LX44">
        <f t="shared" si="220"/>
        <v>0</v>
      </c>
      <c r="LY44">
        <f t="shared" si="220"/>
        <v>0</v>
      </c>
      <c r="LZ44">
        <f t="shared" si="220"/>
        <v>0</v>
      </c>
      <c r="MA44">
        <f t="shared" si="220"/>
        <v>0</v>
      </c>
      <c r="MB44">
        <f t="shared" si="220"/>
        <v>0</v>
      </c>
      <c r="MC44">
        <f t="shared" si="220"/>
        <v>0</v>
      </c>
      <c r="MD44">
        <f t="shared" si="220"/>
        <v>0</v>
      </c>
      <c r="ME44">
        <f t="shared" si="220"/>
        <v>0</v>
      </c>
      <c r="MF44">
        <f t="shared" si="220"/>
        <v>0</v>
      </c>
      <c r="MG44">
        <f t="shared" si="220"/>
        <v>0</v>
      </c>
      <c r="MH44">
        <f t="shared" si="220"/>
        <v>0</v>
      </c>
      <c r="MI44">
        <f t="shared" si="220"/>
        <v>0</v>
      </c>
      <c r="MJ44">
        <f t="shared" si="220"/>
        <v>0</v>
      </c>
      <c r="MK44">
        <f t="shared" si="220"/>
        <v>0</v>
      </c>
      <c r="ML44">
        <f t="shared" si="220"/>
        <v>0</v>
      </c>
      <c r="MM44">
        <f t="shared" si="220"/>
        <v>0</v>
      </c>
      <c r="MN44">
        <f t="shared" si="220"/>
        <v>0</v>
      </c>
      <c r="MO44">
        <f t="shared" si="220"/>
        <v>0</v>
      </c>
      <c r="MP44">
        <f t="shared" si="220"/>
        <v>0</v>
      </c>
      <c r="MQ44">
        <f t="shared" si="220"/>
        <v>0</v>
      </c>
      <c r="MR44">
        <f t="shared" si="220"/>
        <v>0</v>
      </c>
      <c r="MS44">
        <f t="shared" si="220"/>
        <v>0</v>
      </c>
      <c r="MT44">
        <f t="shared" si="220"/>
        <v>0</v>
      </c>
      <c r="MU44">
        <f t="shared" si="220"/>
        <v>0</v>
      </c>
      <c r="MV44">
        <f t="shared" si="220"/>
        <v>0</v>
      </c>
      <c r="MW44">
        <f t="shared" si="220"/>
        <v>0</v>
      </c>
      <c r="MX44">
        <f t="shared" si="220"/>
        <v>0</v>
      </c>
      <c r="MY44">
        <f t="shared" si="220"/>
        <v>0</v>
      </c>
      <c r="MZ44">
        <f t="shared" si="220"/>
        <v>0</v>
      </c>
      <c r="NA44">
        <f t="shared" si="220"/>
        <v>0</v>
      </c>
      <c r="NB44">
        <f t="shared" si="220"/>
        <v>0</v>
      </c>
      <c r="NC44">
        <f t="shared" si="220"/>
        <v>0</v>
      </c>
      <c r="ND44">
        <f t="shared" si="220"/>
        <v>0</v>
      </c>
      <c r="NE44">
        <f t="shared" si="220"/>
        <v>0</v>
      </c>
      <c r="NF44">
        <f t="shared" si="220"/>
        <v>0</v>
      </c>
      <c r="NG44">
        <f t="shared" si="220"/>
        <v>0</v>
      </c>
      <c r="NH44">
        <f t="shared" si="220"/>
        <v>0</v>
      </c>
      <c r="NI44">
        <f t="shared" si="220"/>
        <v>0</v>
      </c>
      <c r="NJ44">
        <f t="shared" si="220"/>
        <v>0</v>
      </c>
      <c r="NK44">
        <f t="shared" si="220"/>
        <v>0</v>
      </c>
      <c r="NL44">
        <f t="shared" si="220"/>
        <v>0</v>
      </c>
      <c r="NM44">
        <f t="shared" si="220"/>
        <v>0</v>
      </c>
      <c r="NN44">
        <f t="shared" si="220"/>
        <v>0</v>
      </c>
      <c r="NO44">
        <f t="shared" si="220"/>
        <v>0</v>
      </c>
      <c r="NP44">
        <f t="shared" si="220"/>
        <v>0</v>
      </c>
      <c r="NQ44">
        <f t="shared" si="220"/>
        <v>0</v>
      </c>
      <c r="NR44">
        <f t="shared" si="220"/>
        <v>0</v>
      </c>
      <c r="NS44">
        <f t="shared" si="220"/>
        <v>0</v>
      </c>
      <c r="NT44">
        <f t="shared" si="220"/>
        <v>0</v>
      </c>
      <c r="NU44">
        <f t="shared" si="220"/>
        <v>0</v>
      </c>
      <c r="NV44">
        <f t="shared" si="220"/>
        <v>0</v>
      </c>
      <c r="NW44">
        <f t="shared" si="220"/>
        <v>0</v>
      </c>
      <c r="NX44">
        <f t="shared" si="220"/>
        <v>0</v>
      </c>
      <c r="NY44">
        <f t="shared" si="220"/>
        <v>0</v>
      </c>
      <c r="NZ44">
        <f t="shared" si="220"/>
        <v>0</v>
      </c>
      <c r="OA44">
        <f t="shared" si="220"/>
        <v>0</v>
      </c>
      <c r="OB44">
        <f t="shared" si="220"/>
        <v>0</v>
      </c>
      <c r="OC44">
        <f t="shared" si="220"/>
        <v>0</v>
      </c>
      <c r="OD44">
        <f t="shared" ref="OD44:OS44" si="221">OD$9*OD178</f>
        <v>0</v>
      </c>
      <c r="OE44">
        <f t="shared" si="221"/>
        <v>0</v>
      </c>
      <c r="OF44">
        <f t="shared" si="221"/>
        <v>0</v>
      </c>
      <c r="OG44">
        <f t="shared" si="221"/>
        <v>0</v>
      </c>
      <c r="OH44">
        <f t="shared" si="221"/>
        <v>0</v>
      </c>
      <c r="OI44">
        <f t="shared" si="221"/>
        <v>0</v>
      </c>
      <c r="OJ44">
        <f t="shared" si="221"/>
        <v>0</v>
      </c>
      <c r="OK44">
        <f t="shared" si="221"/>
        <v>0</v>
      </c>
      <c r="OL44">
        <f t="shared" si="221"/>
        <v>0</v>
      </c>
      <c r="OM44">
        <f t="shared" si="221"/>
        <v>0</v>
      </c>
      <c r="ON44">
        <f t="shared" si="221"/>
        <v>0</v>
      </c>
      <c r="OO44">
        <f t="shared" si="221"/>
        <v>0</v>
      </c>
      <c r="OP44">
        <f t="shared" si="221"/>
        <v>0</v>
      </c>
      <c r="OQ44">
        <f t="shared" si="221"/>
        <v>0</v>
      </c>
      <c r="OR44">
        <f t="shared" si="221"/>
        <v>0</v>
      </c>
      <c r="OS44">
        <f t="shared" si="221"/>
        <v>0</v>
      </c>
    </row>
    <row r="45" spans="1:409">
      <c r="A45">
        <f>Rådata_6000!A41</f>
        <v>0</v>
      </c>
      <c r="B45" s="311">
        <f t="shared" si="32"/>
        <v>0</v>
      </c>
      <c r="C45" s="47">
        <f t="shared" si="32"/>
        <v>0</v>
      </c>
      <c r="D45" s="47">
        <f t="shared" si="32"/>
        <v>0</v>
      </c>
      <c r="E45" s="47">
        <f t="shared" si="32"/>
        <v>0</v>
      </c>
      <c r="F45" s="47">
        <f t="shared" si="32"/>
        <v>0</v>
      </c>
      <c r="G45" s="47">
        <f t="shared" si="32"/>
        <v>0</v>
      </c>
      <c r="H45" s="47">
        <f t="shared" si="32"/>
        <v>0</v>
      </c>
      <c r="I45" s="312">
        <f t="shared" si="32"/>
        <v>0</v>
      </c>
      <c r="J45">
        <f t="shared" ref="J45:BU45" si="222">J$9*J179</f>
        <v>0</v>
      </c>
      <c r="K45">
        <f t="shared" si="222"/>
        <v>0</v>
      </c>
      <c r="L45">
        <f t="shared" si="222"/>
        <v>0</v>
      </c>
      <c r="M45">
        <f t="shared" si="222"/>
        <v>0</v>
      </c>
      <c r="N45">
        <f t="shared" si="222"/>
        <v>0</v>
      </c>
      <c r="O45">
        <f t="shared" si="222"/>
        <v>0</v>
      </c>
      <c r="P45">
        <f t="shared" si="222"/>
        <v>0</v>
      </c>
      <c r="Q45">
        <f t="shared" si="222"/>
        <v>0</v>
      </c>
      <c r="R45">
        <f t="shared" si="222"/>
        <v>0</v>
      </c>
      <c r="S45">
        <f t="shared" si="222"/>
        <v>0</v>
      </c>
      <c r="T45">
        <f t="shared" si="222"/>
        <v>0</v>
      </c>
      <c r="U45">
        <f t="shared" si="222"/>
        <v>0</v>
      </c>
      <c r="V45">
        <f t="shared" si="222"/>
        <v>0</v>
      </c>
      <c r="W45">
        <f t="shared" si="222"/>
        <v>0</v>
      </c>
      <c r="X45">
        <f t="shared" si="222"/>
        <v>0</v>
      </c>
      <c r="Y45">
        <f t="shared" si="222"/>
        <v>0</v>
      </c>
      <c r="Z45">
        <f t="shared" si="222"/>
        <v>0</v>
      </c>
      <c r="AA45">
        <f t="shared" si="222"/>
        <v>0</v>
      </c>
      <c r="AB45">
        <f t="shared" si="222"/>
        <v>0</v>
      </c>
      <c r="AC45">
        <f t="shared" si="222"/>
        <v>0</v>
      </c>
      <c r="AD45">
        <f t="shared" si="222"/>
        <v>0</v>
      </c>
      <c r="AE45">
        <f t="shared" si="222"/>
        <v>0</v>
      </c>
      <c r="AF45">
        <f t="shared" si="222"/>
        <v>0</v>
      </c>
      <c r="AG45">
        <f t="shared" si="222"/>
        <v>0</v>
      </c>
      <c r="AH45">
        <f t="shared" si="222"/>
        <v>0</v>
      </c>
      <c r="AI45">
        <f t="shared" si="222"/>
        <v>0</v>
      </c>
      <c r="AJ45">
        <f t="shared" si="222"/>
        <v>0</v>
      </c>
      <c r="AK45">
        <f t="shared" si="222"/>
        <v>0</v>
      </c>
      <c r="AL45">
        <f t="shared" si="222"/>
        <v>0</v>
      </c>
      <c r="AM45">
        <f t="shared" si="222"/>
        <v>0</v>
      </c>
      <c r="AN45">
        <f t="shared" si="222"/>
        <v>0</v>
      </c>
      <c r="AO45">
        <f t="shared" si="222"/>
        <v>0</v>
      </c>
      <c r="AP45">
        <f t="shared" si="222"/>
        <v>0</v>
      </c>
      <c r="AQ45">
        <f t="shared" si="222"/>
        <v>0</v>
      </c>
      <c r="AR45">
        <f t="shared" si="222"/>
        <v>0</v>
      </c>
      <c r="AS45">
        <f t="shared" si="222"/>
        <v>0</v>
      </c>
      <c r="AT45">
        <f t="shared" si="222"/>
        <v>0</v>
      </c>
      <c r="AU45">
        <f t="shared" si="222"/>
        <v>0</v>
      </c>
      <c r="AV45">
        <f t="shared" si="222"/>
        <v>0</v>
      </c>
      <c r="AW45">
        <f t="shared" si="222"/>
        <v>0</v>
      </c>
      <c r="AX45">
        <f t="shared" si="222"/>
        <v>0</v>
      </c>
      <c r="AY45">
        <f t="shared" si="222"/>
        <v>0</v>
      </c>
      <c r="AZ45">
        <f t="shared" si="222"/>
        <v>0</v>
      </c>
      <c r="BA45">
        <f t="shared" si="222"/>
        <v>0</v>
      </c>
      <c r="BB45">
        <f t="shared" si="222"/>
        <v>0</v>
      </c>
      <c r="BC45">
        <f t="shared" si="222"/>
        <v>0</v>
      </c>
      <c r="BD45">
        <f t="shared" si="222"/>
        <v>0</v>
      </c>
      <c r="BE45">
        <f t="shared" si="222"/>
        <v>0</v>
      </c>
      <c r="BF45">
        <f t="shared" si="222"/>
        <v>0</v>
      </c>
      <c r="BG45">
        <f t="shared" si="222"/>
        <v>0</v>
      </c>
      <c r="BH45">
        <f t="shared" si="222"/>
        <v>0</v>
      </c>
      <c r="BI45">
        <f t="shared" si="222"/>
        <v>0</v>
      </c>
      <c r="BJ45">
        <f t="shared" si="222"/>
        <v>0</v>
      </c>
      <c r="BK45">
        <f t="shared" si="222"/>
        <v>0</v>
      </c>
      <c r="BL45">
        <f t="shared" si="222"/>
        <v>0</v>
      </c>
      <c r="BM45">
        <f t="shared" si="222"/>
        <v>0</v>
      </c>
      <c r="BN45">
        <f t="shared" si="222"/>
        <v>0</v>
      </c>
      <c r="BO45">
        <f t="shared" si="222"/>
        <v>0</v>
      </c>
      <c r="BP45">
        <f t="shared" si="222"/>
        <v>0</v>
      </c>
      <c r="BQ45">
        <f t="shared" si="222"/>
        <v>0</v>
      </c>
      <c r="BR45">
        <f t="shared" si="222"/>
        <v>0</v>
      </c>
      <c r="BS45">
        <f t="shared" si="222"/>
        <v>0</v>
      </c>
      <c r="BT45">
        <f t="shared" si="222"/>
        <v>0</v>
      </c>
      <c r="BU45">
        <f t="shared" si="222"/>
        <v>0</v>
      </c>
      <c r="BV45">
        <f t="shared" ref="BV45:EG45" si="223">BV$9*BV179</f>
        <v>0</v>
      </c>
      <c r="BW45">
        <f t="shared" si="223"/>
        <v>0</v>
      </c>
      <c r="BX45">
        <f t="shared" si="223"/>
        <v>0</v>
      </c>
      <c r="BY45">
        <f t="shared" si="223"/>
        <v>0</v>
      </c>
      <c r="BZ45">
        <f t="shared" si="223"/>
        <v>0</v>
      </c>
      <c r="CA45">
        <f t="shared" si="223"/>
        <v>0</v>
      </c>
      <c r="CB45">
        <f t="shared" si="223"/>
        <v>0</v>
      </c>
      <c r="CC45">
        <f t="shared" si="223"/>
        <v>0</v>
      </c>
      <c r="CD45">
        <f t="shared" si="223"/>
        <v>0</v>
      </c>
      <c r="CE45">
        <f t="shared" si="223"/>
        <v>0</v>
      </c>
      <c r="CF45">
        <f t="shared" si="223"/>
        <v>0</v>
      </c>
      <c r="CG45">
        <f t="shared" si="223"/>
        <v>0</v>
      </c>
      <c r="CH45">
        <f t="shared" si="223"/>
        <v>0</v>
      </c>
      <c r="CI45">
        <f t="shared" si="223"/>
        <v>0</v>
      </c>
      <c r="CJ45">
        <f t="shared" si="223"/>
        <v>0</v>
      </c>
      <c r="CK45">
        <f t="shared" si="223"/>
        <v>0</v>
      </c>
      <c r="CL45">
        <f t="shared" si="223"/>
        <v>0</v>
      </c>
      <c r="CM45">
        <f t="shared" si="223"/>
        <v>0</v>
      </c>
      <c r="CN45">
        <f t="shared" si="223"/>
        <v>0</v>
      </c>
      <c r="CO45">
        <f t="shared" si="223"/>
        <v>0</v>
      </c>
      <c r="CP45">
        <f t="shared" si="223"/>
        <v>0</v>
      </c>
      <c r="CQ45">
        <f t="shared" si="223"/>
        <v>0</v>
      </c>
      <c r="CR45">
        <f t="shared" si="223"/>
        <v>0</v>
      </c>
      <c r="CS45">
        <f t="shared" si="223"/>
        <v>0</v>
      </c>
      <c r="CT45">
        <f t="shared" si="223"/>
        <v>0</v>
      </c>
      <c r="CU45">
        <f t="shared" si="223"/>
        <v>0</v>
      </c>
      <c r="CV45">
        <f t="shared" si="223"/>
        <v>0</v>
      </c>
      <c r="CW45">
        <f t="shared" si="223"/>
        <v>0</v>
      </c>
      <c r="CX45">
        <f t="shared" si="223"/>
        <v>0</v>
      </c>
      <c r="CY45">
        <f t="shared" si="223"/>
        <v>0</v>
      </c>
      <c r="CZ45">
        <f t="shared" si="223"/>
        <v>0</v>
      </c>
      <c r="DA45">
        <f t="shared" si="223"/>
        <v>0</v>
      </c>
      <c r="DB45">
        <f t="shared" si="223"/>
        <v>0</v>
      </c>
      <c r="DC45">
        <f t="shared" si="223"/>
        <v>0</v>
      </c>
      <c r="DD45">
        <f t="shared" si="223"/>
        <v>0</v>
      </c>
      <c r="DE45">
        <f t="shared" si="223"/>
        <v>0</v>
      </c>
      <c r="DF45">
        <f t="shared" si="223"/>
        <v>0</v>
      </c>
      <c r="DG45">
        <f t="shared" si="223"/>
        <v>0</v>
      </c>
      <c r="DH45">
        <f t="shared" si="223"/>
        <v>0</v>
      </c>
      <c r="DI45">
        <f t="shared" si="223"/>
        <v>0</v>
      </c>
      <c r="DJ45">
        <f t="shared" si="223"/>
        <v>0</v>
      </c>
      <c r="DK45">
        <f t="shared" si="223"/>
        <v>0</v>
      </c>
      <c r="DL45">
        <f t="shared" si="223"/>
        <v>0</v>
      </c>
      <c r="DM45">
        <f t="shared" si="223"/>
        <v>0</v>
      </c>
      <c r="DN45">
        <f t="shared" si="223"/>
        <v>0</v>
      </c>
      <c r="DO45">
        <f t="shared" si="223"/>
        <v>0</v>
      </c>
      <c r="DP45">
        <f t="shared" si="223"/>
        <v>0</v>
      </c>
      <c r="DQ45">
        <f t="shared" si="223"/>
        <v>0</v>
      </c>
      <c r="DR45">
        <f t="shared" si="223"/>
        <v>0</v>
      </c>
      <c r="DS45">
        <f t="shared" si="223"/>
        <v>0</v>
      </c>
      <c r="DT45">
        <f t="shared" si="223"/>
        <v>0</v>
      </c>
      <c r="DU45">
        <f t="shared" si="223"/>
        <v>0</v>
      </c>
      <c r="DV45">
        <f t="shared" si="223"/>
        <v>0</v>
      </c>
      <c r="DW45">
        <f t="shared" si="223"/>
        <v>0</v>
      </c>
      <c r="DX45">
        <f t="shared" si="223"/>
        <v>0</v>
      </c>
      <c r="DY45">
        <f t="shared" si="223"/>
        <v>0</v>
      </c>
      <c r="DZ45">
        <f t="shared" si="223"/>
        <v>0</v>
      </c>
      <c r="EA45">
        <f t="shared" si="223"/>
        <v>0</v>
      </c>
      <c r="EB45">
        <f t="shared" si="223"/>
        <v>0</v>
      </c>
      <c r="EC45">
        <f t="shared" si="223"/>
        <v>0</v>
      </c>
      <c r="ED45">
        <f t="shared" si="223"/>
        <v>0</v>
      </c>
      <c r="EE45">
        <f t="shared" si="223"/>
        <v>0</v>
      </c>
      <c r="EF45">
        <f t="shared" si="223"/>
        <v>0</v>
      </c>
      <c r="EG45">
        <f t="shared" si="223"/>
        <v>0</v>
      </c>
      <c r="EH45">
        <f t="shared" ref="EH45:GS45" si="224">EH$9*EH179</f>
        <v>0</v>
      </c>
      <c r="EI45">
        <f t="shared" si="224"/>
        <v>0</v>
      </c>
      <c r="EJ45">
        <f t="shared" si="224"/>
        <v>0</v>
      </c>
      <c r="EK45">
        <f t="shared" si="224"/>
        <v>0</v>
      </c>
      <c r="EL45">
        <f t="shared" si="224"/>
        <v>0</v>
      </c>
      <c r="EM45">
        <f t="shared" si="224"/>
        <v>0</v>
      </c>
      <c r="EN45">
        <f t="shared" si="224"/>
        <v>0</v>
      </c>
      <c r="EO45">
        <f t="shared" si="224"/>
        <v>0</v>
      </c>
      <c r="EP45">
        <f t="shared" si="224"/>
        <v>0</v>
      </c>
      <c r="EQ45">
        <f t="shared" si="224"/>
        <v>0</v>
      </c>
      <c r="ER45">
        <f t="shared" si="224"/>
        <v>0</v>
      </c>
      <c r="ES45">
        <f t="shared" si="224"/>
        <v>0</v>
      </c>
      <c r="ET45">
        <f t="shared" si="224"/>
        <v>0</v>
      </c>
      <c r="EU45">
        <f t="shared" si="224"/>
        <v>0</v>
      </c>
      <c r="EV45">
        <f t="shared" si="224"/>
        <v>0</v>
      </c>
      <c r="EW45">
        <f t="shared" si="224"/>
        <v>0</v>
      </c>
      <c r="EX45">
        <f t="shared" si="224"/>
        <v>0</v>
      </c>
      <c r="EY45">
        <f t="shared" si="224"/>
        <v>0</v>
      </c>
      <c r="EZ45">
        <f t="shared" si="224"/>
        <v>0</v>
      </c>
      <c r="FA45">
        <f t="shared" si="224"/>
        <v>0</v>
      </c>
      <c r="FB45">
        <f t="shared" si="224"/>
        <v>0</v>
      </c>
      <c r="FC45">
        <f t="shared" si="224"/>
        <v>0</v>
      </c>
      <c r="FD45">
        <f t="shared" si="224"/>
        <v>0</v>
      </c>
      <c r="FE45">
        <f t="shared" si="224"/>
        <v>0</v>
      </c>
      <c r="FF45">
        <f t="shared" si="224"/>
        <v>0</v>
      </c>
      <c r="FG45">
        <f t="shared" si="224"/>
        <v>0</v>
      </c>
      <c r="FH45">
        <f t="shared" si="224"/>
        <v>0</v>
      </c>
      <c r="FI45">
        <f t="shared" si="224"/>
        <v>0</v>
      </c>
      <c r="FJ45">
        <f t="shared" si="224"/>
        <v>0</v>
      </c>
      <c r="FK45">
        <f t="shared" si="224"/>
        <v>0</v>
      </c>
      <c r="FL45">
        <f t="shared" si="224"/>
        <v>0</v>
      </c>
      <c r="FM45">
        <f t="shared" si="224"/>
        <v>0</v>
      </c>
      <c r="FN45">
        <f t="shared" si="224"/>
        <v>0</v>
      </c>
      <c r="FO45">
        <f t="shared" si="224"/>
        <v>0</v>
      </c>
      <c r="FP45">
        <f t="shared" si="224"/>
        <v>0</v>
      </c>
      <c r="FQ45">
        <f t="shared" si="224"/>
        <v>0</v>
      </c>
      <c r="FR45">
        <f t="shared" si="224"/>
        <v>0</v>
      </c>
      <c r="FS45">
        <f t="shared" si="224"/>
        <v>0</v>
      </c>
      <c r="FT45">
        <f t="shared" si="224"/>
        <v>0</v>
      </c>
      <c r="FU45">
        <f t="shared" si="224"/>
        <v>0</v>
      </c>
      <c r="FV45">
        <f t="shared" si="224"/>
        <v>0</v>
      </c>
      <c r="FW45">
        <f t="shared" si="224"/>
        <v>0</v>
      </c>
      <c r="FX45">
        <f t="shared" si="224"/>
        <v>0</v>
      </c>
      <c r="FY45">
        <f t="shared" si="224"/>
        <v>0</v>
      </c>
      <c r="FZ45">
        <f t="shared" si="224"/>
        <v>0</v>
      </c>
      <c r="GA45">
        <f t="shared" si="224"/>
        <v>0</v>
      </c>
      <c r="GB45">
        <f t="shared" si="224"/>
        <v>0</v>
      </c>
      <c r="GC45">
        <f t="shared" si="224"/>
        <v>0</v>
      </c>
      <c r="GD45">
        <f t="shared" si="224"/>
        <v>0</v>
      </c>
      <c r="GE45">
        <f t="shared" si="224"/>
        <v>0</v>
      </c>
      <c r="GF45">
        <f t="shared" si="224"/>
        <v>0</v>
      </c>
      <c r="GG45">
        <f t="shared" si="224"/>
        <v>0</v>
      </c>
      <c r="GH45">
        <f t="shared" si="224"/>
        <v>0</v>
      </c>
      <c r="GI45">
        <f t="shared" si="224"/>
        <v>0</v>
      </c>
      <c r="GJ45">
        <f t="shared" si="224"/>
        <v>0</v>
      </c>
      <c r="GK45">
        <f t="shared" si="224"/>
        <v>0</v>
      </c>
      <c r="GL45">
        <f t="shared" si="224"/>
        <v>0</v>
      </c>
      <c r="GM45">
        <f t="shared" si="224"/>
        <v>0</v>
      </c>
      <c r="GN45">
        <f t="shared" si="224"/>
        <v>0</v>
      </c>
      <c r="GO45">
        <f t="shared" si="224"/>
        <v>0</v>
      </c>
      <c r="GP45">
        <f t="shared" si="224"/>
        <v>0</v>
      </c>
      <c r="GQ45">
        <f t="shared" si="224"/>
        <v>0</v>
      </c>
      <c r="GR45">
        <f t="shared" si="224"/>
        <v>0</v>
      </c>
      <c r="GS45">
        <f t="shared" si="224"/>
        <v>0</v>
      </c>
      <c r="GT45">
        <f t="shared" ref="GT45:JE45" si="225">GT$9*GT179</f>
        <v>0</v>
      </c>
      <c r="GU45">
        <f t="shared" si="225"/>
        <v>0</v>
      </c>
      <c r="GV45">
        <f t="shared" si="225"/>
        <v>0</v>
      </c>
      <c r="GW45">
        <f t="shared" si="225"/>
        <v>0</v>
      </c>
      <c r="GX45">
        <f t="shared" si="225"/>
        <v>0</v>
      </c>
      <c r="GY45">
        <f t="shared" si="225"/>
        <v>0</v>
      </c>
      <c r="GZ45">
        <f t="shared" si="225"/>
        <v>0</v>
      </c>
      <c r="HA45">
        <f t="shared" si="225"/>
        <v>0</v>
      </c>
      <c r="HB45">
        <f t="shared" si="225"/>
        <v>0</v>
      </c>
      <c r="HC45">
        <f t="shared" si="225"/>
        <v>0</v>
      </c>
      <c r="HD45">
        <f t="shared" si="225"/>
        <v>0</v>
      </c>
      <c r="HE45">
        <f t="shared" si="225"/>
        <v>0</v>
      </c>
      <c r="HF45">
        <f t="shared" si="225"/>
        <v>0</v>
      </c>
      <c r="HG45">
        <f t="shared" si="225"/>
        <v>0</v>
      </c>
      <c r="HH45">
        <f t="shared" si="225"/>
        <v>0</v>
      </c>
      <c r="HI45">
        <f t="shared" si="225"/>
        <v>0</v>
      </c>
      <c r="HJ45">
        <f t="shared" si="225"/>
        <v>0</v>
      </c>
      <c r="HK45">
        <f t="shared" si="225"/>
        <v>0</v>
      </c>
      <c r="HL45">
        <f t="shared" si="225"/>
        <v>0</v>
      </c>
      <c r="HM45">
        <f t="shared" si="225"/>
        <v>0</v>
      </c>
      <c r="HN45">
        <f t="shared" si="225"/>
        <v>0</v>
      </c>
      <c r="HO45">
        <f t="shared" si="225"/>
        <v>0</v>
      </c>
      <c r="HP45">
        <f t="shared" si="225"/>
        <v>0</v>
      </c>
      <c r="HQ45">
        <f t="shared" si="225"/>
        <v>0</v>
      </c>
      <c r="HR45">
        <f t="shared" si="225"/>
        <v>0</v>
      </c>
      <c r="HS45">
        <f t="shared" si="225"/>
        <v>0</v>
      </c>
      <c r="HT45">
        <f t="shared" si="225"/>
        <v>0</v>
      </c>
      <c r="HU45">
        <f t="shared" si="225"/>
        <v>0</v>
      </c>
      <c r="HV45">
        <f t="shared" si="225"/>
        <v>0</v>
      </c>
      <c r="HW45">
        <f t="shared" si="225"/>
        <v>0</v>
      </c>
      <c r="HX45">
        <f t="shared" si="225"/>
        <v>0</v>
      </c>
      <c r="HY45">
        <f t="shared" si="225"/>
        <v>0</v>
      </c>
      <c r="HZ45">
        <f t="shared" si="225"/>
        <v>0</v>
      </c>
      <c r="IA45">
        <f t="shared" si="225"/>
        <v>0</v>
      </c>
      <c r="IB45">
        <f t="shared" si="225"/>
        <v>0</v>
      </c>
      <c r="IC45">
        <f t="shared" si="225"/>
        <v>0</v>
      </c>
      <c r="ID45">
        <f t="shared" si="225"/>
        <v>0</v>
      </c>
      <c r="IE45">
        <f t="shared" si="225"/>
        <v>0</v>
      </c>
      <c r="IF45">
        <f t="shared" si="225"/>
        <v>0</v>
      </c>
      <c r="IG45">
        <f t="shared" si="225"/>
        <v>0</v>
      </c>
      <c r="IH45">
        <f t="shared" si="225"/>
        <v>0</v>
      </c>
      <c r="II45">
        <f t="shared" si="225"/>
        <v>0</v>
      </c>
      <c r="IJ45">
        <f t="shared" si="225"/>
        <v>0</v>
      </c>
      <c r="IK45">
        <f t="shared" si="225"/>
        <v>0</v>
      </c>
      <c r="IL45">
        <f t="shared" si="225"/>
        <v>0</v>
      </c>
      <c r="IM45">
        <f t="shared" si="225"/>
        <v>0</v>
      </c>
      <c r="IN45">
        <f t="shared" si="225"/>
        <v>0</v>
      </c>
      <c r="IO45">
        <f t="shared" si="225"/>
        <v>0</v>
      </c>
      <c r="IP45">
        <f t="shared" si="225"/>
        <v>0</v>
      </c>
      <c r="IQ45">
        <f t="shared" si="225"/>
        <v>0</v>
      </c>
      <c r="IR45">
        <f t="shared" si="225"/>
        <v>0</v>
      </c>
      <c r="IS45">
        <f t="shared" si="225"/>
        <v>0</v>
      </c>
      <c r="IT45">
        <f t="shared" si="225"/>
        <v>0</v>
      </c>
      <c r="IU45">
        <f t="shared" si="225"/>
        <v>0</v>
      </c>
      <c r="IV45">
        <f t="shared" si="225"/>
        <v>0</v>
      </c>
      <c r="IW45">
        <f t="shared" si="225"/>
        <v>0</v>
      </c>
      <c r="IX45">
        <f t="shared" si="225"/>
        <v>0</v>
      </c>
      <c r="IY45">
        <f t="shared" si="225"/>
        <v>0</v>
      </c>
      <c r="IZ45">
        <f t="shared" si="225"/>
        <v>0</v>
      </c>
      <c r="JA45">
        <f t="shared" si="225"/>
        <v>0</v>
      </c>
      <c r="JB45">
        <f t="shared" si="225"/>
        <v>0</v>
      </c>
      <c r="JC45">
        <f t="shared" si="225"/>
        <v>0</v>
      </c>
      <c r="JD45">
        <f t="shared" si="225"/>
        <v>0</v>
      </c>
      <c r="JE45">
        <f t="shared" si="225"/>
        <v>0</v>
      </c>
      <c r="JF45">
        <f t="shared" ref="JF45:LQ45" si="226">JF$9*JF179</f>
        <v>0</v>
      </c>
      <c r="JG45">
        <f t="shared" si="226"/>
        <v>0</v>
      </c>
      <c r="JH45">
        <f t="shared" si="226"/>
        <v>0</v>
      </c>
      <c r="JI45">
        <f t="shared" si="226"/>
        <v>0</v>
      </c>
      <c r="JJ45">
        <f t="shared" si="226"/>
        <v>0</v>
      </c>
      <c r="JK45">
        <f t="shared" si="226"/>
        <v>0</v>
      </c>
      <c r="JL45">
        <f t="shared" si="226"/>
        <v>0</v>
      </c>
      <c r="JM45">
        <f t="shared" si="226"/>
        <v>0</v>
      </c>
      <c r="JN45">
        <f t="shared" si="226"/>
        <v>0</v>
      </c>
      <c r="JO45">
        <f t="shared" si="226"/>
        <v>0</v>
      </c>
      <c r="JP45">
        <f t="shared" si="226"/>
        <v>0</v>
      </c>
      <c r="JQ45">
        <f t="shared" si="226"/>
        <v>0</v>
      </c>
      <c r="JR45">
        <f t="shared" si="226"/>
        <v>0</v>
      </c>
      <c r="JS45">
        <f t="shared" si="226"/>
        <v>0</v>
      </c>
      <c r="JT45">
        <f t="shared" si="226"/>
        <v>0</v>
      </c>
      <c r="JU45">
        <f t="shared" si="226"/>
        <v>0</v>
      </c>
      <c r="JV45">
        <f t="shared" si="226"/>
        <v>0</v>
      </c>
      <c r="JW45">
        <f t="shared" si="226"/>
        <v>0</v>
      </c>
      <c r="JX45">
        <f t="shared" si="226"/>
        <v>0</v>
      </c>
      <c r="JY45">
        <f t="shared" si="226"/>
        <v>0</v>
      </c>
      <c r="JZ45">
        <f t="shared" si="226"/>
        <v>0</v>
      </c>
      <c r="KA45">
        <f t="shared" si="226"/>
        <v>0</v>
      </c>
      <c r="KB45">
        <f t="shared" si="226"/>
        <v>0</v>
      </c>
      <c r="KC45">
        <f t="shared" si="226"/>
        <v>0</v>
      </c>
      <c r="KD45">
        <f t="shared" si="226"/>
        <v>0</v>
      </c>
      <c r="KE45">
        <f t="shared" si="226"/>
        <v>0</v>
      </c>
      <c r="KF45">
        <f t="shared" si="226"/>
        <v>0</v>
      </c>
      <c r="KG45">
        <f t="shared" si="226"/>
        <v>0</v>
      </c>
      <c r="KH45">
        <f t="shared" si="226"/>
        <v>0</v>
      </c>
      <c r="KI45">
        <f t="shared" si="226"/>
        <v>0</v>
      </c>
      <c r="KJ45">
        <f t="shared" si="226"/>
        <v>0</v>
      </c>
      <c r="KK45">
        <f t="shared" si="226"/>
        <v>0</v>
      </c>
      <c r="KL45">
        <f t="shared" si="226"/>
        <v>0</v>
      </c>
      <c r="KM45">
        <f t="shared" si="226"/>
        <v>0</v>
      </c>
      <c r="KN45">
        <f t="shared" si="226"/>
        <v>0</v>
      </c>
      <c r="KO45">
        <f t="shared" si="226"/>
        <v>0</v>
      </c>
      <c r="KP45">
        <f t="shared" si="226"/>
        <v>0</v>
      </c>
      <c r="KQ45">
        <f t="shared" si="226"/>
        <v>0</v>
      </c>
      <c r="KR45">
        <f t="shared" si="226"/>
        <v>0</v>
      </c>
      <c r="KS45">
        <f t="shared" si="226"/>
        <v>0</v>
      </c>
      <c r="KT45">
        <f t="shared" si="226"/>
        <v>0</v>
      </c>
      <c r="KU45">
        <f t="shared" si="226"/>
        <v>0</v>
      </c>
      <c r="KV45">
        <f t="shared" si="226"/>
        <v>0</v>
      </c>
      <c r="KW45">
        <f t="shared" si="226"/>
        <v>0</v>
      </c>
      <c r="KX45">
        <f t="shared" si="226"/>
        <v>0</v>
      </c>
      <c r="KY45">
        <f t="shared" si="226"/>
        <v>0</v>
      </c>
      <c r="KZ45">
        <f t="shared" si="226"/>
        <v>0</v>
      </c>
      <c r="LA45">
        <f t="shared" si="226"/>
        <v>0</v>
      </c>
      <c r="LB45">
        <f t="shared" si="226"/>
        <v>0</v>
      </c>
      <c r="LC45">
        <f t="shared" si="226"/>
        <v>0</v>
      </c>
      <c r="LD45">
        <f t="shared" si="226"/>
        <v>0</v>
      </c>
      <c r="LE45">
        <f t="shared" si="226"/>
        <v>0</v>
      </c>
      <c r="LF45">
        <f t="shared" si="226"/>
        <v>0</v>
      </c>
      <c r="LG45">
        <f t="shared" si="226"/>
        <v>0</v>
      </c>
      <c r="LH45">
        <f t="shared" si="226"/>
        <v>0</v>
      </c>
      <c r="LI45">
        <f t="shared" si="226"/>
        <v>0</v>
      </c>
      <c r="LJ45">
        <f t="shared" si="226"/>
        <v>0</v>
      </c>
      <c r="LK45">
        <f t="shared" si="226"/>
        <v>0</v>
      </c>
      <c r="LL45">
        <f t="shared" si="226"/>
        <v>0</v>
      </c>
      <c r="LM45">
        <f t="shared" si="226"/>
        <v>0</v>
      </c>
      <c r="LN45">
        <f t="shared" si="226"/>
        <v>0</v>
      </c>
      <c r="LO45">
        <f t="shared" si="226"/>
        <v>0</v>
      </c>
      <c r="LP45">
        <f t="shared" si="226"/>
        <v>0</v>
      </c>
      <c r="LQ45">
        <f t="shared" si="226"/>
        <v>0</v>
      </c>
      <c r="LR45">
        <f t="shared" ref="LR45:OC45" si="227">LR$9*LR179</f>
        <v>0</v>
      </c>
      <c r="LS45">
        <f t="shared" si="227"/>
        <v>0</v>
      </c>
      <c r="LT45">
        <f t="shared" si="227"/>
        <v>0</v>
      </c>
      <c r="LU45">
        <f t="shared" si="227"/>
        <v>0</v>
      </c>
      <c r="LV45">
        <f t="shared" si="227"/>
        <v>0</v>
      </c>
      <c r="LW45">
        <f t="shared" si="227"/>
        <v>0</v>
      </c>
      <c r="LX45">
        <f t="shared" si="227"/>
        <v>0</v>
      </c>
      <c r="LY45">
        <f t="shared" si="227"/>
        <v>0</v>
      </c>
      <c r="LZ45">
        <f t="shared" si="227"/>
        <v>0</v>
      </c>
      <c r="MA45">
        <f t="shared" si="227"/>
        <v>0</v>
      </c>
      <c r="MB45">
        <f t="shared" si="227"/>
        <v>0</v>
      </c>
      <c r="MC45">
        <f t="shared" si="227"/>
        <v>0</v>
      </c>
      <c r="MD45">
        <f t="shared" si="227"/>
        <v>0</v>
      </c>
      <c r="ME45">
        <f t="shared" si="227"/>
        <v>0</v>
      </c>
      <c r="MF45">
        <f t="shared" si="227"/>
        <v>0</v>
      </c>
      <c r="MG45">
        <f t="shared" si="227"/>
        <v>0</v>
      </c>
      <c r="MH45">
        <f t="shared" si="227"/>
        <v>0</v>
      </c>
      <c r="MI45">
        <f t="shared" si="227"/>
        <v>0</v>
      </c>
      <c r="MJ45">
        <f t="shared" si="227"/>
        <v>0</v>
      </c>
      <c r="MK45">
        <f t="shared" si="227"/>
        <v>0</v>
      </c>
      <c r="ML45">
        <f t="shared" si="227"/>
        <v>0</v>
      </c>
      <c r="MM45">
        <f t="shared" si="227"/>
        <v>0</v>
      </c>
      <c r="MN45">
        <f t="shared" si="227"/>
        <v>0</v>
      </c>
      <c r="MO45">
        <f t="shared" si="227"/>
        <v>0</v>
      </c>
      <c r="MP45">
        <f t="shared" si="227"/>
        <v>0</v>
      </c>
      <c r="MQ45">
        <f t="shared" si="227"/>
        <v>0</v>
      </c>
      <c r="MR45">
        <f t="shared" si="227"/>
        <v>0</v>
      </c>
      <c r="MS45">
        <f t="shared" si="227"/>
        <v>0</v>
      </c>
      <c r="MT45">
        <f t="shared" si="227"/>
        <v>0</v>
      </c>
      <c r="MU45">
        <f t="shared" si="227"/>
        <v>0</v>
      </c>
      <c r="MV45">
        <f t="shared" si="227"/>
        <v>0</v>
      </c>
      <c r="MW45">
        <f t="shared" si="227"/>
        <v>0</v>
      </c>
      <c r="MX45">
        <f t="shared" si="227"/>
        <v>0</v>
      </c>
      <c r="MY45">
        <f t="shared" si="227"/>
        <v>0</v>
      </c>
      <c r="MZ45">
        <f t="shared" si="227"/>
        <v>0</v>
      </c>
      <c r="NA45">
        <f t="shared" si="227"/>
        <v>0</v>
      </c>
      <c r="NB45">
        <f t="shared" si="227"/>
        <v>0</v>
      </c>
      <c r="NC45">
        <f t="shared" si="227"/>
        <v>0</v>
      </c>
      <c r="ND45">
        <f t="shared" si="227"/>
        <v>0</v>
      </c>
      <c r="NE45">
        <f t="shared" si="227"/>
        <v>0</v>
      </c>
      <c r="NF45">
        <f t="shared" si="227"/>
        <v>0</v>
      </c>
      <c r="NG45">
        <f t="shared" si="227"/>
        <v>0</v>
      </c>
      <c r="NH45">
        <f t="shared" si="227"/>
        <v>0</v>
      </c>
      <c r="NI45">
        <f t="shared" si="227"/>
        <v>0</v>
      </c>
      <c r="NJ45">
        <f t="shared" si="227"/>
        <v>0</v>
      </c>
      <c r="NK45">
        <f t="shared" si="227"/>
        <v>0</v>
      </c>
      <c r="NL45">
        <f t="shared" si="227"/>
        <v>0</v>
      </c>
      <c r="NM45">
        <f t="shared" si="227"/>
        <v>0</v>
      </c>
      <c r="NN45">
        <f t="shared" si="227"/>
        <v>0</v>
      </c>
      <c r="NO45">
        <f t="shared" si="227"/>
        <v>0</v>
      </c>
      <c r="NP45">
        <f t="shared" si="227"/>
        <v>0</v>
      </c>
      <c r="NQ45">
        <f t="shared" si="227"/>
        <v>0</v>
      </c>
      <c r="NR45">
        <f t="shared" si="227"/>
        <v>0</v>
      </c>
      <c r="NS45">
        <f t="shared" si="227"/>
        <v>0</v>
      </c>
      <c r="NT45">
        <f t="shared" si="227"/>
        <v>0</v>
      </c>
      <c r="NU45">
        <f t="shared" si="227"/>
        <v>0</v>
      </c>
      <c r="NV45">
        <f t="shared" si="227"/>
        <v>0</v>
      </c>
      <c r="NW45">
        <f t="shared" si="227"/>
        <v>0</v>
      </c>
      <c r="NX45">
        <f t="shared" si="227"/>
        <v>0</v>
      </c>
      <c r="NY45">
        <f t="shared" si="227"/>
        <v>0</v>
      </c>
      <c r="NZ45">
        <f t="shared" si="227"/>
        <v>0</v>
      </c>
      <c r="OA45">
        <f t="shared" si="227"/>
        <v>0</v>
      </c>
      <c r="OB45">
        <f t="shared" si="227"/>
        <v>0</v>
      </c>
      <c r="OC45">
        <f t="shared" si="227"/>
        <v>0</v>
      </c>
      <c r="OD45">
        <f t="shared" ref="OD45:OS45" si="228">OD$9*OD179</f>
        <v>0</v>
      </c>
      <c r="OE45">
        <f t="shared" si="228"/>
        <v>0</v>
      </c>
      <c r="OF45">
        <f t="shared" si="228"/>
        <v>0</v>
      </c>
      <c r="OG45">
        <f t="shared" si="228"/>
        <v>0</v>
      </c>
      <c r="OH45">
        <f t="shared" si="228"/>
        <v>0</v>
      </c>
      <c r="OI45">
        <f t="shared" si="228"/>
        <v>0</v>
      </c>
      <c r="OJ45">
        <f t="shared" si="228"/>
        <v>0</v>
      </c>
      <c r="OK45">
        <f t="shared" si="228"/>
        <v>0</v>
      </c>
      <c r="OL45">
        <f t="shared" si="228"/>
        <v>0</v>
      </c>
      <c r="OM45">
        <f t="shared" si="228"/>
        <v>0</v>
      </c>
      <c r="ON45">
        <f t="shared" si="228"/>
        <v>0</v>
      </c>
      <c r="OO45">
        <f t="shared" si="228"/>
        <v>0</v>
      </c>
      <c r="OP45">
        <f t="shared" si="228"/>
        <v>0</v>
      </c>
      <c r="OQ45">
        <f t="shared" si="228"/>
        <v>0</v>
      </c>
      <c r="OR45">
        <f t="shared" si="228"/>
        <v>0</v>
      </c>
      <c r="OS45">
        <f t="shared" si="228"/>
        <v>0</v>
      </c>
    </row>
    <row r="46" spans="1:409">
      <c r="A46">
        <f>Rådata_6000!A42</f>
        <v>0</v>
      </c>
      <c r="B46" s="311">
        <f t="shared" si="32"/>
        <v>0</v>
      </c>
      <c r="C46" s="47">
        <f t="shared" si="32"/>
        <v>0</v>
      </c>
      <c r="D46" s="47">
        <f t="shared" si="32"/>
        <v>0</v>
      </c>
      <c r="E46" s="47">
        <f t="shared" si="32"/>
        <v>0</v>
      </c>
      <c r="F46" s="47">
        <f t="shared" si="32"/>
        <v>0</v>
      </c>
      <c r="G46" s="47">
        <f t="shared" si="32"/>
        <v>0</v>
      </c>
      <c r="H46" s="47">
        <f t="shared" si="32"/>
        <v>0</v>
      </c>
      <c r="I46" s="312">
        <f t="shared" si="32"/>
        <v>0</v>
      </c>
      <c r="J46">
        <f t="shared" ref="J46:BU46" si="229">J$9*J180</f>
        <v>0</v>
      </c>
      <c r="K46">
        <f t="shared" si="229"/>
        <v>0</v>
      </c>
      <c r="L46">
        <f t="shared" si="229"/>
        <v>0</v>
      </c>
      <c r="M46">
        <f t="shared" si="229"/>
        <v>0</v>
      </c>
      <c r="N46">
        <f t="shared" si="229"/>
        <v>0</v>
      </c>
      <c r="O46">
        <f t="shared" si="229"/>
        <v>0</v>
      </c>
      <c r="P46">
        <f t="shared" si="229"/>
        <v>0</v>
      </c>
      <c r="Q46">
        <f t="shared" si="229"/>
        <v>0</v>
      </c>
      <c r="R46">
        <f t="shared" si="229"/>
        <v>0</v>
      </c>
      <c r="S46">
        <f t="shared" si="229"/>
        <v>0</v>
      </c>
      <c r="T46">
        <f t="shared" si="229"/>
        <v>0</v>
      </c>
      <c r="U46">
        <f t="shared" si="229"/>
        <v>0</v>
      </c>
      <c r="V46">
        <f t="shared" si="229"/>
        <v>0</v>
      </c>
      <c r="W46">
        <f t="shared" si="229"/>
        <v>0</v>
      </c>
      <c r="X46">
        <f t="shared" si="229"/>
        <v>0</v>
      </c>
      <c r="Y46">
        <f t="shared" si="229"/>
        <v>0</v>
      </c>
      <c r="Z46">
        <f t="shared" si="229"/>
        <v>0</v>
      </c>
      <c r="AA46">
        <f t="shared" si="229"/>
        <v>0</v>
      </c>
      <c r="AB46">
        <f t="shared" si="229"/>
        <v>0</v>
      </c>
      <c r="AC46">
        <f t="shared" si="229"/>
        <v>0</v>
      </c>
      <c r="AD46">
        <f t="shared" si="229"/>
        <v>0</v>
      </c>
      <c r="AE46">
        <f t="shared" si="229"/>
        <v>0</v>
      </c>
      <c r="AF46">
        <f t="shared" si="229"/>
        <v>0</v>
      </c>
      <c r="AG46">
        <f t="shared" si="229"/>
        <v>0</v>
      </c>
      <c r="AH46">
        <f t="shared" si="229"/>
        <v>0</v>
      </c>
      <c r="AI46">
        <f t="shared" si="229"/>
        <v>0</v>
      </c>
      <c r="AJ46">
        <f t="shared" si="229"/>
        <v>0</v>
      </c>
      <c r="AK46">
        <f t="shared" si="229"/>
        <v>0</v>
      </c>
      <c r="AL46">
        <f t="shared" si="229"/>
        <v>0</v>
      </c>
      <c r="AM46">
        <f t="shared" si="229"/>
        <v>0</v>
      </c>
      <c r="AN46">
        <f t="shared" si="229"/>
        <v>0</v>
      </c>
      <c r="AO46">
        <f t="shared" si="229"/>
        <v>0</v>
      </c>
      <c r="AP46">
        <f t="shared" si="229"/>
        <v>0</v>
      </c>
      <c r="AQ46">
        <f t="shared" si="229"/>
        <v>0</v>
      </c>
      <c r="AR46">
        <f t="shared" si="229"/>
        <v>0</v>
      </c>
      <c r="AS46">
        <f t="shared" si="229"/>
        <v>0</v>
      </c>
      <c r="AT46">
        <f t="shared" si="229"/>
        <v>0</v>
      </c>
      <c r="AU46">
        <f t="shared" si="229"/>
        <v>0</v>
      </c>
      <c r="AV46">
        <f t="shared" si="229"/>
        <v>0</v>
      </c>
      <c r="AW46">
        <f t="shared" si="229"/>
        <v>0</v>
      </c>
      <c r="AX46">
        <f t="shared" si="229"/>
        <v>0</v>
      </c>
      <c r="AY46">
        <f t="shared" si="229"/>
        <v>0</v>
      </c>
      <c r="AZ46">
        <f t="shared" si="229"/>
        <v>0</v>
      </c>
      <c r="BA46">
        <f t="shared" si="229"/>
        <v>0</v>
      </c>
      <c r="BB46">
        <f t="shared" si="229"/>
        <v>0</v>
      </c>
      <c r="BC46">
        <f t="shared" si="229"/>
        <v>0</v>
      </c>
      <c r="BD46">
        <f t="shared" si="229"/>
        <v>0</v>
      </c>
      <c r="BE46">
        <f t="shared" si="229"/>
        <v>0</v>
      </c>
      <c r="BF46">
        <f t="shared" si="229"/>
        <v>0</v>
      </c>
      <c r="BG46">
        <f t="shared" si="229"/>
        <v>0</v>
      </c>
      <c r="BH46">
        <f t="shared" si="229"/>
        <v>0</v>
      </c>
      <c r="BI46">
        <f t="shared" si="229"/>
        <v>0</v>
      </c>
      <c r="BJ46">
        <f t="shared" si="229"/>
        <v>0</v>
      </c>
      <c r="BK46">
        <f t="shared" si="229"/>
        <v>0</v>
      </c>
      <c r="BL46">
        <f t="shared" si="229"/>
        <v>0</v>
      </c>
      <c r="BM46">
        <f t="shared" si="229"/>
        <v>0</v>
      </c>
      <c r="BN46">
        <f t="shared" si="229"/>
        <v>0</v>
      </c>
      <c r="BO46">
        <f t="shared" si="229"/>
        <v>0</v>
      </c>
      <c r="BP46">
        <f t="shared" si="229"/>
        <v>0</v>
      </c>
      <c r="BQ46">
        <f t="shared" si="229"/>
        <v>0</v>
      </c>
      <c r="BR46">
        <f t="shared" si="229"/>
        <v>0</v>
      </c>
      <c r="BS46">
        <f t="shared" si="229"/>
        <v>0</v>
      </c>
      <c r="BT46">
        <f t="shared" si="229"/>
        <v>0</v>
      </c>
      <c r="BU46">
        <f t="shared" si="229"/>
        <v>0</v>
      </c>
      <c r="BV46">
        <f t="shared" ref="BV46:EG46" si="230">BV$9*BV180</f>
        <v>0</v>
      </c>
      <c r="BW46">
        <f t="shared" si="230"/>
        <v>0</v>
      </c>
      <c r="BX46">
        <f t="shared" si="230"/>
        <v>0</v>
      </c>
      <c r="BY46">
        <f t="shared" si="230"/>
        <v>0</v>
      </c>
      <c r="BZ46">
        <f t="shared" si="230"/>
        <v>0</v>
      </c>
      <c r="CA46">
        <f t="shared" si="230"/>
        <v>0</v>
      </c>
      <c r="CB46">
        <f t="shared" si="230"/>
        <v>0</v>
      </c>
      <c r="CC46">
        <f t="shared" si="230"/>
        <v>0</v>
      </c>
      <c r="CD46">
        <f t="shared" si="230"/>
        <v>0</v>
      </c>
      <c r="CE46">
        <f t="shared" si="230"/>
        <v>0</v>
      </c>
      <c r="CF46">
        <f t="shared" si="230"/>
        <v>0</v>
      </c>
      <c r="CG46">
        <f t="shared" si="230"/>
        <v>0</v>
      </c>
      <c r="CH46">
        <f t="shared" si="230"/>
        <v>0</v>
      </c>
      <c r="CI46">
        <f t="shared" si="230"/>
        <v>0</v>
      </c>
      <c r="CJ46">
        <f t="shared" si="230"/>
        <v>0</v>
      </c>
      <c r="CK46">
        <f t="shared" si="230"/>
        <v>0</v>
      </c>
      <c r="CL46">
        <f t="shared" si="230"/>
        <v>0</v>
      </c>
      <c r="CM46">
        <f t="shared" si="230"/>
        <v>0</v>
      </c>
      <c r="CN46">
        <f t="shared" si="230"/>
        <v>0</v>
      </c>
      <c r="CO46">
        <f t="shared" si="230"/>
        <v>0</v>
      </c>
      <c r="CP46">
        <f t="shared" si="230"/>
        <v>0</v>
      </c>
      <c r="CQ46">
        <f t="shared" si="230"/>
        <v>0</v>
      </c>
      <c r="CR46">
        <f t="shared" si="230"/>
        <v>0</v>
      </c>
      <c r="CS46">
        <f t="shared" si="230"/>
        <v>0</v>
      </c>
      <c r="CT46">
        <f t="shared" si="230"/>
        <v>0</v>
      </c>
      <c r="CU46">
        <f t="shared" si="230"/>
        <v>0</v>
      </c>
      <c r="CV46">
        <f t="shared" si="230"/>
        <v>0</v>
      </c>
      <c r="CW46">
        <f t="shared" si="230"/>
        <v>0</v>
      </c>
      <c r="CX46">
        <f t="shared" si="230"/>
        <v>0</v>
      </c>
      <c r="CY46">
        <f t="shared" si="230"/>
        <v>0</v>
      </c>
      <c r="CZ46">
        <f t="shared" si="230"/>
        <v>0</v>
      </c>
      <c r="DA46">
        <f t="shared" si="230"/>
        <v>0</v>
      </c>
      <c r="DB46">
        <f t="shared" si="230"/>
        <v>0</v>
      </c>
      <c r="DC46">
        <f t="shared" si="230"/>
        <v>0</v>
      </c>
      <c r="DD46">
        <f t="shared" si="230"/>
        <v>0</v>
      </c>
      <c r="DE46">
        <f t="shared" si="230"/>
        <v>0</v>
      </c>
      <c r="DF46">
        <f t="shared" si="230"/>
        <v>0</v>
      </c>
      <c r="DG46">
        <f t="shared" si="230"/>
        <v>0</v>
      </c>
      <c r="DH46">
        <f t="shared" si="230"/>
        <v>0</v>
      </c>
      <c r="DI46">
        <f t="shared" si="230"/>
        <v>0</v>
      </c>
      <c r="DJ46">
        <f t="shared" si="230"/>
        <v>0</v>
      </c>
      <c r="DK46">
        <f t="shared" si="230"/>
        <v>0</v>
      </c>
      <c r="DL46">
        <f t="shared" si="230"/>
        <v>0</v>
      </c>
      <c r="DM46">
        <f t="shared" si="230"/>
        <v>0</v>
      </c>
      <c r="DN46">
        <f t="shared" si="230"/>
        <v>0</v>
      </c>
      <c r="DO46">
        <f t="shared" si="230"/>
        <v>0</v>
      </c>
      <c r="DP46">
        <f t="shared" si="230"/>
        <v>0</v>
      </c>
      <c r="DQ46">
        <f t="shared" si="230"/>
        <v>0</v>
      </c>
      <c r="DR46">
        <f t="shared" si="230"/>
        <v>0</v>
      </c>
      <c r="DS46">
        <f t="shared" si="230"/>
        <v>0</v>
      </c>
      <c r="DT46">
        <f t="shared" si="230"/>
        <v>0</v>
      </c>
      <c r="DU46">
        <f t="shared" si="230"/>
        <v>0</v>
      </c>
      <c r="DV46">
        <f t="shared" si="230"/>
        <v>0</v>
      </c>
      <c r="DW46">
        <f t="shared" si="230"/>
        <v>0</v>
      </c>
      <c r="DX46">
        <f t="shared" si="230"/>
        <v>0</v>
      </c>
      <c r="DY46">
        <f t="shared" si="230"/>
        <v>0</v>
      </c>
      <c r="DZ46">
        <f t="shared" si="230"/>
        <v>0</v>
      </c>
      <c r="EA46">
        <f t="shared" si="230"/>
        <v>0</v>
      </c>
      <c r="EB46">
        <f t="shared" si="230"/>
        <v>0</v>
      </c>
      <c r="EC46">
        <f t="shared" si="230"/>
        <v>0</v>
      </c>
      <c r="ED46">
        <f t="shared" si="230"/>
        <v>0</v>
      </c>
      <c r="EE46">
        <f t="shared" si="230"/>
        <v>0</v>
      </c>
      <c r="EF46">
        <f t="shared" si="230"/>
        <v>0</v>
      </c>
      <c r="EG46">
        <f t="shared" si="230"/>
        <v>0</v>
      </c>
      <c r="EH46">
        <f t="shared" ref="EH46:GS46" si="231">EH$9*EH180</f>
        <v>0</v>
      </c>
      <c r="EI46">
        <f t="shared" si="231"/>
        <v>0</v>
      </c>
      <c r="EJ46">
        <f t="shared" si="231"/>
        <v>0</v>
      </c>
      <c r="EK46">
        <f t="shared" si="231"/>
        <v>0</v>
      </c>
      <c r="EL46">
        <f t="shared" si="231"/>
        <v>0</v>
      </c>
      <c r="EM46">
        <f t="shared" si="231"/>
        <v>0</v>
      </c>
      <c r="EN46">
        <f t="shared" si="231"/>
        <v>0</v>
      </c>
      <c r="EO46">
        <f t="shared" si="231"/>
        <v>0</v>
      </c>
      <c r="EP46">
        <f t="shared" si="231"/>
        <v>0</v>
      </c>
      <c r="EQ46">
        <f t="shared" si="231"/>
        <v>0</v>
      </c>
      <c r="ER46">
        <f t="shared" si="231"/>
        <v>0</v>
      </c>
      <c r="ES46">
        <f t="shared" si="231"/>
        <v>0</v>
      </c>
      <c r="ET46">
        <f t="shared" si="231"/>
        <v>0</v>
      </c>
      <c r="EU46">
        <f t="shared" si="231"/>
        <v>0</v>
      </c>
      <c r="EV46">
        <f t="shared" si="231"/>
        <v>0</v>
      </c>
      <c r="EW46">
        <f t="shared" si="231"/>
        <v>0</v>
      </c>
      <c r="EX46">
        <f t="shared" si="231"/>
        <v>0</v>
      </c>
      <c r="EY46">
        <f t="shared" si="231"/>
        <v>0</v>
      </c>
      <c r="EZ46">
        <f t="shared" si="231"/>
        <v>0</v>
      </c>
      <c r="FA46">
        <f t="shared" si="231"/>
        <v>0</v>
      </c>
      <c r="FB46">
        <f t="shared" si="231"/>
        <v>0</v>
      </c>
      <c r="FC46">
        <f t="shared" si="231"/>
        <v>0</v>
      </c>
      <c r="FD46">
        <f t="shared" si="231"/>
        <v>0</v>
      </c>
      <c r="FE46">
        <f t="shared" si="231"/>
        <v>0</v>
      </c>
      <c r="FF46">
        <f t="shared" si="231"/>
        <v>0</v>
      </c>
      <c r="FG46">
        <f t="shared" si="231"/>
        <v>0</v>
      </c>
      <c r="FH46">
        <f t="shared" si="231"/>
        <v>0</v>
      </c>
      <c r="FI46">
        <f t="shared" si="231"/>
        <v>0</v>
      </c>
      <c r="FJ46">
        <f t="shared" si="231"/>
        <v>0</v>
      </c>
      <c r="FK46">
        <f t="shared" si="231"/>
        <v>0</v>
      </c>
      <c r="FL46">
        <f t="shared" si="231"/>
        <v>0</v>
      </c>
      <c r="FM46">
        <f t="shared" si="231"/>
        <v>0</v>
      </c>
      <c r="FN46">
        <f t="shared" si="231"/>
        <v>0</v>
      </c>
      <c r="FO46">
        <f t="shared" si="231"/>
        <v>0</v>
      </c>
      <c r="FP46">
        <f t="shared" si="231"/>
        <v>0</v>
      </c>
      <c r="FQ46">
        <f t="shared" si="231"/>
        <v>0</v>
      </c>
      <c r="FR46">
        <f t="shared" si="231"/>
        <v>0</v>
      </c>
      <c r="FS46">
        <f t="shared" si="231"/>
        <v>0</v>
      </c>
      <c r="FT46">
        <f t="shared" si="231"/>
        <v>0</v>
      </c>
      <c r="FU46">
        <f t="shared" si="231"/>
        <v>0</v>
      </c>
      <c r="FV46">
        <f t="shared" si="231"/>
        <v>0</v>
      </c>
      <c r="FW46">
        <f t="shared" si="231"/>
        <v>0</v>
      </c>
      <c r="FX46">
        <f t="shared" si="231"/>
        <v>0</v>
      </c>
      <c r="FY46">
        <f t="shared" si="231"/>
        <v>0</v>
      </c>
      <c r="FZ46">
        <f t="shared" si="231"/>
        <v>0</v>
      </c>
      <c r="GA46">
        <f t="shared" si="231"/>
        <v>0</v>
      </c>
      <c r="GB46">
        <f t="shared" si="231"/>
        <v>0</v>
      </c>
      <c r="GC46">
        <f t="shared" si="231"/>
        <v>0</v>
      </c>
      <c r="GD46">
        <f t="shared" si="231"/>
        <v>0</v>
      </c>
      <c r="GE46">
        <f t="shared" si="231"/>
        <v>0</v>
      </c>
      <c r="GF46">
        <f t="shared" si="231"/>
        <v>0</v>
      </c>
      <c r="GG46">
        <f t="shared" si="231"/>
        <v>0</v>
      </c>
      <c r="GH46">
        <f t="shared" si="231"/>
        <v>0</v>
      </c>
      <c r="GI46">
        <f t="shared" si="231"/>
        <v>0</v>
      </c>
      <c r="GJ46">
        <f t="shared" si="231"/>
        <v>0</v>
      </c>
      <c r="GK46">
        <f t="shared" si="231"/>
        <v>0</v>
      </c>
      <c r="GL46">
        <f t="shared" si="231"/>
        <v>0</v>
      </c>
      <c r="GM46">
        <f t="shared" si="231"/>
        <v>0</v>
      </c>
      <c r="GN46">
        <f t="shared" si="231"/>
        <v>0</v>
      </c>
      <c r="GO46">
        <f t="shared" si="231"/>
        <v>0</v>
      </c>
      <c r="GP46">
        <f t="shared" si="231"/>
        <v>0</v>
      </c>
      <c r="GQ46">
        <f t="shared" si="231"/>
        <v>0</v>
      </c>
      <c r="GR46">
        <f t="shared" si="231"/>
        <v>0</v>
      </c>
      <c r="GS46">
        <f t="shared" si="231"/>
        <v>0</v>
      </c>
      <c r="GT46">
        <f t="shared" ref="GT46:JE46" si="232">GT$9*GT180</f>
        <v>0</v>
      </c>
      <c r="GU46">
        <f t="shared" si="232"/>
        <v>0</v>
      </c>
      <c r="GV46">
        <f t="shared" si="232"/>
        <v>0</v>
      </c>
      <c r="GW46">
        <f t="shared" si="232"/>
        <v>0</v>
      </c>
      <c r="GX46">
        <f t="shared" si="232"/>
        <v>0</v>
      </c>
      <c r="GY46">
        <f t="shared" si="232"/>
        <v>0</v>
      </c>
      <c r="GZ46">
        <f t="shared" si="232"/>
        <v>0</v>
      </c>
      <c r="HA46">
        <f t="shared" si="232"/>
        <v>0</v>
      </c>
      <c r="HB46">
        <f t="shared" si="232"/>
        <v>0</v>
      </c>
      <c r="HC46">
        <f t="shared" si="232"/>
        <v>0</v>
      </c>
      <c r="HD46">
        <f t="shared" si="232"/>
        <v>0</v>
      </c>
      <c r="HE46">
        <f t="shared" si="232"/>
        <v>0</v>
      </c>
      <c r="HF46">
        <f t="shared" si="232"/>
        <v>0</v>
      </c>
      <c r="HG46">
        <f t="shared" si="232"/>
        <v>0</v>
      </c>
      <c r="HH46">
        <f t="shared" si="232"/>
        <v>0</v>
      </c>
      <c r="HI46">
        <f t="shared" si="232"/>
        <v>0</v>
      </c>
      <c r="HJ46">
        <f t="shared" si="232"/>
        <v>0</v>
      </c>
      <c r="HK46">
        <f t="shared" si="232"/>
        <v>0</v>
      </c>
      <c r="HL46">
        <f t="shared" si="232"/>
        <v>0</v>
      </c>
      <c r="HM46">
        <f t="shared" si="232"/>
        <v>0</v>
      </c>
      <c r="HN46">
        <f t="shared" si="232"/>
        <v>0</v>
      </c>
      <c r="HO46">
        <f t="shared" si="232"/>
        <v>0</v>
      </c>
      <c r="HP46">
        <f t="shared" si="232"/>
        <v>0</v>
      </c>
      <c r="HQ46">
        <f t="shared" si="232"/>
        <v>0</v>
      </c>
      <c r="HR46">
        <f t="shared" si="232"/>
        <v>0</v>
      </c>
      <c r="HS46">
        <f t="shared" si="232"/>
        <v>0</v>
      </c>
      <c r="HT46">
        <f t="shared" si="232"/>
        <v>0</v>
      </c>
      <c r="HU46">
        <f t="shared" si="232"/>
        <v>0</v>
      </c>
      <c r="HV46">
        <f t="shared" si="232"/>
        <v>0</v>
      </c>
      <c r="HW46">
        <f t="shared" si="232"/>
        <v>0</v>
      </c>
      <c r="HX46">
        <f t="shared" si="232"/>
        <v>0</v>
      </c>
      <c r="HY46">
        <f t="shared" si="232"/>
        <v>0</v>
      </c>
      <c r="HZ46">
        <f t="shared" si="232"/>
        <v>0</v>
      </c>
      <c r="IA46">
        <f t="shared" si="232"/>
        <v>0</v>
      </c>
      <c r="IB46">
        <f t="shared" si="232"/>
        <v>0</v>
      </c>
      <c r="IC46">
        <f t="shared" si="232"/>
        <v>0</v>
      </c>
      <c r="ID46">
        <f t="shared" si="232"/>
        <v>0</v>
      </c>
      <c r="IE46">
        <f t="shared" si="232"/>
        <v>0</v>
      </c>
      <c r="IF46">
        <f t="shared" si="232"/>
        <v>0</v>
      </c>
      <c r="IG46">
        <f t="shared" si="232"/>
        <v>0</v>
      </c>
      <c r="IH46">
        <f t="shared" si="232"/>
        <v>0</v>
      </c>
      <c r="II46">
        <f t="shared" si="232"/>
        <v>0</v>
      </c>
      <c r="IJ46">
        <f t="shared" si="232"/>
        <v>0</v>
      </c>
      <c r="IK46">
        <f t="shared" si="232"/>
        <v>0</v>
      </c>
      <c r="IL46">
        <f t="shared" si="232"/>
        <v>0</v>
      </c>
      <c r="IM46">
        <f t="shared" si="232"/>
        <v>0</v>
      </c>
      <c r="IN46">
        <f t="shared" si="232"/>
        <v>0</v>
      </c>
      <c r="IO46">
        <f t="shared" si="232"/>
        <v>0</v>
      </c>
      <c r="IP46">
        <f t="shared" si="232"/>
        <v>0</v>
      </c>
      <c r="IQ46">
        <f t="shared" si="232"/>
        <v>0</v>
      </c>
      <c r="IR46">
        <f t="shared" si="232"/>
        <v>0</v>
      </c>
      <c r="IS46">
        <f t="shared" si="232"/>
        <v>0</v>
      </c>
      <c r="IT46">
        <f t="shared" si="232"/>
        <v>0</v>
      </c>
      <c r="IU46">
        <f t="shared" si="232"/>
        <v>0</v>
      </c>
      <c r="IV46">
        <f t="shared" si="232"/>
        <v>0</v>
      </c>
      <c r="IW46">
        <f t="shared" si="232"/>
        <v>0</v>
      </c>
      <c r="IX46">
        <f t="shared" si="232"/>
        <v>0</v>
      </c>
      <c r="IY46">
        <f t="shared" si="232"/>
        <v>0</v>
      </c>
      <c r="IZ46">
        <f t="shared" si="232"/>
        <v>0</v>
      </c>
      <c r="JA46">
        <f t="shared" si="232"/>
        <v>0</v>
      </c>
      <c r="JB46">
        <f t="shared" si="232"/>
        <v>0</v>
      </c>
      <c r="JC46">
        <f t="shared" si="232"/>
        <v>0</v>
      </c>
      <c r="JD46">
        <f t="shared" si="232"/>
        <v>0</v>
      </c>
      <c r="JE46">
        <f t="shared" si="232"/>
        <v>0</v>
      </c>
      <c r="JF46">
        <f t="shared" ref="JF46:LQ46" si="233">JF$9*JF180</f>
        <v>0</v>
      </c>
      <c r="JG46">
        <f t="shared" si="233"/>
        <v>0</v>
      </c>
      <c r="JH46">
        <f t="shared" si="233"/>
        <v>0</v>
      </c>
      <c r="JI46">
        <f t="shared" si="233"/>
        <v>0</v>
      </c>
      <c r="JJ46">
        <f t="shared" si="233"/>
        <v>0</v>
      </c>
      <c r="JK46">
        <f t="shared" si="233"/>
        <v>0</v>
      </c>
      <c r="JL46">
        <f t="shared" si="233"/>
        <v>0</v>
      </c>
      <c r="JM46">
        <f t="shared" si="233"/>
        <v>0</v>
      </c>
      <c r="JN46">
        <f t="shared" si="233"/>
        <v>0</v>
      </c>
      <c r="JO46">
        <f t="shared" si="233"/>
        <v>0</v>
      </c>
      <c r="JP46">
        <f t="shared" si="233"/>
        <v>0</v>
      </c>
      <c r="JQ46">
        <f t="shared" si="233"/>
        <v>0</v>
      </c>
      <c r="JR46">
        <f t="shared" si="233"/>
        <v>0</v>
      </c>
      <c r="JS46">
        <f t="shared" si="233"/>
        <v>0</v>
      </c>
      <c r="JT46">
        <f t="shared" si="233"/>
        <v>0</v>
      </c>
      <c r="JU46">
        <f t="shared" si="233"/>
        <v>0</v>
      </c>
      <c r="JV46">
        <f t="shared" si="233"/>
        <v>0</v>
      </c>
      <c r="JW46">
        <f t="shared" si="233"/>
        <v>0</v>
      </c>
      <c r="JX46">
        <f t="shared" si="233"/>
        <v>0</v>
      </c>
      <c r="JY46">
        <f t="shared" si="233"/>
        <v>0</v>
      </c>
      <c r="JZ46">
        <f t="shared" si="233"/>
        <v>0</v>
      </c>
      <c r="KA46">
        <f t="shared" si="233"/>
        <v>0</v>
      </c>
      <c r="KB46">
        <f t="shared" si="233"/>
        <v>0</v>
      </c>
      <c r="KC46">
        <f t="shared" si="233"/>
        <v>0</v>
      </c>
      <c r="KD46">
        <f t="shared" si="233"/>
        <v>0</v>
      </c>
      <c r="KE46">
        <f t="shared" si="233"/>
        <v>0</v>
      </c>
      <c r="KF46">
        <f t="shared" si="233"/>
        <v>0</v>
      </c>
      <c r="KG46">
        <f t="shared" si="233"/>
        <v>0</v>
      </c>
      <c r="KH46">
        <f t="shared" si="233"/>
        <v>0</v>
      </c>
      <c r="KI46">
        <f t="shared" si="233"/>
        <v>0</v>
      </c>
      <c r="KJ46">
        <f t="shared" si="233"/>
        <v>0</v>
      </c>
      <c r="KK46">
        <f t="shared" si="233"/>
        <v>0</v>
      </c>
      <c r="KL46">
        <f t="shared" si="233"/>
        <v>0</v>
      </c>
      <c r="KM46">
        <f t="shared" si="233"/>
        <v>0</v>
      </c>
      <c r="KN46">
        <f t="shared" si="233"/>
        <v>0</v>
      </c>
      <c r="KO46">
        <f t="shared" si="233"/>
        <v>0</v>
      </c>
      <c r="KP46">
        <f t="shared" si="233"/>
        <v>0</v>
      </c>
      <c r="KQ46">
        <f t="shared" si="233"/>
        <v>0</v>
      </c>
      <c r="KR46">
        <f t="shared" si="233"/>
        <v>0</v>
      </c>
      <c r="KS46">
        <f t="shared" si="233"/>
        <v>0</v>
      </c>
      <c r="KT46">
        <f t="shared" si="233"/>
        <v>0</v>
      </c>
      <c r="KU46">
        <f t="shared" si="233"/>
        <v>0</v>
      </c>
      <c r="KV46">
        <f t="shared" si="233"/>
        <v>0</v>
      </c>
      <c r="KW46">
        <f t="shared" si="233"/>
        <v>0</v>
      </c>
      <c r="KX46">
        <f t="shared" si="233"/>
        <v>0</v>
      </c>
      <c r="KY46">
        <f t="shared" si="233"/>
        <v>0</v>
      </c>
      <c r="KZ46">
        <f t="shared" si="233"/>
        <v>0</v>
      </c>
      <c r="LA46">
        <f t="shared" si="233"/>
        <v>0</v>
      </c>
      <c r="LB46">
        <f t="shared" si="233"/>
        <v>0</v>
      </c>
      <c r="LC46">
        <f t="shared" si="233"/>
        <v>0</v>
      </c>
      <c r="LD46">
        <f t="shared" si="233"/>
        <v>0</v>
      </c>
      <c r="LE46">
        <f t="shared" si="233"/>
        <v>0</v>
      </c>
      <c r="LF46">
        <f t="shared" si="233"/>
        <v>0</v>
      </c>
      <c r="LG46">
        <f t="shared" si="233"/>
        <v>0</v>
      </c>
      <c r="LH46">
        <f t="shared" si="233"/>
        <v>0</v>
      </c>
      <c r="LI46">
        <f t="shared" si="233"/>
        <v>0</v>
      </c>
      <c r="LJ46">
        <f t="shared" si="233"/>
        <v>0</v>
      </c>
      <c r="LK46">
        <f t="shared" si="233"/>
        <v>0</v>
      </c>
      <c r="LL46">
        <f t="shared" si="233"/>
        <v>0</v>
      </c>
      <c r="LM46">
        <f t="shared" si="233"/>
        <v>0</v>
      </c>
      <c r="LN46">
        <f t="shared" si="233"/>
        <v>0</v>
      </c>
      <c r="LO46">
        <f t="shared" si="233"/>
        <v>0</v>
      </c>
      <c r="LP46">
        <f t="shared" si="233"/>
        <v>0</v>
      </c>
      <c r="LQ46">
        <f t="shared" si="233"/>
        <v>0</v>
      </c>
      <c r="LR46">
        <f t="shared" ref="LR46:OC46" si="234">LR$9*LR180</f>
        <v>0</v>
      </c>
      <c r="LS46">
        <f t="shared" si="234"/>
        <v>0</v>
      </c>
      <c r="LT46">
        <f t="shared" si="234"/>
        <v>0</v>
      </c>
      <c r="LU46">
        <f t="shared" si="234"/>
        <v>0</v>
      </c>
      <c r="LV46">
        <f t="shared" si="234"/>
        <v>0</v>
      </c>
      <c r="LW46">
        <f t="shared" si="234"/>
        <v>0</v>
      </c>
      <c r="LX46">
        <f t="shared" si="234"/>
        <v>0</v>
      </c>
      <c r="LY46">
        <f t="shared" si="234"/>
        <v>0</v>
      </c>
      <c r="LZ46">
        <f t="shared" si="234"/>
        <v>0</v>
      </c>
      <c r="MA46">
        <f t="shared" si="234"/>
        <v>0</v>
      </c>
      <c r="MB46">
        <f t="shared" si="234"/>
        <v>0</v>
      </c>
      <c r="MC46">
        <f t="shared" si="234"/>
        <v>0</v>
      </c>
      <c r="MD46">
        <f t="shared" si="234"/>
        <v>0</v>
      </c>
      <c r="ME46">
        <f t="shared" si="234"/>
        <v>0</v>
      </c>
      <c r="MF46">
        <f t="shared" si="234"/>
        <v>0</v>
      </c>
      <c r="MG46">
        <f t="shared" si="234"/>
        <v>0</v>
      </c>
      <c r="MH46">
        <f t="shared" si="234"/>
        <v>0</v>
      </c>
      <c r="MI46">
        <f t="shared" si="234"/>
        <v>0</v>
      </c>
      <c r="MJ46">
        <f t="shared" si="234"/>
        <v>0</v>
      </c>
      <c r="MK46">
        <f t="shared" si="234"/>
        <v>0</v>
      </c>
      <c r="ML46">
        <f t="shared" si="234"/>
        <v>0</v>
      </c>
      <c r="MM46">
        <f t="shared" si="234"/>
        <v>0</v>
      </c>
      <c r="MN46">
        <f t="shared" si="234"/>
        <v>0</v>
      </c>
      <c r="MO46">
        <f t="shared" si="234"/>
        <v>0</v>
      </c>
      <c r="MP46">
        <f t="shared" si="234"/>
        <v>0</v>
      </c>
      <c r="MQ46">
        <f t="shared" si="234"/>
        <v>0</v>
      </c>
      <c r="MR46">
        <f t="shared" si="234"/>
        <v>0</v>
      </c>
      <c r="MS46">
        <f t="shared" si="234"/>
        <v>0</v>
      </c>
      <c r="MT46">
        <f t="shared" si="234"/>
        <v>0</v>
      </c>
      <c r="MU46">
        <f t="shared" si="234"/>
        <v>0</v>
      </c>
      <c r="MV46">
        <f t="shared" si="234"/>
        <v>0</v>
      </c>
      <c r="MW46">
        <f t="shared" si="234"/>
        <v>0</v>
      </c>
      <c r="MX46">
        <f t="shared" si="234"/>
        <v>0</v>
      </c>
      <c r="MY46">
        <f t="shared" si="234"/>
        <v>0</v>
      </c>
      <c r="MZ46">
        <f t="shared" si="234"/>
        <v>0</v>
      </c>
      <c r="NA46">
        <f t="shared" si="234"/>
        <v>0</v>
      </c>
      <c r="NB46">
        <f t="shared" si="234"/>
        <v>0</v>
      </c>
      <c r="NC46">
        <f t="shared" si="234"/>
        <v>0</v>
      </c>
      <c r="ND46">
        <f t="shared" si="234"/>
        <v>0</v>
      </c>
      <c r="NE46">
        <f t="shared" si="234"/>
        <v>0</v>
      </c>
      <c r="NF46">
        <f t="shared" si="234"/>
        <v>0</v>
      </c>
      <c r="NG46">
        <f t="shared" si="234"/>
        <v>0</v>
      </c>
      <c r="NH46">
        <f t="shared" si="234"/>
        <v>0</v>
      </c>
      <c r="NI46">
        <f t="shared" si="234"/>
        <v>0</v>
      </c>
      <c r="NJ46">
        <f t="shared" si="234"/>
        <v>0</v>
      </c>
      <c r="NK46">
        <f t="shared" si="234"/>
        <v>0</v>
      </c>
      <c r="NL46">
        <f t="shared" si="234"/>
        <v>0</v>
      </c>
      <c r="NM46">
        <f t="shared" si="234"/>
        <v>0</v>
      </c>
      <c r="NN46">
        <f t="shared" si="234"/>
        <v>0</v>
      </c>
      <c r="NO46">
        <f t="shared" si="234"/>
        <v>0</v>
      </c>
      <c r="NP46">
        <f t="shared" si="234"/>
        <v>0</v>
      </c>
      <c r="NQ46">
        <f t="shared" si="234"/>
        <v>0</v>
      </c>
      <c r="NR46">
        <f t="shared" si="234"/>
        <v>0</v>
      </c>
      <c r="NS46">
        <f t="shared" si="234"/>
        <v>0</v>
      </c>
      <c r="NT46">
        <f t="shared" si="234"/>
        <v>0</v>
      </c>
      <c r="NU46">
        <f t="shared" si="234"/>
        <v>0</v>
      </c>
      <c r="NV46">
        <f t="shared" si="234"/>
        <v>0</v>
      </c>
      <c r="NW46">
        <f t="shared" si="234"/>
        <v>0</v>
      </c>
      <c r="NX46">
        <f t="shared" si="234"/>
        <v>0</v>
      </c>
      <c r="NY46">
        <f t="shared" si="234"/>
        <v>0</v>
      </c>
      <c r="NZ46">
        <f t="shared" si="234"/>
        <v>0</v>
      </c>
      <c r="OA46">
        <f t="shared" si="234"/>
        <v>0</v>
      </c>
      <c r="OB46">
        <f t="shared" si="234"/>
        <v>0</v>
      </c>
      <c r="OC46">
        <f t="shared" si="234"/>
        <v>0</v>
      </c>
      <c r="OD46">
        <f t="shared" ref="OD46:OS46" si="235">OD$9*OD180</f>
        <v>0</v>
      </c>
      <c r="OE46">
        <f t="shared" si="235"/>
        <v>0</v>
      </c>
      <c r="OF46">
        <f t="shared" si="235"/>
        <v>0</v>
      </c>
      <c r="OG46">
        <f t="shared" si="235"/>
        <v>0</v>
      </c>
      <c r="OH46">
        <f t="shared" si="235"/>
        <v>0</v>
      </c>
      <c r="OI46">
        <f t="shared" si="235"/>
        <v>0</v>
      </c>
      <c r="OJ46">
        <f t="shared" si="235"/>
        <v>0</v>
      </c>
      <c r="OK46">
        <f t="shared" si="235"/>
        <v>0</v>
      </c>
      <c r="OL46">
        <f t="shared" si="235"/>
        <v>0</v>
      </c>
      <c r="OM46">
        <f t="shared" si="235"/>
        <v>0</v>
      </c>
      <c r="ON46">
        <f t="shared" si="235"/>
        <v>0</v>
      </c>
      <c r="OO46">
        <f t="shared" si="235"/>
        <v>0</v>
      </c>
      <c r="OP46">
        <f t="shared" si="235"/>
        <v>0</v>
      </c>
      <c r="OQ46">
        <f t="shared" si="235"/>
        <v>0</v>
      </c>
      <c r="OR46">
        <f t="shared" si="235"/>
        <v>0</v>
      </c>
      <c r="OS46">
        <f t="shared" si="235"/>
        <v>0</v>
      </c>
    </row>
    <row r="47" spans="1:409">
      <c r="A47">
        <f>Rådata_6000!A43</f>
        <v>0</v>
      </c>
      <c r="B47" s="311">
        <f t="shared" si="32"/>
        <v>0</v>
      </c>
      <c r="C47" s="47">
        <f t="shared" si="32"/>
        <v>0</v>
      </c>
      <c r="D47" s="47">
        <f t="shared" si="32"/>
        <v>0</v>
      </c>
      <c r="E47" s="47">
        <f t="shared" si="32"/>
        <v>0</v>
      </c>
      <c r="F47" s="47">
        <f t="shared" si="32"/>
        <v>0</v>
      </c>
      <c r="G47" s="47">
        <f t="shared" si="32"/>
        <v>0</v>
      </c>
      <c r="H47" s="47">
        <f t="shared" si="32"/>
        <v>0</v>
      </c>
      <c r="I47" s="312">
        <f t="shared" si="32"/>
        <v>0</v>
      </c>
      <c r="J47">
        <f t="shared" ref="J47:BU47" si="236">J$9*J181</f>
        <v>0</v>
      </c>
      <c r="K47">
        <f t="shared" si="236"/>
        <v>0</v>
      </c>
      <c r="L47">
        <f t="shared" si="236"/>
        <v>0</v>
      </c>
      <c r="M47">
        <f t="shared" si="236"/>
        <v>0</v>
      </c>
      <c r="N47">
        <f t="shared" si="236"/>
        <v>0</v>
      </c>
      <c r="O47">
        <f t="shared" si="236"/>
        <v>0</v>
      </c>
      <c r="P47">
        <f t="shared" si="236"/>
        <v>0</v>
      </c>
      <c r="Q47">
        <f t="shared" si="236"/>
        <v>0</v>
      </c>
      <c r="R47">
        <f t="shared" si="236"/>
        <v>0</v>
      </c>
      <c r="S47">
        <f t="shared" si="236"/>
        <v>0</v>
      </c>
      <c r="T47">
        <f t="shared" si="236"/>
        <v>0</v>
      </c>
      <c r="U47">
        <f t="shared" si="236"/>
        <v>0</v>
      </c>
      <c r="V47">
        <f t="shared" si="236"/>
        <v>0</v>
      </c>
      <c r="W47">
        <f t="shared" si="236"/>
        <v>0</v>
      </c>
      <c r="X47">
        <f t="shared" si="236"/>
        <v>0</v>
      </c>
      <c r="Y47">
        <f t="shared" si="236"/>
        <v>0</v>
      </c>
      <c r="Z47">
        <f t="shared" si="236"/>
        <v>0</v>
      </c>
      <c r="AA47">
        <f t="shared" si="236"/>
        <v>0</v>
      </c>
      <c r="AB47">
        <f t="shared" si="236"/>
        <v>0</v>
      </c>
      <c r="AC47">
        <f t="shared" si="236"/>
        <v>0</v>
      </c>
      <c r="AD47">
        <f t="shared" si="236"/>
        <v>0</v>
      </c>
      <c r="AE47">
        <f t="shared" si="236"/>
        <v>0</v>
      </c>
      <c r="AF47">
        <f t="shared" si="236"/>
        <v>0</v>
      </c>
      <c r="AG47">
        <f t="shared" si="236"/>
        <v>0</v>
      </c>
      <c r="AH47">
        <f t="shared" si="236"/>
        <v>0</v>
      </c>
      <c r="AI47">
        <f t="shared" si="236"/>
        <v>0</v>
      </c>
      <c r="AJ47">
        <f t="shared" si="236"/>
        <v>0</v>
      </c>
      <c r="AK47">
        <f t="shared" si="236"/>
        <v>0</v>
      </c>
      <c r="AL47">
        <f t="shared" si="236"/>
        <v>0</v>
      </c>
      <c r="AM47">
        <f t="shared" si="236"/>
        <v>0</v>
      </c>
      <c r="AN47">
        <f t="shared" si="236"/>
        <v>0</v>
      </c>
      <c r="AO47">
        <f t="shared" si="236"/>
        <v>0</v>
      </c>
      <c r="AP47">
        <f t="shared" si="236"/>
        <v>0</v>
      </c>
      <c r="AQ47">
        <f t="shared" si="236"/>
        <v>0</v>
      </c>
      <c r="AR47">
        <f t="shared" si="236"/>
        <v>0</v>
      </c>
      <c r="AS47">
        <f t="shared" si="236"/>
        <v>0</v>
      </c>
      <c r="AT47">
        <f t="shared" si="236"/>
        <v>0</v>
      </c>
      <c r="AU47">
        <f t="shared" si="236"/>
        <v>0</v>
      </c>
      <c r="AV47">
        <f t="shared" si="236"/>
        <v>0</v>
      </c>
      <c r="AW47">
        <f t="shared" si="236"/>
        <v>0</v>
      </c>
      <c r="AX47">
        <f t="shared" si="236"/>
        <v>0</v>
      </c>
      <c r="AY47">
        <f t="shared" si="236"/>
        <v>0</v>
      </c>
      <c r="AZ47">
        <f t="shared" si="236"/>
        <v>0</v>
      </c>
      <c r="BA47">
        <f t="shared" si="236"/>
        <v>0</v>
      </c>
      <c r="BB47">
        <f t="shared" si="236"/>
        <v>0</v>
      </c>
      <c r="BC47">
        <f t="shared" si="236"/>
        <v>0</v>
      </c>
      <c r="BD47">
        <f t="shared" si="236"/>
        <v>0</v>
      </c>
      <c r="BE47">
        <f t="shared" si="236"/>
        <v>0</v>
      </c>
      <c r="BF47">
        <f t="shared" si="236"/>
        <v>0</v>
      </c>
      <c r="BG47">
        <f t="shared" si="236"/>
        <v>0</v>
      </c>
      <c r="BH47">
        <f t="shared" si="236"/>
        <v>0</v>
      </c>
      <c r="BI47">
        <f t="shared" si="236"/>
        <v>0</v>
      </c>
      <c r="BJ47">
        <f t="shared" si="236"/>
        <v>0</v>
      </c>
      <c r="BK47">
        <f t="shared" si="236"/>
        <v>0</v>
      </c>
      <c r="BL47">
        <f t="shared" si="236"/>
        <v>0</v>
      </c>
      <c r="BM47">
        <f t="shared" si="236"/>
        <v>0</v>
      </c>
      <c r="BN47">
        <f t="shared" si="236"/>
        <v>0</v>
      </c>
      <c r="BO47">
        <f t="shared" si="236"/>
        <v>0</v>
      </c>
      <c r="BP47">
        <f t="shared" si="236"/>
        <v>0</v>
      </c>
      <c r="BQ47">
        <f t="shared" si="236"/>
        <v>0</v>
      </c>
      <c r="BR47">
        <f t="shared" si="236"/>
        <v>0</v>
      </c>
      <c r="BS47">
        <f t="shared" si="236"/>
        <v>0</v>
      </c>
      <c r="BT47">
        <f t="shared" si="236"/>
        <v>0</v>
      </c>
      <c r="BU47">
        <f t="shared" si="236"/>
        <v>0</v>
      </c>
      <c r="BV47">
        <f t="shared" ref="BV47:EG47" si="237">BV$9*BV181</f>
        <v>0</v>
      </c>
      <c r="BW47">
        <f t="shared" si="237"/>
        <v>0</v>
      </c>
      <c r="BX47">
        <f t="shared" si="237"/>
        <v>0</v>
      </c>
      <c r="BY47">
        <f t="shared" si="237"/>
        <v>0</v>
      </c>
      <c r="BZ47">
        <f t="shared" si="237"/>
        <v>0</v>
      </c>
      <c r="CA47">
        <f t="shared" si="237"/>
        <v>0</v>
      </c>
      <c r="CB47">
        <f t="shared" si="237"/>
        <v>0</v>
      </c>
      <c r="CC47">
        <f t="shared" si="237"/>
        <v>0</v>
      </c>
      <c r="CD47">
        <f t="shared" si="237"/>
        <v>0</v>
      </c>
      <c r="CE47">
        <f t="shared" si="237"/>
        <v>0</v>
      </c>
      <c r="CF47">
        <f t="shared" si="237"/>
        <v>0</v>
      </c>
      <c r="CG47">
        <f t="shared" si="237"/>
        <v>0</v>
      </c>
      <c r="CH47">
        <f t="shared" si="237"/>
        <v>0</v>
      </c>
      <c r="CI47">
        <f t="shared" si="237"/>
        <v>0</v>
      </c>
      <c r="CJ47">
        <f t="shared" si="237"/>
        <v>0</v>
      </c>
      <c r="CK47">
        <f t="shared" si="237"/>
        <v>0</v>
      </c>
      <c r="CL47">
        <f t="shared" si="237"/>
        <v>0</v>
      </c>
      <c r="CM47">
        <f t="shared" si="237"/>
        <v>0</v>
      </c>
      <c r="CN47">
        <f t="shared" si="237"/>
        <v>0</v>
      </c>
      <c r="CO47">
        <f t="shared" si="237"/>
        <v>0</v>
      </c>
      <c r="CP47">
        <f t="shared" si="237"/>
        <v>0</v>
      </c>
      <c r="CQ47">
        <f t="shared" si="237"/>
        <v>0</v>
      </c>
      <c r="CR47">
        <f t="shared" si="237"/>
        <v>0</v>
      </c>
      <c r="CS47">
        <f t="shared" si="237"/>
        <v>0</v>
      </c>
      <c r="CT47">
        <f t="shared" si="237"/>
        <v>0</v>
      </c>
      <c r="CU47">
        <f t="shared" si="237"/>
        <v>0</v>
      </c>
      <c r="CV47">
        <f t="shared" si="237"/>
        <v>0</v>
      </c>
      <c r="CW47">
        <f t="shared" si="237"/>
        <v>0</v>
      </c>
      <c r="CX47">
        <f t="shared" si="237"/>
        <v>0</v>
      </c>
      <c r="CY47">
        <f t="shared" si="237"/>
        <v>0</v>
      </c>
      <c r="CZ47">
        <f t="shared" si="237"/>
        <v>0</v>
      </c>
      <c r="DA47">
        <f t="shared" si="237"/>
        <v>0</v>
      </c>
      <c r="DB47">
        <f t="shared" si="237"/>
        <v>0</v>
      </c>
      <c r="DC47">
        <f t="shared" si="237"/>
        <v>0</v>
      </c>
      <c r="DD47">
        <f t="shared" si="237"/>
        <v>0</v>
      </c>
      <c r="DE47">
        <f t="shared" si="237"/>
        <v>0</v>
      </c>
      <c r="DF47">
        <f t="shared" si="237"/>
        <v>0</v>
      </c>
      <c r="DG47">
        <f t="shared" si="237"/>
        <v>0</v>
      </c>
      <c r="DH47">
        <f t="shared" si="237"/>
        <v>0</v>
      </c>
      <c r="DI47">
        <f t="shared" si="237"/>
        <v>0</v>
      </c>
      <c r="DJ47">
        <f t="shared" si="237"/>
        <v>0</v>
      </c>
      <c r="DK47">
        <f t="shared" si="237"/>
        <v>0</v>
      </c>
      <c r="DL47">
        <f t="shared" si="237"/>
        <v>0</v>
      </c>
      <c r="DM47">
        <f t="shared" si="237"/>
        <v>0</v>
      </c>
      <c r="DN47">
        <f t="shared" si="237"/>
        <v>0</v>
      </c>
      <c r="DO47">
        <f t="shared" si="237"/>
        <v>0</v>
      </c>
      <c r="DP47">
        <f t="shared" si="237"/>
        <v>0</v>
      </c>
      <c r="DQ47">
        <f t="shared" si="237"/>
        <v>0</v>
      </c>
      <c r="DR47">
        <f t="shared" si="237"/>
        <v>0</v>
      </c>
      <c r="DS47">
        <f t="shared" si="237"/>
        <v>0</v>
      </c>
      <c r="DT47">
        <f t="shared" si="237"/>
        <v>0</v>
      </c>
      <c r="DU47">
        <f t="shared" si="237"/>
        <v>0</v>
      </c>
      <c r="DV47">
        <f t="shared" si="237"/>
        <v>0</v>
      </c>
      <c r="DW47">
        <f t="shared" si="237"/>
        <v>0</v>
      </c>
      <c r="DX47">
        <f t="shared" si="237"/>
        <v>0</v>
      </c>
      <c r="DY47">
        <f t="shared" si="237"/>
        <v>0</v>
      </c>
      <c r="DZ47">
        <f t="shared" si="237"/>
        <v>0</v>
      </c>
      <c r="EA47">
        <f t="shared" si="237"/>
        <v>0</v>
      </c>
      <c r="EB47">
        <f t="shared" si="237"/>
        <v>0</v>
      </c>
      <c r="EC47">
        <f t="shared" si="237"/>
        <v>0</v>
      </c>
      <c r="ED47">
        <f t="shared" si="237"/>
        <v>0</v>
      </c>
      <c r="EE47">
        <f t="shared" si="237"/>
        <v>0</v>
      </c>
      <c r="EF47">
        <f t="shared" si="237"/>
        <v>0</v>
      </c>
      <c r="EG47">
        <f t="shared" si="237"/>
        <v>0</v>
      </c>
      <c r="EH47">
        <f t="shared" ref="EH47:GS47" si="238">EH$9*EH181</f>
        <v>0</v>
      </c>
      <c r="EI47">
        <f t="shared" si="238"/>
        <v>0</v>
      </c>
      <c r="EJ47">
        <f t="shared" si="238"/>
        <v>0</v>
      </c>
      <c r="EK47">
        <f t="shared" si="238"/>
        <v>0</v>
      </c>
      <c r="EL47">
        <f t="shared" si="238"/>
        <v>0</v>
      </c>
      <c r="EM47">
        <f t="shared" si="238"/>
        <v>0</v>
      </c>
      <c r="EN47">
        <f t="shared" si="238"/>
        <v>0</v>
      </c>
      <c r="EO47">
        <f t="shared" si="238"/>
        <v>0</v>
      </c>
      <c r="EP47">
        <f t="shared" si="238"/>
        <v>0</v>
      </c>
      <c r="EQ47">
        <f t="shared" si="238"/>
        <v>0</v>
      </c>
      <c r="ER47">
        <f t="shared" si="238"/>
        <v>0</v>
      </c>
      <c r="ES47">
        <f t="shared" si="238"/>
        <v>0</v>
      </c>
      <c r="ET47">
        <f t="shared" si="238"/>
        <v>0</v>
      </c>
      <c r="EU47">
        <f t="shared" si="238"/>
        <v>0</v>
      </c>
      <c r="EV47">
        <f t="shared" si="238"/>
        <v>0</v>
      </c>
      <c r="EW47">
        <f t="shared" si="238"/>
        <v>0</v>
      </c>
      <c r="EX47">
        <f t="shared" si="238"/>
        <v>0</v>
      </c>
      <c r="EY47">
        <f t="shared" si="238"/>
        <v>0</v>
      </c>
      <c r="EZ47">
        <f t="shared" si="238"/>
        <v>0</v>
      </c>
      <c r="FA47">
        <f t="shared" si="238"/>
        <v>0</v>
      </c>
      <c r="FB47">
        <f t="shared" si="238"/>
        <v>0</v>
      </c>
      <c r="FC47">
        <f t="shared" si="238"/>
        <v>0</v>
      </c>
      <c r="FD47">
        <f t="shared" si="238"/>
        <v>0</v>
      </c>
      <c r="FE47">
        <f t="shared" si="238"/>
        <v>0</v>
      </c>
      <c r="FF47">
        <f t="shared" si="238"/>
        <v>0</v>
      </c>
      <c r="FG47">
        <f t="shared" si="238"/>
        <v>0</v>
      </c>
      <c r="FH47">
        <f t="shared" si="238"/>
        <v>0</v>
      </c>
      <c r="FI47">
        <f t="shared" si="238"/>
        <v>0</v>
      </c>
      <c r="FJ47">
        <f t="shared" si="238"/>
        <v>0</v>
      </c>
      <c r="FK47">
        <f t="shared" si="238"/>
        <v>0</v>
      </c>
      <c r="FL47">
        <f t="shared" si="238"/>
        <v>0</v>
      </c>
      <c r="FM47">
        <f t="shared" si="238"/>
        <v>0</v>
      </c>
      <c r="FN47">
        <f t="shared" si="238"/>
        <v>0</v>
      </c>
      <c r="FO47">
        <f t="shared" si="238"/>
        <v>0</v>
      </c>
      <c r="FP47">
        <f t="shared" si="238"/>
        <v>0</v>
      </c>
      <c r="FQ47">
        <f t="shared" si="238"/>
        <v>0</v>
      </c>
      <c r="FR47">
        <f t="shared" si="238"/>
        <v>0</v>
      </c>
      <c r="FS47">
        <f t="shared" si="238"/>
        <v>0</v>
      </c>
      <c r="FT47">
        <f t="shared" si="238"/>
        <v>0</v>
      </c>
      <c r="FU47">
        <f t="shared" si="238"/>
        <v>0</v>
      </c>
      <c r="FV47">
        <f t="shared" si="238"/>
        <v>0</v>
      </c>
      <c r="FW47">
        <f t="shared" si="238"/>
        <v>0</v>
      </c>
      <c r="FX47">
        <f t="shared" si="238"/>
        <v>0</v>
      </c>
      <c r="FY47">
        <f t="shared" si="238"/>
        <v>0</v>
      </c>
      <c r="FZ47">
        <f t="shared" si="238"/>
        <v>0</v>
      </c>
      <c r="GA47">
        <f t="shared" si="238"/>
        <v>0</v>
      </c>
      <c r="GB47">
        <f t="shared" si="238"/>
        <v>0</v>
      </c>
      <c r="GC47">
        <f t="shared" si="238"/>
        <v>0</v>
      </c>
      <c r="GD47">
        <f t="shared" si="238"/>
        <v>0</v>
      </c>
      <c r="GE47">
        <f t="shared" si="238"/>
        <v>0</v>
      </c>
      <c r="GF47">
        <f t="shared" si="238"/>
        <v>0</v>
      </c>
      <c r="GG47">
        <f t="shared" si="238"/>
        <v>0</v>
      </c>
      <c r="GH47">
        <f t="shared" si="238"/>
        <v>0</v>
      </c>
      <c r="GI47">
        <f t="shared" si="238"/>
        <v>0</v>
      </c>
      <c r="GJ47">
        <f t="shared" si="238"/>
        <v>0</v>
      </c>
      <c r="GK47">
        <f t="shared" si="238"/>
        <v>0</v>
      </c>
      <c r="GL47">
        <f t="shared" si="238"/>
        <v>0</v>
      </c>
      <c r="GM47">
        <f t="shared" si="238"/>
        <v>0</v>
      </c>
      <c r="GN47">
        <f t="shared" si="238"/>
        <v>0</v>
      </c>
      <c r="GO47">
        <f t="shared" si="238"/>
        <v>0</v>
      </c>
      <c r="GP47">
        <f t="shared" si="238"/>
        <v>0</v>
      </c>
      <c r="GQ47">
        <f t="shared" si="238"/>
        <v>0</v>
      </c>
      <c r="GR47">
        <f t="shared" si="238"/>
        <v>0</v>
      </c>
      <c r="GS47">
        <f t="shared" si="238"/>
        <v>0</v>
      </c>
      <c r="GT47">
        <f t="shared" ref="GT47:JE47" si="239">GT$9*GT181</f>
        <v>0</v>
      </c>
      <c r="GU47">
        <f t="shared" si="239"/>
        <v>0</v>
      </c>
      <c r="GV47">
        <f t="shared" si="239"/>
        <v>0</v>
      </c>
      <c r="GW47">
        <f t="shared" si="239"/>
        <v>0</v>
      </c>
      <c r="GX47">
        <f t="shared" si="239"/>
        <v>0</v>
      </c>
      <c r="GY47">
        <f t="shared" si="239"/>
        <v>0</v>
      </c>
      <c r="GZ47">
        <f t="shared" si="239"/>
        <v>0</v>
      </c>
      <c r="HA47">
        <f t="shared" si="239"/>
        <v>0</v>
      </c>
      <c r="HB47">
        <f t="shared" si="239"/>
        <v>0</v>
      </c>
      <c r="HC47">
        <f t="shared" si="239"/>
        <v>0</v>
      </c>
      <c r="HD47">
        <f t="shared" si="239"/>
        <v>0</v>
      </c>
      <c r="HE47">
        <f t="shared" si="239"/>
        <v>0</v>
      </c>
      <c r="HF47">
        <f t="shared" si="239"/>
        <v>0</v>
      </c>
      <c r="HG47">
        <f t="shared" si="239"/>
        <v>0</v>
      </c>
      <c r="HH47">
        <f t="shared" si="239"/>
        <v>0</v>
      </c>
      <c r="HI47">
        <f t="shared" si="239"/>
        <v>0</v>
      </c>
      <c r="HJ47">
        <f t="shared" si="239"/>
        <v>0</v>
      </c>
      <c r="HK47">
        <f t="shared" si="239"/>
        <v>0</v>
      </c>
      <c r="HL47">
        <f t="shared" si="239"/>
        <v>0</v>
      </c>
      <c r="HM47">
        <f t="shared" si="239"/>
        <v>0</v>
      </c>
      <c r="HN47">
        <f t="shared" si="239"/>
        <v>0</v>
      </c>
      <c r="HO47">
        <f t="shared" si="239"/>
        <v>0</v>
      </c>
      <c r="HP47">
        <f t="shared" si="239"/>
        <v>0</v>
      </c>
      <c r="HQ47">
        <f t="shared" si="239"/>
        <v>0</v>
      </c>
      <c r="HR47">
        <f t="shared" si="239"/>
        <v>0</v>
      </c>
      <c r="HS47">
        <f t="shared" si="239"/>
        <v>0</v>
      </c>
      <c r="HT47">
        <f t="shared" si="239"/>
        <v>0</v>
      </c>
      <c r="HU47">
        <f t="shared" si="239"/>
        <v>0</v>
      </c>
      <c r="HV47">
        <f t="shared" si="239"/>
        <v>0</v>
      </c>
      <c r="HW47">
        <f t="shared" si="239"/>
        <v>0</v>
      </c>
      <c r="HX47">
        <f t="shared" si="239"/>
        <v>0</v>
      </c>
      <c r="HY47">
        <f t="shared" si="239"/>
        <v>0</v>
      </c>
      <c r="HZ47">
        <f t="shared" si="239"/>
        <v>0</v>
      </c>
      <c r="IA47">
        <f t="shared" si="239"/>
        <v>0</v>
      </c>
      <c r="IB47">
        <f t="shared" si="239"/>
        <v>0</v>
      </c>
      <c r="IC47">
        <f t="shared" si="239"/>
        <v>0</v>
      </c>
      <c r="ID47">
        <f t="shared" si="239"/>
        <v>0</v>
      </c>
      <c r="IE47">
        <f t="shared" si="239"/>
        <v>0</v>
      </c>
      <c r="IF47">
        <f t="shared" si="239"/>
        <v>0</v>
      </c>
      <c r="IG47">
        <f t="shared" si="239"/>
        <v>0</v>
      </c>
      <c r="IH47">
        <f t="shared" si="239"/>
        <v>0</v>
      </c>
      <c r="II47">
        <f t="shared" si="239"/>
        <v>0</v>
      </c>
      <c r="IJ47">
        <f t="shared" si="239"/>
        <v>0</v>
      </c>
      <c r="IK47">
        <f t="shared" si="239"/>
        <v>0</v>
      </c>
      <c r="IL47">
        <f t="shared" si="239"/>
        <v>0</v>
      </c>
      <c r="IM47">
        <f t="shared" si="239"/>
        <v>0</v>
      </c>
      <c r="IN47">
        <f t="shared" si="239"/>
        <v>0</v>
      </c>
      <c r="IO47">
        <f t="shared" si="239"/>
        <v>0</v>
      </c>
      <c r="IP47">
        <f t="shared" si="239"/>
        <v>0</v>
      </c>
      <c r="IQ47">
        <f t="shared" si="239"/>
        <v>0</v>
      </c>
      <c r="IR47">
        <f t="shared" si="239"/>
        <v>0</v>
      </c>
      <c r="IS47">
        <f t="shared" si="239"/>
        <v>0</v>
      </c>
      <c r="IT47">
        <f t="shared" si="239"/>
        <v>0</v>
      </c>
      <c r="IU47">
        <f t="shared" si="239"/>
        <v>0</v>
      </c>
      <c r="IV47">
        <f t="shared" si="239"/>
        <v>0</v>
      </c>
      <c r="IW47">
        <f t="shared" si="239"/>
        <v>0</v>
      </c>
      <c r="IX47">
        <f t="shared" si="239"/>
        <v>0</v>
      </c>
      <c r="IY47">
        <f t="shared" si="239"/>
        <v>0</v>
      </c>
      <c r="IZ47">
        <f t="shared" si="239"/>
        <v>0</v>
      </c>
      <c r="JA47">
        <f t="shared" si="239"/>
        <v>0</v>
      </c>
      <c r="JB47">
        <f t="shared" si="239"/>
        <v>0</v>
      </c>
      <c r="JC47">
        <f t="shared" si="239"/>
        <v>0</v>
      </c>
      <c r="JD47">
        <f t="shared" si="239"/>
        <v>0</v>
      </c>
      <c r="JE47">
        <f t="shared" si="239"/>
        <v>0</v>
      </c>
      <c r="JF47">
        <f t="shared" ref="JF47:LQ47" si="240">JF$9*JF181</f>
        <v>0</v>
      </c>
      <c r="JG47">
        <f t="shared" si="240"/>
        <v>0</v>
      </c>
      <c r="JH47">
        <f t="shared" si="240"/>
        <v>0</v>
      </c>
      <c r="JI47">
        <f t="shared" si="240"/>
        <v>0</v>
      </c>
      <c r="JJ47">
        <f t="shared" si="240"/>
        <v>0</v>
      </c>
      <c r="JK47">
        <f t="shared" si="240"/>
        <v>0</v>
      </c>
      <c r="JL47">
        <f t="shared" si="240"/>
        <v>0</v>
      </c>
      <c r="JM47">
        <f t="shared" si="240"/>
        <v>0</v>
      </c>
      <c r="JN47">
        <f t="shared" si="240"/>
        <v>0</v>
      </c>
      <c r="JO47">
        <f t="shared" si="240"/>
        <v>0</v>
      </c>
      <c r="JP47">
        <f t="shared" si="240"/>
        <v>0</v>
      </c>
      <c r="JQ47">
        <f t="shared" si="240"/>
        <v>0</v>
      </c>
      <c r="JR47">
        <f t="shared" si="240"/>
        <v>0</v>
      </c>
      <c r="JS47">
        <f t="shared" si="240"/>
        <v>0</v>
      </c>
      <c r="JT47">
        <f t="shared" si="240"/>
        <v>0</v>
      </c>
      <c r="JU47">
        <f t="shared" si="240"/>
        <v>0</v>
      </c>
      <c r="JV47">
        <f t="shared" si="240"/>
        <v>0</v>
      </c>
      <c r="JW47">
        <f t="shared" si="240"/>
        <v>0</v>
      </c>
      <c r="JX47">
        <f t="shared" si="240"/>
        <v>0</v>
      </c>
      <c r="JY47">
        <f t="shared" si="240"/>
        <v>0</v>
      </c>
      <c r="JZ47">
        <f t="shared" si="240"/>
        <v>0</v>
      </c>
      <c r="KA47">
        <f t="shared" si="240"/>
        <v>0</v>
      </c>
      <c r="KB47">
        <f t="shared" si="240"/>
        <v>0</v>
      </c>
      <c r="KC47">
        <f t="shared" si="240"/>
        <v>0</v>
      </c>
      <c r="KD47">
        <f t="shared" si="240"/>
        <v>0</v>
      </c>
      <c r="KE47">
        <f t="shared" si="240"/>
        <v>0</v>
      </c>
      <c r="KF47">
        <f t="shared" si="240"/>
        <v>0</v>
      </c>
      <c r="KG47">
        <f t="shared" si="240"/>
        <v>0</v>
      </c>
      <c r="KH47">
        <f t="shared" si="240"/>
        <v>0</v>
      </c>
      <c r="KI47">
        <f t="shared" si="240"/>
        <v>0</v>
      </c>
      <c r="KJ47">
        <f t="shared" si="240"/>
        <v>0</v>
      </c>
      <c r="KK47">
        <f t="shared" si="240"/>
        <v>0</v>
      </c>
      <c r="KL47">
        <f t="shared" si="240"/>
        <v>0</v>
      </c>
      <c r="KM47">
        <f t="shared" si="240"/>
        <v>0</v>
      </c>
      <c r="KN47">
        <f t="shared" si="240"/>
        <v>0</v>
      </c>
      <c r="KO47">
        <f t="shared" si="240"/>
        <v>0</v>
      </c>
      <c r="KP47">
        <f t="shared" si="240"/>
        <v>0</v>
      </c>
      <c r="KQ47">
        <f t="shared" si="240"/>
        <v>0</v>
      </c>
      <c r="KR47">
        <f t="shared" si="240"/>
        <v>0</v>
      </c>
      <c r="KS47">
        <f t="shared" si="240"/>
        <v>0</v>
      </c>
      <c r="KT47">
        <f t="shared" si="240"/>
        <v>0</v>
      </c>
      <c r="KU47">
        <f t="shared" si="240"/>
        <v>0</v>
      </c>
      <c r="KV47">
        <f t="shared" si="240"/>
        <v>0</v>
      </c>
      <c r="KW47">
        <f t="shared" si="240"/>
        <v>0</v>
      </c>
      <c r="KX47">
        <f t="shared" si="240"/>
        <v>0</v>
      </c>
      <c r="KY47">
        <f t="shared" si="240"/>
        <v>0</v>
      </c>
      <c r="KZ47">
        <f t="shared" si="240"/>
        <v>0</v>
      </c>
      <c r="LA47">
        <f t="shared" si="240"/>
        <v>0</v>
      </c>
      <c r="LB47">
        <f t="shared" si="240"/>
        <v>0</v>
      </c>
      <c r="LC47">
        <f t="shared" si="240"/>
        <v>0</v>
      </c>
      <c r="LD47">
        <f t="shared" si="240"/>
        <v>0</v>
      </c>
      <c r="LE47">
        <f t="shared" si="240"/>
        <v>0</v>
      </c>
      <c r="LF47">
        <f t="shared" si="240"/>
        <v>0</v>
      </c>
      <c r="LG47">
        <f t="shared" si="240"/>
        <v>0</v>
      </c>
      <c r="LH47">
        <f t="shared" si="240"/>
        <v>0</v>
      </c>
      <c r="LI47">
        <f t="shared" si="240"/>
        <v>0</v>
      </c>
      <c r="LJ47">
        <f t="shared" si="240"/>
        <v>0</v>
      </c>
      <c r="LK47">
        <f t="shared" si="240"/>
        <v>0</v>
      </c>
      <c r="LL47">
        <f t="shared" si="240"/>
        <v>0</v>
      </c>
      <c r="LM47">
        <f t="shared" si="240"/>
        <v>0</v>
      </c>
      <c r="LN47">
        <f t="shared" si="240"/>
        <v>0</v>
      </c>
      <c r="LO47">
        <f t="shared" si="240"/>
        <v>0</v>
      </c>
      <c r="LP47">
        <f t="shared" si="240"/>
        <v>0</v>
      </c>
      <c r="LQ47">
        <f t="shared" si="240"/>
        <v>0</v>
      </c>
      <c r="LR47">
        <f t="shared" ref="LR47:OC47" si="241">LR$9*LR181</f>
        <v>0</v>
      </c>
      <c r="LS47">
        <f t="shared" si="241"/>
        <v>0</v>
      </c>
      <c r="LT47">
        <f t="shared" si="241"/>
        <v>0</v>
      </c>
      <c r="LU47">
        <f t="shared" si="241"/>
        <v>0</v>
      </c>
      <c r="LV47">
        <f t="shared" si="241"/>
        <v>0</v>
      </c>
      <c r="LW47">
        <f t="shared" si="241"/>
        <v>0</v>
      </c>
      <c r="LX47">
        <f t="shared" si="241"/>
        <v>0</v>
      </c>
      <c r="LY47">
        <f t="shared" si="241"/>
        <v>0</v>
      </c>
      <c r="LZ47">
        <f t="shared" si="241"/>
        <v>0</v>
      </c>
      <c r="MA47">
        <f t="shared" si="241"/>
        <v>0</v>
      </c>
      <c r="MB47">
        <f t="shared" si="241"/>
        <v>0</v>
      </c>
      <c r="MC47">
        <f t="shared" si="241"/>
        <v>0</v>
      </c>
      <c r="MD47">
        <f t="shared" si="241"/>
        <v>0</v>
      </c>
      <c r="ME47">
        <f t="shared" si="241"/>
        <v>0</v>
      </c>
      <c r="MF47">
        <f t="shared" si="241"/>
        <v>0</v>
      </c>
      <c r="MG47">
        <f t="shared" si="241"/>
        <v>0</v>
      </c>
      <c r="MH47">
        <f t="shared" si="241"/>
        <v>0</v>
      </c>
      <c r="MI47">
        <f t="shared" si="241"/>
        <v>0</v>
      </c>
      <c r="MJ47">
        <f t="shared" si="241"/>
        <v>0</v>
      </c>
      <c r="MK47">
        <f t="shared" si="241"/>
        <v>0</v>
      </c>
      <c r="ML47">
        <f t="shared" si="241"/>
        <v>0</v>
      </c>
      <c r="MM47">
        <f t="shared" si="241"/>
        <v>0</v>
      </c>
      <c r="MN47">
        <f t="shared" si="241"/>
        <v>0</v>
      </c>
      <c r="MO47">
        <f t="shared" si="241"/>
        <v>0</v>
      </c>
      <c r="MP47">
        <f t="shared" si="241"/>
        <v>0</v>
      </c>
      <c r="MQ47">
        <f t="shared" si="241"/>
        <v>0</v>
      </c>
      <c r="MR47">
        <f t="shared" si="241"/>
        <v>0</v>
      </c>
      <c r="MS47">
        <f t="shared" si="241"/>
        <v>0</v>
      </c>
      <c r="MT47">
        <f t="shared" si="241"/>
        <v>0</v>
      </c>
      <c r="MU47">
        <f t="shared" si="241"/>
        <v>0</v>
      </c>
      <c r="MV47">
        <f t="shared" si="241"/>
        <v>0</v>
      </c>
      <c r="MW47">
        <f t="shared" si="241"/>
        <v>0</v>
      </c>
      <c r="MX47">
        <f t="shared" si="241"/>
        <v>0</v>
      </c>
      <c r="MY47">
        <f t="shared" si="241"/>
        <v>0</v>
      </c>
      <c r="MZ47">
        <f t="shared" si="241"/>
        <v>0</v>
      </c>
      <c r="NA47">
        <f t="shared" si="241"/>
        <v>0</v>
      </c>
      <c r="NB47">
        <f t="shared" si="241"/>
        <v>0</v>
      </c>
      <c r="NC47">
        <f t="shared" si="241"/>
        <v>0</v>
      </c>
      <c r="ND47">
        <f t="shared" si="241"/>
        <v>0</v>
      </c>
      <c r="NE47">
        <f t="shared" si="241"/>
        <v>0</v>
      </c>
      <c r="NF47">
        <f t="shared" si="241"/>
        <v>0</v>
      </c>
      <c r="NG47">
        <f t="shared" si="241"/>
        <v>0</v>
      </c>
      <c r="NH47">
        <f t="shared" si="241"/>
        <v>0</v>
      </c>
      <c r="NI47">
        <f t="shared" si="241"/>
        <v>0</v>
      </c>
      <c r="NJ47">
        <f t="shared" si="241"/>
        <v>0</v>
      </c>
      <c r="NK47">
        <f t="shared" si="241"/>
        <v>0</v>
      </c>
      <c r="NL47">
        <f t="shared" si="241"/>
        <v>0</v>
      </c>
      <c r="NM47">
        <f t="shared" si="241"/>
        <v>0</v>
      </c>
      <c r="NN47">
        <f t="shared" si="241"/>
        <v>0</v>
      </c>
      <c r="NO47">
        <f t="shared" si="241"/>
        <v>0</v>
      </c>
      <c r="NP47">
        <f t="shared" si="241"/>
        <v>0</v>
      </c>
      <c r="NQ47">
        <f t="shared" si="241"/>
        <v>0</v>
      </c>
      <c r="NR47">
        <f t="shared" si="241"/>
        <v>0</v>
      </c>
      <c r="NS47">
        <f t="shared" si="241"/>
        <v>0</v>
      </c>
      <c r="NT47">
        <f t="shared" si="241"/>
        <v>0</v>
      </c>
      <c r="NU47">
        <f t="shared" si="241"/>
        <v>0</v>
      </c>
      <c r="NV47">
        <f t="shared" si="241"/>
        <v>0</v>
      </c>
      <c r="NW47">
        <f t="shared" si="241"/>
        <v>0</v>
      </c>
      <c r="NX47">
        <f t="shared" si="241"/>
        <v>0</v>
      </c>
      <c r="NY47">
        <f t="shared" si="241"/>
        <v>0</v>
      </c>
      <c r="NZ47">
        <f t="shared" si="241"/>
        <v>0</v>
      </c>
      <c r="OA47">
        <f t="shared" si="241"/>
        <v>0</v>
      </c>
      <c r="OB47">
        <f t="shared" si="241"/>
        <v>0</v>
      </c>
      <c r="OC47">
        <f t="shared" si="241"/>
        <v>0</v>
      </c>
      <c r="OD47">
        <f t="shared" ref="OD47:OS47" si="242">OD$9*OD181</f>
        <v>0</v>
      </c>
      <c r="OE47">
        <f t="shared" si="242"/>
        <v>0</v>
      </c>
      <c r="OF47">
        <f t="shared" si="242"/>
        <v>0</v>
      </c>
      <c r="OG47">
        <f t="shared" si="242"/>
        <v>0</v>
      </c>
      <c r="OH47">
        <f t="shared" si="242"/>
        <v>0</v>
      </c>
      <c r="OI47">
        <f t="shared" si="242"/>
        <v>0</v>
      </c>
      <c r="OJ47">
        <f t="shared" si="242"/>
        <v>0</v>
      </c>
      <c r="OK47">
        <f t="shared" si="242"/>
        <v>0</v>
      </c>
      <c r="OL47">
        <f t="shared" si="242"/>
        <v>0</v>
      </c>
      <c r="OM47">
        <f t="shared" si="242"/>
        <v>0</v>
      </c>
      <c r="ON47">
        <f t="shared" si="242"/>
        <v>0</v>
      </c>
      <c r="OO47">
        <f t="shared" si="242"/>
        <v>0</v>
      </c>
      <c r="OP47">
        <f t="shared" si="242"/>
        <v>0</v>
      </c>
      <c r="OQ47">
        <f t="shared" si="242"/>
        <v>0</v>
      </c>
      <c r="OR47">
        <f t="shared" si="242"/>
        <v>0</v>
      </c>
      <c r="OS47">
        <f t="shared" si="242"/>
        <v>0</v>
      </c>
    </row>
    <row r="48" spans="1:409">
      <c r="A48">
        <f>Rådata_6000!A44</f>
        <v>0</v>
      </c>
      <c r="B48" s="311">
        <f t="shared" si="32"/>
        <v>0</v>
      </c>
      <c r="C48" s="47">
        <f t="shared" si="32"/>
        <v>0</v>
      </c>
      <c r="D48" s="47">
        <f t="shared" si="32"/>
        <v>0</v>
      </c>
      <c r="E48" s="47">
        <f t="shared" si="32"/>
        <v>0</v>
      </c>
      <c r="F48" s="47">
        <f t="shared" si="32"/>
        <v>0</v>
      </c>
      <c r="G48" s="47">
        <f t="shared" si="32"/>
        <v>0</v>
      </c>
      <c r="H48" s="47">
        <f t="shared" si="32"/>
        <v>0</v>
      </c>
      <c r="I48" s="312">
        <f t="shared" si="32"/>
        <v>0</v>
      </c>
      <c r="J48">
        <f t="shared" ref="J48:BU48" si="243">J$9*J182</f>
        <v>0</v>
      </c>
      <c r="K48">
        <f t="shared" si="243"/>
        <v>0</v>
      </c>
      <c r="L48">
        <f t="shared" si="243"/>
        <v>0</v>
      </c>
      <c r="M48">
        <f t="shared" si="243"/>
        <v>0</v>
      </c>
      <c r="N48">
        <f t="shared" si="243"/>
        <v>0</v>
      </c>
      <c r="O48">
        <f t="shared" si="243"/>
        <v>0</v>
      </c>
      <c r="P48">
        <f t="shared" si="243"/>
        <v>0</v>
      </c>
      <c r="Q48">
        <f t="shared" si="243"/>
        <v>0</v>
      </c>
      <c r="R48">
        <f t="shared" si="243"/>
        <v>0</v>
      </c>
      <c r="S48">
        <f t="shared" si="243"/>
        <v>0</v>
      </c>
      <c r="T48">
        <f t="shared" si="243"/>
        <v>0</v>
      </c>
      <c r="U48">
        <f t="shared" si="243"/>
        <v>0</v>
      </c>
      <c r="V48">
        <f t="shared" si="243"/>
        <v>0</v>
      </c>
      <c r="W48">
        <f t="shared" si="243"/>
        <v>0</v>
      </c>
      <c r="X48">
        <f t="shared" si="243"/>
        <v>0</v>
      </c>
      <c r="Y48">
        <f t="shared" si="243"/>
        <v>0</v>
      </c>
      <c r="Z48">
        <f t="shared" si="243"/>
        <v>0</v>
      </c>
      <c r="AA48">
        <f t="shared" si="243"/>
        <v>0</v>
      </c>
      <c r="AB48">
        <f t="shared" si="243"/>
        <v>0</v>
      </c>
      <c r="AC48">
        <f t="shared" si="243"/>
        <v>0</v>
      </c>
      <c r="AD48">
        <f t="shared" si="243"/>
        <v>0</v>
      </c>
      <c r="AE48">
        <f t="shared" si="243"/>
        <v>0</v>
      </c>
      <c r="AF48">
        <f t="shared" si="243"/>
        <v>0</v>
      </c>
      <c r="AG48">
        <f t="shared" si="243"/>
        <v>0</v>
      </c>
      <c r="AH48">
        <f t="shared" si="243"/>
        <v>0</v>
      </c>
      <c r="AI48">
        <f t="shared" si="243"/>
        <v>0</v>
      </c>
      <c r="AJ48">
        <f t="shared" si="243"/>
        <v>0</v>
      </c>
      <c r="AK48">
        <f t="shared" si="243"/>
        <v>0</v>
      </c>
      <c r="AL48">
        <f t="shared" si="243"/>
        <v>0</v>
      </c>
      <c r="AM48">
        <f t="shared" si="243"/>
        <v>0</v>
      </c>
      <c r="AN48">
        <f t="shared" si="243"/>
        <v>0</v>
      </c>
      <c r="AO48">
        <f t="shared" si="243"/>
        <v>0</v>
      </c>
      <c r="AP48">
        <f t="shared" si="243"/>
        <v>0</v>
      </c>
      <c r="AQ48">
        <f t="shared" si="243"/>
        <v>0</v>
      </c>
      <c r="AR48">
        <f t="shared" si="243"/>
        <v>0</v>
      </c>
      <c r="AS48">
        <f t="shared" si="243"/>
        <v>0</v>
      </c>
      <c r="AT48">
        <f t="shared" si="243"/>
        <v>0</v>
      </c>
      <c r="AU48">
        <f t="shared" si="243"/>
        <v>0</v>
      </c>
      <c r="AV48">
        <f t="shared" si="243"/>
        <v>0</v>
      </c>
      <c r="AW48">
        <f t="shared" si="243"/>
        <v>0</v>
      </c>
      <c r="AX48">
        <f t="shared" si="243"/>
        <v>0</v>
      </c>
      <c r="AY48">
        <f t="shared" si="243"/>
        <v>0</v>
      </c>
      <c r="AZ48">
        <f t="shared" si="243"/>
        <v>0</v>
      </c>
      <c r="BA48">
        <f t="shared" si="243"/>
        <v>0</v>
      </c>
      <c r="BB48">
        <f t="shared" si="243"/>
        <v>0</v>
      </c>
      <c r="BC48">
        <f t="shared" si="243"/>
        <v>0</v>
      </c>
      <c r="BD48">
        <f t="shared" si="243"/>
        <v>0</v>
      </c>
      <c r="BE48">
        <f t="shared" si="243"/>
        <v>0</v>
      </c>
      <c r="BF48">
        <f t="shared" si="243"/>
        <v>0</v>
      </c>
      <c r="BG48">
        <f t="shared" si="243"/>
        <v>0</v>
      </c>
      <c r="BH48">
        <f t="shared" si="243"/>
        <v>0</v>
      </c>
      <c r="BI48">
        <f t="shared" si="243"/>
        <v>0</v>
      </c>
      <c r="BJ48">
        <f t="shared" si="243"/>
        <v>0</v>
      </c>
      <c r="BK48">
        <f t="shared" si="243"/>
        <v>0</v>
      </c>
      <c r="BL48">
        <f t="shared" si="243"/>
        <v>0</v>
      </c>
      <c r="BM48">
        <f t="shared" si="243"/>
        <v>0</v>
      </c>
      <c r="BN48">
        <f t="shared" si="243"/>
        <v>0</v>
      </c>
      <c r="BO48">
        <f t="shared" si="243"/>
        <v>0</v>
      </c>
      <c r="BP48">
        <f t="shared" si="243"/>
        <v>0</v>
      </c>
      <c r="BQ48">
        <f t="shared" si="243"/>
        <v>0</v>
      </c>
      <c r="BR48">
        <f t="shared" si="243"/>
        <v>0</v>
      </c>
      <c r="BS48">
        <f t="shared" si="243"/>
        <v>0</v>
      </c>
      <c r="BT48">
        <f t="shared" si="243"/>
        <v>0</v>
      </c>
      <c r="BU48">
        <f t="shared" si="243"/>
        <v>0</v>
      </c>
      <c r="BV48">
        <f t="shared" ref="BV48:EG48" si="244">BV$9*BV182</f>
        <v>0</v>
      </c>
      <c r="BW48">
        <f t="shared" si="244"/>
        <v>0</v>
      </c>
      <c r="BX48">
        <f t="shared" si="244"/>
        <v>0</v>
      </c>
      <c r="BY48">
        <f t="shared" si="244"/>
        <v>0</v>
      </c>
      <c r="BZ48">
        <f t="shared" si="244"/>
        <v>0</v>
      </c>
      <c r="CA48">
        <f t="shared" si="244"/>
        <v>0</v>
      </c>
      <c r="CB48">
        <f t="shared" si="244"/>
        <v>0</v>
      </c>
      <c r="CC48">
        <f t="shared" si="244"/>
        <v>0</v>
      </c>
      <c r="CD48">
        <f t="shared" si="244"/>
        <v>0</v>
      </c>
      <c r="CE48">
        <f t="shared" si="244"/>
        <v>0</v>
      </c>
      <c r="CF48">
        <f t="shared" si="244"/>
        <v>0</v>
      </c>
      <c r="CG48">
        <f t="shared" si="244"/>
        <v>0</v>
      </c>
      <c r="CH48">
        <f t="shared" si="244"/>
        <v>0</v>
      </c>
      <c r="CI48">
        <f t="shared" si="244"/>
        <v>0</v>
      </c>
      <c r="CJ48">
        <f t="shared" si="244"/>
        <v>0</v>
      </c>
      <c r="CK48">
        <f t="shared" si="244"/>
        <v>0</v>
      </c>
      <c r="CL48">
        <f t="shared" si="244"/>
        <v>0</v>
      </c>
      <c r="CM48">
        <f t="shared" si="244"/>
        <v>0</v>
      </c>
      <c r="CN48">
        <f t="shared" si="244"/>
        <v>0</v>
      </c>
      <c r="CO48">
        <f t="shared" si="244"/>
        <v>0</v>
      </c>
      <c r="CP48">
        <f t="shared" si="244"/>
        <v>0</v>
      </c>
      <c r="CQ48">
        <f t="shared" si="244"/>
        <v>0</v>
      </c>
      <c r="CR48">
        <f t="shared" si="244"/>
        <v>0</v>
      </c>
      <c r="CS48">
        <f t="shared" si="244"/>
        <v>0</v>
      </c>
      <c r="CT48">
        <f t="shared" si="244"/>
        <v>0</v>
      </c>
      <c r="CU48">
        <f t="shared" si="244"/>
        <v>0</v>
      </c>
      <c r="CV48">
        <f t="shared" si="244"/>
        <v>0</v>
      </c>
      <c r="CW48">
        <f t="shared" si="244"/>
        <v>0</v>
      </c>
      <c r="CX48">
        <f t="shared" si="244"/>
        <v>0</v>
      </c>
      <c r="CY48">
        <f t="shared" si="244"/>
        <v>0</v>
      </c>
      <c r="CZ48">
        <f t="shared" si="244"/>
        <v>0</v>
      </c>
      <c r="DA48">
        <f t="shared" si="244"/>
        <v>0</v>
      </c>
      <c r="DB48">
        <f t="shared" si="244"/>
        <v>0</v>
      </c>
      <c r="DC48">
        <f t="shared" si="244"/>
        <v>0</v>
      </c>
      <c r="DD48">
        <f t="shared" si="244"/>
        <v>0</v>
      </c>
      <c r="DE48">
        <f t="shared" si="244"/>
        <v>0</v>
      </c>
      <c r="DF48">
        <f t="shared" si="244"/>
        <v>0</v>
      </c>
      <c r="DG48">
        <f t="shared" si="244"/>
        <v>0</v>
      </c>
      <c r="DH48">
        <f t="shared" si="244"/>
        <v>0</v>
      </c>
      <c r="DI48">
        <f t="shared" si="244"/>
        <v>0</v>
      </c>
      <c r="DJ48">
        <f t="shared" si="244"/>
        <v>0</v>
      </c>
      <c r="DK48">
        <f t="shared" si="244"/>
        <v>0</v>
      </c>
      <c r="DL48">
        <f t="shared" si="244"/>
        <v>0</v>
      </c>
      <c r="DM48">
        <f t="shared" si="244"/>
        <v>0</v>
      </c>
      <c r="DN48">
        <f t="shared" si="244"/>
        <v>0</v>
      </c>
      <c r="DO48">
        <f t="shared" si="244"/>
        <v>0</v>
      </c>
      <c r="DP48">
        <f t="shared" si="244"/>
        <v>0</v>
      </c>
      <c r="DQ48">
        <f t="shared" si="244"/>
        <v>0</v>
      </c>
      <c r="DR48">
        <f t="shared" si="244"/>
        <v>0</v>
      </c>
      <c r="DS48">
        <f t="shared" si="244"/>
        <v>0</v>
      </c>
      <c r="DT48">
        <f t="shared" si="244"/>
        <v>0</v>
      </c>
      <c r="DU48">
        <f t="shared" si="244"/>
        <v>0</v>
      </c>
      <c r="DV48">
        <f t="shared" si="244"/>
        <v>0</v>
      </c>
      <c r="DW48">
        <f t="shared" si="244"/>
        <v>0</v>
      </c>
      <c r="DX48">
        <f t="shared" si="244"/>
        <v>0</v>
      </c>
      <c r="DY48">
        <f t="shared" si="244"/>
        <v>0</v>
      </c>
      <c r="DZ48">
        <f t="shared" si="244"/>
        <v>0</v>
      </c>
      <c r="EA48">
        <f t="shared" si="244"/>
        <v>0</v>
      </c>
      <c r="EB48">
        <f t="shared" si="244"/>
        <v>0</v>
      </c>
      <c r="EC48">
        <f t="shared" si="244"/>
        <v>0</v>
      </c>
      <c r="ED48">
        <f t="shared" si="244"/>
        <v>0</v>
      </c>
      <c r="EE48">
        <f t="shared" si="244"/>
        <v>0</v>
      </c>
      <c r="EF48">
        <f t="shared" si="244"/>
        <v>0</v>
      </c>
      <c r="EG48">
        <f t="shared" si="244"/>
        <v>0</v>
      </c>
      <c r="EH48">
        <f t="shared" ref="EH48:GS48" si="245">EH$9*EH182</f>
        <v>0</v>
      </c>
      <c r="EI48">
        <f t="shared" si="245"/>
        <v>0</v>
      </c>
      <c r="EJ48">
        <f t="shared" si="245"/>
        <v>0</v>
      </c>
      <c r="EK48">
        <f t="shared" si="245"/>
        <v>0</v>
      </c>
      <c r="EL48">
        <f t="shared" si="245"/>
        <v>0</v>
      </c>
      <c r="EM48">
        <f t="shared" si="245"/>
        <v>0</v>
      </c>
      <c r="EN48">
        <f t="shared" si="245"/>
        <v>0</v>
      </c>
      <c r="EO48">
        <f t="shared" si="245"/>
        <v>0</v>
      </c>
      <c r="EP48">
        <f t="shared" si="245"/>
        <v>0</v>
      </c>
      <c r="EQ48">
        <f t="shared" si="245"/>
        <v>0</v>
      </c>
      <c r="ER48">
        <f t="shared" si="245"/>
        <v>0</v>
      </c>
      <c r="ES48">
        <f t="shared" si="245"/>
        <v>0</v>
      </c>
      <c r="ET48">
        <f t="shared" si="245"/>
        <v>0</v>
      </c>
      <c r="EU48">
        <f t="shared" si="245"/>
        <v>0</v>
      </c>
      <c r="EV48">
        <f t="shared" si="245"/>
        <v>0</v>
      </c>
      <c r="EW48">
        <f t="shared" si="245"/>
        <v>0</v>
      </c>
      <c r="EX48">
        <f t="shared" si="245"/>
        <v>0</v>
      </c>
      <c r="EY48">
        <f t="shared" si="245"/>
        <v>0</v>
      </c>
      <c r="EZ48">
        <f t="shared" si="245"/>
        <v>0</v>
      </c>
      <c r="FA48">
        <f t="shared" si="245"/>
        <v>0</v>
      </c>
      <c r="FB48">
        <f t="shared" si="245"/>
        <v>0</v>
      </c>
      <c r="FC48">
        <f t="shared" si="245"/>
        <v>0</v>
      </c>
      <c r="FD48">
        <f t="shared" si="245"/>
        <v>0</v>
      </c>
      <c r="FE48">
        <f t="shared" si="245"/>
        <v>0</v>
      </c>
      <c r="FF48">
        <f t="shared" si="245"/>
        <v>0</v>
      </c>
      <c r="FG48">
        <f t="shared" si="245"/>
        <v>0</v>
      </c>
      <c r="FH48">
        <f t="shared" si="245"/>
        <v>0</v>
      </c>
      <c r="FI48">
        <f t="shared" si="245"/>
        <v>0</v>
      </c>
      <c r="FJ48">
        <f t="shared" si="245"/>
        <v>0</v>
      </c>
      <c r="FK48">
        <f t="shared" si="245"/>
        <v>0</v>
      </c>
      <c r="FL48">
        <f t="shared" si="245"/>
        <v>0</v>
      </c>
      <c r="FM48">
        <f t="shared" si="245"/>
        <v>0</v>
      </c>
      <c r="FN48">
        <f t="shared" si="245"/>
        <v>0</v>
      </c>
      <c r="FO48">
        <f t="shared" si="245"/>
        <v>0</v>
      </c>
      <c r="FP48">
        <f t="shared" si="245"/>
        <v>0</v>
      </c>
      <c r="FQ48">
        <f t="shared" si="245"/>
        <v>0</v>
      </c>
      <c r="FR48">
        <f t="shared" si="245"/>
        <v>0</v>
      </c>
      <c r="FS48">
        <f t="shared" si="245"/>
        <v>0</v>
      </c>
      <c r="FT48">
        <f t="shared" si="245"/>
        <v>0</v>
      </c>
      <c r="FU48">
        <f t="shared" si="245"/>
        <v>0</v>
      </c>
      <c r="FV48">
        <f t="shared" si="245"/>
        <v>0</v>
      </c>
      <c r="FW48">
        <f t="shared" si="245"/>
        <v>0</v>
      </c>
      <c r="FX48">
        <f t="shared" si="245"/>
        <v>0</v>
      </c>
      <c r="FY48">
        <f t="shared" si="245"/>
        <v>0</v>
      </c>
      <c r="FZ48">
        <f t="shared" si="245"/>
        <v>0</v>
      </c>
      <c r="GA48">
        <f t="shared" si="245"/>
        <v>0</v>
      </c>
      <c r="GB48">
        <f t="shared" si="245"/>
        <v>0</v>
      </c>
      <c r="GC48">
        <f t="shared" si="245"/>
        <v>0</v>
      </c>
      <c r="GD48">
        <f t="shared" si="245"/>
        <v>0</v>
      </c>
      <c r="GE48">
        <f t="shared" si="245"/>
        <v>0</v>
      </c>
      <c r="GF48">
        <f t="shared" si="245"/>
        <v>0</v>
      </c>
      <c r="GG48">
        <f t="shared" si="245"/>
        <v>0</v>
      </c>
      <c r="GH48">
        <f t="shared" si="245"/>
        <v>0</v>
      </c>
      <c r="GI48">
        <f t="shared" si="245"/>
        <v>0</v>
      </c>
      <c r="GJ48">
        <f t="shared" si="245"/>
        <v>0</v>
      </c>
      <c r="GK48">
        <f t="shared" si="245"/>
        <v>0</v>
      </c>
      <c r="GL48">
        <f t="shared" si="245"/>
        <v>0</v>
      </c>
      <c r="GM48">
        <f t="shared" si="245"/>
        <v>0</v>
      </c>
      <c r="GN48">
        <f t="shared" si="245"/>
        <v>0</v>
      </c>
      <c r="GO48">
        <f t="shared" si="245"/>
        <v>0</v>
      </c>
      <c r="GP48">
        <f t="shared" si="245"/>
        <v>0</v>
      </c>
      <c r="GQ48">
        <f t="shared" si="245"/>
        <v>0</v>
      </c>
      <c r="GR48">
        <f t="shared" si="245"/>
        <v>0</v>
      </c>
      <c r="GS48">
        <f t="shared" si="245"/>
        <v>0</v>
      </c>
      <c r="GT48">
        <f t="shared" ref="GT48:JE48" si="246">GT$9*GT182</f>
        <v>0</v>
      </c>
      <c r="GU48">
        <f t="shared" si="246"/>
        <v>0</v>
      </c>
      <c r="GV48">
        <f t="shared" si="246"/>
        <v>0</v>
      </c>
      <c r="GW48">
        <f t="shared" si="246"/>
        <v>0</v>
      </c>
      <c r="GX48">
        <f t="shared" si="246"/>
        <v>0</v>
      </c>
      <c r="GY48">
        <f t="shared" si="246"/>
        <v>0</v>
      </c>
      <c r="GZ48">
        <f t="shared" si="246"/>
        <v>0</v>
      </c>
      <c r="HA48">
        <f t="shared" si="246"/>
        <v>0</v>
      </c>
      <c r="HB48">
        <f t="shared" si="246"/>
        <v>0</v>
      </c>
      <c r="HC48">
        <f t="shared" si="246"/>
        <v>0</v>
      </c>
      <c r="HD48">
        <f t="shared" si="246"/>
        <v>0</v>
      </c>
      <c r="HE48">
        <f t="shared" si="246"/>
        <v>0</v>
      </c>
      <c r="HF48">
        <f t="shared" si="246"/>
        <v>0</v>
      </c>
      <c r="HG48">
        <f t="shared" si="246"/>
        <v>0</v>
      </c>
      <c r="HH48">
        <f t="shared" si="246"/>
        <v>0</v>
      </c>
      <c r="HI48">
        <f t="shared" si="246"/>
        <v>0</v>
      </c>
      <c r="HJ48">
        <f t="shared" si="246"/>
        <v>0</v>
      </c>
      <c r="HK48">
        <f t="shared" si="246"/>
        <v>0</v>
      </c>
      <c r="HL48">
        <f t="shared" si="246"/>
        <v>0</v>
      </c>
      <c r="HM48">
        <f t="shared" si="246"/>
        <v>0</v>
      </c>
      <c r="HN48">
        <f t="shared" si="246"/>
        <v>0</v>
      </c>
      <c r="HO48">
        <f t="shared" si="246"/>
        <v>0</v>
      </c>
      <c r="HP48">
        <f t="shared" si="246"/>
        <v>0</v>
      </c>
      <c r="HQ48">
        <f t="shared" si="246"/>
        <v>0</v>
      </c>
      <c r="HR48">
        <f t="shared" si="246"/>
        <v>0</v>
      </c>
      <c r="HS48">
        <f t="shared" si="246"/>
        <v>0</v>
      </c>
      <c r="HT48">
        <f t="shared" si="246"/>
        <v>0</v>
      </c>
      <c r="HU48">
        <f t="shared" si="246"/>
        <v>0</v>
      </c>
      <c r="HV48">
        <f t="shared" si="246"/>
        <v>0</v>
      </c>
      <c r="HW48">
        <f t="shared" si="246"/>
        <v>0</v>
      </c>
      <c r="HX48">
        <f t="shared" si="246"/>
        <v>0</v>
      </c>
      <c r="HY48">
        <f t="shared" si="246"/>
        <v>0</v>
      </c>
      <c r="HZ48">
        <f t="shared" si="246"/>
        <v>0</v>
      </c>
      <c r="IA48">
        <f t="shared" si="246"/>
        <v>0</v>
      </c>
      <c r="IB48">
        <f t="shared" si="246"/>
        <v>0</v>
      </c>
      <c r="IC48">
        <f t="shared" si="246"/>
        <v>0</v>
      </c>
      <c r="ID48">
        <f t="shared" si="246"/>
        <v>0</v>
      </c>
      <c r="IE48">
        <f t="shared" si="246"/>
        <v>0</v>
      </c>
      <c r="IF48">
        <f t="shared" si="246"/>
        <v>0</v>
      </c>
      <c r="IG48">
        <f t="shared" si="246"/>
        <v>0</v>
      </c>
      <c r="IH48">
        <f t="shared" si="246"/>
        <v>0</v>
      </c>
      <c r="II48">
        <f t="shared" si="246"/>
        <v>0</v>
      </c>
      <c r="IJ48">
        <f t="shared" si="246"/>
        <v>0</v>
      </c>
      <c r="IK48">
        <f t="shared" si="246"/>
        <v>0</v>
      </c>
      <c r="IL48">
        <f t="shared" si="246"/>
        <v>0</v>
      </c>
      <c r="IM48">
        <f t="shared" si="246"/>
        <v>0</v>
      </c>
      <c r="IN48">
        <f t="shared" si="246"/>
        <v>0</v>
      </c>
      <c r="IO48">
        <f t="shared" si="246"/>
        <v>0</v>
      </c>
      <c r="IP48">
        <f t="shared" si="246"/>
        <v>0</v>
      </c>
      <c r="IQ48">
        <f t="shared" si="246"/>
        <v>0</v>
      </c>
      <c r="IR48">
        <f t="shared" si="246"/>
        <v>0</v>
      </c>
      <c r="IS48">
        <f t="shared" si="246"/>
        <v>0</v>
      </c>
      <c r="IT48">
        <f t="shared" si="246"/>
        <v>0</v>
      </c>
      <c r="IU48">
        <f t="shared" si="246"/>
        <v>0</v>
      </c>
      <c r="IV48">
        <f t="shared" si="246"/>
        <v>0</v>
      </c>
      <c r="IW48">
        <f t="shared" si="246"/>
        <v>0</v>
      </c>
      <c r="IX48">
        <f t="shared" si="246"/>
        <v>0</v>
      </c>
      <c r="IY48">
        <f t="shared" si="246"/>
        <v>0</v>
      </c>
      <c r="IZ48">
        <f t="shared" si="246"/>
        <v>0</v>
      </c>
      <c r="JA48">
        <f t="shared" si="246"/>
        <v>0</v>
      </c>
      <c r="JB48">
        <f t="shared" si="246"/>
        <v>0</v>
      </c>
      <c r="JC48">
        <f t="shared" si="246"/>
        <v>0</v>
      </c>
      <c r="JD48">
        <f t="shared" si="246"/>
        <v>0</v>
      </c>
      <c r="JE48">
        <f t="shared" si="246"/>
        <v>0</v>
      </c>
      <c r="JF48">
        <f t="shared" ref="JF48:LQ48" si="247">JF$9*JF182</f>
        <v>0</v>
      </c>
      <c r="JG48">
        <f t="shared" si="247"/>
        <v>0</v>
      </c>
      <c r="JH48">
        <f t="shared" si="247"/>
        <v>0</v>
      </c>
      <c r="JI48">
        <f t="shared" si="247"/>
        <v>0</v>
      </c>
      <c r="JJ48">
        <f t="shared" si="247"/>
        <v>0</v>
      </c>
      <c r="JK48">
        <f t="shared" si="247"/>
        <v>0</v>
      </c>
      <c r="JL48">
        <f t="shared" si="247"/>
        <v>0</v>
      </c>
      <c r="JM48">
        <f t="shared" si="247"/>
        <v>0</v>
      </c>
      <c r="JN48">
        <f t="shared" si="247"/>
        <v>0</v>
      </c>
      <c r="JO48">
        <f t="shared" si="247"/>
        <v>0</v>
      </c>
      <c r="JP48">
        <f t="shared" si="247"/>
        <v>0</v>
      </c>
      <c r="JQ48">
        <f t="shared" si="247"/>
        <v>0</v>
      </c>
      <c r="JR48">
        <f t="shared" si="247"/>
        <v>0</v>
      </c>
      <c r="JS48">
        <f t="shared" si="247"/>
        <v>0</v>
      </c>
      <c r="JT48">
        <f t="shared" si="247"/>
        <v>0</v>
      </c>
      <c r="JU48">
        <f t="shared" si="247"/>
        <v>0</v>
      </c>
      <c r="JV48">
        <f t="shared" si="247"/>
        <v>0</v>
      </c>
      <c r="JW48">
        <f t="shared" si="247"/>
        <v>0</v>
      </c>
      <c r="JX48">
        <f t="shared" si="247"/>
        <v>0</v>
      </c>
      <c r="JY48">
        <f t="shared" si="247"/>
        <v>0</v>
      </c>
      <c r="JZ48">
        <f t="shared" si="247"/>
        <v>0</v>
      </c>
      <c r="KA48">
        <f t="shared" si="247"/>
        <v>0</v>
      </c>
      <c r="KB48">
        <f t="shared" si="247"/>
        <v>0</v>
      </c>
      <c r="KC48">
        <f t="shared" si="247"/>
        <v>0</v>
      </c>
      <c r="KD48">
        <f t="shared" si="247"/>
        <v>0</v>
      </c>
      <c r="KE48">
        <f t="shared" si="247"/>
        <v>0</v>
      </c>
      <c r="KF48">
        <f t="shared" si="247"/>
        <v>0</v>
      </c>
      <c r="KG48">
        <f t="shared" si="247"/>
        <v>0</v>
      </c>
      <c r="KH48">
        <f t="shared" si="247"/>
        <v>0</v>
      </c>
      <c r="KI48">
        <f t="shared" si="247"/>
        <v>0</v>
      </c>
      <c r="KJ48">
        <f t="shared" si="247"/>
        <v>0</v>
      </c>
      <c r="KK48">
        <f t="shared" si="247"/>
        <v>0</v>
      </c>
      <c r="KL48">
        <f t="shared" si="247"/>
        <v>0</v>
      </c>
      <c r="KM48">
        <f t="shared" si="247"/>
        <v>0</v>
      </c>
      <c r="KN48">
        <f t="shared" si="247"/>
        <v>0</v>
      </c>
      <c r="KO48">
        <f t="shared" si="247"/>
        <v>0</v>
      </c>
      <c r="KP48">
        <f t="shared" si="247"/>
        <v>0</v>
      </c>
      <c r="KQ48">
        <f t="shared" si="247"/>
        <v>0</v>
      </c>
      <c r="KR48">
        <f t="shared" si="247"/>
        <v>0</v>
      </c>
      <c r="KS48">
        <f t="shared" si="247"/>
        <v>0</v>
      </c>
      <c r="KT48">
        <f t="shared" si="247"/>
        <v>0</v>
      </c>
      <c r="KU48">
        <f t="shared" si="247"/>
        <v>0</v>
      </c>
      <c r="KV48">
        <f t="shared" si="247"/>
        <v>0</v>
      </c>
      <c r="KW48">
        <f t="shared" si="247"/>
        <v>0</v>
      </c>
      <c r="KX48">
        <f t="shared" si="247"/>
        <v>0</v>
      </c>
      <c r="KY48">
        <f t="shared" si="247"/>
        <v>0</v>
      </c>
      <c r="KZ48">
        <f t="shared" si="247"/>
        <v>0</v>
      </c>
      <c r="LA48">
        <f t="shared" si="247"/>
        <v>0</v>
      </c>
      <c r="LB48">
        <f t="shared" si="247"/>
        <v>0</v>
      </c>
      <c r="LC48">
        <f t="shared" si="247"/>
        <v>0</v>
      </c>
      <c r="LD48">
        <f t="shared" si="247"/>
        <v>0</v>
      </c>
      <c r="LE48">
        <f t="shared" si="247"/>
        <v>0</v>
      </c>
      <c r="LF48">
        <f t="shared" si="247"/>
        <v>0</v>
      </c>
      <c r="LG48">
        <f t="shared" si="247"/>
        <v>0</v>
      </c>
      <c r="LH48">
        <f t="shared" si="247"/>
        <v>0</v>
      </c>
      <c r="LI48">
        <f t="shared" si="247"/>
        <v>0</v>
      </c>
      <c r="LJ48">
        <f t="shared" si="247"/>
        <v>0</v>
      </c>
      <c r="LK48">
        <f t="shared" si="247"/>
        <v>0</v>
      </c>
      <c r="LL48">
        <f t="shared" si="247"/>
        <v>0</v>
      </c>
      <c r="LM48">
        <f t="shared" si="247"/>
        <v>0</v>
      </c>
      <c r="LN48">
        <f t="shared" si="247"/>
        <v>0</v>
      </c>
      <c r="LO48">
        <f t="shared" si="247"/>
        <v>0</v>
      </c>
      <c r="LP48">
        <f t="shared" si="247"/>
        <v>0</v>
      </c>
      <c r="LQ48">
        <f t="shared" si="247"/>
        <v>0</v>
      </c>
      <c r="LR48">
        <f t="shared" ref="LR48:OC48" si="248">LR$9*LR182</f>
        <v>0</v>
      </c>
      <c r="LS48">
        <f t="shared" si="248"/>
        <v>0</v>
      </c>
      <c r="LT48">
        <f t="shared" si="248"/>
        <v>0</v>
      </c>
      <c r="LU48">
        <f t="shared" si="248"/>
        <v>0</v>
      </c>
      <c r="LV48">
        <f t="shared" si="248"/>
        <v>0</v>
      </c>
      <c r="LW48">
        <f t="shared" si="248"/>
        <v>0</v>
      </c>
      <c r="LX48">
        <f t="shared" si="248"/>
        <v>0</v>
      </c>
      <c r="LY48">
        <f t="shared" si="248"/>
        <v>0</v>
      </c>
      <c r="LZ48">
        <f t="shared" si="248"/>
        <v>0</v>
      </c>
      <c r="MA48">
        <f t="shared" si="248"/>
        <v>0</v>
      </c>
      <c r="MB48">
        <f t="shared" si="248"/>
        <v>0</v>
      </c>
      <c r="MC48">
        <f t="shared" si="248"/>
        <v>0</v>
      </c>
      <c r="MD48">
        <f t="shared" si="248"/>
        <v>0</v>
      </c>
      <c r="ME48">
        <f t="shared" si="248"/>
        <v>0</v>
      </c>
      <c r="MF48">
        <f t="shared" si="248"/>
        <v>0</v>
      </c>
      <c r="MG48">
        <f t="shared" si="248"/>
        <v>0</v>
      </c>
      <c r="MH48">
        <f t="shared" si="248"/>
        <v>0</v>
      </c>
      <c r="MI48">
        <f t="shared" si="248"/>
        <v>0</v>
      </c>
      <c r="MJ48">
        <f t="shared" si="248"/>
        <v>0</v>
      </c>
      <c r="MK48">
        <f t="shared" si="248"/>
        <v>0</v>
      </c>
      <c r="ML48">
        <f t="shared" si="248"/>
        <v>0</v>
      </c>
      <c r="MM48">
        <f t="shared" si="248"/>
        <v>0</v>
      </c>
      <c r="MN48">
        <f t="shared" si="248"/>
        <v>0</v>
      </c>
      <c r="MO48">
        <f t="shared" si="248"/>
        <v>0</v>
      </c>
      <c r="MP48">
        <f t="shared" si="248"/>
        <v>0</v>
      </c>
      <c r="MQ48">
        <f t="shared" si="248"/>
        <v>0</v>
      </c>
      <c r="MR48">
        <f t="shared" si="248"/>
        <v>0</v>
      </c>
      <c r="MS48">
        <f t="shared" si="248"/>
        <v>0</v>
      </c>
      <c r="MT48">
        <f t="shared" si="248"/>
        <v>0</v>
      </c>
      <c r="MU48">
        <f t="shared" si="248"/>
        <v>0</v>
      </c>
      <c r="MV48">
        <f t="shared" si="248"/>
        <v>0</v>
      </c>
      <c r="MW48">
        <f t="shared" si="248"/>
        <v>0</v>
      </c>
      <c r="MX48">
        <f t="shared" si="248"/>
        <v>0</v>
      </c>
      <c r="MY48">
        <f t="shared" si="248"/>
        <v>0</v>
      </c>
      <c r="MZ48">
        <f t="shared" si="248"/>
        <v>0</v>
      </c>
      <c r="NA48">
        <f t="shared" si="248"/>
        <v>0</v>
      </c>
      <c r="NB48">
        <f t="shared" si="248"/>
        <v>0</v>
      </c>
      <c r="NC48">
        <f t="shared" si="248"/>
        <v>0</v>
      </c>
      <c r="ND48">
        <f t="shared" si="248"/>
        <v>0</v>
      </c>
      <c r="NE48">
        <f t="shared" si="248"/>
        <v>0</v>
      </c>
      <c r="NF48">
        <f t="shared" si="248"/>
        <v>0</v>
      </c>
      <c r="NG48">
        <f t="shared" si="248"/>
        <v>0</v>
      </c>
      <c r="NH48">
        <f t="shared" si="248"/>
        <v>0</v>
      </c>
      <c r="NI48">
        <f t="shared" si="248"/>
        <v>0</v>
      </c>
      <c r="NJ48">
        <f t="shared" si="248"/>
        <v>0</v>
      </c>
      <c r="NK48">
        <f t="shared" si="248"/>
        <v>0</v>
      </c>
      <c r="NL48">
        <f t="shared" si="248"/>
        <v>0</v>
      </c>
      <c r="NM48">
        <f t="shared" si="248"/>
        <v>0</v>
      </c>
      <c r="NN48">
        <f t="shared" si="248"/>
        <v>0</v>
      </c>
      <c r="NO48">
        <f t="shared" si="248"/>
        <v>0</v>
      </c>
      <c r="NP48">
        <f t="shared" si="248"/>
        <v>0</v>
      </c>
      <c r="NQ48">
        <f t="shared" si="248"/>
        <v>0</v>
      </c>
      <c r="NR48">
        <f t="shared" si="248"/>
        <v>0</v>
      </c>
      <c r="NS48">
        <f t="shared" si="248"/>
        <v>0</v>
      </c>
      <c r="NT48">
        <f t="shared" si="248"/>
        <v>0</v>
      </c>
      <c r="NU48">
        <f t="shared" si="248"/>
        <v>0</v>
      </c>
      <c r="NV48">
        <f t="shared" si="248"/>
        <v>0</v>
      </c>
      <c r="NW48">
        <f t="shared" si="248"/>
        <v>0</v>
      </c>
      <c r="NX48">
        <f t="shared" si="248"/>
        <v>0</v>
      </c>
      <c r="NY48">
        <f t="shared" si="248"/>
        <v>0</v>
      </c>
      <c r="NZ48">
        <f t="shared" si="248"/>
        <v>0</v>
      </c>
      <c r="OA48">
        <f t="shared" si="248"/>
        <v>0</v>
      </c>
      <c r="OB48">
        <f t="shared" si="248"/>
        <v>0</v>
      </c>
      <c r="OC48">
        <f t="shared" si="248"/>
        <v>0</v>
      </c>
      <c r="OD48">
        <f t="shared" ref="OD48:OS48" si="249">OD$9*OD182</f>
        <v>0</v>
      </c>
      <c r="OE48">
        <f t="shared" si="249"/>
        <v>0</v>
      </c>
      <c r="OF48">
        <f t="shared" si="249"/>
        <v>0</v>
      </c>
      <c r="OG48">
        <f t="shared" si="249"/>
        <v>0</v>
      </c>
      <c r="OH48">
        <f t="shared" si="249"/>
        <v>0</v>
      </c>
      <c r="OI48">
        <f t="shared" si="249"/>
        <v>0</v>
      </c>
      <c r="OJ48">
        <f t="shared" si="249"/>
        <v>0</v>
      </c>
      <c r="OK48">
        <f t="shared" si="249"/>
        <v>0</v>
      </c>
      <c r="OL48">
        <f t="shared" si="249"/>
        <v>0</v>
      </c>
      <c r="OM48">
        <f t="shared" si="249"/>
        <v>0</v>
      </c>
      <c r="ON48">
        <f t="shared" si="249"/>
        <v>0</v>
      </c>
      <c r="OO48">
        <f t="shared" si="249"/>
        <v>0</v>
      </c>
      <c r="OP48">
        <f t="shared" si="249"/>
        <v>0</v>
      </c>
      <c r="OQ48">
        <f t="shared" si="249"/>
        <v>0</v>
      </c>
      <c r="OR48">
        <f t="shared" si="249"/>
        <v>0</v>
      </c>
      <c r="OS48">
        <f t="shared" si="249"/>
        <v>0</v>
      </c>
    </row>
    <row r="49" spans="1:409">
      <c r="A49">
        <f>Rådata_6000!A45</f>
        <v>0</v>
      </c>
      <c r="B49" s="311">
        <f t="shared" si="32"/>
        <v>0</v>
      </c>
      <c r="C49" s="47">
        <f t="shared" si="32"/>
        <v>0</v>
      </c>
      <c r="D49" s="47">
        <f t="shared" si="32"/>
        <v>0</v>
      </c>
      <c r="E49" s="47">
        <f t="shared" si="32"/>
        <v>0</v>
      </c>
      <c r="F49" s="47">
        <f t="shared" si="32"/>
        <v>0</v>
      </c>
      <c r="G49" s="47">
        <f t="shared" si="32"/>
        <v>0</v>
      </c>
      <c r="H49" s="47">
        <f t="shared" si="32"/>
        <v>0</v>
      </c>
      <c r="I49" s="312">
        <f t="shared" si="32"/>
        <v>0</v>
      </c>
      <c r="J49">
        <f t="shared" ref="J49:BU49" si="250">J$9*J183</f>
        <v>0</v>
      </c>
      <c r="K49">
        <f t="shared" si="250"/>
        <v>0</v>
      </c>
      <c r="L49">
        <f t="shared" si="250"/>
        <v>0</v>
      </c>
      <c r="M49">
        <f t="shared" si="250"/>
        <v>0</v>
      </c>
      <c r="N49">
        <f t="shared" si="250"/>
        <v>0</v>
      </c>
      <c r="O49">
        <f t="shared" si="250"/>
        <v>0</v>
      </c>
      <c r="P49">
        <f t="shared" si="250"/>
        <v>0</v>
      </c>
      <c r="Q49">
        <f t="shared" si="250"/>
        <v>0</v>
      </c>
      <c r="R49">
        <f t="shared" si="250"/>
        <v>0</v>
      </c>
      <c r="S49">
        <f t="shared" si="250"/>
        <v>0</v>
      </c>
      <c r="T49">
        <f t="shared" si="250"/>
        <v>0</v>
      </c>
      <c r="U49">
        <f t="shared" si="250"/>
        <v>0</v>
      </c>
      <c r="V49">
        <f t="shared" si="250"/>
        <v>0</v>
      </c>
      <c r="W49">
        <f t="shared" si="250"/>
        <v>0</v>
      </c>
      <c r="X49">
        <f t="shared" si="250"/>
        <v>0</v>
      </c>
      <c r="Y49">
        <f t="shared" si="250"/>
        <v>0</v>
      </c>
      <c r="Z49">
        <f t="shared" si="250"/>
        <v>0</v>
      </c>
      <c r="AA49">
        <f t="shared" si="250"/>
        <v>0</v>
      </c>
      <c r="AB49">
        <f t="shared" si="250"/>
        <v>0</v>
      </c>
      <c r="AC49">
        <f t="shared" si="250"/>
        <v>0</v>
      </c>
      <c r="AD49">
        <f t="shared" si="250"/>
        <v>0</v>
      </c>
      <c r="AE49">
        <f t="shared" si="250"/>
        <v>0</v>
      </c>
      <c r="AF49">
        <f t="shared" si="250"/>
        <v>0</v>
      </c>
      <c r="AG49">
        <f t="shared" si="250"/>
        <v>0</v>
      </c>
      <c r="AH49">
        <f t="shared" si="250"/>
        <v>0</v>
      </c>
      <c r="AI49">
        <f t="shared" si="250"/>
        <v>0</v>
      </c>
      <c r="AJ49">
        <f t="shared" si="250"/>
        <v>0</v>
      </c>
      <c r="AK49">
        <f t="shared" si="250"/>
        <v>0</v>
      </c>
      <c r="AL49">
        <f t="shared" si="250"/>
        <v>0</v>
      </c>
      <c r="AM49">
        <f t="shared" si="250"/>
        <v>0</v>
      </c>
      <c r="AN49">
        <f t="shared" si="250"/>
        <v>0</v>
      </c>
      <c r="AO49">
        <f t="shared" si="250"/>
        <v>0</v>
      </c>
      <c r="AP49">
        <f t="shared" si="250"/>
        <v>0</v>
      </c>
      <c r="AQ49">
        <f t="shared" si="250"/>
        <v>0</v>
      </c>
      <c r="AR49">
        <f t="shared" si="250"/>
        <v>0</v>
      </c>
      <c r="AS49">
        <f t="shared" si="250"/>
        <v>0</v>
      </c>
      <c r="AT49">
        <f t="shared" si="250"/>
        <v>0</v>
      </c>
      <c r="AU49">
        <f t="shared" si="250"/>
        <v>0</v>
      </c>
      <c r="AV49">
        <f t="shared" si="250"/>
        <v>0</v>
      </c>
      <c r="AW49">
        <f t="shared" si="250"/>
        <v>0</v>
      </c>
      <c r="AX49">
        <f t="shared" si="250"/>
        <v>0</v>
      </c>
      <c r="AY49">
        <f t="shared" si="250"/>
        <v>0</v>
      </c>
      <c r="AZ49">
        <f t="shared" si="250"/>
        <v>0</v>
      </c>
      <c r="BA49">
        <f t="shared" si="250"/>
        <v>0</v>
      </c>
      <c r="BB49">
        <f t="shared" si="250"/>
        <v>0</v>
      </c>
      <c r="BC49">
        <f t="shared" si="250"/>
        <v>0</v>
      </c>
      <c r="BD49">
        <f t="shared" si="250"/>
        <v>0</v>
      </c>
      <c r="BE49">
        <f t="shared" si="250"/>
        <v>0</v>
      </c>
      <c r="BF49">
        <f t="shared" si="250"/>
        <v>0</v>
      </c>
      <c r="BG49">
        <f t="shared" si="250"/>
        <v>0</v>
      </c>
      <c r="BH49">
        <f t="shared" si="250"/>
        <v>0</v>
      </c>
      <c r="BI49">
        <f t="shared" si="250"/>
        <v>0</v>
      </c>
      <c r="BJ49">
        <f t="shared" si="250"/>
        <v>0</v>
      </c>
      <c r="BK49">
        <f t="shared" si="250"/>
        <v>0</v>
      </c>
      <c r="BL49">
        <f t="shared" si="250"/>
        <v>0</v>
      </c>
      <c r="BM49">
        <f t="shared" si="250"/>
        <v>0</v>
      </c>
      <c r="BN49">
        <f t="shared" si="250"/>
        <v>0</v>
      </c>
      <c r="BO49">
        <f t="shared" si="250"/>
        <v>0</v>
      </c>
      <c r="BP49">
        <f t="shared" si="250"/>
        <v>0</v>
      </c>
      <c r="BQ49">
        <f t="shared" si="250"/>
        <v>0</v>
      </c>
      <c r="BR49">
        <f t="shared" si="250"/>
        <v>0</v>
      </c>
      <c r="BS49">
        <f t="shared" si="250"/>
        <v>0</v>
      </c>
      <c r="BT49">
        <f t="shared" si="250"/>
        <v>0</v>
      </c>
      <c r="BU49">
        <f t="shared" si="250"/>
        <v>0</v>
      </c>
      <c r="BV49">
        <f t="shared" ref="BV49:EG49" si="251">BV$9*BV183</f>
        <v>0</v>
      </c>
      <c r="BW49">
        <f t="shared" si="251"/>
        <v>0</v>
      </c>
      <c r="BX49">
        <f t="shared" si="251"/>
        <v>0</v>
      </c>
      <c r="BY49">
        <f t="shared" si="251"/>
        <v>0</v>
      </c>
      <c r="BZ49">
        <f t="shared" si="251"/>
        <v>0</v>
      </c>
      <c r="CA49">
        <f t="shared" si="251"/>
        <v>0</v>
      </c>
      <c r="CB49">
        <f t="shared" si="251"/>
        <v>0</v>
      </c>
      <c r="CC49">
        <f t="shared" si="251"/>
        <v>0</v>
      </c>
      <c r="CD49">
        <f t="shared" si="251"/>
        <v>0</v>
      </c>
      <c r="CE49">
        <f t="shared" si="251"/>
        <v>0</v>
      </c>
      <c r="CF49">
        <f t="shared" si="251"/>
        <v>0</v>
      </c>
      <c r="CG49">
        <f t="shared" si="251"/>
        <v>0</v>
      </c>
      <c r="CH49">
        <f t="shared" si="251"/>
        <v>0</v>
      </c>
      <c r="CI49">
        <f t="shared" si="251"/>
        <v>0</v>
      </c>
      <c r="CJ49">
        <f t="shared" si="251"/>
        <v>0</v>
      </c>
      <c r="CK49">
        <f t="shared" si="251"/>
        <v>0</v>
      </c>
      <c r="CL49">
        <f t="shared" si="251"/>
        <v>0</v>
      </c>
      <c r="CM49">
        <f t="shared" si="251"/>
        <v>0</v>
      </c>
      <c r="CN49">
        <f t="shared" si="251"/>
        <v>0</v>
      </c>
      <c r="CO49">
        <f t="shared" si="251"/>
        <v>0</v>
      </c>
      <c r="CP49">
        <f t="shared" si="251"/>
        <v>0</v>
      </c>
      <c r="CQ49">
        <f t="shared" si="251"/>
        <v>0</v>
      </c>
      <c r="CR49">
        <f t="shared" si="251"/>
        <v>0</v>
      </c>
      <c r="CS49">
        <f t="shared" si="251"/>
        <v>0</v>
      </c>
      <c r="CT49">
        <f t="shared" si="251"/>
        <v>0</v>
      </c>
      <c r="CU49">
        <f t="shared" si="251"/>
        <v>0</v>
      </c>
      <c r="CV49">
        <f t="shared" si="251"/>
        <v>0</v>
      </c>
      <c r="CW49">
        <f t="shared" si="251"/>
        <v>0</v>
      </c>
      <c r="CX49">
        <f t="shared" si="251"/>
        <v>0</v>
      </c>
      <c r="CY49">
        <f t="shared" si="251"/>
        <v>0</v>
      </c>
      <c r="CZ49">
        <f t="shared" si="251"/>
        <v>0</v>
      </c>
      <c r="DA49">
        <f t="shared" si="251"/>
        <v>0</v>
      </c>
      <c r="DB49">
        <f t="shared" si="251"/>
        <v>0</v>
      </c>
      <c r="DC49">
        <f t="shared" si="251"/>
        <v>0</v>
      </c>
      <c r="DD49">
        <f t="shared" si="251"/>
        <v>0</v>
      </c>
      <c r="DE49">
        <f t="shared" si="251"/>
        <v>0</v>
      </c>
      <c r="DF49">
        <f t="shared" si="251"/>
        <v>0</v>
      </c>
      <c r="DG49">
        <f t="shared" si="251"/>
        <v>0</v>
      </c>
      <c r="DH49">
        <f t="shared" si="251"/>
        <v>0</v>
      </c>
      <c r="DI49">
        <f t="shared" si="251"/>
        <v>0</v>
      </c>
      <c r="DJ49">
        <f t="shared" si="251"/>
        <v>0</v>
      </c>
      <c r="DK49">
        <f t="shared" si="251"/>
        <v>0</v>
      </c>
      <c r="DL49">
        <f t="shared" si="251"/>
        <v>0</v>
      </c>
      <c r="DM49">
        <f t="shared" si="251"/>
        <v>0</v>
      </c>
      <c r="DN49">
        <f t="shared" si="251"/>
        <v>0</v>
      </c>
      <c r="DO49">
        <f t="shared" si="251"/>
        <v>0</v>
      </c>
      <c r="DP49">
        <f t="shared" si="251"/>
        <v>0</v>
      </c>
      <c r="DQ49">
        <f t="shared" si="251"/>
        <v>0</v>
      </c>
      <c r="DR49">
        <f t="shared" si="251"/>
        <v>0</v>
      </c>
      <c r="DS49">
        <f t="shared" si="251"/>
        <v>0</v>
      </c>
      <c r="DT49">
        <f t="shared" si="251"/>
        <v>0</v>
      </c>
      <c r="DU49">
        <f t="shared" si="251"/>
        <v>0</v>
      </c>
      <c r="DV49">
        <f t="shared" si="251"/>
        <v>0</v>
      </c>
      <c r="DW49">
        <f t="shared" si="251"/>
        <v>0</v>
      </c>
      <c r="DX49">
        <f t="shared" si="251"/>
        <v>0</v>
      </c>
      <c r="DY49">
        <f t="shared" si="251"/>
        <v>0</v>
      </c>
      <c r="DZ49">
        <f t="shared" si="251"/>
        <v>0</v>
      </c>
      <c r="EA49">
        <f t="shared" si="251"/>
        <v>0</v>
      </c>
      <c r="EB49">
        <f t="shared" si="251"/>
        <v>0</v>
      </c>
      <c r="EC49">
        <f t="shared" si="251"/>
        <v>0</v>
      </c>
      <c r="ED49">
        <f t="shared" si="251"/>
        <v>0</v>
      </c>
      <c r="EE49">
        <f t="shared" si="251"/>
        <v>0</v>
      </c>
      <c r="EF49">
        <f t="shared" si="251"/>
        <v>0</v>
      </c>
      <c r="EG49">
        <f t="shared" si="251"/>
        <v>0</v>
      </c>
      <c r="EH49">
        <f t="shared" ref="EH49:GS49" si="252">EH$9*EH183</f>
        <v>0</v>
      </c>
      <c r="EI49">
        <f t="shared" si="252"/>
        <v>0</v>
      </c>
      <c r="EJ49">
        <f t="shared" si="252"/>
        <v>0</v>
      </c>
      <c r="EK49">
        <f t="shared" si="252"/>
        <v>0</v>
      </c>
      <c r="EL49">
        <f t="shared" si="252"/>
        <v>0</v>
      </c>
      <c r="EM49">
        <f t="shared" si="252"/>
        <v>0</v>
      </c>
      <c r="EN49">
        <f t="shared" si="252"/>
        <v>0</v>
      </c>
      <c r="EO49">
        <f t="shared" si="252"/>
        <v>0</v>
      </c>
      <c r="EP49">
        <f t="shared" si="252"/>
        <v>0</v>
      </c>
      <c r="EQ49">
        <f t="shared" si="252"/>
        <v>0</v>
      </c>
      <c r="ER49">
        <f t="shared" si="252"/>
        <v>0</v>
      </c>
      <c r="ES49">
        <f t="shared" si="252"/>
        <v>0</v>
      </c>
      <c r="ET49">
        <f t="shared" si="252"/>
        <v>0</v>
      </c>
      <c r="EU49">
        <f t="shared" si="252"/>
        <v>0</v>
      </c>
      <c r="EV49">
        <f t="shared" si="252"/>
        <v>0</v>
      </c>
      <c r="EW49">
        <f t="shared" si="252"/>
        <v>0</v>
      </c>
      <c r="EX49">
        <f t="shared" si="252"/>
        <v>0</v>
      </c>
      <c r="EY49">
        <f t="shared" si="252"/>
        <v>0</v>
      </c>
      <c r="EZ49">
        <f t="shared" si="252"/>
        <v>0</v>
      </c>
      <c r="FA49">
        <f t="shared" si="252"/>
        <v>0</v>
      </c>
      <c r="FB49">
        <f t="shared" si="252"/>
        <v>0</v>
      </c>
      <c r="FC49">
        <f t="shared" si="252"/>
        <v>0</v>
      </c>
      <c r="FD49">
        <f t="shared" si="252"/>
        <v>0</v>
      </c>
      <c r="FE49">
        <f t="shared" si="252"/>
        <v>0</v>
      </c>
      <c r="FF49">
        <f t="shared" si="252"/>
        <v>0</v>
      </c>
      <c r="FG49">
        <f t="shared" si="252"/>
        <v>0</v>
      </c>
      <c r="FH49">
        <f t="shared" si="252"/>
        <v>0</v>
      </c>
      <c r="FI49">
        <f t="shared" si="252"/>
        <v>0</v>
      </c>
      <c r="FJ49">
        <f t="shared" si="252"/>
        <v>0</v>
      </c>
      <c r="FK49">
        <f t="shared" si="252"/>
        <v>0</v>
      </c>
      <c r="FL49">
        <f t="shared" si="252"/>
        <v>0</v>
      </c>
      <c r="FM49">
        <f t="shared" si="252"/>
        <v>0</v>
      </c>
      <c r="FN49">
        <f t="shared" si="252"/>
        <v>0</v>
      </c>
      <c r="FO49">
        <f t="shared" si="252"/>
        <v>0</v>
      </c>
      <c r="FP49">
        <f t="shared" si="252"/>
        <v>0</v>
      </c>
      <c r="FQ49">
        <f t="shared" si="252"/>
        <v>0</v>
      </c>
      <c r="FR49">
        <f t="shared" si="252"/>
        <v>0</v>
      </c>
      <c r="FS49">
        <f t="shared" si="252"/>
        <v>0</v>
      </c>
      <c r="FT49">
        <f t="shared" si="252"/>
        <v>0</v>
      </c>
      <c r="FU49">
        <f t="shared" si="252"/>
        <v>0</v>
      </c>
      <c r="FV49">
        <f t="shared" si="252"/>
        <v>0</v>
      </c>
      <c r="FW49">
        <f t="shared" si="252"/>
        <v>0</v>
      </c>
      <c r="FX49">
        <f t="shared" si="252"/>
        <v>0</v>
      </c>
      <c r="FY49">
        <f t="shared" si="252"/>
        <v>0</v>
      </c>
      <c r="FZ49">
        <f t="shared" si="252"/>
        <v>0</v>
      </c>
      <c r="GA49">
        <f t="shared" si="252"/>
        <v>0</v>
      </c>
      <c r="GB49">
        <f t="shared" si="252"/>
        <v>0</v>
      </c>
      <c r="GC49">
        <f t="shared" si="252"/>
        <v>0</v>
      </c>
      <c r="GD49">
        <f t="shared" si="252"/>
        <v>0</v>
      </c>
      <c r="GE49">
        <f t="shared" si="252"/>
        <v>0</v>
      </c>
      <c r="GF49">
        <f t="shared" si="252"/>
        <v>0</v>
      </c>
      <c r="GG49">
        <f t="shared" si="252"/>
        <v>0</v>
      </c>
      <c r="GH49">
        <f t="shared" si="252"/>
        <v>0</v>
      </c>
      <c r="GI49">
        <f t="shared" si="252"/>
        <v>0</v>
      </c>
      <c r="GJ49">
        <f t="shared" si="252"/>
        <v>0</v>
      </c>
      <c r="GK49">
        <f t="shared" si="252"/>
        <v>0</v>
      </c>
      <c r="GL49">
        <f t="shared" si="252"/>
        <v>0</v>
      </c>
      <c r="GM49">
        <f t="shared" si="252"/>
        <v>0</v>
      </c>
      <c r="GN49">
        <f t="shared" si="252"/>
        <v>0</v>
      </c>
      <c r="GO49">
        <f t="shared" si="252"/>
        <v>0</v>
      </c>
      <c r="GP49">
        <f t="shared" si="252"/>
        <v>0</v>
      </c>
      <c r="GQ49">
        <f t="shared" si="252"/>
        <v>0</v>
      </c>
      <c r="GR49">
        <f t="shared" si="252"/>
        <v>0</v>
      </c>
      <c r="GS49">
        <f t="shared" si="252"/>
        <v>0</v>
      </c>
      <c r="GT49">
        <f t="shared" ref="GT49:JE49" si="253">GT$9*GT183</f>
        <v>0</v>
      </c>
      <c r="GU49">
        <f t="shared" si="253"/>
        <v>0</v>
      </c>
      <c r="GV49">
        <f t="shared" si="253"/>
        <v>0</v>
      </c>
      <c r="GW49">
        <f t="shared" si="253"/>
        <v>0</v>
      </c>
      <c r="GX49">
        <f t="shared" si="253"/>
        <v>0</v>
      </c>
      <c r="GY49">
        <f t="shared" si="253"/>
        <v>0</v>
      </c>
      <c r="GZ49">
        <f t="shared" si="253"/>
        <v>0</v>
      </c>
      <c r="HA49">
        <f t="shared" si="253"/>
        <v>0</v>
      </c>
      <c r="HB49">
        <f t="shared" si="253"/>
        <v>0</v>
      </c>
      <c r="HC49">
        <f t="shared" si="253"/>
        <v>0</v>
      </c>
      <c r="HD49">
        <f t="shared" si="253"/>
        <v>0</v>
      </c>
      <c r="HE49">
        <f t="shared" si="253"/>
        <v>0</v>
      </c>
      <c r="HF49">
        <f t="shared" si="253"/>
        <v>0</v>
      </c>
      <c r="HG49">
        <f t="shared" si="253"/>
        <v>0</v>
      </c>
      <c r="HH49">
        <f t="shared" si="253"/>
        <v>0</v>
      </c>
      <c r="HI49">
        <f t="shared" si="253"/>
        <v>0</v>
      </c>
      <c r="HJ49">
        <f t="shared" si="253"/>
        <v>0</v>
      </c>
      <c r="HK49">
        <f t="shared" si="253"/>
        <v>0</v>
      </c>
      <c r="HL49">
        <f t="shared" si="253"/>
        <v>0</v>
      </c>
      <c r="HM49">
        <f t="shared" si="253"/>
        <v>0</v>
      </c>
      <c r="HN49">
        <f t="shared" si="253"/>
        <v>0</v>
      </c>
      <c r="HO49">
        <f t="shared" si="253"/>
        <v>0</v>
      </c>
      <c r="HP49">
        <f t="shared" si="253"/>
        <v>0</v>
      </c>
      <c r="HQ49">
        <f t="shared" si="253"/>
        <v>0</v>
      </c>
      <c r="HR49">
        <f t="shared" si="253"/>
        <v>0</v>
      </c>
      <c r="HS49">
        <f t="shared" si="253"/>
        <v>0</v>
      </c>
      <c r="HT49">
        <f t="shared" si="253"/>
        <v>0</v>
      </c>
      <c r="HU49">
        <f t="shared" si="253"/>
        <v>0</v>
      </c>
      <c r="HV49">
        <f t="shared" si="253"/>
        <v>0</v>
      </c>
      <c r="HW49">
        <f t="shared" si="253"/>
        <v>0</v>
      </c>
      <c r="HX49">
        <f t="shared" si="253"/>
        <v>0</v>
      </c>
      <c r="HY49">
        <f t="shared" si="253"/>
        <v>0</v>
      </c>
      <c r="HZ49">
        <f t="shared" si="253"/>
        <v>0</v>
      </c>
      <c r="IA49">
        <f t="shared" si="253"/>
        <v>0</v>
      </c>
      <c r="IB49">
        <f t="shared" si="253"/>
        <v>0</v>
      </c>
      <c r="IC49">
        <f t="shared" si="253"/>
        <v>0</v>
      </c>
      <c r="ID49">
        <f t="shared" si="253"/>
        <v>0</v>
      </c>
      <c r="IE49">
        <f t="shared" si="253"/>
        <v>0</v>
      </c>
      <c r="IF49">
        <f t="shared" si="253"/>
        <v>0</v>
      </c>
      <c r="IG49">
        <f t="shared" si="253"/>
        <v>0</v>
      </c>
      <c r="IH49">
        <f t="shared" si="253"/>
        <v>0</v>
      </c>
      <c r="II49">
        <f t="shared" si="253"/>
        <v>0</v>
      </c>
      <c r="IJ49">
        <f t="shared" si="253"/>
        <v>0</v>
      </c>
      <c r="IK49">
        <f t="shared" si="253"/>
        <v>0</v>
      </c>
      <c r="IL49">
        <f t="shared" si="253"/>
        <v>0</v>
      </c>
      <c r="IM49">
        <f t="shared" si="253"/>
        <v>0</v>
      </c>
      <c r="IN49">
        <f t="shared" si="253"/>
        <v>0</v>
      </c>
      <c r="IO49">
        <f t="shared" si="253"/>
        <v>0</v>
      </c>
      <c r="IP49">
        <f t="shared" si="253"/>
        <v>0</v>
      </c>
      <c r="IQ49">
        <f t="shared" si="253"/>
        <v>0</v>
      </c>
      <c r="IR49">
        <f t="shared" si="253"/>
        <v>0</v>
      </c>
      <c r="IS49">
        <f t="shared" si="253"/>
        <v>0</v>
      </c>
      <c r="IT49">
        <f t="shared" si="253"/>
        <v>0</v>
      </c>
      <c r="IU49">
        <f t="shared" si="253"/>
        <v>0</v>
      </c>
      <c r="IV49">
        <f t="shared" si="253"/>
        <v>0</v>
      </c>
      <c r="IW49">
        <f t="shared" si="253"/>
        <v>0</v>
      </c>
      <c r="IX49">
        <f t="shared" si="253"/>
        <v>0</v>
      </c>
      <c r="IY49">
        <f t="shared" si="253"/>
        <v>0</v>
      </c>
      <c r="IZ49">
        <f t="shared" si="253"/>
        <v>0</v>
      </c>
      <c r="JA49">
        <f t="shared" si="253"/>
        <v>0</v>
      </c>
      <c r="JB49">
        <f t="shared" si="253"/>
        <v>0</v>
      </c>
      <c r="JC49">
        <f t="shared" si="253"/>
        <v>0</v>
      </c>
      <c r="JD49">
        <f t="shared" si="253"/>
        <v>0</v>
      </c>
      <c r="JE49">
        <f t="shared" si="253"/>
        <v>0</v>
      </c>
      <c r="JF49">
        <f t="shared" ref="JF49:LQ49" si="254">JF$9*JF183</f>
        <v>0</v>
      </c>
      <c r="JG49">
        <f t="shared" si="254"/>
        <v>0</v>
      </c>
      <c r="JH49">
        <f t="shared" si="254"/>
        <v>0</v>
      </c>
      <c r="JI49">
        <f t="shared" si="254"/>
        <v>0</v>
      </c>
      <c r="JJ49">
        <f t="shared" si="254"/>
        <v>0</v>
      </c>
      <c r="JK49">
        <f t="shared" si="254"/>
        <v>0</v>
      </c>
      <c r="JL49">
        <f t="shared" si="254"/>
        <v>0</v>
      </c>
      <c r="JM49">
        <f t="shared" si="254"/>
        <v>0</v>
      </c>
      <c r="JN49">
        <f t="shared" si="254"/>
        <v>0</v>
      </c>
      <c r="JO49">
        <f t="shared" si="254"/>
        <v>0</v>
      </c>
      <c r="JP49">
        <f t="shared" si="254"/>
        <v>0</v>
      </c>
      <c r="JQ49">
        <f t="shared" si="254"/>
        <v>0</v>
      </c>
      <c r="JR49">
        <f t="shared" si="254"/>
        <v>0</v>
      </c>
      <c r="JS49">
        <f t="shared" si="254"/>
        <v>0</v>
      </c>
      <c r="JT49">
        <f t="shared" si="254"/>
        <v>0</v>
      </c>
      <c r="JU49">
        <f t="shared" si="254"/>
        <v>0</v>
      </c>
      <c r="JV49">
        <f t="shared" si="254"/>
        <v>0</v>
      </c>
      <c r="JW49">
        <f t="shared" si="254"/>
        <v>0</v>
      </c>
      <c r="JX49">
        <f t="shared" si="254"/>
        <v>0</v>
      </c>
      <c r="JY49">
        <f t="shared" si="254"/>
        <v>0</v>
      </c>
      <c r="JZ49">
        <f t="shared" si="254"/>
        <v>0</v>
      </c>
      <c r="KA49">
        <f t="shared" si="254"/>
        <v>0</v>
      </c>
      <c r="KB49">
        <f t="shared" si="254"/>
        <v>0</v>
      </c>
      <c r="KC49">
        <f t="shared" si="254"/>
        <v>0</v>
      </c>
      <c r="KD49">
        <f t="shared" si="254"/>
        <v>0</v>
      </c>
      <c r="KE49">
        <f t="shared" si="254"/>
        <v>0</v>
      </c>
      <c r="KF49">
        <f t="shared" si="254"/>
        <v>0</v>
      </c>
      <c r="KG49">
        <f t="shared" si="254"/>
        <v>0</v>
      </c>
      <c r="KH49">
        <f t="shared" si="254"/>
        <v>0</v>
      </c>
      <c r="KI49">
        <f t="shared" si="254"/>
        <v>0</v>
      </c>
      <c r="KJ49">
        <f t="shared" si="254"/>
        <v>0</v>
      </c>
      <c r="KK49">
        <f t="shared" si="254"/>
        <v>0</v>
      </c>
      <c r="KL49">
        <f t="shared" si="254"/>
        <v>0</v>
      </c>
      <c r="KM49">
        <f t="shared" si="254"/>
        <v>0</v>
      </c>
      <c r="KN49">
        <f t="shared" si="254"/>
        <v>0</v>
      </c>
      <c r="KO49">
        <f t="shared" si="254"/>
        <v>0</v>
      </c>
      <c r="KP49">
        <f t="shared" si="254"/>
        <v>0</v>
      </c>
      <c r="KQ49">
        <f t="shared" si="254"/>
        <v>0</v>
      </c>
      <c r="KR49">
        <f t="shared" si="254"/>
        <v>0</v>
      </c>
      <c r="KS49">
        <f t="shared" si="254"/>
        <v>0</v>
      </c>
      <c r="KT49">
        <f t="shared" si="254"/>
        <v>0</v>
      </c>
      <c r="KU49">
        <f t="shared" si="254"/>
        <v>0</v>
      </c>
      <c r="KV49">
        <f t="shared" si="254"/>
        <v>0</v>
      </c>
      <c r="KW49">
        <f t="shared" si="254"/>
        <v>0</v>
      </c>
      <c r="KX49">
        <f t="shared" si="254"/>
        <v>0</v>
      </c>
      <c r="KY49">
        <f t="shared" si="254"/>
        <v>0</v>
      </c>
      <c r="KZ49">
        <f t="shared" si="254"/>
        <v>0</v>
      </c>
      <c r="LA49">
        <f t="shared" si="254"/>
        <v>0</v>
      </c>
      <c r="LB49">
        <f t="shared" si="254"/>
        <v>0</v>
      </c>
      <c r="LC49">
        <f t="shared" si="254"/>
        <v>0</v>
      </c>
      <c r="LD49">
        <f t="shared" si="254"/>
        <v>0</v>
      </c>
      <c r="LE49">
        <f t="shared" si="254"/>
        <v>0</v>
      </c>
      <c r="LF49">
        <f t="shared" si="254"/>
        <v>0</v>
      </c>
      <c r="LG49">
        <f t="shared" si="254"/>
        <v>0</v>
      </c>
      <c r="LH49">
        <f t="shared" si="254"/>
        <v>0</v>
      </c>
      <c r="LI49">
        <f t="shared" si="254"/>
        <v>0</v>
      </c>
      <c r="LJ49">
        <f t="shared" si="254"/>
        <v>0</v>
      </c>
      <c r="LK49">
        <f t="shared" si="254"/>
        <v>0</v>
      </c>
      <c r="LL49">
        <f t="shared" si="254"/>
        <v>0</v>
      </c>
      <c r="LM49">
        <f t="shared" si="254"/>
        <v>0</v>
      </c>
      <c r="LN49">
        <f t="shared" si="254"/>
        <v>0</v>
      </c>
      <c r="LO49">
        <f t="shared" si="254"/>
        <v>0</v>
      </c>
      <c r="LP49">
        <f t="shared" si="254"/>
        <v>0</v>
      </c>
      <c r="LQ49">
        <f t="shared" si="254"/>
        <v>0</v>
      </c>
      <c r="LR49">
        <f t="shared" ref="LR49:OC49" si="255">LR$9*LR183</f>
        <v>0</v>
      </c>
      <c r="LS49">
        <f t="shared" si="255"/>
        <v>0</v>
      </c>
      <c r="LT49">
        <f t="shared" si="255"/>
        <v>0</v>
      </c>
      <c r="LU49">
        <f t="shared" si="255"/>
        <v>0</v>
      </c>
      <c r="LV49">
        <f t="shared" si="255"/>
        <v>0</v>
      </c>
      <c r="LW49">
        <f t="shared" si="255"/>
        <v>0</v>
      </c>
      <c r="LX49">
        <f t="shared" si="255"/>
        <v>0</v>
      </c>
      <c r="LY49">
        <f t="shared" si="255"/>
        <v>0</v>
      </c>
      <c r="LZ49">
        <f t="shared" si="255"/>
        <v>0</v>
      </c>
      <c r="MA49">
        <f t="shared" si="255"/>
        <v>0</v>
      </c>
      <c r="MB49">
        <f t="shared" si="255"/>
        <v>0</v>
      </c>
      <c r="MC49">
        <f t="shared" si="255"/>
        <v>0</v>
      </c>
      <c r="MD49">
        <f t="shared" si="255"/>
        <v>0</v>
      </c>
      <c r="ME49">
        <f t="shared" si="255"/>
        <v>0</v>
      </c>
      <c r="MF49">
        <f t="shared" si="255"/>
        <v>0</v>
      </c>
      <c r="MG49">
        <f t="shared" si="255"/>
        <v>0</v>
      </c>
      <c r="MH49">
        <f t="shared" si="255"/>
        <v>0</v>
      </c>
      <c r="MI49">
        <f t="shared" si="255"/>
        <v>0</v>
      </c>
      <c r="MJ49">
        <f t="shared" si="255"/>
        <v>0</v>
      </c>
      <c r="MK49">
        <f t="shared" si="255"/>
        <v>0</v>
      </c>
      <c r="ML49">
        <f t="shared" si="255"/>
        <v>0</v>
      </c>
      <c r="MM49">
        <f t="shared" si="255"/>
        <v>0</v>
      </c>
      <c r="MN49">
        <f t="shared" si="255"/>
        <v>0</v>
      </c>
      <c r="MO49">
        <f t="shared" si="255"/>
        <v>0</v>
      </c>
      <c r="MP49">
        <f t="shared" si="255"/>
        <v>0</v>
      </c>
      <c r="MQ49">
        <f t="shared" si="255"/>
        <v>0</v>
      </c>
      <c r="MR49">
        <f t="shared" si="255"/>
        <v>0</v>
      </c>
      <c r="MS49">
        <f t="shared" si="255"/>
        <v>0</v>
      </c>
      <c r="MT49">
        <f t="shared" si="255"/>
        <v>0</v>
      </c>
      <c r="MU49">
        <f t="shared" si="255"/>
        <v>0</v>
      </c>
      <c r="MV49">
        <f t="shared" si="255"/>
        <v>0</v>
      </c>
      <c r="MW49">
        <f t="shared" si="255"/>
        <v>0</v>
      </c>
      <c r="MX49">
        <f t="shared" si="255"/>
        <v>0</v>
      </c>
      <c r="MY49">
        <f t="shared" si="255"/>
        <v>0</v>
      </c>
      <c r="MZ49">
        <f t="shared" si="255"/>
        <v>0</v>
      </c>
      <c r="NA49">
        <f t="shared" si="255"/>
        <v>0</v>
      </c>
      <c r="NB49">
        <f t="shared" si="255"/>
        <v>0</v>
      </c>
      <c r="NC49">
        <f t="shared" si="255"/>
        <v>0</v>
      </c>
      <c r="ND49">
        <f t="shared" si="255"/>
        <v>0</v>
      </c>
      <c r="NE49">
        <f t="shared" si="255"/>
        <v>0</v>
      </c>
      <c r="NF49">
        <f t="shared" si="255"/>
        <v>0</v>
      </c>
      <c r="NG49">
        <f t="shared" si="255"/>
        <v>0</v>
      </c>
      <c r="NH49">
        <f t="shared" si="255"/>
        <v>0</v>
      </c>
      <c r="NI49">
        <f t="shared" si="255"/>
        <v>0</v>
      </c>
      <c r="NJ49">
        <f t="shared" si="255"/>
        <v>0</v>
      </c>
      <c r="NK49">
        <f t="shared" si="255"/>
        <v>0</v>
      </c>
      <c r="NL49">
        <f t="shared" si="255"/>
        <v>0</v>
      </c>
      <c r="NM49">
        <f t="shared" si="255"/>
        <v>0</v>
      </c>
      <c r="NN49">
        <f t="shared" si="255"/>
        <v>0</v>
      </c>
      <c r="NO49">
        <f t="shared" si="255"/>
        <v>0</v>
      </c>
      <c r="NP49">
        <f t="shared" si="255"/>
        <v>0</v>
      </c>
      <c r="NQ49">
        <f t="shared" si="255"/>
        <v>0</v>
      </c>
      <c r="NR49">
        <f t="shared" si="255"/>
        <v>0</v>
      </c>
      <c r="NS49">
        <f t="shared" si="255"/>
        <v>0</v>
      </c>
      <c r="NT49">
        <f t="shared" si="255"/>
        <v>0</v>
      </c>
      <c r="NU49">
        <f t="shared" si="255"/>
        <v>0</v>
      </c>
      <c r="NV49">
        <f t="shared" si="255"/>
        <v>0</v>
      </c>
      <c r="NW49">
        <f t="shared" si="255"/>
        <v>0</v>
      </c>
      <c r="NX49">
        <f t="shared" si="255"/>
        <v>0</v>
      </c>
      <c r="NY49">
        <f t="shared" si="255"/>
        <v>0</v>
      </c>
      <c r="NZ49">
        <f t="shared" si="255"/>
        <v>0</v>
      </c>
      <c r="OA49">
        <f t="shared" si="255"/>
        <v>0</v>
      </c>
      <c r="OB49">
        <f t="shared" si="255"/>
        <v>0</v>
      </c>
      <c r="OC49">
        <f t="shared" si="255"/>
        <v>0</v>
      </c>
      <c r="OD49">
        <f t="shared" ref="OD49:OS49" si="256">OD$9*OD183</f>
        <v>0</v>
      </c>
      <c r="OE49">
        <f t="shared" si="256"/>
        <v>0</v>
      </c>
      <c r="OF49">
        <f t="shared" si="256"/>
        <v>0</v>
      </c>
      <c r="OG49">
        <f t="shared" si="256"/>
        <v>0</v>
      </c>
      <c r="OH49">
        <f t="shared" si="256"/>
        <v>0</v>
      </c>
      <c r="OI49">
        <f t="shared" si="256"/>
        <v>0</v>
      </c>
      <c r="OJ49">
        <f t="shared" si="256"/>
        <v>0</v>
      </c>
      <c r="OK49">
        <f t="shared" si="256"/>
        <v>0</v>
      </c>
      <c r="OL49">
        <f t="shared" si="256"/>
        <v>0</v>
      </c>
      <c r="OM49">
        <f t="shared" si="256"/>
        <v>0</v>
      </c>
      <c r="ON49">
        <f t="shared" si="256"/>
        <v>0</v>
      </c>
      <c r="OO49">
        <f t="shared" si="256"/>
        <v>0</v>
      </c>
      <c r="OP49">
        <f t="shared" si="256"/>
        <v>0</v>
      </c>
      <c r="OQ49">
        <f t="shared" si="256"/>
        <v>0</v>
      </c>
      <c r="OR49">
        <f t="shared" si="256"/>
        <v>0</v>
      </c>
      <c r="OS49">
        <f t="shared" si="256"/>
        <v>0</v>
      </c>
    </row>
    <row r="50" spans="1:409">
      <c r="A50">
        <f>Rådata_6000!A46</f>
        <v>0</v>
      </c>
      <c r="B50" s="311">
        <f t="shared" ref="B50:I81" si="257">SUMIF($J$5:$OS$5,B$8,$J50:$OS50)</f>
        <v>0</v>
      </c>
      <c r="C50" s="47">
        <f t="shared" si="257"/>
        <v>0</v>
      </c>
      <c r="D50" s="47">
        <f t="shared" si="257"/>
        <v>0</v>
      </c>
      <c r="E50" s="47">
        <f t="shared" si="257"/>
        <v>0</v>
      </c>
      <c r="F50" s="47">
        <f t="shared" si="257"/>
        <v>0</v>
      </c>
      <c r="G50" s="47">
        <f t="shared" si="257"/>
        <v>0</v>
      </c>
      <c r="H50" s="47">
        <f t="shared" si="257"/>
        <v>0</v>
      </c>
      <c r="I50" s="312">
        <f t="shared" si="257"/>
        <v>0</v>
      </c>
      <c r="J50">
        <f t="shared" ref="J50:BU50" si="258">J$9*J184</f>
        <v>0</v>
      </c>
      <c r="K50">
        <f t="shared" si="258"/>
        <v>0</v>
      </c>
      <c r="L50">
        <f t="shared" si="258"/>
        <v>0</v>
      </c>
      <c r="M50">
        <f t="shared" si="258"/>
        <v>0</v>
      </c>
      <c r="N50">
        <f t="shared" si="258"/>
        <v>0</v>
      </c>
      <c r="O50">
        <f t="shared" si="258"/>
        <v>0</v>
      </c>
      <c r="P50">
        <f t="shared" si="258"/>
        <v>0</v>
      </c>
      <c r="Q50">
        <f t="shared" si="258"/>
        <v>0</v>
      </c>
      <c r="R50">
        <f t="shared" si="258"/>
        <v>0</v>
      </c>
      <c r="S50">
        <f t="shared" si="258"/>
        <v>0</v>
      </c>
      <c r="T50">
        <f t="shared" si="258"/>
        <v>0</v>
      </c>
      <c r="U50">
        <f t="shared" si="258"/>
        <v>0</v>
      </c>
      <c r="V50">
        <f t="shared" si="258"/>
        <v>0</v>
      </c>
      <c r="W50">
        <f t="shared" si="258"/>
        <v>0</v>
      </c>
      <c r="X50">
        <f t="shared" si="258"/>
        <v>0</v>
      </c>
      <c r="Y50">
        <f t="shared" si="258"/>
        <v>0</v>
      </c>
      <c r="Z50">
        <f t="shared" si="258"/>
        <v>0</v>
      </c>
      <c r="AA50">
        <f t="shared" si="258"/>
        <v>0</v>
      </c>
      <c r="AB50">
        <f t="shared" si="258"/>
        <v>0</v>
      </c>
      <c r="AC50">
        <f t="shared" si="258"/>
        <v>0</v>
      </c>
      <c r="AD50">
        <f t="shared" si="258"/>
        <v>0</v>
      </c>
      <c r="AE50">
        <f t="shared" si="258"/>
        <v>0</v>
      </c>
      <c r="AF50">
        <f t="shared" si="258"/>
        <v>0</v>
      </c>
      <c r="AG50">
        <f t="shared" si="258"/>
        <v>0</v>
      </c>
      <c r="AH50">
        <f t="shared" si="258"/>
        <v>0</v>
      </c>
      <c r="AI50">
        <f t="shared" si="258"/>
        <v>0</v>
      </c>
      <c r="AJ50">
        <f t="shared" si="258"/>
        <v>0</v>
      </c>
      <c r="AK50">
        <f t="shared" si="258"/>
        <v>0</v>
      </c>
      <c r="AL50">
        <f t="shared" si="258"/>
        <v>0</v>
      </c>
      <c r="AM50">
        <f t="shared" si="258"/>
        <v>0</v>
      </c>
      <c r="AN50">
        <f t="shared" si="258"/>
        <v>0</v>
      </c>
      <c r="AO50">
        <f t="shared" si="258"/>
        <v>0</v>
      </c>
      <c r="AP50">
        <f t="shared" si="258"/>
        <v>0</v>
      </c>
      <c r="AQ50">
        <f t="shared" si="258"/>
        <v>0</v>
      </c>
      <c r="AR50">
        <f t="shared" si="258"/>
        <v>0</v>
      </c>
      <c r="AS50">
        <f t="shared" si="258"/>
        <v>0</v>
      </c>
      <c r="AT50">
        <f t="shared" si="258"/>
        <v>0</v>
      </c>
      <c r="AU50">
        <f t="shared" si="258"/>
        <v>0</v>
      </c>
      <c r="AV50">
        <f t="shared" si="258"/>
        <v>0</v>
      </c>
      <c r="AW50">
        <f t="shared" si="258"/>
        <v>0</v>
      </c>
      <c r="AX50">
        <f t="shared" si="258"/>
        <v>0</v>
      </c>
      <c r="AY50">
        <f t="shared" si="258"/>
        <v>0</v>
      </c>
      <c r="AZ50">
        <f t="shared" si="258"/>
        <v>0</v>
      </c>
      <c r="BA50">
        <f t="shared" si="258"/>
        <v>0</v>
      </c>
      <c r="BB50">
        <f t="shared" si="258"/>
        <v>0</v>
      </c>
      <c r="BC50">
        <f t="shared" si="258"/>
        <v>0</v>
      </c>
      <c r="BD50">
        <f t="shared" si="258"/>
        <v>0</v>
      </c>
      <c r="BE50">
        <f t="shared" si="258"/>
        <v>0</v>
      </c>
      <c r="BF50">
        <f t="shared" si="258"/>
        <v>0</v>
      </c>
      <c r="BG50">
        <f t="shared" si="258"/>
        <v>0</v>
      </c>
      <c r="BH50">
        <f t="shared" si="258"/>
        <v>0</v>
      </c>
      <c r="BI50">
        <f t="shared" si="258"/>
        <v>0</v>
      </c>
      <c r="BJ50">
        <f t="shared" si="258"/>
        <v>0</v>
      </c>
      <c r="BK50">
        <f t="shared" si="258"/>
        <v>0</v>
      </c>
      <c r="BL50">
        <f t="shared" si="258"/>
        <v>0</v>
      </c>
      <c r="BM50">
        <f t="shared" si="258"/>
        <v>0</v>
      </c>
      <c r="BN50">
        <f t="shared" si="258"/>
        <v>0</v>
      </c>
      <c r="BO50">
        <f t="shared" si="258"/>
        <v>0</v>
      </c>
      <c r="BP50">
        <f t="shared" si="258"/>
        <v>0</v>
      </c>
      <c r="BQ50">
        <f t="shared" si="258"/>
        <v>0</v>
      </c>
      <c r="BR50">
        <f t="shared" si="258"/>
        <v>0</v>
      </c>
      <c r="BS50">
        <f t="shared" si="258"/>
        <v>0</v>
      </c>
      <c r="BT50">
        <f t="shared" si="258"/>
        <v>0</v>
      </c>
      <c r="BU50">
        <f t="shared" si="258"/>
        <v>0</v>
      </c>
      <c r="BV50">
        <f t="shared" ref="BV50:EG50" si="259">BV$9*BV184</f>
        <v>0</v>
      </c>
      <c r="BW50">
        <f t="shared" si="259"/>
        <v>0</v>
      </c>
      <c r="BX50">
        <f t="shared" si="259"/>
        <v>0</v>
      </c>
      <c r="BY50">
        <f t="shared" si="259"/>
        <v>0</v>
      </c>
      <c r="BZ50">
        <f t="shared" si="259"/>
        <v>0</v>
      </c>
      <c r="CA50">
        <f t="shared" si="259"/>
        <v>0</v>
      </c>
      <c r="CB50">
        <f t="shared" si="259"/>
        <v>0</v>
      </c>
      <c r="CC50">
        <f t="shared" si="259"/>
        <v>0</v>
      </c>
      <c r="CD50">
        <f t="shared" si="259"/>
        <v>0</v>
      </c>
      <c r="CE50">
        <f t="shared" si="259"/>
        <v>0</v>
      </c>
      <c r="CF50">
        <f t="shared" si="259"/>
        <v>0</v>
      </c>
      <c r="CG50">
        <f t="shared" si="259"/>
        <v>0</v>
      </c>
      <c r="CH50">
        <f t="shared" si="259"/>
        <v>0</v>
      </c>
      <c r="CI50">
        <f t="shared" si="259"/>
        <v>0</v>
      </c>
      <c r="CJ50">
        <f t="shared" si="259"/>
        <v>0</v>
      </c>
      <c r="CK50">
        <f t="shared" si="259"/>
        <v>0</v>
      </c>
      <c r="CL50">
        <f t="shared" si="259"/>
        <v>0</v>
      </c>
      <c r="CM50">
        <f t="shared" si="259"/>
        <v>0</v>
      </c>
      <c r="CN50">
        <f t="shared" si="259"/>
        <v>0</v>
      </c>
      <c r="CO50">
        <f t="shared" si="259"/>
        <v>0</v>
      </c>
      <c r="CP50">
        <f t="shared" si="259"/>
        <v>0</v>
      </c>
      <c r="CQ50">
        <f t="shared" si="259"/>
        <v>0</v>
      </c>
      <c r="CR50">
        <f t="shared" si="259"/>
        <v>0</v>
      </c>
      <c r="CS50">
        <f t="shared" si="259"/>
        <v>0</v>
      </c>
      <c r="CT50">
        <f t="shared" si="259"/>
        <v>0</v>
      </c>
      <c r="CU50">
        <f t="shared" si="259"/>
        <v>0</v>
      </c>
      <c r="CV50">
        <f t="shared" si="259"/>
        <v>0</v>
      </c>
      <c r="CW50">
        <f t="shared" si="259"/>
        <v>0</v>
      </c>
      <c r="CX50">
        <f t="shared" si="259"/>
        <v>0</v>
      </c>
      <c r="CY50">
        <f t="shared" si="259"/>
        <v>0</v>
      </c>
      <c r="CZ50">
        <f t="shared" si="259"/>
        <v>0</v>
      </c>
      <c r="DA50">
        <f t="shared" si="259"/>
        <v>0</v>
      </c>
      <c r="DB50">
        <f t="shared" si="259"/>
        <v>0</v>
      </c>
      <c r="DC50">
        <f t="shared" si="259"/>
        <v>0</v>
      </c>
      <c r="DD50">
        <f t="shared" si="259"/>
        <v>0</v>
      </c>
      <c r="DE50">
        <f t="shared" si="259"/>
        <v>0</v>
      </c>
      <c r="DF50">
        <f t="shared" si="259"/>
        <v>0</v>
      </c>
      <c r="DG50">
        <f t="shared" si="259"/>
        <v>0</v>
      </c>
      <c r="DH50">
        <f t="shared" si="259"/>
        <v>0</v>
      </c>
      <c r="DI50">
        <f t="shared" si="259"/>
        <v>0</v>
      </c>
      <c r="DJ50">
        <f t="shared" si="259"/>
        <v>0</v>
      </c>
      <c r="DK50">
        <f t="shared" si="259"/>
        <v>0</v>
      </c>
      <c r="DL50">
        <f t="shared" si="259"/>
        <v>0</v>
      </c>
      <c r="DM50">
        <f t="shared" si="259"/>
        <v>0</v>
      </c>
      <c r="DN50">
        <f t="shared" si="259"/>
        <v>0</v>
      </c>
      <c r="DO50">
        <f t="shared" si="259"/>
        <v>0</v>
      </c>
      <c r="DP50">
        <f t="shared" si="259"/>
        <v>0</v>
      </c>
      <c r="DQ50">
        <f t="shared" si="259"/>
        <v>0</v>
      </c>
      <c r="DR50">
        <f t="shared" si="259"/>
        <v>0</v>
      </c>
      <c r="DS50">
        <f t="shared" si="259"/>
        <v>0</v>
      </c>
      <c r="DT50">
        <f t="shared" si="259"/>
        <v>0</v>
      </c>
      <c r="DU50">
        <f t="shared" si="259"/>
        <v>0</v>
      </c>
      <c r="DV50">
        <f t="shared" si="259"/>
        <v>0</v>
      </c>
      <c r="DW50">
        <f t="shared" si="259"/>
        <v>0</v>
      </c>
      <c r="DX50">
        <f t="shared" si="259"/>
        <v>0</v>
      </c>
      <c r="DY50">
        <f t="shared" si="259"/>
        <v>0</v>
      </c>
      <c r="DZ50">
        <f t="shared" si="259"/>
        <v>0</v>
      </c>
      <c r="EA50">
        <f t="shared" si="259"/>
        <v>0</v>
      </c>
      <c r="EB50">
        <f t="shared" si="259"/>
        <v>0</v>
      </c>
      <c r="EC50">
        <f t="shared" si="259"/>
        <v>0</v>
      </c>
      <c r="ED50">
        <f t="shared" si="259"/>
        <v>0</v>
      </c>
      <c r="EE50">
        <f t="shared" si="259"/>
        <v>0</v>
      </c>
      <c r="EF50">
        <f t="shared" si="259"/>
        <v>0</v>
      </c>
      <c r="EG50">
        <f t="shared" si="259"/>
        <v>0</v>
      </c>
      <c r="EH50">
        <f t="shared" ref="EH50:GS50" si="260">EH$9*EH184</f>
        <v>0</v>
      </c>
      <c r="EI50">
        <f t="shared" si="260"/>
        <v>0</v>
      </c>
      <c r="EJ50">
        <f t="shared" si="260"/>
        <v>0</v>
      </c>
      <c r="EK50">
        <f t="shared" si="260"/>
        <v>0</v>
      </c>
      <c r="EL50">
        <f t="shared" si="260"/>
        <v>0</v>
      </c>
      <c r="EM50">
        <f t="shared" si="260"/>
        <v>0</v>
      </c>
      <c r="EN50">
        <f t="shared" si="260"/>
        <v>0</v>
      </c>
      <c r="EO50">
        <f t="shared" si="260"/>
        <v>0</v>
      </c>
      <c r="EP50">
        <f t="shared" si="260"/>
        <v>0</v>
      </c>
      <c r="EQ50">
        <f t="shared" si="260"/>
        <v>0</v>
      </c>
      <c r="ER50">
        <f t="shared" si="260"/>
        <v>0</v>
      </c>
      <c r="ES50">
        <f t="shared" si="260"/>
        <v>0</v>
      </c>
      <c r="ET50">
        <f t="shared" si="260"/>
        <v>0</v>
      </c>
      <c r="EU50">
        <f t="shared" si="260"/>
        <v>0</v>
      </c>
      <c r="EV50">
        <f t="shared" si="260"/>
        <v>0</v>
      </c>
      <c r="EW50">
        <f t="shared" si="260"/>
        <v>0</v>
      </c>
      <c r="EX50">
        <f t="shared" si="260"/>
        <v>0</v>
      </c>
      <c r="EY50">
        <f t="shared" si="260"/>
        <v>0</v>
      </c>
      <c r="EZ50">
        <f t="shared" si="260"/>
        <v>0</v>
      </c>
      <c r="FA50">
        <f t="shared" si="260"/>
        <v>0</v>
      </c>
      <c r="FB50">
        <f t="shared" si="260"/>
        <v>0</v>
      </c>
      <c r="FC50">
        <f t="shared" si="260"/>
        <v>0</v>
      </c>
      <c r="FD50">
        <f t="shared" si="260"/>
        <v>0</v>
      </c>
      <c r="FE50">
        <f t="shared" si="260"/>
        <v>0</v>
      </c>
      <c r="FF50">
        <f t="shared" si="260"/>
        <v>0</v>
      </c>
      <c r="FG50">
        <f t="shared" si="260"/>
        <v>0</v>
      </c>
      <c r="FH50">
        <f t="shared" si="260"/>
        <v>0</v>
      </c>
      <c r="FI50">
        <f t="shared" si="260"/>
        <v>0</v>
      </c>
      <c r="FJ50">
        <f t="shared" si="260"/>
        <v>0</v>
      </c>
      <c r="FK50">
        <f t="shared" si="260"/>
        <v>0</v>
      </c>
      <c r="FL50">
        <f t="shared" si="260"/>
        <v>0</v>
      </c>
      <c r="FM50">
        <f t="shared" si="260"/>
        <v>0</v>
      </c>
      <c r="FN50">
        <f t="shared" si="260"/>
        <v>0</v>
      </c>
      <c r="FO50">
        <f t="shared" si="260"/>
        <v>0</v>
      </c>
      <c r="FP50">
        <f t="shared" si="260"/>
        <v>0</v>
      </c>
      <c r="FQ50">
        <f t="shared" si="260"/>
        <v>0</v>
      </c>
      <c r="FR50">
        <f t="shared" si="260"/>
        <v>0</v>
      </c>
      <c r="FS50">
        <f t="shared" si="260"/>
        <v>0</v>
      </c>
      <c r="FT50">
        <f t="shared" si="260"/>
        <v>0</v>
      </c>
      <c r="FU50">
        <f t="shared" si="260"/>
        <v>0</v>
      </c>
      <c r="FV50">
        <f t="shared" si="260"/>
        <v>0</v>
      </c>
      <c r="FW50">
        <f t="shared" si="260"/>
        <v>0</v>
      </c>
      <c r="FX50">
        <f t="shared" si="260"/>
        <v>0</v>
      </c>
      <c r="FY50">
        <f t="shared" si="260"/>
        <v>0</v>
      </c>
      <c r="FZ50">
        <f t="shared" si="260"/>
        <v>0</v>
      </c>
      <c r="GA50">
        <f t="shared" si="260"/>
        <v>0</v>
      </c>
      <c r="GB50">
        <f t="shared" si="260"/>
        <v>0</v>
      </c>
      <c r="GC50">
        <f t="shared" si="260"/>
        <v>0</v>
      </c>
      <c r="GD50">
        <f t="shared" si="260"/>
        <v>0</v>
      </c>
      <c r="GE50">
        <f t="shared" si="260"/>
        <v>0</v>
      </c>
      <c r="GF50">
        <f t="shared" si="260"/>
        <v>0</v>
      </c>
      <c r="GG50">
        <f t="shared" si="260"/>
        <v>0</v>
      </c>
      <c r="GH50">
        <f t="shared" si="260"/>
        <v>0</v>
      </c>
      <c r="GI50">
        <f t="shared" si="260"/>
        <v>0</v>
      </c>
      <c r="GJ50">
        <f t="shared" si="260"/>
        <v>0</v>
      </c>
      <c r="GK50">
        <f t="shared" si="260"/>
        <v>0</v>
      </c>
      <c r="GL50">
        <f t="shared" si="260"/>
        <v>0</v>
      </c>
      <c r="GM50">
        <f t="shared" si="260"/>
        <v>0</v>
      </c>
      <c r="GN50">
        <f t="shared" si="260"/>
        <v>0</v>
      </c>
      <c r="GO50">
        <f t="shared" si="260"/>
        <v>0</v>
      </c>
      <c r="GP50">
        <f t="shared" si="260"/>
        <v>0</v>
      </c>
      <c r="GQ50">
        <f t="shared" si="260"/>
        <v>0</v>
      </c>
      <c r="GR50">
        <f t="shared" si="260"/>
        <v>0</v>
      </c>
      <c r="GS50">
        <f t="shared" si="260"/>
        <v>0</v>
      </c>
      <c r="GT50">
        <f t="shared" ref="GT50:JE50" si="261">GT$9*GT184</f>
        <v>0</v>
      </c>
      <c r="GU50">
        <f t="shared" si="261"/>
        <v>0</v>
      </c>
      <c r="GV50">
        <f t="shared" si="261"/>
        <v>0</v>
      </c>
      <c r="GW50">
        <f t="shared" si="261"/>
        <v>0</v>
      </c>
      <c r="GX50">
        <f t="shared" si="261"/>
        <v>0</v>
      </c>
      <c r="GY50">
        <f t="shared" si="261"/>
        <v>0</v>
      </c>
      <c r="GZ50">
        <f t="shared" si="261"/>
        <v>0</v>
      </c>
      <c r="HA50">
        <f t="shared" si="261"/>
        <v>0</v>
      </c>
      <c r="HB50">
        <f t="shared" si="261"/>
        <v>0</v>
      </c>
      <c r="HC50">
        <f t="shared" si="261"/>
        <v>0</v>
      </c>
      <c r="HD50">
        <f t="shared" si="261"/>
        <v>0</v>
      </c>
      <c r="HE50">
        <f t="shared" si="261"/>
        <v>0</v>
      </c>
      <c r="HF50">
        <f t="shared" si="261"/>
        <v>0</v>
      </c>
      <c r="HG50">
        <f t="shared" si="261"/>
        <v>0</v>
      </c>
      <c r="HH50">
        <f t="shared" si="261"/>
        <v>0</v>
      </c>
      <c r="HI50">
        <f t="shared" si="261"/>
        <v>0</v>
      </c>
      <c r="HJ50">
        <f t="shared" si="261"/>
        <v>0</v>
      </c>
      <c r="HK50">
        <f t="shared" si="261"/>
        <v>0</v>
      </c>
      <c r="HL50">
        <f t="shared" si="261"/>
        <v>0</v>
      </c>
      <c r="HM50">
        <f t="shared" si="261"/>
        <v>0</v>
      </c>
      <c r="HN50">
        <f t="shared" si="261"/>
        <v>0</v>
      </c>
      <c r="HO50">
        <f t="shared" si="261"/>
        <v>0</v>
      </c>
      <c r="HP50">
        <f t="shared" si="261"/>
        <v>0</v>
      </c>
      <c r="HQ50">
        <f t="shared" si="261"/>
        <v>0</v>
      </c>
      <c r="HR50">
        <f t="shared" si="261"/>
        <v>0</v>
      </c>
      <c r="HS50">
        <f t="shared" si="261"/>
        <v>0</v>
      </c>
      <c r="HT50">
        <f t="shared" si="261"/>
        <v>0</v>
      </c>
      <c r="HU50">
        <f t="shared" si="261"/>
        <v>0</v>
      </c>
      <c r="HV50">
        <f t="shared" si="261"/>
        <v>0</v>
      </c>
      <c r="HW50">
        <f t="shared" si="261"/>
        <v>0</v>
      </c>
      <c r="HX50">
        <f t="shared" si="261"/>
        <v>0</v>
      </c>
      <c r="HY50">
        <f t="shared" si="261"/>
        <v>0</v>
      </c>
      <c r="HZ50">
        <f t="shared" si="261"/>
        <v>0</v>
      </c>
      <c r="IA50">
        <f t="shared" si="261"/>
        <v>0</v>
      </c>
      <c r="IB50">
        <f t="shared" si="261"/>
        <v>0</v>
      </c>
      <c r="IC50">
        <f t="shared" si="261"/>
        <v>0</v>
      </c>
      <c r="ID50">
        <f t="shared" si="261"/>
        <v>0</v>
      </c>
      <c r="IE50">
        <f t="shared" si="261"/>
        <v>0</v>
      </c>
      <c r="IF50">
        <f t="shared" si="261"/>
        <v>0</v>
      </c>
      <c r="IG50">
        <f t="shared" si="261"/>
        <v>0</v>
      </c>
      <c r="IH50">
        <f t="shared" si="261"/>
        <v>0</v>
      </c>
      <c r="II50">
        <f t="shared" si="261"/>
        <v>0</v>
      </c>
      <c r="IJ50">
        <f t="shared" si="261"/>
        <v>0</v>
      </c>
      <c r="IK50">
        <f t="shared" si="261"/>
        <v>0</v>
      </c>
      <c r="IL50">
        <f t="shared" si="261"/>
        <v>0</v>
      </c>
      <c r="IM50">
        <f t="shared" si="261"/>
        <v>0</v>
      </c>
      <c r="IN50">
        <f t="shared" si="261"/>
        <v>0</v>
      </c>
      <c r="IO50">
        <f t="shared" si="261"/>
        <v>0</v>
      </c>
      <c r="IP50">
        <f t="shared" si="261"/>
        <v>0</v>
      </c>
      <c r="IQ50">
        <f t="shared" si="261"/>
        <v>0</v>
      </c>
      <c r="IR50">
        <f t="shared" si="261"/>
        <v>0</v>
      </c>
      <c r="IS50">
        <f t="shared" si="261"/>
        <v>0</v>
      </c>
      <c r="IT50">
        <f t="shared" si="261"/>
        <v>0</v>
      </c>
      <c r="IU50">
        <f t="shared" si="261"/>
        <v>0</v>
      </c>
      <c r="IV50">
        <f t="shared" si="261"/>
        <v>0</v>
      </c>
      <c r="IW50">
        <f t="shared" si="261"/>
        <v>0</v>
      </c>
      <c r="IX50">
        <f t="shared" si="261"/>
        <v>0</v>
      </c>
      <c r="IY50">
        <f t="shared" si="261"/>
        <v>0</v>
      </c>
      <c r="IZ50">
        <f t="shared" si="261"/>
        <v>0</v>
      </c>
      <c r="JA50">
        <f t="shared" si="261"/>
        <v>0</v>
      </c>
      <c r="JB50">
        <f t="shared" si="261"/>
        <v>0</v>
      </c>
      <c r="JC50">
        <f t="shared" si="261"/>
        <v>0</v>
      </c>
      <c r="JD50">
        <f t="shared" si="261"/>
        <v>0</v>
      </c>
      <c r="JE50">
        <f t="shared" si="261"/>
        <v>0</v>
      </c>
      <c r="JF50">
        <f t="shared" ref="JF50:LQ50" si="262">JF$9*JF184</f>
        <v>0</v>
      </c>
      <c r="JG50">
        <f t="shared" si="262"/>
        <v>0</v>
      </c>
      <c r="JH50">
        <f t="shared" si="262"/>
        <v>0</v>
      </c>
      <c r="JI50">
        <f t="shared" si="262"/>
        <v>0</v>
      </c>
      <c r="JJ50">
        <f t="shared" si="262"/>
        <v>0</v>
      </c>
      <c r="JK50">
        <f t="shared" si="262"/>
        <v>0</v>
      </c>
      <c r="JL50">
        <f t="shared" si="262"/>
        <v>0</v>
      </c>
      <c r="JM50">
        <f t="shared" si="262"/>
        <v>0</v>
      </c>
      <c r="JN50">
        <f t="shared" si="262"/>
        <v>0</v>
      </c>
      <c r="JO50">
        <f t="shared" si="262"/>
        <v>0</v>
      </c>
      <c r="JP50">
        <f t="shared" si="262"/>
        <v>0</v>
      </c>
      <c r="JQ50">
        <f t="shared" si="262"/>
        <v>0</v>
      </c>
      <c r="JR50">
        <f t="shared" si="262"/>
        <v>0</v>
      </c>
      <c r="JS50">
        <f t="shared" si="262"/>
        <v>0</v>
      </c>
      <c r="JT50">
        <f t="shared" si="262"/>
        <v>0</v>
      </c>
      <c r="JU50">
        <f t="shared" si="262"/>
        <v>0</v>
      </c>
      <c r="JV50">
        <f t="shared" si="262"/>
        <v>0</v>
      </c>
      <c r="JW50">
        <f t="shared" si="262"/>
        <v>0</v>
      </c>
      <c r="JX50">
        <f t="shared" si="262"/>
        <v>0</v>
      </c>
      <c r="JY50">
        <f t="shared" si="262"/>
        <v>0</v>
      </c>
      <c r="JZ50">
        <f t="shared" si="262"/>
        <v>0</v>
      </c>
      <c r="KA50">
        <f t="shared" si="262"/>
        <v>0</v>
      </c>
      <c r="KB50">
        <f t="shared" si="262"/>
        <v>0</v>
      </c>
      <c r="KC50">
        <f t="shared" si="262"/>
        <v>0</v>
      </c>
      <c r="KD50">
        <f t="shared" si="262"/>
        <v>0</v>
      </c>
      <c r="KE50">
        <f t="shared" si="262"/>
        <v>0</v>
      </c>
      <c r="KF50">
        <f t="shared" si="262"/>
        <v>0</v>
      </c>
      <c r="KG50">
        <f t="shared" si="262"/>
        <v>0</v>
      </c>
      <c r="KH50">
        <f t="shared" si="262"/>
        <v>0</v>
      </c>
      <c r="KI50">
        <f t="shared" si="262"/>
        <v>0</v>
      </c>
      <c r="KJ50">
        <f t="shared" si="262"/>
        <v>0</v>
      </c>
      <c r="KK50">
        <f t="shared" si="262"/>
        <v>0</v>
      </c>
      <c r="KL50">
        <f t="shared" si="262"/>
        <v>0</v>
      </c>
      <c r="KM50">
        <f t="shared" si="262"/>
        <v>0</v>
      </c>
      <c r="KN50">
        <f t="shared" si="262"/>
        <v>0</v>
      </c>
      <c r="KO50">
        <f t="shared" si="262"/>
        <v>0</v>
      </c>
      <c r="KP50">
        <f t="shared" si="262"/>
        <v>0</v>
      </c>
      <c r="KQ50">
        <f t="shared" si="262"/>
        <v>0</v>
      </c>
      <c r="KR50">
        <f t="shared" si="262"/>
        <v>0</v>
      </c>
      <c r="KS50">
        <f t="shared" si="262"/>
        <v>0</v>
      </c>
      <c r="KT50">
        <f t="shared" si="262"/>
        <v>0</v>
      </c>
      <c r="KU50">
        <f t="shared" si="262"/>
        <v>0</v>
      </c>
      <c r="KV50">
        <f t="shared" si="262"/>
        <v>0</v>
      </c>
      <c r="KW50">
        <f t="shared" si="262"/>
        <v>0</v>
      </c>
      <c r="KX50">
        <f t="shared" si="262"/>
        <v>0</v>
      </c>
      <c r="KY50">
        <f t="shared" si="262"/>
        <v>0</v>
      </c>
      <c r="KZ50">
        <f t="shared" si="262"/>
        <v>0</v>
      </c>
      <c r="LA50">
        <f t="shared" si="262"/>
        <v>0</v>
      </c>
      <c r="LB50">
        <f t="shared" si="262"/>
        <v>0</v>
      </c>
      <c r="LC50">
        <f t="shared" si="262"/>
        <v>0</v>
      </c>
      <c r="LD50">
        <f t="shared" si="262"/>
        <v>0</v>
      </c>
      <c r="LE50">
        <f t="shared" si="262"/>
        <v>0</v>
      </c>
      <c r="LF50">
        <f t="shared" si="262"/>
        <v>0</v>
      </c>
      <c r="LG50">
        <f t="shared" si="262"/>
        <v>0</v>
      </c>
      <c r="LH50">
        <f t="shared" si="262"/>
        <v>0</v>
      </c>
      <c r="LI50">
        <f t="shared" si="262"/>
        <v>0</v>
      </c>
      <c r="LJ50">
        <f t="shared" si="262"/>
        <v>0</v>
      </c>
      <c r="LK50">
        <f t="shared" si="262"/>
        <v>0</v>
      </c>
      <c r="LL50">
        <f t="shared" si="262"/>
        <v>0</v>
      </c>
      <c r="LM50">
        <f t="shared" si="262"/>
        <v>0</v>
      </c>
      <c r="LN50">
        <f t="shared" si="262"/>
        <v>0</v>
      </c>
      <c r="LO50">
        <f t="shared" si="262"/>
        <v>0</v>
      </c>
      <c r="LP50">
        <f t="shared" si="262"/>
        <v>0</v>
      </c>
      <c r="LQ50">
        <f t="shared" si="262"/>
        <v>0</v>
      </c>
      <c r="LR50">
        <f t="shared" ref="LR50:OC50" si="263">LR$9*LR184</f>
        <v>0</v>
      </c>
      <c r="LS50">
        <f t="shared" si="263"/>
        <v>0</v>
      </c>
      <c r="LT50">
        <f t="shared" si="263"/>
        <v>0</v>
      </c>
      <c r="LU50">
        <f t="shared" si="263"/>
        <v>0</v>
      </c>
      <c r="LV50">
        <f t="shared" si="263"/>
        <v>0</v>
      </c>
      <c r="LW50">
        <f t="shared" si="263"/>
        <v>0</v>
      </c>
      <c r="LX50">
        <f t="shared" si="263"/>
        <v>0</v>
      </c>
      <c r="LY50">
        <f t="shared" si="263"/>
        <v>0</v>
      </c>
      <c r="LZ50">
        <f t="shared" si="263"/>
        <v>0</v>
      </c>
      <c r="MA50">
        <f t="shared" si="263"/>
        <v>0</v>
      </c>
      <c r="MB50">
        <f t="shared" si="263"/>
        <v>0</v>
      </c>
      <c r="MC50">
        <f t="shared" si="263"/>
        <v>0</v>
      </c>
      <c r="MD50">
        <f t="shared" si="263"/>
        <v>0</v>
      </c>
      <c r="ME50">
        <f t="shared" si="263"/>
        <v>0</v>
      </c>
      <c r="MF50">
        <f t="shared" si="263"/>
        <v>0</v>
      </c>
      <c r="MG50">
        <f t="shared" si="263"/>
        <v>0</v>
      </c>
      <c r="MH50">
        <f t="shared" si="263"/>
        <v>0</v>
      </c>
      <c r="MI50">
        <f t="shared" si="263"/>
        <v>0</v>
      </c>
      <c r="MJ50">
        <f t="shared" si="263"/>
        <v>0</v>
      </c>
      <c r="MK50">
        <f t="shared" si="263"/>
        <v>0</v>
      </c>
      <c r="ML50">
        <f t="shared" si="263"/>
        <v>0</v>
      </c>
      <c r="MM50">
        <f t="shared" si="263"/>
        <v>0</v>
      </c>
      <c r="MN50">
        <f t="shared" si="263"/>
        <v>0</v>
      </c>
      <c r="MO50">
        <f t="shared" si="263"/>
        <v>0</v>
      </c>
      <c r="MP50">
        <f t="shared" si="263"/>
        <v>0</v>
      </c>
      <c r="MQ50">
        <f t="shared" si="263"/>
        <v>0</v>
      </c>
      <c r="MR50">
        <f t="shared" si="263"/>
        <v>0</v>
      </c>
      <c r="MS50">
        <f t="shared" si="263"/>
        <v>0</v>
      </c>
      <c r="MT50">
        <f t="shared" si="263"/>
        <v>0</v>
      </c>
      <c r="MU50">
        <f t="shared" si="263"/>
        <v>0</v>
      </c>
      <c r="MV50">
        <f t="shared" si="263"/>
        <v>0</v>
      </c>
      <c r="MW50">
        <f t="shared" si="263"/>
        <v>0</v>
      </c>
      <c r="MX50">
        <f t="shared" si="263"/>
        <v>0</v>
      </c>
      <c r="MY50">
        <f t="shared" si="263"/>
        <v>0</v>
      </c>
      <c r="MZ50">
        <f t="shared" si="263"/>
        <v>0</v>
      </c>
      <c r="NA50">
        <f t="shared" si="263"/>
        <v>0</v>
      </c>
      <c r="NB50">
        <f t="shared" si="263"/>
        <v>0</v>
      </c>
      <c r="NC50">
        <f t="shared" si="263"/>
        <v>0</v>
      </c>
      <c r="ND50">
        <f t="shared" si="263"/>
        <v>0</v>
      </c>
      <c r="NE50">
        <f t="shared" si="263"/>
        <v>0</v>
      </c>
      <c r="NF50">
        <f t="shared" si="263"/>
        <v>0</v>
      </c>
      <c r="NG50">
        <f t="shared" si="263"/>
        <v>0</v>
      </c>
      <c r="NH50">
        <f t="shared" si="263"/>
        <v>0</v>
      </c>
      <c r="NI50">
        <f t="shared" si="263"/>
        <v>0</v>
      </c>
      <c r="NJ50">
        <f t="shared" si="263"/>
        <v>0</v>
      </c>
      <c r="NK50">
        <f t="shared" si="263"/>
        <v>0</v>
      </c>
      <c r="NL50">
        <f t="shared" si="263"/>
        <v>0</v>
      </c>
      <c r="NM50">
        <f t="shared" si="263"/>
        <v>0</v>
      </c>
      <c r="NN50">
        <f t="shared" si="263"/>
        <v>0</v>
      </c>
      <c r="NO50">
        <f t="shared" si="263"/>
        <v>0</v>
      </c>
      <c r="NP50">
        <f t="shared" si="263"/>
        <v>0</v>
      </c>
      <c r="NQ50">
        <f t="shared" si="263"/>
        <v>0</v>
      </c>
      <c r="NR50">
        <f t="shared" si="263"/>
        <v>0</v>
      </c>
      <c r="NS50">
        <f t="shared" si="263"/>
        <v>0</v>
      </c>
      <c r="NT50">
        <f t="shared" si="263"/>
        <v>0</v>
      </c>
      <c r="NU50">
        <f t="shared" si="263"/>
        <v>0</v>
      </c>
      <c r="NV50">
        <f t="shared" si="263"/>
        <v>0</v>
      </c>
      <c r="NW50">
        <f t="shared" si="263"/>
        <v>0</v>
      </c>
      <c r="NX50">
        <f t="shared" si="263"/>
        <v>0</v>
      </c>
      <c r="NY50">
        <f t="shared" si="263"/>
        <v>0</v>
      </c>
      <c r="NZ50">
        <f t="shared" si="263"/>
        <v>0</v>
      </c>
      <c r="OA50">
        <f t="shared" si="263"/>
        <v>0</v>
      </c>
      <c r="OB50">
        <f t="shared" si="263"/>
        <v>0</v>
      </c>
      <c r="OC50">
        <f t="shared" si="263"/>
        <v>0</v>
      </c>
      <c r="OD50">
        <f t="shared" ref="OD50:OS50" si="264">OD$9*OD184</f>
        <v>0</v>
      </c>
      <c r="OE50">
        <f t="shared" si="264"/>
        <v>0</v>
      </c>
      <c r="OF50">
        <f t="shared" si="264"/>
        <v>0</v>
      </c>
      <c r="OG50">
        <f t="shared" si="264"/>
        <v>0</v>
      </c>
      <c r="OH50">
        <f t="shared" si="264"/>
        <v>0</v>
      </c>
      <c r="OI50">
        <f t="shared" si="264"/>
        <v>0</v>
      </c>
      <c r="OJ50">
        <f t="shared" si="264"/>
        <v>0</v>
      </c>
      <c r="OK50">
        <f t="shared" si="264"/>
        <v>0</v>
      </c>
      <c r="OL50">
        <f t="shared" si="264"/>
        <v>0</v>
      </c>
      <c r="OM50">
        <f t="shared" si="264"/>
        <v>0</v>
      </c>
      <c r="ON50">
        <f t="shared" si="264"/>
        <v>0</v>
      </c>
      <c r="OO50">
        <f t="shared" si="264"/>
        <v>0</v>
      </c>
      <c r="OP50">
        <f t="shared" si="264"/>
        <v>0</v>
      </c>
      <c r="OQ50">
        <f t="shared" si="264"/>
        <v>0</v>
      </c>
      <c r="OR50">
        <f t="shared" si="264"/>
        <v>0</v>
      </c>
      <c r="OS50">
        <f t="shared" si="264"/>
        <v>0</v>
      </c>
    </row>
    <row r="51" spans="1:409">
      <c r="A51">
        <f>Rådata_6000!A47</f>
        <v>0</v>
      </c>
      <c r="B51" s="311">
        <f t="shared" si="257"/>
        <v>0</v>
      </c>
      <c r="C51" s="47">
        <f t="shared" si="257"/>
        <v>0</v>
      </c>
      <c r="D51" s="47">
        <f t="shared" si="257"/>
        <v>0</v>
      </c>
      <c r="E51" s="47">
        <f t="shared" si="257"/>
        <v>0</v>
      </c>
      <c r="F51" s="47">
        <f t="shared" si="257"/>
        <v>0</v>
      </c>
      <c r="G51" s="47">
        <f t="shared" si="257"/>
        <v>0</v>
      </c>
      <c r="H51" s="47">
        <f t="shared" si="257"/>
        <v>0</v>
      </c>
      <c r="I51" s="312">
        <f t="shared" si="257"/>
        <v>0</v>
      </c>
      <c r="J51">
        <f t="shared" ref="J51:BU51" si="265">J$9*J185</f>
        <v>0</v>
      </c>
      <c r="K51">
        <f t="shared" si="265"/>
        <v>0</v>
      </c>
      <c r="L51">
        <f t="shared" si="265"/>
        <v>0</v>
      </c>
      <c r="M51">
        <f t="shared" si="265"/>
        <v>0</v>
      </c>
      <c r="N51">
        <f t="shared" si="265"/>
        <v>0</v>
      </c>
      <c r="O51">
        <f t="shared" si="265"/>
        <v>0</v>
      </c>
      <c r="P51">
        <f t="shared" si="265"/>
        <v>0</v>
      </c>
      <c r="Q51">
        <f t="shared" si="265"/>
        <v>0</v>
      </c>
      <c r="R51">
        <f t="shared" si="265"/>
        <v>0</v>
      </c>
      <c r="S51">
        <f t="shared" si="265"/>
        <v>0</v>
      </c>
      <c r="T51">
        <f t="shared" si="265"/>
        <v>0</v>
      </c>
      <c r="U51">
        <f t="shared" si="265"/>
        <v>0</v>
      </c>
      <c r="V51">
        <f t="shared" si="265"/>
        <v>0</v>
      </c>
      <c r="W51">
        <f t="shared" si="265"/>
        <v>0</v>
      </c>
      <c r="X51">
        <f t="shared" si="265"/>
        <v>0</v>
      </c>
      <c r="Y51">
        <f t="shared" si="265"/>
        <v>0</v>
      </c>
      <c r="Z51">
        <f t="shared" si="265"/>
        <v>0</v>
      </c>
      <c r="AA51">
        <f t="shared" si="265"/>
        <v>0</v>
      </c>
      <c r="AB51">
        <f t="shared" si="265"/>
        <v>0</v>
      </c>
      <c r="AC51">
        <f t="shared" si="265"/>
        <v>0</v>
      </c>
      <c r="AD51">
        <f t="shared" si="265"/>
        <v>0</v>
      </c>
      <c r="AE51">
        <f t="shared" si="265"/>
        <v>0</v>
      </c>
      <c r="AF51">
        <f t="shared" si="265"/>
        <v>0</v>
      </c>
      <c r="AG51">
        <f t="shared" si="265"/>
        <v>0</v>
      </c>
      <c r="AH51">
        <f t="shared" si="265"/>
        <v>0</v>
      </c>
      <c r="AI51">
        <f t="shared" si="265"/>
        <v>0</v>
      </c>
      <c r="AJ51">
        <f t="shared" si="265"/>
        <v>0</v>
      </c>
      <c r="AK51">
        <f t="shared" si="265"/>
        <v>0</v>
      </c>
      <c r="AL51">
        <f t="shared" si="265"/>
        <v>0</v>
      </c>
      <c r="AM51">
        <f t="shared" si="265"/>
        <v>0</v>
      </c>
      <c r="AN51">
        <f t="shared" si="265"/>
        <v>0</v>
      </c>
      <c r="AO51">
        <f t="shared" si="265"/>
        <v>0</v>
      </c>
      <c r="AP51">
        <f t="shared" si="265"/>
        <v>0</v>
      </c>
      <c r="AQ51">
        <f t="shared" si="265"/>
        <v>0</v>
      </c>
      <c r="AR51">
        <f t="shared" si="265"/>
        <v>0</v>
      </c>
      <c r="AS51">
        <f t="shared" si="265"/>
        <v>0</v>
      </c>
      <c r="AT51">
        <f t="shared" si="265"/>
        <v>0</v>
      </c>
      <c r="AU51">
        <f t="shared" si="265"/>
        <v>0</v>
      </c>
      <c r="AV51">
        <f t="shared" si="265"/>
        <v>0</v>
      </c>
      <c r="AW51">
        <f t="shared" si="265"/>
        <v>0</v>
      </c>
      <c r="AX51">
        <f t="shared" si="265"/>
        <v>0</v>
      </c>
      <c r="AY51">
        <f t="shared" si="265"/>
        <v>0</v>
      </c>
      <c r="AZ51">
        <f t="shared" si="265"/>
        <v>0</v>
      </c>
      <c r="BA51">
        <f t="shared" si="265"/>
        <v>0</v>
      </c>
      <c r="BB51">
        <f t="shared" si="265"/>
        <v>0</v>
      </c>
      <c r="BC51">
        <f t="shared" si="265"/>
        <v>0</v>
      </c>
      <c r="BD51">
        <f t="shared" si="265"/>
        <v>0</v>
      </c>
      <c r="BE51">
        <f t="shared" si="265"/>
        <v>0</v>
      </c>
      <c r="BF51">
        <f t="shared" si="265"/>
        <v>0</v>
      </c>
      <c r="BG51">
        <f t="shared" si="265"/>
        <v>0</v>
      </c>
      <c r="BH51">
        <f t="shared" si="265"/>
        <v>0</v>
      </c>
      <c r="BI51">
        <f t="shared" si="265"/>
        <v>0</v>
      </c>
      <c r="BJ51">
        <f t="shared" si="265"/>
        <v>0</v>
      </c>
      <c r="BK51">
        <f t="shared" si="265"/>
        <v>0</v>
      </c>
      <c r="BL51">
        <f t="shared" si="265"/>
        <v>0</v>
      </c>
      <c r="BM51">
        <f t="shared" si="265"/>
        <v>0</v>
      </c>
      <c r="BN51">
        <f t="shared" si="265"/>
        <v>0</v>
      </c>
      <c r="BO51">
        <f t="shared" si="265"/>
        <v>0</v>
      </c>
      <c r="BP51">
        <f t="shared" si="265"/>
        <v>0</v>
      </c>
      <c r="BQ51">
        <f t="shared" si="265"/>
        <v>0</v>
      </c>
      <c r="BR51">
        <f t="shared" si="265"/>
        <v>0</v>
      </c>
      <c r="BS51">
        <f t="shared" si="265"/>
        <v>0</v>
      </c>
      <c r="BT51">
        <f t="shared" si="265"/>
        <v>0</v>
      </c>
      <c r="BU51">
        <f t="shared" si="265"/>
        <v>0</v>
      </c>
      <c r="BV51">
        <f t="shared" ref="BV51:EG51" si="266">BV$9*BV185</f>
        <v>0</v>
      </c>
      <c r="BW51">
        <f t="shared" si="266"/>
        <v>0</v>
      </c>
      <c r="BX51">
        <f t="shared" si="266"/>
        <v>0</v>
      </c>
      <c r="BY51">
        <f t="shared" si="266"/>
        <v>0</v>
      </c>
      <c r="BZ51">
        <f t="shared" si="266"/>
        <v>0</v>
      </c>
      <c r="CA51">
        <f t="shared" si="266"/>
        <v>0</v>
      </c>
      <c r="CB51">
        <f t="shared" si="266"/>
        <v>0</v>
      </c>
      <c r="CC51">
        <f t="shared" si="266"/>
        <v>0</v>
      </c>
      <c r="CD51">
        <f t="shared" si="266"/>
        <v>0</v>
      </c>
      <c r="CE51">
        <f t="shared" si="266"/>
        <v>0</v>
      </c>
      <c r="CF51">
        <f t="shared" si="266"/>
        <v>0</v>
      </c>
      <c r="CG51">
        <f t="shared" si="266"/>
        <v>0</v>
      </c>
      <c r="CH51">
        <f t="shared" si="266"/>
        <v>0</v>
      </c>
      <c r="CI51">
        <f t="shared" si="266"/>
        <v>0</v>
      </c>
      <c r="CJ51">
        <f t="shared" si="266"/>
        <v>0</v>
      </c>
      <c r="CK51">
        <f t="shared" si="266"/>
        <v>0</v>
      </c>
      <c r="CL51">
        <f t="shared" si="266"/>
        <v>0</v>
      </c>
      <c r="CM51">
        <f t="shared" si="266"/>
        <v>0</v>
      </c>
      <c r="CN51">
        <f t="shared" si="266"/>
        <v>0</v>
      </c>
      <c r="CO51">
        <f t="shared" si="266"/>
        <v>0</v>
      </c>
      <c r="CP51">
        <f t="shared" si="266"/>
        <v>0</v>
      </c>
      <c r="CQ51">
        <f t="shared" si="266"/>
        <v>0</v>
      </c>
      <c r="CR51">
        <f t="shared" si="266"/>
        <v>0</v>
      </c>
      <c r="CS51">
        <f t="shared" si="266"/>
        <v>0</v>
      </c>
      <c r="CT51">
        <f t="shared" si="266"/>
        <v>0</v>
      </c>
      <c r="CU51">
        <f t="shared" si="266"/>
        <v>0</v>
      </c>
      <c r="CV51">
        <f t="shared" si="266"/>
        <v>0</v>
      </c>
      <c r="CW51">
        <f t="shared" si="266"/>
        <v>0</v>
      </c>
      <c r="CX51">
        <f t="shared" si="266"/>
        <v>0</v>
      </c>
      <c r="CY51">
        <f t="shared" si="266"/>
        <v>0</v>
      </c>
      <c r="CZ51">
        <f t="shared" si="266"/>
        <v>0</v>
      </c>
      <c r="DA51">
        <f t="shared" si="266"/>
        <v>0</v>
      </c>
      <c r="DB51">
        <f t="shared" si="266"/>
        <v>0</v>
      </c>
      <c r="DC51">
        <f t="shared" si="266"/>
        <v>0</v>
      </c>
      <c r="DD51">
        <f t="shared" si="266"/>
        <v>0</v>
      </c>
      <c r="DE51">
        <f t="shared" si="266"/>
        <v>0</v>
      </c>
      <c r="DF51">
        <f t="shared" si="266"/>
        <v>0</v>
      </c>
      <c r="DG51">
        <f t="shared" si="266"/>
        <v>0</v>
      </c>
      <c r="DH51">
        <f t="shared" si="266"/>
        <v>0</v>
      </c>
      <c r="DI51">
        <f t="shared" si="266"/>
        <v>0</v>
      </c>
      <c r="DJ51">
        <f t="shared" si="266"/>
        <v>0</v>
      </c>
      <c r="DK51">
        <f t="shared" si="266"/>
        <v>0</v>
      </c>
      <c r="DL51">
        <f t="shared" si="266"/>
        <v>0</v>
      </c>
      <c r="DM51">
        <f t="shared" si="266"/>
        <v>0</v>
      </c>
      <c r="DN51">
        <f t="shared" si="266"/>
        <v>0</v>
      </c>
      <c r="DO51">
        <f t="shared" si="266"/>
        <v>0</v>
      </c>
      <c r="DP51">
        <f t="shared" si="266"/>
        <v>0</v>
      </c>
      <c r="DQ51">
        <f t="shared" si="266"/>
        <v>0</v>
      </c>
      <c r="DR51">
        <f t="shared" si="266"/>
        <v>0</v>
      </c>
      <c r="DS51">
        <f t="shared" si="266"/>
        <v>0</v>
      </c>
      <c r="DT51">
        <f t="shared" si="266"/>
        <v>0</v>
      </c>
      <c r="DU51">
        <f t="shared" si="266"/>
        <v>0</v>
      </c>
      <c r="DV51">
        <f t="shared" si="266"/>
        <v>0</v>
      </c>
      <c r="DW51">
        <f t="shared" si="266"/>
        <v>0</v>
      </c>
      <c r="DX51">
        <f t="shared" si="266"/>
        <v>0</v>
      </c>
      <c r="DY51">
        <f t="shared" si="266"/>
        <v>0</v>
      </c>
      <c r="DZ51">
        <f t="shared" si="266"/>
        <v>0</v>
      </c>
      <c r="EA51">
        <f t="shared" si="266"/>
        <v>0</v>
      </c>
      <c r="EB51">
        <f t="shared" si="266"/>
        <v>0</v>
      </c>
      <c r="EC51">
        <f t="shared" si="266"/>
        <v>0</v>
      </c>
      <c r="ED51">
        <f t="shared" si="266"/>
        <v>0</v>
      </c>
      <c r="EE51">
        <f t="shared" si="266"/>
        <v>0</v>
      </c>
      <c r="EF51">
        <f t="shared" si="266"/>
        <v>0</v>
      </c>
      <c r="EG51">
        <f t="shared" si="266"/>
        <v>0</v>
      </c>
      <c r="EH51">
        <f t="shared" ref="EH51:GS51" si="267">EH$9*EH185</f>
        <v>0</v>
      </c>
      <c r="EI51">
        <f t="shared" si="267"/>
        <v>0</v>
      </c>
      <c r="EJ51">
        <f t="shared" si="267"/>
        <v>0</v>
      </c>
      <c r="EK51">
        <f t="shared" si="267"/>
        <v>0</v>
      </c>
      <c r="EL51">
        <f t="shared" si="267"/>
        <v>0</v>
      </c>
      <c r="EM51">
        <f t="shared" si="267"/>
        <v>0</v>
      </c>
      <c r="EN51">
        <f t="shared" si="267"/>
        <v>0</v>
      </c>
      <c r="EO51">
        <f t="shared" si="267"/>
        <v>0</v>
      </c>
      <c r="EP51">
        <f t="shared" si="267"/>
        <v>0</v>
      </c>
      <c r="EQ51">
        <f t="shared" si="267"/>
        <v>0</v>
      </c>
      <c r="ER51">
        <f t="shared" si="267"/>
        <v>0</v>
      </c>
      <c r="ES51">
        <f t="shared" si="267"/>
        <v>0</v>
      </c>
      <c r="ET51">
        <f t="shared" si="267"/>
        <v>0</v>
      </c>
      <c r="EU51">
        <f t="shared" si="267"/>
        <v>0</v>
      </c>
      <c r="EV51">
        <f t="shared" si="267"/>
        <v>0</v>
      </c>
      <c r="EW51">
        <f t="shared" si="267"/>
        <v>0</v>
      </c>
      <c r="EX51">
        <f t="shared" si="267"/>
        <v>0</v>
      </c>
      <c r="EY51">
        <f t="shared" si="267"/>
        <v>0</v>
      </c>
      <c r="EZ51">
        <f t="shared" si="267"/>
        <v>0</v>
      </c>
      <c r="FA51">
        <f t="shared" si="267"/>
        <v>0</v>
      </c>
      <c r="FB51">
        <f t="shared" si="267"/>
        <v>0</v>
      </c>
      <c r="FC51">
        <f t="shared" si="267"/>
        <v>0</v>
      </c>
      <c r="FD51">
        <f t="shared" si="267"/>
        <v>0</v>
      </c>
      <c r="FE51">
        <f t="shared" si="267"/>
        <v>0</v>
      </c>
      <c r="FF51">
        <f t="shared" si="267"/>
        <v>0</v>
      </c>
      <c r="FG51">
        <f t="shared" si="267"/>
        <v>0</v>
      </c>
      <c r="FH51">
        <f t="shared" si="267"/>
        <v>0</v>
      </c>
      <c r="FI51">
        <f t="shared" si="267"/>
        <v>0</v>
      </c>
      <c r="FJ51">
        <f t="shared" si="267"/>
        <v>0</v>
      </c>
      <c r="FK51">
        <f t="shared" si="267"/>
        <v>0</v>
      </c>
      <c r="FL51">
        <f t="shared" si="267"/>
        <v>0</v>
      </c>
      <c r="FM51">
        <f t="shared" si="267"/>
        <v>0</v>
      </c>
      <c r="FN51">
        <f t="shared" si="267"/>
        <v>0</v>
      </c>
      <c r="FO51">
        <f t="shared" si="267"/>
        <v>0</v>
      </c>
      <c r="FP51">
        <f t="shared" si="267"/>
        <v>0</v>
      </c>
      <c r="FQ51">
        <f t="shared" si="267"/>
        <v>0</v>
      </c>
      <c r="FR51">
        <f t="shared" si="267"/>
        <v>0</v>
      </c>
      <c r="FS51">
        <f t="shared" si="267"/>
        <v>0</v>
      </c>
      <c r="FT51">
        <f t="shared" si="267"/>
        <v>0</v>
      </c>
      <c r="FU51">
        <f t="shared" si="267"/>
        <v>0</v>
      </c>
      <c r="FV51">
        <f t="shared" si="267"/>
        <v>0</v>
      </c>
      <c r="FW51">
        <f t="shared" si="267"/>
        <v>0</v>
      </c>
      <c r="FX51">
        <f t="shared" si="267"/>
        <v>0</v>
      </c>
      <c r="FY51">
        <f t="shared" si="267"/>
        <v>0</v>
      </c>
      <c r="FZ51">
        <f t="shared" si="267"/>
        <v>0</v>
      </c>
      <c r="GA51">
        <f t="shared" si="267"/>
        <v>0</v>
      </c>
      <c r="GB51">
        <f t="shared" si="267"/>
        <v>0</v>
      </c>
      <c r="GC51">
        <f t="shared" si="267"/>
        <v>0</v>
      </c>
      <c r="GD51">
        <f t="shared" si="267"/>
        <v>0</v>
      </c>
      <c r="GE51">
        <f t="shared" si="267"/>
        <v>0</v>
      </c>
      <c r="GF51">
        <f t="shared" si="267"/>
        <v>0</v>
      </c>
      <c r="GG51">
        <f t="shared" si="267"/>
        <v>0</v>
      </c>
      <c r="GH51">
        <f t="shared" si="267"/>
        <v>0</v>
      </c>
      <c r="GI51">
        <f t="shared" si="267"/>
        <v>0</v>
      </c>
      <c r="GJ51">
        <f t="shared" si="267"/>
        <v>0</v>
      </c>
      <c r="GK51">
        <f t="shared" si="267"/>
        <v>0</v>
      </c>
      <c r="GL51">
        <f t="shared" si="267"/>
        <v>0</v>
      </c>
      <c r="GM51">
        <f t="shared" si="267"/>
        <v>0</v>
      </c>
      <c r="GN51">
        <f t="shared" si="267"/>
        <v>0</v>
      </c>
      <c r="GO51">
        <f t="shared" si="267"/>
        <v>0</v>
      </c>
      <c r="GP51">
        <f t="shared" si="267"/>
        <v>0</v>
      </c>
      <c r="GQ51">
        <f t="shared" si="267"/>
        <v>0</v>
      </c>
      <c r="GR51">
        <f t="shared" si="267"/>
        <v>0</v>
      </c>
      <c r="GS51">
        <f t="shared" si="267"/>
        <v>0</v>
      </c>
      <c r="GT51">
        <f t="shared" ref="GT51:JE51" si="268">GT$9*GT185</f>
        <v>0</v>
      </c>
      <c r="GU51">
        <f t="shared" si="268"/>
        <v>0</v>
      </c>
      <c r="GV51">
        <f t="shared" si="268"/>
        <v>0</v>
      </c>
      <c r="GW51">
        <f t="shared" si="268"/>
        <v>0</v>
      </c>
      <c r="GX51">
        <f t="shared" si="268"/>
        <v>0</v>
      </c>
      <c r="GY51">
        <f t="shared" si="268"/>
        <v>0</v>
      </c>
      <c r="GZ51">
        <f t="shared" si="268"/>
        <v>0</v>
      </c>
      <c r="HA51">
        <f t="shared" si="268"/>
        <v>0</v>
      </c>
      <c r="HB51">
        <f t="shared" si="268"/>
        <v>0</v>
      </c>
      <c r="HC51">
        <f t="shared" si="268"/>
        <v>0</v>
      </c>
      <c r="HD51">
        <f t="shared" si="268"/>
        <v>0</v>
      </c>
      <c r="HE51">
        <f t="shared" si="268"/>
        <v>0</v>
      </c>
      <c r="HF51">
        <f t="shared" si="268"/>
        <v>0</v>
      </c>
      <c r="HG51">
        <f t="shared" si="268"/>
        <v>0</v>
      </c>
      <c r="HH51">
        <f t="shared" si="268"/>
        <v>0</v>
      </c>
      <c r="HI51">
        <f t="shared" si="268"/>
        <v>0</v>
      </c>
      <c r="HJ51">
        <f t="shared" si="268"/>
        <v>0</v>
      </c>
      <c r="HK51">
        <f t="shared" si="268"/>
        <v>0</v>
      </c>
      <c r="HL51">
        <f t="shared" si="268"/>
        <v>0</v>
      </c>
      <c r="HM51">
        <f t="shared" si="268"/>
        <v>0</v>
      </c>
      <c r="HN51">
        <f t="shared" si="268"/>
        <v>0</v>
      </c>
      <c r="HO51">
        <f t="shared" si="268"/>
        <v>0</v>
      </c>
      <c r="HP51">
        <f t="shared" si="268"/>
        <v>0</v>
      </c>
      <c r="HQ51">
        <f t="shared" si="268"/>
        <v>0</v>
      </c>
      <c r="HR51">
        <f t="shared" si="268"/>
        <v>0</v>
      </c>
      <c r="HS51">
        <f t="shared" si="268"/>
        <v>0</v>
      </c>
      <c r="HT51">
        <f t="shared" si="268"/>
        <v>0</v>
      </c>
      <c r="HU51">
        <f t="shared" si="268"/>
        <v>0</v>
      </c>
      <c r="HV51">
        <f t="shared" si="268"/>
        <v>0</v>
      </c>
      <c r="HW51">
        <f t="shared" si="268"/>
        <v>0</v>
      </c>
      <c r="HX51">
        <f t="shared" si="268"/>
        <v>0</v>
      </c>
      <c r="HY51">
        <f t="shared" si="268"/>
        <v>0</v>
      </c>
      <c r="HZ51">
        <f t="shared" si="268"/>
        <v>0</v>
      </c>
      <c r="IA51">
        <f t="shared" si="268"/>
        <v>0</v>
      </c>
      <c r="IB51">
        <f t="shared" si="268"/>
        <v>0</v>
      </c>
      <c r="IC51">
        <f t="shared" si="268"/>
        <v>0</v>
      </c>
      <c r="ID51">
        <f t="shared" si="268"/>
        <v>0</v>
      </c>
      <c r="IE51">
        <f t="shared" si="268"/>
        <v>0</v>
      </c>
      <c r="IF51">
        <f t="shared" si="268"/>
        <v>0</v>
      </c>
      <c r="IG51">
        <f t="shared" si="268"/>
        <v>0</v>
      </c>
      <c r="IH51">
        <f t="shared" si="268"/>
        <v>0</v>
      </c>
      <c r="II51">
        <f t="shared" si="268"/>
        <v>0</v>
      </c>
      <c r="IJ51">
        <f t="shared" si="268"/>
        <v>0</v>
      </c>
      <c r="IK51">
        <f t="shared" si="268"/>
        <v>0</v>
      </c>
      <c r="IL51">
        <f t="shared" si="268"/>
        <v>0</v>
      </c>
      <c r="IM51">
        <f t="shared" si="268"/>
        <v>0</v>
      </c>
      <c r="IN51">
        <f t="shared" si="268"/>
        <v>0</v>
      </c>
      <c r="IO51">
        <f t="shared" si="268"/>
        <v>0</v>
      </c>
      <c r="IP51">
        <f t="shared" si="268"/>
        <v>0</v>
      </c>
      <c r="IQ51">
        <f t="shared" si="268"/>
        <v>0</v>
      </c>
      <c r="IR51">
        <f t="shared" si="268"/>
        <v>0</v>
      </c>
      <c r="IS51">
        <f t="shared" si="268"/>
        <v>0</v>
      </c>
      <c r="IT51">
        <f t="shared" si="268"/>
        <v>0</v>
      </c>
      <c r="IU51">
        <f t="shared" si="268"/>
        <v>0</v>
      </c>
      <c r="IV51">
        <f t="shared" si="268"/>
        <v>0</v>
      </c>
      <c r="IW51">
        <f t="shared" si="268"/>
        <v>0</v>
      </c>
      <c r="IX51">
        <f t="shared" si="268"/>
        <v>0</v>
      </c>
      <c r="IY51">
        <f t="shared" si="268"/>
        <v>0</v>
      </c>
      <c r="IZ51">
        <f t="shared" si="268"/>
        <v>0</v>
      </c>
      <c r="JA51">
        <f t="shared" si="268"/>
        <v>0</v>
      </c>
      <c r="JB51">
        <f t="shared" si="268"/>
        <v>0</v>
      </c>
      <c r="JC51">
        <f t="shared" si="268"/>
        <v>0</v>
      </c>
      <c r="JD51">
        <f t="shared" si="268"/>
        <v>0</v>
      </c>
      <c r="JE51">
        <f t="shared" si="268"/>
        <v>0</v>
      </c>
      <c r="JF51">
        <f t="shared" ref="JF51:LQ51" si="269">JF$9*JF185</f>
        <v>0</v>
      </c>
      <c r="JG51">
        <f t="shared" si="269"/>
        <v>0</v>
      </c>
      <c r="JH51">
        <f t="shared" si="269"/>
        <v>0</v>
      </c>
      <c r="JI51">
        <f t="shared" si="269"/>
        <v>0</v>
      </c>
      <c r="JJ51">
        <f t="shared" si="269"/>
        <v>0</v>
      </c>
      <c r="JK51">
        <f t="shared" si="269"/>
        <v>0</v>
      </c>
      <c r="JL51">
        <f t="shared" si="269"/>
        <v>0</v>
      </c>
      <c r="JM51">
        <f t="shared" si="269"/>
        <v>0</v>
      </c>
      <c r="JN51">
        <f t="shared" si="269"/>
        <v>0</v>
      </c>
      <c r="JO51">
        <f t="shared" si="269"/>
        <v>0</v>
      </c>
      <c r="JP51">
        <f t="shared" si="269"/>
        <v>0</v>
      </c>
      <c r="JQ51">
        <f t="shared" si="269"/>
        <v>0</v>
      </c>
      <c r="JR51">
        <f t="shared" si="269"/>
        <v>0</v>
      </c>
      <c r="JS51">
        <f t="shared" si="269"/>
        <v>0</v>
      </c>
      <c r="JT51">
        <f t="shared" si="269"/>
        <v>0</v>
      </c>
      <c r="JU51">
        <f t="shared" si="269"/>
        <v>0</v>
      </c>
      <c r="JV51">
        <f t="shared" si="269"/>
        <v>0</v>
      </c>
      <c r="JW51">
        <f t="shared" si="269"/>
        <v>0</v>
      </c>
      <c r="JX51">
        <f t="shared" si="269"/>
        <v>0</v>
      </c>
      <c r="JY51">
        <f t="shared" si="269"/>
        <v>0</v>
      </c>
      <c r="JZ51">
        <f t="shared" si="269"/>
        <v>0</v>
      </c>
      <c r="KA51">
        <f t="shared" si="269"/>
        <v>0</v>
      </c>
      <c r="KB51">
        <f t="shared" si="269"/>
        <v>0</v>
      </c>
      <c r="KC51">
        <f t="shared" si="269"/>
        <v>0</v>
      </c>
      <c r="KD51">
        <f t="shared" si="269"/>
        <v>0</v>
      </c>
      <c r="KE51">
        <f t="shared" si="269"/>
        <v>0</v>
      </c>
      <c r="KF51">
        <f t="shared" si="269"/>
        <v>0</v>
      </c>
      <c r="KG51">
        <f t="shared" si="269"/>
        <v>0</v>
      </c>
      <c r="KH51">
        <f t="shared" si="269"/>
        <v>0</v>
      </c>
      <c r="KI51">
        <f t="shared" si="269"/>
        <v>0</v>
      </c>
      <c r="KJ51">
        <f t="shared" si="269"/>
        <v>0</v>
      </c>
      <c r="KK51">
        <f t="shared" si="269"/>
        <v>0</v>
      </c>
      <c r="KL51">
        <f t="shared" si="269"/>
        <v>0</v>
      </c>
      <c r="KM51">
        <f t="shared" si="269"/>
        <v>0</v>
      </c>
      <c r="KN51">
        <f t="shared" si="269"/>
        <v>0</v>
      </c>
      <c r="KO51">
        <f t="shared" si="269"/>
        <v>0</v>
      </c>
      <c r="KP51">
        <f t="shared" si="269"/>
        <v>0</v>
      </c>
      <c r="KQ51">
        <f t="shared" si="269"/>
        <v>0</v>
      </c>
      <c r="KR51">
        <f t="shared" si="269"/>
        <v>0</v>
      </c>
      <c r="KS51">
        <f t="shared" si="269"/>
        <v>0</v>
      </c>
      <c r="KT51">
        <f t="shared" si="269"/>
        <v>0</v>
      </c>
      <c r="KU51">
        <f t="shared" si="269"/>
        <v>0</v>
      </c>
      <c r="KV51">
        <f t="shared" si="269"/>
        <v>0</v>
      </c>
      <c r="KW51">
        <f t="shared" si="269"/>
        <v>0</v>
      </c>
      <c r="KX51">
        <f t="shared" si="269"/>
        <v>0</v>
      </c>
      <c r="KY51">
        <f t="shared" si="269"/>
        <v>0</v>
      </c>
      <c r="KZ51">
        <f t="shared" si="269"/>
        <v>0</v>
      </c>
      <c r="LA51">
        <f t="shared" si="269"/>
        <v>0</v>
      </c>
      <c r="LB51">
        <f t="shared" si="269"/>
        <v>0</v>
      </c>
      <c r="LC51">
        <f t="shared" si="269"/>
        <v>0</v>
      </c>
      <c r="LD51">
        <f t="shared" si="269"/>
        <v>0</v>
      </c>
      <c r="LE51">
        <f t="shared" si="269"/>
        <v>0</v>
      </c>
      <c r="LF51">
        <f t="shared" si="269"/>
        <v>0</v>
      </c>
      <c r="LG51">
        <f t="shared" si="269"/>
        <v>0</v>
      </c>
      <c r="LH51">
        <f t="shared" si="269"/>
        <v>0</v>
      </c>
      <c r="LI51">
        <f t="shared" si="269"/>
        <v>0</v>
      </c>
      <c r="LJ51">
        <f t="shared" si="269"/>
        <v>0</v>
      </c>
      <c r="LK51">
        <f t="shared" si="269"/>
        <v>0</v>
      </c>
      <c r="LL51">
        <f t="shared" si="269"/>
        <v>0</v>
      </c>
      <c r="LM51">
        <f t="shared" si="269"/>
        <v>0</v>
      </c>
      <c r="LN51">
        <f t="shared" si="269"/>
        <v>0</v>
      </c>
      <c r="LO51">
        <f t="shared" si="269"/>
        <v>0</v>
      </c>
      <c r="LP51">
        <f t="shared" si="269"/>
        <v>0</v>
      </c>
      <c r="LQ51">
        <f t="shared" si="269"/>
        <v>0</v>
      </c>
      <c r="LR51">
        <f t="shared" ref="LR51:OC51" si="270">LR$9*LR185</f>
        <v>0</v>
      </c>
      <c r="LS51">
        <f t="shared" si="270"/>
        <v>0</v>
      </c>
      <c r="LT51">
        <f t="shared" si="270"/>
        <v>0</v>
      </c>
      <c r="LU51">
        <f t="shared" si="270"/>
        <v>0</v>
      </c>
      <c r="LV51">
        <f t="shared" si="270"/>
        <v>0</v>
      </c>
      <c r="LW51">
        <f t="shared" si="270"/>
        <v>0</v>
      </c>
      <c r="LX51">
        <f t="shared" si="270"/>
        <v>0</v>
      </c>
      <c r="LY51">
        <f t="shared" si="270"/>
        <v>0</v>
      </c>
      <c r="LZ51">
        <f t="shared" si="270"/>
        <v>0</v>
      </c>
      <c r="MA51">
        <f t="shared" si="270"/>
        <v>0</v>
      </c>
      <c r="MB51">
        <f t="shared" si="270"/>
        <v>0</v>
      </c>
      <c r="MC51">
        <f t="shared" si="270"/>
        <v>0</v>
      </c>
      <c r="MD51">
        <f t="shared" si="270"/>
        <v>0</v>
      </c>
      <c r="ME51">
        <f t="shared" si="270"/>
        <v>0</v>
      </c>
      <c r="MF51">
        <f t="shared" si="270"/>
        <v>0</v>
      </c>
      <c r="MG51">
        <f t="shared" si="270"/>
        <v>0</v>
      </c>
      <c r="MH51">
        <f t="shared" si="270"/>
        <v>0</v>
      </c>
      <c r="MI51">
        <f t="shared" si="270"/>
        <v>0</v>
      </c>
      <c r="MJ51">
        <f t="shared" si="270"/>
        <v>0</v>
      </c>
      <c r="MK51">
        <f t="shared" si="270"/>
        <v>0</v>
      </c>
      <c r="ML51">
        <f t="shared" si="270"/>
        <v>0</v>
      </c>
      <c r="MM51">
        <f t="shared" si="270"/>
        <v>0</v>
      </c>
      <c r="MN51">
        <f t="shared" si="270"/>
        <v>0</v>
      </c>
      <c r="MO51">
        <f t="shared" si="270"/>
        <v>0</v>
      </c>
      <c r="MP51">
        <f t="shared" si="270"/>
        <v>0</v>
      </c>
      <c r="MQ51">
        <f t="shared" si="270"/>
        <v>0</v>
      </c>
      <c r="MR51">
        <f t="shared" si="270"/>
        <v>0</v>
      </c>
      <c r="MS51">
        <f t="shared" si="270"/>
        <v>0</v>
      </c>
      <c r="MT51">
        <f t="shared" si="270"/>
        <v>0</v>
      </c>
      <c r="MU51">
        <f t="shared" si="270"/>
        <v>0</v>
      </c>
      <c r="MV51">
        <f t="shared" si="270"/>
        <v>0</v>
      </c>
      <c r="MW51">
        <f t="shared" si="270"/>
        <v>0</v>
      </c>
      <c r="MX51">
        <f t="shared" si="270"/>
        <v>0</v>
      </c>
      <c r="MY51">
        <f t="shared" si="270"/>
        <v>0</v>
      </c>
      <c r="MZ51">
        <f t="shared" si="270"/>
        <v>0</v>
      </c>
      <c r="NA51">
        <f t="shared" si="270"/>
        <v>0</v>
      </c>
      <c r="NB51">
        <f t="shared" si="270"/>
        <v>0</v>
      </c>
      <c r="NC51">
        <f t="shared" si="270"/>
        <v>0</v>
      </c>
      <c r="ND51">
        <f t="shared" si="270"/>
        <v>0</v>
      </c>
      <c r="NE51">
        <f t="shared" si="270"/>
        <v>0</v>
      </c>
      <c r="NF51">
        <f t="shared" si="270"/>
        <v>0</v>
      </c>
      <c r="NG51">
        <f t="shared" si="270"/>
        <v>0</v>
      </c>
      <c r="NH51">
        <f t="shared" si="270"/>
        <v>0</v>
      </c>
      <c r="NI51">
        <f t="shared" si="270"/>
        <v>0</v>
      </c>
      <c r="NJ51">
        <f t="shared" si="270"/>
        <v>0</v>
      </c>
      <c r="NK51">
        <f t="shared" si="270"/>
        <v>0</v>
      </c>
      <c r="NL51">
        <f t="shared" si="270"/>
        <v>0</v>
      </c>
      <c r="NM51">
        <f t="shared" si="270"/>
        <v>0</v>
      </c>
      <c r="NN51">
        <f t="shared" si="270"/>
        <v>0</v>
      </c>
      <c r="NO51">
        <f t="shared" si="270"/>
        <v>0</v>
      </c>
      <c r="NP51">
        <f t="shared" si="270"/>
        <v>0</v>
      </c>
      <c r="NQ51">
        <f t="shared" si="270"/>
        <v>0</v>
      </c>
      <c r="NR51">
        <f t="shared" si="270"/>
        <v>0</v>
      </c>
      <c r="NS51">
        <f t="shared" si="270"/>
        <v>0</v>
      </c>
      <c r="NT51">
        <f t="shared" si="270"/>
        <v>0</v>
      </c>
      <c r="NU51">
        <f t="shared" si="270"/>
        <v>0</v>
      </c>
      <c r="NV51">
        <f t="shared" si="270"/>
        <v>0</v>
      </c>
      <c r="NW51">
        <f t="shared" si="270"/>
        <v>0</v>
      </c>
      <c r="NX51">
        <f t="shared" si="270"/>
        <v>0</v>
      </c>
      <c r="NY51">
        <f t="shared" si="270"/>
        <v>0</v>
      </c>
      <c r="NZ51">
        <f t="shared" si="270"/>
        <v>0</v>
      </c>
      <c r="OA51">
        <f t="shared" si="270"/>
        <v>0</v>
      </c>
      <c r="OB51">
        <f t="shared" si="270"/>
        <v>0</v>
      </c>
      <c r="OC51">
        <f t="shared" si="270"/>
        <v>0</v>
      </c>
      <c r="OD51">
        <f t="shared" ref="OD51:OS51" si="271">OD$9*OD185</f>
        <v>0</v>
      </c>
      <c r="OE51">
        <f t="shared" si="271"/>
        <v>0</v>
      </c>
      <c r="OF51">
        <f t="shared" si="271"/>
        <v>0</v>
      </c>
      <c r="OG51">
        <f t="shared" si="271"/>
        <v>0</v>
      </c>
      <c r="OH51">
        <f t="shared" si="271"/>
        <v>0</v>
      </c>
      <c r="OI51">
        <f t="shared" si="271"/>
        <v>0</v>
      </c>
      <c r="OJ51">
        <f t="shared" si="271"/>
        <v>0</v>
      </c>
      <c r="OK51">
        <f t="shared" si="271"/>
        <v>0</v>
      </c>
      <c r="OL51">
        <f t="shared" si="271"/>
        <v>0</v>
      </c>
      <c r="OM51">
        <f t="shared" si="271"/>
        <v>0</v>
      </c>
      <c r="ON51">
        <f t="shared" si="271"/>
        <v>0</v>
      </c>
      <c r="OO51">
        <f t="shared" si="271"/>
        <v>0</v>
      </c>
      <c r="OP51">
        <f t="shared" si="271"/>
        <v>0</v>
      </c>
      <c r="OQ51">
        <f t="shared" si="271"/>
        <v>0</v>
      </c>
      <c r="OR51">
        <f t="shared" si="271"/>
        <v>0</v>
      </c>
      <c r="OS51">
        <f t="shared" si="271"/>
        <v>0</v>
      </c>
    </row>
    <row r="52" spans="1:409">
      <c r="A52">
        <f>Rådata_6000!A48</f>
        <v>0</v>
      </c>
      <c r="B52" s="311">
        <f t="shared" si="257"/>
        <v>0</v>
      </c>
      <c r="C52" s="47">
        <f t="shared" si="257"/>
        <v>0</v>
      </c>
      <c r="D52" s="47">
        <f t="shared" si="257"/>
        <v>0</v>
      </c>
      <c r="E52" s="47">
        <f t="shared" si="257"/>
        <v>0</v>
      </c>
      <c r="F52" s="47">
        <f t="shared" si="257"/>
        <v>0</v>
      </c>
      <c r="G52" s="47">
        <f t="shared" si="257"/>
        <v>0</v>
      </c>
      <c r="H52" s="47">
        <f t="shared" si="257"/>
        <v>0</v>
      </c>
      <c r="I52" s="312">
        <f t="shared" si="257"/>
        <v>0</v>
      </c>
      <c r="J52">
        <f t="shared" ref="J52:BU52" si="272">J$9*J186</f>
        <v>0</v>
      </c>
      <c r="K52">
        <f t="shared" si="272"/>
        <v>0</v>
      </c>
      <c r="L52">
        <f t="shared" si="272"/>
        <v>0</v>
      </c>
      <c r="M52">
        <f t="shared" si="272"/>
        <v>0</v>
      </c>
      <c r="N52">
        <f t="shared" si="272"/>
        <v>0</v>
      </c>
      <c r="O52">
        <f t="shared" si="272"/>
        <v>0</v>
      </c>
      <c r="P52">
        <f t="shared" si="272"/>
        <v>0</v>
      </c>
      <c r="Q52">
        <f t="shared" si="272"/>
        <v>0</v>
      </c>
      <c r="R52">
        <f t="shared" si="272"/>
        <v>0</v>
      </c>
      <c r="S52">
        <f t="shared" si="272"/>
        <v>0</v>
      </c>
      <c r="T52">
        <f t="shared" si="272"/>
        <v>0</v>
      </c>
      <c r="U52">
        <f t="shared" si="272"/>
        <v>0</v>
      </c>
      <c r="V52">
        <f t="shared" si="272"/>
        <v>0</v>
      </c>
      <c r="W52">
        <f t="shared" si="272"/>
        <v>0</v>
      </c>
      <c r="X52">
        <f t="shared" si="272"/>
        <v>0</v>
      </c>
      <c r="Y52">
        <f t="shared" si="272"/>
        <v>0</v>
      </c>
      <c r="Z52">
        <f t="shared" si="272"/>
        <v>0</v>
      </c>
      <c r="AA52">
        <f t="shared" si="272"/>
        <v>0</v>
      </c>
      <c r="AB52">
        <f t="shared" si="272"/>
        <v>0</v>
      </c>
      <c r="AC52">
        <f t="shared" si="272"/>
        <v>0</v>
      </c>
      <c r="AD52">
        <f t="shared" si="272"/>
        <v>0</v>
      </c>
      <c r="AE52">
        <f t="shared" si="272"/>
        <v>0</v>
      </c>
      <c r="AF52">
        <f t="shared" si="272"/>
        <v>0</v>
      </c>
      <c r="AG52">
        <f t="shared" si="272"/>
        <v>0</v>
      </c>
      <c r="AH52">
        <f t="shared" si="272"/>
        <v>0</v>
      </c>
      <c r="AI52">
        <f t="shared" si="272"/>
        <v>0</v>
      </c>
      <c r="AJ52">
        <f t="shared" si="272"/>
        <v>0</v>
      </c>
      <c r="AK52">
        <f t="shared" si="272"/>
        <v>0</v>
      </c>
      <c r="AL52">
        <f t="shared" si="272"/>
        <v>0</v>
      </c>
      <c r="AM52">
        <f t="shared" si="272"/>
        <v>0</v>
      </c>
      <c r="AN52">
        <f t="shared" si="272"/>
        <v>0</v>
      </c>
      <c r="AO52">
        <f t="shared" si="272"/>
        <v>0</v>
      </c>
      <c r="AP52">
        <f t="shared" si="272"/>
        <v>0</v>
      </c>
      <c r="AQ52">
        <f t="shared" si="272"/>
        <v>0</v>
      </c>
      <c r="AR52">
        <f t="shared" si="272"/>
        <v>0</v>
      </c>
      <c r="AS52">
        <f t="shared" si="272"/>
        <v>0</v>
      </c>
      <c r="AT52">
        <f t="shared" si="272"/>
        <v>0</v>
      </c>
      <c r="AU52">
        <f t="shared" si="272"/>
        <v>0</v>
      </c>
      <c r="AV52">
        <f t="shared" si="272"/>
        <v>0</v>
      </c>
      <c r="AW52">
        <f t="shared" si="272"/>
        <v>0</v>
      </c>
      <c r="AX52">
        <f t="shared" si="272"/>
        <v>0</v>
      </c>
      <c r="AY52">
        <f t="shared" si="272"/>
        <v>0</v>
      </c>
      <c r="AZ52">
        <f t="shared" si="272"/>
        <v>0</v>
      </c>
      <c r="BA52">
        <f t="shared" si="272"/>
        <v>0</v>
      </c>
      <c r="BB52">
        <f t="shared" si="272"/>
        <v>0</v>
      </c>
      <c r="BC52">
        <f t="shared" si="272"/>
        <v>0</v>
      </c>
      <c r="BD52">
        <f t="shared" si="272"/>
        <v>0</v>
      </c>
      <c r="BE52">
        <f t="shared" si="272"/>
        <v>0</v>
      </c>
      <c r="BF52">
        <f t="shared" si="272"/>
        <v>0</v>
      </c>
      <c r="BG52">
        <f t="shared" si="272"/>
        <v>0</v>
      </c>
      <c r="BH52">
        <f t="shared" si="272"/>
        <v>0</v>
      </c>
      <c r="BI52">
        <f t="shared" si="272"/>
        <v>0</v>
      </c>
      <c r="BJ52">
        <f t="shared" si="272"/>
        <v>0</v>
      </c>
      <c r="BK52">
        <f t="shared" si="272"/>
        <v>0</v>
      </c>
      <c r="BL52">
        <f t="shared" si="272"/>
        <v>0</v>
      </c>
      <c r="BM52">
        <f t="shared" si="272"/>
        <v>0</v>
      </c>
      <c r="BN52">
        <f t="shared" si="272"/>
        <v>0</v>
      </c>
      <c r="BO52">
        <f t="shared" si="272"/>
        <v>0</v>
      </c>
      <c r="BP52">
        <f t="shared" si="272"/>
        <v>0</v>
      </c>
      <c r="BQ52">
        <f t="shared" si="272"/>
        <v>0</v>
      </c>
      <c r="BR52">
        <f t="shared" si="272"/>
        <v>0</v>
      </c>
      <c r="BS52">
        <f t="shared" si="272"/>
        <v>0</v>
      </c>
      <c r="BT52">
        <f t="shared" si="272"/>
        <v>0</v>
      </c>
      <c r="BU52">
        <f t="shared" si="272"/>
        <v>0</v>
      </c>
      <c r="BV52">
        <f t="shared" ref="BV52:EG52" si="273">BV$9*BV186</f>
        <v>0</v>
      </c>
      <c r="BW52">
        <f t="shared" si="273"/>
        <v>0</v>
      </c>
      <c r="BX52">
        <f t="shared" si="273"/>
        <v>0</v>
      </c>
      <c r="BY52">
        <f t="shared" si="273"/>
        <v>0</v>
      </c>
      <c r="BZ52">
        <f t="shared" si="273"/>
        <v>0</v>
      </c>
      <c r="CA52">
        <f t="shared" si="273"/>
        <v>0</v>
      </c>
      <c r="CB52">
        <f t="shared" si="273"/>
        <v>0</v>
      </c>
      <c r="CC52">
        <f t="shared" si="273"/>
        <v>0</v>
      </c>
      <c r="CD52">
        <f t="shared" si="273"/>
        <v>0</v>
      </c>
      <c r="CE52">
        <f t="shared" si="273"/>
        <v>0</v>
      </c>
      <c r="CF52">
        <f t="shared" si="273"/>
        <v>0</v>
      </c>
      <c r="CG52">
        <f t="shared" si="273"/>
        <v>0</v>
      </c>
      <c r="CH52">
        <f t="shared" si="273"/>
        <v>0</v>
      </c>
      <c r="CI52">
        <f t="shared" si="273"/>
        <v>0</v>
      </c>
      <c r="CJ52">
        <f t="shared" si="273"/>
        <v>0</v>
      </c>
      <c r="CK52">
        <f t="shared" si="273"/>
        <v>0</v>
      </c>
      <c r="CL52">
        <f t="shared" si="273"/>
        <v>0</v>
      </c>
      <c r="CM52">
        <f t="shared" si="273"/>
        <v>0</v>
      </c>
      <c r="CN52">
        <f t="shared" si="273"/>
        <v>0</v>
      </c>
      <c r="CO52">
        <f t="shared" si="273"/>
        <v>0</v>
      </c>
      <c r="CP52">
        <f t="shared" si="273"/>
        <v>0</v>
      </c>
      <c r="CQ52">
        <f t="shared" si="273"/>
        <v>0</v>
      </c>
      <c r="CR52">
        <f t="shared" si="273"/>
        <v>0</v>
      </c>
      <c r="CS52">
        <f t="shared" si="273"/>
        <v>0</v>
      </c>
      <c r="CT52">
        <f t="shared" si="273"/>
        <v>0</v>
      </c>
      <c r="CU52">
        <f t="shared" si="273"/>
        <v>0</v>
      </c>
      <c r="CV52">
        <f t="shared" si="273"/>
        <v>0</v>
      </c>
      <c r="CW52">
        <f t="shared" si="273"/>
        <v>0</v>
      </c>
      <c r="CX52">
        <f t="shared" si="273"/>
        <v>0</v>
      </c>
      <c r="CY52">
        <f t="shared" si="273"/>
        <v>0</v>
      </c>
      <c r="CZ52">
        <f t="shared" si="273"/>
        <v>0</v>
      </c>
      <c r="DA52">
        <f t="shared" si="273"/>
        <v>0</v>
      </c>
      <c r="DB52">
        <f t="shared" si="273"/>
        <v>0</v>
      </c>
      <c r="DC52">
        <f t="shared" si="273"/>
        <v>0</v>
      </c>
      <c r="DD52">
        <f t="shared" si="273"/>
        <v>0</v>
      </c>
      <c r="DE52">
        <f t="shared" si="273"/>
        <v>0</v>
      </c>
      <c r="DF52">
        <f t="shared" si="273"/>
        <v>0</v>
      </c>
      <c r="DG52">
        <f t="shared" si="273"/>
        <v>0</v>
      </c>
      <c r="DH52">
        <f t="shared" si="273"/>
        <v>0</v>
      </c>
      <c r="DI52">
        <f t="shared" si="273"/>
        <v>0</v>
      </c>
      <c r="DJ52">
        <f t="shared" si="273"/>
        <v>0</v>
      </c>
      <c r="DK52">
        <f t="shared" si="273"/>
        <v>0</v>
      </c>
      <c r="DL52">
        <f t="shared" si="273"/>
        <v>0</v>
      </c>
      <c r="DM52">
        <f t="shared" si="273"/>
        <v>0</v>
      </c>
      <c r="DN52">
        <f t="shared" si="273"/>
        <v>0</v>
      </c>
      <c r="DO52">
        <f t="shared" si="273"/>
        <v>0</v>
      </c>
      <c r="DP52">
        <f t="shared" si="273"/>
        <v>0</v>
      </c>
      <c r="DQ52">
        <f t="shared" si="273"/>
        <v>0</v>
      </c>
      <c r="DR52">
        <f t="shared" si="273"/>
        <v>0</v>
      </c>
      <c r="DS52">
        <f t="shared" si="273"/>
        <v>0</v>
      </c>
      <c r="DT52">
        <f t="shared" si="273"/>
        <v>0</v>
      </c>
      <c r="DU52">
        <f t="shared" si="273"/>
        <v>0</v>
      </c>
      <c r="DV52">
        <f t="shared" si="273"/>
        <v>0</v>
      </c>
      <c r="DW52">
        <f t="shared" si="273"/>
        <v>0</v>
      </c>
      <c r="DX52">
        <f t="shared" si="273"/>
        <v>0</v>
      </c>
      <c r="DY52">
        <f t="shared" si="273"/>
        <v>0</v>
      </c>
      <c r="DZ52">
        <f t="shared" si="273"/>
        <v>0</v>
      </c>
      <c r="EA52">
        <f t="shared" si="273"/>
        <v>0</v>
      </c>
      <c r="EB52">
        <f t="shared" si="273"/>
        <v>0</v>
      </c>
      <c r="EC52">
        <f t="shared" si="273"/>
        <v>0</v>
      </c>
      <c r="ED52">
        <f t="shared" si="273"/>
        <v>0</v>
      </c>
      <c r="EE52">
        <f t="shared" si="273"/>
        <v>0</v>
      </c>
      <c r="EF52">
        <f t="shared" si="273"/>
        <v>0</v>
      </c>
      <c r="EG52">
        <f t="shared" si="273"/>
        <v>0</v>
      </c>
      <c r="EH52">
        <f t="shared" ref="EH52:GS52" si="274">EH$9*EH186</f>
        <v>0</v>
      </c>
      <c r="EI52">
        <f t="shared" si="274"/>
        <v>0</v>
      </c>
      <c r="EJ52">
        <f t="shared" si="274"/>
        <v>0</v>
      </c>
      <c r="EK52">
        <f t="shared" si="274"/>
        <v>0</v>
      </c>
      <c r="EL52">
        <f t="shared" si="274"/>
        <v>0</v>
      </c>
      <c r="EM52">
        <f t="shared" si="274"/>
        <v>0</v>
      </c>
      <c r="EN52">
        <f t="shared" si="274"/>
        <v>0</v>
      </c>
      <c r="EO52">
        <f t="shared" si="274"/>
        <v>0</v>
      </c>
      <c r="EP52">
        <f t="shared" si="274"/>
        <v>0</v>
      </c>
      <c r="EQ52">
        <f t="shared" si="274"/>
        <v>0</v>
      </c>
      <c r="ER52">
        <f t="shared" si="274"/>
        <v>0</v>
      </c>
      <c r="ES52">
        <f t="shared" si="274"/>
        <v>0</v>
      </c>
      <c r="ET52">
        <f t="shared" si="274"/>
        <v>0</v>
      </c>
      <c r="EU52">
        <f t="shared" si="274"/>
        <v>0</v>
      </c>
      <c r="EV52">
        <f t="shared" si="274"/>
        <v>0</v>
      </c>
      <c r="EW52">
        <f t="shared" si="274"/>
        <v>0</v>
      </c>
      <c r="EX52">
        <f t="shared" si="274"/>
        <v>0</v>
      </c>
      <c r="EY52">
        <f t="shared" si="274"/>
        <v>0</v>
      </c>
      <c r="EZ52">
        <f t="shared" si="274"/>
        <v>0</v>
      </c>
      <c r="FA52">
        <f t="shared" si="274"/>
        <v>0</v>
      </c>
      <c r="FB52">
        <f t="shared" si="274"/>
        <v>0</v>
      </c>
      <c r="FC52">
        <f t="shared" si="274"/>
        <v>0</v>
      </c>
      <c r="FD52">
        <f t="shared" si="274"/>
        <v>0</v>
      </c>
      <c r="FE52">
        <f t="shared" si="274"/>
        <v>0</v>
      </c>
      <c r="FF52">
        <f t="shared" si="274"/>
        <v>0</v>
      </c>
      <c r="FG52">
        <f t="shared" si="274"/>
        <v>0</v>
      </c>
      <c r="FH52">
        <f t="shared" si="274"/>
        <v>0</v>
      </c>
      <c r="FI52">
        <f t="shared" si="274"/>
        <v>0</v>
      </c>
      <c r="FJ52">
        <f t="shared" si="274"/>
        <v>0</v>
      </c>
      <c r="FK52">
        <f t="shared" si="274"/>
        <v>0</v>
      </c>
      <c r="FL52">
        <f t="shared" si="274"/>
        <v>0</v>
      </c>
      <c r="FM52">
        <f t="shared" si="274"/>
        <v>0</v>
      </c>
      <c r="FN52">
        <f t="shared" si="274"/>
        <v>0</v>
      </c>
      <c r="FO52">
        <f t="shared" si="274"/>
        <v>0</v>
      </c>
      <c r="FP52">
        <f t="shared" si="274"/>
        <v>0</v>
      </c>
      <c r="FQ52">
        <f t="shared" si="274"/>
        <v>0</v>
      </c>
      <c r="FR52">
        <f t="shared" si="274"/>
        <v>0</v>
      </c>
      <c r="FS52">
        <f t="shared" si="274"/>
        <v>0</v>
      </c>
      <c r="FT52">
        <f t="shared" si="274"/>
        <v>0</v>
      </c>
      <c r="FU52">
        <f t="shared" si="274"/>
        <v>0</v>
      </c>
      <c r="FV52">
        <f t="shared" si="274"/>
        <v>0</v>
      </c>
      <c r="FW52">
        <f t="shared" si="274"/>
        <v>0</v>
      </c>
      <c r="FX52">
        <f t="shared" si="274"/>
        <v>0</v>
      </c>
      <c r="FY52">
        <f t="shared" si="274"/>
        <v>0</v>
      </c>
      <c r="FZ52">
        <f t="shared" si="274"/>
        <v>0</v>
      </c>
      <c r="GA52">
        <f t="shared" si="274"/>
        <v>0</v>
      </c>
      <c r="GB52">
        <f t="shared" si="274"/>
        <v>0</v>
      </c>
      <c r="GC52">
        <f t="shared" si="274"/>
        <v>0</v>
      </c>
      <c r="GD52">
        <f t="shared" si="274"/>
        <v>0</v>
      </c>
      <c r="GE52">
        <f t="shared" si="274"/>
        <v>0</v>
      </c>
      <c r="GF52">
        <f t="shared" si="274"/>
        <v>0</v>
      </c>
      <c r="GG52">
        <f t="shared" si="274"/>
        <v>0</v>
      </c>
      <c r="GH52">
        <f t="shared" si="274"/>
        <v>0</v>
      </c>
      <c r="GI52">
        <f t="shared" si="274"/>
        <v>0</v>
      </c>
      <c r="GJ52">
        <f t="shared" si="274"/>
        <v>0</v>
      </c>
      <c r="GK52">
        <f t="shared" si="274"/>
        <v>0</v>
      </c>
      <c r="GL52">
        <f t="shared" si="274"/>
        <v>0</v>
      </c>
      <c r="GM52">
        <f t="shared" si="274"/>
        <v>0</v>
      </c>
      <c r="GN52">
        <f t="shared" si="274"/>
        <v>0</v>
      </c>
      <c r="GO52">
        <f t="shared" si="274"/>
        <v>0</v>
      </c>
      <c r="GP52">
        <f t="shared" si="274"/>
        <v>0</v>
      </c>
      <c r="GQ52">
        <f t="shared" si="274"/>
        <v>0</v>
      </c>
      <c r="GR52">
        <f t="shared" si="274"/>
        <v>0</v>
      </c>
      <c r="GS52">
        <f t="shared" si="274"/>
        <v>0</v>
      </c>
      <c r="GT52">
        <f t="shared" ref="GT52:JE52" si="275">GT$9*GT186</f>
        <v>0</v>
      </c>
      <c r="GU52">
        <f t="shared" si="275"/>
        <v>0</v>
      </c>
      <c r="GV52">
        <f t="shared" si="275"/>
        <v>0</v>
      </c>
      <c r="GW52">
        <f t="shared" si="275"/>
        <v>0</v>
      </c>
      <c r="GX52">
        <f t="shared" si="275"/>
        <v>0</v>
      </c>
      <c r="GY52">
        <f t="shared" si="275"/>
        <v>0</v>
      </c>
      <c r="GZ52">
        <f t="shared" si="275"/>
        <v>0</v>
      </c>
      <c r="HA52">
        <f t="shared" si="275"/>
        <v>0</v>
      </c>
      <c r="HB52">
        <f t="shared" si="275"/>
        <v>0</v>
      </c>
      <c r="HC52">
        <f t="shared" si="275"/>
        <v>0</v>
      </c>
      <c r="HD52">
        <f t="shared" si="275"/>
        <v>0</v>
      </c>
      <c r="HE52">
        <f t="shared" si="275"/>
        <v>0</v>
      </c>
      <c r="HF52">
        <f t="shared" si="275"/>
        <v>0</v>
      </c>
      <c r="HG52">
        <f t="shared" si="275"/>
        <v>0</v>
      </c>
      <c r="HH52">
        <f t="shared" si="275"/>
        <v>0</v>
      </c>
      <c r="HI52">
        <f t="shared" si="275"/>
        <v>0</v>
      </c>
      <c r="HJ52">
        <f t="shared" si="275"/>
        <v>0</v>
      </c>
      <c r="HK52">
        <f t="shared" si="275"/>
        <v>0</v>
      </c>
      <c r="HL52">
        <f t="shared" si="275"/>
        <v>0</v>
      </c>
      <c r="HM52">
        <f t="shared" si="275"/>
        <v>0</v>
      </c>
      <c r="HN52">
        <f t="shared" si="275"/>
        <v>0</v>
      </c>
      <c r="HO52">
        <f t="shared" si="275"/>
        <v>0</v>
      </c>
      <c r="HP52">
        <f t="shared" si="275"/>
        <v>0</v>
      </c>
      <c r="HQ52">
        <f t="shared" si="275"/>
        <v>0</v>
      </c>
      <c r="HR52">
        <f t="shared" si="275"/>
        <v>0</v>
      </c>
      <c r="HS52">
        <f t="shared" si="275"/>
        <v>0</v>
      </c>
      <c r="HT52">
        <f t="shared" si="275"/>
        <v>0</v>
      </c>
      <c r="HU52">
        <f t="shared" si="275"/>
        <v>0</v>
      </c>
      <c r="HV52">
        <f t="shared" si="275"/>
        <v>0</v>
      </c>
      <c r="HW52">
        <f t="shared" si="275"/>
        <v>0</v>
      </c>
      <c r="HX52">
        <f t="shared" si="275"/>
        <v>0</v>
      </c>
      <c r="HY52">
        <f t="shared" si="275"/>
        <v>0</v>
      </c>
      <c r="HZ52">
        <f t="shared" si="275"/>
        <v>0</v>
      </c>
      <c r="IA52">
        <f t="shared" si="275"/>
        <v>0</v>
      </c>
      <c r="IB52">
        <f t="shared" si="275"/>
        <v>0</v>
      </c>
      <c r="IC52">
        <f t="shared" si="275"/>
        <v>0</v>
      </c>
      <c r="ID52">
        <f t="shared" si="275"/>
        <v>0</v>
      </c>
      <c r="IE52">
        <f t="shared" si="275"/>
        <v>0</v>
      </c>
      <c r="IF52">
        <f t="shared" si="275"/>
        <v>0</v>
      </c>
      <c r="IG52">
        <f t="shared" si="275"/>
        <v>0</v>
      </c>
      <c r="IH52">
        <f t="shared" si="275"/>
        <v>0</v>
      </c>
      <c r="II52">
        <f t="shared" si="275"/>
        <v>0</v>
      </c>
      <c r="IJ52">
        <f t="shared" si="275"/>
        <v>0</v>
      </c>
      <c r="IK52">
        <f t="shared" si="275"/>
        <v>0</v>
      </c>
      <c r="IL52">
        <f t="shared" si="275"/>
        <v>0</v>
      </c>
      <c r="IM52">
        <f t="shared" si="275"/>
        <v>0</v>
      </c>
      <c r="IN52">
        <f t="shared" si="275"/>
        <v>0</v>
      </c>
      <c r="IO52">
        <f t="shared" si="275"/>
        <v>0</v>
      </c>
      <c r="IP52">
        <f t="shared" si="275"/>
        <v>0</v>
      </c>
      <c r="IQ52">
        <f t="shared" si="275"/>
        <v>0</v>
      </c>
      <c r="IR52">
        <f t="shared" si="275"/>
        <v>0</v>
      </c>
      <c r="IS52">
        <f t="shared" si="275"/>
        <v>0</v>
      </c>
      <c r="IT52">
        <f t="shared" si="275"/>
        <v>0</v>
      </c>
      <c r="IU52">
        <f t="shared" si="275"/>
        <v>0</v>
      </c>
      <c r="IV52">
        <f t="shared" si="275"/>
        <v>0</v>
      </c>
      <c r="IW52">
        <f t="shared" si="275"/>
        <v>0</v>
      </c>
      <c r="IX52">
        <f t="shared" si="275"/>
        <v>0</v>
      </c>
      <c r="IY52">
        <f t="shared" si="275"/>
        <v>0</v>
      </c>
      <c r="IZ52">
        <f t="shared" si="275"/>
        <v>0</v>
      </c>
      <c r="JA52">
        <f t="shared" si="275"/>
        <v>0</v>
      </c>
      <c r="JB52">
        <f t="shared" si="275"/>
        <v>0</v>
      </c>
      <c r="JC52">
        <f t="shared" si="275"/>
        <v>0</v>
      </c>
      <c r="JD52">
        <f t="shared" si="275"/>
        <v>0</v>
      </c>
      <c r="JE52">
        <f t="shared" si="275"/>
        <v>0</v>
      </c>
      <c r="JF52">
        <f t="shared" ref="JF52:LQ52" si="276">JF$9*JF186</f>
        <v>0</v>
      </c>
      <c r="JG52">
        <f t="shared" si="276"/>
        <v>0</v>
      </c>
      <c r="JH52">
        <f t="shared" si="276"/>
        <v>0</v>
      </c>
      <c r="JI52">
        <f t="shared" si="276"/>
        <v>0</v>
      </c>
      <c r="JJ52">
        <f t="shared" si="276"/>
        <v>0</v>
      </c>
      <c r="JK52">
        <f t="shared" si="276"/>
        <v>0</v>
      </c>
      <c r="JL52">
        <f t="shared" si="276"/>
        <v>0</v>
      </c>
      <c r="JM52">
        <f t="shared" si="276"/>
        <v>0</v>
      </c>
      <c r="JN52">
        <f t="shared" si="276"/>
        <v>0</v>
      </c>
      <c r="JO52">
        <f t="shared" si="276"/>
        <v>0</v>
      </c>
      <c r="JP52">
        <f t="shared" si="276"/>
        <v>0</v>
      </c>
      <c r="JQ52">
        <f t="shared" si="276"/>
        <v>0</v>
      </c>
      <c r="JR52">
        <f t="shared" si="276"/>
        <v>0</v>
      </c>
      <c r="JS52">
        <f t="shared" si="276"/>
        <v>0</v>
      </c>
      <c r="JT52">
        <f t="shared" si="276"/>
        <v>0</v>
      </c>
      <c r="JU52">
        <f t="shared" si="276"/>
        <v>0</v>
      </c>
      <c r="JV52">
        <f t="shared" si="276"/>
        <v>0</v>
      </c>
      <c r="JW52">
        <f t="shared" si="276"/>
        <v>0</v>
      </c>
      <c r="JX52">
        <f t="shared" si="276"/>
        <v>0</v>
      </c>
      <c r="JY52">
        <f t="shared" si="276"/>
        <v>0</v>
      </c>
      <c r="JZ52">
        <f t="shared" si="276"/>
        <v>0</v>
      </c>
      <c r="KA52">
        <f t="shared" si="276"/>
        <v>0</v>
      </c>
      <c r="KB52">
        <f t="shared" si="276"/>
        <v>0</v>
      </c>
      <c r="KC52">
        <f t="shared" si="276"/>
        <v>0</v>
      </c>
      <c r="KD52">
        <f t="shared" si="276"/>
        <v>0</v>
      </c>
      <c r="KE52">
        <f t="shared" si="276"/>
        <v>0</v>
      </c>
      <c r="KF52">
        <f t="shared" si="276"/>
        <v>0</v>
      </c>
      <c r="KG52">
        <f t="shared" si="276"/>
        <v>0</v>
      </c>
      <c r="KH52">
        <f t="shared" si="276"/>
        <v>0</v>
      </c>
      <c r="KI52">
        <f t="shared" si="276"/>
        <v>0</v>
      </c>
      <c r="KJ52">
        <f t="shared" si="276"/>
        <v>0</v>
      </c>
      <c r="KK52">
        <f t="shared" si="276"/>
        <v>0</v>
      </c>
      <c r="KL52">
        <f t="shared" si="276"/>
        <v>0</v>
      </c>
      <c r="KM52">
        <f t="shared" si="276"/>
        <v>0</v>
      </c>
      <c r="KN52">
        <f t="shared" si="276"/>
        <v>0</v>
      </c>
      <c r="KO52">
        <f t="shared" si="276"/>
        <v>0</v>
      </c>
      <c r="KP52">
        <f t="shared" si="276"/>
        <v>0</v>
      </c>
      <c r="KQ52">
        <f t="shared" si="276"/>
        <v>0</v>
      </c>
      <c r="KR52">
        <f t="shared" si="276"/>
        <v>0</v>
      </c>
      <c r="KS52">
        <f t="shared" si="276"/>
        <v>0</v>
      </c>
      <c r="KT52">
        <f t="shared" si="276"/>
        <v>0</v>
      </c>
      <c r="KU52">
        <f t="shared" si="276"/>
        <v>0</v>
      </c>
      <c r="KV52">
        <f t="shared" si="276"/>
        <v>0</v>
      </c>
      <c r="KW52">
        <f t="shared" si="276"/>
        <v>0</v>
      </c>
      <c r="KX52">
        <f t="shared" si="276"/>
        <v>0</v>
      </c>
      <c r="KY52">
        <f t="shared" si="276"/>
        <v>0</v>
      </c>
      <c r="KZ52">
        <f t="shared" si="276"/>
        <v>0</v>
      </c>
      <c r="LA52">
        <f t="shared" si="276"/>
        <v>0</v>
      </c>
      <c r="LB52">
        <f t="shared" si="276"/>
        <v>0</v>
      </c>
      <c r="LC52">
        <f t="shared" si="276"/>
        <v>0</v>
      </c>
      <c r="LD52">
        <f t="shared" si="276"/>
        <v>0</v>
      </c>
      <c r="LE52">
        <f t="shared" si="276"/>
        <v>0</v>
      </c>
      <c r="LF52">
        <f t="shared" si="276"/>
        <v>0</v>
      </c>
      <c r="LG52">
        <f t="shared" si="276"/>
        <v>0</v>
      </c>
      <c r="LH52">
        <f t="shared" si="276"/>
        <v>0</v>
      </c>
      <c r="LI52">
        <f t="shared" si="276"/>
        <v>0</v>
      </c>
      <c r="LJ52">
        <f t="shared" si="276"/>
        <v>0</v>
      </c>
      <c r="LK52">
        <f t="shared" si="276"/>
        <v>0</v>
      </c>
      <c r="LL52">
        <f t="shared" si="276"/>
        <v>0</v>
      </c>
      <c r="LM52">
        <f t="shared" si="276"/>
        <v>0</v>
      </c>
      <c r="LN52">
        <f t="shared" si="276"/>
        <v>0</v>
      </c>
      <c r="LO52">
        <f t="shared" si="276"/>
        <v>0</v>
      </c>
      <c r="LP52">
        <f t="shared" si="276"/>
        <v>0</v>
      </c>
      <c r="LQ52">
        <f t="shared" si="276"/>
        <v>0</v>
      </c>
      <c r="LR52">
        <f t="shared" ref="LR52:OC52" si="277">LR$9*LR186</f>
        <v>0</v>
      </c>
      <c r="LS52">
        <f t="shared" si="277"/>
        <v>0</v>
      </c>
      <c r="LT52">
        <f t="shared" si="277"/>
        <v>0</v>
      </c>
      <c r="LU52">
        <f t="shared" si="277"/>
        <v>0</v>
      </c>
      <c r="LV52">
        <f t="shared" si="277"/>
        <v>0</v>
      </c>
      <c r="LW52">
        <f t="shared" si="277"/>
        <v>0</v>
      </c>
      <c r="LX52">
        <f t="shared" si="277"/>
        <v>0</v>
      </c>
      <c r="LY52">
        <f t="shared" si="277"/>
        <v>0</v>
      </c>
      <c r="LZ52">
        <f t="shared" si="277"/>
        <v>0</v>
      </c>
      <c r="MA52">
        <f t="shared" si="277"/>
        <v>0</v>
      </c>
      <c r="MB52">
        <f t="shared" si="277"/>
        <v>0</v>
      </c>
      <c r="MC52">
        <f t="shared" si="277"/>
        <v>0</v>
      </c>
      <c r="MD52">
        <f t="shared" si="277"/>
        <v>0</v>
      </c>
      <c r="ME52">
        <f t="shared" si="277"/>
        <v>0</v>
      </c>
      <c r="MF52">
        <f t="shared" si="277"/>
        <v>0</v>
      </c>
      <c r="MG52">
        <f t="shared" si="277"/>
        <v>0</v>
      </c>
      <c r="MH52">
        <f t="shared" si="277"/>
        <v>0</v>
      </c>
      <c r="MI52">
        <f t="shared" si="277"/>
        <v>0</v>
      </c>
      <c r="MJ52">
        <f t="shared" si="277"/>
        <v>0</v>
      </c>
      <c r="MK52">
        <f t="shared" si="277"/>
        <v>0</v>
      </c>
      <c r="ML52">
        <f t="shared" si="277"/>
        <v>0</v>
      </c>
      <c r="MM52">
        <f t="shared" si="277"/>
        <v>0</v>
      </c>
      <c r="MN52">
        <f t="shared" si="277"/>
        <v>0</v>
      </c>
      <c r="MO52">
        <f t="shared" si="277"/>
        <v>0</v>
      </c>
      <c r="MP52">
        <f t="shared" si="277"/>
        <v>0</v>
      </c>
      <c r="MQ52">
        <f t="shared" si="277"/>
        <v>0</v>
      </c>
      <c r="MR52">
        <f t="shared" si="277"/>
        <v>0</v>
      </c>
      <c r="MS52">
        <f t="shared" si="277"/>
        <v>0</v>
      </c>
      <c r="MT52">
        <f t="shared" si="277"/>
        <v>0</v>
      </c>
      <c r="MU52">
        <f t="shared" si="277"/>
        <v>0</v>
      </c>
      <c r="MV52">
        <f t="shared" si="277"/>
        <v>0</v>
      </c>
      <c r="MW52">
        <f t="shared" si="277"/>
        <v>0</v>
      </c>
      <c r="MX52">
        <f t="shared" si="277"/>
        <v>0</v>
      </c>
      <c r="MY52">
        <f t="shared" si="277"/>
        <v>0</v>
      </c>
      <c r="MZ52">
        <f t="shared" si="277"/>
        <v>0</v>
      </c>
      <c r="NA52">
        <f t="shared" si="277"/>
        <v>0</v>
      </c>
      <c r="NB52">
        <f t="shared" si="277"/>
        <v>0</v>
      </c>
      <c r="NC52">
        <f t="shared" si="277"/>
        <v>0</v>
      </c>
      <c r="ND52">
        <f t="shared" si="277"/>
        <v>0</v>
      </c>
      <c r="NE52">
        <f t="shared" si="277"/>
        <v>0</v>
      </c>
      <c r="NF52">
        <f t="shared" si="277"/>
        <v>0</v>
      </c>
      <c r="NG52">
        <f t="shared" si="277"/>
        <v>0</v>
      </c>
      <c r="NH52">
        <f t="shared" si="277"/>
        <v>0</v>
      </c>
      <c r="NI52">
        <f t="shared" si="277"/>
        <v>0</v>
      </c>
      <c r="NJ52">
        <f t="shared" si="277"/>
        <v>0</v>
      </c>
      <c r="NK52">
        <f t="shared" si="277"/>
        <v>0</v>
      </c>
      <c r="NL52">
        <f t="shared" si="277"/>
        <v>0</v>
      </c>
      <c r="NM52">
        <f t="shared" si="277"/>
        <v>0</v>
      </c>
      <c r="NN52">
        <f t="shared" si="277"/>
        <v>0</v>
      </c>
      <c r="NO52">
        <f t="shared" si="277"/>
        <v>0</v>
      </c>
      <c r="NP52">
        <f t="shared" si="277"/>
        <v>0</v>
      </c>
      <c r="NQ52">
        <f t="shared" si="277"/>
        <v>0</v>
      </c>
      <c r="NR52">
        <f t="shared" si="277"/>
        <v>0</v>
      </c>
      <c r="NS52">
        <f t="shared" si="277"/>
        <v>0</v>
      </c>
      <c r="NT52">
        <f t="shared" si="277"/>
        <v>0</v>
      </c>
      <c r="NU52">
        <f t="shared" si="277"/>
        <v>0</v>
      </c>
      <c r="NV52">
        <f t="shared" si="277"/>
        <v>0</v>
      </c>
      <c r="NW52">
        <f t="shared" si="277"/>
        <v>0</v>
      </c>
      <c r="NX52">
        <f t="shared" si="277"/>
        <v>0</v>
      </c>
      <c r="NY52">
        <f t="shared" si="277"/>
        <v>0</v>
      </c>
      <c r="NZ52">
        <f t="shared" si="277"/>
        <v>0</v>
      </c>
      <c r="OA52">
        <f t="shared" si="277"/>
        <v>0</v>
      </c>
      <c r="OB52">
        <f t="shared" si="277"/>
        <v>0</v>
      </c>
      <c r="OC52">
        <f t="shared" si="277"/>
        <v>0</v>
      </c>
      <c r="OD52">
        <f t="shared" ref="OD52:OS52" si="278">OD$9*OD186</f>
        <v>0</v>
      </c>
      <c r="OE52">
        <f t="shared" si="278"/>
        <v>0</v>
      </c>
      <c r="OF52">
        <f t="shared" si="278"/>
        <v>0</v>
      </c>
      <c r="OG52">
        <f t="shared" si="278"/>
        <v>0</v>
      </c>
      <c r="OH52">
        <f t="shared" si="278"/>
        <v>0</v>
      </c>
      <c r="OI52">
        <f t="shared" si="278"/>
        <v>0</v>
      </c>
      <c r="OJ52">
        <f t="shared" si="278"/>
        <v>0</v>
      </c>
      <c r="OK52">
        <f t="shared" si="278"/>
        <v>0</v>
      </c>
      <c r="OL52">
        <f t="shared" si="278"/>
        <v>0</v>
      </c>
      <c r="OM52">
        <f t="shared" si="278"/>
        <v>0</v>
      </c>
      <c r="ON52">
        <f t="shared" si="278"/>
        <v>0</v>
      </c>
      <c r="OO52">
        <f t="shared" si="278"/>
        <v>0</v>
      </c>
      <c r="OP52">
        <f t="shared" si="278"/>
        <v>0</v>
      </c>
      <c r="OQ52">
        <f t="shared" si="278"/>
        <v>0</v>
      </c>
      <c r="OR52">
        <f t="shared" si="278"/>
        <v>0</v>
      </c>
      <c r="OS52">
        <f t="shared" si="278"/>
        <v>0</v>
      </c>
    </row>
    <row r="53" spans="1:409">
      <c r="A53">
        <f>Rådata_6000!A49</f>
        <v>0</v>
      </c>
      <c r="B53" s="311">
        <f t="shared" si="257"/>
        <v>0</v>
      </c>
      <c r="C53" s="47">
        <f t="shared" si="257"/>
        <v>0</v>
      </c>
      <c r="D53" s="47">
        <f t="shared" si="257"/>
        <v>0</v>
      </c>
      <c r="E53" s="47">
        <f t="shared" si="257"/>
        <v>0</v>
      </c>
      <c r="F53" s="47">
        <f t="shared" si="257"/>
        <v>0</v>
      </c>
      <c r="G53" s="47">
        <f t="shared" si="257"/>
        <v>0</v>
      </c>
      <c r="H53" s="47">
        <f t="shared" si="257"/>
        <v>0</v>
      </c>
      <c r="I53" s="312">
        <f t="shared" si="257"/>
        <v>0</v>
      </c>
      <c r="J53">
        <f t="shared" ref="J53:BU53" si="279">J$9*J187</f>
        <v>0</v>
      </c>
      <c r="K53">
        <f t="shared" si="279"/>
        <v>0</v>
      </c>
      <c r="L53">
        <f t="shared" si="279"/>
        <v>0</v>
      </c>
      <c r="M53">
        <f t="shared" si="279"/>
        <v>0</v>
      </c>
      <c r="N53">
        <f t="shared" si="279"/>
        <v>0</v>
      </c>
      <c r="O53">
        <f t="shared" si="279"/>
        <v>0</v>
      </c>
      <c r="P53">
        <f t="shared" si="279"/>
        <v>0</v>
      </c>
      <c r="Q53">
        <f t="shared" si="279"/>
        <v>0</v>
      </c>
      <c r="R53">
        <f t="shared" si="279"/>
        <v>0</v>
      </c>
      <c r="S53">
        <f t="shared" si="279"/>
        <v>0</v>
      </c>
      <c r="T53">
        <f t="shared" si="279"/>
        <v>0</v>
      </c>
      <c r="U53">
        <f t="shared" si="279"/>
        <v>0</v>
      </c>
      <c r="V53">
        <f t="shared" si="279"/>
        <v>0</v>
      </c>
      <c r="W53">
        <f t="shared" si="279"/>
        <v>0</v>
      </c>
      <c r="X53">
        <f t="shared" si="279"/>
        <v>0</v>
      </c>
      <c r="Y53">
        <f t="shared" si="279"/>
        <v>0</v>
      </c>
      <c r="Z53">
        <f t="shared" si="279"/>
        <v>0</v>
      </c>
      <c r="AA53">
        <f t="shared" si="279"/>
        <v>0</v>
      </c>
      <c r="AB53">
        <f t="shared" si="279"/>
        <v>0</v>
      </c>
      <c r="AC53">
        <f t="shared" si="279"/>
        <v>0</v>
      </c>
      <c r="AD53">
        <f t="shared" si="279"/>
        <v>0</v>
      </c>
      <c r="AE53">
        <f t="shared" si="279"/>
        <v>0</v>
      </c>
      <c r="AF53">
        <f t="shared" si="279"/>
        <v>0</v>
      </c>
      <c r="AG53">
        <f t="shared" si="279"/>
        <v>0</v>
      </c>
      <c r="AH53">
        <f t="shared" si="279"/>
        <v>0</v>
      </c>
      <c r="AI53">
        <f t="shared" si="279"/>
        <v>0</v>
      </c>
      <c r="AJ53">
        <f t="shared" si="279"/>
        <v>0</v>
      </c>
      <c r="AK53">
        <f t="shared" si="279"/>
        <v>0</v>
      </c>
      <c r="AL53">
        <f t="shared" si="279"/>
        <v>0</v>
      </c>
      <c r="AM53">
        <f t="shared" si="279"/>
        <v>0</v>
      </c>
      <c r="AN53">
        <f t="shared" si="279"/>
        <v>0</v>
      </c>
      <c r="AO53">
        <f t="shared" si="279"/>
        <v>0</v>
      </c>
      <c r="AP53">
        <f t="shared" si="279"/>
        <v>0</v>
      </c>
      <c r="AQ53">
        <f t="shared" si="279"/>
        <v>0</v>
      </c>
      <c r="AR53">
        <f t="shared" si="279"/>
        <v>0</v>
      </c>
      <c r="AS53">
        <f t="shared" si="279"/>
        <v>0</v>
      </c>
      <c r="AT53">
        <f t="shared" si="279"/>
        <v>0</v>
      </c>
      <c r="AU53">
        <f t="shared" si="279"/>
        <v>0</v>
      </c>
      <c r="AV53">
        <f t="shared" si="279"/>
        <v>0</v>
      </c>
      <c r="AW53">
        <f t="shared" si="279"/>
        <v>0</v>
      </c>
      <c r="AX53">
        <f t="shared" si="279"/>
        <v>0</v>
      </c>
      <c r="AY53">
        <f t="shared" si="279"/>
        <v>0</v>
      </c>
      <c r="AZ53">
        <f t="shared" si="279"/>
        <v>0</v>
      </c>
      <c r="BA53">
        <f t="shared" si="279"/>
        <v>0</v>
      </c>
      <c r="BB53">
        <f t="shared" si="279"/>
        <v>0</v>
      </c>
      <c r="BC53">
        <f t="shared" si="279"/>
        <v>0</v>
      </c>
      <c r="BD53">
        <f t="shared" si="279"/>
        <v>0</v>
      </c>
      <c r="BE53">
        <f t="shared" si="279"/>
        <v>0</v>
      </c>
      <c r="BF53">
        <f t="shared" si="279"/>
        <v>0</v>
      </c>
      <c r="BG53">
        <f t="shared" si="279"/>
        <v>0</v>
      </c>
      <c r="BH53">
        <f t="shared" si="279"/>
        <v>0</v>
      </c>
      <c r="BI53">
        <f t="shared" si="279"/>
        <v>0</v>
      </c>
      <c r="BJ53">
        <f t="shared" si="279"/>
        <v>0</v>
      </c>
      <c r="BK53">
        <f t="shared" si="279"/>
        <v>0</v>
      </c>
      <c r="BL53">
        <f t="shared" si="279"/>
        <v>0</v>
      </c>
      <c r="BM53">
        <f t="shared" si="279"/>
        <v>0</v>
      </c>
      <c r="BN53">
        <f t="shared" si="279"/>
        <v>0</v>
      </c>
      <c r="BO53">
        <f t="shared" si="279"/>
        <v>0</v>
      </c>
      <c r="BP53">
        <f t="shared" si="279"/>
        <v>0</v>
      </c>
      <c r="BQ53">
        <f t="shared" si="279"/>
        <v>0</v>
      </c>
      <c r="BR53">
        <f t="shared" si="279"/>
        <v>0</v>
      </c>
      <c r="BS53">
        <f t="shared" si="279"/>
        <v>0</v>
      </c>
      <c r="BT53">
        <f t="shared" si="279"/>
        <v>0</v>
      </c>
      <c r="BU53">
        <f t="shared" si="279"/>
        <v>0</v>
      </c>
      <c r="BV53">
        <f t="shared" ref="BV53:EG53" si="280">BV$9*BV187</f>
        <v>0</v>
      </c>
      <c r="BW53">
        <f t="shared" si="280"/>
        <v>0</v>
      </c>
      <c r="BX53">
        <f t="shared" si="280"/>
        <v>0</v>
      </c>
      <c r="BY53">
        <f t="shared" si="280"/>
        <v>0</v>
      </c>
      <c r="BZ53">
        <f t="shared" si="280"/>
        <v>0</v>
      </c>
      <c r="CA53">
        <f t="shared" si="280"/>
        <v>0</v>
      </c>
      <c r="CB53">
        <f t="shared" si="280"/>
        <v>0</v>
      </c>
      <c r="CC53">
        <f t="shared" si="280"/>
        <v>0</v>
      </c>
      <c r="CD53">
        <f t="shared" si="280"/>
        <v>0</v>
      </c>
      <c r="CE53">
        <f t="shared" si="280"/>
        <v>0</v>
      </c>
      <c r="CF53">
        <f t="shared" si="280"/>
        <v>0</v>
      </c>
      <c r="CG53">
        <f t="shared" si="280"/>
        <v>0</v>
      </c>
      <c r="CH53">
        <f t="shared" si="280"/>
        <v>0</v>
      </c>
      <c r="CI53">
        <f t="shared" si="280"/>
        <v>0</v>
      </c>
      <c r="CJ53">
        <f t="shared" si="280"/>
        <v>0</v>
      </c>
      <c r="CK53">
        <f t="shared" si="280"/>
        <v>0</v>
      </c>
      <c r="CL53">
        <f t="shared" si="280"/>
        <v>0</v>
      </c>
      <c r="CM53">
        <f t="shared" si="280"/>
        <v>0</v>
      </c>
      <c r="CN53">
        <f t="shared" si="280"/>
        <v>0</v>
      </c>
      <c r="CO53">
        <f t="shared" si="280"/>
        <v>0</v>
      </c>
      <c r="CP53">
        <f t="shared" si="280"/>
        <v>0</v>
      </c>
      <c r="CQ53">
        <f t="shared" si="280"/>
        <v>0</v>
      </c>
      <c r="CR53">
        <f t="shared" si="280"/>
        <v>0</v>
      </c>
      <c r="CS53">
        <f t="shared" si="280"/>
        <v>0</v>
      </c>
      <c r="CT53">
        <f t="shared" si="280"/>
        <v>0</v>
      </c>
      <c r="CU53">
        <f t="shared" si="280"/>
        <v>0</v>
      </c>
      <c r="CV53">
        <f t="shared" si="280"/>
        <v>0</v>
      </c>
      <c r="CW53">
        <f t="shared" si="280"/>
        <v>0</v>
      </c>
      <c r="CX53">
        <f t="shared" si="280"/>
        <v>0</v>
      </c>
      <c r="CY53">
        <f t="shared" si="280"/>
        <v>0</v>
      </c>
      <c r="CZ53">
        <f t="shared" si="280"/>
        <v>0</v>
      </c>
      <c r="DA53">
        <f t="shared" si="280"/>
        <v>0</v>
      </c>
      <c r="DB53">
        <f t="shared" si="280"/>
        <v>0</v>
      </c>
      <c r="DC53">
        <f t="shared" si="280"/>
        <v>0</v>
      </c>
      <c r="DD53">
        <f t="shared" si="280"/>
        <v>0</v>
      </c>
      <c r="DE53">
        <f t="shared" si="280"/>
        <v>0</v>
      </c>
      <c r="DF53">
        <f t="shared" si="280"/>
        <v>0</v>
      </c>
      <c r="DG53">
        <f t="shared" si="280"/>
        <v>0</v>
      </c>
      <c r="DH53">
        <f t="shared" si="280"/>
        <v>0</v>
      </c>
      <c r="DI53">
        <f t="shared" si="280"/>
        <v>0</v>
      </c>
      <c r="DJ53">
        <f t="shared" si="280"/>
        <v>0</v>
      </c>
      <c r="DK53">
        <f t="shared" si="280"/>
        <v>0</v>
      </c>
      <c r="DL53">
        <f t="shared" si="280"/>
        <v>0</v>
      </c>
      <c r="DM53">
        <f t="shared" si="280"/>
        <v>0</v>
      </c>
      <c r="DN53">
        <f t="shared" si="280"/>
        <v>0</v>
      </c>
      <c r="DO53">
        <f t="shared" si="280"/>
        <v>0</v>
      </c>
      <c r="DP53">
        <f t="shared" si="280"/>
        <v>0</v>
      </c>
      <c r="DQ53">
        <f t="shared" si="280"/>
        <v>0</v>
      </c>
      <c r="DR53">
        <f t="shared" si="280"/>
        <v>0</v>
      </c>
      <c r="DS53">
        <f t="shared" si="280"/>
        <v>0</v>
      </c>
      <c r="DT53">
        <f t="shared" si="280"/>
        <v>0</v>
      </c>
      <c r="DU53">
        <f t="shared" si="280"/>
        <v>0</v>
      </c>
      <c r="DV53">
        <f t="shared" si="280"/>
        <v>0</v>
      </c>
      <c r="DW53">
        <f t="shared" si="280"/>
        <v>0</v>
      </c>
      <c r="DX53">
        <f t="shared" si="280"/>
        <v>0</v>
      </c>
      <c r="DY53">
        <f t="shared" si="280"/>
        <v>0</v>
      </c>
      <c r="DZ53">
        <f t="shared" si="280"/>
        <v>0</v>
      </c>
      <c r="EA53">
        <f t="shared" si="280"/>
        <v>0</v>
      </c>
      <c r="EB53">
        <f t="shared" si="280"/>
        <v>0</v>
      </c>
      <c r="EC53">
        <f t="shared" si="280"/>
        <v>0</v>
      </c>
      <c r="ED53">
        <f t="shared" si="280"/>
        <v>0</v>
      </c>
      <c r="EE53">
        <f t="shared" si="280"/>
        <v>0</v>
      </c>
      <c r="EF53">
        <f t="shared" si="280"/>
        <v>0</v>
      </c>
      <c r="EG53">
        <f t="shared" si="280"/>
        <v>0</v>
      </c>
      <c r="EH53">
        <f t="shared" ref="EH53:GS53" si="281">EH$9*EH187</f>
        <v>0</v>
      </c>
      <c r="EI53">
        <f t="shared" si="281"/>
        <v>0</v>
      </c>
      <c r="EJ53">
        <f t="shared" si="281"/>
        <v>0</v>
      </c>
      <c r="EK53">
        <f t="shared" si="281"/>
        <v>0</v>
      </c>
      <c r="EL53">
        <f t="shared" si="281"/>
        <v>0</v>
      </c>
      <c r="EM53">
        <f t="shared" si="281"/>
        <v>0</v>
      </c>
      <c r="EN53">
        <f t="shared" si="281"/>
        <v>0</v>
      </c>
      <c r="EO53">
        <f t="shared" si="281"/>
        <v>0</v>
      </c>
      <c r="EP53">
        <f t="shared" si="281"/>
        <v>0</v>
      </c>
      <c r="EQ53">
        <f t="shared" si="281"/>
        <v>0</v>
      </c>
      <c r="ER53">
        <f t="shared" si="281"/>
        <v>0</v>
      </c>
      <c r="ES53">
        <f t="shared" si="281"/>
        <v>0</v>
      </c>
      <c r="ET53">
        <f t="shared" si="281"/>
        <v>0</v>
      </c>
      <c r="EU53">
        <f t="shared" si="281"/>
        <v>0</v>
      </c>
      <c r="EV53">
        <f t="shared" si="281"/>
        <v>0</v>
      </c>
      <c r="EW53">
        <f t="shared" si="281"/>
        <v>0</v>
      </c>
      <c r="EX53">
        <f t="shared" si="281"/>
        <v>0</v>
      </c>
      <c r="EY53">
        <f t="shared" si="281"/>
        <v>0</v>
      </c>
      <c r="EZ53">
        <f t="shared" si="281"/>
        <v>0</v>
      </c>
      <c r="FA53">
        <f t="shared" si="281"/>
        <v>0</v>
      </c>
      <c r="FB53">
        <f t="shared" si="281"/>
        <v>0</v>
      </c>
      <c r="FC53">
        <f t="shared" si="281"/>
        <v>0</v>
      </c>
      <c r="FD53">
        <f t="shared" si="281"/>
        <v>0</v>
      </c>
      <c r="FE53">
        <f t="shared" si="281"/>
        <v>0</v>
      </c>
      <c r="FF53">
        <f t="shared" si="281"/>
        <v>0</v>
      </c>
      <c r="FG53">
        <f t="shared" si="281"/>
        <v>0</v>
      </c>
      <c r="FH53">
        <f t="shared" si="281"/>
        <v>0</v>
      </c>
      <c r="FI53">
        <f t="shared" si="281"/>
        <v>0</v>
      </c>
      <c r="FJ53">
        <f t="shared" si="281"/>
        <v>0</v>
      </c>
      <c r="FK53">
        <f t="shared" si="281"/>
        <v>0</v>
      </c>
      <c r="FL53">
        <f t="shared" si="281"/>
        <v>0</v>
      </c>
      <c r="FM53">
        <f t="shared" si="281"/>
        <v>0</v>
      </c>
      <c r="FN53">
        <f t="shared" si="281"/>
        <v>0</v>
      </c>
      <c r="FO53">
        <f t="shared" si="281"/>
        <v>0</v>
      </c>
      <c r="FP53">
        <f t="shared" si="281"/>
        <v>0</v>
      </c>
      <c r="FQ53">
        <f t="shared" si="281"/>
        <v>0</v>
      </c>
      <c r="FR53">
        <f t="shared" si="281"/>
        <v>0</v>
      </c>
      <c r="FS53">
        <f t="shared" si="281"/>
        <v>0</v>
      </c>
      <c r="FT53">
        <f t="shared" si="281"/>
        <v>0</v>
      </c>
      <c r="FU53">
        <f t="shared" si="281"/>
        <v>0</v>
      </c>
      <c r="FV53">
        <f t="shared" si="281"/>
        <v>0</v>
      </c>
      <c r="FW53">
        <f t="shared" si="281"/>
        <v>0</v>
      </c>
      <c r="FX53">
        <f t="shared" si="281"/>
        <v>0</v>
      </c>
      <c r="FY53">
        <f t="shared" si="281"/>
        <v>0</v>
      </c>
      <c r="FZ53">
        <f t="shared" si="281"/>
        <v>0</v>
      </c>
      <c r="GA53">
        <f t="shared" si="281"/>
        <v>0</v>
      </c>
      <c r="GB53">
        <f t="shared" si="281"/>
        <v>0</v>
      </c>
      <c r="GC53">
        <f t="shared" si="281"/>
        <v>0</v>
      </c>
      <c r="GD53">
        <f t="shared" si="281"/>
        <v>0</v>
      </c>
      <c r="GE53">
        <f t="shared" si="281"/>
        <v>0</v>
      </c>
      <c r="GF53">
        <f t="shared" si="281"/>
        <v>0</v>
      </c>
      <c r="GG53">
        <f t="shared" si="281"/>
        <v>0</v>
      </c>
      <c r="GH53">
        <f t="shared" si="281"/>
        <v>0</v>
      </c>
      <c r="GI53">
        <f t="shared" si="281"/>
        <v>0</v>
      </c>
      <c r="GJ53">
        <f t="shared" si="281"/>
        <v>0</v>
      </c>
      <c r="GK53">
        <f t="shared" si="281"/>
        <v>0</v>
      </c>
      <c r="GL53">
        <f t="shared" si="281"/>
        <v>0</v>
      </c>
      <c r="GM53">
        <f t="shared" si="281"/>
        <v>0</v>
      </c>
      <c r="GN53">
        <f t="shared" si="281"/>
        <v>0</v>
      </c>
      <c r="GO53">
        <f t="shared" si="281"/>
        <v>0</v>
      </c>
      <c r="GP53">
        <f t="shared" si="281"/>
        <v>0</v>
      </c>
      <c r="GQ53">
        <f t="shared" si="281"/>
        <v>0</v>
      </c>
      <c r="GR53">
        <f t="shared" si="281"/>
        <v>0</v>
      </c>
      <c r="GS53">
        <f t="shared" si="281"/>
        <v>0</v>
      </c>
      <c r="GT53">
        <f t="shared" ref="GT53:JE53" si="282">GT$9*GT187</f>
        <v>0</v>
      </c>
      <c r="GU53">
        <f t="shared" si="282"/>
        <v>0</v>
      </c>
      <c r="GV53">
        <f t="shared" si="282"/>
        <v>0</v>
      </c>
      <c r="GW53">
        <f t="shared" si="282"/>
        <v>0</v>
      </c>
      <c r="GX53">
        <f t="shared" si="282"/>
        <v>0</v>
      </c>
      <c r="GY53">
        <f t="shared" si="282"/>
        <v>0</v>
      </c>
      <c r="GZ53">
        <f t="shared" si="282"/>
        <v>0</v>
      </c>
      <c r="HA53">
        <f t="shared" si="282"/>
        <v>0</v>
      </c>
      <c r="HB53">
        <f t="shared" si="282"/>
        <v>0</v>
      </c>
      <c r="HC53">
        <f t="shared" si="282"/>
        <v>0</v>
      </c>
      <c r="HD53">
        <f t="shared" si="282"/>
        <v>0</v>
      </c>
      <c r="HE53">
        <f t="shared" si="282"/>
        <v>0</v>
      </c>
      <c r="HF53">
        <f t="shared" si="282"/>
        <v>0</v>
      </c>
      <c r="HG53">
        <f t="shared" si="282"/>
        <v>0</v>
      </c>
      <c r="HH53">
        <f t="shared" si="282"/>
        <v>0</v>
      </c>
      <c r="HI53">
        <f t="shared" si="282"/>
        <v>0</v>
      </c>
      <c r="HJ53">
        <f t="shared" si="282"/>
        <v>0</v>
      </c>
      <c r="HK53">
        <f t="shared" si="282"/>
        <v>0</v>
      </c>
      <c r="HL53">
        <f t="shared" si="282"/>
        <v>0</v>
      </c>
      <c r="HM53">
        <f t="shared" si="282"/>
        <v>0</v>
      </c>
      <c r="HN53">
        <f t="shared" si="282"/>
        <v>0</v>
      </c>
      <c r="HO53">
        <f t="shared" si="282"/>
        <v>0</v>
      </c>
      <c r="HP53">
        <f t="shared" si="282"/>
        <v>0</v>
      </c>
      <c r="HQ53">
        <f t="shared" si="282"/>
        <v>0</v>
      </c>
      <c r="HR53">
        <f t="shared" si="282"/>
        <v>0</v>
      </c>
      <c r="HS53">
        <f t="shared" si="282"/>
        <v>0</v>
      </c>
      <c r="HT53">
        <f t="shared" si="282"/>
        <v>0</v>
      </c>
      <c r="HU53">
        <f t="shared" si="282"/>
        <v>0</v>
      </c>
      <c r="HV53">
        <f t="shared" si="282"/>
        <v>0</v>
      </c>
      <c r="HW53">
        <f t="shared" si="282"/>
        <v>0</v>
      </c>
      <c r="HX53">
        <f t="shared" si="282"/>
        <v>0</v>
      </c>
      <c r="HY53">
        <f t="shared" si="282"/>
        <v>0</v>
      </c>
      <c r="HZ53">
        <f t="shared" si="282"/>
        <v>0</v>
      </c>
      <c r="IA53">
        <f t="shared" si="282"/>
        <v>0</v>
      </c>
      <c r="IB53">
        <f t="shared" si="282"/>
        <v>0</v>
      </c>
      <c r="IC53">
        <f t="shared" si="282"/>
        <v>0</v>
      </c>
      <c r="ID53">
        <f t="shared" si="282"/>
        <v>0</v>
      </c>
      <c r="IE53">
        <f t="shared" si="282"/>
        <v>0</v>
      </c>
      <c r="IF53">
        <f t="shared" si="282"/>
        <v>0</v>
      </c>
      <c r="IG53">
        <f t="shared" si="282"/>
        <v>0</v>
      </c>
      <c r="IH53">
        <f t="shared" si="282"/>
        <v>0</v>
      </c>
      <c r="II53">
        <f t="shared" si="282"/>
        <v>0</v>
      </c>
      <c r="IJ53">
        <f t="shared" si="282"/>
        <v>0</v>
      </c>
      <c r="IK53">
        <f t="shared" si="282"/>
        <v>0</v>
      </c>
      <c r="IL53">
        <f t="shared" si="282"/>
        <v>0</v>
      </c>
      <c r="IM53">
        <f t="shared" si="282"/>
        <v>0</v>
      </c>
      <c r="IN53">
        <f t="shared" si="282"/>
        <v>0</v>
      </c>
      <c r="IO53">
        <f t="shared" si="282"/>
        <v>0</v>
      </c>
      <c r="IP53">
        <f t="shared" si="282"/>
        <v>0</v>
      </c>
      <c r="IQ53">
        <f t="shared" si="282"/>
        <v>0</v>
      </c>
      <c r="IR53">
        <f t="shared" si="282"/>
        <v>0</v>
      </c>
      <c r="IS53">
        <f t="shared" si="282"/>
        <v>0</v>
      </c>
      <c r="IT53">
        <f t="shared" si="282"/>
        <v>0</v>
      </c>
      <c r="IU53">
        <f t="shared" si="282"/>
        <v>0</v>
      </c>
      <c r="IV53">
        <f t="shared" si="282"/>
        <v>0</v>
      </c>
      <c r="IW53">
        <f t="shared" si="282"/>
        <v>0</v>
      </c>
      <c r="IX53">
        <f t="shared" si="282"/>
        <v>0</v>
      </c>
      <c r="IY53">
        <f t="shared" si="282"/>
        <v>0</v>
      </c>
      <c r="IZ53">
        <f t="shared" si="282"/>
        <v>0</v>
      </c>
      <c r="JA53">
        <f t="shared" si="282"/>
        <v>0</v>
      </c>
      <c r="JB53">
        <f t="shared" si="282"/>
        <v>0</v>
      </c>
      <c r="JC53">
        <f t="shared" si="282"/>
        <v>0</v>
      </c>
      <c r="JD53">
        <f t="shared" si="282"/>
        <v>0</v>
      </c>
      <c r="JE53">
        <f t="shared" si="282"/>
        <v>0</v>
      </c>
      <c r="JF53">
        <f t="shared" ref="JF53:LQ53" si="283">JF$9*JF187</f>
        <v>0</v>
      </c>
      <c r="JG53">
        <f t="shared" si="283"/>
        <v>0</v>
      </c>
      <c r="JH53">
        <f t="shared" si="283"/>
        <v>0</v>
      </c>
      <c r="JI53">
        <f t="shared" si="283"/>
        <v>0</v>
      </c>
      <c r="JJ53">
        <f t="shared" si="283"/>
        <v>0</v>
      </c>
      <c r="JK53">
        <f t="shared" si="283"/>
        <v>0</v>
      </c>
      <c r="JL53">
        <f t="shared" si="283"/>
        <v>0</v>
      </c>
      <c r="JM53">
        <f t="shared" si="283"/>
        <v>0</v>
      </c>
      <c r="JN53">
        <f t="shared" si="283"/>
        <v>0</v>
      </c>
      <c r="JO53">
        <f t="shared" si="283"/>
        <v>0</v>
      </c>
      <c r="JP53">
        <f t="shared" si="283"/>
        <v>0</v>
      </c>
      <c r="JQ53">
        <f t="shared" si="283"/>
        <v>0</v>
      </c>
      <c r="JR53">
        <f t="shared" si="283"/>
        <v>0</v>
      </c>
      <c r="JS53">
        <f t="shared" si="283"/>
        <v>0</v>
      </c>
      <c r="JT53">
        <f t="shared" si="283"/>
        <v>0</v>
      </c>
      <c r="JU53">
        <f t="shared" si="283"/>
        <v>0</v>
      </c>
      <c r="JV53">
        <f t="shared" si="283"/>
        <v>0</v>
      </c>
      <c r="JW53">
        <f t="shared" si="283"/>
        <v>0</v>
      </c>
      <c r="JX53">
        <f t="shared" si="283"/>
        <v>0</v>
      </c>
      <c r="JY53">
        <f t="shared" si="283"/>
        <v>0</v>
      </c>
      <c r="JZ53">
        <f t="shared" si="283"/>
        <v>0</v>
      </c>
      <c r="KA53">
        <f t="shared" si="283"/>
        <v>0</v>
      </c>
      <c r="KB53">
        <f t="shared" si="283"/>
        <v>0</v>
      </c>
      <c r="KC53">
        <f t="shared" si="283"/>
        <v>0</v>
      </c>
      <c r="KD53">
        <f t="shared" si="283"/>
        <v>0</v>
      </c>
      <c r="KE53">
        <f t="shared" si="283"/>
        <v>0</v>
      </c>
      <c r="KF53">
        <f t="shared" si="283"/>
        <v>0</v>
      </c>
      <c r="KG53">
        <f t="shared" si="283"/>
        <v>0</v>
      </c>
      <c r="KH53">
        <f t="shared" si="283"/>
        <v>0</v>
      </c>
      <c r="KI53">
        <f t="shared" si="283"/>
        <v>0</v>
      </c>
      <c r="KJ53">
        <f t="shared" si="283"/>
        <v>0</v>
      </c>
      <c r="KK53">
        <f t="shared" si="283"/>
        <v>0</v>
      </c>
      <c r="KL53">
        <f t="shared" si="283"/>
        <v>0</v>
      </c>
      <c r="KM53">
        <f t="shared" si="283"/>
        <v>0</v>
      </c>
      <c r="KN53">
        <f t="shared" si="283"/>
        <v>0</v>
      </c>
      <c r="KO53">
        <f t="shared" si="283"/>
        <v>0</v>
      </c>
      <c r="KP53">
        <f t="shared" si="283"/>
        <v>0</v>
      </c>
      <c r="KQ53">
        <f t="shared" si="283"/>
        <v>0</v>
      </c>
      <c r="KR53">
        <f t="shared" si="283"/>
        <v>0</v>
      </c>
      <c r="KS53">
        <f t="shared" si="283"/>
        <v>0</v>
      </c>
      <c r="KT53">
        <f t="shared" si="283"/>
        <v>0</v>
      </c>
      <c r="KU53">
        <f t="shared" si="283"/>
        <v>0</v>
      </c>
      <c r="KV53">
        <f t="shared" si="283"/>
        <v>0</v>
      </c>
      <c r="KW53">
        <f t="shared" si="283"/>
        <v>0</v>
      </c>
      <c r="KX53">
        <f t="shared" si="283"/>
        <v>0</v>
      </c>
      <c r="KY53">
        <f t="shared" si="283"/>
        <v>0</v>
      </c>
      <c r="KZ53">
        <f t="shared" si="283"/>
        <v>0</v>
      </c>
      <c r="LA53">
        <f t="shared" si="283"/>
        <v>0</v>
      </c>
      <c r="LB53">
        <f t="shared" si="283"/>
        <v>0</v>
      </c>
      <c r="LC53">
        <f t="shared" si="283"/>
        <v>0</v>
      </c>
      <c r="LD53">
        <f t="shared" si="283"/>
        <v>0</v>
      </c>
      <c r="LE53">
        <f t="shared" si="283"/>
        <v>0</v>
      </c>
      <c r="LF53">
        <f t="shared" si="283"/>
        <v>0</v>
      </c>
      <c r="LG53">
        <f t="shared" si="283"/>
        <v>0</v>
      </c>
      <c r="LH53">
        <f t="shared" si="283"/>
        <v>0</v>
      </c>
      <c r="LI53">
        <f t="shared" si="283"/>
        <v>0</v>
      </c>
      <c r="LJ53">
        <f t="shared" si="283"/>
        <v>0</v>
      </c>
      <c r="LK53">
        <f t="shared" si="283"/>
        <v>0</v>
      </c>
      <c r="LL53">
        <f t="shared" si="283"/>
        <v>0</v>
      </c>
      <c r="LM53">
        <f t="shared" si="283"/>
        <v>0</v>
      </c>
      <c r="LN53">
        <f t="shared" si="283"/>
        <v>0</v>
      </c>
      <c r="LO53">
        <f t="shared" si="283"/>
        <v>0</v>
      </c>
      <c r="LP53">
        <f t="shared" si="283"/>
        <v>0</v>
      </c>
      <c r="LQ53">
        <f t="shared" si="283"/>
        <v>0</v>
      </c>
      <c r="LR53">
        <f t="shared" ref="LR53:OC53" si="284">LR$9*LR187</f>
        <v>0</v>
      </c>
      <c r="LS53">
        <f t="shared" si="284"/>
        <v>0</v>
      </c>
      <c r="LT53">
        <f t="shared" si="284"/>
        <v>0</v>
      </c>
      <c r="LU53">
        <f t="shared" si="284"/>
        <v>0</v>
      </c>
      <c r="LV53">
        <f t="shared" si="284"/>
        <v>0</v>
      </c>
      <c r="LW53">
        <f t="shared" si="284"/>
        <v>0</v>
      </c>
      <c r="LX53">
        <f t="shared" si="284"/>
        <v>0</v>
      </c>
      <c r="LY53">
        <f t="shared" si="284"/>
        <v>0</v>
      </c>
      <c r="LZ53">
        <f t="shared" si="284"/>
        <v>0</v>
      </c>
      <c r="MA53">
        <f t="shared" si="284"/>
        <v>0</v>
      </c>
      <c r="MB53">
        <f t="shared" si="284"/>
        <v>0</v>
      </c>
      <c r="MC53">
        <f t="shared" si="284"/>
        <v>0</v>
      </c>
      <c r="MD53">
        <f t="shared" si="284"/>
        <v>0</v>
      </c>
      <c r="ME53">
        <f t="shared" si="284"/>
        <v>0</v>
      </c>
      <c r="MF53">
        <f t="shared" si="284"/>
        <v>0</v>
      </c>
      <c r="MG53">
        <f t="shared" si="284"/>
        <v>0</v>
      </c>
      <c r="MH53">
        <f t="shared" si="284"/>
        <v>0</v>
      </c>
      <c r="MI53">
        <f t="shared" si="284"/>
        <v>0</v>
      </c>
      <c r="MJ53">
        <f t="shared" si="284"/>
        <v>0</v>
      </c>
      <c r="MK53">
        <f t="shared" si="284"/>
        <v>0</v>
      </c>
      <c r="ML53">
        <f t="shared" si="284"/>
        <v>0</v>
      </c>
      <c r="MM53">
        <f t="shared" si="284"/>
        <v>0</v>
      </c>
      <c r="MN53">
        <f t="shared" si="284"/>
        <v>0</v>
      </c>
      <c r="MO53">
        <f t="shared" si="284"/>
        <v>0</v>
      </c>
      <c r="MP53">
        <f t="shared" si="284"/>
        <v>0</v>
      </c>
      <c r="MQ53">
        <f t="shared" si="284"/>
        <v>0</v>
      </c>
      <c r="MR53">
        <f t="shared" si="284"/>
        <v>0</v>
      </c>
      <c r="MS53">
        <f t="shared" si="284"/>
        <v>0</v>
      </c>
      <c r="MT53">
        <f t="shared" si="284"/>
        <v>0</v>
      </c>
      <c r="MU53">
        <f t="shared" si="284"/>
        <v>0</v>
      </c>
      <c r="MV53">
        <f t="shared" si="284"/>
        <v>0</v>
      </c>
      <c r="MW53">
        <f t="shared" si="284"/>
        <v>0</v>
      </c>
      <c r="MX53">
        <f t="shared" si="284"/>
        <v>0</v>
      </c>
      <c r="MY53">
        <f t="shared" si="284"/>
        <v>0</v>
      </c>
      <c r="MZ53">
        <f t="shared" si="284"/>
        <v>0</v>
      </c>
      <c r="NA53">
        <f t="shared" si="284"/>
        <v>0</v>
      </c>
      <c r="NB53">
        <f t="shared" si="284"/>
        <v>0</v>
      </c>
      <c r="NC53">
        <f t="shared" si="284"/>
        <v>0</v>
      </c>
      <c r="ND53">
        <f t="shared" si="284"/>
        <v>0</v>
      </c>
      <c r="NE53">
        <f t="shared" si="284"/>
        <v>0</v>
      </c>
      <c r="NF53">
        <f t="shared" si="284"/>
        <v>0</v>
      </c>
      <c r="NG53">
        <f t="shared" si="284"/>
        <v>0</v>
      </c>
      <c r="NH53">
        <f t="shared" si="284"/>
        <v>0</v>
      </c>
      <c r="NI53">
        <f t="shared" si="284"/>
        <v>0</v>
      </c>
      <c r="NJ53">
        <f t="shared" si="284"/>
        <v>0</v>
      </c>
      <c r="NK53">
        <f t="shared" si="284"/>
        <v>0</v>
      </c>
      <c r="NL53">
        <f t="shared" si="284"/>
        <v>0</v>
      </c>
      <c r="NM53">
        <f t="shared" si="284"/>
        <v>0</v>
      </c>
      <c r="NN53">
        <f t="shared" si="284"/>
        <v>0</v>
      </c>
      <c r="NO53">
        <f t="shared" si="284"/>
        <v>0</v>
      </c>
      <c r="NP53">
        <f t="shared" si="284"/>
        <v>0</v>
      </c>
      <c r="NQ53">
        <f t="shared" si="284"/>
        <v>0</v>
      </c>
      <c r="NR53">
        <f t="shared" si="284"/>
        <v>0</v>
      </c>
      <c r="NS53">
        <f t="shared" si="284"/>
        <v>0</v>
      </c>
      <c r="NT53">
        <f t="shared" si="284"/>
        <v>0</v>
      </c>
      <c r="NU53">
        <f t="shared" si="284"/>
        <v>0</v>
      </c>
      <c r="NV53">
        <f t="shared" si="284"/>
        <v>0</v>
      </c>
      <c r="NW53">
        <f t="shared" si="284"/>
        <v>0</v>
      </c>
      <c r="NX53">
        <f t="shared" si="284"/>
        <v>0</v>
      </c>
      <c r="NY53">
        <f t="shared" si="284"/>
        <v>0</v>
      </c>
      <c r="NZ53">
        <f t="shared" si="284"/>
        <v>0</v>
      </c>
      <c r="OA53">
        <f t="shared" si="284"/>
        <v>0</v>
      </c>
      <c r="OB53">
        <f t="shared" si="284"/>
        <v>0</v>
      </c>
      <c r="OC53">
        <f t="shared" si="284"/>
        <v>0</v>
      </c>
      <c r="OD53">
        <f t="shared" ref="OD53:OS53" si="285">OD$9*OD187</f>
        <v>0</v>
      </c>
      <c r="OE53">
        <f t="shared" si="285"/>
        <v>0</v>
      </c>
      <c r="OF53">
        <f t="shared" si="285"/>
        <v>0</v>
      </c>
      <c r="OG53">
        <f t="shared" si="285"/>
        <v>0</v>
      </c>
      <c r="OH53">
        <f t="shared" si="285"/>
        <v>0</v>
      </c>
      <c r="OI53">
        <f t="shared" si="285"/>
        <v>0</v>
      </c>
      <c r="OJ53">
        <f t="shared" si="285"/>
        <v>0</v>
      </c>
      <c r="OK53">
        <f t="shared" si="285"/>
        <v>0</v>
      </c>
      <c r="OL53">
        <f t="shared" si="285"/>
        <v>0</v>
      </c>
      <c r="OM53">
        <f t="shared" si="285"/>
        <v>0</v>
      </c>
      <c r="ON53">
        <f t="shared" si="285"/>
        <v>0</v>
      </c>
      <c r="OO53">
        <f t="shared" si="285"/>
        <v>0</v>
      </c>
      <c r="OP53">
        <f t="shared" si="285"/>
        <v>0</v>
      </c>
      <c r="OQ53">
        <f t="shared" si="285"/>
        <v>0</v>
      </c>
      <c r="OR53">
        <f t="shared" si="285"/>
        <v>0</v>
      </c>
      <c r="OS53">
        <f t="shared" si="285"/>
        <v>0</v>
      </c>
    </row>
    <row r="54" spans="1:409">
      <c r="A54">
        <f>Rådata_6000!A50</f>
        <v>0</v>
      </c>
      <c r="B54" s="311">
        <f t="shared" si="257"/>
        <v>0</v>
      </c>
      <c r="C54" s="47">
        <f t="shared" si="257"/>
        <v>0</v>
      </c>
      <c r="D54" s="47">
        <f t="shared" si="257"/>
        <v>0</v>
      </c>
      <c r="E54" s="47">
        <f t="shared" si="257"/>
        <v>0</v>
      </c>
      <c r="F54" s="47">
        <f t="shared" si="257"/>
        <v>0</v>
      </c>
      <c r="G54" s="47">
        <f t="shared" si="257"/>
        <v>0</v>
      </c>
      <c r="H54" s="47">
        <f t="shared" si="257"/>
        <v>0</v>
      </c>
      <c r="I54" s="312">
        <f t="shared" si="257"/>
        <v>0</v>
      </c>
      <c r="J54">
        <f t="shared" ref="J54:BU54" si="286">J$9*J188</f>
        <v>0</v>
      </c>
      <c r="K54">
        <f t="shared" si="286"/>
        <v>0</v>
      </c>
      <c r="L54">
        <f t="shared" si="286"/>
        <v>0</v>
      </c>
      <c r="M54">
        <f t="shared" si="286"/>
        <v>0</v>
      </c>
      <c r="N54">
        <f t="shared" si="286"/>
        <v>0</v>
      </c>
      <c r="O54">
        <f t="shared" si="286"/>
        <v>0</v>
      </c>
      <c r="P54">
        <f t="shared" si="286"/>
        <v>0</v>
      </c>
      <c r="Q54">
        <f t="shared" si="286"/>
        <v>0</v>
      </c>
      <c r="R54">
        <f t="shared" si="286"/>
        <v>0</v>
      </c>
      <c r="S54">
        <f t="shared" si="286"/>
        <v>0</v>
      </c>
      <c r="T54">
        <f t="shared" si="286"/>
        <v>0</v>
      </c>
      <c r="U54">
        <f t="shared" si="286"/>
        <v>0</v>
      </c>
      <c r="V54">
        <f t="shared" si="286"/>
        <v>0</v>
      </c>
      <c r="W54">
        <f t="shared" si="286"/>
        <v>0</v>
      </c>
      <c r="X54">
        <f t="shared" si="286"/>
        <v>0</v>
      </c>
      <c r="Y54">
        <f t="shared" si="286"/>
        <v>0</v>
      </c>
      <c r="Z54">
        <f t="shared" si="286"/>
        <v>0</v>
      </c>
      <c r="AA54">
        <f t="shared" si="286"/>
        <v>0</v>
      </c>
      <c r="AB54">
        <f t="shared" si="286"/>
        <v>0</v>
      </c>
      <c r="AC54">
        <f t="shared" si="286"/>
        <v>0</v>
      </c>
      <c r="AD54">
        <f t="shared" si="286"/>
        <v>0</v>
      </c>
      <c r="AE54">
        <f t="shared" si="286"/>
        <v>0</v>
      </c>
      <c r="AF54">
        <f t="shared" si="286"/>
        <v>0</v>
      </c>
      <c r="AG54">
        <f t="shared" si="286"/>
        <v>0</v>
      </c>
      <c r="AH54">
        <f t="shared" si="286"/>
        <v>0</v>
      </c>
      <c r="AI54">
        <f t="shared" si="286"/>
        <v>0</v>
      </c>
      <c r="AJ54">
        <f t="shared" si="286"/>
        <v>0</v>
      </c>
      <c r="AK54">
        <f t="shared" si="286"/>
        <v>0</v>
      </c>
      <c r="AL54">
        <f t="shared" si="286"/>
        <v>0</v>
      </c>
      <c r="AM54">
        <f t="shared" si="286"/>
        <v>0</v>
      </c>
      <c r="AN54">
        <f t="shared" si="286"/>
        <v>0</v>
      </c>
      <c r="AO54">
        <f t="shared" si="286"/>
        <v>0</v>
      </c>
      <c r="AP54">
        <f t="shared" si="286"/>
        <v>0</v>
      </c>
      <c r="AQ54">
        <f t="shared" si="286"/>
        <v>0</v>
      </c>
      <c r="AR54">
        <f t="shared" si="286"/>
        <v>0</v>
      </c>
      <c r="AS54">
        <f t="shared" si="286"/>
        <v>0</v>
      </c>
      <c r="AT54">
        <f t="shared" si="286"/>
        <v>0</v>
      </c>
      <c r="AU54">
        <f t="shared" si="286"/>
        <v>0</v>
      </c>
      <c r="AV54">
        <f t="shared" si="286"/>
        <v>0</v>
      </c>
      <c r="AW54">
        <f t="shared" si="286"/>
        <v>0</v>
      </c>
      <c r="AX54">
        <f t="shared" si="286"/>
        <v>0</v>
      </c>
      <c r="AY54">
        <f t="shared" si="286"/>
        <v>0</v>
      </c>
      <c r="AZ54">
        <f t="shared" si="286"/>
        <v>0</v>
      </c>
      <c r="BA54">
        <f t="shared" si="286"/>
        <v>0</v>
      </c>
      <c r="BB54">
        <f t="shared" si="286"/>
        <v>0</v>
      </c>
      <c r="BC54">
        <f t="shared" si="286"/>
        <v>0</v>
      </c>
      <c r="BD54">
        <f t="shared" si="286"/>
        <v>0</v>
      </c>
      <c r="BE54">
        <f t="shared" si="286"/>
        <v>0</v>
      </c>
      <c r="BF54">
        <f t="shared" si="286"/>
        <v>0</v>
      </c>
      <c r="BG54">
        <f t="shared" si="286"/>
        <v>0</v>
      </c>
      <c r="BH54">
        <f t="shared" si="286"/>
        <v>0</v>
      </c>
      <c r="BI54">
        <f t="shared" si="286"/>
        <v>0</v>
      </c>
      <c r="BJ54">
        <f t="shared" si="286"/>
        <v>0</v>
      </c>
      <c r="BK54">
        <f t="shared" si="286"/>
        <v>0</v>
      </c>
      <c r="BL54">
        <f t="shared" si="286"/>
        <v>0</v>
      </c>
      <c r="BM54">
        <f t="shared" si="286"/>
        <v>0</v>
      </c>
      <c r="BN54">
        <f t="shared" si="286"/>
        <v>0</v>
      </c>
      <c r="BO54">
        <f t="shared" si="286"/>
        <v>0</v>
      </c>
      <c r="BP54">
        <f t="shared" si="286"/>
        <v>0</v>
      </c>
      <c r="BQ54">
        <f t="shared" si="286"/>
        <v>0</v>
      </c>
      <c r="BR54">
        <f t="shared" si="286"/>
        <v>0</v>
      </c>
      <c r="BS54">
        <f t="shared" si="286"/>
        <v>0</v>
      </c>
      <c r="BT54">
        <f t="shared" si="286"/>
        <v>0</v>
      </c>
      <c r="BU54">
        <f t="shared" si="286"/>
        <v>0</v>
      </c>
      <c r="BV54">
        <f t="shared" ref="BV54:EG54" si="287">BV$9*BV188</f>
        <v>0</v>
      </c>
      <c r="BW54">
        <f t="shared" si="287"/>
        <v>0</v>
      </c>
      <c r="BX54">
        <f t="shared" si="287"/>
        <v>0</v>
      </c>
      <c r="BY54">
        <f t="shared" si="287"/>
        <v>0</v>
      </c>
      <c r="BZ54">
        <f t="shared" si="287"/>
        <v>0</v>
      </c>
      <c r="CA54">
        <f t="shared" si="287"/>
        <v>0</v>
      </c>
      <c r="CB54">
        <f t="shared" si="287"/>
        <v>0</v>
      </c>
      <c r="CC54">
        <f t="shared" si="287"/>
        <v>0</v>
      </c>
      <c r="CD54">
        <f t="shared" si="287"/>
        <v>0</v>
      </c>
      <c r="CE54">
        <f t="shared" si="287"/>
        <v>0</v>
      </c>
      <c r="CF54">
        <f t="shared" si="287"/>
        <v>0</v>
      </c>
      <c r="CG54">
        <f t="shared" si="287"/>
        <v>0</v>
      </c>
      <c r="CH54">
        <f t="shared" si="287"/>
        <v>0</v>
      </c>
      <c r="CI54">
        <f t="shared" si="287"/>
        <v>0</v>
      </c>
      <c r="CJ54">
        <f t="shared" si="287"/>
        <v>0</v>
      </c>
      <c r="CK54">
        <f t="shared" si="287"/>
        <v>0</v>
      </c>
      <c r="CL54">
        <f t="shared" si="287"/>
        <v>0</v>
      </c>
      <c r="CM54">
        <f t="shared" si="287"/>
        <v>0</v>
      </c>
      <c r="CN54">
        <f t="shared" si="287"/>
        <v>0</v>
      </c>
      <c r="CO54">
        <f t="shared" si="287"/>
        <v>0</v>
      </c>
      <c r="CP54">
        <f t="shared" si="287"/>
        <v>0</v>
      </c>
      <c r="CQ54">
        <f t="shared" si="287"/>
        <v>0</v>
      </c>
      <c r="CR54">
        <f t="shared" si="287"/>
        <v>0</v>
      </c>
      <c r="CS54">
        <f t="shared" si="287"/>
        <v>0</v>
      </c>
      <c r="CT54">
        <f t="shared" si="287"/>
        <v>0</v>
      </c>
      <c r="CU54">
        <f t="shared" si="287"/>
        <v>0</v>
      </c>
      <c r="CV54">
        <f t="shared" si="287"/>
        <v>0</v>
      </c>
      <c r="CW54">
        <f t="shared" si="287"/>
        <v>0</v>
      </c>
      <c r="CX54">
        <f t="shared" si="287"/>
        <v>0</v>
      </c>
      <c r="CY54">
        <f t="shared" si="287"/>
        <v>0</v>
      </c>
      <c r="CZ54">
        <f t="shared" si="287"/>
        <v>0</v>
      </c>
      <c r="DA54">
        <f t="shared" si="287"/>
        <v>0</v>
      </c>
      <c r="DB54">
        <f t="shared" si="287"/>
        <v>0</v>
      </c>
      <c r="DC54">
        <f t="shared" si="287"/>
        <v>0</v>
      </c>
      <c r="DD54">
        <f t="shared" si="287"/>
        <v>0</v>
      </c>
      <c r="DE54">
        <f t="shared" si="287"/>
        <v>0</v>
      </c>
      <c r="DF54">
        <f t="shared" si="287"/>
        <v>0</v>
      </c>
      <c r="DG54">
        <f t="shared" si="287"/>
        <v>0</v>
      </c>
      <c r="DH54">
        <f t="shared" si="287"/>
        <v>0</v>
      </c>
      <c r="DI54">
        <f t="shared" si="287"/>
        <v>0</v>
      </c>
      <c r="DJ54">
        <f t="shared" si="287"/>
        <v>0</v>
      </c>
      <c r="DK54">
        <f t="shared" si="287"/>
        <v>0</v>
      </c>
      <c r="DL54">
        <f t="shared" si="287"/>
        <v>0</v>
      </c>
      <c r="DM54">
        <f t="shared" si="287"/>
        <v>0</v>
      </c>
      <c r="DN54">
        <f t="shared" si="287"/>
        <v>0</v>
      </c>
      <c r="DO54">
        <f t="shared" si="287"/>
        <v>0</v>
      </c>
      <c r="DP54">
        <f t="shared" si="287"/>
        <v>0</v>
      </c>
      <c r="DQ54">
        <f t="shared" si="287"/>
        <v>0</v>
      </c>
      <c r="DR54">
        <f t="shared" si="287"/>
        <v>0</v>
      </c>
      <c r="DS54">
        <f t="shared" si="287"/>
        <v>0</v>
      </c>
      <c r="DT54">
        <f t="shared" si="287"/>
        <v>0</v>
      </c>
      <c r="DU54">
        <f t="shared" si="287"/>
        <v>0</v>
      </c>
      <c r="DV54">
        <f t="shared" si="287"/>
        <v>0</v>
      </c>
      <c r="DW54">
        <f t="shared" si="287"/>
        <v>0</v>
      </c>
      <c r="DX54">
        <f t="shared" si="287"/>
        <v>0</v>
      </c>
      <c r="DY54">
        <f t="shared" si="287"/>
        <v>0</v>
      </c>
      <c r="DZ54">
        <f t="shared" si="287"/>
        <v>0</v>
      </c>
      <c r="EA54">
        <f t="shared" si="287"/>
        <v>0</v>
      </c>
      <c r="EB54">
        <f t="shared" si="287"/>
        <v>0</v>
      </c>
      <c r="EC54">
        <f t="shared" si="287"/>
        <v>0</v>
      </c>
      <c r="ED54">
        <f t="shared" si="287"/>
        <v>0</v>
      </c>
      <c r="EE54">
        <f t="shared" si="287"/>
        <v>0</v>
      </c>
      <c r="EF54">
        <f t="shared" si="287"/>
        <v>0</v>
      </c>
      <c r="EG54">
        <f t="shared" si="287"/>
        <v>0</v>
      </c>
      <c r="EH54">
        <f t="shared" ref="EH54:GS54" si="288">EH$9*EH188</f>
        <v>0</v>
      </c>
      <c r="EI54">
        <f t="shared" si="288"/>
        <v>0</v>
      </c>
      <c r="EJ54">
        <f t="shared" si="288"/>
        <v>0</v>
      </c>
      <c r="EK54">
        <f t="shared" si="288"/>
        <v>0</v>
      </c>
      <c r="EL54">
        <f t="shared" si="288"/>
        <v>0</v>
      </c>
      <c r="EM54">
        <f t="shared" si="288"/>
        <v>0</v>
      </c>
      <c r="EN54">
        <f t="shared" si="288"/>
        <v>0</v>
      </c>
      <c r="EO54">
        <f t="shared" si="288"/>
        <v>0</v>
      </c>
      <c r="EP54">
        <f t="shared" si="288"/>
        <v>0</v>
      </c>
      <c r="EQ54">
        <f t="shared" si="288"/>
        <v>0</v>
      </c>
      <c r="ER54">
        <f t="shared" si="288"/>
        <v>0</v>
      </c>
      <c r="ES54">
        <f t="shared" si="288"/>
        <v>0</v>
      </c>
      <c r="ET54">
        <f t="shared" si="288"/>
        <v>0</v>
      </c>
      <c r="EU54">
        <f t="shared" si="288"/>
        <v>0</v>
      </c>
      <c r="EV54">
        <f t="shared" si="288"/>
        <v>0</v>
      </c>
      <c r="EW54">
        <f t="shared" si="288"/>
        <v>0</v>
      </c>
      <c r="EX54">
        <f t="shared" si="288"/>
        <v>0</v>
      </c>
      <c r="EY54">
        <f t="shared" si="288"/>
        <v>0</v>
      </c>
      <c r="EZ54">
        <f t="shared" si="288"/>
        <v>0</v>
      </c>
      <c r="FA54">
        <f t="shared" si="288"/>
        <v>0</v>
      </c>
      <c r="FB54">
        <f t="shared" si="288"/>
        <v>0</v>
      </c>
      <c r="FC54">
        <f t="shared" si="288"/>
        <v>0</v>
      </c>
      <c r="FD54">
        <f t="shared" si="288"/>
        <v>0</v>
      </c>
      <c r="FE54">
        <f t="shared" si="288"/>
        <v>0</v>
      </c>
      <c r="FF54">
        <f t="shared" si="288"/>
        <v>0</v>
      </c>
      <c r="FG54">
        <f t="shared" si="288"/>
        <v>0</v>
      </c>
      <c r="FH54">
        <f t="shared" si="288"/>
        <v>0</v>
      </c>
      <c r="FI54">
        <f t="shared" si="288"/>
        <v>0</v>
      </c>
      <c r="FJ54">
        <f t="shared" si="288"/>
        <v>0</v>
      </c>
      <c r="FK54">
        <f t="shared" si="288"/>
        <v>0</v>
      </c>
      <c r="FL54">
        <f t="shared" si="288"/>
        <v>0</v>
      </c>
      <c r="FM54">
        <f t="shared" si="288"/>
        <v>0</v>
      </c>
      <c r="FN54">
        <f t="shared" si="288"/>
        <v>0</v>
      </c>
      <c r="FO54">
        <f t="shared" si="288"/>
        <v>0</v>
      </c>
      <c r="FP54">
        <f t="shared" si="288"/>
        <v>0</v>
      </c>
      <c r="FQ54">
        <f t="shared" si="288"/>
        <v>0</v>
      </c>
      <c r="FR54">
        <f t="shared" si="288"/>
        <v>0</v>
      </c>
      <c r="FS54">
        <f t="shared" si="288"/>
        <v>0</v>
      </c>
      <c r="FT54">
        <f t="shared" si="288"/>
        <v>0</v>
      </c>
      <c r="FU54">
        <f t="shared" si="288"/>
        <v>0</v>
      </c>
      <c r="FV54">
        <f t="shared" si="288"/>
        <v>0</v>
      </c>
      <c r="FW54">
        <f t="shared" si="288"/>
        <v>0</v>
      </c>
      <c r="FX54">
        <f t="shared" si="288"/>
        <v>0</v>
      </c>
      <c r="FY54">
        <f t="shared" si="288"/>
        <v>0</v>
      </c>
      <c r="FZ54">
        <f t="shared" si="288"/>
        <v>0</v>
      </c>
      <c r="GA54">
        <f t="shared" si="288"/>
        <v>0</v>
      </c>
      <c r="GB54">
        <f t="shared" si="288"/>
        <v>0</v>
      </c>
      <c r="GC54">
        <f t="shared" si="288"/>
        <v>0</v>
      </c>
      <c r="GD54">
        <f t="shared" si="288"/>
        <v>0</v>
      </c>
      <c r="GE54">
        <f t="shared" si="288"/>
        <v>0</v>
      </c>
      <c r="GF54">
        <f t="shared" si="288"/>
        <v>0</v>
      </c>
      <c r="GG54">
        <f t="shared" si="288"/>
        <v>0</v>
      </c>
      <c r="GH54">
        <f t="shared" si="288"/>
        <v>0</v>
      </c>
      <c r="GI54">
        <f t="shared" si="288"/>
        <v>0</v>
      </c>
      <c r="GJ54">
        <f t="shared" si="288"/>
        <v>0</v>
      </c>
      <c r="GK54">
        <f t="shared" si="288"/>
        <v>0</v>
      </c>
      <c r="GL54">
        <f t="shared" si="288"/>
        <v>0</v>
      </c>
      <c r="GM54">
        <f t="shared" si="288"/>
        <v>0</v>
      </c>
      <c r="GN54">
        <f t="shared" si="288"/>
        <v>0</v>
      </c>
      <c r="GO54">
        <f t="shared" si="288"/>
        <v>0</v>
      </c>
      <c r="GP54">
        <f t="shared" si="288"/>
        <v>0</v>
      </c>
      <c r="GQ54">
        <f t="shared" si="288"/>
        <v>0</v>
      </c>
      <c r="GR54">
        <f t="shared" si="288"/>
        <v>0</v>
      </c>
      <c r="GS54">
        <f t="shared" si="288"/>
        <v>0</v>
      </c>
      <c r="GT54">
        <f t="shared" ref="GT54:JE54" si="289">GT$9*GT188</f>
        <v>0</v>
      </c>
      <c r="GU54">
        <f t="shared" si="289"/>
        <v>0</v>
      </c>
      <c r="GV54">
        <f t="shared" si="289"/>
        <v>0</v>
      </c>
      <c r="GW54">
        <f t="shared" si="289"/>
        <v>0</v>
      </c>
      <c r="GX54">
        <f t="shared" si="289"/>
        <v>0</v>
      </c>
      <c r="GY54">
        <f t="shared" si="289"/>
        <v>0</v>
      </c>
      <c r="GZ54">
        <f t="shared" si="289"/>
        <v>0</v>
      </c>
      <c r="HA54">
        <f t="shared" si="289"/>
        <v>0</v>
      </c>
      <c r="HB54">
        <f t="shared" si="289"/>
        <v>0</v>
      </c>
      <c r="HC54">
        <f t="shared" si="289"/>
        <v>0</v>
      </c>
      <c r="HD54">
        <f t="shared" si="289"/>
        <v>0</v>
      </c>
      <c r="HE54">
        <f t="shared" si="289"/>
        <v>0</v>
      </c>
      <c r="HF54">
        <f t="shared" si="289"/>
        <v>0</v>
      </c>
      <c r="HG54">
        <f t="shared" si="289"/>
        <v>0</v>
      </c>
      <c r="HH54">
        <f t="shared" si="289"/>
        <v>0</v>
      </c>
      <c r="HI54">
        <f t="shared" si="289"/>
        <v>0</v>
      </c>
      <c r="HJ54">
        <f t="shared" si="289"/>
        <v>0</v>
      </c>
      <c r="HK54">
        <f t="shared" si="289"/>
        <v>0</v>
      </c>
      <c r="HL54">
        <f t="shared" si="289"/>
        <v>0</v>
      </c>
      <c r="HM54">
        <f t="shared" si="289"/>
        <v>0</v>
      </c>
      <c r="HN54">
        <f t="shared" si="289"/>
        <v>0</v>
      </c>
      <c r="HO54">
        <f t="shared" si="289"/>
        <v>0</v>
      </c>
      <c r="HP54">
        <f t="shared" si="289"/>
        <v>0</v>
      </c>
      <c r="HQ54">
        <f t="shared" si="289"/>
        <v>0</v>
      </c>
      <c r="HR54">
        <f t="shared" si="289"/>
        <v>0</v>
      </c>
      <c r="HS54">
        <f t="shared" si="289"/>
        <v>0</v>
      </c>
      <c r="HT54">
        <f t="shared" si="289"/>
        <v>0</v>
      </c>
      <c r="HU54">
        <f t="shared" si="289"/>
        <v>0</v>
      </c>
      <c r="HV54">
        <f t="shared" si="289"/>
        <v>0</v>
      </c>
      <c r="HW54">
        <f t="shared" si="289"/>
        <v>0</v>
      </c>
      <c r="HX54">
        <f t="shared" si="289"/>
        <v>0</v>
      </c>
      <c r="HY54">
        <f t="shared" si="289"/>
        <v>0</v>
      </c>
      <c r="HZ54">
        <f t="shared" si="289"/>
        <v>0</v>
      </c>
      <c r="IA54">
        <f t="shared" si="289"/>
        <v>0</v>
      </c>
      <c r="IB54">
        <f t="shared" si="289"/>
        <v>0</v>
      </c>
      <c r="IC54">
        <f t="shared" si="289"/>
        <v>0</v>
      </c>
      <c r="ID54">
        <f t="shared" si="289"/>
        <v>0</v>
      </c>
      <c r="IE54">
        <f t="shared" si="289"/>
        <v>0</v>
      </c>
      <c r="IF54">
        <f t="shared" si="289"/>
        <v>0</v>
      </c>
      <c r="IG54">
        <f t="shared" si="289"/>
        <v>0</v>
      </c>
      <c r="IH54">
        <f t="shared" si="289"/>
        <v>0</v>
      </c>
      <c r="II54">
        <f t="shared" si="289"/>
        <v>0</v>
      </c>
      <c r="IJ54">
        <f t="shared" si="289"/>
        <v>0</v>
      </c>
      <c r="IK54">
        <f t="shared" si="289"/>
        <v>0</v>
      </c>
      <c r="IL54">
        <f t="shared" si="289"/>
        <v>0</v>
      </c>
      <c r="IM54">
        <f t="shared" si="289"/>
        <v>0</v>
      </c>
      <c r="IN54">
        <f t="shared" si="289"/>
        <v>0</v>
      </c>
      <c r="IO54">
        <f t="shared" si="289"/>
        <v>0</v>
      </c>
      <c r="IP54">
        <f t="shared" si="289"/>
        <v>0</v>
      </c>
      <c r="IQ54">
        <f t="shared" si="289"/>
        <v>0</v>
      </c>
      <c r="IR54">
        <f t="shared" si="289"/>
        <v>0</v>
      </c>
      <c r="IS54">
        <f t="shared" si="289"/>
        <v>0</v>
      </c>
      <c r="IT54">
        <f t="shared" si="289"/>
        <v>0</v>
      </c>
      <c r="IU54">
        <f t="shared" si="289"/>
        <v>0</v>
      </c>
      <c r="IV54">
        <f t="shared" si="289"/>
        <v>0</v>
      </c>
      <c r="IW54">
        <f t="shared" si="289"/>
        <v>0</v>
      </c>
      <c r="IX54">
        <f t="shared" si="289"/>
        <v>0</v>
      </c>
      <c r="IY54">
        <f t="shared" si="289"/>
        <v>0</v>
      </c>
      <c r="IZ54">
        <f t="shared" si="289"/>
        <v>0</v>
      </c>
      <c r="JA54">
        <f t="shared" si="289"/>
        <v>0</v>
      </c>
      <c r="JB54">
        <f t="shared" si="289"/>
        <v>0</v>
      </c>
      <c r="JC54">
        <f t="shared" si="289"/>
        <v>0</v>
      </c>
      <c r="JD54">
        <f t="shared" si="289"/>
        <v>0</v>
      </c>
      <c r="JE54">
        <f t="shared" si="289"/>
        <v>0</v>
      </c>
      <c r="JF54">
        <f t="shared" ref="JF54:LQ54" si="290">JF$9*JF188</f>
        <v>0</v>
      </c>
      <c r="JG54">
        <f t="shared" si="290"/>
        <v>0</v>
      </c>
      <c r="JH54">
        <f t="shared" si="290"/>
        <v>0</v>
      </c>
      <c r="JI54">
        <f t="shared" si="290"/>
        <v>0</v>
      </c>
      <c r="JJ54">
        <f t="shared" si="290"/>
        <v>0</v>
      </c>
      <c r="JK54">
        <f t="shared" si="290"/>
        <v>0</v>
      </c>
      <c r="JL54">
        <f t="shared" si="290"/>
        <v>0</v>
      </c>
      <c r="JM54">
        <f t="shared" si="290"/>
        <v>0</v>
      </c>
      <c r="JN54">
        <f t="shared" si="290"/>
        <v>0</v>
      </c>
      <c r="JO54">
        <f t="shared" si="290"/>
        <v>0</v>
      </c>
      <c r="JP54">
        <f t="shared" si="290"/>
        <v>0</v>
      </c>
      <c r="JQ54">
        <f t="shared" si="290"/>
        <v>0</v>
      </c>
      <c r="JR54">
        <f t="shared" si="290"/>
        <v>0</v>
      </c>
      <c r="JS54">
        <f t="shared" si="290"/>
        <v>0</v>
      </c>
      <c r="JT54">
        <f t="shared" si="290"/>
        <v>0</v>
      </c>
      <c r="JU54">
        <f t="shared" si="290"/>
        <v>0</v>
      </c>
      <c r="JV54">
        <f t="shared" si="290"/>
        <v>0</v>
      </c>
      <c r="JW54">
        <f t="shared" si="290"/>
        <v>0</v>
      </c>
      <c r="JX54">
        <f t="shared" si="290"/>
        <v>0</v>
      </c>
      <c r="JY54">
        <f t="shared" si="290"/>
        <v>0</v>
      </c>
      <c r="JZ54">
        <f t="shared" si="290"/>
        <v>0</v>
      </c>
      <c r="KA54">
        <f t="shared" si="290"/>
        <v>0</v>
      </c>
      <c r="KB54">
        <f t="shared" si="290"/>
        <v>0</v>
      </c>
      <c r="KC54">
        <f t="shared" si="290"/>
        <v>0</v>
      </c>
      <c r="KD54">
        <f t="shared" si="290"/>
        <v>0</v>
      </c>
      <c r="KE54">
        <f t="shared" si="290"/>
        <v>0</v>
      </c>
      <c r="KF54">
        <f t="shared" si="290"/>
        <v>0</v>
      </c>
      <c r="KG54">
        <f t="shared" si="290"/>
        <v>0</v>
      </c>
      <c r="KH54">
        <f t="shared" si="290"/>
        <v>0</v>
      </c>
      <c r="KI54">
        <f t="shared" si="290"/>
        <v>0</v>
      </c>
      <c r="KJ54">
        <f t="shared" si="290"/>
        <v>0</v>
      </c>
      <c r="KK54">
        <f t="shared" si="290"/>
        <v>0</v>
      </c>
      <c r="KL54">
        <f t="shared" si="290"/>
        <v>0</v>
      </c>
      <c r="KM54">
        <f t="shared" si="290"/>
        <v>0</v>
      </c>
      <c r="KN54">
        <f t="shared" si="290"/>
        <v>0</v>
      </c>
      <c r="KO54">
        <f t="shared" si="290"/>
        <v>0</v>
      </c>
      <c r="KP54">
        <f t="shared" si="290"/>
        <v>0</v>
      </c>
      <c r="KQ54">
        <f t="shared" si="290"/>
        <v>0</v>
      </c>
      <c r="KR54">
        <f t="shared" si="290"/>
        <v>0</v>
      </c>
      <c r="KS54">
        <f t="shared" si="290"/>
        <v>0</v>
      </c>
      <c r="KT54">
        <f t="shared" si="290"/>
        <v>0</v>
      </c>
      <c r="KU54">
        <f t="shared" si="290"/>
        <v>0</v>
      </c>
      <c r="KV54">
        <f t="shared" si="290"/>
        <v>0</v>
      </c>
      <c r="KW54">
        <f t="shared" si="290"/>
        <v>0</v>
      </c>
      <c r="KX54">
        <f t="shared" si="290"/>
        <v>0</v>
      </c>
      <c r="KY54">
        <f t="shared" si="290"/>
        <v>0</v>
      </c>
      <c r="KZ54">
        <f t="shared" si="290"/>
        <v>0</v>
      </c>
      <c r="LA54">
        <f t="shared" si="290"/>
        <v>0</v>
      </c>
      <c r="LB54">
        <f t="shared" si="290"/>
        <v>0</v>
      </c>
      <c r="LC54">
        <f t="shared" si="290"/>
        <v>0</v>
      </c>
      <c r="LD54">
        <f t="shared" si="290"/>
        <v>0</v>
      </c>
      <c r="LE54">
        <f t="shared" si="290"/>
        <v>0</v>
      </c>
      <c r="LF54">
        <f t="shared" si="290"/>
        <v>0</v>
      </c>
      <c r="LG54">
        <f t="shared" si="290"/>
        <v>0</v>
      </c>
      <c r="LH54">
        <f t="shared" si="290"/>
        <v>0</v>
      </c>
      <c r="LI54">
        <f t="shared" si="290"/>
        <v>0</v>
      </c>
      <c r="LJ54">
        <f t="shared" si="290"/>
        <v>0</v>
      </c>
      <c r="LK54">
        <f t="shared" si="290"/>
        <v>0</v>
      </c>
      <c r="LL54">
        <f t="shared" si="290"/>
        <v>0</v>
      </c>
      <c r="LM54">
        <f t="shared" si="290"/>
        <v>0</v>
      </c>
      <c r="LN54">
        <f t="shared" si="290"/>
        <v>0</v>
      </c>
      <c r="LO54">
        <f t="shared" si="290"/>
        <v>0</v>
      </c>
      <c r="LP54">
        <f t="shared" si="290"/>
        <v>0</v>
      </c>
      <c r="LQ54">
        <f t="shared" si="290"/>
        <v>0</v>
      </c>
      <c r="LR54">
        <f t="shared" ref="LR54:OC54" si="291">LR$9*LR188</f>
        <v>0</v>
      </c>
      <c r="LS54">
        <f t="shared" si="291"/>
        <v>0</v>
      </c>
      <c r="LT54">
        <f t="shared" si="291"/>
        <v>0</v>
      </c>
      <c r="LU54">
        <f t="shared" si="291"/>
        <v>0</v>
      </c>
      <c r="LV54">
        <f t="shared" si="291"/>
        <v>0</v>
      </c>
      <c r="LW54">
        <f t="shared" si="291"/>
        <v>0</v>
      </c>
      <c r="LX54">
        <f t="shared" si="291"/>
        <v>0</v>
      </c>
      <c r="LY54">
        <f t="shared" si="291"/>
        <v>0</v>
      </c>
      <c r="LZ54">
        <f t="shared" si="291"/>
        <v>0</v>
      </c>
      <c r="MA54">
        <f t="shared" si="291"/>
        <v>0</v>
      </c>
      <c r="MB54">
        <f t="shared" si="291"/>
        <v>0</v>
      </c>
      <c r="MC54">
        <f t="shared" si="291"/>
        <v>0</v>
      </c>
      <c r="MD54">
        <f t="shared" si="291"/>
        <v>0</v>
      </c>
      <c r="ME54">
        <f t="shared" si="291"/>
        <v>0</v>
      </c>
      <c r="MF54">
        <f t="shared" si="291"/>
        <v>0</v>
      </c>
      <c r="MG54">
        <f t="shared" si="291"/>
        <v>0</v>
      </c>
      <c r="MH54">
        <f t="shared" si="291"/>
        <v>0</v>
      </c>
      <c r="MI54">
        <f t="shared" si="291"/>
        <v>0</v>
      </c>
      <c r="MJ54">
        <f t="shared" si="291"/>
        <v>0</v>
      </c>
      <c r="MK54">
        <f t="shared" si="291"/>
        <v>0</v>
      </c>
      <c r="ML54">
        <f t="shared" si="291"/>
        <v>0</v>
      </c>
      <c r="MM54">
        <f t="shared" si="291"/>
        <v>0</v>
      </c>
      <c r="MN54">
        <f t="shared" si="291"/>
        <v>0</v>
      </c>
      <c r="MO54">
        <f t="shared" si="291"/>
        <v>0</v>
      </c>
      <c r="MP54">
        <f t="shared" si="291"/>
        <v>0</v>
      </c>
      <c r="MQ54">
        <f t="shared" si="291"/>
        <v>0</v>
      </c>
      <c r="MR54">
        <f t="shared" si="291"/>
        <v>0</v>
      </c>
      <c r="MS54">
        <f t="shared" si="291"/>
        <v>0</v>
      </c>
      <c r="MT54">
        <f t="shared" si="291"/>
        <v>0</v>
      </c>
      <c r="MU54">
        <f t="shared" si="291"/>
        <v>0</v>
      </c>
      <c r="MV54">
        <f t="shared" si="291"/>
        <v>0</v>
      </c>
      <c r="MW54">
        <f t="shared" si="291"/>
        <v>0</v>
      </c>
      <c r="MX54">
        <f t="shared" si="291"/>
        <v>0</v>
      </c>
      <c r="MY54">
        <f t="shared" si="291"/>
        <v>0</v>
      </c>
      <c r="MZ54">
        <f t="shared" si="291"/>
        <v>0</v>
      </c>
      <c r="NA54">
        <f t="shared" si="291"/>
        <v>0</v>
      </c>
      <c r="NB54">
        <f t="shared" si="291"/>
        <v>0</v>
      </c>
      <c r="NC54">
        <f t="shared" si="291"/>
        <v>0</v>
      </c>
      <c r="ND54">
        <f t="shared" si="291"/>
        <v>0</v>
      </c>
      <c r="NE54">
        <f t="shared" si="291"/>
        <v>0</v>
      </c>
      <c r="NF54">
        <f t="shared" si="291"/>
        <v>0</v>
      </c>
      <c r="NG54">
        <f t="shared" si="291"/>
        <v>0</v>
      </c>
      <c r="NH54">
        <f t="shared" si="291"/>
        <v>0</v>
      </c>
      <c r="NI54">
        <f t="shared" si="291"/>
        <v>0</v>
      </c>
      <c r="NJ54">
        <f t="shared" si="291"/>
        <v>0</v>
      </c>
      <c r="NK54">
        <f t="shared" si="291"/>
        <v>0</v>
      </c>
      <c r="NL54">
        <f t="shared" si="291"/>
        <v>0</v>
      </c>
      <c r="NM54">
        <f t="shared" si="291"/>
        <v>0</v>
      </c>
      <c r="NN54">
        <f t="shared" si="291"/>
        <v>0</v>
      </c>
      <c r="NO54">
        <f t="shared" si="291"/>
        <v>0</v>
      </c>
      <c r="NP54">
        <f t="shared" si="291"/>
        <v>0</v>
      </c>
      <c r="NQ54">
        <f t="shared" si="291"/>
        <v>0</v>
      </c>
      <c r="NR54">
        <f t="shared" si="291"/>
        <v>0</v>
      </c>
      <c r="NS54">
        <f t="shared" si="291"/>
        <v>0</v>
      </c>
      <c r="NT54">
        <f t="shared" si="291"/>
        <v>0</v>
      </c>
      <c r="NU54">
        <f t="shared" si="291"/>
        <v>0</v>
      </c>
      <c r="NV54">
        <f t="shared" si="291"/>
        <v>0</v>
      </c>
      <c r="NW54">
        <f t="shared" si="291"/>
        <v>0</v>
      </c>
      <c r="NX54">
        <f t="shared" si="291"/>
        <v>0</v>
      </c>
      <c r="NY54">
        <f t="shared" si="291"/>
        <v>0</v>
      </c>
      <c r="NZ54">
        <f t="shared" si="291"/>
        <v>0</v>
      </c>
      <c r="OA54">
        <f t="shared" si="291"/>
        <v>0</v>
      </c>
      <c r="OB54">
        <f t="shared" si="291"/>
        <v>0</v>
      </c>
      <c r="OC54">
        <f t="shared" si="291"/>
        <v>0</v>
      </c>
      <c r="OD54">
        <f t="shared" ref="OD54:OS54" si="292">OD$9*OD188</f>
        <v>0</v>
      </c>
      <c r="OE54">
        <f t="shared" si="292"/>
        <v>0</v>
      </c>
      <c r="OF54">
        <f t="shared" si="292"/>
        <v>0</v>
      </c>
      <c r="OG54">
        <f t="shared" si="292"/>
        <v>0</v>
      </c>
      <c r="OH54">
        <f t="shared" si="292"/>
        <v>0</v>
      </c>
      <c r="OI54">
        <f t="shared" si="292"/>
        <v>0</v>
      </c>
      <c r="OJ54">
        <f t="shared" si="292"/>
        <v>0</v>
      </c>
      <c r="OK54">
        <f t="shared" si="292"/>
        <v>0</v>
      </c>
      <c r="OL54">
        <f t="shared" si="292"/>
        <v>0</v>
      </c>
      <c r="OM54">
        <f t="shared" si="292"/>
        <v>0</v>
      </c>
      <c r="ON54">
        <f t="shared" si="292"/>
        <v>0</v>
      </c>
      <c r="OO54">
        <f t="shared" si="292"/>
        <v>0</v>
      </c>
      <c r="OP54">
        <f t="shared" si="292"/>
        <v>0</v>
      </c>
      <c r="OQ54">
        <f t="shared" si="292"/>
        <v>0</v>
      </c>
      <c r="OR54">
        <f t="shared" si="292"/>
        <v>0</v>
      </c>
      <c r="OS54">
        <f t="shared" si="292"/>
        <v>0</v>
      </c>
    </row>
    <row r="55" spans="1:409">
      <c r="A55">
        <f>Rådata_6000!A51</f>
        <v>0</v>
      </c>
      <c r="B55" s="311">
        <f t="shared" si="257"/>
        <v>0</v>
      </c>
      <c r="C55" s="47">
        <f t="shared" si="257"/>
        <v>0</v>
      </c>
      <c r="D55" s="47">
        <f t="shared" si="257"/>
        <v>0</v>
      </c>
      <c r="E55" s="47">
        <f t="shared" si="257"/>
        <v>0</v>
      </c>
      <c r="F55" s="47">
        <f t="shared" si="257"/>
        <v>0</v>
      </c>
      <c r="G55" s="47">
        <f t="shared" si="257"/>
        <v>0</v>
      </c>
      <c r="H55" s="47">
        <f t="shared" si="257"/>
        <v>0</v>
      </c>
      <c r="I55" s="312">
        <f t="shared" si="257"/>
        <v>0</v>
      </c>
      <c r="J55">
        <f t="shared" ref="J55:BU55" si="293">J$9*J189</f>
        <v>0</v>
      </c>
      <c r="K55">
        <f t="shared" si="293"/>
        <v>0</v>
      </c>
      <c r="L55">
        <f t="shared" si="293"/>
        <v>0</v>
      </c>
      <c r="M55">
        <f t="shared" si="293"/>
        <v>0</v>
      </c>
      <c r="N55">
        <f t="shared" si="293"/>
        <v>0</v>
      </c>
      <c r="O55">
        <f t="shared" si="293"/>
        <v>0</v>
      </c>
      <c r="P55">
        <f t="shared" si="293"/>
        <v>0</v>
      </c>
      <c r="Q55">
        <f t="shared" si="293"/>
        <v>0</v>
      </c>
      <c r="R55">
        <f t="shared" si="293"/>
        <v>0</v>
      </c>
      <c r="S55">
        <f t="shared" si="293"/>
        <v>0</v>
      </c>
      <c r="T55">
        <f t="shared" si="293"/>
        <v>0</v>
      </c>
      <c r="U55">
        <f t="shared" si="293"/>
        <v>0</v>
      </c>
      <c r="V55">
        <f t="shared" si="293"/>
        <v>0</v>
      </c>
      <c r="W55">
        <f t="shared" si="293"/>
        <v>0</v>
      </c>
      <c r="X55">
        <f t="shared" si="293"/>
        <v>0</v>
      </c>
      <c r="Y55">
        <f t="shared" si="293"/>
        <v>0</v>
      </c>
      <c r="Z55">
        <f t="shared" si="293"/>
        <v>0</v>
      </c>
      <c r="AA55">
        <f t="shared" si="293"/>
        <v>0</v>
      </c>
      <c r="AB55">
        <f t="shared" si="293"/>
        <v>0</v>
      </c>
      <c r="AC55">
        <f t="shared" si="293"/>
        <v>0</v>
      </c>
      <c r="AD55">
        <f t="shared" si="293"/>
        <v>0</v>
      </c>
      <c r="AE55">
        <f t="shared" si="293"/>
        <v>0</v>
      </c>
      <c r="AF55">
        <f t="shared" si="293"/>
        <v>0</v>
      </c>
      <c r="AG55">
        <f t="shared" si="293"/>
        <v>0</v>
      </c>
      <c r="AH55">
        <f t="shared" si="293"/>
        <v>0</v>
      </c>
      <c r="AI55">
        <f t="shared" si="293"/>
        <v>0</v>
      </c>
      <c r="AJ55">
        <f t="shared" si="293"/>
        <v>0</v>
      </c>
      <c r="AK55">
        <f t="shared" si="293"/>
        <v>0</v>
      </c>
      <c r="AL55">
        <f t="shared" si="293"/>
        <v>0</v>
      </c>
      <c r="AM55">
        <f t="shared" si="293"/>
        <v>0</v>
      </c>
      <c r="AN55">
        <f t="shared" si="293"/>
        <v>0</v>
      </c>
      <c r="AO55">
        <f t="shared" si="293"/>
        <v>0</v>
      </c>
      <c r="AP55">
        <f t="shared" si="293"/>
        <v>0</v>
      </c>
      <c r="AQ55">
        <f t="shared" si="293"/>
        <v>0</v>
      </c>
      <c r="AR55">
        <f t="shared" si="293"/>
        <v>0</v>
      </c>
      <c r="AS55">
        <f t="shared" si="293"/>
        <v>0</v>
      </c>
      <c r="AT55">
        <f t="shared" si="293"/>
        <v>0</v>
      </c>
      <c r="AU55">
        <f t="shared" si="293"/>
        <v>0</v>
      </c>
      <c r="AV55">
        <f t="shared" si="293"/>
        <v>0</v>
      </c>
      <c r="AW55">
        <f t="shared" si="293"/>
        <v>0</v>
      </c>
      <c r="AX55">
        <f t="shared" si="293"/>
        <v>0</v>
      </c>
      <c r="AY55">
        <f t="shared" si="293"/>
        <v>0</v>
      </c>
      <c r="AZ55">
        <f t="shared" si="293"/>
        <v>0</v>
      </c>
      <c r="BA55">
        <f t="shared" si="293"/>
        <v>0</v>
      </c>
      <c r="BB55">
        <f t="shared" si="293"/>
        <v>0</v>
      </c>
      <c r="BC55">
        <f t="shared" si="293"/>
        <v>0</v>
      </c>
      <c r="BD55">
        <f t="shared" si="293"/>
        <v>0</v>
      </c>
      <c r="BE55">
        <f t="shared" si="293"/>
        <v>0</v>
      </c>
      <c r="BF55">
        <f t="shared" si="293"/>
        <v>0</v>
      </c>
      <c r="BG55">
        <f t="shared" si="293"/>
        <v>0</v>
      </c>
      <c r="BH55">
        <f t="shared" si="293"/>
        <v>0</v>
      </c>
      <c r="BI55">
        <f t="shared" si="293"/>
        <v>0</v>
      </c>
      <c r="BJ55">
        <f t="shared" si="293"/>
        <v>0</v>
      </c>
      <c r="BK55">
        <f t="shared" si="293"/>
        <v>0</v>
      </c>
      <c r="BL55">
        <f t="shared" si="293"/>
        <v>0</v>
      </c>
      <c r="BM55">
        <f t="shared" si="293"/>
        <v>0</v>
      </c>
      <c r="BN55">
        <f t="shared" si="293"/>
        <v>0</v>
      </c>
      <c r="BO55">
        <f t="shared" si="293"/>
        <v>0</v>
      </c>
      <c r="BP55">
        <f t="shared" si="293"/>
        <v>0</v>
      </c>
      <c r="BQ55">
        <f t="shared" si="293"/>
        <v>0</v>
      </c>
      <c r="BR55">
        <f t="shared" si="293"/>
        <v>0</v>
      </c>
      <c r="BS55">
        <f t="shared" si="293"/>
        <v>0</v>
      </c>
      <c r="BT55">
        <f t="shared" si="293"/>
        <v>0</v>
      </c>
      <c r="BU55">
        <f t="shared" si="293"/>
        <v>0</v>
      </c>
      <c r="BV55">
        <f t="shared" ref="BV55:EG55" si="294">BV$9*BV189</f>
        <v>0</v>
      </c>
      <c r="BW55">
        <f t="shared" si="294"/>
        <v>0</v>
      </c>
      <c r="BX55">
        <f t="shared" si="294"/>
        <v>0</v>
      </c>
      <c r="BY55">
        <f t="shared" si="294"/>
        <v>0</v>
      </c>
      <c r="BZ55">
        <f t="shared" si="294"/>
        <v>0</v>
      </c>
      <c r="CA55">
        <f t="shared" si="294"/>
        <v>0</v>
      </c>
      <c r="CB55">
        <f t="shared" si="294"/>
        <v>0</v>
      </c>
      <c r="CC55">
        <f t="shared" si="294"/>
        <v>0</v>
      </c>
      <c r="CD55">
        <f t="shared" si="294"/>
        <v>0</v>
      </c>
      <c r="CE55">
        <f t="shared" si="294"/>
        <v>0</v>
      </c>
      <c r="CF55">
        <f t="shared" si="294"/>
        <v>0</v>
      </c>
      <c r="CG55">
        <f t="shared" si="294"/>
        <v>0</v>
      </c>
      <c r="CH55">
        <f t="shared" si="294"/>
        <v>0</v>
      </c>
      <c r="CI55">
        <f t="shared" si="294"/>
        <v>0</v>
      </c>
      <c r="CJ55">
        <f t="shared" si="294"/>
        <v>0</v>
      </c>
      <c r="CK55">
        <f t="shared" si="294"/>
        <v>0</v>
      </c>
      <c r="CL55">
        <f t="shared" si="294"/>
        <v>0</v>
      </c>
      <c r="CM55">
        <f t="shared" si="294"/>
        <v>0</v>
      </c>
      <c r="CN55">
        <f t="shared" si="294"/>
        <v>0</v>
      </c>
      <c r="CO55">
        <f t="shared" si="294"/>
        <v>0</v>
      </c>
      <c r="CP55">
        <f t="shared" si="294"/>
        <v>0</v>
      </c>
      <c r="CQ55">
        <f t="shared" si="294"/>
        <v>0</v>
      </c>
      <c r="CR55">
        <f t="shared" si="294"/>
        <v>0</v>
      </c>
      <c r="CS55">
        <f t="shared" si="294"/>
        <v>0</v>
      </c>
      <c r="CT55">
        <f t="shared" si="294"/>
        <v>0</v>
      </c>
      <c r="CU55">
        <f t="shared" si="294"/>
        <v>0</v>
      </c>
      <c r="CV55">
        <f t="shared" si="294"/>
        <v>0</v>
      </c>
      <c r="CW55">
        <f t="shared" si="294"/>
        <v>0</v>
      </c>
      <c r="CX55">
        <f t="shared" si="294"/>
        <v>0</v>
      </c>
      <c r="CY55">
        <f t="shared" si="294"/>
        <v>0</v>
      </c>
      <c r="CZ55">
        <f t="shared" si="294"/>
        <v>0</v>
      </c>
      <c r="DA55">
        <f t="shared" si="294"/>
        <v>0</v>
      </c>
      <c r="DB55">
        <f t="shared" si="294"/>
        <v>0</v>
      </c>
      <c r="DC55">
        <f t="shared" si="294"/>
        <v>0</v>
      </c>
      <c r="DD55">
        <f t="shared" si="294"/>
        <v>0</v>
      </c>
      <c r="DE55">
        <f t="shared" si="294"/>
        <v>0</v>
      </c>
      <c r="DF55">
        <f t="shared" si="294"/>
        <v>0</v>
      </c>
      <c r="DG55">
        <f t="shared" si="294"/>
        <v>0</v>
      </c>
      <c r="DH55">
        <f t="shared" si="294"/>
        <v>0</v>
      </c>
      <c r="DI55">
        <f t="shared" si="294"/>
        <v>0</v>
      </c>
      <c r="DJ55">
        <f t="shared" si="294"/>
        <v>0</v>
      </c>
      <c r="DK55">
        <f t="shared" si="294"/>
        <v>0</v>
      </c>
      <c r="DL55">
        <f t="shared" si="294"/>
        <v>0</v>
      </c>
      <c r="DM55">
        <f t="shared" si="294"/>
        <v>0</v>
      </c>
      <c r="DN55">
        <f t="shared" si="294"/>
        <v>0</v>
      </c>
      <c r="DO55">
        <f t="shared" si="294"/>
        <v>0</v>
      </c>
      <c r="DP55">
        <f t="shared" si="294"/>
        <v>0</v>
      </c>
      <c r="DQ55">
        <f t="shared" si="294"/>
        <v>0</v>
      </c>
      <c r="DR55">
        <f t="shared" si="294"/>
        <v>0</v>
      </c>
      <c r="DS55">
        <f t="shared" si="294"/>
        <v>0</v>
      </c>
      <c r="DT55">
        <f t="shared" si="294"/>
        <v>0</v>
      </c>
      <c r="DU55">
        <f t="shared" si="294"/>
        <v>0</v>
      </c>
      <c r="DV55">
        <f t="shared" si="294"/>
        <v>0</v>
      </c>
      <c r="DW55">
        <f t="shared" si="294"/>
        <v>0</v>
      </c>
      <c r="DX55">
        <f t="shared" si="294"/>
        <v>0</v>
      </c>
      <c r="DY55">
        <f t="shared" si="294"/>
        <v>0</v>
      </c>
      <c r="DZ55">
        <f t="shared" si="294"/>
        <v>0</v>
      </c>
      <c r="EA55">
        <f t="shared" si="294"/>
        <v>0</v>
      </c>
      <c r="EB55">
        <f t="shared" si="294"/>
        <v>0</v>
      </c>
      <c r="EC55">
        <f t="shared" si="294"/>
        <v>0</v>
      </c>
      <c r="ED55">
        <f t="shared" si="294"/>
        <v>0</v>
      </c>
      <c r="EE55">
        <f t="shared" si="294"/>
        <v>0</v>
      </c>
      <c r="EF55">
        <f t="shared" si="294"/>
        <v>0</v>
      </c>
      <c r="EG55">
        <f t="shared" si="294"/>
        <v>0</v>
      </c>
      <c r="EH55">
        <f t="shared" ref="EH55:GS55" si="295">EH$9*EH189</f>
        <v>0</v>
      </c>
      <c r="EI55">
        <f t="shared" si="295"/>
        <v>0</v>
      </c>
      <c r="EJ55">
        <f t="shared" si="295"/>
        <v>0</v>
      </c>
      <c r="EK55">
        <f t="shared" si="295"/>
        <v>0</v>
      </c>
      <c r="EL55">
        <f t="shared" si="295"/>
        <v>0</v>
      </c>
      <c r="EM55">
        <f t="shared" si="295"/>
        <v>0</v>
      </c>
      <c r="EN55">
        <f t="shared" si="295"/>
        <v>0</v>
      </c>
      <c r="EO55">
        <f t="shared" si="295"/>
        <v>0</v>
      </c>
      <c r="EP55">
        <f t="shared" si="295"/>
        <v>0</v>
      </c>
      <c r="EQ55">
        <f t="shared" si="295"/>
        <v>0</v>
      </c>
      <c r="ER55">
        <f t="shared" si="295"/>
        <v>0</v>
      </c>
      <c r="ES55">
        <f t="shared" si="295"/>
        <v>0</v>
      </c>
      <c r="ET55">
        <f t="shared" si="295"/>
        <v>0</v>
      </c>
      <c r="EU55">
        <f t="shared" si="295"/>
        <v>0</v>
      </c>
      <c r="EV55">
        <f t="shared" si="295"/>
        <v>0</v>
      </c>
      <c r="EW55">
        <f t="shared" si="295"/>
        <v>0</v>
      </c>
      <c r="EX55">
        <f t="shared" si="295"/>
        <v>0</v>
      </c>
      <c r="EY55">
        <f t="shared" si="295"/>
        <v>0</v>
      </c>
      <c r="EZ55">
        <f t="shared" si="295"/>
        <v>0</v>
      </c>
      <c r="FA55">
        <f t="shared" si="295"/>
        <v>0</v>
      </c>
      <c r="FB55">
        <f t="shared" si="295"/>
        <v>0</v>
      </c>
      <c r="FC55">
        <f t="shared" si="295"/>
        <v>0</v>
      </c>
      <c r="FD55">
        <f t="shared" si="295"/>
        <v>0</v>
      </c>
      <c r="FE55">
        <f t="shared" si="295"/>
        <v>0</v>
      </c>
      <c r="FF55">
        <f t="shared" si="295"/>
        <v>0</v>
      </c>
      <c r="FG55">
        <f t="shared" si="295"/>
        <v>0</v>
      </c>
      <c r="FH55">
        <f t="shared" si="295"/>
        <v>0</v>
      </c>
      <c r="FI55">
        <f t="shared" si="295"/>
        <v>0</v>
      </c>
      <c r="FJ55">
        <f t="shared" si="295"/>
        <v>0</v>
      </c>
      <c r="FK55">
        <f t="shared" si="295"/>
        <v>0</v>
      </c>
      <c r="FL55">
        <f t="shared" si="295"/>
        <v>0</v>
      </c>
      <c r="FM55">
        <f t="shared" si="295"/>
        <v>0</v>
      </c>
      <c r="FN55">
        <f t="shared" si="295"/>
        <v>0</v>
      </c>
      <c r="FO55">
        <f t="shared" si="295"/>
        <v>0</v>
      </c>
      <c r="FP55">
        <f t="shared" si="295"/>
        <v>0</v>
      </c>
      <c r="FQ55">
        <f t="shared" si="295"/>
        <v>0</v>
      </c>
      <c r="FR55">
        <f t="shared" si="295"/>
        <v>0</v>
      </c>
      <c r="FS55">
        <f t="shared" si="295"/>
        <v>0</v>
      </c>
      <c r="FT55">
        <f t="shared" si="295"/>
        <v>0</v>
      </c>
      <c r="FU55">
        <f t="shared" si="295"/>
        <v>0</v>
      </c>
      <c r="FV55">
        <f t="shared" si="295"/>
        <v>0</v>
      </c>
      <c r="FW55">
        <f t="shared" si="295"/>
        <v>0</v>
      </c>
      <c r="FX55">
        <f t="shared" si="295"/>
        <v>0</v>
      </c>
      <c r="FY55">
        <f t="shared" si="295"/>
        <v>0</v>
      </c>
      <c r="FZ55">
        <f t="shared" si="295"/>
        <v>0</v>
      </c>
      <c r="GA55">
        <f t="shared" si="295"/>
        <v>0</v>
      </c>
      <c r="GB55">
        <f t="shared" si="295"/>
        <v>0</v>
      </c>
      <c r="GC55">
        <f t="shared" si="295"/>
        <v>0</v>
      </c>
      <c r="GD55">
        <f t="shared" si="295"/>
        <v>0</v>
      </c>
      <c r="GE55">
        <f t="shared" si="295"/>
        <v>0</v>
      </c>
      <c r="GF55">
        <f t="shared" si="295"/>
        <v>0</v>
      </c>
      <c r="GG55">
        <f t="shared" si="295"/>
        <v>0</v>
      </c>
      <c r="GH55">
        <f t="shared" si="295"/>
        <v>0</v>
      </c>
      <c r="GI55">
        <f t="shared" si="295"/>
        <v>0</v>
      </c>
      <c r="GJ55">
        <f t="shared" si="295"/>
        <v>0</v>
      </c>
      <c r="GK55">
        <f t="shared" si="295"/>
        <v>0</v>
      </c>
      <c r="GL55">
        <f t="shared" si="295"/>
        <v>0</v>
      </c>
      <c r="GM55">
        <f t="shared" si="295"/>
        <v>0</v>
      </c>
      <c r="GN55">
        <f t="shared" si="295"/>
        <v>0</v>
      </c>
      <c r="GO55">
        <f t="shared" si="295"/>
        <v>0</v>
      </c>
      <c r="GP55">
        <f t="shared" si="295"/>
        <v>0</v>
      </c>
      <c r="GQ55">
        <f t="shared" si="295"/>
        <v>0</v>
      </c>
      <c r="GR55">
        <f t="shared" si="295"/>
        <v>0</v>
      </c>
      <c r="GS55">
        <f t="shared" si="295"/>
        <v>0</v>
      </c>
      <c r="GT55">
        <f t="shared" ref="GT55:JE55" si="296">GT$9*GT189</f>
        <v>0</v>
      </c>
      <c r="GU55">
        <f t="shared" si="296"/>
        <v>0</v>
      </c>
      <c r="GV55">
        <f t="shared" si="296"/>
        <v>0</v>
      </c>
      <c r="GW55">
        <f t="shared" si="296"/>
        <v>0</v>
      </c>
      <c r="GX55">
        <f t="shared" si="296"/>
        <v>0</v>
      </c>
      <c r="GY55">
        <f t="shared" si="296"/>
        <v>0</v>
      </c>
      <c r="GZ55">
        <f t="shared" si="296"/>
        <v>0</v>
      </c>
      <c r="HA55">
        <f t="shared" si="296"/>
        <v>0</v>
      </c>
      <c r="HB55">
        <f t="shared" si="296"/>
        <v>0</v>
      </c>
      <c r="HC55">
        <f t="shared" si="296"/>
        <v>0</v>
      </c>
      <c r="HD55">
        <f t="shared" si="296"/>
        <v>0</v>
      </c>
      <c r="HE55">
        <f t="shared" si="296"/>
        <v>0</v>
      </c>
      <c r="HF55">
        <f t="shared" si="296"/>
        <v>0</v>
      </c>
      <c r="HG55">
        <f t="shared" si="296"/>
        <v>0</v>
      </c>
      <c r="HH55">
        <f t="shared" si="296"/>
        <v>0</v>
      </c>
      <c r="HI55">
        <f t="shared" si="296"/>
        <v>0</v>
      </c>
      <c r="HJ55">
        <f t="shared" si="296"/>
        <v>0</v>
      </c>
      <c r="HK55">
        <f t="shared" si="296"/>
        <v>0</v>
      </c>
      <c r="HL55">
        <f t="shared" si="296"/>
        <v>0</v>
      </c>
      <c r="HM55">
        <f t="shared" si="296"/>
        <v>0</v>
      </c>
      <c r="HN55">
        <f t="shared" si="296"/>
        <v>0</v>
      </c>
      <c r="HO55">
        <f t="shared" si="296"/>
        <v>0</v>
      </c>
      <c r="HP55">
        <f t="shared" si="296"/>
        <v>0</v>
      </c>
      <c r="HQ55">
        <f t="shared" si="296"/>
        <v>0</v>
      </c>
      <c r="HR55">
        <f t="shared" si="296"/>
        <v>0</v>
      </c>
      <c r="HS55">
        <f t="shared" si="296"/>
        <v>0</v>
      </c>
      <c r="HT55">
        <f t="shared" si="296"/>
        <v>0</v>
      </c>
      <c r="HU55">
        <f t="shared" si="296"/>
        <v>0</v>
      </c>
      <c r="HV55">
        <f t="shared" si="296"/>
        <v>0</v>
      </c>
      <c r="HW55">
        <f t="shared" si="296"/>
        <v>0</v>
      </c>
      <c r="HX55">
        <f t="shared" si="296"/>
        <v>0</v>
      </c>
      <c r="HY55">
        <f t="shared" si="296"/>
        <v>0</v>
      </c>
      <c r="HZ55">
        <f t="shared" si="296"/>
        <v>0</v>
      </c>
      <c r="IA55">
        <f t="shared" si="296"/>
        <v>0</v>
      </c>
      <c r="IB55">
        <f t="shared" si="296"/>
        <v>0</v>
      </c>
      <c r="IC55">
        <f t="shared" si="296"/>
        <v>0</v>
      </c>
      <c r="ID55">
        <f t="shared" si="296"/>
        <v>0</v>
      </c>
      <c r="IE55">
        <f t="shared" si="296"/>
        <v>0</v>
      </c>
      <c r="IF55">
        <f t="shared" si="296"/>
        <v>0</v>
      </c>
      <c r="IG55">
        <f t="shared" si="296"/>
        <v>0</v>
      </c>
      <c r="IH55">
        <f t="shared" si="296"/>
        <v>0</v>
      </c>
      <c r="II55">
        <f t="shared" si="296"/>
        <v>0</v>
      </c>
      <c r="IJ55">
        <f t="shared" si="296"/>
        <v>0</v>
      </c>
      <c r="IK55">
        <f t="shared" si="296"/>
        <v>0</v>
      </c>
      <c r="IL55">
        <f t="shared" si="296"/>
        <v>0</v>
      </c>
      <c r="IM55">
        <f t="shared" si="296"/>
        <v>0</v>
      </c>
      <c r="IN55">
        <f t="shared" si="296"/>
        <v>0</v>
      </c>
      <c r="IO55">
        <f t="shared" si="296"/>
        <v>0</v>
      </c>
      <c r="IP55">
        <f t="shared" si="296"/>
        <v>0</v>
      </c>
      <c r="IQ55">
        <f t="shared" si="296"/>
        <v>0</v>
      </c>
      <c r="IR55">
        <f t="shared" si="296"/>
        <v>0</v>
      </c>
      <c r="IS55">
        <f t="shared" si="296"/>
        <v>0</v>
      </c>
      <c r="IT55">
        <f t="shared" si="296"/>
        <v>0</v>
      </c>
      <c r="IU55">
        <f t="shared" si="296"/>
        <v>0</v>
      </c>
      <c r="IV55">
        <f t="shared" si="296"/>
        <v>0</v>
      </c>
      <c r="IW55">
        <f t="shared" si="296"/>
        <v>0</v>
      </c>
      <c r="IX55">
        <f t="shared" si="296"/>
        <v>0</v>
      </c>
      <c r="IY55">
        <f t="shared" si="296"/>
        <v>0</v>
      </c>
      <c r="IZ55">
        <f t="shared" si="296"/>
        <v>0</v>
      </c>
      <c r="JA55">
        <f t="shared" si="296"/>
        <v>0</v>
      </c>
      <c r="JB55">
        <f t="shared" si="296"/>
        <v>0</v>
      </c>
      <c r="JC55">
        <f t="shared" si="296"/>
        <v>0</v>
      </c>
      <c r="JD55">
        <f t="shared" si="296"/>
        <v>0</v>
      </c>
      <c r="JE55">
        <f t="shared" si="296"/>
        <v>0</v>
      </c>
      <c r="JF55">
        <f t="shared" ref="JF55:LQ55" si="297">JF$9*JF189</f>
        <v>0</v>
      </c>
      <c r="JG55">
        <f t="shared" si="297"/>
        <v>0</v>
      </c>
      <c r="JH55">
        <f t="shared" si="297"/>
        <v>0</v>
      </c>
      <c r="JI55">
        <f t="shared" si="297"/>
        <v>0</v>
      </c>
      <c r="JJ55">
        <f t="shared" si="297"/>
        <v>0</v>
      </c>
      <c r="JK55">
        <f t="shared" si="297"/>
        <v>0</v>
      </c>
      <c r="JL55">
        <f t="shared" si="297"/>
        <v>0</v>
      </c>
      <c r="JM55">
        <f t="shared" si="297"/>
        <v>0</v>
      </c>
      <c r="JN55">
        <f t="shared" si="297"/>
        <v>0</v>
      </c>
      <c r="JO55">
        <f t="shared" si="297"/>
        <v>0</v>
      </c>
      <c r="JP55">
        <f t="shared" si="297"/>
        <v>0</v>
      </c>
      <c r="JQ55">
        <f t="shared" si="297"/>
        <v>0</v>
      </c>
      <c r="JR55">
        <f t="shared" si="297"/>
        <v>0</v>
      </c>
      <c r="JS55">
        <f t="shared" si="297"/>
        <v>0</v>
      </c>
      <c r="JT55">
        <f t="shared" si="297"/>
        <v>0</v>
      </c>
      <c r="JU55">
        <f t="shared" si="297"/>
        <v>0</v>
      </c>
      <c r="JV55">
        <f t="shared" si="297"/>
        <v>0</v>
      </c>
      <c r="JW55">
        <f t="shared" si="297"/>
        <v>0</v>
      </c>
      <c r="JX55">
        <f t="shared" si="297"/>
        <v>0</v>
      </c>
      <c r="JY55">
        <f t="shared" si="297"/>
        <v>0</v>
      </c>
      <c r="JZ55">
        <f t="shared" si="297"/>
        <v>0</v>
      </c>
      <c r="KA55">
        <f t="shared" si="297"/>
        <v>0</v>
      </c>
      <c r="KB55">
        <f t="shared" si="297"/>
        <v>0</v>
      </c>
      <c r="KC55">
        <f t="shared" si="297"/>
        <v>0</v>
      </c>
      <c r="KD55">
        <f t="shared" si="297"/>
        <v>0</v>
      </c>
      <c r="KE55">
        <f t="shared" si="297"/>
        <v>0</v>
      </c>
      <c r="KF55">
        <f t="shared" si="297"/>
        <v>0</v>
      </c>
      <c r="KG55">
        <f t="shared" si="297"/>
        <v>0</v>
      </c>
      <c r="KH55">
        <f t="shared" si="297"/>
        <v>0</v>
      </c>
      <c r="KI55">
        <f t="shared" si="297"/>
        <v>0</v>
      </c>
      <c r="KJ55">
        <f t="shared" si="297"/>
        <v>0</v>
      </c>
      <c r="KK55">
        <f t="shared" si="297"/>
        <v>0</v>
      </c>
      <c r="KL55">
        <f t="shared" si="297"/>
        <v>0</v>
      </c>
      <c r="KM55">
        <f t="shared" si="297"/>
        <v>0</v>
      </c>
      <c r="KN55">
        <f t="shared" si="297"/>
        <v>0</v>
      </c>
      <c r="KO55">
        <f t="shared" si="297"/>
        <v>0</v>
      </c>
      <c r="KP55">
        <f t="shared" si="297"/>
        <v>0</v>
      </c>
      <c r="KQ55">
        <f t="shared" si="297"/>
        <v>0</v>
      </c>
      <c r="KR55">
        <f t="shared" si="297"/>
        <v>0</v>
      </c>
      <c r="KS55">
        <f t="shared" si="297"/>
        <v>0</v>
      </c>
      <c r="KT55">
        <f t="shared" si="297"/>
        <v>0</v>
      </c>
      <c r="KU55">
        <f t="shared" si="297"/>
        <v>0</v>
      </c>
      <c r="KV55">
        <f t="shared" si="297"/>
        <v>0</v>
      </c>
      <c r="KW55">
        <f t="shared" si="297"/>
        <v>0</v>
      </c>
      <c r="KX55">
        <f t="shared" si="297"/>
        <v>0</v>
      </c>
      <c r="KY55">
        <f t="shared" si="297"/>
        <v>0</v>
      </c>
      <c r="KZ55">
        <f t="shared" si="297"/>
        <v>0</v>
      </c>
      <c r="LA55">
        <f t="shared" si="297"/>
        <v>0</v>
      </c>
      <c r="LB55">
        <f t="shared" si="297"/>
        <v>0</v>
      </c>
      <c r="LC55">
        <f t="shared" si="297"/>
        <v>0</v>
      </c>
      <c r="LD55">
        <f t="shared" si="297"/>
        <v>0</v>
      </c>
      <c r="LE55">
        <f t="shared" si="297"/>
        <v>0</v>
      </c>
      <c r="LF55">
        <f t="shared" si="297"/>
        <v>0</v>
      </c>
      <c r="LG55">
        <f t="shared" si="297"/>
        <v>0</v>
      </c>
      <c r="LH55">
        <f t="shared" si="297"/>
        <v>0</v>
      </c>
      <c r="LI55">
        <f t="shared" si="297"/>
        <v>0</v>
      </c>
      <c r="LJ55">
        <f t="shared" si="297"/>
        <v>0</v>
      </c>
      <c r="LK55">
        <f t="shared" si="297"/>
        <v>0</v>
      </c>
      <c r="LL55">
        <f t="shared" si="297"/>
        <v>0</v>
      </c>
      <c r="LM55">
        <f t="shared" si="297"/>
        <v>0</v>
      </c>
      <c r="LN55">
        <f t="shared" si="297"/>
        <v>0</v>
      </c>
      <c r="LO55">
        <f t="shared" si="297"/>
        <v>0</v>
      </c>
      <c r="LP55">
        <f t="shared" si="297"/>
        <v>0</v>
      </c>
      <c r="LQ55">
        <f t="shared" si="297"/>
        <v>0</v>
      </c>
      <c r="LR55">
        <f t="shared" ref="LR55:OC55" si="298">LR$9*LR189</f>
        <v>0</v>
      </c>
      <c r="LS55">
        <f t="shared" si="298"/>
        <v>0</v>
      </c>
      <c r="LT55">
        <f t="shared" si="298"/>
        <v>0</v>
      </c>
      <c r="LU55">
        <f t="shared" si="298"/>
        <v>0</v>
      </c>
      <c r="LV55">
        <f t="shared" si="298"/>
        <v>0</v>
      </c>
      <c r="LW55">
        <f t="shared" si="298"/>
        <v>0</v>
      </c>
      <c r="LX55">
        <f t="shared" si="298"/>
        <v>0</v>
      </c>
      <c r="LY55">
        <f t="shared" si="298"/>
        <v>0</v>
      </c>
      <c r="LZ55">
        <f t="shared" si="298"/>
        <v>0</v>
      </c>
      <c r="MA55">
        <f t="shared" si="298"/>
        <v>0</v>
      </c>
      <c r="MB55">
        <f t="shared" si="298"/>
        <v>0</v>
      </c>
      <c r="MC55">
        <f t="shared" si="298"/>
        <v>0</v>
      </c>
      <c r="MD55">
        <f t="shared" si="298"/>
        <v>0</v>
      </c>
      <c r="ME55">
        <f t="shared" si="298"/>
        <v>0</v>
      </c>
      <c r="MF55">
        <f t="shared" si="298"/>
        <v>0</v>
      </c>
      <c r="MG55">
        <f t="shared" si="298"/>
        <v>0</v>
      </c>
      <c r="MH55">
        <f t="shared" si="298"/>
        <v>0</v>
      </c>
      <c r="MI55">
        <f t="shared" si="298"/>
        <v>0</v>
      </c>
      <c r="MJ55">
        <f t="shared" si="298"/>
        <v>0</v>
      </c>
      <c r="MK55">
        <f t="shared" si="298"/>
        <v>0</v>
      </c>
      <c r="ML55">
        <f t="shared" si="298"/>
        <v>0</v>
      </c>
      <c r="MM55">
        <f t="shared" si="298"/>
        <v>0</v>
      </c>
      <c r="MN55">
        <f t="shared" si="298"/>
        <v>0</v>
      </c>
      <c r="MO55">
        <f t="shared" si="298"/>
        <v>0</v>
      </c>
      <c r="MP55">
        <f t="shared" si="298"/>
        <v>0</v>
      </c>
      <c r="MQ55">
        <f t="shared" si="298"/>
        <v>0</v>
      </c>
      <c r="MR55">
        <f t="shared" si="298"/>
        <v>0</v>
      </c>
      <c r="MS55">
        <f t="shared" si="298"/>
        <v>0</v>
      </c>
      <c r="MT55">
        <f t="shared" si="298"/>
        <v>0</v>
      </c>
      <c r="MU55">
        <f t="shared" si="298"/>
        <v>0</v>
      </c>
      <c r="MV55">
        <f t="shared" si="298"/>
        <v>0</v>
      </c>
      <c r="MW55">
        <f t="shared" si="298"/>
        <v>0</v>
      </c>
      <c r="MX55">
        <f t="shared" si="298"/>
        <v>0</v>
      </c>
      <c r="MY55">
        <f t="shared" si="298"/>
        <v>0</v>
      </c>
      <c r="MZ55">
        <f t="shared" si="298"/>
        <v>0</v>
      </c>
      <c r="NA55">
        <f t="shared" si="298"/>
        <v>0</v>
      </c>
      <c r="NB55">
        <f t="shared" si="298"/>
        <v>0</v>
      </c>
      <c r="NC55">
        <f t="shared" si="298"/>
        <v>0</v>
      </c>
      <c r="ND55">
        <f t="shared" si="298"/>
        <v>0</v>
      </c>
      <c r="NE55">
        <f t="shared" si="298"/>
        <v>0</v>
      </c>
      <c r="NF55">
        <f t="shared" si="298"/>
        <v>0</v>
      </c>
      <c r="NG55">
        <f t="shared" si="298"/>
        <v>0</v>
      </c>
      <c r="NH55">
        <f t="shared" si="298"/>
        <v>0</v>
      </c>
      <c r="NI55">
        <f t="shared" si="298"/>
        <v>0</v>
      </c>
      <c r="NJ55">
        <f t="shared" si="298"/>
        <v>0</v>
      </c>
      <c r="NK55">
        <f t="shared" si="298"/>
        <v>0</v>
      </c>
      <c r="NL55">
        <f t="shared" si="298"/>
        <v>0</v>
      </c>
      <c r="NM55">
        <f t="shared" si="298"/>
        <v>0</v>
      </c>
      <c r="NN55">
        <f t="shared" si="298"/>
        <v>0</v>
      </c>
      <c r="NO55">
        <f t="shared" si="298"/>
        <v>0</v>
      </c>
      <c r="NP55">
        <f t="shared" si="298"/>
        <v>0</v>
      </c>
      <c r="NQ55">
        <f t="shared" si="298"/>
        <v>0</v>
      </c>
      <c r="NR55">
        <f t="shared" si="298"/>
        <v>0</v>
      </c>
      <c r="NS55">
        <f t="shared" si="298"/>
        <v>0</v>
      </c>
      <c r="NT55">
        <f t="shared" si="298"/>
        <v>0</v>
      </c>
      <c r="NU55">
        <f t="shared" si="298"/>
        <v>0</v>
      </c>
      <c r="NV55">
        <f t="shared" si="298"/>
        <v>0</v>
      </c>
      <c r="NW55">
        <f t="shared" si="298"/>
        <v>0</v>
      </c>
      <c r="NX55">
        <f t="shared" si="298"/>
        <v>0</v>
      </c>
      <c r="NY55">
        <f t="shared" si="298"/>
        <v>0</v>
      </c>
      <c r="NZ55">
        <f t="shared" si="298"/>
        <v>0</v>
      </c>
      <c r="OA55">
        <f t="shared" si="298"/>
        <v>0</v>
      </c>
      <c r="OB55">
        <f t="shared" si="298"/>
        <v>0</v>
      </c>
      <c r="OC55">
        <f t="shared" si="298"/>
        <v>0</v>
      </c>
      <c r="OD55">
        <f t="shared" ref="OD55:OS55" si="299">OD$9*OD189</f>
        <v>0</v>
      </c>
      <c r="OE55">
        <f t="shared" si="299"/>
        <v>0</v>
      </c>
      <c r="OF55">
        <f t="shared" si="299"/>
        <v>0</v>
      </c>
      <c r="OG55">
        <f t="shared" si="299"/>
        <v>0</v>
      </c>
      <c r="OH55">
        <f t="shared" si="299"/>
        <v>0</v>
      </c>
      <c r="OI55">
        <f t="shared" si="299"/>
        <v>0</v>
      </c>
      <c r="OJ55">
        <f t="shared" si="299"/>
        <v>0</v>
      </c>
      <c r="OK55">
        <f t="shared" si="299"/>
        <v>0</v>
      </c>
      <c r="OL55">
        <f t="shared" si="299"/>
        <v>0</v>
      </c>
      <c r="OM55">
        <f t="shared" si="299"/>
        <v>0</v>
      </c>
      <c r="ON55">
        <f t="shared" si="299"/>
        <v>0</v>
      </c>
      <c r="OO55">
        <f t="shared" si="299"/>
        <v>0</v>
      </c>
      <c r="OP55">
        <f t="shared" si="299"/>
        <v>0</v>
      </c>
      <c r="OQ55">
        <f t="shared" si="299"/>
        <v>0</v>
      </c>
      <c r="OR55">
        <f t="shared" si="299"/>
        <v>0</v>
      </c>
      <c r="OS55">
        <f t="shared" si="299"/>
        <v>0</v>
      </c>
    </row>
    <row r="56" spans="1:409">
      <c r="B56" s="311">
        <f t="shared" si="257"/>
        <v>0</v>
      </c>
      <c r="C56" s="47">
        <f t="shared" si="257"/>
        <v>0</v>
      </c>
      <c r="D56" s="47">
        <f t="shared" si="257"/>
        <v>0</v>
      </c>
      <c r="E56" s="47">
        <f t="shared" si="257"/>
        <v>0</v>
      </c>
      <c r="F56" s="47">
        <f t="shared" si="257"/>
        <v>0</v>
      </c>
      <c r="G56" s="47">
        <f t="shared" si="257"/>
        <v>0</v>
      </c>
      <c r="H56" s="47">
        <f t="shared" si="257"/>
        <v>0</v>
      </c>
      <c r="I56" s="312">
        <f t="shared" si="257"/>
        <v>0</v>
      </c>
      <c r="J56">
        <f t="shared" ref="J56:BU56" si="300">J$9*J190</f>
        <v>0</v>
      </c>
      <c r="K56">
        <f t="shared" si="300"/>
        <v>0</v>
      </c>
      <c r="L56">
        <f t="shared" si="300"/>
        <v>0</v>
      </c>
      <c r="M56">
        <f t="shared" si="300"/>
        <v>0</v>
      </c>
      <c r="N56">
        <f t="shared" si="300"/>
        <v>0</v>
      </c>
      <c r="O56">
        <f t="shared" si="300"/>
        <v>0</v>
      </c>
      <c r="P56">
        <f t="shared" si="300"/>
        <v>0</v>
      </c>
      <c r="Q56">
        <f t="shared" si="300"/>
        <v>0</v>
      </c>
      <c r="R56">
        <f t="shared" si="300"/>
        <v>0</v>
      </c>
      <c r="S56">
        <f t="shared" si="300"/>
        <v>0</v>
      </c>
      <c r="T56">
        <f t="shared" si="300"/>
        <v>0</v>
      </c>
      <c r="U56">
        <f t="shared" si="300"/>
        <v>0</v>
      </c>
      <c r="V56">
        <f t="shared" si="300"/>
        <v>0</v>
      </c>
      <c r="W56">
        <f t="shared" si="300"/>
        <v>0</v>
      </c>
      <c r="X56">
        <f t="shared" si="300"/>
        <v>0</v>
      </c>
      <c r="Y56">
        <f t="shared" si="300"/>
        <v>0</v>
      </c>
      <c r="Z56">
        <f t="shared" si="300"/>
        <v>0</v>
      </c>
      <c r="AA56">
        <f t="shared" si="300"/>
        <v>0</v>
      </c>
      <c r="AB56">
        <f t="shared" si="300"/>
        <v>0</v>
      </c>
      <c r="AC56">
        <f t="shared" si="300"/>
        <v>0</v>
      </c>
      <c r="AD56">
        <f t="shared" si="300"/>
        <v>0</v>
      </c>
      <c r="AE56">
        <f t="shared" si="300"/>
        <v>0</v>
      </c>
      <c r="AF56">
        <f t="shared" si="300"/>
        <v>0</v>
      </c>
      <c r="AG56">
        <f t="shared" si="300"/>
        <v>0</v>
      </c>
      <c r="AH56">
        <f t="shared" si="300"/>
        <v>0</v>
      </c>
      <c r="AI56">
        <f t="shared" si="300"/>
        <v>0</v>
      </c>
      <c r="AJ56">
        <f t="shared" si="300"/>
        <v>0</v>
      </c>
      <c r="AK56">
        <f t="shared" si="300"/>
        <v>0</v>
      </c>
      <c r="AL56">
        <f t="shared" si="300"/>
        <v>0</v>
      </c>
      <c r="AM56">
        <f t="shared" si="300"/>
        <v>0</v>
      </c>
      <c r="AN56">
        <f t="shared" si="300"/>
        <v>0</v>
      </c>
      <c r="AO56">
        <f t="shared" si="300"/>
        <v>0</v>
      </c>
      <c r="AP56">
        <f t="shared" si="300"/>
        <v>0</v>
      </c>
      <c r="AQ56">
        <f t="shared" si="300"/>
        <v>0</v>
      </c>
      <c r="AR56">
        <f t="shared" si="300"/>
        <v>0</v>
      </c>
      <c r="AS56">
        <f t="shared" si="300"/>
        <v>0</v>
      </c>
      <c r="AT56">
        <f t="shared" si="300"/>
        <v>0</v>
      </c>
      <c r="AU56">
        <f t="shared" si="300"/>
        <v>0</v>
      </c>
      <c r="AV56">
        <f t="shared" si="300"/>
        <v>0</v>
      </c>
      <c r="AW56">
        <f t="shared" si="300"/>
        <v>0</v>
      </c>
      <c r="AX56">
        <f t="shared" si="300"/>
        <v>0</v>
      </c>
      <c r="AY56">
        <f t="shared" si="300"/>
        <v>0</v>
      </c>
      <c r="AZ56">
        <f t="shared" si="300"/>
        <v>0</v>
      </c>
      <c r="BA56">
        <f t="shared" si="300"/>
        <v>0</v>
      </c>
      <c r="BB56">
        <f t="shared" si="300"/>
        <v>0</v>
      </c>
      <c r="BC56">
        <f t="shared" si="300"/>
        <v>0</v>
      </c>
      <c r="BD56">
        <f t="shared" si="300"/>
        <v>0</v>
      </c>
      <c r="BE56">
        <f t="shared" si="300"/>
        <v>0</v>
      </c>
      <c r="BF56">
        <f t="shared" si="300"/>
        <v>0</v>
      </c>
      <c r="BG56">
        <f t="shared" si="300"/>
        <v>0</v>
      </c>
      <c r="BH56">
        <f t="shared" si="300"/>
        <v>0</v>
      </c>
      <c r="BI56">
        <f t="shared" si="300"/>
        <v>0</v>
      </c>
      <c r="BJ56">
        <f t="shared" si="300"/>
        <v>0</v>
      </c>
      <c r="BK56">
        <f t="shared" si="300"/>
        <v>0</v>
      </c>
      <c r="BL56">
        <f t="shared" si="300"/>
        <v>0</v>
      </c>
      <c r="BM56">
        <f t="shared" si="300"/>
        <v>0</v>
      </c>
      <c r="BN56">
        <f t="shared" si="300"/>
        <v>0</v>
      </c>
      <c r="BO56">
        <f t="shared" si="300"/>
        <v>0</v>
      </c>
      <c r="BP56">
        <f t="shared" si="300"/>
        <v>0</v>
      </c>
      <c r="BQ56">
        <f t="shared" si="300"/>
        <v>0</v>
      </c>
      <c r="BR56">
        <f t="shared" si="300"/>
        <v>0</v>
      </c>
      <c r="BS56">
        <f t="shared" si="300"/>
        <v>0</v>
      </c>
      <c r="BT56">
        <f t="shared" si="300"/>
        <v>0</v>
      </c>
      <c r="BU56">
        <f t="shared" si="300"/>
        <v>0</v>
      </c>
      <c r="BV56">
        <f t="shared" ref="BV56:EG56" si="301">BV$9*BV190</f>
        <v>0</v>
      </c>
      <c r="BW56">
        <f t="shared" si="301"/>
        <v>0</v>
      </c>
      <c r="BX56">
        <f t="shared" si="301"/>
        <v>0</v>
      </c>
      <c r="BY56">
        <f t="shared" si="301"/>
        <v>0</v>
      </c>
      <c r="BZ56">
        <f t="shared" si="301"/>
        <v>0</v>
      </c>
      <c r="CA56">
        <f t="shared" si="301"/>
        <v>0</v>
      </c>
      <c r="CB56">
        <f t="shared" si="301"/>
        <v>0</v>
      </c>
      <c r="CC56">
        <f t="shared" si="301"/>
        <v>0</v>
      </c>
      <c r="CD56">
        <f t="shared" si="301"/>
        <v>0</v>
      </c>
      <c r="CE56">
        <f t="shared" si="301"/>
        <v>0</v>
      </c>
      <c r="CF56">
        <f t="shared" si="301"/>
        <v>0</v>
      </c>
      <c r="CG56">
        <f t="shared" si="301"/>
        <v>0</v>
      </c>
      <c r="CH56">
        <f t="shared" si="301"/>
        <v>0</v>
      </c>
      <c r="CI56">
        <f t="shared" si="301"/>
        <v>0</v>
      </c>
      <c r="CJ56">
        <f t="shared" si="301"/>
        <v>0</v>
      </c>
      <c r="CK56">
        <f t="shared" si="301"/>
        <v>0</v>
      </c>
      <c r="CL56">
        <f t="shared" si="301"/>
        <v>0</v>
      </c>
      <c r="CM56">
        <f t="shared" si="301"/>
        <v>0</v>
      </c>
      <c r="CN56">
        <f t="shared" si="301"/>
        <v>0</v>
      </c>
      <c r="CO56">
        <f t="shared" si="301"/>
        <v>0</v>
      </c>
      <c r="CP56">
        <f t="shared" si="301"/>
        <v>0</v>
      </c>
      <c r="CQ56">
        <f t="shared" si="301"/>
        <v>0</v>
      </c>
      <c r="CR56">
        <f t="shared" si="301"/>
        <v>0</v>
      </c>
      <c r="CS56">
        <f t="shared" si="301"/>
        <v>0</v>
      </c>
      <c r="CT56">
        <f t="shared" si="301"/>
        <v>0</v>
      </c>
      <c r="CU56">
        <f t="shared" si="301"/>
        <v>0</v>
      </c>
      <c r="CV56">
        <f t="shared" si="301"/>
        <v>0</v>
      </c>
      <c r="CW56">
        <f t="shared" si="301"/>
        <v>0</v>
      </c>
      <c r="CX56">
        <f t="shared" si="301"/>
        <v>0</v>
      </c>
      <c r="CY56">
        <f t="shared" si="301"/>
        <v>0</v>
      </c>
      <c r="CZ56">
        <f t="shared" si="301"/>
        <v>0</v>
      </c>
      <c r="DA56">
        <f t="shared" si="301"/>
        <v>0</v>
      </c>
      <c r="DB56">
        <f t="shared" si="301"/>
        <v>0</v>
      </c>
      <c r="DC56">
        <f t="shared" si="301"/>
        <v>0</v>
      </c>
      <c r="DD56">
        <f t="shared" si="301"/>
        <v>0</v>
      </c>
      <c r="DE56">
        <f t="shared" si="301"/>
        <v>0</v>
      </c>
      <c r="DF56">
        <f t="shared" si="301"/>
        <v>0</v>
      </c>
      <c r="DG56">
        <f t="shared" si="301"/>
        <v>0</v>
      </c>
      <c r="DH56">
        <f t="shared" si="301"/>
        <v>0</v>
      </c>
      <c r="DI56">
        <f t="shared" si="301"/>
        <v>0</v>
      </c>
      <c r="DJ56">
        <f t="shared" si="301"/>
        <v>0</v>
      </c>
      <c r="DK56">
        <f t="shared" si="301"/>
        <v>0</v>
      </c>
      <c r="DL56">
        <f t="shared" si="301"/>
        <v>0</v>
      </c>
      <c r="DM56">
        <f t="shared" si="301"/>
        <v>0</v>
      </c>
      <c r="DN56">
        <f t="shared" si="301"/>
        <v>0</v>
      </c>
      <c r="DO56">
        <f t="shared" si="301"/>
        <v>0</v>
      </c>
      <c r="DP56">
        <f t="shared" si="301"/>
        <v>0</v>
      </c>
      <c r="DQ56">
        <f t="shared" si="301"/>
        <v>0</v>
      </c>
      <c r="DR56">
        <f t="shared" si="301"/>
        <v>0</v>
      </c>
      <c r="DS56">
        <f t="shared" si="301"/>
        <v>0</v>
      </c>
      <c r="DT56">
        <f t="shared" si="301"/>
        <v>0</v>
      </c>
      <c r="DU56">
        <f t="shared" si="301"/>
        <v>0</v>
      </c>
      <c r="DV56">
        <f t="shared" si="301"/>
        <v>0</v>
      </c>
      <c r="DW56">
        <f t="shared" si="301"/>
        <v>0</v>
      </c>
      <c r="DX56">
        <f t="shared" si="301"/>
        <v>0</v>
      </c>
      <c r="DY56">
        <f t="shared" si="301"/>
        <v>0</v>
      </c>
      <c r="DZ56">
        <f t="shared" si="301"/>
        <v>0</v>
      </c>
      <c r="EA56">
        <f t="shared" si="301"/>
        <v>0</v>
      </c>
      <c r="EB56">
        <f t="shared" si="301"/>
        <v>0</v>
      </c>
      <c r="EC56">
        <f t="shared" si="301"/>
        <v>0</v>
      </c>
      <c r="ED56">
        <f t="shared" si="301"/>
        <v>0</v>
      </c>
      <c r="EE56">
        <f t="shared" si="301"/>
        <v>0</v>
      </c>
      <c r="EF56">
        <f t="shared" si="301"/>
        <v>0</v>
      </c>
      <c r="EG56">
        <f t="shared" si="301"/>
        <v>0</v>
      </c>
      <c r="EH56">
        <f t="shared" ref="EH56:GS56" si="302">EH$9*EH190</f>
        <v>0</v>
      </c>
      <c r="EI56">
        <f t="shared" si="302"/>
        <v>0</v>
      </c>
      <c r="EJ56">
        <f t="shared" si="302"/>
        <v>0</v>
      </c>
      <c r="EK56">
        <f t="shared" si="302"/>
        <v>0</v>
      </c>
      <c r="EL56">
        <f t="shared" si="302"/>
        <v>0</v>
      </c>
      <c r="EM56">
        <f t="shared" si="302"/>
        <v>0</v>
      </c>
      <c r="EN56">
        <f t="shared" si="302"/>
        <v>0</v>
      </c>
      <c r="EO56">
        <f t="shared" si="302"/>
        <v>0</v>
      </c>
      <c r="EP56">
        <f t="shared" si="302"/>
        <v>0</v>
      </c>
      <c r="EQ56">
        <f t="shared" si="302"/>
        <v>0</v>
      </c>
      <c r="ER56">
        <f t="shared" si="302"/>
        <v>0</v>
      </c>
      <c r="ES56">
        <f t="shared" si="302"/>
        <v>0</v>
      </c>
      <c r="ET56">
        <f t="shared" si="302"/>
        <v>0</v>
      </c>
      <c r="EU56">
        <f t="shared" si="302"/>
        <v>0</v>
      </c>
      <c r="EV56">
        <f t="shared" si="302"/>
        <v>0</v>
      </c>
      <c r="EW56">
        <f t="shared" si="302"/>
        <v>0</v>
      </c>
      <c r="EX56">
        <f t="shared" si="302"/>
        <v>0</v>
      </c>
      <c r="EY56">
        <f t="shared" si="302"/>
        <v>0</v>
      </c>
      <c r="EZ56">
        <f t="shared" si="302"/>
        <v>0</v>
      </c>
      <c r="FA56">
        <f t="shared" si="302"/>
        <v>0</v>
      </c>
      <c r="FB56">
        <f t="shared" si="302"/>
        <v>0</v>
      </c>
      <c r="FC56">
        <f t="shared" si="302"/>
        <v>0</v>
      </c>
      <c r="FD56">
        <f t="shared" si="302"/>
        <v>0</v>
      </c>
      <c r="FE56">
        <f t="shared" si="302"/>
        <v>0</v>
      </c>
      <c r="FF56">
        <f t="shared" si="302"/>
        <v>0</v>
      </c>
      <c r="FG56">
        <f t="shared" si="302"/>
        <v>0</v>
      </c>
      <c r="FH56">
        <f t="shared" si="302"/>
        <v>0</v>
      </c>
      <c r="FI56">
        <f t="shared" si="302"/>
        <v>0</v>
      </c>
      <c r="FJ56">
        <f t="shared" si="302"/>
        <v>0</v>
      </c>
      <c r="FK56">
        <f t="shared" si="302"/>
        <v>0</v>
      </c>
      <c r="FL56">
        <f t="shared" si="302"/>
        <v>0</v>
      </c>
      <c r="FM56">
        <f t="shared" si="302"/>
        <v>0</v>
      </c>
      <c r="FN56">
        <f t="shared" si="302"/>
        <v>0</v>
      </c>
      <c r="FO56">
        <f t="shared" si="302"/>
        <v>0</v>
      </c>
      <c r="FP56">
        <f t="shared" si="302"/>
        <v>0</v>
      </c>
      <c r="FQ56">
        <f t="shared" si="302"/>
        <v>0</v>
      </c>
      <c r="FR56">
        <f t="shared" si="302"/>
        <v>0</v>
      </c>
      <c r="FS56">
        <f t="shared" si="302"/>
        <v>0</v>
      </c>
      <c r="FT56">
        <f t="shared" si="302"/>
        <v>0</v>
      </c>
      <c r="FU56">
        <f t="shared" si="302"/>
        <v>0</v>
      </c>
      <c r="FV56">
        <f t="shared" si="302"/>
        <v>0</v>
      </c>
      <c r="FW56">
        <f t="shared" si="302"/>
        <v>0</v>
      </c>
      <c r="FX56">
        <f t="shared" si="302"/>
        <v>0</v>
      </c>
      <c r="FY56">
        <f t="shared" si="302"/>
        <v>0</v>
      </c>
      <c r="FZ56">
        <f t="shared" si="302"/>
        <v>0</v>
      </c>
      <c r="GA56">
        <f t="shared" si="302"/>
        <v>0</v>
      </c>
      <c r="GB56">
        <f t="shared" si="302"/>
        <v>0</v>
      </c>
      <c r="GC56">
        <f t="shared" si="302"/>
        <v>0</v>
      </c>
      <c r="GD56">
        <f t="shared" si="302"/>
        <v>0</v>
      </c>
      <c r="GE56">
        <f t="shared" si="302"/>
        <v>0</v>
      </c>
      <c r="GF56">
        <f t="shared" si="302"/>
        <v>0</v>
      </c>
      <c r="GG56">
        <f t="shared" si="302"/>
        <v>0</v>
      </c>
      <c r="GH56">
        <f t="shared" si="302"/>
        <v>0</v>
      </c>
      <c r="GI56">
        <f t="shared" si="302"/>
        <v>0</v>
      </c>
      <c r="GJ56">
        <f t="shared" si="302"/>
        <v>0</v>
      </c>
      <c r="GK56">
        <f t="shared" si="302"/>
        <v>0</v>
      </c>
      <c r="GL56">
        <f t="shared" si="302"/>
        <v>0</v>
      </c>
      <c r="GM56">
        <f t="shared" si="302"/>
        <v>0</v>
      </c>
      <c r="GN56">
        <f t="shared" si="302"/>
        <v>0</v>
      </c>
      <c r="GO56">
        <f t="shared" si="302"/>
        <v>0</v>
      </c>
      <c r="GP56">
        <f t="shared" si="302"/>
        <v>0</v>
      </c>
      <c r="GQ56">
        <f t="shared" si="302"/>
        <v>0</v>
      </c>
      <c r="GR56">
        <f t="shared" si="302"/>
        <v>0</v>
      </c>
      <c r="GS56">
        <f t="shared" si="302"/>
        <v>0</v>
      </c>
      <c r="GT56">
        <f t="shared" ref="GT56:JE56" si="303">GT$9*GT190</f>
        <v>0</v>
      </c>
      <c r="GU56">
        <f t="shared" si="303"/>
        <v>0</v>
      </c>
      <c r="GV56">
        <f t="shared" si="303"/>
        <v>0</v>
      </c>
      <c r="GW56">
        <f t="shared" si="303"/>
        <v>0</v>
      </c>
      <c r="GX56">
        <f t="shared" si="303"/>
        <v>0</v>
      </c>
      <c r="GY56">
        <f t="shared" si="303"/>
        <v>0</v>
      </c>
      <c r="GZ56">
        <f t="shared" si="303"/>
        <v>0</v>
      </c>
      <c r="HA56">
        <f t="shared" si="303"/>
        <v>0</v>
      </c>
      <c r="HB56">
        <f t="shared" si="303"/>
        <v>0</v>
      </c>
      <c r="HC56">
        <f t="shared" si="303"/>
        <v>0</v>
      </c>
      <c r="HD56">
        <f t="shared" si="303"/>
        <v>0</v>
      </c>
      <c r="HE56">
        <f t="shared" si="303"/>
        <v>0</v>
      </c>
      <c r="HF56">
        <f t="shared" si="303"/>
        <v>0</v>
      </c>
      <c r="HG56">
        <f t="shared" si="303"/>
        <v>0</v>
      </c>
      <c r="HH56">
        <f t="shared" si="303"/>
        <v>0</v>
      </c>
      <c r="HI56">
        <f t="shared" si="303"/>
        <v>0</v>
      </c>
      <c r="HJ56">
        <f t="shared" si="303"/>
        <v>0</v>
      </c>
      <c r="HK56">
        <f t="shared" si="303"/>
        <v>0</v>
      </c>
      <c r="HL56">
        <f t="shared" si="303"/>
        <v>0</v>
      </c>
      <c r="HM56">
        <f t="shared" si="303"/>
        <v>0</v>
      </c>
      <c r="HN56">
        <f t="shared" si="303"/>
        <v>0</v>
      </c>
      <c r="HO56">
        <f t="shared" si="303"/>
        <v>0</v>
      </c>
      <c r="HP56">
        <f t="shared" si="303"/>
        <v>0</v>
      </c>
      <c r="HQ56">
        <f t="shared" si="303"/>
        <v>0</v>
      </c>
      <c r="HR56">
        <f t="shared" si="303"/>
        <v>0</v>
      </c>
      <c r="HS56">
        <f t="shared" si="303"/>
        <v>0</v>
      </c>
      <c r="HT56">
        <f t="shared" si="303"/>
        <v>0</v>
      </c>
      <c r="HU56">
        <f t="shared" si="303"/>
        <v>0</v>
      </c>
      <c r="HV56">
        <f t="shared" si="303"/>
        <v>0</v>
      </c>
      <c r="HW56">
        <f t="shared" si="303"/>
        <v>0</v>
      </c>
      <c r="HX56">
        <f t="shared" si="303"/>
        <v>0</v>
      </c>
      <c r="HY56">
        <f t="shared" si="303"/>
        <v>0</v>
      </c>
      <c r="HZ56">
        <f t="shared" si="303"/>
        <v>0</v>
      </c>
      <c r="IA56">
        <f t="shared" si="303"/>
        <v>0</v>
      </c>
      <c r="IB56">
        <f t="shared" si="303"/>
        <v>0</v>
      </c>
      <c r="IC56">
        <f t="shared" si="303"/>
        <v>0</v>
      </c>
      <c r="ID56">
        <f t="shared" si="303"/>
        <v>0</v>
      </c>
      <c r="IE56">
        <f t="shared" si="303"/>
        <v>0</v>
      </c>
      <c r="IF56">
        <f t="shared" si="303"/>
        <v>0</v>
      </c>
      <c r="IG56">
        <f t="shared" si="303"/>
        <v>0</v>
      </c>
      <c r="IH56">
        <f t="shared" si="303"/>
        <v>0</v>
      </c>
      <c r="II56">
        <f t="shared" si="303"/>
        <v>0</v>
      </c>
      <c r="IJ56">
        <f t="shared" si="303"/>
        <v>0</v>
      </c>
      <c r="IK56">
        <f t="shared" si="303"/>
        <v>0</v>
      </c>
      <c r="IL56">
        <f t="shared" si="303"/>
        <v>0</v>
      </c>
      <c r="IM56">
        <f t="shared" si="303"/>
        <v>0</v>
      </c>
      <c r="IN56">
        <f t="shared" si="303"/>
        <v>0</v>
      </c>
      <c r="IO56">
        <f t="shared" si="303"/>
        <v>0</v>
      </c>
      <c r="IP56">
        <f t="shared" si="303"/>
        <v>0</v>
      </c>
      <c r="IQ56">
        <f t="shared" si="303"/>
        <v>0</v>
      </c>
      <c r="IR56">
        <f t="shared" si="303"/>
        <v>0</v>
      </c>
      <c r="IS56">
        <f t="shared" si="303"/>
        <v>0</v>
      </c>
      <c r="IT56">
        <f t="shared" si="303"/>
        <v>0</v>
      </c>
      <c r="IU56">
        <f t="shared" si="303"/>
        <v>0</v>
      </c>
      <c r="IV56">
        <f t="shared" si="303"/>
        <v>0</v>
      </c>
      <c r="IW56">
        <f t="shared" si="303"/>
        <v>0</v>
      </c>
      <c r="IX56">
        <f t="shared" si="303"/>
        <v>0</v>
      </c>
      <c r="IY56">
        <f t="shared" si="303"/>
        <v>0</v>
      </c>
      <c r="IZ56">
        <f t="shared" si="303"/>
        <v>0</v>
      </c>
      <c r="JA56">
        <f t="shared" si="303"/>
        <v>0</v>
      </c>
      <c r="JB56">
        <f t="shared" si="303"/>
        <v>0</v>
      </c>
      <c r="JC56">
        <f t="shared" si="303"/>
        <v>0</v>
      </c>
      <c r="JD56">
        <f t="shared" si="303"/>
        <v>0</v>
      </c>
      <c r="JE56">
        <f t="shared" si="303"/>
        <v>0</v>
      </c>
      <c r="JF56">
        <f t="shared" ref="JF56:LQ56" si="304">JF$9*JF190</f>
        <v>0</v>
      </c>
      <c r="JG56">
        <f t="shared" si="304"/>
        <v>0</v>
      </c>
      <c r="JH56">
        <f t="shared" si="304"/>
        <v>0</v>
      </c>
      <c r="JI56">
        <f t="shared" si="304"/>
        <v>0</v>
      </c>
      <c r="JJ56">
        <f t="shared" si="304"/>
        <v>0</v>
      </c>
      <c r="JK56">
        <f t="shared" si="304"/>
        <v>0</v>
      </c>
      <c r="JL56">
        <f t="shared" si="304"/>
        <v>0</v>
      </c>
      <c r="JM56">
        <f t="shared" si="304"/>
        <v>0</v>
      </c>
      <c r="JN56">
        <f t="shared" si="304"/>
        <v>0</v>
      </c>
      <c r="JO56">
        <f t="shared" si="304"/>
        <v>0</v>
      </c>
      <c r="JP56">
        <f t="shared" si="304"/>
        <v>0</v>
      </c>
      <c r="JQ56">
        <f t="shared" si="304"/>
        <v>0</v>
      </c>
      <c r="JR56">
        <f t="shared" si="304"/>
        <v>0</v>
      </c>
      <c r="JS56">
        <f t="shared" si="304"/>
        <v>0</v>
      </c>
      <c r="JT56">
        <f t="shared" si="304"/>
        <v>0</v>
      </c>
      <c r="JU56">
        <f t="shared" si="304"/>
        <v>0</v>
      </c>
      <c r="JV56">
        <f t="shared" si="304"/>
        <v>0</v>
      </c>
      <c r="JW56">
        <f t="shared" si="304"/>
        <v>0</v>
      </c>
      <c r="JX56">
        <f t="shared" si="304"/>
        <v>0</v>
      </c>
      <c r="JY56">
        <f t="shared" si="304"/>
        <v>0</v>
      </c>
      <c r="JZ56">
        <f t="shared" si="304"/>
        <v>0</v>
      </c>
      <c r="KA56">
        <f t="shared" si="304"/>
        <v>0</v>
      </c>
      <c r="KB56">
        <f t="shared" si="304"/>
        <v>0</v>
      </c>
      <c r="KC56">
        <f t="shared" si="304"/>
        <v>0</v>
      </c>
      <c r="KD56">
        <f t="shared" si="304"/>
        <v>0</v>
      </c>
      <c r="KE56">
        <f t="shared" si="304"/>
        <v>0</v>
      </c>
      <c r="KF56">
        <f t="shared" si="304"/>
        <v>0</v>
      </c>
      <c r="KG56">
        <f t="shared" si="304"/>
        <v>0</v>
      </c>
      <c r="KH56">
        <f t="shared" si="304"/>
        <v>0</v>
      </c>
      <c r="KI56">
        <f t="shared" si="304"/>
        <v>0</v>
      </c>
      <c r="KJ56">
        <f t="shared" si="304"/>
        <v>0</v>
      </c>
      <c r="KK56">
        <f t="shared" si="304"/>
        <v>0</v>
      </c>
      <c r="KL56">
        <f t="shared" si="304"/>
        <v>0</v>
      </c>
      <c r="KM56">
        <f t="shared" si="304"/>
        <v>0</v>
      </c>
      <c r="KN56">
        <f t="shared" si="304"/>
        <v>0</v>
      </c>
      <c r="KO56">
        <f t="shared" si="304"/>
        <v>0</v>
      </c>
      <c r="KP56">
        <f t="shared" si="304"/>
        <v>0</v>
      </c>
      <c r="KQ56">
        <f t="shared" si="304"/>
        <v>0</v>
      </c>
      <c r="KR56">
        <f t="shared" si="304"/>
        <v>0</v>
      </c>
      <c r="KS56">
        <f t="shared" si="304"/>
        <v>0</v>
      </c>
      <c r="KT56">
        <f t="shared" si="304"/>
        <v>0</v>
      </c>
      <c r="KU56">
        <f t="shared" si="304"/>
        <v>0</v>
      </c>
      <c r="KV56">
        <f t="shared" si="304"/>
        <v>0</v>
      </c>
      <c r="KW56">
        <f t="shared" si="304"/>
        <v>0</v>
      </c>
      <c r="KX56">
        <f t="shared" si="304"/>
        <v>0</v>
      </c>
      <c r="KY56">
        <f t="shared" si="304"/>
        <v>0</v>
      </c>
      <c r="KZ56">
        <f t="shared" si="304"/>
        <v>0</v>
      </c>
      <c r="LA56">
        <f t="shared" si="304"/>
        <v>0</v>
      </c>
      <c r="LB56">
        <f t="shared" si="304"/>
        <v>0</v>
      </c>
      <c r="LC56">
        <f t="shared" si="304"/>
        <v>0</v>
      </c>
      <c r="LD56">
        <f t="shared" si="304"/>
        <v>0</v>
      </c>
      <c r="LE56">
        <f t="shared" si="304"/>
        <v>0</v>
      </c>
      <c r="LF56">
        <f t="shared" si="304"/>
        <v>0</v>
      </c>
      <c r="LG56">
        <f t="shared" si="304"/>
        <v>0</v>
      </c>
      <c r="LH56">
        <f t="shared" si="304"/>
        <v>0</v>
      </c>
      <c r="LI56">
        <f t="shared" si="304"/>
        <v>0</v>
      </c>
      <c r="LJ56">
        <f t="shared" si="304"/>
        <v>0</v>
      </c>
      <c r="LK56">
        <f t="shared" si="304"/>
        <v>0</v>
      </c>
      <c r="LL56">
        <f t="shared" si="304"/>
        <v>0</v>
      </c>
      <c r="LM56">
        <f t="shared" si="304"/>
        <v>0</v>
      </c>
      <c r="LN56">
        <f t="shared" si="304"/>
        <v>0</v>
      </c>
      <c r="LO56">
        <f t="shared" si="304"/>
        <v>0</v>
      </c>
      <c r="LP56">
        <f t="shared" si="304"/>
        <v>0</v>
      </c>
      <c r="LQ56">
        <f t="shared" si="304"/>
        <v>0</v>
      </c>
      <c r="LR56">
        <f t="shared" ref="LR56:OG56" si="305">LR$9*LR190</f>
        <v>0</v>
      </c>
      <c r="LS56">
        <f t="shared" si="305"/>
        <v>0</v>
      </c>
      <c r="LT56">
        <f t="shared" si="305"/>
        <v>0</v>
      </c>
      <c r="LU56">
        <f t="shared" si="305"/>
        <v>0</v>
      </c>
      <c r="LV56">
        <f t="shared" si="305"/>
        <v>0</v>
      </c>
      <c r="LW56">
        <f t="shared" si="305"/>
        <v>0</v>
      </c>
      <c r="LX56">
        <f t="shared" si="305"/>
        <v>0</v>
      </c>
      <c r="LY56">
        <f t="shared" si="305"/>
        <v>0</v>
      </c>
      <c r="LZ56">
        <f t="shared" si="305"/>
        <v>0</v>
      </c>
      <c r="MA56">
        <f t="shared" si="305"/>
        <v>0</v>
      </c>
      <c r="MB56">
        <f t="shared" si="305"/>
        <v>0</v>
      </c>
      <c r="MC56">
        <f t="shared" si="305"/>
        <v>0</v>
      </c>
      <c r="MD56">
        <f t="shared" si="305"/>
        <v>0</v>
      </c>
      <c r="ME56">
        <f t="shared" si="305"/>
        <v>0</v>
      </c>
      <c r="MF56">
        <f t="shared" si="305"/>
        <v>0</v>
      </c>
      <c r="MG56">
        <f t="shared" si="305"/>
        <v>0</v>
      </c>
      <c r="MH56">
        <f t="shared" si="305"/>
        <v>0</v>
      </c>
      <c r="MI56">
        <f t="shared" si="305"/>
        <v>0</v>
      </c>
      <c r="MJ56">
        <f t="shared" si="305"/>
        <v>0</v>
      </c>
      <c r="MK56">
        <f t="shared" si="305"/>
        <v>0</v>
      </c>
      <c r="ML56">
        <f t="shared" si="305"/>
        <v>0</v>
      </c>
      <c r="MM56">
        <f t="shared" si="305"/>
        <v>0</v>
      </c>
      <c r="MN56">
        <f t="shared" si="305"/>
        <v>0</v>
      </c>
      <c r="MO56">
        <f t="shared" si="305"/>
        <v>0</v>
      </c>
      <c r="MP56">
        <f t="shared" si="305"/>
        <v>0</v>
      </c>
      <c r="MQ56">
        <f t="shared" si="305"/>
        <v>0</v>
      </c>
      <c r="MR56">
        <f t="shared" si="305"/>
        <v>0</v>
      </c>
      <c r="MS56">
        <f t="shared" si="305"/>
        <v>0</v>
      </c>
      <c r="MT56">
        <f t="shared" si="305"/>
        <v>0</v>
      </c>
      <c r="MU56">
        <f t="shared" si="305"/>
        <v>0</v>
      </c>
      <c r="MV56">
        <f t="shared" si="305"/>
        <v>0</v>
      </c>
      <c r="MW56">
        <f t="shared" si="305"/>
        <v>0</v>
      </c>
      <c r="MX56">
        <f t="shared" si="305"/>
        <v>0</v>
      </c>
      <c r="MY56">
        <f t="shared" si="305"/>
        <v>0</v>
      </c>
      <c r="MZ56">
        <f t="shared" si="305"/>
        <v>0</v>
      </c>
      <c r="NA56">
        <f t="shared" si="305"/>
        <v>0</v>
      </c>
      <c r="NB56">
        <f t="shared" si="305"/>
        <v>0</v>
      </c>
      <c r="NC56">
        <f t="shared" si="305"/>
        <v>0</v>
      </c>
      <c r="ND56">
        <f t="shared" si="305"/>
        <v>0</v>
      </c>
      <c r="NE56">
        <f t="shared" si="305"/>
        <v>0</v>
      </c>
      <c r="NF56">
        <f t="shared" si="305"/>
        <v>0</v>
      </c>
      <c r="NG56">
        <f t="shared" si="305"/>
        <v>0</v>
      </c>
      <c r="NH56">
        <f t="shared" si="305"/>
        <v>0</v>
      </c>
      <c r="NI56">
        <f t="shared" si="305"/>
        <v>0</v>
      </c>
      <c r="NJ56">
        <f t="shared" si="305"/>
        <v>0</v>
      </c>
      <c r="NK56">
        <f t="shared" si="305"/>
        <v>0</v>
      </c>
      <c r="NL56">
        <f t="shared" si="305"/>
        <v>0</v>
      </c>
      <c r="NM56">
        <f t="shared" si="305"/>
        <v>0</v>
      </c>
      <c r="NN56">
        <f t="shared" si="305"/>
        <v>0</v>
      </c>
      <c r="NO56">
        <f t="shared" si="305"/>
        <v>0</v>
      </c>
      <c r="NP56">
        <f t="shared" si="305"/>
        <v>0</v>
      </c>
      <c r="NQ56">
        <f t="shared" si="305"/>
        <v>0</v>
      </c>
      <c r="NR56">
        <f t="shared" si="305"/>
        <v>0</v>
      </c>
      <c r="NS56">
        <f t="shared" si="305"/>
        <v>0</v>
      </c>
      <c r="NT56">
        <f t="shared" si="305"/>
        <v>0</v>
      </c>
      <c r="NU56">
        <f t="shared" si="305"/>
        <v>0</v>
      </c>
      <c r="NV56">
        <f t="shared" si="305"/>
        <v>0</v>
      </c>
      <c r="NW56">
        <f t="shared" si="305"/>
        <v>0</v>
      </c>
      <c r="NX56">
        <f t="shared" si="305"/>
        <v>0</v>
      </c>
      <c r="NY56">
        <f t="shared" si="305"/>
        <v>0</v>
      </c>
      <c r="NZ56">
        <f t="shared" si="305"/>
        <v>0</v>
      </c>
      <c r="OA56">
        <f t="shared" si="305"/>
        <v>0</v>
      </c>
      <c r="OB56">
        <f t="shared" si="305"/>
        <v>0</v>
      </c>
      <c r="OC56">
        <f t="shared" si="305"/>
        <v>0</v>
      </c>
      <c r="OD56">
        <f t="shared" si="305"/>
        <v>0</v>
      </c>
      <c r="OE56">
        <f t="shared" si="305"/>
        <v>0</v>
      </c>
      <c r="OF56">
        <f t="shared" si="305"/>
        <v>0</v>
      </c>
      <c r="OG56">
        <f t="shared" si="305"/>
        <v>0</v>
      </c>
      <c r="OH56">
        <f t="shared" ref="OH56:OS56" si="306">OH$9*OH190</f>
        <v>0</v>
      </c>
      <c r="OI56">
        <f t="shared" si="306"/>
        <v>0</v>
      </c>
      <c r="OJ56">
        <f t="shared" si="306"/>
        <v>0</v>
      </c>
      <c r="OK56">
        <f t="shared" si="306"/>
        <v>0</v>
      </c>
      <c r="OL56">
        <f t="shared" si="306"/>
        <v>0</v>
      </c>
      <c r="OM56">
        <f t="shared" si="306"/>
        <v>0</v>
      </c>
      <c r="ON56">
        <f t="shared" si="306"/>
        <v>0</v>
      </c>
      <c r="OO56">
        <f t="shared" si="306"/>
        <v>0</v>
      </c>
      <c r="OP56">
        <f t="shared" si="306"/>
        <v>0</v>
      </c>
      <c r="OQ56">
        <f t="shared" si="306"/>
        <v>0</v>
      </c>
      <c r="OR56">
        <f t="shared" si="306"/>
        <v>0</v>
      </c>
      <c r="OS56">
        <f t="shared" si="306"/>
        <v>0</v>
      </c>
    </row>
    <row r="57" spans="1:409">
      <c r="A57">
        <f>Rådata_6000!A53</f>
        <v>0</v>
      </c>
      <c r="B57" s="311">
        <f t="shared" si="257"/>
        <v>0</v>
      </c>
      <c r="C57" s="47">
        <f t="shared" si="257"/>
        <v>0</v>
      </c>
      <c r="D57" s="47">
        <f t="shared" si="257"/>
        <v>0</v>
      </c>
      <c r="E57" s="47">
        <f t="shared" si="257"/>
        <v>0</v>
      </c>
      <c r="F57" s="47">
        <f t="shared" si="257"/>
        <v>0</v>
      </c>
      <c r="G57" s="47">
        <f t="shared" si="257"/>
        <v>0</v>
      </c>
      <c r="H57" s="47">
        <f t="shared" si="257"/>
        <v>0</v>
      </c>
      <c r="I57" s="312">
        <f t="shared" si="257"/>
        <v>0</v>
      </c>
      <c r="J57">
        <f t="shared" ref="J57:BU57" si="307">J$9*J191</f>
        <v>0</v>
      </c>
      <c r="K57">
        <f t="shared" si="307"/>
        <v>0</v>
      </c>
      <c r="L57">
        <f t="shared" si="307"/>
        <v>0</v>
      </c>
      <c r="M57">
        <f t="shared" si="307"/>
        <v>0</v>
      </c>
      <c r="N57">
        <f t="shared" si="307"/>
        <v>0</v>
      </c>
      <c r="O57">
        <f t="shared" si="307"/>
        <v>0</v>
      </c>
      <c r="P57">
        <f t="shared" si="307"/>
        <v>0</v>
      </c>
      <c r="Q57">
        <f t="shared" si="307"/>
        <v>0</v>
      </c>
      <c r="R57">
        <f t="shared" si="307"/>
        <v>0</v>
      </c>
      <c r="S57">
        <f t="shared" si="307"/>
        <v>0</v>
      </c>
      <c r="T57">
        <f t="shared" si="307"/>
        <v>0</v>
      </c>
      <c r="U57">
        <f t="shared" si="307"/>
        <v>0</v>
      </c>
      <c r="V57">
        <f t="shared" si="307"/>
        <v>0</v>
      </c>
      <c r="W57">
        <f t="shared" si="307"/>
        <v>0</v>
      </c>
      <c r="X57">
        <f t="shared" si="307"/>
        <v>0</v>
      </c>
      <c r="Y57">
        <f t="shared" si="307"/>
        <v>0</v>
      </c>
      <c r="Z57">
        <f t="shared" si="307"/>
        <v>0</v>
      </c>
      <c r="AA57">
        <f t="shared" si="307"/>
        <v>0</v>
      </c>
      <c r="AB57">
        <f t="shared" si="307"/>
        <v>0</v>
      </c>
      <c r="AC57">
        <f t="shared" si="307"/>
        <v>0</v>
      </c>
      <c r="AD57">
        <f t="shared" si="307"/>
        <v>0</v>
      </c>
      <c r="AE57">
        <f t="shared" si="307"/>
        <v>0</v>
      </c>
      <c r="AF57">
        <f t="shared" si="307"/>
        <v>0</v>
      </c>
      <c r="AG57">
        <f t="shared" si="307"/>
        <v>0</v>
      </c>
      <c r="AH57">
        <f t="shared" si="307"/>
        <v>0</v>
      </c>
      <c r="AI57">
        <f t="shared" si="307"/>
        <v>0</v>
      </c>
      <c r="AJ57">
        <f t="shared" si="307"/>
        <v>0</v>
      </c>
      <c r="AK57">
        <f t="shared" si="307"/>
        <v>0</v>
      </c>
      <c r="AL57">
        <f t="shared" si="307"/>
        <v>0</v>
      </c>
      <c r="AM57">
        <f t="shared" si="307"/>
        <v>0</v>
      </c>
      <c r="AN57">
        <f t="shared" si="307"/>
        <v>0</v>
      </c>
      <c r="AO57">
        <f t="shared" si="307"/>
        <v>0</v>
      </c>
      <c r="AP57">
        <f t="shared" si="307"/>
        <v>0</v>
      </c>
      <c r="AQ57">
        <f t="shared" si="307"/>
        <v>0</v>
      </c>
      <c r="AR57">
        <f t="shared" si="307"/>
        <v>0</v>
      </c>
      <c r="AS57">
        <f t="shared" si="307"/>
        <v>0</v>
      </c>
      <c r="AT57">
        <f t="shared" si="307"/>
        <v>0</v>
      </c>
      <c r="AU57">
        <f t="shared" si="307"/>
        <v>0</v>
      </c>
      <c r="AV57">
        <f t="shared" si="307"/>
        <v>0</v>
      </c>
      <c r="AW57">
        <f t="shared" si="307"/>
        <v>0</v>
      </c>
      <c r="AX57">
        <f t="shared" si="307"/>
        <v>0</v>
      </c>
      <c r="AY57">
        <f t="shared" si="307"/>
        <v>0</v>
      </c>
      <c r="AZ57">
        <f t="shared" si="307"/>
        <v>0</v>
      </c>
      <c r="BA57">
        <f t="shared" si="307"/>
        <v>0</v>
      </c>
      <c r="BB57">
        <f t="shared" si="307"/>
        <v>0</v>
      </c>
      <c r="BC57">
        <f t="shared" si="307"/>
        <v>0</v>
      </c>
      <c r="BD57">
        <f t="shared" si="307"/>
        <v>0</v>
      </c>
      <c r="BE57">
        <f t="shared" si="307"/>
        <v>0</v>
      </c>
      <c r="BF57">
        <f t="shared" si="307"/>
        <v>0</v>
      </c>
      <c r="BG57">
        <f t="shared" si="307"/>
        <v>0</v>
      </c>
      <c r="BH57">
        <f t="shared" si="307"/>
        <v>0</v>
      </c>
      <c r="BI57">
        <f t="shared" si="307"/>
        <v>0</v>
      </c>
      <c r="BJ57">
        <f t="shared" si="307"/>
        <v>0</v>
      </c>
      <c r="BK57">
        <f t="shared" si="307"/>
        <v>0</v>
      </c>
      <c r="BL57">
        <f t="shared" si="307"/>
        <v>0</v>
      </c>
      <c r="BM57">
        <f t="shared" si="307"/>
        <v>0</v>
      </c>
      <c r="BN57">
        <f t="shared" si="307"/>
        <v>0</v>
      </c>
      <c r="BO57">
        <f t="shared" si="307"/>
        <v>0</v>
      </c>
      <c r="BP57">
        <f t="shared" si="307"/>
        <v>0</v>
      </c>
      <c r="BQ57">
        <f t="shared" si="307"/>
        <v>0</v>
      </c>
      <c r="BR57">
        <f t="shared" si="307"/>
        <v>0</v>
      </c>
      <c r="BS57">
        <f t="shared" si="307"/>
        <v>0</v>
      </c>
      <c r="BT57">
        <f t="shared" si="307"/>
        <v>0</v>
      </c>
      <c r="BU57">
        <f t="shared" si="307"/>
        <v>0</v>
      </c>
      <c r="BV57">
        <f t="shared" ref="BV57:EG57" si="308">BV$9*BV191</f>
        <v>0</v>
      </c>
      <c r="BW57">
        <f t="shared" si="308"/>
        <v>0</v>
      </c>
      <c r="BX57">
        <f t="shared" si="308"/>
        <v>0</v>
      </c>
      <c r="BY57">
        <f t="shared" si="308"/>
        <v>0</v>
      </c>
      <c r="BZ57">
        <f t="shared" si="308"/>
        <v>0</v>
      </c>
      <c r="CA57">
        <f t="shared" si="308"/>
        <v>0</v>
      </c>
      <c r="CB57">
        <f t="shared" si="308"/>
        <v>0</v>
      </c>
      <c r="CC57">
        <f t="shared" si="308"/>
        <v>0</v>
      </c>
      <c r="CD57">
        <f t="shared" si="308"/>
        <v>0</v>
      </c>
      <c r="CE57">
        <f t="shared" si="308"/>
        <v>0</v>
      </c>
      <c r="CF57">
        <f t="shared" si="308"/>
        <v>0</v>
      </c>
      <c r="CG57">
        <f t="shared" si="308"/>
        <v>0</v>
      </c>
      <c r="CH57">
        <f t="shared" si="308"/>
        <v>0</v>
      </c>
      <c r="CI57">
        <f t="shared" si="308"/>
        <v>0</v>
      </c>
      <c r="CJ57">
        <f t="shared" si="308"/>
        <v>0</v>
      </c>
      <c r="CK57">
        <f t="shared" si="308"/>
        <v>0</v>
      </c>
      <c r="CL57">
        <f t="shared" si="308"/>
        <v>0</v>
      </c>
      <c r="CM57">
        <f t="shared" si="308"/>
        <v>0</v>
      </c>
      <c r="CN57">
        <f t="shared" si="308"/>
        <v>0</v>
      </c>
      <c r="CO57">
        <f t="shared" si="308"/>
        <v>0</v>
      </c>
      <c r="CP57">
        <f t="shared" si="308"/>
        <v>0</v>
      </c>
      <c r="CQ57">
        <f t="shared" si="308"/>
        <v>0</v>
      </c>
      <c r="CR57">
        <f t="shared" si="308"/>
        <v>0</v>
      </c>
      <c r="CS57">
        <f t="shared" si="308"/>
        <v>0</v>
      </c>
      <c r="CT57">
        <f t="shared" si="308"/>
        <v>0</v>
      </c>
      <c r="CU57">
        <f t="shared" si="308"/>
        <v>0</v>
      </c>
      <c r="CV57">
        <f t="shared" si="308"/>
        <v>0</v>
      </c>
      <c r="CW57">
        <f t="shared" si="308"/>
        <v>0</v>
      </c>
      <c r="CX57">
        <f t="shared" si="308"/>
        <v>0</v>
      </c>
      <c r="CY57">
        <f t="shared" si="308"/>
        <v>0</v>
      </c>
      <c r="CZ57">
        <f t="shared" si="308"/>
        <v>0</v>
      </c>
      <c r="DA57">
        <f t="shared" si="308"/>
        <v>0</v>
      </c>
      <c r="DB57">
        <f t="shared" si="308"/>
        <v>0</v>
      </c>
      <c r="DC57">
        <f t="shared" si="308"/>
        <v>0</v>
      </c>
      <c r="DD57">
        <f t="shared" si="308"/>
        <v>0</v>
      </c>
      <c r="DE57">
        <f t="shared" si="308"/>
        <v>0</v>
      </c>
      <c r="DF57">
        <f t="shared" si="308"/>
        <v>0</v>
      </c>
      <c r="DG57">
        <f t="shared" si="308"/>
        <v>0</v>
      </c>
      <c r="DH57">
        <f t="shared" si="308"/>
        <v>0</v>
      </c>
      <c r="DI57">
        <f t="shared" si="308"/>
        <v>0</v>
      </c>
      <c r="DJ57">
        <f t="shared" si="308"/>
        <v>0</v>
      </c>
      <c r="DK57">
        <f t="shared" si="308"/>
        <v>0</v>
      </c>
      <c r="DL57">
        <f t="shared" si="308"/>
        <v>0</v>
      </c>
      <c r="DM57">
        <f t="shared" si="308"/>
        <v>0</v>
      </c>
      <c r="DN57">
        <f t="shared" si="308"/>
        <v>0</v>
      </c>
      <c r="DO57">
        <f t="shared" si="308"/>
        <v>0</v>
      </c>
      <c r="DP57">
        <f t="shared" si="308"/>
        <v>0</v>
      </c>
      <c r="DQ57">
        <f t="shared" si="308"/>
        <v>0</v>
      </c>
      <c r="DR57">
        <f t="shared" si="308"/>
        <v>0</v>
      </c>
      <c r="DS57">
        <f t="shared" si="308"/>
        <v>0</v>
      </c>
      <c r="DT57">
        <f t="shared" si="308"/>
        <v>0</v>
      </c>
      <c r="DU57">
        <f t="shared" si="308"/>
        <v>0</v>
      </c>
      <c r="DV57">
        <f t="shared" si="308"/>
        <v>0</v>
      </c>
      <c r="DW57">
        <f t="shared" si="308"/>
        <v>0</v>
      </c>
      <c r="DX57">
        <f t="shared" si="308"/>
        <v>0</v>
      </c>
      <c r="DY57">
        <f t="shared" si="308"/>
        <v>0</v>
      </c>
      <c r="DZ57">
        <f t="shared" si="308"/>
        <v>0</v>
      </c>
      <c r="EA57">
        <f t="shared" si="308"/>
        <v>0</v>
      </c>
      <c r="EB57">
        <f t="shared" si="308"/>
        <v>0</v>
      </c>
      <c r="EC57">
        <f t="shared" si="308"/>
        <v>0</v>
      </c>
      <c r="ED57">
        <f t="shared" si="308"/>
        <v>0</v>
      </c>
      <c r="EE57">
        <f t="shared" si="308"/>
        <v>0</v>
      </c>
      <c r="EF57">
        <f t="shared" si="308"/>
        <v>0</v>
      </c>
      <c r="EG57">
        <f t="shared" si="308"/>
        <v>0</v>
      </c>
      <c r="EH57">
        <f t="shared" ref="EH57:GS57" si="309">EH$9*EH191</f>
        <v>0</v>
      </c>
      <c r="EI57">
        <f t="shared" si="309"/>
        <v>0</v>
      </c>
      <c r="EJ57">
        <f t="shared" si="309"/>
        <v>0</v>
      </c>
      <c r="EK57">
        <f t="shared" si="309"/>
        <v>0</v>
      </c>
      <c r="EL57">
        <f t="shared" si="309"/>
        <v>0</v>
      </c>
      <c r="EM57">
        <f t="shared" si="309"/>
        <v>0</v>
      </c>
      <c r="EN57">
        <f t="shared" si="309"/>
        <v>0</v>
      </c>
      <c r="EO57">
        <f t="shared" si="309"/>
        <v>0</v>
      </c>
      <c r="EP57">
        <f t="shared" si="309"/>
        <v>0</v>
      </c>
      <c r="EQ57">
        <f t="shared" si="309"/>
        <v>0</v>
      </c>
      <c r="ER57">
        <f t="shared" si="309"/>
        <v>0</v>
      </c>
      <c r="ES57">
        <f t="shared" si="309"/>
        <v>0</v>
      </c>
      <c r="ET57">
        <f t="shared" si="309"/>
        <v>0</v>
      </c>
      <c r="EU57">
        <f t="shared" si="309"/>
        <v>0</v>
      </c>
      <c r="EV57">
        <f t="shared" si="309"/>
        <v>0</v>
      </c>
      <c r="EW57">
        <f t="shared" si="309"/>
        <v>0</v>
      </c>
      <c r="EX57">
        <f t="shared" si="309"/>
        <v>0</v>
      </c>
      <c r="EY57">
        <f t="shared" si="309"/>
        <v>0</v>
      </c>
      <c r="EZ57">
        <f t="shared" si="309"/>
        <v>0</v>
      </c>
      <c r="FA57">
        <f t="shared" si="309"/>
        <v>0</v>
      </c>
      <c r="FB57">
        <f t="shared" si="309"/>
        <v>0</v>
      </c>
      <c r="FC57">
        <f t="shared" si="309"/>
        <v>0</v>
      </c>
      <c r="FD57">
        <f t="shared" si="309"/>
        <v>0</v>
      </c>
      <c r="FE57">
        <f t="shared" si="309"/>
        <v>0</v>
      </c>
      <c r="FF57">
        <f t="shared" si="309"/>
        <v>0</v>
      </c>
      <c r="FG57">
        <f t="shared" si="309"/>
        <v>0</v>
      </c>
      <c r="FH57">
        <f t="shared" si="309"/>
        <v>0</v>
      </c>
      <c r="FI57">
        <f t="shared" si="309"/>
        <v>0</v>
      </c>
      <c r="FJ57">
        <f t="shared" si="309"/>
        <v>0</v>
      </c>
      <c r="FK57">
        <f t="shared" si="309"/>
        <v>0</v>
      </c>
      <c r="FL57">
        <f t="shared" si="309"/>
        <v>0</v>
      </c>
      <c r="FM57">
        <f t="shared" si="309"/>
        <v>0</v>
      </c>
      <c r="FN57">
        <f t="shared" si="309"/>
        <v>0</v>
      </c>
      <c r="FO57">
        <f t="shared" si="309"/>
        <v>0</v>
      </c>
      <c r="FP57">
        <f t="shared" si="309"/>
        <v>0</v>
      </c>
      <c r="FQ57">
        <f t="shared" si="309"/>
        <v>0</v>
      </c>
      <c r="FR57">
        <f t="shared" si="309"/>
        <v>0</v>
      </c>
      <c r="FS57">
        <f t="shared" si="309"/>
        <v>0</v>
      </c>
      <c r="FT57">
        <f t="shared" si="309"/>
        <v>0</v>
      </c>
      <c r="FU57">
        <f t="shared" si="309"/>
        <v>0</v>
      </c>
      <c r="FV57">
        <f t="shared" si="309"/>
        <v>0</v>
      </c>
      <c r="FW57">
        <f t="shared" si="309"/>
        <v>0</v>
      </c>
      <c r="FX57">
        <f t="shared" si="309"/>
        <v>0</v>
      </c>
      <c r="FY57">
        <f t="shared" si="309"/>
        <v>0</v>
      </c>
      <c r="FZ57">
        <f t="shared" si="309"/>
        <v>0</v>
      </c>
      <c r="GA57">
        <f t="shared" si="309"/>
        <v>0</v>
      </c>
      <c r="GB57">
        <f t="shared" si="309"/>
        <v>0</v>
      </c>
      <c r="GC57">
        <f t="shared" si="309"/>
        <v>0</v>
      </c>
      <c r="GD57">
        <f t="shared" si="309"/>
        <v>0</v>
      </c>
      <c r="GE57">
        <f t="shared" si="309"/>
        <v>0</v>
      </c>
      <c r="GF57">
        <f t="shared" si="309"/>
        <v>0</v>
      </c>
      <c r="GG57">
        <f t="shared" si="309"/>
        <v>0</v>
      </c>
      <c r="GH57">
        <f t="shared" si="309"/>
        <v>0</v>
      </c>
      <c r="GI57">
        <f t="shared" si="309"/>
        <v>0</v>
      </c>
      <c r="GJ57">
        <f t="shared" si="309"/>
        <v>0</v>
      </c>
      <c r="GK57">
        <f t="shared" si="309"/>
        <v>0</v>
      </c>
      <c r="GL57">
        <f t="shared" si="309"/>
        <v>0</v>
      </c>
      <c r="GM57">
        <f t="shared" si="309"/>
        <v>0</v>
      </c>
      <c r="GN57">
        <f t="shared" si="309"/>
        <v>0</v>
      </c>
      <c r="GO57">
        <f t="shared" si="309"/>
        <v>0</v>
      </c>
      <c r="GP57">
        <f t="shared" si="309"/>
        <v>0</v>
      </c>
      <c r="GQ57">
        <f t="shared" si="309"/>
        <v>0</v>
      </c>
      <c r="GR57">
        <f t="shared" si="309"/>
        <v>0</v>
      </c>
      <c r="GS57">
        <f t="shared" si="309"/>
        <v>0</v>
      </c>
      <c r="GT57">
        <f t="shared" ref="GT57:JE57" si="310">GT$9*GT191</f>
        <v>0</v>
      </c>
      <c r="GU57">
        <f t="shared" si="310"/>
        <v>0</v>
      </c>
      <c r="GV57">
        <f t="shared" si="310"/>
        <v>0</v>
      </c>
      <c r="GW57">
        <f t="shared" si="310"/>
        <v>0</v>
      </c>
      <c r="GX57">
        <f t="shared" si="310"/>
        <v>0</v>
      </c>
      <c r="GY57">
        <f t="shared" si="310"/>
        <v>0</v>
      </c>
      <c r="GZ57">
        <f t="shared" si="310"/>
        <v>0</v>
      </c>
      <c r="HA57">
        <f t="shared" si="310"/>
        <v>0</v>
      </c>
      <c r="HB57">
        <f t="shared" si="310"/>
        <v>0</v>
      </c>
      <c r="HC57">
        <f t="shared" si="310"/>
        <v>0</v>
      </c>
      <c r="HD57">
        <f t="shared" si="310"/>
        <v>0</v>
      </c>
      <c r="HE57">
        <f t="shared" si="310"/>
        <v>0</v>
      </c>
      <c r="HF57">
        <f t="shared" si="310"/>
        <v>0</v>
      </c>
      <c r="HG57">
        <f t="shared" si="310"/>
        <v>0</v>
      </c>
      <c r="HH57">
        <f t="shared" si="310"/>
        <v>0</v>
      </c>
      <c r="HI57">
        <f t="shared" si="310"/>
        <v>0</v>
      </c>
      <c r="HJ57">
        <f t="shared" si="310"/>
        <v>0</v>
      </c>
      <c r="HK57">
        <f t="shared" si="310"/>
        <v>0</v>
      </c>
      <c r="HL57">
        <f t="shared" si="310"/>
        <v>0</v>
      </c>
      <c r="HM57">
        <f t="shared" si="310"/>
        <v>0</v>
      </c>
      <c r="HN57">
        <f t="shared" si="310"/>
        <v>0</v>
      </c>
      <c r="HO57">
        <f t="shared" si="310"/>
        <v>0</v>
      </c>
      <c r="HP57">
        <f t="shared" si="310"/>
        <v>0</v>
      </c>
      <c r="HQ57">
        <f t="shared" si="310"/>
        <v>0</v>
      </c>
      <c r="HR57">
        <f t="shared" si="310"/>
        <v>0</v>
      </c>
      <c r="HS57">
        <f t="shared" si="310"/>
        <v>0</v>
      </c>
      <c r="HT57">
        <f t="shared" si="310"/>
        <v>0</v>
      </c>
      <c r="HU57">
        <f t="shared" si="310"/>
        <v>0</v>
      </c>
      <c r="HV57">
        <f t="shared" si="310"/>
        <v>0</v>
      </c>
      <c r="HW57">
        <f t="shared" si="310"/>
        <v>0</v>
      </c>
      <c r="HX57">
        <f t="shared" si="310"/>
        <v>0</v>
      </c>
      <c r="HY57">
        <f t="shared" si="310"/>
        <v>0</v>
      </c>
      <c r="HZ57">
        <f t="shared" si="310"/>
        <v>0</v>
      </c>
      <c r="IA57">
        <f t="shared" si="310"/>
        <v>0</v>
      </c>
      <c r="IB57">
        <f t="shared" si="310"/>
        <v>0</v>
      </c>
      <c r="IC57">
        <f t="shared" si="310"/>
        <v>0</v>
      </c>
      <c r="ID57">
        <f t="shared" si="310"/>
        <v>0</v>
      </c>
      <c r="IE57">
        <f t="shared" si="310"/>
        <v>0</v>
      </c>
      <c r="IF57">
        <f t="shared" si="310"/>
        <v>0</v>
      </c>
      <c r="IG57">
        <f t="shared" si="310"/>
        <v>0</v>
      </c>
      <c r="IH57">
        <f t="shared" si="310"/>
        <v>0</v>
      </c>
      <c r="II57">
        <f t="shared" si="310"/>
        <v>0</v>
      </c>
      <c r="IJ57">
        <f t="shared" si="310"/>
        <v>0</v>
      </c>
      <c r="IK57">
        <f t="shared" si="310"/>
        <v>0</v>
      </c>
      <c r="IL57">
        <f t="shared" si="310"/>
        <v>0</v>
      </c>
      <c r="IM57">
        <f t="shared" si="310"/>
        <v>0</v>
      </c>
      <c r="IN57">
        <f t="shared" si="310"/>
        <v>0</v>
      </c>
      <c r="IO57">
        <f t="shared" si="310"/>
        <v>0</v>
      </c>
      <c r="IP57">
        <f t="shared" si="310"/>
        <v>0</v>
      </c>
      <c r="IQ57">
        <f t="shared" si="310"/>
        <v>0</v>
      </c>
      <c r="IR57">
        <f t="shared" si="310"/>
        <v>0</v>
      </c>
      <c r="IS57">
        <f t="shared" si="310"/>
        <v>0</v>
      </c>
      <c r="IT57">
        <f t="shared" si="310"/>
        <v>0</v>
      </c>
      <c r="IU57">
        <f t="shared" si="310"/>
        <v>0</v>
      </c>
      <c r="IV57">
        <f t="shared" si="310"/>
        <v>0</v>
      </c>
      <c r="IW57">
        <f t="shared" si="310"/>
        <v>0</v>
      </c>
      <c r="IX57">
        <f t="shared" si="310"/>
        <v>0</v>
      </c>
      <c r="IY57">
        <f t="shared" si="310"/>
        <v>0</v>
      </c>
      <c r="IZ57">
        <f t="shared" si="310"/>
        <v>0</v>
      </c>
      <c r="JA57">
        <f t="shared" si="310"/>
        <v>0</v>
      </c>
      <c r="JB57">
        <f t="shared" si="310"/>
        <v>0</v>
      </c>
      <c r="JC57">
        <f t="shared" si="310"/>
        <v>0</v>
      </c>
      <c r="JD57">
        <f t="shared" si="310"/>
        <v>0</v>
      </c>
      <c r="JE57">
        <f t="shared" si="310"/>
        <v>0</v>
      </c>
      <c r="JF57">
        <f t="shared" ref="JF57:LQ57" si="311">JF$9*JF191</f>
        <v>0</v>
      </c>
      <c r="JG57">
        <f t="shared" si="311"/>
        <v>0</v>
      </c>
      <c r="JH57">
        <f t="shared" si="311"/>
        <v>0</v>
      </c>
      <c r="JI57">
        <f t="shared" si="311"/>
        <v>0</v>
      </c>
      <c r="JJ57">
        <f t="shared" si="311"/>
        <v>0</v>
      </c>
      <c r="JK57">
        <f t="shared" si="311"/>
        <v>0</v>
      </c>
      <c r="JL57">
        <f t="shared" si="311"/>
        <v>0</v>
      </c>
      <c r="JM57">
        <f t="shared" si="311"/>
        <v>0</v>
      </c>
      <c r="JN57">
        <f t="shared" si="311"/>
        <v>0</v>
      </c>
      <c r="JO57">
        <f t="shared" si="311"/>
        <v>0</v>
      </c>
      <c r="JP57">
        <f t="shared" si="311"/>
        <v>0</v>
      </c>
      <c r="JQ57">
        <f t="shared" si="311"/>
        <v>0</v>
      </c>
      <c r="JR57">
        <f t="shared" si="311"/>
        <v>0</v>
      </c>
      <c r="JS57">
        <f t="shared" si="311"/>
        <v>0</v>
      </c>
      <c r="JT57">
        <f t="shared" si="311"/>
        <v>0</v>
      </c>
      <c r="JU57">
        <f t="shared" si="311"/>
        <v>0</v>
      </c>
      <c r="JV57">
        <f t="shared" si="311"/>
        <v>0</v>
      </c>
      <c r="JW57">
        <f t="shared" si="311"/>
        <v>0</v>
      </c>
      <c r="JX57">
        <f t="shared" si="311"/>
        <v>0</v>
      </c>
      <c r="JY57">
        <f t="shared" si="311"/>
        <v>0</v>
      </c>
      <c r="JZ57">
        <f t="shared" si="311"/>
        <v>0</v>
      </c>
      <c r="KA57">
        <f t="shared" si="311"/>
        <v>0</v>
      </c>
      <c r="KB57">
        <f t="shared" si="311"/>
        <v>0</v>
      </c>
      <c r="KC57">
        <f t="shared" si="311"/>
        <v>0</v>
      </c>
      <c r="KD57">
        <f t="shared" si="311"/>
        <v>0</v>
      </c>
      <c r="KE57">
        <f t="shared" si="311"/>
        <v>0</v>
      </c>
      <c r="KF57">
        <f t="shared" si="311"/>
        <v>0</v>
      </c>
      <c r="KG57">
        <f t="shared" si="311"/>
        <v>0</v>
      </c>
      <c r="KH57">
        <f t="shared" si="311"/>
        <v>0</v>
      </c>
      <c r="KI57">
        <f t="shared" si="311"/>
        <v>0</v>
      </c>
      <c r="KJ57">
        <f t="shared" si="311"/>
        <v>0</v>
      </c>
      <c r="KK57">
        <f t="shared" si="311"/>
        <v>0</v>
      </c>
      <c r="KL57">
        <f t="shared" si="311"/>
        <v>0</v>
      </c>
      <c r="KM57">
        <f t="shared" si="311"/>
        <v>0</v>
      </c>
      <c r="KN57">
        <f t="shared" si="311"/>
        <v>0</v>
      </c>
      <c r="KO57">
        <f t="shared" si="311"/>
        <v>0</v>
      </c>
      <c r="KP57">
        <f t="shared" si="311"/>
        <v>0</v>
      </c>
      <c r="KQ57">
        <f t="shared" si="311"/>
        <v>0</v>
      </c>
      <c r="KR57">
        <f t="shared" si="311"/>
        <v>0</v>
      </c>
      <c r="KS57">
        <f t="shared" si="311"/>
        <v>0</v>
      </c>
      <c r="KT57">
        <f t="shared" si="311"/>
        <v>0</v>
      </c>
      <c r="KU57">
        <f t="shared" si="311"/>
        <v>0</v>
      </c>
      <c r="KV57">
        <f t="shared" si="311"/>
        <v>0</v>
      </c>
      <c r="KW57">
        <f t="shared" si="311"/>
        <v>0</v>
      </c>
      <c r="KX57">
        <f t="shared" si="311"/>
        <v>0</v>
      </c>
      <c r="KY57">
        <f t="shared" si="311"/>
        <v>0</v>
      </c>
      <c r="KZ57">
        <f t="shared" si="311"/>
        <v>0</v>
      </c>
      <c r="LA57">
        <f t="shared" si="311"/>
        <v>0</v>
      </c>
      <c r="LB57">
        <f t="shared" si="311"/>
        <v>0</v>
      </c>
      <c r="LC57">
        <f t="shared" si="311"/>
        <v>0</v>
      </c>
      <c r="LD57">
        <f t="shared" si="311"/>
        <v>0</v>
      </c>
      <c r="LE57">
        <f t="shared" si="311"/>
        <v>0</v>
      </c>
      <c r="LF57">
        <f t="shared" si="311"/>
        <v>0</v>
      </c>
      <c r="LG57">
        <f t="shared" si="311"/>
        <v>0</v>
      </c>
      <c r="LH57">
        <f t="shared" si="311"/>
        <v>0</v>
      </c>
      <c r="LI57">
        <f t="shared" si="311"/>
        <v>0</v>
      </c>
      <c r="LJ57">
        <f t="shared" si="311"/>
        <v>0</v>
      </c>
      <c r="LK57">
        <f t="shared" si="311"/>
        <v>0</v>
      </c>
      <c r="LL57">
        <f t="shared" si="311"/>
        <v>0</v>
      </c>
      <c r="LM57">
        <f t="shared" si="311"/>
        <v>0</v>
      </c>
      <c r="LN57">
        <f t="shared" si="311"/>
        <v>0</v>
      </c>
      <c r="LO57">
        <f t="shared" si="311"/>
        <v>0</v>
      </c>
      <c r="LP57">
        <f t="shared" si="311"/>
        <v>0</v>
      </c>
      <c r="LQ57">
        <f t="shared" si="311"/>
        <v>0</v>
      </c>
      <c r="LR57">
        <f t="shared" ref="LR57:OG57" si="312">LR$9*LR191</f>
        <v>0</v>
      </c>
      <c r="LS57">
        <f t="shared" si="312"/>
        <v>0</v>
      </c>
      <c r="LT57">
        <f t="shared" si="312"/>
        <v>0</v>
      </c>
      <c r="LU57">
        <f t="shared" si="312"/>
        <v>0</v>
      </c>
      <c r="LV57">
        <f t="shared" si="312"/>
        <v>0</v>
      </c>
      <c r="LW57">
        <f t="shared" si="312"/>
        <v>0</v>
      </c>
      <c r="LX57">
        <f t="shared" si="312"/>
        <v>0</v>
      </c>
      <c r="LY57">
        <f t="shared" si="312"/>
        <v>0</v>
      </c>
      <c r="LZ57">
        <f t="shared" si="312"/>
        <v>0</v>
      </c>
      <c r="MA57">
        <f t="shared" si="312"/>
        <v>0</v>
      </c>
      <c r="MB57">
        <f t="shared" si="312"/>
        <v>0</v>
      </c>
      <c r="MC57">
        <f t="shared" si="312"/>
        <v>0</v>
      </c>
      <c r="MD57">
        <f t="shared" si="312"/>
        <v>0</v>
      </c>
      <c r="ME57">
        <f t="shared" si="312"/>
        <v>0</v>
      </c>
      <c r="MF57">
        <f t="shared" si="312"/>
        <v>0</v>
      </c>
      <c r="MG57">
        <f t="shared" si="312"/>
        <v>0</v>
      </c>
      <c r="MH57">
        <f t="shared" si="312"/>
        <v>0</v>
      </c>
      <c r="MI57">
        <f t="shared" si="312"/>
        <v>0</v>
      </c>
      <c r="MJ57">
        <f t="shared" si="312"/>
        <v>0</v>
      </c>
      <c r="MK57">
        <f t="shared" si="312"/>
        <v>0</v>
      </c>
      <c r="ML57">
        <f t="shared" si="312"/>
        <v>0</v>
      </c>
      <c r="MM57">
        <f t="shared" si="312"/>
        <v>0</v>
      </c>
      <c r="MN57">
        <f t="shared" si="312"/>
        <v>0</v>
      </c>
      <c r="MO57">
        <f t="shared" si="312"/>
        <v>0</v>
      </c>
      <c r="MP57">
        <f t="shared" si="312"/>
        <v>0</v>
      </c>
      <c r="MQ57">
        <f t="shared" si="312"/>
        <v>0</v>
      </c>
      <c r="MR57">
        <f t="shared" si="312"/>
        <v>0</v>
      </c>
      <c r="MS57">
        <f t="shared" si="312"/>
        <v>0</v>
      </c>
      <c r="MT57">
        <f t="shared" si="312"/>
        <v>0</v>
      </c>
      <c r="MU57">
        <f t="shared" si="312"/>
        <v>0</v>
      </c>
      <c r="MV57">
        <f t="shared" si="312"/>
        <v>0</v>
      </c>
      <c r="MW57">
        <f t="shared" si="312"/>
        <v>0</v>
      </c>
      <c r="MX57">
        <f t="shared" si="312"/>
        <v>0</v>
      </c>
      <c r="MY57">
        <f t="shared" si="312"/>
        <v>0</v>
      </c>
      <c r="MZ57">
        <f t="shared" si="312"/>
        <v>0</v>
      </c>
      <c r="NA57">
        <f t="shared" si="312"/>
        <v>0</v>
      </c>
      <c r="NB57">
        <f t="shared" si="312"/>
        <v>0</v>
      </c>
      <c r="NC57">
        <f t="shared" si="312"/>
        <v>0</v>
      </c>
      <c r="ND57">
        <f t="shared" si="312"/>
        <v>0</v>
      </c>
      <c r="NE57">
        <f t="shared" si="312"/>
        <v>0</v>
      </c>
      <c r="NF57">
        <f t="shared" si="312"/>
        <v>0</v>
      </c>
      <c r="NG57">
        <f t="shared" si="312"/>
        <v>0</v>
      </c>
      <c r="NH57">
        <f t="shared" si="312"/>
        <v>0</v>
      </c>
      <c r="NI57">
        <f t="shared" si="312"/>
        <v>0</v>
      </c>
      <c r="NJ57">
        <f t="shared" si="312"/>
        <v>0</v>
      </c>
      <c r="NK57">
        <f t="shared" si="312"/>
        <v>0</v>
      </c>
      <c r="NL57">
        <f t="shared" si="312"/>
        <v>0</v>
      </c>
      <c r="NM57">
        <f t="shared" si="312"/>
        <v>0</v>
      </c>
      <c r="NN57">
        <f t="shared" si="312"/>
        <v>0</v>
      </c>
      <c r="NO57">
        <f t="shared" si="312"/>
        <v>0</v>
      </c>
      <c r="NP57">
        <f t="shared" si="312"/>
        <v>0</v>
      </c>
      <c r="NQ57">
        <f t="shared" si="312"/>
        <v>0</v>
      </c>
      <c r="NR57">
        <f t="shared" si="312"/>
        <v>0</v>
      </c>
      <c r="NS57">
        <f t="shared" si="312"/>
        <v>0</v>
      </c>
      <c r="NT57">
        <f t="shared" si="312"/>
        <v>0</v>
      </c>
      <c r="NU57">
        <f t="shared" si="312"/>
        <v>0</v>
      </c>
      <c r="NV57">
        <f t="shared" si="312"/>
        <v>0</v>
      </c>
      <c r="NW57">
        <f t="shared" si="312"/>
        <v>0</v>
      </c>
      <c r="NX57">
        <f t="shared" si="312"/>
        <v>0</v>
      </c>
      <c r="NY57">
        <f t="shared" si="312"/>
        <v>0</v>
      </c>
      <c r="NZ57">
        <f t="shared" si="312"/>
        <v>0</v>
      </c>
      <c r="OA57">
        <f t="shared" si="312"/>
        <v>0</v>
      </c>
      <c r="OB57">
        <f t="shared" si="312"/>
        <v>0</v>
      </c>
      <c r="OC57">
        <f t="shared" si="312"/>
        <v>0</v>
      </c>
      <c r="OD57">
        <f t="shared" si="312"/>
        <v>0</v>
      </c>
      <c r="OE57">
        <f t="shared" si="312"/>
        <v>0</v>
      </c>
      <c r="OF57">
        <f t="shared" si="312"/>
        <v>0</v>
      </c>
      <c r="OG57">
        <f t="shared" si="312"/>
        <v>0</v>
      </c>
      <c r="OH57">
        <f t="shared" ref="OH57:OS57" si="313">OH$9*OH191</f>
        <v>0</v>
      </c>
      <c r="OI57">
        <f t="shared" si="313"/>
        <v>0</v>
      </c>
      <c r="OJ57">
        <f t="shared" si="313"/>
        <v>0</v>
      </c>
      <c r="OK57">
        <f t="shared" si="313"/>
        <v>0</v>
      </c>
      <c r="OL57">
        <f t="shared" si="313"/>
        <v>0</v>
      </c>
      <c r="OM57">
        <f t="shared" si="313"/>
        <v>0</v>
      </c>
      <c r="ON57">
        <f t="shared" si="313"/>
        <v>0</v>
      </c>
      <c r="OO57">
        <f t="shared" si="313"/>
        <v>0</v>
      </c>
      <c r="OP57">
        <f t="shared" si="313"/>
        <v>0</v>
      </c>
      <c r="OQ57">
        <f t="shared" si="313"/>
        <v>0</v>
      </c>
      <c r="OR57">
        <f t="shared" si="313"/>
        <v>0</v>
      </c>
      <c r="OS57">
        <f t="shared" si="313"/>
        <v>0</v>
      </c>
    </row>
    <row r="58" spans="1:409" s="291" customFormat="1">
      <c r="A58" s="291">
        <f>Rådata_6000!A54</f>
        <v>0</v>
      </c>
      <c r="B58" s="315" t="e">
        <f>SUMIF($J$5:$OS$5,B$8,$J58:$OS58)/B12</f>
        <v>#DIV/0!</v>
      </c>
      <c r="C58" s="298" t="e">
        <f t="shared" ref="C58:I58" si="314">SUMIF($J$5:$OS$5,C$8,$J58:$OS58)/C12</f>
        <v>#DIV/0!</v>
      </c>
      <c r="D58" s="298" t="e">
        <f t="shared" si="314"/>
        <v>#DIV/0!</v>
      </c>
      <c r="E58" s="298" t="e">
        <f t="shared" si="314"/>
        <v>#DIV/0!</v>
      </c>
      <c r="F58" s="298" t="e">
        <f t="shared" si="314"/>
        <v>#DIV/0!</v>
      </c>
      <c r="G58" s="298" t="e">
        <f t="shared" si="314"/>
        <v>#DIV/0!</v>
      </c>
      <c r="H58" s="298" t="e">
        <f t="shared" si="314"/>
        <v>#DIV/0!</v>
      </c>
      <c r="I58" s="316" t="e">
        <f t="shared" si="314"/>
        <v>#DIV/0!</v>
      </c>
      <c r="J58" s="291">
        <f>J192</f>
        <v>0</v>
      </c>
      <c r="K58" s="291">
        <f t="shared" ref="K58:BV58" si="315">K192</f>
        <v>0</v>
      </c>
      <c r="L58" s="291">
        <f t="shared" si="315"/>
        <v>0</v>
      </c>
      <c r="M58" s="291">
        <f t="shared" si="315"/>
        <v>0</v>
      </c>
      <c r="N58" s="291">
        <f t="shared" si="315"/>
        <v>0</v>
      </c>
      <c r="O58" s="291">
        <f t="shared" si="315"/>
        <v>0</v>
      </c>
      <c r="P58" s="291">
        <f t="shared" si="315"/>
        <v>0</v>
      </c>
      <c r="Q58" s="291">
        <f t="shared" si="315"/>
        <v>0</v>
      </c>
      <c r="R58" s="291">
        <f t="shared" si="315"/>
        <v>0</v>
      </c>
      <c r="S58" s="291">
        <f t="shared" si="315"/>
        <v>0</v>
      </c>
      <c r="T58" s="291">
        <f t="shared" si="315"/>
        <v>0</v>
      </c>
      <c r="U58" s="291">
        <f t="shared" si="315"/>
        <v>0</v>
      </c>
      <c r="V58" s="291">
        <f t="shared" si="315"/>
        <v>0</v>
      </c>
      <c r="W58" s="291">
        <f t="shared" si="315"/>
        <v>0</v>
      </c>
      <c r="X58" s="291">
        <f t="shared" si="315"/>
        <v>0</v>
      </c>
      <c r="Y58" s="291">
        <f t="shared" si="315"/>
        <v>0</v>
      </c>
      <c r="Z58" s="291">
        <f t="shared" si="315"/>
        <v>0</v>
      </c>
      <c r="AA58" s="291">
        <f t="shared" si="315"/>
        <v>0</v>
      </c>
      <c r="AB58" s="291">
        <f t="shared" si="315"/>
        <v>0</v>
      </c>
      <c r="AC58" s="291">
        <f t="shared" si="315"/>
        <v>0</v>
      </c>
      <c r="AD58" s="291">
        <f t="shared" si="315"/>
        <v>0</v>
      </c>
      <c r="AE58" s="291">
        <f t="shared" si="315"/>
        <v>0</v>
      </c>
      <c r="AF58" s="291">
        <f t="shared" si="315"/>
        <v>0</v>
      </c>
      <c r="AG58" s="291">
        <f t="shared" si="315"/>
        <v>0</v>
      </c>
      <c r="AH58" s="291">
        <f t="shared" si="315"/>
        <v>0</v>
      </c>
      <c r="AI58" s="291">
        <f t="shared" si="315"/>
        <v>0</v>
      </c>
      <c r="AJ58" s="291">
        <f t="shared" si="315"/>
        <v>0</v>
      </c>
      <c r="AK58" s="291">
        <f t="shared" si="315"/>
        <v>0</v>
      </c>
      <c r="AL58" s="291">
        <f t="shared" si="315"/>
        <v>0</v>
      </c>
      <c r="AM58" s="291">
        <f t="shared" si="315"/>
        <v>0</v>
      </c>
      <c r="AN58" s="291">
        <f t="shared" si="315"/>
        <v>0</v>
      </c>
      <c r="AO58" s="291">
        <f t="shared" si="315"/>
        <v>0</v>
      </c>
      <c r="AP58" s="291">
        <f t="shared" si="315"/>
        <v>0</v>
      </c>
      <c r="AQ58" s="291">
        <f t="shared" si="315"/>
        <v>0</v>
      </c>
      <c r="AR58" s="291">
        <f t="shared" si="315"/>
        <v>0</v>
      </c>
      <c r="AS58" s="291">
        <f t="shared" si="315"/>
        <v>0</v>
      </c>
      <c r="AT58" s="291">
        <f t="shared" si="315"/>
        <v>0</v>
      </c>
      <c r="AU58" s="291">
        <f t="shared" si="315"/>
        <v>0</v>
      </c>
      <c r="AV58" s="291">
        <f t="shared" si="315"/>
        <v>0</v>
      </c>
      <c r="AW58" s="291">
        <f t="shared" si="315"/>
        <v>0</v>
      </c>
      <c r="AX58" s="291">
        <f t="shared" si="315"/>
        <v>0</v>
      </c>
      <c r="AY58" s="291">
        <f t="shared" si="315"/>
        <v>0</v>
      </c>
      <c r="AZ58" s="291">
        <f t="shared" si="315"/>
        <v>0</v>
      </c>
      <c r="BA58" s="291">
        <f t="shared" si="315"/>
        <v>0</v>
      </c>
      <c r="BB58" s="291">
        <f t="shared" si="315"/>
        <v>0</v>
      </c>
      <c r="BC58" s="291">
        <f t="shared" si="315"/>
        <v>0</v>
      </c>
      <c r="BD58" s="291">
        <f t="shared" si="315"/>
        <v>0</v>
      </c>
      <c r="BE58" s="291">
        <f t="shared" si="315"/>
        <v>0</v>
      </c>
      <c r="BF58" s="291">
        <f t="shared" si="315"/>
        <v>0</v>
      </c>
      <c r="BG58" s="291">
        <f t="shared" si="315"/>
        <v>0</v>
      </c>
      <c r="BH58" s="291">
        <f t="shared" si="315"/>
        <v>0</v>
      </c>
      <c r="BI58" s="291">
        <f t="shared" si="315"/>
        <v>0</v>
      </c>
      <c r="BJ58" s="291">
        <f t="shared" si="315"/>
        <v>0</v>
      </c>
      <c r="BK58" s="291">
        <f t="shared" si="315"/>
        <v>0</v>
      </c>
      <c r="BL58" s="291">
        <f t="shared" si="315"/>
        <v>0</v>
      </c>
      <c r="BM58" s="291">
        <f t="shared" si="315"/>
        <v>0</v>
      </c>
      <c r="BN58" s="291">
        <f t="shared" si="315"/>
        <v>0</v>
      </c>
      <c r="BO58" s="291">
        <f t="shared" si="315"/>
        <v>0</v>
      </c>
      <c r="BP58" s="291">
        <f t="shared" si="315"/>
        <v>0</v>
      </c>
      <c r="BQ58" s="291">
        <f t="shared" si="315"/>
        <v>0</v>
      </c>
      <c r="BR58" s="291">
        <f t="shared" si="315"/>
        <v>0</v>
      </c>
      <c r="BS58" s="291">
        <f t="shared" si="315"/>
        <v>0</v>
      </c>
      <c r="BT58" s="291">
        <f t="shared" si="315"/>
        <v>0</v>
      </c>
      <c r="BU58" s="291">
        <f t="shared" si="315"/>
        <v>0</v>
      </c>
      <c r="BV58" s="291">
        <f t="shared" si="315"/>
        <v>0</v>
      </c>
      <c r="BW58" s="291">
        <f t="shared" ref="BW58:EH58" si="316">BW192</f>
        <v>0</v>
      </c>
      <c r="BX58" s="291">
        <f t="shared" si="316"/>
        <v>0</v>
      </c>
      <c r="BY58" s="291">
        <f t="shared" si="316"/>
        <v>0</v>
      </c>
      <c r="BZ58" s="291">
        <f t="shared" si="316"/>
        <v>0</v>
      </c>
      <c r="CA58" s="291">
        <f t="shared" si="316"/>
        <v>0</v>
      </c>
      <c r="CB58" s="291">
        <f t="shared" si="316"/>
        <v>0</v>
      </c>
      <c r="CC58" s="291">
        <f t="shared" si="316"/>
        <v>0</v>
      </c>
      <c r="CD58" s="291">
        <f t="shared" si="316"/>
        <v>0</v>
      </c>
      <c r="CE58" s="291">
        <f t="shared" si="316"/>
        <v>0</v>
      </c>
      <c r="CF58" s="291">
        <f t="shared" si="316"/>
        <v>0</v>
      </c>
      <c r="CG58" s="291">
        <f t="shared" si="316"/>
        <v>0</v>
      </c>
      <c r="CH58" s="291">
        <f t="shared" si="316"/>
        <v>0</v>
      </c>
      <c r="CI58" s="291">
        <f t="shared" si="316"/>
        <v>0</v>
      </c>
      <c r="CJ58" s="291">
        <f t="shared" si="316"/>
        <v>0</v>
      </c>
      <c r="CK58" s="291">
        <f t="shared" si="316"/>
        <v>0</v>
      </c>
      <c r="CL58" s="291">
        <f t="shared" si="316"/>
        <v>0</v>
      </c>
      <c r="CM58" s="291">
        <f t="shared" si="316"/>
        <v>0</v>
      </c>
      <c r="CN58" s="291">
        <f t="shared" si="316"/>
        <v>0</v>
      </c>
      <c r="CO58" s="291">
        <f t="shared" si="316"/>
        <v>0</v>
      </c>
      <c r="CP58" s="291">
        <f t="shared" si="316"/>
        <v>0</v>
      </c>
      <c r="CQ58" s="291">
        <f t="shared" si="316"/>
        <v>0</v>
      </c>
      <c r="CR58" s="291">
        <f t="shared" si="316"/>
        <v>0</v>
      </c>
      <c r="CS58" s="291">
        <f t="shared" si="316"/>
        <v>0</v>
      </c>
      <c r="CT58" s="291">
        <f t="shared" si="316"/>
        <v>0</v>
      </c>
      <c r="CU58" s="291">
        <f t="shared" si="316"/>
        <v>0</v>
      </c>
      <c r="CV58" s="291">
        <f t="shared" si="316"/>
        <v>0</v>
      </c>
      <c r="CW58" s="291">
        <f t="shared" si="316"/>
        <v>0</v>
      </c>
      <c r="CX58" s="291">
        <f t="shared" si="316"/>
        <v>0</v>
      </c>
      <c r="CY58" s="291">
        <f t="shared" si="316"/>
        <v>0</v>
      </c>
      <c r="CZ58" s="291">
        <f t="shared" si="316"/>
        <v>0</v>
      </c>
      <c r="DA58" s="291">
        <f t="shared" si="316"/>
        <v>0</v>
      </c>
      <c r="DB58" s="291">
        <f t="shared" si="316"/>
        <v>0</v>
      </c>
      <c r="DC58" s="291">
        <f t="shared" si="316"/>
        <v>0</v>
      </c>
      <c r="DD58" s="291">
        <f t="shared" si="316"/>
        <v>0</v>
      </c>
      <c r="DE58" s="291">
        <f t="shared" si="316"/>
        <v>0</v>
      </c>
      <c r="DF58" s="291">
        <f t="shared" si="316"/>
        <v>0</v>
      </c>
      <c r="DG58" s="291">
        <f t="shared" si="316"/>
        <v>0</v>
      </c>
      <c r="DH58" s="291">
        <f t="shared" si="316"/>
        <v>0</v>
      </c>
      <c r="DI58" s="291">
        <f t="shared" si="316"/>
        <v>0</v>
      </c>
      <c r="DJ58" s="291">
        <f t="shared" si="316"/>
        <v>0</v>
      </c>
      <c r="DK58" s="291">
        <f t="shared" si="316"/>
        <v>0</v>
      </c>
      <c r="DL58" s="291">
        <f t="shared" si="316"/>
        <v>0</v>
      </c>
      <c r="DM58" s="291">
        <f t="shared" si="316"/>
        <v>0</v>
      </c>
      <c r="DN58" s="291">
        <f t="shared" si="316"/>
        <v>0</v>
      </c>
      <c r="DO58" s="291">
        <f t="shared" si="316"/>
        <v>0</v>
      </c>
      <c r="DP58" s="291">
        <f t="shared" si="316"/>
        <v>0</v>
      </c>
      <c r="DQ58" s="291">
        <f t="shared" si="316"/>
        <v>0</v>
      </c>
      <c r="DR58" s="291">
        <f t="shared" si="316"/>
        <v>0</v>
      </c>
      <c r="DS58" s="291">
        <f t="shared" si="316"/>
        <v>0</v>
      </c>
      <c r="DT58" s="291">
        <f t="shared" si="316"/>
        <v>0</v>
      </c>
      <c r="DU58" s="291">
        <f t="shared" si="316"/>
        <v>0</v>
      </c>
      <c r="DV58" s="291">
        <f t="shared" si="316"/>
        <v>0</v>
      </c>
      <c r="DW58" s="291">
        <f t="shared" si="316"/>
        <v>0</v>
      </c>
      <c r="DX58" s="291">
        <f t="shared" si="316"/>
        <v>0</v>
      </c>
      <c r="DY58" s="291">
        <f t="shared" si="316"/>
        <v>0</v>
      </c>
      <c r="DZ58" s="291">
        <f t="shared" si="316"/>
        <v>0</v>
      </c>
      <c r="EA58" s="291">
        <f t="shared" si="316"/>
        <v>0</v>
      </c>
      <c r="EB58" s="291">
        <f t="shared" si="316"/>
        <v>0</v>
      </c>
      <c r="EC58" s="291">
        <f t="shared" si="316"/>
        <v>0</v>
      </c>
      <c r="ED58" s="291">
        <f t="shared" si="316"/>
        <v>0</v>
      </c>
      <c r="EE58" s="291">
        <f t="shared" si="316"/>
        <v>0</v>
      </c>
      <c r="EF58" s="291">
        <f t="shared" si="316"/>
        <v>0</v>
      </c>
      <c r="EG58" s="291">
        <f t="shared" si="316"/>
        <v>0</v>
      </c>
      <c r="EH58" s="291">
        <f t="shared" si="316"/>
        <v>0</v>
      </c>
      <c r="EI58" s="291">
        <f t="shared" ref="EI58:GT58" si="317">EI192</f>
        <v>0</v>
      </c>
      <c r="EJ58" s="291">
        <f t="shared" si="317"/>
        <v>0</v>
      </c>
      <c r="EK58" s="291">
        <f t="shared" si="317"/>
        <v>0</v>
      </c>
      <c r="EL58" s="291">
        <f t="shared" si="317"/>
        <v>0</v>
      </c>
      <c r="EM58" s="291">
        <f t="shared" si="317"/>
        <v>0</v>
      </c>
      <c r="EN58" s="291">
        <f t="shared" si="317"/>
        <v>0</v>
      </c>
      <c r="EO58" s="291">
        <f t="shared" si="317"/>
        <v>0</v>
      </c>
      <c r="EP58" s="291">
        <f t="shared" si="317"/>
        <v>0</v>
      </c>
      <c r="EQ58" s="291">
        <f t="shared" si="317"/>
        <v>0</v>
      </c>
      <c r="ER58" s="291">
        <f t="shared" si="317"/>
        <v>0</v>
      </c>
      <c r="ES58" s="291">
        <f t="shared" si="317"/>
        <v>0</v>
      </c>
      <c r="ET58" s="291">
        <f t="shared" si="317"/>
        <v>0</v>
      </c>
      <c r="EU58" s="291">
        <f t="shared" si="317"/>
        <v>0</v>
      </c>
      <c r="EV58" s="291">
        <f t="shared" si="317"/>
        <v>0</v>
      </c>
      <c r="EW58" s="291">
        <f t="shared" si="317"/>
        <v>0</v>
      </c>
      <c r="EX58" s="291">
        <f t="shared" si="317"/>
        <v>0</v>
      </c>
      <c r="EY58" s="291">
        <f t="shared" si="317"/>
        <v>0</v>
      </c>
      <c r="EZ58" s="291">
        <f t="shared" si="317"/>
        <v>0</v>
      </c>
      <c r="FA58" s="291">
        <f t="shared" si="317"/>
        <v>0</v>
      </c>
      <c r="FB58" s="291">
        <f t="shared" si="317"/>
        <v>0</v>
      </c>
      <c r="FC58" s="291">
        <f t="shared" si="317"/>
        <v>0</v>
      </c>
      <c r="FD58" s="291">
        <f t="shared" si="317"/>
        <v>0</v>
      </c>
      <c r="FE58" s="291">
        <f t="shared" si="317"/>
        <v>0</v>
      </c>
      <c r="FF58" s="291">
        <f t="shared" si="317"/>
        <v>0</v>
      </c>
      <c r="FG58" s="291">
        <f t="shared" si="317"/>
        <v>0</v>
      </c>
      <c r="FH58" s="291">
        <f t="shared" si="317"/>
        <v>0</v>
      </c>
      <c r="FI58" s="291">
        <f t="shared" si="317"/>
        <v>0</v>
      </c>
      <c r="FJ58" s="291">
        <f t="shared" si="317"/>
        <v>0</v>
      </c>
      <c r="FK58" s="291">
        <f t="shared" si="317"/>
        <v>0</v>
      </c>
      <c r="FL58" s="291">
        <f t="shared" si="317"/>
        <v>0</v>
      </c>
      <c r="FM58" s="291">
        <f t="shared" si="317"/>
        <v>0</v>
      </c>
      <c r="FN58" s="291">
        <f t="shared" si="317"/>
        <v>0</v>
      </c>
      <c r="FO58" s="291">
        <f t="shared" si="317"/>
        <v>0</v>
      </c>
      <c r="FP58" s="291">
        <f t="shared" si="317"/>
        <v>0</v>
      </c>
      <c r="FQ58" s="291">
        <f t="shared" si="317"/>
        <v>0</v>
      </c>
      <c r="FR58" s="291">
        <f t="shared" si="317"/>
        <v>0</v>
      </c>
      <c r="FS58" s="291">
        <f t="shared" si="317"/>
        <v>0</v>
      </c>
      <c r="FT58" s="291">
        <f t="shared" si="317"/>
        <v>0</v>
      </c>
      <c r="FU58" s="291">
        <f t="shared" si="317"/>
        <v>0</v>
      </c>
      <c r="FV58" s="291">
        <f t="shared" si="317"/>
        <v>0</v>
      </c>
      <c r="FW58" s="291">
        <f t="shared" si="317"/>
        <v>0</v>
      </c>
      <c r="FX58" s="291">
        <f t="shared" si="317"/>
        <v>0</v>
      </c>
      <c r="FY58" s="291">
        <f t="shared" si="317"/>
        <v>0</v>
      </c>
      <c r="FZ58" s="291">
        <f t="shared" si="317"/>
        <v>0</v>
      </c>
      <c r="GA58" s="291">
        <f t="shared" si="317"/>
        <v>0</v>
      </c>
      <c r="GB58" s="291">
        <f t="shared" si="317"/>
        <v>0</v>
      </c>
      <c r="GC58" s="291">
        <f t="shared" si="317"/>
        <v>0</v>
      </c>
      <c r="GD58" s="291">
        <f t="shared" si="317"/>
        <v>0</v>
      </c>
      <c r="GE58" s="291">
        <f t="shared" si="317"/>
        <v>0</v>
      </c>
      <c r="GF58" s="291">
        <f t="shared" si="317"/>
        <v>0</v>
      </c>
      <c r="GG58" s="291">
        <f t="shared" si="317"/>
        <v>0</v>
      </c>
      <c r="GH58" s="291">
        <f t="shared" si="317"/>
        <v>0</v>
      </c>
      <c r="GI58" s="291">
        <f t="shared" si="317"/>
        <v>0</v>
      </c>
      <c r="GJ58" s="291">
        <f t="shared" si="317"/>
        <v>0</v>
      </c>
      <c r="GK58" s="291">
        <f t="shared" si="317"/>
        <v>0</v>
      </c>
      <c r="GL58" s="291">
        <f t="shared" si="317"/>
        <v>0</v>
      </c>
      <c r="GM58" s="291">
        <f t="shared" si="317"/>
        <v>0</v>
      </c>
      <c r="GN58" s="291">
        <f t="shared" si="317"/>
        <v>0</v>
      </c>
      <c r="GO58" s="291">
        <f t="shared" si="317"/>
        <v>0</v>
      </c>
      <c r="GP58" s="291">
        <f t="shared" si="317"/>
        <v>0</v>
      </c>
      <c r="GQ58" s="291">
        <f t="shared" si="317"/>
        <v>0</v>
      </c>
      <c r="GR58" s="291">
        <f t="shared" si="317"/>
        <v>0</v>
      </c>
      <c r="GS58" s="291">
        <f t="shared" si="317"/>
        <v>0</v>
      </c>
      <c r="GT58" s="291">
        <f t="shared" si="317"/>
        <v>0</v>
      </c>
      <c r="GU58" s="291">
        <f t="shared" ref="GU58:JF58" si="318">GU192</f>
        <v>0</v>
      </c>
      <c r="GV58" s="291">
        <f t="shared" si="318"/>
        <v>0</v>
      </c>
      <c r="GW58" s="291">
        <f t="shared" si="318"/>
        <v>0</v>
      </c>
      <c r="GX58" s="291">
        <f t="shared" si="318"/>
        <v>0</v>
      </c>
      <c r="GY58" s="291">
        <f t="shared" si="318"/>
        <v>0</v>
      </c>
      <c r="GZ58" s="291">
        <f t="shared" si="318"/>
        <v>0</v>
      </c>
      <c r="HA58" s="291">
        <f t="shared" si="318"/>
        <v>0</v>
      </c>
      <c r="HB58" s="291">
        <f t="shared" si="318"/>
        <v>0</v>
      </c>
      <c r="HC58" s="291">
        <f t="shared" si="318"/>
        <v>0</v>
      </c>
      <c r="HD58" s="291">
        <f t="shared" si="318"/>
        <v>0</v>
      </c>
      <c r="HE58" s="291">
        <f t="shared" si="318"/>
        <v>0</v>
      </c>
      <c r="HF58" s="291">
        <f t="shared" si="318"/>
        <v>0</v>
      </c>
      <c r="HG58" s="291">
        <f t="shared" si="318"/>
        <v>0</v>
      </c>
      <c r="HH58" s="291">
        <f t="shared" si="318"/>
        <v>0</v>
      </c>
      <c r="HI58" s="291">
        <f t="shared" si="318"/>
        <v>0</v>
      </c>
      <c r="HJ58" s="291">
        <f t="shared" si="318"/>
        <v>0</v>
      </c>
      <c r="HK58" s="291">
        <f t="shared" si="318"/>
        <v>0</v>
      </c>
      <c r="HL58" s="291">
        <f t="shared" si="318"/>
        <v>0</v>
      </c>
      <c r="HM58" s="291">
        <f t="shared" si="318"/>
        <v>0</v>
      </c>
      <c r="HN58" s="291">
        <f t="shared" si="318"/>
        <v>0</v>
      </c>
      <c r="HO58" s="291">
        <f t="shared" si="318"/>
        <v>0</v>
      </c>
      <c r="HP58" s="291">
        <f t="shared" si="318"/>
        <v>0</v>
      </c>
      <c r="HQ58" s="291">
        <f t="shared" si="318"/>
        <v>0</v>
      </c>
      <c r="HR58" s="291">
        <f t="shared" si="318"/>
        <v>0</v>
      </c>
      <c r="HS58" s="291">
        <f t="shared" si="318"/>
        <v>0</v>
      </c>
      <c r="HT58" s="291">
        <f t="shared" si="318"/>
        <v>0</v>
      </c>
      <c r="HU58" s="291">
        <f t="shared" si="318"/>
        <v>0</v>
      </c>
      <c r="HV58" s="291">
        <f t="shared" si="318"/>
        <v>0</v>
      </c>
      <c r="HW58" s="291">
        <f t="shared" si="318"/>
        <v>0</v>
      </c>
      <c r="HX58" s="291">
        <f t="shared" si="318"/>
        <v>0</v>
      </c>
      <c r="HY58" s="291">
        <f t="shared" si="318"/>
        <v>0</v>
      </c>
      <c r="HZ58" s="291">
        <f t="shared" si="318"/>
        <v>0</v>
      </c>
      <c r="IA58" s="291">
        <f t="shared" si="318"/>
        <v>0</v>
      </c>
      <c r="IB58" s="291">
        <f t="shared" si="318"/>
        <v>0</v>
      </c>
      <c r="IC58" s="291">
        <f t="shared" si="318"/>
        <v>0</v>
      </c>
      <c r="ID58" s="291">
        <f t="shared" si="318"/>
        <v>0</v>
      </c>
      <c r="IE58" s="291">
        <f t="shared" si="318"/>
        <v>0</v>
      </c>
      <c r="IF58" s="291">
        <f t="shared" si="318"/>
        <v>0</v>
      </c>
      <c r="IG58" s="291">
        <f t="shared" si="318"/>
        <v>0</v>
      </c>
      <c r="IH58" s="291">
        <f t="shared" si="318"/>
        <v>0</v>
      </c>
      <c r="II58" s="291">
        <f t="shared" si="318"/>
        <v>0</v>
      </c>
      <c r="IJ58" s="291">
        <f t="shared" si="318"/>
        <v>0</v>
      </c>
      <c r="IK58" s="291">
        <f t="shared" si="318"/>
        <v>0</v>
      </c>
      <c r="IL58" s="291">
        <f t="shared" si="318"/>
        <v>0</v>
      </c>
      <c r="IM58" s="291">
        <f t="shared" si="318"/>
        <v>0</v>
      </c>
      <c r="IN58" s="291">
        <f t="shared" si="318"/>
        <v>0</v>
      </c>
      <c r="IO58" s="291">
        <f t="shared" si="318"/>
        <v>0</v>
      </c>
      <c r="IP58" s="291">
        <f t="shared" si="318"/>
        <v>0</v>
      </c>
      <c r="IQ58" s="291">
        <f t="shared" si="318"/>
        <v>0</v>
      </c>
      <c r="IR58" s="291">
        <f t="shared" si="318"/>
        <v>0</v>
      </c>
      <c r="IS58" s="291">
        <f t="shared" si="318"/>
        <v>0</v>
      </c>
      <c r="IT58" s="291">
        <f t="shared" si="318"/>
        <v>0</v>
      </c>
      <c r="IU58" s="291">
        <f t="shared" si="318"/>
        <v>0</v>
      </c>
      <c r="IV58" s="291">
        <f t="shared" si="318"/>
        <v>0</v>
      </c>
      <c r="IW58" s="291">
        <f t="shared" si="318"/>
        <v>0</v>
      </c>
      <c r="IX58" s="291">
        <f t="shared" si="318"/>
        <v>0</v>
      </c>
      <c r="IY58" s="291">
        <f t="shared" si="318"/>
        <v>0</v>
      </c>
      <c r="IZ58" s="291">
        <f t="shared" si="318"/>
        <v>0</v>
      </c>
      <c r="JA58" s="291">
        <f t="shared" si="318"/>
        <v>0</v>
      </c>
      <c r="JB58" s="291">
        <f t="shared" si="318"/>
        <v>0</v>
      </c>
      <c r="JC58" s="291">
        <f t="shared" si="318"/>
        <v>0</v>
      </c>
      <c r="JD58" s="291">
        <f t="shared" si="318"/>
        <v>0</v>
      </c>
      <c r="JE58" s="291">
        <f t="shared" si="318"/>
        <v>0</v>
      </c>
      <c r="JF58" s="291">
        <f t="shared" si="318"/>
        <v>0</v>
      </c>
      <c r="JG58" s="291">
        <f t="shared" ref="JG58:LR58" si="319">JG192</f>
        <v>0</v>
      </c>
      <c r="JH58" s="291">
        <f t="shared" si="319"/>
        <v>0</v>
      </c>
      <c r="JI58" s="291">
        <f t="shared" si="319"/>
        <v>0</v>
      </c>
      <c r="JJ58" s="291">
        <f t="shared" si="319"/>
        <v>0</v>
      </c>
      <c r="JK58" s="291">
        <f t="shared" si="319"/>
        <v>0</v>
      </c>
      <c r="JL58" s="291">
        <f t="shared" si="319"/>
        <v>0</v>
      </c>
      <c r="JM58" s="291">
        <f t="shared" si="319"/>
        <v>0</v>
      </c>
      <c r="JN58" s="291">
        <f t="shared" si="319"/>
        <v>0</v>
      </c>
      <c r="JO58" s="291">
        <f t="shared" si="319"/>
        <v>0</v>
      </c>
      <c r="JP58" s="291">
        <f t="shared" si="319"/>
        <v>0</v>
      </c>
      <c r="JQ58" s="291">
        <f t="shared" si="319"/>
        <v>0</v>
      </c>
      <c r="JR58" s="291">
        <f t="shared" si="319"/>
        <v>0</v>
      </c>
      <c r="JS58" s="291">
        <f t="shared" si="319"/>
        <v>0</v>
      </c>
      <c r="JT58" s="291">
        <f t="shared" si="319"/>
        <v>0</v>
      </c>
      <c r="JU58" s="291">
        <f t="shared" si="319"/>
        <v>0</v>
      </c>
      <c r="JV58" s="291">
        <f t="shared" si="319"/>
        <v>0</v>
      </c>
      <c r="JW58" s="291">
        <f t="shared" si="319"/>
        <v>0</v>
      </c>
      <c r="JX58" s="291">
        <f t="shared" si="319"/>
        <v>0</v>
      </c>
      <c r="JY58" s="291">
        <f t="shared" si="319"/>
        <v>0</v>
      </c>
      <c r="JZ58" s="291">
        <f t="shared" si="319"/>
        <v>0</v>
      </c>
      <c r="KA58" s="291">
        <f t="shared" si="319"/>
        <v>0</v>
      </c>
      <c r="KB58" s="291">
        <f t="shared" si="319"/>
        <v>0</v>
      </c>
      <c r="KC58" s="291">
        <f t="shared" si="319"/>
        <v>0</v>
      </c>
      <c r="KD58" s="291">
        <f t="shared" si="319"/>
        <v>0</v>
      </c>
      <c r="KE58" s="291">
        <f t="shared" si="319"/>
        <v>0</v>
      </c>
      <c r="KF58" s="291">
        <f t="shared" si="319"/>
        <v>0</v>
      </c>
      <c r="KG58" s="291">
        <f t="shared" si="319"/>
        <v>0</v>
      </c>
      <c r="KH58" s="291">
        <f t="shared" si="319"/>
        <v>0</v>
      </c>
      <c r="KI58" s="291">
        <f t="shared" si="319"/>
        <v>0</v>
      </c>
      <c r="KJ58" s="291">
        <f t="shared" si="319"/>
        <v>0</v>
      </c>
      <c r="KK58" s="291">
        <f t="shared" si="319"/>
        <v>0</v>
      </c>
      <c r="KL58" s="291">
        <f t="shared" si="319"/>
        <v>0</v>
      </c>
      <c r="KM58" s="291">
        <f t="shared" si="319"/>
        <v>0</v>
      </c>
      <c r="KN58" s="291">
        <f t="shared" si="319"/>
        <v>0</v>
      </c>
      <c r="KO58" s="291">
        <f t="shared" si="319"/>
        <v>0</v>
      </c>
      <c r="KP58" s="291">
        <f t="shared" si="319"/>
        <v>0</v>
      </c>
      <c r="KQ58" s="291">
        <f t="shared" si="319"/>
        <v>0</v>
      </c>
      <c r="KR58" s="291">
        <f t="shared" si="319"/>
        <v>0</v>
      </c>
      <c r="KS58" s="291">
        <f t="shared" si="319"/>
        <v>0</v>
      </c>
      <c r="KT58" s="291">
        <f t="shared" si="319"/>
        <v>0</v>
      </c>
      <c r="KU58" s="291">
        <f t="shared" si="319"/>
        <v>0</v>
      </c>
      <c r="KV58" s="291">
        <f t="shared" si="319"/>
        <v>0</v>
      </c>
      <c r="KW58" s="291">
        <f t="shared" si="319"/>
        <v>0</v>
      </c>
      <c r="KX58" s="291">
        <f t="shared" si="319"/>
        <v>0</v>
      </c>
      <c r="KY58" s="291">
        <f t="shared" si="319"/>
        <v>0</v>
      </c>
      <c r="KZ58" s="291">
        <f t="shared" si="319"/>
        <v>0</v>
      </c>
      <c r="LA58" s="291">
        <f t="shared" si="319"/>
        <v>0</v>
      </c>
      <c r="LB58" s="291">
        <f t="shared" si="319"/>
        <v>0</v>
      </c>
      <c r="LC58" s="291">
        <f t="shared" si="319"/>
        <v>0</v>
      </c>
      <c r="LD58" s="291">
        <f t="shared" si="319"/>
        <v>0</v>
      </c>
      <c r="LE58" s="291">
        <f t="shared" si="319"/>
        <v>0</v>
      </c>
      <c r="LF58" s="291">
        <f t="shared" si="319"/>
        <v>0</v>
      </c>
      <c r="LG58" s="291">
        <f t="shared" si="319"/>
        <v>0</v>
      </c>
      <c r="LH58" s="291">
        <f t="shared" si="319"/>
        <v>0</v>
      </c>
      <c r="LI58" s="291">
        <f t="shared" si="319"/>
        <v>0</v>
      </c>
      <c r="LJ58" s="291">
        <f t="shared" si="319"/>
        <v>0</v>
      </c>
      <c r="LK58" s="291">
        <f t="shared" si="319"/>
        <v>0</v>
      </c>
      <c r="LL58" s="291">
        <f t="shared" si="319"/>
        <v>0</v>
      </c>
      <c r="LM58" s="291">
        <f t="shared" si="319"/>
        <v>0</v>
      </c>
      <c r="LN58" s="291">
        <f t="shared" si="319"/>
        <v>0</v>
      </c>
      <c r="LO58" s="291">
        <f t="shared" si="319"/>
        <v>0</v>
      </c>
      <c r="LP58" s="291">
        <f t="shared" si="319"/>
        <v>0</v>
      </c>
      <c r="LQ58" s="291">
        <f t="shared" si="319"/>
        <v>0</v>
      </c>
      <c r="LR58" s="291">
        <f t="shared" si="319"/>
        <v>0</v>
      </c>
      <c r="LS58" s="291">
        <f t="shared" ref="LS58:OD58" si="320">LS192</f>
        <v>0</v>
      </c>
      <c r="LT58" s="291">
        <f t="shared" si="320"/>
        <v>0</v>
      </c>
      <c r="LU58" s="291">
        <f t="shared" si="320"/>
        <v>0</v>
      </c>
      <c r="LV58" s="291">
        <f t="shared" si="320"/>
        <v>0</v>
      </c>
      <c r="LW58" s="291">
        <f t="shared" si="320"/>
        <v>0</v>
      </c>
      <c r="LX58" s="291">
        <f t="shared" si="320"/>
        <v>0</v>
      </c>
      <c r="LY58" s="291">
        <f t="shared" si="320"/>
        <v>0</v>
      </c>
      <c r="LZ58" s="291">
        <f t="shared" si="320"/>
        <v>0</v>
      </c>
      <c r="MA58" s="291">
        <f t="shared" si="320"/>
        <v>0</v>
      </c>
      <c r="MB58" s="291">
        <f t="shared" si="320"/>
        <v>0</v>
      </c>
      <c r="MC58" s="291">
        <f t="shared" si="320"/>
        <v>0</v>
      </c>
      <c r="MD58" s="291">
        <f t="shared" si="320"/>
        <v>0</v>
      </c>
      <c r="ME58" s="291">
        <f t="shared" si="320"/>
        <v>0</v>
      </c>
      <c r="MF58" s="291">
        <f t="shared" si="320"/>
        <v>0</v>
      </c>
      <c r="MG58" s="291">
        <f t="shared" si="320"/>
        <v>0</v>
      </c>
      <c r="MH58" s="291">
        <f t="shared" si="320"/>
        <v>0</v>
      </c>
      <c r="MI58" s="291">
        <f t="shared" si="320"/>
        <v>0</v>
      </c>
      <c r="MJ58" s="291">
        <f t="shared" si="320"/>
        <v>0</v>
      </c>
      <c r="MK58" s="291">
        <f t="shared" si="320"/>
        <v>0</v>
      </c>
      <c r="ML58" s="291">
        <f t="shared" si="320"/>
        <v>0</v>
      </c>
      <c r="MM58" s="291">
        <f t="shared" si="320"/>
        <v>0</v>
      </c>
      <c r="MN58" s="291">
        <f t="shared" si="320"/>
        <v>0</v>
      </c>
      <c r="MO58" s="291">
        <f t="shared" si="320"/>
        <v>0</v>
      </c>
      <c r="MP58" s="291">
        <f t="shared" si="320"/>
        <v>0</v>
      </c>
      <c r="MQ58" s="291">
        <f t="shared" si="320"/>
        <v>0</v>
      </c>
      <c r="MR58" s="291">
        <f t="shared" si="320"/>
        <v>0</v>
      </c>
      <c r="MS58" s="291">
        <f t="shared" si="320"/>
        <v>0</v>
      </c>
      <c r="MT58" s="291">
        <f t="shared" si="320"/>
        <v>0</v>
      </c>
      <c r="MU58" s="291">
        <f t="shared" si="320"/>
        <v>0</v>
      </c>
      <c r="MV58" s="291">
        <f t="shared" si="320"/>
        <v>0</v>
      </c>
      <c r="MW58" s="291">
        <f t="shared" si="320"/>
        <v>0</v>
      </c>
      <c r="MX58" s="291">
        <f t="shared" si="320"/>
        <v>0</v>
      </c>
      <c r="MY58" s="291">
        <f t="shared" si="320"/>
        <v>0</v>
      </c>
      <c r="MZ58" s="291">
        <f t="shared" si="320"/>
        <v>0</v>
      </c>
      <c r="NA58" s="291">
        <f t="shared" si="320"/>
        <v>0</v>
      </c>
      <c r="NB58" s="291">
        <f t="shared" si="320"/>
        <v>0</v>
      </c>
      <c r="NC58" s="291">
        <f t="shared" si="320"/>
        <v>0</v>
      </c>
      <c r="ND58" s="291">
        <f t="shared" si="320"/>
        <v>0</v>
      </c>
      <c r="NE58" s="291">
        <f t="shared" si="320"/>
        <v>0</v>
      </c>
      <c r="NF58" s="291">
        <f t="shared" si="320"/>
        <v>0</v>
      </c>
      <c r="NG58" s="291">
        <f t="shared" si="320"/>
        <v>0</v>
      </c>
      <c r="NH58" s="291">
        <f t="shared" si="320"/>
        <v>0</v>
      </c>
      <c r="NI58" s="291">
        <f t="shared" si="320"/>
        <v>0</v>
      </c>
      <c r="NJ58" s="291">
        <f t="shared" si="320"/>
        <v>0</v>
      </c>
      <c r="NK58" s="291">
        <f t="shared" si="320"/>
        <v>0</v>
      </c>
      <c r="NL58" s="291">
        <f t="shared" si="320"/>
        <v>0</v>
      </c>
      <c r="NM58" s="291">
        <f t="shared" si="320"/>
        <v>0</v>
      </c>
      <c r="NN58" s="291">
        <f t="shared" si="320"/>
        <v>0</v>
      </c>
      <c r="NO58" s="291">
        <f t="shared" si="320"/>
        <v>0</v>
      </c>
      <c r="NP58" s="291">
        <f t="shared" si="320"/>
        <v>0</v>
      </c>
      <c r="NQ58" s="291">
        <f t="shared" si="320"/>
        <v>0</v>
      </c>
      <c r="NR58" s="291">
        <f t="shared" si="320"/>
        <v>0</v>
      </c>
      <c r="NS58" s="291">
        <f t="shared" si="320"/>
        <v>0</v>
      </c>
      <c r="NT58" s="291">
        <f t="shared" si="320"/>
        <v>0</v>
      </c>
      <c r="NU58" s="291">
        <f t="shared" si="320"/>
        <v>0</v>
      </c>
      <c r="NV58" s="291">
        <f t="shared" si="320"/>
        <v>0</v>
      </c>
      <c r="NW58" s="291">
        <f t="shared" si="320"/>
        <v>0</v>
      </c>
      <c r="NX58" s="291">
        <f t="shared" si="320"/>
        <v>0</v>
      </c>
      <c r="NY58" s="291">
        <f t="shared" si="320"/>
        <v>0</v>
      </c>
      <c r="NZ58" s="291">
        <f t="shared" si="320"/>
        <v>0</v>
      </c>
      <c r="OA58" s="291">
        <f t="shared" si="320"/>
        <v>0</v>
      </c>
      <c r="OB58" s="291">
        <f t="shared" si="320"/>
        <v>0</v>
      </c>
      <c r="OC58" s="291">
        <f t="shared" si="320"/>
        <v>0</v>
      </c>
      <c r="OD58" s="291">
        <f t="shared" si="320"/>
        <v>0</v>
      </c>
      <c r="OE58" s="291">
        <f t="shared" ref="OE58:OS58" si="321">OE192</f>
        <v>0</v>
      </c>
      <c r="OF58" s="291">
        <f t="shared" si="321"/>
        <v>0</v>
      </c>
      <c r="OG58" s="291">
        <f t="shared" si="321"/>
        <v>0</v>
      </c>
      <c r="OH58" s="291">
        <f t="shared" si="321"/>
        <v>0</v>
      </c>
      <c r="OI58" s="291">
        <f t="shared" si="321"/>
        <v>0</v>
      </c>
      <c r="OJ58" s="291">
        <f t="shared" si="321"/>
        <v>0</v>
      </c>
      <c r="OK58" s="291">
        <f t="shared" si="321"/>
        <v>0</v>
      </c>
      <c r="OL58" s="291">
        <f t="shared" si="321"/>
        <v>0</v>
      </c>
      <c r="OM58" s="291">
        <f t="shared" si="321"/>
        <v>0</v>
      </c>
      <c r="ON58" s="291">
        <f t="shared" si="321"/>
        <v>0</v>
      </c>
      <c r="OO58" s="291">
        <f t="shared" si="321"/>
        <v>0</v>
      </c>
      <c r="OP58" s="291">
        <f t="shared" si="321"/>
        <v>0</v>
      </c>
      <c r="OQ58" s="291">
        <f t="shared" si="321"/>
        <v>0</v>
      </c>
      <c r="OR58" s="291">
        <f t="shared" si="321"/>
        <v>0</v>
      </c>
      <c r="OS58" s="291">
        <f t="shared" si="321"/>
        <v>0</v>
      </c>
    </row>
    <row r="59" spans="1:409">
      <c r="A59">
        <f>Rådata_6000!A55</f>
        <v>0</v>
      </c>
      <c r="B59" s="311">
        <f t="shared" si="257"/>
        <v>0</v>
      </c>
      <c r="C59" s="47">
        <f t="shared" si="257"/>
        <v>0</v>
      </c>
      <c r="D59" s="47">
        <f t="shared" si="257"/>
        <v>0</v>
      </c>
      <c r="E59" s="47">
        <f t="shared" si="257"/>
        <v>0</v>
      </c>
      <c r="F59" s="47">
        <f t="shared" si="257"/>
        <v>0</v>
      </c>
      <c r="G59" s="47">
        <f t="shared" si="257"/>
        <v>0</v>
      </c>
      <c r="H59" s="47">
        <f t="shared" si="257"/>
        <v>0</v>
      </c>
      <c r="I59" s="312">
        <f t="shared" si="257"/>
        <v>0</v>
      </c>
      <c r="J59">
        <f t="shared" ref="J59:BU59" si="322">J$9*J193</f>
        <v>0</v>
      </c>
      <c r="K59">
        <f t="shared" si="322"/>
        <v>0</v>
      </c>
      <c r="L59">
        <f t="shared" si="322"/>
        <v>0</v>
      </c>
      <c r="M59">
        <f t="shared" si="322"/>
        <v>0</v>
      </c>
      <c r="N59">
        <f t="shared" si="322"/>
        <v>0</v>
      </c>
      <c r="O59">
        <f t="shared" si="322"/>
        <v>0</v>
      </c>
      <c r="P59">
        <f t="shared" si="322"/>
        <v>0</v>
      </c>
      <c r="Q59">
        <f t="shared" si="322"/>
        <v>0</v>
      </c>
      <c r="R59">
        <f t="shared" si="322"/>
        <v>0</v>
      </c>
      <c r="S59">
        <f t="shared" si="322"/>
        <v>0</v>
      </c>
      <c r="T59">
        <f t="shared" si="322"/>
        <v>0</v>
      </c>
      <c r="U59">
        <f t="shared" si="322"/>
        <v>0</v>
      </c>
      <c r="V59">
        <f t="shared" si="322"/>
        <v>0</v>
      </c>
      <c r="W59">
        <f t="shared" si="322"/>
        <v>0</v>
      </c>
      <c r="X59">
        <f t="shared" si="322"/>
        <v>0</v>
      </c>
      <c r="Y59">
        <f t="shared" si="322"/>
        <v>0</v>
      </c>
      <c r="Z59">
        <f t="shared" si="322"/>
        <v>0</v>
      </c>
      <c r="AA59">
        <f t="shared" si="322"/>
        <v>0</v>
      </c>
      <c r="AB59">
        <f t="shared" si="322"/>
        <v>0</v>
      </c>
      <c r="AC59">
        <f t="shared" si="322"/>
        <v>0</v>
      </c>
      <c r="AD59">
        <f t="shared" si="322"/>
        <v>0</v>
      </c>
      <c r="AE59">
        <f t="shared" si="322"/>
        <v>0</v>
      </c>
      <c r="AF59">
        <f t="shared" si="322"/>
        <v>0</v>
      </c>
      <c r="AG59">
        <f t="shared" si="322"/>
        <v>0</v>
      </c>
      <c r="AH59">
        <f t="shared" si="322"/>
        <v>0</v>
      </c>
      <c r="AI59">
        <f t="shared" si="322"/>
        <v>0</v>
      </c>
      <c r="AJ59">
        <f t="shared" si="322"/>
        <v>0</v>
      </c>
      <c r="AK59">
        <f t="shared" si="322"/>
        <v>0</v>
      </c>
      <c r="AL59">
        <f t="shared" si="322"/>
        <v>0</v>
      </c>
      <c r="AM59">
        <f t="shared" si="322"/>
        <v>0</v>
      </c>
      <c r="AN59">
        <f t="shared" si="322"/>
        <v>0</v>
      </c>
      <c r="AO59">
        <f t="shared" si="322"/>
        <v>0</v>
      </c>
      <c r="AP59">
        <f t="shared" si="322"/>
        <v>0</v>
      </c>
      <c r="AQ59">
        <f t="shared" si="322"/>
        <v>0</v>
      </c>
      <c r="AR59">
        <f t="shared" si="322"/>
        <v>0</v>
      </c>
      <c r="AS59">
        <f t="shared" si="322"/>
        <v>0</v>
      </c>
      <c r="AT59">
        <f t="shared" si="322"/>
        <v>0</v>
      </c>
      <c r="AU59">
        <f t="shared" si="322"/>
        <v>0</v>
      </c>
      <c r="AV59">
        <f t="shared" si="322"/>
        <v>0</v>
      </c>
      <c r="AW59">
        <f t="shared" si="322"/>
        <v>0</v>
      </c>
      <c r="AX59">
        <f t="shared" si="322"/>
        <v>0</v>
      </c>
      <c r="AY59">
        <f t="shared" si="322"/>
        <v>0</v>
      </c>
      <c r="AZ59">
        <f t="shared" si="322"/>
        <v>0</v>
      </c>
      <c r="BA59">
        <f t="shared" si="322"/>
        <v>0</v>
      </c>
      <c r="BB59">
        <f t="shared" si="322"/>
        <v>0</v>
      </c>
      <c r="BC59">
        <f t="shared" si="322"/>
        <v>0</v>
      </c>
      <c r="BD59">
        <f t="shared" si="322"/>
        <v>0</v>
      </c>
      <c r="BE59">
        <f t="shared" si="322"/>
        <v>0</v>
      </c>
      <c r="BF59">
        <f t="shared" si="322"/>
        <v>0</v>
      </c>
      <c r="BG59">
        <f t="shared" si="322"/>
        <v>0</v>
      </c>
      <c r="BH59">
        <f t="shared" si="322"/>
        <v>0</v>
      </c>
      <c r="BI59">
        <f t="shared" si="322"/>
        <v>0</v>
      </c>
      <c r="BJ59">
        <f t="shared" si="322"/>
        <v>0</v>
      </c>
      <c r="BK59">
        <f t="shared" si="322"/>
        <v>0</v>
      </c>
      <c r="BL59">
        <f t="shared" si="322"/>
        <v>0</v>
      </c>
      <c r="BM59">
        <f t="shared" si="322"/>
        <v>0</v>
      </c>
      <c r="BN59">
        <f t="shared" si="322"/>
        <v>0</v>
      </c>
      <c r="BO59">
        <f t="shared" si="322"/>
        <v>0</v>
      </c>
      <c r="BP59">
        <f t="shared" si="322"/>
        <v>0</v>
      </c>
      <c r="BQ59">
        <f t="shared" si="322"/>
        <v>0</v>
      </c>
      <c r="BR59">
        <f t="shared" si="322"/>
        <v>0</v>
      </c>
      <c r="BS59">
        <f t="shared" si="322"/>
        <v>0</v>
      </c>
      <c r="BT59">
        <f t="shared" si="322"/>
        <v>0</v>
      </c>
      <c r="BU59">
        <f t="shared" si="322"/>
        <v>0</v>
      </c>
      <c r="BV59">
        <f t="shared" ref="BV59:EG59" si="323">BV$9*BV193</f>
        <v>0</v>
      </c>
      <c r="BW59">
        <f t="shared" si="323"/>
        <v>0</v>
      </c>
      <c r="BX59">
        <f t="shared" si="323"/>
        <v>0</v>
      </c>
      <c r="BY59">
        <f t="shared" si="323"/>
        <v>0</v>
      </c>
      <c r="BZ59">
        <f t="shared" si="323"/>
        <v>0</v>
      </c>
      <c r="CA59">
        <f t="shared" si="323"/>
        <v>0</v>
      </c>
      <c r="CB59">
        <f t="shared" si="323"/>
        <v>0</v>
      </c>
      <c r="CC59">
        <f t="shared" si="323"/>
        <v>0</v>
      </c>
      <c r="CD59">
        <f t="shared" si="323"/>
        <v>0</v>
      </c>
      <c r="CE59">
        <f t="shared" si="323"/>
        <v>0</v>
      </c>
      <c r="CF59">
        <f t="shared" si="323"/>
        <v>0</v>
      </c>
      <c r="CG59">
        <f t="shared" si="323"/>
        <v>0</v>
      </c>
      <c r="CH59">
        <f t="shared" si="323"/>
        <v>0</v>
      </c>
      <c r="CI59">
        <f t="shared" si="323"/>
        <v>0</v>
      </c>
      <c r="CJ59">
        <f t="shared" si="323"/>
        <v>0</v>
      </c>
      <c r="CK59">
        <f t="shared" si="323"/>
        <v>0</v>
      </c>
      <c r="CL59">
        <f t="shared" si="323"/>
        <v>0</v>
      </c>
      <c r="CM59">
        <f t="shared" si="323"/>
        <v>0</v>
      </c>
      <c r="CN59">
        <f t="shared" si="323"/>
        <v>0</v>
      </c>
      <c r="CO59">
        <f t="shared" si="323"/>
        <v>0</v>
      </c>
      <c r="CP59">
        <f t="shared" si="323"/>
        <v>0</v>
      </c>
      <c r="CQ59">
        <f t="shared" si="323"/>
        <v>0</v>
      </c>
      <c r="CR59">
        <f t="shared" si="323"/>
        <v>0</v>
      </c>
      <c r="CS59">
        <f t="shared" si="323"/>
        <v>0</v>
      </c>
      <c r="CT59">
        <f t="shared" si="323"/>
        <v>0</v>
      </c>
      <c r="CU59">
        <f t="shared" si="323"/>
        <v>0</v>
      </c>
      <c r="CV59">
        <f t="shared" si="323"/>
        <v>0</v>
      </c>
      <c r="CW59">
        <f t="shared" si="323"/>
        <v>0</v>
      </c>
      <c r="CX59">
        <f t="shared" si="323"/>
        <v>0</v>
      </c>
      <c r="CY59">
        <f t="shared" si="323"/>
        <v>0</v>
      </c>
      <c r="CZ59">
        <f t="shared" si="323"/>
        <v>0</v>
      </c>
      <c r="DA59">
        <f t="shared" si="323"/>
        <v>0</v>
      </c>
      <c r="DB59">
        <f t="shared" si="323"/>
        <v>0</v>
      </c>
      <c r="DC59">
        <f t="shared" si="323"/>
        <v>0</v>
      </c>
      <c r="DD59">
        <f t="shared" si="323"/>
        <v>0</v>
      </c>
      <c r="DE59">
        <f t="shared" si="323"/>
        <v>0</v>
      </c>
      <c r="DF59">
        <f t="shared" si="323"/>
        <v>0</v>
      </c>
      <c r="DG59">
        <f t="shared" si="323"/>
        <v>0</v>
      </c>
      <c r="DH59">
        <f t="shared" si="323"/>
        <v>0</v>
      </c>
      <c r="DI59">
        <f t="shared" si="323"/>
        <v>0</v>
      </c>
      <c r="DJ59">
        <f t="shared" si="323"/>
        <v>0</v>
      </c>
      <c r="DK59">
        <f t="shared" si="323"/>
        <v>0</v>
      </c>
      <c r="DL59">
        <f t="shared" si="323"/>
        <v>0</v>
      </c>
      <c r="DM59">
        <f t="shared" si="323"/>
        <v>0</v>
      </c>
      <c r="DN59">
        <f t="shared" si="323"/>
        <v>0</v>
      </c>
      <c r="DO59">
        <f t="shared" si="323"/>
        <v>0</v>
      </c>
      <c r="DP59">
        <f t="shared" si="323"/>
        <v>0</v>
      </c>
      <c r="DQ59">
        <f t="shared" si="323"/>
        <v>0</v>
      </c>
      <c r="DR59">
        <f t="shared" si="323"/>
        <v>0</v>
      </c>
      <c r="DS59">
        <f t="shared" si="323"/>
        <v>0</v>
      </c>
      <c r="DT59">
        <f t="shared" si="323"/>
        <v>0</v>
      </c>
      <c r="DU59">
        <f t="shared" si="323"/>
        <v>0</v>
      </c>
      <c r="DV59">
        <f t="shared" si="323"/>
        <v>0</v>
      </c>
      <c r="DW59">
        <f t="shared" si="323"/>
        <v>0</v>
      </c>
      <c r="DX59">
        <f t="shared" si="323"/>
        <v>0</v>
      </c>
      <c r="DY59">
        <f t="shared" si="323"/>
        <v>0</v>
      </c>
      <c r="DZ59">
        <f t="shared" si="323"/>
        <v>0</v>
      </c>
      <c r="EA59">
        <f t="shared" si="323"/>
        <v>0</v>
      </c>
      <c r="EB59">
        <f t="shared" si="323"/>
        <v>0</v>
      </c>
      <c r="EC59">
        <f t="shared" si="323"/>
        <v>0</v>
      </c>
      <c r="ED59">
        <f t="shared" si="323"/>
        <v>0</v>
      </c>
      <c r="EE59">
        <f t="shared" si="323"/>
        <v>0</v>
      </c>
      <c r="EF59">
        <f t="shared" si="323"/>
        <v>0</v>
      </c>
      <c r="EG59">
        <f t="shared" si="323"/>
        <v>0</v>
      </c>
      <c r="EH59">
        <f t="shared" ref="EH59:GS59" si="324">EH$9*EH193</f>
        <v>0</v>
      </c>
      <c r="EI59">
        <f t="shared" si="324"/>
        <v>0</v>
      </c>
      <c r="EJ59">
        <f t="shared" si="324"/>
        <v>0</v>
      </c>
      <c r="EK59">
        <f t="shared" si="324"/>
        <v>0</v>
      </c>
      <c r="EL59">
        <f t="shared" si="324"/>
        <v>0</v>
      </c>
      <c r="EM59">
        <f t="shared" si="324"/>
        <v>0</v>
      </c>
      <c r="EN59">
        <f t="shared" si="324"/>
        <v>0</v>
      </c>
      <c r="EO59">
        <f t="shared" si="324"/>
        <v>0</v>
      </c>
      <c r="EP59">
        <f t="shared" si="324"/>
        <v>0</v>
      </c>
      <c r="EQ59">
        <f t="shared" si="324"/>
        <v>0</v>
      </c>
      <c r="ER59">
        <f t="shared" si="324"/>
        <v>0</v>
      </c>
      <c r="ES59">
        <f t="shared" si="324"/>
        <v>0</v>
      </c>
      <c r="ET59">
        <f t="shared" si="324"/>
        <v>0</v>
      </c>
      <c r="EU59">
        <f t="shared" si="324"/>
        <v>0</v>
      </c>
      <c r="EV59">
        <f t="shared" si="324"/>
        <v>0</v>
      </c>
      <c r="EW59">
        <f t="shared" si="324"/>
        <v>0</v>
      </c>
      <c r="EX59">
        <f t="shared" si="324"/>
        <v>0</v>
      </c>
      <c r="EY59">
        <f t="shared" si="324"/>
        <v>0</v>
      </c>
      <c r="EZ59">
        <f t="shared" si="324"/>
        <v>0</v>
      </c>
      <c r="FA59">
        <f t="shared" si="324"/>
        <v>0</v>
      </c>
      <c r="FB59">
        <f t="shared" si="324"/>
        <v>0</v>
      </c>
      <c r="FC59">
        <f t="shared" si="324"/>
        <v>0</v>
      </c>
      <c r="FD59">
        <f t="shared" si="324"/>
        <v>0</v>
      </c>
      <c r="FE59">
        <f t="shared" si="324"/>
        <v>0</v>
      </c>
      <c r="FF59">
        <f t="shared" si="324"/>
        <v>0</v>
      </c>
      <c r="FG59">
        <f t="shared" si="324"/>
        <v>0</v>
      </c>
      <c r="FH59">
        <f t="shared" si="324"/>
        <v>0</v>
      </c>
      <c r="FI59">
        <f t="shared" si="324"/>
        <v>0</v>
      </c>
      <c r="FJ59">
        <f t="shared" si="324"/>
        <v>0</v>
      </c>
      <c r="FK59">
        <f t="shared" si="324"/>
        <v>0</v>
      </c>
      <c r="FL59">
        <f t="shared" si="324"/>
        <v>0</v>
      </c>
      <c r="FM59">
        <f t="shared" si="324"/>
        <v>0</v>
      </c>
      <c r="FN59">
        <f t="shared" si="324"/>
        <v>0</v>
      </c>
      <c r="FO59">
        <f t="shared" si="324"/>
        <v>0</v>
      </c>
      <c r="FP59">
        <f t="shared" si="324"/>
        <v>0</v>
      </c>
      <c r="FQ59">
        <f t="shared" si="324"/>
        <v>0</v>
      </c>
      <c r="FR59">
        <f t="shared" si="324"/>
        <v>0</v>
      </c>
      <c r="FS59">
        <f t="shared" si="324"/>
        <v>0</v>
      </c>
      <c r="FT59">
        <f t="shared" si="324"/>
        <v>0</v>
      </c>
      <c r="FU59">
        <f t="shared" si="324"/>
        <v>0</v>
      </c>
      <c r="FV59">
        <f t="shared" si="324"/>
        <v>0</v>
      </c>
      <c r="FW59">
        <f t="shared" si="324"/>
        <v>0</v>
      </c>
      <c r="FX59">
        <f t="shared" si="324"/>
        <v>0</v>
      </c>
      <c r="FY59">
        <f t="shared" si="324"/>
        <v>0</v>
      </c>
      <c r="FZ59">
        <f t="shared" si="324"/>
        <v>0</v>
      </c>
      <c r="GA59">
        <f t="shared" si="324"/>
        <v>0</v>
      </c>
      <c r="GB59">
        <f t="shared" si="324"/>
        <v>0</v>
      </c>
      <c r="GC59">
        <f t="shared" si="324"/>
        <v>0</v>
      </c>
      <c r="GD59">
        <f t="shared" si="324"/>
        <v>0</v>
      </c>
      <c r="GE59">
        <f t="shared" si="324"/>
        <v>0</v>
      </c>
      <c r="GF59">
        <f t="shared" si="324"/>
        <v>0</v>
      </c>
      <c r="GG59">
        <f t="shared" si="324"/>
        <v>0</v>
      </c>
      <c r="GH59">
        <f t="shared" si="324"/>
        <v>0</v>
      </c>
      <c r="GI59">
        <f t="shared" si="324"/>
        <v>0</v>
      </c>
      <c r="GJ59">
        <f t="shared" si="324"/>
        <v>0</v>
      </c>
      <c r="GK59">
        <f t="shared" si="324"/>
        <v>0</v>
      </c>
      <c r="GL59">
        <f t="shared" si="324"/>
        <v>0</v>
      </c>
      <c r="GM59">
        <f t="shared" si="324"/>
        <v>0</v>
      </c>
      <c r="GN59">
        <f t="shared" si="324"/>
        <v>0</v>
      </c>
      <c r="GO59">
        <f t="shared" si="324"/>
        <v>0</v>
      </c>
      <c r="GP59">
        <f t="shared" si="324"/>
        <v>0</v>
      </c>
      <c r="GQ59">
        <f t="shared" si="324"/>
        <v>0</v>
      </c>
      <c r="GR59">
        <f t="shared" si="324"/>
        <v>0</v>
      </c>
      <c r="GS59">
        <f t="shared" si="324"/>
        <v>0</v>
      </c>
      <c r="GT59">
        <f t="shared" ref="GT59:JE59" si="325">GT$9*GT193</f>
        <v>0</v>
      </c>
      <c r="GU59">
        <f t="shared" si="325"/>
        <v>0</v>
      </c>
      <c r="GV59">
        <f t="shared" si="325"/>
        <v>0</v>
      </c>
      <c r="GW59">
        <f t="shared" si="325"/>
        <v>0</v>
      </c>
      <c r="GX59">
        <f t="shared" si="325"/>
        <v>0</v>
      </c>
      <c r="GY59">
        <f t="shared" si="325"/>
        <v>0</v>
      </c>
      <c r="GZ59">
        <f t="shared" si="325"/>
        <v>0</v>
      </c>
      <c r="HA59">
        <f t="shared" si="325"/>
        <v>0</v>
      </c>
      <c r="HB59">
        <f t="shared" si="325"/>
        <v>0</v>
      </c>
      <c r="HC59">
        <f t="shared" si="325"/>
        <v>0</v>
      </c>
      <c r="HD59">
        <f t="shared" si="325"/>
        <v>0</v>
      </c>
      <c r="HE59">
        <f t="shared" si="325"/>
        <v>0</v>
      </c>
      <c r="HF59">
        <f t="shared" si="325"/>
        <v>0</v>
      </c>
      <c r="HG59">
        <f t="shared" si="325"/>
        <v>0</v>
      </c>
      <c r="HH59">
        <f t="shared" si="325"/>
        <v>0</v>
      </c>
      <c r="HI59">
        <f t="shared" si="325"/>
        <v>0</v>
      </c>
      <c r="HJ59">
        <f t="shared" si="325"/>
        <v>0</v>
      </c>
      <c r="HK59">
        <f t="shared" si="325"/>
        <v>0</v>
      </c>
      <c r="HL59">
        <f t="shared" si="325"/>
        <v>0</v>
      </c>
      <c r="HM59">
        <f t="shared" si="325"/>
        <v>0</v>
      </c>
      <c r="HN59">
        <f t="shared" si="325"/>
        <v>0</v>
      </c>
      <c r="HO59">
        <f t="shared" si="325"/>
        <v>0</v>
      </c>
      <c r="HP59">
        <f t="shared" si="325"/>
        <v>0</v>
      </c>
      <c r="HQ59">
        <f t="shared" si="325"/>
        <v>0</v>
      </c>
      <c r="HR59">
        <f t="shared" si="325"/>
        <v>0</v>
      </c>
      <c r="HS59">
        <f t="shared" si="325"/>
        <v>0</v>
      </c>
      <c r="HT59">
        <f t="shared" si="325"/>
        <v>0</v>
      </c>
      <c r="HU59">
        <f t="shared" si="325"/>
        <v>0</v>
      </c>
      <c r="HV59">
        <f t="shared" si="325"/>
        <v>0</v>
      </c>
      <c r="HW59">
        <f t="shared" si="325"/>
        <v>0</v>
      </c>
      <c r="HX59">
        <f t="shared" si="325"/>
        <v>0</v>
      </c>
      <c r="HY59">
        <f t="shared" si="325"/>
        <v>0</v>
      </c>
      <c r="HZ59">
        <f t="shared" si="325"/>
        <v>0</v>
      </c>
      <c r="IA59">
        <f t="shared" si="325"/>
        <v>0</v>
      </c>
      <c r="IB59">
        <f t="shared" si="325"/>
        <v>0</v>
      </c>
      <c r="IC59">
        <f t="shared" si="325"/>
        <v>0</v>
      </c>
      <c r="ID59">
        <f t="shared" si="325"/>
        <v>0</v>
      </c>
      <c r="IE59">
        <f t="shared" si="325"/>
        <v>0</v>
      </c>
      <c r="IF59">
        <f t="shared" si="325"/>
        <v>0</v>
      </c>
      <c r="IG59">
        <f t="shared" si="325"/>
        <v>0</v>
      </c>
      <c r="IH59">
        <f t="shared" si="325"/>
        <v>0</v>
      </c>
      <c r="II59">
        <f t="shared" si="325"/>
        <v>0</v>
      </c>
      <c r="IJ59">
        <f t="shared" si="325"/>
        <v>0</v>
      </c>
      <c r="IK59">
        <f t="shared" si="325"/>
        <v>0</v>
      </c>
      <c r="IL59">
        <f t="shared" si="325"/>
        <v>0</v>
      </c>
      <c r="IM59">
        <f t="shared" si="325"/>
        <v>0</v>
      </c>
      <c r="IN59">
        <f t="shared" si="325"/>
        <v>0</v>
      </c>
      <c r="IO59">
        <f t="shared" si="325"/>
        <v>0</v>
      </c>
      <c r="IP59">
        <f t="shared" si="325"/>
        <v>0</v>
      </c>
      <c r="IQ59">
        <f t="shared" si="325"/>
        <v>0</v>
      </c>
      <c r="IR59">
        <f t="shared" si="325"/>
        <v>0</v>
      </c>
      <c r="IS59">
        <f t="shared" si="325"/>
        <v>0</v>
      </c>
      <c r="IT59">
        <f t="shared" si="325"/>
        <v>0</v>
      </c>
      <c r="IU59">
        <f t="shared" si="325"/>
        <v>0</v>
      </c>
      <c r="IV59">
        <f t="shared" si="325"/>
        <v>0</v>
      </c>
      <c r="IW59">
        <f t="shared" si="325"/>
        <v>0</v>
      </c>
      <c r="IX59">
        <f t="shared" si="325"/>
        <v>0</v>
      </c>
      <c r="IY59">
        <f t="shared" si="325"/>
        <v>0</v>
      </c>
      <c r="IZ59">
        <f t="shared" si="325"/>
        <v>0</v>
      </c>
      <c r="JA59">
        <f t="shared" si="325"/>
        <v>0</v>
      </c>
      <c r="JB59">
        <f t="shared" si="325"/>
        <v>0</v>
      </c>
      <c r="JC59">
        <f t="shared" si="325"/>
        <v>0</v>
      </c>
      <c r="JD59">
        <f t="shared" si="325"/>
        <v>0</v>
      </c>
      <c r="JE59">
        <f t="shared" si="325"/>
        <v>0</v>
      </c>
      <c r="JF59">
        <f t="shared" ref="JF59:LQ59" si="326">JF$9*JF193</f>
        <v>0</v>
      </c>
      <c r="JG59">
        <f t="shared" si="326"/>
        <v>0</v>
      </c>
      <c r="JH59">
        <f t="shared" si="326"/>
        <v>0</v>
      </c>
      <c r="JI59">
        <f t="shared" si="326"/>
        <v>0</v>
      </c>
      <c r="JJ59">
        <f t="shared" si="326"/>
        <v>0</v>
      </c>
      <c r="JK59">
        <f t="shared" si="326"/>
        <v>0</v>
      </c>
      <c r="JL59">
        <f t="shared" si="326"/>
        <v>0</v>
      </c>
      <c r="JM59">
        <f t="shared" si="326"/>
        <v>0</v>
      </c>
      <c r="JN59">
        <f t="shared" si="326"/>
        <v>0</v>
      </c>
      <c r="JO59">
        <f t="shared" si="326"/>
        <v>0</v>
      </c>
      <c r="JP59">
        <f t="shared" si="326"/>
        <v>0</v>
      </c>
      <c r="JQ59">
        <f t="shared" si="326"/>
        <v>0</v>
      </c>
      <c r="JR59">
        <f t="shared" si="326"/>
        <v>0</v>
      </c>
      <c r="JS59">
        <f t="shared" si="326"/>
        <v>0</v>
      </c>
      <c r="JT59">
        <f t="shared" si="326"/>
        <v>0</v>
      </c>
      <c r="JU59">
        <f t="shared" si="326"/>
        <v>0</v>
      </c>
      <c r="JV59">
        <f t="shared" si="326"/>
        <v>0</v>
      </c>
      <c r="JW59">
        <f t="shared" si="326"/>
        <v>0</v>
      </c>
      <c r="JX59">
        <f t="shared" si="326"/>
        <v>0</v>
      </c>
      <c r="JY59">
        <f t="shared" si="326"/>
        <v>0</v>
      </c>
      <c r="JZ59">
        <f t="shared" si="326"/>
        <v>0</v>
      </c>
      <c r="KA59">
        <f t="shared" si="326"/>
        <v>0</v>
      </c>
      <c r="KB59">
        <f t="shared" si="326"/>
        <v>0</v>
      </c>
      <c r="KC59">
        <f t="shared" si="326"/>
        <v>0</v>
      </c>
      <c r="KD59">
        <f t="shared" si="326"/>
        <v>0</v>
      </c>
      <c r="KE59">
        <f t="shared" si="326"/>
        <v>0</v>
      </c>
      <c r="KF59">
        <f t="shared" si="326"/>
        <v>0</v>
      </c>
      <c r="KG59">
        <f t="shared" si="326"/>
        <v>0</v>
      </c>
      <c r="KH59">
        <f t="shared" si="326"/>
        <v>0</v>
      </c>
      <c r="KI59">
        <f t="shared" si="326"/>
        <v>0</v>
      </c>
      <c r="KJ59">
        <f t="shared" si="326"/>
        <v>0</v>
      </c>
      <c r="KK59">
        <f t="shared" si="326"/>
        <v>0</v>
      </c>
      <c r="KL59">
        <f t="shared" si="326"/>
        <v>0</v>
      </c>
      <c r="KM59">
        <f t="shared" si="326"/>
        <v>0</v>
      </c>
      <c r="KN59">
        <f t="shared" si="326"/>
        <v>0</v>
      </c>
      <c r="KO59">
        <f t="shared" si="326"/>
        <v>0</v>
      </c>
      <c r="KP59">
        <f t="shared" si="326"/>
        <v>0</v>
      </c>
      <c r="KQ59">
        <f t="shared" si="326"/>
        <v>0</v>
      </c>
      <c r="KR59">
        <f t="shared" si="326"/>
        <v>0</v>
      </c>
      <c r="KS59">
        <f t="shared" si="326"/>
        <v>0</v>
      </c>
      <c r="KT59">
        <f t="shared" si="326"/>
        <v>0</v>
      </c>
      <c r="KU59">
        <f t="shared" si="326"/>
        <v>0</v>
      </c>
      <c r="KV59">
        <f t="shared" si="326"/>
        <v>0</v>
      </c>
      <c r="KW59">
        <f t="shared" si="326"/>
        <v>0</v>
      </c>
      <c r="KX59">
        <f t="shared" si="326"/>
        <v>0</v>
      </c>
      <c r="KY59">
        <f t="shared" si="326"/>
        <v>0</v>
      </c>
      <c r="KZ59">
        <f t="shared" si="326"/>
        <v>0</v>
      </c>
      <c r="LA59">
        <f t="shared" si="326"/>
        <v>0</v>
      </c>
      <c r="LB59">
        <f t="shared" si="326"/>
        <v>0</v>
      </c>
      <c r="LC59">
        <f t="shared" si="326"/>
        <v>0</v>
      </c>
      <c r="LD59">
        <f t="shared" si="326"/>
        <v>0</v>
      </c>
      <c r="LE59">
        <f t="shared" si="326"/>
        <v>0</v>
      </c>
      <c r="LF59">
        <f t="shared" si="326"/>
        <v>0</v>
      </c>
      <c r="LG59">
        <f t="shared" si="326"/>
        <v>0</v>
      </c>
      <c r="LH59">
        <f t="shared" si="326"/>
        <v>0</v>
      </c>
      <c r="LI59">
        <f t="shared" si="326"/>
        <v>0</v>
      </c>
      <c r="LJ59">
        <f t="shared" si="326"/>
        <v>0</v>
      </c>
      <c r="LK59">
        <f t="shared" si="326"/>
        <v>0</v>
      </c>
      <c r="LL59">
        <f t="shared" si="326"/>
        <v>0</v>
      </c>
      <c r="LM59">
        <f t="shared" si="326"/>
        <v>0</v>
      </c>
      <c r="LN59">
        <f t="shared" si="326"/>
        <v>0</v>
      </c>
      <c r="LO59">
        <f t="shared" si="326"/>
        <v>0</v>
      </c>
      <c r="LP59">
        <f t="shared" si="326"/>
        <v>0</v>
      </c>
      <c r="LQ59">
        <f t="shared" si="326"/>
        <v>0</v>
      </c>
      <c r="LR59">
        <f t="shared" ref="LR59:OC59" si="327">LR$9*LR193</f>
        <v>0</v>
      </c>
      <c r="LS59">
        <f t="shared" si="327"/>
        <v>0</v>
      </c>
      <c r="LT59">
        <f t="shared" si="327"/>
        <v>0</v>
      </c>
      <c r="LU59">
        <f t="shared" si="327"/>
        <v>0</v>
      </c>
      <c r="LV59">
        <f t="shared" si="327"/>
        <v>0</v>
      </c>
      <c r="LW59">
        <f t="shared" si="327"/>
        <v>0</v>
      </c>
      <c r="LX59">
        <f t="shared" si="327"/>
        <v>0</v>
      </c>
      <c r="LY59">
        <f t="shared" si="327"/>
        <v>0</v>
      </c>
      <c r="LZ59">
        <f t="shared" si="327"/>
        <v>0</v>
      </c>
      <c r="MA59">
        <f t="shared" si="327"/>
        <v>0</v>
      </c>
      <c r="MB59">
        <f t="shared" si="327"/>
        <v>0</v>
      </c>
      <c r="MC59">
        <f t="shared" si="327"/>
        <v>0</v>
      </c>
      <c r="MD59">
        <f t="shared" si="327"/>
        <v>0</v>
      </c>
      <c r="ME59">
        <f t="shared" si="327"/>
        <v>0</v>
      </c>
      <c r="MF59">
        <f t="shared" si="327"/>
        <v>0</v>
      </c>
      <c r="MG59">
        <f t="shared" si="327"/>
        <v>0</v>
      </c>
      <c r="MH59">
        <f t="shared" si="327"/>
        <v>0</v>
      </c>
      <c r="MI59">
        <f t="shared" si="327"/>
        <v>0</v>
      </c>
      <c r="MJ59">
        <f t="shared" si="327"/>
        <v>0</v>
      </c>
      <c r="MK59">
        <f t="shared" si="327"/>
        <v>0</v>
      </c>
      <c r="ML59">
        <f t="shared" si="327"/>
        <v>0</v>
      </c>
      <c r="MM59">
        <f t="shared" si="327"/>
        <v>0</v>
      </c>
      <c r="MN59">
        <f t="shared" si="327"/>
        <v>0</v>
      </c>
      <c r="MO59">
        <f t="shared" si="327"/>
        <v>0</v>
      </c>
      <c r="MP59">
        <f t="shared" si="327"/>
        <v>0</v>
      </c>
      <c r="MQ59">
        <f t="shared" si="327"/>
        <v>0</v>
      </c>
      <c r="MR59">
        <f t="shared" si="327"/>
        <v>0</v>
      </c>
      <c r="MS59">
        <f t="shared" si="327"/>
        <v>0</v>
      </c>
      <c r="MT59">
        <f t="shared" si="327"/>
        <v>0</v>
      </c>
      <c r="MU59">
        <f t="shared" si="327"/>
        <v>0</v>
      </c>
      <c r="MV59">
        <f t="shared" si="327"/>
        <v>0</v>
      </c>
      <c r="MW59">
        <f t="shared" si="327"/>
        <v>0</v>
      </c>
      <c r="MX59">
        <f t="shared" si="327"/>
        <v>0</v>
      </c>
      <c r="MY59">
        <f t="shared" si="327"/>
        <v>0</v>
      </c>
      <c r="MZ59">
        <f t="shared" si="327"/>
        <v>0</v>
      </c>
      <c r="NA59">
        <f t="shared" si="327"/>
        <v>0</v>
      </c>
      <c r="NB59">
        <f t="shared" si="327"/>
        <v>0</v>
      </c>
      <c r="NC59">
        <f t="shared" si="327"/>
        <v>0</v>
      </c>
      <c r="ND59">
        <f t="shared" si="327"/>
        <v>0</v>
      </c>
      <c r="NE59">
        <f t="shared" si="327"/>
        <v>0</v>
      </c>
      <c r="NF59">
        <f t="shared" si="327"/>
        <v>0</v>
      </c>
      <c r="NG59">
        <f t="shared" si="327"/>
        <v>0</v>
      </c>
      <c r="NH59">
        <f t="shared" si="327"/>
        <v>0</v>
      </c>
      <c r="NI59">
        <f t="shared" si="327"/>
        <v>0</v>
      </c>
      <c r="NJ59">
        <f t="shared" si="327"/>
        <v>0</v>
      </c>
      <c r="NK59">
        <f t="shared" si="327"/>
        <v>0</v>
      </c>
      <c r="NL59">
        <f t="shared" si="327"/>
        <v>0</v>
      </c>
      <c r="NM59">
        <f t="shared" si="327"/>
        <v>0</v>
      </c>
      <c r="NN59">
        <f t="shared" si="327"/>
        <v>0</v>
      </c>
      <c r="NO59">
        <f t="shared" si="327"/>
        <v>0</v>
      </c>
      <c r="NP59">
        <f t="shared" si="327"/>
        <v>0</v>
      </c>
      <c r="NQ59">
        <f t="shared" si="327"/>
        <v>0</v>
      </c>
      <c r="NR59">
        <f t="shared" si="327"/>
        <v>0</v>
      </c>
      <c r="NS59">
        <f t="shared" si="327"/>
        <v>0</v>
      </c>
      <c r="NT59">
        <f t="shared" si="327"/>
        <v>0</v>
      </c>
      <c r="NU59">
        <f t="shared" si="327"/>
        <v>0</v>
      </c>
      <c r="NV59">
        <f t="shared" si="327"/>
        <v>0</v>
      </c>
      <c r="NW59">
        <f t="shared" si="327"/>
        <v>0</v>
      </c>
      <c r="NX59">
        <f t="shared" si="327"/>
        <v>0</v>
      </c>
      <c r="NY59">
        <f t="shared" si="327"/>
        <v>0</v>
      </c>
      <c r="NZ59">
        <f t="shared" si="327"/>
        <v>0</v>
      </c>
      <c r="OA59">
        <f t="shared" si="327"/>
        <v>0</v>
      </c>
      <c r="OB59">
        <f t="shared" si="327"/>
        <v>0</v>
      </c>
      <c r="OC59">
        <f t="shared" si="327"/>
        <v>0</v>
      </c>
      <c r="OD59">
        <f t="shared" ref="OD59:OS59" si="328">OD$9*OD193</f>
        <v>0</v>
      </c>
      <c r="OE59">
        <f t="shared" si="328"/>
        <v>0</v>
      </c>
      <c r="OF59">
        <f t="shared" si="328"/>
        <v>0</v>
      </c>
      <c r="OG59">
        <f t="shared" si="328"/>
        <v>0</v>
      </c>
      <c r="OH59">
        <f t="shared" si="328"/>
        <v>0</v>
      </c>
      <c r="OI59">
        <f t="shared" si="328"/>
        <v>0</v>
      </c>
      <c r="OJ59">
        <f t="shared" si="328"/>
        <v>0</v>
      </c>
      <c r="OK59">
        <f t="shared" si="328"/>
        <v>0</v>
      </c>
      <c r="OL59">
        <f t="shared" si="328"/>
        <v>0</v>
      </c>
      <c r="OM59">
        <f t="shared" si="328"/>
        <v>0</v>
      </c>
      <c r="ON59">
        <f t="shared" si="328"/>
        <v>0</v>
      </c>
      <c r="OO59">
        <f t="shared" si="328"/>
        <v>0</v>
      </c>
      <c r="OP59">
        <f t="shared" si="328"/>
        <v>0</v>
      </c>
      <c r="OQ59">
        <f t="shared" si="328"/>
        <v>0</v>
      </c>
      <c r="OR59">
        <f t="shared" si="328"/>
        <v>0</v>
      </c>
      <c r="OS59">
        <f t="shared" si="328"/>
        <v>0</v>
      </c>
    </row>
    <row r="60" spans="1:409">
      <c r="A60">
        <f>Rådata_6000!A56</f>
        <v>0</v>
      </c>
      <c r="B60" s="311">
        <f t="shared" si="257"/>
        <v>0</v>
      </c>
      <c r="C60" s="47">
        <f t="shared" si="257"/>
        <v>0</v>
      </c>
      <c r="D60" s="47">
        <f t="shared" si="257"/>
        <v>0</v>
      </c>
      <c r="E60" s="47">
        <f t="shared" si="257"/>
        <v>0</v>
      </c>
      <c r="F60" s="47">
        <f t="shared" si="257"/>
        <v>0</v>
      </c>
      <c r="G60" s="47">
        <f t="shared" si="257"/>
        <v>0</v>
      </c>
      <c r="H60" s="47">
        <f t="shared" si="257"/>
        <v>0</v>
      </c>
      <c r="I60" s="312">
        <f t="shared" si="257"/>
        <v>0</v>
      </c>
      <c r="J60">
        <f t="shared" ref="J60:BU60" si="329">J$9*J194</f>
        <v>0</v>
      </c>
      <c r="K60">
        <f t="shared" si="329"/>
        <v>0</v>
      </c>
      <c r="L60">
        <f t="shared" si="329"/>
        <v>0</v>
      </c>
      <c r="M60">
        <f t="shared" si="329"/>
        <v>0</v>
      </c>
      <c r="N60">
        <f t="shared" si="329"/>
        <v>0</v>
      </c>
      <c r="O60">
        <f t="shared" si="329"/>
        <v>0</v>
      </c>
      <c r="P60">
        <f t="shared" si="329"/>
        <v>0</v>
      </c>
      <c r="Q60">
        <f t="shared" si="329"/>
        <v>0</v>
      </c>
      <c r="R60">
        <f t="shared" si="329"/>
        <v>0</v>
      </c>
      <c r="S60">
        <f t="shared" si="329"/>
        <v>0</v>
      </c>
      <c r="T60">
        <f t="shared" si="329"/>
        <v>0</v>
      </c>
      <c r="U60">
        <f t="shared" si="329"/>
        <v>0</v>
      </c>
      <c r="V60">
        <f t="shared" si="329"/>
        <v>0</v>
      </c>
      <c r="W60">
        <f t="shared" si="329"/>
        <v>0</v>
      </c>
      <c r="X60">
        <f t="shared" si="329"/>
        <v>0</v>
      </c>
      <c r="Y60">
        <f t="shared" si="329"/>
        <v>0</v>
      </c>
      <c r="Z60">
        <f t="shared" si="329"/>
        <v>0</v>
      </c>
      <c r="AA60">
        <f t="shared" si="329"/>
        <v>0</v>
      </c>
      <c r="AB60">
        <f t="shared" si="329"/>
        <v>0</v>
      </c>
      <c r="AC60">
        <f t="shared" si="329"/>
        <v>0</v>
      </c>
      <c r="AD60">
        <f t="shared" si="329"/>
        <v>0</v>
      </c>
      <c r="AE60">
        <f t="shared" si="329"/>
        <v>0</v>
      </c>
      <c r="AF60">
        <f t="shared" si="329"/>
        <v>0</v>
      </c>
      <c r="AG60">
        <f t="shared" si="329"/>
        <v>0</v>
      </c>
      <c r="AH60">
        <f t="shared" si="329"/>
        <v>0</v>
      </c>
      <c r="AI60">
        <f t="shared" si="329"/>
        <v>0</v>
      </c>
      <c r="AJ60">
        <f t="shared" si="329"/>
        <v>0</v>
      </c>
      <c r="AK60">
        <f t="shared" si="329"/>
        <v>0</v>
      </c>
      <c r="AL60">
        <f t="shared" si="329"/>
        <v>0</v>
      </c>
      <c r="AM60">
        <f t="shared" si="329"/>
        <v>0</v>
      </c>
      <c r="AN60">
        <f t="shared" si="329"/>
        <v>0</v>
      </c>
      <c r="AO60">
        <f t="shared" si="329"/>
        <v>0</v>
      </c>
      <c r="AP60">
        <f t="shared" si="329"/>
        <v>0</v>
      </c>
      <c r="AQ60">
        <f t="shared" si="329"/>
        <v>0</v>
      </c>
      <c r="AR60">
        <f t="shared" si="329"/>
        <v>0</v>
      </c>
      <c r="AS60">
        <f t="shared" si="329"/>
        <v>0</v>
      </c>
      <c r="AT60">
        <f t="shared" si="329"/>
        <v>0</v>
      </c>
      <c r="AU60">
        <f t="shared" si="329"/>
        <v>0</v>
      </c>
      <c r="AV60">
        <f t="shared" si="329"/>
        <v>0</v>
      </c>
      <c r="AW60">
        <f t="shared" si="329"/>
        <v>0</v>
      </c>
      <c r="AX60">
        <f t="shared" si="329"/>
        <v>0</v>
      </c>
      <c r="AY60">
        <f t="shared" si="329"/>
        <v>0</v>
      </c>
      <c r="AZ60">
        <f t="shared" si="329"/>
        <v>0</v>
      </c>
      <c r="BA60">
        <f t="shared" si="329"/>
        <v>0</v>
      </c>
      <c r="BB60">
        <f t="shared" si="329"/>
        <v>0</v>
      </c>
      <c r="BC60">
        <f t="shared" si="329"/>
        <v>0</v>
      </c>
      <c r="BD60">
        <f t="shared" si="329"/>
        <v>0</v>
      </c>
      <c r="BE60">
        <f t="shared" si="329"/>
        <v>0</v>
      </c>
      <c r="BF60">
        <f t="shared" si="329"/>
        <v>0</v>
      </c>
      <c r="BG60">
        <f t="shared" si="329"/>
        <v>0</v>
      </c>
      <c r="BH60">
        <f t="shared" si="329"/>
        <v>0</v>
      </c>
      <c r="BI60">
        <f t="shared" si="329"/>
        <v>0</v>
      </c>
      <c r="BJ60">
        <f t="shared" si="329"/>
        <v>0</v>
      </c>
      <c r="BK60">
        <f t="shared" si="329"/>
        <v>0</v>
      </c>
      <c r="BL60">
        <f t="shared" si="329"/>
        <v>0</v>
      </c>
      <c r="BM60">
        <f t="shared" si="329"/>
        <v>0</v>
      </c>
      <c r="BN60">
        <f t="shared" si="329"/>
        <v>0</v>
      </c>
      <c r="BO60">
        <f t="shared" si="329"/>
        <v>0</v>
      </c>
      <c r="BP60">
        <f t="shared" si="329"/>
        <v>0</v>
      </c>
      <c r="BQ60">
        <f t="shared" si="329"/>
        <v>0</v>
      </c>
      <c r="BR60">
        <f t="shared" si="329"/>
        <v>0</v>
      </c>
      <c r="BS60">
        <f t="shared" si="329"/>
        <v>0</v>
      </c>
      <c r="BT60">
        <f t="shared" si="329"/>
        <v>0</v>
      </c>
      <c r="BU60">
        <f t="shared" si="329"/>
        <v>0</v>
      </c>
      <c r="BV60">
        <f t="shared" ref="BV60:EG60" si="330">BV$9*BV194</f>
        <v>0</v>
      </c>
      <c r="BW60">
        <f t="shared" si="330"/>
        <v>0</v>
      </c>
      <c r="BX60">
        <f t="shared" si="330"/>
        <v>0</v>
      </c>
      <c r="BY60">
        <f t="shared" si="330"/>
        <v>0</v>
      </c>
      <c r="BZ60">
        <f t="shared" si="330"/>
        <v>0</v>
      </c>
      <c r="CA60">
        <f t="shared" si="330"/>
        <v>0</v>
      </c>
      <c r="CB60">
        <f t="shared" si="330"/>
        <v>0</v>
      </c>
      <c r="CC60">
        <f t="shared" si="330"/>
        <v>0</v>
      </c>
      <c r="CD60">
        <f t="shared" si="330"/>
        <v>0</v>
      </c>
      <c r="CE60">
        <f t="shared" si="330"/>
        <v>0</v>
      </c>
      <c r="CF60">
        <f t="shared" si="330"/>
        <v>0</v>
      </c>
      <c r="CG60">
        <f t="shared" si="330"/>
        <v>0</v>
      </c>
      <c r="CH60">
        <f t="shared" si="330"/>
        <v>0</v>
      </c>
      <c r="CI60">
        <f t="shared" si="330"/>
        <v>0</v>
      </c>
      <c r="CJ60">
        <f t="shared" si="330"/>
        <v>0</v>
      </c>
      <c r="CK60">
        <f t="shared" si="330"/>
        <v>0</v>
      </c>
      <c r="CL60">
        <f t="shared" si="330"/>
        <v>0</v>
      </c>
      <c r="CM60">
        <f t="shared" si="330"/>
        <v>0</v>
      </c>
      <c r="CN60">
        <f t="shared" si="330"/>
        <v>0</v>
      </c>
      <c r="CO60">
        <f t="shared" si="330"/>
        <v>0</v>
      </c>
      <c r="CP60">
        <f t="shared" si="330"/>
        <v>0</v>
      </c>
      <c r="CQ60">
        <f t="shared" si="330"/>
        <v>0</v>
      </c>
      <c r="CR60">
        <f t="shared" si="330"/>
        <v>0</v>
      </c>
      <c r="CS60">
        <f t="shared" si="330"/>
        <v>0</v>
      </c>
      <c r="CT60">
        <f t="shared" si="330"/>
        <v>0</v>
      </c>
      <c r="CU60">
        <f t="shared" si="330"/>
        <v>0</v>
      </c>
      <c r="CV60">
        <f t="shared" si="330"/>
        <v>0</v>
      </c>
      <c r="CW60">
        <f t="shared" si="330"/>
        <v>0</v>
      </c>
      <c r="CX60">
        <f t="shared" si="330"/>
        <v>0</v>
      </c>
      <c r="CY60">
        <f t="shared" si="330"/>
        <v>0</v>
      </c>
      <c r="CZ60">
        <f t="shared" si="330"/>
        <v>0</v>
      </c>
      <c r="DA60">
        <f t="shared" si="330"/>
        <v>0</v>
      </c>
      <c r="DB60">
        <f t="shared" si="330"/>
        <v>0</v>
      </c>
      <c r="DC60">
        <f t="shared" si="330"/>
        <v>0</v>
      </c>
      <c r="DD60">
        <f t="shared" si="330"/>
        <v>0</v>
      </c>
      <c r="DE60">
        <f t="shared" si="330"/>
        <v>0</v>
      </c>
      <c r="DF60">
        <f t="shared" si="330"/>
        <v>0</v>
      </c>
      <c r="DG60">
        <f t="shared" si="330"/>
        <v>0</v>
      </c>
      <c r="DH60">
        <f t="shared" si="330"/>
        <v>0</v>
      </c>
      <c r="DI60">
        <f t="shared" si="330"/>
        <v>0</v>
      </c>
      <c r="DJ60">
        <f t="shared" si="330"/>
        <v>0</v>
      </c>
      <c r="DK60">
        <f t="shared" si="330"/>
        <v>0</v>
      </c>
      <c r="DL60">
        <f t="shared" si="330"/>
        <v>0</v>
      </c>
      <c r="DM60">
        <f t="shared" si="330"/>
        <v>0</v>
      </c>
      <c r="DN60">
        <f t="shared" si="330"/>
        <v>0</v>
      </c>
      <c r="DO60">
        <f t="shared" si="330"/>
        <v>0</v>
      </c>
      <c r="DP60">
        <f t="shared" si="330"/>
        <v>0</v>
      </c>
      <c r="DQ60">
        <f t="shared" si="330"/>
        <v>0</v>
      </c>
      <c r="DR60">
        <f t="shared" si="330"/>
        <v>0</v>
      </c>
      <c r="DS60">
        <f t="shared" si="330"/>
        <v>0</v>
      </c>
      <c r="DT60">
        <f t="shared" si="330"/>
        <v>0</v>
      </c>
      <c r="DU60">
        <f t="shared" si="330"/>
        <v>0</v>
      </c>
      <c r="DV60">
        <f t="shared" si="330"/>
        <v>0</v>
      </c>
      <c r="DW60">
        <f t="shared" si="330"/>
        <v>0</v>
      </c>
      <c r="DX60">
        <f t="shared" si="330"/>
        <v>0</v>
      </c>
      <c r="DY60">
        <f t="shared" si="330"/>
        <v>0</v>
      </c>
      <c r="DZ60">
        <f t="shared" si="330"/>
        <v>0</v>
      </c>
      <c r="EA60">
        <f t="shared" si="330"/>
        <v>0</v>
      </c>
      <c r="EB60">
        <f t="shared" si="330"/>
        <v>0</v>
      </c>
      <c r="EC60">
        <f t="shared" si="330"/>
        <v>0</v>
      </c>
      <c r="ED60">
        <f t="shared" si="330"/>
        <v>0</v>
      </c>
      <c r="EE60">
        <f t="shared" si="330"/>
        <v>0</v>
      </c>
      <c r="EF60">
        <f t="shared" si="330"/>
        <v>0</v>
      </c>
      <c r="EG60">
        <f t="shared" si="330"/>
        <v>0</v>
      </c>
      <c r="EH60">
        <f t="shared" ref="EH60:GS60" si="331">EH$9*EH194</f>
        <v>0</v>
      </c>
      <c r="EI60">
        <f t="shared" si="331"/>
        <v>0</v>
      </c>
      <c r="EJ60">
        <f t="shared" si="331"/>
        <v>0</v>
      </c>
      <c r="EK60">
        <f t="shared" si="331"/>
        <v>0</v>
      </c>
      <c r="EL60">
        <f t="shared" si="331"/>
        <v>0</v>
      </c>
      <c r="EM60">
        <f t="shared" si="331"/>
        <v>0</v>
      </c>
      <c r="EN60">
        <f t="shared" si="331"/>
        <v>0</v>
      </c>
      <c r="EO60">
        <f t="shared" si="331"/>
        <v>0</v>
      </c>
      <c r="EP60">
        <f t="shared" si="331"/>
        <v>0</v>
      </c>
      <c r="EQ60">
        <f t="shared" si="331"/>
        <v>0</v>
      </c>
      <c r="ER60">
        <f t="shared" si="331"/>
        <v>0</v>
      </c>
      <c r="ES60">
        <f t="shared" si="331"/>
        <v>0</v>
      </c>
      <c r="ET60">
        <f t="shared" si="331"/>
        <v>0</v>
      </c>
      <c r="EU60">
        <f t="shared" si="331"/>
        <v>0</v>
      </c>
      <c r="EV60">
        <f t="shared" si="331"/>
        <v>0</v>
      </c>
      <c r="EW60">
        <f t="shared" si="331"/>
        <v>0</v>
      </c>
      <c r="EX60">
        <f t="shared" si="331"/>
        <v>0</v>
      </c>
      <c r="EY60">
        <f t="shared" si="331"/>
        <v>0</v>
      </c>
      <c r="EZ60">
        <f t="shared" si="331"/>
        <v>0</v>
      </c>
      <c r="FA60">
        <f t="shared" si="331"/>
        <v>0</v>
      </c>
      <c r="FB60">
        <f t="shared" si="331"/>
        <v>0</v>
      </c>
      <c r="FC60">
        <f t="shared" si="331"/>
        <v>0</v>
      </c>
      <c r="FD60">
        <f t="shared" si="331"/>
        <v>0</v>
      </c>
      <c r="FE60">
        <f t="shared" si="331"/>
        <v>0</v>
      </c>
      <c r="FF60">
        <f t="shared" si="331"/>
        <v>0</v>
      </c>
      <c r="FG60">
        <f t="shared" si="331"/>
        <v>0</v>
      </c>
      <c r="FH60">
        <f t="shared" si="331"/>
        <v>0</v>
      </c>
      <c r="FI60">
        <f t="shared" si="331"/>
        <v>0</v>
      </c>
      <c r="FJ60">
        <f t="shared" si="331"/>
        <v>0</v>
      </c>
      <c r="FK60">
        <f t="shared" si="331"/>
        <v>0</v>
      </c>
      <c r="FL60">
        <f t="shared" si="331"/>
        <v>0</v>
      </c>
      <c r="FM60">
        <f t="shared" si="331"/>
        <v>0</v>
      </c>
      <c r="FN60">
        <f t="shared" si="331"/>
        <v>0</v>
      </c>
      <c r="FO60">
        <f t="shared" si="331"/>
        <v>0</v>
      </c>
      <c r="FP60">
        <f t="shared" si="331"/>
        <v>0</v>
      </c>
      <c r="FQ60">
        <f t="shared" si="331"/>
        <v>0</v>
      </c>
      <c r="FR60">
        <f t="shared" si="331"/>
        <v>0</v>
      </c>
      <c r="FS60">
        <f t="shared" si="331"/>
        <v>0</v>
      </c>
      <c r="FT60">
        <f t="shared" si="331"/>
        <v>0</v>
      </c>
      <c r="FU60">
        <f t="shared" si="331"/>
        <v>0</v>
      </c>
      <c r="FV60">
        <f t="shared" si="331"/>
        <v>0</v>
      </c>
      <c r="FW60">
        <f t="shared" si="331"/>
        <v>0</v>
      </c>
      <c r="FX60">
        <f t="shared" si="331"/>
        <v>0</v>
      </c>
      <c r="FY60">
        <f t="shared" si="331"/>
        <v>0</v>
      </c>
      <c r="FZ60">
        <f t="shared" si="331"/>
        <v>0</v>
      </c>
      <c r="GA60">
        <f t="shared" si="331"/>
        <v>0</v>
      </c>
      <c r="GB60">
        <f t="shared" si="331"/>
        <v>0</v>
      </c>
      <c r="GC60">
        <f t="shared" si="331"/>
        <v>0</v>
      </c>
      <c r="GD60">
        <f t="shared" si="331"/>
        <v>0</v>
      </c>
      <c r="GE60">
        <f t="shared" si="331"/>
        <v>0</v>
      </c>
      <c r="GF60">
        <f t="shared" si="331"/>
        <v>0</v>
      </c>
      <c r="GG60">
        <f t="shared" si="331"/>
        <v>0</v>
      </c>
      <c r="GH60">
        <f t="shared" si="331"/>
        <v>0</v>
      </c>
      <c r="GI60">
        <f t="shared" si="331"/>
        <v>0</v>
      </c>
      <c r="GJ60">
        <f t="shared" si="331"/>
        <v>0</v>
      </c>
      <c r="GK60">
        <f t="shared" si="331"/>
        <v>0</v>
      </c>
      <c r="GL60">
        <f t="shared" si="331"/>
        <v>0</v>
      </c>
      <c r="GM60">
        <f t="shared" si="331"/>
        <v>0</v>
      </c>
      <c r="GN60">
        <f t="shared" si="331"/>
        <v>0</v>
      </c>
      <c r="GO60">
        <f t="shared" si="331"/>
        <v>0</v>
      </c>
      <c r="GP60">
        <f t="shared" si="331"/>
        <v>0</v>
      </c>
      <c r="GQ60">
        <f t="shared" si="331"/>
        <v>0</v>
      </c>
      <c r="GR60">
        <f t="shared" si="331"/>
        <v>0</v>
      </c>
      <c r="GS60">
        <f t="shared" si="331"/>
        <v>0</v>
      </c>
      <c r="GT60">
        <f t="shared" ref="GT60:JE60" si="332">GT$9*GT194</f>
        <v>0</v>
      </c>
      <c r="GU60">
        <f t="shared" si="332"/>
        <v>0</v>
      </c>
      <c r="GV60">
        <f t="shared" si="332"/>
        <v>0</v>
      </c>
      <c r="GW60">
        <f t="shared" si="332"/>
        <v>0</v>
      </c>
      <c r="GX60">
        <f t="shared" si="332"/>
        <v>0</v>
      </c>
      <c r="GY60">
        <f t="shared" si="332"/>
        <v>0</v>
      </c>
      <c r="GZ60">
        <f t="shared" si="332"/>
        <v>0</v>
      </c>
      <c r="HA60">
        <f t="shared" si="332"/>
        <v>0</v>
      </c>
      <c r="HB60">
        <f t="shared" si="332"/>
        <v>0</v>
      </c>
      <c r="HC60">
        <f t="shared" si="332"/>
        <v>0</v>
      </c>
      <c r="HD60">
        <f t="shared" si="332"/>
        <v>0</v>
      </c>
      <c r="HE60">
        <f t="shared" si="332"/>
        <v>0</v>
      </c>
      <c r="HF60">
        <f t="shared" si="332"/>
        <v>0</v>
      </c>
      <c r="HG60">
        <f t="shared" si="332"/>
        <v>0</v>
      </c>
      <c r="HH60">
        <f t="shared" si="332"/>
        <v>0</v>
      </c>
      <c r="HI60">
        <f t="shared" si="332"/>
        <v>0</v>
      </c>
      <c r="HJ60">
        <f t="shared" si="332"/>
        <v>0</v>
      </c>
      <c r="HK60">
        <f t="shared" si="332"/>
        <v>0</v>
      </c>
      <c r="HL60">
        <f t="shared" si="332"/>
        <v>0</v>
      </c>
      <c r="HM60">
        <f t="shared" si="332"/>
        <v>0</v>
      </c>
      <c r="HN60">
        <f t="shared" si="332"/>
        <v>0</v>
      </c>
      <c r="HO60">
        <f t="shared" si="332"/>
        <v>0</v>
      </c>
      <c r="HP60">
        <f t="shared" si="332"/>
        <v>0</v>
      </c>
      <c r="HQ60">
        <f t="shared" si="332"/>
        <v>0</v>
      </c>
      <c r="HR60">
        <f t="shared" si="332"/>
        <v>0</v>
      </c>
      <c r="HS60">
        <f t="shared" si="332"/>
        <v>0</v>
      </c>
      <c r="HT60">
        <f t="shared" si="332"/>
        <v>0</v>
      </c>
      <c r="HU60">
        <f t="shared" si="332"/>
        <v>0</v>
      </c>
      <c r="HV60">
        <f t="shared" si="332"/>
        <v>0</v>
      </c>
      <c r="HW60">
        <f t="shared" si="332"/>
        <v>0</v>
      </c>
      <c r="HX60">
        <f t="shared" si="332"/>
        <v>0</v>
      </c>
      <c r="HY60">
        <f t="shared" si="332"/>
        <v>0</v>
      </c>
      <c r="HZ60">
        <f t="shared" si="332"/>
        <v>0</v>
      </c>
      <c r="IA60">
        <f t="shared" si="332"/>
        <v>0</v>
      </c>
      <c r="IB60">
        <f t="shared" si="332"/>
        <v>0</v>
      </c>
      <c r="IC60">
        <f t="shared" si="332"/>
        <v>0</v>
      </c>
      <c r="ID60">
        <f t="shared" si="332"/>
        <v>0</v>
      </c>
      <c r="IE60">
        <f t="shared" si="332"/>
        <v>0</v>
      </c>
      <c r="IF60">
        <f t="shared" si="332"/>
        <v>0</v>
      </c>
      <c r="IG60">
        <f t="shared" si="332"/>
        <v>0</v>
      </c>
      <c r="IH60">
        <f t="shared" si="332"/>
        <v>0</v>
      </c>
      <c r="II60">
        <f t="shared" si="332"/>
        <v>0</v>
      </c>
      <c r="IJ60">
        <f t="shared" si="332"/>
        <v>0</v>
      </c>
      <c r="IK60">
        <f t="shared" si="332"/>
        <v>0</v>
      </c>
      <c r="IL60">
        <f t="shared" si="332"/>
        <v>0</v>
      </c>
      <c r="IM60">
        <f t="shared" si="332"/>
        <v>0</v>
      </c>
      <c r="IN60">
        <f t="shared" si="332"/>
        <v>0</v>
      </c>
      <c r="IO60">
        <f t="shared" si="332"/>
        <v>0</v>
      </c>
      <c r="IP60">
        <f t="shared" si="332"/>
        <v>0</v>
      </c>
      <c r="IQ60">
        <f t="shared" si="332"/>
        <v>0</v>
      </c>
      <c r="IR60">
        <f t="shared" si="332"/>
        <v>0</v>
      </c>
      <c r="IS60">
        <f t="shared" si="332"/>
        <v>0</v>
      </c>
      <c r="IT60">
        <f t="shared" si="332"/>
        <v>0</v>
      </c>
      <c r="IU60">
        <f t="shared" si="332"/>
        <v>0</v>
      </c>
      <c r="IV60">
        <f t="shared" si="332"/>
        <v>0</v>
      </c>
      <c r="IW60">
        <f t="shared" si="332"/>
        <v>0</v>
      </c>
      <c r="IX60">
        <f t="shared" si="332"/>
        <v>0</v>
      </c>
      <c r="IY60">
        <f t="shared" si="332"/>
        <v>0</v>
      </c>
      <c r="IZ60">
        <f t="shared" si="332"/>
        <v>0</v>
      </c>
      <c r="JA60">
        <f t="shared" si="332"/>
        <v>0</v>
      </c>
      <c r="JB60">
        <f t="shared" si="332"/>
        <v>0</v>
      </c>
      <c r="JC60">
        <f t="shared" si="332"/>
        <v>0</v>
      </c>
      <c r="JD60">
        <f t="shared" si="332"/>
        <v>0</v>
      </c>
      <c r="JE60">
        <f t="shared" si="332"/>
        <v>0</v>
      </c>
      <c r="JF60">
        <f t="shared" ref="JF60:LQ60" si="333">JF$9*JF194</f>
        <v>0</v>
      </c>
      <c r="JG60">
        <f t="shared" si="333"/>
        <v>0</v>
      </c>
      <c r="JH60">
        <f t="shared" si="333"/>
        <v>0</v>
      </c>
      <c r="JI60">
        <f t="shared" si="333"/>
        <v>0</v>
      </c>
      <c r="JJ60">
        <f t="shared" si="333"/>
        <v>0</v>
      </c>
      <c r="JK60">
        <f t="shared" si="333"/>
        <v>0</v>
      </c>
      <c r="JL60">
        <f t="shared" si="333"/>
        <v>0</v>
      </c>
      <c r="JM60">
        <f t="shared" si="333"/>
        <v>0</v>
      </c>
      <c r="JN60">
        <f t="shared" si="333"/>
        <v>0</v>
      </c>
      <c r="JO60">
        <f t="shared" si="333"/>
        <v>0</v>
      </c>
      <c r="JP60">
        <f t="shared" si="333"/>
        <v>0</v>
      </c>
      <c r="JQ60">
        <f t="shared" si="333"/>
        <v>0</v>
      </c>
      <c r="JR60">
        <f t="shared" si="333"/>
        <v>0</v>
      </c>
      <c r="JS60">
        <f t="shared" si="333"/>
        <v>0</v>
      </c>
      <c r="JT60">
        <f t="shared" si="333"/>
        <v>0</v>
      </c>
      <c r="JU60">
        <f t="shared" si="333"/>
        <v>0</v>
      </c>
      <c r="JV60">
        <f t="shared" si="333"/>
        <v>0</v>
      </c>
      <c r="JW60">
        <f t="shared" si="333"/>
        <v>0</v>
      </c>
      <c r="JX60">
        <f t="shared" si="333"/>
        <v>0</v>
      </c>
      <c r="JY60">
        <f t="shared" si="333"/>
        <v>0</v>
      </c>
      <c r="JZ60">
        <f t="shared" si="333"/>
        <v>0</v>
      </c>
      <c r="KA60">
        <f t="shared" si="333"/>
        <v>0</v>
      </c>
      <c r="KB60">
        <f t="shared" si="333"/>
        <v>0</v>
      </c>
      <c r="KC60">
        <f t="shared" si="333"/>
        <v>0</v>
      </c>
      <c r="KD60">
        <f t="shared" si="333"/>
        <v>0</v>
      </c>
      <c r="KE60">
        <f t="shared" si="333"/>
        <v>0</v>
      </c>
      <c r="KF60">
        <f t="shared" si="333"/>
        <v>0</v>
      </c>
      <c r="KG60">
        <f t="shared" si="333"/>
        <v>0</v>
      </c>
      <c r="KH60">
        <f t="shared" si="333"/>
        <v>0</v>
      </c>
      <c r="KI60">
        <f t="shared" si="333"/>
        <v>0</v>
      </c>
      <c r="KJ60">
        <f t="shared" si="333"/>
        <v>0</v>
      </c>
      <c r="KK60">
        <f t="shared" si="333"/>
        <v>0</v>
      </c>
      <c r="KL60">
        <f t="shared" si="333"/>
        <v>0</v>
      </c>
      <c r="KM60">
        <f t="shared" si="333"/>
        <v>0</v>
      </c>
      <c r="KN60">
        <f t="shared" si="333"/>
        <v>0</v>
      </c>
      <c r="KO60">
        <f t="shared" si="333"/>
        <v>0</v>
      </c>
      <c r="KP60">
        <f t="shared" si="333"/>
        <v>0</v>
      </c>
      <c r="KQ60">
        <f t="shared" si="333"/>
        <v>0</v>
      </c>
      <c r="KR60">
        <f t="shared" si="333"/>
        <v>0</v>
      </c>
      <c r="KS60">
        <f t="shared" si="333"/>
        <v>0</v>
      </c>
      <c r="KT60">
        <f t="shared" si="333"/>
        <v>0</v>
      </c>
      <c r="KU60">
        <f t="shared" si="333"/>
        <v>0</v>
      </c>
      <c r="KV60">
        <f t="shared" si="333"/>
        <v>0</v>
      </c>
      <c r="KW60">
        <f t="shared" si="333"/>
        <v>0</v>
      </c>
      <c r="KX60">
        <f t="shared" si="333"/>
        <v>0</v>
      </c>
      <c r="KY60">
        <f t="shared" si="333"/>
        <v>0</v>
      </c>
      <c r="KZ60">
        <f t="shared" si="333"/>
        <v>0</v>
      </c>
      <c r="LA60">
        <f t="shared" si="333"/>
        <v>0</v>
      </c>
      <c r="LB60">
        <f t="shared" si="333"/>
        <v>0</v>
      </c>
      <c r="LC60">
        <f t="shared" si="333"/>
        <v>0</v>
      </c>
      <c r="LD60">
        <f t="shared" si="333"/>
        <v>0</v>
      </c>
      <c r="LE60">
        <f t="shared" si="333"/>
        <v>0</v>
      </c>
      <c r="LF60">
        <f t="shared" si="333"/>
        <v>0</v>
      </c>
      <c r="LG60">
        <f t="shared" si="333"/>
        <v>0</v>
      </c>
      <c r="LH60">
        <f t="shared" si="333"/>
        <v>0</v>
      </c>
      <c r="LI60">
        <f t="shared" si="333"/>
        <v>0</v>
      </c>
      <c r="LJ60">
        <f t="shared" si="333"/>
        <v>0</v>
      </c>
      <c r="LK60">
        <f t="shared" si="333"/>
        <v>0</v>
      </c>
      <c r="LL60">
        <f t="shared" si="333"/>
        <v>0</v>
      </c>
      <c r="LM60">
        <f t="shared" si="333"/>
        <v>0</v>
      </c>
      <c r="LN60">
        <f t="shared" si="333"/>
        <v>0</v>
      </c>
      <c r="LO60">
        <f t="shared" si="333"/>
        <v>0</v>
      </c>
      <c r="LP60">
        <f t="shared" si="333"/>
        <v>0</v>
      </c>
      <c r="LQ60">
        <f t="shared" si="333"/>
        <v>0</v>
      </c>
      <c r="LR60">
        <f t="shared" ref="LR60:OC60" si="334">LR$9*LR194</f>
        <v>0</v>
      </c>
      <c r="LS60">
        <f t="shared" si="334"/>
        <v>0</v>
      </c>
      <c r="LT60">
        <f t="shared" si="334"/>
        <v>0</v>
      </c>
      <c r="LU60">
        <f t="shared" si="334"/>
        <v>0</v>
      </c>
      <c r="LV60">
        <f t="shared" si="334"/>
        <v>0</v>
      </c>
      <c r="LW60">
        <f t="shared" si="334"/>
        <v>0</v>
      </c>
      <c r="LX60">
        <f t="shared" si="334"/>
        <v>0</v>
      </c>
      <c r="LY60">
        <f t="shared" si="334"/>
        <v>0</v>
      </c>
      <c r="LZ60">
        <f t="shared" si="334"/>
        <v>0</v>
      </c>
      <c r="MA60">
        <f t="shared" si="334"/>
        <v>0</v>
      </c>
      <c r="MB60">
        <f t="shared" si="334"/>
        <v>0</v>
      </c>
      <c r="MC60">
        <f t="shared" si="334"/>
        <v>0</v>
      </c>
      <c r="MD60">
        <f t="shared" si="334"/>
        <v>0</v>
      </c>
      <c r="ME60">
        <f t="shared" si="334"/>
        <v>0</v>
      </c>
      <c r="MF60">
        <f t="shared" si="334"/>
        <v>0</v>
      </c>
      <c r="MG60">
        <f t="shared" si="334"/>
        <v>0</v>
      </c>
      <c r="MH60">
        <f t="shared" si="334"/>
        <v>0</v>
      </c>
      <c r="MI60">
        <f t="shared" si="334"/>
        <v>0</v>
      </c>
      <c r="MJ60">
        <f t="shared" si="334"/>
        <v>0</v>
      </c>
      <c r="MK60">
        <f t="shared" si="334"/>
        <v>0</v>
      </c>
      <c r="ML60">
        <f t="shared" si="334"/>
        <v>0</v>
      </c>
      <c r="MM60">
        <f t="shared" si="334"/>
        <v>0</v>
      </c>
      <c r="MN60">
        <f t="shared" si="334"/>
        <v>0</v>
      </c>
      <c r="MO60">
        <f t="shared" si="334"/>
        <v>0</v>
      </c>
      <c r="MP60">
        <f t="shared" si="334"/>
        <v>0</v>
      </c>
      <c r="MQ60">
        <f t="shared" si="334"/>
        <v>0</v>
      </c>
      <c r="MR60">
        <f t="shared" si="334"/>
        <v>0</v>
      </c>
      <c r="MS60">
        <f t="shared" si="334"/>
        <v>0</v>
      </c>
      <c r="MT60">
        <f t="shared" si="334"/>
        <v>0</v>
      </c>
      <c r="MU60">
        <f t="shared" si="334"/>
        <v>0</v>
      </c>
      <c r="MV60">
        <f t="shared" si="334"/>
        <v>0</v>
      </c>
      <c r="MW60">
        <f t="shared" si="334"/>
        <v>0</v>
      </c>
      <c r="MX60">
        <f t="shared" si="334"/>
        <v>0</v>
      </c>
      <c r="MY60">
        <f t="shared" si="334"/>
        <v>0</v>
      </c>
      <c r="MZ60">
        <f t="shared" si="334"/>
        <v>0</v>
      </c>
      <c r="NA60">
        <f t="shared" si="334"/>
        <v>0</v>
      </c>
      <c r="NB60">
        <f t="shared" si="334"/>
        <v>0</v>
      </c>
      <c r="NC60">
        <f t="shared" si="334"/>
        <v>0</v>
      </c>
      <c r="ND60">
        <f t="shared" si="334"/>
        <v>0</v>
      </c>
      <c r="NE60">
        <f t="shared" si="334"/>
        <v>0</v>
      </c>
      <c r="NF60">
        <f t="shared" si="334"/>
        <v>0</v>
      </c>
      <c r="NG60">
        <f t="shared" si="334"/>
        <v>0</v>
      </c>
      <c r="NH60">
        <f t="shared" si="334"/>
        <v>0</v>
      </c>
      <c r="NI60">
        <f t="shared" si="334"/>
        <v>0</v>
      </c>
      <c r="NJ60">
        <f t="shared" si="334"/>
        <v>0</v>
      </c>
      <c r="NK60">
        <f t="shared" si="334"/>
        <v>0</v>
      </c>
      <c r="NL60">
        <f t="shared" si="334"/>
        <v>0</v>
      </c>
      <c r="NM60">
        <f t="shared" si="334"/>
        <v>0</v>
      </c>
      <c r="NN60">
        <f t="shared" si="334"/>
        <v>0</v>
      </c>
      <c r="NO60">
        <f t="shared" si="334"/>
        <v>0</v>
      </c>
      <c r="NP60">
        <f t="shared" si="334"/>
        <v>0</v>
      </c>
      <c r="NQ60">
        <f t="shared" si="334"/>
        <v>0</v>
      </c>
      <c r="NR60">
        <f t="shared" si="334"/>
        <v>0</v>
      </c>
      <c r="NS60">
        <f t="shared" si="334"/>
        <v>0</v>
      </c>
      <c r="NT60">
        <f t="shared" si="334"/>
        <v>0</v>
      </c>
      <c r="NU60">
        <f t="shared" si="334"/>
        <v>0</v>
      </c>
      <c r="NV60">
        <f t="shared" si="334"/>
        <v>0</v>
      </c>
      <c r="NW60">
        <f t="shared" si="334"/>
        <v>0</v>
      </c>
      <c r="NX60">
        <f t="shared" si="334"/>
        <v>0</v>
      </c>
      <c r="NY60">
        <f t="shared" si="334"/>
        <v>0</v>
      </c>
      <c r="NZ60">
        <f t="shared" si="334"/>
        <v>0</v>
      </c>
      <c r="OA60">
        <f t="shared" si="334"/>
        <v>0</v>
      </c>
      <c r="OB60">
        <f t="shared" si="334"/>
        <v>0</v>
      </c>
      <c r="OC60">
        <f t="shared" si="334"/>
        <v>0</v>
      </c>
      <c r="OD60">
        <f t="shared" ref="OD60:OS60" si="335">OD$9*OD194</f>
        <v>0</v>
      </c>
      <c r="OE60">
        <f t="shared" si="335"/>
        <v>0</v>
      </c>
      <c r="OF60">
        <f t="shared" si="335"/>
        <v>0</v>
      </c>
      <c r="OG60">
        <f t="shared" si="335"/>
        <v>0</v>
      </c>
      <c r="OH60">
        <f t="shared" si="335"/>
        <v>0</v>
      </c>
      <c r="OI60">
        <f t="shared" si="335"/>
        <v>0</v>
      </c>
      <c r="OJ60">
        <f t="shared" si="335"/>
        <v>0</v>
      </c>
      <c r="OK60">
        <f t="shared" si="335"/>
        <v>0</v>
      </c>
      <c r="OL60">
        <f t="shared" si="335"/>
        <v>0</v>
      </c>
      <c r="OM60">
        <f t="shared" si="335"/>
        <v>0</v>
      </c>
      <c r="ON60">
        <f t="shared" si="335"/>
        <v>0</v>
      </c>
      <c r="OO60">
        <f t="shared" si="335"/>
        <v>0</v>
      </c>
      <c r="OP60">
        <f t="shared" si="335"/>
        <v>0</v>
      </c>
      <c r="OQ60">
        <f t="shared" si="335"/>
        <v>0</v>
      </c>
      <c r="OR60">
        <f t="shared" si="335"/>
        <v>0</v>
      </c>
      <c r="OS60">
        <f t="shared" si="335"/>
        <v>0</v>
      </c>
    </row>
    <row r="61" spans="1:409">
      <c r="A61">
        <f>Rådata_6000!A57</f>
        <v>0</v>
      </c>
      <c r="B61" s="311">
        <f t="shared" si="257"/>
        <v>0</v>
      </c>
      <c r="C61" s="47">
        <f t="shared" si="257"/>
        <v>0</v>
      </c>
      <c r="D61" s="47">
        <f t="shared" si="257"/>
        <v>0</v>
      </c>
      <c r="E61" s="47">
        <f t="shared" si="257"/>
        <v>0</v>
      </c>
      <c r="F61" s="47">
        <f t="shared" si="257"/>
        <v>0</v>
      </c>
      <c r="G61" s="47">
        <f t="shared" si="257"/>
        <v>0</v>
      </c>
      <c r="H61" s="47">
        <f t="shared" si="257"/>
        <v>0</v>
      </c>
      <c r="I61" s="312">
        <f t="shared" si="257"/>
        <v>0</v>
      </c>
      <c r="J61">
        <f t="shared" ref="J61:BU61" si="336">J$9*J195</f>
        <v>0</v>
      </c>
      <c r="K61">
        <f t="shared" si="336"/>
        <v>0</v>
      </c>
      <c r="L61">
        <f t="shared" si="336"/>
        <v>0</v>
      </c>
      <c r="M61">
        <f t="shared" si="336"/>
        <v>0</v>
      </c>
      <c r="N61">
        <f t="shared" si="336"/>
        <v>0</v>
      </c>
      <c r="O61">
        <f t="shared" si="336"/>
        <v>0</v>
      </c>
      <c r="P61">
        <f t="shared" si="336"/>
        <v>0</v>
      </c>
      <c r="Q61">
        <f t="shared" si="336"/>
        <v>0</v>
      </c>
      <c r="R61">
        <f t="shared" si="336"/>
        <v>0</v>
      </c>
      <c r="S61">
        <f t="shared" si="336"/>
        <v>0</v>
      </c>
      <c r="T61">
        <f t="shared" si="336"/>
        <v>0</v>
      </c>
      <c r="U61">
        <f t="shared" si="336"/>
        <v>0</v>
      </c>
      <c r="V61">
        <f t="shared" si="336"/>
        <v>0</v>
      </c>
      <c r="W61">
        <f t="shared" si="336"/>
        <v>0</v>
      </c>
      <c r="X61">
        <f t="shared" si="336"/>
        <v>0</v>
      </c>
      <c r="Y61">
        <f t="shared" si="336"/>
        <v>0</v>
      </c>
      <c r="Z61">
        <f t="shared" si="336"/>
        <v>0</v>
      </c>
      <c r="AA61">
        <f t="shared" si="336"/>
        <v>0</v>
      </c>
      <c r="AB61">
        <f t="shared" si="336"/>
        <v>0</v>
      </c>
      <c r="AC61">
        <f t="shared" si="336"/>
        <v>0</v>
      </c>
      <c r="AD61">
        <f t="shared" si="336"/>
        <v>0</v>
      </c>
      <c r="AE61">
        <f t="shared" si="336"/>
        <v>0</v>
      </c>
      <c r="AF61">
        <f t="shared" si="336"/>
        <v>0</v>
      </c>
      <c r="AG61">
        <f t="shared" si="336"/>
        <v>0</v>
      </c>
      <c r="AH61">
        <f t="shared" si="336"/>
        <v>0</v>
      </c>
      <c r="AI61">
        <f t="shared" si="336"/>
        <v>0</v>
      </c>
      <c r="AJ61">
        <f t="shared" si="336"/>
        <v>0</v>
      </c>
      <c r="AK61">
        <f t="shared" si="336"/>
        <v>0</v>
      </c>
      <c r="AL61">
        <f t="shared" si="336"/>
        <v>0</v>
      </c>
      <c r="AM61">
        <f t="shared" si="336"/>
        <v>0</v>
      </c>
      <c r="AN61">
        <f t="shared" si="336"/>
        <v>0</v>
      </c>
      <c r="AO61">
        <f t="shared" si="336"/>
        <v>0</v>
      </c>
      <c r="AP61">
        <f t="shared" si="336"/>
        <v>0</v>
      </c>
      <c r="AQ61">
        <f t="shared" si="336"/>
        <v>0</v>
      </c>
      <c r="AR61">
        <f t="shared" si="336"/>
        <v>0</v>
      </c>
      <c r="AS61">
        <f t="shared" si="336"/>
        <v>0</v>
      </c>
      <c r="AT61">
        <f t="shared" si="336"/>
        <v>0</v>
      </c>
      <c r="AU61">
        <f t="shared" si="336"/>
        <v>0</v>
      </c>
      <c r="AV61">
        <f t="shared" si="336"/>
        <v>0</v>
      </c>
      <c r="AW61">
        <f t="shared" si="336"/>
        <v>0</v>
      </c>
      <c r="AX61">
        <f t="shared" si="336"/>
        <v>0</v>
      </c>
      <c r="AY61">
        <f t="shared" si="336"/>
        <v>0</v>
      </c>
      <c r="AZ61">
        <f t="shared" si="336"/>
        <v>0</v>
      </c>
      <c r="BA61">
        <f t="shared" si="336"/>
        <v>0</v>
      </c>
      <c r="BB61">
        <f t="shared" si="336"/>
        <v>0</v>
      </c>
      <c r="BC61">
        <f t="shared" si="336"/>
        <v>0</v>
      </c>
      <c r="BD61">
        <f t="shared" si="336"/>
        <v>0</v>
      </c>
      <c r="BE61">
        <f t="shared" si="336"/>
        <v>0</v>
      </c>
      <c r="BF61">
        <f t="shared" si="336"/>
        <v>0</v>
      </c>
      <c r="BG61">
        <f t="shared" si="336"/>
        <v>0</v>
      </c>
      <c r="BH61">
        <f t="shared" si="336"/>
        <v>0</v>
      </c>
      <c r="BI61">
        <f t="shared" si="336"/>
        <v>0</v>
      </c>
      <c r="BJ61">
        <f t="shared" si="336"/>
        <v>0</v>
      </c>
      <c r="BK61">
        <f t="shared" si="336"/>
        <v>0</v>
      </c>
      <c r="BL61">
        <f t="shared" si="336"/>
        <v>0</v>
      </c>
      <c r="BM61">
        <f t="shared" si="336"/>
        <v>0</v>
      </c>
      <c r="BN61">
        <f t="shared" si="336"/>
        <v>0</v>
      </c>
      <c r="BO61">
        <f t="shared" si="336"/>
        <v>0</v>
      </c>
      <c r="BP61">
        <f t="shared" si="336"/>
        <v>0</v>
      </c>
      <c r="BQ61">
        <f t="shared" si="336"/>
        <v>0</v>
      </c>
      <c r="BR61">
        <f t="shared" si="336"/>
        <v>0</v>
      </c>
      <c r="BS61">
        <f t="shared" si="336"/>
        <v>0</v>
      </c>
      <c r="BT61">
        <f t="shared" si="336"/>
        <v>0</v>
      </c>
      <c r="BU61">
        <f t="shared" si="336"/>
        <v>0</v>
      </c>
      <c r="BV61">
        <f t="shared" ref="BV61:EG61" si="337">BV$9*BV195</f>
        <v>0</v>
      </c>
      <c r="BW61">
        <f t="shared" si="337"/>
        <v>0</v>
      </c>
      <c r="BX61">
        <f t="shared" si="337"/>
        <v>0</v>
      </c>
      <c r="BY61">
        <f t="shared" si="337"/>
        <v>0</v>
      </c>
      <c r="BZ61">
        <f t="shared" si="337"/>
        <v>0</v>
      </c>
      <c r="CA61">
        <f t="shared" si="337"/>
        <v>0</v>
      </c>
      <c r="CB61">
        <f t="shared" si="337"/>
        <v>0</v>
      </c>
      <c r="CC61">
        <f t="shared" si="337"/>
        <v>0</v>
      </c>
      <c r="CD61">
        <f t="shared" si="337"/>
        <v>0</v>
      </c>
      <c r="CE61">
        <f t="shared" si="337"/>
        <v>0</v>
      </c>
      <c r="CF61">
        <f t="shared" si="337"/>
        <v>0</v>
      </c>
      <c r="CG61">
        <f t="shared" si="337"/>
        <v>0</v>
      </c>
      <c r="CH61">
        <f t="shared" si="337"/>
        <v>0</v>
      </c>
      <c r="CI61">
        <f t="shared" si="337"/>
        <v>0</v>
      </c>
      <c r="CJ61">
        <f t="shared" si="337"/>
        <v>0</v>
      </c>
      <c r="CK61">
        <f t="shared" si="337"/>
        <v>0</v>
      </c>
      <c r="CL61">
        <f t="shared" si="337"/>
        <v>0</v>
      </c>
      <c r="CM61">
        <f t="shared" si="337"/>
        <v>0</v>
      </c>
      <c r="CN61">
        <f t="shared" si="337"/>
        <v>0</v>
      </c>
      <c r="CO61">
        <f t="shared" si="337"/>
        <v>0</v>
      </c>
      <c r="CP61">
        <f t="shared" si="337"/>
        <v>0</v>
      </c>
      <c r="CQ61">
        <f t="shared" si="337"/>
        <v>0</v>
      </c>
      <c r="CR61">
        <f t="shared" si="337"/>
        <v>0</v>
      </c>
      <c r="CS61">
        <f t="shared" si="337"/>
        <v>0</v>
      </c>
      <c r="CT61">
        <f t="shared" si="337"/>
        <v>0</v>
      </c>
      <c r="CU61">
        <f t="shared" si="337"/>
        <v>0</v>
      </c>
      <c r="CV61">
        <f t="shared" si="337"/>
        <v>0</v>
      </c>
      <c r="CW61">
        <f t="shared" si="337"/>
        <v>0</v>
      </c>
      <c r="CX61">
        <f t="shared" si="337"/>
        <v>0</v>
      </c>
      <c r="CY61">
        <f t="shared" si="337"/>
        <v>0</v>
      </c>
      <c r="CZ61">
        <f t="shared" si="337"/>
        <v>0</v>
      </c>
      <c r="DA61">
        <f t="shared" si="337"/>
        <v>0</v>
      </c>
      <c r="DB61">
        <f t="shared" si="337"/>
        <v>0</v>
      </c>
      <c r="DC61">
        <f t="shared" si="337"/>
        <v>0</v>
      </c>
      <c r="DD61">
        <f t="shared" si="337"/>
        <v>0</v>
      </c>
      <c r="DE61">
        <f t="shared" si="337"/>
        <v>0</v>
      </c>
      <c r="DF61">
        <f t="shared" si="337"/>
        <v>0</v>
      </c>
      <c r="DG61">
        <f t="shared" si="337"/>
        <v>0</v>
      </c>
      <c r="DH61">
        <f t="shared" si="337"/>
        <v>0</v>
      </c>
      <c r="DI61">
        <f t="shared" si="337"/>
        <v>0</v>
      </c>
      <c r="DJ61">
        <f t="shared" si="337"/>
        <v>0</v>
      </c>
      <c r="DK61">
        <f t="shared" si="337"/>
        <v>0</v>
      </c>
      <c r="DL61">
        <f t="shared" si="337"/>
        <v>0</v>
      </c>
      <c r="DM61">
        <f t="shared" si="337"/>
        <v>0</v>
      </c>
      <c r="DN61">
        <f t="shared" si="337"/>
        <v>0</v>
      </c>
      <c r="DO61">
        <f t="shared" si="337"/>
        <v>0</v>
      </c>
      <c r="DP61">
        <f t="shared" si="337"/>
        <v>0</v>
      </c>
      <c r="DQ61">
        <f t="shared" si="337"/>
        <v>0</v>
      </c>
      <c r="DR61">
        <f t="shared" si="337"/>
        <v>0</v>
      </c>
      <c r="DS61">
        <f t="shared" si="337"/>
        <v>0</v>
      </c>
      <c r="DT61">
        <f t="shared" si="337"/>
        <v>0</v>
      </c>
      <c r="DU61">
        <f t="shared" si="337"/>
        <v>0</v>
      </c>
      <c r="DV61">
        <f t="shared" si="337"/>
        <v>0</v>
      </c>
      <c r="DW61">
        <f t="shared" si="337"/>
        <v>0</v>
      </c>
      <c r="DX61">
        <f t="shared" si="337"/>
        <v>0</v>
      </c>
      <c r="DY61">
        <f t="shared" si="337"/>
        <v>0</v>
      </c>
      <c r="DZ61">
        <f t="shared" si="337"/>
        <v>0</v>
      </c>
      <c r="EA61">
        <f t="shared" si="337"/>
        <v>0</v>
      </c>
      <c r="EB61">
        <f t="shared" si="337"/>
        <v>0</v>
      </c>
      <c r="EC61">
        <f t="shared" si="337"/>
        <v>0</v>
      </c>
      <c r="ED61">
        <f t="shared" si="337"/>
        <v>0</v>
      </c>
      <c r="EE61">
        <f t="shared" si="337"/>
        <v>0</v>
      </c>
      <c r="EF61">
        <f t="shared" si="337"/>
        <v>0</v>
      </c>
      <c r="EG61">
        <f t="shared" si="337"/>
        <v>0</v>
      </c>
      <c r="EH61">
        <f t="shared" ref="EH61:GS61" si="338">EH$9*EH195</f>
        <v>0</v>
      </c>
      <c r="EI61">
        <f t="shared" si="338"/>
        <v>0</v>
      </c>
      <c r="EJ61">
        <f t="shared" si="338"/>
        <v>0</v>
      </c>
      <c r="EK61">
        <f t="shared" si="338"/>
        <v>0</v>
      </c>
      <c r="EL61">
        <f t="shared" si="338"/>
        <v>0</v>
      </c>
      <c r="EM61">
        <f t="shared" si="338"/>
        <v>0</v>
      </c>
      <c r="EN61">
        <f t="shared" si="338"/>
        <v>0</v>
      </c>
      <c r="EO61">
        <f t="shared" si="338"/>
        <v>0</v>
      </c>
      <c r="EP61">
        <f t="shared" si="338"/>
        <v>0</v>
      </c>
      <c r="EQ61">
        <f t="shared" si="338"/>
        <v>0</v>
      </c>
      <c r="ER61">
        <f t="shared" si="338"/>
        <v>0</v>
      </c>
      <c r="ES61">
        <f t="shared" si="338"/>
        <v>0</v>
      </c>
      <c r="ET61">
        <f t="shared" si="338"/>
        <v>0</v>
      </c>
      <c r="EU61">
        <f t="shared" si="338"/>
        <v>0</v>
      </c>
      <c r="EV61">
        <f t="shared" si="338"/>
        <v>0</v>
      </c>
      <c r="EW61">
        <f t="shared" si="338"/>
        <v>0</v>
      </c>
      <c r="EX61">
        <f t="shared" si="338"/>
        <v>0</v>
      </c>
      <c r="EY61">
        <f t="shared" si="338"/>
        <v>0</v>
      </c>
      <c r="EZ61">
        <f t="shared" si="338"/>
        <v>0</v>
      </c>
      <c r="FA61">
        <f t="shared" si="338"/>
        <v>0</v>
      </c>
      <c r="FB61">
        <f t="shared" si="338"/>
        <v>0</v>
      </c>
      <c r="FC61">
        <f t="shared" si="338"/>
        <v>0</v>
      </c>
      <c r="FD61">
        <f t="shared" si="338"/>
        <v>0</v>
      </c>
      <c r="FE61">
        <f t="shared" si="338"/>
        <v>0</v>
      </c>
      <c r="FF61">
        <f t="shared" si="338"/>
        <v>0</v>
      </c>
      <c r="FG61">
        <f t="shared" si="338"/>
        <v>0</v>
      </c>
      <c r="FH61">
        <f t="shared" si="338"/>
        <v>0</v>
      </c>
      <c r="FI61">
        <f t="shared" si="338"/>
        <v>0</v>
      </c>
      <c r="FJ61">
        <f t="shared" si="338"/>
        <v>0</v>
      </c>
      <c r="FK61">
        <f t="shared" si="338"/>
        <v>0</v>
      </c>
      <c r="FL61">
        <f t="shared" si="338"/>
        <v>0</v>
      </c>
      <c r="FM61">
        <f t="shared" si="338"/>
        <v>0</v>
      </c>
      <c r="FN61">
        <f t="shared" si="338"/>
        <v>0</v>
      </c>
      <c r="FO61">
        <f t="shared" si="338"/>
        <v>0</v>
      </c>
      <c r="FP61">
        <f t="shared" si="338"/>
        <v>0</v>
      </c>
      <c r="FQ61">
        <f t="shared" si="338"/>
        <v>0</v>
      </c>
      <c r="FR61">
        <f t="shared" si="338"/>
        <v>0</v>
      </c>
      <c r="FS61">
        <f t="shared" si="338"/>
        <v>0</v>
      </c>
      <c r="FT61">
        <f t="shared" si="338"/>
        <v>0</v>
      </c>
      <c r="FU61">
        <f t="shared" si="338"/>
        <v>0</v>
      </c>
      <c r="FV61">
        <f t="shared" si="338"/>
        <v>0</v>
      </c>
      <c r="FW61">
        <f t="shared" si="338"/>
        <v>0</v>
      </c>
      <c r="FX61">
        <f t="shared" si="338"/>
        <v>0</v>
      </c>
      <c r="FY61">
        <f t="shared" si="338"/>
        <v>0</v>
      </c>
      <c r="FZ61">
        <f t="shared" si="338"/>
        <v>0</v>
      </c>
      <c r="GA61">
        <f t="shared" si="338"/>
        <v>0</v>
      </c>
      <c r="GB61">
        <f t="shared" si="338"/>
        <v>0</v>
      </c>
      <c r="GC61">
        <f t="shared" si="338"/>
        <v>0</v>
      </c>
      <c r="GD61">
        <f t="shared" si="338"/>
        <v>0</v>
      </c>
      <c r="GE61">
        <f t="shared" si="338"/>
        <v>0</v>
      </c>
      <c r="GF61">
        <f t="shared" si="338"/>
        <v>0</v>
      </c>
      <c r="GG61">
        <f t="shared" si="338"/>
        <v>0</v>
      </c>
      <c r="GH61">
        <f t="shared" si="338"/>
        <v>0</v>
      </c>
      <c r="GI61">
        <f t="shared" si="338"/>
        <v>0</v>
      </c>
      <c r="GJ61">
        <f t="shared" si="338"/>
        <v>0</v>
      </c>
      <c r="GK61">
        <f t="shared" si="338"/>
        <v>0</v>
      </c>
      <c r="GL61">
        <f t="shared" si="338"/>
        <v>0</v>
      </c>
      <c r="GM61">
        <f t="shared" si="338"/>
        <v>0</v>
      </c>
      <c r="GN61">
        <f t="shared" si="338"/>
        <v>0</v>
      </c>
      <c r="GO61">
        <f t="shared" si="338"/>
        <v>0</v>
      </c>
      <c r="GP61">
        <f t="shared" si="338"/>
        <v>0</v>
      </c>
      <c r="GQ61">
        <f t="shared" si="338"/>
        <v>0</v>
      </c>
      <c r="GR61">
        <f t="shared" si="338"/>
        <v>0</v>
      </c>
      <c r="GS61">
        <f t="shared" si="338"/>
        <v>0</v>
      </c>
      <c r="GT61">
        <f t="shared" ref="GT61:JE61" si="339">GT$9*GT195</f>
        <v>0</v>
      </c>
      <c r="GU61">
        <f t="shared" si="339"/>
        <v>0</v>
      </c>
      <c r="GV61">
        <f t="shared" si="339"/>
        <v>0</v>
      </c>
      <c r="GW61">
        <f t="shared" si="339"/>
        <v>0</v>
      </c>
      <c r="GX61">
        <f t="shared" si="339"/>
        <v>0</v>
      </c>
      <c r="GY61">
        <f t="shared" si="339"/>
        <v>0</v>
      </c>
      <c r="GZ61">
        <f t="shared" si="339"/>
        <v>0</v>
      </c>
      <c r="HA61">
        <f t="shared" si="339"/>
        <v>0</v>
      </c>
      <c r="HB61">
        <f t="shared" si="339"/>
        <v>0</v>
      </c>
      <c r="HC61">
        <f t="shared" si="339"/>
        <v>0</v>
      </c>
      <c r="HD61">
        <f t="shared" si="339"/>
        <v>0</v>
      </c>
      <c r="HE61">
        <f t="shared" si="339"/>
        <v>0</v>
      </c>
      <c r="HF61">
        <f t="shared" si="339"/>
        <v>0</v>
      </c>
      <c r="HG61">
        <f t="shared" si="339"/>
        <v>0</v>
      </c>
      <c r="HH61">
        <f t="shared" si="339"/>
        <v>0</v>
      </c>
      <c r="HI61">
        <f t="shared" si="339"/>
        <v>0</v>
      </c>
      <c r="HJ61">
        <f t="shared" si="339"/>
        <v>0</v>
      </c>
      <c r="HK61">
        <f t="shared" si="339"/>
        <v>0</v>
      </c>
      <c r="HL61">
        <f t="shared" si="339"/>
        <v>0</v>
      </c>
      <c r="HM61">
        <f t="shared" si="339"/>
        <v>0</v>
      </c>
      <c r="HN61">
        <f t="shared" si="339"/>
        <v>0</v>
      </c>
      <c r="HO61">
        <f t="shared" si="339"/>
        <v>0</v>
      </c>
      <c r="HP61">
        <f t="shared" si="339"/>
        <v>0</v>
      </c>
      <c r="HQ61">
        <f t="shared" si="339"/>
        <v>0</v>
      </c>
      <c r="HR61">
        <f t="shared" si="339"/>
        <v>0</v>
      </c>
      <c r="HS61">
        <f t="shared" si="339"/>
        <v>0</v>
      </c>
      <c r="HT61">
        <f t="shared" si="339"/>
        <v>0</v>
      </c>
      <c r="HU61">
        <f t="shared" si="339"/>
        <v>0</v>
      </c>
      <c r="HV61">
        <f t="shared" si="339"/>
        <v>0</v>
      </c>
      <c r="HW61">
        <f t="shared" si="339"/>
        <v>0</v>
      </c>
      <c r="HX61">
        <f t="shared" si="339"/>
        <v>0</v>
      </c>
      <c r="HY61">
        <f t="shared" si="339"/>
        <v>0</v>
      </c>
      <c r="HZ61">
        <f t="shared" si="339"/>
        <v>0</v>
      </c>
      <c r="IA61">
        <f t="shared" si="339"/>
        <v>0</v>
      </c>
      <c r="IB61">
        <f t="shared" si="339"/>
        <v>0</v>
      </c>
      <c r="IC61">
        <f t="shared" si="339"/>
        <v>0</v>
      </c>
      <c r="ID61">
        <f t="shared" si="339"/>
        <v>0</v>
      </c>
      <c r="IE61">
        <f t="shared" si="339"/>
        <v>0</v>
      </c>
      <c r="IF61">
        <f t="shared" si="339"/>
        <v>0</v>
      </c>
      <c r="IG61">
        <f t="shared" si="339"/>
        <v>0</v>
      </c>
      <c r="IH61">
        <f t="shared" si="339"/>
        <v>0</v>
      </c>
      <c r="II61">
        <f t="shared" si="339"/>
        <v>0</v>
      </c>
      <c r="IJ61">
        <f t="shared" si="339"/>
        <v>0</v>
      </c>
      <c r="IK61">
        <f t="shared" si="339"/>
        <v>0</v>
      </c>
      <c r="IL61">
        <f t="shared" si="339"/>
        <v>0</v>
      </c>
      <c r="IM61">
        <f t="shared" si="339"/>
        <v>0</v>
      </c>
      <c r="IN61">
        <f t="shared" si="339"/>
        <v>0</v>
      </c>
      <c r="IO61">
        <f t="shared" si="339"/>
        <v>0</v>
      </c>
      <c r="IP61">
        <f t="shared" si="339"/>
        <v>0</v>
      </c>
      <c r="IQ61">
        <f t="shared" si="339"/>
        <v>0</v>
      </c>
      <c r="IR61">
        <f t="shared" si="339"/>
        <v>0</v>
      </c>
      <c r="IS61">
        <f t="shared" si="339"/>
        <v>0</v>
      </c>
      <c r="IT61">
        <f t="shared" si="339"/>
        <v>0</v>
      </c>
      <c r="IU61">
        <f t="shared" si="339"/>
        <v>0</v>
      </c>
      <c r="IV61">
        <f t="shared" si="339"/>
        <v>0</v>
      </c>
      <c r="IW61">
        <f t="shared" si="339"/>
        <v>0</v>
      </c>
      <c r="IX61">
        <f t="shared" si="339"/>
        <v>0</v>
      </c>
      <c r="IY61">
        <f t="shared" si="339"/>
        <v>0</v>
      </c>
      <c r="IZ61">
        <f t="shared" si="339"/>
        <v>0</v>
      </c>
      <c r="JA61">
        <f t="shared" si="339"/>
        <v>0</v>
      </c>
      <c r="JB61">
        <f t="shared" si="339"/>
        <v>0</v>
      </c>
      <c r="JC61">
        <f t="shared" si="339"/>
        <v>0</v>
      </c>
      <c r="JD61">
        <f t="shared" si="339"/>
        <v>0</v>
      </c>
      <c r="JE61">
        <f t="shared" si="339"/>
        <v>0</v>
      </c>
      <c r="JF61">
        <f t="shared" ref="JF61:LQ61" si="340">JF$9*JF195</f>
        <v>0</v>
      </c>
      <c r="JG61">
        <f t="shared" si="340"/>
        <v>0</v>
      </c>
      <c r="JH61">
        <f t="shared" si="340"/>
        <v>0</v>
      </c>
      <c r="JI61">
        <f t="shared" si="340"/>
        <v>0</v>
      </c>
      <c r="JJ61">
        <f t="shared" si="340"/>
        <v>0</v>
      </c>
      <c r="JK61">
        <f t="shared" si="340"/>
        <v>0</v>
      </c>
      <c r="JL61">
        <f t="shared" si="340"/>
        <v>0</v>
      </c>
      <c r="JM61">
        <f t="shared" si="340"/>
        <v>0</v>
      </c>
      <c r="JN61">
        <f t="shared" si="340"/>
        <v>0</v>
      </c>
      <c r="JO61">
        <f t="shared" si="340"/>
        <v>0</v>
      </c>
      <c r="JP61">
        <f t="shared" si="340"/>
        <v>0</v>
      </c>
      <c r="JQ61">
        <f t="shared" si="340"/>
        <v>0</v>
      </c>
      <c r="JR61">
        <f t="shared" si="340"/>
        <v>0</v>
      </c>
      <c r="JS61">
        <f t="shared" si="340"/>
        <v>0</v>
      </c>
      <c r="JT61">
        <f t="shared" si="340"/>
        <v>0</v>
      </c>
      <c r="JU61">
        <f t="shared" si="340"/>
        <v>0</v>
      </c>
      <c r="JV61">
        <f t="shared" si="340"/>
        <v>0</v>
      </c>
      <c r="JW61">
        <f t="shared" si="340"/>
        <v>0</v>
      </c>
      <c r="JX61">
        <f t="shared" si="340"/>
        <v>0</v>
      </c>
      <c r="JY61">
        <f t="shared" si="340"/>
        <v>0</v>
      </c>
      <c r="JZ61">
        <f t="shared" si="340"/>
        <v>0</v>
      </c>
      <c r="KA61">
        <f t="shared" si="340"/>
        <v>0</v>
      </c>
      <c r="KB61">
        <f t="shared" si="340"/>
        <v>0</v>
      </c>
      <c r="KC61">
        <f t="shared" si="340"/>
        <v>0</v>
      </c>
      <c r="KD61">
        <f t="shared" si="340"/>
        <v>0</v>
      </c>
      <c r="KE61">
        <f t="shared" si="340"/>
        <v>0</v>
      </c>
      <c r="KF61">
        <f t="shared" si="340"/>
        <v>0</v>
      </c>
      <c r="KG61">
        <f t="shared" si="340"/>
        <v>0</v>
      </c>
      <c r="KH61">
        <f t="shared" si="340"/>
        <v>0</v>
      </c>
      <c r="KI61">
        <f t="shared" si="340"/>
        <v>0</v>
      </c>
      <c r="KJ61">
        <f t="shared" si="340"/>
        <v>0</v>
      </c>
      <c r="KK61">
        <f t="shared" si="340"/>
        <v>0</v>
      </c>
      <c r="KL61">
        <f t="shared" si="340"/>
        <v>0</v>
      </c>
      <c r="KM61">
        <f t="shared" si="340"/>
        <v>0</v>
      </c>
      <c r="KN61">
        <f t="shared" si="340"/>
        <v>0</v>
      </c>
      <c r="KO61">
        <f t="shared" si="340"/>
        <v>0</v>
      </c>
      <c r="KP61">
        <f t="shared" si="340"/>
        <v>0</v>
      </c>
      <c r="KQ61">
        <f t="shared" si="340"/>
        <v>0</v>
      </c>
      <c r="KR61">
        <f t="shared" si="340"/>
        <v>0</v>
      </c>
      <c r="KS61">
        <f t="shared" si="340"/>
        <v>0</v>
      </c>
      <c r="KT61">
        <f t="shared" si="340"/>
        <v>0</v>
      </c>
      <c r="KU61">
        <f t="shared" si="340"/>
        <v>0</v>
      </c>
      <c r="KV61">
        <f t="shared" si="340"/>
        <v>0</v>
      </c>
      <c r="KW61">
        <f t="shared" si="340"/>
        <v>0</v>
      </c>
      <c r="KX61">
        <f t="shared" si="340"/>
        <v>0</v>
      </c>
      <c r="KY61">
        <f t="shared" si="340"/>
        <v>0</v>
      </c>
      <c r="KZ61">
        <f t="shared" si="340"/>
        <v>0</v>
      </c>
      <c r="LA61">
        <f t="shared" si="340"/>
        <v>0</v>
      </c>
      <c r="LB61">
        <f t="shared" si="340"/>
        <v>0</v>
      </c>
      <c r="LC61">
        <f t="shared" si="340"/>
        <v>0</v>
      </c>
      <c r="LD61">
        <f t="shared" si="340"/>
        <v>0</v>
      </c>
      <c r="LE61">
        <f t="shared" si="340"/>
        <v>0</v>
      </c>
      <c r="LF61">
        <f t="shared" si="340"/>
        <v>0</v>
      </c>
      <c r="LG61">
        <f t="shared" si="340"/>
        <v>0</v>
      </c>
      <c r="LH61">
        <f t="shared" si="340"/>
        <v>0</v>
      </c>
      <c r="LI61">
        <f t="shared" si="340"/>
        <v>0</v>
      </c>
      <c r="LJ61">
        <f t="shared" si="340"/>
        <v>0</v>
      </c>
      <c r="LK61">
        <f t="shared" si="340"/>
        <v>0</v>
      </c>
      <c r="LL61">
        <f t="shared" si="340"/>
        <v>0</v>
      </c>
      <c r="LM61">
        <f t="shared" si="340"/>
        <v>0</v>
      </c>
      <c r="LN61">
        <f t="shared" si="340"/>
        <v>0</v>
      </c>
      <c r="LO61">
        <f t="shared" si="340"/>
        <v>0</v>
      </c>
      <c r="LP61">
        <f t="shared" si="340"/>
        <v>0</v>
      </c>
      <c r="LQ61">
        <f t="shared" si="340"/>
        <v>0</v>
      </c>
      <c r="LR61">
        <f t="shared" ref="LR61:OC61" si="341">LR$9*LR195</f>
        <v>0</v>
      </c>
      <c r="LS61">
        <f t="shared" si="341"/>
        <v>0</v>
      </c>
      <c r="LT61">
        <f t="shared" si="341"/>
        <v>0</v>
      </c>
      <c r="LU61">
        <f t="shared" si="341"/>
        <v>0</v>
      </c>
      <c r="LV61">
        <f t="shared" si="341"/>
        <v>0</v>
      </c>
      <c r="LW61">
        <f t="shared" si="341"/>
        <v>0</v>
      </c>
      <c r="LX61">
        <f t="shared" si="341"/>
        <v>0</v>
      </c>
      <c r="LY61">
        <f t="shared" si="341"/>
        <v>0</v>
      </c>
      <c r="LZ61">
        <f t="shared" si="341"/>
        <v>0</v>
      </c>
      <c r="MA61">
        <f t="shared" si="341"/>
        <v>0</v>
      </c>
      <c r="MB61">
        <f t="shared" si="341"/>
        <v>0</v>
      </c>
      <c r="MC61">
        <f t="shared" si="341"/>
        <v>0</v>
      </c>
      <c r="MD61">
        <f t="shared" si="341"/>
        <v>0</v>
      </c>
      <c r="ME61">
        <f t="shared" si="341"/>
        <v>0</v>
      </c>
      <c r="MF61">
        <f t="shared" si="341"/>
        <v>0</v>
      </c>
      <c r="MG61">
        <f t="shared" si="341"/>
        <v>0</v>
      </c>
      <c r="MH61">
        <f t="shared" si="341"/>
        <v>0</v>
      </c>
      <c r="MI61">
        <f t="shared" si="341"/>
        <v>0</v>
      </c>
      <c r="MJ61">
        <f t="shared" si="341"/>
        <v>0</v>
      </c>
      <c r="MK61">
        <f t="shared" si="341"/>
        <v>0</v>
      </c>
      <c r="ML61">
        <f t="shared" si="341"/>
        <v>0</v>
      </c>
      <c r="MM61">
        <f t="shared" si="341"/>
        <v>0</v>
      </c>
      <c r="MN61">
        <f t="shared" si="341"/>
        <v>0</v>
      </c>
      <c r="MO61">
        <f t="shared" si="341"/>
        <v>0</v>
      </c>
      <c r="MP61">
        <f t="shared" si="341"/>
        <v>0</v>
      </c>
      <c r="MQ61">
        <f t="shared" si="341"/>
        <v>0</v>
      </c>
      <c r="MR61">
        <f t="shared" si="341"/>
        <v>0</v>
      </c>
      <c r="MS61">
        <f t="shared" si="341"/>
        <v>0</v>
      </c>
      <c r="MT61">
        <f t="shared" si="341"/>
        <v>0</v>
      </c>
      <c r="MU61">
        <f t="shared" si="341"/>
        <v>0</v>
      </c>
      <c r="MV61">
        <f t="shared" si="341"/>
        <v>0</v>
      </c>
      <c r="MW61">
        <f t="shared" si="341"/>
        <v>0</v>
      </c>
      <c r="MX61">
        <f t="shared" si="341"/>
        <v>0</v>
      </c>
      <c r="MY61">
        <f t="shared" si="341"/>
        <v>0</v>
      </c>
      <c r="MZ61">
        <f t="shared" si="341"/>
        <v>0</v>
      </c>
      <c r="NA61">
        <f t="shared" si="341"/>
        <v>0</v>
      </c>
      <c r="NB61">
        <f t="shared" si="341"/>
        <v>0</v>
      </c>
      <c r="NC61">
        <f t="shared" si="341"/>
        <v>0</v>
      </c>
      <c r="ND61">
        <f t="shared" si="341"/>
        <v>0</v>
      </c>
      <c r="NE61">
        <f t="shared" si="341"/>
        <v>0</v>
      </c>
      <c r="NF61">
        <f t="shared" si="341"/>
        <v>0</v>
      </c>
      <c r="NG61">
        <f t="shared" si="341"/>
        <v>0</v>
      </c>
      <c r="NH61">
        <f t="shared" si="341"/>
        <v>0</v>
      </c>
      <c r="NI61">
        <f t="shared" si="341"/>
        <v>0</v>
      </c>
      <c r="NJ61">
        <f t="shared" si="341"/>
        <v>0</v>
      </c>
      <c r="NK61">
        <f t="shared" si="341"/>
        <v>0</v>
      </c>
      <c r="NL61">
        <f t="shared" si="341"/>
        <v>0</v>
      </c>
      <c r="NM61">
        <f t="shared" si="341"/>
        <v>0</v>
      </c>
      <c r="NN61">
        <f t="shared" si="341"/>
        <v>0</v>
      </c>
      <c r="NO61">
        <f t="shared" si="341"/>
        <v>0</v>
      </c>
      <c r="NP61">
        <f t="shared" si="341"/>
        <v>0</v>
      </c>
      <c r="NQ61">
        <f t="shared" si="341"/>
        <v>0</v>
      </c>
      <c r="NR61">
        <f t="shared" si="341"/>
        <v>0</v>
      </c>
      <c r="NS61">
        <f t="shared" si="341"/>
        <v>0</v>
      </c>
      <c r="NT61">
        <f t="shared" si="341"/>
        <v>0</v>
      </c>
      <c r="NU61">
        <f t="shared" si="341"/>
        <v>0</v>
      </c>
      <c r="NV61">
        <f t="shared" si="341"/>
        <v>0</v>
      </c>
      <c r="NW61">
        <f t="shared" si="341"/>
        <v>0</v>
      </c>
      <c r="NX61">
        <f t="shared" si="341"/>
        <v>0</v>
      </c>
      <c r="NY61">
        <f t="shared" si="341"/>
        <v>0</v>
      </c>
      <c r="NZ61">
        <f t="shared" si="341"/>
        <v>0</v>
      </c>
      <c r="OA61">
        <f t="shared" si="341"/>
        <v>0</v>
      </c>
      <c r="OB61">
        <f t="shared" si="341"/>
        <v>0</v>
      </c>
      <c r="OC61">
        <f t="shared" si="341"/>
        <v>0</v>
      </c>
      <c r="OD61">
        <f t="shared" ref="OD61:OS61" si="342">OD$9*OD195</f>
        <v>0</v>
      </c>
      <c r="OE61">
        <f t="shared" si="342"/>
        <v>0</v>
      </c>
      <c r="OF61">
        <f t="shared" si="342"/>
        <v>0</v>
      </c>
      <c r="OG61">
        <f t="shared" si="342"/>
        <v>0</v>
      </c>
      <c r="OH61">
        <f t="shared" si="342"/>
        <v>0</v>
      </c>
      <c r="OI61">
        <f t="shared" si="342"/>
        <v>0</v>
      </c>
      <c r="OJ61">
        <f t="shared" si="342"/>
        <v>0</v>
      </c>
      <c r="OK61">
        <f t="shared" si="342"/>
        <v>0</v>
      </c>
      <c r="OL61">
        <f t="shared" si="342"/>
        <v>0</v>
      </c>
      <c r="OM61">
        <f t="shared" si="342"/>
        <v>0</v>
      </c>
      <c r="ON61">
        <f t="shared" si="342"/>
        <v>0</v>
      </c>
      <c r="OO61">
        <f t="shared" si="342"/>
        <v>0</v>
      </c>
      <c r="OP61">
        <f t="shared" si="342"/>
        <v>0</v>
      </c>
      <c r="OQ61">
        <f t="shared" si="342"/>
        <v>0</v>
      </c>
      <c r="OR61">
        <f t="shared" si="342"/>
        <v>0</v>
      </c>
      <c r="OS61">
        <f t="shared" si="342"/>
        <v>0</v>
      </c>
    </row>
    <row r="62" spans="1:409">
      <c r="B62" s="311">
        <f t="shared" si="257"/>
        <v>0</v>
      </c>
      <c r="C62" s="47">
        <f t="shared" si="257"/>
        <v>0</v>
      </c>
      <c r="D62" s="47">
        <f t="shared" si="257"/>
        <v>0</v>
      </c>
      <c r="E62" s="47">
        <f t="shared" si="257"/>
        <v>0</v>
      </c>
      <c r="F62" s="47">
        <f t="shared" si="257"/>
        <v>0</v>
      </c>
      <c r="G62" s="47">
        <f t="shared" si="257"/>
        <v>0</v>
      </c>
      <c r="H62" s="47">
        <f t="shared" si="257"/>
        <v>0</v>
      </c>
      <c r="I62" s="312">
        <f t="shared" si="257"/>
        <v>0</v>
      </c>
      <c r="J62">
        <f t="shared" ref="J62:BU62" si="343">J$9*J196</f>
        <v>0</v>
      </c>
      <c r="K62">
        <f t="shared" si="343"/>
        <v>0</v>
      </c>
      <c r="L62">
        <f t="shared" si="343"/>
        <v>0</v>
      </c>
      <c r="M62">
        <f t="shared" si="343"/>
        <v>0</v>
      </c>
      <c r="N62">
        <f t="shared" si="343"/>
        <v>0</v>
      </c>
      <c r="O62">
        <f t="shared" si="343"/>
        <v>0</v>
      </c>
      <c r="P62">
        <f t="shared" si="343"/>
        <v>0</v>
      </c>
      <c r="Q62">
        <f t="shared" si="343"/>
        <v>0</v>
      </c>
      <c r="R62">
        <f t="shared" si="343"/>
        <v>0</v>
      </c>
      <c r="S62">
        <f t="shared" si="343"/>
        <v>0</v>
      </c>
      <c r="T62">
        <f t="shared" si="343"/>
        <v>0</v>
      </c>
      <c r="U62">
        <f t="shared" si="343"/>
        <v>0</v>
      </c>
      <c r="V62">
        <f t="shared" si="343"/>
        <v>0</v>
      </c>
      <c r="W62">
        <f t="shared" si="343"/>
        <v>0</v>
      </c>
      <c r="X62">
        <f t="shared" si="343"/>
        <v>0</v>
      </c>
      <c r="Y62">
        <f t="shared" si="343"/>
        <v>0</v>
      </c>
      <c r="Z62">
        <f t="shared" si="343"/>
        <v>0</v>
      </c>
      <c r="AA62">
        <f t="shared" si="343"/>
        <v>0</v>
      </c>
      <c r="AB62">
        <f t="shared" si="343"/>
        <v>0</v>
      </c>
      <c r="AC62">
        <f t="shared" si="343"/>
        <v>0</v>
      </c>
      <c r="AD62">
        <f t="shared" si="343"/>
        <v>0</v>
      </c>
      <c r="AE62">
        <f t="shared" si="343"/>
        <v>0</v>
      </c>
      <c r="AF62">
        <f t="shared" si="343"/>
        <v>0</v>
      </c>
      <c r="AG62">
        <f t="shared" si="343"/>
        <v>0</v>
      </c>
      <c r="AH62">
        <f t="shared" si="343"/>
        <v>0</v>
      </c>
      <c r="AI62">
        <f t="shared" si="343"/>
        <v>0</v>
      </c>
      <c r="AJ62">
        <f t="shared" si="343"/>
        <v>0</v>
      </c>
      <c r="AK62">
        <f t="shared" si="343"/>
        <v>0</v>
      </c>
      <c r="AL62">
        <f t="shared" si="343"/>
        <v>0</v>
      </c>
      <c r="AM62">
        <f t="shared" si="343"/>
        <v>0</v>
      </c>
      <c r="AN62">
        <f t="shared" si="343"/>
        <v>0</v>
      </c>
      <c r="AO62">
        <f t="shared" si="343"/>
        <v>0</v>
      </c>
      <c r="AP62">
        <f t="shared" si="343"/>
        <v>0</v>
      </c>
      <c r="AQ62">
        <f t="shared" si="343"/>
        <v>0</v>
      </c>
      <c r="AR62">
        <f t="shared" si="343"/>
        <v>0</v>
      </c>
      <c r="AS62">
        <f t="shared" si="343"/>
        <v>0</v>
      </c>
      <c r="AT62">
        <f t="shared" si="343"/>
        <v>0</v>
      </c>
      <c r="AU62">
        <f t="shared" si="343"/>
        <v>0</v>
      </c>
      <c r="AV62">
        <f t="shared" si="343"/>
        <v>0</v>
      </c>
      <c r="AW62">
        <f t="shared" si="343"/>
        <v>0</v>
      </c>
      <c r="AX62">
        <f t="shared" si="343"/>
        <v>0</v>
      </c>
      <c r="AY62">
        <f t="shared" si="343"/>
        <v>0</v>
      </c>
      <c r="AZ62">
        <f t="shared" si="343"/>
        <v>0</v>
      </c>
      <c r="BA62">
        <f t="shared" si="343"/>
        <v>0</v>
      </c>
      <c r="BB62">
        <f t="shared" si="343"/>
        <v>0</v>
      </c>
      <c r="BC62">
        <f t="shared" si="343"/>
        <v>0</v>
      </c>
      <c r="BD62">
        <f t="shared" si="343"/>
        <v>0</v>
      </c>
      <c r="BE62">
        <f t="shared" si="343"/>
        <v>0</v>
      </c>
      <c r="BF62">
        <f t="shared" si="343"/>
        <v>0</v>
      </c>
      <c r="BG62">
        <f t="shared" si="343"/>
        <v>0</v>
      </c>
      <c r="BH62">
        <f t="shared" si="343"/>
        <v>0</v>
      </c>
      <c r="BI62">
        <f t="shared" si="343"/>
        <v>0</v>
      </c>
      <c r="BJ62">
        <f t="shared" si="343"/>
        <v>0</v>
      </c>
      <c r="BK62">
        <f t="shared" si="343"/>
        <v>0</v>
      </c>
      <c r="BL62">
        <f t="shared" si="343"/>
        <v>0</v>
      </c>
      <c r="BM62">
        <f t="shared" si="343"/>
        <v>0</v>
      </c>
      <c r="BN62">
        <f t="shared" si="343"/>
        <v>0</v>
      </c>
      <c r="BO62">
        <f t="shared" si="343"/>
        <v>0</v>
      </c>
      <c r="BP62">
        <f t="shared" si="343"/>
        <v>0</v>
      </c>
      <c r="BQ62">
        <f t="shared" si="343"/>
        <v>0</v>
      </c>
      <c r="BR62">
        <f t="shared" si="343"/>
        <v>0</v>
      </c>
      <c r="BS62">
        <f t="shared" si="343"/>
        <v>0</v>
      </c>
      <c r="BT62">
        <f t="shared" si="343"/>
        <v>0</v>
      </c>
      <c r="BU62">
        <f t="shared" si="343"/>
        <v>0</v>
      </c>
      <c r="BV62">
        <f t="shared" ref="BV62:EG62" si="344">BV$9*BV196</f>
        <v>0</v>
      </c>
      <c r="BW62">
        <f t="shared" si="344"/>
        <v>0</v>
      </c>
      <c r="BX62">
        <f t="shared" si="344"/>
        <v>0</v>
      </c>
      <c r="BY62">
        <f t="shared" si="344"/>
        <v>0</v>
      </c>
      <c r="BZ62">
        <f t="shared" si="344"/>
        <v>0</v>
      </c>
      <c r="CA62">
        <f t="shared" si="344"/>
        <v>0</v>
      </c>
      <c r="CB62">
        <f t="shared" si="344"/>
        <v>0</v>
      </c>
      <c r="CC62">
        <f t="shared" si="344"/>
        <v>0</v>
      </c>
      <c r="CD62">
        <f t="shared" si="344"/>
        <v>0</v>
      </c>
      <c r="CE62">
        <f t="shared" si="344"/>
        <v>0</v>
      </c>
      <c r="CF62">
        <f t="shared" si="344"/>
        <v>0</v>
      </c>
      <c r="CG62">
        <f t="shared" si="344"/>
        <v>0</v>
      </c>
      <c r="CH62">
        <f t="shared" si="344"/>
        <v>0</v>
      </c>
      <c r="CI62">
        <f t="shared" si="344"/>
        <v>0</v>
      </c>
      <c r="CJ62">
        <f t="shared" si="344"/>
        <v>0</v>
      </c>
      <c r="CK62">
        <f t="shared" si="344"/>
        <v>0</v>
      </c>
      <c r="CL62">
        <f t="shared" si="344"/>
        <v>0</v>
      </c>
      <c r="CM62">
        <f t="shared" si="344"/>
        <v>0</v>
      </c>
      <c r="CN62">
        <f t="shared" si="344"/>
        <v>0</v>
      </c>
      <c r="CO62">
        <f t="shared" si="344"/>
        <v>0</v>
      </c>
      <c r="CP62">
        <f t="shared" si="344"/>
        <v>0</v>
      </c>
      <c r="CQ62">
        <f t="shared" si="344"/>
        <v>0</v>
      </c>
      <c r="CR62">
        <f t="shared" si="344"/>
        <v>0</v>
      </c>
      <c r="CS62">
        <f t="shared" si="344"/>
        <v>0</v>
      </c>
      <c r="CT62">
        <f t="shared" si="344"/>
        <v>0</v>
      </c>
      <c r="CU62">
        <f t="shared" si="344"/>
        <v>0</v>
      </c>
      <c r="CV62">
        <f t="shared" si="344"/>
        <v>0</v>
      </c>
      <c r="CW62">
        <f t="shared" si="344"/>
        <v>0</v>
      </c>
      <c r="CX62">
        <f t="shared" si="344"/>
        <v>0</v>
      </c>
      <c r="CY62">
        <f t="shared" si="344"/>
        <v>0</v>
      </c>
      <c r="CZ62">
        <f t="shared" si="344"/>
        <v>0</v>
      </c>
      <c r="DA62">
        <f t="shared" si="344"/>
        <v>0</v>
      </c>
      <c r="DB62">
        <f t="shared" si="344"/>
        <v>0</v>
      </c>
      <c r="DC62">
        <f t="shared" si="344"/>
        <v>0</v>
      </c>
      <c r="DD62">
        <f t="shared" si="344"/>
        <v>0</v>
      </c>
      <c r="DE62">
        <f t="shared" si="344"/>
        <v>0</v>
      </c>
      <c r="DF62">
        <f t="shared" si="344"/>
        <v>0</v>
      </c>
      <c r="DG62">
        <f t="shared" si="344"/>
        <v>0</v>
      </c>
      <c r="DH62">
        <f t="shared" si="344"/>
        <v>0</v>
      </c>
      <c r="DI62">
        <f t="shared" si="344"/>
        <v>0</v>
      </c>
      <c r="DJ62">
        <f t="shared" si="344"/>
        <v>0</v>
      </c>
      <c r="DK62">
        <f t="shared" si="344"/>
        <v>0</v>
      </c>
      <c r="DL62">
        <f t="shared" si="344"/>
        <v>0</v>
      </c>
      <c r="DM62">
        <f t="shared" si="344"/>
        <v>0</v>
      </c>
      <c r="DN62">
        <f t="shared" si="344"/>
        <v>0</v>
      </c>
      <c r="DO62">
        <f t="shared" si="344"/>
        <v>0</v>
      </c>
      <c r="DP62">
        <f t="shared" si="344"/>
        <v>0</v>
      </c>
      <c r="DQ62">
        <f t="shared" si="344"/>
        <v>0</v>
      </c>
      <c r="DR62">
        <f t="shared" si="344"/>
        <v>0</v>
      </c>
      <c r="DS62">
        <f t="shared" si="344"/>
        <v>0</v>
      </c>
      <c r="DT62">
        <f t="shared" si="344"/>
        <v>0</v>
      </c>
      <c r="DU62">
        <f t="shared" si="344"/>
        <v>0</v>
      </c>
      <c r="DV62">
        <f t="shared" si="344"/>
        <v>0</v>
      </c>
      <c r="DW62">
        <f t="shared" si="344"/>
        <v>0</v>
      </c>
      <c r="DX62">
        <f t="shared" si="344"/>
        <v>0</v>
      </c>
      <c r="DY62">
        <f t="shared" si="344"/>
        <v>0</v>
      </c>
      <c r="DZ62">
        <f t="shared" si="344"/>
        <v>0</v>
      </c>
      <c r="EA62">
        <f t="shared" si="344"/>
        <v>0</v>
      </c>
      <c r="EB62">
        <f t="shared" si="344"/>
        <v>0</v>
      </c>
      <c r="EC62">
        <f t="shared" si="344"/>
        <v>0</v>
      </c>
      <c r="ED62">
        <f t="shared" si="344"/>
        <v>0</v>
      </c>
      <c r="EE62">
        <f t="shared" si="344"/>
        <v>0</v>
      </c>
      <c r="EF62">
        <f t="shared" si="344"/>
        <v>0</v>
      </c>
      <c r="EG62">
        <f t="shared" si="344"/>
        <v>0</v>
      </c>
      <c r="EH62">
        <f t="shared" ref="EH62:GS62" si="345">EH$9*EH196</f>
        <v>0</v>
      </c>
      <c r="EI62">
        <f t="shared" si="345"/>
        <v>0</v>
      </c>
      <c r="EJ62">
        <f t="shared" si="345"/>
        <v>0</v>
      </c>
      <c r="EK62">
        <f t="shared" si="345"/>
        <v>0</v>
      </c>
      <c r="EL62">
        <f t="shared" si="345"/>
        <v>0</v>
      </c>
      <c r="EM62">
        <f t="shared" si="345"/>
        <v>0</v>
      </c>
      <c r="EN62">
        <f t="shared" si="345"/>
        <v>0</v>
      </c>
      <c r="EO62">
        <f t="shared" si="345"/>
        <v>0</v>
      </c>
      <c r="EP62">
        <f t="shared" si="345"/>
        <v>0</v>
      </c>
      <c r="EQ62">
        <f t="shared" si="345"/>
        <v>0</v>
      </c>
      <c r="ER62">
        <f t="shared" si="345"/>
        <v>0</v>
      </c>
      <c r="ES62">
        <f t="shared" si="345"/>
        <v>0</v>
      </c>
      <c r="ET62">
        <f t="shared" si="345"/>
        <v>0</v>
      </c>
      <c r="EU62">
        <f t="shared" si="345"/>
        <v>0</v>
      </c>
      <c r="EV62">
        <f t="shared" si="345"/>
        <v>0</v>
      </c>
      <c r="EW62">
        <f t="shared" si="345"/>
        <v>0</v>
      </c>
      <c r="EX62">
        <f t="shared" si="345"/>
        <v>0</v>
      </c>
      <c r="EY62">
        <f t="shared" si="345"/>
        <v>0</v>
      </c>
      <c r="EZ62">
        <f t="shared" si="345"/>
        <v>0</v>
      </c>
      <c r="FA62">
        <f t="shared" si="345"/>
        <v>0</v>
      </c>
      <c r="FB62">
        <f t="shared" si="345"/>
        <v>0</v>
      </c>
      <c r="FC62">
        <f t="shared" si="345"/>
        <v>0</v>
      </c>
      <c r="FD62">
        <f t="shared" si="345"/>
        <v>0</v>
      </c>
      <c r="FE62">
        <f t="shared" si="345"/>
        <v>0</v>
      </c>
      <c r="FF62">
        <f t="shared" si="345"/>
        <v>0</v>
      </c>
      <c r="FG62">
        <f t="shared" si="345"/>
        <v>0</v>
      </c>
      <c r="FH62">
        <f t="shared" si="345"/>
        <v>0</v>
      </c>
      <c r="FI62">
        <f t="shared" si="345"/>
        <v>0</v>
      </c>
      <c r="FJ62">
        <f t="shared" si="345"/>
        <v>0</v>
      </c>
      <c r="FK62">
        <f t="shared" si="345"/>
        <v>0</v>
      </c>
      <c r="FL62">
        <f t="shared" si="345"/>
        <v>0</v>
      </c>
      <c r="FM62">
        <f t="shared" si="345"/>
        <v>0</v>
      </c>
      <c r="FN62">
        <f t="shared" si="345"/>
        <v>0</v>
      </c>
      <c r="FO62">
        <f t="shared" si="345"/>
        <v>0</v>
      </c>
      <c r="FP62">
        <f t="shared" si="345"/>
        <v>0</v>
      </c>
      <c r="FQ62">
        <f t="shared" si="345"/>
        <v>0</v>
      </c>
      <c r="FR62">
        <f t="shared" si="345"/>
        <v>0</v>
      </c>
      <c r="FS62">
        <f t="shared" si="345"/>
        <v>0</v>
      </c>
      <c r="FT62">
        <f t="shared" si="345"/>
        <v>0</v>
      </c>
      <c r="FU62">
        <f t="shared" si="345"/>
        <v>0</v>
      </c>
      <c r="FV62">
        <f t="shared" si="345"/>
        <v>0</v>
      </c>
      <c r="FW62">
        <f t="shared" si="345"/>
        <v>0</v>
      </c>
      <c r="FX62">
        <f t="shared" si="345"/>
        <v>0</v>
      </c>
      <c r="FY62">
        <f t="shared" si="345"/>
        <v>0</v>
      </c>
      <c r="FZ62">
        <f t="shared" si="345"/>
        <v>0</v>
      </c>
      <c r="GA62">
        <f t="shared" si="345"/>
        <v>0</v>
      </c>
      <c r="GB62">
        <f t="shared" si="345"/>
        <v>0</v>
      </c>
      <c r="GC62">
        <f t="shared" si="345"/>
        <v>0</v>
      </c>
      <c r="GD62">
        <f t="shared" si="345"/>
        <v>0</v>
      </c>
      <c r="GE62">
        <f t="shared" si="345"/>
        <v>0</v>
      </c>
      <c r="GF62">
        <f t="shared" si="345"/>
        <v>0</v>
      </c>
      <c r="GG62">
        <f t="shared" si="345"/>
        <v>0</v>
      </c>
      <c r="GH62">
        <f t="shared" si="345"/>
        <v>0</v>
      </c>
      <c r="GI62">
        <f t="shared" si="345"/>
        <v>0</v>
      </c>
      <c r="GJ62">
        <f t="shared" si="345"/>
        <v>0</v>
      </c>
      <c r="GK62">
        <f t="shared" si="345"/>
        <v>0</v>
      </c>
      <c r="GL62">
        <f t="shared" si="345"/>
        <v>0</v>
      </c>
      <c r="GM62">
        <f t="shared" si="345"/>
        <v>0</v>
      </c>
      <c r="GN62">
        <f t="shared" si="345"/>
        <v>0</v>
      </c>
      <c r="GO62">
        <f t="shared" si="345"/>
        <v>0</v>
      </c>
      <c r="GP62">
        <f t="shared" si="345"/>
        <v>0</v>
      </c>
      <c r="GQ62">
        <f t="shared" si="345"/>
        <v>0</v>
      </c>
      <c r="GR62">
        <f t="shared" si="345"/>
        <v>0</v>
      </c>
      <c r="GS62">
        <f t="shared" si="345"/>
        <v>0</v>
      </c>
      <c r="GT62">
        <f t="shared" ref="GT62:JE62" si="346">GT$9*GT196</f>
        <v>0</v>
      </c>
      <c r="GU62">
        <f t="shared" si="346"/>
        <v>0</v>
      </c>
      <c r="GV62">
        <f t="shared" si="346"/>
        <v>0</v>
      </c>
      <c r="GW62">
        <f t="shared" si="346"/>
        <v>0</v>
      </c>
      <c r="GX62">
        <f t="shared" si="346"/>
        <v>0</v>
      </c>
      <c r="GY62">
        <f t="shared" si="346"/>
        <v>0</v>
      </c>
      <c r="GZ62">
        <f t="shared" si="346"/>
        <v>0</v>
      </c>
      <c r="HA62">
        <f t="shared" si="346"/>
        <v>0</v>
      </c>
      <c r="HB62">
        <f t="shared" si="346"/>
        <v>0</v>
      </c>
      <c r="HC62">
        <f t="shared" si="346"/>
        <v>0</v>
      </c>
      <c r="HD62">
        <f t="shared" si="346"/>
        <v>0</v>
      </c>
      <c r="HE62">
        <f t="shared" si="346"/>
        <v>0</v>
      </c>
      <c r="HF62">
        <f t="shared" si="346"/>
        <v>0</v>
      </c>
      <c r="HG62">
        <f t="shared" si="346"/>
        <v>0</v>
      </c>
      <c r="HH62">
        <f t="shared" si="346"/>
        <v>0</v>
      </c>
      <c r="HI62">
        <f t="shared" si="346"/>
        <v>0</v>
      </c>
      <c r="HJ62">
        <f t="shared" si="346"/>
        <v>0</v>
      </c>
      <c r="HK62">
        <f t="shared" si="346"/>
        <v>0</v>
      </c>
      <c r="HL62">
        <f t="shared" si="346"/>
        <v>0</v>
      </c>
      <c r="HM62">
        <f t="shared" si="346"/>
        <v>0</v>
      </c>
      <c r="HN62">
        <f t="shared" si="346"/>
        <v>0</v>
      </c>
      <c r="HO62">
        <f t="shared" si="346"/>
        <v>0</v>
      </c>
      <c r="HP62">
        <f t="shared" si="346"/>
        <v>0</v>
      </c>
      <c r="HQ62">
        <f t="shared" si="346"/>
        <v>0</v>
      </c>
      <c r="HR62">
        <f t="shared" si="346"/>
        <v>0</v>
      </c>
      <c r="HS62">
        <f t="shared" si="346"/>
        <v>0</v>
      </c>
      <c r="HT62">
        <f t="shared" si="346"/>
        <v>0</v>
      </c>
      <c r="HU62">
        <f t="shared" si="346"/>
        <v>0</v>
      </c>
      <c r="HV62">
        <f t="shared" si="346"/>
        <v>0</v>
      </c>
      <c r="HW62">
        <f t="shared" si="346"/>
        <v>0</v>
      </c>
      <c r="HX62">
        <f t="shared" si="346"/>
        <v>0</v>
      </c>
      <c r="HY62">
        <f t="shared" si="346"/>
        <v>0</v>
      </c>
      <c r="HZ62">
        <f t="shared" si="346"/>
        <v>0</v>
      </c>
      <c r="IA62">
        <f t="shared" si="346"/>
        <v>0</v>
      </c>
      <c r="IB62">
        <f t="shared" si="346"/>
        <v>0</v>
      </c>
      <c r="IC62">
        <f t="shared" si="346"/>
        <v>0</v>
      </c>
      <c r="ID62">
        <f t="shared" si="346"/>
        <v>0</v>
      </c>
      <c r="IE62">
        <f t="shared" si="346"/>
        <v>0</v>
      </c>
      <c r="IF62">
        <f t="shared" si="346"/>
        <v>0</v>
      </c>
      <c r="IG62">
        <f t="shared" si="346"/>
        <v>0</v>
      </c>
      <c r="IH62">
        <f t="shared" si="346"/>
        <v>0</v>
      </c>
      <c r="II62">
        <f t="shared" si="346"/>
        <v>0</v>
      </c>
      <c r="IJ62">
        <f t="shared" si="346"/>
        <v>0</v>
      </c>
      <c r="IK62">
        <f t="shared" si="346"/>
        <v>0</v>
      </c>
      <c r="IL62">
        <f t="shared" si="346"/>
        <v>0</v>
      </c>
      <c r="IM62">
        <f t="shared" si="346"/>
        <v>0</v>
      </c>
      <c r="IN62">
        <f t="shared" si="346"/>
        <v>0</v>
      </c>
      <c r="IO62">
        <f t="shared" si="346"/>
        <v>0</v>
      </c>
      <c r="IP62">
        <f t="shared" si="346"/>
        <v>0</v>
      </c>
      <c r="IQ62">
        <f t="shared" si="346"/>
        <v>0</v>
      </c>
      <c r="IR62">
        <f t="shared" si="346"/>
        <v>0</v>
      </c>
      <c r="IS62">
        <f t="shared" si="346"/>
        <v>0</v>
      </c>
      <c r="IT62">
        <f t="shared" si="346"/>
        <v>0</v>
      </c>
      <c r="IU62">
        <f t="shared" si="346"/>
        <v>0</v>
      </c>
      <c r="IV62">
        <f t="shared" si="346"/>
        <v>0</v>
      </c>
      <c r="IW62">
        <f t="shared" si="346"/>
        <v>0</v>
      </c>
      <c r="IX62">
        <f t="shared" si="346"/>
        <v>0</v>
      </c>
      <c r="IY62">
        <f t="shared" si="346"/>
        <v>0</v>
      </c>
      <c r="IZ62">
        <f t="shared" si="346"/>
        <v>0</v>
      </c>
      <c r="JA62">
        <f t="shared" si="346"/>
        <v>0</v>
      </c>
      <c r="JB62">
        <f t="shared" si="346"/>
        <v>0</v>
      </c>
      <c r="JC62">
        <f t="shared" si="346"/>
        <v>0</v>
      </c>
      <c r="JD62">
        <f t="shared" si="346"/>
        <v>0</v>
      </c>
      <c r="JE62">
        <f t="shared" si="346"/>
        <v>0</v>
      </c>
      <c r="JF62">
        <f t="shared" ref="JF62:LQ62" si="347">JF$9*JF196</f>
        <v>0</v>
      </c>
      <c r="JG62">
        <f t="shared" si="347"/>
        <v>0</v>
      </c>
      <c r="JH62">
        <f t="shared" si="347"/>
        <v>0</v>
      </c>
      <c r="JI62">
        <f t="shared" si="347"/>
        <v>0</v>
      </c>
      <c r="JJ62">
        <f t="shared" si="347"/>
        <v>0</v>
      </c>
      <c r="JK62">
        <f t="shared" si="347"/>
        <v>0</v>
      </c>
      <c r="JL62">
        <f t="shared" si="347"/>
        <v>0</v>
      </c>
      <c r="JM62">
        <f t="shared" si="347"/>
        <v>0</v>
      </c>
      <c r="JN62">
        <f t="shared" si="347"/>
        <v>0</v>
      </c>
      <c r="JO62">
        <f t="shared" si="347"/>
        <v>0</v>
      </c>
      <c r="JP62">
        <f t="shared" si="347"/>
        <v>0</v>
      </c>
      <c r="JQ62">
        <f t="shared" si="347"/>
        <v>0</v>
      </c>
      <c r="JR62">
        <f t="shared" si="347"/>
        <v>0</v>
      </c>
      <c r="JS62">
        <f t="shared" si="347"/>
        <v>0</v>
      </c>
      <c r="JT62">
        <f t="shared" si="347"/>
        <v>0</v>
      </c>
      <c r="JU62">
        <f t="shared" si="347"/>
        <v>0</v>
      </c>
      <c r="JV62">
        <f t="shared" si="347"/>
        <v>0</v>
      </c>
      <c r="JW62">
        <f t="shared" si="347"/>
        <v>0</v>
      </c>
      <c r="JX62">
        <f t="shared" si="347"/>
        <v>0</v>
      </c>
      <c r="JY62">
        <f t="shared" si="347"/>
        <v>0</v>
      </c>
      <c r="JZ62">
        <f t="shared" si="347"/>
        <v>0</v>
      </c>
      <c r="KA62">
        <f t="shared" si="347"/>
        <v>0</v>
      </c>
      <c r="KB62">
        <f t="shared" si="347"/>
        <v>0</v>
      </c>
      <c r="KC62">
        <f t="shared" si="347"/>
        <v>0</v>
      </c>
      <c r="KD62">
        <f t="shared" si="347"/>
        <v>0</v>
      </c>
      <c r="KE62">
        <f t="shared" si="347"/>
        <v>0</v>
      </c>
      <c r="KF62">
        <f t="shared" si="347"/>
        <v>0</v>
      </c>
      <c r="KG62">
        <f t="shared" si="347"/>
        <v>0</v>
      </c>
      <c r="KH62">
        <f t="shared" si="347"/>
        <v>0</v>
      </c>
      <c r="KI62">
        <f t="shared" si="347"/>
        <v>0</v>
      </c>
      <c r="KJ62">
        <f t="shared" si="347"/>
        <v>0</v>
      </c>
      <c r="KK62">
        <f t="shared" si="347"/>
        <v>0</v>
      </c>
      <c r="KL62">
        <f t="shared" si="347"/>
        <v>0</v>
      </c>
      <c r="KM62">
        <f t="shared" si="347"/>
        <v>0</v>
      </c>
      <c r="KN62">
        <f t="shared" si="347"/>
        <v>0</v>
      </c>
      <c r="KO62">
        <f t="shared" si="347"/>
        <v>0</v>
      </c>
      <c r="KP62">
        <f t="shared" si="347"/>
        <v>0</v>
      </c>
      <c r="KQ62">
        <f t="shared" si="347"/>
        <v>0</v>
      </c>
      <c r="KR62">
        <f t="shared" si="347"/>
        <v>0</v>
      </c>
      <c r="KS62">
        <f t="shared" si="347"/>
        <v>0</v>
      </c>
      <c r="KT62">
        <f t="shared" si="347"/>
        <v>0</v>
      </c>
      <c r="KU62">
        <f t="shared" si="347"/>
        <v>0</v>
      </c>
      <c r="KV62">
        <f t="shared" si="347"/>
        <v>0</v>
      </c>
      <c r="KW62">
        <f t="shared" si="347"/>
        <v>0</v>
      </c>
      <c r="KX62">
        <f t="shared" si="347"/>
        <v>0</v>
      </c>
      <c r="KY62">
        <f t="shared" si="347"/>
        <v>0</v>
      </c>
      <c r="KZ62">
        <f t="shared" si="347"/>
        <v>0</v>
      </c>
      <c r="LA62">
        <f t="shared" si="347"/>
        <v>0</v>
      </c>
      <c r="LB62">
        <f t="shared" si="347"/>
        <v>0</v>
      </c>
      <c r="LC62">
        <f t="shared" si="347"/>
        <v>0</v>
      </c>
      <c r="LD62">
        <f t="shared" si="347"/>
        <v>0</v>
      </c>
      <c r="LE62">
        <f t="shared" si="347"/>
        <v>0</v>
      </c>
      <c r="LF62">
        <f t="shared" si="347"/>
        <v>0</v>
      </c>
      <c r="LG62">
        <f t="shared" si="347"/>
        <v>0</v>
      </c>
      <c r="LH62">
        <f t="shared" si="347"/>
        <v>0</v>
      </c>
      <c r="LI62">
        <f t="shared" si="347"/>
        <v>0</v>
      </c>
      <c r="LJ62">
        <f t="shared" si="347"/>
        <v>0</v>
      </c>
      <c r="LK62">
        <f t="shared" si="347"/>
        <v>0</v>
      </c>
      <c r="LL62">
        <f t="shared" si="347"/>
        <v>0</v>
      </c>
      <c r="LM62">
        <f t="shared" si="347"/>
        <v>0</v>
      </c>
      <c r="LN62">
        <f t="shared" si="347"/>
        <v>0</v>
      </c>
      <c r="LO62">
        <f t="shared" si="347"/>
        <v>0</v>
      </c>
      <c r="LP62">
        <f t="shared" si="347"/>
        <v>0</v>
      </c>
      <c r="LQ62">
        <f t="shared" si="347"/>
        <v>0</v>
      </c>
      <c r="LR62">
        <f t="shared" ref="LR62:OC62" si="348">LR$9*LR196</f>
        <v>0</v>
      </c>
      <c r="LS62">
        <f t="shared" si="348"/>
        <v>0</v>
      </c>
      <c r="LT62">
        <f t="shared" si="348"/>
        <v>0</v>
      </c>
      <c r="LU62">
        <f t="shared" si="348"/>
        <v>0</v>
      </c>
      <c r="LV62">
        <f t="shared" si="348"/>
        <v>0</v>
      </c>
      <c r="LW62">
        <f t="shared" si="348"/>
        <v>0</v>
      </c>
      <c r="LX62">
        <f t="shared" si="348"/>
        <v>0</v>
      </c>
      <c r="LY62">
        <f t="shared" si="348"/>
        <v>0</v>
      </c>
      <c r="LZ62">
        <f t="shared" si="348"/>
        <v>0</v>
      </c>
      <c r="MA62">
        <f t="shared" si="348"/>
        <v>0</v>
      </c>
      <c r="MB62">
        <f t="shared" si="348"/>
        <v>0</v>
      </c>
      <c r="MC62">
        <f t="shared" si="348"/>
        <v>0</v>
      </c>
      <c r="MD62">
        <f t="shared" si="348"/>
        <v>0</v>
      </c>
      <c r="ME62">
        <f t="shared" si="348"/>
        <v>0</v>
      </c>
      <c r="MF62">
        <f t="shared" si="348"/>
        <v>0</v>
      </c>
      <c r="MG62">
        <f t="shared" si="348"/>
        <v>0</v>
      </c>
      <c r="MH62">
        <f t="shared" si="348"/>
        <v>0</v>
      </c>
      <c r="MI62">
        <f t="shared" si="348"/>
        <v>0</v>
      </c>
      <c r="MJ62">
        <f t="shared" si="348"/>
        <v>0</v>
      </c>
      <c r="MK62">
        <f t="shared" si="348"/>
        <v>0</v>
      </c>
      <c r="ML62">
        <f t="shared" si="348"/>
        <v>0</v>
      </c>
      <c r="MM62">
        <f t="shared" si="348"/>
        <v>0</v>
      </c>
      <c r="MN62">
        <f t="shared" si="348"/>
        <v>0</v>
      </c>
      <c r="MO62">
        <f t="shared" si="348"/>
        <v>0</v>
      </c>
      <c r="MP62">
        <f t="shared" si="348"/>
        <v>0</v>
      </c>
      <c r="MQ62">
        <f t="shared" si="348"/>
        <v>0</v>
      </c>
      <c r="MR62">
        <f t="shared" si="348"/>
        <v>0</v>
      </c>
      <c r="MS62">
        <f t="shared" si="348"/>
        <v>0</v>
      </c>
      <c r="MT62">
        <f t="shared" si="348"/>
        <v>0</v>
      </c>
      <c r="MU62">
        <f t="shared" si="348"/>
        <v>0</v>
      </c>
      <c r="MV62">
        <f t="shared" si="348"/>
        <v>0</v>
      </c>
      <c r="MW62">
        <f t="shared" si="348"/>
        <v>0</v>
      </c>
      <c r="MX62">
        <f t="shared" si="348"/>
        <v>0</v>
      </c>
      <c r="MY62">
        <f t="shared" si="348"/>
        <v>0</v>
      </c>
      <c r="MZ62">
        <f t="shared" si="348"/>
        <v>0</v>
      </c>
      <c r="NA62">
        <f t="shared" si="348"/>
        <v>0</v>
      </c>
      <c r="NB62">
        <f t="shared" si="348"/>
        <v>0</v>
      </c>
      <c r="NC62">
        <f t="shared" si="348"/>
        <v>0</v>
      </c>
      <c r="ND62">
        <f t="shared" si="348"/>
        <v>0</v>
      </c>
      <c r="NE62">
        <f t="shared" si="348"/>
        <v>0</v>
      </c>
      <c r="NF62">
        <f t="shared" si="348"/>
        <v>0</v>
      </c>
      <c r="NG62">
        <f t="shared" si="348"/>
        <v>0</v>
      </c>
      <c r="NH62">
        <f t="shared" si="348"/>
        <v>0</v>
      </c>
      <c r="NI62">
        <f t="shared" si="348"/>
        <v>0</v>
      </c>
      <c r="NJ62">
        <f t="shared" si="348"/>
        <v>0</v>
      </c>
      <c r="NK62">
        <f t="shared" si="348"/>
        <v>0</v>
      </c>
      <c r="NL62">
        <f t="shared" si="348"/>
        <v>0</v>
      </c>
      <c r="NM62">
        <f t="shared" si="348"/>
        <v>0</v>
      </c>
      <c r="NN62">
        <f t="shared" si="348"/>
        <v>0</v>
      </c>
      <c r="NO62">
        <f t="shared" si="348"/>
        <v>0</v>
      </c>
      <c r="NP62">
        <f t="shared" si="348"/>
        <v>0</v>
      </c>
      <c r="NQ62">
        <f t="shared" si="348"/>
        <v>0</v>
      </c>
      <c r="NR62">
        <f t="shared" si="348"/>
        <v>0</v>
      </c>
      <c r="NS62">
        <f t="shared" si="348"/>
        <v>0</v>
      </c>
      <c r="NT62">
        <f t="shared" si="348"/>
        <v>0</v>
      </c>
      <c r="NU62">
        <f t="shared" si="348"/>
        <v>0</v>
      </c>
      <c r="NV62">
        <f t="shared" si="348"/>
        <v>0</v>
      </c>
      <c r="NW62">
        <f t="shared" si="348"/>
        <v>0</v>
      </c>
      <c r="NX62">
        <f t="shared" si="348"/>
        <v>0</v>
      </c>
      <c r="NY62">
        <f t="shared" si="348"/>
        <v>0</v>
      </c>
      <c r="NZ62">
        <f t="shared" si="348"/>
        <v>0</v>
      </c>
      <c r="OA62">
        <f t="shared" si="348"/>
        <v>0</v>
      </c>
      <c r="OB62">
        <f t="shared" si="348"/>
        <v>0</v>
      </c>
      <c r="OC62">
        <f t="shared" si="348"/>
        <v>0</v>
      </c>
      <c r="OD62">
        <f t="shared" ref="OD62:OS62" si="349">OD$9*OD196</f>
        <v>0</v>
      </c>
      <c r="OE62">
        <f t="shared" si="349"/>
        <v>0</v>
      </c>
      <c r="OF62">
        <f t="shared" si="349"/>
        <v>0</v>
      </c>
      <c r="OG62">
        <f t="shared" si="349"/>
        <v>0</v>
      </c>
      <c r="OH62">
        <f t="shared" si="349"/>
        <v>0</v>
      </c>
      <c r="OI62">
        <f t="shared" si="349"/>
        <v>0</v>
      </c>
      <c r="OJ62">
        <f t="shared" si="349"/>
        <v>0</v>
      </c>
      <c r="OK62">
        <f t="shared" si="349"/>
        <v>0</v>
      </c>
      <c r="OL62">
        <f t="shared" si="349"/>
        <v>0</v>
      </c>
      <c r="OM62">
        <f t="shared" si="349"/>
        <v>0</v>
      </c>
      <c r="ON62">
        <f t="shared" si="349"/>
        <v>0</v>
      </c>
      <c r="OO62">
        <f t="shared" si="349"/>
        <v>0</v>
      </c>
      <c r="OP62">
        <f t="shared" si="349"/>
        <v>0</v>
      </c>
      <c r="OQ62">
        <f t="shared" si="349"/>
        <v>0</v>
      </c>
      <c r="OR62">
        <f t="shared" si="349"/>
        <v>0</v>
      </c>
      <c r="OS62">
        <f t="shared" si="349"/>
        <v>0</v>
      </c>
    </row>
    <row r="63" spans="1:409">
      <c r="A63">
        <f>Rådata_6000!A59</f>
        <v>0</v>
      </c>
      <c r="B63" s="311">
        <f t="shared" si="257"/>
        <v>0</v>
      </c>
      <c r="C63" s="47">
        <f t="shared" si="257"/>
        <v>0</v>
      </c>
      <c r="D63" s="47">
        <f t="shared" si="257"/>
        <v>0</v>
      </c>
      <c r="E63" s="47">
        <f t="shared" si="257"/>
        <v>0</v>
      </c>
      <c r="F63" s="47">
        <f t="shared" si="257"/>
        <v>0</v>
      </c>
      <c r="G63" s="47">
        <f t="shared" si="257"/>
        <v>0</v>
      </c>
      <c r="H63" s="47">
        <f t="shared" si="257"/>
        <v>0</v>
      </c>
      <c r="I63" s="312">
        <f t="shared" si="257"/>
        <v>0</v>
      </c>
      <c r="J63">
        <f t="shared" ref="J63:BU63" si="350">J$9*J197</f>
        <v>0</v>
      </c>
      <c r="K63">
        <f t="shared" si="350"/>
        <v>0</v>
      </c>
      <c r="L63">
        <f t="shared" si="350"/>
        <v>0</v>
      </c>
      <c r="M63">
        <f t="shared" si="350"/>
        <v>0</v>
      </c>
      <c r="N63">
        <f t="shared" si="350"/>
        <v>0</v>
      </c>
      <c r="O63">
        <f t="shared" si="350"/>
        <v>0</v>
      </c>
      <c r="P63">
        <f t="shared" si="350"/>
        <v>0</v>
      </c>
      <c r="Q63">
        <f t="shared" si="350"/>
        <v>0</v>
      </c>
      <c r="R63">
        <f t="shared" si="350"/>
        <v>0</v>
      </c>
      <c r="S63">
        <f t="shared" si="350"/>
        <v>0</v>
      </c>
      <c r="T63">
        <f t="shared" si="350"/>
        <v>0</v>
      </c>
      <c r="U63">
        <f t="shared" si="350"/>
        <v>0</v>
      </c>
      <c r="V63">
        <f t="shared" si="350"/>
        <v>0</v>
      </c>
      <c r="W63">
        <f t="shared" si="350"/>
        <v>0</v>
      </c>
      <c r="X63">
        <f t="shared" si="350"/>
        <v>0</v>
      </c>
      <c r="Y63">
        <f t="shared" si="350"/>
        <v>0</v>
      </c>
      <c r="Z63">
        <f t="shared" si="350"/>
        <v>0</v>
      </c>
      <c r="AA63">
        <f t="shared" si="350"/>
        <v>0</v>
      </c>
      <c r="AB63">
        <f t="shared" si="350"/>
        <v>0</v>
      </c>
      <c r="AC63">
        <f t="shared" si="350"/>
        <v>0</v>
      </c>
      <c r="AD63">
        <f t="shared" si="350"/>
        <v>0</v>
      </c>
      <c r="AE63">
        <f t="shared" si="350"/>
        <v>0</v>
      </c>
      <c r="AF63">
        <f t="shared" si="350"/>
        <v>0</v>
      </c>
      <c r="AG63">
        <f t="shared" si="350"/>
        <v>0</v>
      </c>
      <c r="AH63">
        <f t="shared" si="350"/>
        <v>0</v>
      </c>
      <c r="AI63">
        <f t="shared" si="350"/>
        <v>0</v>
      </c>
      <c r="AJ63">
        <f t="shared" si="350"/>
        <v>0</v>
      </c>
      <c r="AK63">
        <f t="shared" si="350"/>
        <v>0</v>
      </c>
      <c r="AL63">
        <f t="shared" si="350"/>
        <v>0</v>
      </c>
      <c r="AM63">
        <f t="shared" si="350"/>
        <v>0</v>
      </c>
      <c r="AN63">
        <f t="shared" si="350"/>
        <v>0</v>
      </c>
      <c r="AO63">
        <f t="shared" si="350"/>
        <v>0</v>
      </c>
      <c r="AP63">
        <f t="shared" si="350"/>
        <v>0</v>
      </c>
      <c r="AQ63">
        <f t="shared" si="350"/>
        <v>0</v>
      </c>
      <c r="AR63">
        <f t="shared" si="350"/>
        <v>0</v>
      </c>
      <c r="AS63">
        <f t="shared" si="350"/>
        <v>0</v>
      </c>
      <c r="AT63">
        <f t="shared" si="350"/>
        <v>0</v>
      </c>
      <c r="AU63">
        <f t="shared" si="350"/>
        <v>0</v>
      </c>
      <c r="AV63">
        <f t="shared" si="350"/>
        <v>0</v>
      </c>
      <c r="AW63">
        <f t="shared" si="350"/>
        <v>0</v>
      </c>
      <c r="AX63">
        <f t="shared" si="350"/>
        <v>0</v>
      </c>
      <c r="AY63">
        <f t="shared" si="350"/>
        <v>0</v>
      </c>
      <c r="AZ63">
        <f t="shared" si="350"/>
        <v>0</v>
      </c>
      <c r="BA63">
        <f t="shared" si="350"/>
        <v>0</v>
      </c>
      <c r="BB63">
        <f t="shared" si="350"/>
        <v>0</v>
      </c>
      <c r="BC63">
        <f t="shared" si="350"/>
        <v>0</v>
      </c>
      <c r="BD63">
        <f t="shared" si="350"/>
        <v>0</v>
      </c>
      <c r="BE63">
        <f t="shared" si="350"/>
        <v>0</v>
      </c>
      <c r="BF63">
        <f t="shared" si="350"/>
        <v>0</v>
      </c>
      <c r="BG63">
        <f t="shared" si="350"/>
        <v>0</v>
      </c>
      <c r="BH63">
        <f t="shared" si="350"/>
        <v>0</v>
      </c>
      <c r="BI63">
        <f t="shared" si="350"/>
        <v>0</v>
      </c>
      <c r="BJ63">
        <f t="shared" si="350"/>
        <v>0</v>
      </c>
      <c r="BK63">
        <f t="shared" si="350"/>
        <v>0</v>
      </c>
      <c r="BL63">
        <f t="shared" si="350"/>
        <v>0</v>
      </c>
      <c r="BM63">
        <f t="shared" si="350"/>
        <v>0</v>
      </c>
      <c r="BN63">
        <f t="shared" si="350"/>
        <v>0</v>
      </c>
      <c r="BO63">
        <f t="shared" si="350"/>
        <v>0</v>
      </c>
      <c r="BP63">
        <f t="shared" si="350"/>
        <v>0</v>
      </c>
      <c r="BQ63">
        <f t="shared" si="350"/>
        <v>0</v>
      </c>
      <c r="BR63">
        <f t="shared" si="350"/>
        <v>0</v>
      </c>
      <c r="BS63">
        <f t="shared" si="350"/>
        <v>0</v>
      </c>
      <c r="BT63">
        <f t="shared" si="350"/>
        <v>0</v>
      </c>
      <c r="BU63">
        <f t="shared" si="350"/>
        <v>0</v>
      </c>
      <c r="BV63">
        <f t="shared" ref="BV63:EG63" si="351">BV$9*BV197</f>
        <v>0</v>
      </c>
      <c r="BW63">
        <f t="shared" si="351"/>
        <v>0</v>
      </c>
      <c r="BX63">
        <f t="shared" si="351"/>
        <v>0</v>
      </c>
      <c r="BY63">
        <f t="shared" si="351"/>
        <v>0</v>
      </c>
      <c r="BZ63">
        <f t="shared" si="351"/>
        <v>0</v>
      </c>
      <c r="CA63">
        <f t="shared" si="351"/>
        <v>0</v>
      </c>
      <c r="CB63">
        <f t="shared" si="351"/>
        <v>0</v>
      </c>
      <c r="CC63">
        <f t="shared" si="351"/>
        <v>0</v>
      </c>
      <c r="CD63">
        <f t="shared" si="351"/>
        <v>0</v>
      </c>
      <c r="CE63">
        <f t="shared" si="351"/>
        <v>0</v>
      </c>
      <c r="CF63">
        <f t="shared" si="351"/>
        <v>0</v>
      </c>
      <c r="CG63">
        <f t="shared" si="351"/>
        <v>0</v>
      </c>
      <c r="CH63">
        <f t="shared" si="351"/>
        <v>0</v>
      </c>
      <c r="CI63">
        <f t="shared" si="351"/>
        <v>0</v>
      </c>
      <c r="CJ63">
        <f t="shared" si="351"/>
        <v>0</v>
      </c>
      <c r="CK63">
        <f t="shared" si="351"/>
        <v>0</v>
      </c>
      <c r="CL63">
        <f t="shared" si="351"/>
        <v>0</v>
      </c>
      <c r="CM63">
        <f t="shared" si="351"/>
        <v>0</v>
      </c>
      <c r="CN63">
        <f t="shared" si="351"/>
        <v>0</v>
      </c>
      <c r="CO63">
        <f t="shared" si="351"/>
        <v>0</v>
      </c>
      <c r="CP63">
        <f t="shared" si="351"/>
        <v>0</v>
      </c>
      <c r="CQ63">
        <f t="shared" si="351"/>
        <v>0</v>
      </c>
      <c r="CR63">
        <f t="shared" si="351"/>
        <v>0</v>
      </c>
      <c r="CS63">
        <f t="shared" si="351"/>
        <v>0</v>
      </c>
      <c r="CT63">
        <f t="shared" si="351"/>
        <v>0</v>
      </c>
      <c r="CU63">
        <f t="shared" si="351"/>
        <v>0</v>
      </c>
      <c r="CV63">
        <f t="shared" si="351"/>
        <v>0</v>
      </c>
      <c r="CW63">
        <f t="shared" si="351"/>
        <v>0</v>
      </c>
      <c r="CX63">
        <f t="shared" si="351"/>
        <v>0</v>
      </c>
      <c r="CY63">
        <f t="shared" si="351"/>
        <v>0</v>
      </c>
      <c r="CZ63">
        <f t="shared" si="351"/>
        <v>0</v>
      </c>
      <c r="DA63">
        <f t="shared" si="351"/>
        <v>0</v>
      </c>
      <c r="DB63">
        <f t="shared" si="351"/>
        <v>0</v>
      </c>
      <c r="DC63">
        <f t="shared" si="351"/>
        <v>0</v>
      </c>
      <c r="DD63">
        <f t="shared" si="351"/>
        <v>0</v>
      </c>
      <c r="DE63">
        <f t="shared" si="351"/>
        <v>0</v>
      </c>
      <c r="DF63">
        <f t="shared" si="351"/>
        <v>0</v>
      </c>
      <c r="DG63">
        <f t="shared" si="351"/>
        <v>0</v>
      </c>
      <c r="DH63">
        <f t="shared" si="351"/>
        <v>0</v>
      </c>
      <c r="DI63">
        <f t="shared" si="351"/>
        <v>0</v>
      </c>
      <c r="DJ63">
        <f t="shared" si="351"/>
        <v>0</v>
      </c>
      <c r="DK63">
        <f t="shared" si="351"/>
        <v>0</v>
      </c>
      <c r="DL63">
        <f t="shared" si="351"/>
        <v>0</v>
      </c>
      <c r="DM63">
        <f t="shared" si="351"/>
        <v>0</v>
      </c>
      <c r="DN63">
        <f t="shared" si="351"/>
        <v>0</v>
      </c>
      <c r="DO63">
        <f t="shared" si="351"/>
        <v>0</v>
      </c>
      <c r="DP63">
        <f t="shared" si="351"/>
        <v>0</v>
      </c>
      <c r="DQ63">
        <f t="shared" si="351"/>
        <v>0</v>
      </c>
      <c r="DR63">
        <f t="shared" si="351"/>
        <v>0</v>
      </c>
      <c r="DS63">
        <f t="shared" si="351"/>
        <v>0</v>
      </c>
      <c r="DT63">
        <f t="shared" si="351"/>
        <v>0</v>
      </c>
      <c r="DU63">
        <f t="shared" si="351"/>
        <v>0</v>
      </c>
      <c r="DV63">
        <f t="shared" si="351"/>
        <v>0</v>
      </c>
      <c r="DW63">
        <f t="shared" si="351"/>
        <v>0</v>
      </c>
      <c r="DX63">
        <f t="shared" si="351"/>
        <v>0</v>
      </c>
      <c r="DY63">
        <f t="shared" si="351"/>
        <v>0</v>
      </c>
      <c r="DZ63">
        <f t="shared" si="351"/>
        <v>0</v>
      </c>
      <c r="EA63">
        <f t="shared" si="351"/>
        <v>0</v>
      </c>
      <c r="EB63">
        <f t="shared" si="351"/>
        <v>0</v>
      </c>
      <c r="EC63">
        <f t="shared" si="351"/>
        <v>0</v>
      </c>
      <c r="ED63">
        <f t="shared" si="351"/>
        <v>0</v>
      </c>
      <c r="EE63">
        <f t="shared" si="351"/>
        <v>0</v>
      </c>
      <c r="EF63">
        <f t="shared" si="351"/>
        <v>0</v>
      </c>
      <c r="EG63">
        <f t="shared" si="351"/>
        <v>0</v>
      </c>
      <c r="EH63">
        <f t="shared" ref="EH63:GS63" si="352">EH$9*EH197</f>
        <v>0</v>
      </c>
      <c r="EI63">
        <f t="shared" si="352"/>
        <v>0</v>
      </c>
      <c r="EJ63">
        <f t="shared" si="352"/>
        <v>0</v>
      </c>
      <c r="EK63">
        <f t="shared" si="352"/>
        <v>0</v>
      </c>
      <c r="EL63">
        <f t="shared" si="352"/>
        <v>0</v>
      </c>
      <c r="EM63">
        <f t="shared" si="352"/>
        <v>0</v>
      </c>
      <c r="EN63">
        <f t="shared" si="352"/>
        <v>0</v>
      </c>
      <c r="EO63">
        <f t="shared" si="352"/>
        <v>0</v>
      </c>
      <c r="EP63">
        <f t="shared" si="352"/>
        <v>0</v>
      </c>
      <c r="EQ63">
        <f t="shared" si="352"/>
        <v>0</v>
      </c>
      <c r="ER63">
        <f t="shared" si="352"/>
        <v>0</v>
      </c>
      <c r="ES63">
        <f t="shared" si="352"/>
        <v>0</v>
      </c>
      <c r="ET63">
        <f t="shared" si="352"/>
        <v>0</v>
      </c>
      <c r="EU63">
        <f t="shared" si="352"/>
        <v>0</v>
      </c>
      <c r="EV63">
        <f t="shared" si="352"/>
        <v>0</v>
      </c>
      <c r="EW63">
        <f t="shared" si="352"/>
        <v>0</v>
      </c>
      <c r="EX63">
        <f t="shared" si="352"/>
        <v>0</v>
      </c>
      <c r="EY63">
        <f t="shared" si="352"/>
        <v>0</v>
      </c>
      <c r="EZ63">
        <f t="shared" si="352"/>
        <v>0</v>
      </c>
      <c r="FA63">
        <f t="shared" si="352"/>
        <v>0</v>
      </c>
      <c r="FB63">
        <f t="shared" si="352"/>
        <v>0</v>
      </c>
      <c r="FC63">
        <f t="shared" si="352"/>
        <v>0</v>
      </c>
      <c r="FD63">
        <f t="shared" si="352"/>
        <v>0</v>
      </c>
      <c r="FE63">
        <f t="shared" si="352"/>
        <v>0</v>
      </c>
      <c r="FF63">
        <f t="shared" si="352"/>
        <v>0</v>
      </c>
      <c r="FG63">
        <f t="shared" si="352"/>
        <v>0</v>
      </c>
      <c r="FH63">
        <f t="shared" si="352"/>
        <v>0</v>
      </c>
      <c r="FI63">
        <f t="shared" si="352"/>
        <v>0</v>
      </c>
      <c r="FJ63">
        <f t="shared" si="352"/>
        <v>0</v>
      </c>
      <c r="FK63">
        <f t="shared" si="352"/>
        <v>0</v>
      </c>
      <c r="FL63">
        <f t="shared" si="352"/>
        <v>0</v>
      </c>
      <c r="FM63">
        <f t="shared" si="352"/>
        <v>0</v>
      </c>
      <c r="FN63">
        <f t="shared" si="352"/>
        <v>0</v>
      </c>
      <c r="FO63">
        <f t="shared" si="352"/>
        <v>0</v>
      </c>
      <c r="FP63">
        <f t="shared" si="352"/>
        <v>0</v>
      </c>
      <c r="FQ63">
        <f t="shared" si="352"/>
        <v>0</v>
      </c>
      <c r="FR63">
        <f t="shared" si="352"/>
        <v>0</v>
      </c>
      <c r="FS63">
        <f t="shared" si="352"/>
        <v>0</v>
      </c>
      <c r="FT63">
        <f t="shared" si="352"/>
        <v>0</v>
      </c>
      <c r="FU63">
        <f t="shared" si="352"/>
        <v>0</v>
      </c>
      <c r="FV63">
        <f t="shared" si="352"/>
        <v>0</v>
      </c>
      <c r="FW63">
        <f t="shared" si="352"/>
        <v>0</v>
      </c>
      <c r="FX63">
        <f t="shared" si="352"/>
        <v>0</v>
      </c>
      <c r="FY63">
        <f t="shared" si="352"/>
        <v>0</v>
      </c>
      <c r="FZ63">
        <f t="shared" si="352"/>
        <v>0</v>
      </c>
      <c r="GA63">
        <f t="shared" si="352"/>
        <v>0</v>
      </c>
      <c r="GB63">
        <f t="shared" si="352"/>
        <v>0</v>
      </c>
      <c r="GC63">
        <f t="shared" si="352"/>
        <v>0</v>
      </c>
      <c r="GD63">
        <f t="shared" si="352"/>
        <v>0</v>
      </c>
      <c r="GE63">
        <f t="shared" si="352"/>
        <v>0</v>
      </c>
      <c r="GF63">
        <f t="shared" si="352"/>
        <v>0</v>
      </c>
      <c r="GG63">
        <f t="shared" si="352"/>
        <v>0</v>
      </c>
      <c r="GH63">
        <f t="shared" si="352"/>
        <v>0</v>
      </c>
      <c r="GI63">
        <f t="shared" si="352"/>
        <v>0</v>
      </c>
      <c r="GJ63">
        <f t="shared" si="352"/>
        <v>0</v>
      </c>
      <c r="GK63">
        <f t="shared" si="352"/>
        <v>0</v>
      </c>
      <c r="GL63">
        <f t="shared" si="352"/>
        <v>0</v>
      </c>
      <c r="GM63">
        <f t="shared" si="352"/>
        <v>0</v>
      </c>
      <c r="GN63">
        <f t="shared" si="352"/>
        <v>0</v>
      </c>
      <c r="GO63">
        <f t="shared" si="352"/>
        <v>0</v>
      </c>
      <c r="GP63">
        <f t="shared" si="352"/>
        <v>0</v>
      </c>
      <c r="GQ63">
        <f t="shared" si="352"/>
        <v>0</v>
      </c>
      <c r="GR63">
        <f t="shared" si="352"/>
        <v>0</v>
      </c>
      <c r="GS63">
        <f t="shared" si="352"/>
        <v>0</v>
      </c>
      <c r="GT63">
        <f t="shared" ref="GT63:JE63" si="353">GT$9*GT197</f>
        <v>0</v>
      </c>
      <c r="GU63">
        <f t="shared" si="353"/>
        <v>0</v>
      </c>
      <c r="GV63">
        <f t="shared" si="353"/>
        <v>0</v>
      </c>
      <c r="GW63">
        <f t="shared" si="353"/>
        <v>0</v>
      </c>
      <c r="GX63">
        <f t="shared" si="353"/>
        <v>0</v>
      </c>
      <c r="GY63">
        <f t="shared" si="353"/>
        <v>0</v>
      </c>
      <c r="GZ63">
        <f t="shared" si="353"/>
        <v>0</v>
      </c>
      <c r="HA63">
        <f t="shared" si="353"/>
        <v>0</v>
      </c>
      <c r="HB63">
        <f t="shared" si="353"/>
        <v>0</v>
      </c>
      <c r="HC63">
        <f t="shared" si="353"/>
        <v>0</v>
      </c>
      <c r="HD63">
        <f t="shared" si="353"/>
        <v>0</v>
      </c>
      <c r="HE63">
        <f t="shared" si="353"/>
        <v>0</v>
      </c>
      <c r="HF63">
        <f t="shared" si="353"/>
        <v>0</v>
      </c>
      <c r="HG63">
        <f t="shared" si="353"/>
        <v>0</v>
      </c>
      <c r="HH63">
        <f t="shared" si="353"/>
        <v>0</v>
      </c>
      <c r="HI63">
        <f t="shared" si="353"/>
        <v>0</v>
      </c>
      <c r="HJ63">
        <f t="shared" si="353"/>
        <v>0</v>
      </c>
      <c r="HK63">
        <f t="shared" si="353"/>
        <v>0</v>
      </c>
      <c r="HL63">
        <f t="shared" si="353"/>
        <v>0</v>
      </c>
      <c r="HM63">
        <f t="shared" si="353"/>
        <v>0</v>
      </c>
      <c r="HN63">
        <f t="shared" si="353"/>
        <v>0</v>
      </c>
      <c r="HO63">
        <f t="shared" si="353"/>
        <v>0</v>
      </c>
      <c r="HP63">
        <f t="shared" si="353"/>
        <v>0</v>
      </c>
      <c r="HQ63">
        <f t="shared" si="353"/>
        <v>0</v>
      </c>
      <c r="HR63">
        <f t="shared" si="353"/>
        <v>0</v>
      </c>
      <c r="HS63">
        <f t="shared" si="353"/>
        <v>0</v>
      </c>
      <c r="HT63">
        <f t="shared" si="353"/>
        <v>0</v>
      </c>
      <c r="HU63">
        <f t="shared" si="353"/>
        <v>0</v>
      </c>
      <c r="HV63">
        <f t="shared" si="353"/>
        <v>0</v>
      </c>
      <c r="HW63">
        <f t="shared" si="353"/>
        <v>0</v>
      </c>
      <c r="HX63">
        <f t="shared" si="353"/>
        <v>0</v>
      </c>
      <c r="HY63">
        <f t="shared" si="353"/>
        <v>0</v>
      </c>
      <c r="HZ63">
        <f t="shared" si="353"/>
        <v>0</v>
      </c>
      <c r="IA63">
        <f t="shared" si="353"/>
        <v>0</v>
      </c>
      <c r="IB63">
        <f t="shared" si="353"/>
        <v>0</v>
      </c>
      <c r="IC63">
        <f t="shared" si="353"/>
        <v>0</v>
      </c>
      <c r="ID63">
        <f t="shared" si="353"/>
        <v>0</v>
      </c>
      <c r="IE63">
        <f t="shared" si="353"/>
        <v>0</v>
      </c>
      <c r="IF63">
        <f t="shared" si="353"/>
        <v>0</v>
      </c>
      <c r="IG63">
        <f t="shared" si="353"/>
        <v>0</v>
      </c>
      <c r="IH63">
        <f t="shared" si="353"/>
        <v>0</v>
      </c>
      <c r="II63">
        <f t="shared" si="353"/>
        <v>0</v>
      </c>
      <c r="IJ63">
        <f t="shared" si="353"/>
        <v>0</v>
      </c>
      <c r="IK63">
        <f t="shared" si="353"/>
        <v>0</v>
      </c>
      <c r="IL63">
        <f t="shared" si="353"/>
        <v>0</v>
      </c>
      <c r="IM63">
        <f t="shared" si="353"/>
        <v>0</v>
      </c>
      <c r="IN63">
        <f t="shared" si="353"/>
        <v>0</v>
      </c>
      <c r="IO63">
        <f t="shared" si="353"/>
        <v>0</v>
      </c>
      <c r="IP63">
        <f t="shared" si="353"/>
        <v>0</v>
      </c>
      <c r="IQ63">
        <f t="shared" si="353"/>
        <v>0</v>
      </c>
      <c r="IR63">
        <f t="shared" si="353"/>
        <v>0</v>
      </c>
      <c r="IS63">
        <f t="shared" si="353"/>
        <v>0</v>
      </c>
      <c r="IT63">
        <f t="shared" si="353"/>
        <v>0</v>
      </c>
      <c r="IU63">
        <f t="shared" si="353"/>
        <v>0</v>
      </c>
      <c r="IV63">
        <f t="shared" si="353"/>
        <v>0</v>
      </c>
      <c r="IW63">
        <f t="shared" si="353"/>
        <v>0</v>
      </c>
      <c r="IX63">
        <f t="shared" si="353"/>
        <v>0</v>
      </c>
      <c r="IY63">
        <f t="shared" si="353"/>
        <v>0</v>
      </c>
      <c r="IZ63">
        <f t="shared" si="353"/>
        <v>0</v>
      </c>
      <c r="JA63">
        <f t="shared" si="353"/>
        <v>0</v>
      </c>
      <c r="JB63">
        <f t="shared" si="353"/>
        <v>0</v>
      </c>
      <c r="JC63">
        <f t="shared" si="353"/>
        <v>0</v>
      </c>
      <c r="JD63">
        <f t="shared" si="353"/>
        <v>0</v>
      </c>
      <c r="JE63">
        <f t="shared" si="353"/>
        <v>0</v>
      </c>
      <c r="JF63">
        <f t="shared" ref="JF63:LQ63" si="354">JF$9*JF197</f>
        <v>0</v>
      </c>
      <c r="JG63">
        <f t="shared" si="354"/>
        <v>0</v>
      </c>
      <c r="JH63">
        <f t="shared" si="354"/>
        <v>0</v>
      </c>
      <c r="JI63">
        <f t="shared" si="354"/>
        <v>0</v>
      </c>
      <c r="JJ63">
        <f t="shared" si="354"/>
        <v>0</v>
      </c>
      <c r="JK63">
        <f t="shared" si="354"/>
        <v>0</v>
      </c>
      <c r="JL63">
        <f t="shared" si="354"/>
        <v>0</v>
      </c>
      <c r="JM63">
        <f t="shared" si="354"/>
        <v>0</v>
      </c>
      <c r="JN63">
        <f t="shared" si="354"/>
        <v>0</v>
      </c>
      <c r="JO63">
        <f t="shared" si="354"/>
        <v>0</v>
      </c>
      <c r="JP63">
        <f t="shared" si="354"/>
        <v>0</v>
      </c>
      <c r="JQ63">
        <f t="shared" si="354"/>
        <v>0</v>
      </c>
      <c r="JR63">
        <f t="shared" si="354"/>
        <v>0</v>
      </c>
      <c r="JS63">
        <f t="shared" si="354"/>
        <v>0</v>
      </c>
      <c r="JT63">
        <f t="shared" si="354"/>
        <v>0</v>
      </c>
      <c r="JU63">
        <f t="shared" si="354"/>
        <v>0</v>
      </c>
      <c r="JV63">
        <f t="shared" si="354"/>
        <v>0</v>
      </c>
      <c r="JW63">
        <f t="shared" si="354"/>
        <v>0</v>
      </c>
      <c r="JX63">
        <f t="shared" si="354"/>
        <v>0</v>
      </c>
      <c r="JY63">
        <f t="shared" si="354"/>
        <v>0</v>
      </c>
      <c r="JZ63">
        <f t="shared" si="354"/>
        <v>0</v>
      </c>
      <c r="KA63">
        <f t="shared" si="354"/>
        <v>0</v>
      </c>
      <c r="KB63">
        <f t="shared" si="354"/>
        <v>0</v>
      </c>
      <c r="KC63">
        <f t="shared" si="354"/>
        <v>0</v>
      </c>
      <c r="KD63">
        <f t="shared" si="354"/>
        <v>0</v>
      </c>
      <c r="KE63">
        <f t="shared" si="354"/>
        <v>0</v>
      </c>
      <c r="KF63">
        <f t="shared" si="354"/>
        <v>0</v>
      </c>
      <c r="KG63">
        <f t="shared" si="354"/>
        <v>0</v>
      </c>
      <c r="KH63">
        <f t="shared" si="354"/>
        <v>0</v>
      </c>
      <c r="KI63">
        <f t="shared" si="354"/>
        <v>0</v>
      </c>
      <c r="KJ63">
        <f t="shared" si="354"/>
        <v>0</v>
      </c>
      <c r="KK63">
        <f t="shared" si="354"/>
        <v>0</v>
      </c>
      <c r="KL63">
        <f t="shared" si="354"/>
        <v>0</v>
      </c>
      <c r="KM63">
        <f t="shared" si="354"/>
        <v>0</v>
      </c>
      <c r="KN63">
        <f t="shared" si="354"/>
        <v>0</v>
      </c>
      <c r="KO63">
        <f t="shared" si="354"/>
        <v>0</v>
      </c>
      <c r="KP63">
        <f t="shared" si="354"/>
        <v>0</v>
      </c>
      <c r="KQ63">
        <f t="shared" si="354"/>
        <v>0</v>
      </c>
      <c r="KR63">
        <f t="shared" si="354"/>
        <v>0</v>
      </c>
      <c r="KS63">
        <f t="shared" si="354"/>
        <v>0</v>
      </c>
      <c r="KT63">
        <f t="shared" si="354"/>
        <v>0</v>
      </c>
      <c r="KU63">
        <f t="shared" si="354"/>
        <v>0</v>
      </c>
      <c r="KV63">
        <f t="shared" si="354"/>
        <v>0</v>
      </c>
      <c r="KW63">
        <f t="shared" si="354"/>
        <v>0</v>
      </c>
      <c r="KX63">
        <f t="shared" si="354"/>
        <v>0</v>
      </c>
      <c r="KY63">
        <f t="shared" si="354"/>
        <v>0</v>
      </c>
      <c r="KZ63">
        <f t="shared" si="354"/>
        <v>0</v>
      </c>
      <c r="LA63">
        <f t="shared" si="354"/>
        <v>0</v>
      </c>
      <c r="LB63">
        <f t="shared" si="354"/>
        <v>0</v>
      </c>
      <c r="LC63">
        <f t="shared" si="354"/>
        <v>0</v>
      </c>
      <c r="LD63">
        <f t="shared" si="354"/>
        <v>0</v>
      </c>
      <c r="LE63">
        <f t="shared" si="354"/>
        <v>0</v>
      </c>
      <c r="LF63">
        <f t="shared" si="354"/>
        <v>0</v>
      </c>
      <c r="LG63">
        <f t="shared" si="354"/>
        <v>0</v>
      </c>
      <c r="LH63">
        <f t="shared" si="354"/>
        <v>0</v>
      </c>
      <c r="LI63">
        <f t="shared" si="354"/>
        <v>0</v>
      </c>
      <c r="LJ63">
        <f t="shared" si="354"/>
        <v>0</v>
      </c>
      <c r="LK63">
        <f t="shared" si="354"/>
        <v>0</v>
      </c>
      <c r="LL63">
        <f t="shared" si="354"/>
        <v>0</v>
      </c>
      <c r="LM63">
        <f t="shared" si="354"/>
        <v>0</v>
      </c>
      <c r="LN63">
        <f t="shared" si="354"/>
        <v>0</v>
      </c>
      <c r="LO63">
        <f t="shared" si="354"/>
        <v>0</v>
      </c>
      <c r="LP63">
        <f t="shared" si="354"/>
        <v>0</v>
      </c>
      <c r="LQ63">
        <f t="shared" si="354"/>
        <v>0</v>
      </c>
      <c r="LR63">
        <f t="shared" ref="LR63:OC63" si="355">LR$9*LR197</f>
        <v>0</v>
      </c>
      <c r="LS63">
        <f t="shared" si="355"/>
        <v>0</v>
      </c>
      <c r="LT63">
        <f t="shared" si="355"/>
        <v>0</v>
      </c>
      <c r="LU63">
        <f t="shared" si="355"/>
        <v>0</v>
      </c>
      <c r="LV63">
        <f t="shared" si="355"/>
        <v>0</v>
      </c>
      <c r="LW63">
        <f t="shared" si="355"/>
        <v>0</v>
      </c>
      <c r="LX63">
        <f t="shared" si="355"/>
        <v>0</v>
      </c>
      <c r="LY63">
        <f t="shared" si="355"/>
        <v>0</v>
      </c>
      <c r="LZ63">
        <f t="shared" si="355"/>
        <v>0</v>
      </c>
      <c r="MA63">
        <f t="shared" si="355"/>
        <v>0</v>
      </c>
      <c r="MB63">
        <f t="shared" si="355"/>
        <v>0</v>
      </c>
      <c r="MC63">
        <f t="shared" si="355"/>
        <v>0</v>
      </c>
      <c r="MD63">
        <f t="shared" si="355"/>
        <v>0</v>
      </c>
      <c r="ME63">
        <f t="shared" si="355"/>
        <v>0</v>
      </c>
      <c r="MF63">
        <f t="shared" si="355"/>
        <v>0</v>
      </c>
      <c r="MG63">
        <f t="shared" si="355"/>
        <v>0</v>
      </c>
      <c r="MH63">
        <f t="shared" si="355"/>
        <v>0</v>
      </c>
      <c r="MI63">
        <f t="shared" si="355"/>
        <v>0</v>
      </c>
      <c r="MJ63">
        <f t="shared" si="355"/>
        <v>0</v>
      </c>
      <c r="MK63">
        <f t="shared" si="355"/>
        <v>0</v>
      </c>
      <c r="ML63">
        <f t="shared" si="355"/>
        <v>0</v>
      </c>
      <c r="MM63">
        <f t="shared" si="355"/>
        <v>0</v>
      </c>
      <c r="MN63">
        <f t="shared" si="355"/>
        <v>0</v>
      </c>
      <c r="MO63">
        <f t="shared" si="355"/>
        <v>0</v>
      </c>
      <c r="MP63">
        <f t="shared" si="355"/>
        <v>0</v>
      </c>
      <c r="MQ63">
        <f t="shared" si="355"/>
        <v>0</v>
      </c>
      <c r="MR63">
        <f t="shared" si="355"/>
        <v>0</v>
      </c>
      <c r="MS63">
        <f t="shared" si="355"/>
        <v>0</v>
      </c>
      <c r="MT63">
        <f t="shared" si="355"/>
        <v>0</v>
      </c>
      <c r="MU63">
        <f t="shared" si="355"/>
        <v>0</v>
      </c>
      <c r="MV63">
        <f t="shared" si="355"/>
        <v>0</v>
      </c>
      <c r="MW63">
        <f t="shared" si="355"/>
        <v>0</v>
      </c>
      <c r="MX63">
        <f t="shared" si="355"/>
        <v>0</v>
      </c>
      <c r="MY63">
        <f t="shared" si="355"/>
        <v>0</v>
      </c>
      <c r="MZ63">
        <f t="shared" si="355"/>
        <v>0</v>
      </c>
      <c r="NA63">
        <f t="shared" si="355"/>
        <v>0</v>
      </c>
      <c r="NB63">
        <f t="shared" si="355"/>
        <v>0</v>
      </c>
      <c r="NC63">
        <f t="shared" si="355"/>
        <v>0</v>
      </c>
      <c r="ND63">
        <f t="shared" si="355"/>
        <v>0</v>
      </c>
      <c r="NE63">
        <f t="shared" si="355"/>
        <v>0</v>
      </c>
      <c r="NF63">
        <f t="shared" si="355"/>
        <v>0</v>
      </c>
      <c r="NG63">
        <f t="shared" si="355"/>
        <v>0</v>
      </c>
      <c r="NH63">
        <f t="shared" si="355"/>
        <v>0</v>
      </c>
      <c r="NI63">
        <f t="shared" si="355"/>
        <v>0</v>
      </c>
      <c r="NJ63">
        <f t="shared" si="355"/>
        <v>0</v>
      </c>
      <c r="NK63">
        <f t="shared" si="355"/>
        <v>0</v>
      </c>
      <c r="NL63">
        <f t="shared" si="355"/>
        <v>0</v>
      </c>
      <c r="NM63">
        <f t="shared" si="355"/>
        <v>0</v>
      </c>
      <c r="NN63">
        <f t="shared" si="355"/>
        <v>0</v>
      </c>
      <c r="NO63">
        <f t="shared" si="355"/>
        <v>0</v>
      </c>
      <c r="NP63">
        <f t="shared" si="355"/>
        <v>0</v>
      </c>
      <c r="NQ63">
        <f t="shared" si="355"/>
        <v>0</v>
      </c>
      <c r="NR63">
        <f t="shared" si="355"/>
        <v>0</v>
      </c>
      <c r="NS63">
        <f t="shared" si="355"/>
        <v>0</v>
      </c>
      <c r="NT63">
        <f t="shared" si="355"/>
        <v>0</v>
      </c>
      <c r="NU63">
        <f t="shared" si="355"/>
        <v>0</v>
      </c>
      <c r="NV63">
        <f t="shared" si="355"/>
        <v>0</v>
      </c>
      <c r="NW63">
        <f t="shared" si="355"/>
        <v>0</v>
      </c>
      <c r="NX63">
        <f t="shared" si="355"/>
        <v>0</v>
      </c>
      <c r="NY63">
        <f t="shared" si="355"/>
        <v>0</v>
      </c>
      <c r="NZ63">
        <f t="shared" si="355"/>
        <v>0</v>
      </c>
      <c r="OA63">
        <f t="shared" si="355"/>
        <v>0</v>
      </c>
      <c r="OB63">
        <f t="shared" si="355"/>
        <v>0</v>
      </c>
      <c r="OC63">
        <f t="shared" si="355"/>
        <v>0</v>
      </c>
      <c r="OD63">
        <f t="shared" ref="OD63:OS63" si="356">OD$9*OD197</f>
        <v>0</v>
      </c>
      <c r="OE63">
        <f t="shared" si="356"/>
        <v>0</v>
      </c>
      <c r="OF63">
        <f t="shared" si="356"/>
        <v>0</v>
      </c>
      <c r="OG63">
        <f t="shared" si="356"/>
        <v>0</v>
      </c>
      <c r="OH63">
        <f t="shared" si="356"/>
        <v>0</v>
      </c>
      <c r="OI63">
        <f t="shared" si="356"/>
        <v>0</v>
      </c>
      <c r="OJ63">
        <f t="shared" si="356"/>
        <v>0</v>
      </c>
      <c r="OK63">
        <f t="shared" si="356"/>
        <v>0</v>
      </c>
      <c r="OL63">
        <f t="shared" si="356"/>
        <v>0</v>
      </c>
      <c r="OM63">
        <f t="shared" si="356"/>
        <v>0</v>
      </c>
      <c r="ON63">
        <f t="shared" si="356"/>
        <v>0</v>
      </c>
      <c r="OO63">
        <f t="shared" si="356"/>
        <v>0</v>
      </c>
      <c r="OP63">
        <f t="shared" si="356"/>
        <v>0</v>
      </c>
      <c r="OQ63">
        <f t="shared" si="356"/>
        <v>0</v>
      </c>
      <c r="OR63">
        <f t="shared" si="356"/>
        <v>0</v>
      </c>
      <c r="OS63">
        <f t="shared" si="356"/>
        <v>0</v>
      </c>
    </row>
    <row r="64" spans="1:409" s="291" customFormat="1">
      <c r="A64" s="291">
        <f>Rådata_6000!A60</f>
        <v>0</v>
      </c>
      <c r="B64" s="315" t="e">
        <f>SUMIF($J$5:$OS$5,B$8,$J64:$OS64)/B12</f>
        <v>#DIV/0!</v>
      </c>
      <c r="C64" s="298" t="e">
        <f t="shared" ref="C64:I64" si="357">SUMIF($J$5:$OS$5,C$8,$J64:$OS64)/C12</f>
        <v>#DIV/0!</v>
      </c>
      <c r="D64" s="298" t="e">
        <f t="shared" si="357"/>
        <v>#DIV/0!</v>
      </c>
      <c r="E64" s="298" t="e">
        <f t="shared" si="357"/>
        <v>#DIV/0!</v>
      </c>
      <c r="F64" s="298" t="e">
        <f t="shared" si="357"/>
        <v>#DIV/0!</v>
      </c>
      <c r="G64" s="298" t="e">
        <f t="shared" si="357"/>
        <v>#DIV/0!</v>
      </c>
      <c r="H64" s="298" t="e">
        <f>SUMIF($J$5:$OS$5,H$8,$J64:$OS64)/H12</f>
        <v>#DIV/0!</v>
      </c>
      <c r="I64" s="298" t="e">
        <f t="shared" si="357"/>
        <v>#DIV/0!</v>
      </c>
      <c r="J64" s="291">
        <f>J198</f>
        <v>0</v>
      </c>
      <c r="K64" s="291">
        <f t="shared" ref="K64:BV64" si="358">K198</f>
        <v>0</v>
      </c>
      <c r="L64" s="291">
        <f t="shared" si="358"/>
        <v>0</v>
      </c>
      <c r="M64" s="291">
        <f t="shared" si="358"/>
        <v>0</v>
      </c>
      <c r="N64" s="291">
        <f t="shared" si="358"/>
        <v>0</v>
      </c>
      <c r="O64" s="291">
        <f t="shared" si="358"/>
        <v>0</v>
      </c>
      <c r="P64" s="291">
        <f t="shared" si="358"/>
        <v>0</v>
      </c>
      <c r="Q64" s="291">
        <f t="shared" si="358"/>
        <v>0</v>
      </c>
      <c r="R64" s="291">
        <f t="shared" si="358"/>
        <v>0</v>
      </c>
      <c r="S64" s="291">
        <f t="shared" si="358"/>
        <v>0</v>
      </c>
      <c r="T64" s="291">
        <f t="shared" si="358"/>
        <v>0</v>
      </c>
      <c r="U64" s="291">
        <f t="shared" si="358"/>
        <v>0</v>
      </c>
      <c r="V64" s="291">
        <f t="shared" si="358"/>
        <v>0</v>
      </c>
      <c r="W64" s="291">
        <f t="shared" si="358"/>
        <v>0</v>
      </c>
      <c r="X64" s="291">
        <f t="shared" si="358"/>
        <v>0</v>
      </c>
      <c r="Y64" s="291">
        <f t="shared" si="358"/>
        <v>0</v>
      </c>
      <c r="Z64" s="291">
        <f t="shared" si="358"/>
        <v>0</v>
      </c>
      <c r="AA64" s="291">
        <f t="shared" si="358"/>
        <v>0</v>
      </c>
      <c r="AB64" s="291">
        <f t="shared" si="358"/>
        <v>0</v>
      </c>
      <c r="AC64" s="291">
        <f t="shared" si="358"/>
        <v>0</v>
      </c>
      <c r="AD64" s="291">
        <f t="shared" si="358"/>
        <v>0</v>
      </c>
      <c r="AE64" s="291">
        <f t="shared" si="358"/>
        <v>0</v>
      </c>
      <c r="AF64" s="291">
        <f t="shared" si="358"/>
        <v>0</v>
      </c>
      <c r="AG64" s="291">
        <f t="shared" si="358"/>
        <v>0</v>
      </c>
      <c r="AH64" s="291">
        <f t="shared" si="358"/>
        <v>0</v>
      </c>
      <c r="AI64" s="291">
        <f t="shared" si="358"/>
        <v>0</v>
      </c>
      <c r="AJ64" s="291">
        <f t="shared" si="358"/>
        <v>0</v>
      </c>
      <c r="AK64" s="291">
        <f t="shared" si="358"/>
        <v>0</v>
      </c>
      <c r="AL64" s="291">
        <f t="shared" si="358"/>
        <v>0</v>
      </c>
      <c r="AM64" s="291">
        <f t="shared" si="358"/>
        <v>0</v>
      </c>
      <c r="AN64" s="291">
        <f t="shared" si="358"/>
        <v>0</v>
      </c>
      <c r="AO64" s="291">
        <f t="shared" si="358"/>
        <v>0</v>
      </c>
      <c r="AP64" s="291">
        <f t="shared" si="358"/>
        <v>0</v>
      </c>
      <c r="AQ64" s="291">
        <f t="shared" si="358"/>
        <v>0</v>
      </c>
      <c r="AR64" s="291">
        <f t="shared" si="358"/>
        <v>0</v>
      </c>
      <c r="AS64" s="291">
        <f t="shared" si="358"/>
        <v>0</v>
      </c>
      <c r="AT64" s="291">
        <f t="shared" si="358"/>
        <v>0</v>
      </c>
      <c r="AU64" s="291">
        <f t="shared" si="358"/>
        <v>0</v>
      </c>
      <c r="AV64" s="291">
        <f t="shared" si="358"/>
        <v>0</v>
      </c>
      <c r="AW64" s="291">
        <f t="shared" si="358"/>
        <v>0</v>
      </c>
      <c r="AX64" s="291">
        <f t="shared" si="358"/>
        <v>0</v>
      </c>
      <c r="AY64" s="291">
        <f t="shared" si="358"/>
        <v>0</v>
      </c>
      <c r="AZ64" s="291">
        <f t="shared" si="358"/>
        <v>0</v>
      </c>
      <c r="BA64" s="291">
        <f t="shared" si="358"/>
        <v>0</v>
      </c>
      <c r="BB64" s="291">
        <f t="shared" si="358"/>
        <v>0</v>
      </c>
      <c r="BC64" s="291">
        <f t="shared" si="358"/>
        <v>0</v>
      </c>
      <c r="BD64" s="291">
        <f t="shared" si="358"/>
        <v>0</v>
      </c>
      <c r="BE64" s="291">
        <f t="shared" si="358"/>
        <v>0</v>
      </c>
      <c r="BF64" s="291">
        <f t="shared" si="358"/>
        <v>0</v>
      </c>
      <c r="BG64" s="291">
        <f t="shared" si="358"/>
        <v>0</v>
      </c>
      <c r="BH64" s="291">
        <f t="shared" si="358"/>
        <v>0</v>
      </c>
      <c r="BI64" s="291">
        <f t="shared" si="358"/>
        <v>0</v>
      </c>
      <c r="BJ64" s="291">
        <f t="shared" si="358"/>
        <v>0</v>
      </c>
      <c r="BK64" s="291">
        <f t="shared" si="358"/>
        <v>0</v>
      </c>
      <c r="BL64" s="291">
        <f t="shared" si="358"/>
        <v>0</v>
      </c>
      <c r="BM64" s="291">
        <f t="shared" si="358"/>
        <v>0</v>
      </c>
      <c r="BN64" s="291">
        <f t="shared" si="358"/>
        <v>0</v>
      </c>
      <c r="BO64" s="291">
        <f t="shared" si="358"/>
        <v>0</v>
      </c>
      <c r="BP64" s="291">
        <f t="shared" si="358"/>
        <v>0</v>
      </c>
      <c r="BQ64" s="291">
        <f t="shared" si="358"/>
        <v>0</v>
      </c>
      <c r="BR64" s="291">
        <f t="shared" si="358"/>
        <v>0</v>
      </c>
      <c r="BS64" s="291">
        <f t="shared" si="358"/>
        <v>0</v>
      </c>
      <c r="BT64" s="291">
        <f t="shared" si="358"/>
        <v>0</v>
      </c>
      <c r="BU64" s="291">
        <f t="shared" si="358"/>
        <v>0</v>
      </c>
      <c r="BV64" s="291">
        <f t="shared" si="358"/>
        <v>0</v>
      </c>
      <c r="BW64" s="291">
        <f t="shared" ref="BW64:EH64" si="359">BW198</f>
        <v>0</v>
      </c>
      <c r="BX64" s="291">
        <f t="shared" si="359"/>
        <v>0</v>
      </c>
      <c r="BY64" s="291">
        <f t="shared" si="359"/>
        <v>0</v>
      </c>
      <c r="BZ64" s="291">
        <f t="shared" si="359"/>
        <v>0</v>
      </c>
      <c r="CA64" s="291">
        <f t="shared" si="359"/>
        <v>0</v>
      </c>
      <c r="CB64" s="291">
        <f t="shared" si="359"/>
        <v>0</v>
      </c>
      <c r="CC64" s="291">
        <f t="shared" si="359"/>
        <v>0</v>
      </c>
      <c r="CD64" s="291">
        <f t="shared" si="359"/>
        <v>0</v>
      </c>
      <c r="CE64" s="291">
        <f t="shared" si="359"/>
        <v>0</v>
      </c>
      <c r="CF64" s="291">
        <f t="shared" si="359"/>
        <v>0</v>
      </c>
      <c r="CG64" s="291">
        <f t="shared" si="359"/>
        <v>0</v>
      </c>
      <c r="CH64" s="291">
        <f t="shared" si="359"/>
        <v>0</v>
      </c>
      <c r="CI64" s="291">
        <f t="shared" si="359"/>
        <v>0</v>
      </c>
      <c r="CJ64" s="291">
        <f t="shared" si="359"/>
        <v>0</v>
      </c>
      <c r="CK64" s="291">
        <f t="shared" si="359"/>
        <v>0</v>
      </c>
      <c r="CL64" s="291">
        <f t="shared" si="359"/>
        <v>0</v>
      </c>
      <c r="CM64" s="291">
        <f t="shared" si="359"/>
        <v>0</v>
      </c>
      <c r="CN64" s="291">
        <f t="shared" si="359"/>
        <v>0</v>
      </c>
      <c r="CO64" s="291">
        <f t="shared" si="359"/>
        <v>0</v>
      </c>
      <c r="CP64" s="291">
        <f t="shared" si="359"/>
        <v>0</v>
      </c>
      <c r="CQ64" s="291">
        <f t="shared" si="359"/>
        <v>0</v>
      </c>
      <c r="CR64" s="291">
        <f t="shared" si="359"/>
        <v>0</v>
      </c>
      <c r="CS64" s="291">
        <f t="shared" si="359"/>
        <v>0</v>
      </c>
      <c r="CT64" s="291">
        <f t="shared" si="359"/>
        <v>0</v>
      </c>
      <c r="CU64" s="291">
        <f t="shared" si="359"/>
        <v>0</v>
      </c>
      <c r="CV64" s="291">
        <f t="shared" si="359"/>
        <v>0</v>
      </c>
      <c r="CW64" s="291">
        <f t="shared" si="359"/>
        <v>0</v>
      </c>
      <c r="CX64" s="291">
        <f t="shared" si="359"/>
        <v>0</v>
      </c>
      <c r="CY64" s="291">
        <f t="shared" si="359"/>
        <v>0</v>
      </c>
      <c r="CZ64" s="291">
        <f t="shared" si="359"/>
        <v>0</v>
      </c>
      <c r="DA64" s="291">
        <f t="shared" si="359"/>
        <v>0</v>
      </c>
      <c r="DB64" s="291">
        <f t="shared" si="359"/>
        <v>0</v>
      </c>
      <c r="DC64" s="291">
        <f t="shared" si="359"/>
        <v>0</v>
      </c>
      <c r="DD64" s="291">
        <f t="shared" si="359"/>
        <v>0</v>
      </c>
      <c r="DE64" s="291">
        <f t="shared" si="359"/>
        <v>0</v>
      </c>
      <c r="DF64" s="291">
        <f t="shared" si="359"/>
        <v>0</v>
      </c>
      <c r="DG64" s="291">
        <f t="shared" si="359"/>
        <v>0</v>
      </c>
      <c r="DH64" s="291">
        <f t="shared" si="359"/>
        <v>0</v>
      </c>
      <c r="DI64" s="291">
        <f t="shared" si="359"/>
        <v>0</v>
      </c>
      <c r="DJ64" s="291">
        <f t="shared" si="359"/>
        <v>0</v>
      </c>
      <c r="DK64" s="291">
        <f t="shared" si="359"/>
        <v>0</v>
      </c>
      <c r="DL64" s="291">
        <f t="shared" si="359"/>
        <v>0</v>
      </c>
      <c r="DM64" s="291">
        <f t="shared" si="359"/>
        <v>0</v>
      </c>
      <c r="DN64" s="291">
        <f t="shared" si="359"/>
        <v>0</v>
      </c>
      <c r="DO64" s="291">
        <f t="shared" si="359"/>
        <v>0</v>
      </c>
      <c r="DP64" s="291">
        <f t="shared" si="359"/>
        <v>0</v>
      </c>
      <c r="DQ64" s="291">
        <f t="shared" si="359"/>
        <v>0</v>
      </c>
      <c r="DR64" s="291">
        <f t="shared" si="359"/>
        <v>0</v>
      </c>
      <c r="DS64" s="291">
        <f t="shared" si="359"/>
        <v>0</v>
      </c>
      <c r="DT64" s="291">
        <f t="shared" si="359"/>
        <v>0</v>
      </c>
      <c r="DU64" s="291">
        <f t="shared" si="359"/>
        <v>0</v>
      </c>
      <c r="DV64" s="291">
        <f t="shared" si="359"/>
        <v>0</v>
      </c>
      <c r="DW64" s="291">
        <f t="shared" si="359"/>
        <v>0</v>
      </c>
      <c r="DX64" s="291">
        <f t="shared" si="359"/>
        <v>0</v>
      </c>
      <c r="DY64" s="291">
        <f t="shared" si="359"/>
        <v>0</v>
      </c>
      <c r="DZ64" s="291">
        <f t="shared" si="359"/>
        <v>0</v>
      </c>
      <c r="EA64" s="291">
        <f t="shared" si="359"/>
        <v>0</v>
      </c>
      <c r="EB64" s="291">
        <f t="shared" si="359"/>
        <v>0</v>
      </c>
      <c r="EC64" s="291">
        <f t="shared" si="359"/>
        <v>0</v>
      </c>
      <c r="ED64" s="291">
        <f t="shared" si="359"/>
        <v>0</v>
      </c>
      <c r="EE64" s="291">
        <f t="shared" si="359"/>
        <v>0</v>
      </c>
      <c r="EF64" s="291">
        <f t="shared" si="359"/>
        <v>0</v>
      </c>
      <c r="EG64" s="291">
        <f t="shared" si="359"/>
        <v>0</v>
      </c>
      <c r="EH64" s="291">
        <f t="shared" si="359"/>
        <v>0</v>
      </c>
      <c r="EI64" s="291">
        <f t="shared" ref="EI64:GT64" si="360">EI198</f>
        <v>0</v>
      </c>
      <c r="EJ64" s="291">
        <f t="shared" si="360"/>
        <v>0</v>
      </c>
      <c r="EK64" s="291">
        <f t="shared" si="360"/>
        <v>0</v>
      </c>
      <c r="EL64" s="291">
        <f t="shared" si="360"/>
        <v>0</v>
      </c>
      <c r="EM64" s="291">
        <f t="shared" si="360"/>
        <v>0</v>
      </c>
      <c r="EN64" s="291">
        <f t="shared" si="360"/>
        <v>0</v>
      </c>
      <c r="EO64" s="291">
        <f t="shared" si="360"/>
        <v>0</v>
      </c>
      <c r="EP64" s="291">
        <f t="shared" si="360"/>
        <v>0</v>
      </c>
      <c r="EQ64" s="291">
        <f t="shared" si="360"/>
        <v>0</v>
      </c>
      <c r="ER64" s="291">
        <f t="shared" si="360"/>
        <v>0</v>
      </c>
      <c r="ES64" s="291">
        <f t="shared" si="360"/>
        <v>0</v>
      </c>
      <c r="ET64" s="291">
        <f t="shared" si="360"/>
        <v>0</v>
      </c>
      <c r="EU64" s="291">
        <f t="shared" si="360"/>
        <v>0</v>
      </c>
      <c r="EV64" s="291">
        <f t="shared" si="360"/>
        <v>0</v>
      </c>
      <c r="EW64" s="291">
        <f t="shared" si="360"/>
        <v>0</v>
      </c>
      <c r="EX64" s="291">
        <f t="shared" si="360"/>
        <v>0</v>
      </c>
      <c r="EY64" s="291">
        <f t="shared" si="360"/>
        <v>0</v>
      </c>
      <c r="EZ64" s="291">
        <f t="shared" si="360"/>
        <v>0</v>
      </c>
      <c r="FA64" s="291">
        <f t="shared" si="360"/>
        <v>0</v>
      </c>
      <c r="FB64" s="291">
        <f t="shared" si="360"/>
        <v>0</v>
      </c>
      <c r="FC64" s="291">
        <f t="shared" si="360"/>
        <v>0</v>
      </c>
      <c r="FD64" s="291">
        <f t="shared" si="360"/>
        <v>0</v>
      </c>
      <c r="FE64" s="291">
        <f t="shared" si="360"/>
        <v>0</v>
      </c>
      <c r="FF64" s="291">
        <f t="shared" si="360"/>
        <v>0</v>
      </c>
      <c r="FG64" s="291">
        <f t="shared" si="360"/>
        <v>0</v>
      </c>
      <c r="FH64" s="291">
        <f t="shared" si="360"/>
        <v>0</v>
      </c>
      <c r="FI64" s="291">
        <f t="shared" si="360"/>
        <v>0</v>
      </c>
      <c r="FJ64" s="291">
        <f t="shared" si="360"/>
        <v>0</v>
      </c>
      <c r="FK64" s="291">
        <f t="shared" si="360"/>
        <v>0</v>
      </c>
      <c r="FL64" s="291">
        <f t="shared" si="360"/>
        <v>0</v>
      </c>
      <c r="FM64" s="291">
        <f t="shared" si="360"/>
        <v>0</v>
      </c>
      <c r="FN64" s="291">
        <f t="shared" si="360"/>
        <v>0</v>
      </c>
      <c r="FO64" s="291">
        <f t="shared" si="360"/>
        <v>0</v>
      </c>
      <c r="FP64" s="291">
        <f t="shared" si="360"/>
        <v>0</v>
      </c>
      <c r="FQ64" s="291">
        <f t="shared" si="360"/>
        <v>0</v>
      </c>
      <c r="FR64" s="291">
        <f t="shared" si="360"/>
        <v>0</v>
      </c>
      <c r="FS64" s="291">
        <f t="shared" si="360"/>
        <v>0</v>
      </c>
      <c r="FT64" s="291">
        <f t="shared" si="360"/>
        <v>0</v>
      </c>
      <c r="FU64" s="291">
        <f t="shared" si="360"/>
        <v>0</v>
      </c>
      <c r="FV64" s="291">
        <f t="shared" si="360"/>
        <v>0</v>
      </c>
      <c r="FW64" s="291">
        <f t="shared" si="360"/>
        <v>0</v>
      </c>
      <c r="FX64" s="291">
        <f t="shared" si="360"/>
        <v>0</v>
      </c>
      <c r="FY64" s="291">
        <f t="shared" si="360"/>
        <v>0</v>
      </c>
      <c r="FZ64" s="291">
        <f t="shared" si="360"/>
        <v>0</v>
      </c>
      <c r="GA64" s="291">
        <f t="shared" si="360"/>
        <v>0</v>
      </c>
      <c r="GB64" s="291">
        <f t="shared" si="360"/>
        <v>0</v>
      </c>
      <c r="GC64" s="291">
        <f t="shared" si="360"/>
        <v>0</v>
      </c>
      <c r="GD64" s="291">
        <f t="shared" si="360"/>
        <v>0</v>
      </c>
      <c r="GE64" s="291">
        <f t="shared" si="360"/>
        <v>0</v>
      </c>
      <c r="GF64" s="291">
        <f t="shared" si="360"/>
        <v>0</v>
      </c>
      <c r="GG64" s="291">
        <f t="shared" si="360"/>
        <v>0</v>
      </c>
      <c r="GH64" s="291">
        <f t="shared" si="360"/>
        <v>0</v>
      </c>
      <c r="GI64" s="291">
        <f t="shared" si="360"/>
        <v>0</v>
      </c>
      <c r="GJ64" s="291">
        <f t="shared" si="360"/>
        <v>0</v>
      </c>
      <c r="GK64" s="291">
        <f t="shared" si="360"/>
        <v>0</v>
      </c>
      <c r="GL64" s="291">
        <f t="shared" si="360"/>
        <v>0</v>
      </c>
      <c r="GM64" s="291">
        <f t="shared" si="360"/>
        <v>0</v>
      </c>
      <c r="GN64" s="291">
        <f t="shared" si="360"/>
        <v>0</v>
      </c>
      <c r="GO64" s="291">
        <f t="shared" si="360"/>
        <v>0</v>
      </c>
      <c r="GP64" s="291">
        <f t="shared" si="360"/>
        <v>0</v>
      </c>
      <c r="GQ64" s="291">
        <f t="shared" si="360"/>
        <v>0</v>
      </c>
      <c r="GR64" s="291">
        <f t="shared" si="360"/>
        <v>0</v>
      </c>
      <c r="GS64" s="291">
        <f t="shared" si="360"/>
        <v>0</v>
      </c>
      <c r="GT64" s="291">
        <f t="shared" si="360"/>
        <v>0</v>
      </c>
      <c r="GU64" s="291">
        <f t="shared" ref="GU64:JF64" si="361">GU198</f>
        <v>0</v>
      </c>
      <c r="GV64" s="291">
        <f t="shared" si="361"/>
        <v>0</v>
      </c>
      <c r="GW64" s="291">
        <f t="shared" si="361"/>
        <v>0</v>
      </c>
      <c r="GX64" s="291">
        <f t="shared" si="361"/>
        <v>0</v>
      </c>
      <c r="GY64" s="291">
        <f t="shared" si="361"/>
        <v>0</v>
      </c>
      <c r="GZ64" s="291">
        <f t="shared" si="361"/>
        <v>0</v>
      </c>
      <c r="HA64" s="291">
        <f t="shared" si="361"/>
        <v>0</v>
      </c>
      <c r="HB64" s="291">
        <f t="shared" si="361"/>
        <v>0</v>
      </c>
      <c r="HC64" s="291">
        <f t="shared" si="361"/>
        <v>0</v>
      </c>
      <c r="HD64" s="291">
        <f t="shared" si="361"/>
        <v>0</v>
      </c>
      <c r="HE64" s="291">
        <f t="shared" si="361"/>
        <v>0</v>
      </c>
      <c r="HF64" s="291">
        <f t="shared" si="361"/>
        <v>0</v>
      </c>
      <c r="HG64" s="291">
        <f t="shared" si="361"/>
        <v>0</v>
      </c>
      <c r="HH64" s="291">
        <f t="shared" si="361"/>
        <v>0</v>
      </c>
      <c r="HI64" s="291">
        <f t="shared" si="361"/>
        <v>0</v>
      </c>
      <c r="HJ64" s="291">
        <f t="shared" si="361"/>
        <v>0</v>
      </c>
      <c r="HK64" s="291">
        <f t="shared" si="361"/>
        <v>0</v>
      </c>
      <c r="HL64" s="291">
        <f t="shared" si="361"/>
        <v>0</v>
      </c>
      <c r="HM64" s="291">
        <f t="shared" si="361"/>
        <v>0</v>
      </c>
      <c r="HN64" s="291">
        <f t="shared" si="361"/>
        <v>0</v>
      </c>
      <c r="HO64" s="291">
        <f t="shared" si="361"/>
        <v>0</v>
      </c>
      <c r="HP64" s="291">
        <f t="shared" si="361"/>
        <v>0</v>
      </c>
      <c r="HQ64" s="291">
        <f t="shared" si="361"/>
        <v>0</v>
      </c>
      <c r="HR64" s="291">
        <f t="shared" si="361"/>
        <v>0</v>
      </c>
      <c r="HS64" s="291">
        <f t="shared" si="361"/>
        <v>0</v>
      </c>
      <c r="HT64" s="291">
        <f t="shared" si="361"/>
        <v>0</v>
      </c>
      <c r="HU64" s="291">
        <f t="shared" si="361"/>
        <v>0</v>
      </c>
      <c r="HV64" s="291">
        <f t="shared" si="361"/>
        <v>0</v>
      </c>
      <c r="HW64" s="291">
        <f t="shared" si="361"/>
        <v>0</v>
      </c>
      <c r="HX64" s="291">
        <f t="shared" si="361"/>
        <v>0</v>
      </c>
      <c r="HY64" s="291">
        <f t="shared" si="361"/>
        <v>0</v>
      </c>
      <c r="HZ64" s="291">
        <f t="shared" si="361"/>
        <v>0</v>
      </c>
      <c r="IA64" s="291">
        <f t="shared" si="361"/>
        <v>0</v>
      </c>
      <c r="IB64" s="291">
        <f t="shared" si="361"/>
        <v>0</v>
      </c>
      <c r="IC64" s="291">
        <f t="shared" si="361"/>
        <v>0</v>
      </c>
      <c r="ID64" s="291">
        <f t="shared" si="361"/>
        <v>0</v>
      </c>
      <c r="IE64" s="291">
        <f t="shared" si="361"/>
        <v>0</v>
      </c>
      <c r="IF64" s="291">
        <f t="shared" si="361"/>
        <v>0</v>
      </c>
      <c r="IG64" s="291">
        <f t="shared" si="361"/>
        <v>0</v>
      </c>
      <c r="IH64" s="291">
        <f t="shared" si="361"/>
        <v>0</v>
      </c>
      <c r="II64" s="291">
        <f t="shared" si="361"/>
        <v>0</v>
      </c>
      <c r="IJ64" s="291">
        <f t="shared" si="361"/>
        <v>0</v>
      </c>
      <c r="IK64" s="291">
        <f t="shared" si="361"/>
        <v>0</v>
      </c>
      <c r="IL64" s="291">
        <f t="shared" si="361"/>
        <v>0</v>
      </c>
      <c r="IM64" s="291">
        <f t="shared" si="361"/>
        <v>0</v>
      </c>
      <c r="IN64" s="291">
        <f t="shared" si="361"/>
        <v>0</v>
      </c>
      <c r="IO64" s="291">
        <f t="shared" si="361"/>
        <v>0</v>
      </c>
      <c r="IP64" s="291">
        <f t="shared" si="361"/>
        <v>0</v>
      </c>
      <c r="IQ64" s="291">
        <f t="shared" si="361"/>
        <v>0</v>
      </c>
      <c r="IR64" s="291">
        <f t="shared" si="361"/>
        <v>0</v>
      </c>
      <c r="IS64" s="291">
        <f t="shared" si="361"/>
        <v>0</v>
      </c>
      <c r="IT64" s="291">
        <f t="shared" si="361"/>
        <v>0</v>
      </c>
      <c r="IU64" s="291">
        <f t="shared" si="361"/>
        <v>0</v>
      </c>
      <c r="IV64" s="291">
        <f t="shared" si="361"/>
        <v>0</v>
      </c>
      <c r="IW64" s="291">
        <f t="shared" si="361"/>
        <v>0</v>
      </c>
      <c r="IX64" s="291">
        <f t="shared" si="361"/>
        <v>0</v>
      </c>
      <c r="IY64" s="291">
        <f t="shared" si="361"/>
        <v>0</v>
      </c>
      <c r="IZ64" s="291">
        <f t="shared" si="361"/>
        <v>0</v>
      </c>
      <c r="JA64" s="291">
        <f t="shared" si="361"/>
        <v>0</v>
      </c>
      <c r="JB64" s="291">
        <f t="shared" si="361"/>
        <v>0</v>
      </c>
      <c r="JC64" s="291">
        <f t="shared" si="361"/>
        <v>0</v>
      </c>
      <c r="JD64" s="291">
        <f t="shared" si="361"/>
        <v>0</v>
      </c>
      <c r="JE64" s="291">
        <f t="shared" si="361"/>
        <v>0</v>
      </c>
      <c r="JF64" s="291">
        <f t="shared" si="361"/>
        <v>0</v>
      </c>
      <c r="JG64" s="291">
        <f t="shared" ref="JG64:LR64" si="362">JG198</f>
        <v>0</v>
      </c>
      <c r="JH64" s="291">
        <f t="shared" si="362"/>
        <v>0</v>
      </c>
      <c r="JI64" s="291">
        <f t="shared" si="362"/>
        <v>0</v>
      </c>
      <c r="JJ64" s="291">
        <f t="shared" si="362"/>
        <v>0</v>
      </c>
      <c r="JK64" s="291">
        <f t="shared" si="362"/>
        <v>0</v>
      </c>
      <c r="JL64" s="291">
        <f t="shared" si="362"/>
        <v>0</v>
      </c>
      <c r="JM64" s="291">
        <f t="shared" si="362"/>
        <v>0</v>
      </c>
      <c r="JN64" s="291">
        <f t="shared" si="362"/>
        <v>0</v>
      </c>
      <c r="JO64" s="291">
        <f t="shared" si="362"/>
        <v>0</v>
      </c>
      <c r="JP64" s="291">
        <f t="shared" si="362"/>
        <v>0</v>
      </c>
      <c r="JQ64" s="291">
        <f t="shared" si="362"/>
        <v>0</v>
      </c>
      <c r="JR64" s="291">
        <f t="shared" si="362"/>
        <v>0</v>
      </c>
      <c r="JS64" s="291">
        <f t="shared" si="362"/>
        <v>0</v>
      </c>
      <c r="JT64" s="291">
        <f t="shared" si="362"/>
        <v>0</v>
      </c>
      <c r="JU64" s="291">
        <f t="shared" si="362"/>
        <v>0</v>
      </c>
      <c r="JV64" s="291">
        <f t="shared" si="362"/>
        <v>0</v>
      </c>
      <c r="JW64" s="291">
        <f t="shared" si="362"/>
        <v>0</v>
      </c>
      <c r="JX64" s="291">
        <f t="shared" si="362"/>
        <v>0</v>
      </c>
      <c r="JY64" s="291">
        <f t="shared" si="362"/>
        <v>0</v>
      </c>
      <c r="JZ64" s="291">
        <f t="shared" si="362"/>
        <v>0</v>
      </c>
      <c r="KA64" s="291">
        <f t="shared" si="362"/>
        <v>0</v>
      </c>
      <c r="KB64" s="291">
        <f t="shared" si="362"/>
        <v>0</v>
      </c>
      <c r="KC64" s="291">
        <f t="shared" si="362"/>
        <v>0</v>
      </c>
      <c r="KD64" s="291">
        <f t="shared" si="362"/>
        <v>0</v>
      </c>
      <c r="KE64" s="291">
        <f t="shared" si="362"/>
        <v>0</v>
      </c>
      <c r="KF64" s="291">
        <f t="shared" si="362"/>
        <v>0</v>
      </c>
      <c r="KG64" s="291">
        <f t="shared" si="362"/>
        <v>0</v>
      </c>
      <c r="KH64" s="291">
        <f t="shared" si="362"/>
        <v>0</v>
      </c>
      <c r="KI64" s="291">
        <f t="shared" si="362"/>
        <v>0</v>
      </c>
      <c r="KJ64" s="291">
        <f t="shared" si="362"/>
        <v>0</v>
      </c>
      <c r="KK64" s="291">
        <f t="shared" si="362"/>
        <v>0</v>
      </c>
      <c r="KL64" s="291">
        <f t="shared" si="362"/>
        <v>0</v>
      </c>
      <c r="KM64" s="291">
        <f t="shared" si="362"/>
        <v>0</v>
      </c>
      <c r="KN64" s="291">
        <f t="shared" si="362"/>
        <v>0</v>
      </c>
      <c r="KO64" s="291">
        <f t="shared" si="362"/>
        <v>0</v>
      </c>
      <c r="KP64" s="291">
        <f t="shared" si="362"/>
        <v>0</v>
      </c>
      <c r="KQ64" s="291">
        <f t="shared" si="362"/>
        <v>0</v>
      </c>
      <c r="KR64" s="291">
        <f t="shared" si="362"/>
        <v>0</v>
      </c>
      <c r="KS64" s="291">
        <f t="shared" si="362"/>
        <v>0</v>
      </c>
      <c r="KT64" s="291">
        <f t="shared" si="362"/>
        <v>0</v>
      </c>
      <c r="KU64" s="291">
        <f t="shared" si="362"/>
        <v>0</v>
      </c>
      <c r="KV64" s="291">
        <f t="shared" si="362"/>
        <v>0</v>
      </c>
      <c r="KW64" s="291">
        <f t="shared" si="362"/>
        <v>0</v>
      </c>
      <c r="KX64" s="291">
        <f t="shared" si="362"/>
        <v>0</v>
      </c>
      <c r="KY64" s="291">
        <f t="shared" si="362"/>
        <v>0</v>
      </c>
      <c r="KZ64" s="291">
        <f t="shared" si="362"/>
        <v>0</v>
      </c>
      <c r="LA64" s="291">
        <f t="shared" si="362"/>
        <v>0</v>
      </c>
      <c r="LB64" s="291">
        <f t="shared" si="362"/>
        <v>0</v>
      </c>
      <c r="LC64" s="291">
        <f t="shared" si="362"/>
        <v>0</v>
      </c>
      <c r="LD64" s="291">
        <f t="shared" si="362"/>
        <v>0</v>
      </c>
      <c r="LE64" s="291">
        <f t="shared" si="362"/>
        <v>0</v>
      </c>
      <c r="LF64" s="291">
        <f t="shared" si="362"/>
        <v>0</v>
      </c>
      <c r="LG64" s="291">
        <f t="shared" si="362"/>
        <v>0</v>
      </c>
      <c r="LH64" s="291">
        <f t="shared" si="362"/>
        <v>0</v>
      </c>
      <c r="LI64" s="291">
        <f t="shared" si="362"/>
        <v>0</v>
      </c>
      <c r="LJ64" s="291">
        <f t="shared" si="362"/>
        <v>0</v>
      </c>
      <c r="LK64" s="291">
        <f t="shared" si="362"/>
        <v>0</v>
      </c>
      <c r="LL64" s="291">
        <f t="shared" si="362"/>
        <v>0</v>
      </c>
      <c r="LM64" s="291">
        <f t="shared" si="362"/>
        <v>0</v>
      </c>
      <c r="LN64" s="291">
        <f t="shared" si="362"/>
        <v>0</v>
      </c>
      <c r="LO64" s="291">
        <f t="shared" si="362"/>
        <v>0</v>
      </c>
      <c r="LP64" s="291">
        <f t="shared" si="362"/>
        <v>0</v>
      </c>
      <c r="LQ64" s="291">
        <f t="shared" si="362"/>
        <v>0</v>
      </c>
      <c r="LR64" s="291">
        <f t="shared" si="362"/>
        <v>0</v>
      </c>
      <c r="LS64" s="291">
        <f t="shared" ref="LS64:OD64" si="363">LS198</f>
        <v>0</v>
      </c>
      <c r="LT64" s="291">
        <f t="shared" si="363"/>
        <v>0</v>
      </c>
      <c r="LU64" s="291">
        <f t="shared" si="363"/>
        <v>0</v>
      </c>
      <c r="LV64" s="291">
        <f t="shared" si="363"/>
        <v>0</v>
      </c>
      <c r="LW64" s="291">
        <f t="shared" si="363"/>
        <v>0</v>
      </c>
      <c r="LX64" s="291">
        <f t="shared" si="363"/>
        <v>0</v>
      </c>
      <c r="LY64" s="291">
        <f t="shared" si="363"/>
        <v>0</v>
      </c>
      <c r="LZ64" s="291">
        <f t="shared" si="363"/>
        <v>0</v>
      </c>
      <c r="MA64" s="291">
        <f t="shared" si="363"/>
        <v>0</v>
      </c>
      <c r="MB64" s="291">
        <f t="shared" si="363"/>
        <v>0</v>
      </c>
      <c r="MC64" s="291">
        <f t="shared" si="363"/>
        <v>0</v>
      </c>
      <c r="MD64" s="291">
        <f t="shared" si="363"/>
        <v>0</v>
      </c>
      <c r="ME64" s="291">
        <f t="shared" si="363"/>
        <v>0</v>
      </c>
      <c r="MF64" s="291">
        <f t="shared" si="363"/>
        <v>0</v>
      </c>
      <c r="MG64" s="291">
        <f t="shared" si="363"/>
        <v>0</v>
      </c>
      <c r="MH64" s="291">
        <f t="shared" si="363"/>
        <v>0</v>
      </c>
      <c r="MI64" s="291">
        <f t="shared" si="363"/>
        <v>0</v>
      </c>
      <c r="MJ64" s="291">
        <f t="shared" si="363"/>
        <v>0</v>
      </c>
      <c r="MK64" s="291">
        <f t="shared" si="363"/>
        <v>0</v>
      </c>
      <c r="ML64" s="291">
        <f t="shared" si="363"/>
        <v>0</v>
      </c>
      <c r="MM64" s="291">
        <f t="shared" si="363"/>
        <v>0</v>
      </c>
      <c r="MN64" s="291">
        <f t="shared" si="363"/>
        <v>0</v>
      </c>
      <c r="MO64" s="291">
        <f t="shared" si="363"/>
        <v>0</v>
      </c>
      <c r="MP64" s="291">
        <f t="shared" si="363"/>
        <v>0</v>
      </c>
      <c r="MQ64" s="291">
        <f t="shared" si="363"/>
        <v>0</v>
      </c>
      <c r="MR64" s="291">
        <f t="shared" si="363"/>
        <v>0</v>
      </c>
      <c r="MS64" s="291">
        <f t="shared" si="363"/>
        <v>0</v>
      </c>
      <c r="MT64" s="291">
        <f t="shared" si="363"/>
        <v>0</v>
      </c>
      <c r="MU64" s="291">
        <f t="shared" si="363"/>
        <v>0</v>
      </c>
      <c r="MV64" s="291">
        <f t="shared" si="363"/>
        <v>0</v>
      </c>
      <c r="MW64" s="291">
        <f t="shared" si="363"/>
        <v>0</v>
      </c>
      <c r="MX64" s="291">
        <f t="shared" si="363"/>
        <v>0</v>
      </c>
      <c r="MY64" s="291">
        <f t="shared" si="363"/>
        <v>0</v>
      </c>
      <c r="MZ64" s="291">
        <f t="shared" si="363"/>
        <v>0</v>
      </c>
      <c r="NA64" s="291">
        <f t="shared" si="363"/>
        <v>0</v>
      </c>
      <c r="NB64" s="291">
        <f t="shared" si="363"/>
        <v>0</v>
      </c>
      <c r="NC64" s="291">
        <f t="shared" si="363"/>
        <v>0</v>
      </c>
      <c r="ND64" s="291">
        <f t="shared" si="363"/>
        <v>0</v>
      </c>
      <c r="NE64" s="291">
        <f t="shared" si="363"/>
        <v>0</v>
      </c>
      <c r="NF64" s="291">
        <f t="shared" si="363"/>
        <v>0</v>
      </c>
      <c r="NG64" s="291">
        <f t="shared" si="363"/>
        <v>0</v>
      </c>
      <c r="NH64" s="291">
        <f t="shared" si="363"/>
        <v>0</v>
      </c>
      <c r="NI64" s="291">
        <f t="shared" si="363"/>
        <v>0</v>
      </c>
      <c r="NJ64" s="291">
        <f t="shared" si="363"/>
        <v>0</v>
      </c>
      <c r="NK64" s="291">
        <f t="shared" si="363"/>
        <v>0</v>
      </c>
      <c r="NL64" s="291">
        <f t="shared" si="363"/>
        <v>0</v>
      </c>
      <c r="NM64" s="291">
        <f t="shared" si="363"/>
        <v>0</v>
      </c>
      <c r="NN64" s="291">
        <f t="shared" si="363"/>
        <v>0</v>
      </c>
      <c r="NO64" s="291">
        <f t="shared" si="363"/>
        <v>0</v>
      </c>
      <c r="NP64" s="291">
        <f t="shared" si="363"/>
        <v>0</v>
      </c>
      <c r="NQ64" s="291">
        <f t="shared" si="363"/>
        <v>0</v>
      </c>
      <c r="NR64" s="291">
        <f t="shared" si="363"/>
        <v>0</v>
      </c>
      <c r="NS64" s="291">
        <f t="shared" si="363"/>
        <v>0</v>
      </c>
      <c r="NT64" s="291">
        <f t="shared" si="363"/>
        <v>0</v>
      </c>
      <c r="NU64" s="291">
        <f t="shared" si="363"/>
        <v>0</v>
      </c>
      <c r="NV64" s="291">
        <f t="shared" si="363"/>
        <v>0</v>
      </c>
      <c r="NW64" s="291">
        <f t="shared" si="363"/>
        <v>0</v>
      </c>
      <c r="NX64" s="291">
        <f t="shared" si="363"/>
        <v>0</v>
      </c>
      <c r="NY64" s="291">
        <f t="shared" si="363"/>
        <v>0</v>
      </c>
      <c r="NZ64" s="291">
        <f t="shared" si="363"/>
        <v>0</v>
      </c>
      <c r="OA64" s="291">
        <f t="shared" si="363"/>
        <v>0</v>
      </c>
      <c r="OB64" s="291">
        <f t="shared" si="363"/>
        <v>0</v>
      </c>
      <c r="OC64" s="291">
        <f t="shared" si="363"/>
        <v>0</v>
      </c>
      <c r="OD64" s="291">
        <f t="shared" si="363"/>
        <v>0</v>
      </c>
      <c r="OE64" s="291">
        <f t="shared" ref="OE64:OS64" si="364">OE198</f>
        <v>0</v>
      </c>
      <c r="OF64" s="291">
        <f t="shared" si="364"/>
        <v>0</v>
      </c>
      <c r="OG64" s="291">
        <f t="shared" si="364"/>
        <v>0</v>
      </c>
      <c r="OH64" s="291">
        <f t="shared" si="364"/>
        <v>0</v>
      </c>
      <c r="OI64" s="291">
        <f t="shared" si="364"/>
        <v>0</v>
      </c>
      <c r="OJ64" s="291">
        <f t="shared" si="364"/>
        <v>0</v>
      </c>
      <c r="OK64" s="291">
        <f t="shared" si="364"/>
        <v>0</v>
      </c>
      <c r="OL64" s="291">
        <f t="shared" si="364"/>
        <v>0</v>
      </c>
      <c r="OM64" s="291">
        <f t="shared" si="364"/>
        <v>0</v>
      </c>
      <c r="ON64" s="291">
        <f t="shared" si="364"/>
        <v>0</v>
      </c>
      <c r="OO64" s="291">
        <f t="shared" si="364"/>
        <v>0</v>
      </c>
      <c r="OP64" s="291">
        <f t="shared" si="364"/>
        <v>0</v>
      </c>
      <c r="OQ64" s="291">
        <f t="shared" si="364"/>
        <v>0</v>
      </c>
      <c r="OR64" s="291">
        <f t="shared" si="364"/>
        <v>0</v>
      </c>
      <c r="OS64" s="291">
        <f t="shared" si="364"/>
        <v>0</v>
      </c>
    </row>
    <row r="65" spans="1:409" s="291" customFormat="1">
      <c r="A65" s="291">
        <f>Rådata_6000!A61</f>
        <v>0</v>
      </c>
      <c r="B65" s="315" t="e">
        <f>SUMIF($J$5:$OS$5,B$8,$J65:$OS65)/B12</f>
        <v>#DIV/0!</v>
      </c>
      <c r="C65" s="298" t="e">
        <f t="shared" ref="C65:I65" si="365">SUMIF($J$5:$OS$5,C$8,$J65:$OS65)/C12</f>
        <v>#DIV/0!</v>
      </c>
      <c r="D65" s="298" t="e">
        <f t="shared" si="365"/>
        <v>#DIV/0!</v>
      </c>
      <c r="E65" s="298" t="e">
        <f t="shared" si="365"/>
        <v>#DIV/0!</v>
      </c>
      <c r="F65" s="298" t="e">
        <f t="shared" si="365"/>
        <v>#DIV/0!</v>
      </c>
      <c r="G65" s="298" t="e">
        <f t="shared" si="365"/>
        <v>#DIV/0!</v>
      </c>
      <c r="H65" s="298" t="e">
        <f t="shared" si="365"/>
        <v>#DIV/0!</v>
      </c>
      <c r="I65" s="298" t="e">
        <f t="shared" si="365"/>
        <v>#DIV/0!</v>
      </c>
      <c r="J65" s="291">
        <f>J199</f>
        <v>0</v>
      </c>
      <c r="K65" s="291">
        <f t="shared" ref="K65:BV65" si="366">K199</f>
        <v>0</v>
      </c>
      <c r="L65" s="291">
        <f t="shared" si="366"/>
        <v>0</v>
      </c>
      <c r="M65" s="291">
        <f t="shared" si="366"/>
        <v>0</v>
      </c>
      <c r="N65" s="291">
        <f t="shared" si="366"/>
        <v>0</v>
      </c>
      <c r="O65" s="291">
        <f t="shared" si="366"/>
        <v>0</v>
      </c>
      <c r="P65" s="291">
        <f t="shared" si="366"/>
        <v>0</v>
      </c>
      <c r="Q65" s="291">
        <f t="shared" si="366"/>
        <v>0</v>
      </c>
      <c r="R65" s="291">
        <f t="shared" si="366"/>
        <v>0</v>
      </c>
      <c r="S65" s="291">
        <f t="shared" si="366"/>
        <v>0</v>
      </c>
      <c r="T65" s="291">
        <f t="shared" si="366"/>
        <v>0</v>
      </c>
      <c r="U65" s="291">
        <f t="shared" si="366"/>
        <v>0</v>
      </c>
      <c r="V65" s="291">
        <f t="shared" si="366"/>
        <v>0</v>
      </c>
      <c r="W65" s="291">
        <f t="shared" si="366"/>
        <v>0</v>
      </c>
      <c r="X65" s="291">
        <f t="shared" si="366"/>
        <v>0</v>
      </c>
      <c r="Y65" s="291">
        <f t="shared" si="366"/>
        <v>0</v>
      </c>
      <c r="Z65" s="291">
        <f t="shared" si="366"/>
        <v>0</v>
      </c>
      <c r="AA65" s="291">
        <f t="shared" si="366"/>
        <v>0</v>
      </c>
      <c r="AB65" s="291">
        <f t="shared" si="366"/>
        <v>0</v>
      </c>
      <c r="AC65" s="291">
        <f t="shared" si="366"/>
        <v>0</v>
      </c>
      <c r="AD65" s="291">
        <f t="shared" si="366"/>
        <v>0</v>
      </c>
      <c r="AE65" s="291">
        <f t="shared" si="366"/>
        <v>0</v>
      </c>
      <c r="AF65" s="291">
        <f t="shared" si="366"/>
        <v>0</v>
      </c>
      <c r="AG65" s="291">
        <f t="shared" si="366"/>
        <v>0</v>
      </c>
      <c r="AH65" s="291">
        <f t="shared" si="366"/>
        <v>0</v>
      </c>
      <c r="AI65" s="291">
        <f t="shared" si="366"/>
        <v>0</v>
      </c>
      <c r="AJ65" s="291">
        <f t="shared" si="366"/>
        <v>0</v>
      </c>
      <c r="AK65" s="291">
        <f t="shared" si="366"/>
        <v>0</v>
      </c>
      <c r="AL65" s="291">
        <f t="shared" si="366"/>
        <v>0</v>
      </c>
      <c r="AM65" s="291">
        <f t="shared" si="366"/>
        <v>0</v>
      </c>
      <c r="AN65" s="291">
        <f t="shared" si="366"/>
        <v>0</v>
      </c>
      <c r="AO65" s="291">
        <f t="shared" si="366"/>
        <v>0</v>
      </c>
      <c r="AP65" s="291">
        <f t="shared" si="366"/>
        <v>0</v>
      </c>
      <c r="AQ65" s="291">
        <f t="shared" si="366"/>
        <v>0</v>
      </c>
      <c r="AR65" s="291">
        <f t="shared" si="366"/>
        <v>0</v>
      </c>
      <c r="AS65" s="291">
        <f t="shared" si="366"/>
        <v>0</v>
      </c>
      <c r="AT65" s="291">
        <f t="shared" si="366"/>
        <v>0</v>
      </c>
      <c r="AU65" s="291">
        <f t="shared" si="366"/>
        <v>0</v>
      </c>
      <c r="AV65" s="291">
        <f t="shared" si="366"/>
        <v>0</v>
      </c>
      <c r="AW65" s="291">
        <f t="shared" si="366"/>
        <v>0</v>
      </c>
      <c r="AX65" s="291">
        <f t="shared" si="366"/>
        <v>0</v>
      </c>
      <c r="AY65" s="291">
        <f t="shared" si="366"/>
        <v>0</v>
      </c>
      <c r="AZ65" s="291">
        <f t="shared" si="366"/>
        <v>0</v>
      </c>
      <c r="BA65" s="291">
        <f t="shared" si="366"/>
        <v>0</v>
      </c>
      <c r="BB65" s="291">
        <f t="shared" si="366"/>
        <v>0</v>
      </c>
      <c r="BC65" s="291">
        <f t="shared" si="366"/>
        <v>0</v>
      </c>
      <c r="BD65" s="291">
        <f t="shared" si="366"/>
        <v>0</v>
      </c>
      <c r="BE65" s="291">
        <f t="shared" si="366"/>
        <v>0</v>
      </c>
      <c r="BF65" s="291">
        <f t="shared" si="366"/>
        <v>0</v>
      </c>
      <c r="BG65" s="291">
        <f t="shared" si="366"/>
        <v>0</v>
      </c>
      <c r="BH65" s="291">
        <f t="shared" si="366"/>
        <v>0</v>
      </c>
      <c r="BI65" s="291">
        <f t="shared" si="366"/>
        <v>0</v>
      </c>
      <c r="BJ65" s="291">
        <f t="shared" si="366"/>
        <v>0</v>
      </c>
      <c r="BK65" s="291">
        <f t="shared" si="366"/>
        <v>0</v>
      </c>
      <c r="BL65" s="291">
        <f t="shared" si="366"/>
        <v>0</v>
      </c>
      <c r="BM65" s="291">
        <f t="shared" si="366"/>
        <v>0</v>
      </c>
      <c r="BN65" s="291">
        <f t="shared" si="366"/>
        <v>0</v>
      </c>
      <c r="BO65" s="291">
        <f t="shared" si="366"/>
        <v>0</v>
      </c>
      <c r="BP65" s="291">
        <f t="shared" si="366"/>
        <v>0</v>
      </c>
      <c r="BQ65" s="291">
        <f t="shared" si="366"/>
        <v>0</v>
      </c>
      <c r="BR65" s="291">
        <f t="shared" si="366"/>
        <v>0</v>
      </c>
      <c r="BS65" s="291">
        <f t="shared" si="366"/>
        <v>0</v>
      </c>
      <c r="BT65" s="291">
        <f t="shared" si="366"/>
        <v>0</v>
      </c>
      <c r="BU65" s="291">
        <f t="shared" si="366"/>
        <v>0</v>
      </c>
      <c r="BV65" s="291">
        <f t="shared" si="366"/>
        <v>0</v>
      </c>
      <c r="BW65" s="291">
        <f t="shared" ref="BW65:EH65" si="367">BW199</f>
        <v>0</v>
      </c>
      <c r="BX65" s="291">
        <f t="shared" si="367"/>
        <v>0</v>
      </c>
      <c r="BY65" s="291">
        <f t="shared" si="367"/>
        <v>0</v>
      </c>
      <c r="BZ65" s="291">
        <f t="shared" si="367"/>
        <v>0</v>
      </c>
      <c r="CA65" s="291">
        <f t="shared" si="367"/>
        <v>0</v>
      </c>
      <c r="CB65" s="291">
        <f t="shared" si="367"/>
        <v>0</v>
      </c>
      <c r="CC65" s="291">
        <f t="shared" si="367"/>
        <v>0</v>
      </c>
      <c r="CD65" s="291">
        <f t="shared" si="367"/>
        <v>0</v>
      </c>
      <c r="CE65" s="291">
        <f t="shared" si="367"/>
        <v>0</v>
      </c>
      <c r="CF65" s="291">
        <f t="shared" si="367"/>
        <v>0</v>
      </c>
      <c r="CG65" s="291">
        <f t="shared" si="367"/>
        <v>0</v>
      </c>
      <c r="CH65" s="291">
        <f t="shared" si="367"/>
        <v>0</v>
      </c>
      <c r="CI65" s="291">
        <f t="shared" si="367"/>
        <v>0</v>
      </c>
      <c r="CJ65" s="291">
        <f t="shared" si="367"/>
        <v>0</v>
      </c>
      <c r="CK65" s="291">
        <f t="shared" si="367"/>
        <v>0</v>
      </c>
      <c r="CL65" s="291">
        <f t="shared" si="367"/>
        <v>0</v>
      </c>
      <c r="CM65" s="291">
        <f t="shared" si="367"/>
        <v>0</v>
      </c>
      <c r="CN65" s="291">
        <f t="shared" si="367"/>
        <v>0</v>
      </c>
      <c r="CO65" s="291">
        <f t="shared" si="367"/>
        <v>0</v>
      </c>
      <c r="CP65" s="291">
        <f t="shared" si="367"/>
        <v>0</v>
      </c>
      <c r="CQ65" s="291">
        <f t="shared" si="367"/>
        <v>0</v>
      </c>
      <c r="CR65" s="291">
        <f t="shared" si="367"/>
        <v>0</v>
      </c>
      <c r="CS65" s="291">
        <f t="shared" si="367"/>
        <v>0</v>
      </c>
      <c r="CT65" s="291">
        <f t="shared" si="367"/>
        <v>0</v>
      </c>
      <c r="CU65" s="291">
        <f t="shared" si="367"/>
        <v>0</v>
      </c>
      <c r="CV65" s="291">
        <f t="shared" si="367"/>
        <v>0</v>
      </c>
      <c r="CW65" s="291">
        <f t="shared" si="367"/>
        <v>0</v>
      </c>
      <c r="CX65" s="291">
        <f t="shared" si="367"/>
        <v>0</v>
      </c>
      <c r="CY65" s="291">
        <f t="shared" si="367"/>
        <v>0</v>
      </c>
      <c r="CZ65" s="291">
        <f t="shared" si="367"/>
        <v>0</v>
      </c>
      <c r="DA65" s="291">
        <f t="shared" si="367"/>
        <v>0</v>
      </c>
      <c r="DB65" s="291">
        <f t="shared" si="367"/>
        <v>0</v>
      </c>
      <c r="DC65" s="291">
        <f t="shared" si="367"/>
        <v>0</v>
      </c>
      <c r="DD65" s="291">
        <f t="shared" si="367"/>
        <v>0</v>
      </c>
      <c r="DE65" s="291">
        <f t="shared" si="367"/>
        <v>0</v>
      </c>
      <c r="DF65" s="291">
        <f t="shared" si="367"/>
        <v>0</v>
      </c>
      <c r="DG65" s="291">
        <f t="shared" si="367"/>
        <v>0</v>
      </c>
      <c r="DH65" s="291">
        <f t="shared" si="367"/>
        <v>0</v>
      </c>
      <c r="DI65" s="291">
        <f t="shared" si="367"/>
        <v>0</v>
      </c>
      <c r="DJ65" s="291">
        <f t="shared" si="367"/>
        <v>0</v>
      </c>
      <c r="DK65" s="291">
        <f t="shared" si="367"/>
        <v>0</v>
      </c>
      <c r="DL65" s="291">
        <f t="shared" si="367"/>
        <v>0</v>
      </c>
      <c r="DM65" s="291">
        <f t="shared" si="367"/>
        <v>0</v>
      </c>
      <c r="DN65" s="291">
        <f t="shared" si="367"/>
        <v>0</v>
      </c>
      <c r="DO65" s="291">
        <f t="shared" si="367"/>
        <v>0</v>
      </c>
      <c r="DP65" s="291">
        <f t="shared" si="367"/>
        <v>0</v>
      </c>
      <c r="DQ65" s="291">
        <f t="shared" si="367"/>
        <v>0</v>
      </c>
      <c r="DR65" s="291">
        <f t="shared" si="367"/>
        <v>0</v>
      </c>
      <c r="DS65" s="291">
        <f t="shared" si="367"/>
        <v>0</v>
      </c>
      <c r="DT65" s="291">
        <f t="shared" si="367"/>
        <v>0</v>
      </c>
      <c r="DU65" s="291">
        <f t="shared" si="367"/>
        <v>0</v>
      </c>
      <c r="DV65" s="291">
        <f t="shared" si="367"/>
        <v>0</v>
      </c>
      <c r="DW65" s="291">
        <f t="shared" si="367"/>
        <v>0</v>
      </c>
      <c r="DX65" s="291">
        <f t="shared" si="367"/>
        <v>0</v>
      </c>
      <c r="DY65" s="291">
        <f t="shared" si="367"/>
        <v>0</v>
      </c>
      <c r="DZ65" s="291">
        <f t="shared" si="367"/>
        <v>0</v>
      </c>
      <c r="EA65" s="291">
        <f t="shared" si="367"/>
        <v>0</v>
      </c>
      <c r="EB65" s="291">
        <f t="shared" si="367"/>
        <v>0</v>
      </c>
      <c r="EC65" s="291">
        <f t="shared" si="367"/>
        <v>0</v>
      </c>
      <c r="ED65" s="291">
        <f t="shared" si="367"/>
        <v>0</v>
      </c>
      <c r="EE65" s="291">
        <f t="shared" si="367"/>
        <v>0</v>
      </c>
      <c r="EF65" s="291">
        <f t="shared" si="367"/>
        <v>0</v>
      </c>
      <c r="EG65" s="291">
        <f t="shared" si="367"/>
        <v>0</v>
      </c>
      <c r="EH65" s="291">
        <f t="shared" si="367"/>
        <v>0</v>
      </c>
      <c r="EI65" s="291">
        <f t="shared" ref="EI65:GT65" si="368">EI199</f>
        <v>0</v>
      </c>
      <c r="EJ65" s="291">
        <f t="shared" si="368"/>
        <v>0</v>
      </c>
      <c r="EK65" s="291">
        <f t="shared" si="368"/>
        <v>0</v>
      </c>
      <c r="EL65" s="291">
        <f t="shared" si="368"/>
        <v>0</v>
      </c>
      <c r="EM65" s="291">
        <f t="shared" si="368"/>
        <v>0</v>
      </c>
      <c r="EN65" s="291">
        <f t="shared" si="368"/>
        <v>0</v>
      </c>
      <c r="EO65" s="291">
        <f t="shared" si="368"/>
        <v>0</v>
      </c>
      <c r="EP65" s="291">
        <f t="shared" si="368"/>
        <v>0</v>
      </c>
      <c r="EQ65" s="291">
        <f t="shared" si="368"/>
        <v>0</v>
      </c>
      <c r="ER65" s="291">
        <f t="shared" si="368"/>
        <v>0</v>
      </c>
      <c r="ES65" s="291">
        <f t="shared" si="368"/>
        <v>0</v>
      </c>
      <c r="ET65" s="291">
        <f t="shared" si="368"/>
        <v>0</v>
      </c>
      <c r="EU65" s="291">
        <f t="shared" si="368"/>
        <v>0</v>
      </c>
      <c r="EV65" s="291">
        <f t="shared" si="368"/>
        <v>0</v>
      </c>
      <c r="EW65" s="291">
        <f t="shared" si="368"/>
        <v>0</v>
      </c>
      <c r="EX65" s="291">
        <f t="shared" si="368"/>
        <v>0</v>
      </c>
      <c r="EY65" s="291">
        <f t="shared" si="368"/>
        <v>0</v>
      </c>
      <c r="EZ65" s="291">
        <f t="shared" si="368"/>
        <v>0</v>
      </c>
      <c r="FA65" s="291">
        <f t="shared" si="368"/>
        <v>0</v>
      </c>
      <c r="FB65" s="291">
        <f t="shared" si="368"/>
        <v>0</v>
      </c>
      <c r="FC65" s="291">
        <f t="shared" si="368"/>
        <v>0</v>
      </c>
      <c r="FD65" s="291">
        <f t="shared" si="368"/>
        <v>0</v>
      </c>
      <c r="FE65" s="291">
        <f t="shared" si="368"/>
        <v>0</v>
      </c>
      <c r="FF65" s="291">
        <f t="shared" si="368"/>
        <v>0</v>
      </c>
      <c r="FG65" s="291">
        <f t="shared" si="368"/>
        <v>0</v>
      </c>
      <c r="FH65" s="291">
        <f t="shared" si="368"/>
        <v>0</v>
      </c>
      <c r="FI65" s="291">
        <f t="shared" si="368"/>
        <v>0</v>
      </c>
      <c r="FJ65" s="291">
        <f t="shared" si="368"/>
        <v>0</v>
      </c>
      <c r="FK65" s="291">
        <f t="shared" si="368"/>
        <v>0</v>
      </c>
      <c r="FL65" s="291">
        <f t="shared" si="368"/>
        <v>0</v>
      </c>
      <c r="FM65" s="291">
        <f t="shared" si="368"/>
        <v>0</v>
      </c>
      <c r="FN65" s="291">
        <f t="shared" si="368"/>
        <v>0</v>
      </c>
      <c r="FO65" s="291">
        <f t="shared" si="368"/>
        <v>0</v>
      </c>
      <c r="FP65" s="291">
        <f t="shared" si="368"/>
        <v>0</v>
      </c>
      <c r="FQ65" s="291">
        <f t="shared" si="368"/>
        <v>0</v>
      </c>
      <c r="FR65" s="291">
        <f t="shared" si="368"/>
        <v>0</v>
      </c>
      <c r="FS65" s="291">
        <f t="shared" si="368"/>
        <v>0</v>
      </c>
      <c r="FT65" s="291">
        <f t="shared" si="368"/>
        <v>0</v>
      </c>
      <c r="FU65" s="291">
        <f t="shared" si="368"/>
        <v>0</v>
      </c>
      <c r="FV65" s="291">
        <f t="shared" si="368"/>
        <v>0</v>
      </c>
      <c r="FW65" s="291">
        <f t="shared" si="368"/>
        <v>0</v>
      </c>
      <c r="FX65" s="291">
        <f t="shared" si="368"/>
        <v>0</v>
      </c>
      <c r="FY65" s="291">
        <f t="shared" si="368"/>
        <v>0</v>
      </c>
      <c r="FZ65" s="291">
        <f t="shared" si="368"/>
        <v>0</v>
      </c>
      <c r="GA65" s="291">
        <f t="shared" si="368"/>
        <v>0</v>
      </c>
      <c r="GB65" s="291">
        <f t="shared" si="368"/>
        <v>0</v>
      </c>
      <c r="GC65" s="291">
        <f t="shared" si="368"/>
        <v>0</v>
      </c>
      <c r="GD65" s="291">
        <f t="shared" si="368"/>
        <v>0</v>
      </c>
      <c r="GE65" s="291">
        <f t="shared" si="368"/>
        <v>0</v>
      </c>
      <c r="GF65" s="291">
        <f t="shared" si="368"/>
        <v>0</v>
      </c>
      <c r="GG65" s="291">
        <f t="shared" si="368"/>
        <v>0</v>
      </c>
      <c r="GH65" s="291">
        <f t="shared" si="368"/>
        <v>0</v>
      </c>
      <c r="GI65" s="291">
        <f t="shared" si="368"/>
        <v>0</v>
      </c>
      <c r="GJ65" s="291">
        <f t="shared" si="368"/>
        <v>0</v>
      </c>
      <c r="GK65" s="291">
        <f t="shared" si="368"/>
        <v>0</v>
      </c>
      <c r="GL65" s="291">
        <f t="shared" si="368"/>
        <v>0</v>
      </c>
      <c r="GM65" s="291">
        <f t="shared" si="368"/>
        <v>0</v>
      </c>
      <c r="GN65" s="291">
        <f t="shared" si="368"/>
        <v>0</v>
      </c>
      <c r="GO65" s="291">
        <f t="shared" si="368"/>
        <v>0</v>
      </c>
      <c r="GP65" s="291">
        <f t="shared" si="368"/>
        <v>0</v>
      </c>
      <c r="GQ65" s="291">
        <f t="shared" si="368"/>
        <v>0</v>
      </c>
      <c r="GR65" s="291">
        <f t="shared" si="368"/>
        <v>0</v>
      </c>
      <c r="GS65" s="291">
        <f t="shared" si="368"/>
        <v>0</v>
      </c>
      <c r="GT65" s="291">
        <f t="shared" si="368"/>
        <v>0</v>
      </c>
      <c r="GU65" s="291">
        <f t="shared" ref="GU65:JF65" si="369">GU199</f>
        <v>0</v>
      </c>
      <c r="GV65" s="291">
        <f t="shared" si="369"/>
        <v>0</v>
      </c>
      <c r="GW65" s="291">
        <f t="shared" si="369"/>
        <v>0</v>
      </c>
      <c r="GX65" s="291">
        <f t="shared" si="369"/>
        <v>0</v>
      </c>
      <c r="GY65" s="291">
        <f t="shared" si="369"/>
        <v>0</v>
      </c>
      <c r="GZ65" s="291">
        <f t="shared" si="369"/>
        <v>0</v>
      </c>
      <c r="HA65" s="291">
        <f t="shared" si="369"/>
        <v>0</v>
      </c>
      <c r="HB65" s="291">
        <f t="shared" si="369"/>
        <v>0</v>
      </c>
      <c r="HC65" s="291">
        <f t="shared" si="369"/>
        <v>0</v>
      </c>
      <c r="HD65" s="291">
        <f t="shared" si="369"/>
        <v>0</v>
      </c>
      <c r="HE65" s="291">
        <f t="shared" si="369"/>
        <v>0</v>
      </c>
      <c r="HF65" s="291">
        <f t="shared" si="369"/>
        <v>0</v>
      </c>
      <c r="HG65" s="291">
        <f t="shared" si="369"/>
        <v>0</v>
      </c>
      <c r="HH65" s="291">
        <f t="shared" si="369"/>
        <v>0</v>
      </c>
      <c r="HI65" s="291">
        <f t="shared" si="369"/>
        <v>0</v>
      </c>
      <c r="HJ65" s="291">
        <f t="shared" si="369"/>
        <v>0</v>
      </c>
      <c r="HK65" s="291">
        <f t="shared" si="369"/>
        <v>0</v>
      </c>
      <c r="HL65" s="291">
        <f t="shared" si="369"/>
        <v>0</v>
      </c>
      <c r="HM65" s="291">
        <f t="shared" si="369"/>
        <v>0</v>
      </c>
      <c r="HN65" s="291">
        <f t="shared" si="369"/>
        <v>0</v>
      </c>
      <c r="HO65" s="291">
        <f t="shared" si="369"/>
        <v>0</v>
      </c>
      <c r="HP65" s="291">
        <f t="shared" si="369"/>
        <v>0</v>
      </c>
      <c r="HQ65" s="291">
        <f t="shared" si="369"/>
        <v>0</v>
      </c>
      <c r="HR65" s="291">
        <f t="shared" si="369"/>
        <v>0</v>
      </c>
      <c r="HS65" s="291">
        <f t="shared" si="369"/>
        <v>0</v>
      </c>
      <c r="HT65" s="291">
        <f t="shared" si="369"/>
        <v>0</v>
      </c>
      <c r="HU65" s="291">
        <f t="shared" si="369"/>
        <v>0</v>
      </c>
      <c r="HV65" s="291">
        <f t="shared" si="369"/>
        <v>0</v>
      </c>
      <c r="HW65" s="291">
        <f t="shared" si="369"/>
        <v>0</v>
      </c>
      <c r="HX65" s="291">
        <f t="shared" si="369"/>
        <v>0</v>
      </c>
      <c r="HY65" s="291">
        <f t="shared" si="369"/>
        <v>0</v>
      </c>
      <c r="HZ65" s="291">
        <f t="shared" si="369"/>
        <v>0</v>
      </c>
      <c r="IA65" s="291">
        <f t="shared" si="369"/>
        <v>0</v>
      </c>
      <c r="IB65" s="291">
        <f t="shared" si="369"/>
        <v>0</v>
      </c>
      <c r="IC65" s="291">
        <f t="shared" si="369"/>
        <v>0</v>
      </c>
      <c r="ID65" s="291">
        <f t="shared" si="369"/>
        <v>0</v>
      </c>
      <c r="IE65" s="291">
        <f t="shared" si="369"/>
        <v>0</v>
      </c>
      <c r="IF65" s="291">
        <f t="shared" si="369"/>
        <v>0</v>
      </c>
      <c r="IG65" s="291">
        <f t="shared" si="369"/>
        <v>0</v>
      </c>
      <c r="IH65" s="291">
        <f t="shared" si="369"/>
        <v>0</v>
      </c>
      <c r="II65" s="291">
        <f t="shared" si="369"/>
        <v>0</v>
      </c>
      <c r="IJ65" s="291">
        <f t="shared" si="369"/>
        <v>0</v>
      </c>
      <c r="IK65" s="291">
        <f t="shared" si="369"/>
        <v>0</v>
      </c>
      <c r="IL65" s="291">
        <f t="shared" si="369"/>
        <v>0</v>
      </c>
      <c r="IM65" s="291">
        <f t="shared" si="369"/>
        <v>0</v>
      </c>
      <c r="IN65" s="291">
        <f t="shared" si="369"/>
        <v>0</v>
      </c>
      <c r="IO65" s="291">
        <f t="shared" si="369"/>
        <v>0</v>
      </c>
      <c r="IP65" s="291">
        <f t="shared" si="369"/>
        <v>0</v>
      </c>
      <c r="IQ65" s="291">
        <f t="shared" si="369"/>
        <v>0</v>
      </c>
      <c r="IR65" s="291">
        <f t="shared" si="369"/>
        <v>0</v>
      </c>
      <c r="IS65" s="291">
        <f t="shared" si="369"/>
        <v>0</v>
      </c>
      <c r="IT65" s="291">
        <f t="shared" si="369"/>
        <v>0</v>
      </c>
      <c r="IU65" s="291">
        <f t="shared" si="369"/>
        <v>0</v>
      </c>
      <c r="IV65" s="291">
        <f t="shared" si="369"/>
        <v>0</v>
      </c>
      <c r="IW65" s="291">
        <f t="shared" si="369"/>
        <v>0</v>
      </c>
      <c r="IX65" s="291">
        <f t="shared" si="369"/>
        <v>0</v>
      </c>
      <c r="IY65" s="291">
        <f t="shared" si="369"/>
        <v>0</v>
      </c>
      <c r="IZ65" s="291">
        <f t="shared" si="369"/>
        <v>0</v>
      </c>
      <c r="JA65" s="291">
        <f t="shared" si="369"/>
        <v>0</v>
      </c>
      <c r="JB65" s="291">
        <f t="shared" si="369"/>
        <v>0</v>
      </c>
      <c r="JC65" s="291">
        <f t="shared" si="369"/>
        <v>0</v>
      </c>
      <c r="JD65" s="291">
        <f t="shared" si="369"/>
        <v>0</v>
      </c>
      <c r="JE65" s="291">
        <f t="shared" si="369"/>
        <v>0</v>
      </c>
      <c r="JF65" s="291">
        <f t="shared" si="369"/>
        <v>0</v>
      </c>
      <c r="JG65" s="291">
        <f t="shared" ref="JG65:LR65" si="370">JG199</f>
        <v>0</v>
      </c>
      <c r="JH65" s="291">
        <f t="shared" si="370"/>
        <v>0</v>
      </c>
      <c r="JI65" s="291">
        <f t="shared" si="370"/>
        <v>0</v>
      </c>
      <c r="JJ65" s="291">
        <f t="shared" si="370"/>
        <v>0</v>
      </c>
      <c r="JK65" s="291">
        <f t="shared" si="370"/>
        <v>0</v>
      </c>
      <c r="JL65" s="291">
        <f t="shared" si="370"/>
        <v>0</v>
      </c>
      <c r="JM65" s="291">
        <f t="shared" si="370"/>
        <v>0</v>
      </c>
      <c r="JN65" s="291">
        <f t="shared" si="370"/>
        <v>0</v>
      </c>
      <c r="JO65" s="291">
        <f t="shared" si="370"/>
        <v>0</v>
      </c>
      <c r="JP65" s="291">
        <f t="shared" si="370"/>
        <v>0</v>
      </c>
      <c r="JQ65" s="291">
        <f t="shared" si="370"/>
        <v>0</v>
      </c>
      <c r="JR65" s="291">
        <f t="shared" si="370"/>
        <v>0</v>
      </c>
      <c r="JS65" s="291">
        <f t="shared" si="370"/>
        <v>0</v>
      </c>
      <c r="JT65" s="291">
        <f t="shared" si="370"/>
        <v>0</v>
      </c>
      <c r="JU65" s="291">
        <f t="shared" si="370"/>
        <v>0</v>
      </c>
      <c r="JV65" s="291">
        <f t="shared" si="370"/>
        <v>0</v>
      </c>
      <c r="JW65" s="291">
        <f t="shared" si="370"/>
        <v>0</v>
      </c>
      <c r="JX65" s="291">
        <f t="shared" si="370"/>
        <v>0</v>
      </c>
      <c r="JY65" s="291">
        <f t="shared" si="370"/>
        <v>0</v>
      </c>
      <c r="JZ65" s="291">
        <f t="shared" si="370"/>
        <v>0</v>
      </c>
      <c r="KA65" s="291">
        <f t="shared" si="370"/>
        <v>0</v>
      </c>
      <c r="KB65" s="291">
        <f t="shared" si="370"/>
        <v>0</v>
      </c>
      <c r="KC65" s="291">
        <f t="shared" si="370"/>
        <v>0</v>
      </c>
      <c r="KD65" s="291">
        <f t="shared" si="370"/>
        <v>0</v>
      </c>
      <c r="KE65" s="291">
        <f t="shared" si="370"/>
        <v>0</v>
      </c>
      <c r="KF65" s="291">
        <f t="shared" si="370"/>
        <v>0</v>
      </c>
      <c r="KG65" s="291">
        <f t="shared" si="370"/>
        <v>0</v>
      </c>
      <c r="KH65" s="291">
        <f t="shared" si="370"/>
        <v>0</v>
      </c>
      <c r="KI65" s="291">
        <f t="shared" si="370"/>
        <v>0</v>
      </c>
      <c r="KJ65" s="291">
        <f t="shared" si="370"/>
        <v>0</v>
      </c>
      <c r="KK65" s="291">
        <f t="shared" si="370"/>
        <v>0</v>
      </c>
      <c r="KL65" s="291">
        <f t="shared" si="370"/>
        <v>0</v>
      </c>
      <c r="KM65" s="291">
        <f t="shared" si="370"/>
        <v>0</v>
      </c>
      <c r="KN65" s="291">
        <f t="shared" si="370"/>
        <v>0</v>
      </c>
      <c r="KO65" s="291">
        <f t="shared" si="370"/>
        <v>0</v>
      </c>
      <c r="KP65" s="291">
        <f t="shared" si="370"/>
        <v>0</v>
      </c>
      <c r="KQ65" s="291">
        <f t="shared" si="370"/>
        <v>0</v>
      </c>
      <c r="KR65" s="291">
        <f t="shared" si="370"/>
        <v>0</v>
      </c>
      <c r="KS65" s="291">
        <f t="shared" si="370"/>
        <v>0</v>
      </c>
      <c r="KT65" s="291">
        <f t="shared" si="370"/>
        <v>0</v>
      </c>
      <c r="KU65" s="291">
        <f t="shared" si="370"/>
        <v>0</v>
      </c>
      <c r="KV65" s="291">
        <f t="shared" si="370"/>
        <v>0</v>
      </c>
      <c r="KW65" s="291">
        <f t="shared" si="370"/>
        <v>0</v>
      </c>
      <c r="KX65" s="291">
        <f t="shared" si="370"/>
        <v>0</v>
      </c>
      <c r="KY65" s="291">
        <f t="shared" si="370"/>
        <v>0</v>
      </c>
      <c r="KZ65" s="291">
        <f t="shared" si="370"/>
        <v>0</v>
      </c>
      <c r="LA65" s="291">
        <f t="shared" si="370"/>
        <v>0</v>
      </c>
      <c r="LB65" s="291">
        <f t="shared" si="370"/>
        <v>0</v>
      </c>
      <c r="LC65" s="291">
        <f t="shared" si="370"/>
        <v>0</v>
      </c>
      <c r="LD65" s="291">
        <f t="shared" si="370"/>
        <v>0</v>
      </c>
      <c r="LE65" s="291">
        <f t="shared" si="370"/>
        <v>0</v>
      </c>
      <c r="LF65" s="291">
        <f t="shared" si="370"/>
        <v>0</v>
      </c>
      <c r="LG65" s="291">
        <f t="shared" si="370"/>
        <v>0</v>
      </c>
      <c r="LH65" s="291">
        <f t="shared" si="370"/>
        <v>0</v>
      </c>
      <c r="LI65" s="291">
        <f t="shared" si="370"/>
        <v>0</v>
      </c>
      <c r="LJ65" s="291">
        <f t="shared" si="370"/>
        <v>0</v>
      </c>
      <c r="LK65" s="291">
        <f t="shared" si="370"/>
        <v>0</v>
      </c>
      <c r="LL65" s="291">
        <f t="shared" si="370"/>
        <v>0</v>
      </c>
      <c r="LM65" s="291">
        <f t="shared" si="370"/>
        <v>0</v>
      </c>
      <c r="LN65" s="291">
        <f t="shared" si="370"/>
        <v>0</v>
      </c>
      <c r="LO65" s="291">
        <f t="shared" si="370"/>
        <v>0</v>
      </c>
      <c r="LP65" s="291">
        <f t="shared" si="370"/>
        <v>0</v>
      </c>
      <c r="LQ65" s="291">
        <f t="shared" si="370"/>
        <v>0</v>
      </c>
      <c r="LR65" s="291">
        <f t="shared" si="370"/>
        <v>0</v>
      </c>
      <c r="LS65" s="291">
        <f t="shared" ref="LS65:OD65" si="371">LS199</f>
        <v>0</v>
      </c>
      <c r="LT65" s="291">
        <f t="shared" si="371"/>
        <v>0</v>
      </c>
      <c r="LU65" s="291">
        <f t="shared" si="371"/>
        <v>0</v>
      </c>
      <c r="LV65" s="291">
        <f t="shared" si="371"/>
        <v>0</v>
      </c>
      <c r="LW65" s="291">
        <f t="shared" si="371"/>
        <v>0</v>
      </c>
      <c r="LX65" s="291">
        <f t="shared" si="371"/>
        <v>0</v>
      </c>
      <c r="LY65" s="291">
        <f t="shared" si="371"/>
        <v>0</v>
      </c>
      <c r="LZ65" s="291">
        <f t="shared" si="371"/>
        <v>0</v>
      </c>
      <c r="MA65" s="291">
        <f t="shared" si="371"/>
        <v>0</v>
      </c>
      <c r="MB65" s="291">
        <f t="shared" si="371"/>
        <v>0</v>
      </c>
      <c r="MC65" s="291">
        <f t="shared" si="371"/>
        <v>0</v>
      </c>
      <c r="MD65" s="291">
        <f t="shared" si="371"/>
        <v>0</v>
      </c>
      <c r="ME65" s="291">
        <f t="shared" si="371"/>
        <v>0</v>
      </c>
      <c r="MF65" s="291">
        <f t="shared" si="371"/>
        <v>0</v>
      </c>
      <c r="MG65" s="291">
        <f t="shared" si="371"/>
        <v>0</v>
      </c>
      <c r="MH65" s="291">
        <f t="shared" si="371"/>
        <v>0</v>
      </c>
      <c r="MI65" s="291">
        <f t="shared" si="371"/>
        <v>0</v>
      </c>
      <c r="MJ65" s="291">
        <f t="shared" si="371"/>
        <v>0</v>
      </c>
      <c r="MK65" s="291">
        <f t="shared" si="371"/>
        <v>0</v>
      </c>
      <c r="ML65" s="291">
        <f t="shared" si="371"/>
        <v>0</v>
      </c>
      <c r="MM65" s="291">
        <f t="shared" si="371"/>
        <v>0</v>
      </c>
      <c r="MN65" s="291">
        <f t="shared" si="371"/>
        <v>0</v>
      </c>
      <c r="MO65" s="291">
        <f t="shared" si="371"/>
        <v>0</v>
      </c>
      <c r="MP65" s="291">
        <f t="shared" si="371"/>
        <v>0</v>
      </c>
      <c r="MQ65" s="291">
        <f t="shared" si="371"/>
        <v>0</v>
      </c>
      <c r="MR65" s="291">
        <f t="shared" si="371"/>
        <v>0</v>
      </c>
      <c r="MS65" s="291">
        <f t="shared" si="371"/>
        <v>0</v>
      </c>
      <c r="MT65" s="291">
        <f t="shared" si="371"/>
        <v>0</v>
      </c>
      <c r="MU65" s="291">
        <f t="shared" si="371"/>
        <v>0</v>
      </c>
      <c r="MV65" s="291">
        <f t="shared" si="371"/>
        <v>0</v>
      </c>
      <c r="MW65" s="291">
        <f t="shared" si="371"/>
        <v>0</v>
      </c>
      <c r="MX65" s="291">
        <f t="shared" si="371"/>
        <v>0</v>
      </c>
      <c r="MY65" s="291">
        <f t="shared" si="371"/>
        <v>0</v>
      </c>
      <c r="MZ65" s="291">
        <f t="shared" si="371"/>
        <v>0</v>
      </c>
      <c r="NA65" s="291">
        <f t="shared" si="371"/>
        <v>0</v>
      </c>
      <c r="NB65" s="291">
        <f t="shared" si="371"/>
        <v>0</v>
      </c>
      <c r="NC65" s="291">
        <f t="shared" si="371"/>
        <v>0</v>
      </c>
      <c r="ND65" s="291">
        <f t="shared" si="371"/>
        <v>0</v>
      </c>
      <c r="NE65" s="291">
        <f t="shared" si="371"/>
        <v>0</v>
      </c>
      <c r="NF65" s="291">
        <f t="shared" si="371"/>
        <v>0</v>
      </c>
      <c r="NG65" s="291">
        <f t="shared" si="371"/>
        <v>0</v>
      </c>
      <c r="NH65" s="291">
        <f t="shared" si="371"/>
        <v>0</v>
      </c>
      <c r="NI65" s="291">
        <f t="shared" si="371"/>
        <v>0</v>
      </c>
      <c r="NJ65" s="291">
        <f t="shared" si="371"/>
        <v>0</v>
      </c>
      <c r="NK65" s="291">
        <f t="shared" si="371"/>
        <v>0</v>
      </c>
      <c r="NL65" s="291">
        <f t="shared" si="371"/>
        <v>0</v>
      </c>
      <c r="NM65" s="291">
        <f t="shared" si="371"/>
        <v>0</v>
      </c>
      <c r="NN65" s="291">
        <f t="shared" si="371"/>
        <v>0</v>
      </c>
      <c r="NO65" s="291">
        <f t="shared" si="371"/>
        <v>0</v>
      </c>
      <c r="NP65" s="291">
        <f t="shared" si="371"/>
        <v>0</v>
      </c>
      <c r="NQ65" s="291">
        <f t="shared" si="371"/>
        <v>0</v>
      </c>
      <c r="NR65" s="291">
        <f t="shared" si="371"/>
        <v>0</v>
      </c>
      <c r="NS65" s="291">
        <f t="shared" si="371"/>
        <v>0</v>
      </c>
      <c r="NT65" s="291">
        <f t="shared" si="371"/>
        <v>0</v>
      </c>
      <c r="NU65" s="291">
        <f t="shared" si="371"/>
        <v>0</v>
      </c>
      <c r="NV65" s="291">
        <f t="shared" si="371"/>
        <v>0</v>
      </c>
      <c r="NW65" s="291">
        <f t="shared" si="371"/>
        <v>0</v>
      </c>
      <c r="NX65" s="291">
        <f t="shared" si="371"/>
        <v>0</v>
      </c>
      <c r="NY65" s="291">
        <f t="shared" si="371"/>
        <v>0</v>
      </c>
      <c r="NZ65" s="291">
        <f t="shared" si="371"/>
        <v>0</v>
      </c>
      <c r="OA65" s="291">
        <f t="shared" si="371"/>
        <v>0</v>
      </c>
      <c r="OB65" s="291">
        <f t="shared" si="371"/>
        <v>0</v>
      </c>
      <c r="OC65" s="291">
        <f t="shared" si="371"/>
        <v>0</v>
      </c>
      <c r="OD65" s="291">
        <f t="shared" si="371"/>
        <v>0</v>
      </c>
      <c r="OE65" s="291">
        <f t="shared" ref="OE65:OS65" si="372">OE199</f>
        <v>0</v>
      </c>
      <c r="OF65" s="291">
        <f t="shared" si="372"/>
        <v>0</v>
      </c>
      <c r="OG65" s="291">
        <f t="shared" si="372"/>
        <v>0</v>
      </c>
      <c r="OH65" s="291">
        <f t="shared" si="372"/>
        <v>0</v>
      </c>
      <c r="OI65" s="291">
        <f t="shared" si="372"/>
        <v>0</v>
      </c>
      <c r="OJ65" s="291">
        <f t="shared" si="372"/>
        <v>0</v>
      </c>
      <c r="OK65" s="291">
        <f t="shared" si="372"/>
        <v>0</v>
      </c>
      <c r="OL65" s="291">
        <f t="shared" si="372"/>
        <v>0</v>
      </c>
      <c r="OM65" s="291">
        <f t="shared" si="372"/>
        <v>0</v>
      </c>
      <c r="ON65" s="291">
        <f t="shared" si="372"/>
        <v>0</v>
      </c>
      <c r="OO65" s="291">
        <f t="shared" si="372"/>
        <v>0</v>
      </c>
      <c r="OP65" s="291">
        <f t="shared" si="372"/>
        <v>0</v>
      </c>
      <c r="OQ65" s="291">
        <f t="shared" si="372"/>
        <v>0</v>
      </c>
      <c r="OR65" s="291">
        <f t="shared" si="372"/>
        <v>0</v>
      </c>
      <c r="OS65" s="291">
        <f t="shared" si="372"/>
        <v>0</v>
      </c>
    </row>
    <row r="66" spans="1:409">
      <c r="A66">
        <f>Rådata_6000!A62</f>
        <v>0</v>
      </c>
      <c r="B66" s="47" t="e">
        <f t="shared" ref="B66:G66" si="373">AVERAGEIF($J$5:$OS$5,B$8,$J200:$OS200)</f>
        <v>#DIV/0!</v>
      </c>
      <c r="C66" s="47" t="e">
        <f t="shared" si="373"/>
        <v>#DIV/0!</v>
      </c>
      <c r="D66" s="47" t="e">
        <f t="shared" si="373"/>
        <v>#DIV/0!</v>
      </c>
      <c r="E66" s="47" t="e">
        <f t="shared" si="373"/>
        <v>#DIV/0!</v>
      </c>
      <c r="F66" s="47" t="e">
        <f t="shared" si="373"/>
        <v>#DIV/0!</v>
      </c>
      <c r="G66" s="47" t="e">
        <f t="shared" si="373"/>
        <v>#DIV/0!</v>
      </c>
      <c r="H66" s="47" t="e">
        <f>AVERAGEIF($J$5:$OS$5,H$8,$J200:$OS200)</f>
        <v>#DIV/0!</v>
      </c>
      <c r="I66" s="47" t="e">
        <f>AVERAGEIF($J$5:$OS$5,I$8,$J200:$OS200)</f>
        <v>#DIV/0!</v>
      </c>
      <c r="J66">
        <f t="shared" ref="J66:BU66" si="374">J$9*J200</f>
        <v>0</v>
      </c>
      <c r="K66">
        <f t="shared" si="374"/>
        <v>0</v>
      </c>
      <c r="L66">
        <f t="shared" si="374"/>
        <v>0</v>
      </c>
      <c r="M66">
        <f t="shared" si="374"/>
        <v>0</v>
      </c>
      <c r="N66">
        <f t="shared" si="374"/>
        <v>0</v>
      </c>
      <c r="O66">
        <f t="shared" si="374"/>
        <v>0</v>
      </c>
      <c r="P66">
        <f t="shared" si="374"/>
        <v>0</v>
      </c>
      <c r="Q66">
        <f t="shared" si="374"/>
        <v>0</v>
      </c>
      <c r="R66">
        <f t="shared" si="374"/>
        <v>0</v>
      </c>
      <c r="S66">
        <f t="shared" si="374"/>
        <v>0</v>
      </c>
      <c r="T66">
        <f t="shared" si="374"/>
        <v>0</v>
      </c>
      <c r="U66">
        <f t="shared" si="374"/>
        <v>0</v>
      </c>
      <c r="V66">
        <f t="shared" si="374"/>
        <v>0</v>
      </c>
      <c r="W66">
        <f t="shared" si="374"/>
        <v>0</v>
      </c>
      <c r="X66">
        <f t="shared" si="374"/>
        <v>0</v>
      </c>
      <c r="Y66">
        <f t="shared" si="374"/>
        <v>0</v>
      </c>
      <c r="Z66">
        <f t="shared" si="374"/>
        <v>0</v>
      </c>
      <c r="AA66">
        <f t="shared" si="374"/>
        <v>0</v>
      </c>
      <c r="AB66">
        <f t="shared" si="374"/>
        <v>0</v>
      </c>
      <c r="AC66">
        <f t="shared" si="374"/>
        <v>0</v>
      </c>
      <c r="AD66">
        <f t="shared" si="374"/>
        <v>0</v>
      </c>
      <c r="AE66">
        <f t="shared" si="374"/>
        <v>0</v>
      </c>
      <c r="AF66">
        <f t="shared" si="374"/>
        <v>0</v>
      </c>
      <c r="AG66">
        <f t="shared" si="374"/>
        <v>0</v>
      </c>
      <c r="AH66">
        <f t="shared" si="374"/>
        <v>0</v>
      </c>
      <c r="AI66">
        <f t="shared" si="374"/>
        <v>0</v>
      </c>
      <c r="AJ66">
        <f t="shared" si="374"/>
        <v>0</v>
      </c>
      <c r="AK66">
        <f t="shared" si="374"/>
        <v>0</v>
      </c>
      <c r="AL66">
        <f t="shared" si="374"/>
        <v>0</v>
      </c>
      <c r="AM66">
        <f t="shared" si="374"/>
        <v>0</v>
      </c>
      <c r="AN66">
        <f t="shared" si="374"/>
        <v>0</v>
      </c>
      <c r="AO66">
        <f t="shared" si="374"/>
        <v>0</v>
      </c>
      <c r="AP66">
        <f t="shared" si="374"/>
        <v>0</v>
      </c>
      <c r="AQ66">
        <f t="shared" si="374"/>
        <v>0</v>
      </c>
      <c r="AR66">
        <f t="shared" si="374"/>
        <v>0</v>
      </c>
      <c r="AS66">
        <f t="shared" si="374"/>
        <v>0</v>
      </c>
      <c r="AT66">
        <f t="shared" si="374"/>
        <v>0</v>
      </c>
      <c r="AU66">
        <f t="shared" si="374"/>
        <v>0</v>
      </c>
      <c r="AV66">
        <f t="shared" si="374"/>
        <v>0</v>
      </c>
      <c r="AW66">
        <f t="shared" si="374"/>
        <v>0</v>
      </c>
      <c r="AX66">
        <f t="shared" si="374"/>
        <v>0</v>
      </c>
      <c r="AY66">
        <f t="shared" si="374"/>
        <v>0</v>
      </c>
      <c r="AZ66">
        <f t="shared" si="374"/>
        <v>0</v>
      </c>
      <c r="BA66">
        <f t="shared" si="374"/>
        <v>0</v>
      </c>
      <c r="BB66">
        <f t="shared" si="374"/>
        <v>0</v>
      </c>
      <c r="BC66">
        <f t="shared" si="374"/>
        <v>0</v>
      </c>
      <c r="BD66">
        <f t="shared" si="374"/>
        <v>0</v>
      </c>
      <c r="BE66">
        <f t="shared" si="374"/>
        <v>0</v>
      </c>
      <c r="BF66">
        <f t="shared" si="374"/>
        <v>0</v>
      </c>
      <c r="BG66">
        <f t="shared" si="374"/>
        <v>0</v>
      </c>
      <c r="BH66">
        <f t="shared" si="374"/>
        <v>0</v>
      </c>
      <c r="BI66">
        <f t="shared" si="374"/>
        <v>0</v>
      </c>
      <c r="BJ66">
        <f t="shared" si="374"/>
        <v>0</v>
      </c>
      <c r="BK66">
        <f t="shared" si="374"/>
        <v>0</v>
      </c>
      <c r="BL66">
        <f t="shared" si="374"/>
        <v>0</v>
      </c>
      <c r="BM66">
        <f t="shared" si="374"/>
        <v>0</v>
      </c>
      <c r="BN66">
        <f t="shared" si="374"/>
        <v>0</v>
      </c>
      <c r="BO66">
        <f t="shared" si="374"/>
        <v>0</v>
      </c>
      <c r="BP66">
        <f t="shared" si="374"/>
        <v>0</v>
      </c>
      <c r="BQ66">
        <f t="shared" si="374"/>
        <v>0</v>
      </c>
      <c r="BR66">
        <f t="shared" si="374"/>
        <v>0</v>
      </c>
      <c r="BS66">
        <f t="shared" si="374"/>
        <v>0</v>
      </c>
      <c r="BT66">
        <f t="shared" si="374"/>
        <v>0</v>
      </c>
      <c r="BU66">
        <f t="shared" si="374"/>
        <v>0</v>
      </c>
      <c r="BV66">
        <f t="shared" ref="BV66:EG66" si="375">BV$9*BV200</f>
        <v>0</v>
      </c>
      <c r="BW66">
        <f t="shared" si="375"/>
        <v>0</v>
      </c>
      <c r="BX66">
        <f t="shared" si="375"/>
        <v>0</v>
      </c>
      <c r="BY66">
        <f t="shared" si="375"/>
        <v>0</v>
      </c>
      <c r="BZ66">
        <f t="shared" si="375"/>
        <v>0</v>
      </c>
      <c r="CA66">
        <f t="shared" si="375"/>
        <v>0</v>
      </c>
      <c r="CB66">
        <f t="shared" si="375"/>
        <v>0</v>
      </c>
      <c r="CC66">
        <f t="shared" si="375"/>
        <v>0</v>
      </c>
      <c r="CD66">
        <f t="shared" si="375"/>
        <v>0</v>
      </c>
      <c r="CE66">
        <f t="shared" si="375"/>
        <v>0</v>
      </c>
      <c r="CF66">
        <f t="shared" si="375"/>
        <v>0</v>
      </c>
      <c r="CG66">
        <f t="shared" si="375"/>
        <v>0</v>
      </c>
      <c r="CH66">
        <f t="shared" si="375"/>
        <v>0</v>
      </c>
      <c r="CI66">
        <f t="shared" si="375"/>
        <v>0</v>
      </c>
      <c r="CJ66">
        <f t="shared" si="375"/>
        <v>0</v>
      </c>
      <c r="CK66">
        <f t="shared" si="375"/>
        <v>0</v>
      </c>
      <c r="CL66">
        <f t="shared" si="375"/>
        <v>0</v>
      </c>
      <c r="CM66">
        <f t="shared" si="375"/>
        <v>0</v>
      </c>
      <c r="CN66">
        <f t="shared" si="375"/>
        <v>0</v>
      </c>
      <c r="CO66">
        <f t="shared" si="375"/>
        <v>0</v>
      </c>
      <c r="CP66">
        <f t="shared" si="375"/>
        <v>0</v>
      </c>
      <c r="CQ66">
        <f t="shared" si="375"/>
        <v>0</v>
      </c>
      <c r="CR66">
        <f t="shared" si="375"/>
        <v>0</v>
      </c>
      <c r="CS66">
        <f t="shared" si="375"/>
        <v>0</v>
      </c>
      <c r="CT66">
        <f t="shared" si="375"/>
        <v>0</v>
      </c>
      <c r="CU66">
        <f t="shared" si="375"/>
        <v>0</v>
      </c>
      <c r="CV66">
        <f t="shared" si="375"/>
        <v>0</v>
      </c>
      <c r="CW66">
        <f t="shared" si="375"/>
        <v>0</v>
      </c>
      <c r="CX66">
        <f t="shared" si="375"/>
        <v>0</v>
      </c>
      <c r="CY66">
        <f t="shared" si="375"/>
        <v>0</v>
      </c>
      <c r="CZ66">
        <f t="shared" si="375"/>
        <v>0</v>
      </c>
      <c r="DA66">
        <f t="shared" si="375"/>
        <v>0</v>
      </c>
      <c r="DB66">
        <f t="shared" si="375"/>
        <v>0</v>
      </c>
      <c r="DC66">
        <f t="shared" si="375"/>
        <v>0</v>
      </c>
      <c r="DD66">
        <f t="shared" si="375"/>
        <v>0</v>
      </c>
      <c r="DE66">
        <f t="shared" si="375"/>
        <v>0</v>
      </c>
      <c r="DF66">
        <f t="shared" si="375"/>
        <v>0</v>
      </c>
      <c r="DG66">
        <f t="shared" si="375"/>
        <v>0</v>
      </c>
      <c r="DH66">
        <f t="shared" si="375"/>
        <v>0</v>
      </c>
      <c r="DI66">
        <f t="shared" si="375"/>
        <v>0</v>
      </c>
      <c r="DJ66">
        <f t="shared" si="375"/>
        <v>0</v>
      </c>
      <c r="DK66">
        <f t="shared" si="375"/>
        <v>0</v>
      </c>
      <c r="DL66">
        <f t="shared" si="375"/>
        <v>0</v>
      </c>
      <c r="DM66">
        <f t="shared" si="375"/>
        <v>0</v>
      </c>
      <c r="DN66">
        <f t="shared" si="375"/>
        <v>0</v>
      </c>
      <c r="DO66">
        <f t="shared" si="375"/>
        <v>0</v>
      </c>
      <c r="DP66">
        <f t="shared" si="375"/>
        <v>0</v>
      </c>
      <c r="DQ66">
        <f t="shared" si="375"/>
        <v>0</v>
      </c>
      <c r="DR66">
        <f t="shared" si="375"/>
        <v>0</v>
      </c>
      <c r="DS66">
        <f t="shared" si="375"/>
        <v>0</v>
      </c>
      <c r="DT66">
        <f t="shared" si="375"/>
        <v>0</v>
      </c>
      <c r="DU66">
        <f t="shared" si="375"/>
        <v>0</v>
      </c>
      <c r="DV66">
        <f t="shared" si="375"/>
        <v>0</v>
      </c>
      <c r="DW66">
        <f t="shared" si="375"/>
        <v>0</v>
      </c>
      <c r="DX66">
        <f t="shared" si="375"/>
        <v>0</v>
      </c>
      <c r="DY66">
        <f t="shared" si="375"/>
        <v>0</v>
      </c>
      <c r="DZ66">
        <f t="shared" si="375"/>
        <v>0</v>
      </c>
      <c r="EA66">
        <f t="shared" si="375"/>
        <v>0</v>
      </c>
      <c r="EB66">
        <f t="shared" si="375"/>
        <v>0</v>
      </c>
      <c r="EC66">
        <f t="shared" si="375"/>
        <v>0</v>
      </c>
      <c r="ED66">
        <f t="shared" si="375"/>
        <v>0</v>
      </c>
      <c r="EE66">
        <f t="shared" si="375"/>
        <v>0</v>
      </c>
      <c r="EF66">
        <f t="shared" si="375"/>
        <v>0</v>
      </c>
      <c r="EG66">
        <f t="shared" si="375"/>
        <v>0</v>
      </c>
      <c r="EH66">
        <f t="shared" ref="EH66:GS66" si="376">EH$9*EH200</f>
        <v>0</v>
      </c>
      <c r="EI66">
        <f t="shared" si="376"/>
        <v>0</v>
      </c>
      <c r="EJ66">
        <f t="shared" si="376"/>
        <v>0</v>
      </c>
      <c r="EK66">
        <f t="shared" si="376"/>
        <v>0</v>
      </c>
      <c r="EL66">
        <f t="shared" si="376"/>
        <v>0</v>
      </c>
      <c r="EM66">
        <f t="shared" si="376"/>
        <v>0</v>
      </c>
      <c r="EN66">
        <f t="shared" si="376"/>
        <v>0</v>
      </c>
      <c r="EO66">
        <f t="shared" si="376"/>
        <v>0</v>
      </c>
      <c r="EP66">
        <f t="shared" si="376"/>
        <v>0</v>
      </c>
      <c r="EQ66">
        <f t="shared" si="376"/>
        <v>0</v>
      </c>
      <c r="ER66">
        <f t="shared" si="376"/>
        <v>0</v>
      </c>
      <c r="ES66">
        <f t="shared" si="376"/>
        <v>0</v>
      </c>
      <c r="ET66">
        <f t="shared" si="376"/>
        <v>0</v>
      </c>
      <c r="EU66">
        <f t="shared" si="376"/>
        <v>0</v>
      </c>
      <c r="EV66">
        <f t="shared" si="376"/>
        <v>0</v>
      </c>
      <c r="EW66">
        <f t="shared" si="376"/>
        <v>0</v>
      </c>
      <c r="EX66">
        <f t="shared" si="376"/>
        <v>0</v>
      </c>
      <c r="EY66">
        <f t="shared" si="376"/>
        <v>0</v>
      </c>
      <c r="EZ66">
        <f t="shared" si="376"/>
        <v>0</v>
      </c>
      <c r="FA66">
        <f t="shared" si="376"/>
        <v>0</v>
      </c>
      <c r="FB66">
        <f t="shared" si="376"/>
        <v>0</v>
      </c>
      <c r="FC66">
        <f t="shared" si="376"/>
        <v>0</v>
      </c>
      <c r="FD66">
        <f t="shared" si="376"/>
        <v>0</v>
      </c>
      <c r="FE66">
        <f t="shared" si="376"/>
        <v>0</v>
      </c>
      <c r="FF66">
        <f t="shared" si="376"/>
        <v>0</v>
      </c>
      <c r="FG66">
        <f t="shared" si="376"/>
        <v>0</v>
      </c>
      <c r="FH66">
        <f t="shared" si="376"/>
        <v>0</v>
      </c>
      <c r="FI66">
        <f t="shared" si="376"/>
        <v>0</v>
      </c>
      <c r="FJ66">
        <f t="shared" si="376"/>
        <v>0</v>
      </c>
      <c r="FK66">
        <f t="shared" si="376"/>
        <v>0</v>
      </c>
      <c r="FL66">
        <f t="shared" si="376"/>
        <v>0</v>
      </c>
      <c r="FM66">
        <f t="shared" si="376"/>
        <v>0</v>
      </c>
      <c r="FN66">
        <f t="shared" si="376"/>
        <v>0</v>
      </c>
      <c r="FO66">
        <f t="shared" si="376"/>
        <v>0</v>
      </c>
      <c r="FP66">
        <f t="shared" si="376"/>
        <v>0</v>
      </c>
      <c r="FQ66">
        <f t="shared" si="376"/>
        <v>0</v>
      </c>
      <c r="FR66">
        <f t="shared" si="376"/>
        <v>0</v>
      </c>
      <c r="FS66">
        <f t="shared" si="376"/>
        <v>0</v>
      </c>
      <c r="FT66">
        <f t="shared" si="376"/>
        <v>0</v>
      </c>
      <c r="FU66">
        <f t="shared" si="376"/>
        <v>0</v>
      </c>
      <c r="FV66">
        <f t="shared" si="376"/>
        <v>0</v>
      </c>
      <c r="FW66">
        <f t="shared" si="376"/>
        <v>0</v>
      </c>
      <c r="FX66">
        <f t="shared" si="376"/>
        <v>0</v>
      </c>
      <c r="FY66">
        <f t="shared" si="376"/>
        <v>0</v>
      </c>
      <c r="FZ66">
        <f t="shared" si="376"/>
        <v>0</v>
      </c>
      <c r="GA66">
        <f t="shared" si="376"/>
        <v>0</v>
      </c>
      <c r="GB66">
        <f t="shared" si="376"/>
        <v>0</v>
      </c>
      <c r="GC66">
        <f t="shared" si="376"/>
        <v>0</v>
      </c>
      <c r="GD66">
        <f t="shared" si="376"/>
        <v>0</v>
      </c>
      <c r="GE66">
        <f t="shared" si="376"/>
        <v>0</v>
      </c>
      <c r="GF66">
        <f t="shared" si="376"/>
        <v>0</v>
      </c>
      <c r="GG66">
        <f t="shared" si="376"/>
        <v>0</v>
      </c>
      <c r="GH66">
        <f t="shared" si="376"/>
        <v>0</v>
      </c>
      <c r="GI66">
        <f t="shared" si="376"/>
        <v>0</v>
      </c>
      <c r="GJ66">
        <f t="shared" si="376"/>
        <v>0</v>
      </c>
      <c r="GK66">
        <f t="shared" si="376"/>
        <v>0</v>
      </c>
      <c r="GL66">
        <f t="shared" si="376"/>
        <v>0</v>
      </c>
      <c r="GM66">
        <f t="shared" si="376"/>
        <v>0</v>
      </c>
      <c r="GN66">
        <f t="shared" si="376"/>
        <v>0</v>
      </c>
      <c r="GO66">
        <f t="shared" si="376"/>
        <v>0</v>
      </c>
      <c r="GP66">
        <f t="shared" si="376"/>
        <v>0</v>
      </c>
      <c r="GQ66">
        <f t="shared" si="376"/>
        <v>0</v>
      </c>
      <c r="GR66">
        <f t="shared" si="376"/>
        <v>0</v>
      </c>
      <c r="GS66">
        <f t="shared" si="376"/>
        <v>0</v>
      </c>
      <c r="GT66">
        <f t="shared" ref="GT66:JE66" si="377">GT$9*GT200</f>
        <v>0</v>
      </c>
      <c r="GU66">
        <f t="shared" si="377"/>
        <v>0</v>
      </c>
      <c r="GV66">
        <f t="shared" si="377"/>
        <v>0</v>
      </c>
      <c r="GW66">
        <f t="shared" si="377"/>
        <v>0</v>
      </c>
      <c r="GX66">
        <f t="shared" si="377"/>
        <v>0</v>
      </c>
      <c r="GY66">
        <f t="shared" si="377"/>
        <v>0</v>
      </c>
      <c r="GZ66">
        <f t="shared" si="377"/>
        <v>0</v>
      </c>
      <c r="HA66">
        <f t="shared" si="377"/>
        <v>0</v>
      </c>
      <c r="HB66">
        <f t="shared" si="377"/>
        <v>0</v>
      </c>
      <c r="HC66">
        <f t="shared" si="377"/>
        <v>0</v>
      </c>
      <c r="HD66">
        <f t="shared" si="377"/>
        <v>0</v>
      </c>
      <c r="HE66">
        <f t="shared" si="377"/>
        <v>0</v>
      </c>
      <c r="HF66">
        <f t="shared" si="377"/>
        <v>0</v>
      </c>
      <c r="HG66">
        <f t="shared" si="377"/>
        <v>0</v>
      </c>
      <c r="HH66">
        <f t="shared" si="377"/>
        <v>0</v>
      </c>
      <c r="HI66">
        <f t="shared" si="377"/>
        <v>0</v>
      </c>
      <c r="HJ66">
        <f t="shared" si="377"/>
        <v>0</v>
      </c>
      <c r="HK66">
        <f t="shared" si="377"/>
        <v>0</v>
      </c>
      <c r="HL66">
        <f t="shared" si="377"/>
        <v>0</v>
      </c>
      <c r="HM66">
        <f t="shared" si="377"/>
        <v>0</v>
      </c>
      <c r="HN66">
        <f t="shared" si="377"/>
        <v>0</v>
      </c>
      <c r="HO66">
        <f t="shared" si="377"/>
        <v>0</v>
      </c>
      <c r="HP66">
        <f t="shared" si="377"/>
        <v>0</v>
      </c>
      <c r="HQ66">
        <f t="shared" si="377"/>
        <v>0</v>
      </c>
      <c r="HR66">
        <f t="shared" si="377"/>
        <v>0</v>
      </c>
      <c r="HS66">
        <f t="shared" si="377"/>
        <v>0</v>
      </c>
      <c r="HT66">
        <f t="shared" si="377"/>
        <v>0</v>
      </c>
      <c r="HU66">
        <f t="shared" si="377"/>
        <v>0</v>
      </c>
      <c r="HV66">
        <f t="shared" si="377"/>
        <v>0</v>
      </c>
      <c r="HW66">
        <f t="shared" si="377"/>
        <v>0</v>
      </c>
      <c r="HX66">
        <f t="shared" si="377"/>
        <v>0</v>
      </c>
      <c r="HY66">
        <f t="shared" si="377"/>
        <v>0</v>
      </c>
      <c r="HZ66">
        <f t="shared" si="377"/>
        <v>0</v>
      </c>
      <c r="IA66">
        <f t="shared" si="377"/>
        <v>0</v>
      </c>
      <c r="IB66">
        <f t="shared" si="377"/>
        <v>0</v>
      </c>
      <c r="IC66">
        <f t="shared" si="377"/>
        <v>0</v>
      </c>
      <c r="ID66">
        <f t="shared" si="377"/>
        <v>0</v>
      </c>
      <c r="IE66">
        <f t="shared" si="377"/>
        <v>0</v>
      </c>
      <c r="IF66">
        <f t="shared" si="377"/>
        <v>0</v>
      </c>
      <c r="IG66">
        <f t="shared" si="377"/>
        <v>0</v>
      </c>
      <c r="IH66">
        <f t="shared" si="377"/>
        <v>0</v>
      </c>
      <c r="II66">
        <f t="shared" si="377"/>
        <v>0</v>
      </c>
      <c r="IJ66">
        <f t="shared" si="377"/>
        <v>0</v>
      </c>
      <c r="IK66">
        <f t="shared" si="377"/>
        <v>0</v>
      </c>
      <c r="IL66">
        <f t="shared" si="377"/>
        <v>0</v>
      </c>
      <c r="IM66">
        <f t="shared" si="377"/>
        <v>0</v>
      </c>
      <c r="IN66">
        <f t="shared" si="377"/>
        <v>0</v>
      </c>
      <c r="IO66">
        <f t="shared" si="377"/>
        <v>0</v>
      </c>
      <c r="IP66">
        <f t="shared" si="377"/>
        <v>0</v>
      </c>
      <c r="IQ66">
        <f t="shared" si="377"/>
        <v>0</v>
      </c>
      <c r="IR66">
        <f t="shared" si="377"/>
        <v>0</v>
      </c>
      <c r="IS66">
        <f t="shared" si="377"/>
        <v>0</v>
      </c>
      <c r="IT66">
        <f t="shared" si="377"/>
        <v>0</v>
      </c>
      <c r="IU66">
        <f t="shared" si="377"/>
        <v>0</v>
      </c>
      <c r="IV66">
        <f t="shared" si="377"/>
        <v>0</v>
      </c>
      <c r="IW66">
        <f t="shared" si="377"/>
        <v>0</v>
      </c>
      <c r="IX66">
        <f t="shared" si="377"/>
        <v>0</v>
      </c>
      <c r="IY66">
        <f t="shared" si="377"/>
        <v>0</v>
      </c>
      <c r="IZ66">
        <f t="shared" si="377"/>
        <v>0</v>
      </c>
      <c r="JA66">
        <f t="shared" si="377"/>
        <v>0</v>
      </c>
      <c r="JB66">
        <f t="shared" si="377"/>
        <v>0</v>
      </c>
      <c r="JC66">
        <f t="shared" si="377"/>
        <v>0</v>
      </c>
      <c r="JD66">
        <f t="shared" si="377"/>
        <v>0</v>
      </c>
      <c r="JE66">
        <f t="shared" si="377"/>
        <v>0</v>
      </c>
      <c r="JF66">
        <f t="shared" ref="JF66:LQ66" si="378">JF$9*JF200</f>
        <v>0</v>
      </c>
      <c r="JG66">
        <f t="shared" si="378"/>
        <v>0</v>
      </c>
      <c r="JH66">
        <f t="shared" si="378"/>
        <v>0</v>
      </c>
      <c r="JI66">
        <f t="shared" si="378"/>
        <v>0</v>
      </c>
      <c r="JJ66">
        <f t="shared" si="378"/>
        <v>0</v>
      </c>
      <c r="JK66">
        <f t="shared" si="378"/>
        <v>0</v>
      </c>
      <c r="JL66">
        <f t="shared" si="378"/>
        <v>0</v>
      </c>
      <c r="JM66">
        <f t="shared" si="378"/>
        <v>0</v>
      </c>
      <c r="JN66">
        <f t="shared" si="378"/>
        <v>0</v>
      </c>
      <c r="JO66">
        <f t="shared" si="378"/>
        <v>0</v>
      </c>
      <c r="JP66">
        <f t="shared" si="378"/>
        <v>0</v>
      </c>
      <c r="JQ66">
        <f t="shared" si="378"/>
        <v>0</v>
      </c>
      <c r="JR66">
        <f t="shared" si="378"/>
        <v>0</v>
      </c>
      <c r="JS66">
        <f t="shared" si="378"/>
        <v>0</v>
      </c>
      <c r="JT66">
        <f t="shared" si="378"/>
        <v>0</v>
      </c>
      <c r="JU66">
        <f t="shared" si="378"/>
        <v>0</v>
      </c>
      <c r="JV66">
        <f t="shared" si="378"/>
        <v>0</v>
      </c>
      <c r="JW66">
        <f t="shared" si="378"/>
        <v>0</v>
      </c>
      <c r="JX66">
        <f t="shared" si="378"/>
        <v>0</v>
      </c>
      <c r="JY66">
        <f t="shared" si="378"/>
        <v>0</v>
      </c>
      <c r="JZ66">
        <f t="shared" si="378"/>
        <v>0</v>
      </c>
      <c r="KA66">
        <f t="shared" si="378"/>
        <v>0</v>
      </c>
      <c r="KB66">
        <f t="shared" si="378"/>
        <v>0</v>
      </c>
      <c r="KC66">
        <f t="shared" si="378"/>
        <v>0</v>
      </c>
      <c r="KD66">
        <f t="shared" si="378"/>
        <v>0</v>
      </c>
      <c r="KE66">
        <f t="shared" si="378"/>
        <v>0</v>
      </c>
      <c r="KF66">
        <f t="shared" si="378"/>
        <v>0</v>
      </c>
      <c r="KG66">
        <f t="shared" si="378"/>
        <v>0</v>
      </c>
      <c r="KH66">
        <f t="shared" si="378"/>
        <v>0</v>
      </c>
      <c r="KI66">
        <f t="shared" si="378"/>
        <v>0</v>
      </c>
      <c r="KJ66">
        <f t="shared" si="378"/>
        <v>0</v>
      </c>
      <c r="KK66">
        <f t="shared" si="378"/>
        <v>0</v>
      </c>
      <c r="KL66">
        <f t="shared" si="378"/>
        <v>0</v>
      </c>
      <c r="KM66">
        <f t="shared" si="378"/>
        <v>0</v>
      </c>
      <c r="KN66">
        <f t="shared" si="378"/>
        <v>0</v>
      </c>
      <c r="KO66">
        <f t="shared" si="378"/>
        <v>0</v>
      </c>
      <c r="KP66">
        <f t="shared" si="378"/>
        <v>0</v>
      </c>
      <c r="KQ66">
        <f t="shared" si="378"/>
        <v>0</v>
      </c>
      <c r="KR66">
        <f t="shared" si="378"/>
        <v>0</v>
      </c>
      <c r="KS66">
        <f t="shared" si="378"/>
        <v>0</v>
      </c>
      <c r="KT66">
        <f t="shared" si="378"/>
        <v>0</v>
      </c>
      <c r="KU66">
        <f t="shared" si="378"/>
        <v>0</v>
      </c>
      <c r="KV66">
        <f t="shared" si="378"/>
        <v>0</v>
      </c>
      <c r="KW66">
        <f t="shared" si="378"/>
        <v>0</v>
      </c>
      <c r="KX66">
        <f t="shared" si="378"/>
        <v>0</v>
      </c>
      <c r="KY66">
        <f t="shared" si="378"/>
        <v>0</v>
      </c>
      <c r="KZ66">
        <f t="shared" si="378"/>
        <v>0</v>
      </c>
      <c r="LA66">
        <f t="shared" si="378"/>
        <v>0</v>
      </c>
      <c r="LB66">
        <f t="shared" si="378"/>
        <v>0</v>
      </c>
      <c r="LC66">
        <f t="shared" si="378"/>
        <v>0</v>
      </c>
      <c r="LD66">
        <f t="shared" si="378"/>
        <v>0</v>
      </c>
      <c r="LE66">
        <f t="shared" si="378"/>
        <v>0</v>
      </c>
      <c r="LF66">
        <f t="shared" si="378"/>
        <v>0</v>
      </c>
      <c r="LG66">
        <f t="shared" si="378"/>
        <v>0</v>
      </c>
      <c r="LH66">
        <f t="shared" si="378"/>
        <v>0</v>
      </c>
      <c r="LI66">
        <f t="shared" si="378"/>
        <v>0</v>
      </c>
      <c r="LJ66">
        <f t="shared" si="378"/>
        <v>0</v>
      </c>
      <c r="LK66">
        <f t="shared" si="378"/>
        <v>0</v>
      </c>
      <c r="LL66">
        <f t="shared" si="378"/>
        <v>0</v>
      </c>
      <c r="LM66">
        <f t="shared" si="378"/>
        <v>0</v>
      </c>
      <c r="LN66">
        <f t="shared" si="378"/>
        <v>0</v>
      </c>
      <c r="LO66">
        <f t="shared" si="378"/>
        <v>0</v>
      </c>
      <c r="LP66">
        <f t="shared" si="378"/>
        <v>0</v>
      </c>
      <c r="LQ66">
        <f t="shared" si="378"/>
        <v>0</v>
      </c>
      <c r="LR66">
        <f t="shared" ref="LR66:OC66" si="379">LR$9*LR200</f>
        <v>0</v>
      </c>
      <c r="LS66">
        <f t="shared" si="379"/>
        <v>0</v>
      </c>
      <c r="LT66">
        <f t="shared" si="379"/>
        <v>0</v>
      </c>
      <c r="LU66">
        <f t="shared" si="379"/>
        <v>0</v>
      </c>
      <c r="LV66">
        <f t="shared" si="379"/>
        <v>0</v>
      </c>
      <c r="LW66">
        <f t="shared" si="379"/>
        <v>0</v>
      </c>
      <c r="LX66">
        <f t="shared" si="379"/>
        <v>0</v>
      </c>
      <c r="LY66">
        <f t="shared" si="379"/>
        <v>0</v>
      </c>
      <c r="LZ66">
        <f t="shared" si="379"/>
        <v>0</v>
      </c>
      <c r="MA66">
        <f t="shared" si="379"/>
        <v>0</v>
      </c>
      <c r="MB66">
        <f t="shared" si="379"/>
        <v>0</v>
      </c>
      <c r="MC66">
        <f t="shared" si="379"/>
        <v>0</v>
      </c>
      <c r="MD66">
        <f t="shared" si="379"/>
        <v>0</v>
      </c>
      <c r="ME66">
        <f t="shared" si="379"/>
        <v>0</v>
      </c>
      <c r="MF66">
        <f t="shared" si="379"/>
        <v>0</v>
      </c>
      <c r="MG66">
        <f t="shared" si="379"/>
        <v>0</v>
      </c>
      <c r="MH66">
        <f t="shared" si="379"/>
        <v>0</v>
      </c>
      <c r="MI66">
        <f t="shared" si="379"/>
        <v>0</v>
      </c>
      <c r="MJ66">
        <f t="shared" si="379"/>
        <v>0</v>
      </c>
      <c r="MK66">
        <f t="shared" si="379"/>
        <v>0</v>
      </c>
      <c r="ML66">
        <f t="shared" si="379"/>
        <v>0</v>
      </c>
      <c r="MM66">
        <f t="shared" si="379"/>
        <v>0</v>
      </c>
      <c r="MN66">
        <f t="shared" si="379"/>
        <v>0</v>
      </c>
      <c r="MO66">
        <f t="shared" si="379"/>
        <v>0</v>
      </c>
      <c r="MP66">
        <f t="shared" si="379"/>
        <v>0</v>
      </c>
      <c r="MQ66">
        <f t="shared" si="379"/>
        <v>0</v>
      </c>
      <c r="MR66">
        <f t="shared" si="379"/>
        <v>0</v>
      </c>
      <c r="MS66">
        <f t="shared" si="379"/>
        <v>0</v>
      </c>
      <c r="MT66">
        <f t="shared" si="379"/>
        <v>0</v>
      </c>
      <c r="MU66">
        <f t="shared" si="379"/>
        <v>0</v>
      </c>
      <c r="MV66">
        <f t="shared" si="379"/>
        <v>0</v>
      </c>
      <c r="MW66">
        <f t="shared" si="379"/>
        <v>0</v>
      </c>
      <c r="MX66">
        <f t="shared" si="379"/>
        <v>0</v>
      </c>
      <c r="MY66">
        <f t="shared" si="379"/>
        <v>0</v>
      </c>
      <c r="MZ66">
        <f t="shared" si="379"/>
        <v>0</v>
      </c>
      <c r="NA66">
        <f t="shared" si="379"/>
        <v>0</v>
      </c>
      <c r="NB66">
        <f t="shared" si="379"/>
        <v>0</v>
      </c>
      <c r="NC66">
        <f t="shared" si="379"/>
        <v>0</v>
      </c>
      <c r="ND66">
        <f t="shared" si="379"/>
        <v>0</v>
      </c>
      <c r="NE66">
        <f t="shared" si="379"/>
        <v>0</v>
      </c>
      <c r="NF66">
        <f t="shared" si="379"/>
        <v>0</v>
      </c>
      <c r="NG66">
        <f t="shared" si="379"/>
        <v>0</v>
      </c>
      <c r="NH66">
        <f t="shared" si="379"/>
        <v>0</v>
      </c>
      <c r="NI66">
        <f t="shared" si="379"/>
        <v>0</v>
      </c>
      <c r="NJ66">
        <f t="shared" si="379"/>
        <v>0</v>
      </c>
      <c r="NK66">
        <f t="shared" si="379"/>
        <v>0</v>
      </c>
      <c r="NL66">
        <f t="shared" si="379"/>
        <v>0</v>
      </c>
      <c r="NM66">
        <f t="shared" si="379"/>
        <v>0</v>
      </c>
      <c r="NN66">
        <f t="shared" si="379"/>
        <v>0</v>
      </c>
      <c r="NO66">
        <f t="shared" si="379"/>
        <v>0</v>
      </c>
      <c r="NP66">
        <f t="shared" si="379"/>
        <v>0</v>
      </c>
      <c r="NQ66">
        <f t="shared" si="379"/>
        <v>0</v>
      </c>
      <c r="NR66">
        <f t="shared" si="379"/>
        <v>0</v>
      </c>
      <c r="NS66">
        <f t="shared" si="379"/>
        <v>0</v>
      </c>
      <c r="NT66">
        <f t="shared" si="379"/>
        <v>0</v>
      </c>
      <c r="NU66">
        <f t="shared" si="379"/>
        <v>0</v>
      </c>
      <c r="NV66">
        <f t="shared" si="379"/>
        <v>0</v>
      </c>
      <c r="NW66">
        <f t="shared" si="379"/>
        <v>0</v>
      </c>
      <c r="NX66">
        <f t="shared" si="379"/>
        <v>0</v>
      </c>
      <c r="NY66">
        <f t="shared" si="379"/>
        <v>0</v>
      </c>
      <c r="NZ66">
        <f t="shared" si="379"/>
        <v>0</v>
      </c>
      <c r="OA66">
        <f t="shared" si="379"/>
        <v>0</v>
      </c>
      <c r="OB66">
        <f t="shared" si="379"/>
        <v>0</v>
      </c>
      <c r="OC66">
        <f t="shared" si="379"/>
        <v>0</v>
      </c>
      <c r="OD66">
        <f t="shared" ref="OD66:OS66" si="380">OD$9*OD200</f>
        <v>0</v>
      </c>
      <c r="OE66">
        <f t="shared" si="380"/>
        <v>0</v>
      </c>
      <c r="OF66">
        <f t="shared" si="380"/>
        <v>0</v>
      </c>
      <c r="OG66">
        <f t="shared" si="380"/>
        <v>0</v>
      </c>
      <c r="OH66">
        <f t="shared" si="380"/>
        <v>0</v>
      </c>
      <c r="OI66">
        <f t="shared" si="380"/>
        <v>0</v>
      </c>
      <c r="OJ66">
        <f t="shared" si="380"/>
        <v>0</v>
      </c>
      <c r="OK66">
        <f t="shared" si="380"/>
        <v>0</v>
      </c>
      <c r="OL66">
        <f t="shared" si="380"/>
        <v>0</v>
      </c>
      <c r="OM66">
        <f t="shared" si="380"/>
        <v>0</v>
      </c>
      <c r="ON66">
        <f t="shared" si="380"/>
        <v>0</v>
      </c>
      <c r="OO66">
        <f t="shared" si="380"/>
        <v>0</v>
      </c>
      <c r="OP66">
        <f t="shared" si="380"/>
        <v>0</v>
      </c>
      <c r="OQ66">
        <f t="shared" si="380"/>
        <v>0</v>
      </c>
      <c r="OR66">
        <f t="shared" si="380"/>
        <v>0</v>
      </c>
      <c r="OS66">
        <f t="shared" si="380"/>
        <v>0</v>
      </c>
    </row>
    <row r="67" spans="1:409">
      <c r="A67">
        <f>Rådata_6000!A63</f>
        <v>0</v>
      </c>
      <c r="B67" s="311">
        <f t="shared" si="257"/>
        <v>0</v>
      </c>
      <c r="C67" s="47">
        <f t="shared" si="257"/>
        <v>0</v>
      </c>
      <c r="D67" s="47">
        <f t="shared" si="257"/>
        <v>0</v>
      </c>
      <c r="E67" s="47">
        <f t="shared" si="257"/>
        <v>0</v>
      </c>
      <c r="F67" s="47">
        <f t="shared" si="257"/>
        <v>0</v>
      </c>
      <c r="G67" s="47">
        <f t="shared" si="257"/>
        <v>0</v>
      </c>
      <c r="H67" s="47">
        <f t="shared" si="257"/>
        <v>0</v>
      </c>
      <c r="I67" s="312">
        <f t="shared" si="257"/>
        <v>0</v>
      </c>
      <c r="J67">
        <f t="shared" ref="J67:BU67" si="381">J$9*J201</f>
        <v>0</v>
      </c>
      <c r="K67">
        <f t="shared" si="381"/>
        <v>0</v>
      </c>
      <c r="L67">
        <f t="shared" si="381"/>
        <v>0</v>
      </c>
      <c r="M67">
        <f t="shared" si="381"/>
        <v>0</v>
      </c>
      <c r="N67">
        <f t="shared" si="381"/>
        <v>0</v>
      </c>
      <c r="O67">
        <f t="shared" si="381"/>
        <v>0</v>
      </c>
      <c r="P67">
        <f t="shared" si="381"/>
        <v>0</v>
      </c>
      <c r="Q67">
        <f t="shared" si="381"/>
        <v>0</v>
      </c>
      <c r="R67">
        <f t="shared" si="381"/>
        <v>0</v>
      </c>
      <c r="S67">
        <f t="shared" si="381"/>
        <v>0</v>
      </c>
      <c r="T67">
        <f t="shared" si="381"/>
        <v>0</v>
      </c>
      <c r="U67">
        <f t="shared" si="381"/>
        <v>0</v>
      </c>
      <c r="V67">
        <f t="shared" si="381"/>
        <v>0</v>
      </c>
      <c r="W67">
        <f t="shared" si="381"/>
        <v>0</v>
      </c>
      <c r="X67">
        <f t="shared" si="381"/>
        <v>0</v>
      </c>
      <c r="Y67">
        <f t="shared" si="381"/>
        <v>0</v>
      </c>
      <c r="Z67">
        <f t="shared" si="381"/>
        <v>0</v>
      </c>
      <c r="AA67">
        <f t="shared" si="381"/>
        <v>0</v>
      </c>
      <c r="AB67">
        <f t="shared" si="381"/>
        <v>0</v>
      </c>
      <c r="AC67">
        <f t="shared" si="381"/>
        <v>0</v>
      </c>
      <c r="AD67">
        <f t="shared" si="381"/>
        <v>0</v>
      </c>
      <c r="AE67">
        <f t="shared" si="381"/>
        <v>0</v>
      </c>
      <c r="AF67">
        <f t="shared" si="381"/>
        <v>0</v>
      </c>
      <c r="AG67">
        <f t="shared" si="381"/>
        <v>0</v>
      </c>
      <c r="AH67">
        <f t="shared" si="381"/>
        <v>0</v>
      </c>
      <c r="AI67">
        <f t="shared" si="381"/>
        <v>0</v>
      </c>
      <c r="AJ67">
        <f t="shared" si="381"/>
        <v>0</v>
      </c>
      <c r="AK67">
        <f t="shared" si="381"/>
        <v>0</v>
      </c>
      <c r="AL67">
        <f t="shared" si="381"/>
        <v>0</v>
      </c>
      <c r="AM67">
        <f t="shared" si="381"/>
        <v>0</v>
      </c>
      <c r="AN67">
        <f t="shared" si="381"/>
        <v>0</v>
      </c>
      <c r="AO67">
        <f t="shared" si="381"/>
        <v>0</v>
      </c>
      <c r="AP67">
        <f t="shared" si="381"/>
        <v>0</v>
      </c>
      <c r="AQ67">
        <f t="shared" si="381"/>
        <v>0</v>
      </c>
      <c r="AR67">
        <f t="shared" si="381"/>
        <v>0</v>
      </c>
      <c r="AS67">
        <f t="shared" si="381"/>
        <v>0</v>
      </c>
      <c r="AT67">
        <f t="shared" si="381"/>
        <v>0</v>
      </c>
      <c r="AU67">
        <f t="shared" si="381"/>
        <v>0</v>
      </c>
      <c r="AV67">
        <f t="shared" si="381"/>
        <v>0</v>
      </c>
      <c r="AW67">
        <f t="shared" si="381"/>
        <v>0</v>
      </c>
      <c r="AX67">
        <f t="shared" si="381"/>
        <v>0</v>
      </c>
      <c r="AY67">
        <f t="shared" si="381"/>
        <v>0</v>
      </c>
      <c r="AZ67">
        <f t="shared" si="381"/>
        <v>0</v>
      </c>
      <c r="BA67">
        <f t="shared" si="381"/>
        <v>0</v>
      </c>
      <c r="BB67">
        <f t="shared" si="381"/>
        <v>0</v>
      </c>
      <c r="BC67">
        <f t="shared" si="381"/>
        <v>0</v>
      </c>
      <c r="BD67">
        <f t="shared" si="381"/>
        <v>0</v>
      </c>
      <c r="BE67">
        <f t="shared" si="381"/>
        <v>0</v>
      </c>
      <c r="BF67">
        <f t="shared" si="381"/>
        <v>0</v>
      </c>
      <c r="BG67">
        <f t="shared" si="381"/>
        <v>0</v>
      </c>
      <c r="BH67">
        <f t="shared" si="381"/>
        <v>0</v>
      </c>
      <c r="BI67">
        <f t="shared" si="381"/>
        <v>0</v>
      </c>
      <c r="BJ67">
        <f t="shared" si="381"/>
        <v>0</v>
      </c>
      <c r="BK67">
        <f t="shared" si="381"/>
        <v>0</v>
      </c>
      <c r="BL67">
        <f t="shared" si="381"/>
        <v>0</v>
      </c>
      <c r="BM67">
        <f t="shared" si="381"/>
        <v>0</v>
      </c>
      <c r="BN67">
        <f t="shared" si="381"/>
        <v>0</v>
      </c>
      <c r="BO67">
        <f t="shared" si="381"/>
        <v>0</v>
      </c>
      <c r="BP67">
        <f t="shared" si="381"/>
        <v>0</v>
      </c>
      <c r="BQ67">
        <f t="shared" si="381"/>
        <v>0</v>
      </c>
      <c r="BR67">
        <f t="shared" si="381"/>
        <v>0</v>
      </c>
      <c r="BS67">
        <f t="shared" si="381"/>
        <v>0</v>
      </c>
      <c r="BT67">
        <f t="shared" si="381"/>
        <v>0</v>
      </c>
      <c r="BU67">
        <f t="shared" si="381"/>
        <v>0</v>
      </c>
      <c r="BV67">
        <f t="shared" ref="BV67:EG67" si="382">BV$9*BV201</f>
        <v>0</v>
      </c>
      <c r="BW67">
        <f t="shared" si="382"/>
        <v>0</v>
      </c>
      <c r="BX67">
        <f t="shared" si="382"/>
        <v>0</v>
      </c>
      <c r="BY67">
        <f t="shared" si="382"/>
        <v>0</v>
      </c>
      <c r="BZ67">
        <f t="shared" si="382"/>
        <v>0</v>
      </c>
      <c r="CA67">
        <f t="shared" si="382"/>
        <v>0</v>
      </c>
      <c r="CB67">
        <f t="shared" si="382"/>
        <v>0</v>
      </c>
      <c r="CC67">
        <f t="shared" si="382"/>
        <v>0</v>
      </c>
      <c r="CD67">
        <f t="shared" si="382"/>
        <v>0</v>
      </c>
      <c r="CE67">
        <f t="shared" si="382"/>
        <v>0</v>
      </c>
      <c r="CF67">
        <f t="shared" si="382"/>
        <v>0</v>
      </c>
      <c r="CG67">
        <f t="shared" si="382"/>
        <v>0</v>
      </c>
      <c r="CH67">
        <f t="shared" si="382"/>
        <v>0</v>
      </c>
      <c r="CI67">
        <f t="shared" si="382"/>
        <v>0</v>
      </c>
      <c r="CJ67">
        <f t="shared" si="382"/>
        <v>0</v>
      </c>
      <c r="CK67">
        <f t="shared" si="382"/>
        <v>0</v>
      </c>
      <c r="CL67">
        <f t="shared" si="382"/>
        <v>0</v>
      </c>
      <c r="CM67">
        <f t="shared" si="382"/>
        <v>0</v>
      </c>
      <c r="CN67">
        <f t="shared" si="382"/>
        <v>0</v>
      </c>
      <c r="CO67">
        <f t="shared" si="382"/>
        <v>0</v>
      </c>
      <c r="CP67">
        <f t="shared" si="382"/>
        <v>0</v>
      </c>
      <c r="CQ67">
        <f t="shared" si="382"/>
        <v>0</v>
      </c>
      <c r="CR67">
        <f t="shared" si="382"/>
        <v>0</v>
      </c>
      <c r="CS67">
        <f t="shared" si="382"/>
        <v>0</v>
      </c>
      <c r="CT67">
        <f t="shared" si="382"/>
        <v>0</v>
      </c>
      <c r="CU67">
        <f t="shared" si="382"/>
        <v>0</v>
      </c>
      <c r="CV67">
        <f t="shared" si="382"/>
        <v>0</v>
      </c>
      <c r="CW67">
        <f t="shared" si="382"/>
        <v>0</v>
      </c>
      <c r="CX67">
        <f t="shared" si="382"/>
        <v>0</v>
      </c>
      <c r="CY67">
        <f t="shared" si="382"/>
        <v>0</v>
      </c>
      <c r="CZ67">
        <f t="shared" si="382"/>
        <v>0</v>
      </c>
      <c r="DA67">
        <f t="shared" si="382"/>
        <v>0</v>
      </c>
      <c r="DB67">
        <f t="shared" si="382"/>
        <v>0</v>
      </c>
      <c r="DC67">
        <f t="shared" si="382"/>
        <v>0</v>
      </c>
      <c r="DD67">
        <f t="shared" si="382"/>
        <v>0</v>
      </c>
      <c r="DE67">
        <f t="shared" si="382"/>
        <v>0</v>
      </c>
      <c r="DF67">
        <f t="shared" si="382"/>
        <v>0</v>
      </c>
      <c r="DG67">
        <f t="shared" si="382"/>
        <v>0</v>
      </c>
      <c r="DH67">
        <f t="shared" si="382"/>
        <v>0</v>
      </c>
      <c r="DI67">
        <f t="shared" si="382"/>
        <v>0</v>
      </c>
      <c r="DJ67">
        <f t="shared" si="382"/>
        <v>0</v>
      </c>
      <c r="DK67">
        <f t="shared" si="382"/>
        <v>0</v>
      </c>
      <c r="DL67">
        <f t="shared" si="382"/>
        <v>0</v>
      </c>
      <c r="DM67">
        <f t="shared" si="382"/>
        <v>0</v>
      </c>
      <c r="DN67">
        <f t="shared" si="382"/>
        <v>0</v>
      </c>
      <c r="DO67">
        <f t="shared" si="382"/>
        <v>0</v>
      </c>
      <c r="DP67">
        <f t="shared" si="382"/>
        <v>0</v>
      </c>
      <c r="DQ67">
        <f t="shared" si="382"/>
        <v>0</v>
      </c>
      <c r="DR67">
        <f t="shared" si="382"/>
        <v>0</v>
      </c>
      <c r="DS67">
        <f t="shared" si="382"/>
        <v>0</v>
      </c>
      <c r="DT67">
        <f t="shared" si="382"/>
        <v>0</v>
      </c>
      <c r="DU67">
        <f t="shared" si="382"/>
        <v>0</v>
      </c>
      <c r="DV67">
        <f t="shared" si="382"/>
        <v>0</v>
      </c>
      <c r="DW67">
        <f t="shared" si="382"/>
        <v>0</v>
      </c>
      <c r="DX67">
        <f t="shared" si="382"/>
        <v>0</v>
      </c>
      <c r="DY67">
        <f t="shared" si="382"/>
        <v>0</v>
      </c>
      <c r="DZ67">
        <f t="shared" si="382"/>
        <v>0</v>
      </c>
      <c r="EA67">
        <f t="shared" si="382"/>
        <v>0</v>
      </c>
      <c r="EB67">
        <f t="shared" si="382"/>
        <v>0</v>
      </c>
      <c r="EC67">
        <f t="shared" si="382"/>
        <v>0</v>
      </c>
      <c r="ED67">
        <f t="shared" si="382"/>
        <v>0</v>
      </c>
      <c r="EE67">
        <f t="shared" si="382"/>
        <v>0</v>
      </c>
      <c r="EF67">
        <f t="shared" si="382"/>
        <v>0</v>
      </c>
      <c r="EG67">
        <f t="shared" si="382"/>
        <v>0</v>
      </c>
      <c r="EH67">
        <f t="shared" ref="EH67:GS67" si="383">EH$9*EH201</f>
        <v>0</v>
      </c>
      <c r="EI67">
        <f t="shared" si="383"/>
        <v>0</v>
      </c>
      <c r="EJ67">
        <f t="shared" si="383"/>
        <v>0</v>
      </c>
      <c r="EK67">
        <f t="shared" si="383"/>
        <v>0</v>
      </c>
      <c r="EL67">
        <f t="shared" si="383"/>
        <v>0</v>
      </c>
      <c r="EM67">
        <f t="shared" si="383"/>
        <v>0</v>
      </c>
      <c r="EN67">
        <f t="shared" si="383"/>
        <v>0</v>
      </c>
      <c r="EO67">
        <f t="shared" si="383"/>
        <v>0</v>
      </c>
      <c r="EP67">
        <f t="shared" si="383"/>
        <v>0</v>
      </c>
      <c r="EQ67">
        <f t="shared" si="383"/>
        <v>0</v>
      </c>
      <c r="ER67">
        <f t="shared" si="383"/>
        <v>0</v>
      </c>
      <c r="ES67">
        <f t="shared" si="383"/>
        <v>0</v>
      </c>
      <c r="ET67">
        <f t="shared" si="383"/>
        <v>0</v>
      </c>
      <c r="EU67">
        <f t="shared" si="383"/>
        <v>0</v>
      </c>
      <c r="EV67">
        <f t="shared" si="383"/>
        <v>0</v>
      </c>
      <c r="EW67">
        <f t="shared" si="383"/>
        <v>0</v>
      </c>
      <c r="EX67">
        <f t="shared" si="383"/>
        <v>0</v>
      </c>
      <c r="EY67">
        <f t="shared" si="383"/>
        <v>0</v>
      </c>
      <c r="EZ67">
        <f t="shared" si="383"/>
        <v>0</v>
      </c>
      <c r="FA67">
        <f t="shared" si="383"/>
        <v>0</v>
      </c>
      <c r="FB67">
        <f t="shared" si="383"/>
        <v>0</v>
      </c>
      <c r="FC67">
        <f t="shared" si="383"/>
        <v>0</v>
      </c>
      <c r="FD67">
        <f t="shared" si="383"/>
        <v>0</v>
      </c>
      <c r="FE67">
        <f t="shared" si="383"/>
        <v>0</v>
      </c>
      <c r="FF67">
        <f t="shared" si="383"/>
        <v>0</v>
      </c>
      <c r="FG67">
        <f t="shared" si="383"/>
        <v>0</v>
      </c>
      <c r="FH67">
        <f t="shared" si="383"/>
        <v>0</v>
      </c>
      <c r="FI67">
        <f t="shared" si="383"/>
        <v>0</v>
      </c>
      <c r="FJ67">
        <f t="shared" si="383"/>
        <v>0</v>
      </c>
      <c r="FK67">
        <f t="shared" si="383"/>
        <v>0</v>
      </c>
      <c r="FL67">
        <f t="shared" si="383"/>
        <v>0</v>
      </c>
      <c r="FM67">
        <f t="shared" si="383"/>
        <v>0</v>
      </c>
      <c r="FN67">
        <f t="shared" si="383"/>
        <v>0</v>
      </c>
      <c r="FO67">
        <f t="shared" si="383"/>
        <v>0</v>
      </c>
      <c r="FP67">
        <f t="shared" si="383"/>
        <v>0</v>
      </c>
      <c r="FQ67">
        <f t="shared" si="383"/>
        <v>0</v>
      </c>
      <c r="FR67">
        <f t="shared" si="383"/>
        <v>0</v>
      </c>
      <c r="FS67">
        <f t="shared" si="383"/>
        <v>0</v>
      </c>
      <c r="FT67">
        <f t="shared" si="383"/>
        <v>0</v>
      </c>
      <c r="FU67">
        <f t="shared" si="383"/>
        <v>0</v>
      </c>
      <c r="FV67">
        <f t="shared" si="383"/>
        <v>0</v>
      </c>
      <c r="FW67">
        <f t="shared" si="383"/>
        <v>0</v>
      </c>
      <c r="FX67">
        <f t="shared" si="383"/>
        <v>0</v>
      </c>
      <c r="FY67">
        <f t="shared" si="383"/>
        <v>0</v>
      </c>
      <c r="FZ67">
        <f t="shared" si="383"/>
        <v>0</v>
      </c>
      <c r="GA67">
        <f t="shared" si="383"/>
        <v>0</v>
      </c>
      <c r="GB67">
        <f t="shared" si="383"/>
        <v>0</v>
      </c>
      <c r="GC67">
        <f t="shared" si="383"/>
        <v>0</v>
      </c>
      <c r="GD67">
        <f t="shared" si="383"/>
        <v>0</v>
      </c>
      <c r="GE67">
        <f t="shared" si="383"/>
        <v>0</v>
      </c>
      <c r="GF67">
        <f t="shared" si="383"/>
        <v>0</v>
      </c>
      <c r="GG67">
        <f t="shared" si="383"/>
        <v>0</v>
      </c>
      <c r="GH67">
        <f t="shared" si="383"/>
        <v>0</v>
      </c>
      <c r="GI67">
        <f t="shared" si="383"/>
        <v>0</v>
      </c>
      <c r="GJ67">
        <f t="shared" si="383"/>
        <v>0</v>
      </c>
      <c r="GK67">
        <f t="shared" si="383"/>
        <v>0</v>
      </c>
      <c r="GL67">
        <f t="shared" si="383"/>
        <v>0</v>
      </c>
      <c r="GM67">
        <f t="shared" si="383"/>
        <v>0</v>
      </c>
      <c r="GN67">
        <f t="shared" si="383"/>
        <v>0</v>
      </c>
      <c r="GO67">
        <f t="shared" si="383"/>
        <v>0</v>
      </c>
      <c r="GP67">
        <f t="shared" si="383"/>
        <v>0</v>
      </c>
      <c r="GQ67">
        <f t="shared" si="383"/>
        <v>0</v>
      </c>
      <c r="GR67">
        <f t="shared" si="383"/>
        <v>0</v>
      </c>
      <c r="GS67">
        <f t="shared" si="383"/>
        <v>0</v>
      </c>
      <c r="GT67">
        <f t="shared" ref="GT67:JE67" si="384">GT$9*GT201</f>
        <v>0</v>
      </c>
      <c r="GU67">
        <f t="shared" si="384"/>
        <v>0</v>
      </c>
      <c r="GV67">
        <f t="shared" si="384"/>
        <v>0</v>
      </c>
      <c r="GW67">
        <f t="shared" si="384"/>
        <v>0</v>
      </c>
      <c r="GX67">
        <f t="shared" si="384"/>
        <v>0</v>
      </c>
      <c r="GY67">
        <f t="shared" si="384"/>
        <v>0</v>
      </c>
      <c r="GZ67">
        <f t="shared" si="384"/>
        <v>0</v>
      </c>
      <c r="HA67">
        <f t="shared" si="384"/>
        <v>0</v>
      </c>
      <c r="HB67">
        <f t="shared" si="384"/>
        <v>0</v>
      </c>
      <c r="HC67">
        <f t="shared" si="384"/>
        <v>0</v>
      </c>
      <c r="HD67">
        <f t="shared" si="384"/>
        <v>0</v>
      </c>
      <c r="HE67">
        <f t="shared" si="384"/>
        <v>0</v>
      </c>
      <c r="HF67">
        <f t="shared" si="384"/>
        <v>0</v>
      </c>
      <c r="HG67">
        <f t="shared" si="384"/>
        <v>0</v>
      </c>
      <c r="HH67">
        <f t="shared" si="384"/>
        <v>0</v>
      </c>
      <c r="HI67">
        <f t="shared" si="384"/>
        <v>0</v>
      </c>
      <c r="HJ67">
        <f t="shared" si="384"/>
        <v>0</v>
      </c>
      <c r="HK67">
        <f t="shared" si="384"/>
        <v>0</v>
      </c>
      <c r="HL67">
        <f t="shared" si="384"/>
        <v>0</v>
      </c>
      <c r="HM67">
        <f t="shared" si="384"/>
        <v>0</v>
      </c>
      <c r="HN67">
        <f t="shared" si="384"/>
        <v>0</v>
      </c>
      <c r="HO67">
        <f t="shared" si="384"/>
        <v>0</v>
      </c>
      <c r="HP67">
        <f t="shared" si="384"/>
        <v>0</v>
      </c>
      <c r="HQ67">
        <f t="shared" si="384"/>
        <v>0</v>
      </c>
      <c r="HR67">
        <f t="shared" si="384"/>
        <v>0</v>
      </c>
      <c r="HS67">
        <f t="shared" si="384"/>
        <v>0</v>
      </c>
      <c r="HT67">
        <f t="shared" si="384"/>
        <v>0</v>
      </c>
      <c r="HU67">
        <f t="shared" si="384"/>
        <v>0</v>
      </c>
      <c r="HV67">
        <f t="shared" si="384"/>
        <v>0</v>
      </c>
      <c r="HW67">
        <f t="shared" si="384"/>
        <v>0</v>
      </c>
      <c r="HX67">
        <f t="shared" si="384"/>
        <v>0</v>
      </c>
      <c r="HY67">
        <f t="shared" si="384"/>
        <v>0</v>
      </c>
      <c r="HZ67">
        <f t="shared" si="384"/>
        <v>0</v>
      </c>
      <c r="IA67">
        <f t="shared" si="384"/>
        <v>0</v>
      </c>
      <c r="IB67">
        <f t="shared" si="384"/>
        <v>0</v>
      </c>
      <c r="IC67">
        <f t="shared" si="384"/>
        <v>0</v>
      </c>
      <c r="ID67">
        <f t="shared" si="384"/>
        <v>0</v>
      </c>
      <c r="IE67">
        <f t="shared" si="384"/>
        <v>0</v>
      </c>
      <c r="IF67">
        <f t="shared" si="384"/>
        <v>0</v>
      </c>
      <c r="IG67">
        <f t="shared" si="384"/>
        <v>0</v>
      </c>
      <c r="IH67">
        <f t="shared" si="384"/>
        <v>0</v>
      </c>
      <c r="II67">
        <f t="shared" si="384"/>
        <v>0</v>
      </c>
      <c r="IJ67">
        <f t="shared" si="384"/>
        <v>0</v>
      </c>
      <c r="IK67">
        <f t="shared" si="384"/>
        <v>0</v>
      </c>
      <c r="IL67">
        <f t="shared" si="384"/>
        <v>0</v>
      </c>
      <c r="IM67">
        <f t="shared" si="384"/>
        <v>0</v>
      </c>
      <c r="IN67">
        <f t="shared" si="384"/>
        <v>0</v>
      </c>
      <c r="IO67">
        <f t="shared" si="384"/>
        <v>0</v>
      </c>
      <c r="IP67">
        <f t="shared" si="384"/>
        <v>0</v>
      </c>
      <c r="IQ67">
        <f t="shared" si="384"/>
        <v>0</v>
      </c>
      <c r="IR67">
        <f t="shared" si="384"/>
        <v>0</v>
      </c>
      <c r="IS67">
        <f t="shared" si="384"/>
        <v>0</v>
      </c>
      <c r="IT67">
        <f t="shared" si="384"/>
        <v>0</v>
      </c>
      <c r="IU67">
        <f t="shared" si="384"/>
        <v>0</v>
      </c>
      <c r="IV67">
        <f t="shared" si="384"/>
        <v>0</v>
      </c>
      <c r="IW67">
        <f t="shared" si="384"/>
        <v>0</v>
      </c>
      <c r="IX67">
        <f t="shared" si="384"/>
        <v>0</v>
      </c>
      <c r="IY67">
        <f t="shared" si="384"/>
        <v>0</v>
      </c>
      <c r="IZ67">
        <f t="shared" si="384"/>
        <v>0</v>
      </c>
      <c r="JA67">
        <f t="shared" si="384"/>
        <v>0</v>
      </c>
      <c r="JB67">
        <f t="shared" si="384"/>
        <v>0</v>
      </c>
      <c r="JC67">
        <f t="shared" si="384"/>
        <v>0</v>
      </c>
      <c r="JD67">
        <f t="shared" si="384"/>
        <v>0</v>
      </c>
      <c r="JE67">
        <f t="shared" si="384"/>
        <v>0</v>
      </c>
      <c r="JF67">
        <f t="shared" ref="JF67:LQ67" si="385">JF$9*JF201</f>
        <v>0</v>
      </c>
      <c r="JG67">
        <f t="shared" si="385"/>
        <v>0</v>
      </c>
      <c r="JH67">
        <f t="shared" si="385"/>
        <v>0</v>
      </c>
      <c r="JI67">
        <f t="shared" si="385"/>
        <v>0</v>
      </c>
      <c r="JJ67">
        <f t="shared" si="385"/>
        <v>0</v>
      </c>
      <c r="JK67">
        <f t="shared" si="385"/>
        <v>0</v>
      </c>
      <c r="JL67">
        <f t="shared" si="385"/>
        <v>0</v>
      </c>
      <c r="JM67">
        <f t="shared" si="385"/>
        <v>0</v>
      </c>
      <c r="JN67">
        <f t="shared" si="385"/>
        <v>0</v>
      </c>
      <c r="JO67">
        <f t="shared" si="385"/>
        <v>0</v>
      </c>
      <c r="JP67">
        <f t="shared" si="385"/>
        <v>0</v>
      </c>
      <c r="JQ67">
        <f t="shared" si="385"/>
        <v>0</v>
      </c>
      <c r="JR67">
        <f t="shared" si="385"/>
        <v>0</v>
      </c>
      <c r="JS67">
        <f t="shared" si="385"/>
        <v>0</v>
      </c>
      <c r="JT67">
        <f t="shared" si="385"/>
        <v>0</v>
      </c>
      <c r="JU67">
        <f t="shared" si="385"/>
        <v>0</v>
      </c>
      <c r="JV67">
        <f t="shared" si="385"/>
        <v>0</v>
      </c>
      <c r="JW67">
        <f t="shared" si="385"/>
        <v>0</v>
      </c>
      <c r="JX67">
        <f t="shared" si="385"/>
        <v>0</v>
      </c>
      <c r="JY67">
        <f t="shared" si="385"/>
        <v>0</v>
      </c>
      <c r="JZ67">
        <f t="shared" si="385"/>
        <v>0</v>
      </c>
      <c r="KA67">
        <f t="shared" si="385"/>
        <v>0</v>
      </c>
      <c r="KB67">
        <f t="shared" si="385"/>
        <v>0</v>
      </c>
      <c r="KC67">
        <f t="shared" si="385"/>
        <v>0</v>
      </c>
      <c r="KD67">
        <f t="shared" si="385"/>
        <v>0</v>
      </c>
      <c r="KE67">
        <f t="shared" si="385"/>
        <v>0</v>
      </c>
      <c r="KF67">
        <f t="shared" si="385"/>
        <v>0</v>
      </c>
      <c r="KG67">
        <f t="shared" si="385"/>
        <v>0</v>
      </c>
      <c r="KH67">
        <f t="shared" si="385"/>
        <v>0</v>
      </c>
      <c r="KI67">
        <f t="shared" si="385"/>
        <v>0</v>
      </c>
      <c r="KJ67">
        <f t="shared" si="385"/>
        <v>0</v>
      </c>
      <c r="KK67">
        <f t="shared" si="385"/>
        <v>0</v>
      </c>
      <c r="KL67">
        <f t="shared" si="385"/>
        <v>0</v>
      </c>
      <c r="KM67">
        <f t="shared" si="385"/>
        <v>0</v>
      </c>
      <c r="KN67">
        <f t="shared" si="385"/>
        <v>0</v>
      </c>
      <c r="KO67">
        <f t="shared" si="385"/>
        <v>0</v>
      </c>
      <c r="KP67">
        <f t="shared" si="385"/>
        <v>0</v>
      </c>
      <c r="KQ67">
        <f t="shared" si="385"/>
        <v>0</v>
      </c>
      <c r="KR67">
        <f t="shared" si="385"/>
        <v>0</v>
      </c>
      <c r="KS67">
        <f t="shared" si="385"/>
        <v>0</v>
      </c>
      <c r="KT67">
        <f t="shared" si="385"/>
        <v>0</v>
      </c>
      <c r="KU67">
        <f t="shared" si="385"/>
        <v>0</v>
      </c>
      <c r="KV67">
        <f t="shared" si="385"/>
        <v>0</v>
      </c>
      <c r="KW67">
        <f t="shared" si="385"/>
        <v>0</v>
      </c>
      <c r="KX67">
        <f t="shared" si="385"/>
        <v>0</v>
      </c>
      <c r="KY67">
        <f t="shared" si="385"/>
        <v>0</v>
      </c>
      <c r="KZ67">
        <f t="shared" si="385"/>
        <v>0</v>
      </c>
      <c r="LA67">
        <f t="shared" si="385"/>
        <v>0</v>
      </c>
      <c r="LB67">
        <f t="shared" si="385"/>
        <v>0</v>
      </c>
      <c r="LC67">
        <f t="shared" si="385"/>
        <v>0</v>
      </c>
      <c r="LD67">
        <f t="shared" si="385"/>
        <v>0</v>
      </c>
      <c r="LE67">
        <f t="shared" si="385"/>
        <v>0</v>
      </c>
      <c r="LF67">
        <f t="shared" si="385"/>
        <v>0</v>
      </c>
      <c r="LG67">
        <f t="shared" si="385"/>
        <v>0</v>
      </c>
      <c r="LH67">
        <f t="shared" si="385"/>
        <v>0</v>
      </c>
      <c r="LI67">
        <f t="shared" si="385"/>
        <v>0</v>
      </c>
      <c r="LJ67">
        <f t="shared" si="385"/>
        <v>0</v>
      </c>
      <c r="LK67">
        <f t="shared" si="385"/>
        <v>0</v>
      </c>
      <c r="LL67">
        <f t="shared" si="385"/>
        <v>0</v>
      </c>
      <c r="LM67">
        <f t="shared" si="385"/>
        <v>0</v>
      </c>
      <c r="LN67">
        <f t="shared" si="385"/>
        <v>0</v>
      </c>
      <c r="LO67">
        <f t="shared" si="385"/>
        <v>0</v>
      </c>
      <c r="LP67">
        <f t="shared" si="385"/>
        <v>0</v>
      </c>
      <c r="LQ67">
        <f t="shared" si="385"/>
        <v>0</v>
      </c>
      <c r="LR67">
        <f t="shared" ref="LR67:OC67" si="386">LR$9*LR201</f>
        <v>0</v>
      </c>
      <c r="LS67">
        <f t="shared" si="386"/>
        <v>0</v>
      </c>
      <c r="LT67">
        <f t="shared" si="386"/>
        <v>0</v>
      </c>
      <c r="LU67">
        <f t="shared" si="386"/>
        <v>0</v>
      </c>
      <c r="LV67">
        <f t="shared" si="386"/>
        <v>0</v>
      </c>
      <c r="LW67">
        <f t="shared" si="386"/>
        <v>0</v>
      </c>
      <c r="LX67">
        <f t="shared" si="386"/>
        <v>0</v>
      </c>
      <c r="LY67">
        <f t="shared" si="386"/>
        <v>0</v>
      </c>
      <c r="LZ67">
        <f t="shared" si="386"/>
        <v>0</v>
      </c>
      <c r="MA67">
        <f t="shared" si="386"/>
        <v>0</v>
      </c>
      <c r="MB67">
        <f t="shared" si="386"/>
        <v>0</v>
      </c>
      <c r="MC67">
        <f t="shared" si="386"/>
        <v>0</v>
      </c>
      <c r="MD67">
        <f t="shared" si="386"/>
        <v>0</v>
      </c>
      <c r="ME67">
        <f t="shared" si="386"/>
        <v>0</v>
      </c>
      <c r="MF67">
        <f t="shared" si="386"/>
        <v>0</v>
      </c>
      <c r="MG67">
        <f t="shared" si="386"/>
        <v>0</v>
      </c>
      <c r="MH67">
        <f t="shared" si="386"/>
        <v>0</v>
      </c>
      <c r="MI67">
        <f t="shared" si="386"/>
        <v>0</v>
      </c>
      <c r="MJ67">
        <f t="shared" si="386"/>
        <v>0</v>
      </c>
      <c r="MK67">
        <f t="shared" si="386"/>
        <v>0</v>
      </c>
      <c r="ML67">
        <f t="shared" si="386"/>
        <v>0</v>
      </c>
      <c r="MM67">
        <f t="shared" si="386"/>
        <v>0</v>
      </c>
      <c r="MN67">
        <f t="shared" si="386"/>
        <v>0</v>
      </c>
      <c r="MO67">
        <f t="shared" si="386"/>
        <v>0</v>
      </c>
      <c r="MP67">
        <f t="shared" si="386"/>
        <v>0</v>
      </c>
      <c r="MQ67">
        <f t="shared" si="386"/>
        <v>0</v>
      </c>
      <c r="MR67">
        <f t="shared" si="386"/>
        <v>0</v>
      </c>
      <c r="MS67">
        <f t="shared" si="386"/>
        <v>0</v>
      </c>
      <c r="MT67">
        <f t="shared" si="386"/>
        <v>0</v>
      </c>
      <c r="MU67">
        <f t="shared" si="386"/>
        <v>0</v>
      </c>
      <c r="MV67">
        <f t="shared" si="386"/>
        <v>0</v>
      </c>
      <c r="MW67">
        <f t="shared" si="386"/>
        <v>0</v>
      </c>
      <c r="MX67">
        <f t="shared" si="386"/>
        <v>0</v>
      </c>
      <c r="MY67">
        <f t="shared" si="386"/>
        <v>0</v>
      </c>
      <c r="MZ67">
        <f t="shared" si="386"/>
        <v>0</v>
      </c>
      <c r="NA67">
        <f t="shared" si="386"/>
        <v>0</v>
      </c>
      <c r="NB67">
        <f t="shared" si="386"/>
        <v>0</v>
      </c>
      <c r="NC67">
        <f t="shared" si="386"/>
        <v>0</v>
      </c>
      <c r="ND67">
        <f t="shared" si="386"/>
        <v>0</v>
      </c>
      <c r="NE67">
        <f t="shared" si="386"/>
        <v>0</v>
      </c>
      <c r="NF67">
        <f t="shared" si="386"/>
        <v>0</v>
      </c>
      <c r="NG67">
        <f t="shared" si="386"/>
        <v>0</v>
      </c>
      <c r="NH67">
        <f t="shared" si="386"/>
        <v>0</v>
      </c>
      <c r="NI67">
        <f t="shared" si="386"/>
        <v>0</v>
      </c>
      <c r="NJ67">
        <f t="shared" si="386"/>
        <v>0</v>
      </c>
      <c r="NK67">
        <f t="shared" si="386"/>
        <v>0</v>
      </c>
      <c r="NL67">
        <f t="shared" si="386"/>
        <v>0</v>
      </c>
      <c r="NM67">
        <f t="shared" si="386"/>
        <v>0</v>
      </c>
      <c r="NN67">
        <f t="shared" si="386"/>
        <v>0</v>
      </c>
      <c r="NO67">
        <f t="shared" si="386"/>
        <v>0</v>
      </c>
      <c r="NP67">
        <f t="shared" si="386"/>
        <v>0</v>
      </c>
      <c r="NQ67">
        <f t="shared" si="386"/>
        <v>0</v>
      </c>
      <c r="NR67">
        <f t="shared" si="386"/>
        <v>0</v>
      </c>
      <c r="NS67">
        <f t="shared" si="386"/>
        <v>0</v>
      </c>
      <c r="NT67">
        <f t="shared" si="386"/>
        <v>0</v>
      </c>
      <c r="NU67">
        <f t="shared" si="386"/>
        <v>0</v>
      </c>
      <c r="NV67">
        <f t="shared" si="386"/>
        <v>0</v>
      </c>
      <c r="NW67">
        <f t="shared" si="386"/>
        <v>0</v>
      </c>
      <c r="NX67">
        <f t="shared" si="386"/>
        <v>0</v>
      </c>
      <c r="NY67">
        <f t="shared" si="386"/>
        <v>0</v>
      </c>
      <c r="NZ67">
        <f t="shared" si="386"/>
        <v>0</v>
      </c>
      <c r="OA67">
        <f t="shared" si="386"/>
        <v>0</v>
      </c>
      <c r="OB67">
        <f t="shared" si="386"/>
        <v>0</v>
      </c>
      <c r="OC67">
        <f t="shared" si="386"/>
        <v>0</v>
      </c>
      <c r="OD67">
        <f t="shared" ref="OD67:OS67" si="387">OD$9*OD201</f>
        <v>0</v>
      </c>
      <c r="OE67">
        <f t="shared" si="387"/>
        <v>0</v>
      </c>
      <c r="OF67">
        <f t="shared" si="387"/>
        <v>0</v>
      </c>
      <c r="OG67">
        <f t="shared" si="387"/>
        <v>0</v>
      </c>
      <c r="OH67">
        <f t="shared" si="387"/>
        <v>0</v>
      </c>
      <c r="OI67">
        <f t="shared" si="387"/>
        <v>0</v>
      </c>
      <c r="OJ67">
        <f t="shared" si="387"/>
        <v>0</v>
      </c>
      <c r="OK67">
        <f t="shared" si="387"/>
        <v>0</v>
      </c>
      <c r="OL67">
        <f t="shared" si="387"/>
        <v>0</v>
      </c>
      <c r="OM67">
        <f t="shared" si="387"/>
        <v>0</v>
      </c>
      <c r="ON67">
        <f t="shared" si="387"/>
        <v>0</v>
      </c>
      <c r="OO67">
        <f t="shared" si="387"/>
        <v>0</v>
      </c>
      <c r="OP67">
        <f t="shared" si="387"/>
        <v>0</v>
      </c>
      <c r="OQ67">
        <f t="shared" si="387"/>
        <v>0</v>
      </c>
      <c r="OR67">
        <f t="shared" si="387"/>
        <v>0</v>
      </c>
      <c r="OS67">
        <f t="shared" si="387"/>
        <v>0</v>
      </c>
    </row>
    <row r="68" spans="1:409">
      <c r="A68">
        <f>Rådata_6000!A64</f>
        <v>0</v>
      </c>
      <c r="B68" s="311">
        <f t="shared" si="257"/>
        <v>0</v>
      </c>
      <c r="C68" s="47">
        <f t="shared" si="257"/>
        <v>0</v>
      </c>
      <c r="D68" s="47">
        <f t="shared" si="257"/>
        <v>0</v>
      </c>
      <c r="E68" s="47">
        <f t="shared" si="257"/>
        <v>0</v>
      </c>
      <c r="F68" s="47">
        <f t="shared" si="257"/>
        <v>0</v>
      </c>
      <c r="G68" s="47">
        <f t="shared" si="257"/>
        <v>0</v>
      </c>
      <c r="H68" s="47">
        <f t="shared" si="257"/>
        <v>0</v>
      </c>
      <c r="I68" s="312">
        <f t="shared" si="257"/>
        <v>0</v>
      </c>
      <c r="J68">
        <f t="shared" ref="J68:BU68" si="388">J$9*J202</f>
        <v>0</v>
      </c>
      <c r="K68">
        <f t="shared" si="388"/>
        <v>0</v>
      </c>
      <c r="L68">
        <f t="shared" si="388"/>
        <v>0</v>
      </c>
      <c r="M68">
        <f t="shared" si="388"/>
        <v>0</v>
      </c>
      <c r="N68">
        <f t="shared" si="388"/>
        <v>0</v>
      </c>
      <c r="O68">
        <f t="shared" si="388"/>
        <v>0</v>
      </c>
      <c r="P68">
        <f t="shared" si="388"/>
        <v>0</v>
      </c>
      <c r="Q68">
        <f t="shared" si="388"/>
        <v>0</v>
      </c>
      <c r="R68">
        <f t="shared" si="388"/>
        <v>0</v>
      </c>
      <c r="S68">
        <f t="shared" si="388"/>
        <v>0</v>
      </c>
      <c r="T68">
        <f t="shared" si="388"/>
        <v>0</v>
      </c>
      <c r="U68">
        <f t="shared" si="388"/>
        <v>0</v>
      </c>
      <c r="V68">
        <f t="shared" si="388"/>
        <v>0</v>
      </c>
      <c r="W68">
        <f t="shared" si="388"/>
        <v>0</v>
      </c>
      <c r="X68">
        <f t="shared" si="388"/>
        <v>0</v>
      </c>
      <c r="Y68">
        <f t="shared" si="388"/>
        <v>0</v>
      </c>
      <c r="Z68">
        <f t="shared" si="388"/>
        <v>0</v>
      </c>
      <c r="AA68">
        <f t="shared" si="388"/>
        <v>0</v>
      </c>
      <c r="AB68">
        <f t="shared" si="388"/>
        <v>0</v>
      </c>
      <c r="AC68">
        <f t="shared" si="388"/>
        <v>0</v>
      </c>
      <c r="AD68">
        <f t="shared" si="388"/>
        <v>0</v>
      </c>
      <c r="AE68">
        <f t="shared" si="388"/>
        <v>0</v>
      </c>
      <c r="AF68">
        <f t="shared" si="388"/>
        <v>0</v>
      </c>
      <c r="AG68">
        <f t="shared" si="388"/>
        <v>0</v>
      </c>
      <c r="AH68">
        <f t="shared" si="388"/>
        <v>0</v>
      </c>
      <c r="AI68">
        <f t="shared" si="388"/>
        <v>0</v>
      </c>
      <c r="AJ68">
        <f t="shared" si="388"/>
        <v>0</v>
      </c>
      <c r="AK68">
        <f t="shared" si="388"/>
        <v>0</v>
      </c>
      <c r="AL68">
        <f t="shared" si="388"/>
        <v>0</v>
      </c>
      <c r="AM68">
        <f t="shared" si="388"/>
        <v>0</v>
      </c>
      <c r="AN68">
        <f t="shared" si="388"/>
        <v>0</v>
      </c>
      <c r="AO68">
        <f t="shared" si="388"/>
        <v>0</v>
      </c>
      <c r="AP68">
        <f t="shared" si="388"/>
        <v>0</v>
      </c>
      <c r="AQ68">
        <f t="shared" si="388"/>
        <v>0</v>
      </c>
      <c r="AR68">
        <f t="shared" si="388"/>
        <v>0</v>
      </c>
      <c r="AS68">
        <f t="shared" si="388"/>
        <v>0</v>
      </c>
      <c r="AT68">
        <f t="shared" si="388"/>
        <v>0</v>
      </c>
      <c r="AU68">
        <f t="shared" si="388"/>
        <v>0</v>
      </c>
      <c r="AV68">
        <f t="shared" si="388"/>
        <v>0</v>
      </c>
      <c r="AW68">
        <f t="shared" si="388"/>
        <v>0</v>
      </c>
      <c r="AX68">
        <f t="shared" si="388"/>
        <v>0</v>
      </c>
      <c r="AY68">
        <f t="shared" si="388"/>
        <v>0</v>
      </c>
      <c r="AZ68">
        <f t="shared" si="388"/>
        <v>0</v>
      </c>
      <c r="BA68">
        <f t="shared" si="388"/>
        <v>0</v>
      </c>
      <c r="BB68">
        <f t="shared" si="388"/>
        <v>0</v>
      </c>
      <c r="BC68">
        <f t="shared" si="388"/>
        <v>0</v>
      </c>
      <c r="BD68">
        <f t="shared" si="388"/>
        <v>0</v>
      </c>
      <c r="BE68">
        <f t="shared" si="388"/>
        <v>0</v>
      </c>
      <c r="BF68">
        <f t="shared" si="388"/>
        <v>0</v>
      </c>
      <c r="BG68">
        <f t="shared" si="388"/>
        <v>0</v>
      </c>
      <c r="BH68">
        <f t="shared" si="388"/>
        <v>0</v>
      </c>
      <c r="BI68">
        <f t="shared" si="388"/>
        <v>0</v>
      </c>
      <c r="BJ68">
        <f t="shared" si="388"/>
        <v>0</v>
      </c>
      <c r="BK68">
        <f t="shared" si="388"/>
        <v>0</v>
      </c>
      <c r="BL68">
        <f t="shared" si="388"/>
        <v>0</v>
      </c>
      <c r="BM68">
        <f t="shared" si="388"/>
        <v>0</v>
      </c>
      <c r="BN68">
        <f t="shared" si="388"/>
        <v>0</v>
      </c>
      <c r="BO68">
        <f t="shared" si="388"/>
        <v>0</v>
      </c>
      <c r="BP68">
        <f t="shared" si="388"/>
        <v>0</v>
      </c>
      <c r="BQ68">
        <f t="shared" si="388"/>
        <v>0</v>
      </c>
      <c r="BR68">
        <f t="shared" si="388"/>
        <v>0</v>
      </c>
      <c r="BS68">
        <f t="shared" si="388"/>
        <v>0</v>
      </c>
      <c r="BT68">
        <f t="shared" si="388"/>
        <v>0</v>
      </c>
      <c r="BU68">
        <f t="shared" si="388"/>
        <v>0</v>
      </c>
      <c r="BV68">
        <f t="shared" ref="BV68:EG68" si="389">BV$9*BV202</f>
        <v>0</v>
      </c>
      <c r="BW68">
        <f t="shared" si="389"/>
        <v>0</v>
      </c>
      <c r="BX68">
        <f t="shared" si="389"/>
        <v>0</v>
      </c>
      <c r="BY68">
        <f t="shared" si="389"/>
        <v>0</v>
      </c>
      <c r="BZ68">
        <f t="shared" si="389"/>
        <v>0</v>
      </c>
      <c r="CA68">
        <f t="shared" si="389"/>
        <v>0</v>
      </c>
      <c r="CB68">
        <f t="shared" si="389"/>
        <v>0</v>
      </c>
      <c r="CC68">
        <f t="shared" si="389"/>
        <v>0</v>
      </c>
      <c r="CD68">
        <f t="shared" si="389"/>
        <v>0</v>
      </c>
      <c r="CE68">
        <f t="shared" si="389"/>
        <v>0</v>
      </c>
      <c r="CF68">
        <f t="shared" si="389"/>
        <v>0</v>
      </c>
      <c r="CG68">
        <f t="shared" si="389"/>
        <v>0</v>
      </c>
      <c r="CH68">
        <f t="shared" si="389"/>
        <v>0</v>
      </c>
      <c r="CI68">
        <f t="shared" si="389"/>
        <v>0</v>
      </c>
      <c r="CJ68">
        <f t="shared" si="389"/>
        <v>0</v>
      </c>
      <c r="CK68">
        <f t="shared" si="389"/>
        <v>0</v>
      </c>
      <c r="CL68">
        <f t="shared" si="389"/>
        <v>0</v>
      </c>
      <c r="CM68">
        <f t="shared" si="389"/>
        <v>0</v>
      </c>
      <c r="CN68">
        <f t="shared" si="389"/>
        <v>0</v>
      </c>
      <c r="CO68">
        <f t="shared" si="389"/>
        <v>0</v>
      </c>
      <c r="CP68">
        <f t="shared" si="389"/>
        <v>0</v>
      </c>
      <c r="CQ68">
        <f t="shared" si="389"/>
        <v>0</v>
      </c>
      <c r="CR68">
        <f t="shared" si="389"/>
        <v>0</v>
      </c>
      <c r="CS68">
        <f t="shared" si="389"/>
        <v>0</v>
      </c>
      <c r="CT68">
        <f t="shared" si="389"/>
        <v>0</v>
      </c>
      <c r="CU68">
        <f t="shared" si="389"/>
        <v>0</v>
      </c>
      <c r="CV68">
        <f t="shared" si="389"/>
        <v>0</v>
      </c>
      <c r="CW68">
        <f t="shared" si="389"/>
        <v>0</v>
      </c>
      <c r="CX68">
        <f t="shared" si="389"/>
        <v>0</v>
      </c>
      <c r="CY68">
        <f t="shared" si="389"/>
        <v>0</v>
      </c>
      <c r="CZ68">
        <f t="shared" si="389"/>
        <v>0</v>
      </c>
      <c r="DA68">
        <f t="shared" si="389"/>
        <v>0</v>
      </c>
      <c r="DB68">
        <f t="shared" si="389"/>
        <v>0</v>
      </c>
      <c r="DC68">
        <f t="shared" si="389"/>
        <v>0</v>
      </c>
      <c r="DD68">
        <f t="shared" si="389"/>
        <v>0</v>
      </c>
      <c r="DE68">
        <f t="shared" si="389"/>
        <v>0</v>
      </c>
      <c r="DF68">
        <f t="shared" si="389"/>
        <v>0</v>
      </c>
      <c r="DG68">
        <f t="shared" si="389"/>
        <v>0</v>
      </c>
      <c r="DH68">
        <f t="shared" si="389"/>
        <v>0</v>
      </c>
      <c r="DI68">
        <f t="shared" si="389"/>
        <v>0</v>
      </c>
      <c r="DJ68">
        <f t="shared" si="389"/>
        <v>0</v>
      </c>
      <c r="DK68">
        <f t="shared" si="389"/>
        <v>0</v>
      </c>
      <c r="DL68">
        <f t="shared" si="389"/>
        <v>0</v>
      </c>
      <c r="DM68">
        <f t="shared" si="389"/>
        <v>0</v>
      </c>
      <c r="DN68">
        <f t="shared" si="389"/>
        <v>0</v>
      </c>
      <c r="DO68">
        <f t="shared" si="389"/>
        <v>0</v>
      </c>
      <c r="DP68">
        <f t="shared" si="389"/>
        <v>0</v>
      </c>
      <c r="DQ68">
        <f t="shared" si="389"/>
        <v>0</v>
      </c>
      <c r="DR68">
        <f t="shared" si="389"/>
        <v>0</v>
      </c>
      <c r="DS68">
        <f t="shared" si="389"/>
        <v>0</v>
      </c>
      <c r="DT68">
        <f t="shared" si="389"/>
        <v>0</v>
      </c>
      <c r="DU68">
        <f t="shared" si="389"/>
        <v>0</v>
      </c>
      <c r="DV68">
        <f t="shared" si="389"/>
        <v>0</v>
      </c>
      <c r="DW68">
        <f t="shared" si="389"/>
        <v>0</v>
      </c>
      <c r="DX68">
        <f t="shared" si="389"/>
        <v>0</v>
      </c>
      <c r="DY68">
        <f t="shared" si="389"/>
        <v>0</v>
      </c>
      <c r="DZ68">
        <f t="shared" si="389"/>
        <v>0</v>
      </c>
      <c r="EA68">
        <f t="shared" si="389"/>
        <v>0</v>
      </c>
      <c r="EB68">
        <f t="shared" si="389"/>
        <v>0</v>
      </c>
      <c r="EC68">
        <f t="shared" si="389"/>
        <v>0</v>
      </c>
      <c r="ED68">
        <f t="shared" si="389"/>
        <v>0</v>
      </c>
      <c r="EE68">
        <f t="shared" si="389"/>
        <v>0</v>
      </c>
      <c r="EF68">
        <f t="shared" si="389"/>
        <v>0</v>
      </c>
      <c r="EG68">
        <f t="shared" si="389"/>
        <v>0</v>
      </c>
      <c r="EH68">
        <f t="shared" ref="EH68:GS68" si="390">EH$9*EH202</f>
        <v>0</v>
      </c>
      <c r="EI68">
        <f t="shared" si="390"/>
        <v>0</v>
      </c>
      <c r="EJ68">
        <f t="shared" si="390"/>
        <v>0</v>
      </c>
      <c r="EK68">
        <f t="shared" si="390"/>
        <v>0</v>
      </c>
      <c r="EL68">
        <f t="shared" si="390"/>
        <v>0</v>
      </c>
      <c r="EM68">
        <f t="shared" si="390"/>
        <v>0</v>
      </c>
      <c r="EN68">
        <f t="shared" si="390"/>
        <v>0</v>
      </c>
      <c r="EO68">
        <f t="shared" si="390"/>
        <v>0</v>
      </c>
      <c r="EP68">
        <f t="shared" si="390"/>
        <v>0</v>
      </c>
      <c r="EQ68">
        <f t="shared" si="390"/>
        <v>0</v>
      </c>
      <c r="ER68">
        <f t="shared" si="390"/>
        <v>0</v>
      </c>
      <c r="ES68">
        <f t="shared" si="390"/>
        <v>0</v>
      </c>
      <c r="ET68">
        <f t="shared" si="390"/>
        <v>0</v>
      </c>
      <c r="EU68">
        <f t="shared" si="390"/>
        <v>0</v>
      </c>
      <c r="EV68">
        <f t="shared" si="390"/>
        <v>0</v>
      </c>
      <c r="EW68">
        <f t="shared" si="390"/>
        <v>0</v>
      </c>
      <c r="EX68">
        <f t="shared" si="390"/>
        <v>0</v>
      </c>
      <c r="EY68">
        <f t="shared" si="390"/>
        <v>0</v>
      </c>
      <c r="EZ68">
        <f t="shared" si="390"/>
        <v>0</v>
      </c>
      <c r="FA68">
        <f t="shared" si="390"/>
        <v>0</v>
      </c>
      <c r="FB68">
        <f t="shared" si="390"/>
        <v>0</v>
      </c>
      <c r="FC68">
        <f t="shared" si="390"/>
        <v>0</v>
      </c>
      <c r="FD68">
        <f t="shared" si="390"/>
        <v>0</v>
      </c>
      <c r="FE68">
        <f t="shared" si="390"/>
        <v>0</v>
      </c>
      <c r="FF68">
        <f t="shared" si="390"/>
        <v>0</v>
      </c>
      <c r="FG68">
        <f t="shared" si="390"/>
        <v>0</v>
      </c>
      <c r="FH68">
        <f t="shared" si="390"/>
        <v>0</v>
      </c>
      <c r="FI68">
        <f t="shared" si="390"/>
        <v>0</v>
      </c>
      <c r="FJ68">
        <f t="shared" si="390"/>
        <v>0</v>
      </c>
      <c r="FK68">
        <f t="shared" si="390"/>
        <v>0</v>
      </c>
      <c r="FL68">
        <f t="shared" si="390"/>
        <v>0</v>
      </c>
      <c r="FM68">
        <f t="shared" si="390"/>
        <v>0</v>
      </c>
      <c r="FN68">
        <f t="shared" si="390"/>
        <v>0</v>
      </c>
      <c r="FO68">
        <f t="shared" si="390"/>
        <v>0</v>
      </c>
      <c r="FP68">
        <f t="shared" si="390"/>
        <v>0</v>
      </c>
      <c r="FQ68">
        <f t="shared" si="390"/>
        <v>0</v>
      </c>
      <c r="FR68">
        <f t="shared" si="390"/>
        <v>0</v>
      </c>
      <c r="FS68">
        <f t="shared" si="390"/>
        <v>0</v>
      </c>
      <c r="FT68">
        <f t="shared" si="390"/>
        <v>0</v>
      </c>
      <c r="FU68">
        <f t="shared" si="390"/>
        <v>0</v>
      </c>
      <c r="FV68">
        <f t="shared" si="390"/>
        <v>0</v>
      </c>
      <c r="FW68">
        <f t="shared" si="390"/>
        <v>0</v>
      </c>
      <c r="FX68">
        <f t="shared" si="390"/>
        <v>0</v>
      </c>
      <c r="FY68">
        <f t="shared" si="390"/>
        <v>0</v>
      </c>
      <c r="FZ68">
        <f t="shared" si="390"/>
        <v>0</v>
      </c>
      <c r="GA68">
        <f t="shared" si="390"/>
        <v>0</v>
      </c>
      <c r="GB68">
        <f t="shared" si="390"/>
        <v>0</v>
      </c>
      <c r="GC68">
        <f t="shared" si="390"/>
        <v>0</v>
      </c>
      <c r="GD68">
        <f t="shared" si="390"/>
        <v>0</v>
      </c>
      <c r="GE68">
        <f t="shared" si="390"/>
        <v>0</v>
      </c>
      <c r="GF68">
        <f t="shared" si="390"/>
        <v>0</v>
      </c>
      <c r="GG68">
        <f t="shared" si="390"/>
        <v>0</v>
      </c>
      <c r="GH68">
        <f t="shared" si="390"/>
        <v>0</v>
      </c>
      <c r="GI68">
        <f t="shared" si="390"/>
        <v>0</v>
      </c>
      <c r="GJ68">
        <f t="shared" si="390"/>
        <v>0</v>
      </c>
      <c r="GK68">
        <f t="shared" si="390"/>
        <v>0</v>
      </c>
      <c r="GL68">
        <f t="shared" si="390"/>
        <v>0</v>
      </c>
      <c r="GM68">
        <f t="shared" si="390"/>
        <v>0</v>
      </c>
      <c r="GN68">
        <f t="shared" si="390"/>
        <v>0</v>
      </c>
      <c r="GO68">
        <f t="shared" si="390"/>
        <v>0</v>
      </c>
      <c r="GP68">
        <f t="shared" si="390"/>
        <v>0</v>
      </c>
      <c r="GQ68">
        <f t="shared" si="390"/>
        <v>0</v>
      </c>
      <c r="GR68">
        <f t="shared" si="390"/>
        <v>0</v>
      </c>
      <c r="GS68">
        <f t="shared" si="390"/>
        <v>0</v>
      </c>
      <c r="GT68">
        <f t="shared" ref="GT68:JE68" si="391">GT$9*GT202</f>
        <v>0</v>
      </c>
      <c r="GU68">
        <f t="shared" si="391"/>
        <v>0</v>
      </c>
      <c r="GV68">
        <f t="shared" si="391"/>
        <v>0</v>
      </c>
      <c r="GW68">
        <f t="shared" si="391"/>
        <v>0</v>
      </c>
      <c r="GX68">
        <f t="shared" si="391"/>
        <v>0</v>
      </c>
      <c r="GY68">
        <f t="shared" si="391"/>
        <v>0</v>
      </c>
      <c r="GZ68">
        <f t="shared" si="391"/>
        <v>0</v>
      </c>
      <c r="HA68">
        <f t="shared" si="391"/>
        <v>0</v>
      </c>
      <c r="HB68">
        <f t="shared" si="391"/>
        <v>0</v>
      </c>
      <c r="HC68">
        <f t="shared" si="391"/>
        <v>0</v>
      </c>
      <c r="HD68">
        <f t="shared" si="391"/>
        <v>0</v>
      </c>
      <c r="HE68">
        <f t="shared" si="391"/>
        <v>0</v>
      </c>
      <c r="HF68">
        <f t="shared" si="391"/>
        <v>0</v>
      </c>
      <c r="HG68">
        <f t="shared" si="391"/>
        <v>0</v>
      </c>
      <c r="HH68">
        <f t="shared" si="391"/>
        <v>0</v>
      </c>
      <c r="HI68">
        <f t="shared" si="391"/>
        <v>0</v>
      </c>
      <c r="HJ68">
        <f t="shared" si="391"/>
        <v>0</v>
      </c>
      <c r="HK68">
        <f t="shared" si="391"/>
        <v>0</v>
      </c>
      <c r="HL68">
        <f t="shared" si="391"/>
        <v>0</v>
      </c>
      <c r="HM68">
        <f t="shared" si="391"/>
        <v>0</v>
      </c>
      <c r="HN68">
        <f t="shared" si="391"/>
        <v>0</v>
      </c>
      <c r="HO68">
        <f t="shared" si="391"/>
        <v>0</v>
      </c>
      <c r="HP68">
        <f t="shared" si="391"/>
        <v>0</v>
      </c>
      <c r="HQ68">
        <f t="shared" si="391"/>
        <v>0</v>
      </c>
      <c r="HR68">
        <f t="shared" si="391"/>
        <v>0</v>
      </c>
      <c r="HS68">
        <f t="shared" si="391"/>
        <v>0</v>
      </c>
      <c r="HT68">
        <f t="shared" si="391"/>
        <v>0</v>
      </c>
      <c r="HU68">
        <f t="shared" si="391"/>
        <v>0</v>
      </c>
      <c r="HV68">
        <f t="shared" si="391"/>
        <v>0</v>
      </c>
      <c r="HW68">
        <f t="shared" si="391"/>
        <v>0</v>
      </c>
      <c r="HX68">
        <f t="shared" si="391"/>
        <v>0</v>
      </c>
      <c r="HY68">
        <f t="shared" si="391"/>
        <v>0</v>
      </c>
      <c r="HZ68">
        <f t="shared" si="391"/>
        <v>0</v>
      </c>
      <c r="IA68">
        <f t="shared" si="391"/>
        <v>0</v>
      </c>
      <c r="IB68">
        <f t="shared" si="391"/>
        <v>0</v>
      </c>
      <c r="IC68">
        <f t="shared" si="391"/>
        <v>0</v>
      </c>
      <c r="ID68">
        <f t="shared" si="391"/>
        <v>0</v>
      </c>
      <c r="IE68">
        <f t="shared" si="391"/>
        <v>0</v>
      </c>
      <c r="IF68">
        <f t="shared" si="391"/>
        <v>0</v>
      </c>
      <c r="IG68">
        <f t="shared" si="391"/>
        <v>0</v>
      </c>
      <c r="IH68">
        <f t="shared" si="391"/>
        <v>0</v>
      </c>
      <c r="II68">
        <f t="shared" si="391"/>
        <v>0</v>
      </c>
      <c r="IJ68">
        <f t="shared" si="391"/>
        <v>0</v>
      </c>
      <c r="IK68">
        <f t="shared" si="391"/>
        <v>0</v>
      </c>
      <c r="IL68">
        <f t="shared" si="391"/>
        <v>0</v>
      </c>
      <c r="IM68">
        <f t="shared" si="391"/>
        <v>0</v>
      </c>
      <c r="IN68">
        <f t="shared" si="391"/>
        <v>0</v>
      </c>
      <c r="IO68">
        <f t="shared" si="391"/>
        <v>0</v>
      </c>
      <c r="IP68">
        <f t="shared" si="391"/>
        <v>0</v>
      </c>
      <c r="IQ68">
        <f t="shared" si="391"/>
        <v>0</v>
      </c>
      <c r="IR68">
        <f t="shared" si="391"/>
        <v>0</v>
      </c>
      <c r="IS68">
        <f t="shared" si="391"/>
        <v>0</v>
      </c>
      <c r="IT68">
        <f t="shared" si="391"/>
        <v>0</v>
      </c>
      <c r="IU68">
        <f t="shared" si="391"/>
        <v>0</v>
      </c>
      <c r="IV68">
        <f t="shared" si="391"/>
        <v>0</v>
      </c>
      <c r="IW68">
        <f t="shared" si="391"/>
        <v>0</v>
      </c>
      <c r="IX68">
        <f t="shared" si="391"/>
        <v>0</v>
      </c>
      <c r="IY68">
        <f t="shared" si="391"/>
        <v>0</v>
      </c>
      <c r="IZ68">
        <f t="shared" si="391"/>
        <v>0</v>
      </c>
      <c r="JA68">
        <f t="shared" si="391"/>
        <v>0</v>
      </c>
      <c r="JB68">
        <f t="shared" si="391"/>
        <v>0</v>
      </c>
      <c r="JC68">
        <f t="shared" si="391"/>
        <v>0</v>
      </c>
      <c r="JD68">
        <f t="shared" si="391"/>
        <v>0</v>
      </c>
      <c r="JE68">
        <f t="shared" si="391"/>
        <v>0</v>
      </c>
      <c r="JF68">
        <f t="shared" ref="JF68:LQ68" si="392">JF$9*JF202</f>
        <v>0</v>
      </c>
      <c r="JG68">
        <f t="shared" si="392"/>
        <v>0</v>
      </c>
      <c r="JH68">
        <f t="shared" si="392"/>
        <v>0</v>
      </c>
      <c r="JI68">
        <f t="shared" si="392"/>
        <v>0</v>
      </c>
      <c r="JJ68">
        <f t="shared" si="392"/>
        <v>0</v>
      </c>
      <c r="JK68">
        <f t="shared" si="392"/>
        <v>0</v>
      </c>
      <c r="JL68">
        <f t="shared" si="392"/>
        <v>0</v>
      </c>
      <c r="JM68">
        <f t="shared" si="392"/>
        <v>0</v>
      </c>
      <c r="JN68">
        <f t="shared" si="392"/>
        <v>0</v>
      </c>
      <c r="JO68">
        <f t="shared" si="392"/>
        <v>0</v>
      </c>
      <c r="JP68">
        <f t="shared" si="392"/>
        <v>0</v>
      </c>
      <c r="JQ68">
        <f t="shared" si="392"/>
        <v>0</v>
      </c>
      <c r="JR68">
        <f t="shared" si="392"/>
        <v>0</v>
      </c>
      <c r="JS68">
        <f t="shared" si="392"/>
        <v>0</v>
      </c>
      <c r="JT68">
        <f t="shared" si="392"/>
        <v>0</v>
      </c>
      <c r="JU68">
        <f t="shared" si="392"/>
        <v>0</v>
      </c>
      <c r="JV68">
        <f t="shared" si="392"/>
        <v>0</v>
      </c>
      <c r="JW68">
        <f t="shared" si="392"/>
        <v>0</v>
      </c>
      <c r="JX68">
        <f t="shared" si="392"/>
        <v>0</v>
      </c>
      <c r="JY68">
        <f t="shared" si="392"/>
        <v>0</v>
      </c>
      <c r="JZ68">
        <f t="shared" si="392"/>
        <v>0</v>
      </c>
      <c r="KA68">
        <f t="shared" si="392"/>
        <v>0</v>
      </c>
      <c r="KB68">
        <f t="shared" si="392"/>
        <v>0</v>
      </c>
      <c r="KC68">
        <f t="shared" si="392"/>
        <v>0</v>
      </c>
      <c r="KD68">
        <f t="shared" si="392"/>
        <v>0</v>
      </c>
      <c r="KE68">
        <f t="shared" si="392"/>
        <v>0</v>
      </c>
      <c r="KF68">
        <f t="shared" si="392"/>
        <v>0</v>
      </c>
      <c r="KG68">
        <f t="shared" si="392"/>
        <v>0</v>
      </c>
      <c r="KH68">
        <f t="shared" si="392"/>
        <v>0</v>
      </c>
      <c r="KI68">
        <f t="shared" si="392"/>
        <v>0</v>
      </c>
      <c r="KJ68">
        <f t="shared" si="392"/>
        <v>0</v>
      </c>
      <c r="KK68">
        <f t="shared" si="392"/>
        <v>0</v>
      </c>
      <c r="KL68">
        <f t="shared" si="392"/>
        <v>0</v>
      </c>
      <c r="KM68">
        <f t="shared" si="392"/>
        <v>0</v>
      </c>
      <c r="KN68">
        <f t="shared" si="392"/>
        <v>0</v>
      </c>
      <c r="KO68">
        <f t="shared" si="392"/>
        <v>0</v>
      </c>
      <c r="KP68">
        <f t="shared" si="392"/>
        <v>0</v>
      </c>
      <c r="KQ68">
        <f t="shared" si="392"/>
        <v>0</v>
      </c>
      <c r="KR68">
        <f t="shared" si="392"/>
        <v>0</v>
      </c>
      <c r="KS68">
        <f t="shared" si="392"/>
        <v>0</v>
      </c>
      <c r="KT68">
        <f t="shared" si="392"/>
        <v>0</v>
      </c>
      <c r="KU68">
        <f t="shared" si="392"/>
        <v>0</v>
      </c>
      <c r="KV68">
        <f t="shared" si="392"/>
        <v>0</v>
      </c>
      <c r="KW68">
        <f t="shared" si="392"/>
        <v>0</v>
      </c>
      <c r="KX68">
        <f t="shared" si="392"/>
        <v>0</v>
      </c>
      <c r="KY68">
        <f t="shared" si="392"/>
        <v>0</v>
      </c>
      <c r="KZ68">
        <f t="shared" si="392"/>
        <v>0</v>
      </c>
      <c r="LA68">
        <f t="shared" si="392"/>
        <v>0</v>
      </c>
      <c r="LB68">
        <f t="shared" si="392"/>
        <v>0</v>
      </c>
      <c r="LC68">
        <f t="shared" si="392"/>
        <v>0</v>
      </c>
      <c r="LD68">
        <f t="shared" si="392"/>
        <v>0</v>
      </c>
      <c r="LE68">
        <f t="shared" si="392"/>
        <v>0</v>
      </c>
      <c r="LF68">
        <f t="shared" si="392"/>
        <v>0</v>
      </c>
      <c r="LG68">
        <f t="shared" si="392"/>
        <v>0</v>
      </c>
      <c r="LH68">
        <f t="shared" si="392"/>
        <v>0</v>
      </c>
      <c r="LI68">
        <f t="shared" si="392"/>
        <v>0</v>
      </c>
      <c r="LJ68">
        <f t="shared" si="392"/>
        <v>0</v>
      </c>
      <c r="LK68">
        <f t="shared" si="392"/>
        <v>0</v>
      </c>
      <c r="LL68">
        <f t="shared" si="392"/>
        <v>0</v>
      </c>
      <c r="LM68">
        <f t="shared" si="392"/>
        <v>0</v>
      </c>
      <c r="LN68">
        <f t="shared" si="392"/>
        <v>0</v>
      </c>
      <c r="LO68">
        <f t="shared" si="392"/>
        <v>0</v>
      </c>
      <c r="LP68">
        <f t="shared" si="392"/>
        <v>0</v>
      </c>
      <c r="LQ68">
        <f t="shared" si="392"/>
        <v>0</v>
      </c>
      <c r="LR68">
        <f t="shared" ref="LR68:OC68" si="393">LR$9*LR202</f>
        <v>0</v>
      </c>
      <c r="LS68">
        <f t="shared" si="393"/>
        <v>0</v>
      </c>
      <c r="LT68">
        <f t="shared" si="393"/>
        <v>0</v>
      </c>
      <c r="LU68">
        <f t="shared" si="393"/>
        <v>0</v>
      </c>
      <c r="LV68">
        <f t="shared" si="393"/>
        <v>0</v>
      </c>
      <c r="LW68">
        <f t="shared" si="393"/>
        <v>0</v>
      </c>
      <c r="LX68">
        <f t="shared" si="393"/>
        <v>0</v>
      </c>
      <c r="LY68">
        <f t="shared" si="393"/>
        <v>0</v>
      </c>
      <c r="LZ68">
        <f t="shared" si="393"/>
        <v>0</v>
      </c>
      <c r="MA68">
        <f t="shared" si="393"/>
        <v>0</v>
      </c>
      <c r="MB68">
        <f t="shared" si="393"/>
        <v>0</v>
      </c>
      <c r="MC68">
        <f t="shared" si="393"/>
        <v>0</v>
      </c>
      <c r="MD68">
        <f t="shared" si="393"/>
        <v>0</v>
      </c>
      <c r="ME68">
        <f t="shared" si="393"/>
        <v>0</v>
      </c>
      <c r="MF68">
        <f t="shared" si="393"/>
        <v>0</v>
      </c>
      <c r="MG68">
        <f t="shared" si="393"/>
        <v>0</v>
      </c>
      <c r="MH68">
        <f t="shared" si="393"/>
        <v>0</v>
      </c>
      <c r="MI68">
        <f t="shared" si="393"/>
        <v>0</v>
      </c>
      <c r="MJ68">
        <f t="shared" si="393"/>
        <v>0</v>
      </c>
      <c r="MK68">
        <f t="shared" si="393"/>
        <v>0</v>
      </c>
      <c r="ML68">
        <f t="shared" si="393"/>
        <v>0</v>
      </c>
      <c r="MM68">
        <f t="shared" si="393"/>
        <v>0</v>
      </c>
      <c r="MN68">
        <f t="shared" si="393"/>
        <v>0</v>
      </c>
      <c r="MO68">
        <f t="shared" si="393"/>
        <v>0</v>
      </c>
      <c r="MP68">
        <f t="shared" si="393"/>
        <v>0</v>
      </c>
      <c r="MQ68">
        <f t="shared" si="393"/>
        <v>0</v>
      </c>
      <c r="MR68">
        <f t="shared" si="393"/>
        <v>0</v>
      </c>
      <c r="MS68">
        <f t="shared" si="393"/>
        <v>0</v>
      </c>
      <c r="MT68">
        <f t="shared" si="393"/>
        <v>0</v>
      </c>
      <c r="MU68">
        <f t="shared" si="393"/>
        <v>0</v>
      </c>
      <c r="MV68">
        <f t="shared" si="393"/>
        <v>0</v>
      </c>
      <c r="MW68">
        <f t="shared" si="393"/>
        <v>0</v>
      </c>
      <c r="MX68">
        <f t="shared" si="393"/>
        <v>0</v>
      </c>
      <c r="MY68">
        <f t="shared" si="393"/>
        <v>0</v>
      </c>
      <c r="MZ68">
        <f t="shared" si="393"/>
        <v>0</v>
      </c>
      <c r="NA68">
        <f t="shared" si="393"/>
        <v>0</v>
      </c>
      <c r="NB68">
        <f t="shared" si="393"/>
        <v>0</v>
      </c>
      <c r="NC68">
        <f t="shared" si="393"/>
        <v>0</v>
      </c>
      <c r="ND68">
        <f t="shared" si="393"/>
        <v>0</v>
      </c>
      <c r="NE68">
        <f t="shared" si="393"/>
        <v>0</v>
      </c>
      <c r="NF68">
        <f t="shared" si="393"/>
        <v>0</v>
      </c>
      <c r="NG68">
        <f t="shared" si="393"/>
        <v>0</v>
      </c>
      <c r="NH68">
        <f t="shared" si="393"/>
        <v>0</v>
      </c>
      <c r="NI68">
        <f t="shared" si="393"/>
        <v>0</v>
      </c>
      <c r="NJ68">
        <f t="shared" si="393"/>
        <v>0</v>
      </c>
      <c r="NK68">
        <f t="shared" si="393"/>
        <v>0</v>
      </c>
      <c r="NL68">
        <f t="shared" si="393"/>
        <v>0</v>
      </c>
      <c r="NM68">
        <f t="shared" si="393"/>
        <v>0</v>
      </c>
      <c r="NN68">
        <f t="shared" si="393"/>
        <v>0</v>
      </c>
      <c r="NO68">
        <f t="shared" si="393"/>
        <v>0</v>
      </c>
      <c r="NP68">
        <f t="shared" si="393"/>
        <v>0</v>
      </c>
      <c r="NQ68">
        <f t="shared" si="393"/>
        <v>0</v>
      </c>
      <c r="NR68">
        <f t="shared" si="393"/>
        <v>0</v>
      </c>
      <c r="NS68">
        <f t="shared" si="393"/>
        <v>0</v>
      </c>
      <c r="NT68">
        <f t="shared" si="393"/>
        <v>0</v>
      </c>
      <c r="NU68">
        <f t="shared" si="393"/>
        <v>0</v>
      </c>
      <c r="NV68">
        <f t="shared" si="393"/>
        <v>0</v>
      </c>
      <c r="NW68">
        <f t="shared" si="393"/>
        <v>0</v>
      </c>
      <c r="NX68">
        <f t="shared" si="393"/>
        <v>0</v>
      </c>
      <c r="NY68">
        <f t="shared" si="393"/>
        <v>0</v>
      </c>
      <c r="NZ68">
        <f t="shared" si="393"/>
        <v>0</v>
      </c>
      <c r="OA68">
        <f t="shared" si="393"/>
        <v>0</v>
      </c>
      <c r="OB68">
        <f t="shared" si="393"/>
        <v>0</v>
      </c>
      <c r="OC68">
        <f t="shared" si="393"/>
        <v>0</v>
      </c>
      <c r="OD68">
        <f t="shared" ref="OD68:OS68" si="394">OD$9*OD202</f>
        <v>0</v>
      </c>
      <c r="OE68">
        <f t="shared" si="394"/>
        <v>0</v>
      </c>
      <c r="OF68">
        <f t="shared" si="394"/>
        <v>0</v>
      </c>
      <c r="OG68">
        <f t="shared" si="394"/>
        <v>0</v>
      </c>
      <c r="OH68">
        <f t="shared" si="394"/>
        <v>0</v>
      </c>
      <c r="OI68">
        <f t="shared" si="394"/>
        <v>0</v>
      </c>
      <c r="OJ68">
        <f t="shared" si="394"/>
        <v>0</v>
      </c>
      <c r="OK68">
        <f t="shared" si="394"/>
        <v>0</v>
      </c>
      <c r="OL68">
        <f t="shared" si="394"/>
        <v>0</v>
      </c>
      <c r="OM68">
        <f t="shared" si="394"/>
        <v>0</v>
      </c>
      <c r="ON68">
        <f t="shared" si="394"/>
        <v>0</v>
      </c>
      <c r="OO68">
        <f t="shared" si="394"/>
        <v>0</v>
      </c>
      <c r="OP68">
        <f t="shared" si="394"/>
        <v>0</v>
      </c>
      <c r="OQ68">
        <f t="shared" si="394"/>
        <v>0</v>
      </c>
      <c r="OR68">
        <f t="shared" si="394"/>
        <v>0</v>
      </c>
      <c r="OS68">
        <f t="shared" si="394"/>
        <v>0</v>
      </c>
    </row>
    <row r="69" spans="1:409">
      <c r="A69">
        <f>Rådata_6000!A65</f>
        <v>0</v>
      </c>
      <c r="B69" s="311">
        <f t="shared" si="257"/>
        <v>0</v>
      </c>
      <c r="C69" s="47">
        <f t="shared" si="257"/>
        <v>0</v>
      </c>
      <c r="D69" s="47">
        <f t="shared" si="257"/>
        <v>0</v>
      </c>
      <c r="E69" s="47">
        <f t="shared" si="257"/>
        <v>0</v>
      </c>
      <c r="F69" s="47">
        <f t="shared" si="257"/>
        <v>0</v>
      </c>
      <c r="G69" s="47">
        <f t="shared" si="257"/>
        <v>0</v>
      </c>
      <c r="H69" s="47">
        <f t="shared" si="257"/>
        <v>0</v>
      </c>
      <c r="I69" s="312">
        <f t="shared" si="257"/>
        <v>0</v>
      </c>
      <c r="J69">
        <f t="shared" ref="J69:BU69" si="395">J$9*J203</f>
        <v>0</v>
      </c>
      <c r="K69">
        <f t="shared" si="395"/>
        <v>0</v>
      </c>
      <c r="L69">
        <f t="shared" si="395"/>
        <v>0</v>
      </c>
      <c r="M69">
        <f t="shared" si="395"/>
        <v>0</v>
      </c>
      <c r="N69">
        <f t="shared" si="395"/>
        <v>0</v>
      </c>
      <c r="O69">
        <f t="shared" si="395"/>
        <v>0</v>
      </c>
      <c r="P69">
        <f t="shared" si="395"/>
        <v>0</v>
      </c>
      <c r="Q69">
        <f t="shared" si="395"/>
        <v>0</v>
      </c>
      <c r="R69">
        <f t="shared" si="395"/>
        <v>0</v>
      </c>
      <c r="S69">
        <f t="shared" si="395"/>
        <v>0</v>
      </c>
      <c r="T69">
        <f t="shared" si="395"/>
        <v>0</v>
      </c>
      <c r="U69">
        <f t="shared" si="395"/>
        <v>0</v>
      </c>
      <c r="V69">
        <f t="shared" si="395"/>
        <v>0</v>
      </c>
      <c r="W69">
        <f t="shared" si="395"/>
        <v>0</v>
      </c>
      <c r="X69">
        <f t="shared" si="395"/>
        <v>0</v>
      </c>
      <c r="Y69">
        <f t="shared" si="395"/>
        <v>0</v>
      </c>
      <c r="Z69">
        <f t="shared" si="395"/>
        <v>0</v>
      </c>
      <c r="AA69">
        <f t="shared" si="395"/>
        <v>0</v>
      </c>
      <c r="AB69">
        <f t="shared" si="395"/>
        <v>0</v>
      </c>
      <c r="AC69">
        <f t="shared" si="395"/>
        <v>0</v>
      </c>
      <c r="AD69">
        <f t="shared" si="395"/>
        <v>0</v>
      </c>
      <c r="AE69">
        <f t="shared" si="395"/>
        <v>0</v>
      </c>
      <c r="AF69">
        <f t="shared" si="395"/>
        <v>0</v>
      </c>
      <c r="AG69">
        <f t="shared" si="395"/>
        <v>0</v>
      </c>
      <c r="AH69">
        <f t="shared" si="395"/>
        <v>0</v>
      </c>
      <c r="AI69">
        <f t="shared" si="395"/>
        <v>0</v>
      </c>
      <c r="AJ69">
        <f t="shared" si="395"/>
        <v>0</v>
      </c>
      <c r="AK69">
        <f t="shared" si="395"/>
        <v>0</v>
      </c>
      <c r="AL69">
        <f t="shared" si="395"/>
        <v>0</v>
      </c>
      <c r="AM69">
        <f t="shared" si="395"/>
        <v>0</v>
      </c>
      <c r="AN69">
        <f t="shared" si="395"/>
        <v>0</v>
      </c>
      <c r="AO69">
        <f t="shared" si="395"/>
        <v>0</v>
      </c>
      <c r="AP69">
        <f t="shared" si="395"/>
        <v>0</v>
      </c>
      <c r="AQ69">
        <f t="shared" si="395"/>
        <v>0</v>
      </c>
      <c r="AR69">
        <f t="shared" si="395"/>
        <v>0</v>
      </c>
      <c r="AS69">
        <f t="shared" si="395"/>
        <v>0</v>
      </c>
      <c r="AT69">
        <f t="shared" si="395"/>
        <v>0</v>
      </c>
      <c r="AU69">
        <f t="shared" si="395"/>
        <v>0</v>
      </c>
      <c r="AV69">
        <f t="shared" si="395"/>
        <v>0</v>
      </c>
      <c r="AW69">
        <f t="shared" si="395"/>
        <v>0</v>
      </c>
      <c r="AX69">
        <f t="shared" si="395"/>
        <v>0</v>
      </c>
      <c r="AY69">
        <f t="shared" si="395"/>
        <v>0</v>
      </c>
      <c r="AZ69">
        <f t="shared" si="395"/>
        <v>0</v>
      </c>
      <c r="BA69">
        <f t="shared" si="395"/>
        <v>0</v>
      </c>
      <c r="BB69">
        <f t="shared" si="395"/>
        <v>0</v>
      </c>
      <c r="BC69">
        <f t="shared" si="395"/>
        <v>0</v>
      </c>
      <c r="BD69">
        <f t="shared" si="395"/>
        <v>0</v>
      </c>
      <c r="BE69">
        <f t="shared" si="395"/>
        <v>0</v>
      </c>
      <c r="BF69">
        <f t="shared" si="395"/>
        <v>0</v>
      </c>
      <c r="BG69">
        <f t="shared" si="395"/>
        <v>0</v>
      </c>
      <c r="BH69">
        <f t="shared" si="395"/>
        <v>0</v>
      </c>
      <c r="BI69">
        <f t="shared" si="395"/>
        <v>0</v>
      </c>
      <c r="BJ69">
        <f t="shared" si="395"/>
        <v>0</v>
      </c>
      <c r="BK69">
        <f t="shared" si="395"/>
        <v>0</v>
      </c>
      <c r="BL69">
        <f t="shared" si="395"/>
        <v>0</v>
      </c>
      <c r="BM69">
        <f t="shared" si="395"/>
        <v>0</v>
      </c>
      <c r="BN69">
        <f t="shared" si="395"/>
        <v>0</v>
      </c>
      <c r="BO69">
        <f t="shared" si="395"/>
        <v>0</v>
      </c>
      <c r="BP69">
        <f t="shared" si="395"/>
        <v>0</v>
      </c>
      <c r="BQ69">
        <f t="shared" si="395"/>
        <v>0</v>
      </c>
      <c r="BR69">
        <f t="shared" si="395"/>
        <v>0</v>
      </c>
      <c r="BS69">
        <f t="shared" si="395"/>
        <v>0</v>
      </c>
      <c r="BT69">
        <f t="shared" si="395"/>
        <v>0</v>
      </c>
      <c r="BU69">
        <f t="shared" si="395"/>
        <v>0</v>
      </c>
      <c r="BV69">
        <f t="shared" ref="BV69:EG69" si="396">BV$9*BV203</f>
        <v>0</v>
      </c>
      <c r="BW69">
        <f t="shared" si="396"/>
        <v>0</v>
      </c>
      <c r="BX69">
        <f t="shared" si="396"/>
        <v>0</v>
      </c>
      <c r="BY69">
        <f t="shared" si="396"/>
        <v>0</v>
      </c>
      <c r="BZ69">
        <f t="shared" si="396"/>
        <v>0</v>
      </c>
      <c r="CA69">
        <f t="shared" si="396"/>
        <v>0</v>
      </c>
      <c r="CB69">
        <f t="shared" si="396"/>
        <v>0</v>
      </c>
      <c r="CC69">
        <f t="shared" si="396"/>
        <v>0</v>
      </c>
      <c r="CD69">
        <f t="shared" si="396"/>
        <v>0</v>
      </c>
      <c r="CE69">
        <f t="shared" si="396"/>
        <v>0</v>
      </c>
      <c r="CF69">
        <f t="shared" si="396"/>
        <v>0</v>
      </c>
      <c r="CG69">
        <f t="shared" si="396"/>
        <v>0</v>
      </c>
      <c r="CH69">
        <f t="shared" si="396"/>
        <v>0</v>
      </c>
      <c r="CI69">
        <f t="shared" si="396"/>
        <v>0</v>
      </c>
      <c r="CJ69">
        <f t="shared" si="396"/>
        <v>0</v>
      </c>
      <c r="CK69">
        <f t="shared" si="396"/>
        <v>0</v>
      </c>
      <c r="CL69">
        <f t="shared" si="396"/>
        <v>0</v>
      </c>
      <c r="CM69">
        <f t="shared" si="396"/>
        <v>0</v>
      </c>
      <c r="CN69">
        <f t="shared" si="396"/>
        <v>0</v>
      </c>
      <c r="CO69">
        <f t="shared" si="396"/>
        <v>0</v>
      </c>
      <c r="CP69">
        <f t="shared" si="396"/>
        <v>0</v>
      </c>
      <c r="CQ69">
        <f t="shared" si="396"/>
        <v>0</v>
      </c>
      <c r="CR69">
        <f t="shared" si="396"/>
        <v>0</v>
      </c>
      <c r="CS69">
        <f t="shared" si="396"/>
        <v>0</v>
      </c>
      <c r="CT69">
        <f t="shared" si="396"/>
        <v>0</v>
      </c>
      <c r="CU69">
        <f t="shared" si="396"/>
        <v>0</v>
      </c>
      <c r="CV69">
        <f t="shared" si="396"/>
        <v>0</v>
      </c>
      <c r="CW69">
        <f t="shared" si="396"/>
        <v>0</v>
      </c>
      <c r="CX69">
        <f t="shared" si="396"/>
        <v>0</v>
      </c>
      <c r="CY69">
        <f t="shared" si="396"/>
        <v>0</v>
      </c>
      <c r="CZ69">
        <f t="shared" si="396"/>
        <v>0</v>
      </c>
      <c r="DA69">
        <f t="shared" si="396"/>
        <v>0</v>
      </c>
      <c r="DB69">
        <f t="shared" si="396"/>
        <v>0</v>
      </c>
      <c r="DC69">
        <f t="shared" si="396"/>
        <v>0</v>
      </c>
      <c r="DD69">
        <f t="shared" si="396"/>
        <v>0</v>
      </c>
      <c r="DE69">
        <f t="shared" si="396"/>
        <v>0</v>
      </c>
      <c r="DF69">
        <f t="shared" si="396"/>
        <v>0</v>
      </c>
      <c r="DG69">
        <f t="shared" si="396"/>
        <v>0</v>
      </c>
      <c r="DH69">
        <f t="shared" si="396"/>
        <v>0</v>
      </c>
      <c r="DI69">
        <f t="shared" si="396"/>
        <v>0</v>
      </c>
      <c r="DJ69">
        <f t="shared" si="396"/>
        <v>0</v>
      </c>
      <c r="DK69">
        <f t="shared" si="396"/>
        <v>0</v>
      </c>
      <c r="DL69">
        <f t="shared" si="396"/>
        <v>0</v>
      </c>
      <c r="DM69">
        <f t="shared" si="396"/>
        <v>0</v>
      </c>
      <c r="DN69">
        <f t="shared" si="396"/>
        <v>0</v>
      </c>
      <c r="DO69">
        <f t="shared" si="396"/>
        <v>0</v>
      </c>
      <c r="DP69">
        <f t="shared" si="396"/>
        <v>0</v>
      </c>
      <c r="DQ69">
        <f t="shared" si="396"/>
        <v>0</v>
      </c>
      <c r="DR69">
        <f t="shared" si="396"/>
        <v>0</v>
      </c>
      <c r="DS69">
        <f t="shared" si="396"/>
        <v>0</v>
      </c>
      <c r="DT69">
        <f t="shared" si="396"/>
        <v>0</v>
      </c>
      <c r="DU69">
        <f t="shared" si="396"/>
        <v>0</v>
      </c>
      <c r="DV69">
        <f t="shared" si="396"/>
        <v>0</v>
      </c>
      <c r="DW69">
        <f t="shared" si="396"/>
        <v>0</v>
      </c>
      <c r="DX69">
        <f t="shared" si="396"/>
        <v>0</v>
      </c>
      <c r="DY69">
        <f t="shared" si="396"/>
        <v>0</v>
      </c>
      <c r="DZ69">
        <f t="shared" si="396"/>
        <v>0</v>
      </c>
      <c r="EA69">
        <f t="shared" si="396"/>
        <v>0</v>
      </c>
      <c r="EB69">
        <f t="shared" si="396"/>
        <v>0</v>
      </c>
      <c r="EC69">
        <f t="shared" si="396"/>
        <v>0</v>
      </c>
      <c r="ED69">
        <f t="shared" si="396"/>
        <v>0</v>
      </c>
      <c r="EE69">
        <f t="shared" si="396"/>
        <v>0</v>
      </c>
      <c r="EF69">
        <f t="shared" si="396"/>
        <v>0</v>
      </c>
      <c r="EG69">
        <f t="shared" si="396"/>
        <v>0</v>
      </c>
      <c r="EH69">
        <f t="shared" ref="EH69:GS69" si="397">EH$9*EH203</f>
        <v>0</v>
      </c>
      <c r="EI69">
        <f t="shared" si="397"/>
        <v>0</v>
      </c>
      <c r="EJ69">
        <f t="shared" si="397"/>
        <v>0</v>
      </c>
      <c r="EK69">
        <f t="shared" si="397"/>
        <v>0</v>
      </c>
      <c r="EL69">
        <f t="shared" si="397"/>
        <v>0</v>
      </c>
      <c r="EM69">
        <f t="shared" si="397"/>
        <v>0</v>
      </c>
      <c r="EN69">
        <f t="shared" si="397"/>
        <v>0</v>
      </c>
      <c r="EO69">
        <f t="shared" si="397"/>
        <v>0</v>
      </c>
      <c r="EP69">
        <f t="shared" si="397"/>
        <v>0</v>
      </c>
      <c r="EQ69">
        <f t="shared" si="397"/>
        <v>0</v>
      </c>
      <c r="ER69">
        <f t="shared" si="397"/>
        <v>0</v>
      </c>
      <c r="ES69">
        <f t="shared" si="397"/>
        <v>0</v>
      </c>
      <c r="ET69">
        <f t="shared" si="397"/>
        <v>0</v>
      </c>
      <c r="EU69">
        <f t="shared" si="397"/>
        <v>0</v>
      </c>
      <c r="EV69">
        <f t="shared" si="397"/>
        <v>0</v>
      </c>
      <c r="EW69">
        <f t="shared" si="397"/>
        <v>0</v>
      </c>
      <c r="EX69">
        <f t="shared" si="397"/>
        <v>0</v>
      </c>
      <c r="EY69">
        <f t="shared" si="397"/>
        <v>0</v>
      </c>
      <c r="EZ69">
        <f t="shared" si="397"/>
        <v>0</v>
      </c>
      <c r="FA69">
        <f t="shared" si="397"/>
        <v>0</v>
      </c>
      <c r="FB69">
        <f t="shared" si="397"/>
        <v>0</v>
      </c>
      <c r="FC69">
        <f t="shared" si="397"/>
        <v>0</v>
      </c>
      <c r="FD69">
        <f t="shared" si="397"/>
        <v>0</v>
      </c>
      <c r="FE69">
        <f t="shared" si="397"/>
        <v>0</v>
      </c>
      <c r="FF69">
        <f t="shared" si="397"/>
        <v>0</v>
      </c>
      <c r="FG69">
        <f t="shared" si="397"/>
        <v>0</v>
      </c>
      <c r="FH69">
        <f t="shared" si="397"/>
        <v>0</v>
      </c>
      <c r="FI69">
        <f t="shared" si="397"/>
        <v>0</v>
      </c>
      <c r="FJ69">
        <f t="shared" si="397"/>
        <v>0</v>
      </c>
      <c r="FK69">
        <f t="shared" si="397"/>
        <v>0</v>
      </c>
      <c r="FL69">
        <f t="shared" si="397"/>
        <v>0</v>
      </c>
      <c r="FM69">
        <f t="shared" si="397"/>
        <v>0</v>
      </c>
      <c r="FN69">
        <f t="shared" si="397"/>
        <v>0</v>
      </c>
      <c r="FO69">
        <f t="shared" si="397"/>
        <v>0</v>
      </c>
      <c r="FP69">
        <f t="shared" si="397"/>
        <v>0</v>
      </c>
      <c r="FQ69">
        <f t="shared" si="397"/>
        <v>0</v>
      </c>
      <c r="FR69">
        <f t="shared" si="397"/>
        <v>0</v>
      </c>
      <c r="FS69">
        <f t="shared" si="397"/>
        <v>0</v>
      </c>
      <c r="FT69">
        <f t="shared" si="397"/>
        <v>0</v>
      </c>
      <c r="FU69">
        <f t="shared" si="397"/>
        <v>0</v>
      </c>
      <c r="FV69">
        <f t="shared" si="397"/>
        <v>0</v>
      </c>
      <c r="FW69">
        <f t="shared" si="397"/>
        <v>0</v>
      </c>
      <c r="FX69">
        <f t="shared" si="397"/>
        <v>0</v>
      </c>
      <c r="FY69">
        <f t="shared" si="397"/>
        <v>0</v>
      </c>
      <c r="FZ69">
        <f t="shared" si="397"/>
        <v>0</v>
      </c>
      <c r="GA69">
        <f t="shared" si="397"/>
        <v>0</v>
      </c>
      <c r="GB69">
        <f t="shared" si="397"/>
        <v>0</v>
      </c>
      <c r="GC69">
        <f t="shared" si="397"/>
        <v>0</v>
      </c>
      <c r="GD69">
        <f t="shared" si="397"/>
        <v>0</v>
      </c>
      <c r="GE69">
        <f t="shared" si="397"/>
        <v>0</v>
      </c>
      <c r="GF69">
        <f t="shared" si="397"/>
        <v>0</v>
      </c>
      <c r="GG69">
        <f t="shared" si="397"/>
        <v>0</v>
      </c>
      <c r="GH69">
        <f t="shared" si="397"/>
        <v>0</v>
      </c>
      <c r="GI69">
        <f t="shared" si="397"/>
        <v>0</v>
      </c>
      <c r="GJ69">
        <f t="shared" si="397"/>
        <v>0</v>
      </c>
      <c r="GK69">
        <f t="shared" si="397"/>
        <v>0</v>
      </c>
      <c r="GL69">
        <f t="shared" si="397"/>
        <v>0</v>
      </c>
      <c r="GM69">
        <f t="shared" si="397"/>
        <v>0</v>
      </c>
      <c r="GN69">
        <f t="shared" si="397"/>
        <v>0</v>
      </c>
      <c r="GO69">
        <f t="shared" si="397"/>
        <v>0</v>
      </c>
      <c r="GP69">
        <f t="shared" si="397"/>
        <v>0</v>
      </c>
      <c r="GQ69">
        <f t="shared" si="397"/>
        <v>0</v>
      </c>
      <c r="GR69">
        <f t="shared" si="397"/>
        <v>0</v>
      </c>
      <c r="GS69">
        <f t="shared" si="397"/>
        <v>0</v>
      </c>
      <c r="GT69">
        <f t="shared" ref="GT69:JE69" si="398">GT$9*GT203</f>
        <v>0</v>
      </c>
      <c r="GU69">
        <f t="shared" si="398"/>
        <v>0</v>
      </c>
      <c r="GV69">
        <f t="shared" si="398"/>
        <v>0</v>
      </c>
      <c r="GW69">
        <f t="shared" si="398"/>
        <v>0</v>
      </c>
      <c r="GX69">
        <f t="shared" si="398"/>
        <v>0</v>
      </c>
      <c r="GY69">
        <f t="shared" si="398"/>
        <v>0</v>
      </c>
      <c r="GZ69">
        <f t="shared" si="398"/>
        <v>0</v>
      </c>
      <c r="HA69">
        <f t="shared" si="398"/>
        <v>0</v>
      </c>
      <c r="HB69">
        <f t="shared" si="398"/>
        <v>0</v>
      </c>
      <c r="HC69">
        <f t="shared" si="398"/>
        <v>0</v>
      </c>
      <c r="HD69">
        <f t="shared" si="398"/>
        <v>0</v>
      </c>
      <c r="HE69">
        <f t="shared" si="398"/>
        <v>0</v>
      </c>
      <c r="HF69">
        <f t="shared" si="398"/>
        <v>0</v>
      </c>
      <c r="HG69">
        <f t="shared" si="398"/>
        <v>0</v>
      </c>
      <c r="HH69">
        <f t="shared" si="398"/>
        <v>0</v>
      </c>
      <c r="HI69">
        <f t="shared" si="398"/>
        <v>0</v>
      </c>
      <c r="HJ69">
        <f t="shared" si="398"/>
        <v>0</v>
      </c>
      <c r="HK69">
        <f t="shared" si="398"/>
        <v>0</v>
      </c>
      <c r="HL69">
        <f t="shared" si="398"/>
        <v>0</v>
      </c>
      <c r="HM69">
        <f t="shared" si="398"/>
        <v>0</v>
      </c>
      <c r="HN69">
        <f t="shared" si="398"/>
        <v>0</v>
      </c>
      <c r="HO69">
        <f t="shared" si="398"/>
        <v>0</v>
      </c>
      <c r="HP69">
        <f t="shared" si="398"/>
        <v>0</v>
      </c>
      <c r="HQ69">
        <f t="shared" si="398"/>
        <v>0</v>
      </c>
      <c r="HR69">
        <f t="shared" si="398"/>
        <v>0</v>
      </c>
      <c r="HS69">
        <f t="shared" si="398"/>
        <v>0</v>
      </c>
      <c r="HT69">
        <f t="shared" si="398"/>
        <v>0</v>
      </c>
      <c r="HU69">
        <f t="shared" si="398"/>
        <v>0</v>
      </c>
      <c r="HV69">
        <f t="shared" si="398"/>
        <v>0</v>
      </c>
      <c r="HW69">
        <f t="shared" si="398"/>
        <v>0</v>
      </c>
      <c r="HX69">
        <f t="shared" si="398"/>
        <v>0</v>
      </c>
      <c r="HY69">
        <f t="shared" si="398"/>
        <v>0</v>
      </c>
      <c r="HZ69">
        <f t="shared" si="398"/>
        <v>0</v>
      </c>
      <c r="IA69">
        <f t="shared" si="398"/>
        <v>0</v>
      </c>
      <c r="IB69">
        <f t="shared" si="398"/>
        <v>0</v>
      </c>
      <c r="IC69">
        <f t="shared" si="398"/>
        <v>0</v>
      </c>
      <c r="ID69">
        <f t="shared" si="398"/>
        <v>0</v>
      </c>
      <c r="IE69">
        <f t="shared" si="398"/>
        <v>0</v>
      </c>
      <c r="IF69">
        <f t="shared" si="398"/>
        <v>0</v>
      </c>
      <c r="IG69">
        <f t="shared" si="398"/>
        <v>0</v>
      </c>
      <c r="IH69">
        <f t="shared" si="398"/>
        <v>0</v>
      </c>
      <c r="II69">
        <f t="shared" si="398"/>
        <v>0</v>
      </c>
      <c r="IJ69">
        <f t="shared" si="398"/>
        <v>0</v>
      </c>
      <c r="IK69">
        <f t="shared" si="398"/>
        <v>0</v>
      </c>
      <c r="IL69">
        <f t="shared" si="398"/>
        <v>0</v>
      </c>
      <c r="IM69">
        <f t="shared" si="398"/>
        <v>0</v>
      </c>
      <c r="IN69">
        <f t="shared" si="398"/>
        <v>0</v>
      </c>
      <c r="IO69">
        <f t="shared" si="398"/>
        <v>0</v>
      </c>
      <c r="IP69">
        <f t="shared" si="398"/>
        <v>0</v>
      </c>
      <c r="IQ69">
        <f t="shared" si="398"/>
        <v>0</v>
      </c>
      <c r="IR69">
        <f t="shared" si="398"/>
        <v>0</v>
      </c>
      <c r="IS69">
        <f t="shared" si="398"/>
        <v>0</v>
      </c>
      <c r="IT69">
        <f t="shared" si="398"/>
        <v>0</v>
      </c>
      <c r="IU69">
        <f t="shared" si="398"/>
        <v>0</v>
      </c>
      <c r="IV69">
        <f t="shared" si="398"/>
        <v>0</v>
      </c>
      <c r="IW69">
        <f t="shared" si="398"/>
        <v>0</v>
      </c>
      <c r="IX69">
        <f t="shared" si="398"/>
        <v>0</v>
      </c>
      <c r="IY69">
        <f t="shared" si="398"/>
        <v>0</v>
      </c>
      <c r="IZ69">
        <f t="shared" si="398"/>
        <v>0</v>
      </c>
      <c r="JA69">
        <f t="shared" si="398"/>
        <v>0</v>
      </c>
      <c r="JB69">
        <f t="shared" si="398"/>
        <v>0</v>
      </c>
      <c r="JC69">
        <f t="shared" si="398"/>
        <v>0</v>
      </c>
      <c r="JD69">
        <f t="shared" si="398"/>
        <v>0</v>
      </c>
      <c r="JE69">
        <f t="shared" si="398"/>
        <v>0</v>
      </c>
      <c r="JF69">
        <f t="shared" ref="JF69:LQ69" si="399">JF$9*JF203</f>
        <v>0</v>
      </c>
      <c r="JG69">
        <f t="shared" si="399"/>
        <v>0</v>
      </c>
      <c r="JH69">
        <f t="shared" si="399"/>
        <v>0</v>
      </c>
      <c r="JI69">
        <f t="shared" si="399"/>
        <v>0</v>
      </c>
      <c r="JJ69">
        <f t="shared" si="399"/>
        <v>0</v>
      </c>
      <c r="JK69">
        <f t="shared" si="399"/>
        <v>0</v>
      </c>
      <c r="JL69">
        <f t="shared" si="399"/>
        <v>0</v>
      </c>
      <c r="JM69">
        <f t="shared" si="399"/>
        <v>0</v>
      </c>
      <c r="JN69">
        <f t="shared" si="399"/>
        <v>0</v>
      </c>
      <c r="JO69">
        <f t="shared" si="399"/>
        <v>0</v>
      </c>
      <c r="JP69">
        <f t="shared" si="399"/>
        <v>0</v>
      </c>
      <c r="JQ69">
        <f t="shared" si="399"/>
        <v>0</v>
      </c>
      <c r="JR69">
        <f t="shared" si="399"/>
        <v>0</v>
      </c>
      <c r="JS69">
        <f t="shared" si="399"/>
        <v>0</v>
      </c>
      <c r="JT69">
        <f t="shared" si="399"/>
        <v>0</v>
      </c>
      <c r="JU69">
        <f t="shared" si="399"/>
        <v>0</v>
      </c>
      <c r="JV69">
        <f t="shared" si="399"/>
        <v>0</v>
      </c>
      <c r="JW69">
        <f t="shared" si="399"/>
        <v>0</v>
      </c>
      <c r="JX69">
        <f t="shared" si="399"/>
        <v>0</v>
      </c>
      <c r="JY69">
        <f t="shared" si="399"/>
        <v>0</v>
      </c>
      <c r="JZ69">
        <f t="shared" si="399"/>
        <v>0</v>
      </c>
      <c r="KA69">
        <f t="shared" si="399"/>
        <v>0</v>
      </c>
      <c r="KB69">
        <f t="shared" si="399"/>
        <v>0</v>
      </c>
      <c r="KC69">
        <f t="shared" si="399"/>
        <v>0</v>
      </c>
      <c r="KD69">
        <f t="shared" si="399"/>
        <v>0</v>
      </c>
      <c r="KE69">
        <f t="shared" si="399"/>
        <v>0</v>
      </c>
      <c r="KF69">
        <f t="shared" si="399"/>
        <v>0</v>
      </c>
      <c r="KG69">
        <f t="shared" si="399"/>
        <v>0</v>
      </c>
      <c r="KH69">
        <f t="shared" si="399"/>
        <v>0</v>
      </c>
      <c r="KI69">
        <f t="shared" si="399"/>
        <v>0</v>
      </c>
      <c r="KJ69">
        <f t="shared" si="399"/>
        <v>0</v>
      </c>
      <c r="KK69">
        <f t="shared" si="399"/>
        <v>0</v>
      </c>
      <c r="KL69">
        <f t="shared" si="399"/>
        <v>0</v>
      </c>
      <c r="KM69">
        <f t="shared" si="399"/>
        <v>0</v>
      </c>
      <c r="KN69">
        <f t="shared" si="399"/>
        <v>0</v>
      </c>
      <c r="KO69">
        <f t="shared" si="399"/>
        <v>0</v>
      </c>
      <c r="KP69">
        <f t="shared" si="399"/>
        <v>0</v>
      </c>
      <c r="KQ69">
        <f t="shared" si="399"/>
        <v>0</v>
      </c>
      <c r="KR69">
        <f t="shared" si="399"/>
        <v>0</v>
      </c>
      <c r="KS69">
        <f t="shared" si="399"/>
        <v>0</v>
      </c>
      <c r="KT69">
        <f t="shared" si="399"/>
        <v>0</v>
      </c>
      <c r="KU69">
        <f t="shared" si="399"/>
        <v>0</v>
      </c>
      <c r="KV69">
        <f t="shared" si="399"/>
        <v>0</v>
      </c>
      <c r="KW69">
        <f t="shared" si="399"/>
        <v>0</v>
      </c>
      <c r="KX69">
        <f t="shared" si="399"/>
        <v>0</v>
      </c>
      <c r="KY69">
        <f t="shared" si="399"/>
        <v>0</v>
      </c>
      <c r="KZ69">
        <f t="shared" si="399"/>
        <v>0</v>
      </c>
      <c r="LA69">
        <f t="shared" si="399"/>
        <v>0</v>
      </c>
      <c r="LB69">
        <f t="shared" si="399"/>
        <v>0</v>
      </c>
      <c r="LC69">
        <f t="shared" si="399"/>
        <v>0</v>
      </c>
      <c r="LD69">
        <f t="shared" si="399"/>
        <v>0</v>
      </c>
      <c r="LE69">
        <f t="shared" si="399"/>
        <v>0</v>
      </c>
      <c r="LF69">
        <f t="shared" si="399"/>
        <v>0</v>
      </c>
      <c r="LG69">
        <f t="shared" si="399"/>
        <v>0</v>
      </c>
      <c r="LH69">
        <f t="shared" si="399"/>
        <v>0</v>
      </c>
      <c r="LI69">
        <f t="shared" si="399"/>
        <v>0</v>
      </c>
      <c r="LJ69">
        <f t="shared" si="399"/>
        <v>0</v>
      </c>
      <c r="LK69">
        <f t="shared" si="399"/>
        <v>0</v>
      </c>
      <c r="LL69">
        <f t="shared" si="399"/>
        <v>0</v>
      </c>
      <c r="LM69">
        <f t="shared" si="399"/>
        <v>0</v>
      </c>
      <c r="LN69">
        <f t="shared" si="399"/>
        <v>0</v>
      </c>
      <c r="LO69">
        <f t="shared" si="399"/>
        <v>0</v>
      </c>
      <c r="LP69">
        <f t="shared" si="399"/>
        <v>0</v>
      </c>
      <c r="LQ69">
        <f t="shared" si="399"/>
        <v>0</v>
      </c>
      <c r="LR69">
        <f t="shared" ref="LR69:OC69" si="400">LR$9*LR203</f>
        <v>0</v>
      </c>
      <c r="LS69">
        <f t="shared" si="400"/>
        <v>0</v>
      </c>
      <c r="LT69">
        <f t="shared" si="400"/>
        <v>0</v>
      </c>
      <c r="LU69">
        <f t="shared" si="400"/>
        <v>0</v>
      </c>
      <c r="LV69">
        <f t="shared" si="400"/>
        <v>0</v>
      </c>
      <c r="LW69">
        <f t="shared" si="400"/>
        <v>0</v>
      </c>
      <c r="LX69">
        <f t="shared" si="400"/>
        <v>0</v>
      </c>
      <c r="LY69">
        <f t="shared" si="400"/>
        <v>0</v>
      </c>
      <c r="LZ69">
        <f t="shared" si="400"/>
        <v>0</v>
      </c>
      <c r="MA69">
        <f t="shared" si="400"/>
        <v>0</v>
      </c>
      <c r="MB69">
        <f t="shared" si="400"/>
        <v>0</v>
      </c>
      <c r="MC69">
        <f t="shared" si="400"/>
        <v>0</v>
      </c>
      <c r="MD69">
        <f t="shared" si="400"/>
        <v>0</v>
      </c>
      <c r="ME69">
        <f t="shared" si="400"/>
        <v>0</v>
      </c>
      <c r="MF69">
        <f t="shared" si="400"/>
        <v>0</v>
      </c>
      <c r="MG69">
        <f t="shared" si="400"/>
        <v>0</v>
      </c>
      <c r="MH69">
        <f t="shared" si="400"/>
        <v>0</v>
      </c>
      <c r="MI69">
        <f t="shared" si="400"/>
        <v>0</v>
      </c>
      <c r="MJ69">
        <f t="shared" si="400"/>
        <v>0</v>
      </c>
      <c r="MK69">
        <f t="shared" si="400"/>
        <v>0</v>
      </c>
      <c r="ML69">
        <f t="shared" si="400"/>
        <v>0</v>
      </c>
      <c r="MM69">
        <f t="shared" si="400"/>
        <v>0</v>
      </c>
      <c r="MN69">
        <f t="shared" si="400"/>
        <v>0</v>
      </c>
      <c r="MO69">
        <f t="shared" si="400"/>
        <v>0</v>
      </c>
      <c r="MP69">
        <f t="shared" si="400"/>
        <v>0</v>
      </c>
      <c r="MQ69">
        <f t="shared" si="400"/>
        <v>0</v>
      </c>
      <c r="MR69">
        <f t="shared" si="400"/>
        <v>0</v>
      </c>
      <c r="MS69">
        <f t="shared" si="400"/>
        <v>0</v>
      </c>
      <c r="MT69">
        <f t="shared" si="400"/>
        <v>0</v>
      </c>
      <c r="MU69">
        <f t="shared" si="400"/>
        <v>0</v>
      </c>
      <c r="MV69">
        <f t="shared" si="400"/>
        <v>0</v>
      </c>
      <c r="MW69">
        <f t="shared" si="400"/>
        <v>0</v>
      </c>
      <c r="MX69">
        <f t="shared" si="400"/>
        <v>0</v>
      </c>
      <c r="MY69">
        <f t="shared" si="400"/>
        <v>0</v>
      </c>
      <c r="MZ69">
        <f t="shared" si="400"/>
        <v>0</v>
      </c>
      <c r="NA69">
        <f t="shared" si="400"/>
        <v>0</v>
      </c>
      <c r="NB69">
        <f t="shared" si="400"/>
        <v>0</v>
      </c>
      <c r="NC69">
        <f t="shared" si="400"/>
        <v>0</v>
      </c>
      <c r="ND69">
        <f t="shared" si="400"/>
        <v>0</v>
      </c>
      <c r="NE69">
        <f t="shared" si="400"/>
        <v>0</v>
      </c>
      <c r="NF69">
        <f t="shared" si="400"/>
        <v>0</v>
      </c>
      <c r="NG69">
        <f t="shared" si="400"/>
        <v>0</v>
      </c>
      <c r="NH69">
        <f t="shared" si="400"/>
        <v>0</v>
      </c>
      <c r="NI69">
        <f t="shared" si="400"/>
        <v>0</v>
      </c>
      <c r="NJ69">
        <f t="shared" si="400"/>
        <v>0</v>
      </c>
      <c r="NK69">
        <f t="shared" si="400"/>
        <v>0</v>
      </c>
      <c r="NL69">
        <f t="shared" si="400"/>
        <v>0</v>
      </c>
      <c r="NM69">
        <f t="shared" si="400"/>
        <v>0</v>
      </c>
      <c r="NN69">
        <f t="shared" si="400"/>
        <v>0</v>
      </c>
      <c r="NO69">
        <f t="shared" si="400"/>
        <v>0</v>
      </c>
      <c r="NP69">
        <f t="shared" si="400"/>
        <v>0</v>
      </c>
      <c r="NQ69">
        <f t="shared" si="400"/>
        <v>0</v>
      </c>
      <c r="NR69">
        <f t="shared" si="400"/>
        <v>0</v>
      </c>
      <c r="NS69">
        <f t="shared" si="400"/>
        <v>0</v>
      </c>
      <c r="NT69">
        <f t="shared" si="400"/>
        <v>0</v>
      </c>
      <c r="NU69">
        <f t="shared" si="400"/>
        <v>0</v>
      </c>
      <c r="NV69">
        <f t="shared" si="400"/>
        <v>0</v>
      </c>
      <c r="NW69">
        <f t="shared" si="400"/>
        <v>0</v>
      </c>
      <c r="NX69">
        <f t="shared" si="400"/>
        <v>0</v>
      </c>
      <c r="NY69">
        <f t="shared" si="400"/>
        <v>0</v>
      </c>
      <c r="NZ69">
        <f t="shared" si="400"/>
        <v>0</v>
      </c>
      <c r="OA69">
        <f t="shared" si="400"/>
        <v>0</v>
      </c>
      <c r="OB69">
        <f t="shared" si="400"/>
        <v>0</v>
      </c>
      <c r="OC69">
        <f t="shared" si="400"/>
        <v>0</v>
      </c>
      <c r="OD69">
        <f t="shared" ref="OD69:OS69" si="401">OD$9*OD203</f>
        <v>0</v>
      </c>
      <c r="OE69">
        <f t="shared" si="401"/>
        <v>0</v>
      </c>
      <c r="OF69">
        <f t="shared" si="401"/>
        <v>0</v>
      </c>
      <c r="OG69">
        <f t="shared" si="401"/>
        <v>0</v>
      </c>
      <c r="OH69">
        <f t="shared" si="401"/>
        <v>0</v>
      </c>
      <c r="OI69">
        <f t="shared" si="401"/>
        <v>0</v>
      </c>
      <c r="OJ69">
        <f t="shared" si="401"/>
        <v>0</v>
      </c>
      <c r="OK69">
        <f t="shared" si="401"/>
        <v>0</v>
      </c>
      <c r="OL69">
        <f t="shared" si="401"/>
        <v>0</v>
      </c>
      <c r="OM69">
        <f t="shared" si="401"/>
        <v>0</v>
      </c>
      <c r="ON69">
        <f t="shared" si="401"/>
        <v>0</v>
      </c>
      <c r="OO69">
        <f t="shared" si="401"/>
        <v>0</v>
      </c>
      <c r="OP69">
        <f t="shared" si="401"/>
        <v>0</v>
      </c>
      <c r="OQ69">
        <f t="shared" si="401"/>
        <v>0</v>
      </c>
      <c r="OR69">
        <f t="shared" si="401"/>
        <v>0</v>
      </c>
      <c r="OS69">
        <f t="shared" si="401"/>
        <v>0</v>
      </c>
    </row>
    <row r="70" spans="1:409">
      <c r="A70">
        <f>Rådata_6000!A66</f>
        <v>0</v>
      </c>
      <c r="B70" s="311">
        <f t="shared" si="257"/>
        <v>0</v>
      </c>
      <c r="C70" s="47">
        <f t="shared" si="257"/>
        <v>0</v>
      </c>
      <c r="D70" s="47">
        <f t="shared" si="257"/>
        <v>0</v>
      </c>
      <c r="E70" s="47">
        <f t="shared" si="257"/>
        <v>0</v>
      </c>
      <c r="F70" s="47">
        <f t="shared" si="257"/>
        <v>0</v>
      </c>
      <c r="G70" s="47">
        <f t="shared" si="257"/>
        <v>0</v>
      </c>
      <c r="H70" s="47">
        <f t="shared" si="257"/>
        <v>0</v>
      </c>
      <c r="I70" s="312">
        <f t="shared" si="257"/>
        <v>0</v>
      </c>
      <c r="J70">
        <f t="shared" ref="J70:BU70" si="402">J$9*J204</f>
        <v>0</v>
      </c>
      <c r="K70">
        <f t="shared" si="402"/>
        <v>0</v>
      </c>
      <c r="L70">
        <f t="shared" si="402"/>
        <v>0</v>
      </c>
      <c r="M70">
        <f t="shared" si="402"/>
        <v>0</v>
      </c>
      <c r="N70">
        <f t="shared" si="402"/>
        <v>0</v>
      </c>
      <c r="O70">
        <f t="shared" si="402"/>
        <v>0</v>
      </c>
      <c r="P70">
        <f t="shared" si="402"/>
        <v>0</v>
      </c>
      <c r="Q70">
        <f t="shared" si="402"/>
        <v>0</v>
      </c>
      <c r="R70">
        <f t="shared" si="402"/>
        <v>0</v>
      </c>
      <c r="S70">
        <f t="shared" si="402"/>
        <v>0</v>
      </c>
      <c r="T70">
        <f t="shared" si="402"/>
        <v>0</v>
      </c>
      <c r="U70">
        <f t="shared" si="402"/>
        <v>0</v>
      </c>
      <c r="V70">
        <f t="shared" si="402"/>
        <v>0</v>
      </c>
      <c r="W70">
        <f t="shared" si="402"/>
        <v>0</v>
      </c>
      <c r="X70">
        <f t="shared" si="402"/>
        <v>0</v>
      </c>
      <c r="Y70">
        <f t="shared" si="402"/>
        <v>0</v>
      </c>
      <c r="Z70">
        <f t="shared" si="402"/>
        <v>0</v>
      </c>
      <c r="AA70">
        <f t="shared" si="402"/>
        <v>0</v>
      </c>
      <c r="AB70">
        <f t="shared" si="402"/>
        <v>0</v>
      </c>
      <c r="AC70">
        <f t="shared" si="402"/>
        <v>0</v>
      </c>
      <c r="AD70">
        <f t="shared" si="402"/>
        <v>0</v>
      </c>
      <c r="AE70">
        <f t="shared" si="402"/>
        <v>0</v>
      </c>
      <c r="AF70">
        <f t="shared" si="402"/>
        <v>0</v>
      </c>
      <c r="AG70">
        <f t="shared" si="402"/>
        <v>0</v>
      </c>
      <c r="AH70">
        <f t="shared" si="402"/>
        <v>0</v>
      </c>
      <c r="AI70">
        <f t="shared" si="402"/>
        <v>0</v>
      </c>
      <c r="AJ70">
        <f t="shared" si="402"/>
        <v>0</v>
      </c>
      <c r="AK70">
        <f t="shared" si="402"/>
        <v>0</v>
      </c>
      <c r="AL70">
        <f t="shared" si="402"/>
        <v>0</v>
      </c>
      <c r="AM70">
        <f t="shared" si="402"/>
        <v>0</v>
      </c>
      <c r="AN70">
        <f t="shared" si="402"/>
        <v>0</v>
      </c>
      <c r="AO70">
        <f t="shared" si="402"/>
        <v>0</v>
      </c>
      <c r="AP70">
        <f t="shared" si="402"/>
        <v>0</v>
      </c>
      <c r="AQ70">
        <f t="shared" si="402"/>
        <v>0</v>
      </c>
      <c r="AR70">
        <f t="shared" si="402"/>
        <v>0</v>
      </c>
      <c r="AS70">
        <f t="shared" si="402"/>
        <v>0</v>
      </c>
      <c r="AT70">
        <f t="shared" si="402"/>
        <v>0</v>
      </c>
      <c r="AU70">
        <f t="shared" si="402"/>
        <v>0</v>
      </c>
      <c r="AV70">
        <f t="shared" si="402"/>
        <v>0</v>
      </c>
      <c r="AW70">
        <f t="shared" si="402"/>
        <v>0</v>
      </c>
      <c r="AX70">
        <f t="shared" si="402"/>
        <v>0</v>
      </c>
      <c r="AY70">
        <f t="shared" si="402"/>
        <v>0</v>
      </c>
      <c r="AZ70">
        <f t="shared" si="402"/>
        <v>0</v>
      </c>
      <c r="BA70">
        <f t="shared" si="402"/>
        <v>0</v>
      </c>
      <c r="BB70">
        <f t="shared" si="402"/>
        <v>0</v>
      </c>
      <c r="BC70">
        <f t="shared" si="402"/>
        <v>0</v>
      </c>
      <c r="BD70">
        <f t="shared" si="402"/>
        <v>0</v>
      </c>
      <c r="BE70">
        <f t="shared" si="402"/>
        <v>0</v>
      </c>
      <c r="BF70">
        <f t="shared" si="402"/>
        <v>0</v>
      </c>
      <c r="BG70">
        <f t="shared" si="402"/>
        <v>0</v>
      </c>
      <c r="BH70">
        <f t="shared" si="402"/>
        <v>0</v>
      </c>
      <c r="BI70">
        <f t="shared" si="402"/>
        <v>0</v>
      </c>
      <c r="BJ70">
        <f t="shared" si="402"/>
        <v>0</v>
      </c>
      <c r="BK70">
        <f t="shared" si="402"/>
        <v>0</v>
      </c>
      <c r="BL70">
        <f t="shared" si="402"/>
        <v>0</v>
      </c>
      <c r="BM70">
        <f t="shared" si="402"/>
        <v>0</v>
      </c>
      <c r="BN70">
        <f t="shared" si="402"/>
        <v>0</v>
      </c>
      <c r="BO70">
        <f t="shared" si="402"/>
        <v>0</v>
      </c>
      <c r="BP70">
        <f t="shared" si="402"/>
        <v>0</v>
      </c>
      <c r="BQ70">
        <f t="shared" si="402"/>
        <v>0</v>
      </c>
      <c r="BR70">
        <f t="shared" si="402"/>
        <v>0</v>
      </c>
      <c r="BS70">
        <f t="shared" si="402"/>
        <v>0</v>
      </c>
      <c r="BT70">
        <f t="shared" si="402"/>
        <v>0</v>
      </c>
      <c r="BU70">
        <f t="shared" si="402"/>
        <v>0</v>
      </c>
      <c r="BV70">
        <f t="shared" ref="BV70:EG70" si="403">BV$9*BV204</f>
        <v>0</v>
      </c>
      <c r="BW70">
        <f t="shared" si="403"/>
        <v>0</v>
      </c>
      <c r="BX70">
        <f t="shared" si="403"/>
        <v>0</v>
      </c>
      <c r="BY70">
        <f t="shared" si="403"/>
        <v>0</v>
      </c>
      <c r="BZ70">
        <f t="shared" si="403"/>
        <v>0</v>
      </c>
      <c r="CA70">
        <f t="shared" si="403"/>
        <v>0</v>
      </c>
      <c r="CB70">
        <f t="shared" si="403"/>
        <v>0</v>
      </c>
      <c r="CC70">
        <f t="shared" si="403"/>
        <v>0</v>
      </c>
      <c r="CD70">
        <f t="shared" si="403"/>
        <v>0</v>
      </c>
      <c r="CE70">
        <f t="shared" si="403"/>
        <v>0</v>
      </c>
      <c r="CF70">
        <f t="shared" si="403"/>
        <v>0</v>
      </c>
      <c r="CG70">
        <f t="shared" si="403"/>
        <v>0</v>
      </c>
      <c r="CH70">
        <f t="shared" si="403"/>
        <v>0</v>
      </c>
      <c r="CI70">
        <f t="shared" si="403"/>
        <v>0</v>
      </c>
      <c r="CJ70">
        <f t="shared" si="403"/>
        <v>0</v>
      </c>
      <c r="CK70">
        <f t="shared" si="403"/>
        <v>0</v>
      </c>
      <c r="CL70">
        <f t="shared" si="403"/>
        <v>0</v>
      </c>
      <c r="CM70">
        <f t="shared" si="403"/>
        <v>0</v>
      </c>
      <c r="CN70">
        <f t="shared" si="403"/>
        <v>0</v>
      </c>
      <c r="CO70">
        <f t="shared" si="403"/>
        <v>0</v>
      </c>
      <c r="CP70">
        <f t="shared" si="403"/>
        <v>0</v>
      </c>
      <c r="CQ70">
        <f t="shared" si="403"/>
        <v>0</v>
      </c>
      <c r="CR70">
        <f t="shared" si="403"/>
        <v>0</v>
      </c>
      <c r="CS70">
        <f t="shared" si="403"/>
        <v>0</v>
      </c>
      <c r="CT70">
        <f t="shared" si="403"/>
        <v>0</v>
      </c>
      <c r="CU70">
        <f t="shared" si="403"/>
        <v>0</v>
      </c>
      <c r="CV70">
        <f t="shared" si="403"/>
        <v>0</v>
      </c>
      <c r="CW70">
        <f t="shared" si="403"/>
        <v>0</v>
      </c>
      <c r="CX70">
        <f t="shared" si="403"/>
        <v>0</v>
      </c>
      <c r="CY70">
        <f t="shared" si="403"/>
        <v>0</v>
      </c>
      <c r="CZ70">
        <f t="shared" si="403"/>
        <v>0</v>
      </c>
      <c r="DA70">
        <f t="shared" si="403"/>
        <v>0</v>
      </c>
      <c r="DB70">
        <f t="shared" si="403"/>
        <v>0</v>
      </c>
      <c r="DC70">
        <f t="shared" si="403"/>
        <v>0</v>
      </c>
      <c r="DD70">
        <f t="shared" si="403"/>
        <v>0</v>
      </c>
      <c r="DE70">
        <f t="shared" si="403"/>
        <v>0</v>
      </c>
      <c r="DF70">
        <f t="shared" si="403"/>
        <v>0</v>
      </c>
      <c r="DG70">
        <f t="shared" si="403"/>
        <v>0</v>
      </c>
      <c r="DH70">
        <f t="shared" si="403"/>
        <v>0</v>
      </c>
      <c r="DI70">
        <f t="shared" si="403"/>
        <v>0</v>
      </c>
      <c r="DJ70">
        <f t="shared" si="403"/>
        <v>0</v>
      </c>
      <c r="DK70">
        <f t="shared" si="403"/>
        <v>0</v>
      </c>
      <c r="DL70">
        <f t="shared" si="403"/>
        <v>0</v>
      </c>
      <c r="DM70">
        <f t="shared" si="403"/>
        <v>0</v>
      </c>
      <c r="DN70">
        <f t="shared" si="403"/>
        <v>0</v>
      </c>
      <c r="DO70">
        <f t="shared" si="403"/>
        <v>0</v>
      </c>
      <c r="DP70">
        <f t="shared" si="403"/>
        <v>0</v>
      </c>
      <c r="DQ70">
        <f t="shared" si="403"/>
        <v>0</v>
      </c>
      <c r="DR70">
        <f t="shared" si="403"/>
        <v>0</v>
      </c>
      <c r="DS70">
        <f t="shared" si="403"/>
        <v>0</v>
      </c>
      <c r="DT70">
        <f t="shared" si="403"/>
        <v>0</v>
      </c>
      <c r="DU70">
        <f t="shared" si="403"/>
        <v>0</v>
      </c>
      <c r="DV70">
        <f t="shared" si="403"/>
        <v>0</v>
      </c>
      <c r="DW70">
        <f t="shared" si="403"/>
        <v>0</v>
      </c>
      <c r="DX70">
        <f t="shared" si="403"/>
        <v>0</v>
      </c>
      <c r="DY70">
        <f t="shared" si="403"/>
        <v>0</v>
      </c>
      <c r="DZ70">
        <f t="shared" si="403"/>
        <v>0</v>
      </c>
      <c r="EA70">
        <f t="shared" si="403"/>
        <v>0</v>
      </c>
      <c r="EB70">
        <f t="shared" si="403"/>
        <v>0</v>
      </c>
      <c r="EC70">
        <f t="shared" si="403"/>
        <v>0</v>
      </c>
      <c r="ED70">
        <f t="shared" si="403"/>
        <v>0</v>
      </c>
      <c r="EE70">
        <f t="shared" si="403"/>
        <v>0</v>
      </c>
      <c r="EF70">
        <f t="shared" si="403"/>
        <v>0</v>
      </c>
      <c r="EG70">
        <f t="shared" si="403"/>
        <v>0</v>
      </c>
      <c r="EH70">
        <f t="shared" ref="EH70:GS70" si="404">EH$9*EH204</f>
        <v>0</v>
      </c>
      <c r="EI70">
        <f t="shared" si="404"/>
        <v>0</v>
      </c>
      <c r="EJ70">
        <f t="shared" si="404"/>
        <v>0</v>
      </c>
      <c r="EK70">
        <f t="shared" si="404"/>
        <v>0</v>
      </c>
      <c r="EL70">
        <f t="shared" si="404"/>
        <v>0</v>
      </c>
      <c r="EM70">
        <f t="shared" si="404"/>
        <v>0</v>
      </c>
      <c r="EN70">
        <f t="shared" si="404"/>
        <v>0</v>
      </c>
      <c r="EO70">
        <f t="shared" si="404"/>
        <v>0</v>
      </c>
      <c r="EP70">
        <f t="shared" si="404"/>
        <v>0</v>
      </c>
      <c r="EQ70">
        <f t="shared" si="404"/>
        <v>0</v>
      </c>
      <c r="ER70">
        <f t="shared" si="404"/>
        <v>0</v>
      </c>
      <c r="ES70">
        <f t="shared" si="404"/>
        <v>0</v>
      </c>
      <c r="ET70">
        <f t="shared" si="404"/>
        <v>0</v>
      </c>
      <c r="EU70">
        <f t="shared" si="404"/>
        <v>0</v>
      </c>
      <c r="EV70">
        <f t="shared" si="404"/>
        <v>0</v>
      </c>
      <c r="EW70">
        <f t="shared" si="404"/>
        <v>0</v>
      </c>
      <c r="EX70">
        <f t="shared" si="404"/>
        <v>0</v>
      </c>
      <c r="EY70">
        <f t="shared" si="404"/>
        <v>0</v>
      </c>
      <c r="EZ70">
        <f t="shared" si="404"/>
        <v>0</v>
      </c>
      <c r="FA70">
        <f t="shared" si="404"/>
        <v>0</v>
      </c>
      <c r="FB70">
        <f t="shared" si="404"/>
        <v>0</v>
      </c>
      <c r="FC70">
        <f t="shared" si="404"/>
        <v>0</v>
      </c>
      <c r="FD70">
        <f t="shared" si="404"/>
        <v>0</v>
      </c>
      <c r="FE70">
        <f t="shared" si="404"/>
        <v>0</v>
      </c>
      <c r="FF70">
        <f t="shared" si="404"/>
        <v>0</v>
      </c>
      <c r="FG70">
        <f t="shared" si="404"/>
        <v>0</v>
      </c>
      <c r="FH70">
        <f t="shared" si="404"/>
        <v>0</v>
      </c>
      <c r="FI70">
        <f t="shared" si="404"/>
        <v>0</v>
      </c>
      <c r="FJ70">
        <f t="shared" si="404"/>
        <v>0</v>
      </c>
      <c r="FK70">
        <f t="shared" si="404"/>
        <v>0</v>
      </c>
      <c r="FL70">
        <f t="shared" si="404"/>
        <v>0</v>
      </c>
      <c r="FM70">
        <f t="shared" si="404"/>
        <v>0</v>
      </c>
      <c r="FN70">
        <f t="shared" si="404"/>
        <v>0</v>
      </c>
      <c r="FO70">
        <f t="shared" si="404"/>
        <v>0</v>
      </c>
      <c r="FP70">
        <f t="shared" si="404"/>
        <v>0</v>
      </c>
      <c r="FQ70">
        <f t="shared" si="404"/>
        <v>0</v>
      </c>
      <c r="FR70">
        <f t="shared" si="404"/>
        <v>0</v>
      </c>
      <c r="FS70">
        <f t="shared" si="404"/>
        <v>0</v>
      </c>
      <c r="FT70">
        <f t="shared" si="404"/>
        <v>0</v>
      </c>
      <c r="FU70">
        <f t="shared" si="404"/>
        <v>0</v>
      </c>
      <c r="FV70">
        <f t="shared" si="404"/>
        <v>0</v>
      </c>
      <c r="FW70">
        <f t="shared" si="404"/>
        <v>0</v>
      </c>
      <c r="FX70">
        <f t="shared" si="404"/>
        <v>0</v>
      </c>
      <c r="FY70">
        <f t="shared" si="404"/>
        <v>0</v>
      </c>
      <c r="FZ70">
        <f t="shared" si="404"/>
        <v>0</v>
      </c>
      <c r="GA70">
        <f t="shared" si="404"/>
        <v>0</v>
      </c>
      <c r="GB70">
        <f t="shared" si="404"/>
        <v>0</v>
      </c>
      <c r="GC70">
        <f t="shared" si="404"/>
        <v>0</v>
      </c>
      <c r="GD70">
        <f t="shared" si="404"/>
        <v>0</v>
      </c>
      <c r="GE70">
        <f t="shared" si="404"/>
        <v>0</v>
      </c>
      <c r="GF70">
        <f t="shared" si="404"/>
        <v>0</v>
      </c>
      <c r="GG70">
        <f t="shared" si="404"/>
        <v>0</v>
      </c>
      <c r="GH70">
        <f t="shared" si="404"/>
        <v>0</v>
      </c>
      <c r="GI70">
        <f t="shared" si="404"/>
        <v>0</v>
      </c>
      <c r="GJ70">
        <f t="shared" si="404"/>
        <v>0</v>
      </c>
      <c r="GK70">
        <f t="shared" si="404"/>
        <v>0</v>
      </c>
      <c r="GL70">
        <f t="shared" si="404"/>
        <v>0</v>
      </c>
      <c r="GM70">
        <f t="shared" si="404"/>
        <v>0</v>
      </c>
      <c r="GN70">
        <f t="shared" si="404"/>
        <v>0</v>
      </c>
      <c r="GO70">
        <f t="shared" si="404"/>
        <v>0</v>
      </c>
      <c r="GP70">
        <f t="shared" si="404"/>
        <v>0</v>
      </c>
      <c r="GQ70">
        <f t="shared" si="404"/>
        <v>0</v>
      </c>
      <c r="GR70">
        <f t="shared" si="404"/>
        <v>0</v>
      </c>
      <c r="GS70">
        <f t="shared" si="404"/>
        <v>0</v>
      </c>
      <c r="GT70">
        <f t="shared" ref="GT70:JE70" si="405">GT$9*GT204</f>
        <v>0</v>
      </c>
      <c r="GU70">
        <f t="shared" si="405"/>
        <v>0</v>
      </c>
      <c r="GV70">
        <f t="shared" si="405"/>
        <v>0</v>
      </c>
      <c r="GW70">
        <f t="shared" si="405"/>
        <v>0</v>
      </c>
      <c r="GX70">
        <f t="shared" si="405"/>
        <v>0</v>
      </c>
      <c r="GY70">
        <f t="shared" si="405"/>
        <v>0</v>
      </c>
      <c r="GZ70">
        <f t="shared" si="405"/>
        <v>0</v>
      </c>
      <c r="HA70">
        <f t="shared" si="405"/>
        <v>0</v>
      </c>
      <c r="HB70">
        <f t="shared" si="405"/>
        <v>0</v>
      </c>
      <c r="HC70">
        <f t="shared" si="405"/>
        <v>0</v>
      </c>
      <c r="HD70">
        <f t="shared" si="405"/>
        <v>0</v>
      </c>
      <c r="HE70">
        <f t="shared" si="405"/>
        <v>0</v>
      </c>
      <c r="HF70">
        <f t="shared" si="405"/>
        <v>0</v>
      </c>
      <c r="HG70">
        <f t="shared" si="405"/>
        <v>0</v>
      </c>
      <c r="HH70">
        <f t="shared" si="405"/>
        <v>0</v>
      </c>
      <c r="HI70">
        <f t="shared" si="405"/>
        <v>0</v>
      </c>
      <c r="HJ70">
        <f t="shared" si="405"/>
        <v>0</v>
      </c>
      <c r="HK70">
        <f t="shared" si="405"/>
        <v>0</v>
      </c>
      <c r="HL70">
        <f t="shared" si="405"/>
        <v>0</v>
      </c>
      <c r="HM70">
        <f t="shared" si="405"/>
        <v>0</v>
      </c>
      <c r="HN70">
        <f t="shared" si="405"/>
        <v>0</v>
      </c>
      <c r="HO70">
        <f t="shared" si="405"/>
        <v>0</v>
      </c>
      <c r="HP70">
        <f t="shared" si="405"/>
        <v>0</v>
      </c>
      <c r="HQ70">
        <f t="shared" si="405"/>
        <v>0</v>
      </c>
      <c r="HR70">
        <f t="shared" si="405"/>
        <v>0</v>
      </c>
      <c r="HS70">
        <f t="shared" si="405"/>
        <v>0</v>
      </c>
      <c r="HT70">
        <f t="shared" si="405"/>
        <v>0</v>
      </c>
      <c r="HU70">
        <f t="shared" si="405"/>
        <v>0</v>
      </c>
      <c r="HV70">
        <f t="shared" si="405"/>
        <v>0</v>
      </c>
      <c r="HW70">
        <f t="shared" si="405"/>
        <v>0</v>
      </c>
      <c r="HX70">
        <f t="shared" si="405"/>
        <v>0</v>
      </c>
      <c r="HY70">
        <f t="shared" si="405"/>
        <v>0</v>
      </c>
      <c r="HZ70">
        <f t="shared" si="405"/>
        <v>0</v>
      </c>
      <c r="IA70">
        <f t="shared" si="405"/>
        <v>0</v>
      </c>
      <c r="IB70">
        <f t="shared" si="405"/>
        <v>0</v>
      </c>
      <c r="IC70">
        <f t="shared" si="405"/>
        <v>0</v>
      </c>
      <c r="ID70">
        <f t="shared" si="405"/>
        <v>0</v>
      </c>
      <c r="IE70">
        <f t="shared" si="405"/>
        <v>0</v>
      </c>
      <c r="IF70">
        <f t="shared" si="405"/>
        <v>0</v>
      </c>
      <c r="IG70">
        <f t="shared" si="405"/>
        <v>0</v>
      </c>
      <c r="IH70">
        <f t="shared" si="405"/>
        <v>0</v>
      </c>
      <c r="II70">
        <f t="shared" si="405"/>
        <v>0</v>
      </c>
      <c r="IJ70">
        <f t="shared" si="405"/>
        <v>0</v>
      </c>
      <c r="IK70">
        <f t="shared" si="405"/>
        <v>0</v>
      </c>
      <c r="IL70">
        <f t="shared" si="405"/>
        <v>0</v>
      </c>
      <c r="IM70">
        <f t="shared" si="405"/>
        <v>0</v>
      </c>
      <c r="IN70">
        <f t="shared" si="405"/>
        <v>0</v>
      </c>
      <c r="IO70">
        <f t="shared" si="405"/>
        <v>0</v>
      </c>
      <c r="IP70">
        <f t="shared" si="405"/>
        <v>0</v>
      </c>
      <c r="IQ70">
        <f t="shared" si="405"/>
        <v>0</v>
      </c>
      <c r="IR70">
        <f t="shared" si="405"/>
        <v>0</v>
      </c>
      <c r="IS70">
        <f t="shared" si="405"/>
        <v>0</v>
      </c>
      <c r="IT70">
        <f t="shared" si="405"/>
        <v>0</v>
      </c>
      <c r="IU70">
        <f t="shared" si="405"/>
        <v>0</v>
      </c>
      <c r="IV70">
        <f t="shared" si="405"/>
        <v>0</v>
      </c>
      <c r="IW70">
        <f t="shared" si="405"/>
        <v>0</v>
      </c>
      <c r="IX70">
        <f t="shared" si="405"/>
        <v>0</v>
      </c>
      <c r="IY70">
        <f t="shared" si="405"/>
        <v>0</v>
      </c>
      <c r="IZ70">
        <f t="shared" si="405"/>
        <v>0</v>
      </c>
      <c r="JA70">
        <f t="shared" si="405"/>
        <v>0</v>
      </c>
      <c r="JB70">
        <f t="shared" si="405"/>
        <v>0</v>
      </c>
      <c r="JC70">
        <f t="shared" si="405"/>
        <v>0</v>
      </c>
      <c r="JD70">
        <f t="shared" si="405"/>
        <v>0</v>
      </c>
      <c r="JE70">
        <f t="shared" si="405"/>
        <v>0</v>
      </c>
      <c r="JF70">
        <f t="shared" ref="JF70:LQ70" si="406">JF$9*JF204</f>
        <v>0</v>
      </c>
      <c r="JG70">
        <f t="shared" si="406"/>
        <v>0</v>
      </c>
      <c r="JH70">
        <f t="shared" si="406"/>
        <v>0</v>
      </c>
      <c r="JI70">
        <f t="shared" si="406"/>
        <v>0</v>
      </c>
      <c r="JJ70">
        <f t="shared" si="406"/>
        <v>0</v>
      </c>
      <c r="JK70">
        <f t="shared" si="406"/>
        <v>0</v>
      </c>
      <c r="JL70">
        <f t="shared" si="406"/>
        <v>0</v>
      </c>
      <c r="JM70">
        <f t="shared" si="406"/>
        <v>0</v>
      </c>
      <c r="JN70">
        <f t="shared" si="406"/>
        <v>0</v>
      </c>
      <c r="JO70">
        <f t="shared" si="406"/>
        <v>0</v>
      </c>
      <c r="JP70">
        <f t="shared" si="406"/>
        <v>0</v>
      </c>
      <c r="JQ70">
        <f t="shared" si="406"/>
        <v>0</v>
      </c>
      <c r="JR70">
        <f t="shared" si="406"/>
        <v>0</v>
      </c>
      <c r="JS70">
        <f t="shared" si="406"/>
        <v>0</v>
      </c>
      <c r="JT70">
        <f t="shared" si="406"/>
        <v>0</v>
      </c>
      <c r="JU70">
        <f t="shared" si="406"/>
        <v>0</v>
      </c>
      <c r="JV70">
        <f t="shared" si="406"/>
        <v>0</v>
      </c>
      <c r="JW70">
        <f t="shared" si="406"/>
        <v>0</v>
      </c>
      <c r="JX70">
        <f t="shared" si="406"/>
        <v>0</v>
      </c>
      <c r="JY70">
        <f t="shared" si="406"/>
        <v>0</v>
      </c>
      <c r="JZ70">
        <f t="shared" si="406"/>
        <v>0</v>
      </c>
      <c r="KA70">
        <f t="shared" si="406"/>
        <v>0</v>
      </c>
      <c r="KB70">
        <f t="shared" si="406"/>
        <v>0</v>
      </c>
      <c r="KC70">
        <f t="shared" si="406"/>
        <v>0</v>
      </c>
      <c r="KD70">
        <f t="shared" si="406"/>
        <v>0</v>
      </c>
      <c r="KE70">
        <f t="shared" si="406"/>
        <v>0</v>
      </c>
      <c r="KF70">
        <f t="shared" si="406"/>
        <v>0</v>
      </c>
      <c r="KG70">
        <f t="shared" si="406"/>
        <v>0</v>
      </c>
      <c r="KH70">
        <f t="shared" si="406"/>
        <v>0</v>
      </c>
      <c r="KI70">
        <f t="shared" si="406"/>
        <v>0</v>
      </c>
      <c r="KJ70">
        <f t="shared" si="406"/>
        <v>0</v>
      </c>
      <c r="KK70">
        <f t="shared" si="406"/>
        <v>0</v>
      </c>
      <c r="KL70">
        <f t="shared" si="406"/>
        <v>0</v>
      </c>
      <c r="KM70">
        <f t="shared" si="406"/>
        <v>0</v>
      </c>
      <c r="KN70">
        <f t="shared" si="406"/>
        <v>0</v>
      </c>
      <c r="KO70">
        <f t="shared" si="406"/>
        <v>0</v>
      </c>
      <c r="KP70">
        <f t="shared" si="406"/>
        <v>0</v>
      </c>
      <c r="KQ70">
        <f t="shared" si="406"/>
        <v>0</v>
      </c>
      <c r="KR70">
        <f t="shared" si="406"/>
        <v>0</v>
      </c>
      <c r="KS70">
        <f t="shared" si="406"/>
        <v>0</v>
      </c>
      <c r="KT70">
        <f t="shared" si="406"/>
        <v>0</v>
      </c>
      <c r="KU70">
        <f t="shared" si="406"/>
        <v>0</v>
      </c>
      <c r="KV70">
        <f t="shared" si="406"/>
        <v>0</v>
      </c>
      <c r="KW70">
        <f t="shared" si="406"/>
        <v>0</v>
      </c>
      <c r="KX70">
        <f t="shared" si="406"/>
        <v>0</v>
      </c>
      <c r="KY70">
        <f t="shared" si="406"/>
        <v>0</v>
      </c>
      <c r="KZ70">
        <f t="shared" si="406"/>
        <v>0</v>
      </c>
      <c r="LA70">
        <f t="shared" si="406"/>
        <v>0</v>
      </c>
      <c r="LB70">
        <f t="shared" si="406"/>
        <v>0</v>
      </c>
      <c r="LC70">
        <f t="shared" si="406"/>
        <v>0</v>
      </c>
      <c r="LD70">
        <f t="shared" si="406"/>
        <v>0</v>
      </c>
      <c r="LE70">
        <f t="shared" si="406"/>
        <v>0</v>
      </c>
      <c r="LF70">
        <f t="shared" si="406"/>
        <v>0</v>
      </c>
      <c r="LG70">
        <f t="shared" si="406"/>
        <v>0</v>
      </c>
      <c r="LH70">
        <f t="shared" si="406"/>
        <v>0</v>
      </c>
      <c r="LI70">
        <f t="shared" si="406"/>
        <v>0</v>
      </c>
      <c r="LJ70">
        <f t="shared" si="406"/>
        <v>0</v>
      </c>
      <c r="LK70">
        <f t="shared" si="406"/>
        <v>0</v>
      </c>
      <c r="LL70">
        <f t="shared" si="406"/>
        <v>0</v>
      </c>
      <c r="LM70">
        <f t="shared" si="406"/>
        <v>0</v>
      </c>
      <c r="LN70">
        <f t="shared" si="406"/>
        <v>0</v>
      </c>
      <c r="LO70">
        <f t="shared" si="406"/>
        <v>0</v>
      </c>
      <c r="LP70">
        <f t="shared" si="406"/>
        <v>0</v>
      </c>
      <c r="LQ70">
        <f t="shared" si="406"/>
        <v>0</v>
      </c>
      <c r="LR70">
        <f t="shared" ref="LR70:OC70" si="407">LR$9*LR204</f>
        <v>0</v>
      </c>
      <c r="LS70">
        <f t="shared" si="407"/>
        <v>0</v>
      </c>
      <c r="LT70">
        <f t="shared" si="407"/>
        <v>0</v>
      </c>
      <c r="LU70">
        <f t="shared" si="407"/>
        <v>0</v>
      </c>
      <c r="LV70">
        <f t="shared" si="407"/>
        <v>0</v>
      </c>
      <c r="LW70">
        <f t="shared" si="407"/>
        <v>0</v>
      </c>
      <c r="LX70">
        <f t="shared" si="407"/>
        <v>0</v>
      </c>
      <c r="LY70">
        <f t="shared" si="407"/>
        <v>0</v>
      </c>
      <c r="LZ70">
        <f t="shared" si="407"/>
        <v>0</v>
      </c>
      <c r="MA70">
        <f t="shared" si="407"/>
        <v>0</v>
      </c>
      <c r="MB70">
        <f t="shared" si="407"/>
        <v>0</v>
      </c>
      <c r="MC70">
        <f t="shared" si="407"/>
        <v>0</v>
      </c>
      <c r="MD70">
        <f t="shared" si="407"/>
        <v>0</v>
      </c>
      <c r="ME70">
        <f t="shared" si="407"/>
        <v>0</v>
      </c>
      <c r="MF70">
        <f t="shared" si="407"/>
        <v>0</v>
      </c>
      <c r="MG70">
        <f t="shared" si="407"/>
        <v>0</v>
      </c>
      <c r="MH70">
        <f t="shared" si="407"/>
        <v>0</v>
      </c>
      <c r="MI70">
        <f t="shared" si="407"/>
        <v>0</v>
      </c>
      <c r="MJ70">
        <f t="shared" si="407"/>
        <v>0</v>
      </c>
      <c r="MK70">
        <f t="shared" si="407"/>
        <v>0</v>
      </c>
      <c r="ML70">
        <f t="shared" si="407"/>
        <v>0</v>
      </c>
      <c r="MM70">
        <f t="shared" si="407"/>
        <v>0</v>
      </c>
      <c r="MN70">
        <f t="shared" si="407"/>
        <v>0</v>
      </c>
      <c r="MO70">
        <f t="shared" si="407"/>
        <v>0</v>
      </c>
      <c r="MP70">
        <f t="shared" si="407"/>
        <v>0</v>
      </c>
      <c r="MQ70">
        <f t="shared" si="407"/>
        <v>0</v>
      </c>
      <c r="MR70">
        <f t="shared" si="407"/>
        <v>0</v>
      </c>
      <c r="MS70">
        <f t="shared" si="407"/>
        <v>0</v>
      </c>
      <c r="MT70">
        <f t="shared" si="407"/>
        <v>0</v>
      </c>
      <c r="MU70">
        <f t="shared" si="407"/>
        <v>0</v>
      </c>
      <c r="MV70">
        <f t="shared" si="407"/>
        <v>0</v>
      </c>
      <c r="MW70">
        <f t="shared" si="407"/>
        <v>0</v>
      </c>
      <c r="MX70">
        <f t="shared" si="407"/>
        <v>0</v>
      </c>
      <c r="MY70">
        <f t="shared" si="407"/>
        <v>0</v>
      </c>
      <c r="MZ70">
        <f t="shared" si="407"/>
        <v>0</v>
      </c>
      <c r="NA70">
        <f t="shared" si="407"/>
        <v>0</v>
      </c>
      <c r="NB70">
        <f t="shared" si="407"/>
        <v>0</v>
      </c>
      <c r="NC70">
        <f t="shared" si="407"/>
        <v>0</v>
      </c>
      <c r="ND70">
        <f t="shared" si="407"/>
        <v>0</v>
      </c>
      <c r="NE70">
        <f t="shared" si="407"/>
        <v>0</v>
      </c>
      <c r="NF70">
        <f t="shared" si="407"/>
        <v>0</v>
      </c>
      <c r="NG70">
        <f t="shared" si="407"/>
        <v>0</v>
      </c>
      <c r="NH70">
        <f t="shared" si="407"/>
        <v>0</v>
      </c>
      <c r="NI70">
        <f t="shared" si="407"/>
        <v>0</v>
      </c>
      <c r="NJ70">
        <f t="shared" si="407"/>
        <v>0</v>
      </c>
      <c r="NK70">
        <f t="shared" si="407"/>
        <v>0</v>
      </c>
      <c r="NL70">
        <f t="shared" si="407"/>
        <v>0</v>
      </c>
      <c r="NM70">
        <f t="shared" si="407"/>
        <v>0</v>
      </c>
      <c r="NN70">
        <f t="shared" si="407"/>
        <v>0</v>
      </c>
      <c r="NO70">
        <f t="shared" si="407"/>
        <v>0</v>
      </c>
      <c r="NP70">
        <f t="shared" si="407"/>
        <v>0</v>
      </c>
      <c r="NQ70">
        <f t="shared" si="407"/>
        <v>0</v>
      </c>
      <c r="NR70">
        <f t="shared" si="407"/>
        <v>0</v>
      </c>
      <c r="NS70">
        <f t="shared" si="407"/>
        <v>0</v>
      </c>
      <c r="NT70">
        <f t="shared" si="407"/>
        <v>0</v>
      </c>
      <c r="NU70">
        <f t="shared" si="407"/>
        <v>0</v>
      </c>
      <c r="NV70">
        <f t="shared" si="407"/>
        <v>0</v>
      </c>
      <c r="NW70">
        <f t="shared" si="407"/>
        <v>0</v>
      </c>
      <c r="NX70">
        <f t="shared" si="407"/>
        <v>0</v>
      </c>
      <c r="NY70">
        <f t="shared" si="407"/>
        <v>0</v>
      </c>
      <c r="NZ70">
        <f t="shared" si="407"/>
        <v>0</v>
      </c>
      <c r="OA70">
        <f t="shared" si="407"/>
        <v>0</v>
      </c>
      <c r="OB70">
        <f t="shared" si="407"/>
        <v>0</v>
      </c>
      <c r="OC70">
        <f t="shared" si="407"/>
        <v>0</v>
      </c>
      <c r="OD70">
        <f t="shared" ref="OD70:OS70" si="408">OD$9*OD204</f>
        <v>0</v>
      </c>
      <c r="OE70">
        <f t="shared" si="408"/>
        <v>0</v>
      </c>
      <c r="OF70">
        <f t="shared" si="408"/>
        <v>0</v>
      </c>
      <c r="OG70">
        <f t="shared" si="408"/>
        <v>0</v>
      </c>
      <c r="OH70">
        <f t="shared" si="408"/>
        <v>0</v>
      </c>
      <c r="OI70">
        <f t="shared" si="408"/>
        <v>0</v>
      </c>
      <c r="OJ70">
        <f t="shared" si="408"/>
        <v>0</v>
      </c>
      <c r="OK70">
        <f t="shared" si="408"/>
        <v>0</v>
      </c>
      <c r="OL70">
        <f t="shared" si="408"/>
        <v>0</v>
      </c>
      <c r="OM70">
        <f t="shared" si="408"/>
        <v>0</v>
      </c>
      <c r="ON70">
        <f t="shared" si="408"/>
        <v>0</v>
      </c>
      <c r="OO70">
        <f t="shared" si="408"/>
        <v>0</v>
      </c>
      <c r="OP70">
        <f t="shared" si="408"/>
        <v>0</v>
      </c>
      <c r="OQ70">
        <f t="shared" si="408"/>
        <v>0</v>
      </c>
      <c r="OR70">
        <f t="shared" si="408"/>
        <v>0</v>
      </c>
      <c r="OS70">
        <f t="shared" si="408"/>
        <v>0</v>
      </c>
    </row>
    <row r="71" spans="1:409">
      <c r="A71">
        <f>Rådata_6000!A67</f>
        <v>0</v>
      </c>
      <c r="B71" s="311">
        <f t="shared" si="257"/>
        <v>0</v>
      </c>
      <c r="C71" s="47">
        <f t="shared" si="257"/>
        <v>0</v>
      </c>
      <c r="D71" s="47">
        <f t="shared" si="257"/>
        <v>0</v>
      </c>
      <c r="E71" s="47">
        <f t="shared" si="257"/>
        <v>0</v>
      </c>
      <c r="F71" s="47">
        <f t="shared" si="257"/>
        <v>0</v>
      </c>
      <c r="G71" s="47">
        <f t="shared" si="257"/>
        <v>0</v>
      </c>
      <c r="H71" s="47">
        <f t="shared" si="257"/>
        <v>0</v>
      </c>
      <c r="I71" s="312">
        <f t="shared" si="257"/>
        <v>0</v>
      </c>
      <c r="J71">
        <f t="shared" ref="J71:BU71" si="409">J$9*J205</f>
        <v>0</v>
      </c>
      <c r="K71">
        <f t="shared" si="409"/>
        <v>0</v>
      </c>
      <c r="L71">
        <f t="shared" si="409"/>
        <v>0</v>
      </c>
      <c r="M71">
        <f t="shared" si="409"/>
        <v>0</v>
      </c>
      <c r="N71">
        <f t="shared" si="409"/>
        <v>0</v>
      </c>
      <c r="O71">
        <f t="shared" si="409"/>
        <v>0</v>
      </c>
      <c r="P71">
        <f t="shared" si="409"/>
        <v>0</v>
      </c>
      <c r="Q71">
        <f t="shared" si="409"/>
        <v>0</v>
      </c>
      <c r="R71">
        <f t="shared" si="409"/>
        <v>0</v>
      </c>
      <c r="S71">
        <f t="shared" si="409"/>
        <v>0</v>
      </c>
      <c r="T71">
        <f t="shared" si="409"/>
        <v>0</v>
      </c>
      <c r="U71">
        <f t="shared" si="409"/>
        <v>0</v>
      </c>
      <c r="V71">
        <f t="shared" si="409"/>
        <v>0</v>
      </c>
      <c r="W71">
        <f t="shared" si="409"/>
        <v>0</v>
      </c>
      <c r="X71">
        <f t="shared" si="409"/>
        <v>0</v>
      </c>
      <c r="Y71">
        <f t="shared" si="409"/>
        <v>0</v>
      </c>
      <c r="Z71">
        <f t="shared" si="409"/>
        <v>0</v>
      </c>
      <c r="AA71">
        <f t="shared" si="409"/>
        <v>0</v>
      </c>
      <c r="AB71">
        <f t="shared" si="409"/>
        <v>0</v>
      </c>
      <c r="AC71">
        <f t="shared" si="409"/>
        <v>0</v>
      </c>
      <c r="AD71">
        <f t="shared" si="409"/>
        <v>0</v>
      </c>
      <c r="AE71">
        <f t="shared" si="409"/>
        <v>0</v>
      </c>
      <c r="AF71">
        <f t="shared" si="409"/>
        <v>0</v>
      </c>
      <c r="AG71">
        <f t="shared" si="409"/>
        <v>0</v>
      </c>
      <c r="AH71">
        <f t="shared" si="409"/>
        <v>0</v>
      </c>
      <c r="AI71">
        <f t="shared" si="409"/>
        <v>0</v>
      </c>
      <c r="AJ71">
        <f t="shared" si="409"/>
        <v>0</v>
      </c>
      <c r="AK71">
        <f t="shared" si="409"/>
        <v>0</v>
      </c>
      <c r="AL71">
        <f t="shared" si="409"/>
        <v>0</v>
      </c>
      <c r="AM71">
        <f t="shared" si="409"/>
        <v>0</v>
      </c>
      <c r="AN71">
        <f t="shared" si="409"/>
        <v>0</v>
      </c>
      <c r="AO71">
        <f t="shared" si="409"/>
        <v>0</v>
      </c>
      <c r="AP71">
        <f t="shared" si="409"/>
        <v>0</v>
      </c>
      <c r="AQ71">
        <f t="shared" si="409"/>
        <v>0</v>
      </c>
      <c r="AR71">
        <f t="shared" si="409"/>
        <v>0</v>
      </c>
      <c r="AS71">
        <f t="shared" si="409"/>
        <v>0</v>
      </c>
      <c r="AT71">
        <f t="shared" si="409"/>
        <v>0</v>
      </c>
      <c r="AU71">
        <f t="shared" si="409"/>
        <v>0</v>
      </c>
      <c r="AV71">
        <f t="shared" si="409"/>
        <v>0</v>
      </c>
      <c r="AW71">
        <f t="shared" si="409"/>
        <v>0</v>
      </c>
      <c r="AX71">
        <f t="shared" si="409"/>
        <v>0</v>
      </c>
      <c r="AY71">
        <f t="shared" si="409"/>
        <v>0</v>
      </c>
      <c r="AZ71">
        <f t="shared" si="409"/>
        <v>0</v>
      </c>
      <c r="BA71">
        <f t="shared" si="409"/>
        <v>0</v>
      </c>
      <c r="BB71">
        <f t="shared" si="409"/>
        <v>0</v>
      </c>
      <c r="BC71">
        <f t="shared" si="409"/>
        <v>0</v>
      </c>
      <c r="BD71">
        <f t="shared" si="409"/>
        <v>0</v>
      </c>
      <c r="BE71">
        <f t="shared" si="409"/>
        <v>0</v>
      </c>
      <c r="BF71">
        <f t="shared" si="409"/>
        <v>0</v>
      </c>
      <c r="BG71">
        <f t="shared" si="409"/>
        <v>0</v>
      </c>
      <c r="BH71">
        <f t="shared" si="409"/>
        <v>0</v>
      </c>
      <c r="BI71">
        <f t="shared" si="409"/>
        <v>0</v>
      </c>
      <c r="BJ71">
        <f t="shared" si="409"/>
        <v>0</v>
      </c>
      <c r="BK71">
        <f t="shared" si="409"/>
        <v>0</v>
      </c>
      <c r="BL71">
        <f t="shared" si="409"/>
        <v>0</v>
      </c>
      <c r="BM71">
        <f t="shared" si="409"/>
        <v>0</v>
      </c>
      <c r="BN71">
        <f t="shared" si="409"/>
        <v>0</v>
      </c>
      <c r="BO71">
        <f t="shared" si="409"/>
        <v>0</v>
      </c>
      <c r="BP71">
        <f t="shared" si="409"/>
        <v>0</v>
      </c>
      <c r="BQ71">
        <f t="shared" si="409"/>
        <v>0</v>
      </c>
      <c r="BR71">
        <f t="shared" si="409"/>
        <v>0</v>
      </c>
      <c r="BS71">
        <f t="shared" si="409"/>
        <v>0</v>
      </c>
      <c r="BT71">
        <f t="shared" si="409"/>
        <v>0</v>
      </c>
      <c r="BU71">
        <f t="shared" si="409"/>
        <v>0</v>
      </c>
      <c r="BV71">
        <f t="shared" ref="BV71:EG71" si="410">BV$9*BV205</f>
        <v>0</v>
      </c>
      <c r="BW71">
        <f t="shared" si="410"/>
        <v>0</v>
      </c>
      <c r="BX71">
        <f t="shared" si="410"/>
        <v>0</v>
      </c>
      <c r="BY71">
        <f t="shared" si="410"/>
        <v>0</v>
      </c>
      <c r="BZ71">
        <f t="shared" si="410"/>
        <v>0</v>
      </c>
      <c r="CA71">
        <f t="shared" si="410"/>
        <v>0</v>
      </c>
      <c r="CB71">
        <f t="shared" si="410"/>
        <v>0</v>
      </c>
      <c r="CC71">
        <f t="shared" si="410"/>
        <v>0</v>
      </c>
      <c r="CD71">
        <f t="shared" si="410"/>
        <v>0</v>
      </c>
      <c r="CE71">
        <f t="shared" si="410"/>
        <v>0</v>
      </c>
      <c r="CF71">
        <f t="shared" si="410"/>
        <v>0</v>
      </c>
      <c r="CG71">
        <f t="shared" si="410"/>
        <v>0</v>
      </c>
      <c r="CH71">
        <f t="shared" si="410"/>
        <v>0</v>
      </c>
      <c r="CI71">
        <f t="shared" si="410"/>
        <v>0</v>
      </c>
      <c r="CJ71">
        <f t="shared" si="410"/>
        <v>0</v>
      </c>
      <c r="CK71">
        <f t="shared" si="410"/>
        <v>0</v>
      </c>
      <c r="CL71">
        <f t="shared" si="410"/>
        <v>0</v>
      </c>
      <c r="CM71">
        <f t="shared" si="410"/>
        <v>0</v>
      </c>
      <c r="CN71">
        <f t="shared" si="410"/>
        <v>0</v>
      </c>
      <c r="CO71">
        <f t="shared" si="410"/>
        <v>0</v>
      </c>
      <c r="CP71">
        <f t="shared" si="410"/>
        <v>0</v>
      </c>
      <c r="CQ71">
        <f t="shared" si="410"/>
        <v>0</v>
      </c>
      <c r="CR71">
        <f t="shared" si="410"/>
        <v>0</v>
      </c>
      <c r="CS71">
        <f t="shared" si="410"/>
        <v>0</v>
      </c>
      <c r="CT71">
        <f t="shared" si="410"/>
        <v>0</v>
      </c>
      <c r="CU71">
        <f t="shared" si="410"/>
        <v>0</v>
      </c>
      <c r="CV71">
        <f t="shared" si="410"/>
        <v>0</v>
      </c>
      <c r="CW71">
        <f t="shared" si="410"/>
        <v>0</v>
      </c>
      <c r="CX71">
        <f t="shared" si="410"/>
        <v>0</v>
      </c>
      <c r="CY71">
        <f t="shared" si="410"/>
        <v>0</v>
      </c>
      <c r="CZ71">
        <f t="shared" si="410"/>
        <v>0</v>
      </c>
      <c r="DA71">
        <f t="shared" si="410"/>
        <v>0</v>
      </c>
      <c r="DB71">
        <f t="shared" si="410"/>
        <v>0</v>
      </c>
      <c r="DC71">
        <f t="shared" si="410"/>
        <v>0</v>
      </c>
      <c r="DD71">
        <f t="shared" si="410"/>
        <v>0</v>
      </c>
      <c r="DE71">
        <f t="shared" si="410"/>
        <v>0</v>
      </c>
      <c r="DF71">
        <f t="shared" si="410"/>
        <v>0</v>
      </c>
      <c r="DG71">
        <f t="shared" si="410"/>
        <v>0</v>
      </c>
      <c r="DH71">
        <f t="shared" si="410"/>
        <v>0</v>
      </c>
      <c r="DI71">
        <f t="shared" si="410"/>
        <v>0</v>
      </c>
      <c r="DJ71">
        <f t="shared" si="410"/>
        <v>0</v>
      </c>
      <c r="DK71">
        <f t="shared" si="410"/>
        <v>0</v>
      </c>
      <c r="DL71">
        <f t="shared" si="410"/>
        <v>0</v>
      </c>
      <c r="DM71">
        <f t="shared" si="410"/>
        <v>0</v>
      </c>
      <c r="DN71">
        <f t="shared" si="410"/>
        <v>0</v>
      </c>
      <c r="DO71">
        <f t="shared" si="410"/>
        <v>0</v>
      </c>
      <c r="DP71">
        <f t="shared" si="410"/>
        <v>0</v>
      </c>
      <c r="DQ71">
        <f t="shared" si="410"/>
        <v>0</v>
      </c>
      <c r="DR71">
        <f t="shared" si="410"/>
        <v>0</v>
      </c>
      <c r="DS71">
        <f t="shared" si="410"/>
        <v>0</v>
      </c>
      <c r="DT71">
        <f t="shared" si="410"/>
        <v>0</v>
      </c>
      <c r="DU71">
        <f t="shared" si="410"/>
        <v>0</v>
      </c>
      <c r="DV71">
        <f t="shared" si="410"/>
        <v>0</v>
      </c>
      <c r="DW71">
        <f t="shared" si="410"/>
        <v>0</v>
      </c>
      <c r="DX71">
        <f t="shared" si="410"/>
        <v>0</v>
      </c>
      <c r="DY71">
        <f t="shared" si="410"/>
        <v>0</v>
      </c>
      <c r="DZ71">
        <f t="shared" si="410"/>
        <v>0</v>
      </c>
      <c r="EA71">
        <f t="shared" si="410"/>
        <v>0</v>
      </c>
      <c r="EB71">
        <f t="shared" si="410"/>
        <v>0</v>
      </c>
      <c r="EC71">
        <f t="shared" si="410"/>
        <v>0</v>
      </c>
      <c r="ED71">
        <f t="shared" si="410"/>
        <v>0</v>
      </c>
      <c r="EE71">
        <f t="shared" si="410"/>
        <v>0</v>
      </c>
      <c r="EF71">
        <f t="shared" si="410"/>
        <v>0</v>
      </c>
      <c r="EG71">
        <f t="shared" si="410"/>
        <v>0</v>
      </c>
      <c r="EH71">
        <f t="shared" ref="EH71:GS71" si="411">EH$9*EH205</f>
        <v>0</v>
      </c>
      <c r="EI71">
        <f t="shared" si="411"/>
        <v>0</v>
      </c>
      <c r="EJ71">
        <f t="shared" si="411"/>
        <v>0</v>
      </c>
      <c r="EK71">
        <f t="shared" si="411"/>
        <v>0</v>
      </c>
      <c r="EL71">
        <f t="shared" si="411"/>
        <v>0</v>
      </c>
      <c r="EM71">
        <f t="shared" si="411"/>
        <v>0</v>
      </c>
      <c r="EN71">
        <f t="shared" si="411"/>
        <v>0</v>
      </c>
      <c r="EO71">
        <f t="shared" si="411"/>
        <v>0</v>
      </c>
      <c r="EP71">
        <f t="shared" si="411"/>
        <v>0</v>
      </c>
      <c r="EQ71">
        <f t="shared" si="411"/>
        <v>0</v>
      </c>
      <c r="ER71">
        <f t="shared" si="411"/>
        <v>0</v>
      </c>
      <c r="ES71">
        <f t="shared" si="411"/>
        <v>0</v>
      </c>
      <c r="ET71">
        <f t="shared" si="411"/>
        <v>0</v>
      </c>
      <c r="EU71">
        <f t="shared" si="411"/>
        <v>0</v>
      </c>
      <c r="EV71">
        <f t="shared" si="411"/>
        <v>0</v>
      </c>
      <c r="EW71">
        <f t="shared" si="411"/>
        <v>0</v>
      </c>
      <c r="EX71">
        <f t="shared" si="411"/>
        <v>0</v>
      </c>
      <c r="EY71">
        <f t="shared" si="411"/>
        <v>0</v>
      </c>
      <c r="EZ71">
        <f t="shared" si="411"/>
        <v>0</v>
      </c>
      <c r="FA71">
        <f t="shared" si="411"/>
        <v>0</v>
      </c>
      <c r="FB71">
        <f t="shared" si="411"/>
        <v>0</v>
      </c>
      <c r="FC71">
        <f t="shared" si="411"/>
        <v>0</v>
      </c>
      <c r="FD71">
        <f t="shared" si="411"/>
        <v>0</v>
      </c>
      <c r="FE71">
        <f t="shared" si="411"/>
        <v>0</v>
      </c>
      <c r="FF71">
        <f t="shared" si="411"/>
        <v>0</v>
      </c>
      <c r="FG71">
        <f t="shared" si="411"/>
        <v>0</v>
      </c>
      <c r="FH71">
        <f t="shared" si="411"/>
        <v>0</v>
      </c>
      <c r="FI71">
        <f t="shared" si="411"/>
        <v>0</v>
      </c>
      <c r="FJ71">
        <f t="shared" si="411"/>
        <v>0</v>
      </c>
      <c r="FK71">
        <f t="shared" si="411"/>
        <v>0</v>
      </c>
      <c r="FL71">
        <f t="shared" si="411"/>
        <v>0</v>
      </c>
      <c r="FM71">
        <f t="shared" si="411"/>
        <v>0</v>
      </c>
      <c r="FN71">
        <f t="shared" si="411"/>
        <v>0</v>
      </c>
      <c r="FO71">
        <f t="shared" si="411"/>
        <v>0</v>
      </c>
      <c r="FP71">
        <f t="shared" si="411"/>
        <v>0</v>
      </c>
      <c r="FQ71">
        <f t="shared" si="411"/>
        <v>0</v>
      </c>
      <c r="FR71">
        <f t="shared" si="411"/>
        <v>0</v>
      </c>
      <c r="FS71">
        <f t="shared" si="411"/>
        <v>0</v>
      </c>
      <c r="FT71">
        <f t="shared" si="411"/>
        <v>0</v>
      </c>
      <c r="FU71">
        <f t="shared" si="411"/>
        <v>0</v>
      </c>
      <c r="FV71">
        <f t="shared" si="411"/>
        <v>0</v>
      </c>
      <c r="FW71">
        <f t="shared" si="411"/>
        <v>0</v>
      </c>
      <c r="FX71">
        <f t="shared" si="411"/>
        <v>0</v>
      </c>
      <c r="FY71">
        <f t="shared" si="411"/>
        <v>0</v>
      </c>
      <c r="FZ71">
        <f t="shared" si="411"/>
        <v>0</v>
      </c>
      <c r="GA71">
        <f t="shared" si="411"/>
        <v>0</v>
      </c>
      <c r="GB71">
        <f t="shared" si="411"/>
        <v>0</v>
      </c>
      <c r="GC71">
        <f t="shared" si="411"/>
        <v>0</v>
      </c>
      <c r="GD71">
        <f t="shared" si="411"/>
        <v>0</v>
      </c>
      <c r="GE71">
        <f t="shared" si="411"/>
        <v>0</v>
      </c>
      <c r="GF71">
        <f t="shared" si="411"/>
        <v>0</v>
      </c>
      <c r="GG71">
        <f t="shared" si="411"/>
        <v>0</v>
      </c>
      <c r="GH71">
        <f t="shared" si="411"/>
        <v>0</v>
      </c>
      <c r="GI71">
        <f t="shared" si="411"/>
        <v>0</v>
      </c>
      <c r="GJ71">
        <f t="shared" si="411"/>
        <v>0</v>
      </c>
      <c r="GK71">
        <f t="shared" si="411"/>
        <v>0</v>
      </c>
      <c r="GL71">
        <f t="shared" si="411"/>
        <v>0</v>
      </c>
      <c r="GM71">
        <f t="shared" si="411"/>
        <v>0</v>
      </c>
      <c r="GN71">
        <f t="shared" si="411"/>
        <v>0</v>
      </c>
      <c r="GO71">
        <f t="shared" si="411"/>
        <v>0</v>
      </c>
      <c r="GP71">
        <f t="shared" si="411"/>
        <v>0</v>
      </c>
      <c r="GQ71">
        <f t="shared" si="411"/>
        <v>0</v>
      </c>
      <c r="GR71">
        <f t="shared" si="411"/>
        <v>0</v>
      </c>
      <c r="GS71">
        <f t="shared" si="411"/>
        <v>0</v>
      </c>
      <c r="GT71">
        <f t="shared" ref="GT71:JE71" si="412">GT$9*GT205</f>
        <v>0</v>
      </c>
      <c r="GU71">
        <f t="shared" si="412"/>
        <v>0</v>
      </c>
      <c r="GV71">
        <f t="shared" si="412"/>
        <v>0</v>
      </c>
      <c r="GW71">
        <f t="shared" si="412"/>
        <v>0</v>
      </c>
      <c r="GX71">
        <f t="shared" si="412"/>
        <v>0</v>
      </c>
      <c r="GY71">
        <f t="shared" si="412"/>
        <v>0</v>
      </c>
      <c r="GZ71">
        <f t="shared" si="412"/>
        <v>0</v>
      </c>
      <c r="HA71">
        <f t="shared" si="412"/>
        <v>0</v>
      </c>
      <c r="HB71">
        <f t="shared" si="412"/>
        <v>0</v>
      </c>
      <c r="HC71">
        <f t="shared" si="412"/>
        <v>0</v>
      </c>
      <c r="HD71">
        <f t="shared" si="412"/>
        <v>0</v>
      </c>
      <c r="HE71">
        <f t="shared" si="412"/>
        <v>0</v>
      </c>
      <c r="HF71">
        <f t="shared" si="412"/>
        <v>0</v>
      </c>
      <c r="HG71">
        <f t="shared" si="412"/>
        <v>0</v>
      </c>
      <c r="HH71">
        <f t="shared" si="412"/>
        <v>0</v>
      </c>
      <c r="HI71">
        <f t="shared" si="412"/>
        <v>0</v>
      </c>
      <c r="HJ71">
        <f t="shared" si="412"/>
        <v>0</v>
      </c>
      <c r="HK71">
        <f t="shared" si="412"/>
        <v>0</v>
      </c>
      <c r="HL71">
        <f t="shared" si="412"/>
        <v>0</v>
      </c>
      <c r="HM71">
        <f t="shared" si="412"/>
        <v>0</v>
      </c>
      <c r="HN71">
        <f t="shared" si="412"/>
        <v>0</v>
      </c>
      <c r="HO71">
        <f t="shared" si="412"/>
        <v>0</v>
      </c>
      <c r="HP71">
        <f t="shared" si="412"/>
        <v>0</v>
      </c>
      <c r="HQ71">
        <f t="shared" si="412"/>
        <v>0</v>
      </c>
      <c r="HR71">
        <f t="shared" si="412"/>
        <v>0</v>
      </c>
      <c r="HS71">
        <f t="shared" si="412"/>
        <v>0</v>
      </c>
      <c r="HT71">
        <f t="shared" si="412"/>
        <v>0</v>
      </c>
      <c r="HU71">
        <f t="shared" si="412"/>
        <v>0</v>
      </c>
      <c r="HV71">
        <f t="shared" si="412"/>
        <v>0</v>
      </c>
      <c r="HW71">
        <f t="shared" si="412"/>
        <v>0</v>
      </c>
      <c r="HX71">
        <f t="shared" si="412"/>
        <v>0</v>
      </c>
      <c r="HY71">
        <f t="shared" si="412"/>
        <v>0</v>
      </c>
      <c r="HZ71">
        <f t="shared" si="412"/>
        <v>0</v>
      </c>
      <c r="IA71">
        <f t="shared" si="412"/>
        <v>0</v>
      </c>
      <c r="IB71">
        <f t="shared" si="412"/>
        <v>0</v>
      </c>
      <c r="IC71">
        <f t="shared" si="412"/>
        <v>0</v>
      </c>
      <c r="ID71">
        <f t="shared" si="412"/>
        <v>0</v>
      </c>
      <c r="IE71">
        <f t="shared" si="412"/>
        <v>0</v>
      </c>
      <c r="IF71">
        <f t="shared" si="412"/>
        <v>0</v>
      </c>
      <c r="IG71">
        <f t="shared" si="412"/>
        <v>0</v>
      </c>
      <c r="IH71">
        <f t="shared" si="412"/>
        <v>0</v>
      </c>
      <c r="II71">
        <f t="shared" si="412"/>
        <v>0</v>
      </c>
      <c r="IJ71">
        <f t="shared" si="412"/>
        <v>0</v>
      </c>
      <c r="IK71">
        <f t="shared" si="412"/>
        <v>0</v>
      </c>
      <c r="IL71">
        <f t="shared" si="412"/>
        <v>0</v>
      </c>
      <c r="IM71">
        <f t="shared" si="412"/>
        <v>0</v>
      </c>
      <c r="IN71">
        <f t="shared" si="412"/>
        <v>0</v>
      </c>
      <c r="IO71">
        <f t="shared" si="412"/>
        <v>0</v>
      </c>
      <c r="IP71">
        <f t="shared" si="412"/>
        <v>0</v>
      </c>
      <c r="IQ71">
        <f t="shared" si="412"/>
        <v>0</v>
      </c>
      <c r="IR71">
        <f t="shared" si="412"/>
        <v>0</v>
      </c>
      <c r="IS71">
        <f t="shared" si="412"/>
        <v>0</v>
      </c>
      <c r="IT71">
        <f t="shared" si="412"/>
        <v>0</v>
      </c>
      <c r="IU71">
        <f t="shared" si="412"/>
        <v>0</v>
      </c>
      <c r="IV71">
        <f t="shared" si="412"/>
        <v>0</v>
      </c>
      <c r="IW71">
        <f t="shared" si="412"/>
        <v>0</v>
      </c>
      <c r="IX71">
        <f t="shared" si="412"/>
        <v>0</v>
      </c>
      <c r="IY71">
        <f t="shared" si="412"/>
        <v>0</v>
      </c>
      <c r="IZ71">
        <f t="shared" si="412"/>
        <v>0</v>
      </c>
      <c r="JA71">
        <f t="shared" si="412"/>
        <v>0</v>
      </c>
      <c r="JB71">
        <f t="shared" si="412"/>
        <v>0</v>
      </c>
      <c r="JC71">
        <f t="shared" si="412"/>
        <v>0</v>
      </c>
      <c r="JD71">
        <f t="shared" si="412"/>
        <v>0</v>
      </c>
      <c r="JE71">
        <f t="shared" si="412"/>
        <v>0</v>
      </c>
      <c r="JF71">
        <f t="shared" ref="JF71:LQ71" si="413">JF$9*JF205</f>
        <v>0</v>
      </c>
      <c r="JG71">
        <f t="shared" si="413"/>
        <v>0</v>
      </c>
      <c r="JH71">
        <f t="shared" si="413"/>
        <v>0</v>
      </c>
      <c r="JI71">
        <f t="shared" si="413"/>
        <v>0</v>
      </c>
      <c r="JJ71">
        <f t="shared" si="413"/>
        <v>0</v>
      </c>
      <c r="JK71">
        <f t="shared" si="413"/>
        <v>0</v>
      </c>
      <c r="JL71">
        <f t="shared" si="413"/>
        <v>0</v>
      </c>
      <c r="JM71">
        <f t="shared" si="413"/>
        <v>0</v>
      </c>
      <c r="JN71">
        <f t="shared" si="413"/>
        <v>0</v>
      </c>
      <c r="JO71">
        <f t="shared" si="413"/>
        <v>0</v>
      </c>
      <c r="JP71">
        <f t="shared" si="413"/>
        <v>0</v>
      </c>
      <c r="JQ71">
        <f t="shared" si="413"/>
        <v>0</v>
      </c>
      <c r="JR71">
        <f t="shared" si="413"/>
        <v>0</v>
      </c>
      <c r="JS71">
        <f t="shared" si="413"/>
        <v>0</v>
      </c>
      <c r="JT71">
        <f t="shared" si="413"/>
        <v>0</v>
      </c>
      <c r="JU71">
        <f t="shared" si="413"/>
        <v>0</v>
      </c>
      <c r="JV71">
        <f t="shared" si="413"/>
        <v>0</v>
      </c>
      <c r="JW71">
        <f t="shared" si="413"/>
        <v>0</v>
      </c>
      <c r="JX71">
        <f t="shared" si="413"/>
        <v>0</v>
      </c>
      <c r="JY71">
        <f t="shared" si="413"/>
        <v>0</v>
      </c>
      <c r="JZ71">
        <f t="shared" si="413"/>
        <v>0</v>
      </c>
      <c r="KA71">
        <f t="shared" si="413"/>
        <v>0</v>
      </c>
      <c r="KB71">
        <f t="shared" si="413"/>
        <v>0</v>
      </c>
      <c r="KC71">
        <f t="shared" si="413"/>
        <v>0</v>
      </c>
      <c r="KD71">
        <f t="shared" si="413"/>
        <v>0</v>
      </c>
      <c r="KE71">
        <f t="shared" si="413"/>
        <v>0</v>
      </c>
      <c r="KF71">
        <f t="shared" si="413"/>
        <v>0</v>
      </c>
      <c r="KG71">
        <f t="shared" si="413"/>
        <v>0</v>
      </c>
      <c r="KH71">
        <f t="shared" si="413"/>
        <v>0</v>
      </c>
      <c r="KI71">
        <f t="shared" si="413"/>
        <v>0</v>
      </c>
      <c r="KJ71">
        <f t="shared" si="413"/>
        <v>0</v>
      </c>
      <c r="KK71">
        <f t="shared" si="413"/>
        <v>0</v>
      </c>
      <c r="KL71">
        <f t="shared" si="413"/>
        <v>0</v>
      </c>
      <c r="KM71">
        <f t="shared" si="413"/>
        <v>0</v>
      </c>
      <c r="KN71">
        <f t="shared" si="413"/>
        <v>0</v>
      </c>
      <c r="KO71">
        <f t="shared" si="413"/>
        <v>0</v>
      </c>
      <c r="KP71">
        <f t="shared" si="413"/>
        <v>0</v>
      </c>
      <c r="KQ71">
        <f t="shared" si="413"/>
        <v>0</v>
      </c>
      <c r="KR71">
        <f t="shared" si="413"/>
        <v>0</v>
      </c>
      <c r="KS71">
        <f t="shared" si="413"/>
        <v>0</v>
      </c>
      <c r="KT71">
        <f t="shared" si="413"/>
        <v>0</v>
      </c>
      <c r="KU71">
        <f t="shared" si="413"/>
        <v>0</v>
      </c>
      <c r="KV71">
        <f t="shared" si="413"/>
        <v>0</v>
      </c>
      <c r="KW71">
        <f t="shared" si="413"/>
        <v>0</v>
      </c>
      <c r="KX71">
        <f t="shared" si="413"/>
        <v>0</v>
      </c>
      <c r="KY71">
        <f t="shared" si="413"/>
        <v>0</v>
      </c>
      <c r="KZ71">
        <f t="shared" si="413"/>
        <v>0</v>
      </c>
      <c r="LA71">
        <f t="shared" si="413"/>
        <v>0</v>
      </c>
      <c r="LB71">
        <f t="shared" si="413"/>
        <v>0</v>
      </c>
      <c r="LC71">
        <f t="shared" si="413"/>
        <v>0</v>
      </c>
      <c r="LD71">
        <f t="shared" si="413"/>
        <v>0</v>
      </c>
      <c r="LE71">
        <f t="shared" si="413"/>
        <v>0</v>
      </c>
      <c r="LF71">
        <f t="shared" si="413"/>
        <v>0</v>
      </c>
      <c r="LG71">
        <f t="shared" si="413"/>
        <v>0</v>
      </c>
      <c r="LH71">
        <f t="shared" si="413"/>
        <v>0</v>
      </c>
      <c r="LI71">
        <f t="shared" si="413"/>
        <v>0</v>
      </c>
      <c r="LJ71">
        <f t="shared" si="413"/>
        <v>0</v>
      </c>
      <c r="LK71">
        <f t="shared" si="413"/>
        <v>0</v>
      </c>
      <c r="LL71">
        <f t="shared" si="413"/>
        <v>0</v>
      </c>
      <c r="LM71">
        <f t="shared" si="413"/>
        <v>0</v>
      </c>
      <c r="LN71">
        <f t="shared" si="413"/>
        <v>0</v>
      </c>
      <c r="LO71">
        <f t="shared" si="413"/>
        <v>0</v>
      </c>
      <c r="LP71">
        <f t="shared" si="413"/>
        <v>0</v>
      </c>
      <c r="LQ71">
        <f t="shared" si="413"/>
        <v>0</v>
      </c>
      <c r="LR71">
        <f t="shared" ref="LR71:OD71" si="414">LR$9*LR205</f>
        <v>0</v>
      </c>
      <c r="LS71">
        <f t="shared" si="414"/>
        <v>0</v>
      </c>
      <c r="LT71">
        <f t="shared" si="414"/>
        <v>0</v>
      </c>
      <c r="LU71">
        <f t="shared" si="414"/>
        <v>0</v>
      </c>
      <c r="LV71">
        <f t="shared" si="414"/>
        <v>0</v>
      </c>
      <c r="LW71">
        <f t="shared" si="414"/>
        <v>0</v>
      </c>
      <c r="LX71">
        <f t="shared" si="414"/>
        <v>0</v>
      </c>
      <c r="LY71">
        <f t="shared" si="414"/>
        <v>0</v>
      </c>
      <c r="LZ71">
        <f t="shared" si="414"/>
        <v>0</v>
      </c>
      <c r="MA71">
        <f t="shared" si="414"/>
        <v>0</v>
      </c>
      <c r="MB71">
        <f t="shared" si="414"/>
        <v>0</v>
      </c>
      <c r="MC71">
        <f t="shared" si="414"/>
        <v>0</v>
      </c>
      <c r="MD71">
        <f t="shared" si="414"/>
        <v>0</v>
      </c>
      <c r="ME71">
        <f t="shared" si="414"/>
        <v>0</v>
      </c>
      <c r="MF71">
        <f t="shared" si="414"/>
        <v>0</v>
      </c>
      <c r="MG71">
        <f t="shared" si="414"/>
        <v>0</v>
      </c>
      <c r="MH71">
        <f t="shared" si="414"/>
        <v>0</v>
      </c>
      <c r="MI71">
        <f t="shared" si="414"/>
        <v>0</v>
      </c>
      <c r="MJ71">
        <f t="shared" si="414"/>
        <v>0</v>
      </c>
      <c r="MK71">
        <f t="shared" si="414"/>
        <v>0</v>
      </c>
      <c r="ML71">
        <f t="shared" si="414"/>
        <v>0</v>
      </c>
      <c r="MM71">
        <f t="shared" si="414"/>
        <v>0</v>
      </c>
      <c r="MN71">
        <f t="shared" si="414"/>
        <v>0</v>
      </c>
      <c r="MO71">
        <f t="shared" si="414"/>
        <v>0</v>
      </c>
      <c r="MP71">
        <f t="shared" si="414"/>
        <v>0</v>
      </c>
      <c r="MQ71">
        <f t="shared" si="414"/>
        <v>0</v>
      </c>
      <c r="MR71">
        <f t="shared" si="414"/>
        <v>0</v>
      </c>
      <c r="MS71">
        <f t="shared" si="414"/>
        <v>0</v>
      </c>
      <c r="MT71">
        <f t="shared" si="414"/>
        <v>0</v>
      </c>
      <c r="MU71">
        <f t="shared" si="414"/>
        <v>0</v>
      </c>
      <c r="MV71">
        <f t="shared" si="414"/>
        <v>0</v>
      </c>
      <c r="MW71">
        <f t="shared" si="414"/>
        <v>0</v>
      </c>
      <c r="MX71">
        <f t="shared" si="414"/>
        <v>0</v>
      </c>
      <c r="MY71">
        <f t="shared" si="414"/>
        <v>0</v>
      </c>
      <c r="MZ71">
        <f t="shared" si="414"/>
        <v>0</v>
      </c>
      <c r="NA71">
        <f t="shared" si="414"/>
        <v>0</v>
      </c>
      <c r="NB71">
        <f t="shared" si="414"/>
        <v>0</v>
      </c>
      <c r="NC71">
        <f t="shared" si="414"/>
        <v>0</v>
      </c>
      <c r="ND71">
        <f t="shared" si="414"/>
        <v>0</v>
      </c>
      <c r="NE71">
        <f t="shared" si="414"/>
        <v>0</v>
      </c>
      <c r="NF71">
        <f t="shared" si="414"/>
        <v>0</v>
      </c>
      <c r="NG71">
        <f t="shared" si="414"/>
        <v>0</v>
      </c>
      <c r="NH71">
        <f t="shared" si="414"/>
        <v>0</v>
      </c>
      <c r="NI71">
        <f t="shared" si="414"/>
        <v>0</v>
      </c>
      <c r="NJ71">
        <f t="shared" si="414"/>
        <v>0</v>
      </c>
      <c r="NK71">
        <f t="shared" si="414"/>
        <v>0</v>
      </c>
      <c r="NL71">
        <f t="shared" si="414"/>
        <v>0</v>
      </c>
      <c r="NM71">
        <f t="shared" si="414"/>
        <v>0</v>
      </c>
      <c r="NN71">
        <f t="shared" si="414"/>
        <v>0</v>
      </c>
      <c r="NO71">
        <f t="shared" si="414"/>
        <v>0</v>
      </c>
      <c r="NP71">
        <f t="shared" si="414"/>
        <v>0</v>
      </c>
      <c r="NQ71">
        <f t="shared" si="414"/>
        <v>0</v>
      </c>
      <c r="NR71">
        <f t="shared" si="414"/>
        <v>0</v>
      </c>
      <c r="NS71">
        <f t="shared" si="414"/>
        <v>0</v>
      </c>
      <c r="NT71">
        <f t="shared" si="414"/>
        <v>0</v>
      </c>
      <c r="NU71">
        <f t="shared" si="414"/>
        <v>0</v>
      </c>
      <c r="NV71">
        <f t="shared" si="414"/>
        <v>0</v>
      </c>
      <c r="NW71">
        <f t="shared" si="414"/>
        <v>0</v>
      </c>
      <c r="NX71">
        <f t="shared" si="414"/>
        <v>0</v>
      </c>
      <c r="NY71">
        <f t="shared" si="414"/>
        <v>0</v>
      </c>
      <c r="NZ71">
        <f t="shared" si="414"/>
        <v>0</v>
      </c>
      <c r="OA71">
        <f t="shared" si="414"/>
        <v>0</v>
      </c>
      <c r="OB71">
        <f t="shared" si="414"/>
        <v>0</v>
      </c>
      <c r="OC71">
        <f t="shared" si="414"/>
        <v>0</v>
      </c>
      <c r="OD71">
        <f t="shared" si="414"/>
        <v>0</v>
      </c>
      <c r="OE71">
        <f t="shared" ref="OE71:OS71" si="415">OE$9*OE205</f>
        <v>0</v>
      </c>
      <c r="OF71">
        <f t="shared" si="415"/>
        <v>0</v>
      </c>
      <c r="OG71">
        <f t="shared" si="415"/>
        <v>0</v>
      </c>
      <c r="OH71">
        <f t="shared" si="415"/>
        <v>0</v>
      </c>
      <c r="OI71">
        <f t="shared" si="415"/>
        <v>0</v>
      </c>
      <c r="OJ71">
        <f t="shared" si="415"/>
        <v>0</v>
      </c>
      <c r="OK71">
        <f t="shared" si="415"/>
        <v>0</v>
      </c>
      <c r="OL71">
        <f t="shared" si="415"/>
        <v>0</v>
      </c>
      <c r="OM71">
        <f t="shared" si="415"/>
        <v>0</v>
      </c>
      <c r="ON71">
        <f t="shared" si="415"/>
        <v>0</v>
      </c>
      <c r="OO71">
        <f t="shared" si="415"/>
        <v>0</v>
      </c>
      <c r="OP71">
        <f t="shared" si="415"/>
        <v>0</v>
      </c>
      <c r="OQ71">
        <f t="shared" si="415"/>
        <v>0</v>
      </c>
      <c r="OR71">
        <f t="shared" si="415"/>
        <v>0</v>
      </c>
      <c r="OS71">
        <f t="shared" si="415"/>
        <v>0</v>
      </c>
    </row>
    <row r="72" spans="1:409">
      <c r="A72">
        <f>Rådata_6000!A68</f>
        <v>0</v>
      </c>
      <c r="B72" s="311">
        <f t="shared" si="257"/>
        <v>0</v>
      </c>
      <c r="C72" s="47">
        <f t="shared" si="257"/>
        <v>0</v>
      </c>
      <c r="D72" s="47">
        <f t="shared" si="257"/>
        <v>0</v>
      </c>
      <c r="E72" s="47">
        <f t="shared" si="257"/>
        <v>0</v>
      </c>
      <c r="F72" s="47">
        <f t="shared" si="257"/>
        <v>0</v>
      </c>
      <c r="G72" s="47">
        <f t="shared" si="257"/>
        <v>0</v>
      </c>
      <c r="H72" s="47">
        <f t="shared" si="257"/>
        <v>0</v>
      </c>
      <c r="I72" s="312">
        <f t="shared" si="257"/>
        <v>0</v>
      </c>
      <c r="J72">
        <f t="shared" ref="J72:BU72" si="416">J$9*J206</f>
        <v>0</v>
      </c>
      <c r="K72">
        <f t="shared" si="416"/>
        <v>0</v>
      </c>
      <c r="L72">
        <f t="shared" si="416"/>
        <v>0</v>
      </c>
      <c r="M72">
        <f t="shared" si="416"/>
        <v>0</v>
      </c>
      <c r="N72">
        <f t="shared" si="416"/>
        <v>0</v>
      </c>
      <c r="O72">
        <f t="shared" si="416"/>
        <v>0</v>
      </c>
      <c r="P72">
        <f t="shared" si="416"/>
        <v>0</v>
      </c>
      <c r="Q72">
        <f t="shared" si="416"/>
        <v>0</v>
      </c>
      <c r="R72">
        <f t="shared" si="416"/>
        <v>0</v>
      </c>
      <c r="S72">
        <f t="shared" si="416"/>
        <v>0</v>
      </c>
      <c r="T72">
        <f t="shared" si="416"/>
        <v>0</v>
      </c>
      <c r="U72">
        <f t="shared" si="416"/>
        <v>0</v>
      </c>
      <c r="V72">
        <f t="shared" si="416"/>
        <v>0</v>
      </c>
      <c r="W72">
        <f t="shared" si="416"/>
        <v>0</v>
      </c>
      <c r="X72">
        <f t="shared" si="416"/>
        <v>0</v>
      </c>
      <c r="Y72">
        <f t="shared" si="416"/>
        <v>0</v>
      </c>
      <c r="Z72">
        <f t="shared" si="416"/>
        <v>0</v>
      </c>
      <c r="AA72">
        <f t="shared" si="416"/>
        <v>0</v>
      </c>
      <c r="AB72">
        <f t="shared" si="416"/>
        <v>0</v>
      </c>
      <c r="AC72">
        <f t="shared" si="416"/>
        <v>0</v>
      </c>
      <c r="AD72">
        <f t="shared" si="416"/>
        <v>0</v>
      </c>
      <c r="AE72">
        <f t="shared" si="416"/>
        <v>0</v>
      </c>
      <c r="AF72">
        <f t="shared" si="416"/>
        <v>0</v>
      </c>
      <c r="AG72">
        <f t="shared" si="416"/>
        <v>0</v>
      </c>
      <c r="AH72">
        <f t="shared" si="416"/>
        <v>0</v>
      </c>
      <c r="AI72">
        <f t="shared" si="416"/>
        <v>0</v>
      </c>
      <c r="AJ72">
        <f t="shared" si="416"/>
        <v>0</v>
      </c>
      <c r="AK72">
        <f t="shared" si="416"/>
        <v>0</v>
      </c>
      <c r="AL72">
        <f t="shared" si="416"/>
        <v>0</v>
      </c>
      <c r="AM72">
        <f t="shared" si="416"/>
        <v>0</v>
      </c>
      <c r="AN72">
        <f t="shared" si="416"/>
        <v>0</v>
      </c>
      <c r="AO72">
        <f t="shared" si="416"/>
        <v>0</v>
      </c>
      <c r="AP72">
        <f t="shared" si="416"/>
        <v>0</v>
      </c>
      <c r="AQ72">
        <f t="shared" si="416"/>
        <v>0</v>
      </c>
      <c r="AR72">
        <f t="shared" si="416"/>
        <v>0</v>
      </c>
      <c r="AS72">
        <f t="shared" si="416"/>
        <v>0</v>
      </c>
      <c r="AT72">
        <f t="shared" si="416"/>
        <v>0</v>
      </c>
      <c r="AU72">
        <f t="shared" si="416"/>
        <v>0</v>
      </c>
      <c r="AV72">
        <f t="shared" si="416"/>
        <v>0</v>
      </c>
      <c r="AW72">
        <f t="shared" si="416"/>
        <v>0</v>
      </c>
      <c r="AX72">
        <f t="shared" si="416"/>
        <v>0</v>
      </c>
      <c r="AY72">
        <f t="shared" si="416"/>
        <v>0</v>
      </c>
      <c r="AZ72">
        <f t="shared" si="416"/>
        <v>0</v>
      </c>
      <c r="BA72">
        <f t="shared" si="416"/>
        <v>0</v>
      </c>
      <c r="BB72">
        <f t="shared" si="416"/>
        <v>0</v>
      </c>
      <c r="BC72">
        <f t="shared" si="416"/>
        <v>0</v>
      </c>
      <c r="BD72">
        <f t="shared" si="416"/>
        <v>0</v>
      </c>
      <c r="BE72">
        <f t="shared" si="416"/>
        <v>0</v>
      </c>
      <c r="BF72">
        <f t="shared" si="416"/>
        <v>0</v>
      </c>
      <c r="BG72">
        <f t="shared" si="416"/>
        <v>0</v>
      </c>
      <c r="BH72">
        <f t="shared" si="416"/>
        <v>0</v>
      </c>
      <c r="BI72">
        <f t="shared" si="416"/>
        <v>0</v>
      </c>
      <c r="BJ72">
        <f t="shared" si="416"/>
        <v>0</v>
      </c>
      <c r="BK72">
        <f t="shared" si="416"/>
        <v>0</v>
      </c>
      <c r="BL72">
        <f t="shared" si="416"/>
        <v>0</v>
      </c>
      <c r="BM72">
        <f t="shared" si="416"/>
        <v>0</v>
      </c>
      <c r="BN72">
        <f t="shared" si="416"/>
        <v>0</v>
      </c>
      <c r="BO72">
        <f t="shared" si="416"/>
        <v>0</v>
      </c>
      <c r="BP72">
        <f t="shared" si="416"/>
        <v>0</v>
      </c>
      <c r="BQ72">
        <f t="shared" si="416"/>
        <v>0</v>
      </c>
      <c r="BR72">
        <f t="shared" si="416"/>
        <v>0</v>
      </c>
      <c r="BS72">
        <f t="shared" si="416"/>
        <v>0</v>
      </c>
      <c r="BT72">
        <f t="shared" si="416"/>
        <v>0</v>
      </c>
      <c r="BU72">
        <f t="shared" si="416"/>
        <v>0</v>
      </c>
      <c r="BV72">
        <f t="shared" ref="BV72:EG72" si="417">BV$9*BV206</f>
        <v>0</v>
      </c>
      <c r="BW72">
        <f t="shared" si="417"/>
        <v>0</v>
      </c>
      <c r="BX72">
        <f t="shared" si="417"/>
        <v>0</v>
      </c>
      <c r="BY72">
        <f t="shared" si="417"/>
        <v>0</v>
      </c>
      <c r="BZ72">
        <f t="shared" si="417"/>
        <v>0</v>
      </c>
      <c r="CA72">
        <f t="shared" si="417"/>
        <v>0</v>
      </c>
      <c r="CB72">
        <f t="shared" si="417"/>
        <v>0</v>
      </c>
      <c r="CC72">
        <f t="shared" si="417"/>
        <v>0</v>
      </c>
      <c r="CD72">
        <f t="shared" si="417"/>
        <v>0</v>
      </c>
      <c r="CE72">
        <f t="shared" si="417"/>
        <v>0</v>
      </c>
      <c r="CF72">
        <f t="shared" si="417"/>
        <v>0</v>
      </c>
      <c r="CG72">
        <f t="shared" si="417"/>
        <v>0</v>
      </c>
      <c r="CH72">
        <f t="shared" si="417"/>
        <v>0</v>
      </c>
      <c r="CI72">
        <f t="shared" si="417"/>
        <v>0</v>
      </c>
      <c r="CJ72">
        <f t="shared" si="417"/>
        <v>0</v>
      </c>
      <c r="CK72">
        <f t="shared" si="417"/>
        <v>0</v>
      </c>
      <c r="CL72">
        <f t="shared" si="417"/>
        <v>0</v>
      </c>
      <c r="CM72">
        <f t="shared" si="417"/>
        <v>0</v>
      </c>
      <c r="CN72">
        <f t="shared" si="417"/>
        <v>0</v>
      </c>
      <c r="CO72">
        <f t="shared" si="417"/>
        <v>0</v>
      </c>
      <c r="CP72">
        <f t="shared" si="417"/>
        <v>0</v>
      </c>
      <c r="CQ72">
        <f t="shared" si="417"/>
        <v>0</v>
      </c>
      <c r="CR72">
        <f t="shared" si="417"/>
        <v>0</v>
      </c>
      <c r="CS72">
        <f t="shared" si="417"/>
        <v>0</v>
      </c>
      <c r="CT72">
        <f t="shared" si="417"/>
        <v>0</v>
      </c>
      <c r="CU72">
        <f t="shared" si="417"/>
        <v>0</v>
      </c>
      <c r="CV72">
        <f t="shared" si="417"/>
        <v>0</v>
      </c>
      <c r="CW72">
        <f t="shared" si="417"/>
        <v>0</v>
      </c>
      <c r="CX72">
        <f t="shared" si="417"/>
        <v>0</v>
      </c>
      <c r="CY72">
        <f t="shared" si="417"/>
        <v>0</v>
      </c>
      <c r="CZ72">
        <f t="shared" si="417"/>
        <v>0</v>
      </c>
      <c r="DA72">
        <f t="shared" si="417"/>
        <v>0</v>
      </c>
      <c r="DB72">
        <f t="shared" si="417"/>
        <v>0</v>
      </c>
      <c r="DC72">
        <f t="shared" si="417"/>
        <v>0</v>
      </c>
      <c r="DD72">
        <f t="shared" si="417"/>
        <v>0</v>
      </c>
      <c r="DE72">
        <f t="shared" si="417"/>
        <v>0</v>
      </c>
      <c r="DF72">
        <f t="shared" si="417"/>
        <v>0</v>
      </c>
      <c r="DG72">
        <f t="shared" si="417"/>
        <v>0</v>
      </c>
      <c r="DH72">
        <f t="shared" si="417"/>
        <v>0</v>
      </c>
      <c r="DI72">
        <f t="shared" si="417"/>
        <v>0</v>
      </c>
      <c r="DJ72">
        <f t="shared" si="417"/>
        <v>0</v>
      </c>
      <c r="DK72">
        <f t="shared" si="417"/>
        <v>0</v>
      </c>
      <c r="DL72">
        <f t="shared" si="417"/>
        <v>0</v>
      </c>
      <c r="DM72">
        <f t="shared" si="417"/>
        <v>0</v>
      </c>
      <c r="DN72">
        <f t="shared" si="417"/>
        <v>0</v>
      </c>
      <c r="DO72">
        <f t="shared" si="417"/>
        <v>0</v>
      </c>
      <c r="DP72">
        <f t="shared" si="417"/>
        <v>0</v>
      </c>
      <c r="DQ72">
        <f t="shared" si="417"/>
        <v>0</v>
      </c>
      <c r="DR72">
        <f t="shared" si="417"/>
        <v>0</v>
      </c>
      <c r="DS72">
        <f t="shared" si="417"/>
        <v>0</v>
      </c>
      <c r="DT72">
        <f t="shared" si="417"/>
        <v>0</v>
      </c>
      <c r="DU72">
        <f t="shared" si="417"/>
        <v>0</v>
      </c>
      <c r="DV72">
        <f t="shared" si="417"/>
        <v>0</v>
      </c>
      <c r="DW72">
        <f t="shared" si="417"/>
        <v>0</v>
      </c>
      <c r="DX72">
        <f t="shared" si="417"/>
        <v>0</v>
      </c>
      <c r="DY72">
        <f t="shared" si="417"/>
        <v>0</v>
      </c>
      <c r="DZ72">
        <f t="shared" si="417"/>
        <v>0</v>
      </c>
      <c r="EA72">
        <f t="shared" si="417"/>
        <v>0</v>
      </c>
      <c r="EB72">
        <f t="shared" si="417"/>
        <v>0</v>
      </c>
      <c r="EC72">
        <f t="shared" si="417"/>
        <v>0</v>
      </c>
      <c r="ED72">
        <f t="shared" si="417"/>
        <v>0</v>
      </c>
      <c r="EE72">
        <f t="shared" si="417"/>
        <v>0</v>
      </c>
      <c r="EF72">
        <f t="shared" si="417"/>
        <v>0</v>
      </c>
      <c r="EG72">
        <f t="shared" si="417"/>
        <v>0</v>
      </c>
      <c r="EH72">
        <f t="shared" ref="EH72:GS72" si="418">EH$9*EH206</f>
        <v>0</v>
      </c>
      <c r="EI72">
        <f t="shared" si="418"/>
        <v>0</v>
      </c>
      <c r="EJ72">
        <f t="shared" si="418"/>
        <v>0</v>
      </c>
      <c r="EK72">
        <f t="shared" si="418"/>
        <v>0</v>
      </c>
      <c r="EL72">
        <f t="shared" si="418"/>
        <v>0</v>
      </c>
      <c r="EM72">
        <f t="shared" si="418"/>
        <v>0</v>
      </c>
      <c r="EN72">
        <f t="shared" si="418"/>
        <v>0</v>
      </c>
      <c r="EO72">
        <f t="shared" si="418"/>
        <v>0</v>
      </c>
      <c r="EP72">
        <f t="shared" si="418"/>
        <v>0</v>
      </c>
      <c r="EQ72">
        <f t="shared" si="418"/>
        <v>0</v>
      </c>
      <c r="ER72">
        <f t="shared" si="418"/>
        <v>0</v>
      </c>
      <c r="ES72">
        <f t="shared" si="418"/>
        <v>0</v>
      </c>
      <c r="ET72">
        <f t="shared" si="418"/>
        <v>0</v>
      </c>
      <c r="EU72">
        <f t="shared" si="418"/>
        <v>0</v>
      </c>
      <c r="EV72">
        <f t="shared" si="418"/>
        <v>0</v>
      </c>
      <c r="EW72">
        <f t="shared" si="418"/>
        <v>0</v>
      </c>
      <c r="EX72">
        <f t="shared" si="418"/>
        <v>0</v>
      </c>
      <c r="EY72">
        <f t="shared" si="418"/>
        <v>0</v>
      </c>
      <c r="EZ72">
        <f t="shared" si="418"/>
        <v>0</v>
      </c>
      <c r="FA72">
        <f t="shared" si="418"/>
        <v>0</v>
      </c>
      <c r="FB72">
        <f t="shared" si="418"/>
        <v>0</v>
      </c>
      <c r="FC72">
        <f t="shared" si="418"/>
        <v>0</v>
      </c>
      <c r="FD72">
        <f t="shared" si="418"/>
        <v>0</v>
      </c>
      <c r="FE72">
        <f t="shared" si="418"/>
        <v>0</v>
      </c>
      <c r="FF72">
        <f t="shared" si="418"/>
        <v>0</v>
      </c>
      <c r="FG72">
        <f t="shared" si="418"/>
        <v>0</v>
      </c>
      <c r="FH72">
        <f t="shared" si="418"/>
        <v>0</v>
      </c>
      <c r="FI72">
        <f t="shared" si="418"/>
        <v>0</v>
      </c>
      <c r="FJ72">
        <f t="shared" si="418"/>
        <v>0</v>
      </c>
      <c r="FK72">
        <f t="shared" si="418"/>
        <v>0</v>
      </c>
      <c r="FL72">
        <f t="shared" si="418"/>
        <v>0</v>
      </c>
      <c r="FM72">
        <f t="shared" si="418"/>
        <v>0</v>
      </c>
      <c r="FN72">
        <f t="shared" si="418"/>
        <v>0</v>
      </c>
      <c r="FO72">
        <f t="shared" si="418"/>
        <v>0</v>
      </c>
      <c r="FP72">
        <f t="shared" si="418"/>
        <v>0</v>
      </c>
      <c r="FQ72">
        <f t="shared" si="418"/>
        <v>0</v>
      </c>
      <c r="FR72">
        <f t="shared" si="418"/>
        <v>0</v>
      </c>
      <c r="FS72">
        <f t="shared" si="418"/>
        <v>0</v>
      </c>
      <c r="FT72">
        <f t="shared" si="418"/>
        <v>0</v>
      </c>
      <c r="FU72">
        <f t="shared" si="418"/>
        <v>0</v>
      </c>
      <c r="FV72">
        <f t="shared" si="418"/>
        <v>0</v>
      </c>
      <c r="FW72">
        <f t="shared" si="418"/>
        <v>0</v>
      </c>
      <c r="FX72">
        <f t="shared" si="418"/>
        <v>0</v>
      </c>
      <c r="FY72">
        <f t="shared" si="418"/>
        <v>0</v>
      </c>
      <c r="FZ72">
        <f t="shared" si="418"/>
        <v>0</v>
      </c>
      <c r="GA72">
        <f t="shared" si="418"/>
        <v>0</v>
      </c>
      <c r="GB72">
        <f t="shared" si="418"/>
        <v>0</v>
      </c>
      <c r="GC72">
        <f t="shared" si="418"/>
        <v>0</v>
      </c>
      <c r="GD72">
        <f t="shared" si="418"/>
        <v>0</v>
      </c>
      <c r="GE72">
        <f t="shared" si="418"/>
        <v>0</v>
      </c>
      <c r="GF72">
        <f t="shared" si="418"/>
        <v>0</v>
      </c>
      <c r="GG72">
        <f t="shared" si="418"/>
        <v>0</v>
      </c>
      <c r="GH72">
        <f t="shared" si="418"/>
        <v>0</v>
      </c>
      <c r="GI72">
        <f t="shared" si="418"/>
        <v>0</v>
      </c>
      <c r="GJ72">
        <f t="shared" si="418"/>
        <v>0</v>
      </c>
      <c r="GK72">
        <f t="shared" si="418"/>
        <v>0</v>
      </c>
      <c r="GL72">
        <f t="shared" si="418"/>
        <v>0</v>
      </c>
      <c r="GM72">
        <f t="shared" si="418"/>
        <v>0</v>
      </c>
      <c r="GN72">
        <f t="shared" si="418"/>
        <v>0</v>
      </c>
      <c r="GO72">
        <f t="shared" si="418"/>
        <v>0</v>
      </c>
      <c r="GP72">
        <f t="shared" si="418"/>
        <v>0</v>
      </c>
      <c r="GQ72">
        <f t="shared" si="418"/>
        <v>0</v>
      </c>
      <c r="GR72">
        <f t="shared" si="418"/>
        <v>0</v>
      </c>
      <c r="GS72">
        <f t="shared" si="418"/>
        <v>0</v>
      </c>
      <c r="GT72">
        <f t="shared" ref="GT72:JE72" si="419">GT$9*GT206</f>
        <v>0</v>
      </c>
      <c r="GU72">
        <f t="shared" si="419"/>
        <v>0</v>
      </c>
      <c r="GV72">
        <f t="shared" si="419"/>
        <v>0</v>
      </c>
      <c r="GW72">
        <f t="shared" si="419"/>
        <v>0</v>
      </c>
      <c r="GX72">
        <f t="shared" si="419"/>
        <v>0</v>
      </c>
      <c r="GY72">
        <f t="shared" si="419"/>
        <v>0</v>
      </c>
      <c r="GZ72">
        <f t="shared" si="419"/>
        <v>0</v>
      </c>
      <c r="HA72">
        <f t="shared" si="419"/>
        <v>0</v>
      </c>
      <c r="HB72">
        <f t="shared" si="419"/>
        <v>0</v>
      </c>
      <c r="HC72">
        <f t="shared" si="419"/>
        <v>0</v>
      </c>
      <c r="HD72">
        <f t="shared" si="419"/>
        <v>0</v>
      </c>
      <c r="HE72">
        <f t="shared" si="419"/>
        <v>0</v>
      </c>
      <c r="HF72">
        <f t="shared" si="419"/>
        <v>0</v>
      </c>
      <c r="HG72">
        <f t="shared" si="419"/>
        <v>0</v>
      </c>
      <c r="HH72">
        <f t="shared" si="419"/>
        <v>0</v>
      </c>
      <c r="HI72">
        <f t="shared" si="419"/>
        <v>0</v>
      </c>
      <c r="HJ72">
        <f t="shared" si="419"/>
        <v>0</v>
      </c>
      <c r="HK72">
        <f t="shared" si="419"/>
        <v>0</v>
      </c>
      <c r="HL72">
        <f t="shared" si="419"/>
        <v>0</v>
      </c>
      <c r="HM72">
        <f t="shared" si="419"/>
        <v>0</v>
      </c>
      <c r="HN72">
        <f t="shared" si="419"/>
        <v>0</v>
      </c>
      <c r="HO72">
        <f t="shared" si="419"/>
        <v>0</v>
      </c>
      <c r="HP72">
        <f t="shared" si="419"/>
        <v>0</v>
      </c>
      <c r="HQ72">
        <f t="shared" si="419"/>
        <v>0</v>
      </c>
      <c r="HR72">
        <f t="shared" si="419"/>
        <v>0</v>
      </c>
      <c r="HS72">
        <f t="shared" si="419"/>
        <v>0</v>
      </c>
      <c r="HT72">
        <f t="shared" si="419"/>
        <v>0</v>
      </c>
      <c r="HU72">
        <f t="shared" si="419"/>
        <v>0</v>
      </c>
      <c r="HV72">
        <f t="shared" si="419"/>
        <v>0</v>
      </c>
      <c r="HW72">
        <f t="shared" si="419"/>
        <v>0</v>
      </c>
      <c r="HX72">
        <f t="shared" si="419"/>
        <v>0</v>
      </c>
      <c r="HY72">
        <f t="shared" si="419"/>
        <v>0</v>
      </c>
      <c r="HZ72">
        <f t="shared" si="419"/>
        <v>0</v>
      </c>
      <c r="IA72">
        <f t="shared" si="419"/>
        <v>0</v>
      </c>
      <c r="IB72">
        <f t="shared" si="419"/>
        <v>0</v>
      </c>
      <c r="IC72">
        <f t="shared" si="419"/>
        <v>0</v>
      </c>
      <c r="ID72">
        <f t="shared" si="419"/>
        <v>0</v>
      </c>
      <c r="IE72">
        <f t="shared" si="419"/>
        <v>0</v>
      </c>
      <c r="IF72">
        <f t="shared" si="419"/>
        <v>0</v>
      </c>
      <c r="IG72">
        <f t="shared" si="419"/>
        <v>0</v>
      </c>
      <c r="IH72">
        <f t="shared" si="419"/>
        <v>0</v>
      </c>
      <c r="II72">
        <f t="shared" si="419"/>
        <v>0</v>
      </c>
      <c r="IJ72">
        <f t="shared" si="419"/>
        <v>0</v>
      </c>
      <c r="IK72">
        <f t="shared" si="419"/>
        <v>0</v>
      </c>
      <c r="IL72">
        <f t="shared" si="419"/>
        <v>0</v>
      </c>
      <c r="IM72">
        <f t="shared" si="419"/>
        <v>0</v>
      </c>
      <c r="IN72">
        <f t="shared" si="419"/>
        <v>0</v>
      </c>
      <c r="IO72">
        <f t="shared" si="419"/>
        <v>0</v>
      </c>
      <c r="IP72">
        <f t="shared" si="419"/>
        <v>0</v>
      </c>
      <c r="IQ72">
        <f t="shared" si="419"/>
        <v>0</v>
      </c>
      <c r="IR72">
        <f t="shared" si="419"/>
        <v>0</v>
      </c>
      <c r="IS72">
        <f t="shared" si="419"/>
        <v>0</v>
      </c>
      <c r="IT72">
        <f t="shared" si="419"/>
        <v>0</v>
      </c>
      <c r="IU72">
        <f t="shared" si="419"/>
        <v>0</v>
      </c>
      <c r="IV72">
        <f t="shared" si="419"/>
        <v>0</v>
      </c>
      <c r="IW72">
        <f t="shared" si="419"/>
        <v>0</v>
      </c>
      <c r="IX72">
        <f t="shared" si="419"/>
        <v>0</v>
      </c>
      <c r="IY72">
        <f t="shared" si="419"/>
        <v>0</v>
      </c>
      <c r="IZ72">
        <f t="shared" si="419"/>
        <v>0</v>
      </c>
      <c r="JA72">
        <f t="shared" si="419"/>
        <v>0</v>
      </c>
      <c r="JB72">
        <f t="shared" si="419"/>
        <v>0</v>
      </c>
      <c r="JC72">
        <f t="shared" si="419"/>
        <v>0</v>
      </c>
      <c r="JD72">
        <f t="shared" si="419"/>
        <v>0</v>
      </c>
      <c r="JE72">
        <f t="shared" si="419"/>
        <v>0</v>
      </c>
      <c r="JF72">
        <f t="shared" ref="JF72:LQ72" si="420">JF$9*JF206</f>
        <v>0</v>
      </c>
      <c r="JG72">
        <f t="shared" si="420"/>
        <v>0</v>
      </c>
      <c r="JH72">
        <f t="shared" si="420"/>
        <v>0</v>
      </c>
      <c r="JI72">
        <f t="shared" si="420"/>
        <v>0</v>
      </c>
      <c r="JJ72">
        <f t="shared" si="420"/>
        <v>0</v>
      </c>
      <c r="JK72">
        <f t="shared" si="420"/>
        <v>0</v>
      </c>
      <c r="JL72">
        <f t="shared" si="420"/>
        <v>0</v>
      </c>
      <c r="JM72">
        <f t="shared" si="420"/>
        <v>0</v>
      </c>
      <c r="JN72">
        <f t="shared" si="420"/>
        <v>0</v>
      </c>
      <c r="JO72">
        <f t="shared" si="420"/>
        <v>0</v>
      </c>
      <c r="JP72">
        <f t="shared" si="420"/>
        <v>0</v>
      </c>
      <c r="JQ72">
        <f t="shared" si="420"/>
        <v>0</v>
      </c>
      <c r="JR72">
        <f t="shared" si="420"/>
        <v>0</v>
      </c>
      <c r="JS72">
        <f t="shared" si="420"/>
        <v>0</v>
      </c>
      <c r="JT72">
        <f t="shared" si="420"/>
        <v>0</v>
      </c>
      <c r="JU72">
        <f t="shared" si="420"/>
        <v>0</v>
      </c>
      <c r="JV72">
        <f t="shared" si="420"/>
        <v>0</v>
      </c>
      <c r="JW72">
        <f t="shared" si="420"/>
        <v>0</v>
      </c>
      <c r="JX72">
        <f t="shared" si="420"/>
        <v>0</v>
      </c>
      <c r="JY72">
        <f t="shared" si="420"/>
        <v>0</v>
      </c>
      <c r="JZ72">
        <f t="shared" si="420"/>
        <v>0</v>
      </c>
      <c r="KA72">
        <f t="shared" si="420"/>
        <v>0</v>
      </c>
      <c r="KB72">
        <f t="shared" si="420"/>
        <v>0</v>
      </c>
      <c r="KC72">
        <f t="shared" si="420"/>
        <v>0</v>
      </c>
      <c r="KD72">
        <f t="shared" si="420"/>
        <v>0</v>
      </c>
      <c r="KE72">
        <f t="shared" si="420"/>
        <v>0</v>
      </c>
      <c r="KF72">
        <f t="shared" si="420"/>
        <v>0</v>
      </c>
      <c r="KG72">
        <f t="shared" si="420"/>
        <v>0</v>
      </c>
      <c r="KH72">
        <f t="shared" si="420"/>
        <v>0</v>
      </c>
      <c r="KI72">
        <f t="shared" si="420"/>
        <v>0</v>
      </c>
      <c r="KJ72">
        <f t="shared" si="420"/>
        <v>0</v>
      </c>
      <c r="KK72">
        <f t="shared" si="420"/>
        <v>0</v>
      </c>
      <c r="KL72">
        <f t="shared" si="420"/>
        <v>0</v>
      </c>
      <c r="KM72">
        <f t="shared" si="420"/>
        <v>0</v>
      </c>
      <c r="KN72">
        <f t="shared" si="420"/>
        <v>0</v>
      </c>
      <c r="KO72">
        <f t="shared" si="420"/>
        <v>0</v>
      </c>
      <c r="KP72">
        <f t="shared" si="420"/>
        <v>0</v>
      </c>
      <c r="KQ72">
        <f t="shared" si="420"/>
        <v>0</v>
      </c>
      <c r="KR72">
        <f t="shared" si="420"/>
        <v>0</v>
      </c>
      <c r="KS72">
        <f t="shared" si="420"/>
        <v>0</v>
      </c>
      <c r="KT72">
        <f t="shared" si="420"/>
        <v>0</v>
      </c>
      <c r="KU72">
        <f t="shared" si="420"/>
        <v>0</v>
      </c>
      <c r="KV72">
        <f t="shared" si="420"/>
        <v>0</v>
      </c>
      <c r="KW72">
        <f t="shared" si="420"/>
        <v>0</v>
      </c>
      <c r="KX72">
        <f t="shared" si="420"/>
        <v>0</v>
      </c>
      <c r="KY72">
        <f t="shared" si="420"/>
        <v>0</v>
      </c>
      <c r="KZ72">
        <f t="shared" si="420"/>
        <v>0</v>
      </c>
      <c r="LA72">
        <f t="shared" si="420"/>
        <v>0</v>
      </c>
      <c r="LB72">
        <f t="shared" si="420"/>
        <v>0</v>
      </c>
      <c r="LC72">
        <f t="shared" si="420"/>
        <v>0</v>
      </c>
      <c r="LD72">
        <f t="shared" si="420"/>
        <v>0</v>
      </c>
      <c r="LE72">
        <f t="shared" si="420"/>
        <v>0</v>
      </c>
      <c r="LF72">
        <f t="shared" si="420"/>
        <v>0</v>
      </c>
      <c r="LG72">
        <f t="shared" si="420"/>
        <v>0</v>
      </c>
      <c r="LH72">
        <f t="shared" si="420"/>
        <v>0</v>
      </c>
      <c r="LI72">
        <f t="shared" si="420"/>
        <v>0</v>
      </c>
      <c r="LJ72">
        <f t="shared" si="420"/>
        <v>0</v>
      </c>
      <c r="LK72">
        <f t="shared" si="420"/>
        <v>0</v>
      </c>
      <c r="LL72">
        <f t="shared" si="420"/>
        <v>0</v>
      </c>
      <c r="LM72">
        <f t="shared" si="420"/>
        <v>0</v>
      </c>
      <c r="LN72">
        <f t="shared" si="420"/>
        <v>0</v>
      </c>
      <c r="LO72">
        <f t="shared" si="420"/>
        <v>0</v>
      </c>
      <c r="LP72">
        <f t="shared" si="420"/>
        <v>0</v>
      </c>
      <c r="LQ72">
        <f t="shared" si="420"/>
        <v>0</v>
      </c>
      <c r="LR72">
        <f t="shared" ref="LR72:OD72" si="421">LR$9*LR206</f>
        <v>0</v>
      </c>
      <c r="LS72">
        <f t="shared" si="421"/>
        <v>0</v>
      </c>
      <c r="LT72">
        <f t="shared" si="421"/>
        <v>0</v>
      </c>
      <c r="LU72">
        <f t="shared" si="421"/>
        <v>0</v>
      </c>
      <c r="LV72">
        <f t="shared" si="421"/>
        <v>0</v>
      </c>
      <c r="LW72">
        <f t="shared" si="421"/>
        <v>0</v>
      </c>
      <c r="LX72">
        <f t="shared" si="421"/>
        <v>0</v>
      </c>
      <c r="LY72">
        <f t="shared" si="421"/>
        <v>0</v>
      </c>
      <c r="LZ72">
        <f t="shared" si="421"/>
        <v>0</v>
      </c>
      <c r="MA72">
        <f t="shared" si="421"/>
        <v>0</v>
      </c>
      <c r="MB72">
        <f t="shared" si="421"/>
        <v>0</v>
      </c>
      <c r="MC72">
        <f t="shared" si="421"/>
        <v>0</v>
      </c>
      <c r="MD72">
        <f t="shared" si="421"/>
        <v>0</v>
      </c>
      <c r="ME72">
        <f t="shared" si="421"/>
        <v>0</v>
      </c>
      <c r="MF72">
        <f t="shared" si="421"/>
        <v>0</v>
      </c>
      <c r="MG72">
        <f t="shared" si="421"/>
        <v>0</v>
      </c>
      <c r="MH72">
        <f t="shared" si="421"/>
        <v>0</v>
      </c>
      <c r="MI72">
        <f t="shared" si="421"/>
        <v>0</v>
      </c>
      <c r="MJ72">
        <f t="shared" si="421"/>
        <v>0</v>
      </c>
      <c r="MK72">
        <f t="shared" si="421"/>
        <v>0</v>
      </c>
      <c r="ML72">
        <f t="shared" si="421"/>
        <v>0</v>
      </c>
      <c r="MM72">
        <f t="shared" si="421"/>
        <v>0</v>
      </c>
      <c r="MN72">
        <f t="shared" si="421"/>
        <v>0</v>
      </c>
      <c r="MO72">
        <f t="shared" si="421"/>
        <v>0</v>
      </c>
      <c r="MP72">
        <f t="shared" si="421"/>
        <v>0</v>
      </c>
      <c r="MQ72">
        <f t="shared" si="421"/>
        <v>0</v>
      </c>
      <c r="MR72">
        <f t="shared" si="421"/>
        <v>0</v>
      </c>
      <c r="MS72">
        <f t="shared" si="421"/>
        <v>0</v>
      </c>
      <c r="MT72">
        <f t="shared" si="421"/>
        <v>0</v>
      </c>
      <c r="MU72">
        <f t="shared" si="421"/>
        <v>0</v>
      </c>
      <c r="MV72">
        <f t="shared" si="421"/>
        <v>0</v>
      </c>
      <c r="MW72">
        <f t="shared" si="421"/>
        <v>0</v>
      </c>
      <c r="MX72">
        <f t="shared" si="421"/>
        <v>0</v>
      </c>
      <c r="MY72">
        <f t="shared" si="421"/>
        <v>0</v>
      </c>
      <c r="MZ72">
        <f t="shared" si="421"/>
        <v>0</v>
      </c>
      <c r="NA72">
        <f t="shared" si="421"/>
        <v>0</v>
      </c>
      <c r="NB72">
        <f t="shared" si="421"/>
        <v>0</v>
      </c>
      <c r="NC72">
        <f t="shared" si="421"/>
        <v>0</v>
      </c>
      <c r="ND72">
        <f t="shared" si="421"/>
        <v>0</v>
      </c>
      <c r="NE72">
        <f t="shared" si="421"/>
        <v>0</v>
      </c>
      <c r="NF72">
        <f t="shared" si="421"/>
        <v>0</v>
      </c>
      <c r="NG72">
        <f t="shared" si="421"/>
        <v>0</v>
      </c>
      <c r="NH72">
        <f t="shared" si="421"/>
        <v>0</v>
      </c>
      <c r="NI72">
        <f t="shared" si="421"/>
        <v>0</v>
      </c>
      <c r="NJ72">
        <f t="shared" si="421"/>
        <v>0</v>
      </c>
      <c r="NK72">
        <f t="shared" si="421"/>
        <v>0</v>
      </c>
      <c r="NL72">
        <f t="shared" si="421"/>
        <v>0</v>
      </c>
      <c r="NM72">
        <f t="shared" si="421"/>
        <v>0</v>
      </c>
      <c r="NN72">
        <f t="shared" si="421"/>
        <v>0</v>
      </c>
      <c r="NO72">
        <f t="shared" si="421"/>
        <v>0</v>
      </c>
      <c r="NP72">
        <f t="shared" si="421"/>
        <v>0</v>
      </c>
      <c r="NQ72">
        <f t="shared" si="421"/>
        <v>0</v>
      </c>
      <c r="NR72">
        <f t="shared" si="421"/>
        <v>0</v>
      </c>
      <c r="NS72">
        <f t="shared" si="421"/>
        <v>0</v>
      </c>
      <c r="NT72">
        <f t="shared" si="421"/>
        <v>0</v>
      </c>
      <c r="NU72">
        <f t="shared" si="421"/>
        <v>0</v>
      </c>
      <c r="NV72">
        <f t="shared" si="421"/>
        <v>0</v>
      </c>
      <c r="NW72">
        <f t="shared" si="421"/>
        <v>0</v>
      </c>
      <c r="NX72">
        <f t="shared" si="421"/>
        <v>0</v>
      </c>
      <c r="NY72">
        <f t="shared" si="421"/>
        <v>0</v>
      </c>
      <c r="NZ72">
        <f t="shared" si="421"/>
        <v>0</v>
      </c>
      <c r="OA72">
        <f t="shared" si="421"/>
        <v>0</v>
      </c>
      <c r="OB72">
        <f t="shared" si="421"/>
        <v>0</v>
      </c>
      <c r="OC72">
        <f t="shared" si="421"/>
        <v>0</v>
      </c>
      <c r="OD72">
        <f t="shared" si="421"/>
        <v>0</v>
      </c>
      <c r="OE72">
        <f t="shared" ref="OE72:OS72" si="422">OE$9*OE206</f>
        <v>0</v>
      </c>
      <c r="OF72">
        <f t="shared" si="422"/>
        <v>0</v>
      </c>
      <c r="OG72">
        <f t="shared" si="422"/>
        <v>0</v>
      </c>
      <c r="OH72">
        <f t="shared" si="422"/>
        <v>0</v>
      </c>
      <c r="OI72">
        <f t="shared" si="422"/>
        <v>0</v>
      </c>
      <c r="OJ72">
        <f t="shared" si="422"/>
        <v>0</v>
      </c>
      <c r="OK72">
        <f t="shared" si="422"/>
        <v>0</v>
      </c>
      <c r="OL72">
        <f t="shared" si="422"/>
        <v>0</v>
      </c>
      <c r="OM72">
        <f t="shared" si="422"/>
        <v>0</v>
      </c>
      <c r="ON72">
        <f t="shared" si="422"/>
        <v>0</v>
      </c>
      <c r="OO72">
        <f t="shared" si="422"/>
        <v>0</v>
      </c>
      <c r="OP72">
        <f t="shared" si="422"/>
        <v>0</v>
      </c>
      <c r="OQ72">
        <f t="shared" si="422"/>
        <v>0</v>
      </c>
      <c r="OR72">
        <f t="shared" si="422"/>
        <v>0</v>
      </c>
      <c r="OS72">
        <f t="shared" si="422"/>
        <v>0</v>
      </c>
    </row>
    <row r="73" spans="1:409">
      <c r="A73">
        <f>Rådata_6000!A69</f>
        <v>0</v>
      </c>
      <c r="B73" s="311">
        <f t="shared" si="257"/>
        <v>0</v>
      </c>
      <c r="C73" s="47">
        <f t="shared" si="257"/>
        <v>0</v>
      </c>
      <c r="D73" s="47">
        <f t="shared" si="257"/>
        <v>0</v>
      </c>
      <c r="E73" s="47">
        <f t="shared" si="257"/>
        <v>0</v>
      </c>
      <c r="F73" s="47">
        <f t="shared" si="257"/>
        <v>0</v>
      </c>
      <c r="G73" s="47">
        <f t="shared" si="257"/>
        <v>0</v>
      </c>
      <c r="H73" s="47">
        <f t="shared" si="257"/>
        <v>0</v>
      </c>
      <c r="I73" s="312">
        <f t="shared" si="257"/>
        <v>0</v>
      </c>
      <c r="J73">
        <f t="shared" ref="J73:BU73" si="423">J$9*J207</f>
        <v>0</v>
      </c>
      <c r="K73">
        <f t="shared" si="423"/>
        <v>0</v>
      </c>
      <c r="L73">
        <f t="shared" si="423"/>
        <v>0</v>
      </c>
      <c r="M73">
        <f t="shared" si="423"/>
        <v>0</v>
      </c>
      <c r="N73">
        <f t="shared" si="423"/>
        <v>0</v>
      </c>
      <c r="O73">
        <f t="shared" si="423"/>
        <v>0</v>
      </c>
      <c r="P73">
        <f t="shared" si="423"/>
        <v>0</v>
      </c>
      <c r="Q73">
        <f t="shared" si="423"/>
        <v>0</v>
      </c>
      <c r="R73">
        <f t="shared" si="423"/>
        <v>0</v>
      </c>
      <c r="S73">
        <f t="shared" si="423"/>
        <v>0</v>
      </c>
      <c r="T73">
        <f t="shared" si="423"/>
        <v>0</v>
      </c>
      <c r="U73">
        <f t="shared" si="423"/>
        <v>0</v>
      </c>
      <c r="V73">
        <f t="shared" si="423"/>
        <v>0</v>
      </c>
      <c r="W73">
        <f t="shared" si="423"/>
        <v>0</v>
      </c>
      <c r="X73">
        <f t="shared" si="423"/>
        <v>0</v>
      </c>
      <c r="Y73">
        <f t="shared" si="423"/>
        <v>0</v>
      </c>
      <c r="Z73">
        <f t="shared" si="423"/>
        <v>0</v>
      </c>
      <c r="AA73">
        <f t="shared" si="423"/>
        <v>0</v>
      </c>
      <c r="AB73">
        <f t="shared" si="423"/>
        <v>0</v>
      </c>
      <c r="AC73">
        <f t="shared" si="423"/>
        <v>0</v>
      </c>
      <c r="AD73">
        <f t="shared" si="423"/>
        <v>0</v>
      </c>
      <c r="AE73">
        <f t="shared" si="423"/>
        <v>0</v>
      </c>
      <c r="AF73">
        <f t="shared" si="423"/>
        <v>0</v>
      </c>
      <c r="AG73">
        <f t="shared" si="423"/>
        <v>0</v>
      </c>
      <c r="AH73">
        <f t="shared" si="423"/>
        <v>0</v>
      </c>
      <c r="AI73">
        <f t="shared" si="423"/>
        <v>0</v>
      </c>
      <c r="AJ73">
        <f t="shared" si="423"/>
        <v>0</v>
      </c>
      <c r="AK73">
        <f t="shared" si="423"/>
        <v>0</v>
      </c>
      <c r="AL73">
        <f t="shared" si="423"/>
        <v>0</v>
      </c>
      <c r="AM73">
        <f t="shared" si="423"/>
        <v>0</v>
      </c>
      <c r="AN73">
        <f t="shared" si="423"/>
        <v>0</v>
      </c>
      <c r="AO73">
        <f t="shared" si="423"/>
        <v>0</v>
      </c>
      <c r="AP73">
        <f t="shared" si="423"/>
        <v>0</v>
      </c>
      <c r="AQ73">
        <f t="shared" si="423"/>
        <v>0</v>
      </c>
      <c r="AR73">
        <f t="shared" si="423"/>
        <v>0</v>
      </c>
      <c r="AS73">
        <f t="shared" si="423"/>
        <v>0</v>
      </c>
      <c r="AT73">
        <f t="shared" si="423"/>
        <v>0</v>
      </c>
      <c r="AU73">
        <f t="shared" si="423"/>
        <v>0</v>
      </c>
      <c r="AV73">
        <f t="shared" si="423"/>
        <v>0</v>
      </c>
      <c r="AW73">
        <f t="shared" si="423"/>
        <v>0</v>
      </c>
      <c r="AX73">
        <f t="shared" si="423"/>
        <v>0</v>
      </c>
      <c r="AY73">
        <f t="shared" si="423"/>
        <v>0</v>
      </c>
      <c r="AZ73">
        <f t="shared" si="423"/>
        <v>0</v>
      </c>
      <c r="BA73">
        <f t="shared" si="423"/>
        <v>0</v>
      </c>
      <c r="BB73">
        <f t="shared" si="423"/>
        <v>0</v>
      </c>
      <c r="BC73">
        <f t="shared" si="423"/>
        <v>0</v>
      </c>
      <c r="BD73">
        <f t="shared" si="423"/>
        <v>0</v>
      </c>
      <c r="BE73">
        <f t="shared" si="423"/>
        <v>0</v>
      </c>
      <c r="BF73">
        <f t="shared" si="423"/>
        <v>0</v>
      </c>
      <c r="BG73">
        <f t="shared" si="423"/>
        <v>0</v>
      </c>
      <c r="BH73">
        <f t="shared" si="423"/>
        <v>0</v>
      </c>
      <c r="BI73">
        <f t="shared" si="423"/>
        <v>0</v>
      </c>
      <c r="BJ73">
        <f t="shared" si="423"/>
        <v>0</v>
      </c>
      <c r="BK73">
        <f t="shared" si="423"/>
        <v>0</v>
      </c>
      <c r="BL73">
        <f t="shared" si="423"/>
        <v>0</v>
      </c>
      <c r="BM73">
        <f t="shared" si="423"/>
        <v>0</v>
      </c>
      <c r="BN73">
        <f t="shared" si="423"/>
        <v>0</v>
      </c>
      <c r="BO73">
        <f t="shared" si="423"/>
        <v>0</v>
      </c>
      <c r="BP73">
        <f t="shared" si="423"/>
        <v>0</v>
      </c>
      <c r="BQ73">
        <f t="shared" si="423"/>
        <v>0</v>
      </c>
      <c r="BR73">
        <f t="shared" si="423"/>
        <v>0</v>
      </c>
      <c r="BS73">
        <f t="shared" si="423"/>
        <v>0</v>
      </c>
      <c r="BT73">
        <f t="shared" si="423"/>
        <v>0</v>
      </c>
      <c r="BU73">
        <f t="shared" si="423"/>
        <v>0</v>
      </c>
      <c r="BV73">
        <f t="shared" ref="BV73:EG73" si="424">BV$9*BV207</f>
        <v>0</v>
      </c>
      <c r="BW73">
        <f t="shared" si="424"/>
        <v>0</v>
      </c>
      <c r="BX73">
        <f t="shared" si="424"/>
        <v>0</v>
      </c>
      <c r="BY73">
        <f t="shared" si="424"/>
        <v>0</v>
      </c>
      <c r="BZ73">
        <f t="shared" si="424"/>
        <v>0</v>
      </c>
      <c r="CA73">
        <f t="shared" si="424"/>
        <v>0</v>
      </c>
      <c r="CB73">
        <f t="shared" si="424"/>
        <v>0</v>
      </c>
      <c r="CC73">
        <f t="shared" si="424"/>
        <v>0</v>
      </c>
      <c r="CD73">
        <f t="shared" si="424"/>
        <v>0</v>
      </c>
      <c r="CE73">
        <f t="shared" si="424"/>
        <v>0</v>
      </c>
      <c r="CF73">
        <f t="shared" si="424"/>
        <v>0</v>
      </c>
      <c r="CG73">
        <f t="shared" si="424"/>
        <v>0</v>
      </c>
      <c r="CH73">
        <f t="shared" si="424"/>
        <v>0</v>
      </c>
      <c r="CI73">
        <f t="shared" si="424"/>
        <v>0</v>
      </c>
      <c r="CJ73">
        <f t="shared" si="424"/>
        <v>0</v>
      </c>
      <c r="CK73">
        <f t="shared" si="424"/>
        <v>0</v>
      </c>
      <c r="CL73">
        <f t="shared" si="424"/>
        <v>0</v>
      </c>
      <c r="CM73">
        <f t="shared" si="424"/>
        <v>0</v>
      </c>
      <c r="CN73">
        <f t="shared" si="424"/>
        <v>0</v>
      </c>
      <c r="CO73">
        <f t="shared" si="424"/>
        <v>0</v>
      </c>
      <c r="CP73">
        <f t="shared" si="424"/>
        <v>0</v>
      </c>
      <c r="CQ73">
        <f t="shared" si="424"/>
        <v>0</v>
      </c>
      <c r="CR73">
        <f t="shared" si="424"/>
        <v>0</v>
      </c>
      <c r="CS73">
        <f t="shared" si="424"/>
        <v>0</v>
      </c>
      <c r="CT73">
        <f t="shared" si="424"/>
        <v>0</v>
      </c>
      <c r="CU73">
        <f t="shared" si="424"/>
        <v>0</v>
      </c>
      <c r="CV73">
        <f t="shared" si="424"/>
        <v>0</v>
      </c>
      <c r="CW73">
        <f t="shared" si="424"/>
        <v>0</v>
      </c>
      <c r="CX73">
        <f t="shared" si="424"/>
        <v>0</v>
      </c>
      <c r="CY73">
        <f t="shared" si="424"/>
        <v>0</v>
      </c>
      <c r="CZ73">
        <f t="shared" si="424"/>
        <v>0</v>
      </c>
      <c r="DA73">
        <f t="shared" si="424"/>
        <v>0</v>
      </c>
      <c r="DB73">
        <f t="shared" si="424"/>
        <v>0</v>
      </c>
      <c r="DC73">
        <f t="shared" si="424"/>
        <v>0</v>
      </c>
      <c r="DD73">
        <f t="shared" si="424"/>
        <v>0</v>
      </c>
      <c r="DE73">
        <f t="shared" si="424"/>
        <v>0</v>
      </c>
      <c r="DF73">
        <f t="shared" si="424"/>
        <v>0</v>
      </c>
      <c r="DG73">
        <f t="shared" si="424"/>
        <v>0</v>
      </c>
      <c r="DH73">
        <f t="shared" si="424"/>
        <v>0</v>
      </c>
      <c r="DI73">
        <f t="shared" si="424"/>
        <v>0</v>
      </c>
      <c r="DJ73">
        <f t="shared" si="424"/>
        <v>0</v>
      </c>
      <c r="DK73">
        <f t="shared" si="424"/>
        <v>0</v>
      </c>
      <c r="DL73">
        <f t="shared" si="424"/>
        <v>0</v>
      </c>
      <c r="DM73">
        <f t="shared" si="424"/>
        <v>0</v>
      </c>
      <c r="DN73">
        <f t="shared" si="424"/>
        <v>0</v>
      </c>
      <c r="DO73">
        <f t="shared" si="424"/>
        <v>0</v>
      </c>
      <c r="DP73">
        <f t="shared" si="424"/>
        <v>0</v>
      </c>
      <c r="DQ73">
        <f t="shared" si="424"/>
        <v>0</v>
      </c>
      <c r="DR73">
        <f t="shared" si="424"/>
        <v>0</v>
      </c>
      <c r="DS73">
        <f t="shared" si="424"/>
        <v>0</v>
      </c>
      <c r="DT73">
        <f t="shared" si="424"/>
        <v>0</v>
      </c>
      <c r="DU73">
        <f t="shared" si="424"/>
        <v>0</v>
      </c>
      <c r="DV73">
        <f t="shared" si="424"/>
        <v>0</v>
      </c>
      <c r="DW73">
        <f t="shared" si="424"/>
        <v>0</v>
      </c>
      <c r="DX73">
        <f t="shared" si="424"/>
        <v>0</v>
      </c>
      <c r="DY73">
        <f t="shared" si="424"/>
        <v>0</v>
      </c>
      <c r="DZ73">
        <f t="shared" si="424"/>
        <v>0</v>
      </c>
      <c r="EA73">
        <f t="shared" si="424"/>
        <v>0</v>
      </c>
      <c r="EB73">
        <f t="shared" si="424"/>
        <v>0</v>
      </c>
      <c r="EC73">
        <f t="shared" si="424"/>
        <v>0</v>
      </c>
      <c r="ED73">
        <f t="shared" si="424"/>
        <v>0</v>
      </c>
      <c r="EE73">
        <f t="shared" si="424"/>
        <v>0</v>
      </c>
      <c r="EF73">
        <f t="shared" si="424"/>
        <v>0</v>
      </c>
      <c r="EG73">
        <f t="shared" si="424"/>
        <v>0</v>
      </c>
      <c r="EH73">
        <f t="shared" ref="EH73:GS73" si="425">EH$9*EH207</f>
        <v>0</v>
      </c>
      <c r="EI73">
        <f t="shared" si="425"/>
        <v>0</v>
      </c>
      <c r="EJ73">
        <f t="shared" si="425"/>
        <v>0</v>
      </c>
      <c r="EK73">
        <f t="shared" si="425"/>
        <v>0</v>
      </c>
      <c r="EL73">
        <f t="shared" si="425"/>
        <v>0</v>
      </c>
      <c r="EM73">
        <f t="shared" si="425"/>
        <v>0</v>
      </c>
      <c r="EN73">
        <f t="shared" si="425"/>
        <v>0</v>
      </c>
      <c r="EO73">
        <f t="shared" si="425"/>
        <v>0</v>
      </c>
      <c r="EP73">
        <f t="shared" si="425"/>
        <v>0</v>
      </c>
      <c r="EQ73">
        <f t="shared" si="425"/>
        <v>0</v>
      </c>
      <c r="ER73">
        <f t="shared" si="425"/>
        <v>0</v>
      </c>
      <c r="ES73">
        <f t="shared" si="425"/>
        <v>0</v>
      </c>
      <c r="ET73">
        <f t="shared" si="425"/>
        <v>0</v>
      </c>
      <c r="EU73">
        <f t="shared" si="425"/>
        <v>0</v>
      </c>
      <c r="EV73">
        <f t="shared" si="425"/>
        <v>0</v>
      </c>
      <c r="EW73">
        <f t="shared" si="425"/>
        <v>0</v>
      </c>
      <c r="EX73">
        <f t="shared" si="425"/>
        <v>0</v>
      </c>
      <c r="EY73">
        <f t="shared" si="425"/>
        <v>0</v>
      </c>
      <c r="EZ73">
        <f t="shared" si="425"/>
        <v>0</v>
      </c>
      <c r="FA73">
        <f t="shared" si="425"/>
        <v>0</v>
      </c>
      <c r="FB73">
        <f t="shared" si="425"/>
        <v>0</v>
      </c>
      <c r="FC73">
        <f t="shared" si="425"/>
        <v>0</v>
      </c>
      <c r="FD73">
        <f t="shared" si="425"/>
        <v>0</v>
      </c>
      <c r="FE73">
        <f t="shared" si="425"/>
        <v>0</v>
      </c>
      <c r="FF73">
        <f t="shared" si="425"/>
        <v>0</v>
      </c>
      <c r="FG73">
        <f t="shared" si="425"/>
        <v>0</v>
      </c>
      <c r="FH73">
        <f t="shared" si="425"/>
        <v>0</v>
      </c>
      <c r="FI73">
        <f t="shared" si="425"/>
        <v>0</v>
      </c>
      <c r="FJ73">
        <f t="shared" si="425"/>
        <v>0</v>
      </c>
      <c r="FK73">
        <f t="shared" si="425"/>
        <v>0</v>
      </c>
      <c r="FL73">
        <f t="shared" si="425"/>
        <v>0</v>
      </c>
      <c r="FM73">
        <f t="shared" si="425"/>
        <v>0</v>
      </c>
      <c r="FN73">
        <f t="shared" si="425"/>
        <v>0</v>
      </c>
      <c r="FO73">
        <f t="shared" si="425"/>
        <v>0</v>
      </c>
      <c r="FP73">
        <f t="shared" si="425"/>
        <v>0</v>
      </c>
      <c r="FQ73">
        <f t="shared" si="425"/>
        <v>0</v>
      </c>
      <c r="FR73">
        <f t="shared" si="425"/>
        <v>0</v>
      </c>
      <c r="FS73">
        <f t="shared" si="425"/>
        <v>0</v>
      </c>
      <c r="FT73">
        <f t="shared" si="425"/>
        <v>0</v>
      </c>
      <c r="FU73">
        <f t="shared" si="425"/>
        <v>0</v>
      </c>
      <c r="FV73">
        <f t="shared" si="425"/>
        <v>0</v>
      </c>
      <c r="FW73">
        <f t="shared" si="425"/>
        <v>0</v>
      </c>
      <c r="FX73">
        <f t="shared" si="425"/>
        <v>0</v>
      </c>
      <c r="FY73">
        <f t="shared" si="425"/>
        <v>0</v>
      </c>
      <c r="FZ73">
        <f t="shared" si="425"/>
        <v>0</v>
      </c>
      <c r="GA73">
        <f t="shared" si="425"/>
        <v>0</v>
      </c>
      <c r="GB73">
        <f t="shared" si="425"/>
        <v>0</v>
      </c>
      <c r="GC73">
        <f t="shared" si="425"/>
        <v>0</v>
      </c>
      <c r="GD73">
        <f t="shared" si="425"/>
        <v>0</v>
      </c>
      <c r="GE73">
        <f t="shared" si="425"/>
        <v>0</v>
      </c>
      <c r="GF73">
        <f t="shared" si="425"/>
        <v>0</v>
      </c>
      <c r="GG73">
        <f t="shared" si="425"/>
        <v>0</v>
      </c>
      <c r="GH73">
        <f t="shared" si="425"/>
        <v>0</v>
      </c>
      <c r="GI73">
        <f t="shared" si="425"/>
        <v>0</v>
      </c>
      <c r="GJ73">
        <f t="shared" si="425"/>
        <v>0</v>
      </c>
      <c r="GK73">
        <f t="shared" si="425"/>
        <v>0</v>
      </c>
      <c r="GL73">
        <f t="shared" si="425"/>
        <v>0</v>
      </c>
      <c r="GM73">
        <f t="shared" si="425"/>
        <v>0</v>
      </c>
      <c r="GN73">
        <f t="shared" si="425"/>
        <v>0</v>
      </c>
      <c r="GO73">
        <f t="shared" si="425"/>
        <v>0</v>
      </c>
      <c r="GP73">
        <f t="shared" si="425"/>
        <v>0</v>
      </c>
      <c r="GQ73">
        <f t="shared" si="425"/>
        <v>0</v>
      </c>
      <c r="GR73">
        <f t="shared" si="425"/>
        <v>0</v>
      </c>
      <c r="GS73">
        <f t="shared" si="425"/>
        <v>0</v>
      </c>
      <c r="GT73">
        <f t="shared" ref="GT73:JE73" si="426">GT$9*GT207</f>
        <v>0</v>
      </c>
      <c r="GU73">
        <f t="shared" si="426"/>
        <v>0</v>
      </c>
      <c r="GV73">
        <f t="shared" si="426"/>
        <v>0</v>
      </c>
      <c r="GW73">
        <f t="shared" si="426"/>
        <v>0</v>
      </c>
      <c r="GX73">
        <f t="shared" si="426"/>
        <v>0</v>
      </c>
      <c r="GY73">
        <f t="shared" si="426"/>
        <v>0</v>
      </c>
      <c r="GZ73">
        <f t="shared" si="426"/>
        <v>0</v>
      </c>
      <c r="HA73">
        <f t="shared" si="426"/>
        <v>0</v>
      </c>
      <c r="HB73">
        <f t="shared" si="426"/>
        <v>0</v>
      </c>
      <c r="HC73">
        <f t="shared" si="426"/>
        <v>0</v>
      </c>
      <c r="HD73">
        <f t="shared" si="426"/>
        <v>0</v>
      </c>
      <c r="HE73">
        <f t="shared" si="426"/>
        <v>0</v>
      </c>
      <c r="HF73">
        <f t="shared" si="426"/>
        <v>0</v>
      </c>
      <c r="HG73">
        <f t="shared" si="426"/>
        <v>0</v>
      </c>
      <c r="HH73">
        <f t="shared" si="426"/>
        <v>0</v>
      </c>
      <c r="HI73">
        <f t="shared" si="426"/>
        <v>0</v>
      </c>
      <c r="HJ73">
        <f t="shared" si="426"/>
        <v>0</v>
      </c>
      <c r="HK73">
        <f t="shared" si="426"/>
        <v>0</v>
      </c>
      <c r="HL73">
        <f t="shared" si="426"/>
        <v>0</v>
      </c>
      <c r="HM73">
        <f t="shared" si="426"/>
        <v>0</v>
      </c>
      <c r="HN73">
        <f t="shared" si="426"/>
        <v>0</v>
      </c>
      <c r="HO73">
        <f t="shared" si="426"/>
        <v>0</v>
      </c>
      <c r="HP73">
        <f t="shared" si="426"/>
        <v>0</v>
      </c>
      <c r="HQ73">
        <f t="shared" si="426"/>
        <v>0</v>
      </c>
      <c r="HR73">
        <f t="shared" si="426"/>
        <v>0</v>
      </c>
      <c r="HS73">
        <f t="shared" si="426"/>
        <v>0</v>
      </c>
      <c r="HT73">
        <f t="shared" si="426"/>
        <v>0</v>
      </c>
      <c r="HU73">
        <f t="shared" si="426"/>
        <v>0</v>
      </c>
      <c r="HV73">
        <f t="shared" si="426"/>
        <v>0</v>
      </c>
      <c r="HW73">
        <f t="shared" si="426"/>
        <v>0</v>
      </c>
      <c r="HX73">
        <f t="shared" si="426"/>
        <v>0</v>
      </c>
      <c r="HY73">
        <f t="shared" si="426"/>
        <v>0</v>
      </c>
      <c r="HZ73">
        <f t="shared" si="426"/>
        <v>0</v>
      </c>
      <c r="IA73">
        <f t="shared" si="426"/>
        <v>0</v>
      </c>
      <c r="IB73">
        <f t="shared" si="426"/>
        <v>0</v>
      </c>
      <c r="IC73">
        <f t="shared" si="426"/>
        <v>0</v>
      </c>
      <c r="ID73">
        <f t="shared" si="426"/>
        <v>0</v>
      </c>
      <c r="IE73">
        <f t="shared" si="426"/>
        <v>0</v>
      </c>
      <c r="IF73">
        <f t="shared" si="426"/>
        <v>0</v>
      </c>
      <c r="IG73">
        <f t="shared" si="426"/>
        <v>0</v>
      </c>
      <c r="IH73">
        <f t="shared" si="426"/>
        <v>0</v>
      </c>
      <c r="II73">
        <f t="shared" si="426"/>
        <v>0</v>
      </c>
      <c r="IJ73">
        <f t="shared" si="426"/>
        <v>0</v>
      </c>
      <c r="IK73">
        <f t="shared" si="426"/>
        <v>0</v>
      </c>
      <c r="IL73">
        <f t="shared" si="426"/>
        <v>0</v>
      </c>
      <c r="IM73">
        <f t="shared" si="426"/>
        <v>0</v>
      </c>
      <c r="IN73">
        <f t="shared" si="426"/>
        <v>0</v>
      </c>
      <c r="IO73">
        <f t="shared" si="426"/>
        <v>0</v>
      </c>
      <c r="IP73">
        <f t="shared" si="426"/>
        <v>0</v>
      </c>
      <c r="IQ73">
        <f t="shared" si="426"/>
        <v>0</v>
      </c>
      <c r="IR73">
        <f t="shared" si="426"/>
        <v>0</v>
      </c>
      <c r="IS73">
        <f t="shared" si="426"/>
        <v>0</v>
      </c>
      <c r="IT73">
        <f t="shared" si="426"/>
        <v>0</v>
      </c>
      <c r="IU73">
        <f t="shared" si="426"/>
        <v>0</v>
      </c>
      <c r="IV73">
        <f t="shared" si="426"/>
        <v>0</v>
      </c>
      <c r="IW73">
        <f t="shared" si="426"/>
        <v>0</v>
      </c>
      <c r="IX73">
        <f t="shared" si="426"/>
        <v>0</v>
      </c>
      <c r="IY73">
        <f t="shared" si="426"/>
        <v>0</v>
      </c>
      <c r="IZ73">
        <f t="shared" si="426"/>
        <v>0</v>
      </c>
      <c r="JA73">
        <f t="shared" si="426"/>
        <v>0</v>
      </c>
      <c r="JB73">
        <f t="shared" si="426"/>
        <v>0</v>
      </c>
      <c r="JC73">
        <f t="shared" si="426"/>
        <v>0</v>
      </c>
      <c r="JD73">
        <f t="shared" si="426"/>
        <v>0</v>
      </c>
      <c r="JE73">
        <f t="shared" si="426"/>
        <v>0</v>
      </c>
      <c r="JF73">
        <f t="shared" ref="JF73:LQ73" si="427">JF$9*JF207</f>
        <v>0</v>
      </c>
      <c r="JG73">
        <f t="shared" si="427"/>
        <v>0</v>
      </c>
      <c r="JH73">
        <f t="shared" si="427"/>
        <v>0</v>
      </c>
      <c r="JI73">
        <f t="shared" si="427"/>
        <v>0</v>
      </c>
      <c r="JJ73">
        <f t="shared" si="427"/>
        <v>0</v>
      </c>
      <c r="JK73">
        <f t="shared" si="427"/>
        <v>0</v>
      </c>
      <c r="JL73">
        <f t="shared" si="427"/>
        <v>0</v>
      </c>
      <c r="JM73">
        <f t="shared" si="427"/>
        <v>0</v>
      </c>
      <c r="JN73">
        <f t="shared" si="427"/>
        <v>0</v>
      </c>
      <c r="JO73">
        <f t="shared" si="427"/>
        <v>0</v>
      </c>
      <c r="JP73">
        <f t="shared" si="427"/>
        <v>0</v>
      </c>
      <c r="JQ73">
        <f t="shared" si="427"/>
        <v>0</v>
      </c>
      <c r="JR73">
        <f t="shared" si="427"/>
        <v>0</v>
      </c>
      <c r="JS73">
        <f t="shared" si="427"/>
        <v>0</v>
      </c>
      <c r="JT73">
        <f t="shared" si="427"/>
        <v>0</v>
      </c>
      <c r="JU73">
        <f t="shared" si="427"/>
        <v>0</v>
      </c>
      <c r="JV73">
        <f t="shared" si="427"/>
        <v>0</v>
      </c>
      <c r="JW73">
        <f t="shared" si="427"/>
        <v>0</v>
      </c>
      <c r="JX73">
        <f t="shared" si="427"/>
        <v>0</v>
      </c>
      <c r="JY73">
        <f t="shared" si="427"/>
        <v>0</v>
      </c>
      <c r="JZ73">
        <f t="shared" si="427"/>
        <v>0</v>
      </c>
      <c r="KA73">
        <f t="shared" si="427"/>
        <v>0</v>
      </c>
      <c r="KB73">
        <f t="shared" si="427"/>
        <v>0</v>
      </c>
      <c r="KC73">
        <f t="shared" si="427"/>
        <v>0</v>
      </c>
      <c r="KD73">
        <f t="shared" si="427"/>
        <v>0</v>
      </c>
      <c r="KE73">
        <f t="shared" si="427"/>
        <v>0</v>
      </c>
      <c r="KF73">
        <f t="shared" si="427"/>
        <v>0</v>
      </c>
      <c r="KG73">
        <f t="shared" si="427"/>
        <v>0</v>
      </c>
      <c r="KH73">
        <f t="shared" si="427"/>
        <v>0</v>
      </c>
      <c r="KI73">
        <f t="shared" si="427"/>
        <v>0</v>
      </c>
      <c r="KJ73">
        <f t="shared" si="427"/>
        <v>0</v>
      </c>
      <c r="KK73">
        <f t="shared" si="427"/>
        <v>0</v>
      </c>
      <c r="KL73">
        <f t="shared" si="427"/>
        <v>0</v>
      </c>
      <c r="KM73">
        <f t="shared" si="427"/>
        <v>0</v>
      </c>
      <c r="KN73">
        <f t="shared" si="427"/>
        <v>0</v>
      </c>
      <c r="KO73">
        <f t="shared" si="427"/>
        <v>0</v>
      </c>
      <c r="KP73">
        <f t="shared" si="427"/>
        <v>0</v>
      </c>
      <c r="KQ73">
        <f t="shared" si="427"/>
        <v>0</v>
      </c>
      <c r="KR73">
        <f t="shared" si="427"/>
        <v>0</v>
      </c>
      <c r="KS73">
        <f t="shared" si="427"/>
        <v>0</v>
      </c>
      <c r="KT73">
        <f t="shared" si="427"/>
        <v>0</v>
      </c>
      <c r="KU73">
        <f t="shared" si="427"/>
        <v>0</v>
      </c>
      <c r="KV73">
        <f t="shared" si="427"/>
        <v>0</v>
      </c>
      <c r="KW73">
        <f t="shared" si="427"/>
        <v>0</v>
      </c>
      <c r="KX73">
        <f t="shared" si="427"/>
        <v>0</v>
      </c>
      <c r="KY73">
        <f t="shared" si="427"/>
        <v>0</v>
      </c>
      <c r="KZ73">
        <f t="shared" si="427"/>
        <v>0</v>
      </c>
      <c r="LA73">
        <f t="shared" si="427"/>
        <v>0</v>
      </c>
      <c r="LB73">
        <f t="shared" si="427"/>
        <v>0</v>
      </c>
      <c r="LC73">
        <f t="shared" si="427"/>
        <v>0</v>
      </c>
      <c r="LD73">
        <f t="shared" si="427"/>
        <v>0</v>
      </c>
      <c r="LE73">
        <f t="shared" si="427"/>
        <v>0</v>
      </c>
      <c r="LF73">
        <f t="shared" si="427"/>
        <v>0</v>
      </c>
      <c r="LG73">
        <f t="shared" si="427"/>
        <v>0</v>
      </c>
      <c r="LH73">
        <f t="shared" si="427"/>
        <v>0</v>
      </c>
      <c r="LI73">
        <f t="shared" si="427"/>
        <v>0</v>
      </c>
      <c r="LJ73">
        <f t="shared" si="427"/>
        <v>0</v>
      </c>
      <c r="LK73">
        <f t="shared" si="427"/>
        <v>0</v>
      </c>
      <c r="LL73">
        <f t="shared" si="427"/>
        <v>0</v>
      </c>
      <c r="LM73">
        <f t="shared" si="427"/>
        <v>0</v>
      </c>
      <c r="LN73">
        <f t="shared" si="427"/>
        <v>0</v>
      </c>
      <c r="LO73">
        <f t="shared" si="427"/>
        <v>0</v>
      </c>
      <c r="LP73">
        <f t="shared" si="427"/>
        <v>0</v>
      </c>
      <c r="LQ73">
        <f t="shared" si="427"/>
        <v>0</v>
      </c>
      <c r="LR73">
        <f t="shared" ref="LR73:OD73" si="428">LR$9*LR207</f>
        <v>0</v>
      </c>
      <c r="LS73">
        <f t="shared" si="428"/>
        <v>0</v>
      </c>
      <c r="LT73">
        <f t="shared" si="428"/>
        <v>0</v>
      </c>
      <c r="LU73">
        <f t="shared" si="428"/>
        <v>0</v>
      </c>
      <c r="LV73">
        <f t="shared" si="428"/>
        <v>0</v>
      </c>
      <c r="LW73">
        <f t="shared" si="428"/>
        <v>0</v>
      </c>
      <c r="LX73">
        <f t="shared" si="428"/>
        <v>0</v>
      </c>
      <c r="LY73">
        <f t="shared" si="428"/>
        <v>0</v>
      </c>
      <c r="LZ73">
        <f t="shared" si="428"/>
        <v>0</v>
      </c>
      <c r="MA73">
        <f t="shared" si="428"/>
        <v>0</v>
      </c>
      <c r="MB73">
        <f t="shared" si="428"/>
        <v>0</v>
      </c>
      <c r="MC73">
        <f t="shared" si="428"/>
        <v>0</v>
      </c>
      <c r="MD73">
        <f t="shared" si="428"/>
        <v>0</v>
      </c>
      <c r="ME73">
        <f t="shared" si="428"/>
        <v>0</v>
      </c>
      <c r="MF73">
        <f t="shared" si="428"/>
        <v>0</v>
      </c>
      <c r="MG73">
        <f t="shared" si="428"/>
        <v>0</v>
      </c>
      <c r="MH73">
        <f t="shared" si="428"/>
        <v>0</v>
      </c>
      <c r="MI73">
        <f t="shared" si="428"/>
        <v>0</v>
      </c>
      <c r="MJ73">
        <f t="shared" si="428"/>
        <v>0</v>
      </c>
      <c r="MK73">
        <f t="shared" si="428"/>
        <v>0</v>
      </c>
      <c r="ML73">
        <f t="shared" si="428"/>
        <v>0</v>
      </c>
      <c r="MM73">
        <f t="shared" si="428"/>
        <v>0</v>
      </c>
      <c r="MN73">
        <f t="shared" si="428"/>
        <v>0</v>
      </c>
      <c r="MO73">
        <f t="shared" si="428"/>
        <v>0</v>
      </c>
      <c r="MP73">
        <f t="shared" si="428"/>
        <v>0</v>
      </c>
      <c r="MQ73">
        <f t="shared" si="428"/>
        <v>0</v>
      </c>
      <c r="MR73">
        <f t="shared" si="428"/>
        <v>0</v>
      </c>
      <c r="MS73">
        <f t="shared" si="428"/>
        <v>0</v>
      </c>
      <c r="MT73">
        <f t="shared" si="428"/>
        <v>0</v>
      </c>
      <c r="MU73">
        <f t="shared" si="428"/>
        <v>0</v>
      </c>
      <c r="MV73">
        <f t="shared" si="428"/>
        <v>0</v>
      </c>
      <c r="MW73">
        <f t="shared" si="428"/>
        <v>0</v>
      </c>
      <c r="MX73">
        <f t="shared" si="428"/>
        <v>0</v>
      </c>
      <c r="MY73">
        <f t="shared" si="428"/>
        <v>0</v>
      </c>
      <c r="MZ73">
        <f t="shared" si="428"/>
        <v>0</v>
      </c>
      <c r="NA73">
        <f t="shared" si="428"/>
        <v>0</v>
      </c>
      <c r="NB73">
        <f t="shared" si="428"/>
        <v>0</v>
      </c>
      <c r="NC73">
        <f t="shared" si="428"/>
        <v>0</v>
      </c>
      <c r="ND73">
        <f t="shared" si="428"/>
        <v>0</v>
      </c>
      <c r="NE73">
        <f t="shared" si="428"/>
        <v>0</v>
      </c>
      <c r="NF73">
        <f t="shared" si="428"/>
        <v>0</v>
      </c>
      <c r="NG73">
        <f t="shared" si="428"/>
        <v>0</v>
      </c>
      <c r="NH73">
        <f t="shared" si="428"/>
        <v>0</v>
      </c>
      <c r="NI73">
        <f t="shared" si="428"/>
        <v>0</v>
      </c>
      <c r="NJ73">
        <f t="shared" si="428"/>
        <v>0</v>
      </c>
      <c r="NK73">
        <f t="shared" si="428"/>
        <v>0</v>
      </c>
      <c r="NL73">
        <f t="shared" si="428"/>
        <v>0</v>
      </c>
      <c r="NM73">
        <f t="shared" si="428"/>
        <v>0</v>
      </c>
      <c r="NN73">
        <f t="shared" si="428"/>
        <v>0</v>
      </c>
      <c r="NO73">
        <f t="shared" si="428"/>
        <v>0</v>
      </c>
      <c r="NP73">
        <f t="shared" si="428"/>
        <v>0</v>
      </c>
      <c r="NQ73">
        <f t="shared" si="428"/>
        <v>0</v>
      </c>
      <c r="NR73">
        <f t="shared" si="428"/>
        <v>0</v>
      </c>
      <c r="NS73">
        <f t="shared" si="428"/>
        <v>0</v>
      </c>
      <c r="NT73">
        <f t="shared" si="428"/>
        <v>0</v>
      </c>
      <c r="NU73">
        <f t="shared" si="428"/>
        <v>0</v>
      </c>
      <c r="NV73">
        <f t="shared" si="428"/>
        <v>0</v>
      </c>
      <c r="NW73">
        <f t="shared" si="428"/>
        <v>0</v>
      </c>
      <c r="NX73">
        <f t="shared" si="428"/>
        <v>0</v>
      </c>
      <c r="NY73">
        <f t="shared" si="428"/>
        <v>0</v>
      </c>
      <c r="NZ73">
        <f t="shared" si="428"/>
        <v>0</v>
      </c>
      <c r="OA73">
        <f t="shared" si="428"/>
        <v>0</v>
      </c>
      <c r="OB73">
        <f t="shared" si="428"/>
        <v>0</v>
      </c>
      <c r="OC73">
        <f t="shared" si="428"/>
        <v>0</v>
      </c>
      <c r="OD73">
        <f t="shared" si="428"/>
        <v>0</v>
      </c>
      <c r="OE73">
        <f t="shared" ref="OE73:OS73" si="429">OE$9*OE207</f>
        <v>0</v>
      </c>
      <c r="OF73">
        <f t="shared" si="429"/>
        <v>0</v>
      </c>
      <c r="OG73">
        <f t="shared" si="429"/>
        <v>0</v>
      </c>
      <c r="OH73">
        <f t="shared" si="429"/>
        <v>0</v>
      </c>
      <c r="OI73">
        <f t="shared" si="429"/>
        <v>0</v>
      </c>
      <c r="OJ73">
        <f t="shared" si="429"/>
        <v>0</v>
      </c>
      <c r="OK73">
        <f t="shared" si="429"/>
        <v>0</v>
      </c>
      <c r="OL73">
        <f t="shared" si="429"/>
        <v>0</v>
      </c>
      <c r="OM73">
        <f t="shared" si="429"/>
        <v>0</v>
      </c>
      <c r="ON73">
        <f t="shared" si="429"/>
        <v>0</v>
      </c>
      <c r="OO73">
        <f t="shared" si="429"/>
        <v>0</v>
      </c>
      <c r="OP73">
        <f t="shared" si="429"/>
        <v>0</v>
      </c>
      <c r="OQ73">
        <f t="shared" si="429"/>
        <v>0</v>
      </c>
      <c r="OR73">
        <f t="shared" si="429"/>
        <v>0</v>
      </c>
      <c r="OS73">
        <f t="shared" si="429"/>
        <v>0</v>
      </c>
    </row>
    <row r="74" spans="1:409">
      <c r="A74">
        <f>Rådata_6000!A70</f>
        <v>0</v>
      </c>
      <c r="B74" s="311">
        <f t="shared" si="257"/>
        <v>0</v>
      </c>
      <c r="C74" s="47">
        <f t="shared" si="257"/>
        <v>0</v>
      </c>
      <c r="D74" s="47">
        <f t="shared" si="257"/>
        <v>0</v>
      </c>
      <c r="E74" s="47">
        <f t="shared" si="257"/>
        <v>0</v>
      </c>
      <c r="F74" s="47">
        <f t="shared" si="257"/>
        <v>0</v>
      </c>
      <c r="G74" s="47">
        <f t="shared" si="257"/>
        <v>0</v>
      </c>
      <c r="H74" s="47">
        <f t="shared" si="257"/>
        <v>0</v>
      </c>
      <c r="I74" s="312">
        <f t="shared" si="257"/>
        <v>0</v>
      </c>
      <c r="J74">
        <f t="shared" ref="J74:BU74" si="430">J$9*J208</f>
        <v>0</v>
      </c>
      <c r="K74">
        <f t="shared" si="430"/>
        <v>0</v>
      </c>
      <c r="L74">
        <f t="shared" si="430"/>
        <v>0</v>
      </c>
      <c r="M74">
        <f t="shared" si="430"/>
        <v>0</v>
      </c>
      <c r="N74">
        <f t="shared" si="430"/>
        <v>0</v>
      </c>
      <c r="O74">
        <f t="shared" si="430"/>
        <v>0</v>
      </c>
      <c r="P74">
        <f t="shared" si="430"/>
        <v>0</v>
      </c>
      <c r="Q74">
        <f t="shared" si="430"/>
        <v>0</v>
      </c>
      <c r="R74">
        <f t="shared" si="430"/>
        <v>0</v>
      </c>
      <c r="S74">
        <f t="shared" si="430"/>
        <v>0</v>
      </c>
      <c r="T74">
        <f t="shared" si="430"/>
        <v>0</v>
      </c>
      <c r="U74">
        <f t="shared" si="430"/>
        <v>0</v>
      </c>
      <c r="V74">
        <f t="shared" si="430"/>
        <v>0</v>
      </c>
      <c r="W74">
        <f t="shared" si="430"/>
        <v>0</v>
      </c>
      <c r="X74">
        <f t="shared" si="430"/>
        <v>0</v>
      </c>
      <c r="Y74">
        <f t="shared" si="430"/>
        <v>0</v>
      </c>
      <c r="Z74">
        <f t="shared" si="430"/>
        <v>0</v>
      </c>
      <c r="AA74">
        <f t="shared" si="430"/>
        <v>0</v>
      </c>
      <c r="AB74">
        <f t="shared" si="430"/>
        <v>0</v>
      </c>
      <c r="AC74">
        <f t="shared" si="430"/>
        <v>0</v>
      </c>
      <c r="AD74">
        <f t="shared" si="430"/>
        <v>0</v>
      </c>
      <c r="AE74">
        <f t="shared" si="430"/>
        <v>0</v>
      </c>
      <c r="AF74">
        <f t="shared" si="430"/>
        <v>0</v>
      </c>
      <c r="AG74">
        <f t="shared" si="430"/>
        <v>0</v>
      </c>
      <c r="AH74">
        <f t="shared" si="430"/>
        <v>0</v>
      </c>
      <c r="AI74">
        <f t="shared" si="430"/>
        <v>0</v>
      </c>
      <c r="AJ74">
        <f t="shared" si="430"/>
        <v>0</v>
      </c>
      <c r="AK74">
        <f t="shared" si="430"/>
        <v>0</v>
      </c>
      <c r="AL74">
        <f t="shared" si="430"/>
        <v>0</v>
      </c>
      <c r="AM74">
        <f t="shared" si="430"/>
        <v>0</v>
      </c>
      <c r="AN74">
        <f t="shared" si="430"/>
        <v>0</v>
      </c>
      <c r="AO74">
        <f t="shared" si="430"/>
        <v>0</v>
      </c>
      <c r="AP74">
        <f t="shared" si="430"/>
        <v>0</v>
      </c>
      <c r="AQ74">
        <f t="shared" si="430"/>
        <v>0</v>
      </c>
      <c r="AR74">
        <f t="shared" si="430"/>
        <v>0</v>
      </c>
      <c r="AS74">
        <f t="shared" si="430"/>
        <v>0</v>
      </c>
      <c r="AT74">
        <f t="shared" si="430"/>
        <v>0</v>
      </c>
      <c r="AU74">
        <f t="shared" si="430"/>
        <v>0</v>
      </c>
      <c r="AV74">
        <f t="shared" si="430"/>
        <v>0</v>
      </c>
      <c r="AW74">
        <f t="shared" si="430"/>
        <v>0</v>
      </c>
      <c r="AX74">
        <f t="shared" si="430"/>
        <v>0</v>
      </c>
      <c r="AY74">
        <f t="shared" si="430"/>
        <v>0</v>
      </c>
      <c r="AZ74">
        <f t="shared" si="430"/>
        <v>0</v>
      </c>
      <c r="BA74">
        <f t="shared" si="430"/>
        <v>0</v>
      </c>
      <c r="BB74">
        <f t="shared" si="430"/>
        <v>0</v>
      </c>
      <c r="BC74">
        <f t="shared" si="430"/>
        <v>0</v>
      </c>
      <c r="BD74">
        <f t="shared" si="430"/>
        <v>0</v>
      </c>
      <c r="BE74">
        <f t="shared" si="430"/>
        <v>0</v>
      </c>
      <c r="BF74">
        <f t="shared" si="430"/>
        <v>0</v>
      </c>
      <c r="BG74">
        <f t="shared" si="430"/>
        <v>0</v>
      </c>
      <c r="BH74">
        <f t="shared" si="430"/>
        <v>0</v>
      </c>
      <c r="BI74">
        <f t="shared" si="430"/>
        <v>0</v>
      </c>
      <c r="BJ74">
        <f t="shared" si="430"/>
        <v>0</v>
      </c>
      <c r="BK74">
        <f t="shared" si="430"/>
        <v>0</v>
      </c>
      <c r="BL74">
        <f t="shared" si="430"/>
        <v>0</v>
      </c>
      <c r="BM74">
        <f t="shared" si="430"/>
        <v>0</v>
      </c>
      <c r="BN74">
        <f t="shared" si="430"/>
        <v>0</v>
      </c>
      <c r="BO74">
        <f t="shared" si="430"/>
        <v>0</v>
      </c>
      <c r="BP74">
        <f t="shared" si="430"/>
        <v>0</v>
      </c>
      <c r="BQ74">
        <f t="shared" si="430"/>
        <v>0</v>
      </c>
      <c r="BR74">
        <f t="shared" si="430"/>
        <v>0</v>
      </c>
      <c r="BS74">
        <f t="shared" si="430"/>
        <v>0</v>
      </c>
      <c r="BT74">
        <f t="shared" si="430"/>
        <v>0</v>
      </c>
      <c r="BU74">
        <f t="shared" si="430"/>
        <v>0</v>
      </c>
      <c r="BV74">
        <f t="shared" ref="BV74:EG74" si="431">BV$9*BV208</f>
        <v>0</v>
      </c>
      <c r="BW74">
        <f t="shared" si="431"/>
        <v>0</v>
      </c>
      <c r="BX74">
        <f t="shared" si="431"/>
        <v>0</v>
      </c>
      <c r="BY74">
        <f t="shared" si="431"/>
        <v>0</v>
      </c>
      <c r="BZ74">
        <f t="shared" si="431"/>
        <v>0</v>
      </c>
      <c r="CA74">
        <f t="shared" si="431"/>
        <v>0</v>
      </c>
      <c r="CB74">
        <f t="shared" si="431"/>
        <v>0</v>
      </c>
      <c r="CC74">
        <f t="shared" si="431"/>
        <v>0</v>
      </c>
      <c r="CD74">
        <f t="shared" si="431"/>
        <v>0</v>
      </c>
      <c r="CE74">
        <f t="shared" si="431"/>
        <v>0</v>
      </c>
      <c r="CF74">
        <f t="shared" si="431"/>
        <v>0</v>
      </c>
      <c r="CG74">
        <f t="shared" si="431"/>
        <v>0</v>
      </c>
      <c r="CH74">
        <f t="shared" si="431"/>
        <v>0</v>
      </c>
      <c r="CI74">
        <f t="shared" si="431"/>
        <v>0</v>
      </c>
      <c r="CJ74">
        <f t="shared" si="431"/>
        <v>0</v>
      </c>
      <c r="CK74">
        <f t="shared" si="431"/>
        <v>0</v>
      </c>
      <c r="CL74">
        <f t="shared" si="431"/>
        <v>0</v>
      </c>
      <c r="CM74">
        <f t="shared" si="431"/>
        <v>0</v>
      </c>
      <c r="CN74">
        <f t="shared" si="431"/>
        <v>0</v>
      </c>
      <c r="CO74">
        <f t="shared" si="431"/>
        <v>0</v>
      </c>
      <c r="CP74">
        <f t="shared" si="431"/>
        <v>0</v>
      </c>
      <c r="CQ74">
        <f t="shared" si="431"/>
        <v>0</v>
      </c>
      <c r="CR74">
        <f t="shared" si="431"/>
        <v>0</v>
      </c>
      <c r="CS74">
        <f t="shared" si="431"/>
        <v>0</v>
      </c>
      <c r="CT74">
        <f t="shared" si="431"/>
        <v>0</v>
      </c>
      <c r="CU74">
        <f t="shared" si="431"/>
        <v>0</v>
      </c>
      <c r="CV74">
        <f t="shared" si="431"/>
        <v>0</v>
      </c>
      <c r="CW74">
        <f t="shared" si="431"/>
        <v>0</v>
      </c>
      <c r="CX74">
        <f t="shared" si="431"/>
        <v>0</v>
      </c>
      <c r="CY74">
        <f t="shared" si="431"/>
        <v>0</v>
      </c>
      <c r="CZ74">
        <f t="shared" si="431"/>
        <v>0</v>
      </c>
      <c r="DA74">
        <f t="shared" si="431"/>
        <v>0</v>
      </c>
      <c r="DB74">
        <f t="shared" si="431"/>
        <v>0</v>
      </c>
      <c r="DC74">
        <f t="shared" si="431"/>
        <v>0</v>
      </c>
      <c r="DD74">
        <f t="shared" si="431"/>
        <v>0</v>
      </c>
      <c r="DE74">
        <f t="shared" si="431"/>
        <v>0</v>
      </c>
      <c r="DF74">
        <f t="shared" si="431"/>
        <v>0</v>
      </c>
      <c r="DG74">
        <f t="shared" si="431"/>
        <v>0</v>
      </c>
      <c r="DH74">
        <f t="shared" si="431"/>
        <v>0</v>
      </c>
      <c r="DI74">
        <f t="shared" si="431"/>
        <v>0</v>
      </c>
      <c r="DJ74">
        <f t="shared" si="431"/>
        <v>0</v>
      </c>
      <c r="DK74">
        <f t="shared" si="431"/>
        <v>0</v>
      </c>
      <c r="DL74">
        <f t="shared" si="431"/>
        <v>0</v>
      </c>
      <c r="DM74">
        <f t="shared" si="431"/>
        <v>0</v>
      </c>
      <c r="DN74">
        <f t="shared" si="431"/>
        <v>0</v>
      </c>
      <c r="DO74">
        <f t="shared" si="431"/>
        <v>0</v>
      </c>
      <c r="DP74">
        <f t="shared" si="431"/>
        <v>0</v>
      </c>
      <c r="DQ74">
        <f t="shared" si="431"/>
        <v>0</v>
      </c>
      <c r="DR74">
        <f t="shared" si="431"/>
        <v>0</v>
      </c>
      <c r="DS74">
        <f t="shared" si="431"/>
        <v>0</v>
      </c>
      <c r="DT74">
        <f t="shared" si="431"/>
        <v>0</v>
      </c>
      <c r="DU74">
        <f t="shared" si="431"/>
        <v>0</v>
      </c>
      <c r="DV74">
        <f t="shared" si="431"/>
        <v>0</v>
      </c>
      <c r="DW74">
        <f t="shared" si="431"/>
        <v>0</v>
      </c>
      <c r="DX74">
        <f t="shared" si="431"/>
        <v>0</v>
      </c>
      <c r="DY74">
        <f t="shared" si="431"/>
        <v>0</v>
      </c>
      <c r="DZ74">
        <f t="shared" si="431"/>
        <v>0</v>
      </c>
      <c r="EA74">
        <f t="shared" si="431"/>
        <v>0</v>
      </c>
      <c r="EB74">
        <f t="shared" si="431"/>
        <v>0</v>
      </c>
      <c r="EC74">
        <f t="shared" si="431"/>
        <v>0</v>
      </c>
      <c r="ED74">
        <f t="shared" si="431"/>
        <v>0</v>
      </c>
      <c r="EE74">
        <f t="shared" si="431"/>
        <v>0</v>
      </c>
      <c r="EF74">
        <f t="shared" si="431"/>
        <v>0</v>
      </c>
      <c r="EG74">
        <f t="shared" si="431"/>
        <v>0</v>
      </c>
      <c r="EH74">
        <f t="shared" ref="EH74:GS74" si="432">EH$9*EH208</f>
        <v>0</v>
      </c>
      <c r="EI74">
        <f t="shared" si="432"/>
        <v>0</v>
      </c>
      <c r="EJ74">
        <f t="shared" si="432"/>
        <v>0</v>
      </c>
      <c r="EK74">
        <f t="shared" si="432"/>
        <v>0</v>
      </c>
      <c r="EL74">
        <f t="shared" si="432"/>
        <v>0</v>
      </c>
      <c r="EM74">
        <f t="shared" si="432"/>
        <v>0</v>
      </c>
      <c r="EN74">
        <f t="shared" si="432"/>
        <v>0</v>
      </c>
      <c r="EO74">
        <f t="shared" si="432"/>
        <v>0</v>
      </c>
      <c r="EP74">
        <f t="shared" si="432"/>
        <v>0</v>
      </c>
      <c r="EQ74">
        <f t="shared" si="432"/>
        <v>0</v>
      </c>
      <c r="ER74">
        <f t="shared" si="432"/>
        <v>0</v>
      </c>
      <c r="ES74">
        <f t="shared" si="432"/>
        <v>0</v>
      </c>
      <c r="ET74">
        <f t="shared" si="432"/>
        <v>0</v>
      </c>
      <c r="EU74">
        <f t="shared" si="432"/>
        <v>0</v>
      </c>
      <c r="EV74">
        <f t="shared" si="432"/>
        <v>0</v>
      </c>
      <c r="EW74">
        <f t="shared" si="432"/>
        <v>0</v>
      </c>
      <c r="EX74">
        <f t="shared" si="432"/>
        <v>0</v>
      </c>
      <c r="EY74">
        <f t="shared" si="432"/>
        <v>0</v>
      </c>
      <c r="EZ74">
        <f t="shared" si="432"/>
        <v>0</v>
      </c>
      <c r="FA74">
        <f t="shared" si="432"/>
        <v>0</v>
      </c>
      <c r="FB74">
        <f t="shared" si="432"/>
        <v>0</v>
      </c>
      <c r="FC74">
        <f t="shared" si="432"/>
        <v>0</v>
      </c>
      <c r="FD74">
        <f t="shared" si="432"/>
        <v>0</v>
      </c>
      <c r="FE74">
        <f t="shared" si="432"/>
        <v>0</v>
      </c>
      <c r="FF74">
        <f t="shared" si="432"/>
        <v>0</v>
      </c>
      <c r="FG74">
        <f t="shared" si="432"/>
        <v>0</v>
      </c>
      <c r="FH74">
        <f t="shared" si="432"/>
        <v>0</v>
      </c>
      <c r="FI74">
        <f t="shared" si="432"/>
        <v>0</v>
      </c>
      <c r="FJ74">
        <f t="shared" si="432"/>
        <v>0</v>
      </c>
      <c r="FK74">
        <f t="shared" si="432"/>
        <v>0</v>
      </c>
      <c r="FL74">
        <f t="shared" si="432"/>
        <v>0</v>
      </c>
      <c r="FM74">
        <f t="shared" si="432"/>
        <v>0</v>
      </c>
      <c r="FN74">
        <f t="shared" si="432"/>
        <v>0</v>
      </c>
      <c r="FO74">
        <f t="shared" si="432"/>
        <v>0</v>
      </c>
      <c r="FP74">
        <f t="shared" si="432"/>
        <v>0</v>
      </c>
      <c r="FQ74">
        <f t="shared" si="432"/>
        <v>0</v>
      </c>
      <c r="FR74">
        <f t="shared" si="432"/>
        <v>0</v>
      </c>
      <c r="FS74">
        <f t="shared" si="432"/>
        <v>0</v>
      </c>
      <c r="FT74">
        <f t="shared" si="432"/>
        <v>0</v>
      </c>
      <c r="FU74">
        <f t="shared" si="432"/>
        <v>0</v>
      </c>
      <c r="FV74">
        <f t="shared" si="432"/>
        <v>0</v>
      </c>
      <c r="FW74">
        <f t="shared" si="432"/>
        <v>0</v>
      </c>
      <c r="FX74">
        <f t="shared" si="432"/>
        <v>0</v>
      </c>
      <c r="FY74">
        <f t="shared" si="432"/>
        <v>0</v>
      </c>
      <c r="FZ74">
        <f t="shared" si="432"/>
        <v>0</v>
      </c>
      <c r="GA74">
        <f t="shared" si="432"/>
        <v>0</v>
      </c>
      <c r="GB74">
        <f t="shared" si="432"/>
        <v>0</v>
      </c>
      <c r="GC74">
        <f t="shared" si="432"/>
        <v>0</v>
      </c>
      <c r="GD74">
        <f t="shared" si="432"/>
        <v>0</v>
      </c>
      <c r="GE74">
        <f t="shared" si="432"/>
        <v>0</v>
      </c>
      <c r="GF74">
        <f t="shared" si="432"/>
        <v>0</v>
      </c>
      <c r="GG74">
        <f t="shared" si="432"/>
        <v>0</v>
      </c>
      <c r="GH74">
        <f t="shared" si="432"/>
        <v>0</v>
      </c>
      <c r="GI74">
        <f t="shared" si="432"/>
        <v>0</v>
      </c>
      <c r="GJ74">
        <f t="shared" si="432"/>
        <v>0</v>
      </c>
      <c r="GK74">
        <f t="shared" si="432"/>
        <v>0</v>
      </c>
      <c r="GL74">
        <f t="shared" si="432"/>
        <v>0</v>
      </c>
      <c r="GM74">
        <f t="shared" si="432"/>
        <v>0</v>
      </c>
      <c r="GN74">
        <f t="shared" si="432"/>
        <v>0</v>
      </c>
      <c r="GO74">
        <f t="shared" si="432"/>
        <v>0</v>
      </c>
      <c r="GP74">
        <f t="shared" si="432"/>
        <v>0</v>
      </c>
      <c r="GQ74">
        <f t="shared" si="432"/>
        <v>0</v>
      </c>
      <c r="GR74">
        <f t="shared" si="432"/>
        <v>0</v>
      </c>
      <c r="GS74">
        <f t="shared" si="432"/>
        <v>0</v>
      </c>
      <c r="GT74">
        <f t="shared" ref="GT74:JE74" si="433">GT$9*GT208</f>
        <v>0</v>
      </c>
      <c r="GU74">
        <f t="shared" si="433"/>
        <v>0</v>
      </c>
      <c r="GV74">
        <f t="shared" si="433"/>
        <v>0</v>
      </c>
      <c r="GW74">
        <f t="shared" si="433"/>
        <v>0</v>
      </c>
      <c r="GX74">
        <f t="shared" si="433"/>
        <v>0</v>
      </c>
      <c r="GY74">
        <f t="shared" si="433"/>
        <v>0</v>
      </c>
      <c r="GZ74">
        <f t="shared" si="433"/>
        <v>0</v>
      </c>
      <c r="HA74">
        <f t="shared" si="433"/>
        <v>0</v>
      </c>
      <c r="HB74">
        <f t="shared" si="433"/>
        <v>0</v>
      </c>
      <c r="HC74">
        <f t="shared" si="433"/>
        <v>0</v>
      </c>
      <c r="HD74">
        <f t="shared" si="433"/>
        <v>0</v>
      </c>
      <c r="HE74">
        <f t="shared" si="433"/>
        <v>0</v>
      </c>
      <c r="HF74">
        <f t="shared" si="433"/>
        <v>0</v>
      </c>
      <c r="HG74">
        <f t="shared" si="433"/>
        <v>0</v>
      </c>
      <c r="HH74">
        <f t="shared" si="433"/>
        <v>0</v>
      </c>
      <c r="HI74">
        <f t="shared" si="433"/>
        <v>0</v>
      </c>
      <c r="HJ74">
        <f t="shared" si="433"/>
        <v>0</v>
      </c>
      <c r="HK74">
        <f t="shared" si="433"/>
        <v>0</v>
      </c>
      <c r="HL74">
        <f t="shared" si="433"/>
        <v>0</v>
      </c>
      <c r="HM74">
        <f t="shared" si="433"/>
        <v>0</v>
      </c>
      <c r="HN74">
        <f t="shared" si="433"/>
        <v>0</v>
      </c>
      <c r="HO74">
        <f t="shared" si="433"/>
        <v>0</v>
      </c>
      <c r="HP74">
        <f t="shared" si="433"/>
        <v>0</v>
      </c>
      <c r="HQ74">
        <f t="shared" si="433"/>
        <v>0</v>
      </c>
      <c r="HR74">
        <f t="shared" si="433"/>
        <v>0</v>
      </c>
      <c r="HS74">
        <f t="shared" si="433"/>
        <v>0</v>
      </c>
      <c r="HT74">
        <f t="shared" si="433"/>
        <v>0</v>
      </c>
      <c r="HU74">
        <f t="shared" si="433"/>
        <v>0</v>
      </c>
      <c r="HV74">
        <f t="shared" si="433"/>
        <v>0</v>
      </c>
      <c r="HW74">
        <f t="shared" si="433"/>
        <v>0</v>
      </c>
      <c r="HX74">
        <f t="shared" si="433"/>
        <v>0</v>
      </c>
      <c r="HY74">
        <f t="shared" si="433"/>
        <v>0</v>
      </c>
      <c r="HZ74">
        <f t="shared" si="433"/>
        <v>0</v>
      </c>
      <c r="IA74">
        <f t="shared" si="433"/>
        <v>0</v>
      </c>
      <c r="IB74">
        <f t="shared" si="433"/>
        <v>0</v>
      </c>
      <c r="IC74">
        <f t="shared" si="433"/>
        <v>0</v>
      </c>
      <c r="ID74">
        <f t="shared" si="433"/>
        <v>0</v>
      </c>
      <c r="IE74">
        <f t="shared" si="433"/>
        <v>0</v>
      </c>
      <c r="IF74">
        <f t="shared" si="433"/>
        <v>0</v>
      </c>
      <c r="IG74">
        <f t="shared" si="433"/>
        <v>0</v>
      </c>
      <c r="IH74">
        <f t="shared" si="433"/>
        <v>0</v>
      </c>
      <c r="II74">
        <f t="shared" si="433"/>
        <v>0</v>
      </c>
      <c r="IJ74">
        <f t="shared" si="433"/>
        <v>0</v>
      </c>
      <c r="IK74">
        <f t="shared" si="433"/>
        <v>0</v>
      </c>
      <c r="IL74">
        <f t="shared" si="433"/>
        <v>0</v>
      </c>
      <c r="IM74">
        <f t="shared" si="433"/>
        <v>0</v>
      </c>
      <c r="IN74">
        <f t="shared" si="433"/>
        <v>0</v>
      </c>
      <c r="IO74">
        <f t="shared" si="433"/>
        <v>0</v>
      </c>
      <c r="IP74">
        <f t="shared" si="433"/>
        <v>0</v>
      </c>
      <c r="IQ74">
        <f t="shared" si="433"/>
        <v>0</v>
      </c>
      <c r="IR74">
        <f t="shared" si="433"/>
        <v>0</v>
      </c>
      <c r="IS74">
        <f t="shared" si="433"/>
        <v>0</v>
      </c>
      <c r="IT74">
        <f t="shared" si="433"/>
        <v>0</v>
      </c>
      <c r="IU74">
        <f t="shared" si="433"/>
        <v>0</v>
      </c>
      <c r="IV74">
        <f t="shared" si="433"/>
        <v>0</v>
      </c>
      <c r="IW74">
        <f t="shared" si="433"/>
        <v>0</v>
      </c>
      <c r="IX74">
        <f t="shared" si="433"/>
        <v>0</v>
      </c>
      <c r="IY74">
        <f t="shared" si="433"/>
        <v>0</v>
      </c>
      <c r="IZ74">
        <f t="shared" si="433"/>
        <v>0</v>
      </c>
      <c r="JA74">
        <f t="shared" si="433"/>
        <v>0</v>
      </c>
      <c r="JB74">
        <f t="shared" si="433"/>
        <v>0</v>
      </c>
      <c r="JC74">
        <f t="shared" si="433"/>
        <v>0</v>
      </c>
      <c r="JD74">
        <f t="shared" si="433"/>
        <v>0</v>
      </c>
      <c r="JE74">
        <f t="shared" si="433"/>
        <v>0</v>
      </c>
      <c r="JF74">
        <f t="shared" ref="JF74:LQ74" si="434">JF$9*JF208</f>
        <v>0</v>
      </c>
      <c r="JG74">
        <f t="shared" si="434"/>
        <v>0</v>
      </c>
      <c r="JH74">
        <f t="shared" si="434"/>
        <v>0</v>
      </c>
      <c r="JI74">
        <f t="shared" si="434"/>
        <v>0</v>
      </c>
      <c r="JJ74">
        <f t="shared" si="434"/>
        <v>0</v>
      </c>
      <c r="JK74">
        <f t="shared" si="434"/>
        <v>0</v>
      </c>
      <c r="JL74">
        <f t="shared" si="434"/>
        <v>0</v>
      </c>
      <c r="JM74">
        <f t="shared" si="434"/>
        <v>0</v>
      </c>
      <c r="JN74">
        <f t="shared" si="434"/>
        <v>0</v>
      </c>
      <c r="JO74">
        <f t="shared" si="434"/>
        <v>0</v>
      </c>
      <c r="JP74">
        <f t="shared" si="434"/>
        <v>0</v>
      </c>
      <c r="JQ74">
        <f t="shared" si="434"/>
        <v>0</v>
      </c>
      <c r="JR74">
        <f t="shared" si="434"/>
        <v>0</v>
      </c>
      <c r="JS74">
        <f t="shared" si="434"/>
        <v>0</v>
      </c>
      <c r="JT74">
        <f t="shared" si="434"/>
        <v>0</v>
      </c>
      <c r="JU74">
        <f t="shared" si="434"/>
        <v>0</v>
      </c>
      <c r="JV74">
        <f t="shared" si="434"/>
        <v>0</v>
      </c>
      <c r="JW74">
        <f t="shared" si="434"/>
        <v>0</v>
      </c>
      <c r="JX74">
        <f t="shared" si="434"/>
        <v>0</v>
      </c>
      <c r="JY74">
        <f t="shared" si="434"/>
        <v>0</v>
      </c>
      <c r="JZ74">
        <f t="shared" si="434"/>
        <v>0</v>
      </c>
      <c r="KA74">
        <f t="shared" si="434"/>
        <v>0</v>
      </c>
      <c r="KB74">
        <f t="shared" si="434"/>
        <v>0</v>
      </c>
      <c r="KC74">
        <f t="shared" si="434"/>
        <v>0</v>
      </c>
      <c r="KD74">
        <f t="shared" si="434"/>
        <v>0</v>
      </c>
      <c r="KE74">
        <f t="shared" si="434"/>
        <v>0</v>
      </c>
      <c r="KF74">
        <f t="shared" si="434"/>
        <v>0</v>
      </c>
      <c r="KG74">
        <f t="shared" si="434"/>
        <v>0</v>
      </c>
      <c r="KH74">
        <f t="shared" si="434"/>
        <v>0</v>
      </c>
      <c r="KI74">
        <f t="shared" si="434"/>
        <v>0</v>
      </c>
      <c r="KJ74">
        <f t="shared" si="434"/>
        <v>0</v>
      </c>
      <c r="KK74">
        <f t="shared" si="434"/>
        <v>0</v>
      </c>
      <c r="KL74">
        <f t="shared" si="434"/>
        <v>0</v>
      </c>
      <c r="KM74">
        <f t="shared" si="434"/>
        <v>0</v>
      </c>
      <c r="KN74">
        <f t="shared" si="434"/>
        <v>0</v>
      </c>
      <c r="KO74">
        <f t="shared" si="434"/>
        <v>0</v>
      </c>
      <c r="KP74">
        <f t="shared" si="434"/>
        <v>0</v>
      </c>
      <c r="KQ74">
        <f t="shared" si="434"/>
        <v>0</v>
      </c>
      <c r="KR74">
        <f t="shared" si="434"/>
        <v>0</v>
      </c>
      <c r="KS74">
        <f t="shared" si="434"/>
        <v>0</v>
      </c>
      <c r="KT74">
        <f t="shared" si="434"/>
        <v>0</v>
      </c>
      <c r="KU74">
        <f t="shared" si="434"/>
        <v>0</v>
      </c>
      <c r="KV74">
        <f t="shared" si="434"/>
        <v>0</v>
      </c>
      <c r="KW74">
        <f t="shared" si="434"/>
        <v>0</v>
      </c>
      <c r="KX74">
        <f t="shared" si="434"/>
        <v>0</v>
      </c>
      <c r="KY74">
        <f t="shared" si="434"/>
        <v>0</v>
      </c>
      <c r="KZ74">
        <f t="shared" si="434"/>
        <v>0</v>
      </c>
      <c r="LA74">
        <f t="shared" si="434"/>
        <v>0</v>
      </c>
      <c r="LB74">
        <f t="shared" si="434"/>
        <v>0</v>
      </c>
      <c r="LC74">
        <f t="shared" si="434"/>
        <v>0</v>
      </c>
      <c r="LD74">
        <f t="shared" si="434"/>
        <v>0</v>
      </c>
      <c r="LE74">
        <f t="shared" si="434"/>
        <v>0</v>
      </c>
      <c r="LF74">
        <f t="shared" si="434"/>
        <v>0</v>
      </c>
      <c r="LG74">
        <f t="shared" si="434"/>
        <v>0</v>
      </c>
      <c r="LH74">
        <f t="shared" si="434"/>
        <v>0</v>
      </c>
      <c r="LI74">
        <f t="shared" si="434"/>
        <v>0</v>
      </c>
      <c r="LJ74">
        <f t="shared" si="434"/>
        <v>0</v>
      </c>
      <c r="LK74">
        <f t="shared" si="434"/>
        <v>0</v>
      </c>
      <c r="LL74">
        <f t="shared" si="434"/>
        <v>0</v>
      </c>
      <c r="LM74">
        <f t="shared" si="434"/>
        <v>0</v>
      </c>
      <c r="LN74">
        <f t="shared" si="434"/>
        <v>0</v>
      </c>
      <c r="LO74">
        <f t="shared" si="434"/>
        <v>0</v>
      </c>
      <c r="LP74">
        <f t="shared" si="434"/>
        <v>0</v>
      </c>
      <c r="LQ74">
        <f t="shared" si="434"/>
        <v>0</v>
      </c>
      <c r="LR74">
        <f t="shared" ref="LR74:OD74" si="435">LR$9*LR208</f>
        <v>0</v>
      </c>
      <c r="LS74">
        <f t="shared" si="435"/>
        <v>0</v>
      </c>
      <c r="LT74">
        <f t="shared" si="435"/>
        <v>0</v>
      </c>
      <c r="LU74">
        <f t="shared" si="435"/>
        <v>0</v>
      </c>
      <c r="LV74">
        <f t="shared" si="435"/>
        <v>0</v>
      </c>
      <c r="LW74">
        <f t="shared" si="435"/>
        <v>0</v>
      </c>
      <c r="LX74">
        <f t="shared" si="435"/>
        <v>0</v>
      </c>
      <c r="LY74">
        <f t="shared" si="435"/>
        <v>0</v>
      </c>
      <c r="LZ74">
        <f t="shared" si="435"/>
        <v>0</v>
      </c>
      <c r="MA74">
        <f t="shared" si="435"/>
        <v>0</v>
      </c>
      <c r="MB74">
        <f t="shared" si="435"/>
        <v>0</v>
      </c>
      <c r="MC74">
        <f t="shared" si="435"/>
        <v>0</v>
      </c>
      <c r="MD74">
        <f t="shared" si="435"/>
        <v>0</v>
      </c>
      <c r="ME74">
        <f t="shared" si="435"/>
        <v>0</v>
      </c>
      <c r="MF74">
        <f t="shared" si="435"/>
        <v>0</v>
      </c>
      <c r="MG74">
        <f t="shared" si="435"/>
        <v>0</v>
      </c>
      <c r="MH74">
        <f t="shared" si="435"/>
        <v>0</v>
      </c>
      <c r="MI74">
        <f t="shared" si="435"/>
        <v>0</v>
      </c>
      <c r="MJ74">
        <f t="shared" si="435"/>
        <v>0</v>
      </c>
      <c r="MK74">
        <f t="shared" si="435"/>
        <v>0</v>
      </c>
      <c r="ML74">
        <f t="shared" si="435"/>
        <v>0</v>
      </c>
      <c r="MM74">
        <f t="shared" si="435"/>
        <v>0</v>
      </c>
      <c r="MN74">
        <f t="shared" si="435"/>
        <v>0</v>
      </c>
      <c r="MO74">
        <f t="shared" si="435"/>
        <v>0</v>
      </c>
      <c r="MP74">
        <f t="shared" si="435"/>
        <v>0</v>
      </c>
      <c r="MQ74">
        <f t="shared" si="435"/>
        <v>0</v>
      </c>
      <c r="MR74">
        <f t="shared" si="435"/>
        <v>0</v>
      </c>
      <c r="MS74">
        <f t="shared" si="435"/>
        <v>0</v>
      </c>
      <c r="MT74">
        <f t="shared" si="435"/>
        <v>0</v>
      </c>
      <c r="MU74">
        <f t="shared" si="435"/>
        <v>0</v>
      </c>
      <c r="MV74">
        <f t="shared" si="435"/>
        <v>0</v>
      </c>
      <c r="MW74">
        <f t="shared" si="435"/>
        <v>0</v>
      </c>
      <c r="MX74">
        <f t="shared" si="435"/>
        <v>0</v>
      </c>
      <c r="MY74">
        <f t="shared" si="435"/>
        <v>0</v>
      </c>
      <c r="MZ74">
        <f t="shared" si="435"/>
        <v>0</v>
      </c>
      <c r="NA74">
        <f t="shared" si="435"/>
        <v>0</v>
      </c>
      <c r="NB74">
        <f t="shared" si="435"/>
        <v>0</v>
      </c>
      <c r="NC74">
        <f t="shared" si="435"/>
        <v>0</v>
      </c>
      <c r="ND74">
        <f t="shared" si="435"/>
        <v>0</v>
      </c>
      <c r="NE74">
        <f t="shared" si="435"/>
        <v>0</v>
      </c>
      <c r="NF74">
        <f t="shared" si="435"/>
        <v>0</v>
      </c>
      <c r="NG74">
        <f t="shared" si="435"/>
        <v>0</v>
      </c>
      <c r="NH74">
        <f t="shared" si="435"/>
        <v>0</v>
      </c>
      <c r="NI74">
        <f t="shared" si="435"/>
        <v>0</v>
      </c>
      <c r="NJ74">
        <f t="shared" si="435"/>
        <v>0</v>
      </c>
      <c r="NK74">
        <f t="shared" si="435"/>
        <v>0</v>
      </c>
      <c r="NL74">
        <f t="shared" si="435"/>
        <v>0</v>
      </c>
      <c r="NM74">
        <f t="shared" si="435"/>
        <v>0</v>
      </c>
      <c r="NN74">
        <f t="shared" si="435"/>
        <v>0</v>
      </c>
      <c r="NO74">
        <f t="shared" si="435"/>
        <v>0</v>
      </c>
      <c r="NP74">
        <f t="shared" si="435"/>
        <v>0</v>
      </c>
      <c r="NQ74">
        <f t="shared" si="435"/>
        <v>0</v>
      </c>
      <c r="NR74">
        <f t="shared" si="435"/>
        <v>0</v>
      </c>
      <c r="NS74">
        <f t="shared" si="435"/>
        <v>0</v>
      </c>
      <c r="NT74">
        <f t="shared" si="435"/>
        <v>0</v>
      </c>
      <c r="NU74">
        <f t="shared" si="435"/>
        <v>0</v>
      </c>
      <c r="NV74">
        <f t="shared" si="435"/>
        <v>0</v>
      </c>
      <c r="NW74">
        <f t="shared" si="435"/>
        <v>0</v>
      </c>
      <c r="NX74">
        <f t="shared" si="435"/>
        <v>0</v>
      </c>
      <c r="NY74">
        <f t="shared" si="435"/>
        <v>0</v>
      </c>
      <c r="NZ74">
        <f t="shared" si="435"/>
        <v>0</v>
      </c>
      <c r="OA74">
        <f t="shared" si="435"/>
        <v>0</v>
      </c>
      <c r="OB74">
        <f t="shared" si="435"/>
        <v>0</v>
      </c>
      <c r="OC74">
        <f t="shared" si="435"/>
        <v>0</v>
      </c>
      <c r="OD74">
        <f t="shared" si="435"/>
        <v>0</v>
      </c>
      <c r="OE74">
        <f t="shared" ref="OE74:OS74" si="436">OE$9*OE208</f>
        <v>0</v>
      </c>
      <c r="OF74">
        <f t="shared" si="436"/>
        <v>0</v>
      </c>
      <c r="OG74">
        <f t="shared" si="436"/>
        <v>0</v>
      </c>
      <c r="OH74">
        <f t="shared" si="436"/>
        <v>0</v>
      </c>
      <c r="OI74">
        <f t="shared" si="436"/>
        <v>0</v>
      </c>
      <c r="OJ74">
        <f t="shared" si="436"/>
        <v>0</v>
      </c>
      <c r="OK74">
        <f t="shared" si="436"/>
        <v>0</v>
      </c>
      <c r="OL74">
        <f t="shared" si="436"/>
        <v>0</v>
      </c>
      <c r="OM74">
        <f t="shared" si="436"/>
        <v>0</v>
      </c>
      <c r="ON74">
        <f t="shared" si="436"/>
        <v>0</v>
      </c>
      <c r="OO74">
        <f t="shared" si="436"/>
        <v>0</v>
      </c>
      <c r="OP74">
        <f t="shared" si="436"/>
        <v>0</v>
      </c>
      <c r="OQ74">
        <f t="shared" si="436"/>
        <v>0</v>
      </c>
      <c r="OR74">
        <f t="shared" si="436"/>
        <v>0</v>
      </c>
      <c r="OS74">
        <f t="shared" si="436"/>
        <v>0</v>
      </c>
    </row>
    <row r="75" spans="1:409">
      <c r="A75">
        <f>Rådata_6000!A71</f>
        <v>0</v>
      </c>
      <c r="B75" s="311">
        <f t="shared" si="257"/>
        <v>0</v>
      </c>
      <c r="C75" s="47">
        <f t="shared" si="257"/>
        <v>0</v>
      </c>
      <c r="D75" s="47">
        <f t="shared" si="257"/>
        <v>0</v>
      </c>
      <c r="E75" s="47">
        <f t="shared" si="257"/>
        <v>0</v>
      </c>
      <c r="F75" s="47">
        <f t="shared" si="257"/>
        <v>0</v>
      </c>
      <c r="G75" s="47">
        <f t="shared" si="257"/>
        <v>0</v>
      </c>
      <c r="H75" s="47">
        <f t="shared" si="257"/>
        <v>0</v>
      </c>
      <c r="I75" s="312">
        <f t="shared" si="257"/>
        <v>0</v>
      </c>
      <c r="J75">
        <f t="shared" ref="J75:BU75" si="437">J$9*J209</f>
        <v>0</v>
      </c>
      <c r="K75">
        <f t="shared" si="437"/>
        <v>0</v>
      </c>
      <c r="L75">
        <f t="shared" si="437"/>
        <v>0</v>
      </c>
      <c r="M75">
        <f t="shared" si="437"/>
        <v>0</v>
      </c>
      <c r="N75">
        <f t="shared" si="437"/>
        <v>0</v>
      </c>
      <c r="O75">
        <f t="shared" si="437"/>
        <v>0</v>
      </c>
      <c r="P75">
        <f t="shared" si="437"/>
        <v>0</v>
      </c>
      <c r="Q75">
        <f t="shared" si="437"/>
        <v>0</v>
      </c>
      <c r="R75">
        <f t="shared" si="437"/>
        <v>0</v>
      </c>
      <c r="S75">
        <f t="shared" si="437"/>
        <v>0</v>
      </c>
      <c r="T75">
        <f t="shared" si="437"/>
        <v>0</v>
      </c>
      <c r="U75">
        <f t="shared" si="437"/>
        <v>0</v>
      </c>
      <c r="V75">
        <f t="shared" si="437"/>
        <v>0</v>
      </c>
      <c r="W75">
        <f t="shared" si="437"/>
        <v>0</v>
      </c>
      <c r="X75">
        <f t="shared" si="437"/>
        <v>0</v>
      </c>
      <c r="Y75">
        <f t="shared" si="437"/>
        <v>0</v>
      </c>
      <c r="Z75">
        <f t="shared" si="437"/>
        <v>0</v>
      </c>
      <c r="AA75">
        <f t="shared" si="437"/>
        <v>0</v>
      </c>
      <c r="AB75">
        <f t="shared" si="437"/>
        <v>0</v>
      </c>
      <c r="AC75">
        <f t="shared" si="437"/>
        <v>0</v>
      </c>
      <c r="AD75">
        <f t="shared" si="437"/>
        <v>0</v>
      </c>
      <c r="AE75">
        <f t="shared" si="437"/>
        <v>0</v>
      </c>
      <c r="AF75">
        <f t="shared" si="437"/>
        <v>0</v>
      </c>
      <c r="AG75">
        <f t="shared" si="437"/>
        <v>0</v>
      </c>
      <c r="AH75">
        <f t="shared" si="437"/>
        <v>0</v>
      </c>
      <c r="AI75">
        <f t="shared" si="437"/>
        <v>0</v>
      </c>
      <c r="AJ75">
        <f t="shared" si="437"/>
        <v>0</v>
      </c>
      <c r="AK75">
        <f t="shared" si="437"/>
        <v>0</v>
      </c>
      <c r="AL75">
        <f t="shared" si="437"/>
        <v>0</v>
      </c>
      <c r="AM75">
        <f t="shared" si="437"/>
        <v>0</v>
      </c>
      <c r="AN75">
        <f t="shared" si="437"/>
        <v>0</v>
      </c>
      <c r="AO75">
        <f t="shared" si="437"/>
        <v>0</v>
      </c>
      <c r="AP75">
        <f t="shared" si="437"/>
        <v>0</v>
      </c>
      <c r="AQ75">
        <f t="shared" si="437"/>
        <v>0</v>
      </c>
      <c r="AR75">
        <f t="shared" si="437"/>
        <v>0</v>
      </c>
      <c r="AS75">
        <f t="shared" si="437"/>
        <v>0</v>
      </c>
      <c r="AT75">
        <f t="shared" si="437"/>
        <v>0</v>
      </c>
      <c r="AU75">
        <f t="shared" si="437"/>
        <v>0</v>
      </c>
      <c r="AV75">
        <f t="shared" si="437"/>
        <v>0</v>
      </c>
      <c r="AW75">
        <f t="shared" si="437"/>
        <v>0</v>
      </c>
      <c r="AX75">
        <f t="shared" si="437"/>
        <v>0</v>
      </c>
      <c r="AY75">
        <f t="shared" si="437"/>
        <v>0</v>
      </c>
      <c r="AZ75">
        <f t="shared" si="437"/>
        <v>0</v>
      </c>
      <c r="BA75">
        <f t="shared" si="437"/>
        <v>0</v>
      </c>
      <c r="BB75">
        <f t="shared" si="437"/>
        <v>0</v>
      </c>
      <c r="BC75">
        <f t="shared" si="437"/>
        <v>0</v>
      </c>
      <c r="BD75">
        <f t="shared" si="437"/>
        <v>0</v>
      </c>
      <c r="BE75">
        <f t="shared" si="437"/>
        <v>0</v>
      </c>
      <c r="BF75">
        <f t="shared" si="437"/>
        <v>0</v>
      </c>
      <c r="BG75">
        <f t="shared" si="437"/>
        <v>0</v>
      </c>
      <c r="BH75">
        <f t="shared" si="437"/>
        <v>0</v>
      </c>
      <c r="BI75">
        <f t="shared" si="437"/>
        <v>0</v>
      </c>
      <c r="BJ75">
        <f t="shared" si="437"/>
        <v>0</v>
      </c>
      <c r="BK75">
        <f t="shared" si="437"/>
        <v>0</v>
      </c>
      <c r="BL75">
        <f t="shared" si="437"/>
        <v>0</v>
      </c>
      <c r="BM75">
        <f t="shared" si="437"/>
        <v>0</v>
      </c>
      <c r="BN75">
        <f t="shared" si="437"/>
        <v>0</v>
      </c>
      <c r="BO75">
        <f t="shared" si="437"/>
        <v>0</v>
      </c>
      <c r="BP75">
        <f t="shared" si="437"/>
        <v>0</v>
      </c>
      <c r="BQ75">
        <f t="shared" si="437"/>
        <v>0</v>
      </c>
      <c r="BR75">
        <f t="shared" si="437"/>
        <v>0</v>
      </c>
      <c r="BS75">
        <f t="shared" si="437"/>
        <v>0</v>
      </c>
      <c r="BT75">
        <f t="shared" si="437"/>
        <v>0</v>
      </c>
      <c r="BU75">
        <f t="shared" si="437"/>
        <v>0</v>
      </c>
      <c r="BV75">
        <f t="shared" ref="BV75:EG75" si="438">BV$9*BV209</f>
        <v>0</v>
      </c>
      <c r="BW75">
        <f t="shared" si="438"/>
        <v>0</v>
      </c>
      <c r="BX75">
        <f t="shared" si="438"/>
        <v>0</v>
      </c>
      <c r="BY75">
        <f t="shared" si="438"/>
        <v>0</v>
      </c>
      <c r="BZ75">
        <f t="shared" si="438"/>
        <v>0</v>
      </c>
      <c r="CA75">
        <f t="shared" si="438"/>
        <v>0</v>
      </c>
      <c r="CB75">
        <f t="shared" si="438"/>
        <v>0</v>
      </c>
      <c r="CC75">
        <f t="shared" si="438"/>
        <v>0</v>
      </c>
      <c r="CD75">
        <f t="shared" si="438"/>
        <v>0</v>
      </c>
      <c r="CE75">
        <f t="shared" si="438"/>
        <v>0</v>
      </c>
      <c r="CF75">
        <f t="shared" si="438"/>
        <v>0</v>
      </c>
      <c r="CG75">
        <f t="shared" si="438"/>
        <v>0</v>
      </c>
      <c r="CH75">
        <f t="shared" si="438"/>
        <v>0</v>
      </c>
      <c r="CI75">
        <f t="shared" si="438"/>
        <v>0</v>
      </c>
      <c r="CJ75">
        <f t="shared" si="438"/>
        <v>0</v>
      </c>
      <c r="CK75">
        <f t="shared" si="438"/>
        <v>0</v>
      </c>
      <c r="CL75">
        <f t="shared" si="438"/>
        <v>0</v>
      </c>
      <c r="CM75">
        <f t="shared" si="438"/>
        <v>0</v>
      </c>
      <c r="CN75">
        <f t="shared" si="438"/>
        <v>0</v>
      </c>
      <c r="CO75">
        <f t="shared" si="438"/>
        <v>0</v>
      </c>
      <c r="CP75">
        <f t="shared" si="438"/>
        <v>0</v>
      </c>
      <c r="CQ75">
        <f t="shared" si="438"/>
        <v>0</v>
      </c>
      <c r="CR75">
        <f t="shared" si="438"/>
        <v>0</v>
      </c>
      <c r="CS75">
        <f t="shared" si="438"/>
        <v>0</v>
      </c>
      <c r="CT75">
        <f t="shared" si="438"/>
        <v>0</v>
      </c>
      <c r="CU75">
        <f t="shared" si="438"/>
        <v>0</v>
      </c>
      <c r="CV75">
        <f t="shared" si="438"/>
        <v>0</v>
      </c>
      <c r="CW75">
        <f t="shared" si="438"/>
        <v>0</v>
      </c>
      <c r="CX75">
        <f t="shared" si="438"/>
        <v>0</v>
      </c>
      <c r="CY75">
        <f t="shared" si="438"/>
        <v>0</v>
      </c>
      <c r="CZ75">
        <f t="shared" si="438"/>
        <v>0</v>
      </c>
      <c r="DA75">
        <f t="shared" si="438"/>
        <v>0</v>
      </c>
      <c r="DB75">
        <f t="shared" si="438"/>
        <v>0</v>
      </c>
      <c r="DC75">
        <f t="shared" si="438"/>
        <v>0</v>
      </c>
      <c r="DD75">
        <f t="shared" si="438"/>
        <v>0</v>
      </c>
      <c r="DE75">
        <f t="shared" si="438"/>
        <v>0</v>
      </c>
      <c r="DF75">
        <f t="shared" si="438"/>
        <v>0</v>
      </c>
      <c r="DG75">
        <f t="shared" si="438"/>
        <v>0</v>
      </c>
      <c r="DH75">
        <f t="shared" si="438"/>
        <v>0</v>
      </c>
      <c r="DI75">
        <f t="shared" si="438"/>
        <v>0</v>
      </c>
      <c r="DJ75">
        <f t="shared" si="438"/>
        <v>0</v>
      </c>
      <c r="DK75">
        <f t="shared" si="438"/>
        <v>0</v>
      </c>
      <c r="DL75">
        <f t="shared" si="438"/>
        <v>0</v>
      </c>
      <c r="DM75">
        <f t="shared" si="438"/>
        <v>0</v>
      </c>
      <c r="DN75">
        <f t="shared" si="438"/>
        <v>0</v>
      </c>
      <c r="DO75">
        <f t="shared" si="438"/>
        <v>0</v>
      </c>
      <c r="DP75">
        <f t="shared" si="438"/>
        <v>0</v>
      </c>
      <c r="DQ75">
        <f t="shared" si="438"/>
        <v>0</v>
      </c>
      <c r="DR75">
        <f t="shared" si="438"/>
        <v>0</v>
      </c>
      <c r="DS75">
        <f t="shared" si="438"/>
        <v>0</v>
      </c>
      <c r="DT75">
        <f t="shared" si="438"/>
        <v>0</v>
      </c>
      <c r="DU75">
        <f t="shared" si="438"/>
        <v>0</v>
      </c>
      <c r="DV75">
        <f t="shared" si="438"/>
        <v>0</v>
      </c>
      <c r="DW75">
        <f t="shared" si="438"/>
        <v>0</v>
      </c>
      <c r="DX75">
        <f t="shared" si="438"/>
        <v>0</v>
      </c>
      <c r="DY75">
        <f t="shared" si="438"/>
        <v>0</v>
      </c>
      <c r="DZ75">
        <f t="shared" si="438"/>
        <v>0</v>
      </c>
      <c r="EA75">
        <f t="shared" si="438"/>
        <v>0</v>
      </c>
      <c r="EB75">
        <f t="shared" si="438"/>
        <v>0</v>
      </c>
      <c r="EC75">
        <f t="shared" si="438"/>
        <v>0</v>
      </c>
      <c r="ED75">
        <f t="shared" si="438"/>
        <v>0</v>
      </c>
      <c r="EE75">
        <f t="shared" si="438"/>
        <v>0</v>
      </c>
      <c r="EF75">
        <f t="shared" si="438"/>
        <v>0</v>
      </c>
      <c r="EG75">
        <f t="shared" si="438"/>
        <v>0</v>
      </c>
      <c r="EH75">
        <f t="shared" ref="EH75:GS75" si="439">EH$9*EH209</f>
        <v>0</v>
      </c>
      <c r="EI75">
        <f t="shared" si="439"/>
        <v>0</v>
      </c>
      <c r="EJ75">
        <f t="shared" si="439"/>
        <v>0</v>
      </c>
      <c r="EK75">
        <f t="shared" si="439"/>
        <v>0</v>
      </c>
      <c r="EL75">
        <f t="shared" si="439"/>
        <v>0</v>
      </c>
      <c r="EM75">
        <f t="shared" si="439"/>
        <v>0</v>
      </c>
      <c r="EN75">
        <f t="shared" si="439"/>
        <v>0</v>
      </c>
      <c r="EO75">
        <f t="shared" si="439"/>
        <v>0</v>
      </c>
      <c r="EP75">
        <f t="shared" si="439"/>
        <v>0</v>
      </c>
      <c r="EQ75">
        <f t="shared" si="439"/>
        <v>0</v>
      </c>
      <c r="ER75">
        <f t="shared" si="439"/>
        <v>0</v>
      </c>
      <c r="ES75">
        <f t="shared" si="439"/>
        <v>0</v>
      </c>
      <c r="ET75">
        <f t="shared" si="439"/>
        <v>0</v>
      </c>
      <c r="EU75">
        <f t="shared" si="439"/>
        <v>0</v>
      </c>
      <c r="EV75">
        <f t="shared" si="439"/>
        <v>0</v>
      </c>
      <c r="EW75">
        <f t="shared" si="439"/>
        <v>0</v>
      </c>
      <c r="EX75">
        <f t="shared" si="439"/>
        <v>0</v>
      </c>
      <c r="EY75">
        <f t="shared" si="439"/>
        <v>0</v>
      </c>
      <c r="EZ75">
        <f t="shared" si="439"/>
        <v>0</v>
      </c>
      <c r="FA75">
        <f t="shared" si="439"/>
        <v>0</v>
      </c>
      <c r="FB75">
        <f t="shared" si="439"/>
        <v>0</v>
      </c>
      <c r="FC75">
        <f t="shared" si="439"/>
        <v>0</v>
      </c>
      <c r="FD75">
        <f t="shared" si="439"/>
        <v>0</v>
      </c>
      <c r="FE75">
        <f t="shared" si="439"/>
        <v>0</v>
      </c>
      <c r="FF75">
        <f t="shared" si="439"/>
        <v>0</v>
      </c>
      <c r="FG75">
        <f t="shared" si="439"/>
        <v>0</v>
      </c>
      <c r="FH75">
        <f t="shared" si="439"/>
        <v>0</v>
      </c>
      <c r="FI75">
        <f t="shared" si="439"/>
        <v>0</v>
      </c>
      <c r="FJ75">
        <f t="shared" si="439"/>
        <v>0</v>
      </c>
      <c r="FK75">
        <f t="shared" si="439"/>
        <v>0</v>
      </c>
      <c r="FL75">
        <f t="shared" si="439"/>
        <v>0</v>
      </c>
      <c r="FM75">
        <f t="shared" si="439"/>
        <v>0</v>
      </c>
      <c r="FN75">
        <f t="shared" si="439"/>
        <v>0</v>
      </c>
      <c r="FO75">
        <f t="shared" si="439"/>
        <v>0</v>
      </c>
      <c r="FP75">
        <f t="shared" si="439"/>
        <v>0</v>
      </c>
      <c r="FQ75">
        <f t="shared" si="439"/>
        <v>0</v>
      </c>
      <c r="FR75">
        <f t="shared" si="439"/>
        <v>0</v>
      </c>
      <c r="FS75">
        <f t="shared" si="439"/>
        <v>0</v>
      </c>
      <c r="FT75">
        <f t="shared" si="439"/>
        <v>0</v>
      </c>
      <c r="FU75">
        <f t="shared" si="439"/>
        <v>0</v>
      </c>
      <c r="FV75">
        <f t="shared" si="439"/>
        <v>0</v>
      </c>
      <c r="FW75">
        <f t="shared" si="439"/>
        <v>0</v>
      </c>
      <c r="FX75">
        <f t="shared" si="439"/>
        <v>0</v>
      </c>
      <c r="FY75">
        <f t="shared" si="439"/>
        <v>0</v>
      </c>
      <c r="FZ75">
        <f t="shared" si="439"/>
        <v>0</v>
      </c>
      <c r="GA75">
        <f t="shared" si="439"/>
        <v>0</v>
      </c>
      <c r="GB75">
        <f t="shared" si="439"/>
        <v>0</v>
      </c>
      <c r="GC75">
        <f t="shared" si="439"/>
        <v>0</v>
      </c>
      <c r="GD75">
        <f t="shared" si="439"/>
        <v>0</v>
      </c>
      <c r="GE75">
        <f t="shared" si="439"/>
        <v>0</v>
      </c>
      <c r="GF75">
        <f t="shared" si="439"/>
        <v>0</v>
      </c>
      <c r="GG75">
        <f t="shared" si="439"/>
        <v>0</v>
      </c>
      <c r="GH75">
        <f t="shared" si="439"/>
        <v>0</v>
      </c>
      <c r="GI75">
        <f t="shared" si="439"/>
        <v>0</v>
      </c>
      <c r="GJ75">
        <f t="shared" si="439"/>
        <v>0</v>
      </c>
      <c r="GK75">
        <f t="shared" si="439"/>
        <v>0</v>
      </c>
      <c r="GL75">
        <f t="shared" si="439"/>
        <v>0</v>
      </c>
      <c r="GM75">
        <f t="shared" si="439"/>
        <v>0</v>
      </c>
      <c r="GN75">
        <f t="shared" si="439"/>
        <v>0</v>
      </c>
      <c r="GO75">
        <f t="shared" si="439"/>
        <v>0</v>
      </c>
      <c r="GP75">
        <f t="shared" si="439"/>
        <v>0</v>
      </c>
      <c r="GQ75">
        <f t="shared" si="439"/>
        <v>0</v>
      </c>
      <c r="GR75">
        <f t="shared" si="439"/>
        <v>0</v>
      </c>
      <c r="GS75">
        <f t="shared" si="439"/>
        <v>0</v>
      </c>
      <c r="GT75">
        <f t="shared" ref="GT75:JE75" si="440">GT$9*GT209</f>
        <v>0</v>
      </c>
      <c r="GU75">
        <f t="shared" si="440"/>
        <v>0</v>
      </c>
      <c r="GV75">
        <f t="shared" si="440"/>
        <v>0</v>
      </c>
      <c r="GW75">
        <f t="shared" si="440"/>
        <v>0</v>
      </c>
      <c r="GX75">
        <f t="shared" si="440"/>
        <v>0</v>
      </c>
      <c r="GY75">
        <f t="shared" si="440"/>
        <v>0</v>
      </c>
      <c r="GZ75">
        <f t="shared" si="440"/>
        <v>0</v>
      </c>
      <c r="HA75">
        <f t="shared" si="440"/>
        <v>0</v>
      </c>
      <c r="HB75">
        <f t="shared" si="440"/>
        <v>0</v>
      </c>
      <c r="HC75">
        <f t="shared" si="440"/>
        <v>0</v>
      </c>
      <c r="HD75">
        <f t="shared" si="440"/>
        <v>0</v>
      </c>
      <c r="HE75">
        <f t="shared" si="440"/>
        <v>0</v>
      </c>
      <c r="HF75">
        <f t="shared" si="440"/>
        <v>0</v>
      </c>
      <c r="HG75">
        <f t="shared" si="440"/>
        <v>0</v>
      </c>
      <c r="HH75">
        <f t="shared" si="440"/>
        <v>0</v>
      </c>
      <c r="HI75">
        <f t="shared" si="440"/>
        <v>0</v>
      </c>
      <c r="HJ75">
        <f t="shared" si="440"/>
        <v>0</v>
      </c>
      <c r="HK75">
        <f t="shared" si="440"/>
        <v>0</v>
      </c>
      <c r="HL75">
        <f t="shared" si="440"/>
        <v>0</v>
      </c>
      <c r="HM75">
        <f t="shared" si="440"/>
        <v>0</v>
      </c>
      <c r="HN75">
        <f t="shared" si="440"/>
        <v>0</v>
      </c>
      <c r="HO75">
        <f t="shared" si="440"/>
        <v>0</v>
      </c>
      <c r="HP75">
        <f t="shared" si="440"/>
        <v>0</v>
      </c>
      <c r="HQ75">
        <f t="shared" si="440"/>
        <v>0</v>
      </c>
      <c r="HR75">
        <f t="shared" si="440"/>
        <v>0</v>
      </c>
      <c r="HS75">
        <f t="shared" si="440"/>
        <v>0</v>
      </c>
      <c r="HT75">
        <f t="shared" si="440"/>
        <v>0</v>
      </c>
      <c r="HU75">
        <f t="shared" si="440"/>
        <v>0</v>
      </c>
      <c r="HV75">
        <f t="shared" si="440"/>
        <v>0</v>
      </c>
      <c r="HW75">
        <f t="shared" si="440"/>
        <v>0</v>
      </c>
      <c r="HX75">
        <f t="shared" si="440"/>
        <v>0</v>
      </c>
      <c r="HY75">
        <f t="shared" si="440"/>
        <v>0</v>
      </c>
      <c r="HZ75">
        <f t="shared" si="440"/>
        <v>0</v>
      </c>
      <c r="IA75">
        <f t="shared" si="440"/>
        <v>0</v>
      </c>
      <c r="IB75">
        <f t="shared" si="440"/>
        <v>0</v>
      </c>
      <c r="IC75">
        <f t="shared" si="440"/>
        <v>0</v>
      </c>
      <c r="ID75">
        <f t="shared" si="440"/>
        <v>0</v>
      </c>
      <c r="IE75">
        <f t="shared" si="440"/>
        <v>0</v>
      </c>
      <c r="IF75">
        <f t="shared" si="440"/>
        <v>0</v>
      </c>
      <c r="IG75">
        <f t="shared" si="440"/>
        <v>0</v>
      </c>
      <c r="IH75">
        <f t="shared" si="440"/>
        <v>0</v>
      </c>
      <c r="II75">
        <f t="shared" si="440"/>
        <v>0</v>
      </c>
      <c r="IJ75">
        <f t="shared" si="440"/>
        <v>0</v>
      </c>
      <c r="IK75">
        <f t="shared" si="440"/>
        <v>0</v>
      </c>
      <c r="IL75">
        <f t="shared" si="440"/>
        <v>0</v>
      </c>
      <c r="IM75">
        <f t="shared" si="440"/>
        <v>0</v>
      </c>
      <c r="IN75">
        <f t="shared" si="440"/>
        <v>0</v>
      </c>
      <c r="IO75">
        <f t="shared" si="440"/>
        <v>0</v>
      </c>
      <c r="IP75">
        <f t="shared" si="440"/>
        <v>0</v>
      </c>
      <c r="IQ75">
        <f t="shared" si="440"/>
        <v>0</v>
      </c>
      <c r="IR75">
        <f t="shared" si="440"/>
        <v>0</v>
      </c>
      <c r="IS75">
        <f t="shared" si="440"/>
        <v>0</v>
      </c>
      <c r="IT75">
        <f t="shared" si="440"/>
        <v>0</v>
      </c>
      <c r="IU75">
        <f t="shared" si="440"/>
        <v>0</v>
      </c>
      <c r="IV75">
        <f t="shared" si="440"/>
        <v>0</v>
      </c>
      <c r="IW75">
        <f t="shared" si="440"/>
        <v>0</v>
      </c>
      <c r="IX75">
        <f t="shared" si="440"/>
        <v>0</v>
      </c>
      <c r="IY75">
        <f t="shared" si="440"/>
        <v>0</v>
      </c>
      <c r="IZ75">
        <f t="shared" si="440"/>
        <v>0</v>
      </c>
      <c r="JA75">
        <f t="shared" si="440"/>
        <v>0</v>
      </c>
      <c r="JB75">
        <f t="shared" si="440"/>
        <v>0</v>
      </c>
      <c r="JC75">
        <f t="shared" si="440"/>
        <v>0</v>
      </c>
      <c r="JD75">
        <f t="shared" si="440"/>
        <v>0</v>
      </c>
      <c r="JE75">
        <f t="shared" si="440"/>
        <v>0</v>
      </c>
      <c r="JF75">
        <f t="shared" ref="JF75:LQ75" si="441">JF$9*JF209</f>
        <v>0</v>
      </c>
      <c r="JG75">
        <f t="shared" si="441"/>
        <v>0</v>
      </c>
      <c r="JH75">
        <f t="shared" si="441"/>
        <v>0</v>
      </c>
      <c r="JI75">
        <f t="shared" si="441"/>
        <v>0</v>
      </c>
      <c r="JJ75">
        <f t="shared" si="441"/>
        <v>0</v>
      </c>
      <c r="JK75">
        <f t="shared" si="441"/>
        <v>0</v>
      </c>
      <c r="JL75">
        <f t="shared" si="441"/>
        <v>0</v>
      </c>
      <c r="JM75">
        <f t="shared" si="441"/>
        <v>0</v>
      </c>
      <c r="JN75">
        <f t="shared" si="441"/>
        <v>0</v>
      </c>
      <c r="JO75">
        <f t="shared" si="441"/>
        <v>0</v>
      </c>
      <c r="JP75">
        <f t="shared" si="441"/>
        <v>0</v>
      </c>
      <c r="JQ75">
        <f t="shared" si="441"/>
        <v>0</v>
      </c>
      <c r="JR75">
        <f t="shared" si="441"/>
        <v>0</v>
      </c>
      <c r="JS75">
        <f t="shared" si="441"/>
        <v>0</v>
      </c>
      <c r="JT75">
        <f t="shared" si="441"/>
        <v>0</v>
      </c>
      <c r="JU75">
        <f t="shared" si="441"/>
        <v>0</v>
      </c>
      <c r="JV75">
        <f t="shared" si="441"/>
        <v>0</v>
      </c>
      <c r="JW75">
        <f t="shared" si="441"/>
        <v>0</v>
      </c>
      <c r="JX75">
        <f t="shared" si="441"/>
        <v>0</v>
      </c>
      <c r="JY75">
        <f t="shared" si="441"/>
        <v>0</v>
      </c>
      <c r="JZ75">
        <f t="shared" si="441"/>
        <v>0</v>
      </c>
      <c r="KA75">
        <f t="shared" si="441"/>
        <v>0</v>
      </c>
      <c r="KB75">
        <f t="shared" si="441"/>
        <v>0</v>
      </c>
      <c r="KC75">
        <f t="shared" si="441"/>
        <v>0</v>
      </c>
      <c r="KD75">
        <f t="shared" si="441"/>
        <v>0</v>
      </c>
      <c r="KE75">
        <f t="shared" si="441"/>
        <v>0</v>
      </c>
      <c r="KF75">
        <f t="shared" si="441"/>
        <v>0</v>
      </c>
      <c r="KG75">
        <f t="shared" si="441"/>
        <v>0</v>
      </c>
      <c r="KH75">
        <f t="shared" si="441"/>
        <v>0</v>
      </c>
      <c r="KI75">
        <f t="shared" si="441"/>
        <v>0</v>
      </c>
      <c r="KJ75">
        <f t="shared" si="441"/>
        <v>0</v>
      </c>
      <c r="KK75">
        <f t="shared" si="441"/>
        <v>0</v>
      </c>
      <c r="KL75">
        <f t="shared" si="441"/>
        <v>0</v>
      </c>
      <c r="KM75">
        <f t="shared" si="441"/>
        <v>0</v>
      </c>
      <c r="KN75">
        <f t="shared" si="441"/>
        <v>0</v>
      </c>
      <c r="KO75">
        <f t="shared" si="441"/>
        <v>0</v>
      </c>
      <c r="KP75">
        <f t="shared" si="441"/>
        <v>0</v>
      </c>
      <c r="KQ75">
        <f t="shared" si="441"/>
        <v>0</v>
      </c>
      <c r="KR75">
        <f t="shared" si="441"/>
        <v>0</v>
      </c>
      <c r="KS75">
        <f t="shared" si="441"/>
        <v>0</v>
      </c>
      <c r="KT75">
        <f t="shared" si="441"/>
        <v>0</v>
      </c>
      <c r="KU75">
        <f t="shared" si="441"/>
        <v>0</v>
      </c>
      <c r="KV75">
        <f t="shared" si="441"/>
        <v>0</v>
      </c>
      <c r="KW75">
        <f t="shared" si="441"/>
        <v>0</v>
      </c>
      <c r="KX75">
        <f t="shared" si="441"/>
        <v>0</v>
      </c>
      <c r="KY75">
        <f t="shared" si="441"/>
        <v>0</v>
      </c>
      <c r="KZ75">
        <f t="shared" si="441"/>
        <v>0</v>
      </c>
      <c r="LA75">
        <f t="shared" si="441"/>
        <v>0</v>
      </c>
      <c r="LB75">
        <f t="shared" si="441"/>
        <v>0</v>
      </c>
      <c r="LC75">
        <f t="shared" si="441"/>
        <v>0</v>
      </c>
      <c r="LD75">
        <f t="shared" si="441"/>
        <v>0</v>
      </c>
      <c r="LE75">
        <f t="shared" si="441"/>
        <v>0</v>
      </c>
      <c r="LF75">
        <f t="shared" si="441"/>
        <v>0</v>
      </c>
      <c r="LG75">
        <f t="shared" si="441"/>
        <v>0</v>
      </c>
      <c r="LH75">
        <f t="shared" si="441"/>
        <v>0</v>
      </c>
      <c r="LI75">
        <f t="shared" si="441"/>
        <v>0</v>
      </c>
      <c r="LJ75">
        <f t="shared" si="441"/>
        <v>0</v>
      </c>
      <c r="LK75">
        <f t="shared" si="441"/>
        <v>0</v>
      </c>
      <c r="LL75">
        <f t="shared" si="441"/>
        <v>0</v>
      </c>
      <c r="LM75">
        <f t="shared" si="441"/>
        <v>0</v>
      </c>
      <c r="LN75">
        <f t="shared" si="441"/>
        <v>0</v>
      </c>
      <c r="LO75">
        <f t="shared" si="441"/>
        <v>0</v>
      </c>
      <c r="LP75">
        <f t="shared" si="441"/>
        <v>0</v>
      </c>
      <c r="LQ75">
        <f t="shared" si="441"/>
        <v>0</v>
      </c>
      <c r="LR75">
        <f t="shared" ref="LR75:OD75" si="442">LR$9*LR209</f>
        <v>0</v>
      </c>
      <c r="LS75">
        <f t="shared" si="442"/>
        <v>0</v>
      </c>
      <c r="LT75">
        <f t="shared" si="442"/>
        <v>0</v>
      </c>
      <c r="LU75">
        <f t="shared" si="442"/>
        <v>0</v>
      </c>
      <c r="LV75">
        <f t="shared" si="442"/>
        <v>0</v>
      </c>
      <c r="LW75">
        <f t="shared" si="442"/>
        <v>0</v>
      </c>
      <c r="LX75">
        <f t="shared" si="442"/>
        <v>0</v>
      </c>
      <c r="LY75">
        <f t="shared" si="442"/>
        <v>0</v>
      </c>
      <c r="LZ75">
        <f t="shared" si="442"/>
        <v>0</v>
      </c>
      <c r="MA75">
        <f t="shared" si="442"/>
        <v>0</v>
      </c>
      <c r="MB75">
        <f t="shared" si="442"/>
        <v>0</v>
      </c>
      <c r="MC75">
        <f t="shared" si="442"/>
        <v>0</v>
      </c>
      <c r="MD75">
        <f t="shared" si="442"/>
        <v>0</v>
      </c>
      <c r="ME75">
        <f t="shared" si="442"/>
        <v>0</v>
      </c>
      <c r="MF75">
        <f t="shared" si="442"/>
        <v>0</v>
      </c>
      <c r="MG75">
        <f t="shared" si="442"/>
        <v>0</v>
      </c>
      <c r="MH75">
        <f t="shared" si="442"/>
        <v>0</v>
      </c>
      <c r="MI75">
        <f t="shared" si="442"/>
        <v>0</v>
      </c>
      <c r="MJ75">
        <f t="shared" si="442"/>
        <v>0</v>
      </c>
      <c r="MK75">
        <f t="shared" si="442"/>
        <v>0</v>
      </c>
      <c r="ML75">
        <f t="shared" si="442"/>
        <v>0</v>
      </c>
      <c r="MM75">
        <f t="shared" si="442"/>
        <v>0</v>
      </c>
      <c r="MN75">
        <f t="shared" si="442"/>
        <v>0</v>
      </c>
      <c r="MO75">
        <f t="shared" si="442"/>
        <v>0</v>
      </c>
      <c r="MP75">
        <f t="shared" si="442"/>
        <v>0</v>
      </c>
      <c r="MQ75">
        <f t="shared" si="442"/>
        <v>0</v>
      </c>
      <c r="MR75">
        <f t="shared" si="442"/>
        <v>0</v>
      </c>
      <c r="MS75">
        <f t="shared" si="442"/>
        <v>0</v>
      </c>
      <c r="MT75">
        <f t="shared" si="442"/>
        <v>0</v>
      </c>
      <c r="MU75">
        <f t="shared" si="442"/>
        <v>0</v>
      </c>
      <c r="MV75">
        <f t="shared" si="442"/>
        <v>0</v>
      </c>
      <c r="MW75">
        <f t="shared" si="442"/>
        <v>0</v>
      </c>
      <c r="MX75">
        <f t="shared" si="442"/>
        <v>0</v>
      </c>
      <c r="MY75">
        <f t="shared" si="442"/>
        <v>0</v>
      </c>
      <c r="MZ75">
        <f t="shared" si="442"/>
        <v>0</v>
      </c>
      <c r="NA75">
        <f t="shared" si="442"/>
        <v>0</v>
      </c>
      <c r="NB75">
        <f t="shared" si="442"/>
        <v>0</v>
      </c>
      <c r="NC75">
        <f t="shared" si="442"/>
        <v>0</v>
      </c>
      <c r="ND75">
        <f t="shared" si="442"/>
        <v>0</v>
      </c>
      <c r="NE75">
        <f t="shared" si="442"/>
        <v>0</v>
      </c>
      <c r="NF75">
        <f t="shared" si="442"/>
        <v>0</v>
      </c>
      <c r="NG75">
        <f t="shared" si="442"/>
        <v>0</v>
      </c>
      <c r="NH75">
        <f t="shared" si="442"/>
        <v>0</v>
      </c>
      <c r="NI75">
        <f t="shared" si="442"/>
        <v>0</v>
      </c>
      <c r="NJ75">
        <f t="shared" si="442"/>
        <v>0</v>
      </c>
      <c r="NK75">
        <f t="shared" si="442"/>
        <v>0</v>
      </c>
      <c r="NL75">
        <f t="shared" si="442"/>
        <v>0</v>
      </c>
      <c r="NM75">
        <f t="shared" si="442"/>
        <v>0</v>
      </c>
      <c r="NN75">
        <f t="shared" si="442"/>
        <v>0</v>
      </c>
      <c r="NO75">
        <f t="shared" si="442"/>
        <v>0</v>
      </c>
      <c r="NP75">
        <f t="shared" si="442"/>
        <v>0</v>
      </c>
      <c r="NQ75">
        <f t="shared" si="442"/>
        <v>0</v>
      </c>
      <c r="NR75">
        <f t="shared" si="442"/>
        <v>0</v>
      </c>
      <c r="NS75">
        <f t="shared" si="442"/>
        <v>0</v>
      </c>
      <c r="NT75">
        <f t="shared" si="442"/>
        <v>0</v>
      </c>
      <c r="NU75">
        <f t="shared" si="442"/>
        <v>0</v>
      </c>
      <c r="NV75">
        <f t="shared" si="442"/>
        <v>0</v>
      </c>
      <c r="NW75">
        <f t="shared" si="442"/>
        <v>0</v>
      </c>
      <c r="NX75">
        <f t="shared" si="442"/>
        <v>0</v>
      </c>
      <c r="NY75">
        <f t="shared" si="442"/>
        <v>0</v>
      </c>
      <c r="NZ75">
        <f t="shared" si="442"/>
        <v>0</v>
      </c>
      <c r="OA75">
        <f t="shared" si="442"/>
        <v>0</v>
      </c>
      <c r="OB75">
        <f t="shared" si="442"/>
        <v>0</v>
      </c>
      <c r="OC75">
        <f t="shared" si="442"/>
        <v>0</v>
      </c>
      <c r="OD75">
        <f t="shared" si="442"/>
        <v>0</v>
      </c>
      <c r="OE75">
        <f t="shared" ref="OE75:OS75" si="443">OE$9*OE209</f>
        <v>0</v>
      </c>
      <c r="OF75">
        <f t="shared" si="443"/>
        <v>0</v>
      </c>
      <c r="OG75">
        <f t="shared" si="443"/>
        <v>0</v>
      </c>
      <c r="OH75">
        <f t="shared" si="443"/>
        <v>0</v>
      </c>
      <c r="OI75">
        <f t="shared" si="443"/>
        <v>0</v>
      </c>
      <c r="OJ75">
        <f t="shared" si="443"/>
        <v>0</v>
      </c>
      <c r="OK75">
        <f t="shared" si="443"/>
        <v>0</v>
      </c>
      <c r="OL75">
        <f t="shared" si="443"/>
        <v>0</v>
      </c>
      <c r="OM75">
        <f t="shared" si="443"/>
        <v>0</v>
      </c>
      <c r="ON75">
        <f t="shared" si="443"/>
        <v>0</v>
      </c>
      <c r="OO75">
        <f t="shared" si="443"/>
        <v>0</v>
      </c>
      <c r="OP75">
        <f t="shared" si="443"/>
        <v>0</v>
      </c>
      <c r="OQ75">
        <f t="shared" si="443"/>
        <v>0</v>
      </c>
      <c r="OR75">
        <f t="shared" si="443"/>
        <v>0</v>
      </c>
      <c r="OS75">
        <f t="shared" si="443"/>
        <v>0</v>
      </c>
    </row>
    <row r="76" spans="1:409">
      <c r="A76">
        <f>Rådata_6000!A72</f>
        <v>0</v>
      </c>
      <c r="B76" s="311">
        <f t="shared" si="257"/>
        <v>0</v>
      </c>
      <c r="C76" s="47">
        <f t="shared" si="257"/>
        <v>0</v>
      </c>
      <c r="D76" s="47">
        <f t="shared" si="257"/>
        <v>0</v>
      </c>
      <c r="E76" s="47">
        <f t="shared" si="257"/>
        <v>0</v>
      </c>
      <c r="F76" s="47">
        <f t="shared" si="257"/>
        <v>0</v>
      </c>
      <c r="G76" s="47">
        <f t="shared" si="257"/>
        <v>0</v>
      </c>
      <c r="H76" s="47">
        <f t="shared" si="257"/>
        <v>0</v>
      </c>
      <c r="I76" s="312">
        <f t="shared" si="257"/>
        <v>0</v>
      </c>
      <c r="J76">
        <f t="shared" ref="J76:BU76" si="444">J$9*J210</f>
        <v>0</v>
      </c>
      <c r="K76">
        <f t="shared" si="444"/>
        <v>0</v>
      </c>
      <c r="L76">
        <f t="shared" si="444"/>
        <v>0</v>
      </c>
      <c r="M76">
        <f t="shared" si="444"/>
        <v>0</v>
      </c>
      <c r="N76">
        <f t="shared" si="444"/>
        <v>0</v>
      </c>
      <c r="O76">
        <f t="shared" si="444"/>
        <v>0</v>
      </c>
      <c r="P76">
        <f t="shared" si="444"/>
        <v>0</v>
      </c>
      <c r="Q76">
        <f t="shared" si="444"/>
        <v>0</v>
      </c>
      <c r="R76">
        <f t="shared" si="444"/>
        <v>0</v>
      </c>
      <c r="S76">
        <f t="shared" si="444"/>
        <v>0</v>
      </c>
      <c r="T76">
        <f t="shared" si="444"/>
        <v>0</v>
      </c>
      <c r="U76">
        <f t="shared" si="444"/>
        <v>0</v>
      </c>
      <c r="V76">
        <f t="shared" si="444"/>
        <v>0</v>
      </c>
      <c r="W76">
        <f t="shared" si="444"/>
        <v>0</v>
      </c>
      <c r="X76">
        <f t="shared" si="444"/>
        <v>0</v>
      </c>
      <c r="Y76">
        <f t="shared" si="444"/>
        <v>0</v>
      </c>
      <c r="Z76">
        <f t="shared" si="444"/>
        <v>0</v>
      </c>
      <c r="AA76">
        <f t="shared" si="444"/>
        <v>0</v>
      </c>
      <c r="AB76">
        <f t="shared" si="444"/>
        <v>0</v>
      </c>
      <c r="AC76">
        <f t="shared" si="444"/>
        <v>0</v>
      </c>
      <c r="AD76">
        <f t="shared" si="444"/>
        <v>0</v>
      </c>
      <c r="AE76">
        <f t="shared" si="444"/>
        <v>0</v>
      </c>
      <c r="AF76">
        <f t="shared" si="444"/>
        <v>0</v>
      </c>
      <c r="AG76">
        <f t="shared" si="444"/>
        <v>0</v>
      </c>
      <c r="AH76">
        <f t="shared" si="444"/>
        <v>0</v>
      </c>
      <c r="AI76">
        <f t="shared" si="444"/>
        <v>0</v>
      </c>
      <c r="AJ76">
        <f t="shared" si="444"/>
        <v>0</v>
      </c>
      <c r="AK76">
        <f t="shared" si="444"/>
        <v>0</v>
      </c>
      <c r="AL76">
        <f t="shared" si="444"/>
        <v>0</v>
      </c>
      <c r="AM76">
        <f t="shared" si="444"/>
        <v>0</v>
      </c>
      <c r="AN76">
        <f t="shared" si="444"/>
        <v>0</v>
      </c>
      <c r="AO76">
        <f t="shared" si="444"/>
        <v>0</v>
      </c>
      <c r="AP76">
        <f t="shared" si="444"/>
        <v>0</v>
      </c>
      <c r="AQ76">
        <f t="shared" si="444"/>
        <v>0</v>
      </c>
      <c r="AR76">
        <f t="shared" si="444"/>
        <v>0</v>
      </c>
      <c r="AS76">
        <f t="shared" si="444"/>
        <v>0</v>
      </c>
      <c r="AT76">
        <f t="shared" si="444"/>
        <v>0</v>
      </c>
      <c r="AU76">
        <f t="shared" si="444"/>
        <v>0</v>
      </c>
      <c r="AV76">
        <f t="shared" si="444"/>
        <v>0</v>
      </c>
      <c r="AW76">
        <f t="shared" si="444"/>
        <v>0</v>
      </c>
      <c r="AX76">
        <f t="shared" si="444"/>
        <v>0</v>
      </c>
      <c r="AY76">
        <f t="shared" si="444"/>
        <v>0</v>
      </c>
      <c r="AZ76">
        <f t="shared" si="444"/>
        <v>0</v>
      </c>
      <c r="BA76">
        <f t="shared" si="444"/>
        <v>0</v>
      </c>
      <c r="BB76">
        <f t="shared" si="444"/>
        <v>0</v>
      </c>
      <c r="BC76">
        <f t="shared" si="444"/>
        <v>0</v>
      </c>
      <c r="BD76">
        <f t="shared" si="444"/>
        <v>0</v>
      </c>
      <c r="BE76">
        <f t="shared" si="444"/>
        <v>0</v>
      </c>
      <c r="BF76">
        <f t="shared" si="444"/>
        <v>0</v>
      </c>
      <c r="BG76">
        <f t="shared" si="444"/>
        <v>0</v>
      </c>
      <c r="BH76">
        <f t="shared" si="444"/>
        <v>0</v>
      </c>
      <c r="BI76">
        <f t="shared" si="444"/>
        <v>0</v>
      </c>
      <c r="BJ76">
        <f t="shared" si="444"/>
        <v>0</v>
      </c>
      <c r="BK76">
        <f t="shared" si="444"/>
        <v>0</v>
      </c>
      <c r="BL76">
        <f t="shared" si="444"/>
        <v>0</v>
      </c>
      <c r="BM76">
        <f t="shared" si="444"/>
        <v>0</v>
      </c>
      <c r="BN76">
        <f t="shared" si="444"/>
        <v>0</v>
      </c>
      <c r="BO76">
        <f t="shared" si="444"/>
        <v>0</v>
      </c>
      <c r="BP76">
        <f t="shared" si="444"/>
        <v>0</v>
      </c>
      <c r="BQ76">
        <f t="shared" si="444"/>
        <v>0</v>
      </c>
      <c r="BR76">
        <f t="shared" si="444"/>
        <v>0</v>
      </c>
      <c r="BS76">
        <f t="shared" si="444"/>
        <v>0</v>
      </c>
      <c r="BT76">
        <f t="shared" si="444"/>
        <v>0</v>
      </c>
      <c r="BU76">
        <f t="shared" si="444"/>
        <v>0</v>
      </c>
      <c r="BV76">
        <f t="shared" ref="BV76:EG76" si="445">BV$9*BV210</f>
        <v>0</v>
      </c>
      <c r="BW76">
        <f t="shared" si="445"/>
        <v>0</v>
      </c>
      <c r="BX76">
        <f t="shared" si="445"/>
        <v>0</v>
      </c>
      <c r="BY76">
        <f t="shared" si="445"/>
        <v>0</v>
      </c>
      <c r="BZ76">
        <f t="shared" si="445"/>
        <v>0</v>
      </c>
      <c r="CA76">
        <f t="shared" si="445"/>
        <v>0</v>
      </c>
      <c r="CB76">
        <f t="shared" si="445"/>
        <v>0</v>
      </c>
      <c r="CC76">
        <f t="shared" si="445"/>
        <v>0</v>
      </c>
      <c r="CD76">
        <f t="shared" si="445"/>
        <v>0</v>
      </c>
      <c r="CE76">
        <f t="shared" si="445"/>
        <v>0</v>
      </c>
      <c r="CF76">
        <f t="shared" si="445"/>
        <v>0</v>
      </c>
      <c r="CG76">
        <f t="shared" si="445"/>
        <v>0</v>
      </c>
      <c r="CH76">
        <f t="shared" si="445"/>
        <v>0</v>
      </c>
      <c r="CI76">
        <f t="shared" si="445"/>
        <v>0</v>
      </c>
      <c r="CJ76">
        <f t="shared" si="445"/>
        <v>0</v>
      </c>
      <c r="CK76">
        <f t="shared" si="445"/>
        <v>0</v>
      </c>
      <c r="CL76">
        <f t="shared" si="445"/>
        <v>0</v>
      </c>
      <c r="CM76">
        <f t="shared" si="445"/>
        <v>0</v>
      </c>
      <c r="CN76">
        <f t="shared" si="445"/>
        <v>0</v>
      </c>
      <c r="CO76">
        <f t="shared" si="445"/>
        <v>0</v>
      </c>
      <c r="CP76">
        <f t="shared" si="445"/>
        <v>0</v>
      </c>
      <c r="CQ76">
        <f t="shared" si="445"/>
        <v>0</v>
      </c>
      <c r="CR76">
        <f t="shared" si="445"/>
        <v>0</v>
      </c>
      <c r="CS76">
        <f t="shared" si="445"/>
        <v>0</v>
      </c>
      <c r="CT76">
        <f t="shared" si="445"/>
        <v>0</v>
      </c>
      <c r="CU76">
        <f t="shared" si="445"/>
        <v>0</v>
      </c>
      <c r="CV76">
        <f t="shared" si="445"/>
        <v>0</v>
      </c>
      <c r="CW76">
        <f t="shared" si="445"/>
        <v>0</v>
      </c>
      <c r="CX76">
        <f t="shared" si="445"/>
        <v>0</v>
      </c>
      <c r="CY76">
        <f t="shared" si="445"/>
        <v>0</v>
      </c>
      <c r="CZ76">
        <f t="shared" si="445"/>
        <v>0</v>
      </c>
      <c r="DA76">
        <f t="shared" si="445"/>
        <v>0</v>
      </c>
      <c r="DB76">
        <f t="shared" si="445"/>
        <v>0</v>
      </c>
      <c r="DC76">
        <f t="shared" si="445"/>
        <v>0</v>
      </c>
      <c r="DD76">
        <f t="shared" si="445"/>
        <v>0</v>
      </c>
      <c r="DE76">
        <f t="shared" si="445"/>
        <v>0</v>
      </c>
      <c r="DF76">
        <f t="shared" si="445"/>
        <v>0</v>
      </c>
      <c r="DG76">
        <f t="shared" si="445"/>
        <v>0</v>
      </c>
      <c r="DH76">
        <f t="shared" si="445"/>
        <v>0</v>
      </c>
      <c r="DI76">
        <f t="shared" si="445"/>
        <v>0</v>
      </c>
      <c r="DJ76">
        <f t="shared" si="445"/>
        <v>0</v>
      </c>
      <c r="DK76">
        <f t="shared" si="445"/>
        <v>0</v>
      </c>
      <c r="DL76">
        <f t="shared" si="445"/>
        <v>0</v>
      </c>
      <c r="DM76">
        <f t="shared" si="445"/>
        <v>0</v>
      </c>
      <c r="DN76">
        <f t="shared" si="445"/>
        <v>0</v>
      </c>
      <c r="DO76">
        <f t="shared" si="445"/>
        <v>0</v>
      </c>
      <c r="DP76">
        <f t="shared" si="445"/>
        <v>0</v>
      </c>
      <c r="DQ76">
        <f t="shared" si="445"/>
        <v>0</v>
      </c>
      <c r="DR76">
        <f t="shared" si="445"/>
        <v>0</v>
      </c>
      <c r="DS76">
        <f t="shared" si="445"/>
        <v>0</v>
      </c>
      <c r="DT76">
        <f t="shared" si="445"/>
        <v>0</v>
      </c>
      <c r="DU76">
        <f t="shared" si="445"/>
        <v>0</v>
      </c>
      <c r="DV76">
        <f t="shared" si="445"/>
        <v>0</v>
      </c>
      <c r="DW76">
        <f t="shared" si="445"/>
        <v>0</v>
      </c>
      <c r="DX76">
        <f t="shared" si="445"/>
        <v>0</v>
      </c>
      <c r="DY76">
        <f t="shared" si="445"/>
        <v>0</v>
      </c>
      <c r="DZ76">
        <f t="shared" si="445"/>
        <v>0</v>
      </c>
      <c r="EA76">
        <f t="shared" si="445"/>
        <v>0</v>
      </c>
      <c r="EB76">
        <f t="shared" si="445"/>
        <v>0</v>
      </c>
      <c r="EC76">
        <f t="shared" si="445"/>
        <v>0</v>
      </c>
      <c r="ED76">
        <f t="shared" si="445"/>
        <v>0</v>
      </c>
      <c r="EE76">
        <f t="shared" si="445"/>
        <v>0</v>
      </c>
      <c r="EF76">
        <f t="shared" si="445"/>
        <v>0</v>
      </c>
      <c r="EG76">
        <f t="shared" si="445"/>
        <v>0</v>
      </c>
      <c r="EH76">
        <f t="shared" ref="EH76:GS76" si="446">EH$9*EH210</f>
        <v>0</v>
      </c>
      <c r="EI76">
        <f t="shared" si="446"/>
        <v>0</v>
      </c>
      <c r="EJ76">
        <f t="shared" si="446"/>
        <v>0</v>
      </c>
      <c r="EK76">
        <f t="shared" si="446"/>
        <v>0</v>
      </c>
      <c r="EL76">
        <f t="shared" si="446"/>
        <v>0</v>
      </c>
      <c r="EM76">
        <f t="shared" si="446"/>
        <v>0</v>
      </c>
      <c r="EN76">
        <f t="shared" si="446"/>
        <v>0</v>
      </c>
      <c r="EO76">
        <f t="shared" si="446"/>
        <v>0</v>
      </c>
      <c r="EP76">
        <f t="shared" si="446"/>
        <v>0</v>
      </c>
      <c r="EQ76">
        <f t="shared" si="446"/>
        <v>0</v>
      </c>
      <c r="ER76">
        <f t="shared" si="446"/>
        <v>0</v>
      </c>
      <c r="ES76">
        <f t="shared" si="446"/>
        <v>0</v>
      </c>
      <c r="ET76">
        <f t="shared" si="446"/>
        <v>0</v>
      </c>
      <c r="EU76">
        <f t="shared" si="446"/>
        <v>0</v>
      </c>
      <c r="EV76">
        <f t="shared" si="446"/>
        <v>0</v>
      </c>
      <c r="EW76">
        <f t="shared" si="446"/>
        <v>0</v>
      </c>
      <c r="EX76">
        <f t="shared" si="446"/>
        <v>0</v>
      </c>
      <c r="EY76">
        <f t="shared" si="446"/>
        <v>0</v>
      </c>
      <c r="EZ76">
        <f t="shared" si="446"/>
        <v>0</v>
      </c>
      <c r="FA76">
        <f t="shared" si="446"/>
        <v>0</v>
      </c>
      <c r="FB76">
        <f t="shared" si="446"/>
        <v>0</v>
      </c>
      <c r="FC76">
        <f t="shared" si="446"/>
        <v>0</v>
      </c>
      <c r="FD76">
        <f t="shared" si="446"/>
        <v>0</v>
      </c>
      <c r="FE76">
        <f t="shared" si="446"/>
        <v>0</v>
      </c>
      <c r="FF76">
        <f t="shared" si="446"/>
        <v>0</v>
      </c>
      <c r="FG76">
        <f t="shared" si="446"/>
        <v>0</v>
      </c>
      <c r="FH76">
        <f t="shared" si="446"/>
        <v>0</v>
      </c>
      <c r="FI76">
        <f t="shared" si="446"/>
        <v>0</v>
      </c>
      <c r="FJ76">
        <f t="shared" si="446"/>
        <v>0</v>
      </c>
      <c r="FK76">
        <f t="shared" si="446"/>
        <v>0</v>
      </c>
      <c r="FL76">
        <f t="shared" si="446"/>
        <v>0</v>
      </c>
      <c r="FM76">
        <f t="shared" si="446"/>
        <v>0</v>
      </c>
      <c r="FN76">
        <f t="shared" si="446"/>
        <v>0</v>
      </c>
      <c r="FO76">
        <f t="shared" si="446"/>
        <v>0</v>
      </c>
      <c r="FP76">
        <f t="shared" si="446"/>
        <v>0</v>
      </c>
      <c r="FQ76">
        <f t="shared" si="446"/>
        <v>0</v>
      </c>
      <c r="FR76">
        <f t="shared" si="446"/>
        <v>0</v>
      </c>
      <c r="FS76">
        <f t="shared" si="446"/>
        <v>0</v>
      </c>
      <c r="FT76">
        <f t="shared" si="446"/>
        <v>0</v>
      </c>
      <c r="FU76">
        <f t="shared" si="446"/>
        <v>0</v>
      </c>
      <c r="FV76">
        <f t="shared" si="446"/>
        <v>0</v>
      </c>
      <c r="FW76">
        <f t="shared" si="446"/>
        <v>0</v>
      </c>
      <c r="FX76">
        <f t="shared" si="446"/>
        <v>0</v>
      </c>
      <c r="FY76">
        <f t="shared" si="446"/>
        <v>0</v>
      </c>
      <c r="FZ76">
        <f t="shared" si="446"/>
        <v>0</v>
      </c>
      <c r="GA76">
        <f t="shared" si="446"/>
        <v>0</v>
      </c>
      <c r="GB76">
        <f t="shared" si="446"/>
        <v>0</v>
      </c>
      <c r="GC76">
        <f t="shared" si="446"/>
        <v>0</v>
      </c>
      <c r="GD76">
        <f t="shared" si="446"/>
        <v>0</v>
      </c>
      <c r="GE76">
        <f t="shared" si="446"/>
        <v>0</v>
      </c>
      <c r="GF76">
        <f t="shared" si="446"/>
        <v>0</v>
      </c>
      <c r="GG76">
        <f t="shared" si="446"/>
        <v>0</v>
      </c>
      <c r="GH76">
        <f t="shared" si="446"/>
        <v>0</v>
      </c>
      <c r="GI76">
        <f t="shared" si="446"/>
        <v>0</v>
      </c>
      <c r="GJ76">
        <f t="shared" si="446"/>
        <v>0</v>
      </c>
      <c r="GK76">
        <f t="shared" si="446"/>
        <v>0</v>
      </c>
      <c r="GL76">
        <f t="shared" si="446"/>
        <v>0</v>
      </c>
      <c r="GM76">
        <f t="shared" si="446"/>
        <v>0</v>
      </c>
      <c r="GN76">
        <f t="shared" si="446"/>
        <v>0</v>
      </c>
      <c r="GO76">
        <f t="shared" si="446"/>
        <v>0</v>
      </c>
      <c r="GP76">
        <f t="shared" si="446"/>
        <v>0</v>
      </c>
      <c r="GQ76">
        <f t="shared" si="446"/>
        <v>0</v>
      </c>
      <c r="GR76">
        <f t="shared" si="446"/>
        <v>0</v>
      </c>
      <c r="GS76">
        <f t="shared" si="446"/>
        <v>0</v>
      </c>
      <c r="GT76">
        <f t="shared" ref="GT76:JE76" si="447">GT$9*GT210</f>
        <v>0</v>
      </c>
      <c r="GU76">
        <f t="shared" si="447"/>
        <v>0</v>
      </c>
      <c r="GV76">
        <f t="shared" si="447"/>
        <v>0</v>
      </c>
      <c r="GW76">
        <f t="shared" si="447"/>
        <v>0</v>
      </c>
      <c r="GX76">
        <f t="shared" si="447"/>
        <v>0</v>
      </c>
      <c r="GY76">
        <f t="shared" si="447"/>
        <v>0</v>
      </c>
      <c r="GZ76">
        <f t="shared" si="447"/>
        <v>0</v>
      </c>
      <c r="HA76">
        <f t="shared" si="447"/>
        <v>0</v>
      </c>
      <c r="HB76">
        <f t="shared" si="447"/>
        <v>0</v>
      </c>
      <c r="HC76">
        <f t="shared" si="447"/>
        <v>0</v>
      </c>
      <c r="HD76">
        <f t="shared" si="447"/>
        <v>0</v>
      </c>
      <c r="HE76">
        <f t="shared" si="447"/>
        <v>0</v>
      </c>
      <c r="HF76">
        <f t="shared" si="447"/>
        <v>0</v>
      </c>
      <c r="HG76">
        <f t="shared" si="447"/>
        <v>0</v>
      </c>
      <c r="HH76">
        <f t="shared" si="447"/>
        <v>0</v>
      </c>
      <c r="HI76">
        <f t="shared" si="447"/>
        <v>0</v>
      </c>
      <c r="HJ76">
        <f t="shared" si="447"/>
        <v>0</v>
      </c>
      <c r="HK76">
        <f t="shared" si="447"/>
        <v>0</v>
      </c>
      <c r="HL76">
        <f t="shared" si="447"/>
        <v>0</v>
      </c>
      <c r="HM76">
        <f t="shared" si="447"/>
        <v>0</v>
      </c>
      <c r="HN76">
        <f t="shared" si="447"/>
        <v>0</v>
      </c>
      <c r="HO76">
        <f t="shared" si="447"/>
        <v>0</v>
      </c>
      <c r="HP76">
        <f t="shared" si="447"/>
        <v>0</v>
      </c>
      <c r="HQ76">
        <f t="shared" si="447"/>
        <v>0</v>
      </c>
      <c r="HR76">
        <f t="shared" si="447"/>
        <v>0</v>
      </c>
      <c r="HS76">
        <f t="shared" si="447"/>
        <v>0</v>
      </c>
      <c r="HT76">
        <f t="shared" si="447"/>
        <v>0</v>
      </c>
      <c r="HU76">
        <f t="shared" si="447"/>
        <v>0</v>
      </c>
      <c r="HV76">
        <f t="shared" si="447"/>
        <v>0</v>
      </c>
      <c r="HW76">
        <f t="shared" si="447"/>
        <v>0</v>
      </c>
      <c r="HX76">
        <f t="shared" si="447"/>
        <v>0</v>
      </c>
      <c r="HY76">
        <f t="shared" si="447"/>
        <v>0</v>
      </c>
      <c r="HZ76">
        <f t="shared" si="447"/>
        <v>0</v>
      </c>
      <c r="IA76">
        <f t="shared" si="447"/>
        <v>0</v>
      </c>
      <c r="IB76">
        <f t="shared" si="447"/>
        <v>0</v>
      </c>
      <c r="IC76">
        <f t="shared" si="447"/>
        <v>0</v>
      </c>
      <c r="ID76">
        <f t="shared" si="447"/>
        <v>0</v>
      </c>
      <c r="IE76">
        <f t="shared" si="447"/>
        <v>0</v>
      </c>
      <c r="IF76">
        <f t="shared" si="447"/>
        <v>0</v>
      </c>
      <c r="IG76">
        <f t="shared" si="447"/>
        <v>0</v>
      </c>
      <c r="IH76">
        <f t="shared" si="447"/>
        <v>0</v>
      </c>
      <c r="II76">
        <f t="shared" si="447"/>
        <v>0</v>
      </c>
      <c r="IJ76">
        <f t="shared" si="447"/>
        <v>0</v>
      </c>
      <c r="IK76">
        <f t="shared" si="447"/>
        <v>0</v>
      </c>
      <c r="IL76">
        <f t="shared" si="447"/>
        <v>0</v>
      </c>
      <c r="IM76">
        <f t="shared" si="447"/>
        <v>0</v>
      </c>
      <c r="IN76">
        <f t="shared" si="447"/>
        <v>0</v>
      </c>
      <c r="IO76">
        <f t="shared" si="447"/>
        <v>0</v>
      </c>
      <c r="IP76">
        <f t="shared" si="447"/>
        <v>0</v>
      </c>
      <c r="IQ76">
        <f t="shared" si="447"/>
        <v>0</v>
      </c>
      <c r="IR76">
        <f t="shared" si="447"/>
        <v>0</v>
      </c>
      <c r="IS76">
        <f t="shared" si="447"/>
        <v>0</v>
      </c>
      <c r="IT76">
        <f t="shared" si="447"/>
        <v>0</v>
      </c>
      <c r="IU76">
        <f t="shared" si="447"/>
        <v>0</v>
      </c>
      <c r="IV76">
        <f t="shared" si="447"/>
        <v>0</v>
      </c>
      <c r="IW76">
        <f t="shared" si="447"/>
        <v>0</v>
      </c>
      <c r="IX76">
        <f t="shared" si="447"/>
        <v>0</v>
      </c>
      <c r="IY76">
        <f t="shared" si="447"/>
        <v>0</v>
      </c>
      <c r="IZ76">
        <f t="shared" si="447"/>
        <v>0</v>
      </c>
      <c r="JA76">
        <f t="shared" si="447"/>
        <v>0</v>
      </c>
      <c r="JB76">
        <f t="shared" si="447"/>
        <v>0</v>
      </c>
      <c r="JC76">
        <f t="shared" si="447"/>
        <v>0</v>
      </c>
      <c r="JD76">
        <f t="shared" si="447"/>
        <v>0</v>
      </c>
      <c r="JE76">
        <f t="shared" si="447"/>
        <v>0</v>
      </c>
      <c r="JF76">
        <f t="shared" ref="JF76:LQ76" si="448">JF$9*JF210</f>
        <v>0</v>
      </c>
      <c r="JG76">
        <f t="shared" si="448"/>
        <v>0</v>
      </c>
      <c r="JH76">
        <f t="shared" si="448"/>
        <v>0</v>
      </c>
      <c r="JI76">
        <f t="shared" si="448"/>
        <v>0</v>
      </c>
      <c r="JJ76">
        <f t="shared" si="448"/>
        <v>0</v>
      </c>
      <c r="JK76">
        <f t="shared" si="448"/>
        <v>0</v>
      </c>
      <c r="JL76">
        <f t="shared" si="448"/>
        <v>0</v>
      </c>
      <c r="JM76">
        <f t="shared" si="448"/>
        <v>0</v>
      </c>
      <c r="JN76">
        <f t="shared" si="448"/>
        <v>0</v>
      </c>
      <c r="JO76">
        <f t="shared" si="448"/>
        <v>0</v>
      </c>
      <c r="JP76">
        <f t="shared" si="448"/>
        <v>0</v>
      </c>
      <c r="JQ76">
        <f t="shared" si="448"/>
        <v>0</v>
      </c>
      <c r="JR76">
        <f t="shared" si="448"/>
        <v>0</v>
      </c>
      <c r="JS76">
        <f t="shared" si="448"/>
        <v>0</v>
      </c>
      <c r="JT76">
        <f t="shared" si="448"/>
        <v>0</v>
      </c>
      <c r="JU76">
        <f t="shared" si="448"/>
        <v>0</v>
      </c>
      <c r="JV76">
        <f t="shared" si="448"/>
        <v>0</v>
      </c>
      <c r="JW76">
        <f t="shared" si="448"/>
        <v>0</v>
      </c>
      <c r="JX76">
        <f t="shared" si="448"/>
        <v>0</v>
      </c>
      <c r="JY76">
        <f t="shared" si="448"/>
        <v>0</v>
      </c>
      <c r="JZ76">
        <f t="shared" si="448"/>
        <v>0</v>
      </c>
      <c r="KA76">
        <f t="shared" si="448"/>
        <v>0</v>
      </c>
      <c r="KB76">
        <f t="shared" si="448"/>
        <v>0</v>
      </c>
      <c r="KC76">
        <f t="shared" si="448"/>
        <v>0</v>
      </c>
      <c r="KD76">
        <f t="shared" si="448"/>
        <v>0</v>
      </c>
      <c r="KE76">
        <f t="shared" si="448"/>
        <v>0</v>
      </c>
      <c r="KF76">
        <f t="shared" si="448"/>
        <v>0</v>
      </c>
      <c r="KG76">
        <f t="shared" si="448"/>
        <v>0</v>
      </c>
      <c r="KH76">
        <f t="shared" si="448"/>
        <v>0</v>
      </c>
      <c r="KI76">
        <f t="shared" si="448"/>
        <v>0</v>
      </c>
      <c r="KJ76">
        <f t="shared" si="448"/>
        <v>0</v>
      </c>
      <c r="KK76">
        <f t="shared" si="448"/>
        <v>0</v>
      </c>
      <c r="KL76">
        <f t="shared" si="448"/>
        <v>0</v>
      </c>
      <c r="KM76">
        <f t="shared" si="448"/>
        <v>0</v>
      </c>
      <c r="KN76">
        <f t="shared" si="448"/>
        <v>0</v>
      </c>
      <c r="KO76">
        <f t="shared" si="448"/>
        <v>0</v>
      </c>
      <c r="KP76">
        <f t="shared" si="448"/>
        <v>0</v>
      </c>
      <c r="KQ76">
        <f t="shared" si="448"/>
        <v>0</v>
      </c>
      <c r="KR76">
        <f t="shared" si="448"/>
        <v>0</v>
      </c>
      <c r="KS76">
        <f t="shared" si="448"/>
        <v>0</v>
      </c>
      <c r="KT76">
        <f t="shared" si="448"/>
        <v>0</v>
      </c>
      <c r="KU76">
        <f t="shared" si="448"/>
        <v>0</v>
      </c>
      <c r="KV76">
        <f t="shared" si="448"/>
        <v>0</v>
      </c>
      <c r="KW76">
        <f t="shared" si="448"/>
        <v>0</v>
      </c>
      <c r="KX76">
        <f t="shared" si="448"/>
        <v>0</v>
      </c>
      <c r="KY76">
        <f t="shared" si="448"/>
        <v>0</v>
      </c>
      <c r="KZ76">
        <f t="shared" si="448"/>
        <v>0</v>
      </c>
      <c r="LA76">
        <f t="shared" si="448"/>
        <v>0</v>
      </c>
      <c r="LB76">
        <f t="shared" si="448"/>
        <v>0</v>
      </c>
      <c r="LC76">
        <f t="shared" si="448"/>
        <v>0</v>
      </c>
      <c r="LD76">
        <f t="shared" si="448"/>
        <v>0</v>
      </c>
      <c r="LE76">
        <f t="shared" si="448"/>
        <v>0</v>
      </c>
      <c r="LF76">
        <f t="shared" si="448"/>
        <v>0</v>
      </c>
      <c r="LG76">
        <f t="shared" si="448"/>
        <v>0</v>
      </c>
      <c r="LH76">
        <f t="shared" si="448"/>
        <v>0</v>
      </c>
      <c r="LI76">
        <f t="shared" si="448"/>
        <v>0</v>
      </c>
      <c r="LJ76">
        <f t="shared" si="448"/>
        <v>0</v>
      </c>
      <c r="LK76">
        <f t="shared" si="448"/>
        <v>0</v>
      </c>
      <c r="LL76">
        <f t="shared" si="448"/>
        <v>0</v>
      </c>
      <c r="LM76">
        <f t="shared" si="448"/>
        <v>0</v>
      </c>
      <c r="LN76">
        <f t="shared" si="448"/>
        <v>0</v>
      </c>
      <c r="LO76">
        <f t="shared" si="448"/>
        <v>0</v>
      </c>
      <c r="LP76">
        <f t="shared" si="448"/>
        <v>0</v>
      </c>
      <c r="LQ76">
        <f t="shared" si="448"/>
        <v>0</v>
      </c>
      <c r="LR76">
        <f t="shared" ref="LR76:OD76" si="449">LR$9*LR210</f>
        <v>0</v>
      </c>
      <c r="LS76">
        <f t="shared" si="449"/>
        <v>0</v>
      </c>
      <c r="LT76">
        <f t="shared" si="449"/>
        <v>0</v>
      </c>
      <c r="LU76">
        <f t="shared" si="449"/>
        <v>0</v>
      </c>
      <c r="LV76">
        <f t="shared" si="449"/>
        <v>0</v>
      </c>
      <c r="LW76">
        <f t="shared" si="449"/>
        <v>0</v>
      </c>
      <c r="LX76">
        <f t="shared" si="449"/>
        <v>0</v>
      </c>
      <c r="LY76">
        <f t="shared" si="449"/>
        <v>0</v>
      </c>
      <c r="LZ76">
        <f t="shared" si="449"/>
        <v>0</v>
      </c>
      <c r="MA76">
        <f t="shared" si="449"/>
        <v>0</v>
      </c>
      <c r="MB76">
        <f t="shared" si="449"/>
        <v>0</v>
      </c>
      <c r="MC76">
        <f t="shared" si="449"/>
        <v>0</v>
      </c>
      <c r="MD76">
        <f t="shared" si="449"/>
        <v>0</v>
      </c>
      <c r="ME76">
        <f t="shared" si="449"/>
        <v>0</v>
      </c>
      <c r="MF76">
        <f t="shared" si="449"/>
        <v>0</v>
      </c>
      <c r="MG76">
        <f t="shared" si="449"/>
        <v>0</v>
      </c>
      <c r="MH76">
        <f t="shared" si="449"/>
        <v>0</v>
      </c>
      <c r="MI76">
        <f t="shared" si="449"/>
        <v>0</v>
      </c>
      <c r="MJ76">
        <f t="shared" si="449"/>
        <v>0</v>
      </c>
      <c r="MK76">
        <f t="shared" si="449"/>
        <v>0</v>
      </c>
      <c r="ML76">
        <f t="shared" si="449"/>
        <v>0</v>
      </c>
      <c r="MM76">
        <f t="shared" si="449"/>
        <v>0</v>
      </c>
      <c r="MN76">
        <f t="shared" si="449"/>
        <v>0</v>
      </c>
      <c r="MO76">
        <f t="shared" si="449"/>
        <v>0</v>
      </c>
      <c r="MP76">
        <f t="shared" si="449"/>
        <v>0</v>
      </c>
      <c r="MQ76">
        <f t="shared" si="449"/>
        <v>0</v>
      </c>
      <c r="MR76">
        <f t="shared" si="449"/>
        <v>0</v>
      </c>
      <c r="MS76">
        <f t="shared" si="449"/>
        <v>0</v>
      </c>
      <c r="MT76">
        <f t="shared" si="449"/>
        <v>0</v>
      </c>
      <c r="MU76">
        <f t="shared" si="449"/>
        <v>0</v>
      </c>
      <c r="MV76">
        <f t="shared" si="449"/>
        <v>0</v>
      </c>
      <c r="MW76">
        <f t="shared" si="449"/>
        <v>0</v>
      </c>
      <c r="MX76">
        <f t="shared" si="449"/>
        <v>0</v>
      </c>
      <c r="MY76">
        <f t="shared" si="449"/>
        <v>0</v>
      </c>
      <c r="MZ76">
        <f t="shared" si="449"/>
        <v>0</v>
      </c>
      <c r="NA76">
        <f t="shared" si="449"/>
        <v>0</v>
      </c>
      <c r="NB76">
        <f t="shared" si="449"/>
        <v>0</v>
      </c>
      <c r="NC76">
        <f t="shared" si="449"/>
        <v>0</v>
      </c>
      <c r="ND76">
        <f t="shared" si="449"/>
        <v>0</v>
      </c>
      <c r="NE76">
        <f t="shared" si="449"/>
        <v>0</v>
      </c>
      <c r="NF76">
        <f t="shared" si="449"/>
        <v>0</v>
      </c>
      <c r="NG76">
        <f t="shared" si="449"/>
        <v>0</v>
      </c>
      <c r="NH76">
        <f t="shared" si="449"/>
        <v>0</v>
      </c>
      <c r="NI76">
        <f t="shared" si="449"/>
        <v>0</v>
      </c>
      <c r="NJ76">
        <f t="shared" si="449"/>
        <v>0</v>
      </c>
      <c r="NK76">
        <f t="shared" si="449"/>
        <v>0</v>
      </c>
      <c r="NL76">
        <f t="shared" si="449"/>
        <v>0</v>
      </c>
      <c r="NM76">
        <f t="shared" si="449"/>
        <v>0</v>
      </c>
      <c r="NN76">
        <f t="shared" si="449"/>
        <v>0</v>
      </c>
      <c r="NO76">
        <f t="shared" si="449"/>
        <v>0</v>
      </c>
      <c r="NP76">
        <f t="shared" si="449"/>
        <v>0</v>
      </c>
      <c r="NQ76">
        <f t="shared" si="449"/>
        <v>0</v>
      </c>
      <c r="NR76">
        <f t="shared" si="449"/>
        <v>0</v>
      </c>
      <c r="NS76">
        <f t="shared" si="449"/>
        <v>0</v>
      </c>
      <c r="NT76">
        <f t="shared" si="449"/>
        <v>0</v>
      </c>
      <c r="NU76">
        <f t="shared" si="449"/>
        <v>0</v>
      </c>
      <c r="NV76">
        <f t="shared" si="449"/>
        <v>0</v>
      </c>
      <c r="NW76">
        <f t="shared" si="449"/>
        <v>0</v>
      </c>
      <c r="NX76">
        <f t="shared" si="449"/>
        <v>0</v>
      </c>
      <c r="NY76">
        <f t="shared" si="449"/>
        <v>0</v>
      </c>
      <c r="NZ76">
        <f t="shared" si="449"/>
        <v>0</v>
      </c>
      <c r="OA76">
        <f t="shared" si="449"/>
        <v>0</v>
      </c>
      <c r="OB76">
        <f t="shared" si="449"/>
        <v>0</v>
      </c>
      <c r="OC76">
        <f t="shared" si="449"/>
        <v>0</v>
      </c>
      <c r="OD76">
        <f t="shared" si="449"/>
        <v>0</v>
      </c>
      <c r="OE76">
        <f t="shared" ref="OE76:OS76" si="450">OE$9*OE210</f>
        <v>0</v>
      </c>
      <c r="OF76">
        <f t="shared" si="450"/>
        <v>0</v>
      </c>
      <c r="OG76">
        <f t="shared" si="450"/>
        <v>0</v>
      </c>
      <c r="OH76">
        <f t="shared" si="450"/>
        <v>0</v>
      </c>
      <c r="OI76">
        <f t="shared" si="450"/>
        <v>0</v>
      </c>
      <c r="OJ76">
        <f t="shared" si="450"/>
        <v>0</v>
      </c>
      <c r="OK76">
        <f t="shared" si="450"/>
        <v>0</v>
      </c>
      <c r="OL76">
        <f t="shared" si="450"/>
        <v>0</v>
      </c>
      <c r="OM76">
        <f t="shared" si="450"/>
        <v>0</v>
      </c>
      <c r="ON76">
        <f t="shared" si="450"/>
        <v>0</v>
      </c>
      <c r="OO76">
        <f t="shared" si="450"/>
        <v>0</v>
      </c>
      <c r="OP76">
        <f t="shared" si="450"/>
        <v>0</v>
      </c>
      <c r="OQ76">
        <f t="shared" si="450"/>
        <v>0</v>
      </c>
      <c r="OR76">
        <f t="shared" si="450"/>
        <v>0</v>
      </c>
      <c r="OS76">
        <f t="shared" si="450"/>
        <v>0</v>
      </c>
    </row>
    <row r="77" spans="1:409">
      <c r="A77">
        <f>Rådata_6000!A73</f>
        <v>0</v>
      </c>
      <c r="B77" s="311">
        <f t="shared" si="257"/>
        <v>0</v>
      </c>
      <c r="C77" s="47">
        <f t="shared" si="257"/>
        <v>0</v>
      </c>
      <c r="D77" s="47">
        <f t="shared" si="257"/>
        <v>0</v>
      </c>
      <c r="E77" s="47">
        <f t="shared" si="257"/>
        <v>0</v>
      </c>
      <c r="F77" s="47">
        <f t="shared" si="257"/>
        <v>0</v>
      </c>
      <c r="G77" s="47">
        <f t="shared" si="257"/>
        <v>0</v>
      </c>
      <c r="H77" s="47">
        <f t="shared" si="257"/>
        <v>0</v>
      </c>
      <c r="I77" s="312">
        <f t="shared" si="257"/>
        <v>0</v>
      </c>
      <c r="J77">
        <f t="shared" ref="J77:BU77" si="451">J$9*J211</f>
        <v>0</v>
      </c>
      <c r="K77">
        <f t="shared" si="451"/>
        <v>0</v>
      </c>
      <c r="L77">
        <f t="shared" si="451"/>
        <v>0</v>
      </c>
      <c r="M77">
        <f t="shared" si="451"/>
        <v>0</v>
      </c>
      <c r="N77">
        <f t="shared" si="451"/>
        <v>0</v>
      </c>
      <c r="O77">
        <f t="shared" si="451"/>
        <v>0</v>
      </c>
      <c r="P77">
        <f t="shared" si="451"/>
        <v>0</v>
      </c>
      <c r="Q77">
        <f t="shared" si="451"/>
        <v>0</v>
      </c>
      <c r="R77">
        <f t="shared" si="451"/>
        <v>0</v>
      </c>
      <c r="S77">
        <f t="shared" si="451"/>
        <v>0</v>
      </c>
      <c r="T77">
        <f t="shared" si="451"/>
        <v>0</v>
      </c>
      <c r="U77">
        <f t="shared" si="451"/>
        <v>0</v>
      </c>
      <c r="V77">
        <f t="shared" si="451"/>
        <v>0</v>
      </c>
      <c r="W77">
        <f t="shared" si="451"/>
        <v>0</v>
      </c>
      <c r="X77">
        <f t="shared" si="451"/>
        <v>0</v>
      </c>
      <c r="Y77">
        <f t="shared" si="451"/>
        <v>0</v>
      </c>
      <c r="Z77">
        <f t="shared" si="451"/>
        <v>0</v>
      </c>
      <c r="AA77">
        <f t="shared" si="451"/>
        <v>0</v>
      </c>
      <c r="AB77">
        <f t="shared" si="451"/>
        <v>0</v>
      </c>
      <c r="AC77">
        <f t="shared" si="451"/>
        <v>0</v>
      </c>
      <c r="AD77">
        <f t="shared" si="451"/>
        <v>0</v>
      </c>
      <c r="AE77">
        <f t="shared" si="451"/>
        <v>0</v>
      </c>
      <c r="AF77">
        <f t="shared" si="451"/>
        <v>0</v>
      </c>
      <c r="AG77">
        <f t="shared" si="451"/>
        <v>0</v>
      </c>
      <c r="AH77">
        <f t="shared" si="451"/>
        <v>0</v>
      </c>
      <c r="AI77">
        <f t="shared" si="451"/>
        <v>0</v>
      </c>
      <c r="AJ77">
        <f t="shared" si="451"/>
        <v>0</v>
      </c>
      <c r="AK77">
        <f t="shared" si="451"/>
        <v>0</v>
      </c>
      <c r="AL77">
        <f t="shared" si="451"/>
        <v>0</v>
      </c>
      <c r="AM77">
        <f t="shared" si="451"/>
        <v>0</v>
      </c>
      <c r="AN77">
        <f t="shared" si="451"/>
        <v>0</v>
      </c>
      <c r="AO77">
        <f t="shared" si="451"/>
        <v>0</v>
      </c>
      <c r="AP77">
        <f t="shared" si="451"/>
        <v>0</v>
      </c>
      <c r="AQ77">
        <f t="shared" si="451"/>
        <v>0</v>
      </c>
      <c r="AR77">
        <f t="shared" si="451"/>
        <v>0</v>
      </c>
      <c r="AS77">
        <f t="shared" si="451"/>
        <v>0</v>
      </c>
      <c r="AT77">
        <f t="shared" si="451"/>
        <v>0</v>
      </c>
      <c r="AU77">
        <f t="shared" si="451"/>
        <v>0</v>
      </c>
      <c r="AV77">
        <f t="shared" si="451"/>
        <v>0</v>
      </c>
      <c r="AW77">
        <f t="shared" si="451"/>
        <v>0</v>
      </c>
      <c r="AX77">
        <f t="shared" si="451"/>
        <v>0</v>
      </c>
      <c r="AY77">
        <f t="shared" si="451"/>
        <v>0</v>
      </c>
      <c r="AZ77">
        <f t="shared" si="451"/>
        <v>0</v>
      </c>
      <c r="BA77">
        <f t="shared" si="451"/>
        <v>0</v>
      </c>
      <c r="BB77">
        <f t="shared" si="451"/>
        <v>0</v>
      </c>
      <c r="BC77">
        <f t="shared" si="451"/>
        <v>0</v>
      </c>
      <c r="BD77">
        <f t="shared" si="451"/>
        <v>0</v>
      </c>
      <c r="BE77">
        <f t="shared" si="451"/>
        <v>0</v>
      </c>
      <c r="BF77">
        <f t="shared" si="451"/>
        <v>0</v>
      </c>
      <c r="BG77">
        <f t="shared" si="451"/>
        <v>0</v>
      </c>
      <c r="BH77">
        <f t="shared" si="451"/>
        <v>0</v>
      </c>
      <c r="BI77">
        <f t="shared" si="451"/>
        <v>0</v>
      </c>
      <c r="BJ77">
        <f t="shared" si="451"/>
        <v>0</v>
      </c>
      <c r="BK77">
        <f t="shared" si="451"/>
        <v>0</v>
      </c>
      <c r="BL77">
        <f t="shared" si="451"/>
        <v>0</v>
      </c>
      <c r="BM77">
        <f t="shared" si="451"/>
        <v>0</v>
      </c>
      <c r="BN77">
        <f t="shared" si="451"/>
        <v>0</v>
      </c>
      <c r="BO77">
        <f t="shared" si="451"/>
        <v>0</v>
      </c>
      <c r="BP77">
        <f t="shared" si="451"/>
        <v>0</v>
      </c>
      <c r="BQ77">
        <f t="shared" si="451"/>
        <v>0</v>
      </c>
      <c r="BR77">
        <f t="shared" si="451"/>
        <v>0</v>
      </c>
      <c r="BS77">
        <f t="shared" si="451"/>
        <v>0</v>
      </c>
      <c r="BT77">
        <f t="shared" si="451"/>
        <v>0</v>
      </c>
      <c r="BU77">
        <f t="shared" si="451"/>
        <v>0</v>
      </c>
      <c r="BV77">
        <f t="shared" ref="BV77:EG77" si="452">BV$9*BV211</f>
        <v>0</v>
      </c>
      <c r="BW77">
        <f t="shared" si="452"/>
        <v>0</v>
      </c>
      <c r="BX77">
        <f t="shared" si="452"/>
        <v>0</v>
      </c>
      <c r="BY77">
        <f t="shared" si="452"/>
        <v>0</v>
      </c>
      <c r="BZ77">
        <f t="shared" si="452"/>
        <v>0</v>
      </c>
      <c r="CA77">
        <f t="shared" si="452"/>
        <v>0</v>
      </c>
      <c r="CB77">
        <f t="shared" si="452"/>
        <v>0</v>
      </c>
      <c r="CC77">
        <f t="shared" si="452"/>
        <v>0</v>
      </c>
      <c r="CD77">
        <f t="shared" si="452"/>
        <v>0</v>
      </c>
      <c r="CE77">
        <f t="shared" si="452"/>
        <v>0</v>
      </c>
      <c r="CF77">
        <f t="shared" si="452"/>
        <v>0</v>
      </c>
      <c r="CG77">
        <f t="shared" si="452"/>
        <v>0</v>
      </c>
      <c r="CH77">
        <f t="shared" si="452"/>
        <v>0</v>
      </c>
      <c r="CI77">
        <f t="shared" si="452"/>
        <v>0</v>
      </c>
      <c r="CJ77">
        <f t="shared" si="452"/>
        <v>0</v>
      </c>
      <c r="CK77">
        <f t="shared" si="452"/>
        <v>0</v>
      </c>
      <c r="CL77">
        <f t="shared" si="452"/>
        <v>0</v>
      </c>
      <c r="CM77">
        <f t="shared" si="452"/>
        <v>0</v>
      </c>
      <c r="CN77">
        <f t="shared" si="452"/>
        <v>0</v>
      </c>
      <c r="CO77">
        <f t="shared" si="452"/>
        <v>0</v>
      </c>
      <c r="CP77">
        <f t="shared" si="452"/>
        <v>0</v>
      </c>
      <c r="CQ77">
        <f t="shared" si="452"/>
        <v>0</v>
      </c>
      <c r="CR77">
        <f t="shared" si="452"/>
        <v>0</v>
      </c>
      <c r="CS77">
        <f t="shared" si="452"/>
        <v>0</v>
      </c>
      <c r="CT77">
        <f t="shared" si="452"/>
        <v>0</v>
      </c>
      <c r="CU77">
        <f t="shared" si="452"/>
        <v>0</v>
      </c>
      <c r="CV77">
        <f t="shared" si="452"/>
        <v>0</v>
      </c>
      <c r="CW77">
        <f t="shared" si="452"/>
        <v>0</v>
      </c>
      <c r="CX77">
        <f t="shared" si="452"/>
        <v>0</v>
      </c>
      <c r="CY77">
        <f t="shared" si="452"/>
        <v>0</v>
      </c>
      <c r="CZ77">
        <f t="shared" si="452"/>
        <v>0</v>
      </c>
      <c r="DA77">
        <f t="shared" si="452"/>
        <v>0</v>
      </c>
      <c r="DB77">
        <f t="shared" si="452"/>
        <v>0</v>
      </c>
      <c r="DC77">
        <f t="shared" si="452"/>
        <v>0</v>
      </c>
      <c r="DD77">
        <f t="shared" si="452"/>
        <v>0</v>
      </c>
      <c r="DE77">
        <f t="shared" si="452"/>
        <v>0</v>
      </c>
      <c r="DF77">
        <f t="shared" si="452"/>
        <v>0</v>
      </c>
      <c r="DG77">
        <f t="shared" si="452"/>
        <v>0</v>
      </c>
      <c r="DH77">
        <f t="shared" si="452"/>
        <v>0</v>
      </c>
      <c r="DI77">
        <f t="shared" si="452"/>
        <v>0</v>
      </c>
      <c r="DJ77">
        <f t="shared" si="452"/>
        <v>0</v>
      </c>
      <c r="DK77">
        <f t="shared" si="452"/>
        <v>0</v>
      </c>
      <c r="DL77">
        <f t="shared" si="452"/>
        <v>0</v>
      </c>
      <c r="DM77">
        <f t="shared" si="452"/>
        <v>0</v>
      </c>
      <c r="DN77">
        <f t="shared" si="452"/>
        <v>0</v>
      </c>
      <c r="DO77">
        <f t="shared" si="452"/>
        <v>0</v>
      </c>
      <c r="DP77">
        <f t="shared" si="452"/>
        <v>0</v>
      </c>
      <c r="DQ77">
        <f t="shared" si="452"/>
        <v>0</v>
      </c>
      <c r="DR77">
        <f t="shared" si="452"/>
        <v>0</v>
      </c>
      <c r="DS77">
        <f t="shared" si="452"/>
        <v>0</v>
      </c>
      <c r="DT77">
        <f t="shared" si="452"/>
        <v>0</v>
      </c>
      <c r="DU77">
        <f t="shared" si="452"/>
        <v>0</v>
      </c>
      <c r="DV77">
        <f t="shared" si="452"/>
        <v>0</v>
      </c>
      <c r="DW77">
        <f t="shared" si="452"/>
        <v>0</v>
      </c>
      <c r="DX77">
        <f t="shared" si="452"/>
        <v>0</v>
      </c>
      <c r="DY77">
        <f t="shared" si="452"/>
        <v>0</v>
      </c>
      <c r="DZ77">
        <f t="shared" si="452"/>
        <v>0</v>
      </c>
      <c r="EA77">
        <f t="shared" si="452"/>
        <v>0</v>
      </c>
      <c r="EB77">
        <f t="shared" si="452"/>
        <v>0</v>
      </c>
      <c r="EC77">
        <f t="shared" si="452"/>
        <v>0</v>
      </c>
      <c r="ED77">
        <f t="shared" si="452"/>
        <v>0</v>
      </c>
      <c r="EE77">
        <f t="shared" si="452"/>
        <v>0</v>
      </c>
      <c r="EF77">
        <f t="shared" si="452"/>
        <v>0</v>
      </c>
      <c r="EG77">
        <f t="shared" si="452"/>
        <v>0</v>
      </c>
      <c r="EH77">
        <f t="shared" ref="EH77:GS77" si="453">EH$9*EH211</f>
        <v>0</v>
      </c>
      <c r="EI77">
        <f t="shared" si="453"/>
        <v>0</v>
      </c>
      <c r="EJ77">
        <f t="shared" si="453"/>
        <v>0</v>
      </c>
      <c r="EK77">
        <f t="shared" si="453"/>
        <v>0</v>
      </c>
      <c r="EL77">
        <f t="shared" si="453"/>
        <v>0</v>
      </c>
      <c r="EM77">
        <f t="shared" si="453"/>
        <v>0</v>
      </c>
      <c r="EN77">
        <f t="shared" si="453"/>
        <v>0</v>
      </c>
      <c r="EO77">
        <f t="shared" si="453"/>
        <v>0</v>
      </c>
      <c r="EP77">
        <f t="shared" si="453"/>
        <v>0</v>
      </c>
      <c r="EQ77">
        <f t="shared" si="453"/>
        <v>0</v>
      </c>
      <c r="ER77">
        <f t="shared" si="453"/>
        <v>0</v>
      </c>
      <c r="ES77">
        <f t="shared" si="453"/>
        <v>0</v>
      </c>
      <c r="ET77">
        <f t="shared" si="453"/>
        <v>0</v>
      </c>
      <c r="EU77">
        <f t="shared" si="453"/>
        <v>0</v>
      </c>
      <c r="EV77">
        <f t="shared" si="453"/>
        <v>0</v>
      </c>
      <c r="EW77">
        <f t="shared" si="453"/>
        <v>0</v>
      </c>
      <c r="EX77">
        <f t="shared" si="453"/>
        <v>0</v>
      </c>
      <c r="EY77">
        <f t="shared" si="453"/>
        <v>0</v>
      </c>
      <c r="EZ77">
        <f t="shared" si="453"/>
        <v>0</v>
      </c>
      <c r="FA77">
        <f t="shared" si="453"/>
        <v>0</v>
      </c>
      <c r="FB77">
        <f t="shared" si="453"/>
        <v>0</v>
      </c>
      <c r="FC77">
        <f t="shared" si="453"/>
        <v>0</v>
      </c>
      <c r="FD77">
        <f t="shared" si="453"/>
        <v>0</v>
      </c>
      <c r="FE77">
        <f t="shared" si="453"/>
        <v>0</v>
      </c>
      <c r="FF77">
        <f t="shared" si="453"/>
        <v>0</v>
      </c>
      <c r="FG77">
        <f t="shared" si="453"/>
        <v>0</v>
      </c>
      <c r="FH77">
        <f t="shared" si="453"/>
        <v>0</v>
      </c>
      <c r="FI77">
        <f t="shared" si="453"/>
        <v>0</v>
      </c>
      <c r="FJ77">
        <f t="shared" si="453"/>
        <v>0</v>
      </c>
      <c r="FK77">
        <f t="shared" si="453"/>
        <v>0</v>
      </c>
      <c r="FL77">
        <f t="shared" si="453"/>
        <v>0</v>
      </c>
      <c r="FM77">
        <f t="shared" si="453"/>
        <v>0</v>
      </c>
      <c r="FN77">
        <f t="shared" si="453"/>
        <v>0</v>
      </c>
      <c r="FO77">
        <f t="shared" si="453"/>
        <v>0</v>
      </c>
      <c r="FP77">
        <f t="shared" si="453"/>
        <v>0</v>
      </c>
      <c r="FQ77">
        <f t="shared" si="453"/>
        <v>0</v>
      </c>
      <c r="FR77">
        <f t="shared" si="453"/>
        <v>0</v>
      </c>
      <c r="FS77">
        <f t="shared" si="453"/>
        <v>0</v>
      </c>
      <c r="FT77">
        <f t="shared" si="453"/>
        <v>0</v>
      </c>
      <c r="FU77">
        <f t="shared" si="453"/>
        <v>0</v>
      </c>
      <c r="FV77">
        <f t="shared" si="453"/>
        <v>0</v>
      </c>
      <c r="FW77">
        <f t="shared" si="453"/>
        <v>0</v>
      </c>
      <c r="FX77">
        <f t="shared" si="453"/>
        <v>0</v>
      </c>
      <c r="FY77">
        <f t="shared" si="453"/>
        <v>0</v>
      </c>
      <c r="FZ77">
        <f t="shared" si="453"/>
        <v>0</v>
      </c>
      <c r="GA77">
        <f t="shared" si="453"/>
        <v>0</v>
      </c>
      <c r="GB77">
        <f t="shared" si="453"/>
        <v>0</v>
      </c>
      <c r="GC77">
        <f t="shared" si="453"/>
        <v>0</v>
      </c>
      <c r="GD77">
        <f t="shared" si="453"/>
        <v>0</v>
      </c>
      <c r="GE77">
        <f t="shared" si="453"/>
        <v>0</v>
      </c>
      <c r="GF77">
        <f t="shared" si="453"/>
        <v>0</v>
      </c>
      <c r="GG77">
        <f t="shared" si="453"/>
        <v>0</v>
      </c>
      <c r="GH77">
        <f t="shared" si="453"/>
        <v>0</v>
      </c>
      <c r="GI77">
        <f t="shared" si="453"/>
        <v>0</v>
      </c>
      <c r="GJ77">
        <f t="shared" si="453"/>
        <v>0</v>
      </c>
      <c r="GK77">
        <f t="shared" si="453"/>
        <v>0</v>
      </c>
      <c r="GL77">
        <f t="shared" si="453"/>
        <v>0</v>
      </c>
      <c r="GM77">
        <f t="shared" si="453"/>
        <v>0</v>
      </c>
      <c r="GN77">
        <f t="shared" si="453"/>
        <v>0</v>
      </c>
      <c r="GO77">
        <f t="shared" si="453"/>
        <v>0</v>
      </c>
      <c r="GP77">
        <f t="shared" si="453"/>
        <v>0</v>
      </c>
      <c r="GQ77">
        <f t="shared" si="453"/>
        <v>0</v>
      </c>
      <c r="GR77">
        <f t="shared" si="453"/>
        <v>0</v>
      </c>
      <c r="GS77">
        <f t="shared" si="453"/>
        <v>0</v>
      </c>
      <c r="GT77">
        <f t="shared" ref="GT77:JE77" si="454">GT$9*GT211</f>
        <v>0</v>
      </c>
      <c r="GU77">
        <f t="shared" si="454"/>
        <v>0</v>
      </c>
      <c r="GV77">
        <f t="shared" si="454"/>
        <v>0</v>
      </c>
      <c r="GW77">
        <f t="shared" si="454"/>
        <v>0</v>
      </c>
      <c r="GX77">
        <f t="shared" si="454"/>
        <v>0</v>
      </c>
      <c r="GY77">
        <f t="shared" si="454"/>
        <v>0</v>
      </c>
      <c r="GZ77">
        <f t="shared" si="454"/>
        <v>0</v>
      </c>
      <c r="HA77">
        <f t="shared" si="454"/>
        <v>0</v>
      </c>
      <c r="HB77">
        <f t="shared" si="454"/>
        <v>0</v>
      </c>
      <c r="HC77">
        <f t="shared" si="454"/>
        <v>0</v>
      </c>
      <c r="HD77">
        <f t="shared" si="454"/>
        <v>0</v>
      </c>
      <c r="HE77">
        <f t="shared" si="454"/>
        <v>0</v>
      </c>
      <c r="HF77">
        <f t="shared" si="454"/>
        <v>0</v>
      </c>
      <c r="HG77">
        <f t="shared" si="454"/>
        <v>0</v>
      </c>
      <c r="HH77">
        <f t="shared" si="454"/>
        <v>0</v>
      </c>
      <c r="HI77">
        <f t="shared" si="454"/>
        <v>0</v>
      </c>
      <c r="HJ77">
        <f t="shared" si="454"/>
        <v>0</v>
      </c>
      <c r="HK77">
        <f t="shared" si="454"/>
        <v>0</v>
      </c>
      <c r="HL77">
        <f t="shared" si="454"/>
        <v>0</v>
      </c>
      <c r="HM77">
        <f t="shared" si="454"/>
        <v>0</v>
      </c>
      <c r="HN77">
        <f t="shared" si="454"/>
        <v>0</v>
      </c>
      <c r="HO77">
        <f t="shared" si="454"/>
        <v>0</v>
      </c>
      <c r="HP77">
        <f t="shared" si="454"/>
        <v>0</v>
      </c>
      <c r="HQ77">
        <f t="shared" si="454"/>
        <v>0</v>
      </c>
      <c r="HR77">
        <f t="shared" si="454"/>
        <v>0</v>
      </c>
      <c r="HS77">
        <f t="shared" si="454"/>
        <v>0</v>
      </c>
      <c r="HT77">
        <f t="shared" si="454"/>
        <v>0</v>
      </c>
      <c r="HU77">
        <f t="shared" si="454"/>
        <v>0</v>
      </c>
      <c r="HV77">
        <f t="shared" si="454"/>
        <v>0</v>
      </c>
      <c r="HW77">
        <f t="shared" si="454"/>
        <v>0</v>
      </c>
      <c r="HX77">
        <f t="shared" si="454"/>
        <v>0</v>
      </c>
      <c r="HY77">
        <f t="shared" si="454"/>
        <v>0</v>
      </c>
      <c r="HZ77">
        <f t="shared" si="454"/>
        <v>0</v>
      </c>
      <c r="IA77">
        <f t="shared" si="454"/>
        <v>0</v>
      </c>
      <c r="IB77">
        <f t="shared" si="454"/>
        <v>0</v>
      </c>
      <c r="IC77">
        <f t="shared" si="454"/>
        <v>0</v>
      </c>
      <c r="ID77">
        <f t="shared" si="454"/>
        <v>0</v>
      </c>
      <c r="IE77">
        <f t="shared" si="454"/>
        <v>0</v>
      </c>
      <c r="IF77">
        <f t="shared" si="454"/>
        <v>0</v>
      </c>
      <c r="IG77">
        <f t="shared" si="454"/>
        <v>0</v>
      </c>
      <c r="IH77">
        <f t="shared" si="454"/>
        <v>0</v>
      </c>
      <c r="II77">
        <f t="shared" si="454"/>
        <v>0</v>
      </c>
      <c r="IJ77">
        <f t="shared" si="454"/>
        <v>0</v>
      </c>
      <c r="IK77">
        <f t="shared" si="454"/>
        <v>0</v>
      </c>
      <c r="IL77">
        <f t="shared" si="454"/>
        <v>0</v>
      </c>
      <c r="IM77">
        <f t="shared" si="454"/>
        <v>0</v>
      </c>
      <c r="IN77">
        <f t="shared" si="454"/>
        <v>0</v>
      </c>
      <c r="IO77">
        <f t="shared" si="454"/>
        <v>0</v>
      </c>
      <c r="IP77">
        <f t="shared" si="454"/>
        <v>0</v>
      </c>
      <c r="IQ77">
        <f t="shared" si="454"/>
        <v>0</v>
      </c>
      <c r="IR77">
        <f t="shared" si="454"/>
        <v>0</v>
      </c>
      <c r="IS77">
        <f t="shared" si="454"/>
        <v>0</v>
      </c>
      <c r="IT77">
        <f t="shared" si="454"/>
        <v>0</v>
      </c>
      <c r="IU77">
        <f t="shared" si="454"/>
        <v>0</v>
      </c>
      <c r="IV77">
        <f t="shared" si="454"/>
        <v>0</v>
      </c>
      <c r="IW77">
        <f t="shared" si="454"/>
        <v>0</v>
      </c>
      <c r="IX77">
        <f t="shared" si="454"/>
        <v>0</v>
      </c>
      <c r="IY77">
        <f t="shared" si="454"/>
        <v>0</v>
      </c>
      <c r="IZ77">
        <f t="shared" si="454"/>
        <v>0</v>
      </c>
      <c r="JA77">
        <f t="shared" si="454"/>
        <v>0</v>
      </c>
      <c r="JB77">
        <f t="shared" si="454"/>
        <v>0</v>
      </c>
      <c r="JC77">
        <f t="shared" si="454"/>
        <v>0</v>
      </c>
      <c r="JD77">
        <f t="shared" si="454"/>
        <v>0</v>
      </c>
      <c r="JE77">
        <f t="shared" si="454"/>
        <v>0</v>
      </c>
      <c r="JF77">
        <f t="shared" ref="JF77:LQ77" si="455">JF$9*JF211</f>
        <v>0</v>
      </c>
      <c r="JG77">
        <f t="shared" si="455"/>
        <v>0</v>
      </c>
      <c r="JH77">
        <f t="shared" si="455"/>
        <v>0</v>
      </c>
      <c r="JI77">
        <f t="shared" si="455"/>
        <v>0</v>
      </c>
      <c r="JJ77">
        <f t="shared" si="455"/>
        <v>0</v>
      </c>
      <c r="JK77">
        <f t="shared" si="455"/>
        <v>0</v>
      </c>
      <c r="JL77">
        <f t="shared" si="455"/>
        <v>0</v>
      </c>
      <c r="JM77">
        <f t="shared" si="455"/>
        <v>0</v>
      </c>
      <c r="JN77">
        <f t="shared" si="455"/>
        <v>0</v>
      </c>
      <c r="JO77">
        <f t="shared" si="455"/>
        <v>0</v>
      </c>
      <c r="JP77">
        <f t="shared" si="455"/>
        <v>0</v>
      </c>
      <c r="JQ77">
        <f t="shared" si="455"/>
        <v>0</v>
      </c>
      <c r="JR77">
        <f t="shared" si="455"/>
        <v>0</v>
      </c>
      <c r="JS77">
        <f t="shared" si="455"/>
        <v>0</v>
      </c>
      <c r="JT77">
        <f t="shared" si="455"/>
        <v>0</v>
      </c>
      <c r="JU77">
        <f t="shared" si="455"/>
        <v>0</v>
      </c>
      <c r="JV77">
        <f t="shared" si="455"/>
        <v>0</v>
      </c>
      <c r="JW77">
        <f t="shared" si="455"/>
        <v>0</v>
      </c>
      <c r="JX77">
        <f t="shared" si="455"/>
        <v>0</v>
      </c>
      <c r="JY77">
        <f t="shared" si="455"/>
        <v>0</v>
      </c>
      <c r="JZ77">
        <f t="shared" si="455"/>
        <v>0</v>
      </c>
      <c r="KA77">
        <f t="shared" si="455"/>
        <v>0</v>
      </c>
      <c r="KB77">
        <f t="shared" si="455"/>
        <v>0</v>
      </c>
      <c r="KC77">
        <f t="shared" si="455"/>
        <v>0</v>
      </c>
      <c r="KD77">
        <f t="shared" si="455"/>
        <v>0</v>
      </c>
      <c r="KE77">
        <f t="shared" si="455"/>
        <v>0</v>
      </c>
      <c r="KF77">
        <f t="shared" si="455"/>
        <v>0</v>
      </c>
      <c r="KG77">
        <f t="shared" si="455"/>
        <v>0</v>
      </c>
      <c r="KH77">
        <f t="shared" si="455"/>
        <v>0</v>
      </c>
      <c r="KI77">
        <f t="shared" si="455"/>
        <v>0</v>
      </c>
      <c r="KJ77">
        <f t="shared" si="455"/>
        <v>0</v>
      </c>
      <c r="KK77">
        <f t="shared" si="455"/>
        <v>0</v>
      </c>
      <c r="KL77">
        <f t="shared" si="455"/>
        <v>0</v>
      </c>
      <c r="KM77">
        <f t="shared" si="455"/>
        <v>0</v>
      </c>
      <c r="KN77">
        <f t="shared" si="455"/>
        <v>0</v>
      </c>
      <c r="KO77">
        <f t="shared" si="455"/>
        <v>0</v>
      </c>
      <c r="KP77">
        <f t="shared" si="455"/>
        <v>0</v>
      </c>
      <c r="KQ77">
        <f t="shared" si="455"/>
        <v>0</v>
      </c>
      <c r="KR77">
        <f t="shared" si="455"/>
        <v>0</v>
      </c>
      <c r="KS77">
        <f t="shared" si="455"/>
        <v>0</v>
      </c>
      <c r="KT77">
        <f t="shared" si="455"/>
        <v>0</v>
      </c>
      <c r="KU77">
        <f t="shared" si="455"/>
        <v>0</v>
      </c>
      <c r="KV77">
        <f t="shared" si="455"/>
        <v>0</v>
      </c>
      <c r="KW77">
        <f t="shared" si="455"/>
        <v>0</v>
      </c>
      <c r="KX77">
        <f t="shared" si="455"/>
        <v>0</v>
      </c>
      <c r="KY77">
        <f t="shared" si="455"/>
        <v>0</v>
      </c>
      <c r="KZ77">
        <f t="shared" si="455"/>
        <v>0</v>
      </c>
      <c r="LA77">
        <f t="shared" si="455"/>
        <v>0</v>
      </c>
      <c r="LB77">
        <f t="shared" si="455"/>
        <v>0</v>
      </c>
      <c r="LC77">
        <f t="shared" si="455"/>
        <v>0</v>
      </c>
      <c r="LD77">
        <f t="shared" si="455"/>
        <v>0</v>
      </c>
      <c r="LE77">
        <f t="shared" si="455"/>
        <v>0</v>
      </c>
      <c r="LF77">
        <f t="shared" si="455"/>
        <v>0</v>
      </c>
      <c r="LG77">
        <f t="shared" si="455"/>
        <v>0</v>
      </c>
      <c r="LH77">
        <f t="shared" si="455"/>
        <v>0</v>
      </c>
      <c r="LI77">
        <f t="shared" si="455"/>
        <v>0</v>
      </c>
      <c r="LJ77">
        <f t="shared" si="455"/>
        <v>0</v>
      </c>
      <c r="LK77">
        <f t="shared" si="455"/>
        <v>0</v>
      </c>
      <c r="LL77">
        <f t="shared" si="455"/>
        <v>0</v>
      </c>
      <c r="LM77">
        <f t="shared" si="455"/>
        <v>0</v>
      </c>
      <c r="LN77">
        <f t="shared" si="455"/>
        <v>0</v>
      </c>
      <c r="LO77">
        <f t="shared" si="455"/>
        <v>0</v>
      </c>
      <c r="LP77">
        <f t="shared" si="455"/>
        <v>0</v>
      </c>
      <c r="LQ77">
        <f t="shared" si="455"/>
        <v>0</v>
      </c>
      <c r="LR77">
        <f t="shared" ref="LR77:OD77" si="456">LR$9*LR211</f>
        <v>0</v>
      </c>
      <c r="LS77">
        <f t="shared" si="456"/>
        <v>0</v>
      </c>
      <c r="LT77">
        <f t="shared" si="456"/>
        <v>0</v>
      </c>
      <c r="LU77">
        <f t="shared" si="456"/>
        <v>0</v>
      </c>
      <c r="LV77">
        <f t="shared" si="456"/>
        <v>0</v>
      </c>
      <c r="LW77">
        <f t="shared" si="456"/>
        <v>0</v>
      </c>
      <c r="LX77">
        <f t="shared" si="456"/>
        <v>0</v>
      </c>
      <c r="LY77">
        <f t="shared" si="456"/>
        <v>0</v>
      </c>
      <c r="LZ77">
        <f t="shared" si="456"/>
        <v>0</v>
      </c>
      <c r="MA77">
        <f t="shared" si="456"/>
        <v>0</v>
      </c>
      <c r="MB77">
        <f t="shared" si="456"/>
        <v>0</v>
      </c>
      <c r="MC77">
        <f t="shared" si="456"/>
        <v>0</v>
      </c>
      <c r="MD77">
        <f t="shared" si="456"/>
        <v>0</v>
      </c>
      <c r="ME77">
        <f t="shared" si="456"/>
        <v>0</v>
      </c>
      <c r="MF77">
        <f t="shared" si="456"/>
        <v>0</v>
      </c>
      <c r="MG77">
        <f t="shared" si="456"/>
        <v>0</v>
      </c>
      <c r="MH77">
        <f t="shared" si="456"/>
        <v>0</v>
      </c>
      <c r="MI77">
        <f t="shared" si="456"/>
        <v>0</v>
      </c>
      <c r="MJ77">
        <f t="shared" si="456"/>
        <v>0</v>
      </c>
      <c r="MK77">
        <f t="shared" si="456"/>
        <v>0</v>
      </c>
      <c r="ML77">
        <f t="shared" si="456"/>
        <v>0</v>
      </c>
      <c r="MM77">
        <f t="shared" si="456"/>
        <v>0</v>
      </c>
      <c r="MN77">
        <f t="shared" si="456"/>
        <v>0</v>
      </c>
      <c r="MO77">
        <f t="shared" si="456"/>
        <v>0</v>
      </c>
      <c r="MP77">
        <f t="shared" si="456"/>
        <v>0</v>
      </c>
      <c r="MQ77">
        <f t="shared" si="456"/>
        <v>0</v>
      </c>
      <c r="MR77">
        <f t="shared" si="456"/>
        <v>0</v>
      </c>
      <c r="MS77">
        <f t="shared" si="456"/>
        <v>0</v>
      </c>
      <c r="MT77">
        <f t="shared" si="456"/>
        <v>0</v>
      </c>
      <c r="MU77">
        <f t="shared" si="456"/>
        <v>0</v>
      </c>
      <c r="MV77">
        <f t="shared" si="456"/>
        <v>0</v>
      </c>
      <c r="MW77">
        <f t="shared" si="456"/>
        <v>0</v>
      </c>
      <c r="MX77">
        <f t="shared" si="456"/>
        <v>0</v>
      </c>
      <c r="MY77">
        <f t="shared" si="456"/>
        <v>0</v>
      </c>
      <c r="MZ77">
        <f t="shared" si="456"/>
        <v>0</v>
      </c>
      <c r="NA77">
        <f t="shared" si="456"/>
        <v>0</v>
      </c>
      <c r="NB77">
        <f t="shared" si="456"/>
        <v>0</v>
      </c>
      <c r="NC77">
        <f t="shared" si="456"/>
        <v>0</v>
      </c>
      <c r="ND77">
        <f t="shared" si="456"/>
        <v>0</v>
      </c>
      <c r="NE77">
        <f t="shared" si="456"/>
        <v>0</v>
      </c>
      <c r="NF77">
        <f t="shared" si="456"/>
        <v>0</v>
      </c>
      <c r="NG77">
        <f t="shared" si="456"/>
        <v>0</v>
      </c>
      <c r="NH77">
        <f t="shared" si="456"/>
        <v>0</v>
      </c>
      <c r="NI77">
        <f t="shared" si="456"/>
        <v>0</v>
      </c>
      <c r="NJ77">
        <f t="shared" si="456"/>
        <v>0</v>
      </c>
      <c r="NK77">
        <f t="shared" si="456"/>
        <v>0</v>
      </c>
      <c r="NL77">
        <f t="shared" si="456"/>
        <v>0</v>
      </c>
      <c r="NM77">
        <f t="shared" si="456"/>
        <v>0</v>
      </c>
      <c r="NN77">
        <f t="shared" si="456"/>
        <v>0</v>
      </c>
      <c r="NO77">
        <f t="shared" si="456"/>
        <v>0</v>
      </c>
      <c r="NP77">
        <f t="shared" si="456"/>
        <v>0</v>
      </c>
      <c r="NQ77">
        <f t="shared" si="456"/>
        <v>0</v>
      </c>
      <c r="NR77">
        <f t="shared" si="456"/>
        <v>0</v>
      </c>
      <c r="NS77">
        <f t="shared" si="456"/>
        <v>0</v>
      </c>
      <c r="NT77">
        <f t="shared" si="456"/>
        <v>0</v>
      </c>
      <c r="NU77">
        <f t="shared" si="456"/>
        <v>0</v>
      </c>
      <c r="NV77">
        <f t="shared" si="456"/>
        <v>0</v>
      </c>
      <c r="NW77">
        <f t="shared" si="456"/>
        <v>0</v>
      </c>
      <c r="NX77">
        <f t="shared" si="456"/>
        <v>0</v>
      </c>
      <c r="NY77">
        <f t="shared" si="456"/>
        <v>0</v>
      </c>
      <c r="NZ77">
        <f t="shared" si="456"/>
        <v>0</v>
      </c>
      <c r="OA77">
        <f t="shared" si="456"/>
        <v>0</v>
      </c>
      <c r="OB77">
        <f t="shared" si="456"/>
        <v>0</v>
      </c>
      <c r="OC77">
        <f t="shared" si="456"/>
        <v>0</v>
      </c>
      <c r="OD77">
        <f t="shared" si="456"/>
        <v>0</v>
      </c>
      <c r="OE77">
        <f t="shared" ref="OE77:OS77" si="457">OE$9*OE211</f>
        <v>0</v>
      </c>
      <c r="OF77">
        <f t="shared" si="457"/>
        <v>0</v>
      </c>
      <c r="OG77">
        <f t="shared" si="457"/>
        <v>0</v>
      </c>
      <c r="OH77">
        <f t="shared" si="457"/>
        <v>0</v>
      </c>
      <c r="OI77">
        <f t="shared" si="457"/>
        <v>0</v>
      </c>
      <c r="OJ77">
        <f t="shared" si="457"/>
        <v>0</v>
      </c>
      <c r="OK77">
        <f t="shared" si="457"/>
        <v>0</v>
      </c>
      <c r="OL77">
        <f t="shared" si="457"/>
        <v>0</v>
      </c>
      <c r="OM77">
        <f t="shared" si="457"/>
        <v>0</v>
      </c>
      <c r="ON77">
        <f t="shared" si="457"/>
        <v>0</v>
      </c>
      <c r="OO77">
        <f t="shared" si="457"/>
        <v>0</v>
      </c>
      <c r="OP77">
        <f t="shared" si="457"/>
        <v>0</v>
      </c>
      <c r="OQ77">
        <f t="shared" si="457"/>
        <v>0</v>
      </c>
      <c r="OR77">
        <f t="shared" si="457"/>
        <v>0</v>
      </c>
      <c r="OS77">
        <f t="shared" si="457"/>
        <v>0</v>
      </c>
    </row>
    <row r="78" spans="1:409">
      <c r="A78">
        <f>Rådata_6000!A74</f>
        <v>0</v>
      </c>
      <c r="B78" s="311">
        <f t="shared" si="257"/>
        <v>0</v>
      </c>
      <c r="C78" s="47">
        <f t="shared" si="257"/>
        <v>0</v>
      </c>
      <c r="D78" s="47">
        <f t="shared" si="257"/>
        <v>0</v>
      </c>
      <c r="E78" s="47">
        <f t="shared" si="257"/>
        <v>0</v>
      </c>
      <c r="F78" s="47">
        <f t="shared" si="257"/>
        <v>0</v>
      </c>
      <c r="G78" s="47">
        <f t="shared" si="257"/>
        <v>0</v>
      </c>
      <c r="H78" s="47">
        <f t="shared" si="257"/>
        <v>0</v>
      </c>
      <c r="I78" s="312">
        <f t="shared" si="257"/>
        <v>0</v>
      </c>
      <c r="J78">
        <f t="shared" ref="J78:BU78" si="458">J$9*J212</f>
        <v>0</v>
      </c>
      <c r="K78">
        <f t="shared" si="458"/>
        <v>0</v>
      </c>
      <c r="L78">
        <f t="shared" si="458"/>
        <v>0</v>
      </c>
      <c r="M78">
        <f t="shared" si="458"/>
        <v>0</v>
      </c>
      <c r="N78">
        <f t="shared" si="458"/>
        <v>0</v>
      </c>
      <c r="O78">
        <f t="shared" si="458"/>
        <v>0</v>
      </c>
      <c r="P78">
        <f t="shared" si="458"/>
        <v>0</v>
      </c>
      <c r="Q78">
        <f t="shared" si="458"/>
        <v>0</v>
      </c>
      <c r="R78">
        <f t="shared" si="458"/>
        <v>0</v>
      </c>
      <c r="S78">
        <f t="shared" si="458"/>
        <v>0</v>
      </c>
      <c r="T78">
        <f t="shared" si="458"/>
        <v>0</v>
      </c>
      <c r="U78">
        <f t="shared" si="458"/>
        <v>0</v>
      </c>
      <c r="V78">
        <f t="shared" si="458"/>
        <v>0</v>
      </c>
      <c r="W78">
        <f t="shared" si="458"/>
        <v>0</v>
      </c>
      <c r="X78">
        <f t="shared" si="458"/>
        <v>0</v>
      </c>
      <c r="Y78">
        <f t="shared" si="458"/>
        <v>0</v>
      </c>
      <c r="Z78">
        <f t="shared" si="458"/>
        <v>0</v>
      </c>
      <c r="AA78">
        <f t="shared" si="458"/>
        <v>0</v>
      </c>
      <c r="AB78">
        <f t="shared" si="458"/>
        <v>0</v>
      </c>
      <c r="AC78">
        <f t="shared" si="458"/>
        <v>0</v>
      </c>
      <c r="AD78">
        <f t="shared" si="458"/>
        <v>0</v>
      </c>
      <c r="AE78">
        <f t="shared" si="458"/>
        <v>0</v>
      </c>
      <c r="AF78">
        <f t="shared" si="458"/>
        <v>0</v>
      </c>
      <c r="AG78">
        <f t="shared" si="458"/>
        <v>0</v>
      </c>
      <c r="AH78">
        <f t="shared" si="458"/>
        <v>0</v>
      </c>
      <c r="AI78">
        <f t="shared" si="458"/>
        <v>0</v>
      </c>
      <c r="AJ78">
        <f t="shared" si="458"/>
        <v>0</v>
      </c>
      <c r="AK78">
        <f t="shared" si="458"/>
        <v>0</v>
      </c>
      <c r="AL78">
        <f t="shared" si="458"/>
        <v>0</v>
      </c>
      <c r="AM78">
        <f t="shared" si="458"/>
        <v>0</v>
      </c>
      <c r="AN78">
        <f t="shared" si="458"/>
        <v>0</v>
      </c>
      <c r="AO78">
        <f t="shared" si="458"/>
        <v>0</v>
      </c>
      <c r="AP78">
        <f t="shared" si="458"/>
        <v>0</v>
      </c>
      <c r="AQ78">
        <f t="shared" si="458"/>
        <v>0</v>
      </c>
      <c r="AR78">
        <f t="shared" si="458"/>
        <v>0</v>
      </c>
      <c r="AS78">
        <f t="shared" si="458"/>
        <v>0</v>
      </c>
      <c r="AT78">
        <f t="shared" si="458"/>
        <v>0</v>
      </c>
      <c r="AU78">
        <f t="shared" si="458"/>
        <v>0</v>
      </c>
      <c r="AV78">
        <f t="shared" si="458"/>
        <v>0</v>
      </c>
      <c r="AW78">
        <f t="shared" si="458"/>
        <v>0</v>
      </c>
      <c r="AX78">
        <f t="shared" si="458"/>
        <v>0</v>
      </c>
      <c r="AY78">
        <f t="shared" si="458"/>
        <v>0</v>
      </c>
      <c r="AZ78">
        <f t="shared" si="458"/>
        <v>0</v>
      </c>
      <c r="BA78">
        <f t="shared" si="458"/>
        <v>0</v>
      </c>
      <c r="BB78">
        <f t="shared" si="458"/>
        <v>0</v>
      </c>
      <c r="BC78">
        <f t="shared" si="458"/>
        <v>0</v>
      </c>
      <c r="BD78">
        <f t="shared" si="458"/>
        <v>0</v>
      </c>
      <c r="BE78">
        <f t="shared" si="458"/>
        <v>0</v>
      </c>
      <c r="BF78">
        <f t="shared" si="458"/>
        <v>0</v>
      </c>
      <c r="BG78">
        <f t="shared" si="458"/>
        <v>0</v>
      </c>
      <c r="BH78">
        <f t="shared" si="458"/>
        <v>0</v>
      </c>
      <c r="BI78">
        <f t="shared" si="458"/>
        <v>0</v>
      </c>
      <c r="BJ78">
        <f t="shared" si="458"/>
        <v>0</v>
      </c>
      <c r="BK78">
        <f t="shared" si="458"/>
        <v>0</v>
      </c>
      <c r="BL78">
        <f t="shared" si="458"/>
        <v>0</v>
      </c>
      <c r="BM78">
        <f t="shared" si="458"/>
        <v>0</v>
      </c>
      <c r="BN78">
        <f t="shared" si="458"/>
        <v>0</v>
      </c>
      <c r="BO78">
        <f t="shared" si="458"/>
        <v>0</v>
      </c>
      <c r="BP78">
        <f t="shared" si="458"/>
        <v>0</v>
      </c>
      <c r="BQ78">
        <f t="shared" si="458"/>
        <v>0</v>
      </c>
      <c r="BR78">
        <f t="shared" si="458"/>
        <v>0</v>
      </c>
      <c r="BS78">
        <f t="shared" si="458"/>
        <v>0</v>
      </c>
      <c r="BT78">
        <f t="shared" si="458"/>
        <v>0</v>
      </c>
      <c r="BU78">
        <f t="shared" si="458"/>
        <v>0</v>
      </c>
      <c r="BV78">
        <f t="shared" ref="BV78:EG78" si="459">BV$9*BV212</f>
        <v>0</v>
      </c>
      <c r="BW78">
        <f t="shared" si="459"/>
        <v>0</v>
      </c>
      <c r="BX78">
        <f t="shared" si="459"/>
        <v>0</v>
      </c>
      <c r="BY78">
        <f t="shared" si="459"/>
        <v>0</v>
      </c>
      <c r="BZ78">
        <f t="shared" si="459"/>
        <v>0</v>
      </c>
      <c r="CA78">
        <f t="shared" si="459"/>
        <v>0</v>
      </c>
      <c r="CB78">
        <f t="shared" si="459"/>
        <v>0</v>
      </c>
      <c r="CC78">
        <f t="shared" si="459"/>
        <v>0</v>
      </c>
      <c r="CD78">
        <f t="shared" si="459"/>
        <v>0</v>
      </c>
      <c r="CE78">
        <f t="shared" si="459"/>
        <v>0</v>
      </c>
      <c r="CF78">
        <f t="shared" si="459"/>
        <v>0</v>
      </c>
      <c r="CG78">
        <f t="shared" si="459"/>
        <v>0</v>
      </c>
      <c r="CH78">
        <f t="shared" si="459"/>
        <v>0</v>
      </c>
      <c r="CI78">
        <f t="shared" si="459"/>
        <v>0</v>
      </c>
      <c r="CJ78">
        <f t="shared" si="459"/>
        <v>0</v>
      </c>
      <c r="CK78">
        <f t="shared" si="459"/>
        <v>0</v>
      </c>
      <c r="CL78">
        <f t="shared" si="459"/>
        <v>0</v>
      </c>
      <c r="CM78">
        <f t="shared" si="459"/>
        <v>0</v>
      </c>
      <c r="CN78">
        <f t="shared" si="459"/>
        <v>0</v>
      </c>
      <c r="CO78">
        <f t="shared" si="459"/>
        <v>0</v>
      </c>
      <c r="CP78">
        <f t="shared" si="459"/>
        <v>0</v>
      </c>
      <c r="CQ78">
        <f t="shared" si="459"/>
        <v>0</v>
      </c>
      <c r="CR78">
        <f t="shared" si="459"/>
        <v>0</v>
      </c>
      <c r="CS78">
        <f t="shared" si="459"/>
        <v>0</v>
      </c>
      <c r="CT78">
        <f t="shared" si="459"/>
        <v>0</v>
      </c>
      <c r="CU78">
        <f t="shared" si="459"/>
        <v>0</v>
      </c>
      <c r="CV78">
        <f t="shared" si="459"/>
        <v>0</v>
      </c>
      <c r="CW78">
        <f t="shared" si="459"/>
        <v>0</v>
      </c>
      <c r="CX78">
        <f t="shared" si="459"/>
        <v>0</v>
      </c>
      <c r="CY78">
        <f t="shared" si="459"/>
        <v>0</v>
      </c>
      <c r="CZ78">
        <f t="shared" si="459"/>
        <v>0</v>
      </c>
      <c r="DA78">
        <f t="shared" si="459"/>
        <v>0</v>
      </c>
      <c r="DB78">
        <f t="shared" si="459"/>
        <v>0</v>
      </c>
      <c r="DC78">
        <f t="shared" si="459"/>
        <v>0</v>
      </c>
      <c r="DD78">
        <f t="shared" si="459"/>
        <v>0</v>
      </c>
      <c r="DE78">
        <f t="shared" si="459"/>
        <v>0</v>
      </c>
      <c r="DF78">
        <f t="shared" si="459"/>
        <v>0</v>
      </c>
      <c r="DG78">
        <f t="shared" si="459"/>
        <v>0</v>
      </c>
      <c r="DH78">
        <f t="shared" si="459"/>
        <v>0</v>
      </c>
      <c r="DI78">
        <f t="shared" si="459"/>
        <v>0</v>
      </c>
      <c r="DJ78">
        <f t="shared" si="459"/>
        <v>0</v>
      </c>
      <c r="DK78">
        <f t="shared" si="459"/>
        <v>0</v>
      </c>
      <c r="DL78">
        <f t="shared" si="459"/>
        <v>0</v>
      </c>
      <c r="DM78">
        <f t="shared" si="459"/>
        <v>0</v>
      </c>
      <c r="DN78">
        <f t="shared" si="459"/>
        <v>0</v>
      </c>
      <c r="DO78">
        <f t="shared" si="459"/>
        <v>0</v>
      </c>
      <c r="DP78">
        <f t="shared" si="459"/>
        <v>0</v>
      </c>
      <c r="DQ78">
        <f t="shared" si="459"/>
        <v>0</v>
      </c>
      <c r="DR78">
        <f t="shared" si="459"/>
        <v>0</v>
      </c>
      <c r="DS78">
        <f t="shared" si="459"/>
        <v>0</v>
      </c>
      <c r="DT78">
        <f t="shared" si="459"/>
        <v>0</v>
      </c>
      <c r="DU78">
        <f t="shared" si="459"/>
        <v>0</v>
      </c>
      <c r="DV78">
        <f t="shared" si="459"/>
        <v>0</v>
      </c>
      <c r="DW78">
        <f t="shared" si="459"/>
        <v>0</v>
      </c>
      <c r="DX78">
        <f t="shared" si="459"/>
        <v>0</v>
      </c>
      <c r="DY78">
        <f t="shared" si="459"/>
        <v>0</v>
      </c>
      <c r="DZ78">
        <f t="shared" si="459"/>
        <v>0</v>
      </c>
      <c r="EA78">
        <f t="shared" si="459"/>
        <v>0</v>
      </c>
      <c r="EB78">
        <f t="shared" si="459"/>
        <v>0</v>
      </c>
      <c r="EC78">
        <f t="shared" si="459"/>
        <v>0</v>
      </c>
      <c r="ED78">
        <f t="shared" si="459"/>
        <v>0</v>
      </c>
      <c r="EE78">
        <f t="shared" si="459"/>
        <v>0</v>
      </c>
      <c r="EF78">
        <f t="shared" si="459"/>
        <v>0</v>
      </c>
      <c r="EG78">
        <f t="shared" si="459"/>
        <v>0</v>
      </c>
      <c r="EH78">
        <f t="shared" ref="EH78:GS78" si="460">EH$9*EH212</f>
        <v>0</v>
      </c>
      <c r="EI78">
        <f t="shared" si="460"/>
        <v>0</v>
      </c>
      <c r="EJ78">
        <f t="shared" si="460"/>
        <v>0</v>
      </c>
      <c r="EK78">
        <f t="shared" si="460"/>
        <v>0</v>
      </c>
      <c r="EL78">
        <f t="shared" si="460"/>
        <v>0</v>
      </c>
      <c r="EM78">
        <f t="shared" si="460"/>
        <v>0</v>
      </c>
      <c r="EN78">
        <f t="shared" si="460"/>
        <v>0</v>
      </c>
      <c r="EO78">
        <f t="shared" si="460"/>
        <v>0</v>
      </c>
      <c r="EP78">
        <f t="shared" si="460"/>
        <v>0</v>
      </c>
      <c r="EQ78">
        <f t="shared" si="460"/>
        <v>0</v>
      </c>
      <c r="ER78">
        <f t="shared" si="460"/>
        <v>0</v>
      </c>
      <c r="ES78">
        <f t="shared" si="460"/>
        <v>0</v>
      </c>
      <c r="ET78">
        <f t="shared" si="460"/>
        <v>0</v>
      </c>
      <c r="EU78">
        <f t="shared" si="460"/>
        <v>0</v>
      </c>
      <c r="EV78">
        <f t="shared" si="460"/>
        <v>0</v>
      </c>
      <c r="EW78">
        <f t="shared" si="460"/>
        <v>0</v>
      </c>
      <c r="EX78">
        <f t="shared" si="460"/>
        <v>0</v>
      </c>
      <c r="EY78">
        <f t="shared" si="460"/>
        <v>0</v>
      </c>
      <c r="EZ78">
        <f t="shared" si="460"/>
        <v>0</v>
      </c>
      <c r="FA78">
        <f t="shared" si="460"/>
        <v>0</v>
      </c>
      <c r="FB78">
        <f t="shared" si="460"/>
        <v>0</v>
      </c>
      <c r="FC78">
        <f t="shared" si="460"/>
        <v>0</v>
      </c>
      <c r="FD78">
        <f t="shared" si="460"/>
        <v>0</v>
      </c>
      <c r="FE78">
        <f t="shared" si="460"/>
        <v>0</v>
      </c>
      <c r="FF78">
        <f t="shared" si="460"/>
        <v>0</v>
      </c>
      <c r="FG78">
        <f t="shared" si="460"/>
        <v>0</v>
      </c>
      <c r="FH78">
        <f t="shared" si="460"/>
        <v>0</v>
      </c>
      <c r="FI78">
        <f t="shared" si="460"/>
        <v>0</v>
      </c>
      <c r="FJ78">
        <f t="shared" si="460"/>
        <v>0</v>
      </c>
      <c r="FK78">
        <f t="shared" si="460"/>
        <v>0</v>
      </c>
      <c r="FL78">
        <f t="shared" si="460"/>
        <v>0</v>
      </c>
      <c r="FM78">
        <f t="shared" si="460"/>
        <v>0</v>
      </c>
      <c r="FN78">
        <f t="shared" si="460"/>
        <v>0</v>
      </c>
      <c r="FO78">
        <f t="shared" si="460"/>
        <v>0</v>
      </c>
      <c r="FP78">
        <f t="shared" si="460"/>
        <v>0</v>
      </c>
      <c r="FQ78">
        <f t="shared" si="460"/>
        <v>0</v>
      </c>
      <c r="FR78">
        <f t="shared" si="460"/>
        <v>0</v>
      </c>
      <c r="FS78">
        <f t="shared" si="460"/>
        <v>0</v>
      </c>
      <c r="FT78">
        <f t="shared" si="460"/>
        <v>0</v>
      </c>
      <c r="FU78">
        <f t="shared" si="460"/>
        <v>0</v>
      </c>
      <c r="FV78">
        <f t="shared" si="460"/>
        <v>0</v>
      </c>
      <c r="FW78">
        <f t="shared" si="460"/>
        <v>0</v>
      </c>
      <c r="FX78">
        <f t="shared" si="460"/>
        <v>0</v>
      </c>
      <c r="FY78">
        <f t="shared" si="460"/>
        <v>0</v>
      </c>
      <c r="FZ78">
        <f t="shared" si="460"/>
        <v>0</v>
      </c>
      <c r="GA78">
        <f t="shared" si="460"/>
        <v>0</v>
      </c>
      <c r="GB78">
        <f t="shared" si="460"/>
        <v>0</v>
      </c>
      <c r="GC78">
        <f t="shared" si="460"/>
        <v>0</v>
      </c>
      <c r="GD78">
        <f t="shared" si="460"/>
        <v>0</v>
      </c>
      <c r="GE78">
        <f t="shared" si="460"/>
        <v>0</v>
      </c>
      <c r="GF78">
        <f t="shared" si="460"/>
        <v>0</v>
      </c>
      <c r="GG78">
        <f t="shared" si="460"/>
        <v>0</v>
      </c>
      <c r="GH78">
        <f t="shared" si="460"/>
        <v>0</v>
      </c>
      <c r="GI78">
        <f t="shared" si="460"/>
        <v>0</v>
      </c>
      <c r="GJ78">
        <f t="shared" si="460"/>
        <v>0</v>
      </c>
      <c r="GK78">
        <f t="shared" si="460"/>
        <v>0</v>
      </c>
      <c r="GL78">
        <f t="shared" si="460"/>
        <v>0</v>
      </c>
      <c r="GM78">
        <f t="shared" si="460"/>
        <v>0</v>
      </c>
      <c r="GN78">
        <f t="shared" si="460"/>
        <v>0</v>
      </c>
      <c r="GO78">
        <f t="shared" si="460"/>
        <v>0</v>
      </c>
      <c r="GP78">
        <f t="shared" si="460"/>
        <v>0</v>
      </c>
      <c r="GQ78">
        <f t="shared" si="460"/>
        <v>0</v>
      </c>
      <c r="GR78">
        <f t="shared" si="460"/>
        <v>0</v>
      </c>
      <c r="GS78">
        <f t="shared" si="460"/>
        <v>0</v>
      </c>
      <c r="GT78">
        <f t="shared" ref="GT78:JE78" si="461">GT$9*GT212</f>
        <v>0</v>
      </c>
      <c r="GU78">
        <f t="shared" si="461"/>
        <v>0</v>
      </c>
      <c r="GV78">
        <f t="shared" si="461"/>
        <v>0</v>
      </c>
      <c r="GW78">
        <f t="shared" si="461"/>
        <v>0</v>
      </c>
      <c r="GX78">
        <f t="shared" si="461"/>
        <v>0</v>
      </c>
      <c r="GY78">
        <f t="shared" si="461"/>
        <v>0</v>
      </c>
      <c r="GZ78">
        <f t="shared" si="461"/>
        <v>0</v>
      </c>
      <c r="HA78">
        <f t="shared" si="461"/>
        <v>0</v>
      </c>
      <c r="HB78">
        <f t="shared" si="461"/>
        <v>0</v>
      </c>
      <c r="HC78">
        <f t="shared" si="461"/>
        <v>0</v>
      </c>
      <c r="HD78">
        <f t="shared" si="461"/>
        <v>0</v>
      </c>
      <c r="HE78">
        <f t="shared" si="461"/>
        <v>0</v>
      </c>
      <c r="HF78">
        <f t="shared" si="461"/>
        <v>0</v>
      </c>
      <c r="HG78">
        <f t="shared" si="461"/>
        <v>0</v>
      </c>
      <c r="HH78">
        <f t="shared" si="461"/>
        <v>0</v>
      </c>
      <c r="HI78">
        <f t="shared" si="461"/>
        <v>0</v>
      </c>
      <c r="HJ78">
        <f t="shared" si="461"/>
        <v>0</v>
      </c>
      <c r="HK78">
        <f t="shared" si="461"/>
        <v>0</v>
      </c>
      <c r="HL78">
        <f t="shared" si="461"/>
        <v>0</v>
      </c>
      <c r="HM78">
        <f t="shared" si="461"/>
        <v>0</v>
      </c>
      <c r="HN78">
        <f t="shared" si="461"/>
        <v>0</v>
      </c>
      <c r="HO78">
        <f t="shared" si="461"/>
        <v>0</v>
      </c>
      <c r="HP78">
        <f t="shared" si="461"/>
        <v>0</v>
      </c>
      <c r="HQ78">
        <f t="shared" si="461"/>
        <v>0</v>
      </c>
      <c r="HR78">
        <f t="shared" si="461"/>
        <v>0</v>
      </c>
      <c r="HS78">
        <f t="shared" si="461"/>
        <v>0</v>
      </c>
      <c r="HT78">
        <f t="shared" si="461"/>
        <v>0</v>
      </c>
      <c r="HU78">
        <f t="shared" si="461"/>
        <v>0</v>
      </c>
      <c r="HV78">
        <f t="shared" si="461"/>
        <v>0</v>
      </c>
      <c r="HW78">
        <f t="shared" si="461"/>
        <v>0</v>
      </c>
      <c r="HX78">
        <f t="shared" si="461"/>
        <v>0</v>
      </c>
      <c r="HY78">
        <f t="shared" si="461"/>
        <v>0</v>
      </c>
      <c r="HZ78">
        <f t="shared" si="461"/>
        <v>0</v>
      </c>
      <c r="IA78">
        <f t="shared" si="461"/>
        <v>0</v>
      </c>
      <c r="IB78">
        <f t="shared" si="461"/>
        <v>0</v>
      </c>
      <c r="IC78">
        <f t="shared" si="461"/>
        <v>0</v>
      </c>
      <c r="ID78">
        <f t="shared" si="461"/>
        <v>0</v>
      </c>
      <c r="IE78">
        <f t="shared" si="461"/>
        <v>0</v>
      </c>
      <c r="IF78">
        <f t="shared" si="461"/>
        <v>0</v>
      </c>
      <c r="IG78">
        <f t="shared" si="461"/>
        <v>0</v>
      </c>
      <c r="IH78">
        <f t="shared" si="461"/>
        <v>0</v>
      </c>
      <c r="II78">
        <f t="shared" si="461"/>
        <v>0</v>
      </c>
      <c r="IJ78">
        <f t="shared" si="461"/>
        <v>0</v>
      </c>
      <c r="IK78">
        <f t="shared" si="461"/>
        <v>0</v>
      </c>
      <c r="IL78">
        <f t="shared" si="461"/>
        <v>0</v>
      </c>
      <c r="IM78">
        <f t="shared" si="461"/>
        <v>0</v>
      </c>
      <c r="IN78">
        <f t="shared" si="461"/>
        <v>0</v>
      </c>
      <c r="IO78">
        <f t="shared" si="461"/>
        <v>0</v>
      </c>
      <c r="IP78">
        <f t="shared" si="461"/>
        <v>0</v>
      </c>
      <c r="IQ78">
        <f t="shared" si="461"/>
        <v>0</v>
      </c>
      <c r="IR78">
        <f t="shared" si="461"/>
        <v>0</v>
      </c>
      <c r="IS78">
        <f t="shared" si="461"/>
        <v>0</v>
      </c>
      <c r="IT78">
        <f t="shared" si="461"/>
        <v>0</v>
      </c>
      <c r="IU78">
        <f t="shared" si="461"/>
        <v>0</v>
      </c>
      <c r="IV78">
        <f t="shared" si="461"/>
        <v>0</v>
      </c>
      <c r="IW78">
        <f t="shared" si="461"/>
        <v>0</v>
      </c>
      <c r="IX78">
        <f t="shared" si="461"/>
        <v>0</v>
      </c>
      <c r="IY78">
        <f t="shared" si="461"/>
        <v>0</v>
      </c>
      <c r="IZ78">
        <f t="shared" si="461"/>
        <v>0</v>
      </c>
      <c r="JA78">
        <f t="shared" si="461"/>
        <v>0</v>
      </c>
      <c r="JB78">
        <f t="shared" si="461"/>
        <v>0</v>
      </c>
      <c r="JC78">
        <f t="shared" si="461"/>
        <v>0</v>
      </c>
      <c r="JD78">
        <f t="shared" si="461"/>
        <v>0</v>
      </c>
      <c r="JE78">
        <f t="shared" si="461"/>
        <v>0</v>
      </c>
      <c r="JF78">
        <f t="shared" ref="JF78:LQ78" si="462">JF$9*JF212</f>
        <v>0</v>
      </c>
      <c r="JG78">
        <f t="shared" si="462"/>
        <v>0</v>
      </c>
      <c r="JH78">
        <f t="shared" si="462"/>
        <v>0</v>
      </c>
      <c r="JI78">
        <f t="shared" si="462"/>
        <v>0</v>
      </c>
      <c r="JJ78">
        <f t="shared" si="462"/>
        <v>0</v>
      </c>
      <c r="JK78">
        <f t="shared" si="462"/>
        <v>0</v>
      </c>
      <c r="JL78">
        <f t="shared" si="462"/>
        <v>0</v>
      </c>
      <c r="JM78">
        <f t="shared" si="462"/>
        <v>0</v>
      </c>
      <c r="JN78">
        <f t="shared" si="462"/>
        <v>0</v>
      </c>
      <c r="JO78">
        <f t="shared" si="462"/>
        <v>0</v>
      </c>
      <c r="JP78">
        <f t="shared" si="462"/>
        <v>0</v>
      </c>
      <c r="JQ78">
        <f t="shared" si="462"/>
        <v>0</v>
      </c>
      <c r="JR78">
        <f t="shared" si="462"/>
        <v>0</v>
      </c>
      <c r="JS78">
        <f t="shared" si="462"/>
        <v>0</v>
      </c>
      <c r="JT78">
        <f t="shared" si="462"/>
        <v>0</v>
      </c>
      <c r="JU78">
        <f t="shared" si="462"/>
        <v>0</v>
      </c>
      <c r="JV78">
        <f t="shared" si="462"/>
        <v>0</v>
      </c>
      <c r="JW78">
        <f t="shared" si="462"/>
        <v>0</v>
      </c>
      <c r="JX78">
        <f t="shared" si="462"/>
        <v>0</v>
      </c>
      <c r="JY78">
        <f t="shared" si="462"/>
        <v>0</v>
      </c>
      <c r="JZ78">
        <f t="shared" si="462"/>
        <v>0</v>
      </c>
      <c r="KA78">
        <f t="shared" si="462"/>
        <v>0</v>
      </c>
      <c r="KB78">
        <f t="shared" si="462"/>
        <v>0</v>
      </c>
      <c r="KC78">
        <f t="shared" si="462"/>
        <v>0</v>
      </c>
      <c r="KD78">
        <f t="shared" si="462"/>
        <v>0</v>
      </c>
      <c r="KE78">
        <f t="shared" si="462"/>
        <v>0</v>
      </c>
      <c r="KF78">
        <f t="shared" si="462"/>
        <v>0</v>
      </c>
      <c r="KG78">
        <f t="shared" si="462"/>
        <v>0</v>
      </c>
      <c r="KH78">
        <f t="shared" si="462"/>
        <v>0</v>
      </c>
      <c r="KI78">
        <f t="shared" si="462"/>
        <v>0</v>
      </c>
      <c r="KJ78">
        <f t="shared" si="462"/>
        <v>0</v>
      </c>
      <c r="KK78">
        <f t="shared" si="462"/>
        <v>0</v>
      </c>
      <c r="KL78">
        <f t="shared" si="462"/>
        <v>0</v>
      </c>
      <c r="KM78">
        <f t="shared" si="462"/>
        <v>0</v>
      </c>
      <c r="KN78">
        <f t="shared" si="462"/>
        <v>0</v>
      </c>
      <c r="KO78">
        <f t="shared" si="462"/>
        <v>0</v>
      </c>
      <c r="KP78">
        <f t="shared" si="462"/>
        <v>0</v>
      </c>
      <c r="KQ78">
        <f t="shared" si="462"/>
        <v>0</v>
      </c>
      <c r="KR78">
        <f t="shared" si="462"/>
        <v>0</v>
      </c>
      <c r="KS78">
        <f t="shared" si="462"/>
        <v>0</v>
      </c>
      <c r="KT78">
        <f t="shared" si="462"/>
        <v>0</v>
      </c>
      <c r="KU78">
        <f t="shared" si="462"/>
        <v>0</v>
      </c>
      <c r="KV78">
        <f t="shared" si="462"/>
        <v>0</v>
      </c>
      <c r="KW78">
        <f t="shared" si="462"/>
        <v>0</v>
      </c>
      <c r="KX78">
        <f t="shared" si="462"/>
        <v>0</v>
      </c>
      <c r="KY78">
        <f t="shared" si="462"/>
        <v>0</v>
      </c>
      <c r="KZ78">
        <f t="shared" si="462"/>
        <v>0</v>
      </c>
      <c r="LA78">
        <f t="shared" si="462"/>
        <v>0</v>
      </c>
      <c r="LB78">
        <f t="shared" si="462"/>
        <v>0</v>
      </c>
      <c r="LC78">
        <f t="shared" si="462"/>
        <v>0</v>
      </c>
      <c r="LD78">
        <f t="shared" si="462"/>
        <v>0</v>
      </c>
      <c r="LE78">
        <f t="shared" si="462"/>
        <v>0</v>
      </c>
      <c r="LF78">
        <f t="shared" si="462"/>
        <v>0</v>
      </c>
      <c r="LG78">
        <f t="shared" si="462"/>
        <v>0</v>
      </c>
      <c r="LH78">
        <f t="shared" si="462"/>
        <v>0</v>
      </c>
      <c r="LI78">
        <f t="shared" si="462"/>
        <v>0</v>
      </c>
      <c r="LJ78">
        <f t="shared" si="462"/>
        <v>0</v>
      </c>
      <c r="LK78">
        <f t="shared" si="462"/>
        <v>0</v>
      </c>
      <c r="LL78">
        <f t="shared" si="462"/>
        <v>0</v>
      </c>
      <c r="LM78">
        <f t="shared" si="462"/>
        <v>0</v>
      </c>
      <c r="LN78">
        <f t="shared" si="462"/>
        <v>0</v>
      </c>
      <c r="LO78">
        <f t="shared" si="462"/>
        <v>0</v>
      </c>
      <c r="LP78">
        <f t="shared" si="462"/>
        <v>0</v>
      </c>
      <c r="LQ78">
        <f t="shared" si="462"/>
        <v>0</v>
      </c>
      <c r="LR78">
        <f t="shared" ref="LR78:OD78" si="463">LR$9*LR212</f>
        <v>0</v>
      </c>
      <c r="LS78">
        <f t="shared" si="463"/>
        <v>0</v>
      </c>
      <c r="LT78">
        <f t="shared" si="463"/>
        <v>0</v>
      </c>
      <c r="LU78">
        <f t="shared" si="463"/>
        <v>0</v>
      </c>
      <c r="LV78">
        <f t="shared" si="463"/>
        <v>0</v>
      </c>
      <c r="LW78">
        <f t="shared" si="463"/>
        <v>0</v>
      </c>
      <c r="LX78">
        <f t="shared" si="463"/>
        <v>0</v>
      </c>
      <c r="LY78">
        <f t="shared" si="463"/>
        <v>0</v>
      </c>
      <c r="LZ78">
        <f t="shared" si="463"/>
        <v>0</v>
      </c>
      <c r="MA78">
        <f t="shared" si="463"/>
        <v>0</v>
      </c>
      <c r="MB78">
        <f t="shared" si="463"/>
        <v>0</v>
      </c>
      <c r="MC78">
        <f t="shared" si="463"/>
        <v>0</v>
      </c>
      <c r="MD78">
        <f t="shared" si="463"/>
        <v>0</v>
      </c>
      <c r="ME78">
        <f t="shared" si="463"/>
        <v>0</v>
      </c>
      <c r="MF78">
        <f t="shared" si="463"/>
        <v>0</v>
      </c>
      <c r="MG78">
        <f t="shared" si="463"/>
        <v>0</v>
      </c>
      <c r="MH78">
        <f t="shared" si="463"/>
        <v>0</v>
      </c>
      <c r="MI78">
        <f t="shared" si="463"/>
        <v>0</v>
      </c>
      <c r="MJ78">
        <f t="shared" si="463"/>
        <v>0</v>
      </c>
      <c r="MK78">
        <f t="shared" si="463"/>
        <v>0</v>
      </c>
      <c r="ML78">
        <f t="shared" si="463"/>
        <v>0</v>
      </c>
      <c r="MM78">
        <f t="shared" si="463"/>
        <v>0</v>
      </c>
      <c r="MN78">
        <f t="shared" si="463"/>
        <v>0</v>
      </c>
      <c r="MO78">
        <f t="shared" si="463"/>
        <v>0</v>
      </c>
      <c r="MP78">
        <f t="shared" si="463"/>
        <v>0</v>
      </c>
      <c r="MQ78">
        <f t="shared" si="463"/>
        <v>0</v>
      </c>
      <c r="MR78">
        <f t="shared" si="463"/>
        <v>0</v>
      </c>
      <c r="MS78">
        <f t="shared" si="463"/>
        <v>0</v>
      </c>
      <c r="MT78">
        <f t="shared" si="463"/>
        <v>0</v>
      </c>
      <c r="MU78">
        <f t="shared" si="463"/>
        <v>0</v>
      </c>
      <c r="MV78">
        <f t="shared" si="463"/>
        <v>0</v>
      </c>
      <c r="MW78">
        <f t="shared" si="463"/>
        <v>0</v>
      </c>
      <c r="MX78">
        <f t="shared" si="463"/>
        <v>0</v>
      </c>
      <c r="MY78">
        <f t="shared" si="463"/>
        <v>0</v>
      </c>
      <c r="MZ78">
        <f t="shared" si="463"/>
        <v>0</v>
      </c>
      <c r="NA78">
        <f t="shared" si="463"/>
        <v>0</v>
      </c>
      <c r="NB78">
        <f t="shared" si="463"/>
        <v>0</v>
      </c>
      <c r="NC78">
        <f t="shared" si="463"/>
        <v>0</v>
      </c>
      <c r="ND78">
        <f t="shared" si="463"/>
        <v>0</v>
      </c>
      <c r="NE78">
        <f t="shared" si="463"/>
        <v>0</v>
      </c>
      <c r="NF78">
        <f t="shared" si="463"/>
        <v>0</v>
      </c>
      <c r="NG78">
        <f t="shared" si="463"/>
        <v>0</v>
      </c>
      <c r="NH78">
        <f t="shared" si="463"/>
        <v>0</v>
      </c>
      <c r="NI78">
        <f t="shared" si="463"/>
        <v>0</v>
      </c>
      <c r="NJ78">
        <f t="shared" si="463"/>
        <v>0</v>
      </c>
      <c r="NK78">
        <f t="shared" si="463"/>
        <v>0</v>
      </c>
      <c r="NL78">
        <f t="shared" si="463"/>
        <v>0</v>
      </c>
      <c r="NM78">
        <f t="shared" si="463"/>
        <v>0</v>
      </c>
      <c r="NN78">
        <f t="shared" si="463"/>
        <v>0</v>
      </c>
      <c r="NO78">
        <f t="shared" si="463"/>
        <v>0</v>
      </c>
      <c r="NP78">
        <f t="shared" si="463"/>
        <v>0</v>
      </c>
      <c r="NQ78">
        <f t="shared" si="463"/>
        <v>0</v>
      </c>
      <c r="NR78">
        <f t="shared" si="463"/>
        <v>0</v>
      </c>
      <c r="NS78">
        <f t="shared" si="463"/>
        <v>0</v>
      </c>
      <c r="NT78">
        <f t="shared" si="463"/>
        <v>0</v>
      </c>
      <c r="NU78">
        <f t="shared" si="463"/>
        <v>0</v>
      </c>
      <c r="NV78">
        <f t="shared" si="463"/>
        <v>0</v>
      </c>
      <c r="NW78">
        <f t="shared" si="463"/>
        <v>0</v>
      </c>
      <c r="NX78">
        <f t="shared" si="463"/>
        <v>0</v>
      </c>
      <c r="NY78">
        <f t="shared" si="463"/>
        <v>0</v>
      </c>
      <c r="NZ78">
        <f t="shared" si="463"/>
        <v>0</v>
      </c>
      <c r="OA78">
        <f t="shared" si="463"/>
        <v>0</v>
      </c>
      <c r="OB78">
        <f t="shared" si="463"/>
        <v>0</v>
      </c>
      <c r="OC78">
        <f t="shared" si="463"/>
        <v>0</v>
      </c>
      <c r="OD78">
        <f t="shared" si="463"/>
        <v>0</v>
      </c>
      <c r="OE78">
        <f t="shared" ref="OE78:OS78" si="464">OE$9*OE212</f>
        <v>0</v>
      </c>
      <c r="OF78">
        <f t="shared" si="464"/>
        <v>0</v>
      </c>
      <c r="OG78">
        <f t="shared" si="464"/>
        <v>0</v>
      </c>
      <c r="OH78">
        <f t="shared" si="464"/>
        <v>0</v>
      </c>
      <c r="OI78">
        <f t="shared" si="464"/>
        <v>0</v>
      </c>
      <c r="OJ78">
        <f t="shared" si="464"/>
        <v>0</v>
      </c>
      <c r="OK78">
        <f t="shared" si="464"/>
        <v>0</v>
      </c>
      <c r="OL78">
        <f t="shared" si="464"/>
        <v>0</v>
      </c>
      <c r="OM78">
        <f t="shared" si="464"/>
        <v>0</v>
      </c>
      <c r="ON78">
        <f t="shared" si="464"/>
        <v>0</v>
      </c>
      <c r="OO78">
        <f t="shared" si="464"/>
        <v>0</v>
      </c>
      <c r="OP78">
        <f t="shared" si="464"/>
        <v>0</v>
      </c>
      <c r="OQ78">
        <f t="shared" si="464"/>
        <v>0</v>
      </c>
      <c r="OR78">
        <f t="shared" si="464"/>
        <v>0</v>
      </c>
      <c r="OS78">
        <f t="shared" si="464"/>
        <v>0</v>
      </c>
    </row>
    <row r="79" spans="1:409">
      <c r="A79">
        <f>Rådata_6000!A75</f>
        <v>0</v>
      </c>
      <c r="B79" s="311">
        <f t="shared" si="257"/>
        <v>0</v>
      </c>
      <c r="C79" s="47">
        <f t="shared" si="257"/>
        <v>0</v>
      </c>
      <c r="D79" s="47">
        <f t="shared" si="257"/>
        <v>0</v>
      </c>
      <c r="E79" s="47">
        <f t="shared" si="257"/>
        <v>0</v>
      </c>
      <c r="F79" s="47">
        <f t="shared" si="257"/>
        <v>0</v>
      </c>
      <c r="G79" s="47">
        <f t="shared" si="257"/>
        <v>0</v>
      </c>
      <c r="H79" s="47">
        <f t="shared" si="257"/>
        <v>0</v>
      </c>
      <c r="I79" s="312">
        <f t="shared" si="257"/>
        <v>0</v>
      </c>
      <c r="J79">
        <f t="shared" ref="J79:BU79" si="465">J$9*J213</f>
        <v>0</v>
      </c>
      <c r="K79">
        <f t="shared" si="465"/>
        <v>0</v>
      </c>
      <c r="L79">
        <f t="shared" si="465"/>
        <v>0</v>
      </c>
      <c r="M79">
        <f t="shared" si="465"/>
        <v>0</v>
      </c>
      <c r="N79">
        <f t="shared" si="465"/>
        <v>0</v>
      </c>
      <c r="O79">
        <f t="shared" si="465"/>
        <v>0</v>
      </c>
      <c r="P79">
        <f t="shared" si="465"/>
        <v>0</v>
      </c>
      <c r="Q79">
        <f t="shared" si="465"/>
        <v>0</v>
      </c>
      <c r="R79">
        <f t="shared" si="465"/>
        <v>0</v>
      </c>
      <c r="S79">
        <f t="shared" si="465"/>
        <v>0</v>
      </c>
      <c r="T79">
        <f t="shared" si="465"/>
        <v>0</v>
      </c>
      <c r="U79">
        <f t="shared" si="465"/>
        <v>0</v>
      </c>
      <c r="V79">
        <f t="shared" si="465"/>
        <v>0</v>
      </c>
      <c r="W79">
        <f t="shared" si="465"/>
        <v>0</v>
      </c>
      <c r="X79">
        <f t="shared" si="465"/>
        <v>0</v>
      </c>
      <c r="Y79">
        <f t="shared" si="465"/>
        <v>0</v>
      </c>
      <c r="Z79">
        <f t="shared" si="465"/>
        <v>0</v>
      </c>
      <c r="AA79">
        <f t="shared" si="465"/>
        <v>0</v>
      </c>
      <c r="AB79">
        <f t="shared" si="465"/>
        <v>0</v>
      </c>
      <c r="AC79">
        <f t="shared" si="465"/>
        <v>0</v>
      </c>
      <c r="AD79">
        <f t="shared" si="465"/>
        <v>0</v>
      </c>
      <c r="AE79">
        <f t="shared" si="465"/>
        <v>0</v>
      </c>
      <c r="AF79">
        <f t="shared" si="465"/>
        <v>0</v>
      </c>
      <c r="AG79">
        <f t="shared" si="465"/>
        <v>0</v>
      </c>
      <c r="AH79">
        <f t="shared" si="465"/>
        <v>0</v>
      </c>
      <c r="AI79">
        <f t="shared" si="465"/>
        <v>0</v>
      </c>
      <c r="AJ79">
        <f t="shared" si="465"/>
        <v>0</v>
      </c>
      <c r="AK79">
        <f t="shared" si="465"/>
        <v>0</v>
      </c>
      <c r="AL79">
        <f t="shared" si="465"/>
        <v>0</v>
      </c>
      <c r="AM79">
        <f t="shared" si="465"/>
        <v>0</v>
      </c>
      <c r="AN79">
        <f t="shared" si="465"/>
        <v>0</v>
      </c>
      <c r="AO79">
        <f t="shared" si="465"/>
        <v>0</v>
      </c>
      <c r="AP79">
        <f t="shared" si="465"/>
        <v>0</v>
      </c>
      <c r="AQ79">
        <f t="shared" si="465"/>
        <v>0</v>
      </c>
      <c r="AR79">
        <f t="shared" si="465"/>
        <v>0</v>
      </c>
      <c r="AS79">
        <f t="shared" si="465"/>
        <v>0</v>
      </c>
      <c r="AT79">
        <f t="shared" si="465"/>
        <v>0</v>
      </c>
      <c r="AU79">
        <f t="shared" si="465"/>
        <v>0</v>
      </c>
      <c r="AV79">
        <f t="shared" si="465"/>
        <v>0</v>
      </c>
      <c r="AW79">
        <f t="shared" si="465"/>
        <v>0</v>
      </c>
      <c r="AX79">
        <f t="shared" si="465"/>
        <v>0</v>
      </c>
      <c r="AY79">
        <f t="shared" si="465"/>
        <v>0</v>
      </c>
      <c r="AZ79">
        <f t="shared" si="465"/>
        <v>0</v>
      </c>
      <c r="BA79">
        <f t="shared" si="465"/>
        <v>0</v>
      </c>
      <c r="BB79">
        <f t="shared" si="465"/>
        <v>0</v>
      </c>
      <c r="BC79">
        <f t="shared" si="465"/>
        <v>0</v>
      </c>
      <c r="BD79">
        <f t="shared" si="465"/>
        <v>0</v>
      </c>
      <c r="BE79">
        <f t="shared" si="465"/>
        <v>0</v>
      </c>
      <c r="BF79">
        <f t="shared" si="465"/>
        <v>0</v>
      </c>
      <c r="BG79">
        <f t="shared" si="465"/>
        <v>0</v>
      </c>
      <c r="BH79">
        <f t="shared" si="465"/>
        <v>0</v>
      </c>
      <c r="BI79">
        <f t="shared" si="465"/>
        <v>0</v>
      </c>
      <c r="BJ79">
        <f t="shared" si="465"/>
        <v>0</v>
      </c>
      <c r="BK79">
        <f t="shared" si="465"/>
        <v>0</v>
      </c>
      <c r="BL79">
        <f t="shared" si="465"/>
        <v>0</v>
      </c>
      <c r="BM79">
        <f t="shared" si="465"/>
        <v>0</v>
      </c>
      <c r="BN79">
        <f t="shared" si="465"/>
        <v>0</v>
      </c>
      <c r="BO79">
        <f t="shared" si="465"/>
        <v>0</v>
      </c>
      <c r="BP79">
        <f t="shared" si="465"/>
        <v>0</v>
      </c>
      <c r="BQ79">
        <f t="shared" si="465"/>
        <v>0</v>
      </c>
      <c r="BR79">
        <f t="shared" si="465"/>
        <v>0</v>
      </c>
      <c r="BS79">
        <f t="shared" si="465"/>
        <v>0</v>
      </c>
      <c r="BT79">
        <f t="shared" si="465"/>
        <v>0</v>
      </c>
      <c r="BU79">
        <f t="shared" si="465"/>
        <v>0</v>
      </c>
      <c r="BV79">
        <f t="shared" ref="BV79:EG79" si="466">BV$9*BV213</f>
        <v>0</v>
      </c>
      <c r="BW79">
        <f t="shared" si="466"/>
        <v>0</v>
      </c>
      <c r="BX79">
        <f t="shared" si="466"/>
        <v>0</v>
      </c>
      <c r="BY79">
        <f t="shared" si="466"/>
        <v>0</v>
      </c>
      <c r="BZ79">
        <f t="shared" si="466"/>
        <v>0</v>
      </c>
      <c r="CA79">
        <f t="shared" si="466"/>
        <v>0</v>
      </c>
      <c r="CB79">
        <f t="shared" si="466"/>
        <v>0</v>
      </c>
      <c r="CC79">
        <f t="shared" si="466"/>
        <v>0</v>
      </c>
      <c r="CD79">
        <f t="shared" si="466"/>
        <v>0</v>
      </c>
      <c r="CE79">
        <f t="shared" si="466"/>
        <v>0</v>
      </c>
      <c r="CF79">
        <f t="shared" si="466"/>
        <v>0</v>
      </c>
      <c r="CG79">
        <f t="shared" si="466"/>
        <v>0</v>
      </c>
      <c r="CH79">
        <f t="shared" si="466"/>
        <v>0</v>
      </c>
      <c r="CI79">
        <f t="shared" si="466"/>
        <v>0</v>
      </c>
      <c r="CJ79">
        <f t="shared" si="466"/>
        <v>0</v>
      </c>
      <c r="CK79">
        <f t="shared" si="466"/>
        <v>0</v>
      </c>
      <c r="CL79">
        <f t="shared" si="466"/>
        <v>0</v>
      </c>
      <c r="CM79">
        <f t="shared" si="466"/>
        <v>0</v>
      </c>
      <c r="CN79">
        <f t="shared" si="466"/>
        <v>0</v>
      </c>
      <c r="CO79">
        <f t="shared" si="466"/>
        <v>0</v>
      </c>
      <c r="CP79">
        <f t="shared" si="466"/>
        <v>0</v>
      </c>
      <c r="CQ79">
        <f t="shared" si="466"/>
        <v>0</v>
      </c>
      <c r="CR79">
        <f t="shared" si="466"/>
        <v>0</v>
      </c>
      <c r="CS79">
        <f t="shared" si="466"/>
        <v>0</v>
      </c>
      <c r="CT79">
        <f t="shared" si="466"/>
        <v>0</v>
      </c>
      <c r="CU79">
        <f t="shared" si="466"/>
        <v>0</v>
      </c>
      <c r="CV79">
        <f t="shared" si="466"/>
        <v>0</v>
      </c>
      <c r="CW79">
        <f t="shared" si="466"/>
        <v>0</v>
      </c>
      <c r="CX79">
        <f t="shared" si="466"/>
        <v>0</v>
      </c>
      <c r="CY79">
        <f t="shared" si="466"/>
        <v>0</v>
      </c>
      <c r="CZ79">
        <f t="shared" si="466"/>
        <v>0</v>
      </c>
      <c r="DA79">
        <f t="shared" si="466"/>
        <v>0</v>
      </c>
      <c r="DB79">
        <f t="shared" si="466"/>
        <v>0</v>
      </c>
      <c r="DC79">
        <f t="shared" si="466"/>
        <v>0</v>
      </c>
      <c r="DD79">
        <f t="shared" si="466"/>
        <v>0</v>
      </c>
      <c r="DE79">
        <f t="shared" si="466"/>
        <v>0</v>
      </c>
      <c r="DF79">
        <f t="shared" si="466"/>
        <v>0</v>
      </c>
      <c r="DG79">
        <f t="shared" si="466"/>
        <v>0</v>
      </c>
      <c r="DH79">
        <f t="shared" si="466"/>
        <v>0</v>
      </c>
      <c r="DI79">
        <f t="shared" si="466"/>
        <v>0</v>
      </c>
      <c r="DJ79">
        <f t="shared" si="466"/>
        <v>0</v>
      </c>
      <c r="DK79">
        <f t="shared" si="466"/>
        <v>0</v>
      </c>
      <c r="DL79">
        <f t="shared" si="466"/>
        <v>0</v>
      </c>
      <c r="DM79">
        <f t="shared" si="466"/>
        <v>0</v>
      </c>
      <c r="DN79">
        <f t="shared" si="466"/>
        <v>0</v>
      </c>
      <c r="DO79">
        <f t="shared" si="466"/>
        <v>0</v>
      </c>
      <c r="DP79">
        <f t="shared" si="466"/>
        <v>0</v>
      </c>
      <c r="DQ79">
        <f t="shared" si="466"/>
        <v>0</v>
      </c>
      <c r="DR79">
        <f t="shared" si="466"/>
        <v>0</v>
      </c>
      <c r="DS79">
        <f t="shared" si="466"/>
        <v>0</v>
      </c>
      <c r="DT79">
        <f t="shared" si="466"/>
        <v>0</v>
      </c>
      <c r="DU79">
        <f t="shared" si="466"/>
        <v>0</v>
      </c>
      <c r="DV79">
        <f t="shared" si="466"/>
        <v>0</v>
      </c>
      <c r="DW79">
        <f t="shared" si="466"/>
        <v>0</v>
      </c>
      <c r="DX79">
        <f t="shared" si="466"/>
        <v>0</v>
      </c>
      <c r="DY79">
        <f t="shared" si="466"/>
        <v>0</v>
      </c>
      <c r="DZ79">
        <f t="shared" si="466"/>
        <v>0</v>
      </c>
      <c r="EA79">
        <f t="shared" si="466"/>
        <v>0</v>
      </c>
      <c r="EB79">
        <f t="shared" si="466"/>
        <v>0</v>
      </c>
      <c r="EC79">
        <f t="shared" si="466"/>
        <v>0</v>
      </c>
      <c r="ED79">
        <f t="shared" si="466"/>
        <v>0</v>
      </c>
      <c r="EE79">
        <f t="shared" si="466"/>
        <v>0</v>
      </c>
      <c r="EF79">
        <f t="shared" si="466"/>
        <v>0</v>
      </c>
      <c r="EG79">
        <f t="shared" si="466"/>
        <v>0</v>
      </c>
      <c r="EH79">
        <f t="shared" ref="EH79:GS79" si="467">EH$9*EH213</f>
        <v>0</v>
      </c>
      <c r="EI79">
        <f t="shared" si="467"/>
        <v>0</v>
      </c>
      <c r="EJ79">
        <f t="shared" si="467"/>
        <v>0</v>
      </c>
      <c r="EK79">
        <f t="shared" si="467"/>
        <v>0</v>
      </c>
      <c r="EL79">
        <f t="shared" si="467"/>
        <v>0</v>
      </c>
      <c r="EM79">
        <f t="shared" si="467"/>
        <v>0</v>
      </c>
      <c r="EN79">
        <f t="shared" si="467"/>
        <v>0</v>
      </c>
      <c r="EO79">
        <f t="shared" si="467"/>
        <v>0</v>
      </c>
      <c r="EP79">
        <f t="shared" si="467"/>
        <v>0</v>
      </c>
      <c r="EQ79">
        <f t="shared" si="467"/>
        <v>0</v>
      </c>
      <c r="ER79">
        <f t="shared" si="467"/>
        <v>0</v>
      </c>
      <c r="ES79">
        <f t="shared" si="467"/>
        <v>0</v>
      </c>
      <c r="ET79">
        <f t="shared" si="467"/>
        <v>0</v>
      </c>
      <c r="EU79">
        <f t="shared" si="467"/>
        <v>0</v>
      </c>
      <c r="EV79">
        <f t="shared" si="467"/>
        <v>0</v>
      </c>
      <c r="EW79">
        <f t="shared" si="467"/>
        <v>0</v>
      </c>
      <c r="EX79">
        <f t="shared" si="467"/>
        <v>0</v>
      </c>
      <c r="EY79">
        <f t="shared" si="467"/>
        <v>0</v>
      </c>
      <c r="EZ79">
        <f t="shared" si="467"/>
        <v>0</v>
      </c>
      <c r="FA79">
        <f t="shared" si="467"/>
        <v>0</v>
      </c>
      <c r="FB79">
        <f t="shared" si="467"/>
        <v>0</v>
      </c>
      <c r="FC79">
        <f t="shared" si="467"/>
        <v>0</v>
      </c>
      <c r="FD79">
        <f t="shared" si="467"/>
        <v>0</v>
      </c>
      <c r="FE79">
        <f t="shared" si="467"/>
        <v>0</v>
      </c>
      <c r="FF79">
        <f t="shared" si="467"/>
        <v>0</v>
      </c>
      <c r="FG79">
        <f t="shared" si="467"/>
        <v>0</v>
      </c>
      <c r="FH79">
        <f t="shared" si="467"/>
        <v>0</v>
      </c>
      <c r="FI79">
        <f t="shared" si="467"/>
        <v>0</v>
      </c>
      <c r="FJ79">
        <f t="shared" si="467"/>
        <v>0</v>
      </c>
      <c r="FK79">
        <f t="shared" si="467"/>
        <v>0</v>
      </c>
      <c r="FL79">
        <f t="shared" si="467"/>
        <v>0</v>
      </c>
      <c r="FM79">
        <f t="shared" si="467"/>
        <v>0</v>
      </c>
      <c r="FN79">
        <f t="shared" si="467"/>
        <v>0</v>
      </c>
      <c r="FO79">
        <f t="shared" si="467"/>
        <v>0</v>
      </c>
      <c r="FP79">
        <f t="shared" si="467"/>
        <v>0</v>
      </c>
      <c r="FQ79">
        <f t="shared" si="467"/>
        <v>0</v>
      </c>
      <c r="FR79">
        <f t="shared" si="467"/>
        <v>0</v>
      </c>
      <c r="FS79">
        <f t="shared" si="467"/>
        <v>0</v>
      </c>
      <c r="FT79">
        <f t="shared" si="467"/>
        <v>0</v>
      </c>
      <c r="FU79">
        <f t="shared" si="467"/>
        <v>0</v>
      </c>
      <c r="FV79">
        <f t="shared" si="467"/>
        <v>0</v>
      </c>
      <c r="FW79">
        <f t="shared" si="467"/>
        <v>0</v>
      </c>
      <c r="FX79">
        <f t="shared" si="467"/>
        <v>0</v>
      </c>
      <c r="FY79">
        <f t="shared" si="467"/>
        <v>0</v>
      </c>
      <c r="FZ79">
        <f t="shared" si="467"/>
        <v>0</v>
      </c>
      <c r="GA79">
        <f t="shared" si="467"/>
        <v>0</v>
      </c>
      <c r="GB79">
        <f t="shared" si="467"/>
        <v>0</v>
      </c>
      <c r="GC79">
        <f t="shared" si="467"/>
        <v>0</v>
      </c>
      <c r="GD79">
        <f t="shared" si="467"/>
        <v>0</v>
      </c>
      <c r="GE79">
        <f t="shared" si="467"/>
        <v>0</v>
      </c>
      <c r="GF79">
        <f t="shared" si="467"/>
        <v>0</v>
      </c>
      <c r="GG79">
        <f t="shared" si="467"/>
        <v>0</v>
      </c>
      <c r="GH79">
        <f t="shared" si="467"/>
        <v>0</v>
      </c>
      <c r="GI79">
        <f t="shared" si="467"/>
        <v>0</v>
      </c>
      <c r="GJ79">
        <f t="shared" si="467"/>
        <v>0</v>
      </c>
      <c r="GK79">
        <f t="shared" si="467"/>
        <v>0</v>
      </c>
      <c r="GL79">
        <f t="shared" si="467"/>
        <v>0</v>
      </c>
      <c r="GM79">
        <f t="shared" si="467"/>
        <v>0</v>
      </c>
      <c r="GN79">
        <f t="shared" si="467"/>
        <v>0</v>
      </c>
      <c r="GO79">
        <f t="shared" si="467"/>
        <v>0</v>
      </c>
      <c r="GP79">
        <f t="shared" si="467"/>
        <v>0</v>
      </c>
      <c r="GQ79">
        <f t="shared" si="467"/>
        <v>0</v>
      </c>
      <c r="GR79">
        <f t="shared" si="467"/>
        <v>0</v>
      </c>
      <c r="GS79">
        <f t="shared" si="467"/>
        <v>0</v>
      </c>
      <c r="GT79">
        <f t="shared" ref="GT79:JE79" si="468">GT$9*GT213</f>
        <v>0</v>
      </c>
      <c r="GU79">
        <f t="shared" si="468"/>
        <v>0</v>
      </c>
      <c r="GV79">
        <f t="shared" si="468"/>
        <v>0</v>
      </c>
      <c r="GW79">
        <f t="shared" si="468"/>
        <v>0</v>
      </c>
      <c r="GX79">
        <f t="shared" si="468"/>
        <v>0</v>
      </c>
      <c r="GY79">
        <f t="shared" si="468"/>
        <v>0</v>
      </c>
      <c r="GZ79">
        <f t="shared" si="468"/>
        <v>0</v>
      </c>
      <c r="HA79">
        <f t="shared" si="468"/>
        <v>0</v>
      </c>
      <c r="HB79">
        <f t="shared" si="468"/>
        <v>0</v>
      </c>
      <c r="HC79">
        <f t="shared" si="468"/>
        <v>0</v>
      </c>
      <c r="HD79">
        <f t="shared" si="468"/>
        <v>0</v>
      </c>
      <c r="HE79">
        <f t="shared" si="468"/>
        <v>0</v>
      </c>
      <c r="HF79">
        <f t="shared" si="468"/>
        <v>0</v>
      </c>
      <c r="HG79">
        <f t="shared" si="468"/>
        <v>0</v>
      </c>
      <c r="HH79">
        <f t="shared" si="468"/>
        <v>0</v>
      </c>
      <c r="HI79">
        <f t="shared" si="468"/>
        <v>0</v>
      </c>
      <c r="HJ79">
        <f t="shared" si="468"/>
        <v>0</v>
      </c>
      <c r="HK79">
        <f t="shared" si="468"/>
        <v>0</v>
      </c>
      <c r="HL79">
        <f t="shared" si="468"/>
        <v>0</v>
      </c>
      <c r="HM79">
        <f t="shared" si="468"/>
        <v>0</v>
      </c>
      <c r="HN79">
        <f t="shared" si="468"/>
        <v>0</v>
      </c>
      <c r="HO79">
        <f t="shared" si="468"/>
        <v>0</v>
      </c>
      <c r="HP79">
        <f t="shared" si="468"/>
        <v>0</v>
      </c>
      <c r="HQ79">
        <f t="shared" si="468"/>
        <v>0</v>
      </c>
      <c r="HR79">
        <f t="shared" si="468"/>
        <v>0</v>
      </c>
      <c r="HS79">
        <f t="shared" si="468"/>
        <v>0</v>
      </c>
      <c r="HT79">
        <f t="shared" si="468"/>
        <v>0</v>
      </c>
      <c r="HU79">
        <f t="shared" si="468"/>
        <v>0</v>
      </c>
      <c r="HV79">
        <f t="shared" si="468"/>
        <v>0</v>
      </c>
      <c r="HW79">
        <f t="shared" si="468"/>
        <v>0</v>
      </c>
      <c r="HX79">
        <f t="shared" si="468"/>
        <v>0</v>
      </c>
      <c r="HY79">
        <f t="shared" si="468"/>
        <v>0</v>
      </c>
      <c r="HZ79">
        <f t="shared" si="468"/>
        <v>0</v>
      </c>
      <c r="IA79">
        <f t="shared" si="468"/>
        <v>0</v>
      </c>
      <c r="IB79">
        <f t="shared" si="468"/>
        <v>0</v>
      </c>
      <c r="IC79">
        <f t="shared" si="468"/>
        <v>0</v>
      </c>
      <c r="ID79">
        <f t="shared" si="468"/>
        <v>0</v>
      </c>
      <c r="IE79">
        <f t="shared" si="468"/>
        <v>0</v>
      </c>
      <c r="IF79">
        <f t="shared" si="468"/>
        <v>0</v>
      </c>
      <c r="IG79">
        <f t="shared" si="468"/>
        <v>0</v>
      </c>
      <c r="IH79">
        <f t="shared" si="468"/>
        <v>0</v>
      </c>
      <c r="II79">
        <f t="shared" si="468"/>
        <v>0</v>
      </c>
      <c r="IJ79">
        <f t="shared" si="468"/>
        <v>0</v>
      </c>
      <c r="IK79">
        <f t="shared" si="468"/>
        <v>0</v>
      </c>
      <c r="IL79">
        <f t="shared" si="468"/>
        <v>0</v>
      </c>
      <c r="IM79">
        <f t="shared" si="468"/>
        <v>0</v>
      </c>
      <c r="IN79">
        <f t="shared" si="468"/>
        <v>0</v>
      </c>
      <c r="IO79">
        <f t="shared" si="468"/>
        <v>0</v>
      </c>
      <c r="IP79">
        <f t="shared" si="468"/>
        <v>0</v>
      </c>
      <c r="IQ79">
        <f t="shared" si="468"/>
        <v>0</v>
      </c>
      <c r="IR79">
        <f t="shared" si="468"/>
        <v>0</v>
      </c>
      <c r="IS79">
        <f t="shared" si="468"/>
        <v>0</v>
      </c>
      <c r="IT79">
        <f t="shared" si="468"/>
        <v>0</v>
      </c>
      <c r="IU79">
        <f t="shared" si="468"/>
        <v>0</v>
      </c>
      <c r="IV79">
        <f t="shared" si="468"/>
        <v>0</v>
      </c>
      <c r="IW79">
        <f t="shared" si="468"/>
        <v>0</v>
      </c>
      <c r="IX79">
        <f t="shared" si="468"/>
        <v>0</v>
      </c>
      <c r="IY79">
        <f t="shared" si="468"/>
        <v>0</v>
      </c>
      <c r="IZ79">
        <f t="shared" si="468"/>
        <v>0</v>
      </c>
      <c r="JA79">
        <f t="shared" si="468"/>
        <v>0</v>
      </c>
      <c r="JB79">
        <f t="shared" si="468"/>
        <v>0</v>
      </c>
      <c r="JC79">
        <f t="shared" si="468"/>
        <v>0</v>
      </c>
      <c r="JD79">
        <f t="shared" si="468"/>
        <v>0</v>
      </c>
      <c r="JE79">
        <f t="shared" si="468"/>
        <v>0</v>
      </c>
      <c r="JF79">
        <f t="shared" ref="JF79:LQ79" si="469">JF$9*JF213</f>
        <v>0</v>
      </c>
      <c r="JG79">
        <f t="shared" si="469"/>
        <v>0</v>
      </c>
      <c r="JH79">
        <f t="shared" si="469"/>
        <v>0</v>
      </c>
      <c r="JI79">
        <f t="shared" si="469"/>
        <v>0</v>
      </c>
      <c r="JJ79">
        <f t="shared" si="469"/>
        <v>0</v>
      </c>
      <c r="JK79">
        <f t="shared" si="469"/>
        <v>0</v>
      </c>
      <c r="JL79">
        <f t="shared" si="469"/>
        <v>0</v>
      </c>
      <c r="JM79">
        <f t="shared" si="469"/>
        <v>0</v>
      </c>
      <c r="JN79">
        <f t="shared" si="469"/>
        <v>0</v>
      </c>
      <c r="JO79">
        <f t="shared" si="469"/>
        <v>0</v>
      </c>
      <c r="JP79">
        <f t="shared" si="469"/>
        <v>0</v>
      </c>
      <c r="JQ79">
        <f t="shared" si="469"/>
        <v>0</v>
      </c>
      <c r="JR79">
        <f t="shared" si="469"/>
        <v>0</v>
      </c>
      <c r="JS79">
        <f t="shared" si="469"/>
        <v>0</v>
      </c>
      <c r="JT79">
        <f t="shared" si="469"/>
        <v>0</v>
      </c>
      <c r="JU79">
        <f t="shared" si="469"/>
        <v>0</v>
      </c>
      <c r="JV79">
        <f t="shared" si="469"/>
        <v>0</v>
      </c>
      <c r="JW79">
        <f t="shared" si="469"/>
        <v>0</v>
      </c>
      <c r="JX79">
        <f t="shared" si="469"/>
        <v>0</v>
      </c>
      <c r="JY79">
        <f t="shared" si="469"/>
        <v>0</v>
      </c>
      <c r="JZ79">
        <f t="shared" si="469"/>
        <v>0</v>
      </c>
      <c r="KA79">
        <f t="shared" si="469"/>
        <v>0</v>
      </c>
      <c r="KB79">
        <f t="shared" si="469"/>
        <v>0</v>
      </c>
      <c r="KC79">
        <f t="shared" si="469"/>
        <v>0</v>
      </c>
      <c r="KD79">
        <f t="shared" si="469"/>
        <v>0</v>
      </c>
      <c r="KE79">
        <f t="shared" si="469"/>
        <v>0</v>
      </c>
      <c r="KF79">
        <f t="shared" si="469"/>
        <v>0</v>
      </c>
      <c r="KG79">
        <f t="shared" si="469"/>
        <v>0</v>
      </c>
      <c r="KH79">
        <f t="shared" si="469"/>
        <v>0</v>
      </c>
      <c r="KI79">
        <f t="shared" si="469"/>
        <v>0</v>
      </c>
      <c r="KJ79">
        <f t="shared" si="469"/>
        <v>0</v>
      </c>
      <c r="KK79">
        <f t="shared" si="469"/>
        <v>0</v>
      </c>
      <c r="KL79">
        <f t="shared" si="469"/>
        <v>0</v>
      </c>
      <c r="KM79">
        <f t="shared" si="469"/>
        <v>0</v>
      </c>
      <c r="KN79">
        <f t="shared" si="469"/>
        <v>0</v>
      </c>
      <c r="KO79">
        <f t="shared" si="469"/>
        <v>0</v>
      </c>
      <c r="KP79">
        <f t="shared" si="469"/>
        <v>0</v>
      </c>
      <c r="KQ79">
        <f t="shared" si="469"/>
        <v>0</v>
      </c>
      <c r="KR79">
        <f t="shared" si="469"/>
        <v>0</v>
      </c>
      <c r="KS79">
        <f t="shared" si="469"/>
        <v>0</v>
      </c>
      <c r="KT79">
        <f t="shared" si="469"/>
        <v>0</v>
      </c>
      <c r="KU79">
        <f t="shared" si="469"/>
        <v>0</v>
      </c>
      <c r="KV79">
        <f t="shared" si="469"/>
        <v>0</v>
      </c>
      <c r="KW79">
        <f t="shared" si="469"/>
        <v>0</v>
      </c>
      <c r="KX79">
        <f t="shared" si="469"/>
        <v>0</v>
      </c>
      <c r="KY79">
        <f t="shared" si="469"/>
        <v>0</v>
      </c>
      <c r="KZ79">
        <f t="shared" si="469"/>
        <v>0</v>
      </c>
      <c r="LA79">
        <f t="shared" si="469"/>
        <v>0</v>
      </c>
      <c r="LB79">
        <f t="shared" si="469"/>
        <v>0</v>
      </c>
      <c r="LC79">
        <f t="shared" si="469"/>
        <v>0</v>
      </c>
      <c r="LD79">
        <f t="shared" si="469"/>
        <v>0</v>
      </c>
      <c r="LE79">
        <f t="shared" si="469"/>
        <v>0</v>
      </c>
      <c r="LF79">
        <f t="shared" si="469"/>
        <v>0</v>
      </c>
      <c r="LG79">
        <f t="shared" si="469"/>
        <v>0</v>
      </c>
      <c r="LH79">
        <f t="shared" si="469"/>
        <v>0</v>
      </c>
      <c r="LI79">
        <f t="shared" si="469"/>
        <v>0</v>
      </c>
      <c r="LJ79">
        <f t="shared" si="469"/>
        <v>0</v>
      </c>
      <c r="LK79">
        <f t="shared" si="469"/>
        <v>0</v>
      </c>
      <c r="LL79">
        <f t="shared" si="469"/>
        <v>0</v>
      </c>
      <c r="LM79">
        <f t="shared" si="469"/>
        <v>0</v>
      </c>
      <c r="LN79">
        <f t="shared" si="469"/>
        <v>0</v>
      </c>
      <c r="LO79">
        <f t="shared" si="469"/>
        <v>0</v>
      </c>
      <c r="LP79">
        <f t="shared" si="469"/>
        <v>0</v>
      </c>
      <c r="LQ79">
        <f t="shared" si="469"/>
        <v>0</v>
      </c>
      <c r="LR79">
        <f t="shared" ref="LR79:OD79" si="470">LR$9*LR213</f>
        <v>0</v>
      </c>
      <c r="LS79">
        <f t="shared" si="470"/>
        <v>0</v>
      </c>
      <c r="LT79">
        <f t="shared" si="470"/>
        <v>0</v>
      </c>
      <c r="LU79">
        <f t="shared" si="470"/>
        <v>0</v>
      </c>
      <c r="LV79">
        <f t="shared" si="470"/>
        <v>0</v>
      </c>
      <c r="LW79">
        <f t="shared" si="470"/>
        <v>0</v>
      </c>
      <c r="LX79">
        <f t="shared" si="470"/>
        <v>0</v>
      </c>
      <c r="LY79">
        <f t="shared" si="470"/>
        <v>0</v>
      </c>
      <c r="LZ79">
        <f t="shared" si="470"/>
        <v>0</v>
      </c>
      <c r="MA79">
        <f t="shared" si="470"/>
        <v>0</v>
      </c>
      <c r="MB79">
        <f t="shared" si="470"/>
        <v>0</v>
      </c>
      <c r="MC79">
        <f t="shared" si="470"/>
        <v>0</v>
      </c>
      <c r="MD79">
        <f t="shared" si="470"/>
        <v>0</v>
      </c>
      <c r="ME79">
        <f t="shared" si="470"/>
        <v>0</v>
      </c>
      <c r="MF79">
        <f t="shared" si="470"/>
        <v>0</v>
      </c>
      <c r="MG79">
        <f t="shared" si="470"/>
        <v>0</v>
      </c>
      <c r="MH79">
        <f t="shared" si="470"/>
        <v>0</v>
      </c>
      <c r="MI79">
        <f t="shared" si="470"/>
        <v>0</v>
      </c>
      <c r="MJ79">
        <f t="shared" si="470"/>
        <v>0</v>
      </c>
      <c r="MK79">
        <f t="shared" si="470"/>
        <v>0</v>
      </c>
      <c r="ML79">
        <f t="shared" si="470"/>
        <v>0</v>
      </c>
      <c r="MM79">
        <f t="shared" si="470"/>
        <v>0</v>
      </c>
      <c r="MN79">
        <f t="shared" si="470"/>
        <v>0</v>
      </c>
      <c r="MO79">
        <f t="shared" si="470"/>
        <v>0</v>
      </c>
      <c r="MP79">
        <f t="shared" si="470"/>
        <v>0</v>
      </c>
      <c r="MQ79">
        <f t="shared" si="470"/>
        <v>0</v>
      </c>
      <c r="MR79">
        <f t="shared" si="470"/>
        <v>0</v>
      </c>
      <c r="MS79">
        <f t="shared" si="470"/>
        <v>0</v>
      </c>
      <c r="MT79">
        <f t="shared" si="470"/>
        <v>0</v>
      </c>
      <c r="MU79">
        <f t="shared" si="470"/>
        <v>0</v>
      </c>
      <c r="MV79">
        <f t="shared" si="470"/>
        <v>0</v>
      </c>
      <c r="MW79">
        <f t="shared" si="470"/>
        <v>0</v>
      </c>
      <c r="MX79">
        <f t="shared" si="470"/>
        <v>0</v>
      </c>
      <c r="MY79">
        <f t="shared" si="470"/>
        <v>0</v>
      </c>
      <c r="MZ79">
        <f t="shared" si="470"/>
        <v>0</v>
      </c>
      <c r="NA79">
        <f t="shared" si="470"/>
        <v>0</v>
      </c>
      <c r="NB79">
        <f t="shared" si="470"/>
        <v>0</v>
      </c>
      <c r="NC79">
        <f t="shared" si="470"/>
        <v>0</v>
      </c>
      <c r="ND79">
        <f t="shared" si="470"/>
        <v>0</v>
      </c>
      <c r="NE79">
        <f t="shared" si="470"/>
        <v>0</v>
      </c>
      <c r="NF79">
        <f t="shared" si="470"/>
        <v>0</v>
      </c>
      <c r="NG79">
        <f t="shared" si="470"/>
        <v>0</v>
      </c>
      <c r="NH79">
        <f t="shared" si="470"/>
        <v>0</v>
      </c>
      <c r="NI79">
        <f t="shared" si="470"/>
        <v>0</v>
      </c>
      <c r="NJ79">
        <f t="shared" si="470"/>
        <v>0</v>
      </c>
      <c r="NK79">
        <f t="shared" si="470"/>
        <v>0</v>
      </c>
      <c r="NL79">
        <f t="shared" si="470"/>
        <v>0</v>
      </c>
      <c r="NM79">
        <f t="shared" si="470"/>
        <v>0</v>
      </c>
      <c r="NN79">
        <f t="shared" si="470"/>
        <v>0</v>
      </c>
      <c r="NO79">
        <f t="shared" si="470"/>
        <v>0</v>
      </c>
      <c r="NP79">
        <f t="shared" si="470"/>
        <v>0</v>
      </c>
      <c r="NQ79">
        <f t="shared" si="470"/>
        <v>0</v>
      </c>
      <c r="NR79">
        <f t="shared" si="470"/>
        <v>0</v>
      </c>
      <c r="NS79">
        <f t="shared" si="470"/>
        <v>0</v>
      </c>
      <c r="NT79">
        <f t="shared" si="470"/>
        <v>0</v>
      </c>
      <c r="NU79">
        <f t="shared" si="470"/>
        <v>0</v>
      </c>
      <c r="NV79">
        <f t="shared" si="470"/>
        <v>0</v>
      </c>
      <c r="NW79">
        <f t="shared" si="470"/>
        <v>0</v>
      </c>
      <c r="NX79">
        <f t="shared" si="470"/>
        <v>0</v>
      </c>
      <c r="NY79">
        <f t="shared" si="470"/>
        <v>0</v>
      </c>
      <c r="NZ79">
        <f t="shared" si="470"/>
        <v>0</v>
      </c>
      <c r="OA79">
        <f t="shared" si="470"/>
        <v>0</v>
      </c>
      <c r="OB79">
        <f t="shared" si="470"/>
        <v>0</v>
      </c>
      <c r="OC79">
        <f t="shared" si="470"/>
        <v>0</v>
      </c>
      <c r="OD79">
        <f t="shared" si="470"/>
        <v>0</v>
      </c>
      <c r="OE79">
        <f t="shared" ref="OE79:OS79" si="471">OE$9*OE213</f>
        <v>0</v>
      </c>
      <c r="OF79">
        <f t="shared" si="471"/>
        <v>0</v>
      </c>
      <c r="OG79">
        <f t="shared" si="471"/>
        <v>0</v>
      </c>
      <c r="OH79">
        <f t="shared" si="471"/>
        <v>0</v>
      </c>
      <c r="OI79">
        <f t="shared" si="471"/>
        <v>0</v>
      </c>
      <c r="OJ79">
        <f t="shared" si="471"/>
        <v>0</v>
      </c>
      <c r="OK79">
        <f t="shared" si="471"/>
        <v>0</v>
      </c>
      <c r="OL79">
        <f t="shared" si="471"/>
        <v>0</v>
      </c>
      <c r="OM79">
        <f t="shared" si="471"/>
        <v>0</v>
      </c>
      <c r="ON79">
        <f t="shared" si="471"/>
        <v>0</v>
      </c>
      <c r="OO79">
        <f t="shared" si="471"/>
        <v>0</v>
      </c>
      <c r="OP79">
        <f t="shared" si="471"/>
        <v>0</v>
      </c>
      <c r="OQ79">
        <f t="shared" si="471"/>
        <v>0</v>
      </c>
      <c r="OR79">
        <f t="shared" si="471"/>
        <v>0</v>
      </c>
      <c r="OS79">
        <f t="shared" si="471"/>
        <v>0</v>
      </c>
    </row>
    <row r="80" spans="1:409">
      <c r="A80">
        <f>Rådata_6000!A76</f>
        <v>0</v>
      </c>
      <c r="B80" s="311">
        <f t="shared" si="257"/>
        <v>0</v>
      </c>
      <c r="C80" s="47">
        <f t="shared" si="257"/>
        <v>0</v>
      </c>
      <c r="D80" s="47">
        <f t="shared" si="257"/>
        <v>0</v>
      </c>
      <c r="E80" s="47">
        <f t="shared" si="257"/>
        <v>0</v>
      </c>
      <c r="F80" s="47">
        <f t="shared" si="257"/>
        <v>0</v>
      </c>
      <c r="G80" s="47">
        <f t="shared" si="257"/>
        <v>0</v>
      </c>
      <c r="H80" s="47">
        <f t="shared" si="257"/>
        <v>0</v>
      </c>
      <c r="I80" s="312">
        <f t="shared" si="257"/>
        <v>0</v>
      </c>
      <c r="J80">
        <f t="shared" ref="J80:BU80" si="472">J$9*J214</f>
        <v>0</v>
      </c>
      <c r="K80">
        <f t="shared" si="472"/>
        <v>0</v>
      </c>
      <c r="L80">
        <f t="shared" si="472"/>
        <v>0</v>
      </c>
      <c r="M80">
        <f t="shared" si="472"/>
        <v>0</v>
      </c>
      <c r="N80">
        <f t="shared" si="472"/>
        <v>0</v>
      </c>
      <c r="O80">
        <f t="shared" si="472"/>
        <v>0</v>
      </c>
      <c r="P80">
        <f t="shared" si="472"/>
        <v>0</v>
      </c>
      <c r="Q80">
        <f t="shared" si="472"/>
        <v>0</v>
      </c>
      <c r="R80">
        <f t="shared" si="472"/>
        <v>0</v>
      </c>
      <c r="S80">
        <f t="shared" si="472"/>
        <v>0</v>
      </c>
      <c r="T80">
        <f t="shared" si="472"/>
        <v>0</v>
      </c>
      <c r="U80">
        <f t="shared" si="472"/>
        <v>0</v>
      </c>
      <c r="V80">
        <f t="shared" si="472"/>
        <v>0</v>
      </c>
      <c r="W80">
        <f t="shared" si="472"/>
        <v>0</v>
      </c>
      <c r="X80">
        <f t="shared" si="472"/>
        <v>0</v>
      </c>
      <c r="Y80">
        <f t="shared" si="472"/>
        <v>0</v>
      </c>
      <c r="Z80">
        <f t="shared" si="472"/>
        <v>0</v>
      </c>
      <c r="AA80">
        <f t="shared" si="472"/>
        <v>0</v>
      </c>
      <c r="AB80">
        <f t="shared" si="472"/>
        <v>0</v>
      </c>
      <c r="AC80">
        <f t="shared" si="472"/>
        <v>0</v>
      </c>
      <c r="AD80">
        <f t="shared" si="472"/>
        <v>0</v>
      </c>
      <c r="AE80">
        <f t="shared" si="472"/>
        <v>0</v>
      </c>
      <c r="AF80">
        <f t="shared" si="472"/>
        <v>0</v>
      </c>
      <c r="AG80">
        <f t="shared" si="472"/>
        <v>0</v>
      </c>
      <c r="AH80">
        <f t="shared" si="472"/>
        <v>0</v>
      </c>
      <c r="AI80">
        <f t="shared" si="472"/>
        <v>0</v>
      </c>
      <c r="AJ80">
        <f t="shared" si="472"/>
        <v>0</v>
      </c>
      <c r="AK80">
        <f t="shared" si="472"/>
        <v>0</v>
      </c>
      <c r="AL80">
        <f t="shared" si="472"/>
        <v>0</v>
      </c>
      <c r="AM80">
        <f t="shared" si="472"/>
        <v>0</v>
      </c>
      <c r="AN80">
        <f t="shared" si="472"/>
        <v>0</v>
      </c>
      <c r="AO80">
        <f t="shared" si="472"/>
        <v>0</v>
      </c>
      <c r="AP80">
        <f t="shared" si="472"/>
        <v>0</v>
      </c>
      <c r="AQ80">
        <f t="shared" si="472"/>
        <v>0</v>
      </c>
      <c r="AR80">
        <f t="shared" si="472"/>
        <v>0</v>
      </c>
      <c r="AS80">
        <f t="shared" si="472"/>
        <v>0</v>
      </c>
      <c r="AT80">
        <f t="shared" si="472"/>
        <v>0</v>
      </c>
      <c r="AU80">
        <f t="shared" si="472"/>
        <v>0</v>
      </c>
      <c r="AV80">
        <f t="shared" si="472"/>
        <v>0</v>
      </c>
      <c r="AW80">
        <f t="shared" si="472"/>
        <v>0</v>
      </c>
      <c r="AX80">
        <f t="shared" si="472"/>
        <v>0</v>
      </c>
      <c r="AY80">
        <f t="shared" si="472"/>
        <v>0</v>
      </c>
      <c r="AZ80">
        <f t="shared" si="472"/>
        <v>0</v>
      </c>
      <c r="BA80">
        <f t="shared" si="472"/>
        <v>0</v>
      </c>
      <c r="BB80">
        <f t="shared" si="472"/>
        <v>0</v>
      </c>
      <c r="BC80">
        <f t="shared" si="472"/>
        <v>0</v>
      </c>
      <c r="BD80">
        <f t="shared" si="472"/>
        <v>0</v>
      </c>
      <c r="BE80">
        <f t="shared" si="472"/>
        <v>0</v>
      </c>
      <c r="BF80">
        <f t="shared" si="472"/>
        <v>0</v>
      </c>
      <c r="BG80">
        <f t="shared" si="472"/>
        <v>0</v>
      </c>
      <c r="BH80">
        <f t="shared" si="472"/>
        <v>0</v>
      </c>
      <c r="BI80">
        <f t="shared" si="472"/>
        <v>0</v>
      </c>
      <c r="BJ80">
        <f t="shared" si="472"/>
        <v>0</v>
      </c>
      <c r="BK80">
        <f t="shared" si="472"/>
        <v>0</v>
      </c>
      <c r="BL80">
        <f t="shared" si="472"/>
        <v>0</v>
      </c>
      <c r="BM80">
        <f t="shared" si="472"/>
        <v>0</v>
      </c>
      <c r="BN80">
        <f t="shared" si="472"/>
        <v>0</v>
      </c>
      <c r="BO80">
        <f t="shared" si="472"/>
        <v>0</v>
      </c>
      <c r="BP80">
        <f t="shared" si="472"/>
        <v>0</v>
      </c>
      <c r="BQ80">
        <f t="shared" si="472"/>
        <v>0</v>
      </c>
      <c r="BR80">
        <f t="shared" si="472"/>
        <v>0</v>
      </c>
      <c r="BS80">
        <f t="shared" si="472"/>
        <v>0</v>
      </c>
      <c r="BT80">
        <f t="shared" si="472"/>
        <v>0</v>
      </c>
      <c r="BU80">
        <f t="shared" si="472"/>
        <v>0</v>
      </c>
      <c r="BV80">
        <f t="shared" ref="BV80:EG80" si="473">BV$9*BV214</f>
        <v>0</v>
      </c>
      <c r="BW80">
        <f t="shared" si="473"/>
        <v>0</v>
      </c>
      <c r="BX80">
        <f t="shared" si="473"/>
        <v>0</v>
      </c>
      <c r="BY80">
        <f t="shared" si="473"/>
        <v>0</v>
      </c>
      <c r="BZ80">
        <f t="shared" si="473"/>
        <v>0</v>
      </c>
      <c r="CA80">
        <f t="shared" si="473"/>
        <v>0</v>
      </c>
      <c r="CB80">
        <f t="shared" si="473"/>
        <v>0</v>
      </c>
      <c r="CC80">
        <f t="shared" si="473"/>
        <v>0</v>
      </c>
      <c r="CD80">
        <f t="shared" si="473"/>
        <v>0</v>
      </c>
      <c r="CE80">
        <f t="shared" si="473"/>
        <v>0</v>
      </c>
      <c r="CF80">
        <f t="shared" si="473"/>
        <v>0</v>
      </c>
      <c r="CG80">
        <f t="shared" si="473"/>
        <v>0</v>
      </c>
      <c r="CH80">
        <f t="shared" si="473"/>
        <v>0</v>
      </c>
      <c r="CI80">
        <f t="shared" si="473"/>
        <v>0</v>
      </c>
      <c r="CJ80">
        <f t="shared" si="473"/>
        <v>0</v>
      </c>
      <c r="CK80">
        <f t="shared" si="473"/>
        <v>0</v>
      </c>
      <c r="CL80">
        <f t="shared" si="473"/>
        <v>0</v>
      </c>
      <c r="CM80">
        <f t="shared" si="473"/>
        <v>0</v>
      </c>
      <c r="CN80">
        <f t="shared" si="473"/>
        <v>0</v>
      </c>
      <c r="CO80">
        <f t="shared" si="473"/>
        <v>0</v>
      </c>
      <c r="CP80">
        <f t="shared" si="473"/>
        <v>0</v>
      </c>
      <c r="CQ80">
        <f t="shared" si="473"/>
        <v>0</v>
      </c>
      <c r="CR80">
        <f t="shared" si="473"/>
        <v>0</v>
      </c>
      <c r="CS80">
        <f t="shared" si="473"/>
        <v>0</v>
      </c>
      <c r="CT80">
        <f t="shared" si="473"/>
        <v>0</v>
      </c>
      <c r="CU80">
        <f t="shared" si="473"/>
        <v>0</v>
      </c>
      <c r="CV80">
        <f t="shared" si="473"/>
        <v>0</v>
      </c>
      <c r="CW80">
        <f t="shared" si="473"/>
        <v>0</v>
      </c>
      <c r="CX80">
        <f t="shared" si="473"/>
        <v>0</v>
      </c>
      <c r="CY80">
        <f t="shared" si="473"/>
        <v>0</v>
      </c>
      <c r="CZ80">
        <f t="shared" si="473"/>
        <v>0</v>
      </c>
      <c r="DA80">
        <f t="shared" si="473"/>
        <v>0</v>
      </c>
      <c r="DB80">
        <f t="shared" si="473"/>
        <v>0</v>
      </c>
      <c r="DC80">
        <f t="shared" si="473"/>
        <v>0</v>
      </c>
      <c r="DD80">
        <f t="shared" si="473"/>
        <v>0</v>
      </c>
      <c r="DE80">
        <f t="shared" si="473"/>
        <v>0</v>
      </c>
      <c r="DF80">
        <f t="shared" si="473"/>
        <v>0</v>
      </c>
      <c r="DG80">
        <f t="shared" si="473"/>
        <v>0</v>
      </c>
      <c r="DH80">
        <f t="shared" si="473"/>
        <v>0</v>
      </c>
      <c r="DI80">
        <f t="shared" si="473"/>
        <v>0</v>
      </c>
      <c r="DJ80">
        <f t="shared" si="473"/>
        <v>0</v>
      </c>
      <c r="DK80">
        <f t="shared" si="473"/>
        <v>0</v>
      </c>
      <c r="DL80">
        <f t="shared" si="473"/>
        <v>0</v>
      </c>
      <c r="DM80">
        <f t="shared" si="473"/>
        <v>0</v>
      </c>
      <c r="DN80">
        <f t="shared" si="473"/>
        <v>0</v>
      </c>
      <c r="DO80">
        <f t="shared" si="473"/>
        <v>0</v>
      </c>
      <c r="DP80">
        <f t="shared" si="473"/>
        <v>0</v>
      </c>
      <c r="DQ80">
        <f t="shared" si="473"/>
        <v>0</v>
      </c>
      <c r="DR80">
        <f t="shared" si="473"/>
        <v>0</v>
      </c>
      <c r="DS80">
        <f t="shared" si="473"/>
        <v>0</v>
      </c>
      <c r="DT80">
        <f t="shared" si="473"/>
        <v>0</v>
      </c>
      <c r="DU80">
        <f t="shared" si="473"/>
        <v>0</v>
      </c>
      <c r="DV80">
        <f t="shared" si="473"/>
        <v>0</v>
      </c>
      <c r="DW80">
        <f t="shared" si="473"/>
        <v>0</v>
      </c>
      <c r="DX80">
        <f t="shared" si="473"/>
        <v>0</v>
      </c>
      <c r="DY80">
        <f t="shared" si="473"/>
        <v>0</v>
      </c>
      <c r="DZ80">
        <f t="shared" si="473"/>
        <v>0</v>
      </c>
      <c r="EA80">
        <f t="shared" si="473"/>
        <v>0</v>
      </c>
      <c r="EB80">
        <f t="shared" si="473"/>
        <v>0</v>
      </c>
      <c r="EC80">
        <f t="shared" si="473"/>
        <v>0</v>
      </c>
      <c r="ED80">
        <f t="shared" si="473"/>
        <v>0</v>
      </c>
      <c r="EE80">
        <f t="shared" si="473"/>
        <v>0</v>
      </c>
      <c r="EF80">
        <f t="shared" si="473"/>
        <v>0</v>
      </c>
      <c r="EG80">
        <f t="shared" si="473"/>
        <v>0</v>
      </c>
      <c r="EH80">
        <f t="shared" ref="EH80:GS80" si="474">EH$9*EH214</f>
        <v>0</v>
      </c>
      <c r="EI80">
        <f t="shared" si="474"/>
        <v>0</v>
      </c>
      <c r="EJ80">
        <f t="shared" si="474"/>
        <v>0</v>
      </c>
      <c r="EK80">
        <f t="shared" si="474"/>
        <v>0</v>
      </c>
      <c r="EL80">
        <f t="shared" si="474"/>
        <v>0</v>
      </c>
      <c r="EM80">
        <f t="shared" si="474"/>
        <v>0</v>
      </c>
      <c r="EN80">
        <f t="shared" si="474"/>
        <v>0</v>
      </c>
      <c r="EO80">
        <f t="shared" si="474"/>
        <v>0</v>
      </c>
      <c r="EP80">
        <f t="shared" si="474"/>
        <v>0</v>
      </c>
      <c r="EQ80">
        <f t="shared" si="474"/>
        <v>0</v>
      </c>
      <c r="ER80">
        <f t="shared" si="474"/>
        <v>0</v>
      </c>
      <c r="ES80">
        <f t="shared" si="474"/>
        <v>0</v>
      </c>
      <c r="ET80">
        <f t="shared" si="474"/>
        <v>0</v>
      </c>
      <c r="EU80">
        <f t="shared" si="474"/>
        <v>0</v>
      </c>
      <c r="EV80">
        <f t="shared" si="474"/>
        <v>0</v>
      </c>
      <c r="EW80">
        <f t="shared" si="474"/>
        <v>0</v>
      </c>
      <c r="EX80">
        <f t="shared" si="474"/>
        <v>0</v>
      </c>
      <c r="EY80">
        <f t="shared" si="474"/>
        <v>0</v>
      </c>
      <c r="EZ80">
        <f t="shared" si="474"/>
        <v>0</v>
      </c>
      <c r="FA80">
        <f t="shared" si="474"/>
        <v>0</v>
      </c>
      <c r="FB80">
        <f t="shared" si="474"/>
        <v>0</v>
      </c>
      <c r="FC80">
        <f t="shared" si="474"/>
        <v>0</v>
      </c>
      <c r="FD80">
        <f t="shared" si="474"/>
        <v>0</v>
      </c>
      <c r="FE80">
        <f t="shared" si="474"/>
        <v>0</v>
      </c>
      <c r="FF80">
        <f t="shared" si="474"/>
        <v>0</v>
      </c>
      <c r="FG80">
        <f t="shared" si="474"/>
        <v>0</v>
      </c>
      <c r="FH80">
        <f t="shared" si="474"/>
        <v>0</v>
      </c>
      <c r="FI80">
        <f t="shared" si="474"/>
        <v>0</v>
      </c>
      <c r="FJ80">
        <f t="shared" si="474"/>
        <v>0</v>
      </c>
      <c r="FK80">
        <f t="shared" si="474"/>
        <v>0</v>
      </c>
      <c r="FL80">
        <f t="shared" si="474"/>
        <v>0</v>
      </c>
      <c r="FM80">
        <f t="shared" si="474"/>
        <v>0</v>
      </c>
      <c r="FN80">
        <f t="shared" si="474"/>
        <v>0</v>
      </c>
      <c r="FO80">
        <f t="shared" si="474"/>
        <v>0</v>
      </c>
      <c r="FP80">
        <f t="shared" si="474"/>
        <v>0</v>
      </c>
      <c r="FQ80">
        <f t="shared" si="474"/>
        <v>0</v>
      </c>
      <c r="FR80">
        <f t="shared" si="474"/>
        <v>0</v>
      </c>
      <c r="FS80">
        <f t="shared" si="474"/>
        <v>0</v>
      </c>
      <c r="FT80">
        <f t="shared" si="474"/>
        <v>0</v>
      </c>
      <c r="FU80">
        <f t="shared" si="474"/>
        <v>0</v>
      </c>
      <c r="FV80">
        <f t="shared" si="474"/>
        <v>0</v>
      </c>
      <c r="FW80">
        <f t="shared" si="474"/>
        <v>0</v>
      </c>
      <c r="FX80">
        <f t="shared" si="474"/>
        <v>0</v>
      </c>
      <c r="FY80">
        <f t="shared" si="474"/>
        <v>0</v>
      </c>
      <c r="FZ80">
        <f t="shared" si="474"/>
        <v>0</v>
      </c>
      <c r="GA80">
        <f t="shared" si="474"/>
        <v>0</v>
      </c>
      <c r="GB80">
        <f t="shared" si="474"/>
        <v>0</v>
      </c>
      <c r="GC80">
        <f t="shared" si="474"/>
        <v>0</v>
      </c>
      <c r="GD80">
        <f t="shared" si="474"/>
        <v>0</v>
      </c>
      <c r="GE80">
        <f t="shared" si="474"/>
        <v>0</v>
      </c>
      <c r="GF80">
        <f t="shared" si="474"/>
        <v>0</v>
      </c>
      <c r="GG80">
        <f t="shared" si="474"/>
        <v>0</v>
      </c>
      <c r="GH80">
        <f t="shared" si="474"/>
        <v>0</v>
      </c>
      <c r="GI80">
        <f t="shared" si="474"/>
        <v>0</v>
      </c>
      <c r="GJ80">
        <f t="shared" si="474"/>
        <v>0</v>
      </c>
      <c r="GK80">
        <f t="shared" si="474"/>
        <v>0</v>
      </c>
      <c r="GL80">
        <f t="shared" si="474"/>
        <v>0</v>
      </c>
      <c r="GM80">
        <f t="shared" si="474"/>
        <v>0</v>
      </c>
      <c r="GN80">
        <f t="shared" si="474"/>
        <v>0</v>
      </c>
      <c r="GO80">
        <f t="shared" si="474"/>
        <v>0</v>
      </c>
      <c r="GP80">
        <f t="shared" si="474"/>
        <v>0</v>
      </c>
      <c r="GQ80">
        <f t="shared" si="474"/>
        <v>0</v>
      </c>
      <c r="GR80">
        <f t="shared" si="474"/>
        <v>0</v>
      </c>
      <c r="GS80">
        <f t="shared" si="474"/>
        <v>0</v>
      </c>
      <c r="GT80">
        <f t="shared" ref="GT80:JE80" si="475">GT$9*GT214</f>
        <v>0</v>
      </c>
      <c r="GU80">
        <f t="shared" si="475"/>
        <v>0</v>
      </c>
      <c r="GV80">
        <f t="shared" si="475"/>
        <v>0</v>
      </c>
      <c r="GW80">
        <f t="shared" si="475"/>
        <v>0</v>
      </c>
      <c r="GX80">
        <f t="shared" si="475"/>
        <v>0</v>
      </c>
      <c r="GY80">
        <f t="shared" si="475"/>
        <v>0</v>
      </c>
      <c r="GZ80">
        <f t="shared" si="475"/>
        <v>0</v>
      </c>
      <c r="HA80">
        <f t="shared" si="475"/>
        <v>0</v>
      </c>
      <c r="HB80">
        <f t="shared" si="475"/>
        <v>0</v>
      </c>
      <c r="HC80">
        <f t="shared" si="475"/>
        <v>0</v>
      </c>
      <c r="HD80">
        <f t="shared" si="475"/>
        <v>0</v>
      </c>
      <c r="HE80">
        <f t="shared" si="475"/>
        <v>0</v>
      </c>
      <c r="HF80">
        <f t="shared" si="475"/>
        <v>0</v>
      </c>
      <c r="HG80">
        <f t="shared" si="475"/>
        <v>0</v>
      </c>
      <c r="HH80">
        <f t="shared" si="475"/>
        <v>0</v>
      </c>
      <c r="HI80">
        <f t="shared" si="475"/>
        <v>0</v>
      </c>
      <c r="HJ80">
        <f t="shared" si="475"/>
        <v>0</v>
      </c>
      <c r="HK80">
        <f t="shared" si="475"/>
        <v>0</v>
      </c>
      <c r="HL80">
        <f t="shared" si="475"/>
        <v>0</v>
      </c>
      <c r="HM80">
        <f t="shared" si="475"/>
        <v>0</v>
      </c>
      <c r="HN80">
        <f t="shared" si="475"/>
        <v>0</v>
      </c>
      <c r="HO80">
        <f t="shared" si="475"/>
        <v>0</v>
      </c>
      <c r="HP80">
        <f t="shared" si="475"/>
        <v>0</v>
      </c>
      <c r="HQ80">
        <f t="shared" si="475"/>
        <v>0</v>
      </c>
      <c r="HR80">
        <f t="shared" si="475"/>
        <v>0</v>
      </c>
      <c r="HS80">
        <f t="shared" si="475"/>
        <v>0</v>
      </c>
      <c r="HT80">
        <f t="shared" si="475"/>
        <v>0</v>
      </c>
      <c r="HU80">
        <f t="shared" si="475"/>
        <v>0</v>
      </c>
      <c r="HV80">
        <f t="shared" si="475"/>
        <v>0</v>
      </c>
      <c r="HW80">
        <f t="shared" si="475"/>
        <v>0</v>
      </c>
      <c r="HX80">
        <f t="shared" si="475"/>
        <v>0</v>
      </c>
      <c r="HY80">
        <f t="shared" si="475"/>
        <v>0</v>
      </c>
      <c r="HZ80">
        <f t="shared" si="475"/>
        <v>0</v>
      </c>
      <c r="IA80">
        <f t="shared" si="475"/>
        <v>0</v>
      </c>
      <c r="IB80">
        <f t="shared" si="475"/>
        <v>0</v>
      </c>
      <c r="IC80">
        <f t="shared" si="475"/>
        <v>0</v>
      </c>
      <c r="ID80">
        <f t="shared" si="475"/>
        <v>0</v>
      </c>
      <c r="IE80">
        <f t="shared" si="475"/>
        <v>0</v>
      </c>
      <c r="IF80">
        <f t="shared" si="475"/>
        <v>0</v>
      </c>
      <c r="IG80">
        <f t="shared" si="475"/>
        <v>0</v>
      </c>
      <c r="IH80">
        <f t="shared" si="475"/>
        <v>0</v>
      </c>
      <c r="II80">
        <f t="shared" si="475"/>
        <v>0</v>
      </c>
      <c r="IJ80">
        <f t="shared" si="475"/>
        <v>0</v>
      </c>
      <c r="IK80">
        <f t="shared" si="475"/>
        <v>0</v>
      </c>
      <c r="IL80">
        <f t="shared" si="475"/>
        <v>0</v>
      </c>
      <c r="IM80">
        <f t="shared" si="475"/>
        <v>0</v>
      </c>
      <c r="IN80">
        <f t="shared" si="475"/>
        <v>0</v>
      </c>
      <c r="IO80">
        <f t="shared" si="475"/>
        <v>0</v>
      </c>
      <c r="IP80">
        <f t="shared" si="475"/>
        <v>0</v>
      </c>
      <c r="IQ80">
        <f t="shared" si="475"/>
        <v>0</v>
      </c>
      <c r="IR80">
        <f t="shared" si="475"/>
        <v>0</v>
      </c>
      <c r="IS80">
        <f t="shared" si="475"/>
        <v>0</v>
      </c>
      <c r="IT80">
        <f t="shared" si="475"/>
        <v>0</v>
      </c>
      <c r="IU80">
        <f t="shared" si="475"/>
        <v>0</v>
      </c>
      <c r="IV80">
        <f t="shared" si="475"/>
        <v>0</v>
      </c>
      <c r="IW80">
        <f t="shared" si="475"/>
        <v>0</v>
      </c>
      <c r="IX80">
        <f t="shared" si="475"/>
        <v>0</v>
      </c>
      <c r="IY80">
        <f t="shared" si="475"/>
        <v>0</v>
      </c>
      <c r="IZ80">
        <f t="shared" si="475"/>
        <v>0</v>
      </c>
      <c r="JA80">
        <f t="shared" si="475"/>
        <v>0</v>
      </c>
      <c r="JB80">
        <f t="shared" si="475"/>
        <v>0</v>
      </c>
      <c r="JC80">
        <f t="shared" si="475"/>
        <v>0</v>
      </c>
      <c r="JD80">
        <f t="shared" si="475"/>
        <v>0</v>
      </c>
      <c r="JE80">
        <f t="shared" si="475"/>
        <v>0</v>
      </c>
      <c r="JF80">
        <f t="shared" ref="JF80:LQ80" si="476">JF$9*JF214</f>
        <v>0</v>
      </c>
      <c r="JG80">
        <f t="shared" si="476"/>
        <v>0</v>
      </c>
      <c r="JH80">
        <f t="shared" si="476"/>
        <v>0</v>
      </c>
      <c r="JI80">
        <f t="shared" si="476"/>
        <v>0</v>
      </c>
      <c r="JJ80">
        <f t="shared" si="476"/>
        <v>0</v>
      </c>
      <c r="JK80">
        <f t="shared" si="476"/>
        <v>0</v>
      </c>
      <c r="JL80">
        <f t="shared" si="476"/>
        <v>0</v>
      </c>
      <c r="JM80">
        <f t="shared" si="476"/>
        <v>0</v>
      </c>
      <c r="JN80">
        <f t="shared" si="476"/>
        <v>0</v>
      </c>
      <c r="JO80">
        <f t="shared" si="476"/>
        <v>0</v>
      </c>
      <c r="JP80">
        <f t="shared" si="476"/>
        <v>0</v>
      </c>
      <c r="JQ80">
        <f t="shared" si="476"/>
        <v>0</v>
      </c>
      <c r="JR80">
        <f t="shared" si="476"/>
        <v>0</v>
      </c>
      <c r="JS80">
        <f t="shared" si="476"/>
        <v>0</v>
      </c>
      <c r="JT80">
        <f t="shared" si="476"/>
        <v>0</v>
      </c>
      <c r="JU80">
        <f t="shared" si="476"/>
        <v>0</v>
      </c>
      <c r="JV80">
        <f t="shared" si="476"/>
        <v>0</v>
      </c>
      <c r="JW80">
        <f t="shared" si="476"/>
        <v>0</v>
      </c>
      <c r="JX80">
        <f t="shared" si="476"/>
        <v>0</v>
      </c>
      <c r="JY80">
        <f t="shared" si="476"/>
        <v>0</v>
      </c>
      <c r="JZ80">
        <f t="shared" si="476"/>
        <v>0</v>
      </c>
      <c r="KA80">
        <f t="shared" si="476"/>
        <v>0</v>
      </c>
      <c r="KB80">
        <f t="shared" si="476"/>
        <v>0</v>
      </c>
      <c r="KC80">
        <f t="shared" si="476"/>
        <v>0</v>
      </c>
      <c r="KD80">
        <f t="shared" si="476"/>
        <v>0</v>
      </c>
      <c r="KE80">
        <f t="shared" si="476"/>
        <v>0</v>
      </c>
      <c r="KF80">
        <f t="shared" si="476"/>
        <v>0</v>
      </c>
      <c r="KG80">
        <f t="shared" si="476"/>
        <v>0</v>
      </c>
      <c r="KH80">
        <f t="shared" si="476"/>
        <v>0</v>
      </c>
      <c r="KI80">
        <f t="shared" si="476"/>
        <v>0</v>
      </c>
      <c r="KJ80">
        <f t="shared" si="476"/>
        <v>0</v>
      </c>
      <c r="KK80">
        <f t="shared" si="476"/>
        <v>0</v>
      </c>
      <c r="KL80">
        <f t="shared" si="476"/>
        <v>0</v>
      </c>
      <c r="KM80">
        <f t="shared" si="476"/>
        <v>0</v>
      </c>
      <c r="KN80">
        <f t="shared" si="476"/>
        <v>0</v>
      </c>
      <c r="KO80">
        <f t="shared" si="476"/>
        <v>0</v>
      </c>
      <c r="KP80">
        <f t="shared" si="476"/>
        <v>0</v>
      </c>
      <c r="KQ80">
        <f t="shared" si="476"/>
        <v>0</v>
      </c>
      <c r="KR80">
        <f t="shared" si="476"/>
        <v>0</v>
      </c>
      <c r="KS80">
        <f t="shared" si="476"/>
        <v>0</v>
      </c>
      <c r="KT80">
        <f t="shared" si="476"/>
        <v>0</v>
      </c>
      <c r="KU80">
        <f t="shared" si="476"/>
        <v>0</v>
      </c>
      <c r="KV80">
        <f t="shared" si="476"/>
        <v>0</v>
      </c>
      <c r="KW80">
        <f t="shared" si="476"/>
        <v>0</v>
      </c>
      <c r="KX80">
        <f t="shared" si="476"/>
        <v>0</v>
      </c>
      <c r="KY80">
        <f t="shared" si="476"/>
        <v>0</v>
      </c>
      <c r="KZ80">
        <f t="shared" si="476"/>
        <v>0</v>
      </c>
      <c r="LA80">
        <f t="shared" si="476"/>
        <v>0</v>
      </c>
      <c r="LB80">
        <f t="shared" si="476"/>
        <v>0</v>
      </c>
      <c r="LC80">
        <f t="shared" si="476"/>
        <v>0</v>
      </c>
      <c r="LD80">
        <f t="shared" si="476"/>
        <v>0</v>
      </c>
      <c r="LE80">
        <f t="shared" si="476"/>
        <v>0</v>
      </c>
      <c r="LF80">
        <f t="shared" si="476"/>
        <v>0</v>
      </c>
      <c r="LG80">
        <f t="shared" si="476"/>
        <v>0</v>
      </c>
      <c r="LH80">
        <f t="shared" si="476"/>
        <v>0</v>
      </c>
      <c r="LI80">
        <f t="shared" si="476"/>
        <v>0</v>
      </c>
      <c r="LJ80">
        <f t="shared" si="476"/>
        <v>0</v>
      </c>
      <c r="LK80">
        <f t="shared" si="476"/>
        <v>0</v>
      </c>
      <c r="LL80">
        <f t="shared" si="476"/>
        <v>0</v>
      </c>
      <c r="LM80">
        <f t="shared" si="476"/>
        <v>0</v>
      </c>
      <c r="LN80">
        <f t="shared" si="476"/>
        <v>0</v>
      </c>
      <c r="LO80">
        <f t="shared" si="476"/>
        <v>0</v>
      </c>
      <c r="LP80">
        <f t="shared" si="476"/>
        <v>0</v>
      </c>
      <c r="LQ80">
        <f t="shared" si="476"/>
        <v>0</v>
      </c>
      <c r="LR80">
        <f t="shared" ref="LR80:OD80" si="477">LR$9*LR214</f>
        <v>0</v>
      </c>
      <c r="LS80">
        <f t="shared" si="477"/>
        <v>0</v>
      </c>
      <c r="LT80">
        <f t="shared" si="477"/>
        <v>0</v>
      </c>
      <c r="LU80">
        <f t="shared" si="477"/>
        <v>0</v>
      </c>
      <c r="LV80">
        <f t="shared" si="477"/>
        <v>0</v>
      </c>
      <c r="LW80">
        <f t="shared" si="477"/>
        <v>0</v>
      </c>
      <c r="LX80">
        <f t="shared" si="477"/>
        <v>0</v>
      </c>
      <c r="LY80">
        <f t="shared" si="477"/>
        <v>0</v>
      </c>
      <c r="LZ80">
        <f t="shared" si="477"/>
        <v>0</v>
      </c>
      <c r="MA80">
        <f t="shared" si="477"/>
        <v>0</v>
      </c>
      <c r="MB80">
        <f t="shared" si="477"/>
        <v>0</v>
      </c>
      <c r="MC80">
        <f t="shared" si="477"/>
        <v>0</v>
      </c>
      <c r="MD80">
        <f t="shared" si="477"/>
        <v>0</v>
      </c>
      <c r="ME80">
        <f t="shared" si="477"/>
        <v>0</v>
      </c>
      <c r="MF80">
        <f t="shared" si="477"/>
        <v>0</v>
      </c>
      <c r="MG80">
        <f t="shared" si="477"/>
        <v>0</v>
      </c>
      <c r="MH80">
        <f t="shared" si="477"/>
        <v>0</v>
      </c>
      <c r="MI80">
        <f t="shared" si="477"/>
        <v>0</v>
      </c>
      <c r="MJ80">
        <f t="shared" si="477"/>
        <v>0</v>
      </c>
      <c r="MK80">
        <f t="shared" si="477"/>
        <v>0</v>
      </c>
      <c r="ML80">
        <f t="shared" si="477"/>
        <v>0</v>
      </c>
      <c r="MM80">
        <f t="shared" si="477"/>
        <v>0</v>
      </c>
      <c r="MN80">
        <f t="shared" si="477"/>
        <v>0</v>
      </c>
      <c r="MO80">
        <f t="shared" si="477"/>
        <v>0</v>
      </c>
      <c r="MP80">
        <f t="shared" si="477"/>
        <v>0</v>
      </c>
      <c r="MQ80">
        <f t="shared" si="477"/>
        <v>0</v>
      </c>
      <c r="MR80">
        <f t="shared" si="477"/>
        <v>0</v>
      </c>
      <c r="MS80">
        <f t="shared" si="477"/>
        <v>0</v>
      </c>
      <c r="MT80">
        <f t="shared" si="477"/>
        <v>0</v>
      </c>
      <c r="MU80">
        <f t="shared" si="477"/>
        <v>0</v>
      </c>
      <c r="MV80">
        <f t="shared" si="477"/>
        <v>0</v>
      </c>
      <c r="MW80">
        <f t="shared" si="477"/>
        <v>0</v>
      </c>
      <c r="MX80">
        <f t="shared" si="477"/>
        <v>0</v>
      </c>
      <c r="MY80">
        <f t="shared" si="477"/>
        <v>0</v>
      </c>
      <c r="MZ80">
        <f t="shared" si="477"/>
        <v>0</v>
      </c>
      <c r="NA80">
        <f t="shared" si="477"/>
        <v>0</v>
      </c>
      <c r="NB80">
        <f t="shared" si="477"/>
        <v>0</v>
      </c>
      <c r="NC80">
        <f t="shared" si="477"/>
        <v>0</v>
      </c>
      <c r="ND80">
        <f t="shared" si="477"/>
        <v>0</v>
      </c>
      <c r="NE80">
        <f t="shared" si="477"/>
        <v>0</v>
      </c>
      <c r="NF80">
        <f t="shared" si="477"/>
        <v>0</v>
      </c>
      <c r="NG80">
        <f t="shared" si="477"/>
        <v>0</v>
      </c>
      <c r="NH80">
        <f t="shared" si="477"/>
        <v>0</v>
      </c>
      <c r="NI80">
        <f t="shared" si="477"/>
        <v>0</v>
      </c>
      <c r="NJ80">
        <f t="shared" si="477"/>
        <v>0</v>
      </c>
      <c r="NK80">
        <f t="shared" si="477"/>
        <v>0</v>
      </c>
      <c r="NL80">
        <f t="shared" si="477"/>
        <v>0</v>
      </c>
      <c r="NM80">
        <f t="shared" si="477"/>
        <v>0</v>
      </c>
      <c r="NN80">
        <f t="shared" si="477"/>
        <v>0</v>
      </c>
      <c r="NO80">
        <f t="shared" si="477"/>
        <v>0</v>
      </c>
      <c r="NP80">
        <f t="shared" si="477"/>
        <v>0</v>
      </c>
      <c r="NQ80">
        <f t="shared" si="477"/>
        <v>0</v>
      </c>
      <c r="NR80">
        <f t="shared" si="477"/>
        <v>0</v>
      </c>
      <c r="NS80">
        <f t="shared" si="477"/>
        <v>0</v>
      </c>
      <c r="NT80">
        <f t="shared" si="477"/>
        <v>0</v>
      </c>
      <c r="NU80">
        <f t="shared" si="477"/>
        <v>0</v>
      </c>
      <c r="NV80">
        <f t="shared" si="477"/>
        <v>0</v>
      </c>
      <c r="NW80">
        <f t="shared" si="477"/>
        <v>0</v>
      </c>
      <c r="NX80">
        <f t="shared" si="477"/>
        <v>0</v>
      </c>
      <c r="NY80">
        <f t="shared" si="477"/>
        <v>0</v>
      </c>
      <c r="NZ80">
        <f t="shared" si="477"/>
        <v>0</v>
      </c>
      <c r="OA80">
        <f t="shared" si="477"/>
        <v>0</v>
      </c>
      <c r="OB80">
        <f t="shared" si="477"/>
        <v>0</v>
      </c>
      <c r="OC80">
        <f t="shared" si="477"/>
        <v>0</v>
      </c>
      <c r="OD80">
        <f t="shared" si="477"/>
        <v>0</v>
      </c>
      <c r="OE80">
        <f t="shared" ref="OE80:OS80" si="478">OE$9*OE214</f>
        <v>0</v>
      </c>
      <c r="OF80">
        <f t="shared" si="478"/>
        <v>0</v>
      </c>
      <c r="OG80">
        <f t="shared" si="478"/>
        <v>0</v>
      </c>
      <c r="OH80">
        <f t="shared" si="478"/>
        <v>0</v>
      </c>
      <c r="OI80">
        <f t="shared" si="478"/>
        <v>0</v>
      </c>
      <c r="OJ80">
        <f t="shared" si="478"/>
        <v>0</v>
      </c>
      <c r="OK80">
        <f t="shared" si="478"/>
        <v>0</v>
      </c>
      <c r="OL80">
        <f t="shared" si="478"/>
        <v>0</v>
      </c>
      <c r="OM80">
        <f t="shared" si="478"/>
        <v>0</v>
      </c>
      <c r="ON80">
        <f t="shared" si="478"/>
        <v>0</v>
      </c>
      <c r="OO80">
        <f t="shared" si="478"/>
        <v>0</v>
      </c>
      <c r="OP80">
        <f t="shared" si="478"/>
        <v>0</v>
      </c>
      <c r="OQ80">
        <f t="shared" si="478"/>
        <v>0</v>
      </c>
      <c r="OR80">
        <f t="shared" si="478"/>
        <v>0</v>
      </c>
      <c r="OS80">
        <f t="shared" si="478"/>
        <v>0</v>
      </c>
    </row>
    <row r="81" spans="1:409">
      <c r="A81">
        <f>Rådata_6000!A77</f>
        <v>0</v>
      </c>
      <c r="B81" s="311">
        <f t="shared" si="257"/>
        <v>0</v>
      </c>
      <c r="C81" s="47">
        <f t="shared" si="257"/>
        <v>0</v>
      </c>
      <c r="D81" s="47">
        <f t="shared" si="257"/>
        <v>0</v>
      </c>
      <c r="E81" s="47">
        <f t="shared" si="257"/>
        <v>0</v>
      </c>
      <c r="F81" s="47">
        <f t="shared" si="257"/>
        <v>0</v>
      </c>
      <c r="G81" s="47">
        <f t="shared" si="257"/>
        <v>0</v>
      </c>
      <c r="H81" s="47">
        <f t="shared" si="257"/>
        <v>0</v>
      </c>
      <c r="I81" s="312">
        <f t="shared" ref="C81:I118" si="479">SUMIF($J$5:$OS$5,I$8,$J81:$OS81)</f>
        <v>0</v>
      </c>
      <c r="J81">
        <f t="shared" ref="J81:BU81" si="480">J$9*J215</f>
        <v>0</v>
      </c>
      <c r="K81">
        <f t="shared" si="480"/>
        <v>0</v>
      </c>
      <c r="L81">
        <f t="shared" si="480"/>
        <v>0</v>
      </c>
      <c r="M81">
        <f t="shared" si="480"/>
        <v>0</v>
      </c>
      <c r="N81">
        <f t="shared" si="480"/>
        <v>0</v>
      </c>
      <c r="O81">
        <f t="shared" si="480"/>
        <v>0</v>
      </c>
      <c r="P81">
        <f t="shared" si="480"/>
        <v>0</v>
      </c>
      <c r="Q81">
        <f t="shared" si="480"/>
        <v>0</v>
      </c>
      <c r="R81">
        <f t="shared" si="480"/>
        <v>0</v>
      </c>
      <c r="S81">
        <f t="shared" si="480"/>
        <v>0</v>
      </c>
      <c r="T81">
        <f t="shared" si="480"/>
        <v>0</v>
      </c>
      <c r="U81">
        <f t="shared" si="480"/>
        <v>0</v>
      </c>
      <c r="V81">
        <f t="shared" si="480"/>
        <v>0</v>
      </c>
      <c r="W81">
        <f t="shared" si="480"/>
        <v>0</v>
      </c>
      <c r="X81">
        <f t="shared" si="480"/>
        <v>0</v>
      </c>
      <c r="Y81">
        <f t="shared" si="480"/>
        <v>0</v>
      </c>
      <c r="Z81">
        <f t="shared" si="480"/>
        <v>0</v>
      </c>
      <c r="AA81">
        <f t="shared" si="480"/>
        <v>0</v>
      </c>
      <c r="AB81">
        <f t="shared" si="480"/>
        <v>0</v>
      </c>
      <c r="AC81">
        <f t="shared" si="480"/>
        <v>0</v>
      </c>
      <c r="AD81">
        <f t="shared" si="480"/>
        <v>0</v>
      </c>
      <c r="AE81">
        <f t="shared" si="480"/>
        <v>0</v>
      </c>
      <c r="AF81">
        <f t="shared" si="480"/>
        <v>0</v>
      </c>
      <c r="AG81">
        <f t="shared" si="480"/>
        <v>0</v>
      </c>
      <c r="AH81">
        <f t="shared" si="480"/>
        <v>0</v>
      </c>
      <c r="AI81">
        <f t="shared" si="480"/>
        <v>0</v>
      </c>
      <c r="AJ81">
        <f t="shared" si="480"/>
        <v>0</v>
      </c>
      <c r="AK81">
        <f t="shared" si="480"/>
        <v>0</v>
      </c>
      <c r="AL81">
        <f t="shared" si="480"/>
        <v>0</v>
      </c>
      <c r="AM81">
        <f t="shared" si="480"/>
        <v>0</v>
      </c>
      <c r="AN81">
        <f t="shared" si="480"/>
        <v>0</v>
      </c>
      <c r="AO81">
        <f t="shared" si="480"/>
        <v>0</v>
      </c>
      <c r="AP81">
        <f t="shared" si="480"/>
        <v>0</v>
      </c>
      <c r="AQ81">
        <f t="shared" si="480"/>
        <v>0</v>
      </c>
      <c r="AR81">
        <f t="shared" si="480"/>
        <v>0</v>
      </c>
      <c r="AS81">
        <f t="shared" si="480"/>
        <v>0</v>
      </c>
      <c r="AT81">
        <f t="shared" si="480"/>
        <v>0</v>
      </c>
      <c r="AU81">
        <f t="shared" si="480"/>
        <v>0</v>
      </c>
      <c r="AV81">
        <f t="shared" si="480"/>
        <v>0</v>
      </c>
      <c r="AW81">
        <f t="shared" si="480"/>
        <v>0</v>
      </c>
      <c r="AX81">
        <f t="shared" si="480"/>
        <v>0</v>
      </c>
      <c r="AY81">
        <f t="shared" si="480"/>
        <v>0</v>
      </c>
      <c r="AZ81">
        <f t="shared" si="480"/>
        <v>0</v>
      </c>
      <c r="BA81">
        <f t="shared" si="480"/>
        <v>0</v>
      </c>
      <c r="BB81">
        <f t="shared" si="480"/>
        <v>0</v>
      </c>
      <c r="BC81">
        <f t="shared" si="480"/>
        <v>0</v>
      </c>
      <c r="BD81">
        <f t="shared" si="480"/>
        <v>0</v>
      </c>
      <c r="BE81">
        <f t="shared" si="480"/>
        <v>0</v>
      </c>
      <c r="BF81">
        <f t="shared" si="480"/>
        <v>0</v>
      </c>
      <c r="BG81">
        <f t="shared" si="480"/>
        <v>0</v>
      </c>
      <c r="BH81">
        <f t="shared" si="480"/>
        <v>0</v>
      </c>
      <c r="BI81">
        <f t="shared" si="480"/>
        <v>0</v>
      </c>
      <c r="BJ81">
        <f t="shared" si="480"/>
        <v>0</v>
      </c>
      <c r="BK81">
        <f t="shared" si="480"/>
        <v>0</v>
      </c>
      <c r="BL81">
        <f t="shared" si="480"/>
        <v>0</v>
      </c>
      <c r="BM81">
        <f t="shared" si="480"/>
        <v>0</v>
      </c>
      <c r="BN81">
        <f t="shared" si="480"/>
        <v>0</v>
      </c>
      <c r="BO81">
        <f t="shared" si="480"/>
        <v>0</v>
      </c>
      <c r="BP81">
        <f t="shared" si="480"/>
        <v>0</v>
      </c>
      <c r="BQ81">
        <f t="shared" si="480"/>
        <v>0</v>
      </c>
      <c r="BR81">
        <f t="shared" si="480"/>
        <v>0</v>
      </c>
      <c r="BS81">
        <f t="shared" si="480"/>
        <v>0</v>
      </c>
      <c r="BT81">
        <f t="shared" si="480"/>
        <v>0</v>
      </c>
      <c r="BU81">
        <f t="shared" si="480"/>
        <v>0</v>
      </c>
      <c r="BV81">
        <f t="shared" ref="BV81:EG81" si="481">BV$9*BV215</f>
        <v>0</v>
      </c>
      <c r="BW81">
        <f t="shared" si="481"/>
        <v>0</v>
      </c>
      <c r="BX81">
        <f t="shared" si="481"/>
        <v>0</v>
      </c>
      <c r="BY81">
        <f t="shared" si="481"/>
        <v>0</v>
      </c>
      <c r="BZ81">
        <f t="shared" si="481"/>
        <v>0</v>
      </c>
      <c r="CA81">
        <f t="shared" si="481"/>
        <v>0</v>
      </c>
      <c r="CB81">
        <f t="shared" si="481"/>
        <v>0</v>
      </c>
      <c r="CC81">
        <f t="shared" si="481"/>
        <v>0</v>
      </c>
      <c r="CD81">
        <f t="shared" si="481"/>
        <v>0</v>
      </c>
      <c r="CE81">
        <f t="shared" si="481"/>
        <v>0</v>
      </c>
      <c r="CF81">
        <f t="shared" si="481"/>
        <v>0</v>
      </c>
      <c r="CG81">
        <f t="shared" si="481"/>
        <v>0</v>
      </c>
      <c r="CH81">
        <f t="shared" si="481"/>
        <v>0</v>
      </c>
      <c r="CI81">
        <f t="shared" si="481"/>
        <v>0</v>
      </c>
      <c r="CJ81">
        <f t="shared" si="481"/>
        <v>0</v>
      </c>
      <c r="CK81">
        <f t="shared" si="481"/>
        <v>0</v>
      </c>
      <c r="CL81">
        <f t="shared" si="481"/>
        <v>0</v>
      </c>
      <c r="CM81">
        <f t="shared" si="481"/>
        <v>0</v>
      </c>
      <c r="CN81">
        <f t="shared" si="481"/>
        <v>0</v>
      </c>
      <c r="CO81">
        <f t="shared" si="481"/>
        <v>0</v>
      </c>
      <c r="CP81">
        <f t="shared" si="481"/>
        <v>0</v>
      </c>
      <c r="CQ81">
        <f t="shared" si="481"/>
        <v>0</v>
      </c>
      <c r="CR81">
        <f t="shared" si="481"/>
        <v>0</v>
      </c>
      <c r="CS81">
        <f t="shared" si="481"/>
        <v>0</v>
      </c>
      <c r="CT81">
        <f t="shared" si="481"/>
        <v>0</v>
      </c>
      <c r="CU81">
        <f t="shared" si="481"/>
        <v>0</v>
      </c>
      <c r="CV81">
        <f t="shared" si="481"/>
        <v>0</v>
      </c>
      <c r="CW81">
        <f t="shared" si="481"/>
        <v>0</v>
      </c>
      <c r="CX81">
        <f t="shared" si="481"/>
        <v>0</v>
      </c>
      <c r="CY81">
        <f t="shared" si="481"/>
        <v>0</v>
      </c>
      <c r="CZ81">
        <f t="shared" si="481"/>
        <v>0</v>
      </c>
      <c r="DA81">
        <f t="shared" si="481"/>
        <v>0</v>
      </c>
      <c r="DB81">
        <f t="shared" si="481"/>
        <v>0</v>
      </c>
      <c r="DC81">
        <f t="shared" si="481"/>
        <v>0</v>
      </c>
      <c r="DD81">
        <f t="shared" si="481"/>
        <v>0</v>
      </c>
      <c r="DE81">
        <f t="shared" si="481"/>
        <v>0</v>
      </c>
      <c r="DF81">
        <f t="shared" si="481"/>
        <v>0</v>
      </c>
      <c r="DG81">
        <f t="shared" si="481"/>
        <v>0</v>
      </c>
      <c r="DH81">
        <f t="shared" si="481"/>
        <v>0</v>
      </c>
      <c r="DI81">
        <f t="shared" si="481"/>
        <v>0</v>
      </c>
      <c r="DJ81">
        <f t="shared" si="481"/>
        <v>0</v>
      </c>
      <c r="DK81">
        <f t="shared" si="481"/>
        <v>0</v>
      </c>
      <c r="DL81">
        <f t="shared" si="481"/>
        <v>0</v>
      </c>
      <c r="DM81">
        <f t="shared" si="481"/>
        <v>0</v>
      </c>
      <c r="DN81">
        <f t="shared" si="481"/>
        <v>0</v>
      </c>
      <c r="DO81">
        <f t="shared" si="481"/>
        <v>0</v>
      </c>
      <c r="DP81">
        <f t="shared" si="481"/>
        <v>0</v>
      </c>
      <c r="DQ81">
        <f t="shared" si="481"/>
        <v>0</v>
      </c>
      <c r="DR81">
        <f t="shared" si="481"/>
        <v>0</v>
      </c>
      <c r="DS81">
        <f t="shared" si="481"/>
        <v>0</v>
      </c>
      <c r="DT81">
        <f t="shared" si="481"/>
        <v>0</v>
      </c>
      <c r="DU81">
        <f t="shared" si="481"/>
        <v>0</v>
      </c>
      <c r="DV81">
        <f t="shared" si="481"/>
        <v>0</v>
      </c>
      <c r="DW81">
        <f t="shared" si="481"/>
        <v>0</v>
      </c>
      <c r="DX81">
        <f t="shared" si="481"/>
        <v>0</v>
      </c>
      <c r="DY81">
        <f t="shared" si="481"/>
        <v>0</v>
      </c>
      <c r="DZ81">
        <f t="shared" si="481"/>
        <v>0</v>
      </c>
      <c r="EA81">
        <f t="shared" si="481"/>
        <v>0</v>
      </c>
      <c r="EB81">
        <f t="shared" si="481"/>
        <v>0</v>
      </c>
      <c r="EC81">
        <f t="shared" si="481"/>
        <v>0</v>
      </c>
      <c r="ED81">
        <f t="shared" si="481"/>
        <v>0</v>
      </c>
      <c r="EE81">
        <f t="shared" si="481"/>
        <v>0</v>
      </c>
      <c r="EF81">
        <f t="shared" si="481"/>
        <v>0</v>
      </c>
      <c r="EG81">
        <f t="shared" si="481"/>
        <v>0</v>
      </c>
      <c r="EH81">
        <f t="shared" ref="EH81:GS81" si="482">EH$9*EH215</f>
        <v>0</v>
      </c>
      <c r="EI81">
        <f t="shared" si="482"/>
        <v>0</v>
      </c>
      <c r="EJ81">
        <f t="shared" si="482"/>
        <v>0</v>
      </c>
      <c r="EK81">
        <f t="shared" si="482"/>
        <v>0</v>
      </c>
      <c r="EL81">
        <f t="shared" si="482"/>
        <v>0</v>
      </c>
      <c r="EM81">
        <f t="shared" si="482"/>
        <v>0</v>
      </c>
      <c r="EN81">
        <f t="shared" si="482"/>
        <v>0</v>
      </c>
      <c r="EO81">
        <f t="shared" si="482"/>
        <v>0</v>
      </c>
      <c r="EP81">
        <f t="shared" si="482"/>
        <v>0</v>
      </c>
      <c r="EQ81">
        <f t="shared" si="482"/>
        <v>0</v>
      </c>
      <c r="ER81">
        <f t="shared" si="482"/>
        <v>0</v>
      </c>
      <c r="ES81">
        <f t="shared" si="482"/>
        <v>0</v>
      </c>
      <c r="ET81">
        <f t="shared" si="482"/>
        <v>0</v>
      </c>
      <c r="EU81">
        <f t="shared" si="482"/>
        <v>0</v>
      </c>
      <c r="EV81">
        <f t="shared" si="482"/>
        <v>0</v>
      </c>
      <c r="EW81">
        <f t="shared" si="482"/>
        <v>0</v>
      </c>
      <c r="EX81">
        <f t="shared" si="482"/>
        <v>0</v>
      </c>
      <c r="EY81">
        <f t="shared" si="482"/>
        <v>0</v>
      </c>
      <c r="EZ81">
        <f t="shared" si="482"/>
        <v>0</v>
      </c>
      <c r="FA81">
        <f t="shared" si="482"/>
        <v>0</v>
      </c>
      <c r="FB81">
        <f t="shared" si="482"/>
        <v>0</v>
      </c>
      <c r="FC81">
        <f t="shared" si="482"/>
        <v>0</v>
      </c>
      <c r="FD81">
        <f t="shared" si="482"/>
        <v>0</v>
      </c>
      <c r="FE81">
        <f t="shared" si="482"/>
        <v>0</v>
      </c>
      <c r="FF81">
        <f t="shared" si="482"/>
        <v>0</v>
      </c>
      <c r="FG81">
        <f t="shared" si="482"/>
        <v>0</v>
      </c>
      <c r="FH81">
        <f t="shared" si="482"/>
        <v>0</v>
      </c>
      <c r="FI81">
        <f t="shared" si="482"/>
        <v>0</v>
      </c>
      <c r="FJ81">
        <f t="shared" si="482"/>
        <v>0</v>
      </c>
      <c r="FK81">
        <f t="shared" si="482"/>
        <v>0</v>
      </c>
      <c r="FL81">
        <f t="shared" si="482"/>
        <v>0</v>
      </c>
      <c r="FM81">
        <f t="shared" si="482"/>
        <v>0</v>
      </c>
      <c r="FN81">
        <f t="shared" si="482"/>
        <v>0</v>
      </c>
      <c r="FO81">
        <f t="shared" si="482"/>
        <v>0</v>
      </c>
      <c r="FP81">
        <f t="shared" si="482"/>
        <v>0</v>
      </c>
      <c r="FQ81">
        <f t="shared" si="482"/>
        <v>0</v>
      </c>
      <c r="FR81">
        <f t="shared" si="482"/>
        <v>0</v>
      </c>
      <c r="FS81">
        <f t="shared" si="482"/>
        <v>0</v>
      </c>
      <c r="FT81">
        <f t="shared" si="482"/>
        <v>0</v>
      </c>
      <c r="FU81">
        <f t="shared" si="482"/>
        <v>0</v>
      </c>
      <c r="FV81">
        <f t="shared" si="482"/>
        <v>0</v>
      </c>
      <c r="FW81">
        <f t="shared" si="482"/>
        <v>0</v>
      </c>
      <c r="FX81">
        <f t="shared" si="482"/>
        <v>0</v>
      </c>
      <c r="FY81">
        <f t="shared" si="482"/>
        <v>0</v>
      </c>
      <c r="FZ81">
        <f t="shared" si="482"/>
        <v>0</v>
      </c>
      <c r="GA81">
        <f t="shared" si="482"/>
        <v>0</v>
      </c>
      <c r="GB81">
        <f t="shared" si="482"/>
        <v>0</v>
      </c>
      <c r="GC81">
        <f t="shared" si="482"/>
        <v>0</v>
      </c>
      <c r="GD81">
        <f t="shared" si="482"/>
        <v>0</v>
      </c>
      <c r="GE81">
        <f t="shared" si="482"/>
        <v>0</v>
      </c>
      <c r="GF81">
        <f t="shared" si="482"/>
        <v>0</v>
      </c>
      <c r="GG81">
        <f t="shared" si="482"/>
        <v>0</v>
      </c>
      <c r="GH81">
        <f t="shared" si="482"/>
        <v>0</v>
      </c>
      <c r="GI81">
        <f t="shared" si="482"/>
        <v>0</v>
      </c>
      <c r="GJ81">
        <f t="shared" si="482"/>
        <v>0</v>
      </c>
      <c r="GK81">
        <f t="shared" si="482"/>
        <v>0</v>
      </c>
      <c r="GL81">
        <f t="shared" si="482"/>
        <v>0</v>
      </c>
      <c r="GM81">
        <f t="shared" si="482"/>
        <v>0</v>
      </c>
      <c r="GN81">
        <f t="shared" si="482"/>
        <v>0</v>
      </c>
      <c r="GO81">
        <f t="shared" si="482"/>
        <v>0</v>
      </c>
      <c r="GP81">
        <f t="shared" si="482"/>
        <v>0</v>
      </c>
      <c r="GQ81">
        <f t="shared" si="482"/>
        <v>0</v>
      </c>
      <c r="GR81">
        <f t="shared" si="482"/>
        <v>0</v>
      </c>
      <c r="GS81">
        <f t="shared" si="482"/>
        <v>0</v>
      </c>
      <c r="GT81">
        <f t="shared" ref="GT81:JE81" si="483">GT$9*GT215</f>
        <v>0</v>
      </c>
      <c r="GU81">
        <f t="shared" si="483"/>
        <v>0</v>
      </c>
      <c r="GV81">
        <f t="shared" si="483"/>
        <v>0</v>
      </c>
      <c r="GW81">
        <f t="shared" si="483"/>
        <v>0</v>
      </c>
      <c r="GX81">
        <f t="shared" si="483"/>
        <v>0</v>
      </c>
      <c r="GY81">
        <f t="shared" si="483"/>
        <v>0</v>
      </c>
      <c r="GZ81">
        <f t="shared" si="483"/>
        <v>0</v>
      </c>
      <c r="HA81">
        <f t="shared" si="483"/>
        <v>0</v>
      </c>
      <c r="HB81">
        <f t="shared" si="483"/>
        <v>0</v>
      </c>
      <c r="HC81">
        <f t="shared" si="483"/>
        <v>0</v>
      </c>
      <c r="HD81">
        <f t="shared" si="483"/>
        <v>0</v>
      </c>
      <c r="HE81">
        <f t="shared" si="483"/>
        <v>0</v>
      </c>
      <c r="HF81">
        <f t="shared" si="483"/>
        <v>0</v>
      </c>
      <c r="HG81">
        <f t="shared" si="483"/>
        <v>0</v>
      </c>
      <c r="HH81">
        <f t="shared" si="483"/>
        <v>0</v>
      </c>
      <c r="HI81">
        <f t="shared" si="483"/>
        <v>0</v>
      </c>
      <c r="HJ81">
        <f t="shared" si="483"/>
        <v>0</v>
      </c>
      <c r="HK81">
        <f t="shared" si="483"/>
        <v>0</v>
      </c>
      <c r="HL81">
        <f t="shared" si="483"/>
        <v>0</v>
      </c>
      <c r="HM81">
        <f t="shared" si="483"/>
        <v>0</v>
      </c>
      <c r="HN81">
        <f t="shared" si="483"/>
        <v>0</v>
      </c>
      <c r="HO81">
        <f t="shared" si="483"/>
        <v>0</v>
      </c>
      <c r="HP81">
        <f t="shared" si="483"/>
        <v>0</v>
      </c>
      <c r="HQ81">
        <f t="shared" si="483"/>
        <v>0</v>
      </c>
      <c r="HR81">
        <f t="shared" si="483"/>
        <v>0</v>
      </c>
      <c r="HS81">
        <f t="shared" si="483"/>
        <v>0</v>
      </c>
      <c r="HT81">
        <f t="shared" si="483"/>
        <v>0</v>
      </c>
      <c r="HU81">
        <f t="shared" si="483"/>
        <v>0</v>
      </c>
      <c r="HV81">
        <f t="shared" si="483"/>
        <v>0</v>
      </c>
      <c r="HW81">
        <f t="shared" si="483"/>
        <v>0</v>
      </c>
      <c r="HX81">
        <f t="shared" si="483"/>
        <v>0</v>
      </c>
      <c r="HY81">
        <f t="shared" si="483"/>
        <v>0</v>
      </c>
      <c r="HZ81">
        <f t="shared" si="483"/>
        <v>0</v>
      </c>
      <c r="IA81">
        <f t="shared" si="483"/>
        <v>0</v>
      </c>
      <c r="IB81">
        <f t="shared" si="483"/>
        <v>0</v>
      </c>
      <c r="IC81">
        <f t="shared" si="483"/>
        <v>0</v>
      </c>
      <c r="ID81">
        <f t="shared" si="483"/>
        <v>0</v>
      </c>
      <c r="IE81">
        <f t="shared" si="483"/>
        <v>0</v>
      </c>
      <c r="IF81">
        <f t="shared" si="483"/>
        <v>0</v>
      </c>
      <c r="IG81">
        <f t="shared" si="483"/>
        <v>0</v>
      </c>
      <c r="IH81">
        <f t="shared" si="483"/>
        <v>0</v>
      </c>
      <c r="II81">
        <f t="shared" si="483"/>
        <v>0</v>
      </c>
      <c r="IJ81">
        <f t="shared" si="483"/>
        <v>0</v>
      </c>
      <c r="IK81">
        <f t="shared" si="483"/>
        <v>0</v>
      </c>
      <c r="IL81">
        <f t="shared" si="483"/>
        <v>0</v>
      </c>
      <c r="IM81">
        <f t="shared" si="483"/>
        <v>0</v>
      </c>
      <c r="IN81">
        <f t="shared" si="483"/>
        <v>0</v>
      </c>
      <c r="IO81">
        <f t="shared" si="483"/>
        <v>0</v>
      </c>
      <c r="IP81">
        <f t="shared" si="483"/>
        <v>0</v>
      </c>
      <c r="IQ81">
        <f t="shared" si="483"/>
        <v>0</v>
      </c>
      <c r="IR81">
        <f t="shared" si="483"/>
        <v>0</v>
      </c>
      <c r="IS81">
        <f t="shared" si="483"/>
        <v>0</v>
      </c>
      <c r="IT81">
        <f t="shared" si="483"/>
        <v>0</v>
      </c>
      <c r="IU81">
        <f t="shared" si="483"/>
        <v>0</v>
      </c>
      <c r="IV81">
        <f t="shared" si="483"/>
        <v>0</v>
      </c>
      <c r="IW81">
        <f t="shared" si="483"/>
        <v>0</v>
      </c>
      <c r="IX81">
        <f t="shared" si="483"/>
        <v>0</v>
      </c>
      <c r="IY81">
        <f t="shared" si="483"/>
        <v>0</v>
      </c>
      <c r="IZ81">
        <f t="shared" si="483"/>
        <v>0</v>
      </c>
      <c r="JA81">
        <f t="shared" si="483"/>
        <v>0</v>
      </c>
      <c r="JB81">
        <f t="shared" si="483"/>
        <v>0</v>
      </c>
      <c r="JC81">
        <f t="shared" si="483"/>
        <v>0</v>
      </c>
      <c r="JD81">
        <f t="shared" si="483"/>
        <v>0</v>
      </c>
      <c r="JE81">
        <f t="shared" si="483"/>
        <v>0</v>
      </c>
      <c r="JF81">
        <f t="shared" ref="JF81:LQ81" si="484">JF$9*JF215</f>
        <v>0</v>
      </c>
      <c r="JG81">
        <f t="shared" si="484"/>
        <v>0</v>
      </c>
      <c r="JH81">
        <f t="shared" si="484"/>
        <v>0</v>
      </c>
      <c r="JI81">
        <f t="shared" si="484"/>
        <v>0</v>
      </c>
      <c r="JJ81">
        <f t="shared" si="484"/>
        <v>0</v>
      </c>
      <c r="JK81">
        <f t="shared" si="484"/>
        <v>0</v>
      </c>
      <c r="JL81">
        <f t="shared" si="484"/>
        <v>0</v>
      </c>
      <c r="JM81">
        <f t="shared" si="484"/>
        <v>0</v>
      </c>
      <c r="JN81">
        <f t="shared" si="484"/>
        <v>0</v>
      </c>
      <c r="JO81">
        <f t="shared" si="484"/>
        <v>0</v>
      </c>
      <c r="JP81">
        <f t="shared" si="484"/>
        <v>0</v>
      </c>
      <c r="JQ81">
        <f t="shared" si="484"/>
        <v>0</v>
      </c>
      <c r="JR81">
        <f t="shared" si="484"/>
        <v>0</v>
      </c>
      <c r="JS81">
        <f t="shared" si="484"/>
        <v>0</v>
      </c>
      <c r="JT81">
        <f t="shared" si="484"/>
        <v>0</v>
      </c>
      <c r="JU81">
        <f t="shared" si="484"/>
        <v>0</v>
      </c>
      <c r="JV81">
        <f t="shared" si="484"/>
        <v>0</v>
      </c>
      <c r="JW81">
        <f t="shared" si="484"/>
        <v>0</v>
      </c>
      <c r="JX81">
        <f t="shared" si="484"/>
        <v>0</v>
      </c>
      <c r="JY81">
        <f t="shared" si="484"/>
        <v>0</v>
      </c>
      <c r="JZ81">
        <f t="shared" si="484"/>
        <v>0</v>
      </c>
      <c r="KA81">
        <f t="shared" si="484"/>
        <v>0</v>
      </c>
      <c r="KB81">
        <f t="shared" si="484"/>
        <v>0</v>
      </c>
      <c r="KC81">
        <f t="shared" si="484"/>
        <v>0</v>
      </c>
      <c r="KD81">
        <f t="shared" si="484"/>
        <v>0</v>
      </c>
      <c r="KE81">
        <f t="shared" si="484"/>
        <v>0</v>
      </c>
      <c r="KF81">
        <f t="shared" si="484"/>
        <v>0</v>
      </c>
      <c r="KG81">
        <f t="shared" si="484"/>
        <v>0</v>
      </c>
      <c r="KH81">
        <f t="shared" si="484"/>
        <v>0</v>
      </c>
      <c r="KI81">
        <f t="shared" si="484"/>
        <v>0</v>
      </c>
      <c r="KJ81">
        <f t="shared" si="484"/>
        <v>0</v>
      </c>
      <c r="KK81">
        <f t="shared" si="484"/>
        <v>0</v>
      </c>
      <c r="KL81">
        <f t="shared" si="484"/>
        <v>0</v>
      </c>
      <c r="KM81">
        <f t="shared" si="484"/>
        <v>0</v>
      </c>
      <c r="KN81">
        <f t="shared" si="484"/>
        <v>0</v>
      </c>
      <c r="KO81">
        <f t="shared" si="484"/>
        <v>0</v>
      </c>
      <c r="KP81">
        <f t="shared" si="484"/>
        <v>0</v>
      </c>
      <c r="KQ81">
        <f t="shared" si="484"/>
        <v>0</v>
      </c>
      <c r="KR81">
        <f t="shared" si="484"/>
        <v>0</v>
      </c>
      <c r="KS81">
        <f t="shared" si="484"/>
        <v>0</v>
      </c>
      <c r="KT81">
        <f t="shared" si="484"/>
        <v>0</v>
      </c>
      <c r="KU81">
        <f t="shared" si="484"/>
        <v>0</v>
      </c>
      <c r="KV81">
        <f t="shared" si="484"/>
        <v>0</v>
      </c>
      <c r="KW81">
        <f t="shared" si="484"/>
        <v>0</v>
      </c>
      <c r="KX81">
        <f t="shared" si="484"/>
        <v>0</v>
      </c>
      <c r="KY81">
        <f t="shared" si="484"/>
        <v>0</v>
      </c>
      <c r="KZ81">
        <f t="shared" si="484"/>
        <v>0</v>
      </c>
      <c r="LA81">
        <f t="shared" si="484"/>
        <v>0</v>
      </c>
      <c r="LB81">
        <f t="shared" si="484"/>
        <v>0</v>
      </c>
      <c r="LC81">
        <f t="shared" si="484"/>
        <v>0</v>
      </c>
      <c r="LD81">
        <f t="shared" si="484"/>
        <v>0</v>
      </c>
      <c r="LE81">
        <f t="shared" si="484"/>
        <v>0</v>
      </c>
      <c r="LF81">
        <f t="shared" si="484"/>
        <v>0</v>
      </c>
      <c r="LG81">
        <f t="shared" si="484"/>
        <v>0</v>
      </c>
      <c r="LH81">
        <f t="shared" si="484"/>
        <v>0</v>
      </c>
      <c r="LI81">
        <f t="shared" si="484"/>
        <v>0</v>
      </c>
      <c r="LJ81">
        <f t="shared" si="484"/>
        <v>0</v>
      </c>
      <c r="LK81">
        <f t="shared" si="484"/>
        <v>0</v>
      </c>
      <c r="LL81">
        <f t="shared" si="484"/>
        <v>0</v>
      </c>
      <c r="LM81">
        <f t="shared" si="484"/>
        <v>0</v>
      </c>
      <c r="LN81">
        <f t="shared" si="484"/>
        <v>0</v>
      </c>
      <c r="LO81">
        <f t="shared" si="484"/>
        <v>0</v>
      </c>
      <c r="LP81">
        <f t="shared" si="484"/>
        <v>0</v>
      </c>
      <c r="LQ81">
        <f t="shared" si="484"/>
        <v>0</v>
      </c>
      <c r="LR81">
        <f t="shared" ref="LR81:OD81" si="485">LR$9*LR215</f>
        <v>0</v>
      </c>
      <c r="LS81">
        <f t="shared" si="485"/>
        <v>0</v>
      </c>
      <c r="LT81">
        <f t="shared" si="485"/>
        <v>0</v>
      </c>
      <c r="LU81">
        <f t="shared" si="485"/>
        <v>0</v>
      </c>
      <c r="LV81">
        <f t="shared" si="485"/>
        <v>0</v>
      </c>
      <c r="LW81">
        <f t="shared" si="485"/>
        <v>0</v>
      </c>
      <c r="LX81">
        <f t="shared" si="485"/>
        <v>0</v>
      </c>
      <c r="LY81">
        <f t="shared" si="485"/>
        <v>0</v>
      </c>
      <c r="LZ81">
        <f t="shared" si="485"/>
        <v>0</v>
      </c>
      <c r="MA81">
        <f t="shared" si="485"/>
        <v>0</v>
      </c>
      <c r="MB81">
        <f t="shared" si="485"/>
        <v>0</v>
      </c>
      <c r="MC81">
        <f t="shared" si="485"/>
        <v>0</v>
      </c>
      <c r="MD81">
        <f t="shared" si="485"/>
        <v>0</v>
      </c>
      <c r="ME81">
        <f t="shared" si="485"/>
        <v>0</v>
      </c>
      <c r="MF81">
        <f t="shared" si="485"/>
        <v>0</v>
      </c>
      <c r="MG81">
        <f t="shared" si="485"/>
        <v>0</v>
      </c>
      <c r="MH81">
        <f t="shared" si="485"/>
        <v>0</v>
      </c>
      <c r="MI81">
        <f t="shared" si="485"/>
        <v>0</v>
      </c>
      <c r="MJ81">
        <f t="shared" si="485"/>
        <v>0</v>
      </c>
      <c r="MK81">
        <f t="shared" si="485"/>
        <v>0</v>
      </c>
      <c r="ML81">
        <f t="shared" si="485"/>
        <v>0</v>
      </c>
      <c r="MM81">
        <f t="shared" si="485"/>
        <v>0</v>
      </c>
      <c r="MN81">
        <f t="shared" si="485"/>
        <v>0</v>
      </c>
      <c r="MO81">
        <f t="shared" si="485"/>
        <v>0</v>
      </c>
      <c r="MP81">
        <f t="shared" si="485"/>
        <v>0</v>
      </c>
      <c r="MQ81">
        <f t="shared" si="485"/>
        <v>0</v>
      </c>
      <c r="MR81">
        <f t="shared" si="485"/>
        <v>0</v>
      </c>
      <c r="MS81">
        <f t="shared" si="485"/>
        <v>0</v>
      </c>
      <c r="MT81">
        <f t="shared" si="485"/>
        <v>0</v>
      </c>
      <c r="MU81">
        <f t="shared" si="485"/>
        <v>0</v>
      </c>
      <c r="MV81">
        <f t="shared" si="485"/>
        <v>0</v>
      </c>
      <c r="MW81">
        <f t="shared" si="485"/>
        <v>0</v>
      </c>
      <c r="MX81">
        <f t="shared" si="485"/>
        <v>0</v>
      </c>
      <c r="MY81">
        <f t="shared" si="485"/>
        <v>0</v>
      </c>
      <c r="MZ81">
        <f t="shared" si="485"/>
        <v>0</v>
      </c>
      <c r="NA81">
        <f t="shared" si="485"/>
        <v>0</v>
      </c>
      <c r="NB81">
        <f t="shared" si="485"/>
        <v>0</v>
      </c>
      <c r="NC81">
        <f t="shared" si="485"/>
        <v>0</v>
      </c>
      <c r="ND81">
        <f t="shared" si="485"/>
        <v>0</v>
      </c>
      <c r="NE81">
        <f t="shared" si="485"/>
        <v>0</v>
      </c>
      <c r="NF81">
        <f t="shared" si="485"/>
        <v>0</v>
      </c>
      <c r="NG81">
        <f t="shared" si="485"/>
        <v>0</v>
      </c>
      <c r="NH81">
        <f t="shared" si="485"/>
        <v>0</v>
      </c>
      <c r="NI81">
        <f t="shared" si="485"/>
        <v>0</v>
      </c>
      <c r="NJ81">
        <f t="shared" si="485"/>
        <v>0</v>
      </c>
      <c r="NK81">
        <f t="shared" si="485"/>
        <v>0</v>
      </c>
      <c r="NL81">
        <f t="shared" si="485"/>
        <v>0</v>
      </c>
      <c r="NM81">
        <f t="shared" si="485"/>
        <v>0</v>
      </c>
      <c r="NN81">
        <f t="shared" si="485"/>
        <v>0</v>
      </c>
      <c r="NO81">
        <f t="shared" si="485"/>
        <v>0</v>
      </c>
      <c r="NP81">
        <f t="shared" si="485"/>
        <v>0</v>
      </c>
      <c r="NQ81">
        <f t="shared" si="485"/>
        <v>0</v>
      </c>
      <c r="NR81">
        <f t="shared" si="485"/>
        <v>0</v>
      </c>
      <c r="NS81">
        <f t="shared" si="485"/>
        <v>0</v>
      </c>
      <c r="NT81">
        <f t="shared" si="485"/>
        <v>0</v>
      </c>
      <c r="NU81">
        <f t="shared" si="485"/>
        <v>0</v>
      </c>
      <c r="NV81">
        <f t="shared" si="485"/>
        <v>0</v>
      </c>
      <c r="NW81">
        <f t="shared" si="485"/>
        <v>0</v>
      </c>
      <c r="NX81">
        <f t="shared" si="485"/>
        <v>0</v>
      </c>
      <c r="NY81">
        <f t="shared" si="485"/>
        <v>0</v>
      </c>
      <c r="NZ81">
        <f t="shared" si="485"/>
        <v>0</v>
      </c>
      <c r="OA81">
        <f t="shared" si="485"/>
        <v>0</v>
      </c>
      <c r="OB81">
        <f t="shared" si="485"/>
        <v>0</v>
      </c>
      <c r="OC81">
        <f t="shared" si="485"/>
        <v>0</v>
      </c>
      <c r="OD81">
        <f t="shared" si="485"/>
        <v>0</v>
      </c>
      <c r="OE81">
        <f t="shared" ref="OE81:OS81" si="486">OE$9*OE215</f>
        <v>0</v>
      </c>
      <c r="OF81">
        <f t="shared" si="486"/>
        <v>0</v>
      </c>
      <c r="OG81">
        <f t="shared" si="486"/>
        <v>0</v>
      </c>
      <c r="OH81">
        <f t="shared" si="486"/>
        <v>0</v>
      </c>
      <c r="OI81">
        <f t="shared" si="486"/>
        <v>0</v>
      </c>
      <c r="OJ81">
        <f t="shared" si="486"/>
        <v>0</v>
      </c>
      <c r="OK81">
        <f t="shared" si="486"/>
        <v>0</v>
      </c>
      <c r="OL81">
        <f t="shared" si="486"/>
        <v>0</v>
      </c>
      <c r="OM81">
        <f t="shared" si="486"/>
        <v>0</v>
      </c>
      <c r="ON81">
        <f t="shared" si="486"/>
        <v>0</v>
      </c>
      <c r="OO81">
        <f t="shared" si="486"/>
        <v>0</v>
      </c>
      <c r="OP81">
        <f t="shared" si="486"/>
        <v>0</v>
      </c>
      <c r="OQ81">
        <f t="shared" si="486"/>
        <v>0</v>
      </c>
      <c r="OR81">
        <f t="shared" si="486"/>
        <v>0</v>
      </c>
      <c r="OS81">
        <f t="shared" si="486"/>
        <v>0</v>
      </c>
    </row>
    <row r="82" spans="1:409">
      <c r="A82">
        <f>Rådata_6000!A78</f>
        <v>0</v>
      </c>
      <c r="B82" s="311">
        <f t="shared" ref="B82:B145" si="487">SUMIF($J$5:$OS$5,B$8,$J82:$OS82)</f>
        <v>0</v>
      </c>
      <c r="C82" s="47">
        <f t="shared" si="479"/>
        <v>0</v>
      </c>
      <c r="D82" s="47">
        <f t="shared" si="479"/>
        <v>0</v>
      </c>
      <c r="E82" s="47">
        <f t="shared" si="479"/>
        <v>0</v>
      </c>
      <c r="F82" s="47">
        <f t="shared" si="479"/>
        <v>0</v>
      </c>
      <c r="G82" s="47">
        <f t="shared" si="479"/>
        <v>0</v>
      </c>
      <c r="H82" s="47">
        <f t="shared" si="479"/>
        <v>0</v>
      </c>
      <c r="I82" s="312">
        <f t="shared" si="479"/>
        <v>0</v>
      </c>
      <c r="J82">
        <f t="shared" ref="J82:BU82" si="488">J$9*J216</f>
        <v>0</v>
      </c>
      <c r="K82">
        <f t="shared" si="488"/>
        <v>0</v>
      </c>
      <c r="L82">
        <f t="shared" si="488"/>
        <v>0</v>
      </c>
      <c r="M82">
        <f t="shared" si="488"/>
        <v>0</v>
      </c>
      <c r="N82">
        <f t="shared" si="488"/>
        <v>0</v>
      </c>
      <c r="O82">
        <f t="shared" si="488"/>
        <v>0</v>
      </c>
      <c r="P82">
        <f t="shared" si="488"/>
        <v>0</v>
      </c>
      <c r="Q82">
        <f t="shared" si="488"/>
        <v>0</v>
      </c>
      <c r="R82">
        <f t="shared" si="488"/>
        <v>0</v>
      </c>
      <c r="S82">
        <f t="shared" si="488"/>
        <v>0</v>
      </c>
      <c r="T82">
        <f t="shared" si="488"/>
        <v>0</v>
      </c>
      <c r="U82">
        <f t="shared" si="488"/>
        <v>0</v>
      </c>
      <c r="V82">
        <f t="shared" si="488"/>
        <v>0</v>
      </c>
      <c r="W82">
        <f t="shared" si="488"/>
        <v>0</v>
      </c>
      <c r="X82">
        <f t="shared" si="488"/>
        <v>0</v>
      </c>
      <c r="Y82">
        <f t="shared" si="488"/>
        <v>0</v>
      </c>
      <c r="Z82">
        <f t="shared" si="488"/>
        <v>0</v>
      </c>
      <c r="AA82">
        <f t="shared" si="488"/>
        <v>0</v>
      </c>
      <c r="AB82">
        <f t="shared" si="488"/>
        <v>0</v>
      </c>
      <c r="AC82">
        <f t="shared" si="488"/>
        <v>0</v>
      </c>
      <c r="AD82">
        <f t="shared" si="488"/>
        <v>0</v>
      </c>
      <c r="AE82">
        <f t="shared" si="488"/>
        <v>0</v>
      </c>
      <c r="AF82">
        <f t="shared" si="488"/>
        <v>0</v>
      </c>
      <c r="AG82">
        <f t="shared" si="488"/>
        <v>0</v>
      </c>
      <c r="AH82">
        <f t="shared" si="488"/>
        <v>0</v>
      </c>
      <c r="AI82">
        <f t="shared" si="488"/>
        <v>0</v>
      </c>
      <c r="AJ82">
        <f t="shared" si="488"/>
        <v>0</v>
      </c>
      <c r="AK82">
        <f t="shared" si="488"/>
        <v>0</v>
      </c>
      <c r="AL82">
        <f t="shared" si="488"/>
        <v>0</v>
      </c>
      <c r="AM82">
        <f t="shared" si="488"/>
        <v>0</v>
      </c>
      <c r="AN82">
        <f t="shared" si="488"/>
        <v>0</v>
      </c>
      <c r="AO82">
        <f t="shared" si="488"/>
        <v>0</v>
      </c>
      <c r="AP82">
        <f t="shared" si="488"/>
        <v>0</v>
      </c>
      <c r="AQ82">
        <f t="shared" si="488"/>
        <v>0</v>
      </c>
      <c r="AR82">
        <f t="shared" si="488"/>
        <v>0</v>
      </c>
      <c r="AS82">
        <f t="shared" si="488"/>
        <v>0</v>
      </c>
      <c r="AT82">
        <f t="shared" si="488"/>
        <v>0</v>
      </c>
      <c r="AU82">
        <f t="shared" si="488"/>
        <v>0</v>
      </c>
      <c r="AV82">
        <f t="shared" si="488"/>
        <v>0</v>
      </c>
      <c r="AW82">
        <f t="shared" si="488"/>
        <v>0</v>
      </c>
      <c r="AX82">
        <f t="shared" si="488"/>
        <v>0</v>
      </c>
      <c r="AY82">
        <f t="shared" si="488"/>
        <v>0</v>
      </c>
      <c r="AZ82">
        <f t="shared" si="488"/>
        <v>0</v>
      </c>
      <c r="BA82">
        <f t="shared" si="488"/>
        <v>0</v>
      </c>
      <c r="BB82">
        <f t="shared" si="488"/>
        <v>0</v>
      </c>
      <c r="BC82">
        <f t="shared" si="488"/>
        <v>0</v>
      </c>
      <c r="BD82">
        <f t="shared" si="488"/>
        <v>0</v>
      </c>
      <c r="BE82">
        <f t="shared" si="488"/>
        <v>0</v>
      </c>
      <c r="BF82">
        <f t="shared" si="488"/>
        <v>0</v>
      </c>
      <c r="BG82">
        <f t="shared" si="488"/>
        <v>0</v>
      </c>
      <c r="BH82">
        <f t="shared" si="488"/>
        <v>0</v>
      </c>
      <c r="BI82">
        <f t="shared" si="488"/>
        <v>0</v>
      </c>
      <c r="BJ82">
        <f t="shared" si="488"/>
        <v>0</v>
      </c>
      <c r="BK82">
        <f t="shared" si="488"/>
        <v>0</v>
      </c>
      <c r="BL82">
        <f t="shared" si="488"/>
        <v>0</v>
      </c>
      <c r="BM82">
        <f t="shared" si="488"/>
        <v>0</v>
      </c>
      <c r="BN82">
        <f t="shared" si="488"/>
        <v>0</v>
      </c>
      <c r="BO82">
        <f t="shared" si="488"/>
        <v>0</v>
      </c>
      <c r="BP82">
        <f t="shared" si="488"/>
        <v>0</v>
      </c>
      <c r="BQ82">
        <f t="shared" si="488"/>
        <v>0</v>
      </c>
      <c r="BR82">
        <f t="shared" si="488"/>
        <v>0</v>
      </c>
      <c r="BS82">
        <f t="shared" si="488"/>
        <v>0</v>
      </c>
      <c r="BT82">
        <f t="shared" si="488"/>
        <v>0</v>
      </c>
      <c r="BU82">
        <f t="shared" si="488"/>
        <v>0</v>
      </c>
      <c r="BV82">
        <f t="shared" ref="BV82:EG82" si="489">BV$9*BV216</f>
        <v>0</v>
      </c>
      <c r="BW82">
        <f t="shared" si="489"/>
        <v>0</v>
      </c>
      <c r="BX82">
        <f t="shared" si="489"/>
        <v>0</v>
      </c>
      <c r="BY82">
        <f t="shared" si="489"/>
        <v>0</v>
      </c>
      <c r="BZ82">
        <f t="shared" si="489"/>
        <v>0</v>
      </c>
      <c r="CA82">
        <f t="shared" si="489"/>
        <v>0</v>
      </c>
      <c r="CB82">
        <f t="shared" si="489"/>
        <v>0</v>
      </c>
      <c r="CC82">
        <f t="shared" si="489"/>
        <v>0</v>
      </c>
      <c r="CD82">
        <f t="shared" si="489"/>
        <v>0</v>
      </c>
      <c r="CE82">
        <f t="shared" si="489"/>
        <v>0</v>
      </c>
      <c r="CF82">
        <f t="shared" si="489"/>
        <v>0</v>
      </c>
      <c r="CG82">
        <f t="shared" si="489"/>
        <v>0</v>
      </c>
      <c r="CH82">
        <f t="shared" si="489"/>
        <v>0</v>
      </c>
      <c r="CI82">
        <f t="shared" si="489"/>
        <v>0</v>
      </c>
      <c r="CJ82">
        <f t="shared" si="489"/>
        <v>0</v>
      </c>
      <c r="CK82">
        <f t="shared" si="489"/>
        <v>0</v>
      </c>
      <c r="CL82">
        <f t="shared" si="489"/>
        <v>0</v>
      </c>
      <c r="CM82">
        <f t="shared" si="489"/>
        <v>0</v>
      </c>
      <c r="CN82">
        <f t="shared" si="489"/>
        <v>0</v>
      </c>
      <c r="CO82">
        <f t="shared" si="489"/>
        <v>0</v>
      </c>
      <c r="CP82">
        <f t="shared" si="489"/>
        <v>0</v>
      </c>
      <c r="CQ82">
        <f t="shared" si="489"/>
        <v>0</v>
      </c>
      <c r="CR82">
        <f t="shared" si="489"/>
        <v>0</v>
      </c>
      <c r="CS82">
        <f t="shared" si="489"/>
        <v>0</v>
      </c>
      <c r="CT82">
        <f t="shared" si="489"/>
        <v>0</v>
      </c>
      <c r="CU82">
        <f t="shared" si="489"/>
        <v>0</v>
      </c>
      <c r="CV82">
        <f t="shared" si="489"/>
        <v>0</v>
      </c>
      <c r="CW82">
        <f t="shared" si="489"/>
        <v>0</v>
      </c>
      <c r="CX82">
        <f t="shared" si="489"/>
        <v>0</v>
      </c>
      <c r="CY82">
        <f t="shared" si="489"/>
        <v>0</v>
      </c>
      <c r="CZ82">
        <f t="shared" si="489"/>
        <v>0</v>
      </c>
      <c r="DA82">
        <f t="shared" si="489"/>
        <v>0</v>
      </c>
      <c r="DB82">
        <f t="shared" si="489"/>
        <v>0</v>
      </c>
      <c r="DC82">
        <f t="shared" si="489"/>
        <v>0</v>
      </c>
      <c r="DD82">
        <f t="shared" si="489"/>
        <v>0</v>
      </c>
      <c r="DE82">
        <f t="shared" si="489"/>
        <v>0</v>
      </c>
      <c r="DF82">
        <f t="shared" si="489"/>
        <v>0</v>
      </c>
      <c r="DG82">
        <f t="shared" si="489"/>
        <v>0</v>
      </c>
      <c r="DH82">
        <f t="shared" si="489"/>
        <v>0</v>
      </c>
      <c r="DI82">
        <f t="shared" si="489"/>
        <v>0</v>
      </c>
      <c r="DJ82">
        <f t="shared" si="489"/>
        <v>0</v>
      </c>
      <c r="DK82">
        <f t="shared" si="489"/>
        <v>0</v>
      </c>
      <c r="DL82">
        <f t="shared" si="489"/>
        <v>0</v>
      </c>
      <c r="DM82">
        <f t="shared" si="489"/>
        <v>0</v>
      </c>
      <c r="DN82">
        <f t="shared" si="489"/>
        <v>0</v>
      </c>
      <c r="DO82">
        <f t="shared" si="489"/>
        <v>0</v>
      </c>
      <c r="DP82">
        <f t="shared" si="489"/>
        <v>0</v>
      </c>
      <c r="DQ82">
        <f t="shared" si="489"/>
        <v>0</v>
      </c>
      <c r="DR82">
        <f t="shared" si="489"/>
        <v>0</v>
      </c>
      <c r="DS82">
        <f t="shared" si="489"/>
        <v>0</v>
      </c>
      <c r="DT82">
        <f t="shared" si="489"/>
        <v>0</v>
      </c>
      <c r="DU82">
        <f t="shared" si="489"/>
        <v>0</v>
      </c>
      <c r="DV82">
        <f t="shared" si="489"/>
        <v>0</v>
      </c>
      <c r="DW82">
        <f t="shared" si="489"/>
        <v>0</v>
      </c>
      <c r="DX82">
        <f t="shared" si="489"/>
        <v>0</v>
      </c>
      <c r="DY82">
        <f t="shared" si="489"/>
        <v>0</v>
      </c>
      <c r="DZ82">
        <f t="shared" si="489"/>
        <v>0</v>
      </c>
      <c r="EA82">
        <f t="shared" si="489"/>
        <v>0</v>
      </c>
      <c r="EB82">
        <f t="shared" si="489"/>
        <v>0</v>
      </c>
      <c r="EC82">
        <f t="shared" si="489"/>
        <v>0</v>
      </c>
      <c r="ED82">
        <f t="shared" si="489"/>
        <v>0</v>
      </c>
      <c r="EE82">
        <f t="shared" si="489"/>
        <v>0</v>
      </c>
      <c r="EF82">
        <f t="shared" si="489"/>
        <v>0</v>
      </c>
      <c r="EG82">
        <f t="shared" si="489"/>
        <v>0</v>
      </c>
      <c r="EH82">
        <f t="shared" ref="EH82:GS82" si="490">EH$9*EH216</f>
        <v>0</v>
      </c>
      <c r="EI82">
        <f t="shared" si="490"/>
        <v>0</v>
      </c>
      <c r="EJ82">
        <f t="shared" si="490"/>
        <v>0</v>
      </c>
      <c r="EK82">
        <f t="shared" si="490"/>
        <v>0</v>
      </c>
      <c r="EL82">
        <f t="shared" si="490"/>
        <v>0</v>
      </c>
      <c r="EM82">
        <f t="shared" si="490"/>
        <v>0</v>
      </c>
      <c r="EN82">
        <f t="shared" si="490"/>
        <v>0</v>
      </c>
      <c r="EO82">
        <f t="shared" si="490"/>
        <v>0</v>
      </c>
      <c r="EP82">
        <f t="shared" si="490"/>
        <v>0</v>
      </c>
      <c r="EQ82">
        <f t="shared" si="490"/>
        <v>0</v>
      </c>
      <c r="ER82">
        <f t="shared" si="490"/>
        <v>0</v>
      </c>
      <c r="ES82">
        <f t="shared" si="490"/>
        <v>0</v>
      </c>
      <c r="ET82">
        <f t="shared" si="490"/>
        <v>0</v>
      </c>
      <c r="EU82">
        <f t="shared" si="490"/>
        <v>0</v>
      </c>
      <c r="EV82">
        <f t="shared" si="490"/>
        <v>0</v>
      </c>
      <c r="EW82">
        <f t="shared" si="490"/>
        <v>0</v>
      </c>
      <c r="EX82">
        <f t="shared" si="490"/>
        <v>0</v>
      </c>
      <c r="EY82">
        <f t="shared" si="490"/>
        <v>0</v>
      </c>
      <c r="EZ82">
        <f t="shared" si="490"/>
        <v>0</v>
      </c>
      <c r="FA82">
        <f t="shared" si="490"/>
        <v>0</v>
      </c>
      <c r="FB82">
        <f t="shared" si="490"/>
        <v>0</v>
      </c>
      <c r="FC82">
        <f t="shared" si="490"/>
        <v>0</v>
      </c>
      <c r="FD82">
        <f t="shared" si="490"/>
        <v>0</v>
      </c>
      <c r="FE82">
        <f t="shared" si="490"/>
        <v>0</v>
      </c>
      <c r="FF82">
        <f t="shared" si="490"/>
        <v>0</v>
      </c>
      <c r="FG82">
        <f t="shared" si="490"/>
        <v>0</v>
      </c>
      <c r="FH82">
        <f t="shared" si="490"/>
        <v>0</v>
      </c>
      <c r="FI82">
        <f t="shared" si="490"/>
        <v>0</v>
      </c>
      <c r="FJ82">
        <f t="shared" si="490"/>
        <v>0</v>
      </c>
      <c r="FK82">
        <f t="shared" si="490"/>
        <v>0</v>
      </c>
      <c r="FL82">
        <f t="shared" si="490"/>
        <v>0</v>
      </c>
      <c r="FM82">
        <f t="shared" si="490"/>
        <v>0</v>
      </c>
      <c r="FN82">
        <f t="shared" si="490"/>
        <v>0</v>
      </c>
      <c r="FO82">
        <f t="shared" si="490"/>
        <v>0</v>
      </c>
      <c r="FP82">
        <f t="shared" si="490"/>
        <v>0</v>
      </c>
      <c r="FQ82">
        <f t="shared" si="490"/>
        <v>0</v>
      </c>
      <c r="FR82">
        <f t="shared" si="490"/>
        <v>0</v>
      </c>
      <c r="FS82">
        <f t="shared" si="490"/>
        <v>0</v>
      </c>
      <c r="FT82">
        <f t="shared" si="490"/>
        <v>0</v>
      </c>
      <c r="FU82">
        <f t="shared" si="490"/>
        <v>0</v>
      </c>
      <c r="FV82">
        <f t="shared" si="490"/>
        <v>0</v>
      </c>
      <c r="FW82">
        <f t="shared" si="490"/>
        <v>0</v>
      </c>
      <c r="FX82">
        <f t="shared" si="490"/>
        <v>0</v>
      </c>
      <c r="FY82">
        <f t="shared" si="490"/>
        <v>0</v>
      </c>
      <c r="FZ82">
        <f t="shared" si="490"/>
        <v>0</v>
      </c>
      <c r="GA82">
        <f t="shared" si="490"/>
        <v>0</v>
      </c>
      <c r="GB82">
        <f t="shared" si="490"/>
        <v>0</v>
      </c>
      <c r="GC82">
        <f t="shared" si="490"/>
        <v>0</v>
      </c>
      <c r="GD82">
        <f t="shared" si="490"/>
        <v>0</v>
      </c>
      <c r="GE82">
        <f t="shared" si="490"/>
        <v>0</v>
      </c>
      <c r="GF82">
        <f t="shared" si="490"/>
        <v>0</v>
      </c>
      <c r="GG82">
        <f t="shared" si="490"/>
        <v>0</v>
      </c>
      <c r="GH82">
        <f t="shared" si="490"/>
        <v>0</v>
      </c>
      <c r="GI82">
        <f t="shared" si="490"/>
        <v>0</v>
      </c>
      <c r="GJ82">
        <f t="shared" si="490"/>
        <v>0</v>
      </c>
      <c r="GK82">
        <f t="shared" si="490"/>
        <v>0</v>
      </c>
      <c r="GL82">
        <f t="shared" si="490"/>
        <v>0</v>
      </c>
      <c r="GM82">
        <f t="shared" si="490"/>
        <v>0</v>
      </c>
      <c r="GN82">
        <f t="shared" si="490"/>
        <v>0</v>
      </c>
      <c r="GO82">
        <f t="shared" si="490"/>
        <v>0</v>
      </c>
      <c r="GP82">
        <f t="shared" si="490"/>
        <v>0</v>
      </c>
      <c r="GQ82">
        <f t="shared" si="490"/>
        <v>0</v>
      </c>
      <c r="GR82">
        <f t="shared" si="490"/>
        <v>0</v>
      </c>
      <c r="GS82">
        <f t="shared" si="490"/>
        <v>0</v>
      </c>
      <c r="GT82">
        <f t="shared" ref="GT82:JE82" si="491">GT$9*GT216</f>
        <v>0</v>
      </c>
      <c r="GU82">
        <f t="shared" si="491"/>
        <v>0</v>
      </c>
      <c r="GV82">
        <f t="shared" si="491"/>
        <v>0</v>
      </c>
      <c r="GW82">
        <f t="shared" si="491"/>
        <v>0</v>
      </c>
      <c r="GX82">
        <f t="shared" si="491"/>
        <v>0</v>
      </c>
      <c r="GY82">
        <f t="shared" si="491"/>
        <v>0</v>
      </c>
      <c r="GZ82">
        <f t="shared" si="491"/>
        <v>0</v>
      </c>
      <c r="HA82">
        <f t="shared" si="491"/>
        <v>0</v>
      </c>
      <c r="HB82">
        <f t="shared" si="491"/>
        <v>0</v>
      </c>
      <c r="HC82">
        <f t="shared" si="491"/>
        <v>0</v>
      </c>
      <c r="HD82">
        <f t="shared" si="491"/>
        <v>0</v>
      </c>
      <c r="HE82">
        <f t="shared" si="491"/>
        <v>0</v>
      </c>
      <c r="HF82">
        <f t="shared" si="491"/>
        <v>0</v>
      </c>
      <c r="HG82">
        <f t="shared" si="491"/>
        <v>0</v>
      </c>
      <c r="HH82">
        <f t="shared" si="491"/>
        <v>0</v>
      </c>
      <c r="HI82">
        <f t="shared" si="491"/>
        <v>0</v>
      </c>
      <c r="HJ82">
        <f t="shared" si="491"/>
        <v>0</v>
      </c>
      <c r="HK82">
        <f t="shared" si="491"/>
        <v>0</v>
      </c>
      <c r="HL82">
        <f t="shared" si="491"/>
        <v>0</v>
      </c>
      <c r="HM82">
        <f t="shared" si="491"/>
        <v>0</v>
      </c>
      <c r="HN82">
        <f t="shared" si="491"/>
        <v>0</v>
      </c>
      <c r="HO82">
        <f t="shared" si="491"/>
        <v>0</v>
      </c>
      <c r="HP82">
        <f t="shared" si="491"/>
        <v>0</v>
      </c>
      <c r="HQ82">
        <f t="shared" si="491"/>
        <v>0</v>
      </c>
      <c r="HR82">
        <f t="shared" si="491"/>
        <v>0</v>
      </c>
      <c r="HS82">
        <f t="shared" si="491"/>
        <v>0</v>
      </c>
      <c r="HT82">
        <f t="shared" si="491"/>
        <v>0</v>
      </c>
      <c r="HU82">
        <f t="shared" si="491"/>
        <v>0</v>
      </c>
      <c r="HV82">
        <f t="shared" si="491"/>
        <v>0</v>
      </c>
      <c r="HW82">
        <f t="shared" si="491"/>
        <v>0</v>
      </c>
      <c r="HX82">
        <f t="shared" si="491"/>
        <v>0</v>
      </c>
      <c r="HY82">
        <f t="shared" si="491"/>
        <v>0</v>
      </c>
      <c r="HZ82">
        <f t="shared" si="491"/>
        <v>0</v>
      </c>
      <c r="IA82">
        <f t="shared" si="491"/>
        <v>0</v>
      </c>
      <c r="IB82">
        <f t="shared" si="491"/>
        <v>0</v>
      </c>
      <c r="IC82">
        <f t="shared" si="491"/>
        <v>0</v>
      </c>
      <c r="ID82">
        <f t="shared" si="491"/>
        <v>0</v>
      </c>
      <c r="IE82">
        <f t="shared" si="491"/>
        <v>0</v>
      </c>
      <c r="IF82">
        <f t="shared" si="491"/>
        <v>0</v>
      </c>
      <c r="IG82">
        <f t="shared" si="491"/>
        <v>0</v>
      </c>
      <c r="IH82">
        <f t="shared" si="491"/>
        <v>0</v>
      </c>
      <c r="II82">
        <f t="shared" si="491"/>
        <v>0</v>
      </c>
      <c r="IJ82">
        <f t="shared" si="491"/>
        <v>0</v>
      </c>
      <c r="IK82">
        <f t="shared" si="491"/>
        <v>0</v>
      </c>
      <c r="IL82">
        <f t="shared" si="491"/>
        <v>0</v>
      </c>
      <c r="IM82">
        <f t="shared" si="491"/>
        <v>0</v>
      </c>
      <c r="IN82">
        <f t="shared" si="491"/>
        <v>0</v>
      </c>
      <c r="IO82">
        <f t="shared" si="491"/>
        <v>0</v>
      </c>
      <c r="IP82">
        <f t="shared" si="491"/>
        <v>0</v>
      </c>
      <c r="IQ82">
        <f t="shared" si="491"/>
        <v>0</v>
      </c>
      <c r="IR82">
        <f t="shared" si="491"/>
        <v>0</v>
      </c>
      <c r="IS82">
        <f t="shared" si="491"/>
        <v>0</v>
      </c>
      <c r="IT82">
        <f t="shared" si="491"/>
        <v>0</v>
      </c>
      <c r="IU82">
        <f t="shared" si="491"/>
        <v>0</v>
      </c>
      <c r="IV82">
        <f t="shared" si="491"/>
        <v>0</v>
      </c>
      <c r="IW82">
        <f t="shared" si="491"/>
        <v>0</v>
      </c>
      <c r="IX82">
        <f t="shared" si="491"/>
        <v>0</v>
      </c>
      <c r="IY82">
        <f t="shared" si="491"/>
        <v>0</v>
      </c>
      <c r="IZ82">
        <f t="shared" si="491"/>
        <v>0</v>
      </c>
      <c r="JA82">
        <f t="shared" si="491"/>
        <v>0</v>
      </c>
      <c r="JB82">
        <f t="shared" si="491"/>
        <v>0</v>
      </c>
      <c r="JC82">
        <f t="shared" si="491"/>
        <v>0</v>
      </c>
      <c r="JD82">
        <f t="shared" si="491"/>
        <v>0</v>
      </c>
      <c r="JE82">
        <f t="shared" si="491"/>
        <v>0</v>
      </c>
      <c r="JF82">
        <f t="shared" ref="JF82:LQ82" si="492">JF$9*JF216</f>
        <v>0</v>
      </c>
      <c r="JG82">
        <f t="shared" si="492"/>
        <v>0</v>
      </c>
      <c r="JH82">
        <f t="shared" si="492"/>
        <v>0</v>
      </c>
      <c r="JI82">
        <f t="shared" si="492"/>
        <v>0</v>
      </c>
      <c r="JJ82">
        <f t="shared" si="492"/>
        <v>0</v>
      </c>
      <c r="JK82">
        <f t="shared" si="492"/>
        <v>0</v>
      </c>
      <c r="JL82">
        <f t="shared" si="492"/>
        <v>0</v>
      </c>
      <c r="JM82">
        <f t="shared" si="492"/>
        <v>0</v>
      </c>
      <c r="JN82">
        <f t="shared" si="492"/>
        <v>0</v>
      </c>
      <c r="JO82">
        <f t="shared" si="492"/>
        <v>0</v>
      </c>
      <c r="JP82">
        <f t="shared" si="492"/>
        <v>0</v>
      </c>
      <c r="JQ82">
        <f t="shared" si="492"/>
        <v>0</v>
      </c>
      <c r="JR82">
        <f t="shared" si="492"/>
        <v>0</v>
      </c>
      <c r="JS82">
        <f t="shared" si="492"/>
        <v>0</v>
      </c>
      <c r="JT82">
        <f t="shared" si="492"/>
        <v>0</v>
      </c>
      <c r="JU82">
        <f t="shared" si="492"/>
        <v>0</v>
      </c>
      <c r="JV82">
        <f t="shared" si="492"/>
        <v>0</v>
      </c>
      <c r="JW82">
        <f t="shared" si="492"/>
        <v>0</v>
      </c>
      <c r="JX82">
        <f t="shared" si="492"/>
        <v>0</v>
      </c>
      <c r="JY82">
        <f t="shared" si="492"/>
        <v>0</v>
      </c>
      <c r="JZ82">
        <f t="shared" si="492"/>
        <v>0</v>
      </c>
      <c r="KA82">
        <f t="shared" si="492"/>
        <v>0</v>
      </c>
      <c r="KB82">
        <f t="shared" si="492"/>
        <v>0</v>
      </c>
      <c r="KC82">
        <f t="shared" si="492"/>
        <v>0</v>
      </c>
      <c r="KD82">
        <f t="shared" si="492"/>
        <v>0</v>
      </c>
      <c r="KE82">
        <f t="shared" si="492"/>
        <v>0</v>
      </c>
      <c r="KF82">
        <f t="shared" si="492"/>
        <v>0</v>
      </c>
      <c r="KG82">
        <f t="shared" si="492"/>
        <v>0</v>
      </c>
      <c r="KH82">
        <f t="shared" si="492"/>
        <v>0</v>
      </c>
      <c r="KI82">
        <f t="shared" si="492"/>
        <v>0</v>
      </c>
      <c r="KJ82">
        <f t="shared" si="492"/>
        <v>0</v>
      </c>
      <c r="KK82">
        <f t="shared" si="492"/>
        <v>0</v>
      </c>
      <c r="KL82">
        <f t="shared" si="492"/>
        <v>0</v>
      </c>
      <c r="KM82">
        <f t="shared" si="492"/>
        <v>0</v>
      </c>
      <c r="KN82">
        <f t="shared" si="492"/>
        <v>0</v>
      </c>
      <c r="KO82">
        <f t="shared" si="492"/>
        <v>0</v>
      </c>
      <c r="KP82">
        <f t="shared" si="492"/>
        <v>0</v>
      </c>
      <c r="KQ82">
        <f t="shared" si="492"/>
        <v>0</v>
      </c>
      <c r="KR82">
        <f t="shared" si="492"/>
        <v>0</v>
      </c>
      <c r="KS82">
        <f t="shared" si="492"/>
        <v>0</v>
      </c>
      <c r="KT82">
        <f t="shared" si="492"/>
        <v>0</v>
      </c>
      <c r="KU82">
        <f t="shared" si="492"/>
        <v>0</v>
      </c>
      <c r="KV82">
        <f t="shared" si="492"/>
        <v>0</v>
      </c>
      <c r="KW82">
        <f t="shared" si="492"/>
        <v>0</v>
      </c>
      <c r="KX82">
        <f t="shared" si="492"/>
        <v>0</v>
      </c>
      <c r="KY82">
        <f t="shared" si="492"/>
        <v>0</v>
      </c>
      <c r="KZ82">
        <f t="shared" si="492"/>
        <v>0</v>
      </c>
      <c r="LA82">
        <f t="shared" si="492"/>
        <v>0</v>
      </c>
      <c r="LB82">
        <f t="shared" si="492"/>
        <v>0</v>
      </c>
      <c r="LC82">
        <f t="shared" si="492"/>
        <v>0</v>
      </c>
      <c r="LD82">
        <f t="shared" si="492"/>
        <v>0</v>
      </c>
      <c r="LE82">
        <f t="shared" si="492"/>
        <v>0</v>
      </c>
      <c r="LF82">
        <f t="shared" si="492"/>
        <v>0</v>
      </c>
      <c r="LG82">
        <f t="shared" si="492"/>
        <v>0</v>
      </c>
      <c r="LH82">
        <f t="shared" si="492"/>
        <v>0</v>
      </c>
      <c r="LI82">
        <f t="shared" si="492"/>
        <v>0</v>
      </c>
      <c r="LJ82">
        <f t="shared" si="492"/>
        <v>0</v>
      </c>
      <c r="LK82">
        <f t="shared" si="492"/>
        <v>0</v>
      </c>
      <c r="LL82">
        <f t="shared" si="492"/>
        <v>0</v>
      </c>
      <c r="LM82">
        <f t="shared" si="492"/>
        <v>0</v>
      </c>
      <c r="LN82">
        <f t="shared" si="492"/>
        <v>0</v>
      </c>
      <c r="LO82">
        <f t="shared" si="492"/>
        <v>0</v>
      </c>
      <c r="LP82">
        <f t="shared" si="492"/>
        <v>0</v>
      </c>
      <c r="LQ82">
        <f t="shared" si="492"/>
        <v>0</v>
      </c>
      <c r="LR82">
        <f t="shared" ref="LR82:OD82" si="493">LR$9*LR216</f>
        <v>0</v>
      </c>
      <c r="LS82">
        <f t="shared" si="493"/>
        <v>0</v>
      </c>
      <c r="LT82">
        <f t="shared" si="493"/>
        <v>0</v>
      </c>
      <c r="LU82">
        <f t="shared" si="493"/>
        <v>0</v>
      </c>
      <c r="LV82">
        <f t="shared" si="493"/>
        <v>0</v>
      </c>
      <c r="LW82">
        <f t="shared" si="493"/>
        <v>0</v>
      </c>
      <c r="LX82">
        <f t="shared" si="493"/>
        <v>0</v>
      </c>
      <c r="LY82">
        <f t="shared" si="493"/>
        <v>0</v>
      </c>
      <c r="LZ82">
        <f t="shared" si="493"/>
        <v>0</v>
      </c>
      <c r="MA82">
        <f t="shared" si="493"/>
        <v>0</v>
      </c>
      <c r="MB82">
        <f t="shared" si="493"/>
        <v>0</v>
      </c>
      <c r="MC82">
        <f t="shared" si="493"/>
        <v>0</v>
      </c>
      <c r="MD82">
        <f t="shared" si="493"/>
        <v>0</v>
      </c>
      <c r="ME82">
        <f t="shared" si="493"/>
        <v>0</v>
      </c>
      <c r="MF82">
        <f t="shared" si="493"/>
        <v>0</v>
      </c>
      <c r="MG82">
        <f t="shared" si="493"/>
        <v>0</v>
      </c>
      <c r="MH82">
        <f t="shared" si="493"/>
        <v>0</v>
      </c>
      <c r="MI82">
        <f t="shared" si="493"/>
        <v>0</v>
      </c>
      <c r="MJ82">
        <f t="shared" si="493"/>
        <v>0</v>
      </c>
      <c r="MK82">
        <f t="shared" si="493"/>
        <v>0</v>
      </c>
      <c r="ML82">
        <f t="shared" si="493"/>
        <v>0</v>
      </c>
      <c r="MM82">
        <f t="shared" si="493"/>
        <v>0</v>
      </c>
      <c r="MN82">
        <f t="shared" si="493"/>
        <v>0</v>
      </c>
      <c r="MO82">
        <f t="shared" si="493"/>
        <v>0</v>
      </c>
      <c r="MP82">
        <f t="shared" si="493"/>
        <v>0</v>
      </c>
      <c r="MQ82">
        <f t="shared" si="493"/>
        <v>0</v>
      </c>
      <c r="MR82">
        <f t="shared" si="493"/>
        <v>0</v>
      </c>
      <c r="MS82">
        <f t="shared" si="493"/>
        <v>0</v>
      </c>
      <c r="MT82">
        <f t="shared" si="493"/>
        <v>0</v>
      </c>
      <c r="MU82">
        <f t="shared" si="493"/>
        <v>0</v>
      </c>
      <c r="MV82">
        <f t="shared" si="493"/>
        <v>0</v>
      </c>
      <c r="MW82">
        <f t="shared" si="493"/>
        <v>0</v>
      </c>
      <c r="MX82">
        <f t="shared" si="493"/>
        <v>0</v>
      </c>
      <c r="MY82">
        <f t="shared" si="493"/>
        <v>0</v>
      </c>
      <c r="MZ82">
        <f t="shared" si="493"/>
        <v>0</v>
      </c>
      <c r="NA82">
        <f t="shared" si="493"/>
        <v>0</v>
      </c>
      <c r="NB82">
        <f t="shared" si="493"/>
        <v>0</v>
      </c>
      <c r="NC82">
        <f t="shared" si="493"/>
        <v>0</v>
      </c>
      <c r="ND82">
        <f t="shared" si="493"/>
        <v>0</v>
      </c>
      <c r="NE82">
        <f t="shared" si="493"/>
        <v>0</v>
      </c>
      <c r="NF82">
        <f t="shared" si="493"/>
        <v>0</v>
      </c>
      <c r="NG82">
        <f t="shared" si="493"/>
        <v>0</v>
      </c>
      <c r="NH82">
        <f t="shared" si="493"/>
        <v>0</v>
      </c>
      <c r="NI82">
        <f t="shared" si="493"/>
        <v>0</v>
      </c>
      <c r="NJ82">
        <f t="shared" si="493"/>
        <v>0</v>
      </c>
      <c r="NK82">
        <f t="shared" si="493"/>
        <v>0</v>
      </c>
      <c r="NL82">
        <f t="shared" si="493"/>
        <v>0</v>
      </c>
      <c r="NM82">
        <f t="shared" si="493"/>
        <v>0</v>
      </c>
      <c r="NN82">
        <f t="shared" si="493"/>
        <v>0</v>
      </c>
      <c r="NO82">
        <f t="shared" si="493"/>
        <v>0</v>
      </c>
      <c r="NP82">
        <f t="shared" si="493"/>
        <v>0</v>
      </c>
      <c r="NQ82">
        <f t="shared" si="493"/>
        <v>0</v>
      </c>
      <c r="NR82">
        <f t="shared" si="493"/>
        <v>0</v>
      </c>
      <c r="NS82">
        <f t="shared" si="493"/>
        <v>0</v>
      </c>
      <c r="NT82">
        <f t="shared" si="493"/>
        <v>0</v>
      </c>
      <c r="NU82">
        <f t="shared" si="493"/>
        <v>0</v>
      </c>
      <c r="NV82">
        <f t="shared" si="493"/>
        <v>0</v>
      </c>
      <c r="NW82">
        <f t="shared" si="493"/>
        <v>0</v>
      </c>
      <c r="NX82">
        <f t="shared" si="493"/>
        <v>0</v>
      </c>
      <c r="NY82">
        <f t="shared" si="493"/>
        <v>0</v>
      </c>
      <c r="NZ82">
        <f t="shared" si="493"/>
        <v>0</v>
      </c>
      <c r="OA82">
        <f t="shared" si="493"/>
        <v>0</v>
      </c>
      <c r="OB82">
        <f t="shared" si="493"/>
        <v>0</v>
      </c>
      <c r="OC82">
        <f t="shared" si="493"/>
        <v>0</v>
      </c>
      <c r="OD82">
        <f t="shared" si="493"/>
        <v>0</v>
      </c>
      <c r="OE82">
        <f t="shared" ref="OE82:OS82" si="494">OE$9*OE216</f>
        <v>0</v>
      </c>
      <c r="OF82">
        <f t="shared" si="494"/>
        <v>0</v>
      </c>
      <c r="OG82">
        <f t="shared" si="494"/>
        <v>0</v>
      </c>
      <c r="OH82">
        <f t="shared" si="494"/>
        <v>0</v>
      </c>
      <c r="OI82">
        <f t="shared" si="494"/>
        <v>0</v>
      </c>
      <c r="OJ82">
        <f t="shared" si="494"/>
        <v>0</v>
      </c>
      <c r="OK82">
        <f t="shared" si="494"/>
        <v>0</v>
      </c>
      <c r="OL82">
        <f t="shared" si="494"/>
        <v>0</v>
      </c>
      <c r="OM82">
        <f t="shared" si="494"/>
        <v>0</v>
      </c>
      <c r="ON82">
        <f t="shared" si="494"/>
        <v>0</v>
      </c>
      <c r="OO82">
        <f t="shared" si="494"/>
        <v>0</v>
      </c>
      <c r="OP82">
        <f t="shared" si="494"/>
        <v>0</v>
      </c>
      <c r="OQ82">
        <f t="shared" si="494"/>
        <v>0</v>
      </c>
      <c r="OR82">
        <f t="shared" si="494"/>
        <v>0</v>
      </c>
      <c r="OS82">
        <f t="shared" si="494"/>
        <v>0</v>
      </c>
    </row>
    <row r="83" spans="1:409">
      <c r="A83">
        <f>Rådata_6000!A79</f>
        <v>0</v>
      </c>
      <c r="B83" s="311">
        <f t="shared" si="487"/>
        <v>0</v>
      </c>
      <c r="C83" s="47">
        <f t="shared" si="479"/>
        <v>0</v>
      </c>
      <c r="D83" s="47">
        <f t="shared" si="479"/>
        <v>0</v>
      </c>
      <c r="E83" s="47">
        <f t="shared" si="479"/>
        <v>0</v>
      </c>
      <c r="F83" s="47">
        <f t="shared" si="479"/>
        <v>0</v>
      </c>
      <c r="G83" s="47">
        <f t="shared" si="479"/>
        <v>0</v>
      </c>
      <c r="H83" s="47">
        <f t="shared" si="479"/>
        <v>0</v>
      </c>
      <c r="I83" s="312">
        <f t="shared" si="479"/>
        <v>0</v>
      </c>
      <c r="J83">
        <f t="shared" ref="J83:BU83" si="495">J$9*J217</f>
        <v>0</v>
      </c>
      <c r="K83">
        <f t="shared" si="495"/>
        <v>0</v>
      </c>
      <c r="L83">
        <f t="shared" si="495"/>
        <v>0</v>
      </c>
      <c r="M83">
        <f t="shared" si="495"/>
        <v>0</v>
      </c>
      <c r="N83">
        <f t="shared" si="495"/>
        <v>0</v>
      </c>
      <c r="O83">
        <f t="shared" si="495"/>
        <v>0</v>
      </c>
      <c r="P83">
        <f t="shared" si="495"/>
        <v>0</v>
      </c>
      <c r="Q83">
        <f t="shared" si="495"/>
        <v>0</v>
      </c>
      <c r="R83">
        <f t="shared" si="495"/>
        <v>0</v>
      </c>
      <c r="S83">
        <f t="shared" si="495"/>
        <v>0</v>
      </c>
      <c r="T83">
        <f t="shared" si="495"/>
        <v>0</v>
      </c>
      <c r="U83">
        <f t="shared" si="495"/>
        <v>0</v>
      </c>
      <c r="V83">
        <f t="shared" si="495"/>
        <v>0</v>
      </c>
      <c r="W83">
        <f t="shared" si="495"/>
        <v>0</v>
      </c>
      <c r="X83">
        <f t="shared" si="495"/>
        <v>0</v>
      </c>
      <c r="Y83">
        <f t="shared" si="495"/>
        <v>0</v>
      </c>
      <c r="Z83">
        <f t="shared" si="495"/>
        <v>0</v>
      </c>
      <c r="AA83">
        <f t="shared" si="495"/>
        <v>0</v>
      </c>
      <c r="AB83">
        <f t="shared" si="495"/>
        <v>0</v>
      </c>
      <c r="AC83">
        <f t="shared" si="495"/>
        <v>0</v>
      </c>
      <c r="AD83">
        <f t="shared" si="495"/>
        <v>0</v>
      </c>
      <c r="AE83">
        <f t="shared" si="495"/>
        <v>0</v>
      </c>
      <c r="AF83">
        <f t="shared" si="495"/>
        <v>0</v>
      </c>
      <c r="AG83">
        <f t="shared" si="495"/>
        <v>0</v>
      </c>
      <c r="AH83">
        <f t="shared" si="495"/>
        <v>0</v>
      </c>
      <c r="AI83">
        <f t="shared" si="495"/>
        <v>0</v>
      </c>
      <c r="AJ83">
        <f t="shared" si="495"/>
        <v>0</v>
      </c>
      <c r="AK83">
        <f t="shared" si="495"/>
        <v>0</v>
      </c>
      <c r="AL83">
        <f t="shared" si="495"/>
        <v>0</v>
      </c>
      <c r="AM83">
        <f t="shared" si="495"/>
        <v>0</v>
      </c>
      <c r="AN83">
        <f t="shared" si="495"/>
        <v>0</v>
      </c>
      <c r="AO83">
        <f t="shared" si="495"/>
        <v>0</v>
      </c>
      <c r="AP83">
        <f t="shared" si="495"/>
        <v>0</v>
      </c>
      <c r="AQ83">
        <f t="shared" si="495"/>
        <v>0</v>
      </c>
      <c r="AR83">
        <f t="shared" si="495"/>
        <v>0</v>
      </c>
      <c r="AS83">
        <f t="shared" si="495"/>
        <v>0</v>
      </c>
      <c r="AT83">
        <f t="shared" si="495"/>
        <v>0</v>
      </c>
      <c r="AU83">
        <f t="shared" si="495"/>
        <v>0</v>
      </c>
      <c r="AV83">
        <f t="shared" si="495"/>
        <v>0</v>
      </c>
      <c r="AW83">
        <f t="shared" si="495"/>
        <v>0</v>
      </c>
      <c r="AX83">
        <f t="shared" si="495"/>
        <v>0</v>
      </c>
      <c r="AY83">
        <f t="shared" si="495"/>
        <v>0</v>
      </c>
      <c r="AZ83">
        <f t="shared" si="495"/>
        <v>0</v>
      </c>
      <c r="BA83">
        <f t="shared" si="495"/>
        <v>0</v>
      </c>
      <c r="BB83">
        <f t="shared" si="495"/>
        <v>0</v>
      </c>
      <c r="BC83">
        <f t="shared" si="495"/>
        <v>0</v>
      </c>
      <c r="BD83">
        <f t="shared" si="495"/>
        <v>0</v>
      </c>
      <c r="BE83">
        <f t="shared" si="495"/>
        <v>0</v>
      </c>
      <c r="BF83">
        <f t="shared" si="495"/>
        <v>0</v>
      </c>
      <c r="BG83">
        <f t="shared" si="495"/>
        <v>0</v>
      </c>
      <c r="BH83">
        <f t="shared" si="495"/>
        <v>0</v>
      </c>
      <c r="BI83">
        <f t="shared" si="495"/>
        <v>0</v>
      </c>
      <c r="BJ83">
        <f t="shared" si="495"/>
        <v>0</v>
      </c>
      <c r="BK83">
        <f t="shared" si="495"/>
        <v>0</v>
      </c>
      <c r="BL83">
        <f t="shared" si="495"/>
        <v>0</v>
      </c>
      <c r="BM83">
        <f t="shared" si="495"/>
        <v>0</v>
      </c>
      <c r="BN83">
        <f t="shared" si="495"/>
        <v>0</v>
      </c>
      <c r="BO83">
        <f t="shared" si="495"/>
        <v>0</v>
      </c>
      <c r="BP83">
        <f t="shared" si="495"/>
        <v>0</v>
      </c>
      <c r="BQ83">
        <f t="shared" si="495"/>
        <v>0</v>
      </c>
      <c r="BR83">
        <f t="shared" si="495"/>
        <v>0</v>
      </c>
      <c r="BS83">
        <f t="shared" si="495"/>
        <v>0</v>
      </c>
      <c r="BT83">
        <f t="shared" si="495"/>
        <v>0</v>
      </c>
      <c r="BU83">
        <f t="shared" si="495"/>
        <v>0</v>
      </c>
      <c r="BV83">
        <f t="shared" ref="BV83:EG83" si="496">BV$9*BV217</f>
        <v>0</v>
      </c>
      <c r="BW83">
        <f t="shared" si="496"/>
        <v>0</v>
      </c>
      <c r="BX83">
        <f t="shared" si="496"/>
        <v>0</v>
      </c>
      <c r="BY83">
        <f t="shared" si="496"/>
        <v>0</v>
      </c>
      <c r="BZ83">
        <f t="shared" si="496"/>
        <v>0</v>
      </c>
      <c r="CA83">
        <f t="shared" si="496"/>
        <v>0</v>
      </c>
      <c r="CB83">
        <f t="shared" si="496"/>
        <v>0</v>
      </c>
      <c r="CC83">
        <f t="shared" si="496"/>
        <v>0</v>
      </c>
      <c r="CD83">
        <f t="shared" si="496"/>
        <v>0</v>
      </c>
      <c r="CE83">
        <f t="shared" si="496"/>
        <v>0</v>
      </c>
      <c r="CF83">
        <f t="shared" si="496"/>
        <v>0</v>
      </c>
      <c r="CG83">
        <f t="shared" si="496"/>
        <v>0</v>
      </c>
      <c r="CH83">
        <f t="shared" si="496"/>
        <v>0</v>
      </c>
      <c r="CI83">
        <f t="shared" si="496"/>
        <v>0</v>
      </c>
      <c r="CJ83">
        <f t="shared" si="496"/>
        <v>0</v>
      </c>
      <c r="CK83">
        <f t="shared" si="496"/>
        <v>0</v>
      </c>
      <c r="CL83">
        <f t="shared" si="496"/>
        <v>0</v>
      </c>
      <c r="CM83">
        <f t="shared" si="496"/>
        <v>0</v>
      </c>
      <c r="CN83">
        <f t="shared" si="496"/>
        <v>0</v>
      </c>
      <c r="CO83">
        <f t="shared" si="496"/>
        <v>0</v>
      </c>
      <c r="CP83">
        <f t="shared" si="496"/>
        <v>0</v>
      </c>
      <c r="CQ83">
        <f t="shared" si="496"/>
        <v>0</v>
      </c>
      <c r="CR83">
        <f t="shared" si="496"/>
        <v>0</v>
      </c>
      <c r="CS83">
        <f t="shared" si="496"/>
        <v>0</v>
      </c>
      <c r="CT83">
        <f t="shared" si="496"/>
        <v>0</v>
      </c>
      <c r="CU83">
        <f t="shared" si="496"/>
        <v>0</v>
      </c>
      <c r="CV83">
        <f t="shared" si="496"/>
        <v>0</v>
      </c>
      <c r="CW83">
        <f t="shared" si="496"/>
        <v>0</v>
      </c>
      <c r="CX83">
        <f t="shared" si="496"/>
        <v>0</v>
      </c>
      <c r="CY83">
        <f t="shared" si="496"/>
        <v>0</v>
      </c>
      <c r="CZ83">
        <f t="shared" si="496"/>
        <v>0</v>
      </c>
      <c r="DA83">
        <f t="shared" si="496"/>
        <v>0</v>
      </c>
      <c r="DB83">
        <f t="shared" si="496"/>
        <v>0</v>
      </c>
      <c r="DC83">
        <f t="shared" si="496"/>
        <v>0</v>
      </c>
      <c r="DD83">
        <f t="shared" si="496"/>
        <v>0</v>
      </c>
      <c r="DE83">
        <f t="shared" si="496"/>
        <v>0</v>
      </c>
      <c r="DF83">
        <f t="shared" si="496"/>
        <v>0</v>
      </c>
      <c r="DG83">
        <f t="shared" si="496"/>
        <v>0</v>
      </c>
      <c r="DH83">
        <f t="shared" si="496"/>
        <v>0</v>
      </c>
      <c r="DI83">
        <f t="shared" si="496"/>
        <v>0</v>
      </c>
      <c r="DJ83">
        <f t="shared" si="496"/>
        <v>0</v>
      </c>
      <c r="DK83">
        <f t="shared" si="496"/>
        <v>0</v>
      </c>
      <c r="DL83">
        <f t="shared" si="496"/>
        <v>0</v>
      </c>
      <c r="DM83">
        <f t="shared" si="496"/>
        <v>0</v>
      </c>
      <c r="DN83">
        <f t="shared" si="496"/>
        <v>0</v>
      </c>
      <c r="DO83">
        <f t="shared" si="496"/>
        <v>0</v>
      </c>
      <c r="DP83">
        <f t="shared" si="496"/>
        <v>0</v>
      </c>
      <c r="DQ83">
        <f t="shared" si="496"/>
        <v>0</v>
      </c>
      <c r="DR83">
        <f t="shared" si="496"/>
        <v>0</v>
      </c>
      <c r="DS83">
        <f t="shared" si="496"/>
        <v>0</v>
      </c>
      <c r="DT83">
        <f t="shared" si="496"/>
        <v>0</v>
      </c>
      <c r="DU83">
        <f t="shared" si="496"/>
        <v>0</v>
      </c>
      <c r="DV83">
        <f t="shared" si="496"/>
        <v>0</v>
      </c>
      <c r="DW83">
        <f t="shared" si="496"/>
        <v>0</v>
      </c>
      <c r="DX83">
        <f t="shared" si="496"/>
        <v>0</v>
      </c>
      <c r="DY83">
        <f t="shared" si="496"/>
        <v>0</v>
      </c>
      <c r="DZ83">
        <f t="shared" si="496"/>
        <v>0</v>
      </c>
      <c r="EA83">
        <f t="shared" si="496"/>
        <v>0</v>
      </c>
      <c r="EB83">
        <f t="shared" si="496"/>
        <v>0</v>
      </c>
      <c r="EC83">
        <f t="shared" si="496"/>
        <v>0</v>
      </c>
      <c r="ED83">
        <f t="shared" si="496"/>
        <v>0</v>
      </c>
      <c r="EE83">
        <f t="shared" si="496"/>
        <v>0</v>
      </c>
      <c r="EF83">
        <f t="shared" si="496"/>
        <v>0</v>
      </c>
      <c r="EG83">
        <f t="shared" si="496"/>
        <v>0</v>
      </c>
      <c r="EH83">
        <f t="shared" ref="EH83:GS83" si="497">EH$9*EH217</f>
        <v>0</v>
      </c>
      <c r="EI83">
        <f t="shared" si="497"/>
        <v>0</v>
      </c>
      <c r="EJ83">
        <f t="shared" si="497"/>
        <v>0</v>
      </c>
      <c r="EK83">
        <f t="shared" si="497"/>
        <v>0</v>
      </c>
      <c r="EL83">
        <f t="shared" si="497"/>
        <v>0</v>
      </c>
      <c r="EM83">
        <f t="shared" si="497"/>
        <v>0</v>
      </c>
      <c r="EN83">
        <f t="shared" si="497"/>
        <v>0</v>
      </c>
      <c r="EO83">
        <f t="shared" si="497"/>
        <v>0</v>
      </c>
      <c r="EP83">
        <f t="shared" si="497"/>
        <v>0</v>
      </c>
      <c r="EQ83">
        <f t="shared" si="497"/>
        <v>0</v>
      </c>
      <c r="ER83">
        <f t="shared" si="497"/>
        <v>0</v>
      </c>
      <c r="ES83">
        <f t="shared" si="497"/>
        <v>0</v>
      </c>
      <c r="ET83">
        <f t="shared" si="497"/>
        <v>0</v>
      </c>
      <c r="EU83">
        <f t="shared" si="497"/>
        <v>0</v>
      </c>
      <c r="EV83">
        <f t="shared" si="497"/>
        <v>0</v>
      </c>
      <c r="EW83">
        <f t="shared" si="497"/>
        <v>0</v>
      </c>
      <c r="EX83">
        <f t="shared" si="497"/>
        <v>0</v>
      </c>
      <c r="EY83">
        <f t="shared" si="497"/>
        <v>0</v>
      </c>
      <c r="EZ83">
        <f t="shared" si="497"/>
        <v>0</v>
      </c>
      <c r="FA83">
        <f t="shared" si="497"/>
        <v>0</v>
      </c>
      <c r="FB83">
        <f t="shared" si="497"/>
        <v>0</v>
      </c>
      <c r="FC83">
        <f t="shared" si="497"/>
        <v>0</v>
      </c>
      <c r="FD83">
        <f t="shared" si="497"/>
        <v>0</v>
      </c>
      <c r="FE83">
        <f t="shared" si="497"/>
        <v>0</v>
      </c>
      <c r="FF83">
        <f t="shared" si="497"/>
        <v>0</v>
      </c>
      <c r="FG83">
        <f t="shared" si="497"/>
        <v>0</v>
      </c>
      <c r="FH83">
        <f t="shared" si="497"/>
        <v>0</v>
      </c>
      <c r="FI83">
        <f t="shared" si="497"/>
        <v>0</v>
      </c>
      <c r="FJ83">
        <f t="shared" si="497"/>
        <v>0</v>
      </c>
      <c r="FK83">
        <f t="shared" si="497"/>
        <v>0</v>
      </c>
      <c r="FL83">
        <f t="shared" si="497"/>
        <v>0</v>
      </c>
      <c r="FM83">
        <f t="shared" si="497"/>
        <v>0</v>
      </c>
      <c r="FN83">
        <f t="shared" si="497"/>
        <v>0</v>
      </c>
      <c r="FO83">
        <f t="shared" si="497"/>
        <v>0</v>
      </c>
      <c r="FP83">
        <f t="shared" si="497"/>
        <v>0</v>
      </c>
      <c r="FQ83">
        <f t="shared" si="497"/>
        <v>0</v>
      </c>
      <c r="FR83">
        <f t="shared" si="497"/>
        <v>0</v>
      </c>
      <c r="FS83">
        <f t="shared" si="497"/>
        <v>0</v>
      </c>
      <c r="FT83">
        <f t="shared" si="497"/>
        <v>0</v>
      </c>
      <c r="FU83">
        <f t="shared" si="497"/>
        <v>0</v>
      </c>
      <c r="FV83">
        <f t="shared" si="497"/>
        <v>0</v>
      </c>
      <c r="FW83">
        <f t="shared" si="497"/>
        <v>0</v>
      </c>
      <c r="FX83">
        <f t="shared" si="497"/>
        <v>0</v>
      </c>
      <c r="FY83">
        <f t="shared" si="497"/>
        <v>0</v>
      </c>
      <c r="FZ83">
        <f t="shared" si="497"/>
        <v>0</v>
      </c>
      <c r="GA83">
        <f t="shared" si="497"/>
        <v>0</v>
      </c>
      <c r="GB83">
        <f t="shared" si="497"/>
        <v>0</v>
      </c>
      <c r="GC83">
        <f t="shared" si="497"/>
        <v>0</v>
      </c>
      <c r="GD83">
        <f t="shared" si="497"/>
        <v>0</v>
      </c>
      <c r="GE83">
        <f t="shared" si="497"/>
        <v>0</v>
      </c>
      <c r="GF83">
        <f t="shared" si="497"/>
        <v>0</v>
      </c>
      <c r="GG83">
        <f t="shared" si="497"/>
        <v>0</v>
      </c>
      <c r="GH83">
        <f t="shared" si="497"/>
        <v>0</v>
      </c>
      <c r="GI83">
        <f t="shared" si="497"/>
        <v>0</v>
      </c>
      <c r="GJ83">
        <f t="shared" si="497"/>
        <v>0</v>
      </c>
      <c r="GK83">
        <f t="shared" si="497"/>
        <v>0</v>
      </c>
      <c r="GL83">
        <f t="shared" si="497"/>
        <v>0</v>
      </c>
      <c r="GM83">
        <f t="shared" si="497"/>
        <v>0</v>
      </c>
      <c r="GN83">
        <f t="shared" si="497"/>
        <v>0</v>
      </c>
      <c r="GO83">
        <f t="shared" si="497"/>
        <v>0</v>
      </c>
      <c r="GP83">
        <f t="shared" si="497"/>
        <v>0</v>
      </c>
      <c r="GQ83">
        <f t="shared" si="497"/>
        <v>0</v>
      </c>
      <c r="GR83">
        <f t="shared" si="497"/>
        <v>0</v>
      </c>
      <c r="GS83">
        <f t="shared" si="497"/>
        <v>0</v>
      </c>
      <c r="GT83">
        <f t="shared" ref="GT83:JE83" si="498">GT$9*GT217</f>
        <v>0</v>
      </c>
      <c r="GU83">
        <f t="shared" si="498"/>
        <v>0</v>
      </c>
      <c r="GV83">
        <f t="shared" si="498"/>
        <v>0</v>
      </c>
      <c r="GW83">
        <f t="shared" si="498"/>
        <v>0</v>
      </c>
      <c r="GX83">
        <f t="shared" si="498"/>
        <v>0</v>
      </c>
      <c r="GY83">
        <f t="shared" si="498"/>
        <v>0</v>
      </c>
      <c r="GZ83">
        <f t="shared" si="498"/>
        <v>0</v>
      </c>
      <c r="HA83">
        <f t="shared" si="498"/>
        <v>0</v>
      </c>
      <c r="HB83">
        <f t="shared" si="498"/>
        <v>0</v>
      </c>
      <c r="HC83">
        <f t="shared" si="498"/>
        <v>0</v>
      </c>
      <c r="HD83">
        <f t="shared" si="498"/>
        <v>0</v>
      </c>
      <c r="HE83">
        <f t="shared" si="498"/>
        <v>0</v>
      </c>
      <c r="HF83">
        <f t="shared" si="498"/>
        <v>0</v>
      </c>
      <c r="HG83">
        <f t="shared" si="498"/>
        <v>0</v>
      </c>
      <c r="HH83">
        <f t="shared" si="498"/>
        <v>0</v>
      </c>
      <c r="HI83">
        <f t="shared" si="498"/>
        <v>0</v>
      </c>
      <c r="HJ83">
        <f t="shared" si="498"/>
        <v>0</v>
      </c>
      <c r="HK83">
        <f t="shared" si="498"/>
        <v>0</v>
      </c>
      <c r="HL83">
        <f t="shared" si="498"/>
        <v>0</v>
      </c>
      <c r="HM83">
        <f t="shared" si="498"/>
        <v>0</v>
      </c>
      <c r="HN83">
        <f t="shared" si="498"/>
        <v>0</v>
      </c>
      <c r="HO83">
        <f t="shared" si="498"/>
        <v>0</v>
      </c>
      <c r="HP83">
        <f t="shared" si="498"/>
        <v>0</v>
      </c>
      <c r="HQ83">
        <f t="shared" si="498"/>
        <v>0</v>
      </c>
      <c r="HR83">
        <f t="shared" si="498"/>
        <v>0</v>
      </c>
      <c r="HS83">
        <f t="shared" si="498"/>
        <v>0</v>
      </c>
      <c r="HT83">
        <f t="shared" si="498"/>
        <v>0</v>
      </c>
      <c r="HU83">
        <f t="shared" si="498"/>
        <v>0</v>
      </c>
      <c r="HV83">
        <f t="shared" si="498"/>
        <v>0</v>
      </c>
      <c r="HW83">
        <f t="shared" si="498"/>
        <v>0</v>
      </c>
      <c r="HX83">
        <f t="shared" si="498"/>
        <v>0</v>
      </c>
      <c r="HY83">
        <f t="shared" si="498"/>
        <v>0</v>
      </c>
      <c r="HZ83">
        <f t="shared" si="498"/>
        <v>0</v>
      </c>
      <c r="IA83">
        <f t="shared" si="498"/>
        <v>0</v>
      </c>
      <c r="IB83">
        <f t="shared" si="498"/>
        <v>0</v>
      </c>
      <c r="IC83">
        <f t="shared" si="498"/>
        <v>0</v>
      </c>
      <c r="ID83">
        <f t="shared" si="498"/>
        <v>0</v>
      </c>
      <c r="IE83">
        <f t="shared" si="498"/>
        <v>0</v>
      </c>
      <c r="IF83">
        <f t="shared" si="498"/>
        <v>0</v>
      </c>
      <c r="IG83">
        <f t="shared" si="498"/>
        <v>0</v>
      </c>
      <c r="IH83">
        <f t="shared" si="498"/>
        <v>0</v>
      </c>
      <c r="II83">
        <f t="shared" si="498"/>
        <v>0</v>
      </c>
      <c r="IJ83">
        <f t="shared" si="498"/>
        <v>0</v>
      </c>
      <c r="IK83">
        <f t="shared" si="498"/>
        <v>0</v>
      </c>
      <c r="IL83">
        <f t="shared" si="498"/>
        <v>0</v>
      </c>
      <c r="IM83">
        <f t="shared" si="498"/>
        <v>0</v>
      </c>
      <c r="IN83">
        <f t="shared" si="498"/>
        <v>0</v>
      </c>
      <c r="IO83">
        <f t="shared" si="498"/>
        <v>0</v>
      </c>
      <c r="IP83">
        <f t="shared" si="498"/>
        <v>0</v>
      </c>
      <c r="IQ83">
        <f t="shared" si="498"/>
        <v>0</v>
      </c>
      <c r="IR83">
        <f t="shared" si="498"/>
        <v>0</v>
      </c>
      <c r="IS83">
        <f t="shared" si="498"/>
        <v>0</v>
      </c>
      <c r="IT83">
        <f t="shared" si="498"/>
        <v>0</v>
      </c>
      <c r="IU83">
        <f t="shared" si="498"/>
        <v>0</v>
      </c>
      <c r="IV83">
        <f t="shared" si="498"/>
        <v>0</v>
      </c>
      <c r="IW83">
        <f t="shared" si="498"/>
        <v>0</v>
      </c>
      <c r="IX83">
        <f t="shared" si="498"/>
        <v>0</v>
      </c>
      <c r="IY83">
        <f t="shared" si="498"/>
        <v>0</v>
      </c>
      <c r="IZ83">
        <f t="shared" si="498"/>
        <v>0</v>
      </c>
      <c r="JA83">
        <f t="shared" si="498"/>
        <v>0</v>
      </c>
      <c r="JB83">
        <f t="shared" si="498"/>
        <v>0</v>
      </c>
      <c r="JC83">
        <f t="shared" si="498"/>
        <v>0</v>
      </c>
      <c r="JD83">
        <f t="shared" si="498"/>
        <v>0</v>
      </c>
      <c r="JE83">
        <f t="shared" si="498"/>
        <v>0</v>
      </c>
      <c r="JF83">
        <f t="shared" ref="JF83:LQ83" si="499">JF$9*JF217</f>
        <v>0</v>
      </c>
      <c r="JG83">
        <f t="shared" si="499"/>
        <v>0</v>
      </c>
      <c r="JH83">
        <f t="shared" si="499"/>
        <v>0</v>
      </c>
      <c r="JI83">
        <f t="shared" si="499"/>
        <v>0</v>
      </c>
      <c r="JJ83">
        <f t="shared" si="499"/>
        <v>0</v>
      </c>
      <c r="JK83">
        <f t="shared" si="499"/>
        <v>0</v>
      </c>
      <c r="JL83">
        <f t="shared" si="499"/>
        <v>0</v>
      </c>
      <c r="JM83">
        <f t="shared" si="499"/>
        <v>0</v>
      </c>
      <c r="JN83">
        <f t="shared" si="499"/>
        <v>0</v>
      </c>
      <c r="JO83">
        <f t="shared" si="499"/>
        <v>0</v>
      </c>
      <c r="JP83">
        <f t="shared" si="499"/>
        <v>0</v>
      </c>
      <c r="JQ83">
        <f t="shared" si="499"/>
        <v>0</v>
      </c>
      <c r="JR83">
        <f t="shared" si="499"/>
        <v>0</v>
      </c>
      <c r="JS83">
        <f t="shared" si="499"/>
        <v>0</v>
      </c>
      <c r="JT83">
        <f t="shared" si="499"/>
        <v>0</v>
      </c>
      <c r="JU83">
        <f t="shared" si="499"/>
        <v>0</v>
      </c>
      <c r="JV83">
        <f t="shared" si="499"/>
        <v>0</v>
      </c>
      <c r="JW83">
        <f t="shared" si="499"/>
        <v>0</v>
      </c>
      <c r="JX83">
        <f t="shared" si="499"/>
        <v>0</v>
      </c>
      <c r="JY83">
        <f t="shared" si="499"/>
        <v>0</v>
      </c>
      <c r="JZ83">
        <f t="shared" si="499"/>
        <v>0</v>
      </c>
      <c r="KA83">
        <f t="shared" si="499"/>
        <v>0</v>
      </c>
      <c r="KB83">
        <f t="shared" si="499"/>
        <v>0</v>
      </c>
      <c r="KC83">
        <f t="shared" si="499"/>
        <v>0</v>
      </c>
      <c r="KD83">
        <f t="shared" si="499"/>
        <v>0</v>
      </c>
      <c r="KE83">
        <f t="shared" si="499"/>
        <v>0</v>
      </c>
      <c r="KF83">
        <f t="shared" si="499"/>
        <v>0</v>
      </c>
      <c r="KG83">
        <f t="shared" si="499"/>
        <v>0</v>
      </c>
      <c r="KH83">
        <f t="shared" si="499"/>
        <v>0</v>
      </c>
      <c r="KI83">
        <f t="shared" si="499"/>
        <v>0</v>
      </c>
      <c r="KJ83">
        <f t="shared" si="499"/>
        <v>0</v>
      </c>
      <c r="KK83">
        <f t="shared" si="499"/>
        <v>0</v>
      </c>
      <c r="KL83">
        <f t="shared" si="499"/>
        <v>0</v>
      </c>
      <c r="KM83">
        <f t="shared" si="499"/>
        <v>0</v>
      </c>
      <c r="KN83">
        <f t="shared" si="499"/>
        <v>0</v>
      </c>
      <c r="KO83">
        <f t="shared" si="499"/>
        <v>0</v>
      </c>
      <c r="KP83">
        <f t="shared" si="499"/>
        <v>0</v>
      </c>
      <c r="KQ83">
        <f t="shared" si="499"/>
        <v>0</v>
      </c>
      <c r="KR83">
        <f t="shared" si="499"/>
        <v>0</v>
      </c>
      <c r="KS83">
        <f t="shared" si="499"/>
        <v>0</v>
      </c>
      <c r="KT83">
        <f t="shared" si="499"/>
        <v>0</v>
      </c>
      <c r="KU83">
        <f t="shared" si="499"/>
        <v>0</v>
      </c>
      <c r="KV83">
        <f t="shared" si="499"/>
        <v>0</v>
      </c>
      <c r="KW83">
        <f t="shared" si="499"/>
        <v>0</v>
      </c>
      <c r="KX83">
        <f t="shared" si="499"/>
        <v>0</v>
      </c>
      <c r="KY83">
        <f t="shared" si="499"/>
        <v>0</v>
      </c>
      <c r="KZ83">
        <f t="shared" si="499"/>
        <v>0</v>
      </c>
      <c r="LA83">
        <f t="shared" si="499"/>
        <v>0</v>
      </c>
      <c r="LB83">
        <f t="shared" si="499"/>
        <v>0</v>
      </c>
      <c r="LC83">
        <f t="shared" si="499"/>
        <v>0</v>
      </c>
      <c r="LD83">
        <f t="shared" si="499"/>
        <v>0</v>
      </c>
      <c r="LE83">
        <f t="shared" si="499"/>
        <v>0</v>
      </c>
      <c r="LF83">
        <f t="shared" si="499"/>
        <v>0</v>
      </c>
      <c r="LG83">
        <f t="shared" si="499"/>
        <v>0</v>
      </c>
      <c r="LH83">
        <f t="shared" si="499"/>
        <v>0</v>
      </c>
      <c r="LI83">
        <f t="shared" si="499"/>
        <v>0</v>
      </c>
      <c r="LJ83">
        <f t="shared" si="499"/>
        <v>0</v>
      </c>
      <c r="LK83">
        <f t="shared" si="499"/>
        <v>0</v>
      </c>
      <c r="LL83">
        <f t="shared" si="499"/>
        <v>0</v>
      </c>
      <c r="LM83">
        <f t="shared" si="499"/>
        <v>0</v>
      </c>
      <c r="LN83">
        <f t="shared" si="499"/>
        <v>0</v>
      </c>
      <c r="LO83">
        <f t="shared" si="499"/>
        <v>0</v>
      </c>
      <c r="LP83">
        <f t="shared" si="499"/>
        <v>0</v>
      </c>
      <c r="LQ83">
        <f t="shared" si="499"/>
        <v>0</v>
      </c>
      <c r="LR83">
        <f t="shared" ref="LR83:OD83" si="500">LR$9*LR217</f>
        <v>0</v>
      </c>
      <c r="LS83">
        <f t="shared" si="500"/>
        <v>0</v>
      </c>
      <c r="LT83">
        <f t="shared" si="500"/>
        <v>0</v>
      </c>
      <c r="LU83">
        <f t="shared" si="500"/>
        <v>0</v>
      </c>
      <c r="LV83">
        <f t="shared" si="500"/>
        <v>0</v>
      </c>
      <c r="LW83">
        <f t="shared" si="500"/>
        <v>0</v>
      </c>
      <c r="LX83">
        <f t="shared" si="500"/>
        <v>0</v>
      </c>
      <c r="LY83">
        <f t="shared" si="500"/>
        <v>0</v>
      </c>
      <c r="LZ83">
        <f t="shared" si="500"/>
        <v>0</v>
      </c>
      <c r="MA83">
        <f t="shared" si="500"/>
        <v>0</v>
      </c>
      <c r="MB83">
        <f t="shared" si="500"/>
        <v>0</v>
      </c>
      <c r="MC83">
        <f t="shared" si="500"/>
        <v>0</v>
      </c>
      <c r="MD83">
        <f t="shared" si="500"/>
        <v>0</v>
      </c>
      <c r="ME83">
        <f t="shared" si="500"/>
        <v>0</v>
      </c>
      <c r="MF83">
        <f t="shared" si="500"/>
        <v>0</v>
      </c>
      <c r="MG83">
        <f t="shared" si="500"/>
        <v>0</v>
      </c>
      <c r="MH83">
        <f t="shared" si="500"/>
        <v>0</v>
      </c>
      <c r="MI83">
        <f t="shared" si="500"/>
        <v>0</v>
      </c>
      <c r="MJ83">
        <f t="shared" si="500"/>
        <v>0</v>
      </c>
      <c r="MK83">
        <f t="shared" si="500"/>
        <v>0</v>
      </c>
      <c r="ML83">
        <f t="shared" si="500"/>
        <v>0</v>
      </c>
      <c r="MM83">
        <f t="shared" si="500"/>
        <v>0</v>
      </c>
      <c r="MN83">
        <f t="shared" si="500"/>
        <v>0</v>
      </c>
      <c r="MO83">
        <f t="shared" si="500"/>
        <v>0</v>
      </c>
      <c r="MP83">
        <f t="shared" si="500"/>
        <v>0</v>
      </c>
      <c r="MQ83">
        <f t="shared" si="500"/>
        <v>0</v>
      </c>
      <c r="MR83">
        <f t="shared" si="500"/>
        <v>0</v>
      </c>
      <c r="MS83">
        <f t="shared" si="500"/>
        <v>0</v>
      </c>
      <c r="MT83">
        <f t="shared" si="500"/>
        <v>0</v>
      </c>
      <c r="MU83">
        <f t="shared" si="500"/>
        <v>0</v>
      </c>
      <c r="MV83">
        <f t="shared" si="500"/>
        <v>0</v>
      </c>
      <c r="MW83">
        <f t="shared" si="500"/>
        <v>0</v>
      </c>
      <c r="MX83">
        <f t="shared" si="500"/>
        <v>0</v>
      </c>
      <c r="MY83">
        <f t="shared" si="500"/>
        <v>0</v>
      </c>
      <c r="MZ83">
        <f t="shared" si="500"/>
        <v>0</v>
      </c>
      <c r="NA83">
        <f t="shared" si="500"/>
        <v>0</v>
      </c>
      <c r="NB83">
        <f t="shared" si="500"/>
        <v>0</v>
      </c>
      <c r="NC83">
        <f t="shared" si="500"/>
        <v>0</v>
      </c>
      <c r="ND83">
        <f t="shared" si="500"/>
        <v>0</v>
      </c>
      <c r="NE83">
        <f t="shared" si="500"/>
        <v>0</v>
      </c>
      <c r="NF83">
        <f t="shared" si="500"/>
        <v>0</v>
      </c>
      <c r="NG83">
        <f t="shared" si="500"/>
        <v>0</v>
      </c>
      <c r="NH83">
        <f t="shared" si="500"/>
        <v>0</v>
      </c>
      <c r="NI83">
        <f t="shared" si="500"/>
        <v>0</v>
      </c>
      <c r="NJ83">
        <f t="shared" si="500"/>
        <v>0</v>
      </c>
      <c r="NK83">
        <f t="shared" si="500"/>
        <v>0</v>
      </c>
      <c r="NL83">
        <f t="shared" si="500"/>
        <v>0</v>
      </c>
      <c r="NM83">
        <f t="shared" si="500"/>
        <v>0</v>
      </c>
      <c r="NN83">
        <f t="shared" si="500"/>
        <v>0</v>
      </c>
      <c r="NO83">
        <f t="shared" si="500"/>
        <v>0</v>
      </c>
      <c r="NP83">
        <f t="shared" si="500"/>
        <v>0</v>
      </c>
      <c r="NQ83">
        <f t="shared" si="500"/>
        <v>0</v>
      </c>
      <c r="NR83">
        <f t="shared" si="500"/>
        <v>0</v>
      </c>
      <c r="NS83">
        <f t="shared" si="500"/>
        <v>0</v>
      </c>
      <c r="NT83">
        <f t="shared" si="500"/>
        <v>0</v>
      </c>
      <c r="NU83">
        <f t="shared" si="500"/>
        <v>0</v>
      </c>
      <c r="NV83">
        <f t="shared" si="500"/>
        <v>0</v>
      </c>
      <c r="NW83">
        <f t="shared" si="500"/>
        <v>0</v>
      </c>
      <c r="NX83">
        <f t="shared" si="500"/>
        <v>0</v>
      </c>
      <c r="NY83">
        <f t="shared" si="500"/>
        <v>0</v>
      </c>
      <c r="NZ83">
        <f t="shared" si="500"/>
        <v>0</v>
      </c>
      <c r="OA83">
        <f t="shared" si="500"/>
        <v>0</v>
      </c>
      <c r="OB83">
        <f t="shared" si="500"/>
        <v>0</v>
      </c>
      <c r="OC83">
        <f t="shared" si="500"/>
        <v>0</v>
      </c>
      <c r="OD83">
        <f t="shared" si="500"/>
        <v>0</v>
      </c>
      <c r="OE83">
        <f t="shared" ref="OE83:OS83" si="501">OE$9*OE217</f>
        <v>0</v>
      </c>
      <c r="OF83">
        <f t="shared" si="501"/>
        <v>0</v>
      </c>
      <c r="OG83">
        <f t="shared" si="501"/>
        <v>0</v>
      </c>
      <c r="OH83">
        <f t="shared" si="501"/>
        <v>0</v>
      </c>
      <c r="OI83">
        <f t="shared" si="501"/>
        <v>0</v>
      </c>
      <c r="OJ83">
        <f t="shared" si="501"/>
        <v>0</v>
      </c>
      <c r="OK83">
        <f t="shared" si="501"/>
        <v>0</v>
      </c>
      <c r="OL83">
        <f t="shared" si="501"/>
        <v>0</v>
      </c>
      <c r="OM83">
        <f t="shared" si="501"/>
        <v>0</v>
      </c>
      <c r="ON83">
        <f t="shared" si="501"/>
        <v>0</v>
      </c>
      <c r="OO83">
        <f t="shared" si="501"/>
        <v>0</v>
      </c>
      <c r="OP83">
        <f t="shared" si="501"/>
        <v>0</v>
      </c>
      <c r="OQ83">
        <f t="shared" si="501"/>
        <v>0</v>
      </c>
      <c r="OR83">
        <f t="shared" si="501"/>
        <v>0</v>
      </c>
      <c r="OS83">
        <f t="shared" si="501"/>
        <v>0</v>
      </c>
    </row>
    <row r="84" spans="1:409">
      <c r="A84">
        <f>Rådata_6000!A80</f>
        <v>0</v>
      </c>
      <c r="B84" s="311">
        <f t="shared" si="487"/>
        <v>0</v>
      </c>
      <c r="C84" s="47">
        <f t="shared" si="479"/>
        <v>0</v>
      </c>
      <c r="D84" s="47">
        <f t="shared" si="479"/>
        <v>0</v>
      </c>
      <c r="E84" s="47">
        <f t="shared" si="479"/>
        <v>0</v>
      </c>
      <c r="F84" s="47">
        <f t="shared" si="479"/>
        <v>0</v>
      </c>
      <c r="G84" s="47">
        <f t="shared" si="479"/>
        <v>0</v>
      </c>
      <c r="H84" s="47">
        <f t="shared" si="479"/>
        <v>0</v>
      </c>
      <c r="I84" s="312">
        <f t="shared" si="479"/>
        <v>0</v>
      </c>
      <c r="J84">
        <f t="shared" ref="J84:BU84" si="502">J$9*J218</f>
        <v>0</v>
      </c>
      <c r="K84">
        <f t="shared" si="502"/>
        <v>0</v>
      </c>
      <c r="L84">
        <f t="shared" si="502"/>
        <v>0</v>
      </c>
      <c r="M84">
        <f t="shared" si="502"/>
        <v>0</v>
      </c>
      <c r="N84">
        <f t="shared" si="502"/>
        <v>0</v>
      </c>
      <c r="O84">
        <f t="shared" si="502"/>
        <v>0</v>
      </c>
      <c r="P84">
        <f t="shared" si="502"/>
        <v>0</v>
      </c>
      <c r="Q84">
        <f t="shared" si="502"/>
        <v>0</v>
      </c>
      <c r="R84">
        <f t="shared" si="502"/>
        <v>0</v>
      </c>
      <c r="S84">
        <f t="shared" si="502"/>
        <v>0</v>
      </c>
      <c r="T84">
        <f t="shared" si="502"/>
        <v>0</v>
      </c>
      <c r="U84">
        <f t="shared" si="502"/>
        <v>0</v>
      </c>
      <c r="V84">
        <f t="shared" si="502"/>
        <v>0</v>
      </c>
      <c r="W84">
        <f t="shared" si="502"/>
        <v>0</v>
      </c>
      <c r="X84">
        <f t="shared" si="502"/>
        <v>0</v>
      </c>
      <c r="Y84">
        <f t="shared" si="502"/>
        <v>0</v>
      </c>
      <c r="Z84">
        <f t="shared" si="502"/>
        <v>0</v>
      </c>
      <c r="AA84">
        <f t="shared" si="502"/>
        <v>0</v>
      </c>
      <c r="AB84">
        <f t="shared" si="502"/>
        <v>0</v>
      </c>
      <c r="AC84">
        <f t="shared" si="502"/>
        <v>0</v>
      </c>
      <c r="AD84">
        <f t="shared" si="502"/>
        <v>0</v>
      </c>
      <c r="AE84">
        <f t="shared" si="502"/>
        <v>0</v>
      </c>
      <c r="AF84">
        <f t="shared" si="502"/>
        <v>0</v>
      </c>
      <c r="AG84">
        <f t="shared" si="502"/>
        <v>0</v>
      </c>
      <c r="AH84">
        <f t="shared" si="502"/>
        <v>0</v>
      </c>
      <c r="AI84">
        <f t="shared" si="502"/>
        <v>0</v>
      </c>
      <c r="AJ84">
        <f t="shared" si="502"/>
        <v>0</v>
      </c>
      <c r="AK84">
        <f t="shared" si="502"/>
        <v>0</v>
      </c>
      <c r="AL84">
        <f t="shared" si="502"/>
        <v>0</v>
      </c>
      <c r="AM84">
        <f t="shared" si="502"/>
        <v>0</v>
      </c>
      <c r="AN84">
        <f t="shared" si="502"/>
        <v>0</v>
      </c>
      <c r="AO84">
        <f t="shared" si="502"/>
        <v>0</v>
      </c>
      <c r="AP84">
        <f t="shared" si="502"/>
        <v>0</v>
      </c>
      <c r="AQ84">
        <f t="shared" si="502"/>
        <v>0</v>
      </c>
      <c r="AR84">
        <f t="shared" si="502"/>
        <v>0</v>
      </c>
      <c r="AS84">
        <f t="shared" si="502"/>
        <v>0</v>
      </c>
      <c r="AT84">
        <f t="shared" si="502"/>
        <v>0</v>
      </c>
      <c r="AU84">
        <f t="shared" si="502"/>
        <v>0</v>
      </c>
      <c r="AV84">
        <f t="shared" si="502"/>
        <v>0</v>
      </c>
      <c r="AW84">
        <f t="shared" si="502"/>
        <v>0</v>
      </c>
      <c r="AX84">
        <f t="shared" si="502"/>
        <v>0</v>
      </c>
      <c r="AY84">
        <f t="shared" si="502"/>
        <v>0</v>
      </c>
      <c r="AZ84">
        <f t="shared" si="502"/>
        <v>0</v>
      </c>
      <c r="BA84">
        <f t="shared" si="502"/>
        <v>0</v>
      </c>
      <c r="BB84">
        <f t="shared" si="502"/>
        <v>0</v>
      </c>
      <c r="BC84">
        <f t="shared" si="502"/>
        <v>0</v>
      </c>
      <c r="BD84">
        <f t="shared" si="502"/>
        <v>0</v>
      </c>
      <c r="BE84">
        <f t="shared" si="502"/>
        <v>0</v>
      </c>
      <c r="BF84">
        <f t="shared" si="502"/>
        <v>0</v>
      </c>
      <c r="BG84">
        <f t="shared" si="502"/>
        <v>0</v>
      </c>
      <c r="BH84">
        <f t="shared" si="502"/>
        <v>0</v>
      </c>
      <c r="BI84">
        <f t="shared" si="502"/>
        <v>0</v>
      </c>
      <c r="BJ84">
        <f t="shared" si="502"/>
        <v>0</v>
      </c>
      <c r="BK84">
        <f t="shared" si="502"/>
        <v>0</v>
      </c>
      <c r="BL84">
        <f t="shared" si="502"/>
        <v>0</v>
      </c>
      <c r="BM84">
        <f t="shared" si="502"/>
        <v>0</v>
      </c>
      <c r="BN84">
        <f t="shared" si="502"/>
        <v>0</v>
      </c>
      <c r="BO84">
        <f t="shared" si="502"/>
        <v>0</v>
      </c>
      <c r="BP84">
        <f t="shared" si="502"/>
        <v>0</v>
      </c>
      <c r="BQ84">
        <f t="shared" si="502"/>
        <v>0</v>
      </c>
      <c r="BR84">
        <f t="shared" si="502"/>
        <v>0</v>
      </c>
      <c r="BS84">
        <f t="shared" si="502"/>
        <v>0</v>
      </c>
      <c r="BT84">
        <f t="shared" si="502"/>
        <v>0</v>
      </c>
      <c r="BU84">
        <f t="shared" si="502"/>
        <v>0</v>
      </c>
      <c r="BV84">
        <f t="shared" ref="BV84:EG84" si="503">BV$9*BV218</f>
        <v>0</v>
      </c>
      <c r="BW84">
        <f t="shared" si="503"/>
        <v>0</v>
      </c>
      <c r="BX84">
        <f t="shared" si="503"/>
        <v>0</v>
      </c>
      <c r="BY84">
        <f t="shared" si="503"/>
        <v>0</v>
      </c>
      <c r="BZ84">
        <f t="shared" si="503"/>
        <v>0</v>
      </c>
      <c r="CA84">
        <f t="shared" si="503"/>
        <v>0</v>
      </c>
      <c r="CB84">
        <f t="shared" si="503"/>
        <v>0</v>
      </c>
      <c r="CC84">
        <f t="shared" si="503"/>
        <v>0</v>
      </c>
      <c r="CD84">
        <f t="shared" si="503"/>
        <v>0</v>
      </c>
      <c r="CE84">
        <f t="shared" si="503"/>
        <v>0</v>
      </c>
      <c r="CF84">
        <f t="shared" si="503"/>
        <v>0</v>
      </c>
      <c r="CG84">
        <f t="shared" si="503"/>
        <v>0</v>
      </c>
      <c r="CH84">
        <f t="shared" si="503"/>
        <v>0</v>
      </c>
      <c r="CI84">
        <f t="shared" si="503"/>
        <v>0</v>
      </c>
      <c r="CJ84">
        <f t="shared" si="503"/>
        <v>0</v>
      </c>
      <c r="CK84">
        <f t="shared" si="503"/>
        <v>0</v>
      </c>
      <c r="CL84">
        <f t="shared" si="503"/>
        <v>0</v>
      </c>
      <c r="CM84">
        <f t="shared" si="503"/>
        <v>0</v>
      </c>
      <c r="CN84">
        <f t="shared" si="503"/>
        <v>0</v>
      </c>
      <c r="CO84">
        <f t="shared" si="503"/>
        <v>0</v>
      </c>
      <c r="CP84">
        <f t="shared" si="503"/>
        <v>0</v>
      </c>
      <c r="CQ84">
        <f t="shared" si="503"/>
        <v>0</v>
      </c>
      <c r="CR84">
        <f t="shared" si="503"/>
        <v>0</v>
      </c>
      <c r="CS84">
        <f t="shared" si="503"/>
        <v>0</v>
      </c>
      <c r="CT84">
        <f t="shared" si="503"/>
        <v>0</v>
      </c>
      <c r="CU84">
        <f t="shared" si="503"/>
        <v>0</v>
      </c>
      <c r="CV84">
        <f t="shared" si="503"/>
        <v>0</v>
      </c>
      <c r="CW84">
        <f t="shared" si="503"/>
        <v>0</v>
      </c>
      <c r="CX84">
        <f t="shared" si="503"/>
        <v>0</v>
      </c>
      <c r="CY84">
        <f t="shared" si="503"/>
        <v>0</v>
      </c>
      <c r="CZ84">
        <f t="shared" si="503"/>
        <v>0</v>
      </c>
      <c r="DA84">
        <f t="shared" si="503"/>
        <v>0</v>
      </c>
      <c r="DB84">
        <f t="shared" si="503"/>
        <v>0</v>
      </c>
      <c r="DC84">
        <f t="shared" si="503"/>
        <v>0</v>
      </c>
      <c r="DD84">
        <f t="shared" si="503"/>
        <v>0</v>
      </c>
      <c r="DE84">
        <f t="shared" si="503"/>
        <v>0</v>
      </c>
      <c r="DF84">
        <f t="shared" si="503"/>
        <v>0</v>
      </c>
      <c r="DG84">
        <f t="shared" si="503"/>
        <v>0</v>
      </c>
      <c r="DH84">
        <f t="shared" si="503"/>
        <v>0</v>
      </c>
      <c r="DI84">
        <f t="shared" si="503"/>
        <v>0</v>
      </c>
      <c r="DJ84">
        <f t="shared" si="503"/>
        <v>0</v>
      </c>
      <c r="DK84">
        <f t="shared" si="503"/>
        <v>0</v>
      </c>
      <c r="DL84">
        <f t="shared" si="503"/>
        <v>0</v>
      </c>
      <c r="DM84">
        <f t="shared" si="503"/>
        <v>0</v>
      </c>
      <c r="DN84">
        <f t="shared" si="503"/>
        <v>0</v>
      </c>
      <c r="DO84">
        <f t="shared" si="503"/>
        <v>0</v>
      </c>
      <c r="DP84">
        <f t="shared" si="503"/>
        <v>0</v>
      </c>
      <c r="DQ84">
        <f t="shared" si="503"/>
        <v>0</v>
      </c>
      <c r="DR84">
        <f t="shared" si="503"/>
        <v>0</v>
      </c>
      <c r="DS84">
        <f t="shared" si="503"/>
        <v>0</v>
      </c>
      <c r="DT84">
        <f t="shared" si="503"/>
        <v>0</v>
      </c>
      <c r="DU84">
        <f t="shared" si="503"/>
        <v>0</v>
      </c>
      <c r="DV84">
        <f t="shared" si="503"/>
        <v>0</v>
      </c>
      <c r="DW84">
        <f t="shared" si="503"/>
        <v>0</v>
      </c>
      <c r="DX84">
        <f t="shared" si="503"/>
        <v>0</v>
      </c>
      <c r="DY84">
        <f t="shared" si="503"/>
        <v>0</v>
      </c>
      <c r="DZ84">
        <f t="shared" si="503"/>
        <v>0</v>
      </c>
      <c r="EA84">
        <f t="shared" si="503"/>
        <v>0</v>
      </c>
      <c r="EB84">
        <f t="shared" si="503"/>
        <v>0</v>
      </c>
      <c r="EC84">
        <f t="shared" si="503"/>
        <v>0</v>
      </c>
      <c r="ED84">
        <f t="shared" si="503"/>
        <v>0</v>
      </c>
      <c r="EE84">
        <f t="shared" si="503"/>
        <v>0</v>
      </c>
      <c r="EF84">
        <f t="shared" si="503"/>
        <v>0</v>
      </c>
      <c r="EG84">
        <f t="shared" si="503"/>
        <v>0</v>
      </c>
      <c r="EH84">
        <f t="shared" ref="EH84:GS84" si="504">EH$9*EH218</f>
        <v>0</v>
      </c>
      <c r="EI84">
        <f t="shared" si="504"/>
        <v>0</v>
      </c>
      <c r="EJ84">
        <f t="shared" si="504"/>
        <v>0</v>
      </c>
      <c r="EK84">
        <f t="shared" si="504"/>
        <v>0</v>
      </c>
      <c r="EL84">
        <f t="shared" si="504"/>
        <v>0</v>
      </c>
      <c r="EM84">
        <f t="shared" si="504"/>
        <v>0</v>
      </c>
      <c r="EN84">
        <f t="shared" si="504"/>
        <v>0</v>
      </c>
      <c r="EO84">
        <f t="shared" si="504"/>
        <v>0</v>
      </c>
      <c r="EP84">
        <f t="shared" si="504"/>
        <v>0</v>
      </c>
      <c r="EQ84">
        <f t="shared" si="504"/>
        <v>0</v>
      </c>
      <c r="ER84">
        <f t="shared" si="504"/>
        <v>0</v>
      </c>
      <c r="ES84">
        <f t="shared" si="504"/>
        <v>0</v>
      </c>
      <c r="ET84">
        <f t="shared" si="504"/>
        <v>0</v>
      </c>
      <c r="EU84">
        <f t="shared" si="504"/>
        <v>0</v>
      </c>
      <c r="EV84">
        <f t="shared" si="504"/>
        <v>0</v>
      </c>
      <c r="EW84">
        <f t="shared" si="504"/>
        <v>0</v>
      </c>
      <c r="EX84">
        <f t="shared" si="504"/>
        <v>0</v>
      </c>
      <c r="EY84">
        <f t="shared" si="504"/>
        <v>0</v>
      </c>
      <c r="EZ84">
        <f t="shared" si="504"/>
        <v>0</v>
      </c>
      <c r="FA84">
        <f t="shared" si="504"/>
        <v>0</v>
      </c>
      <c r="FB84">
        <f t="shared" si="504"/>
        <v>0</v>
      </c>
      <c r="FC84">
        <f t="shared" si="504"/>
        <v>0</v>
      </c>
      <c r="FD84">
        <f t="shared" si="504"/>
        <v>0</v>
      </c>
      <c r="FE84">
        <f t="shared" si="504"/>
        <v>0</v>
      </c>
      <c r="FF84">
        <f t="shared" si="504"/>
        <v>0</v>
      </c>
      <c r="FG84">
        <f t="shared" si="504"/>
        <v>0</v>
      </c>
      <c r="FH84">
        <f t="shared" si="504"/>
        <v>0</v>
      </c>
      <c r="FI84">
        <f t="shared" si="504"/>
        <v>0</v>
      </c>
      <c r="FJ84">
        <f t="shared" si="504"/>
        <v>0</v>
      </c>
      <c r="FK84">
        <f t="shared" si="504"/>
        <v>0</v>
      </c>
      <c r="FL84">
        <f t="shared" si="504"/>
        <v>0</v>
      </c>
      <c r="FM84">
        <f t="shared" si="504"/>
        <v>0</v>
      </c>
      <c r="FN84">
        <f t="shared" si="504"/>
        <v>0</v>
      </c>
      <c r="FO84">
        <f t="shared" si="504"/>
        <v>0</v>
      </c>
      <c r="FP84">
        <f t="shared" si="504"/>
        <v>0</v>
      </c>
      <c r="FQ84">
        <f t="shared" si="504"/>
        <v>0</v>
      </c>
      <c r="FR84">
        <f t="shared" si="504"/>
        <v>0</v>
      </c>
      <c r="FS84">
        <f t="shared" si="504"/>
        <v>0</v>
      </c>
      <c r="FT84">
        <f t="shared" si="504"/>
        <v>0</v>
      </c>
      <c r="FU84">
        <f t="shared" si="504"/>
        <v>0</v>
      </c>
      <c r="FV84">
        <f t="shared" si="504"/>
        <v>0</v>
      </c>
      <c r="FW84">
        <f t="shared" si="504"/>
        <v>0</v>
      </c>
      <c r="FX84">
        <f t="shared" si="504"/>
        <v>0</v>
      </c>
      <c r="FY84">
        <f t="shared" si="504"/>
        <v>0</v>
      </c>
      <c r="FZ84">
        <f t="shared" si="504"/>
        <v>0</v>
      </c>
      <c r="GA84">
        <f t="shared" si="504"/>
        <v>0</v>
      </c>
      <c r="GB84">
        <f t="shared" si="504"/>
        <v>0</v>
      </c>
      <c r="GC84">
        <f t="shared" si="504"/>
        <v>0</v>
      </c>
      <c r="GD84">
        <f t="shared" si="504"/>
        <v>0</v>
      </c>
      <c r="GE84">
        <f t="shared" si="504"/>
        <v>0</v>
      </c>
      <c r="GF84">
        <f t="shared" si="504"/>
        <v>0</v>
      </c>
      <c r="GG84">
        <f t="shared" si="504"/>
        <v>0</v>
      </c>
      <c r="GH84">
        <f t="shared" si="504"/>
        <v>0</v>
      </c>
      <c r="GI84">
        <f t="shared" si="504"/>
        <v>0</v>
      </c>
      <c r="GJ84">
        <f t="shared" si="504"/>
        <v>0</v>
      </c>
      <c r="GK84">
        <f t="shared" si="504"/>
        <v>0</v>
      </c>
      <c r="GL84">
        <f t="shared" si="504"/>
        <v>0</v>
      </c>
      <c r="GM84">
        <f t="shared" si="504"/>
        <v>0</v>
      </c>
      <c r="GN84">
        <f t="shared" si="504"/>
        <v>0</v>
      </c>
      <c r="GO84">
        <f t="shared" si="504"/>
        <v>0</v>
      </c>
      <c r="GP84">
        <f t="shared" si="504"/>
        <v>0</v>
      </c>
      <c r="GQ84">
        <f t="shared" si="504"/>
        <v>0</v>
      </c>
      <c r="GR84">
        <f t="shared" si="504"/>
        <v>0</v>
      </c>
      <c r="GS84">
        <f t="shared" si="504"/>
        <v>0</v>
      </c>
      <c r="GT84">
        <f t="shared" ref="GT84:JE84" si="505">GT$9*GT218</f>
        <v>0</v>
      </c>
      <c r="GU84">
        <f t="shared" si="505"/>
        <v>0</v>
      </c>
      <c r="GV84">
        <f t="shared" si="505"/>
        <v>0</v>
      </c>
      <c r="GW84">
        <f t="shared" si="505"/>
        <v>0</v>
      </c>
      <c r="GX84">
        <f t="shared" si="505"/>
        <v>0</v>
      </c>
      <c r="GY84">
        <f t="shared" si="505"/>
        <v>0</v>
      </c>
      <c r="GZ84">
        <f t="shared" si="505"/>
        <v>0</v>
      </c>
      <c r="HA84">
        <f t="shared" si="505"/>
        <v>0</v>
      </c>
      <c r="HB84">
        <f t="shared" si="505"/>
        <v>0</v>
      </c>
      <c r="HC84">
        <f t="shared" si="505"/>
        <v>0</v>
      </c>
      <c r="HD84">
        <f t="shared" si="505"/>
        <v>0</v>
      </c>
      <c r="HE84">
        <f t="shared" si="505"/>
        <v>0</v>
      </c>
      <c r="HF84">
        <f t="shared" si="505"/>
        <v>0</v>
      </c>
      <c r="HG84">
        <f t="shared" si="505"/>
        <v>0</v>
      </c>
      <c r="HH84">
        <f t="shared" si="505"/>
        <v>0</v>
      </c>
      <c r="HI84">
        <f t="shared" si="505"/>
        <v>0</v>
      </c>
      <c r="HJ84">
        <f t="shared" si="505"/>
        <v>0</v>
      </c>
      <c r="HK84">
        <f t="shared" si="505"/>
        <v>0</v>
      </c>
      <c r="HL84">
        <f t="shared" si="505"/>
        <v>0</v>
      </c>
      <c r="HM84">
        <f t="shared" si="505"/>
        <v>0</v>
      </c>
      <c r="HN84">
        <f t="shared" si="505"/>
        <v>0</v>
      </c>
      <c r="HO84">
        <f t="shared" si="505"/>
        <v>0</v>
      </c>
      <c r="HP84">
        <f t="shared" si="505"/>
        <v>0</v>
      </c>
      <c r="HQ84">
        <f t="shared" si="505"/>
        <v>0</v>
      </c>
      <c r="HR84">
        <f t="shared" si="505"/>
        <v>0</v>
      </c>
      <c r="HS84">
        <f t="shared" si="505"/>
        <v>0</v>
      </c>
      <c r="HT84">
        <f t="shared" si="505"/>
        <v>0</v>
      </c>
      <c r="HU84">
        <f t="shared" si="505"/>
        <v>0</v>
      </c>
      <c r="HV84">
        <f t="shared" si="505"/>
        <v>0</v>
      </c>
      <c r="HW84">
        <f t="shared" si="505"/>
        <v>0</v>
      </c>
      <c r="HX84">
        <f t="shared" si="505"/>
        <v>0</v>
      </c>
      <c r="HY84">
        <f t="shared" si="505"/>
        <v>0</v>
      </c>
      <c r="HZ84">
        <f t="shared" si="505"/>
        <v>0</v>
      </c>
      <c r="IA84">
        <f t="shared" si="505"/>
        <v>0</v>
      </c>
      <c r="IB84">
        <f t="shared" si="505"/>
        <v>0</v>
      </c>
      <c r="IC84">
        <f t="shared" si="505"/>
        <v>0</v>
      </c>
      <c r="ID84">
        <f t="shared" si="505"/>
        <v>0</v>
      </c>
      <c r="IE84">
        <f t="shared" si="505"/>
        <v>0</v>
      </c>
      <c r="IF84">
        <f t="shared" si="505"/>
        <v>0</v>
      </c>
      <c r="IG84">
        <f t="shared" si="505"/>
        <v>0</v>
      </c>
      <c r="IH84">
        <f t="shared" si="505"/>
        <v>0</v>
      </c>
      <c r="II84">
        <f t="shared" si="505"/>
        <v>0</v>
      </c>
      <c r="IJ84">
        <f t="shared" si="505"/>
        <v>0</v>
      </c>
      <c r="IK84">
        <f t="shared" si="505"/>
        <v>0</v>
      </c>
      <c r="IL84">
        <f t="shared" si="505"/>
        <v>0</v>
      </c>
      <c r="IM84">
        <f t="shared" si="505"/>
        <v>0</v>
      </c>
      <c r="IN84">
        <f t="shared" si="505"/>
        <v>0</v>
      </c>
      <c r="IO84">
        <f t="shared" si="505"/>
        <v>0</v>
      </c>
      <c r="IP84">
        <f t="shared" si="505"/>
        <v>0</v>
      </c>
      <c r="IQ84">
        <f t="shared" si="505"/>
        <v>0</v>
      </c>
      <c r="IR84">
        <f t="shared" si="505"/>
        <v>0</v>
      </c>
      <c r="IS84">
        <f t="shared" si="505"/>
        <v>0</v>
      </c>
      <c r="IT84">
        <f t="shared" si="505"/>
        <v>0</v>
      </c>
      <c r="IU84">
        <f t="shared" si="505"/>
        <v>0</v>
      </c>
      <c r="IV84">
        <f t="shared" si="505"/>
        <v>0</v>
      </c>
      <c r="IW84">
        <f t="shared" si="505"/>
        <v>0</v>
      </c>
      <c r="IX84">
        <f t="shared" si="505"/>
        <v>0</v>
      </c>
      <c r="IY84">
        <f t="shared" si="505"/>
        <v>0</v>
      </c>
      <c r="IZ84">
        <f t="shared" si="505"/>
        <v>0</v>
      </c>
      <c r="JA84">
        <f t="shared" si="505"/>
        <v>0</v>
      </c>
      <c r="JB84">
        <f t="shared" si="505"/>
        <v>0</v>
      </c>
      <c r="JC84">
        <f t="shared" si="505"/>
        <v>0</v>
      </c>
      <c r="JD84">
        <f t="shared" si="505"/>
        <v>0</v>
      </c>
      <c r="JE84">
        <f t="shared" si="505"/>
        <v>0</v>
      </c>
      <c r="JF84">
        <f t="shared" ref="JF84:LQ84" si="506">JF$9*JF218</f>
        <v>0</v>
      </c>
      <c r="JG84">
        <f t="shared" si="506"/>
        <v>0</v>
      </c>
      <c r="JH84">
        <f t="shared" si="506"/>
        <v>0</v>
      </c>
      <c r="JI84">
        <f t="shared" si="506"/>
        <v>0</v>
      </c>
      <c r="JJ84">
        <f t="shared" si="506"/>
        <v>0</v>
      </c>
      <c r="JK84">
        <f t="shared" si="506"/>
        <v>0</v>
      </c>
      <c r="JL84">
        <f t="shared" si="506"/>
        <v>0</v>
      </c>
      <c r="JM84">
        <f t="shared" si="506"/>
        <v>0</v>
      </c>
      <c r="JN84">
        <f t="shared" si="506"/>
        <v>0</v>
      </c>
      <c r="JO84">
        <f t="shared" si="506"/>
        <v>0</v>
      </c>
      <c r="JP84">
        <f t="shared" si="506"/>
        <v>0</v>
      </c>
      <c r="JQ84">
        <f t="shared" si="506"/>
        <v>0</v>
      </c>
      <c r="JR84">
        <f t="shared" si="506"/>
        <v>0</v>
      </c>
      <c r="JS84">
        <f t="shared" si="506"/>
        <v>0</v>
      </c>
      <c r="JT84">
        <f t="shared" si="506"/>
        <v>0</v>
      </c>
      <c r="JU84">
        <f t="shared" si="506"/>
        <v>0</v>
      </c>
      <c r="JV84">
        <f t="shared" si="506"/>
        <v>0</v>
      </c>
      <c r="JW84">
        <f t="shared" si="506"/>
        <v>0</v>
      </c>
      <c r="JX84">
        <f t="shared" si="506"/>
        <v>0</v>
      </c>
      <c r="JY84">
        <f t="shared" si="506"/>
        <v>0</v>
      </c>
      <c r="JZ84">
        <f t="shared" si="506"/>
        <v>0</v>
      </c>
      <c r="KA84">
        <f t="shared" si="506"/>
        <v>0</v>
      </c>
      <c r="KB84">
        <f t="shared" si="506"/>
        <v>0</v>
      </c>
      <c r="KC84">
        <f t="shared" si="506"/>
        <v>0</v>
      </c>
      <c r="KD84">
        <f t="shared" si="506"/>
        <v>0</v>
      </c>
      <c r="KE84">
        <f t="shared" si="506"/>
        <v>0</v>
      </c>
      <c r="KF84">
        <f t="shared" si="506"/>
        <v>0</v>
      </c>
      <c r="KG84">
        <f t="shared" si="506"/>
        <v>0</v>
      </c>
      <c r="KH84">
        <f t="shared" si="506"/>
        <v>0</v>
      </c>
      <c r="KI84">
        <f t="shared" si="506"/>
        <v>0</v>
      </c>
      <c r="KJ84">
        <f t="shared" si="506"/>
        <v>0</v>
      </c>
      <c r="KK84">
        <f t="shared" si="506"/>
        <v>0</v>
      </c>
      <c r="KL84">
        <f t="shared" si="506"/>
        <v>0</v>
      </c>
      <c r="KM84">
        <f t="shared" si="506"/>
        <v>0</v>
      </c>
      <c r="KN84">
        <f t="shared" si="506"/>
        <v>0</v>
      </c>
      <c r="KO84">
        <f t="shared" si="506"/>
        <v>0</v>
      </c>
      <c r="KP84">
        <f t="shared" si="506"/>
        <v>0</v>
      </c>
      <c r="KQ84">
        <f t="shared" si="506"/>
        <v>0</v>
      </c>
      <c r="KR84">
        <f t="shared" si="506"/>
        <v>0</v>
      </c>
      <c r="KS84">
        <f t="shared" si="506"/>
        <v>0</v>
      </c>
      <c r="KT84">
        <f t="shared" si="506"/>
        <v>0</v>
      </c>
      <c r="KU84">
        <f t="shared" si="506"/>
        <v>0</v>
      </c>
      <c r="KV84">
        <f t="shared" si="506"/>
        <v>0</v>
      </c>
      <c r="KW84">
        <f t="shared" si="506"/>
        <v>0</v>
      </c>
      <c r="KX84">
        <f t="shared" si="506"/>
        <v>0</v>
      </c>
      <c r="KY84">
        <f t="shared" si="506"/>
        <v>0</v>
      </c>
      <c r="KZ84">
        <f t="shared" si="506"/>
        <v>0</v>
      </c>
      <c r="LA84">
        <f t="shared" si="506"/>
        <v>0</v>
      </c>
      <c r="LB84">
        <f t="shared" si="506"/>
        <v>0</v>
      </c>
      <c r="LC84">
        <f t="shared" si="506"/>
        <v>0</v>
      </c>
      <c r="LD84">
        <f t="shared" si="506"/>
        <v>0</v>
      </c>
      <c r="LE84">
        <f t="shared" si="506"/>
        <v>0</v>
      </c>
      <c r="LF84">
        <f t="shared" si="506"/>
        <v>0</v>
      </c>
      <c r="LG84">
        <f t="shared" si="506"/>
        <v>0</v>
      </c>
      <c r="LH84">
        <f t="shared" si="506"/>
        <v>0</v>
      </c>
      <c r="LI84">
        <f t="shared" si="506"/>
        <v>0</v>
      </c>
      <c r="LJ84">
        <f t="shared" si="506"/>
        <v>0</v>
      </c>
      <c r="LK84">
        <f t="shared" si="506"/>
        <v>0</v>
      </c>
      <c r="LL84">
        <f t="shared" si="506"/>
        <v>0</v>
      </c>
      <c r="LM84">
        <f t="shared" si="506"/>
        <v>0</v>
      </c>
      <c r="LN84">
        <f t="shared" si="506"/>
        <v>0</v>
      </c>
      <c r="LO84">
        <f t="shared" si="506"/>
        <v>0</v>
      </c>
      <c r="LP84">
        <f t="shared" si="506"/>
        <v>0</v>
      </c>
      <c r="LQ84">
        <f t="shared" si="506"/>
        <v>0</v>
      </c>
      <c r="LR84">
        <f t="shared" ref="LR84:OD84" si="507">LR$9*LR218</f>
        <v>0</v>
      </c>
      <c r="LS84">
        <f t="shared" si="507"/>
        <v>0</v>
      </c>
      <c r="LT84">
        <f t="shared" si="507"/>
        <v>0</v>
      </c>
      <c r="LU84">
        <f t="shared" si="507"/>
        <v>0</v>
      </c>
      <c r="LV84">
        <f t="shared" si="507"/>
        <v>0</v>
      </c>
      <c r="LW84">
        <f t="shared" si="507"/>
        <v>0</v>
      </c>
      <c r="LX84">
        <f t="shared" si="507"/>
        <v>0</v>
      </c>
      <c r="LY84">
        <f t="shared" si="507"/>
        <v>0</v>
      </c>
      <c r="LZ84">
        <f t="shared" si="507"/>
        <v>0</v>
      </c>
      <c r="MA84">
        <f t="shared" si="507"/>
        <v>0</v>
      </c>
      <c r="MB84">
        <f t="shared" si="507"/>
        <v>0</v>
      </c>
      <c r="MC84">
        <f t="shared" si="507"/>
        <v>0</v>
      </c>
      <c r="MD84">
        <f t="shared" si="507"/>
        <v>0</v>
      </c>
      <c r="ME84">
        <f t="shared" si="507"/>
        <v>0</v>
      </c>
      <c r="MF84">
        <f t="shared" si="507"/>
        <v>0</v>
      </c>
      <c r="MG84">
        <f t="shared" si="507"/>
        <v>0</v>
      </c>
      <c r="MH84">
        <f t="shared" si="507"/>
        <v>0</v>
      </c>
      <c r="MI84">
        <f t="shared" si="507"/>
        <v>0</v>
      </c>
      <c r="MJ84">
        <f t="shared" si="507"/>
        <v>0</v>
      </c>
      <c r="MK84">
        <f t="shared" si="507"/>
        <v>0</v>
      </c>
      <c r="ML84">
        <f t="shared" si="507"/>
        <v>0</v>
      </c>
      <c r="MM84">
        <f t="shared" si="507"/>
        <v>0</v>
      </c>
      <c r="MN84">
        <f t="shared" si="507"/>
        <v>0</v>
      </c>
      <c r="MO84">
        <f t="shared" si="507"/>
        <v>0</v>
      </c>
      <c r="MP84">
        <f t="shared" si="507"/>
        <v>0</v>
      </c>
      <c r="MQ84">
        <f t="shared" si="507"/>
        <v>0</v>
      </c>
      <c r="MR84">
        <f t="shared" si="507"/>
        <v>0</v>
      </c>
      <c r="MS84">
        <f t="shared" si="507"/>
        <v>0</v>
      </c>
      <c r="MT84">
        <f t="shared" si="507"/>
        <v>0</v>
      </c>
      <c r="MU84">
        <f t="shared" si="507"/>
        <v>0</v>
      </c>
      <c r="MV84">
        <f t="shared" si="507"/>
        <v>0</v>
      </c>
      <c r="MW84">
        <f t="shared" si="507"/>
        <v>0</v>
      </c>
      <c r="MX84">
        <f t="shared" si="507"/>
        <v>0</v>
      </c>
      <c r="MY84">
        <f t="shared" si="507"/>
        <v>0</v>
      </c>
      <c r="MZ84">
        <f t="shared" si="507"/>
        <v>0</v>
      </c>
      <c r="NA84">
        <f t="shared" si="507"/>
        <v>0</v>
      </c>
      <c r="NB84">
        <f t="shared" si="507"/>
        <v>0</v>
      </c>
      <c r="NC84">
        <f t="shared" si="507"/>
        <v>0</v>
      </c>
      <c r="ND84">
        <f t="shared" si="507"/>
        <v>0</v>
      </c>
      <c r="NE84">
        <f t="shared" si="507"/>
        <v>0</v>
      </c>
      <c r="NF84">
        <f t="shared" si="507"/>
        <v>0</v>
      </c>
      <c r="NG84">
        <f t="shared" si="507"/>
        <v>0</v>
      </c>
      <c r="NH84">
        <f t="shared" si="507"/>
        <v>0</v>
      </c>
      <c r="NI84">
        <f t="shared" si="507"/>
        <v>0</v>
      </c>
      <c r="NJ84">
        <f t="shared" si="507"/>
        <v>0</v>
      </c>
      <c r="NK84">
        <f t="shared" si="507"/>
        <v>0</v>
      </c>
      <c r="NL84">
        <f t="shared" si="507"/>
        <v>0</v>
      </c>
      <c r="NM84">
        <f t="shared" si="507"/>
        <v>0</v>
      </c>
      <c r="NN84">
        <f t="shared" si="507"/>
        <v>0</v>
      </c>
      <c r="NO84">
        <f t="shared" si="507"/>
        <v>0</v>
      </c>
      <c r="NP84">
        <f t="shared" si="507"/>
        <v>0</v>
      </c>
      <c r="NQ84">
        <f t="shared" si="507"/>
        <v>0</v>
      </c>
      <c r="NR84">
        <f t="shared" si="507"/>
        <v>0</v>
      </c>
      <c r="NS84">
        <f t="shared" si="507"/>
        <v>0</v>
      </c>
      <c r="NT84">
        <f t="shared" si="507"/>
        <v>0</v>
      </c>
      <c r="NU84">
        <f t="shared" si="507"/>
        <v>0</v>
      </c>
      <c r="NV84">
        <f t="shared" si="507"/>
        <v>0</v>
      </c>
      <c r="NW84">
        <f t="shared" si="507"/>
        <v>0</v>
      </c>
      <c r="NX84">
        <f t="shared" si="507"/>
        <v>0</v>
      </c>
      <c r="NY84">
        <f t="shared" si="507"/>
        <v>0</v>
      </c>
      <c r="NZ84">
        <f t="shared" si="507"/>
        <v>0</v>
      </c>
      <c r="OA84">
        <f t="shared" si="507"/>
        <v>0</v>
      </c>
      <c r="OB84">
        <f t="shared" si="507"/>
        <v>0</v>
      </c>
      <c r="OC84">
        <f t="shared" si="507"/>
        <v>0</v>
      </c>
      <c r="OD84">
        <f t="shared" si="507"/>
        <v>0</v>
      </c>
      <c r="OE84">
        <f t="shared" ref="OE84:OS84" si="508">OE$9*OE218</f>
        <v>0</v>
      </c>
      <c r="OF84">
        <f t="shared" si="508"/>
        <v>0</v>
      </c>
      <c r="OG84">
        <f t="shared" si="508"/>
        <v>0</v>
      </c>
      <c r="OH84">
        <f t="shared" si="508"/>
        <v>0</v>
      </c>
      <c r="OI84">
        <f t="shared" si="508"/>
        <v>0</v>
      </c>
      <c r="OJ84">
        <f t="shared" si="508"/>
        <v>0</v>
      </c>
      <c r="OK84">
        <f t="shared" si="508"/>
        <v>0</v>
      </c>
      <c r="OL84">
        <f t="shared" si="508"/>
        <v>0</v>
      </c>
      <c r="OM84">
        <f t="shared" si="508"/>
        <v>0</v>
      </c>
      <c r="ON84">
        <f t="shared" si="508"/>
        <v>0</v>
      </c>
      <c r="OO84">
        <f t="shared" si="508"/>
        <v>0</v>
      </c>
      <c r="OP84">
        <f t="shared" si="508"/>
        <v>0</v>
      </c>
      <c r="OQ84">
        <f t="shared" si="508"/>
        <v>0</v>
      </c>
      <c r="OR84">
        <f t="shared" si="508"/>
        <v>0</v>
      </c>
      <c r="OS84">
        <f t="shared" si="508"/>
        <v>0</v>
      </c>
    </row>
    <row r="85" spans="1:409">
      <c r="A85">
        <f>Rådata_6000!A81</f>
        <v>0</v>
      </c>
      <c r="B85" s="311">
        <f t="shared" si="487"/>
        <v>0</v>
      </c>
      <c r="C85" s="47">
        <f t="shared" si="479"/>
        <v>0</v>
      </c>
      <c r="D85" s="47">
        <f t="shared" si="479"/>
        <v>0</v>
      </c>
      <c r="E85" s="47">
        <f t="shared" si="479"/>
        <v>0</v>
      </c>
      <c r="F85" s="47">
        <f t="shared" si="479"/>
        <v>0</v>
      </c>
      <c r="G85" s="47">
        <f t="shared" si="479"/>
        <v>0</v>
      </c>
      <c r="H85" s="47">
        <f t="shared" si="479"/>
        <v>0</v>
      </c>
      <c r="I85" s="312">
        <f t="shared" si="479"/>
        <v>0</v>
      </c>
      <c r="J85">
        <f t="shared" ref="J85:BU85" si="509">J$9*J219</f>
        <v>0</v>
      </c>
      <c r="K85">
        <f t="shared" si="509"/>
        <v>0</v>
      </c>
      <c r="L85">
        <f t="shared" si="509"/>
        <v>0</v>
      </c>
      <c r="M85">
        <f t="shared" si="509"/>
        <v>0</v>
      </c>
      <c r="N85">
        <f t="shared" si="509"/>
        <v>0</v>
      </c>
      <c r="O85">
        <f t="shared" si="509"/>
        <v>0</v>
      </c>
      <c r="P85">
        <f t="shared" si="509"/>
        <v>0</v>
      </c>
      <c r="Q85">
        <f t="shared" si="509"/>
        <v>0</v>
      </c>
      <c r="R85">
        <f t="shared" si="509"/>
        <v>0</v>
      </c>
      <c r="S85">
        <f t="shared" si="509"/>
        <v>0</v>
      </c>
      <c r="T85">
        <f t="shared" si="509"/>
        <v>0</v>
      </c>
      <c r="U85">
        <f t="shared" si="509"/>
        <v>0</v>
      </c>
      <c r="V85">
        <f t="shared" si="509"/>
        <v>0</v>
      </c>
      <c r="W85">
        <f t="shared" si="509"/>
        <v>0</v>
      </c>
      <c r="X85">
        <f t="shared" si="509"/>
        <v>0</v>
      </c>
      <c r="Y85">
        <f t="shared" si="509"/>
        <v>0</v>
      </c>
      <c r="Z85">
        <f t="shared" si="509"/>
        <v>0</v>
      </c>
      <c r="AA85">
        <f t="shared" si="509"/>
        <v>0</v>
      </c>
      <c r="AB85">
        <f t="shared" si="509"/>
        <v>0</v>
      </c>
      <c r="AC85">
        <f t="shared" si="509"/>
        <v>0</v>
      </c>
      <c r="AD85">
        <f t="shared" si="509"/>
        <v>0</v>
      </c>
      <c r="AE85">
        <f t="shared" si="509"/>
        <v>0</v>
      </c>
      <c r="AF85">
        <f t="shared" si="509"/>
        <v>0</v>
      </c>
      <c r="AG85">
        <f t="shared" si="509"/>
        <v>0</v>
      </c>
      <c r="AH85">
        <f t="shared" si="509"/>
        <v>0</v>
      </c>
      <c r="AI85">
        <f t="shared" si="509"/>
        <v>0</v>
      </c>
      <c r="AJ85">
        <f t="shared" si="509"/>
        <v>0</v>
      </c>
      <c r="AK85">
        <f t="shared" si="509"/>
        <v>0</v>
      </c>
      <c r="AL85">
        <f t="shared" si="509"/>
        <v>0</v>
      </c>
      <c r="AM85">
        <f t="shared" si="509"/>
        <v>0</v>
      </c>
      <c r="AN85">
        <f t="shared" si="509"/>
        <v>0</v>
      </c>
      <c r="AO85">
        <f t="shared" si="509"/>
        <v>0</v>
      </c>
      <c r="AP85">
        <f t="shared" si="509"/>
        <v>0</v>
      </c>
      <c r="AQ85">
        <f t="shared" si="509"/>
        <v>0</v>
      </c>
      <c r="AR85">
        <f t="shared" si="509"/>
        <v>0</v>
      </c>
      <c r="AS85">
        <f t="shared" si="509"/>
        <v>0</v>
      </c>
      <c r="AT85">
        <f t="shared" si="509"/>
        <v>0</v>
      </c>
      <c r="AU85">
        <f t="shared" si="509"/>
        <v>0</v>
      </c>
      <c r="AV85">
        <f t="shared" si="509"/>
        <v>0</v>
      </c>
      <c r="AW85">
        <f t="shared" si="509"/>
        <v>0</v>
      </c>
      <c r="AX85">
        <f t="shared" si="509"/>
        <v>0</v>
      </c>
      <c r="AY85">
        <f t="shared" si="509"/>
        <v>0</v>
      </c>
      <c r="AZ85">
        <f t="shared" si="509"/>
        <v>0</v>
      </c>
      <c r="BA85">
        <f t="shared" si="509"/>
        <v>0</v>
      </c>
      <c r="BB85">
        <f t="shared" si="509"/>
        <v>0</v>
      </c>
      <c r="BC85">
        <f t="shared" si="509"/>
        <v>0</v>
      </c>
      <c r="BD85">
        <f t="shared" si="509"/>
        <v>0</v>
      </c>
      <c r="BE85">
        <f t="shared" si="509"/>
        <v>0</v>
      </c>
      <c r="BF85">
        <f t="shared" si="509"/>
        <v>0</v>
      </c>
      <c r="BG85">
        <f t="shared" si="509"/>
        <v>0</v>
      </c>
      <c r="BH85">
        <f t="shared" si="509"/>
        <v>0</v>
      </c>
      <c r="BI85">
        <f t="shared" si="509"/>
        <v>0</v>
      </c>
      <c r="BJ85">
        <f t="shared" si="509"/>
        <v>0</v>
      </c>
      <c r="BK85">
        <f t="shared" si="509"/>
        <v>0</v>
      </c>
      <c r="BL85">
        <f t="shared" si="509"/>
        <v>0</v>
      </c>
      <c r="BM85">
        <f t="shared" si="509"/>
        <v>0</v>
      </c>
      <c r="BN85">
        <f t="shared" si="509"/>
        <v>0</v>
      </c>
      <c r="BO85">
        <f t="shared" si="509"/>
        <v>0</v>
      </c>
      <c r="BP85">
        <f t="shared" si="509"/>
        <v>0</v>
      </c>
      <c r="BQ85">
        <f t="shared" si="509"/>
        <v>0</v>
      </c>
      <c r="BR85">
        <f t="shared" si="509"/>
        <v>0</v>
      </c>
      <c r="BS85">
        <f t="shared" si="509"/>
        <v>0</v>
      </c>
      <c r="BT85">
        <f t="shared" si="509"/>
        <v>0</v>
      </c>
      <c r="BU85">
        <f t="shared" si="509"/>
        <v>0</v>
      </c>
      <c r="BV85">
        <f t="shared" ref="BV85:EG85" si="510">BV$9*BV219</f>
        <v>0</v>
      </c>
      <c r="BW85">
        <f t="shared" si="510"/>
        <v>0</v>
      </c>
      <c r="BX85">
        <f t="shared" si="510"/>
        <v>0</v>
      </c>
      <c r="BY85">
        <f t="shared" si="510"/>
        <v>0</v>
      </c>
      <c r="BZ85">
        <f t="shared" si="510"/>
        <v>0</v>
      </c>
      <c r="CA85">
        <f t="shared" si="510"/>
        <v>0</v>
      </c>
      <c r="CB85">
        <f t="shared" si="510"/>
        <v>0</v>
      </c>
      <c r="CC85">
        <f t="shared" si="510"/>
        <v>0</v>
      </c>
      <c r="CD85">
        <f t="shared" si="510"/>
        <v>0</v>
      </c>
      <c r="CE85">
        <f t="shared" si="510"/>
        <v>0</v>
      </c>
      <c r="CF85">
        <f t="shared" si="510"/>
        <v>0</v>
      </c>
      <c r="CG85">
        <f t="shared" si="510"/>
        <v>0</v>
      </c>
      <c r="CH85">
        <f t="shared" si="510"/>
        <v>0</v>
      </c>
      <c r="CI85">
        <f t="shared" si="510"/>
        <v>0</v>
      </c>
      <c r="CJ85">
        <f t="shared" si="510"/>
        <v>0</v>
      </c>
      <c r="CK85">
        <f t="shared" si="510"/>
        <v>0</v>
      </c>
      <c r="CL85">
        <f t="shared" si="510"/>
        <v>0</v>
      </c>
      <c r="CM85">
        <f t="shared" si="510"/>
        <v>0</v>
      </c>
      <c r="CN85">
        <f t="shared" si="510"/>
        <v>0</v>
      </c>
      <c r="CO85">
        <f t="shared" si="510"/>
        <v>0</v>
      </c>
      <c r="CP85">
        <f t="shared" si="510"/>
        <v>0</v>
      </c>
      <c r="CQ85">
        <f t="shared" si="510"/>
        <v>0</v>
      </c>
      <c r="CR85">
        <f t="shared" si="510"/>
        <v>0</v>
      </c>
      <c r="CS85">
        <f t="shared" si="510"/>
        <v>0</v>
      </c>
      <c r="CT85">
        <f t="shared" si="510"/>
        <v>0</v>
      </c>
      <c r="CU85">
        <f t="shared" si="510"/>
        <v>0</v>
      </c>
      <c r="CV85">
        <f t="shared" si="510"/>
        <v>0</v>
      </c>
      <c r="CW85">
        <f t="shared" si="510"/>
        <v>0</v>
      </c>
      <c r="CX85">
        <f t="shared" si="510"/>
        <v>0</v>
      </c>
      <c r="CY85">
        <f t="shared" si="510"/>
        <v>0</v>
      </c>
      <c r="CZ85">
        <f t="shared" si="510"/>
        <v>0</v>
      </c>
      <c r="DA85">
        <f t="shared" si="510"/>
        <v>0</v>
      </c>
      <c r="DB85">
        <f t="shared" si="510"/>
        <v>0</v>
      </c>
      <c r="DC85">
        <f t="shared" si="510"/>
        <v>0</v>
      </c>
      <c r="DD85">
        <f t="shared" si="510"/>
        <v>0</v>
      </c>
      <c r="DE85">
        <f t="shared" si="510"/>
        <v>0</v>
      </c>
      <c r="DF85">
        <f t="shared" si="510"/>
        <v>0</v>
      </c>
      <c r="DG85">
        <f t="shared" si="510"/>
        <v>0</v>
      </c>
      <c r="DH85">
        <f t="shared" si="510"/>
        <v>0</v>
      </c>
      <c r="DI85">
        <f t="shared" si="510"/>
        <v>0</v>
      </c>
      <c r="DJ85">
        <f t="shared" si="510"/>
        <v>0</v>
      </c>
      <c r="DK85">
        <f t="shared" si="510"/>
        <v>0</v>
      </c>
      <c r="DL85">
        <f t="shared" si="510"/>
        <v>0</v>
      </c>
      <c r="DM85">
        <f t="shared" si="510"/>
        <v>0</v>
      </c>
      <c r="DN85">
        <f t="shared" si="510"/>
        <v>0</v>
      </c>
      <c r="DO85">
        <f t="shared" si="510"/>
        <v>0</v>
      </c>
      <c r="DP85">
        <f t="shared" si="510"/>
        <v>0</v>
      </c>
      <c r="DQ85">
        <f t="shared" si="510"/>
        <v>0</v>
      </c>
      <c r="DR85">
        <f t="shared" si="510"/>
        <v>0</v>
      </c>
      <c r="DS85">
        <f t="shared" si="510"/>
        <v>0</v>
      </c>
      <c r="DT85">
        <f t="shared" si="510"/>
        <v>0</v>
      </c>
      <c r="DU85">
        <f t="shared" si="510"/>
        <v>0</v>
      </c>
      <c r="DV85">
        <f t="shared" si="510"/>
        <v>0</v>
      </c>
      <c r="DW85">
        <f t="shared" si="510"/>
        <v>0</v>
      </c>
      <c r="DX85">
        <f t="shared" si="510"/>
        <v>0</v>
      </c>
      <c r="DY85">
        <f t="shared" si="510"/>
        <v>0</v>
      </c>
      <c r="DZ85">
        <f t="shared" si="510"/>
        <v>0</v>
      </c>
      <c r="EA85">
        <f t="shared" si="510"/>
        <v>0</v>
      </c>
      <c r="EB85">
        <f t="shared" si="510"/>
        <v>0</v>
      </c>
      <c r="EC85">
        <f t="shared" si="510"/>
        <v>0</v>
      </c>
      <c r="ED85">
        <f t="shared" si="510"/>
        <v>0</v>
      </c>
      <c r="EE85">
        <f t="shared" si="510"/>
        <v>0</v>
      </c>
      <c r="EF85">
        <f t="shared" si="510"/>
        <v>0</v>
      </c>
      <c r="EG85">
        <f t="shared" si="510"/>
        <v>0</v>
      </c>
      <c r="EH85">
        <f t="shared" ref="EH85:GS85" si="511">EH$9*EH219</f>
        <v>0</v>
      </c>
      <c r="EI85">
        <f t="shared" si="511"/>
        <v>0</v>
      </c>
      <c r="EJ85">
        <f t="shared" si="511"/>
        <v>0</v>
      </c>
      <c r="EK85">
        <f t="shared" si="511"/>
        <v>0</v>
      </c>
      <c r="EL85">
        <f t="shared" si="511"/>
        <v>0</v>
      </c>
      <c r="EM85">
        <f t="shared" si="511"/>
        <v>0</v>
      </c>
      <c r="EN85">
        <f t="shared" si="511"/>
        <v>0</v>
      </c>
      <c r="EO85">
        <f t="shared" si="511"/>
        <v>0</v>
      </c>
      <c r="EP85">
        <f t="shared" si="511"/>
        <v>0</v>
      </c>
      <c r="EQ85">
        <f t="shared" si="511"/>
        <v>0</v>
      </c>
      <c r="ER85">
        <f t="shared" si="511"/>
        <v>0</v>
      </c>
      <c r="ES85">
        <f t="shared" si="511"/>
        <v>0</v>
      </c>
      <c r="ET85">
        <f t="shared" si="511"/>
        <v>0</v>
      </c>
      <c r="EU85">
        <f t="shared" si="511"/>
        <v>0</v>
      </c>
      <c r="EV85">
        <f t="shared" si="511"/>
        <v>0</v>
      </c>
      <c r="EW85">
        <f t="shared" si="511"/>
        <v>0</v>
      </c>
      <c r="EX85">
        <f t="shared" si="511"/>
        <v>0</v>
      </c>
      <c r="EY85">
        <f t="shared" si="511"/>
        <v>0</v>
      </c>
      <c r="EZ85">
        <f t="shared" si="511"/>
        <v>0</v>
      </c>
      <c r="FA85">
        <f t="shared" si="511"/>
        <v>0</v>
      </c>
      <c r="FB85">
        <f t="shared" si="511"/>
        <v>0</v>
      </c>
      <c r="FC85">
        <f t="shared" si="511"/>
        <v>0</v>
      </c>
      <c r="FD85">
        <f t="shared" si="511"/>
        <v>0</v>
      </c>
      <c r="FE85">
        <f t="shared" si="511"/>
        <v>0</v>
      </c>
      <c r="FF85">
        <f t="shared" si="511"/>
        <v>0</v>
      </c>
      <c r="FG85">
        <f t="shared" si="511"/>
        <v>0</v>
      </c>
      <c r="FH85">
        <f t="shared" si="511"/>
        <v>0</v>
      </c>
      <c r="FI85">
        <f t="shared" si="511"/>
        <v>0</v>
      </c>
      <c r="FJ85">
        <f t="shared" si="511"/>
        <v>0</v>
      </c>
      <c r="FK85">
        <f t="shared" si="511"/>
        <v>0</v>
      </c>
      <c r="FL85">
        <f t="shared" si="511"/>
        <v>0</v>
      </c>
      <c r="FM85">
        <f t="shared" si="511"/>
        <v>0</v>
      </c>
      <c r="FN85">
        <f t="shared" si="511"/>
        <v>0</v>
      </c>
      <c r="FO85">
        <f t="shared" si="511"/>
        <v>0</v>
      </c>
      <c r="FP85">
        <f t="shared" si="511"/>
        <v>0</v>
      </c>
      <c r="FQ85">
        <f t="shared" si="511"/>
        <v>0</v>
      </c>
      <c r="FR85">
        <f t="shared" si="511"/>
        <v>0</v>
      </c>
      <c r="FS85">
        <f t="shared" si="511"/>
        <v>0</v>
      </c>
      <c r="FT85">
        <f t="shared" si="511"/>
        <v>0</v>
      </c>
      <c r="FU85">
        <f t="shared" si="511"/>
        <v>0</v>
      </c>
      <c r="FV85">
        <f t="shared" si="511"/>
        <v>0</v>
      </c>
      <c r="FW85">
        <f t="shared" si="511"/>
        <v>0</v>
      </c>
      <c r="FX85">
        <f t="shared" si="511"/>
        <v>0</v>
      </c>
      <c r="FY85">
        <f t="shared" si="511"/>
        <v>0</v>
      </c>
      <c r="FZ85">
        <f t="shared" si="511"/>
        <v>0</v>
      </c>
      <c r="GA85">
        <f t="shared" si="511"/>
        <v>0</v>
      </c>
      <c r="GB85">
        <f t="shared" si="511"/>
        <v>0</v>
      </c>
      <c r="GC85">
        <f t="shared" si="511"/>
        <v>0</v>
      </c>
      <c r="GD85">
        <f t="shared" si="511"/>
        <v>0</v>
      </c>
      <c r="GE85">
        <f t="shared" si="511"/>
        <v>0</v>
      </c>
      <c r="GF85">
        <f t="shared" si="511"/>
        <v>0</v>
      </c>
      <c r="GG85">
        <f t="shared" si="511"/>
        <v>0</v>
      </c>
      <c r="GH85">
        <f t="shared" si="511"/>
        <v>0</v>
      </c>
      <c r="GI85">
        <f t="shared" si="511"/>
        <v>0</v>
      </c>
      <c r="GJ85">
        <f t="shared" si="511"/>
        <v>0</v>
      </c>
      <c r="GK85">
        <f t="shared" si="511"/>
        <v>0</v>
      </c>
      <c r="GL85">
        <f t="shared" si="511"/>
        <v>0</v>
      </c>
      <c r="GM85">
        <f t="shared" si="511"/>
        <v>0</v>
      </c>
      <c r="GN85">
        <f t="shared" si="511"/>
        <v>0</v>
      </c>
      <c r="GO85">
        <f t="shared" si="511"/>
        <v>0</v>
      </c>
      <c r="GP85">
        <f t="shared" si="511"/>
        <v>0</v>
      </c>
      <c r="GQ85">
        <f t="shared" si="511"/>
        <v>0</v>
      </c>
      <c r="GR85">
        <f t="shared" si="511"/>
        <v>0</v>
      </c>
      <c r="GS85">
        <f t="shared" si="511"/>
        <v>0</v>
      </c>
      <c r="GT85">
        <f t="shared" ref="GT85:JE85" si="512">GT$9*GT219</f>
        <v>0</v>
      </c>
      <c r="GU85">
        <f t="shared" si="512"/>
        <v>0</v>
      </c>
      <c r="GV85">
        <f t="shared" si="512"/>
        <v>0</v>
      </c>
      <c r="GW85">
        <f t="shared" si="512"/>
        <v>0</v>
      </c>
      <c r="GX85">
        <f t="shared" si="512"/>
        <v>0</v>
      </c>
      <c r="GY85">
        <f t="shared" si="512"/>
        <v>0</v>
      </c>
      <c r="GZ85">
        <f t="shared" si="512"/>
        <v>0</v>
      </c>
      <c r="HA85">
        <f t="shared" si="512"/>
        <v>0</v>
      </c>
      <c r="HB85">
        <f t="shared" si="512"/>
        <v>0</v>
      </c>
      <c r="HC85">
        <f t="shared" si="512"/>
        <v>0</v>
      </c>
      <c r="HD85">
        <f t="shared" si="512"/>
        <v>0</v>
      </c>
      <c r="HE85">
        <f t="shared" si="512"/>
        <v>0</v>
      </c>
      <c r="HF85">
        <f t="shared" si="512"/>
        <v>0</v>
      </c>
      <c r="HG85">
        <f t="shared" si="512"/>
        <v>0</v>
      </c>
      <c r="HH85">
        <f t="shared" si="512"/>
        <v>0</v>
      </c>
      <c r="HI85">
        <f t="shared" si="512"/>
        <v>0</v>
      </c>
      <c r="HJ85">
        <f t="shared" si="512"/>
        <v>0</v>
      </c>
      <c r="HK85">
        <f t="shared" si="512"/>
        <v>0</v>
      </c>
      <c r="HL85">
        <f t="shared" si="512"/>
        <v>0</v>
      </c>
      <c r="HM85">
        <f t="shared" si="512"/>
        <v>0</v>
      </c>
      <c r="HN85">
        <f t="shared" si="512"/>
        <v>0</v>
      </c>
      <c r="HO85">
        <f t="shared" si="512"/>
        <v>0</v>
      </c>
      <c r="HP85">
        <f t="shared" si="512"/>
        <v>0</v>
      </c>
      <c r="HQ85">
        <f t="shared" si="512"/>
        <v>0</v>
      </c>
      <c r="HR85">
        <f t="shared" si="512"/>
        <v>0</v>
      </c>
      <c r="HS85">
        <f t="shared" si="512"/>
        <v>0</v>
      </c>
      <c r="HT85">
        <f t="shared" si="512"/>
        <v>0</v>
      </c>
      <c r="HU85">
        <f t="shared" si="512"/>
        <v>0</v>
      </c>
      <c r="HV85">
        <f t="shared" si="512"/>
        <v>0</v>
      </c>
      <c r="HW85">
        <f t="shared" si="512"/>
        <v>0</v>
      </c>
      <c r="HX85">
        <f t="shared" si="512"/>
        <v>0</v>
      </c>
      <c r="HY85">
        <f t="shared" si="512"/>
        <v>0</v>
      </c>
      <c r="HZ85">
        <f t="shared" si="512"/>
        <v>0</v>
      </c>
      <c r="IA85">
        <f t="shared" si="512"/>
        <v>0</v>
      </c>
      <c r="IB85">
        <f t="shared" si="512"/>
        <v>0</v>
      </c>
      <c r="IC85">
        <f t="shared" si="512"/>
        <v>0</v>
      </c>
      <c r="ID85">
        <f t="shared" si="512"/>
        <v>0</v>
      </c>
      <c r="IE85">
        <f t="shared" si="512"/>
        <v>0</v>
      </c>
      <c r="IF85">
        <f t="shared" si="512"/>
        <v>0</v>
      </c>
      <c r="IG85">
        <f t="shared" si="512"/>
        <v>0</v>
      </c>
      <c r="IH85">
        <f t="shared" si="512"/>
        <v>0</v>
      </c>
      <c r="II85">
        <f t="shared" si="512"/>
        <v>0</v>
      </c>
      <c r="IJ85">
        <f t="shared" si="512"/>
        <v>0</v>
      </c>
      <c r="IK85">
        <f t="shared" si="512"/>
        <v>0</v>
      </c>
      <c r="IL85">
        <f t="shared" si="512"/>
        <v>0</v>
      </c>
      <c r="IM85">
        <f t="shared" si="512"/>
        <v>0</v>
      </c>
      <c r="IN85">
        <f t="shared" si="512"/>
        <v>0</v>
      </c>
      <c r="IO85">
        <f t="shared" si="512"/>
        <v>0</v>
      </c>
      <c r="IP85">
        <f t="shared" si="512"/>
        <v>0</v>
      </c>
      <c r="IQ85">
        <f t="shared" si="512"/>
        <v>0</v>
      </c>
      <c r="IR85">
        <f t="shared" si="512"/>
        <v>0</v>
      </c>
      <c r="IS85">
        <f t="shared" si="512"/>
        <v>0</v>
      </c>
      <c r="IT85">
        <f t="shared" si="512"/>
        <v>0</v>
      </c>
      <c r="IU85">
        <f t="shared" si="512"/>
        <v>0</v>
      </c>
      <c r="IV85">
        <f t="shared" si="512"/>
        <v>0</v>
      </c>
      <c r="IW85">
        <f t="shared" si="512"/>
        <v>0</v>
      </c>
      <c r="IX85">
        <f t="shared" si="512"/>
        <v>0</v>
      </c>
      <c r="IY85">
        <f t="shared" si="512"/>
        <v>0</v>
      </c>
      <c r="IZ85">
        <f t="shared" si="512"/>
        <v>0</v>
      </c>
      <c r="JA85">
        <f t="shared" si="512"/>
        <v>0</v>
      </c>
      <c r="JB85">
        <f t="shared" si="512"/>
        <v>0</v>
      </c>
      <c r="JC85">
        <f t="shared" si="512"/>
        <v>0</v>
      </c>
      <c r="JD85">
        <f t="shared" si="512"/>
        <v>0</v>
      </c>
      <c r="JE85">
        <f t="shared" si="512"/>
        <v>0</v>
      </c>
      <c r="JF85">
        <f t="shared" ref="JF85:LQ85" si="513">JF$9*JF219</f>
        <v>0</v>
      </c>
      <c r="JG85">
        <f t="shared" si="513"/>
        <v>0</v>
      </c>
      <c r="JH85">
        <f t="shared" si="513"/>
        <v>0</v>
      </c>
      <c r="JI85">
        <f t="shared" si="513"/>
        <v>0</v>
      </c>
      <c r="JJ85">
        <f t="shared" si="513"/>
        <v>0</v>
      </c>
      <c r="JK85">
        <f t="shared" si="513"/>
        <v>0</v>
      </c>
      <c r="JL85">
        <f t="shared" si="513"/>
        <v>0</v>
      </c>
      <c r="JM85">
        <f t="shared" si="513"/>
        <v>0</v>
      </c>
      <c r="JN85">
        <f t="shared" si="513"/>
        <v>0</v>
      </c>
      <c r="JO85">
        <f t="shared" si="513"/>
        <v>0</v>
      </c>
      <c r="JP85">
        <f t="shared" si="513"/>
        <v>0</v>
      </c>
      <c r="JQ85">
        <f t="shared" si="513"/>
        <v>0</v>
      </c>
      <c r="JR85">
        <f t="shared" si="513"/>
        <v>0</v>
      </c>
      <c r="JS85">
        <f t="shared" si="513"/>
        <v>0</v>
      </c>
      <c r="JT85">
        <f t="shared" si="513"/>
        <v>0</v>
      </c>
      <c r="JU85">
        <f t="shared" si="513"/>
        <v>0</v>
      </c>
      <c r="JV85">
        <f t="shared" si="513"/>
        <v>0</v>
      </c>
      <c r="JW85">
        <f t="shared" si="513"/>
        <v>0</v>
      </c>
      <c r="JX85">
        <f t="shared" si="513"/>
        <v>0</v>
      </c>
      <c r="JY85">
        <f t="shared" si="513"/>
        <v>0</v>
      </c>
      <c r="JZ85">
        <f t="shared" si="513"/>
        <v>0</v>
      </c>
      <c r="KA85">
        <f t="shared" si="513"/>
        <v>0</v>
      </c>
      <c r="KB85">
        <f t="shared" si="513"/>
        <v>0</v>
      </c>
      <c r="KC85">
        <f t="shared" si="513"/>
        <v>0</v>
      </c>
      <c r="KD85">
        <f t="shared" si="513"/>
        <v>0</v>
      </c>
      <c r="KE85">
        <f t="shared" si="513"/>
        <v>0</v>
      </c>
      <c r="KF85">
        <f t="shared" si="513"/>
        <v>0</v>
      </c>
      <c r="KG85">
        <f t="shared" si="513"/>
        <v>0</v>
      </c>
      <c r="KH85">
        <f t="shared" si="513"/>
        <v>0</v>
      </c>
      <c r="KI85">
        <f t="shared" si="513"/>
        <v>0</v>
      </c>
      <c r="KJ85">
        <f t="shared" si="513"/>
        <v>0</v>
      </c>
      <c r="KK85">
        <f t="shared" si="513"/>
        <v>0</v>
      </c>
      <c r="KL85">
        <f t="shared" si="513"/>
        <v>0</v>
      </c>
      <c r="KM85">
        <f t="shared" si="513"/>
        <v>0</v>
      </c>
      <c r="KN85">
        <f t="shared" si="513"/>
        <v>0</v>
      </c>
      <c r="KO85">
        <f t="shared" si="513"/>
        <v>0</v>
      </c>
      <c r="KP85">
        <f t="shared" si="513"/>
        <v>0</v>
      </c>
      <c r="KQ85">
        <f t="shared" si="513"/>
        <v>0</v>
      </c>
      <c r="KR85">
        <f t="shared" si="513"/>
        <v>0</v>
      </c>
      <c r="KS85">
        <f t="shared" si="513"/>
        <v>0</v>
      </c>
      <c r="KT85">
        <f t="shared" si="513"/>
        <v>0</v>
      </c>
      <c r="KU85">
        <f t="shared" si="513"/>
        <v>0</v>
      </c>
      <c r="KV85">
        <f t="shared" si="513"/>
        <v>0</v>
      </c>
      <c r="KW85">
        <f t="shared" si="513"/>
        <v>0</v>
      </c>
      <c r="KX85">
        <f t="shared" si="513"/>
        <v>0</v>
      </c>
      <c r="KY85">
        <f t="shared" si="513"/>
        <v>0</v>
      </c>
      <c r="KZ85">
        <f t="shared" si="513"/>
        <v>0</v>
      </c>
      <c r="LA85">
        <f t="shared" si="513"/>
        <v>0</v>
      </c>
      <c r="LB85">
        <f t="shared" si="513"/>
        <v>0</v>
      </c>
      <c r="LC85">
        <f t="shared" si="513"/>
        <v>0</v>
      </c>
      <c r="LD85">
        <f t="shared" si="513"/>
        <v>0</v>
      </c>
      <c r="LE85">
        <f t="shared" si="513"/>
        <v>0</v>
      </c>
      <c r="LF85">
        <f t="shared" si="513"/>
        <v>0</v>
      </c>
      <c r="LG85">
        <f t="shared" si="513"/>
        <v>0</v>
      </c>
      <c r="LH85">
        <f t="shared" si="513"/>
        <v>0</v>
      </c>
      <c r="LI85">
        <f t="shared" si="513"/>
        <v>0</v>
      </c>
      <c r="LJ85">
        <f t="shared" si="513"/>
        <v>0</v>
      </c>
      <c r="LK85">
        <f t="shared" si="513"/>
        <v>0</v>
      </c>
      <c r="LL85">
        <f t="shared" si="513"/>
        <v>0</v>
      </c>
      <c r="LM85">
        <f t="shared" si="513"/>
        <v>0</v>
      </c>
      <c r="LN85">
        <f t="shared" si="513"/>
        <v>0</v>
      </c>
      <c r="LO85">
        <f t="shared" si="513"/>
        <v>0</v>
      </c>
      <c r="LP85">
        <f t="shared" si="513"/>
        <v>0</v>
      </c>
      <c r="LQ85">
        <f t="shared" si="513"/>
        <v>0</v>
      </c>
      <c r="LR85">
        <f t="shared" ref="LR85:OD85" si="514">LR$9*LR219</f>
        <v>0</v>
      </c>
      <c r="LS85">
        <f t="shared" si="514"/>
        <v>0</v>
      </c>
      <c r="LT85">
        <f t="shared" si="514"/>
        <v>0</v>
      </c>
      <c r="LU85">
        <f t="shared" si="514"/>
        <v>0</v>
      </c>
      <c r="LV85">
        <f t="shared" si="514"/>
        <v>0</v>
      </c>
      <c r="LW85">
        <f t="shared" si="514"/>
        <v>0</v>
      </c>
      <c r="LX85">
        <f t="shared" si="514"/>
        <v>0</v>
      </c>
      <c r="LY85">
        <f t="shared" si="514"/>
        <v>0</v>
      </c>
      <c r="LZ85">
        <f t="shared" si="514"/>
        <v>0</v>
      </c>
      <c r="MA85">
        <f t="shared" si="514"/>
        <v>0</v>
      </c>
      <c r="MB85">
        <f t="shared" si="514"/>
        <v>0</v>
      </c>
      <c r="MC85">
        <f t="shared" si="514"/>
        <v>0</v>
      </c>
      <c r="MD85">
        <f t="shared" si="514"/>
        <v>0</v>
      </c>
      <c r="ME85">
        <f t="shared" si="514"/>
        <v>0</v>
      </c>
      <c r="MF85">
        <f t="shared" si="514"/>
        <v>0</v>
      </c>
      <c r="MG85">
        <f t="shared" si="514"/>
        <v>0</v>
      </c>
      <c r="MH85">
        <f t="shared" si="514"/>
        <v>0</v>
      </c>
      <c r="MI85">
        <f t="shared" si="514"/>
        <v>0</v>
      </c>
      <c r="MJ85">
        <f t="shared" si="514"/>
        <v>0</v>
      </c>
      <c r="MK85">
        <f t="shared" si="514"/>
        <v>0</v>
      </c>
      <c r="ML85">
        <f t="shared" si="514"/>
        <v>0</v>
      </c>
      <c r="MM85">
        <f t="shared" si="514"/>
        <v>0</v>
      </c>
      <c r="MN85">
        <f t="shared" si="514"/>
        <v>0</v>
      </c>
      <c r="MO85">
        <f t="shared" si="514"/>
        <v>0</v>
      </c>
      <c r="MP85">
        <f t="shared" si="514"/>
        <v>0</v>
      </c>
      <c r="MQ85">
        <f t="shared" si="514"/>
        <v>0</v>
      </c>
      <c r="MR85">
        <f t="shared" si="514"/>
        <v>0</v>
      </c>
      <c r="MS85">
        <f t="shared" si="514"/>
        <v>0</v>
      </c>
      <c r="MT85">
        <f t="shared" si="514"/>
        <v>0</v>
      </c>
      <c r="MU85">
        <f t="shared" si="514"/>
        <v>0</v>
      </c>
      <c r="MV85">
        <f t="shared" si="514"/>
        <v>0</v>
      </c>
      <c r="MW85">
        <f t="shared" si="514"/>
        <v>0</v>
      </c>
      <c r="MX85">
        <f t="shared" si="514"/>
        <v>0</v>
      </c>
      <c r="MY85">
        <f t="shared" si="514"/>
        <v>0</v>
      </c>
      <c r="MZ85">
        <f t="shared" si="514"/>
        <v>0</v>
      </c>
      <c r="NA85">
        <f t="shared" si="514"/>
        <v>0</v>
      </c>
      <c r="NB85">
        <f t="shared" si="514"/>
        <v>0</v>
      </c>
      <c r="NC85">
        <f t="shared" si="514"/>
        <v>0</v>
      </c>
      <c r="ND85">
        <f t="shared" si="514"/>
        <v>0</v>
      </c>
      <c r="NE85">
        <f t="shared" si="514"/>
        <v>0</v>
      </c>
      <c r="NF85">
        <f t="shared" si="514"/>
        <v>0</v>
      </c>
      <c r="NG85">
        <f t="shared" si="514"/>
        <v>0</v>
      </c>
      <c r="NH85">
        <f t="shared" si="514"/>
        <v>0</v>
      </c>
      <c r="NI85">
        <f t="shared" si="514"/>
        <v>0</v>
      </c>
      <c r="NJ85">
        <f t="shared" si="514"/>
        <v>0</v>
      </c>
      <c r="NK85">
        <f t="shared" si="514"/>
        <v>0</v>
      </c>
      <c r="NL85">
        <f t="shared" si="514"/>
        <v>0</v>
      </c>
      <c r="NM85">
        <f t="shared" si="514"/>
        <v>0</v>
      </c>
      <c r="NN85">
        <f t="shared" si="514"/>
        <v>0</v>
      </c>
      <c r="NO85">
        <f t="shared" si="514"/>
        <v>0</v>
      </c>
      <c r="NP85">
        <f t="shared" si="514"/>
        <v>0</v>
      </c>
      <c r="NQ85">
        <f t="shared" si="514"/>
        <v>0</v>
      </c>
      <c r="NR85">
        <f t="shared" si="514"/>
        <v>0</v>
      </c>
      <c r="NS85">
        <f t="shared" si="514"/>
        <v>0</v>
      </c>
      <c r="NT85">
        <f t="shared" si="514"/>
        <v>0</v>
      </c>
      <c r="NU85">
        <f t="shared" si="514"/>
        <v>0</v>
      </c>
      <c r="NV85">
        <f t="shared" si="514"/>
        <v>0</v>
      </c>
      <c r="NW85">
        <f t="shared" si="514"/>
        <v>0</v>
      </c>
      <c r="NX85">
        <f t="shared" si="514"/>
        <v>0</v>
      </c>
      <c r="NY85">
        <f t="shared" si="514"/>
        <v>0</v>
      </c>
      <c r="NZ85">
        <f t="shared" si="514"/>
        <v>0</v>
      </c>
      <c r="OA85">
        <f t="shared" si="514"/>
        <v>0</v>
      </c>
      <c r="OB85">
        <f t="shared" si="514"/>
        <v>0</v>
      </c>
      <c r="OC85">
        <f t="shared" si="514"/>
        <v>0</v>
      </c>
      <c r="OD85">
        <f t="shared" si="514"/>
        <v>0</v>
      </c>
      <c r="OE85">
        <f t="shared" ref="OE85:OS85" si="515">OE$9*OE219</f>
        <v>0</v>
      </c>
      <c r="OF85">
        <f t="shared" si="515"/>
        <v>0</v>
      </c>
      <c r="OG85">
        <f t="shared" si="515"/>
        <v>0</v>
      </c>
      <c r="OH85">
        <f t="shared" si="515"/>
        <v>0</v>
      </c>
      <c r="OI85">
        <f t="shared" si="515"/>
        <v>0</v>
      </c>
      <c r="OJ85">
        <f t="shared" si="515"/>
        <v>0</v>
      </c>
      <c r="OK85">
        <f t="shared" si="515"/>
        <v>0</v>
      </c>
      <c r="OL85">
        <f t="shared" si="515"/>
        <v>0</v>
      </c>
      <c r="OM85">
        <f t="shared" si="515"/>
        <v>0</v>
      </c>
      <c r="ON85">
        <f t="shared" si="515"/>
        <v>0</v>
      </c>
      <c r="OO85">
        <f t="shared" si="515"/>
        <v>0</v>
      </c>
      <c r="OP85">
        <f t="shared" si="515"/>
        <v>0</v>
      </c>
      <c r="OQ85">
        <f t="shared" si="515"/>
        <v>0</v>
      </c>
      <c r="OR85">
        <f t="shared" si="515"/>
        <v>0</v>
      </c>
      <c r="OS85">
        <f t="shared" si="515"/>
        <v>0</v>
      </c>
    </row>
    <row r="86" spans="1:409">
      <c r="A86">
        <f>Rådata_6000!A82</f>
        <v>0</v>
      </c>
      <c r="B86" s="311">
        <f t="shared" si="487"/>
        <v>0</v>
      </c>
      <c r="C86" s="47">
        <f t="shared" si="479"/>
        <v>0</v>
      </c>
      <c r="D86" s="47">
        <f t="shared" si="479"/>
        <v>0</v>
      </c>
      <c r="E86" s="47">
        <f t="shared" si="479"/>
        <v>0</v>
      </c>
      <c r="F86" s="47">
        <f t="shared" si="479"/>
        <v>0</v>
      </c>
      <c r="G86" s="47">
        <f t="shared" si="479"/>
        <v>0</v>
      </c>
      <c r="H86" s="47">
        <f t="shared" si="479"/>
        <v>0</v>
      </c>
      <c r="I86" s="312">
        <f t="shared" si="479"/>
        <v>0</v>
      </c>
      <c r="J86">
        <f t="shared" ref="J86:BU86" si="516">J$9*J220</f>
        <v>0</v>
      </c>
      <c r="K86">
        <f t="shared" si="516"/>
        <v>0</v>
      </c>
      <c r="L86">
        <f t="shared" si="516"/>
        <v>0</v>
      </c>
      <c r="M86">
        <f t="shared" si="516"/>
        <v>0</v>
      </c>
      <c r="N86">
        <f t="shared" si="516"/>
        <v>0</v>
      </c>
      <c r="O86">
        <f t="shared" si="516"/>
        <v>0</v>
      </c>
      <c r="P86">
        <f t="shared" si="516"/>
        <v>0</v>
      </c>
      <c r="Q86">
        <f t="shared" si="516"/>
        <v>0</v>
      </c>
      <c r="R86">
        <f t="shared" si="516"/>
        <v>0</v>
      </c>
      <c r="S86">
        <f t="shared" si="516"/>
        <v>0</v>
      </c>
      <c r="T86">
        <f t="shared" si="516"/>
        <v>0</v>
      </c>
      <c r="U86">
        <f t="shared" si="516"/>
        <v>0</v>
      </c>
      <c r="V86">
        <f t="shared" si="516"/>
        <v>0</v>
      </c>
      <c r="W86">
        <f t="shared" si="516"/>
        <v>0</v>
      </c>
      <c r="X86">
        <f t="shared" si="516"/>
        <v>0</v>
      </c>
      <c r="Y86">
        <f t="shared" si="516"/>
        <v>0</v>
      </c>
      <c r="Z86">
        <f t="shared" si="516"/>
        <v>0</v>
      </c>
      <c r="AA86">
        <f t="shared" si="516"/>
        <v>0</v>
      </c>
      <c r="AB86">
        <f t="shared" si="516"/>
        <v>0</v>
      </c>
      <c r="AC86">
        <f t="shared" si="516"/>
        <v>0</v>
      </c>
      <c r="AD86">
        <f t="shared" si="516"/>
        <v>0</v>
      </c>
      <c r="AE86">
        <f t="shared" si="516"/>
        <v>0</v>
      </c>
      <c r="AF86">
        <f t="shared" si="516"/>
        <v>0</v>
      </c>
      <c r="AG86">
        <f t="shared" si="516"/>
        <v>0</v>
      </c>
      <c r="AH86">
        <f t="shared" si="516"/>
        <v>0</v>
      </c>
      <c r="AI86">
        <f t="shared" si="516"/>
        <v>0</v>
      </c>
      <c r="AJ86">
        <f t="shared" si="516"/>
        <v>0</v>
      </c>
      <c r="AK86">
        <f t="shared" si="516"/>
        <v>0</v>
      </c>
      <c r="AL86">
        <f t="shared" si="516"/>
        <v>0</v>
      </c>
      <c r="AM86">
        <f t="shared" si="516"/>
        <v>0</v>
      </c>
      <c r="AN86">
        <f t="shared" si="516"/>
        <v>0</v>
      </c>
      <c r="AO86">
        <f t="shared" si="516"/>
        <v>0</v>
      </c>
      <c r="AP86">
        <f t="shared" si="516"/>
        <v>0</v>
      </c>
      <c r="AQ86">
        <f t="shared" si="516"/>
        <v>0</v>
      </c>
      <c r="AR86">
        <f t="shared" si="516"/>
        <v>0</v>
      </c>
      <c r="AS86">
        <f t="shared" si="516"/>
        <v>0</v>
      </c>
      <c r="AT86">
        <f t="shared" si="516"/>
        <v>0</v>
      </c>
      <c r="AU86">
        <f t="shared" si="516"/>
        <v>0</v>
      </c>
      <c r="AV86">
        <f t="shared" si="516"/>
        <v>0</v>
      </c>
      <c r="AW86">
        <f t="shared" si="516"/>
        <v>0</v>
      </c>
      <c r="AX86">
        <f t="shared" si="516"/>
        <v>0</v>
      </c>
      <c r="AY86">
        <f t="shared" si="516"/>
        <v>0</v>
      </c>
      <c r="AZ86">
        <f t="shared" si="516"/>
        <v>0</v>
      </c>
      <c r="BA86">
        <f t="shared" si="516"/>
        <v>0</v>
      </c>
      <c r="BB86">
        <f t="shared" si="516"/>
        <v>0</v>
      </c>
      <c r="BC86">
        <f t="shared" si="516"/>
        <v>0</v>
      </c>
      <c r="BD86">
        <f t="shared" si="516"/>
        <v>0</v>
      </c>
      <c r="BE86">
        <f t="shared" si="516"/>
        <v>0</v>
      </c>
      <c r="BF86">
        <f t="shared" si="516"/>
        <v>0</v>
      </c>
      <c r="BG86">
        <f t="shared" si="516"/>
        <v>0</v>
      </c>
      <c r="BH86">
        <f t="shared" si="516"/>
        <v>0</v>
      </c>
      <c r="BI86">
        <f t="shared" si="516"/>
        <v>0</v>
      </c>
      <c r="BJ86">
        <f t="shared" si="516"/>
        <v>0</v>
      </c>
      <c r="BK86">
        <f t="shared" si="516"/>
        <v>0</v>
      </c>
      <c r="BL86">
        <f t="shared" si="516"/>
        <v>0</v>
      </c>
      <c r="BM86">
        <f t="shared" si="516"/>
        <v>0</v>
      </c>
      <c r="BN86">
        <f t="shared" si="516"/>
        <v>0</v>
      </c>
      <c r="BO86">
        <f t="shared" si="516"/>
        <v>0</v>
      </c>
      <c r="BP86">
        <f t="shared" si="516"/>
        <v>0</v>
      </c>
      <c r="BQ86">
        <f t="shared" si="516"/>
        <v>0</v>
      </c>
      <c r="BR86">
        <f t="shared" si="516"/>
        <v>0</v>
      </c>
      <c r="BS86">
        <f t="shared" si="516"/>
        <v>0</v>
      </c>
      <c r="BT86">
        <f t="shared" si="516"/>
        <v>0</v>
      </c>
      <c r="BU86">
        <f t="shared" si="516"/>
        <v>0</v>
      </c>
      <c r="BV86">
        <f t="shared" ref="BV86:EG86" si="517">BV$9*BV220</f>
        <v>0</v>
      </c>
      <c r="BW86">
        <f t="shared" si="517"/>
        <v>0</v>
      </c>
      <c r="BX86">
        <f t="shared" si="517"/>
        <v>0</v>
      </c>
      <c r="BY86">
        <f t="shared" si="517"/>
        <v>0</v>
      </c>
      <c r="BZ86">
        <f t="shared" si="517"/>
        <v>0</v>
      </c>
      <c r="CA86">
        <f t="shared" si="517"/>
        <v>0</v>
      </c>
      <c r="CB86">
        <f t="shared" si="517"/>
        <v>0</v>
      </c>
      <c r="CC86">
        <f t="shared" si="517"/>
        <v>0</v>
      </c>
      <c r="CD86">
        <f t="shared" si="517"/>
        <v>0</v>
      </c>
      <c r="CE86">
        <f t="shared" si="517"/>
        <v>0</v>
      </c>
      <c r="CF86">
        <f t="shared" si="517"/>
        <v>0</v>
      </c>
      <c r="CG86">
        <f t="shared" si="517"/>
        <v>0</v>
      </c>
      <c r="CH86">
        <f t="shared" si="517"/>
        <v>0</v>
      </c>
      <c r="CI86">
        <f t="shared" si="517"/>
        <v>0</v>
      </c>
      <c r="CJ86">
        <f t="shared" si="517"/>
        <v>0</v>
      </c>
      <c r="CK86">
        <f t="shared" si="517"/>
        <v>0</v>
      </c>
      <c r="CL86">
        <f t="shared" si="517"/>
        <v>0</v>
      </c>
      <c r="CM86">
        <f t="shared" si="517"/>
        <v>0</v>
      </c>
      <c r="CN86">
        <f t="shared" si="517"/>
        <v>0</v>
      </c>
      <c r="CO86">
        <f t="shared" si="517"/>
        <v>0</v>
      </c>
      <c r="CP86">
        <f t="shared" si="517"/>
        <v>0</v>
      </c>
      <c r="CQ86">
        <f t="shared" si="517"/>
        <v>0</v>
      </c>
      <c r="CR86">
        <f t="shared" si="517"/>
        <v>0</v>
      </c>
      <c r="CS86">
        <f t="shared" si="517"/>
        <v>0</v>
      </c>
      <c r="CT86">
        <f t="shared" si="517"/>
        <v>0</v>
      </c>
      <c r="CU86">
        <f t="shared" si="517"/>
        <v>0</v>
      </c>
      <c r="CV86">
        <f t="shared" si="517"/>
        <v>0</v>
      </c>
      <c r="CW86">
        <f t="shared" si="517"/>
        <v>0</v>
      </c>
      <c r="CX86">
        <f t="shared" si="517"/>
        <v>0</v>
      </c>
      <c r="CY86">
        <f t="shared" si="517"/>
        <v>0</v>
      </c>
      <c r="CZ86">
        <f t="shared" si="517"/>
        <v>0</v>
      </c>
      <c r="DA86">
        <f t="shared" si="517"/>
        <v>0</v>
      </c>
      <c r="DB86">
        <f t="shared" si="517"/>
        <v>0</v>
      </c>
      <c r="DC86">
        <f t="shared" si="517"/>
        <v>0</v>
      </c>
      <c r="DD86">
        <f t="shared" si="517"/>
        <v>0</v>
      </c>
      <c r="DE86">
        <f t="shared" si="517"/>
        <v>0</v>
      </c>
      <c r="DF86">
        <f t="shared" si="517"/>
        <v>0</v>
      </c>
      <c r="DG86">
        <f t="shared" si="517"/>
        <v>0</v>
      </c>
      <c r="DH86">
        <f t="shared" si="517"/>
        <v>0</v>
      </c>
      <c r="DI86">
        <f t="shared" si="517"/>
        <v>0</v>
      </c>
      <c r="DJ86">
        <f t="shared" si="517"/>
        <v>0</v>
      </c>
      <c r="DK86">
        <f t="shared" si="517"/>
        <v>0</v>
      </c>
      <c r="DL86">
        <f t="shared" si="517"/>
        <v>0</v>
      </c>
      <c r="DM86">
        <f t="shared" si="517"/>
        <v>0</v>
      </c>
      <c r="DN86">
        <f t="shared" si="517"/>
        <v>0</v>
      </c>
      <c r="DO86">
        <f t="shared" si="517"/>
        <v>0</v>
      </c>
      <c r="DP86">
        <f t="shared" si="517"/>
        <v>0</v>
      </c>
      <c r="DQ86">
        <f t="shared" si="517"/>
        <v>0</v>
      </c>
      <c r="DR86">
        <f t="shared" si="517"/>
        <v>0</v>
      </c>
      <c r="DS86">
        <f t="shared" si="517"/>
        <v>0</v>
      </c>
      <c r="DT86">
        <f t="shared" si="517"/>
        <v>0</v>
      </c>
      <c r="DU86">
        <f t="shared" si="517"/>
        <v>0</v>
      </c>
      <c r="DV86">
        <f t="shared" si="517"/>
        <v>0</v>
      </c>
      <c r="DW86">
        <f t="shared" si="517"/>
        <v>0</v>
      </c>
      <c r="DX86">
        <f t="shared" si="517"/>
        <v>0</v>
      </c>
      <c r="DY86">
        <f t="shared" si="517"/>
        <v>0</v>
      </c>
      <c r="DZ86">
        <f t="shared" si="517"/>
        <v>0</v>
      </c>
      <c r="EA86">
        <f t="shared" si="517"/>
        <v>0</v>
      </c>
      <c r="EB86">
        <f t="shared" si="517"/>
        <v>0</v>
      </c>
      <c r="EC86">
        <f t="shared" si="517"/>
        <v>0</v>
      </c>
      <c r="ED86">
        <f t="shared" si="517"/>
        <v>0</v>
      </c>
      <c r="EE86">
        <f t="shared" si="517"/>
        <v>0</v>
      </c>
      <c r="EF86">
        <f t="shared" si="517"/>
        <v>0</v>
      </c>
      <c r="EG86">
        <f t="shared" si="517"/>
        <v>0</v>
      </c>
      <c r="EH86">
        <f t="shared" ref="EH86:GS86" si="518">EH$9*EH220</f>
        <v>0</v>
      </c>
      <c r="EI86">
        <f t="shared" si="518"/>
        <v>0</v>
      </c>
      <c r="EJ86">
        <f t="shared" si="518"/>
        <v>0</v>
      </c>
      <c r="EK86">
        <f t="shared" si="518"/>
        <v>0</v>
      </c>
      <c r="EL86">
        <f t="shared" si="518"/>
        <v>0</v>
      </c>
      <c r="EM86">
        <f t="shared" si="518"/>
        <v>0</v>
      </c>
      <c r="EN86">
        <f t="shared" si="518"/>
        <v>0</v>
      </c>
      <c r="EO86">
        <f t="shared" si="518"/>
        <v>0</v>
      </c>
      <c r="EP86">
        <f t="shared" si="518"/>
        <v>0</v>
      </c>
      <c r="EQ86">
        <f t="shared" si="518"/>
        <v>0</v>
      </c>
      <c r="ER86">
        <f t="shared" si="518"/>
        <v>0</v>
      </c>
      <c r="ES86">
        <f t="shared" si="518"/>
        <v>0</v>
      </c>
      <c r="ET86">
        <f t="shared" si="518"/>
        <v>0</v>
      </c>
      <c r="EU86">
        <f t="shared" si="518"/>
        <v>0</v>
      </c>
      <c r="EV86">
        <f t="shared" si="518"/>
        <v>0</v>
      </c>
      <c r="EW86">
        <f t="shared" si="518"/>
        <v>0</v>
      </c>
      <c r="EX86">
        <f t="shared" si="518"/>
        <v>0</v>
      </c>
      <c r="EY86">
        <f t="shared" si="518"/>
        <v>0</v>
      </c>
      <c r="EZ86">
        <f t="shared" si="518"/>
        <v>0</v>
      </c>
      <c r="FA86">
        <f t="shared" si="518"/>
        <v>0</v>
      </c>
      <c r="FB86">
        <f t="shared" si="518"/>
        <v>0</v>
      </c>
      <c r="FC86">
        <f t="shared" si="518"/>
        <v>0</v>
      </c>
      <c r="FD86">
        <f t="shared" si="518"/>
        <v>0</v>
      </c>
      <c r="FE86">
        <f t="shared" si="518"/>
        <v>0</v>
      </c>
      <c r="FF86">
        <f t="shared" si="518"/>
        <v>0</v>
      </c>
      <c r="FG86">
        <f t="shared" si="518"/>
        <v>0</v>
      </c>
      <c r="FH86">
        <f t="shared" si="518"/>
        <v>0</v>
      </c>
      <c r="FI86">
        <f t="shared" si="518"/>
        <v>0</v>
      </c>
      <c r="FJ86">
        <f t="shared" si="518"/>
        <v>0</v>
      </c>
      <c r="FK86">
        <f t="shared" si="518"/>
        <v>0</v>
      </c>
      <c r="FL86">
        <f t="shared" si="518"/>
        <v>0</v>
      </c>
      <c r="FM86">
        <f t="shared" si="518"/>
        <v>0</v>
      </c>
      <c r="FN86">
        <f t="shared" si="518"/>
        <v>0</v>
      </c>
      <c r="FO86">
        <f t="shared" si="518"/>
        <v>0</v>
      </c>
      <c r="FP86">
        <f t="shared" si="518"/>
        <v>0</v>
      </c>
      <c r="FQ86">
        <f t="shared" si="518"/>
        <v>0</v>
      </c>
      <c r="FR86">
        <f t="shared" si="518"/>
        <v>0</v>
      </c>
      <c r="FS86">
        <f t="shared" si="518"/>
        <v>0</v>
      </c>
      <c r="FT86">
        <f t="shared" si="518"/>
        <v>0</v>
      </c>
      <c r="FU86">
        <f t="shared" si="518"/>
        <v>0</v>
      </c>
      <c r="FV86">
        <f t="shared" si="518"/>
        <v>0</v>
      </c>
      <c r="FW86">
        <f t="shared" si="518"/>
        <v>0</v>
      </c>
      <c r="FX86">
        <f t="shared" si="518"/>
        <v>0</v>
      </c>
      <c r="FY86">
        <f t="shared" si="518"/>
        <v>0</v>
      </c>
      <c r="FZ86">
        <f t="shared" si="518"/>
        <v>0</v>
      </c>
      <c r="GA86">
        <f t="shared" si="518"/>
        <v>0</v>
      </c>
      <c r="GB86">
        <f t="shared" si="518"/>
        <v>0</v>
      </c>
      <c r="GC86">
        <f t="shared" si="518"/>
        <v>0</v>
      </c>
      <c r="GD86">
        <f t="shared" si="518"/>
        <v>0</v>
      </c>
      <c r="GE86">
        <f t="shared" si="518"/>
        <v>0</v>
      </c>
      <c r="GF86">
        <f t="shared" si="518"/>
        <v>0</v>
      </c>
      <c r="GG86">
        <f t="shared" si="518"/>
        <v>0</v>
      </c>
      <c r="GH86">
        <f t="shared" si="518"/>
        <v>0</v>
      </c>
      <c r="GI86">
        <f t="shared" si="518"/>
        <v>0</v>
      </c>
      <c r="GJ86">
        <f t="shared" si="518"/>
        <v>0</v>
      </c>
      <c r="GK86">
        <f t="shared" si="518"/>
        <v>0</v>
      </c>
      <c r="GL86">
        <f t="shared" si="518"/>
        <v>0</v>
      </c>
      <c r="GM86">
        <f t="shared" si="518"/>
        <v>0</v>
      </c>
      <c r="GN86">
        <f t="shared" si="518"/>
        <v>0</v>
      </c>
      <c r="GO86">
        <f t="shared" si="518"/>
        <v>0</v>
      </c>
      <c r="GP86">
        <f t="shared" si="518"/>
        <v>0</v>
      </c>
      <c r="GQ86">
        <f t="shared" si="518"/>
        <v>0</v>
      </c>
      <c r="GR86">
        <f t="shared" si="518"/>
        <v>0</v>
      </c>
      <c r="GS86">
        <f t="shared" si="518"/>
        <v>0</v>
      </c>
      <c r="GT86">
        <f t="shared" ref="GT86:JE86" si="519">GT$9*GT220</f>
        <v>0</v>
      </c>
      <c r="GU86">
        <f t="shared" si="519"/>
        <v>0</v>
      </c>
      <c r="GV86">
        <f t="shared" si="519"/>
        <v>0</v>
      </c>
      <c r="GW86">
        <f t="shared" si="519"/>
        <v>0</v>
      </c>
      <c r="GX86">
        <f t="shared" si="519"/>
        <v>0</v>
      </c>
      <c r="GY86">
        <f t="shared" si="519"/>
        <v>0</v>
      </c>
      <c r="GZ86">
        <f t="shared" si="519"/>
        <v>0</v>
      </c>
      <c r="HA86">
        <f t="shared" si="519"/>
        <v>0</v>
      </c>
      <c r="HB86">
        <f t="shared" si="519"/>
        <v>0</v>
      </c>
      <c r="HC86">
        <f t="shared" si="519"/>
        <v>0</v>
      </c>
      <c r="HD86">
        <f t="shared" si="519"/>
        <v>0</v>
      </c>
      <c r="HE86">
        <f t="shared" si="519"/>
        <v>0</v>
      </c>
      <c r="HF86">
        <f t="shared" si="519"/>
        <v>0</v>
      </c>
      <c r="HG86">
        <f t="shared" si="519"/>
        <v>0</v>
      </c>
      <c r="HH86">
        <f t="shared" si="519"/>
        <v>0</v>
      </c>
      <c r="HI86">
        <f t="shared" si="519"/>
        <v>0</v>
      </c>
      <c r="HJ86">
        <f t="shared" si="519"/>
        <v>0</v>
      </c>
      <c r="HK86">
        <f t="shared" si="519"/>
        <v>0</v>
      </c>
      <c r="HL86">
        <f t="shared" si="519"/>
        <v>0</v>
      </c>
      <c r="HM86">
        <f t="shared" si="519"/>
        <v>0</v>
      </c>
      <c r="HN86">
        <f t="shared" si="519"/>
        <v>0</v>
      </c>
      <c r="HO86">
        <f t="shared" si="519"/>
        <v>0</v>
      </c>
      <c r="HP86">
        <f t="shared" si="519"/>
        <v>0</v>
      </c>
      <c r="HQ86">
        <f t="shared" si="519"/>
        <v>0</v>
      </c>
      <c r="HR86">
        <f t="shared" si="519"/>
        <v>0</v>
      </c>
      <c r="HS86">
        <f t="shared" si="519"/>
        <v>0</v>
      </c>
      <c r="HT86">
        <f t="shared" si="519"/>
        <v>0</v>
      </c>
      <c r="HU86">
        <f t="shared" si="519"/>
        <v>0</v>
      </c>
      <c r="HV86">
        <f t="shared" si="519"/>
        <v>0</v>
      </c>
      <c r="HW86">
        <f t="shared" si="519"/>
        <v>0</v>
      </c>
      <c r="HX86">
        <f t="shared" si="519"/>
        <v>0</v>
      </c>
      <c r="HY86">
        <f t="shared" si="519"/>
        <v>0</v>
      </c>
      <c r="HZ86">
        <f t="shared" si="519"/>
        <v>0</v>
      </c>
      <c r="IA86">
        <f t="shared" si="519"/>
        <v>0</v>
      </c>
      <c r="IB86">
        <f t="shared" si="519"/>
        <v>0</v>
      </c>
      <c r="IC86">
        <f t="shared" si="519"/>
        <v>0</v>
      </c>
      <c r="ID86">
        <f t="shared" si="519"/>
        <v>0</v>
      </c>
      <c r="IE86">
        <f t="shared" si="519"/>
        <v>0</v>
      </c>
      <c r="IF86">
        <f t="shared" si="519"/>
        <v>0</v>
      </c>
      <c r="IG86">
        <f t="shared" si="519"/>
        <v>0</v>
      </c>
      <c r="IH86">
        <f t="shared" si="519"/>
        <v>0</v>
      </c>
      <c r="II86">
        <f t="shared" si="519"/>
        <v>0</v>
      </c>
      <c r="IJ86">
        <f t="shared" si="519"/>
        <v>0</v>
      </c>
      <c r="IK86">
        <f t="shared" si="519"/>
        <v>0</v>
      </c>
      <c r="IL86">
        <f t="shared" si="519"/>
        <v>0</v>
      </c>
      <c r="IM86">
        <f t="shared" si="519"/>
        <v>0</v>
      </c>
      <c r="IN86">
        <f t="shared" si="519"/>
        <v>0</v>
      </c>
      <c r="IO86">
        <f t="shared" si="519"/>
        <v>0</v>
      </c>
      <c r="IP86">
        <f t="shared" si="519"/>
        <v>0</v>
      </c>
      <c r="IQ86">
        <f t="shared" si="519"/>
        <v>0</v>
      </c>
      <c r="IR86">
        <f t="shared" si="519"/>
        <v>0</v>
      </c>
      <c r="IS86">
        <f t="shared" si="519"/>
        <v>0</v>
      </c>
      <c r="IT86">
        <f t="shared" si="519"/>
        <v>0</v>
      </c>
      <c r="IU86">
        <f t="shared" si="519"/>
        <v>0</v>
      </c>
      <c r="IV86">
        <f t="shared" si="519"/>
        <v>0</v>
      </c>
      <c r="IW86">
        <f t="shared" si="519"/>
        <v>0</v>
      </c>
      <c r="IX86">
        <f t="shared" si="519"/>
        <v>0</v>
      </c>
      <c r="IY86">
        <f t="shared" si="519"/>
        <v>0</v>
      </c>
      <c r="IZ86">
        <f t="shared" si="519"/>
        <v>0</v>
      </c>
      <c r="JA86">
        <f t="shared" si="519"/>
        <v>0</v>
      </c>
      <c r="JB86">
        <f t="shared" si="519"/>
        <v>0</v>
      </c>
      <c r="JC86">
        <f t="shared" si="519"/>
        <v>0</v>
      </c>
      <c r="JD86">
        <f t="shared" si="519"/>
        <v>0</v>
      </c>
      <c r="JE86">
        <f t="shared" si="519"/>
        <v>0</v>
      </c>
      <c r="JF86">
        <f t="shared" ref="JF86:LQ86" si="520">JF$9*JF220</f>
        <v>0</v>
      </c>
      <c r="JG86">
        <f t="shared" si="520"/>
        <v>0</v>
      </c>
      <c r="JH86">
        <f t="shared" si="520"/>
        <v>0</v>
      </c>
      <c r="JI86">
        <f t="shared" si="520"/>
        <v>0</v>
      </c>
      <c r="JJ86">
        <f t="shared" si="520"/>
        <v>0</v>
      </c>
      <c r="JK86">
        <f t="shared" si="520"/>
        <v>0</v>
      </c>
      <c r="JL86">
        <f t="shared" si="520"/>
        <v>0</v>
      </c>
      <c r="JM86">
        <f t="shared" si="520"/>
        <v>0</v>
      </c>
      <c r="JN86">
        <f t="shared" si="520"/>
        <v>0</v>
      </c>
      <c r="JO86">
        <f t="shared" si="520"/>
        <v>0</v>
      </c>
      <c r="JP86">
        <f t="shared" si="520"/>
        <v>0</v>
      </c>
      <c r="JQ86">
        <f t="shared" si="520"/>
        <v>0</v>
      </c>
      <c r="JR86">
        <f t="shared" si="520"/>
        <v>0</v>
      </c>
      <c r="JS86">
        <f t="shared" si="520"/>
        <v>0</v>
      </c>
      <c r="JT86">
        <f t="shared" si="520"/>
        <v>0</v>
      </c>
      <c r="JU86">
        <f t="shared" si="520"/>
        <v>0</v>
      </c>
      <c r="JV86">
        <f t="shared" si="520"/>
        <v>0</v>
      </c>
      <c r="JW86">
        <f t="shared" si="520"/>
        <v>0</v>
      </c>
      <c r="JX86">
        <f t="shared" si="520"/>
        <v>0</v>
      </c>
      <c r="JY86">
        <f t="shared" si="520"/>
        <v>0</v>
      </c>
      <c r="JZ86">
        <f t="shared" si="520"/>
        <v>0</v>
      </c>
      <c r="KA86">
        <f t="shared" si="520"/>
        <v>0</v>
      </c>
      <c r="KB86">
        <f t="shared" si="520"/>
        <v>0</v>
      </c>
      <c r="KC86">
        <f t="shared" si="520"/>
        <v>0</v>
      </c>
      <c r="KD86">
        <f t="shared" si="520"/>
        <v>0</v>
      </c>
      <c r="KE86">
        <f t="shared" si="520"/>
        <v>0</v>
      </c>
      <c r="KF86">
        <f t="shared" si="520"/>
        <v>0</v>
      </c>
      <c r="KG86">
        <f t="shared" si="520"/>
        <v>0</v>
      </c>
      <c r="KH86">
        <f t="shared" si="520"/>
        <v>0</v>
      </c>
      <c r="KI86">
        <f t="shared" si="520"/>
        <v>0</v>
      </c>
      <c r="KJ86">
        <f t="shared" si="520"/>
        <v>0</v>
      </c>
      <c r="KK86">
        <f t="shared" si="520"/>
        <v>0</v>
      </c>
      <c r="KL86">
        <f t="shared" si="520"/>
        <v>0</v>
      </c>
      <c r="KM86">
        <f t="shared" si="520"/>
        <v>0</v>
      </c>
      <c r="KN86">
        <f t="shared" si="520"/>
        <v>0</v>
      </c>
      <c r="KO86">
        <f t="shared" si="520"/>
        <v>0</v>
      </c>
      <c r="KP86">
        <f t="shared" si="520"/>
        <v>0</v>
      </c>
      <c r="KQ86">
        <f t="shared" si="520"/>
        <v>0</v>
      </c>
      <c r="KR86">
        <f t="shared" si="520"/>
        <v>0</v>
      </c>
      <c r="KS86">
        <f t="shared" si="520"/>
        <v>0</v>
      </c>
      <c r="KT86">
        <f t="shared" si="520"/>
        <v>0</v>
      </c>
      <c r="KU86">
        <f t="shared" si="520"/>
        <v>0</v>
      </c>
      <c r="KV86">
        <f t="shared" si="520"/>
        <v>0</v>
      </c>
      <c r="KW86">
        <f t="shared" si="520"/>
        <v>0</v>
      </c>
      <c r="KX86">
        <f t="shared" si="520"/>
        <v>0</v>
      </c>
      <c r="KY86">
        <f t="shared" si="520"/>
        <v>0</v>
      </c>
      <c r="KZ86">
        <f t="shared" si="520"/>
        <v>0</v>
      </c>
      <c r="LA86">
        <f t="shared" si="520"/>
        <v>0</v>
      </c>
      <c r="LB86">
        <f t="shared" si="520"/>
        <v>0</v>
      </c>
      <c r="LC86">
        <f t="shared" si="520"/>
        <v>0</v>
      </c>
      <c r="LD86">
        <f t="shared" si="520"/>
        <v>0</v>
      </c>
      <c r="LE86">
        <f t="shared" si="520"/>
        <v>0</v>
      </c>
      <c r="LF86">
        <f t="shared" si="520"/>
        <v>0</v>
      </c>
      <c r="LG86">
        <f t="shared" si="520"/>
        <v>0</v>
      </c>
      <c r="LH86">
        <f t="shared" si="520"/>
        <v>0</v>
      </c>
      <c r="LI86">
        <f t="shared" si="520"/>
        <v>0</v>
      </c>
      <c r="LJ86">
        <f t="shared" si="520"/>
        <v>0</v>
      </c>
      <c r="LK86">
        <f t="shared" si="520"/>
        <v>0</v>
      </c>
      <c r="LL86">
        <f t="shared" si="520"/>
        <v>0</v>
      </c>
      <c r="LM86">
        <f t="shared" si="520"/>
        <v>0</v>
      </c>
      <c r="LN86">
        <f t="shared" si="520"/>
        <v>0</v>
      </c>
      <c r="LO86">
        <f t="shared" si="520"/>
        <v>0</v>
      </c>
      <c r="LP86">
        <f t="shared" si="520"/>
        <v>0</v>
      </c>
      <c r="LQ86">
        <f t="shared" si="520"/>
        <v>0</v>
      </c>
      <c r="LR86">
        <f t="shared" ref="LR86:OD86" si="521">LR$9*LR220</f>
        <v>0</v>
      </c>
      <c r="LS86">
        <f t="shared" si="521"/>
        <v>0</v>
      </c>
      <c r="LT86">
        <f t="shared" si="521"/>
        <v>0</v>
      </c>
      <c r="LU86">
        <f t="shared" si="521"/>
        <v>0</v>
      </c>
      <c r="LV86">
        <f t="shared" si="521"/>
        <v>0</v>
      </c>
      <c r="LW86">
        <f t="shared" si="521"/>
        <v>0</v>
      </c>
      <c r="LX86">
        <f t="shared" si="521"/>
        <v>0</v>
      </c>
      <c r="LY86">
        <f t="shared" si="521"/>
        <v>0</v>
      </c>
      <c r="LZ86">
        <f t="shared" si="521"/>
        <v>0</v>
      </c>
      <c r="MA86">
        <f t="shared" si="521"/>
        <v>0</v>
      </c>
      <c r="MB86">
        <f t="shared" si="521"/>
        <v>0</v>
      </c>
      <c r="MC86">
        <f t="shared" si="521"/>
        <v>0</v>
      </c>
      <c r="MD86">
        <f t="shared" si="521"/>
        <v>0</v>
      </c>
      <c r="ME86">
        <f t="shared" si="521"/>
        <v>0</v>
      </c>
      <c r="MF86">
        <f t="shared" si="521"/>
        <v>0</v>
      </c>
      <c r="MG86">
        <f t="shared" si="521"/>
        <v>0</v>
      </c>
      <c r="MH86">
        <f t="shared" si="521"/>
        <v>0</v>
      </c>
      <c r="MI86">
        <f t="shared" si="521"/>
        <v>0</v>
      </c>
      <c r="MJ86">
        <f t="shared" si="521"/>
        <v>0</v>
      </c>
      <c r="MK86">
        <f t="shared" si="521"/>
        <v>0</v>
      </c>
      <c r="ML86">
        <f t="shared" si="521"/>
        <v>0</v>
      </c>
      <c r="MM86">
        <f t="shared" si="521"/>
        <v>0</v>
      </c>
      <c r="MN86">
        <f t="shared" si="521"/>
        <v>0</v>
      </c>
      <c r="MO86">
        <f t="shared" si="521"/>
        <v>0</v>
      </c>
      <c r="MP86">
        <f t="shared" si="521"/>
        <v>0</v>
      </c>
      <c r="MQ86">
        <f t="shared" si="521"/>
        <v>0</v>
      </c>
      <c r="MR86">
        <f t="shared" si="521"/>
        <v>0</v>
      </c>
      <c r="MS86">
        <f t="shared" si="521"/>
        <v>0</v>
      </c>
      <c r="MT86">
        <f t="shared" si="521"/>
        <v>0</v>
      </c>
      <c r="MU86">
        <f t="shared" si="521"/>
        <v>0</v>
      </c>
      <c r="MV86">
        <f t="shared" si="521"/>
        <v>0</v>
      </c>
      <c r="MW86">
        <f t="shared" si="521"/>
        <v>0</v>
      </c>
      <c r="MX86">
        <f t="shared" si="521"/>
        <v>0</v>
      </c>
      <c r="MY86">
        <f t="shared" si="521"/>
        <v>0</v>
      </c>
      <c r="MZ86">
        <f t="shared" si="521"/>
        <v>0</v>
      </c>
      <c r="NA86">
        <f t="shared" si="521"/>
        <v>0</v>
      </c>
      <c r="NB86">
        <f t="shared" si="521"/>
        <v>0</v>
      </c>
      <c r="NC86">
        <f t="shared" si="521"/>
        <v>0</v>
      </c>
      <c r="ND86">
        <f t="shared" si="521"/>
        <v>0</v>
      </c>
      <c r="NE86">
        <f t="shared" si="521"/>
        <v>0</v>
      </c>
      <c r="NF86">
        <f t="shared" si="521"/>
        <v>0</v>
      </c>
      <c r="NG86">
        <f t="shared" si="521"/>
        <v>0</v>
      </c>
      <c r="NH86">
        <f t="shared" si="521"/>
        <v>0</v>
      </c>
      <c r="NI86">
        <f t="shared" si="521"/>
        <v>0</v>
      </c>
      <c r="NJ86">
        <f t="shared" si="521"/>
        <v>0</v>
      </c>
      <c r="NK86">
        <f t="shared" si="521"/>
        <v>0</v>
      </c>
      <c r="NL86">
        <f t="shared" si="521"/>
        <v>0</v>
      </c>
      <c r="NM86">
        <f t="shared" si="521"/>
        <v>0</v>
      </c>
      <c r="NN86">
        <f t="shared" si="521"/>
        <v>0</v>
      </c>
      <c r="NO86">
        <f t="shared" si="521"/>
        <v>0</v>
      </c>
      <c r="NP86">
        <f t="shared" si="521"/>
        <v>0</v>
      </c>
      <c r="NQ86">
        <f t="shared" si="521"/>
        <v>0</v>
      </c>
      <c r="NR86">
        <f t="shared" si="521"/>
        <v>0</v>
      </c>
      <c r="NS86">
        <f t="shared" si="521"/>
        <v>0</v>
      </c>
      <c r="NT86">
        <f t="shared" si="521"/>
        <v>0</v>
      </c>
      <c r="NU86">
        <f t="shared" si="521"/>
        <v>0</v>
      </c>
      <c r="NV86">
        <f t="shared" si="521"/>
        <v>0</v>
      </c>
      <c r="NW86">
        <f t="shared" si="521"/>
        <v>0</v>
      </c>
      <c r="NX86">
        <f t="shared" si="521"/>
        <v>0</v>
      </c>
      <c r="NY86">
        <f t="shared" si="521"/>
        <v>0</v>
      </c>
      <c r="NZ86">
        <f t="shared" si="521"/>
        <v>0</v>
      </c>
      <c r="OA86">
        <f t="shared" si="521"/>
        <v>0</v>
      </c>
      <c r="OB86">
        <f t="shared" si="521"/>
        <v>0</v>
      </c>
      <c r="OC86">
        <f t="shared" si="521"/>
        <v>0</v>
      </c>
      <c r="OD86">
        <f t="shared" si="521"/>
        <v>0</v>
      </c>
      <c r="OE86">
        <f t="shared" ref="OE86:OG117" si="522">OE$9*OE220</f>
        <v>0</v>
      </c>
      <c r="OF86">
        <f t="shared" si="522"/>
        <v>0</v>
      </c>
      <c r="OG86">
        <f t="shared" si="522"/>
        <v>0</v>
      </c>
      <c r="OH86">
        <f t="shared" ref="OH86:OS86" si="523">OH$9*OH220</f>
        <v>0</v>
      </c>
      <c r="OI86">
        <f t="shared" si="523"/>
        <v>0</v>
      </c>
      <c r="OJ86">
        <f t="shared" si="523"/>
        <v>0</v>
      </c>
      <c r="OK86">
        <f t="shared" si="523"/>
        <v>0</v>
      </c>
      <c r="OL86">
        <f t="shared" si="523"/>
        <v>0</v>
      </c>
      <c r="OM86">
        <f t="shared" si="523"/>
        <v>0</v>
      </c>
      <c r="ON86">
        <f t="shared" si="523"/>
        <v>0</v>
      </c>
      <c r="OO86">
        <f t="shared" si="523"/>
        <v>0</v>
      </c>
      <c r="OP86">
        <f t="shared" si="523"/>
        <v>0</v>
      </c>
      <c r="OQ86">
        <f t="shared" si="523"/>
        <v>0</v>
      </c>
      <c r="OR86">
        <f t="shared" si="523"/>
        <v>0</v>
      </c>
      <c r="OS86">
        <f t="shared" si="523"/>
        <v>0</v>
      </c>
    </row>
    <row r="87" spans="1:409">
      <c r="A87">
        <f>Rådata_6000!A83</f>
        <v>0</v>
      </c>
      <c r="B87" s="311">
        <f t="shared" si="487"/>
        <v>0</v>
      </c>
      <c r="C87" s="47">
        <f t="shared" si="479"/>
        <v>0</v>
      </c>
      <c r="D87" s="47">
        <f t="shared" si="479"/>
        <v>0</v>
      </c>
      <c r="E87" s="47">
        <f t="shared" si="479"/>
        <v>0</v>
      </c>
      <c r="F87" s="47">
        <f t="shared" si="479"/>
        <v>0</v>
      </c>
      <c r="G87" s="47">
        <f t="shared" si="479"/>
        <v>0</v>
      </c>
      <c r="H87" s="47">
        <f t="shared" si="479"/>
        <v>0</v>
      </c>
      <c r="I87" s="312">
        <f t="shared" si="479"/>
        <v>0</v>
      </c>
      <c r="J87">
        <f t="shared" ref="J87:BU87" si="524">J$9*J221</f>
        <v>0</v>
      </c>
      <c r="K87">
        <f t="shared" si="524"/>
        <v>0</v>
      </c>
      <c r="L87">
        <f t="shared" si="524"/>
        <v>0</v>
      </c>
      <c r="M87">
        <f t="shared" si="524"/>
        <v>0</v>
      </c>
      <c r="N87">
        <f t="shared" si="524"/>
        <v>0</v>
      </c>
      <c r="O87">
        <f t="shared" si="524"/>
        <v>0</v>
      </c>
      <c r="P87">
        <f t="shared" si="524"/>
        <v>0</v>
      </c>
      <c r="Q87">
        <f t="shared" si="524"/>
        <v>0</v>
      </c>
      <c r="R87">
        <f t="shared" si="524"/>
        <v>0</v>
      </c>
      <c r="S87">
        <f t="shared" si="524"/>
        <v>0</v>
      </c>
      <c r="T87">
        <f t="shared" si="524"/>
        <v>0</v>
      </c>
      <c r="U87">
        <f t="shared" si="524"/>
        <v>0</v>
      </c>
      <c r="V87">
        <f t="shared" si="524"/>
        <v>0</v>
      </c>
      <c r="W87">
        <f t="shared" si="524"/>
        <v>0</v>
      </c>
      <c r="X87">
        <f t="shared" si="524"/>
        <v>0</v>
      </c>
      <c r="Y87">
        <f t="shared" si="524"/>
        <v>0</v>
      </c>
      <c r="Z87">
        <f t="shared" si="524"/>
        <v>0</v>
      </c>
      <c r="AA87">
        <f t="shared" si="524"/>
        <v>0</v>
      </c>
      <c r="AB87">
        <f t="shared" si="524"/>
        <v>0</v>
      </c>
      <c r="AC87">
        <f t="shared" si="524"/>
        <v>0</v>
      </c>
      <c r="AD87">
        <f t="shared" si="524"/>
        <v>0</v>
      </c>
      <c r="AE87">
        <f t="shared" si="524"/>
        <v>0</v>
      </c>
      <c r="AF87">
        <f t="shared" si="524"/>
        <v>0</v>
      </c>
      <c r="AG87">
        <f t="shared" si="524"/>
        <v>0</v>
      </c>
      <c r="AH87">
        <f t="shared" si="524"/>
        <v>0</v>
      </c>
      <c r="AI87">
        <f t="shared" si="524"/>
        <v>0</v>
      </c>
      <c r="AJ87">
        <f t="shared" si="524"/>
        <v>0</v>
      </c>
      <c r="AK87">
        <f t="shared" si="524"/>
        <v>0</v>
      </c>
      <c r="AL87">
        <f t="shared" si="524"/>
        <v>0</v>
      </c>
      <c r="AM87">
        <f t="shared" si="524"/>
        <v>0</v>
      </c>
      <c r="AN87">
        <f t="shared" si="524"/>
        <v>0</v>
      </c>
      <c r="AO87">
        <f t="shared" si="524"/>
        <v>0</v>
      </c>
      <c r="AP87">
        <f t="shared" si="524"/>
        <v>0</v>
      </c>
      <c r="AQ87">
        <f t="shared" si="524"/>
        <v>0</v>
      </c>
      <c r="AR87">
        <f t="shared" si="524"/>
        <v>0</v>
      </c>
      <c r="AS87">
        <f t="shared" si="524"/>
        <v>0</v>
      </c>
      <c r="AT87">
        <f t="shared" si="524"/>
        <v>0</v>
      </c>
      <c r="AU87">
        <f t="shared" si="524"/>
        <v>0</v>
      </c>
      <c r="AV87">
        <f t="shared" si="524"/>
        <v>0</v>
      </c>
      <c r="AW87">
        <f t="shared" si="524"/>
        <v>0</v>
      </c>
      <c r="AX87">
        <f t="shared" si="524"/>
        <v>0</v>
      </c>
      <c r="AY87">
        <f t="shared" si="524"/>
        <v>0</v>
      </c>
      <c r="AZ87">
        <f t="shared" si="524"/>
        <v>0</v>
      </c>
      <c r="BA87">
        <f t="shared" si="524"/>
        <v>0</v>
      </c>
      <c r="BB87">
        <f t="shared" si="524"/>
        <v>0</v>
      </c>
      <c r="BC87">
        <f t="shared" si="524"/>
        <v>0</v>
      </c>
      <c r="BD87">
        <f t="shared" si="524"/>
        <v>0</v>
      </c>
      <c r="BE87">
        <f t="shared" si="524"/>
        <v>0</v>
      </c>
      <c r="BF87">
        <f t="shared" si="524"/>
        <v>0</v>
      </c>
      <c r="BG87">
        <f t="shared" si="524"/>
        <v>0</v>
      </c>
      <c r="BH87">
        <f t="shared" si="524"/>
        <v>0</v>
      </c>
      <c r="BI87">
        <f t="shared" si="524"/>
        <v>0</v>
      </c>
      <c r="BJ87">
        <f t="shared" si="524"/>
        <v>0</v>
      </c>
      <c r="BK87">
        <f t="shared" si="524"/>
        <v>0</v>
      </c>
      <c r="BL87">
        <f t="shared" si="524"/>
        <v>0</v>
      </c>
      <c r="BM87">
        <f t="shared" si="524"/>
        <v>0</v>
      </c>
      <c r="BN87">
        <f t="shared" si="524"/>
        <v>0</v>
      </c>
      <c r="BO87">
        <f t="shared" si="524"/>
        <v>0</v>
      </c>
      <c r="BP87">
        <f t="shared" si="524"/>
        <v>0</v>
      </c>
      <c r="BQ87">
        <f t="shared" si="524"/>
        <v>0</v>
      </c>
      <c r="BR87">
        <f t="shared" si="524"/>
        <v>0</v>
      </c>
      <c r="BS87">
        <f t="shared" si="524"/>
        <v>0</v>
      </c>
      <c r="BT87">
        <f t="shared" si="524"/>
        <v>0</v>
      </c>
      <c r="BU87">
        <f t="shared" si="524"/>
        <v>0</v>
      </c>
      <c r="BV87">
        <f t="shared" ref="BV87:EG87" si="525">BV$9*BV221</f>
        <v>0</v>
      </c>
      <c r="BW87">
        <f t="shared" si="525"/>
        <v>0</v>
      </c>
      <c r="BX87">
        <f t="shared" si="525"/>
        <v>0</v>
      </c>
      <c r="BY87">
        <f t="shared" si="525"/>
        <v>0</v>
      </c>
      <c r="BZ87">
        <f t="shared" si="525"/>
        <v>0</v>
      </c>
      <c r="CA87">
        <f t="shared" si="525"/>
        <v>0</v>
      </c>
      <c r="CB87">
        <f t="shared" si="525"/>
        <v>0</v>
      </c>
      <c r="CC87">
        <f t="shared" si="525"/>
        <v>0</v>
      </c>
      <c r="CD87">
        <f t="shared" si="525"/>
        <v>0</v>
      </c>
      <c r="CE87">
        <f t="shared" si="525"/>
        <v>0</v>
      </c>
      <c r="CF87">
        <f t="shared" si="525"/>
        <v>0</v>
      </c>
      <c r="CG87">
        <f t="shared" si="525"/>
        <v>0</v>
      </c>
      <c r="CH87">
        <f t="shared" si="525"/>
        <v>0</v>
      </c>
      <c r="CI87">
        <f t="shared" si="525"/>
        <v>0</v>
      </c>
      <c r="CJ87">
        <f t="shared" si="525"/>
        <v>0</v>
      </c>
      <c r="CK87">
        <f t="shared" si="525"/>
        <v>0</v>
      </c>
      <c r="CL87">
        <f t="shared" si="525"/>
        <v>0</v>
      </c>
      <c r="CM87">
        <f t="shared" si="525"/>
        <v>0</v>
      </c>
      <c r="CN87">
        <f t="shared" si="525"/>
        <v>0</v>
      </c>
      <c r="CO87">
        <f t="shared" si="525"/>
        <v>0</v>
      </c>
      <c r="CP87">
        <f t="shared" si="525"/>
        <v>0</v>
      </c>
      <c r="CQ87">
        <f t="shared" si="525"/>
        <v>0</v>
      </c>
      <c r="CR87">
        <f t="shared" si="525"/>
        <v>0</v>
      </c>
      <c r="CS87">
        <f t="shared" si="525"/>
        <v>0</v>
      </c>
      <c r="CT87">
        <f t="shared" si="525"/>
        <v>0</v>
      </c>
      <c r="CU87">
        <f t="shared" si="525"/>
        <v>0</v>
      </c>
      <c r="CV87">
        <f t="shared" si="525"/>
        <v>0</v>
      </c>
      <c r="CW87">
        <f t="shared" si="525"/>
        <v>0</v>
      </c>
      <c r="CX87">
        <f t="shared" si="525"/>
        <v>0</v>
      </c>
      <c r="CY87">
        <f t="shared" si="525"/>
        <v>0</v>
      </c>
      <c r="CZ87">
        <f t="shared" si="525"/>
        <v>0</v>
      </c>
      <c r="DA87">
        <f t="shared" si="525"/>
        <v>0</v>
      </c>
      <c r="DB87">
        <f t="shared" si="525"/>
        <v>0</v>
      </c>
      <c r="DC87">
        <f t="shared" si="525"/>
        <v>0</v>
      </c>
      <c r="DD87">
        <f t="shared" si="525"/>
        <v>0</v>
      </c>
      <c r="DE87">
        <f t="shared" si="525"/>
        <v>0</v>
      </c>
      <c r="DF87">
        <f t="shared" si="525"/>
        <v>0</v>
      </c>
      <c r="DG87">
        <f t="shared" si="525"/>
        <v>0</v>
      </c>
      <c r="DH87">
        <f t="shared" si="525"/>
        <v>0</v>
      </c>
      <c r="DI87">
        <f t="shared" si="525"/>
        <v>0</v>
      </c>
      <c r="DJ87">
        <f t="shared" si="525"/>
        <v>0</v>
      </c>
      <c r="DK87">
        <f t="shared" si="525"/>
        <v>0</v>
      </c>
      <c r="DL87">
        <f t="shared" si="525"/>
        <v>0</v>
      </c>
      <c r="DM87">
        <f t="shared" si="525"/>
        <v>0</v>
      </c>
      <c r="DN87">
        <f t="shared" si="525"/>
        <v>0</v>
      </c>
      <c r="DO87">
        <f t="shared" si="525"/>
        <v>0</v>
      </c>
      <c r="DP87">
        <f t="shared" si="525"/>
        <v>0</v>
      </c>
      <c r="DQ87">
        <f t="shared" si="525"/>
        <v>0</v>
      </c>
      <c r="DR87">
        <f t="shared" si="525"/>
        <v>0</v>
      </c>
      <c r="DS87">
        <f t="shared" si="525"/>
        <v>0</v>
      </c>
      <c r="DT87">
        <f t="shared" si="525"/>
        <v>0</v>
      </c>
      <c r="DU87">
        <f t="shared" si="525"/>
        <v>0</v>
      </c>
      <c r="DV87">
        <f t="shared" si="525"/>
        <v>0</v>
      </c>
      <c r="DW87">
        <f t="shared" si="525"/>
        <v>0</v>
      </c>
      <c r="DX87">
        <f t="shared" si="525"/>
        <v>0</v>
      </c>
      <c r="DY87">
        <f t="shared" si="525"/>
        <v>0</v>
      </c>
      <c r="DZ87">
        <f t="shared" si="525"/>
        <v>0</v>
      </c>
      <c r="EA87">
        <f t="shared" si="525"/>
        <v>0</v>
      </c>
      <c r="EB87">
        <f t="shared" si="525"/>
        <v>0</v>
      </c>
      <c r="EC87">
        <f t="shared" si="525"/>
        <v>0</v>
      </c>
      <c r="ED87">
        <f t="shared" si="525"/>
        <v>0</v>
      </c>
      <c r="EE87">
        <f t="shared" si="525"/>
        <v>0</v>
      </c>
      <c r="EF87">
        <f t="shared" si="525"/>
        <v>0</v>
      </c>
      <c r="EG87">
        <f t="shared" si="525"/>
        <v>0</v>
      </c>
      <c r="EH87">
        <f t="shared" ref="EH87:GS87" si="526">EH$9*EH221</f>
        <v>0</v>
      </c>
      <c r="EI87">
        <f t="shared" si="526"/>
        <v>0</v>
      </c>
      <c r="EJ87">
        <f t="shared" si="526"/>
        <v>0</v>
      </c>
      <c r="EK87">
        <f t="shared" si="526"/>
        <v>0</v>
      </c>
      <c r="EL87">
        <f t="shared" si="526"/>
        <v>0</v>
      </c>
      <c r="EM87">
        <f t="shared" si="526"/>
        <v>0</v>
      </c>
      <c r="EN87">
        <f t="shared" si="526"/>
        <v>0</v>
      </c>
      <c r="EO87">
        <f t="shared" si="526"/>
        <v>0</v>
      </c>
      <c r="EP87">
        <f t="shared" si="526"/>
        <v>0</v>
      </c>
      <c r="EQ87">
        <f t="shared" si="526"/>
        <v>0</v>
      </c>
      <c r="ER87">
        <f t="shared" si="526"/>
        <v>0</v>
      </c>
      <c r="ES87">
        <f t="shared" si="526"/>
        <v>0</v>
      </c>
      <c r="ET87">
        <f t="shared" si="526"/>
        <v>0</v>
      </c>
      <c r="EU87">
        <f t="shared" si="526"/>
        <v>0</v>
      </c>
      <c r="EV87">
        <f t="shared" si="526"/>
        <v>0</v>
      </c>
      <c r="EW87">
        <f t="shared" si="526"/>
        <v>0</v>
      </c>
      <c r="EX87">
        <f t="shared" si="526"/>
        <v>0</v>
      </c>
      <c r="EY87">
        <f t="shared" si="526"/>
        <v>0</v>
      </c>
      <c r="EZ87">
        <f t="shared" si="526"/>
        <v>0</v>
      </c>
      <c r="FA87">
        <f t="shared" si="526"/>
        <v>0</v>
      </c>
      <c r="FB87">
        <f t="shared" si="526"/>
        <v>0</v>
      </c>
      <c r="FC87">
        <f t="shared" si="526"/>
        <v>0</v>
      </c>
      <c r="FD87">
        <f t="shared" si="526"/>
        <v>0</v>
      </c>
      <c r="FE87">
        <f t="shared" si="526"/>
        <v>0</v>
      </c>
      <c r="FF87">
        <f t="shared" si="526"/>
        <v>0</v>
      </c>
      <c r="FG87">
        <f t="shared" si="526"/>
        <v>0</v>
      </c>
      <c r="FH87">
        <f t="shared" si="526"/>
        <v>0</v>
      </c>
      <c r="FI87">
        <f t="shared" si="526"/>
        <v>0</v>
      </c>
      <c r="FJ87">
        <f t="shared" si="526"/>
        <v>0</v>
      </c>
      <c r="FK87">
        <f t="shared" si="526"/>
        <v>0</v>
      </c>
      <c r="FL87">
        <f t="shared" si="526"/>
        <v>0</v>
      </c>
      <c r="FM87">
        <f t="shared" si="526"/>
        <v>0</v>
      </c>
      <c r="FN87">
        <f t="shared" si="526"/>
        <v>0</v>
      </c>
      <c r="FO87">
        <f t="shared" si="526"/>
        <v>0</v>
      </c>
      <c r="FP87">
        <f t="shared" si="526"/>
        <v>0</v>
      </c>
      <c r="FQ87">
        <f t="shared" si="526"/>
        <v>0</v>
      </c>
      <c r="FR87">
        <f t="shared" si="526"/>
        <v>0</v>
      </c>
      <c r="FS87">
        <f t="shared" si="526"/>
        <v>0</v>
      </c>
      <c r="FT87">
        <f t="shared" si="526"/>
        <v>0</v>
      </c>
      <c r="FU87">
        <f t="shared" si="526"/>
        <v>0</v>
      </c>
      <c r="FV87">
        <f t="shared" si="526"/>
        <v>0</v>
      </c>
      <c r="FW87">
        <f t="shared" si="526"/>
        <v>0</v>
      </c>
      <c r="FX87">
        <f t="shared" si="526"/>
        <v>0</v>
      </c>
      <c r="FY87">
        <f t="shared" si="526"/>
        <v>0</v>
      </c>
      <c r="FZ87">
        <f t="shared" si="526"/>
        <v>0</v>
      </c>
      <c r="GA87">
        <f t="shared" si="526"/>
        <v>0</v>
      </c>
      <c r="GB87">
        <f t="shared" si="526"/>
        <v>0</v>
      </c>
      <c r="GC87">
        <f t="shared" si="526"/>
        <v>0</v>
      </c>
      <c r="GD87">
        <f t="shared" si="526"/>
        <v>0</v>
      </c>
      <c r="GE87">
        <f t="shared" si="526"/>
        <v>0</v>
      </c>
      <c r="GF87">
        <f t="shared" si="526"/>
        <v>0</v>
      </c>
      <c r="GG87">
        <f t="shared" si="526"/>
        <v>0</v>
      </c>
      <c r="GH87">
        <f t="shared" si="526"/>
        <v>0</v>
      </c>
      <c r="GI87">
        <f t="shared" si="526"/>
        <v>0</v>
      </c>
      <c r="GJ87">
        <f t="shared" si="526"/>
        <v>0</v>
      </c>
      <c r="GK87">
        <f t="shared" si="526"/>
        <v>0</v>
      </c>
      <c r="GL87">
        <f t="shared" si="526"/>
        <v>0</v>
      </c>
      <c r="GM87">
        <f t="shared" si="526"/>
        <v>0</v>
      </c>
      <c r="GN87">
        <f t="shared" si="526"/>
        <v>0</v>
      </c>
      <c r="GO87">
        <f t="shared" si="526"/>
        <v>0</v>
      </c>
      <c r="GP87">
        <f t="shared" si="526"/>
        <v>0</v>
      </c>
      <c r="GQ87">
        <f t="shared" si="526"/>
        <v>0</v>
      </c>
      <c r="GR87">
        <f t="shared" si="526"/>
        <v>0</v>
      </c>
      <c r="GS87">
        <f t="shared" si="526"/>
        <v>0</v>
      </c>
      <c r="GT87">
        <f t="shared" ref="GT87:JE87" si="527">GT$9*GT221</f>
        <v>0</v>
      </c>
      <c r="GU87">
        <f t="shared" si="527"/>
        <v>0</v>
      </c>
      <c r="GV87">
        <f t="shared" si="527"/>
        <v>0</v>
      </c>
      <c r="GW87">
        <f t="shared" si="527"/>
        <v>0</v>
      </c>
      <c r="GX87">
        <f t="shared" si="527"/>
        <v>0</v>
      </c>
      <c r="GY87">
        <f t="shared" si="527"/>
        <v>0</v>
      </c>
      <c r="GZ87">
        <f t="shared" si="527"/>
        <v>0</v>
      </c>
      <c r="HA87">
        <f t="shared" si="527"/>
        <v>0</v>
      </c>
      <c r="HB87">
        <f t="shared" si="527"/>
        <v>0</v>
      </c>
      <c r="HC87">
        <f t="shared" si="527"/>
        <v>0</v>
      </c>
      <c r="HD87">
        <f t="shared" si="527"/>
        <v>0</v>
      </c>
      <c r="HE87">
        <f t="shared" si="527"/>
        <v>0</v>
      </c>
      <c r="HF87">
        <f t="shared" si="527"/>
        <v>0</v>
      </c>
      <c r="HG87">
        <f t="shared" si="527"/>
        <v>0</v>
      </c>
      <c r="HH87">
        <f t="shared" si="527"/>
        <v>0</v>
      </c>
      <c r="HI87">
        <f t="shared" si="527"/>
        <v>0</v>
      </c>
      <c r="HJ87">
        <f t="shared" si="527"/>
        <v>0</v>
      </c>
      <c r="HK87">
        <f t="shared" si="527"/>
        <v>0</v>
      </c>
      <c r="HL87">
        <f t="shared" si="527"/>
        <v>0</v>
      </c>
      <c r="HM87">
        <f t="shared" si="527"/>
        <v>0</v>
      </c>
      <c r="HN87">
        <f t="shared" si="527"/>
        <v>0</v>
      </c>
      <c r="HO87">
        <f t="shared" si="527"/>
        <v>0</v>
      </c>
      <c r="HP87">
        <f t="shared" si="527"/>
        <v>0</v>
      </c>
      <c r="HQ87">
        <f t="shared" si="527"/>
        <v>0</v>
      </c>
      <c r="HR87">
        <f t="shared" si="527"/>
        <v>0</v>
      </c>
      <c r="HS87">
        <f t="shared" si="527"/>
        <v>0</v>
      </c>
      <c r="HT87">
        <f t="shared" si="527"/>
        <v>0</v>
      </c>
      <c r="HU87">
        <f t="shared" si="527"/>
        <v>0</v>
      </c>
      <c r="HV87">
        <f t="shared" si="527"/>
        <v>0</v>
      </c>
      <c r="HW87">
        <f t="shared" si="527"/>
        <v>0</v>
      </c>
      <c r="HX87">
        <f t="shared" si="527"/>
        <v>0</v>
      </c>
      <c r="HY87">
        <f t="shared" si="527"/>
        <v>0</v>
      </c>
      <c r="HZ87">
        <f t="shared" si="527"/>
        <v>0</v>
      </c>
      <c r="IA87">
        <f t="shared" si="527"/>
        <v>0</v>
      </c>
      <c r="IB87">
        <f t="shared" si="527"/>
        <v>0</v>
      </c>
      <c r="IC87">
        <f t="shared" si="527"/>
        <v>0</v>
      </c>
      <c r="ID87">
        <f t="shared" si="527"/>
        <v>0</v>
      </c>
      <c r="IE87">
        <f t="shared" si="527"/>
        <v>0</v>
      </c>
      <c r="IF87">
        <f t="shared" si="527"/>
        <v>0</v>
      </c>
      <c r="IG87">
        <f t="shared" si="527"/>
        <v>0</v>
      </c>
      <c r="IH87">
        <f t="shared" si="527"/>
        <v>0</v>
      </c>
      <c r="II87">
        <f t="shared" si="527"/>
        <v>0</v>
      </c>
      <c r="IJ87">
        <f t="shared" si="527"/>
        <v>0</v>
      </c>
      <c r="IK87">
        <f t="shared" si="527"/>
        <v>0</v>
      </c>
      <c r="IL87">
        <f t="shared" si="527"/>
        <v>0</v>
      </c>
      <c r="IM87">
        <f t="shared" si="527"/>
        <v>0</v>
      </c>
      <c r="IN87">
        <f t="shared" si="527"/>
        <v>0</v>
      </c>
      <c r="IO87">
        <f t="shared" si="527"/>
        <v>0</v>
      </c>
      <c r="IP87">
        <f t="shared" si="527"/>
        <v>0</v>
      </c>
      <c r="IQ87">
        <f t="shared" si="527"/>
        <v>0</v>
      </c>
      <c r="IR87">
        <f t="shared" si="527"/>
        <v>0</v>
      </c>
      <c r="IS87">
        <f t="shared" si="527"/>
        <v>0</v>
      </c>
      <c r="IT87">
        <f t="shared" si="527"/>
        <v>0</v>
      </c>
      <c r="IU87">
        <f t="shared" si="527"/>
        <v>0</v>
      </c>
      <c r="IV87">
        <f t="shared" si="527"/>
        <v>0</v>
      </c>
      <c r="IW87">
        <f t="shared" si="527"/>
        <v>0</v>
      </c>
      <c r="IX87">
        <f t="shared" si="527"/>
        <v>0</v>
      </c>
      <c r="IY87">
        <f t="shared" si="527"/>
        <v>0</v>
      </c>
      <c r="IZ87">
        <f t="shared" si="527"/>
        <v>0</v>
      </c>
      <c r="JA87">
        <f t="shared" si="527"/>
        <v>0</v>
      </c>
      <c r="JB87">
        <f t="shared" si="527"/>
        <v>0</v>
      </c>
      <c r="JC87">
        <f t="shared" si="527"/>
        <v>0</v>
      </c>
      <c r="JD87">
        <f t="shared" si="527"/>
        <v>0</v>
      </c>
      <c r="JE87">
        <f t="shared" si="527"/>
        <v>0</v>
      </c>
      <c r="JF87">
        <f t="shared" ref="JF87:LQ87" si="528">JF$9*JF221</f>
        <v>0</v>
      </c>
      <c r="JG87">
        <f t="shared" si="528"/>
        <v>0</v>
      </c>
      <c r="JH87">
        <f t="shared" si="528"/>
        <v>0</v>
      </c>
      <c r="JI87">
        <f t="shared" si="528"/>
        <v>0</v>
      </c>
      <c r="JJ87">
        <f t="shared" si="528"/>
        <v>0</v>
      </c>
      <c r="JK87">
        <f t="shared" si="528"/>
        <v>0</v>
      </c>
      <c r="JL87">
        <f t="shared" si="528"/>
        <v>0</v>
      </c>
      <c r="JM87">
        <f t="shared" si="528"/>
        <v>0</v>
      </c>
      <c r="JN87">
        <f t="shared" si="528"/>
        <v>0</v>
      </c>
      <c r="JO87">
        <f t="shared" si="528"/>
        <v>0</v>
      </c>
      <c r="JP87">
        <f t="shared" si="528"/>
        <v>0</v>
      </c>
      <c r="JQ87">
        <f t="shared" si="528"/>
        <v>0</v>
      </c>
      <c r="JR87">
        <f t="shared" si="528"/>
        <v>0</v>
      </c>
      <c r="JS87">
        <f t="shared" si="528"/>
        <v>0</v>
      </c>
      <c r="JT87">
        <f t="shared" si="528"/>
        <v>0</v>
      </c>
      <c r="JU87">
        <f t="shared" si="528"/>
        <v>0</v>
      </c>
      <c r="JV87">
        <f t="shared" si="528"/>
        <v>0</v>
      </c>
      <c r="JW87">
        <f t="shared" si="528"/>
        <v>0</v>
      </c>
      <c r="JX87">
        <f t="shared" si="528"/>
        <v>0</v>
      </c>
      <c r="JY87">
        <f t="shared" si="528"/>
        <v>0</v>
      </c>
      <c r="JZ87">
        <f t="shared" si="528"/>
        <v>0</v>
      </c>
      <c r="KA87">
        <f t="shared" si="528"/>
        <v>0</v>
      </c>
      <c r="KB87">
        <f t="shared" si="528"/>
        <v>0</v>
      </c>
      <c r="KC87">
        <f t="shared" si="528"/>
        <v>0</v>
      </c>
      <c r="KD87">
        <f t="shared" si="528"/>
        <v>0</v>
      </c>
      <c r="KE87">
        <f t="shared" si="528"/>
        <v>0</v>
      </c>
      <c r="KF87">
        <f t="shared" si="528"/>
        <v>0</v>
      </c>
      <c r="KG87">
        <f t="shared" si="528"/>
        <v>0</v>
      </c>
      <c r="KH87">
        <f t="shared" si="528"/>
        <v>0</v>
      </c>
      <c r="KI87">
        <f t="shared" si="528"/>
        <v>0</v>
      </c>
      <c r="KJ87">
        <f t="shared" si="528"/>
        <v>0</v>
      </c>
      <c r="KK87">
        <f t="shared" si="528"/>
        <v>0</v>
      </c>
      <c r="KL87">
        <f t="shared" si="528"/>
        <v>0</v>
      </c>
      <c r="KM87">
        <f t="shared" si="528"/>
        <v>0</v>
      </c>
      <c r="KN87">
        <f t="shared" si="528"/>
        <v>0</v>
      </c>
      <c r="KO87">
        <f t="shared" si="528"/>
        <v>0</v>
      </c>
      <c r="KP87">
        <f t="shared" si="528"/>
        <v>0</v>
      </c>
      <c r="KQ87">
        <f t="shared" si="528"/>
        <v>0</v>
      </c>
      <c r="KR87">
        <f t="shared" si="528"/>
        <v>0</v>
      </c>
      <c r="KS87">
        <f t="shared" si="528"/>
        <v>0</v>
      </c>
      <c r="KT87">
        <f t="shared" si="528"/>
        <v>0</v>
      </c>
      <c r="KU87">
        <f t="shared" si="528"/>
        <v>0</v>
      </c>
      <c r="KV87">
        <f t="shared" si="528"/>
        <v>0</v>
      </c>
      <c r="KW87">
        <f t="shared" si="528"/>
        <v>0</v>
      </c>
      <c r="KX87">
        <f t="shared" si="528"/>
        <v>0</v>
      </c>
      <c r="KY87">
        <f t="shared" si="528"/>
        <v>0</v>
      </c>
      <c r="KZ87">
        <f t="shared" si="528"/>
        <v>0</v>
      </c>
      <c r="LA87">
        <f t="shared" si="528"/>
        <v>0</v>
      </c>
      <c r="LB87">
        <f t="shared" si="528"/>
        <v>0</v>
      </c>
      <c r="LC87">
        <f t="shared" si="528"/>
        <v>0</v>
      </c>
      <c r="LD87">
        <f t="shared" si="528"/>
        <v>0</v>
      </c>
      <c r="LE87">
        <f t="shared" si="528"/>
        <v>0</v>
      </c>
      <c r="LF87">
        <f t="shared" si="528"/>
        <v>0</v>
      </c>
      <c r="LG87">
        <f t="shared" si="528"/>
        <v>0</v>
      </c>
      <c r="LH87">
        <f t="shared" si="528"/>
        <v>0</v>
      </c>
      <c r="LI87">
        <f t="shared" si="528"/>
        <v>0</v>
      </c>
      <c r="LJ87">
        <f t="shared" si="528"/>
        <v>0</v>
      </c>
      <c r="LK87">
        <f t="shared" si="528"/>
        <v>0</v>
      </c>
      <c r="LL87">
        <f t="shared" si="528"/>
        <v>0</v>
      </c>
      <c r="LM87">
        <f t="shared" si="528"/>
        <v>0</v>
      </c>
      <c r="LN87">
        <f t="shared" si="528"/>
        <v>0</v>
      </c>
      <c r="LO87">
        <f t="shared" si="528"/>
        <v>0</v>
      </c>
      <c r="LP87">
        <f t="shared" si="528"/>
        <v>0</v>
      </c>
      <c r="LQ87">
        <f t="shared" si="528"/>
        <v>0</v>
      </c>
      <c r="LR87">
        <f t="shared" ref="LR87:OD87" si="529">LR$9*LR221</f>
        <v>0</v>
      </c>
      <c r="LS87">
        <f t="shared" si="529"/>
        <v>0</v>
      </c>
      <c r="LT87">
        <f t="shared" si="529"/>
        <v>0</v>
      </c>
      <c r="LU87">
        <f t="shared" si="529"/>
        <v>0</v>
      </c>
      <c r="LV87">
        <f t="shared" si="529"/>
        <v>0</v>
      </c>
      <c r="LW87">
        <f t="shared" si="529"/>
        <v>0</v>
      </c>
      <c r="LX87">
        <f t="shared" si="529"/>
        <v>0</v>
      </c>
      <c r="LY87">
        <f t="shared" si="529"/>
        <v>0</v>
      </c>
      <c r="LZ87">
        <f t="shared" si="529"/>
        <v>0</v>
      </c>
      <c r="MA87">
        <f t="shared" si="529"/>
        <v>0</v>
      </c>
      <c r="MB87">
        <f t="shared" si="529"/>
        <v>0</v>
      </c>
      <c r="MC87">
        <f t="shared" si="529"/>
        <v>0</v>
      </c>
      <c r="MD87">
        <f t="shared" si="529"/>
        <v>0</v>
      </c>
      <c r="ME87">
        <f t="shared" si="529"/>
        <v>0</v>
      </c>
      <c r="MF87">
        <f t="shared" si="529"/>
        <v>0</v>
      </c>
      <c r="MG87">
        <f t="shared" si="529"/>
        <v>0</v>
      </c>
      <c r="MH87">
        <f t="shared" si="529"/>
        <v>0</v>
      </c>
      <c r="MI87">
        <f t="shared" si="529"/>
        <v>0</v>
      </c>
      <c r="MJ87">
        <f t="shared" si="529"/>
        <v>0</v>
      </c>
      <c r="MK87">
        <f t="shared" si="529"/>
        <v>0</v>
      </c>
      <c r="ML87">
        <f t="shared" si="529"/>
        <v>0</v>
      </c>
      <c r="MM87">
        <f t="shared" si="529"/>
        <v>0</v>
      </c>
      <c r="MN87">
        <f t="shared" si="529"/>
        <v>0</v>
      </c>
      <c r="MO87">
        <f t="shared" si="529"/>
        <v>0</v>
      </c>
      <c r="MP87">
        <f t="shared" si="529"/>
        <v>0</v>
      </c>
      <c r="MQ87">
        <f t="shared" si="529"/>
        <v>0</v>
      </c>
      <c r="MR87">
        <f t="shared" si="529"/>
        <v>0</v>
      </c>
      <c r="MS87">
        <f t="shared" si="529"/>
        <v>0</v>
      </c>
      <c r="MT87">
        <f t="shared" si="529"/>
        <v>0</v>
      </c>
      <c r="MU87">
        <f t="shared" si="529"/>
        <v>0</v>
      </c>
      <c r="MV87">
        <f t="shared" si="529"/>
        <v>0</v>
      </c>
      <c r="MW87">
        <f t="shared" si="529"/>
        <v>0</v>
      </c>
      <c r="MX87">
        <f t="shared" si="529"/>
        <v>0</v>
      </c>
      <c r="MY87">
        <f t="shared" si="529"/>
        <v>0</v>
      </c>
      <c r="MZ87">
        <f t="shared" si="529"/>
        <v>0</v>
      </c>
      <c r="NA87">
        <f t="shared" si="529"/>
        <v>0</v>
      </c>
      <c r="NB87">
        <f t="shared" si="529"/>
        <v>0</v>
      </c>
      <c r="NC87">
        <f t="shared" si="529"/>
        <v>0</v>
      </c>
      <c r="ND87">
        <f t="shared" si="529"/>
        <v>0</v>
      </c>
      <c r="NE87">
        <f t="shared" si="529"/>
        <v>0</v>
      </c>
      <c r="NF87">
        <f t="shared" si="529"/>
        <v>0</v>
      </c>
      <c r="NG87">
        <f t="shared" si="529"/>
        <v>0</v>
      </c>
      <c r="NH87">
        <f t="shared" si="529"/>
        <v>0</v>
      </c>
      <c r="NI87">
        <f t="shared" si="529"/>
        <v>0</v>
      </c>
      <c r="NJ87">
        <f t="shared" si="529"/>
        <v>0</v>
      </c>
      <c r="NK87">
        <f t="shared" si="529"/>
        <v>0</v>
      </c>
      <c r="NL87">
        <f t="shared" si="529"/>
        <v>0</v>
      </c>
      <c r="NM87">
        <f t="shared" si="529"/>
        <v>0</v>
      </c>
      <c r="NN87">
        <f t="shared" si="529"/>
        <v>0</v>
      </c>
      <c r="NO87">
        <f t="shared" si="529"/>
        <v>0</v>
      </c>
      <c r="NP87">
        <f t="shared" si="529"/>
        <v>0</v>
      </c>
      <c r="NQ87">
        <f t="shared" si="529"/>
        <v>0</v>
      </c>
      <c r="NR87">
        <f t="shared" si="529"/>
        <v>0</v>
      </c>
      <c r="NS87">
        <f t="shared" si="529"/>
        <v>0</v>
      </c>
      <c r="NT87">
        <f t="shared" si="529"/>
        <v>0</v>
      </c>
      <c r="NU87">
        <f t="shared" si="529"/>
        <v>0</v>
      </c>
      <c r="NV87">
        <f t="shared" si="529"/>
        <v>0</v>
      </c>
      <c r="NW87">
        <f t="shared" si="529"/>
        <v>0</v>
      </c>
      <c r="NX87">
        <f t="shared" si="529"/>
        <v>0</v>
      </c>
      <c r="NY87">
        <f t="shared" si="529"/>
        <v>0</v>
      </c>
      <c r="NZ87">
        <f t="shared" si="529"/>
        <v>0</v>
      </c>
      <c r="OA87">
        <f t="shared" si="529"/>
        <v>0</v>
      </c>
      <c r="OB87">
        <f t="shared" si="529"/>
        <v>0</v>
      </c>
      <c r="OC87">
        <f t="shared" si="529"/>
        <v>0</v>
      </c>
      <c r="OD87">
        <f t="shared" si="529"/>
        <v>0</v>
      </c>
      <c r="OE87">
        <f t="shared" si="522"/>
        <v>0</v>
      </c>
      <c r="OF87">
        <f t="shared" si="522"/>
        <v>0</v>
      </c>
      <c r="OG87">
        <f t="shared" si="522"/>
        <v>0</v>
      </c>
      <c r="OH87">
        <f t="shared" ref="OH87:OS87" si="530">OH$9*OH221</f>
        <v>0</v>
      </c>
      <c r="OI87">
        <f t="shared" si="530"/>
        <v>0</v>
      </c>
      <c r="OJ87">
        <f t="shared" si="530"/>
        <v>0</v>
      </c>
      <c r="OK87">
        <f t="shared" si="530"/>
        <v>0</v>
      </c>
      <c r="OL87">
        <f t="shared" si="530"/>
        <v>0</v>
      </c>
      <c r="OM87">
        <f t="shared" si="530"/>
        <v>0</v>
      </c>
      <c r="ON87">
        <f t="shared" si="530"/>
        <v>0</v>
      </c>
      <c r="OO87">
        <f t="shared" si="530"/>
        <v>0</v>
      </c>
      <c r="OP87">
        <f t="shared" si="530"/>
        <v>0</v>
      </c>
      <c r="OQ87">
        <f t="shared" si="530"/>
        <v>0</v>
      </c>
      <c r="OR87">
        <f t="shared" si="530"/>
        <v>0</v>
      </c>
      <c r="OS87">
        <f t="shared" si="530"/>
        <v>0</v>
      </c>
    </row>
    <row r="88" spans="1:409">
      <c r="A88">
        <f>Rådata_6000!A84</f>
        <v>0</v>
      </c>
      <c r="B88" s="311">
        <f t="shared" si="487"/>
        <v>0</v>
      </c>
      <c r="C88" s="47">
        <f t="shared" si="479"/>
        <v>0</v>
      </c>
      <c r="D88" s="47">
        <f t="shared" si="479"/>
        <v>0</v>
      </c>
      <c r="E88" s="47">
        <f t="shared" si="479"/>
        <v>0</v>
      </c>
      <c r="F88" s="47">
        <f t="shared" si="479"/>
        <v>0</v>
      </c>
      <c r="G88" s="47">
        <f t="shared" si="479"/>
        <v>0</v>
      </c>
      <c r="H88" s="47">
        <f t="shared" si="479"/>
        <v>0</v>
      </c>
      <c r="I88" s="312">
        <f t="shared" si="479"/>
        <v>0</v>
      </c>
      <c r="J88">
        <f t="shared" ref="J88:BU88" si="531">J$9*J222</f>
        <v>0</v>
      </c>
      <c r="K88">
        <f t="shared" si="531"/>
        <v>0</v>
      </c>
      <c r="L88">
        <f t="shared" si="531"/>
        <v>0</v>
      </c>
      <c r="M88">
        <f t="shared" si="531"/>
        <v>0</v>
      </c>
      <c r="N88">
        <f t="shared" si="531"/>
        <v>0</v>
      </c>
      <c r="O88">
        <f t="shared" si="531"/>
        <v>0</v>
      </c>
      <c r="P88">
        <f t="shared" si="531"/>
        <v>0</v>
      </c>
      <c r="Q88">
        <f t="shared" si="531"/>
        <v>0</v>
      </c>
      <c r="R88">
        <f t="shared" si="531"/>
        <v>0</v>
      </c>
      <c r="S88">
        <f t="shared" si="531"/>
        <v>0</v>
      </c>
      <c r="T88">
        <f t="shared" si="531"/>
        <v>0</v>
      </c>
      <c r="U88">
        <f t="shared" si="531"/>
        <v>0</v>
      </c>
      <c r="V88">
        <f t="shared" si="531"/>
        <v>0</v>
      </c>
      <c r="W88">
        <f t="shared" si="531"/>
        <v>0</v>
      </c>
      <c r="X88">
        <f t="shared" si="531"/>
        <v>0</v>
      </c>
      <c r="Y88">
        <f t="shared" si="531"/>
        <v>0</v>
      </c>
      <c r="Z88">
        <f t="shared" si="531"/>
        <v>0</v>
      </c>
      <c r="AA88">
        <f t="shared" si="531"/>
        <v>0</v>
      </c>
      <c r="AB88">
        <f t="shared" si="531"/>
        <v>0</v>
      </c>
      <c r="AC88">
        <f t="shared" si="531"/>
        <v>0</v>
      </c>
      <c r="AD88">
        <f t="shared" si="531"/>
        <v>0</v>
      </c>
      <c r="AE88">
        <f t="shared" si="531"/>
        <v>0</v>
      </c>
      <c r="AF88">
        <f t="shared" si="531"/>
        <v>0</v>
      </c>
      <c r="AG88">
        <f t="shared" si="531"/>
        <v>0</v>
      </c>
      <c r="AH88">
        <f t="shared" si="531"/>
        <v>0</v>
      </c>
      <c r="AI88">
        <f t="shared" si="531"/>
        <v>0</v>
      </c>
      <c r="AJ88">
        <f t="shared" si="531"/>
        <v>0</v>
      </c>
      <c r="AK88">
        <f t="shared" si="531"/>
        <v>0</v>
      </c>
      <c r="AL88">
        <f t="shared" si="531"/>
        <v>0</v>
      </c>
      <c r="AM88">
        <f t="shared" si="531"/>
        <v>0</v>
      </c>
      <c r="AN88">
        <f t="shared" si="531"/>
        <v>0</v>
      </c>
      <c r="AO88">
        <f t="shared" si="531"/>
        <v>0</v>
      </c>
      <c r="AP88">
        <f t="shared" si="531"/>
        <v>0</v>
      </c>
      <c r="AQ88">
        <f t="shared" si="531"/>
        <v>0</v>
      </c>
      <c r="AR88">
        <f t="shared" si="531"/>
        <v>0</v>
      </c>
      <c r="AS88">
        <f t="shared" si="531"/>
        <v>0</v>
      </c>
      <c r="AT88">
        <f t="shared" si="531"/>
        <v>0</v>
      </c>
      <c r="AU88">
        <f t="shared" si="531"/>
        <v>0</v>
      </c>
      <c r="AV88">
        <f t="shared" si="531"/>
        <v>0</v>
      </c>
      <c r="AW88">
        <f t="shared" si="531"/>
        <v>0</v>
      </c>
      <c r="AX88">
        <f t="shared" si="531"/>
        <v>0</v>
      </c>
      <c r="AY88">
        <f t="shared" si="531"/>
        <v>0</v>
      </c>
      <c r="AZ88">
        <f t="shared" si="531"/>
        <v>0</v>
      </c>
      <c r="BA88">
        <f t="shared" si="531"/>
        <v>0</v>
      </c>
      <c r="BB88">
        <f t="shared" si="531"/>
        <v>0</v>
      </c>
      <c r="BC88">
        <f t="shared" si="531"/>
        <v>0</v>
      </c>
      <c r="BD88">
        <f t="shared" si="531"/>
        <v>0</v>
      </c>
      <c r="BE88">
        <f t="shared" si="531"/>
        <v>0</v>
      </c>
      <c r="BF88">
        <f t="shared" si="531"/>
        <v>0</v>
      </c>
      <c r="BG88">
        <f t="shared" si="531"/>
        <v>0</v>
      </c>
      <c r="BH88">
        <f t="shared" si="531"/>
        <v>0</v>
      </c>
      <c r="BI88">
        <f t="shared" si="531"/>
        <v>0</v>
      </c>
      <c r="BJ88">
        <f t="shared" si="531"/>
        <v>0</v>
      </c>
      <c r="BK88">
        <f t="shared" si="531"/>
        <v>0</v>
      </c>
      <c r="BL88">
        <f t="shared" si="531"/>
        <v>0</v>
      </c>
      <c r="BM88">
        <f t="shared" si="531"/>
        <v>0</v>
      </c>
      <c r="BN88">
        <f t="shared" si="531"/>
        <v>0</v>
      </c>
      <c r="BO88">
        <f t="shared" si="531"/>
        <v>0</v>
      </c>
      <c r="BP88">
        <f t="shared" si="531"/>
        <v>0</v>
      </c>
      <c r="BQ88">
        <f t="shared" si="531"/>
        <v>0</v>
      </c>
      <c r="BR88">
        <f t="shared" si="531"/>
        <v>0</v>
      </c>
      <c r="BS88">
        <f t="shared" si="531"/>
        <v>0</v>
      </c>
      <c r="BT88">
        <f t="shared" si="531"/>
        <v>0</v>
      </c>
      <c r="BU88">
        <f t="shared" si="531"/>
        <v>0</v>
      </c>
      <c r="BV88">
        <f t="shared" ref="BV88:EG88" si="532">BV$9*BV222</f>
        <v>0</v>
      </c>
      <c r="BW88">
        <f t="shared" si="532"/>
        <v>0</v>
      </c>
      <c r="BX88">
        <f t="shared" si="532"/>
        <v>0</v>
      </c>
      <c r="BY88">
        <f t="shared" si="532"/>
        <v>0</v>
      </c>
      <c r="BZ88">
        <f t="shared" si="532"/>
        <v>0</v>
      </c>
      <c r="CA88">
        <f t="shared" si="532"/>
        <v>0</v>
      </c>
      <c r="CB88">
        <f t="shared" si="532"/>
        <v>0</v>
      </c>
      <c r="CC88">
        <f t="shared" si="532"/>
        <v>0</v>
      </c>
      <c r="CD88">
        <f t="shared" si="532"/>
        <v>0</v>
      </c>
      <c r="CE88">
        <f t="shared" si="532"/>
        <v>0</v>
      </c>
      <c r="CF88">
        <f t="shared" si="532"/>
        <v>0</v>
      </c>
      <c r="CG88">
        <f t="shared" si="532"/>
        <v>0</v>
      </c>
      <c r="CH88">
        <f t="shared" si="532"/>
        <v>0</v>
      </c>
      <c r="CI88">
        <f t="shared" si="532"/>
        <v>0</v>
      </c>
      <c r="CJ88">
        <f t="shared" si="532"/>
        <v>0</v>
      </c>
      <c r="CK88">
        <f t="shared" si="532"/>
        <v>0</v>
      </c>
      <c r="CL88">
        <f t="shared" si="532"/>
        <v>0</v>
      </c>
      <c r="CM88">
        <f t="shared" si="532"/>
        <v>0</v>
      </c>
      <c r="CN88">
        <f t="shared" si="532"/>
        <v>0</v>
      </c>
      <c r="CO88">
        <f t="shared" si="532"/>
        <v>0</v>
      </c>
      <c r="CP88">
        <f t="shared" si="532"/>
        <v>0</v>
      </c>
      <c r="CQ88">
        <f t="shared" si="532"/>
        <v>0</v>
      </c>
      <c r="CR88">
        <f t="shared" si="532"/>
        <v>0</v>
      </c>
      <c r="CS88">
        <f t="shared" si="532"/>
        <v>0</v>
      </c>
      <c r="CT88">
        <f t="shared" si="532"/>
        <v>0</v>
      </c>
      <c r="CU88">
        <f t="shared" si="532"/>
        <v>0</v>
      </c>
      <c r="CV88">
        <f t="shared" si="532"/>
        <v>0</v>
      </c>
      <c r="CW88">
        <f t="shared" si="532"/>
        <v>0</v>
      </c>
      <c r="CX88">
        <f t="shared" si="532"/>
        <v>0</v>
      </c>
      <c r="CY88">
        <f t="shared" si="532"/>
        <v>0</v>
      </c>
      <c r="CZ88">
        <f t="shared" si="532"/>
        <v>0</v>
      </c>
      <c r="DA88">
        <f t="shared" si="532"/>
        <v>0</v>
      </c>
      <c r="DB88">
        <f t="shared" si="532"/>
        <v>0</v>
      </c>
      <c r="DC88">
        <f t="shared" si="532"/>
        <v>0</v>
      </c>
      <c r="DD88">
        <f t="shared" si="532"/>
        <v>0</v>
      </c>
      <c r="DE88">
        <f t="shared" si="532"/>
        <v>0</v>
      </c>
      <c r="DF88">
        <f t="shared" si="532"/>
        <v>0</v>
      </c>
      <c r="DG88">
        <f t="shared" si="532"/>
        <v>0</v>
      </c>
      <c r="DH88">
        <f t="shared" si="532"/>
        <v>0</v>
      </c>
      <c r="DI88">
        <f t="shared" si="532"/>
        <v>0</v>
      </c>
      <c r="DJ88">
        <f t="shared" si="532"/>
        <v>0</v>
      </c>
      <c r="DK88">
        <f t="shared" si="532"/>
        <v>0</v>
      </c>
      <c r="DL88">
        <f t="shared" si="532"/>
        <v>0</v>
      </c>
      <c r="DM88">
        <f t="shared" si="532"/>
        <v>0</v>
      </c>
      <c r="DN88">
        <f t="shared" si="532"/>
        <v>0</v>
      </c>
      <c r="DO88">
        <f t="shared" si="532"/>
        <v>0</v>
      </c>
      <c r="DP88">
        <f t="shared" si="532"/>
        <v>0</v>
      </c>
      <c r="DQ88">
        <f t="shared" si="532"/>
        <v>0</v>
      </c>
      <c r="DR88">
        <f t="shared" si="532"/>
        <v>0</v>
      </c>
      <c r="DS88">
        <f t="shared" si="532"/>
        <v>0</v>
      </c>
      <c r="DT88">
        <f t="shared" si="532"/>
        <v>0</v>
      </c>
      <c r="DU88">
        <f t="shared" si="532"/>
        <v>0</v>
      </c>
      <c r="DV88">
        <f t="shared" si="532"/>
        <v>0</v>
      </c>
      <c r="DW88">
        <f t="shared" si="532"/>
        <v>0</v>
      </c>
      <c r="DX88">
        <f t="shared" si="532"/>
        <v>0</v>
      </c>
      <c r="DY88">
        <f t="shared" si="532"/>
        <v>0</v>
      </c>
      <c r="DZ88">
        <f t="shared" si="532"/>
        <v>0</v>
      </c>
      <c r="EA88">
        <f t="shared" si="532"/>
        <v>0</v>
      </c>
      <c r="EB88">
        <f t="shared" si="532"/>
        <v>0</v>
      </c>
      <c r="EC88">
        <f t="shared" si="532"/>
        <v>0</v>
      </c>
      <c r="ED88">
        <f t="shared" si="532"/>
        <v>0</v>
      </c>
      <c r="EE88">
        <f t="shared" si="532"/>
        <v>0</v>
      </c>
      <c r="EF88">
        <f t="shared" si="532"/>
        <v>0</v>
      </c>
      <c r="EG88">
        <f t="shared" si="532"/>
        <v>0</v>
      </c>
      <c r="EH88">
        <f t="shared" ref="EH88:GS88" si="533">EH$9*EH222</f>
        <v>0</v>
      </c>
      <c r="EI88">
        <f t="shared" si="533"/>
        <v>0</v>
      </c>
      <c r="EJ88">
        <f t="shared" si="533"/>
        <v>0</v>
      </c>
      <c r="EK88">
        <f t="shared" si="533"/>
        <v>0</v>
      </c>
      <c r="EL88">
        <f t="shared" si="533"/>
        <v>0</v>
      </c>
      <c r="EM88">
        <f t="shared" si="533"/>
        <v>0</v>
      </c>
      <c r="EN88">
        <f t="shared" si="533"/>
        <v>0</v>
      </c>
      <c r="EO88">
        <f t="shared" si="533"/>
        <v>0</v>
      </c>
      <c r="EP88">
        <f t="shared" si="533"/>
        <v>0</v>
      </c>
      <c r="EQ88">
        <f t="shared" si="533"/>
        <v>0</v>
      </c>
      <c r="ER88">
        <f t="shared" si="533"/>
        <v>0</v>
      </c>
      <c r="ES88">
        <f t="shared" si="533"/>
        <v>0</v>
      </c>
      <c r="ET88">
        <f t="shared" si="533"/>
        <v>0</v>
      </c>
      <c r="EU88">
        <f t="shared" si="533"/>
        <v>0</v>
      </c>
      <c r="EV88">
        <f t="shared" si="533"/>
        <v>0</v>
      </c>
      <c r="EW88">
        <f t="shared" si="533"/>
        <v>0</v>
      </c>
      <c r="EX88">
        <f t="shared" si="533"/>
        <v>0</v>
      </c>
      <c r="EY88">
        <f t="shared" si="533"/>
        <v>0</v>
      </c>
      <c r="EZ88">
        <f t="shared" si="533"/>
        <v>0</v>
      </c>
      <c r="FA88">
        <f t="shared" si="533"/>
        <v>0</v>
      </c>
      <c r="FB88">
        <f t="shared" si="533"/>
        <v>0</v>
      </c>
      <c r="FC88">
        <f t="shared" si="533"/>
        <v>0</v>
      </c>
      <c r="FD88">
        <f t="shared" si="533"/>
        <v>0</v>
      </c>
      <c r="FE88">
        <f t="shared" si="533"/>
        <v>0</v>
      </c>
      <c r="FF88">
        <f t="shared" si="533"/>
        <v>0</v>
      </c>
      <c r="FG88">
        <f t="shared" si="533"/>
        <v>0</v>
      </c>
      <c r="FH88">
        <f t="shared" si="533"/>
        <v>0</v>
      </c>
      <c r="FI88">
        <f t="shared" si="533"/>
        <v>0</v>
      </c>
      <c r="FJ88">
        <f t="shared" si="533"/>
        <v>0</v>
      </c>
      <c r="FK88">
        <f t="shared" si="533"/>
        <v>0</v>
      </c>
      <c r="FL88">
        <f t="shared" si="533"/>
        <v>0</v>
      </c>
      <c r="FM88">
        <f t="shared" si="533"/>
        <v>0</v>
      </c>
      <c r="FN88">
        <f t="shared" si="533"/>
        <v>0</v>
      </c>
      <c r="FO88">
        <f t="shared" si="533"/>
        <v>0</v>
      </c>
      <c r="FP88">
        <f t="shared" si="533"/>
        <v>0</v>
      </c>
      <c r="FQ88">
        <f t="shared" si="533"/>
        <v>0</v>
      </c>
      <c r="FR88">
        <f t="shared" si="533"/>
        <v>0</v>
      </c>
      <c r="FS88">
        <f t="shared" si="533"/>
        <v>0</v>
      </c>
      <c r="FT88">
        <f t="shared" si="533"/>
        <v>0</v>
      </c>
      <c r="FU88">
        <f t="shared" si="533"/>
        <v>0</v>
      </c>
      <c r="FV88">
        <f t="shared" si="533"/>
        <v>0</v>
      </c>
      <c r="FW88">
        <f t="shared" si="533"/>
        <v>0</v>
      </c>
      <c r="FX88">
        <f t="shared" si="533"/>
        <v>0</v>
      </c>
      <c r="FY88">
        <f t="shared" si="533"/>
        <v>0</v>
      </c>
      <c r="FZ88">
        <f t="shared" si="533"/>
        <v>0</v>
      </c>
      <c r="GA88">
        <f t="shared" si="533"/>
        <v>0</v>
      </c>
      <c r="GB88">
        <f t="shared" si="533"/>
        <v>0</v>
      </c>
      <c r="GC88">
        <f t="shared" si="533"/>
        <v>0</v>
      </c>
      <c r="GD88">
        <f t="shared" si="533"/>
        <v>0</v>
      </c>
      <c r="GE88">
        <f t="shared" si="533"/>
        <v>0</v>
      </c>
      <c r="GF88">
        <f t="shared" si="533"/>
        <v>0</v>
      </c>
      <c r="GG88">
        <f t="shared" si="533"/>
        <v>0</v>
      </c>
      <c r="GH88">
        <f t="shared" si="533"/>
        <v>0</v>
      </c>
      <c r="GI88">
        <f t="shared" si="533"/>
        <v>0</v>
      </c>
      <c r="GJ88">
        <f t="shared" si="533"/>
        <v>0</v>
      </c>
      <c r="GK88">
        <f t="shared" si="533"/>
        <v>0</v>
      </c>
      <c r="GL88">
        <f t="shared" si="533"/>
        <v>0</v>
      </c>
      <c r="GM88">
        <f t="shared" si="533"/>
        <v>0</v>
      </c>
      <c r="GN88">
        <f t="shared" si="533"/>
        <v>0</v>
      </c>
      <c r="GO88">
        <f t="shared" si="533"/>
        <v>0</v>
      </c>
      <c r="GP88">
        <f t="shared" si="533"/>
        <v>0</v>
      </c>
      <c r="GQ88">
        <f t="shared" si="533"/>
        <v>0</v>
      </c>
      <c r="GR88">
        <f t="shared" si="533"/>
        <v>0</v>
      </c>
      <c r="GS88">
        <f t="shared" si="533"/>
        <v>0</v>
      </c>
      <c r="GT88">
        <f t="shared" ref="GT88:JE88" si="534">GT$9*GT222</f>
        <v>0</v>
      </c>
      <c r="GU88">
        <f t="shared" si="534"/>
        <v>0</v>
      </c>
      <c r="GV88">
        <f t="shared" si="534"/>
        <v>0</v>
      </c>
      <c r="GW88">
        <f t="shared" si="534"/>
        <v>0</v>
      </c>
      <c r="GX88">
        <f t="shared" si="534"/>
        <v>0</v>
      </c>
      <c r="GY88">
        <f t="shared" si="534"/>
        <v>0</v>
      </c>
      <c r="GZ88">
        <f t="shared" si="534"/>
        <v>0</v>
      </c>
      <c r="HA88">
        <f t="shared" si="534"/>
        <v>0</v>
      </c>
      <c r="HB88">
        <f t="shared" si="534"/>
        <v>0</v>
      </c>
      <c r="HC88">
        <f t="shared" si="534"/>
        <v>0</v>
      </c>
      <c r="HD88">
        <f t="shared" si="534"/>
        <v>0</v>
      </c>
      <c r="HE88">
        <f t="shared" si="534"/>
        <v>0</v>
      </c>
      <c r="HF88">
        <f t="shared" si="534"/>
        <v>0</v>
      </c>
      <c r="HG88">
        <f t="shared" si="534"/>
        <v>0</v>
      </c>
      <c r="HH88">
        <f t="shared" si="534"/>
        <v>0</v>
      </c>
      <c r="HI88">
        <f t="shared" si="534"/>
        <v>0</v>
      </c>
      <c r="HJ88">
        <f t="shared" si="534"/>
        <v>0</v>
      </c>
      <c r="HK88">
        <f t="shared" si="534"/>
        <v>0</v>
      </c>
      <c r="HL88">
        <f t="shared" si="534"/>
        <v>0</v>
      </c>
      <c r="HM88">
        <f t="shared" si="534"/>
        <v>0</v>
      </c>
      <c r="HN88">
        <f t="shared" si="534"/>
        <v>0</v>
      </c>
      <c r="HO88">
        <f t="shared" si="534"/>
        <v>0</v>
      </c>
      <c r="HP88">
        <f t="shared" si="534"/>
        <v>0</v>
      </c>
      <c r="HQ88">
        <f t="shared" si="534"/>
        <v>0</v>
      </c>
      <c r="HR88">
        <f t="shared" si="534"/>
        <v>0</v>
      </c>
      <c r="HS88">
        <f t="shared" si="534"/>
        <v>0</v>
      </c>
      <c r="HT88">
        <f t="shared" si="534"/>
        <v>0</v>
      </c>
      <c r="HU88">
        <f t="shared" si="534"/>
        <v>0</v>
      </c>
      <c r="HV88">
        <f t="shared" si="534"/>
        <v>0</v>
      </c>
      <c r="HW88">
        <f t="shared" si="534"/>
        <v>0</v>
      </c>
      <c r="HX88">
        <f t="shared" si="534"/>
        <v>0</v>
      </c>
      <c r="HY88">
        <f t="shared" si="534"/>
        <v>0</v>
      </c>
      <c r="HZ88">
        <f t="shared" si="534"/>
        <v>0</v>
      </c>
      <c r="IA88">
        <f t="shared" si="534"/>
        <v>0</v>
      </c>
      <c r="IB88">
        <f t="shared" si="534"/>
        <v>0</v>
      </c>
      <c r="IC88">
        <f t="shared" si="534"/>
        <v>0</v>
      </c>
      <c r="ID88">
        <f t="shared" si="534"/>
        <v>0</v>
      </c>
      <c r="IE88">
        <f t="shared" si="534"/>
        <v>0</v>
      </c>
      <c r="IF88">
        <f t="shared" si="534"/>
        <v>0</v>
      </c>
      <c r="IG88">
        <f t="shared" si="534"/>
        <v>0</v>
      </c>
      <c r="IH88">
        <f t="shared" si="534"/>
        <v>0</v>
      </c>
      <c r="II88">
        <f t="shared" si="534"/>
        <v>0</v>
      </c>
      <c r="IJ88">
        <f t="shared" si="534"/>
        <v>0</v>
      </c>
      <c r="IK88">
        <f t="shared" si="534"/>
        <v>0</v>
      </c>
      <c r="IL88">
        <f t="shared" si="534"/>
        <v>0</v>
      </c>
      <c r="IM88">
        <f t="shared" si="534"/>
        <v>0</v>
      </c>
      <c r="IN88">
        <f t="shared" si="534"/>
        <v>0</v>
      </c>
      <c r="IO88">
        <f t="shared" si="534"/>
        <v>0</v>
      </c>
      <c r="IP88">
        <f t="shared" si="534"/>
        <v>0</v>
      </c>
      <c r="IQ88">
        <f t="shared" si="534"/>
        <v>0</v>
      </c>
      <c r="IR88">
        <f t="shared" si="534"/>
        <v>0</v>
      </c>
      <c r="IS88">
        <f t="shared" si="534"/>
        <v>0</v>
      </c>
      <c r="IT88">
        <f t="shared" si="534"/>
        <v>0</v>
      </c>
      <c r="IU88">
        <f t="shared" si="534"/>
        <v>0</v>
      </c>
      <c r="IV88">
        <f t="shared" si="534"/>
        <v>0</v>
      </c>
      <c r="IW88">
        <f t="shared" si="534"/>
        <v>0</v>
      </c>
      <c r="IX88">
        <f t="shared" si="534"/>
        <v>0</v>
      </c>
      <c r="IY88">
        <f t="shared" si="534"/>
        <v>0</v>
      </c>
      <c r="IZ88">
        <f t="shared" si="534"/>
        <v>0</v>
      </c>
      <c r="JA88">
        <f t="shared" si="534"/>
        <v>0</v>
      </c>
      <c r="JB88">
        <f t="shared" si="534"/>
        <v>0</v>
      </c>
      <c r="JC88">
        <f t="shared" si="534"/>
        <v>0</v>
      </c>
      <c r="JD88">
        <f t="shared" si="534"/>
        <v>0</v>
      </c>
      <c r="JE88">
        <f t="shared" si="534"/>
        <v>0</v>
      </c>
      <c r="JF88">
        <f t="shared" ref="JF88:LQ88" si="535">JF$9*JF222</f>
        <v>0</v>
      </c>
      <c r="JG88">
        <f t="shared" si="535"/>
        <v>0</v>
      </c>
      <c r="JH88">
        <f t="shared" si="535"/>
        <v>0</v>
      </c>
      <c r="JI88">
        <f t="shared" si="535"/>
        <v>0</v>
      </c>
      <c r="JJ88">
        <f t="shared" si="535"/>
        <v>0</v>
      </c>
      <c r="JK88">
        <f t="shared" si="535"/>
        <v>0</v>
      </c>
      <c r="JL88">
        <f t="shared" si="535"/>
        <v>0</v>
      </c>
      <c r="JM88">
        <f t="shared" si="535"/>
        <v>0</v>
      </c>
      <c r="JN88">
        <f t="shared" si="535"/>
        <v>0</v>
      </c>
      <c r="JO88">
        <f t="shared" si="535"/>
        <v>0</v>
      </c>
      <c r="JP88">
        <f t="shared" si="535"/>
        <v>0</v>
      </c>
      <c r="JQ88">
        <f t="shared" si="535"/>
        <v>0</v>
      </c>
      <c r="JR88">
        <f t="shared" si="535"/>
        <v>0</v>
      </c>
      <c r="JS88">
        <f t="shared" si="535"/>
        <v>0</v>
      </c>
      <c r="JT88">
        <f t="shared" si="535"/>
        <v>0</v>
      </c>
      <c r="JU88">
        <f t="shared" si="535"/>
        <v>0</v>
      </c>
      <c r="JV88">
        <f t="shared" si="535"/>
        <v>0</v>
      </c>
      <c r="JW88">
        <f t="shared" si="535"/>
        <v>0</v>
      </c>
      <c r="JX88">
        <f t="shared" si="535"/>
        <v>0</v>
      </c>
      <c r="JY88">
        <f t="shared" si="535"/>
        <v>0</v>
      </c>
      <c r="JZ88">
        <f t="shared" si="535"/>
        <v>0</v>
      </c>
      <c r="KA88">
        <f t="shared" si="535"/>
        <v>0</v>
      </c>
      <c r="KB88">
        <f t="shared" si="535"/>
        <v>0</v>
      </c>
      <c r="KC88">
        <f t="shared" si="535"/>
        <v>0</v>
      </c>
      <c r="KD88">
        <f t="shared" si="535"/>
        <v>0</v>
      </c>
      <c r="KE88">
        <f t="shared" si="535"/>
        <v>0</v>
      </c>
      <c r="KF88">
        <f t="shared" si="535"/>
        <v>0</v>
      </c>
      <c r="KG88">
        <f t="shared" si="535"/>
        <v>0</v>
      </c>
      <c r="KH88">
        <f t="shared" si="535"/>
        <v>0</v>
      </c>
      <c r="KI88">
        <f t="shared" si="535"/>
        <v>0</v>
      </c>
      <c r="KJ88">
        <f t="shared" si="535"/>
        <v>0</v>
      </c>
      <c r="KK88">
        <f t="shared" si="535"/>
        <v>0</v>
      </c>
      <c r="KL88">
        <f t="shared" si="535"/>
        <v>0</v>
      </c>
      <c r="KM88">
        <f t="shared" si="535"/>
        <v>0</v>
      </c>
      <c r="KN88">
        <f t="shared" si="535"/>
        <v>0</v>
      </c>
      <c r="KO88">
        <f t="shared" si="535"/>
        <v>0</v>
      </c>
      <c r="KP88">
        <f t="shared" si="535"/>
        <v>0</v>
      </c>
      <c r="KQ88">
        <f t="shared" si="535"/>
        <v>0</v>
      </c>
      <c r="KR88">
        <f t="shared" si="535"/>
        <v>0</v>
      </c>
      <c r="KS88">
        <f t="shared" si="535"/>
        <v>0</v>
      </c>
      <c r="KT88">
        <f t="shared" si="535"/>
        <v>0</v>
      </c>
      <c r="KU88">
        <f t="shared" si="535"/>
        <v>0</v>
      </c>
      <c r="KV88">
        <f t="shared" si="535"/>
        <v>0</v>
      </c>
      <c r="KW88">
        <f t="shared" si="535"/>
        <v>0</v>
      </c>
      <c r="KX88">
        <f t="shared" si="535"/>
        <v>0</v>
      </c>
      <c r="KY88">
        <f t="shared" si="535"/>
        <v>0</v>
      </c>
      <c r="KZ88">
        <f t="shared" si="535"/>
        <v>0</v>
      </c>
      <c r="LA88">
        <f t="shared" si="535"/>
        <v>0</v>
      </c>
      <c r="LB88">
        <f t="shared" si="535"/>
        <v>0</v>
      </c>
      <c r="LC88">
        <f t="shared" si="535"/>
        <v>0</v>
      </c>
      <c r="LD88">
        <f t="shared" si="535"/>
        <v>0</v>
      </c>
      <c r="LE88">
        <f t="shared" si="535"/>
        <v>0</v>
      </c>
      <c r="LF88">
        <f t="shared" si="535"/>
        <v>0</v>
      </c>
      <c r="LG88">
        <f t="shared" si="535"/>
        <v>0</v>
      </c>
      <c r="LH88">
        <f t="shared" si="535"/>
        <v>0</v>
      </c>
      <c r="LI88">
        <f t="shared" si="535"/>
        <v>0</v>
      </c>
      <c r="LJ88">
        <f t="shared" si="535"/>
        <v>0</v>
      </c>
      <c r="LK88">
        <f t="shared" si="535"/>
        <v>0</v>
      </c>
      <c r="LL88">
        <f t="shared" si="535"/>
        <v>0</v>
      </c>
      <c r="LM88">
        <f t="shared" si="535"/>
        <v>0</v>
      </c>
      <c r="LN88">
        <f t="shared" si="535"/>
        <v>0</v>
      </c>
      <c r="LO88">
        <f t="shared" si="535"/>
        <v>0</v>
      </c>
      <c r="LP88">
        <f t="shared" si="535"/>
        <v>0</v>
      </c>
      <c r="LQ88">
        <f t="shared" si="535"/>
        <v>0</v>
      </c>
      <c r="LR88">
        <f t="shared" ref="LR88:OD88" si="536">LR$9*LR222</f>
        <v>0</v>
      </c>
      <c r="LS88">
        <f t="shared" si="536"/>
        <v>0</v>
      </c>
      <c r="LT88">
        <f t="shared" si="536"/>
        <v>0</v>
      </c>
      <c r="LU88">
        <f t="shared" si="536"/>
        <v>0</v>
      </c>
      <c r="LV88">
        <f t="shared" si="536"/>
        <v>0</v>
      </c>
      <c r="LW88">
        <f t="shared" si="536"/>
        <v>0</v>
      </c>
      <c r="LX88">
        <f t="shared" si="536"/>
        <v>0</v>
      </c>
      <c r="LY88">
        <f t="shared" si="536"/>
        <v>0</v>
      </c>
      <c r="LZ88">
        <f t="shared" si="536"/>
        <v>0</v>
      </c>
      <c r="MA88">
        <f t="shared" si="536"/>
        <v>0</v>
      </c>
      <c r="MB88">
        <f t="shared" si="536"/>
        <v>0</v>
      </c>
      <c r="MC88">
        <f t="shared" si="536"/>
        <v>0</v>
      </c>
      <c r="MD88">
        <f t="shared" si="536"/>
        <v>0</v>
      </c>
      <c r="ME88">
        <f t="shared" si="536"/>
        <v>0</v>
      </c>
      <c r="MF88">
        <f t="shared" si="536"/>
        <v>0</v>
      </c>
      <c r="MG88">
        <f t="shared" si="536"/>
        <v>0</v>
      </c>
      <c r="MH88">
        <f t="shared" si="536"/>
        <v>0</v>
      </c>
      <c r="MI88">
        <f t="shared" si="536"/>
        <v>0</v>
      </c>
      <c r="MJ88">
        <f t="shared" si="536"/>
        <v>0</v>
      </c>
      <c r="MK88">
        <f t="shared" si="536"/>
        <v>0</v>
      </c>
      <c r="ML88">
        <f t="shared" si="536"/>
        <v>0</v>
      </c>
      <c r="MM88">
        <f t="shared" si="536"/>
        <v>0</v>
      </c>
      <c r="MN88">
        <f t="shared" si="536"/>
        <v>0</v>
      </c>
      <c r="MO88">
        <f t="shared" si="536"/>
        <v>0</v>
      </c>
      <c r="MP88">
        <f t="shared" si="536"/>
        <v>0</v>
      </c>
      <c r="MQ88">
        <f t="shared" si="536"/>
        <v>0</v>
      </c>
      <c r="MR88">
        <f t="shared" si="536"/>
        <v>0</v>
      </c>
      <c r="MS88">
        <f t="shared" si="536"/>
        <v>0</v>
      </c>
      <c r="MT88">
        <f t="shared" si="536"/>
        <v>0</v>
      </c>
      <c r="MU88">
        <f t="shared" si="536"/>
        <v>0</v>
      </c>
      <c r="MV88">
        <f t="shared" si="536"/>
        <v>0</v>
      </c>
      <c r="MW88">
        <f t="shared" si="536"/>
        <v>0</v>
      </c>
      <c r="MX88">
        <f t="shared" si="536"/>
        <v>0</v>
      </c>
      <c r="MY88">
        <f t="shared" si="536"/>
        <v>0</v>
      </c>
      <c r="MZ88">
        <f t="shared" si="536"/>
        <v>0</v>
      </c>
      <c r="NA88">
        <f t="shared" si="536"/>
        <v>0</v>
      </c>
      <c r="NB88">
        <f t="shared" si="536"/>
        <v>0</v>
      </c>
      <c r="NC88">
        <f t="shared" si="536"/>
        <v>0</v>
      </c>
      <c r="ND88">
        <f t="shared" si="536"/>
        <v>0</v>
      </c>
      <c r="NE88">
        <f t="shared" si="536"/>
        <v>0</v>
      </c>
      <c r="NF88">
        <f t="shared" si="536"/>
        <v>0</v>
      </c>
      <c r="NG88">
        <f t="shared" si="536"/>
        <v>0</v>
      </c>
      <c r="NH88">
        <f t="shared" si="536"/>
        <v>0</v>
      </c>
      <c r="NI88">
        <f t="shared" si="536"/>
        <v>0</v>
      </c>
      <c r="NJ88">
        <f t="shared" si="536"/>
        <v>0</v>
      </c>
      <c r="NK88">
        <f t="shared" si="536"/>
        <v>0</v>
      </c>
      <c r="NL88">
        <f t="shared" si="536"/>
        <v>0</v>
      </c>
      <c r="NM88">
        <f t="shared" si="536"/>
        <v>0</v>
      </c>
      <c r="NN88">
        <f t="shared" si="536"/>
        <v>0</v>
      </c>
      <c r="NO88">
        <f t="shared" si="536"/>
        <v>0</v>
      </c>
      <c r="NP88">
        <f t="shared" si="536"/>
        <v>0</v>
      </c>
      <c r="NQ88">
        <f t="shared" si="536"/>
        <v>0</v>
      </c>
      <c r="NR88">
        <f t="shared" si="536"/>
        <v>0</v>
      </c>
      <c r="NS88">
        <f t="shared" si="536"/>
        <v>0</v>
      </c>
      <c r="NT88">
        <f t="shared" si="536"/>
        <v>0</v>
      </c>
      <c r="NU88">
        <f t="shared" si="536"/>
        <v>0</v>
      </c>
      <c r="NV88">
        <f t="shared" si="536"/>
        <v>0</v>
      </c>
      <c r="NW88">
        <f t="shared" si="536"/>
        <v>0</v>
      </c>
      <c r="NX88">
        <f t="shared" si="536"/>
        <v>0</v>
      </c>
      <c r="NY88">
        <f t="shared" si="536"/>
        <v>0</v>
      </c>
      <c r="NZ88">
        <f t="shared" si="536"/>
        <v>0</v>
      </c>
      <c r="OA88">
        <f t="shared" si="536"/>
        <v>0</v>
      </c>
      <c r="OB88">
        <f t="shared" si="536"/>
        <v>0</v>
      </c>
      <c r="OC88">
        <f t="shared" si="536"/>
        <v>0</v>
      </c>
      <c r="OD88">
        <f t="shared" si="536"/>
        <v>0</v>
      </c>
      <c r="OE88">
        <f t="shared" si="522"/>
        <v>0</v>
      </c>
      <c r="OF88">
        <f t="shared" si="522"/>
        <v>0</v>
      </c>
      <c r="OG88">
        <f t="shared" si="522"/>
        <v>0</v>
      </c>
      <c r="OH88">
        <f t="shared" ref="OH88:OS88" si="537">OH$9*OH222</f>
        <v>0</v>
      </c>
      <c r="OI88">
        <f t="shared" si="537"/>
        <v>0</v>
      </c>
      <c r="OJ88">
        <f t="shared" si="537"/>
        <v>0</v>
      </c>
      <c r="OK88">
        <f t="shared" si="537"/>
        <v>0</v>
      </c>
      <c r="OL88">
        <f t="shared" si="537"/>
        <v>0</v>
      </c>
      <c r="OM88">
        <f t="shared" si="537"/>
        <v>0</v>
      </c>
      <c r="ON88">
        <f t="shared" si="537"/>
        <v>0</v>
      </c>
      <c r="OO88">
        <f t="shared" si="537"/>
        <v>0</v>
      </c>
      <c r="OP88">
        <f t="shared" si="537"/>
        <v>0</v>
      </c>
      <c r="OQ88">
        <f t="shared" si="537"/>
        <v>0</v>
      </c>
      <c r="OR88">
        <f t="shared" si="537"/>
        <v>0</v>
      </c>
      <c r="OS88">
        <f t="shared" si="537"/>
        <v>0</v>
      </c>
    </row>
    <row r="89" spans="1:409">
      <c r="A89">
        <f>Rådata_6000!A85</f>
        <v>0</v>
      </c>
      <c r="B89" s="311">
        <f t="shared" si="487"/>
        <v>0</v>
      </c>
      <c r="C89" s="47">
        <f t="shared" si="479"/>
        <v>0</v>
      </c>
      <c r="D89" s="47">
        <f t="shared" si="479"/>
        <v>0</v>
      </c>
      <c r="E89" s="47">
        <f t="shared" si="479"/>
        <v>0</v>
      </c>
      <c r="F89" s="47">
        <f t="shared" si="479"/>
        <v>0</v>
      </c>
      <c r="G89" s="47">
        <f t="shared" si="479"/>
        <v>0</v>
      </c>
      <c r="H89" s="47">
        <f t="shared" si="479"/>
        <v>0</v>
      </c>
      <c r="I89" s="312">
        <f t="shared" si="479"/>
        <v>0</v>
      </c>
      <c r="J89">
        <f t="shared" ref="J89:BU89" si="538">J$9*J223</f>
        <v>0</v>
      </c>
      <c r="K89">
        <f t="shared" si="538"/>
        <v>0</v>
      </c>
      <c r="L89">
        <f t="shared" si="538"/>
        <v>0</v>
      </c>
      <c r="M89">
        <f t="shared" si="538"/>
        <v>0</v>
      </c>
      <c r="N89">
        <f t="shared" si="538"/>
        <v>0</v>
      </c>
      <c r="O89">
        <f t="shared" si="538"/>
        <v>0</v>
      </c>
      <c r="P89">
        <f t="shared" si="538"/>
        <v>0</v>
      </c>
      <c r="Q89">
        <f t="shared" si="538"/>
        <v>0</v>
      </c>
      <c r="R89">
        <f t="shared" si="538"/>
        <v>0</v>
      </c>
      <c r="S89">
        <f t="shared" si="538"/>
        <v>0</v>
      </c>
      <c r="T89">
        <f t="shared" si="538"/>
        <v>0</v>
      </c>
      <c r="U89">
        <f t="shared" si="538"/>
        <v>0</v>
      </c>
      <c r="V89">
        <f t="shared" si="538"/>
        <v>0</v>
      </c>
      <c r="W89">
        <f t="shared" si="538"/>
        <v>0</v>
      </c>
      <c r="X89">
        <f t="shared" si="538"/>
        <v>0</v>
      </c>
      <c r="Y89">
        <f t="shared" si="538"/>
        <v>0</v>
      </c>
      <c r="Z89">
        <f t="shared" si="538"/>
        <v>0</v>
      </c>
      <c r="AA89">
        <f t="shared" si="538"/>
        <v>0</v>
      </c>
      <c r="AB89">
        <f t="shared" si="538"/>
        <v>0</v>
      </c>
      <c r="AC89">
        <f t="shared" si="538"/>
        <v>0</v>
      </c>
      <c r="AD89">
        <f t="shared" si="538"/>
        <v>0</v>
      </c>
      <c r="AE89">
        <f t="shared" si="538"/>
        <v>0</v>
      </c>
      <c r="AF89">
        <f t="shared" si="538"/>
        <v>0</v>
      </c>
      <c r="AG89">
        <f t="shared" si="538"/>
        <v>0</v>
      </c>
      <c r="AH89">
        <f t="shared" si="538"/>
        <v>0</v>
      </c>
      <c r="AI89">
        <f t="shared" si="538"/>
        <v>0</v>
      </c>
      <c r="AJ89">
        <f t="shared" si="538"/>
        <v>0</v>
      </c>
      <c r="AK89">
        <f t="shared" si="538"/>
        <v>0</v>
      </c>
      <c r="AL89">
        <f t="shared" si="538"/>
        <v>0</v>
      </c>
      <c r="AM89">
        <f t="shared" si="538"/>
        <v>0</v>
      </c>
      <c r="AN89">
        <f t="shared" si="538"/>
        <v>0</v>
      </c>
      <c r="AO89">
        <f t="shared" si="538"/>
        <v>0</v>
      </c>
      <c r="AP89">
        <f t="shared" si="538"/>
        <v>0</v>
      </c>
      <c r="AQ89">
        <f t="shared" si="538"/>
        <v>0</v>
      </c>
      <c r="AR89">
        <f t="shared" si="538"/>
        <v>0</v>
      </c>
      <c r="AS89">
        <f t="shared" si="538"/>
        <v>0</v>
      </c>
      <c r="AT89">
        <f t="shared" si="538"/>
        <v>0</v>
      </c>
      <c r="AU89">
        <f t="shared" si="538"/>
        <v>0</v>
      </c>
      <c r="AV89">
        <f t="shared" si="538"/>
        <v>0</v>
      </c>
      <c r="AW89">
        <f t="shared" si="538"/>
        <v>0</v>
      </c>
      <c r="AX89">
        <f t="shared" si="538"/>
        <v>0</v>
      </c>
      <c r="AY89">
        <f t="shared" si="538"/>
        <v>0</v>
      </c>
      <c r="AZ89">
        <f t="shared" si="538"/>
        <v>0</v>
      </c>
      <c r="BA89">
        <f t="shared" si="538"/>
        <v>0</v>
      </c>
      <c r="BB89">
        <f t="shared" si="538"/>
        <v>0</v>
      </c>
      <c r="BC89">
        <f t="shared" si="538"/>
        <v>0</v>
      </c>
      <c r="BD89">
        <f t="shared" si="538"/>
        <v>0</v>
      </c>
      <c r="BE89">
        <f t="shared" si="538"/>
        <v>0</v>
      </c>
      <c r="BF89">
        <f t="shared" si="538"/>
        <v>0</v>
      </c>
      <c r="BG89">
        <f t="shared" si="538"/>
        <v>0</v>
      </c>
      <c r="BH89">
        <f t="shared" si="538"/>
        <v>0</v>
      </c>
      <c r="BI89">
        <f t="shared" si="538"/>
        <v>0</v>
      </c>
      <c r="BJ89">
        <f t="shared" si="538"/>
        <v>0</v>
      </c>
      <c r="BK89">
        <f t="shared" si="538"/>
        <v>0</v>
      </c>
      <c r="BL89">
        <f t="shared" si="538"/>
        <v>0</v>
      </c>
      <c r="BM89">
        <f t="shared" si="538"/>
        <v>0</v>
      </c>
      <c r="BN89">
        <f t="shared" si="538"/>
        <v>0</v>
      </c>
      <c r="BO89">
        <f t="shared" si="538"/>
        <v>0</v>
      </c>
      <c r="BP89">
        <f t="shared" si="538"/>
        <v>0</v>
      </c>
      <c r="BQ89">
        <f t="shared" si="538"/>
        <v>0</v>
      </c>
      <c r="BR89">
        <f t="shared" si="538"/>
        <v>0</v>
      </c>
      <c r="BS89">
        <f t="shared" si="538"/>
        <v>0</v>
      </c>
      <c r="BT89">
        <f t="shared" si="538"/>
        <v>0</v>
      </c>
      <c r="BU89">
        <f t="shared" si="538"/>
        <v>0</v>
      </c>
      <c r="BV89">
        <f t="shared" ref="BV89:EG89" si="539">BV$9*BV223</f>
        <v>0</v>
      </c>
      <c r="BW89">
        <f t="shared" si="539"/>
        <v>0</v>
      </c>
      <c r="BX89">
        <f t="shared" si="539"/>
        <v>0</v>
      </c>
      <c r="BY89">
        <f t="shared" si="539"/>
        <v>0</v>
      </c>
      <c r="BZ89">
        <f t="shared" si="539"/>
        <v>0</v>
      </c>
      <c r="CA89">
        <f t="shared" si="539"/>
        <v>0</v>
      </c>
      <c r="CB89">
        <f t="shared" si="539"/>
        <v>0</v>
      </c>
      <c r="CC89">
        <f t="shared" si="539"/>
        <v>0</v>
      </c>
      <c r="CD89">
        <f t="shared" si="539"/>
        <v>0</v>
      </c>
      <c r="CE89">
        <f t="shared" si="539"/>
        <v>0</v>
      </c>
      <c r="CF89">
        <f t="shared" si="539"/>
        <v>0</v>
      </c>
      <c r="CG89">
        <f t="shared" si="539"/>
        <v>0</v>
      </c>
      <c r="CH89">
        <f t="shared" si="539"/>
        <v>0</v>
      </c>
      <c r="CI89">
        <f t="shared" si="539"/>
        <v>0</v>
      </c>
      <c r="CJ89">
        <f t="shared" si="539"/>
        <v>0</v>
      </c>
      <c r="CK89">
        <f t="shared" si="539"/>
        <v>0</v>
      </c>
      <c r="CL89">
        <f t="shared" si="539"/>
        <v>0</v>
      </c>
      <c r="CM89">
        <f t="shared" si="539"/>
        <v>0</v>
      </c>
      <c r="CN89">
        <f t="shared" si="539"/>
        <v>0</v>
      </c>
      <c r="CO89">
        <f t="shared" si="539"/>
        <v>0</v>
      </c>
      <c r="CP89">
        <f t="shared" si="539"/>
        <v>0</v>
      </c>
      <c r="CQ89">
        <f t="shared" si="539"/>
        <v>0</v>
      </c>
      <c r="CR89">
        <f t="shared" si="539"/>
        <v>0</v>
      </c>
      <c r="CS89">
        <f t="shared" si="539"/>
        <v>0</v>
      </c>
      <c r="CT89">
        <f t="shared" si="539"/>
        <v>0</v>
      </c>
      <c r="CU89">
        <f t="shared" si="539"/>
        <v>0</v>
      </c>
      <c r="CV89">
        <f t="shared" si="539"/>
        <v>0</v>
      </c>
      <c r="CW89">
        <f t="shared" si="539"/>
        <v>0</v>
      </c>
      <c r="CX89">
        <f t="shared" si="539"/>
        <v>0</v>
      </c>
      <c r="CY89">
        <f t="shared" si="539"/>
        <v>0</v>
      </c>
      <c r="CZ89">
        <f t="shared" si="539"/>
        <v>0</v>
      </c>
      <c r="DA89">
        <f t="shared" si="539"/>
        <v>0</v>
      </c>
      <c r="DB89">
        <f t="shared" si="539"/>
        <v>0</v>
      </c>
      <c r="DC89">
        <f t="shared" si="539"/>
        <v>0</v>
      </c>
      <c r="DD89">
        <f t="shared" si="539"/>
        <v>0</v>
      </c>
      <c r="DE89">
        <f t="shared" si="539"/>
        <v>0</v>
      </c>
      <c r="DF89">
        <f t="shared" si="539"/>
        <v>0</v>
      </c>
      <c r="DG89">
        <f t="shared" si="539"/>
        <v>0</v>
      </c>
      <c r="DH89">
        <f t="shared" si="539"/>
        <v>0</v>
      </c>
      <c r="DI89">
        <f t="shared" si="539"/>
        <v>0</v>
      </c>
      <c r="DJ89">
        <f t="shared" si="539"/>
        <v>0</v>
      </c>
      <c r="DK89">
        <f t="shared" si="539"/>
        <v>0</v>
      </c>
      <c r="DL89">
        <f t="shared" si="539"/>
        <v>0</v>
      </c>
      <c r="DM89">
        <f t="shared" si="539"/>
        <v>0</v>
      </c>
      <c r="DN89">
        <f t="shared" si="539"/>
        <v>0</v>
      </c>
      <c r="DO89">
        <f t="shared" si="539"/>
        <v>0</v>
      </c>
      <c r="DP89">
        <f t="shared" si="539"/>
        <v>0</v>
      </c>
      <c r="DQ89">
        <f t="shared" si="539"/>
        <v>0</v>
      </c>
      <c r="DR89">
        <f t="shared" si="539"/>
        <v>0</v>
      </c>
      <c r="DS89">
        <f t="shared" si="539"/>
        <v>0</v>
      </c>
      <c r="DT89">
        <f t="shared" si="539"/>
        <v>0</v>
      </c>
      <c r="DU89">
        <f t="shared" si="539"/>
        <v>0</v>
      </c>
      <c r="DV89">
        <f t="shared" si="539"/>
        <v>0</v>
      </c>
      <c r="DW89">
        <f t="shared" si="539"/>
        <v>0</v>
      </c>
      <c r="DX89">
        <f t="shared" si="539"/>
        <v>0</v>
      </c>
      <c r="DY89">
        <f t="shared" si="539"/>
        <v>0</v>
      </c>
      <c r="DZ89">
        <f t="shared" si="539"/>
        <v>0</v>
      </c>
      <c r="EA89">
        <f t="shared" si="539"/>
        <v>0</v>
      </c>
      <c r="EB89">
        <f t="shared" si="539"/>
        <v>0</v>
      </c>
      <c r="EC89">
        <f t="shared" si="539"/>
        <v>0</v>
      </c>
      <c r="ED89">
        <f t="shared" si="539"/>
        <v>0</v>
      </c>
      <c r="EE89">
        <f t="shared" si="539"/>
        <v>0</v>
      </c>
      <c r="EF89">
        <f t="shared" si="539"/>
        <v>0</v>
      </c>
      <c r="EG89">
        <f t="shared" si="539"/>
        <v>0</v>
      </c>
      <c r="EH89">
        <f t="shared" ref="EH89:GS89" si="540">EH$9*EH223</f>
        <v>0</v>
      </c>
      <c r="EI89">
        <f t="shared" si="540"/>
        <v>0</v>
      </c>
      <c r="EJ89">
        <f t="shared" si="540"/>
        <v>0</v>
      </c>
      <c r="EK89">
        <f t="shared" si="540"/>
        <v>0</v>
      </c>
      <c r="EL89">
        <f t="shared" si="540"/>
        <v>0</v>
      </c>
      <c r="EM89">
        <f t="shared" si="540"/>
        <v>0</v>
      </c>
      <c r="EN89">
        <f t="shared" si="540"/>
        <v>0</v>
      </c>
      <c r="EO89">
        <f t="shared" si="540"/>
        <v>0</v>
      </c>
      <c r="EP89">
        <f t="shared" si="540"/>
        <v>0</v>
      </c>
      <c r="EQ89">
        <f t="shared" si="540"/>
        <v>0</v>
      </c>
      <c r="ER89">
        <f t="shared" si="540"/>
        <v>0</v>
      </c>
      <c r="ES89">
        <f t="shared" si="540"/>
        <v>0</v>
      </c>
      <c r="ET89">
        <f t="shared" si="540"/>
        <v>0</v>
      </c>
      <c r="EU89">
        <f t="shared" si="540"/>
        <v>0</v>
      </c>
      <c r="EV89">
        <f t="shared" si="540"/>
        <v>0</v>
      </c>
      <c r="EW89">
        <f t="shared" si="540"/>
        <v>0</v>
      </c>
      <c r="EX89">
        <f t="shared" si="540"/>
        <v>0</v>
      </c>
      <c r="EY89">
        <f t="shared" si="540"/>
        <v>0</v>
      </c>
      <c r="EZ89">
        <f t="shared" si="540"/>
        <v>0</v>
      </c>
      <c r="FA89">
        <f t="shared" si="540"/>
        <v>0</v>
      </c>
      <c r="FB89">
        <f t="shared" si="540"/>
        <v>0</v>
      </c>
      <c r="FC89">
        <f t="shared" si="540"/>
        <v>0</v>
      </c>
      <c r="FD89">
        <f t="shared" si="540"/>
        <v>0</v>
      </c>
      <c r="FE89">
        <f t="shared" si="540"/>
        <v>0</v>
      </c>
      <c r="FF89">
        <f t="shared" si="540"/>
        <v>0</v>
      </c>
      <c r="FG89">
        <f t="shared" si="540"/>
        <v>0</v>
      </c>
      <c r="FH89">
        <f t="shared" si="540"/>
        <v>0</v>
      </c>
      <c r="FI89">
        <f t="shared" si="540"/>
        <v>0</v>
      </c>
      <c r="FJ89">
        <f t="shared" si="540"/>
        <v>0</v>
      </c>
      <c r="FK89">
        <f t="shared" si="540"/>
        <v>0</v>
      </c>
      <c r="FL89">
        <f t="shared" si="540"/>
        <v>0</v>
      </c>
      <c r="FM89">
        <f t="shared" si="540"/>
        <v>0</v>
      </c>
      <c r="FN89">
        <f t="shared" si="540"/>
        <v>0</v>
      </c>
      <c r="FO89">
        <f t="shared" si="540"/>
        <v>0</v>
      </c>
      <c r="FP89">
        <f t="shared" si="540"/>
        <v>0</v>
      </c>
      <c r="FQ89">
        <f t="shared" si="540"/>
        <v>0</v>
      </c>
      <c r="FR89">
        <f t="shared" si="540"/>
        <v>0</v>
      </c>
      <c r="FS89">
        <f t="shared" si="540"/>
        <v>0</v>
      </c>
      <c r="FT89">
        <f t="shared" si="540"/>
        <v>0</v>
      </c>
      <c r="FU89">
        <f t="shared" si="540"/>
        <v>0</v>
      </c>
      <c r="FV89">
        <f t="shared" si="540"/>
        <v>0</v>
      </c>
      <c r="FW89">
        <f t="shared" si="540"/>
        <v>0</v>
      </c>
      <c r="FX89">
        <f t="shared" si="540"/>
        <v>0</v>
      </c>
      <c r="FY89">
        <f t="shared" si="540"/>
        <v>0</v>
      </c>
      <c r="FZ89">
        <f t="shared" si="540"/>
        <v>0</v>
      </c>
      <c r="GA89">
        <f t="shared" si="540"/>
        <v>0</v>
      </c>
      <c r="GB89">
        <f t="shared" si="540"/>
        <v>0</v>
      </c>
      <c r="GC89">
        <f t="shared" si="540"/>
        <v>0</v>
      </c>
      <c r="GD89">
        <f t="shared" si="540"/>
        <v>0</v>
      </c>
      <c r="GE89">
        <f t="shared" si="540"/>
        <v>0</v>
      </c>
      <c r="GF89">
        <f t="shared" si="540"/>
        <v>0</v>
      </c>
      <c r="GG89">
        <f t="shared" si="540"/>
        <v>0</v>
      </c>
      <c r="GH89">
        <f t="shared" si="540"/>
        <v>0</v>
      </c>
      <c r="GI89">
        <f t="shared" si="540"/>
        <v>0</v>
      </c>
      <c r="GJ89">
        <f t="shared" si="540"/>
        <v>0</v>
      </c>
      <c r="GK89">
        <f t="shared" si="540"/>
        <v>0</v>
      </c>
      <c r="GL89">
        <f t="shared" si="540"/>
        <v>0</v>
      </c>
      <c r="GM89">
        <f t="shared" si="540"/>
        <v>0</v>
      </c>
      <c r="GN89">
        <f t="shared" si="540"/>
        <v>0</v>
      </c>
      <c r="GO89">
        <f t="shared" si="540"/>
        <v>0</v>
      </c>
      <c r="GP89">
        <f t="shared" si="540"/>
        <v>0</v>
      </c>
      <c r="GQ89">
        <f t="shared" si="540"/>
        <v>0</v>
      </c>
      <c r="GR89">
        <f t="shared" si="540"/>
        <v>0</v>
      </c>
      <c r="GS89">
        <f t="shared" si="540"/>
        <v>0</v>
      </c>
      <c r="GT89">
        <f t="shared" ref="GT89:JE89" si="541">GT$9*GT223</f>
        <v>0</v>
      </c>
      <c r="GU89">
        <f t="shared" si="541"/>
        <v>0</v>
      </c>
      <c r="GV89">
        <f t="shared" si="541"/>
        <v>0</v>
      </c>
      <c r="GW89">
        <f t="shared" si="541"/>
        <v>0</v>
      </c>
      <c r="GX89">
        <f t="shared" si="541"/>
        <v>0</v>
      </c>
      <c r="GY89">
        <f t="shared" si="541"/>
        <v>0</v>
      </c>
      <c r="GZ89">
        <f t="shared" si="541"/>
        <v>0</v>
      </c>
      <c r="HA89">
        <f t="shared" si="541"/>
        <v>0</v>
      </c>
      <c r="HB89">
        <f t="shared" si="541"/>
        <v>0</v>
      </c>
      <c r="HC89">
        <f t="shared" si="541"/>
        <v>0</v>
      </c>
      <c r="HD89">
        <f t="shared" si="541"/>
        <v>0</v>
      </c>
      <c r="HE89">
        <f t="shared" si="541"/>
        <v>0</v>
      </c>
      <c r="HF89">
        <f t="shared" si="541"/>
        <v>0</v>
      </c>
      <c r="HG89">
        <f t="shared" si="541"/>
        <v>0</v>
      </c>
      <c r="HH89">
        <f t="shared" si="541"/>
        <v>0</v>
      </c>
      <c r="HI89">
        <f t="shared" si="541"/>
        <v>0</v>
      </c>
      <c r="HJ89">
        <f t="shared" si="541"/>
        <v>0</v>
      </c>
      <c r="HK89">
        <f t="shared" si="541"/>
        <v>0</v>
      </c>
      <c r="HL89">
        <f t="shared" si="541"/>
        <v>0</v>
      </c>
      <c r="HM89">
        <f t="shared" si="541"/>
        <v>0</v>
      </c>
      <c r="HN89">
        <f t="shared" si="541"/>
        <v>0</v>
      </c>
      <c r="HO89">
        <f t="shared" si="541"/>
        <v>0</v>
      </c>
      <c r="HP89">
        <f t="shared" si="541"/>
        <v>0</v>
      </c>
      <c r="HQ89">
        <f t="shared" si="541"/>
        <v>0</v>
      </c>
      <c r="HR89">
        <f t="shared" si="541"/>
        <v>0</v>
      </c>
      <c r="HS89">
        <f t="shared" si="541"/>
        <v>0</v>
      </c>
      <c r="HT89">
        <f t="shared" si="541"/>
        <v>0</v>
      </c>
      <c r="HU89">
        <f t="shared" si="541"/>
        <v>0</v>
      </c>
      <c r="HV89">
        <f t="shared" si="541"/>
        <v>0</v>
      </c>
      <c r="HW89">
        <f t="shared" si="541"/>
        <v>0</v>
      </c>
      <c r="HX89">
        <f t="shared" si="541"/>
        <v>0</v>
      </c>
      <c r="HY89">
        <f t="shared" si="541"/>
        <v>0</v>
      </c>
      <c r="HZ89">
        <f t="shared" si="541"/>
        <v>0</v>
      </c>
      <c r="IA89">
        <f t="shared" si="541"/>
        <v>0</v>
      </c>
      <c r="IB89">
        <f t="shared" si="541"/>
        <v>0</v>
      </c>
      <c r="IC89">
        <f t="shared" si="541"/>
        <v>0</v>
      </c>
      <c r="ID89">
        <f t="shared" si="541"/>
        <v>0</v>
      </c>
      <c r="IE89">
        <f t="shared" si="541"/>
        <v>0</v>
      </c>
      <c r="IF89">
        <f t="shared" si="541"/>
        <v>0</v>
      </c>
      <c r="IG89">
        <f t="shared" si="541"/>
        <v>0</v>
      </c>
      <c r="IH89">
        <f t="shared" si="541"/>
        <v>0</v>
      </c>
      <c r="II89">
        <f t="shared" si="541"/>
        <v>0</v>
      </c>
      <c r="IJ89">
        <f t="shared" si="541"/>
        <v>0</v>
      </c>
      <c r="IK89">
        <f t="shared" si="541"/>
        <v>0</v>
      </c>
      <c r="IL89">
        <f t="shared" si="541"/>
        <v>0</v>
      </c>
      <c r="IM89">
        <f t="shared" si="541"/>
        <v>0</v>
      </c>
      <c r="IN89">
        <f t="shared" si="541"/>
        <v>0</v>
      </c>
      <c r="IO89">
        <f t="shared" si="541"/>
        <v>0</v>
      </c>
      <c r="IP89">
        <f t="shared" si="541"/>
        <v>0</v>
      </c>
      <c r="IQ89">
        <f t="shared" si="541"/>
        <v>0</v>
      </c>
      <c r="IR89">
        <f t="shared" si="541"/>
        <v>0</v>
      </c>
      <c r="IS89">
        <f t="shared" si="541"/>
        <v>0</v>
      </c>
      <c r="IT89">
        <f t="shared" si="541"/>
        <v>0</v>
      </c>
      <c r="IU89">
        <f t="shared" si="541"/>
        <v>0</v>
      </c>
      <c r="IV89">
        <f t="shared" si="541"/>
        <v>0</v>
      </c>
      <c r="IW89">
        <f t="shared" si="541"/>
        <v>0</v>
      </c>
      <c r="IX89">
        <f t="shared" si="541"/>
        <v>0</v>
      </c>
      <c r="IY89">
        <f t="shared" si="541"/>
        <v>0</v>
      </c>
      <c r="IZ89">
        <f t="shared" si="541"/>
        <v>0</v>
      </c>
      <c r="JA89">
        <f t="shared" si="541"/>
        <v>0</v>
      </c>
      <c r="JB89">
        <f t="shared" si="541"/>
        <v>0</v>
      </c>
      <c r="JC89">
        <f t="shared" si="541"/>
        <v>0</v>
      </c>
      <c r="JD89">
        <f t="shared" si="541"/>
        <v>0</v>
      </c>
      <c r="JE89">
        <f t="shared" si="541"/>
        <v>0</v>
      </c>
      <c r="JF89">
        <f t="shared" ref="JF89:LQ89" si="542">JF$9*JF223</f>
        <v>0</v>
      </c>
      <c r="JG89">
        <f t="shared" si="542"/>
        <v>0</v>
      </c>
      <c r="JH89">
        <f t="shared" si="542"/>
        <v>0</v>
      </c>
      <c r="JI89">
        <f t="shared" si="542"/>
        <v>0</v>
      </c>
      <c r="JJ89">
        <f t="shared" si="542"/>
        <v>0</v>
      </c>
      <c r="JK89">
        <f t="shared" si="542"/>
        <v>0</v>
      </c>
      <c r="JL89">
        <f t="shared" si="542"/>
        <v>0</v>
      </c>
      <c r="JM89">
        <f t="shared" si="542"/>
        <v>0</v>
      </c>
      <c r="JN89">
        <f t="shared" si="542"/>
        <v>0</v>
      </c>
      <c r="JO89">
        <f t="shared" si="542"/>
        <v>0</v>
      </c>
      <c r="JP89">
        <f t="shared" si="542"/>
        <v>0</v>
      </c>
      <c r="JQ89">
        <f t="shared" si="542"/>
        <v>0</v>
      </c>
      <c r="JR89">
        <f t="shared" si="542"/>
        <v>0</v>
      </c>
      <c r="JS89">
        <f t="shared" si="542"/>
        <v>0</v>
      </c>
      <c r="JT89">
        <f t="shared" si="542"/>
        <v>0</v>
      </c>
      <c r="JU89">
        <f t="shared" si="542"/>
        <v>0</v>
      </c>
      <c r="JV89">
        <f t="shared" si="542"/>
        <v>0</v>
      </c>
      <c r="JW89">
        <f t="shared" si="542"/>
        <v>0</v>
      </c>
      <c r="JX89">
        <f t="shared" si="542"/>
        <v>0</v>
      </c>
      <c r="JY89">
        <f t="shared" si="542"/>
        <v>0</v>
      </c>
      <c r="JZ89">
        <f t="shared" si="542"/>
        <v>0</v>
      </c>
      <c r="KA89">
        <f t="shared" si="542"/>
        <v>0</v>
      </c>
      <c r="KB89">
        <f t="shared" si="542"/>
        <v>0</v>
      </c>
      <c r="KC89">
        <f t="shared" si="542"/>
        <v>0</v>
      </c>
      <c r="KD89">
        <f t="shared" si="542"/>
        <v>0</v>
      </c>
      <c r="KE89">
        <f t="shared" si="542"/>
        <v>0</v>
      </c>
      <c r="KF89">
        <f t="shared" si="542"/>
        <v>0</v>
      </c>
      <c r="KG89">
        <f t="shared" si="542"/>
        <v>0</v>
      </c>
      <c r="KH89">
        <f t="shared" si="542"/>
        <v>0</v>
      </c>
      <c r="KI89">
        <f t="shared" si="542"/>
        <v>0</v>
      </c>
      <c r="KJ89">
        <f t="shared" si="542"/>
        <v>0</v>
      </c>
      <c r="KK89">
        <f t="shared" si="542"/>
        <v>0</v>
      </c>
      <c r="KL89">
        <f t="shared" si="542"/>
        <v>0</v>
      </c>
      <c r="KM89">
        <f t="shared" si="542"/>
        <v>0</v>
      </c>
      <c r="KN89">
        <f t="shared" si="542"/>
        <v>0</v>
      </c>
      <c r="KO89">
        <f t="shared" si="542"/>
        <v>0</v>
      </c>
      <c r="KP89">
        <f t="shared" si="542"/>
        <v>0</v>
      </c>
      <c r="KQ89">
        <f t="shared" si="542"/>
        <v>0</v>
      </c>
      <c r="KR89">
        <f t="shared" si="542"/>
        <v>0</v>
      </c>
      <c r="KS89">
        <f t="shared" si="542"/>
        <v>0</v>
      </c>
      <c r="KT89">
        <f t="shared" si="542"/>
        <v>0</v>
      </c>
      <c r="KU89">
        <f t="shared" si="542"/>
        <v>0</v>
      </c>
      <c r="KV89">
        <f t="shared" si="542"/>
        <v>0</v>
      </c>
      <c r="KW89">
        <f t="shared" si="542"/>
        <v>0</v>
      </c>
      <c r="KX89">
        <f t="shared" si="542"/>
        <v>0</v>
      </c>
      <c r="KY89">
        <f t="shared" si="542"/>
        <v>0</v>
      </c>
      <c r="KZ89">
        <f t="shared" si="542"/>
        <v>0</v>
      </c>
      <c r="LA89">
        <f t="shared" si="542"/>
        <v>0</v>
      </c>
      <c r="LB89">
        <f t="shared" si="542"/>
        <v>0</v>
      </c>
      <c r="LC89">
        <f t="shared" si="542"/>
        <v>0</v>
      </c>
      <c r="LD89">
        <f t="shared" si="542"/>
        <v>0</v>
      </c>
      <c r="LE89">
        <f t="shared" si="542"/>
        <v>0</v>
      </c>
      <c r="LF89">
        <f t="shared" si="542"/>
        <v>0</v>
      </c>
      <c r="LG89">
        <f t="shared" si="542"/>
        <v>0</v>
      </c>
      <c r="LH89">
        <f t="shared" si="542"/>
        <v>0</v>
      </c>
      <c r="LI89">
        <f t="shared" si="542"/>
        <v>0</v>
      </c>
      <c r="LJ89">
        <f t="shared" si="542"/>
        <v>0</v>
      </c>
      <c r="LK89">
        <f t="shared" si="542"/>
        <v>0</v>
      </c>
      <c r="LL89">
        <f t="shared" si="542"/>
        <v>0</v>
      </c>
      <c r="LM89">
        <f t="shared" si="542"/>
        <v>0</v>
      </c>
      <c r="LN89">
        <f t="shared" si="542"/>
        <v>0</v>
      </c>
      <c r="LO89">
        <f t="shared" si="542"/>
        <v>0</v>
      </c>
      <c r="LP89">
        <f t="shared" si="542"/>
        <v>0</v>
      </c>
      <c r="LQ89">
        <f t="shared" si="542"/>
        <v>0</v>
      </c>
      <c r="LR89">
        <f t="shared" ref="LR89:OD89" si="543">LR$9*LR223</f>
        <v>0</v>
      </c>
      <c r="LS89">
        <f t="shared" si="543"/>
        <v>0</v>
      </c>
      <c r="LT89">
        <f t="shared" si="543"/>
        <v>0</v>
      </c>
      <c r="LU89">
        <f t="shared" si="543"/>
        <v>0</v>
      </c>
      <c r="LV89">
        <f t="shared" si="543"/>
        <v>0</v>
      </c>
      <c r="LW89">
        <f t="shared" si="543"/>
        <v>0</v>
      </c>
      <c r="LX89">
        <f t="shared" si="543"/>
        <v>0</v>
      </c>
      <c r="LY89">
        <f t="shared" si="543"/>
        <v>0</v>
      </c>
      <c r="LZ89">
        <f t="shared" si="543"/>
        <v>0</v>
      </c>
      <c r="MA89">
        <f t="shared" si="543"/>
        <v>0</v>
      </c>
      <c r="MB89">
        <f t="shared" si="543"/>
        <v>0</v>
      </c>
      <c r="MC89">
        <f t="shared" si="543"/>
        <v>0</v>
      </c>
      <c r="MD89">
        <f t="shared" si="543"/>
        <v>0</v>
      </c>
      <c r="ME89">
        <f t="shared" si="543"/>
        <v>0</v>
      </c>
      <c r="MF89">
        <f t="shared" si="543"/>
        <v>0</v>
      </c>
      <c r="MG89">
        <f t="shared" si="543"/>
        <v>0</v>
      </c>
      <c r="MH89">
        <f t="shared" si="543"/>
        <v>0</v>
      </c>
      <c r="MI89">
        <f t="shared" si="543"/>
        <v>0</v>
      </c>
      <c r="MJ89">
        <f t="shared" si="543"/>
        <v>0</v>
      </c>
      <c r="MK89">
        <f t="shared" si="543"/>
        <v>0</v>
      </c>
      <c r="ML89">
        <f t="shared" si="543"/>
        <v>0</v>
      </c>
      <c r="MM89">
        <f t="shared" si="543"/>
        <v>0</v>
      </c>
      <c r="MN89">
        <f t="shared" si="543"/>
        <v>0</v>
      </c>
      <c r="MO89">
        <f t="shared" si="543"/>
        <v>0</v>
      </c>
      <c r="MP89">
        <f t="shared" si="543"/>
        <v>0</v>
      </c>
      <c r="MQ89">
        <f t="shared" si="543"/>
        <v>0</v>
      </c>
      <c r="MR89">
        <f t="shared" si="543"/>
        <v>0</v>
      </c>
      <c r="MS89">
        <f t="shared" si="543"/>
        <v>0</v>
      </c>
      <c r="MT89">
        <f t="shared" si="543"/>
        <v>0</v>
      </c>
      <c r="MU89">
        <f t="shared" si="543"/>
        <v>0</v>
      </c>
      <c r="MV89">
        <f t="shared" si="543"/>
        <v>0</v>
      </c>
      <c r="MW89">
        <f t="shared" si="543"/>
        <v>0</v>
      </c>
      <c r="MX89">
        <f t="shared" si="543"/>
        <v>0</v>
      </c>
      <c r="MY89">
        <f t="shared" si="543"/>
        <v>0</v>
      </c>
      <c r="MZ89">
        <f t="shared" si="543"/>
        <v>0</v>
      </c>
      <c r="NA89">
        <f t="shared" si="543"/>
        <v>0</v>
      </c>
      <c r="NB89">
        <f t="shared" si="543"/>
        <v>0</v>
      </c>
      <c r="NC89">
        <f t="shared" si="543"/>
        <v>0</v>
      </c>
      <c r="ND89">
        <f t="shared" si="543"/>
        <v>0</v>
      </c>
      <c r="NE89">
        <f t="shared" si="543"/>
        <v>0</v>
      </c>
      <c r="NF89">
        <f t="shared" si="543"/>
        <v>0</v>
      </c>
      <c r="NG89">
        <f t="shared" si="543"/>
        <v>0</v>
      </c>
      <c r="NH89">
        <f t="shared" si="543"/>
        <v>0</v>
      </c>
      <c r="NI89">
        <f t="shared" si="543"/>
        <v>0</v>
      </c>
      <c r="NJ89">
        <f t="shared" si="543"/>
        <v>0</v>
      </c>
      <c r="NK89">
        <f t="shared" si="543"/>
        <v>0</v>
      </c>
      <c r="NL89">
        <f t="shared" si="543"/>
        <v>0</v>
      </c>
      <c r="NM89">
        <f t="shared" si="543"/>
        <v>0</v>
      </c>
      <c r="NN89">
        <f t="shared" si="543"/>
        <v>0</v>
      </c>
      <c r="NO89">
        <f t="shared" si="543"/>
        <v>0</v>
      </c>
      <c r="NP89">
        <f t="shared" si="543"/>
        <v>0</v>
      </c>
      <c r="NQ89">
        <f t="shared" si="543"/>
        <v>0</v>
      </c>
      <c r="NR89">
        <f t="shared" si="543"/>
        <v>0</v>
      </c>
      <c r="NS89">
        <f t="shared" si="543"/>
        <v>0</v>
      </c>
      <c r="NT89">
        <f t="shared" si="543"/>
        <v>0</v>
      </c>
      <c r="NU89">
        <f t="shared" si="543"/>
        <v>0</v>
      </c>
      <c r="NV89">
        <f t="shared" si="543"/>
        <v>0</v>
      </c>
      <c r="NW89">
        <f t="shared" si="543"/>
        <v>0</v>
      </c>
      <c r="NX89">
        <f t="shared" si="543"/>
        <v>0</v>
      </c>
      <c r="NY89">
        <f t="shared" si="543"/>
        <v>0</v>
      </c>
      <c r="NZ89">
        <f t="shared" si="543"/>
        <v>0</v>
      </c>
      <c r="OA89">
        <f t="shared" si="543"/>
        <v>0</v>
      </c>
      <c r="OB89">
        <f t="shared" si="543"/>
        <v>0</v>
      </c>
      <c r="OC89">
        <f t="shared" si="543"/>
        <v>0</v>
      </c>
      <c r="OD89">
        <f t="shared" si="543"/>
        <v>0</v>
      </c>
      <c r="OE89">
        <f t="shared" si="522"/>
        <v>0</v>
      </c>
      <c r="OF89">
        <f t="shared" si="522"/>
        <v>0</v>
      </c>
      <c r="OG89">
        <f t="shared" si="522"/>
        <v>0</v>
      </c>
      <c r="OH89">
        <f t="shared" ref="OH89:OS89" si="544">OH$9*OH223</f>
        <v>0</v>
      </c>
      <c r="OI89">
        <f t="shared" si="544"/>
        <v>0</v>
      </c>
      <c r="OJ89">
        <f t="shared" si="544"/>
        <v>0</v>
      </c>
      <c r="OK89">
        <f t="shared" si="544"/>
        <v>0</v>
      </c>
      <c r="OL89">
        <f t="shared" si="544"/>
        <v>0</v>
      </c>
      <c r="OM89">
        <f t="shared" si="544"/>
        <v>0</v>
      </c>
      <c r="ON89">
        <f t="shared" si="544"/>
        <v>0</v>
      </c>
      <c r="OO89">
        <f t="shared" si="544"/>
        <v>0</v>
      </c>
      <c r="OP89">
        <f t="shared" si="544"/>
        <v>0</v>
      </c>
      <c r="OQ89">
        <f t="shared" si="544"/>
        <v>0</v>
      </c>
      <c r="OR89">
        <f t="shared" si="544"/>
        <v>0</v>
      </c>
      <c r="OS89">
        <f t="shared" si="544"/>
        <v>0</v>
      </c>
    </row>
    <row r="90" spans="1:409">
      <c r="A90">
        <f>Rådata_6000!A86</f>
        <v>0</v>
      </c>
      <c r="B90" s="311">
        <f t="shared" si="487"/>
        <v>0</v>
      </c>
      <c r="C90" s="47">
        <f t="shared" si="479"/>
        <v>0</v>
      </c>
      <c r="D90" s="47">
        <f t="shared" si="479"/>
        <v>0</v>
      </c>
      <c r="E90" s="47">
        <f t="shared" si="479"/>
        <v>0</v>
      </c>
      <c r="F90" s="47">
        <f t="shared" si="479"/>
        <v>0</v>
      </c>
      <c r="G90" s="47">
        <f t="shared" si="479"/>
        <v>0</v>
      </c>
      <c r="H90" s="47">
        <f t="shared" si="479"/>
        <v>0</v>
      </c>
      <c r="I90" s="312">
        <f t="shared" si="479"/>
        <v>0</v>
      </c>
      <c r="J90">
        <f t="shared" ref="J90:BU90" si="545">J$9*J224</f>
        <v>0</v>
      </c>
      <c r="K90">
        <f t="shared" si="545"/>
        <v>0</v>
      </c>
      <c r="L90">
        <f t="shared" si="545"/>
        <v>0</v>
      </c>
      <c r="M90">
        <f t="shared" si="545"/>
        <v>0</v>
      </c>
      <c r="N90">
        <f t="shared" si="545"/>
        <v>0</v>
      </c>
      <c r="O90">
        <f t="shared" si="545"/>
        <v>0</v>
      </c>
      <c r="P90">
        <f t="shared" si="545"/>
        <v>0</v>
      </c>
      <c r="Q90">
        <f t="shared" si="545"/>
        <v>0</v>
      </c>
      <c r="R90">
        <f t="shared" si="545"/>
        <v>0</v>
      </c>
      <c r="S90">
        <f t="shared" si="545"/>
        <v>0</v>
      </c>
      <c r="T90">
        <f t="shared" si="545"/>
        <v>0</v>
      </c>
      <c r="U90">
        <f t="shared" si="545"/>
        <v>0</v>
      </c>
      <c r="V90">
        <f t="shared" si="545"/>
        <v>0</v>
      </c>
      <c r="W90">
        <f t="shared" si="545"/>
        <v>0</v>
      </c>
      <c r="X90">
        <f t="shared" si="545"/>
        <v>0</v>
      </c>
      <c r="Y90">
        <f t="shared" si="545"/>
        <v>0</v>
      </c>
      <c r="Z90">
        <f t="shared" si="545"/>
        <v>0</v>
      </c>
      <c r="AA90">
        <f t="shared" si="545"/>
        <v>0</v>
      </c>
      <c r="AB90">
        <f t="shared" si="545"/>
        <v>0</v>
      </c>
      <c r="AC90">
        <f t="shared" si="545"/>
        <v>0</v>
      </c>
      <c r="AD90">
        <f t="shared" si="545"/>
        <v>0</v>
      </c>
      <c r="AE90">
        <f t="shared" si="545"/>
        <v>0</v>
      </c>
      <c r="AF90">
        <f t="shared" si="545"/>
        <v>0</v>
      </c>
      <c r="AG90">
        <f t="shared" si="545"/>
        <v>0</v>
      </c>
      <c r="AH90">
        <f t="shared" si="545"/>
        <v>0</v>
      </c>
      <c r="AI90">
        <f t="shared" si="545"/>
        <v>0</v>
      </c>
      <c r="AJ90">
        <f t="shared" si="545"/>
        <v>0</v>
      </c>
      <c r="AK90">
        <f t="shared" si="545"/>
        <v>0</v>
      </c>
      <c r="AL90">
        <f t="shared" si="545"/>
        <v>0</v>
      </c>
      <c r="AM90">
        <f t="shared" si="545"/>
        <v>0</v>
      </c>
      <c r="AN90">
        <f t="shared" si="545"/>
        <v>0</v>
      </c>
      <c r="AO90">
        <f t="shared" si="545"/>
        <v>0</v>
      </c>
      <c r="AP90">
        <f t="shared" si="545"/>
        <v>0</v>
      </c>
      <c r="AQ90">
        <f t="shared" si="545"/>
        <v>0</v>
      </c>
      <c r="AR90">
        <f t="shared" si="545"/>
        <v>0</v>
      </c>
      <c r="AS90">
        <f t="shared" si="545"/>
        <v>0</v>
      </c>
      <c r="AT90">
        <f t="shared" si="545"/>
        <v>0</v>
      </c>
      <c r="AU90">
        <f t="shared" si="545"/>
        <v>0</v>
      </c>
      <c r="AV90">
        <f t="shared" si="545"/>
        <v>0</v>
      </c>
      <c r="AW90">
        <f t="shared" si="545"/>
        <v>0</v>
      </c>
      <c r="AX90">
        <f t="shared" si="545"/>
        <v>0</v>
      </c>
      <c r="AY90">
        <f t="shared" si="545"/>
        <v>0</v>
      </c>
      <c r="AZ90">
        <f t="shared" si="545"/>
        <v>0</v>
      </c>
      <c r="BA90">
        <f t="shared" si="545"/>
        <v>0</v>
      </c>
      <c r="BB90">
        <f t="shared" si="545"/>
        <v>0</v>
      </c>
      <c r="BC90">
        <f t="shared" si="545"/>
        <v>0</v>
      </c>
      <c r="BD90">
        <f t="shared" si="545"/>
        <v>0</v>
      </c>
      <c r="BE90">
        <f t="shared" si="545"/>
        <v>0</v>
      </c>
      <c r="BF90">
        <f t="shared" si="545"/>
        <v>0</v>
      </c>
      <c r="BG90">
        <f t="shared" si="545"/>
        <v>0</v>
      </c>
      <c r="BH90">
        <f t="shared" si="545"/>
        <v>0</v>
      </c>
      <c r="BI90">
        <f t="shared" si="545"/>
        <v>0</v>
      </c>
      <c r="BJ90">
        <f t="shared" si="545"/>
        <v>0</v>
      </c>
      <c r="BK90">
        <f t="shared" si="545"/>
        <v>0</v>
      </c>
      <c r="BL90">
        <f t="shared" si="545"/>
        <v>0</v>
      </c>
      <c r="BM90">
        <f t="shared" si="545"/>
        <v>0</v>
      </c>
      <c r="BN90">
        <f t="shared" si="545"/>
        <v>0</v>
      </c>
      <c r="BO90">
        <f t="shared" si="545"/>
        <v>0</v>
      </c>
      <c r="BP90">
        <f t="shared" si="545"/>
        <v>0</v>
      </c>
      <c r="BQ90">
        <f t="shared" si="545"/>
        <v>0</v>
      </c>
      <c r="BR90">
        <f t="shared" si="545"/>
        <v>0</v>
      </c>
      <c r="BS90">
        <f t="shared" si="545"/>
        <v>0</v>
      </c>
      <c r="BT90">
        <f t="shared" si="545"/>
        <v>0</v>
      </c>
      <c r="BU90">
        <f t="shared" si="545"/>
        <v>0</v>
      </c>
      <c r="BV90">
        <f t="shared" ref="BV90:EG90" si="546">BV$9*BV224</f>
        <v>0</v>
      </c>
      <c r="BW90">
        <f t="shared" si="546"/>
        <v>0</v>
      </c>
      <c r="BX90">
        <f t="shared" si="546"/>
        <v>0</v>
      </c>
      <c r="BY90">
        <f t="shared" si="546"/>
        <v>0</v>
      </c>
      <c r="BZ90">
        <f t="shared" si="546"/>
        <v>0</v>
      </c>
      <c r="CA90">
        <f t="shared" si="546"/>
        <v>0</v>
      </c>
      <c r="CB90">
        <f t="shared" si="546"/>
        <v>0</v>
      </c>
      <c r="CC90">
        <f t="shared" si="546"/>
        <v>0</v>
      </c>
      <c r="CD90">
        <f t="shared" si="546"/>
        <v>0</v>
      </c>
      <c r="CE90">
        <f t="shared" si="546"/>
        <v>0</v>
      </c>
      <c r="CF90">
        <f t="shared" si="546"/>
        <v>0</v>
      </c>
      <c r="CG90">
        <f t="shared" si="546"/>
        <v>0</v>
      </c>
      <c r="CH90">
        <f t="shared" si="546"/>
        <v>0</v>
      </c>
      <c r="CI90">
        <f t="shared" si="546"/>
        <v>0</v>
      </c>
      <c r="CJ90">
        <f t="shared" si="546"/>
        <v>0</v>
      </c>
      <c r="CK90">
        <f t="shared" si="546"/>
        <v>0</v>
      </c>
      <c r="CL90">
        <f t="shared" si="546"/>
        <v>0</v>
      </c>
      <c r="CM90">
        <f t="shared" si="546"/>
        <v>0</v>
      </c>
      <c r="CN90">
        <f t="shared" si="546"/>
        <v>0</v>
      </c>
      <c r="CO90">
        <f t="shared" si="546"/>
        <v>0</v>
      </c>
      <c r="CP90">
        <f t="shared" si="546"/>
        <v>0</v>
      </c>
      <c r="CQ90">
        <f t="shared" si="546"/>
        <v>0</v>
      </c>
      <c r="CR90">
        <f t="shared" si="546"/>
        <v>0</v>
      </c>
      <c r="CS90">
        <f t="shared" si="546"/>
        <v>0</v>
      </c>
      <c r="CT90">
        <f t="shared" si="546"/>
        <v>0</v>
      </c>
      <c r="CU90">
        <f t="shared" si="546"/>
        <v>0</v>
      </c>
      <c r="CV90">
        <f t="shared" si="546"/>
        <v>0</v>
      </c>
      <c r="CW90">
        <f t="shared" si="546"/>
        <v>0</v>
      </c>
      <c r="CX90">
        <f t="shared" si="546"/>
        <v>0</v>
      </c>
      <c r="CY90">
        <f t="shared" si="546"/>
        <v>0</v>
      </c>
      <c r="CZ90">
        <f t="shared" si="546"/>
        <v>0</v>
      </c>
      <c r="DA90">
        <f t="shared" si="546"/>
        <v>0</v>
      </c>
      <c r="DB90">
        <f t="shared" si="546"/>
        <v>0</v>
      </c>
      <c r="DC90">
        <f t="shared" si="546"/>
        <v>0</v>
      </c>
      <c r="DD90">
        <f t="shared" si="546"/>
        <v>0</v>
      </c>
      <c r="DE90">
        <f t="shared" si="546"/>
        <v>0</v>
      </c>
      <c r="DF90">
        <f t="shared" si="546"/>
        <v>0</v>
      </c>
      <c r="DG90">
        <f t="shared" si="546"/>
        <v>0</v>
      </c>
      <c r="DH90">
        <f t="shared" si="546"/>
        <v>0</v>
      </c>
      <c r="DI90">
        <f t="shared" si="546"/>
        <v>0</v>
      </c>
      <c r="DJ90">
        <f t="shared" si="546"/>
        <v>0</v>
      </c>
      <c r="DK90">
        <f t="shared" si="546"/>
        <v>0</v>
      </c>
      <c r="DL90">
        <f t="shared" si="546"/>
        <v>0</v>
      </c>
      <c r="DM90">
        <f t="shared" si="546"/>
        <v>0</v>
      </c>
      <c r="DN90">
        <f t="shared" si="546"/>
        <v>0</v>
      </c>
      <c r="DO90">
        <f t="shared" si="546"/>
        <v>0</v>
      </c>
      <c r="DP90">
        <f t="shared" si="546"/>
        <v>0</v>
      </c>
      <c r="DQ90">
        <f t="shared" si="546"/>
        <v>0</v>
      </c>
      <c r="DR90">
        <f t="shared" si="546"/>
        <v>0</v>
      </c>
      <c r="DS90">
        <f t="shared" si="546"/>
        <v>0</v>
      </c>
      <c r="DT90">
        <f t="shared" si="546"/>
        <v>0</v>
      </c>
      <c r="DU90">
        <f t="shared" si="546"/>
        <v>0</v>
      </c>
      <c r="DV90">
        <f t="shared" si="546"/>
        <v>0</v>
      </c>
      <c r="DW90">
        <f t="shared" si="546"/>
        <v>0</v>
      </c>
      <c r="DX90">
        <f t="shared" si="546"/>
        <v>0</v>
      </c>
      <c r="DY90">
        <f t="shared" si="546"/>
        <v>0</v>
      </c>
      <c r="DZ90">
        <f t="shared" si="546"/>
        <v>0</v>
      </c>
      <c r="EA90">
        <f t="shared" si="546"/>
        <v>0</v>
      </c>
      <c r="EB90">
        <f t="shared" si="546"/>
        <v>0</v>
      </c>
      <c r="EC90">
        <f t="shared" si="546"/>
        <v>0</v>
      </c>
      <c r="ED90">
        <f t="shared" si="546"/>
        <v>0</v>
      </c>
      <c r="EE90">
        <f t="shared" si="546"/>
        <v>0</v>
      </c>
      <c r="EF90">
        <f t="shared" si="546"/>
        <v>0</v>
      </c>
      <c r="EG90">
        <f t="shared" si="546"/>
        <v>0</v>
      </c>
      <c r="EH90">
        <f t="shared" ref="EH90:GS90" si="547">EH$9*EH224</f>
        <v>0</v>
      </c>
      <c r="EI90">
        <f t="shared" si="547"/>
        <v>0</v>
      </c>
      <c r="EJ90">
        <f t="shared" si="547"/>
        <v>0</v>
      </c>
      <c r="EK90">
        <f t="shared" si="547"/>
        <v>0</v>
      </c>
      <c r="EL90">
        <f t="shared" si="547"/>
        <v>0</v>
      </c>
      <c r="EM90">
        <f t="shared" si="547"/>
        <v>0</v>
      </c>
      <c r="EN90">
        <f t="shared" si="547"/>
        <v>0</v>
      </c>
      <c r="EO90">
        <f t="shared" si="547"/>
        <v>0</v>
      </c>
      <c r="EP90">
        <f t="shared" si="547"/>
        <v>0</v>
      </c>
      <c r="EQ90">
        <f t="shared" si="547"/>
        <v>0</v>
      </c>
      <c r="ER90">
        <f t="shared" si="547"/>
        <v>0</v>
      </c>
      <c r="ES90">
        <f t="shared" si="547"/>
        <v>0</v>
      </c>
      <c r="ET90">
        <f t="shared" si="547"/>
        <v>0</v>
      </c>
      <c r="EU90">
        <f t="shared" si="547"/>
        <v>0</v>
      </c>
      <c r="EV90">
        <f t="shared" si="547"/>
        <v>0</v>
      </c>
      <c r="EW90">
        <f t="shared" si="547"/>
        <v>0</v>
      </c>
      <c r="EX90">
        <f t="shared" si="547"/>
        <v>0</v>
      </c>
      <c r="EY90">
        <f t="shared" si="547"/>
        <v>0</v>
      </c>
      <c r="EZ90">
        <f t="shared" si="547"/>
        <v>0</v>
      </c>
      <c r="FA90">
        <f t="shared" si="547"/>
        <v>0</v>
      </c>
      <c r="FB90">
        <f t="shared" si="547"/>
        <v>0</v>
      </c>
      <c r="FC90">
        <f t="shared" si="547"/>
        <v>0</v>
      </c>
      <c r="FD90">
        <f t="shared" si="547"/>
        <v>0</v>
      </c>
      <c r="FE90">
        <f t="shared" si="547"/>
        <v>0</v>
      </c>
      <c r="FF90">
        <f t="shared" si="547"/>
        <v>0</v>
      </c>
      <c r="FG90">
        <f t="shared" si="547"/>
        <v>0</v>
      </c>
      <c r="FH90">
        <f t="shared" si="547"/>
        <v>0</v>
      </c>
      <c r="FI90">
        <f t="shared" si="547"/>
        <v>0</v>
      </c>
      <c r="FJ90">
        <f t="shared" si="547"/>
        <v>0</v>
      </c>
      <c r="FK90">
        <f t="shared" si="547"/>
        <v>0</v>
      </c>
      <c r="FL90">
        <f t="shared" si="547"/>
        <v>0</v>
      </c>
      <c r="FM90">
        <f t="shared" si="547"/>
        <v>0</v>
      </c>
      <c r="FN90">
        <f t="shared" si="547"/>
        <v>0</v>
      </c>
      <c r="FO90">
        <f t="shared" si="547"/>
        <v>0</v>
      </c>
      <c r="FP90">
        <f t="shared" si="547"/>
        <v>0</v>
      </c>
      <c r="FQ90">
        <f t="shared" si="547"/>
        <v>0</v>
      </c>
      <c r="FR90">
        <f t="shared" si="547"/>
        <v>0</v>
      </c>
      <c r="FS90">
        <f t="shared" si="547"/>
        <v>0</v>
      </c>
      <c r="FT90">
        <f t="shared" si="547"/>
        <v>0</v>
      </c>
      <c r="FU90">
        <f t="shared" si="547"/>
        <v>0</v>
      </c>
      <c r="FV90">
        <f t="shared" si="547"/>
        <v>0</v>
      </c>
      <c r="FW90">
        <f t="shared" si="547"/>
        <v>0</v>
      </c>
      <c r="FX90">
        <f t="shared" si="547"/>
        <v>0</v>
      </c>
      <c r="FY90">
        <f t="shared" si="547"/>
        <v>0</v>
      </c>
      <c r="FZ90">
        <f t="shared" si="547"/>
        <v>0</v>
      </c>
      <c r="GA90">
        <f t="shared" si="547"/>
        <v>0</v>
      </c>
      <c r="GB90">
        <f t="shared" si="547"/>
        <v>0</v>
      </c>
      <c r="GC90">
        <f t="shared" si="547"/>
        <v>0</v>
      </c>
      <c r="GD90">
        <f t="shared" si="547"/>
        <v>0</v>
      </c>
      <c r="GE90">
        <f t="shared" si="547"/>
        <v>0</v>
      </c>
      <c r="GF90">
        <f t="shared" si="547"/>
        <v>0</v>
      </c>
      <c r="GG90">
        <f t="shared" si="547"/>
        <v>0</v>
      </c>
      <c r="GH90">
        <f t="shared" si="547"/>
        <v>0</v>
      </c>
      <c r="GI90">
        <f t="shared" si="547"/>
        <v>0</v>
      </c>
      <c r="GJ90">
        <f t="shared" si="547"/>
        <v>0</v>
      </c>
      <c r="GK90">
        <f t="shared" si="547"/>
        <v>0</v>
      </c>
      <c r="GL90">
        <f t="shared" si="547"/>
        <v>0</v>
      </c>
      <c r="GM90">
        <f t="shared" si="547"/>
        <v>0</v>
      </c>
      <c r="GN90">
        <f t="shared" si="547"/>
        <v>0</v>
      </c>
      <c r="GO90">
        <f t="shared" si="547"/>
        <v>0</v>
      </c>
      <c r="GP90">
        <f t="shared" si="547"/>
        <v>0</v>
      </c>
      <c r="GQ90">
        <f t="shared" si="547"/>
        <v>0</v>
      </c>
      <c r="GR90">
        <f t="shared" si="547"/>
        <v>0</v>
      </c>
      <c r="GS90">
        <f t="shared" si="547"/>
        <v>0</v>
      </c>
      <c r="GT90">
        <f t="shared" ref="GT90:JE90" si="548">GT$9*GT224</f>
        <v>0</v>
      </c>
      <c r="GU90">
        <f t="shared" si="548"/>
        <v>0</v>
      </c>
      <c r="GV90">
        <f t="shared" si="548"/>
        <v>0</v>
      </c>
      <c r="GW90">
        <f t="shared" si="548"/>
        <v>0</v>
      </c>
      <c r="GX90">
        <f t="shared" si="548"/>
        <v>0</v>
      </c>
      <c r="GY90">
        <f t="shared" si="548"/>
        <v>0</v>
      </c>
      <c r="GZ90">
        <f t="shared" si="548"/>
        <v>0</v>
      </c>
      <c r="HA90">
        <f t="shared" si="548"/>
        <v>0</v>
      </c>
      <c r="HB90">
        <f t="shared" si="548"/>
        <v>0</v>
      </c>
      <c r="HC90">
        <f t="shared" si="548"/>
        <v>0</v>
      </c>
      <c r="HD90">
        <f t="shared" si="548"/>
        <v>0</v>
      </c>
      <c r="HE90">
        <f t="shared" si="548"/>
        <v>0</v>
      </c>
      <c r="HF90">
        <f t="shared" si="548"/>
        <v>0</v>
      </c>
      <c r="HG90">
        <f t="shared" si="548"/>
        <v>0</v>
      </c>
      <c r="HH90">
        <f t="shared" si="548"/>
        <v>0</v>
      </c>
      <c r="HI90">
        <f t="shared" si="548"/>
        <v>0</v>
      </c>
      <c r="HJ90">
        <f t="shared" si="548"/>
        <v>0</v>
      </c>
      <c r="HK90">
        <f t="shared" si="548"/>
        <v>0</v>
      </c>
      <c r="HL90">
        <f t="shared" si="548"/>
        <v>0</v>
      </c>
      <c r="HM90">
        <f t="shared" si="548"/>
        <v>0</v>
      </c>
      <c r="HN90">
        <f t="shared" si="548"/>
        <v>0</v>
      </c>
      <c r="HO90">
        <f t="shared" si="548"/>
        <v>0</v>
      </c>
      <c r="HP90">
        <f t="shared" si="548"/>
        <v>0</v>
      </c>
      <c r="HQ90">
        <f t="shared" si="548"/>
        <v>0</v>
      </c>
      <c r="HR90">
        <f t="shared" si="548"/>
        <v>0</v>
      </c>
      <c r="HS90">
        <f t="shared" si="548"/>
        <v>0</v>
      </c>
      <c r="HT90">
        <f t="shared" si="548"/>
        <v>0</v>
      </c>
      <c r="HU90">
        <f t="shared" si="548"/>
        <v>0</v>
      </c>
      <c r="HV90">
        <f t="shared" si="548"/>
        <v>0</v>
      </c>
      <c r="HW90">
        <f t="shared" si="548"/>
        <v>0</v>
      </c>
      <c r="HX90">
        <f t="shared" si="548"/>
        <v>0</v>
      </c>
      <c r="HY90">
        <f t="shared" si="548"/>
        <v>0</v>
      </c>
      <c r="HZ90">
        <f t="shared" si="548"/>
        <v>0</v>
      </c>
      <c r="IA90">
        <f t="shared" si="548"/>
        <v>0</v>
      </c>
      <c r="IB90">
        <f t="shared" si="548"/>
        <v>0</v>
      </c>
      <c r="IC90">
        <f t="shared" si="548"/>
        <v>0</v>
      </c>
      <c r="ID90">
        <f t="shared" si="548"/>
        <v>0</v>
      </c>
      <c r="IE90">
        <f t="shared" si="548"/>
        <v>0</v>
      </c>
      <c r="IF90">
        <f t="shared" si="548"/>
        <v>0</v>
      </c>
      <c r="IG90">
        <f t="shared" si="548"/>
        <v>0</v>
      </c>
      <c r="IH90">
        <f t="shared" si="548"/>
        <v>0</v>
      </c>
      <c r="II90">
        <f t="shared" si="548"/>
        <v>0</v>
      </c>
      <c r="IJ90">
        <f t="shared" si="548"/>
        <v>0</v>
      </c>
      <c r="IK90">
        <f t="shared" si="548"/>
        <v>0</v>
      </c>
      <c r="IL90">
        <f t="shared" si="548"/>
        <v>0</v>
      </c>
      <c r="IM90">
        <f t="shared" si="548"/>
        <v>0</v>
      </c>
      <c r="IN90">
        <f t="shared" si="548"/>
        <v>0</v>
      </c>
      <c r="IO90">
        <f t="shared" si="548"/>
        <v>0</v>
      </c>
      <c r="IP90">
        <f t="shared" si="548"/>
        <v>0</v>
      </c>
      <c r="IQ90">
        <f t="shared" si="548"/>
        <v>0</v>
      </c>
      <c r="IR90">
        <f t="shared" si="548"/>
        <v>0</v>
      </c>
      <c r="IS90">
        <f t="shared" si="548"/>
        <v>0</v>
      </c>
      <c r="IT90">
        <f t="shared" si="548"/>
        <v>0</v>
      </c>
      <c r="IU90">
        <f t="shared" si="548"/>
        <v>0</v>
      </c>
      <c r="IV90">
        <f t="shared" si="548"/>
        <v>0</v>
      </c>
      <c r="IW90">
        <f t="shared" si="548"/>
        <v>0</v>
      </c>
      <c r="IX90">
        <f t="shared" si="548"/>
        <v>0</v>
      </c>
      <c r="IY90">
        <f t="shared" si="548"/>
        <v>0</v>
      </c>
      <c r="IZ90">
        <f t="shared" si="548"/>
        <v>0</v>
      </c>
      <c r="JA90">
        <f t="shared" si="548"/>
        <v>0</v>
      </c>
      <c r="JB90">
        <f t="shared" si="548"/>
        <v>0</v>
      </c>
      <c r="JC90">
        <f t="shared" si="548"/>
        <v>0</v>
      </c>
      <c r="JD90">
        <f t="shared" si="548"/>
        <v>0</v>
      </c>
      <c r="JE90">
        <f t="shared" si="548"/>
        <v>0</v>
      </c>
      <c r="JF90">
        <f t="shared" ref="JF90:LQ90" si="549">JF$9*JF224</f>
        <v>0</v>
      </c>
      <c r="JG90">
        <f t="shared" si="549"/>
        <v>0</v>
      </c>
      <c r="JH90">
        <f t="shared" si="549"/>
        <v>0</v>
      </c>
      <c r="JI90">
        <f t="shared" si="549"/>
        <v>0</v>
      </c>
      <c r="JJ90">
        <f t="shared" si="549"/>
        <v>0</v>
      </c>
      <c r="JK90">
        <f t="shared" si="549"/>
        <v>0</v>
      </c>
      <c r="JL90">
        <f t="shared" si="549"/>
        <v>0</v>
      </c>
      <c r="JM90">
        <f t="shared" si="549"/>
        <v>0</v>
      </c>
      <c r="JN90">
        <f t="shared" si="549"/>
        <v>0</v>
      </c>
      <c r="JO90">
        <f t="shared" si="549"/>
        <v>0</v>
      </c>
      <c r="JP90">
        <f t="shared" si="549"/>
        <v>0</v>
      </c>
      <c r="JQ90">
        <f t="shared" si="549"/>
        <v>0</v>
      </c>
      <c r="JR90">
        <f t="shared" si="549"/>
        <v>0</v>
      </c>
      <c r="JS90">
        <f t="shared" si="549"/>
        <v>0</v>
      </c>
      <c r="JT90">
        <f t="shared" si="549"/>
        <v>0</v>
      </c>
      <c r="JU90">
        <f t="shared" si="549"/>
        <v>0</v>
      </c>
      <c r="JV90">
        <f t="shared" si="549"/>
        <v>0</v>
      </c>
      <c r="JW90">
        <f t="shared" si="549"/>
        <v>0</v>
      </c>
      <c r="JX90">
        <f t="shared" si="549"/>
        <v>0</v>
      </c>
      <c r="JY90">
        <f t="shared" si="549"/>
        <v>0</v>
      </c>
      <c r="JZ90">
        <f t="shared" si="549"/>
        <v>0</v>
      </c>
      <c r="KA90">
        <f t="shared" si="549"/>
        <v>0</v>
      </c>
      <c r="KB90">
        <f t="shared" si="549"/>
        <v>0</v>
      </c>
      <c r="KC90">
        <f t="shared" si="549"/>
        <v>0</v>
      </c>
      <c r="KD90">
        <f t="shared" si="549"/>
        <v>0</v>
      </c>
      <c r="KE90">
        <f t="shared" si="549"/>
        <v>0</v>
      </c>
      <c r="KF90">
        <f t="shared" si="549"/>
        <v>0</v>
      </c>
      <c r="KG90">
        <f t="shared" si="549"/>
        <v>0</v>
      </c>
      <c r="KH90">
        <f t="shared" si="549"/>
        <v>0</v>
      </c>
      <c r="KI90">
        <f t="shared" si="549"/>
        <v>0</v>
      </c>
      <c r="KJ90">
        <f t="shared" si="549"/>
        <v>0</v>
      </c>
      <c r="KK90">
        <f t="shared" si="549"/>
        <v>0</v>
      </c>
      <c r="KL90">
        <f t="shared" si="549"/>
        <v>0</v>
      </c>
      <c r="KM90">
        <f t="shared" si="549"/>
        <v>0</v>
      </c>
      <c r="KN90">
        <f t="shared" si="549"/>
        <v>0</v>
      </c>
      <c r="KO90">
        <f t="shared" si="549"/>
        <v>0</v>
      </c>
      <c r="KP90">
        <f t="shared" si="549"/>
        <v>0</v>
      </c>
      <c r="KQ90">
        <f t="shared" si="549"/>
        <v>0</v>
      </c>
      <c r="KR90">
        <f t="shared" si="549"/>
        <v>0</v>
      </c>
      <c r="KS90">
        <f t="shared" si="549"/>
        <v>0</v>
      </c>
      <c r="KT90">
        <f t="shared" si="549"/>
        <v>0</v>
      </c>
      <c r="KU90">
        <f t="shared" si="549"/>
        <v>0</v>
      </c>
      <c r="KV90">
        <f t="shared" si="549"/>
        <v>0</v>
      </c>
      <c r="KW90">
        <f t="shared" si="549"/>
        <v>0</v>
      </c>
      <c r="KX90">
        <f t="shared" si="549"/>
        <v>0</v>
      </c>
      <c r="KY90">
        <f t="shared" si="549"/>
        <v>0</v>
      </c>
      <c r="KZ90">
        <f t="shared" si="549"/>
        <v>0</v>
      </c>
      <c r="LA90">
        <f t="shared" si="549"/>
        <v>0</v>
      </c>
      <c r="LB90">
        <f t="shared" si="549"/>
        <v>0</v>
      </c>
      <c r="LC90">
        <f t="shared" si="549"/>
        <v>0</v>
      </c>
      <c r="LD90">
        <f t="shared" si="549"/>
        <v>0</v>
      </c>
      <c r="LE90">
        <f t="shared" si="549"/>
        <v>0</v>
      </c>
      <c r="LF90">
        <f t="shared" si="549"/>
        <v>0</v>
      </c>
      <c r="LG90">
        <f t="shared" si="549"/>
        <v>0</v>
      </c>
      <c r="LH90">
        <f t="shared" si="549"/>
        <v>0</v>
      </c>
      <c r="LI90">
        <f t="shared" si="549"/>
        <v>0</v>
      </c>
      <c r="LJ90">
        <f t="shared" si="549"/>
        <v>0</v>
      </c>
      <c r="LK90">
        <f t="shared" si="549"/>
        <v>0</v>
      </c>
      <c r="LL90">
        <f t="shared" si="549"/>
        <v>0</v>
      </c>
      <c r="LM90">
        <f t="shared" si="549"/>
        <v>0</v>
      </c>
      <c r="LN90">
        <f t="shared" si="549"/>
        <v>0</v>
      </c>
      <c r="LO90">
        <f t="shared" si="549"/>
        <v>0</v>
      </c>
      <c r="LP90">
        <f t="shared" si="549"/>
        <v>0</v>
      </c>
      <c r="LQ90">
        <f t="shared" si="549"/>
        <v>0</v>
      </c>
      <c r="LR90">
        <f t="shared" ref="LR90:OD90" si="550">LR$9*LR224</f>
        <v>0</v>
      </c>
      <c r="LS90">
        <f t="shared" si="550"/>
        <v>0</v>
      </c>
      <c r="LT90">
        <f t="shared" si="550"/>
        <v>0</v>
      </c>
      <c r="LU90">
        <f t="shared" si="550"/>
        <v>0</v>
      </c>
      <c r="LV90">
        <f t="shared" si="550"/>
        <v>0</v>
      </c>
      <c r="LW90">
        <f t="shared" si="550"/>
        <v>0</v>
      </c>
      <c r="LX90">
        <f t="shared" si="550"/>
        <v>0</v>
      </c>
      <c r="LY90">
        <f t="shared" si="550"/>
        <v>0</v>
      </c>
      <c r="LZ90">
        <f t="shared" si="550"/>
        <v>0</v>
      </c>
      <c r="MA90">
        <f t="shared" si="550"/>
        <v>0</v>
      </c>
      <c r="MB90">
        <f t="shared" si="550"/>
        <v>0</v>
      </c>
      <c r="MC90">
        <f t="shared" si="550"/>
        <v>0</v>
      </c>
      <c r="MD90">
        <f t="shared" si="550"/>
        <v>0</v>
      </c>
      <c r="ME90">
        <f t="shared" si="550"/>
        <v>0</v>
      </c>
      <c r="MF90">
        <f t="shared" si="550"/>
        <v>0</v>
      </c>
      <c r="MG90">
        <f t="shared" si="550"/>
        <v>0</v>
      </c>
      <c r="MH90">
        <f t="shared" si="550"/>
        <v>0</v>
      </c>
      <c r="MI90">
        <f t="shared" si="550"/>
        <v>0</v>
      </c>
      <c r="MJ90">
        <f t="shared" si="550"/>
        <v>0</v>
      </c>
      <c r="MK90">
        <f t="shared" si="550"/>
        <v>0</v>
      </c>
      <c r="ML90">
        <f t="shared" si="550"/>
        <v>0</v>
      </c>
      <c r="MM90">
        <f t="shared" si="550"/>
        <v>0</v>
      </c>
      <c r="MN90">
        <f t="shared" si="550"/>
        <v>0</v>
      </c>
      <c r="MO90">
        <f t="shared" si="550"/>
        <v>0</v>
      </c>
      <c r="MP90">
        <f t="shared" si="550"/>
        <v>0</v>
      </c>
      <c r="MQ90">
        <f t="shared" si="550"/>
        <v>0</v>
      </c>
      <c r="MR90">
        <f t="shared" si="550"/>
        <v>0</v>
      </c>
      <c r="MS90">
        <f t="shared" si="550"/>
        <v>0</v>
      </c>
      <c r="MT90">
        <f t="shared" si="550"/>
        <v>0</v>
      </c>
      <c r="MU90">
        <f t="shared" si="550"/>
        <v>0</v>
      </c>
      <c r="MV90">
        <f t="shared" si="550"/>
        <v>0</v>
      </c>
      <c r="MW90">
        <f t="shared" si="550"/>
        <v>0</v>
      </c>
      <c r="MX90">
        <f t="shared" si="550"/>
        <v>0</v>
      </c>
      <c r="MY90">
        <f t="shared" si="550"/>
        <v>0</v>
      </c>
      <c r="MZ90">
        <f t="shared" si="550"/>
        <v>0</v>
      </c>
      <c r="NA90">
        <f t="shared" si="550"/>
        <v>0</v>
      </c>
      <c r="NB90">
        <f t="shared" si="550"/>
        <v>0</v>
      </c>
      <c r="NC90">
        <f t="shared" si="550"/>
        <v>0</v>
      </c>
      <c r="ND90">
        <f t="shared" si="550"/>
        <v>0</v>
      </c>
      <c r="NE90">
        <f t="shared" si="550"/>
        <v>0</v>
      </c>
      <c r="NF90">
        <f t="shared" si="550"/>
        <v>0</v>
      </c>
      <c r="NG90">
        <f t="shared" si="550"/>
        <v>0</v>
      </c>
      <c r="NH90">
        <f t="shared" si="550"/>
        <v>0</v>
      </c>
      <c r="NI90">
        <f t="shared" si="550"/>
        <v>0</v>
      </c>
      <c r="NJ90">
        <f t="shared" si="550"/>
        <v>0</v>
      </c>
      <c r="NK90">
        <f t="shared" si="550"/>
        <v>0</v>
      </c>
      <c r="NL90">
        <f t="shared" si="550"/>
        <v>0</v>
      </c>
      <c r="NM90">
        <f t="shared" si="550"/>
        <v>0</v>
      </c>
      <c r="NN90">
        <f t="shared" si="550"/>
        <v>0</v>
      </c>
      <c r="NO90">
        <f t="shared" si="550"/>
        <v>0</v>
      </c>
      <c r="NP90">
        <f t="shared" si="550"/>
        <v>0</v>
      </c>
      <c r="NQ90">
        <f t="shared" si="550"/>
        <v>0</v>
      </c>
      <c r="NR90">
        <f t="shared" si="550"/>
        <v>0</v>
      </c>
      <c r="NS90">
        <f t="shared" si="550"/>
        <v>0</v>
      </c>
      <c r="NT90">
        <f t="shared" si="550"/>
        <v>0</v>
      </c>
      <c r="NU90">
        <f t="shared" si="550"/>
        <v>0</v>
      </c>
      <c r="NV90">
        <f t="shared" si="550"/>
        <v>0</v>
      </c>
      <c r="NW90">
        <f t="shared" si="550"/>
        <v>0</v>
      </c>
      <c r="NX90">
        <f t="shared" si="550"/>
        <v>0</v>
      </c>
      <c r="NY90">
        <f t="shared" si="550"/>
        <v>0</v>
      </c>
      <c r="NZ90">
        <f t="shared" si="550"/>
        <v>0</v>
      </c>
      <c r="OA90">
        <f t="shared" si="550"/>
        <v>0</v>
      </c>
      <c r="OB90">
        <f t="shared" si="550"/>
        <v>0</v>
      </c>
      <c r="OC90">
        <f t="shared" si="550"/>
        <v>0</v>
      </c>
      <c r="OD90">
        <f t="shared" si="550"/>
        <v>0</v>
      </c>
      <c r="OE90">
        <f t="shared" si="522"/>
        <v>0</v>
      </c>
      <c r="OF90">
        <f t="shared" si="522"/>
        <v>0</v>
      </c>
      <c r="OG90">
        <f t="shared" si="522"/>
        <v>0</v>
      </c>
      <c r="OH90">
        <f t="shared" ref="OH90:OS90" si="551">OH$9*OH224</f>
        <v>0</v>
      </c>
      <c r="OI90">
        <f t="shared" si="551"/>
        <v>0</v>
      </c>
      <c r="OJ90">
        <f t="shared" si="551"/>
        <v>0</v>
      </c>
      <c r="OK90">
        <f t="shared" si="551"/>
        <v>0</v>
      </c>
      <c r="OL90">
        <f t="shared" si="551"/>
        <v>0</v>
      </c>
      <c r="OM90">
        <f t="shared" si="551"/>
        <v>0</v>
      </c>
      <c r="ON90">
        <f t="shared" si="551"/>
        <v>0</v>
      </c>
      <c r="OO90">
        <f t="shared" si="551"/>
        <v>0</v>
      </c>
      <c r="OP90">
        <f t="shared" si="551"/>
        <v>0</v>
      </c>
      <c r="OQ90">
        <f t="shared" si="551"/>
        <v>0</v>
      </c>
      <c r="OR90">
        <f t="shared" si="551"/>
        <v>0</v>
      </c>
      <c r="OS90">
        <f t="shared" si="551"/>
        <v>0</v>
      </c>
    </row>
    <row r="91" spans="1:409">
      <c r="A91">
        <f>Rådata_6000!A87</f>
        <v>0</v>
      </c>
      <c r="B91" s="311">
        <f t="shared" si="487"/>
        <v>0</v>
      </c>
      <c r="C91" s="47">
        <f t="shared" si="479"/>
        <v>0</v>
      </c>
      <c r="D91" s="47">
        <f t="shared" si="479"/>
        <v>0</v>
      </c>
      <c r="E91" s="47">
        <f t="shared" si="479"/>
        <v>0</v>
      </c>
      <c r="F91" s="47">
        <f t="shared" si="479"/>
        <v>0</v>
      </c>
      <c r="G91" s="47">
        <f t="shared" si="479"/>
        <v>0</v>
      </c>
      <c r="H91" s="47">
        <f t="shared" si="479"/>
        <v>0</v>
      </c>
      <c r="I91" s="312">
        <f t="shared" si="479"/>
        <v>0</v>
      </c>
      <c r="J91">
        <f t="shared" ref="J91:BU91" si="552">J$9*J225</f>
        <v>0</v>
      </c>
      <c r="K91">
        <f t="shared" si="552"/>
        <v>0</v>
      </c>
      <c r="L91">
        <f t="shared" si="552"/>
        <v>0</v>
      </c>
      <c r="M91">
        <f t="shared" si="552"/>
        <v>0</v>
      </c>
      <c r="N91">
        <f t="shared" si="552"/>
        <v>0</v>
      </c>
      <c r="O91">
        <f t="shared" si="552"/>
        <v>0</v>
      </c>
      <c r="P91">
        <f t="shared" si="552"/>
        <v>0</v>
      </c>
      <c r="Q91">
        <f t="shared" si="552"/>
        <v>0</v>
      </c>
      <c r="R91">
        <f t="shared" si="552"/>
        <v>0</v>
      </c>
      <c r="S91">
        <f t="shared" si="552"/>
        <v>0</v>
      </c>
      <c r="T91">
        <f t="shared" si="552"/>
        <v>0</v>
      </c>
      <c r="U91">
        <f t="shared" si="552"/>
        <v>0</v>
      </c>
      <c r="V91">
        <f t="shared" si="552"/>
        <v>0</v>
      </c>
      <c r="W91">
        <f t="shared" si="552"/>
        <v>0</v>
      </c>
      <c r="X91">
        <f t="shared" si="552"/>
        <v>0</v>
      </c>
      <c r="Y91">
        <f t="shared" si="552"/>
        <v>0</v>
      </c>
      <c r="Z91">
        <f t="shared" si="552"/>
        <v>0</v>
      </c>
      <c r="AA91">
        <f t="shared" si="552"/>
        <v>0</v>
      </c>
      <c r="AB91">
        <f t="shared" si="552"/>
        <v>0</v>
      </c>
      <c r="AC91">
        <f t="shared" si="552"/>
        <v>0</v>
      </c>
      <c r="AD91">
        <f t="shared" si="552"/>
        <v>0</v>
      </c>
      <c r="AE91">
        <f t="shared" si="552"/>
        <v>0</v>
      </c>
      <c r="AF91">
        <f t="shared" si="552"/>
        <v>0</v>
      </c>
      <c r="AG91">
        <f t="shared" si="552"/>
        <v>0</v>
      </c>
      <c r="AH91">
        <f t="shared" si="552"/>
        <v>0</v>
      </c>
      <c r="AI91">
        <f t="shared" si="552"/>
        <v>0</v>
      </c>
      <c r="AJ91">
        <f t="shared" si="552"/>
        <v>0</v>
      </c>
      <c r="AK91">
        <f t="shared" si="552"/>
        <v>0</v>
      </c>
      <c r="AL91">
        <f t="shared" si="552"/>
        <v>0</v>
      </c>
      <c r="AM91">
        <f t="shared" si="552"/>
        <v>0</v>
      </c>
      <c r="AN91">
        <f t="shared" si="552"/>
        <v>0</v>
      </c>
      <c r="AO91">
        <f t="shared" si="552"/>
        <v>0</v>
      </c>
      <c r="AP91">
        <f t="shared" si="552"/>
        <v>0</v>
      </c>
      <c r="AQ91">
        <f t="shared" si="552"/>
        <v>0</v>
      </c>
      <c r="AR91">
        <f t="shared" si="552"/>
        <v>0</v>
      </c>
      <c r="AS91">
        <f t="shared" si="552"/>
        <v>0</v>
      </c>
      <c r="AT91">
        <f t="shared" si="552"/>
        <v>0</v>
      </c>
      <c r="AU91">
        <f t="shared" si="552"/>
        <v>0</v>
      </c>
      <c r="AV91">
        <f t="shared" si="552"/>
        <v>0</v>
      </c>
      <c r="AW91">
        <f t="shared" si="552"/>
        <v>0</v>
      </c>
      <c r="AX91">
        <f t="shared" si="552"/>
        <v>0</v>
      </c>
      <c r="AY91">
        <f t="shared" si="552"/>
        <v>0</v>
      </c>
      <c r="AZ91">
        <f t="shared" si="552"/>
        <v>0</v>
      </c>
      <c r="BA91">
        <f t="shared" si="552"/>
        <v>0</v>
      </c>
      <c r="BB91">
        <f t="shared" si="552"/>
        <v>0</v>
      </c>
      <c r="BC91">
        <f t="shared" si="552"/>
        <v>0</v>
      </c>
      <c r="BD91">
        <f t="shared" si="552"/>
        <v>0</v>
      </c>
      <c r="BE91">
        <f t="shared" si="552"/>
        <v>0</v>
      </c>
      <c r="BF91">
        <f t="shared" si="552"/>
        <v>0</v>
      </c>
      <c r="BG91">
        <f t="shared" si="552"/>
        <v>0</v>
      </c>
      <c r="BH91">
        <f t="shared" si="552"/>
        <v>0</v>
      </c>
      <c r="BI91">
        <f t="shared" si="552"/>
        <v>0</v>
      </c>
      <c r="BJ91">
        <f t="shared" si="552"/>
        <v>0</v>
      </c>
      <c r="BK91">
        <f t="shared" si="552"/>
        <v>0</v>
      </c>
      <c r="BL91">
        <f t="shared" si="552"/>
        <v>0</v>
      </c>
      <c r="BM91">
        <f t="shared" si="552"/>
        <v>0</v>
      </c>
      <c r="BN91">
        <f t="shared" si="552"/>
        <v>0</v>
      </c>
      <c r="BO91">
        <f t="shared" si="552"/>
        <v>0</v>
      </c>
      <c r="BP91">
        <f t="shared" si="552"/>
        <v>0</v>
      </c>
      <c r="BQ91">
        <f t="shared" si="552"/>
        <v>0</v>
      </c>
      <c r="BR91">
        <f t="shared" si="552"/>
        <v>0</v>
      </c>
      <c r="BS91">
        <f t="shared" si="552"/>
        <v>0</v>
      </c>
      <c r="BT91">
        <f t="shared" si="552"/>
        <v>0</v>
      </c>
      <c r="BU91">
        <f t="shared" si="552"/>
        <v>0</v>
      </c>
      <c r="BV91">
        <f t="shared" ref="BV91:EG91" si="553">BV$9*BV225</f>
        <v>0</v>
      </c>
      <c r="BW91">
        <f t="shared" si="553"/>
        <v>0</v>
      </c>
      <c r="BX91">
        <f t="shared" si="553"/>
        <v>0</v>
      </c>
      <c r="BY91">
        <f t="shared" si="553"/>
        <v>0</v>
      </c>
      <c r="BZ91">
        <f t="shared" si="553"/>
        <v>0</v>
      </c>
      <c r="CA91">
        <f t="shared" si="553"/>
        <v>0</v>
      </c>
      <c r="CB91">
        <f t="shared" si="553"/>
        <v>0</v>
      </c>
      <c r="CC91">
        <f t="shared" si="553"/>
        <v>0</v>
      </c>
      <c r="CD91">
        <f t="shared" si="553"/>
        <v>0</v>
      </c>
      <c r="CE91">
        <f t="shared" si="553"/>
        <v>0</v>
      </c>
      <c r="CF91">
        <f t="shared" si="553"/>
        <v>0</v>
      </c>
      <c r="CG91">
        <f t="shared" si="553"/>
        <v>0</v>
      </c>
      <c r="CH91">
        <f t="shared" si="553"/>
        <v>0</v>
      </c>
      <c r="CI91">
        <f t="shared" si="553"/>
        <v>0</v>
      </c>
      <c r="CJ91">
        <f t="shared" si="553"/>
        <v>0</v>
      </c>
      <c r="CK91">
        <f t="shared" si="553"/>
        <v>0</v>
      </c>
      <c r="CL91">
        <f t="shared" si="553"/>
        <v>0</v>
      </c>
      <c r="CM91">
        <f t="shared" si="553"/>
        <v>0</v>
      </c>
      <c r="CN91">
        <f t="shared" si="553"/>
        <v>0</v>
      </c>
      <c r="CO91">
        <f t="shared" si="553"/>
        <v>0</v>
      </c>
      <c r="CP91">
        <f t="shared" si="553"/>
        <v>0</v>
      </c>
      <c r="CQ91">
        <f t="shared" si="553"/>
        <v>0</v>
      </c>
      <c r="CR91">
        <f t="shared" si="553"/>
        <v>0</v>
      </c>
      <c r="CS91">
        <f t="shared" si="553"/>
        <v>0</v>
      </c>
      <c r="CT91">
        <f t="shared" si="553"/>
        <v>0</v>
      </c>
      <c r="CU91">
        <f t="shared" si="553"/>
        <v>0</v>
      </c>
      <c r="CV91">
        <f t="shared" si="553"/>
        <v>0</v>
      </c>
      <c r="CW91">
        <f t="shared" si="553"/>
        <v>0</v>
      </c>
      <c r="CX91">
        <f t="shared" si="553"/>
        <v>0</v>
      </c>
      <c r="CY91">
        <f t="shared" si="553"/>
        <v>0</v>
      </c>
      <c r="CZ91">
        <f t="shared" si="553"/>
        <v>0</v>
      </c>
      <c r="DA91">
        <f t="shared" si="553"/>
        <v>0</v>
      </c>
      <c r="DB91">
        <f t="shared" si="553"/>
        <v>0</v>
      </c>
      <c r="DC91">
        <f t="shared" si="553"/>
        <v>0</v>
      </c>
      <c r="DD91">
        <f t="shared" si="553"/>
        <v>0</v>
      </c>
      <c r="DE91">
        <f t="shared" si="553"/>
        <v>0</v>
      </c>
      <c r="DF91">
        <f t="shared" si="553"/>
        <v>0</v>
      </c>
      <c r="DG91">
        <f t="shared" si="553"/>
        <v>0</v>
      </c>
      <c r="DH91">
        <f t="shared" si="553"/>
        <v>0</v>
      </c>
      <c r="DI91">
        <f t="shared" si="553"/>
        <v>0</v>
      </c>
      <c r="DJ91">
        <f t="shared" si="553"/>
        <v>0</v>
      </c>
      <c r="DK91">
        <f t="shared" si="553"/>
        <v>0</v>
      </c>
      <c r="DL91">
        <f t="shared" si="553"/>
        <v>0</v>
      </c>
      <c r="DM91">
        <f t="shared" si="553"/>
        <v>0</v>
      </c>
      <c r="DN91">
        <f t="shared" si="553"/>
        <v>0</v>
      </c>
      <c r="DO91">
        <f t="shared" si="553"/>
        <v>0</v>
      </c>
      <c r="DP91">
        <f t="shared" si="553"/>
        <v>0</v>
      </c>
      <c r="DQ91">
        <f t="shared" si="553"/>
        <v>0</v>
      </c>
      <c r="DR91">
        <f t="shared" si="553"/>
        <v>0</v>
      </c>
      <c r="DS91">
        <f t="shared" si="553"/>
        <v>0</v>
      </c>
      <c r="DT91">
        <f t="shared" si="553"/>
        <v>0</v>
      </c>
      <c r="DU91">
        <f t="shared" si="553"/>
        <v>0</v>
      </c>
      <c r="DV91">
        <f t="shared" si="553"/>
        <v>0</v>
      </c>
      <c r="DW91">
        <f t="shared" si="553"/>
        <v>0</v>
      </c>
      <c r="DX91">
        <f t="shared" si="553"/>
        <v>0</v>
      </c>
      <c r="DY91">
        <f t="shared" si="553"/>
        <v>0</v>
      </c>
      <c r="DZ91">
        <f t="shared" si="553"/>
        <v>0</v>
      </c>
      <c r="EA91">
        <f t="shared" si="553"/>
        <v>0</v>
      </c>
      <c r="EB91">
        <f t="shared" si="553"/>
        <v>0</v>
      </c>
      <c r="EC91">
        <f t="shared" si="553"/>
        <v>0</v>
      </c>
      <c r="ED91">
        <f t="shared" si="553"/>
        <v>0</v>
      </c>
      <c r="EE91">
        <f t="shared" si="553"/>
        <v>0</v>
      </c>
      <c r="EF91">
        <f t="shared" si="553"/>
        <v>0</v>
      </c>
      <c r="EG91">
        <f t="shared" si="553"/>
        <v>0</v>
      </c>
      <c r="EH91">
        <f t="shared" ref="EH91:GS91" si="554">EH$9*EH225</f>
        <v>0</v>
      </c>
      <c r="EI91">
        <f t="shared" si="554"/>
        <v>0</v>
      </c>
      <c r="EJ91">
        <f t="shared" si="554"/>
        <v>0</v>
      </c>
      <c r="EK91">
        <f t="shared" si="554"/>
        <v>0</v>
      </c>
      <c r="EL91">
        <f t="shared" si="554"/>
        <v>0</v>
      </c>
      <c r="EM91">
        <f t="shared" si="554"/>
        <v>0</v>
      </c>
      <c r="EN91">
        <f t="shared" si="554"/>
        <v>0</v>
      </c>
      <c r="EO91">
        <f t="shared" si="554"/>
        <v>0</v>
      </c>
      <c r="EP91">
        <f t="shared" si="554"/>
        <v>0</v>
      </c>
      <c r="EQ91">
        <f t="shared" si="554"/>
        <v>0</v>
      </c>
      <c r="ER91">
        <f t="shared" si="554"/>
        <v>0</v>
      </c>
      <c r="ES91">
        <f t="shared" si="554"/>
        <v>0</v>
      </c>
      <c r="ET91">
        <f t="shared" si="554"/>
        <v>0</v>
      </c>
      <c r="EU91">
        <f t="shared" si="554"/>
        <v>0</v>
      </c>
      <c r="EV91">
        <f t="shared" si="554"/>
        <v>0</v>
      </c>
      <c r="EW91">
        <f t="shared" si="554"/>
        <v>0</v>
      </c>
      <c r="EX91">
        <f t="shared" si="554"/>
        <v>0</v>
      </c>
      <c r="EY91">
        <f t="shared" si="554"/>
        <v>0</v>
      </c>
      <c r="EZ91">
        <f t="shared" si="554"/>
        <v>0</v>
      </c>
      <c r="FA91">
        <f t="shared" si="554"/>
        <v>0</v>
      </c>
      <c r="FB91">
        <f t="shared" si="554"/>
        <v>0</v>
      </c>
      <c r="FC91">
        <f t="shared" si="554"/>
        <v>0</v>
      </c>
      <c r="FD91">
        <f t="shared" si="554"/>
        <v>0</v>
      </c>
      <c r="FE91">
        <f t="shared" si="554"/>
        <v>0</v>
      </c>
      <c r="FF91">
        <f t="shared" si="554"/>
        <v>0</v>
      </c>
      <c r="FG91">
        <f t="shared" si="554"/>
        <v>0</v>
      </c>
      <c r="FH91">
        <f t="shared" si="554"/>
        <v>0</v>
      </c>
      <c r="FI91">
        <f t="shared" si="554"/>
        <v>0</v>
      </c>
      <c r="FJ91">
        <f t="shared" si="554"/>
        <v>0</v>
      </c>
      <c r="FK91">
        <f t="shared" si="554"/>
        <v>0</v>
      </c>
      <c r="FL91">
        <f t="shared" si="554"/>
        <v>0</v>
      </c>
      <c r="FM91">
        <f t="shared" si="554"/>
        <v>0</v>
      </c>
      <c r="FN91">
        <f t="shared" si="554"/>
        <v>0</v>
      </c>
      <c r="FO91">
        <f t="shared" si="554"/>
        <v>0</v>
      </c>
      <c r="FP91">
        <f t="shared" si="554"/>
        <v>0</v>
      </c>
      <c r="FQ91">
        <f t="shared" si="554"/>
        <v>0</v>
      </c>
      <c r="FR91">
        <f t="shared" si="554"/>
        <v>0</v>
      </c>
      <c r="FS91">
        <f t="shared" si="554"/>
        <v>0</v>
      </c>
      <c r="FT91">
        <f t="shared" si="554"/>
        <v>0</v>
      </c>
      <c r="FU91">
        <f t="shared" si="554"/>
        <v>0</v>
      </c>
      <c r="FV91">
        <f t="shared" si="554"/>
        <v>0</v>
      </c>
      <c r="FW91">
        <f t="shared" si="554"/>
        <v>0</v>
      </c>
      <c r="FX91">
        <f t="shared" si="554"/>
        <v>0</v>
      </c>
      <c r="FY91">
        <f t="shared" si="554"/>
        <v>0</v>
      </c>
      <c r="FZ91">
        <f t="shared" si="554"/>
        <v>0</v>
      </c>
      <c r="GA91">
        <f t="shared" si="554"/>
        <v>0</v>
      </c>
      <c r="GB91">
        <f t="shared" si="554"/>
        <v>0</v>
      </c>
      <c r="GC91">
        <f t="shared" si="554"/>
        <v>0</v>
      </c>
      <c r="GD91">
        <f t="shared" si="554"/>
        <v>0</v>
      </c>
      <c r="GE91">
        <f t="shared" si="554"/>
        <v>0</v>
      </c>
      <c r="GF91">
        <f t="shared" si="554"/>
        <v>0</v>
      </c>
      <c r="GG91">
        <f t="shared" si="554"/>
        <v>0</v>
      </c>
      <c r="GH91">
        <f t="shared" si="554"/>
        <v>0</v>
      </c>
      <c r="GI91">
        <f t="shared" si="554"/>
        <v>0</v>
      </c>
      <c r="GJ91">
        <f t="shared" si="554"/>
        <v>0</v>
      </c>
      <c r="GK91">
        <f t="shared" si="554"/>
        <v>0</v>
      </c>
      <c r="GL91">
        <f t="shared" si="554"/>
        <v>0</v>
      </c>
      <c r="GM91">
        <f t="shared" si="554"/>
        <v>0</v>
      </c>
      <c r="GN91">
        <f t="shared" si="554"/>
        <v>0</v>
      </c>
      <c r="GO91">
        <f t="shared" si="554"/>
        <v>0</v>
      </c>
      <c r="GP91">
        <f t="shared" si="554"/>
        <v>0</v>
      </c>
      <c r="GQ91">
        <f t="shared" si="554"/>
        <v>0</v>
      </c>
      <c r="GR91">
        <f t="shared" si="554"/>
        <v>0</v>
      </c>
      <c r="GS91">
        <f t="shared" si="554"/>
        <v>0</v>
      </c>
      <c r="GT91">
        <f t="shared" ref="GT91:JE91" si="555">GT$9*GT225</f>
        <v>0</v>
      </c>
      <c r="GU91">
        <f t="shared" si="555"/>
        <v>0</v>
      </c>
      <c r="GV91">
        <f t="shared" si="555"/>
        <v>0</v>
      </c>
      <c r="GW91">
        <f t="shared" si="555"/>
        <v>0</v>
      </c>
      <c r="GX91">
        <f t="shared" si="555"/>
        <v>0</v>
      </c>
      <c r="GY91">
        <f t="shared" si="555"/>
        <v>0</v>
      </c>
      <c r="GZ91">
        <f t="shared" si="555"/>
        <v>0</v>
      </c>
      <c r="HA91">
        <f t="shared" si="555"/>
        <v>0</v>
      </c>
      <c r="HB91">
        <f t="shared" si="555"/>
        <v>0</v>
      </c>
      <c r="HC91">
        <f t="shared" si="555"/>
        <v>0</v>
      </c>
      <c r="HD91">
        <f t="shared" si="555"/>
        <v>0</v>
      </c>
      <c r="HE91">
        <f t="shared" si="555"/>
        <v>0</v>
      </c>
      <c r="HF91">
        <f t="shared" si="555"/>
        <v>0</v>
      </c>
      <c r="HG91">
        <f t="shared" si="555"/>
        <v>0</v>
      </c>
      <c r="HH91">
        <f t="shared" si="555"/>
        <v>0</v>
      </c>
      <c r="HI91">
        <f t="shared" si="555"/>
        <v>0</v>
      </c>
      <c r="HJ91">
        <f t="shared" si="555"/>
        <v>0</v>
      </c>
      <c r="HK91">
        <f t="shared" si="555"/>
        <v>0</v>
      </c>
      <c r="HL91">
        <f t="shared" si="555"/>
        <v>0</v>
      </c>
      <c r="HM91">
        <f t="shared" si="555"/>
        <v>0</v>
      </c>
      <c r="HN91">
        <f t="shared" si="555"/>
        <v>0</v>
      </c>
      <c r="HO91">
        <f t="shared" si="555"/>
        <v>0</v>
      </c>
      <c r="HP91">
        <f t="shared" si="555"/>
        <v>0</v>
      </c>
      <c r="HQ91">
        <f t="shared" si="555"/>
        <v>0</v>
      </c>
      <c r="HR91">
        <f t="shared" si="555"/>
        <v>0</v>
      </c>
      <c r="HS91">
        <f t="shared" si="555"/>
        <v>0</v>
      </c>
      <c r="HT91">
        <f t="shared" si="555"/>
        <v>0</v>
      </c>
      <c r="HU91">
        <f t="shared" si="555"/>
        <v>0</v>
      </c>
      <c r="HV91">
        <f t="shared" si="555"/>
        <v>0</v>
      </c>
      <c r="HW91">
        <f t="shared" si="555"/>
        <v>0</v>
      </c>
      <c r="HX91">
        <f t="shared" si="555"/>
        <v>0</v>
      </c>
      <c r="HY91">
        <f t="shared" si="555"/>
        <v>0</v>
      </c>
      <c r="HZ91">
        <f t="shared" si="555"/>
        <v>0</v>
      </c>
      <c r="IA91">
        <f t="shared" si="555"/>
        <v>0</v>
      </c>
      <c r="IB91">
        <f t="shared" si="555"/>
        <v>0</v>
      </c>
      <c r="IC91">
        <f t="shared" si="555"/>
        <v>0</v>
      </c>
      <c r="ID91">
        <f t="shared" si="555"/>
        <v>0</v>
      </c>
      <c r="IE91">
        <f t="shared" si="555"/>
        <v>0</v>
      </c>
      <c r="IF91">
        <f t="shared" si="555"/>
        <v>0</v>
      </c>
      <c r="IG91">
        <f t="shared" si="555"/>
        <v>0</v>
      </c>
      <c r="IH91">
        <f t="shared" si="555"/>
        <v>0</v>
      </c>
      <c r="II91">
        <f t="shared" si="555"/>
        <v>0</v>
      </c>
      <c r="IJ91">
        <f t="shared" si="555"/>
        <v>0</v>
      </c>
      <c r="IK91">
        <f t="shared" si="555"/>
        <v>0</v>
      </c>
      <c r="IL91">
        <f t="shared" si="555"/>
        <v>0</v>
      </c>
      <c r="IM91">
        <f t="shared" si="555"/>
        <v>0</v>
      </c>
      <c r="IN91">
        <f t="shared" si="555"/>
        <v>0</v>
      </c>
      <c r="IO91">
        <f t="shared" si="555"/>
        <v>0</v>
      </c>
      <c r="IP91">
        <f t="shared" si="555"/>
        <v>0</v>
      </c>
      <c r="IQ91">
        <f t="shared" si="555"/>
        <v>0</v>
      </c>
      <c r="IR91">
        <f t="shared" si="555"/>
        <v>0</v>
      </c>
      <c r="IS91">
        <f t="shared" si="555"/>
        <v>0</v>
      </c>
      <c r="IT91">
        <f t="shared" si="555"/>
        <v>0</v>
      </c>
      <c r="IU91">
        <f t="shared" si="555"/>
        <v>0</v>
      </c>
      <c r="IV91">
        <f t="shared" si="555"/>
        <v>0</v>
      </c>
      <c r="IW91">
        <f t="shared" si="555"/>
        <v>0</v>
      </c>
      <c r="IX91">
        <f t="shared" si="555"/>
        <v>0</v>
      </c>
      <c r="IY91">
        <f t="shared" si="555"/>
        <v>0</v>
      </c>
      <c r="IZ91">
        <f t="shared" si="555"/>
        <v>0</v>
      </c>
      <c r="JA91">
        <f t="shared" si="555"/>
        <v>0</v>
      </c>
      <c r="JB91">
        <f t="shared" si="555"/>
        <v>0</v>
      </c>
      <c r="JC91">
        <f t="shared" si="555"/>
        <v>0</v>
      </c>
      <c r="JD91">
        <f t="shared" si="555"/>
        <v>0</v>
      </c>
      <c r="JE91">
        <f t="shared" si="555"/>
        <v>0</v>
      </c>
      <c r="JF91">
        <f t="shared" ref="JF91:LQ91" si="556">JF$9*JF225</f>
        <v>0</v>
      </c>
      <c r="JG91">
        <f t="shared" si="556"/>
        <v>0</v>
      </c>
      <c r="JH91">
        <f t="shared" si="556"/>
        <v>0</v>
      </c>
      <c r="JI91">
        <f t="shared" si="556"/>
        <v>0</v>
      </c>
      <c r="JJ91">
        <f t="shared" si="556"/>
        <v>0</v>
      </c>
      <c r="JK91">
        <f t="shared" si="556"/>
        <v>0</v>
      </c>
      <c r="JL91">
        <f t="shared" si="556"/>
        <v>0</v>
      </c>
      <c r="JM91">
        <f t="shared" si="556"/>
        <v>0</v>
      </c>
      <c r="JN91">
        <f t="shared" si="556"/>
        <v>0</v>
      </c>
      <c r="JO91">
        <f t="shared" si="556"/>
        <v>0</v>
      </c>
      <c r="JP91">
        <f t="shared" si="556"/>
        <v>0</v>
      </c>
      <c r="JQ91">
        <f t="shared" si="556"/>
        <v>0</v>
      </c>
      <c r="JR91">
        <f t="shared" si="556"/>
        <v>0</v>
      </c>
      <c r="JS91">
        <f t="shared" si="556"/>
        <v>0</v>
      </c>
      <c r="JT91">
        <f t="shared" si="556"/>
        <v>0</v>
      </c>
      <c r="JU91">
        <f t="shared" si="556"/>
        <v>0</v>
      </c>
      <c r="JV91">
        <f t="shared" si="556"/>
        <v>0</v>
      </c>
      <c r="JW91">
        <f t="shared" si="556"/>
        <v>0</v>
      </c>
      <c r="JX91">
        <f t="shared" si="556"/>
        <v>0</v>
      </c>
      <c r="JY91">
        <f t="shared" si="556"/>
        <v>0</v>
      </c>
      <c r="JZ91">
        <f t="shared" si="556"/>
        <v>0</v>
      </c>
      <c r="KA91">
        <f t="shared" si="556"/>
        <v>0</v>
      </c>
      <c r="KB91">
        <f t="shared" si="556"/>
        <v>0</v>
      </c>
      <c r="KC91">
        <f t="shared" si="556"/>
        <v>0</v>
      </c>
      <c r="KD91">
        <f t="shared" si="556"/>
        <v>0</v>
      </c>
      <c r="KE91">
        <f t="shared" si="556"/>
        <v>0</v>
      </c>
      <c r="KF91">
        <f t="shared" si="556"/>
        <v>0</v>
      </c>
      <c r="KG91">
        <f t="shared" si="556"/>
        <v>0</v>
      </c>
      <c r="KH91">
        <f t="shared" si="556"/>
        <v>0</v>
      </c>
      <c r="KI91">
        <f t="shared" si="556"/>
        <v>0</v>
      </c>
      <c r="KJ91">
        <f t="shared" si="556"/>
        <v>0</v>
      </c>
      <c r="KK91">
        <f t="shared" si="556"/>
        <v>0</v>
      </c>
      <c r="KL91">
        <f t="shared" si="556"/>
        <v>0</v>
      </c>
      <c r="KM91">
        <f t="shared" si="556"/>
        <v>0</v>
      </c>
      <c r="KN91">
        <f t="shared" si="556"/>
        <v>0</v>
      </c>
      <c r="KO91">
        <f t="shared" si="556"/>
        <v>0</v>
      </c>
      <c r="KP91">
        <f t="shared" si="556"/>
        <v>0</v>
      </c>
      <c r="KQ91">
        <f t="shared" si="556"/>
        <v>0</v>
      </c>
      <c r="KR91">
        <f t="shared" si="556"/>
        <v>0</v>
      </c>
      <c r="KS91">
        <f t="shared" si="556"/>
        <v>0</v>
      </c>
      <c r="KT91">
        <f t="shared" si="556"/>
        <v>0</v>
      </c>
      <c r="KU91">
        <f t="shared" si="556"/>
        <v>0</v>
      </c>
      <c r="KV91">
        <f t="shared" si="556"/>
        <v>0</v>
      </c>
      <c r="KW91">
        <f t="shared" si="556"/>
        <v>0</v>
      </c>
      <c r="KX91">
        <f t="shared" si="556"/>
        <v>0</v>
      </c>
      <c r="KY91">
        <f t="shared" si="556"/>
        <v>0</v>
      </c>
      <c r="KZ91">
        <f t="shared" si="556"/>
        <v>0</v>
      </c>
      <c r="LA91">
        <f t="shared" si="556"/>
        <v>0</v>
      </c>
      <c r="LB91">
        <f t="shared" si="556"/>
        <v>0</v>
      </c>
      <c r="LC91">
        <f t="shared" si="556"/>
        <v>0</v>
      </c>
      <c r="LD91">
        <f t="shared" si="556"/>
        <v>0</v>
      </c>
      <c r="LE91">
        <f t="shared" si="556"/>
        <v>0</v>
      </c>
      <c r="LF91">
        <f t="shared" si="556"/>
        <v>0</v>
      </c>
      <c r="LG91">
        <f t="shared" si="556"/>
        <v>0</v>
      </c>
      <c r="LH91">
        <f t="shared" si="556"/>
        <v>0</v>
      </c>
      <c r="LI91">
        <f t="shared" si="556"/>
        <v>0</v>
      </c>
      <c r="LJ91">
        <f t="shared" si="556"/>
        <v>0</v>
      </c>
      <c r="LK91">
        <f t="shared" si="556"/>
        <v>0</v>
      </c>
      <c r="LL91">
        <f t="shared" si="556"/>
        <v>0</v>
      </c>
      <c r="LM91">
        <f t="shared" si="556"/>
        <v>0</v>
      </c>
      <c r="LN91">
        <f t="shared" si="556"/>
        <v>0</v>
      </c>
      <c r="LO91">
        <f t="shared" si="556"/>
        <v>0</v>
      </c>
      <c r="LP91">
        <f t="shared" si="556"/>
        <v>0</v>
      </c>
      <c r="LQ91">
        <f t="shared" si="556"/>
        <v>0</v>
      </c>
      <c r="LR91">
        <f t="shared" ref="LR91:OD91" si="557">LR$9*LR225</f>
        <v>0</v>
      </c>
      <c r="LS91">
        <f t="shared" si="557"/>
        <v>0</v>
      </c>
      <c r="LT91">
        <f t="shared" si="557"/>
        <v>0</v>
      </c>
      <c r="LU91">
        <f t="shared" si="557"/>
        <v>0</v>
      </c>
      <c r="LV91">
        <f t="shared" si="557"/>
        <v>0</v>
      </c>
      <c r="LW91">
        <f t="shared" si="557"/>
        <v>0</v>
      </c>
      <c r="LX91">
        <f t="shared" si="557"/>
        <v>0</v>
      </c>
      <c r="LY91">
        <f t="shared" si="557"/>
        <v>0</v>
      </c>
      <c r="LZ91">
        <f t="shared" si="557"/>
        <v>0</v>
      </c>
      <c r="MA91">
        <f t="shared" si="557"/>
        <v>0</v>
      </c>
      <c r="MB91">
        <f t="shared" si="557"/>
        <v>0</v>
      </c>
      <c r="MC91">
        <f t="shared" si="557"/>
        <v>0</v>
      </c>
      <c r="MD91">
        <f t="shared" si="557"/>
        <v>0</v>
      </c>
      <c r="ME91">
        <f t="shared" si="557"/>
        <v>0</v>
      </c>
      <c r="MF91">
        <f t="shared" si="557"/>
        <v>0</v>
      </c>
      <c r="MG91">
        <f t="shared" si="557"/>
        <v>0</v>
      </c>
      <c r="MH91">
        <f t="shared" si="557"/>
        <v>0</v>
      </c>
      <c r="MI91">
        <f t="shared" si="557"/>
        <v>0</v>
      </c>
      <c r="MJ91">
        <f t="shared" si="557"/>
        <v>0</v>
      </c>
      <c r="MK91">
        <f t="shared" si="557"/>
        <v>0</v>
      </c>
      <c r="ML91">
        <f t="shared" si="557"/>
        <v>0</v>
      </c>
      <c r="MM91">
        <f t="shared" si="557"/>
        <v>0</v>
      </c>
      <c r="MN91">
        <f t="shared" si="557"/>
        <v>0</v>
      </c>
      <c r="MO91">
        <f t="shared" si="557"/>
        <v>0</v>
      </c>
      <c r="MP91">
        <f t="shared" si="557"/>
        <v>0</v>
      </c>
      <c r="MQ91">
        <f t="shared" si="557"/>
        <v>0</v>
      </c>
      <c r="MR91">
        <f t="shared" si="557"/>
        <v>0</v>
      </c>
      <c r="MS91">
        <f t="shared" si="557"/>
        <v>0</v>
      </c>
      <c r="MT91">
        <f t="shared" si="557"/>
        <v>0</v>
      </c>
      <c r="MU91">
        <f t="shared" si="557"/>
        <v>0</v>
      </c>
      <c r="MV91">
        <f t="shared" si="557"/>
        <v>0</v>
      </c>
      <c r="MW91">
        <f t="shared" si="557"/>
        <v>0</v>
      </c>
      <c r="MX91">
        <f t="shared" si="557"/>
        <v>0</v>
      </c>
      <c r="MY91">
        <f t="shared" si="557"/>
        <v>0</v>
      </c>
      <c r="MZ91">
        <f t="shared" si="557"/>
        <v>0</v>
      </c>
      <c r="NA91">
        <f t="shared" si="557"/>
        <v>0</v>
      </c>
      <c r="NB91">
        <f t="shared" si="557"/>
        <v>0</v>
      </c>
      <c r="NC91">
        <f t="shared" si="557"/>
        <v>0</v>
      </c>
      <c r="ND91">
        <f t="shared" si="557"/>
        <v>0</v>
      </c>
      <c r="NE91">
        <f t="shared" si="557"/>
        <v>0</v>
      </c>
      <c r="NF91">
        <f t="shared" si="557"/>
        <v>0</v>
      </c>
      <c r="NG91">
        <f t="shared" si="557"/>
        <v>0</v>
      </c>
      <c r="NH91">
        <f t="shared" si="557"/>
        <v>0</v>
      </c>
      <c r="NI91">
        <f t="shared" si="557"/>
        <v>0</v>
      </c>
      <c r="NJ91">
        <f t="shared" si="557"/>
        <v>0</v>
      </c>
      <c r="NK91">
        <f t="shared" si="557"/>
        <v>0</v>
      </c>
      <c r="NL91">
        <f t="shared" si="557"/>
        <v>0</v>
      </c>
      <c r="NM91">
        <f t="shared" si="557"/>
        <v>0</v>
      </c>
      <c r="NN91">
        <f t="shared" si="557"/>
        <v>0</v>
      </c>
      <c r="NO91">
        <f t="shared" si="557"/>
        <v>0</v>
      </c>
      <c r="NP91">
        <f t="shared" si="557"/>
        <v>0</v>
      </c>
      <c r="NQ91">
        <f t="shared" si="557"/>
        <v>0</v>
      </c>
      <c r="NR91">
        <f t="shared" si="557"/>
        <v>0</v>
      </c>
      <c r="NS91">
        <f t="shared" si="557"/>
        <v>0</v>
      </c>
      <c r="NT91">
        <f t="shared" si="557"/>
        <v>0</v>
      </c>
      <c r="NU91">
        <f t="shared" si="557"/>
        <v>0</v>
      </c>
      <c r="NV91">
        <f t="shared" si="557"/>
        <v>0</v>
      </c>
      <c r="NW91">
        <f t="shared" si="557"/>
        <v>0</v>
      </c>
      <c r="NX91">
        <f t="shared" si="557"/>
        <v>0</v>
      </c>
      <c r="NY91">
        <f t="shared" si="557"/>
        <v>0</v>
      </c>
      <c r="NZ91">
        <f t="shared" si="557"/>
        <v>0</v>
      </c>
      <c r="OA91">
        <f t="shared" si="557"/>
        <v>0</v>
      </c>
      <c r="OB91">
        <f t="shared" si="557"/>
        <v>0</v>
      </c>
      <c r="OC91">
        <f t="shared" si="557"/>
        <v>0</v>
      </c>
      <c r="OD91">
        <f t="shared" si="557"/>
        <v>0</v>
      </c>
      <c r="OE91">
        <f t="shared" si="522"/>
        <v>0</v>
      </c>
      <c r="OF91">
        <f t="shared" si="522"/>
        <v>0</v>
      </c>
      <c r="OG91">
        <f t="shared" si="522"/>
        <v>0</v>
      </c>
      <c r="OH91">
        <f t="shared" ref="OH91:OS91" si="558">OH$9*OH225</f>
        <v>0</v>
      </c>
      <c r="OI91">
        <f t="shared" si="558"/>
        <v>0</v>
      </c>
      <c r="OJ91">
        <f t="shared" si="558"/>
        <v>0</v>
      </c>
      <c r="OK91">
        <f t="shared" si="558"/>
        <v>0</v>
      </c>
      <c r="OL91">
        <f t="shared" si="558"/>
        <v>0</v>
      </c>
      <c r="OM91">
        <f t="shared" si="558"/>
        <v>0</v>
      </c>
      <c r="ON91">
        <f t="shared" si="558"/>
        <v>0</v>
      </c>
      <c r="OO91">
        <f t="shared" si="558"/>
        <v>0</v>
      </c>
      <c r="OP91">
        <f t="shared" si="558"/>
        <v>0</v>
      </c>
      <c r="OQ91">
        <f t="shared" si="558"/>
        <v>0</v>
      </c>
      <c r="OR91">
        <f t="shared" si="558"/>
        <v>0</v>
      </c>
      <c r="OS91">
        <f t="shared" si="558"/>
        <v>0</v>
      </c>
    </row>
    <row r="92" spans="1:409">
      <c r="A92">
        <f>Rådata_6000!A88</f>
        <v>0</v>
      </c>
      <c r="B92" s="311">
        <f t="shared" si="487"/>
        <v>0</v>
      </c>
      <c r="C92" s="47">
        <f t="shared" si="479"/>
        <v>0</v>
      </c>
      <c r="D92" s="47">
        <f t="shared" si="479"/>
        <v>0</v>
      </c>
      <c r="E92" s="47">
        <f t="shared" si="479"/>
        <v>0</v>
      </c>
      <c r="F92" s="47">
        <f t="shared" si="479"/>
        <v>0</v>
      </c>
      <c r="G92" s="47">
        <f t="shared" si="479"/>
        <v>0</v>
      </c>
      <c r="H92" s="47">
        <f t="shared" si="479"/>
        <v>0</v>
      </c>
      <c r="I92" s="312">
        <f t="shared" si="479"/>
        <v>0</v>
      </c>
      <c r="J92">
        <f t="shared" ref="J92:BU92" si="559">J$9*J226</f>
        <v>0</v>
      </c>
      <c r="K92">
        <f t="shared" si="559"/>
        <v>0</v>
      </c>
      <c r="L92">
        <f t="shared" si="559"/>
        <v>0</v>
      </c>
      <c r="M92">
        <f t="shared" si="559"/>
        <v>0</v>
      </c>
      <c r="N92">
        <f t="shared" si="559"/>
        <v>0</v>
      </c>
      <c r="O92">
        <f t="shared" si="559"/>
        <v>0</v>
      </c>
      <c r="P92">
        <f t="shared" si="559"/>
        <v>0</v>
      </c>
      <c r="Q92">
        <f t="shared" si="559"/>
        <v>0</v>
      </c>
      <c r="R92">
        <f t="shared" si="559"/>
        <v>0</v>
      </c>
      <c r="S92">
        <f t="shared" si="559"/>
        <v>0</v>
      </c>
      <c r="T92">
        <f t="shared" si="559"/>
        <v>0</v>
      </c>
      <c r="U92">
        <f t="shared" si="559"/>
        <v>0</v>
      </c>
      <c r="V92">
        <f t="shared" si="559"/>
        <v>0</v>
      </c>
      <c r="W92">
        <f t="shared" si="559"/>
        <v>0</v>
      </c>
      <c r="X92">
        <f t="shared" si="559"/>
        <v>0</v>
      </c>
      <c r="Y92">
        <f t="shared" si="559"/>
        <v>0</v>
      </c>
      <c r="Z92">
        <f t="shared" si="559"/>
        <v>0</v>
      </c>
      <c r="AA92">
        <f t="shared" si="559"/>
        <v>0</v>
      </c>
      <c r="AB92">
        <f t="shared" si="559"/>
        <v>0</v>
      </c>
      <c r="AC92">
        <f t="shared" si="559"/>
        <v>0</v>
      </c>
      <c r="AD92">
        <f t="shared" si="559"/>
        <v>0</v>
      </c>
      <c r="AE92">
        <f t="shared" si="559"/>
        <v>0</v>
      </c>
      <c r="AF92">
        <f t="shared" si="559"/>
        <v>0</v>
      </c>
      <c r="AG92">
        <f t="shared" si="559"/>
        <v>0</v>
      </c>
      <c r="AH92">
        <f t="shared" si="559"/>
        <v>0</v>
      </c>
      <c r="AI92">
        <f t="shared" si="559"/>
        <v>0</v>
      </c>
      <c r="AJ92">
        <f t="shared" si="559"/>
        <v>0</v>
      </c>
      <c r="AK92">
        <f t="shared" si="559"/>
        <v>0</v>
      </c>
      <c r="AL92">
        <f t="shared" si="559"/>
        <v>0</v>
      </c>
      <c r="AM92">
        <f t="shared" si="559"/>
        <v>0</v>
      </c>
      <c r="AN92">
        <f t="shared" si="559"/>
        <v>0</v>
      </c>
      <c r="AO92">
        <f t="shared" si="559"/>
        <v>0</v>
      </c>
      <c r="AP92">
        <f t="shared" si="559"/>
        <v>0</v>
      </c>
      <c r="AQ92">
        <f t="shared" si="559"/>
        <v>0</v>
      </c>
      <c r="AR92">
        <f t="shared" si="559"/>
        <v>0</v>
      </c>
      <c r="AS92">
        <f t="shared" si="559"/>
        <v>0</v>
      </c>
      <c r="AT92">
        <f t="shared" si="559"/>
        <v>0</v>
      </c>
      <c r="AU92">
        <f t="shared" si="559"/>
        <v>0</v>
      </c>
      <c r="AV92">
        <f t="shared" si="559"/>
        <v>0</v>
      </c>
      <c r="AW92">
        <f t="shared" si="559"/>
        <v>0</v>
      </c>
      <c r="AX92">
        <f t="shared" si="559"/>
        <v>0</v>
      </c>
      <c r="AY92">
        <f t="shared" si="559"/>
        <v>0</v>
      </c>
      <c r="AZ92">
        <f t="shared" si="559"/>
        <v>0</v>
      </c>
      <c r="BA92">
        <f t="shared" si="559"/>
        <v>0</v>
      </c>
      <c r="BB92">
        <f t="shared" si="559"/>
        <v>0</v>
      </c>
      <c r="BC92">
        <f t="shared" si="559"/>
        <v>0</v>
      </c>
      <c r="BD92">
        <f t="shared" si="559"/>
        <v>0</v>
      </c>
      <c r="BE92">
        <f t="shared" si="559"/>
        <v>0</v>
      </c>
      <c r="BF92">
        <f t="shared" si="559"/>
        <v>0</v>
      </c>
      <c r="BG92">
        <f t="shared" si="559"/>
        <v>0</v>
      </c>
      <c r="BH92">
        <f t="shared" si="559"/>
        <v>0</v>
      </c>
      <c r="BI92">
        <f t="shared" si="559"/>
        <v>0</v>
      </c>
      <c r="BJ92">
        <f t="shared" si="559"/>
        <v>0</v>
      </c>
      <c r="BK92">
        <f t="shared" si="559"/>
        <v>0</v>
      </c>
      <c r="BL92">
        <f t="shared" si="559"/>
        <v>0</v>
      </c>
      <c r="BM92">
        <f t="shared" si="559"/>
        <v>0</v>
      </c>
      <c r="BN92">
        <f t="shared" si="559"/>
        <v>0</v>
      </c>
      <c r="BO92">
        <f t="shared" si="559"/>
        <v>0</v>
      </c>
      <c r="BP92">
        <f t="shared" si="559"/>
        <v>0</v>
      </c>
      <c r="BQ92">
        <f t="shared" si="559"/>
        <v>0</v>
      </c>
      <c r="BR92">
        <f t="shared" si="559"/>
        <v>0</v>
      </c>
      <c r="BS92">
        <f t="shared" si="559"/>
        <v>0</v>
      </c>
      <c r="BT92">
        <f t="shared" si="559"/>
        <v>0</v>
      </c>
      <c r="BU92">
        <f t="shared" si="559"/>
        <v>0</v>
      </c>
      <c r="BV92">
        <f t="shared" ref="BV92:EG92" si="560">BV$9*BV226</f>
        <v>0</v>
      </c>
      <c r="BW92">
        <f t="shared" si="560"/>
        <v>0</v>
      </c>
      <c r="BX92">
        <f t="shared" si="560"/>
        <v>0</v>
      </c>
      <c r="BY92">
        <f t="shared" si="560"/>
        <v>0</v>
      </c>
      <c r="BZ92">
        <f t="shared" si="560"/>
        <v>0</v>
      </c>
      <c r="CA92">
        <f t="shared" si="560"/>
        <v>0</v>
      </c>
      <c r="CB92">
        <f t="shared" si="560"/>
        <v>0</v>
      </c>
      <c r="CC92">
        <f t="shared" si="560"/>
        <v>0</v>
      </c>
      <c r="CD92">
        <f t="shared" si="560"/>
        <v>0</v>
      </c>
      <c r="CE92">
        <f t="shared" si="560"/>
        <v>0</v>
      </c>
      <c r="CF92">
        <f t="shared" si="560"/>
        <v>0</v>
      </c>
      <c r="CG92">
        <f t="shared" si="560"/>
        <v>0</v>
      </c>
      <c r="CH92">
        <f t="shared" si="560"/>
        <v>0</v>
      </c>
      <c r="CI92">
        <f t="shared" si="560"/>
        <v>0</v>
      </c>
      <c r="CJ92">
        <f t="shared" si="560"/>
        <v>0</v>
      </c>
      <c r="CK92">
        <f t="shared" si="560"/>
        <v>0</v>
      </c>
      <c r="CL92">
        <f t="shared" si="560"/>
        <v>0</v>
      </c>
      <c r="CM92">
        <f t="shared" si="560"/>
        <v>0</v>
      </c>
      <c r="CN92">
        <f t="shared" si="560"/>
        <v>0</v>
      </c>
      <c r="CO92">
        <f t="shared" si="560"/>
        <v>0</v>
      </c>
      <c r="CP92">
        <f t="shared" si="560"/>
        <v>0</v>
      </c>
      <c r="CQ92">
        <f t="shared" si="560"/>
        <v>0</v>
      </c>
      <c r="CR92">
        <f t="shared" si="560"/>
        <v>0</v>
      </c>
      <c r="CS92">
        <f t="shared" si="560"/>
        <v>0</v>
      </c>
      <c r="CT92">
        <f t="shared" si="560"/>
        <v>0</v>
      </c>
      <c r="CU92">
        <f t="shared" si="560"/>
        <v>0</v>
      </c>
      <c r="CV92">
        <f t="shared" si="560"/>
        <v>0</v>
      </c>
      <c r="CW92">
        <f t="shared" si="560"/>
        <v>0</v>
      </c>
      <c r="CX92">
        <f t="shared" si="560"/>
        <v>0</v>
      </c>
      <c r="CY92">
        <f t="shared" si="560"/>
        <v>0</v>
      </c>
      <c r="CZ92">
        <f t="shared" si="560"/>
        <v>0</v>
      </c>
      <c r="DA92">
        <f t="shared" si="560"/>
        <v>0</v>
      </c>
      <c r="DB92">
        <f t="shared" si="560"/>
        <v>0</v>
      </c>
      <c r="DC92">
        <f t="shared" si="560"/>
        <v>0</v>
      </c>
      <c r="DD92">
        <f t="shared" si="560"/>
        <v>0</v>
      </c>
      <c r="DE92">
        <f t="shared" si="560"/>
        <v>0</v>
      </c>
      <c r="DF92">
        <f t="shared" si="560"/>
        <v>0</v>
      </c>
      <c r="DG92">
        <f t="shared" si="560"/>
        <v>0</v>
      </c>
      <c r="DH92">
        <f t="shared" si="560"/>
        <v>0</v>
      </c>
      <c r="DI92">
        <f t="shared" si="560"/>
        <v>0</v>
      </c>
      <c r="DJ92">
        <f t="shared" si="560"/>
        <v>0</v>
      </c>
      <c r="DK92">
        <f t="shared" si="560"/>
        <v>0</v>
      </c>
      <c r="DL92">
        <f t="shared" si="560"/>
        <v>0</v>
      </c>
      <c r="DM92">
        <f t="shared" si="560"/>
        <v>0</v>
      </c>
      <c r="DN92">
        <f t="shared" si="560"/>
        <v>0</v>
      </c>
      <c r="DO92">
        <f t="shared" si="560"/>
        <v>0</v>
      </c>
      <c r="DP92">
        <f t="shared" si="560"/>
        <v>0</v>
      </c>
      <c r="DQ92">
        <f t="shared" si="560"/>
        <v>0</v>
      </c>
      <c r="DR92">
        <f t="shared" si="560"/>
        <v>0</v>
      </c>
      <c r="DS92">
        <f t="shared" si="560"/>
        <v>0</v>
      </c>
      <c r="DT92">
        <f t="shared" si="560"/>
        <v>0</v>
      </c>
      <c r="DU92">
        <f t="shared" si="560"/>
        <v>0</v>
      </c>
      <c r="DV92">
        <f t="shared" si="560"/>
        <v>0</v>
      </c>
      <c r="DW92">
        <f t="shared" si="560"/>
        <v>0</v>
      </c>
      <c r="DX92">
        <f t="shared" si="560"/>
        <v>0</v>
      </c>
      <c r="DY92">
        <f t="shared" si="560"/>
        <v>0</v>
      </c>
      <c r="DZ92">
        <f t="shared" si="560"/>
        <v>0</v>
      </c>
      <c r="EA92">
        <f t="shared" si="560"/>
        <v>0</v>
      </c>
      <c r="EB92">
        <f t="shared" si="560"/>
        <v>0</v>
      </c>
      <c r="EC92">
        <f t="shared" si="560"/>
        <v>0</v>
      </c>
      <c r="ED92">
        <f t="shared" si="560"/>
        <v>0</v>
      </c>
      <c r="EE92">
        <f t="shared" si="560"/>
        <v>0</v>
      </c>
      <c r="EF92">
        <f t="shared" si="560"/>
        <v>0</v>
      </c>
      <c r="EG92">
        <f t="shared" si="560"/>
        <v>0</v>
      </c>
      <c r="EH92">
        <f t="shared" ref="EH92:GS92" si="561">EH$9*EH226</f>
        <v>0</v>
      </c>
      <c r="EI92">
        <f t="shared" si="561"/>
        <v>0</v>
      </c>
      <c r="EJ92">
        <f t="shared" si="561"/>
        <v>0</v>
      </c>
      <c r="EK92">
        <f t="shared" si="561"/>
        <v>0</v>
      </c>
      <c r="EL92">
        <f t="shared" si="561"/>
        <v>0</v>
      </c>
      <c r="EM92">
        <f t="shared" si="561"/>
        <v>0</v>
      </c>
      <c r="EN92">
        <f t="shared" si="561"/>
        <v>0</v>
      </c>
      <c r="EO92">
        <f t="shared" si="561"/>
        <v>0</v>
      </c>
      <c r="EP92">
        <f t="shared" si="561"/>
        <v>0</v>
      </c>
      <c r="EQ92">
        <f t="shared" si="561"/>
        <v>0</v>
      </c>
      <c r="ER92">
        <f t="shared" si="561"/>
        <v>0</v>
      </c>
      <c r="ES92">
        <f t="shared" si="561"/>
        <v>0</v>
      </c>
      <c r="ET92">
        <f t="shared" si="561"/>
        <v>0</v>
      </c>
      <c r="EU92">
        <f t="shared" si="561"/>
        <v>0</v>
      </c>
      <c r="EV92">
        <f t="shared" si="561"/>
        <v>0</v>
      </c>
      <c r="EW92">
        <f t="shared" si="561"/>
        <v>0</v>
      </c>
      <c r="EX92">
        <f t="shared" si="561"/>
        <v>0</v>
      </c>
      <c r="EY92">
        <f t="shared" si="561"/>
        <v>0</v>
      </c>
      <c r="EZ92">
        <f t="shared" si="561"/>
        <v>0</v>
      </c>
      <c r="FA92">
        <f t="shared" si="561"/>
        <v>0</v>
      </c>
      <c r="FB92">
        <f t="shared" si="561"/>
        <v>0</v>
      </c>
      <c r="FC92">
        <f t="shared" si="561"/>
        <v>0</v>
      </c>
      <c r="FD92">
        <f t="shared" si="561"/>
        <v>0</v>
      </c>
      <c r="FE92">
        <f t="shared" si="561"/>
        <v>0</v>
      </c>
      <c r="FF92">
        <f t="shared" si="561"/>
        <v>0</v>
      </c>
      <c r="FG92">
        <f t="shared" si="561"/>
        <v>0</v>
      </c>
      <c r="FH92">
        <f t="shared" si="561"/>
        <v>0</v>
      </c>
      <c r="FI92">
        <f t="shared" si="561"/>
        <v>0</v>
      </c>
      <c r="FJ92">
        <f t="shared" si="561"/>
        <v>0</v>
      </c>
      <c r="FK92">
        <f t="shared" si="561"/>
        <v>0</v>
      </c>
      <c r="FL92">
        <f t="shared" si="561"/>
        <v>0</v>
      </c>
      <c r="FM92">
        <f t="shared" si="561"/>
        <v>0</v>
      </c>
      <c r="FN92">
        <f t="shared" si="561"/>
        <v>0</v>
      </c>
      <c r="FO92">
        <f t="shared" si="561"/>
        <v>0</v>
      </c>
      <c r="FP92">
        <f t="shared" si="561"/>
        <v>0</v>
      </c>
      <c r="FQ92">
        <f t="shared" si="561"/>
        <v>0</v>
      </c>
      <c r="FR92">
        <f t="shared" si="561"/>
        <v>0</v>
      </c>
      <c r="FS92">
        <f t="shared" si="561"/>
        <v>0</v>
      </c>
      <c r="FT92">
        <f t="shared" si="561"/>
        <v>0</v>
      </c>
      <c r="FU92">
        <f t="shared" si="561"/>
        <v>0</v>
      </c>
      <c r="FV92">
        <f t="shared" si="561"/>
        <v>0</v>
      </c>
      <c r="FW92">
        <f t="shared" si="561"/>
        <v>0</v>
      </c>
      <c r="FX92">
        <f t="shared" si="561"/>
        <v>0</v>
      </c>
      <c r="FY92">
        <f t="shared" si="561"/>
        <v>0</v>
      </c>
      <c r="FZ92">
        <f t="shared" si="561"/>
        <v>0</v>
      </c>
      <c r="GA92">
        <f t="shared" si="561"/>
        <v>0</v>
      </c>
      <c r="GB92">
        <f t="shared" si="561"/>
        <v>0</v>
      </c>
      <c r="GC92">
        <f t="shared" si="561"/>
        <v>0</v>
      </c>
      <c r="GD92">
        <f t="shared" si="561"/>
        <v>0</v>
      </c>
      <c r="GE92">
        <f t="shared" si="561"/>
        <v>0</v>
      </c>
      <c r="GF92">
        <f t="shared" si="561"/>
        <v>0</v>
      </c>
      <c r="GG92">
        <f t="shared" si="561"/>
        <v>0</v>
      </c>
      <c r="GH92">
        <f t="shared" si="561"/>
        <v>0</v>
      </c>
      <c r="GI92">
        <f t="shared" si="561"/>
        <v>0</v>
      </c>
      <c r="GJ92">
        <f t="shared" si="561"/>
        <v>0</v>
      </c>
      <c r="GK92">
        <f t="shared" si="561"/>
        <v>0</v>
      </c>
      <c r="GL92">
        <f t="shared" si="561"/>
        <v>0</v>
      </c>
      <c r="GM92">
        <f t="shared" si="561"/>
        <v>0</v>
      </c>
      <c r="GN92">
        <f t="shared" si="561"/>
        <v>0</v>
      </c>
      <c r="GO92">
        <f t="shared" si="561"/>
        <v>0</v>
      </c>
      <c r="GP92">
        <f t="shared" si="561"/>
        <v>0</v>
      </c>
      <c r="GQ92">
        <f t="shared" si="561"/>
        <v>0</v>
      </c>
      <c r="GR92">
        <f t="shared" si="561"/>
        <v>0</v>
      </c>
      <c r="GS92">
        <f t="shared" si="561"/>
        <v>0</v>
      </c>
      <c r="GT92">
        <f t="shared" ref="GT92:JE92" si="562">GT$9*GT226</f>
        <v>0</v>
      </c>
      <c r="GU92">
        <f t="shared" si="562"/>
        <v>0</v>
      </c>
      <c r="GV92">
        <f t="shared" si="562"/>
        <v>0</v>
      </c>
      <c r="GW92">
        <f t="shared" si="562"/>
        <v>0</v>
      </c>
      <c r="GX92">
        <f t="shared" si="562"/>
        <v>0</v>
      </c>
      <c r="GY92">
        <f t="shared" si="562"/>
        <v>0</v>
      </c>
      <c r="GZ92">
        <f t="shared" si="562"/>
        <v>0</v>
      </c>
      <c r="HA92">
        <f t="shared" si="562"/>
        <v>0</v>
      </c>
      <c r="HB92">
        <f t="shared" si="562"/>
        <v>0</v>
      </c>
      <c r="HC92">
        <f t="shared" si="562"/>
        <v>0</v>
      </c>
      <c r="HD92">
        <f t="shared" si="562"/>
        <v>0</v>
      </c>
      <c r="HE92">
        <f t="shared" si="562"/>
        <v>0</v>
      </c>
      <c r="HF92">
        <f t="shared" si="562"/>
        <v>0</v>
      </c>
      <c r="HG92">
        <f t="shared" si="562"/>
        <v>0</v>
      </c>
      <c r="HH92">
        <f t="shared" si="562"/>
        <v>0</v>
      </c>
      <c r="HI92">
        <f t="shared" si="562"/>
        <v>0</v>
      </c>
      <c r="HJ92">
        <f t="shared" si="562"/>
        <v>0</v>
      </c>
      <c r="HK92">
        <f t="shared" si="562"/>
        <v>0</v>
      </c>
      <c r="HL92">
        <f t="shared" si="562"/>
        <v>0</v>
      </c>
      <c r="HM92">
        <f t="shared" si="562"/>
        <v>0</v>
      </c>
      <c r="HN92">
        <f t="shared" si="562"/>
        <v>0</v>
      </c>
      <c r="HO92">
        <f t="shared" si="562"/>
        <v>0</v>
      </c>
      <c r="HP92">
        <f t="shared" si="562"/>
        <v>0</v>
      </c>
      <c r="HQ92">
        <f t="shared" si="562"/>
        <v>0</v>
      </c>
      <c r="HR92">
        <f t="shared" si="562"/>
        <v>0</v>
      </c>
      <c r="HS92">
        <f t="shared" si="562"/>
        <v>0</v>
      </c>
      <c r="HT92">
        <f t="shared" si="562"/>
        <v>0</v>
      </c>
      <c r="HU92">
        <f t="shared" si="562"/>
        <v>0</v>
      </c>
      <c r="HV92">
        <f t="shared" si="562"/>
        <v>0</v>
      </c>
      <c r="HW92">
        <f t="shared" si="562"/>
        <v>0</v>
      </c>
      <c r="HX92">
        <f t="shared" si="562"/>
        <v>0</v>
      </c>
      <c r="HY92">
        <f t="shared" si="562"/>
        <v>0</v>
      </c>
      <c r="HZ92">
        <f t="shared" si="562"/>
        <v>0</v>
      </c>
      <c r="IA92">
        <f t="shared" si="562"/>
        <v>0</v>
      </c>
      <c r="IB92">
        <f t="shared" si="562"/>
        <v>0</v>
      </c>
      <c r="IC92">
        <f t="shared" si="562"/>
        <v>0</v>
      </c>
      <c r="ID92">
        <f t="shared" si="562"/>
        <v>0</v>
      </c>
      <c r="IE92">
        <f t="shared" si="562"/>
        <v>0</v>
      </c>
      <c r="IF92">
        <f t="shared" si="562"/>
        <v>0</v>
      </c>
      <c r="IG92">
        <f t="shared" si="562"/>
        <v>0</v>
      </c>
      <c r="IH92">
        <f t="shared" si="562"/>
        <v>0</v>
      </c>
      <c r="II92">
        <f t="shared" si="562"/>
        <v>0</v>
      </c>
      <c r="IJ92">
        <f t="shared" si="562"/>
        <v>0</v>
      </c>
      <c r="IK92">
        <f t="shared" si="562"/>
        <v>0</v>
      </c>
      <c r="IL92">
        <f t="shared" si="562"/>
        <v>0</v>
      </c>
      <c r="IM92">
        <f t="shared" si="562"/>
        <v>0</v>
      </c>
      <c r="IN92">
        <f t="shared" si="562"/>
        <v>0</v>
      </c>
      <c r="IO92">
        <f t="shared" si="562"/>
        <v>0</v>
      </c>
      <c r="IP92">
        <f t="shared" si="562"/>
        <v>0</v>
      </c>
      <c r="IQ92">
        <f t="shared" si="562"/>
        <v>0</v>
      </c>
      <c r="IR92">
        <f t="shared" si="562"/>
        <v>0</v>
      </c>
      <c r="IS92">
        <f t="shared" si="562"/>
        <v>0</v>
      </c>
      <c r="IT92">
        <f t="shared" si="562"/>
        <v>0</v>
      </c>
      <c r="IU92">
        <f t="shared" si="562"/>
        <v>0</v>
      </c>
      <c r="IV92">
        <f t="shared" si="562"/>
        <v>0</v>
      </c>
      <c r="IW92">
        <f t="shared" si="562"/>
        <v>0</v>
      </c>
      <c r="IX92">
        <f t="shared" si="562"/>
        <v>0</v>
      </c>
      <c r="IY92">
        <f t="shared" si="562"/>
        <v>0</v>
      </c>
      <c r="IZ92">
        <f t="shared" si="562"/>
        <v>0</v>
      </c>
      <c r="JA92">
        <f t="shared" si="562"/>
        <v>0</v>
      </c>
      <c r="JB92">
        <f t="shared" si="562"/>
        <v>0</v>
      </c>
      <c r="JC92">
        <f t="shared" si="562"/>
        <v>0</v>
      </c>
      <c r="JD92">
        <f t="shared" si="562"/>
        <v>0</v>
      </c>
      <c r="JE92">
        <f t="shared" si="562"/>
        <v>0</v>
      </c>
      <c r="JF92">
        <f t="shared" ref="JF92:LQ92" si="563">JF$9*JF226</f>
        <v>0</v>
      </c>
      <c r="JG92">
        <f t="shared" si="563"/>
        <v>0</v>
      </c>
      <c r="JH92">
        <f t="shared" si="563"/>
        <v>0</v>
      </c>
      <c r="JI92">
        <f t="shared" si="563"/>
        <v>0</v>
      </c>
      <c r="JJ92">
        <f t="shared" si="563"/>
        <v>0</v>
      </c>
      <c r="JK92">
        <f t="shared" si="563"/>
        <v>0</v>
      </c>
      <c r="JL92">
        <f t="shared" si="563"/>
        <v>0</v>
      </c>
      <c r="JM92">
        <f t="shared" si="563"/>
        <v>0</v>
      </c>
      <c r="JN92">
        <f t="shared" si="563"/>
        <v>0</v>
      </c>
      <c r="JO92">
        <f t="shared" si="563"/>
        <v>0</v>
      </c>
      <c r="JP92">
        <f t="shared" si="563"/>
        <v>0</v>
      </c>
      <c r="JQ92">
        <f t="shared" si="563"/>
        <v>0</v>
      </c>
      <c r="JR92">
        <f t="shared" si="563"/>
        <v>0</v>
      </c>
      <c r="JS92">
        <f t="shared" si="563"/>
        <v>0</v>
      </c>
      <c r="JT92">
        <f t="shared" si="563"/>
        <v>0</v>
      </c>
      <c r="JU92">
        <f t="shared" si="563"/>
        <v>0</v>
      </c>
      <c r="JV92">
        <f t="shared" si="563"/>
        <v>0</v>
      </c>
      <c r="JW92">
        <f t="shared" si="563"/>
        <v>0</v>
      </c>
      <c r="JX92">
        <f t="shared" si="563"/>
        <v>0</v>
      </c>
      <c r="JY92">
        <f t="shared" si="563"/>
        <v>0</v>
      </c>
      <c r="JZ92">
        <f t="shared" si="563"/>
        <v>0</v>
      </c>
      <c r="KA92">
        <f t="shared" si="563"/>
        <v>0</v>
      </c>
      <c r="KB92">
        <f t="shared" si="563"/>
        <v>0</v>
      </c>
      <c r="KC92">
        <f t="shared" si="563"/>
        <v>0</v>
      </c>
      <c r="KD92">
        <f t="shared" si="563"/>
        <v>0</v>
      </c>
      <c r="KE92">
        <f t="shared" si="563"/>
        <v>0</v>
      </c>
      <c r="KF92">
        <f t="shared" si="563"/>
        <v>0</v>
      </c>
      <c r="KG92">
        <f t="shared" si="563"/>
        <v>0</v>
      </c>
      <c r="KH92">
        <f t="shared" si="563"/>
        <v>0</v>
      </c>
      <c r="KI92">
        <f t="shared" si="563"/>
        <v>0</v>
      </c>
      <c r="KJ92">
        <f t="shared" si="563"/>
        <v>0</v>
      </c>
      <c r="KK92">
        <f t="shared" si="563"/>
        <v>0</v>
      </c>
      <c r="KL92">
        <f t="shared" si="563"/>
        <v>0</v>
      </c>
      <c r="KM92">
        <f t="shared" si="563"/>
        <v>0</v>
      </c>
      <c r="KN92">
        <f t="shared" si="563"/>
        <v>0</v>
      </c>
      <c r="KO92">
        <f t="shared" si="563"/>
        <v>0</v>
      </c>
      <c r="KP92">
        <f t="shared" si="563"/>
        <v>0</v>
      </c>
      <c r="KQ92">
        <f t="shared" si="563"/>
        <v>0</v>
      </c>
      <c r="KR92">
        <f t="shared" si="563"/>
        <v>0</v>
      </c>
      <c r="KS92">
        <f t="shared" si="563"/>
        <v>0</v>
      </c>
      <c r="KT92">
        <f t="shared" si="563"/>
        <v>0</v>
      </c>
      <c r="KU92">
        <f t="shared" si="563"/>
        <v>0</v>
      </c>
      <c r="KV92">
        <f t="shared" si="563"/>
        <v>0</v>
      </c>
      <c r="KW92">
        <f t="shared" si="563"/>
        <v>0</v>
      </c>
      <c r="KX92">
        <f t="shared" si="563"/>
        <v>0</v>
      </c>
      <c r="KY92">
        <f t="shared" si="563"/>
        <v>0</v>
      </c>
      <c r="KZ92">
        <f t="shared" si="563"/>
        <v>0</v>
      </c>
      <c r="LA92">
        <f t="shared" si="563"/>
        <v>0</v>
      </c>
      <c r="LB92">
        <f t="shared" si="563"/>
        <v>0</v>
      </c>
      <c r="LC92">
        <f t="shared" si="563"/>
        <v>0</v>
      </c>
      <c r="LD92">
        <f t="shared" si="563"/>
        <v>0</v>
      </c>
      <c r="LE92">
        <f t="shared" si="563"/>
        <v>0</v>
      </c>
      <c r="LF92">
        <f t="shared" si="563"/>
        <v>0</v>
      </c>
      <c r="LG92">
        <f t="shared" si="563"/>
        <v>0</v>
      </c>
      <c r="LH92">
        <f t="shared" si="563"/>
        <v>0</v>
      </c>
      <c r="LI92">
        <f t="shared" si="563"/>
        <v>0</v>
      </c>
      <c r="LJ92">
        <f t="shared" si="563"/>
        <v>0</v>
      </c>
      <c r="LK92">
        <f t="shared" si="563"/>
        <v>0</v>
      </c>
      <c r="LL92">
        <f t="shared" si="563"/>
        <v>0</v>
      </c>
      <c r="LM92">
        <f t="shared" si="563"/>
        <v>0</v>
      </c>
      <c r="LN92">
        <f t="shared" si="563"/>
        <v>0</v>
      </c>
      <c r="LO92">
        <f t="shared" si="563"/>
        <v>0</v>
      </c>
      <c r="LP92">
        <f t="shared" si="563"/>
        <v>0</v>
      </c>
      <c r="LQ92">
        <f t="shared" si="563"/>
        <v>0</v>
      </c>
      <c r="LR92">
        <f t="shared" ref="LR92:OD92" si="564">LR$9*LR226</f>
        <v>0</v>
      </c>
      <c r="LS92">
        <f t="shared" si="564"/>
        <v>0</v>
      </c>
      <c r="LT92">
        <f t="shared" si="564"/>
        <v>0</v>
      </c>
      <c r="LU92">
        <f t="shared" si="564"/>
        <v>0</v>
      </c>
      <c r="LV92">
        <f t="shared" si="564"/>
        <v>0</v>
      </c>
      <c r="LW92">
        <f t="shared" si="564"/>
        <v>0</v>
      </c>
      <c r="LX92">
        <f t="shared" si="564"/>
        <v>0</v>
      </c>
      <c r="LY92">
        <f t="shared" si="564"/>
        <v>0</v>
      </c>
      <c r="LZ92">
        <f t="shared" si="564"/>
        <v>0</v>
      </c>
      <c r="MA92">
        <f t="shared" si="564"/>
        <v>0</v>
      </c>
      <c r="MB92">
        <f t="shared" si="564"/>
        <v>0</v>
      </c>
      <c r="MC92">
        <f t="shared" si="564"/>
        <v>0</v>
      </c>
      <c r="MD92">
        <f t="shared" si="564"/>
        <v>0</v>
      </c>
      <c r="ME92">
        <f t="shared" si="564"/>
        <v>0</v>
      </c>
      <c r="MF92">
        <f t="shared" si="564"/>
        <v>0</v>
      </c>
      <c r="MG92">
        <f t="shared" si="564"/>
        <v>0</v>
      </c>
      <c r="MH92">
        <f t="shared" si="564"/>
        <v>0</v>
      </c>
      <c r="MI92">
        <f t="shared" si="564"/>
        <v>0</v>
      </c>
      <c r="MJ92">
        <f t="shared" si="564"/>
        <v>0</v>
      </c>
      <c r="MK92">
        <f t="shared" si="564"/>
        <v>0</v>
      </c>
      <c r="ML92">
        <f t="shared" si="564"/>
        <v>0</v>
      </c>
      <c r="MM92">
        <f t="shared" si="564"/>
        <v>0</v>
      </c>
      <c r="MN92">
        <f t="shared" si="564"/>
        <v>0</v>
      </c>
      <c r="MO92">
        <f t="shared" si="564"/>
        <v>0</v>
      </c>
      <c r="MP92">
        <f t="shared" si="564"/>
        <v>0</v>
      </c>
      <c r="MQ92">
        <f t="shared" si="564"/>
        <v>0</v>
      </c>
      <c r="MR92">
        <f t="shared" si="564"/>
        <v>0</v>
      </c>
      <c r="MS92">
        <f t="shared" si="564"/>
        <v>0</v>
      </c>
      <c r="MT92">
        <f t="shared" si="564"/>
        <v>0</v>
      </c>
      <c r="MU92">
        <f t="shared" si="564"/>
        <v>0</v>
      </c>
      <c r="MV92">
        <f t="shared" si="564"/>
        <v>0</v>
      </c>
      <c r="MW92">
        <f t="shared" si="564"/>
        <v>0</v>
      </c>
      <c r="MX92">
        <f t="shared" si="564"/>
        <v>0</v>
      </c>
      <c r="MY92">
        <f t="shared" si="564"/>
        <v>0</v>
      </c>
      <c r="MZ92">
        <f t="shared" si="564"/>
        <v>0</v>
      </c>
      <c r="NA92">
        <f t="shared" si="564"/>
        <v>0</v>
      </c>
      <c r="NB92">
        <f t="shared" si="564"/>
        <v>0</v>
      </c>
      <c r="NC92">
        <f t="shared" si="564"/>
        <v>0</v>
      </c>
      <c r="ND92">
        <f t="shared" si="564"/>
        <v>0</v>
      </c>
      <c r="NE92">
        <f t="shared" si="564"/>
        <v>0</v>
      </c>
      <c r="NF92">
        <f t="shared" si="564"/>
        <v>0</v>
      </c>
      <c r="NG92">
        <f t="shared" si="564"/>
        <v>0</v>
      </c>
      <c r="NH92">
        <f t="shared" si="564"/>
        <v>0</v>
      </c>
      <c r="NI92">
        <f t="shared" si="564"/>
        <v>0</v>
      </c>
      <c r="NJ92">
        <f t="shared" si="564"/>
        <v>0</v>
      </c>
      <c r="NK92">
        <f t="shared" si="564"/>
        <v>0</v>
      </c>
      <c r="NL92">
        <f t="shared" si="564"/>
        <v>0</v>
      </c>
      <c r="NM92">
        <f t="shared" si="564"/>
        <v>0</v>
      </c>
      <c r="NN92">
        <f t="shared" si="564"/>
        <v>0</v>
      </c>
      <c r="NO92">
        <f t="shared" si="564"/>
        <v>0</v>
      </c>
      <c r="NP92">
        <f t="shared" si="564"/>
        <v>0</v>
      </c>
      <c r="NQ92">
        <f t="shared" si="564"/>
        <v>0</v>
      </c>
      <c r="NR92">
        <f t="shared" si="564"/>
        <v>0</v>
      </c>
      <c r="NS92">
        <f t="shared" si="564"/>
        <v>0</v>
      </c>
      <c r="NT92">
        <f t="shared" si="564"/>
        <v>0</v>
      </c>
      <c r="NU92">
        <f t="shared" si="564"/>
        <v>0</v>
      </c>
      <c r="NV92">
        <f t="shared" si="564"/>
        <v>0</v>
      </c>
      <c r="NW92">
        <f t="shared" si="564"/>
        <v>0</v>
      </c>
      <c r="NX92">
        <f t="shared" si="564"/>
        <v>0</v>
      </c>
      <c r="NY92">
        <f t="shared" si="564"/>
        <v>0</v>
      </c>
      <c r="NZ92">
        <f t="shared" si="564"/>
        <v>0</v>
      </c>
      <c r="OA92">
        <f t="shared" si="564"/>
        <v>0</v>
      </c>
      <c r="OB92">
        <f t="shared" si="564"/>
        <v>0</v>
      </c>
      <c r="OC92">
        <f t="shared" si="564"/>
        <v>0</v>
      </c>
      <c r="OD92">
        <f t="shared" si="564"/>
        <v>0</v>
      </c>
      <c r="OE92">
        <f t="shared" si="522"/>
        <v>0</v>
      </c>
      <c r="OF92">
        <f t="shared" si="522"/>
        <v>0</v>
      </c>
      <c r="OG92">
        <f t="shared" si="522"/>
        <v>0</v>
      </c>
      <c r="OH92">
        <f t="shared" ref="OH92:OS92" si="565">OH$9*OH226</f>
        <v>0</v>
      </c>
      <c r="OI92">
        <f t="shared" si="565"/>
        <v>0</v>
      </c>
      <c r="OJ92">
        <f t="shared" si="565"/>
        <v>0</v>
      </c>
      <c r="OK92">
        <f t="shared" si="565"/>
        <v>0</v>
      </c>
      <c r="OL92">
        <f t="shared" si="565"/>
        <v>0</v>
      </c>
      <c r="OM92">
        <f t="shared" si="565"/>
        <v>0</v>
      </c>
      <c r="ON92">
        <f t="shared" si="565"/>
        <v>0</v>
      </c>
      <c r="OO92">
        <f t="shared" si="565"/>
        <v>0</v>
      </c>
      <c r="OP92">
        <f t="shared" si="565"/>
        <v>0</v>
      </c>
      <c r="OQ92">
        <f t="shared" si="565"/>
        <v>0</v>
      </c>
      <c r="OR92">
        <f t="shared" si="565"/>
        <v>0</v>
      </c>
      <c r="OS92">
        <f t="shared" si="565"/>
        <v>0</v>
      </c>
    </row>
    <row r="93" spans="1:409">
      <c r="A93">
        <f>Rådata_6000!A89</f>
        <v>0</v>
      </c>
      <c r="B93" s="311">
        <f t="shared" si="487"/>
        <v>0</v>
      </c>
      <c r="C93" s="47">
        <f t="shared" si="479"/>
        <v>0</v>
      </c>
      <c r="D93" s="47">
        <f t="shared" si="479"/>
        <v>0</v>
      </c>
      <c r="E93" s="47">
        <f t="shared" si="479"/>
        <v>0</v>
      </c>
      <c r="F93" s="47">
        <f t="shared" si="479"/>
        <v>0</v>
      </c>
      <c r="G93" s="47">
        <f t="shared" si="479"/>
        <v>0</v>
      </c>
      <c r="H93" s="47">
        <f t="shared" si="479"/>
        <v>0</v>
      </c>
      <c r="I93" s="312">
        <f t="shared" si="479"/>
        <v>0</v>
      </c>
      <c r="J93">
        <f t="shared" ref="J93:BU93" si="566">J$9*J227</f>
        <v>0</v>
      </c>
      <c r="K93">
        <f t="shared" si="566"/>
        <v>0</v>
      </c>
      <c r="L93">
        <f t="shared" si="566"/>
        <v>0</v>
      </c>
      <c r="M93">
        <f t="shared" si="566"/>
        <v>0</v>
      </c>
      <c r="N93">
        <f t="shared" si="566"/>
        <v>0</v>
      </c>
      <c r="O93">
        <f t="shared" si="566"/>
        <v>0</v>
      </c>
      <c r="P93">
        <f t="shared" si="566"/>
        <v>0</v>
      </c>
      <c r="Q93">
        <f t="shared" si="566"/>
        <v>0</v>
      </c>
      <c r="R93">
        <f t="shared" si="566"/>
        <v>0</v>
      </c>
      <c r="S93">
        <f t="shared" si="566"/>
        <v>0</v>
      </c>
      <c r="T93">
        <f t="shared" si="566"/>
        <v>0</v>
      </c>
      <c r="U93">
        <f t="shared" si="566"/>
        <v>0</v>
      </c>
      <c r="V93">
        <f t="shared" si="566"/>
        <v>0</v>
      </c>
      <c r="W93">
        <f t="shared" si="566"/>
        <v>0</v>
      </c>
      <c r="X93">
        <f t="shared" si="566"/>
        <v>0</v>
      </c>
      <c r="Y93">
        <f t="shared" si="566"/>
        <v>0</v>
      </c>
      <c r="Z93">
        <f t="shared" si="566"/>
        <v>0</v>
      </c>
      <c r="AA93">
        <f t="shared" si="566"/>
        <v>0</v>
      </c>
      <c r="AB93">
        <f t="shared" si="566"/>
        <v>0</v>
      </c>
      <c r="AC93">
        <f t="shared" si="566"/>
        <v>0</v>
      </c>
      <c r="AD93">
        <f t="shared" si="566"/>
        <v>0</v>
      </c>
      <c r="AE93">
        <f t="shared" si="566"/>
        <v>0</v>
      </c>
      <c r="AF93">
        <f t="shared" si="566"/>
        <v>0</v>
      </c>
      <c r="AG93">
        <f t="shared" si="566"/>
        <v>0</v>
      </c>
      <c r="AH93">
        <f t="shared" si="566"/>
        <v>0</v>
      </c>
      <c r="AI93">
        <f t="shared" si="566"/>
        <v>0</v>
      </c>
      <c r="AJ93">
        <f t="shared" si="566"/>
        <v>0</v>
      </c>
      <c r="AK93">
        <f t="shared" si="566"/>
        <v>0</v>
      </c>
      <c r="AL93">
        <f t="shared" si="566"/>
        <v>0</v>
      </c>
      <c r="AM93">
        <f t="shared" si="566"/>
        <v>0</v>
      </c>
      <c r="AN93">
        <f t="shared" si="566"/>
        <v>0</v>
      </c>
      <c r="AO93">
        <f t="shared" si="566"/>
        <v>0</v>
      </c>
      <c r="AP93">
        <f t="shared" si="566"/>
        <v>0</v>
      </c>
      <c r="AQ93">
        <f t="shared" si="566"/>
        <v>0</v>
      </c>
      <c r="AR93">
        <f t="shared" si="566"/>
        <v>0</v>
      </c>
      <c r="AS93">
        <f t="shared" si="566"/>
        <v>0</v>
      </c>
      <c r="AT93">
        <f t="shared" si="566"/>
        <v>0</v>
      </c>
      <c r="AU93">
        <f t="shared" si="566"/>
        <v>0</v>
      </c>
      <c r="AV93">
        <f t="shared" si="566"/>
        <v>0</v>
      </c>
      <c r="AW93">
        <f t="shared" si="566"/>
        <v>0</v>
      </c>
      <c r="AX93">
        <f t="shared" si="566"/>
        <v>0</v>
      </c>
      <c r="AY93">
        <f t="shared" si="566"/>
        <v>0</v>
      </c>
      <c r="AZ93">
        <f t="shared" si="566"/>
        <v>0</v>
      </c>
      <c r="BA93">
        <f t="shared" si="566"/>
        <v>0</v>
      </c>
      <c r="BB93">
        <f t="shared" si="566"/>
        <v>0</v>
      </c>
      <c r="BC93">
        <f t="shared" si="566"/>
        <v>0</v>
      </c>
      <c r="BD93">
        <f t="shared" si="566"/>
        <v>0</v>
      </c>
      <c r="BE93">
        <f t="shared" si="566"/>
        <v>0</v>
      </c>
      <c r="BF93">
        <f t="shared" si="566"/>
        <v>0</v>
      </c>
      <c r="BG93">
        <f t="shared" si="566"/>
        <v>0</v>
      </c>
      <c r="BH93">
        <f t="shared" si="566"/>
        <v>0</v>
      </c>
      <c r="BI93">
        <f t="shared" si="566"/>
        <v>0</v>
      </c>
      <c r="BJ93">
        <f t="shared" si="566"/>
        <v>0</v>
      </c>
      <c r="BK93">
        <f t="shared" si="566"/>
        <v>0</v>
      </c>
      <c r="BL93">
        <f t="shared" si="566"/>
        <v>0</v>
      </c>
      <c r="BM93">
        <f t="shared" si="566"/>
        <v>0</v>
      </c>
      <c r="BN93">
        <f t="shared" si="566"/>
        <v>0</v>
      </c>
      <c r="BO93">
        <f t="shared" si="566"/>
        <v>0</v>
      </c>
      <c r="BP93">
        <f t="shared" si="566"/>
        <v>0</v>
      </c>
      <c r="BQ93">
        <f t="shared" si="566"/>
        <v>0</v>
      </c>
      <c r="BR93">
        <f t="shared" si="566"/>
        <v>0</v>
      </c>
      <c r="BS93">
        <f t="shared" si="566"/>
        <v>0</v>
      </c>
      <c r="BT93">
        <f t="shared" si="566"/>
        <v>0</v>
      </c>
      <c r="BU93">
        <f t="shared" si="566"/>
        <v>0</v>
      </c>
      <c r="BV93">
        <f t="shared" ref="BV93:EG93" si="567">BV$9*BV227</f>
        <v>0</v>
      </c>
      <c r="BW93">
        <f t="shared" si="567"/>
        <v>0</v>
      </c>
      <c r="BX93">
        <f t="shared" si="567"/>
        <v>0</v>
      </c>
      <c r="BY93">
        <f t="shared" si="567"/>
        <v>0</v>
      </c>
      <c r="BZ93">
        <f t="shared" si="567"/>
        <v>0</v>
      </c>
      <c r="CA93">
        <f t="shared" si="567"/>
        <v>0</v>
      </c>
      <c r="CB93">
        <f t="shared" si="567"/>
        <v>0</v>
      </c>
      <c r="CC93">
        <f t="shared" si="567"/>
        <v>0</v>
      </c>
      <c r="CD93">
        <f t="shared" si="567"/>
        <v>0</v>
      </c>
      <c r="CE93">
        <f t="shared" si="567"/>
        <v>0</v>
      </c>
      <c r="CF93">
        <f t="shared" si="567"/>
        <v>0</v>
      </c>
      <c r="CG93">
        <f t="shared" si="567"/>
        <v>0</v>
      </c>
      <c r="CH93">
        <f t="shared" si="567"/>
        <v>0</v>
      </c>
      <c r="CI93">
        <f t="shared" si="567"/>
        <v>0</v>
      </c>
      <c r="CJ93">
        <f t="shared" si="567"/>
        <v>0</v>
      </c>
      <c r="CK93">
        <f t="shared" si="567"/>
        <v>0</v>
      </c>
      <c r="CL93">
        <f t="shared" si="567"/>
        <v>0</v>
      </c>
      <c r="CM93">
        <f t="shared" si="567"/>
        <v>0</v>
      </c>
      <c r="CN93">
        <f t="shared" si="567"/>
        <v>0</v>
      </c>
      <c r="CO93">
        <f t="shared" si="567"/>
        <v>0</v>
      </c>
      <c r="CP93">
        <f t="shared" si="567"/>
        <v>0</v>
      </c>
      <c r="CQ93">
        <f t="shared" si="567"/>
        <v>0</v>
      </c>
      <c r="CR93">
        <f t="shared" si="567"/>
        <v>0</v>
      </c>
      <c r="CS93">
        <f t="shared" si="567"/>
        <v>0</v>
      </c>
      <c r="CT93">
        <f t="shared" si="567"/>
        <v>0</v>
      </c>
      <c r="CU93">
        <f t="shared" si="567"/>
        <v>0</v>
      </c>
      <c r="CV93">
        <f t="shared" si="567"/>
        <v>0</v>
      </c>
      <c r="CW93">
        <f t="shared" si="567"/>
        <v>0</v>
      </c>
      <c r="CX93">
        <f t="shared" si="567"/>
        <v>0</v>
      </c>
      <c r="CY93">
        <f t="shared" si="567"/>
        <v>0</v>
      </c>
      <c r="CZ93">
        <f t="shared" si="567"/>
        <v>0</v>
      </c>
      <c r="DA93">
        <f t="shared" si="567"/>
        <v>0</v>
      </c>
      <c r="DB93">
        <f t="shared" si="567"/>
        <v>0</v>
      </c>
      <c r="DC93">
        <f t="shared" si="567"/>
        <v>0</v>
      </c>
      <c r="DD93">
        <f t="shared" si="567"/>
        <v>0</v>
      </c>
      <c r="DE93">
        <f t="shared" si="567"/>
        <v>0</v>
      </c>
      <c r="DF93">
        <f t="shared" si="567"/>
        <v>0</v>
      </c>
      <c r="DG93">
        <f t="shared" si="567"/>
        <v>0</v>
      </c>
      <c r="DH93">
        <f t="shared" si="567"/>
        <v>0</v>
      </c>
      <c r="DI93">
        <f t="shared" si="567"/>
        <v>0</v>
      </c>
      <c r="DJ93">
        <f t="shared" si="567"/>
        <v>0</v>
      </c>
      <c r="DK93">
        <f t="shared" si="567"/>
        <v>0</v>
      </c>
      <c r="DL93">
        <f t="shared" si="567"/>
        <v>0</v>
      </c>
      <c r="DM93">
        <f t="shared" si="567"/>
        <v>0</v>
      </c>
      <c r="DN93">
        <f t="shared" si="567"/>
        <v>0</v>
      </c>
      <c r="DO93">
        <f t="shared" si="567"/>
        <v>0</v>
      </c>
      <c r="DP93">
        <f t="shared" si="567"/>
        <v>0</v>
      </c>
      <c r="DQ93">
        <f t="shared" si="567"/>
        <v>0</v>
      </c>
      <c r="DR93">
        <f t="shared" si="567"/>
        <v>0</v>
      </c>
      <c r="DS93">
        <f t="shared" si="567"/>
        <v>0</v>
      </c>
      <c r="DT93">
        <f t="shared" si="567"/>
        <v>0</v>
      </c>
      <c r="DU93">
        <f t="shared" si="567"/>
        <v>0</v>
      </c>
      <c r="DV93">
        <f t="shared" si="567"/>
        <v>0</v>
      </c>
      <c r="DW93">
        <f t="shared" si="567"/>
        <v>0</v>
      </c>
      <c r="DX93">
        <f t="shared" si="567"/>
        <v>0</v>
      </c>
      <c r="DY93">
        <f t="shared" si="567"/>
        <v>0</v>
      </c>
      <c r="DZ93">
        <f t="shared" si="567"/>
        <v>0</v>
      </c>
      <c r="EA93">
        <f t="shared" si="567"/>
        <v>0</v>
      </c>
      <c r="EB93">
        <f t="shared" si="567"/>
        <v>0</v>
      </c>
      <c r="EC93">
        <f t="shared" si="567"/>
        <v>0</v>
      </c>
      <c r="ED93">
        <f t="shared" si="567"/>
        <v>0</v>
      </c>
      <c r="EE93">
        <f t="shared" si="567"/>
        <v>0</v>
      </c>
      <c r="EF93">
        <f t="shared" si="567"/>
        <v>0</v>
      </c>
      <c r="EG93">
        <f t="shared" si="567"/>
        <v>0</v>
      </c>
      <c r="EH93">
        <f t="shared" ref="EH93:GS93" si="568">EH$9*EH227</f>
        <v>0</v>
      </c>
      <c r="EI93">
        <f t="shared" si="568"/>
        <v>0</v>
      </c>
      <c r="EJ93">
        <f t="shared" si="568"/>
        <v>0</v>
      </c>
      <c r="EK93">
        <f t="shared" si="568"/>
        <v>0</v>
      </c>
      <c r="EL93">
        <f t="shared" si="568"/>
        <v>0</v>
      </c>
      <c r="EM93">
        <f t="shared" si="568"/>
        <v>0</v>
      </c>
      <c r="EN93">
        <f t="shared" si="568"/>
        <v>0</v>
      </c>
      <c r="EO93">
        <f t="shared" si="568"/>
        <v>0</v>
      </c>
      <c r="EP93">
        <f t="shared" si="568"/>
        <v>0</v>
      </c>
      <c r="EQ93">
        <f t="shared" si="568"/>
        <v>0</v>
      </c>
      <c r="ER93">
        <f t="shared" si="568"/>
        <v>0</v>
      </c>
      <c r="ES93">
        <f t="shared" si="568"/>
        <v>0</v>
      </c>
      <c r="ET93">
        <f t="shared" si="568"/>
        <v>0</v>
      </c>
      <c r="EU93">
        <f t="shared" si="568"/>
        <v>0</v>
      </c>
      <c r="EV93">
        <f t="shared" si="568"/>
        <v>0</v>
      </c>
      <c r="EW93">
        <f t="shared" si="568"/>
        <v>0</v>
      </c>
      <c r="EX93">
        <f t="shared" si="568"/>
        <v>0</v>
      </c>
      <c r="EY93">
        <f t="shared" si="568"/>
        <v>0</v>
      </c>
      <c r="EZ93">
        <f t="shared" si="568"/>
        <v>0</v>
      </c>
      <c r="FA93">
        <f t="shared" si="568"/>
        <v>0</v>
      </c>
      <c r="FB93">
        <f t="shared" si="568"/>
        <v>0</v>
      </c>
      <c r="FC93">
        <f t="shared" si="568"/>
        <v>0</v>
      </c>
      <c r="FD93">
        <f t="shared" si="568"/>
        <v>0</v>
      </c>
      <c r="FE93">
        <f t="shared" si="568"/>
        <v>0</v>
      </c>
      <c r="FF93">
        <f t="shared" si="568"/>
        <v>0</v>
      </c>
      <c r="FG93">
        <f t="shared" si="568"/>
        <v>0</v>
      </c>
      <c r="FH93">
        <f t="shared" si="568"/>
        <v>0</v>
      </c>
      <c r="FI93">
        <f t="shared" si="568"/>
        <v>0</v>
      </c>
      <c r="FJ93">
        <f t="shared" si="568"/>
        <v>0</v>
      </c>
      <c r="FK93">
        <f t="shared" si="568"/>
        <v>0</v>
      </c>
      <c r="FL93">
        <f t="shared" si="568"/>
        <v>0</v>
      </c>
      <c r="FM93">
        <f t="shared" si="568"/>
        <v>0</v>
      </c>
      <c r="FN93">
        <f t="shared" si="568"/>
        <v>0</v>
      </c>
      <c r="FO93">
        <f t="shared" si="568"/>
        <v>0</v>
      </c>
      <c r="FP93">
        <f t="shared" si="568"/>
        <v>0</v>
      </c>
      <c r="FQ93">
        <f t="shared" si="568"/>
        <v>0</v>
      </c>
      <c r="FR93">
        <f t="shared" si="568"/>
        <v>0</v>
      </c>
      <c r="FS93">
        <f t="shared" si="568"/>
        <v>0</v>
      </c>
      <c r="FT93">
        <f t="shared" si="568"/>
        <v>0</v>
      </c>
      <c r="FU93">
        <f t="shared" si="568"/>
        <v>0</v>
      </c>
      <c r="FV93">
        <f t="shared" si="568"/>
        <v>0</v>
      </c>
      <c r="FW93">
        <f t="shared" si="568"/>
        <v>0</v>
      </c>
      <c r="FX93">
        <f t="shared" si="568"/>
        <v>0</v>
      </c>
      <c r="FY93">
        <f t="shared" si="568"/>
        <v>0</v>
      </c>
      <c r="FZ93">
        <f t="shared" si="568"/>
        <v>0</v>
      </c>
      <c r="GA93">
        <f t="shared" si="568"/>
        <v>0</v>
      </c>
      <c r="GB93">
        <f t="shared" si="568"/>
        <v>0</v>
      </c>
      <c r="GC93">
        <f t="shared" si="568"/>
        <v>0</v>
      </c>
      <c r="GD93">
        <f t="shared" si="568"/>
        <v>0</v>
      </c>
      <c r="GE93">
        <f t="shared" si="568"/>
        <v>0</v>
      </c>
      <c r="GF93">
        <f t="shared" si="568"/>
        <v>0</v>
      </c>
      <c r="GG93">
        <f t="shared" si="568"/>
        <v>0</v>
      </c>
      <c r="GH93">
        <f t="shared" si="568"/>
        <v>0</v>
      </c>
      <c r="GI93">
        <f t="shared" si="568"/>
        <v>0</v>
      </c>
      <c r="GJ93">
        <f t="shared" si="568"/>
        <v>0</v>
      </c>
      <c r="GK93">
        <f t="shared" si="568"/>
        <v>0</v>
      </c>
      <c r="GL93">
        <f t="shared" si="568"/>
        <v>0</v>
      </c>
      <c r="GM93">
        <f t="shared" si="568"/>
        <v>0</v>
      </c>
      <c r="GN93">
        <f t="shared" si="568"/>
        <v>0</v>
      </c>
      <c r="GO93">
        <f t="shared" si="568"/>
        <v>0</v>
      </c>
      <c r="GP93">
        <f t="shared" si="568"/>
        <v>0</v>
      </c>
      <c r="GQ93">
        <f t="shared" si="568"/>
        <v>0</v>
      </c>
      <c r="GR93">
        <f t="shared" si="568"/>
        <v>0</v>
      </c>
      <c r="GS93">
        <f t="shared" si="568"/>
        <v>0</v>
      </c>
      <c r="GT93">
        <f t="shared" ref="GT93:JE93" si="569">GT$9*GT227</f>
        <v>0</v>
      </c>
      <c r="GU93">
        <f t="shared" si="569"/>
        <v>0</v>
      </c>
      <c r="GV93">
        <f t="shared" si="569"/>
        <v>0</v>
      </c>
      <c r="GW93">
        <f t="shared" si="569"/>
        <v>0</v>
      </c>
      <c r="GX93">
        <f t="shared" si="569"/>
        <v>0</v>
      </c>
      <c r="GY93">
        <f t="shared" si="569"/>
        <v>0</v>
      </c>
      <c r="GZ93">
        <f t="shared" si="569"/>
        <v>0</v>
      </c>
      <c r="HA93">
        <f t="shared" si="569"/>
        <v>0</v>
      </c>
      <c r="HB93">
        <f t="shared" si="569"/>
        <v>0</v>
      </c>
      <c r="HC93">
        <f t="shared" si="569"/>
        <v>0</v>
      </c>
      <c r="HD93">
        <f t="shared" si="569"/>
        <v>0</v>
      </c>
      <c r="HE93">
        <f t="shared" si="569"/>
        <v>0</v>
      </c>
      <c r="HF93">
        <f t="shared" si="569"/>
        <v>0</v>
      </c>
      <c r="HG93">
        <f t="shared" si="569"/>
        <v>0</v>
      </c>
      <c r="HH93">
        <f t="shared" si="569"/>
        <v>0</v>
      </c>
      <c r="HI93">
        <f t="shared" si="569"/>
        <v>0</v>
      </c>
      <c r="HJ93">
        <f t="shared" si="569"/>
        <v>0</v>
      </c>
      <c r="HK93">
        <f t="shared" si="569"/>
        <v>0</v>
      </c>
      <c r="HL93">
        <f t="shared" si="569"/>
        <v>0</v>
      </c>
      <c r="HM93">
        <f t="shared" si="569"/>
        <v>0</v>
      </c>
      <c r="HN93">
        <f t="shared" si="569"/>
        <v>0</v>
      </c>
      <c r="HO93">
        <f t="shared" si="569"/>
        <v>0</v>
      </c>
      <c r="HP93">
        <f t="shared" si="569"/>
        <v>0</v>
      </c>
      <c r="HQ93">
        <f t="shared" si="569"/>
        <v>0</v>
      </c>
      <c r="HR93">
        <f t="shared" si="569"/>
        <v>0</v>
      </c>
      <c r="HS93">
        <f t="shared" si="569"/>
        <v>0</v>
      </c>
      <c r="HT93">
        <f t="shared" si="569"/>
        <v>0</v>
      </c>
      <c r="HU93">
        <f t="shared" si="569"/>
        <v>0</v>
      </c>
      <c r="HV93">
        <f t="shared" si="569"/>
        <v>0</v>
      </c>
      <c r="HW93">
        <f t="shared" si="569"/>
        <v>0</v>
      </c>
      <c r="HX93">
        <f t="shared" si="569"/>
        <v>0</v>
      </c>
      <c r="HY93">
        <f t="shared" si="569"/>
        <v>0</v>
      </c>
      <c r="HZ93">
        <f t="shared" si="569"/>
        <v>0</v>
      </c>
      <c r="IA93">
        <f t="shared" si="569"/>
        <v>0</v>
      </c>
      <c r="IB93">
        <f t="shared" si="569"/>
        <v>0</v>
      </c>
      <c r="IC93">
        <f t="shared" si="569"/>
        <v>0</v>
      </c>
      <c r="ID93">
        <f t="shared" si="569"/>
        <v>0</v>
      </c>
      <c r="IE93">
        <f t="shared" si="569"/>
        <v>0</v>
      </c>
      <c r="IF93">
        <f t="shared" si="569"/>
        <v>0</v>
      </c>
      <c r="IG93">
        <f t="shared" si="569"/>
        <v>0</v>
      </c>
      <c r="IH93">
        <f t="shared" si="569"/>
        <v>0</v>
      </c>
      <c r="II93">
        <f t="shared" si="569"/>
        <v>0</v>
      </c>
      <c r="IJ93">
        <f t="shared" si="569"/>
        <v>0</v>
      </c>
      <c r="IK93">
        <f t="shared" si="569"/>
        <v>0</v>
      </c>
      <c r="IL93">
        <f t="shared" si="569"/>
        <v>0</v>
      </c>
      <c r="IM93">
        <f t="shared" si="569"/>
        <v>0</v>
      </c>
      <c r="IN93">
        <f t="shared" si="569"/>
        <v>0</v>
      </c>
      <c r="IO93">
        <f t="shared" si="569"/>
        <v>0</v>
      </c>
      <c r="IP93">
        <f t="shared" si="569"/>
        <v>0</v>
      </c>
      <c r="IQ93">
        <f t="shared" si="569"/>
        <v>0</v>
      </c>
      <c r="IR93">
        <f t="shared" si="569"/>
        <v>0</v>
      </c>
      <c r="IS93">
        <f t="shared" si="569"/>
        <v>0</v>
      </c>
      <c r="IT93">
        <f t="shared" si="569"/>
        <v>0</v>
      </c>
      <c r="IU93">
        <f t="shared" si="569"/>
        <v>0</v>
      </c>
      <c r="IV93">
        <f t="shared" si="569"/>
        <v>0</v>
      </c>
      <c r="IW93">
        <f t="shared" si="569"/>
        <v>0</v>
      </c>
      <c r="IX93">
        <f t="shared" si="569"/>
        <v>0</v>
      </c>
      <c r="IY93">
        <f t="shared" si="569"/>
        <v>0</v>
      </c>
      <c r="IZ93">
        <f t="shared" si="569"/>
        <v>0</v>
      </c>
      <c r="JA93">
        <f t="shared" si="569"/>
        <v>0</v>
      </c>
      <c r="JB93">
        <f t="shared" si="569"/>
        <v>0</v>
      </c>
      <c r="JC93">
        <f t="shared" si="569"/>
        <v>0</v>
      </c>
      <c r="JD93">
        <f t="shared" si="569"/>
        <v>0</v>
      </c>
      <c r="JE93">
        <f t="shared" si="569"/>
        <v>0</v>
      </c>
      <c r="JF93">
        <f t="shared" ref="JF93:LQ93" si="570">JF$9*JF227</f>
        <v>0</v>
      </c>
      <c r="JG93">
        <f t="shared" si="570"/>
        <v>0</v>
      </c>
      <c r="JH93">
        <f t="shared" si="570"/>
        <v>0</v>
      </c>
      <c r="JI93">
        <f t="shared" si="570"/>
        <v>0</v>
      </c>
      <c r="JJ93">
        <f t="shared" si="570"/>
        <v>0</v>
      </c>
      <c r="JK93">
        <f t="shared" si="570"/>
        <v>0</v>
      </c>
      <c r="JL93">
        <f t="shared" si="570"/>
        <v>0</v>
      </c>
      <c r="JM93">
        <f t="shared" si="570"/>
        <v>0</v>
      </c>
      <c r="JN93">
        <f t="shared" si="570"/>
        <v>0</v>
      </c>
      <c r="JO93">
        <f t="shared" si="570"/>
        <v>0</v>
      </c>
      <c r="JP93">
        <f t="shared" si="570"/>
        <v>0</v>
      </c>
      <c r="JQ93">
        <f t="shared" si="570"/>
        <v>0</v>
      </c>
      <c r="JR93">
        <f t="shared" si="570"/>
        <v>0</v>
      </c>
      <c r="JS93">
        <f t="shared" si="570"/>
        <v>0</v>
      </c>
      <c r="JT93">
        <f t="shared" si="570"/>
        <v>0</v>
      </c>
      <c r="JU93">
        <f t="shared" si="570"/>
        <v>0</v>
      </c>
      <c r="JV93">
        <f t="shared" si="570"/>
        <v>0</v>
      </c>
      <c r="JW93">
        <f t="shared" si="570"/>
        <v>0</v>
      </c>
      <c r="JX93">
        <f t="shared" si="570"/>
        <v>0</v>
      </c>
      <c r="JY93">
        <f t="shared" si="570"/>
        <v>0</v>
      </c>
      <c r="JZ93">
        <f t="shared" si="570"/>
        <v>0</v>
      </c>
      <c r="KA93">
        <f t="shared" si="570"/>
        <v>0</v>
      </c>
      <c r="KB93">
        <f t="shared" si="570"/>
        <v>0</v>
      </c>
      <c r="KC93">
        <f t="shared" si="570"/>
        <v>0</v>
      </c>
      <c r="KD93">
        <f t="shared" si="570"/>
        <v>0</v>
      </c>
      <c r="KE93">
        <f t="shared" si="570"/>
        <v>0</v>
      </c>
      <c r="KF93">
        <f t="shared" si="570"/>
        <v>0</v>
      </c>
      <c r="KG93">
        <f t="shared" si="570"/>
        <v>0</v>
      </c>
      <c r="KH93">
        <f t="shared" si="570"/>
        <v>0</v>
      </c>
      <c r="KI93">
        <f t="shared" si="570"/>
        <v>0</v>
      </c>
      <c r="KJ93">
        <f t="shared" si="570"/>
        <v>0</v>
      </c>
      <c r="KK93">
        <f t="shared" si="570"/>
        <v>0</v>
      </c>
      <c r="KL93">
        <f t="shared" si="570"/>
        <v>0</v>
      </c>
      <c r="KM93">
        <f t="shared" si="570"/>
        <v>0</v>
      </c>
      <c r="KN93">
        <f t="shared" si="570"/>
        <v>0</v>
      </c>
      <c r="KO93">
        <f t="shared" si="570"/>
        <v>0</v>
      </c>
      <c r="KP93">
        <f t="shared" si="570"/>
        <v>0</v>
      </c>
      <c r="KQ93">
        <f t="shared" si="570"/>
        <v>0</v>
      </c>
      <c r="KR93">
        <f t="shared" si="570"/>
        <v>0</v>
      </c>
      <c r="KS93">
        <f t="shared" si="570"/>
        <v>0</v>
      </c>
      <c r="KT93">
        <f t="shared" si="570"/>
        <v>0</v>
      </c>
      <c r="KU93">
        <f t="shared" si="570"/>
        <v>0</v>
      </c>
      <c r="KV93">
        <f t="shared" si="570"/>
        <v>0</v>
      </c>
      <c r="KW93">
        <f t="shared" si="570"/>
        <v>0</v>
      </c>
      <c r="KX93">
        <f t="shared" si="570"/>
        <v>0</v>
      </c>
      <c r="KY93">
        <f t="shared" si="570"/>
        <v>0</v>
      </c>
      <c r="KZ93">
        <f t="shared" si="570"/>
        <v>0</v>
      </c>
      <c r="LA93">
        <f t="shared" si="570"/>
        <v>0</v>
      </c>
      <c r="LB93">
        <f t="shared" si="570"/>
        <v>0</v>
      </c>
      <c r="LC93">
        <f t="shared" si="570"/>
        <v>0</v>
      </c>
      <c r="LD93">
        <f t="shared" si="570"/>
        <v>0</v>
      </c>
      <c r="LE93">
        <f t="shared" si="570"/>
        <v>0</v>
      </c>
      <c r="LF93">
        <f t="shared" si="570"/>
        <v>0</v>
      </c>
      <c r="LG93">
        <f t="shared" si="570"/>
        <v>0</v>
      </c>
      <c r="LH93">
        <f t="shared" si="570"/>
        <v>0</v>
      </c>
      <c r="LI93">
        <f t="shared" si="570"/>
        <v>0</v>
      </c>
      <c r="LJ93">
        <f t="shared" si="570"/>
        <v>0</v>
      </c>
      <c r="LK93">
        <f t="shared" si="570"/>
        <v>0</v>
      </c>
      <c r="LL93">
        <f t="shared" si="570"/>
        <v>0</v>
      </c>
      <c r="LM93">
        <f t="shared" si="570"/>
        <v>0</v>
      </c>
      <c r="LN93">
        <f t="shared" si="570"/>
        <v>0</v>
      </c>
      <c r="LO93">
        <f t="shared" si="570"/>
        <v>0</v>
      </c>
      <c r="LP93">
        <f t="shared" si="570"/>
        <v>0</v>
      </c>
      <c r="LQ93">
        <f t="shared" si="570"/>
        <v>0</v>
      </c>
      <c r="LR93">
        <f t="shared" ref="LR93:OD93" si="571">LR$9*LR227</f>
        <v>0</v>
      </c>
      <c r="LS93">
        <f t="shared" si="571"/>
        <v>0</v>
      </c>
      <c r="LT93">
        <f t="shared" si="571"/>
        <v>0</v>
      </c>
      <c r="LU93">
        <f t="shared" si="571"/>
        <v>0</v>
      </c>
      <c r="LV93">
        <f t="shared" si="571"/>
        <v>0</v>
      </c>
      <c r="LW93">
        <f t="shared" si="571"/>
        <v>0</v>
      </c>
      <c r="LX93">
        <f t="shared" si="571"/>
        <v>0</v>
      </c>
      <c r="LY93">
        <f t="shared" si="571"/>
        <v>0</v>
      </c>
      <c r="LZ93">
        <f t="shared" si="571"/>
        <v>0</v>
      </c>
      <c r="MA93">
        <f t="shared" si="571"/>
        <v>0</v>
      </c>
      <c r="MB93">
        <f t="shared" si="571"/>
        <v>0</v>
      </c>
      <c r="MC93">
        <f t="shared" si="571"/>
        <v>0</v>
      </c>
      <c r="MD93">
        <f t="shared" si="571"/>
        <v>0</v>
      </c>
      <c r="ME93">
        <f t="shared" si="571"/>
        <v>0</v>
      </c>
      <c r="MF93">
        <f t="shared" si="571"/>
        <v>0</v>
      </c>
      <c r="MG93">
        <f t="shared" si="571"/>
        <v>0</v>
      </c>
      <c r="MH93">
        <f t="shared" si="571"/>
        <v>0</v>
      </c>
      <c r="MI93">
        <f t="shared" si="571"/>
        <v>0</v>
      </c>
      <c r="MJ93">
        <f t="shared" si="571"/>
        <v>0</v>
      </c>
      <c r="MK93">
        <f t="shared" si="571"/>
        <v>0</v>
      </c>
      <c r="ML93">
        <f t="shared" si="571"/>
        <v>0</v>
      </c>
      <c r="MM93">
        <f t="shared" si="571"/>
        <v>0</v>
      </c>
      <c r="MN93">
        <f t="shared" si="571"/>
        <v>0</v>
      </c>
      <c r="MO93">
        <f t="shared" si="571"/>
        <v>0</v>
      </c>
      <c r="MP93">
        <f t="shared" si="571"/>
        <v>0</v>
      </c>
      <c r="MQ93">
        <f t="shared" si="571"/>
        <v>0</v>
      </c>
      <c r="MR93">
        <f t="shared" si="571"/>
        <v>0</v>
      </c>
      <c r="MS93">
        <f t="shared" si="571"/>
        <v>0</v>
      </c>
      <c r="MT93">
        <f t="shared" si="571"/>
        <v>0</v>
      </c>
      <c r="MU93">
        <f t="shared" si="571"/>
        <v>0</v>
      </c>
      <c r="MV93">
        <f t="shared" si="571"/>
        <v>0</v>
      </c>
      <c r="MW93">
        <f t="shared" si="571"/>
        <v>0</v>
      </c>
      <c r="MX93">
        <f t="shared" si="571"/>
        <v>0</v>
      </c>
      <c r="MY93">
        <f t="shared" si="571"/>
        <v>0</v>
      </c>
      <c r="MZ93">
        <f t="shared" si="571"/>
        <v>0</v>
      </c>
      <c r="NA93">
        <f t="shared" si="571"/>
        <v>0</v>
      </c>
      <c r="NB93">
        <f t="shared" si="571"/>
        <v>0</v>
      </c>
      <c r="NC93">
        <f t="shared" si="571"/>
        <v>0</v>
      </c>
      <c r="ND93">
        <f t="shared" si="571"/>
        <v>0</v>
      </c>
      <c r="NE93">
        <f t="shared" si="571"/>
        <v>0</v>
      </c>
      <c r="NF93">
        <f t="shared" si="571"/>
        <v>0</v>
      </c>
      <c r="NG93">
        <f t="shared" si="571"/>
        <v>0</v>
      </c>
      <c r="NH93">
        <f t="shared" si="571"/>
        <v>0</v>
      </c>
      <c r="NI93">
        <f t="shared" si="571"/>
        <v>0</v>
      </c>
      <c r="NJ93">
        <f t="shared" si="571"/>
        <v>0</v>
      </c>
      <c r="NK93">
        <f t="shared" si="571"/>
        <v>0</v>
      </c>
      <c r="NL93">
        <f t="shared" si="571"/>
        <v>0</v>
      </c>
      <c r="NM93">
        <f t="shared" si="571"/>
        <v>0</v>
      </c>
      <c r="NN93">
        <f t="shared" si="571"/>
        <v>0</v>
      </c>
      <c r="NO93">
        <f t="shared" si="571"/>
        <v>0</v>
      </c>
      <c r="NP93">
        <f t="shared" si="571"/>
        <v>0</v>
      </c>
      <c r="NQ93">
        <f t="shared" si="571"/>
        <v>0</v>
      </c>
      <c r="NR93">
        <f t="shared" si="571"/>
        <v>0</v>
      </c>
      <c r="NS93">
        <f t="shared" si="571"/>
        <v>0</v>
      </c>
      <c r="NT93">
        <f t="shared" si="571"/>
        <v>0</v>
      </c>
      <c r="NU93">
        <f t="shared" si="571"/>
        <v>0</v>
      </c>
      <c r="NV93">
        <f t="shared" si="571"/>
        <v>0</v>
      </c>
      <c r="NW93">
        <f t="shared" si="571"/>
        <v>0</v>
      </c>
      <c r="NX93">
        <f t="shared" si="571"/>
        <v>0</v>
      </c>
      <c r="NY93">
        <f t="shared" si="571"/>
        <v>0</v>
      </c>
      <c r="NZ93">
        <f t="shared" si="571"/>
        <v>0</v>
      </c>
      <c r="OA93">
        <f t="shared" si="571"/>
        <v>0</v>
      </c>
      <c r="OB93">
        <f t="shared" si="571"/>
        <v>0</v>
      </c>
      <c r="OC93">
        <f t="shared" si="571"/>
        <v>0</v>
      </c>
      <c r="OD93">
        <f t="shared" si="571"/>
        <v>0</v>
      </c>
      <c r="OE93">
        <f t="shared" si="522"/>
        <v>0</v>
      </c>
      <c r="OF93">
        <f t="shared" si="522"/>
        <v>0</v>
      </c>
      <c r="OG93">
        <f t="shared" si="522"/>
        <v>0</v>
      </c>
      <c r="OH93">
        <f t="shared" ref="OH93:OS93" si="572">OH$9*OH227</f>
        <v>0</v>
      </c>
      <c r="OI93">
        <f t="shared" si="572"/>
        <v>0</v>
      </c>
      <c r="OJ93">
        <f t="shared" si="572"/>
        <v>0</v>
      </c>
      <c r="OK93">
        <f t="shared" si="572"/>
        <v>0</v>
      </c>
      <c r="OL93">
        <f t="shared" si="572"/>
        <v>0</v>
      </c>
      <c r="OM93">
        <f t="shared" si="572"/>
        <v>0</v>
      </c>
      <c r="ON93">
        <f t="shared" si="572"/>
        <v>0</v>
      </c>
      <c r="OO93">
        <f t="shared" si="572"/>
        <v>0</v>
      </c>
      <c r="OP93">
        <f t="shared" si="572"/>
        <v>0</v>
      </c>
      <c r="OQ93">
        <f t="shared" si="572"/>
        <v>0</v>
      </c>
      <c r="OR93">
        <f t="shared" si="572"/>
        <v>0</v>
      </c>
      <c r="OS93">
        <f t="shared" si="572"/>
        <v>0</v>
      </c>
    </row>
    <row r="94" spans="1:409">
      <c r="A94">
        <f>Rådata_6000!A90</f>
        <v>0</v>
      </c>
      <c r="B94" s="311">
        <f t="shared" si="487"/>
        <v>0</v>
      </c>
      <c r="C94" s="47">
        <f t="shared" si="479"/>
        <v>0</v>
      </c>
      <c r="D94" s="47">
        <f t="shared" si="479"/>
        <v>0</v>
      </c>
      <c r="E94" s="47">
        <f t="shared" si="479"/>
        <v>0</v>
      </c>
      <c r="F94" s="47">
        <f t="shared" si="479"/>
        <v>0</v>
      </c>
      <c r="G94" s="47">
        <f t="shared" si="479"/>
        <v>0</v>
      </c>
      <c r="H94" s="47">
        <f t="shared" si="479"/>
        <v>0</v>
      </c>
      <c r="I94" s="312">
        <f t="shared" si="479"/>
        <v>0</v>
      </c>
      <c r="J94">
        <f t="shared" ref="J94:BU94" si="573">J$9*J228</f>
        <v>0</v>
      </c>
      <c r="K94">
        <f t="shared" si="573"/>
        <v>0</v>
      </c>
      <c r="L94">
        <f t="shared" si="573"/>
        <v>0</v>
      </c>
      <c r="M94">
        <f t="shared" si="573"/>
        <v>0</v>
      </c>
      <c r="N94">
        <f t="shared" si="573"/>
        <v>0</v>
      </c>
      <c r="O94">
        <f t="shared" si="573"/>
        <v>0</v>
      </c>
      <c r="P94">
        <f t="shared" si="573"/>
        <v>0</v>
      </c>
      <c r="Q94">
        <f t="shared" si="573"/>
        <v>0</v>
      </c>
      <c r="R94">
        <f t="shared" si="573"/>
        <v>0</v>
      </c>
      <c r="S94">
        <f t="shared" si="573"/>
        <v>0</v>
      </c>
      <c r="T94">
        <f t="shared" si="573"/>
        <v>0</v>
      </c>
      <c r="U94">
        <f t="shared" si="573"/>
        <v>0</v>
      </c>
      <c r="V94">
        <f t="shared" si="573"/>
        <v>0</v>
      </c>
      <c r="W94">
        <f t="shared" si="573"/>
        <v>0</v>
      </c>
      <c r="X94">
        <f t="shared" si="573"/>
        <v>0</v>
      </c>
      <c r="Y94">
        <f t="shared" si="573"/>
        <v>0</v>
      </c>
      <c r="Z94">
        <f t="shared" si="573"/>
        <v>0</v>
      </c>
      <c r="AA94">
        <f t="shared" si="573"/>
        <v>0</v>
      </c>
      <c r="AB94">
        <f t="shared" si="573"/>
        <v>0</v>
      </c>
      <c r="AC94">
        <f t="shared" si="573"/>
        <v>0</v>
      </c>
      <c r="AD94">
        <f t="shared" si="573"/>
        <v>0</v>
      </c>
      <c r="AE94">
        <f t="shared" si="573"/>
        <v>0</v>
      </c>
      <c r="AF94">
        <f t="shared" si="573"/>
        <v>0</v>
      </c>
      <c r="AG94">
        <f t="shared" si="573"/>
        <v>0</v>
      </c>
      <c r="AH94">
        <f t="shared" si="573"/>
        <v>0</v>
      </c>
      <c r="AI94">
        <f t="shared" si="573"/>
        <v>0</v>
      </c>
      <c r="AJ94">
        <f t="shared" si="573"/>
        <v>0</v>
      </c>
      <c r="AK94">
        <f t="shared" si="573"/>
        <v>0</v>
      </c>
      <c r="AL94">
        <f t="shared" si="573"/>
        <v>0</v>
      </c>
      <c r="AM94">
        <f t="shared" si="573"/>
        <v>0</v>
      </c>
      <c r="AN94">
        <f t="shared" si="573"/>
        <v>0</v>
      </c>
      <c r="AO94">
        <f t="shared" si="573"/>
        <v>0</v>
      </c>
      <c r="AP94">
        <f t="shared" si="573"/>
        <v>0</v>
      </c>
      <c r="AQ94">
        <f t="shared" si="573"/>
        <v>0</v>
      </c>
      <c r="AR94">
        <f t="shared" si="573"/>
        <v>0</v>
      </c>
      <c r="AS94">
        <f t="shared" si="573"/>
        <v>0</v>
      </c>
      <c r="AT94">
        <f t="shared" si="573"/>
        <v>0</v>
      </c>
      <c r="AU94">
        <f t="shared" si="573"/>
        <v>0</v>
      </c>
      <c r="AV94">
        <f t="shared" si="573"/>
        <v>0</v>
      </c>
      <c r="AW94">
        <f t="shared" si="573"/>
        <v>0</v>
      </c>
      <c r="AX94">
        <f t="shared" si="573"/>
        <v>0</v>
      </c>
      <c r="AY94">
        <f t="shared" si="573"/>
        <v>0</v>
      </c>
      <c r="AZ94">
        <f t="shared" si="573"/>
        <v>0</v>
      </c>
      <c r="BA94">
        <f t="shared" si="573"/>
        <v>0</v>
      </c>
      <c r="BB94">
        <f t="shared" si="573"/>
        <v>0</v>
      </c>
      <c r="BC94">
        <f t="shared" si="573"/>
        <v>0</v>
      </c>
      <c r="BD94">
        <f t="shared" si="573"/>
        <v>0</v>
      </c>
      <c r="BE94">
        <f t="shared" si="573"/>
        <v>0</v>
      </c>
      <c r="BF94">
        <f t="shared" si="573"/>
        <v>0</v>
      </c>
      <c r="BG94">
        <f t="shared" si="573"/>
        <v>0</v>
      </c>
      <c r="BH94">
        <f t="shared" si="573"/>
        <v>0</v>
      </c>
      <c r="BI94">
        <f t="shared" si="573"/>
        <v>0</v>
      </c>
      <c r="BJ94">
        <f t="shared" si="573"/>
        <v>0</v>
      </c>
      <c r="BK94">
        <f t="shared" si="573"/>
        <v>0</v>
      </c>
      <c r="BL94">
        <f t="shared" si="573"/>
        <v>0</v>
      </c>
      <c r="BM94">
        <f t="shared" si="573"/>
        <v>0</v>
      </c>
      <c r="BN94">
        <f t="shared" si="573"/>
        <v>0</v>
      </c>
      <c r="BO94">
        <f t="shared" si="573"/>
        <v>0</v>
      </c>
      <c r="BP94">
        <f t="shared" si="573"/>
        <v>0</v>
      </c>
      <c r="BQ94">
        <f t="shared" si="573"/>
        <v>0</v>
      </c>
      <c r="BR94">
        <f t="shared" si="573"/>
        <v>0</v>
      </c>
      <c r="BS94">
        <f t="shared" si="573"/>
        <v>0</v>
      </c>
      <c r="BT94">
        <f t="shared" si="573"/>
        <v>0</v>
      </c>
      <c r="BU94">
        <f t="shared" si="573"/>
        <v>0</v>
      </c>
      <c r="BV94">
        <f t="shared" ref="BV94:EG94" si="574">BV$9*BV228</f>
        <v>0</v>
      </c>
      <c r="BW94">
        <f t="shared" si="574"/>
        <v>0</v>
      </c>
      <c r="BX94">
        <f t="shared" si="574"/>
        <v>0</v>
      </c>
      <c r="BY94">
        <f t="shared" si="574"/>
        <v>0</v>
      </c>
      <c r="BZ94">
        <f t="shared" si="574"/>
        <v>0</v>
      </c>
      <c r="CA94">
        <f t="shared" si="574"/>
        <v>0</v>
      </c>
      <c r="CB94">
        <f t="shared" si="574"/>
        <v>0</v>
      </c>
      <c r="CC94">
        <f t="shared" si="574"/>
        <v>0</v>
      </c>
      <c r="CD94">
        <f t="shared" si="574"/>
        <v>0</v>
      </c>
      <c r="CE94">
        <f t="shared" si="574"/>
        <v>0</v>
      </c>
      <c r="CF94">
        <f t="shared" si="574"/>
        <v>0</v>
      </c>
      <c r="CG94">
        <f t="shared" si="574"/>
        <v>0</v>
      </c>
      <c r="CH94">
        <f t="shared" si="574"/>
        <v>0</v>
      </c>
      <c r="CI94">
        <f t="shared" si="574"/>
        <v>0</v>
      </c>
      <c r="CJ94">
        <f t="shared" si="574"/>
        <v>0</v>
      </c>
      <c r="CK94">
        <f t="shared" si="574"/>
        <v>0</v>
      </c>
      <c r="CL94">
        <f t="shared" si="574"/>
        <v>0</v>
      </c>
      <c r="CM94">
        <f t="shared" si="574"/>
        <v>0</v>
      </c>
      <c r="CN94">
        <f t="shared" si="574"/>
        <v>0</v>
      </c>
      <c r="CO94">
        <f t="shared" si="574"/>
        <v>0</v>
      </c>
      <c r="CP94">
        <f t="shared" si="574"/>
        <v>0</v>
      </c>
      <c r="CQ94">
        <f t="shared" si="574"/>
        <v>0</v>
      </c>
      <c r="CR94">
        <f t="shared" si="574"/>
        <v>0</v>
      </c>
      <c r="CS94">
        <f t="shared" si="574"/>
        <v>0</v>
      </c>
      <c r="CT94">
        <f t="shared" si="574"/>
        <v>0</v>
      </c>
      <c r="CU94">
        <f t="shared" si="574"/>
        <v>0</v>
      </c>
      <c r="CV94">
        <f t="shared" si="574"/>
        <v>0</v>
      </c>
      <c r="CW94">
        <f t="shared" si="574"/>
        <v>0</v>
      </c>
      <c r="CX94">
        <f t="shared" si="574"/>
        <v>0</v>
      </c>
      <c r="CY94">
        <f t="shared" si="574"/>
        <v>0</v>
      </c>
      <c r="CZ94">
        <f t="shared" si="574"/>
        <v>0</v>
      </c>
      <c r="DA94">
        <f t="shared" si="574"/>
        <v>0</v>
      </c>
      <c r="DB94">
        <f t="shared" si="574"/>
        <v>0</v>
      </c>
      <c r="DC94">
        <f t="shared" si="574"/>
        <v>0</v>
      </c>
      <c r="DD94">
        <f t="shared" si="574"/>
        <v>0</v>
      </c>
      <c r="DE94">
        <f t="shared" si="574"/>
        <v>0</v>
      </c>
      <c r="DF94">
        <f t="shared" si="574"/>
        <v>0</v>
      </c>
      <c r="DG94">
        <f t="shared" si="574"/>
        <v>0</v>
      </c>
      <c r="DH94">
        <f t="shared" si="574"/>
        <v>0</v>
      </c>
      <c r="DI94">
        <f t="shared" si="574"/>
        <v>0</v>
      </c>
      <c r="DJ94">
        <f t="shared" si="574"/>
        <v>0</v>
      </c>
      <c r="DK94">
        <f t="shared" si="574"/>
        <v>0</v>
      </c>
      <c r="DL94">
        <f t="shared" si="574"/>
        <v>0</v>
      </c>
      <c r="DM94">
        <f t="shared" si="574"/>
        <v>0</v>
      </c>
      <c r="DN94">
        <f t="shared" si="574"/>
        <v>0</v>
      </c>
      <c r="DO94">
        <f t="shared" si="574"/>
        <v>0</v>
      </c>
      <c r="DP94">
        <f t="shared" si="574"/>
        <v>0</v>
      </c>
      <c r="DQ94">
        <f t="shared" si="574"/>
        <v>0</v>
      </c>
      <c r="DR94">
        <f t="shared" si="574"/>
        <v>0</v>
      </c>
      <c r="DS94">
        <f t="shared" si="574"/>
        <v>0</v>
      </c>
      <c r="DT94">
        <f t="shared" si="574"/>
        <v>0</v>
      </c>
      <c r="DU94">
        <f t="shared" si="574"/>
        <v>0</v>
      </c>
      <c r="DV94">
        <f t="shared" si="574"/>
        <v>0</v>
      </c>
      <c r="DW94">
        <f t="shared" si="574"/>
        <v>0</v>
      </c>
      <c r="DX94">
        <f t="shared" si="574"/>
        <v>0</v>
      </c>
      <c r="DY94">
        <f t="shared" si="574"/>
        <v>0</v>
      </c>
      <c r="DZ94">
        <f t="shared" si="574"/>
        <v>0</v>
      </c>
      <c r="EA94">
        <f t="shared" si="574"/>
        <v>0</v>
      </c>
      <c r="EB94">
        <f t="shared" si="574"/>
        <v>0</v>
      </c>
      <c r="EC94">
        <f t="shared" si="574"/>
        <v>0</v>
      </c>
      <c r="ED94">
        <f t="shared" si="574"/>
        <v>0</v>
      </c>
      <c r="EE94">
        <f t="shared" si="574"/>
        <v>0</v>
      </c>
      <c r="EF94">
        <f t="shared" si="574"/>
        <v>0</v>
      </c>
      <c r="EG94">
        <f t="shared" si="574"/>
        <v>0</v>
      </c>
      <c r="EH94">
        <f t="shared" ref="EH94:GS94" si="575">EH$9*EH228</f>
        <v>0</v>
      </c>
      <c r="EI94">
        <f t="shared" si="575"/>
        <v>0</v>
      </c>
      <c r="EJ94">
        <f t="shared" si="575"/>
        <v>0</v>
      </c>
      <c r="EK94">
        <f t="shared" si="575"/>
        <v>0</v>
      </c>
      <c r="EL94">
        <f t="shared" si="575"/>
        <v>0</v>
      </c>
      <c r="EM94">
        <f t="shared" si="575"/>
        <v>0</v>
      </c>
      <c r="EN94">
        <f t="shared" si="575"/>
        <v>0</v>
      </c>
      <c r="EO94">
        <f t="shared" si="575"/>
        <v>0</v>
      </c>
      <c r="EP94">
        <f t="shared" si="575"/>
        <v>0</v>
      </c>
      <c r="EQ94">
        <f t="shared" si="575"/>
        <v>0</v>
      </c>
      <c r="ER94">
        <f t="shared" si="575"/>
        <v>0</v>
      </c>
      <c r="ES94">
        <f t="shared" si="575"/>
        <v>0</v>
      </c>
      <c r="ET94">
        <f t="shared" si="575"/>
        <v>0</v>
      </c>
      <c r="EU94">
        <f t="shared" si="575"/>
        <v>0</v>
      </c>
      <c r="EV94">
        <f t="shared" si="575"/>
        <v>0</v>
      </c>
      <c r="EW94">
        <f t="shared" si="575"/>
        <v>0</v>
      </c>
      <c r="EX94">
        <f t="shared" si="575"/>
        <v>0</v>
      </c>
      <c r="EY94">
        <f t="shared" si="575"/>
        <v>0</v>
      </c>
      <c r="EZ94">
        <f t="shared" si="575"/>
        <v>0</v>
      </c>
      <c r="FA94">
        <f t="shared" si="575"/>
        <v>0</v>
      </c>
      <c r="FB94">
        <f t="shared" si="575"/>
        <v>0</v>
      </c>
      <c r="FC94">
        <f t="shared" si="575"/>
        <v>0</v>
      </c>
      <c r="FD94">
        <f t="shared" si="575"/>
        <v>0</v>
      </c>
      <c r="FE94">
        <f t="shared" si="575"/>
        <v>0</v>
      </c>
      <c r="FF94">
        <f t="shared" si="575"/>
        <v>0</v>
      </c>
      <c r="FG94">
        <f t="shared" si="575"/>
        <v>0</v>
      </c>
      <c r="FH94">
        <f t="shared" si="575"/>
        <v>0</v>
      </c>
      <c r="FI94">
        <f t="shared" si="575"/>
        <v>0</v>
      </c>
      <c r="FJ94">
        <f t="shared" si="575"/>
        <v>0</v>
      </c>
      <c r="FK94">
        <f t="shared" si="575"/>
        <v>0</v>
      </c>
      <c r="FL94">
        <f t="shared" si="575"/>
        <v>0</v>
      </c>
      <c r="FM94">
        <f t="shared" si="575"/>
        <v>0</v>
      </c>
      <c r="FN94">
        <f t="shared" si="575"/>
        <v>0</v>
      </c>
      <c r="FO94">
        <f t="shared" si="575"/>
        <v>0</v>
      </c>
      <c r="FP94">
        <f t="shared" si="575"/>
        <v>0</v>
      </c>
      <c r="FQ94">
        <f t="shared" si="575"/>
        <v>0</v>
      </c>
      <c r="FR94">
        <f t="shared" si="575"/>
        <v>0</v>
      </c>
      <c r="FS94">
        <f t="shared" si="575"/>
        <v>0</v>
      </c>
      <c r="FT94">
        <f t="shared" si="575"/>
        <v>0</v>
      </c>
      <c r="FU94">
        <f t="shared" si="575"/>
        <v>0</v>
      </c>
      <c r="FV94">
        <f t="shared" si="575"/>
        <v>0</v>
      </c>
      <c r="FW94">
        <f t="shared" si="575"/>
        <v>0</v>
      </c>
      <c r="FX94">
        <f t="shared" si="575"/>
        <v>0</v>
      </c>
      <c r="FY94">
        <f t="shared" si="575"/>
        <v>0</v>
      </c>
      <c r="FZ94">
        <f t="shared" si="575"/>
        <v>0</v>
      </c>
      <c r="GA94">
        <f t="shared" si="575"/>
        <v>0</v>
      </c>
      <c r="GB94">
        <f t="shared" si="575"/>
        <v>0</v>
      </c>
      <c r="GC94">
        <f t="shared" si="575"/>
        <v>0</v>
      </c>
      <c r="GD94">
        <f t="shared" si="575"/>
        <v>0</v>
      </c>
      <c r="GE94">
        <f t="shared" si="575"/>
        <v>0</v>
      </c>
      <c r="GF94">
        <f t="shared" si="575"/>
        <v>0</v>
      </c>
      <c r="GG94">
        <f t="shared" si="575"/>
        <v>0</v>
      </c>
      <c r="GH94">
        <f t="shared" si="575"/>
        <v>0</v>
      </c>
      <c r="GI94">
        <f t="shared" si="575"/>
        <v>0</v>
      </c>
      <c r="GJ94">
        <f t="shared" si="575"/>
        <v>0</v>
      </c>
      <c r="GK94">
        <f t="shared" si="575"/>
        <v>0</v>
      </c>
      <c r="GL94">
        <f t="shared" si="575"/>
        <v>0</v>
      </c>
      <c r="GM94">
        <f t="shared" si="575"/>
        <v>0</v>
      </c>
      <c r="GN94">
        <f t="shared" si="575"/>
        <v>0</v>
      </c>
      <c r="GO94">
        <f t="shared" si="575"/>
        <v>0</v>
      </c>
      <c r="GP94">
        <f t="shared" si="575"/>
        <v>0</v>
      </c>
      <c r="GQ94">
        <f t="shared" si="575"/>
        <v>0</v>
      </c>
      <c r="GR94">
        <f t="shared" si="575"/>
        <v>0</v>
      </c>
      <c r="GS94">
        <f t="shared" si="575"/>
        <v>0</v>
      </c>
      <c r="GT94">
        <f t="shared" ref="GT94:JE94" si="576">GT$9*GT228</f>
        <v>0</v>
      </c>
      <c r="GU94">
        <f t="shared" si="576"/>
        <v>0</v>
      </c>
      <c r="GV94">
        <f t="shared" si="576"/>
        <v>0</v>
      </c>
      <c r="GW94">
        <f t="shared" si="576"/>
        <v>0</v>
      </c>
      <c r="GX94">
        <f t="shared" si="576"/>
        <v>0</v>
      </c>
      <c r="GY94">
        <f t="shared" si="576"/>
        <v>0</v>
      </c>
      <c r="GZ94">
        <f t="shared" si="576"/>
        <v>0</v>
      </c>
      <c r="HA94">
        <f t="shared" si="576"/>
        <v>0</v>
      </c>
      <c r="HB94">
        <f t="shared" si="576"/>
        <v>0</v>
      </c>
      <c r="HC94">
        <f t="shared" si="576"/>
        <v>0</v>
      </c>
      <c r="HD94">
        <f t="shared" si="576"/>
        <v>0</v>
      </c>
      <c r="HE94">
        <f t="shared" si="576"/>
        <v>0</v>
      </c>
      <c r="HF94">
        <f t="shared" si="576"/>
        <v>0</v>
      </c>
      <c r="HG94">
        <f t="shared" si="576"/>
        <v>0</v>
      </c>
      <c r="HH94">
        <f t="shared" si="576"/>
        <v>0</v>
      </c>
      <c r="HI94">
        <f t="shared" si="576"/>
        <v>0</v>
      </c>
      <c r="HJ94">
        <f t="shared" si="576"/>
        <v>0</v>
      </c>
      <c r="HK94">
        <f t="shared" si="576"/>
        <v>0</v>
      </c>
      <c r="HL94">
        <f t="shared" si="576"/>
        <v>0</v>
      </c>
      <c r="HM94">
        <f t="shared" si="576"/>
        <v>0</v>
      </c>
      <c r="HN94">
        <f t="shared" si="576"/>
        <v>0</v>
      </c>
      <c r="HO94">
        <f t="shared" si="576"/>
        <v>0</v>
      </c>
      <c r="HP94">
        <f t="shared" si="576"/>
        <v>0</v>
      </c>
      <c r="HQ94">
        <f t="shared" si="576"/>
        <v>0</v>
      </c>
      <c r="HR94">
        <f t="shared" si="576"/>
        <v>0</v>
      </c>
      <c r="HS94">
        <f t="shared" si="576"/>
        <v>0</v>
      </c>
      <c r="HT94">
        <f t="shared" si="576"/>
        <v>0</v>
      </c>
      <c r="HU94">
        <f t="shared" si="576"/>
        <v>0</v>
      </c>
      <c r="HV94">
        <f t="shared" si="576"/>
        <v>0</v>
      </c>
      <c r="HW94">
        <f t="shared" si="576"/>
        <v>0</v>
      </c>
      <c r="HX94">
        <f t="shared" si="576"/>
        <v>0</v>
      </c>
      <c r="HY94">
        <f t="shared" si="576"/>
        <v>0</v>
      </c>
      <c r="HZ94">
        <f t="shared" si="576"/>
        <v>0</v>
      </c>
      <c r="IA94">
        <f t="shared" si="576"/>
        <v>0</v>
      </c>
      <c r="IB94">
        <f t="shared" si="576"/>
        <v>0</v>
      </c>
      <c r="IC94">
        <f t="shared" si="576"/>
        <v>0</v>
      </c>
      <c r="ID94">
        <f t="shared" si="576"/>
        <v>0</v>
      </c>
      <c r="IE94">
        <f t="shared" si="576"/>
        <v>0</v>
      </c>
      <c r="IF94">
        <f t="shared" si="576"/>
        <v>0</v>
      </c>
      <c r="IG94">
        <f t="shared" si="576"/>
        <v>0</v>
      </c>
      <c r="IH94">
        <f t="shared" si="576"/>
        <v>0</v>
      </c>
      <c r="II94">
        <f t="shared" si="576"/>
        <v>0</v>
      </c>
      <c r="IJ94">
        <f t="shared" si="576"/>
        <v>0</v>
      </c>
      <c r="IK94">
        <f t="shared" si="576"/>
        <v>0</v>
      </c>
      <c r="IL94">
        <f t="shared" si="576"/>
        <v>0</v>
      </c>
      <c r="IM94">
        <f t="shared" si="576"/>
        <v>0</v>
      </c>
      <c r="IN94">
        <f t="shared" si="576"/>
        <v>0</v>
      </c>
      <c r="IO94">
        <f t="shared" si="576"/>
        <v>0</v>
      </c>
      <c r="IP94">
        <f t="shared" si="576"/>
        <v>0</v>
      </c>
      <c r="IQ94">
        <f t="shared" si="576"/>
        <v>0</v>
      </c>
      <c r="IR94">
        <f t="shared" si="576"/>
        <v>0</v>
      </c>
      <c r="IS94">
        <f t="shared" si="576"/>
        <v>0</v>
      </c>
      <c r="IT94">
        <f t="shared" si="576"/>
        <v>0</v>
      </c>
      <c r="IU94">
        <f t="shared" si="576"/>
        <v>0</v>
      </c>
      <c r="IV94">
        <f t="shared" si="576"/>
        <v>0</v>
      </c>
      <c r="IW94">
        <f t="shared" si="576"/>
        <v>0</v>
      </c>
      <c r="IX94">
        <f t="shared" si="576"/>
        <v>0</v>
      </c>
      <c r="IY94">
        <f t="shared" si="576"/>
        <v>0</v>
      </c>
      <c r="IZ94">
        <f t="shared" si="576"/>
        <v>0</v>
      </c>
      <c r="JA94">
        <f t="shared" si="576"/>
        <v>0</v>
      </c>
      <c r="JB94">
        <f t="shared" si="576"/>
        <v>0</v>
      </c>
      <c r="JC94">
        <f t="shared" si="576"/>
        <v>0</v>
      </c>
      <c r="JD94">
        <f t="shared" si="576"/>
        <v>0</v>
      </c>
      <c r="JE94">
        <f t="shared" si="576"/>
        <v>0</v>
      </c>
      <c r="JF94">
        <f t="shared" ref="JF94:LQ94" si="577">JF$9*JF228</f>
        <v>0</v>
      </c>
      <c r="JG94">
        <f t="shared" si="577"/>
        <v>0</v>
      </c>
      <c r="JH94">
        <f t="shared" si="577"/>
        <v>0</v>
      </c>
      <c r="JI94">
        <f t="shared" si="577"/>
        <v>0</v>
      </c>
      <c r="JJ94">
        <f t="shared" si="577"/>
        <v>0</v>
      </c>
      <c r="JK94">
        <f t="shared" si="577"/>
        <v>0</v>
      </c>
      <c r="JL94">
        <f t="shared" si="577"/>
        <v>0</v>
      </c>
      <c r="JM94">
        <f t="shared" si="577"/>
        <v>0</v>
      </c>
      <c r="JN94">
        <f t="shared" si="577"/>
        <v>0</v>
      </c>
      <c r="JO94">
        <f t="shared" si="577"/>
        <v>0</v>
      </c>
      <c r="JP94">
        <f t="shared" si="577"/>
        <v>0</v>
      </c>
      <c r="JQ94">
        <f t="shared" si="577"/>
        <v>0</v>
      </c>
      <c r="JR94">
        <f t="shared" si="577"/>
        <v>0</v>
      </c>
      <c r="JS94">
        <f t="shared" si="577"/>
        <v>0</v>
      </c>
      <c r="JT94">
        <f t="shared" si="577"/>
        <v>0</v>
      </c>
      <c r="JU94">
        <f t="shared" si="577"/>
        <v>0</v>
      </c>
      <c r="JV94">
        <f t="shared" si="577"/>
        <v>0</v>
      </c>
      <c r="JW94">
        <f t="shared" si="577"/>
        <v>0</v>
      </c>
      <c r="JX94">
        <f t="shared" si="577"/>
        <v>0</v>
      </c>
      <c r="JY94">
        <f t="shared" si="577"/>
        <v>0</v>
      </c>
      <c r="JZ94">
        <f t="shared" si="577"/>
        <v>0</v>
      </c>
      <c r="KA94">
        <f t="shared" si="577"/>
        <v>0</v>
      </c>
      <c r="KB94">
        <f t="shared" si="577"/>
        <v>0</v>
      </c>
      <c r="KC94">
        <f t="shared" si="577"/>
        <v>0</v>
      </c>
      <c r="KD94">
        <f t="shared" si="577"/>
        <v>0</v>
      </c>
      <c r="KE94">
        <f t="shared" si="577"/>
        <v>0</v>
      </c>
      <c r="KF94">
        <f t="shared" si="577"/>
        <v>0</v>
      </c>
      <c r="KG94">
        <f t="shared" si="577"/>
        <v>0</v>
      </c>
      <c r="KH94">
        <f t="shared" si="577"/>
        <v>0</v>
      </c>
      <c r="KI94">
        <f t="shared" si="577"/>
        <v>0</v>
      </c>
      <c r="KJ94">
        <f t="shared" si="577"/>
        <v>0</v>
      </c>
      <c r="KK94">
        <f t="shared" si="577"/>
        <v>0</v>
      </c>
      <c r="KL94">
        <f t="shared" si="577"/>
        <v>0</v>
      </c>
      <c r="KM94">
        <f t="shared" si="577"/>
        <v>0</v>
      </c>
      <c r="KN94">
        <f t="shared" si="577"/>
        <v>0</v>
      </c>
      <c r="KO94">
        <f t="shared" si="577"/>
        <v>0</v>
      </c>
      <c r="KP94">
        <f t="shared" si="577"/>
        <v>0</v>
      </c>
      <c r="KQ94">
        <f t="shared" si="577"/>
        <v>0</v>
      </c>
      <c r="KR94">
        <f t="shared" si="577"/>
        <v>0</v>
      </c>
      <c r="KS94">
        <f t="shared" si="577"/>
        <v>0</v>
      </c>
      <c r="KT94">
        <f t="shared" si="577"/>
        <v>0</v>
      </c>
      <c r="KU94">
        <f t="shared" si="577"/>
        <v>0</v>
      </c>
      <c r="KV94">
        <f t="shared" si="577"/>
        <v>0</v>
      </c>
      <c r="KW94">
        <f t="shared" si="577"/>
        <v>0</v>
      </c>
      <c r="KX94">
        <f t="shared" si="577"/>
        <v>0</v>
      </c>
      <c r="KY94">
        <f t="shared" si="577"/>
        <v>0</v>
      </c>
      <c r="KZ94">
        <f t="shared" si="577"/>
        <v>0</v>
      </c>
      <c r="LA94">
        <f t="shared" si="577"/>
        <v>0</v>
      </c>
      <c r="LB94">
        <f t="shared" si="577"/>
        <v>0</v>
      </c>
      <c r="LC94">
        <f t="shared" si="577"/>
        <v>0</v>
      </c>
      <c r="LD94">
        <f t="shared" si="577"/>
        <v>0</v>
      </c>
      <c r="LE94">
        <f t="shared" si="577"/>
        <v>0</v>
      </c>
      <c r="LF94">
        <f t="shared" si="577"/>
        <v>0</v>
      </c>
      <c r="LG94">
        <f t="shared" si="577"/>
        <v>0</v>
      </c>
      <c r="LH94">
        <f t="shared" si="577"/>
        <v>0</v>
      </c>
      <c r="LI94">
        <f t="shared" si="577"/>
        <v>0</v>
      </c>
      <c r="LJ94">
        <f t="shared" si="577"/>
        <v>0</v>
      </c>
      <c r="LK94">
        <f t="shared" si="577"/>
        <v>0</v>
      </c>
      <c r="LL94">
        <f t="shared" si="577"/>
        <v>0</v>
      </c>
      <c r="LM94">
        <f t="shared" si="577"/>
        <v>0</v>
      </c>
      <c r="LN94">
        <f t="shared" si="577"/>
        <v>0</v>
      </c>
      <c r="LO94">
        <f t="shared" si="577"/>
        <v>0</v>
      </c>
      <c r="LP94">
        <f t="shared" si="577"/>
        <v>0</v>
      </c>
      <c r="LQ94">
        <f t="shared" si="577"/>
        <v>0</v>
      </c>
      <c r="LR94">
        <f t="shared" ref="LR94:OD94" si="578">LR$9*LR228</f>
        <v>0</v>
      </c>
      <c r="LS94">
        <f t="shared" si="578"/>
        <v>0</v>
      </c>
      <c r="LT94">
        <f t="shared" si="578"/>
        <v>0</v>
      </c>
      <c r="LU94">
        <f t="shared" si="578"/>
        <v>0</v>
      </c>
      <c r="LV94">
        <f t="shared" si="578"/>
        <v>0</v>
      </c>
      <c r="LW94">
        <f t="shared" si="578"/>
        <v>0</v>
      </c>
      <c r="LX94">
        <f t="shared" si="578"/>
        <v>0</v>
      </c>
      <c r="LY94">
        <f t="shared" si="578"/>
        <v>0</v>
      </c>
      <c r="LZ94">
        <f t="shared" si="578"/>
        <v>0</v>
      </c>
      <c r="MA94">
        <f t="shared" si="578"/>
        <v>0</v>
      </c>
      <c r="MB94">
        <f t="shared" si="578"/>
        <v>0</v>
      </c>
      <c r="MC94">
        <f t="shared" si="578"/>
        <v>0</v>
      </c>
      <c r="MD94">
        <f t="shared" si="578"/>
        <v>0</v>
      </c>
      <c r="ME94">
        <f t="shared" si="578"/>
        <v>0</v>
      </c>
      <c r="MF94">
        <f t="shared" si="578"/>
        <v>0</v>
      </c>
      <c r="MG94">
        <f t="shared" si="578"/>
        <v>0</v>
      </c>
      <c r="MH94">
        <f t="shared" si="578"/>
        <v>0</v>
      </c>
      <c r="MI94">
        <f t="shared" si="578"/>
        <v>0</v>
      </c>
      <c r="MJ94">
        <f t="shared" si="578"/>
        <v>0</v>
      </c>
      <c r="MK94">
        <f t="shared" si="578"/>
        <v>0</v>
      </c>
      <c r="ML94">
        <f t="shared" si="578"/>
        <v>0</v>
      </c>
      <c r="MM94">
        <f t="shared" si="578"/>
        <v>0</v>
      </c>
      <c r="MN94">
        <f t="shared" si="578"/>
        <v>0</v>
      </c>
      <c r="MO94">
        <f t="shared" si="578"/>
        <v>0</v>
      </c>
      <c r="MP94">
        <f t="shared" si="578"/>
        <v>0</v>
      </c>
      <c r="MQ94">
        <f t="shared" si="578"/>
        <v>0</v>
      </c>
      <c r="MR94">
        <f t="shared" si="578"/>
        <v>0</v>
      </c>
      <c r="MS94">
        <f t="shared" si="578"/>
        <v>0</v>
      </c>
      <c r="MT94">
        <f t="shared" si="578"/>
        <v>0</v>
      </c>
      <c r="MU94">
        <f t="shared" si="578"/>
        <v>0</v>
      </c>
      <c r="MV94">
        <f t="shared" si="578"/>
        <v>0</v>
      </c>
      <c r="MW94">
        <f t="shared" si="578"/>
        <v>0</v>
      </c>
      <c r="MX94">
        <f t="shared" si="578"/>
        <v>0</v>
      </c>
      <c r="MY94">
        <f t="shared" si="578"/>
        <v>0</v>
      </c>
      <c r="MZ94">
        <f t="shared" si="578"/>
        <v>0</v>
      </c>
      <c r="NA94">
        <f t="shared" si="578"/>
        <v>0</v>
      </c>
      <c r="NB94">
        <f t="shared" si="578"/>
        <v>0</v>
      </c>
      <c r="NC94">
        <f t="shared" si="578"/>
        <v>0</v>
      </c>
      <c r="ND94">
        <f t="shared" si="578"/>
        <v>0</v>
      </c>
      <c r="NE94">
        <f t="shared" si="578"/>
        <v>0</v>
      </c>
      <c r="NF94">
        <f t="shared" si="578"/>
        <v>0</v>
      </c>
      <c r="NG94">
        <f t="shared" si="578"/>
        <v>0</v>
      </c>
      <c r="NH94">
        <f t="shared" si="578"/>
        <v>0</v>
      </c>
      <c r="NI94">
        <f t="shared" si="578"/>
        <v>0</v>
      </c>
      <c r="NJ94">
        <f t="shared" si="578"/>
        <v>0</v>
      </c>
      <c r="NK94">
        <f t="shared" si="578"/>
        <v>0</v>
      </c>
      <c r="NL94">
        <f t="shared" si="578"/>
        <v>0</v>
      </c>
      <c r="NM94">
        <f t="shared" si="578"/>
        <v>0</v>
      </c>
      <c r="NN94">
        <f t="shared" si="578"/>
        <v>0</v>
      </c>
      <c r="NO94">
        <f t="shared" si="578"/>
        <v>0</v>
      </c>
      <c r="NP94">
        <f t="shared" si="578"/>
        <v>0</v>
      </c>
      <c r="NQ94">
        <f t="shared" si="578"/>
        <v>0</v>
      </c>
      <c r="NR94">
        <f t="shared" si="578"/>
        <v>0</v>
      </c>
      <c r="NS94">
        <f t="shared" si="578"/>
        <v>0</v>
      </c>
      <c r="NT94">
        <f t="shared" si="578"/>
        <v>0</v>
      </c>
      <c r="NU94">
        <f t="shared" si="578"/>
        <v>0</v>
      </c>
      <c r="NV94">
        <f t="shared" si="578"/>
        <v>0</v>
      </c>
      <c r="NW94">
        <f t="shared" si="578"/>
        <v>0</v>
      </c>
      <c r="NX94">
        <f t="shared" si="578"/>
        <v>0</v>
      </c>
      <c r="NY94">
        <f t="shared" si="578"/>
        <v>0</v>
      </c>
      <c r="NZ94">
        <f t="shared" si="578"/>
        <v>0</v>
      </c>
      <c r="OA94">
        <f t="shared" si="578"/>
        <v>0</v>
      </c>
      <c r="OB94">
        <f t="shared" si="578"/>
        <v>0</v>
      </c>
      <c r="OC94">
        <f t="shared" si="578"/>
        <v>0</v>
      </c>
      <c r="OD94">
        <f t="shared" si="578"/>
        <v>0</v>
      </c>
      <c r="OE94">
        <f t="shared" si="522"/>
        <v>0</v>
      </c>
      <c r="OF94">
        <f t="shared" si="522"/>
        <v>0</v>
      </c>
      <c r="OG94">
        <f t="shared" si="522"/>
        <v>0</v>
      </c>
      <c r="OH94">
        <f t="shared" ref="OH94:OS94" si="579">OH$9*OH228</f>
        <v>0</v>
      </c>
      <c r="OI94">
        <f t="shared" si="579"/>
        <v>0</v>
      </c>
      <c r="OJ94">
        <f t="shared" si="579"/>
        <v>0</v>
      </c>
      <c r="OK94">
        <f t="shared" si="579"/>
        <v>0</v>
      </c>
      <c r="OL94">
        <f t="shared" si="579"/>
        <v>0</v>
      </c>
      <c r="OM94">
        <f t="shared" si="579"/>
        <v>0</v>
      </c>
      <c r="ON94">
        <f t="shared" si="579"/>
        <v>0</v>
      </c>
      <c r="OO94">
        <f t="shared" si="579"/>
        <v>0</v>
      </c>
      <c r="OP94">
        <f t="shared" si="579"/>
        <v>0</v>
      </c>
      <c r="OQ94">
        <f t="shared" si="579"/>
        <v>0</v>
      </c>
      <c r="OR94">
        <f t="shared" si="579"/>
        <v>0</v>
      </c>
      <c r="OS94">
        <f t="shared" si="579"/>
        <v>0</v>
      </c>
    </row>
    <row r="95" spans="1:409">
      <c r="A95">
        <f>Rådata_6000!A91</f>
        <v>0</v>
      </c>
      <c r="B95" s="311">
        <f t="shared" si="487"/>
        <v>0</v>
      </c>
      <c r="C95" s="47">
        <f t="shared" si="479"/>
        <v>0</v>
      </c>
      <c r="D95" s="47">
        <f t="shared" si="479"/>
        <v>0</v>
      </c>
      <c r="E95" s="47">
        <f t="shared" si="479"/>
        <v>0</v>
      </c>
      <c r="F95" s="47">
        <f t="shared" si="479"/>
        <v>0</v>
      </c>
      <c r="G95" s="47">
        <f t="shared" si="479"/>
        <v>0</v>
      </c>
      <c r="H95" s="47">
        <f t="shared" si="479"/>
        <v>0</v>
      </c>
      <c r="I95" s="312">
        <f t="shared" si="479"/>
        <v>0</v>
      </c>
      <c r="J95">
        <f t="shared" ref="J95:BU95" si="580">J$9*J229</f>
        <v>0</v>
      </c>
      <c r="K95">
        <f t="shared" si="580"/>
        <v>0</v>
      </c>
      <c r="L95">
        <f t="shared" si="580"/>
        <v>0</v>
      </c>
      <c r="M95">
        <f t="shared" si="580"/>
        <v>0</v>
      </c>
      <c r="N95">
        <f t="shared" si="580"/>
        <v>0</v>
      </c>
      <c r="O95">
        <f t="shared" si="580"/>
        <v>0</v>
      </c>
      <c r="P95">
        <f t="shared" si="580"/>
        <v>0</v>
      </c>
      <c r="Q95">
        <f t="shared" si="580"/>
        <v>0</v>
      </c>
      <c r="R95">
        <f t="shared" si="580"/>
        <v>0</v>
      </c>
      <c r="S95">
        <f t="shared" si="580"/>
        <v>0</v>
      </c>
      <c r="T95">
        <f t="shared" si="580"/>
        <v>0</v>
      </c>
      <c r="U95">
        <f t="shared" si="580"/>
        <v>0</v>
      </c>
      <c r="V95">
        <f t="shared" si="580"/>
        <v>0</v>
      </c>
      <c r="W95">
        <f t="shared" si="580"/>
        <v>0</v>
      </c>
      <c r="X95">
        <f t="shared" si="580"/>
        <v>0</v>
      </c>
      <c r="Y95">
        <f t="shared" si="580"/>
        <v>0</v>
      </c>
      <c r="Z95">
        <f t="shared" si="580"/>
        <v>0</v>
      </c>
      <c r="AA95">
        <f t="shared" si="580"/>
        <v>0</v>
      </c>
      <c r="AB95">
        <f t="shared" si="580"/>
        <v>0</v>
      </c>
      <c r="AC95">
        <f t="shared" si="580"/>
        <v>0</v>
      </c>
      <c r="AD95">
        <f t="shared" si="580"/>
        <v>0</v>
      </c>
      <c r="AE95">
        <f t="shared" si="580"/>
        <v>0</v>
      </c>
      <c r="AF95">
        <f t="shared" si="580"/>
        <v>0</v>
      </c>
      <c r="AG95">
        <f t="shared" si="580"/>
        <v>0</v>
      </c>
      <c r="AH95">
        <f t="shared" si="580"/>
        <v>0</v>
      </c>
      <c r="AI95">
        <f t="shared" si="580"/>
        <v>0</v>
      </c>
      <c r="AJ95">
        <f t="shared" si="580"/>
        <v>0</v>
      </c>
      <c r="AK95">
        <f t="shared" si="580"/>
        <v>0</v>
      </c>
      <c r="AL95">
        <f t="shared" si="580"/>
        <v>0</v>
      </c>
      <c r="AM95">
        <f t="shared" si="580"/>
        <v>0</v>
      </c>
      <c r="AN95">
        <f t="shared" si="580"/>
        <v>0</v>
      </c>
      <c r="AO95">
        <f t="shared" si="580"/>
        <v>0</v>
      </c>
      <c r="AP95">
        <f t="shared" si="580"/>
        <v>0</v>
      </c>
      <c r="AQ95">
        <f t="shared" si="580"/>
        <v>0</v>
      </c>
      <c r="AR95">
        <f t="shared" si="580"/>
        <v>0</v>
      </c>
      <c r="AS95">
        <f t="shared" si="580"/>
        <v>0</v>
      </c>
      <c r="AT95">
        <f t="shared" si="580"/>
        <v>0</v>
      </c>
      <c r="AU95">
        <f t="shared" si="580"/>
        <v>0</v>
      </c>
      <c r="AV95">
        <f t="shared" si="580"/>
        <v>0</v>
      </c>
      <c r="AW95">
        <f t="shared" si="580"/>
        <v>0</v>
      </c>
      <c r="AX95">
        <f t="shared" si="580"/>
        <v>0</v>
      </c>
      <c r="AY95">
        <f t="shared" si="580"/>
        <v>0</v>
      </c>
      <c r="AZ95">
        <f t="shared" si="580"/>
        <v>0</v>
      </c>
      <c r="BA95">
        <f t="shared" si="580"/>
        <v>0</v>
      </c>
      <c r="BB95">
        <f t="shared" si="580"/>
        <v>0</v>
      </c>
      <c r="BC95">
        <f t="shared" si="580"/>
        <v>0</v>
      </c>
      <c r="BD95">
        <f t="shared" si="580"/>
        <v>0</v>
      </c>
      <c r="BE95">
        <f t="shared" si="580"/>
        <v>0</v>
      </c>
      <c r="BF95">
        <f t="shared" si="580"/>
        <v>0</v>
      </c>
      <c r="BG95">
        <f t="shared" si="580"/>
        <v>0</v>
      </c>
      <c r="BH95">
        <f t="shared" si="580"/>
        <v>0</v>
      </c>
      <c r="BI95">
        <f t="shared" si="580"/>
        <v>0</v>
      </c>
      <c r="BJ95">
        <f t="shared" si="580"/>
        <v>0</v>
      </c>
      <c r="BK95">
        <f t="shared" si="580"/>
        <v>0</v>
      </c>
      <c r="BL95">
        <f t="shared" si="580"/>
        <v>0</v>
      </c>
      <c r="BM95">
        <f t="shared" si="580"/>
        <v>0</v>
      </c>
      <c r="BN95">
        <f t="shared" si="580"/>
        <v>0</v>
      </c>
      <c r="BO95">
        <f t="shared" si="580"/>
        <v>0</v>
      </c>
      <c r="BP95">
        <f t="shared" si="580"/>
        <v>0</v>
      </c>
      <c r="BQ95">
        <f t="shared" si="580"/>
        <v>0</v>
      </c>
      <c r="BR95">
        <f t="shared" si="580"/>
        <v>0</v>
      </c>
      <c r="BS95">
        <f t="shared" si="580"/>
        <v>0</v>
      </c>
      <c r="BT95">
        <f t="shared" si="580"/>
        <v>0</v>
      </c>
      <c r="BU95">
        <f t="shared" si="580"/>
        <v>0</v>
      </c>
      <c r="BV95">
        <f t="shared" ref="BV95:EG95" si="581">BV$9*BV229</f>
        <v>0</v>
      </c>
      <c r="BW95">
        <f t="shared" si="581"/>
        <v>0</v>
      </c>
      <c r="BX95">
        <f t="shared" si="581"/>
        <v>0</v>
      </c>
      <c r="BY95">
        <f t="shared" si="581"/>
        <v>0</v>
      </c>
      <c r="BZ95">
        <f t="shared" si="581"/>
        <v>0</v>
      </c>
      <c r="CA95">
        <f t="shared" si="581"/>
        <v>0</v>
      </c>
      <c r="CB95">
        <f t="shared" si="581"/>
        <v>0</v>
      </c>
      <c r="CC95">
        <f t="shared" si="581"/>
        <v>0</v>
      </c>
      <c r="CD95">
        <f t="shared" si="581"/>
        <v>0</v>
      </c>
      <c r="CE95">
        <f t="shared" si="581"/>
        <v>0</v>
      </c>
      <c r="CF95">
        <f t="shared" si="581"/>
        <v>0</v>
      </c>
      <c r="CG95">
        <f t="shared" si="581"/>
        <v>0</v>
      </c>
      <c r="CH95">
        <f t="shared" si="581"/>
        <v>0</v>
      </c>
      <c r="CI95">
        <f t="shared" si="581"/>
        <v>0</v>
      </c>
      <c r="CJ95">
        <f t="shared" si="581"/>
        <v>0</v>
      </c>
      <c r="CK95">
        <f t="shared" si="581"/>
        <v>0</v>
      </c>
      <c r="CL95">
        <f t="shared" si="581"/>
        <v>0</v>
      </c>
      <c r="CM95">
        <f t="shared" si="581"/>
        <v>0</v>
      </c>
      <c r="CN95">
        <f t="shared" si="581"/>
        <v>0</v>
      </c>
      <c r="CO95">
        <f t="shared" si="581"/>
        <v>0</v>
      </c>
      <c r="CP95">
        <f t="shared" si="581"/>
        <v>0</v>
      </c>
      <c r="CQ95">
        <f t="shared" si="581"/>
        <v>0</v>
      </c>
      <c r="CR95">
        <f t="shared" si="581"/>
        <v>0</v>
      </c>
      <c r="CS95">
        <f t="shared" si="581"/>
        <v>0</v>
      </c>
      <c r="CT95">
        <f t="shared" si="581"/>
        <v>0</v>
      </c>
      <c r="CU95">
        <f t="shared" si="581"/>
        <v>0</v>
      </c>
      <c r="CV95">
        <f t="shared" si="581"/>
        <v>0</v>
      </c>
      <c r="CW95">
        <f t="shared" si="581"/>
        <v>0</v>
      </c>
      <c r="CX95">
        <f t="shared" si="581"/>
        <v>0</v>
      </c>
      <c r="CY95">
        <f t="shared" si="581"/>
        <v>0</v>
      </c>
      <c r="CZ95">
        <f t="shared" si="581"/>
        <v>0</v>
      </c>
      <c r="DA95">
        <f t="shared" si="581"/>
        <v>0</v>
      </c>
      <c r="DB95">
        <f t="shared" si="581"/>
        <v>0</v>
      </c>
      <c r="DC95">
        <f t="shared" si="581"/>
        <v>0</v>
      </c>
      <c r="DD95">
        <f t="shared" si="581"/>
        <v>0</v>
      </c>
      <c r="DE95">
        <f t="shared" si="581"/>
        <v>0</v>
      </c>
      <c r="DF95">
        <f t="shared" si="581"/>
        <v>0</v>
      </c>
      <c r="DG95">
        <f t="shared" si="581"/>
        <v>0</v>
      </c>
      <c r="DH95">
        <f t="shared" si="581"/>
        <v>0</v>
      </c>
      <c r="DI95">
        <f t="shared" si="581"/>
        <v>0</v>
      </c>
      <c r="DJ95">
        <f t="shared" si="581"/>
        <v>0</v>
      </c>
      <c r="DK95">
        <f t="shared" si="581"/>
        <v>0</v>
      </c>
      <c r="DL95">
        <f t="shared" si="581"/>
        <v>0</v>
      </c>
      <c r="DM95">
        <f t="shared" si="581"/>
        <v>0</v>
      </c>
      <c r="DN95">
        <f t="shared" si="581"/>
        <v>0</v>
      </c>
      <c r="DO95">
        <f t="shared" si="581"/>
        <v>0</v>
      </c>
      <c r="DP95">
        <f t="shared" si="581"/>
        <v>0</v>
      </c>
      <c r="DQ95">
        <f t="shared" si="581"/>
        <v>0</v>
      </c>
      <c r="DR95">
        <f t="shared" si="581"/>
        <v>0</v>
      </c>
      <c r="DS95">
        <f t="shared" si="581"/>
        <v>0</v>
      </c>
      <c r="DT95">
        <f t="shared" si="581"/>
        <v>0</v>
      </c>
      <c r="DU95">
        <f t="shared" si="581"/>
        <v>0</v>
      </c>
      <c r="DV95">
        <f t="shared" si="581"/>
        <v>0</v>
      </c>
      <c r="DW95">
        <f t="shared" si="581"/>
        <v>0</v>
      </c>
      <c r="DX95">
        <f t="shared" si="581"/>
        <v>0</v>
      </c>
      <c r="DY95">
        <f t="shared" si="581"/>
        <v>0</v>
      </c>
      <c r="DZ95">
        <f t="shared" si="581"/>
        <v>0</v>
      </c>
      <c r="EA95">
        <f t="shared" si="581"/>
        <v>0</v>
      </c>
      <c r="EB95">
        <f t="shared" si="581"/>
        <v>0</v>
      </c>
      <c r="EC95">
        <f t="shared" si="581"/>
        <v>0</v>
      </c>
      <c r="ED95">
        <f t="shared" si="581"/>
        <v>0</v>
      </c>
      <c r="EE95">
        <f t="shared" si="581"/>
        <v>0</v>
      </c>
      <c r="EF95">
        <f t="shared" si="581"/>
        <v>0</v>
      </c>
      <c r="EG95">
        <f t="shared" si="581"/>
        <v>0</v>
      </c>
      <c r="EH95">
        <f t="shared" ref="EH95:GS95" si="582">EH$9*EH229</f>
        <v>0</v>
      </c>
      <c r="EI95">
        <f t="shared" si="582"/>
        <v>0</v>
      </c>
      <c r="EJ95">
        <f t="shared" si="582"/>
        <v>0</v>
      </c>
      <c r="EK95">
        <f t="shared" si="582"/>
        <v>0</v>
      </c>
      <c r="EL95">
        <f t="shared" si="582"/>
        <v>0</v>
      </c>
      <c r="EM95">
        <f t="shared" si="582"/>
        <v>0</v>
      </c>
      <c r="EN95">
        <f t="shared" si="582"/>
        <v>0</v>
      </c>
      <c r="EO95">
        <f t="shared" si="582"/>
        <v>0</v>
      </c>
      <c r="EP95">
        <f t="shared" si="582"/>
        <v>0</v>
      </c>
      <c r="EQ95">
        <f t="shared" si="582"/>
        <v>0</v>
      </c>
      <c r="ER95">
        <f t="shared" si="582"/>
        <v>0</v>
      </c>
      <c r="ES95">
        <f t="shared" si="582"/>
        <v>0</v>
      </c>
      <c r="ET95">
        <f t="shared" si="582"/>
        <v>0</v>
      </c>
      <c r="EU95">
        <f t="shared" si="582"/>
        <v>0</v>
      </c>
      <c r="EV95">
        <f t="shared" si="582"/>
        <v>0</v>
      </c>
      <c r="EW95">
        <f t="shared" si="582"/>
        <v>0</v>
      </c>
      <c r="EX95">
        <f t="shared" si="582"/>
        <v>0</v>
      </c>
      <c r="EY95">
        <f t="shared" si="582"/>
        <v>0</v>
      </c>
      <c r="EZ95">
        <f t="shared" si="582"/>
        <v>0</v>
      </c>
      <c r="FA95">
        <f t="shared" si="582"/>
        <v>0</v>
      </c>
      <c r="FB95">
        <f t="shared" si="582"/>
        <v>0</v>
      </c>
      <c r="FC95">
        <f t="shared" si="582"/>
        <v>0</v>
      </c>
      <c r="FD95">
        <f t="shared" si="582"/>
        <v>0</v>
      </c>
      <c r="FE95">
        <f t="shared" si="582"/>
        <v>0</v>
      </c>
      <c r="FF95">
        <f t="shared" si="582"/>
        <v>0</v>
      </c>
      <c r="FG95">
        <f t="shared" si="582"/>
        <v>0</v>
      </c>
      <c r="FH95">
        <f t="shared" si="582"/>
        <v>0</v>
      </c>
      <c r="FI95">
        <f t="shared" si="582"/>
        <v>0</v>
      </c>
      <c r="FJ95">
        <f t="shared" si="582"/>
        <v>0</v>
      </c>
      <c r="FK95">
        <f t="shared" si="582"/>
        <v>0</v>
      </c>
      <c r="FL95">
        <f t="shared" si="582"/>
        <v>0</v>
      </c>
      <c r="FM95">
        <f t="shared" si="582"/>
        <v>0</v>
      </c>
      <c r="FN95">
        <f t="shared" si="582"/>
        <v>0</v>
      </c>
      <c r="FO95">
        <f t="shared" si="582"/>
        <v>0</v>
      </c>
      <c r="FP95">
        <f t="shared" si="582"/>
        <v>0</v>
      </c>
      <c r="FQ95">
        <f t="shared" si="582"/>
        <v>0</v>
      </c>
      <c r="FR95">
        <f t="shared" si="582"/>
        <v>0</v>
      </c>
      <c r="FS95">
        <f t="shared" si="582"/>
        <v>0</v>
      </c>
      <c r="FT95">
        <f t="shared" si="582"/>
        <v>0</v>
      </c>
      <c r="FU95">
        <f t="shared" si="582"/>
        <v>0</v>
      </c>
      <c r="FV95">
        <f t="shared" si="582"/>
        <v>0</v>
      </c>
      <c r="FW95">
        <f t="shared" si="582"/>
        <v>0</v>
      </c>
      <c r="FX95">
        <f t="shared" si="582"/>
        <v>0</v>
      </c>
      <c r="FY95">
        <f t="shared" si="582"/>
        <v>0</v>
      </c>
      <c r="FZ95">
        <f t="shared" si="582"/>
        <v>0</v>
      </c>
      <c r="GA95">
        <f t="shared" si="582"/>
        <v>0</v>
      </c>
      <c r="GB95">
        <f t="shared" si="582"/>
        <v>0</v>
      </c>
      <c r="GC95">
        <f t="shared" si="582"/>
        <v>0</v>
      </c>
      <c r="GD95">
        <f t="shared" si="582"/>
        <v>0</v>
      </c>
      <c r="GE95">
        <f t="shared" si="582"/>
        <v>0</v>
      </c>
      <c r="GF95">
        <f t="shared" si="582"/>
        <v>0</v>
      </c>
      <c r="GG95">
        <f t="shared" si="582"/>
        <v>0</v>
      </c>
      <c r="GH95">
        <f t="shared" si="582"/>
        <v>0</v>
      </c>
      <c r="GI95">
        <f t="shared" si="582"/>
        <v>0</v>
      </c>
      <c r="GJ95">
        <f t="shared" si="582"/>
        <v>0</v>
      </c>
      <c r="GK95">
        <f t="shared" si="582"/>
        <v>0</v>
      </c>
      <c r="GL95">
        <f t="shared" si="582"/>
        <v>0</v>
      </c>
      <c r="GM95">
        <f t="shared" si="582"/>
        <v>0</v>
      </c>
      <c r="GN95">
        <f t="shared" si="582"/>
        <v>0</v>
      </c>
      <c r="GO95">
        <f t="shared" si="582"/>
        <v>0</v>
      </c>
      <c r="GP95">
        <f t="shared" si="582"/>
        <v>0</v>
      </c>
      <c r="GQ95">
        <f t="shared" si="582"/>
        <v>0</v>
      </c>
      <c r="GR95">
        <f t="shared" si="582"/>
        <v>0</v>
      </c>
      <c r="GS95">
        <f t="shared" si="582"/>
        <v>0</v>
      </c>
      <c r="GT95">
        <f t="shared" ref="GT95:JE95" si="583">GT$9*GT229</f>
        <v>0</v>
      </c>
      <c r="GU95">
        <f t="shared" si="583"/>
        <v>0</v>
      </c>
      <c r="GV95">
        <f t="shared" si="583"/>
        <v>0</v>
      </c>
      <c r="GW95">
        <f t="shared" si="583"/>
        <v>0</v>
      </c>
      <c r="GX95">
        <f t="shared" si="583"/>
        <v>0</v>
      </c>
      <c r="GY95">
        <f t="shared" si="583"/>
        <v>0</v>
      </c>
      <c r="GZ95">
        <f t="shared" si="583"/>
        <v>0</v>
      </c>
      <c r="HA95">
        <f t="shared" si="583"/>
        <v>0</v>
      </c>
      <c r="HB95">
        <f t="shared" si="583"/>
        <v>0</v>
      </c>
      <c r="HC95">
        <f t="shared" si="583"/>
        <v>0</v>
      </c>
      <c r="HD95">
        <f t="shared" si="583"/>
        <v>0</v>
      </c>
      <c r="HE95">
        <f t="shared" si="583"/>
        <v>0</v>
      </c>
      <c r="HF95">
        <f t="shared" si="583"/>
        <v>0</v>
      </c>
      <c r="HG95">
        <f t="shared" si="583"/>
        <v>0</v>
      </c>
      <c r="HH95">
        <f t="shared" si="583"/>
        <v>0</v>
      </c>
      <c r="HI95">
        <f t="shared" si="583"/>
        <v>0</v>
      </c>
      <c r="HJ95">
        <f t="shared" si="583"/>
        <v>0</v>
      </c>
      <c r="HK95">
        <f t="shared" si="583"/>
        <v>0</v>
      </c>
      <c r="HL95">
        <f t="shared" si="583"/>
        <v>0</v>
      </c>
      <c r="HM95">
        <f t="shared" si="583"/>
        <v>0</v>
      </c>
      <c r="HN95">
        <f t="shared" si="583"/>
        <v>0</v>
      </c>
      <c r="HO95">
        <f t="shared" si="583"/>
        <v>0</v>
      </c>
      <c r="HP95">
        <f t="shared" si="583"/>
        <v>0</v>
      </c>
      <c r="HQ95">
        <f t="shared" si="583"/>
        <v>0</v>
      </c>
      <c r="HR95">
        <f t="shared" si="583"/>
        <v>0</v>
      </c>
      <c r="HS95">
        <f t="shared" si="583"/>
        <v>0</v>
      </c>
      <c r="HT95">
        <f t="shared" si="583"/>
        <v>0</v>
      </c>
      <c r="HU95">
        <f t="shared" si="583"/>
        <v>0</v>
      </c>
      <c r="HV95">
        <f t="shared" si="583"/>
        <v>0</v>
      </c>
      <c r="HW95">
        <f t="shared" si="583"/>
        <v>0</v>
      </c>
      <c r="HX95">
        <f t="shared" si="583"/>
        <v>0</v>
      </c>
      <c r="HY95">
        <f t="shared" si="583"/>
        <v>0</v>
      </c>
      <c r="HZ95">
        <f t="shared" si="583"/>
        <v>0</v>
      </c>
      <c r="IA95">
        <f t="shared" si="583"/>
        <v>0</v>
      </c>
      <c r="IB95">
        <f t="shared" si="583"/>
        <v>0</v>
      </c>
      <c r="IC95">
        <f t="shared" si="583"/>
        <v>0</v>
      </c>
      <c r="ID95">
        <f t="shared" si="583"/>
        <v>0</v>
      </c>
      <c r="IE95">
        <f t="shared" si="583"/>
        <v>0</v>
      </c>
      <c r="IF95">
        <f t="shared" si="583"/>
        <v>0</v>
      </c>
      <c r="IG95">
        <f t="shared" si="583"/>
        <v>0</v>
      </c>
      <c r="IH95">
        <f t="shared" si="583"/>
        <v>0</v>
      </c>
      <c r="II95">
        <f t="shared" si="583"/>
        <v>0</v>
      </c>
      <c r="IJ95">
        <f t="shared" si="583"/>
        <v>0</v>
      </c>
      <c r="IK95">
        <f t="shared" si="583"/>
        <v>0</v>
      </c>
      <c r="IL95">
        <f t="shared" si="583"/>
        <v>0</v>
      </c>
      <c r="IM95">
        <f t="shared" si="583"/>
        <v>0</v>
      </c>
      <c r="IN95">
        <f t="shared" si="583"/>
        <v>0</v>
      </c>
      <c r="IO95">
        <f t="shared" si="583"/>
        <v>0</v>
      </c>
      <c r="IP95">
        <f t="shared" si="583"/>
        <v>0</v>
      </c>
      <c r="IQ95">
        <f t="shared" si="583"/>
        <v>0</v>
      </c>
      <c r="IR95">
        <f t="shared" si="583"/>
        <v>0</v>
      </c>
      <c r="IS95">
        <f t="shared" si="583"/>
        <v>0</v>
      </c>
      <c r="IT95">
        <f t="shared" si="583"/>
        <v>0</v>
      </c>
      <c r="IU95">
        <f t="shared" si="583"/>
        <v>0</v>
      </c>
      <c r="IV95">
        <f t="shared" si="583"/>
        <v>0</v>
      </c>
      <c r="IW95">
        <f t="shared" si="583"/>
        <v>0</v>
      </c>
      <c r="IX95">
        <f t="shared" si="583"/>
        <v>0</v>
      </c>
      <c r="IY95">
        <f t="shared" si="583"/>
        <v>0</v>
      </c>
      <c r="IZ95">
        <f t="shared" si="583"/>
        <v>0</v>
      </c>
      <c r="JA95">
        <f t="shared" si="583"/>
        <v>0</v>
      </c>
      <c r="JB95">
        <f t="shared" si="583"/>
        <v>0</v>
      </c>
      <c r="JC95">
        <f t="shared" si="583"/>
        <v>0</v>
      </c>
      <c r="JD95">
        <f t="shared" si="583"/>
        <v>0</v>
      </c>
      <c r="JE95">
        <f t="shared" si="583"/>
        <v>0</v>
      </c>
      <c r="JF95">
        <f t="shared" ref="JF95:LQ95" si="584">JF$9*JF229</f>
        <v>0</v>
      </c>
      <c r="JG95">
        <f t="shared" si="584"/>
        <v>0</v>
      </c>
      <c r="JH95">
        <f t="shared" si="584"/>
        <v>0</v>
      </c>
      <c r="JI95">
        <f t="shared" si="584"/>
        <v>0</v>
      </c>
      <c r="JJ95">
        <f t="shared" si="584"/>
        <v>0</v>
      </c>
      <c r="JK95">
        <f t="shared" si="584"/>
        <v>0</v>
      </c>
      <c r="JL95">
        <f t="shared" si="584"/>
        <v>0</v>
      </c>
      <c r="JM95">
        <f t="shared" si="584"/>
        <v>0</v>
      </c>
      <c r="JN95">
        <f t="shared" si="584"/>
        <v>0</v>
      </c>
      <c r="JO95">
        <f t="shared" si="584"/>
        <v>0</v>
      </c>
      <c r="JP95">
        <f t="shared" si="584"/>
        <v>0</v>
      </c>
      <c r="JQ95">
        <f t="shared" si="584"/>
        <v>0</v>
      </c>
      <c r="JR95">
        <f t="shared" si="584"/>
        <v>0</v>
      </c>
      <c r="JS95">
        <f t="shared" si="584"/>
        <v>0</v>
      </c>
      <c r="JT95">
        <f t="shared" si="584"/>
        <v>0</v>
      </c>
      <c r="JU95">
        <f t="shared" si="584"/>
        <v>0</v>
      </c>
      <c r="JV95">
        <f t="shared" si="584"/>
        <v>0</v>
      </c>
      <c r="JW95">
        <f t="shared" si="584"/>
        <v>0</v>
      </c>
      <c r="JX95">
        <f t="shared" si="584"/>
        <v>0</v>
      </c>
      <c r="JY95">
        <f t="shared" si="584"/>
        <v>0</v>
      </c>
      <c r="JZ95">
        <f t="shared" si="584"/>
        <v>0</v>
      </c>
      <c r="KA95">
        <f t="shared" si="584"/>
        <v>0</v>
      </c>
      <c r="KB95">
        <f t="shared" si="584"/>
        <v>0</v>
      </c>
      <c r="KC95">
        <f t="shared" si="584"/>
        <v>0</v>
      </c>
      <c r="KD95">
        <f t="shared" si="584"/>
        <v>0</v>
      </c>
      <c r="KE95">
        <f t="shared" si="584"/>
        <v>0</v>
      </c>
      <c r="KF95">
        <f t="shared" si="584"/>
        <v>0</v>
      </c>
      <c r="KG95">
        <f t="shared" si="584"/>
        <v>0</v>
      </c>
      <c r="KH95">
        <f t="shared" si="584"/>
        <v>0</v>
      </c>
      <c r="KI95">
        <f t="shared" si="584"/>
        <v>0</v>
      </c>
      <c r="KJ95">
        <f t="shared" si="584"/>
        <v>0</v>
      </c>
      <c r="KK95">
        <f t="shared" si="584"/>
        <v>0</v>
      </c>
      <c r="KL95">
        <f t="shared" si="584"/>
        <v>0</v>
      </c>
      <c r="KM95">
        <f t="shared" si="584"/>
        <v>0</v>
      </c>
      <c r="KN95">
        <f t="shared" si="584"/>
        <v>0</v>
      </c>
      <c r="KO95">
        <f t="shared" si="584"/>
        <v>0</v>
      </c>
      <c r="KP95">
        <f t="shared" si="584"/>
        <v>0</v>
      </c>
      <c r="KQ95">
        <f t="shared" si="584"/>
        <v>0</v>
      </c>
      <c r="KR95">
        <f t="shared" si="584"/>
        <v>0</v>
      </c>
      <c r="KS95">
        <f t="shared" si="584"/>
        <v>0</v>
      </c>
      <c r="KT95">
        <f t="shared" si="584"/>
        <v>0</v>
      </c>
      <c r="KU95">
        <f t="shared" si="584"/>
        <v>0</v>
      </c>
      <c r="KV95">
        <f t="shared" si="584"/>
        <v>0</v>
      </c>
      <c r="KW95">
        <f t="shared" si="584"/>
        <v>0</v>
      </c>
      <c r="KX95">
        <f t="shared" si="584"/>
        <v>0</v>
      </c>
      <c r="KY95">
        <f t="shared" si="584"/>
        <v>0</v>
      </c>
      <c r="KZ95">
        <f t="shared" si="584"/>
        <v>0</v>
      </c>
      <c r="LA95">
        <f t="shared" si="584"/>
        <v>0</v>
      </c>
      <c r="LB95">
        <f t="shared" si="584"/>
        <v>0</v>
      </c>
      <c r="LC95">
        <f t="shared" si="584"/>
        <v>0</v>
      </c>
      <c r="LD95">
        <f t="shared" si="584"/>
        <v>0</v>
      </c>
      <c r="LE95">
        <f t="shared" si="584"/>
        <v>0</v>
      </c>
      <c r="LF95">
        <f t="shared" si="584"/>
        <v>0</v>
      </c>
      <c r="LG95">
        <f t="shared" si="584"/>
        <v>0</v>
      </c>
      <c r="LH95">
        <f t="shared" si="584"/>
        <v>0</v>
      </c>
      <c r="LI95">
        <f t="shared" si="584"/>
        <v>0</v>
      </c>
      <c r="LJ95">
        <f t="shared" si="584"/>
        <v>0</v>
      </c>
      <c r="LK95">
        <f t="shared" si="584"/>
        <v>0</v>
      </c>
      <c r="LL95">
        <f t="shared" si="584"/>
        <v>0</v>
      </c>
      <c r="LM95">
        <f t="shared" si="584"/>
        <v>0</v>
      </c>
      <c r="LN95">
        <f t="shared" si="584"/>
        <v>0</v>
      </c>
      <c r="LO95">
        <f t="shared" si="584"/>
        <v>0</v>
      </c>
      <c r="LP95">
        <f t="shared" si="584"/>
        <v>0</v>
      </c>
      <c r="LQ95">
        <f t="shared" si="584"/>
        <v>0</v>
      </c>
      <c r="LR95">
        <f t="shared" ref="LR95:OD95" si="585">LR$9*LR229</f>
        <v>0</v>
      </c>
      <c r="LS95">
        <f t="shared" si="585"/>
        <v>0</v>
      </c>
      <c r="LT95">
        <f t="shared" si="585"/>
        <v>0</v>
      </c>
      <c r="LU95">
        <f t="shared" si="585"/>
        <v>0</v>
      </c>
      <c r="LV95">
        <f t="shared" si="585"/>
        <v>0</v>
      </c>
      <c r="LW95">
        <f t="shared" si="585"/>
        <v>0</v>
      </c>
      <c r="LX95">
        <f t="shared" si="585"/>
        <v>0</v>
      </c>
      <c r="LY95">
        <f t="shared" si="585"/>
        <v>0</v>
      </c>
      <c r="LZ95">
        <f t="shared" si="585"/>
        <v>0</v>
      </c>
      <c r="MA95">
        <f t="shared" si="585"/>
        <v>0</v>
      </c>
      <c r="MB95">
        <f t="shared" si="585"/>
        <v>0</v>
      </c>
      <c r="MC95">
        <f t="shared" si="585"/>
        <v>0</v>
      </c>
      <c r="MD95">
        <f t="shared" si="585"/>
        <v>0</v>
      </c>
      <c r="ME95">
        <f t="shared" si="585"/>
        <v>0</v>
      </c>
      <c r="MF95">
        <f t="shared" si="585"/>
        <v>0</v>
      </c>
      <c r="MG95">
        <f t="shared" si="585"/>
        <v>0</v>
      </c>
      <c r="MH95">
        <f t="shared" si="585"/>
        <v>0</v>
      </c>
      <c r="MI95">
        <f t="shared" si="585"/>
        <v>0</v>
      </c>
      <c r="MJ95">
        <f t="shared" si="585"/>
        <v>0</v>
      </c>
      <c r="MK95">
        <f t="shared" si="585"/>
        <v>0</v>
      </c>
      <c r="ML95">
        <f t="shared" si="585"/>
        <v>0</v>
      </c>
      <c r="MM95">
        <f t="shared" si="585"/>
        <v>0</v>
      </c>
      <c r="MN95">
        <f t="shared" si="585"/>
        <v>0</v>
      </c>
      <c r="MO95">
        <f t="shared" si="585"/>
        <v>0</v>
      </c>
      <c r="MP95">
        <f t="shared" si="585"/>
        <v>0</v>
      </c>
      <c r="MQ95">
        <f t="shared" si="585"/>
        <v>0</v>
      </c>
      <c r="MR95">
        <f t="shared" si="585"/>
        <v>0</v>
      </c>
      <c r="MS95">
        <f t="shared" si="585"/>
        <v>0</v>
      </c>
      <c r="MT95">
        <f t="shared" si="585"/>
        <v>0</v>
      </c>
      <c r="MU95">
        <f t="shared" si="585"/>
        <v>0</v>
      </c>
      <c r="MV95">
        <f t="shared" si="585"/>
        <v>0</v>
      </c>
      <c r="MW95">
        <f t="shared" si="585"/>
        <v>0</v>
      </c>
      <c r="MX95">
        <f t="shared" si="585"/>
        <v>0</v>
      </c>
      <c r="MY95">
        <f t="shared" si="585"/>
        <v>0</v>
      </c>
      <c r="MZ95">
        <f t="shared" si="585"/>
        <v>0</v>
      </c>
      <c r="NA95">
        <f t="shared" si="585"/>
        <v>0</v>
      </c>
      <c r="NB95">
        <f t="shared" si="585"/>
        <v>0</v>
      </c>
      <c r="NC95">
        <f t="shared" si="585"/>
        <v>0</v>
      </c>
      <c r="ND95">
        <f t="shared" si="585"/>
        <v>0</v>
      </c>
      <c r="NE95">
        <f t="shared" si="585"/>
        <v>0</v>
      </c>
      <c r="NF95">
        <f t="shared" si="585"/>
        <v>0</v>
      </c>
      <c r="NG95">
        <f t="shared" si="585"/>
        <v>0</v>
      </c>
      <c r="NH95">
        <f t="shared" si="585"/>
        <v>0</v>
      </c>
      <c r="NI95">
        <f t="shared" si="585"/>
        <v>0</v>
      </c>
      <c r="NJ95">
        <f t="shared" si="585"/>
        <v>0</v>
      </c>
      <c r="NK95">
        <f t="shared" si="585"/>
        <v>0</v>
      </c>
      <c r="NL95">
        <f t="shared" si="585"/>
        <v>0</v>
      </c>
      <c r="NM95">
        <f t="shared" si="585"/>
        <v>0</v>
      </c>
      <c r="NN95">
        <f t="shared" si="585"/>
        <v>0</v>
      </c>
      <c r="NO95">
        <f t="shared" si="585"/>
        <v>0</v>
      </c>
      <c r="NP95">
        <f t="shared" si="585"/>
        <v>0</v>
      </c>
      <c r="NQ95">
        <f t="shared" si="585"/>
        <v>0</v>
      </c>
      <c r="NR95">
        <f t="shared" si="585"/>
        <v>0</v>
      </c>
      <c r="NS95">
        <f t="shared" si="585"/>
        <v>0</v>
      </c>
      <c r="NT95">
        <f t="shared" si="585"/>
        <v>0</v>
      </c>
      <c r="NU95">
        <f t="shared" si="585"/>
        <v>0</v>
      </c>
      <c r="NV95">
        <f t="shared" si="585"/>
        <v>0</v>
      </c>
      <c r="NW95">
        <f t="shared" si="585"/>
        <v>0</v>
      </c>
      <c r="NX95">
        <f t="shared" si="585"/>
        <v>0</v>
      </c>
      <c r="NY95">
        <f t="shared" si="585"/>
        <v>0</v>
      </c>
      <c r="NZ95">
        <f t="shared" si="585"/>
        <v>0</v>
      </c>
      <c r="OA95">
        <f t="shared" si="585"/>
        <v>0</v>
      </c>
      <c r="OB95">
        <f t="shared" si="585"/>
        <v>0</v>
      </c>
      <c r="OC95">
        <f t="shared" si="585"/>
        <v>0</v>
      </c>
      <c r="OD95">
        <f t="shared" si="585"/>
        <v>0</v>
      </c>
      <c r="OE95">
        <f t="shared" si="522"/>
        <v>0</v>
      </c>
      <c r="OF95">
        <f t="shared" si="522"/>
        <v>0</v>
      </c>
      <c r="OG95">
        <f t="shared" si="522"/>
        <v>0</v>
      </c>
      <c r="OH95">
        <f t="shared" ref="OH95:OS95" si="586">OH$9*OH229</f>
        <v>0</v>
      </c>
      <c r="OI95">
        <f t="shared" si="586"/>
        <v>0</v>
      </c>
      <c r="OJ95">
        <f t="shared" si="586"/>
        <v>0</v>
      </c>
      <c r="OK95">
        <f t="shared" si="586"/>
        <v>0</v>
      </c>
      <c r="OL95">
        <f t="shared" si="586"/>
        <v>0</v>
      </c>
      <c r="OM95">
        <f t="shared" si="586"/>
        <v>0</v>
      </c>
      <c r="ON95">
        <f t="shared" si="586"/>
        <v>0</v>
      </c>
      <c r="OO95">
        <f t="shared" si="586"/>
        <v>0</v>
      </c>
      <c r="OP95">
        <f t="shared" si="586"/>
        <v>0</v>
      </c>
      <c r="OQ95">
        <f t="shared" si="586"/>
        <v>0</v>
      </c>
      <c r="OR95">
        <f t="shared" si="586"/>
        <v>0</v>
      </c>
      <c r="OS95">
        <f t="shared" si="586"/>
        <v>0</v>
      </c>
    </row>
    <row r="96" spans="1:409">
      <c r="A96">
        <f>Rådata_6000!A92</f>
        <v>0</v>
      </c>
      <c r="B96" s="311">
        <f t="shared" si="487"/>
        <v>0</v>
      </c>
      <c r="C96" s="47">
        <f t="shared" si="479"/>
        <v>0</v>
      </c>
      <c r="D96" s="47">
        <f t="shared" si="479"/>
        <v>0</v>
      </c>
      <c r="E96" s="47">
        <f t="shared" si="479"/>
        <v>0</v>
      </c>
      <c r="F96" s="47">
        <f t="shared" si="479"/>
        <v>0</v>
      </c>
      <c r="G96" s="47">
        <f t="shared" si="479"/>
        <v>0</v>
      </c>
      <c r="H96" s="47">
        <f t="shared" si="479"/>
        <v>0</v>
      </c>
      <c r="I96" s="312">
        <f t="shared" si="479"/>
        <v>0</v>
      </c>
      <c r="J96">
        <f t="shared" ref="J96:BU96" si="587">J$9*J230</f>
        <v>0</v>
      </c>
      <c r="K96">
        <f t="shared" si="587"/>
        <v>0</v>
      </c>
      <c r="L96">
        <f t="shared" si="587"/>
        <v>0</v>
      </c>
      <c r="M96">
        <f t="shared" si="587"/>
        <v>0</v>
      </c>
      <c r="N96">
        <f t="shared" si="587"/>
        <v>0</v>
      </c>
      <c r="O96">
        <f t="shared" si="587"/>
        <v>0</v>
      </c>
      <c r="P96">
        <f t="shared" si="587"/>
        <v>0</v>
      </c>
      <c r="Q96">
        <f t="shared" si="587"/>
        <v>0</v>
      </c>
      <c r="R96">
        <f t="shared" si="587"/>
        <v>0</v>
      </c>
      <c r="S96">
        <f t="shared" si="587"/>
        <v>0</v>
      </c>
      <c r="T96">
        <f t="shared" si="587"/>
        <v>0</v>
      </c>
      <c r="U96">
        <f t="shared" si="587"/>
        <v>0</v>
      </c>
      <c r="V96">
        <f t="shared" si="587"/>
        <v>0</v>
      </c>
      <c r="W96">
        <f t="shared" si="587"/>
        <v>0</v>
      </c>
      <c r="X96">
        <f t="shared" si="587"/>
        <v>0</v>
      </c>
      <c r="Y96">
        <f t="shared" si="587"/>
        <v>0</v>
      </c>
      <c r="Z96">
        <f t="shared" si="587"/>
        <v>0</v>
      </c>
      <c r="AA96">
        <f t="shared" si="587"/>
        <v>0</v>
      </c>
      <c r="AB96">
        <f t="shared" si="587"/>
        <v>0</v>
      </c>
      <c r="AC96">
        <f t="shared" si="587"/>
        <v>0</v>
      </c>
      <c r="AD96">
        <f t="shared" si="587"/>
        <v>0</v>
      </c>
      <c r="AE96">
        <f t="shared" si="587"/>
        <v>0</v>
      </c>
      <c r="AF96">
        <f t="shared" si="587"/>
        <v>0</v>
      </c>
      <c r="AG96">
        <f t="shared" si="587"/>
        <v>0</v>
      </c>
      <c r="AH96">
        <f t="shared" si="587"/>
        <v>0</v>
      </c>
      <c r="AI96">
        <f t="shared" si="587"/>
        <v>0</v>
      </c>
      <c r="AJ96">
        <f t="shared" si="587"/>
        <v>0</v>
      </c>
      <c r="AK96">
        <f t="shared" si="587"/>
        <v>0</v>
      </c>
      <c r="AL96">
        <f t="shared" si="587"/>
        <v>0</v>
      </c>
      <c r="AM96">
        <f t="shared" si="587"/>
        <v>0</v>
      </c>
      <c r="AN96">
        <f t="shared" si="587"/>
        <v>0</v>
      </c>
      <c r="AO96">
        <f t="shared" si="587"/>
        <v>0</v>
      </c>
      <c r="AP96">
        <f t="shared" si="587"/>
        <v>0</v>
      </c>
      <c r="AQ96">
        <f t="shared" si="587"/>
        <v>0</v>
      </c>
      <c r="AR96">
        <f t="shared" si="587"/>
        <v>0</v>
      </c>
      <c r="AS96">
        <f t="shared" si="587"/>
        <v>0</v>
      </c>
      <c r="AT96">
        <f t="shared" si="587"/>
        <v>0</v>
      </c>
      <c r="AU96">
        <f t="shared" si="587"/>
        <v>0</v>
      </c>
      <c r="AV96">
        <f t="shared" si="587"/>
        <v>0</v>
      </c>
      <c r="AW96">
        <f t="shared" si="587"/>
        <v>0</v>
      </c>
      <c r="AX96">
        <f t="shared" si="587"/>
        <v>0</v>
      </c>
      <c r="AY96">
        <f t="shared" si="587"/>
        <v>0</v>
      </c>
      <c r="AZ96">
        <f t="shared" si="587"/>
        <v>0</v>
      </c>
      <c r="BA96">
        <f t="shared" si="587"/>
        <v>0</v>
      </c>
      <c r="BB96">
        <f t="shared" si="587"/>
        <v>0</v>
      </c>
      <c r="BC96">
        <f t="shared" si="587"/>
        <v>0</v>
      </c>
      <c r="BD96">
        <f t="shared" si="587"/>
        <v>0</v>
      </c>
      <c r="BE96">
        <f t="shared" si="587"/>
        <v>0</v>
      </c>
      <c r="BF96">
        <f t="shared" si="587"/>
        <v>0</v>
      </c>
      <c r="BG96">
        <f t="shared" si="587"/>
        <v>0</v>
      </c>
      <c r="BH96">
        <f t="shared" si="587"/>
        <v>0</v>
      </c>
      <c r="BI96">
        <f t="shared" si="587"/>
        <v>0</v>
      </c>
      <c r="BJ96">
        <f t="shared" si="587"/>
        <v>0</v>
      </c>
      <c r="BK96">
        <f t="shared" si="587"/>
        <v>0</v>
      </c>
      <c r="BL96">
        <f t="shared" si="587"/>
        <v>0</v>
      </c>
      <c r="BM96">
        <f t="shared" si="587"/>
        <v>0</v>
      </c>
      <c r="BN96">
        <f t="shared" si="587"/>
        <v>0</v>
      </c>
      <c r="BO96">
        <f t="shared" si="587"/>
        <v>0</v>
      </c>
      <c r="BP96">
        <f t="shared" si="587"/>
        <v>0</v>
      </c>
      <c r="BQ96">
        <f t="shared" si="587"/>
        <v>0</v>
      </c>
      <c r="BR96">
        <f t="shared" si="587"/>
        <v>0</v>
      </c>
      <c r="BS96">
        <f t="shared" si="587"/>
        <v>0</v>
      </c>
      <c r="BT96">
        <f t="shared" si="587"/>
        <v>0</v>
      </c>
      <c r="BU96">
        <f t="shared" si="587"/>
        <v>0</v>
      </c>
      <c r="BV96">
        <f t="shared" ref="BV96:EG96" si="588">BV$9*BV230</f>
        <v>0</v>
      </c>
      <c r="BW96">
        <f t="shared" si="588"/>
        <v>0</v>
      </c>
      <c r="BX96">
        <f t="shared" si="588"/>
        <v>0</v>
      </c>
      <c r="BY96">
        <f t="shared" si="588"/>
        <v>0</v>
      </c>
      <c r="BZ96">
        <f t="shared" si="588"/>
        <v>0</v>
      </c>
      <c r="CA96">
        <f t="shared" si="588"/>
        <v>0</v>
      </c>
      <c r="CB96">
        <f t="shared" si="588"/>
        <v>0</v>
      </c>
      <c r="CC96">
        <f t="shared" si="588"/>
        <v>0</v>
      </c>
      <c r="CD96">
        <f t="shared" si="588"/>
        <v>0</v>
      </c>
      <c r="CE96">
        <f t="shared" si="588"/>
        <v>0</v>
      </c>
      <c r="CF96">
        <f t="shared" si="588"/>
        <v>0</v>
      </c>
      <c r="CG96">
        <f t="shared" si="588"/>
        <v>0</v>
      </c>
      <c r="CH96">
        <f t="shared" si="588"/>
        <v>0</v>
      </c>
      <c r="CI96">
        <f t="shared" si="588"/>
        <v>0</v>
      </c>
      <c r="CJ96">
        <f t="shared" si="588"/>
        <v>0</v>
      </c>
      <c r="CK96">
        <f t="shared" si="588"/>
        <v>0</v>
      </c>
      <c r="CL96">
        <f t="shared" si="588"/>
        <v>0</v>
      </c>
      <c r="CM96">
        <f t="shared" si="588"/>
        <v>0</v>
      </c>
      <c r="CN96">
        <f t="shared" si="588"/>
        <v>0</v>
      </c>
      <c r="CO96">
        <f t="shared" si="588"/>
        <v>0</v>
      </c>
      <c r="CP96">
        <f t="shared" si="588"/>
        <v>0</v>
      </c>
      <c r="CQ96">
        <f t="shared" si="588"/>
        <v>0</v>
      </c>
      <c r="CR96">
        <f t="shared" si="588"/>
        <v>0</v>
      </c>
      <c r="CS96">
        <f t="shared" si="588"/>
        <v>0</v>
      </c>
      <c r="CT96">
        <f t="shared" si="588"/>
        <v>0</v>
      </c>
      <c r="CU96">
        <f t="shared" si="588"/>
        <v>0</v>
      </c>
      <c r="CV96">
        <f t="shared" si="588"/>
        <v>0</v>
      </c>
      <c r="CW96">
        <f t="shared" si="588"/>
        <v>0</v>
      </c>
      <c r="CX96">
        <f t="shared" si="588"/>
        <v>0</v>
      </c>
      <c r="CY96">
        <f t="shared" si="588"/>
        <v>0</v>
      </c>
      <c r="CZ96">
        <f t="shared" si="588"/>
        <v>0</v>
      </c>
      <c r="DA96">
        <f t="shared" si="588"/>
        <v>0</v>
      </c>
      <c r="DB96">
        <f t="shared" si="588"/>
        <v>0</v>
      </c>
      <c r="DC96">
        <f t="shared" si="588"/>
        <v>0</v>
      </c>
      <c r="DD96">
        <f t="shared" si="588"/>
        <v>0</v>
      </c>
      <c r="DE96">
        <f t="shared" si="588"/>
        <v>0</v>
      </c>
      <c r="DF96">
        <f t="shared" si="588"/>
        <v>0</v>
      </c>
      <c r="DG96">
        <f t="shared" si="588"/>
        <v>0</v>
      </c>
      <c r="DH96">
        <f t="shared" si="588"/>
        <v>0</v>
      </c>
      <c r="DI96">
        <f t="shared" si="588"/>
        <v>0</v>
      </c>
      <c r="DJ96">
        <f t="shared" si="588"/>
        <v>0</v>
      </c>
      <c r="DK96">
        <f t="shared" si="588"/>
        <v>0</v>
      </c>
      <c r="DL96">
        <f t="shared" si="588"/>
        <v>0</v>
      </c>
      <c r="DM96">
        <f t="shared" si="588"/>
        <v>0</v>
      </c>
      <c r="DN96">
        <f t="shared" si="588"/>
        <v>0</v>
      </c>
      <c r="DO96">
        <f t="shared" si="588"/>
        <v>0</v>
      </c>
      <c r="DP96">
        <f t="shared" si="588"/>
        <v>0</v>
      </c>
      <c r="DQ96">
        <f t="shared" si="588"/>
        <v>0</v>
      </c>
      <c r="DR96">
        <f t="shared" si="588"/>
        <v>0</v>
      </c>
      <c r="DS96">
        <f t="shared" si="588"/>
        <v>0</v>
      </c>
      <c r="DT96">
        <f t="shared" si="588"/>
        <v>0</v>
      </c>
      <c r="DU96">
        <f t="shared" si="588"/>
        <v>0</v>
      </c>
      <c r="DV96">
        <f t="shared" si="588"/>
        <v>0</v>
      </c>
      <c r="DW96">
        <f t="shared" si="588"/>
        <v>0</v>
      </c>
      <c r="DX96">
        <f t="shared" si="588"/>
        <v>0</v>
      </c>
      <c r="DY96">
        <f t="shared" si="588"/>
        <v>0</v>
      </c>
      <c r="DZ96">
        <f t="shared" si="588"/>
        <v>0</v>
      </c>
      <c r="EA96">
        <f t="shared" si="588"/>
        <v>0</v>
      </c>
      <c r="EB96">
        <f t="shared" si="588"/>
        <v>0</v>
      </c>
      <c r="EC96">
        <f t="shared" si="588"/>
        <v>0</v>
      </c>
      <c r="ED96">
        <f t="shared" si="588"/>
        <v>0</v>
      </c>
      <c r="EE96">
        <f t="shared" si="588"/>
        <v>0</v>
      </c>
      <c r="EF96">
        <f t="shared" si="588"/>
        <v>0</v>
      </c>
      <c r="EG96">
        <f t="shared" si="588"/>
        <v>0</v>
      </c>
      <c r="EH96">
        <f t="shared" ref="EH96:GS96" si="589">EH$9*EH230</f>
        <v>0</v>
      </c>
      <c r="EI96">
        <f t="shared" si="589"/>
        <v>0</v>
      </c>
      <c r="EJ96">
        <f t="shared" si="589"/>
        <v>0</v>
      </c>
      <c r="EK96">
        <f t="shared" si="589"/>
        <v>0</v>
      </c>
      <c r="EL96">
        <f t="shared" si="589"/>
        <v>0</v>
      </c>
      <c r="EM96">
        <f t="shared" si="589"/>
        <v>0</v>
      </c>
      <c r="EN96">
        <f t="shared" si="589"/>
        <v>0</v>
      </c>
      <c r="EO96">
        <f t="shared" si="589"/>
        <v>0</v>
      </c>
      <c r="EP96">
        <f t="shared" si="589"/>
        <v>0</v>
      </c>
      <c r="EQ96">
        <f t="shared" si="589"/>
        <v>0</v>
      </c>
      <c r="ER96">
        <f t="shared" si="589"/>
        <v>0</v>
      </c>
      <c r="ES96">
        <f t="shared" si="589"/>
        <v>0</v>
      </c>
      <c r="ET96">
        <f t="shared" si="589"/>
        <v>0</v>
      </c>
      <c r="EU96">
        <f t="shared" si="589"/>
        <v>0</v>
      </c>
      <c r="EV96">
        <f t="shared" si="589"/>
        <v>0</v>
      </c>
      <c r="EW96">
        <f t="shared" si="589"/>
        <v>0</v>
      </c>
      <c r="EX96">
        <f t="shared" si="589"/>
        <v>0</v>
      </c>
      <c r="EY96">
        <f t="shared" si="589"/>
        <v>0</v>
      </c>
      <c r="EZ96">
        <f t="shared" si="589"/>
        <v>0</v>
      </c>
      <c r="FA96">
        <f t="shared" si="589"/>
        <v>0</v>
      </c>
      <c r="FB96">
        <f t="shared" si="589"/>
        <v>0</v>
      </c>
      <c r="FC96">
        <f t="shared" si="589"/>
        <v>0</v>
      </c>
      <c r="FD96">
        <f t="shared" si="589"/>
        <v>0</v>
      </c>
      <c r="FE96">
        <f t="shared" si="589"/>
        <v>0</v>
      </c>
      <c r="FF96">
        <f t="shared" si="589"/>
        <v>0</v>
      </c>
      <c r="FG96">
        <f t="shared" si="589"/>
        <v>0</v>
      </c>
      <c r="FH96">
        <f t="shared" si="589"/>
        <v>0</v>
      </c>
      <c r="FI96">
        <f t="shared" si="589"/>
        <v>0</v>
      </c>
      <c r="FJ96">
        <f t="shared" si="589"/>
        <v>0</v>
      </c>
      <c r="FK96">
        <f t="shared" si="589"/>
        <v>0</v>
      </c>
      <c r="FL96">
        <f t="shared" si="589"/>
        <v>0</v>
      </c>
      <c r="FM96">
        <f t="shared" si="589"/>
        <v>0</v>
      </c>
      <c r="FN96">
        <f t="shared" si="589"/>
        <v>0</v>
      </c>
      <c r="FO96">
        <f t="shared" si="589"/>
        <v>0</v>
      </c>
      <c r="FP96">
        <f t="shared" si="589"/>
        <v>0</v>
      </c>
      <c r="FQ96">
        <f t="shared" si="589"/>
        <v>0</v>
      </c>
      <c r="FR96">
        <f t="shared" si="589"/>
        <v>0</v>
      </c>
      <c r="FS96">
        <f t="shared" si="589"/>
        <v>0</v>
      </c>
      <c r="FT96">
        <f t="shared" si="589"/>
        <v>0</v>
      </c>
      <c r="FU96">
        <f t="shared" si="589"/>
        <v>0</v>
      </c>
      <c r="FV96">
        <f t="shared" si="589"/>
        <v>0</v>
      </c>
      <c r="FW96">
        <f t="shared" si="589"/>
        <v>0</v>
      </c>
      <c r="FX96">
        <f t="shared" si="589"/>
        <v>0</v>
      </c>
      <c r="FY96">
        <f t="shared" si="589"/>
        <v>0</v>
      </c>
      <c r="FZ96">
        <f t="shared" si="589"/>
        <v>0</v>
      </c>
      <c r="GA96">
        <f t="shared" si="589"/>
        <v>0</v>
      </c>
      <c r="GB96">
        <f t="shared" si="589"/>
        <v>0</v>
      </c>
      <c r="GC96">
        <f t="shared" si="589"/>
        <v>0</v>
      </c>
      <c r="GD96">
        <f t="shared" si="589"/>
        <v>0</v>
      </c>
      <c r="GE96">
        <f t="shared" si="589"/>
        <v>0</v>
      </c>
      <c r="GF96">
        <f t="shared" si="589"/>
        <v>0</v>
      </c>
      <c r="GG96">
        <f t="shared" si="589"/>
        <v>0</v>
      </c>
      <c r="GH96">
        <f t="shared" si="589"/>
        <v>0</v>
      </c>
      <c r="GI96">
        <f t="shared" si="589"/>
        <v>0</v>
      </c>
      <c r="GJ96">
        <f t="shared" si="589"/>
        <v>0</v>
      </c>
      <c r="GK96">
        <f t="shared" si="589"/>
        <v>0</v>
      </c>
      <c r="GL96">
        <f t="shared" si="589"/>
        <v>0</v>
      </c>
      <c r="GM96">
        <f t="shared" si="589"/>
        <v>0</v>
      </c>
      <c r="GN96">
        <f t="shared" si="589"/>
        <v>0</v>
      </c>
      <c r="GO96">
        <f t="shared" si="589"/>
        <v>0</v>
      </c>
      <c r="GP96">
        <f t="shared" si="589"/>
        <v>0</v>
      </c>
      <c r="GQ96">
        <f t="shared" si="589"/>
        <v>0</v>
      </c>
      <c r="GR96">
        <f t="shared" si="589"/>
        <v>0</v>
      </c>
      <c r="GS96">
        <f t="shared" si="589"/>
        <v>0</v>
      </c>
      <c r="GT96">
        <f t="shared" ref="GT96:JE96" si="590">GT$9*GT230</f>
        <v>0</v>
      </c>
      <c r="GU96">
        <f t="shared" si="590"/>
        <v>0</v>
      </c>
      <c r="GV96">
        <f t="shared" si="590"/>
        <v>0</v>
      </c>
      <c r="GW96">
        <f t="shared" si="590"/>
        <v>0</v>
      </c>
      <c r="GX96">
        <f t="shared" si="590"/>
        <v>0</v>
      </c>
      <c r="GY96">
        <f t="shared" si="590"/>
        <v>0</v>
      </c>
      <c r="GZ96">
        <f t="shared" si="590"/>
        <v>0</v>
      </c>
      <c r="HA96">
        <f t="shared" si="590"/>
        <v>0</v>
      </c>
      <c r="HB96">
        <f t="shared" si="590"/>
        <v>0</v>
      </c>
      <c r="HC96">
        <f t="shared" si="590"/>
        <v>0</v>
      </c>
      <c r="HD96">
        <f t="shared" si="590"/>
        <v>0</v>
      </c>
      <c r="HE96">
        <f t="shared" si="590"/>
        <v>0</v>
      </c>
      <c r="HF96">
        <f t="shared" si="590"/>
        <v>0</v>
      </c>
      <c r="HG96">
        <f t="shared" si="590"/>
        <v>0</v>
      </c>
      <c r="HH96">
        <f t="shared" si="590"/>
        <v>0</v>
      </c>
      <c r="HI96">
        <f t="shared" si="590"/>
        <v>0</v>
      </c>
      <c r="HJ96">
        <f t="shared" si="590"/>
        <v>0</v>
      </c>
      <c r="HK96">
        <f t="shared" si="590"/>
        <v>0</v>
      </c>
      <c r="HL96">
        <f t="shared" si="590"/>
        <v>0</v>
      </c>
      <c r="HM96">
        <f t="shared" si="590"/>
        <v>0</v>
      </c>
      <c r="HN96">
        <f t="shared" si="590"/>
        <v>0</v>
      </c>
      <c r="HO96">
        <f t="shared" si="590"/>
        <v>0</v>
      </c>
      <c r="HP96">
        <f t="shared" si="590"/>
        <v>0</v>
      </c>
      <c r="HQ96">
        <f t="shared" si="590"/>
        <v>0</v>
      </c>
      <c r="HR96">
        <f t="shared" si="590"/>
        <v>0</v>
      </c>
      <c r="HS96">
        <f t="shared" si="590"/>
        <v>0</v>
      </c>
      <c r="HT96">
        <f t="shared" si="590"/>
        <v>0</v>
      </c>
      <c r="HU96">
        <f t="shared" si="590"/>
        <v>0</v>
      </c>
      <c r="HV96">
        <f t="shared" si="590"/>
        <v>0</v>
      </c>
      <c r="HW96">
        <f t="shared" si="590"/>
        <v>0</v>
      </c>
      <c r="HX96">
        <f t="shared" si="590"/>
        <v>0</v>
      </c>
      <c r="HY96">
        <f t="shared" si="590"/>
        <v>0</v>
      </c>
      <c r="HZ96">
        <f t="shared" si="590"/>
        <v>0</v>
      </c>
      <c r="IA96">
        <f t="shared" si="590"/>
        <v>0</v>
      </c>
      <c r="IB96">
        <f t="shared" si="590"/>
        <v>0</v>
      </c>
      <c r="IC96">
        <f t="shared" si="590"/>
        <v>0</v>
      </c>
      <c r="ID96">
        <f t="shared" si="590"/>
        <v>0</v>
      </c>
      <c r="IE96">
        <f t="shared" si="590"/>
        <v>0</v>
      </c>
      <c r="IF96">
        <f t="shared" si="590"/>
        <v>0</v>
      </c>
      <c r="IG96">
        <f t="shared" si="590"/>
        <v>0</v>
      </c>
      <c r="IH96">
        <f t="shared" si="590"/>
        <v>0</v>
      </c>
      <c r="II96">
        <f t="shared" si="590"/>
        <v>0</v>
      </c>
      <c r="IJ96">
        <f t="shared" si="590"/>
        <v>0</v>
      </c>
      <c r="IK96">
        <f t="shared" si="590"/>
        <v>0</v>
      </c>
      <c r="IL96">
        <f t="shared" si="590"/>
        <v>0</v>
      </c>
      <c r="IM96">
        <f t="shared" si="590"/>
        <v>0</v>
      </c>
      <c r="IN96">
        <f t="shared" si="590"/>
        <v>0</v>
      </c>
      <c r="IO96">
        <f t="shared" si="590"/>
        <v>0</v>
      </c>
      <c r="IP96">
        <f t="shared" si="590"/>
        <v>0</v>
      </c>
      <c r="IQ96">
        <f t="shared" si="590"/>
        <v>0</v>
      </c>
      <c r="IR96">
        <f t="shared" si="590"/>
        <v>0</v>
      </c>
      <c r="IS96">
        <f t="shared" si="590"/>
        <v>0</v>
      </c>
      <c r="IT96">
        <f t="shared" si="590"/>
        <v>0</v>
      </c>
      <c r="IU96">
        <f t="shared" si="590"/>
        <v>0</v>
      </c>
      <c r="IV96">
        <f t="shared" si="590"/>
        <v>0</v>
      </c>
      <c r="IW96">
        <f t="shared" si="590"/>
        <v>0</v>
      </c>
      <c r="IX96">
        <f t="shared" si="590"/>
        <v>0</v>
      </c>
      <c r="IY96">
        <f t="shared" si="590"/>
        <v>0</v>
      </c>
      <c r="IZ96">
        <f t="shared" si="590"/>
        <v>0</v>
      </c>
      <c r="JA96">
        <f t="shared" si="590"/>
        <v>0</v>
      </c>
      <c r="JB96">
        <f t="shared" si="590"/>
        <v>0</v>
      </c>
      <c r="JC96">
        <f t="shared" si="590"/>
        <v>0</v>
      </c>
      <c r="JD96">
        <f t="shared" si="590"/>
        <v>0</v>
      </c>
      <c r="JE96">
        <f t="shared" si="590"/>
        <v>0</v>
      </c>
      <c r="JF96">
        <f t="shared" ref="JF96:LQ96" si="591">JF$9*JF230</f>
        <v>0</v>
      </c>
      <c r="JG96">
        <f t="shared" si="591"/>
        <v>0</v>
      </c>
      <c r="JH96">
        <f t="shared" si="591"/>
        <v>0</v>
      </c>
      <c r="JI96">
        <f t="shared" si="591"/>
        <v>0</v>
      </c>
      <c r="JJ96">
        <f t="shared" si="591"/>
        <v>0</v>
      </c>
      <c r="JK96">
        <f t="shared" si="591"/>
        <v>0</v>
      </c>
      <c r="JL96">
        <f t="shared" si="591"/>
        <v>0</v>
      </c>
      <c r="JM96">
        <f t="shared" si="591"/>
        <v>0</v>
      </c>
      <c r="JN96">
        <f t="shared" si="591"/>
        <v>0</v>
      </c>
      <c r="JO96">
        <f t="shared" si="591"/>
        <v>0</v>
      </c>
      <c r="JP96">
        <f t="shared" si="591"/>
        <v>0</v>
      </c>
      <c r="JQ96">
        <f t="shared" si="591"/>
        <v>0</v>
      </c>
      <c r="JR96">
        <f t="shared" si="591"/>
        <v>0</v>
      </c>
      <c r="JS96">
        <f t="shared" si="591"/>
        <v>0</v>
      </c>
      <c r="JT96">
        <f t="shared" si="591"/>
        <v>0</v>
      </c>
      <c r="JU96">
        <f t="shared" si="591"/>
        <v>0</v>
      </c>
      <c r="JV96">
        <f t="shared" si="591"/>
        <v>0</v>
      </c>
      <c r="JW96">
        <f t="shared" si="591"/>
        <v>0</v>
      </c>
      <c r="JX96">
        <f t="shared" si="591"/>
        <v>0</v>
      </c>
      <c r="JY96">
        <f t="shared" si="591"/>
        <v>0</v>
      </c>
      <c r="JZ96">
        <f t="shared" si="591"/>
        <v>0</v>
      </c>
      <c r="KA96">
        <f t="shared" si="591"/>
        <v>0</v>
      </c>
      <c r="KB96">
        <f t="shared" si="591"/>
        <v>0</v>
      </c>
      <c r="KC96">
        <f t="shared" si="591"/>
        <v>0</v>
      </c>
      <c r="KD96">
        <f t="shared" si="591"/>
        <v>0</v>
      </c>
      <c r="KE96">
        <f t="shared" si="591"/>
        <v>0</v>
      </c>
      <c r="KF96">
        <f t="shared" si="591"/>
        <v>0</v>
      </c>
      <c r="KG96">
        <f t="shared" si="591"/>
        <v>0</v>
      </c>
      <c r="KH96">
        <f t="shared" si="591"/>
        <v>0</v>
      </c>
      <c r="KI96">
        <f t="shared" si="591"/>
        <v>0</v>
      </c>
      <c r="KJ96">
        <f t="shared" si="591"/>
        <v>0</v>
      </c>
      <c r="KK96">
        <f t="shared" si="591"/>
        <v>0</v>
      </c>
      <c r="KL96">
        <f t="shared" si="591"/>
        <v>0</v>
      </c>
      <c r="KM96">
        <f t="shared" si="591"/>
        <v>0</v>
      </c>
      <c r="KN96">
        <f t="shared" si="591"/>
        <v>0</v>
      </c>
      <c r="KO96">
        <f t="shared" si="591"/>
        <v>0</v>
      </c>
      <c r="KP96">
        <f t="shared" si="591"/>
        <v>0</v>
      </c>
      <c r="KQ96">
        <f t="shared" si="591"/>
        <v>0</v>
      </c>
      <c r="KR96">
        <f t="shared" si="591"/>
        <v>0</v>
      </c>
      <c r="KS96">
        <f t="shared" si="591"/>
        <v>0</v>
      </c>
      <c r="KT96">
        <f t="shared" si="591"/>
        <v>0</v>
      </c>
      <c r="KU96">
        <f t="shared" si="591"/>
        <v>0</v>
      </c>
      <c r="KV96">
        <f t="shared" si="591"/>
        <v>0</v>
      </c>
      <c r="KW96">
        <f t="shared" si="591"/>
        <v>0</v>
      </c>
      <c r="KX96">
        <f t="shared" si="591"/>
        <v>0</v>
      </c>
      <c r="KY96">
        <f t="shared" si="591"/>
        <v>0</v>
      </c>
      <c r="KZ96">
        <f t="shared" si="591"/>
        <v>0</v>
      </c>
      <c r="LA96">
        <f t="shared" si="591"/>
        <v>0</v>
      </c>
      <c r="LB96">
        <f t="shared" si="591"/>
        <v>0</v>
      </c>
      <c r="LC96">
        <f t="shared" si="591"/>
        <v>0</v>
      </c>
      <c r="LD96">
        <f t="shared" si="591"/>
        <v>0</v>
      </c>
      <c r="LE96">
        <f t="shared" si="591"/>
        <v>0</v>
      </c>
      <c r="LF96">
        <f t="shared" si="591"/>
        <v>0</v>
      </c>
      <c r="LG96">
        <f t="shared" si="591"/>
        <v>0</v>
      </c>
      <c r="LH96">
        <f t="shared" si="591"/>
        <v>0</v>
      </c>
      <c r="LI96">
        <f t="shared" si="591"/>
        <v>0</v>
      </c>
      <c r="LJ96">
        <f t="shared" si="591"/>
        <v>0</v>
      </c>
      <c r="LK96">
        <f t="shared" si="591"/>
        <v>0</v>
      </c>
      <c r="LL96">
        <f t="shared" si="591"/>
        <v>0</v>
      </c>
      <c r="LM96">
        <f t="shared" si="591"/>
        <v>0</v>
      </c>
      <c r="LN96">
        <f t="shared" si="591"/>
        <v>0</v>
      </c>
      <c r="LO96">
        <f t="shared" si="591"/>
        <v>0</v>
      </c>
      <c r="LP96">
        <f t="shared" si="591"/>
        <v>0</v>
      </c>
      <c r="LQ96">
        <f t="shared" si="591"/>
        <v>0</v>
      </c>
      <c r="LR96">
        <f t="shared" ref="LR96:OD96" si="592">LR$9*LR230</f>
        <v>0</v>
      </c>
      <c r="LS96">
        <f t="shared" si="592"/>
        <v>0</v>
      </c>
      <c r="LT96">
        <f t="shared" si="592"/>
        <v>0</v>
      </c>
      <c r="LU96">
        <f t="shared" si="592"/>
        <v>0</v>
      </c>
      <c r="LV96">
        <f t="shared" si="592"/>
        <v>0</v>
      </c>
      <c r="LW96">
        <f t="shared" si="592"/>
        <v>0</v>
      </c>
      <c r="LX96">
        <f t="shared" si="592"/>
        <v>0</v>
      </c>
      <c r="LY96">
        <f t="shared" si="592"/>
        <v>0</v>
      </c>
      <c r="LZ96">
        <f t="shared" si="592"/>
        <v>0</v>
      </c>
      <c r="MA96">
        <f t="shared" si="592"/>
        <v>0</v>
      </c>
      <c r="MB96">
        <f t="shared" si="592"/>
        <v>0</v>
      </c>
      <c r="MC96">
        <f t="shared" si="592"/>
        <v>0</v>
      </c>
      <c r="MD96">
        <f t="shared" si="592"/>
        <v>0</v>
      </c>
      <c r="ME96">
        <f t="shared" si="592"/>
        <v>0</v>
      </c>
      <c r="MF96">
        <f t="shared" si="592"/>
        <v>0</v>
      </c>
      <c r="MG96">
        <f t="shared" si="592"/>
        <v>0</v>
      </c>
      <c r="MH96">
        <f t="shared" si="592"/>
        <v>0</v>
      </c>
      <c r="MI96">
        <f t="shared" si="592"/>
        <v>0</v>
      </c>
      <c r="MJ96">
        <f t="shared" si="592"/>
        <v>0</v>
      </c>
      <c r="MK96">
        <f t="shared" si="592"/>
        <v>0</v>
      </c>
      <c r="ML96">
        <f t="shared" si="592"/>
        <v>0</v>
      </c>
      <c r="MM96">
        <f t="shared" si="592"/>
        <v>0</v>
      </c>
      <c r="MN96">
        <f t="shared" si="592"/>
        <v>0</v>
      </c>
      <c r="MO96">
        <f t="shared" si="592"/>
        <v>0</v>
      </c>
      <c r="MP96">
        <f t="shared" si="592"/>
        <v>0</v>
      </c>
      <c r="MQ96">
        <f t="shared" si="592"/>
        <v>0</v>
      </c>
      <c r="MR96">
        <f t="shared" si="592"/>
        <v>0</v>
      </c>
      <c r="MS96">
        <f t="shared" si="592"/>
        <v>0</v>
      </c>
      <c r="MT96">
        <f t="shared" si="592"/>
        <v>0</v>
      </c>
      <c r="MU96">
        <f t="shared" si="592"/>
        <v>0</v>
      </c>
      <c r="MV96">
        <f t="shared" si="592"/>
        <v>0</v>
      </c>
      <c r="MW96">
        <f t="shared" si="592"/>
        <v>0</v>
      </c>
      <c r="MX96">
        <f t="shared" si="592"/>
        <v>0</v>
      </c>
      <c r="MY96">
        <f t="shared" si="592"/>
        <v>0</v>
      </c>
      <c r="MZ96">
        <f t="shared" si="592"/>
        <v>0</v>
      </c>
      <c r="NA96">
        <f t="shared" si="592"/>
        <v>0</v>
      </c>
      <c r="NB96">
        <f t="shared" si="592"/>
        <v>0</v>
      </c>
      <c r="NC96">
        <f t="shared" si="592"/>
        <v>0</v>
      </c>
      <c r="ND96">
        <f t="shared" si="592"/>
        <v>0</v>
      </c>
      <c r="NE96">
        <f t="shared" si="592"/>
        <v>0</v>
      </c>
      <c r="NF96">
        <f t="shared" si="592"/>
        <v>0</v>
      </c>
      <c r="NG96">
        <f t="shared" si="592"/>
        <v>0</v>
      </c>
      <c r="NH96">
        <f t="shared" si="592"/>
        <v>0</v>
      </c>
      <c r="NI96">
        <f t="shared" si="592"/>
        <v>0</v>
      </c>
      <c r="NJ96">
        <f t="shared" si="592"/>
        <v>0</v>
      </c>
      <c r="NK96">
        <f t="shared" si="592"/>
        <v>0</v>
      </c>
      <c r="NL96">
        <f t="shared" si="592"/>
        <v>0</v>
      </c>
      <c r="NM96">
        <f t="shared" si="592"/>
        <v>0</v>
      </c>
      <c r="NN96">
        <f t="shared" si="592"/>
        <v>0</v>
      </c>
      <c r="NO96">
        <f t="shared" si="592"/>
        <v>0</v>
      </c>
      <c r="NP96">
        <f t="shared" si="592"/>
        <v>0</v>
      </c>
      <c r="NQ96">
        <f t="shared" si="592"/>
        <v>0</v>
      </c>
      <c r="NR96">
        <f t="shared" si="592"/>
        <v>0</v>
      </c>
      <c r="NS96">
        <f t="shared" si="592"/>
        <v>0</v>
      </c>
      <c r="NT96">
        <f t="shared" si="592"/>
        <v>0</v>
      </c>
      <c r="NU96">
        <f t="shared" si="592"/>
        <v>0</v>
      </c>
      <c r="NV96">
        <f t="shared" si="592"/>
        <v>0</v>
      </c>
      <c r="NW96">
        <f t="shared" si="592"/>
        <v>0</v>
      </c>
      <c r="NX96">
        <f t="shared" si="592"/>
        <v>0</v>
      </c>
      <c r="NY96">
        <f t="shared" si="592"/>
        <v>0</v>
      </c>
      <c r="NZ96">
        <f t="shared" si="592"/>
        <v>0</v>
      </c>
      <c r="OA96">
        <f t="shared" si="592"/>
        <v>0</v>
      </c>
      <c r="OB96">
        <f t="shared" si="592"/>
        <v>0</v>
      </c>
      <c r="OC96">
        <f t="shared" si="592"/>
        <v>0</v>
      </c>
      <c r="OD96">
        <f t="shared" si="592"/>
        <v>0</v>
      </c>
      <c r="OE96">
        <f t="shared" si="522"/>
        <v>0</v>
      </c>
      <c r="OF96">
        <f t="shared" si="522"/>
        <v>0</v>
      </c>
      <c r="OG96">
        <f t="shared" si="522"/>
        <v>0</v>
      </c>
      <c r="OH96">
        <f t="shared" ref="OH96:OS96" si="593">OH$9*OH230</f>
        <v>0</v>
      </c>
      <c r="OI96">
        <f t="shared" si="593"/>
        <v>0</v>
      </c>
      <c r="OJ96">
        <f t="shared" si="593"/>
        <v>0</v>
      </c>
      <c r="OK96">
        <f t="shared" si="593"/>
        <v>0</v>
      </c>
      <c r="OL96">
        <f t="shared" si="593"/>
        <v>0</v>
      </c>
      <c r="OM96">
        <f t="shared" si="593"/>
        <v>0</v>
      </c>
      <c r="ON96">
        <f t="shared" si="593"/>
        <v>0</v>
      </c>
      <c r="OO96">
        <f t="shared" si="593"/>
        <v>0</v>
      </c>
      <c r="OP96">
        <f t="shared" si="593"/>
        <v>0</v>
      </c>
      <c r="OQ96">
        <f t="shared" si="593"/>
        <v>0</v>
      </c>
      <c r="OR96">
        <f t="shared" si="593"/>
        <v>0</v>
      </c>
      <c r="OS96">
        <f t="shared" si="593"/>
        <v>0</v>
      </c>
    </row>
    <row r="97" spans="1:409">
      <c r="A97">
        <f>Rådata_6000!A93</f>
        <v>0</v>
      </c>
      <c r="B97" s="311">
        <f t="shared" si="487"/>
        <v>0</v>
      </c>
      <c r="C97" s="47">
        <f t="shared" si="479"/>
        <v>0</v>
      </c>
      <c r="D97" s="47">
        <f t="shared" si="479"/>
        <v>0</v>
      </c>
      <c r="E97" s="47">
        <f t="shared" si="479"/>
        <v>0</v>
      </c>
      <c r="F97" s="47">
        <f t="shared" si="479"/>
        <v>0</v>
      </c>
      <c r="G97" s="47">
        <f t="shared" si="479"/>
        <v>0</v>
      </c>
      <c r="H97" s="47">
        <f t="shared" si="479"/>
        <v>0</v>
      </c>
      <c r="I97" s="312">
        <f t="shared" si="479"/>
        <v>0</v>
      </c>
      <c r="J97">
        <f t="shared" ref="J97:BU97" si="594">J$9*J231</f>
        <v>0</v>
      </c>
      <c r="K97">
        <f t="shared" si="594"/>
        <v>0</v>
      </c>
      <c r="L97">
        <f t="shared" si="594"/>
        <v>0</v>
      </c>
      <c r="M97">
        <f t="shared" si="594"/>
        <v>0</v>
      </c>
      <c r="N97">
        <f t="shared" si="594"/>
        <v>0</v>
      </c>
      <c r="O97">
        <f t="shared" si="594"/>
        <v>0</v>
      </c>
      <c r="P97">
        <f t="shared" si="594"/>
        <v>0</v>
      </c>
      <c r="Q97">
        <f t="shared" si="594"/>
        <v>0</v>
      </c>
      <c r="R97">
        <f t="shared" si="594"/>
        <v>0</v>
      </c>
      <c r="S97">
        <f t="shared" si="594"/>
        <v>0</v>
      </c>
      <c r="T97">
        <f t="shared" si="594"/>
        <v>0</v>
      </c>
      <c r="U97">
        <f t="shared" si="594"/>
        <v>0</v>
      </c>
      <c r="V97">
        <f t="shared" si="594"/>
        <v>0</v>
      </c>
      <c r="W97">
        <f t="shared" si="594"/>
        <v>0</v>
      </c>
      <c r="X97">
        <f t="shared" si="594"/>
        <v>0</v>
      </c>
      <c r="Y97">
        <f t="shared" si="594"/>
        <v>0</v>
      </c>
      <c r="Z97">
        <f t="shared" si="594"/>
        <v>0</v>
      </c>
      <c r="AA97">
        <f t="shared" si="594"/>
        <v>0</v>
      </c>
      <c r="AB97">
        <f t="shared" si="594"/>
        <v>0</v>
      </c>
      <c r="AC97">
        <f t="shared" si="594"/>
        <v>0</v>
      </c>
      <c r="AD97">
        <f t="shared" si="594"/>
        <v>0</v>
      </c>
      <c r="AE97">
        <f t="shared" si="594"/>
        <v>0</v>
      </c>
      <c r="AF97">
        <f t="shared" si="594"/>
        <v>0</v>
      </c>
      <c r="AG97">
        <f t="shared" si="594"/>
        <v>0</v>
      </c>
      <c r="AH97">
        <f t="shared" si="594"/>
        <v>0</v>
      </c>
      <c r="AI97">
        <f t="shared" si="594"/>
        <v>0</v>
      </c>
      <c r="AJ97">
        <f t="shared" si="594"/>
        <v>0</v>
      </c>
      <c r="AK97">
        <f t="shared" si="594"/>
        <v>0</v>
      </c>
      <c r="AL97">
        <f t="shared" si="594"/>
        <v>0</v>
      </c>
      <c r="AM97">
        <f t="shared" si="594"/>
        <v>0</v>
      </c>
      <c r="AN97">
        <f t="shared" si="594"/>
        <v>0</v>
      </c>
      <c r="AO97">
        <f t="shared" si="594"/>
        <v>0</v>
      </c>
      <c r="AP97">
        <f t="shared" si="594"/>
        <v>0</v>
      </c>
      <c r="AQ97">
        <f t="shared" si="594"/>
        <v>0</v>
      </c>
      <c r="AR97">
        <f t="shared" si="594"/>
        <v>0</v>
      </c>
      <c r="AS97">
        <f t="shared" si="594"/>
        <v>0</v>
      </c>
      <c r="AT97">
        <f t="shared" si="594"/>
        <v>0</v>
      </c>
      <c r="AU97">
        <f t="shared" si="594"/>
        <v>0</v>
      </c>
      <c r="AV97">
        <f t="shared" si="594"/>
        <v>0</v>
      </c>
      <c r="AW97">
        <f t="shared" si="594"/>
        <v>0</v>
      </c>
      <c r="AX97">
        <f t="shared" si="594"/>
        <v>0</v>
      </c>
      <c r="AY97">
        <f t="shared" si="594"/>
        <v>0</v>
      </c>
      <c r="AZ97">
        <f t="shared" si="594"/>
        <v>0</v>
      </c>
      <c r="BA97">
        <f t="shared" si="594"/>
        <v>0</v>
      </c>
      <c r="BB97">
        <f t="shared" si="594"/>
        <v>0</v>
      </c>
      <c r="BC97">
        <f t="shared" si="594"/>
        <v>0</v>
      </c>
      <c r="BD97">
        <f t="shared" si="594"/>
        <v>0</v>
      </c>
      <c r="BE97">
        <f t="shared" si="594"/>
        <v>0</v>
      </c>
      <c r="BF97">
        <f t="shared" si="594"/>
        <v>0</v>
      </c>
      <c r="BG97">
        <f t="shared" si="594"/>
        <v>0</v>
      </c>
      <c r="BH97">
        <f t="shared" si="594"/>
        <v>0</v>
      </c>
      <c r="BI97">
        <f t="shared" si="594"/>
        <v>0</v>
      </c>
      <c r="BJ97">
        <f t="shared" si="594"/>
        <v>0</v>
      </c>
      <c r="BK97">
        <f t="shared" si="594"/>
        <v>0</v>
      </c>
      <c r="BL97">
        <f t="shared" si="594"/>
        <v>0</v>
      </c>
      <c r="BM97">
        <f t="shared" si="594"/>
        <v>0</v>
      </c>
      <c r="BN97">
        <f t="shared" si="594"/>
        <v>0</v>
      </c>
      <c r="BO97">
        <f t="shared" si="594"/>
        <v>0</v>
      </c>
      <c r="BP97">
        <f t="shared" si="594"/>
        <v>0</v>
      </c>
      <c r="BQ97">
        <f t="shared" si="594"/>
        <v>0</v>
      </c>
      <c r="BR97">
        <f t="shared" si="594"/>
        <v>0</v>
      </c>
      <c r="BS97">
        <f t="shared" si="594"/>
        <v>0</v>
      </c>
      <c r="BT97">
        <f t="shared" si="594"/>
        <v>0</v>
      </c>
      <c r="BU97">
        <f t="shared" si="594"/>
        <v>0</v>
      </c>
      <c r="BV97">
        <f t="shared" ref="BV97:EG97" si="595">BV$9*BV231</f>
        <v>0</v>
      </c>
      <c r="BW97">
        <f t="shared" si="595"/>
        <v>0</v>
      </c>
      <c r="BX97">
        <f t="shared" si="595"/>
        <v>0</v>
      </c>
      <c r="BY97">
        <f t="shared" si="595"/>
        <v>0</v>
      </c>
      <c r="BZ97">
        <f t="shared" si="595"/>
        <v>0</v>
      </c>
      <c r="CA97">
        <f t="shared" si="595"/>
        <v>0</v>
      </c>
      <c r="CB97">
        <f t="shared" si="595"/>
        <v>0</v>
      </c>
      <c r="CC97">
        <f t="shared" si="595"/>
        <v>0</v>
      </c>
      <c r="CD97">
        <f t="shared" si="595"/>
        <v>0</v>
      </c>
      <c r="CE97">
        <f t="shared" si="595"/>
        <v>0</v>
      </c>
      <c r="CF97">
        <f t="shared" si="595"/>
        <v>0</v>
      </c>
      <c r="CG97">
        <f t="shared" si="595"/>
        <v>0</v>
      </c>
      <c r="CH97">
        <f t="shared" si="595"/>
        <v>0</v>
      </c>
      <c r="CI97">
        <f t="shared" si="595"/>
        <v>0</v>
      </c>
      <c r="CJ97">
        <f t="shared" si="595"/>
        <v>0</v>
      </c>
      <c r="CK97">
        <f t="shared" si="595"/>
        <v>0</v>
      </c>
      <c r="CL97">
        <f t="shared" si="595"/>
        <v>0</v>
      </c>
      <c r="CM97">
        <f t="shared" si="595"/>
        <v>0</v>
      </c>
      <c r="CN97">
        <f t="shared" si="595"/>
        <v>0</v>
      </c>
      <c r="CO97">
        <f t="shared" si="595"/>
        <v>0</v>
      </c>
      <c r="CP97">
        <f t="shared" si="595"/>
        <v>0</v>
      </c>
      <c r="CQ97">
        <f t="shared" si="595"/>
        <v>0</v>
      </c>
      <c r="CR97">
        <f t="shared" si="595"/>
        <v>0</v>
      </c>
      <c r="CS97">
        <f t="shared" si="595"/>
        <v>0</v>
      </c>
      <c r="CT97">
        <f t="shared" si="595"/>
        <v>0</v>
      </c>
      <c r="CU97">
        <f t="shared" si="595"/>
        <v>0</v>
      </c>
      <c r="CV97">
        <f t="shared" si="595"/>
        <v>0</v>
      </c>
      <c r="CW97">
        <f t="shared" si="595"/>
        <v>0</v>
      </c>
      <c r="CX97">
        <f t="shared" si="595"/>
        <v>0</v>
      </c>
      <c r="CY97">
        <f t="shared" si="595"/>
        <v>0</v>
      </c>
      <c r="CZ97">
        <f t="shared" si="595"/>
        <v>0</v>
      </c>
      <c r="DA97">
        <f t="shared" si="595"/>
        <v>0</v>
      </c>
      <c r="DB97">
        <f t="shared" si="595"/>
        <v>0</v>
      </c>
      <c r="DC97">
        <f t="shared" si="595"/>
        <v>0</v>
      </c>
      <c r="DD97">
        <f t="shared" si="595"/>
        <v>0</v>
      </c>
      <c r="DE97">
        <f t="shared" si="595"/>
        <v>0</v>
      </c>
      <c r="DF97">
        <f t="shared" si="595"/>
        <v>0</v>
      </c>
      <c r="DG97">
        <f t="shared" si="595"/>
        <v>0</v>
      </c>
      <c r="DH97">
        <f t="shared" si="595"/>
        <v>0</v>
      </c>
      <c r="DI97">
        <f t="shared" si="595"/>
        <v>0</v>
      </c>
      <c r="DJ97">
        <f t="shared" si="595"/>
        <v>0</v>
      </c>
      <c r="DK97">
        <f t="shared" si="595"/>
        <v>0</v>
      </c>
      <c r="DL97">
        <f t="shared" si="595"/>
        <v>0</v>
      </c>
      <c r="DM97">
        <f t="shared" si="595"/>
        <v>0</v>
      </c>
      <c r="DN97">
        <f t="shared" si="595"/>
        <v>0</v>
      </c>
      <c r="DO97">
        <f t="shared" si="595"/>
        <v>0</v>
      </c>
      <c r="DP97">
        <f t="shared" si="595"/>
        <v>0</v>
      </c>
      <c r="DQ97">
        <f t="shared" si="595"/>
        <v>0</v>
      </c>
      <c r="DR97">
        <f t="shared" si="595"/>
        <v>0</v>
      </c>
      <c r="DS97">
        <f t="shared" si="595"/>
        <v>0</v>
      </c>
      <c r="DT97">
        <f t="shared" si="595"/>
        <v>0</v>
      </c>
      <c r="DU97">
        <f t="shared" si="595"/>
        <v>0</v>
      </c>
      <c r="DV97">
        <f t="shared" si="595"/>
        <v>0</v>
      </c>
      <c r="DW97">
        <f t="shared" si="595"/>
        <v>0</v>
      </c>
      <c r="DX97">
        <f t="shared" si="595"/>
        <v>0</v>
      </c>
      <c r="DY97">
        <f t="shared" si="595"/>
        <v>0</v>
      </c>
      <c r="DZ97">
        <f t="shared" si="595"/>
        <v>0</v>
      </c>
      <c r="EA97">
        <f t="shared" si="595"/>
        <v>0</v>
      </c>
      <c r="EB97">
        <f t="shared" si="595"/>
        <v>0</v>
      </c>
      <c r="EC97">
        <f t="shared" si="595"/>
        <v>0</v>
      </c>
      <c r="ED97">
        <f t="shared" si="595"/>
        <v>0</v>
      </c>
      <c r="EE97">
        <f t="shared" si="595"/>
        <v>0</v>
      </c>
      <c r="EF97">
        <f t="shared" si="595"/>
        <v>0</v>
      </c>
      <c r="EG97">
        <f t="shared" si="595"/>
        <v>0</v>
      </c>
      <c r="EH97">
        <f t="shared" ref="EH97:GS97" si="596">EH$9*EH231</f>
        <v>0</v>
      </c>
      <c r="EI97">
        <f t="shared" si="596"/>
        <v>0</v>
      </c>
      <c r="EJ97">
        <f t="shared" si="596"/>
        <v>0</v>
      </c>
      <c r="EK97">
        <f t="shared" si="596"/>
        <v>0</v>
      </c>
      <c r="EL97">
        <f t="shared" si="596"/>
        <v>0</v>
      </c>
      <c r="EM97">
        <f t="shared" si="596"/>
        <v>0</v>
      </c>
      <c r="EN97">
        <f t="shared" si="596"/>
        <v>0</v>
      </c>
      <c r="EO97">
        <f t="shared" si="596"/>
        <v>0</v>
      </c>
      <c r="EP97">
        <f t="shared" si="596"/>
        <v>0</v>
      </c>
      <c r="EQ97">
        <f t="shared" si="596"/>
        <v>0</v>
      </c>
      <c r="ER97">
        <f t="shared" si="596"/>
        <v>0</v>
      </c>
      <c r="ES97">
        <f t="shared" si="596"/>
        <v>0</v>
      </c>
      <c r="ET97">
        <f t="shared" si="596"/>
        <v>0</v>
      </c>
      <c r="EU97">
        <f t="shared" si="596"/>
        <v>0</v>
      </c>
      <c r="EV97">
        <f t="shared" si="596"/>
        <v>0</v>
      </c>
      <c r="EW97">
        <f t="shared" si="596"/>
        <v>0</v>
      </c>
      <c r="EX97">
        <f t="shared" si="596"/>
        <v>0</v>
      </c>
      <c r="EY97">
        <f t="shared" si="596"/>
        <v>0</v>
      </c>
      <c r="EZ97">
        <f t="shared" si="596"/>
        <v>0</v>
      </c>
      <c r="FA97">
        <f t="shared" si="596"/>
        <v>0</v>
      </c>
      <c r="FB97">
        <f t="shared" si="596"/>
        <v>0</v>
      </c>
      <c r="FC97">
        <f t="shared" si="596"/>
        <v>0</v>
      </c>
      <c r="FD97">
        <f t="shared" si="596"/>
        <v>0</v>
      </c>
      <c r="FE97">
        <f t="shared" si="596"/>
        <v>0</v>
      </c>
      <c r="FF97">
        <f t="shared" si="596"/>
        <v>0</v>
      </c>
      <c r="FG97">
        <f t="shared" si="596"/>
        <v>0</v>
      </c>
      <c r="FH97">
        <f t="shared" si="596"/>
        <v>0</v>
      </c>
      <c r="FI97">
        <f t="shared" si="596"/>
        <v>0</v>
      </c>
      <c r="FJ97">
        <f t="shared" si="596"/>
        <v>0</v>
      </c>
      <c r="FK97">
        <f t="shared" si="596"/>
        <v>0</v>
      </c>
      <c r="FL97">
        <f t="shared" si="596"/>
        <v>0</v>
      </c>
      <c r="FM97">
        <f t="shared" si="596"/>
        <v>0</v>
      </c>
      <c r="FN97">
        <f t="shared" si="596"/>
        <v>0</v>
      </c>
      <c r="FO97">
        <f t="shared" si="596"/>
        <v>0</v>
      </c>
      <c r="FP97">
        <f t="shared" si="596"/>
        <v>0</v>
      </c>
      <c r="FQ97">
        <f t="shared" si="596"/>
        <v>0</v>
      </c>
      <c r="FR97">
        <f t="shared" si="596"/>
        <v>0</v>
      </c>
      <c r="FS97">
        <f t="shared" si="596"/>
        <v>0</v>
      </c>
      <c r="FT97">
        <f t="shared" si="596"/>
        <v>0</v>
      </c>
      <c r="FU97">
        <f t="shared" si="596"/>
        <v>0</v>
      </c>
      <c r="FV97">
        <f t="shared" si="596"/>
        <v>0</v>
      </c>
      <c r="FW97">
        <f t="shared" si="596"/>
        <v>0</v>
      </c>
      <c r="FX97">
        <f t="shared" si="596"/>
        <v>0</v>
      </c>
      <c r="FY97">
        <f t="shared" si="596"/>
        <v>0</v>
      </c>
      <c r="FZ97">
        <f t="shared" si="596"/>
        <v>0</v>
      </c>
      <c r="GA97">
        <f t="shared" si="596"/>
        <v>0</v>
      </c>
      <c r="GB97">
        <f t="shared" si="596"/>
        <v>0</v>
      </c>
      <c r="GC97">
        <f t="shared" si="596"/>
        <v>0</v>
      </c>
      <c r="GD97">
        <f t="shared" si="596"/>
        <v>0</v>
      </c>
      <c r="GE97">
        <f t="shared" si="596"/>
        <v>0</v>
      </c>
      <c r="GF97">
        <f t="shared" si="596"/>
        <v>0</v>
      </c>
      <c r="GG97">
        <f t="shared" si="596"/>
        <v>0</v>
      </c>
      <c r="GH97">
        <f t="shared" si="596"/>
        <v>0</v>
      </c>
      <c r="GI97">
        <f t="shared" si="596"/>
        <v>0</v>
      </c>
      <c r="GJ97">
        <f t="shared" si="596"/>
        <v>0</v>
      </c>
      <c r="GK97">
        <f t="shared" si="596"/>
        <v>0</v>
      </c>
      <c r="GL97">
        <f t="shared" si="596"/>
        <v>0</v>
      </c>
      <c r="GM97">
        <f t="shared" si="596"/>
        <v>0</v>
      </c>
      <c r="GN97">
        <f t="shared" si="596"/>
        <v>0</v>
      </c>
      <c r="GO97">
        <f t="shared" si="596"/>
        <v>0</v>
      </c>
      <c r="GP97">
        <f t="shared" si="596"/>
        <v>0</v>
      </c>
      <c r="GQ97">
        <f t="shared" si="596"/>
        <v>0</v>
      </c>
      <c r="GR97">
        <f t="shared" si="596"/>
        <v>0</v>
      </c>
      <c r="GS97">
        <f t="shared" si="596"/>
        <v>0</v>
      </c>
      <c r="GT97">
        <f t="shared" ref="GT97:JE97" si="597">GT$9*GT231</f>
        <v>0</v>
      </c>
      <c r="GU97">
        <f t="shared" si="597"/>
        <v>0</v>
      </c>
      <c r="GV97">
        <f t="shared" si="597"/>
        <v>0</v>
      </c>
      <c r="GW97">
        <f t="shared" si="597"/>
        <v>0</v>
      </c>
      <c r="GX97">
        <f t="shared" si="597"/>
        <v>0</v>
      </c>
      <c r="GY97">
        <f t="shared" si="597"/>
        <v>0</v>
      </c>
      <c r="GZ97">
        <f t="shared" si="597"/>
        <v>0</v>
      </c>
      <c r="HA97">
        <f t="shared" si="597"/>
        <v>0</v>
      </c>
      <c r="HB97">
        <f t="shared" si="597"/>
        <v>0</v>
      </c>
      <c r="HC97">
        <f t="shared" si="597"/>
        <v>0</v>
      </c>
      <c r="HD97">
        <f t="shared" si="597"/>
        <v>0</v>
      </c>
      <c r="HE97">
        <f t="shared" si="597"/>
        <v>0</v>
      </c>
      <c r="HF97">
        <f t="shared" si="597"/>
        <v>0</v>
      </c>
      <c r="HG97">
        <f t="shared" si="597"/>
        <v>0</v>
      </c>
      <c r="HH97">
        <f t="shared" si="597"/>
        <v>0</v>
      </c>
      <c r="HI97">
        <f t="shared" si="597"/>
        <v>0</v>
      </c>
      <c r="HJ97">
        <f t="shared" si="597"/>
        <v>0</v>
      </c>
      <c r="HK97">
        <f t="shared" si="597"/>
        <v>0</v>
      </c>
      <c r="HL97">
        <f t="shared" si="597"/>
        <v>0</v>
      </c>
      <c r="HM97">
        <f t="shared" si="597"/>
        <v>0</v>
      </c>
      <c r="HN97">
        <f t="shared" si="597"/>
        <v>0</v>
      </c>
      <c r="HO97">
        <f t="shared" si="597"/>
        <v>0</v>
      </c>
      <c r="HP97">
        <f t="shared" si="597"/>
        <v>0</v>
      </c>
      <c r="HQ97">
        <f t="shared" si="597"/>
        <v>0</v>
      </c>
      <c r="HR97">
        <f t="shared" si="597"/>
        <v>0</v>
      </c>
      <c r="HS97">
        <f t="shared" si="597"/>
        <v>0</v>
      </c>
      <c r="HT97">
        <f t="shared" si="597"/>
        <v>0</v>
      </c>
      <c r="HU97">
        <f t="shared" si="597"/>
        <v>0</v>
      </c>
      <c r="HV97">
        <f t="shared" si="597"/>
        <v>0</v>
      </c>
      <c r="HW97">
        <f t="shared" si="597"/>
        <v>0</v>
      </c>
      <c r="HX97">
        <f t="shared" si="597"/>
        <v>0</v>
      </c>
      <c r="HY97">
        <f t="shared" si="597"/>
        <v>0</v>
      </c>
      <c r="HZ97">
        <f t="shared" si="597"/>
        <v>0</v>
      </c>
      <c r="IA97">
        <f t="shared" si="597"/>
        <v>0</v>
      </c>
      <c r="IB97">
        <f t="shared" si="597"/>
        <v>0</v>
      </c>
      <c r="IC97">
        <f t="shared" si="597"/>
        <v>0</v>
      </c>
      <c r="ID97">
        <f t="shared" si="597"/>
        <v>0</v>
      </c>
      <c r="IE97">
        <f t="shared" si="597"/>
        <v>0</v>
      </c>
      <c r="IF97">
        <f t="shared" si="597"/>
        <v>0</v>
      </c>
      <c r="IG97">
        <f t="shared" si="597"/>
        <v>0</v>
      </c>
      <c r="IH97">
        <f t="shared" si="597"/>
        <v>0</v>
      </c>
      <c r="II97">
        <f t="shared" si="597"/>
        <v>0</v>
      </c>
      <c r="IJ97">
        <f t="shared" si="597"/>
        <v>0</v>
      </c>
      <c r="IK97">
        <f t="shared" si="597"/>
        <v>0</v>
      </c>
      <c r="IL97">
        <f t="shared" si="597"/>
        <v>0</v>
      </c>
      <c r="IM97">
        <f t="shared" si="597"/>
        <v>0</v>
      </c>
      <c r="IN97">
        <f t="shared" si="597"/>
        <v>0</v>
      </c>
      <c r="IO97">
        <f t="shared" si="597"/>
        <v>0</v>
      </c>
      <c r="IP97">
        <f t="shared" si="597"/>
        <v>0</v>
      </c>
      <c r="IQ97">
        <f t="shared" si="597"/>
        <v>0</v>
      </c>
      <c r="IR97">
        <f t="shared" si="597"/>
        <v>0</v>
      </c>
      <c r="IS97">
        <f t="shared" si="597"/>
        <v>0</v>
      </c>
      <c r="IT97">
        <f t="shared" si="597"/>
        <v>0</v>
      </c>
      <c r="IU97">
        <f t="shared" si="597"/>
        <v>0</v>
      </c>
      <c r="IV97">
        <f t="shared" si="597"/>
        <v>0</v>
      </c>
      <c r="IW97">
        <f t="shared" si="597"/>
        <v>0</v>
      </c>
      <c r="IX97">
        <f t="shared" si="597"/>
        <v>0</v>
      </c>
      <c r="IY97">
        <f t="shared" si="597"/>
        <v>0</v>
      </c>
      <c r="IZ97">
        <f t="shared" si="597"/>
        <v>0</v>
      </c>
      <c r="JA97">
        <f t="shared" si="597"/>
        <v>0</v>
      </c>
      <c r="JB97">
        <f t="shared" si="597"/>
        <v>0</v>
      </c>
      <c r="JC97">
        <f t="shared" si="597"/>
        <v>0</v>
      </c>
      <c r="JD97">
        <f t="shared" si="597"/>
        <v>0</v>
      </c>
      <c r="JE97">
        <f t="shared" si="597"/>
        <v>0</v>
      </c>
      <c r="JF97">
        <f t="shared" ref="JF97:LQ97" si="598">JF$9*JF231</f>
        <v>0</v>
      </c>
      <c r="JG97">
        <f t="shared" si="598"/>
        <v>0</v>
      </c>
      <c r="JH97">
        <f t="shared" si="598"/>
        <v>0</v>
      </c>
      <c r="JI97">
        <f t="shared" si="598"/>
        <v>0</v>
      </c>
      <c r="JJ97">
        <f t="shared" si="598"/>
        <v>0</v>
      </c>
      <c r="JK97">
        <f t="shared" si="598"/>
        <v>0</v>
      </c>
      <c r="JL97">
        <f t="shared" si="598"/>
        <v>0</v>
      </c>
      <c r="JM97">
        <f t="shared" si="598"/>
        <v>0</v>
      </c>
      <c r="JN97">
        <f t="shared" si="598"/>
        <v>0</v>
      </c>
      <c r="JO97">
        <f t="shared" si="598"/>
        <v>0</v>
      </c>
      <c r="JP97">
        <f t="shared" si="598"/>
        <v>0</v>
      </c>
      <c r="JQ97">
        <f t="shared" si="598"/>
        <v>0</v>
      </c>
      <c r="JR97">
        <f t="shared" si="598"/>
        <v>0</v>
      </c>
      <c r="JS97">
        <f t="shared" si="598"/>
        <v>0</v>
      </c>
      <c r="JT97">
        <f t="shared" si="598"/>
        <v>0</v>
      </c>
      <c r="JU97">
        <f t="shared" si="598"/>
        <v>0</v>
      </c>
      <c r="JV97">
        <f t="shared" si="598"/>
        <v>0</v>
      </c>
      <c r="JW97">
        <f t="shared" si="598"/>
        <v>0</v>
      </c>
      <c r="JX97">
        <f t="shared" si="598"/>
        <v>0</v>
      </c>
      <c r="JY97">
        <f t="shared" si="598"/>
        <v>0</v>
      </c>
      <c r="JZ97">
        <f t="shared" si="598"/>
        <v>0</v>
      </c>
      <c r="KA97">
        <f t="shared" si="598"/>
        <v>0</v>
      </c>
      <c r="KB97">
        <f t="shared" si="598"/>
        <v>0</v>
      </c>
      <c r="KC97">
        <f t="shared" si="598"/>
        <v>0</v>
      </c>
      <c r="KD97">
        <f t="shared" si="598"/>
        <v>0</v>
      </c>
      <c r="KE97">
        <f t="shared" si="598"/>
        <v>0</v>
      </c>
      <c r="KF97">
        <f t="shared" si="598"/>
        <v>0</v>
      </c>
      <c r="KG97">
        <f t="shared" si="598"/>
        <v>0</v>
      </c>
      <c r="KH97">
        <f t="shared" si="598"/>
        <v>0</v>
      </c>
      <c r="KI97">
        <f t="shared" si="598"/>
        <v>0</v>
      </c>
      <c r="KJ97">
        <f t="shared" si="598"/>
        <v>0</v>
      </c>
      <c r="KK97">
        <f t="shared" si="598"/>
        <v>0</v>
      </c>
      <c r="KL97">
        <f t="shared" si="598"/>
        <v>0</v>
      </c>
      <c r="KM97">
        <f t="shared" si="598"/>
        <v>0</v>
      </c>
      <c r="KN97">
        <f t="shared" si="598"/>
        <v>0</v>
      </c>
      <c r="KO97">
        <f t="shared" si="598"/>
        <v>0</v>
      </c>
      <c r="KP97">
        <f t="shared" si="598"/>
        <v>0</v>
      </c>
      <c r="KQ97">
        <f t="shared" si="598"/>
        <v>0</v>
      </c>
      <c r="KR97">
        <f t="shared" si="598"/>
        <v>0</v>
      </c>
      <c r="KS97">
        <f t="shared" si="598"/>
        <v>0</v>
      </c>
      <c r="KT97">
        <f t="shared" si="598"/>
        <v>0</v>
      </c>
      <c r="KU97">
        <f t="shared" si="598"/>
        <v>0</v>
      </c>
      <c r="KV97">
        <f t="shared" si="598"/>
        <v>0</v>
      </c>
      <c r="KW97">
        <f t="shared" si="598"/>
        <v>0</v>
      </c>
      <c r="KX97">
        <f t="shared" si="598"/>
        <v>0</v>
      </c>
      <c r="KY97">
        <f t="shared" si="598"/>
        <v>0</v>
      </c>
      <c r="KZ97">
        <f t="shared" si="598"/>
        <v>0</v>
      </c>
      <c r="LA97">
        <f t="shared" si="598"/>
        <v>0</v>
      </c>
      <c r="LB97">
        <f t="shared" si="598"/>
        <v>0</v>
      </c>
      <c r="LC97">
        <f t="shared" si="598"/>
        <v>0</v>
      </c>
      <c r="LD97">
        <f t="shared" si="598"/>
        <v>0</v>
      </c>
      <c r="LE97">
        <f t="shared" si="598"/>
        <v>0</v>
      </c>
      <c r="LF97">
        <f t="shared" si="598"/>
        <v>0</v>
      </c>
      <c r="LG97">
        <f t="shared" si="598"/>
        <v>0</v>
      </c>
      <c r="LH97">
        <f t="shared" si="598"/>
        <v>0</v>
      </c>
      <c r="LI97">
        <f t="shared" si="598"/>
        <v>0</v>
      </c>
      <c r="LJ97">
        <f t="shared" si="598"/>
        <v>0</v>
      </c>
      <c r="LK97">
        <f t="shared" si="598"/>
        <v>0</v>
      </c>
      <c r="LL97">
        <f t="shared" si="598"/>
        <v>0</v>
      </c>
      <c r="LM97">
        <f t="shared" si="598"/>
        <v>0</v>
      </c>
      <c r="LN97">
        <f t="shared" si="598"/>
        <v>0</v>
      </c>
      <c r="LO97">
        <f t="shared" si="598"/>
        <v>0</v>
      </c>
      <c r="LP97">
        <f t="shared" si="598"/>
        <v>0</v>
      </c>
      <c r="LQ97">
        <f t="shared" si="598"/>
        <v>0</v>
      </c>
      <c r="LR97">
        <f t="shared" ref="LR97:OD97" si="599">LR$9*LR231</f>
        <v>0</v>
      </c>
      <c r="LS97">
        <f t="shared" si="599"/>
        <v>0</v>
      </c>
      <c r="LT97">
        <f t="shared" si="599"/>
        <v>0</v>
      </c>
      <c r="LU97">
        <f t="shared" si="599"/>
        <v>0</v>
      </c>
      <c r="LV97">
        <f t="shared" si="599"/>
        <v>0</v>
      </c>
      <c r="LW97">
        <f t="shared" si="599"/>
        <v>0</v>
      </c>
      <c r="LX97">
        <f t="shared" si="599"/>
        <v>0</v>
      </c>
      <c r="LY97">
        <f t="shared" si="599"/>
        <v>0</v>
      </c>
      <c r="LZ97">
        <f t="shared" si="599"/>
        <v>0</v>
      </c>
      <c r="MA97">
        <f t="shared" si="599"/>
        <v>0</v>
      </c>
      <c r="MB97">
        <f t="shared" si="599"/>
        <v>0</v>
      </c>
      <c r="MC97">
        <f t="shared" si="599"/>
        <v>0</v>
      </c>
      <c r="MD97">
        <f t="shared" si="599"/>
        <v>0</v>
      </c>
      <c r="ME97">
        <f t="shared" si="599"/>
        <v>0</v>
      </c>
      <c r="MF97">
        <f t="shared" si="599"/>
        <v>0</v>
      </c>
      <c r="MG97">
        <f t="shared" si="599"/>
        <v>0</v>
      </c>
      <c r="MH97">
        <f t="shared" si="599"/>
        <v>0</v>
      </c>
      <c r="MI97">
        <f t="shared" si="599"/>
        <v>0</v>
      </c>
      <c r="MJ97">
        <f t="shared" si="599"/>
        <v>0</v>
      </c>
      <c r="MK97">
        <f t="shared" si="599"/>
        <v>0</v>
      </c>
      <c r="ML97">
        <f t="shared" si="599"/>
        <v>0</v>
      </c>
      <c r="MM97">
        <f t="shared" si="599"/>
        <v>0</v>
      </c>
      <c r="MN97">
        <f t="shared" si="599"/>
        <v>0</v>
      </c>
      <c r="MO97">
        <f t="shared" si="599"/>
        <v>0</v>
      </c>
      <c r="MP97">
        <f t="shared" si="599"/>
        <v>0</v>
      </c>
      <c r="MQ97">
        <f t="shared" si="599"/>
        <v>0</v>
      </c>
      <c r="MR97">
        <f t="shared" si="599"/>
        <v>0</v>
      </c>
      <c r="MS97">
        <f t="shared" si="599"/>
        <v>0</v>
      </c>
      <c r="MT97">
        <f t="shared" si="599"/>
        <v>0</v>
      </c>
      <c r="MU97">
        <f t="shared" si="599"/>
        <v>0</v>
      </c>
      <c r="MV97">
        <f t="shared" si="599"/>
        <v>0</v>
      </c>
      <c r="MW97">
        <f t="shared" si="599"/>
        <v>0</v>
      </c>
      <c r="MX97">
        <f t="shared" si="599"/>
        <v>0</v>
      </c>
      <c r="MY97">
        <f t="shared" si="599"/>
        <v>0</v>
      </c>
      <c r="MZ97">
        <f t="shared" si="599"/>
        <v>0</v>
      </c>
      <c r="NA97">
        <f t="shared" si="599"/>
        <v>0</v>
      </c>
      <c r="NB97">
        <f t="shared" si="599"/>
        <v>0</v>
      </c>
      <c r="NC97">
        <f t="shared" si="599"/>
        <v>0</v>
      </c>
      <c r="ND97">
        <f t="shared" si="599"/>
        <v>0</v>
      </c>
      <c r="NE97">
        <f t="shared" si="599"/>
        <v>0</v>
      </c>
      <c r="NF97">
        <f t="shared" si="599"/>
        <v>0</v>
      </c>
      <c r="NG97">
        <f t="shared" si="599"/>
        <v>0</v>
      </c>
      <c r="NH97">
        <f t="shared" si="599"/>
        <v>0</v>
      </c>
      <c r="NI97">
        <f t="shared" si="599"/>
        <v>0</v>
      </c>
      <c r="NJ97">
        <f t="shared" si="599"/>
        <v>0</v>
      </c>
      <c r="NK97">
        <f t="shared" si="599"/>
        <v>0</v>
      </c>
      <c r="NL97">
        <f t="shared" si="599"/>
        <v>0</v>
      </c>
      <c r="NM97">
        <f t="shared" si="599"/>
        <v>0</v>
      </c>
      <c r="NN97">
        <f t="shared" si="599"/>
        <v>0</v>
      </c>
      <c r="NO97">
        <f t="shared" si="599"/>
        <v>0</v>
      </c>
      <c r="NP97">
        <f t="shared" si="599"/>
        <v>0</v>
      </c>
      <c r="NQ97">
        <f t="shared" si="599"/>
        <v>0</v>
      </c>
      <c r="NR97">
        <f t="shared" si="599"/>
        <v>0</v>
      </c>
      <c r="NS97">
        <f t="shared" si="599"/>
        <v>0</v>
      </c>
      <c r="NT97">
        <f t="shared" si="599"/>
        <v>0</v>
      </c>
      <c r="NU97">
        <f t="shared" si="599"/>
        <v>0</v>
      </c>
      <c r="NV97">
        <f t="shared" si="599"/>
        <v>0</v>
      </c>
      <c r="NW97">
        <f t="shared" si="599"/>
        <v>0</v>
      </c>
      <c r="NX97">
        <f t="shared" si="599"/>
        <v>0</v>
      </c>
      <c r="NY97">
        <f t="shared" si="599"/>
        <v>0</v>
      </c>
      <c r="NZ97">
        <f t="shared" si="599"/>
        <v>0</v>
      </c>
      <c r="OA97">
        <f t="shared" si="599"/>
        <v>0</v>
      </c>
      <c r="OB97">
        <f t="shared" si="599"/>
        <v>0</v>
      </c>
      <c r="OC97">
        <f t="shared" si="599"/>
        <v>0</v>
      </c>
      <c r="OD97">
        <f t="shared" si="599"/>
        <v>0</v>
      </c>
      <c r="OE97">
        <f t="shared" si="522"/>
        <v>0</v>
      </c>
      <c r="OF97">
        <f t="shared" si="522"/>
        <v>0</v>
      </c>
      <c r="OG97">
        <f t="shared" si="522"/>
        <v>0</v>
      </c>
      <c r="OH97">
        <f t="shared" ref="OH97:OS97" si="600">OH$9*OH231</f>
        <v>0</v>
      </c>
      <c r="OI97">
        <f t="shared" si="600"/>
        <v>0</v>
      </c>
      <c r="OJ97">
        <f t="shared" si="600"/>
        <v>0</v>
      </c>
      <c r="OK97">
        <f t="shared" si="600"/>
        <v>0</v>
      </c>
      <c r="OL97">
        <f t="shared" si="600"/>
        <v>0</v>
      </c>
      <c r="OM97">
        <f t="shared" si="600"/>
        <v>0</v>
      </c>
      <c r="ON97">
        <f t="shared" si="600"/>
        <v>0</v>
      </c>
      <c r="OO97">
        <f t="shared" si="600"/>
        <v>0</v>
      </c>
      <c r="OP97">
        <f t="shared" si="600"/>
        <v>0</v>
      </c>
      <c r="OQ97">
        <f t="shared" si="600"/>
        <v>0</v>
      </c>
      <c r="OR97">
        <f t="shared" si="600"/>
        <v>0</v>
      </c>
      <c r="OS97">
        <f t="shared" si="600"/>
        <v>0</v>
      </c>
    </row>
    <row r="98" spans="1:409">
      <c r="A98">
        <f>Rådata_6000!A94</f>
        <v>0</v>
      </c>
      <c r="B98" s="311">
        <f t="shared" si="487"/>
        <v>0</v>
      </c>
      <c r="C98" s="47">
        <f t="shared" si="479"/>
        <v>0</v>
      </c>
      <c r="D98" s="47">
        <f t="shared" si="479"/>
        <v>0</v>
      </c>
      <c r="E98" s="47">
        <f t="shared" si="479"/>
        <v>0</v>
      </c>
      <c r="F98" s="47">
        <f t="shared" si="479"/>
        <v>0</v>
      </c>
      <c r="G98" s="47">
        <f t="shared" si="479"/>
        <v>0</v>
      </c>
      <c r="H98" s="47">
        <f t="shared" si="479"/>
        <v>0</v>
      </c>
      <c r="I98" s="312">
        <f t="shared" si="479"/>
        <v>0</v>
      </c>
      <c r="J98">
        <f t="shared" ref="J98:BU98" si="601">J$9*J232</f>
        <v>0</v>
      </c>
      <c r="K98">
        <f t="shared" si="601"/>
        <v>0</v>
      </c>
      <c r="L98">
        <f t="shared" si="601"/>
        <v>0</v>
      </c>
      <c r="M98">
        <f t="shared" si="601"/>
        <v>0</v>
      </c>
      <c r="N98">
        <f t="shared" si="601"/>
        <v>0</v>
      </c>
      <c r="O98">
        <f t="shared" si="601"/>
        <v>0</v>
      </c>
      <c r="P98">
        <f t="shared" si="601"/>
        <v>0</v>
      </c>
      <c r="Q98">
        <f t="shared" si="601"/>
        <v>0</v>
      </c>
      <c r="R98">
        <f t="shared" si="601"/>
        <v>0</v>
      </c>
      <c r="S98">
        <f t="shared" si="601"/>
        <v>0</v>
      </c>
      <c r="T98">
        <f t="shared" si="601"/>
        <v>0</v>
      </c>
      <c r="U98">
        <f t="shared" si="601"/>
        <v>0</v>
      </c>
      <c r="V98">
        <f t="shared" si="601"/>
        <v>0</v>
      </c>
      <c r="W98">
        <f t="shared" si="601"/>
        <v>0</v>
      </c>
      <c r="X98">
        <f t="shared" si="601"/>
        <v>0</v>
      </c>
      <c r="Y98">
        <f t="shared" si="601"/>
        <v>0</v>
      </c>
      <c r="Z98">
        <f t="shared" si="601"/>
        <v>0</v>
      </c>
      <c r="AA98">
        <f t="shared" si="601"/>
        <v>0</v>
      </c>
      <c r="AB98">
        <f t="shared" si="601"/>
        <v>0</v>
      </c>
      <c r="AC98">
        <f t="shared" si="601"/>
        <v>0</v>
      </c>
      <c r="AD98">
        <f t="shared" si="601"/>
        <v>0</v>
      </c>
      <c r="AE98">
        <f t="shared" si="601"/>
        <v>0</v>
      </c>
      <c r="AF98">
        <f t="shared" si="601"/>
        <v>0</v>
      </c>
      <c r="AG98">
        <f t="shared" si="601"/>
        <v>0</v>
      </c>
      <c r="AH98">
        <f t="shared" si="601"/>
        <v>0</v>
      </c>
      <c r="AI98">
        <f t="shared" si="601"/>
        <v>0</v>
      </c>
      <c r="AJ98">
        <f t="shared" si="601"/>
        <v>0</v>
      </c>
      <c r="AK98">
        <f t="shared" si="601"/>
        <v>0</v>
      </c>
      <c r="AL98">
        <f t="shared" si="601"/>
        <v>0</v>
      </c>
      <c r="AM98">
        <f t="shared" si="601"/>
        <v>0</v>
      </c>
      <c r="AN98">
        <f t="shared" si="601"/>
        <v>0</v>
      </c>
      <c r="AO98">
        <f t="shared" si="601"/>
        <v>0</v>
      </c>
      <c r="AP98">
        <f t="shared" si="601"/>
        <v>0</v>
      </c>
      <c r="AQ98">
        <f t="shared" si="601"/>
        <v>0</v>
      </c>
      <c r="AR98">
        <f t="shared" si="601"/>
        <v>0</v>
      </c>
      <c r="AS98">
        <f t="shared" si="601"/>
        <v>0</v>
      </c>
      <c r="AT98">
        <f t="shared" si="601"/>
        <v>0</v>
      </c>
      <c r="AU98">
        <f t="shared" si="601"/>
        <v>0</v>
      </c>
      <c r="AV98">
        <f t="shared" si="601"/>
        <v>0</v>
      </c>
      <c r="AW98">
        <f t="shared" si="601"/>
        <v>0</v>
      </c>
      <c r="AX98">
        <f t="shared" si="601"/>
        <v>0</v>
      </c>
      <c r="AY98">
        <f t="shared" si="601"/>
        <v>0</v>
      </c>
      <c r="AZ98">
        <f t="shared" si="601"/>
        <v>0</v>
      </c>
      <c r="BA98">
        <f t="shared" si="601"/>
        <v>0</v>
      </c>
      <c r="BB98">
        <f t="shared" si="601"/>
        <v>0</v>
      </c>
      <c r="BC98">
        <f t="shared" si="601"/>
        <v>0</v>
      </c>
      <c r="BD98">
        <f t="shared" si="601"/>
        <v>0</v>
      </c>
      <c r="BE98">
        <f t="shared" si="601"/>
        <v>0</v>
      </c>
      <c r="BF98">
        <f t="shared" si="601"/>
        <v>0</v>
      </c>
      <c r="BG98">
        <f t="shared" si="601"/>
        <v>0</v>
      </c>
      <c r="BH98">
        <f t="shared" si="601"/>
        <v>0</v>
      </c>
      <c r="BI98">
        <f t="shared" si="601"/>
        <v>0</v>
      </c>
      <c r="BJ98">
        <f t="shared" si="601"/>
        <v>0</v>
      </c>
      <c r="BK98">
        <f t="shared" si="601"/>
        <v>0</v>
      </c>
      <c r="BL98">
        <f t="shared" si="601"/>
        <v>0</v>
      </c>
      <c r="BM98">
        <f t="shared" si="601"/>
        <v>0</v>
      </c>
      <c r="BN98">
        <f t="shared" si="601"/>
        <v>0</v>
      </c>
      <c r="BO98">
        <f t="shared" si="601"/>
        <v>0</v>
      </c>
      <c r="BP98">
        <f t="shared" si="601"/>
        <v>0</v>
      </c>
      <c r="BQ98">
        <f t="shared" si="601"/>
        <v>0</v>
      </c>
      <c r="BR98">
        <f t="shared" si="601"/>
        <v>0</v>
      </c>
      <c r="BS98">
        <f t="shared" si="601"/>
        <v>0</v>
      </c>
      <c r="BT98">
        <f t="shared" si="601"/>
        <v>0</v>
      </c>
      <c r="BU98">
        <f t="shared" si="601"/>
        <v>0</v>
      </c>
      <c r="BV98">
        <f t="shared" ref="BV98:EG98" si="602">BV$9*BV232</f>
        <v>0</v>
      </c>
      <c r="BW98">
        <f t="shared" si="602"/>
        <v>0</v>
      </c>
      <c r="BX98">
        <f t="shared" si="602"/>
        <v>0</v>
      </c>
      <c r="BY98">
        <f t="shared" si="602"/>
        <v>0</v>
      </c>
      <c r="BZ98">
        <f t="shared" si="602"/>
        <v>0</v>
      </c>
      <c r="CA98">
        <f t="shared" si="602"/>
        <v>0</v>
      </c>
      <c r="CB98">
        <f t="shared" si="602"/>
        <v>0</v>
      </c>
      <c r="CC98">
        <f t="shared" si="602"/>
        <v>0</v>
      </c>
      <c r="CD98">
        <f t="shared" si="602"/>
        <v>0</v>
      </c>
      <c r="CE98">
        <f t="shared" si="602"/>
        <v>0</v>
      </c>
      <c r="CF98">
        <f t="shared" si="602"/>
        <v>0</v>
      </c>
      <c r="CG98">
        <f t="shared" si="602"/>
        <v>0</v>
      </c>
      <c r="CH98">
        <f t="shared" si="602"/>
        <v>0</v>
      </c>
      <c r="CI98">
        <f t="shared" si="602"/>
        <v>0</v>
      </c>
      <c r="CJ98">
        <f t="shared" si="602"/>
        <v>0</v>
      </c>
      <c r="CK98">
        <f t="shared" si="602"/>
        <v>0</v>
      </c>
      <c r="CL98">
        <f t="shared" si="602"/>
        <v>0</v>
      </c>
      <c r="CM98">
        <f t="shared" si="602"/>
        <v>0</v>
      </c>
      <c r="CN98">
        <f t="shared" si="602"/>
        <v>0</v>
      </c>
      <c r="CO98">
        <f t="shared" si="602"/>
        <v>0</v>
      </c>
      <c r="CP98">
        <f t="shared" si="602"/>
        <v>0</v>
      </c>
      <c r="CQ98">
        <f t="shared" si="602"/>
        <v>0</v>
      </c>
      <c r="CR98">
        <f t="shared" si="602"/>
        <v>0</v>
      </c>
      <c r="CS98">
        <f t="shared" si="602"/>
        <v>0</v>
      </c>
      <c r="CT98">
        <f t="shared" si="602"/>
        <v>0</v>
      </c>
      <c r="CU98">
        <f t="shared" si="602"/>
        <v>0</v>
      </c>
      <c r="CV98">
        <f t="shared" si="602"/>
        <v>0</v>
      </c>
      <c r="CW98">
        <f t="shared" si="602"/>
        <v>0</v>
      </c>
      <c r="CX98">
        <f t="shared" si="602"/>
        <v>0</v>
      </c>
      <c r="CY98">
        <f t="shared" si="602"/>
        <v>0</v>
      </c>
      <c r="CZ98">
        <f t="shared" si="602"/>
        <v>0</v>
      </c>
      <c r="DA98">
        <f t="shared" si="602"/>
        <v>0</v>
      </c>
      <c r="DB98">
        <f t="shared" si="602"/>
        <v>0</v>
      </c>
      <c r="DC98">
        <f t="shared" si="602"/>
        <v>0</v>
      </c>
      <c r="DD98">
        <f t="shared" si="602"/>
        <v>0</v>
      </c>
      <c r="DE98">
        <f t="shared" si="602"/>
        <v>0</v>
      </c>
      <c r="DF98">
        <f t="shared" si="602"/>
        <v>0</v>
      </c>
      <c r="DG98">
        <f t="shared" si="602"/>
        <v>0</v>
      </c>
      <c r="DH98">
        <f t="shared" si="602"/>
        <v>0</v>
      </c>
      <c r="DI98">
        <f t="shared" si="602"/>
        <v>0</v>
      </c>
      <c r="DJ98">
        <f t="shared" si="602"/>
        <v>0</v>
      </c>
      <c r="DK98">
        <f t="shared" si="602"/>
        <v>0</v>
      </c>
      <c r="DL98">
        <f t="shared" si="602"/>
        <v>0</v>
      </c>
      <c r="DM98">
        <f t="shared" si="602"/>
        <v>0</v>
      </c>
      <c r="DN98">
        <f t="shared" si="602"/>
        <v>0</v>
      </c>
      <c r="DO98">
        <f t="shared" si="602"/>
        <v>0</v>
      </c>
      <c r="DP98">
        <f t="shared" si="602"/>
        <v>0</v>
      </c>
      <c r="DQ98">
        <f t="shared" si="602"/>
        <v>0</v>
      </c>
      <c r="DR98">
        <f t="shared" si="602"/>
        <v>0</v>
      </c>
      <c r="DS98">
        <f t="shared" si="602"/>
        <v>0</v>
      </c>
      <c r="DT98">
        <f t="shared" si="602"/>
        <v>0</v>
      </c>
      <c r="DU98">
        <f t="shared" si="602"/>
        <v>0</v>
      </c>
      <c r="DV98">
        <f t="shared" si="602"/>
        <v>0</v>
      </c>
      <c r="DW98">
        <f t="shared" si="602"/>
        <v>0</v>
      </c>
      <c r="DX98">
        <f t="shared" si="602"/>
        <v>0</v>
      </c>
      <c r="DY98">
        <f t="shared" si="602"/>
        <v>0</v>
      </c>
      <c r="DZ98">
        <f t="shared" si="602"/>
        <v>0</v>
      </c>
      <c r="EA98">
        <f t="shared" si="602"/>
        <v>0</v>
      </c>
      <c r="EB98">
        <f t="shared" si="602"/>
        <v>0</v>
      </c>
      <c r="EC98">
        <f t="shared" si="602"/>
        <v>0</v>
      </c>
      <c r="ED98">
        <f t="shared" si="602"/>
        <v>0</v>
      </c>
      <c r="EE98">
        <f t="shared" si="602"/>
        <v>0</v>
      </c>
      <c r="EF98">
        <f t="shared" si="602"/>
        <v>0</v>
      </c>
      <c r="EG98">
        <f t="shared" si="602"/>
        <v>0</v>
      </c>
      <c r="EH98">
        <f t="shared" ref="EH98:GS98" si="603">EH$9*EH232</f>
        <v>0</v>
      </c>
      <c r="EI98">
        <f t="shared" si="603"/>
        <v>0</v>
      </c>
      <c r="EJ98">
        <f t="shared" si="603"/>
        <v>0</v>
      </c>
      <c r="EK98">
        <f t="shared" si="603"/>
        <v>0</v>
      </c>
      <c r="EL98">
        <f t="shared" si="603"/>
        <v>0</v>
      </c>
      <c r="EM98">
        <f t="shared" si="603"/>
        <v>0</v>
      </c>
      <c r="EN98">
        <f t="shared" si="603"/>
        <v>0</v>
      </c>
      <c r="EO98">
        <f t="shared" si="603"/>
        <v>0</v>
      </c>
      <c r="EP98">
        <f t="shared" si="603"/>
        <v>0</v>
      </c>
      <c r="EQ98">
        <f t="shared" si="603"/>
        <v>0</v>
      </c>
      <c r="ER98">
        <f t="shared" si="603"/>
        <v>0</v>
      </c>
      <c r="ES98">
        <f t="shared" si="603"/>
        <v>0</v>
      </c>
      <c r="ET98">
        <f t="shared" si="603"/>
        <v>0</v>
      </c>
      <c r="EU98">
        <f t="shared" si="603"/>
        <v>0</v>
      </c>
      <c r="EV98">
        <f t="shared" si="603"/>
        <v>0</v>
      </c>
      <c r="EW98">
        <f t="shared" si="603"/>
        <v>0</v>
      </c>
      <c r="EX98">
        <f t="shared" si="603"/>
        <v>0</v>
      </c>
      <c r="EY98">
        <f t="shared" si="603"/>
        <v>0</v>
      </c>
      <c r="EZ98">
        <f t="shared" si="603"/>
        <v>0</v>
      </c>
      <c r="FA98">
        <f t="shared" si="603"/>
        <v>0</v>
      </c>
      <c r="FB98">
        <f t="shared" si="603"/>
        <v>0</v>
      </c>
      <c r="FC98">
        <f t="shared" si="603"/>
        <v>0</v>
      </c>
      <c r="FD98">
        <f t="shared" si="603"/>
        <v>0</v>
      </c>
      <c r="FE98">
        <f t="shared" si="603"/>
        <v>0</v>
      </c>
      <c r="FF98">
        <f t="shared" si="603"/>
        <v>0</v>
      </c>
      <c r="FG98">
        <f t="shared" si="603"/>
        <v>0</v>
      </c>
      <c r="FH98">
        <f t="shared" si="603"/>
        <v>0</v>
      </c>
      <c r="FI98">
        <f t="shared" si="603"/>
        <v>0</v>
      </c>
      <c r="FJ98">
        <f t="shared" si="603"/>
        <v>0</v>
      </c>
      <c r="FK98">
        <f t="shared" si="603"/>
        <v>0</v>
      </c>
      <c r="FL98">
        <f t="shared" si="603"/>
        <v>0</v>
      </c>
      <c r="FM98">
        <f t="shared" si="603"/>
        <v>0</v>
      </c>
      <c r="FN98">
        <f t="shared" si="603"/>
        <v>0</v>
      </c>
      <c r="FO98">
        <f t="shared" si="603"/>
        <v>0</v>
      </c>
      <c r="FP98">
        <f t="shared" si="603"/>
        <v>0</v>
      </c>
      <c r="FQ98">
        <f t="shared" si="603"/>
        <v>0</v>
      </c>
      <c r="FR98">
        <f t="shared" si="603"/>
        <v>0</v>
      </c>
      <c r="FS98">
        <f t="shared" si="603"/>
        <v>0</v>
      </c>
      <c r="FT98">
        <f t="shared" si="603"/>
        <v>0</v>
      </c>
      <c r="FU98">
        <f t="shared" si="603"/>
        <v>0</v>
      </c>
      <c r="FV98">
        <f t="shared" si="603"/>
        <v>0</v>
      </c>
      <c r="FW98">
        <f t="shared" si="603"/>
        <v>0</v>
      </c>
      <c r="FX98">
        <f t="shared" si="603"/>
        <v>0</v>
      </c>
      <c r="FY98">
        <f t="shared" si="603"/>
        <v>0</v>
      </c>
      <c r="FZ98">
        <f t="shared" si="603"/>
        <v>0</v>
      </c>
      <c r="GA98">
        <f t="shared" si="603"/>
        <v>0</v>
      </c>
      <c r="GB98">
        <f t="shared" si="603"/>
        <v>0</v>
      </c>
      <c r="GC98">
        <f t="shared" si="603"/>
        <v>0</v>
      </c>
      <c r="GD98">
        <f t="shared" si="603"/>
        <v>0</v>
      </c>
      <c r="GE98">
        <f t="shared" si="603"/>
        <v>0</v>
      </c>
      <c r="GF98">
        <f t="shared" si="603"/>
        <v>0</v>
      </c>
      <c r="GG98">
        <f t="shared" si="603"/>
        <v>0</v>
      </c>
      <c r="GH98">
        <f t="shared" si="603"/>
        <v>0</v>
      </c>
      <c r="GI98">
        <f t="shared" si="603"/>
        <v>0</v>
      </c>
      <c r="GJ98">
        <f t="shared" si="603"/>
        <v>0</v>
      </c>
      <c r="GK98">
        <f t="shared" si="603"/>
        <v>0</v>
      </c>
      <c r="GL98">
        <f t="shared" si="603"/>
        <v>0</v>
      </c>
      <c r="GM98">
        <f t="shared" si="603"/>
        <v>0</v>
      </c>
      <c r="GN98">
        <f t="shared" si="603"/>
        <v>0</v>
      </c>
      <c r="GO98">
        <f t="shared" si="603"/>
        <v>0</v>
      </c>
      <c r="GP98">
        <f t="shared" si="603"/>
        <v>0</v>
      </c>
      <c r="GQ98">
        <f t="shared" si="603"/>
        <v>0</v>
      </c>
      <c r="GR98">
        <f t="shared" si="603"/>
        <v>0</v>
      </c>
      <c r="GS98">
        <f t="shared" si="603"/>
        <v>0</v>
      </c>
      <c r="GT98">
        <f t="shared" ref="GT98:JE98" si="604">GT$9*GT232</f>
        <v>0</v>
      </c>
      <c r="GU98">
        <f t="shared" si="604"/>
        <v>0</v>
      </c>
      <c r="GV98">
        <f t="shared" si="604"/>
        <v>0</v>
      </c>
      <c r="GW98">
        <f t="shared" si="604"/>
        <v>0</v>
      </c>
      <c r="GX98">
        <f t="shared" si="604"/>
        <v>0</v>
      </c>
      <c r="GY98">
        <f t="shared" si="604"/>
        <v>0</v>
      </c>
      <c r="GZ98">
        <f t="shared" si="604"/>
        <v>0</v>
      </c>
      <c r="HA98">
        <f t="shared" si="604"/>
        <v>0</v>
      </c>
      <c r="HB98">
        <f t="shared" si="604"/>
        <v>0</v>
      </c>
      <c r="HC98">
        <f t="shared" si="604"/>
        <v>0</v>
      </c>
      <c r="HD98">
        <f t="shared" si="604"/>
        <v>0</v>
      </c>
      <c r="HE98">
        <f t="shared" si="604"/>
        <v>0</v>
      </c>
      <c r="HF98">
        <f t="shared" si="604"/>
        <v>0</v>
      </c>
      <c r="HG98">
        <f t="shared" si="604"/>
        <v>0</v>
      </c>
      <c r="HH98">
        <f t="shared" si="604"/>
        <v>0</v>
      </c>
      <c r="HI98">
        <f t="shared" si="604"/>
        <v>0</v>
      </c>
      <c r="HJ98">
        <f t="shared" si="604"/>
        <v>0</v>
      </c>
      <c r="HK98">
        <f t="shared" si="604"/>
        <v>0</v>
      </c>
      <c r="HL98">
        <f t="shared" si="604"/>
        <v>0</v>
      </c>
      <c r="HM98">
        <f t="shared" si="604"/>
        <v>0</v>
      </c>
      <c r="HN98">
        <f t="shared" si="604"/>
        <v>0</v>
      </c>
      <c r="HO98">
        <f t="shared" si="604"/>
        <v>0</v>
      </c>
      <c r="HP98">
        <f t="shared" si="604"/>
        <v>0</v>
      </c>
      <c r="HQ98">
        <f t="shared" si="604"/>
        <v>0</v>
      </c>
      <c r="HR98">
        <f t="shared" si="604"/>
        <v>0</v>
      </c>
      <c r="HS98">
        <f t="shared" si="604"/>
        <v>0</v>
      </c>
      <c r="HT98">
        <f t="shared" si="604"/>
        <v>0</v>
      </c>
      <c r="HU98">
        <f t="shared" si="604"/>
        <v>0</v>
      </c>
      <c r="HV98">
        <f t="shared" si="604"/>
        <v>0</v>
      </c>
      <c r="HW98">
        <f t="shared" si="604"/>
        <v>0</v>
      </c>
      <c r="HX98">
        <f t="shared" si="604"/>
        <v>0</v>
      </c>
      <c r="HY98">
        <f t="shared" si="604"/>
        <v>0</v>
      </c>
      <c r="HZ98">
        <f t="shared" si="604"/>
        <v>0</v>
      </c>
      <c r="IA98">
        <f t="shared" si="604"/>
        <v>0</v>
      </c>
      <c r="IB98">
        <f t="shared" si="604"/>
        <v>0</v>
      </c>
      <c r="IC98">
        <f t="shared" si="604"/>
        <v>0</v>
      </c>
      <c r="ID98">
        <f t="shared" si="604"/>
        <v>0</v>
      </c>
      <c r="IE98">
        <f t="shared" si="604"/>
        <v>0</v>
      </c>
      <c r="IF98">
        <f t="shared" si="604"/>
        <v>0</v>
      </c>
      <c r="IG98">
        <f t="shared" si="604"/>
        <v>0</v>
      </c>
      <c r="IH98">
        <f t="shared" si="604"/>
        <v>0</v>
      </c>
      <c r="II98">
        <f t="shared" si="604"/>
        <v>0</v>
      </c>
      <c r="IJ98">
        <f t="shared" si="604"/>
        <v>0</v>
      </c>
      <c r="IK98">
        <f t="shared" si="604"/>
        <v>0</v>
      </c>
      <c r="IL98">
        <f t="shared" si="604"/>
        <v>0</v>
      </c>
      <c r="IM98">
        <f t="shared" si="604"/>
        <v>0</v>
      </c>
      <c r="IN98">
        <f t="shared" si="604"/>
        <v>0</v>
      </c>
      <c r="IO98">
        <f t="shared" si="604"/>
        <v>0</v>
      </c>
      <c r="IP98">
        <f t="shared" si="604"/>
        <v>0</v>
      </c>
      <c r="IQ98">
        <f t="shared" si="604"/>
        <v>0</v>
      </c>
      <c r="IR98">
        <f t="shared" si="604"/>
        <v>0</v>
      </c>
      <c r="IS98">
        <f t="shared" si="604"/>
        <v>0</v>
      </c>
      <c r="IT98">
        <f t="shared" si="604"/>
        <v>0</v>
      </c>
      <c r="IU98">
        <f t="shared" si="604"/>
        <v>0</v>
      </c>
      <c r="IV98">
        <f t="shared" si="604"/>
        <v>0</v>
      </c>
      <c r="IW98">
        <f t="shared" si="604"/>
        <v>0</v>
      </c>
      <c r="IX98">
        <f t="shared" si="604"/>
        <v>0</v>
      </c>
      <c r="IY98">
        <f t="shared" si="604"/>
        <v>0</v>
      </c>
      <c r="IZ98">
        <f t="shared" si="604"/>
        <v>0</v>
      </c>
      <c r="JA98">
        <f t="shared" si="604"/>
        <v>0</v>
      </c>
      <c r="JB98">
        <f t="shared" si="604"/>
        <v>0</v>
      </c>
      <c r="JC98">
        <f t="shared" si="604"/>
        <v>0</v>
      </c>
      <c r="JD98">
        <f t="shared" si="604"/>
        <v>0</v>
      </c>
      <c r="JE98">
        <f t="shared" si="604"/>
        <v>0</v>
      </c>
      <c r="JF98">
        <f t="shared" ref="JF98:LQ98" si="605">JF$9*JF232</f>
        <v>0</v>
      </c>
      <c r="JG98">
        <f t="shared" si="605"/>
        <v>0</v>
      </c>
      <c r="JH98">
        <f t="shared" si="605"/>
        <v>0</v>
      </c>
      <c r="JI98">
        <f t="shared" si="605"/>
        <v>0</v>
      </c>
      <c r="JJ98">
        <f t="shared" si="605"/>
        <v>0</v>
      </c>
      <c r="JK98">
        <f t="shared" si="605"/>
        <v>0</v>
      </c>
      <c r="JL98">
        <f t="shared" si="605"/>
        <v>0</v>
      </c>
      <c r="JM98">
        <f t="shared" si="605"/>
        <v>0</v>
      </c>
      <c r="JN98">
        <f t="shared" si="605"/>
        <v>0</v>
      </c>
      <c r="JO98">
        <f t="shared" si="605"/>
        <v>0</v>
      </c>
      <c r="JP98">
        <f t="shared" si="605"/>
        <v>0</v>
      </c>
      <c r="JQ98">
        <f t="shared" si="605"/>
        <v>0</v>
      </c>
      <c r="JR98">
        <f t="shared" si="605"/>
        <v>0</v>
      </c>
      <c r="JS98">
        <f t="shared" si="605"/>
        <v>0</v>
      </c>
      <c r="JT98">
        <f t="shared" si="605"/>
        <v>0</v>
      </c>
      <c r="JU98">
        <f t="shared" si="605"/>
        <v>0</v>
      </c>
      <c r="JV98">
        <f t="shared" si="605"/>
        <v>0</v>
      </c>
      <c r="JW98">
        <f t="shared" si="605"/>
        <v>0</v>
      </c>
      <c r="JX98">
        <f t="shared" si="605"/>
        <v>0</v>
      </c>
      <c r="JY98">
        <f t="shared" si="605"/>
        <v>0</v>
      </c>
      <c r="JZ98">
        <f t="shared" si="605"/>
        <v>0</v>
      </c>
      <c r="KA98">
        <f t="shared" si="605"/>
        <v>0</v>
      </c>
      <c r="KB98">
        <f t="shared" si="605"/>
        <v>0</v>
      </c>
      <c r="KC98">
        <f t="shared" si="605"/>
        <v>0</v>
      </c>
      <c r="KD98">
        <f t="shared" si="605"/>
        <v>0</v>
      </c>
      <c r="KE98">
        <f t="shared" si="605"/>
        <v>0</v>
      </c>
      <c r="KF98">
        <f t="shared" si="605"/>
        <v>0</v>
      </c>
      <c r="KG98">
        <f t="shared" si="605"/>
        <v>0</v>
      </c>
      <c r="KH98">
        <f t="shared" si="605"/>
        <v>0</v>
      </c>
      <c r="KI98">
        <f t="shared" si="605"/>
        <v>0</v>
      </c>
      <c r="KJ98">
        <f t="shared" si="605"/>
        <v>0</v>
      </c>
      <c r="KK98">
        <f t="shared" si="605"/>
        <v>0</v>
      </c>
      <c r="KL98">
        <f t="shared" si="605"/>
        <v>0</v>
      </c>
      <c r="KM98">
        <f t="shared" si="605"/>
        <v>0</v>
      </c>
      <c r="KN98">
        <f t="shared" si="605"/>
        <v>0</v>
      </c>
      <c r="KO98">
        <f t="shared" si="605"/>
        <v>0</v>
      </c>
      <c r="KP98">
        <f t="shared" si="605"/>
        <v>0</v>
      </c>
      <c r="KQ98">
        <f t="shared" si="605"/>
        <v>0</v>
      </c>
      <c r="KR98">
        <f t="shared" si="605"/>
        <v>0</v>
      </c>
      <c r="KS98">
        <f t="shared" si="605"/>
        <v>0</v>
      </c>
      <c r="KT98">
        <f t="shared" si="605"/>
        <v>0</v>
      </c>
      <c r="KU98">
        <f t="shared" si="605"/>
        <v>0</v>
      </c>
      <c r="KV98">
        <f t="shared" si="605"/>
        <v>0</v>
      </c>
      <c r="KW98">
        <f t="shared" si="605"/>
        <v>0</v>
      </c>
      <c r="KX98">
        <f t="shared" si="605"/>
        <v>0</v>
      </c>
      <c r="KY98">
        <f t="shared" si="605"/>
        <v>0</v>
      </c>
      <c r="KZ98">
        <f t="shared" si="605"/>
        <v>0</v>
      </c>
      <c r="LA98">
        <f t="shared" si="605"/>
        <v>0</v>
      </c>
      <c r="LB98">
        <f t="shared" si="605"/>
        <v>0</v>
      </c>
      <c r="LC98">
        <f t="shared" si="605"/>
        <v>0</v>
      </c>
      <c r="LD98">
        <f t="shared" si="605"/>
        <v>0</v>
      </c>
      <c r="LE98">
        <f t="shared" si="605"/>
        <v>0</v>
      </c>
      <c r="LF98">
        <f t="shared" si="605"/>
        <v>0</v>
      </c>
      <c r="LG98">
        <f t="shared" si="605"/>
        <v>0</v>
      </c>
      <c r="LH98">
        <f t="shared" si="605"/>
        <v>0</v>
      </c>
      <c r="LI98">
        <f t="shared" si="605"/>
        <v>0</v>
      </c>
      <c r="LJ98">
        <f t="shared" si="605"/>
        <v>0</v>
      </c>
      <c r="LK98">
        <f t="shared" si="605"/>
        <v>0</v>
      </c>
      <c r="LL98">
        <f t="shared" si="605"/>
        <v>0</v>
      </c>
      <c r="LM98">
        <f t="shared" si="605"/>
        <v>0</v>
      </c>
      <c r="LN98">
        <f t="shared" si="605"/>
        <v>0</v>
      </c>
      <c r="LO98">
        <f t="shared" si="605"/>
        <v>0</v>
      </c>
      <c r="LP98">
        <f t="shared" si="605"/>
        <v>0</v>
      </c>
      <c r="LQ98">
        <f t="shared" si="605"/>
        <v>0</v>
      </c>
      <c r="LR98">
        <f t="shared" ref="LR98:OD98" si="606">LR$9*LR232</f>
        <v>0</v>
      </c>
      <c r="LS98">
        <f t="shared" si="606"/>
        <v>0</v>
      </c>
      <c r="LT98">
        <f t="shared" si="606"/>
        <v>0</v>
      </c>
      <c r="LU98">
        <f t="shared" si="606"/>
        <v>0</v>
      </c>
      <c r="LV98">
        <f t="shared" si="606"/>
        <v>0</v>
      </c>
      <c r="LW98">
        <f t="shared" si="606"/>
        <v>0</v>
      </c>
      <c r="LX98">
        <f t="shared" si="606"/>
        <v>0</v>
      </c>
      <c r="LY98">
        <f t="shared" si="606"/>
        <v>0</v>
      </c>
      <c r="LZ98">
        <f t="shared" si="606"/>
        <v>0</v>
      </c>
      <c r="MA98">
        <f t="shared" si="606"/>
        <v>0</v>
      </c>
      <c r="MB98">
        <f t="shared" si="606"/>
        <v>0</v>
      </c>
      <c r="MC98">
        <f t="shared" si="606"/>
        <v>0</v>
      </c>
      <c r="MD98">
        <f t="shared" si="606"/>
        <v>0</v>
      </c>
      <c r="ME98">
        <f t="shared" si="606"/>
        <v>0</v>
      </c>
      <c r="MF98">
        <f t="shared" si="606"/>
        <v>0</v>
      </c>
      <c r="MG98">
        <f t="shared" si="606"/>
        <v>0</v>
      </c>
      <c r="MH98">
        <f t="shared" si="606"/>
        <v>0</v>
      </c>
      <c r="MI98">
        <f t="shared" si="606"/>
        <v>0</v>
      </c>
      <c r="MJ98">
        <f t="shared" si="606"/>
        <v>0</v>
      </c>
      <c r="MK98">
        <f t="shared" si="606"/>
        <v>0</v>
      </c>
      <c r="ML98">
        <f t="shared" si="606"/>
        <v>0</v>
      </c>
      <c r="MM98">
        <f t="shared" si="606"/>
        <v>0</v>
      </c>
      <c r="MN98">
        <f t="shared" si="606"/>
        <v>0</v>
      </c>
      <c r="MO98">
        <f t="shared" si="606"/>
        <v>0</v>
      </c>
      <c r="MP98">
        <f t="shared" si="606"/>
        <v>0</v>
      </c>
      <c r="MQ98">
        <f t="shared" si="606"/>
        <v>0</v>
      </c>
      <c r="MR98">
        <f t="shared" si="606"/>
        <v>0</v>
      </c>
      <c r="MS98">
        <f t="shared" si="606"/>
        <v>0</v>
      </c>
      <c r="MT98">
        <f t="shared" si="606"/>
        <v>0</v>
      </c>
      <c r="MU98">
        <f t="shared" si="606"/>
        <v>0</v>
      </c>
      <c r="MV98">
        <f t="shared" si="606"/>
        <v>0</v>
      </c>
      <c r="MW98">
        <f t="shared" si="606"/>
        <v>0</v>
      </c>
      <c r="MX98">
        <f t="shared" si="606"/>
        <v>0</v>
      </c>
      <c r="MY98">
        <f t="shared" si="606"/>
        <v>0</v>
      </c>
      <c r="MZ98">
        <f t="shared" si="606"/>
        <v>0</v>
      </c>
      <c r="NA98">
        <f t="shared" si="606"/>
        <v>0</v>
      </c>
      <c r="NB98">
        <f t="shared" si="606"/>
        <v>0</v>
      </c>
      <c r="NC98">
        <f t="shared" si="606"/>
        <v>0</v>
      </c>
      <c r="ND98">
        <f t="shared" si="606"/>
        <v>0</v>
      </c>
      <c r="NE98">
        <f t="shared" si="606"/>
        <v>0</v>
      </c>
      <c r="NF98">
        <f t="shared" si="606"/>
        <v>0</v>
      </c>
      <c r="NG98">
        <f t="shared" si="606"/>
        <v>0</v>
      </c>
      <c r="NH98">
        <f t="shared" si="606"/>
        <v>0</v>
      </c>
      <c r="NI98">
        <f t="shared" si="606"/>
        <v>0</v>
      </c>
      <c r="NJ98">
        <f t="shared" si="606"/>
        <v>0</v>
      </c>
      <c r="NK98">
        <f t="shared" si="606"/>
        <v>0</v>
      </c>
      <c r="NL98">
        <f t="shared" si="606"/>
        <v>0</v>
      </c>
      <c r="NM98">
        <f t="shared" si="606"/>
        <v>0</v>
      </c>
      <c r="NN98">
        <f t="shared" si="606"/>
        <v>0</v>
      </c>
      <c r="NO98">
        <f t="shared" si="606"/>
        <v>0</v>
      </c>
      <c r="NP98">
        <f t="shared" si="606"/>
        <v>0</v>
      </c>
      <c r="NQ98">
        <f t="shared" si="606"/>
        <v>0</v>
      </c>
      <c r="NR98">
        <f t="shared" si="606"/>
        <v>0</v>
      </c>
      <c r="NS98">
        <f t="shared" si="606"/>
        <v>0</v>
      </c>
      <c r="NT98">
        <f t="shared" si="606"/>
        <v>0</v>
      </c>
      <c r="NU98">
        <f t="shared" si="606"/>
        <v>0</v>
      </c>
      <c r="NV98">
        <f t="shared" si="606"/>
        <v>0</v>
      </c>
      <c r="NW98">
        <f t="shared" si="606"/>
        <v>0</v>
      </c>
      <c r="NX98">
        <f t="shared" si="606"/>
        <v>0</v>
      </c>
      <c r="NY98">
        <f t="shared" si="606"/>
        <v>0</v>
      </c>
      <c r="NZ98">
        <f t="shared" si="606"/>
        <v>0</v>
      </c>
      <c r="OA98">
        <f t="shared" si="606"/>
        <v>0</v>
      </c>
      <c r="OB98">
        <f t="shared" si="606"/>
        <v>0</v>
      </c>
      <c r="OC98">
        <f t="shared" si="606"/>
        <v>0</v>
      </c>
      <c r="OD98">
        <f t="shared" si="606"/>
        <v>0</v>
      </c>
      <c r="OE98">
        <f t="shared" si="522"/>
        <v>0</v>
      </c>
      <c r="OF98">
        <f t="shared" si="522"/>
        <v>0</v>
      </c>
      <c r="OG98">
        <f t="shared" si="522"/>
        <v>0</v>
      </c>
      <c r="OH98">
        <f t="shared" ref="OH98:OS98" si="607">OH$9*OH232</f>
        <v>0</v>
      </c>
      <c r="OI98">
        <f t="shared" si="607"/>
        <v>0</v>
      </c>
      <c r="OJ98">
        <f t="shared" si="607"/>
        <v>0</v>
      </c>
      <c r="OK98">
        <f t="shared" si="607"/>
        <v>0</v>
      </c>
      <c r="OL98">
        <f t="shared" si="607"/>
        <v>0</v>
      </c>
      <c r="OM98">
        <f t="shared" si="607"/>
        <v>0</v>
      </c>
      <c r="ON98">
        <f t="shared" si="607"/>
        <v>0</v>
      </c>
      <c r="OO98">
        <f t="shared" si="607"/>
        <v>0</v>
      </c>
      <c r="OP98">
        <f t="shared" si="607"/>
        <v>0</v>
      </c>
      <c r="OQ98">
        <f t="shared" si="607"/>
        <v>0</v>
      </c>
      <c r="OR98">
        <f t="shared" si="607"/>
        <v>0</v>
      </c>
      <c r="OS98">
        <f t="shared" si="607"/>
        <v>0</v>
      </c>
    </row>
    <row r="99" spans="1:409">
      <c r="A99">
        <f>Rådata_6000!A95</f>
        <v>0</v>
      </c>
      <c r="B99" s="311">
        <f t="shared" si="487"/>
        <v>0</v>
      </c>
      <c r="C99" s="47">
        <f t="shared" si="479"/>
        <v>0</v>
      </c>
      <c r="D99" s="47">
        <f t="shared" si="479"/>
        <v>0</v>
      </c>
      <c r="E99" s="47">
        <f t="shared" si="479"/>
        <v>0</v>
      </c>
      <c r="F99" s="47">
        <f t="shared" si="479"/>
        <v>0</v>
      </c>
      <c r="G99" s="47">
        <f t="shared" si="479"/>
        <v>0</v>
      </c>
      <c r="H99" s="47">
        <f t="shared" si="479"/>
        <v>0</v>
      </c>
      <c r="I99" s="312">
        <f t="shared" si="479"/>
        <v>0</v>
      </c>
      <c r="J99">
        <f t="shared" ref="J99:BU99" si="608">J$9*J233</f>
        <v>0</v>
      </c>
      <c r="K99">
        <f t="shared" si="608"/>
        <v>0</v>
      </c>
      <c r="L99">
        <f t="shared" si="608"/>
        <v>0</v>
      </c>
      <c r="M99">
        <f t="shared" si="608"/>
        <v>0</v>
      </c>
      <c r="N99">
        <f t="shared" si="608"/>
        <v>0</v>
      </c>
      <c r="O99">
        <f t="shared" si="608"/>
        <v>0</v>
      </c>
      <c r="P99">
        <f t="shared" si="608"/>
        <v>0</v>
      </c>
      <c r="Q99">
        <f t="shared" si="608"/>
        <v>0</v>
      </c>
      <c r="R99">
        <f t="shared" si="608"/>
        <v>0</v>
      </c>
      <c r="S99">
        <f t="shared" si="608"/>
        <v>0</v>
      </c>
      <c r="T99">
        <f t="shared" si="608"/>
        <v>0</v>
      </c>
      <c r="U99">
        <f t="shared" si="608"/>
        <v>0</v>
      </c>
      <c r="V99">
        <f t="shared" si="608"/>
        <v>0</v>
      </c>
      <c r="W99">
        <f t="shared" si="608"/>
        <v>0</v>
      </c>
      <c r="X99">
        <f t="shared" si="608"/>
        <v>0</v>
      </c>
      <c r="Y99">
        <f t="shared" si="608"/>
        <v>0</v>
      </c>
      <c r="Z99">
        <f t="shared" si="608"/>
        <v>0</v>
      </c>
      <c r="AA99">
        <f t="shared" si="608"/>
        <v>0</v>
      </c>
      <c r="AB99">
        <f t="shared" si="608"/>
        <v>0</v>
      </c>
      <c r="AC99">
        <f t="shared" si="608"/>
        <v>0</v>
      </c>
      <c r="AD99">
        <f t="shared" si="608"/>
        <v>0</v>
      </c>
      <c r="AE99">
        <f t="shared" si="608"/>
        <v>0</v>
      </c>
      <c r="AF99">
        <f t="shared" si="608"/>
        <v>0</v>
      </c>
      <c r="AG99">
        <f t="shared" si="608"/>
        <v>0</v>
      </c>
      <c r="AH99">
        <f t="shared" si="608"/>
        <v>0</v>
      </c>
      <c r="AI99">
        <f t="shared" si="608"/>
        <v>0</v>
      </c>
      <c r="AJ99">
        <f t="shared" si="608"/>
        <v>0</v>
      </c>
      <c r="AK99">
        <f t="shared" si="608"/>
        <v>0</v>
      </c>
      <c r="AL99">
        <f t="shared" si="608"/>
        <v>0</v>
      </c>
      <c r="AM99">
        <f t="shared" si="608"/>
        <v>0</v>
      </c>
      <c r="AN99">
        <f t="shared" si="608"/>
        <v>0</v>
      </c>
      <c r="AO99">
        <f t="shared" si="608"/>
        <v>0</v>
      </c>
      <c r="AP99">
        <f t="shared" si="608"/>
        <v>0</v>
      </c>
      <c r="AQ99">
        <f t="shared" si="608"/>
        <v>0</v>
      </c>
      <c r="AR99">
        <f t="shared" si="608"/>
        <v>0</v>
      </c>
      <c r="AS99">
        <f t="shared" si="608"/>
        <v>0</v>
      </c>
      <c r="AT99">
        <f t="shared" si="608"/>
        <v>0</v>
      </c>
      <c r="AU99">
        <f t="shared" si="608"/>
        <v>0</v>
      </c>
      <c r="AV99">
        <f t="shared" si="608"/>
        <v>0</v>
      </c>
      <c r="AW99">
        <f t="shared" si="608"/>
        <v>0</v>
      </c>
      <c r="AX99">
        <f t="shared" si="608"/>
        <v>0</v>
      </c>
      <c r="AY99">
        <f t="shared" si="608"/>
        <v>0</v>
      </c>
      <c r="AZ99">
        <f t="shared" si="608"/>
        <v>0</v>
      </c>
      <c r="BA99">
        <f t="shared" si="608"/>
        <v>0</v>
      </c>
      <c r="BB99">
        <f t="shared" si="608"/>
        <v>0</v>
      </c>
      <c r="BC99">
        <f t="shared" si="608"/>
        <v>0</v>
      </c>
      <c r="BD99">
        <f t="shared" si="608"/>
        <v>0</v>
      </c>
      <c r="BE99">
        <f t="shared" si="608"/>
        <v>0</v>
      </c>
      <c r="BF99">
        <f t="shared" si="608"/>
        <v>0</v>
      </c>
      <c r="BG99">
        <f t="shared" si="608"/>
        <v>0</v>
      </c>
      <c r="BH99">
        <f t="shared" si="608"/>
        <v>0</v>
      </c>
      <c r="BI99">
        <f t="shared" si="608"/>
        <v>0</v>
      </c>
      <c r="BJ99">
        <f t="shared" si="608"/>
        <v>0</v>
      </c>
      <c r="BK99">
        <f t="shared" si="608"/>
        <v>0</v>
      </c>
      <c r="BL99">
        <f t="shared" si="608"/>
        <v>0</v>
      </c>
      <c r="BM99">
        <f t="shared" si="608"/>
        <v>0</v>
      </c>
      <c r="BN99">
        <f t="shared" si="608"/>
        <v>0</v>
      </c>
      <c r="BO99">
        <f t="shared" si="608"/>
        <v>0</v>
      </c>
      <c r="BP99">
        <f t="shared" si="608"/>
        <v>0</v>
      </c>
      <c r="BQ99">
        <f t="shared" si="608"/>
        <v>0</v>
      </c>
      <c r="BR99">
        <f t="shared" si="608"/>
        <v>0</v>
      </c>
      <c r="BS99">
        <f t="shared" si="608"/>
        <v>0</v>
      </c>
      <c r="BT99">
        <f t="shared" si="608"/>
        <v>0</v>
      </c>
      <c r="BU99">
        <f t="shared" si="608"/>
        <v>0</v>
      </c>
      <c r="BV99">
        <f t="shared" ref="BV99:EG99" si="609">BV$9*BV233</f>
        <v>0</v>
      </c>
      <c r="BW99">
        <f t="shared" si="609"/>
        <v>0</v>
      </c>
      <c r="BX99">
        <f t="shared" si="609"/>
        <v>0</v>
      </c>
      <c r="BY99">
        <f t="shared" si="609"/>
        <v>0</v>
      </c>
      <c r="BZ99">
        <f t="shared" si="609"/>
        <v>0</v>
      </c>
      <c r="CA99">
        <f t="shared" si="609"/>
        <v>0</v>
      </c>
      <c r="CB99">
        <f t="shared" si="609"/>
        <v>0</v>
      </c>
      <c r="CC99">
        <f t="shared" si="609"/>
        <v>0</v>
      </c>
      <c r="CD99">
        <f t="shared" si="609"/>
        <v>0</v>
      </c>
      <c r="CE99">
        <f t="shared" si="609"/>
        <v>0</v>
      </c>
      <c r="CF99">
        <f t="shared" si="609"/>
        <v>0</v>
      </c>
      <c r="CG99">
        <f t="shared" si="609"/>
        <v>0</v>
      </c>
      <c r="CH99">
        <f t="shared" si="609"/>
        <v>0</v>
      </c>
      <c r="CI99">
        <f t="shared" si="609"/>
        <v>0</v>
      </c>
      <c r="CJ99">
        <f t="shared" si="609"/>
        <v>0</v>
      </c>
      <c r="CK99">
        <f t="shared" si="609"/>
        <v>0</v>
      </c>
      <c r="CL99">
        <f t="shared" si="609"/>
        <v>0</v>
      </c>
      <c r="CM99">
        <f t="shared" si="609"/>
        <v>0</v>
      </c>
      <c r="CN99">
        <f t="shared" si="609"/>
        <v>0</v>
      </c>
      <c r="CO99">
        <f t="shared" si="609"/>
        <v>0</v>
      </c>
      <c r="CP99">
        <f t="shared" si="609"/>
        <v>0</v>
      </c>
      <c r="CQ99">
        <f t="shared" si="609"/>
        <v>0</v>
      </c>
      <c r="CR99">
        <f t="shared" si="609"/>
        <v>0</v>
      </c>
      <c r="CS99">
        <f t="shared" si="609"/>
        <v>0</v>
      </c>
      <c r="CT99">
        <f t="shared" si="609"/>
        <v>0</v>
      </c>
      <c r="CU99">
        <f t="shared" si="609"/>
        <v>0</v>
      </c>
      <c r="CV99">
        <f t="shared" si="609"/>
        <v>0</v>
      </c>
      <c r="CW99">
        <f t="shared" si="609"/>
        <v>0</v>
      </c>
      <c r="CX99">
        <f t="shared" si="609"/>
        <v>0</v>
      </c>
      <c r="CY99">
        <f t="shared" si="609"/>
        <v>0</v>
      </c>
      <c r="CZ99">
        <f t="shared" si="609"/>
        <v>0</v>
      </c>
      <c r="DA99">
        <f t="shared" si="609"/>
        <v>0</v>
      </c>
      <c r="DB99">
        <f t="shared" si="609"/>
        <v>0</v>
      </c>
      <c r="DC99">
        <f t="shared" si="609"/>
        <v>0</v>
      </c>
      <c r="DD99">
        <f t="shared" si="609"/>
        <v>0</v>
      </c>
      <c r="DE99">
        <f t="shared" si="609"/>
        <v>0</v>
      </c>
      <c r="DF99">
        <f t="shared" si="609"/>
        <v>0</v>
      </c>
      <c r="DG99">
        <f t="shared" si="609"/>
        <v>0</v>
      </c>
      <c r="DH99">
        <f t="shared" si="609"/>
        <v>0</v>
      </c>
      <c r="DI99">
        <f t="shared" si="609"/>
        <v>0</v>
      </c>
      <c r="DJ99">
        <f t="shared" si="609"/>
        <v>0</v>
      </c>
      <c r="DK99">
        <f t="shared" si="609"/>
        <v>0</v>
      </c>
      <c r="DL99">
        <f t="shared" si="609"/>
        <v>0</v>
      </c>
      <c r="DM99">
        <f t="shared" si="609"/>
        <v>0</v>
      </c>
      <c r="DN99">
        <f t="shared" si="609"/>
        <v>0</v>
      </c>
      <c r="DO99">
        <f t="shared" si="609"/>
        <v>0</v>
      </c>
      <c r="DP99">
        <f t="shared" si="609"/>
        <v>0</v>
      </c>
      <c r="DQ99">
        <f t="shared" si="609"/>
        <v>0</v>
      </c>
      <c r="DR99">
        <f t="shared" si="609"/>
        <v>0</v>
      </c>
      <c r="DS99">
        <f t="shared" si="609"/>
        <v>0</v>
      </c>
      <c r="DT99">
        <f t="shared" si="609"/>
        <v>0</v>
      </c>
      <c r="DU99">
        <f t="shared" si="609"/>
        <v>0</v>
      </c>
      <c r="DV99">
        <f t="shared" si="609"/>
        <v>0</v>
      </c>
      <c r="DW99">
        <f t="shared" si="609"/>
        <v>0</v>
      </c>
      <c r="DX99">
        <f t="shared" si="609"/>
        <v>0</v>
      </c>
      <c r="DY99">
        <f t="shared" si="609"/>
        <v>0</v>
      </c>
      <c r="DZ99">
        <f t="shared" si="609"/>
        <v>0</v>
      </c>
      <c r="EA99">
        <f t="shared" si="609"/>
        <v>0</v>
      </c>
      <c r="EB99">
        <f t="shared" si="609"/>
        <v>0</v>
      </c>
      <c r="EC99">
        <f t="shared" si="609"/>
        <v>0</v>
      </c>
      <c r="ED99">
        <f t="shared" si="609"/>
        <v>0</v>
      </c>
      <c r="EE99">
        <f t="shared" si="609"/>
        <v>0</v>
      </c>
      <c r="EF99">
        <f t="shared" si="609"/>
        <v>0</v>
      </c>
      <c r="EG99">
        <f t="shared" si="609"/>
        <v>0</v>
      </c>
      <c r="EH99">
        <f t="shared" ref="EH99:GS99" si="610">EH$9*EH233</f>
        <v>0</v>
      </c>
      <c r="EI99">
        <f t="shared" si="610"/>
        <v>0</v>
      </c>
      <c r="EJ99">
        <f t="shared" si="610"/>
        <v>0</v>
      </c>
      <c r="EK99">
        <f t="shared" si="610"/>
        <v>0</v>
      </c>
      <c r="EL99">
        <f t="shared" si="610"/>
        <v>0</v>
      </c>
      <c r="EM99">
        <f t="shared" si="610"/>
        <v>0</v>
      </c>
      <c r="EN99">
        <f t="shared" si="610"/>
        <v>0</v>
      </c>
      <c r="EO99">
        <f t="shared" si="610"/>
        <v>0</v>
      </c>
      <c r="EP99">
        <f t="shared" si="610"/>
        <v>0</v>
      </c>
      <c r="EQ99">
        <f t="shared" si="610"/>
        <v>0</v>
      </c>
      <c r="ER99">
        <f t="shared" si="610"/>
        <v>0</v>
      </c>
      <c r="ES99">
        <f t="shared" si="610"/>
        <v>0</v>
      </c>
      <c r="ET99">
        <f t="shared" si="610"/>
        <v>0</v>
      </c>
      <c r="EU99">
        <f t="shared" si="610"/>
        <v>0</v>
      </c>
      <c r="EV99">
        <f t="shared" si="610"/>
        <v>0</v>
      </c>
      <c r="EW99">
        <f t="shared" si="610"/>
        <v>0</v>
      </c>
      <c r="EX99">
        <f t="shared" si="610"/>
        <v>0</v>
      </c>
      <c r="EY99">
        <f t="shared" si="610"/>
        <v>0</v>
      </c>
      <c r="EZ99">
        <f t="shared" si="610"/>
        <v>0</v>
      </c>
      <c r="FA99">
        <f t="shared" si="610"/>
        <v>0</v>
      </c>
      <c r="FB99">
        <f t="shared" si="610"/>
        <v>0</v>
      </c>
      <c r="FC99">
        <f t="shared" si="610"/>
        <v>0</v>
      </c>
      <c r="FD99">
        <f t="shared" si="610"/>
        <v>0</v>
      </c>
      <c r="FE99">
        <f t="shared" si="610"/>
        <v>0</v>
      </c>
      <c r="FF99">
        <f t="shared" si="610"/>
        <v>0</v>
      </c>
      <c r="FG99">
        <f t="shared" si="610"/>
        <v>0</v>
      </c>
      <c r="FH99">
        <f t="shared" si="610"/>
        <v>0</v>
      </c>
      <c r="FI99">
        <f t="shared" si="610"/>
        <v>0</v>
      </c>
      <c r="FJ99">
        <f t="shared" si="610"/>
        <v>0</v>
      </c>
      <c r="FK99">
        <f t="shared" si="610"/>
        <v>0</v>
      </c>
      <c r="FL99">
        <f t="shared" si="610"/>
        <v>0</v>
      </c>
      <c r="FM99">
        <f t="shared" si="610"/>
        <v>0</v>
      </c>
      <c r="FN99">
        <f t="shared" si="610"/>
        <v>0</v>
      </c>
      <c r="FO99">
        <f t="shared" si="610"/>
        <v>0</v>
      </c>
      <c r="FP99">
        <f t="shared" si="610"/>
        <v>0</v>
      </c>
      <c r="FQ99">
        <f t="shared" si="610"/>
        <v>0</v>
      </c>
      <c r="FR99">
        <f t="shared" si="610"/>
        <v>0</v>
      </c>
      <c r="FS99">
        <f t="shared" si="610"/>
        <v>0</v>
      </c>
      <c r="FT99">
        <f t="shared" si="610"/>
        <v>0</v>
      </c>
      <c r="FU99">
        <f t="shared" si="610"/>
        <v>0</v>
      </c>
      <c r="FV99">
        <f t="shared" si="610"/>
        <v>0</v>
      </c>
      <c r="FW99">
        <f t="shared" si="610"/>
        <v>0</v>
      </c>
      <c r="FX99">
        <f t="shared" si="610"/>
        <v>0</v>
      </c>
      <c r="FY99">
        <f t="shared" si="610"/>
        <v>0</v>
      </c>
      <c r="FZ99">
        <f t="shared" si="610"/>
        <v>0</v>
      </c>
      <c r="GA99">
        <f t="shared" si="610"/>
        <v>0</v>
      </c>
      <c r="GB99">
        <f t="shared" si="610"/>
        <v>0</v>
      </c>
      <c r="GC99">
        <f t="shared" si="610"/>
        <v>0</v>
      </c>
      <c r="GD99">
        <f t="shared" si="610"/>
        <v>0</v>
      </c>
      <c r="GE99">
        <f t="shared" si="610"/>
        <v>0</v>
      </c>
      <c r="GF99">
        <f t="shared" si="610"/>
        <v>0</v>
      </c>
      <c r="GG99">
        <f t="shared" si="610"/>
        <v>0</v>
      </c>
      <c r="GH99">
        <f t="shared" si="610"/>
        <v>0</v>
      </c>
      <c r="GI99">
        <f t="shared" si="610"/>
        <v>0</v>
      </c>
      <c r="GJ99">
        <f t="shared" si="610"/>
        <v>0</v>
      </c>
      <c r="GK99">
        <f t="shared" si="610"/>
        <v>0</v>
      </c>
      <c r="GL99">
        <f t="shared" si="610"/>
        <v>0</v>
      </c>
      <c r="GM99">
        <f t="shared" si="610"/>
        <v>0</v>
      </c>
      <c r="GN99">
        <f t="shared" si="610"/>
        <v>0</v>
      </c>
      <c r="GO99">
        <f t="shared" si="610"/>
        <v>0</v>
      </c>
      <c r="GP99">
        <f t="shared" si="610"/>
        <v>0</v>
      </c>
      <c r="GQ99">
        <f t="shared" si="610"/>
        <v>0</v>
      </c>
      <c r="GR99">
        <f t="shared" si="610"/>
        <v>0</v>
      </c>
      <c r="GS99">
        <f t="shared" si="610"/>
        <v>0</v>
      </c>
      <c r="GT99">
        <f t="shared" ref="GT99:JE99" si="611">GT$9*GT233</f>
        <v>0</v>
      </c>
      <c r="GU99">
        <f t="shared" si="611"/>
        <v>0</v>
      </c>
      <c r="GV99">
        <f t="shared" si="611"/>
        <v>0</v>
      </c>
      <c r="GW99">
        <f t="shared" si="611"/>
        <v>0</v>
      </c>
      <c r="GX99">
        <f t="shared" si="611"/>
        <v>0</v>
      </c>
      <c r="GY99">
        <f t="shared" si="611"/>
        <v>0</v>
      </c>
      <c r="GZ99">
        <f t="shared" si="611"/>
        <v>0</v>
      </c>
      <c r="HA99">
        <f t="shared" si="611"/>
        <v>0</v>
      </c>
      <c r="HB99">
        <f t="shared" si="611"/>
        <v>0</v>
      </c>
      <c r="HC99">
        <f t="shared" si="611"/>
        <v>0</v>
      </c>
      <c r="HD99">
        <f t="shared" si="611"/>
        <v>0</v>
      </c>
      <c r="HE99">
        <f t="shared" si="611"/>
        <v>0</v>
      </c>
      <c r="HF99">
        <f t="shared" si="611"/>
        <v>0</v>
      </c>
      <c r="HG99">
        <f t="shared" si="611"/>
        <v>0</v>
      </c>
      <c r="HH99">
        <f t="shared" si="611"/>
        <v>0</v>
      </c>
      <c r="HI99">
        <f t="shared" si="611"/>
        <v>0</v>
      </c>
      <c r="HJ99">
        <f t="shared" si="611"/>
        <v>0</v>
      </c>
      <c r="HK99">
        <f t="shared" si="611"/>
        <v>0</v>
      </c>
      <c r="HL99">
        <f t="shared" si="611"/>
        <v>0</v>
      </c>
      <c r="HM99">
        <f t="shared" si="611"/>
        <v>0</v>
      </c>
      <c r="HN99">
        <f t="shared" si="611"/>
        <v>0</v>
      </c>
      <c r="HO99">
        <f t="shared" si="611"/>
        <v>0</v>
      </c>
      <c r="HP99">
        <f t="shared" si="611"/>
        <v>0</v>
      </c>
      <c r="HQ99">
        <f t="shared" si="611"/>
        <v>0</v>
      </c>
      <c r="HR99">
        <f t="shared" si="611"/>
        <v>0</v>
      </c>
      <c r="HS99">
        <f t="shared" si="611"/>
        <v>0</v>
      </c>
      <c r="HT99">
        <f t="shared" si="611"/>
        <v>0</v>
      </c>
      <c r="HU99">
        <f t="shared" si="611"/>
        <v>0</v>
      </c>
      <c r="HV99">
        <f t="shared" si="611"/>
        <v>0</v>
      </c>
      <c r="HW99">
        <f t="shared" si="611"/>
        <v>0</v>
      </c>
      <c r="HX99">
        <f t="shared" si="611"/>
        <v>0</v>
      </c>
      <c r="HY99">
        <f t="shared" si="611"/>
        <v>0</v>
      </c>
      <c r="HZ99">
        <f t="shared" si="611"/>
        <v>0</v>
      </c>
      <c r="IA99">
        <f t="shared" si="611"/>
        <v>0</v>
      </c>
      <c r="IB99">
        <f t="shared" si="611"/>
        <v>0</v>
      </c>
      <c r="IC99">
        <f t="shared" si="611"/>
        <v>0</v>
      </c>
      <c r="ID99">
        <f t="shared" si="611"/>
        <v>0</v>
      </c>
      <c r="IE99">
        <f t="shared" si="611"/>
        <v>0</v>
      </c>
      <c r="IF99">
        <f t="shared" si="611"/>
        <v>0</v>
      </c>
      <c r="IG99">
        <f t="shared" si="611"/>
        <v>0</v>
      </c>
      <c r="IH99">
        <f t="shared" si="611"/>
        <v>0</v>
      </c>
      <c r="II99">
        <f t="shared" si="611"/>
        <v>0</v>
      </c>
      <c r="IJ99">
        <f t="shared" si="611"/>
        <v>0</v>
      </c>
      <c r="IK99">
        <f t="shared" si="611"/>
        <v>0</v>
      </c>
      <c r="IL99">
        <f t="shared" si="611"/>
        <v>0</v>
      </c>
      <c r="IM99">
        <f t="shared" si="611"/>
        <v>0</v>
      </c>
      <c r="IN99">
        <f t="shared" si="611"/>
        <v>0</v>
      </c>
      <c r="IO99">
        <f t="shared" si="611"/>
        <v>0</v>
      </c>
      <c r="IP99">
        <f t="shared" si="611"/>
        <v>0</v>
      </c>
      <c r="IQ99">
        <f t="shared" si="611"/>
        <v>0</v>
      </c>
      <c r="IR99">
        <f t="shared" si="611"/>
        <v>0</v>
      </c>
      <c r="IS99">
        <f t="shared" si="611"/>
        <v>0</v>
      </c>
      <c r="IT99">
        <f t="shared" si="611"/>
        <v>0</v>
      </c>
      <c r="IU99">
        <f t="shared" si="611"/>
        <v>0</v>
      </c>
      <c r="IV99">
        <f t="shared" si="611"/>
        <v>0</v>
      </c>
      <c r="IW99">
        <f t="shared" si="611"/>
        <v>0</v>
      </c>
      <c r="IX99">
        <f t="shared" si="611"/>
        <v>0</v>
      </c>
      <c r="IY99">
        <f t="shared" si="611"/>
        <v>0</v>
      </c>
      <c r="IZ99">
        <f t="shared" si="611"/>
        <v>0</v>
      </c>
      <c r="JA99">
        <f t="shared" si="611"/>
        <v>0</v>
      </c>
      <c r="JB99">
        <f t="shared" si="611"/>
        <v>0</v>
      </c>
      <c r="JC99">
        <f t="shared" si="611"/>
        <v>0</v>
      </c>
      <c r="JD99">
        <f t="shared" si="611"/>
        <v>0</v>
      </c>
      <c r="JE99">
        <f t="shared" si="611"/>
        <v>0</v>
      </c>
      <c r="JF99">
        <f t="shared" ref="JF99:LQ99" si="612">JF$9*JF233</f>
        <v>0</v>
      </c>
      <c r="JG99">
        <f t="shared" si="612"/>
        <v>0</v>
      </c>
      <c r="JH99">
        <f t="shared" si="612"/>
        <v>0</v>
      </c>
      <c r="JI99">
        <f t="shared" si="612"/>
        <v>0</v>
      </c>
      <c r="JJ99">
        <f t="shared" si="612"/>
        <v>0</v>
      </c>
      <c r="JK99">
        <f t="shared" si="612"/>
        <v>0</v>
      </c>
      <c r="JL99">
        <f t="shared" si="612"/>
        <v>0</v>
      </c>
      <c r="JM99">
        <f t="shared" si="612"/>
        <v>0</v>
      </c>
      <c r="JN99">
        <f t="shared" si="612"/>
        <v>0</v>
      </c>
      <c r="JO99">
        <f t="shared" si="612"/>
        <v>0</v>
      </c>
      <c r="JP99">
        <f t="shared" si="612"/>
        <v>0</v>
      </c>
      <c r="JQ99">
        <f t="shared" si="612"/>
        <v>0</v>
      </c>
      <c r="JR99">
        <f t="shared" si="612"/>
        <v>0</v>
      </c>
      <c r="JS99">
        <f t="shared" si="612"/>
        <v>0</v>
      </c>
      <c r="JT99">
        <f t="shared" si="612"/>
        <v>0</v>
      </c>
      <c r="JU99">
        <f t="shared" si="612"/>
        <v>0</v>
      </c>
      <c r="JV99">
        <f t="shared" si="612"/>
        <v>0</v>
      </c>
      <c r="JW99">
        <f t="shared" si="612"/>
        <v>0</v>
      </c>
      <c r="JX99">
        <f t="shared" si="612"/>
        <v>0</v>
      </c>
      <c r="JY99">
        <f t="shared" si="612"/>
        <v>0</v>
      </c>
      <c r="JZ99">
        <f t="shared" si="612"/>
        <v>0</v>
      </c>
      <c r="KA99">
        <f t="shared" si="612"/>
        <v>0</v>
      </c>
      <c r="KB99">
        <f t="shared" si="612"/>
        <v>0</v>
      </c>
      <c r="KC99">
        <f t="shared" si="612"/>
        <v>0</v>
      </c>
      <c r="KD99">
        <f t="shared" si="612"/>
        <v>0</v>
      </c>
      <c r="KE99">
        <f t="shared" si="612"/>
        <v>0</v>
      </c>
      <c r="KF99">
        <f t="shared" si="612"/>
        <v>0</v>
      </c>
      <c r="KG99">
        <f t="shared" si="612"/>
        <v>0</v>
      </c>
      <c r="KH99">
        <f t="shared" si="612"/>
        <v>0</v>
      </c>
      <c r="KI99">
        <f t="shared" si="612"/>
        <v>0</v>
      </c>
      <c r="KJ99">
        <f t="shared" si="612"/>
        <v>0</v>
      </c>
      <c r="KK99">
        <f t="shared" si="612"/>
        <v>0</v>
      </c>
      <c r="KL99">
        <f t="shared" si="612"/>
        <v>0</v>
      </c>
      <c r="KM99">
        <f t="shared" si="612"/>
        <v>0</v>
      </c>
      <c r="KN99">
        <f t="shared" si="612"/>
        <v>0</v>
      </c>
      <c r="KO99">
        <f t="shared" si="612"/>
        <v>0</v>
      </c>
      <c r="KP99">
        <f t="shared" si="612"/>
        <v>0</v>
      </c>
      <c r="KQ99">
        <f t="shared" si="612"/>
        <v>0</v>
      </c>
      <c r="KR99">
        <f t="shared" si="612"/>
        <v>0</v>
      </c>
      <c r="KS99">
        <f t="shared" si="612"/>
        <v>0</v>
      </c>
      <c r="KT99">
        <f t="shared" si="612"/>
        <v>0</v>
      </c>
      <c r="KU99">
        <f t="shared" si="612"/>
        <v>0</v>
      </c>
      <c r="KV99">
        <f t="shared" si="612"/>
        <v>0</v>
      </c>
      <c r="KW99">
        <f t="shared" si="612"/>
        <v>0</v>
      </c>
      <c r="KX99">
        <f t="shared" si="612"/>
        <v>0</v>
      </c>
      <c r="KY99">
        <f t="shared" si="612"/>
        <v>0</v>
      </c>
      <c r="KZ99">
        <f t="shared" si="612"/>
        <v>0</v>
      </c>
      <c r="LA99">
        <f t="shared" si="612"/>
        <v>0</v>
      </c>
      <c r="LB99">
        <f t="shared" si="612"/>
        <v>0</v>
      </c>
      <c r="LC99">
        <f t="shared" si="612"/>
        <v>0</v>
      </c>
      <c r="LD99">
        <f t="shared" si="612"/>
        <v>0</v>
      </c>
      <c r="LE99">
        <f t="shared" si="612"/>
        <v>0</v>
      </c>
      <c r="LF99">
        <f t="shared" si="612"/>
        <v>0</v>
      </c>
      <c r="LG99">
        <f t="shared" si="612"/>
        <v>0</v>
      </c>
      <c r="LH99">
        <f t="shared" si="612"/>
        <v>0</v>
      </c>
      <c r="LI99">
        <f t="shared" si="612"/>
        <v>0</v>
      </c>
      <c r="LJ99">
        <f t="shared" si="612"/>
        <v>0</v>
      </c>
      <c r="LK99">
        <f t="shared" si="612"/>
        <v>0</v>
      </c>
      <c r="LL99">
        <f t="shared" si="612"/>
        <v>0</v>
      </c>
      <c r="LM99">
        <f t="shared" si="612"/>
        <v>0</v>
      </c>
      <c r="LN99">
        <f t="shared" si="612"/>
        <v>0</v>
      </c>
      <c r="LO99">
        <f t="shared" si="612"/>
        <v>0</v>
      </c>
      <c r="LP99">
        <f t="shared" si="612"/>
        <v>0</v>
      </c>
      <c r="LQ99">
        <f t="shared" si="612"/>
        <v>0</v>
      </c>
      <c r="LR99">
        <f t="shared" ref="LR99:OD99" si="613">LR$9*LR233</f>
        <v>0</v>
      </c>
      <c r="LS99">
        <f t="shared" si="613"/>
        <v>0</v>
      </c>
      <c r="LT99">
        <f t="shared" si="613"/>
        <v>0</v>
      </c>
      <c r="LU99">
        <f t="shared" si="613"/>
        <v>0</v>
      </c>
      <c r="LV99">
        <f t="shared" si="613"/>
        <v>0</v>
      </c>
      <c r="LW99">
        <f t="shared" si="613"/>
        <v>0</v>
      </c>
      <c r="LX99">
        <f t="shared" si="613"/>
        <v>0</v>
      </c>
      <c r="LY99">
        <f t="shared" si="613"/>
        <v>0</v>
      </c>
      <c r="LZ99">
        <f t="shared" si="613"/>
        <v>0</v>
      </c>
      <c r="MA99">
        <f t="shared" si="613"/>
        <v>0</v>
      </c>
      <c r="MB99">
        <f t="shared" si="613"/>
        <v>0</v>
      </c>
      <c r="MC99">
        <f t="shared" si="613"/>
        <v>0</v>
      </c>
      <c r="MD99">
        <f t="shared" si="613"/>
        <v>0</v>
      </c>
      <c r="ME99">
        <f t="shared" si="613"/>
        <v>0</v>
      </c>
      <c r="MF99">
        <f t="shared" si="613"/>
        <v>0</v>
      </c>
      <c r="MG99">
        <f t="shared" si="613"/>
        <v>0</v>
      </c>
      <c r="MH99">
        <f t="shared" si="613"/>
        <v>0</v>
      </c>
      <c r="MI99">
        <f t="shared" si="613"/>
        <v>0</v>
      </c>
      <c r="MJ99">
        <f t="shared" si="613"/>
        <v>0</v>
      </c>
      <c r="MK99">
        <f t="shared" si="613"/>
        <v>0</v>
      </c>
      <c r="ML99">
        <f t="shared" si="613"/>
        <v>0</v>
      </c>
      <c r="MM99">
        <f t="shared" si="613"/>
        <v>0</v>
      </c>
      <c r="MN99">
        <f t="shared" si="613"/>
        <v>0</v>
      </c>
      <c r="MO99">
        <f t="shared" si="613"/>
        <v>0</v>
      </c>
      <c r="MP99">
        <f t="shared" si="613"/>
        <v>0</v>
      </c>
      <c r="MQ99">
        <f t="shared" si="613"/>
        <v>0</v>
      </c>
      <c r="MR99">
        <f t="shared" si="613"/>
        <v>0</v>
      </c>
      <c r="MS99">
        <f t="shared" si="613"/>
        <v>0</v>
      </c>
      <c r="MT99">
        <f t="shared" si="613"/>
        <v>0</v>
      </c>
      <c r="MU99">
        <f t="shared" si="613"/>
        <v>0</v>
      </c>
      <c r="MV99">
        <f t="shared" si="613"/>
        <v>0</v>
      </c>
      <c r="MW99">
        <f t="shared" si="613"/>
        <v>0</v>
      </c>
      <c r="MX99">
        <f t="shared" si="613"/>
        <v>0</v>
      </c>
      <c r="MY99">
        <f t="shared" si="613"/>
        <v>0</v>
      </c>
      <c r="MZ99">
        <f t="shared" si="613"/>
        <v>0</v>
      </c>
      <c r="NA99">
        <f t="shared" si="613"/>
        <v>0</v>
      </c>
      <c r="NB99">
        <f t="shared" si="613"/>
        <v>0</v>
      </c>
      <c r="NC99">
        <f t="shared" si="613"/>
        <v>0</v>
      </c>
      <c r="ND99">
        <f t="shared" si="613"/>
        <v>0</v>
      </c>
      <c r="NE99">
        <f t="shared" si="613"/>
        <v>0</v>
      </c>
      <c r="NF99">
        <f t="shared" si="613"/>
        <v>0</v>
      </c>
      <c r="NG99">
        <f t="shared" si="613"/>
        <v>0</v>
      </c>
      <c r="NH99">
        <f t="shared" si="613"/>
        <v>0</v>
      </c>
      <c r="NI99">
        <f t="shared" si="613"/>
        <v>0</v>
      </c>
      <c r="NJ99">
        <f t="shared" si="613"/>
        <v>0</v>
      </c>
      <c r="NK99">
        <f t="shared" si="613"/>
        <v>0</v>
      </c>
      <c r="NL99">
        <f t="shared" si="613"/>
        <v>0</v>
      </c>
      <c r="NM99">
        <f t="shared" si="613"/>
        <v>0</v>
      </c>
      <c r="NN99">
        <f t="shared" si="613"/>
        <v>0</v>
      </c>
      <c r="NO99">
        <f t="shared" si="613"/>
        <v>0</v>
      </c>
      <c r="NP99">
        <f t="shared" si="613"/>
        <v>0</v>
      </c>
      <c r="NQ99">
        <f t="shared" si="613"/>
        <v>0</v>
      </c>
      <c r="NR99">
        <f t="shared" si="613"/>
        <v>0</v>
      </c>
      <c r="NS99">
        <f t="shared" si="613"/>
        <v>0</v>
      </c>
      <c r="NT99">
        <f t="shared" si="613"/>
        <v>0</v>
      </c>
      <c r="NU99">
        <f t="shared" si="613"/>
        <v>0</v>
      </c>
      <c r="NV99">
        <f t="shared" si="613"/>
        <v>0</v>
      </c>
      <c r="NW99">
        <f t="shared" si="613"/>
        <v>0</v>
      </c>
      <c r="NX99">
        <f t="shared" si="613"/>
        <v>0</v>
      </c>
      <c r="NY99">
        <f t="shared" si="613"/>
        <v>0</v>
      </c>
      <c r="NZ99">
        <f t="shared" si="613"/>
        <v>0</v>
      </c>
      <c r="OA99">
        <f t="shared" si="613"/>
        <v>0</v>
      </c>
      <c r="OB99">
        <f t="shared" si="613"/>
        <v>0</v>
      </c>
      <c r="OC99">
        <f t="shared" si="613"/>
        <v>0</v>
      </c>
      <c r="OD99">
        <f t="shared" si="613"/>
        <v>0</v>
      </c>
      <c r="OE99">
        <f t="shared" si="522"/>
        <v>0</v>
      </c>
      <c r="OF99">
        <f t="shared" si="522"/>
        <v>0</v>
      </c>
      <c r="OG99">
        <f t="shared" si="522"/>
        <v>0</v>
      </c>
      <c r="OH99">
        <f t="shared" ref="OH99:OS99" si="614">OH$9*OH233</f>
        <v>0</v>
      </c>
      <c r="OI99">
        <f t="shared" si="614"/>
        <v>0</v>
      </c>
      <c r="OJ99">
        <f t="shared" si="614"/>
        <v>0</v>
      </c>
      <c r="OK99">
        <f t="shared" si="614"/>
        <v>0</v>
      </c>
      <c r="OL99">
        <f t="shared" si="614"/>
        <v>0</v>
      </c>
      <c r="OM99">
        <f t="shared" si="614"/>
        <v>0</v>
      </c>
      <c r="ON99">
        <f t="shared" si="614"/>
        <v>0</v>
      </c>
      <c r="OO99">
        <f t="shared" si="614"/>
        <v>0</v>
      </c>
      <c r="OP99">
        <f t="shared" si="614"/>
        <v>0</v>
      </c>
      <c r="OQ99">
        <f t="shared" si="614"/>
        <v>0</v>
      </c>
      <c r="OR99">
        <f t="shared" si="614"/>
        <v>0</v>
      </c>
      <c r="OS99">
        <f t="shared" si="614"/>
        <v>0</v>
      </c>
    </row>
    <row r="100" spans="1:409">
      <c r="A100">
        <f>Rådata_6000!A96</f>
        <v>0</v>
      </c>
      <c r="B100" s="311">
        <f t="shared" si="487"/>
        <v>0</v>
      </c>
      <c r="C100" s="47">
        <f t="shared" si="479"/>
        <v>0</v>
      </c>
      <c r="D100" s="47">
        <f t="shared" si="479"/>
        <v>0</v>
      </c>
      <c r="E100" s="47">
        <f t="shared" si="479"/>
        <v>0</v>
      </c>
      <c r="F100" s="47">
        <f t="shared" si="479"/>
        <v>0</v>
      </c>
      <c r="G100" s="47">
        <f t="shared" si="479"/>
        <v>0</v>
      </c>
      <c r="H100" s="47">
        <f t="shared" si="479"/>
        <v>0</v>
      </c>
      <c r="I100" s="312">
        <f t="shared" si="479"/>
        <v>0</v>
      </c>
      <c r="J100">
        <f t="shared" ref="J100:BU100" si="615">J$9*J234</f>
        <v>0</v>
      </c>
      <c r="K100">
        <f t="shared" si="615"/>
        <v>0</v>
      </c>
      <c r="L100">
        <f t="shared" si="615"/>
        <v>0</v>
      </c>
      <c r="M100">
        <f t="shared" si="615"/>
        <v>0</v>
      </c>
      <c r="N100">
        <f t="shared" si="615"/>
        <v>0</v>
      </c>
      <c r="O100">
        <f t="shared" si="615"/>
        <v>0</v>
      </c>
      <c r="P100">
        <f t="shared" si="615"/>
        <v>0</v>
      </c>
      <c r="Q100">
        <f t="shared" si="615"/>
        <v>0</v>
      </c>
      <c r="R100">
        <f t="shared" si="615"/>
        <v>0</v>
      </c>
      <c r="S100">
        <f t="shared" si="615"/>
        <v>0</v>
      </c>
      <c r="T100">
        <f t="shared" si="615"/>
        <v>0</v>
      </c>
      <c r="U100">
        <f t="shared" si="615"/>
        <v>0</v>
      </c>
      <c r="V100">
        <f t="shared" si="615"/>
        <v>0</v>
      </c>
      <c r="W100">
        <f t="shared" si="615"/>
        <v>0</v>
      </c>
      <c r="X100">
        <f t="shared" si="615"/>
        <v>0</v>
      </c>
      <c r="Y100">
        <f t="shared" si="615"/>
        <v>0</v>
      </c>
      <c r="Z100">
        <f t="shared" si="615"/>
        <v>0</v>
      </c>
      <c r="AA100">
        <f t="shared" si="615"/>
        <v>0</v>
      </c>
      <c r="AB100">
        <f t="shared" si="615"/>
        <v>0</v>
      </c>
      <c r="AC100">
        <f t="shared" si="615"/>
        <v>0</v>
      </c>
      <c r="AD100">
        <f t="shared" si="615"/>
        <v>0</v>
      </c>
      <c r="AE100">
        <f t="shared" si="615"/>
        <v>0</v>
      </c>
      <c r="AF100">
        <f t="shared" si="615"/>
        <v>0</v>
      </c>
      <c r="AG100">
        <f t="shared" si="615"/>
        <v>0</v>
      </c>
      <c r="AH100">
        <f t="shared" si="615"/>
        <v>0</v>
      </c>
      <c r="AI100">
        <f t="shared" si="615"/>
        <v>0</v>
      </c>
      <c r="AJ100">
        <f t="shared" si="615"/>
        <v>0</v>
      </c>
      <c r="AK100">
        <f t="shared" si="615"/>
        <v>0</v>
      </c>
      <c r="AL100">
        <f t="shared" si="615"/>
        <v>0</v>
      </c>
      <c r="AM100">
        <f t="shared" si="615"/>
        <v>0</v>
      </c>
      <c r="AN100">
        <f t="shared" si="615"/>
        <v>0</v>
      </c>
      <c r="AO100">
        <f t="shared" si="615"/>
        <v>0</v>
      </c>
      <c r="AP100">
        <f t="shared" si="615"/>
        <v>0</v>
      </c>
      <c r="AQ100">
        <f t="shared" si="615"/>
        <v>0</v>
      </c>
      <c r="AR100">
        <f t="shared" si="615"/>
        <v>0</v>
      </c>
      <c r="AS100">
        <f t="shared" si="615"/>
        <v>0</v>
      </c>
      <c r="AT100">
        <f t="shared" si="615"/>
        <v>0</v>
      </c>
      <c r="AU100">
        <f t="shared" si="615"/>
        <v>0</v>
      </c>
      <c r="AV100">
        <f t="shared" si="615"/>
        <v>0</v>
      </c>
      <c r="AW100">
        <f t="shared" si="615"/>
        <v>0</v>
      </c>
      <c r="AX100">
        <f t="shared" si="615"/>
        <v>0</v>
      </c>
      <c r="AY100">
        <f t="shared" si="615"/>
        <v>0</v>
      </c>
      <c r="AZ100">
        <f t="shared" si="615"/>
        <v>0</v>
      </c>
      <c r="BA100">
        <f t="shared" si="615"/>
        <v>0</v>
      </c>
      <c r="BB100">
        <f t="shared" si="615"/>
        <v>0</v>
      </c>
      <c r="BC100">
        <f t="shared" si="615"/>
        <v>0</v>
      </c>
      <c r="BD100">
        <f t="shared" si="615"/>
        <v>0</v>
      </c>
      <c r="BE100">
        <f t="shared" si="615"/>
        <v>0</v>
      </c>
      <c r="BF100">
        <f t="shared" si="615"/>
        <v>0</v>
      </c>
      <c r="BG100">
        <f t="shared" si="615"/>
        <v>0</v>
      </c>
      <c r="BH100">
        <f t="shared" si="615"/>
        <v>0</v>
      </c>
      <c r="BI100">
        <f t="shared" si="615"/>
        <v>0</v>
      </c>
      <c r="BJ100">
        <f t="shared" si="615"/>
        <v>0</v>
      </c>
      <c r="BK100">
        <f t="shared" si="615"/>
        <v>0</v>
      </c>
      <c r="BL100">
        <f t="shared" si="615"/>
        <v>0</v>
      </c>
      <c r="BM100">
        <f t="shared" si="615"/>
        <v>0</v>
      </c>
      <c r="BN100">
        <f t="shared" si="615"/>
        <v>0</v>
      </c>
      <c r="BO100">
        <f t="shared" si="615"/>
        <v>0</v>
      </c>
      <c r="BP100">
        <f t="shared" si="615"/>
        <v>0</v>
      </c>
      <c r="BQ100">
        <f t="shared" si="615"/>
        <v>0</v>
      </c>
      <c r="BR100">
        <f t="shared" si="615"/>
        <v>0</v>
      </c>
      <c r="BS100">
        <f t="shared" si="615"/>
        <v>0</v>
      </c>
      <c r="BT100">
        <f t="shared" si="615"/>
        <v>0</v>
      </c>
      <c r="BU100">
        <f t="shared" si="615"/>
        <v>0</v>
      </c>
      <c r="BV100">
        <f t="shared" ref="BV100:EG100" si="616">BV$9*BV234</f>
        <v>0</v>
      </c>
      <c r="BW100">
        <f t="shared" si="616"/>
        <v>0</v>
      </c>
      <c r="BX100">
        <f t="shared" si="616"/>
        <v>0</v>
      </c>
      <c r="BY100">
        <f t="shared" si="616"/>
        <v>0</v>
      </c>
      <c r="BZ100">
        <f t="shared" si="616"/>
        <v>0</v>
      </c>
      <c r="CA100">
        <f t="shared" si="616"/>
        <v>0</v>
      </c>
      <c r="CB100">
        <f t="shared" si="616"/>
        <v>0</v>
      </c>
      <c r="CC100">
        <f t="shared" si="616"/>
        <v>0</v>
      </c>
      <c r="CD100">
        <f t="shared" si="616"/>
        <v>0</v>
      </c>
      <c r="CE100">
        <f t="shared" si="616"/>
        <v>0</v>
      </c>
      <c r="CF100">
        <f t="shared" si="616"/>
        <v>0</v>
      </c>
      <c r="CG100">
        <f t="shared" si="616"/>
        <v>0</v>
      </c>
      <c r="CH100">
        <f t="shared" si="616"/>
        <v>0</v>
      </c>
      <c r="CI100">
        <f t="shared" si="616"/>
        <v>0</v>
      </c>
      <c r="CJ100">
        <f t="shared" si="616"/>
        <v>0</v>
      </c>
      <c r="CK100">
        <f t="shared" si="616"/>
        <v>0</v>
      </c>
      <c r="CL100">
        <f t="shared" si="616"/>
        <v>0</v>
      </c>
      <c r="CM100">
        <f t="shared" si="616"/>
        <v>0</v>
      </c>
      <c r="CN100">
        <f t="shared" si="616"/>
        <v>0</v>
      </c>
      <c r="CO100">
        <f t="shared" si="616"/>
        <v>0</v>
      </c>
      <c r="CP100">
        <f t="shared" si="616"/>
        <v>0</v>
      </c>
      <c r="CQ100">
        <f t="shared" si="616"/>
        <v>0</v>
      </c>
      <c r="CR100">
        <f t="shared" si="616"/>
        <v>0</v>
      </c>
      <c r="CS100">
        <f t="shared" si="616"/>
        <v>0</v>
      </c>
      <c r="CT100">
        <f t="shared" si="616"/>
        <v>0</v>
      </c>
      <c r="CU100">
        <f t="shared" si="616"/>
        <v>0</v>
      </c>
      <c r="CV100">
        <f t="shared" si="616"/>
        <v>0</v>
      </c>
      <c r="CW100">
        <f t="shared" si="616"/>
        <v>0</v>
      </c>
      <c r="CX100">
        <f t="shared" si="616"/>
        <v>0</v>
      </c>
      <c r="CY100">
        <f t="shared" si="616"/>
        <v>0</v>
      </c>
      <c r="CZ100">
        <f t="shared" si="616"/>
        <v>0</v>
      </c>
      <c r="DA100">
        <f t="shared" si="616"/>
        <v>0</v>
      </c>
      <c r="DB100">
        <f t="shared" si="616"/>
        <v>0</v>
      </c>
      <c r="DC100">
        <f t="shared" si="616"/>
        <v>0</v>
      </c>
      <c r="DD100">
        <f t="shared" si="616"/>
        <v>0</v>
      </c>
      <c r="DE100">
        <f t="shared" si="616"/>
        <v>0</v>
      </c>
      <c r="DF100">
        <f t="shared" si="616"/>
        <v>0</v>
      </c>
      <c r="DG100">
        <f t="shared" si="616"/>
        <v>0</v>
      </c>
      <c r="DH100">
        <f t="shared" si="616"/>
        <v>0</v>
      </c>
      <c r="DI100">
        <f t="shared" si="616"/>
        <v>0</v>
      </c>
      <c r="DJ100">
        <f t="shared" si="616"/>
        <v>0</v>
      </c>
      <c r="DK100">
        <f t="shared" si="616"/>
        <v>0</v>
      </c>
      <c r="DL100">
        <f t="shared" si="616"/>
        <v>0</v>
      </c>
      <c r="DM100">
        <f t="shared" si="616"/>
        <v>0</v>
      </c>
      <c r="DN100">
        <f t="shared" si="616"/>
        <v>0</v>
      </c>
      <c r="DO100">
        <f t="shared" si="616"/>
        <v>0</v>
      </c>
      <c r="DP100">
        <f t="shared" si="616"/>
        <v>0</v>
      </c>
      <c r="DQ100">
        <f t="shared" si="616"/>
        <v>0</v>
      </c>
      <c r="DR100">
        <f t="shared" si="616"/>
        <v>0</v>
      </c>
      <c r="DS100">
        <f t="shared" si="616"/>
        <v>0</v>
      </c>
      <c r="DT100">
        <f t="shared" si="616"/>
        <v>0</v>
      </c>
      <c r="DU100">
        <f t="shared" si="616"/>
        <v>0</v>
      </c>
      <c r="DV100">
        <f t="shared" si="616"/>
        <v>0</v>
      </c>
      <c r="DW100">
        <f t="shared" si="616"/>
        <v>0</v>
      </c>
      <c r="DX100">
        <f t="shared" si="616"/>
        <v>0</v>
      </c>
      <c r="DY100">
        <f t="shared" si="616"/>
        <v>0</v>
      </c>
      <c r="DZ100">
        <f t="shared" si="616"/>
        <v>0</v>
      </c>
      <c r="EA100">
        <f t="shared" si="616"/>
        <v>0</v>
      </c>
      <c r="EB100">
        <f t="shared" si="616"/>
        <v>0</v>
      </c>
      <c r="EC100">
        <f t="shared" si="616"/>
        <v>0</v>
      </c>
      <c r="ED100">
        <f t="shared" si="616"/>
        <v>0</v>
      </c>
      <c r="EE100">
        <f t="shared" si="616"/>
        <v>0</v>
      </c>
      <c r="EF100">
        <f t="shared" si="616"/>
        <v>0</v>
      </c>
      <c r="EG100">
        <f t="shared" si="616"/>
        <v>0</v>
      </c>
      <c r="EH100">
        <f t="shared" ref="EH100:GS100" si="617">EH$9*EH234</f>
        <v>0</v>
      </c>
      <c r="EI100">
        <f t="shared" si="617"/>
        <v>0</v>
      </c>
      <c r="EJ100">
        <f t="shared" si="617"/>
        <v>0</v>
      </c>
      <c r="EK100">
        <f t="shared" si="617"/>
        <v>0</v>
      </c>
      <c r="EL100">
        <f t="shared" si="617"/>
        <v>0</v>
      </c>
      <c r="EM100">
        <f t="shared" si="617"/>
        <v>0</v>
      </c>
      <c r="EN100">
        <f t="shared" si="617"/>
        <v>0</v>
      </c>
      <c r="EO100">
        <f t="shared" si="617"/>
        <v>0</v>
      </c>
      <c r="EP100">
        <f t="shared" si="617"/>
        <v>0</v>
      </c>
      <c r="EQ100">
        <f t="shared" si="617"/>
        <v>0</v>
      </c>
      <c r="ER100">
        <f t="shared" si="617"/>
        <v>0</v>
      </c>
      <c r="ES100">
        <f t="shared" si="617"/>
        <v>0</v>
      </c>
      <c r="ET100">
        <f t="shared" si="617"/>
        <v>0</v>
      </c>
      <c r="EU100">
        <f t="shared" si="617"/>
        <v>0</v>
      </c>
      <c r="EV100">
        <f t="shared" si="617"/>
        <v>0</v>
      </c>
      <c r="EW100">
        <f t="shared" si="617"/>
        <v>0</v>
      </c>
      <c r="EX100">
        <f t="shared" si="617"/>
        <v>0</v>
      </c>
      <c r="EY100">
        <f t="shared" si="617"/>
        <v>0</v>
      </c>
      <c r="EZ100">
        <f t="shared" si="617"/>
        <v>0</v>
      </c>
      <c r="FA100">
        <f t="shared" si="617"/>
        <v>0</v>
      </c>
      <c r="FB100">
        <f t="shared" si="617"/>
        <v>0</v>
      </c>
      <c r="FC100">
        <f t="shared" si="617"/>
        <v>0</v>
      </c>
      <c r="FD100">
        <f t="shared" si="617"/>
        <v>0</v>
      </c>
      <c r="FE100">
        <f t="shared" si="617"/>
        <v>0</v>
      </c>
      <c r="FF100">
        <f t="shared" si="617"/>
        <v>0</v>
      </c>
      <c r="FG100">
        <f t="shared" si="617"/>
        <v>0</v>
      </c>
      <c r="FH100">
        <f t="shared" si="617"/>
        <v>0</v>
      </c>
      <c r="FI100">
        <f t="shared" si="617"/>
        <v>0</v>
      </c>
      <c r="FJ100">
        <f t="shared" si="617"/>
        <v>0</v>
      </c>
      <c r="FK100">
        <f t="shared" si="617"/>
        <v>0</v>
      </c>
      <c r="FL100">
        <f t="shared" si="617"/>
        <v>0</v>
      </c>
      <c r="FM100">
        <f t="shared" si="617"/>
        <v>0</v>
      </c>
      <c r="FN100">
        <f t="shared" si="617"/>
        <v>0</v>
      </c>
      <c r="FO100">
        <f t="shared" si="617"/>
        <v>0</v>
      </c>
      <c r="FP100">
        <f t="shared" si="617"/>
        <v>0</v>
      </c>
      <c r="FQ100">
        <f t="shared" si="617"/>
        <v>0</v>
      </c>
      <c r="FR100">
        <f t="shared" si="617"/>
        <v>0</v>
      </c>
      <c r="FS100">
        <f t="shared" si="617"/>
        <v>0</v>
      </c>
      <c r="FT100">
        <f t="shared" si="617"/>
        <v>0</v>
      </c>
      <c r="FU100">
        <f t="shared" si="617"/>
        <v>0</v>
      </c>
      <c r="FV100">
        <f t="shared" si="617"/>
        <v>0</v>
      </c>
      <c r="FW100">
        <f t="shared" si="617"/>
        <v>0</v>
      </c>
      <c r="FX100">
        <f t="shared" si="617"/>
        <v>0</v>
      </c>
      <c r="FY100">
        <f t="shared" si="617"/>
        <v>0</v>
      </c>
      <c r="FZ100">
        <f t="shared" si="617"/>
        <v>0</v>
      </c>
      <c r="GA100">
        <f t="shared" si="617"/>
        <v>0</v>
      </c>
      <c r="GB100">
        <f t="shared" si="617"/>
        <v>0</v>
      </c>
      <c r="GC100">
        <f t="shared" si="617"/>
        <v>0</v>
      </c>
      <c r="GD100">
        <f t="shared" si="617"/>
        <v>0</v>
      </c>
      <c r="GE100">
        <f t="shared" si="617"/>
        <v>0</v>
      </c>
      <c r="GF100">
        <f t="shared" si="617"/>
        <v>0</v>
      </c>
      <c r="GG100">
        <f t="shared" si="617"/>
        <v>0</v>
      </c>
      <c r="GH100">
        <f t="shared" si="617"/>
        <v>0</v>
      </c>
      <c r="GI100">
        <f t="shared" si="617"/>
        <v>0</v>
      </c>
      <c r="GJ100">
        <f t="shared" si="617"/>
        <v>0</v>
      </c>
      <c r="GK100">
        <f t="shared" si="617"/>
        <v>0</v>
      </c>
      <c r="GL100">
        <f t="shared" si="617"/>
        <v>0</v>
      </c>
      <c r="GM100">
        <f t="shared" si="617"/>
        <v>0</v>
      </c>
      <c r="GN100">
        <f t="shared" si="617"/>
        <v>0</v>
      </c>
      <c r="GO100">
        <f t="shared" si="617"/>
        <v>0</v>
      </c>
      <c r="GP100">
        <f t="shared" si="617"/>
        <v>0</v>
      </c>
      <c r="GQ100">
        <f t="shared" si="617"/>
        <v>0</v>
      </c>
      <c r="GR100">
        <f t="shared" si="617"/>
        <v>0</v>
      </c>
      <c r="GS100">
        <f t="shared" si="617"/>
        <v>0</v>
      </c>
      <c r="GT100">
        <f t="shared" ref="GT100:JE100" si="618">GT$9*GT234</f>
        <v>0</v>
      </c>
      <c r="GU100">
        <f t="shared" si="618"/>
        <v>0</v>
      </c>
      <c r="GV100">
        <f t="shared" si="618"/>
        <v>0</v>
      </c>
      <c r="GW100">
        <f t="shared" si="618"/>
        <v>0</v>
      </c>
      <c r="GX100">
        <f t="shared" si="618"/>
        <v>0</v>
      </c>
      <c r="GY100">
        <f t="shared" si="618"/>
        <v>0</v>
      </c>
      <c r="GZ100">
        <f t="shared" si="618"/>
        <v>0</v>
      </c>
      <c r="HA100">
        <f t="shared" si="618"/>
        <v>0</v>
      </c>
      <c r="HB100">
        <f t="shared" si="618"/>
        <v>0</v>
      </c>
      <c r="HC100">
        <f t="shared" si="618"/>
        <v>0</v>
      </c>
      <c r="HD100">
        <f t="shared" si="618"/>
        <v>0</v>
      </c>
      <c r="HE100">
        <f t="shared" si="618"/>
        <v>0</v>
      </c>
      <c r="HF100">
        <f t="shared" si="618"/>
        <v>0</v>
      </c>
      <c r="HG100">
        <f t="shared" si="618"/>
        <v>0</v>
      </c>
      <c r="HH100">
        <f t="shared" si="618"/>
        <v>0</v>
      </c>
      <c r="HI100">
        <f t="shared" si="618"/>
        <v>0</v>
      </c>
      <c r="HJ100">
        <f t="shared" si="618"/>
        <v>0</v>
      </c>
      <c r="HK100">
        <f t="shared" si="618"/>
        <v>0</v>
      </c>
      <c r="HL100">
        <f t="shared" si="618"/>
        <v>0</v>
      </c>
      <c r="HM100">
        <f t="shared" si="618"/>
        <v>0</v>
      </c>
      <c r="HN100">
        <f t="shared" si="618"/>
        <v>0</v>
      </c>
      <c r="HO100">
        <f t="shared" si="618"/>
        <v>0</v>
      </c>
      <c r="HP100">
        <f t="shared" si="618"/>
        <v>0</v>
      </c>
      <c r="HQ100">
        <f t="shared" si="618"/>
        <v>0</v>
      </c>
      <c r="HR100">
        <f t="shared" si="618"/>
        <v>0</v>
      </c>
      <c r="HS100">
        <f t="shared" si="618"/>
        <v>0</v>
      </c>
      <c r="HT100">
        <f t="shared" si="618"/>
        <v>0</v>
      </c>
      <c r="HU100">
        <f t="shared" si="618"/>
        <v>0</v>
      </c>
      <c r="HV100">
        <f t="shared" si="618"/>
        <v>0</v>
      </c>
      <c r="HW100">
        <f t="shared" si="618"/>
        <v>0</v>
      </c>
      <c r="HX100">
        <f t="shared" si="618"/>
        <v>0</v>
      </c>
      <c r="HY100">
        <f t="shared" si="618"/>
        <v>0</v>
      </c>
      <c r="HZ100">
        <f t="shared" si="618"/>
        <v>0</v>
      </c>
      <c r="IA100">
        <f t="shared" si="618"/>
        <v>0</v>
      </c>
      <c r="IB100">
        <f t="shared" si="618"/>
        <v>0</v>
      </c>
      <c r="IC100">
        <f t="shared" si="618"/>
        <v>0</v>
      </c>
      <c r="ID100">
        <f t="shared" si="618"/>
        <v>0</v>
      </c>
      <c r="IE100">
        <f t="shared" si="618"/>
        <v>0</v>
      </c>
      <c r="IF100">
        <f t="shared" si="618"/>
        <v>0</v>
      </c>
      <c r="IG100">
        <f t="shared" si="618"/>
        <v>0</v>
      </c>
      <c r="IH100">
        <f t="shared" si="618"/>
        <v>0</v>
      </c>
      <c r="II100">
        <f t="shared" si="618"/>
        <v>0</v>
      </c>
      <c r="IJ100">
        <f t="shared" si="618"/>
        <v>0</v>
      </c>
      <c r="IK100">
        <f t="shared" si="618"/>
        <v>0</v>
      </c>
      <c r="IL100">
        <f t="shared" si="618"/>
        <v>0</v>
      </c>
      <c r="IM100">
        <f t="shared" si="618"/>
        <v>0</v>
      </c>
      <c r="IN100">
        <f t="shared" si="618"/>
        <v>0</v>
      </c>
      <c r="IO100">
        <f t="shared" si="618"/>
        <v>0</v>
      </c>
      <c r="IP100">
        <f t="shared" si="618"/>
        <v>0</v>
      </c>
      <c r="IQ100">
        <f t="shared" si="618"/>
        <v>0</v>
      </c>
      <c r="IR100">
        <f t="shared" si="618"/>
        <v>0</v>
      </c>
      <c r="IS100">
        <f t="shared" si="618"/>
        <v>0</v>
      </c>
      <c r="IT100">
        <f t="shared" si="618"/>
        <v>0</v>
      </c>
      <c r="IU100">
        <f t="shared" si="618"/>
        <v>0</v>
      </c>
      <c r="IV100">
        <f t="shared" si="618"/>
        <v>0</v>
      </c>
      <c r="IW100">
        <f t="shared" si="618"/>
        <v>0</v>
      </c>
      <c r="IX100">
        <f t="shared" si="618"/>
        <v>0</v>
      </c>
      <c r="IY100">
        <f t="shared" si="618"/>
        <v>0</v>
      </c>
      <c r="IZ100">
        <f t="shared" si="618"/>
        <v>0</v>
      </c>
      <c r="JA100">
        <f t="shared" si="618"/>
        <v>0</v>
      </c>
      <c r="JB100">
        <f t="shared" si="618"/>
        <v>0</v>
      </c>
      <c r="JC100">
        <f t="shared" si="618"/>
        <v>0</v>
      </c>
      <c r="JD100">
        <f t="shared" si="618"/>
        <v>0</v>
      </c>
      <c r="JE100">
        <f t="shared" si="618"/>
        <v>0</v>
      </c>
      <c r="JF100">
        <f t="shared" ref="JF100:LQ100" si="619">JF$9*JF234</f>
        <v>0</v>
      </c>
      <c r="JG100">
        <f t="shared" si="619"/>
        <v>0</v>
      </c>
      <c r="JH100">
        <f t="shared" si="619"/>
        <v>0</v>
      </c>
      <c r="JI100">
        <f t="shared" si="619"/>
        <v>0</v>
      </c>
      <c r="JJ100">
        <f t="shared" si="619"/>
        <v>0</v>
      </c>
      <c r="JK100">
        <f t="shared" si="619"/>
        <v>0</v>
      </c>
      <c r="JL100">
        <f t="shared" si="619"/>
        <v>0</v>
      </c>
      <c r="JM100">
        <f t="shared" si="619"/>
        <v>0</v>
      </c>
      <c r="JN100">
        <f t="shared" si="619"/>
        <v>0</v>
      </c>
      <c r="JO100">
        <f t="shared" si="619"/>
        <v>0</v>
      </c>
      <c r="JP100">
        <f t="shared" si="619"/>
        <v>0</v>
      </c>
      <c r="JQ100">
        <f t="shared" si="619"/>
        <v>0</v>
      </c>
      <c r="JR100">
        <f t="shared" si="619"/>
        <v>0</v>
      </c>
      <c r="JS100">
        <f t="shared" si="619"/>
        <v>0</v>
      </c>
      <c r="JT100">
        <f t="shared" si="619"/>
        <v>0</v>
      </c>
      <c r="JU100">
        <f t="shared" si="619"/>
        <v>0</v>
      </c>
      <c r="JV100">
        <f t="shared" si="619"/>
        <v>0</v>
      </c>
      <c r="JW100">
        <f t="shared" si="619"/>
        <v>0</v>
      </c>
      <c r="JX100">
        <f t="shared" si="619"/>
        <v>0</v>
      </c>
      <c r="JY100">
        <f t="shared" si="619"/>
        <v>0</v>
      </c>
      <c r="JZ100">
        <f t="shared" si="619"/>
        <v>0</v>
      </c>
      <c r="KA100">
        <f t="shared" si="619"/>
        <v>0</v>
      </c>
      <c r="KB100">
        <f t="shared" si="619"/>
        <v>0</v>
      </c>
      <c r="KC100">
        <f t="shared" si="619"/>
        <v>0</v>
      </c>
      <c r="KD100">
        <f t="shared" si="619"/>
        <v>0</v>
      </c>
      <c r="KE100">
        <f t="shared" si="619"/>
        <v>0</v>
      </c>
      <c r="KF100">
        <f t="shared" si="619"/>
        <v>0</v>
      </c>
      <c r="KG100">
        <f t="shared" si="619"/>
        <v>0</v>
      </c>
      <c r="KH100">
        <f t="shared" si="619"/>
        <v>0</v>
      </c>
      <c r="KI100">
        <f t="shared" si="619"/>
        <v>0</v>
      </c>
      <c r="KJ100">
        <f t="shared" si="619"/>
        <v>0</v>
      </c>
      <c r="KK100">
        <f t="shared" si="619"/>
        <v>0</v>
      </c>
      <c r="KL100">
        <f t="shared" si="619"/>
        <v>0</v>
      </c>
      <c r="KM100">
        <f t="shared" si="619"/>
        <v>0</v>
      </c>
      <c r="KN100">
        <f t="shared" si="619"/>
        <v>0</v>
      </c>
      <c r="KO100">
        <f t="shared" si="619"/>
        <v>0</v>
      </c>
      <c r="KP100">
        <f t="shared" si="619"/>
        <v>0</v>
      </c>
      <c r="KQ100">
        <f t="shared" si="619"/>
        <v>0</v>
      </c>
      <c r="KR100">
        <f t="shared" si="619"/>
        <v>0</v>
      </c>
      <c r="KS100">
        <f t="shared" si="619"/>
        <v>0</v>
      </c>
      <c r="KT100">
        <f t="shared" si="619"/>
        <v>0</v>
      </c>
      <c r="KU100">
        <f t="shared" si="619"/>
        <v>0</v>
      </c>
      <c r="KV100">
        <f t="shared" si="619"/>
        <v>0</v>
      </c>
      <c r="KW100">
        <f t="shared" si="619"/>
        <v>0</v>
      </c>
      <c r="KX100">
        <f t="shared" si="619"/>
        <v>0</v>
      </c>
      <c r="KY100">
        <f t="shared" si="619"/>
        <v>0</v>
      </c>
      <c r="KZ100">
        <f t="shared" si="619"/>
        <v>0</v>
      </c>
      <c r="LA100">
        <f t="shared" si="619"/>
        <v>0</v>
      </c>
      <c r="LB100">
        <f t="shared" si="619"/>
        <v>0</v>
      </c>
      <c r="LC100">
        <f t="shared" si="619"/>
        <v>0</v>
      </c>
      <c r="LD100">
        <f t="shared" si="619"/>
        <v>0</v>
      </c>
      <c r="LE100">
        <f t="shared" si="619"/>
        <v>0</v>
      </c>
      <c r="LF100">
        <f t="shared" si="619"/>
        <v>0</v>
      </c>
      <c r="LG100">
        <f t="shared" si="619"/>
        <v>0</v>
      </c>
      <c r="LH100">
        <f t="shared" si="619"/>
        <v>0</v>
      </c>
      <c r="LI100">
        <f t="shared" si="619"/>
        <v>0</v>
      </c>
      <c r="LJ100">
        <f t="shared" si="619"/>
        <v>0</v>
      </c>
      <c r="LK100">
        <f t="shared" si="619"/>
        <v>0</v>
      </c>
      <c r="LL100">
        <f t="shared" si="619"/>
        <v>0</v>
      </c>
      <c r="LM100">
        <f t="shared" si="619"/>
        <v>0</v>
      </c>
      <c r="LN100">
        <f t="shared" si="619"/>
        <v>0</v>
      </c>
      <c r="LO100">
        <f t="shared" si="619"/>
        <v>0</v>
      </c>
      <c r="LP100">
        <f t="shared" si="619"/>
        <v>0</v>
      </c>
      <c r="LQ100">
        <f t="shared" si="619"/>
        <v>0</v>
      </c>
      <c r="LR100">
        <f t="shared" ref="LR100:OD100" si="620">LR$9*LR234</f>
        <v>0</v>
      </c>
      <c r="LS100">
        <f t="shared" si="620"/>
        <v>0</v>
      </c>
      <c r="LT100">
        <f t="shared" si="620"/>
        <v>0</v>
      </c>
      <c r="LU100">
        <f t="shared" si="620"/>
        <v>0</v>
      </c>
      <c r="LV100">
        <f t="shared" si="620"/>
        <v>0</v>
      </c>
      <c r="LW100">
        <f t="shared" si="620"/>
        <v>0</v>
      </c>
      <c r="LX100">
        <f t="shared" si="620"/>
        <v>0</v>
      </c>
      <c r="LY100">
        <f t="shared" si="620"/>
        <v>0</v>
      </c>
      <c r="LZ100">
        <f t="shared" si="620"/>
        <v>0</v>
      </c>
      <c r="MA100">
        <f t="shared" si="620"/>
        <v>0</v>
      </c>
      <c r="MB100">
        <f t="shared" si="620"/>
        <v>0</v>
      </c>
      <c r="MC100">
        <f t="shared" si="620"/>
        <v>0</v>
      </c>
      <c r="MD100">
        <f t="shared" si="620"/>
        <v>0</v>
      </c>
      <c r="ME100">
        <f t="shared" si="620"/>
        <v>0</v>
      </c>
      <c r="MF100">
        <f t="shared" si="620"/>
        <v>0</v>
      </c>
      <c r="MG100">
        <f t="shared" si="620"/>
        <v>0</v>
      </c>
      <c r="MH100">
        <f t="shared" si="620"/>
        <v>0</v>
      </c>
      <c r="MI100">
        <f t="shared" si="620"/>
        <v>0</v>
      </c>
      <c r="MJ100">
        <f t="shared" si="620"/>
        <v>0</v>
      </c>
      <c r="MK100">
        <f t="shared" si="620"/>
        <v>0</v>
      </c>
      <c r="ML100">
        <f t="shared" si="620"/>
        <v>0</v>
      </c>
      <c r="MM100">
        <f t="shared" si="620"/>
        <v>0</v>
      </c>
      <c r="MN100">
        <f t="shared" si="620"/>
        <v>0</v>
      </c>
      <c r="MO100">
        <f t="shared" si="620"/>
        <v>0</v>
      </c>
      <c r="MP100">
        <f t="shared" si="620"/>
        <v>0</v>
      </c>
      <c r="MQ100">
        <f t="shared" si="620"/>
        <v>0</v>
      </c>
      <c r="MR100">
        <f t="shared" si="620"/>
        <v>0</v>
      </c>
      <c r="MS100">
        <f t="shared" si="620"/>
        <v>0</v>
      </c>
      <c r="MT100">
        <f t="shared" si="620"/>
        <v>0</v>
      </c>
      <c r="MU100">
        <f t="shared" si="620"/>
        <v>0</v>
      </c>
      <c r="MV100">
        <f t="shared" si="620"/>
        <v>0</v>
      </c>
      <c r="MW100">
        <f t="shared" si="620"/>
        <v>0</v>
      </c>
      <c r="MX100">
        <f t="shared" si="620"/>
        <v>0</v>
      </c>
      <c r="MY100">
        <f t="shared" si="620"/>
        <v>0</v>
      </c>
      <c r="MZ100">
        <f t="shared" si="620"/>
        <v>0</v>
      </c>
      <c r="NA100">
        <f t="shared" si="620"/>
        <v>0</v>
      </c>
      <c r="NB100">
        <f t="shared" si="620"/>
        <v>0</v>
      </c>
      <c r="NC100">
        <f t="shared" si="620"/>
        <v>0</v>
      </c>
      <c r="ND100">
        <f t="shared" si="620"/>
        <v>0</v>
      </c>
      <c r="NE100">
        <f t="shared" si="620"/>
        <v>0</v>
      </c>
      <c r="NF100">
        <f t="shared" si="620"/>
        <v>0</v>
      </c>
      <c r="NG100">
        <f t="shared" si="620"/>
        <v>0</v>
      </c>
      <c r="NH100">
        <f t="shared" si="620"/>
        <v>0</v>
      </c>
      <c r="NI100">
        <f t="shared" si="620"/>
        <v>0</v>
      </c>
      <c r="NJ100">
        <f t="shared" si="620"/>
        <v>0</v>
      </c>
      <c r="NK100">
        <f t="shared" si="620"/>
        <v>0</v>
      </c>
      <c r="NL100">
        <f t="shared" si="620"/>
        <v>0</v>
      </c>
      <c r="NM100">
        <f t="shared" si="620"/>
        <v>0</v>
      </c>
      <c r="NN100">
        <f t="shared" si="620"/>
        <v>0</v>
      </c>
      <c r="NO100">
        <f t="shared" si="620"/>
        <v>0</v>
      </c>
      <c r="NP100">
        <f t="shared" si="620"/>
        <v>0</v>
      </c>
      <c r="NQ100">
        <f t="shared" si="620"/>
        <v>0</v>
      </c>
      <c r="NR100">
        <f t="shared" si="620"/>
        <v>0</v>
      </c>
      <c r="NS100">
        <f t="shared" si="620"/>
        <v>0</v>
      </c>
      <c r="NT100">
        <f t="shared" si="620"/>
        <v>0</v>
      </c>
      <c r="NU100">
        <f t="shared" si="620"/>
        <v>0</v>
      </c>
      <c r="NV100">
        <f t="shared" si="620"/>
        <v>0</v>
      </c>
      <c r="NW100">
        <f t="shared" si="620"/>
        <v>0</v>
      </c>
      <c r="NX100">
        <f t="shared" si="620"/>
        <v>0</v>
      </c>
      <c r="NY100">
        <f t="shared" si="620"/>
        <v>0</v>
      </c>
      <c r="NZ100">
        <f t="shared" si="620"/>
        <v>0</v>
      </c>
      <c r="OA100">
        <f t="shared" si="620"/>
        <v>0</v>
      </c>
      <c r="OB100">
        <f t="shared" si="620"/>
        <v>0</v>
      </c>
      <c r="OC100">
        <f t="shared" si="620"/>
        <v>0</v>
      </c>
      <c r="OD100">
        <f t="shared" si="620"/>
        <v>0</v>
      </c>
      <c r="OE100">
        <f t="shared" si="522"/>
        <v>0</v>
      </c>
      <c r="OF100">
        <f t="shared" si="522"/>
        <v>0</v>
      </c>
      <c r="OG100">
        <f t="shared" si="522"/>
        <v>0</v>
      </c>
      <c r="OH100">
        <f t="shared" ref="OH100:OS100" si="621">OH$9*OH234</f>
        <v>0</v>
      </c>
      <c r="OI100">
        <f t="shared" si="621"/>
        <v>0</v>
      </c>
      <c r="OJ100">
        <f t="shared" si="621"/>
        <v>0</v>
      </c>
      <c r="OK100">
        <f t="shared" si="621"/>
        <v>0</v>
      </c>
      <c r="OL100">
        <f t="shared" si="621"/>
        <v>0</v>
      </c>
      <c r="OM100">
        <f t="shared" si="621"/>
        <v>0</v>
      </c>
      <c r="ON100">
        <f t="shared" si="621"/>
        <v>0</v>
      </c>
      <c r="OO100">
        <f t="shared" si="621"/>
        <v>0</v>
      </c>
      <c r="OP100">
        <f t="shared" si="621"/>
        <v>0</v>
      </c>
      <c r="OQ100">
        <f t="shared" si="621"/>
        <v>0</v>
      </c>
      <c r="OR100">
        <f t="shared" si="621"/>
        <v>0</v>
      </c>
      <c r="OS100">
        <f t="shared" si="621"/>
        <v>0</v>
      </c>
    </row>
    <row r="101" spans="1:409">
      <c r="A101" s="325">
        <f>Rådata_6000!A97</f>
        <v>0</v>
      </c>
      <c r="B101" s="326">
        <f t="shared" si="487"/>
        <v>0</v>
      </c>
      <c r="C101" s="327">
        <f t="shared" si="479"/>
        <v>0</v>
      </c>
      <c r="D101" s="327">
        <f t="shared" si="479"/>
        <v>0</v>
      </c>
      <c r="E101" s="327">
        <f t="shared" si="479"/>
        <v>0</v>
      </c>
      <c r="F101" s="327">
        <f t="shared" si="479"/>
        <v>0</v>
      </c>
      <c r="G101" s="327">
        <f t="shared" si="479"/>
        <v>0</v>
      </c>
      <c r="H101" s="327">
        <f t="shared" ref="H101" si="622">SUMIF($J$5:$OS$5,H$8,$J101:$OS101)</f>
        <v>0</v>
      </c>
      <c r="I101" s="328">
        <f t="shared" si="479"/>
        <v>0</v>
      </c>
      <c r="J101" s="325">
        <f t="shared" ref="J101:O110" si="623">J$10*J235</f>
        <v>0</v>
      </c>
      <c r="K101" s="325">
        <f t="shared" si="623"/>
        <v>0</v>
      </c>
      <c r="L101" s="325">
        <f t="shared" si="623"/>
        <v>0</v>
      </c>
      <c r="M101" s="325">
        <f t="shared" si="623"/>
        <v>0</v>
      </c>
      <c r="N101" s="325">
        <f t="shared" si="623"/>
        <v>0</v>
      </c>
      <c r="O101" s="325">
        <f t="shared" si="623"/>
        <v>0</v>
      </c>
      <c r="P101" s="325">
        <f t="shared" ref="P101:CA101" si="624">P$10*P235</f>
        <v>0</v>
      </c>
      <c r="Q101" s="325">
        <f t="shared" si="624"/>
        <v>0</v>
      </c>
      <c r="R101" s="325">
        <f t="shared" si="624"/>
        <v>0</v>
      </c>
      <c r="S101" s="325">
        <f t="shared" si="624"/>
        <v>0</v>
      </c>
      <c r="T101" s="325">
        <f t="shared" si="624"/>
        <v>0</v>
      </c>
      <c r="U101" s="325">
        <f t="shared" si="624"/>
        <v>0</v>
      </c>
      <c r="V101" s="325">
        <f t="shared" si="624"/>
        <v>0</v>
      </c>
      <c r="W101" s="325">
        <f t="shared" si="624"/>
        <v>0</v>
      </c>
      <c r="X101" s="325">
        <f t="shared" si="624"/>
        <v>0</v>
      </c>
      <c r="Y101" s="325">
        <f t="shared" si="624"/>
        <v>0</v>
      </c>
      <c r="Z101" s="325">
        <f t="shared" si="624"/>
        <v>0</v>
      </c>
      <c r="AA101" s="325">
        <f t="shared" si="624"/>
        <v>0</v>
      </c>
      <c r="AB101" s="325">
        <f t="shared" si="624"/>
        <v>0</v>
      </c>
      <c r="AC101" s="325">
        <f t="shared" si="624"/>
        <v>0</v>
      </c>
      <c r="AD101" s="325">
        <f t="shared" si="624"/>
        <v>0</v>
      </c>
      <c r="AE101" s="325">
        <f t="shared" si="624"/>
        <v>0</v>
      </c>
      <c r="AF101" s="325">
        <f t="shared" si="624"/>
        <v>0</v>
      </c>
      <c r="AG101" s="325">
        <f t="shared" si="624"/>
        <v>0</v>
      </c>
      <c r="AH101" s="325">
        <f t="shared" si="624"/>
        <v>0</v>
      </c>
      <c r="AI101" s="325">
        <f t="shared" si="624"/>
        <v>0</v>
      </c>
      <c r="AJ101" s="325">
        <f t="shared" si="624"/>
        <v>0</v>
      </c>
      <c r="AK101" s="325">
        <f t="shared" si="624"/>
        <v>0</v>
      </c>
      <c r="AL101" s="325">
        <f t="shared" si="624"/>
        <v>0</v>
      </c>
      <c r="AM101" s="325">
        <f t="shared" si="624"/>
        <v>0</v>
      </c>
      <c r="AN101" s="325">
        <f t="shared" si="624"/>
        <v>0</v>
      </c>
      <c r="AO101" s="325">
        <f t="shared" si="624"/>
        <v>0</v>
      </c>
      <c r="AP101" s="325">
        <f t="shared" si="624"/>
        <v>0</v>
      </c>
      <c r="AQ101" s="325">
        <f t="shared" si="624"/>
        <v>0</v>
      </c>
      <c r="AR101" s="325">
        <f t="shared" si="624"/>
        <v>0</v>
      </c>
      <c r="AS101" s="325">
        <f t="shared" si="624"/>
        <v>0</v>
      </c>
      <c r="AT101" s="325">
        <f t="shared" si="624"/>
        <v>0</v>
      </c>
      <c r="AU101" s="325">
        <f t="shared" si="624"/>
        <v>0</v>
      </c>
      <c r="AV101" s="325">
        <f t="shared" si="624"/>
        <v>0</v>
      </c>
      <c r="AW101" s="325">
        <f t="shared" si="624"/>
        <v>0</v>
      </c>
      <c r="AX101" s="325">
        <f t="shared" si="624"/>
        <v>0</v>
      </c>
      <c r="AY101" s="325">
        <f t="shared" si="624"/>
        <v>0</v>
      </c>
      <c r="AZ101" s="325">
        <f t="shared" si="624"/>
        <v>0</v>
      </c>
      <c r="BA101" s="325">
        <f t="shared" si="624"/>
        <v>0</v>
      </c>
      <c r="BB101" s="325">
        <f t="shared" si="624"/>
        <v>0</v>
      </c>
      <c r="BC101" s="325">
        <f t="shared" si="624"/>
        <v>0</v>
      </c>
      <c r="BD101" s="325">
        <f t="shared" si="624"/>
        <v>0</v>
      </c>
      <c r="BE101" s="325">
        <f t="shared" si="624"/>
        <v>0</v>
      </c>
      <c r="BF101" s="325">
        <f t="shared" si="624"/>
        <v>0</v>
      </c>
      <c r="BG101" s="325">
        <f t="shared" si="624"/>
        <v>0</v>
      </c>
      <c r="BH101" s="325">
        <f t="shared" si="624"/>
        <v>0</v>
      </c>
      <c r="BI101" s="325">
        <f t="shared" si="624"/>
        <v>0</v>
      </c>
      <c r="BJ101" s="325">
        <f t="shared" si="624"/>
        <v>0</v>
      </c>
      <c r="BK101" s="325">
        <f t="shared" si="624"/>
        <v>0</v>
      </c>
      <c r="BL101" s="325">
        <f t="shared" si="624"/>
        <v>0</v>
      </c>
      <c r="BM101" s="325">
        <f t="shared" si="624"/>
        <v>0</v>
      </c>
      <c r="BN101" s="325">
        <f t="shared" si="624"/>
        <v>0</v>
      </c>
      <c r="BO101" s="325">
        <f t="shared" si="624"/>
        <v>0</v>
      </c>
      <c r="BP101" s="325">
        <f t="shared" si="624"/>
        <v>0</v>
      </c>
      <c r="BQ101" s="325">
        <f t="shared" si="624"/>
        <v>0</v>
      </c>
      <c r="BR101" s="325">
        <f t="shared" si="624"/>
        <v>0</v>
      </c>
      <c r="BS101" s="325">
        <f t="shared" si="624"/>
        <v>0</v>
      </c>
      <c r="BT101" s="325">
        <f t="shared" si="624"/>
        <v>0</v>
      </c>
      <c r="BU101" s="325">
        <f t="shared" si="624"/>
        <v>0</v>
      </c>
      <c r="BV101" s="325">
        <f t="shared" si="624"/>
        <v>0</v>
      </c>
      <c r="BW101" s="325">
        <f t="shared" si="624"/>
        <v>0</v>
      </c>
      <c r="BX101" s="325">
        <f t="shared" si="624"/>
        <v>0</v>
      </c>
      <c r="BY101" s="325">
        <f t="shared" si="624"/>
        <v>0</v>
      </c>
      <c r="BZ101" s="325">
        <f t="shared" si="624"/>
        <v>0</v>
      </c>
      <c r="CA101" s="325">
        <f t="shared" si="624"/>
        <v>0</v>
      </c>
      <c r="CB101" s="325">
        <f t="shared" ref="CB101:EM101" si="625">CB$10*CB235</f>
        <v>0</v>
      </c>
      <c r="CC101" s="325">
        <f t="shared" si="625"/>
        <v>0</v>
      </c>
      <c r="CD101" s="325">
        <f t="shared" si="625"/>
        <v>0</v>
      </c>
      <c r="CE101" s="325">
        <f t="shared" si="625"/>
        <v>0</v>
      </c>
      <c r="CF101" s="325">
        <f t="shared" si="625"/>
        <v>0</v>
      </c>
      <c r="CG101" s="325">
        <f t="shared" si="625"/>
        <v>0</v>
      </c>
      <c r="CH101" s="325">
        <f t="shared" si="625"/>
        <v>0</v>
      </c>
      <c r="CI101" s="325">
        <f t="shared" si="625"/>
        <v>0</v>
      </c>
      <c r="CJ101" s="325">
        <f t="shared" si="625"/>
        <v>0</v>
      </c>
      <c r="CK101" s="325">
        <f t="shared" si="625"/>
        <v>0</v>
      </c>
      <c r="CL101" s="325">
        <f t="shared" si="625"/>
        <v>0</v>
      </c>
      <c r="CM101" s="325">
        <f t="shared" si="625"/>
        <v>0</v>
      </c>
      <c r="CN101" s="325">
        <f t="shared" si="625"/>
        <v>0</v>
      </c>
      <c r="CO101" s="325">
        <f t="shared" si="625"/>
        <v>0</v>
      </c>
      <c r="CP101" s="325">
        <f t="shared" si="625"/>
        <v>0</v>
      </c>
      <c r="CQ101" s="325">
        <f t="shared" si="625"/>
        <v>0</v>
      </c>
      <c r="CR101" s="325">
        <f t="shared" si="625"/>
        <v>0</v>
      </c>
      <c r="CS101" s="325">
        <f t="shared" si="625"/>
        <v>0</v>
      </c>
      <c r="CT101" s="325">
        <f t="shared" si="625"/>
        <v>0</v>
      </c>
      <c r="CU101" s="325">
        <f t="shared" si="625"/>
        <v>0</v>
      </c>
      <c r="CV101" s="325">
        <f t="shared" si="625"/>
        <v>0</v>
      </c>
      <c r="CW101" s="325">
        <f t="shared" si="625"/>
        <v>0</v>
      </c>
      <c r="CX101" s="325">
        <f t="shared" si="625"/>
        <v>0</v>
      </c>
      <c r="CY101" s="325">
        <f t="shared" si="625"/>
        <v>0</v>
      </c>
      <c r="CZ101" s="325">
        <f t="shared" si="625"/>
        <v>0</v>
      </c>
      <c r="DA101" s="325">
        <f t="shared" si="625"/>
        <v>0</v>
      </c>
      <c r="DB101" s="325">
        <f t="shared" si="625"/>
        <v>0</v>
      </c>
      <c r="DC101" s="325">
        <f t="shared" si="625"/>
        <v>0</v>
      </c>
      <c r="DD101" s="325">
        <f t="shared" si="625"/>
        <v>0</v>
      </c>
      <c r="DE101" s="325">
        <f t="shared" si="625"/>
        <v>0</v>
      </c>
      <c r="DF101" s="325">
        <f t="shared" si="625"/>
        <v>0</v>
      </c>
      <c r="DG101" s="325">
        <f t="shared" si="625"/>
        <v>0</v>
      </c>
      <c r="DH101" s="325">
        <f t="shared" si="625"/>
        <v>0</v>
      </c>
      <c r="DI101" s="325">
        <f t="shared" si="625"/>
        <v>0</v>
      </c>
      <c r="DJ101" s="325">
        <f t="shared" si="625"/>
        <v>0</v>
      </c>
      <c r="DK101" s="325">
        <f t="shared" si="625"/>
        <v>0</v>
      </c>
      <c r="DL101" s="325">
        <f t="shared" si="625"/>
        <v>0</v>
      </c>
      <c r="DM101" s="325">
        <f t="shared" si="625"/>
        <v>0</v>
      </c>
      <c r="DN101" s="325">
        <f t="shared" si="625"/>
        <v>0</v>
      </c>
      <c r="DO101" s="325">
        <f t="shared" si="625"/>
        <v>0</v>
      </c>
      <c r="DP101" s="325">
        <f t="shared" si="625"/>
        <v>0</v>
      </c>
      <c r="DQ101" s="325">
        <f t="shared" si="625"/>
        <v>0</v>
      </c>
      <c r="DR101" s="325">
        <f t="shared" si="625"/>
        <v>0</v>
      </c>
      <c r="DS101" s="325">
        <f t="shared" si="625"/>
        <v>0</v>
      </c>
      <c r="DT101" s="325">
        <f t="shared" si="625"/>
        <v>0</v>
      </c>
      <c r="DU101" s="325">
        <f t="shared" si="625"/>
        <v>0</v>
      </c>
      <c r="DV101" s="325">
        <f t="shared" si="625"/>
        <v>0</v>
      </c>
      <c r="DW101" s="325">
        <f t="shared" si="625"/>
        <v>0</v>
      </c>
      <c r="DX101" s="325">
        <f t="shared" si="625"/>
        <v>0</v>
      </c>
      <c r="DY101" s="325">
        <f t="shared" si="625"/>
        <v>0</v>
      </c>
      <c r="DZ101" s="325">
        <f t="shared" si="625"/>
        <v>0</v>
      </c>
      <c r="EA101" s="325">
        <f t="shared" si="625"/>
        <v>0</v>
      </c>
      <c r="EB101" s="325">
        <f t="shared" si="625"/>
        <v>0</v>
      </c>
      <c r="EC101" s="325">
        <f t="shared" si="625"/>
        <v>0</v>
      </c>
      <c r="ED101" s="325">
        <f t="shared" si="625"/>
        <v>0</v>
      </c>
      <c r="EE101" s="325">
        <f t="shared" si="625"/>
        <v>0</v>
      </c>
      <c r="EF101" s="325">
        <f t="shared" si="625"/>
        <v>0</v>
      </c>
      <c r="EG101" s="325">
        <f t="shared" si="625"/>
        <v>0</v>
      </c>
      <c r="EH101" s="325">
        <f t="shared" si="625"/>
        <v>0</v>
      </c>
      <c r="EI101" s="325">
        <f t="shared" si="625"/>
        <v>0</v>
      </c>
      <c r="EJ101" s="325">
        <f t="shared" si="625"/>
        <v>0</v>
      </c>
      <c r="EK101" s="325">
        <f t="shared" si="625"/>
        <v>0</v>
      </c>
      <c r="EL101" s="325">
        <f t="shared" si="625"/>
        <v>0</v>
      </c>
      <c r="EM101" s="325">
        <f t="shared" si="625"/>
        <v>0</v>
      </c>
      <c r="EN101" s="325">
        <f t="shared" ref="EN101:GY101" si="626">EN$10*EN235</f>
        <v>0</v>
      </c>
      <c r="EO101" s="325">
        <f t="shared" si="626"/>
        <v>0</v>
      </c>
      <c r="EP101" s="325">
        <f t="shared" si="626"/>
        <v>0</v>
      </c>
      <c r="EQ101" s="325">
        <f t="shared" si="626"/>
        <v>0</v>
      </c>
      <c r="ER101" s="325">
        <f t="shared" si="626"/>
        <v>0</v>
      </c>
      <c r="ES101" s="325">
        <f t="shared" si="626"/>
        <v>0</v>
      </c>
      <c r="ET101" s="325">
        <f t="shared" si="626"/>
        <v>0</v>
      </c>
      <c r="EU101" s="325">
        <f t="shared" si="626"/>
        <v>0</v>
      </c>
      <c r="EV101" s="325">
        <f t="shared" si="626"/>
        <v>0</v>
      </c>
      <c r="EW101" s="325">
        <f t="shared" si="626"/>
        <v>0</v>
      </c>
      <c r="EX101" s="325">
        <f t="shared" si="626"/>
        <v>0</v>
      </c>
      <c r="EY101" s="325">
        <f t="shared" si="626"/>
        <v>0</v>
      </c>
      <c r="EZ101" s="325">
        <f t="shared" si="626"/>
        <v>0</v>
      </c>
      <c r="FA101" s="325">
        <f t="shared" si="626"/>
        <v>0</v>
      </c>
      <c r="FB101" s="325">
        <f t="shared" si="626"/>
        <v>0</v>
      </c>
      <c r="FC101" s="325">
        <f t="shared" si="626"/>
        <v>0</v>
      </c>
      <c r="FD101" s="325">
        <f t="shared" si="626"/>
        <v>0</v>
      </c>
      <c r="FE101" s="325">
        <f t="shared" si="626"/>
        <v>0</v>
      </c>
      <c r="FF101" s="325">
        <f t="shared" si="626"/>
        <v>0</v>
      </c>
      <c r="FG101" s="325">
        <f t="shared" si="626"/>
        <v>0</v>
      </c>
      <c r="FH101" s="325">
        <f t="shared" si="626"/>
        <v>0</v>
      </c>
      <c r="FI101" s="325">
        <f t="shared" si="626"/>
        <v>0</v>
      </c>
      <c r="FJ101" s="325">
        <f t="shared" si="626"/>
        <v>0</v>
      </c>
      <c r="FK101" s="325">
        <f t="shared" si="626"/>
        <v>0</v>
      </c>
      <c r="FL101" s="325">
        <f t="shared" si="626"/>
        <v>0</v>
      </c>
      <c r="FM101" s="325">
        <f t="shared" si="626"/>
        <v>0</v>
      </c>
      <c r="FN101" s="325">
        <f t="shared" si="626"/>
        <v>0</v>
      </c>
      <c r="FO101" s="325">
        <f t="shared" si="626"/>
        <v>0</v>
      </c>
      <c r="FP101" s="325">
        <f t="shared" si="626"/>
        <v>0</v>
      </c>
      <c r="FQ101" s="325">
        <f t="shared" si="626"/>
        <v>0</v>
      </c>
      <c r="FR101" s="325">
        <f t="shared" si="626"/>
        <v>0</v>
      </c>
      <c r="FS101" s="325">
        <f t="shared" si="626"/>
        <v>0</v>
      </c>
      <c r="FT101" s="325">
        <f t="shared" si="626"/>
        <v>0</v>
      </c>
      <c r="FU101" s="325">
        <f t="shared" si="626"/>
        <v>0</v>
      </c>
      <c r="FV101" s="325">
        <f t="shared" si="626"/>
        <v>0</v>
      </c>
      <c r="FW101" s="325">
        <f t="shared" si="626"/>
        <v>0</v>
      </c>
      <c r="FX101" s="325">
        <f t="shared" si="626"/>
        <v>0</v>
      </c>
      <c r="FY101" s="325">
        <f t="shared" si="626"/>
        <v>0</v>
      </c>
      <c r="FZ101" s="325">
        <f t="shared" si="626"/>
        <v>0</v>
      </c>
      <c r="GA101" s="325">
        <f t="shared" si="626"/>
        <v>0</v>
      </c>
      <c r="GB101" s="325">
        <f t="shared" si="626"/>
        <v>0</v>
      </c>
      <c r="GC101" s="325">
        <f t="shared" si="626"/>
        <v>0</v>
      </c>
      <c r="GD101" s="325">
        <f t="shared" si="626"/>
        <v>0</v>
      </c>
      <c r="GE101" s="325">
        <f t="shared" si="626"/>
        <v>0</v>
      </c>
      <c r="GF101" s="325">
        <f t="shared" si="626"/>
        <v>0</v>
      </c>
      <c r="GG101" s="325">
        <f t="shared" si="626"/>
        <v>0</v>
      </c>
      <c r="GH101" s="325">
        <f t="shared" si="626"/>
        <v>0</v>
      </c>
      <c r="GI101" s="325">
        <f t="shared" si="626"/>
        <v>0</v>
      </c>
      <c r="GJ101" s="325">
        <f t="shared" si="626"/>
        <v>0</v>
      </c>
      <c r="GK101" s="325">
        <f t="shared" si="626"/>
        <v>0</v>
      </c>
      <c r="GL101" s="325">
        <f t="shared" si="626"/>
        <v>0</v>
      </c>
      <c r="GM101" s="325">
        <f t="shared" si="626"/>
        <v>0</v>
      </c>
      <c r="GN101" s="325">
        <f t="shared" si="626"/>
        <v>0</v>
      </c>
      <c r="GO101" s="325">
        <f t="shared" si="626"/>
        <v>0</v>
      </c>
      <c r="GP101" s="325">
        <f t="shared" si="626"/>
        <v>0</v>
      </c>
      <c r="GQ101" s="325">
        <f t="shared" si="626"/>
        <v>0</v>
      </c>
      <c r="GR101" s="325">
        <f t="shared" si="626"/>
        <v>0</v>
      </c>
      <c r="GS101" s="325">
        <f t="shared" si="626"/>
        <v>0</v>
      </c>
      <c r="GT101" s="325">
        <f t="shared" si="626"/>
        <v>0</v>
      </c>
      <c r="GU101" s="325">
        <f t="shared" si="626"/>
        <v>0</v>
      </c>
      <c r="GV101" s="325">
        <f t="shared" si="626"/>
        <v>0</v>
      </c>
      <c r="GW101" s="325">
        <f t="shared" si="626"/>
        <v>0</v>
      </c>
      <c r="GX101" s="325">
        <f t="shared" si="626"/>
        <v>0</v>
      </c>
      <c r="GY101" s="325">
        <f t="shared" si="626"/>
        <v>0</v>
      </c>
      <c r="GZ101" s="325">
        <f t="shared" ref="GZ101:JK101" si="627">GZ$10*GZ235</f>
        <v>0</v>
      </c>
      <c r="HA101" s="325">
        <f t="shared" si="627"/>
        <v>0</v>
      </c>
      <c r="HB101" s="325">
        <f t="shared" si="627"/>
        <v>0</v>
      </c>
      <c r="HC101" s="325">
        <f t="shared" si="627"/>
        <v>0</v>
      </c>
      <c r="HD101" s="325">
        <f t="shared" si="627"/>
        <v>0</v>
      </c>
      <c r="HE101" s="325">
        <f t="shared" si="627"/>
        <v>0</v>
      </c>
      <c r="HF101" s="325">
        <f t="shared" si="627"/>
        <v>0</v>
      </c>
      <c r="HG101" s="325">
        <f t="shared" si="627"/>
        <v>0</v>
      </c>
      <c r="HH101" s="325">
        <f t="shared" si="627"/>
        <v>0</v>
      </c>
      <c r="HI101" s="325">
        <f t="shared" si="627"/>
        <v>0</v>
      </c>
      <c r="HJ101" s="325">
        <f t="shared" si="627"/>
        <v>0</v>
      </c>
      <c r="HK101" s="325">
        <f t="shared" si="627"/>
        <v>0</v>
      </c>
      <c r="HL101" s="325">
        <f t="shared" si="627"/>
        <v>0</v>
      </c>
      <c r="HM101" s="325">
        <f t="shared" si="627"/>
        <v>0</v>
      </c>
      <c r="HN101" s="325">
        <f t="shared" si="627"/>
        <v>0</v>
      </c>
      <c r="HO101" s="325">
        <f t="shared" si="627"/>
        <v>0</v>
      </c>
      <c r="HP101" s="325">
        <f t="shared" si="627"/>
        <v>0</v>
      </c>
      <c r="HQ101" s="325">
        <f t="shared" si="627"/>
        <v>0</v>
      </c>
      <c r="HR101" s="325">
        <f t="shared" si="627"/>
        <v>0</v>
      </c>
      <c r="HS101" s="325">
        <f t="shared" si="627"/>
        <v>0</v>
      </c>
      <c r="HT101" s="325">
        <f t="shared" si="627"/>
        <v>0</v>
      </c>
      <c r="HU101" s="325">
        <f t="shared" si="627"/>
        <v>0</v>
      </c>
      <c r="HV101" s="325">
        <f t="shared" si="627"/>
        <v>0</v>
      </c>
      <c r="HW101" s="325">
        <f t="shared" si="627"/>
        <v>0</v>
      </c>
      <c r="HX101" s="325">
        <f t="shared" si="627"/>
        <v>0</v>
      </c>
      <c r="HY101" s="325">
        <f t="shared" si="627"/>
        <v>0</v>
      </c>
      <c r="HZ101" s="325">
        <f t="shared" si="627"/>
        <v>0</v>
      </c>
      <c r="IA101" s="325">
        <f t="shared" si="627"/>
        <v>0</v>
      </c>
      <c r="IB101" s="325">
        <f t="shared" si="627"/>
        <v>0</v>
      </c>
      <c r="IC101" s="325">
        <f t="shared" si="627"/>
        <v>0</v>
      </c>
      <c r="ID101" s="325">
        <f t="shared" si="627"/>
        <v>0</v>
      </c>
      <c r="IE101" s="325">
        <f t="shared" si="627"/>
        <v>0</v>
      </c>
      <c r="IF101" s="325">
        <f t="shared" si="627"/>
        <v>0</v>
      </c>
      <c r="IG101" s="325">
        <f t="shared" si="627"/>
        <v>0</v>
      </c>
      <c r="IH101" s="325">
        <f t="shared" si="627"/>
        <v>0</v>
      </c>
      <c r="II101" s="325">
        <f t="shared" si="627"/>
        <v>0</v>
      </c>
      <c r="IJ101" s="325">
        <f t="shared" si="627"/>
        <v>0</v>
      </c>
      <c r="IK101" s="325">
        <f t="shared" si="627"/>
        <v>0</v>
      </c>
      <c r="IL101" s="325">
        <f t="shared" si="627"/>
        <v>0</v>
      </c>
      <c r="IM101" s="325">
        <f t="shared" si="627"/>
        <v>0</v>
      </c>
      <c r="IN101" s="325">
        <f t="shared" si="627"/>
        <v>0</v>
      </c>
      <c r="IO101" s="325">
        <f t="shared" si="627"/>
        <v>0</v>
      </c>
      <c r="IP101" s="325">
        <f t="shared" si="627"/>
        <v>0</v>
      </c>
      <c r="IQ101" s="325">
        <f t="shared" si="627"/>
        <v>0</v>
      </c>
      <c r="IR101" s="325">
        <f t="shared" si="627"/>
        <v>0</v>
      </c>
      <c r="IS101" s="325">
        <f t="shared" si="627"/>
        <v>0</v>
      </c>
      <c r="IT101" s="325">
        <f t="shared" si="627"/>
        <v>0</v>
      </c>
      <c r="IU101" s="325">
        <f t="shared" si="627"/>
        <v>0</v>
      </c>
      <c r="IV101" s="325">
        <f t="shared" si="627"/>
        <v>0</v>
      </c>
      <c r="IW101" s="325">
        <f t="shared" si="627"/>
        <v>0</v>
      </c>
      <c r="IX101" s="325">
        <f t="shared" si="627"/>
        <v>0</v>
      </c>
      <c r="IY101" s="325">
        <f t="shared" si="627"/>
        <v>0</v>
      </c>
      <c r="IZ101" s="325">
        <f t="shared" si="627"/>
        <v>0</v>
      </c>
      <c r="JA101" s="325">
        <f t="shared" si="627"/>
        <v>0</v>
      </c>
      <c r="JB101" s="325">
        <f t="shared" si="627"/>
        <v>0</v>
      </c>
      <c r="JC101" s="325">
        <f t="shared" si="627"/>
        <v>0</v>
      </c>
      <c r="JD101" s="325">
        <f t="shared" si="627"/>
        <v>0</v>
      </c>
      <c r="JE101" s="325">
        <f t="shared" si="627"/>
        <v>0</v>
      </c>
      <c r="JF101" s="325">
        <f t="shared" si="627"/>
        <v>0</v>
      </c>
      <c r="JG101" s="325">
        <f t="shared" si="627"/>
        <v>0</v>
      </c>
      <c r="JH101" s="325">
        <f t="shared" si="627"/>
        <v>0</v>
      </c>
      <c r="JI101" s="325">
        <f t="shared" si="627"/>
        <v>0</v>
      </c>
      <c r="JJ101" s="325">
        <f t="shared" si="627"/>
        <v>0</v>
      </c>
      <c r="JK101" s="325">
        <f t="shared" si="627"/>
        <v>0</v>
      </c>
      <c r="JL101" s="325">
        <f t="shared" ref="JL101:LW101" si="628">JL$10*JL235</f>
        <v>0</v>
      </c>
      <c r="JM101" s="325">
        <f t="shared" si="628"/>
        <v>0</v>
      </c>
      <c r="JN101" s="325">
        <f t="shared" si="628"/>
        <v>0</v>
      </c>
      <c r="JO101" s="325">
        <f t="shared" si="628"/>
        <v>0</v>
      </c>
      <c r="JP101" s="325">
        <f t="shared" si="628"/>
        <v>0</v>
      </c>
      <c r="JQ101" s="325">
        <f t="shared" si="628"/>
        <v>0</v>
      </c>
      <c r="JR101" s="325">
        <f t="shared" si="628"/>
        <v>0</v>
      </c>
      <c r="JS101" s="325">
        <f t="shared" si="628"/>
        <v>0</v>
      </c>
      <c r="JT101" s="325">
        <f t="shared" si="628"/>
        <v>0</v>
      </c>
      <c r="JU101" s="325">
        <f t="shared" si="628"/>
        <v>0</v>
      </c>
      <c r="JV101" s="325">
        <f t="shared" si="628"/>
        <v>0</v>
      </c>
      <c r="JW101" s="325">
        <f t="shared" si="628"/>
        <v>0</v>
      </c>
      <c r="JX101" s="325">
        <f t="shared" si="628"/>
        <v>0</v>
      </c>
      <c r="JY101" s="325">
        <f t="shared" si="628"/>
        <v>0</v>
      </c>
      <c r="JZ101" s="325">
        <f t="shared" si="628"/>
        <v>0</v>
      </c>
      <c r="KA101" s="325">
        <f t="shared" si="628"/>
        <v>0</v>
      </c>
      <c r="KB101" s="325">
        <f t="shared" si="628"/>
        <v>0</v>
      </c>
      <c r="KC101" s="325">
        <f t="shared" si="628"/>
        <v>0</v>
      </c>
      <c r="KD101" s="325">
        <f t="shared" si="628"/>
        <v>0</v>
      </c>
      <c r="KE101" s="325">
        <f t="shared" si="628"/>
        <v>0</v>
      </c>
      <c r="KF101" s="325">
        <f t="shared" si="628"/>
        <v>0</v>
      </c>
      <c r="KG101" s="325">
        <f t="shared" si="628"/>
        <v>0</v>
      </c>
      <c r="KH101" s="325">
        <f t="shared" si="628"/>
        <v>0</v>
      </c>
      <c r="KI101" s="325">
        <f t="shared" si="628"/>
        <v>0</v>
      </c>
      <c r="KJ101" s="325">
        <f t="shared" si="628"/>
        <v>0</v>
      </c>
      <c r="KK101" s="325">
        <f t="shared" si="628"/>
        <v>0</v>
      </c>
      <c r="KL101" s="325">
        <f t="shared" si="628"/>
        <v>0</v>
      </c>
      <c r="KM101" s="325">
        <f t="shared" si="628"/>
        <v>0</v>
      </c>
      <c r="KN101" s="325">
        <f t="shared" si="628"/>
        <v>0</v>
      </c>
      <c r="KO101" s="325">
        <f t="shared" si="628"/>
        <v>0</v>
      </c>
      <c r="KP101" s="325">
        <f t="shared" si="628"/>
        <v>0</v>
      </c>
      <c r="KQ101" s="325">
        <f t="shared" si="628"/>
        <v>0</v>
      </c>
      <c r="KR101" s="325">
        <f t="shared" si="628"/>
        <v>0</v>
      </c>
      <c r="KS101" s="325">
        <f t="shared" si="628"/>
        <v>0</v>
      </c>
      <c r="KT101" s="325">
        <f t="shared" si="628"/>
        <v>0</v>
      </c>
      <c r="KU101" s="325">
        <f t="shared" si="628"/>
        <v>0</v>
      </c>
      <c r="KV101" s="325">
        <f t="shared" si="628"/>
        <v>0</v>
      </c>
      <c r="KW101" s="325">
        <f t="shared" si="628"/>
        <v>0</v>
      </c>
      <c r="KX101" s="325">
        <f t="shared" si="628"/>
        <v>0</v>
      </c>
      <c r="KY101" s="325">
        <f t="shared" si="628"/>
        <v>0</v>
      </c>
      <c r="KZ101" s="325">
        <f t="shared" si="628"/>
        <v>0</v>
      </c>
      <c r="LA101" s="325">
        <f t="shared" si="628"/>
        <v>0</v>
      </c>
      <c r="LB101" s="325">
        <f t="shared" si="628"/>
        <v>0</v>
      </c>
      <c r="LC101" s="325">
        <f t="shared" si="628"/>
        <v>0</v>
      </c>
      <c r="LD101" s="325">
        <f t="shared" si="628"/>
        <v>0</v>
      </c>
      <c r="LE101" s="325">
        <f t="shared" si="628"/>
        <v>0</v>
      </c>
      <c r="LF101" s="325">
        <f t="shared" si="628"/>
        <v>0</v>
      </c>
      <c r="LG101" s="325">
        <f t="shared" si="628"/>
        <v>0</v>
      </c>
      <c r="LH101" s="325">
        <f t="shared" si="628"/>
        <v>0</v>
      </c>
      <c r="LI101" s="325">
        <f t="shared" si="628"/>
        <v>0</v>
      </c>
      <c r="LJ101" s="325">
        <f t="shared" si="628"/>
        <v>0</v>
      </c>
      <c r="LK101" s="325">
        <f t="shared" si="628"/>
        <v>0</v>
      </c>
      <c r="LL101" s="325">
        <f t="shared" si="628"/>
        <v>0</v>
      </c>
      <c r="LM101" s="325">
        <f t="shared" si="628"/>
        <v>0</v>
      </c>
      <c r="LN101" s="325">
        <f t="shared" si="628"/>
        <v>0</v>
      </c>
      <c r="LO101" s="325">
        <f t="shared" si="628"/>
        <v>0</v>
      </c>
      <c r="LP101" s="325">
        <f t="shared" si="628"/>
        <v>0</v>
      </c>
      <c r="LQ101" s="325">
        <f t="shared" si="628"/>
        <v>0</v>
      </c>
      <c r="LR101" s="325">
        <f t="shared" si="628"/>
        <v>0</v>
      </c>
      <c r="LS101" s="325">
        <f t="shared" si="628"/>
        <v>0</v>
      </c>
      <c r="LT101" s="325">
        <f t="shared" si="628"/>
        <v>0</v>
      </c>
      <c r="LU101" s="325">
        <f t="shared" si="628"/>
        <v>0</v>
      </c>
      <c r="LV101" s="325">
        <f t="shared" si="628"/>
        <v>0</v>
      </c>
      <c r="LW101" s="325">
        <f t="shared" si="628"/>
        <v>0</v>
      </c>
      <c r="LX101" s="325">
        <f t="shared" ref="LX101:OI101" si="629">LX$10*LX235</f>
        <v>0</v>
      </c>
      <c r="LY101" s="325">
        <f t="shared" si="629"/>
        <v>0</v>
      </c>
      <c r="LZ101" s="325">
        <f t="shared" si="629"/>
        <v>0</v>
      </c>
      <c r="MA101" s="325">
        <f t="shared" si="629"/>
        <v>0</v>
      </c>
      <c r="MB101" s="325">
        <f t="shared" si="629"/>
        <v>0</v>
      </c>
      <c r="MC101" s="325">
        <f t="shared" si="629"/>
        <v>0</v>
      </c>
      <c r="MD101" s="325">
        <f t="shared" si="629"/>
        <v>0</v>
      </c>
      <c r="ME101" s="325">
        <f t="shared" si="629"/>
        <v>0</v>
      </c>
      <c r="MF101" s="325">
        <f t="shared" si="629"/>
        <v>0</v>
      </c>
      <c r="MG101" s="325">
        <f t="shared" si="629"/>
        <v>0</v>
      </c>
      <c r="MH101" s="325">
        <f t="shared" si="629"/>
        <v>0</v>
      </c>
      <c r="MI101" s="325">
        <f t="shared" si="629"/>
        <v>0</v>
      </c>
      <c r="MJ101" s="325">
        <f t="shared" si="629"/>
        <v>0</v>
      </c>
      <c r="MK101" s="325">
        <f t="shared" si="629"/>
        <v>0</v>
      </c>
      <c r="ML101" s="325">
        <f t="shared" si="629"/>
        <v>0</v>
      </c>
      <c r="MM101" s="325">
        <f t="shared" si="629"/>
        <v>0</v>
      </c>
      <c r="MN101" s="325">
        <f t="shared" si="629"/>
        <v>0</v>
      </c>
      <c r="MO101" s="325">
        <f t="shared" si="629"/>
        <v>0</v>
      </c>
      <c r="MP101" s="325">
        <f t="shared" si="629"/>
        <v>0</v>
      </c>
      <c r="MQ101" s="325">
        <f t="shared" si="629"/>
        <v>0</v>
      </c>
      <c r="MR101" s="325">
        <f t="shared" si="629"/>
        <v>0</v>
      </c>
      <c r="MS101" s="325">
        <f t="shared" si="629"/>
        <v>0</v>
      </c>
      <c r="MT101" s="325">
        <f t="shared" si="629"/>
        <v>0</v>
      </c>
      <c r="MU101" s="325">
        <f t="shared" si="629"/>
        <v>0</v>
      </c>
      <c r="MV101" s="325">
        <f t="shared" si="629"/>
        <v>0</v>
      </c>
      <c r="MW101" s="325">
        <f t="shared" si="629"/>
        <v>0</v>
      </c>
      <c r="MX101" s="325">
        <f t="shared" si="629"/>
        <v>0</v>
      </c>
      <c r="MY101" s="325">
        <f t="shared" si="629"/>
        <v>0</v>
      </c>
      <c r="MZ101" s="325">
        <f t="shared" si="629"/>
        <v>0</v>
      </c>
      <c r="NA101" s="325">
        <f t="shared" si="629"/>
        <v>0</v>
      </c>
      <c r="NB101" s="325">
        <f t="shared" si="629"/>
        <v>0</v>
      </c>
      <c r="NC101" s="325">
        <f t="shared" si="629"/>
        <v>0</v>
      </c>
      <c r="ND101" s="325">
        <f t="shared" si="629"/>
        <v>0</v>
      </c>
      <c r="NE101" s="325">
        <f t="shared" si="629"/>
        <v>0</v>
      </c>
      <c r="NF101" s="325">
        <f t="shared" si="629"/>
        <v>0</v>
      </c>
      <c r="NG101" s="325">
        <f t="shared" si="629"/>
        <v>0</v>
      </c>
      <c r="NH101" s="325">
        <f t="shared" si="629"/>
        <v>0</v>
      </c>
      <c r="NI101" s="325">
        <f t="shared" si="629"/>
        <v>0</v>
      </c>
      <c r="NJ101" s="325">
        <f t="shared" si="629"/>
        <v>0</v>
      </c>
      <c r="NK101" s="325">
        <f t="shared" si="629"/>
        <v>0</v>
      </c>
      <c r="NL101" s="325">
        <f t="shared" si="629"/>
        <v>0</v>
      </c>
      <c r="NM101" s="325">
        <f t="shared" si="629"/>
        <v>0</v>
      </c>
      <c r="NN101" s="325">
        <f t="shared" si="629"/>
        <v>0</v>
      </c>
      <c r="NO101" s="325">
        <f t="shared" si="629"/>
        <v>0</v>
      </c>
      <c r="NP101" s="325">
        <f t="shared" si="629"/>
        <v>0</v>
      </c>
      <c r="NQ101" s="325">
        <f t="shared" si="629"/>
        <v>0</v>
      </c>
      <c r="NR101" s="325">
        <f t="shared" si="629"/>
        <v>0</v>
      </c>
      <c r="NS101" s="325">
        <f t="shared" si="629"/>
        <v>0</v>
      </c>
      <c r="NT101" s="325">
        <f t="shared" si="629"/>
        <v>0</v>
      </c>
      <c r="NU101" s="325">
        <f t="shared" si="629"/>
        <v>0</v>
      </c>
      <c r="NV101" s="325">
        <f t="shared" si="629"/>
        <v>0</v>
      </c>
      <c r="NW101" s="325">
        <f t="shared" si="629"/>
        <v>0</v>
      </c>
      <c r="NX101" s="325">
        <f t="shared" si="629"/>
        <v>0</v>
      </c>
      <c r="NY101" s="325">
        <f t="shared" si="629"/>
        <v>0</v>
      </c>
      <c r="NZ101" s="325">
        <f t="shared" si="629"/>
        <v>0</v>
      </c>
      <c r="OA101" s="325">
        <f t="shared" si="629"/>
        <v>0</v>
      </c>
      <c r="OB101" s="325">
        <f t="shared" si="629"/>
        <v>0</v>
      </c>
      <c r="OC101" s="325">
        <f t="shared" si="629"/>
        <v>0</v>
      </c>
      <c r="OD101" s="325">
        <f t="shared" si="629"/>
        <v>0</v>
      </c>
      <c r="OE101" s="325">
        <f t="shared" si="629"/>
        <v>0</v>
      </c>
      <c r="OF101" s="325">
        <f t="shared" si="629"/>
        <v>0</v>
      </c>
      <c r="OG101" s="325">
        <f t="shared" si="629"/>
        <v>0</v>
      </c>
      <c r="OH101" s="325">
        <f t="shared" si="629"/>
        <v>0</v>
      </c>
      <c r="OI101" s="325">
        <f t="shared" si="629"/>
        <v>0</v>
      </c>
      <c r="OJ101" s="325">
        <f t="shared" ref="OJ101:OS101" si="630">OJ$10*OJ235</f>
        <v>0</v>
      </c>
      <c r="OK101" s="325">
        <f t="shared" si="630"/>
        <v>0</v>
      </c>
      <c r="OL101" s="325">
        <f t="shared" si="630"/>
        <v>0</v>
      </c>
      <c r="OM101" s="325">
        <f t="shared" si="630"/>
        <v>0</v>
      </c>
      <c r="ON101" s="325">
        <f t="shared" si="630"/>
        <v>0</v>
      </c>
      <c r="OO101" s="325">
        <f t="shared" si="630"/>
        <v>0</v>
      </c>
      <c r="OP101" s="325">
        <f t="shared" si="630"/>
        <v>0</v>
      </c>
      <c r="OQ101" s="325">
        <f t="shared" si="630"/>
        <v>0</v>
      </c>
      <c r="OR101" s="325">
        <f t="shared" si="630"/>
        <v>0</v>
      </c>
      <c r="OS101" s="325">
        <f t="shared" si="630"/>
        <v>0</v>
      </c>
    </row>
    <row r="102" spans="1:409" s="325" customFormat="1">
      <c r="A102" s="325">
        <f>Rådata_6000!A98</f>
        <v>0</v>
      </c>
      <c r="B102" s="326">
        <f t="shared" si="487"/>
        <v>0</v>
      </c>
      <c r="C102" s="327">
        <f t="shared" si="479"/>
        <v>0</v>
      </c>
      <c r="D102" s="327">
        <f t="shared" si="479"/>
        <v>0</v>
      </c>
      <c r="E102" s="327">
        <f t="shared" si="479"/>
        <v>0</v>
      </c>
      <c r="F102" s="327">
        <f t="shared" si="479"/>
        <v>0</v>
      </c>
      <c r="G102" s="327">
        <f t="shared" si="479"/>
        <v>0</v>
      </c>
      <c r="H102" s="327">
        <f t="shared" si="479"/>
        <v>0</v>
      </c>
      <c r="I102" s="328">
        <f t="shared" si="479"/>
        <v>0</v>
      </c>
      <c r="J102" s="325">
        <f t="shared" si="623"/>
        <v>0</v>
      </c>
      <c r="K102" s="325">
        <f t="shared" si="623"/>
        <v>0</v>
      </c>
      <c r="L102" s="325">
        <f t="shared" si="623"/>
        <v>0</v>
      </c>
      <c r="M102" s="325">
        <f t="shared" si="623"/>
        <v>0</v>
      </c>
      <c r="N102" s="325">
        <f t="shared" si="623"/>
        <v>0</v>
      </c>
      <c r="O102" s="325">
        <f t="shared" si="623"/>
        <v>0</v>
      </c>
      <c r="P102" s="325">
        <f t="shared" ref="P102:CA105" si="631">P$10*P236</f>
        <v>0</v>
      </c>
      <c r="Q102" s="325">
        <f t="shared" si="631"/>
        <v>0</v>
      </c>
      <c r="R102" s="325">
        <f t="shared" si="631"/>
        <v>0</v>
      </c>
      <c r="S102" s="325">
        <f t="shared" si="631"/>
        <v>0</v>
      </c>
      <c r="T102" s="325">
        <f t="shared" si="631"/>
        <v>0</v>
      </c>
      <c r="U102" s="325">
        <f t="shared" si="631"/>
        <v>0</v>
      </c>
      <c r="V102" s="325">
        <f t="shared" si="631"/>
        <v>0</v>
      </c>
      <c r="W102" s="325">
        <f t="shared" si="631"/>
        <v>0</v>
      </c>
      <c r="X102" s="325">
        <f t="shared" si="631"/>
        <v>0</v>
      </c>
      <c r="Y102" s="325">
        <f t="shared" si="631"/>
        <v>0</v>
      </c>
      <c r="Z102" s="325">
        <f t="shared" si="631"/>
        <v>0</v>
      </c>
      <c r="AA102" s="325">
        <f t="shared" si="631"/>
        <v>0</v>
      </c>
      <c r="AB102" s="325">
        <f t="shared" si="631"/>
        <v>0</v>
      </c>
      <c r="AC102" s="325">
        <f t="shared" si="631"/>
        <v>0</v>
      </c>
      <c r="AD102" s="325">
        <f t="shared" si="631"/>
        <v>0</v>
      </c>
      <c r="AE102" s="325">
        <f t="shared" si="631"/>
        <v>0</v>
      </c>
      <c r="AF102" s="325">
        <f t="shared" si="631"/>
        <v>0</v>
      </c>
      <c r="AG102" s="325">
        <f t="shared" si="631"/>
        <v>0</v>
      </c>
      <c r="AH102" s="325">
        <f t="shared" si="631"/>
        <v>0</v>
      </c>
      <c r="AI102" s="325">
        <f t="shared" si="631"/>
        <v>0</v>
      </c>
      <c r="AJ102" s="325">
        <f t="shared" si="631"/>
        <v>0</v>
      </c>
      <c r="AK102" s="325">
        <f t="shared" si="631"/>
        <v>0</v>
      </c>
      <c r="AL102" s="325">
        <f t="shared" si="631"/>
        <v>0</v>
      </c>
      <c r="AM102" s="325">
        <f t="shared" si="631"/>
        <v>0</v>
      </c>
      <c r="AN102" s="325">
        <f t="shared" si="631"/>
        <v>0</v>
      </c>
      <c r="AO102" s="325">
        <f t="shared" si="631"/>
        <v>0</v>
      </c>
      <c r="AP102" s="325">
        <f t="shared" si="631"/>
        <v>0</v>
      </c>
      <c r="AQ102" s="325">
        <f t="shared" si="631"/>
        <v>0</v>
      </c>
      <c r="AR102" s="325">
        <f t="shared" si="631"/>
        <v>0</v>
      </c>
      <c r="AS102" s="325">
        <f t="shared" si="631"/>
        <v>0</v>
      </c>
      <c r="AT102" s="325">
        <f t="shared" si="631"/>
        <v>0</v>
      </c>
      <c r="AU102" s="325">
        <f t="shared" si="631"/>
        <v>0</v>
      </c>
      <c r="AV102" s="325">
        <f t="shared" si="631"/>
        <v>0</v>
      </c>
      <c r="AW102" s="325">
        <f t="shared" si="631"/>
        <v>0</v>
      </c>
      <c r="AX102" s="325">
        <f t="shared" si="631"/>
        <v>0</v>
      </c>
      <c r="AY102" s="325">
        <f t="shared" si="631"/>
        <v>0</v>
      </c>
      <c r="AZ102" s="325">
        <f t="shared" si="631"/>
        <v>0</v>
      </c>
      <c r="BA102" s="325">
        <f t="shared" si="631"/>
        <v>0</v>
      </c>
      <c r="BB102" s="325">
        <f t="shared" si="631"/>
        <v>0</v>
      </c>
      <c r="BC102" s="325">
        <f t="shared" si="631"/>
        <v>0</v>
      </c>
      <c r="BD102" s="325">
        <f t="shared" si="631"/>
        <v>0</v>
      </c>
      <c r="BE102" s="325">
        <f t="shared" si="631"/>
        <v>0</v>
      </c>
      <c r="BF102" s="325">
        <f t="shared" si="631"/>
        <v>0</v>
      </c>
      <c r="BG102" s="325">
        <f t="shared" si="631"/>
        <v>0</v>
      </c>
      <c r="BH102" s="325">
        <f t="shared" si="631"/>
        <v>0</v>
      </c>
      <c r="BI102" s="325">
        <f t="shared" si="631"/>
        <v>0</v>
      </c>
      <c r="BJ102" s="325">
        <f t="shared" si="631"/>
        <v>0</v>
      </c>
      <c r="BK102" s="325">
        <f t="shared" si="631"/>
        <v>0</v>
      </c>
      <c r="BL102" s="325">
        <f t="shared" si="631"/>
        <v>0</v>
      </c>
      <c r="BM102" s="325">
        <f t="shared" si="631"/>
        <v>0</v>
      </c>
      <c r="BN102" s="325">
        <f t="shared" si="631"/>
        <v>0</v>
      </c>
      <c r="BO102" s="325">
        <f t="shared" si="631"/>
        <v>0</v>
      </c>
      <c r="BP102" s="325">
        <f t="shared" si="631"/>
        <v>0</v>
      </c>
      <c r="BQ102" s="325">
        <f t="shared" si="631"/>
        <v>0</v>
      </c>
      <c r="BR102" s="325">
        <f t="shared" si="631"/>
        <v>0</v>
      </c>
      <c r="BS102" s="325">
        <f t="shared" si="631"/>
        <v>0</v>
      </c>
      <c r="BT102" s="325">
        <f t="shared" si="631"/>
        <v>0</v>
      </c>
      <c r="BU102" s="325">
        <f t="shared" si="631"/>
        <v>0</v>
      </c>
      <c r="BV102" s="325">
        <f t="shared" si="631"/>
        <v>0</v>
      </c>
      <c r="BW102" s="325">
        <f t="shared" si="631"/>
        <v>0</v>
      </c>
      <c r="BX102" s="325">
        <f t="shared" si="631"/>
        <v>0</v>
      </c>
      <c r="BY102" s="325">
        <f t="shared" si="631"/>
        <v>0</v>
      </c>
      <c r="BZ102" s="325">
        <f t="shared" si="631"/>
        <v>0</v>
      </c>
      <c r="CA102" s="325">
        <f t="shared" si="631"/>
        <v>0</v>
      </c>
      <c r="CB102" s="325">
        <f t="shared" ref="CB102:EM110" si="632">CB$10*CB236</f>
        <v>0</v>
      </c>
      <c r="CC102" s="325">
        <f t="shared" si="632"/>
        <v>0</v>
      </c>
      <c r="CD102" s="325">
        <f t="shared" si="632"/>
        <v>0</v>
      </c>
      <c r="CE102" s="325">
        <f t="shared" si="632"/>
        <v>0</v>
      </c>
      <c r="CF102" s="325">
        <f t="shared" si="632"/>
        <v>0</v>
      </c>
      <c r="CG102" s="325">
        <f t="shared" si="632"/>
        <v>0</v>
      </c>
      <c r="CH102" s="325">
        <f t="shared" si="632"/>
        <v>0</v>
      </c>
      <c r="CI102" s="325">
        <f t="shared" si="632"/>
        <v>0</v>
      </c>
      <c r="CJ102" s="325">
        <f t="shared" si="632"/>
        <v>0</v>
      </c>
      <c r="CK102" s="325">
        <f t="shared" si="632"/>
        <v>0</v>
      </c>
      <c r="CL102" s="325">
        <f t="shared" si="632"/>
        <v>0</v>
      </c>
      <c r="CM102" s="325">
        <f t="shared" si="632"/>
        <v>0</v>
      </c>
      <c r="CN102" s="325">
        <f t="shared" si="632"/>
        <v>0</v>
      </c>
      <c r="CO102" s="325">
        <f t="shared" si="632"/>
        <v>0</v>
      </c>
      <c r="CP102" s="325">
        <f t="shared" si="632"/>
        <v>0</v>
      </c>
      <c r="CQ102" s="325">
        <f t="shared" si="632"/>
        <v>0</v>
      </c>
      <c r="CR102" s="325">
        <f t="shared" si="632"/>
        <v>0</v>
      </c>
      <c r="CS102" s="325">
        <f t="shared" si="632"/>
        <v>0</v>
      </c>
      <c r="CT102" s="325">
        <f t="shared" si="632"/>
        <v>0</v>
      </c>
      <c r="CU102" s="325">
        <f t="shared" si="632"/>
        <v>0</v>
      </c>
      <c r="CV102" s="325">
        <f t="shared" si="632"/>
        <v>0</v>
      </c>
      <c r="CW102" s="325">
        <f t="shared" si="632"/>
        <v>0</v>
      </c>
      <c r="CX102" s="325">
        <f t="shared" si="632"/>
        <v>0</v>
      </c>
      <c r="CY102" s="325">
        <f t="shared" si="632"/>
        <v>0</v>
      </c>
      <c r="CZ102" s="325">
        <f t="shared" si="632"/>
        <v>0</v>
      </c>
      <c r="DA102" s="325">
        <f t="shared" si="632"/>
        <v>0</v>
      </c>
      <c r="DB102" s="325">
        <f t="shared" si="632"/>
        <v>0</v>
      </c>
      <c r="DC102" s="325">
        <f t="shared" si="632"/>
        <v>0</v>
      </c>
      <c r="DD102" s="325">
        <f t="shared" si="632"/>
        <v>0</v>
      </c>
      <c r="DE102" s="325">
        <f t="shared" si="632"/>
        <v>0</v>
      </c>
      <c r="DF102" s="325">
        <f t="shared" si="632"/>
        <v>0</v>
      </c>
      <c r="DG102" s="325">
        <f t="shared" si="632"/>
        <v>0</v>
      </c>
      <c r="DH102" s="325">
        <f t="shared" si="632"/>
        <v>0</v>
      </c>
      <c r="DI102" s="325">
        <f t="shared" si="632"/>
        <v>0</v>
      </c>
      <c r="DJ102" s="325">
        <f t="shared" si="632"/>
        <v>0</v>
      </c>
      <c r="DK102" s="325">
        <f t="shared" si="632"/>
        <v>0</v>
      </c>
      <c r="DL102" s="325">
        <f t="shared" si="632"/>
        <v>0</v>
      </c>
      <c r="DM102" s="325">
        <f t="shared" si="632"/>
        <v>0</v>
      </c>
      <c r="DN102" s="325">
        <f t="shared" si="632"/>
        <v>0</v>
      </c>
      <c r="DO102" s="325">
        <f t="shared" si="632"/>
        <v>0</v>
      </c>
      <c r="DP102" s="325">
        <f t="shared" si="632"/>
        <v>0</v>
      </c>
      <c r="DQ102" s="325">
        <f t="shared" si="632"/>
        <v>0</v>
      </c>
      <c r="DR102" s="325">
        <f t="shared" si="632"/>
        <v>0</v>
      </c>
      <c r="DS102" s="325">
        <f t="shared" si="632"/>
        <v>0</v>
      </c>
      <c r="DT102" s="325">
        <f t="shared" si="632"/>
        <v>0</v>
      </c>
      <c r="DU102" s="325">
        <f t="shared" si="632"/>
        <v>0</v>
      </c>
      <c r="DV102" s="325">
        <f t="shared" si="632"/>
        <v>0</v>
      </c>
      <c r="DW102" s="325">
        <f t="shared" si="632"/>
        <v>0</v>
      </c>
      <c r="DX102" s="325">
        <f t="shared" si="632"/>
        <v>0</v>
      </c>
      <c r="DY102" s="325">
        <f t="shared" si="632"/>
        <v>0</v>
      </c>
      <c r="DZ102" s="325">
        <f t="shared" si="632"/>
        <v>0</v>
      </c>
      <c r="EA102" s="325">
        <f t="shared" si="632"/>
        <v>0</v>
      </c>
      <c r="EB102" s="325">
        <f t="shared" si="632"/>
        <v>0</v>
      </c>
      <c r="EC102" s="325">
        <f t="shared" si="632"/>
        <v>0</v>
      </c>
      <c r="ED102" s="325">
        <f t="shared" si="632"/>
        <v>0</v>
      </c>
      <c r="EE102" s="325">
        <f t="shared" si="632"/>
        <v>0</v>
      </c>
      <c r="EF102" s="325">
        <f t="shared" si="632"/>
        <v>0</v>
      </c>
      <c r="EG102" s="325">
        <f t="shared" si="632"/>
        <v>0</v>
      </c>
      <c r="EH102" s="325">
        <f t="shared" si="632"/>
        <v>0</v>
      </c>
      <c r="EI102" s="325">
        <f t="shared" si="632"/>
        <v>0</v>
      </c>
      <c r="EJ102" s="325">
        <f t="shared" si="632"/>
        <v>0</v>
      </c>
      <c r="EK102" s="325">
        <f t="shared" si="632"/>
        <v>0</v>
      </c>
      <c r="EL102" s="325">
        <f t="shared" si="632"/>
        <v>0</v>
      </c>
      <c r="EM102" s="325">
        <f t="shared" si="632"/>
        <v>0</v>
      </c>
      <c r="EN102" s="325">
        <f t="shared" ref="EN102:GY105" si="633">EN$10*EN236</f>
        <v>0</v>
      </c>
      <c r="EO102" s="325">
        <f t="shared" si="633"/>
        <v>0</v>
      </c>
      <c r="EP102" s="325">
        <f t="shared" si="633"/>
        <v>0</v>
      </c>
      <c r="EQ102" s="325">
        <f t="shared" si="633"/>
        <v>0</v>
      </c>
      <c r="ER102" s="325">
        <f t="shared" si="633"/>
        <v>0</v>
      </c>
      <c r="ES102" s="325">
        <f t="shared" si="633"/>
        <v>0</v>
      </c>
      <c r="ET102" s="325">
        <f t="shared" si="633"/>
        <v>0</v>
      </c>
      <c r="EU102" s="325">
        <f t="shared" si="633"/>
        <v>0</v>
      </c>
      <c r="EV102" s="325">
        <f t="shared" si="633"/>
        <v>0</v>
      </c>
      <c r="EW102" s="325">
        <f t="shared" si="633"/>
        <v>0</v>
      </c>
      <c r="EX102" s="325">
        <f t="shared" si="633"/>
        <v>0</v>
      </c>
      <c r="EY102" s="325">
        <f t="shared" si="633"/>
        <v>0</v>
      </c>
      <c r="EZ102" s="325">
        <f t="shared" si="633"/>
        <v>0</v>
      </c>
      <c r="FA102" s="325">
        <f t="shared" si="633"/>
        <v>0</v>
      </c>
      <c r="FB102" s="325">
        <f t="shared" si="633"/>
        <v>0</v>
      </c>
      <c r="FC102" s="325">
        <f t="shared" si="633"/>
        <v>0</v>
      </c>
      <c r="FD102" s="325">
        <f t="shared" si="633"/>
        <v>0</v>
      </c>
      <c r="FE102" s="325">
        <f t="shared" si="633"/>
        <v>0</v>
      </c>
      <c r="FF102" s="325">
        <f t="shared" si="633"/>
        <v>0</v>
      </c>
      <c r="FG102" s="325">
        <f t="shared" si="633"/>
        <v>0</v>
      </c>
      <c r="FH102" s="325">
        <f t="shared" si="633"/>
        <v>0</v>
      </c>
      <c r="FI102" s="325">
        <f t="shared" si="633"/>
        <v>0</v>
      </c>
      <c r="FJ102" s="325">
        <f t="shared" si="633"/>
        <v>0</v>
      </c>
      <c r="FK102" s="325">
        <f t="shared" si="633"/>
        <v>0</v>
      </c>
      <c r="FL102" s="325">
        <f t="shared" si="633"/>
        <v>0</v>
      </c>
      <c r="FM102" s="325">
        <f t="shared" si="633"/>
        <v>0</v>
      </c>
      <c r="FN102" s="325">
        <f t="shared" si="633"/>
        <v>0</v>
      </c>
      <c r="FO102" s="325">
        <f t="shared" si="633"/>
        <v>0</v>
      </c>
      <c r="FP102" s="325">
        <f t="shared" si="633"/>
        <v>0</v>
      </c>
      <c r="FQ102" s="325">
        <f t="shared" si="633"/>
        <v>0</v>
      </c>
      <c r="FR102" s="325">
        <f t="shared" si="633"/>
        <v>0</v>
      </c>
      <c r="FS102" s="325">
        <f t="shared" si="633"/>
        <v>0</v>
      </c>
      <c r="FT102" s="325">
        <f t="shared" si="633"/>
        <v>0</v>
      </c>
      <c r="FU102" s="325">
        <f t="shared" si="633"/>
        <v>0</v>
      </c>
      <c r="FV102" s="325">
        <f t="shared" si="633"/>
        <v>0</v>
      </c>
      <c r="FW102" s="325">
        <f t="shared" si="633"/>
        <v>0</v>
      </c>
      <c r="FX102" s="325">
        <f t="shared" si="633"/>
        <v>0</v>
      </c>
      <c r="FY102" s="325">
        <f t="shared" si="633"/>
        <v>0</v>
      </c>
      <c r="FZ102" s="325">
        <f t="shared" si="633"/>
        <v>0</v>
      </c>
      <c r="GA102" s="325">
        <f t="shared" si="633"/>
        <v>0</v>
      </c>
      <c r="GB102" s="325">
        <f t="shared" si="633"/>
        <v>0</v>
      </c>
      <c r="GC102" s="325">
        <f t="shared" si="633"/>
        <v>0</v>
      </c>
      <c r="GD102" s="325">
        <f t="shared" si="633"/>
        <v>0</v>
      </c>
      <c r="GE102" s="325">
        <f t="shared" si="633"/>
        <v>0</v>
      </c>
      <c r="GF102" s="325">
        <f t="shared" si="633"/>
        <v>0</v>
      </c>
      <c r="GG102" s="325">
        <f t="shared" si="633"/>
        <v>0</v>
      </c>
      <c r="GH102" s="325">
        <f t="shared" si="633"/>
        <v>0</v>
      </c>
      <c r="GI102" s="325">
        <f t="shared" si="633"/>
        <v>0</v>
      </c>
      <c r="GJ102" s="325">
        <f t="shared" si="633"/>
        <v>0</v>
      </c>
      <c r="GK102" s="325">
        <f t="shared" si="633"/>
        <v>0</v>
      </c>
      <c r="GL102" s="325">
        <f t="shared" si="633"/>
        <v>0</v>
      </c>
      <c r="GM102" s="325">
        <f t="shared" si="633"/>
        <v>0</v>
      </c>
      <c r="GN102" s="325">
        <f t="shared" si="633"/>
        <v>0</v>
      </c>
      <c r="GO102" s="325">
        <f t="shared" si="633"/>
        <v>0</v>
      </c>
      <c r="GP102" s="325">
        <f t="shared" si="633"/>
        <v>0</v>
      </c>
      <c r="GQ102" s="325">
        <f t="shared" si="633"/>
        <v>0</v>
      </c>
      <c r="GR102" s="325">
        <f t="shared" si="633"/>
        <v>0</v>
      </c>
      <c r="GS102" s="325">
        <f t="shared" si="633"/>
        <v>0</v>
      </c>
      <c r="GT102" s="325">
        <f t="shared" si="633"/>
        <v>0</v>
      </c>
      <c r="GU102" s="325">
        <f t="shared" si="633"/>
        <v>0</v>
      </c>
      <c r="GV102" s="325">
        <f t="shared" si="633"/>
        <v>0</v>
      </c>
      <c r="GW102" s="325">
        <f t="shared" si="633"/>
        <v>0</v>
      </c>
      <c r="GX102" s="325">
        <f t="shared" si="633"/>
        <v>0</v>
      </c>
      <c r="GY102" s="325">
        <f t="shared" si="633"/>
        <v>0</v>
      </c>
      <c r="GZ102" s="325">
        <f t="shared" ref="GZ102:JK110" si="634">GZ$10*GZ236</f>
        <v>0</v>
      </c>
      <c r="HA102" s="325">
        <f t="shared" si="634"/>
        <v>0</v>
      </c>
      <c r="HB102" s="325">
        <f t="shared" si="634"/>
        <v>0</v>
      </c>
      <c r="HC102" s="325">
        <f t="shared" si="634"/>
        <v>0</v>
      </c>
      <c r="HD102" s="325">
        <f t="shared" si="634"/>
        <v>0</v>
      </c>
      <c r="HE102" s="325">
        <f t="shared" si="634"/>
        <v>0</v>
      </c>
      <c r="HF102" s="325">
        <f t="shared" si="634"/>
        <v>0</v>
      </c>
      <c r="HG102" s="325">
        <f t="shared" si="634"/>
        <v>0</v>
      </c>
      <c r="HH102" s="325">
        <f t="shared" si="634"/>
        <v>0</v>
      </c>
      <c r="HI102" s="325">
        <f t="shared" si="634"/>
        <v>0</v>
      </c>
      <c r="HJ102" s="325">
        <f t="shared" si="634"/>
        <v>0</v>
      </c>
      <c r="HK102" s="325">
        <f t="shared" si="634"/>
        <v>0</v>
      </c>
      <c r="HL102" s="325">
        <f t="shared" si="634"/>
        <v>0</v>
      </c>
      <c r="HM102" s="325">
        <f t="shared" si="634"/>
        <v>0</v>
      </c>
      <c r="HN102" s="325">
        <f t="shared" si="634"/>
        <v>0</v>
      </c>
      <c r="HO102" s="325">
        <f t="shared" si="634"/>
        <v>0</v>
      </c>
      <c r="HP102" s="325">
        <f t="shared" si="634"/>
        <v>0</v>
      </c>
      <c r="HQ102" s="325">
        <f t="shared" si="634"/>
        <v>0</v>
      </c>
      <c r="HR102" s="325">
        <f t="shared" si="634"/>
        <v>0</v>
      </c>
      <c r="HS102" s="325">
        <f t="shared" si="634"/>
        <v>0</v>
      </c>
      <c r="HT102" s="325">
        <f t="shared" si="634"/>
        <v>0</v>
      </c>
      <c r="HU102" s="325">
        <f t="shared" si="634"/>
        <v>0</v>
      </c>
      <c r="HV102" s="325">
        <f t="shared" si="634"/>
        <v>0</v>
      </c>
      <c r="HW102" s="325">
        <f t="shared" si="634"/>
        <v>0</v>
      </c>
      <c r="HX102" s="325">
        <f t="shared" si="634"/>
        <v>0</v>
      </c>
      <c r="HY102" s="325">
        <f t="shared" si="634"/>
        <v>0</v>
      </c>
      <c r="HZ102" s="325">
        <f t="shared" si="634"/>
        <v>0</v>
      </c>
      <c r="IA102" s="325">
        <f t="shared" si="634"/>
        <v>0</v>
      </c>
      <c r="IB102" s="325">
        <f t="shared" si="634"/>
        <v>0</v>
      </c>
      <c r="IC102" s="325">
        <f t="shared" si="634"/>
        <v>0</v>
      </c>
      <c r="ID102" s="325">
        <f t="shared" si="634"/>
        <v>0</v>
      </c>
      <c r="IE102" s="325">
        <f t="shared" si="634"/>
        <v>0</v>
      </c>
      <c r="IF102" s="325">
        <f t="shared" si="634"/>
        <v>0</v>
      </c>
      <c r="IG102" s="325">
        <f t="shared" si="634"/>
        <v>0</v>
      </c>
      <c r="IH102" s="325">
        <f t="shared" si="634"/>
        <v>0</v>
      </c>
      <c r="II102" s="325">
        <f t="shared" si="634"/>
        <v>0</v>
      </c>
      <c r="IJ102" s="325">
        <f t="shared" si="634"/>
        <v>0</v>
      </c>
      <c r="IK102" s="325">
        <f t="shared" si="634"/>
        <v>0</v>
      </c>
      <c r="IL102" s="325">
        <f t="shared" si="634"/>
        <v>0</v>
      </c>
      <c r="IM102" s="325">
        <f t="shared" si="634"/>
        <v>0</v>
      </c>
      <c r="IN102" s="325">
        <f t="shared" si="634"/>
        <v>0</v>
      </c>
      <c r="IO102" s="325">
        <f t="shared" si="634"/>
        <v>0</v>
      </c>
      <c r="IP102" s="325">
        <f t="shared" si="634"/>
        <v>0</v>
      </c>
      <c r="IQ102" s="325">
        <f t="shared" si="634"/>
        <v>0</v>
      </c>
      <c r="IR102" s="325">
        <f t="shared" si="634"/>
        <v>0</v>
      </c>
      <c r="IS102" s="325">
        <f t="shared" si="634"/>
        <v>0</v>
      </c>
      <c r="IT102" s="325">
        <f t="shared" si="634"/>
        <v>0</v>
      </c>
      <c r="IU102" s="325">
        <f t="shared" si="634"/>
        <v>0</v>
      </c>
      <c r="IV102" s="325">
        <f t="shared" si="634"/>
        <v>0</v>
      </c>
      <c r="IW102" s="325">
        <f t="shared" si="634"/>
        <v>0</v>
      </c>
      <c r="IX102" s="325">
        <f t="shared" si="634"/>
        <v>0</v>
      </c>
      <c r="IY102" s="325">
        <f t="shared" si="634"/>
        <v>0</v>
      </c>
      <c r="IZ102" s="325">
        <f t="shared" si="634"/>
        <v>0</v>
      </c>
      <c r="JA102" s="325">
        <f t="shared" si="634"/>
        <v>0</v>
      </c>
      <c r="JB102" s="325">
        <f t="shared" si="634"/>
        <v>0</v>
      </c>
      <c r="JC102" s="325">
        <f t="shared" si="634"/>
        <v>0</v>
      </c>
      <c r="JD102" s="325">
        <f t="shared" si="634"/>
        <v>0</v>
      </c>
      <c r="JE102" s="325">
        <f t="shared" si="634"/>
        <v>0</v>
      </c>
      <c r="JF102" s="325">
        <f t="shared" si="634"/>
        <v>0</v>
      </c>
      <c r="JG102" s="325">
        <f t="shared" si="634"/>
        <v>0</v>
      </c>
      <c r="JH102" s="325">
        <f t="shared" si="634"/>
        <v>0</v>
      </c>
      <c r="JI102" s="325">
        <f t="shared" si="634"/>
        <v>0</v>
      </c>
      <c r="JJ102" s="325">
        <f t="shared" si="634"/>
        <v>0</v>
      </c>
      <c r="JK102" s="325">
        <f t="shared" si="634"/>
        <v>0</v>
      </c>
      <c r="JL102" s="325">
        <f t="shared" ref="JL102:LW105" si="635">JL$10*JL236</f>
        <v>0</v>
      </c>
      <c r="JM102" s="325">
        <f t="shared" si="635"/>
        <v>0</v>
      </c>
      <c r="JN102" s="325">
        <f t="shared" si="635"/>
        <v>0</v>
      </c>
      <c r="JO102" s="325">
        <f t="shared" si="635"/>
        <v>0</v>
      </c>
      <c r="JP102" s="325">
        <f t="shared" si="635"/>
        <v>0</v>
      </c>
      <c r="JQ102" s="325">
        <f t="shared" si="635"/>
        <v>0</v>
      </c>
      <c r="JR102" s="325">
        <f t="shared" si="635"/>
        <v>0</v>
      </c>
      <c r="JS102" s="325">
        <f t="shared" si="635"/>
        <v>0</v>
      </c>
      <c r="JT102" s="325">
        <f t="shared" si="635"/>
        <v>0</v>
      </c>
      <c r="JU102" s="325">
        <f t="shared" si="635"/>
        <v>0</v>
      </c>
      <c r="JV102" s="325">
        <f t="shared" si="635"/>
        <v>0</v>
      </c>
      <c r="JW102" s="325">
        <f t="shared" si="635"/>
        <v>0</v>
      </c>
      <c r="JX102" s="325">
        <f t="shared" si="635"/>
        <v>0</v>
      </c>
      <c r="JY102" s="325">
        <f t="shared" si="635"/>
        <v>0</v>
      </c>
      <c r="JZ102" s="325">
        <f t="shared" si="635"/>
        <v>0</v>
      </c>
      <c r="KA102" s="325">
        <f t="shared" si="635"/>
        <v>0</v>
      </c>
      <c r="KB102" s="325">
        <f t="shared" si="635"/>
        <v>0</v>
      </c>
      <c r="KC102" s="325">
        <f t="shared" si="635"/>
        <v>0</v>
      </c>
      <c r="KD102" s="325">
        <f t="shared" si="635"/>
        <v>0</v>
      </c>
      <c r="KE102" s="325">
        <f t="shared" si="635"/>
        <v>0</v>
      </c>
      <c r="KF102" s="325">
        <f t="shared" si="635"/>
        <v>0</v>
      </c>
      <c r="KG102" s="325">
        <f t="shared" si="635"/>
        <v>0</v>
      </c>
      <c r="KH102" s="325">
        <f t="shared" si="635"/>
        <v>0</v>
      </c>
      <c r="KI102" s="325">
        <f t="shared" si="635"/>
        <v>0</v>
      </c>
      <c r="KJ102" s="325">
        <f t="shared" si="635"/>
        <v>0</v>
      </c>
      <c r="KK102" s="325">
        <f t="shared" si="635"/>
        <v>0</v>
      </c>
      <c r="KL102" s="325">
        <f t="shared" si="635"/>
        <v>0</v>
      </c>
      <c r="KM102" s="325">
        <f t="shared" si="635"/>
        <v>0</v>
      </c>
      <c r="KN102" s="325">
        <f t="shared" si="635"/>
        <v>0</v>
      </c>
      <c r="KO102" s="325">
        <f t="shared" si="635"/>
        <v>0</v>
      </c>
      <c r="KP102" s="325">
        <f t="shared" si="635"/>
        <v>0</v>
      </c>
      <c r="KQ102" s="325">
        <f t="shared" si="635"/>
        <v>0</v>
      </c>
      <c r="KR102" s="325">
        <f t="shared" si="635"/>
        <v>0</v>
      </c>
      <c r="KS102" s="325">
        <f t="shared" si="635"/>
        <v>0</v>
      </c>
      <c r="KT102" s="325">
        <f t="shared" si="635"/>
        <v>0</v>
      </c>
      <c r="KU102" s="325">
        <f t="shared" si="635"/>
        <v>0</v>
      </c>
      <c r="KV102" s="325">
        <f t="shared" si="635"/>
        <v>0</v>
      </c>
      <c r="KW102" s="325">
        <f t="shared" si="635"/>
        <v>0</v>
      </c>
      <c r="KX102" s="325">
        <f t="shared" si="635"/>
        <v>0</v>
      </c>
      <c r="KY102" s="325">
        <f t="shared" si="635"/>
        <v>0</v>
      </c>
      <c r="KZ102" s="325">
        <f t="shared" si="635"/>
        <v>0</v>
      </c>
      <c r="LA102" s="325">
        <f t="shared" si="635"/>
        <v>0</v>
      </c>
      <c r="LB102" s="325">
        <f t="shared" si="635"/>
        <v>0</v>
      </c>
      <c r="LC102" s="325">
        <f t="shared" si="635"/>
        <v>0</v>
      </c>
      <c r="LD102" s="325">
        <f t="shared" si="635"/>
        <v>0</v>
      </c>
      <c r="LE102" s="325">
        <f t="shared" si="635"/>
        <v>0</v>
      </c>
      <c r="LF102" s="325">
        <f t="shared" si="635"/>
        <v>0</v>
      </c>
      <c r="LG102" s="325">
        <f t="shared" si="635"/>
        <v>0</v>
      </c>
      <c r="LH102" s="325">
        <f t="shared" si="635"/>
        <v>0</v>
      </c>
      <c r="LI102" s="325">
        <f t="shared" si="635"/>
        <v>0</v>
      </c>
      <c r="LJ102" s="325">
        <f t="shared" si="635"/>
        <v>0</v>
      </c>
      <c r="LK102" s="325">
        <f t="shared" si="635"/>
        <v>0</v>
      </c>
      <c r="LL102" s="325">
        <f t="shared" si="635"/>
        <v>0</v>
      </c>
      <c r="LM102" s="325">
        <f t="shared" si="635"/>
        <v>0</v>
      </c>
      <c r="LN102" s="325">
        <f t="shared" si="635"/>
        <v>0</v>
      </c>
      <c r="LO102" s="325">
        <f t="shared" si="635"/>
        <v>0</v>
      </c>
      <c r="LP102" s="325">
        <f t="shared" si="635"/>
        <v>0</v>
      </c>
      <c r="LQ102" s="325">
        <f t="shared" si="635"/>
        <v>0</v>
      </c>
      <c r="LR102" s="325">
        <f t="shared" si="635"/>
        <v>0</v>
      </c>
      <c r="LS102" s="325">
        <f t="shared" si="635"/>
        <v>0</v>
      </c>
      <c r="LT102" s="325">
        <f t="shared" si="635"/>
        <v>0</v>
      </c>
      <c r="LU102" s="325">
        <f t="shared" si="635"/>
        <v>0</v>
      </c>
      <c r="LV102" s="325">
        <f t="shared" si="635"/>
        <v>0</v>
      </c>
      <c r="LW102" s="325">
        <f t="shared" si="635"/>
        <v>0</v>
      </c>
      <c r="LX102" s="325">
        <f t="shared" ref="LX102:OI110" si="636">LX$10*LX236</f>
        <v>0</v>
      </c>
      <c r="LY102" s="325">
        <f t="shared" si="636"/>
        <v>0</v>
      </c>
      <c r="LZ102" s="325">
        <f t="shared" si="636"/>
        <v>0</v>
      </c>
      <c r="MA102" s="325">
        <f t="shared" si="636"/>
        <v>0</v>
      </c>
      <c r="MB102" s="325">
        <f t="shared" si="636"/>
        <v>0</v>
      </c>
      <c r="MC102" s="325">
        <f t="shared" si="636"/>
        <v>0</v>
      </c>
      <c r="MD102" s="325">
        <f t="shared" si="636"/>
        <v>0</v>
      </c>
      <c r="ME102" s="325">
        <f t="shared" si="636"/>
        <v>0</v>
      </c>
      <c r="MF102" s="325">
        <f t="shared" si="636"/>
        <v>0</v>
      </c>
      <c r="MG102" s="325">
        <f t="shared" si="636"/>
        <v>0</v>
      </c>
      <c r="MH102" s="325">
        <f t="shared" si="636"/>
        <v>0</v>
      </c>
      <c r="MI102" s="325">
        <f t="shared" si="636"/>
        <v>0</v>
      </c>
      <c r="MJ102" s="325">
        <f t="shared" si="636"/>
        <v>0</v>
      </c>
      <c r="MK102" s="325">
        <f t="shared" si="636"/>
        <v>0</v>
      </c>
      <c r="ML102" s="325">
        <f t="shared" si="636"/>
        <v>0</v>
      </c>
      <c r="MM102" s="325">
        <f t="shared" si="636"/>
        <v>0</v>
      </c>
      <c r="MN102" s="325">
        <f t="shared" si="636"/>
        <v>0</v>
      </c>
      <c r="MO102" s="325">
        <f t="shared" si="636"/>
        <v>0</v>
      </c>
      <c r="MP102" s="325">
        <f t="shared" si="636"/>
        <v>0</v>
      </c>
      <c r="MQ102" s="325">
        <f t="shared" si="636"/>
        <v>0</v>
      </c>
      <c r="MR102" s="325">
        <f t="shared" si="636"/>
        <v>0</v>
      </c>
      <c r="MS102" s="325">
        <f t="shared" si="636"/>
        <v>0</v>
      </c>
      <c r="MT102" s="325">
        <f t="shared" si="636"/>
        <v>0</v>
      </c>
      <c r="MU102" s="325">
        <f t="shared" si="636"/>
        <v>0</v>
      </c>
      <c r="MV102" s="325">
        <f t="shared" si="636"/>
        <v>0</v>
      </c>
      <c r="MW102" s="325">
        <f t="shared" si="636"/>
        <v>0</v>
      </c>
      <c r="MX102" s="325">
        <f t="shared" si="636"/>
        <v>0</v>
      </c>
      <c r="MY102" s="325">
        <f t="shared" si="636"/>
        <v>0</v>
      </c>
      <c r="MZ102" s="325">
        <f t="shared" si="636"/>
        <v>0</v>
      </c>
      <c r="NA102" s="325">
        <f t="shared" si="636"/>
        <v>0</v>
      </c>
      <c r="NB102" s="325">
        <f t="shared" si="636"/>
        <v>0</v>
      </c>
      <c r="NC102" s="325">
        <f t="shared" si="636"/>
        <v>0</v>
      </c>
      <c r="ND102" s="325">
        <f t="shared" si="636"/>
        <v>0</v>
      </c>
      <c r="NE102" s="325">
        <f t="shared" si="636"/>
        <v>0</v>
      </c>
      <c r="NF102" s="325">
        <f t="shared" si="636"/>
        <v>0</v>
      </c>
      <c r="NG102" s="325">
        <f t="shared" si="636"/>
        <v>0</v>
      </c>
      <c r="NH102" s="325">
        <f t="shared" si="636"/>
        <v>0</v>
      </c>
      <c r="NI102" s="325">
        <f t="shared" si="636"/>
        <v>0</v>
      </c>
      <c r="NJ102" s="325">
        <f t="shared" si="636"/>
        <v>0</v>
      </c>
      <c r="NK102" s="325">
        <f t="shared" si="636"/>
        <v>0</v>
      </c>
      <c r="NL102" s="325">
        <f t="shared" si="636"/>
        <v>0</v>
      </c>
      <c r="NM102" s="325">
        <f t="shared" si="636"/>
        <v>0</v>
      </c>
      <c r="NN102" s="325">
        <f t="shared" si="636"/>
        <v>0</v>
      </c>
      <c r="NO102" s="325">
        <f t="shared" si="636"/>
        <v>0</v>
      </c>
      <c r="NP102" s="325">
        <f t="shared" si="636"/>
        <v>0</v>
      </c>
      <c r="NQ102" s="325">
        <f t="shared" si="636"/>
        <v>0</v>
      </c>
      <c r="NR102" s="325">
        <f t="shared" si="636"/>
        <v>0</v>
      </c>
      <c r="NS102" s="325">
        <f t="shared" si="636"/>
        <v>0</v>
      </c>
      <c r="NT102" s="325">
        <f t="shared" si="636"/>
        <v>0</v>
      </c>
      <c r="NU102" s="325">
        <f t="shared" si="636"/>
        <v>0</v>
      </c>
      <c r="NV102" s="325">
        <f t="shared" si="636"/>
        <v>0</v>
      </c>
      <c r="NW102" s="325">
        <f t="shared" si="636"/>
        <v>0</v>
      </c>
      <c r="NX102" s="325">
        <f t="shared" si="636"/>
        <v>0</v>
      </c>
      <c r="NY102" s="325">
        <f t="shared" si="636"/>
        <v>0</v>
      </c>
      <c r="NZ102" s="325">
        <f t="shared" si="636"/>
        <v>0</v>
      </c>
      <c r="OA102" s="325">
        <f t="shared" si="636"/>
        <v>0</v>
      </c>
      <c r="OB102" s="325">
        <f t="shared" si="636"/>
        <v>0</v>
      </c>
      <c r="OC102" s="325">
        <f t="shared" si="636"/>
        <v>0</v>
      </c>
      <c r="OD102" s="325">
        <f t="shared" si="636"/>
        <v>0</v>
      </c>
      <c r="OE102" s="325">
        <f t="shared" si="636"/>
        <v>0</v>
      </c>
      <c r="OF102" s="325">
        <f t="shared" si="636"/>
        <v>0</v>
      </c>
      <c r="OG102" s="325">
        <f t="shared" si="636"/>
        <v>0</v>
      </c>
      <c r="OH102" s="325">
        <f t="shared" si="636"/>
        <v>0</v>
      </c>
      <c r="OI102" s="325">
        <f t="shared" si="636"/>
        <v>0</v>
      </c>
      <c r="OJ102" s="325">
        <f t="shared" ref="OJ102:OS110" si="637">OJ$10*OJ236</f>
        <v>0</v>
      </c>
      <c r="OK102" s="325">
        <f t="shared" si="637"/>
        <v>0</v>
      </c>
      <c r="OL102" s="325">
        <f t="shared" si="637"/>
        <v>0</v>
      </c>
      <c r="OM102" s="325">
        <f t="shared" si="637"/>
        <v>0</v>
      </c>
      <c r="ON102" s="325">
        <f t="shared" si="637"/>
        <v>0</v>
      </c>
      <c r="OO102" s="325">
        <f t="shared" si="637"/>
        <v>0</v>
      </c>
      <c r="OP102" s="325">
        <f t="shared" si="637"/>
        <v>0</v>
      </c>
      <c r="OQ102" s="325">
        <f t="shared" si="637"/>
        <v>0</v>
      </c>
      <c r="OR102" s="325">
        <f t="shared" si="637"/>
        <v>0</v>
      </c>
      <c r="OS102" s="325">
        <f t="shared" si="637"/>
        <v>0</v>
      </c>
    </row>
    <row r="103" spans="1:409" s="325" customFormat="1">
      <c r="A103" s="325">
        <f>Rådata_6000!A99</f>
        <v>0</v>
      </c>
      <c r="B103" s="326">
        <f t="shared" si="487"/>
        <v>0</v>
      </c>
      <c r="C103" s="327">
        <f t="shared" si="479"/>
        <v>0</v>
      </c>
      <c r="D103" s="327">
        <f t="shared" si="479"/>
        <v>0</v>
      </c>
      <c r="E103" s="327">
        <f t="shared" si="479"/>
        <v>0</v>
      </c>
      <c r="F103" s="327">
        <f t="shared" si="479"/>
        <v>0</v>
      </c>
      <c r="G103" s="327">
        <f t="shared" si="479"/>
        <v>0</v>
      </c>
      <c r="H103" s="327">
        <f t="shared" si="479"/>
        <v>0</v>
      </c>
      <c r="I103" s="328">
        <f t="shared" si="479"/>
        <v>0</v>
      </c>
      <c r="J103" s="325">
        <f t="shared" si="623"/>
        <v>0</v>
      </c>
      <c r="K103" s="325">
        <f t="shared" ref="K103:O106" si="638">K$10*K237</f>
        <v>0</v>
      </c>
      <c r="L103" s="325">
        <f t="shared" si="638"/>
        <v>0</v>
      </c>
      <c r="M103" s="325">
        <f t="shared" si="638"/>
        <v>0</v>
      </c>
      <c r="N103" s="325">
        <f t="shared" si="638"/>
        <v>0</v>
      </c>
      <c r="O103" s="325">
        <f t="shared" si="638"/>
        <v>0</v>
      </c>
      <c r="P103" s="325">
        <f t="shared" si="631"/>
        <v>0</v>
      </c>
      <c r="Q103" s="325">
        <f t="shared" si="631"/>
        <v>0</v>
      </c>
      <c r="R103" s="325">
        <f t="shared" si="631"/>
        <v>0</v>
      </c>
      <c r="S103" s="325">
        <f t="shared" si="631"/>
        <v>0</v>
      </c>
      <c r="T103" s="325">
        <f t="shared" si="631"/>
        <v>0</v>
      </c>
      <c r="U103" s="325">
        <f t="shared" si="631"/>
        <v>0</v>
      </c>
      <c r="V103" s="325">
        <f t="shared" si="631"/>
        <v>0</v>
      </c>
      <c r="W103" s="325">
        <f t="shared" si="631"/>
        <v>0</v>
      </c>
      <c r="X103" s="325">
        <f t="shared" si="631"/>
        <v>0</v>
      </c>
      <c r="Y103" s="325">
        <f t="shared" si="631"/>
        <v>0</v>
      </c>
      <c r="Z103" s="325">
        <f t="shared" si="631"/>
        <v>0</v>
      </c>
      <c r="AA103" s="325">
        <f t="shared" si="631"/>
        <v>0</v>
      </c>
      <c r="AB103" s="325">
        <f t="shared" si="631"/>
        <v>0</v>
      </c>
      <c r="AC103" s="325">
        <f t="shared" si="631"/>
        <v>0</v>
      </c>
      <c r="AD103" s="325">
        <f t="shared" si="631"/>
        <v>0</v>
      </c>
      <c r="AE103" s="325">
        <f t="shared" si="631"/>
        <v>0</v>
      </c>
      <c r="AF103" s="325">
        <f t="shared" si="631"/>
        <v>0</v>
      </c>
      <c r="AG103" s="325">
        <f t="shared" si="631"/>
        <v>0</v>
      </c>
      <c r="AH103" s="325">
        <f t="shared" si="631"/>
        <v>0</v>
      </c>
      <c r="AI103" s="325">
        <f t="shared" si="631"/>
        <v>0</v>
      </c>
      <c r="AJ103" s="325">
        <f t="shared" si="631"/>
        <v>0</v>
      </c>
      <c r="AK103" s="325">
        <f t="shared" si="631"/>
        <v>0</v>
      </c>
      <c r="AL103" s="325">
        <f t="shared" si="631"/>
        <v>0</v>
      </c>
      <c r="AM103" s="325">
        <f t="shared" si="631"/>
        <v>0</v>
      </c>
      <c r="AN103" s="325">
        <f t="shared" si="631"/>
        <v>0</v>
      </c>
      <c r="AO103" s="325">
        <f t="shared" si="631"/>
        <v>0</v>
      </c>
      <c r="AP103" s="325">
        <f t="shared" si="631"/>
        <v>0</v>
      </c>
      <c r="AQ103" s="325">
        <f t="shared" si="631"/>
        <v>0</v>
      </c>
      <c r="AR103" s="325">
        <f t="shared" si="631"/>
        <v>0</v>
      </c>
      <c r="AS103" s="325">
        <f t="shared" si="631"/>
        <v>0</v>
      </c>
      <c r="AT103" s="325">
        <f t="shared" si="631"/>
        <v>0</v>
      </c>
      <c r="AU103" s="325">
        <f t="shared" si="631"/>
        <v>0</v>
      </c>
      <c r="AV103" s="325">
        <f t="shared" si="631"/>
        <v>0</v>
      </c>
      <c r="AW103" s="325">
        <f t="shared" si="631"/>
        <v>0</v>
      </c>
      <c r="AX103" s="325">
        <f t="shared" si="631"/>
        <v>0</v>
      </c>
      <c r="AY103" s="325">
        <f t="shared" si="631"/>
        <v>0</v>
      </c>
      <c r="AZ103" s="325">
        <f t="shared" si="631"/>
        <v>0</v>
      </c>
      <c r="BA103" s="325">
        <f t="shared" si="631"/>
        <v>0</v>
      </c>
      <c r="BB103" s="325">
        <f t="shared" si="631"/>
        <v>0</v>
      </c>
      <c r="BC103" s="325">
        <f t="shared" si="631"/>
        <v>0</v>
      </c>
      <c r="BD103" s="325">
        <f t="shared" si="631"/>
        <v>0</v>
      </c>
      <c r="BE103" s="325">
        <f t="shared" si="631"/>
        <v>0</v>
      </c>
      <c r="BF103" s="325">
        <f t="shared" si="631"/>
        <v>0</v>
      </c>
      <c r="BG103" s="325">
        <f t="shared" si="631"/>
        <v>0</v>
      </c>
      <c r="BH103" s="325">
        <f t="shared" si="631"/>
        <v>0</v>
      </c>
      <c r="BI103" s="325">
        <f t="shared" si="631"/>
        <v>0</v>
      </c>
      <c r="BJ103" s="325">
        <f t="shared" si="631"/>
        <v>0</v>
      </c>
      <c r="BK103" s="325">
        <f t="shared" si="631"/>
        <v>0</v>
      </c>
      <c r="BL103" s="325">
        <f t="shared" si="631"/>
        <v>0</v>
      </c>
      <c r="BM103" s="325">
        <f t="shared" si="631"/>
        <v>0</v>
      </c>
      <c r="BN103" s="325">
        <f t="shared" si="631"/>
        <v>0</v>
      </c>
      <c r="BO103" s="325">
        <f t="shared" si="631"/>
        <v>0</v>
      </c>
      <c r="BP103" s="325">
        <f t="shared" si="631"/>
        <v>0</v>
      </c>
      <c r="BQ103" s="325">
        <f t="shared" si="631"/>
        <v>0</v>
      </c>
      <c r="BR103" s="325">
        <f t="shared" si="631"/>
        <v>0</v>
      </c>
      <c r="BS103" s="325">
        <f t="shared" si="631"/>
        <v>0</v>
      </c>
      <c r="BT103" s="325">
        <f t="shared" si="631"/>
        <v>0</v>
      </c>
      <c r="BU103" s="325">
        <f t="shared" si="631"/>
        <v>0</v>
      </c>
      <c r="BV103" s="325">
        <f t="shared" si="631"/>
        <v>0</v>
      </c>
      <c r="BW103" s="325">
        <f t="shared" si="631"/>
        <v>0</v>
      </c>
      <c r="BX103" s="325">
        <f t="shared" si="631"/>
        <v>0</v>
      </c>
      <c r="BY103" s="325">
        <f t="shared" si="631"/>
        <v>0</v>
      </c>
      <c r="BZ103" s="325">
        <f t="shared" si="631"/>
        <v>0</v>
      </c>
      <c r="CA103" s="325">
        <f t="shared" si="631"/>
        <v>0</v>
      </c>
      <c r="CB103" s="325">
        <f t="shared" si="632"/>
        <v>0</v>
      </c>
      <c r="CC103" s="325">
        <f t="shared" si="632"/>
        <v>0</v>
      </c>
      <c r="CD103" s="325">
        <f t="shared" si="632"/>
        <v>0</v>
      </c>
      <c r="CE103" s="325">
        <f t="shared" si="632"/>
        <v>0</v>
      </c>
      <c r="CF103" s="325">
        <f t="shared" si="632"/>
        <v>0</v>
      </c>
      <c r="CG103" s="325">
        <f t="shared" si="632"/>
        <v>0</v>
      </c>
      <c r="CH103" s="325">
        <f t="shared" si="632"/>
        <v>0</v>
      </c>
      <c r="CI103" s="325">
        <f t="shared" si="632"/>
        <v>0</v>
      </c>
      <c r="CJ103" s="325">
        <f t="shared" si="632"/>
        <v>0</v>
      </c>
      <c r="CK103" s="325">
        <f t="shared" si="632"/>
        <v>0</v>
      </c>
      <c r="CL103" s="325">
        <f t="shared" si="632"/>
        <v>0</v>
      </c>
      <c r="CM103" s="325">
        <f t="shared" si="632"/>
        <v>0</v>
      </c>
      <c r="CN103" s="325">
        <f t="shared" si="632"/>
        <v>0</v>
      </c>
      <c r="CO103" s="325">
        <f t="shared" si="632"/>
        <v>0</v>
      </c>
      <c r="CP103" s="325">
        <f t="shared" si="632"/>
        <v>0</v>
      </c>
      <c r="CQ103" s="325">
        <f t="shared" si="632"/>
        <v>0</v>
      </c>
      <c r="CR103" s="325">
        <f t="shared" si="632"/>
        <v>0</v>
      </c>
      <c r="CS103" s="325">
        <f t="shared" si="632"/>
        <v>0</v>
      </c>
      <c r="CT103" s="325">
        <f t="shared" si="632"/>
        <v>0</v>
      </c>
      <c r="CU103" s="325">
        <f t="shared" si="632"/>
        <v>0</v>
      </c>
      <c r="CV103" s="325">
        <f t="shared" si="632"/>
        <v>0</v>
      </c>
      <c r="CW103" s="325">
        <f t="shared" si="632"/>
        <v>0</v>
      </c>
      <c r="CX103" s="325">
        <f t="shared" si="632"/>
        <v>0</v>
      </c>
      <c r="CY103" s="325">
        <f t="shared" si="632"/>
        <v>0</v>
      </c>
      <c r="CZ103" s="325">
        <f t="shared" si="632"/>
        <v>0</v>
      </c>
      <c r="DA103" s="325">
        <f t="shared" si="632"/>
        <v>0</v>
      </c>
      <c r="DB103" s="325">
        <f t="shared" si="632"/>
        <v>0</v>
      </c>
      <c r="DC103" s="325">
        <f t="shared" si="632"/>
        <v>0</v>
      </c>
      <c r="DD103" s="325">
        <f t="shared" si="632"/>
        <v>0</v>
      </c>
      <c r="DE103" s="325">
        <f t="shared" si="632"/>
        <v>0</v>
      </c>
      <c r="DF103" s="325">
        <f t="shared" si="632"/>
        <v>0</v>
      </c>
      <c r="DG103" s="325">
        <f t="shared" si="632"/>
        <v>0</v>
      </c>
      <c r="DH103" s="325">
        <f t="shared" si="632"/>
        <v>0</v>
      </c>
      <c r="DI103" s="325">
        <f t="shared" si="632"/>
        <v>0</v>
      </c>
      <c r="DJ103" s="325">
        <f t="shared" si="632"/>
        <v>0</v>
      </c>
      <c r="DK103" s="325">
        <f t="shared" si="632"/>
        <v>0</v>
      </c>
      <c r="DL103" s="325">
        <f t="shared" si="632"/>
        <v>0</v>
      </c>
      <c r="DM103" s="325">
        <f t="shared" si="632"/>
        <v>0</v>
      </c>
      <c r="DN103" s="325">
        <f t="shared" si="632"/>
        <v>0</v>
      </c>
      <c r="DO103" s="325">
        <f t="shared" si="632"/>
        <v>0</v>
      </c>
      <c r="DP103" s="325">
        <f t="shared" si="632"/>
        <v>0</v>
      </c>
      <c r="DQ103" s="325">
        <f t="shared" si="632"/>
        <v>0</v>
      </c>
      <c r="DR103" s="325">
        <f t="shared" si="632"/>
        <v>0</v>
      </c>
      <c r="DS103" s="325">
        <f t="shared" si="632"/>
        <v>0</v>
      </c>
      <c r="DT103" s="325">
        <f t="shared" si="632"/>
        <v>0</v>
      </c>
      <c r="DU103" s="325">
        <f t="shared" si="632"/>
        <v>0</v>
      </c>
      <c r="DV103" s="325">
        <f t="shared" si="632"/>
        <v>0</v>
      </c>
      <c r="DW103" s="325">
        <f t="shared" si="632"/>
        <v>0</v>
      </c>
      <c r="DX103" s="325">
        <f t="shared" si="632"/>
        <v>0</v>
      </c>
      <c r="DY103" s="325">
        <f t="shared" si="632"/>
        <v>0</v>
      </c>
      <c r="DZ103" s="325">
        <f t="shared" si="632"/>
        <v>0</v>
      </c>
      <c r="EA103" s="325">
        <f t="shared" si="632"/>
        <v>0</v>
      </c>
      <c r="EB103" s="325">
        <f t="shared" si="632"/>
        <v>0</v>
      </c>
      <c r="EC103" s="325">
        <f t="shared" si="632"/>
        <v>0</v>
      </c>
      <c r="ED103" s="325">
        <f t="shared" si="632"/>
        <v>0</v>
      </c>
      <c r="EE103" s="325">
        <f t="shared" si="632"/>
        <v>0</v>
      </c>
      <c r="EF103" s="325">
        <f t="shared" si="632"/>
        <v>0</v>
      </c>
      <c r="EG103" s="325">
        <f t="shared" si="632"/>
        <v>0</v>
      </c>
      <c r="EH103" s="325">
        <f t="shared" si="632"/>
        <v>0</v>
      </c>
      <c r="EI103" s="325">
        <f t="shared" si="632"/>
        <v>0</v>
      </c>
      <c r="EJ103" s="325">
        <f t="shared" si="632"/>
        <v>0</v>
      </c>
      <c r="EK103" s="325">
        <f t="shared" si="632"/>
        <v>0</v>
      </c>
      <c r="EL103" s="325">
        <f t="shared" si="632"/>
        <v>0</v>
      </c>
      <c r="EM103" s="325">
        <f t="shared" si="632"/>
        <v>0</v>
      </c>
      <c r="EN103" s="325">
        <f t="shared" si="633"/>
        <v>0</v>
      </c>
      <c r="EO103" s="325">
        <f t="shared" si="633"/>
        <v>0</v>
      </c>
      <c r="EP103" s="325">
        <f t="shared" si="633"/>
        <v>0</v>
      </c>
      <c r="EQ103" s="325">
        <f t="shared" si="633"/>
        <v>0</v>
      </c>
      <c r="ER103" s="325">
        <f t="shared" si="633"/>
        <v>0</v>
      </c>
      <c r="ES103" s="325">
        <f t="shared" si="633"/>
        <v>0</v>
      </c>
      <c r="ET103" s="325">
        <f t="shared" si="633"/>
        <v>0</v>
      </c>
      <c r="EU103" s="325">
        <f t="shared" si="633"/>
        <v>0</v>
      </c>
      <c r="EV103" s="325">
        <f t="shared" si="633"/>
        <v>0</v>
      </c>
      <c r="EW103" s="325">
        <f t="shared" si="633"/>
        <v>0</v>
      </c>
      <c r="EX103" s="325">
        <f t="shared" si="633"/>
        <v>0</v>
      </c>
      <c r="EY103" s="325">
        <f t="shared" si="633"/>
        <v>0</v>
      </c>
      <c r="EZ103" s="325">
        <f t="shared" si="633"/>
        <v>0</v>
      </c>
      <c r="FA103" s="325">
        <f t="shared" si="633"/>
        <v>0</v>
      </c>
      <c r="FB103" s="325">
        <f t="shared" si="633"/>
        <v>0</v>
      </c>
      <c r="FC103" s="325">
        <f t="shared" si="633"/>
        <v>0</v>
      </c>
      <c r="FD103" s="325">
        <f t="shared" si="633"/>
        <v>0</v>
      </c>
      <c r="FE103" s="325">
        <f t="shared" si="633"/>
        <v>0</v>
      </c>
      <c r="FF103" s="325">
        <f t="shared" si="633"/>
        <v>0</v>
      </c>
      <c r="FG103" s="325">
        <f t="shared" si="633"/>
        <v>0</v>
      </c>
      <c r="FH103" s="325">
        <f t="shared" si="633"/>
        <v>0</v>
      </c>
      <c r="FI103" s="325">
        <f t="shared" si="633"/>
        <v>0</v>
      </c>
      <c r="FJ103" s="325">
        <f t="shared" si="633"/>
        <v>0</v>
      </c>
      <c r="FK103" s="325">
        <f t="shared" si="633"/>
        <v>0</v>
      </c>
      <c r="FL103" s="325">
        <f t="shared" si="633"/>
        <v>0</v>
      </c>
      <c r="FM103" s="325">
        <f t="shared" si="633"/>
        <v>0</v>
      </c>
      <c r="FN103" s="325">
        <f t="shared" si="633"/>
        <v>0</v>
      </c>
      <c r="FO103" s="325">
        <f t="shared" si="633"/>
        <v>0</v>
      </c>
      <c r="FP103" s="325">
        <f t="shared" si="633"/>
        <v>0</v>
      </c>
      <c r="FQ103" s="325">
        <f t="shared" si="633"/>
        <v>0</v>
      </c>
      <c r="FR103" s="325">
        <f t="shared" si="633"/>
        <v>0</v>
      </c>
      <c r="FS103" s="325">
        <f t="shared" si="633"/>
        <v>0</v>
      </c>
      <c r="FT103" s="325">
        <f t="shared" si="633"/>
        <v>0</v>
      </c>
      <c r="FU103" s="325">
        <f t="shared" si="633"/>
        <v>0</v>
      </c>
      <c r="FV103" s="325">
        <f t="shared" si="633"/>
        <v>0</v>
      </c>
      <c r="FW103" s="325">
        <f t="shared" si="633"/>
        <v>0</v>
      </c>
      <c r="FX103" s="325">
        <f t="shared" si="633"/>
        <v>0</v>
      </c>
      <c r="FY103" s="325">
        <f t="shared" si="633"/>
        <v>0</v>
      </c>
      <c r="FZ103" s="325">
        <f t="shared" si="633"/>
        <v>0</v>
      </c>
      <c r="GA103" s="325">
        <f t="shared" si="633"/>
        <v>0</v>
      </c>
      <c r="GB103" s="325">
        <f t="shared" si="633"/>
        <v>0</v>
      </c>
      <c r="GC103" s="325">
        <f t="shared" si="633"/>
        <v>0</v>
      </c>
      <c r="GD103" s="325">
        <f t="shared" si="633"/>
        <v>0</v>
      </c>
      <c r="GE103" s="325">
        <f t="shared" si="633"/>
        <v>0</v>
      </c>
      <c r="GF103" s="325">
        <f t="shared" si="633"/>
        <v>0</v>
      </c>
      <c r="GG103" s="325">
        <f t="shared" si="633"/>
        <v>0</v>
      </c>
      <c r="GH103" s="325">
        <f t="shared" si="633"/>
        <v>0</v>
      </c>
      <c r="GI103" s="325">
        <f t="shared" si="633"/>
        <v>0</v>
      </c>
      <c r="GJ103" s="325">
        <f t="shared" si="633"/>
        <v>0</v>
      </c>
      <c r="GK103" s="325">
        <f t="shared" si="633"/>
        <v>0</v>
      </c>
      <c r="GL103" s="325">
        <f t="shared" si="633"/>
        <v>0</v>
      </c>
      <c r="GM103" s="325">
        <f t="shared" si="633"/>
        <v>0</v>
      </c>
      <c r="GN103" s="325">
        <f t="shared" si="633"/>
        <v>0</v>
      </c>
      <c r="GO103" s="325">
        <f t="shared" si="633"/>
        <v>0</v>
      </c>
      <c r="GP103" s="325">
        <f t="shared" si="633"/>
        <v>0</v>
      </c>
      <c r="GQ103" s="325">
        <f t="shared" si="633"/>
        <v>0</v>
      </c>
      <c r="GR103" s="325">
        <f t="shared" si="633"/>
        <v>0</v>
      </c>
      <c r="GS103" s="325">
        <f t="shared" si="633"/>
        <v>0</v>
      </c>
      <c r="GT103" s="325">
        <f t="shared" si="633"/>
        <v>0</v>
      </c>
      <c r="GU103" s="325">
        <f t="shared" si="633"/>
        <v>0</v>
      </c>
      <c r="GV103" s="325">
        <f t="shared" si="633"/>
        <v>0</v>
      </c>
      <c r="GW103" s="325">
        <f t="shared" si="633"/>
        <v>0</v>
      </c>
      <c r="GX103" s="325">
        <f t="shared" si="633"/>
        <v>0</v>
      </c>
      <c r="GY103" s="325">
        <f t="shared" si="633"/>
        <v>0</v>
      </c>
      <c r="GZ103" s="325">
        <f t="shared" si="634"/>
        <v>0</v>
      </c>
      <c r="HA103" s="325">
        <f t="shared" si="634"/>
        <v>0</v>
      </c>
      <c r="HB103" s="325">
        <f t="shared" si="634"/>
        <v>0</v>
      </c>
      <c r="HC103" s="325">
        <f t="shared" si="634"/>
        <v>0</v>
      </c>
      <c r="HD103" s="325">
        <f t="shared" si="634"/>
        <v>0</v>
      </c>
      <c r="HE103" s="325">
        <f t="shared" si="634"/>
        <v>0</v>
      </c>
      <c r="HF103" s="325">
        <f t="shared" si="634"/>
        <v>0</v>
      </c>
      <c r="HG103" s="325">
        <f t="shared" si="634"/>
        <v>0</v>
      </c>
      <c r="HH103" s="325">
        <f t="shared" si="634"/>
        <v>0</v>
      </c>
      <c r="HI103" s="325">
        <f t="shared" si="634"/>
        <v>0</v>
      </c>
      <c r="HJ103" s="325">
        <f t="shared" si="634"/>
        <v>0</v>
      </c>
      <c r="HK103" s="325">
        <f t="shared" si="634"/>
        <v>0</v>
      </c>
      <c r="HL103" s="325">
        <f t="shared" si="634"/>
        <v>0</v>
      </c>
      <c r="HM103" s="325">
        <f t="shared" si="634"/>
        <v>0</v>
      </c>
      <c r="HN103" s="325">
        <f t="shared" si="634"/>
        <v>0</v>
      </c>
      <c r="HO103" s="325">
        <f t="shared" si="634"/>
        <v>0</v>
      </c>
      <c r="HP103" s="325">
        <f t="shared" si="634"/>
        <v>0</v>
      </c>
      <c r="HQ103" s="325">
        <f t="shared" si="634"/>
        <v>0</v>
      </c>
      <c r="HR103" s="325">
        <f t="shared" si="634"/>
        <v>0</v>
      </c>
      <c r="HS103" s="325">
        <f t="shared" si="634"/>
        <v>0</v>
      </c>
      <c r="HT103" s="325">
        <f t="shared" si="634"/>
        <v>0</v>
      </c>
      <c r="HU103" s="325">
        <f t="shared" si="634"/>
        <v>0</v>
      </c>
      <c r="HV103" s="325">
        <f t="shared" si="634"/>
        <v>0</v>
      </c>
      <c r="HW103" s="325">
        <f t="shared" si="634"/>
        <v>0</v>
      </c>
      <c r="HX103" s="325">
        <f t="shared" si="634"/>
        <v>0</v>
      </c>
      <c r="HY103" s="325">
        <f t="shared" si="634"/>
        <v>0</v>
      </c>
      <c r="HZ103" s="325">
        <f t="shared" si="634"/>
        <v>0</v>
      </c>
      <c r="IA103" s="325">
        <f t="shared" si="634"/>
        <v>0</v>
      </c>
      <c r="IB103" s="325">
        <f t="shared" si="634"/>
        <v>0</v>
      </c>
      <c r="IC103" s="325">
        <f t="shared" si="634"/>
        <v>0</v>
      </c>
      <c r="ID103" s="325">
        <f t="shared" si="634"/>
        <v>0</v>
      </c>
      <c r="IE103" s="325">
        <f t="shared" si="634"/>
        <v>0</v>
      </c>
      <c r="IF103" s="325">
        <f t="shared" si="634"/>
        <v>0</v>
      </c>
      <c r="IG103" s="325">
        <f t="shared" si="634"/>
        <v>0</v>
      </c>
      <c r="IH103" s="325">
        <f t="shared" si="634"/>
        <v>0</v>
      </c>
      <c r="II103" s="325">
        <f t="shared" si="634"/>
        <v>0</v>
      </c>
      <c r="IJ103" s="325">
        <f t="shared" si="634"/>
        <v>0</v>
      </c>
      <c r="IK103" s="325">
        <f t="shared" si="634"/>
        <v>0</v>
      </c>
      <c r="IL103" s="325">
        <f t="shared" si="634"/>
        <v>0</v>
      </c>
      <c r="IM103" s="325">
        <f t="shared" si="634"/>
        <v>0</v>
      </c>
      <c r="IN103" s="325">
        <f t="shared" si="634"/>
        <v>0</v>
      </c>
      <c r="IO103" s="325">
        <f t="shared" si="634"/>
        <v>0</v>
      </c>
      <c r="IP103" s="325">
        <f t="shared" si="634"/>
        <v>0</v>
      </c>
      <c r="IQ103" s="325">
        <f t="shared" si="634"/>
        <v>0</v>
      </c>
      <c r="IR103" s="325">
        <f t="shared" si="634"/>
        <v>0</v>
      </c>
      <c r="IS103" s="325">
        <f t="shared" si="634"/>
        <v>0</v>
      </c>
      <c r="IT103" s="325">
        <f t="shared" si="634"/>
        <v>0</v>
      </c>
      <c r="IU103" s="325">
        <f t="shared" si="634"/>
        <v>0</v>
      </c>
      <c r="IV103" s="325">
        <f t="shared" si="634"/>
        <v>0</v>
      </c>
      <c r="IW103" s="325">
        <f t="shared" si="634"/>
        <v>0</v>
      </c>
      <c r="IX103" s="325">
        <f t="shared" si="634"/>
        <v>0</v>
      </c>
      <c r="IY103" s="325">
        <f t="shared" si="634"/>
        <v>0</v>
      </c>
      <c r="IZ103" s="325">
        <f t="shared" si="634"/>
        <v>0</v>
      </c>
      <c r="JA103" s="325">
        <f t="shared" si="634"/>
        <v>0</v>
      </c>
      <c r="JB103" s="325">
        <f t="shared" si="634"/>
        <v>0</v>
      </c>
      <c r="JC103" s="325">
        <f t="shared" si="634"/>
        <v>0</v>
      </c>
      <c r="JD103" s="325">
        <f t="shared" si="634"/>
        <v>0</v>
      </c>
      <c r="JE103" s="325">
        <f t="shared" si="634"/>
        <v>0</v>
      </c>
      <c r="JF103" s="325">
        <f t="shared" si="634"/>
        <v>0</v>
      </c>
      <c r="JG103" s="325">
        <f t="shared" si="634"/>
        <v>0</v>
      </c>
      <c r="JH103" s="325">
        <f t="shared" si="634"/>
        <v>0</v>
      </c>
      <c r="JI103" s="325">
        <f t="shared" si="634"/>
        <v>0</v>
      </c>
      <c r="JJ103" s="325">
        <f t="shared" si="634"/>
        <v>0</v>
      </c>
      <c r="JK103" s="325">
        <f t="shared" si="634"/>
        <v>0</v>
      </c>
      <c r="JL103" s="325">
        <f t="shared" si="635"/>
        <v>0</v>
      </c>
      <c r="JM103" s="325">
        <f t="shared" si="635"/>
        <v>0</v>
      </c>
      <c r="JN103" s="325">
        <f t="shared" si="635"/>
        <v>0</v>
      </c>
      <c r="JO103" s="325">
        <f t="shared" si="635"/>
        <v>0</v>
      </c>
      <c r="JP103" s="325">
        <f t="shared" si="635"/>
        <v>0</v>
      </c>
      <c r="JQ103" s="325">
        <f t="shared" si="635"/>
        <v>0</v>
      </c>
      <c r="JR103" s="325">
        <f t="shared" si="635"/>
        <v>0</v>
      </c>
      <c r="JS103" s="325">
        <f t="shared" si="635"/>
        <v>0</v>
      </c>
      <c r="JT103" s="325">
        <f t="shared" si="635"/>
        <v>0</v>
      </c>
      <c r="JU103" s="325">
        <f t="shared" si="635"/>
        <v>0</v>
      </c>
      <c r="JV103" s="325">
        <f t="shared" si="635"/>
        <v>0</v>
      </c>
      <c r="JW103" s="325">
        <f t="shared" si="635"/>
        <v>0</v>
      </c>
      <c r="JX103" s="325">
        <f t="shared" si="635"/>
        <v>0</v>
      </c>
      <c r="JY103" s="325">
        <f t="shared" si="635"/>
        <v>0</v>
      </c>
      <c r="JZ103" s="325">
        <f t="shared" si="635"/>
        <v>0</v>
      </c>
      <c r="KA103" s="325">
        <f t="shared" si="635"/>
        <v>0</v>
      </c>
      <c r="KB103" s="325">
        <f t="shared" si="635"/>
        <v>0</v>
      </c>
      <c r="KC103" s="325">
        <f t="shared" si="635"/>
        <v>0</v>
      </c>
      <c r="KD103" s="325">
        <f t="shared" si="635"/>
        <v>0</v>
      </c>
      <c r="KE103" s="325">
        <f t="shared" si="635"/>
        <v>0</v>
      </c>
      <c r="KF103" s="325">
        <f t="shared" si="635"/>
        <v>0</v>
      </c>
      <c r="KG103" s="325">
        <f t="shared" si="635"/>
        <v>0</v>
      </c>
      <c r="KH103" s="325">
        <f t="shared" si="635"/>
        <v>0</v>
      </c>
      <c r="KI103" s="325">
        <f t="shared" si="635"/>
        <v>0</v>
      </c>
      <c r="KJ103" s="325">
        <f t="shared" si="635"/>
        <v>0</v>
      </c>
      <c r="KK103" s="325">
        <f t="shared" si="635"/>
        <v>0</v>
      </c>
      <c r="KL103" s="325">
        <f t="shared" si="635"/>
        <v>0</v>
      </c>
      <c r="KM103" s="325">
        <f t="shared" si="635"/>
        <v>0</v>
      </c>
      <c r="KN103" s="325">
        <f t="shared" si="635"/>
        <v>0</v>
      </c>
      <c r="KO103" s="325">
        <f t="shared" si="635"/>
        <v>0</v>
      </c>
      <c r="KP103" s="325">
        <f t="shared" si="635"/>
        <v>0</v>
      </c>
      <c r="KQ103" s="325">
        <f t="shared" si="635"/>
        <v>0</v>
      </c>
      <c r="KR103" s="325">
        <f t="shared" si="635"/>
        <v>0</v>
      </c>
      <c r="KS103" s="325">
        <f t="shared" si="635"/>
        <v>0</v>
      </c>
      <c r="KT103" s="325">
        <f t="shared" si="635"/>
        <v>0</v>
      </c>
      <c r="KU103" s="325">
        <f t="shared" si="635"/>
        <v>0</v>
      </c>
      <c r="KV103" s="325">
        <f t="shared" si="635"/>
        <v>0</v>
      </c>
      <c r="KW103" s="325">
        <f t="shared" si="635"/>
        <v>0</v>
      </c>
      <c r="KX103" s="325">
        <f t="shared" si="635"/>
        <v>0</v>
      </c>
      <c r="KY103" s="325">
        <f t="shared" si="635"/>
        <v>0</v>
      </c>
      <c r="KZ103" s="325">
        <f t="shared" si="635"/>
        <v>0</v>
      </c>
      <c r="LA103" s="325">
        <f t="shared" si="635"/>
        <v>0</v>
      </c>
      <c r="LB103" s="325">
        <f t="shared" si="635"/>
        <v>0</v>
      </c>
      <c r="LC103" s="325">
        <f t="shared" si="635"/>
        <v>0</v>
      </c>
      <c r="LD103" s="325">
        <f t="shared" si="635"/>
        <v>0</v>
      </c>
      <c r="LE103" s="325">
        <f t="shared" si="635"/>
        <v>0</v>
      </c>
      <c r="LF103" s="325">
        <f t="shared" si="635"/>
        <v>0</v>
      </c>
      <c r="LG103" s="325">
        <f t="shared" si="635"/>
        <v>0</v>
      </c>
      <c r="LH103" s="325">
        <f t="shared" si="635"/>
        <v>0</v>
      </c>
      <c r="LI103" s="325">
        <f t="shared" si="635"/>
        <v>0</v>
      </c>
      <c r="LJ103" s="325">
        <f t="shared" si="635"/>
        <v>0</v>
      </c>
      <c r="LK103" s="325">
        <f t="shared" si="635"/>
        <v>0</v>
      </c>
      <c r="LL103" s="325">
        <f t="shared" si="635"/>
        <v>0</v>
      </c>
      <c r="LM103" s="325">
        <f t="shared" si="635"/>
        <v>0</v>
      </c>
      <c r="LN103" s="325">
        <f t="shared" si="635"/>
        <v>0</v>
      </c>
      <c r="LO103" s="325">
        <f t="shared" si="635"/>
        <v>0</v>
      </c>
      <c r="LP103" s="325">
        <f t="shared" si="635"/>
        <v>0</v>
      </c>
      <c r="LQ103" s="325">
        <f t="shared" si="635"/>
        <v>0</v>
      </c>
      <c r="LR103" s="325">
        <f t="shared" si="635"/>
        <v>0</v>
      </c>
      <c r="LS103" s="325">
        <f t="shared" si="635"/>
        <v>0</v>
      </c>
      <c r="LT103" s="325">
        <f t="shared" si="635"/>
        <v>0</v>
      </c>
      <c r="LU103" s="325">
        <f t="shared" si="635"/>
        <v>0</v>
      </c>
      <c r="LV103" s="325">
        <f t="shared" si="635"/>
        <v>0</v>
      </c>
      <c r="LW103" s="325">
        <f t="shared" si="635"/>
        <v>0</v>
      </c>
      <c r="LX103" s="325">
        <f t="shared" si="636"/>
        <v>0</v>
      </c>
      <c r="LY103" s="325">
        <f t="shared" si="636"/>
        <v>0</v>
      </c>
      <c r="LZ103" s="325">
        <f t="shared" si="636"/>
        <v>0</v>
      </c>
      <c r="MA103" s="325">
        <f t="shared" si="636"/>
        <v>0</v>
      </c>
      <c r="MB103" s="325">
        <f t="shared" si="636"/>
        <v>0</v>
      </c>
      <c r="MC103" s="325">
        <f t="shared" si="636"/>
        <v>0</v>
      </c>
      <c r="MD103" s="325">
        <f t="shared" si="636"/>
        <v>0</v>
      </c>
      <c r="ME103" s="325">
        <f t="shared" si="636"/>
        <v>0</v>
      </c>
      <c r="MF103" s="325">
        <f t="shared" si="636"/>
        <v>0</v>
      </c>
      <c r="MG103" s="325">
        <f t="shared" si="636"/>
        <v>0</v>
      </c>
      <c r="MH103" s="325">
        <f t="shared" si="636"/>
        <v>0</v>
      </c>
      <c r="MI103" s="325">
        <f t="shared" si="636"/>
        <v>0</v>
      </c>
      <c r="MJ103" s="325">
        <f t="shared" si="636"/>
        <v>0</v>
      </c>
      <c r="MK103" s="325">
        <f t="shared" si="636"/>
        <v>0</v>
      </c>
      <c r="ML103" s="325">
        <f t="shared" si="636"/>
        <v>0</v>
      </c>
      <c r="MM103" s="325">
        <f t="shared" si="636"/>
        <v>0</v>
      </c>
      <c r="MN103" s="325">
        <f t="shared" si="636"/>
        <v>0</v>
      </c>
      <c r="MO103" s="325">
        <f t="shared" si="636"/>
        <v>0</v>
      </c>
      <c r="MP103" s="325">
        <f t="shared" si="636"/>
        <v>0</v>
      </c>
      <c r="MQ103" s="325">
        <f t="shared" si="636"/>
        <v>0</v>
      </c>
      <c r="MR103" s="325">
        <f t="shared" si="636"/>
        <v>0</v>
      </c>
      <c r="MS103" s="325">
        <f t="shared" si="636"/>
        <v>0</v>
      </c>
      <c r="MT103" s="325">
        <f t="shared" si="636"/>
        <v>0</v>
      </c>
      <c r="MU103" s="325">
        <f t="shared" si="636"/>
        <v>0</v>
      </c>
      <c r="MV103" s="325">
        <f t="shared" si="636"/>
        <v>0</v>
      </c>
      <c r="MW103" s="325">
        <f t="shared" si="636"/>
        <v>0</v>
      </c>
      <c r="MX103" s="325">
        <f t="shared" si="636"/>
        <v>0</v>
      </c>
      <c r="MY103" s="325">
        <f t="shared" si="636"/>
        <v>0</v>
      </c>
      <c r="MZ103" s="325">
        <f t="shared" si="636"/>
        <v>0</v>
      </c>
      <c r="NA103" s="325">
        <f t="shared" si="636"/>
        <v>0</v>
      </c>
      <c r="NB103" s="325">
        <f t="shared" si="636"/>
        <v>0</v>
      </c>
      <c r="NC103" s="325">
        <f t="shared" si="636"/>
        <v>0</v>
      </c>
      <c r="ND103" s="325">
        <f t="shared" si="636"/>
        <v>0</v>
      </c>
      <c r="NE103" s="325">
        <f t="shared" si="636"/>
        <v>0</v>
      </c>
      <c r="NF103" s="325">
        <f t="shared" si="636"/>
        <v>0</v>
      </c>
      <c r="NG103" s="325">
        <f t="shared" si="636"/>
        <v>0</v>
      </c>
      <c r="NH103" s="325">
        <f t="shared" si="636"/>
        <v>0</v>
      </c>
      <c r="NI103" s="325">
        <f t="shared" si="636"/>
        <v>0</v>
      </c>
      <c r="NJ103" s="325">
        <f t="shared" si="636"/>
        <v>0</v>
      </c>
      <c r="NK103" s="325">
        <f t="shared" si="636"/>
        <v>0</v>
      </c>
      <c r="NL103" s="325">
        <f t="shared" si="636"/>
        <v>0</v>
      </c>
      <c r="NM103" s="325">
        <f t="shared" si="636"/>
        <v>0</v>
      </c>
      <c r="NN103" s="325">
        <f t="shared" si="636"/>
        <v>0</v>
      </c>
      <c r="NO103" s="325">
        <f t="shared" si="636"/>
        <v>0</v>
      </c>
      <c r="NP103" s="325">
        <f t="shared" si="636"/>
        <v>0</v>
      </c>
      <c r="NQ103" s="325">
        <f t="shared" si="636"/>
        <v>0</v>
      </c>
      <c r="NR103" s="325">
        <f t="shared" si="636"/>
        <v>0</v>
      </c>
      <c r="NS103" s="325">
        <f t="shared" si="636"/>
        <v>0</v>
      </c>
      <c r="NT103" s="325">
        <f t="shared" si="636"/>
        <v>0</v>
      </c>
      <c r="NU103" s="325">
        <f t="shared" si="636"/>
        <v>0</v>
      </c>
      <c r="NV103" s="325">
        <f t="shared" si="636"/>
        <v>0</v>
      </c>
      <c r="NW103" s="325">
        <f t="shared" si="636"/>
        <v>0</v>
      </c>
      <c r="NX103" s="325">
        <f t="shared" si="636"/>
        <v>0</v>
      </c>
      <c r="NY103" s="325">
        <f t="shared" si="636"/>
        <v>0</v>
      </c>
      <c r="NZ103" s="325">
        <f t="shared" si="636"/>
        <v>0</v>
      </c>
      <c r="OA103" s="325">
        <f t="shared" si="636"/>
        <v>0</v>
      </c>
      <c r="OB103" s="325">
        <f t="shared" si="636"/>
        <v>0</v>
      </c>
      <c r="OC103" s="325">
        <f t="shared" si="636"/>
        <v>0</v>
      </c>
      <c r="OD103" s="325">
        <f t="shared" si="636"/>
        <v>0</v>
      </c>
      <c r="OE103" s="325">
        <f t="shared" si="636"/>
        <v>0</v>
      </c>
      <c r="OF103" s="325">
        <f t="shared" si="636"/>
        <v>0</v>
      </c>
      <c r="OG103" s="325">
        <f t="shared" si="636"/>
        <v>0</v>
      </c>
      <c r="OH103" s="325">
        <f t="shared" si="636"/>
        <v>0</v>
      </c>
      <c r="OI103" s="325">
        <f t="shared" si="636"/>
        <v>0</v>
      </c>
      <c r="OJ103" s="325">
        <f t="shared" si="637"/>
        <v>0</v>
      </c>
      <c r="OK103" s="325">
        <f t="shared" si="637"/>
        <v>0</v>
      </c>
      <c r="OL103" s="325">
        <f t="shared" si="637"/>
        <v>0</v>
      </c>
      <c r="OM103" s="325">
        <f t="shared" si="637"/>
        <v>0</v>
      </c>
      <c r="ON103" s="325">
        <f t="shared" si="637"/>
        <v>0</v>
      </c>
      <c r="OO103" s="325">
        <f t="shared" si="637"/>
        <v>0</v>
      </c>
      <c r="OP103" s="325">
        <f t="shared" si="637"/>
        <v>0</v>
      </c>
      <c r="OQ103" s="325">
        <f t="shared" si="637"/>
        <v>0</v>
      </c>
      <c r="OR103" s="325">
        <f t="shared" si="637"/>
        <v>0</v>
      </c>
      <c r="OS103" s="325">
        <f t="shared" si="637"/>
        <v>0</v>
      </c>
    </row>
    <row r="104" spans="1:409" s="325" customFormat="1">
      <c r="A104" s="325">
        <f>Rådata_6000!A100</f>
        <v>0</v>
      </c>
      <c r="B104" s="326">
        <f t="shared" si="487"/>
        <v>0</v>
      </c>
      <c r="C104" s="327">
        <f t="shared" si="479"/>
        <v>0</v>
      </c>
      <c r="D104" s="327">
        <f t="shared" si="479"/>
        <v>0</v>
      </c>
      <c r="E104" s="327">
        <f t="shared" si="479"/>
        <v>0</v>
      </c>
      <c r="F104" s="327">
        <f t="shared" si="479"/>
        <v>0</v>
      </c>
      <c r="G104" s="327">
        <f t="shared" si="479"/>
        <v>0</v>
      </c>
      <c r="H104" s="327">
        <f t="shared" si="479"/>
        <v>0</v>
      </c>
      <c r="I104" s="328">
        <f t="shared" si="479"/>
        <v>0</v>
      </c>
      <c r="J104" s="325">
        <f t="shared" si="623"/>
        <v>0</v>
      </c>
      <c r="K104" s="325">
        <f t="shared" si="638"/>
        <v>0</v>
      </c>
      <c r="L104" s="325">
        <f t="shared" si="638"/>
        <v>0</v>
      </c>
      <c r="M104" s="325">
        <f t="shared" si="638"/>
        <v>0</v>
      </c>
      <c r="N104" s="325">
        <f t="shared" si="638"/>
        <v>0</v>
      </c>
      <c r="O104" s="325">
        <f t="shared" si="638"/>
        <v>0</v>
      </c>
      <c r="P104" s="325">
        <f t="shared" si="631"/>
        <v>0</v>
      </c>
      <c r="Q104" s="325">
        <f t="shared" si="631"/>
        <v>0</v>
      </c>
      <c r="R104" s="325">
        <f t="shared" si="631"/>
        <v>0</v>
      </c>
      <c r="S104" s="325">
        <f t="shared" si="631"/>
        <v>0</v>
      </c>
      <c r="T104" s="325">
        <f t="shared" si="631"/>
        <v>0</v>
      </c>
      <c r="U104" s="325">
        <f t="shared" si="631"/>
        <v>0</v>
      </c>
      <c r="V104" s="325">
        <f t="shared" si="631"/>
        <v>0</v>
      </c>
      <c r="W104" s="325">
        <f t="shared" si="631"/>
        <v>0</v>
      </c>
      <c r="X104" s="325">
        <f t="shared" si="631"/>
        <v>0</v>
      </c>
      <c r="Y104" s="325">
        <f t="shared" si="631"/>
        <v>0</v>
      </c>
      <c r="Z104" s="325">
        <f t="shared" si="631"/>
        <v>0</v>
      </c>
      <c r="AA104" s="325">
        <f t="shared" si="631"/>
        <v>0</v>
      </c>
      <c r="AB104" s="325">
        <f t="shared" si="631"/>
        <v>0</v>
      </c>
      <c r="AC104" s="325">
        <f t="shared" si="631"/>
        <v>0</v>
      </c>
      <c r="AD104" s="325">
        <f t="shared" si="631"/>
        <v>0</v>
      </c>
      <c r="AE104" s="325">
        <f t="shared" si="631"/>
        <v>0</v>
      </c>
      <c r="AF104" s="325">
        <f t="shared" si="631"/>
        <v>0</v>
      </c>
      <c r="AG104" s="325">
        <f t="shared" si="631"/>
        <v>0</v>
      </c>
      <c r="AH104" s="325">
        <f t="shared" si="631"/>
        <v>0</v>
      </c>
      <c r="AI104" s="325">
        <f t="shared" si="631"/>
        <v>0</v>
      </c>
      <c r="AJ104" s="325">
        <f t="shared" si="631"/>
        <v>0</v>
      </c>
      <c r="AK104" s="325">
        <f t="shared" si="631"/>
        <v>0</v>
      </c>
      <c r="AL104" s="325">
        <f t="shared" si="631"/>
        <v>0</v>
      </c>
      <c r="AM104" s="325">
        <f t="shared" si="631"/>
        <v>0</v>
      </c>
      <c r="AN104" s="325">
        <f t="shared" si="631"/>
        <v>0</v>
      </c>
      <c r="AO104" s="325">
        <f t="shared" si="631"/>
        <v>0</v>
      </c>
      <c r="AP104" s="325">
        <f t="shared" si="631"/>
        <v>0</v>
      </c>
      <c r="AQ104" s="325">
        <f t="shared" si="631"/>
        <v>0</v>
      </c>
      <c r="AR104" s="325">
        <f t="shared" si="631"/>
        <v>0</v>
      </c>
      <c r="AS104" s="325">
        <f t="shared" si="631"/>
        <v>0</v>
      </c>
      <c r="AT104" s="325">
        <f t="shared" si="631"/>
        <v>0</v>
      </c>
      <c r="AU104" s="325">
        <f t="shared" si="631"/>
        <v>0</v>
      </c>
      <c r="AV104" s="325">
        <f t="shared" si="631"/>
        <v>0</v>
      </c>
      <c r="AW104" s="325">
        <f t="shared" si="631"/>
        <v>0</v>
      </c>
      <c r="AX104" s="325">
        <f t="shared" si="631"/>
        <v>0</v>
      </c>
      <c r="AY104" s="325">
        <f t="shared" si="631"/>
        <v>0</v>
      </c>
      <c r="AZ104" s="325">
        <f t="shared" si="631"/>
        <v>0</v>
      </c>
      <c r="BA104" s="325">
        <f t="shared" si="631"/>
        <v>0</v>
      </c>
      <c r="BB104" s="325">
        <f t="shared" si="631"/>
        <v>0</v>
      </c>
      <c r="BC104" s="325">
        <f t="shared" si="631"/>
        <v>0</v>
      </c>
      <c r="BD104" s="325">
        <f t="shared" si="631"/>
        <v>0</v>
      </c>
      <c r="BE104" s="325">
        <f t="shared" si="631"/>
        <v>0</v>
      </c>
      <c r="BF104" s="325">
        <f t="shared" si="631"/>
        <v>0</v>
      </c>
      <c r="BG104" s="325">
        <f t="shared" si="631"/>
        <v>0</v>
      </c>
      <c r="BH104" s="325">
        <f t="shared" si="631"/>
        <v>0</v>
      </c>
      <c r="BI104" s="325">
        <f t="shared" si="631"/>
        <v>0</v>
      </c>
      <c r="BJ104" s="325">
        <f t="shared" si="631"/>
        <v>0</v>
      </c>
      <c r="BK104" s="325">
        <f t="shared" si="631"/>
        <v>0</v>
      </c>
      <c r="BL104" s="325">
        <f t="shared" si="631"/>
        <v>0</v>
      </c>
      <c r="BM104" s="325">
        <f t="shared" si="631"/>
        <v>0</v>
      </c>
      <c r="BN104" s="325">
        <f t="shared" si="631"/>
        <v>0</v>
      </c>
      <c r="BO104" s="325">
        <f t="shared" si="631"/>
        <v>0</v>
      </c>
      <c r="BP104" s="325">
        <f t="shared" si="631"/>
        <v>0</v>
      </c>
      <c r="BQ104" s="325">
        <f t="shared" si="631"/>
        <v>0</v>
      </c>
      <c r="BR104" s="325">
        <f t="shared" si="631"/>
        <v>0</v>
      </c>
      <c r="BS104" s="325">
        <f t="shared" si="631"/>
        <v>0</v>
      </c>
      <c r="BT104" s="325">
        <f t="shared" si="631"/>
        <v>0</v>
      </c>
      <c r="BU104" s="325">
        <f t="shared" si="631"/>
        <v>0</v>
      </c>
      <c r="BV104" s="325">
        <f t="shared" si="631"/>
        <v>0</v>
      </c>
      <c r="BW104" s="325">
        <f t="shared" si="631"/>
        <v>0</v>
      </c>
      <c r="BX104" s="325">
        <f t="shared" si="631"/>
        <v>0</v>
      </c>
      <c r="BY104" s="325">
        <f t="shared" si="631"/>
        <v>0</v>
      </c>
      <c r="BZ104" s="325">
        <f t="shared" si="631"/>
        <v>0</v>
      </c>
      <c r="CA104" s="325">
        <f t="shared" si="631"/>
        <v>0</v>
      </c>
      <c r="CB104" s="325">
        <f t="shared" si="632"/>
        <v>0</v>
      </c>
      <c r="CC104" s="325">
        <f t="shared" si="632"/>
        <v>0</v>
      </c>
      <c r="CD104" s="325">
        <f t="shared" si="632"/>
        <v>0</v>
      </c>
      <c r="CE104" s="325">
        <f t="shared" si="632"/>
        <v>0</v>
      </c>
      <c r="CF104" s="325">
        <f t="shared" si="632"/>
        <v>0</v>
      </c>
      <c r="CG104" s="325">
        <f t="shared" si="632"/>
        <v>0</v>
      </c>
      <c r="CH104" s="325">
        <f t="shared" si="632"/>
        <v>0</v>
      </c>
      <c r="CI104" s="325">
        <f t="shared" si="632"/>
        <v>0</v>
      </c>
      <c r="CJ104" s="325">
        <f t="shared" si="632"/>
        <v>0</v>
      </c>
      <c r="CK104" s="325">
        <f t="shared" si="632"/>
        <v>0</v>
      </c>
      <c r="CL104" s="325">
        <f t="shared" si="632"/>
        <v>0</v>
      </c>
      <c r="CM104" s="325">
        <f t="shared" si="632"/>
        <v>0</v>
      </c>
      <c r="CN104" s="325">
        <f t="shared" si="632"/>
        <v>0</v>
      </c>
      <c r="CO104" s="325">
        <f t="shared" si="632"/>
        <v>0</v>
      </c>
      <c r="CP104" s="325">
        <f t="shared" si="632"/>
        <v>0</v>
      </c>
      <c r="CQ104" s="325">
        <f t="shared" si="632"/>
        <v>0</v>
      </c>
      <c r="CR104" s="325">
        <f t="shared" si="632"/>
        <v>0</v>
      </c>
      <c r="CS104" s="325">
        <f t="shared" si="632"/>
        <v>0</v>
      </c>
      <c r="CT104" s="325">
        <f t="shared" si="632"/>
        <v>0</v>
      </c>
      <c r="CU104" s="325">
        <f t="shared" si="632"/>
        <v>0</v>
      </c>
      <c r="CV104" s="325">
        <f t="shared" si="632"/>
        <v>0</v>
      </c>
      <c r="CW104" s="325">
        <f t="shared" si="632"/>
        <v>0</v>
      </c>
      <c r="CX104" s="325">
        <f t="shared" si="632"/>
        <v>0</v>
      </c>
      <c r="CY104" s="325">
        <f t="shared" si="632"/>
        <v>0</v>
      </c>
      <c r="CZ104" s="325">
        <f t="shared" si="632"/>
        <v>0</v>
      </c>
      <c r="DA104" s="325">
        <f t="shared" si="632"/>
        <v>0</v>
      </c>
      <c r="DB104" s="325">
        <f t="shared" si="632"/>
        <v>0</v>
      </c>
      <c r="DC104" s="325">
        <f t="shared" si="632"/>
        <v>0</v>
      </c>
      <c r="DD104" s="325">
        <f t="shared" si="632"/>
        <v>0</v>
      </c>
      <c r="DE104" s="325">
        <f t="shared" si="632"/>
        <v>0</v>
      </c>
      <c r="DF104" s="325">
        <f t="shared" si="632"/>
        <v>0</v>
      </c>
      <c r="DG104" s="325">
        <f t="shared" si="632"/>
        <v>0</v>
      </c>
      <c r="DH104" s="325">
        <f t="shared" si="632"/>
        <v>0</v>
      </c>
      <c r="DI104" s="325">
        <f t="shared" si="632"/>
        <v>0</v>
      </c>
      <c r="DJ104" s="325">
        <f t="shared" si="632"/>
        <v>0</v>
      </c>
      <c r="DK104" s="325">
        <f t="shared" si="632"/>
        <v>0</v>
      </c>
      <c r="DL104" s="325">
        <f t="shared" si="632"/>
        <v>0</v>
      </c>
      <c r="DM104" s="325">
        <f t="shared" si="632"/>
        <v>0</v>
      </c>
      <c r="DN104" s="325">
        <f t="shared" si="632"/>
        <v>0</v>
      </c>
      <c r="DO104" s="325">
        <f t="shared" si="632"/>
        <v>0</v>
      </c>
      <c r="DP104" s="325">
        <f t="shared" si="632"/>
        <v>0</v>
      </c>
      <c r="DQ104" s="325">
        <f t="shared" si="632"/>
        <v>0</v>
      </c>
      <c r="DR104" s="325">
        <f t="shared" si="632"/>
        <v>0</v>
      </c>
      <c r="DS104" s="325">
        <f t="shared" si="632"/>
        <v>0</v>
      </c>
      <c r="DT104" s="325">
        <f t="shared" si="632"/>
        <v>0</v>
      </c>
      <c r="DU104" s="325">
        <f t="shared" si="632"/>
        <v>0</v>
      </c>
      <c r="DV104" s="325">
        <f t="shared" si="632"/>
        <v>0</v>
      </c>
      <c r="DW104" s="325">
        <f t="shared" si="632"/>
        <v>0</v>
      </c>
      <c r="DX104" s="325">
        <f t="shared" si="632"/>
        <v>0</v>
      </c>
      <c r="DY104" s="325">
        <f t="shared" si="632"/>
        <v>0</v>
      </c>
      <c r="DZ104" s="325">
        <f t="shared" si="632"/>
        <v>0</v>
      </c>
      <c r="EA104" s="325">
        <f t="shared" si="632"/>
        <v>0</v>
      </c>
      <c r="EB104" s="325">
        <f t="shared" si="632"/>
        <v>0</v>
      </c>
      <c r="EC104" s="325">
        <f t="shared" si="632"/>
        <v>0</v>
      </c>
      <c r="ED104" s="325">
        <f t="shared" si="632"/>
        <v>0</v>
      </c>
      <c r="EE104" s="325">
        <f t="shared" si="632"/>
        <v>0</v>
      </c>
      <c r="EF104" s="325">
        <f t="shared" si="632"/>
        <v>0</v>
      </c>
      <c r="EG104" s="325">
        <f t="shared" si="632"/>
        <v>0</v>
      </c>
      <c r="EH104" s="325">
        <f t="shared" si="632"/>
        <v>0</v>
      </c>
      <c r="EI104" s="325">
        <f t="shared" si="632"/>
        <v>0</v>
      </c>
      <c r="EJ104" s="325">
        <f t="shared" si="632"/>
        <v>0</v>
      </c>
      <c r="EK104" s="325">
        <f t="shared" si="632"/>
        <v>0</v>
      </c>
      <c r="EL104" s="325">
        <f t="shared" si="632"/>
        <v>0</v>
      </c>
      <c r="EM104" s="325">
        <f t="shared" si="632"/>
        <v>0</v>
      </c>
      <c r="EN104" s="325">
        <f t="shared" si="633"/>
        <v>0</v>
      </c>
      <c r="EO104" s="325">
        <f t="shared" si="633"/>
        <v>0</v>
      </c>
      <c r="EP104" s="325">
        <f t="shared" si="633"/>
        <v>0</v>
      </c>
      <c r="EQ104" s="325">
        <f t="shared" si="633"/>
        <v>0</v>
      </c>
      <c r="ER104" s="325">
        <f t="shared" si="633"/>
        <v>0</v>
      </c>
      <c r="ES104" s="325">
        <f t="shared" si="633"/>
        <v>0</v>
      </c>
      <c r="ET104" s="325">
        <f t="shared" si="633"/>
        <v>0</v>
      </c>
      <c r="EU104" s="325">
        <f t="shared" si="633"/>
        <v>0</v>
      </c>
      <c r="EV104" s="325">
        <f t="shared" si="633"/>
        <v>0</v>
      </c>
      <c r="EW104" s="325">
        <f t="shared" si="633"/>
        <v>0</v>
      </c>
      <c r="EX104" s="325">
        <f t="shared" si="633"/>
        <v>0</v>
      </c>
      <c r="EY104" s="325">
        <f t="shared" si="633"/>
        <v>0</v>
      </c>
      <c r="EZ104" s="325">
        <f t="shared" si="633"/>
        <v>0</v>
      </c>
      <c r="FA104" s="325">
        <f t="shared" si="633"/>
        <v>0</v>
      </c>
      <c r="FB104" s="325">
        <f t="shared" si="633"/>
        <v>0</v>
      </c>
      <c r="FC104" s="325">
        <f t="shared" si="633"/>
        <v>0</v>
      </c>
      <c r="FD104" s="325">
        <f t="shared" si="633"/>
        <v>0</v>
      </c>
      <c r="FE104" s="325">
        <f t="shared" si="633"/>
        <v>0</v>
      </c>
      <c r="FF104" s="325">
        <f t="shared" si="633"/>
        <v>0</v>
      </c>
      <c r="FG104" s="325">
        <f t="shared" si="633"/>
        <v>0</v>
      </c>
      <c r="FH104" s="325">
        <f t="shared" si="633"/>
        <v>0</v>
      </c>
      <c r="FI104" s="325">
        <f t="shared" si="633"/>
        <v>0</v>
      </c>
      <c r="FJ104" s="325">
        <f t="shared" si="633"/>
        <v>0</v>
      </c>
      <c r="FK104" s="325">
        <f t="shared" si="633"/>
        <v>0</v>
      </c>
      <c r="FL104" s="325">
        <f t="shared" si="633"/>
        <v>0</v>
      </c>
      <c r="FM104" s="325">
        <f t="shared" si="633"/>
        <v>0</v>
      </c>
      <c r="FN104" s="325">
        <f t="shared" si="633"/>
        <v>0</v>
      </c>
      <c r="FO104" s="325">
        <f t="shared" si="633"/>
        <v>0</v>
      </c>
      <c r="FP104" s="325">
        <f t="shared" si="633"/>
        <v>0</v>
      </c>
      <c r="FQ104" s="325">
        <f t="shared" si="633"/>
        <v>0</v>
      </c>
      <c r="FR104" s="325">
        <f t="shared" si="633"/>
        <v>0</v>
      </c>
      <c r="FS104" s="325">
        <f t="shared" si="633"/>
        <v>0</v>
      </c>
      <c r="FT104" s="325">
        <f t="shared" si="633"/>
        <v>0</v>
      </c>
      <c r="FU104" s="325">
        <f t="shared" si="633"/>
        <v>0</v>
      </c>
      <c r="FV104" s="325">
        <f t="shared" si="633"/>
        <v>0</v>
      </c>
      <c r="FW104" s="325">
        <f t="shared" si="633"/>
        <v>0</v>
      </c>
      <c r="FX104" s="325">
        <f t="shared" si="633"/>
        <v>0</v>
      </c>
      <c r="FY104" s="325">
        <f t="shared" si="633"/>
        <v>0</v>
      </c>
      <c r="FZ104" s="325">
        <f t="shared" si="633"/>
        <v>0</v>
      </c>
      <c r="GA104" s="325">
        <f t="shared" si="633"/>
        <v>0</v>
      </c>
      <c r="GB104" s="325">
        <f t="shared" si="633"/>
        <v>0</v>
      </c>
      <c r="GC104" s="325">
        <f t="shared" si="633"/>
        <v>0</v>
      </c>
      <c r="GD104" s="325">
        <f t="shared" si="633"/>
        <v>0</v>
      </c>
      <c r="GE104" s="325">
        <f t="shared" si="633"/>
        <v>0</v>
      </c>
      <c r="GF104" s="325">
        <f t="shared" si="633"/>
        <v>0</v>
      </c>
      <c r="GG104" s="325">
        <f t="shared" si="633"/>
        <v>0</v>
      </c>
      <c r="GH104" s="325">
        <f t="shared" si="633"/>
        <v>0</v>
      </c>
      <c r="GI104" s="325">
        <f t="shared" si="633"/>
        <v>0</v>
      </c>
      <c r="GJ104" s="325">
        <f t="shared" si="633"/>
        <v>0</v>
      </c>
      <c r="GK104" s="325">
        <f t="shared" si="633"/>
        <v>0</v>
      </c>
      <c r="GL104" s="325">
        <f t="shared" si="633"/>
        <v>0</v>
      </c>
      <c r="GM104" s="325">
        <f t="shared" si="633"/>
        <v>0</v>
      </c>
      <c r="GN104" s="325">
        <f t="shared" si="633"/>
        <v>0</v>
      </c>
      <c r="GO104" s="325">
        <f t="shared" si="633"/>
        <v>0</v>
      </c>
      <c r="GP104" s="325">
        <f t="shared" si="633"/>
        <v>0</v>
      </c>
      <c r="GQ104" s="325">
        <f t="shared" si="633"/>
        <v>0</v>
      </c>
      <c r="GR104" s="325">
        <f t="shared" si="633"/>
        <v>0</v>
      </c>
      <c r="GS104" s="325">
        <f t="shared" si="633"/>
        <v>0</v>
      </c>
      <c r="GT104" s="325">
        <f t="shared" si="633"/>
        <v>0</v>
      </c>
      <c r="GU104" s="325">
        <f t="shared" si="633"/>
        <v>0</v>
      </c>
      <c r="GV104" s="325">
        <f t="shared" si="633"/>
        <v>0</v>
      </c>
      <c r="GW104" s="325">
        <f t="shared" si="633"/>
        <v>0</v>
      </c>
      <c r="GX104" s="325">
        <f t="shared" si="633"/>
        <v>0</v>
      </c>
      <c r="GY104" s="325">
        <f t="shared" si="633"/>
        <v>0</v>
      </c>
      <c r="GZ104" s="325">
        <f t="shared" si="634"/>
        <v>0</v>
      </c>
      <c r="HA104" s="325">
        <f t="shared" si="634"/>
        <v>0</v>
      </c>
      <c r="HB104" s="325">
        <f t="shared" si="634"/>
        <v>0</v>
      </c>
      <c r="HC104" s="325">
        <f t="shared" si="634"/>
        <v>0</v>
      </c>
      <c r="HD104" s="325">
        <f t="shared" si="634"/>
        <v>0</v>
      </c>
      <c r="HE104" s="325">
        <f t="shared" si="634"/>
        <v>0</v>
      </c>
      <c r="HF104" s="325">
        <f t="shared" si="634"/>
        <v>0</v>
      </c>
      <c r="HG104" s="325">
        <f t="shared" si="634"/>
        <v>0</v>
      </c>
      <c r="HH104" s="325">
        <f t="shared" si="634"/>
        <v>0</v>
      </c>
      <c r="HI104" s="325">
        <f t="shared" si="634"/>
        <v>0</v>
      </c>
      <c r="HJ104" s="325">
        <f t="shared" si="634"/>
        <v>0</v>
      </c>
      <c r="HK104" s="325">
        <f t="shared" si="634"/>
        <v>0</v>
      </c>
      <c r="HL104" s="325">
        <f t="shared" si="634"/>
        <v>0</v>
      </c>
      <c r="HM104" s="325">
        <f t="shared" si="634"/>
        <v>0</v>
      </c>
      <c r="HN104" s="325">
        <f t="shared" si="634"/>
        <v>0</v>
      </c>
      <c r="HO104" s="325">
        <f t="shared" si="634"/>
        <v>0</v>
      </c>
      <c r="HP104" s="325">
        <f t="shared" si="634"/>
        <v>0</v>
      </c>
      <c r="HQ104" s="325">
        <f t="shared" si="634"/>
        <v>0</v>
      </c>
      <c r="HR104" s="325">
        <f t="shared" si="634"/>
        <v>0</v>
      </c>
      <c r="HS104" s="325">
        <f t="shared" si="634"/>
        <v>0</v>
      </c>
      <c r="HT104" s="325">
        <f t="shared" si="634"/>
        <v>0</v>
      </c>
      <c r="HU104" s="325">
        <f t="shared" si="634"/>
        <v>0</v>
      </c>
      <c r="HV104" s="325">
        <f t="shared" si="634"/>
        <v>0</v>
      </c>
      <c r="HW104" s="325">
        <f t="shared" si="634"/>
        <v>0</v>
      </c>
      <c r="HX104" s="325">
        <f t="shared" si="634"/>
        <v>0</v>
      </c>
      <c r="HY104" s="325">
        <f t="shared" si="634"/>
        <v>0</v>
      </c>
      <c r="HZ104" s="325">
        <f t="shared" si="634"/>
        <v>0</v>
      </c>
      <c r="IA104" s="325">
        <f t="shared" si="634"/>
        <v>0</v>
      </c>
      <c r="IB104" s="325">
        <f t="shared" si="634"/>
        <v>0</v>
      </c>
      <c r="IC104" s="325">
        <f t="shared" si="634"/>
        <v>0</v>
      </c>
      <c r="ID104" s="325">
        <f t="shared" si="634"/>
        <v>0</v>
      </c>
      <c r="IE104" s="325">
        <f t="shared" si="634"/>
        <v>0</v>
      </c>
      <c r="IF104" s="325">
        <f t="shared" si="634"/>
        <v>0</v>
      </c>
      <c r="IG104" s="325">
        <f t="shared" si="634"/>
        <v>0</v>
      </c>
      <c r="IH104" s="325">
        <f t="shared" si="634"/>
        <v>0</v>
      </c>
      <c r="II104" s="325">
        <f t="shared" si="634"/>
        <v>0</v>
      </c>
      <c r="IJ104" s="325">
        <f t="shared" si="634"/>
        <v>0</v>
      </c>
      <c r="IK104" s="325">
        <f t="shared" si="634"/>
        <v>0</v>
      </c>
      <c r="IL104" s="325">
        <f t="shared" si="634"/>
        <v>0</v>
      </c>
      <c r="IM104" s="325">
        <f t="shared" si="634"/>
        <v>0</v>
      </c>
      <c r="IN104" s="325">
        <f t="shared" si="634"/>
        <v>0</v>
      </c>
      <c r="IO104" s="325">
        <f t="shared" si="634"/>
        <v>0</v>
      </c>
      <c r="IP104" s="325">
        <f t="shared" si="634"/>
        <v>0</v>
      </c>
      <c r="IQ104" s="325">
        <f t="shared" si="634"/>
        <v>0</v>
      </c>
      <c r="IR104" s="325">
        <f t="shared" si="634"/>
        <v>0</v>
      </c>
      <c r="IS104" s="325">
        <f t="shared" si="634"/>
        <v>0</v>
      </c>
      <c r="IT104" s="325">
        <f t="shared" si="634"/>
        <v>0</v>
      </c>
      <c r="IU104" s="325">
        <f t="shared" si="634"/>
        <v>0</v>
      </c>
      <c r="IV104" s="325">
        <f t="shared" si="634"/>
        <v>0</v>
      </c>
      <c r="IW104" s="325">
        <f t="shared" si="634"/>
        <v>0</v>
      </c>
      <c r="IX104" s="325">
        <f t="shared" si="634"/>
        <v>0</v>
      </c>
      <c r="IY104" s="325">
        <f t="shared" si="634"/>
        <v>0</v>
      </c>
      <c r="IZ104" s="325">
        <f t="shared" si="634"/>
        <v>0</v>
      </c>
      <c r="JA104" s="325">
        <f t="shared" si="634"/>
        <v>0</v>
      </c>
      <c r="JB104" s="325">
        <f t="shared" si="634"/>
        <v>0</v>
      </c>
      <c r="JC104" s="325">
        <f t="shared" si="634"/>
        <v>0</v>
      </c>
      <c r="JD104" s="325">
        <f t="shared" si="634"/>
        <v>0</v>
      </c>
      <c r="JE104" s="325">
        <f t="shared" si="634"/>
        <v>0</v>
      </c>
      <c r="JF104" s="325">
        <f t="shared" si="634"/>
        <v>0</v>
      </c>
      <c r="JG104" s="325">
        <f t="shared" si="634"/>
        <v>0</v>
      </c>
      <c r="JH104" s="325">
        <f t="shared" si="634"/>
        <v>0</v>
      </c>
      <c r="JI104" s="325">
        <f t="shared" si="634"/>
        <v>0</v>
      </c>
      <c r="JJ104" s="325">
        <f t="shared" si="634"/>
        <v>0</v>
      </c>
      <c r="JK104" s="325">
        <f t="shared" si="634"/>
        <v>0</v>
      </c>
      <c r="JL104" s="325">
        <f t="shared" si="635"/>
        <v>0</v>
      </c>
      <c r="JM104" s="325">
        <f t="shared" si="635"/>
        <v>0</v>
      </c>
      <c r="JN104" s="325">
        <f t="shared" si="635"/>
        <v>0</v>
      </c>
      <c r="JO104" s="325">
        <f t="shared" si="635"/>
        <v>0</v>
      </c>
      <c r="JP104" s="325">
        <f t="shared" si="635"/>
        <v>0</v>
      </c>
      <c r="JQ104" s="325">
        <f t="shared" si="635"/>
        <v>0</v>
      </c>
      <c r="JR104" s="325">
        <f t="shared" si="635"/>
        <v>0</v>
      </c>
      <c r="JS104" s="325">
        <f t="shared" si="635"/>
        <v>0</v>
      </c>
      <c r="JT104" s="325">
        <f t="shared" si="635"/>
        <v>0</v>
      </c>
      <c r="JU104" s="325">
        <f t="shared" si="635"/>
        <v>0</v>
      </c>
      <c r="JV104" s="325">
        <f t="shared" si="635"/>
        <v>0</v>
      </c>
      <c r="JW104" s="325">
        <f t="shared" si="635"/>
        <v>0</v>
      </c>
      <c r="JX104" s="325">
        <f t="shared" si="635"/>
        <v>0</v>
      </c>
      <c r="JY104" s="325">
        <f t="shared" si="635"/>
        <v>0</v>
      </c>
      <c r="JZ104" s="325">
        <f t="shared" si="635"/>
        <v>0</v>
      </c>
      <c r="KA104" s="325">
        <f t="shared" si="635"/>
        <v>0</v>
      </c>
      <c r="KB104" s="325">
        <f t="shared" si="635"/>
        <v>0</v>
      </c>
      <c r="KC104" s="325">
        <f t="shared" si="635"/>
        <v>0</v>
      </c>
      <c r="KD104" s="325">
        <f t="shared" si="635"/>
        <v>0</v>
      </c>
      <c r="KE104" s="325">
        <f t="shared" si="635"/>
        <v>0</v>
      </c>
      <c r="KF104" s="325">
        <f t="shared" si="635"/>
        <v>0</v>
      </c>
      <c r="KG104" s="325">
        <f t="shared" si="635"/>
        <v>0</v>
      </c>
      <c r="KH104" s="325">
        <f t="shared" si="635"/>
        <v>0</v>
      </c>
      <c r="KI104" s="325">
        <f t="shared" si="635"/>
        <v>0</v>
      </c>
      <c r="KJ104" s="325">
        <f t="shared" si="635"/>
        <v>0</v>
      </c>
      <c r="KK104" s="325">
        <f t="shared" si="635"/>
        <v>0</v>
      </c>
      <c r="KL104" s="325">
        <f t="shared" si="635"/>
        <v>0</v>
      </c>
      <c r="KM104" s="325">
        <f t="shared" si="635"/>
        <v>0</v>
      </c>
      <c r="KN104" s="325">
        <f t="shared" si="635"/>
        <v>0</v>
      </c>
      <c r="KO104" s="325">
        <f t="shared" si="635"/>
        <v>0</v>
      </c>
      <c r="KP104" s="325">
        <f t="shared" si="635"/>
        <v>0</v>
      </c>
      <c r="KQ104" s="325">
        <f t="shared" si="635"/>
        <v>0</v>
      </c>
      <c r="KR104" s="325">
        <f t="shared" si="635"/>
        <v>0</v>
      </c>
      <c r="KS104" s="325">
        <f t="shared" si="635"/>
        <v>0</v>
      </c>
      <c r="KT104" s="325">
        <f t="shared" si="635"/>
        <v>0</v>
      </c>
      <c r="KU104" s="325">
        <f t="shared" si="635"/>
        <v>0</v>
      </c>
      <c r="KV104" s="325">
        <f t="shared" si="635"/>
        <v>0</v>
      </c>
      <c r="KW104" s="325">
        <f t="shared" si="635"/>
        <v>0</v>
      </c>
      <c r="KX104" s="325">
        <f t="shared" si="635"/>
        <v>0</v>
      </c>
      <c r="KY104" s="325">
        <f t="shared" si="635"/>
        <v>0</v>
      </c>
      <c r="KZ104" s="325">
        <f t="shared" si="635"/>
        <v>0</v>
      </c>
      <c r="LA104" s="325">
        <f t="shared" si="635"/>
        <v>0</v>
      </c>
      <c r="LB104" s="325">
        <f t="shared" si="635"/>
        <v>0</v>
      </c>
      <c r="LC104" s="325">
        <f t="shared" si="635"/>
        <v>0</v>
      </c>
      <c r="LD104" s="325">
        <f t="shared" si="635"/>
        <v>0</v>
      </c>
      <c r="LE104" s="325">
        <f t="shared" si="635"/>
        <v>0</v>
      </c>
      <c r="LF104" s="325">
        <f t="shared" si="635"/>
        <v>0</v>
      </c>
      <c r="LG104" s="325">
        <f t="shared" si="635"/>
        <v>0</v>
      </c>
      <c r="LH104" s="325">
        <f t="shared" si="635"/>
        <v>0</v>
      </c>
      <c r="LI104" s="325">
        <f t="shared" si="635"/>
        <v>0</v>
      </c>
      <c r="LJ104" s="325">
        <f t="shared" si="635"/>
        <v>0</v>
      </c>
      <c r="LK104" s="325">
        <f t="shared" si="635"/>
        <v>0</v>
      </c>
      <c r="LL104" s="325">
        <f t="shared" si="635"/>
        <v>0</v>
      </c>
      <c r="LM104" s="325">
        <f t="shared" si="635"/>
        <v>0</v>
      </c>
      <c r="LN104" s="325">
        <f t="shared" si="635"/>
        <v>0</v>
      </c>
      <c r="LO104" s="325">
        <f t="shared" si="635"/>
        <v>0</v>
      </c>
      <c r="LP104" s="325">
        <f t="shared" si="635"/>
        <v>0</v>
      </c>
      <c r="LQ104" s="325">
        <f t="shared" si="635"/>
        <v>0</v>
      </c>
      <c r="LR104" s="325">
        <f t="shared" si="635"/>
        <v>0</v>
      </c>
      <c r="LS104" s="325">
        <f t="shared" si="635"/>
        <v>0</v>
      </c>
      <c r="LT104" s="325">
        <f t="shared" si="635"/>
        <v>0</v>
      </c>
      <c r="LU104" s="325">
        <f t="shared" si="635"/>
        <v>0</v>
      </c>
      <c r="LV104" s="325">
        <f t="shared" si="635"/>
        <v>0</v>
      </c>
      <c r="LW104" s="325">
        <f t="shared" si="635"/>
        <v>0</v>
      </c>
      <c r="LX104" s="325">
        <f t="shared" si="636"/>
        <v>0</v>
      </c>
      <c r="LY104" s="325">
        <f t="shared" si="636"/>
        <v>0</v>
      </c>
      <c r="LZ104" s="325">
        <f t="shared" si="636"/>
        <v>0</v>
      </c>
      <c r="MA104" s="325">
        <f t="shared" si="636"/>
        <v>0</v>
      </c>
      <c r="MB104" s="325">
        <f t="shared" si="636"/>
        <v>0</v>
      </c>
      <c r="MC104" s="325">
        <f t="shared" si="636"/>
        <v>0</v>
      </c>
      <c r="MD104" s="325">
        <f t="shared" si="636"/>
        <v>0</v>
      </c>
      <c r="ME104" s="325">
        <f t="shared" si="636"/>
        <v>0</v>
      </c>
      <c r="MF104" s="325">
        <f t="shared" si="636"/>
        <v>0</v>
      </c>
      <c r="MG104" s="325">
        <f t="shared" si="636"/>
        <v>0</v>
      </c>
      <c r="MH104" s="325">
        <f t="shared" si="636"/>
        <v>0</v>
      </c>
      <c r="MI104" s="325">
        <f t="shared" si="636"/>
        <v>0</v>
      </c>
      <c r="MJ104" s="325">
        <f t="shared" si="636"/>
        <v>0</v>
      </c>
      <c r="MK104" s="325">
        <f t="shared" si="636"/>
        <v>0</v>
      </c>
      <c r="ML104" s="325">
        <f t="shared" si="636"/>
        <v>0</v>
      </c>
      <c r="MM104" s="325">
        <f t="shared" si="636"/>
        <v>0</v>
      </c>
      <c r="MN104" s="325">
        <f t="shared" si="636"/>
        <v>0</v>
      </c>
      <c r="MO104" s="325">
        <f t="shared" si="636"/>
        <v>0</v>
      </c>
      <c r="MP104" s="325">
        <f t="shared" si="636"/>
        <v>0</v>
      </c>
      <c r="MQ104" s="325">
        <f t="shared" si="636"/>
        <v>0</v>
      </c>
      <c r="MR104" s="325">
        <f t="shared" si="636"/>
        <v>0</v>
      </c>
      <c r="MS104" s="325">
        <f t="shared" si="636"/>
        <v>0</v>
      </c>
      <c r="MT104" s="325">
        <f t="shared" si="636"/>
        <v>0</v>
      </c>
      <c r="MU104" s="325">
        <f t="shared" si="636"/>
        <v>0</v>
      </c>
      <c r="MV104" s="325">
        <f t="shared" si="636"/>
        <v>0</v>
      </c>
      <c r="MW104" s="325">
        <f t="shared" si="636"/>
        <v>0</v>
      </c>
      <c r="MX104" s="325">
        <f t="shared" si="636"/>
        <v>0</v>
      </c>
      <c r="MY104" s="325">
        <f t="shared" si="636"/>
        <v>0</v>
      </c>
      <c r="MZ104" s="325">
        <f t="shared" si="636"/>
        <v>0</v>
      </c>
      <c r="NA104" s="325">
        <f t="shared" si="636"/>
        <v>0</v>
      </c>
      <c r="NB104" s="325">
        <f t="shared" si="636"/>
        <v>0</v>
      </c>
      <c r="NC104" s="325">
        <f t="shared" si="636"/>
        <v>0</v>
      </c>
      <c r="ND104" s="325">
        <f t="shared" si="636"/>
        <v>0</v>
      </c>
      <c r="NE104" s="325">
        <f t="shared" si="636"/>
        <v>0</v>
      </c>
      <c r="NF104" s="325">
        <f t="shared" si="636"/>
        <v>0</v>
      </c>
      <c r="NG104" s="325">
        <f t="shared" si="636"/>
        <v>0</v>
      </c>
      <c r="NH104" s="325">
        <f t="shared" si="636"/>
        <v>0</v>
      </c>
      <c r="NI104" s="325">
        <f t="shared" si="636"/>
        <v>0</v>
      </c>
      <c r="NJ104" s="325">
        <f t="shared" si="636"/>
        <v>0</v>
      </c>
      <c r="NK104" s="325">
        <f t="shared" si="636"/>
        <v>0</v>
      </c>
      <c r="NL104" s="325">
        <f t="shared" si="636"/>
        <v>0</v>
      </c>
      <c r="NM104" s="325">
        <f t="shared" si="636"/>
        <v>0</v>
      </c>
      <c r="NN104" s="325">
        <f t="shared" si="636"/>
        <v>0</v>
      </c>
      <c r="NO104" s="325">
        <f t="shared" si="636"/>
        <v>0</v>
      </c>
      <c r="NP104" s="325">
        <f t="shared" si="636"/>
        <v>0</v>
      </c>
      <c r="NQ104" s="325">
        <f t="shared" si="636"/>
        <v>0</v>
      </c>
      <c r="NR104" s="325">
        <f t="shared" si="636"/>
        <v>0</v>
      </c>
      <c r="NS104" s="325">
        <f t="shared" si="636"/>
        <v>0</v>
      </c>
      <c r="NT104" s="325">
        <f t="shared" si="636"/>
        <v>0</v>
      </c>
      <c r="NU104" s="325">
        <f t="shared" si="636"/>
        <v>0</v>
      </c>
      <c r="NV104" s="325">
        <f t="shared" si="636"/>
        <v>0</v>
      </c>
      <c r="NW104" s="325">
        <f t="shared" si="636"/>
        <v>0</v>
      </c>
      <c r="NX104" s="325">
        <f t="shared" si="636"/>
        <v>0</v>
      </c>
      <c r="NY104" s="325">
        <f t="shared" si="636"/>
        <v>0</v>
      </c>
      <c r="NZ104" s="325">
        <f t="shared" si="636"/>
        <v>0</v>
      </c>
      <c r="OA104" s="325">
        <f t="shared" si="636"/>
        <v>0</v>
      </c>
      <c r="OB104" s="325">
        <f t="shared" si="636"/>
        <v>0</v>
      </c>
      <c r="OC104" s="325">
        <f t="shared" si="636"/>
        <v>0</v>
      </c>
      <c r="OD104" s="325">
        <f t="shared" si="636"/>
        <v>0</v>
      </c>
      <c r="OE104" s="325">
        <f t="shared" si="636"/>
        <v>0</v>
      </c>
      <c r="OF104" s="325">
        <f t="shared" si="636"/>
        <v>0</v>
      </c>
      <c r="OG104" s="325">
        <f t="shared" si="636"/>
        <v>0</v>
      </c>
      <c r="OH104" s="325">
        <f t="shared" si="636"/>
        <v>0</v>
      </c>
      <c r="OI104" s="325">
        <f t="shared" si="636"/>
        <v>0</v>
      </c>
      <c r="OJ104" s="325">
        <f t="shared" si="637"/>
        <v>0</v>
      </c>
      <c r="OK104" s="325">
        <f t="shared" si="637"/>
        <v>0</v>
      </c>
      <c r="OL104" s="325">
        <f t="shared" si="637"/>
        <v>0</v>
      </c>
      <c r="OM104" s="325">
        <f t="shared" si="637"/>
        <v>0</v>
      </c>
      <c r="ON104" s="325">
        <f t="shared" si="637"/>
        <v>0</v>
      </c>
      <c r="OO104" s="325">
        <f t="shared" si="637"/>
        <v>0</v>
      </c>
      <c r="OP104" s="325">
        <f t="shared" si="637"/>
        <v>0</v>
      </c>
      <c r="OQ104" s="325">
        <f t="shared" si="637"/>
        <v>0</v>
      </c>
      <c r="OR104" s="325">
        <f t="shared" si="637"/>
        <v>0</v>
      </c>
      <c r="OS104" s="325">
        <f t="shared" si="637"/>
        <v>0</v>
      </c>
    </row>
    <row r="105" spans="1:409" s="325" customFormat="1">
      <c r="A105" s="325">
        <f>Rådata_6000!A101</f>
        <v>0</v>
      </c>
      <c r="B105" s="326">
        <f t="shared" si="487"/>
        <v>0</v>
      </c>
      <c r="C105" s="327">
        <f t="shared" si="479"/>
        <v>0</v>
      </c>
      <c r="D105" s="327">
        <f t="shared" si="479"/>
        <v>0</v>
      </c>
      <c r="E105" s="327">
        <f t="shared" si="479"/>
        <v>0</v>
      </c>
      <c r="F105" s="327">
        <f t="shared" si="479"/>
        <v>0</v>
      </c>
      <c r="G105" s="327">
        <f t="shared" si="479"/>
        <v>0</v>
      </c>
      <c r="H105" s="327">
        <f t="shared" si="479"/>
        <v>0</v>
      </c>
      <c r="I105" s="328">
        <f t="shared" si="479"/>
        <v>0</v>
      </c>
      <c r="J105" s="325">
        <f t="shared" si="623"/>
        <v>0</v>
      </c>
      <c r="K105" s="325">
        <f t="shared" si="638"/>
        <v>0</v>
      </c>
      <c r="L105" s="325">
        <f t="shared" si="638"/>
        <v>0</v>
      </c>
      <c r="M105" s="325">
        <f t="shared" si="638"/>
        <v>0</v>
      </c>
      <c r="N105" s="325">
        <f t="shared" si="638"/>
        <v>0</v>
      </c>
      <c r="O105" s="325">
        <f t="shared" si="638"/>
        <v>0</v>
      </c>
      <c r="P105" s="325">
        <f t="shared" si="631"/>
        <v>0</v>
      </c>
      <c r="Q105" s="325">
        <f t="shared" si="631"/>
        <v>0</v>
      </c>
      <c r="R105" s="325">
        <f t="shared" si="631"/>
        <v>0</v>
      </c>
      <c r="S105" s="325">
        <f t="shared" si="631"/>
        <v>0</v>
      </c>
      <c r="T105" s="325">
        <f t="shared" si="631"/>
        <v>0</v>
      </c>
      <c r="U105" s="325">
        <f t="shared" si="631"/>
        <v>0</v>
      </c>
      <c r="V105" s="325">
        <f t="shared" si="631"/>
        <v>0</v>
      </c>
      <c r="W105" s="325">
        <f t="shared" si="631"/>
        <v>0</v>
      </c>
      <c r="X105" s="325">
        <f t="shared" si="631"/>
        <v>0</v>
      </c>
      <c r="Y105" s="325">
        <f t="shared" si="631"/>
        <v>0</v>
      </c>
      <c r="Z105" s="325">
        <f t="shared" si="631"/>
        <v>0</v>
      </c>
      <c r="AA105" s="325">
        <f t="shared" si="631"/>
        <v>0</v>
      </c>
      <c r="AB105" s="325">
        <f t="shared" si="631"/>
        <v>0</v>
      </c>
      <c r="AC105" s="325">
        <f t="shared" si="631"/>
        <v>0</v>
      </c>
      <c r="AD105" s="325">
        <f t="shared" si="631"/>
        <v>0</v>
      </c>
      <c r="AE105" s="325">
        <f t="shared" si="631"/>
        <v>0</v>
      </c>
      <c r="AF105" s="325">
        <f t="shared" si="631"/>
        <v>0</v>
      </c>
      <c r="AG105" s="325">
        <f t="shared" si="631"/>
        <v>0</v>
      </c>
      <c r="AH105" s="325">
        <f t="shared" si="631"/>
        <v>0</v>
      </c>
      <c r="AI105" s="325">
        <f t="shared" si="631"/>
        <v>0</v>
      </c>
      <c r="AJ105" s="325">
        <f t="shared" si="631"/>
        <v>0</v>
      </c>
      <c r="AK105" s="325">
        <f t="shared" si="631"/>
        <v>0</v>
      </c>
      <c r="AL105" s="325">
        <f t="shared" si="631"/>
        <v>0</v>
      </c>
      <c r="AM105" s="325">
        <f t="shared" si="631"/>
        <v>0</v>
      </c>
      <c r="AN105" s="325">
        <f t="shared" si="631"/>
        <v>0</v>
      </c>
      <c r="AO105" s="325">
        <f t="shared" si="631"/>
        <v>0</v>
      </c>
      <c r="AP105" s="325">
        <f t="shared" si="631"/>
        <v>0</v>
      </c>
      <c r="AQ105" s="325">
        <f t="shared" si="631"/>
        <v>0</v>
      </c>
      <c r="AR105" s="325">
        <f t="shared" si="631"/>
        <v>0</v>
      </c>
      <c r="AS105" s="325">
        <f t="shared" si="631"/>
        <v>0</v>
      </c>
      <c r="AT105" s="325">
        <f t="shared" si="631"/>
        <v>0</v>
      </c>
      <c r="AU105" s="325">
        <f t="shared" si="631"/>
        <v>0</v>
      </c>
      <c r="AV105" s="325">
        <f t="shared" si="631"/>
        <v>0</v>
      </c>
      <c r="AW105" s="325">
        <f t="shared" si="631"/>
        <v>0</v>
      </c>
      <c r="AX105" s="325">
        <f t="shared" si="631"/>
        <v>0</v>
      </c>
      <c r="AY105" s="325">
        <f t="shared" si="631"/>
        <v>0</v>
      </c>
      <c r="AZ105" s="325">
        <f t="shared" si="631"/>
        <v>0</v>
      </c>
      <c r="BA105" s="325">
        <f t="shared" si="631"/>
        <v>0</v>
      </c>
      <c r="BB105" s="325">
        <f t="shared" si="631"/>
        <v>0</v>
      </c>
      <c r="BC105" s="325">
        <f t="shared" si="631"/>
        <v>0</v>
      </c>
      <c r="BD105" s="325">
        <f t="shared" si="631"/>
        <v>0</v>
      </c>
      <c r="BE105" s="325">
        <f t="shared" si="631"/>
        <v>0</v>
      </c>
      <c r="BF105" s="325">
        <f t="shared" si="631"/>
        <v>0</v>
      </c>
      <c r="BG105" s="325">
        <f t="shared" si="631"/>
        <v>0</v>
      </c>
      <c r="BH105" s="325">
        <f t="shared" si="631"/>
        <v>0</v>
      </c>
      <c r="BI105" s="325">
        <f t="shared" si="631"/>
        <v>0</v>
      </c>
      <c r="BJ105" s="325">
        <f t="shared" si="631"/>
        <v>0</v>
      </c>
      <c r="BK105" s="325">
        <f t="shared" si="631"/>
        <v>0</v>
      </c>
      <c r="BL105" s="325">
        <f t="shared" si="631"/>
        <v>0</v>
      </c>
      <c r="BM105" s="325">
        <f t="shared" si="631"/>
        <v>0</v>
      </c>
      <c r="BN105" s="325">
        <f t="shared" si="631"/>
        <v>0</v>
      </c>
      <c r="BO105" s="325">
        <f t="shared" si="631"/>
        <v>0</v>
      </c>
      <c r="BP105" s="325">
        <f t="shared" si="631"/>
        <v>0</v>
      </c>
      <c r="BQ105" s="325">
        <f t="shared" si="631"/>
        <v>0</v>
      </c>
      <c r="BR105" s="325">
        <f t="shared" si="631"/>
        <v>0</v>
      </c>
      <c r="BS105" s="325">
        <f t="shared" si="631"/>
        <v>0</v>
      </c>
      <c r="BT105" s="325">
        <f t="shared" si="631"/>
        <v>0</v>
      </c>
      <c r="BU105" s="325">
        <f t="shared" si="631"/>
        <v>0</v>
      </c>
      <c r="BV105" s="325">
        <f t="shared" si="631"/>
        <v>0</v>
      </c>
      <c r="BW105" s="325">
        <f t="shared" si="631"/>
        <v>0</v>
      </c>
      <c r="BX105" s="325">
        <f t="shared" si="631"/>
        <v>0</v>
      </c>
      <c r="BY105" s="325">
        <f t="shared" si="631"/>
        <v>0</v>
      </c>
      <c r="BZ105" s="325">
        <f t="shared" si="631"/>
        <v>0</v>
      </c>
      <c r="CA105" s="325">
        <f t="shared" ref="CA105:EL108" si="639">CA$10*CA239</f>
        <v>0</v>
      </c>
      <c r="CB105" s="325">
        <f t="shared" si="639"/>
        <v>0</v>
      </c>
      <c r="CC105" s="325">
        <f t="shared" si="639"/>
        <v>0</v>
      </c>
      <c r="CD105" s="325">
        <f t="shared" si="639"/>
        <v>0</v>
      </c>
      <c r="CE105" s="325">
        <f t="shared" si="639"/>
        <v>0</v>
      </c>
      <c r="CF105" s="325">
        <f t="shared" si="639"/>
        <v>0</v>
      </c>
      <c r="CG105" s="325">
        <f t="shared" si="639"/>
        <v>0</v>
      </c>
      <c r="CH105" s="325">
        <f t="shared" si="639"/>
        <v>0</v>
      </c>
      <c r="CI105" s="325">
        <f t="shared" si="639"/>
        <v>0</v>
      </c>
      <c r="CJ105" s="325">
        <f t="shared" si="639"/>
        <v>0</v>
      </c>
      <c r="CK105" s="325">
        <f t="shared" si="639"/>
        <v>0</v>
      </c>
      <c r="CL105" s="325">
        <f t="shared" si="639"/>
        <v>0</v>
      </c>
      <c r="CM105" s="325">
        <f t="shared" si="639"/>
        <v>0</v>
      </c>
      <c r="CN105" s="325">
        <f t="shared" si="639"/>
        <v>0</v>
      </c>
      <c r="CO105" s="325">
        <f t="shared" si="639"/>
        <v>0</v>
      </c>
      <c r="CP105" s="325">
        <f t="shared" si="639"/>
        <v>0</v>
      </c>
      <c r="CQ105" s="325">
        <f t="shared" si="639"/>
        <v>0</v>
      </c>
      <c r="CR105" s="325">
        <f t="shared" si="639"/>
        <v>0</v>
      </c>
      <c r="CS105" s="325">
        <f t="shared" si="639"/>
        <v>0</v>
      </c>
      <c r="CT105" s="325">
        <f t="shared" si="639"/>
        <v>0</v>
      </c>
      <c r="CU105" s="325">
        <f t="shared" si="639"/>
        <v>0</v>
      </c>
      <c r="CV105" s="325">
        <f t="shared" si="639"/>
        <v>0</v>
      </c>
      <c r="CW105" s="325">
        <f t="shared" si="639"/>
        <v>0</v>
      </c>
      <c r="CX105" s="325">
        <f t="shared" si="639"/>
        <v>0</v>
      </c>
      <c r="CY105" s="325">
        <f t="shared" si="639"/>
        <v>0</v>
      </c>
      <c r="CZ105" s="325">
        <f t="shared" si="639"/>
        <v>0</v>
      </c>
      <c r="DA105" s="325">
        <f t="shared" si="639"/>
        <v>0</v>
      </c>
      <c r="DB105" s="325">
        <f t="shared" si="639"/>
        <v>0</v>
      </c>
      <c r="DC105" s="325">
        <f t="shared" si="639"/>
        <v>0</v>
      </c>
      <c r="DD105" s="325">
        <f t="shared" si="639"/>
        <v>0</v>
      </c>
      <c r="DE105" s="325">
        <f t="shared" si="639"/>
        <v>0</v>
      </c>
      <c r="DF105" s="325">
        <f t="shared" si="639"/>
        <v>0</v>
      </c>
      <c r="DG105" s="325">
        <f t="shared" si="639"/>
        <v>0</v>
      </c>
      <c r="DH105" s="325">
        <f t="shared" si="639"/>
        <v>0</v>
      </c>
      <c r="DI105" s="325">
        <f t="shared" si="639"/>
        <v>0</v>
      </c>
      <c r="DJ105" s="325">
        <f t="shared" si="639"/>
        <v>0</v>
      </c>
      <c r="DK105" s="325">
        <f t="shared" si="639"/>
        <v>0</v>
      </c>
      <c r="DL105" s="325">
        <f t="shared" si="639"/>
        <v>0</v>
      </c>
      <c r="DM105" s="325">
        <f t="shared" si="639"/>
        <v>0</v>
      </c>
      <c r="DN105" s="325">
        <f t="shared" si="639"/>
        <v>0</v>
      </c>
      <c r="DO105" s="325">
        <f t="shared" si="639"/>
        <v>0</v>
      </c>
      <c r="DP105" s="325">
        <f t="shared" si="639"/>
        <v>0</v>
      </c>
      <c r="DQ105" s="325">
        <f t="shared" si="639"/>
        <v>0</v>
      </c>
      <c r="DR105" s="325">
        <f t="shared" si="639"/>
        <v>0</v>
      </c>
      <c r="DS105" s="325">
        <f t="shared" si="639"/>
        <v>0</v>
      </c>
      <c r="DT105" s="325">
        <f t="shared" si="639"/>
        <v>0</v>
      </c>
      <c r="DU105" s="325">
        <f t="shared" si="639"/>
        <v>0</v>
      </c>
      <c r="DV105" s="325">
        <f t="shared" si="639"/>
        <v>0</v>
      </c>
      <c r="DW105" s="325">
        <f t="shared" si="639"/>
        <v>0</v>
      </c>
      <c r="DX105" s="325">
        <f t="shared" si="639"/>
        <v>0</v>
      </c>
      <c r="DY105" s="325">
        <f t="shared" si="639"/>
        <v>0</v>
      </c>
      <c r="DZ105" s="325">
        <f t="shared" si="639"/>
        <v>0</v>
      </c>
      <c r="EA105" s="325">
        <f t="shared" si="639"/>
        <v>0</v>
      </c>
      <c r="EB105" s="325">
        <f t="shared" si="639"/>
        <v>0</v>
      </c>
      <c r="EC105" s="325">
        <f t="shared" si="639"/>
        <v>0</v>
      </c>
      <c r="ED105" s="325">
        <f t="shared" si="639"/>
        <v>0</v>
      </c>
      <c r="EE105" s="325">
        <f t="shared" si="639"/>
        <v>0</v>
      </c>
      <c r="EF105" s="325">
        <f t="shared" si="639"/>
        <v>0</v>
      </c>
      <c r="EG105" s="325">
        <f t="shared" si="639"/>
        <v>0</v>
      </c>
      <c r="EH105" s="325">
        <f t="shared" si="639"/>
        <v>0</v>
      </c>
      <c r="EI105" s="325">
        <f t="shared" si="639"/>
        <v>0</v>
      </c>
      <c r="EJ105" s="325">
        <f t="shared" si="639"/>
        <v>0</v>
      </c>
      <c r="EK105" s="325">
        <f t="shared" si="639"/>
        <v>0</v>
      </c>
      <c r="EL105" s="325">
        <f t="shared" si="639"/>
        <v>0</v>
      </c>
      <c r="EM105" s="325">
        <f t="shared" si="632"/>
        <v>0</v>
      </c>
      <c r="EN105" s="325">
        <f t="shared" si="633"/>
        <v>0</v>
      </c>
      <c r="EO105" s="325">
        <f t="shared" si="633"/>
        <v>0</v>
      </c>
      <c r="EP105" s="325">
        <f t="shared" si="633"/>
        <v>0</v>
      </c>
      <c r="EQ105" s="325">
        <f t="shared" si="633"/>
        <v>0</v>
      </c>
      <c r="ER105" s="325">
        <f t="shared" si="633"/>
        <v>0</v>
      </c>
      <c r="ES105" s="325">
        <f t="shared" si="633"/>
        <v>0</v>
      </c>
      <c r="ET105" s="325">
        <f t="shared" si="633"/>
        <v>0</v>
      </c>
      <c r="EU105" s="325">
        <f t="shared" si="633"/>
        <v>0</v>
      </c>
      <c r="EV105" s="325">
        <f t="shared" si="633"/>
        <v>0</v>
      </c>
      <c r="EW105" s="325">
        <f t="shared" si="633"/>
        <v>0</v>
      </c>
      <c r="EX105" s="325">
        <f t="shared" si="633"/>
        <v>0</v>
      </c>
      <c r="EY105" s="325">
        <f t="shared" si="633"/>
        <v>0</v>
      </c>
      <c r="EZ105" s="325">
        <f t="shared" si="633"/>
        <v>0</v>
      </c>
      <c r="FA105" s="325">
        <f t="shared" si="633"/>
        <v>0</v>
      </c>
      <c r="FB105" s="325">
        <f t="shared" si="633"/>
        <v>0</v>
      </c>
      <c r="FC105" s="325">
        <f t="shared" si="633"/>
        <v>0</v>
      </c>
      <c r="FD105" s="325">
        <f t="shared" si="633"/>
        <v>0</v>
      </c>
      <c r="FE105" s="325">
        <f t="shared" si="633"/>
        <v>0</v>
      </c>
      <c r="FF105" s="325">
        <f t="shared" si="633"/>
        <v>0</v>
      </c>
      <c r="FG105" s="325">
        <f t="shared" si="633"/>
        <v>0</v>
      </c>
      <c r="FH105" s="325">
        <f t="shared" si="633"/>
        <v>0</v>
      </c>
      <c r="FI105" s="325">
        <f t="shared" si="633"/>
        <v>0</v>
      </c>
      <c r="FJ105" s="325">
        <f t="shared" si="633"/>
        <v>0</v>
      </c>
      <c r="FK105" s="325">
        <f t="shared" si="633"/>
        <v>0</v>
      </c>
      <c r="FL105" s="325">
        <f t="shared" si="633"/>
        <v>0</v>
      </c>
      <c r="FM105" s="325">
        <f t="shared" si="633"/>
        <v>0</v>
      </c>
      <c r="FN105" s="325">
        <f t="shared" si="633"/>
        <v>0</v>
      </c>
      <c r="FO105" s="325">
        <f t="shared" si="633"/>
        <v>0</v>
      </c>
      <c r="FP105" s="325">
        <f t="shared" si="633"/>
        <v>0</v>
      </c>
      <c r="FQ105" s="325">
        <f t="shared" si="633"/>
        <v>0</v>
      </c>
      <c r="FR105" s="325">
        <f t="shared" si="633"/>
        <v>0</v>
      </c>
      <c r="FS105" s="325">
        <f t="shared" si="633"/>
        <v>0</v>
      </c>
      <c r="FT105" s="325">
        <f t="shared" si="633"/>
        <v>0</v>
      </c>
      <c r="FU105" s="325">
        <f t="shared" si="633"/>
        <v>0</v>
      </c>
      <c r="FV105" s="325">
        <f t="shared" si="633"/>
        <v>0</v>
      </c>
      <c r="FW105" s="325">
        <f t="shared" si="633"/>
        <v>0</v>
      </c>
      <c r="FX105" s="325">
        <f t="shared" si="633"/>
        <v>0</v>
      </c>
      <c r="FY105" s="325">
        <f t="shared" si="633"/>
        <v>0</v>
      </c>
      <c r="FZ105" s="325">
        <f t="shared" si="633"/>
        <v>0</v>
      </c>
      <c r="GA105" s="325">
        <f t="shared" si="633"/>
        <v>0</v>
      </c>
      <c r="GB105" s="325">
        <f t="shared" si="633"/>
        <v>0</v>
      </c>
      <c r="GC105" s="325">
        <f t="shared" si="633"/>
        <v>0</v>
      </c>
      <c r="GD105" s="325">
        <f t="shared" si="633"/>
        <v>0</v>
      </c>
      <c r="GE105" s="325">
        <f t="shared" si="633"/>
        <v>0</v>
      </c>
      <c r="GF105" s="325">
        <f t="shared" si="633"/>
        <v>0</v>
      </c>
      <c r="GG105" s="325">
        <f t="shared" si="633"/>
        <v>0</v>
      </c>
      <c r="GH105" s="325">
        <f t="shared" si="633"/>
        <v>0</v>
      </c>
      <c r="GI105" s="325">
        <f t="shared" si="633"/>
        <v>0</v>
      </c>
      <c r="GJ105" s="325">
        <f t="shared" si="633"/>
        <v>0</v>
      </c>
      <c r="GK105" s="325">
        <f t="shared" si="633"/>
        <v>0</v>
      </c>
      <c r="GL105" s="325">
        <f t="shared" si="633"/>
        <v>0</v>
      </c>
      <c r="GM105" s="325">
        <f t="shared" si="633"/>
        <v>0</v>
      </c>
      <c r="GN105" s="325">
        <f t="shared" si="633"/>
        <v>0</v>
      </c>
      <c r="GO105" s="325">
        <f t="shared" si="633"/>
        <v>0</v>
      </c>
      <c r="GP105" s="325">
        <f t="shared" si="633"/>
        <v>0</v>
      </c>
      <c r="GQ105" s="325">
        <f t="shared" si="633"/>
        <v>0</v>
      </c>
      <c r="GR105" s="325">
        <f t="shared" si="633"/>
        <v>0</v>
      </c>
      <c r="GS105" s="325">
        <f t="shared" si="633"/>
        <v>0</v>
      </c>
      <c r="GT105" s="325">
        <f t="shared" si="633"/>
        <v>0</v>
      </c>
      <c r="GU105" s="325">
        <f t="shared" si="633"/>
        <v>0</v>
      </c>
      <c r="GV105" s="325">
        <f t="shared" si="633"/>
        <v>0</v>
      </c>
      <c r="GW105" s="325">
        <f t="shared" si="633"/>
        <v>0</v>
      </c>
      <c r="GX105" s="325">
        <f t="shared" si="633"/>
        <v>0</v>
      </c>
      <c r="GY105" s="325">
        <f t="shared" ref="GY105:JJ108" si="640">GY$10*GY239</f>
        <v>0</v>
      </c>
      <c r="GZ105" s="325">
        <f t="shared" si="640"/>
        <v>0</v>
      </c>
      <c r="HA105" s="325">
        <f t="shared" si="640"/>
        <v>0</v>
      </c>
      <c r="HB105" s="325">
        <f t="shared" si="640"/>
        <v>0</v>
      </c>
      <c r="HC105" s="325">
        <f t="shared" si="640"/>
        <v>0</v>
      </c>
      <c r="HD105" s="325">
        <f t="shared" si="640"/>
        <v>0</v>
      </c>
      <c r="HE105" s="325">
        <f t="shared" si="640"/>
        <v>0</v>
      </c>
      <c r="HF105" s="325">
        <f t="shared" si="640"/>
        <v>0</v>
      </c>
      <c r="HG105" s="325">
        <f t="shared" si="640"/>
        <v>0</v>
      </c>
      <c r="HH105" s="325">
        <f t="shared" si="640"/>
        <v>0</v>
      </c>
      <c r="HI105" s="325">
        <f t="shared" si="640"/>
        <v>0</v>
      </c>
      <c r="HJ105" s="325">
        <f t="shared" si="640"/>
        <v>0</v>
      </c>
      <c r="HK105" s="325">
        <f t="shared" si="640"/>
        <v>0</v>
      </c>
      <c r="HL105" s="325">
        <f t="shared" si="640"/>
        <v>0</v>
      </c>
      <c r="HM105" s="325">
        <f t="shared" si="640"/>
        <v>0</v>
      </c>
      <c r="HN105" s="325">
        <f t="shared" si="640"/>
        <v>0</v>
      </c>
      <c r="HO105" s="325">
        <f t="shared" si="640"/>
        <v>0</v>
      </c>
      <c r="HP105" s="325">
        <f t="shared" si="640"/>
        <v>0</v>
      </c>
      <c r="HQ105" s="325">
        <f t="shared" si="640"/>
        <v>0</v>
      </c>
      <c r="HR105" s="325">
        <f t="shared" si="640"/>
        <v>0</v>
      </c>
      <c r="HS105" s="325">
        <f t="shared" si="640"/>
        <v>0</v>
      </c>
      <c r="HT105" s="325">
        <f t="shared" si="640"/>
        <v>0</v>
      </c>
      <c r="HU105" s="325">
        <f t="shared" si="640"/>
        <v>0</v>
      </c>
      <c r="HV105" s="325">
        <f t="shared" si="640"/>
        <v>0</v>
      </c>
      <c r="HW105" s="325">
        <f t="shared" si="640"/>
        <v>0</v>
      </c>
      <c r="HX105" s="325">
        <f t="shared" si="640"/>
        <v>0</v>
      </c>
      <c r="HY105" s="325">
        <f t="shared" si="640"/>
        <v>0</v>
      </c>
      <c r="HZ105" s="325">
        <f t="shared" si="640"/>
        <v>0</v>
      </c>
      <c r="IA105" s="325">
        <f t="shared" si="640"/>
        <v>0</v>
      </c>
      <c r="IB105" s="325">
        <f t="shared" si="640"/>
        <v>0</v>
      </c>
      <c r="IC105" s="325">
        <f t="shared" si="640"/>
        <v>0</v>
      </c>
      <c r="ID105" s="325">
        <f t="shared" si="640"/>
        <v>0</v>
      </c>
      <c r="IE105" s="325">
        <f t="shared" si="640"/>
        <v>0</v>
      </c>
      <c r="IF105" s="325">
        <f t="shared" si="640"/>
        <v>0</v>
      </c>
      <c r="IG105" s="325">
        <f t="shared" si="640"/>
        <v>0</v>
      </c>
      <c r="IH105" s="325">
        <f t="shared" si="640"/>
        <v>0</v>
      </c>
      <c r="II105" s="325">
        <f t="shared" si="640"/>
        <v>0</v>
      </c>
      <c r="IJ105" s="325">
        <f t="shared" si="640"/>
        <v>0</v>
      </c>
      <c r="IK105" s="325">
        <f t="shared" si="640"/>
        <v>0</v>
      </c>
      <c r="IL105" s="325">
        <f t="shared" si="640"/>
        <v>0</v>
      </c>
      <c r="IM105" s="325">
        <f t="shared" si="640"/>
        <v>0</v>
      </c>
      <c r="IN105" s="325">
        <f t="shared" si="640"/>
        <v>0</v>
      </c>
      <c r="IO105" s="325">
        <f t="shared" si="640"/>
        <v>0</v>
      </c>
      <c r="IP105" s="325">
        <f t="shared" si="640"/>
        <v>0</v>
      </c>
      <c r="IQ105" s="325">
        <f t="shared" si="640"/>
        <v>0</v>
      </c>
      <c r="IR105" s="325">
        <f t="shared" si="640"/>
        <v>0</v>
      </c>
      <c r="IS105" s="325">
        <f t="shared" si="640"/>
        <v>0</v>
      </c>
      <c r="IT105" s="325">
        <f t="shared" si="640"/>
        <v>0</v>
      </c>
      <c r="IU105" s="325">
        <f t="shared" si="640"/>
        <v>0</v>
      </c>
      <c r="IV105" s="325">
        <f t="shared" si="640"/>
        <v>0</v>
      </c>
      <c r="IW105" s="325">
        <f t="shared" si="640"/>
        <v>0</v>
      </c>
      <c r="IX105" s="325">
        <f t="shared" si="640"/>
        <v>0</v>
      </c>
      <c r="IY105" s="325">
        <f t="shared" si="640"/>
        <v>0</v>
      </c>
      <c r="IZ105" s="325">
        <f t="shared" si="640"/>
        <v>0</v>
      </c>
      <c r="JA105" s="325">
        <f t="shared" si="640"/>
        <v>0</v>
      </c>
      <c r="JB105" s="325">
        <f t="shared" si="640"/>
        <v>0</v>
      </c>
      <c r="JC105" s="325">
        <f t="shared" si="640"/>
        <v>0</v>
      </c>
      <c r="JD105" s="325">
        <f t="shared" si="640"/>
        <v>0</v>
      </c>
      <c r="JE105" s="325">
        <f t="shared" si="640"/>
        <v>0</v>
      </c>
      <c r="JF105" s="325">
        <f t="shared" si="640"/>
        <v>0</v>
      </c>
      <c r="JG105" s="325">
        <f t="shared" si="640"/>
        <v>0</v>
      </c>
      <c r="JH105" s="325">
        <f t="shared" si="640"/>
        <v>0</v>
      </c>
      <c r="JI105" s="325">
        <f t="shared" si="640"/>
        <v>0</v>
      </c>
      <c r="JJ105" s="325">
        <f t="shared" si="640"/>
        <v>0</v>
      </c>
      <c r="JK105" s="325">
        <f t="shared" si="634"/>
        <v>0</v>
      </c>
      <c r="JL105" s="325">
        <f t="shared" si="635"/>
        <v>0</v>
      </c>
      <c r="JM105" s="325">
        <f t="shared" si="635"/>
        <v>0</v>
      </c>
      <c r="JN105" s="325">
        <f t="shared" si="635"/>
        <v>0</v>
      </c>
      <c r="JO105" s="325">
        <f t="shared" si="635"/>
        <v>0</v>
      </c>
      <c r="JP105" s="325">
        <f t="shared" si="635"/>
        <v>0</v>
      </c>
      <c r="JQ105" s="325">
        <f t="shared" si="635"/>
        <v>0</v>
      </c>
      <c r="JR105" s="325">
        <f t="shared" si="635"/>
        <v>0</v>
      </c>
      <c r="JS105" s="325">
        <f t="shared" si="635"/>
        <v>0</v>
      </c>
      <c r="JT105" s="325">
        <f t="shared" si="635"/>
        <v>0</v>
      </c>
      <c r="JU105" s="325">
        <f t="shared" si="635"/>
        <v>0</v>
      </c>
      <c r="JV105" s="325">
        <f t="shared" si="635"/>
        <v>0</v>
      </c>
      <c r="JW105" s="325">
        <f t="shared" si="635"/>
        <v>0</v>
      </c>
      <c r="JX105" s="325">
        <f t="shared" si="635"/>
        <v>0</v>
      </c>
      <c r="JY105" s="325">
        <f t="shared" si="635"/>
        <v>0</v>
      </c>
      <c r="JZ105" s="325">
        <f t="shared" si="635"/>
        <v>0</v>
      </c>
      <c r="KA105" s="325">
        <f t="shared" si="635"/>
        <v>0</v>
      </c>
      <c r="KB105" s="325">
        <f t="shared" si="635"/>
        <v>0</v>
      </c>
      <c r="KC105" s="325">
        <f t="shared" si="635"/>
        <v>0</v>
      </c>
      <c r="KD105" s="325">
        <f t="shared" si="635"/>
        <v>0</v>
      </c>
      <c r="KE105" s="325">
        <f t="shared" si="635"/>
        <v>0</v>
      </c>
      <c r="KF105" s="325">
        <f t="shared" si="635"/>
        <v>0</v>
      </c>
      <c r="KG105" s="325">
        <f t="shared" si="635"/>
        <v>0</v>
      </c>
      <c r="KH105" s="325">
        <f t="shared" si="635"/>
        <v>0</v>
      </c>
      <c r="KI105" s="325">
        <f t="shared" si="635"/>
        <v>0</v>
      </c>
      <c r="KJ105" s="325">
        <f t="shared" si="635"/>
        <v>0</v>
      </c>
      <c r="KK105" s="325">
        <f t="shared" si="635"/>
        <v>0</v>
      </c>
      <c r="KL105" s="325">
        <f t="shared" si="635"/>
        <v>0</v>
      </c>
      <c r="KM105" s="325">
        <f t="shared" si="635"/>
        <v>0</v>
      </c>
      <c r="KN105" s="325">
        <f t="shared" si="635"/>
        <v>0</v>
      </c>
      <c r="KO105" s="325">
        <f t="shared" si="635"/>
        <v>0</v>
      </c>
      <c r="KP105" s="325">
        <f t="shared" si="635"/>
        <v>0</v>
      </c>
      <c r="KQ105" s="325">
        <f t="shared" si="635"/>
        <v>0</v>
      </c>
      <c r="KR105" s="325">
        <f t="shared" si="635"/>
        <v>0</v>
      </c>
      <c r="KS105" s="325">
        <f t="shared" si="635"/>
        <v>0</v>
      </c>
      <c r="KT105" s="325">
        <f t="shared" si="635"/>
        <v>0</v>
      </c>
      <c r="KU105" s="325">
        <f t="shared" si="635"/>
        <v>0</v>
      </c>
      <c r="KV105" s="325">
        <f t="shared" si="635"/>
        <v>0</v>
      </c>
      <c r="KW105" s="325">
        <f t="shared" si="635"/>
        <v>0</v>
      </c>
      <c r="KX105" s="325">
        <f t="shared" si="635"/>
        <v>0</v>
      </c>
      <c r="KY105" s="325">
        <f t="shared" si="635"/>
        <v>0</v>
      </c>
      <c r="KZ105" s="325">
        <f t="shared" si="635"/>
        <v>0</v>
      </c>
      <c r="LA105" s="325">
        <f t="shared" si="635"/>
        <v>0</v>
      </c>
      <c r="LB105" s="325">
        <f t="shared" si="635"/>
        <v>0</v>
      </c>
      <c r="LC105" s="325">
        <f t="shared" si="635"/>
        <v>0</v>
      </c>
      <c r="LD105" s="325">
        <f t="shared" si="635"/>
        <v>0</v>
      </c>
      <c r="LE105" s="325">
        <f t="shared" si="635"/>
        <v>0</v>
      </c>
      <c r="LF105" s="325">
        <f t="shared" si="635"/>
        <v>0</v>
      </c>
      <c r="LG105" s="325">
        <f t="shared" si="635"/>
        <v>0</v>
      </c>
      <c r="LH105" s="325">
        <f t="shared" si="635"/>
        <v>0</v>
      </c>
      <c r="LI105" s="325">
        <f t="shared" si="635"/>
        <v>0</v>
      </c>
      <c r="LJ105" s="325">
        <f t="shared" si="635"/>
        <v>0</v>
      </c>
      <c r="LK105" s="325">
        <f t="shared" si="635"/>
        <v>0</v>
      </c>
      <c r="LL105" s="325">
        <f t="shared" si="635"/>
        <v>0</v>
      </c>
      <c r="LM105" s="325">
        <f t="shared" si="635"/>
        <v>0</v>
      </c>
      <c r="LN105" s="325">
        <f t="shared" si="635"/>
        <v>0</v>
      </c>
      <c r="LO105" s="325">
        <f t="shared" si="635"/>
        <v>0</v>
      </c>
      <c r="LP105" s="325">
        <f t="shared" si="635"/>
        <v>0</v>
      </c>
      <c r="LQ105" s="325">
        <f t="shared" si="635"/>
        <v>0</v>
      </c>
      <c r="LR105" s="325">
        <f t="shared" si="635"/>
        <v>0</v>
      </c>
      <c r="LS105" s="325">
        <f t="shared" si="635"/>
        <v>0</v>
      </c>
      <c r="LT105" s="325">
        <f t="shared" si="635"/>
        <v>0</v>
      </c>
      <c r="LU105" s="325">
        <f t="shared" si="635"/>
        <v>0</v>
      </c>
      <c r="LV105" s="325">
        <f t="shared" si="635"/>
        <v>0</v>
      </c>
      <c r="LW105" s="325">
        <f t="shared" ref="LW105:OH108" si="641">LW$10*LW239</f>
        <v>0</v>
      </c>
      <c r="LX105" s="325">
        <f t="shared" si="641"/>
        <v>0</v>
      </c>
      <c r="LY105" s="325">
        <f t="shared" si="641"/>
        <v>0</v>
      </c>
      <c r="LZ105" s="325">
        <f t="shared" si="641"/>
        <v>0</v>
      </c>
      <c r="MA105" s="325">
        <f t="shared" si="641"/>
        <v>0</v>
      </c>
      <c r="MB105" s="325">
        <f t="shared" si="641"/>
        <v>0</v>
      </c>
      <c r="MC105" s="325">
        <f t="shared" si="641"/>
        <v>0</v>
      </c>
      <c r="MD105" s="325">
        <f t="shared" si="641"/>
        <v>0</v>
      </c>
      <c r="ME105" s="325">
        <f t="shared" si="641"/>
        <v>0</v>
      </c>
      <c r="MF105" s="325">
        <f t="shared" si="641"/>
        <v>0</v>
      </c>
      <c r="MG105" s="325">
        <f t="shared" si="641"/>
        <v>0</v>
      </c>
      <c r="MH105" s="325">
        <f t="shared" si="641"/>
        <v>0</v>
      </c>
      <c r="MI105" s="325">
        <f t="shared" si="641"/>
        <v>0</v>
      </c>
      <c r="MJ105" s="325">
        <f t="shared" si="641"/>
        <v>0</v>
      </c>
      <c r="MK105" s="325">
        <f t="shared" si="641"/>
        <v>0</v>
      </c>
      <c r="ML105" s="325">
        <f t="shared" si="641"/>
        <v>0</v>
      </c>
      <c r="MM105" s="325">
        <f t="shared" si="641"/>
        <v>0</v>
      </c>
      <c r="MN105" s="325">
        <f t="shared" si="641"/>
        <v>0</v>
      </c>
      <c r="MO105" s="325">
        <f t="shared" si="641"/>
        <v>0</v>
      </c>
      <c r="MP105" s="325">
        <f t="shared" si="641"/>
        <v>0</v>
      </c>
      <c r="MQ105" s="325">
        <f t="shared" si="641"/>
        <v>0</v>
      </c>
      <c r="MR105" s="325">
        <f t="shared" si="641"/>
        <v>0</v>
      </c>
      <c r="MS105" s="325">
        <f t="shared" si="641"/>
        <v>0</v>
      </c>
      <c r="MT105" s="325">
        <f t="shared" si="641"/>
        <v>0</v>
      </c>
      <c r="MU105" s="325">
        <f t="shared" si="641"/>
        <v>0</v>
      </c>
      <c r="MV105" s="325">
        <f t="shared" si="641"/>
        <v>0</v>
      </c>
      <c r="MW105" s="325">
        <f t="shared" si="641"/>
        <v>0</v>
      </c>
      <c r="MX105" s="325">
        <f t="shared" si="641"/>
        <v>0</v>
      </c>
      <c r="MY105" s="325">
        <f t="shared" si="641"/>
        <v>0</v>
      </c>
      <c r="MZ105" s="325">
        <f t="shared" si="641"/>
        <v>0</v>
      </c>
      <c r="NA105" s="325">
        <f t="shared" si="641"/>
        <v>0</v>
      </c>
      <c r="NB105" s="325">
        <f t="shared" si="641"/>
        <v>0</v>
      </c>
      <c r="NC105" s="325">
        <f t="shared" si="641"/>
        <v>0</v>
      </c>
      <c r="ND105" s="325">
        <f t="shared" si="641"/>
        <v>0</v>
      </c>
      <c r="NE105" s="325">
        <f t="shared" si="641"/>
        <v>0</v>
      </c>
      <c r="NF105" s="325">
        <f t="shared" si="641"/>
        <v>0</v>
      </c>
      <c r="NG105" s="325">
        <f t="shared" si="641"/>
        <v>0</v>
      </c>
      <c r="NH105" s="325">
        <f t="shared" si="641"/>
        <v>0</v>
      </c>
      <c r="NI105" s="325">
        <f t="shared" si="641"/>
        <v>0</v>
      </c>
      <c r="NJ105" s="325">
        <f t="shared" si="641"/>
        <v>0</v>
      </c>
      <c r="NK105" s="325">
        <f t="shared" si="641"/>
        <v>0</v>
      </c>
      <c r="NL105" s="325">
        <f t="shared" si="641"/>
        <v>0</v>
      </c>
      <c r="NM105" s="325">
        <f t="shared" si="641"/>
        <v>0</v>
      </c>
      <c r="NN105" s="325">
        <f t="shared" si="641"/>
        <v>0</v>
      </c>
      <c r="NO105" s="325">
        <f t="shared" si="641"/>
        <v>0</v>
      </c>
      <c r="NP105" s="325">
        <f t="shared" si="641"/>
        <v>0</v>
      </c>
      <c r="NQ105" s="325">
        <f t="shared" si="641"/>
        <v>0</v>
      </c>
      <c r="NR105" s="325">
        <f t="shared" si="641"/>
        <v>0</v>
      </c>
      <c r="NS105" s="325">
        <f t="shared" si="641"/>
        <v>0</v>
      </c>
      <c r="NT105" s="325">
        <f t="shared" si="641"/>
        <v>0</v>
      </c>
      <c r="NU105" s="325">
        <f t="shared" si="641"/>
        <v>0</v>
      </c>
      <c r="NV105" s="325">
        <f t="shared" si="641"/>
        <v>0</v>
      </c>
      <c r="NW105" s="325">
        <f t="shared" si="641"/>
        <v>0</v>
      </c>
      <c r="NX105" s="325">
        <f t="shared" si="641"/>
        <v>0</v>
      </c>
      <c r="NY105" s="325">
        <f t="shared" si="641"/>
        <v>0</v>
      </c>
      <c r="NZ105" s="325">
        <f t="shared" si="641"/>
        <v>0</v>
      </c>
      <c r="OA105" s="325">
        <f t="shared" si="641"/>
        <v>0</v>
      </c>
      <c r="OB105" s="325">
        <f t="shared" si="641"/>
        <v>0</v>
      </c>
      <c r="OC105" s="325">
        <f t="shared" si="641"/>
        <v>0</v>
      </c>
      <c r="OD105" s="325">
        <f t="shared" si="641"/>
        <v>0</v>
      </c>
      <c r="OE105" s="325">
        <f t="shared" si="641"/>
        <v>0</v>
      </c>
      <c r="OF105" s="325">
        <f t="shared" si="641"/>
        <v>0</v>
      </c>
      <c r="OG105" s="325">
        <f t="shared" si="641"/>
        <v>0</v>
      </c>
      <c r="OH105" s="325">
        <f t="shared" si="641"/>
        <v>0</v>
      </c>
      <c r="OI105" s="325">
        <f t="shared" si="636"/>
        <v>0</v>
      </c>
      <c r="OJ105" s="325">
        <f t="shared" si="637"/>
        <v>0</v>
      </c>
      <c r="OK105" s="325">
        <f t="shared" si="637"/>
        <v>0</v>
      </c>
      <c r="OL105" s="325">
        <f t="shared" si="637"/>
        <v>0</v>
      </c>
      <c r="OM105" s="325">
        <f t="shared" si="637"/>
        <v>0</v>
      </c>
      <c r="ON105" s="325">
        <f t="shared" si="637"/>
        <v>0</v>
      </c>
      <c r="OO105" s="325">
        <f t="shared" si="637"/>
        <v>0</v>
      </c>
      <c r="OP105" s="325">
        <f t="shared" si="637"/>
        <v>0</v>
      </c>
      <c r="OQ105" s="325">
        <f t="shared" si="637"/>
        <v>0</v>
      </c>
      <c r="OR105" s="325">
        <f t="shared" si="637"/>
        <v>0</v>
      </c>
      <c r="OS105" s="325">
        <f t="shared" si="637"/>
        <v>0</v>
      </c>
    </row>
    <row r="106" spans="1:409" s="325" customFormat="1">
      <c r="A106" s="325">
        <f>Rådata_6000!A102</f>
        <v>0</v>
      </c>
      <c r="B106" s="326">
        <f t="shared" si="487"/>
        <v>0</v>
      </c>
      <c r="C106" s="327">
        <f t="shared" si="479"/>
        <v>0</v>
      </c>
      <c r="D106" s="327">
        <f t="shared" si="479"/>
        <v>0</v>
      </c>
      <c r="E106" s="327">
        <f t="shared" si="479"/>
        <v>0</v>
      </c>
      <c r="F106" s="327">
        <f t="shared" si="479"/>
        <v>0</v>
      </c>
      <c r="G106" s="327">
        <f t="shared" si="479"/>
        <v>0</v>
      </c>
      <c r="H106" s="327">
        <f t="shared" si="479"/>
        <v>0</v>
      </c>
      <c r="I106" s="328">
        <f t="shared" si="479"/>
        <v>0</v>
      </c>
      <c r="J106" s="325">
        <f t="shared" si="623"/>
        <v>0</v>
      </c>
      <c r="K106" s="325">
        <f t="shared" si="638"/>
        <v>0</v>
      </c>
      <c r="L106" s="325">
        <f t="shared" si="638"/>
        <v>0</v>
      </c>
      <c r="M106" s="325">
        <f t="shared" si="638"/>
        <v>0</v>
      </c>
      <c r="N106" s="325">
        <f t="shared" si="638"/>
        <v>0</v>
      </c>
      <c r="O106" s="325">
        <f t="shared" si="638"/>
        <v>0</v>
      </c>
      <c r="P106" s="325">
        <f t="shared" ref="P106:CA109" si="642">P$10*P240</f>
        <v>0</v>
      </c>
      <c r="Q106" s="325">
        <f t="shared" si="642"/>
        <v>0</v>
      </c>
      <c r="R106" s="325">
        <f t="shared" si="642"/>
        <v>0</v>
      </c>
      <c r="S106" s="325">
        <f t="shared" si="642"/>
        <v>0</v>
      </c>
      <c r="T106" s="325">
        <f t="shared" si="642"/>
        <v>0</v>
      </c>
      <c r="U106" s="325">
        <f t="shared" si="642"/>
        <v>0</v>
      </c>
      <c r="V106" s="325">
        <f t="shared" si="642"/>
        <v>0</v>
      </c>
      <c r="W106" s="325">
        <f t="shared" si="642"/>
        <v>0</v>
      </c>
      <c r="X106" s="325">
        <f t="shared" si="642"/>
        <v>0</v>
      </c>
      <c r="Y106" s="325">
        <f t="shared" si="642"/>
        <v>0</v>
      </c>
      <c r="Z106" s="325">
        <f t="shared" si="642"/>
        <v>0</v>
      </c>
      <c r="AA106" s="325">
        <f t="shared" si="642"/>
        <v>0</v>
      </c>
      <c r="AB106" s="325">
        <f t="shared" si="642"/>
        <v>0</v>
      </c>
      <c r="AC106" s="325">
        <f t="shared" si="642"/>
        <v>0</v>
      </c>
      <c r="AD106" s="325">
        <f t="shared" si="642"/>
        <v>0</v>
      </c>
      <c r="AE106" s="325">
        <f t="shared" si="642"/>
        <v>0</v>
      </c>
      <c r="AF106" s="325">
        <f t="shared" si="642"/>
        <v>0</v>
      </c>
      <c r="AG106" s="325">
        <f t="shared" si="642"/>
        <v>0</v>
      </c>
      <c r="AH106" s="325">
        <f t="shared" si="642"/>
        <v>0</v>
      </c>
      <c r="AI106" s="325">
        <f t="shared" si="642"/>
        <v>0</v>
      </c>
      <c r="AJ106" s="325">
        <f t="shared" si="642"/>
        <v>0</v>
      </c>
      <c r="AK106" s="325">
        <f t="shared" si="642"/>
        <v>0</v>
      </c>
      <c r="AL106" s="325">
        <f t="shared" si="642"/>
        <v>0</v>
      </c>
      <c r="AM106" s="325">
        <f t="shared" si="642"/>
        <v>0</v>
      </c>
      <c r="AN106" s="325">
        <f t="shared" si="642"/>
        <v>0</v>
      </c>
      <c r="AO106" s="325">
        <f t="shared" si="642"/>
        <v>0</v>
      </c>
      <c r="AP106" s="325">
        <f t="shared" si="642"/>
        <v>0</v>
      </c>
      <c r="AQ106" s="325">
        <f t="shared" si="642"/>
        <v>0</v>
      </c>
      <c r="AR106" s="325">
        <f t="shared" si="642"/>
        <v>0</v>
      </c>
      <c r="AS106" s="325">
        <f t="shared" si="642"/>
        <v>0</v>
      </c>
      <c r="AT106" s="325">
        <f t="shared" si="642"/>
        <v>0</v>
      </c>
      <c r="AU106" s="325">
        <f t="shared" si="642"/>
        <v>0</v>
      </c>
      <c r="AV106" s="325">
        <f t="shared" si="642"/>
        <v>0</v>
      </c>
      <c r="AW106" s="325">
        <f t="shared" si="642"/>
        <v>0</v>
      </c>
      <c r="AX106" s="325">
        <f t="shared" si="642"/>
        <v>0</v>
      </c>
      <c r="AY106" s="325">
        <f t="shared" si="642"/>
        <v>0</v>
      </c>
      <c r="AZ106" s="325">
        <f t="shared" si="642"/>
        <v>0</v>
      </c>
      <c r="BA106" s="325">
        <f t="shared" si="642"/>
        <v>0</v>
      </c>
      <c r="BB106" s="325">
        <f t="shared" si="642"/>
        <v>0</v>
      </c>
      <c r="BC106" s="325">
        <f t="shared" si="642"/>
        <v>0</v>
      </c>
      <c r="BD106" s="325">
        <f t="shared" si="642"/>
        <v>0</v>
      </c>
      <c r="BE106" s="325">
        <f t="shared" si="642"/>
        <v>0</v>
      </c>
      <c r="BF106" s="325">
        <f t="shared" si="642"/>
        <v>0</v>
      </c>
      <c r="BG106" s="325">
        <f t="shared" si="642"/>
        <v>0</v>
      </c>
      <c r="BH106" s="325">
        <f t="shared" si="642"/>
        <v>0</v>
      </c>
      <c r="BI106" s="325">
        <f t="shared" si="642"/>
        <v>0</v>
      </c>
      <c r="BJ106" s="325">
        <f t="shared" si="642"/>
        <v>0</v>
      </c>
      <c r="BK106" s="325">
        <f t="shared" si="642"/>
        <v>0</v>
      </c>
      <c r="BL106" s="325">
        <f t="shared" si="642"/>
        <v>0</v>
      </c>
      <c r="BM106" s="325">
        <f t="shared" si="642"/>
        <v>0</v>
      </c>
      <c r="BN106" s="325">
        <f t="shared" si="642"/>
        <v>0</v>
      </c>
      <c r="BO106" s="325">
        <f t="shared" si="642"/>
        <v>0</v>
      </c>
      <c r="BP106" s="325">
        <f t="shared" si="642"/>
        <v>0</v>
      </c>
      <c r="BQ106" s="325">
        <f t="shared" si="642"/>
        <v>0</v>
      </c>
      <c r="BR106" s="325">
        <f t="shared" si="642"/>
        <v>0</v>
      </c>
      <c r="BS106" s="325">
        <f t="shared" si="642"/>
        <v>0</v>
      </c>
      <c r="BT106" s="325">
        <f t="shared" si="642"/>
        <v>0</v>
      </c>
      <c r="BU106" s="325">
        <f t="shared" si="642"/>
        <v>0</v>
      </c>
      <c r="BV106" s="325">
        <f t="shared" si="642"/>
        <v>0</v>
      </c>
      <c r="BW106" s="325">
        <f t="shared" si="642"/>
        <v>0</v>
      </c>
      <c r="BX106" s="325">
        <f t="shared" si="642"/>
        <v>0</v>
      </c>
      <c r="BY106" s="325">
        <f t="shared" si="642"/>
        <v>0</v>
      </c>
      <c r="BZ106" s="325">
        <f t="shared" si="642"/>
        <v>0</v>
      </c>
      <c r="CA106" s="325">
        <f t="shared" si="642"/>
        <v>0</v>
      </c>
      <c r="CB106" s="325">
        <f t="shared" si="639"/>
        <v>0</v>
      </c>
      <c r="CC106" s="325">
        <f t="shared" si="639"/>
        <v>0</v>
      </c>
      <c r="CD106" s="325">
        <f t="shared" si="639"/>
        <v>0</v>
      </c>
      <c r="CE106" s="325">
        <f t="shared" si="639"/>
        <v>0</v>
      </c>
      <c r="CF106" s="325">
        <f t="shared" si="639"/>
        <v>0</v>
      </c>
      <c r="CG106" s="325">
        <f t="shared" si="639"/>
        <v>0</v>
      </c>
      <c r="CH106" s="325">
        <f t="shared" si="639"/>
        <v>0</v>
      </c>
      <c r="CI106" s="325">
        <f t="shared" si="639"/>
        <v>0</v>
      </c>
      <c r="CJ106" s="325">
        <f t="shared" si="639"/>
        <v>0</v>
      </c>
      <c r="CK106" s="325">
        <f t="shared" si="639"/>
        <v>0</v>
      </c>
      <c r="CL106" s="325">
        <f t="shared" si="639"/>
        <v>0</v>
      </c>
      <c r="CM106" s="325">
        <f t="shared" si="639"/>
        <v>0</v>
      </c>
      <c r="CN106" s="325">
        <f t="shared" si="639"/>
        <v>0</v>
      </c>
      <c r="CO106" s="325">
        <f t="shared" si="639"/>
        <v>0</v>
      </c>
      <c r="CP106" s="325">
        <f t="shared" si="639"/>
        <v>0</v>
      </c>
      <c r="CQ106" s="325">
        <f t="shared" si="639"/>
        <v>0</v>
      </c>
      <c r="CR106" s="325">
        <f t="shared" si="639"/>
        <v>0</v>
      </c>
      <c r="CS106" s="325">
        <f t="shared" si="639"/>
        <v>0</v>
      </c>
      <c r="CT106" s="325">
        <f t="shared" si="639"/>
        <v>0</v>
      </c>
      <c r="CU106" s="325">
        <f t="shared" si="639"/>
        <v>0</v>
      </c>
      <c r="CV106" s="325">
        <f t="shared" si="639"/>
        <v>0</v>
      </c>
      <c r="CW106" s="325">
        <f t="shared" si="639"/>
        <v>0</v>
      </c>
      <c r="CX106" s="325">
        <f t="shared" si="639"/>
        <v>0</v>
      </c>
      <c r="CY106" s="325">
        <f t="shared" si="639"/>
        <v>0</v>
      </c>
      <c r="CZ106" s="325">
        <f t="shared" si="639"/>
        <v>0</v>
      </c>
      <c r="DA106" s="325">
        <f t="shared" si="639"/>
        <v>0</v>
      </c>
      <c r="DB106" s="325">
        <f t="shared" si="639"/>
        <v>0</v>
      </c>
      <c r="DC106" s="325">
        <f t="shared" si="639"/>
        <v>0</v>
      </c>
      <c r="DD106" s="325">
        <f t="shared" si="639"/>
        <v>0</v>
      </c>
      <c r="DE106" s="325">
        <f t="shared" si="639"/>
        <v>0</v>
      </c>
      <c r="DF106" s="325">
        <f t="shared" si="639"/>
        <v>0</v>
      </c>
      <c r="DG106" s="325">
        <f t="shared" si="639"/>
        <v>0</v>
      </c>
      <c r="DH106" s="325">
        <f t="shared" si="639"/>
        <v>0</v>
      </c>
      <c r="DI106" s="325">
        <f t="shared" si="639"/>
        <v>0</v>
      </c>
      <c r="DJ106" s="325">
        <f t="shared" si="639"/>
        <v>0</v>
      </c>
      <c r="DK106" s="325">
        <f t="shared" si="639"/>
        <v>0</v>
      </c>
      <c r="DL106" s="325">
        <f t="shared" si="639"/>
        <v>0</v>
      </c>
      <c r="DM106" s="325">
        <f t="shared" si="639"/>
        <v>0</v>
      </c>
      <c r="DN106" s="325">
        <f t="shared" si="639"/>
        <v>0</v>
      </c>
      <c r="DO106" s="325">
        <f t="shared" si="639"/>
        <v>0</v>
      </c>
      <c r="DP106" s="325">
        <f t="shared" si="639"/>
        <v>0</v>
      </c>
      <c r="DQ106" s="325">
        <f t="shared" si="639"/>
        <v>0</v>
      </c>
      <c r="DR106" s="325">
        <f t="shared" si="639"/>
        <v>0</v>
      </c>
      <c r="DS106" s="325">
        <f t="shared" si="639"/>
        <v>0</v>
      </c>
      <c r="DT106" s="325">
        <f t="shared" si="639"/>
        <v>0</v>
      </c>
      <c r="DU106" s="325">
        <f t="shared" si="639"/>
        <v>0</v>
      </c>
      <c r="DV106" s="325">
        <f t="shared" si="639"/>
        <v>0</v>
      </c>
      <c r="DW106" s="325">
        <f t="shared" si="639"/>
        <v>0</v>
      </c>
      <c r="DX106" s="325">
        <f t="shared" si="639"/>
        <v>0</v>
      </c>
      <c r="DY106" s="325">
        <f t="shared" si="639"/>
        <v>0</v>
      </c>
      <c r="DZ106" s="325">
        <f t="shared" si="639"/>
        <v>0</v>
      </c>
      <c r="EA106" s="325">
        <f t="shared" si="639"/>
        <v>0</v>
      </c>
      <c r="EB106" s="325">
        <f t="shared" si="639"/>
        <v>0</v>
      </c>
      <c r="EC106" s="325">
        <f t="shared" si="639"/>
        <v>0</v>
      </c>
      <c r="ED106" s="325">
        <f t="shared" si="639"/>
        <v>0</v>
      </c>
      <c r="EE106" s="325">
        <f t="shared" si="639"/>
        <v>0</v>
      </c>
      <c r="EF106" s="325">
        <f t="shared" si="639"/>
        <v>0</v>
      </c>
      <c r="EG106" s="325">
        <f t="shared" si="639"/>
        <v>0</v>
      </c>
      <c r="EH106" s="325">
        <f t="shared" si="639"/>
        <v>0</v>
      </c>
      <c r="EI106" s="325">
        <f t="shared" si="639"/>
        <v>0</v>
      </c>
      <c r="EJ106" s="325">
        <f t="shared" si="639"/>
        <v>0</v>
      </c>
      <c r="EK106" s="325">
        <f t="shared" si="639"/>
        <v>0</v>
      </c>
      <c r="EL106" s="325">
        <f t="shared" si="639"/>
        <v>0</v>
      </c>
      <c r="EM106" s="325">
        <f t="shared" si="632"/>
        <v>0</v>
      </c>
      <c r="EN106" s="325">
        <f t="shared" ref="EN106:GY109" si="643">EN$10*EN240</f>
        <v>0</v>
      </c>
      <c r="EO106" s="325">
        <f t="shared" si="643"/>
        <v>0</v>
      </c>
      <c r="EP106" s="325">
        <f t="shared" si="643"/>
        <v>0</v>
      </c>
      <c r="EQ106" s="325">
        <f t="shared" si="643"/>
        <v>0</v>
      </c>
      <c r="ER106" s="325">
        <f t="shared" si="643"/>
        <v>0</v>
      </c>
      <c r="ES106" s="325">
        <f t="shared" si="643"/>
        <v>0</v>
      </c>
      <c r="ET106" s="325">
        <f t="shared" si="643"/>
        <v>0</v>
      </c>
      <c r="EU106" s="325">
        <f t="shared" si="643"/>
        <v>0</v>
      </c>
      <c r="EV106" s="325">
        <f t="shared" si="643"/>
        <v>0</v>
      </c>
      <c r="EW106" s="325">
        <f t="shared" si="643"/>
        <v>0</v>
      </c>
      <c r="EX106" s="325">
        <f t="shared" si="643"/>
        <v>0</v>
      </c>
      <c r="EY106" s="325">
        <f t="shared" si="643"/>
        <v>0</v>
      </c>
      <c r="EZ106" s="325">
        <f t="shared" si="643"/>
        <v>0</v>
      </c>
      <c r="FA106" s="325">
        <f t="shared" si="643"/>
        <v>0</v>
      </c>
      <c r="FB106" s="325">
        <f t="shared" si="643"/>
        <v>0</v>
      </c>
      <c r="FC106" s="325">
        <f t="shared" si="643"/>
        <v>0</v>
      </c>
      <c r="FD106" s="325">
        <f t="shared" si="643"/>
        <v>0</v>
      </c>
      <c r="FE106" s="325">
        <f t="shared" si="643"/>
        <v>0</v>
      </c>
      <c r="FF106" s="325">
        <f t="shared" si="643"/>
        <v>0</v>
      </c>
      <c r="FG106" s="325">
        <f t="shared" si="643"/>
        <v>0</v>
      </c>
      <c r="FH106" s="325">
        <f t="shared" si="643"/>
        <v>0</v>
      </c>
      <c r="FI106" s="325">
        <f t="shared" si="643"/>
        <v>0</v>
      </c>
      <c r="FJ106" s="325">
        <f t="shared" si="643"/>
        <v>0</v>
      </c>
      <c r="FK106" s="325">
        <f t="shared" si="643"/>
        <v>0</v>
      </c>
      <c r="FL106" s="325">
        <f t="shared" si="643"/>
        <v>0</v>
      </c>
      <c r="FM106" s="325">
        <f t="shared" si="643"/>
        <v>0</v>
      </c>
      <c r="FN106" s="325">
        <f t="shared" si="643"/>
        <v>0</v>
      </c>
      <c r="FO106" s="325">
        <f t="shared" si="643"/>
        <v>0</v>
      </c>
      <c r="FP106" s="325">
        <f t="shared" si="643"/>
        <v>0</v>
      </c>
      <c r="FQ106" s="325">
        <f t="shared" si="643"/>
        <v>0</v>
      </c>
      <c r="FR106" s="325">
        <f t="shared" si="643"/>
        <v>0</v>
      </c>
      <c r="FS106" s="325">
        <f t="shared" si="643"/>
        <v>0</v>
      </c>
      <c r="FT106" s="325">
        <f t="shared" si="643"/>
        <v>0</v>
      </c>
      <c r="FU106" s="325">
        <f t="shared" si="643"/>
        <v>0</v>
      </c>
      <c r="FV106" s="325">
        <f t="shared" si="643"/>
        <v>0</v>
      </c>
      <c r="FW106" s="325">
        <f t="shared" si="643"/>
        <v>0</v>
      </c>
      <c r="FX106" s="325">
        <f t="shared" si="643"/>
        <v>0</v>
      </c>
      <c r="FY106" s="325">
        <f t="shared" si="643"/>
        <v>0</v>
      </c>
      <c r="FZ106" s="325">
        <f t="shared" si="643"/>
        <v>0</v>
      </c>
      <c r="GA106" s="325">
        <f t="shared" si="643"/>
        <v>0</v>
      </c>
      <c r="GB106" s="325">
        <f t="shared" si="643"/>
        <v>0</v>
      </c>
      <c r="GC106" s="325">
        <f t="shared" si="643"/>
        <v>0</v>
      </c>
      <c r="GD106" s="325">
        <f t="shared" si="643"/>
        <v>0</v>
      </c>
      <c r="GE106" s="325">
        <f t="shared" si="643"/>
        <v>0</v>
      </c>
      <c r="GF106" s="325">
        <f t="shared" si="643"/>
        <v>0</v>
      </c>
      <c r="GG106" s="325">
        <f t="shared" si="643"/>
        <v>0</v>
      </c>
      <c r="GH106" s="325">
        <f t="shared" si="643"/>
        <v>0</v>
      </c>
      <c r="GI106" s="325">
        <f t="shared" si="643"/>
        <v>0</v>
      </c>
      <c r="GJ106" s="325">
        <f t="shared" si="643"/>
        <v>0</v>
      </c>
      <c r="GK106" s="325">
        <f t="shared" si="643"/>
        <v>0</v>
      </c>
      <c r="GL106" s="325">
        <f t="shared" si="643"/>
        <v>0</v>
      </c>
      <c r="GM106" s="325">
        <f t="shared" si="643"/>
        <v>0</v>
      </c>
      <c r="GN106" s="325">
        <f t="shared" si="643"/>
        <v>0</v>
      </c>
      <c r="GO106" s="325">
        <f t="shared" si="643"/>
        <v>0</v>
      </c>
      <c r="GP106" s="325">
        <f t="shared" si="643"/>
        <v>0</v>
      </c>
      <c r="GQ106" s="325">
        <f t="shared" si="643"/>
        <v>0</v>
      </c>
      <c r="GR106" s="325">
        <f t="shared" si="643"/>
        <v>0</v>
      </c>
      <c r="GS106" s="325">
        <f t="shared" si="643"/>
        <v>0</v>
      </c>
      <c r="GT106" s="325">
        <f t="shared" si="643"/>
        <v>0</v>
      </c>
      <c r="GU106" s="325">
        <f t="shared" si="643"/>
        <v>0</v>
      </c>
      <c r="GV106" s="325">
        <f t="shared" si="643"/>
        <v>0</v>
      </c>
      <c r="GW106" s="325">
        <f t="shared" si="643"/>
        <v>0</v>
      </c>
      <c r="GX106" s="325">
        <f t="shared" si="643"/>
        <v>0</v>
      </c>
      <c r="GY106" s="325">
        <f t="shared" si="643"/>
        <v>0</v>
      </c>
      <c r="GZ106" s="325">
        <f t="shared" si="640"/>
        <v>0</v>
      </c>
      <c r="HA106" s="325">
        <f t="shared" si="640"/>
        <v>0</v>
      </c>
      <c r="HB106" s="325">
        <f t="shared" si="640"/>
        <v>0</v>
      </c>
      <c r="HC106" s="325">
        <f t="shared" si="640"/>
        <v>0</v>
      </c>
      <c r="HD106" s="325">
        <f t="shared" si="640"/>
        <v>0</v>
      </c>
      <c r="HE106" s="325">
        <f t="shared" si="640"/>
        <v>0</v>
      </c>
      <c r="HF106" s="325">
        <f t="shared" si="640"/>
        <v>0</v>
      </c>
      <c r="HG106" s="325">
        <f t="shared" si="640"/>
        <v>0</v>
      </c>
      <c r="HH106" s="325">
        <f t="shared" si="640"/>
        <v>0</v>
      </c>
      <c r="HI106" s="325">
        <f t="shared" si="640"/>
        <v>0</v>
      </c>
      <c r="HJ106" s="325">
        <f t="shared" si="640"/>
        <v>0</v>
      </c>
      <c r="HK106" s="325">
        <f t="shared" si="640"/>
        <v>0</v>
      </c>
      <c r="HL106" s="325">
        <f t="shared" si="640"/>
        <v>0</v>
      </c>
      <c r="HM106" s="325">
        <f t="shared" si="640"/>
        <v>0</v>
      </c>
      <c r="HN106" s="325">
        <f t="shared" si="640"/>
        <v>0</v>
      </c>
      <c r="HO106" s="325">
        <f t="shared" si="640"/>
        <v>0</v>
      </c>
      <c r="HP106" s="325">
        <f t="shared" si="640"/>
        <v>0</v>
      </c>
      <c r="HQ106" s="325">
        <f t="shared" si="640"/>
        <v>0</v>
      </c>
      <c r="HR106" s="325">
        <f t="shared" si="640"/>
        <v>0</v>
      </c>
      <c r="HS106" s="325">
        <f t="shared" si="640"/>
        <v>0</v>
      </c>
      <c r="HT106" s="325">
        <f t="shared" si="640"/>
        <v>0</v>
      </c>
      <c r="HU106" s="325">
        <f t="shared" si="640"/>
        <v>0</v>
      </c>
      <c r="HV106" s="325">
        <f t="shared" si="640"/>
        <v>0</v>
      </c>
      <c r="HW106" s="325">
        <f t="shared" si="640"/>
        <v>0</v>
      </c>
      <c r="HX106" s="325">
        <f t="shared" si="640"/>
        <v>0</v>
      </c>
      <c r="HY106" s="325">
        <f t="shared" si="640"/>
        <v>0</v>
      </c>
      <c r="HZ106" s="325">
        <f t="shared" si="640"/>
        <v>0</v>
      </c>
      <c r="IA106" s="325">
        <f t="shared" si="640"/>
        <v>0</v>
      </c>
      <c r="IB106" s="325">
        <f t="shared" si="640"/>
        <v>0</v>
      </c>
      <c r="IC106" s="325">
        <f t="shared" si="640"/>
        <v>0</v>
      </c>
      <c r="ID106" s="325">
        <f t="shared" si="640"/>
        <v>0</v>
      </c>
      <c r="IE106" s="325">
        <f t="shared" si="640"/>
        <v>0</v>
      </c>
      <c r="IF106" s="325">
        <f t="shared" si="640"/>
        <v>0</v>
      </c>
      <c r="IG106" s="325">
        <f t="shared" si="640"/>
        <v>0</v>
      </c>
      <c r="IH106" s="325">
        <f t="shared" si="640"/>
        <v>0</v>
      </c>
      <c r="II106" s="325">
        <f t="shared" si="640"/>
        <v>0</v>
      </c>
      <c r="IJ106" s="325">
        <f t="shared" si="640"/>
        <v>0</v>
      </c>
      <c r="IK106" s="325">
        <f t="shared" si="640"/>
        <v>0</v>
      </c>
      <c r="IL106" s="325">
        <f t="shared" si="640"/>
        <v>0</v>
      </c>
      <c r="IM106" s="325">
        <f t="shared" si="640"/>
        <v>0</v>
      </c>
      <c r="IN106" s="325">
        <f t="shared" si="640"/>
        <v>0</v>
      </c>
      <c r="IO106" s="325">
        <f t="shared" si="640"/>
        <v>0</v>
      </c>
      <c r="IP106" s="325">
        <f t="shared" si="640"/>
        <v>0</v>
      </c>
      <c r="IQ106" s="325">
        <f t="shared" si="640"/>
        <v>0</v>
      </c>
      <c r="IR106" s="325">
        <f t="shared" si="640"/>
        <v>0</v>
      </c>
      <c r="IS106" s="325">
        <f t="shared" si="640"/>
        <v>0</v>
      </c>
      <c r="IT106" s="325">
        <f t="shared" si="640"/>
        <v>0</v>
      </c>
      <c r="IU106" s="325">
        <f t="shared" si="640"/>
        <v>0</v>
      </c>
      <c r="IV106" s="325">
        <f t="shared" si="640"/>
        <v>0</v>
      </c>
      <c r="IW106" s="325">
        <f t="shared" si="640"/>
        <v>0</v>
      </c>
      <c r="IX106" s="325">
        <f t="shared" si="640"/>
        <v>0</v>
      </c>
      <c r="IY106" s="325">
        <f t="shared" si="640"/>
        <v>0</v>
      </c>
      <c r="IZ106" s="325">
        <f t="shared" si="640"/>
        <v>0</v>
      </c>
      <c r="JA106" s="325">
        <f t="shared" si="640"/>
        <v>0</v>
      </c>
      <c r="JB106" s="325">
        <f t="shared" si="640"/>
        <v>0</v>
      </c>
      <c r="JC106" s="325">
        <f t="shared" si="640"/>
        <v>0</v>
      </c>
      <c r="JD106" s="325">
        <f t="shared" si="640"/>
        <v>0</v>
      </c>
      <c r="JE106" s="325">
        <f t="shared" si="640"/>
        <v>0</v>
      </c>
      <c r="JF106" s="325">
        <f t="shared" si="640"/>
        <v>0</v>
      </c>
      <c r="JG106" s="325">
        <f t="shared" si="640"/>
        <v>0</v>
      </c>
      <c r="JH106" s="325">
        <f t="shared" si="640"/>
        <v>0</v>
      </c>
      <c r="JI106" s="325">
        <f t="shared" si="640"/>
        <v>0</v>
      </c>
      <c r="JJ106" s="325">
        <f t="shared" si="640"/>
        <v>0</v>
      </c>
      <c r="JK106" s="325">
        <f t="shared" si="634"/>
        <v>0</v>
      </c>
      <c r="JL106" s="325">
        <f t="shared" ref="JL106:LW109" si="644">JL$10*JL240</f>
        <v>0</v>
      </c>
      <c r="JM106" s="325">
        <f t="shared" si="644"/>
        <v>0</v>
      </c>
      <c r="JN106" s="325">
        <f t="shared" si="644"/>
        <v>0</v>
      </c>
      <c r="JO106" s="325">
        <f t="shared" si="644"/>
        <v>0</v>
      </c>
      <c r="JP106" s="325">
        <f t="shared" si="644"/>
        <v>0</v>
      </c>
      <c r="JQ106" s="325">
        <f t="shared" si="644"/>
        <v>0</v>
      </c>
      <c r="JR106" s="325">
        <f t="shared" si="644"/>
        <v>0</v>
      </c>
      <c r="JS106" s="325">
        <f t="shared" si="644"/>
        <v>0</v>
      </c>
      <c r="JT106" s="325">
        <f t="shared" si="644"/>
        <v>0</v>
      </c>
      <c r="JU106" s="325">
        <f t="shared" si="644"/>
        <v>0</v>
      </c>
      <c r="JV106" s="325">
        <f t="shared" si="644"/>
        <v>0</v>
      </c>
      <c r="JW106" s="325">
        <f t="shared" si="644"/>
        <v>0</v>
      </c>
      <c r="JX106" s="325">
        <f t="shared" si="644"/>
        <v>0</v>
      </c>
      <c r="JY106" s="325">
        <f t="shared" si="644"/>
        <v>0</v>
      </c>
      <c r="JZ106" s="325">
        <f t="shared" si="644"/>
        <v>0</v>
      </c>
      <c r="KA106" s="325">
        <f t="shared" si="644"/>
        <v>0</v>
      </c>
      <c r="KB106" s="325">
        <f t="shared" si="644"/>
        <v>0</v>
      </c>
      <c r="KC106" s="325">
        <f t="shared" si="644"/>
        <v>0</v>
      </c>
      <c r="KD106" s="325">
        <f t="shared" si="644"/>
        <v>0</v>
      </c>
      <c r="KE106" s="325">
        <f t="shared" si="644"/>
        <v>0</v>
      </c>
      <c r="KF106" s="325">
        <f t="shared" si="644"/>
        <v>0</v>
      </c>
      <c r="KG106" s="325">
        <f t="shared" si="644"/>
        <v>0</v>
      </c>
      <c r="KH106" s="325">
        <f t="shared" si="644"/>
        <v>0</v>
      </c>
      <c r="KI106" s="325">
        <f t="shared" si="644"/>
        <v>0</v>
      </c>
      <c r="KJ106" s="325">
        <f t="shared" si="644"/>
        <v>0</v>
      </c>
      <c r="KK106" s="325">
        <f t="shared" si="644"/>
        <v>0</v>
      </c>
      <c r="KL106" s="325">
        <f t="shared" si="644"/>
        <v>0</v>
      </c>
      <c r="KM106" s="325">
        <f t="shared" si="644"/>
        <v>0</v>
      </c>
      <c r="KN106" s="325">
        <f t="shared" si="644"/>
        <v>0</v>
      </c>
      <c r="KO106" s="325">
        <f t="shared" si="644"/>
        <v>0</v>
      </c>
      <c r="KP106" s="325">
        <f t="shared" si="644"/>
        <v>0</v>
      </c>
      <c r="KQ106" s="325">
        <f t="shared" si="644"/>
        <v>0</v>
      </c>
      <c r="KR106" s="325">
        <f t="shared" si="644"/>
        <v>0</v>
      </c>
      <c r="KS106" s="325">
        <f t="shared" si="644"/>
        <v>0</v>
      </c>
      <c r="KT106" s="325">
        <f t="shared" si="644"/>
        <v>0</v>
      </c>
      <c r="KU106" s="325">
        <f t="shared" si="644"/>
        <v>0</v>
      </c>
      <c r="KV106" s="325">
        <f t="shared" si="644"/>
        <v>0</v>
      </c>
      <c r="KW106" s="325">
        <f t="shared" si="644"/>
        <v>0</v>
      </c>
      <c r="KX106" s="325">
        <f t="shared" si="644"/>
        <v>0</v>
      </c>
      <c r="KY106" s="325">
        <f t="shared" si="644"/>
        <v>0</v>
      </c>
      <c r="KZ106" s="325">
        <f t="shared" si="644"/>
        <v>0</v>
      </c>
      <c r="LA106" s="325">
        <f t="shared" si="644"/>
        <v>0</v>
      </c>
      <c r="LB106" s="325">
        <f t="shared" si="644"/>
        <v>0</v>
      </c>
      <c r="LC106" s="325">
        <f t="shared" si="644"/>
        <v>0</v>
      </c>
      <c r="LD106" s="325">
        <f t="shared" si="644"/>
        <v>0</v>
      </c>
      <c r="LE106" s="325">
        <f t="shared" si="644"/>
        <v>0</v>
      </c>
      <c r="LF106" s="325">
        <f t="shared" si="644"/>
        <v>0</v>
      </c>
      <c r="LG106" s="325">
        <f t="shared" si="644"/>
        <v>0</v>
      </c>
      <c r="LH106" s="325">
        <f t="shared" si="644"/>
        <v>0</v>
      </c>
      <c r="LI106" s="325">
        <f t="shared" si="644"/>
        <v>0</v>
      </c>
      <c r="LJ106" s="325">
        <f t="shared" si="644"/>
        <v>0</v>
      </c>
      <c r="LK106" s="325">
        <f t="shared" si="644"/>
        <v>0</v>
      </c>
      <c r="LL106" s="325">
        <f t="shared" si="644"/>
        <v>0</v>
      </c>
      <c r="LM106" s="325">
        <f t="shared" si="644"/>
        <v>0</v>
      </c>
      <c r="LN106" s="325">
        <f t="shared" si="644"/>
        <v>0</v>
      </c>
      <c r="LO106" s="325">
        <f t="shared" si="644"/>
        <v>0</v>
      </c>
      <c r="LP106" s="325">
        <f t="shared" si="644"/>
        <v>0</v>
      </c>
      <c r="LQ106" s="325">
        <f t="shared" si="644"/>
        <v>0</v>
      </c>
      <c r="LR106" s="325">
        <f t="shared" si="644"/>
        <v>0</v>
      </c>
      <c r="LS106" s="325">
        <f t="shared" si="644"/>
        <v>0</v>
      </c>
      <c r="LT106" s="325">
        <f t="shared" si="644"/>
        <v>0</v>
      </c>
      <c r="LU106" s="325">
        <f t="shared" si="644"/>
        <v>0</v>
      </c>
      <c r="LV106" s="325">
        <f t="shared" si="644"/>
        <v>0</v>
      </c>
      <c r="LW106" s="325">
        <f t="shared" si="644"/>
        <v>0</v>
      </c>
      <c r="LX106" s="325">
        <f t="shared" si="641"/>
        <v>0</v>
      </c>
      <c r="LY106" s="325">
        <f t="shared" si="641"/>
        <v>0</v>
      </c>
      <c r="LZ106" s="325">
        <f t="shared" si="641"/>
        <v>0</v>
      </c>
      <c r="MA106" s="325">
        <f t="shared" si="641"/>
        <v>0</v>
      </c>
      <c r="MB106" s="325">
        <f t="shared" si="641"/>
        <v>0</v>
      </c>
      <c r="MC106" s="325">
        <f t="shared" si="641"/>
        <v>0</v>
      </c>
      <c r="MD106" s="325">
        <f t="shared" si="641"/>
        <v>0</v>
      </c>
      <c r="ME106" s="325">
        <f t="shared" si="641"/>
        <v>0</v>
      </c>
      <c r="MF106" s="325">
        <f t="shared" si="641"/>
        <v>0</v>
      </c>
      <c r="MG106" s="325">
        <f t="shared" si="641"/>
        <v>0</v>
      </c>
      <c r="MH106" s="325">
        <f t="shared" si="641"/>
        <v>0</v>
      </c>
      <c r="MI106" s="325">
        <f t="shared" si="641"/>
        <v>0</v>
      </c>
      <c r="MJ106" s="325">
        <f t="shared" si="641"/>
        <v>0</v>
      </c>
      <c r="MK106" s="325">
        <f t="shared" si="641"/>
        <v>0</v>
      </c>
      <c r="ML106" s="325">
        <f t="shared" si="641"/>
        <v>0</v>
      </c>
      <c r="MM106" s="325">
        <f t="shared" si="641"/>
        <v>0</v>
      </c>
      <c r="MN106" s="325">
        <f t="shared" si="641"/>
        <v>0</v>
      </c>
      <c r="MO106" s="325">
        <f t="shared" si="641"/>
        <v>0</v>
      </c>
      <c r="MP106" s="325">
        <f t="shared" si="641"/>
        <v>0</v>
      </c>
      <c r="MQ106" s="325">
        <f t="shared" si="641"/>
        <v>0</v>
      </c>
      <c r="MR106" s="325">
        <f t="shared" si="641"/>
        <v>0</v>
      </c>
      <c r="MS106" s="325">
        <f t="shared" si="641"/>
        <v>0</v>
      </c>
      <c r="MT106" s="325">
        <f t="shared" si="641"/>
        <v>0</v>
      </c>
      <c r="MU106" s="325">
        <f t="shared" si="641"/>
        <v>0</v>
      </c>
      <c r="MV106" s="325">
        <f t="shared" si="641"/>
        <v>0</v>
      </c>
      <c r="MW106" s="325">
        <f t="shared" si="641"/>
        <v>0</v>
      </c>
      <c r="MX106" s="325">
        <f t="shared" si="641"/>
        <v>0</v>
      </c>
      <c r="MY106" s="325">
        <f t="shared" si="641"/>
        <v>0</v>
      </c>
      <c r="MZ106" s="325">
        <f t="shared" si="641"/>
        <v>0</v>
      </c>
      <c r="NA106" s="325">
        <f t="shared" si="641"/>
        <v>0</v>
      </c>
      <c r="NB106" s="325">
        <f t="shared" si="641"/>
        <v>0</v>
      </c>
      <c r="NC106" s="325">
        <f t="shared" si="641"/>
        <v>0</v>
      </c>
      <c r="ND106" s="325">
        <f t="shared" si="641"/>
        <v>0</v>
      </c>
      <c r="NE106" s="325">
        <f t="shared" si="641"/>
        <v>0</v>
      </c>
      <c r="NF106" s="325">
        <f t="shared" si="641"/>
        <v>0</v>
      </c>
      <c r="NG106" s="325">
        <f t="shared" si="641"/>
        <v>0</v>
      </c>
      <c r="NH106" s="325">
        <f t="shared" si="641"/>
        <v>0</v>
      </c>
      <c r="NI106" s="325">
        <f t="shared" si="641"/>
        <v>0</v>
      </c>
      <c r="NJ106" s="325">
        <f t="shared" si="641"/>
        <v>0</v>
      </c>
      <c r="NK106" s="325">
        <f t="shared" si="641"/>
        <v>0</v>
      </c>
      <c r="NL106" s="325">
        <f t="shared" si="641"/>
        <v>0</v>
      </c>
      <c r="NM106" s="325">
        <f t="shared" si="641"/>
        <v>0</v>
      </c>
      <c r="NN106" s="325">
        <f t="shared" si="641"/>
        <v>0</v>
      </c>
      <c r="NO106" s="325">
        <f t="shared" si="641"/>
        <v>0</v>
      </c>
      <c r="NP106" s="325">
        <f t="shared" si="641"/>
        <v>0</v>
      </c>
      <c r="NQ106" s="325">
        <f t="shared" si="641"/>
        <v>0</v>
      </c>
      <c r="NR106" s="325">
        <f t="shared" si="641"/>
        <v>0</v>
      </c>
      <c r="NS106" s="325">
        <f t="shared" si="641"/>
        <v>0</v>
      </c>
      <c r="NT106" s="325">
        <f t="shared" si="641"/>
        <v>0</v>
      </c>
      <c r="NU106" s="325">
        <f t="shared" si="641"/>
        <v>0</v>
      </c>
      <c r="NV106" s="325">
        <f t="shared" si="641"/>
        <v>0</v>
      </c>
      <c r="NW106" s="325">
        <f t="shared" si="641"/>
        <v>0</v>
      </c>
      <c r="NX106" s="325">
        <f t="shared" si="641"/>
        <v>0</v>
      </c>
      <c r="NY106" s="325">
        <f t="shared" si="641"/>
        <v>0</v>
      </c>
      <c r="NZ106" s="325">
        <f t="shared" si="641"/>
        <v>0</v>
      </c>
      <c r="OA106" s="325">
        <f t="shared" si="641"/>
        <v>0</v>
      </c>
      <c r="OB106" s="325">
        <f t="shared" si="641"/>
        <v>0</v>
      </c>
      <c r="OC106" s="325">
        <f t="shared" si="641"/>
        <v>0</v>
      </c>
      <c r="OD106" s="325">
        <f t="shared" si="641"/>
        <v>0</v>
      </c>
      <c r="OE106" s="325">
        <f t="shared" si="641"/>
        <v>0</v>
      </c>
      <c r="OF106" s="325">
        <f t="shared" si="641"/>
        <v>0</v>
      </c>
      <c r="OG106" s="325">
        <f t="shared" si="641"/>
        <v>0</v>
      </c>
      <c r="OH106" s="325">
        <f t="shared" si="641"/>
        <v>0</v>
      </c>
      <c r="OI106" s="325">
        <f t="shared" si="636"/>
        <v>0</v>
      </c>
      <c r="OJ106" s="325">
        <f t="shared" si="637"/>
        <v>0</v>
      </c>
      <c r="OK106" s="325">
        <f t="shared" si="637"/>
        <v>0</v>
      </c>
      <c r="OL106" s="325">
        <f t="shared" si="637"/>
        <v>0</v>
      </c>
      <c r="OM106" s="325">
        <f t="shared" si="637"/>
        <v>0</v>
      </c>
      <c r="ON106" s="325">
        <f t="shared" si="637"/>
        <v>0</v>
      </c>
      <c r="OO106" s="325">
        <f t="shared" si="637"/>
        <v>0</v>
      </c>
      <c r="OP106" s="325">
        <f t="shared" si="637"/>
        <v>0</v>
      </c>
      <c r="OQ106" s="325">
        <f t="shared" si="637"/>
        <v>0</v>
      </c>
      <c r="OR106" s="325">
        <f t="shared" si="637"/>
        <v>0</v>
      </c>
      <c r="OS106" s="325">
        <f t="shared" si="637"/>
        <v>0</v>
      </c>
    </row>
    <row r="107" spans="1:409" s="325" customFormat="1">
      <c r="A107" s="325">
        <f>Rådata_6000!A103</f>
        <v>0</v>
      </c>
      <c r="B107" s="326">
        <f t="shared" si="487"/>
        <v>0</v>
      </c>
      <c r="C107" s="327">
        <f t="shared" si="479"/>
        <v>0</v>
      </c>
      <c r="D107" s="327">
        <f t="shared" si="479"/>
        <v>0</v>
      </c>
      <c r="E107" s="327">
        <f t="shared" si="479"/>
        <v>0</v>
      </c>
      <c r="F107" s="327">
        <f t="shared" si="479"/>
        <v>0</v>
      </c>
      <c r="G107" s="327">
        <f t="shared" si="479"/>
        <v>0</v>
      </c>
      <c r="H107" s="327">
        <f t="shared" si="479"/>
        <v>0</v>
      </c>
      <c r="I107" s="328">
        <f t="shared" si="479"/>
        <v>0</v>
      </c>
      <c r="J107" s="325">
        <f t="shared" si="623"/>
        <v>0</v>
      </c>
      <c r="K107" s="325">
        <f t="shared" ref="K107:O110" si="645">K$10*K241</f>
        <v>0</v>
      </c>
      <c r="L107" s="325">
        <f t="shared" si="645"/>
        <v>0</v>
      </c>
      <c r="M107" s="325">
        <f t="shared" si="645"/>
        <v>0</v>
      </c>
      <c r="N107" s="325">
        <f t="shared" si="645"/>
        <v>0</v>
      </c>
      <c r="O107" s="325">
        <f t="shared" si="645"/>
        <v>0</v>
      </c>
      <c r="P107" s="325">
        <f t="shared" si="642"/>
        <v>0</v>
      </c>
      <c r="Q107" s="325">
        <f t="shared" si="642"/>
        <v>0</v>
      </c>
      <c r="R107" s="325">
        <f t="shared" si="642"/>
        <v>0</v>
      </c>
      <c r="S107" s="325">
        <f t="shared" si="642"/>
        <v>0</v>
      </c>
      <c r="T107" s="325">
        <f t="shared" si="642"/>
        <v>0</v>
      </c>
      <c r="U107" s="325">
        <f t="shared" si="642"/>
        <v>0</v>
      </c>
      <c r="V107" s="325">
        <f t="shared" si="642"/>
        <v>0</v>
      </c>
      <c r="W107" s="325">
        <f t="shared" si="642"/>
        <v>0</v>
      </c>
      <c r="X107" s="325">
        <f t="shared" si="642"/>
        <v>0</v>
      </c>
      <c r="Y107" s="325">
        <f t="shared" si="642"/>
        <v>0</v>
      </c>
      <c r="Z107" s="325">
        <f t="shared" si="642"/>
        <v>0</v>
      </c>
      <c r="AA107" s="325">
        <f t="shared" si="642"/>
        <v>0</v>
      </c>
      <c r="AB107" s="325">
        <f t="shared" si="642"/>
        <v>0</v>
      </c>
      <c r="AC107" s="325">
        <f t="shared" si="642"/>
        <v>0</v>
      </c>
      <c r="AD107" s="325">
        <f t="shared" si="642"/>
        <v>0</v>
      </c>
      <c r="AE107" s="325">
        <f t="shared" si="642"/>
        <v>0</v>
      </c>
      <c r="AF107" s="325">
        <f t="shared" si="642"/>
        <v>0</v>
      </c>
      <c r="AG107" s="325">
        <f t="shared" si="642"/>
        <v>0</v>
      </c>
      <c r="AH107" s="325">
        <f t="shared" si="642"/>
        <v>0</v>
      </c>
      <c r="AI107" s="325">
        <f t="shared" si="642"/>
        <v>0</v>
      </c>
      <c r="AJ107" s="325">
        <f t="shared" si="642"/>
        <v>0</v>
      </c>
      <c r="AK107" s="325">
        <f t="shared" si="642"/>
        <v>0</v>
      </c>
      <c r="AL107" s="325">
        <f t="shared" si="642"/>
        <v>0</v>
      </c>
      <c r="AM107" s="325">
        <f t="shared" si="642"/>
        <v>0</v>
      </c>
      <c r="AN107" s="325">
        <f t="shared" si="642"/>
        <v>0</v>
      </c>
      <c r="AO107" s="325">
        <f t="shared" si="642"/>
        <v>0</v>
      </c>
      <c r="AP107" s="325">
        <f t="shared" si="642"/>
        <v>0</v>
      </c>
      <c r="AQ107" s="325">
        <f t="shared" si="642"/>
        <v>0</v>
      </c>
      <c r="AR107" s="325">
        <f t="shared" si="642"/>
        <v>0</v>
      </c>
      <c r="AS107" s="325">
        <f t="shared" si="642"/>
        <v>0</v>
      </c>
      <c r="AT107" s="325">
        <f t="shared" si="642"/>
        <v>0</v>
      </c>
      <c r="AU107" s="325">
        <f t="shared" si="642"/>
        <v>0</v>
      </c>
      <c r="AV107" s="325">
        <f t="shared" si="642"/>
        <v>0</v>
      </c>
      <c r="AW107" s="325">
        <f t="shared" si="642"/>
        <v>0</v>
      </c>
      <c r="AX107" s="325">
        <f t="shared" si="642"/>
        <v>0</v>
      </c>
      <c r="AY107" s="325">
        <f t="shared" si="642"/>
        <v>0</v>
      </c>
      <c r="AZ107" s="325">
        <f t="shared" si="642"/>
        <v>0</v>
      </c>
      <c r="BA107" s="325">
        <f t="shared" si="642"/>
        <v>0</v>
      </c>
      <c r="BB107" s="325">
        <f t="shared" si="642"/>
        <v>0</v>
      </c>
      <c r="BC107" s="325">
        <f t="shared" si="642"/>
        <v>0</v>
      </c>
      <c r="BD107" s="325">
        <f t="shared" si="642"/>
        <v>0</v>
      </c>
      <c r="BE107" s="325">
        <f t="shared" si="642"/>
        <v>0</v>
      </c>
      <c r="BF107" s="325">
        <f t="shared" si="642"/>
        <v>0</v>
      </c>
      <c r="BG107" s="325">
        <f t="shared" si="642"/>
        <v>0</v>
      </c>
      <c r="BH107" s="325">
        <f t="shared" si="642"/>
        <v>0</v>
      </c>
      <c r="BI107" s="325">
        <f t="shared" si="642"/>
        <v>0</v>
      </c>
      <c r="BJ107" s="325">
        <f t="shared" si="642"/>
        <v>0</v>
      </c>
      <c r="BK107" s="325">
        <f t="shared" si="642"/>
        <v>0</v>
      </c>
      <c r="BL107" s="325">
        <f t="shared" si="642"/>
        <v>0</v>
      </c>
      <c r="BM107" s="325">
        <f t="shared" si="642"/>
        <v>0</v>
      </c>
      <c r="BN107" s="325">
        <f t="shared" si="642"/>
        <v>0</v>
      </c>
      <c r="BO107" s="325">
        <f t="shared" si="642"/>
        <v>0</v>
      </c>
      <c r="BP107" s="325">
        <f t="shared" si="642"/>
        <v>0</v>
      </c>
      <c r="BQ107" s="325">
        <f t="shared" si="642"/>
        <v>0</v>
      </c>
      <c r="BR107" s="325">
        <f t="shared" si="642"/>
        <v>0</v>
      </c>
      <c r="BS107" s="325">
        <f t="shared" si="642"/>
        <v>0</v>
      </c>
      <c r="BT107" s="325">
        <f t="shared" si="642"/>
        <v>0</v>
      </c>
      <c r="BU107" s="325">
        <f t="shared" si="642"/>
        <v>0</v>
      </c>
      <c r="BV107" s="325">
        <f t="shared" si="642"/>
        <v>0</v>
      </c>
      <c r="BW107" s="325">
        <f t="shared" si="642"/>
        <v>0</v>
      </c>
      <c r="BX107" s="325">
        <f t="shared" si="642"/>
        <v>0</v>
      </c>
      <c r="BY107" s="325">
        <f t="shared" si="642"/>
        <v>0</v>
      </c>
      <c r="BZ107" s="325">
        <f t="shared" si="642"/>
        <v>0</v>
      </c>
      <c r="CA107" s="325">
        <f t="shared" si="642"/>
        <v>0</v>
      </c>
      <c r="CB107" s="325">
        <f t="shared" si="639"/>
        <v>0</v>
      </c>
      <c r="CC107" s="325">
        <f t="shared" si="639"/>
        <v>0</v>
      </c>
      <c r="CD107" s="325">
        <f t="shared" si="639"/>
        <v>0</v>
      </c>
      <c r="CE107" s="325">
        <f t="shared" si="639"/>
        <v>0</v>
      </c>
      <c r="CF107" s="325">
        <f t="shared" si="639"/>
        <v>0</v>
      </c>
      <c r="CG107" s="325">
        <f t="shared" si="639"/>
        <v>0</v>
      </c>
      <c r="CH107" s="325">
        <f t="shared" si="639"/>
        <v>0</v>
      </c>
      <c r="CI107" s="325">
        <f t="shared" si="639"/>
        <v>0</v>
      </c>
      <c r="CJ107" s="325">
        <f t="shared" si="639"/>
        <v>0</v>
      </c>
      <c r="CK107" s="325">
        <f t="shared" si="639"/>
        <v>0</v>
      </c>
      <c r="CL107" s="325">
        <f t="shared" si="639"/>
        <v>0</v>
      </c>
      <c r="CM107" s="325">
        <f t="shared" si="639"/>
        <v>0</v>
      </c>
      <c r="CN107" s="325">
        <f t="shared" si="639"/>
        <v>0</v>
      </c>
      <c r="CO107" s="325">
        <f t="shared" si="639"/>
        <v>0</v>
      </c>
      <c r="CP107" s="325">
        <f t="shared" si="639"/>
        <v>0</v>
      </c>
      <c r="CQ107" s="325">
        <f t="shared" si="639"/>
        <v>0</v>
      </c>
      <c r="CR107" s="325">
        <f t="shared" si="639"/>
        <v>0</v>
      </c>
      <c r="CS107" s="325">
        <f t="shared" si="639"/>
        <v>0</v>
      </c>
      <c r="CT107" s="325">
        <f t="shared" si="639"/>
        <v>0</v>
      </c>
      <c r="CU107" s="325">
        <f t="shared" si="639"/>
        <v>0</v>
      </c>
      <c r="CV107" s="325">
        <f t="shared" si="639"/>
        <v>0</v>
      </c>
      <c r="CW107" s="325">
        <f t="shared" si="639"/>
        <v>0</v>
      </c>
      <c r="CX107" s="325">
        <f t="shared" si="639"/>
        <v>0</v>
      </c>
      <c r="CY107" s="325">
        <f t="shared" si="639"/>
        <v>0</v>
      </c>
      <c r="CZ107" s="325">
        <f t="shared" si="639"/>
        <v>0</v>
      </c>
      <c r="DA107" s="325">
        <f t="shared" si="639"/>
        <v>0</v>
      </c>
      <c r="DB107" s="325">
        <f t="shared" si="639"/>
        <v>0</v>
      </c>
      <c r="DC107" s="325">
        <f t="shared" si="639"/>
        <v>0</v>
      </c>
      <c r="DD107" s="325">
        <f t="shared" si="639"/>
        <v>0</v>
      </c>
      <c r="DE107" s="325">
        <f t="shared" si="639"/>
        <v>0</v>
      </c>
      <c r="DF107" s="325">
        <f t="shared" si="639"/>
        <v>0</v>
      </c>
      <c r="DG107" s="325">
        <f t="shared" si="639"/>
        <v>0</v>
      </c>
      <c r="DH107" s="325">
        <f t="shared" si="639"/>
        <v>0</v>
      </c>
      <c r="DI107" s="325">
        <f t="shared" si="639"/>
        <v>0</v>
      </c>
      <c r="DJ107" s="325">
        <f t="shared" si="639"/>
        <v>0</v>
      </c>
      <c r="DK107" s="325">
        <f t="shared" si="639"/>
        <v>0</v>
      </c>
      <c r="DL107" s="325">
        <f t="shared" si="639"/>
        <v>0</v>
      </c>
      <c r="DM107" s="325">
        <f t="shared" si="639"/>
        <v>0</v>
      </c>
      <c r="DN107" s="325">
        <f t="shared" si="639"/>
        <v>0</v>
      </c>
      <c r="DO107" s="325">
        <f t="shared" si="639"/>
        <v>0</v>
      </c>
      <c r="DP107" s="325">
        <f t="shared" si="639"/>
        <v>0</v>
      </c>
      <c r="DQ107" s="325">
        <f t="shared" si="639"/>
        <v>0</v>
      </c>
      <c r="DR107" s="325">
        <f t="shared" si="639"/>
        <v>0</v>
      </c>
      <c r="DS107" s="325">
        <f t="shared" si="639"/>
        <v>0</v>
      </c>
      <c r="DT107" s="325">
        <f t="shared" si="639"/>
        <v>0</v>
      </c>
      <c r="DU107" s="325">
        <f t="shared" si="639"/>
        <v>0</v>
      </c>
      <c r="DV107" s="325">
        <f t="shared" si="639"/>
        <v>0</v>
      </c>
      <c r="DW107" s="325">
        <f t="shared" si="639"/>
        <v>0</v>
      </c>
      <c r="DX107" s="325">
        <f t="shared" si="639"/>
        <v>0</v>
      </c>
      <c r="DY107" s="325">
        <f t="shared" si="639"/>
        <v>0</v>
      </c>
      <c r="DZ107" s="325">
        <f t="shared" si="639"/>
        <v>0</v>
      </c>
      <c r="EA107" s="325">
        <f t="shared" si="639"/>
        <v>0</v>
      </c>
      <c r="EB107" s="325">
        <f t="shared" si="639"/>
        <v>0</v>
      </c>
      <c r="EC107" s="325">
        <f t="shared" si="639"/>
        <v>0</v>
      </c>
      <c r="ED107" s="325">
        <f t="shared" si="639"/>
        <v>0</v>
      </c>
      <c r="EE107" s="325">
        <f t="shared" si="639"/>
        <v>0</v>
      </c>
      <c r="EF107" s="325">
        <f t="shared" si="639"/>
        <v>0</v>
      </c>
      <c r="EG107" s="325">
        <f t="shared" si="639"/>
        <v>0</v>
      </c>
      <c r="EH107" s="325">
        <f t="shared" si="639"/>
        <v>0</v>
      </c>
      <c r="EI107" s="325">
        <f t="shared" si="639"/>
        <v>0</v>
      </c>
      <c r="EJ107" s="325">
        <f t="shared" si="639"/>
        <v>0</v>
      </c>
      <c r="EK107" s="325">
        <f t="shared" si="639"/>
        <v>0</v>
      </c>
      <c r="EL107" s="325">
        <f t="shared" si="639"/>
        <v>0</v>
      </c>
      <c r="EM107" s="325">
        <f t="shared" si="632"/>
        <v>0</v>
      </c>
      <c r="EN107" s="325">
        <f t="shared" si="643"/>
        <v>0</v>
      </c>
      <c r="EO107" s="325">
        <f t="shared" si="643"/>
        <v>0</v>
      </c>
      <c r="EP107" s="325">
        <f t="shared" si="643"/>
        <v>0</v>
      </c>
      <c r="EQ107" s="325">
        <f t="shared" si="643"/>
        <v>0</v>
      </c>
      <c r="ER107" s="325">
        <f t="shared" si="643"/>
        <v>0</v>
      </c>
      <c r="ES107" s="325">
        <f t="shared" si="643"/>
        <v>0</v>
      </c>
      <c r="ET107" s="325">
        <f t="shared" si="643"/>
        <v>0</v>
      </c>
      <c r="EU107" s="325">
        <f t="shared" si="643"/>
        <v>0</v>
      </c>
      <c r="EV107" s="325">
        <f t="shared" si="643"/>
        <v>0</v>
      </c>
      <c r="EW107" s="325">
        <f t="shared" si="643"/>
        <v>0</v>
      </c>
      <c r="EX107" s="325">
        <f t="shared" si="643"/>
        <v>0</v>
      </c>
      <c r="EY107" s="325">
        <f t="shared" si="643"/>
        <v>0</v>
      </c>
      <c r="EZ107" s="325">
        <f t="shared" si="643"/>
        <v>0</v>
      </c>
      <c r="FA107" s="325">
        <f t="shared" si="643"/>
        <v>0</v>
      </c>
      <c r="FB107" s="325">
        <f t="shared" si="643"/>
        <v>0</v>
      </c>
      <c r="FC107" s="325">
        <f t="shared" si="643"/>
        <v>0</v>
      </c>
      <c r="FD107" s="325">
        <f t="shared" si="643"/>
        <v>0</v>
      </c>
      <c r="FE107" s="325">
        <f t="shared" si="643"/>
        <v>0</v>
      </c>
      <c r="FF107" s="325">
        <f t="shared" si="643"/>
        <v>0</v>
      </c>
      <c r="FG107" s="325">
        <f t="shared" si="643"/>
        <v>0</v>
      </c>
      <c r="FH107" s="325">
        <f t="shared" si="643"/>
        <v>0</v>
      </c>
      <c r="FI107" s="325">
        <f t="shared" si="643"/>
        <v>0</v>
      </c>
      <c r="FJ107" s="325">
        <f t="shared" si="643"/>
        <v>0</v>
      </c>
      <c r="FK107" s="325">
        <f t="shared" si="643"/>
        <v>0</v>
      </c>
      <c r="FL107" s="325">
        <f t="shared" si="643"/>
        <v>0</v>
      </c>
      <c r="FM107" s="325">
        <f t="shared" si="643"/>
        <v>0</v>
      </c>
      <c r="FN107" s="325">
        <f t="shared" si="643"/>
        <v>0</v>
      </c>
      <c r="FO107" s="325">
        <f t="shared" si="643"/>
        <v>0</v>
      </c>
      <c r="FP107" s="325">
        <f t="shared" si="643"/>
        <v>0</v>
      </c>
      <c r="FQ107" s="325">
        <f t="shared" si="643"/>
        <v>0</v>
      </c>
      <c r="FR107" s="325">
        <f t="shared" si="643"/>
        <v>0</v>
      </c>
      <c r="FS107" s="325">
        <f t="shared" si="643"/>
        <v>0</v>
      </c>
      <c r="FT107" s="325">
        <f t="shared" si="643"/>
        <v>0</v>
      </c>
      <c r="FU107" s="325">
        <f t="shared" si="643"/>
        <v>0</v>
      </c>
      <c r="FV107" s="325">
        <f t="shared" si="643"/>
        <v>0</v>
      </c>
      <c r="FW107" s="325">
        <f t="shared" si="643"/>
        <v>0</v>
      </c>
      <c r="FX107" s="325">
        <f t="shared" si="643"/>
        <v>0</v>
      </c>
      <c r="FY107" s="325">
        <f t="shared" si="643"/>
        <v>0</v>
      </c>
      <c r="FZ107" s="325">
        <f t="shared" si="643"/>
        <v>0</v>
      </c>
      <c r="GA107" s="325">
        <f t="shared" si="643"/>
        <v>0</v>
      </c>
      <c r="GB107" s="325">
        <f t="shared" si="643"/>
        <v>0</v>
      </c>
      <c r="GC107" s="325">
        <f t="shared" si="643"/>
        <v>0</v>
      </c>
      <c r="GD107" s="325">
        <f t="shared" si="643"/>
        <v>0</v>
      </c>
      <c r="GE107" s="325">
        <f t="shared" si="643"/>
        <v>0</v>
      </c>
      <c r="GF107" s="325">
        <f t="shared" si="643"/>
        <v>0</v>
      </c>
      <c r="GG107" s="325">
        <f t="shared" si="643"/>
        <v>0</v>
      </c>
      <c r="GH107" s="325">
        <f t="shared" si="643"/>
        <v>0</v>
      </c>
      <c r="GI107" s="325">
        <f t="shared" si="643"/>
        <v>0</v>
      </c>
      <c r="GJ107" s="325">
        <f t="shared" si="643"/>
        <v>0</v>
      </c>
      <c r="GK107" s="325">
        <f t="shared" si="643"/>
        <v>0</v>
      </c>
      <c r="GL107" s="325">
        <f t="shared" si="643"/>
        <v>0</v>
      </c>
      <c r="GM107" s="325">
        <f t="shared" si="643"/>
        <v>0</v>
      </c>
      <c r="GN107" s="325">
        <f t="shared" si="643"/>
        <v>0</v>
      </c>
      <c r="GO107" s="325">
        <f t="shared" si="643"/>
        <v>0</v>
      </c>
      <c r="GP107" s="325">
        <f t="shared" si="643"/>
        <v>0</v>
      </c>
      <c r="GQ107" s="325">
        <f t="shared" si="643"/>
        <v>0</v>
      </c>
      <c r="GR107" s="325">
        <f t="shared" si="643"/>
        <v>0</v>
      </c>
      <c r="GS107" s="325">
        <f t="shared" si="643"/>
        <v>0</v>
      </c>
      <c r="GT107" s="325">
        <f t="shared" si="643"/>
        <v>0</v>
      </c>
      <c r="GU107" s="325">
        <f t="shared" si="643"/>
        <v>0</v>
      </c>
      <c r="GV107" s="325">
        <f t="shared" si="643"/>
        <v>0</v>
      </c>
      <c r="GW107" s="325">
        <f t="shared" si="643"/>
        <v>0</v>
      </c>
      <c r="GX107" s="325">
        <f t="shared" si="643"/>
        <v>0</v>
      </c>
      <c r="GY107" s="325">
        <f t="shared" si="643"/>
        <v>0</v>
      </c>
      <c r="GZ107" s="325">
        <f t="shared" si="640"/>
        <v>0</v>
      </c>
      <c r="HA107" s="325">
        <f t="shared" si="640"/>
        <v>0</v>
      </c>
      <c r="HB107" s="325">
        <f t="shared" si="640"/>
        <v>0</v>
      </c>
      <c r="HC107" s="325">
        <f t="shared" si="640"/>
        <v>0</v>
      </c>
      <c r="HD107" s="325">
        <f t="shared" si="640"/>
        <v>0</v>
      </c>
      <c r="HE107" s="325">
        <f t="shared" si="640"/>
        <v>0</v>
      </c>
      <c r="HF107" s="325">
        <f t="shared" si="640"/>
        <v>0</v>
      </c>
      <c r="HG107" s="325">
        <f t="shared" si="640"/>
        <v>0</v>
      </c>
      <c r="HH107" s="325">
        <f t="shared" si="640"/>
        <v>0</v>
      </c>
      <c r="HI107" s="325">
        <f t="shared" si="640"/>
        <v>0</v>
      </c>
      <c r="HJ107" s="325">
        <f t="shared" si="640"/>
        <v>0</v>
      </c>
      <c r="HK107" s="325">
        <f t="shared" si="640"/>
        <v>0</v>
      </c>
      <c r="HL107" s="325">
        <f t="shared" si="640"/>
        <v>0</v>
      </c>
      <c r="HM107" s="325">
        <f t="shared" si="640"/>
        <v>0</v>
      </c>
      <c r="HN107" s="325">
        <f t="shared" si="640"/>
        <v>0</v>
      </c>
      <c r="HO107" s="325">
        <f t="shared" si="640"/>
        <v>0</v>
      </c>
      <c r="HP107" s="325">
        <f t="shared" si="640"/>
        <v>0</v>
      </c>
      <c r="HQ107" s="325">
        <f t="shared" si="640"/>
        <v>0</v>
      </c>
      <c r="HR107" s="325">
        <f t="shared" si="640"/>
        <v>0</v>
      </c>
      <c r="HS107" s="325">
        <f t="shared" si="640"/>
        <v>0</v>
      </c>
      <c r="HT107" s="325">
        <f t="shared" si="640"/>
        <v>0</v>
      </c>
      <c r="HU107" s="325">
        <f t="shared" si="640"/>
        <v>0</v>
      </c>
      <c r="HV107" s="325">
        <f t="shared" si="640"/>
        <v>0</v>
      </c>
      <c r="HW107" s="325">
        <f t="shared" si="640"/>
        <v>0</v>
      </c>
      <c r="HX107" s="325">
        <f t="shared" si="640"/>
        <v>0</v>
      </c>
      <c r="HY107" s="325">
        <f t="shared" si="640"/>
        <v>0</v>
      </c>
      <c r="HZ107" s="325">
        <f t="shared" si="640"/>
        <v>0</v>
      </c>
      <c r="IA107" s="325">
        <f t="shared" si="640"/>
        <v>0</v>
      </c>
      <c r="IB107" s="325">
        <f t="shared" si="640"/>
        <v>0</v>
      </c>
      <c r="IC107" s="325">
        <f t="shared" si="640"/>
        <v>0</v>
      </c>
      <c r="ID107" s="325">
        <f t="shared" si="640"/>
        <v>0</v>
      </c>
      <c r="IE107" s="325">
        <f t="shared" si="640"/>
        <v>0</v>
      </c>
      <c r="IF107" s="325">
        <f t="shared" si="640"/>
        <v>0</v>
      </c>
      <c r="IG107" s="325">
        <f t="shared" si="640"/>
        <v>0</v>
      </c>
      <c r="IH107" s="325">
        <f t="shared" si="640"/>
        <v>0</v>
      </c>
      <c r="II107" s="325">
        <f t="shared" si="640"/>
        <v>0</v>
      </c>
      <c r="IJ107" s="325">
        <f t="shared" si="640"/>
        <v>0</v>
      </c>
      <c r="IK107" s="325">
        <f t="shared" si="640"/>
        <v>0</v>
      </c>
      <c r="IL107" s="325">
        <f t="shared" si="640"/>
        <v>0</v>
      </c>
      <c r="IM107" s="325">
        <f t="shared" si="640"/>
        <v>0</v>
      </c>
      <c r="IN107" s="325">
        <f t="shared" si="640"/>
        <v>0</v>
      </c>
      <c r="IO107" s="325">
        <f t="shared" si="640"/>
        <v>0</v>
      </c>
      <c r="IP107" s="325">
        <f t="shared" si="640"/>
        <v>0</v>
      </c>
      <c r="IQ107" s="325">
        <f t="shared" si="640"/>
        <v>0</v>
      </c>
      <c r="IR107" s="325">
        <f t="shared" si="640"/>
        <v>0</v>
      </c>
      <c r="IS107" s="325">
        <f t="shared" si="640"/>
        <v>0</v>
      </c>
      <c r="IT107" s="325">
        <f t="shared" si="640"/>
        <v>0</v>
      </c>
      <c r="IU107" s="325">
        <f t="shared" si="640"/>
        <v>0</v>
      </c>
      <c r="IV107" s="325">
        <f t="shared" si="640"/>
        <v>0</v>
      </c>
      <c r="IW107" s="325">
        <f t="shared" si="640"/>
        <v>0</v>
      </c>
      <c r="IX107" s="325">
        <f t="shared" si="640"/>
        <v>0</v>
      </c>
      <c r="IY107" s="325">
        <f t="shared" si="640"/>
        <v>0</v>
      </c>
      <c r="IZ107" s="325">
        <f t="shared" si="640"/>
        <v>0</v>
      </c>
      <c r="JA107" s="325">
        <f t="shared" si="640"/>
        <v>0</v>
      </c>
      <c r="JB107" s="325">
        <f t="shared" si="640"/>
        <v>0</v>
      </c>
      <c r="JC107" s="325">
        <f t="shared" si="640"/>
        <v>0</v>
      </c>
      <c r="JD107" s="325">
        <f t="shared" si="640"/>
        <v>0</v>
      </c>
      <c r="JE107" s="325">
        <f t="shared" si="640"/>
        <v>0</v>
      </c>
      <c r="JF107" s="325">
        <f t="shared" si="640"/>
        <v>0</v>
      </c>
      <c r="JG107" s="325">
        <f t="shared" si="640"/>
        <v>0</v>
      </c>
      <c r="JH107" s="325">
        <f t="shared" si="640"/>
        <v>0</v>
      </c>
      <c r="JI107" s="325">
        <f t="shared" si="640"/>
        <v>0</v>
      </c>
      <c r="JJ107" s="325">
        <f t="shared" si="640"/>
        <v>0</v>
      </c>
      <c r="JK107" s="325">
        <f t="shared" si="634"/>
        <v>0</v>
      </c>
      <c r="JL107" s="325">
        <f t="shared" si="644"/>
        <v>0</v>
      </c>
      <c r="JM107" s="325">
        <f t="shared" si="644"/>
        <v>0</v>
      </c>
      <c r="JN107" s="325">
        <f t="shared" si="644"/>
        <v>0</v>
      </c>
      <c r="JO107" s="325">
        <f t="shared" si="644"/>
        <v>0</v>
      </c>
      <c r="JP107" s="325">
        <f t="shared" si="644"/>
        <v>0</v>
      </c>
      <c r="JQ107" s="325">
        <f t="shared" si="644"/>
        <v>0</v>
      </c>
      <c r="JR107" s="325">
        <f t="shared" si="644"/>
        <v>0</v>
      </c>
      <c r="JS107" s="325">
        <f t="shared" si="644"/>
        <v>0</v>
      </c>
      <c r="JT107" s="325">
        <f t="shared" si="644"/>
        <v>0</v>
      </c>
      <c r="JU107" s="325">
        <f t="shared" si="644"/>
        <v>0</v>
      </c>
      <c r="JV107" s="325">
        <f t="shared" si="644"/>
        <v>0</v>
      </c>
      <c r="JW107" s="325">
        <f t="shared" si="644"/>
        <v>0</v>
      </c>
      <c r="JX107" s="325">
        <f t="shared" si="644"/>
        <v>0</v>
      </c>
      <c r="JY107" s="325">
        <f t="shared" si="644"/>
        <v>0</v>
      </c>
      <c r="JZ107" s="325">
        <f t="shared" si="644"/>
        <v>0</v>
      </c>
      <c r="KA107" s="325">
        <f t="shared" si="644"/>
        <v>0</v>
      </c>
      <c r="KB107" s="325">
        <f t="shared" si="644"/>
        <v>0</v>
      </c>
      <c r="KC107" s="325">
        <f t="shared" si="644"/>
        <v>0</v>
      </c>
      <c r="KD107" s="325">
        <f t="shared" si="644"/>
        <v>0</v>
      </c>
      <c r="KE107" s="325">
        <f t="shared" si="644"/>
        <v>0</v>
      </c>
      <c r="KF107" s="325">
        <f t="shared" si="644"/>
        <v>0</v>
      </c>
      <c r="KG107" s="325">
        <f t="shared" si="644"/>
        <v>0</v>
      </c>
      <c r="KH107" s="325">
        <f t="shared" si="644"/>
        <v>0</v>
      </c>
      <c r="KI107" s="325">
        <f t="shared" si="644"/>
        <v>0</v>
      </c>
      <c r="KJ107" s="325">
        <f t="shared" si="644"/>
        <v>0</v>
      </c>
      <c r="KK107" s="325">
        <f t="shared" si="644"/>
        <v>0</v>
      </c>
      <c r="KL107" s="325">
        <f t="shared" si="644"/>
        <v>0</v>
      </c>
      <c r="KM107" s="325">
        <f t="shared" si="644"/>
        <v>0</v>
      </c>
      <c r="KN107" s="325">
        <f t="shared" si="644"/>
        <v>0</v>
      </c>
      <c r="KO107" s="325">
        <f t="shared" si="644"/>
        <v>0</v>
      </c>
      <c r="KP107" s="325">
        <f t="shared" si="644"/>
        <v>0</v>
      </c>
      <c r="KQ107" s="325">
        <f t="shared" si="644"/>
        <v>0</v>
      </c>
      <c r="KR107" s="325">
        <f t="shared" si="644"/>
        <v>0</v>
      </c>
      <c r="KS107" s="325">
        <f t="shared" si="644"/>
        <v>0</v>
      </c>
      <c r="KT107" s="325">
        <f t="shared" si="644"/>
        <v>0</v>
      </c>
      <c r="KU107" s="325">
        <f t="shared" si="644"/>
        <v>0</v>
      </c>
      <c r="KV107" s="325">
        <f t="shared" si="644"/>
        <v>0</v>
      </c>
      <c r="KW107" s="325">
        <f t="shared" si="644"/>
        <v>0</v>
      </c>
      <c r="KX107" s="325">
        <f t="shared" si="644"/>
        <v>0</v>
      </c>
      <c r="KY107" s="325">
        <f t="shared" si="644"/>
        <v>0</v>
      </c>
      <c r="KZ107" s="325">
        <f t="shared" si="644"/>
        <v>0</v>
      </c>
      <c r="LA107" s="325">
        <f t="shared" si="644"/>
        <v>0</v>
      </c>
      <c r="LB107" s="325">
        <f t="shared" si="644"/>
        <v>0</v>
      </c>
      <c r="LC107" s="325">
        <f t="shared" si="644"/>
        <v>0</v>
      </c>
      <c r="LD107" s="325">
        <f t="shared" si="644"/>
        <v>0</v>
      </c>
      <c r="LE107" s="325">
        <f t="shared" si="644"/>
        <v>0</v>
      </c>
      <c r="LF107" s="325">
        <f t="shared" si="644"/>
        <v>0</v>
      </c>
      <c r="LG107" s="325">
        <f t="shared" si="644"/>
        <v>0</v>
      </c>
      <c r="LH107" s="325">
        <f t="shared" si="644"/>
        <v>0</v>
      </c>
      <c r="LI107" s="325">
        <f t="shared" si="644"/>
        <v>0</v>
      </c>
      <c r="LJ107" s="325">
        <f t="shared" si="644"/>
        <v>0</v>
      </c>
      <c r="LK107" s="325">
        <f t="shared" si="644"/>
        <v>0</v>
      </c>
      <c r="LL107" s="325">
        <f t="shared" si="644"/>
        <v>0</v>
      </c>
      <c r="LM107" s="325">
        <f t="shared" si="644"/>
        <v>0</v>
      </c>
      <c r="LN107" s="325">
        <f t="shared" si="644"/>
        <v>0</v>
      </c>
      <c r="LO107" s="325">
        <f t="shared" si="644"/>
        <v>0</v>
      </c>
      <c r="LP107" s="325">
        <f t="shared" si="644"/>
        <v>0</v>
      </c>
      <c r="LQ107" s="325">
        <f t="shared" si="644"/>
        <v>0</v>
      </c>
      <c r="LR107" s="325">
        <f t="shared" si="644"/>
        <v>0</v>
      </c>
      <c r="LS107" s="325">
        <f t="shared" si="644"/>
        <v>0</v>
      </c>
      <c r="LT107" s="325">
        <f t="shared" si="644"/>
        <v>0</v>
      </c>
      <c r="LU107" s="325">
        <f t="shared" si="644"/>
        <v>0</v>
      </c>
      <c r="LV107" s="325">
        <f t="shared" si="644"/>
        <v>0</v>
      </c>
      <c r="LW107" s="325">
        <f t="shared" si="644"/>
        <v>0</v>
      </c>
      <c r="LX107" s="325">
        <f t="shared" si="641"/>
        <v>0</v>
      </c>
      <c r="LY107" s="325">
        <f t="shared" si="641"/>
        <v>0</v>
      </c>
      <c r="LZ107" s="325">
        <f t="shared" si="641"/>
        <v>0</v>
      </c>
      <c r="MA107" s="325">
        <f t="shared" si="641"/>
        <v>0</v>
      </c>
      <c r="MB107" s="325">
        <f t="shared" si="641"/>
        <v>0</v>
      </c>
      <c r="MC107" s="325">
        <f t="shared" si="641"/>
        <v>0</v>
      </c>
      <c r="MD107" s="325">
        <f t="shared" si="641"/>
        <v>0</v>
      </c>
      <c r="ME107" s="325">
        <f t="shared" si="641"/>
        <v>0</v>
      </c>
      <c r="MF107" s="325">
        <f t="shared" si="641"/>
        <v>0</v>
      </c>
      <c r="MG107" s="325">
        <f t="shared" si="641"/>
        <v>0</v>
      </c>
      <c r="MH107" s="325">
        <f t="shared" si="641"/>
        <v>0</v>
      </c>
      <c r="MI107" s="325">
        <f t="shared" si="641"/>
        <v>0</v>
      </c>
      <c r="MJ107" s="325">
        <f t="shared" si="641"/>
        <v>0</v>
      </c>
      <c r="MK107" s="325">
        <f t="shared" si="641"/>
        <v>0</v>
      </c>
      <c r="ML107" s="325">
        <f t="shared" si="641"/>
        <v>0</v>
      </c>
      <c r="MM107" s="325">
        <f t="shared" si="641"/>
        <v>0</v>
      </c>
      <c r="MN107" s="325">
        <f t="shared" si="641"/>
        <v>0</v>
      </c>
      <c r="MO107" s="325">
        <f t="shared" si="641"/>
        <v>0</v>
      </c>
      <c r="MP107" s="325">
        <f t="shared" si="641"/>
        <v>0</v>
      </c>
      <c r="MQ107" s="325">
        <f t="shared" si="641"/>
        <v>0</v>
      </c>
      <c r="MR107" s="325">
        <f t="shared" si="641"/>
        <v>0</v>
      </c>
      <c r="MS107" s="325">
        <f t="shared" si="641"/>
        <v>0</v>
      </c>
      <c r="MT107" s="325">
        <f t="shared" si="641"/>
        <v>0</v>
      </c>
      <c r="MU107" s="325">
        <f t="shared" si="641"/>
        <v>0</v>
      </c>
      <c r="MV107" s="325">
        <f t="shared" si="641"/>
        <v>0</v>
      </c>
      <c r="MW107" s="325">
        <f t="shared" si="641"/>
        <v>0</v>
      </c>
      <c r="MX107" s="325">
        <f t="shared" si="641"/>
        <v>0</v>
      </c>
      <c r="MY107" s="325">
        <f t="shared" si="641"/>
        <v>0</v>
      </c>
      <c r="MZ107" s="325">
        <f t="shared" si="641"/>
        <v>0</v>
      </c>
      <c r="NA107" s="325">
        <f t="shared" si="641"/>
        <v>0</v>
      </c>
      <c r="NB107" s="325">
        <f t="shared" si="641"/>
        <v>0</v>
      </c>
      <c r="NC107" s="325">
        <f t="shared" si="641"/>
        <v>0</v>
      </c>
      <c r="ND107" s="325">
        <f t="shared" si="641"/>
        <v>0</v>
      </c>
      <c r="NE107" s="325">
        <f t="shared" si="641"/>
        <v>0</v>
      </c>
      <c r="NF107" s="325">
        <f t="shared" si="641"/>
        <v>0</v>
      </c>
      <c r="NG107" s="325">
        <f t="shared" si="641"/>
        <v>0</v>
      </c>
      <c r="NH107" s="325">
        <f t="shared" si="641"/>
        <v>0</v>
      </c>
      <c r="NI107" s="325">
        <f t="shared" si="641"/>
        <v>0</v>
      </c>
      <c r="NJ107" s="325">
        <f t="shared" si="641"/>
        <v>0</v>
      </c>
      <c r="NK107" s="325">
        <f t="shared" si="641"/>
        <v>0</v>
      </c>
      <c r="NL107" s="325">
        <f t="shared" si="641"/>
        <v>0</v>
      </c>
      <c r="NM107" s="325">
        <f t="shared" si="641"/>
        <v>0</v>
      </c>
      <c r="NN107" s="325">
        <f t="shared" si="641"/>
        <v>0</v>
      </c>
      <c r="NO107" s="325">
        <f t="shared" si="641"/>
        <v>0</v>
      </c>
      <c r="NP107" s="325">
        <f t="shared" si="641"/>
        <v>0</v>
      </c>
      <c r="NQ107" s="325">
        <f t="shared" si="641"/>
        <v>0</v>
      </c>
      <c r="NR107" s="325">
        <f t="shared" si="641"/>
        <v>0</v>
      </c>
      <c r="NS107" s="325">
        <f t="shared" si="641"/>
        <v>0</v>
      </c>
      <c r="NT107" s="325">
        <f t="shared" si="641"/>
        <v>0</v>
      </c>
      <c r="NU107" s="325">
        <f t="shared" si="641"/>
        <v>0</v>
      </c>
      <c r="NV107" s="325">
        <f t="shared" si="641"/>
        <v>0</v>
      </c>
      <c r="NW107" s="325">
        <f t="shared" si="641"/>
        <v>0</v>
      </c>
      <c r="NX107" s="325">
        <f t="shared" si="641"/>
        <v>0</v>
      </c>
      <c r="NY107" s="325">
        <f t="shared" si="641"/>
        <v>0</v>
      </c>
      <c r="NZ107" s="325">
        <f t="shared" si="641"/>
        <v>0</v>
      </c>
      <c r="OA107" s="325">
        <f t="shared" si="641"/>
        <v>0</v>
      </c>
      <c r="OB107" s="325">
        <f t="shared" si="641"/>
        <v>0</v>
      </c>
      <c r="OC107" s="325">
        <f t="shared" si="641"/>
        <v>0</v>
      </c>
      <c r="OD107" s="325">
        <f t="shared" si="641"/>
        <v>0</v>
      </c>
      <c r="OE107" s="325">
        <f t="shared" si="641"/>
        <v>0</v>
      </c>
      <c r="OF107" s="325">
        <f t="shared" si="641"/>
        <v>0</v>
      </c>
      <c r="OG107" s="325">
        <f t="shared" si="641"/>
        <v>0</v>
      </c>
      <c r="OH107" s="325">
        <f t="shared" si="641"/>
        <v>0</v>
      </c>
      <c r="OI107" s="325">
        <f t="shared" si="636"/>
        <v>0</v>
      </c>
      <c r="OJ107" s="325">
        <f t="shared" si="637"/>
        <v>0</v>
      </c>
      <c r="OK107" s="325">
        <f t="shared" si="637"/>
        <v>0</v>
      </c>
      <c r="OL107" s="325">
        <f t="shared" si="637"/>
        <v>0</v>
      </c>
      <c r="OM107" s="325">
        <f t="shared" si="637"/>
        <v>0</v>
      </c>
      <c r="ON107" s="325">
        <f t="shared" si="637"/>
        <v>0</v>
      </c>
      <c r="OO107" s="325">
        <f t="shared" si="637"/>
        <v>0</v>
      </c>
      <c r="OP107" s="325">
        <f t="shared" si="637"/>
        <v>0</v>
      </c>
      <c r="OQ107" s="325">
        <f t="shared" si="637"/>
        <v>0</v>
      </c>
      <c r="OR107" s="325">
        <f t="shared" si="637"/>
        <v>0</v>
      </c>
      <c r="OS107" s="325">
        <f t="shared" si="637"/>
        <v>0</v>
      </c>
    </row>
    <row r="108" spans="1:409" s="325" customFormat="1">
      <c r="A108" s="325">
        <f>Rådata_6000!A104</f>
        <v>0</v>
      </c>
      <c r="B108" s="326">
        <f t="shared" si="487"/>
        <v>0</v>
      </c>
      <c r="C108" s="327">
        <f t="shared" si="479"/>
        <v>0</v>
      </c>
      <c r="D108" s="327">
        <f t="shared" si="479"/>
        <v>0</v>
      </c>
      <c r="E108" s="327">
        <f t="shared" si="479"/>
        <v>0</v>
      </c>
      <c r="F108" s="327">
        <f t="shared" si="479"/>
        <v>0</v>
      </c>
      <c r="G108" s="327">
        <f t="shared" si="479"/>
        <v>0</v>
      </c>
      <c r="H108" s="327">
        <f t="shared" si="479"/>
        <v>0</v>
      </c>
      <c r="I108" s="328">
        <f t="shared" si="479"/>
        <v>0</v>
      </c>
      <c r="J108" s="325">
        <f t="shared" si="623"/>
        <v>0</v>
      </c>
      <c r="K108" s="325">
        <f t="shared" si="645"/>
        <v>0</v>
      </c>
      <c r="L108" s="325">
        <f t="shared" si="645"/>
        <v>0</v>
      </c>
      <c r="M108" s="325">
        <f t="shared" si="645"/>
        <v>0</v>
      </c>
      <c r="N108" s="325">
        <f t="shared" si="645"/>
        <v>0</v>
      </c>
      <c r="O108" s="325">
        <f t="shared" si="645"/>
        <v>0</v>
      </c>
      <c r="P108" s="325">
        <f t="shared" si="642"/>
        <v>0</v>
      </c>
      <c r="Q108" s="325">
        <f t="shared" si="642"/>
        <v>0</v>
      </c>
      <c r="R108" s="325">
        <f t="shared" si="642"/>
        <v>0</v>
      </c>
      <c r="S108" s="325">
        <f t="shared" si="642"/>
        <v>0</v>
      </c>
      <c r="T108" s="325">
        <f t="shared" si="642"/>
        <v>0</v>
      </c>
      <c r="U108" s="325">
        <f t="shared" si="642"/>
        <v>0</v>
      </c>
      <c r="V108" s="325">
        <f t="shared" si="642"/>
        <v>0</v>
      </c>
      <c r="W108" s="325">
        <f t="shared" si="642"/>
        <v>0</v>
      </c>
      <c r="X108" s="325">
        <f t="shared" si="642"/>
        <v>0</v>
      </c>
      <c r="Y108" s="325">
        <f t="shared" si="642"/>
        <v>0</v>
      </c>
      <c r="Z108" s="325">
        <f t="shared" si="642"/>
        <v>0</v>
      </c>
      <c r="AA108" s="325">
        <f t="shared" si="642"/>
        <v>0</v>
      </c>
      <c r="AB108" s="325">
        <f t="shared" si="642"/>
        <v>0</v>
      </c>
      <c r="AC108" s="325">
        <f t="shared" si="642"/>
        <v>0</v>
      </c>
      <c r="AD108" s="325">
        <f t="shared" si="642"/>
        <v>0</v>
      </c>
      <c r="AE108" s="325">
        <f t="shared" si="642"/>
        <v>0</v>
      </c>
      <c r="AF108" s="325">
        <f t="shared" si="642"/>
        <v>0</v>
      </c>
      <c r="AG108" s="325">
        <f t="shared" si="642"/>
        <v>0</v>
      </c>
      <c r="AH108" s="325">
        <f t="shared" si="642"/>
        <v>0</v>
      </c>
      <c r="AI108" s="325">
        <f t="shared" si="642"/>
        <v>0</v>
      </c>
      <c r="AJ108" s="325">
        <f t="shared" si="642"/>
        <v>0</v>
      </c>
      <c r="AK108" s="325">
        <f t="shared" si="642"/>
        <v>0</v>
      </c>
      <c r="AL108" s="325">
        <f t="shared" si="642"/>
        <v>0</v>
      </c>
      <c r="AM108" s="325">
        <f t="shared" si="642"/>
        <v>0</v>
      </c>
      <c r="AN108" s="325">
        <f t="shared" si="642"/>
        <v>0</v>
      </c>
      <c r="AO108" s="325">
        <f t="shared" si="642"/>
        <v>0</v>
      </c>
      <c r="AP108" s="325">
        <f t="shared" si="642"/>
        <v>0</v>
      </c>
      <c r="AQ108" s="325">
        <f t="shared" si="642"/>
        <v>0</v>
      </c>
      <c r="AR108" s="325">
        <f t="shared" si="642"/>
        <v>0</v>
      </c>
      <c r="AS108" s="325">
        <f t="shared" si="642"/>
        <v>0</v>
      </c>
      <c r="AT108" s="325">
        <f t="shared" si="642"/>
        <v>0</v>
      </c>
      <c r="AU108" s="325">
        <f t="shared" si="642"/>
        <v>0</v>
      </c>
      <c r="AV108" s="325">
        <f t="shared" si="642"/>
        <v>0</v>
      </c>
      <c r="AW108" s="325">
        <f t="shared" si="642"/>
        <v>0</v>
      </c>
      <c r="AX108" s="325">
        <f t="shared" si="642"/>
        <v>0</v>
      </c>
      <c r="AY108" s="325">
        <f t="shared" si="642"/>
        <v>0</v>
      </c>
      <c r="AZ108" s="325">
        <f t="shared" si="642"/>
        <v>0</v>
      </c>
      <c r="BA108" s="325">
        <f t="shared" si="642"/>
        <v>0</v>
      </c>
      <c r="BB108" s="325">
        <f t="shared" si="642"/>
        <v>0</v>
      </c>
      <c r="BC108" s="325">
        <f t="shared" si="642"/>
        <v>0</v>
      </c>
      <c r="BD108" s="325">
        <f t="shared" si="642"/>
        <v>0</v>
      </c>
      <c r="BE108" s="325">
        <f t="shared" si="642"/>
        <v>0</v>
      </c>
      <c r="BF108" s="325">
        <f t="shared" si="642"/>
        <v>0</v>
      </c>
      <c r="BG108" s="325">
        <f t="shared" si="642"/>
        <v>0</v>
      </c>
      <c r="BH108" s="325">
        <f t="shared" si="642"/>
        <v>0</v>
      </c>
      <c r="BI108" s="325">
        <f t="shared" si="642"/>
        <v>0</v>
      </c>
      <c r="BJ108" s="325">
        <f t="shared" si="642"/>
        <v>0</v>
      </c>
      <c r="BK108" s="325">
        <f t="shared" si="642"/>
        <v>0</v>
      </c>
      <c r="BL108" s="325">
        <f t="shared" si="642"/>
        <v>0</v>
      </c>
      <c r="BM108" s="325">
        <f t="shared" si="642"/>
        <v>0</v>
      </c>
      <c r="BN108" s="325">
        <f t="shared" si="642"/>
        <v>0</v>
      </c>
      <c r="BO108" s="325">
        <f t="shared" si="642"/>
        <v>0</v>
      </c>
      <c r="BP108" s="325">
        <f t="shared" si="642"/>
        <v>0</v>
      </c>
      <c r="BQ108" s="325">
        <f t="shared" si="642"/>
        <v>0</v>
      </c>
      <c r="BR108" s="325">
        <f t="shared" si="642"/>
        <v>0</v>
      </c>
      <c r="BS108" s="325">
        <f t="shared" si="642"/>
        <v>0</v>
      </c>
      <c r="BT108" s="325">
        <f t="shared" si="642"/>
        <v>0</v>
      </c>
      <c r="BU108" s="325">
        <f t="shared" si="642"/>
        <v>0</v>
      </c>
      <c r="BV108" s="325">
        <f t="shared" si="642"/>
        <v>0</v>
      </c>
      <c r="BW108" s="325">
        <f t="shared" si="642"/>
        <v>0</v>
      </c>
      <c r="BX108" s="325">
        <f t="shared" si="642"/>
        <v>0</v>
      </c>
      <c r="BY108" s="325">
        <f t="shared" si="642"/>
        <v>0</v>
      </c>
      <c r="BZ108" s="325">
        <f t="shared" si="642"/>
        <v>0</v>
      </c>
      <c r="CA108" s="325">
        <f t="shared" si="642"/>
        <v>0</v>
      </c>
      <c r="CB108" s="325">
        <f t="shared" si="639"/>
        <v>0</v>
      </c>
      <c r="CC108" s="325">
        <f t="shared" si="639"/>
        <v>0</v>
      </c>
      <c r="CD108" s="325">
        <f t="shared" si="639"/>
        <v>0</v>
      </c>
      <c r="CE108" s="325">
        <f t="shared" si="639"/>
        <v>0</v>
      </c>
      <c r="CF108" s="325">
        <f t="shared" si="639"/>
        <v>0</v>
      </c>
      <c r="CG108" s="325">
        <f t="shared" si="639"/>
        <v>0</v>
      </c>
      <c r="CH108" s="325">
        <f t="shared" si="639"/>
        <v>0</v>
      </c>
      <c r="CI108" s="325">
        <f t="shared" si="639"/>
        <v>0</v>
      </c>
      <c r="CJ108" s="325">
        <f t="shared" si="639"/>
        <v>0</v>
      </c>
      <c r="CK108" s="325">
        <f t="shared" si="639"/>
        <v>0</v>
      </c>
      <c r="CL108" s="325">
        <f t="shared" si="639"/>
        <v>0</v>
      </c>
      <c r="CM108" s="325">
        <f t="shared" si="639"/>
        <v>0</v>
      </c>
      <c r="CN108" s="325">
        <f t="shared" si="639"/>
        <v>0</v>
      </c>
      <c r="CO108" s="325">
        <f t="shared" si="639"/>
        <v>0</v>
      </c>
      <c r="CP108" s="325">
        <f t="shared" si="639"/>
        <v>0</v>
      </c>
      <c r="CQ108" s="325">
        <f t="shared" si="639"/>
        <v>0</v>
      </c>
      <c r="CR108" s="325">
        <f t="shared" si="639"/>
        <v>0</v>
      </c>
      <c r="CS108" s="325">
        <f t="shared" si="639"/>
        <v>0</v>
      </c>
      <c r="CT108" s="325">
        <f t="shared" si="639"/>
        <v>0</v>
      </c>
      <c r="CU108" s="325">
        <f t="shared" si="639"/>
        <v>0</v>
      </c>
      <c r="CV108" s="325">
        <f t="shared" si="639"/>
        <v>0</v>
      </c>
      <c r="CW108" s="325">
        <f t="shared" si="639"/>
        <v>0</v>
      </c>
      <c r="CX108" s="325">
        <f t="shared" si="639"/>
        <v>0</v>
      </c>
      <c r="CY108" s="325">
        <f t="shared" si="639"/>
        <v>0</v>
      </c>
      <c r="CZ108" s="325">
        <f t="shared" si="639"/>
        <v>0</v>
      </c>
      <c r="DA108" s="325">
        <f t="shared" si="639"/>
        <v>0</v>
      </c>
      <c r="DB108" s="325">
        <f t="shared" si="639"/>
        <v>0</v>
      </c>
      <c r="DC108" s="325">
        <f t="shared" si="639"/>
        <v>0</v>
      </c>
      <c r="DD108" s="325">
        <f t="shared" si="639"/>
        <v>0</v>
      </c>
      <c r="DE108" s="325">
        <f t="shared" si="639"/>
        <v>0</v>
      </c>
      <c r="DF108" s="325">
        <f t="shared" si="639"/>
        <v>0</v>
      </c>
      <c r="DG108" s="325">
        <f t="shared" si="639"/>
        <v>0</v>
      </c>
      <c r="DH108" s="325">
        <f t="shared" si="639"/>
        <v>0</v>
      </c>
      <c r="DI108" s="325">
        <f t="shared" si="639"/>
        <v>0</v>
      </c>
      <c r="DJ108" s="325">
        <f t="shared" si="639"/>
        <v>0</v>
      </c>
      <c r="DK108" s="325">
        <f t="shared" si="639"/>
        <v>0</v>
      </c>
      <c r="DL108" s="325">
        <f t="shared" si="639"/>
        <v>0</v>
      </c>
      <c r="DM108" s="325">
        <f t="shared" si="639"/>
        <v>0</v>
      </c>
      <c r="DN108" s="325">
        <f t="shared" si="639"/>
        <v>0</v>
      </c>
      <c r="DO108" s="325">
        <f t="shared" si="639"/>
        <v>0</v>
      </c>
      <c r="DP108" s="325">
        <f t="shared" si="639"/>
        <v>0</v>
      </c>
      <c r="DQ108" s="325">
        <f t="shared" si="639"/>
        <v>0</v>
      </c>
      <c r="DR108" s="325">
        <f t="shared" si="639"/>
        <v>0</v>
      </c>
      <c r="DS108" s="325">
        <f t="shared" si="639"/>
        <v>0</v>
      </c>
      <c r="DT108" s="325">
        <f t="shared" si="639"/>
        <v>0</v>
      </c>
      <c r="DU108" s="325">
        <f t="shared" si="639"/>
        <v>0</v>
      </c>
      <c r="DV108" s="325">
        <f t="shared" si="639"/>
        <v>0</v>
      </c>
      <c r="DW108" s="325">
        <f t="shared" si="639"/>
        <v>0</v>
      </c>
      <c r="DX108" s="325">
        <f t="shared" si="639"/>
        <v>0</v>
      </c>
      <c r="DY108" s="325">
        <f t="shared" si="639"/>
        <v>0</v>
      </c>
      <c r="DZ108" s="325">
        <f t="shared" si="639"/>
        <v>0</v>
      </c>
      <c r="EA108" s="325">
        <f t="shared" si="639"/>
        <v>0</v>
      </c>
      <c r="EB108" s="325">
        <f t="shared" si="639"/>
        <v>0</v>
      </c>
      <c r="EC108" s="325">
        <f t="shared" si="639"/>
        <v>0</v>
      </c>
      <c r="ED108" s="325">
        <f t="shared" si="639"/>
        <v>0</v>
      </c>
      <c r="EE108" s="325">
        <f t="shared" si="639"/>
        <v>0</v>
      </c>
      <c r="EF108" s="325">
        <f t="shared" si="639"/>
        <v>0</v>
      </c>
      <c r="EG108" s="325">
        <f t="shared" si="639"/>
        <v>0</v>
      </c>
      <c r="EH108" s="325">
        <f t="shared" si="639"/>
        <v>0</v>
      </c>
      <c r="EI108" s="325">
        <f t="shared" si="639"/>
        <v>0</v>
      </c>
      <c r="EJ108" s="325">
        <f t="shared" si="639"/>
        <v>0</v>
      </c>
      <c r="EK108" s="325">
        <f t="shared" si="639"/>
        <v>0</v>
      </c>
      <c r="EL108" s="325">
        <f t="shared" si="639"/>
        <v>0</v>
      </c>
      <c r="EM108" s="325">
        <f t="shared" si="632"/>
        <v>0</v>
      </c>
      <c r="EN108" s="325">
        <f t="shared" si="643"/>
        <v>0</v>
      </c>
      <c r="EO108" s="325">
        <f t="shared" si="643"/>
        <v>0</v>
      </c>
      <c r="EP108" s="325">
        <f t="shared" si="643"/>
        <v>0</v>
      </c>
      <c r="EQ108" s="325">
        <f t="shared" si="643"/>
        <v>0</v>
      </c>
      <c r="ER108" s="325">
        <f t="shared" si="643"/>
        <v>0</v>
      </c>
      <c r="ES108" s="325">
        <f t="shared" si="643"/>
        <v>0</v>
      </c>
      <c r="ET108" s="325">
        <f t="shared" si="643"/>
        <v>0</v>
      </c>
      <c r="EU108" s="325">
        <f t="shared" si="643"/>
        <v>0</v>
      </c>
      <c r="EV108" s="325">
        <f t="shared" si="643"/>
        <v>0</v>
      </c>
      <c r="EW108" s="325">
        <f t="shared" si="643"/>
        <v>0</v>
      </c>
      <c r="EX108" s="325">
        <f t="shared" si="643"/>
        <v>0</v>
      </c>
      <c r="EY108" s="325">
        <f t="shared" si="643"/>
        <v>0</v>
      </c>
      <c r="EZ108" s="325">
        <f t="shared" si="643"/>
        <v>0</v>
      </c>
      <c r="FA108" s="325">
        <f t="shared" si="643"/>
        <v>0</v>
      </c>
      <c r="FB108" s="325">
        <f t="shared" si="643"/>
        <v>0</v>
      </c>
      <c r="FC108" s="325">
        <f t="shared" si="643"/>
        <v>0</v>
      </c>
      <c r="FD108" s="325">
        <f t="shared" si="643"/>
        <v>0</v>
      </c>
      <c r="FE108" s="325">
        <f t="shared" si="643"/>
        <v>0</v>
      </c>
      <c r="FF108" s="325">
        <f t="shared" si="643"/>
        <v>0</v>
      </c>
      <c r="FG108" s="325">
        <f t="shared" si="643"/>
        <v>0</v>
      </c>
      <c r="FH108" s="325">
        <f t="shared" si="643"/>
        <v>0</v>
      </c>
      <c r="FI108" s="325">
        <f t="shared" si="643"/>
        <v>0</v>
      </c>
      <c r="FJ108" s="325">
        <f t="shared" si="643"/>
        <v>0</v>
      </c>
      <c r="FK108" s="325">
        <f t="shared" si="643"/>
        <v>0</v>
      </c>
      <c r="FL108" s="325">
        <f t="shared" si="643"/>
        <v>0</v>
      </c>
      <c r="FM108" s="325">
        <f t="shared" si="643"/>
        <v>0</v>
      </c>
      <c r="FN108" s="325">
        <f t="shared" si="643"/>
        <v>0</v>
      </c>
      <c r="FO108" s="325">
        <f t="shared" si="643"/>
        <v>0</v>
      </c>
      <c r="FP108" s="325">
        <f t="shared" si="643"/>
        <v>0</v>
      </c>
      <c r="FQ108" s="325">
        <f t="shared" si="643"/>
        <v>0</v>
      </c>
      <c r="FR108" s="325">
        <f t="shared" si="643"/>
        <v>0</v>
      </c>
      <c r="FS108" s="325">
        <f t="shared" si="643"/>
        <v>0</v>
      </c>
      <c r="FT108" s="325">
        <f t="shared" si="643"/>
        <v>0</v>
      </c>
      <c r="FU108" s="325">
        <f t="shared" si="643"/>
        <v>0</v>
      </c>
      <c r="FV108" s="325">
        <f t="shared" si="643"/>
        <v>0</v>
      </c>
      <c r="FW108" s="325">
        <f t="shared" si="643"/>
        <v>0</v>
      </c>
      <c r="FX108" s="325">
        <f t="shared" si="643"/>
        <v>0</v>
      </c>
      <c r="FY108" s="325">
        <f t="shared" si="643"/>
        <v>0</v>
      </c>
      <c r="FZ108" s="325">
        <f t="shared" si="643"/>
        <v>0</v>
      </c>
      <c r="GA108" s="325">
        <f t="shared" si="643"/>
        <v>0</v>
      </c>
      <c r="GB108" s="325">
        <f t="shared" si="643"/>
        <v>0</v>
      </c>
      <c r="GC108" s="325">
        <f t="shared" si="643"/>
        <v>0</v>
      </c>
      <c r="GD108" s="325">
        <f t="shared" si="643"/>
        <v>0</v>
      </c>
      <c r="GE108" s="325">
        <f t="shared" si="643"/>
        <v>0</v>
      </c>
      <c r="GF108" s="325">
        <f t="shared" si="643"/>
        <v>0</v>
      </c>
      <c r="GG108" s="325">
        <f t="shared" si="643"/>
        <v>0</v>
      </c>
      <c r="GH108" s="325">
        <f t="shared" si="643"/>
        <v>0</v>
      </c>
      <c r="GI108" s="325">
        <f t="shared" si="643"/>
        <v>0</v>
      </c>
      <c r="GJ108" s="325">
        <f t="shared" si="643"/>
        <v>0</v>
      </c>
      <c r="GK108" s="325">
        <f t="shared" si="643"/>
        <v>0</v>
      </c>
      <c r="GL108" s="325">
        <f t="shared" si="643"/>
        <v>0</v>
      </c>
      <c r="GM108" s="325">
        <f t="shared" si="643"/>
        <v>0</v>
      </c>
      <c r="GN108" s="325">
        <f t="shared" si="643"/>
        <v>0</v>
      </c>
      <c r="GO108" s="325">
        <f t="shared" si="643"/>
        <v>0</v>
      </c>
      <c r="GP108" s="325">
        <f t="shared" si="643"/>
        <v>0</v>
      </c>
      <c r="GQ108" s="325">
        <f t="shared" si="643"/>
        <v>0</v>
      </c>
      <c r="GR108" s="325">
        <f t="shared" si="643"/>
        <v>0</v>
      </c>
      <c r="GS108" s="325">
        <f t="shared" si="643"/>
        <v>0</v>
      </c>
      <c r="GT108" s="325">
        <f t="shared" si="643"/>
        <v>0</v>
      </c>
      <c r="GU108" s="325">
        <f t="shared" si="643"/>
        <v>0</v>
      </c>
      <c r="GV108" s="325">
        <f t="shared" si="643"/>
        <v>0</v>
      </c>
      <c r="GW108" s="325">
        <f t="shared" si="643"/>
        <v>0</v>
      </c>
      <c r="GX108" s="325">
        <f t="shared" si="643"/>
        <v>0</v>
      </c>
      <c r="GY108" s="325">
        <f t="shared" si="643"/>
        <v>0</v>
      </c>
      <c r="GZ108" s="325">
        <f t="shared" si="640"/>
        <v>0</v>
      </c>
      <c r="HA108" s="325">
        <f t="shared" si="640"/>
        <v>0</v>
      </c>
      <c r="HB108" s="325">
        <f t="shared" si="640"/>
        <v>0</v>
      </c>
      <c r="HC108" s="325">
        <f t="shared" si="640"/>
        <v>0</v>
      </c>
      <c r="HD108" s="325">
        <f t="shared" si="640"/>
        <v>0</v>
      </c>
      <c r="HE108" s="325">
        <f t="shared" si="640"/>
        <v>0</v>
      </c>
      <c r="HF108" s="325">
        <f t="shared" si="640"/>
        <v>0</v>
      </c>
      <c r="HG108" s="325">
        <f t="shared" si="640"/>
        <v>0</v>
      </c>
      <c r="HH108" s="325">
        <f t="shared" si="640"/>
        <v>0</v>
      </c>
      <c r="HI108" s="325">
        <f t="shared" si="640"/>
        <v>0</v>
      </c>
      <c r="HJ108" s="325">
        <f t="shared" si="640"/>
        <v>0</v>
      </c>
      <c r="HK108" s="325">
        <f t="shared" si="640"/>
        <v>0</v>
      </c>
      <c r="HL108" s="325">
        <f t="shared" si="640"/>
        <v>0</v>
      </c>
      <c r="HM108" s="325">
        <f t="shared" si="640"/>
        <v>0</v>
      </c>
      <c r="HN108" s="325">
        <f t="shared" si="640"/>
        <v>0</v>
      </c>
      <c r="HO108" s="325">
        <f t="shared" si="640"/>
        <v>0</v>
      </c>
      <c r="HP108" s="325">
        <f t="shared" si="640"/>
        <v>0</v>
      </c>
      <c r="HQ108" s="325">
        <f t="shared" si="640"/>
        <v>0</v>
      </c>
      <c r="HR108" s="325">
        <f t="shared" si="640"/>
        <v>0</v>
      </c>
      <c r="HS108" s="325">
        <f t="shared" si="640"/>
        <v>0</v>
      </c>
      <c r="HT108" s="325">
        <f t="shared" si="640"/>
        <v>0</v>
      </c>
      <c r="HU108" s="325">
        <f t="shared" si="640"/>
        <v>0</v>
      </c>
      <c r="HV108" s="325">
        <f t="shared" si="640"/>
        <v>0</v>
      </c>
      <c r="HW108" s="325">
        <f t="shared" si="640"/>
        <v>0</v>
      </c>
      <c r="HX108" s="325">
        <f t="shared" si="640"/>
        <v>0</v>
      </c>
      <c r="HY108" s="325">
        <f t="shared" si="640"/>
        <v>0</v>
      </c>
      <c r="HZ108" s="325">
        <f t="shared" si="640"/>
        <v>0</v>
      </c>
      <c r="IA108" s="325">
        <f t="shared" si="640"/>
        <v>0</v>
      </c>
      <c r="IB108" s="325">
        <f t="shared" si="640"/>
        <v>0</v>
      </c>
      <c r="IC108" s="325">
        <f t="shared" si="640"/>
        <v>0</v>
      </c>
      <c r="ID108" s="325">
        <f t="shared" si="640"/>
        <v>0</v>
      </c>
      <c r="IE108" s="325">
        <f t="shared" si="640"/>
        <v>0</v>
      </c>
      <c r="IF108" s="325">
        <f t="shared" si="640"/>
        <v>0</v>
      </c>
      <c r="IG108" s="325">
        <f t="shared" si="640"/>
        <v>0</v>
      </c>
      <c r="IH108" s="325">
        <f t="shared" si="640"/>
        <v>0</v>
      </c>
      <c r="II108" s="325">
        <f t="shared" si="640"/>
        <v>0</v>
      </c>
      <c r="IJ108" s="325">
        <f t="shared" si="640"/>
        <v>0</v>
      </c>
      <c r="IK108" s="325">
        <f t="shared" si="640"/>
        <v>0</v>
      </c>
      <c r="IL108" s="325">
        <f t="shared" si="640"/>
        <v>0</v>
      </c>
      <c r="IM108" s="325">
        <f t="shared" si="640"/>
        <v>0</v>
      </c>
      <c r="IN108" s="325">
        <f t="shared" si="640"/>
        <v>0</v>
      </c>
      <c r="IO108" s="325">
        <f t="shared" si="640"/>
        <v>0</v>
      </c>
      <c r="IP108" s="325">
        <f t="shared" si="640"/>
        <v>0</v>
      </c>
      <c r="IQ108" s="325">
        <f t="shared" si="640"/>
        <v>0</v>
      </c>
      <c r="IR108" s="325">
        <f t="shared" si="640"/>
        <v>0</v>
      </c>
      <c r="IS108" s="325">
        <f t="shared" si="640"/>
        <v>0</v>
      </c>
      <c r="IT108" s="325">
        <f t="shared" si="640"/>
        <v>0</v>
      </c>
      <c r="IU108" s="325">
        <f t="shared" si="640"/>
        <v>0</v>
      </c>
      <c r="IV108" s="325">
        <f t="shared" si="640"/>
        <v>0</v>
      </c>
      <c r="IW108" s="325">
        <f t="shared" si="640"/>
        <v>0</v>
      </c>
      <c r="IX108" s="325">
        <f t="shared" si="640"/>
        <v>0</v>
      </c>
      <c r="IY108" s="325">
        <f t="shared" si="640"/>
        <v>0</v>
      </c>
      <c r="IZ108" s="325">
        <f t="shared" si="640"/>
        <v>0</v>
      </c>
      <c r="JA108" s="325">
        <f t="shared" si="640"/>
        <v>0</v>
      </c>
      <c r="JB108" s="325">
        <f t="shared" si="640"/>
        <v>0</v>
      </c>
      <c r="JC108" s="325">
        <f t="shared" si="640"/>
        <v>0</v>
      </c>
      <c r="JD108" s="325">
        <f t="shared" si="640"/>
        <v>0</v>
      </c>
      <c r="JE108" s="325">
        <f t="shared" si="640"/>
        <v>0</v>
      </c>
      <c r="JF108" s="325">
        <f t="shared" si="640"/>
        <v>0</v>
      </c>
      <c r="JG108" s="325">
        <f t="shared" si="640"/>
        <v>0</v>
      </c>
      <c r="JH108" s="325">
        <f t="shared" si="640"/>
        <v>0</v>
      </c>
      <c r="JI108" s="325">
        <f t="shared" si="640"/>
        <v>0</v>
      </c>
      <c r="JJ108" s="325">
        <f t="shared" si="640"/>
        <v>0</v>
      </c>
      <c r="JK108" s="325">
        <f t="shared" si="634"/>
        <v>0</v>
      </c>
      <c r="JL108" s="325">
        <f t="shared" si="644"/>
        <v>0</v>
      </c>
      <c r="JM108" s="325">
        <f t="shared" si="644"/>
        <v>0</v>
      </c>
      <c r="JN108" s="325">
        <f t="shared" si="644"/>
        <v>0</v>
      </c>
      <c r="JO108" s="325">
        <f t="shared" si="644"/>
        <v>0</v>
      </c>
      <c r="JP108" s="325">
        <f t="shared" si="644"/>
        <v>0</v>
      </c>
      <c r="JQ108" s="325">
        <f t="shared" si="644"/>
        <v>0</v>
      </c>
      <c r="JR108" s="325">
        <f t="shared" si="644"/>
        <v>0</v>
      </c>
      <c r="JS108" s="325">
        <f t="shared" si="644"/>
        <v>0</v>
      </c>
      <c r="JT108" s="325">
        <f t="shared" si="644"/>
        <v>0</v>
      </c>
      <c r="JU108" s="325">
        <f t="shared" si="644"/>
        <v>0</v>
      </c>
      <c r="JV108" s="325">
        <f t="shared" si="644"/>
        <v>0</v>
      </c>
      <c r="JW108" s="325">
        <f t="shared" si="644"/>
        <v>0</v>
      </c>
      <c r="JX108" s="325">
        <f t="shared" si="644"/>
        <v>0</v>
      </c>
      <c r="JY108" s="325">
        <f t="shared" si="644"/>
        <v>0</v>
      </c>
      <c r="JZ108" s="325">
        <f t="shared" si="644"/>
        <v>0</v>
      </c>
      <c r="KA108" s="325">
        <f t="shared" si="644"/>
        <v>0</v>
      </c>
      <c r="KB108" s="325">
        <f t="shared" si="644"/>
        <v>0</v>
      </c>
      <c r="KC108" s="325">
        <f t="shared" si="644"/>
        <v>0</v>
      </c>
      <c r="KD108" s="325">
        <f t="shared" si="644"/>
        <v>0</v>
      </c>
      <c r="KE108" s="325">
        <f t="shared" si="644"/>
        <v>0</v>
      </c>
      <c r="KF108" s="325">
        <f t="shared" si="644"/>
        <v>0</v>
      </c>
      <c r="KG108" s="325">
        <f t="shared" si="644"/>
        <v>0</v>
      </c>
      <c r="KH108" s="325">
        <f t="shared" si="644"/>
        <v>0</v>
      </c>
      <c r="KI108" s="325">
        <f t="shared" si="644"/>
        <v>0</v>
      </c>
      <c r="KJ108" s="325">
        <f t="shared" si="644"/>
        <v>0</v>
      </c>
      <c r="KK108" s="325">
        <f t="shared" si="644"/>
        <v>0</v>
      </c>
      <c r="KL108" s="325">
        <f t="shared" si="644"/>
        <v>0</v>
      </c>
      <c r="KM108" s="325">
        <f t="shared" si="644"/>
        <v>0</v>
      </c>
      <c r="KN108" s="325">
        <f t="shared" si="644"/>
        <v>0</v>
      </c>
      <c r="KO108" s="325">
        <f t="shared" si="644"/>
        <v>0</v>
      </c>
      <c r="KP108" s="325">
        <f t="shared" si="644"/>
        <v>0</v>
      </c>
      <c r="KQ108" s="325">
        <f t="shared" si="644"/>
        <v>0</v>
      </c>
      <c r="KR108" s="325">
        <f t="shared" si="644"/>
        <v>0</v>
      </c>
      <c r="KS108" s="325">
        <f t="shared" si="644"/>
        <v>0</v>
      </c>
      <c r="KT108" s="325">
        <f t="shared" si="644"/>
        <v>0</v>
      </c>
      <c r="KU108" s="325">
        <f t="shared" si="644"/>
        <v>0</v>
      </c>
      <c r="KV108" s="325">
        <f t="shared" si="644"/>
        <v>0</v>
      </c>
      <c r="KW108" s="325">
        <f t="shared" si="644"/>
        <v>0</v>
      </c>
      <c r="KX108" s="325">
        <f t="shared" si="644"/>
        <v>0</v>
      </c>
      <c r="KY108" s="325">
        <f t="shared" si="644"/>
        <v>0</v>
      </c>
      <c r="KZ108" s="325">
        <f t="shared" si="644"/>
        <v>0</v>
      </c>
      <c r="LA108" s="325">
        <f t="shared" si="644"/>
        <v>0</v>
      </c>
      <c r="LB108" s="325">
        <f t="shared" si="644"/>
        <v>0</v>
      </c>
      <c r="LC108" s="325">
        <f t="shared" si="644"/>
        <v>0</v>
      </c>
      <c r="LD108" s="325">
        <f t="shared" si="644"/>
        <v>0</v>
      </c>
      <c r="LE108" s="325">
        <f t="shared" si="644"/>
        <v>0</v>
      </c>
      <c r="LF108" s="325">
        <f t="shared" si="644"/>
        <v>0</v>
      </c>
      <c r="LG108" s="325">
        <f t="shared" si="644"/>
        <v>0</v>
      </c>
      <c r="LH108" s="325">
        <f t="shared" si="644"/>
        <v>0</v>
      </c>
      <c r="LI108" s="325">
        <f t="shared" si="644"/>
        <v>0</v>
      </c>
      <c r="LJ108" s="325">
        <f t="shared" si="644"/>
        <v>0</v>
      </c>
      <c r="LK108" s="325">
        <f t="shared" si="644"/>
        <v>0</v>
      </c>
      <c r="LL108" s="325">
        <f t="shared" si="644"/>
        <v>0</v>
      </c>
      <c r="LM108" s="325">
        <f t="shared" si="644"/>
        <v>0</v>
      </c>
      <c r="LN108" s="325">
        <f t="shared" si="644"/>
        <v>0</v>
      </c>
      <c r="LO108" s="325">
        <f t="shared" si="644"/>
        <v>0</v>
      </c>
      <c r="LP108" s="325">
        <f t="shared" si="644"/>
        <v>0</v>
      </c>
      <c r="LQ108" s="325">
        <f t="shared" si="644"/>
        <v>0</v>
      </c>
      <c r="LR108" s="325">
        <f t="shared" si="644"/>
        <v>0</v>
      </c>
      <c r="LS108" s="325">
        <f t="shared" si="644"/>
        <v>0</v>
      </c>
      <c r="LT108" s="325">
        <f t="shared" si="644"/>
        <v>0</v>
      </c>
      <c r="LU108" s="325">
        <f t="shared" si="644"/>
        <v>0</v>
      </c>
      <c r="LV108" s="325">
        <f t="shared" si="644"/>
        <v>0</v>
      </c>
      <c r="LW108" s="325">
        <f t="shared" si="644"/>
        <v>0</v>
      </c>
      <c r="LX108" s="325">
        <f t="shared" si="641"/>
        <v>0</v>
      </c>
      <c r="LY108" s="325">
        <f t="shared" si="641"/>
        <v>0</v>
      </c>
      <c r="LZ108" s="325">
        <f t="shared" si="641"/>
        <v>0</v>
      </c>
      <c r="MA108" s="325">
        <f t="shared" si="641"/>
        <v>0</v>
      </c>
      <c r="MB108" s="325">
        <f t="shared" si="641"/>
        <v>0</v>
      </c>
      <c r="MC108" s="325">
        <f t="shared" si="641"/>
        <v>0</v>
      </c>
      <c r="MD108" s="325">
        <f t="shared" si="641"/>
        <v>0</v>
      </c>
      <c r="ME108" s="325">
        <f t="shared" si="641"/>
        <v>0</v>
      </c>
      <c r="MF108" s="325">
        <f t="shared" si="641"/>
        <v>0</v>
      </c>
      <c r="MG108" s="325">
        <f t="shared" si="641"/>
        <v>0</v>
      </c>
      <c r="MH108" s="325">
        <f t="shared" si="641"/>
        <v>0</v>
      </c>
      <c r="MI108" s="325">
        <f t="shared" si="641"/>
        <v>0</v>
      </c>
      <c r="MJ108" s="325">
        <f t="shared" si="641"/>
        <v>0</v>
      </c>
      <c r="MK108" s="325">
        <f t="shared" si="641"/>
        <v>0</v>
      </c>
      <c r="ML108" s="325">
        <f t="shared" si="641"/>
        <v>0</v>
      </c>
      <c r="MM108" s="325">
        <f t="shared" si="641"/>
        <v>0</v>
      </c>
      <c r="MN108" s="325">
        <f t="shared" si="641"/>
        <v>0</v>
      </c>
      <c r="MO108" s="325">
        <f t="shared" si="641"/>
        <v>0</v>
      </c>
      <c r="MP108" s="325">
        <f t="shared" si="641"/>
        <v>0</v>
      </c>
      <c r="MQ108" s="325">
        <f t="shared" si="641"/>
        <v>0</v>
      </c>
      <c r="MR108" s="325">
        <f t="shared" si="641"/>
        <v>0</v>
      </c>
      <c r="MS108" s="325">
        <f t="shared" si="641"/>
        <v>0</v>
      </c>
      <c r="MT108" s="325">
        <f t="shared" si="641"/>
        <v>0</v>
      </c>
      <c r="MU108" s="325">
        <f t="shared" si="641"/>
        <v>0</v>
      </c>
      <c r="MV108" s="325">
        <f t="shared" si="641"/>
        <v>0</v>
      </c>
      <c r="MW108" s="325">
        <f t="shared" si="641"/>
        <v>0</v>
      </c>
      <c r="MX108" s="325">
        <f t="shared" si="641"/>
        <v>0</v>
      </c>
      <c r="MY108" s="325">
        <f t="shared" si="641"/>
        <v>0</v>
      </c>
      <c r="MZ108" s="325">
        <f t="shared" si="641"/>
        <v>0</v>
      </c>
      <c r="NA108" s="325">
        <f t="shared" si="641"/>
        <v>0</v>
      </c>
      <c r="NB108" s="325">
        <f t="shared" si="641"/>
        <v>0</v>
      </c>
      <c r="NC108" s="325">
        <f t="shared" si="641"/>
        <v>0</v>
      </c>
      <c r="ND108" s="325">
        <f t="shared" si="641"/>
        <v>0</v>
      </c>
      <c r="NE108" s="325">
        <f t="shared" si="641"/>
        <v>0</v>
      </c>
      <c r="NF108" s="325">
        <f t="shared" si="641"/>
        <v>0</v>
      </c>
      <c r="NG108" s="325">
        <f t="shared" si="641"/>
        <v>0</v>
      </c>
      <c r="NH108" s="325">
        <f t="shared" si="641"/>
        <v>0</v>
      </c>
      <c r="NI108" s="325">
        <f t="shared" si="641"/>
        <v>0</v>
      </c>
      <c r="NJ108" s="325">
        <f t="shared" si="641"/>
        <v>0</v>
      </c>
      <c r="NK108" s="325">
        <f t="shared" si="641"/>
        <v>0</v>
      </c>
      <c r="NL108" s="325">
        <f t="shared" si="641"/>
        <v>0</v>
      </c>
      <c r="NM108" s="325">
        <f t="shared" si="641"/>
        <v>0</v>
      </c>
      <c r="NN108" s="325">
        <f t="shared" si="641"/>
        <v>0</v>
      </c>
      <c r="NO108" s="325">
        <f t="shared" si="641"/>
        <v>0</v>
      </c>
      <c r="NP108" s="325">
        <f t="shared" si="641"/>
        <v>0</v>
      </c>
      <c r="NQ108" s="325">
        <f t="shared" si="641"/>
        <v>0</v>
      </c>
      <c r="NR108" s="325">
        <f t="shared" si="641"/>
        <v>0</v>
      </c>
      <c r="NS108" s="325">
        <f t="shared" si="641"/>
        <v>0</v>
      </c>
      <c r="NT108" s="325">
        <f t="shared" si="641"/>
        <v>0</v>
      </c>
      <c r="NU108" s="325">
        <f t="shared" si="641"/>
        <v>0</v>
      </c>
      <c r="NV108" s="325">
        <f t="shared" si="641"/>
        <v>0</v>
      </c>
      <c r="NW108" s="325">
        <f t="shared" si="641"/>
        <v>0</v>
      </c>
      <c r="NX108" s="325">
        <f t="shared" si="641"/>
        <v>0</v>
      </c>
      <c r="NY108" s="325">
        <f t="shared" si="641"/>
        <v>0</v>
      </c>
      <c r="NZ108" s="325">
        <f t="shared" si="641"/>
        <v>0</v>
      </c>
      <c r="OA108" s="325">
        <f t="shared" si="641"/>
        <v>0</v>
      </c>
      <c r="OB108" s="325">
        <f t="shared" si="641"/>
        <v>0</v>
      </c>
      <c r="OC108" s="325">
        <f t="shared" si="641"/>
        <v>0</v>
      </c>
      <c r="OD108" s="325">
        <f t="shared" si="641"/>
        <v>0</v>
      </c>
      <c r="OE108" s="325">
        <f t="shared" si="641"/>
        <v>0</v>
      </c>
      <c r="OF108" s="325">
        <f t="shared" si="641"/>
        <v>0</v>
      </c>
      <c r="OG108" s="325">
        <f t="shared" si="641"/>
        <v>0</v>
      </c>
      <c r="OH108" s="325">
        <f t="shared" si="641"/>
        <v>0</v>
      </c>
      <c r="OI108" s="325">
        <f t="shared" si="636"/>
        <v>0</v>
      </c>
      <c r="OJ108" s="325">
        <f t="shared" si="637"/>
        <v>0</v>
      </c>
      <c r="OK108" s="325">
        <f t="shared" si="637"/>
        <v>0</v>
      </c>
      <c r="OL108" s="325">
        <f t="shared" si="637"/>
        <v>0</v>
      </c>
      <c r="OM108" s="325">
        <f t="shared" si="637"/>
        <v>0</v>
      </c>
      <c r="ON108" s="325">
        <f t="shared" si="637"/>
        <v>0</v>
      </c>
      <c r="OO108" s="325">
        <f t="shared" si="637"/>
        <v>0</v>
      </c>
      <c r="OP108" s="325">
        <f t="shared" si="637"/>
        <v>0</v>
      </c>
      <c r="OQ108" s="325">
        <f t="shared" si="637"/>
        <v>0</v>
      </c>
      <c r="OR108" s="325">
        <f t="shared" si="637"/>
        <v>0</v>
      </c>
      <c r="OS108" s="325">
        <f t="shared" si="637"/>
        <v>0</v>
      </c>
    </row>
    <row r="109" spans="1:409" s="325" customFormat="1">
      <c r="A109" s="325">
        <f>Rådata_6000!A105</f>
        <v>0</v>
      </c>
      <c r="B109" s="326">
        <f t="shared" si="487"/>
        <v>0</v>
      </c>
      <c r="C109" s="327">
        <f t="shared" si="479"/>
        <v>0</v>
      </c>
      <c r="D109" s="327">
        <f t="shared" si="479"/>
        <v>0</v>
      </c>
      <c r="E109" s="327">
        <f t="shared" si="479"/>
        <v>0</v>
      </c>
      <c r="F109" s="327">
        <f t="shared" si="479"/>
        <v>0</v>
      </c>
      <c r="G109" s="327">
        <f t="shared" si="479"/>
        <v>0</v>
      </c>
      <c r="H109" s="327">
        <f t="shared" si="479"/>
        <v>0</v>
      </c>
      <c r="I109" s="328">
        <f t="shared" si="479"/>
        <v>0</v>
      </c>
      <c r="J109" s="325">
        <f t="shared" si="623"/>
        <v>0</v>
      </c>
      <c r="K109" s="325">
        <f t="shared" si="645"/>
        <v>0</v>
      </c>
      <c r="L109" s="325">
        <f t="shared" si="645"/>
        <v>0</v>
      </c>
      <c r="M109" s="325">
        <f t="shared" si="645"/>
        <v>0</v>
      </c>
      <c r="N109" s="325">
        <f t="shared" si="645"/>
        <v>0</v>
      </c>
      <c r="O109" s="325">
        <f t="shared" si="645"/>
        <v>0</v>
      </c>
      <c r="P109" s="325">
        <f t="shared" si="642"/>
        <v>0</v>
      </c>
      <c r="Q109" s="325">
        <f t="shared" si="642"/>
        <v>0</v>
      </c>
      <c r="R109" s="325">
        <f t="shared" si="642"/>
        <v>0</v>
      </c>
      <c r="S109" s="325">
        <f t="shared" si="642"/>
        <v>0</v>
      </c>
      <c r="T109" s="325">
        <f t="shared" si="642"/>
        <v>0</v>
      </c>
      <c r="U109" s="325">
        <f t="shared" si="642"/>
        <v>0</v>
      </c>
      <c r="V109" s="325">
        <f t="shared" si="642"/>
        <v>0</v>
      </c>
      <c r="W109" s="325">
        <f t="shared" si="642"/>
        <v>0</v>
      </c>
      <c r="X109" s="325">
        <f t="shared" si="642"/>
        <v>0</v>
      </c>
      <c r="Y109" s="325">
        <f t="shared" si="642"/>
        <v>0</v>
      </c>
      <c r="Z109" s="325">
        <f t="shared" si="642"/>
        <v>0</v>
      </c>
      <c r="AA109" s="325">
        <f t="shared" si="642"/>
        <v>0</v>
      </c>
      <c r="AB109" s="325">
        <f t="shared" si="642"/>
        <v>0</v>
      </c>
      <c r="AC109" s="325">
        <f t="shared" si="642"/>
        <v>0</v>
      </c>
      <c r="AD109" s="325">
        <f t="shared" si="642"/>
        <v>0</v>
      </c>
      <c r="AE109" s="325">
        <f t="shared" si="642"/>
        <v>0</v>
      </c>
      <c r="AF109" s="325">
        <f t="shared" si="642"/>
        <v>0</v>
      </c>
      <c r="AG109" s="325">
        <f t="shared" si="642"/>
        <v>0</v>
      </c>
      <c r="AH109" s="325">
        <f t="shared" si="642"/>
        <v>0</v>
      </c>
      <c r="AI109" s="325">
        <f t="shared" si="642"/>
        <v>0</v>
      </c>
      <c r="AJ109" s="325">
        <f t="shared" si="642"/>
        <v>0</v>
      </c>
      <c r="AK109" s="325">
        <f t="shared" si="642"/>
        <v>0</v>
      </c>
      <c r="AL109" s="325">
        <f t="shared" si="642"/>
        <v>0</v>
      </c>
      <c r="AM109" s="325">
        <f t="shared" si="642"/>
        <v>0</v>
      </c>
      <c r="AN109" s="325">
        <f t="shared" si="642"/>
        <v>0</v>
      </c>
      <c r="AO109" s="325">
        <f t="shared" si="642"/>
        <v>0</v>
      </c>
      <c r="AP109" s="325">
        <f t="shared" si="642"/>
        <v>0</v>
      </c>
      <c r="AQ109" s="325">
        <f t="shared" si="642"/>
        <v>0</v>
      </c>
      <c r="AR109" s="325">
        <f t="shared" si="642"/>
        <v>0</v>
      </c>
      <c r="AS109" s="325">
        <f t="shared" si="642"/>
        <v>0</v>
      </c>
      <c r="AT109" s="325">
        <f t="shared" si="642"/>
        <v>0</v>
      </c>
      <c r="AU109" s="325">
        <f t="shared" si="642"/>
        <v>0</v>
      </c>
      <c r="AV109" s="325">
        <f t="shared" si="642"/>
        <v>0</v>
      </c>
      <c r="AW109" s="325">
        <f t="shared" si="642"/>
        <v>0</v>
      </c>
      <c r="AX109" s="325">
        <f t="shared" si="642"/>
        <v>0</v>
      </c>
      <c r="AY109" s="325">
        <f t="shared" si="642"/>
        <v>0</v>
      </c>
      <c r="AZ109" s="325">
        <f t="shared" si="642"/>
        <v>0</v>
      </c>
      <c r="BA109" s="325">
        <f t="shared" si="642"/>
        <v>0</v>
      </c>
      <c r="BB109" s="325">
        <f t="shared" si="642"/>
        <v>0</v>
      </c>
      <c r="BC109" s="325">
        <f t="shared" si="642"/>
        <v>0</v>
      </c>
      <c r="BD109" s="325">
        <f t="shared" si="642"/>
        <v>0</v>
      </c>
      <c r="BE109" s="325">
        <f t="shared" si="642"/>
        <v>0</v>
      </c>
      <c r="BF109" s="325">
        <f t="shared" si="642"/>
        <v>0</v>
      </c>
      <c r="BG109" s="325">
        <f t="shared" si="642"/>
        <v>0</v>
      </c>
      <c r="BH109" s="325">
        <f t="shared" si="642"/>
        <v>0</v>
      </c>
      <c r="BI109" s="325">
        <f t="shared" si="642"/>
        <v>0</v>
      </c>
      <c r="BJ109" s="325">
        <f t="shared" si="642"/>
        <v>0</v>
      </c>
      <c r="BK109" s="325">
        <f t="shared" si="642"/>
        <v>0</v>
      </c>
      <c r="BL109" s="325">
        <f t="shared" si="642"/>
        <v>0</v>
      </c>
      <c r="BM109" s="325">
        <f t="shared" si="642"/>
        <v>0</v>
      </c>
      <c r="BN109" s="325">
        <f t="shared" si="642"/>
        <v>0</v>
      </c>
      <c r="BO109" s="325">
        <f t="shared" si="642"/>
        <v>0</v>
      </c>
      <c r="BP109" s="325">
        <f t="shared" si="642"/>
        <v>0</v>
      </c>
      <c r="BQ109" s="325">
        <f t="shared" si="642"/>
        <v>0</v>
      </c>
      <c r="BR109" s="325">
        <f t="shared" si="642"/>
        <v>0</v>
      </c>
      <c r="BS109" s="325">
        <f t="shared" si="642"/>
        <v>0</v>
      </c>
      <c r="BT109" s="325">
        <f t="shared" si="642"/>
        <v>0</v>
      </c>
      <c r="BU109" s="325">
        <f t="shared" si="642"/>
        <v>0</v>
      </c>
      <c r="BV109" s="325">
        <f t="shared" si="642"/>
        <v>0</v>
      </c>
      <c r="BW109" s="325">
        <f t="shared" si="642"/>
        <v>0</v>
      </c>
      <c r="BX109" s="325">
        <f t="shared" si="642"/>
        <v>0</v>
      </c>
      <c r="BY109" s="325">
        <f t="shared" si="642"/>
        <v>0</v>
      </c>
      <c r="BZ109" s="325">
        <f t="shared" si="642"/>
        <v>0</v>
      </c>
      <c r="CA109" s="325">
        <f t="shared" ref="CA109:EL110" si="646">CA$10*CA243</f>
        <v>0</v>
      </c>
      <c r="CB109" s="325">
        <f t="shared" si="646"/>
        <v>0</v>
      </c>
      <c r="CC109" s="325">
        <f t="shared" si="646"/>
        <v>0</v>
      </c>
      <c r="CD109" s="325">
        <f t="shared" si="646"/>
        <v>0</v>
      </c>
      <c r="CE109" s="325">
        <f t="shared" si="646"/>
        <v>0</v>
      </c>
      <c r="CF109" s="325">
        <f t="shared" si="646"/>
        <v>0</v>
      </c>
      <c r="CG109" s="325">
        <f t="shared" si="646"/>
        <v>0</v>
      </c>
      <c r="CH109" s="325">
        <f t="shared" si="646"/>
        <v>0</v>
      </c>
      <c r="CI109" s="325">
        <f t="shared" si="646"/>
        <v>0</v>
      </c>
      <c r="CJ109" s="325">
        <f t="shared" si="646"/>
        <v>0</v>
      </c>
      <c r="CK109" s="325">
        <f t="shared" si="646"/>
        <v>0</v>
      </c>
      <c r="CL109" s="325">
        <f t="shared" si="646"/>
        <v>0</v>
      </c>
      <c r="CM109" s="325">
        <f t="shared" si="646"/>
        <v>0</v>
      </c>
      <c r="CN109" s="325">
        <f t="shared" si="646"/>
        <v>0</v>
      </c>
      <c r="CO109" s="325">
        <f t="shared" si="646"/>
        <v>0</v>
      </c>
      <c r="CP109" s="325">
        <f t="shared" si="646"/>
        <v>0</v>
      </c>
      <c r="CQ109" s="325">
        <f t="shared" si="646"/>
        <v>0</v>
      </c>
      <c r="CR109" s="325">
        <f t="shared" si="646"/>
        <v>0</v>
      </c>
      <c r="CS109" s="325">
        <f t="shared" si="646"/>
        <v>0</v>
      </c>
      <c r="CT109" s="325">
        <f t="shared" si="646"/>
        <v>0</v>
      </c>
      <c r="CU109" s="325">
        <f t="shared" si="646"/>
        <v>0</v>
      </c>
      <c r="CV109" s="325">
        <f t="shared" si="646"/>
        <v>0</v>
      </c>
      <c r="CW109" s="325">
        <f t="shared" si="646"/>
        <v>0</v>
      </c>
      <c r="CX109" s="325">
        <f t="shared" si="646"/>
        <v>0</v>
      </c>
      <c r="CY109" s="325">
        <f t="shared" si="646"/>
        <v>0</v>
      </c>
      <c r="CZ109" s="325">
        <f t="shared" si="646"/>
        <v>0</v>
      </c>
      <c r="DA109" s="325">
        <f t="shared" si="646"/>
        <v>0</v>
      </c>
      <c r="DB109" s="325">
        <f t="shared" si="646"/>
        <v>0</v>
      </c>
      <c r="DC109" s="325">
        <f t="shared" si="646"/>
        <v>0</v>
      </c>
      <c r="DD109" s="325">
        <f t="shared" si="646"/>
        <v>0</v>
      </c>
      <c r="DE109" s="325">
        <f t="shared" si="646"/>
        <v>0</v>
      </c>
      <c r="DF109" s="325">
        <f t="shared" si="646"/>
        <v>0</v>
      </c>
      <c r="DG109" s="325">
        <f t="shared" si="646"/>
        <v>0</v>
      </c>
      <c r="DH109" s="325">
        <f t="shared" si="646"/>
        <v>0</v>
      </c>
      <c r="DI109" s="325">
        <f t="shared" si="646"/>
        <v>0</v>
      </c>
      <c r="DJ109" s="325">
        <f t="shared" si="646"/>
        <v>0</v>
      </c>
      <c r="DK109" s="325">
        <f t="shared" si="646"/>
        <v>0</v>
      </c>
      <c r="DL109" s="325">
        <f t="shared" si="646"/>
        <v>0</v>
      </c>
      <c r="DM109" s="325">
        <f t="shared" si="646"/>
        <v>0</v>
      </c>
      <c r="DN109" s="325">
        <f t="shared" si="646"/>
        <v>0</v>
      </c>
      <c r="DO109" s="325">
        <f t="shared" si="646"/>
        <v>0</v>
      </c>
      <c r="DP109" s="325">
        <f t="shared" si="646"/>
        <v>0</v>
      </c>
      <c r="DQ109" s="325">
        <f t="shared" si="646"/>
        <v>0</v>
      </c>
      <c r="DR109" s="325">
        <f t="shared" si="646"/>
        <v>0</v>
      </c>
      <c r="DS109" s="325">
        <f t="shared" si="646"/>
        <v>0</v>
      </c>
      <c r="DT109" s="325">
        <f t="shared" si="646"/>
        <v>0</v>
      </c>
      <c r="DU109" s="325">
        <f t="shared" si="646"/>
        <v>0</v>
      </c>
      <c r="DV109" s="325">
        <f t="shared" si="646"/>
        <v>0</v>
      </c>
      <c r="DW109" s="325">
        <f t="shared" si="646"/>
        <v>0</v>
      </c>
      <c r="DX109" s="325">
        <f t="shared" si="646"/>
        <v>0</v>
      </c>
      <c r="DY109" s="325">
        <f t="shared" si="646"/>
        <v>0</v>
      </c>
      <c r="DZ109" s="325">
        <f t="shared" si="646"/>
        <v>0</v>
      </c>
      <c r="EA109" s="325">
        <f t="shared" si="646"/>
        <v>0</v>
      </c>
      <c r="EB109" s="325">
        <f t="shared" si="646"/>
        <v>0</v>
      </c>
      <c r="EC109" s="325">
        <f t="shared" si="646"/>
        <v>0</v>
      </c>
      <c r="ED109" s="325">
        <f t="shared" si="646"/>
        <v>0</v>
      </c>
      <c r="EE109" s="325">
        <f t="shared" si="646"/>
        <v>0</v>
      </c>
      <c r="EF109" s="325">
        <f t="shared" si="646"/>
        <v>0</v>
      </c>
      <c r="EG109" s="325">
        <f t="shared" si="646"/>
        <v>0</v>
      </c>
      <c r="EH109" s="325">
        <f t="shared" si="646"/>
        <v>0</v>
      </c>
      <c r="EI109" s="325">
        <f t="shared" si="646"/>
        <v>0</v>
      </c>
      <c r="EJ109" s="325">
        <f t="shared" si="646"/>
        <v>0</v>
      </c>
      <c r="EK109" s="325">
        <f t="shared" si="646"/>
        <v>0</v>
      </c>
      <c r="EL109" s="325">
        <f t="shared" si="646"/>
        <v>0</v>
      </c>
      <c r="EM109" s="325">
        <f t="shared" si="632"/>
        <v>0</v>
      </c>
      <c r="EN109" s="325">
        <f t="shared" si="643"/>
        <v>0</v>
      </c>
      <c r="EO109" s="325">
        <f t="shared" si="643"/>
        <v>0</v>
      </c>
      <c r="EP109" s="325">
        <f t="shared" si="643"/>
        <v>0</v>
      </c>
      <c r="EQ109" s="325">
        <f t="shared" si="643"/>
        <v>0</v>
      </c>
      <c r="ER109" s="325">
        <f t="shared" si="643"/>
        <v>0</v>
      </c>
      <c r="ES109" s="325">
        <f t="shared" si="643"/>
        <v>0</v>
      </c>
      <c r="ET109" s="325">
        <f t="shared" si="643"/>
        <v>0</v>
      </c>
      <c r="EU109" s="325">
        <f t="shared" si="643"/>
        <v>0</v>
      </c>
      <c r="EV109" s="325">
        <f t="shared" si="643"/>
        <v>0</v>
      </c>
      <c r="EW109" s="325">
        <f t="shared" si="643"/>
        <v>0</v>
      </c>
      <c r="EX109" s="325">
        <f t="shared" si="643"/>
        <v>0</v>
      </c>
      <c r="EY109" s="325">
        <f t="shared" si="643"/>
        <v>0</v>
      </c>
      <c r="EZ109" s="325">
        <f t="shared" si="643"/>
        <v>0</v>
      </c>
      <c r="FA109" s="325">
        <f t="shared" si="643"/>
        <v>0</v>
      </c>
      <c r="FB109" s="325">
        <f t="shared" si="643"/>
        <v>0</v>
      </c>
      <c r="FC109" s="325">
        <f t="shared" si="643"/>
        <v>0</v>
      </c>
      <c r="FD109" s="325">
        <f t="shared" si="643"/>
        <v>0</v>
      </c>
      <c r="FE109" s="325">
        <f t="shared" si="643"/>
        <v>0</v>
      </c>
      <c r="FF109" s="325">
        <f t="shared" si="643"/>
        <v>0</v>
      </c>
      <c r="FG109" s="325">
        <f t="shared" si="643"/>
        <v>0</v>
      </c>
      <c r="FH109" s="325">
        <f t="shared" si="643"/>
        <v>0</v>
      </c>
      <c r="FI109" s="325">
        <f t="shared" si="643"/>
        <v>0</v>
      </c>
      <c r="FJ109" s="325">
        <f t="shared" si="643"/>
        <v>0</v>
      </c>
      <c r="FK109" s="325">
        <f t="shared" si="643"/>
        <v>0</v>
      </c>
      <c r="FL109" s="325">
        <f t="shared" si="643"/>
        <v>0</v>
      </c>
      <c r="FM109" s="325">
        <f t="shared" si="643"/>
        <v>0</v>
      </c>
      <c r="FN109" s="325">
        <f t="shared" si="643"/>
        <v>0</v>
      </c>
      <c r="FO109" s="325">
        <f t="shared" si="643"/>
        <v>0</v>
      </c>
      <c r="FP109" s="325">
        <f t="shared" si="643"/>
        <v>0</v>
      </c>
      <c r="FQ109" s="325">
        <f t="shared" si="643"/>
        <v>0</v>
      </c>
      <c r="FR109" s="325">
        <f t="shared" si="643"/>
        <v>0</v>
      </c>
      <c r="FS109" s="325">
        <f t="shared" si="643"/>
        <v>0</v>
      </c>
      <c r="FT109" s="325">
        <f t="shared" si="643"/>
        <v>0</v>
      </c>
      <c r="FU109" s="325">
        <f t="shared" si="643"/>
        <v>0</v>
      </c>
      <c r="FV109" s="325">
        <f t="shared" si="643"/>
        <v>0</v>
      </c>
      <c r="FW109" s="325">
        <f t="shared" si="643"/>
        <v>0</v>
      </c>
      <c r="FX109" s="325">
        <f t="shared" si="643"/>
        <v>0</v>
      </c>
      <c r="FY109" s="325">
        <f t="shared" si="643"/>
        <v>0</v>
      </c>
      <c r="FZ109" s="325">
        <f t="shared" si="643"/>
        <v>0</v>
      </c>
      <c r="GA109" s="325">
        <f t="shared" si="643"/>
        <v>0</v>
      </c>
      <c r="GB109" s="325">
        <f t="shared" si="643"/>
        <v>0</v>
      </c>
      <c r="GC109" s="325">
        <f t="shared" si="643"/>
        <v>0</v>
      </c>
      <c r="GD109" s="325">
        <f t="shared" si="643"/>
        <v>0</v>
      </c>
      <c r="GE109" s="325">
        <f t="shared" si="643"/>
        <v>0</v>
      </c>
      <c r="GF109" s="325">
        <f t="shared" si="643"/>
        <v>0</v>
      </c>
      <c r="GG109" s="325">
        <f t="shared" si="643"/>
        <v>0</v>
      </c>
      <c r="GH109" s="325">
        <f t="shared" si="643"/>
        <v>0</v>
      </c>
      <c r="GI109" s="325">
        <f t="shared" si="643"/>
        <v>0</v>
      </c>
      <c r="GJ109" s="325">
        <f t="shared" si="643"/>
        <v>0</v>
      </c>
      <c r="GK109" s="325">
        <f t="shared" si="643"/>
        <v>0</v>
      </c>
      <c r="GL109" s="325">
        <f t="shared" si="643"/>
        <v>0</v>
      </c>
      <c r="GM109" s="325">
        <f t="shared" si="643"/>
        <v>0</v>
      </c>
      <c r="GN109" s="325">
        <f t="shared" si="643"/>
        <v>0</v>
      </c>
      <c r="GO109" s="325">
        <f t="shared" si="643"/>
        <v>0</v>
      </c>
      <c r="GP109" s="325">
        <f t="shared" si="643"/>
        <v>0</v>
      </c>
      <c r="GQ109" s="325">
        <f t="shared" si="643"/>
        <v>0</v>
      </c>
      <c r="GR109" s="325">
        <f t="shared" si="643"/>
        <v>0</v>
      </c>
      <c r="GS109" s="325">
        <f t="shared" si="643"/>
        <v>0</v>
      </c>
      <c r="GT109" s="325">
        <f t="shared" si="643"/>
        <v>0</v>
      </c>
      <c r="GU109" s="325">
        <f t="shared" si="643"/>
        <v>0</v>
      </c>
      <c r="GV109" s="325">
        <f t="shared" si="643"/>
        <v>0</v>
      </c>
      <c r="GW109" s="325">
        <f t="shared" si="643"/>
        <v>0</v>
      </c>
      <c r="GX109" s="325">
        <f t="shared" si="643"/>
        <v>0</v>
      </c>
      <c r="GY109" s="325">
        <f t="shared" ref="GY109:JJ110" si="647">GY$10*GY243</f>
        <v>0</v>
      </c>
      <c r="GZ109" s="325">
        <f t="shared" si="647"/>
        <v>0</v>
      </c>
      <c r="HA109" s="325">
        <f t="shared" si="647"/>
        <v>0</v>
      </c>
      <c r="HB109" s="325">
        <f t="shared" si="647"/>
        <v>0</v>
      </c>
      <c r="HC109" s="325">
        <f t="shared" si="647"/>
        <v>0</v>
      </c>
      <c r="HD109" s="325">
        <f t="shared" si="647"/>
        <v>0</v>
      </c>
      <c r="HE109" s="325">
        <f t="shared" si="647"/>
        <v>0</v>
      </c>
      <c r="HF109" s="325">
        <f t="shared" si="647"/>
        <v>0</v>
      </c>
      <c r="HG109" s="325">
        <f t="shared" si="647"/>
        <v>0</v>
      </c>
      <c r="HH109" s="325">
        <f t="shared" si="647"/>
        <v>0</v>
      </c>
      <c r="HI109" s="325">
        <f t="shared" si="647"/>
        <v>0</v>
      </c>
      <c r="HJ109" s="325">
        <f t="shared" si="647"/>
        <v>0</v>
      </c>
      <c r="HK109" s="325">
        <f t="shared" si="647"/>
        <v>0</v>
      </c>
      <c r="HL109" s="325">
        <f t="shared" si="647"/>
        <v>0</v>
      </c>
      <c r="HM109" s="325">
        <f t="shared" si="647"/>
        <v>0</v>
      </c>
      <c r="HN109" s="325">
        <f t="shared" si="647"/>
        <v>0</v>
      </c>
      <c r="HO109" s="325">
        <f t="shared" si="647"/>
        <v>0</v>
      </c>
      <c r="HP109" s="325">
        <f t="shared" si="647"/>
        <v>0</v>
      </c>
      <c r="HQ109" s="325">
        <f t="shared" si="647"/>
        <v>0</v>
      </c>
      <c r="HR109" s="325">
        <f t="shared" si="647"/>
        <v>0</v>
      </c>
      <c r="HS109" s="325">
        <f t="shared" si="647"/>
        <v>0</v>
      </c>
      <c r="HT109" s="325">
        <f t="shared" si="647"/>
        <v>0</v>
      </c>
      <c r="HU109" s="325">
        <f t="shared" si="647"/>
        <v>0</v>
      </c>
      <c r="HV109" s="325">
        <f t="shared" si="647"/>
        <v>0</v>
      </c>
      <c r="HW109" s="325">
        <f t="shared" si="647"/>
        <v>0</v>
      </c>
      <c r="HX109" s="325">
        <f t="shared" si="647"/>
        <v>0</v>
      </c>
      <c r="HY109" s="325">
        <f t="shared" si="647"/>
        <v>0</v>
      </c>
      <c r="HZ109" s="325">
        <f t="shared" si="647"/>
        <v>0</v>
      </c>
      <c r="IA109" s="325">
        <f t="shared" si="647"/>
        <v>0</v>
      </c>
      <c r="IB109" s="325">
        <f t="shared" si="647"/>
        <v>0</v>
      </c>
      <c r="IC109" s="325">
        <f t="shared" si="647"/>
        <v>0</v>
      </c>
      <c r="ID109" s="325">
        <f t="shared" si="647"/>
        <v>0</v>
      </c>
      <c r="IE109" s="325">
        <f t="shared" si="647"/>
        <v>0</v>
      </c>
      <c r="IF109" s="325">
        <f t="shared" si="647"/>
        <v>0</v>
      </c>
      <c r="IG109" s="325">
        <f t="shared" si="647"/>
        <v>0</v>
      </c>
      <c r="IH109" s="325">
        <f t="shared" si="647"/>
        <v>0</v>
      </c>
      <c r="II109" s="325">
        <f t="shared" si="647"/>
        <v>0</v>
      </c>
      <c r="IJ109" s="325">
        <f t="shared" si="647"/>
        <v>0</v>
      </c>
      <c r="IK109" s="325">
        <f t="shared" si="647"/>
        <v>0</v>
      </c>
      <c r="IL109" s="325">
        <f t="shared" si="647"/>
        <v>0</v>
      </c>
      <c r="IM109" s="325">
        <f t="shared" si="647"/>
        <v>0</v>
      </c>
      <c r="IN109" s="325">
        <f t="shared" si="647"/>
        <v>0</v>
      </c>
      <c r="IO109" s="325">
        <f t="shared" si="647"/>
        <v>0</v>
      </c>
      <c r="IP109" s="325">
        <f t="shared" si="647"/>
        <v>0</v>
      </c>
      <c r="IQ109" s="325">
        <f t="shared" si="647"/>
        <v>0</v>
      </c>
      <c r="IR109" s="325">
        <f t="shared" si="647"/>
        <v>0</v>
      </c>
      <c r="IS109" s="325">
        <f t="shared" si="647"/>
        <v>0</v>
      </c>
      <c r="IT109" s="325">
        <f t="shared" si="647"/>
        <v>0</v>
      </c>
      <c r="IU109" s="325">
        <f t="shared" si="647"/>
        <v>0</v>
      </c>
      <c r="IV109" s="325">
        <f t="shared" si="647"/>
        <v>0</v>
      </c>
      <c r="IW109" s="325">
        <f t="shared" si="647"/>
        <v>0</v>
      </c>
      <c r="IX109" s="325">
        <f t="shared" si="647"/>
        <v>0</v>
      </c>
      <c r="IY109" s="325">
        <f t="shared" si="647"/>
        <v>0</v>
      </c>
      <c r="IZ109" s="325">
        <f t="shared" si="647"/>
        <v>0</v>
      </c>
      <c r="JA109" s="325">
        <f t="shared" si="647"/>
        <v>0</v>
      </c>
      <c r="JB109" s="325">
        <f t="shared" si="647"/>
        <v>0</v>
      </c>
      <c r="JC109" s="325">
        <f t="shared" si="647"/>
        <v>0</v>
      </c>
      <c r="JD109" s="325">
        <f t="shared" si="647"/>
        <v>0</v>
      </c>
      <c r="JE109" s="325">
        <f t="shared" si="647"/>
        <v>0</v>
      </c>
      <c r="JF109" s="325">
        <f t="shared" si="647"/>
        <v>0</v>
      </c>
      <c r="JG109" s="325">
        <f t="shared" si="647"/>
        <v>0</v>
      </c>
      <c r="JH109" s="325">
        <f t="shared" si="647"/>
        <v>0</v>
      </c>
      <c r="JI109" s="325">
        <f t="shared" si="647"/>
        <v>0</v>
      </c>
      <c r="JJ109" s="325">
        <f t="shared" si="647"/>
        <v>0</v>
      </c>
      <c r="JK109" s="325">
        <f t="shared" si="634"/>
        <v>0</v>
      </c>
      <c r="JL109" s="325">
        <f t="shared" si="644"/>
        <v>0</v>
      </c>
      <c r="JM109" s="325">
        <f t="shared" si="644"/>
        <v>0</v>
      </c>
      <c r="JN109" s="325">
        <f t="shared" si="644"/>
        <v>0</v>
      </c>
      <c r="JO109" s="325">
        <f t="shared" si="644"/>
        <v>0</v>
      </c>
      <c r="JP109" s="325">
        <f t="shared" si="644"/>
        <v>0</v>
      </c>
      <c r="JQ109" s="325">
        <f t="shared" si="644"/>
        <v>0</v>
      </c>
      <c r="JR109" s="325">
        <f t="shared" si="644"/>
        <v>0</v>
      </c>
      <c r="JS109" s="325">
        <f t="shared" si="644"/>
        <v>0</v>
      </c>
      <c r="JT109" s="325">
        <f t="shared" si="644"/>
        <v>0</v>
      </c>
      <c r="JU109" s="325">
        <f t="shared" si="644"/>
        <v>0</v>
      </c>
      <c r="JV109" s="325">
        <f t="shared" si="644"/>
        <v>0</v>
      </c>
      <c r="JW109" s="325">
        <f t="shared" si="644"/>
        <v>0</v>
      </c>
      <c r="JX109" s="325">
        <f t="shared" si="644"/>
        <v>0</v>
      </c>
      <c r="JY109" s="325">
        <f t="shared" si="644"/>
        <v>0</v>
      </c>
      <c r="JZ109" s="325">
        <f t="shared" si="644"/>
        <v>0</v>
      </c>
      <c r="KA109" s="325">
        <f t="shared" si="644"/>
        <v>0</v>
      </c>
      <c r="KB109" s="325">
        <f t="shared" si="644"/>
        <v>0</v>
      </c>
      <c r="KC109" s="325">
        <f t="shared" si="644"/>
        <v>0</v>
      </c>
      <c r="KD109" s="325">
        <f t="shared" si="644"/>
        <v>0</v>
      </c>
      <c r="KE109" s="325">
        <f t="shared" si="644"/>
        <v>0</v>
      </c>
      <c r="KF109" s="325">
        <f t="shared" si="644"/>
        <v>0</v>
      </c>
      <c r="KG109" s="325">
        <f t="shared" si="644"/>
        <v>0</v>
      </c>
      <c r="KH109" s="325">
        <f t="shared" si="644"/>
        <v>0</v>
      </c>
      <c r="KI109" s="325">
        <f t="shared" si="644"/>
        <v>0</v>
      </c>
      <c r="KJ109" s="325">
        <f t="shared" si="644"/>
        <v>0</v>
      </c>
      <c r="KK109" s="325">
        <f t="shared" si="644"/>
        <v>0</v>
      </c>
      <c r="KL109" s="325">
        <f t="shared" si="644"/>
        <v>0</v>
      </c>
      <c r="KM109" s="325">
        <f t="shared" si="644"/>
        <v>0</v>
      </c>
      <c r="KN109" s="325">
        <f t="shared" si="644"/>
        <v>0</v>
      </c>
      <c r="KO109" s="325">
        <f t="shared" si="644"/>
        <v>0</v>
      </c>
      <c r="KP109" s="325">
        <f t="shared" si="644"/>
        <v>0</v>
      </c>
      <c r="KQ109" s="325">
        <f t="shared" si="644"/>
        <v>0</v>
      </c>
      <c r="KR109" s="325">
        <f t="shared" si="644"/>
        <v>0</v>
      </c>
      <c r="KS109" s="325">
        <f t="shared" si="644"/>
        <v>0</v>
      </c>
      <c r="KT109" s="325">
        <f t="shared" si="644"/>
        <v>0</v>
      </c>
      <c r="KU109" s="325">
        <f t="shared" si="644"/>
        <v>0</v>
      </c>
      <c r="KV109" s="325">
        <f t="shared" si="644"/>
        <v>0</v>
      </c>
      <c r="KW109" s="325">
        <f t="shared" si="644"/>
        <v>0</v>
      </c>
      <c r="KX109" s="325">
        <f t="shared" si="644"/>
        <v>0</v>
      </c>
      <c r="KY109" s="325">
        <f t="shared" si="644"/>
        <v>0</v>
      </c>
      <c r="KZ109" s="325">
        <f t="shared" si="644"/>
        <v>0</v>
      </c>
      <c r="LA109" s="325">
        <f t="shared" si="644"/>
        <v>0</v>
      </c>
      <c r="LB109" s="325">
        <f t="shared" si="644"/>
        <v>0</v>
      </c>
      <c r="LC109" s="325">
        <f t="shared" si="644"/>
        <v>0</v>
      </c>
      <c r="LD109" s="325">
        <f t="shared" si="644"/>
        <v>0</v>
      </c>
      <c r="LE109" s="325">
        <f t="shared" si="644"/>
        <v>0</v>
      </c>
      <c r="LF109" s="325">
        <f t="shared" si="644"/>
        <v>0</v>
      </c>
      <c r="LG109" s="325">
        <f t="shared" si="644"/>
        <v>0</v>
      </c>
      <c r="LH109" s="325">
        <f t="shared" si="644"/>
        <v>0</v>
      </c>
      <c r="LI109" s="325">
        <f t="shared" si="644"/>
        <v>0</v>
      </c>
      <c r="LJ109" s="325">
        <f t="shared" si="644"/>
        <v>0</v>
      </c>
      <c r="LK109" s="325">
        <f t="shared" si="644"/>
        <v>0</v>
      </c>
      <c r="LL109" s="325">
        <f t="shared" si="644"/>
        <v>0</v>
      </c>
      <c r="LM109" s="325">
        <f t="shared" si="644"/>
        <v>0</v>
      </c>
      <c r="LN109" s="325">
        <f t="shared" si="644"/>
        <v>0</v>
      </c>
      <c r="LO109" s="325">
        <f t="shared" si="644"/>
        <v>0</v>
      </c>
      <c r="LP109" s="325">
        <f t="shared" si="644"/>
        <v>0</v>
      </c>
      <c r="LQ109" s="325">
        <f t="shared" si="644"/>
        <v>0</v>
      </c>
      <c r="LR109" s="325">
        <f t="shared" si="644"/>
        <v>0</v>
      </c>
      <c r="LS109" s="325">
        <f t="shared" si="644"/>
        <v>0</v>
      </c>
      <c r="LT109" s="325">
        <f t="shared" si="644"/>
        <v>0</v>
      </c>
      <c r="LU109" s="325">
        <f t="shared" si="644"/>
        <v>0</v>
      </c>
      <c r="LV109" s="325">
        <f t="shared" si="644"/>
        <v>0</v>
      </c>
      <c r="LW109" s="325">
        <f t="shared" ref="LW109:OH110" si="648">LW$10*LW243</f>
        <v>0</v>
      </c>
      <c r="LX109" s="325">
        <f t="shared" si="648"/>
        <v>0</v>
      </c>
      <c r="LY109" s="325">
        <f t="shared" si="648"/>
        <v>0</v>
      </c>
      <c r="LZ109" s="325">
        <f t="shared" si="648"/>
        <v>0</v>
      </c>
      <c r="MA109" s="325">
        <f t="shared" si="648"/>
        <v>0</v>
      </c>
      <c r="MB109" s="325">
        <f t="shared" si="648"/>
        <v>0</v>
      </c>
      <c r="MC109" s="325">
        <f t="shared" si="648"/>
        <v>0</v>
      </c>
      <c r="MD109" s="325">
        <f t="shared" si="648"/>
        <v>0</v>
      </c>
      <c r="ME109" s="325">
        <f t="shared" si="648"/>
        <v>0</v>
      </c>
      <c r="MF109" s="325">
        <f t="shared" si="648"/>
        <v>0</v>
      </c>
      <c r="MG109" s="325">
        <f t="shared" si="648"/>
        <v>0</v>
      </c>
      <c r="MH109" s="325">
        <f t="shared" si="648"/>
        <v>0</v>
      </c>
      <c r="MI109" s="325">
        <f t="shared" si="648"/>
        <v>0</v>
      </c>
      <c r="MJ109" s="325">
        <f t="shared" si="648"/>
        <v>0</v>
      </c>
      <c r="MK109" s="325">
        <f t="shared" si="648"/>
        <v>0</v>
      </c>
      <c r="ML109" s="325">
        <f t="shared" si="648"/>
        <v>0</v>
      </c>
      <c r="MM109" s="325">
        <f t="shared" si="648"/>
        <v>0</v>
      </c>
      <c r="MN109" s="325">
        <f t="shared" si="648"/>
        <v>0</v>
      </c>
      <c r="MO109" s="325">
        <f t="shared" si="648"/>
        <v>0</v>
      </c>
      <c r="MP109" s="325">
        <f t="shared" si="648"/>
        <v>0</v>
      </c>
      <c r="MQ109" s="325">
        <f t="shared" si="648"/>
        <v>0</v>
      </c>
      <c r="MR109" s="325">
        <f t="shared" si="648"/>
        <v>0</v>
      </c>
      <c r="MS109" s="325">
        <f t="shared" si="648"/>
        <v>0</v>
      </c>
      <c r="MT109" s="325">
        <f t="shared" si="648"/>
        <v>0</v>
      </c>
      <c r="MU109" s="325">
        <f t="shared" si="648"/>
        <v>0</v>
      </c>
      <c r="MV109" s="325">
        <f t="shared" si="648"/>
        <v>0</v>
      </c>
      <c r="MW109" s="325">
        <f t="shared" si="648"/>
        <v>0</v>
      </c>
      <c r="MX109" s="325">
        <f t="shared" si="648"/>
        <v>0</v>
      </c>
      <c r="MY109" s="325">
        <f t="shared" si="648"/>
        <v>0</v>
      </c>
      <c r="MZ109" s="325">
        <f t="shared" si="648"/>
        <v>0</v>
      </c>
      <c r="NA109" s="325">
        <f t="shared" si="648"/>
        <v>0</v>
      </c>
      <c r="NB109" s="325">
        <f t="shared" si="648"/>
        <v>0</v>
      </c>
      <c r="NC109" s="325">
        <f t="shared" si="648"/>
        <v>0</v>
      </c>
      <c r="ND109" s="325">
        <f t="shared" si="648"/>
        <v>0</v>
      </c>
      <c r="NE109" s="325">
        <f t="shared" si="648"/>
        <v>0</v>
      </c>
      <c r="NF109" s="325">
        <f t="shared" si="648"/>
        <v>0</v>
      </c>
      <c r="NG109" s="325">
        <f t="shared" si="648"/>
        <v>0</v>
      </c>
      <c r="NH109" s="325">
        <f t="shared" si="648"/>
        <v>0</v>
      </c>
      <c r="NI109" s="325">
        <f t="shared" si="648"/>
        <v>0</v>
      </c>
      <c r="NJ109" s="325">
        <f t="shared" si="648"/>
        <v>0</v>
      </c>
      <c r="NK109" s="325">
        <f t="shared" si="648"/>
        <v>0</v>
      </c>
      <c r="NL109" s="325">
        <f t="shared" si="648"/>
        <v>0</v>
      </c>
      <c r="NM109" s="325">
        <f t="shared" si="648"/>
        <v>0</v>
      </c>
      <c r="NN109" s="325">
        <f t="shared" si="648"/>
        <v>0</v>
      </c>
      <c r="NO109" s="325">
        <f t="shared" si="648"/>
        <v>0</v>
      </c>
      <c r="NP109" s="325">
        <f t="shared" si="648"/>
        <v>0</v>
      </c>
      <c r="NQ109" s="325">
        <f t="shared" si="648"/>
        <v>0</v>
      </c>
      <c r="NR109" s="325">
        <f t="shared" si="648"/>
        <v>0</v>
      </c>
      <c r="NS109" s="325">
        <f t="shared" si="648"/>
        <v>0</v>
      </c>
      <c r="NT109" s="325">
        <f t="shared" si="648"/>
        <v>0</v>
      </c>
      <c r="NU109" s="325">
        <f t="shared" si="648"/>
        <v>0</v>
      </c>
      <c r="NV109" s="325">
        <f t="shared" si="648"/>
        <v>0</v>
      </c>
      <c r="NW109" s="325">
        <f t="shared" si="648"/>
        <v>0</v>
      </c>
      <c r="NX109" s="325">
        <f t="shared" si="648"/>
        <v>0</v>
      </c>
      <c r="NY109" s="325">
        <f t="shared" si="648"/>
        <v>0</v>
      </c>
      <c r="NZ109" s="325">
        <f t="shared" si="648"/>
        <v>0</v>
      </c>
      <c r="OA109" s="325">
        <f t="shared" si="648"/>
        <v>0</v>
      </c>
      <c r="OB109" s="325">
        <f t="shared" si="648"/>
        <v>0</v>
      </c>
      <c r="OC109" s="325">
        <f t="shared" si="648"/>
        <v>0</v>
      </c>
      <c r="OD109" s="325">
        <f t="shared" si="648"/>
        <v>0</v>
      </c>
      <c r="OE109" s="325">
        <f t="shared" si="648"/>
        <v>0</v>
      </c>
      <c r="OF109" s="325">
        <f t="shared" si="648"/>
        <v>0</v>
      </c>
      <c r="OG109" s="325">
        <f t="shared" si="648"/>
        <v>0</v>
      </c>
      <c r="OH109" s="325">
        <f t="shared" si="648"/>
        <v>0</v>
      </c>
      <c r="OI109" s="325">
        <f t="shared" si="636"/>
        <v>0</v>
      </c>
      <c r="OJ109" s="325">
        <f t="shared" si="637"/>
        <v>0</v>
      </c>
      <c r="OK109" s="325">
        <f t="shared" si="637"/>
        <v>0</v>
      </c>
      <c r="OL109" s="325">
        <f t="shared" si="637"/>
        <v>0</v>
      </c>
      <c r="OM109" s="325">
        <f t="shared" si="637"/>
        <v>0</v>
      </c>
      <c r="ON109" s="325">
        <f t="shared" si="637"/>
        <v>0</v>
      </c>
      <c r="OO109" s="325">
        <f t="shared" si="637"/>
        <v>0</v>
      </c>
      <c r="OP109" s="325">
        <f t="shared" si="637"/>
        <v>0</v>
      </c>
      <c r="OQ109" s="325">
        <f t="shared" si="637"/>
        <v>0</v>
      </c>
      <c r="OR109" s="325">
        <f t="shared" si="637"/>
        <v>0</v>
      </c>
      <c r="OS109" s="325">
        <f t="shared" si="637"/>
        <v>0</v>
      </c>
    </row>
    <row r="110" spans="1:409" s="325" customFormat="1">
      <c r="A110" s="325">
        <f>Rådata_6000!A106</f>
        <v>0</v>
      </c>
      <c r="B110" s="326">
        <f t="shared" si="487"/>
        <v>0</v>
      </c>
      <c r="C110" s="327">
        <f t="shared" si="479"/>
        <v>0</v>
      </c>
      <c r="D110" s="327">
        <f t="shared" si="479"/>
        <v>0</v>
      </c>
      <c r="E110" s="327">
        <f t="shared" si="479"/>
        <v>0</v>
      </c>
      <c r="F110" s="327">
        <f t="shared" si="479"/>
        <v>0</v>
      </c>
      <c r="G110" s="327">
        <f t="shared" si="479"/>
        <v>0</v>
      </c>
      <c r="H110" s="327">
        <f t="shared" si="479"/>
        <v>0</v>
      </c>
      <c r="I110" s="328">
        <f t="shared" si="479"/>
        <v>0</v>
      </c>
      <c r="J110" s="325">
        <f t="shared" si="623"/>
        <v>0</v>
      </c>
      <c r="K110" s="325">
        <f t="shared" si="645"/>
        <v>0</v>
      </c>
      <c r="L110" s="325">
        <f t="shared" si="645"/>
        <v>0</v>
      </c>
      <c r="M110" s="325">
        <f t="shared" si="645"/>
        <v>0</v>
      </c>
      <c r="N110" s="325">
        <f t="shared" si="645"/>
        <v>0</v>
      </c>
      <c r="O110" s="325">
        <f t="shared" si="645"/>
        <v>0</v>
      </c>
      <c r="P110" s="325">
        <f t="shared" ref="P110:CA110" si="649">P$10*P244</f>
        <v>0</v>
      </c>
      <c r="Q110" s="325">
        <f t="shared" si="649"/>
        <v>0</v>
      </c>
      <c r="R110" s="325">
        <f t="shared" si="649"/>
        <v>0</v>
      </c>
      <c r="S110" s="325">
        <f t="shared" si="649"/>
        <v>0</v>
      </c>
      <c r="T110" s="325">
        <f t="shared" si="649"/>
        <v>0</v>
      </c>
      <c r="U110" s="325">
        <f t="shared" si="649"/>
        <v>0</v>
      </c>
      <c r="V110" s="325">
        <f t="shared" si="649"/>
        <v>0</v>
      </c>
      <c r="W110" s="325">
        <f t="shared" si="649"/>
        <v>0</v>
      </c>
      <c r="X110" s="325">
        <f t="shared" si="649"/>
        <v>0</v>
      </c>
      <c r="Y110" s="325">
        <f t="shared" si="649"/>
        <v>0</v>
      </c>
      <c r="Z110" s="325">
        <f t="shared" si="649"/>
        <v>0</v>
      </c>
      <c r="AA110" s="325">
        <f t="shared" si="649"/>
        <v>0</v>
      </c>
      <c r="AB110" s="325">
        <f t="shared" si="649"/>
        <v>0</v>
      </c>
      <c r="AC110" s="325">
        <f t="shared" si="649"/>
        <v>0</v>
      </c>
      <c r="AD110" s="325">
        <f t="shared" si="649"/>
        <v>0</v>
      </c>
      <c r="AE110" s="325">
        <f t="shared" si="649"/>
        <v>0</v>
      </c>
      <c r="AF110" s="325">
        <f t="shared" si="649"/>
        <v>0</v>
      </c>
      <c r="AG110" s="325">
        <f t="shared" si="649"/>
        <v>0</v>
      </c>
      <c r="AH110" s="325">
        <f t="shared" si="649"/>
        <v>0</v>
      </c>
      <c r="AI110" s="325">
        <f t="shared" si="649"/>
        <v>0</v>
      </c>
      <c r="AJ110" s="325">
        <f t="shared" si="649"/>
        <v>0</v>
      </c>
      <c r="AK110" s="325">
        <f t="shared" si="649"/>
        <v>0</v>
      </c>
      <c r="AL110" s="325">
        <f t="shared" si="649"/>
        <v>0</v>
      </c>
      <c r="AM110" s="325">
        <f t="shared" si="649"/>
        <v>0</v>
      </c>
      <c r="AN110" s="325">
        <f t="shared" si="649"/>
        <v>0</v>
      </c>
      <c r="AO110" s="325">
        <f t="shared" si="649"/>
        <v>0</v>
      </c>
      <c r="AP110" s="325">
        <f t="shared" si="649"/>
        <v>0</v>
      </c>
      <c r="AQ110" s="325">
        <f t="shared" si="649"/>
        <v>0</v>
      </c>
      <c r="AR110" s="325">
        <f t="shared" si="649"/>
        <v>0</v>
      </c>
      <c r="AS110" s="325">
        <f t="shared" si="649"/>
        <v>0</v>
      </c>
      <c r="AT110" s="325">
        <f t="shared" si="649"/>
        <v>0</v>
      </c>
      <c r="AU110" s="325">
        <f t="shared" si="649"/>
        <v>0</v>
      </c>
      <c r="AV110" s="325">
        <f t="shared" si="649"/>
        <v>0</v>
      </c>
      <c r="AW110" s="325">
        <f t="shared" si="649"/>
        <v>0</v>
      </c>
      <c r="AX110" s="325">
        <f t="shared" si="649"/>
        <v>0</v>
      </c>
      <c r="AY110" s="325">
        <f t="shared" si="649"/>
        <v>0</v>
      </c>
      <c r="AZ110" s="325">
        <f t="shared" si="649"/>
        <v>0</v>
      </c>
      <c r="BA110" s="325">
        <f t="shared" si="649"/>
        <v>0</v>
      </c>
      <c r="BB110" s="325">
        <f t="shared" si="649"/>
        <v>0</v>
      </c>
      <c r="BC110" s="325">
        <f t="shared" si="649"/>
        <v>0</v>
      </c>
      <c r="BD110" s="325">
        <f t="shared" si="649"/>
        <v>0</v>
      </c>
      <c r="BE110" s="325">
        <f t="shared" si="649"/>
        <v>0</v>
      </c>
      <c r="BF110" s="325">
        <f t="shared" si="649"/>
        <v>0</v>
      </c>
      <c r="BG110" s="325">
        <f t="shared" si="649"/>
        <v>0</v>
      </c>
      <c r="BH110" s="325">
        <f t="shared" si="649"/>
        <v>0</v>
      </c>
      <c r="BI110" s="325">
        <f t="shared" si="649"/>
        <v>0</v>
      </c>
      <c r="BJ110" s="325">
        <f t="shared" si="649"/>
        <v>0</v>
      </c>
      <c r="BK110" s="325">
        <f t="shared" si="649"/>
        <v>0</v>
      </c>
      <c r="BL110" s="325">
        <f t="shared" si="649"/>
        <v>0</v>
      </c>
      <c r="BM110" s="325">
        <f t="shared" si="649"/>
        <v>0</v>
      </c>
      <c r="BN110" s="325">
        <f t="shared" si="649"/>
        <v>0</v>
      </c>
      <c r="BO110" s="325">
        <f t="shared" si="649"/>
        <v>0</v>
      </c>
      <c r="BP110" s="325">
        <f t="shared" si="649"/>
        <v>0</v>
      </c>
      <c r="BQ110" s="325">
        <f t="shared" si="649"/>
        <v>0</v>
      </c>
      <c r="BR110" s="325">
        <f t="shared" si="649"/>
        <v>0</v>
      </c>
      <c r="BS110" s="325">
        <f t="shared" si="649"/>
        <v>0</v>
      </c>
      <c r="BT110" s="325">
        <f t="shared" si="649"/>
        <v>0</v>
      </c>
      <c r="BU110" s="325">
        <f t="shared" si="649"/>
        <v>0</v>
      </c>
      <c r="BV110" s="325">
        <f t="shared" si="649"/>
        <v>0</v>
      </c>
      <c r="BW110" s="325">
        <f t="shared" si="649"/>
        <v>0</v>
      </c>
      <c r="BX110" s="325">
        <f t="shared" si="649"/>
        <v>0</v>
      </c>
      <c r="BY110" s="325">
        <f t="shared" si="649"/>
        <v>0</v>
      </c>
      <c r="BZ110" s="325">
        <f t="shared" si="649"/>
        <v>0</v>
      </c>
      <c r="CA110" s="325">
        <f t="shared" si="649"/>
        <v>0</v>
      </c>
      <c r="CB110" s="325">
        <f t="shared" si="646"/>
        <v>0</v>
      </c>
      <c r="CC110" s="325">
        <f t="shared" si="646"/>
        <v>0</v>
      </c>
      <c r="CD110" s="325">
        <f t="shared" si="646"/>
        <v>0</v>
      </c>
      <c r="CE110" s="325">
        <f t="shared" si="646"/>
        <v>0</v>
      </c>
      <c r="CF110" s="325">
        <f t="shared" si="646"/>
        <v>0</v>
      </c>
      <c r="CG110" s="325">
        <f t="shared" si="646"/>
        <v>0</v>
      </c>
      <c r="CH110" s="325">
        <f t="shared" si="646"/>
        <v>0</v>
      </c>
      <c r="CI110" s="325">
        <f t="shared" si="646"/>
        <v>0</v>
      </c>
      <c r="CJ110" s="325">
        <f t="shared" si="646"/>
        <v>0</v>
      </c>
      <c r="CK110" s="325">
        <f t="shared" si="646"/>
        <v>0</v>
      </c>
      <c r="CL110" s="325">
        <f t="shared" si="646"/>
        <v>0</v>
      </c>
      <c r="CM110" s="325">
        <f t="shared" si="646"/>
        <v>0</v>
      </c>
      <c r="CN110" s="325">
        <f t="shared" si="646"/>
        <v>0</v>
      </c>
      <c r="CO110" s="325">
        <f t="shared" si="646"/>
        <v>0</v>
      </c>
      <c r="CP110" s="325">
        <f t="shared" si="646"/>
        <v>0</v>
      </c>
      <c r="CQ110" s="325">
        <f t="shared" si="646"/>
        <v>0</v>
      </c>
      <c r="CR110" s="325">
        <f t="shared" si="646"/>
        <v>0</v>
      </c>
      <c r="CS110" s="325">
        <f t="shared" si="646"/>
        <v>0</v>
      </c>
      <c r="CT110" s="325">
        <f t="shared" si="646"/>
        <v>0</v>
      </c>
      <c r="CU110" s="325">
        <f t="shared" si="646"/>
        <v>0</v>
      </c>
      <c r="CV110" s="325">
        <f t="shared" si="646"/>
        <v>0</v>
      </c>
      <c r="CW110" s="325">
        <f t="shared" si="646"/>
        <v>0</v>
      </c>
      <c r="CX110" s="325">
        <f t="shared" si="646"/>
        <v>0</v>
      </c>
      <c r="CY110" s="325">
        <f t="shared" si="646"/>
        <v>0</v>
      </c>
      <c r="CZ110" s="325">
        <f t="shared" si="646"/>
        <v>0</v>
      </c>
      <c r="DA110" s="325">
        <f t="shared" si="646"/>
        <v>0</v>
      </c>
      <c r="DB110" s="325">
        <f t="shared" si="646"/>
        <v>0</v>
      </c>
      <c r="DC110" s="325">
        <f t="shared" si="646"/>
        <v>0</v>
      </c>
      <c r="DD110" s="325">
        <f t="shared" si="646"/>
        <v>0</v>
      </c>
      <c r="DE110" s="325">
        <f t="shared" si="646"/>
        <v>0</v>
      </c>
      <c r="DF110" s="325">
        <f t="shared" si="646"/>
        <v>0</v>
      </c>
      <c r="DG110" s="325">
        <f t="shared" si="646"/>
        <v>0</v>
      </c>
      <c r="DH110" s="325">
        <f t="shared" si="646"/>
        <v>0</v>
      </c>
      <c r="DI110" s="325">
        <f t="shared" si="646"/>
        <v>0</v>
      </c>
      <c r="DJ110" s="325">
        <f t="shared" si="646"/>
        <v>0</v>
      </c>
      <c r="DK110" s="325">
        <f t="shared" si="646"/>
        <v>0</v>
      </c>
      <c r="DL110" s="325">
        <f t="shared" si="646"/>
        <v>0</v>
      </c>
      <c r="DM110" s="325">
        <f t="shared" si="646"/>
        <v>0</v>
      </c>
      <c r="DN110" s="325">
        <f t="shared" si="646"/>
        <v>0</v>
      </c>
      <c r="DO110" s="325">
        <f t="shared" si="646"/>
        <v>0</v>
      </c>
      <c r="DP110" s="325">
        <f t="shared" si="646"/>
        <v>0</v>
      </c>
      <c r="DQ110" s="325">
        <f t="shared" si="646"/>
        <v>0</v>
      </c>
      <c r="DR110" s="325">
        <f t="shared" si="646"/>
        <v>0</v>
      </c>
      <c r="DS110" s="325">
        <f t="shared" si="646"/>
        <v>0</v>
      </c>
      <c r="DT110" s="325">
        <f t="shared" si="646"/>
        <v>0</v>
      </c>
      <c r="DU110" s="325">
        <f t="shared" si="646"/>
        <v>0</v>
      </c>
      <c r="DV110" s="325">
        <f t="shared" si="646"/>
        <v>0</v>
      </c>
      <c r="DW110" s="325">
        <f t="shared" si="646"/>
        <v>0</v>
      </c>
      <c r="DX110" s="325">
        <f t="shared" si="646"/>
        <v>0</v>
      </c>
      <c r="DY110" s="325">
        <f t="shared" si="646"/>
        <v>0</v>
      </c>
      <c r="DZ110" s="325">
        <f t="shared" si="646"/>
        <v>0</v>
      </c>
      <c r="EA110" s="325">
        <f t="shared" si="646"/>
        <v>0</v>
      </c>
      <c r="EB110" s="325">
        <f t="shared" si="646"/>
        <v>0</v>
      </c>
      <c r="EC110" s="325">
        <f t="shared" si="646"/>
        <v>0</v>
      </c>
      <c r="ED110" s="325">
        <f t="shared" si="646"/>
        <v>0</v>
      </c>
      <c r="EE110" s="325">
        <f t="shared" si="646"/>
        <v>0</v>
      </c>
      <c r="EF110" s="325">
        <f t="shared" si="646"/>
        <v>0</v>
      </c>
      <c r="EG110" s="325">
        <f t="shared" si="646"/>
        <v>0</v>
      </c>
      <c r="EH110" s="325">
        <f t="shared" si="646"/>
        <v>0</v>
      </c>
      <c r="EI110" s="325">
        <f t="shared" si="646"/>
        <v>0</v>
      </c>
      <c r="EJ110" s="325">
        <f t="shared" si="646"/>
        <v>0</v>
      </c>
      <c r="EK110" s="325">
        <f t="shared" si="646"/>
        <v>0</v>
      </c>
      <c r="EL110" s="325">
        <f t="shared" si="646"/>
        <v>0</v>
      </c>
      <c r="EM110" s="325">
        <f t="shared" si="632"/>
        <v>0</v>
      </c>
      <c r="EN110" s="325">
        <f t="shared" ref="EN110:GY110" si="650">EN$10*EN244</f>
        <v>0</v>
      </c>
      <c r="EO110" s="325">
        <f t="shared" si="650"/>
        <v>0</v>
      </c>
      <c r="EP110" s="325">
        <f t="shared" si="650"/>
        <v>0</v>
      </c>
      <c r="EQ110" s="325">
        <f t="shared" si="650"/>
        <v>0</v>
      </c>
      <c r="ER110" s="325">
        <f t="shared" si="650"/>
        <v>0</v>
      </c>
      <c r="ES110" s="325">
        <f t="shared" si="650"/>
        <v>0</v>
      </c>
      <c r="ET110" s="325">
        <f t="shared" si="650"/>
        <v>0</v>
      </c>
      <c r="EU110" s="325">
        <f t="shared" si="650"/>
        <v>0</v>
      </c>
      <c r="EV110" s="325">
        <f t="shared" si="650"/>
        <v>0</v>
      </c>
      <c r="EW110" s="325">
        <f t="shared" si="650"/>
        <v>0</v>
      </c>
      <c r="EX110" s="325">
        <f t="shared" si="650"/>
        <v>0</v>
      </c>
      <c r="EY110" s="325">
        <f t="shared" si="650"/>
        <v>0</v>
      </c>
      <c r="EZ110" s="325">
        <f t="shared" si="650"/>
        <v>0</v>
      </c>
      <c r="FA110" s="325">
        <f t="shared" si="650"/>
        <v>0</v>
      </c>
      <c r="FB110" s="325">
        <f t="shared" si="650"/>
        <v>0</v>
      </c>
      <c r="FC110" s="325">
        <f t="shared" si="650"/>
        <v>0</v>
      </c>
      <c r="FD110" s="325">
        <f t="shared" si="650"/>
        <v>0</v>
      </c>
      <c r="FE110" s="325">
        <f t="shared" si="650"/>
        <v>0</v>
      </c>
      <c r="FF110" s="325">
        <f t="shared" si="650"/>
        <v>0</v>
      </c>
      <c r="FG110" s="325">
        <f t="shared" si="650"/>
        <v>0</v>
      </c>
      <c r="FH110" s="325">
        <f t="shared" si="650"/>
        <v>0</v>
      </c>
      <c r="FI110" s="325">
        <f t="shared" si="650"/>
        <v>0</v>
      </c>
      <c r="FJ110" s="325">
        <f t="shared" si="650"/>
        <v>0</v>
      </c>
      <c r="FK110" s="325">
        <f t="shared" si="650"/>
        <v>0</v>
      </c>
      <c r="FL110" s="325">
        <f t="shared" si="650"/>
        <v>0</v>
      </c>
      <c r="FM110" s="325">
        <f t="shared" si="650"/>
        <v>0</v>
      </c>
      <c r="FN110" s="325">
        <f t="shared" si="650"/>
        <v>0</v>
      </c>
      <c r="FO110" s="325">
        <f t="shared" si="650"/>
        <v>0</v>
      </c>
      <c r="FP110" s="325">
        <f t="shared" si="650"/>
        <v>0</v>
      </c>
      <c r="FQ110" s="325">
        <f t="shared" si="650"/>
        <v>0</v>
      </c>
      <c r="FR110" s="325">
        <f t="shared" si="650"/>
        <v>0</v>
      </c>
      <c r="FS110" s="325">
        <f t="shared" si="650"/>
        <v>0</v>
      </c>
      <c r="FT110" s="325">
        <f t="shared" si="650"/>
        <v>0</v>
      </c>
      <c r="FU110" s="325">
        <f t="shared" si="650"/>
        <v>0</v>
      </c>
      <c r="FV110" s="325">
        <f t="shared" si="650"/>
        <v>0</v>
      </c>
      <c r="FW110" s="325">
        <f t="shared" si="650"/>
        <v>0</v>
      </c>
      <c r="FX110" s="325">
        <f t="shared" si="650"/>
        <v>0</v>
      </c>
      <c r="FY110" s="325">
        <f t="shared" si="650"/>
        <v>0</v>
      </c>
      <c r="FZ110" s="325">
        <f t="shared" si="650"/>
        <v>0</v>
      </c>
      <c r="GA110" s="325">
        <f t="shared" si="650"/>
        <v>0</v>
      </c>
      <c r="GB110" s="325">
        <f t="shared" si="650"/>
        <v>0</v>
      </c>
      <c r="GC110" s="325">
        <f t="shared" si="650"/>
        <v>0</v>
      </c>
      <c r="GD110" s="325">
        <f t="shared" si="650"/>
        <v>0</v>
      </c>
      <c r="GE110" s="325">
        <f t="shared" si="650"/>
        <v>0</v>
      </c>
      <c r="GF110" s="325">
        <f t="shared" si="650"/>
        <v>0</v>
      </c>
      <c r="GG110" s="325">
        <f t="shared" si="650"/>
        <v>0</v>
      </c>
      <c r="GH110" s="325">
        <f t="shared" si="650"/>
        <v>0</v>
      </c>
      <c r="GI110" s="325">
        <f t="shared" si="650"/>
        <v>0</v>
      </c>
      <c r="GJ110" s="325">
        <f t="shared" si="650"/>
        <v>0</v>
      </c>
      <c r="GK110" s="325">
        <f t="shared" si="650"/>
        <v>0</v>
      </c>
      <c r="GL110" s="325">
        <f t="shared" si="650"/>
        <v>0</v>
      </c>
      <c r="GM110" s="325">
        <f t="shared" si="650"/>
        <v>0</v>
      </c>
      <c r="GN110" s="325">
        <f t="shared" si="650"/>
        <v>0</v>
      </c>
      <c r="GO110" s="325">
        <f t="shared" si="650"/>
        <v>0</v>
      </c>
      <c r="GP110" s="325">
        <f t="shared" si="650"/>
        <v>0</v>
      </c>
      <c r="GQ110" s="325">
        <f t="shared" si="650"/>
        <v>0</v>
      </c>
      <c r="GR110" s="325">
        <f t="shared" si="650"/>
        <v>0</v>
      </c>
      <c r="GS110" s="325">
        <f t="shared" si="650"/>
        <v>0</v>
      </c>
      <c r="GT110" s="325">
        <f t="shared" si="650"/>
        <v>0</v>
      </c>
      <c r="GU110" s="325">
        <f t="shared" si="650"/>
        <v>0</v>
      </c>
      <c r="GV110" s="325">
        <f t="shared" si="650"/>
        <v>0</v>
      </c>
      <c r="GW110" s="325">
        <f t="shared" si="650"/>
        <v>0</v>
      </c>
      <c r="GX110" s="325">
        <f t="shared" si="650"/>
        <v>0</v>
      </c>
      <c r="GY110" s="325">
        <f t="shared" si="650"/>
        <v>0</v>
      </c>
      <c r="GZ110" s="325">
        <f t="shared" si="647"/>
        <v>0</v>
      </c>
      <c r="HA110" s="325">
        <f t="shared" si="647"/>
        <v>0</v>
      </c>
      <c r="HB110" s="325">
        <f t="shared" si="647"/>
        <v>0</v>
      </c>
      <c r="HC110" s="325">
        <f t="shared" si="647"/>
        <v>0</v>
      </c>
      <c r="HD110" s="325">
        <f t="shared" si="647"/>
        <v>0</v>
      </c>
      <c r="HE110" s="325">
        <f t="shared" si="647"/>
        <v>0</v>
      </c>
      <c r="HF110" s="325">
        <f t="shared" si="647"/>
        <v>0</v>
      </c>
      <c r="HG110" s="325">
        <f t="shared" si="647"/>
        <v>0</v>
      </c>
      <c r="HH110" s="325">
        <f t="shared" si="647"/>
        <v>0</v>
      </c>
      <c r="HI110" s="325">
        <f t="shared" si="647"/>
        <v>0</v>
      </c>
      <c r="HJ110" s="325">
        <f t="shared" si="647"/>
        <v>0</v>
      </c>
      <c r="HK110" s="325">
        <f t="shared" si="647"/>
        <v>0</v>
      </c>
      <c r="HL110" s="325">
        <f t="shared" si="647"/>
        <v>0</v>
      </c>
      <c r="HM110" s="325">
        <f t="shared" si="647"/>
        <v>0</v>
      </c>
      <c r="HN110" s="325">
        <f t="shared" si="647"/>
        <v>0</v>
      </c>
      <c r="HO110" s="325">
        <f t="shared" si="647"/>
        <v>0</v>
      </c>
      <c r="HP110" s="325">
        <f t="shared" si="647"/>
        <v>0</v>
      </c>
      <c r="HQ110" s="325">
        <f t="shared" si="647"/>
        <v>0</v>
      </c>
      <c r="HR110" s="325">
        <f t="shared" si="647"/>
        <v>0</v>
      </c>
      <c r="HS110" s="325">
        <f t="shared" si="647"/>
        <v>0</v>
      </c>
      <c r="HT110" s="325">
        <f t="shared" si="647"/>
        <v>0</v>
      </c>
      <c r="HU110" s="325">
        <f t="shared" si="647"/>
        <v>0</v>
      </c>
      <c r="HV110" s="325">
        <f t="shared" si="647"/>
        <v>0</v>
      </c>
      <c r="HW110" s="325">
        <f t="shared" si="647"/>
        <v>0</v>
      </c>
      <c r="HX110" s="325">
        <f t="shared" si="647"/>
        <v>0</v>
      </c>
      <c r="HY110" s="325">
        <f t="shared" si="647"/>
        <v>0</v>
      </c>
      <c r="HZ110" s="325">
        <f t="shared" si="647"/>
        <v>0</v>
      </c>
      <c r="IA110" s="325">
        <f t="shared" si="647"/>
        <v>0</v>
      </c>
      <c r="IB110" s="325">
        <f t="shared" si="647"/>
        <v>0</v>
      </c>
      <c r="IC110" s="325">
        <f t="shared" si="647"/>
        <v>0</v>
      </c>
      <c r="ID110" s="325">
        <f t="shared" si="647"/>
        <v>0</v>
      </c>
      <c r="IE110" s="325">
        <f t="shared" si="647"/>
        <v>0</v>
      </c>
      <c r="IF110" s="325">
        <f t="shared" si="647"/>
        <v>0</v>
      </c>
      <c r="IG110" s="325">
        <f t="shared" si="647"/>
        <v>0</v>
      </c>
      <c r="IH110" s="325">
        <f t="shared" si="647"/>
        <v>0</v>
      </c>
      <c r="II110" s="325">
        <f t="shared" si="647"/>
        <v>0</v>
      </c>
      <c r="IJ110" s="325">
        <f t="shared" si="647"/>
        <v>0</v>
      </c>
      <c r="IK110" s="325">
        <f t="shared" si="647"/>
        <v>0</v>
      </c>
      <c r="IL110" s="325">
        <f t="shared" si="647"/>
        <v>0</v>
      </c>
      <c r="IM110" s="325">
        <f t="shared" si="647"/>
        <v>0</v>
      </c>
      <c r="IN110" s="325">
        <f t="shared" si="647"/>
        <v>0</v>
      </c>
      <c r="IO110" s="325">
        <f t="shared" si="647"/>
        <v>0</v>
      </c>
      <c r="IP110" s="325">
        <f t="shared" si="647"/>
        <v>0</v>
      </c>
      <c r="IQ110" s="325">
        <f t="shared" si="647"/>
        <v>0</v>
      </c>
      <c r="IR110" s="325">
        <f t="shared" si="647"/>
        <v>0</v>
      </c>
      <c r="IS110" s="325">
        <f t="shared" si="647"/>
        <v>0</v>
      </c>
      <c r="IT110" s="325">
        <f t="shared" si="647"/>
        <v>0</v>
      </c>
      <c r="IU110" s="325">
        <f t="shared" si="647"/>
        <v>0</v>
      </c>
      <c r="IV110" s="325">
        <f t="shared" si="647"/>
        <v>0</v>
      </c>
      <c r="IW110" s="325">
        <f t="shared" si="647"/>
        <v>0</v>
      </c>
      <c r="IX110" s="325">
        <f t="shared" si="647"/>
        <v>0</v>
      </c>
      <c r="IY110" s="325">
        <f t="shared" si="647"/>
        <v>0</v>
      </c>
      <c r="IZ110" s="325">
        <f t="shared" si="647"/>
        <v>0</v>
      </c>
      <c r="JA110" s="325">
        <f t="shared" si="647"/>
        <v>0</v>
      </c>
      <c r="JB110" s="325">
        <f t="shared" si="647"/>
        <v>0</v>
      </c>
      <c r="JC110" s="325">
        <f t="shared" si="647"/>
        <v>0</v>
      </c>
      <c r="JD110" s="325">
        <f t="shared" si="647"/>
        <v>0</v>
      </c>
      <c r="JE110" s="325">
        <f t="shared" si="647"/>
        <v>0</v>
      </c>
      <c r="JF110" s="325">
        <f t="shared" si="647"/>
        <v>0</v>
      </c>
      <c r="JG110" s="325">
        <f t="shared" si="647"/>
        <v>0</v>
      </c>
      <c r="JH110" s="325">
        <f t="shared" si="647"/>
        <v>0</v>
      </c>
      <c r="JI110" s="325">
        <f t="shared" si="647"/>
        <v>0</v>
      </c>
      <c r="JJ110" s="325">
        <f t="shared" si="647"/>
        <v>0</v>
      </c>
      <c r="JK110" s="325">
        <f t="shared" si="634"/>
        <v>0</v>
      </c>
      <c r="JL110" s="325">
        <f t="shared" ref="JL110:LW110" si="651">JL$10*JL244</f>
        <v>0</v>
      </c>
      <c r="JM110" s="325">
        <f t="shared" si="651"/>
        <v>0</v>
      </c>
      <c r="JN110" s="325">
        <f t="shared" si="651"/>
        <v>0</v>
      </c>
      <c r="JO110" s="325">
        <f t="shared" si="651"/>
        <v>0</v>
      </c>
      <c r="JP110" s="325">
        <f t="shared" si="651"/>
        <v>0</v>
      </c>
      <c r="JQ110" s="325">
        <f t="shared" si="651"/>
        <v>0</v>
      </c>
      <c r="JR110" s="325">
        <f t="shared" si="651"/>
        <v>0</v>
      </c>
      <c r="JS110" s="325">
        <f t="shared" si="651"/>
        <v>0</v>
      </c>
      <c r="JT110" s="325">
        <f t="shared" si="651"/>
        <v>0</v>
      </c>
      <c r="JU110" s="325">
        <f t="shared" si="651"/>
        <v>0</v>
      </c>
      <c r="JV110" s="325">
        <f t="shared" si="651"/>
        <v>0</v>
      </c>
      <c r="JW110" s="325">
        <f t="shared" si="651"/>
        <v>0</v>
      </c>
      <c r="JX110" s="325">
        <f t="shared" si="651"/>
        <v>0</v>
      </c>
      <c r="JY110" s="325">
        <f t="shared" si="651"/>
        <v>0</v>
      </c>
      <c r="JZ110" s="325">
        <f t="shared" si="651"/>
        <v>0</v>
      </c>
      <c r="KA110" s="325">
        <f t="shared" si="651"/>
        <v>0</v>
      </c>
      <c r="KB110" s="325">
        <f t="shared" si="651"/>
        <v>0</v>
      </c>
      <c r="KC110" s="325">
        <f t="shared" si="651"/>
        <v>0</v>
      </c>
      <c r="KD110" s="325">
        <f t="shared" si="651"/>
        <v>0</v>
      </c>
      <c r="KE110" s="325">
        <f t="shared" si="651"/>
        <v>0</v>
      </c>
      <c r="KF110" s="325">
        <f t="shared" si="651"/>
        <v>0</v>
      </c>
      <c r="KG110" s="325">
        <f t="shared" si="651"/>
        <v>0</v>
      </c>
      <c r="KH110" s="325">
        <f t="shared" si="651"/>
        <v>0</v>
      </c>
      <c r="KI110" s="325">
        <f t="shared" si="651"/>
        <v>0</v>
      </c>
      <c r="KJ110" s="325">
        <f t="shared" si="651"/>
        <v>0</v>
      </c>
      <c r="KK110" s="325">
        <f t="shared" si="651"/>
        <v>0</v>
      </c>
      <c r="KL110" s="325">
        <f t="shared" si="651"/>
        <v>0</v>
      </c>
      <c r="KM110" s="325">
        <f t="shared" si="651"/>
        <v>0</v>
      </c>
      <c r="KN110" s="325">
        <f t="shared" si="651"/>
        <v>0</v>
      </c>
      <c r="KO110" s="325">
        <f t="shared" si="651"/>
        <v>0</v>
      </c>
      <c r="KP110" s="325">
        <f t="shared" si="651"/>
        <v>0</v>
      </c>
      <c r="KQ110" s="325">
        <f t="shared" si="651"/>
        <v>0</v>
      </c>
      <c r="KR110" s="325">
        <f t="shared" si="651"/>
        <v>0</v>
      </c>
      <c r="KS110" s="325">
        <f t="shared" si="651"/>
        <v>0</v>
      </c>
      <c r="KT110" s="325">
        <f t="shared" si="651"/>
        <v>0</v>
      </c>
      <c r="KU110" s="325">
        <f t="shared" si="651"/>
        <v>0</v>
      </c>
      <c r="KV110" s="325">
        <f t="shared" si="651"/>
        <v>0</v>
      </c>
      <c r="KW110" s="325">
        <f t="shared" si="651"/>
        <v>0</v>
      </c>
      <c r="KX110" s="325">
        <f t="shared" si="651"/>
        <v>0</v>
      </c>
      <c r="KY110" s="325">
        <f t="shared" si="651"/>
        <v>0</v>
      </c>
      <c r="KZ110" s="325">
        <f t="shared" si="651"/>
        <v>0</v>
      </c>
      <c r="LA110" s="325">
        <f t="shared" si="651"/>
        <v>0</v>
      </c>
      <c r="LB110" s="325">
        <f t="shared" si="651"/>
        <v>0</v>
      </c>
      <c r="LC110" s="325">
        <f t="shared" si="651"/>
        <v>0</v>
      </c>
      <c r="LD110" s="325">
        <f t="shared" si="651"/>
        <v>0</v>
      </c>
      <c r="LE110" s="325">
        <f t="shared" si="651"/>
        <v>0</v>
      </c>
      <c r="LF110" s="325">
        <f t="shared" si="651"/>
        <v>0</v>
      </c>
      <c r="LG110" s="325">
        <f t="shared" si="651"/>
        <v>0</v>
      </c>
      <c r="LH110" s="325">
        <f t="shared" si="651"/>
        <v>0</v>
      </c>
      <c r="LI110" s="325">
        <f t="shared" si="651"/>
        <v>0</v>
      </c>
      <c r="LJ110" s="325">
        <f t="shared" si="651"/>
        <v>0</v>
      </c>
      <c r="LK110" s="325">
        <f t="shared" si="651"/>
        <v>0</v>
      </c>
      <c r="LL110" s="325">
        <f t="shared" si="651"/>
        <v>0</v>
      </c>
      <c r="LM110" s="325">
        <f t="shared" si="651"/>
        <v>0</v>
      </c>
      <c r="LN110" s="325">
        <f t="shared" si="651"/>
        <v>0</v>
      </c>
      <c r="LO110" s="325">
        <f t="shared" si="651"/>
        <v>0</v>
      </c>
      <c r="LP110" s="325">
        <f t="shared" si="651"/>
        <v>0</v>
      </c>
      <c r="LQ110" s="325">
        <f t="shared" si="651"/>
        <v>0</v>
      </c>
      <c r="LR110" s="325">
        <f t="shared" si="651"/>
        <v>0</v>
      </c>
      <c r="LS110" s="325">
        <f t="shared" si="651"/>
        <v>0</v>
      </c>
      <c r="LT110" s="325">
        <f t="shared" si="651"/>
        <v>0</v>
      </c>
      <c r="LU110" s="325">
        <f t="shared" si="651"/>
        <v>0</v>
      </c>
      <c r="LV110" s="325">
        <f t="shared" si="651"/>
        <v>0</v>
      </c>
      <c r="LW110" s="325">
        <f t="shared" si="651"/>
        <v>0</v>
      </c>
      <c r="LX110" s="325">
        <f t="shared" si="648"/>
        <v>0</v>
      </c>
      <c r="LY110" s="325">
        <f t="shared" si="648"/>
        <v>0</v>
      </c>
      <c r="LZ110" s="325">
        <f t="shared" si="648"/>
        <v>0</v>
      </c>
      <c r="MA110" s="325">
        <f t="shared" si="648"/>
        <v>0</v>
      </c>
      <c r="MB110" s="325">
        <f t="shared" si="648"/>
        <v>0</v>
      </c>
      <c r="MC110" s="325">
        <f t="shared" si="648"/>
        <v>0</v>
      </c>
      <c r="MD110" s="325">
        <f t="shared" si="648"/>
        <v>0</v>
      </c>
      <c r="ME110" s="325">
        <f t="shared" si="648"/>
        <v>0</v>
      </c>
      <c r="MF110" s="325">
        <f t="shared" si="648"/>
        <v>0</v>
      </c>
      <c r="MG110" s="325">
        <f t="shared" si="648"/>
        <v>0</v>
      </c>
      <c r="MH110" s="325">
        <f t="shared" si="648"/>
        <v>0</v>
      </c>
      <c r="MI110" s="325">
        <f t="shared" si="648"/>
        <v>0</v>
      </c>
      <c r="MJ110" s="325">
        <f t="shared" si="648"/>
        <v>0</v>
      </c>
      <c r="MK110" s="325">
        <f t="shared" si="648"/>
        <v>0</v>
      </c>
      <c r="ML110" s="325">
        <f t="shared" si="648"/>
        <v>0</v>
      </c>
      <c r="MM110" s="325">
        <f t="shared" si="648"/>
        <v>0</v>
      </c>
      <c r="MN110" s="325">
        <f t="shared" si="648"/>
        <v>0</v>
      </c>
      <c r="MO110" s="325">
        <f t="shared" si="648"/>
        <v>0</v>
      </c>
      <c r="MP110" s="325">
        <f t="shared" si="648"/>
        <v>0</v>
      </c>
      <c r="MQ110" s="325">
        <f t="shared" si="648"/>
        <v>0</v>
      </c>
      <c r="MR110" s="325">
        <f t="shared" si="648"/>
        <v>0</v>
      </c>
      <c r="MS110" s="325">
        <f t="shared" si="648"/>
        <v>0</v>
      </c>
      <c r="MT110" s="325">
        <f t="shared" si="648"/>
        <v>0</v>
      </c>
      <c r="MU110" s="325">
        <f t="shared" si="648"/>
        <v>0</v>
      </c>
      <c r="MV110" s="325">
        <f t="shared" si="648"/>
        <v>0</v>
      </c>
      <c r="MW110" s="325">
        <f t="shared" si="648"/>
        <v>0</v>
      </c>
      <c r="MX110" s="325">
        <f t="shared" si="648"/>
        <v>0</v>
      </c>
      <c r="MY110" s="325">
        <f t="shared" si="648"/>
        <v>0</v>
      </c>
      <c r="MZ110" s="325">
        <f t="shared" si="648"/>
        <v>0</v>
      </c>
      <c r="NA110" s="325">
        <f t="shared" si="648"/>
        <v>0</v>
      </c>
      <c r="NB110" s="325">
        <f t="shared" si="648"/>
        <v>0</v>
      </c>
      <c r="NC110" s="325">
        <f t="shared" si="648"/>
        <v>0</v>
      </c>
      <c r="ND110" s="325">
        <f t="shared" si="648"/>
        <v>0</v>
      </c>
      <c r="NE110" s="325">
        <f t="shared" si="648"/>
        <v>0</v>
      </c>
      <c r="NF110" s="325">
        <f t="shared" si="648"/>
        <v>0</v>
      </c>
      <c r="NG110" s="325">
        <f t="shared" si="648"/>
        <v>0</v>
      </c>
      <c r="NH110" s="325">
        <f t="shared" si="648"/>
        <v>0</v>
      </c>
      <c r="NI110" s="325">
        <f t="shared" si="648"/>
        <v>0</v>
      </c>
      <c r="NJ110" s="325">
        <f t="shared" si="648"/>
        <v>0</v>
      </c>
      <c r="NK110" s="325">
        <f t="shared" si="648"/>
        <v>0</v>
      </c>
      <c r="NL110" s="325">
        <f t="shared" si="648"/>
        <v>0</v>
      </c>
      <c r="NM110" s="325">
        <f t="shared" si="648"/>
        <v>0</v>
      </c>
      <c r="NN110" s="325">
        <f t="shared" si="648"/>
        <v>0</v>
      </c>
      <c r="NO110" s="325">
        <f t="shared" si="648"/>
        <v>0</v>
      </c>
      <c r="NP110" s="325">
        <f t="shared" si="648"/>
        <v>0</v>
      </c>
      <c r="NQ110" s="325">
        <f t="shared" si="648"/>
        <v>0</v>
      </c>
      <c r="NR110" s="325">
        <f t="shared" si="648"/>
        <v>0</v>
      </c>
      <c r="NS110" s="325">
        <f t="shared" si="648"/>
        <v>0</v>
      </c>
      <c r="NT110" s="325">
        <f t="shared" si="648"/>
        <v>0</v>
      </c>
      <c r="NU110" s="325">
        <f t="shared" si="648"/>
        <v>0</v>
      </c>
      <c r="NV110" s="325">
        <f t="shared" si="648"/>
        <v>0</v>
      </c>
      <c r="NW110" s="325">
        <f t="shared" si="648"/>
        <v>0</v>
      </c>
      <c r="NX110" s="325">
        <f t="shared" si="648"/>
        <v>0</v>
      </c>
      <c r="NY110" s="325">
        <f t="shared" si="648"/>
        <v>0</v>
      </c>
      <c r="NZ110" s="325">
        <f t="shared" si="648"/>
        <v>0</v>
      </c>
      <c r="OA110" s="325">
        <f t="shared" si="648"/>
        <v>0</v>
      </c>
      <c r="OB110" s="325">
        <f t="shared" si="648"/>
        <v>0</v>
      </c>
      <c r="OC110" s="325">
        <f t="shared" si="648"/>
        <v>0</v>
      </c>
      <c r="OD110" s="325">
        <f t="shared" si="648"/>
        <v>0</v>
      </c>
      <c r="OE110" s="325">
        <f t="shared" si="648"/>
        <v>0</v>
      </c>
      <c r="OF110" s="325">
        <f t="shared" si="648"/>
        <v>0</v>
      </c>
      <c r="OG110" s="325">
        <f t="shared" si="648"/>
        <v>0</v>
      </c>
      <c r="OH110" s="325">
        <f t="shared" si="648"/>
        <v>0</v>
      </c>
      <c r="OI110" s="325">
        <f t="shared" si="636"/>
        <v>0</v>
      </c>
      <c r="OJ110" s="325">
        <f t="shared" si="637"/>
        <v>0</v>
      </c>
      <c r="OK110" s="325">
        <f t="shared" si="637"/>
        <v>0</v>
      </c>
      <c r="OL110" s="325">
        <f t="shared" si="637"/>
        <v>0</v>
      </c>
      <c r="OM110" s="325">
        <f t="shared" si="637"/>
        <v>0</v>
      </c>
      <c r="ON110" s="325">
        <f t="shared" si="637"/>
        <v>0</v>
      </c>
      <c r="OO110" s="325">
        <f t="shared" si="637"/>
        <v>0</v>
      </c>
      <c r="OP110" s="325">
        <f t="shared" si="637"/>
        <v>0</v>
      </c>
      <c r="OQ110" s="325">
        <f t="shared" si="637"/>
        <v>0</v>
      </c>
      <c r="OR110" s="325">
        <f t="shared" si="637"/>
        <v>0</v>
      </c>
      <c r="OS110" s="325">
        <f t="shared" si="637"/>
        <v>0</v>
      </c>
    </row>
    <row r="111" spans="1:409" s="325" customFormat="1">
      <c r="A111" s="325">
        <f>Rådata_6000!A107</f>
        <v>0</v>
      </c>
      <c r="B111" s="326">
        <f t="shared" si="487"/>
        <v>0</v>
      </c>
      <c r="C111" s="327">
        <f t="shared" si="479"/>
        <v>0</v>
      </c>
      <c r="D111" s="327">
        <f t="shared" si="479"/>
        <v>0</v>
      </c>
      <c r="E111" s="327">
        <f t="shared" si="479"/>
        <v>0</v>
      </c>
      <c r="F111" s="327">
        <f t="shared" si="479"/>
        <v>0</v>
      </c>
      <c r="G111" s="327">
        <f t="shared" si="479"/>
        <v>0</v>
      </c>
      <c r="H111" s="327">
        <f t="shared" si="479"/>
        <v>0</v>
      </c>
      <c r="I111" s="328">
        <f t="shared" si="479"/>
        <v>0</v>
      </c>
      <c r="J111" s="325">
        <f>J$10*J245</f>
        <v>0</v>
      </c>
      <c r="K111" s="325">
        <f t="shared" ref="K111:O111" si="652">K$10*K245</f>
        <v>0</v>
      </c>
      <c r="L111" s="325">
        <f t="shared" si="652"/>
        <v>0</v>
      </c>
      <c r="M111" s="325">
        <f t="shared" si="652"/>
        <v>0</v>
      </c>
      <c r="N111" s="325">
        <f t="shared" si="652"/>
        <v>0</v>
      </c>
      <c r="O111" s="325">
        <f t="shared" si="652"/>
        <v>0</v>
      </c>
      <c r="P111" s="325">
        <f t="shared" ref="P111:CA111" si="653">P$10*P245</f>
        <v>0</v>
      </c>
      <c r="Q111" s="325">
        <f t="shared" si="653"/>
        <v>0</v>
      </c>
      <c r="R111" s="325">
        <f t="shared" si="653"/>
        <v>0</v>
      </c>
      <c r="S111" s="325">
        <f t="shared" si="653"/>
        <v>0</v>
      </c>
      <c r="T111" s="325">
        <f t="shared" si="653"/>
        <v>0</v>
      </c>
      <c r="U111" s="325">
        <f t="shared" si="653"/>
        <v>0</v>
      </c>
      <c r="V111" s="325">
        <f t="shared" si="653"/>
        <v>0</v>
      </c>
      <c r="W111" s="325">
        <f t="shared" si="653"/>
        <v>0</v>
      </c>
      <c r="X111" s="325">
        <f t="shared" si="653"/>
        <v>0</v>
      </c>
      <c r="Y111" s="325">
        <f t="shared" si="653"/>
        <v>0</v>
      </c>
      <c r="Z111" s="325">
        <f t="shared" si="653"/>
        <v>0</v>
      </c>
      <c r="AA111" s="325">
        <f t="shared" si="653"/>
        <v>0</v>
      </c>
      <c r="AB111" s="325">
        <f t="shared" si="653"/>
        <v>0</v>
      </c>
      <c r="AC111" s="325">
        <f t="shared" si="653"/>
        <v>0</v>
      </c>
      <c r="AD111" s="325">
        <f t="shared" si="653"/>
        <v>0</v>
      </c>
      <c r="AE111" s="325">
        <f t="shared" si="653"/>
        <v>0</v>
      </c>
      <c r="AF111" s="325">
        <f t="shared" si="653"/>
        <v>0</v>
      </c>
      <c r="AG111" s="325">
        <f t="shared" si="653"/>
        <v>0</v>
      </c>
      <c r="AH111" s="325">
        <f t="shared" si="653"/>
        <v>0</v>
      </c>
      <c r="AI111" s="325">
        <f t="shared" si="653"/>
        <v>0</v>
      </c>
      <c r="AJ111" s="325">
        <f t="shared" si="653"/>
        <v>0</v>
      </c>
      <c r="AK111" s="325">
        <f t="shared" si="653"/>
        <v>0</v>
      </c>
      <c r="AL111" s="325">
        <f t="shared" si="653"/>
        <v>0</v>
      </c>
      <c r="AM111" s="325">
        <f t="shared" si="653"/>
        <v>0</v>
      </c>
      <c r="AN111" s="325">
        <f t="shared" si="653"/>
        <v>0</v>
      </c>
      <c r="AO111" s="325">
        <f t="shared" si="653"/>
        <v>0</v>
      </c>
      <c r="AP111" s="325">
        <f t="shared" si="653"/>
        <v>0</v>
      </c>
      <c r="AQ111" s="325">
        <f t="shared" si="653"/>
        <v>0</v>
      </c>
      <c r="AR111" s="325">
        <f t="shared" si="653"/>
        <v>0</v>
      </c>
      <c r="AS111" s="325">
        <f t="shared" si="653"/>
        <v>0</v>
      </c>
      <c r="AT111" s="325">
        <f t="shared" si="653"/>
        <v>0</v>
      </c>
      <c r="AU111" s="325">
        <f t="shared" si="653"/>
        <v>0</v>
      </c>
      <c r="AV111" s="325">
        <f t="shared" si="653"/>
        <v>0</v>
      </c>
      <c r="AW111" s="325">
        <f t="shared" si="653"/>
        <v>0</v>
      </c>
      <c r="AX111" s="325">
        <f t="shared" si="653"/>
        <v>0</v>
      </c>
      <c r="AY111" s="325">
        <f t="shared" si="653"/>
        <v>0</v>
      </c>
      <c r="AZ111" s="325">
        <f t="shared" si="653"/>
        <v>0</v>
      </c>
      <c r="BA111" s="325">
        <f t="shared" si="653"/>
        <v>0</v>
      </c>
      <c r="BB111" s="325">
        <f t="shared" si="653"/>
        <v>0</v>
      </c>
      <c r="BC111" s="325">
        <f t="shared" si="653"/>
        <v>0</v>
      </c>
      <c r="BD111" s="325">
        <f t="shared" si="653"/>
        <v>0</v>
      </c>
      <c r="BE111" s="325">
        <f t="shared" si="653"/>
        <v>0</v>
      </c>
      <c r="BF111" s="325">
        <f t="shared" si="653"/>
        <v>0</v>
      </c>
      <c r="BG111" s="325">
        <f t="shared" si="653"/>
        <v>0</v>
      </c>
      <c r="BH111" s="325">
        <f t="shared" si="653"/>
        <v>0</v>
      </c>
      <c r="BI111" s="325">
        <f t="shared" si="653"/>
        <v>0</v>
      </c>
      <c r="BJ111" s="325">
        <f t="shared" si="653"/>
        <v>0</v>
      </c>
      <c r="BK111" s="325">
        <f t="shared" si="653"/>
        <v>0</v>
      </c>
      <c r="BL111" s="325">
        <f t="shared" si="653"/>
        <v>0</v>
      </c>
      <c r="BM111" s="325">
        <f t="shared" si="653"/>
        <v>0</v>
      </c>
      <c r="BN111" s="325">
        <f t="shared" si="653"/>
        <v>0</v>
      </c>
      <c r="BO111" s="325">
        <f t="shared" si="653"/>
        <v>0</v>
      </c>
      <c r="BP111" s="325">
        <f t="shared" si="653"/>
        <v>0</v>
      </c>
      <c r="BQ111" s="325">
        <f t="shared" si="653"/>
        <v>0</v>
      </c>
      <c r="BR111" s="325">
        <f t="shared" si="653"/>
        <v>0</v>
      </c>
      <c r="BS111" s="325">
        <f t="shared" si="653"/>
        <v>0</v>
      </c>
      <c r="BT111" s="325">
        <f t="shared" si="653"/>
        <v>0</v>
      </c>
      <c r="BU111" s="325">
        <f t="shared" si="653"/>
        <v>0</v>
      </c>
      <c r="BV111" s="325">
        <f t="shared" si="653"/>
        <v>0</v>
      </c>
      <c r="BW111" s="325">
        <f t="shared" si="653"/>
        <v>0</v>
      </c>
      <c r="BX111" s="325">
        <f t="shared" si="653"/>
        <v>0</v>
      </c>
      <c r="BY111" s="325">
        <f t="shared" si="653"/>
        <v>0</v>
      </c>
      <c r="BZ111" s="325">
        <f t="shared" si="653"/>
        <v>0</v>
      </c>
      <c r="CA111" s="325">
        <f t="shared" si="653"/>
        <v>0</v>
      </c>
      <c r="CB111" s="325">
        <f t="shared" ref="CB111:EM111" si="654">CB$10*CB245</f>
        <v>0</v>
      </c>
      <c r="CC111" s="325">
        <f t="shared" si="654"/>
        <v>0</v>
      </c>
      <c r="CD111" s="325">
        <f t="shared" si="654"/>
        <v>0</v>
      </c>
      <c r="CE111" s="325">
        <f t="shared" si="654"/>
        <v>0</v>
      </c>
      <c r="CF111" s="325">
        <f t="shared" si="654"/>
        <v>0</v>
      </c>
      <c r="CG111" s="325">
        <f t="shared" si="654"/>
        <v>0</v>
      </c>
      <c r="CH111" s="325">
        <f t="shared" si="654"/>
        <v>0</v>
      </c>
      <c r="CI111" s="325">
        <f t="shared" si="654"/>
        <v>0</v>
      </c>
      <c r="CJ111" s="325">
        <f t="shared" si="654"/>
        <v>0</v>
      </c>
      <c r="CK111" s="325">
        <f t="shared" si="654"/>
        <v>0</v>
      </c>
      <c r="CL111" s="325">
        <f t="shared" si="654"/>
        <v>0</v>
      </c>
      <c r="CM111" s="325">
        <f t="shared" si="654"/>
        <v>0</v>
      </c>
      <c r="CN111" s="325">
        <f t="shared" si="654"/>
        <v>0</v>
      </c>
      <c r="CO111" s="325">
        <f t="shared" si="654"/>
        <v>0</v>
      </c>
      <c r="CP111" s="325">
        <f t="shared" si="654"/>
        <v>0</v>
      </c>
      <c r="CQ111" s="325">
        <f t="shared" si="654"/>
        <v>0</v>
      </c>
      <c r="CR111" s="325">
        <f t="shared" si="654"/>
        <v>0</v>
      </c>
      <c r="CS111" s="325">
        <f t="shared" si="654"/>
        <v>0</v>
      </c>
      <c r="CT111" s="325">
        <f t="shared" si="654"/>
        <v>0</v>
      </c>
      <c r="CU111" s="325">
        <f t="shared" si="654"/>
        <v>0</v>
      </c>
      <c r="CV111" s="325">
        <f t="shared" si="654"/>
        <v>0</v>
      </c>
      <c r="CW111" s="325">
        <f t="shared" si="654"/>
        <v>0</v>
      </c>
      <c r="CX111" s="325">
        <f t="shared" si="654"/>
        <v>0</v>
      </c>
      <c r="CY111" s="325">
        <f t="shared" si="654"/>
        <v>0</v>
      </c>
      <c r="CZ111" s="325">
        <f t="shared" si="654"/>
        <v>0</v>
      </c>
      <c r="DA111" s="325">
        <f t="shared" si="654"/>
        <v>0</v>
      </c>
      <c r="DB111" s="325">
        <f t="shared" si="654"/>
        <v>0</v>
      </c>
      <c r="DC111" s="325">
        <f t="shared" si="654"/>
        <v>0</v>
      </c>
      <c r="DD111" s="325">
        <f t="shared" si="654"/>
        <v>0</v>
      </c>
      <c r="DE111" s="325">
        <f t="shared" si="654"/>
        <v>0</v>
      </c>
      <c r="DF111" s="325">
        <f t="shared" si="654"/>
        <v>0</v>
      </c>
      <c r="DG111" s="325">
        <f t="shared" si="654"/>
        <v>0</v>
      </c>
      <c r="DH111" s="325">
        <f t="shared" si="654"/>
        <v>0</v>
      </c>
      <c r="DI111" s="325">
        <f t="shared" si="654"/>
        <v>0</v>
      </c>
      <c r="DJ111" s="325">
        <f t="shared" si="654"/>
        <v>0</v>
      </c>
      <c r="DK111" s="325">
        <f t="shared" si="654"/>
        <v>0</v>
      </c>
      <c r="DL111" s="325">
        <f t="shared" si="654"/>
        <v>0</v>
      </c>
      <c r="DM111" s="325">
        <f t="shared" si="654"/>
        <v>0</v>
      </c>
      <c r="DN111" s="325">
        <f t="shared" si="654"/>
        <v>0</v>
      </c>
      <c r="DO111" s="325">
        <f t="shared" si="654"/>
        <v>0</v>
      </c>
      <c r="DP111" s="325">
        <f t="shared" si="654"/>
        <v>0</v>
      </c>
      <c r="DQ111" s="325">
        <f t="shared" si="654"/>
        <v>0</v>
      </c>
      <c r="DR111" s="325">
        <f t="shared" si="654"/>
        <v>0</v>
      </c>
      <c r="DS111" s="325">
        <f t="shared" si="654"/>
        <v>0</v>
      </c>
      <c r="DT111" s="325">
        <f t="shared" si="654"/>
        <v>0</v>
      </c>
      <c r="DU111" s="325">
        <f t="shared" si="654"/>
        <v>0</v>
      </c>
      <c r="DV111" s="325">
        <f t="shared" si="654"/>
        <v>0</v>
      </c>
      <c r="DW111" s="325">
        <f t="shared" si="654"/>
        <v>0</v>
      </c>
      <c r="DX111" s="325">
        <f t="shared" si="654"/>
        <v>0</v>
      </c>
      <c r="DY111" s="325">
        <f t="shared" si="654"/>
        <v>0</v>
      </c>
      <c r="DZ111" s="325">
        <f t="shared" si="654"/>
        <v>0</v>
      </c>
      <c r="EA111" s="325">
        <f t="shared" si="654"/>
        <v>0</v>
      </c>
      <c r="EB111" s="325">
        <f t="shared" si="654"/>
        <v>0</v>
      </c>
      <c r="EC111" s="325">
        <f t="shared" si="654"/>
        <v>0</v>
      </c>
      <c r="ED111" s="325">
        <f t="shared" si="654"/>
        <v>0</v>
      </c>
      <c r="EE111" s="325">
        <f t="shared" si="654"/>
        <v>0</v>
      </c>
      <c r="EF111" s="325">
        <f t="shared" si="654"/>
        <v>0</v>
      </c>
      <c r="EG111" s="325">
        <f t="shared" si="654"/>
        <v>0</v>
      </c>
      <c r="EH111" s="325">
        <f t="shared" si="654"/>
        <v>0</v>
      </c>
      <c r="EI111" s="325">
        <f t="shared" si="654"/>
        <v>0</v>
      </c>
      <c r="EJ111" s="325">
        <f t="shared" si="654"/>
        <v>0</v>
      </c>
      <c r="EK111" s="325">
        <f t="shared" si="654"/>
        <v>0</v>
      </c>
      <c r="EL111" s="325">
        <f t="shared" si="654"/>
        <v>0</v>
      </c>
      <c r="EM111" s="325">
        <f t="shared" si="654"/>
        <v>0</v>
      </c>
      <c r="EN111" s="325">
        <f t="shared" ref="EN111:GY111" si="655">EN$10*EN245</f>
        <v>0</v>
      </c>
      <c r="EO111" s="325">
        <f t="shared" si="655"/>
        <v>0</v>
      </c>
      <c r="EP111" s="325">
        <f t="shared" si="655"/>
        <v>0</v>
      </c>
      <c r="EQ111" s="325">
        <f t="shared" si="655"/>
        <v>0</v>
      </c>
      <c r="ER111" s="325">
        <f t="shared" si="655"/>
        <v>0</v>
      </c>
      <c r="ES111" s="325">
        <f t="shared" si="655"/>
        <v>0</v>
      </c>
      <c r="ET111" s="325">
        <f t="shared" si="655"/>
        <v>0</v>
      </c>
      <c r="EU111" s="325">
        <f t="shared" si="655"/>
        <v>0</v>
      </c>
      <c r="EV111" s="325">
        <f t="shared" si="655"/>
        <v>0</v>
      </c>
      <c r="EW111" s="325">
        <f t="shared" si="655"/>
        <v>0</v>
      </c>
      <c r="EX111" s="325">
        <f t="shared" si="655"/>
        <v>0</v>
      </c>
      <c r="EY111" s="325">
        <f t="shared" si="655"/>
        <v>0</v>
      </c>
      <c r="EZ111" s="325">
        <f t="shared" si="655"/>
        <v>0</v>
      </c>
      <c r="FA111" s="325">
        <f t="shared" si="655"/>
        <v>0</v>
      </c>
      <c r="FB111" s="325">
        <f t="shared" si="655"/>
        <v>0</v>
      </c>
      <c r="FC111" s="325">
        <f t="shared" si="655"/>
        <v>0</v>
      </c>
      <c r="FD111" s="325">
        <f t="shared" si="655"/>
        <v>0</v>
      </c>
      <c r="FE111" s="325">
        <f t="shared" si="655"/>
        <v>0</v>
      </c>
      <c r="FF111" s="325">
        <f t="shared" si="655"/>
        <v>0</v>
      </c>
      <c r="FG111" s="325">
        <f t="shared" si="655"/>
        <v>0</v>
      </c>
      <c r="FH111" s="325">
        <f t="shared" si="655"/>
        <v>0</v>
      </c>
      <c r="FI111" s="325">
        <f t="shared" si="655"/>
        <v>0</v>
      </c>
      <c r="FJ111" s="325">
        <f t="shared" si="655"/>
        <v>0</v>
      </c>
      <c r="FK111" s="325">
        <f t="shared" si="655"/>
        <v>0</v>
      </c>
      <c r="FL111" s="325">
        <f t="shared" si="655"/>
        <v>0</v>
      </c>
      <c r="FM111" s="325">
        <f t="shared" si="655"/>
        <v>0</v>
      </c>
      <c r="FN111" s="325">
        <f t="shared" si="655"/>
        <v>0</v>
      </c>
      <c r="FO111" s="325">
        <f t="shared" si="655"/>
        <v>0</v>
      </c>
      <c r="FP111" s="325">
        <f t="shared" si="655"/>
        <v>0</v>
      </c>
      <c r="FQ111" s="325">
        <f t="shared" si="655"/>
        <v>0</v>
      </c>
      <c r="FR111" s="325">
        <f t="shared" si="655"/>
        <v>0</v>
      </c>
      <c r="FS111" s="325">
        <f t="shared" si="655"/>
        <v>0</v>
      </c>
      <c r="FT111" s="325">
        <f t="shared" si="655"/>
        <v>0</v>
      </c>
      <c r="FU111" s="325">
        <f t="shared" si="655"/>
        <v>0</v>
      </c>
      <c r="FV111" s="325">
        <f t="shared" si="655"/>
        <v>0</v>
      </c>
      <c r="FW111" s="325">
        <f t="shared" si="655"/>
        <v>0</v>
      </c>
      <c r="FX111" s="325">
        <f t="shared" si="655"/>
        <v>0</v>
      </c>
      <c r="FY111" s="325">
        <f t="shared" si="655"/>
        <v>0</v>
      </c>
      <c r="FZ111" s="325">
        <f t="shared" si="655"/>
        <v>0</v>
      </c>
      <c r="GA111" s="325">
        <f t="shared" si="655"/>
        <v>0</v>
      </c>
      <c r="GB111" s="325">
        <f t="shared" si="655"/>
        <v>0</v>
      </c>
      <c r="GC111" s="325">
        <f t="shared" si="655"/>
        <v>0</v>
      </c>
      <c r="GD111" s="325">
        <f t="shared" si="655"/>
        <v>0</v>
      </c>
      <c r="GE111" s="325">
        <f t="shared" si="655"/>
        <v>0</v>
      </c>
      <c r="GF111" s="325">
        <f t="shared" si="655"/>
        <v>0</v>
      </c>
      <c r="GG111" s="325">
        <f t="shared" si="655"/>
        <v>0</v>
      </c>
      <c r="GH111" s="325">
        <f t="shared" si="655"/>
        <v>0</v>
      </c>
      <c r="GI111" s="325">
        <f t="shared" si="655"/>
        <v>0</v>
      </c>
      <c r="GJ111" s="325">
        <f t="shared" si="655"/>
        <v>0</v>
      </c>
      <c r="GK111" s="325">
        <f t="shared" si="655"/>
        <v>0</v>
      </c>
      <c r="GL111" s="325">
        <f t="shared" si="655"/>
        <v>0</v>
      </c>
      <c r="GM111" s="325">
        <f t="shared" si="655"/>
        <v>0</v>
      </c>
      <c r="GN111" s="325">
        <f t="shared" si="655"/>
        <v>0</v>
      </c>
      <c r="GO111" s="325">
        <f t="shared" si="655"/>
        <v>0</v>
      </c>
      <c r="GP111" s="325">
        <f t="shared" si="655"/>
        <v>0</v>
      </c>
      <c r="GQ111" s="325">
        <f t="shared" si="655"/>
        <v>0</v>
      </c>
      <c r="GR111" s="325">
        <f t="shared" si="655"/>
        <v>0</v>
      </c>
      <c r="GS111" s="325">
        <f t="shared" si="655"/>
        <v>0</v>
      </c>
      <c r="GT111" s="325">
        <f t="shared" si="655"/>
        <v>0</v>
      </c>
      <c r="GU111" s="325">
        <f t="shared" si="655"/>
        <v>0</v>
      </c>
      <c r="GV111" s="325">
        <f t="shared" si="655"/>
        <v>0</v>
      </c>
      <c r="GW111" s="325">
        <f t="shared" si="655"/>
        <v>0</v>
      </c>
      <c r="GX111" s="325">
        <f t="shared" si="655"/>
        <v>0</v>
      </c>
      <c r="GY111" s="325">
        <f t="shared" si="655"/>
        <v>0</v>
      </c>
      <c r="GZ111" s="325">
        <f t="shared" ref="GZ111:JK111" si="656">GZ$10*GZ245</f>
        <v>0</v>
      </c>
      <c r="HA111" s="325">
        <f t="shared" si="656"/>
        <v>0</v>
      </c>
      <c r="HB111" s="325">
        <f t="shared" si="656"/>
        <v>0</v>
      </c>
      <c r="HC111" s="325">
        <f t="shared" si="656"/>
        <v>0</v>
      </c>
      <c r="HD111" s="325">
        <f t="shared" si="656"/>
        <v>0</v>
      </c>
      <c r="HE111" s="325">
        <f t="shared" si="656"/>
        <v>0</v>
      </c>
      <c r="HF111" s="325">
        <f t="shared" si="656"/>
        <v>0</v>
      </c>
      <c r="HG111" s="325">
        <f t="shared" si="656"/>
        <v>0</v>
      </c>
      <c r="HH111" s="325">
        <f t="shared" si="656"/>
        <v>0</v>
      </c>
      <c r="HI111" s="325">
        <f t="shared" si="656"/>
        <v>0</v>
      </c>
      <c r="HJ111" s="325">
        <f t="shared" si="656"/>
        <v>0</v>
      </c>
      <c r="HK111" s="325">
        <f t="shared" si="656"/>
        <v>0</v>
      </c>
      <c r="HL111" s="325">
        <f t="shared" si="656"/>
        <v>0</v>
      </c>
      <c r="HM111" s="325">
        <f t="shared" si="656"/>
        <v>0</v>
      </c>
      <c r="HN111" s="325">
        <f t="shared" si="656"/>
        <v>0</v>
      </c>
      <c r="HO111" s="325">
        <f t="shared" si="656"/>
        <v>0</v>
      </c>
      <c r="HP111" s="325">
        <f t="shared" si="656"/>
        <v>0</v>
      </c>
      <c r="HQ111" s="325">
        <f t="shared" si="656"/>
        <v>0</v>
      </c>
      <c r="HR111" s="325">
        <f t="shared" si="656"/>
        <v>0</v>
      </c>
      <c r="HS111" s="325">
        <f t="shared" si="656"/>
        <v>0</v>
      </c>
      <c r="HT111" s="325">
        <f t="shared" si="656"/>
        <v>0</v>
      </c>
      <c r="HU111" s="325">
        <f t="shared" si="656"/>
        <v>0</v>
      </c>
      <c r="HV111" s="325">
        <f t="shared" si="656"/>
        <v>0</v>
      </c>
      <c r="HW111" s="325">
        <f t="shared" si="656"/>
        <v>0</v>
      </c>
      <c r="HX111" s="325">
        <f t="shared" si="656"/>
        <v>0</v>
      </c>
      <c r="HY111" s="325">
        <f t="shared" si="656"/>
        <v>0</v>
      </c>
      <c r="HZ111" s="325">
        <f t="shared" si="656"/>
        <v>0</v>
      </c>
      <c r="IA111" s="325">
        <f t="shared" si="656"/>
        <v>0</v>
      </c>
      <c r="IB111" s="325">
        <f t="shared" si="656"/>
        <v>0</v>
      </c>
      <c r="IC111" s="325">
        <f t="shared" si="656"/>
        <v>0</v>
      </c>
      <c r="ID111" s="325">
        <f t="shared" si="656"/>
        <v>0</v>
      </c>
      <c r="IE111" s="325">
        <f t="shared" si="656"/>
        <v>0</v>
      </c>
      <c r="IF111" s="325">
        <f t="shared" si="656"/>
        <v>0</v>
      </c>
      <c r="IG111" s="325">
        <f t="shared" si="656"/>
        <v>0</v>
      </c>
      <c r="IH111" s="325">
        <f t="shared" si="656"/>
        <v>0</v>
      </c>
      <c r="II111" s="325">
        <f t="shared" si="656"/>
        <v>0</v>
      </c>
      <c r="IJ111" s="325">
        <f t="shared" si="656"/>
        <v>0</v>
      </c>
      <c r="IK111" s="325">
        <f t="shared" si="656"/>
        <v>0</v>
      </c>
      <c r="IL111" s="325">
        <f t="shared" si="656"/>
        <v>0</v>
      </c>
      <c r="IM111" s="325">
        <f t="shared" si="656"/>
        <v>0</v>
      </c>
      <c r="IN111" s="325">
        <f t="shared" si="656"/>
        <v>0</v>
      </c>
      <c r="IO111" s="325">
        <f t="shared" si="656"/>
        <v>0</v>
      </c>
      <c r="IP111" s="325">
        <f t="shared" si="656"/>
        <v>0</v>
      </c>
      <c r="IQ111" s="325">
        <f t="shared" si="656"/>
        <v>0</v>
      </c>
      <c r="IR111" s="325">
        <f t="shared" si="656"/>
        <v>0</v>
      </c>
      <c r="IS111" s="325">
        <f t="shared" si="656"/>
        <v>0</v>
      </c>
      <c r="IT111" s="325">
        <f t="shared" si="656"/>
        <v>0</v>
      </c>
      <c r="IU111" s="325">
        <f t="shared" si="656"/>
        <v>0</v>
      </c>
      <c r="IV111" s="325">
        <f t="shared" si="656"/>
        <v>0</v>
      </c>
      <c r="IW111" s="325">
        <f t="shared" si="656"/>
        <v>0</v>
      </c>
      <c r="IX111" s="325">
        <f t="shared" si="656"/>
        <v>0</v>
      </c>
      <c r="IY111" s="325">
        <f t="shared" si="656"/>
        <v>0</v>
      </c>
      <c r="IZ111" s="325">
        <f t="shared" si="656"/>
        <v>0</v>
      </c>
      <c r="JA111" s="325">
        <f t="shared" si="656"/>
        <v>0</v>
      </c>
      <c r="JB111" s="325">
        <f t="shared" si="656"/>
        <v>0</v>
      </c>
      <c r="JC111" s="325">
        <f t="shared" si="656"/>
        <v>0</v>
      </c>
      <c r="JD111" s="325">
        <f t="shared" si="656"/>
        <v>0</v>
      </c>
      <c r="JE111" s="325">
        <f t="shared" si="656"/>
        <v>0</v>
      </c>
      <c r="JF111" s="325">
        <f t="shared" si="656"/>
        <v>0</v>
      </c>
      <c r="JG111" s="325">
        <f t="shared" si="656"/>
        <v>0</v>
      </c>
      <c r="JH111" s="325">
        <f t="shared" si="656"/>
        <v>0</v>
      </c>
      <c r="JI111" s="325">
        <f t="shared" si="656"/>
        <v>0</v>
      </c>
      <c r="JJ111" s="325">
        <f t="shared" si="656"/>
        <v>0</v>
      </c>
      <c r="JK111" s="325">
        <f t="shared" si="656"/>
        <v>0</v>
      </c>
      <c r="JL111" s="325">
        <f t="shared" ref="JL111:LW111" si="657">JL$10*JL245</f>
        <v>0</v>
      </c>
      <c r="JM111" s="325">
        <f t="shared" si="657"/>
        <v>0</v>
      </c>
      <c r="JN111" s="325">
        <f t="shared" si="657"/>
        <v>0</v>
      </c>
      <c r="JO111" s="325">
        <f t="shared" si="657"/>
        <v>0</v>
      </c>
      <c r="JP111" s="325">
        <f t="shared" si="657"/>
        <v>0</v>
      </c>
      <c r="JQ111" s="325">
        <f t="shared" si="657"/>
        <v>0</v>
      </c>
      <c r="JR111" s="325">
        <f t="shared" si="657"/>
        <v>0</v>
      </c>
      <c r="JS111" s="325">
        <f t="shared" si="657"/>
        <v>0</v>
      </c>
      <c r="JT111" s="325">
        <f t="shared" si="657"/>
        <v>0</v>
      </c>
      <c r="JU111" s="325">
        <f t="shared" si="657"/>
        <v>0</v>
      </c>
      <c r="JV111" s="325">
        <f t="shared" si="657"/>
        <v>0</v>
      </c>
      <c r="JW111" s="325">
        <f t="shared" si="657"/>
        <v>0</v>
      </c>
      <c r="JX111" s="325">
        <f t="shared" si="657"/>
        <v>0</v>
      </c>
      <c r="JY111" s="325">
        <f t="shared" si="657"/>
        <v>0</v>
      </c>
      <c r="JZ111" s="325">
        <f t="shared" si="657"/>
        <v>0</v>
      </c>
      <c r="KA111" s="325">
        <f t="shared" si="657"/>
        <v>0</v>
      </c>
      <c r="KB111" s="325">
        <f t="shared" si="657"/>
        <v>0</v>
      </c>
      <c r="KC111" s="325">
        <f t="shared" si="657"/>
        <v>0</v>
      </c>
      <c r="KD111" s="325">
        <f t="shared" si="657"/>
        <v>0</v>
      </c>
      <c r="KE111" s="325">
        <f t="shared" si="657"/>
        <v>0</v>
      </c>
      <c r="KF111" s="325">
        <f t="shared" si="657"/>
        <v>0</v>
      </c>
      <c r="KG111" s="325">
        <f t="shared" si="657"/>
        <v>0</v>
      </c>
      <c r="KH111" s="325">
        <f t="shared" si="657"/>
        <v>0</v>
      </c>
      <c r="KI111" s="325">
        <f t="shared" si="657"/>
        <v>0</v>
      </c>
      <c r="KJ111" s="325">
        <f t="shared" si="657"/>
        <v>0</v>
      </c>
      <c r="KK111" s="325">
        <f t="shared" si="657"/>
        <v>0</v>
      </c>
      <c r="KL111" s="325">
        <f t="shared" si="657"/>
        <v>0</v>
      </c>
      <c r="KM111" s="325">
        <f t="shared" si="657"/>
        <v>0</v>
      </c>
      <c r="KN111" s="325">
        <f t="shared" si="657"/>
        <v>0</v>
      </c>
      <c r="KO111" s="325">
        <f t="shared" si="657"/>
        <v>0</v>
      </c>
      <c r="KP111" s="325">
        <f t="shared" si="657"/>
        <v>0</v>
      </c>
      <c r="KQ111" s="325">
        <f t="shared" si="657"/>
        <v>0</v>
      </c>
      <c r="KR111" s="325">
        <f t="shared" si="657"/>
        <v>0</v>
      </c>
      <c r="KS111" s="325">
        <f t="shared" si="657"/>
        <v>0</v>
      </c>
      <c r="KT111" s="325">
        <f t="shared" si="657"/>
        <v>0</v>
      </c>
      <c r="KU111" s="325">
        <f t="shared" si="657"/>
        <v>0</v>
      </c>
      <c r="KV111" s="325">
        <f t="shared" si="657"/>
        <v>0</v>
      </c>
      <c r="KW111" s="325">
        <f t="shared" si="657"/>
        <v>0</v>
      </c>
      <c r="KX111" s="325">
        <f t="shared" si="657"/>
        <v>0</v>
      </c>
      <c r="KY111" s="325">
        <f t="shared" si="657"/>
        <v>0</v>
      </c>
      <c r="KZ111" s="325">
        <f t="shared" si="657"/>
        <v>0</v>
      </c>
      <c r="LA111" s="325">
        <f t="shared" si="657"/>
        <v>0</v>
      </c>
      <c r="LB111" s="325">
        <f t="shared" si="657"/>
        <v>0</v>
      </c>
      <c r="LC111" s="325">
        <f t="shared" si="657"/>
        <v>0</v>
      </c>
      <c r="LD111" s="325">
        <f t="shared" si="657"/>
        <v>0</v>
      </c>
      <c r="LE111" s="325">
        <f t="shared" si="657"/>
        <v>0</v>
      </c>
      <c r="LF111" s="325">
        <f t="shared" si="657"/>
        <v>0</v>
      </c>
      <c r="LG111" s="325">
        <f t="shared" si="657"/>
        <v>0</v>
      </c>
      <c r="LH111" s="325">
        <f t="shared" si="657"/>
        <v>0</v>
      </c>
      <c r="LI111" s="325">
        <f t="shared" si="657"/>
        <v>0</v>
      </c>
      <c r="LJ111" s="325">
        <f t="shared" si="657"/>
        <v>0</v>
      </c>
      <c r="LK111" s="325">
        <f t="shared" si="657"/>
        <v>0</v>
      </c>
      <c r="LL111" s="325">
        <f t="shared" si="657"/>
        <v>0</v>
      </c>
      <c r="LM111" s="325">
        <f t="shared" si="657"/>
        <v>0</v>
      </c>
      <c r="LN111" s="325">
        <f t="shared" si="657"/>
        <v>0</v>
      </c>
      <c r="LO111" s="325">
        <f t="shared" si="657"/>
        <v>0</v>
      </c>
      <c r="LP111" s="325">
        <f t="shared" si="657"/>
        <v>0</v>
      </c>
      <c r="LQ111" s="325">
        <f t="shared" si="657"/>
        <v>0</v>
      </c>
      <c r="LR111" s="325">
        <f t="shared" si="657"/>
        <v>0</v>
      </c>
      <c r="LS111" s="325">
        <f t="shared" si="657"/>
        <v>0</v>
      </c>
      <c r="LT111" s="325">
        <f t="shared" si="657"/>
        <v>0</v>
      </c>
      <c r="LU111" s="325">
        <f t="shared" si="657"/>
        <v>0</v>
      </c>
      <c r="LV111" s="325">
        <f t="shared" si="657"/>
        <v>0</v>
      </c>
      <c r="LW111" s="325">
        <f t="shared" si="657"/>
        <v>0</v>
      </c>
      <c r="LX111" s="325">
        <f t="shared" ref="LX111:OI111" si="658">LX$10*LX245</f>
        <v>0</v>
      </c>
      <c r="LY111" s="325">
        <f t="shared" si="658"/>
        <v>0</v>
      </c>
      <c r="LZ111" s="325">
        <f t="shared" si="658"/>
        <v>0</v>
      </c>
      <c r="MA111" s="325">
        <f t="shared" si="658"/>
        <v>0</v>
      </c>
      <c r="MB111" s="325">
        <f t="shared" si="658"/>
        <v>0</v>
      </c>
      <c r="MC111" s="325">
        <f t="shared" si="658"/>
        <v>0</v>
      </c>
      <c r="MD111" s="325">
        <f t="shared" si="658"/>
        <v>0</v>
      </c>
      <c r="ME111" s="325">
        <f t="shared" si="658"/>
        <v>0</v>
      </c>
      <c r="MF111" s="325">
        <f t="shared" si="658"/>
        <v>0</v>
      </c>
      <c r="MG111" s="325">
        <f t="shared" si="658"/>
        <v>0</v>
      </c>
      <c r="MH111" s="325">
        <f t="shared" si="658"/>
        <v>0</v>
      </c>
      <c r="MI111" s="325">
        <f t="shared" si="658"/>
        <v>0</v>
      </c>
      <c r="MJ111" s="325">
        <f t="shared" si="658"/>
        <v>0</v>
      </c>
      <c r="MK111" s="325">
        <f t="shared" si="658"/>
        <v>0</v>
      </c>
      <c r="ML111" s="325">
        <f t="shared" si="658"/>
        <v>0</v>
      </c>
      <c r="MM111" s="325">
        <f t="shared" si="658"/>
        <v>0</v>
      </c>
      <c r="MN111" s="325">
        <f t="shared" si="658"/>
        <v>0</v>
      </c>
      <c r="MO111" s="325">
        <f t="shared" si="658"/>
        <v>0</v>
      </c>
      <c r="MP111" s="325">
        <f t="shared" si="658"/>
        <v>0</v>
      </c>
      <c r="MQ111" s="325">
        <f t="shared" si="658"/>
        <v>0</v>
      </c>
      <c r="MR111" s="325">
        <f t="shared" si="658"/>
        <v>0</v>
      </c>
      <c r="MS111" s="325">
        <f t="shared" si="658"/>
        <v>0</v>
      </c>
      <c r="MT111" s="325">
        <f t="shared" si="658"/>
        <v>0</v>
      </c>
      <c r="MU111" s="325">
        <f t="shared" si="658"/>
        <v>0</v>
      </c>
      <c r="MV111" s="325">
        <f t="shared" si="658"/>
        <v>0</v>
      </c>
      <c r="MW111" s="325">
        <f t="shared" si="658"/>
        <v>0</v>
      </c>
      <c r="MX111" s="325">
        <f t="shared" si="658"/>
        <v>0</v>
      </c>
      <c r="MY111" s="325">
        <f t="shared" si="658"/>
        <v>0</v>
      </c>
      <c r="MZ111" s="325">
        <f t="shared" si="658"/>
        <v>0</v>
      </c>
      <c r="NA111" s="325">
        <f t="shared" si="658"/>
        <v>0</v>
      </c>
      <c r="NB111" s="325">
        <f t="shared" si="658"/>
        <v>0</v>
      </c>
      <c r="NC111" s="325">
        <f t="shared" si="658"/>
        <v>0</v>
      </c>
      <c r="ND111" s="325">
        <f t="shared" si="658"/>
        <v>0</v>
      </c>
      <c r="NE111" s="325">
        <f t="shared" si="658"/>
        <v>0</v>
      </c>
      <c r="NF111" s="325">
        <f t="shared" si="658"/>
        <v>0</v>
      </c>
      <c r="NG111" s="325">
        <f t="shared" si="658"/>
        <v>0</v>
      </c>
      <c r="NH111" s="325">
        <f t="shared" si="658"/>
        <v>0</v>
      </c>
      <c r="NI111" s="325">
        <f t="shared" si="658"/>
        <v>0</v>
      </c>
      <c r="NJ111" s="325">
        <f t="shared" si="658"/>
        <v>0</v>
      </c>
      <c r="NK111" s="325">
        <f t="shared" si="658"/>
        <v>0</v>
      </c>
      <c r="NL111" s="325">
        <f t="shared" si="658"/>
        <v>0</v>
      </c>
      <c r="NM111" s="325">
        <f t="shared" si="658"/>
        <v>0</v>
      </c>
      <c r="NN111" s="325">
        <f t="shared" si="658"/>
        <v>0</v>
      </c>
      <c r="NO111" s="325">
        <f t="shared" si="658"/>
        <v>0</v>
      </c>
      <c r="NP111" s="325">
        <f t="shared" si="658"/>
        <v>0</v>
      </c>
      <c r="NQ111" s="325">
        <f t="shared" si="658"/>
        <v>0</v>
      </c>
      <c r="NR111" s="325">
        <f t="shared" si="658"/>
        <v>0</v>
      </c>
      <c r="NS111" s="325">
        <f t="shared" si="658"/>
        <v>0</v>
      </c>
      <c r="NT111" s="325">
        <f t="shared" si="658"/>
        <v>0</v>
      </c>
      <c r="NU111" s="325">
        <f t="shared" si="658"/>
        <v>0</v>
      </c>
      <c r="NV111" s="325">
        <f t="shared" si="658"/>
        <v>0</v>
      </c>
      <c r="NW111" s="325">
        <f t="shared" si="658"/>
        <v>0</v>
      </c>
      <c r="NX111" s="325">
        <f t="shared" si="658"/>
        <v>0</v>
      </c>
      <c r="NY111" s="325">
        <f t="shared" si="658"/>
        <v>0</v>
      </c>
      <c r="NZ111" s="325">
        <f t="shared" si="658"/>
        <v>0</v>
      </c>
      <c r="OA111" s="325">
        <f t="shared" si="658"/>
        <v>0</v>
      </c>
      <c r="OB111" s="325">
        <f t="shared" si="658"/>
        <v>0</v>
      </c>
      <c r="OC111" s="325">
        <f t="shared" si="658"/>
        <v>0</v>
      </c>
      <c r="OD111" s="325">
        <f t="shared" si="658"/>
        <v>0</v>
      </c>
      <c r="OE111" s="325">
        <f t="shared" si="658"/>
        <v>0</v>
      </c>
      <c r="OF111" s="325">
        <f t="shared" si="658"/>
        <v>0</v>
      </c>
      <c r="OG111" s="325">
        <f t="shared" si="658"/>
        <v>0</v>
      </c>
      <c r="OH111" s="325">
        <f t="shared" si="658"/>
        <v>0</v>
      </c>
      <c r="OI111" s="325">
        <f t="shared" si="658"/>
        <v>0</v>
      </c>
      <c r="OJ111" s="325">
        <f t="shared" ref="OJ111:OS111" si="659">OJ$10*OJ245</f>
        <v>0</v>
      </c>
      <c r="OK111" s="325">
        <f t="shared" si="659"/>
        <v>0</v>
      </c>
      <c r="OL111" s="325">
        <f t="shared" si="659"/>
        <v>0</v>
      </c>
      <c r="OM111" s="325">
        <f t="shared" si="659"/>
        <v>0</v>
      </c>
      <c r="ON111" s="325">
        <f t="shared" si="659"/>
        <v>0</v>
      </c>
      <c r="OO111" s="325">
        <f t="shared" si="659"/>
        <v>0</v>
      </c>
      <c r="OP111" s="325">
        <f t="shared" si="659"/>
        <v>0</v>
      </c>
      <c r="OQ111" s="325">
        <f t="shared" si="659"/>
        <v>0</v>
      </c>
      <c r="OR111" s="325">
        <f t="shared" si="659"/>
        <v>0</v>
      </c>
      <c r="OS111" s="325">
        <f t="shared" si="659"/>
        <v>0</v>
      </c>
    </row>
    <row r="112" spans="1:409">
      <c r="A112">
        <f>Rådata_6000!A108</f>
        <v>0</v>
      </c>
      <c r="B112" s="311">
        <f t="shared" si="487"/>
        <v>0</v>
      </c>
      <c r="C112" s="47">
        <f t="shared" si="479"/>
        <v>0</v>
      </c>
      <c r="D112" s="47">
        <f t="shared" si="479"/>
        <v>0</v>
      </c>
      <c r="E112" s="47">
        <f t="shared" si="479"/>
        <v>0</v>
      </c>
      <c r="F112" s="47">
        <f t="shared" si="479"/>
        <v>0</v>
      </c>
      <c r="G112" s="47">
        <f t="shared" si="479"/>
        <v>0</v>
      </c>
      <c r="H112" s="47">
        <f t="shared" si="479"/>
        <v>0</v>
      </c>
      <c r="I112" s="312">
        <f t="shared" si="479"/>
        <v>0</v>
      </c>
      <c r="J112">
        <f t="shared" ref="J112:BU112" si="660">J$9*J246</f>
        <v>0</v>
      </c>
      <c r="K112">
        <f t="shared" si="660"/>
        <v>0</v>
      </c>
      <c r="L112">
        <f t="shared" si="660"/>
        <v>0</v>
      </c>
      <c r="M112">
        <f t="shared" si="660"/>
        <v>0</v>
      </c>
      <c r="N112">
        <f t="shared" si="660"/>
        <v>0</v>
      </c>
      <c r="O112">
        <f t="shared" si="660"/>
        <v>0</v>
      </c>
      <c r="P112">
        <f t="shared" si="660"/>
        <v>0</v>
      </c>
      <c r="Q112">
        <f t="shared" si="660"/>
        <v>0</v>
      </c>
      <c r="R112">
        <f t="shared" si="660"/>
        <v>0</v>
      </c>
      <c r="S112">
        <f t="shared" si="660"/>
        <v>0</v>
      </c>
      <c r="T112">
        <f t="shared" si="660"/>
        <v>0</v>
      </c>
      <c r="U112">
        <f t="shared" si="660"/>
        <v>0</v>
      </c>
      <c r="V112">
        <f t="shared" si="660"/>
        <v>0</v>
      </c>
      <c r="W112">
        <f t="shared" si="660"/>
        <v>0</v>
      </c>
      <c r="X112">
        <f t="shared" si="660"/>
        <v>0</v>
      </c>
      <c r="Y112">
        <f t="shared" si="660"/>
        <v>0</v>
      </c>
      <c r="Z112">
        <f t="shared" si="660"/>
        <v>0</v>
      </c>
      <c r="AA112">
        <f t="shared" si="660"/>
        <v>0</v>
      </c>
      <c r="AB112">
        <f t="shared" si="660"/>
        <v>0</v>
      </c>
      <c r="AC112">
        <f t="shared" si="660"/>
        <v>0</v>
      </c>
      <c r="AD112">
        <f t="shared" si="660"/>
        <v>0</v>
      </c>
      <c r="AE112">
        <f t="shared" si="660"/>
        <v>0</v>
      </c>
      <c r="AF112">
        <f t="shared" si="660"/>
        <v>0</v>
      </c>
      <c r="AG112">
        <f t="shared" si="660"/>
        <v>0</v>
      </c>
      <c r="AH112">
        <f t="shared" si="660"/>
        <v>0</v>
      </c>
      <c r="AI112">
        <f t="shared" si="660"/>
        <v>0</v>
      </c>
      <c r="AJ112">
        <f t="shared" si="660"/>
        <v>0</v>
      </c>
      <c r="AK112">
        <f t="shared" si="660"/>
        <v>0</v>
      </c>
      <c r="AL112">
        <f t="shared" si="660"/>
        <v>0</v>
      </c>
      <c r="AM112">
        <f t="shared" si="660"/>
        <v>0</v>
      </c>
      <c r="AN112">
        <f t="shared" si="660"/>
        <v>0</v>
      </c>
      <c r="AO112">
        <f t="shared" si="660"/>
        <v>0</v>
      </c>
      <c r="AP112">
        <f t="shared" si="660"/>
        <v>0</v>
      </c>
      <c r="AQ112">
        <f t="shared" si="660"/>
        <v>0</v>
      </c>
      <c r="AR112">
        <f t="shared" si="660"/>
        <v>0</v>
      </c>
      <c r="AS112">
        <f t="shared" si="660"/>
        <v>0</v>
      </c>
      <c r="AT112">
        <f t="shared" si="660"/>
        <v>0</v>
      </c>
      <c r="AU112">
        <f t="shared" si="660"/>
        <v>0</v>
      </c>
      <c r="AV112">
        <f t="shared" si="660"/>
        <v>0</v>
      </c>
      <c r="AW112">
        <f t="shared" si="660"/>
        <v>0</v>
      </c>
      <c r="AX112">
        <f t="shared" si="660"/>
        <v>0</v>
      </c>
      <c r="AY112">
        <f t="shared" si="660"/>
        <v>0</v>
      </c>
      <c r="AZ112">
        <f t="shared" si="660"/>
        <v>0</v>
      </c>
      <c r="BA112">
        <f t="shared" si="660"/>
        <v>0</v>
      </c>
      <c r="BB112">
        <f t="shared" si="660"/>
        <v>0</v>
      </c>
      <c r="BC112">
        <f t="shared" si="660"/>
        <v>0</v>
      </c>
      <c r="BD112">
        <f t="shared" si="660"/>
        <v>0</v>
      </c>
      <c r="BE112">
        <f t="shared" si="660"/>
        <v>0</v>
      </c>
      <c r="BF112">
        <f t="shared" si="660"/>
        <v>0</v>
      </c>
      <c r="BG112">
        <f t="shared" si="660"/>
        <v>0</v>
      </c>
      <c r="BH112">
        <f t="shared" si="660"/>
        <v>0</v>
      </c>
      <c r="BI112">
        <f t="shared" si="660"/>
        <v>0</v>
      </c>
      <c r="BJ112">
        <f t="shared" si="660"/>
        <v>0</v>
      </c>
      <c r="BK112">
        <f t="shared" si="660"/>
        <v>0</v>
      </c>
      <c r="BL112">
        <f t="shared" si="660"/>
        <v>0</v>
      </c>
      <c r="BM112">
        <f t="shared" si="660"/>
        <v>0</v>
      </c>
      <c r="BN112">
        <f t="shared" si="660"/>
        <v>0</v>
      </c>
      <c r="BO112">
        <f t="shared" si="660"/>
        <v>0</v>
      </c>
      <c r="BP112">
        <f t="shared" si="660"/>
        <v>0</v>
      </c>
      <c r="BQ112">
        <f t="shared" si="660"/>
        <v>0</v>
      </c>
      <c r="BR112">
        <f t="shared" si="660"/>
        <v>0</v>
      </c>
      <c r="BS112">
        <f t="shared" si="660"/>
        <v>0</v>
      </c>
      <c r="BT112">
        <f t="shared" si="660"/>
        <v>0</v>
      </c>
      <c r="BU112">
        <f t="shared" si="660"/>
        <v>0</v>
      </c>
      <c r="BV112">
        <f t="shared" ref="BV112:EG112" si="661">BV$9*BV246</f>
        <v>0</v>
      </c>
      <c r="BW112">
        <f t="shared" si="661"/>
        <v>0</v>
      </c>
      <c r="BX112">
        <f t="shared" si="661"/>
        <v>0</v>
      </c>
      <c r="BY112">
        <f t="shared" si="661"/>
        <v>0</v>
      </c>
      <c r="BZ112">
        <f t="shared" si="661"/>
        <v>0</v>
      </c>
      <c r="CA112">
        <f t="shared" si="661"/>
        <v>0</v>
      </c>
      <c r="CB112">
        <f t="shared" si="661"/>
        <v>0</v>
      </c>
      <c r="CC112">
        <f t="shared" si="661"/>
        <v>0</v>
      </c>
      <c r="CD112">
        <f t="shared" si="661"/>
        <v>0</v>
      </c>
      <c r="CE112">
        <f t="shared" si="661"/>
        <v>0</v>
      </c>
      <c r="CF112">
        <f t="shared" si="661"/>
        <v>0</v>
      </c>
      <c r="CG112">
        <f t="shared" si="661"/>
        <v>0</v>
      </c>
      <c r="CH112">
        <f t="shared" si="661"/>
        <v>0</v>
      </c>
      <c r="CI112">
        <f t="shared" si="661"/>
        <v>0</v>
      </c>
      <c r="CJ112">
        <f t="shared" si="661"/>
        <v>0</v>
      </c>
      <c r="CK112">
        <f t="shared" si="661"/>
        <v>0</v>
      </c>
      <c r="CL112">
        <f t="shared" si="661"/>
        <v>0</v>
      </c>
      <c r="CM112">
        <f t="shared" si="661"/>
        <v>0</v>
      </c>
      <c r="CN112">
        <f t="shared" si="661"/>
        <v>0</v>
      </c>
      <c r="CO112">
        <f t="shared" si="661"/>
        <v>0</v>
      </c>
      <c r="CP112">
        <f t="shared" si="661"/>
        <v>0</v>
      </c>
      <c r="CQ112">
        <f t="shared" si="661"/>
        <v>0</v>
      </c>
      <c r="CR112">
        <f t="shared" si="661"/>
        <v>0</v>
      </c>
      <c r="CS112">
        <f t="shared" si="661"/>
        <v>0</v>
      </c>
      <c r="CT112">
        <f t="shared" si="661"/>
        <v>0</v>
      </c>
      <c r="CU112">
        <f t="shared" si="661"/>
        <v>0</v>
      </c>
      <c r="CV112">
        <f t="shared" si="661"/>
        <v>0</v>
      </c>
      <c r="CW112">
        <f t="shared" si="661"/>
        <v>0</v>
      </c>
      <c r="CX112">
        <f t="shared" si="661"/>
        <v>0</v>
      </c>
      <c r="CY112">
        <f t="shared" si="661"/>
        <v>0</v>
      </c>
      <c r="CZ112">
        <f t="shared" si="661"/>
        <v>0</v>
      </c>
      <c r="DA112">
        <f t="shared" si="661"/>
        <v>0</v>
      </c>
      <c r="DB112">
        <f t="shared" si="661"/>
        <v>0</v>
      </c>
      <c r="DC112">
        <f t="shared" si="661"/>
        <v>0</v>
      </c>
      <c r="DD112">
        <f t="shared" si="661"/>
        <v>0</v>
      </c>
      <c r="DE112">
        <f t="shared" si="661"/>
        <v>0</v>
      </c>
      <c r="DF112">
        <f t="shared" si="661"/>
        <v>0</v>
      </c>
      <c r="DG112">
        <f t="shared" si="661"/>
        <v>0</v>
      </c>
      <c r="DH112">
        <f t="shared" si="661"/>
        <v>0</v>
      </c>
      <c r="DI112">
        <f t="shared" si="661"/>
        <v>0</v>
      </c>
      <c r="DJ112">
        <f t="shared" si="661"/>
        <v>0</v>
      </c>
      <c r="DK112">
        <f t="shared" si="661"/>
        <v>0</v>
      </c>
      <c r="DL112">
        <f t="shared" si="661"/>
        <v>0</v>
      </c>
      <c r="DM112">
        <f t="shared" si="661"/>
        <v>0</v>
      </c>
      <c r="DN112">
        <f t="shared" si="661"/>
        <v>0</v>
      </c>
      <c r="DO112">
        <f t="shared" si="661"/>
        <v>0</v>
      </c>
      <c r="DP112">
        <f t="shared" si="661"/>
        <v>0</v>
      </c>
      <c r="DQ112">
        <f t="shared" si="661"/>
        <v>0</v>
      </c>
      <c r="DR112">
        <f t="shared" si="661"/>
        <v>0</v>
      </c>
      <c r="DS112">
        <f t="shared" si="661"/>
        <v>0</v>
      </c>
      <c r="DT112">
        <f t="shared" si="661"/>
        <v>0</v>
      </c>
      <c r="DU112">
        <f t="shared" si="661"/>
        <v>0</v>
      </c>
      <c r="DV112">
        <f t="shared" si="661"/>
        <v>0</v>
      </c>
      <c r="DW112">
        <f t="shared" si="661"/>
        <v>0</v>
      </c>
      <c r="DX112">
        <f t="shared" si="661"/>
        <v>0</v>
      </c>
      <c r="DY112">
        <f t="shared" si="661"/>
        <v>0</v>
      </c>
      <c r="DZ112">
        <f t="shared" si="661"/>
        <v>0</v>
      </c>
      <c r="EA112">
        <f t="shared" si="661"/>
        <v>0</v>
      </c>
      <c r="EB112">
        <f t="shared" si="661"/>
        <v>0</v>
      </c>
      <c r="EC112">
        <f t="shared" si="661"/>
        <v>0</v>
      </c>
      <c r="ED112">
        <f t="shared" si="661"/>
        <v>0</v>
      </c>
      <c r="EE112">
        <f t="shared" si="661"/>
        <v>0</v>
      </c>
      <c r="EF112">
        <f t="shared" si="661"/>
        <v>0</v>
      </c>
      <c r="EG112">
        <f t="shared" si="661"/>
        <v>0</v>
      </c>
      <c r="EH112">
        <f t="shared" ref="EH112:GS112" si="662">EH$9*EH246</f>
        <v>0</v>
      </c>
      <c r="EI112">
        <f t="shared" si="662"/>
        <v>0</v>
      </c>
      <c r="EJ112">
        <f t="shared" si="662"/>
        <v>0</v>
      </c>
      <c r="EK112">
        <f t="shared" si="662"/>
        <v>0</v>
      </c>
      <c r="EL112">
        <f t="shared" si="662"/>
        <v>0</v>
      </c>
      <c r="EM112">
        <f t="shared" si="662"/>
        <v>0</v>
      </c>
      <c r="EN112">
        <f t="shared" si="662"/>
        <v>0</v>
      </c>
      <c r="EO112">
        <f t="shared" si="662"/>
        <v>0</v>
      </c>
      <c r="EP112">
        <f t="shared" si="662"/>
        <v>0</v>
      </c>
      <c r="EQ112">
        <f t="shared" si="662"/>
        <v>0</v>
      </c>
      <c r="ER112">
        <f t="shared" si="662"/>
        <v>0</v>
      </c>
      <c r="ES112">
        <f t="shared" si="662"/>
        <v>0</v>
      </c>
      <c r="ET112">
        <f t="shared" si="662"/>
        <v>0</v>
      </c>
      <c r="EU112">
        <f t="shared" si="662"/>
        <v>0</v>
      </c>
      <c r="EV112">
        <f t="shared" si="662"/>
        <v>0</v>
      </c>
      <c r="EW112">
        <f t="shared" si="662"/>
        <v>0</v>
      </c>
      <c r="EX112">
        <f t="shared" si="662"/>
        <v>0</v>
      </c>
      <c r="EY112">
        <f t="shared" si="662"/>
        <v>0</v>
      </c>
      <c r="EZ112">
        <f t="shared" si="662"/>
        <v>0</v>
      </c>
      <c r="FA112">
        <f t="shared" si="662"/>
        <v>0</v>
      </c>
      <c r="FB112">
        <f t="shared" si="662"/>
        <v>0</v>
      </c>
      <c r="FC112">
        <f t="shared" si="662"/>
        <v>0</v>
      </c>
      <c r="FD112">
        <f t="shared" si="662"/>
        <v>0</v>
      </c>
      <c r="FE112">
        <f t="shared" si="662"/>
        <v>0</v>
      </c>
      <c r="FF112">
        <f t="shared" si="662"/>
        <v>0</v>
      </c>
      <c r="FG112">
        <f t="shared" si="662"/>
        <v>0</v>
      </c>
      <c r="FH112">
        <f t="shared" si="662"/>
        <v>0</v>
      </c>
      <c r="FI112">
        <f t="shared" si="662"/>
        <v>0</v>
      </c>
      <c r="FJ112">
        <f t="shared" si="662"/>
        <v>0</v>
      </c>
      <c r="FK112">
        <f t="shared" si="662"/>
        <v>0</v>
      </c>
      <c r="FL112">
        <f t="shared" si="662"/>
        <v>0</v>
      </c>
      <c r="FM112">
        <f t="shared" si="662"/>
        <v>0</v>
      </c>
      <c r="FN112">
        <f t="shared" si="662"/>
        <v>0</v>
      </c>
      <c r="FO112">
        <f t="shared" si="662"/>
        <v>0</v>
      </c>
      <c r="FP112">
        <f t="shared" si="662"/>
        <v>0</v>
      </c>
      <c r="FQ112">
        <f t="shared" si="662"/>
        <v>0</v>
      </c>
      <c r="FR112">
        <f t="shared" si="662"/>
        <v>0</v>
      </c>
      <c r="FS112">
        <f t="shared" si="662"/>
        <v>0</v>
      </c>
      <c r="FT112">
        <f t="shared" si="662"/>
        <v>0</v>
      </c>
      <c r="FU112">
        <f t="shared" si="662"/>
        <v>0</v>
      </c>
      <c r="FV112">
        <f t="shared" si="662"/>
        <v>0</v>
      </c>
      <c r="FW112">
        <f t="shared" si="662"/>
        <v>0</v>
      </c>
      <c r="FX112">
        <f t="shared" si="662"/>
        <v>0</v>
      </c>
      <c r="FY112">
        <f t="shared" si="662"/>
        <v>0</v>
      </c>
      <c r="FZ112">
        <f t="shared" si="662"/>
        <v>0</v>
      </c>
      <c r="GA112">
        <f t="shared" si="662"/>
        <v>0</v>
      </c>
      <c r="GB112">
        <f t="shared" si="662"/>
        <v>0</v>
      </c>
      <c r="GC112">
        <f t="shared" si="662"/>
        <v>0</v>
      </c>
      <c r="GD112">
        <f t="shared" si="662"/>
        <v>0</v>
      </c>
      <c r="GE112">
        <f t="shared" si="662"/>
        <v>0</v>
      </c>
      <c r="GF112">
        <f t="shared" si="662"/>
        <v>0</v>
      </c>
      <c r="GG112">
        <f t="shared" si="662"/>
        <v>0</v>
      </c>
      <c r="GH112">
        <f t="shared" si="662"/>
        <v>0</v>
      </c>
      <c r="GI112">
        <f t="shared" si="662"/>
        <v>0</v>
      </c>
      <c r="GJ112">
        <f t="shared" si="662"/>
        <v>0</v>
      </c>
      <c r="GK112">
        <f t="shared" si="662"/>
        <v>0</v>
      </c>
      <c r="GL112">
        <f t="shared" si="662"/>
        <v>0</v>
      </c>
      <c r="GM112">
        <f t="shared" si="662"/>
        <v>0</v>
      </c>
      <c r="GN112">
        <f t="shared" si="662"/>
        <v>0</v>
      </c>
      <c r="GO112">
        <f t="shared" si="662"/>
        <v>0</v>
      </c>
      <c r="GP112">
        <f t="shared" si="662"/>
        <v>0</v>
      </c>
      <c r="GQ112">
        <f t="shared" si="662"/>
        <v>0</v>
      </c>
      <c r="GR112">
        <f t="shared" si="662"/>
        <v>0</v>
      </c>
      <c r="GS112">
        <f t="shared" si="662"/>
        <v>0</v>
      </c>
      <c r="GT112">
        <f t="shared" ref="GT112:JE112" si="663">GT$9*GT246</f>
        <v>0</v>
      </c>
      <c r="GU112">
        <f t="shared" si="663"/>
        <v>0</v>
      </c>
      <c r="GV112">
        <f t="shared" si="663"/>
        <v>0</v>
      </c>
      <c r="GW112">
        <f t="shared" si="663"/>
        <v>0</v>
      </c>
      <c r="GX112">
        <f t="shared" si="663"/>
        <v>0</v>
      </c>
      <c r="GY112">
        <f t="shared" si="663"/>
        <v>0</v>
      </c>
      <c r="GZ112">
        <f t="shared" si="663"/>
        <v>0</v>
      </c>
      <c r="HA112">
        <f t="shared" si="663"/>
        <v>0</v>
      </c>
      <c r="HB112">
        <f t="shared" si="663"/>
        <v>0</v>
      </c>
      <c r="HC112">
        <f t="shared" si="663"/>
        <v>0</v>
      </c>
      <c r="HD112">
        <f t="shared" si="663"/>
        <v>0</v>
      </c>
      <c r="HE112">
        <f t="shared" si="663"/>
        <v>0</v>
      </c>
      <c r="HF112">
        <f t="shared" si="663"/>
        <v>0</v>
      </c>
      <c r="HG112">
        <f t="shared" si="663"/>
        <v>0</v>
      </c>
      <c r="HH112">
        <f t="shared" si="663"/>
        <v>0</v>
      </c>
      <c r="HI112">
        <f t="shared" si="663"/>
        <v>0</v>
      </c>
      <c r="HJ112">
        <f t="shared" si="663"/>
        <v>0</v>
      </c>
      <c r="HK112">
        <f t="shared" si="663"/>
        <v>0</v>
      </c>
      <c r="HL112">
        <f t="shared" si="663"/>
        <v>0</v>
      </c>
      <c r="HM112">
        <f t="shared" si="663"/>
        <v>0</v>
      </c>
      <c r="HN112">
        <f t="shared" si="663"/>
        <v>0</v>
      </c>
      <c r="HO112">
        <f t="shared" si="663"/>
        <v>0</v>
      </c>
      <c r="HP112">
        <f t="shared" si="663"/>
        <v>0</v>
      </c>
      <c r="HQ112">
        <f t="shared" si="663"/>
        <v>0</v>
      </c>
      <c r="HR112">
        <f t="shared" si="663"/>
        <v>0</v>
      </c>
      <c r="HS112">
        <f t="shared" si="663"/>
        <v>0</v>
      </c>
      <c r="HT112">
        <f t="shared" si="663"/>
        <v>0</v>
      </c>
      <c r="HU112">
        <f t="shared" si="663"/>
        <v>0</v>
      </c>
      <c r="HV112">
        <f t="shared" si="663"/>
        <v>0</v>
      </c>
      <c r="HW112">
        <f t="shared" si="663"/>
        <v>0</v>
      </c>
      <c r="HX112">
        <f t="shared" si="663"/>
        <v>0</v>
      </c>
      <c r="HY112">
        <f t="shared" si="663"/>
        <v>0</v>
      </c>
      <c r="HZ112">
        <f t="shared" si="663"/>
        <v>0</v>
      </c>
      <c r="IA112">
        <f t="shared" si="663"/>
        <v>0</v>
      </c>
      <c r="IB112">
        <f t="shared" si="663"/>
        <v>0</v>
      </c>
      <c r="IC112">
        <f t="shared" si="663"/>
        <v>0</v>
      </c>
      <c r="ID112">
        <f t="shared" si="663"/>
        <v>0</v>
      </c>
      <c r="IE112">
        <f t="shared" si="663"/>
        <v>0</v>
      </c>
      <c r="IF112">
        <f t="shared" si="663"/>
        <v>0</v>
      </c>
      <c r="IG112">
        <f t="shared" si="663"/>
        <v>0</v>
      </c>
      <c r="IH112">
        <f t="shared" si="663"/>
        <v>0</v>
      </c>
      <c r="II112">
        <f t="shared" si="663"/>
        <v>0</v>
      </c>
      <c r="IJ112">
        <f t="shared" si="663"/>
        <v>0</v>
      </c>
      <c r="IK112">
        <f t="shared" si="663"/>
        <v>0</v>
      </c>
      <c r="IL112">
        <f t="shared" si="663"/>
        <v>0</v>
      </c>
      <c r="IM112">
        <f t="shared" si="663"/>
        <v>0</v>
      </c>
      <c r="IN112">
        <f t="shared" si="663"/>
        <v>0</v>
      </c>
      <c r="IO112">
        <f t="shared" si="663"/>
        <v>0</v>
      </c>
      <c r="IP112">
        <f t="shared" si="663"/>
        <v>0</v>
      </c>
      <c r="IQ112">
        <f t="shared" si="663"/>
        <v>0</v>
      </c>
      <c r="IR112">
        <f t="shared" si="663"/>
        <v>0</v>
      </c>
      <c r="IS112">
        <f t="shared" si="663"/>
        <v>0</v>
      </c>
      <c r="IT112">
        <f t="shared" si="663"/>
        <v>0</v>
      </c>
      <c r="IU112">
        <f t="shared" si="663"/>
        <v>0</v>
      </c>
      <c r="IV112">
        <f t="shared" si="663"/>
        <v>0</v>
      </c>
      <c r="IW112">
        <f t="shared" si="663"/>
        <v>0</v>
      </c>
      <c r="IX112">
        <f t="shared" si="663"/>
        <v>0</v>
      </c>
      <c r="IY112">
        <f t="shared" si="663"/>
        <v>0</v>
      </c>
      <c r="IZ112">
        <f t="shared" si="663"/>
        <v>0</v>
      </c>
      <c r="JA112">
        <f t="shared" si="663"/>
        <v>0</v>
      </c>
      <c r="JB112">
        <f t="shared" si="663"/>
        <v>0</v>
      </c>
      <c r="JC112">
        <f t="shared" si="663"/>
        <v>0</v>
      </c>
      <c r="JD112">
        <f t="shared" si="663"/>
        <v>0</v>
      </c>
      <c r="JE112">
        <f t="shared" si="663"/>
        <v>0</v>
      </c>
      <c r="JF112">
        <f t="shared" ref="JF112:LQ112" si="664">JF$9*JF246</f>
        <v>0</v>
      </c>
      <c r="JG112">
        <f t="shared" si="664"/>
        <v>0</v>
      </c>
      <c r="JH112">
        <f t="shared" si="664"/>
        <v>0</v>
      </c>
      <c r="JI112">
        <f t="shared" si="664"/>
        <v>0</v>
      </c>
      <c r="JJ112">
        <f t="shared" si="664"/>
        <v>0</v>
      </c>
      <c r="JK112">
        <f t="shared" si="664"/>
        <v>0</v>
      </c>
      <c r="JL112">
        <f t="shared" si="664"/>
        <v>0</v>
      </c>
      <c r="JM112">
        <f t="shared" si="664"/>
        <v>0</v>
      </c>
      <c r="JN112">
        <f t="shared" si="664"/>
        <v>0</v>
      </c>
      <c r="JO112">
        <f t="shared" si="664"/>
        <v>0</v>
      </c>
      <c r="JP112">
        <f t="shared" si="664"/>
        <v>0</v>
      </c>
      <c r="JQ112">
        <f t="shared" si="664"/>
        <v>0</v>
      </c>
      <c r="JR112">
        <f t="shared" si="664"/>
        <v>0</v>
      </c>
      <c r="JS112">
        <f t="shared" si="664"/>
        <v>0</v>
      </c>
      <c r="JT112">
        <f t="shared" si="664"/>
        <v>0</v>
      </c>
      <c r="JU112">
        <f t="shared" si="664"/>
        <v>0</v>
      </c>
      <c r="JV112">
        <f t="shared" si="664"/>
        <v>0</v>
      </c>
      <c r="JW112">
        <f t="shared" si="664"/>
        <v>0</v>
      </c>
      <c r="JX112">
        <f t="shared" si="664"/>
        <v>0</v>
      </c>
      <c r="JY112">
        <f t="shared" si="664"/>
        <v>0</v>
      </c>
      <c r="JZ112">
        <f t="shared" si="664"/>
        <v>0</v>
      </c>
      <c r="KA112">
        <f t="shared" si="664"/>
        <v>0</v>
      </c>
      <c r="KB112">
        <f t="shared" si="664"/>
        <v>0</v>
      </c>
      <c r="KC112">
        <f t="shared" si="664"/>
        <v>0</v>
      </c>
      <c r="KD112">
        <f t="shared" si="664"/>
        <v>0</v>
      </c>
      <c r="KE112">
        <f t="shared" si="664"/>
        <v>0</v>
      </c>
      <c r="KF112">
        <f t="shared" si="664"/>
        <v>0</v>
      </c>
      <c r="KG112">
        <f t="shared" si="664"/>
        <v>0</v>
      </c>
      <c r="KH112">
        <f t="shared" si="664"/>
        <v>0</v>
      </c>
      <c r="KI112">
        <f t="shared" si="664"/>
        <v>0</v>
      </c>
      <c r="KJ112">
        <f t="shared" si="664"/>
        <v>0</v>
      </c>
      <c r="KK112">
        <f t="shared" si="664"/>
        <v>0</v>
      </c>
      <c r="KL112">
        <f t="shared" si="664"/>
        <v>0</v>
      </c>
      <c r="KM112">
        <f t="shared" si="664"/>
        <v>0</v>
      </c>
      <c r="KN112">
        <f t="shared" si="664"/>
        <v>0</v>
      </c>
      <c r="KO112">
        <f t="shared" si="664"/>
        <v>0</v>
      </c>
      <c r="KP112">
        <f t="shared" si="664"/>
        <v>0</v>
      </c>
      <c r="KQ112">
        <f t="shared" si="664"/>
        <v>0</v>
      </c>
      <c r="KR112">
        <f t="shared" si="664"/>
        <v>0</v>
      </c>
      <c r="KS112">
        <f t="shared" si="664"/>
        <v>0</v>
      </c>
      <c r="KT112">
        <f t="shared" si="664"/>
        <v>0</v>
      </c>
      <c r="KU112">
        <f t="shared" si="664"/>
        <v>0</v>
      </c>
      <c r="KV112">
        <f t="shared" si="664"/>
        <v>0</v>
      </c>
      <c r="KW112">
        <f t="shared" si="664"/>
        <v>0</v>
      </c>
      <c r="KX112">
        <f t="shared" si="664"/>
        <v>0</v>
      </c>
      <c r="KY112">
        <f t="shared" si="664"/>
        <v>0</v>
      </c>
      <c r="KZ112">
        <f t="shared" si="664"/>
        <v>0</v>
      </c>
      <c r="LA112">
        <f t="shared" si="664"/>
        <v>0</v>
      </c>
      <c r="LB112">
        <f t="shared" si="664"/>
        <v>0</v>
      </c>
      <c r="LC112">
        <f t="shared" si="664"/>
        <v>0</v>
      </c>
      <c r="LD112">
        <f t="shared" si="664"/>
        <v>0</v>
      </c>
      <c r="LE112">
        <f t="shared" si="664"/>
        <v>0</v>
      </c>
      <c r="LF112">
        <f t="shared" si="664"/>
        <v>0</v>
      </c>
      <c r="LG112">
        <f t="shared" si="664"/>
        <v>0</v>
      </c>
      <c r="LH112">
        <f t="shared" si="664"/>
        <v>0</v>
      </c>
      <c r="LI112">
        <f t="shared" si="664"/>
        <v>0</v>
      </c>
      <c r="LJ112">
        <f t="shared" si="664"/>
        <v>0</v>
      </c>
      <c r="LK112">
        <f t="shared" si="664"/>
        <v>0</v>
      </c>
      <c r="LL112">
        <f t="shared" si="664"/>
        <v>0</v>
      </c>
      <c r="LM112">
        <f t="shared" si="664"/>
        <v>0</v>
      </c>
      <c r="LN112">
        <f t="shared" si="664"/>
        <v>0</v>
      </c>
      <c r="LO112">
        <f t="shared" si="664"/>
        <v>0</v>
      </c>
      <c r="LP112">
        <f t="shared" si="664"/>
        <v>0</v>
      </c>
      <c r="LQ112">
        <f t="shared" si="664"/>
        <v>0</v>
      </c>
      <c r="LR112">
        <f t="shared" ref="LR112:OD112" si="665">LR$9*LR246</f>
        <v>0</v>
      </c>
      <c r="LS112">
        <f t="shared" si="665"/>
        <v>0</v>
      </c>
      <c r="LT112">
        <f t="shared" si="665"/>
        <v>0</v>
      </c>
      <c r="LU112">
        <f t="shared" si="665"/>
        <v>0</v>
      </c>
      <c r="LV112">
        <f t="shared" si="665"/>
        <v>0</v>
      </c>
      <c r="LW112">
        <f t="shared" si="665"/>
        <v>0</v>
      </c>
      <c r="LX112">
        <f t="shared" si="665"/>
        <v>0</v>
      </c>
      <c r="LY112">
        <f t="shared" si="665"/>
        <v>0</v>
      </c>
      <c r="LZ112">
        <f t="shared" si="665"/>
        <v>0</v>
      </c>
      <c r="MA112">
        <f t="shared" si="665"/>
        <v>0</v>
      </c>
      <c r="MB112">
        <f t="shared" si="665"/>
        <v>0</v>
      </c>
      <c r="MC112">
        <f t="shared" si="665"/>
        <v>0</v>
      </c>
      <c r="MD112">
        <f t="shared" si="665"/>
        <v>0</v>
      </c>
      <c r="ME112">
        <f t="shared" si="665"/>
        <v>0</v>
      </c>
      <c r="MF112">
        <f t="shared" si="665"/>
        <v>0</v>
      </c>
      <c r="MG112">
        <f t="shared" si="665"/>
        <v>0</v>
      </c>
      <c r="MH112">
        <f t="shared" si="665"/>
        <v>0</v>
      </c>
      <c r="MI112">
        <f t="shared" si="665"/>
        <v>0</v>
      </c>
      <c r="MJ112">
        <f t="shared" si="665"/>
        <v>0</v>
      </c>
      <c r="MK112">
        <f t="shared" si="665"/>
        <v>0</v>
      </c>
      <c r="ML112">
        <f t="shared" si="665"/>
        <v>0</v>
      </c>
      <c r="MM112">
        <f t="shared" si="665"/>
        <v>0</v>
      </c>
      <c r="MN112">
        <f t="shared" si="665"/>
        <v>0</v>
      </c>
      <c r="MO112">
        <f t="shared" si="665"/>
        <v>0</v>
      </c>
      <c r="MP112">
        <f t="shared" si="665"/>
        <v>0</v>
      </c>
      <c r="MQ112">
        <f t="shared" si="665"/>
        <v>0</v>
      </c>
      <c r="MR112">
        <f t="shared" si="665"/>
        <v>0</v>
      </c>
      <c r="MS112">
        <f t="shared" si="665"/>
        <v>0</v>
      </c>
      <c r="MT112">
        <f t="shared" si="665"/>
        <v>0</v>
      </c>
      <c r="MU112">
        <f t="shared" si="665"/>
        <v>0</v>
      </c>
      <c r="MV112">
        <f t="shared" si="665"/>
        <v>0</v>
      </c>
      <c r="MW112">
        <f t="shared" si="665"/>
        <v>0</v>
      </c>
      <c r="MX112">
        <f t="shared" si="665"/>
        <v>0</v>
      </c>
      <c r="MY112">
        <f t="shared" si="665"/>
        <v>0</v>
      </c>
      <c r="MZ112">
        <f t="shared" si="665"/>
        <v>0</v>
      </c>
      <c r="NA112">
        <f t="shared" si="665"/>
        <v>0</v>
      </c>
      <c r="NB112">
        <f t="shared" si="665"/>
        <v>0</v>
      </c>
      <c r="NC112">
        <f t="shared" si="665"/>
        <v>0</v>
      </c>
      <c r="ND112">
        <f t="shared" si="665"/>
        <v>0</v>
      </c>
      <c r="NE112">
        <f t="shared" si="665"/>
        <v>0</v>
      </c>
      <c r="NF112">
        <f t="shared" si="665"/>
        <v>0</v>
      </c>
      <c r="NG112">
        <f t="shared" si="665"/>
        <v>0</v>
      </c>
      <c r="NH112">
        <f t="shared" si="665"/>
        <v>0</v>
      </c>
      <c r="NI112">
        <f t="shared" si="665"/>
        <v>0</v>
      </c>
      <c r="NJ112">
        <f t="shared" si="665"/>
        <v>0</v>
      </c>
      <c r="NK112">
        <f t="shared" si="665"/>
        <v>0</v>
      </c>
      <c r="NL112">
        <f t="shared" si="665"/>
        <v>0</v>
      </c>
      <c r="NM112">
        <f t="shared" si="665"/>
        <v>0</v>
      </c>
      <c r="NN112">
        <f t="shared" si="665"/>
        <v>0</v>
      </c>
      <c r="NO112">
        <f t="shared" si="665"/>
        <v>0</v>
      </c>
      <c r="NP112">
        <f t="shared" si="665"/>
        <v>0</v>
      </c>
      <c r="NQ112">
        <f t="shared" si="665"/>
        <v>0</v>
      </c>
      <c r="NR112">
        <f t="shared" si="665"/>
        <v>0</v>
      </c>
      <c r="NS112">
        <f t="shared" si="665"/>
        <v>0</v>
      </c>
      <c r="NT112">
        <f t="shared" si="665"/>
        <v>0</v>
      </c>
      <c r="NU112">
        <f t="shared" si="665"/>
        <v>0</v>
      </c>
      <c r="NV112">
        <f t="shared" si="665"/>
        <v>0</v>
      </c>
      <c r="NW112">
        <f t="shared" si="665"/>
        <v>0</v>
      </c>
      <c r="NX112">
        <f t="shared" si="665"/>
        <v>0</v>
      </c>
      <c r="NY112">
        <f t="shared" si="665"/>
        <v>0</v>
      </c>
      <c r="NZ112">
        <f t="shared" si="665"/>
        <v>0</v>
      </c>
      <c r="OA112">
        <f t="shared" si="665"/>
        <v>0</v>
      </c>
      <c r="OB112">
        <f t="shared" si="665"/>
        <v>0</v>
      </c>
      <c r="OC112">
        <f t="shared" si="665"/>
        <v>0</v>
      </c>
      <c r="OD112">
        <f t="shared" si="665"/>
        <v>0</v>
      </c>
      <c r="OE112">
        <f t="shared" si="522"/>
        <v>0</v>
      </c>
      <c r="OF112">
        <f t="shared" si="522"/>
        <v>0</v>
      </c>
      <c r="OG112">
        <f t="shared" si="522"/>
        <v>0</v>
      </c>
      <c r="OH112">
        <f t="shared" ref="OH112:OS112" si="666">OH$9*OH246</f>
        <v>0</v>
      </c>
      <c r="OI112">
        <f t="shared" si="666"/>
        <v>0</v>
      </c>
      <c r="OJ112">
        <f t="shared" si="666"/>
        <v>0</v>
      </c>
      <c r="OK112">
        <f t="shared" si="666"/>
        <v>0</v>
      </c>
      <c r="OL112">
        <f t="shared" si="666"/>
        <v>0</v>
      </c>
      <c r="OM112">
        <f t="shared" si="666"/>
        <v>0</v>
      </c>
      <c r="ON112">
        <f t="shared" si="666"/>
        <v>0</v>
      </c>
      <c r="OO112">
        <f t="shared" si="666"/>
        <v>0</v>
      </c>
      <c r="OP112">
        <f t="shared" si="666"/>
        <v>0</v>
      </c>
      <c r="OQ112">
        <f t="shared" si="666"/>
        <v>0</v>
      </c>
      <c r="OR112">
        <f t="shared" si="666"/>
        <v>0</v>
      </c>
      <c r="OS112">
        <f t="shared" si="666"/>
        <v>0</v>
      </c>
    </row>
    <row r="113" spans="1:409">
      <c r="A113">
        <f>Rådata_6000!A109</f>
        <v>0</v>
      </c>
      <c r="B113" s="311">
        <f t="shared" si="487"/>
        <v>0</v>
      </c>
      <c r="C113" s="47">
        <f t="shared" si="479"/>
        <v>0</v>
      </c>
      <c r="D113" s="47">
        <f t="shared" si="479"/>
        <v>0</v>
      </c>
      <c r="E113" s="47">
        <f t="shared" si="479"/>
        <v>0</v>
      </c>
      <c r="F113" s="47">
        <f t="shared" si="479"/>
        <v>0</v>
      </c>
      <c r="G113" s="47">
        <f t="shared" si="479"/>
        <v>0</v>
      </c>
      <c r="H113" s="47">
        <f t="shared" si="479"/>
        <v>0</v>
      </c>
      <c r="I113" s="312">
        <f t="shared" si="479"/>
        <v>0</v>
      </c>
      <c r="J113">
        <f t="shared" ref="J113:BU113" si="667">J$9*J247</f>
        <v>0</v>
      </c>
      <c r="K113">
        <f t="shared" si="667"/>
        <v>0</v>
      </c>
      <c r="L113">
        <f t="shared" si="667"/>
        <v>0</v>
      </c>
      <c r="M113">
        <f t="shared" si="667"/>
        <v>0</v>
      </c>
      <c r="N113">
        <f t="shared" si="667"/>
        <v>0</v>
      </c>
      <c r="O113">
        <f t="shared" si="667"/>
        <v>0</v>
      </c>
      <c r="P113">
        <f t="shared" si="667"/>
        <v>0</v>
      </c>
      <c r="Q113">
        <f t="shared" si="667"/>
        <v>0</v>
      </c>
      <c r="R113">
        <f t="shared" si="667"/>
        <v>0</v>
      </c>
      <c r="S113">
        <f t="shared" si="667"/>
        <v>0</v>
      </c>
      <c r="T113">
        <f t="shared" si="667"/>
        <v>0</v>
      </c>
      <c r="U113">
        <f t="shared" si="667"/>
        <v>0</v>
      </c>
      <c r="V113">
        <f t="shared" si="667"/>
        <v>0</v>
      </c>
      <c r="W113">
        <f t="shared" si="667"/>
        <v>0</v>
      </c>
      <c r="X113">
        <f t="shared" si="667"/>
        <v>0</v>
      </c>
      <c r="Y113">
        <f t="shared" si="667"/>
        <v>0</v>
      </c>
      <c r="Z113">
        <f t="shared" si="667"/>
        <v>0</v>
      </c>
      <c r="AA113">
        <f t="shared" si="667"/>
        <v>0</v>
      </c>
      <c r="AB113">
        <f t="shared" si="667"/>
        <v>0</v>
      </c>
      <c r="AC113">
        <f t="shared" si="667"/>
        <v>0</v>
      </c>
      <c r="AD113">
        <f t="shared" si="667"/>
        <v>0</v>
      </c>
      <c r="AE113">
        <f t="shared" si="667"/>
        <v>0</v>
      </c>
      <c r="AF113">
        <f t="shared" si="667"/>
        <v>0</v>
      </c>
      <c r="AG113">
        <f t="shared" si="667"/>
        <v>0</v>
      </c>
      <c r="AH113">
        <f t="shared" si="667"/>
        <v>0</v>
      </c>
      <c r="AI113">
        <f t="shared" si="667"/>
        <v>0</v>
      </c>
      <c r="AJ113">
        <f t="shared" si="667"/>
        <v>0</v>
      </c>
      <c r="AK113">
        <f t="shared" si="667"/>
        <v>0</v>
      </c>
      <c r="AL113">
        <f t="shared" si="667"/>
        <v>0</v>
      </c>
      <c r="AM113">
        <f t="shared" si="667"/>
        <v>0</v>
      </c>
      <c r="AN113">
        <f t="shared" si="667"/>
        <v>0</v>
      </c>
      <c r="AO113">
        <f t="shared" si="667"/>
        <v>0</v>
      </c>
      <c r="AP113">
        <f t="shared" si="667"/>
        <v>0</v>
      </c>
      <c r="AQ113">
        <f t="shared" si="667"/>
        <v>0</v>
      </c>
      <c r="AR113">
        <f t="shared" si="667"/>
        <v>0</v>
      </c>
      <c r="AS113">
        <f t="shared" si="667"/>
        <v>0</v>
      </c>
      <c r="AT113">
        <f t="shared" si="667"/>
        <v>0</v>
      </c>
      <c r="AU113">
        <f t="shared" si="667"/>
        <v>0</v>
      </c>
      <c r="AV113">
        <f t="shared" si="667"/>
        <v>0</v>
      </c>
      <c r="AW113">
        <f t="shared" si="667"/>
        <v>0</v>
      </c>
      <c r="AX113">
        <f t="shared" si="667"/>
        <v>0</v>
      </c>
      <c r="AY113">
        <f t="shared" si="667"/>
        <v>0</v>
      </c>
      <c r="AZ113">
        <f t="shared" si="667"/>
        <v>0</v>
      </c>
      <c r="BA113">
        <f t="shared" si="667"/>
        <v>0</v>
      </c>
      <c r="BB113">
        <f t="shared" si="667"/>
        <v>0</v>
      </c>
      <c r="BC113">
        <f t="shared" si="667"/>
        <v>0</v>
      </c>
      <c r="BD113">
        <f t="shared" si="667"/>
        <v>0</v>
      </c>
      <c r="BE113">
        <f t="shared" si="667"/>
        <v>0</v>
      </c>
      <c r="BF113">
        <f t="shared" si="667"/>
        <v>0</v>
      </c>
      <c r="BG113">
        <f t="shared" si="667"/>
        <v>0</v>
      </c>
      <c r="BH113">
        <f t="shared" si="667"/>
        <v>0</v>
      </c>
      <c r="BI113">
        <f t="shared" si="667"/>
        <v>0</v>
      </c>
      <c r="BJ113">
        <f t="shared" si="667"/>
        <v>0</v>
      </c>
      <c r="BK113">
        <f t="shared" si="667"/>
        <v>0</v>
      </c>
      <c r="BL113">
        <f t="shared" si="667"/>
        <v>0</v>
      </c>
      <c r="BM113">
        <f t="shared" si="667"/>
        <v>0</v>
      </c>
      <c r="BN113">
        <f t="shared" si="667"/>
        <v>0</v>
      </c>
      <c r="BO113">
        <f t="shared" si="667"/>
        <v>0</v>
      </c>
      <c r="BP113">
        <f t="shared" si="667"/>
        <v>0</v>
      </c>
      <c r="BQ113">
        <f t="shared" si="667"/>
        <v>0</v>
      </c>
      <c r="BR113">
        <f t="shared" si="667"/>
        <v>0</v>
      </c>
      <c r="BS113">
        <f t="shared" si="667"/>
        <v>0</v>
      </c>
      <c r="BT113">
        <f t="shared" si="667"/>
        <v>0</v>
      </c>
      <c r="BU113">
        <f t="shared" si="667"/>
        <v>0</v>
      </c>
      <c r="BV113">
        <f t="shared" ref="BV113:EG113" si="668">BV$9*BV247</f>
        <v>0</v>
      </c>
      <c r="BW113">
        <f t="shared" si="668"/>
        <v>0</v>
      </c>
      <c r="BX113">
        <f t="shared" si="668"/>
        <v>0</v>
      </c>
      <c r="BY113">
        <f t="shared" si="668"/>
        <v>0</v>
      </c>
      <c r="BZ113">
        <f t="shared" si="668"/>
        <v>0</v>
      </c>
      <c r="CA113">
        <f t="shared" si="668"/>
        <v>0</v>
      </c>
      <c r="CB113">
        <f t="shared" si="668"/>
        <v>0</v>
      </c>
      <c r="CC113">
        <f t="shared" si="668"/>
        <v>0</v>
      </c>
      <c r="CD113">
        <f t="shared" si="668"/>
        <v>0</v>
      </c>
      <c r="CE113">
        <f t="shared" si="668"/>
        <v>0</v>
      </c>
      <c r="CF113">
        <f t="shared" si="668"/>
        <v>0</v>
      </c>
      <c r="CG113">
        <f t="shared" si="668"/>
        <v>0</v>
      </c>
      <c r="CH113">
        <f t="shared" si="668"/>
        <v>0</v>
      </c>
      <c r="CI113">
        <f t="shared" si="668"/>
        <v>0</v>
      </c>
      <c r="CJ113">
        <f t="shared" si="668"/>
        <v>0</v>
      </c>
      <c r="CK113">
        <f t="shared" si="668"/>
        <v>0</v>
      </c>
      <c r="CL113">
        <f t="shared" si="668"/>
        <v>0</v>
      </c>
      <c r="CM113">
        <f t="shared" si="668"/>
        <v>0</v>
      </c>
      <c r="CN113">
        <f t="shared" si="668"/>
        <v>0</v>
      </c>
      <c r="CO113">
        <f t="shared" si="668"/>
        <v>0</v>
      </c>
      <c r="CP113">
        <f t="shared" si="668"/>
        <v>0</v>
      </c>
      <c r="CQ113">
        <f t="shared" si="668"/>
        <v>0</v>
      </c>
      <c r="CR113">
        <f t="shared" si="668"/>
        <v>0</v>
      </c>
      <c r="CS113">
        <f t="shared" si="668"/>
        <v>0</v>
      </c>
      <c r="CT113">
        <f t="shared" si="668"/>
        <v>0</v>
      </c>
      <c r="CU113">
        <f t="shared" si="668"/>
        <v>0</v>
      </c>
      <c r="CV113">
        <f t="shared" si="668"/>
        <v>0</v>
      </c>
      <c r="CW113">
        <f t="shared" si="668"/>
        <v>0</v>
      </c>
      <c r="CX113">
        <f t="shared" si="668"/>
        <v>0</v>
      </c>
      <c r="CY113">
        <f t="shared" si="668"/>
        <v>0</v>
      </c>
      <c r="CZ113">
        <f t="shared" si="668"/>
        <v>0</v>
      </c>
      <c r="DA113">
        <f t="shared" si="668"/>
        <v>0</v>
      </c>
      <c r="DB113">
        <f t="shared" si="668"/>
        <v>0</v>
      </c>
      <c r="DC113">
        <f t="shared" si="668"/>
        <v>0</v>
      </c>
      <c r="DD113">
        <f t="shared" si="668"/>
        <v>0</v>
      </c>
      <c r="DE113">
        <f t="shared" si="668"/>
        <v>0</v>
      </c>
      <c r="DF113">
        <f t="shared" si="668"/>
        <v>0</v>
      </c>
      <c r="DG113">
        <f t="shared" si="668"/>
        <v>0</v>
      </c>
      <c r="DH113">
        <f t="shared" si="668"/>
        <v>0</v>
      </c>
      <c r="DI113">
        <f t="shared" si="668"/>
        <v>0</v>
      </c>
      <c r="DJ113">
        <f t="shared" si="668"/>
        <v>0</v>
      </c>
      <c r="DK113">
        <f t="shared" si="668"/>
        <v>0</v>
      </c>
      <c r="DL113">
        <f t="shared" si="668"/>
        <v>0</v>
      </c>
      <c r="DM113">
        <f t="shared" si="668"/>
        <v>0</v>
      </c>
      <c r="DN113">
        <f t="shared" si="668"/>
        <v>0</v>
      </c>
      <c r="DO113">
        <f t="shared" si="668"/>
        <v>0</v>
      </c>
      <c r="DP113">
        <f t="shared" si="668"/>
        <v>0</v>
      </c>
      <c r="DQ113">
        <f t="shared" si="668"/>
        <v>0</v>
      </c>
      <c r="DR113">
        <f t="shared" si="668"/>
        <v>0</v>
      </c>
      <c r="DS113">
        <f t="shared" si="668"/>
        <v>0</v>
      </c>
      <c r="DT113">
        <f t="shared" si="668"/>
        <v>0</v>
      </c>
      <c r="DU113">
        <f t="shared" si="668"/>
        <v>0</v>
      </c>
      <c r="DV113">
        <f t="shared" si="668"/>
        <v>0</v>
      </c>
      <c r="DW113">
        <f t="shared" si="668"/>
        <v>0</v>
      </c>
      <c r="DX113">
        <f t="shared" si="668"/>
        <v>0</v>
      </c>
      <c r="DY113">
        <f t="shared" si="668"/>
        <v>0</v>
      </c>
      <c r="DZ113">
        <f t="shared" si="668"/>
        <v>0</v>
      </c>
      <c r="EA113">
        <f t="shared" si="668"/>
        <v>0</v>
      </c>
      <c r="EB113">
        <f t="shared" si="668"/>
        <v>0</v>
      </c>
      <c r="EC113">
        <f t="shared" si="668"/>
        <v>0</v>
      </c>
      <c r="ED113">
        <f t="shared" si="668"/>
        <v>0</v>
      </c>
      <c r="EE113">
        <f t="shared" si="668"/>
        <v>0</v>
      </c>
      <c r="EF113">
        <f t="shared" si="668"/>
        <v>0</v>
      </c>
      <c r="EG113">
        <f t="shared" si="668"/>
        <v>0</v>
      </c>
      <c r="EH113">
        <f t="shared" ref="EH113:GS113" si="669">EH$9*EH247</f>
        <v>0</v>
      </c>
      <c r="EI113">
        <f t="shared" si="669"/>
        <v>0</v>
      </c>
      <c r="EJ113">
        <f t="shared" si="669"/>
        <v>0</v>
      </c>
      <c r="EK113">
        <f t="shared" si="669"/>
        <v>0</v>
      </c>
      <c r="EL113">
        <f t="shared" si="669"/>
        <v>0</v>
      </c>
      <c r="EM113">
        <f t="shared" si="669"/>
        <v>0</v>
      </c>
      <c r="EN113">
        <f t="shared" si="669"/>
        <v>0</v>
      </c>
      <c r="EO113">
        <f t="shared" si="669"/>
        <v>0</v>
      </c>
      <c r="EP113">
        <f t="shared" si="669"/>
        <v>0</v>
      </c>
      <c r="EQ113">
        <f t="shared" si="669"/>
        <v>0</v>
      </c>
      <c r="ER113">
        <f t="shared" si="669"/>
        <v>0</v>
      </c>
      <c r="ES113">
        <f t="shared" si="669"/>
        <v>0</v>
      </c>
      <c r="ET113">
        <f t="shared" si="669"/>
        <v>0</v>
      </c>
      <c r="EU113">
        <f t="shared" si="669"/>
        <v>0</v>
      </c>
      <c r="EV113">
        <f t="shared" si="669"/>
        <v>0</v>
      </c>
      <c r="EW113">
        <f t="shared" si="669"/>
        <v>0</v>
      </c>
      <c r="EX113">
        <f t="shared" si="669"/>
        <v>0</v>
      </c>
      <c r="EY113">
        <f t="shared" si="669"/>
        <v>0</v>
      </c>
      <c r="EZ113">
        <f t="shared" si="669"/>
        <v>0</v>
      </c>
      <c r="FA113">
        <f t="shared" si="669"/>
        <v>0</v>
      </c>
      <c r="FB113">
        <f t="shared" si="669"/>
        <v>0</v>
      </c>
      <c r="FC113">
        <f t="shared" si="669"/>
        <v>0</v>
      </c>
      <c r="FD113">
        <f t="shared" si="669"/>
        <v>0</v>
      </c>
      <c r="FE113">
        <f t="shared" si="669"/>
        <v>0</v>
      </c>
      <c r="FF113">
        <f t="shared" si="669"/>
        <v>0</v>
      </c>
      <c r="FG113">
        <f t="shared" si="669"/>
        <v>0</v>
      </c>
      <c r="FH113">
        <f t="shared" si="669"/>
        <v>0</v>
      </c>
      <c r="FI113">
        <f t="shared" si="669"/>
        <v>0</v>
      </c>
      <c r="FJ113">
        <f t="shared" si="669"/>
        <v>0</v>
      </c>
      <c r="FK113">
        <f t="shared" si="669"/>
        <v>0</v>
      </c>
      <c r="FL113">
        <f t="shared" si="669"/>
        <v>0</v>
      </c>
      <c r="FM113">
        <f t="shared" si="669"/>
        <v>0</v>
      </c>
      <c r="FN113">
        <f t="shared" si="669"/>
        <v>0</v>
      </c>
      <c r="FO113">
        <f t="shared" si="669"/>
        <v>0</v>
      </c>
      <c r="FP113">
        <f t="shared" si="669"/>
        <v>0</v>
      </c>
      <c r="FQ113">
        <f t="shared" si="669"/>
        <v>0</v>
      </c>
      <c r="FR113">
        <f t="shared" si="669"/>
        <v>0</v>
      </c>
      <c r="FS113">
        <f t="shared" si="669"/>
        <v>0</v>
      </c>
      <c r="FT113">
        <f t="shared" si="669"/>
        <v>0</v>
      </c>
      <c r="FU113">
        <f t="shared" si="669"/>
        <v>0</v>
      </c>
      <c r="FV113">
        <f t="shared" si="669"/>
        <v>0</v>
      </c>
      <c r="FW113">
        <f t="shared" si="669"/>
        <v>0</v>
      </c>
      <c r="FX113">
        <f t="shared" si="669"/>
        <v>0</v>
      </c>
      <c r="FY113">
        <f t="shared" si="669"/>
        <v>0</v>
      </c>
      <c r="FZ113">
        <f t="shared" si="669"/>
        <v>0</v>
      </c>
      <c r="GA113">
        <f t="shared" si="669"/>
        <v>0</v>
      </c>
      <c r="GB113">
        <f t="shared" si="669"/>
        <v>0</v>
      </c>
      <c r="GC113">
        <f t="shared" si="669"/>
        <v>0</v>
      </c>
      <c r="GD113">
        <f t="shared" si="669"/>
        <v>0</v>
      </c>
      <c r="GE113">
        <f t="shared" si="669"/>
        <v>0</v>
      </c>
      <c r="GF113">
        <f t="shared" si="669"/>
        <v>0</v>
      </c>
      <c r="GG113">
        <f t="shared" si="669"/>
        <v>0</v>
      </c>
      <c r="GH113">
        <f t="shared" si="669"/>
        <v>0</v>
      </c>
      <c r="GI113">
        <f t="shared" si="669"/>
        <v>0</v>
      </c>
      <c r="GJ113">
        <f t="shared" si="669"/>
        <v>0</v>
      </c>
      <c r="GK113">
        <f t="shared" si="669"/>
        <v>0</v>
      </c>
      <c r="GL113">
        <f t="shared" si="669"/>
        <v>0</v>
      </c>
      <c r="GM113">
        <f t="shared" si="669"/>
        <v>0</v>
      </c>
      <c r="GN113">
        <f t="shared" si="669"/>
        <v>0</v>
      </c>
      <c r="GO113">
        <f t="shared" si="669"/>
        <v>0</v>
      </c>
      <c r="GP113">
        <f t="shared" si="669"/>
        <v>0</v>
      </c>
      <c r="GQ113">
        <f t="shared" si="669"/>
        <v>0</v>
      </c>
      <c r="GR113">
        <f t="shared" si="669"/>
        <v>0</v>
      </c>
      <c r="GS113">
        <f t="shared" si="669"/>
        <v>0</v>
      </c>
      <c r="GT113">
        <f t="shared" ref="GT113:JE113" si="670">GT$9*GT247</f>
        <v>0</v>
      </c>
      <c r="GU113">
        <f t="shared" si="670"/>
        <v>0</v>
      </c>
      <c r="GV113">
        <f t="shared" si="670"/>
        <v>0</v>
      </c>
      <c r="GW113">
        <f t="shared" si="670"/>
        <v>0</v>
      </c>
      <c r="GX113">
        <f t="shared" si="670"/>
        <v>0</v>
      </c>
      <c r="GY113">
        <f t="shared" si="670"/>
        <v>0</v>
      </c>
      <c r="GZ113">
        <f t="shared" si="670"/>
        <v>0</v>
      </c>
      <c r="HA113">
        <f t="shared" si="670"/>
        <v>0</v>
      </c>
      <c r="HB113">
        <f t="shared" si="670"/>
        <v>0</v>
      </c>
      <c r="HC113">
        <f t="shared" si="670"/>
        <v>0</v>
      </c>
      <c r="HD113">
        <f t="shared" si="670"/>
        <v>0</v>
      </c>
      <c r="HE113">
        <f t="shared" si="670"/>
        <v>0</v>
      </c>
      <c r="HF113">
        <f t="shared" si="670"/>
        <v>0</v>
      </c>
      <c r="HG113">
        <f t="shared" si="670"/>
        <v>0</v>
      </c>
      <c r="HH113">
        <f t="shared" si="670"/>
        <v>0</v>
      </c>
      <c r="HI113">
        <f t="shared" si="670"/>
        <v>0</v>
      </c>
      <c r="HJ113">
        <f t="shared" si="670"/>
        <v>0</v>
      </c>
      <c r="HK113">
        <f t="shared" si="670"/>
        <v>0</v>
      </c>
      <c r="HL113">
        <f t="shared" si="670"/>
        <v>0</v>
      </c>
      <c r="HM113">
        <f t="shared" si="670"/>
        <v>0</v>
      </c>
      <c r="HN113">
        <f t="shared" si="670"/>
        <v>0</v>
      </c>
      <c r="HO113">
        <f t="shared" si="670"/>
        <v>0</v>
      </c>
      <c r="HP113">
        <f t="shared" si="670"/>
        <v>0</v>
      </c>
      <c r="HQ113">
        <f t="shared" si="670"/>
        <v>0</v>
      </c>
      <c r="HR113">
        <f t="shared" si="670"/>
        <v>0</v>
      </c>
      <c r="HS113">
        <f t="shared" si="670"/>
        <v>0</v>
      </c>
      <c r="HT113">
        <f t="shared" si="670"/>
        <v>0</v>
      </c>
      <c r="HU113">
        <f t="shared" si="670"/>
        <v>0</v>
      </c>
      <c r="HV113">
        <f t="shared" si="670"/>
        <v>0</v>
      </c>
      <c r="HW113">
        <f t="shared" si="670"/>
        <v>0</v>
      </c>
      <c r="HX113">
        <f t="shared" si="670"/>
        <v>0</v>
      </c>
      <c r="HY113">
        <f t="shared" si="670"/>
        <v>0</v>
      </c>
      <c r="HZ113">
        <f t="shared" si="670"/>
        <v>0</v>
      </c>
      <c r="IA113">
        <f t="shared" si="670"/>
        <v>0</v>
      </c>
      <c r="IB113">
        <f t="shared" si="670"/>
        <v>0</v>
      </c>
      <c r="IC113">
        <f t="shared" si="670"/>
        <v>0</v>
      </c>
      <c r="ID113">
        <f t="shared" si="670"/>
        <v>0</v>
      </c>
      <c r="IE113">
        <f t="shared" si="670"/>
        <v>0</v>
      </c>
      <c r="IF113">
        <f t="shared" si="670"/>
        <v>0</v>
      </c>
      <c r="IG113">
        <f t="shared" si="670"/>
        <v>0</v>
      </c>
      <c r="IH113">
        <f t="shared" si="670"/>
        <v>0</v>
      </c>
      <c r="II113">
        <f t="shared" si="670"/>
        <v>0</v>
      </c>
      <c r="IJ113">
        <f t="shared" si="670"/>
        <v>0</v>
      </c>
      <c r="IK113">
        <f t="shared" si="670"/>
        <v>0</v>
      </c>
      <c r="IL113">
        <f t="shared" si="670"/>
        <v>0</v>
      </c>
      <c r="IM113">
        <f t="shared" si="670"/>
        <v>0</v>
      </c>
      <c r="IN113">
        <f t="shared" si="670"/>
        <v>0</v>
      </c>
      <c r="IO113">
        <f t="shared" si="670"/>
        <v>0</v>
      </c>
      <c r="IP113">
        <f t="shared" si="670"/>
        <v>0</v>
      </c>
      <c r="IQ113">
        <f t="shared" si="670"/>
        <v>0</v>
      </c>
      <c r="IR113">
        <f t="shared" si="670"/>
        <v>0</v>
      </c>
      <c r="IS113">
        <f t="shared" si="670"/>
        <v>0</v>
      </c>
      <c r="IT113">
        <f t="shared" si="670"/>
        <v>0</v>
      </c>
      <c r="IU113">
        <f t="shared" si="670"/>
        <v>0</v>
      </c>
      <c r="IV113">
        <f t="shared" si="670"/>
        <v>0</v>
      </c>
      <c r="IW113">
        <f t="shared" si="670"/>
        <v>0</v>
      </c>
      <c r="IX113">
        <f t="shared" si="670"/>
        <v>0</v>
      </c>
      <c r="IY113">
        <f t="shared" si="670"/>
        <v>0</v>
      </c>
      <c r="IZ113">
        <f t="shared" si="670"/>
        <v>0</v>
      </c>
      <c r="JA113">
        <f t="shared" si="670"/>
        <v>0</v>
      </c>
      <c r="JB113">
        <f t="shared" si="670"/>
        <v>0</v>
      </c>
      <c r="JC113">
        <f t="shared" si="670"/>
        <v>0</v>
      </c>
      <c r="JD113">
        <f t="shared" si="670"/>
        <v>0</v>
      </c>
      <c r="JE113">
        <f t="shared" si="670"/>
        <v>0</v>
      </c>
      <c r="JF113">
        <f t="shared" ref="JF113:LQ113" si="671">JF$9*JF247</f>
        <v>0</v>
      </c>
      <c r="JG113">
        <f t="shared" si="671"/>
        <v>0</v>
      </c>
      <c r="JH113">
        <f t="shared" si="671"/>
        <v>0</v>
      </c>
      <c r="JI113">
        <f t="shared" si="671"/>
        <v>0</v>
      </c>
      <c r="JJ113">
        <f t="shared" si="671"/>
        <v>0</v>
      </c>
      <c r="JK113">
        <f t="shared" si="671"/>
        <v>0</v>
      </c>
      <c r="JL113">
        <f t="shared" si="671"/>
        <v>0</v>
      </c>
      <c r="JM113">
        <f t="shared" si="671"/>
        <v>0</v>
      </c>
      <c r="JN113">
        <f t="shared" si="671"/>
        <v>0</v>
      </c>
      <c r="JO113">
        <f t="shared" si="671"/>
        <v>0</v>
      </c>
      <c r="JP113">
        <f t="shared" si="671"/>
        <v>0</v>
      </c>
      <c r="JQ113">
        <f t="shared" si="671"/>
        <v>0</v>
      </c>
      <c r="JR113">
        <f t="shared" si="671"/>
        <v>0</v>
      </c>
      <c r="JS113">
        <f t="shared" si="671"/>
        <v>0</v>
      </c>
      <c r="JT113">
        <f t="shared" si="671"/>
        <v>0</v>
      </c>
      <c r="JU113">
        <f t="shared" si="671"/>
        <v>0</v>
      </c>
      <c r="JV113">
        <f t="shared" si="671"/>
        <v>0</v>
      </c>
      <c r="JW113">
        <f t="shared" si="671"/>
        <v>0</v>
      </c>
      <c r="JX113">
        <f t="shared" si="671"/>
        <v>0</v>
      </c>
      <c r="JY113">
        <f t="shared" si="671"/>
        <v>0</v>
      </c>
      <c r="JZ113">
        <f t="shared" si="671"/>
        <v>0</v>
      </c>
      <c r="KA113">
        <f t="shared" si="671"/>
        <v>0</v>
      </c>
      <c r="KB113">
        <f t="shared" si="671"/>
        <v>0</v>
      </c>
      <c r="KC113">
        <f t="shared" si="671"/>
        <v>0</v>
      </c>
      <c r="KD113">
        <f t="shared" si="671"/>
        <v>0</v>
      </c>
      <c r="KE113">
        <f t="shared" si="671"/>
        <v>0</v>
      </c>
      <c r="KF113">
        <f t="shared" si="671"/>
        <v>0</v>
      </c>
      <c r="KG113">
        <f t="shared" si="671"/>
        <v>0</v>
      </c>
      <c r="KH113">
        <f t="shared" si="671"/>
        <v>0</v>
      </c>
      <c r="KI113">
        <f t="shared" si="671"/>
        <v>0</v>
      </c>
      <c r="KJ113">
        <f t="shared" si="671"/>
        <v>0</v>
      </c>
      <c r="KK113">
        <f t="shared" si="671"/>
        <v>0</v>
      </c>
      <c r="KL113">
        <f t="shared" si="671"/>
        <v>0</v>
      </c>
      <c r="KM113">
        <f t="shared" si="671"/>
        <v>0</v>
      </c>
      <c r="KN113">
        <f t="shared" si="671"/>
        <v>0</v>
      </c>
      <c r="KO113">
        <f t="shared" si="671"/>
        <v>0</v>
      </c>
      <c r="KP113">
        <f t="shared" si="671"/>
        <v>0</v>
      </c>
      <c r="KQ113">
        <f t="shared" si="671"/>
        <v>0</v>
      </c>
      <c r="KR113">
        <f t="shared" si="671"/>
        <v>0</v>
      </c>
      <c r="KS113">
        <f t="shared" si="671"/>
        <v>0</v>
      </c>
      <c r="KT113">
        <f t="shared" si="671"/>
        <v>0</v>
      </c>
      <c r="KU113">
        <f t="shared" si="671"/>
        <v>0</v>
      </c>
      <c r="KV113">
        <f t="shared" si="671"/>
        <v>0</v>
      </c>
      <c r="KW113">
        <f t="shared" si="671"/>
        <v>0</v>
      </c>
      <c r="KX113">
        <f t="shared" si="671"/>
        <v>0</v>
      </c>
      <c r="KY113">
        <f t="shared" si="671"/>
        <v>0</v>
      </c>
      <c r="KZ113">
        <f t="shared" si="671"/>
        <v>0</v>
      </c>
      <c r="LA113">
        <f t="shared" si="671"/>
        <v>0</v>
      </c>
      <c r="LB113">
        <f t="shared" si="671"/>
        <v>0</v>
      </c>
      <c r="LC113">
        <f t="shared" si="671"/>
        <v>0</v>
      </c>
      <c r="LD113">
        <f t="shared" si="671"/>
        <v>0</v>
      </c>
      <c r="LE113">
        <f t="shared" si="671"/>
        <v>0</v>
      </c>
      <c r="LF113">
        <f t="shared" si="671"/>
        <v>0</v>
      </c>
      <c r="LG113">
        <f t="shared" si="671"/>
        <v>0</v>
      </c>
      <c r="LH113">
        <f t="shared" si="671"/>
        <v>0</v>
      </c>
      <c r="LI113">
        <f t="shared" si="671"/>
        <v>0</v>
      </c>
      <c r="LJ113">
        <f t="shared" si="671"/>
        <v>0</v>
      </c>
      <c r="LK113">
        <f t="shared" si="671"/>
        <v>0</v>
      </c>
      <c r="LL113">
        <f t="shared" si="671"/>
        <v>0</v>
      </c>
      <c r="LM113">
        <f t="shared" si="671"/>
        <v>0</v>
      </c>
      <c r="LN113">
        <f t="shared" si="671"/>
        <v>0</v>
      </c>
      <c r="LO113">
        <f t="shared" si="671"/>
        <v>0</v>
      </c>
      <c r="LP113">
        <f t="shared" si="671"/>
        <v>0</v>
      </c>
      <c r="LQ113">
        <f t="shared" si="671"/>
        <v>0</v>
      </c>
      <c r="LR113">
        <f t="shared" ref="LR113:OD113" si="672">LR$9*LR247</f>
        <v>0</v>
      </c>
      <c r="LS113">
        <f t="shared" si="672"/>
        <v>0</v>
      </c>
      <c r="LT113">
        <f t="shared" si="672"/>
        <v>0</v>
      </c>
      <c r="LU113">
        <f t="shared" si="672"/>
        <v>0</v>
      </c>
      <c r="LV113">
        <f t="shared" si="672"/>
        <v>0</v>
      </c>
      <c r="LW113">
        <f t="shared" si="672"/>
        <v>0</v>
      </c>
      <c r="LX113">
        <f t="shared" si="672"/>
        <v>0</v>
      </c>
      <c r="LY113">
        <f t="shared" si="672"/>
        <v>0</v>
      </c>
      <c r="LZ113">
        <f t="shared" si="672"/>
        <v>0</v>
      </c>
      <c r="MA113">
        <f t="shared" si="672"/>
        <v>0</v>
      </c>
      <c r="MB113">
        <f t="shared" si="672"/>
        <v>0</v>
      </c>
      <c r="MC113">
        <f t="shared" si="672"/>
        <v>0</v>
      </c>
      <c r="MD113">
        <f t="shared" si="672"/>
        <v>0</v>
      </c>
      <c r="ME113">
        <f t="shared" si="672"/>
        <v>0</v>
      </c>
      <c r="MF113">
        <f t="shared" si="672"/>
        <v>0</v>
      </c>
      <c r="MG113">
        <f t="shared" si="672"/>
        <v>0</v>
      </c>
      <c r="MH113">
        <f t="shared" si="672"/>
        <v>0</v>
      </c>
      <c r="MI113">
        <f t="shared" si="672"/>
        <v>0</v>
      </c>
      <c r="MJ113">
        <f t="shared" si="672"/>
        <v>0</v>
      </c>
      <c r="MK113">
        <f t="shared" si="672"/>
        <v>0</v>
      </c>
      <c r="ML113">
        <f t="shared" si="672"/>
        <v>0</v>
      </c>
      <c r="MM113">
        <f t="shared" si="672"/>
        <v>0</v>
      </c>
      <c r="MN113">
        <f t="shared" si="672"/>
        <v>0</v>
      </c>
      <c r="MO113">
        <f t="shared" si="672"/>
        <v>0</v>
      </c>
      <c r="MP113">
        <f t="shared" si="672"/>
        <v>0</v>
      </c>
      <c r="MQ113">
        <f t="shared" si="672"/>
        <v>0</v>
      </c>
      <c r="MR113">
        <f t="shared" si="672"/>
        <v>0</v>
      </c>
      <c r="MS113">
        <f t="shared" si="672"/>
        <v>0</v>
      </c>
      <c r="MT113">
        <f t="shared" si="672"/>
        <v>0</v>
      </c>
      <c r="MU113">
        <f t="shared" si="672"/>
        <v>0</v>
      </c>
      <c r="MV113">
        <f t="shared" si="672"/>
        <v>0</v>
      </c>
      <c r="MW113">
        <f t="shared" si="672"/>
        <v>0</v>
      </c>
      <c r="MX113">
        <f t="shared" si="672"/>
        <v>0</v>
      </c>
      <c r="MY113">
        <f t="shared" si="672"/>
        <v>0</v>
      </c>
      <c r="MZ113">
        <f t="shared" si="672"/>
        <v>0</v>
      </c>
      <c r="NA113">
        <f t="shared" si="672"/>
        <v>0</v>
      </c>
      <c r="NB113">
        <f t="shared" si="672"/>
        <v>0</v>
      </c>
      <c r="NC113">
        <f t="shared" si="672"/>
        <v>0</v>
      </c>
      <c r="ND113">
        <f t="shared" si="672"/>
        <v>0</v>
      </c>
      <c r="NE113">
        <f t="shared" si="672"/>
        <v>0</v>
      </c>
      <c r="NF113">
        <f t="shared" si="672"/>
        <v>0</v>
      </c>
      <c r="NG113">
        <f t="shared" si="672"/>
        <v>0</v>
      </c>
      <c r="NH113">
        <f t="shared" si="672"/>
        <v>0</v>
      </c>
      <c r="NI113">
        <f t="shared" si="672"/>
        <v>0</v>
      </c>
      <c r="NJ113">
        <f t="shared" si="672"/>
        <v>0</v>
      </c>
      <c r="NK113">
        <f t="shared" si="672"/>
        <v>0</v>
      </c>
      <c r="NL113">
        <f t="shared" si="672"/>
        <v>0</v>
      </c>
      <c r="NM113">
        <f t="shared" si="672"/>
        <v>0</v>
      </c>
      <c r="NN113">
        <f t="shared" si="672"/>
        <v>0</v>
      </c>
      <c r="NO113">
        <f t="shared" si="672"/>
        <v>0</v>
      </c>
      <c r="NP113">
        <f t="shared" si="672"/>
        <v>0</v>
      </c>
      <c r="NQ113">
        <f t="shared" si="672"/>
        <v>0</v>
      </c>
      <c r="NR113">
        <f t="shared" si="672"/>
        <v>0</v>
      </c>
      <c r="NS113">
        <f t="shared" si="672"/>
        <v>0</v>
      </c>
      <c r="NT113">
        <f t="shared" si="672"/>
        <v>0</v>
      </c>
      <c r="NU113">
        <f t="shared" si="672"/>
        <v>0</v>
      </c>
      <c r="NV113">
        <f t="shared" si="672"/>
        <v>0</v>
      </c>
      <c r="NW113">
        <f t="shared" si="672"/>
        <v>0</v>
      </c>
      <c r="NX113">
        <f t="shared" si="672"/>
        <v>0</v>
      </c>
      <c r="NY113">
        <f t="shared" si="672"/>
        <v>0</v>
      </c>
      <c r="NZ113">
        <f t="shared" si="672"/>
        <v>0</v>
      </c>
      <c r="OA113">
        <f t="shared" si="672"/>
        <v>0</v>
      </c>
      <c r="OB113">
        <f t="shared" si="672"/>
        <v>0</v>
      </c>
      <c r="OC113">
        <f t="shared" si="672"/>
        <v>0</v>
      </c>
      <c r="OD113">
        <f t="shared" si="672"/>
        <v>0</v>
      </c>
      <c r="OE113">
        <f t="shared" si="522"/>
        <v>0</v>
      </c>
      <c r="OF113">
        <f t="shared" si="522"/>
        <v>0</v>
      </c>
      <c r="OG113">
        <f t="shared" si="522"/>
        <v>0</v>
      </c>
      <c r="OH113">
        <f t="shared" ref="OH113:OS113" si="673">OH$9*OH247</f>
        <v>0</v>
      </c>
      <c r="OI113">
        <f t="shared" si="673"/>
        <v>0</v>
      </c>
      <c r="OJ113">
        <f t="shared" si="673"/>
        <v>0</v>
      </c>
      <c r="OK113">
        <f t="shared" si="673"/>
        <v>0</v>
      </c>
      <c r="OL113">
        <f t="shared" si="673"/>
        <v>0</v>
      </c>
      <c r="OM113">
        <f t="shared" si="673"/>
        <v>0</v>
      </c>
      <c r="ON113">
        <f t="shared" si="673"/>
        <v>0</v>
      </c>
      <c r="OO113">
        <f t="shared" si="673"/>
        <v>0</v>
      </c>
      <c r="OP113">
        <f t="shared" si="673"/>
        <v>0</v>
      </c>
      <c r="OQ113">
        <f t="shared" si="673"/>
        <v>0</v>
      </c>
      <c r="OR113">
        <f t="shared" si="673"/>
        <v>0</v>
      </c>
      <c r="OS113">
        <f t="shared" si="673"/>
        <v>0</v>
      </c>
    </row>
    <row r="114" spans="1:409">
      <c r="A114">
        <f>Rådata_6000!A110</f>
        <v>0</v>
      </c>
      <c r="B114" s="311">
        <f t="shared" si="487"/>
        <v>0</v>
      </c>
      <c r="C114" s="47">
        <f t="shared" si="479"/>
        <v>0</v>
      </c>
      <c r="D114" s="47">
        <f t="shared" si="479"/>
        <v>0</v>
      </c>
      <c r="E114" s="47">
        <f t="shared" si="479"/>
        <v>0</v>
      </c>
      <c r="F114" s="47">
        <f t="shared" si="479"/>
        <v>0</v>
      </c>
      <c r="G114" s="47">
        <f t="shared" si="479"/>
        <v>0</v>
      </c>
      <c r="H114" s="47">
        <f t="shared" si="479"/>
        <v>0</v>
      </c>
      <c r="I114" s="312">
        <f t="shared" si="479"/>
        <v>0</v>
      </c>
      <c r="J114">
        <f t="shared" ref="J114:BU114" si="674">J$9*J248</f>
        <v>0</v>
      </c>
      <c r="K114">
        <f t="shared" si="674"/>
        <v>0</v>
      </c>
      <c r="L114">
        <f t="shared" si="674"/>
        <v>0</v>
      </c>
      <c r="M114">
        <f t="shared" si="674"/>
        <v>0</v>
      </c>
      <c r="N114">
        <f t="shared" si="674"/>
        <v>0</v>
      </c>
      <c r="O114">
        <f t="shared" si="674"/>
        <v>0</v>
      </c>
      <c r="P114">
        <f t="shared" si="674"/>
        <v>0</v>
      </c>
      <c r="Q114">
        <f t="shared" si="674"/>
        <v>0</v>
      </c>
      <c r="R114">
        <f t="shared" si="674"/>
        <v>0</v>
      </c>
      <c r="S114">
        <f t="shared" si="674"/>
        <v>0</v>
      </c>
      <c r="T114">
        <f t="shared" si="674"/>
        <v>0</v>
      </c>
      <c r="U114">
        <f t="shared" si="674"/>
        <v>0</v>
      </c>
      <c r="V114">
        <f t="shared" si="674"/>
        <v>0</v>
      </c>
      <c r="W114">
        <f t="shared" si="674"/>
        <v>0</v>
      </c>
      <c r="X114">
        <f t="shared" si="674"/>
        <v>0</v>
      </c>
      <c r="Y114">
        <f t="shared" si="674"/>
        <v>0</v>
      </c>
      <c r="Z114">
        <f t="shared" si="674"/>
        <v>0</v>
      </c>
      <c r="AA114">
        <f t="shared" si="674"/>
        <v>0</v>
      </c>
      <c r="AB114">
        <f t="shared" si="674"/>
        <v>0</v>
      </c>
      <c r="AC114">
        <f t="shared" si="674"/>
        <v>0</v>
      </c>
      <c r="AD114">
        <f t="shared" si="674"/>
        <v>0</v>
      </c>
      <c r="AE114">
        <f t="shared" si="674"/>
        <v>0</v>
      </c>
      <c r="AF114">
        <f t="shared" si="674"/>
        <v>0</v>
      </c>
      <c r="AG114">
        <f t="shared" si="674"/>
        <v>0</v>
      </c>
      <c r="AH114">
        <f t="shared" si="674"/>
        <v>0</v>
      </c>
      <c r="AI114">
        <f t="shared" si="674"/>
        <v>0</v>
      </c>
      <c r="AJ114">
        <f t="shared" si="674"/>
        <v>0</v>
      </c>
      <c r="AK114">
        <f t="shared" si="674"/>
        <v>0</v>
      </c>
      <c r="AL114">
        <f t="shared" si="674"/>
        <v>0</v>
      </c>
      <c r="AM114">
        <f t="shared" si="674"/>
        <v>0</v>
      </c>
      <c r="AN114">
        <f t="shared" si="674"/>
        <v>0</v>
      </c>
      <c r="AO114">
        <f t="shared" si="674"/>
        <v>0</v>
      </c>
      <c r="AP114">
        <f t="shared" si="674"/>
        <v>0</v>
      </c>
      <c r="AQ114">
        <f t="shared" si="674"/>
        <v>0</v>
      </c>
      <c r="AR114">
        <f t="shared" si="674"/>
        <v>0</v>
      </c>
      <c r="AS114">
        <f t="shared" si="674"/>
        <v>0</v>
      </c>
      <c r="AT114">
        <f t="shared" si="674"/>
        <v>0</v>
      </c>
      <c r="AU114">
        <f t="shared" si="674"/>
        <v>0</v>
      </c>
      <c r="AV114">
        <f t="shared" si="674"/>
        <v>0</v>
      </c>
      <c r="AW114">
        <f t="shared" si="674"/>
        <v>0</v>
      </c>
      <c r="AX114">
        <f t="shared" si="674"/>
        <v>0</v>
      </c>
      <c r="AY114">
        <f t="shared" si="674"/>
        <v>0</v>
      </c>
      <c r="AZ114">
        <f t="shared" si="674"/>
        <v>0</v>
      </c>
      <c r="BA114">
        <f t="shared" si="674"/>
        <v>0</v>
      </c>
      <c r="BB114">
        <f t="shared" si="674"/>
        <v>0</v>
      </c>
      <c r="BC114">
        <f t="shared" si="674"/>
        <v>0</v>
      </c>
      <c r="BD114">
        <f t="shared" si="674"/>
        <v>0</v>
      </c>
      <c r="BE114">
        <f t="shared" si="674"/>
        <v>0</v>
      </c>
      <c r="BF114">
        <f t="shared" si="674"/>
        <v>0</v>
      </c>
      <c r="BG114">
        <f t="shared" si="674"/>
        <v>0</v>
      </c>
      <c r="BH114">
        <f t="shared" si="674"/>
        <v>0</v>
      </c>
      <c r="BI114">
        <f t="shared" si="674"/>
        <v>0</v>
      </c>
      <c r="BJ114">
        <f t="shared" si="674"/>
        <v>0</v>
      </c>
      <c r="BK114">
        <f t="shared" si="674"/>
        <v>0</v>
      </c>
      <c r="BL114">
        <f t="shared" si="674"/>
        <v>0</v>
      </c>
      <c r="BM114">
        <f t="shared" si="674"/>
        <v>0</v>
      </c>
      <c r="BN114">
        <f t="shared" si="674"/>
        <v>0</v>
      </c>
      <c r="BO114">
        <f t="shared" si="674"/>
        <v>0</v>
      </c>
      <c r="BP114">
        <f t="shared" si="674"/>
        <v>0</v>
      </c>
      <c r="BQ114">
        <f t="shared" si="674"/>
        <v>0</v>
      </c>
      <c r="BR114">
        <f t="shared" si="674"/>
        <v>0</v>
      </c>
      <c r="BS114">
        <f t="shared" si="674"/>
        <v>0</v>
      </c>
      <c r="BT114">
        <f t="shared" si="674"/>
        <v>0</v>
      </c>
      <c r="BU114">
        <f t="shared" si="674"/>
        <v>0</v>
      </c>
      <c r="BV114">
        <f t="shared" ref="BV114:EG114" si="675">BV$9*BV248</f>
        <v>0</v>
      </c>
      <c r="BW114">
        <f t="shared" si="675"/>
        <v>0</v>
      </c>
      <c r="BX114">
        <f t="shared" si="675"/>
        <v>0</v>
      </c>
      <c r="BY114">
        <f t="shared" si="675"/>
        <v>0</v>
      </c>
      <c r="BZ114">
        <f t="shared" si="675"/>
        <v>0</v>
      </c>
      <c r="CA114">
        <f t="shared" si="675"/>
        <v>0</v>
      </c>
      <c r="CB114">
        <f t="shared" si="675"/>
        <v>0</v>
      </c>
      <c r="CC114">
        <f t="shared" si="675"/>
        <v>0</v>
      </c>
      <c r="CD114">
        <f t="shared" si="675"/>
        <v>0</v>
      </c>
      <c r="CE114">
        <f t="shared" si="675"/>
        <v>0</v>
      </c>
      <c r="CF114">
        <f t="shared" si="675"/>
        <v>0</v>
      </c>
      <c r="CG114">
        <f t="shared" si="675"/>
        <v>0</v>
      </c>
      <c r="CH114">
        <f t="shared" si="675"/>
        <v>0</v>
      </c>
      <c r="CI114">
        <f t="shared" si="675"/>
        <v>0</v>
      </c>
      <c r="CJ114">
        <f t="shared" si="675"/>
        <v>0</v>
      </c>
      <c r="CK114">
        <f t="shared" si="675"/>
        <v>0</v>
      </c>
      <c r="CL114">
        <f t="shared" si="675"/>
        <v>0</v>
      </c>
      <c r="CM114">
        <f t="shared" si="675"/>
        <v>0</v>
      </c>
      <c r="CN114">
        <f t="shared" si="675"/>
        <v>0</v>
      </c>
      <c r="CO114">
        <f t="shared" si="675"/>
        <v>0</v>
      </c>
      <c r="CP114">
        <f t="shared" si="675"/>
        <v>0</v>
      </c>
      <c r="CQ114">
        <f t="shared" si="675"/>
        <v>0</v>
      </c>
      <c r="CR114">
        <f t="shared" si="675"/>
        <v>0</v>
      </c>
      <c r="CS114">
        <f t="shared" si="675"/>
        <v>0</v>
      </c>
      <c r="CT114">
        <f t="shared" si="675"/>
        <v>0</v>
      </c>
      <c r="CU114">
        <f t="shared" si="675"/>
        <v>0</v>
      </c>
      <c r="CV114">
        <f t="shared" si="675"/>
        <v>0</v>
      </c>
      <c r="CW114">
        <f t="shared" si="675"/>
        <v>0</v>
      </c>
      <c r="CX114">
        <f t="shared" si="675"/>
        <v>0</v>
      </c>
      <c r="CY114">
        <f t="shared" si="675"/>
        <v>0</v>
      </c>
      <c r="CZ114">
        <f t="shared" si="675"/>
        <v>0</v>
      </c>
      <c r="DA114">
        <f t="shared" si="675"/>
        <v>0</v>
      </c>
      <c r="DB114">
        <f t="shared" si="675"/>
        <v>0</v>
      </c>
      <c r="DC114">
        <f t="shared" si="675"/>
        <v>0</v>
      </c>
      <c r="DD114">
        <f t="shared" si="675"/>
        <v>0</v>
      </c>
      <c r="DE114">
        <f t="shared" si="675"/>
        <v>0</v>
      </c>
      <c r="DF114">
        <f t="shared" si="675"/>
        <v>0</v>
      </c>
      <c r="DG114">
        <f t="shared" si="675"/>
        <v>0</v>
      </c>
      <c r="DH114">
        <f t="shared" si="675"/>
        <v>0</v>
      </c>
      <c r="DI114">
        <f t="shared" si="675"/>
        <v>0</v>
      </c>
      <c r="DJ114">
        <f t="shared" si="675"/>
        <v>0</v>
      </c>
      <c r="DK114">
        <f t="shared" si="675"/>
        <v>0</v>
      </c>
      <c r="DL114">
        <f t="shared" si="675"/>
        <v>0</v>
      </c>
      <c r="DM114">
        <f t="shared" si="675"/>
        <v>0</v>
      </c>
      <c r="DN114">
        <f t="shared" si="675"/>
        <v>0</v>
      </c>
      <c r="DO114">
        <f t="shared" si="675"/>
        <v>0</v>
      </c>
      <c r="DP114">
        <f t="shared" si="675"/>
        <v>0</v>
      </c>
      <c r="DQ114">
        <f t="shared" si="675"/>
        <v>0</v>
      </c>
      <c r="DR114">
        <f t="shared" si="675"/>
        <v>0</v>
      </c>
      <c r="DS114">
        <f t="shared" si="675"/>
        <v>0</v>
      </c>
      <c r="DT114">
        <f t="shared" si="675"/>
        <v>0</v>
      </c>
      <c r="DU114">
        <f t="shared" si="675"/>
        <v>0</v>
      </c>
      <c r="DV114">
        <f t="shared" si="675"/>
        <v>0</v>
      </c>
      <c r="DW114">
        <f t="shared" si="675"/>
        <v>0</v>
      </c>
      <c r="DX114">
        <f t="shared" si="675"/>
        <v>0</v>
      </c>
      <c r="DY114">
        <f t="shared" si="675"/>
        <v>0</v>
      </c>
      <c r="DZ114">
        <f t="shared" si="675"/>
        <v>0</v>
      </c>
      <c r="EA114">
        <f t="shared" si="675"/>
        <v>0</v>
      </c>
      <c r="EB114">
        <f t="shared" si="675"/>
        <v>0</v>
      </c>
      <c r="EC114">
        <f t="shared" si="675"/>
        <v>0</v>
      </c>
      <c r="ED114">
        <f t="shared" si="675"/>
        <v>0</v>
      </c>
      <c r="EE114">
        <f t="shared" si="675"/>
        <v>0</v>
      </c>
      <c r="EF114">
        <f t="shared" si="675"/>
        <v>0</v>
      </c>
      <c r="EG114">
        <f t="shared" si="675"/>
        <v>0</v>
      </c>
      <c r="EH114">
        <f t="shared" ref="EH114:GS114" si="676">EH$9*EH248</f>
        <v>0</v>
      </c>
      <c r="EI114">
        <f t="shared" si="676"/>
        <v>0</v>
      </c>
      <c r="EJ114">
        <f t="shared" si="676"/>
        <v>0</v>
      </c>
      <c r="EK114">
        <f t="shared" si="676"/>
        <v>0</v>
      </c>
      <c r="EL114">
        <f t="shared" si="676"/>
        <v>0</v>
      </c>
      <c r="EM114">
        <f t="shared" si="676"/>
        <v>0</v>
      </c>
      <c r="EN114">
        <f t="shared" si="676"/>
        <v>0</v>
      </c>
      <c r="EO114">
        <f t="shared" si="676"/>
        <v>0</v>
      </c>
      <c r="EP114">
        <f t="shared" si="676"/>
        <v>0</v>
      </c>
      <c r="EQ114">
        <f t="shared" si="676"/>
        <v>0</v>
      </c>
      <c r="ER114">
        <f t="shared" si="676"/>
        <v>0</v>
      </c>
      <c r="ES114">
        <f t="shared" si="676"/>
        <v>0</v>
      </c>
      <c r="ET114">
        <f t="shared" si="676"/>
        <v>0</v>
      </c>
      <c r="EU114">
        <f t="shared" si="676"/>
        <v>0</v>
      </c>
      <c r="EV114">
        <f t="shared" si="676"/>
        <v>0</v>
      </c>
      <c r="EW114">
        <f t="shared" si="676"/>
        <v>0</v>
      </c>
      <c r="EX114">
        <f t="shared" si="676"/>
        <v>0</v>
      </c>
      <c r="EY114">
        <f t="shared" si="676"/>
        <v>0</v>
      </c>
      <c r="EZ114">
        <f t="shared" si="676"/>
        <v>0</v>
      </c>
      <c r="FA114">
        <f t="shared" si="676"/>
        <v>0</v>
      </c>
      <c r="FB114">
        <f t="shared" si="676"/>
        <v>0</v>
      </c>
      <c r="FC114">
        <f t="shared" si="676"/>
        <v>0</v>
      </c>
      <c r="FD114">
        <f t="shared" si="676"/>
        <v>0</v>
      </c>
      <c r="FE114">
        <f t="shared" si="676"/>
        <v>0</v>
      </c>
      <c r="FF114">
        <f t="shared" si="676"/>
        <v>0</v>
      </c>
      <c r="FG114">
        <f t="shared" si="676"/>
        <v>0</v>
      </c>
      <c r="FH114">
        <f t="shared" si="676"/>
        <v>0</v>
      </c>
      <c r="FI114">
        <f t="shared" si="676"/>
        <v>0</v>
      </c>
      <c r="FJ114">
        <f t="shared" si="676"/>
        <v>0</v>
      </c>
      <c r="FK114">
        <f t="shared" si="676"/>
        <v>0</v>
      </c>
      <c r="FL114">
        <f t="shared" si="676"/>
        <v>0</v>
      </c>
      <c r="FM114">
        <f t="shared" si="676"/>
        <v>0</v>
      </c>
      <c r="FN114">
        <f t="shared" si="676"/>
        <v>0</v>
      </c>
      <c r="FO114">
        <f t="shared" si="676"/>
        <v>0</v>
      </c>
      <c r="FP114">
        <f t="shared" si="676"/>
        <v>0</v>
      </c>
      <c r="FQ114">
        <f t="shared" si="676"/>
        <v>0</v>
      </c>
      <c r="FR114">
        <f t="shared" si="676"/>
        <v>0</v>
      </c>
      <c r="FS114">
        <f t="shared" si="676"/>
        <v>0</v>
      </c>
      <c r="FT114">
        <f t="shared" si="676"/>
        <v>0</v>
      </c>
      <c r="FU114">
        <f t="shared" si="676"/>
        <v>0</v>
      </c>
      <c r="FV114">
        <f t="shared" si="676"/>
        <v>0</v>
      </c>
      <c r="FW114">
        <f t="shared" si="676"/>
        <v>0</v>
      </c>
      <c r="FX114">
        <f t="shared" si="676"/>
        <v>0</v>
      </c>
      <c r="FY114">
        <f t="shared" si="676"/>
        <v>0</v>
      </c>
      <c r="FZ114">
        <f t="shared" si="676"/>
        <v>0</v>
      </c>
      <c r="GA114">
        <f t="shared" si="676"/>
        <v>0</v>
      </c>
      <c r="GB114">
        <f t="shared" si="676"/>
        <v>0</v>
      </c>
      <c r="GC114">
        <f t="shared" si="676"/>
        <v>0</v>
      </c>
      <c r="GD114">
        <f t="shared" si="676"/>
        <v>0</v>
      </c>
      <c r="GE114">
        <f t="shared" si="676"/>
        <v>0</v>
      </c>
      <c r="GF114">
        <f t="shared" si="676"/>
        <v>0</v>
      </c>
      <c r="GG114">
        <f t="shared" si="676"/>
        <v>0</v>
      </c>
      <c r="GH114">
        <f t="shared" si="676"/>
        <v>0</v>
      </c>
      <c r="GI114">
        <f t="shared" si="676"/>
        <v>0</v>
      </c>
      <c r="GJ114">
        <f t="shared" si="676"/>
        <v>0</v>
      </c>
      <c r="GK114">
        <f t="shared" si="676"/>
        <v>0</v>
      </c>
      <c r="GL114">
        <f t="shared" si="676"/>
        <v>0</v>
      </c>
      <c r="GM114">
        <f t="shared" si="676"/>
        <v>0</v>
      </c>
      <c r="GN114">
        <f t="shared" si="676"/>
        <v>0</v>
      </c>
      <c r="GO114">
        <f t="shared" si="676"/>
        <v>0</v>
      </c>
      <c r="GP114">
        <f t="shared" si="676"/>
        <v>0</v>
      </c>
      <c r="GQ114">
        <f t="shared" si="676"/>
        <v>0</v>
      </c>
      <c r="GR114">
        <f t="shared" si="676"/>
        <v>0</v>
      </c>
      <c r="GS114">
        <f t="shared" si="676"/>
        <v>0</v>
      </c>
      <c r="GT114">
        <f t="shared" ref="GT114:JE114" si="677">GT$9*GT248</f>
        <v>0</v>
      </c>
      <c r="GU114">
        <f t="shared" si="677"/>
        <v>0</v>
      </c>
      <c r="GV114">
        <f t="shared" si="677"/>
        <v>0</v>
      </c>
      <c r="GW114">
        <f t="shared" si="677"/>
        <v>0</v>
      </c>
      <c r="GX114">
        <f t="shared" si="677"/>
        <v>0</v>
      </c>
      <c r="GY114">
        <f t="shared" si="677"/>
        <v>0</v>
      </c>
      <c r="GZ114">
        <f t="shared" si="677"/>
        <v>0</v>
      </c>
      <c r="HA114">
        <f t="shared" si="677"/>
        <v>0</v>
      </c>
      <c r="HB114">
        <f t="shared" si="677"/>
        <v>0</v>
      </c>
      <c r="HC114">
        <f t="shared" si="677"/>
        <v>0</v>
      </c>
      <c r="HD114">
        <f t="shared" si="677"/>
        <v>0</v>
      </c>
      <c r="HE114">
        <f t="shared" si="677"/>
        <v>0</v>
      </c>
      <c r="HF114">
        <f t="shared" si="677"/>
        <v>0</v>
      </c>
      <c r="HG114">
        <f t="shared" si="677"/>
        <v>0</v>
      </c>
      <c r="HH114">
        <f t="shared" si="677"/>
        <v>0</v>
      </c>
      <c r="HI114">
        <f t="shared" si="677"/>
        <v>0</v>
      </c>
      <c r="HJ114">
        <f t="shared" si="677"/>
        <v>0</v>
      </c>
      <c r="HK114">
        <f t="shared" si="677"/>
        <v>0</v>
      </c>
      <c r="HL114">
        <f t="shared" si="677"/>
        <v>0</v>
      </c>
      <c r="HM114">
        <f t="shared" si="677"/>
        <v>0</v>
      </c>
      <c r="HN114">
        <f t="shared" si="677"/>
        <v>0</v>
      </c>
      <c r="HO114">
        <f t="shared" si="677"/>
        <v>0</v>
      </c>
      <c r="HP114">
        <f t="shared" si="677"/>
        <v>0</v>
      </c>
      <c r="HQ114">
        <f t="shared" si="677"/>
        <v>0</v>
      </c>
      <c r="HR114">
        <f t="shared" si="677"/>
        <v>0</v>
      </c>
      <c r="HS114">
        <f t="shared" si="677"/>
        <v>0</v>
      </c>
      <c r="HT114">
        <f t="shared" si="677"/>
        <v>0</v>
      </c>
      <c r="HU114">
        <f t="shared" si="677"/>
        <v>0</v>
      </c>
      <c r="HV114">
        <f t="shared" si="677"/>
        <v>0</v>
      </c>
      <c r="HW114">
        <f t="shared" si="677"/>
        <v>0</v>
      </c>
      <c r="HX114">
        <f t="shared" si="677"/>
        <v>0</v>
      </c>
      <c r="HY114">
        <f t="shared" si="677"/>
        <v>0</v>
      </c>
      <c r="HZ114">
        <f t="shared" si="677"/>
        <v>0</v>
      </c>
      <c r="IA114">
        <f t="shared" si="677"/>
        <v>0</v>
      </c>
      <c r="IB114">
        <f t="shared" si="677"/>
        <v>0</v>
      </c>
      <c r="IC114">
        <f t="shared" si="677"/>
        <v>0</v>
      </c>
      <c r="ID114">
        <f t="shared" si="677"/>
        <v>0</v>
      </c>
      <c r="IE114">
        <f t="shared" si="677"/>
        <v>0</v>
      </c>
      <c r="IF114">
        <f t="shared" si="677"/>
        <v>0</v>
      </c>
      <c r="IG114">
        <f t="shared" si="677"/>
        <v>0</v>
      </c>
      <c r="IH114">
        <f t="shared" si="677"/>
        <v>0</v>
      </c>
      <c r="II114">
        <f t="shared" si="677"/>
        <v>0</v>
      </c>
      <c r="IJ114">
        <f t="shared" si="677"/>
        <v>0</v>
      </c>
      <c r="IK114">
        <f t="shared" si="677"/>
        <v>0</v>
      </c>
      <c r="IL114">
        <f t="shared" si="677"/>
        <v>0</v>
      </c>
      <c r="IM114">
        <f t="shared" si="677"/>
        <v>0</v>
      </c>
      <c r="IN114">
        <f t="shared" si="677"/>
        <v>0</v>
      </c>
      <c r="IO114">
        <f t="shared" si="677"/>
        <v>0</v>
      </c>
      <c r="IP114">
        <f t="shared" si="677"/>
        <v>0</v>
      </c>
      <c r="IQ114">
        <f t="shared" si="677"/>
        <v>0</v>
      </c>
      <c r="IR114">
        <f t="shared" si="677"/>
        <v>0</v>
      </c>
      <c r="IS114">
        <f t="shared" si="677"/>
        <v>0</v>
      </c>
      <c r="IT114">
        <f t="shared" si="677"/>
        <v>0</v>
      </c>
      <c r="IU114">
        <f t="shared" si="677"/>
        <v>0</v>
      </c>
      <c r="IV114">
        <f t="shared" si="677"/>
        <v>0</v>
      </c>
      <c r="IW114">
        <f t="shared" si="677"/>
        <v>0</v>
      </c>
      <c r="IX114">
        <f t="shared" si="677"/>
        <v>0</v>
      </c>
      <c r="IY114">
        <f t="shared" si="677"/>
        <v>0</v>
      </c>
      <c r="IZ114">
        <f t="shared" si="677"/>
        <v>0</v>
      </c>
      <c r="JA114">
        <f t="shared" si="677"/>
        <v>0</v>
      </c>
      <c r="JB114">
        <f t="shared" si="677"/>
        <v>0</v>
      </c>
      <c r="JC114">
        <f t="shared" si="677"/>
        <v>0</v>
      </c>
      <c r="JD114">
        <f t="shared" si="677"/>
        <v>0</v>
      </c>
      <c r="JE114">
        <f t="shared" si="677"/>
        <v>0</v>
      </c>
      <c r="JF114">
        <f t="shared" ref="JF114:LQ114" si="678">JF$9*JF248</f>
        <v>0</v>
      </c>
      <c r="JG114">
        <f t="shared" si="678"/>
        <v>0</v>
      </c>
      <c r="JH114">
        <f t="shared" si="678"/>
        <v>0</v>
      </c>
      <c r="JI114">
        <f t="shared" si="678"/>
        <v>0</v>
      </c>
      <c r="JJ114">
        <f t="shared" si="678"/>
        <v>0</v>
      </c>
      <c r="JK114">
        <f t="shared" si="678"/>
        <v>0</v>
      </c>
      <c r="JL114">
        <f t="shared" si="678"/>
        <v>0</v>
      </c>
      <c r="JM114">
        <f t="shared" si="678"/>
        <v>0</v>
      </c>
      <c r="JN114">
        <f t="shared" si="678"/>
        <v>0</v>
      </c>
      <c r="JO114">
        <f t="shared" si="678"/>
        <v>0</v>
      </c>
      <c r="JP114">
        <f t="shared" si="678"/>
        <v>0</v>
      </c>
      <c r="JQ114">
        <f t="shared" si="678"/>
        <v>0</v>
      </c>
      <c r="JR114">
        <f t="shared" si="678"/>
        <v>0</v>
      </c>
      <c r="JS114">
        <f t="shared" si="678"/>
        <v>0</v>
      </c>
      <c r="JT114">
        <f t="shared" si="678"/>
        <v>0</v>
      </c>
      <c r="JU114">
        <f t="shared" si="678"/>
        <v>0</v>
      </c>
      <c r="JV114">
        <f t="shared" si="678"/>
        <v>0</v>
      </c>
      <c r="JW114">
        <f t="shared" si="678"/>
        <v>0</v>
      </c>
      <c r="JX114">
        <f t="shared" si="678"/>
        <v>0</v>
      </c>
      <c r="JY114">
        <f t="shared" si="678"/>
        <v>0</v>
      </c>
      <c r="JZ114">
        <f t="shared" si="678"/>
        <v>0</v>
      </c>
      <c r="KA114">
        <f t="shared" si="678"/>
        <v>0</v>
      </c>
      <c r="KB114">
        <f t="shared" si="678"/>
        <v>0</v>
      </c>
      <c r="KC114">
        <f t="shared" si="678"/>
        <v>0</v>
      </c>
      <c r="KD114">
        <f t="shared" si="678"/>
        <v>0</v>
      </c>
      <c r="KE114">
        <f t="shared" si="678"/>
        <v>0</v>
      </c>
      <c r="KF114">
        <f t="shared" si="678"/>
        <v>0</v>
      </c>
      <c r="KG114">
        <f t="shared" si="678"/>
        <v>0</v>
      </c>
      <c r="KH114">
        <f t="shared" si="678"/>
        <v>0</v>
      </c>
      <c r="KI114">
        <f t="shared" si="678"/>
        <v>0</v>
      </c>
      <c r="KJ114">
        <f t="shared" si="678"/>
        <v>0</v>
      </c>
      <c r="KK114">
        <f t="shared" si="678"/>
        <v>0</v>
      </c>
      <c r="KL114">
        <f t="shared" si="678"/>
        <v>0</v>
      </c>
      <c r="KM114">
        <f t="shared" si="678"/>
        <v>0</v>
      </c>
      <c r="KN114">
        <f t="shared" si="678"/>
        <v>0</v>
      </c>
      <c r="KO114">
        <f t="shared" si="678"/>
        <v>0</v>
      </c>
      <c r="KP114">
        <f t="shared" si="678"/>
        <v>0</v>
      </c>
      <c r="KQ114">
        <f t="shared" si="678"/>
        <v>0</v>
      </c>
      <c r="KR114">
        <f t="shared" si="678"/>
        <v>0</v>
      </c>
      <c r="KS114">
        <f t="shared" si="678"/>
        <v>0</v>
      </c>
      <c r="KT114">
        <f t="shared" si="678"/>
        <v>0</v>
      </c>
      <c r="KU114">
        <f t="shared" si="678"/>
        <v>0</v>
      </c>
      <c r="KV114">
        <f t="shared" si="678"/>
        <v>0</v>
      </c>
      <c r="KW114">
        <f t="shared" si="678"/>
        <v>0</v>
      </c>
      <c r="KX114">
        <f t="shared" si="678"/>
        <v>0</v>
      </c>
      <c r="KY114">
        <f t="shared" si="678"/>
        <v>0</v>
      </c>
      <c r="KZ114">
        <f t="shared" si="678"/>
        <v>0</v>
      </c>
      <c r="LA114">
        <f t="shared" si="678"/>
        <v>0</v>
      </c>
      <c r="LB114">
        <f t="shared" si="678"/>
        <v>0</v>
      </c>
      <c r="LC114">
        <f t="shared" si="678"/>
        <v>0</v>
      </c>
      <c r="LD114">
        <f t="shared" si="678"/>
        <v>0</v>
      </c>
      <c r="LE114">
        <f t="shared" si="678"/>
        <v>0</v>
      </c>
      <c r="LF114">
        <f t="shared" si="678"/>
        <v>0</v>
      </c>
      <c r="LG114">
        <f t="shared" si="678"/>
        <v>0</v>
      </c>
      <c r="LH114">
        <f t="shared" si="678"/>
        <v>0</v>
      </c>
      <c r="LI114">
        <f t="shared" si="678"/>
        <v>0</v>
      </c>
      <c r="LJ114">
        <f t="shared" si="678"/>
        <v>0</v>
      </c>
      <c r="LK114">
        <f t="shared" si="678"/>
        <v>0</v>
      </c>
      <c r="LL114">
        <f t="shared" si="678"/>
        <v>0</v>
      </c>
      <c r="LM114">
        <f t="shared" si="678"/>
        <v>0</v>
      </c>
      <c r="LN114">
        <f t="shared" si="678"/>
        <v>0</v>
      </c>
      <c r="LO114">
        <f t="shared" si="678"/>
        <v>0</v>
      </c>
      <c r="LP114">
        <f t="shared" si="678"/>
        <v>0</v>
      </c>
      <c r="LQ114">
        <f t="shared" si="678"/>
        <v>0</v>
      </c>
      <c r="LR114">
        <f t="shared" ref="LR114:OD114" si="679">LR$9*LR248</f>
        <v>0</v>
      </c>
      <c r="LS114">
        <f t="shared" si="679"/>
        <v>0</v>
      </c>
      <c r="LT114">
        <f t="shared" si="679"/>
        <v>0</v>
      </c>
      <c r="LU114">
        <f t="shared" si="679"/>
        <v>0</v>
      </c>
      <c r="LV114">
        <f t="shared" si="679"/>
        <v>0</v>
      </c>
      <c r="LW114">
        <f t="shared" si="679"/>
        <v>0</v>
      </c>
      <c r="LX114">
        <f t="shared" si="679"/>
        <v>0</v>
      </c>
      <c r="LY114">
        <f t="shared" si="679"/>
        <v>0</v>
      </c>
      <c r="LZ114">
        <f t="shared" si="679"/>
        <v>0</v>
      </c>
      <c r="MA114">
        <f t="shared" si="679"/>
        <v>0</v>
      </c>
      <c r="MB114">
        <f t="shared" si="679"/>
        <v>0</v>
      </c>
      <c r="MC114">
        <f t="shared" si="679"/>
        <v>0</v>
      </c>
      <c r="MD114">
        <f t="shared" si="679"/>
        <v>0</v>
      </c>
      <c r="ME114">
        <f t="shared" si="679"/>
        <v>0</v>
      </c>
      <c r="MF114">
        <f t="shared" si="679"/>
        <v>0</v>
      </c>
      <c r="MG114">
        <f t="shared" si="679"/>
        <v>0</v>
      </c>
      <c r="MH114">
        <f t="shared" si="679"/>
        <v>0</v>
      </c>
      <c r="MI114">
        <f t="shared" si="679"/>
        <v>0</v>
      </c>
      <c r="MJ114">
        <f t="shared" si="679"/>
        <v>0</v>
      </c>
      <c r="MK114">
        <f t="shared" si="679"/>
        <v>0</v>
      </c>
      <c r="ML114">
        <f t="shared" si="679"/>
        <v>0</v>
      </c>
      <c r="MM114">
        <f t="shared" si="679"/>
        <v>0</v>
      </c>
      <c r="MN114">
        <f t="shared" si="679"/>
        <v>0</v>
      </c>
      <c r="MO114">
        <f t="shared" si="679"/>
        <v>0</v>
      </c>
      <c r="MP114">
        <f t="shared" si="679"/>
        <v>0</v>
      </c>
      <c r="MQ114">
        <f t="shared" si="679"/>
        <v>0</v>
      </c>
      <c r="MR114">
        <f t="shared" si="679"/>
        <v>0</v>
      </c>
      <c r="MS114">
        <f t="shared" si="679"/>
        <v>0</v>
      </c>
      <c r="MT114">
        <f t="shared" si="679"/>
        <v>0</v>
      </c>
      <c r="MU114">
        <f t="shared" si="679"/>
        <v>0</v>
      </c>
      <c r="MV114">
        <f t="shared" si="679"/>
        <v>0</v>
      </c>
      <c r="MW114">
        <f t="shared" si="679"/>
        <v>0</v>
      </c>
      <c r="MX114">
        <f t="shared" si="679"/>
        <v>0</v>
      </c>
      <c r="MY114">
        <f t="shared" si="679"/>
        <v>0</v>
      </c>
      <c r="MZ114">
        <f t="shared" si="679"/>
        <v>0</v>
      </c>
      <c r="NA114">
        <f t="shared" si="679"/>
        <v>0</v>
      </c>
      <c r="NB114">
        <f t="shared" si="679"/>
        <v>0</v>
      </c>
      <c r="NC114">
        <f t="shared" si="679"/>
        <v>0</v>
      </c>
      <c r="ND114">
        <f t="shared" si="679"/>
        <v>0</v>
      </c>
      <c r="NE114">
        <f t="shared" si="679"/>
        <v>0</v>
      </c>
      <c r="NF114">
        <f t="shared" si="679"/>
        <v>0</v>
      </c>
      <c r="NG114">
        <f t="shared" si="679"/>
        <v>0</v>
      </c>
      <c r="NH114">
        <f t="shared" si="679"/>
        <v>0</v>
      </c>
      <c r="NI114">
        <f t="shared" si="679"/>
        <v>0</v>
      </c>
      <c r="NJ114">
        <f t="shared" si="679"/>
        <v>0</v>
      </c>
      <c r="NK114">
        <f t="shared" si="679"/>
        <v>0</v>
      </c>
      <c r="NL114">
        <f t="shared" si="679"/>
        <v>0</v>
      </c>
      <c r="NM114">
        <f t="shared" si="679"/>
        <v>0</v>
      </c>
      <c r="NN114">
        <f t="shared" si="679"/>
        <v>0</v>
      </c>
      <c r="NO114">
        <f t="shared" si="679"/>
        <v>0</v>
      </c>
      <c r="NP114">
        <f t="shared" si="679"/>
        <v>0</v>
      </c>
      <c r="NQ114">
        <f t="shared" si="679"/>
        <v>0</v>
      </c>
      <c r="NR114">
        <f t="shared" si="679"/>
        <v>0</v>
      </c>
      <c r="NS114">
        <f t="shared" si="679"/>
        <v>0</v>
      </c>
      <c r="NT114">
        <f t="shared" si="679"/>
        <v>0</v>
      </c>
      <c r="NU114">
        <f t="shared" si="679"/>
        <v>0</v>
      </c>
      <c r="NV114">
        <f t="shared" si="679"/>
        <v>0</v>
      </c>
      <c r="NW114">
        <f t="shared" si="679"/>
        <v>0</v>
      </c>
      <c r="NX114">
        <f t="shared" si="679"/>
        <v>0</v>
      </c>
      <c r="NY114">
        <f t="shared" si="679"/>
        <v>0</v>
      </c>
      <c r="NZ114">
        <f t="shared" si="679"/>
        <v>0</v>
      </c>
      <c r="OA114">
        <f t="shared" si="679"/>
        <v>0</v>
      </c>
      <c r="OB114">
        <f t="shared" si="679"/>
        <v>0</v>
      </c>
      <c r="OC114">
        <f t="shared" si="679"/>
        <v>0</v>
      </c>
      <c r="OD114">
        <f t="shared" si="679"/>
        <v>0</v>
      </c>
      <c r="OE114">
        <f t="shared" si="522"/>
        <v>0</v>
      </c>
      <c r="OF114">
        <f t="shared" si="522"/>
        <v>0</v>
      </c>
      <c r="OG114">
        <f t="shared" si="522"/>
        <v>0</v>
      </c>
      <c r="OH114">
        <f t="shared" ref="OH114:OS114" si="680">OH$9*OH248</f>
        <v>0</v>
      </c>
      <c r="OI114">
        <f t="shared" si="680"/>
        <v>0</v>
      </c>
      <c r="OJ114">
        <f t="shared" si="680"/>
        <v>0</v>
      </c>
      <c r="OK114">
        <f t="shared" si="680"/>
        <v>0</v>
      </c>
      <c r="OL114">
        <f t="shared" si="680"/>
        <v>0</v>
      </c>
      <c r="OM114">
        <f t="shared" si="680"/>
        <v>0</v>
      </c>
      <c r="ON114">
        <f t="shared" si="680"/>
        <v>0</v>
      </c>
      <c r="OO114">
        <f t="shared" si="680"/>
        <v>0</v>
      </c>
      <c r="OP114">
        <f t="shared" si="680"/>
        <v>0</v>
      </c>
      <c r="OQ114">
        <f t="shared" si="680"/>
        <v>0</v>
      </c>
      <c r="OR114">
        <f t="shared" si="680"/>
        <v>0</v>
      </c>
      <c r="OS114">
        <f t="shared" si="680"/>
        <v>0</v>
      </c>
    </row>
    <row r="115" spans="1:409">
      <c r="A115">
        <f>Rådata_6000!A111</f>
        <v>0</v>
      </c>
      <c r="B115" s="311">
        <f t="shared" si="487"/>
        <v>0</v>
      </c>
      <c r="C115" s="47">
        <f t="shared" si="479"/>
        <v>0</v>
      </c>
      <c r="D115" s="47">
        <f t="shared" si="479"/>
        <v>0</v>
      </c>
      <c r="E115" s="47">
        <f t="shared" si="479"/>
        <v>0</v>
      </c>
      <c r="F115" s="47">
        <f t="shared" si="479"/>
        <v>0</v>
      </c>
      <c r="G115" s="47">
        <f t="shared" si="479"/>
        <v>0</v>
      </c>
      <c r="H115" s="47">
        <f t="shared" si="479"/>
        <v>0</v>
      </c>
      <c r="I115" s="312">
        <f t="shared" si="479"/>
        <v>0</v>
      </c>
      <c r="J115">
        <f t="shared" ref="J115:BU115" si="681">J$9*J249</f>
        <v>0</v>
      </c>
      <c r="K115">
        <f t="shared" si="681"/>
        <v>0</v>
      </c>
      <c r="L115">
        <f t="shared" si="681"/>
        <v>0</v>
      </c>
      <c r="M115">
        <f t="shared" si="681"/>
        <v>0</v>
      </c>
      <c r="N115">
        <f t="shared" si="681"/>
        <v>0</v>
      </c>
      <c r="O115">
        <f t="shared" si="681"/>
        <v>0</v>
      </c>
      <c r="P115">
        <f t="shared" si="681"/>
        <v>0</v>
      </c>
      <c r="Q115">
        <f t="shared" si="681"/>
        <v>0</v>
      </c>
      <c r="R115">
        <f t="shared" si="681"/>
        <v>0</v>
      </c>
      <c r="S115">
        <f t="shared" si="681"/>
        <v>0</v>
      </c>
      <c r="T115">
        <f t="shared" si="681"/>
        <v>0</v>
      </c>
      <c r="U115">
        <f t="shared" si="681"/>
        <v>0</v>
      </c>
      <c r="V115">
        <f t="shared" si="681"/>
        <v>0</v>
      </c>
      <c r="W115">
        <f t="shared" si="681"/>
        <v>0</v>
      </c>
      <c r="X115">
        <f t="shared" si="681"/>
        <v>0</v>
      </c>
      <c r="Y115">
        <f t="shared" si="681"/>
        <v>0</v>
      </c>
      <c r="Z115">
        <f t="shared" si="681"/>
        <v>0</v>
      </c>
      <c r="AA115">
        <f t="shared" si="681"/>
        <v>0</v>
      </c>
      <c r="AB115">
        <f t="shared" si="681"/>
        <v>0</v>
      </c>
      <c r="AC115">
        <f t="shared" si="681"/>
        <v>0</v>
      </c>
      <c r="AD115">
        <f t="shared" si="681"/>
        <v>0</v>
      </c>
      <c r="AE115">
        <f t="shared" si="681"/>
        <v>0</v>
      </c>
      <c r="AF115">
        <f t="shared" si="681"/>
        <v>0</v>
      </c>
      <c r="AG115">
        <f t="shared" si="681"/>
        <v>0</v>
      </c>
      <c r="AH115">
        <f t="shared" si="681"/>
        <v>0</v>
      </c>
      <c r="AI115">
        <f t="shared" si="681"/>
        <v>0</v>
      </c>
      <c r="AJ115">
        <f t="shared" si="681"/>
        <v>0</v>
      </c>
      <c r="AK115">
        <f t="shared" si="681"/>
        <v>0</v>
      </c>
      <c r="AL115">
        <f t="shared" si="681"/>
        <v>0</v>
      </c>
      <c r="AM115">
        <f t="shared" si="681"/>
        <v>0</v>
      </c>
      <c r="AN115">
        <f t="shared" si="681"/>
        <v>0</v>
      </c>
      <c r="AO115">
        <f t="shared" si="681"/>
        <v>0</v>
      </c>
      <c r="AP115">
        <f t="shared" si="681"/>
        <v>0</v>
      </c>
      <c r="AQ115">
        <f t="shared" si="681"/>
        <v>0</v>
      </c>
      <c r="AR115">
        <f t="shared" si="681"/>
        <v>0</v>
      </c>
      <c r="AS115">
        <f t="shared" si="681"/>
        <v>0</v>
      </c>
      <c r="AT115">
        <f t="shared" si="681"/>
        <v>0</v>
      </c>
      <c r="AU115">
        <f t="shared" si="681"/>
        <v>0</v>
      </c>
      <c r="AV115">
        <f t="shared" si="681"/>
        <v>0</v>
      </c>
      <c r="AW115">
        <f t="shared" si="681"/>
        <v>0</v>
      </c>
      <c r="AX115">
        <f t="shared" si="681"/>
        <v>0</v>
      </c>
      <c r="AY115">
        <f t="shared" si="681"/>
        <v>0</v>
      </c>
      <c r="AZ115">
        <f t="shared" si="681"/>
        <v>0</v>
      </c>
      <c r="BA115">
        <f t="shared" si="681"/>
        <v>0</v>
      </c>
      <c r="BB115">
        <f t="shared" si="681"/>
        <v>0</v>
      </c>
      <c r="BC115">
        <f t="shared" si="681"/>
        <v>0</v>
      </c>
      <c r="BD115">
        <f t="shared" si="681"/>
        <v>0</v>
      </c>
      <c r="BE115">
        <f t="shared" si="681"/>
        <v>0</v>
      </c>
      <c r="BF115">
        <f t="shared" si="681"/>
        <v>0</v>
      </c>
      <c r="BG115">
        <f t="shared" si="681"/>
        <v>0</v>
      </c>
      <c r="BH115">
        <f t="shared" si="681"/>
        <v>0</v>
      </c>
      <c r="BI115">
        <f t="shared" si="681"/>
        <v>0</v>
      </c>
      <c r="BJ115">
        <f t="shared" si="681"/>
        <v>0</v>
      </c>
      <c r="BK115">
        <f t="shared" si="681"/>
        <v>0</v>
      </c>
      <c r="BL115">
        <f t="shared" si="681"/>
        <v>0</v>
      </c>
      <c r="BM115">
        <f t="shared" si="681"/>
        <v>0</v>
      </c>
      <c r="BN115">
        <f t="shared" si="681"/>
        <v>0</v>
      </c>
      <c r="BO115">
        <f t="shared" si="681"/>
        <v>0</v>
      </c>
      <c r="BP115">
        <f t="shared" si="681"/>
        <v>0</v>
      </c>
      <c r="BQ115">
        <f t="shared" si="681"/>
        <v>0</v>
      </c>
      <c r="BR115">
        <f t="shared" si="681"/>
        <v>0</v>
      </c>
      <c r="BS115">
        <f t="shared" si="681"/>
        <v>0</v>
      </c>
      <c r="BT115">
        <f t="shared" si="681"/>
        <v>0</v>
      </c>
      <c r="BU115">
        <f t="shared" si="681"/>
        <v>0</v>
      </c>
      <c r="BV115">
        <f t="shared" ref="BV115:EG115" si="682">BV$9*BV249</f>
        <v>0</v>
      </c>
      <c r="BW115">
        <f t="shared" si="682"/>
        <v>0</v>
      </c>
      <c r="BX115">
        <f t="shared" si="682"/>
        <v>0</v>
      </c>
      <c r="BY115">
        <f t="shared" si="682"/>
        <v>0</v>
      </c>
      <c r="BZ115">
        <f t="shared" si="682"/>
        <v>0</v>
      </c>
      <c r="CA115">
        <f t="shared" si="682"/>
        <v>0</v>
      </c>
      <c r="CB115">
        <f t="shared" si="682"/>
        <v>0</v>
      </c>
      <c r="CC115">
        <f t="shared" si="682"/>
        <v>0</v>
      </c>
      <c r="CD115">
        <f t="shared" si="682"/>
        <v>0</v>
      </c>
      <c r="CE115">
        <f t="shared" si="682"/>
        <v>0</v>
      </c>
      <c r="CF115">
        <f t="shared" si="682"/>
        <v>0</v>
      </c>
      <c r="CG115">
        <f t="shared" si="682"/>
        <v>0</v>
      </c>
      <c r="CH115">
        <f t="shared" si="682"/>
        <v>0</v>
      </c>
      <c r="CI115">
        <f t="shared" si="682"/>
        <v>0</v>
      </c>
      <c r="CJ115">
        <f t="shared" si="682"/>
        <v>0</v>
      </c>
      <c r="CK115">
        <f t="shared" si="682"/>
        <v>0</v>
      </c>
      <c r="CL115">
        <f t="shared" si="682"/>
        <v>0</v>
      </c>
      <c r="CM115">
        <f t="shared" si="682"/>
        <v>0</v>
      </c>
      <c r="CN115">
        <f t="shared" si="682"/>
        <v>0</v>
      </c>
      <c r="CO115">
        <f t="shared" si="682"/>
        <v>0</v>
      </c>
      <c r="CP115">
        <f t="shared" si="682"/>
        <v>0</v>
      </c>
      <c r="CQ115">
        <f t="shared" si="682"/>
        <v>0</v>
      </c>
      <c r="CR115">
        <f t="shared" si="682"/>
        <v>0</v>
      </c>
      <c r="CS115">
        <f t="shared" si="682"/>
        <v>0</v>
      </c>
      <c r="CT115">
        <f t="shared" si="682"/>
        <v>0</v>
      </c>
      <c r="CU115">
        <f t="shared" si="682"/>
        <v>0</v>
      </c>
      <c r="CV115">
        <f t="shared" si="682"/>
        <v>0</v>
      </c>
      <c r="CW115">
        <f t="shared" si="682"/>
        <v>0</v>
      </c>
      <c r="CX115">
        <f t="shared" si="682"/>
        <v>0</v>
      </c>
      <c r="CY115">
        <f t="shared" si="682"/>
        <v>0</v>
      </c>
      <c r="CZ115">
        <f t="shared" si="682"/>
        <v>0</v>
      </c>
      <c r="DA115">
        <f t="shared" si="682"/>
        <v>0</v>
      </c>
      <c r="DB115">
        <f t="shared" si="682"/>
        <v>0</v>
      </c>
      <c r="DC115">
        <f t="shared" si="682"/>
        <v>0</v>
      </c>
      <c r="DD115">
        <f t="shared" si="682"/>
        <v>0</v>
      </c>
      <c r="DE115">
        <f t="shared" si="682"/>
        <v>0</v>
      </c>
      <c r="DF115">
        <f t="shared" si="682"/>
        <v>0</v>
      </c>
      <c r="DG115">
        <f t="shared" si="682"/>
        <v>0</v>
      </c>
      <c r="DH115">
        <f t="shared" si="682"/>
        <v>0</v>
      </c>
      <c r="DI115">
        <f t="shared" si="682"/>
        <v>0</v>
      </c>
      <c r="DJ115">
        <f t="shared" si="682"/>
        <v>0</v>
      </c>
      <c r="DK115">
        <f t="shared" si="682"/>
        <v>0</v>
      </c>
      <c r="DL115">
        <f t="shared" si="682"/>
        <v>0</v>
      </c>
      <c r="DM115">
        <f t="shared" si="682"/>
        <v>0</v>
      </c>
      <c r="DN115">
        <f t="shared" si="682"/>
        <v>0</v>
      </c>
      <c r="DO115">
        <f t="shared" si="682"/>
        <v>0</v>
      </c>
      <c r="DP115">
        <f t="shared" si="682"/>
        <v>0</v>
      </c>
      <c r="DQ115">
        <f t="shared" si="682"/>
        <v>0</v>
      </c>
      <c r="DR115">
        <f t="shared" si="682"/>
        <v>0</v>
      </c>
      <c r="DS115">
        <f t="shared" si="682"/>
        <v>0</v>
      </c>
      <c r="DT115">
        <f t="shared" si="682"/>
        <v>0</v>
      </c>
      <c r="DU115">
        <f t="shared" si="682"/>
        <v>0</v>
      </c>
      <c r="DV115">
        <f t="shared" si="682"/>
        <v>0</v>
      </c>
      <c r="DW115">
        <f t="shared" si="682"/>
        <v>0</v>
      </c>
      <c r="DX115">
        <f t="shared" si="682"/>
        <v>0</v>
      </c>
      <c r="DY115">
        <f t="shared" si="682"/>
        <v>0</v>
      </c>
      <c r="DZ115">
        <f t="shared" si="682"/>
        <v>0</v>
      </c>
      <c r="EA115">
        <f t="shared" si="682"/>
        <v>0</v>
      </c>
      <c r="EB115">
        <f t="shared" si="682"/>
        <v>0</v>
      </c>
      <c r="EC115">
        <f t="shared" si="682"/>
        <v>0</v>
      </c>
      <c r="ED115">
        <f t="shared" si="682"/>
        <v>0</v>
      </c>
      <c r="EE115">
        <f t="shared" si="682"/>
        <v>0</v>
      </c>
      <c r="EF115">
        <f t="shared" si="682"/>
        <v>0</v>
      </c>
      <c r="EG115">
        <f t="shared" si="682"/>
        <v>0</v>
      </c>
      <c r="EH115">
        <f t="shared" ref="EH115:GS115" si="683">EH$9*EH249</f>
        <v>0</v>
      </c>
      <c r="EI115">
        <f t="shared" si="683"/>
        <v>0</v>
      </c>
      <c r="EJ115">
        <f t="shared" si="683"/>
        <v>0</v>
      </c>
      <c r="EK115">
        <f t="shared" si="683"/>
        <v>0</v>
      </c>
      <c r="EL115">
        <f t="shared" si="683"/>
        <v>0</v>
      </c>
      <c r="EM115">
        <f t="shared" si="683"/>
        <v>0</v>
      </c>
      <c r="EN115">
        <f t="shared" si="683"/>
        <v>0</v>
      </c>
      <c r="EO115">
        <f t="shared" si="683"/>
        <v>0</v>
      </c>
      <c r="EP115">
        <f t="shared" si="683"/>
        <v>0</v>
      </c>
      <c r="EQ115">
        <f t="shared" si="683"/>
        <v>0</v>
      </c>
      <c r="ER115">
        <f t="shared" si="683"/>
        <v>0</v>
      </c>
      <c r="ES115">
        <f t="shared" si="683"/>
        <v>0</v>
      </c>
      <c r="ET115">
        <f t="shared" si="683"/>
        <v>0</v>
      </c>
      <c r="EU115">
        <f t="shared" si="683"/>
        <v>0</v>
      </c>
      <c r="EV115">
        <f t="shared" si="683"/>
        <v>0</v>
      </c>
      <c r="EW115">
        <f t="shared" si="683"/>
        <v>0</v>
      </c>
      <c r="EX115">
        <f t="shared" si="683"/>
        <v>0</v>
      </c>
      <c r="EY115">
        <f t="shared" si="683"/>
        <v>0</v>
      </c>
      <c r="EZ115">
        <f t="shared" si="683"/>
        <v>0</v>
      </c>
      <c r="FA115">
        <f t="shared" si="683"/>
        <v>0</v>
      </c>
      <c r="FB115">
        <f t="shared" si="683"/>
        <v>0</v>
      </c>
      <c r="FC115">
        <f t="shared" si="683"/>
        <v>0</v>
      </c>
      <c r="FD115">
        <f t="shared" si="683"/>
        <v>0</v>
      </c>
      <c r="FE115">
        <f t="shared" si="683"/>
        <v>0</v>
      </c>
      <c r="FF115">
        <f t="shared" si="683"/>
        <v>0</v>
      </c>
      <c r="FG115">
        <f t="shared" si="683"/>
        <v>0</v>
      </c>
      <c r="FH115">
        <f t="shared" si="683"/>
        <v>0</v>
      </c>
      <c r="FI115">
        <f t="shared" si="683"/>
        <v>0</v>
      </c>
      <c r="FJ115">
        <f t="shared" si="683"/>
        <v>0</v>
      </c>
      <c r="FK115">
        <f t="shared" si="683"/>
        <v>0</v>
      </c>
      <c r="FL115">
        <f t="shared" si="683"/>
        <v>0</v>
      </c>
      <c r="FM115">
        <f t="shared" si="683"/>
        <v>0</v>
      </c>
      <c r="FN115">
        <f t="shared" si="683"/>
        <v>0</v>
      </c>
      <c r="FO115">
        <f t="shared" si="683"/>
        <v>0</v>
      </c>
      <c r="FP115">
        <f t="shared" si="683"/>
        <v>0</v>
      </c>
      <c r="FQ115">
        <f t="shared" si="683"/>
        <v>0</v>
      </c>
      <c r="FR115">
        <f t="shared" si="683"/>
        <v>0</v>
      </c>
      <c r="FS115">
        <f t="shared" si="683"/>
        <v>0</v>
      </c>
      <c r="FT115">
        <f t="shared" si="683"/>
        <v>0</v>
      </c>
      <c r="FU115">
        <f t="shared" si="683"/>
        <v>0</v>
      </c>
      <c r="FV115">
        <f t="shared" si="683"/>
        <v>0</v>
      </c>
      <c r="FW115">
        <f t="shared" si="683"/>
        <v>0</v>
      </c>
      <c r="FX115">
        <f t="shared" si="683"/>
        <v>0</v>
      </c>
      <c r="FY115">
        <f t="shared" si="683"/>
        <v>0</v>
      </c>
      <c r="FZ115">
        <f t="shared" si="683"/>
        <v>0</v>
      </c>
      <c r="GA115">
        <f t="shared" si="683"/>
        <v>0</v>
      </c>
      <c r="GB115">
        <f t="shared" si="683"/>
        <v>0</v>
      </c>
      <c r="GC115">
        <f t="shared" si="683"/>
        <v>0</v>
      </c>
      <c r="GD115">
        <f t="shared" si="683"/>
        <v>0</v>
      </c>
      <c r="GE115">
        <f t="shared" si="683"/>
        <v>0</v>
      </c>
      <c r="GF115">
        <f t="shared" si="683"/>
        <v>0</v>
      </c>
      <c r="GG115">
        <f t="shared" si="683"/>
        <v>0</v>
      </c>
      <c r="GH115">
        <f t="shared" si="683"/>
        <v>0</v>
      </c>
      <c r="GI115">
        <f t="shared" si="683"/>
        <v>0</v>
      </c>
      <c r="GJ115">
        <f t="shared" si="683"/>
        <v>0</v>
      </c>
      <c r="GK115">
        <f t="shared" si="683"/>
        <v>0</v>
      </c>
      <c r="GL115">
        <f t="shared" si="683"/>
        <v>0</v>
      </c>
      <c r="GM115">
        <f t="shared" si="683"/>
        <v>0</v>
      </c>
      <c r="GN115">
        <f t="shared" si="683"/>
        <v>0</v>
      </c>
      <c r="GO115">
        <f t="shared" si="683"/>
        <v>0</v>
      </c>
      <c r="GP115">
        <f t="shared" si="683"/>
        <v>0</v>
      </c>
      <c r="GQ115">
        <f t="shared" si="683"/>
        <v>0</v>
      </c>
      <c r="GR115">
        <f t="shared" si="683"/>
        <v>0</v>
      </c>
      <c r="GS115">
        <f t="shared" si="683"/>
        <v>0</v>
      </c>
      <c r="GT115">
        <f t="shared" ref="GT115:JE115" si="684">GT$9*GT249</f>
        <v>0</v>
      </c>
      <c r="GU115">
        <f t="shared" si="684"/>
        <v>0</v>
      </c>
      <c r="GV115">
        <f t="shared" si="684"/>
        <v>0</v>
      </c>
      <c r="GW115">
        <f t="shared" si="684"/>
        <v>0</v>
      </c>
      <c r="GX115">
        <f t="shared" si="684"/>
        <v>0</v>
      </c>
      <c r="GY115">
        <f t="shared" si="684"/>
        <v>0</v>
      </c>
      <c r="GZ115">
        <f t="shared" si="684"/>
        <v>0</v>
      </c>
      <c r="HA115">
        <f t="shared" si="684"/>
        <v>0</v>
      </c>
      <c r="HB115">
        <f t="shared" si="684"/>
        <v>0</v>
      </c>
      <c r="HC115">
        <f t="shared" si="684"/>
        <v>0</v>
      </c>
      <c r="HD115">
        <f t="shared" si="684"/>
        <v>0</v>
      </c>
      <c r="HE115">
        <f t="shared" si="684"/>
        <v>0</v>
      </c>
      <c r="HF115">
        <f t="shared" si="684"/>
        <v>0</v>
      </c>
      <c r="HG115">
        <f t="shared" si="684"/>
        <v>0</v>
      </c>
      <c r="HH115">
        <f t="shared" si="684"/>
        <v>0</v>
      </c>
      <c r="HI115">
        <f t="shared" si="684"/>
        <v>0</v>
      </c>
      <c r="HJ115">
        <f t="shared" si="684"/>
        <v>0</v>
      </c>
      <c r="HK115">
        <f t="shared" si="684"/>
        <v>0</v>
      </c>
      <c r="HL115">
        <f t="shared" si="684"/>
        <v>0</v>
      </c>
      <c r="HM115">
        <f t="shared" si="684"/>
        <v>0</v>
      </c>
      <c r="HN115">
        <f t="shared" si="684"/>
        <v>0</v>
      </c>
      <c r="HO115">
        <f t="shared" si="684"/>
        <v>0</v>
      </c>
      <c r="HP115">
        <f t="shared" si="684"/>
        <v>0</v>
      </c>
      <c r="HQ115">
        <f t="shared" si="684"/>
        <v>0</v>
      </c>
      <c r="HR115">
        <f t="shared" si="684"/>
        <v>0</v>
      </c>
      <c r="HS115">
        <f t="shared" si="684"/>
        <v>0</v>
      </c>
      <c r="HT115">
        <f t="shared" si="684"/>
        <v>0</v>
      </c>
      <c r="HU115">
        <f t="shared" si="684"/>
        <v>0</v>
      </c>
      <c r="HV115">
        <f t="shared" si="684"/>
        <v>0</v>
      </c>
      <c r="HW115">
        <f t="shared" si="684"/>
        <v>0</v>
      </c>
      <c r="HX115">
        <f t="shared" si="684"/>
        <v>0</v>
      </c>
      <c r="HY115">
        <f t="shared" si="684"/>
        <v>0</v>
      </c>
      <c r="HZ115">
        <f t="shared" si="684"/>
        <v>0</v>
      </c>
      <c r="IA115">
        <f t="shared" si="684"/>
        <v>0</v>
      </c>
      <c r="IB115">
        <f t="shared" si="684"/>
        <v>0</v>
      </c>
      <c r="IC115">
        <f t="shared" si="684"/>
        <v>0</v>
      </c>
      <c r="ID115">
        <f t="shared" si="684"/>
        <v>0</v>
      </c>
      <c r="IE115">
        <f t="shared" si="684"/>
        <v>0</v>
      </c>
      <c r="IF115">
        <f t="shared" si="684"/>
        <v>0</v>
      </c>
      <c r="IG115">
        <f t="shared" si="684"/>
        <v>0</v>
      </c>
      <c r="IH115">
        <f t="shared" si="684"/>
        <v>0</v>
      </c>
      <c r="II115">
        <f t="shared" si="684"/>
        <v>0</v>
      </c>
      <c r="IJ115">
        <f t="shared" si="684"/>
        <v>0</v>
      </c>
      <c r="IK115">
        <f t="shared" si="684"/>
        <v>0</v>
      </c>
      <c r="IL115">
        <f t="shared" si="684"/>
        <v>0</v>
      </c>
      <c r="IM115">
        <f t="shared" si="684"/>
        <v>0</v>
      </c>
      <c r="IN115">
        <f t="shared" si="684"/>
        <v>0</v>
      </c>
      <c r="IO115">
        <f t="shared" si="684"/>
        <v>0</v>
      </c>
      <c r="IP115">
        <f t="shared" si="684"/>
        <v>0</v>
      </c>
      <c r="IQ115">
        <f t="shared" si="684"/>
        <v>0</v>
      </c>
      <c r="IR115">
        <f t="shared" si="684"/>
        <v>0</v>
      </c>
      <c r="IS115">
        <f t="shared" si="684"/>
        <v>0</v>
      </c>
      <c r="IT115">
        <f t="shared" si="684"/>
        <v>0</v>
      </c>
      <c r="IU115">
        <f t="shared" si="684"/>
        <v>0</v>
      </c>
      <c r="IV115">
        <f t="shared" si="684"/>
        <v>0</v>
      </c>
      <c r="IW115">
        <f t="shared" si="684"/>
        <v>0</v>
      </c>
      <c r="IX115">
        <f t="shared" si="684"/>
        <v>0</v>
      </c>
      <c r="IY115">
        <f t="shared" si="684"/>
        <v>0</v>
      </c>
      <c r="IZ115">
        <f t="shared" si="684"/>
        <v>0</v>
      </c>
      <c r="JA115">
        <f t="shared" si="684"/>
        <v>0</v>
      </c>
      <c r="JB115">
        <f t="shared" si="684"/>
        <v>0</v>
      </c>
      <c r="JC115">
        <f t="shared" si="684"/>
        <v>0</v>
      </c>
      <c r="JD115">
        <f t="shared" si="684"/>
        <v>0</v>
      </c>
      <c r="JE115">
        <f t="shared" si="684"/>
        <v>0</v>
      </c>
      <c r="JF115">
        <f t="shared" ref="JF115:LQ115" si="685">JF$9*JF249</f>
        <v>0</v>
      </c>
      <c r="JG115">
        <f t="shared" si="685"/>
        <v>0</v>
      </c>
      <c r="JH115">
        <f t="shared" si="685"/>
        <v>0</v>
      </c>
      <c r="JI115">
        <f t="shared" si="685"/>
        <v>0</v>
      </c>
      <c r="JJ115">
        <f t="shared" si="685"/>
        <v>0</v>
      </c>
      <c r="JK115">
        <f t="shared" si="685"/>
        <v>0</v>
      </c>
      <c r="JL115">
        <f t="shared" si="685"/>
        <v>0</v>
      </c>
      <c r="JM115">
        <f t="shared" si="685"/>
        <v>0</v>
      </c>
      <c r="JN115">
        <f t="shared" si="685"/>
        <v>0</v>
      </c>
      <c r="JO115">
        <f t="shared" si="685"/>
        <v>0</v>
      </c>
      <c r="JP115">
        <f t="shared" si="685"/>
        <v>0</v>
      </c>
      <c r="JQ115">
        <f t="shared" si="685"/>
        <v>0</v>
      </c>
      <c r="JR115">
        <f t="shared" si="685"/>
        <v>0</v>
      </c>
      <c r="JS115">
        <f t="shared" si="685"/>
        <v>0</v>
      </c>
      <c r="JT115">
        <f t="shared" si="685"/>
        <v>0</v>
      </c>
      <c r="JU115">
        <f t="shared" si="685"/>
        <v>0</v>
      </c>
      <c r="JV115">
        <f t="shared" si="685"/>
        <v>0</v>
      </c>
      <c r="JW115">
        <f t="shared" si="685"/>
        <v>0</v>
      </c>
      <c r="JX115">
        <f t="shared" si="685"/>
        <v>0</v>
      </c>
      <c r="JY115">
        <f t="shared" si="685"/>
        <v>0</v>
      </c>
      <c r="JZ115">
        <f t="shared" si="685"/>
        <v>0</v>
      </c>
      <c r="KA115">
        <f t="shared" si="685"/>
        <v>0</v>
      </c>
      <c r="KB115">
        <f t="shared" si="685"/>
        <v>0</v>
      </c>
      <c r="KC115">
        <f t="shared" si="685"/>
        <v>0</v>
      </c>
      <c r="KD115">
        <f t="shared" si="685"/>
        <v>0</v>
      </c>
      <c r="KE115">
        <f t="shared" si="685"/>
        <v>0</v>
      </c>
      <c r="KF115">
        <f t="shared" si="685"/>
        <v>0</v>
      </c>
      <c r="KG115">
        <f t="shared" si="685"/>
        <v>0</v>
      </c>
      <c r="KH115">
        <f t="shared" si="685"/>
        <v>0</v>
      </c>
      <c r="KI115">
        <f t="shared" si="685"/>
        <v>0</v>
      </c>
      <c r="KJ115">
        <f t="shared" si="685"/>
        <v>0</v>
      </c>
      <c r="KK115">
        <f t="shared" si="685"/>
        <v>0</v>
      </c>
      <c r="KL115">
        <f t="shared" si="685"/>
        <v>0</v>
      </c>
      <c r="KM115">
        <f t="shared" si="685"/>
        <v>0</v>
      </c>
      <c r="KN115">
        <f t="shared" si="685"/>
        <v>0</v>
      </c>
      <c r="KO115">
        <f t="shared" si="685"/>
        <v>0</v>
      </c>
      <c r="KP115">
        <f t="shared" si="685"/>
        <v>0</v>
      </c>
      <c r="KQ115">
        <f t="shared" si="685"/>
        <v>0</v>
      </c>
      <c r="KR115">
        <f t="shared" si="685"/>
        <v>0</v>
      </c>
      <c r="KS115">
        <f t="shared" si="685"/>
        <v>0</v>
      </c>
      <c r="KT115">
        <f t="shared" si="685"/>
        <v>0</v>
      </c>
      <c r="KU115">
        <f t="shared" si="685"/>
        <v>0</v>
      </c>
      <c r="KV115">
        <f t="shared" si="685"/>
        <v>0</v>
      </c>
      <c r="KW115">
        <f t="shared" si="685"/>
        <v>0</v>
      </c>
      <c r="KX115">
        <f t="shared" si="685"/>
        <v>0</v>
      </c>
      <c r="KY115">
        <f t="shared" si="685"/>
        <v>0</v>
      </c>
      <c r="KZ115">
        <f t="shared" si="685"/>
        <v>0</v>
      </c>
      <c r="LA115">
        <f t="shared" si="685"/>
        <v>0</v>
      </c>
      <c r="LB115">
        <f t="shared" si="685"/>
        <v>0</v>
      </c>
      <c r="LC115">
        <f t="shared" si="685"/>
        <v>0</v>
      </c>
      <c r="LD115">
        <f t="shared" si="685"/>
        <v>0</v>
      </c>
      <c r="LE115">
        <f t="shared" si="685"/>
        <v>0</v>
      </c>
      <c r="LF115">
        <f t="shared" si="685"/>
        <v>0</v>
      </c>
      <c r="LG115">
        <f t="shared" si="685"/>
        <v>0</v>
      </c>
      <c r="LH115">
        <f t="shared" si="685"/>
        <v>0</v>
      </c>
      <c r="LI115">
        <f t="shared" si="685"/>
        <v>0</v>
      </c>
      <c r="LJ115">
        <f t="shared" si="685"/>
        <v>0</v>
      </c>
      <c r="LK115">
        <f t="shared" si="685"/>
        <v>0</v>
      </c>
      <c r="LL115">
        <f t="shared" si="685"/>
        <v>0</v>
      </c>
      <c r="LM115">
        <f t="shared" si="685"/>
        <v>0</v>
      </c>
      <c r="LN115">
        <f t="shared" si="685"/>
        <v>0</v>
      </c>
      <c r="LO115">
        <f t="shared" si="685"/>
        <v>0</v>
      </c>
      <c r="LP115">
        <f t="shared" si="685"/>
        <v>0</v>
      </c>
      <c r="LQ115">
        <f t="shared" si="685"/>
        <v>0</v>
      </c>
      <c r="LR115">
        <f t="shared" ref="LR115:OD115" si="686">LR$9*LR249</f>
        <v>0</v>
      </c>
      <c r="LS115">
        <f t="shared" si="686"/>
        <v>0</v>
      </c>
      <c r="LT115">
        <f t="shared" si="686"/>
        <v>0</v>
      </c>
      <c r="LU115">
        <f t="shared" si="686"/>
        <v>0</v>
      </c>
      <c r="LV115">
        <f t="shared" si="686"/>
        <v>0</v>
      </c>
      <c r="LW115">
        <f t="shared" si="686"/>
        <v>0</v>
      </c>
      <c r="LX115">
        <f t="shared" si="686"/>
        <v>0</v>
      </c>
      <c r="LY115">
        <f t="shared" si="686"/>
        <v>0</v>
      </c>
      <c r="LZ115">
        <f t="shared" si="686"/>
        <v>0</v>
      </c>
      <c r="MA115">
        <f t="shared" si="686"/>
        <v>0</v>
      </c>
      <c r="MB115">
        <f t="shared" si="686"/>
        <v>0</v>
      </c>
      <c r="MC115">
        <f t="shared" si="686"/>
        <v>0</v>
      </c>
      <c r="MD115">
        <f t="shared" si="686"/>
        <v>0</v>
      </c>
      <c r="ME115">
        <f t="shared" si="686"/>
        <v>0</v>
      </c>
      <c r="MF115">
        <f t="shared" si="686"/>
        <v>0</v>
      </c>
      <c r="MG115">
        <f t="shared" si="686"/>
        <v>0</v>
      </c>
      <c r="MH115">
        <f t="shared" si="686"/>
        <v>0</v>
      </c>
      <c r="MI115">
        <f t="shared" si="686"/>
        <v>0</v>
      </c>
      <c r="MJ115">
        <f t="shared" si="686"/>
        <v>0</v>
      </c>
      <c r="MK115">
        <f t="shared" si="686"/>
        <v>0</v>
      </c>
      <c r="ML115">
        <f t="shared" si="686"/>
        <v>0</v>
      </c>
      <c r="MM115">
        <f t="shared" si="686"/>
        <v>0</v>
      </c>
      <c r="MN115">
        <f t="shared" si="686"/>
        <v>0</v>
      </c>
      <c r="MO115">
        <f t="shared" si="686"/>
        <v>0</v>
      </c>
      <c r="MP115">
        <f t="shared" si="686"/>
        <v>0</v>
      </c>
      <c r="MQ115">
        <f t="shared" si="686"/>
        <v>0</v>
      </c>
      <c r="MR115">
        <f t="shared" si="686"/>
        <v>0</v>
      </c>
      <c r="MS115">
        <f t="shared" si="686"/>
        <v>0</v>
      </c>
      <c r="MT115">
        <f t="shared" si="686"/>
        <v>0</v>
      </c>
      <c r="MU115">
        <f t="shared" si="686"/>
        <v>0</v>
      </c>
      <c r="MV115">
        <f t="shared" si="686"/>
        <v>0</v>
      </c>
      <c r="MW115">
        <f t="shared" si="686"/>
        <v>0</v>
      </c>
      <c r="MX115">
        <f t="shared" si="686"/>
        <v>0</v>
      </c>
      <c r="MY115">
        <f t="shared" si="686"/>
        <v>0</v>
      </c>
      <c r="MZ115">
        <f t="shared" si="686"/>
        <v>0</v>
      </c>
      <c r="NA115">
        <f t="shared" si="686"/>
        <v>0</v>
      </c>
      <c r="NB115">
        <f t="shared" si="686"/>
        <v>0</v>
      </c>
      <c r="NC115">
        <f t="shared" si="686"/>
        <v>0</v>
      </c>
      <c r="ND115">
        <f t="shared" si="686"/>
        <v>0</v>
      </c>
      <c r="NE115">
        <f t="shared" si="686"/>
        <v>0</v>
      </c>
      <c r="NF115">
        <f t="shared" si="686"/>
        <v>0</v>
      </c>
      <c r="NG115">
        <f t="shared" si="686"/>
        <v>0</v>
      </c>
      <c r="NH115">
        <f t="shared" si="686"/>
        <v>0</v>
      </c>
      <c r="NI115">
        <f t="shared" si="686"/>
        <v>0</v>
      </c>
      <c r="NJ115">
        <f t="shared" si="686"/>
        <v>0</v>
      </c>
      <c r="NK115">
        <f t="shared" si="686"/>
        <v>0</v>
      </c>
      <c r="NL115">
        <f t="shared" si="686"/>
        <v>0</v>
      </c>
      <c r="NM115">
        <f t="shared" si="686"/>
        <v>0</v>
      </c>
      <c r="NN115">
        <f t="shared" si="686"/>
        <v>0</v>
      </c>
      <c r="NO115">
        <f t="shared" si="686"/>
        <v>0</v>
      </c>
      <c r="NP115">
        <f t="shared" si="686"/>
        <v>0</v>
      </c>
      <c r="NQ115">
        <f t="shared" si="686"/>
        <v>0</v>
      </c>
      <c r="NR115">
        <f t="shared" si="686"/>
        <v>0</v>
      </c>
      <c r="NS115">
        <f t="shared" si="686"/>
        <v>0</v>
      </c>
      <c r="NT115">
        <f t="shared" si="686"/>
        <v>0</v>
      </c>
      <c r="NU115">
        <f t="shared" si="686"/>
        <v>0</v>
      </c>
      <c r="NV115">
        <f t="shared" si="686"/>
        <v>0</v>
      </c>
      <c r="NW115">
        <f t="shared" si="686"/>
        <v>0</v>
      </c>
      <c r="NX115">
        <f t="shared" si="686"/>
        <v>0</v>
      </c>
      <c r="NY115">
        <f t="shared" si="686"/>
        <v>0</v>
      </c>
      <c r="NZ115">
        <f t="shared" si="686"/>
        <v>0</v>
      </c>
      <c r="OA115">
        <f t="shared" si="686"/>
        <v>0</v>
      </c>
      <c r="OB115">
        <f t="shared" si="686"/>
        <v>0</v>
      </c>
      <c r="OC115">
        <f t="shared" si="686"/>
        <v>0</v>
      </c>
      <c r="OD115">
        <f t="shared" si="686"/>
        <v>0</v>
      </c>
      <c r="OE115">
        <f t="shared" si="522"/>
        <v>0</v>
      </c>
      <c r="OF115">
        <f t="shared" si="522"/>
        <v>0</v>
      </c>
      <c r="OG115">
        <f t="shared" si="522"/>
        <v>0</v>
      </c>
      <c r="OH115">
        <f t="shared" ref="OH115:OS115" si="687">OH$9*OH249</f>
        <v>0</v>
      </c>
      <c r="OI115">
        <f t="shared" si="687"/>
        <v>0</v>
      </c>
      <c r="OJ115">
        <f t="shared" si="687"/>
        <v>0</v>
      </c>
      <c r="OK115">
        <f t="shared" si="687"/>
        <v>0</v>
      </c>
      <c r="OL115">
        <f t="shared" si="687"/>
        <v>0</v>
      </c>
      <c r="OM115">
        <f t="shared" si="687"/>
        <v>0</v>
      </c>
      <c r="ON115">
        <f t="shared" si="687"/>
        <v>0</v>
      </c>
      <c r="OO115">
        <f t="shared" si="687"/>
        <v>0</v>
      </c>
      <c r="OP115">
        <f t="shared" si="687"/>
        <v>0</v>
      </c>
      <c r="OQ115">
        <f t="shared" si="687"/>
        <v>0</v>
      </c>
      <c r="OR115">
        <f t="shared" si="687"/>
        <v>0</v>
      </c>
      <c r="OS115">
        <f t="shared" si="687"/>
        <v>0</v>
      </c>
    </row>
    <row r="116" spans="1:409">
      <c r="A116">
        <f>Rådata_6000!A112</f>
        <v>0</v>
      </c>
      <c r="B116" s="311">
        <f t="shared" si="487"/>
        <v>0</v>
      </c>
      <c r="C116" s="47">
        <f t="shared" si="479"/>
        <v>0</v>
      </c>
      <c r="D116" s="47">
        <f t="shared" si="479"/>
        <v>0</v>
      </c>
      <c r="E116" s="47">
        <f t="shared" si="479"/>
        <v>0</v>
      </c>
      <c r="F116" s="47">
        <f t="shared" si="479"/>
        <v>0</v>
      </c>
      <c r="G116" s="47">
        <f t="shared" si="479"/>
        <v>0</v>
      </c>
      <c r="H116" s="47">
        <f t="shared" si="479"/>
        <v>0</v>
      </c>
      <c r="I116" s="312">
        <f t="shared" si="479"/>
        <v>0</v>
      </c>
      <c r="J116">
        <f t="shared" ref="J116:BU116" si="688">J$9*J250</f>
        <v>0</v>
      </c>
      <c r="K116">
        <f t="shared" si="688"/>
        <v>0</v>
      </c>
      <c r="L116">
        <f t="shared" si="688"/>
        <v>0</v>
      </c>
      <c r="M116">
        <f t="shared" si="688"/>
        <v>0</v>
      </c>
      <c r="N116">
        <f t="shared" si="688"/>
        <v>0</v>
      </c>
      <c r="O116">
        <f t="shared" si="688"/>
        <v>0</v>
      </c>
      <c r="P116">
        <f t="shared" si="688"/>
        <v>0</v>
      </c>
      <c r="Q116">
        <f t="shared" si="688"/>
        <v>0</v>
      </c>
      <c r="R116">
        <f t="shared" si="688"/>
        <v>0</v>
      </c>
      <c r="S116">
        <f t="shared" si="688"/>
        <v>0</v>
      </c>
      <c r="T116">
        <f t="shared" si="688"/>
        <v>0</v>
      </c>
      <c r="U116">
        <f t="shared" si="688"/>
        <v>0</v>
      </c>
      <c r="V116">
        <f t="shared" si="688"/>
        <v>0</v>
      </c>
      <c r="W116">
        <f t="shared" si="688"/>
        <v>0</v>
      </c>
      <c r="X116">
        <f t="shared" si="688"/>
        <v>0</v>
      </c>
      <c r="Y116">
        <f t="shared" si="688"/>
        <v>0</v>
      </c>
      <c r="Z116">
        <f t="shared" si="688"/>
        <v>0</v>
      </c>
      <c r="AA116">
        <f t="shared" si="688"/>
        <v>0</v>
      </c>
      <c r="AB116">
        <f t="shared" si="688"/>
        <v>0</v>
      </c>
      <c r="AC116">
        <f t="shared" si="688"/>
        <v>0</v>
      </c>
      <c r="AD116">
        <f t="shared" si="688"/>
        <v>0</v>
      </c>
      <c r="AE116">
        <f t="shared" si="688"/>
        <v>0</v>
      </c>
      <c r="AF116">
        <f t="shared" si="688"/>
        <v>0</v>
      </c>
      <c r="AG116">
        <f t="shared" si="688"/>
        <v>0</v>
      </c>
      <c r="AH116">
        <f t="shared" si="688"/>
        <v>0</v>
      </c>
      <c r="AI116">
        <f t="shared" si="688"/>
        <v>0</v>
      </c>
      <c r="AJ116">
        <f t="shared" si="688"/>
        <v>0</v>
      </c>
      <c r="AK116">
        <f t="shared" si="688"/>
        <v>0</v>
      </c>
      <c r="AL116">
        <f t="shared" si="688"/>
        <v>0</v>
      </c>
      <c r="AM116">
        <f t="shared" si="688"/>
        <v>0</v>
      </c>
      <c r="AN116">
        <f t="shared" si="688"/>
        <v>0</v>
      </c>
      <c r="AO116">
        <f t="shared" si="688"/>
        <v>0</v>
      </c>
      <c r="AP116">
        <f t="shared" si="688"/>
        <v>0</v>
      </c>
      <c r="AQ116">
        <f t="shared" si="688"/>
        <v>0</v>
      </c>
      <c r="AR116">
        <f t="shared" si="688"/>
        <v>0</v>
      </c>
      <c r="AS116">
        <f t="shared" si="688"/>
        <v>0</v>
      </c>
      <c r="AT116">
        <f t="shared" si="688"/>
        <v>0</v>
      </c>
      <c r="AU116">
        <f t="shared" si="688"/>
        <v>0</v>
      </c>
      <c r="AV116">
        <f t="shared" si="688"/>
        <v>0</v>
      </c>
      <c r="AW116">
        <f t="shared" si="688"/>
        <v>0</v>
      </c>
      <c r="AX116">
        <f t="shared" si="688"/>
        <v>0</v>
      </c>
      <c r="AY116">
        <f t="shared" si="688"/>
        <v>0</v>
      </c>
      <c r="AZ116">
        <f t="shared" si="688"/>
        <v>0</v>
      </c>
      <c r="BA116">
        <f t="shared" si="688"/>
        <v>0</v>
      </c>
      <c r="BB116">
        <f t="shared" si="688"/>
        <v>0</v>
      </c>
      <c r="BC116">
        <f t="shared" si="688"/>
        <v>0</v>
      </c>
      <c r="BD116">
        <f t="shared" si="688"/>
        <v>0</v>
      </c>
      <c r="BE116">
        <f t="shared" si="688"/>
        <v>0</v>
      </c>
      <c r="BF116">
        <f t="shared" si="688"/>
        <v>0</v>
      </c>
      <c r="BG116">
        <f t="shared" si="688"/>
        <v>0</v>
      </c>
      <c r="BH116">
        <f t="shared" si="688"/>
        <v>0</v>
      </c>
      <c r="BI116">
        <f t="shared" si="688"/>
        <v>0</v>
      </c>
      <c r="BJ116">
        <f t="shared" si="688"/>
        <v>0</v>
      </c>
      <c r="BK116">
        <f t="shared" si="688"/>
        <v>0</v>
      </c>
      <c r="BL116">
        <f t="shared" si="688"/>
        <v>0</v>
      </c>
      <c r="BM116">
        <f t="shared" si="688"/>
        <v>0</v>
      </c>
      <c r="BN116">
        <f t="shared" si="688"/>
        <v>0</v>
      </c>
      <c r="BO116">
        <f t="shared" si="688"/>
        <v>0</v>
      </c>
      <c r="BP116">
        <f t="shared" si="688"/>
        <v>0</v>
      </c>
      <c r="BQ116">
        <f t="shared" si="688"/>
        <v>0</v>
      </c>
      <c r="BR116">
        <f t="shared" si="688"/>
        <v>0</v>
      </c>
      <c r="BS116">
        <f t="shared" si="688"/>
        <v>0</v>
      </c>
      <c r="BT116">
        <f t="shared" si="688"/>
        <v>0</v>
      </c>
      <c r="BU116">
        <f t="shared" si="688"/>
        <v>0</v>
      </c>
      <c r="BV116">
        <f t="shared" ref="BV116:EG116" si="689">BV$9*BV250</f>
        <v>0</v>
      </c>
      <c r="BW116">
        <f t="shared" si="689"/>
        <v>0</v>
      </c>
      <c r="BX116">
        <f t="shared" si="689"/>
        <v>0</v>
      </c>
      <c r="BY116">
        <f t="shared" si="689"/>
        <v>0</v>
      </c>
      <c r="BZ116">
        <f t="shared" si="689"/>
        <v>0</v>
      </c>
      <c r="CA116">
        <f t="shared" si="689"/>
        <v>0</v>
      </c>
      <c r="CB116">
        <f t="shared" si="689"/>
        <v>0</v>
      </c>
      <c r="CC116">
        <f t="shared" si="689"/>
        <v>0</v>
      </c>
      <c r="CD116">
        <f t="shared" si="689"/>
        <v>0</v>
      </c>
      <c r="CE116">
        <f t="shared" si="689"/>
        <v>0</v>
      </c>
      <c r="CF116">
        <f t="shared" si="689"/>
        <v>0</v>
      </c>
      <c r="CG116">
        <f t="shared" si="689"/>
        <v>0</v>
      </c>
      <c r="CH116">
        <f t="shared" si="689"/>
        <v>0</v>
      </c>
      <c r="CI116">
        <f t="shared" si="689"/>
        <v>0</v>
      </c>
      <c r="CJ116">
        <f t="shared" si="689"/>
        <v>0</v>
      </c>
      <c r="CK116">
        <f t="shared" si="689"/>
        <v>0</v>
      </c>
      <c r="CL116">
        <f t="shared" si="689"/>
        <v>0</v>
      </c>
      <c r="CM116">
        <f t="shared" si="689"/>
        <v>0</v>
      </c>
      <c r="CN116">
        <f t="shared" si="689"/>
        <v>0</v>
      </c>
      <c r="CO116">
        <f t="shared" si="689"/>
        <v>0</v>
      </c>
      <c r="CP116">
        <f t="shared" si="689"/>
        <v>0</v>
      </c>
      <c r="CQ116">
        <f t="shared" si="689"/>
        <v>0</v>
      </c>
      <c r="CR116">
        <f t="shared" si="689"/>
        <v>0</v>
      </c>
      <c r="CS116">
        <f t="shared" si="689"/>
        <v>0</v>
      </c>
      <c r="CT116">
        <f t="shared" si="689"/>
        <v>0</v>
      </c>
      <c r="CU116">
        <f t="shared" si="689"/>
        <v>0</v>
      </c>
      <c r="CV116">
        <f t="shared" si="689"/>
        <v>0</v>
      </c>
      <c r="CW116">
        <f t="shared" si="689"/>
        <v>0</v>
      </c>
      <c r="CX116">
        <f t="shared" si="689"/>
        <v>0</v>
      </c>
      <c r="CY116">
        <f t="shared" si="689"/>
        <v>0</v>
      </c>
      <c r="CZ116">
        <f t="shared" si="689"/>
        <v>0</v>
      </c>
      <c r="DA116">
        <f t="shared" si="689"/>
        <v>0</v>
      </c>
      <c r="DB116">
        <f t="shared" si="689"/>
        <v>0</v>
      </c>
      <c r="DC116">
        <f t="shared" si="689"/>
        <v>0</v>
      </c>
      <c r="DD116">
        <f t="shared" si="689"/>
        <v>0</v>
      </c>
      <c r="DE116">
        <f t="shared" si="689"/>
        <v>0</v>
      </c>
      <c r="DF116">
        <f t="shared" si="689"/>
        <v>0</v>
      </c>
      <c r="DG116">
        <f t="shared" si="689"/>
        <v>0</v>
      </c>
      <c r="DH116">
        <f t="shared" si="689"/>
        <v>0</v>
      </c>
      <c r="DI116">
        <f t="shared" si="689"/>
        <v>0</v>
      </c>
      <c r="DJ116">
        <f t="shared" si="689"/>
        <v>0</v>
      </c>
      <c r="DK116">
        <f t="shared" si="689"/>
        <v>0</v>
      </c>
      <c r="DL116">
        <f t="shared" si="689"/>
        <v>0</v>
      </c>
      <c r="DM116">
        <f t="shared" si="689"/>
        <v>0</v>
      </c>
      <c r="DN116">
        <f t="shared" si="689"/>
        <v>0</v>
      </c>
      <c r="DO116">
        <f t="shared" si="689"/>
        <v>0</v>
      </c>
      <c r="DP116">
        <f t="shared" si="689"/>
        <v>0</v>
      </c>
      <c r="DQ116">
        <f t="shared" si="689"/>
        <v>0</v>
      </c>
      <c r="DR116">
        <f t="shared" si="689"/>
        <v>0</v>
      </c>
      <c r="DS116">
        <f t="shared" si="689"/>
        <v>0</v>
      </c>
      <c r="DT116">
        <f t="shared" si="689"/>
        <v>0</v>
      </c>
      <c r="DU116">
        <f t="shared" si="689"/>
        <v>0</v>
      </c>
      <c r="DV116">
        <f t="shared" si="689"/>
        <v>0</v>
      </c>
      <c r="DW116">
        <f t="shared" si="689"/>
        <v>0</v>
      </c>
      <c r="DX116">
        <f t="shared" si="689"/>
        <v>0</v>
      </c>
      <c r="DY116">
        <f t="shared" si="689"/>
        <v>0</v>
      </c>
      <c r="DZ116">
        <f t="shared" si="689"/>
        <v>0</v>
      </c>
      <c r="EA116">
        <f t="shared" si="689"/>
        <v>0</v>
      </c>
      <c r="EB116">
        <f t="shared" si="689"/>
        <v>0</v>
      </c>
      <c r="EC116">
        <f t="shared" si="689"/>
        <v>0</v>
      </c>
      <c r="ED116">
        <f t="shared" si="689"/>
        <v>0</v>
      </c>
      <c r="EE116">
        <f t="shared" si="689"/>
        <v>0</v>
      </c>
      <c r="EF116">
        <f t="shared" si="689"/>
        <v>0</v>
      </c>
      <c r="EG116">
        <f t="shared" si="689"/>
        <v>0</v>
      </c>
      <c r="EH116">
        <f t="shared" ref="EH116:GS116" si="690">EH$9*EH250</f>
        <v>0</v>
      </c>
      <c r="EI116">
        <f t="shared" si="690"/>
        <v>0</v>
      </c>
      <c r="EJ116">
        <f t="shared" si="690"/>
        <v>0</v>
      </c>
      <c r="EK116">
        <f t="shared" si="690"/>
        <v>0</v>
      </c>
      <c r="EL116">
        <f t="shared" si="690"/>
        <v>0</v>
      </c>
      <c r="EM116">
        <f t="shared" si="690"/>
        <v>0</v>
      </c>
      <c r="EN116">
        <f t="shared" si="690"/>
        <v>0</v>
      </c>
      <c r="EO116">
        <f t="shared" si="690"/>
        <v>0</v>
      </c>
      <c r="EP116">
        <f t="shared" si="690"/>
        <v>0</v>
      </c>
      <c r="EQ116">
        <f t="shared" si="690"/>
        <v>0</v>
      </c>
      <c r="ER116">
        <f t="shared" si="690"/>
        <v>0</v>
      </c>
      <c r="ES116">
        <f t="shared" si="690"/>
        <v>0</v>
      </c>
      <c r="ET116">
        <f t="shared" si="690"/>
        <v>0</v>
      </c>
      <c r="EU116">
        <f t="shared" si="690"/>
        <v>0</v>
      </c>
      <c r="EV116">
        <f t="shared" si="690"/>
        <v>0</v>
      </c>
      <c r="EW116">
        <f t="shared" si="690"/>
        <v>0</v>
      </c>
      <c r="EX116">
        <f t="shared" si="690"/>
        <v>0</v>
      </c>
      <c r="EY116">
        <f t="shared" si="690"/>
        <v>0</v>
      </c>
      <c r="EZ116">
        <f t="shared" si="690"/>
        <v>0</v>
      </c>
      <c r="FA116">
        <f t="shared" si="690"/>
        <v>0</v>
      </c>
      <c r="FB116">
        <f t="shared" si="690"/>
        <v>0</v>
      </c>
      <c r="FC116">
        <f t="shared" si="690"/>
        <v>0</v>
      </c>
      <c r="FD116">
        <f t="shared" si="690"/>
        <v>0</v>
      </c>
      <c r="FE116">
        <f t="shared" si="690"/>
        <v>0</v>
      </c>
      <c r="FF116">
        <f t="shared" si="690"/>
        <v>0</v>
      </c>
      <c r="FG116">
        <f t="shared" si="690"/>
        <v>0</v>
      </c>
      <c r="FH116">
        <f t="shared" si="690"/>
        <v>0</v>
      </c>
      <c r="FI116">
        <f t="shared" si="690"/>
        <v>0</v>
      </c>
      <c r="FJ116">
        <f t="shared" si="690"/>
        <v>0</v>
      </c>
      <c r="FK116">
        <f t="shared" si="690"/>
        <v>0</v>
      </c>
      <c r="FL116">
        <f t="shared" si="690"/>
        <v>0</v>
      </c>
      <c r="FM116">
        <f t="shared" si="690"/>
        <v>0</v>
      </c>
      <c r="FN116">
        <f t="shared" si="690"/>
        <v>0</v>
      </c>
      <c r="FO116">
        <f t="shared" si="690"/>
        <v>0</v>
      </c>
      <c r="FP116">
        <f t="shared" si="690"/>
        <v>0</v>
      </c>
      <c r="FQ116">
        <f t="shared" si="690"/>
        <v>0</v>
      </c>
      <c r="FR116">
        <f t="shared" si="690"/>
        <v>0</v>
      </c>
      <c r="FS116">
        <f t="shared" si="690"/>
        <v>0</v>
      </c>
      <c r="FT116">
        <f t="shared" si="690"/>
        <v>0</v>
      </c>
      <c r="FU116">
        <f t="shared" si="690"/>
        <v>0</v>
      </c>
      <c r="FV116">
        <f t="shared" si="690"/>
        <v>0</v>
      </c>
      <c r="FW116">
        <f t="shared" si="690"/>
        <v>0</v>
      </c>
      <c r="FX116">
        <f t="shared" si="690"/>
        <v>0</v>
      </c>
      <c r="FY116">
        <f t="shared" si="690"/>
        <v>0</v>
      </c>
      <c r="FZ116">
        <f t="shared" si="690"/>
        <v>0</v>
      </c>
      <c r="GA116">
        <f t="shared" si="690"/>
        <v>0</v>
      </c>
      <c r="GB116">
        <f t="shared" si="690"/>
        <v>0</v>
      </c>
      <c r="GC116">
        <f t="shared" si="690"/>
        <v>0</v>
      </c>
      <c r="GD116">
        <f t="shared" si="690"/>
        <v>0</v>
      </c>
      <c r="GE116">
        <f t="shared" si="690"/>
        <v>0</v>
      </c>
      <c r="GF116">
        <f t="shared" si="690"/>
        <v>0</v>
      </c>
      <c r="GG116">
        <f t="shared" si="690"/>
        <v>0</v>
      </c>
      <c r="GH116">
        <f t="shared" si="690"/>
        <v>0</v>
      </c>
      <c r="GI116">
        <f t="shared" si="690"/>
        <v>0</v>
      </c>
      <c r="GJ116">
        <f t="shared" si="690"/>
        <v>0</v>
      </c>
      <c r="GK116">
        <f t="shared" si="690"/>
        <v>0</v>
      </c>
      <c r="GL116">
        <f t="shared" si="690"/>
        <v>0</v>
      </c>
      <c r="GM116">
        <f t="shared" si="690"/>
        <v>0</v>
      </c>
      <c r="GN116">
        <f t="shared" si="690"/>
        <v>0</v>
      </c>
      <c r="GO116">
        <f t="shared" si="690"/>
        <v>0</v>
      </c>
      <c r="GP116">
        <f t="shared" si="690"/>
        <v>0</v>
      </c>
      <c r="GQ116">
        <f t="shared" si="690"/>
        <v>0</v>
      </c>
      <c r="GR116">
        <f t="shared" si="690"/>
        <v>0</v>
      </c>
      <c r="GS116">
        <f t="shared" si="690"/>
        <v>0</v>
      </c>
      <c r="GT116">
        <f t="shared" ref="GT116:JE116" si="691">GT$9*GT250</f>
        <v>0</v>
      </c>
      <c r="GU116">
        <f t="shared" si="691"/>
        <v>0</v>
      </c>
      <c r="GV116">
        <f t="shared" si="691"/>
        <v>0</v>
      </c>
      <c r="GW116">
        <f t="shared" si="691"/>
        <v>0</v>
      </c>
      <c r="GX116">
        <f t="shared" si="691"/>
        <v>0</v>
      </c>
      <c r="GY116">
        <f t="shared" si="691"/>
        <v>0</v>
      </c>
      <c r="GZ116">
        <f t="shared" si="691"/>
        <v>0</v>
      </c>
      <c r="HA116">
        <f t="shared" si="691"/>
        <v>0</v>
      </c>
      <c r="HB116">
        <f t="shared" si="691"/>
        <v>0</v>
      </c>
      <c r="HC116">
        <f t="shared" si="691"/>
        <v>0</v>
      </c>
      <c r="HD116">
        <f t="shared" si="691"/>
        <v>0</v>
      </c>
      <c r="HE116">
        <f t="shared" si="691"/>
        <v>0</v>
      </c>
      <c r="HF116">
        <f t="shared" si="691"/>
        <v>0</v>
      </c>
      <c r="HG116">
        <f t="shared" si="691"/>
        <v>0</v>
      </c>
      <c r="HH116">
        <f t="shared" si="691"/>
        <v>0</v>
      </c>
      <c r="HI116">
        <f t="shared" si="691"/>
        <v>0</v>
      </c>
      <c r="HJ116">
        <f t="shared" si="691"/>
        <v>0</v>
      </c>
      <c r="HK116">
        <f t="shared" si="691"/>
        <v>0</v>
      </c>
      <c r="HL116">
        <f t="shared" si="691"/>
        <v>0</v>
      </c>
      <c r="HM116">
        <f t="shared" si="691"/>
        <v>0</v>
      </c>
      <c r="HN116">
        <f t="shared" si="691"/>
        <v>0</v>
      </c>
      <c r="HO116">
        <f t="shared" si="691"/>
        <v>0</v>
      </c>
      <c r="HP116">
        <f t="shared" si="691"/>
        <v>0</v>
      </c>
      <c r="HQ116">
        <f t="shared" si="691"/>
        <v>0</v>
      </c>
      <c r="HR116">
        <f t="shared" si="691"/>
        <v>0</v>
      </c>
      <c r="HS116">
        <f t="shared" si="691"/>
        <v>0</v>
      </c>
      <c r="HT116">
        <f t="shared" si="691"/>
        <v>0</v>
      </c>
      <c r="HU116">
        <f t="shared" si="691"/>
        <v>0</v>
      </c>
      <c r="HV116">
        <f t="shared" si="691"/>
        <v>0</v>
      </c>
      <c r="HW116">
        <f t="shared" si="691"/>
        <v>0</v>
      </c>
      <c r="HX116">
        <f t="shared" si="691"/>
        <v>0</v>
      </c>
      <c r="HY116">
        <f t="shared" si="691"/>
        <v>0</v>
      </c>
      <c r="HZ116">
        <f t="shared" si="691"/>
        <v>0</v>
      </c>
      <c r="IA116">
        <f t="shared" si="691"/>
        <v>0</v>
      </c>
      <c r="IB116">
        <f t="shared" si="691"/>
        <v>0</v>
      </c>
      <c r="IC116">
        <f t="shared" si="691"/>
        <v>0</v>
      </c>
      <c r="ID116">
        <f t="shared" si="691"/>
        <v>0</v>
      </c>
      <c r="IE116">
        <f t="shared" si="691"/>
        <v>0</v>
      </c>
      <c r="IF116">
        <f t="shared" si="691"/>
        <v>0</v>
      </c>
      <c r="IG116">
        <f t="shared" si="691"/>
        <v>0</v>
      </c>
      <c r="IH116">
        <f t="shared" si="691"/>
        <v>0</v>
      </c>
      <c r="II116">
        <f t="shared" si="691"/>
        <v>0</v>
      </c>
      <c r="IJ116">
        <f t="shared" si="691"/>
        <v>0</v>
      </c>
      <c r="IK116">
        <f t="shared" si="691"/>
        <v>0</v>
      </c>
      <c r="IL116">
        <f t="shared" si="691"/>
        <v>0</v>
      </c>
      <c r="IM116">
        <f t="shared" si="691"/>
        <v>0</v>
      </c>
      <c r="IN116">
        <f t="shared" si="691"/>
        <v>0</v>
      </c>
      <c r="IO116">
        <f t="shared" si="691"/>
        <v>0</v>
      </c>
      <c r="IP116">
        <f t="shared" si="691"/>
        <v>0</v>
      </c>
      <c r="IQ116">
        <f t="shared" si="691"/>
        <v>0</v>
      </c>
      <c r="IR116">
        <f t="shared" si="691"/>
        <v>0</v>
      </c>
      <c r="IS116">
        <f t="shared" si="691"/>
        <v>0</v>
      </c>
      <c r="IT116">
        <f t="shared" si="691"/>
        <v>0</v>
      </c>
      <c r="IU116">
        <f t="shared" si="691"/>
        <v>0</v>
      </c>
      <c r="IV116">
        <f t="shared" si="691"/>
        <v>0</v>
      </c>
      <c r="IW116">
        <f t="shared" si="691"/>
        <v>0</v>
      </c>
      <c r="IX116">
        <f t="shared" si="691"/>
        <v>0</v>
      </c>
      <c r="IY116">
        <f t="shared" si="691"/>
        <v>0</v>
      </c>
      <c r="IZ116">
        <f t="shared" si="691"/>
        <v>0</v>
      </c>
      <c r="JA116">
        <f t="shared" si="691"/>
        <v>0</v>
      </c>
      <c r="JB116">
        <f t="shared" si="691"/>
        <v>0</v>
      </c>
      <c r="JC116">
        <f t="shared" si="691"/>
        <v>0</v>
      </c>
      <c r="JD116">
        <f t="shared" si="691"/>
        <v>0</v>
      </c>
      <c r="JE116">
        <f t="shared" si="691"/>
        <v>0</v>
      </c>
      <c r="JF116">
        <f t="shared" ref="JF116:LQ116" si="692">JF$9*JF250</f>
        <v>0</v>
      </c>
      <c r="JG116">
        <f t="shared" si="692"/>
        <v>0</v>
      </c>
      <c r="JH116">
        <f t="shared" si="692"/>
        <v>0</v>
      </c>
      <c r="JI116">
        <f t="shared" si="692"/>
        <v>0</v>
      </c>
      <c r="JJ116">
        <f t="shared" si="692"/>
        <v>0</v>
      </c>
      <c r="JK116">
        <f t="shared" si="692"/>
        <v>0</v>
      </c>
      <c r="JL116">
        <f t="shared" si="692"/>
        <v>0</v>
      </c>
      <c r="JM116">
        <f t="shared" si="692"/>
        <v>0</v>
      </c>
      <c r="JN116">
        <f t="shared" si="692"/>
        <v>0</v>
      </c>
      <c r="JO116">
        <f t="shared" si="692"/>
        <v>0</v>
      </c>
      <c r="JP116">
        <f t="shared" si="692"/>
        <v>0</v>
      </c>
      <c r="JQ116">
        <f t="shared" si="692"/>
        <v>0</v>
      </c>
      <c r="JR116">
        <f t="shared" si="692"/>
        <v>0</v>
      </c>
      <c r="JS116">
        <f t="shared" si="692"/>
        <v>0</v>
      </c>
      <c r="JT116">
        <f t="shared" si="692"/>
        <v>0</v>
      </c>
      <c r="JU116">
        <f t="shared" si="692"/>
        <v>0</v>
      </c>
      <c r="JV116">
        <f t="shared" si="692"/>
        <v>0</v>
      </c>
      <c r="JW116">
        <f t="shared" si="692"/>
        <v>0</v>
      </c>
      <c r="JX116">
        <f t="shared" si="692"/>
        <v>0</v>
      </c>
      <c r="JY116">
        <f t="shared" si="692"/>
        <v>0</v>
      </c>
      <c r="JZ116">
        <f t="shared" si="692"/>
        <v>0</v>
      </c>
      <c r="KA116">
        <f t="shared" si="692"/>
        <v>0</v>
      </c>
      <c r="KB116">
        <f t="shared" si="692"/>
        <v>0</v>
      </c>
      <c r="KC116">
        <f t="shared" si="692"/>
        <v>0</v>
      </c>
      <c r="KD116">
        <f t="shared" si="692"/>
        <v>0</v>
      </c>
      <c r="KE116">
        <f t="shared" si="692"/>
        <v>0</v>
      </c>
      <c r="KF116">
        <f t="shared" si="692"/>
        <v>0</v>
      </c>
      <c r="KG116">
        <f t="shared" si="692"/>
        <v>0</v>
      </c>
      <c r="KH116">
        <f t="shared" si="692"/>
        <v>0</v>
      </c>
      <c r="KI116">
        <f t="shared" si="692"/>
        <v>0</v>
      </c>
      <c r="KJ116">
        <f t="shared" si="692"/>
        <v>0</v>
      </c>
      <c r="KK116">
        <f t="shared" si="692"/>
        <v>0</v>
      </c>
      <c r="KL116">
        <f t="shared" si="692"/>
        <v>0</v>
      </c>
      <c r="KM116">
        <f t="shared" si="692"/>
        <v>0</v>
      </c>
      <c r="KN116">
        <f t="shared" si="692"/>
        <v>0</v>
      </c>
      <c r="KO116">
        <f t="shared" si="692"/>
        <v>0</v>
      </c>
      <c r="KP116">
        <f t="shared" si="692"/>
        <v>0</v>
      </c>
      <c r="KQ116">
        <f t="shared" si="692"/>
        <v>0</v>
      </c>
      <c r="KR116">
        <f t="shared" si="692"/>
        <v>0</v>
      </c>
      <c r="KS116">
        <f t="shared" si="692"/>
        <v>0</v>
      </c>
      <c r="KT116">
        <f t="shared" si="692"/>
        <v>0</v>
      </c>
      <c r="KU116">
        <f t="shared" si="692"/>
        <v>0</v>
      </c>
      <c r="KV116">
        <f t="shared" si="692"/>
        <v>0</v>
      </c>
      <c r="KW116">
        <f t="shared" si="692"/>
        <v>0</v>
      </c>
      <c r="KX116">
        <f t="shared" si="692"/>
        <v>0</v>
      </c>
      <c r="KY116">
        <f t="shared" si="692"/>
        <v>0</v>
      </c>
      <c r="KZ116">
        <f t="shared" si="692"/>
        <v>0</v>
      </c>
      <c r="LA116">
        <f t="shared" si="692"/>
        <v>0</v>
      </c>
      <c r="LB116">
        <f t="shared" si="692"/>
        <v>0</v>
      </c>
      <c r="LC116">
        <f t="shared" si="692"/>
        <v>0</v>
      </c>
      <c r="LD116">
        <f t="shared" si="692"/>
        <v>0</v>
      </c>
      <c r="LE116">
        <f t="shared" si="692"/>
        <v>0</v>
      </c>
      <c r="LF116">
        <f t="shared" si="692"/>
        <v>0</v>
      </c>
      <c r="LG116">
        <f t="shared" si="692"/>
        <v>0</v>
      </c>
      <c r="LH116">
        <f t="shared" si="692"/>
        <v>0</v>
      </c>
      <c r="LI116">
        <f t="shared" si="692"/>
        <v>0</v>
      </c>
      <c r="LJ116">
        <f t="shared" si="692"/>
        <v>0</v>
      </c>
      <c r="LK116">
        <f t="shared" si="692"/>
        <v>0</v>
      </c>
      <c r="LL116">
        <f t="shared" si="692"/>
        <v>0</v>
      </c>
      <c r="LM116">
        <f t="shared" si="692"/>
        <v>0</v>
      </c>
      <c r="LN116">
        <f t="shared" si="692"/>
        <v>0</v>
      </c>
      <c r="LO116">
        <f t="shared" si="692"/>
        <v>0</v>
      </c>
      <c r="LP116">
        <f t="shared" si="692"/>
        <v>0</v>
      </c>
      <c r="LQ116">
        <f t="shared" si="692"/>
        <v>0</v>
      </c>
      <c r="LR116">
        <f t="shared" ref="LR116:OD116" si="693">LR$9*LR250</f>
        <v>0</v>
      </c>
      <c r="LS116">
        <f t="shared" si="693"/>
        <v>0</v>
      </c>
      <c r="LT116">
        <f t="shared" si="693"/>
        <v>0</v>
      </c>
      <c r="LU116">
        <f t="shared" si="693"/>
        <v>0</v>
      </c>
      <c r="LV116">
        <f t="shared" si="693"/>
        <v>0</v>
      </c>
      <c r="LW116">
        <f t="shared" si="693"/>
        <v>0</v>
      </c>
      <c r="LX116">
        <f t="shared" si="693"/>
        <v>0</v>
      </c>
      <c r="LY116">
        <f t="shared" si="693"/>
        <v>0</v>
      </c>
      <c r="LZ116">
        <f t="shared" si="693"/>
        <v>0</v>
      </c>
      <c r="MA116">
        <f t="shared" si="693"/>
        <v>0</v>
      </c>
      <c r="MB116">
        <f t="shared" si="693"/>
        <v>0</v>
      </c>
      <c r="MC116">
        <f t="shared" si="693"/>
        <v>0</v>
      </c>
      <c r="MD116">
        <f t="shared" si="693"/>
        <v>0</v>
      </c>
      <c r="ME116">
        <f t="shared" si="693"/>
        <v>0</v>
      </c>
      <c r="MF116">
        <f t="shared" si="693"/>
        <v>0</v>
      </c>
      <c r="MG116">
        <f t="shared" si="693"/>
        <v>0</v>
      </c>
      <c r="MH116">
        <f t="shared" si="693"/>
        <v>0</v>
      </c>
      <c r="MI116">
        <f t="shared" si="693"/>
        <v>0</v>
      </c>
      <c r="MJ116">
        <f t="shared" si="693"/>
        <v>0</v>
      </c>
      <c r="MK116">
        <f t="shared" si="693"/>
        <v>0</v>
      </c>
      <c r="ML116">
        <f t="shared" si="693"/>
        <v>0</v>
      </c>
      <c r="MM116">
        <f t="shared" si="693"/>
        <v>0</v>
      </c>
      <c r="MN116">
        <f t="shared" si="693"/>
        <v>0</v>
      </c>
      <c r="MO116">
        <f t="shared" si="693"/>
        <v>0</v>
      </c>
      <c r="MP116">
        <f t="shared" si="693"/>
        <v>0</v>
      </c>
      <c r="MQ116">
        <f t="shared" si="693"/>
        <v>0</v>
      </c>
      <c r="MR116">
        <f t="shared" si="693"/>
        <v>0</v>
      </c>
      <c r="MS116">
        <f t="shared" si="693"/>
        <v>0</v>
      </c>
      <c r="MT116">
        <f t="shared" si="693"/>
        <v>0</v>
      </c>
      <c r="MU116">
        <f t="shared" si="693"/>
        <v>0</v>
      </c>
      <c r="MV116">
        <f t="shared" si="693"/>
        <v>0</v>
      </c>
      <c r="MW116">
        <f t="shared" si="693"/>
        <v>0</v>
      </c>
      <c r="MX116">
        <f t="shared" si="693"/>
        <v>0</v>
      </c>
      <c r="MY116">
        <f t="shared" si="693"/>
        <v>0</v>
      </c>
      <c r="MZ116">
        <f t="shared" si="693"/>
        <v>0</v>
      </c>
      <c r="NA116">
        <f t="shared" si="693"/>
        <v>0</v>
      </c>
      <c r="NB116">
        <f t="shared" si="693"/>
        <v>0</v>
      </c>
      <c r="NC116">
        <f t="shared" si="693"/>
        <v>0</v>
      </c>
      <c r="ND116">
        <f t="shared" si="693"/>
        <v>0</v>
      </c>
      <c r="NE116">
        <f t="shared" si="693"/>
        <v>0</v>
      </c>
      <c r="NF116">
        <f t="shared" si="693"/>
        <v>0</v>
      </c>
      <c r="NG116">
        <f t="shared" si="693"/>
        <v>0</v>
      </c>
      <c r="NH116">
        <f t="shared" si="693"/>
        <v>0</v>
      </c>
      <c r="NI116">
        <f t="shared" si="693"/>
        <v>0</v>
      </c>
      <c r="NJ116">
        <f t="shared" si="693"/>
        <v>0</v>
      </c>
      <c r="NK116">
        <f t="shared" si="693"/>
        <v>0</v>
      </c>
      <c r="NL116">
        <f t="shared" si="693"/>
        <v>0</v>
      </c>
      <c r="NM116">
        <f t="shared" si="693"/>
        <v>0</v>
      </c>
      <c r="NN116">
        <f t="shared" si="693"/>
        <v>0</v>
      </c>
      <c r="NO116">
        <f t="shared" si="693"/>
        <v>0</v>
      </c>
      <c r="NP116">
        <f t="shared" si="693"/>
        <v>0</v>
      </c>
      <c r="NQ116">
        <f t="shared" si="693"/>
        <v>0</v>
      </c>
      <c r="NR116">
        <f t="shared" si="693"/>
        <v>0</v>
      </c>
      <c r="NS116">
        <f t="shared" si="693"/>
        <v>0</v>
      </c>
      <c r="NT116">
        <f t="shared" si="693"/>
        <v>0</v>
      </c>
      <c r="NU116">
        <f t="shared" si="693"/>
        <v>0</v>
      </c>
      <c r="NV116">
        <f t="shared" si="693"/>
        <v>0</v>
      </c>
      <c r="NW116">
        <f t="shared" si="693"/>
        <v>0</v>
      </c>
      <c r="NX116">
        <f t="shared" si="693"/>
        <v>0</v>
      </c>
      <c r="NY116">
        <f t="shared" si="693"/>
        <v>0</v>
      </c>
      <c r="NZ116">
        <f t="shared" si="693"/>
        <v>0</v>
      </c>
      <c r="OA116">
        <f t="shared" si="693"/>
        <v>0</v>
      </c>
      <c r="OB116">
        <f t="shared" si="693"/>
        <v>0</v>
      </c>
      <c r="OC116">
        <f t="shared" si="693"/>
        <v>0</v>
      </c>
      <c r="OD116">
        <f t="shared" si="693"/>
        <v>0</v>
      </c>
      <c r="OE116">
        <f t="shared" si="522"/>
        <v>0</v>
      </c>
      <c r="OF116">
        <f t="shared" si="522"/>
        <v>0</v>
      </c>
      <c r="OG116">
        <f t="shared" si="522"/>
        <v>0</v>
      </c>
      <c r="OH116">
        <f t="shared" ref="OH116:OS116" si="694">OH$9*OH250</f>
        <v>0</v>
      </c>
      <c r="OI116">
        <f t="shared" si="694"/>
        <v>0</v>
      </c>
      <c r="OJ116">
        <f t="shared" si="694"/>
        <v>0</v>
      </c>
      <c r="OK116">
        <f t="shared" si="694"/>
        <v>0</v>
      </c>
      <c r="OL116">
        <f t="shared" si="694"/>
        <v>0</v>
      </c>
      <c r="OM116">
        <f t="shared" si="694"/>
        <v>0</v>
      </c>
      <c r="ON116">
        <f t="shared" si="694"/>
        <v>0</v>
      </c>
      <c r="OO116">
        <f t="shared" si="694"/>
        <v>0</v>
      </c>
      <c r="OP116">
        <f t="shared" si="694"/>
        <v>0</v>
      </c>
      <c r="OQ116">
        <f t="shared" si="694"/>
        <v>0</v>
      </c>
      <c r="OR116">
        <f t="shared" si="694"/>
        <v>0</v>
      </c>
      <c r="OS116">
        <f t="shared" si="694"/>
        <v>0</v>
      </c>
    </row>
    <row r="117" spans="1:409">
      <c r="A117">
        <f>Rådata_6000!A113</f>
        <v>0</v>
      </c>
      <c r="B117" s="311">
        <f t="shared" si="487"/>
        <v>0</v>
      </c>
      <c r="C117" s="47">
        <f t="shared" si="479"/>
        <v>0</v>
      </c>
      <c r="D117" s="47">
        <f t="shared" si="479"/>
        <v>0</v>
      </c>
      <c r="E117" s="47">
        <f t="shared" si="479"/>
        <v>0</v>
      </c>
      <c r="F117" s="47">
        <f t="shared" si="479"/>
        <v>0</v>
      </c>
      <c r="G117" s="47">
        <f t="shared" si="479"/>
        <v>0</v>
      </c>
      <c r="H117" s="47">
        <f t="shared" si="479"/>
        <v>0</v>
      </c>
      <c r="I117" s="312">
        <f t="shared" si="479"/>
        <v>0</v>
      </c>
      <c r="J117">
        <f t="shared" ref="J117:BU117" si="695">J$9*J251</f>
        <v>0</v>
      </c>
      <c r="K117">
        <f t="shared" si="695"/>
        <v>0</v>
      </c>
      <c r="L117">
        <f t="shared" si="695"/>
        <v>0</v>
      </c>
      <c r="M117">
        <f t="shared" si="695"/>
        <v>0</v>
      </c>
      <c r="N117">
        <f t="shared" si="695"/>
        <v>0</v>
      </c>
      <c r="O117">
        <f t="shared" si="695"/>
        <v>0</v>
      </c>
      <c r="P117">
        <f t="shared" si="695"/>
        <v>0</v>
      </c>
      <c r="Q117">
        <f t="shared" si="695"/>
        <v>0</v>
      </c>
      <c r="R117">
        <f t="shared" si="695"/>
        <v>0</v>
      </c>
      <c r="S117">
        <f t="shared" si="695"/>
        <v>0</v>
      </c>
      <c r="T117">
        <f t="shared" si="695"/>
        <v>0</v>
      </c>
      <c r="U117">
        <f t="shared" si="695"/>
        <v>0</v>
      </c>
      <c r="V117">
        <f t="shared" si="695"/>
        <v>0</v>
      </c>
      <c r="W117">
        <f t="shared" si="695"/>
        <v>0</v>
      </c>
      <c r="X117">
        <f t="shared" si="695"/>
        <v>0</v>
      </c>
      <c r="Y117">
        <f t="shared" si="695"/>
        <v>0</v>
      </c>
      <c r="Z117">
        <f t="shared" si="695"/>
        <v>0</v>
      </c>
      <c r="AA117">
        <f t="shared" si="695"/>
        <v>0</v>
      </c>
      <c r="AB117">
        <f t="shared" si="695"/>
        <v>0</v>
      </c>
      <c r="AC117">
        <f t="shared" si="695"/>
        <v>0</v>
      </c>
      <c r="AD117">
        <f t="shared" si="695"/>
        <v>0</v>
      </c>
      <c r="AE117">
        <f t="shared" si="695"/>
        <v>0</v>
      </c>
      <c r="AF117">
        <f t="shared" si="695"/>
        <v>0</v>
      </c>
      <c r="AG117">
        <f t="shared" si="695"/>
        <v>0</v>
      </c>
      <c r="AH117">
        <f t="shared" si="695"/>
        <v>0</v>
      </c>
      <c r="AI117">
        <f t="shared" si="695"/>
        <v>0</v>
      </c>
      <c r="AJ117">
        <f t="shared" si="695"/>
        <v>0</v>
      </c>
      <c r="AK117">
        <f t="shared" si="695"/>
        <v>0</v>
      </c>
      <c r="AL117">
        <f t="shared" si="695"/>
        <v>0</v>
      </c>
      <c r="AM117">
        <f t="shared" si="695"/>
        <v>0</v>
      </c>
      <c r="AN117">
        <f t="shared" si="695"/>
        <v>0</v>
      </c>
      <c r="AO117">
        <f t="shared" si="695"/>
        <v>0</v>
      </c>
      <c r="AP117">
        <f t="shared" si="695"/>
        <v>0</v>
      </c>
      <c r="AQ117">
        <f t="shared" si="695"/>
        <v>0</v>
      </c>
      <c r="AR117">
        <f t="shared" si="695"/>
        <v>0</v>
      </c>
      <c r="AS117">
        <f t="shared" si="695"/>
        <v>0</v>
      </c>
      <c r="AT117">
        <f t="shared" si="695"/>
        <v>0</v>
      </c>
      <c r="AU117">
        <f t="shared" si="695"/>
        <v>0</v>
      </c>
      <c r="AV117">
        <f t="shared" si="695"/>
        <v>0</v>
      </c>
      <c r="AW117">
        <f t="shared" si="695"/>
        <v>0</v>
      </c>
      <c r="AX117">
        <f t="shared" si="695"/>
        <v>0</v>
      </c>
      <c r="AY117">
        <f t="shared" si="695"/>
        <v>0</v>
      </c>
      <c r="AZ117">
        <f t="shared" si="695"/>
        <v>0</v>
      </c>
      <c r="BA117">
        <f t="shared" si="695"/>
        <v>0</v>
      </c>
      <c r="BB117">
        <f t="shared" si="695"/>
        <v>0</v>
      </c>
      <c r="BC117">
        <f t="shared" si="695"/>
        <v>0</v>
      </c>
      <c r="BD117">
        <f t="shared" si="695"/>
        <v>0</v>
      </c>
      <c r="BE117">
        <f t="shared" si="695"/>
        <v>0</v>
      </c>
      <c r="BF117">
        <f t="shared" si="695"/>
        <v>0</v>
      </c>
      <c r="BG117">
        <f t="shared" si="695"/>
        <v>0</v>
      </c>
      <c r="BH117">
        <f t="shared" si="695"/>
        <v>0</v>
      </c>
      <c r="BI117">
        <f t="shared" si="695"/>
        <v>0</v>
      </c>
      <c r="BJ117">
        <f t="shared" si="695"/>
        <v>0</v>
      </c>
      <c r="BK117">
        <f t="shared" si="695"/>
        <v>0</v>
      </c>
      <c r="BL117">
        <f t="shared" si="695"/>
        <v>0</v>
      </c>
      <c r="BM117">
        <f t="shared" si="695"/>
        <v>0</v>
      </c>
      <c r="BN117">
        <f t="shared" si="695"/>
        <v>0</v>
      </c>
      <c r="BO117">
        <f t="shared" si="695"/>
        <v>0</v>
      </c>
      <c r="BP117">
        <f t="shared" si="695"/>
        <v>0</v>
      </c>
      <c r="BQ117">
        <f t="shared" si="695"/>
        <v>0</v>
      </c>
      <c r="BR117">
        <f t="shared" si="695"/>
        <v>0</v>
      </c>
      <c r="BS117">
        <f t="shared" si="695"/>
        <v>0</v>
      </c>
      <c r="BT117">
        <f t="shared" si="695"/>
        <v>0</v>
      </c>
      <c r="BU117">
        <f t="shared" si="695"/>
        <v>0</v>
      </c>
      <c r="BV117">
        <f t="shared" ref="BV117:EG117" si="696">BV$9*BV251</f>
        <v>0</v>
      </c>
      <c r="BW117">
        <f t="shared" si="696"/>
        <v>0</v>
      </c>
      <c r="BX117">
        <f t="shared" si="696"/>
        <v>0</v>
      </c>
      <c r="BY117">
        <f t="shared" si="696"/>
        <v>0</v>
      </c>
      <c r="BZ117">
        <f t="shared" si="696"/>
        <v>0</v>
      </c>
      <c r="CA117">
        <f t="shared" si="696"/>
        <v>0</v>
      </c>
      <c r="CB117">
        <f t="shared" si="696"/>
        <v>0</v>
      </c>
      <c r="CC117">
        <f t="shared" si="696"/>
        <v>0</v>
      </c>
      <c r="CD117">
        <f t="shared" si="696"/>
        <v>0</v>
      </c>
      <c r="CE117">
        <f t="shared" si="696"/>
        <v>0</v>
      </c>
      <c r="CF117">
        <f t="shared" si="696"/>
        <v>0</v>
      </c>
      <c r="CG117">
        <f t="shared" si="696"/>
        <v>0</v>
      </c>
      <c r="CH117">
        <f t="shared" si="696"/>
        <v>0</v>
      </c>
      <c r="CI117">
        <f t="shared" si="696"/>
        <v>0</v>
      </c>
      <c r="CJ117">
        <f t="shared" si="696"/>
        <v>0</v>
      </c>
      <c r="CK117">
        <f t="shared" si="696"/>
        <v>0</v>
      </c>
      <c r="CL117">
        <f t="shared" si="696"/>
        <v>0</v>
      </c>
      <c r="CM117">
        <f t="shared" si="696"/>
        <v>0</v>
      </c>
      <c r="CN117">
        <f t="shared" si="696"/>
        <v>0</v>
      </c>
      <c r="CO117">
        <f t="shared" si="696"/>
        <v>0</v>
      </c>
      <c r="CP117">
        <f t="shared" si="696"/>
        <v>0</v>
      </c>
      <c r="CQ117">
        <f t="shared" si="696"/>
        <v>0</v>
      </c>
      <c r="CR117">
        <f t="shared" si="696"/>
        <v>0</v>
      </c>
      <c r="CS117">
        <f t="shared" si="696"/>
        <v>0</v>
      </c>
      <c r="CT117">
        <f t="shared" si="696"/>
        <v>0</v>
      </c>
      <c r="CU117">
        <f t="shared" si="696"/>
        <v>0</v>
      </c>
      <c r="CV117">
        <f t="shared" si="696"/>
        <v>0</v>
      </c>
      <c r="CW117">
        <f t="shared" si="696"/>
        <v>0</v>
      </c>
      <c r="CX117">
        <f t="shared" si="696"/>
        <v>0</v>
      </c>
      <c r="CY117">
        <f t="shared" si="696"/>
        <v>0</v>
      </c>
      <c r="CZ117">
        <f t="shared" si="696"/>
        <v>0</v>
      </c>
      <c r="DA117">
        <f t="shared" si="696"/>
        <v>0</v>
      </c>
      <c r="DB117">
        <f t="shared" si="696"/>
        <v>0</v>
      </c>
      <c r="DC117">
        <f t="shared" si="696"/>
        <v>0</v>
      </c>
      <c r="DD117">
        <f t="shared" si="696"/>
        <v>0</v>
      </c>
      <c r="DE117">
        <f t="shared" si="696"/>
        <v>0</v>
      </c>
      <c r="DF117">
        <f t="shared" si="696"/>
        <v>0</v>
      </c>
      <c r="DG117">
        <f t="shared" si="696"/>
        <v>0</v>
      </c>
      <c r="DH117">
        <f t="shared" si="696"/>
        <v>0</v>
      </c>
      <c r="DI117">
        <f t="shared" si="696"/>
        <v>0</v>
      </c>
      <c r="DJ117">
        <f t="shared" si="696"/>
        <v>0</v>
      </c>
      <c r="DK117">
        <f t="shared" si="696"/>
        <v>0</v>
      </c>
      <c r="DL117">
        <f t="shared" si="696"/>
        <v>0</v>
      </c>
      <c r="DM117">
        <f t="shared" si="696"/>
        <v>0</v>
      </c>
      <c r="DN117">
        <f t="shared" si="696"/>
        <v>0</v>
      </c>
      <c r="DO117">
        <f t="shared" si="696"/>
        <v>0</v>
      </c>
      <c r="DP117">
        <f t="shared" si="696"/>
        <v>0</v>
      </c>
      <c r="DQ117">
        <f t="shared" si="696"/>
        <v>0</v>
      </c>
      <c r="DR117">
        <f t="shared" si="696"/>
        <v>0</v>
      </c>
      <c r="DS117">
        <f t="shared" si="696"/>
        <v>0</v>
      </c>
      <c r="DT117">
        <f t="shared" si="696"/>
        <v>0</v>
      </c>
      <c r="DU117">
        <f t="shared" si="696"/>
        <v>0</v>
      </c>
      <c r="DV117">
        <f t="shared" si="696"/>
        <v>0</v>
      </c>
      <c r="DW117">
        <f t="shared" si="696"/>
        <v>0</v>
      </c>
      <c r="DX117">
        <f t="shared" si="696"/>
        <v>0</v>
      </c>
      <c r="DY117">
        <f t="shared" si="696"/>
        <v>0</v>
      </c>
      <c r="DZ117">
        <f t="shared" si="696"/>
        <v>0</v>
      </c>
      <c r="EA117">
        <f t="shared" si="696"/>
        <v>0</v>
      </c>
      <c r="EB117">
        <f t="shared" si="696"/>
        <v>0</v>
      </c>
      <c r="EC117">
        <f t="shared" si="696"/>
        <v>0</v>
      </c>
      <c r="ED117">
        <f t="shared" si="696"/>
        <v>0</v>
      </c>
      <c r="EE117">
        <f t="shared" si="696"/>
        <v>0</v>
      </c>
      <c r="EF117">
        <f t="shared" si="696"/>
        <v>0</v>
      </c>
      <c r="EG117">
        <f t="shared" si="696"/>
        <v>0</v>
      </c>
      <c r="EH117">
        <f t="shared" ref="EH117:GS117" si="697">EH$9*EH251</f>
        <v>0</v>
      </c>
      <c r="EI117">
        <f t="shared" si="697"/>
        <v>0</v>
      </c>
      <c r="EJ117">
        <f t="shared" si="697"/>
        <v>0</v>
      </c>
      <c r="EK117">
        <f t="shared" si="697"/>
        <v>0</v>
      </c>
      <c r="EL117">
        <f t="shared" si="697"/>
        <v>0</v>
      </c>
      <c r="EM117">
        <f t="shared" si="697"/>
        <v>0</v>
      </c>
      <c r="EN117">
        <f t="shared" si="697"/>
        <v>0</v>
      </c>
      <c r="EO117">
        <f t="shared" si="697"/>
        <v>0</v>
      </c>
      <c r="EP117">
        <f t="shared" si="697"/>
        <v>0</v>
      </c>
      <c r="EQ117">
        <f t="shared" si="697"/>
        <v>0</v>
      </c>
      <c r="ER117">
        <f t="shared" si="697"/>
        <v>0</v>
      </c>
      <c r="ES117">
        <f t="shared" si="697"/>
        <v>0</v>
      </c>
      <c r="ET117">
        <f t="shared" si="697"/>
        <v>0</v>
      </c>
      <c r="EU117">
        <f t="shared" si="697"/>
        <v>0</v>
      </c>
      <c r="EV117">
        <f t="shared" si="697"/>
        <v>0</v>
      </c>
      <c r="EW117">
        <f t="shared" si="697"/>
        <v>0</v>
      </c>
      <c r="EX117">
        <f t="shared" si="697"/>
        <v>0</v>
      </c>
      <c r="EY117">
        <f t="shared" si="697"/>
        <v>0</v>
      </c>
      <c r="EZ117">
        <f t="shared" si="697"/>
        <v>0</v>
      </c>
      <c r="FA117">
        <f t="shared" si="697"/>
        <v>0</v>
      </c>
      <c r="FB117">
        <f t="shared" si="697"/>
        <v>0</v>
      </c>
      <c r="FC117">
        <f t="shared" si="697"/>
        <v>0</v>
      </c>
      <c r="FD117">
        <f t="shared" si="697"/>
        <v>0</v>
      </c>
      <c r="FE117">
        <f t="shared" si="697"/>
        <v>0</v>
      </c>
      <c r="FF117">
        <f t="shared" si="697"/>
        <v>0</v>
      </c>
      <c r="FG117">
        <f t="shared" si="697"/>
        <v>0</v>
      </c>
      <c r="FH117">
        <f t="shared" si="697"/>
        <v>0</v>
      </c>
      <c r="FI117">
        <f t="shared" si="697"/>
        <v>0</v>
      </c>
      <c r="FJ117">
        <f t="shared" si="697"/>
        <v>0</v>
      </c>
      <c r="FK117">
        <f t="shared" si="697"/>
        <v>0</v>
      </c>
      <c r="FL117">
        <f t="shared" si="697"/>
        <v>0</v>
      </c>
      <c r="FM117">
        <f t="shared" si="697"/>
        <v>0</v>
      </c>
      <c r="FN117">
        <f t="shared" si="697"/>
        <v>0</v>
      </c>
      <c r="FO117">
        <f t="shared" si="697"/>
        <v>0</v>
      </c>
      <c r="FP117">
        <f t="shared" si="697"/>
        <v>0</v>
      </c>
      <c r="FQ117">
        <f t="shared" si="697"/>
        <v>0</v>
      </c>
      <c r="FR117">
        <f t="shared" si="697"/>
        <v>0</v>
      </c>
      <c r="FS117">
        <f t="shared" si="697"/>
        <v>0</v>
      </c>
      <c r="FT117">
        <f t="shared" si="697"/>
        <v>0</v>
      </c>
      <c r="FU117">
        <f t="shared" si="697"/>
        <v>0</v>
      </c>
      <c r="FV117">
        <f t="shared" si="697"/>
        <v>0</v>
      </c>
      <c r="FW117">
        <f t="shared" si="697"/>
        <v>0</v>
      </c>
      <c r="FX117">
        <f t="shared" si="697"/>
        <v>0</v>
      </c>
      <c r="FY117">
        <f t="shared" si="697"/>
        <v>0</v>
      </c>
      <c r="FZ117">
        <f t="shared" si="697"/>
        <v>0</v>
      </c>
      <c r="GA117">
        <f t="shared" si="697"/>
        <v>0</v>
      </c>
      <c r="GB117">
        <f t="shared" si="697"/>
        <v>0</v>
      </c>
      <c r="GC117">
        <f t="shared" si="697"/>
        <v>0</v>
      </c>
      <c r="GD117">
        <f t="shared" si="697"/>
        <v>0</v>
      </c>
      <c r="GE117">
        <f t="shared" si="697"/>
        <v>0</v>
      </c>
      <c r="GF117">
        <f t="shared" si="697"/>
        <v>0</v>
      </c>
      <c r="GG117">
        <f t="shared" si="697"/>
        <v>0</v>
      </c>
      <c r="GH117">
        <f t="shared" si="697"/>
        <v>0</v>
      </c>
      <c r="GI117">
        <f t="shared" si="697"/>
        <v>0</v>
      </c>
      <c r="GJ117">
        <f t="shared" si="697"/>
        <v>0</v>
      </c>
      <c r="GK117">
        <f t="shared" si="697"/>
        <v>0</v>
      </c>
      <c r="GL117">
        <f t="shared" si="697"/>
        <v>0</v>
      </c>
      <c r="GM117">
        <f t="shared" si="697"/>
        <v>0</v>
      </c>
      <c r="GN117">
        <f t="shared" si="697"/>
        <v>0</v>
      </c>
      <c r="GO117">
        <f t="shared" si="697"/>
        <v>0</v>
      </c>
      <c r="GP117">
        <f t="shared" si="697"/>
        <v>0</v>
      </c>
      <c r="GQ117">
        <f t="shared" si="697"/>
        <v>0</v>
      </c>
      <c r="GR117">
        <f t="shared" si="697"/>
        <v>0</v>
      </c>
      <c r="GS117">
        <f t="shared" si="697"/>
        <v>0</v>
      </c>
      <c r="GT117">
        <f t="shared" ref="GT117:JE117" si="698">GT$9*GT251</f>
        <v>0</v>
      </c>
      <c r="GU117">
        <f t="shared" si="698"/>
        <v>0</v>
      </c>
      <c r="GV117">
        <f t="shared" si="698"/>
        <v>0</v>
      </c>
      <c r="GW117">
        <f t="shared" si="698"/>
        <v>0</v>
      </c>
      <c r="GX117">
        <f t="shared" si="698"/>
        <v>0</v>
      </c>
      <c r="GY117">
        <f t="shared" si="698"/>
        <v>0</v>
      </c>
      <c r="GZ117">
        <f t="shared" si="698"/>
        <v>0</v>
      </c>
      <c r="HA117">
        <f t="shared" si="698"/>
        <v>0</v>
      </c>
      <c r="HB117">
        <f t="shared" si="698"/>
        <v>0</v>
      </c>
      <c r="HC117">
        <f t="shared" si="698"/>
        <v>0</v>
      </c>
      <c r="HD117">
        <f t="shared" si="698"/>
        <v>0</v>
      </c>
      <c r="HE117">
        <f t="shared" si="698"/>
        <v>0</v>
      </c>
      <c r="HF117">
        <f t="shared" si="698"/>
        <v>0</v>
      </c>
      <c r="HG117">
        <f t="shared" si="698"/>
        <v>0</v>
      </c>
      <c r="HH117">
        <f t="shared" si="698"/>
        <v>0</v>
      </c>
      <c r="HI117">
        <f t="shared" si="698"/>
        <v>0</v>
      </c>
      <c r="HJ117">
        <f t="shared" si="698"/>
        <v>0</v>
      </c>
      <c r="HK117">
        <f t="shared" si="698"/>
        <v>0</v>
      </c>
      <c r="HL117">
        <f t="shared" si="698"/>
        <v>0</v>
      </c>
      <c r="HM117">
        <f t="shared" si="698"/>
        <v>0</v>
      </c>
      <c r="HN117">
        <f t="shared" si="698"/>
        <v>0</v>
      </c>
      <c r="HO117">
        <f t="shared" si="698"/>
        <v>0</v>
      </c>
      <c r="HP117">
        <f t="shared" si="698"/>
        <v>0</v>
      </c>
      <c r="HQ117">
        <f t="shared" si="698"/>
        <v>0</v>
      </c>
      <c r="HR117">
        <f t="shared" si="698"/>
        <v>0</v>
      </c>
      <c r="HS117">
        <f t="shared" si="698"/>
        <v>0</v>
      </c>
      <c r="HT117">
        <f t="shared" si="698"/>
        <v>0</v>
      </c>
      <c r="HU117">
        <f t="shared" si="698"/>
        <v>0</v>
      </c>
      <c r="HV117">
        <f t="shared" si="698"/>
        <v>0</v>
      </c>
      <c r="HW117">
        <f t="shared" si="698"/>
        <v>0</v>
      </c>
      <c r="HX117">
        <f t="shared" si="698"/>
        <v>0</v>
      </c>
      <c r="HY117">
        <f t="shared" si="698"/>
        <v>0</v>
      </c>
      <c r="HZ117">
        <f t="shared" si="698"/>
        <v>0</v>
      </c>
      <c r="IA117">
        <f t="shared" si="698"/>
        <v>0</v>
      </c>
      <c r="IB117">
        <f t="shared" si="698"/>
        <v>0</v>
      </c>
      <c r="IC117">
        <f t="shared" si="698"/>
        <v>0</v>
      </c>
      <c r="ID117">
        <f t="shared" si="698"/>
        <v>0</v>
      </c>
      <c r="IE117">
        <f t="shared" si="698"/>
        <v>0</v>
      </c>
      <c r="IF117">
        <f t="shared" si="698"/>
        <v>0</v>
      </c>
      <c r="IG117">
        <f t="shared" si="698"/>
        <v>0</v>
      </c>
      <c r="IH117">
        <f t="shared" si="698"/>
        <v>0</v>
      </c>
      <c r="II117">
        <f t="shared" si="698"/>
        <v>0</v>
      </c>
      <c r="IJ117">
        <f t="shared" si="698"/>
        <v>0</v>
      </c>
      <c r="IK117">
        <f t="shared" si="698"/>
        <v>0</v>
      </c>
      <c r="IL117">
        <f t="shared" si="698"/>
        <v>0</v>
      </c>
      <c r="IM117">
        <f t="shared" si="698"/>
        <v>0</v>
      </c>
      <c r="IN117">
        <f t="shared" si="698"/>
        <v>0</v>
      </c>
      <c r="IO117">
        <f t="shared" si="698"/>
        <v>0</v>
      </c>
      <c r="IP117">
        <f t="shared" si="698"/>
        <v>0</v>
      </c>
      <c r="IQ117">
        <f t="shared" si="698"/>
        <v>0</v>
      </c>
      <c r="IR117">
        <f t="shared" si="698"/>
        <v>0</v>
      </c>
      <c r="IS117">
        <f t="shared" si="698"/>
        <v>0</v>
      </c>
      <c r="IT117">
        <f t="shared" si="698"/>
        <v>0</v>
      </c>
      <c r="IU117">
        <f t="shared" si="698"/>
        <v>0</v>
      </c>
      <c r="IV117">
        <f t="shared" si="698"/>
        <v>0</v>
      </c>
      <c r="IW117">
        <f t="shared" si="698"/>
        <v>0</v>
      </c>
      <c r="IX117">
        <f t="shared" si="698"/>
        <v>0</v>
      </c>
      <c r="IY117">
        <f t="shared" si="698"/>
        <v>0</v>
      </c>
      <c r="IZ117">
        <f t="shared" si="698"/>
        <v>0</v>
      </c>
      <c r="JA117">
        <f t="shared" si="698"/>
        <v>0</v>
      </c>
      <c r="JB117">
        <f t="shared" si="698"/>
        <v>0</v>
      </c>
      <c r="JC117">
        <f t="shared" si="698"/>
        <v>0</v>
      </c>
      <c r="JD117">
        <f t="shared" si="698"/>
        <v>0</v>
      </c>
      <c r="JE117">
        <f t="shared" si="698"/>
        <v>0</v>
      </c>
      <c r="JF117">
        <f t="shared" ref="JF117:LQ117" si="699">JF$9*JF251</f>
        <v>0</v>
      </c>
      <c r="JG117">
        <f t="shared" si="699"/>
        <v>0</v>
      </c>
      <c r="JH117">
        <f t="shared" si="699"/>
        <v>0</v>
      </c>
      <c r="JI117">
        <f t="shared" si="699"/>
        <v>0</v>
      </c>
      <c r="JJ117">
        <f t="shared" si="699"/>
        <v>0</v>
      </c>
      <c r="JK117">
        <f t="shared" si="699"/>
        <v>0</v>
      </c>
      <c r="JL117">
        <f t="shared" si="699"/>
        <v>0</v>
      </c>
      <c r="JM117">
        <f t="shared" si="699"/>
        <v>0</v>
      </c>
      <c r="JN117">
        <f t="shared" si="699"/>
        <v>0</v>
      </c>
      <c r="JO117">
        <f t="shared" si="699"/>
        <v>0</v>
      </c>
      <c r="JP117">
        <f t="shared" si="699"/>
        <v>0</v>
      </c>
      <c r="JQ117">
        <f t="shared" si="699"/>
        <v>0</v>
      </c>
      <c r="JR117">
        <f t="shared" si="699"/>
        <v>0</v>
      </c>
      <c r="JS117">
        <f t="shared" si="699"/>
        <v>0</v>
      </c>
      <c r="JT117">
        <f t="shared" si="699"/>
        <v>0</v>
      </c>
      <c r="JU117">
        <f t="shared" si="699"/>
        <v>0</v>
      </c>
      <c r="JV117">
        <f t="shared" si="699"/>
        <v>0</v>
      </c>
      <c r="JW117">
        <f t="shared" si="699"/>
        <v>0</v>
      </c>
      <c r="JX117">
        <f t="shared" si="699"/>
        <v>0</v>
      </c>
      <c r="JY117">
        <f t="shared" si="699"/>
        <v>0</v>
      </c>
      <c r="JZ117">
        <f t="shared" si="699"/>
        <v>0</v>
      </c>
      <c r="KA117">
        <f t="shared" si="699"/>
        <v>0</v>
      </c>
      <c r="KB117">
        <f t="shared" si="699"/>
        <v>0</v>
      </c>
      <c r="KC117">
        <f t="shared" si="699"/>
        <v>0</v>
      </c>
      <c r="KD117">
        <f t="shared" si="699"/>
        <v>0</v>
      </c>
      <c r="KE117">
        <f t="shared" si="699"/>
        <v>0</v>
      </c>
      <c r="KF117">
        <f t="shared" si="699"/>
        <v>0</v>
      </c>
      <c r="KG117">
        <f t="shared" si="699"/>
        <v>0</v>
      </c>
      <c r="KH117">
        <f t="shared" si="699"/>
        <v>0</v>
      </c>
      <c r="KI117">
        <f t="shared" si="699"/>
        <v>0</v>
      </c>
      <c r="KJ117">
        <f t="shared" si="699"/>
        <v>0</v>
      </c>
      <c r="KK117">
        <f t="shared" si="699"/>
        <v>0</v>
      </c>
      <c r="KL117">
        <f t="shared" si="699"/>
        <v>0</v>
      </c>
      <c r="KM117">
        <f t="shared" si="699"/>
        <v>0</v>
      </c>
      <c r="KN117">
        <f t="shared" si="699"/>
        <v>0</v>
      </c>
      <c r="KO117">
        <f t="shared" si="699"/>
        <v>0</v>
      </c>
      <c r="KP117">
        <f t="shared" si="699"/>
        <v>0</v>
      </c>
      <c r="KQ117">
        <f t="shared" si="699"/>
        <v>0</v>
      </c>
      <c r="KR117">
        <f t="shared" si="699"/>
        <v>0</v>
      </c>
      <c r="KS117">
        <f t="shared" si="699"/>
        <v>0</v>
      </c>
      <c r="KT117">
        <f t="shared" si="699"/>
        <v>0</v>
      </c>
      <c r="KU117">
        <f t="shared" si="699"/>
        <v>0</v>
      </c>
      <c r="KV117">
        <f t="shared" si="699"/>
        <v>0</v>
      </c>
      <c r="KW117">
        <f t="shared" si="699"/>
        <v>0</v>
      </c>
      <c r="KX117">
        <f t="shared" si="699"/>
        <v>0</v>
      </c>
      <c r="KY117">
        <f t="shared" si="699"/>
        <v>0</v>
      </c>
      <c r="KZ117">
        <f t="shared" si="699"/>
        <v>0</v>
      </c>
      <c r="LA117">
        <f t="shared" si="699"/>
        <v>0</v>
      </c>
      <c r="LB117">
        <f t="shared" si="699"/>
        <v>0</v>
      </c>
      <c r="LC117">
        <f t="shared" si="699"/>
        <v>0</v>
      </c>
      <c r="LD117">
        <f t="shared" si="699"/>
        <v>0</v>
      </c>
      <c r="LE117">
        <f t="shared" si="699"/>
        <v>0</v>
      </c>
      <c r="LF117">
        <f t="shared" si="699"/>
        <v>0</v>
      </c>
      <c r="LG117">
        <f t="shared" si="699"/>
        <v>0</v>
      </c>
      <c r="LH117">
        <f t="shared" si="699"/>
        <v>0</v>
      </c>
      <c r="LI117">
        <f t="shared" si="699"/>
        <v>0</v>
      </c>
      <c r="LJ117">
        <f t="shared" si="699"/>
        <v>0</v>
      </c>
      <c r="LK117">
        <f t="shared" si="699"/>
        <v>0</v>
      </c>
      <c r="LL117">
        <f t="shared" si="699"/>
        <v>0</v>
      </c>
      <c r="LM117">
        <f t="shared" si="699"/>
        <v>0</v>
      </c>
      <c r="LN117">
        <f t="shared" si="699"/>
        <v>0</v>
      </c>
      <c r="LO117">
        <f t="shared" si="699"/>
        <v>0</v>
      </c>
      <c r="LP117">
        <f t="shared" si="699"/>
        <v>0</v>
      </c>
      <c r="LQ117">
        <f t="shared" si="699"/>
        <v>0</v>
      </c>
      <c r="LR117">
        <f t="shared" ref="LR117:OD117" si="700">LR$9*LR251</f>
        <v>0</v>
      </c>
      <c r="LS117">
        <f t="shared" si="700"/>
        <v>0</v>
      </c>
      <c r="LT117">
        <f t="shared" si="700"/>
        <v>0</v>
      </c>
      <c r="LU117">
        <f t="shared" si="700"/>
        <v>0</v>
      </c>
      <c r="LV117">
        <f t="shared" si="700"/>
        <v>0</v>
      </c>
      <c r="LW117">
        <f t="shared" si="700"/>
        <v>0</v>
      </c>
      <c r="LX117">
        <f t="shared" si="700"/>
        <v>0</v>
      </c>
      <c r="LY117">
        <f t="shared" si="700"/>
        <v>0</v>
      </c>
      <c r="LZ117">
        <f t="shared" si="700"/>
        <v>0</v>
      </c>
      <c r="MA117">
        <f t="shared" si="700"/>
        <v>0</v>
      </c>
      <c r="MB117">
        <f t="shared" si="700"/>
        <v>0</v>
      </c>
      <c r="MC117">
        <f t="shared" si="700"/>
        <v>0</v>
      </c>
      <c r="MD117">
        <f t="shared" si="700"/>
        <v>0</v>
      </c>
      <c r="ME117">
        <f t="shared" si="700"/>
        <v>0</v>
      </c>
      <c r="MF117">
        <f t="shared" si="700"/>
        <v>0</v>
      </c>
      <c r="MG117">
        <f t="shared" si="700"/>
        <v>0</v>
      </c>
      <c r="MH117">
        <f t="shared" si="700"/>
        <v>0</v>
      </c>
      <c r="MI117">
        <f t="shared" si="700"/>
        <v>0</v>
      </c>
      <c r="MJ117">
        <f t="shared" si="700"/>
        <v>0</v>
      </c>
      <c r="MK117">
        <f t="shared" si="700"/>
        <v>0</v>
      </c>
      <c r="ML117">
        <f t="shared" si="700"/>
        <v>0</v>
      </c>
      <c r="MM117">
        <f t="shared" si="700"/>
        <v>0</v>
      </c>
      <c r="MN117">
        <f t="shared" si="700"/>
        <v>0</v>
      </c>
      <c r="MO117">
        <f t="shared" si="700"/>
        <v>0</v>
      </c>
      <c r="MP117">
        <f t="shared" si="700"/>
        <v>0</v>
      </c>
      <c r="MQ117">
        <f t="shared" si="700"/>
        <v>0</v>
      </c>
      <c r="MR117">
        <f t="shared" si="700"/>
        <v>0</v>
      </c>
      <c r="MS117">
        <f t="shared" si="700"/>
        <v>0</v>
      </c>
      <c r="MT117">
        <f t="shared" si="700"/>
        <v>0</v>
      </c>
      <c r="MU117">
        <f t="shared" si="700"/>
        <v>0</v>
      </c>
      <c r="MV117">
        <f t="shared" si="700"/>
        <v>0</v>
      </c>
      <c r="MW117">
        <f t="shared" si="700"/>
        <v>0</v>
      </c>
      <c r="MX117">
        <f t="shared" si="700"/>
        <v>0</v>
      </c>
      <c r="MY117">
        <f t="shared" si="700"/>
        <v>0</v>
      </c>
      <c r="MZ117">
        <f t="shared" si="700"/>
        <v>0</v>
      </c>
      <c r="NA117">
        <f t="shared" si="700"/>
        <v>0</v>
      </c>
      <c r="NB117">
        <f t="shared" si="700"/>
        <v>0</v>
      </c>
      <c r="NC117">
        <f t="shared" si="700"/>
        <v>0</v>
      </c>
      <c r="ND117">
        <f t="shared" si="700"/>
        <v>0</v>
      </c>
      <c r="NE117">
        <f t="shared" si="700"/>
        <v>0</v>
      </c>
      <c r="NF117">
        <f t="shared" si="700"/>
        <v>0</v>
      </c>
      <c r="NG117">
        <f t="shared" si="700"/>
        <v>0</v>
      </c>
      <c r="NH117">
        <f t="shared" si="700"/>
        <v>0</v>
      </c>
      <c r="NI117">
        <f t="shared" si="700"/>
        <v>0</v>
      </c>
      <c r="NJ117">
        <f t="shared" si="700"/>
        <v>0</v>
      </c>
      <c r="NK117">
        <f t="shared" si="700"/>
        <v>0</v>
      </c>
      <c r="NL117">
        <f t="shared" si="700"/>
        <v>0</v>
      </c>
      <c r="NM117">
        <f t="shared" si="700"/>
        <v>0</v>
      </c>
      <c r="NN117">
        <f t="shared" si="700"/>
        <v>0</v>
      </c>
      <c r="NO117">
        <f t="shared" si="700"/>
        <v>0</v>
      </c>
      <c r="NP117">
        <f t="shared" si="700"/>
        <v>0</v>
      </c>
      <c r="NQ117">
        <f t="shared" si="700"/>
        <v>0</v>
      </c>
      <c r="NR117">
        <f t="shared" si="700"/>
        <v>0</v>
      </c>
      <c r="NS117">
        <f t="shared" si="700"/>
        <v>0</v>
      </c>
      <c r="NT117">
        <f t="shared" si="700"/>
        <v>0</v>
      </c>
      <c r="NU117">
        <f t="shared" si="700"/>
        <v>0</v>
      </c>
      <c r="NV117">
        <f t="shared" si="700"/>
        <v>0</v>
      </c>
      <c r="NW117">
        <f t="shared" si="700"/>
        <v>0</v>
      </c>
      <c r="NX117">
        <f t="shared" si="700"/>
        <v>0</v>
      </c>
      <c r="NY117">
        <f t="shared" si="700"/>
        <v>0</v>
      </c>
      <c r="NZ117">
        <f t="shared" si="700"/>
        <v>0</v>
      </c>
      <c r="OA117">
        <f t="shared" si="700"/>
        <v>0</v>
      </c>
      <c r="OB117">
        <f t="shared" si="700"/>
        <v>0</v>
      </c>
      <c r="OC117">
        <f t="shared" si="700"/>
        <v>0</v>
      </c>
      <c r="OD117">
        <f t="shared" si="700"/>
        <v>0</v>
      </c>
      <c r="OE117">
        <f t="shared" si="522"/>
        <v>0</v>
      </c>
      <c r="OF117">
        <f t="shared" si="522"/>
        <v>0</v>
      </c>
      <c r="OG117">
        <f t="shared" si="522"/>
        <v>0</v>
      </c>
      <c r="OH117">
        <f t="shared" ref="OH117:OS117" si="701">OH$9*OH251</f>
        <v>0</v>
      </c>
      <c r="OI117">
        <f t="shared" si="701"/>
        <v>0</v>
      </c>
      <c r="OJ117">
        <f t="shared" si="701"/>
        <v>0</v>
      </c>
      <c r="OK117">
        <f t="shared" si="701"/>
        <v>0</v>
      </c>
      <c r="OL117">
        <f t="shared" si="701"/>
        <v>0</v>
      </c>
      <c r="OM117">
        <f t="shared" si="701"/>
        <v>0</v>
      </c>
      <c r="ON117">
        <f t="shared" si="701"/>
        <v>0</v>
      </c>
      <c r="OO117">
        <f t="shared" si="701"/>
        <v>0</v>
      </c>
      <c r="OP117">
        <f t="shared" si="701"/>
        <v>0</v>
      </c>
      <c r="OQ117">
        <f t="shared" si="701"/>
        <v>0</v>
      </c>
      <c r="OR117">
        <f t="shared" si="701"/>
        <v>0</v>
      </c>
      <c r="OS117">
        <f t="shared" si="701"/>
        <v>0</v>
      </c>
    </row>
    <row r="118" spans="1:409">
      <c r="A118">
        <f>Rådata_6000!A114</f>
        <v>0</v>
      </c>
      <c r="B118" s="311">
        <f t="shared" si="487"/>
        <v>0</v>
      </c>
      <c r="C118" s="47">
        <f t="shared" si="479"/>
        <v>0</v>
      </c>
      <c r="D118" s="47">
        <f t="shared" si="479"/>
        <v>0</v>
      </c>
      <c r="E118" s="47">
        <f t="shared" ref="C118:I148" si="702">SUMIF($J$5:$OS$5,E$8,$J118:$OS118)</f>
        <v>0</v>
      </c>
      <c r="F118" s="47">
        <f t="shared" si="702"/>
        <v>0</v>
      </c>
      <c r="G118" s="47">
        <f t="shared" si="702"/>
        <v>0</v>
      </c>
      <c r="H118" s="47">
        <f t="shared" si="702"/>
        <v>0</v>
      </c>
      <c r="I118" s="312">
        <f t="shared" si="702"/>
        <v>0</v>
      </c>
      <c r="J118">
        <f t="shared" ref="J118:BU118" si="703">J$9*J252</f>
        <v>0</v>
      </c>
      <c r="K118">
        <f t="shared" si="703"/>
        <v>0</v>
      </c>
      <c r="L118">
        <f t="shared" si="703"/>
        <v>0</v>
      </c>
      <c r="M118">
        <f t="shared" si="703"/>
        <v>0</v>
      </c>
      <c r="N118">
        <f t="shared" si="703"/>
        <v>0</v>
      </c>
      <c r="O118">
        <f t="shared" si="703"/>
        <v>0</v>
      </c>
      <c r="P118">
        <f t="shared" si="703"/>
        <v>0</v>
      </c>
      <c r="Q118">
        <f t="shared" si="703"/>
        <v>0</v>
      </c>
      <c r="R118">
        <f t="shared" si="703"/>
        <v>0</v>
      </c>
      <c r="S118">
        <f t="shared" si="703"/>
        <v>0</v>
      </c>
      <c r="T118">
        <f t="shared" si="703"/>
        <v>0</v>
      </c>
      <c r="U118">
        <f t="shared" si="703"/>
        <v>0</v>
      </c>
      <c r="V118">
        <f t="shared" si="703"/>
        <v>0</v>
      </c>
      <c r="W118">
        <f t="shared" si="703"/>
        <v>0</v>
      </c>
      <c r="X118">
        <f t="shared" si="703"/>
        <v>0</v>
      </c>
      <c r="Y118">
        <f t="shared" si="703"/>
        <v>0</v>
      </c>
      <c r="Z118">
        <f t="shared" si="703"/>
        <v>0</v>
      </c>
      <c r="AA118">
        <f t="shared" si="703"/>
        <v>0</v>
      </c>
      <c r="AB118">
        <f t="shared" si="703"/>
        <v>0</v>
      </c>
      <c r="AC118">
        <f t="shared" si="703"/>
        <v>0</v>
      </c>
      <c r="AD118">
        <f t="shared" si="703"/>
        <v>0</v>
      </c>
      <c r="AE118">
        <f t="shared" si="703"/>
        <v>0</v>
      </c>
      <c r="AF118">
        <f t="shared" si="703"/>
        <v>0</v>
      </c>
      <c r="AG118">
        <f t="shared" si="703"/>
        <v>0</v>
      </c>
      <c r="AH118">
        <f t="shared" si="703"/>
        <v>0</v>
      </c>
      <c r="AI118">
        <f t="shared" si="703"/>
        <v>0</v>
      </c>
      <c r="AJ118">
        <f t="shared" si="703"/>
        <v>0</v>
      </c>
      <c r="AK118">
        <f t="shared" si="703"/>
        <v>0</v>
      </c>
      <c r="AL118">
        <f t="shared" si="703"/>
        <v>0</v>
      </c>
      <c r="AM118">
        <f t="shared" si="703"/>
        <v>0</v>
      </c>
      <c r="AN118">
        <f t="shared" si="703"/>
        <v>0</v>
      </c>
      <c r="AO118">
        <f t="shared" si="703"/>
        <v>0</v>
      </c>
      <c r="AP118">
        <f t="shared" si="703"/>
        <v>0</v>
      </c>
      <c r="AQ118">
        <f t="shared" si="703"/>
        <v>0</v>
      </c>
      <c r="AR118">
        <f t="shared" si="703"/>
        <v>0</v>
      </c>
      <c r="AS118">
        <f t="shared" si="703"/>
        <v>0</v>
      </c>
      <c r="AT118">
        <f t="shared" si="703"/>
        <v>0</v>
      </c>
      <c r="AU118">
        <f t="shared" si="703"/>
        <v>0</v>
      </c>
      <c r="AV118">
        <f t="shared" si="703"/>
        <v>0</v>
      </c>
      <c r="AW118">
        <f t="shared" si="703"/>
        <v>0</v>
      </c>
      <c r="AX118">
        <f t="shared" si="703"/>
        <v>0</v>
      </c>
      <c r="AY118">
        <f t="shared" si="703"/>
        <v>0</v>
      </c>
      <c r="AZ118">
        <f t="shared" si="703"/>
        <v>0</v>
      </c>
      <c r="BA118">
        <f t="shared" si="703"/>
        <v>0</v>
      </c>
      <c r="BB118">
        <f t="shared" si="703"/>
        <v>0</v>
      </c>
      <c r="BC118">
        <f t="shared" si="703"/>
        <v>0</v>
      </c>
      <c r="BD118">
        <f t="shared" si="703"/>
        <v>0</v>
      </c>
      <c r="BE118">
        <f t="shared" si="703"/>
        <v>0</v>
      </c>
      <c r="BF118">
        <f t="shared" si="703"/>
        <v>0</v>
      </c>
      <c r="BG118">
        <f t="shared" si="703"/>
        <v>0</v>
      </c>
      <c r="BH118">
        <f t="shared" si="703"/>
        <v>0</v>
      </c>
      <c r="BI118">
        <f t="shared" si="703"/>
        <v>0</v>
      </c>
      <c r="BJ118">
        <f t="shared" si="703"/>
        <v>0</v>
      </c>
      <c r="BK118">
        <f t="shared" si="703"/>
        <v>0</v>
      </c>
      <c r="BL118">
        <f t="shared" si="703"/>
        <v>0</v>
      </c>
      <c r="BM118">
        <f t="shared" si="703"/>
        <v>0</v>
      </c>
      <c r="BN118">
        <f t="shared" si="703"/>
        <v>0</v>
      </c>
      <c r="BO118">
        <f t="shared" si="703"/>
        <v>0</v>
      </c>
      <c r="BP118">
        <f t="shared" si="703"/>
        <v>0</v>
      </c>
      <c r="BQ118">
        <f t="shared" si="703"/>
        <v>0</v>
      </c>
      <c r="BR118">
        <f t="shared" si="703"/>
        <v>0</v>
      </c>
      <c r="BS118">
        <f t="shared" si="703"/>
        <v>0</v>
      </c>
      <c r="BT118">
        <f t="shared" si="703"/>
        <v>0</v>
      </c>
      <c r="BU118">
        <f t="shared" si="703"/>
        <v>0</v>
      </c>
      <c r="BV118">
        <f t="shared" ref="BV118:EG118" si="704">BV$9*BV252</f>
        <v>0</v>
      </c>
      <c r="BW118">
        <f t="shared" si="704"/>
        <v>0</v>
      </c>
      <c r="BX118">
        <f t="shared" si="704"/>
        <v>0</v>
      </c>
      <c r="BY118">
        <f t="shared" si="704"/>
        <v>0</v>
      </c>
      <c r="BZ118">
        <f t="shared" si="704"/>
        <v>0</v>
      </c>
      <c r="CA118">
        <f t="shared" si="704"/>
        <v>0</v>
      </c>
      <c r="CB118">
        <f t="shared" si="704"/>
        <v>0</v>
      </c>
      <c r="CC118">
        <f t="shared" si="704"/>
        <v>0</v>
      </c>
      <c r="CD118">
        <f t="shared" si="704"/>
        <v>0</v>
      </c>
      <c r="CE118">
        <f t="shared" si="704"/>
        <v>0</v>
      </c>
      <c r="CF118">
        <f t="shared" si="704"/>
        <v>0</v>
      </c>
      <c r="CG118">
        <f t="shared" si="704"/>
        <v>0</v>
      </c>
      <c r="CH118">
        <f t="shared" si="704"/>
        <v>0</v>
      </c>
      <c r="CI118">
        <f t="shared" si="704"/>
        <v>0</v>
      </c>
      <c r="CJ118">
        <f t="shared" si="704"/>
        <v>0</v>
      </c>
      <c r="CK118">
        <f t="shared" si="704"/>
        <v>0</v>
      </c>
      <c r="CL118">
        <f t="shared" si="704"/>
        <v>0</v>
      </c>
      <c r="CM118">
        <f t="shared" si="704"/>
        <v>0</v>
      </c>
      <c r="CN118">
        <f t="shared" si="704"/>
        <v>0</v>
      </c>
      <c r="CO118">
        <f t="shared" si="704"/>
        <v>0</v>
      </c>
      <c r="CP118">
        <f t="shared" si="704"/>
        <v>0</v>
      </c>
      <c r="CQ118">
        <f t="shared" si="704"/>
        <v>0</v>
      </c>
      <c r="CR118">
        <f t="shared" si="704"/>
        <v>0</v>
      </c>
      <c r="CS118">
        <f t="shared" si="704"/>
        <v>0</v>
      </c>
      <c r="CT118">
        <f t="shared" si="704"/>
        <v>0</v>
      </c>
      <c r="CU118">
        <f t="shared" si="704"/>
        <v>0</v>
      </c>
      <c r="CV118">
        <f t="shared" si="704"/>
        <v>0</v>
      </c>
      <c r="CW118">
        <f t="shared" si="704"/>
        <v>0</v>
      </c>
      <c r="CX118">
        <f t="shared" si="704"/>
        <v>0</v>
      </c>
      <c r="CY118">
        <f t="shared" si="704"/>
        <v>0</v>
      </c>
      <c r="CZ118">
        <f t="shared" si="704"/>
        <v>0</v>
      </c>
      <c r="DA118">
        <f t="shared" si="704"/>
        <v>0</v>
      </c>
      <c r="DB118">
        <f t="shared" si="704"/>
        <v>0</v>
      </c>
      <c r="DC118">
        <f t="shared" si="704"/>
        <v>0</v>
      </c>
      <c r="DD118">
        <f t="shared" si="704"/>
        <v>0</v>
      </c>
      <c r="DE118">
        <f t="shared" si="704"/>
        <v>0</v>
      </c>
      <c r="DF118">
        <f t="shared" si="704"/>
        <v>0</v>
      </c>
      <c r="DG118">
        <f t="shared" si="704"/>
        <v>0</v>
      </c>
      <c r="DH118">
        <f t="shared" si="704"/>
        <v>0</v>
      </c>
      <c r="DI118">
        <f t="shared" si="704"/>
        <v>0</v>
      </c>
      <c r="DJ118">
        <f t="shared" si="704"/>
        <v>0</v>
      </c>
      <c r="DK118">
        <f t="shared" si="704"/>
        <v>0</v>
      </c>
      <c r="DL118">
        <f t="shared" si="704"/>
        <v>0</v>
      </c>
      <c r="DM118">
        <f t="shared" si="704"/>
        <v>0</v>
      </c>
      <c r="DN118">
        <f t="shared" si="704"/>
        <v>0</v>
      </c>
      <c r="DO118">
        <f t="shared" si="704"/>
        <v>0</v>
      </c>
      <c r="DP118">
        <f t="shared" si="704"/>
        <v>0</v>
      </c>
      <c r="DQ118">
        <f t="shared" si="704"/>
        <v>0</v>
      </c>
      <c r="DR118">
        <f t="shared" si="704"/>
        <v>0</v>
      </c>
      <c r="DS118">
        <f t="shared" si="704"/>
        <v>0</v>
      </c>
      <c r="DT118">
        <f t="shared" si="704"/>
        <v>0</v>
      </c>
      <c r="DU118">
        <f t="shared" si="704"/>
        <v>0</v>
      </c>
      <c r="DV118">
        <f t="shared" si="704"/>
        <v>0</v>
      </c>
      <c r="DW118">
        <f t="shared" si="704"/>
        <v>0</v>
      </c>
      <c r="DX118">
        <f t="shared" si="704"/>
        <v>0</v>
      </c>
      <c r="DY118">
        <f t="shared" si="704"/>
        <v>0</v>
      </c>
      <c r="DZ118">
        <f t="shared" si="704"/>
        <v>0</v>
      </c>
      <c r="EA118">
        <f t="shared" si="704"/>
        <v>0</v>
      </c>
      <c r="EB118">
        <f t="shared" si="704"/>
        <v>0</v>
      </c>
      <c r="EC118">
        <f t="shared" si="704"/>
        <v>0</v>
      </c>
      <c r="ED118">
        <f t="shared" si="704"/>
        <v>0</v>
      </c>
      <c r="EE118">
        <f t="shared" si="704"/>
        <v>0</v>
      </c>
      <c r="EF118">
        <f t="shared" si="704"/>
        <v>0</v>
      </c>
      <c r="EG118">
        <f t="shared" si="704"/>
        <v>0</v>
      </c>
      <c r="EH118">
        <f t="shared" ref="EH118:GS118" si="705">EH$9*EH252</f>
        <v>0</v>
      </c>
      <c r="EI118">
        <f t="shared" si="705"/>
        <v>0</v>
      </c>
      <c r="EJ118">
        <f t="shared" si="705"/>
        <v>0</v>
      </c>
      <c r="EK118">
        <f t="shared" si="705"/>
        <v>0</v>
      </c>
      <c r="EL118">
        <f t="shared" si="705"/>
        <v>0</v>
      </c>
      <c r="EM118">
        <f t="shared" si="705"/>
        <v>0</v>
      </c>
      <c r="EN118">
        <f t="shared" si="705"/>
        <v>0</v>
      </c>
      <c r="EO118">
        <f t="shared" si="705"/>
        <v>0</v>
      </c>
      <c r="EP118">
        <f t="shared" si="705"/>
        <v>0</v>
      </c>
      <c r="EQ118">
        <f t="shared" si="705"/>
        <v>0</v>
      </c>
      <c r="ER118">
        <f t="shared" si="705"/>
        <v>0</v>
      </c>
      <c r="ES118">
        <f t="shared" si="705"/>
        <v>0</v>
      </c>
      <c r="ET118">
        <f t="shared" si="705"/>
        <v>0</v>
      </c>
      <c r="EU118">
        <f t="shared" si="705"/>
        <v>0</v>
      </c>
      <c r="EV118">
        <f t="shared" si="705"/>
        <v>0</v>
      </c>
      <c r="EW118">
        <f t="shared" si="705"/>
        <v>0</v>
      </c>
      <c r="EX118">
        <f t="shared" si="705"/>
        <v>0</v>
      </c>
      <c r="EY118">
        <f t="shared" si="705"/>
        <v>0</v>
      </c>
      <c r="EZ118">
        <f t="shared" si="705"/>
        <v>0</v>
      </c>
      <c r="FA118">
        <f t="shared" si="705"/>
        <v>0</v>
      </c>
      <c r="FB118">
        <f t="shared" si="705"/>
        <v>0</v>
      </c>
      <c r="FC118">
        <f t="shared" si="705"/>
        <v>0</v>
      </c>
      <c r="FD118">
        <f t="shared" si="705"/>
        <v>0</v>
      </c>
      <c r="FE118">
        <f t="shared" si="705"/>
        <v>0</v>
      </c>
      <c r="FF118">
        <f t="shared" si="705"/>
        <v>0</v>
      </c>
      <c r="FG118">
        <f t="shared" si="705"/>
        <v>0</v>
      </c>
      <c r="FH118">
        <f t="shared" si="705"/>
        <v>0</v>
      </c>
      <c r="FI118">
        <f t="shared" si="705"/>
        <v>0</v>
      </c>
      <c r="FJ118">
        <f t="shared" si="705"/>
        <v>0</v>
      </c>
      <c r="FK118">
        <f t="shared" si="705"/>
        <v>0</v>
      </c>
      <c r="FL118">
        <f t="shared" si="705"/>
        <v>0</v>
      </c>
      <c r="FM118">
        <f t="shared" si="705"/>
        <v>0</v>
      </c>
      <c r="FN118">
        <f t="shared" si="705"/>
        <v>0</v>
      </c>
      <c r="FO118">
        <f t="shared" si="705"/>
        <v>0</v>
      </c>
      <c r="FP118">
        <f t="shared" si="705"/>
        <v>0</v>
      </c>
      <c r="FQ118">
        <f t="shared" si="705"/>
        <v>0</v>
      </c>
      <c r="FR118">
        <f t="shared" si="705"/>
        <v>0</v>
      </c>
      <c r="FS118">
        <f t="shared" si="705"/>
        <v>0</v>
      </c>
      <c r="FT118">
        <f t="shared" si="705"/>
        <v>0</v>
      </c>
      <c r="FU118">
        <f t="shared" si="705"/>
        <v>0</v>
      </c>
      <c r="FV118">
        <f t="shared" si="705"/>
        <v>0</v>
      </c>
      <c r="FW118">
        <f t="shared" si="705"/>
        <v>0</v>
      </c>
      <c r="FX118">
        <f t="shared" si="705"/>
        <v>0</v>
      </c>
      <c r="FY118">
        <f t="shared" si="705"/>
        <v>0</v>
      </c>
      <c r="FZ118">
        <f t="shared" si="705"/>
        <v>0</v>
      </c>
      <c r="GA118">
        <f t="shared" si="705"/>
        <v>0</v>
      </c>
      <c r="GB118">
        <f t="shared" si="705"/>
        <v>0</v>
      </c>
      <c r="GC118">
        <f t="shared" si="705"/>
        <v>0</v>
      </c>
      <c r="GD118">
        <f t="shared" si="705"/>
        <v>0</v>
      </c>
      <c r="GE118">
        <f t="shared" si="705"/>
        <v>0</v>
      </c>
      <c r="GF118">
        <f t="shared" si="705"/>
        <v>0</v>
      </c>
      <c r="GG118">
        <f t="shared" si="705"/>
        <v>0</v>
      </c>
      <c r="GH118">
        <f t="shared" si="705"/>
        <v>0</v>
      </c>
      <c r="GI118">
        <f t="shared" si="705"/>
        <v>0</v>
      </c>
      <c r="GJ118">
        <f t="shared" si="705"/>
        <v>0</v>
      </c>
      <c r="GK118">
        <f t="shared" si="705"/>
        <v>0</v>
      </c>
      <c r="GL118">
        <f t="shared" si="705"/>
        <v>0</v>
      </c>
      <c r="GM118">
        <f t="shared" si="705"/>
        <v>0</v>
      </c>
      <c r="GN118">
        <f t="shared" si="705"/>
        <v>0</v>
      </c>
      <c r="GO118">
        <f t="shared" si="705"/>
        <v>0</v>
      </c>
      <c r="GP118">
        <f t="shared" si="705"/>
        <v>0</v>
      </c>
      <c r="GQ118">
        <f t="shared" si="705"/>
        <v>0</v>
      </c>
      <c r="GR118">
        <f t="shared" si="705"/>
        <v>0</v>
      </c>
      <c r="GS118">
        <f t="shared" si="705"/>
        <v>0</v>
      </c>
      <c r="GT118">
        <f t="shared" ref="GT118:JE118" si="706">GT$9*GT252</f>
        <v>0</v>
      </c>
      <c r="GU118">
        <f t="shared" si="706"/>
        <v>0</v>
      </c>
      <c r="GV118">
        <f t="shared" si="706"/>
        <v>0</v>
      </c>
      <c r="GW118">
        <f t="shared" si="706"/>
        <v>0</v>
      </c>
      <c r="GX118">
        <f t="shared" si="706"/>
        <v>0</v>
      </c>
      <c r="GY118">
        <f t="shared" si="706"/>
        <v>0</v>
      </c>
      <c r="GZ118">
        <f t="shared" si="706"/>
        <v>0</v>
      </c>
      <c r="HA118">
        <f t="shared" si="706"/>
        <v>0</v>
      </c>
      <c r="HB118">
        <f t="shared" si="706"/>
        <v>0</v>
      </c>
      <c r="HC118">
        <f t="shared" si="706"/>
        <v>0</v>
      </c>
      <c r="HD118">
        <f t="shared" si="706"/>
        <v>0</v>
      </c>
      <c r="HE118">
        <f t="shared" si="706"/>
        <v>0</v>
      </c>
      <c r="HF118">
        <f t="shared" si="706"/>
        <v>0</v>
      </c>
      <c r="HG118">
        <f t="shared" si="706"/>
        <v>0</v>
      </c>
      <c r="HH118">
        <f t="shared" si="706"/>
        <v>0</v>
      </c>
      <c r="HI118">
        <f t="shared" si="706"/>
        <v>0</v>
      </c>
      <c r="HJ118">
        <f t="shared" si="706"/>
        <v>0</v>
      </c>
      <c r="HK118">
        <f t="shared" si="706"/>
        <v>0</v>
      </c>
      <c r="HL118">
        <f t="shared" si="706"/>
        <v>0</v>
      </c>
      <c r="HM118">
        <f t="shared" si="706"/>
        <v>0</v>
      </c>
      <c r="HN118">
        <f t="shared" si="706"/>
        <v>0</v>
      </c>
      <c r="HO118">
        <f t="shared" si="706"/>
        <v>0</v>
      </c>
      <c r="HP118">
        <f t="shared" si="706"/>
        <v>0</v>
      </c>
      <c r="HQ118">
        <f t="shared" si="706"/>
        <v>0</v>
      </c>
      <c r="HR118">
        <f t="shared" si="706"/>
        <v>0</v>
      </c>
      <c r="HS118">
        <f t="shared" si="706"/>
        <v>0</v>
      </c>
      <c r="HT118">
        <f t="shared" si="706"/>
        <v>0</v>
      </c>
      <c r="HU118">
        <f t="shared" si="706"/>
        <v>0</v>
      </c>
      <c r="HV118">
        <f t="shared" si="706"/>
        <v>0</v>
      </c>
      <c r="HW118">
        <f t="shared" si="706"/>
        <v>0</v>
      </c>
      <c r="HX118">
        <f t="shared" si="706"/>
        <v>0</v>
      </c>
      <c r="HY118">
        <f t="shared" si="706"/>
        <v>0</v>
      </c>
      <c r="HZ118">
        <f t="shared" si="706"/>
        <v>0</v>
      </c>
      <c r="IA118">
        <f t="shared" si="706"/>
        <v>0</v>
      </c>
      <c r="IB118">
        <f t="shared" si="706"/>
        <v>0</v>
      </c>
      <c r="IC118">
        <f t="shared" si="706"/>
        <v>0</v>
      </c>
      <c r="ID118">
        <f t="shared" si="706"/>
        <v>0</v>
      </c>
      <c r="IE118">
        <f t="shared" si="706"/>
        <v>0</v>
      </c>
      <c r="IF118">
        <f t="shared" si="706"/>
        <v>0</v>
      </c>
      <c r="IG118">
        <f t="shared" si="706"/>
        <v>0</v>
      </c>
      <c r="IH118">
        <f t="shared" si="706"/>
        <v>0</v>
      </c>
      <c r="II118">
        <f t="shared" si="706"/>
        <v>0</v>
      </c>
      <c r="IJ118">
        <f t="shared" si="706"/>
        <v>0</v>
      </c>
      <c r="IK118">
        <f t="shared" si="706"/>
        <v>0</v>
      </c>
      <c r="IL118">
        <f t="shared" si="706"/>
        <v>0</v>
      </c>
      <c r="IM118">
        <f t="shared" si="706"/>
        <v>0</v>
      </c>
      <c r="IN118">
        <f t="shared" si="706"/>
        <v>0</v>
      </c>
      <c r="IO118">
        <f t="shared" si="706"/>
        <v>0</v>
      </c>
      <c r="IP118">
        <f t="shared" si="706"/>
        <v>0</v>
      </c>
      <c r="IQ118">
        <f t="shared" si="706"/>
        <v>0</v>
      </c>
      <c r="IR118">
        <f t="shared" si="706"/>
        <v>0</v>
      </c>
      <c r="IS118">
        <f t="shared" si="706"/>
        <v>0</v>
      </c>
      <c r="IT118">
        <f t="shared" si="706"/>
        <v>0</v>
      </c>
      <c r="IU118">
        <f t="shared" si="706"/>
        <v>0</v>
      </c>
      <c r="IV118">
        <f t="shared" si="706"/>
        <v>0</v>
      </c>
      <c r="IW118">
        <f t="shared" si="706"/>
        <v>0</v>
      </c>
      <c r="IX118">
        <f t="shared" si="706"/>
        <v>0</v>
      </c>
      <c r="IY118">
        <f t="shared" si="706"/>
        <v>0</v>
      </c>
      <c r="IZ118">
        <f t="shared" si="706"/>
        <v>0</v>
      </c>
      <c r="JA118">
        <f t="shared" si="706"/>
        <v>0</v>
      </c>
      <c r="JB118">
        <f t="shared" si="706"/>
        <v>0</v>
      </c>
      <c r="JC118">
        <f t="shared" si="706"/>
        <v>0</v>
      </c>
      <c r="JD118">
        <f t="shared" si="706"/>
        <v>0</v>
      </c>
      <c r="JE118">
        <f t="shared" si="706"/>
        <v>0</v>
      </c>
      <c r="JF118">
        <f t="shared" ref="JF118:LQ118" si="707">JF$9*JF252</f>
        <v>0</v>
      </c>
      <c r="JG118">
        <f t="shared" si="707"/>
        <v>0</v>
      </c>
      <c r="JH118">
        <f t="shared" si="707"/>
        <v>0</v>
      </c>
      <c r="JI118">
        <f t="shared" si="707"/>
        <v>0</v>
      </c>
      <c r="JJ118">
        <f t="shared" si="707"/>
        <v>0</v>
      </c>
      <c r="JK118">
        <f t="shared" si="707"/>
        <v>0</v>
      </c>
      <c r="JL118">
        <f t="shared" si="707"/>
        <v>0</v>
      </c>
      <c r="JM118">
        <f t="shared" si="707"/>
        <v>0</v>
      </c>
      <c r="JN118">
        <f t="shared" si="707"/>
        <v>0</v>
      </c>
      <c r="JO118">
        <f t="shared" si="707"/>
        <v>0</v>
      </c>
      <c r="JP118">
        <f t="shared" si="707"/>
        <v>0</v>
      </c>
      <c r="JQ118">
        <f t="shared" si="707"/>
        <v>0</v>
      </c>
      <c r="JR118">
        <f t="shared" si="707"/>
        <v>0</v>
      </c>
      <c r="JS118">
        <f t="shared" si="707"/>
        <v>0</v>
      </c>
      <c r="JT118">
        <f t="shared" si="707"/>
        <v>0</v>
      </c>
      <c r="JU118">
        <f t="shared" si="707"/>
        <v>0</v>
      </c>
      <c r="JV118">
        <f t="shared" si="707"/>
        <v>0</v>
      </c>
      <c r="JW118">
        <f t="shared" si="707"/>
        <v>0</v>
      </c>
      <c r="JX118">
        <f t="shared" si="707"/>
        <v>0</v>
      </c>
      <c r="JY118">
        <f t="shared" si="707"/>
        <v>0</v>
      </c>
      <c r="JZ118">
        <f t="shared" si="707"/>
        <v>0</v>
      </c>
      <c r="KA118">
        <f t="shared" si="707"/>
        <v>0</v>
      </c>
      <c r="KB118">
        <f t="shared" si="707"/>
        <v>0</v>
      </c>
      <c r="KC118">
        <f t="shared" si="707"/>
        <v>0</v>
      </c>
      <c r="KD118">
        <f t="shared" si="707"/>
        <v>0</v>
      </c>
      <c r="KE118">
        <f t="shared" si="707"/>
        <v>0</v>
      </c>
      <c r="KF118">
        <f t="shared" si="707"/>
        <v>0</v>
      </c>
      <c r="KG118">
        <f t="shared" si="707"/>
        <v>0</v>
      </c>
      <c r="KH118">
        <f t="shared" si="707"/>
        <v>0</v>
      </c>
      <c r="KI118">
        <f t="shared" si="707"/>
        <v>0</v>
      </c>
      <c r="KJ118">
        <f t="shared" si="707"/>
        <v>0</v>
      </c>
      <c r="KK118">
        <f t="shared" si="707"/>
        <v>0</v>
      </c>
      <c r="KL118">
        <f t="shared" si="707"/>
        <v>0</v>
      </c>
      <c r="KM118">
        <f t="shared" si="707"/>
        <v>0</v>
      </c>
      <c r="KN118">
        <f t="shared" si="707"/>
        <v>0</v>
      </c>
      <c r="KO118">
        <f t="shared" si="707"/>
        <v>0</v>
      </c>
      <c r="KP118">
        <f t="shared" si="707"/>
        <v>0</v>
      </c>
      <c r="KQ118">
        <f t="shared" si="707"/>
        <v>0</v>
      </c>
      <c r="KR118">
        <f t="shared" si="707"/>
        <v>0</v>
      </c>
      <c r="KS118">
        <f t="shared" si="707"/>
        <v>0</v>
      </c>
      <c r="KT118">
        <f t="shared" si="707"/>
        <v>0</v>
      </c>
      <c r="KU118">
        <f t="shared" si="707"/>
        <v>0</v>
      </c>
      <c r="KV118">
        <f t="shared" si="707"/>
        <v>0</v>
      </c>
      <c r="KW118">
        <f t="shared" si="707"/>
        <v>0</v>
      </c>
      <c r="KX118">
        <f t="shared" si="707"/>
        <v>0</v>
      </c>
      <c r="KY118">
        <f t="shared" si="707"/>
        <v>0</v>
      </c>
      <c r="KZ118">
        <f t="shared" si="707"/>
        <v>0</v>
      </c>
      <c r="LA118">
        <f t="shared" si="707"/>
        <v>0</v>
      </c>
      <c r="LB118">
        <f t="shared" si="707"/>
        <v>0</v>
      </c>
      <c r="LC118">
        <f t="shared" si="707"/>
        <v>0</v>
      </c>
      <c r="LD118">
        <f t="shared" si="707"/>
        <v>0</v>
      </c>
      <c r="LE118">
        <f t="shared" si="707"/>
        <v>0</v>
      </c>
      <c r="LF118">
        <f t="shared" si="707"/>
        <v>0</v>
      </c>
      <c r="LG118">
        <f t="shared" si="707"/>
        <v>0</v>
      </c>
      <c r="LH118">
        <f t="shared" si="707"/>
        <v>0</v>
      </c>
      <c r="LI118">
        <f t="shared" si="707"/>
        <v>0</v>
      </c>
      <c r="LJ118">
        <f t="shared" si="707"/>
        <v>0</v>
      </c>
      <c r="LK118">
        <f t="shared" si="707"/>
        <v>0</v>
      </c>
      <c r="LL118">
        <f t="shared" si="707"/>
        <v>0</v>
      </c>
      <c r="LM118">
        <f t="shared" si="707"/>
        <v>0</v>
      </c>
      <c r="LN118">
        <f t="shared" si="707"/>
        <v>0</v>
      </c>
      <c r="LO118">
        <f t="shared" si="707"/>
        <v>0</v>
      </c>
      <c r="LP118">
        <f t="shared" si="707"/>
        <v>0</v>
      </c>
      <c r="LQ118">
        <f t="shared" si="707"/>
        <v>0</v>
      </c>
      <c r="LR118">
        <f t="shared" ref="LR118:OD118" si="708">LR$9*LR252</f>
        <v>0</v>
      </c>
      <c r="LS118">
        <f t="shared" si="708"/>
        <v>0</v>
      </c>
      <c r="LT118">
        <f t="shared" si="708"/>
        <v>0</v>
      </c>
      <c r="LU118">
        <f t="shared" si="708"/>
        <v>0</v>
      </c>
      <c r="LV118">
        <f t="shared" si="708"/>
        <v>0</v>
      </c>
      <c r="LW118">
        <f t="shared" si="708"/>
        <v>0</v>
      </c>
      <c r="LX118">
        <f t="shared" si="708"/>
        <v>0</v>
      </c>
      <c r="LY118">
        <f t="shared" si="708"/>
        <v>0</v>
      </c>
      <c r="LZ118">
        <f t="shared" si="708"/>
        <v>0</v>
      </c>
      <c r="MA118">
        <f t="shared" si="708"/>
        <v>0</v>
      </c>
      <c r="MB118">
        <f t="shared" si="708"/>
        <v>0</v>
      </c>
      <c r="MC118">
        <f t="shared" si="708"/>
        <v>0</v>
      </c>
      <c r="MD118">
        <f t="shared" si="708"/>
        <v>0</v>
      </c>
      <c r="ME118">
        <f t="shared" si="708"/>
        <v>0</v>
      </c>
      <c r="MF118">
        <f t="shared" si="708"/>
        <v>0</v>
      </c>
      <c r="MG118">
        <f t="shared" si="708"/>
        <v>0</v>
      </c>
      <c r="MH118">
        <f t="shared" si="708"/>
        <v>0</v>
      </c>
      <c r="MI118">
        <f t="shared" si="708"/>
        <v>0</v>
      </c>
      <c r="MJ118">
        <f t="shared" si="708"/>
        <v>0</v>
      </c>
      <c r="MK118">
        <f t="shared" si="708"/>
        <v>0</v>
      </c>
      <c r="ML118">
        <f t="shared" si="708"/>
        <v>0</v>
      </c>
      <c r="MM118">
        <f t="shared" si="708"/>
        <v>0</v>
      </c>
      <c r="MN118">
        <f t="shared" si="708"/>
        <v>0</v>
      </c>
      <c r="MO118">
        <f t="shared" si="708"/>
        <v>0</v>
      </c>
      <c r="MP118">
        <f t="shared" si="708"/>
        <v>0</v>
      </c>
      <c r="MQ118">
        <f t="shared" si="708"/>
        <v>0</v>
      </c>
      <c r="MR118">
        <f t="shared" si="708"/>
        <v>0</v>
      </c>
      <c r="MS118">
        <f t="shared" si="708"/>
        <v>0</v>
      </c>
      <c r="MT118">
        <f t="shared" si="708"/>
        <v>0</v>
      </c>
      <c r="MU118">
        <f t="shared" si="708"/>
        <v>0</v>
      </c>
      <c r="MV118">
        <f t="shared" si="708"/>
        <v>0</v>
      </c>
      <c r="MW118">
        <f t="shared" si="708"/>
        <v>0</v>
      </c>
      <c r="MX118">
        <f t="shared" si="708"/>
        <v>0</v>
      </c>
      <c r="MY118">
        <f t="shared" si="708"/>
        <v>0</v>
      </c>
      <c r="MZ118">
        <f t="shared" si="708"/>
        <v>0</v>
      </c>
      <c r="NA118">
        <f t="shared" si="708"/>
        <v>0</v>
      </c>
      <c r="NB118">
        <f t="shared" si="708"/>
        <v>0</v>
      </c>
      <c r="NC118">
        <f t="shared" si="708"/>
        <v>0</v>
      </c>
      <c r="ND118">
        <f t="shared" si="708"/>
        <v>0</v>
      </c>
      <c r="NE118">
        <f t="shared" si="708"/>
        <v>0</v>
      </c>
      <c r="NF118">
        <f t="shared" si="708"/>
        <v>0</v>
      </c>
      <c r="NG118">
        <f t="shared" si="708"/>
        <v>0</v>
      </c>
      <c r="NH118">
        <f t="shared" si="708"/>
        <v>0</v>
      </c>
      <c r="NI118">
        <f t="shared" si="708"/>
        <v>0</v>
      </c>
      <c r="NJ118">
        <f t="shared" si="708"/>
        <v>0</v>
      </c>
      <c r="NK118">
        <f t="shared" si="708"/>
        <v>0</v>
      </c>
      <c r="NL118">
        <f t="shared" si="708"/>
        <v>0</v>
      </c>
      <c r="NM118">
        <f t="shared" si="708"/>
        <v>0</v>
      </c>
      <c r="NN118">
        <f t="shared" si="708"/>
        <v>0</v>
      </c>
      <c r="NO118">
        <f t="shared" si="708"/>
        <v>0</v>
      </c>
      <c r="NP118">
        <f t="shared" si="708"/>
        <v>0</v>
      </c>
      <c r="NQ118">
        <f t="shared" si="708"/>
        <v>0</v>
      </c>
      <c r="NR118">
        <f t="shared" si="708"/>
        <v>0</v>
      </c>
      <c r="NS118">
        <f t="shared" si="708"/>
        <v>0</v>
      </c>
      <c r="NT118">
        <f t="shared" si="708"/>
        <v>0</v>
      </c>
      <c r="NU118">
        <f t="shared" si="708"/>
        <v>0</v>
      </c>
      <c r="NV118">
        <f t="shared" si="708"/>
        <v>0</v>
      </c>
      <c r="NW118">
        <f t="shared" si="708"/>
        <v>0</v>
      </c>
      <c r="NX118">
        <f t="shared" si="708"/>
        <v>0</v>
      </c>
      <c r="NY118">
        <f t="shared" si="708"/>
        <v>0</v>
      </c>
      <c r="NZ118">
        <f t="shared" si="708"/>
        <v>0</v>
      </c>
      <c r="OA118">
        <f t="shared" si="708"/>
        <v>0</v>
      </c>
      <c r="OB118">
        <f t="shared" si="708"/>
        <v>0</v>
      </c>
      <c r="OC118">
        <f t="shared" si="708"/>
        <v>0</v>
      </c>
      <c r="OD118">
        <f t="shared" si="708"/>
        <v>0</v>
      </c>
      <c r="OE118">
        <f t="shared" ref="OE118:OE132" si="709">OE$9*OE252</f>
        <v>0</v>
      </c>
      <c r="OF118">
        <f t="shared" ref="OF118:OS118" si="710">OF$9*OF252</f>
        <v>0</v>
      </c>
      <c r="OG118">
        <f t="shared" si="710"/>
        <v>0</v>
      </c>
      <c r="OH118">
        <f t="shared" si="710"/>
        <v>0</v>
      </c>
      <c r="OI118">
        <f t="shared" si="710"/>
        <v>0</v>
      </c>
      <c r="OJ118">
        <f t="shared" si="710"/>
        <v>0</v>
      </c>
      <c r="OK118">
        <f t="shared" si="710"/>
        <v>0</v>
      </c>
      <c r="OL118">
        <f t="shared" si="710"/>
        <v>0</v>
      </c>
      <c r="OM118">
        <f t="shared" si="710"/>
        <v>0</v>
      </c>
      <c r="ON118">
        <f t="shared" si="710"/>
        <v>0</v>
      </c>
      <c r="OO118">
        <f t="shared" si="710"/>
        <v>0</v>
      </c>
      <c r="OP118">
        <f t="shared" si="710"/>
        <v>0</v>
      </c>
      <c r="OQ118">
        <f t="shared" si="710"/>
        <v>0</v>
      </c>
      <c r="OR118">
        <f t="shared" si="710"/>
        <v>0</v>
      </c>
      <c r="OS118">
        <f t="shared" si="710"/>
        <v>0</v>
      </c>
    </row>
    <row r="119" spans="1:409">
      <c r="A119">
        <f>Rådata_6000!A115</f>
        <v>0</v>
      </c>
      <c r="B119" s="311">
        <f t="shared" si="487"/>
        <v>0</v>
      </c>
      <c r="C119" s="47">
        <f t="shared" si="702"/>
        <v>0</v>
      </c>
      <c r="D119" s="47">
        <f t="shared" si="702"/>
        <v>0</v>
      </c>
      <c r="E119" s="47">
        <f t="shared" si="702"/>
        <v>0</v>
      </c>
      <c r="F119" s="47">
        <f t="shared" si="702"/>
        <v>0</v>
      </c>
      <c r="G119" s="47">
        <f t="shared" si="702"/>
        <v>0</v>
      </c>
      <c r="H119" s="47">
        <f t="shared" si="702"/>
        <v>0</v>
      </c>
      <c r="I119" s="312">
        <f t="shared" si="702"/>
        <v>0</v>
      </c>
      <c r="J119">
        <f t="shared" ref="J119:BU119" si="711">J$9*J253</f>
        <v>0</v>
      </c>
      <c r="K119">
        <f t="shared" si="711"/>
        <v>0</v>
      </c>
      <c r="L119">
        <f t="shared" si="711"/>
        <v>0</v>
      </c>
      <c r="M119">
        <f t="shared" si="711"/>
        <v>0</v>
      </c>
      <c r="N119">
        <f t="shared" si="711"/>
        <v>0</v>
      </c>
      <c r="O119">
        <f t="shared" si="711"/>
        <v>0</v>
      </c>
      <c r="P119">
        <f t="shared" si="711"/>
        <v>0</v>
      </c>
      <c r="Q119">
        <f t="shared" si="711"/>
        <v>0</v>
      </c>
      <c r="R119">
        <f t="shared" si="711"/>
        <v>0</v>
      </c>
      <c r="S119">
        <f t="shared" si="711"/>
        <v>0</v>
      </c>
      <c r="T119">
        <f t="shared" si="711"/>
        <v>0</v>
      </c>
      <c r="U119">
        <f t="shared" si="711"/>
        <v>0</v>
      </c>
      <c r="V119">
        <f t="shared" si="711"/>
        <v>0</v>
      </c>
      <c r="W119">
        <f t="shared" si="711"/>
        <v>0</v>
      </c>
      <c r="X119">
        <f t="shared" si="711"/>
        <v>0</v>
      </c>
      <c r="Y119">
        <f t="shared" si="711"/>
        <v>0</v>
      </c>
      <c r="Z119">
        <f t="shared" si="711"/>
        <v>0</v>
      </c>
      <c r="AA119">
        <f t="shared" si="711"/>
        <v>0</v>
      </c>
      <c r="AB119">
        <f t="shared" si="711"/>
        <v>0</v>
      </c>
      <c r="AC119">
        <f t="shared" si="711"/>
        <v>0</v>
      </c>
      <c r="AD119">
        <f t="shared" si="711"/>
        <v>0</v>
      </c>
      <c r="AE119">
        <f t="shared" si="711"/>
        <v>0</v>
      </c>
      <c r="AF119">
        <f t="shared" si="711"/>
        <v>0</v>
      </c>
      <c r="AG119">
        <f t="shared" si="711"/>
        <v>0</v>
      </c>
      <c r="AH119">
        <f t="shared" si="711"/>
        <v>0</v>
      </c>
      <c r="AI119">
        <f t="shared" si="711"/>
        <v>0</v>
      </c>
      <c r="AJ119">
        <f t="shared" si="711"/>
        <v>0</v>
      </c>
      <c r="AK119">
        <f t="shared" si="711"/>
        <v>0</v>
      </c>
      <c r="AL119">
        <f t="shared" si="711"/>
        <v>0</v>
      </c>
      <c r="AM119">
        <f t="shared" si="711"/>
        <v>0</v>
      </c>
      <c r="AN119">
        <f t="shared" si="711"/>
        <v>0</v>
      </c>
      <c r="AO119">
        <f t="shared" si="711"/>
        <v>0</v>
      </c>
      <c r="AP119">
        <f t="shared" si="711"/>
        <v>0</v>
      </c>
      <c r="AQ119">
        <f t="shared" si="711"/>
        <v>0</v>
      </c>
      <c r="AR119">
        <f t="shared" si="711"/>
        <v>0</v>
      </c>
      <c r="AS119">
        <f t="shared" si="711"/>
        <v>0</v>
      </c>
      <c r="AT119">
        <f t="shared" si="711"/>
        <v>0</v>
      </c>
      <c r="AU119">
        <f t="shared" si="711"/>
        <v>0</v>
      </c>
      <c r="AV119">
        <f t="shared" si="711"/>
        <v>0</v>
      </c>
      <c r="AW119">
        <f t="shared" si="711"/>
        <v>0</v>
      </c>
      <c r="AX119">
        <f t="shared" si="711"/>
        <v>0</v>
      </c>
      <c r="AY119">
        <f t="shared" si="711"/>
        <v>0</v>
      </c>
      <c r="AZ119">
        <f t="shared" si="711"/>
        <v>0</v>
      </c>
      <c r="BA119">
        <f t="shared" si="711"/>
        <v>0</v>
      </c>
      <c r="BB119">
        <f t="shared" si="711"/>
        <v>0</v>
      </c>
      <c r="BC119">
        <f t="shared" si="711"/>
        <v>0</v>
      </c>
      <c r="BD119">
        <f t="shared" si="711"/>
        <v>0</v>
      </c>
      <c r="BE119">
        <f t="shared" si="711"/>
        <v>0</v>
      </c>
      <c r="BF119">
        <f t="shared" si="711"/>
        <v>0</v>
      </c>
      <c r="BG119">
        <f t="shared" si="711"/>
        <v>0</v>
      </c>
      <c r="BH119">
        <f t="shared" si="711"/>
        <v>0</v>
      </c>
      <c r="BI119">
        <f t="shared" si="711"/>
        <v>0</v>
      </c>
      <c r="BJ119">
        <f t="shared" si="711"/>
        <v>0</v>
      </c>
      <c r="BK119">
        <f t="shared" si="711"/>
        <v>0</v>
      </c>
      <c r="BL119">
        <f t="shared" si="711"/>
        <v>0</v>
      </c>
      <c r="BM119">
        <f t="shared" si="711"/>
        <v>0</v>
      </c>
      <c r="BN119">
        <f t="shared" si="711"/>
        <v>0</v>
      </c>
      <c r="BO119">
        <f t="shared" si="711"/>
        <v>0</v>
      </c>
      <c r="BP119">
        <f t="shared" si="711"/>
        <v>0</v>
      </c>
      <c r="BQ119">
        <f t="shared" si="711"/>
        <v>0</v>
      </c>
      <c r="BR119">
        <f t="shared" si="711"/>
        <v>0</v>
      </c>
      <c r="BS119">
        <f t="shared" si="711"/>
        <v>0</v>
      </c>
      <c r="BT119">
        <f t="shared" si="711"/>
        <v>0</v>
      </c>
      <c r="BU119">
        <f t="shared" si="711"/>
        <v>0</v>
      </c>
      <c r="BV119">
        <f t="shared" ref="BV119:EG119" si="712">BV$9*BV253</f>
        <v>0</v>
      </c>
      <c r="BW119">
        <f t="shared" si="712"/>
        <v>0</v>
      </c>
      <c r="BX119">
        <f t="shared" si="712"/>
        <v>0</v>
      </c>
      <c r="BY119">
        <f t="shared" si="712"/>
        <v>0</v>
      </c>
      <c r="BZ119">
        <f t="shared" si="712"/>
        <v>0</v>
      </c>
      <c r="CA119">
        <f t="shared" si="712"/>
        <v>0</v>
      </c>
      <c r="CB119">
        <f t="shared" si="712"/>
        <v>0</v>
      </c>
      <c r="CC119">
        <f t="shared" si="712"/>
        <v>0</v>
      </c>
      <c r="CD119">
        <f t="shared" si="712"/>
        <v>0</v>
      </c>
      <c r="CE119">
        <f t="shared" si="712"/>
        <v>0</v>
      </c>
      <c r="CF119">
        <f t="shared" si="712"/>
        <v>0</v>
      </c>
      <c r="CG119">
        <f t="shared" si="712"/>
        <v>0</v>
      </c>
      <c r="CH119">
        <f t="shared" si="712"/>
        <v>0</v>
      </c>
      <c r="CI119">
        <f t="shared" si="712"/>
        <v>0</v>
      </c>
      <c r="CJ119">
        <f t="shared" si="712"/>
        <v>0</v>
      </c>
      <c r="CK119">
        <f t="shared" si="712"/>
        <v>0</v>
      </c>
      <c r="CL119">
        <f t="shared" si="712"/>
        <v>0</v>
      </c>
      <c r="CM119">
        <f t="shared" si="712"/>
        <v>0</v>
      </c>
      <c r="CN119">
        <f t="shared" si="712"/>
        <v>0</v>
      </c>
      <c r="CO119">
        <f t="shared" si="712"/>
        <v>0</v>
      </c>
      <c r="CP119">
        <f t="shared" si="712"/>
        <v>0</v>
      </c>
      <c r="CQ119">
        <f t="shared" si="712"/>
        <v>0</v>
      </c>
      <c r="CR119">
        <f t="shared" si="712"/>
        <v>0</v>
      </c>
      <c r="CS119">
        <f t="shared" si="712"/>
        <v>0</v>
      </c>
      <c r="CT119">
        <f t="shared" si="712"/>
        <v>0</v>
      </c>
      <c r="CU119">
        <f t="shared" si="712"/>
        <v>0</v>
      </c>
      <c r="CV119">
        <f t="shared" si="712"/>
        <v>0</v>
      </c>
      <c r="CW119">
        <f t="shared" si="712"/>
        <v>0</v>
      </c>
      <c r="CX119">
        <f t="shared" si="712"/>
        <v>0</v>
      </c>
      <c r="CY119">
        <f t="shared" si="712"/>
        <v>0</v>
      </c>
      <c r="CZ119">
        <f t="shared" si="712"/>
        <v>0</v>
      </c>
      <c r="DA119">
        <f t="shared" si="712"/>
        <v>0</v>
      </c>
      <c r="DB119">
        <f t="shared" si="712"/>
        <v>0</v>
      </c>
      <c r="DC119">
        <f t="shared" si="712"/>
        <v>0</v>
      </c>
      <c r="DD119">
        <f t="shared" si="712"/>
        <v>0</v>
      </c>
      <c r="DE119">
        <f t="shared" si="712"/>
        <v>0</v>
      </c>
      <c r="DF119">
        <f t="shared" si="712"/>
        <v>0</v>
      </c>
      <c r="DG119">
        <f t="shared" si="712"/>
        <v>0</v>
      </c>
      <c r="DH119">
        <f t="shared" si="712"/>
        <v>0</v>
      </c>
      <c r="DI119">
        <f t="shared" si="712"/>
        <v>0</v>
      </c>
      <c r="DJ119">
        <f t="shared" si="712"/>
        <v>0</v>
      </c>
      <c r="DK119">
        <f t="shared" si="712"/>
        <v>0</v>
      </c>
      <c r="DL119">
        <f t="shared" si="712"/>
        <v>0</v>
      </c>
      <c r="DM119">
        <f t="shared" si="712"/>
        <v>0</v>
      </c>
      <c r="DN119">
        <f t="shared" si="712"/>
        <v>0</v>
      </c>
      <c r="DO119">
        <f t="shared" si="712"/>
        <v>0</v>
      </c>
      <c r="DP119">
        <f t="shared" si="712"/>
        <v>0</v>
      </c>
      <c r="DQ119">
        <f t="shared" si="712"/>
        <v>0</v>
      </c>
      <c r="DR119">
        <f t="shared" si="712"/>
        <v>0</v>
      </c>
      <c r="DS119">
        <f t="shared" si="712"/>
        <v>0</v>
      </c>
      <c r="DT119">
        <f t="shared" si="712"/>
        <v>0</v>
      </c>
      <c r="DU119">
        <f t="shared" si="712"/>
        <v>0</v>
      </c>
      <c r="DV119">
        <f t="shared" si="712"/>
        <v>0</v>
      </c>
      <c r="DW119">
        <f t="shared" si="712"/>
        <v>0</v>
      </c>
      <c r="DX119">
        <f t="shared" si="712"/>
        <v>0</v>
      </c>
      <c r="DY119">
        <f t="shared" si="712"/>
        <v>0</v>
      </c>
      <c r="DZ119">
        <f t="shared" si="712"/>
        <v>0</v>
      </c>
      <c r="EA119">
        <f t="shared" si="712"/>
        <v>0</v>
      </c>
      <c r="EB119">
        <f t="shared" si="712"/>
        <v>0</v>
      </c>
      <c r="EC119">
        <f t="shared" si="712"/>
        <v>0</v>
      </c>
      <c r="ED119">
        <f t="shared" si="712"/>
        <v>0</v>
      </c>
      <c r="EE119">
        <f t="shared" si="712"/>
        <v>0</v>
      </c>
      <c r="EF119">
        <f t="shared" si="712"/>
        <v>0</v>
      </c>
      <c r="EG119">
        <f t="shared" si="712"/>
        <v>0</v>
      </c>
      <c r="EH119">
        <f t="shared" ref="EH119:GS119" si="713">EH$9*EH253</f>
        <v>0</v>
      </c>
      <c r="EI119">
        <f t="shared" si="713"/>
        <v>0</v>
      </c>
      <c r="EJ119">
        <f t="shared" si="713"/>
        <v>0</v>
      </c>
      <c r="EK119">
        <f t="shared" si="713"/>
        <v>0</v>
      </c>
      <c r="EL119">
        <f t="shared" si="713"/>
        <v>0</v>
      </c>
      <c r="EM119">
        <f t="shared" si="713"/>
        <v>0</v>
      </c>
      <c r="EN119">
        <f t="shared" si="713"/>
        <v>0</v>
      </c>
      <c r="EO119">
        <f t="shared" si="713"/>
        <v>0</v>
      </c>
      <c r="EP119">
        <f t="shared" si="713"/>
        <v>0</v>
      </c>
      <c r="EQ119">
        <f t="shared" si="713"/>
        <v>0</v>
      </c>
      <c r="ER119">
        <f t="shared" si="713"/>
        <v>0</v>
      </c>
      <c r="ES119">
        <f t="shared" si="713"/>
        <v>0</v>
      </c>
      <c r="ET119">
        <f t="shared" si="713"/>
        <v>0</v>
      </c>
      <c r="EU119">
        <f t="shared" si="713"/>
        <v>0</v>
      </c>
      <c r="EV119">
        <f t="shared" si="713"/>
        <v>0</v>
      </c>
      <c r="EW119">
        <f t="shared" si="713"/>
        <v>0</v>
      </c>
      <c r="EX119">
        <f t="shared" si="713"/>
        <v>0</v>
      </c>
      <c r="EY119">
        <f t="shared" si="713"/>
        <v>0</v>
      </c>
      <c r="EZ119">
        <f t="shared" si="713"/>
        <v>0</v>
      </c>
      <c r="FA119">
        <f t="shared" si="713"/>
        <v>0</v>
      </c>
      <c r="FB119">
        <f t="shared" si="713"/>
        <v>0</v>
      </c>
      <c r="FC119">
        <f t="shared" si="713"/>
        <v>0</v>
      </c>
      <c r="FD119">
        <f t="shared" si="713"/>
        <v>0</v>
      </c>
      <c r="FE119">
        <f t="shared" si="713"/>
        <v>0</v>
      </c>
      <c r="FF119">
        <f t="shared" si="713"/>
        <v>0</v>
      </c>
      <c r="FG119">
        <f t="shared" si="713"/>
        <v>0</v>
      </c>
      <c r="FH119">
        <f t="shared" si="713"/>
        <v>0</v>
      </c>
      <c r="FI119">
        <f t="shared" si="713"/>
        <v>0</v>
      </c>
      <c r="FJ119">
        <f t="shared" si="713"/>
        <v>0</v>
      </c>
      <c r="FK119">
        <f t="shared" si="713"/>
        <v>0</v>
      </c>
      <c r="FL119">
        <f t="shared" si="713"/>
        <v>0</v>
      </c>
      <c r="FM119">
        <f t="shared" si="713"/>
        <v>0</v>
      </c>
      <c r="FN119">
        <f t="shared" si="713"/>
        <v>0</v>
      </c>
      <c r="FO119">
        <f t="shared" si="713"/>
        <v>0</v>
      </c>
      <c r="FP119">
        <f t="shared" si="713"/>
        <v>0</v>
      </c>
      <c r="FQ119">
        <f t="shared" si="713"/>
        <v>0</v>
      </c>
      <c r="FR119">
        <f t="shared" si="713"/>
        <v>0</v>
      </c>
      <c r="FS119">
        <f t="shared" si="713"/>
        <v>0</v>
      </c>
      <c r="FT119">
        <f t="shared" si="713"/>
        <v>0</v>
      </c>
      <c r="FU119">
        <f t="shared" si="713"/>
        <v>0</v>
      </c>
      <c r="FV119">
        <f t="shared" si="713"/>
        <v>0</v>
      </c>
      <c r="FW119">
        <f t="shared" si="713"/>
        <v>0</v>
      </c>
      <c r="FX119">
        <f t="shared" si="713"/>
        <v>0</v>
      </c>
      <c r="FY119">
        <f t="shared" si="713"/>
        <v>0</v>
      </c>
      <c r="FZ119">
        <f t="shared" si="713"/>
        <v>0</v>
      </c>
      <c r="GA119">
        <f t="shared" si="713"/>
        <v>0</v>
      </c>
      <c r="GB119">
        <f t="shared" si="713"/>
        <v>0</v>
      </c>
      <c r="GC119">
        <f t="shared" si="713"/>
        <v>0</v>
      </c>
      <c r="GD119">
        <f t="shared" si="713"/>
        <v>0</v>
      </c>
      <c r="GE119">
        <f t="shared" si="713"/>
        <v>0</v>
      </c>
      <c r="GF119">
        <f t="shared" si="713"/>
        <v>0</v>
      </c>
      <c r="GG119">
        <f t="shared" si="713"/>
        <v>0</v>
      </c>
      <c r="GH119">
        <f t="shared" si="713"/>
        <v>0</v>
      </c>
      <c r="GI119">
        <f t="shared" si="713"/>
        <v>0</v>
      </c>
      <c r="GJ119">
        <f t="shared" si="713"/>
        <v>0</v>
      </c>
      <c r="GK119">
        <f t="shared" si="713"/>
        <v>0</v>
      </c>
      <c r="GL119">
        <f t="shared" si="713"/>
        <v>0</v>
      </c>
      <c r="GM119">
        <f t="shared" si="713"/>
        <v>0</v>
      </c>
      <c r="GN119">
        <f t="shared" si="713"/>
        <v>0</v>
      </c>
      <c r="GO119">
        <f t="shared" si="713"/>
        <v>0</v>
      </c>
      <c r="GP119">
        <f t="shared" si="713"/>
        <v>0</v>
      </c>
      <c r="GQ119">
        <f t="shared" si="713"/>
        <v>0</v>
      </c>
      <c r="GR119">
        <f t="shared" si="713"/>
        <v>0</v>
      </c>
      <c r="GS119">
        <f t="shared" si="713"/>
        <v>0</v>
      </c>
      <c r="GT119">
        <f t="shared" ref="GT119:JE119" si="714">GT$9*GT253</f>
        <v>0</v>
      </c>
      <c r="GU119">
        <f t="shared" si="714"/>
        <v>0</v>
      </c>
      <c r="GV119">
        <f t="shared" si="714"/>
        <v>0</v>
      </c>
      <c r="GW119">
        <f t="shared" si="714"/>
        <v>0</v>
      </c>
      <c r="GX119">
        <f t="shared" si="714"/>
        <v>0</v>
      </c>
      <c r="GY119">
        <f t="shared" si="714"/>
        <v>0</v>
      </c>
      <c r="GZ119">
        <f t="shared" si="714"/>
        <v>0</v>
      </c>
      <c r="HA119">
        <f t="shared" si="714"/>
        <v>0</v>
      </c>
      <c r="HB119">
        <f t="shared" si="714"/>
        <v>0</v>
      </c>
      <c r="HC119">
        <f t="shared" si="714"/>
        <v>0</v>
      </c>
      <c r="HD119">
        <f t="shared" si="714"/>
        <v>0</v>
      </c>
      <c r="HE119">
        <f t="shared" si="714"/>
        <v>0</v>
      </c>
      <c r="HF119">
        <f t="shared" si="714"/>
        <v>0</v>
      </c>
      <c r="HG119">
        <f t="shared" si="714"/>
        <v>0</v>
      </c>
      <c r="HH119">
        <f t="shared" si="714"/>
        <v>0</v>
      </c>
      <c r="HI119">
        <f t="shared" si="714"/>
        <v>0</v>
      </c>
      <c r="HJ119">
        <f t="shared" si="714"/>
        <v>0</v>
      </c>
      <c r="HK119">
        <f t="shared" si="714"/>
        <v>0</v>
      </c>
      <c r="HL119">
        <f t="shared" si="714"/>
        <v>0</v>
      </c>
      <c r="HM119">
        <f t="shared" si="714"/>
        <v>0</v>
      </c>
      <c r="HN119">
        <f t="shared" si="714"/>
        <v>0</v>
      </c>
      <c r="HO119">
        <f t="shared" si="714"/>
        <v>0</v>
      </c>
      <c r="HP119">
        <f t="shared" si="714"/>
        <v>0</v>
      </c>
      <c r="HQ119">
        <f t="shared" si="714"/>
        <v>0</v>
      </c>
      <c r="HR119">
        <f t="shared" si="714"/>
        <v>0</v>
      </c>
      <c r="HS119">
        <f t="shared" si="714"/>
        <v>0</v>
      </c>
      <c r="HT119">
        <f t="shared" si="714"/>
        <v>0</v>
      </c>
      <c r="HU119">
        <f t="shared" si="714"/>
        <v>0</v>
      </c>
      <c r="HV119">
        <f t="shared" si="714"/>
        <v>0</v>
      </c>
      <c r="HW119">
        <f t="shared" si="714"/>
        <v>0</v>
      </c>
      <c r="HX119">
        <f t="shared" si="714"/>
        <v>0</v>
      </c>
      <c r="HY119">
        <f t="shared" si="714"/>
        <v>0</v>
      </c>
      <c r="HZ119">
        <f t="shared" si="714"/>
        <v>0</v>
      </c>
      <c r="IA119">
        <f t="shared" si="714"/>
        <v>0</v>
      </c>
      <c r="IB119">
        <f t="shared" si="714"/>
        <v>0</v>
      </c>
      <c r="IC119">
        <f t="shared" si="714"/>
        <v>0</v>
      </c>
      <c r="ID119">
        <f t="shared" si="714"/>
        <v>0</v>
      </c>
      <c r="IE119">
        <f t="shared" si="714"/>
        <v>0</v>
      </c>
      <c r="IF119">
        <f t="shared" si="714"/>
        <v>0</v>
      </c>
      <c r="IG119">
        <f t="shared" si="714"/>
        <v>0</v>
      </c>
      <c r="IH119">
        <f t="shared" si="714"/>
        <v>0</v>
      </c>
      <c r="II119">
        <f t="shared" si="714"/>
        <v>0</v>
      </c>
      <c r="IJ119">
        <f t="shared" si="714"/>
        <v>0</v>
      </c>
      <c r="IK119">
        <f t="shared" si="714"/>
        <v>0</v>
      </c>
      <c r="IL119">
        <f t="shared" si="714"/>
        <v>0</v>
      </c>
      <c r="IM119">
        <f t="shared" si="714"/>
        <v>0</v>
      </c>
      <c r="IN119">
        <f t="shared" si="714"/>
        <v>0</v>
      </c>
      <c r="IO119">
        <f t="shared" si="714"/>
        <v>0</v>
      </c>
      <c r="IP119">
        <f t="shared" si="714"/>
        <v>0</v>
      </c>
      <c r="IQ119">
        <f t="shared" si="714"/>
        <v>0</v>
      </c>
      <c r="IR119">
        <f t="shared" si="714"/>
        <v>0</v>
      </c>
      <c r="IS119">
        <f t="shared" si="714"/>
        <v>0</v>
      </c>
      <c r="IT119">
        <f t="shared" si="714"/>
        <v>0</v>
      </c>
      <c r="IU119">
        <f t="shared" si="714"/>
        <v>0</v>
      </c>
      <c r="IV119">
        <f t="shared" si="714"/>
        <v>0</v>
      </c>
      <c r="IW119">
        <f t="shared" si="714"/>
        <v>0</v>
      </c>
      <c r="IX119">
        <f t="shared" si="714"/>
        <v>0</v>
      </c>
      <c r="IY119">
        <f t="shared" si="714"/>
        <v>0</v>
      </c>
      <c r="IZ119">
        <f t="shared" si="714"/>
        <v>0</v>
      </c>
      <c r="JA119">
        <f t="shared" si="714"/>
        <v>0</v>
      </c>
      <c r="JB119">
        <f t="shared" si="714"/>
        <v>0</v>
      </c>
      <c r="JC119">
        <f t="shared" si="714"/>
        <v>0</v>
      </c>
      <c r="JD119">
        <f t="shared" si="714"/>
        <v>0</v>
      </c>
      <c r="JE119">
        <f t="shared" si="714"/>
        <v>0</v>
      </c>
      <c r="JF119">
        <f t="shared" ref="JF119:LQ119" si="715">JF$9*JF253</f>
        <v>0</v>
      </c>
      <c r="JG119">
        <f t="shared" si="715"/>
        <v>0</v>
      </c>
      <c r="JH119">
        <f t="shared" si="715"/>
        <v>0</v>
      </c>
      <c r="JI119">
        <f t="shared" si="715"/>
        <v>0</v>
      </c>
      <c r="JJ119">
        <f t="shared" si="715"/>
        <v>0</v>
      </c>
      <c r="JK119">
        <f t="shared" si="715"/>
        <v>0</v>
      </c>
      <c r="JL119">
        <f t="shared" si="715"/>
        <v>0</v>
      </c>
      <c r="JM119">
        <f t="shared" si="715"/>
        <v>0</v>
      </c>
      <c r="JN119">
        <f t="shared" si="715"/>
        <v>0</v>
      </c>
      <c r="JO119">
        <f t="shared" si="715"/>
        <v>0</v>
      </c>
      <c r="JP119">
        <f t="shared" si="715"/>
        <v>0</v>
      </c>
      <c r="JQ119">
        <f t="shared" si="715"/>
        <v>0</v>
      </c>
      <c r="JR119">
        <f t="shared" si="715"/>
        <v>0</v>
      </c>
      <c r="JS119">
        <f t="shared" si="715"/>
        <v>0</v>
      </c>
      <c r="JT119">
        <f t="shared" si="715"/>
        <v>0</v>
      </c>
      <c r="JU119">
        <f t="shared" si="715"/>
        <v>0</v>
      </c>
      <c r="JV119">
        <f t="shared" si="715"/>
        <v>0</v>
      </c>
      <c r="JW119">
        <f t="shared" si="715"/>
        <v>0</v>
      </c>
      <c r="JX119">
        <f t="shared" si="715"/>
        <v>0</v>
      </c>
      <c r="JY119">
        <f t="shared" si="715"/>
        <v>0</v>
      </c>
      <c r="JZ119">
        <f t="shared" si="715"/>
        <v>0</v>
      </c>
      <c r="KA119">
        <f t="shared" si="715"/>
        <v>0</v>
      </c>
      <c r="KB119">
        <f t="shared" si="715"/>
        <v>0</v>
      </c>
      <c r="KC119">
        <f t="shared" si="715"/>
        <v>0</v>
      </c>
      <c r="KD119">
        <f t="shared" si="715"/>
        <v>0</v>
      </c>
      <c r="KE119">
        <f t="shared" si="715"/>
        <v>0</v>
      </c>
      <c r="KF119">
        <f t="shared" si="715"/>
        <v>0</v>
      </c>
      <c r="KG119">
        <f t="shared" si="715"/>
        <v>0</v>
      </c>
      <c r="KH119">
        <f t="shared" si="715"/>
        <v>0</v>
      </c>
      <c r="KI119">
        <f t="shared" si="715"/>
        <v>0</v>
      </c>
      <c r="KJ119">
        <f t="shared" si="715"/>
        <v>0</v>
      </c>
      <c r="KK119">
        <f t="shared" si="715"/>
        <v>0</v>
      </c>
      <c r="KL119">
        <f t="shared" si="715"/>
        <v>0</v>
      </c>
      <c r="KM119">
        <f t="shared" si="715"/>
        <v>0</v>
      </c>
      <c r="KN119">
        <f t="shared" si="715"/>
        <v>0</v>
      </c>
      <c r="KO119">
        <f t="shared" si="715"/>
        <v>0</v>
      </c>
      <c r="KP119">
        <f t="shared" si="715"/>
        <v>0</v>
      </c>
      <c r="KQ119">
        <f t="shared" si="715"/>
        <v>0</v>
      </c>
      <c r="KR119">
        <f t="shared" si="715"/>
        <v>0</v>
      </c>
      <c r="KS119">
        <f t="shared" si="715"/>
        <v>0</v>
      </c>
      <c r="KT119">
        <f t="shared" si="715"/>
        <v>0</v>
      </c>
      <c r="KU119">
        <f t="shared" si="715"/>
        <v>0</v>
      </c>
      <c r="KV119">
        <f t="shared" si="715"/>
        <v>0</v>
      </c>
      <c r="KW119">
        <f t="shared" si="715"/>
        <v>0</v>
      </c>
      <c r="KX119">
        <f t="shared" si="715"/>
        <v>0</v>
      </c>
      <c r="KY119">
        <f t="shared" si="715"/>
        <v>0</v>
      </c>
      <c r="KZ119">
        <f t="shared" si="715"/>
        <v>0</v>
      </c>
      <c r="LA119">
        <f t="shared" si="715"/>
        <v>0</v>
      </c>
      <c r="LB119">
        <f t="shared" si="715"/>
        <v>0</v>
      </c>
      <c r="LC119">
        <f t="shared" si="715"/>
        <v>0</v>
      </c>
      <c r="LD119">
        <f t="shared" si="715"/>
        <v>0</v>
      </c>
      <c r="LE119">
        <f t="shared" si="715"/>
        <v>0</v>
      </c>
      <c r="LF119">
        <f t="shared" si="715"/>
        <v>0</v>
      </c>
      <c r="LG119">
        <f t="shared" si="715"/>
        <v>0</v>
      </c>
      <c r="LH119">
        <f t="shared" si="715"/>
        <v>0</v>
      </c>
      <c r="LI119">
        <f t="shared" si="715"/>
        <v>0</v>
      </c>
      <c r="LJ119">
        <f t="shared" si="715"/>
        <v>0</v>
      </c>
      <c r="LK119">
        <f t="shared" si="715"/>
        <v>0</v>
      </c>
      <c r="LL119">
        <f t="shared" si="715"/>
        <v>0</v>
      </c>
      <c r="LM119">
        <f t="shared" si="715"/>
        <v>0</v>
      </c>
      <c r="LN119">
        <f t="shared" si="715"/>
        <v>0</v>
      </c>
      <c r="LO119">
        <f t="shared" si="715"/>
        <v>0</v>
      </c>
      <c r="LP119">
        <f t="shared" si="715"/>
        <v>0</v>
      </c>
      <c r="LQ119">
        <f t="shared" si="715"/>
        <v>0</v>
      </c>
      <c r="LR119">
        <f t="shared" ref="LR119:OD119" si="716">LR$9*LR253</f>
        <v>0</v>
      </c>
      <c r="LS119">
        <f t="shared" si="716"/>
        <v>0</v>
      </c>
      <c r="LT119">
        <f t="shared" si="716"/>
        <v>0</v>
      </c>
      <c r="LU119">
        <f t="shared" si="716"/>
        <v>0</v>
      </c>
      <c r="LV119">
        <f t="shared" si="716"/>
        <v>0</v>
      </c>
      <c r="LW119">
        <f t="shared" si="716"/>
        <v>0</v>
      </c>
      <c r="LX119">
        <f t="shared" si="716"/>
        <v>0</v>
      </c>
      <c r="LY119">
        <f t="shared" si="716"/>
        <v>0</v>
      </c>
      <c r="LZ119">
        <f t="shared" si="716"/>
        <v>0</v>
      </c>
      <c r="MA119">
        <f t="shared" si="716"/>
        <v>0</v>
      </c>
      <c r="MB119">
        <f t="shared" si="716"/>
        <v>0</v>
      </c>
      <c r="MC119">
        <f t="shared" si="716"/>
        <v>0</v>
      </c>
      <c r="MD119">
        <f t="shared" si="716"/>
        <v>0</v>
      </c>
      <c r="ME119">
        <f t="shared" si="716"/>
        <v>0</v>
      </c>
      <c r="MF119">
        <f t="shared" si="716"/>
        <v>0</v>
      </c>
      <c r="MG119">
        <f t="shared" si="716"/>
        <v>0</v>
      </c>
      <c r="MH119">
        <f t="shared" si="716"/>
        <v>0</v>
      </c>
      <c r="MI119">
        <f t="shared" si="716"/>
        <v>0</v>
      </c>
      <c r="MJ119">
        <f t="shared" si="716"/>
        <v>0</v>
      </c>
      <c r="MK119">
        <f t="shared" si="716"/>
        <v>0</v>
      </c>
      <c r="ML119">
        <f t="shared" si="716"/>
        <v>0</v>
      </c>
      <c r="MM119">
        <f t="shared" si="716"/>
        <v>0</v>
      </c>
      <c r="MN119">
        <f t="shared" si="716"/>
        <v>0</v>
      </c>
      <c r="MO119">
        <f t="shared" si="716"/>
        <v>0</v>
      </c>
      <c r="MP119">
        <f t="shared" si="716"/>
        <v>0</v>
      </c>
      <c r="MQ119">
        <f t="shared" si="716"/>
        <v>0</v>
      </c>
      <c r="MR119">
        <f t="shared" si="716"/>
        <v>0</v>
      </c>
      <c r="MS119">
        <f t="shared" si="716"/>
        <v>0</v>
      </c>
      <c r="MT119">
        <f t="shared" si="716"/>
        <v>0</v>
      </c>
      <c r="MU119">
        <f t="shared" si="716"/>
        <v>0</v>
      </c>
      <c r="MV119">
        <f t="shared" si="716"/>
        <v>0</v>
      </c>
      <c r="MW119">
        <f t="shared" si="716"/>
        <v>0</v>
      </c>
      <c r="MX119">
        <f t="shared" si="716"/>
        <v>0</v>
      </c>
      <c r="MY119">
        <f t="shared" si="716"/>
        <v>0</v>
      </c>
      <c r="MZ119">
        <f t="shared" si="716"/>
        <v>0</v>
      </c>
      <c r="NA119">
        <f t="shared" si="716"/>
        <v>0</v>
      </c>
      <c r="NB119">
        <f t="shared" si="716"/>
        <v>0</v>
      </c>
      <c r="NC119">
        <f t="shared" si="716"/>
        <v>0</v>
      </c>
      <c r="ND119">
        <f t="shared" si="716"/>
        <v>0</v>
      </c>
      <c r="NE119">
        <f t="shared" si="716"/>
        <v>0</v>
      </c>
      <c r="NF119">
        <f t="shared" si="716"/>
        <v>0</v>
      </c>
      <c r="NG119">
        <f t="shared" si="716"/>
        <v>0</v>
      </c>
      <c r="NH119">
        <f t="shared" si="716"/>
        <v>0</v>
      </c>
      <c r="NI119">
        <f t="shared" si="716"/>
        <v>0</v>
      </c>
      <c r="NJ119">
        <f t="shared" si="716"/>
        <v>0</v>
      </c>
      <c r="NK119">
        <f t="shared" si="716"/>
        <v>0</v>
      </c>
      <c r="NL119">
        <f t="shared" si="716"/>
        <v>0</v>
      </c>
      <c r="NM119">
        <f t="shared" si="716"/>
        <v>0</v>
      </c>
      <c r="NN119">
        <f t="shared" si="716"/>
        <v>0</v>
      </c>
      <c r="NO119">
        <f t="shared" si="716"/>
        <v>0</v>
      </c>
      <c r="NP119">
        <f t="shared" si="716"/>
        <v>0</v>
      </c>
      <c r="NQ119">
        <f t="shared" si="716"/>
        <v>0</v>
      </c>
      <c r="NR119">
        <f t="shared" si="716"/>
        <v>0</v>
      </c>
      <c r="NS119">
        <f t="shared" si="716"/>
        <v>0</v>
      </c>
      <c r="NT119">
        <f t="shared" si="716"/>
        <v>0</v>
      </c>
      <c r="NU119">
        <f t="shared" si="716"/>
        <v>0</v>
      </c>
      <c r="NV119">
        <f t="shared" si="716"/>
        <v>0</v>
      </c>
      <c r="NW119">
        <f t="shared" si="716"/>
        <v>0</v>
      </c>
      <c r="NX119">
        <f t="shared" si="716"/>
        <v>0</v>
      </c>
      <c r="NY119">
        <f t="shared" si="716"/>
        <v>0</v>
      </c>
      <c r="NZ119">
        <f t="shared" si="716"/>
        <v>0</v>
      </c>
      <c r="OA119">
        <f t="shared" si="716"/>
        <v>0</v>
      </c>
      <c r="OB119">
        <f t="shared" si="716"/>
        <v>0</v>
      </c>
      <c r="OC119">
        <f t="shared" si="716"/>
        <v>0</v>
      </c>
      <c r="OD119">
        <f t="shared" si="716"/>
        <v>0</v>
      </c>
      <c r="OE119">
        <f t="shared" si="709"/>
        <v>0</v>
      </c>
      <c r="OF119">
        <f t="shared" ref="OF119:OS119" si="717">OF$9*OF253</f>
        <v>0</v>
      </c>
      <c r="OG119">
        <f t="shared" si="717"/>
        <v>0</v>
      </c>
      <c r="OH119">
        <f t="shared" si="717"/>
        <v>0</v>
      </c>
      <c r="OI119">
        <f t="shared" si="717"/>
        <v>0</v>
      </c>
      <c r="OJ119">
        <f t="shared" si="717"/>
        <v>0</v>
      </c>
      <c r="OK119">
        <f t="shared" si="717"/>
        <v>0</v>
      </c>
      <c r="OL119">
        <f t="shared" si="717"/>
        <v>0</v>
      </c>
      <c r="OM119">
        <f t="shared" si="717"/>
        <v>0</v>
      </c>
      <c r="ON119">
        <f t="shared" si="717"/>
        <v>0</v>
      </c>
      <c r="OO119">
        <f t="shared" si="717"/>
        <v>0</v>
      </c>
      <c r="OP119">
        <f t="shared" si="717"/>
        <v>0</v>
      </c>
      <c r="OQ119">
        <f t="shared" si="717"/>
        <v>0</v>
      </c>
      <c r="OR119">
        <f t="shared" si="717"/>
        <v>0</v>
      </c>
      <c r="OS119">
        <f t="shared" si="717"/>
        <v>0</v>
      </c>
    </row>
    <row r="120" spans="1:409">
      <c r="A120">
        <f>Rådata_6000!A116</f>
        <v>0</v>
      </c>
      <c r="B120" s="311">
        <f t="shared" si="487"/>
        <v>0</v>
      </c>
      <c r="C120" s="47">
        <f t="shared" si="702"/>
        <v>0</v>
      </c>
      <c r="D120" s="47">
        <f t="shared" si="702"/>
        <v>0</v>
      </c>
      <c r="E120" s="47">
        <f t="shared" si="702"/>
        <v>0</v>
      </c>
      <c r="F120" s="47">
        <f t="shared" si="702"/>
        <v>0</v>
      </c>
      <c r="G120" s="47">
        <f t="shared" si="702"/>
        <v>0</v>
      </c>
      <c r="H120" s="47">
        <f t="shared" si="702"/>
        <v>0</v>
      </c>
      <c r="I120" s="312">
        <f t="shared" si="702"/>
        <v>0</v>
      </c>
      <c r="J120">
        <f t="shared" ref="J120:BU120" si="718">J$9*J254</f>
        <v>0</v>
      </c>
      <c r="K120">
        <f t="shared" si="718"/>
        <v>0</v>
      </c>
      <c r="L120">
        <f t="shared" si="718"/>
        <v>0</v>
      </c>
      <c r="M120">
        <f t="shared" si="718"/>
        <v>0</v>
      </c>
      <c r="N120">
        <f t="shared" si="718"/>
        <v>0</v>
      </c>
      <c r="O120">
        <f t="shared" si="718"/>
        <v>0</v>
      </c>
      <c r="P120">
        <f t="shared" si="718"/>
        <v>0</v>
      </c>
      <c r="Q120">
        <f t="shared" si="718"/>
        <v>0</v>
      </c>
      <c r="R120">
        <f t="shared" si="718"/>
        <v>0</v>
      </c>
      <c r="S120">
        <f t="shared" si="718"/>
        <v>0</v>
      </c>
      <c r="T120">
        <f t="shared" si="718"/>
        <v>0</v>
      </c>
      <c r="U120">
        <f t="shared" si="718"/>
        <v>0</v>
      </c>
      <c r="V120">
        <f t="shared" si="718"/>
        <v>0</v>
      </c>
      <c r="W120">
        <f t="shared" si="718"/>
        <v>0</v>
      </c>
      <c r="X120">
        <f t="shared" si="718"/>
        <v>0</v>
      </c>
      <c r="Y120">
        <f t="shared" si="718"/>
        <v>0</v>
      </c>
      <c r="Z120">
        <f t="shared" si="718"/>
        <v>0</v>
      </c>
      <c r="AA120">
        <f t="shared" si="718"/>
        <v>0</v>
      </c>
      <c r="AB120">
        <f t="shared" si="718"/>
        <v>0</v>
      </c>
      <c r="AC120">
        <f t="shared" si="718"/>
        <v>0</v>
      </c>
      <c r="AD120">
        <f t="shared" si="718"/>
        <v>0</v>
      </c>
      <c r="AE120">
        <f t="shared" si="718"/>
        <v>0</v>
      </c>
      <c r="AF120">
        <f t="shared" si="718"/>
        <v>0</v>
      </c>
      <c r="AG120">
        <f t="shared" si="718"/>
        <v>0</v>
      </c>
      <c r="AH120">
        <f t="shared" si="718"/>
        <v>0</v>
      </c>
      <c r="AI120">
        <f t="shared" si="718"/>
        <v>0</v>
      </c>
      <c r="AJ120">
        <f t="shared" si="718"/>
        <v>0</v>
      </c>
      <c r="AK120">
        <f t="shared" si="718"/>
        <v>0</v>
      </c>
      <c r="AL120">
        <f t="shared" si="718"/>
        <v>0</v>
      </c>
      <c r="AM120">
        <f t="shared" si="718"/>
        <v>0</v>
      </c>
      <c r="AN120">
        <f t="shared" si="718"/>
        <v>0</v>
      </c>
      <c r="AO120">
        <f t="shared" si="718"/>
        <v>0</v>
      </c>
      <c r="AP120">
        <f t="shared" si="718"/>
        <v>0</v>
      </c>
      <c r="AQ120">
        <f t="shared" si="718"/>
        <v>0</v>
      </c>
      <c r="AR120">
        <f t="shared" si="718"/>
        <v>0</v>
      </c>
      <c r="AS120">
        <f t="shared" si="718"/>
        <v>0</v>
      </c>
      <c r="AT120">
        <f t="shared" si="718"/>
        <v>0</v>
      </c>
      <c r="AU120">
        <f t="shared" si="718"/>
        <v>0</v>
      </c>
      <c r="AV120">
        <f t="shared" si="718"/>
        <v>0</v>
      </c>
      <c r="AW120">
        <f t="shared" si="718"/>
        <v>0</v>
      </c>
      <c r="AX120">
        <f t="shared" si="718"/>
        <v>0</v>
      </c>
      <c r="AY120">
        <f t="shared" si="718"/>
        <v>0</v>
      </c>
      <c r="AZ120">
        <f t="shared" si="718"/>
        <v>0</v>
      </c>
      <c r="BA120">
        <f t="shared" si="718"/>
        <v>0</v>
      </c>
      <c r="BB120">
        <f t="shared" si="718"/>
        <v>0</v>
      </c>
      <c r="BC120">
        <f t="shared" si="718"/>
        <v>0</v>
      </c>
      <c r="BD120">
        <f t="shared" si="718"/>
        <v>0</v>
      </c>
      <c r="BE120">
        <f t="shared" si="718"/>
        <v>0</v>
      </c>
      <c r="BF120">
        <f t="shared" si="718"/>
        <v>0</v>
      </c>
      <c r="BG120">
        <f t="shared" si="718"/>
        <v>0</v>
      </c>
      <c r="BH120">
        <f t="shared" si="718"/>
        <v>0</v>
      </c>
      <c r="BI120">
        <f t="shared" si="718"/>
        <v>0</v>
      </c>
      <c r="BJ120">
        <f t="shared" si="718"/>
        <v>0</v>
      </c>
      <c r="BK120">
        <f t="shared" si="718"/>
        <v>0</v>
      </c>
      <c r="BL120">
        <f t="shared" si="718"/>
        <v>0</v>
      </c>
      <c r="BM120">
        <f t="shared" si="718"/>
        <v>0</v>
      </c>
      <c r="BN120">
        <f t="shared" si="718"/>
        <v>0</v>
      </c>
      <c r="BO120">
        <f t="shared" si="718"/>
        <v>0</v>
      </c>
      <c r="BP120">
        <f t="shared" si="718"/>
        <v>0</v>
      </c>
      <c r="BQ120">
        <f t="shared" si="718"/>
        <v>0</v>
      </c>
      <c r="BR120">
        <f t="shared" si="718"/>
        <v>0</v>
      </c>
      <c r="BS120">
        <f t="shared" si="718"/>
        <v>0</v>
      </c>
      <c r="BT120">
        <f t="shared" si="718"/>
        <v>0</v>
      </c>
      <c r="BU120">
        <f t="shared" si="718"/>
        <v>0</v>
      </c>
      <c r="BV120">
        <f t="shared" ref="BV120:EG120" si="719">BV$9*BV254</f>
        <v>0</v>
      </c>
      <c r="BW120">
        <f t="shared" si="719"/>
        <v>0</v>
      </c>
      <c r="BX120">
        <f t="shared" si="719"/>
        <v>0</v>
      </c>
      <c r="BY120">
        <f t="shared" si="719"/>
        <v>0</v>
      </c>
      <c r="BZ120">
        <f t="shared" si="719"/>
        <v>0</v>
      </c>
      <c r="CA120">
        <f t="shared" si="719"/>
        <v>0</v>
      </c>
      <c r="CB120">
        <f t="shared" si="719"/>
        <v>0</v>
      </c>
      <c r="CC120">
        <f t="shared" si="719"/>
        <v>0</v>
      </c>
      <c r="CD120">
        <f t="shared" si="719"/>
        <v>0</v>
      </c>
      <c r="CE120">
        <f t="shared" si="719"/>
        <v>0</v>
      </c>
      <c r="CF120">
        <f t="shared" si="719"/>
        <v>0</v>
      </c>
      <c r="CG120">
        <f t="shared" si="719"/>
        <v>0</v>
      </c>
      <c r="CH120">
        <f t="shared" si="719"/>
        <v>0</v>
      </c>
      <c r="CI120">
        <f t="shared" si="719"/>
        <v>0</v>
      </c>
      <c r="CJ120">
        <f t="shared" si="719"/>
        <v>0</v>
      </c>
      <c r="CK120">
        <f t="shared" si="719"/>
        <v>0</v>
      </c>
      <c r="CL120">
        <f t="shared" si="719"/>
        <v>0</v>
      </c>
      <c r="CM120">
        <f t="shared" si="719"/>
        <v>0</v>
      </c>
      <c r="CN120">
        <f t="shared" si="719"/>
        <v>0</v>
      </c>
      <c r="CO120">
        <f t="shared" si="719"/>
        <v>0</v>
      </c>
      <c r="CP120">
        <f t="shared" si="719"/>
        <v>0</v>
      </c>
      <c r="CQ120">
        <f t="shared" si="719"/>
        <v>0</v>
      </c>
      <c r="CR120">
        <f t="shared" si="719"/>
        <v>0</v>
      </c>
      <c r="CS120">
        <f t="shared" si="719"/>
        <v>0</v>
      </c>
      <c r="CT120">
        <f t="shared" si="719"/>
        <v>0</v>
      </c>
      <c r="CU120">
        <f t="shared" si="719"/>
        <v>0</v>
      </c>
      <c r="CV120">
        <f t="shared" si="719"/>
        <v>0</v>
      </c>
      <c r="CW120">
        <f t="shared" si="719"/>
        <v>0</v>
      </c>
      <c r="CX120">
        <f t="shared" si="719"/>
        <v>0</v>
      </c>
      <c r="CY120">
        <f t="shared" si="719"/>
        <v>0</v>
      </c>
      <c r="CZ120">
        <f t="shared" si="719"/>
        <v>0</v>
      </c>
      <c r="DA120">
        <f t="shared" si="719"/>
        <v>0</v>
      </c>
      <c r="DB120">
        <f t="shared" si="719"/>
        <v>0</v>
      </c>
      <c r="DC120">
        <f t="shared" si="719"/>
        <v>0</v>
      </c>
      <c r="DD120">
        <f t="shared" si="719"/>
        <v>0</v>
      </c>
      <c r="DE120">
        <f t="shared" si="719"/>
        <v>0</v>
      </c>
      <c r="DF120">
        <f t="shared" si="719"/>
        <v>0</v>
      </c>
      <c r="DG120">
        <f t="shared" si="719"/>
        <v>0</v>
      </c>
      <c r="DH120">
        <f t="shared" si="719"/>
        <v>0</v>
      </c>
      <c r="DI120">
        <f t="shared" si="719"/>
        <v>0</v>
      </c>
      <c r="DJ120">
        <f t="shared" si="719"/>
        <v>0</v>
      </c>
      <c r="DK120">
        <f t="shared" si="719"/>
        <v>0</v>
      </c>
      <c r="DL120">
        <f t="shared" si="719"/>
        <v>0</v>
      </c>
      <c r="DM120">
        <f t="shared" si="719"/>
        <v>0</v>
      </c>
      <c r="DN120">
        <f t="shared" si="719"/>
        <v>0</v>
      </c>
      <c r="DO120">
        <f t="shared" si="719"/>
        <v>0</v>
      </c>
      <c r="DP120">
        <f t="shared" si="719"/>
        <v>0</v>
      </c>
      <c r="DQ120">
        <f t="shared" si="719"/>
        <v>0</v>
      </c>
      <c r="DR120">
        <f t="shared" si="719"/>
        <v>0</v>
      </c>
      <c r="DS120">
        <f t="shared" si="719"/>
        <v>0</v>
      </c>
      <c r="DT120">
        <f t="shared" si="719"/>
        <v>0</v>
      </c>
      <c r="DU120">
        <f t="shared" si="719"/>
        <v>0</v>
      </c>
      <c r="DV120">
        <f t="shared" si="719"/>
        <v>0</v>
      </c>
      <c r="DW120">
        <f t="shared" si="719"/>
        <v>0</v>
      </c>
      <c r="DX120">
        <f t="shared" si="719"/>
        <v>0</v>
      </c>
      <c r="DY120">
        <f t="shared" si="719"/>
        <v>0</v>
      </c>
      <c r="DZ120">
        <f t="shared" si="719"/>
        <v>0</v>
      </c>
      <c r="EA120">
        <f t="shared" si="719"/>
        <v>0</v>
      </c>
      <c r="EB120">
        <f t="shared" si="719"/>
        <v>0</v>
      </c>
      <c r="EC120">
        <f t="shared" si="719"/>
        <v>0</v>
      </c>
      <c r="ED120">
        <f t="shared" si="719"/>
        <v>0</v>
      </c>
      <c r="EE120">
        <f t="shared" si="719"/>
        <v>0</v>
      </c>
      <c r="EF120">
        <f t="shared" si="719"/>
        <v>0</v>
      </c>
      <c r="EG120">
        <f t="shared" si="719"/>
        <v>0</v>
      </c>
      <c r="EH120">
        <f t="shared" ref="EH120:GS120" si="720">EH$9*EH254</f>
        <v>0</v>
      </c>
      <c r="EI120">
        <f t="shared" si="720"/>
        <v>0</v>
      </c>
      <c r="EJ120">
        <f t="shared" si="720"/>
        <v>0</v>
      </c>
      <c r="EK120">
        <f t="shared" si="720"/>
        <v>0</v>
      </c>
      <c r="EL120">
        <f t="shared" si="720"/>
        <v>0</v>
      </c>
      <c r="EM120">
        <f t="shared" si="720"/>
        <v>0</v>
      </c>
      <c r="EN120">
        <f t="shared" si="720"/>
        <v>0</v>
      </c>
      <c r="EO120">
        <f t="shared" si="720"/>
        <v>0</v>
      </c>
      <c r="EP120">
        <f t="shared" si="720"/>
        <v>0</v>
      </c>
      <c r="EQ120">
        <f t="shared" si="720"/>
        <v>0</v>
      </c>
      <c r="ER120">
        <f t="shared" si="720"/>
        <v>0</v>
      </c>
      <c r="ES120">
        <f t="shared" si="720"/>
        <v>0</v>
      </c>
      <c r="ET120">
        <f t="shared" si="720"/>
        <v>0</v>
      </c>
      <c r="EU120">
        <f t="shared" si="720"/>
        <v>0</v>
      </c>
      <c r="EV120">
        <f t="shared" si="720"/>
        <v>0</v>
      </c>
      <c r="EW120">
        <f t="shared" si="720"/>
        <v>0</v>
      </c>
      <c r="EX120">
        <f t="shared" si="720"/>
        <v>0</v>
      </c>
      <c r="EY120">
        <f t="shared" si="720"/>
        <v>0</v>
      </c>
      <c r="EZ120">
        <f t="shared" si="720"/>
        <v>0</v>
      </c>
      <c r="FA120">
        <f t="shared" si="720"/>
        <v>0</v>
      </c>
      <c r="FB120">
        <f t="shared" si="720"/>
        <v>0</v>
      </c>
      <c r="FC120">
        <f t="shared" si="720"/>
        <v>0</v>
      </c>
      <c r="FD120">
        <f t="shared" si="720"/>
        <v>0</v>
      </c>
      <c r="FE120">
        <f t="shared" si="720"/>
        <v>0</v>
      </c>
      <c r="FF120">
        <f t="shared" si="720"/>
        <v>0</v>
      </c>
      <c r="FG120">
        <f t="shared" si="720"/>
        <v>0</v>
      </c>
      <c r="FH120">
        <f t="shared" si="720"/>
        <v>0</v>
      </c>
      <c r="FI120">
        <f t="shared" si="720"/>
        <v>0</v>
      </c>
      <c r="FJ120">
        <f t="shared" si="720"/>
        <v>0</v>
      </c>
      <c r="FK120">
        <f t="shared" si="720"/>
        <v>0</v>
      </c>
      <c r="FL120">
        <f t="shared" si="720"/>
        <v>0</v>
      </c>
      <c r="FM120">
        <f t="shared" si="720"/>
        <v>0</v>
      </c>
      <c r="FN120">
        <f t="shared" si="720"/>
        <v>0</v>
      </c>
      <c r="FO120">
        <f t="shared" si="720"/>
        <v>0</v>
      </c>
      <c r="FP120">
        <f t="shared" si="720"/>
        <v>0</v>
      </c>
      <c r="FQ120">
        <f t="shared" si="720"/>
        <v>0</v>
      </c>
      <c r="FR120">
        <f t="shared" si="720"/>
        <v>0</v>
      </c>
      <c r="FS120">
        <f t="shared" si="720"/>
        <v>0</v>
      </c>
      <c r="FT120">
        <f t="shared" si="720"/>
        <v>0</v>
      </c>
      <c r="FU120">
        <f t="shared" si="720"/>
        <v>0</v>
      </c>
      <c r="FV120">
        <f t="shared" si="720"/>
        <v>0</v>
      </c>
      <c r="FW120">
        <f t="shared" si="720"/>
        <v>0</v>
      </c>
      <c r="FX120">
        <f t="shared" si="720"/>
        <v>0</v>
      </c>
      <c r="FY120">
        <f t="shared" si="720"/>
        <v>0</v>
      </c>
      <c r="FZ120">
        <f t="shared" si="720"/>
        <v>0</v>
      </c>
      <c r="GA120">
        <f t="shared" si="720"/>
        <v>0</v>
      </c>
      <c r="GB120">
        <f t="shared" si="720"/>
        <v>0</v>
      </c>
      <c r="GC120">
        <f t="shared" si="720"/>
        <v>0</v>
      </c>
      <c r="GD120">
        <f t="shared" si="720"/>
        <v>0</v>
      </c>
      <c r="GE120">
        <f t="shared" si="720"/>
        <v>0</v>
      </c>
      <c r="GF120">
        <f t="shared" si="720"/>
        <v>0</v>
      </c>
      <c r="GG120">
        <f t="shared" si="720"/>
        <v>0</v>
      </c>
      <c r="GH120">
        <f t="shared" si="720"/>
        <v>0</v>
      </c>
      <c r="GI120">
        <f t="shared" si="720"/>
        <v>0</v>
      </c>
      <c r="GJ120">
        <f t="shared" si="720"/>
        <v>0</v>
      </c>
      <c r="GK120">
        <f t="shared" si="720"/>
        <v>0</v>
      </c>
      <c r="GL120">
        <f t="shared" si="720"/>
        <v>0</v>
      </c>
      <c r="GM120">
        <f t="shared" si="720"/>
        <v>0</v>
      </c>
      <c r="GN120">
        <f t="shared" si="720"/>
        <v>0</v>
      </c>
      <c r="GO120">
        <f t="shared" si="720"/>
        <v>0</v>
      </c>
      <c r="GP120">
        <f t="shared" si="720"/>
        <v>0</v>
      </c>
      <c r="GQ120">
        <f t="shared" si="720"/>
        <v>0</v>
      </c>
      <c r="GR120">
        <f t="shared" si="720"/>
        <v>0</v>
      </c>
      <c r="GS120">
        <f t="shared" si="720"/>
        <v>0</v>
      </c>
      <c r="GT120">
        <f t="shared" ref="GT120:JE120" si="721">GT$9*GT254</f>
        <v>0</v>
      </c>
      <c r="GU120">
        <f t="shared" si="721"/>
        <v>0</v>
      </c>
      <c r="GV120">
        <f t="shared" si="721"/>
        <v>0</v>
      </c>
      <c r="GW120">
        <f t="shared" si="721"/>
        <v>0</v>
      </c>
      <c r="GX120">
        <f t="shared" si="721"/>
        <v>0</v>
      </c>
      <c r="GY120">
        <f t="shared" si="721"/>
        <v>0</v>
      </c>
      <c r="GZ120">
        <f t="shared" si="721"/>
        <v>0</v>
      </c>
      <c r="HA120">
        <f t="shared" si="721"/>
        <v>0</v>
      </c>
      <c r="HB120">
        <f t="shared" si="721"/>
        <v>0</v>
      </c>
      <c r="HC120">
        <f t="shared" si="721"/>
        <v>0</v>
      </c>
      <c r="HD120">
        <f t="shared" si="721"/>
        <v>0</v>
      </c>
      <c r="HE120">
        <f t="shared" si="721"/>
        <v>0</v>
      </c>
      <c r="HF120">
        <f t="shared" si="721"/>
        <v>0</v>
      </c>
      <c r="HG120">
        <f t="shared" si="721"/>
        <v>0</v>
      </c>
      <c r="HH120">
        <f t="shared" si="721"/>
        <v>0</v>
      </c>
      <c r="HI120">
        <f t="shared" si="721"/>
        <v>0</v>
      </c>
      <c r="HJ120">
        <f t="shared" si="721"/>
        <v>0</v>
      </c>
      <c r="HK120">
        <f t="shared" si="721"/>
        <v>0</v>
      </c>
      <c r="HL120">
        <f t="shared" si="721"/>
        <v>0</v>
      </c>
      <c r="HM120">
        <f t="shared" si="721"/>
        <v>0</v>
      </c>
      <c r="HN120">
        <f t="shared" si="721"/>
        <v>0</v>
      </c>
      <c r="HO120">
        <f t="shared" si="721"/>
        <v>0</v>
      </c>
      <c r="HP120">
        <f t="shared" si="721"/>
        <v>0</v>
      </c>
      <c r="HQ120">
        <f t="shared" si="721"/>
        <v>0</v>
      </c>
      <c r="HR120">
        <f t="shared" si="721"/>
        <v>0</v>
      </c>
      <c r="HS120">
        <f t="shared" si="721"/>
        <v>0</v>
      </c>
      <c r="HT120">
        <f t="shared" si="721"/>
        <v>0</v>
      </c>
      <c r="HU120">
        <f t="shared" si="721"/>
        <v>0</v>
      </c>
      <c r="HV120">
        <f t="shared" si="721"/>
        <v>0</v>
      </c>
      <c r="HW120">
        <f t="shared" si="721"/>
        <v>0</v>
      </c>
      <c r="HX120">
        <f t="shared" si="721"/>
        <v>0</v>
      </c>
      <c r="HY120">
        <f t="shared" si="721"/>
        <v>0</v>
      </c>
      <c r="HZ120">
        <f t="shared" si="721"/>
        <v>0</v>
      </c>
      <c r="IA120">
        <f t="shared" si="721"/>
        <v>0</v>
      </c>
      <c r="IB120">
        <f t="shared" si="721"/>
        <v>0</v>
      </c>
      <c r="IC120">
        <f t="shared" si="721"/>
        <v>0</v>
      </c>
      <c r="ID120">
        <f t="shared" si="721"/>
        <v>0</v>
      </c>
      <c r="IE120">
        <f t="shared" si="721"/>
        <v>0</v>
      </c>
      <c r="IF120">
        <f t="shared" si="721"/>
        <v>0</v>
      </c>
      <c r="IG120">
        <f t="shared" si="721"/>
        <v>0</v>
      </c>
      <c r="IH120">
        <f t="shared" si="721"/>
        <v>0</v>
      </c>
      <c r="II120">
        <f t="shared" si="721"/>
        <v>0</v>
      </c>
      <c r="IJ120">
        <f t="shared" si="721"/>
        <v>0</v>
      </c>
      <c r="IK120">
        <f t="shared" si="721"/>
        <v>0</v>
      </c>
      <c r="IL120">
        <f t="shared" si="721"/>
        <v>0</v>
      </c>
      <c r="IM120">
        <f t="shared" si="721"/>
        <v>0</v>
      </c>
      <c r="IN120">
        <f t="shared" si="721"/>
        <v>0</v>
      </c>
      <c r="IO120">
        <f t="shared" si="721"/>
        <v>0</v>
      </c>
      <c r="IP120">
        <f t="shared" si="721"/>
        <v>0</v>
      </c>
      <c r="IQ120">
        <f t="shared" si="721"/>
        <v>0</v>
      </c>
      <c r="IR120">
        <f t="shared" si="721"/>
        <v>0</v>
      </c>
      <c r="IS120">
        <f t="shared" si="721"/>
        <v>0</v>
      </c>
      <c r="IT120">
        <f t="shared" si="721"/>
        <v>0</v>
      </c>
      <c r="IU120">
        <f t="shared" si="721"/>
        <v>0</v>
      </c>
      <c r="IV120">
        <f t="shared" si="721"/>
        <v>0</v>
      </c>
      <c r="IW120">
        <f t="shared" si="721"/>
        <v>0</v>
      </c>
      <c r="IX120">
        <f t="shared" si="721"/>
        <v>0</v>
      </c>
      <c r="IY120">
        <f t="shared" si="721"/>
        <v>0</v>
      </c>
      <c r="IZ120">
        <f t="shared" si="721"/>
        <v>0</v>
      </c>
      <c r="JA120">
        <f t="shared" si="721"/>
        <v>0</v>
      </c>
      <c r="JB120">
        <f t="shared" si="721"/>
        <v>0</v>
      </c>
      <c r="JC120">
        <f t="shared" si="721"/>
        <v>0</v>
      </c>
      <c r="JD120">
        <f t="shared" si="721"/>
        <v>0</v>
      </c>
      <c r="JE120">
        <f t="shared" si="721"/>
        <v>0</v>
      </c>
      <c r="JF120">
        <f t="shared" ref="JF120:LQ120" si="722">JF$9*JF254</f>
        <v>0</v>
      </c>
      <c r="JG120">
        <f t="shared" si="722"/>
        <v>0</v>
      </c>
      <c r="JH120">
        <f t="shared" si="722"/>
        <v>0</v>
      </c>
      <c r="JI120">
        <f t="shared" si="722"/>
        <v>0</v>
      </c>
      <c r="JJ120">
        <f t="shared" si="722"/>
        <v>0</v>
      </c>
      <c r="JK120">
        <f t="shared" si="722"/>
        <v>0</v>
      </c>
      <c r="JL120">
        <f t="shared" si="722"/>
        <v>0</v>
      </c>
      <c r="JM120">
        <f t="shared" si="722"/>
        <v>0</v>
      </c>
      <c r="JN120">
        <f t="shared" si="722"/>
        <v>0</v>
      </c>
      <c r="JO120">
        <f t="shared" si="722"/>
        <v>0</v>
      </c>
      <c r="JP120">
        <f t="shared" si="722"/>
        <v>0</v>
      </c>
      <c r="JQ120">
        <f t="shared" si="722"/>
        <v>0</v>
      </c>
      <c r="JR120">
        <f t="shared" si="722"/>
        <v>0</v>
      </c>
      <c r="JS120">
        <f t="shared" si="722"/>
        <v>0</v>
      </c>
      <c r="JT120">
        <f t="shared" si="722"/>
        <v>0</v>
      </c>
      <c r="JU120">
        <f t="shared" si="722"/>
        <v>0</v>
      </c>
      <c r="JV120">
        <f t="shared" si="722"/>
        <v>0</v>
      </c>
      <c r="JW120">
        <f t="shared" si="722"/>
        <v>0</v>
      </c>
      <c r="JX120">
        <f t="shared" si="722"/>
        <v>0</v>
      </c>
      <c r="JY120">
        <f t="shared" si="722"/>
        <v>0</v>
      </c>
      <c r="JZ120">
        <f t="shared" si="722"/>
        <v>0</v>
      </c>
      <c r="KA120">
        <f t="shared" si="722"/>
        <v>0</v>
      </c>
      <c r="KB120">
        <f t="shared" si="722"/>
        <v>0</v>
      </c>
      <c r="KC120">
        <f t="shared" si="722"/>
        <v>0</v>
      </c>
      <c r="KD120">
        <f t="shared" si="722"/>
        <v>0</v>
      </c>
      <c r="KE120">
        <f t="shared" si="722"/>
        <v>0</v>
      </c>
      <c r="KF120">
        <f t="shared" si="722"/>
        <v>0</v>
      </c>
      <c r="KG120">
        <f t="shared" si="722"/>
        <v>0</v>
      </c>
      <c r="KH120">
        <f t="shared" si="722"/>
        <v>0</v>
      </c>
      <c r="KI120">
        <f t="shared" si="722"/>
        <v>0</v>
      </c>
      <c r="KJ120">
        <f t="shared" si="722"/>
        <v>0</v>
      </c>
      <c r="KK120">
        <f t="shared" si="722"/>
        <v>0</v>
      </c>
      <c r="KL120">
        <f t="shared" si="722"/>
        <v>0</v>
      </c>
      <c r="KM120">
        <f t="shared" si="722"/>
        <v>0</v>
      </c>
      <c r="KN120">
        <f t="shared" si="722"/>
        <v>0</v>
      </c>
      <c r="KO120">
        <f t="shared" si="722"/>
        <v>0</v>
      </c>
      <c r="KP120">
        <f t="shared" si="722"/>
        <v>0</v>
      </c>
      <c r="KQ120">
        <f t="shared" si="722"/>
        <v>0</v>
      </c>
      <c r="KR120">
        <f t="shared" si="722"/>
        <v>0</v>
      </c>
      <c r="KS120">
        <f t="shared" si="722"/>
        <v>0</v>
      </c>
      <c r="KT120">
        <f t="shared" si="722"/>
        <v>0</v>
      </c>
      <c r="KU120">
        <f t="shared" si="722"/>
        <v>0</v>
      </c>
      <c r="KV120">
        <f t="shared" si="722"/>
        <v>0</v>
      </c>
      <c r="KW120">
        <f t="shared" si="722"/>
        <v>0</v>
      </c>
      <c r="KX120">
        <f t="shared" si="722"/>
        <v>0</v>
      </c>
      <c r="KY120">
        <f t="shared" si="722"/>
        <v>0</v>
      </c>
      <c r="KZ120">
        <f t="shared" si="722"/>
        <v>0</v>
      </c>
      <c r="LA120">
        <f t="shared" si="722"/>
        <v>0</v>
      </c>
      <c r="LB120">
        <f t="shared" si="722"/>
        <v>0</v>
      </c>
      <c r="LC120">
        <f t="shared" si="722"/>
        <v>0</v>
      </c>
      <c r="LD120">
        <f t="shared" si="722"/>
        <v>0</v>
      </c>
      <c r="LE120">
        <f t="shared" si="722"/>
        <v>0</v>
      </c>
      <c r="LF120">
        <f t="shared" si="722"/>
        <v>0</v>
      </c>
      <c r="LG120">
        <f t="shared" si="722"/>
        <v>0</v>
      </c>
      <c r="LH120">
        <f t="shared" si="722"/>
        <v>0</v>
      </c>
      <c r="LI120">
        <f t="shared" si="722"/>
        <v>0</v>
      </c>
      <c r="LJ120">
        <f t="shared" si="722"/>
        <v>0</v>
      </c>
      <c r="LK120">
        <f t="shared" si="722"/>
        <v>0</v>
      </c>
      <c r="LL120">
        <f t="shared" si="722"/>
        <v>0</v>
      </c>
      <c r="LM120">
        <f t="shared" si="722"/>
        <v>0</v>
      </c>
      <c r="LN120">
        <f t="shared" si="722"/>
        <v>0</v>
      </c>
      <c r="LO120">
        <f t="shared" si="722"/>
        <v>0</v>
      </c>
      <c r="LP120">
        <f t="shared" si="722"/>
        <v>0</v>
      </c>
      <c r="LQ120">
        <f t="shared" si="722"/>
        <v>0</v>
      </c>
      <c r="LR120">
        <f t="shared" ref="LR120:OD120" si="723">LR$9*LR254</f>
        <v>0</v>
      </c>
      <c r="LS120">
        <f t="shared" si="723"/>
        <v>0</v>
      </c>
      <c r="LT120">
        <f t="shared" si="723"/>
        <v>0</v>
      </c>
      <c r="LU120">
        <f t="shared" si="723"/>
        <v>0</v>
      </c>
      <c r="LV120">
        <f t="shared" si="723"/>
        <v>0</v>
      </c>
      <c r="LW120">
        <f t="shared" si="723"/>
        <v>0</v>
      </c>
      <c r="LX120">
        <f t="shared" si="723"/>
        <v>0</v>
      </c>
      <c r="LY120">
        <f t="shared" si="723"/>
        <v>0</v>
      </c>
      <c r="LZ120">
        <f t="shared" si="723"/>
        <v>0</v>
      </c>
      <c r="MA120">
        <f t="shared" si="723"/>
        <v>0</v>
      </c>
      <c r="MB120">
        <f t="shared" si="723"/>
        <v>0</v>
      </c>
      <c r="MC120">
        <f t="shared" si="723"/>
        <v>0</v>
      </c>
      <c r="MD120">
        <f t="shared" si="723"/>
        <v>0</v>
      </c>
      <c r="ME120">
        <f t="shared" si="723"/>
        <v>0</v>
      </c>
      <c r="MF120">
        <f t="shared" si="723"/>
        <v>0</v>
      </c>
      <c r="MG120">
        <f t="shared" si="723"/>
        <v>0</v>
      </c>
      <c r="MH120">
        <f t="shared" si="723"/>
        <v>0</v>
      </c>
      <c r="MI120">
        <f t="shared" si="723"/>
        <v>0</v>
      </c>
      <c r="MJ120">
        <f t="shared" si="723"/>
        <v>0</v>
      </c>
      <c r="MK120">
        <f t="shared" si="723"/>
        <v>0</v>
      </c>
      <c r="ML120">
        <f t="shared" si="723"/>
        <v>0</v>
      </c>
      <c r="MM120">
        <f t="shared" si="723"/>
        <v>0</v>
      </c>
      <c r="MN120">
        <f t="shared" si="723"/>
        <v>0</v>
      </c>
      <c r="MO120">
        <f t="shared" si="723"/>
        <v>0</v>
      </c>
      <c r="MP120">
        <f t="shared" si="723"/>
        <v>0</v>
      </c>
      <c r="MQ120">
        <f t="shared" si="723"/>
        <v>0</v>
      </c>
      <c r="MR120">
        <f t="shared" si="723"/>
        <v>0</v>
      </c>
      <c r="MS120">
        <f t="shared" si="723"/>
        <v>0</v>
      </c>
      <c r="MT120">
        <f t="shared" si="723"/>
        <v>0</v>
      </c>
      <c r="MU120">
        <f t="shared" si="723"/>
        <v>0</v>
      </c>
      <c r="MV120">
        <f t="shared" si="723"/>
        <v>0</v>
      </c>
      <c r="MW120">
        <f t="shared" si="723"/>
        <v>0</v>
      </c>
      <c r="MX120">
        <f t="shared" si="723"/>
        <v>0</v>
      </c>
      <c r="MY120">
        <f t="shared" si="723"/>
        <v>0</v>
      </c>
      <c r="MZ120">
        <f t="shared" si="723"/>
        <v>0</v>
      </c>
      <c r="NA120">
        <f t="shared" si="723"/>
        <v>0</v>
      </c>
      <c r="NB120">
        <f t="shared" si="723"/>
        <v>0</v>
      </c>
      <c r="NC120">
        <f t="shared" si="723"/>
        <v>0</v>
      </c>
      <c r="ND120">
        <f t="shared" si="723"/>
        <v>0</v>
      </c>
      <c r="NE120">
        <f t="shared" si="723"/>
        <v>0</v>
      </c>
      <c r="NF120">
        <f t="shared" si="723"/>
        <v>0</v>
      </c>
      <c r="NG120">
        <f t="shared" si="723"/>
        <v>0</v>
      </c>
      <c r="NH120">
        <f t="shared" si="723"/>
        <v>0</v>
      </c>
      <c r="NI120">
        <f t="shared" si="723"/>
        <v>0</v>
      </c>
      <c r="NJ120">
        <f t="shared" si="723"/>
        <v>0</v>
      </c>
      <c r="NK120">
        <f t="shared" si="723"/>
        <v>0</v>
      </c>
      <c r="NL120">
        <f t="shared" si="723"/>
        <v>0</v>
      </c>
      <c r="NM120">
        <f t="shared" si="723"/>
        <v>0</v>
      </c>
      <c r="NN120">
        <f t="shared" si="723"/>
        <v>0</v>
      </c>
      <c r="NO120">
        <f t="shared" si="723"/>
        <v>0</v>
      </c>
      <c r="NP120">
        <f t="shared" si="723"/>
        <v>0</v>
      </c>
      <c r="NQ120">
        <f t="shared" si="723"/>
        <v>0</v>
      </c>
      <c r="NR120">
        <f t="shared" si="723"/>
        <v>0</v>
      </c>
      <c r="NS120">
        <f t="shared" si="723"/>
        <v>0</v>
      </c>
      <c r="NT120">
        <f t="shared" si="723"/>
        <v>0</v>
      </c>
      <c r="NU120">
        <f t="shared" si="723"/>
        <v>0</v>
      </c>
      <c r="NV120">
        <f t="shared" si="723"/>
        <v>0</v>
      </c>
      <c r="NW120">
        <f t="shared" si="723"/>
        <v>0</v>
      </c>
      <c r="NX120">
        <f t="shared" si="723"/>
        <v>0</v>
      </c>
      <c r="NY120">
        <f t="shared" si="723"/>
        <v>0</v>
      </c>
      <c r="NZ120">
        <f t="shared" si="723"/>
        <v>0</v>
      </c>
      <c r="OA120">
        <f t="shared" si="723"/>
        <v>0</v>
      </c>
      <c r="OB120">
        <f t="shared" si="723"/>
        <v>0</v>
      </c>
      <c r="OC120">
        <f t="shared" si="723"/>
        <v>0</v>
      </c>
      <c r="OD120">
        <f t="shared" si="723"/>
        <v>0</v>
      </c>
      <c r="OE120">
        <f t="shared" si="709"/>
        <v>0</v>
      </c>
      <c r="OF120">
        <f t="shared" ref="OF120:OS120" si="724">OF$9*OF254</f>
        <v>0</v>
      </c>
      <c r="OG120">
        <f t="shared" si="724"/>
        <v>0</v>
      </c>
      <c r="OH120">
        <f t="shared" si="724"/>
        <v>0</v>
      </c>
      <c r="OI120">
        <f t="shared" si="724"/>
        <v>0</v>
      </c>
      <c r="OJ120">
        <f t="shared" si="724"/>
        <v>0</v>
      </c>
      <c r="OK120">
        <f t="shared" si="724"/>
        <v>0</v>
      </c>
      <c r="OL120">
        <f t="shared" si="724"/>
        <v>0</v>
      </c>
      <c r="OM120">
        <f t="shared" si="724"/>
        <v>0</v>
      </c>
      <c r="ON120">
        <f t="shared" si="724"/>
        <v>0</v>
      </c>
      <c r="OO120">
        <f t="shared" si="724"/>
        <v>0</v>
      </c>
      <c r="OP120">
        <f t="shared" si="724"/>
        <v>0</v>
      </c>
      <c r="OQ120">
        <f t="shared" si="724"/>
        <v>0</v>
      </c>
      <c r="OR120">
        <f t="shared" si="724"/>
        <v>0</v>
      </c>
      <c r="OS120">
        <f t="shared" si="724"/>
        <v>0</v>
      </c>
    </row>
    <row r="121" spans="1:409">
      <c r="A121">
        <f>Rådata_6000!A117</f>
        <v>0</v>
      </c>
      <c r="B121" s="311">
        <f t="shared" si="487"/>
        <v>0</v>
      </c>
      <c r="C121" s="47">
        <f t="shared" si="702"/>
        <v>0</v>
      </c>
      <c r="D121" s="47">
        <f t="shared" si="702"/>
        <v>0</v>
      </c>
      <c r="E121" s="47">
        <f t="shared" si="702"/>
        <v>0</v>
      </c>
      <c r="F121" s="47">
        <f t="shared" si="702"/>
        <v>0</v>
      </c>
      <c r="G121" s="47">
        <f t="shared" si="702"/>
        <v>0</v>
      </c>
      <c r="H121" s="47">
        <f t="shared" si="702"/>
        <v>0</v>
      </c>
      <c r="I121" s="312">
        <f t="shared" si="702"/>
        <v>0</v>
      </c>
      <c r="J121">
        <f t="shared" ref="J121:BU121" si="725">J$9*J255</f>
        <v>0</v>
      </c>
      <c r="K121">
        <f t="shared" si="725"/>
        <v>0</v>
      </c>
      <c r="L121">
        <f t="shared" si="725"/>
        <v>0</v>
      </c>
      <c r="M121">
        <f t="shared" si="725"/>
        <v>0</v>
      </c>
      <c r="N121">
        <f t="shared" si="725"/>
        <v>0</v>
      </c>
      <c r="O121">
        <f t="shared" si="725"/>
        <v>0</v>
      </c>
      <c r="P121">
        <f t="shared" si="725"/>
        <v>0</v>
      </c>
      <c r="Q121">
        <f t="shared" si="725"/>
        <v>0</v>
      </c>
      <c r="R121">
        <f t="shared" si="725"/>
        <v>0</v>
      </c>
      <c r="S121">
        <f t="shared" si="725"/>
        <v>0</v>
      </c>
      <c r="T121">
        <f t="shared" si="725"/>
        <v>0</v>
      </c>
      <c r="U121">
        <f t="shared" si="725"/>
        <v>0</v>
      </c>
      <c r="V121">
        <f t="shared" si="725"/>
        <v>0</v>
      </c>
      <c r="W121">
        <f t="shared" si="725"/>
        <v>0</v>
      </c>
      <c r="X121">
        <f t="shared" si="725"/>
        <v>0</v>
      </c>
      <c r="Y121">
        <f t="shared" si="725"/>
        <v>0</v>
      </c>
      <c r="Z121">
        <f t="shared" si="725"/>
        <v>0</v>
      </c>
      <c r="AA121">
        <f t="shared" si="725"/>
        <v>0</v>
      </c>
      <c r="AB121">
        <f t="shared" si="725"/>
        <v>0</v>
      </c>
      <c r="AC121">
        <f t="shared" si="725"/>
        <v>0</v>
      </c>
      <c r="AD121">
        <f t="shared" si="725"/>
        <v>0</v>
      </c>
      <c r="AE121">
        <f t="shared" si="725"/>
        <v>0</v>
      </c>
      <c r="AF121">
        <f t="shared" si="725"/>
        <v>0</v>
      </c>
      <c r="AG121">
        <f t="shared" si="725"/>
        <v>0</v>
      </c>
      <c r="AH121">
        <f t="shared" si="725"/>
        <v>0</v>
      </c>
      <c r="AI121">
        <f t="shared" si="725"/>
        <v>0</v>
      </c>
      <c r="AJ121">
        <f t="shared" si="725"/>
        <v>0</v>
      </c>
      <c r="AK121">
        <f t="shared" si="725"/>
        <v>0</v>
      </c>
      <c r="AL121">
        <f t="shared" si="725"/>
        <v>0</v>
      </c>
      <c r="AM121">
        <f t="shared" si="725"/>
        <v>0</v>
      </c>
      <c r="AN121">
        <f t="shared" si="725"/>
        <v>0</v>
      </c>
      <c r="AO121">
        <f t="shared" si="725"/>
        <v>0</v>
      </c>
      <c r="AP121">
        <f t="shared" si="725"/>
        <v>0</v>
      </c>
      <c r="AQ121">
        <f t="shared" si="725"/>
        <v>0</v>
      </c>
      <c r="AR121">
        <f t="shared" si="725"/>
        <v>0</v>
      </c>
      <c r="AS121">
        <f t="shared" si="725"/>
        <v>0</v>
      </c>
      <c r="AT121">
        <f t="shared" si="725"/>
        <v>0</v>
      </c>
      <c r="AU121">
        <f t="shared" si="725"/>
        <v>0</v>
      </c>
      <c r="AV121">
        <f t="shared" si="725"/>
        <v>0</v>
      </c>
      <c r="AW121">
        <f t="shared" si="725"/>
        <v>0</v>
      </c>
      <c r="AX121">
        <f t="shared" si="725"/>
        <v>0</v>
      </c>
      <c r="AY121">
        <f t="shared" si="725"/>
        <v>0</v>
      </c>
      <c r="AZ121">
        <f t="shared" si="725"/>
        <v>0</v>
      </c>
      <c r="BA121">
        <f t="shared" si="725"/>
        <v>0</v>
      </c>
      <c r="BB121">
        <f t="shared" si="725"/>
        <v>0</v>
      </c>
      <c r="BC121">
        <f t="shared" si="725"/>
        <v>0</v>
      </c>
      <c r="BD121">
        <f t="shared" si="725"/>
        <v>0</v>
      </c>
      <c r="BE121">
        <f t="shared" si="725"/>
        <v>0</v>
      </c>
      <c r="BF121">
        <f t="shared" si="725"/>
        <v>0</v>
      </c>
      <c r="BG121">
        <f t="shared" si="725"/>
        <v>0</v>
      </c>
      <c r="BH121">
        <f t="shared" si="725"/>
        <v>0</v>
      </c>
      <c r="BI121">
        <f t="shared" si="725"/>
        <v>0</v>
      </c>
      <c r="BJ121">
        <f t="shared" si="725"/>
        <v>0</v>
      </c>
      <c r="BK121">
        <f t="shared" si="725"/>
        <v>0</v>
      </c>
      <c r="BL121">
        <f t="shared" si="725"/>
        <v>0</v>
      </c>
      <c r="BM121">
        <f t="shared" si="725"/>
        <v>0</v>
      </c>
      <c r="BN121">
        <f t="shared" si="725"/>
        <v>0</v>
      </c>
      <c r="BO121">
        <f t="shared" si="725"/>
        <v>0</v>
      </c>
      <c r="BP121">
        <f t="shared" si="725"/>
        <v>0</v>
      </c>
      <c r="BQ121">
        <f t="shared" si="725"/>
        <v>0</v>
      </c>
      <c r="BR121">
        <f t="shared" si="725"/>
        <v>0</v>
      </c>
      <c r="BS121">
        <f t="shared" si="725"/>
        <v>0</v>
      </c>
      <c r="BT121">
        <f t="shared" si="725"/>
        <v>0</v>
      </c>
      <c r="BU121">
        <f t="shared" si="725"/>
        <v>0</v>
      </c>
      <c r="BV121">
        <f t="shared" ref="BV121:EG121" si="726">BV$9*BV255</f>
        <v>0</v>
      </c>
      <c r="BW121">
        <f t="shared" si="726"/>
        <v>0</v>
      </c>
      <c r="BX121">
        <f t="shared" si="726"/>
        <v>0</v>
      </c>
      <c r="BY121">
        <f t="shared" si="726"/>
        <v>0</v>
      </c>
      <c r="BZ121">
        <f t="shared" si="726"/>
        <v>0</v>
      </c>
      <c r="CA121">
        <f t="shared" si="726"/>
        <v>0</v>
      </c>
      <c r="CB121">
        <f t="shared" si="726"/>
        <v>0</v>
      </c>
      <c r="CC121">
        <f t="shared" si="726"/>
        <v>0</v>
      </c>
      <c r="CD121">
        <f t="shared" si="726"/>
        <v>0</v>
      </c>
      <c r="CE121">
        <f t="shared" si="726"/>
        <v>0</v>
      </c>
      <c r="CF121">
        <f t="shared" si="726"/>
        <v>0</v>
      </c>
      <c r="CG121">
        <f t="shared" si="726"/>
        <v>0</v>
      </c>
      <c r="CH121">
        <f t="shared" si="726"/>
        <v>0</v>
      </c>
      <c r="CI121">
        <f t="shared" si="726"/>
        <v>0</v>
      </c>
      <c r="CJ121">
        <f t="shared" si="726"/>
        <v>0</v>
      </c>
      <c r="CK121">
        <f t="shared" si="726"/>
        <v>0</v>
      </c>
      <c r="CL121">
        <f t="shared" si="726"/>
        <v>0</v>
      </c>
      <c r="CM121">
        <f t="shared" si="726"/>
        <v>0</v>
      </c>
      <c r="CN121">
        <f t="shared" si="726"/>
        <v>0</v>
      </c>
      <c r="CO121">
        <f t="shared" si="726"/>
        <v>0</v>
      </c>
      <c r="CP121">
        <f t="shared" si="726"/>
        <v>0</v>
      </c>
      <c r="CQ121">
        <f t="shared" si="726"/>
        <v>0</v>
      </c>
      <c r="CR121">
        <f t="shared" si="726"/>
        <v>0</v>
      </c>
      <c r="CS121">
        <f t="shared" si="726"/>
        <v>0</v>
      </c>
      <c r="CT121">
        <f t="shared" si="726"/>
        <v>0</v>
      </c>
      <c r="CU121">
        <f t="shared" si="726"/>
        <v>0</v>
      </c>
      <c r="CV121">
        <f t="shared" si="726"/>
        <v>0</v>
      </c>
      <c r="CW121">
        <f t="shared" si="726"/>
        <v>0</v>
      </c>
      <c r="CX121">
        <f t="shared" si="726"/>
        <v>0</v>
      </c>
      <c r="CY121">
        <f t="shared" si="726"/>
        <v>0</v>
      </c>
      <c r="CZ121">
        <f t="shared" si="726"/>
        <v>0</v>
      </c>
      <c r="DA121">
        <f t="shared" si="726"/>
        <v>0</v>
      </c>
      <c r="DB121">
        <f t="shared" si="726"/>
        <v>0</v>
      </c>
      <c r="DC121">
        <f t="shared" si="726"/>
        <v>0</v>
      </c>
      <c r="DD121">
        <f t="shared" si="726"/>
        <v>0</v>
      </c>
      <c r="DE121">
        <f t="shared" si="726"/>
        <v>0</v>
      </c>
      <c r="DF121">
        <f t="shared" si="726"/>
        <v>0</v>
      </c>
      <c r="DG121">
        <f t="shared" si="726"/>
        <v>0</v>
      </c>
      <c r="DH121">
        <f t="shared" si="726"/>
        <v>0</v>
      </c>
      <c r="DI121">
        <f t="shared" si="726"/>
        <v>0</v>
      </c>
      <c r="DJ121">
        <f t="shared" si="726"/>
        <v>0</v>
      </c>
      <c r="DK121">
        <f t="shared" si="726"/>
        <v>0</v>
      </c>
      <c r="DL121">
        <f t="shared" si="726"/>
        <v>0</v>
      </c>
      <c r="DM121">
        <f t="shared" si="726"/>
        <v>0</v>
      </c>
      <c r="DN121">
        <f t="shared" si="726"/>
        <v>0</v>
      </c>
      <c r="DO121">
        <f t="shared" si="726"/>
        <v>0</v>
      </c>
      <c r="DP121">
        <f t="shared" si="726"/>
        <v>0</v>
      </c>
      <c r="DQ121">
        <f t="shared" si="726"/>
        <v>0</v>
      </c>
      <c r="DR121">
        <f t="shared" si="726"/>
        <v>0</v>
      </c>
      <c r="DS121">
        <f t="shared" si="726"/>
        <v>0</v>
      </c>
      <c r="DT121">
        <f t="shared" si="726"/>
        <v>0</v>
      </c>
      <c r="DU121">
        <f t="shared" si="726"/>
        <v>0</v>
      </c>
      <c r="DV121">
        <f t="shared" si="726"/>
        <v>0</v>
      </c>
      <c r="DW121">
        <f t="shared" si="726"/>
        <v>0</v>
      </c>
      <c r="DX121">
        <f t="shared" si="726"/>
        <v>0</v>
      </c>
      <c r="DY121">
        <f t="shared" si="726"/>
        <v>0</v>
      </c>
      <c r="DZ121">
        <f t="shared" si="726"/>
        <v>0</v>
      </c>
      <c r="EA121">
        <f t="shared" si="726"/>
        <v>0</v>
      </c>
      <c r="EB121">
        <f t="shared" si="726"/>
        <v>0</v>
      </c>
      <c r="EC121">
        <f t="shared" si="726"/>
        <v>0</v>
      </c>
      <c r="ED121">
        <f t="shared" si="726"/>
        <v>0</v>
      </c>
      <c r="EE121">
        <f t="shared" si="726"/>
        <v>0</v>
      </c>
      <c r="EF121">
        <f t="shared" si="726"/>
        <v>0</v>
      </c>
      <c r="EG121">
        <f t="shared" si="726"/>
        <v>0</v>
      </c>
      <c r="EH121">
        <f t="shared" ref="EH121:GS121" si="727">EH$9*EH255</f>
        <v>0</v>
      </c>
      <c r="EI121">
        <f t="shared" si="727"/>
        <v>0</v>
      </c>
      <c r="EJ121">
        <f t="shared" si="727"/>
        <v>0</v>
      </c>
      <c r="EK121">
        <f t="shared" si="727"/>
        <v>0</v>
      </c>
      <c r="EL121">
        <f t="shared" si="727"/>
        <v>0</v>
      </c>
      <c r="EM121">
        <f t="shared" si="727"/>
        <v>0</v>
      </c>
      <c r="EN121">
        <f t="shared" si="727"/>
        <v>0</v>
      </c>
      <c r="EO121">
        <f t="shared" si="727"/>
        <v>0</v>
      </c>
      <c r="EP121">
        <f t="shared" si="727"/>
        <v>0</v>
      </c>
      <c r="EQ121">
        <f t="shared" si="727"/>
        <v>0</v>
      </c>
      <c r="ER121">
        <f t="shared" si="727"/>
        <v>0</v>
      </c>
      <c r="ES121">
        <f t="shared" si="727"/>
        <v>0</v>
      </c>
      <c r="ET121">
        <f t="shared" si="727"/>
        <v>0</v>
      </c>
      <c r="EU121">
        <f t="shared" si="727"/>
        <v>0</v>
      </c>
      <c r="EV121">
        <f t="shared" si="727"/>
        <v>0</v>
      </c>
      <c r="EW121">
        <f t="shared" si="727"/>
        <v>0</v>
      </c>
      <c r="EX121">
        <f t="shared" si="727"/>
        <v>0</v>
      </c>
      <c r="EY121">
        <f t="shared" si="727"/>
        <v>0</v>
      </c>
      <c r="EZ121">
        <f t="shared" si="727"/>
        <v>0</v>
      </c>
      <c r="FA121">
        <f t="shared" si="727"/>
        <v>0</v>
      </c>
      <c r="FB121">
        <f t="shared" si="727"/>
        <v>0</v>
      </c>
      <c r="FC121">
        <f t="shared" si="727"/>
        <v>0</v>
      </c>
      <c r="FD121">
        <f t="shared" si="727"/>
        <v>0</v>
      </c>
      <c r="FE121">
        <f t="shared" si="727"/>
        <v>0</v>
      </c>
      <c r="FF121">
        <f t="shared" si="727"/>
        <v>0</v>
      </c>
      <c r="FG121">
        <f t="shared" si="727"/>
        <v>0</v>
      </c>
      <c r="FH121">
        <f t="shared" si="727"/>
        <v>0</v>
      </c>
      <c r="FI121">
        <f t="shared" si="727"/>
        <v>0</v>
      </c>
      <c r="FJ121">
        <f t="shared" si="727"/>
        <v>0</v>
      </c>
      <c r="FK121">
        <f t="shared" si="727"/>
        <v>0</v>
      </c>
      <c r="FL121">
        <f t="shared" si="727"/>
        <v>0</v>
      </c>
      <c r="FM121">
        <f t="shared" si="727"/>
        <v>0</v>
      </c>
      <c r="FN121">
        <f t="shared" si="727"/>
        <v>0</v>
      </c>
      <c r="FO121">
        <f t="shared" si="727"/>
        <v>0</v>
      </c>
      <c r="FP121">
        <f t="shared" si="727"/>
        <v>0</v>
      </c>
      <c r="FQ121">
        <f t="shared" si="727"/>
        <v>0</v>
      </c>
      <c r="FR121">
        <f t="shared" si="727"/>
        <v>0</v>
      </c>
      <c r="FS121">
        <f t="shared" si="727"/>
        <v>0</v>
      </c>
      <c r="FT121">
        <f t="shared" si="727"/>
        <v>0</v>
      </c>
      <c r="FU121">
        <f t="shared" si="727"/>
        <v>0</v>
      </c>
      <c r="FV121">
        <f t="shared" si="727"/>
        <v>0</v>
      </c>
      <c r="FW121">
        <f t="shared" si="727"/>
        <v>0</v>
      </c>
      <c r="FX121">
        <f t="shared" si="727"/>
        <v>0</v>
      </c>
      <c r="FY121">
        <f t="shared" si="727"/>
        <v>0</v>
      </c>
      <c r="FZ121">
        <f t="shared" si="727"/>
        <v>0</v>
      </c>
      <c r="GA121">
        <f t="shared" si="727"/>
        <v>0</v>
      </c>
      <c r="GB121">
        <f t="shared" si="727"/>
        <v>0</v>
      </c>
      <c r="GC121">
        <f t="shared" si="727"/>
        <v>0</v>
      </c>
      <c r="GD121">
        <f t="shared" si="727"/>
        <v>0</v>
      </c>
      <c r="GE121">
        <f t="shared" si="727"/>
        <v>0</v>
      </c>
      <c r="GF121">
        <f t="shared" si="727"/>
        <v>0</v>
      </c>
      <c r="GG121">
        <f t="shared" si="727"/>
        <v>0</v>
      </c>
      <c r="GH121">
        <f t="shared" si="727"/>
        <v>0</v>
      </c>
      <c r="GI121">
        <f t="shared" si="727"/>
        <v>0</v>
      </c>
      <c r="GJ121">
        <f t="shared" si="727"/>
        <v>0</v>
      </c>
      <c r="GK121">
        <f t="shared" si="727"/>
        <v>0</v>
      </c>
      <c r="GL121">
        <f t="shared" si="727"/>
        <v>0</v>
      </c>
      <c r="GM121">
        <f t="shared" si="727"/>
        <v>0</v>
      </c>
      <c r="GN121">
        <f t="shared" si="727"/>
        <v>0</v>
      </c>
      <c r="GO121">
        <f t="shared" si="727"/>
        <v>0</v>
      </c>
      <c r="GP121">
        <f t="shared" si="727"/>
        <v>0</v>
      </c>
      <c r="GQ121">
        <f t="shared" si="727"/>
        <v>0</v>
      </c>
      <c r="GR121">
        <f t="shared" si="727"/>
        <v>0</v>
      </c>
      <c r="GS121">
        <f t="shared" si="727"/>
        <v>0</v>
      </c>
      <c r="GT121">
        <f t="shared" ref="GT121:JE121" si="728">GT$9*GT255</f>
        <v>0</v>
      </c>
      <c r="GU121">
        <f t="shared" si="728"/>
        <v>0</v>
      </c>
      <c r="GV121">
        <f t="shared" si="728"/>
        <v>0</v>
      </c>
      <c r="GW121">
        <f t="shared" si="728"/>
        <v>0</v>
      </c>
      <c r="GX121">
        <f t="shared" si="728"/>
        <v>0</v>
      </c>
      <c r="GY121">
        <f t="shared" si="728"/>
        <v>0</v>
      </c>
      <c r="GZ121">
        <f t="shared" si="728"/>
        <v>0</v>
      </c>
      <c r="HA121">
        <f t="shared" si="728"/>
        <v>0</v>
      </c>
      <c r="HB121">
        <f t="shared" si="728"/>
        <v>0</v>
      </c>
      <c r="HC121">
        <f t="shared" si="728"/>
        <v>0</v>
      </c>
      <c r="HD121">
        <f t="shared" si="728"/>
        <v>0</v>
      </c>
      <c r="HE121">
        <f t="shared" si="728"/>
        <v>0</v>
      </c>
      <c r="HF121">
        <f t="shared" si="728"/>
        <v>0</v>
      </c>
      <c r="HG121">
        <f t="shared" si="728"/>
        <v>0</v>
      </c>
      <c r="HH121">
        <f t="shared" si="728"/>
        <v>0</v>
      </c>
      <c r="HI121">
        <f t="shared" si="728"/>
        <v>0</v>
      </c>
      <c r="HJ121">
        <f t="shared" si="728"/>
        <v>0</v>
      </c>
      <c r="HK121">
        <f t="shared" si="728"/>
        <v>0</v>
      </c>
      <c r="HL121">
        <f t="shared" si="728"/>
        <v>0</v>
      </c>
      <c r="HM121">
        <f t="shared" si="728"/>
        <v>0</v>
      </c>
      <c r="HN121">
        <f t="shared" si="728"/>
        <v>0</v>
      </c>
      <c r="HO121">
        <f t="shared" si="728"/>
        <v>0</v>
      </c>
      <c r="HP121">
        <f t="shared" si="728"/>
        <v>0</v>
      </c>
      <c r="HQ121">
        <f t="shared" si="728"/>
        <v>0</v>
      </c>
      <c r="HR121">
        <f t="shared" si="728"/>
        <v>0</v>
      </c>
      <c r="HS121">
        <f t="shared" si="728"/>
        <v>0</v>
      </c>
      <c r="HT121">
        <f t="shared" si="728"/>
        <v>0</v>
      </c>
      <c r="HU121">
        <f t="shared" si="728"/>
        <v>0</v>
      </c>
      <c r="HV121">
        <f t="shared" si="728"/>
        <v>0</v>
      </c>
      <c r="HW121">
        <f t="shared" si="728"/>
        <v>0</v>
      </c>
      <c r="HX121">
        <f t="shared" si="728"/>
        <v>0</v>
      </c>
      <c r="HY121">
        <f t="shared" si="728"/>
        <v>0</v>
      </c>
      <c r="HZ121">
        <f t="shared" si="728"/>
        <v>0</v>
      </c>
      <c r="IA121">
        <f t="shared" si="728"/>
        <v>0</v>
      </c>
      <c r="IB121">
        <f t="shared" si="728"/>
        <v>0</v>
      </c>
      <c r="IC121">
        <f t="shared" si="728"/>
        <v>0</v>
      </c>
      <c r="ID121">
        <f t="shared" si="728"/>
        <v>0</v>
      </c>
      <c r="IE121">
        <f t="shared" si="728"/>
        <v>0</v>
      </c>
      <c r="IF121">
        <f t="shared" si="728"/>
        <v>0</v>
      </c>
      <c r="IG121">
        <f t="shared" si="728"/>
        <v>0</v>
      </c>
      <c r="IH121">
        <f t="shared" si="728"/>
        <v>0</v>
      </c>
      <c r="II121">
        <f t="shared" si="728"/>
        <v>0</v>
      </c>
      <c r="IJ121">
        <f t="shared" si="728"/>
        <v>0</v>
      </c>
      <c r="IK121">
        <f t="shared" si="728"/>
        <v>0</v>
      </c>
      <c r="IL121">
        <f t="shared" si="728"/>
        <v>0</v>
      </c>
      <c r="IM121">
        <f t="shared" si="728"/>
        <v>0</v>
      </c>
      <c r="IN121">
        <f t="shared" si="728"/>
        <v>0</v>
      </c>
      <c r="IO121">
        <f t="shared" si="728"/>
        <v>0</v>
      </c>
      <c r="IP121">
        <f t="shared" si="728"/>
        <v>0</v>
      </c>
      <c r="IQ121">
        <f t="shared" si="728"/>
        <v>0</v>
      </c>
      <c r="IR121">
        <f t="shared" si="728"/>
        <v>0</v>
      </c>
      <c r="IS121">
        <f t="shared" si="728"/>
        <v>0</v>
      </c>
      <c r="IT121">
        <f t="shared" si="728"/>
        <v>0</v>
      </c>
      <c r="IU121">
        <f t="shared" si="728"/>
        <v>0</v>
      </c>
      <c r="IV121">
        <f t="shared" si="728"/>
        <v>0</v>
      </c>
      <c r="IW121">
        <f t="shared" si="728"/>
        <v>0</v>
      </c>
      <c r="IX121">
        <f t="shared" si="728"/>
        <v>0</v>
      </c>
      <c r="IY121">
        <f t="shared" si="728"/>
        <v>0</v>
      </c>
      <c r="IZ121">
        <f t="shared" si="728"/>
        <v>0</v>
      </c>
      <c r="JA121">
        <f t="shared" si="728"/>
        <v>0</v>
      </c>
      <c r="JB121">
        <f t="shared" si="728"/>
        <v>0</v>
      </c>
      <c r="JC121">
        <f t="shared" si="728"/>
        <v>0</v>
      </c>
      <c r="JD121">
        <f t="shared" si="728"/>
        <v>0</v>
      </c>
      <c r="JE121">
        <f t="shared" si="728"/>
        <v>0</v>
      </c>
      <c r="JF121">
        <f t="shared" ref="JF121:LQ121" si="729">JF$9*JF255</f>
        <v>0</v>
      </c>
      <c r="JG121">
        <f t="shared" si="729"/>
        <v>0</v>
      </c>
      <c r="JH121">
        <f t="shared" si="729"/>
        <v>0</v>
      </c>
      <c r="JI121">
        <f t="shared" si="729"/>
        <v>0</v>
      </c>
      <c r="JJ121">
        <f t="shared" si="729"/>
        <v>0</v>
      </c>
      <c r="JK121">
        <f t="shared" si="729"/>
        <v>0</v>
      </c>
      <c r="JL121">
        <f t="shared" si="729"/>
        <v>0</v>
      </c>
      <c r="JM121">
        <f t="shared" si="729"/>
        <v>0</v>
      </c>
      <c r="JN121">
        <f t="shared" si="729"/>
        <v>0</v>
      </c>
      <c r="JO121">
        <f t="shared" si="729"/>
        <v>0</v>
      </c>
      <c r="JP121">
        <f t="shared" si="729"/>
        <v>0</v>
      </c>
      <c r="JQ121">
        <f t="shared" si="729"/>
        <v>0</v>
      </c>
      <c r="JR121">
        <f t="shared" si="729"/>
        <v>0</v>
      </c>
      <c r="JS121">
        <f t="shared" si="729"/>
        <v>0</v>
      </c>
      <c r="JT121">
        <f t="shared" si="729"/>
        <v>0</v>
      </c>
      <c r="JU121">
        <f t="shared" si="729"/>
        <v>0</v>
      </c>
      <c r="JV121">
        <f t="shared" si="729"/>
        <v>0</v>
      </c>
      <c r="JW121">
        <f t="shared" si="729"/>
        <v>0</v>
      </c>
      <c r="JX121">
        <f t="shared" si="729"/>
        <v>0</v>
      </c>
      <c r="JY121">
        <f t="shared" si="729"/>
        <v>0</v>
      </c>
      <c r="JZ121">
        <f t="shared" si="729"/>
        <v>0</v>
      </c>
      <c r="KA121">
        <f t="shared" si="729"/>
        <v>0</v>
      </c>
      <c r="KB121">
        <f t="shared" si="729"/>
        <v>0</v>
      </c>
      <c r="KC121">
        <f t="shared" si="729"/>
        <v>0</v>
      </c>
      <c r="KD121">
        <f t="shared" si="729"/>
        <v>0</v>
      </c>
      <c r="KE121">
        <f t="shared" si="729"/>
        <v>0</v>
      </c>
      <c r="KF121">
        <f t="shared" si="729"/>
        <v>0</v>
      </c>
      <c r="KG121">
        <f t="shared" si="729"/>
        <v>0</v>
      </c>
      <c r="KH121">
        <f t="shared" si="729"/>
        <v>0</v>
      </c>
      <c r="KI121">
        <f t="shared" si="729"/>
        <v>0</v>
      </c>
      <c r="KJ121">
        <f t="shared" si="729"/>
        <v>0</v>
      </c>
      <c r="KK121">
        <f t="shared" si="729"/>
        <v>0</v>
      </c>
      <c r="KL121">
        <f t="shared" si="729"/>
        <v>0</v>
      </c>
      <c r="KM121">
        <f t="shared" si="729"/>
        <v>0</v>
      </c>
      <c r="KN121">
        <f t="shared" si="729"/>
        <v>0</v>
      </c>
      <c r="KO121">
        <f t="shared" si="729"/>
        <v>0</v>
      </c>
      <c r="KP121">
        <f t="shared" si="729"/>
        <v>0</v>
      </c>
      <c r="KQ121">
        <f t="shared" si="729"/>
        <v>0</v>
      </c>
      <c r="KR121">
        <f t="shared" si="729"/>
        <v>0</v>
      </c>
      <c r="KS121">
        <f t="shared" si="729"/>
        <v>0</v>
      </c>
      <c r="KT121">
        <f t="shared" si="729"/>
        <v>0</v>
      </c>
      <c r="KU121">
        <f t="shared" si="729"/>
        <v>0</v>
      </c>
      <c r="KV121">
        <f t="shared" si="729"/>
        <v>0</v>
      </c>
      <c r="KW121">
        <f t="shared" si="729"/>
        <v>0</v>
      </c>
      <c r="KX121">
        <f t="shared" si="729"/>
        <v>0</v>
      </c>
      <c r="KY121">
        <f t="shared" si="729"/>
        <v>0</v>
      </c>
      <c r="KZ121">
        <f t="shared" si="729"/>
        <v>0</v>
      </c>
      <c r="LA121">
        <f t="shared" si="729"/>
        <v>0</v>
      </c>
      <c r="LB121">
        <f t="shared" si="729"/>
        <v>0</v>
      </c>
      <c r="LC121">
        <f t="shared" si="729"/>
        <v>0</v>
      </c>
      <c r="LD121">
        <f t="shared" si="729"/>
        <v>0</v>
      </c>
      <c r="LE121">
        <f t="shared" si="729"/>
        <v>0</v>
      </c>
      <c r="LF121">
        <f t="shared" si="729"/>
        <v>0</v>
      </c>
      <c r="LG121">
        <f t="shared" si="729"/>
        <v>0</v>
      </c>
      <c r="LH121">
        <f t="shared" si="729"/>
        <v>0</v>
      </c>
      <c r="LI121">
        <f t="shared" si="729"/>
        <v>0</v>
      </c>
      <c r="LJ121">
        <f t="shared" si="729"/>
        <v>0</v>
      </c>
      <c r="LK121">
        <f t="shared" si="729"/>
        <v>0</v>
      </c>
      <c r="LL121">
        <f t="shared" si="729"/>
        <v>0</v>
      </c>
      <c r="LM121">
        <f t="shared" si="729"/>
        <v>0</v>
      </c>
      <c r="LN121">
        <f t="shared" si="729"/>
        <v>0</v>
      </c>
      <c r="LO121">
        <f t="shared" si="729"/>
        <v>0</v>
      </c>
      <c r="LP121">
        <f t="shared" si="729"/>
        <v>0</v>
      </c>
      <c r="LQ121">
        <f t="shared" si="729"/>
        <v>0</v>
      </c>
      <c r="LR121">
        <f t="shared" ref="LR121:OD121" si="730">LR$9*LR255</f>
        <v>0</v>
      </c>
      <c r="LS121">
        <f t="shared" si="730"/>
        <v>0</v>
      </c>
      <c r="LT121">
        <f t="shared" si="730"/>
        <v>0</v>
      </c>
      <c r="LU121">
        <f t="shared" si="730"/>
        <v>0</v>
      </c>
      <c r="LV121">
        <f t="shared" si="730"/>
        <v>0</v>
      </c>
      <c r="LW121">
        <f t="shared" si="730"/>
        <v>0</v>
      </c>
      <c r="LX121">
        <f t="shared" si="730"/>
        <v>0</v>
      </c>
      <c r="LY121">
        <f t="shared" si="730"/>
        <v>0</v>
      </c>
      <c r="LZ121">
        <f t="shared" si="730"/>
        <v>0</v>
      </c>
      <c r="MA121">
        <f t="shared" si="730"/>
        <v>0</v>
      </c>
      <c r="MB121">
        <f t="shared" si="730"/>
        <v>0</v>
      </c>
      <c r="MC121">
        <f t="shared" si="730"/>
        <v>0</v>
      </c>
      <c r="MD121">
        <f t="shared" si="730"/>
        <v>0</v>
      </c>
      <c r="ME121">
        <f t="shared" si="730"/>
        <v>0</v>
      </c>
      <c r="MF121">
        <f t="shared" si="730"/>
        <v>0</v>
      </c>
      <c r="MG121">
        <f t="shared" si="730"/>
        <v>0</v>
      </c>
      <c r="MH121">
        <f t="shared" si="730"/>
        <v>0</v>
      </c>
      <c r="MI121">
        <f t="shared" si="730"/>
        <v>0</v>
      </c>
      <c r="MJ121">
        <f t="shared" si="730"/>
        <v>0</v>
      </c>
      <c r="MK121">
        <f t="shared" si="730"/>
        <v>0</v>
      </c>
      <c r="ML121">
        <f t="shared" si="730"/>
        <v>0</v>
      </c>
      <c r="MM121">
        <f t="shared" si="730"/>
        <v>0</v>
      </c>
      <c r="MN121">
        <f t="shared" si="730"/>
        <v>0</v>
      </c>
      <c r="MO121">
        <f t="shared" si="730"/>
        <v>0</v>
      </c>
      <c r="MP121">
        <f t="shared" si="730"/>
        <v>0</v>
      </c>
      <c r="MQ121">
        <f t="shared" si="730"/>
        <v>0</v>
      </c>
      <c r="MR121">
        <f t="shared" si="730"/>
        <v>0</v>
      </c>
      <c r="MS121">
        <f t="shared" si="730"/>
        <v>0</v>
      </c>
      <c r="MT121">
        <f t="shared" si="730"/>
        <v>0</v>
      </c>
      <c r="MU121">
        <f t="shared" si="730"/>
        <v>0</v>
      </c>
      <c r="MV121">
        <f t="shared" si="730"/>
        <v>0</v>
      </c>
      <c r="MW121">
        <f t="shared" si="730"/>
        <v>0</v>
      </c>
      <c r="MX121">
        <f t="shared" si="730"/>
        <v>0</v>
      </c>
      <c r="MY121">
        <f t="shared" si="730"/>
        <v>0</v>
      </c>
      <c r="MZ121">
        <f t="shared" si="730"/>
        <v>0</v>
      </c>
      <c r="NA121">
        <f t="shared" si="730"/>
        <v>0</v>
      </c>
      <c r="NB121">
        <f t="shared" si="730"/>
        <v>0</v>
      </c>
      <c r="NC121">
        <f t="shared" si="730"/>
        <v>0</v>
      </c>
      <c r="ND121">
        <f t="shared" si="730"/>
        <v>0</v>
      </c>
      <c r="NE121">
        <f t="shared" si="730"/>
        <v>0</v>
      </c>
      <c r="NF121">
        <f t="shared" si="730"/>
        <v>0</v>
      </c>
      <c r="NG121">
        <f t="shared" si="730"/>
        <v>0</v>
      </c>
      <c r="NH121">
        <f t="shared" si="730"/>
        <v>0</v>
      </c>
      <c r="NI121">
        <f t="shared" si="730"/>
        <v>0</v>
      </c>
      <c r="NJ121">
        <f t="shared" si="730"/>
        <v>0</v>
      </c>
      <c r="NK121">
        <f t="shared" si="730"/>
        <v>0</v>
      </c>
      <c r="NL121">
        <f t="shared" si="730"/>
        <v>0</v>
      </c>
      <c r="NM121">
        <f t="shared" si="730"/>
        <v>0</v>
      </c>
      <c r="NN121">
        <f t="shared" si="730"/>
        <v>0</v>
      </c>
      <c r="NO121">
        <f t="shared" si="730"/>
        <v>0</v>
      </c>
      <c r="NP121">
        <f t="shared" si="730"/>
        <v>0</v>
      </c>
      <c r="NQ121">
        <f t="shared" si="730"/>
        <v>0</v>
      </c>
      <c r="NR121">
        <f t="shared" si="730"/>
        <v>0</v>
      </c>
      <c r="NS121">
        <f t="shared" si="730"/>
        <v>0</v>
      </c>
      <c r="NT121">
        <f t="shared" si="730"/>
        <v>0</v>
      </c>
      <c r="NU121">
        <f t="shared" si="730"/>
        <v>0</v>
      </c>
      <c r="NV121">
        <f t="shared" si="730"/>
        <v>0</v>
      </c>
      <c r="NW121">
        <f t="shared" si="730"/>
        <v>0</v>
      </c>
      <c r="NX121">
        <f t="shared" si="730"/>
        <v>0</v>
      </c>
      <c r="NY121">
        <f t="shared" si="730"/>
        <v>0</v>
      </c>
      <c r="NZ121">
        <f t="shared" si="730"/>
        <v>0</v>
      </c>
      <c r="OA121">
        <f t="shared" si="730"/>
        <v>0</v>
      </c>
      <c r="OB121">
        <f t="shared" si="730"/>
        <v>0</v>
      </c>
      <c r="OC121">
        <f t="shared" si="730"/>
        <v>0</v>
      </c>
      <c r="OD121">
        <f t="shared" si="730"/>
        <v>0</v>
      </c>
      <c r="OE121">
        <f t="shared" si="709"/>
        <v>0</v>
      </c>
      <c r="OF121">
        <f t="shared" ref="OF121:OS121" si="731">OF$9*OF255</f>
        <v>0</v>
      </c>
      <c r="OG121">
        <f t="shared" si="731"/>
        <v>0</v>
      </c>
      <c r="OH121">
        <f t="shared" si="731"/>
        <v>0</v>
      </c>
      <c r="OI121">
        <f t="shared" si="731"/>
        <v>0</v>
      </c>
      <c r="OJ121">
        <f t="shared" si="731"/>
        <v>0</v>
      </c>
      <c r="OK121">
        <f t="shared" si="731"/>
        <v>0</v>
      </c>
      <c r="OL121">
        <f t="shared" si="731"/>
        <v>0</v>
      </c>
      <c r="OM121">
        <f t="shared" si="731"/>
        <v>0</v>
      </c>
      <c r="ON121">
        <f t="shared" si="731"/>
        <v>0</v>
      </c>
      <c r="OO121">
        <f t="shared" si="731"/>
        <v>0</v>
      </c>
      <c r="OP121">
        <f t="shared" si="731"/>
        <v>0</v>
      </c>
      <c r="OQ121">
        <f t="shared" si="731"/>
        <v>0</v>
      </c>
      <c r="OR121">
        <f t="shared" si="731"/>
        <v>0</v>
      </c>
      <c r="OS121">
        <f t="shared" si="731"/>
        <v>0</v>
      </c>
    </row>
    <row r="122" spans="1:409">
      <c r="A122">
        <f>Rådata_6000!A118</f>
        <v>0</v>
      </c>
      <c r="B122" s="311">
        <f t="shared" si="487"/>
        <v>0</v>
      </c>
      <c r="C122" s="47">
        <f t="shared" si="702"/>
        <v>0</v>
      </c>
      <c r="D122" s="47">
        <f t="shared" si="702"/>
        <v>0</v>
      </c>
      <c r="E122" s="47">
        <f t="shared" si="702"/>
        <v>0</v>
      </c>
      <c r="F122" s="47">
        <f t="shared" si="702"/>
        <v>0</v>
      </c>
      <c r="G122" s="47">
        <f t="shared" si="702"/>
        <v>0</v>
      </c>
      <c r="H122" s="47">
        <f t="shared" si="702"/>
        <v>0</v>
      </c>
      <c r="I122" s="312">
        <f t="shared" si="702"/>
        <v>0</v>
      </c>
      <c r="J122">
        <f t="shared" ref="J122:BU122" si="732">J$9*J256</f>
        <v>0</v>
      </c>
      <c r="K122">
        <f t="shared" si="732"/>
        <v>0</v>
      </c>
      <c r="L122">
        <f t="shared" si="732"/>
        <v>0</v>
      </c>
      <c r="M122">
        <f t="shared" si="732"/>
        <v>0</v>
      </c>
      <c r="N122">
        <f t="shared" si="732"/>
        <v>0</v>
      </c>
      <c r="O122">
        <f t="shared" si="732"/>
        <v>0</v>
      </c>
      <c r="P122">
        <f t="shared" si="732"/>
        <v>0</v>
      </c>
      <c r="Q122">
        <f t="shared" si="732"/>
        <v>0</v>
      </c>
      <c r="R122">
        <f t="shared" si="732"/>
        <v>0</v>
      </c>
      <c r="S122">
        <f t="shared" si="732"/>
        <v>0</v>
      </c>
      <c r="T122">
        <f t="shared" si="732"/>
        <v>0</v>
      </c>
      <c r="U122">
        <f t="shared" si="732"/>
        <v>0</v>
      </c>
      <c r="V122">
        <f t="shared" si="732"/>
        <v>0</v>
      </c>
      <c r="W122">
        <f t="shared" si="732"/>
        <v>0</v>
      </c>
      <c r="X122">
        <f t="shared" si="732"/>
        <v>0</v>
      </c>
      <c r="Y122">
        <f t="shared" si="732"/>
        <v>0</v>
      </c>
      <c r="Z122">
        <f t="shared" si="732"/>
        <v>0</v>
      </c>
      <c r="AA122">
        <f t="shared" si="732"/>
        <v>0</v>
      </c>
      <c r="AB122">
        <f t="shared" si="732"/>
        <v>0</v>
      </c>
      <c r="AC122">
        <f t="shared" si="732"/>
        <v>0</v>
      </c>
      <c r="AD122">
        <f t="shared" si="732"/>
        <v>0</v>
      </c>
      <c r="AE122">
        <f t="shared" si="732"/>
        <v>0</v>
      </c>
      <c r="AF122">
        <f t="shared" si="732"/>
        <v>0</v>
      </c>
      <c r="AG122">
        <f t="shared" si="732"/>
        <v>0</v>
      </c>
      <c r="AH122">
        <f t="shared" si="732"/>
        <v>0</v>
      </c>
      <c r="AI122">
        <f t="shared" si="732"/>
        <v>0</v>
      </c>
      <c r="AJ122">
        <f t="shared" si="732"/>
        <v>0</v>
      </c>
      <c r="AK122">
        <f t="shared" si="732"/>
        <v>0</v>
      </c>
      <c r="AL122">
        <f t="shared" si="732"/>
        <v>0</v>
      </c>
      <c r="AM122">
        <f t="shared" si="732"/>
        <v>0</v>
      </c>
      <c r="AN122">
        <f t="shared" si="732"/>
        <v>0</v>
      </c>
      <c r="AO122">
        <f t="shared" si="732"/>
        <v>0</v>
      </c>
      <c r="AP122">
        <f t="shared" si="732"/>
        <v>0</v>
      </c>
      <c r="AQ122">
        <f t="shared" si="732"/>
        <v>0</v>
      </c>
      <c r="AR122">
        <f t="shared" si="732"/>
        <v>0</v>
      </c>
      <c r="AS122">
        <f t="shared" si="732"/>
        <v>0</v>
      </c>
      <c r="AT122">
        <f t="shared" si="732"/>
        <v>0</v>
      </c>
      <c r="AU122">
        <f t="shared" si="732"/>
        <v>0</v>
      </c>
      <c r="AV122">
        <f t="shared" si="732"/>
        <v>0</v>
      </c>
      <c r="AW122">
        <f t="shared" si="732"/>
        <v>0</v>
      </c>
      <c r="AX122">
        <f t="shared" si="732"/>
        <v>0</v>
      </c>
      <c r="AY122">
        <f t="shared" si="732"/>
        <v>0</v>
      </c>
      <c r="AZ122">
        <f t="shared" si="732"/>
        <v>0</v>
      </c>
      <c r="BA122">
        <f t="shared" si="732"/>
        <v>0</v>
      </c>
      <c r="BB122">
        <f t="shared" si="732"/>
        <v>0</v>
      </c>
      <c r="BC122">
        <f t="shared" si="732"/>
        <v>0</v>
      </c>
      <c r="BD122">
        <f t="shared" si="732"/>
        <v>0</v>
      </c>
      <c r="BE122">
        <f t="shared" si="732"/>
        <v>0</v>
      </c>
      <c r="BF122">
        <f t="shared" si="732"/>
        <v>0</v>
      </c>
      <c r="BG122">
        <f t="shared" si="732"/>
        <v>0</v>
      </c>
      <c r="BH122">
        <f t="shared" si="732"/>
        <v>0</v>
      </c>
      <c r="BI122">
        <f t="shared" si="732"/>
        <v>0</v>
      </c>
      <c r="BJ122">
        <f t="shared" si="732"/>
        <v>0</v>
      </c>
      <c r="BK122">
        <f t="shared" si="732"/>
        <v>0</v>
      </c>
      <c r="BL122">
        <f t="shared" si="732"/>
        <v>0</v>
      </c>
      <c r="BM122">
        <f t="shared" si="732"/>
        <v>0</v>
      </c>
      <c r="BN122">
        <f t="shared" si="732"/>
        <v>0</v>
      </c>
      <c r="BO122">
        <f t="shared" si="732"/>
        <v>0</v>
      </c>
      <c r="BP122">
        <f t="shared" si="732"/>
        <v>0</v>
      </c>
      <c r="BQ122">
        <f t="shared" si="732"/>
        <v>0</v>
      </c>
      <c r="BR122">
        <f t="shared" si="732"/>
        <v>0</v>
      </c>
      <c r="BS122">
        <f t="shared" si="732"/>
        <v>0</v>
      </c>
      <c r="BT122">
        <f t="shared" si="732"/>
        <v>0</v>
      </c>
      <c r="BU122">
        <f t="shared" si="732"/>
        <v>0</v>
      </c>
      <c r="BV122">
        <f t="shared" ref="BV122:EG122" si="733">BV$9*BV256</f>
        <v>0</v>
      </c>
      <c r="BW122">
        <f t="shared" si="733"/>
        <v>0</v>
      </c>
      <c r="BX122">
        <f t="shared" si="733"/>
        <v>0</v>
      </c>
      <c r="BY122">
        <f t="shared" si="733"/>
        <v>0</v>
      </c>
      <c r="BZ122">
        <f t="shared" si="733"/>
        <v>0</v>
      </c>
      <c r="CA122">
        <f t="shared" si="733"/>
        <v>0</v>
      </c>
      <c r="CB122">
        <f t="shared" si="733"/>
        <v>0</v>
      </c>
      <c r="CC122">
        <f t="shared" si="733"/>
        <v>0</v>
      </c>
      <c r="CD122">
        <f t="shared" si="733"/>
        <v>0</v>
      </c>
      <c r="CE122">
        <f t="shared" si="733"/>
        <v>0</v>
      </c>
      <c r="CF122">
        <f t="shared" si="733"/>
        <v>0</v>
      </c>
      <c r="CG122">
        <f t="shared" si="733"/>
        <v>0</v>
      </c>
      <c r="CH122">
        <f t="shared" si="733"/>
        <v>0</v>
      </c>
      <c r="CI122">
        <f t="shared" si="733"/>
        <v>0</v>
      </c>
      <c r="CJ122">
        <f t="shared" si="733"/>
        <v>0</v>
      </c>
      <c r="CK122">
        <f t="shared" si="733"/>
        <v>0</v>
      </c>
      <c r="CL122">
        <f t="shared" si="733"/>
        <v>0</v>
      </c>
      <c r="CM122">
        <f t="shared" si="733"/>
        <v>0</v>
      </c>
      <c r="CN122">
        <f t="shared" si="733"/>
        <v>0</v>
      </c>
      <c r="CO122">
        <f t="shared" si="733"/>
        <v>0</v>
      </c>
      <c r="CP122">
        <f t="shared" si="733"/>
        <v>0</v>
      </c>
      <c r="CQ122">
        <f t="shared" si="733"/>
        <v>0</v>
      </c>
      <c r="CR122">
        <f t="shared" si="733"/>
        <v>0</v>
      </c>
      <c r="CS122">
        <f t="shared" si="733"/>
        <v>0</v>
      </c>
      <c r="CT122">
        <f t="shared" si="733"/>
        <v>0</v>
      </c>
      <c r="CU122">
        <f t="shared" si="733"/>
        <v>0</v>
      </c>
      <c r="CV122">
        <f t="shared" si="733"/>
        <v>0</v>
      </c>
      <c r="CW122">
        <f t="shared" si="733"/>
        <v>0</v>
      </c>
      <c r="CX122">
        <f t="shared" si="733"/>
        <v>0</v>
      </c>
      <c r="CY122">
        <f t="shared" si="733"/>
        <v>0</v>
      </c>
      <c r="CZ122">
        <f t="shared" si="733"/>
        <v>0</v>
      </c>
      <c r="DA122">
        <f t="shared" si="733"/>
        <v>0</v>
      </c>
      <c r="DB122">
        <f t="shared" si="733"/>
        <v>0</v>
      </c>
      <c r="DC122">
        <f t="shared" si="733"/>
        <v>0</v>
      </c>
      <c r="DD122">
        <f t="shared" si="733"/>
        <v>0</v>
      </c>
      <c r="DE122">
        <f t="shared" si="733"/>
        <v>0</v>
      </c>
      <c r="DF122">
        <f t="shared" si="733"/>
        <v>0</v>
      </c>
      <c r="DG122">
        <f t="shared" si="733"/>
        <v>0</v>
      </c>
      <c r="DH122">
        <f t="shared" si="733"/>
        <v>0</v>
      </c>
      <c r="DI122">
        <f t="shared" si="733"/>
        <v>0</v>
      </c>
      <c r="DJ122">
        <f t="shared" si="733"/>
        <v>0</v>
      </c>
      <c r="DK122">
        <f t="shared" si="733"/>
        <v>0</v>
      </c>
      <c r="DL122">
        <f t="shared" si="733"/>
        <v>0</v>
      </c>
      <c r="DM122">
        <f t="shared" si="733"/>
        <v>0</v>
      </c>
      <c r="DN122">
        <f t="shared" si="733"/>
        <v>0</v>
      </c>
      <c r="DO122">
        <f t="shared" si="733"/>
        <v>0</v>
      </c>
      <c r="DP122">
        <f t="shared" si="733"/>
        <v>0</v>
      </c>
      <c r="DQ122">
        <f t="shared" si="733"/>
        <v>0</v>
      </c>
      <c r="DR122">
        <f t="shared" si="733"/>
        <v>0</v>
      </c>
      <c r="DS122">
        <f t="shared" si="733"/>
        <v>0</v>
      </c>
      <c r="DT122">
        <f t="shared" si="733"/>
        <v>0</v>
      </c>
      <c r="DU122">
        <f t="shared" si="733"/>
        <v>0</v>
      </c>
      <c r="DV122">
        <f t="shared" si="733"/>
        <v>0</v>
      </c>
      <c r="DW122">
        <f t="shared" si="733"/>
        <v>0</v>
      </c>
      <c r="DX122">
        <f t="shared" si="733"/>
        <v>0</v>
      </c>
      <c r="DY122">
        <f t="shared" si="733"/>
        <v>0</v>
      </c>
      <c r="DZ122">
        <f t="shared" si="733"/>
        <v>0</v>
      </c>
      <c r="EA122">
        <f t="shared" si="733"/>
        <v>0</v>
      </c>
      <c r="EB122">
        <f t="shared" si="733"/>
        <v>0</v>
      </c>
      <c r="EC122">
        <f t="shared" si="733"/>
        <v>0</v>
      </c>
      <c r="ED122">
        <f t="shared" si="733"/>
        <v>0</v>
      </c>
      <c r="EE122">
        <f t="shared" si="733"/>
        <v>0</v>
      </c>
      <c r="EF122">
        <f t="shared" si="733"/>
        <v>0</v>
      </c>
      <c r="EG122">
        <f t="shared" si="733"/>
        <v>0</v>
      </c>
      <c r="EH122">
        <f t="shared" ref="EH122:GS122" si="734">EH$9*EH256</f>
        <v>0</v>
      </c>
      <c r="EI122">
        <f t="shared" si="734"/>
        <v>0</v>
      </c>
      <c r="EJ122">
        <f t="shared" si="734"/>
        <v>0</v>
      </c>
      <c r="EK122">
        <f t="shared" si="734"/>
        <v>0</v>
      </c>
      <c r="EL122">
        <f t="shared" si="734"/>
        <v>0</v>
      </c>
      <c r="EM122">
        <f t="shared" si="734"/>
        <v>0</v>
      </c>
      <c r="EN122">
        <f t="shared" si="734"/>
        <v>0</v>
      </c>
      <c r="EO122">
        <f t="shared" si="734"/>
        <v>0</v>
      </c>
      <c r="EP122">
        <f t="shared" si="734"/>
        <v>0</v>
      </c>
      <c r="EQ122">
        <f t="shared" si="734"/>
        <v>0</v>
      </c>
      <c r="ER122">
        <f t="shared" si="734"/>
        <v>0</v>
      </c>
      <c r="ES122">
        <f t="shared" si="734"/>
        <v>0</v>
      </c>
      <c r="ET122">
        <f t="shared" si="734"/>
        <v>0</v>
      </c>
      <c r="EU122">
        <f t="shared" si="734"/>
        <v>0</v>
      </c>
      <c r="EV122">
        <f t="shared" si="734"/>
        <v>0</v>
      </c>
      <c r="EW122">
        <f t="shared" si="734"/>
        <v>0</v>
      </c>
      <c r="EX122">
        <f t="shared" si="734"/>
        <v>0</v>
      </c>
      <c r="EY122">
        <f t="shared" si="734"/>
        <v>0</v>
      </c>
      <c r="EZ122">
        <f t="shared" si="734"/>
        <v>0</v>
      </c>
      <c r="FA122">
        <f t="shared" si="734"/>
        <v>0</v>
      </c>
      <c r="FB122">
        <f t="shared" si="734"/>
        <v>0</v>
      </c>
      <c r="FC122">
        <f t="shared" si="734"/>
        <v>0</v>
      </c>
      <c r="FD122">
        <f t="shared" si="734"/>
        <v>0</v>
      </c>
      <c r="FE122">
        <f t="shared" si="734"/>
        <v>0</v>
      </c>
      <c r="FF122">
        <f t="shared" si="734"/>
        <v>0</v>
      </c>
      <c r="FG122">
        <f t="shared" si="734"/>
        <v>0</v>
      </c>
      <c r="FH122">
        <f t="shared" si="734"/>
        <v>0</v>
      </c>
      <c r="FI122">
        <f t="shared" si="734"/>
        <v>0</v>
      </c>
      <c r="FJ122">
        <f t="shared" si="734"/>
        <v>0</v>
      </c>
      <c r="FK122">
        <f t="shared" si="734"/>
        <v>0</v>
      </c>
      <c r="FL122">
        <f t="shared" si="734"/>
        <v>0</v>
      </c>
      <c r="FM122">
        <f t="shared" si="734"/>
        <v>0</v>
      </c>
      <c r="FN122">
        <f t="shared" si="734"/>
        <v>0</v>
      </c>
      <c r="FO122">
        <f t="shared" si="734"/>
        <v>0</v>
      </c>
      <c r="FP122">
        <f t="shared" si="734"/>
        <v>0</v>
      </c>
      <c r="FQ122">
        <f t="shared" si="734"/>
        <v>0</v>
      </c>
      <c r="FR122">
        <f t="shared" si="734"/>
        <v>0</v>
      </c>
      <c r="FS122">
        <f t="shared" si="734"/>
        <v>0</v>
      </c>
      <c r="FT122">
        <f t="shared" si="734"/>
        <v>0</v>
      </c>
      <c r="FU122">
        <f t="shared" si="734"/>
        <v>0</v>
      </c>
      <c r="FV122">
        <f t="shared" si="734"/>
        <v>0</v>
      </c>
      <c r="FW122">
        <f t="shared" si="734"/>
        <v>0</v>
      </c>
      <c r="FX122">
        <f t="shared" si="734"/>
        <v>0</v>
      </c>
      <c r="FY122">
        <f t="shared" si="734"/>
        <v>0</v>
      </c>
      <c r="FZ122">
        <f t="shared" si="734"/>
        <v>0</v>
      </c>
      <c r="GA122">
        <f t="shared" si="734"/>
        <v>0</v>
      </c>
      <c r="GB122">
        <f t="shared" si="734"/>
        <v>0</v>
      </c>
      <c r="GC122">
        <f t="shared" si="734"/>
        <v>0</v>
      </c>
      <c r="GD122">
        <f t="shared" si="734"/>
        <v>0</v>
      </c>
      <c r="GE122">
        <f t="shared" si="734"/>
        <v>0</v>
      </c>
      <c r="GF122">
        <f t="shared" si="734"/>
        <v>0</v>
      </c>
      <c r="GG122">
        <f t="shared" si="734"/>
        <v>0</v>
      </c>
      <c r="GH122">
        <f t="shared" si="734"/>
        <v>0</v>
      </c>
      <c r="GI122">
        <f t="shared" si="734"/>
        <v>0</v>
      </c>
      <c r="GJ122">
        <f t="shared" si="734"/>
        <v>0</v>
      </c>
      <c r="GK122">
        <f t="shared" si="734"/>
        <v>0</v>
      </c>
      <c r="GL122">
        <f t="shared" si="734"/>
        <v>0</v>
      </c>
      <c r="GM122">
        <f t="shared" si="734"/>
        <v>0</v>
      </c>
      <c r="GN122">
        <f t="shared" si="734"/>
        <v>0</v>
      </c>
      <c r="GO122">
        <f t="shared" si="734"/>
        <v>0</v>
      </c>
      <c r="GP122">
        <f t="shared" si="734"/>
        <v>0</v>
      </c>
      <c r="GQ122">
        <f t="shared" si="734"/>
        <v>0</v>
      </c>
      <c r="GR122">
        <f t="shared" si="734"/>
        <v>0</v>
      </c>
      <c r="GS122">
        <f t="shared" si="734"/>
        <v>0</v>
      </c>
      <c r="GT122">
        <f t="shared" ref="GT122:JE122" si="735">GT$9*GT256</f>
        <v>0</v>
      </c>
      <c r="GU122">
        <f t="shared" si="735"/>
        <v>0</v>
      </c>
      <c r="GV122">
        <f t="shared" si="735"/>
        <v>0</v>
      </c>
      <c r="GW122">
        <f t="shared" si="735"/>
        <v>0</v>
      </c>
      <c r="GX122">
        <f t="shared" si="735"/>
        <v>0</v>
      </c>
      <c r="GY122">
        <f t="shared" si="735"/>
        <v>0</v>
      </c>
      <c r="GZ122">
        <f t="shared" si="735"/>
        <v>0</v>
      </c>
      <c r="HA122">
        <f t="shared" si="735"/>
        <v>0</v>
      </c>
      <c r="HB122">
        <f t="shared" si="735"/>
        <v>0</v>
      </c>
      <c r="HC122">
        <f t="shared" si="735"/>
        <v>0</v>
      </c>
      <c r="HD122">
        <f t="shared" si="735"/>
        <v>0</v>
      </c>
      <c r="HE122">
        <f t="shared" si="735"/>
        <v>0</v>
      </c>
      <c r="HF122">
        <f t="shared" si="735"/>
        <v>0</v>
      </c>
      <c r="HG122">
        <f t="shared" si="735"/>
        <v>0</v>
      </c>
      <c r="HH122">
        <f t="shared" si="735"/>
        <v>0</v>
      </c>
      <c r="HI122">
        <f t="shared" si="735"/>
        <v>0</v>
      </c>
      <c r="HJ122">
        <f t="shared" si="735"/>
        <v>0</v>
      </c>
      <c r="HK122">
        <f t="shared" si="735"/>
        <v>0</v>
      </c>
      <c r="HL122">
        <f t="shared" si="735"/>
        <v>0</v>
      </c>
      <c r="HM122">
        <f t="shared" si="735"/>
        <v>0</v>
      </c>
      <c r="HN122">
        <f t="shared" si="735"/>
        <v>0</v>
      </c>
      <c r="HO122">
        <f t="shared" si="735"/>
        <v>0</v>
      </c>
      <c r="HP122">
        <f t="shared" si="735"/>
        <v>0</v>
      </c>
      <c r="HQ122">
        <f t="shared" si="735"/>
        <v>0</v>
      </c>
      <c r="HR122">
        <f t="shared" si="735"/>
        <v>0</v>
      </c>
      <c r="HS122">
        <f t="shared" si="735"/>
        <v>0</v>
      </c>
      <c r="HT122">
        <f t="shared" si="735"/>
        <v>0</v>
      </c>
      <c r="HU122">
        <f t="shared" si="735"/>
        <v>0</v>
      </c>
      <c r="HV122">
        <f t="shared" si="735"/>
        <v>0</v>
      </c>
      <c r="HW122">
        <f t="shared" si="735"/>
        <v>0</v>
      </c>
      <c r="HX122">
        <f t="shared" si="735"/>
        <v>0</v>
      </c>
      <c r="HY122">
        <f t="shared" si="735"/>
        <v>0</v>
      </c>
      <c r="HZ122">
        <f t="shared" si="735"/>
        <v>0</v>
      </c>
      <c r="IA122">
        <f t="shared" si="735"/>
        <v>0</v>
      </c>
      <c r="IB122">
        <f t="shared" si="735"/>
        <v>0</v>
      </c>
      <c r="IC122">
        <f t="shared" si="735"/>
        <v>0</v>
      </c>
      <c r="ID122">
        <f t="shared" si="735"/>
        <v>0</v>
      </c>
      <c r="IE122">
        <f t="shared" si="735"/>
        <v>0</v>
      </c>
      <c r="IF122">
        <f t="shared" si="735"/>
        <v>0</v>
      </c>
      <c r="IG122">
        <f t="shared" si="735"/>
        <v>0</v>
      </c>
      <c r="IH122">
        <f t="shared" si="735"/>
        <v>0</v>
      </c>
      <c r="II122">
        <f t="shared" si="735"/>
        <v>0</v>
      </c>
      <c r="IJ122">
        <f t="shared" si="735"/>
        <v>0</v>
      </c>
      <c r="IK122">
        <f t="shared" si="735"/>
        <v>0</v>
      </c>
      <c r="IL122">
        <f t="shared" si="735"/>
        <v>0</v>
      </c>
      <c r="IM122">
        <f t="shared" si="735"/>
        <v>0</v>
      </c>
      <c r="IN122">
        <f t="shared" si="735"/>
        <v>0</v>
      </c>
      <c r="IO122">
        <f t="shared" si="735"/>
        <v>0</v>
      </c>
      <c r="IP122">
        <f t="shared" si="735"/>
        <v>0</v>
      </c>
      <c r="IQ122">
        <f t="shared" si="735"/>
        <v>0</v>
      </c>
      <c r="IR122">
        <f t="shared" si="735"/>
        <v>0</v>
      </c>
      <c r="IS122">
        <f t="shared" si="735"/>
        <v>0</v>
      </c>
      <c r="IT122">
        <f t="shared" si="735"/>
        <v>0</v>
      </c>
      <c r="IU122">
        <f t="shared" si="735"/>
        <v>0</v>
      </c>
      <c r="IV122">
        <f t="shared" si="735"/>
        <v>0</v>
      </c>
      <c r="IW122">
        <f t="shared" si="735"/>
        <v>0</v>
      </c>
      <c r="IX122">
        <f t="shared" si="735"/>
        <v>0</v>
      </c>
      <c r="IY122">
        <f t="shared" si="735"/>
        <v>0</v>
      </c>
      <c r="IZ122">
        <f t="shared" si="735"/>
        <v>0</v>
      </c>
      <c r="JA122">
        <f t="shared" si="735"/>
        <v>0</v>
      </c>
      <c r="JB122">
        <f t="shared" si="735"/>
        <v>0</v>
      </c>
      <c r="JC122">
        <f t="shared" si="735"/>
        <v>0</v>
      </c>
      <c r="JD122">
        <f t="shared" si="735"/>
        <v>0</v>
      </c>
      <c r="JE122">
        <f t="shared" si="735"/>
        <v>0</v>
      </c>
      <c r="JF122">
        <f t="shared" ref="JF122:LQ122" si="736">JF$9*JF256</f>
        <v>0</v>
      </c>
      <c r="JG122">
        <f t="shared" si="736"/>
        <v>0</v>
      </c>
      <c r="JH122">
        <f t="shared" si="736"/>
        <v>0</v>
      </c>
      <c r="JI122">
        <f t="shared" si="736"/>
        <v>0</v>
      </c>
      <c r="JJ122">
        <f t="shared" si="736"/>
        <v>0</v>
      </c>
      <c r="JK122">
        <f t="shared" si="736"/>
        <v>0</v>
      </c>
      <c r="JL122">
        <f t="shared" si="736"/>
        <v>0</v>
      </c>
      <c r="JM122">
        <f t="shared" si="736"/>
        <v>0</v>
      </c>
      <c r="JN122">
        <f t="shared" si="736"/>
        <v>0</v>
      </c>
      <c r="JO122">
        <f t="shared" si="736"/>
        <v>0</v>
      </c>
      <c r="JP122">
        <f t="shared" si="736"/>
        <v>0</v>
      </c>
      <c r="JQ122">
        <f t="shared" si="736"/>
        <v>0</v>
      </c>
      <c r="JR122">
        <f t="shared" si="736"/>
        <v>0</v>
      </c>
      <c r="JS122">
        <f t="shared" si="736"/>
        <v>0</v>
      </c>
      <c r="JT122">
        <f t="shared" si="736"/>
        <v>0</v>
      </c>
      <c r="JU122">
        <f t="shared" si="736"/>
        <v>0</v>
      </c>
      <c r="JV122">
        <f t="shared" si="736"/>
        <v>0</v>
      </c>
      <c r="JW122">
        <f t="shared" si="736"/>
        <v>0</v>
      </c>
      <c r="JX122">
        <f t="shared" si="736"/>
        <v>0</v>
      </c>
      <c r="JY122">
        <f t="shared" si="736"/>
        <v>0</v>
      </c>
      <c r="JZ122">
        <f t="shared" si="736"/>
        <v>0</v>
      </c>
      <c r="KA122">
        <f t="shared" si="736"/>
        <v>0</v>
      </c>
      <c r="KB122">
        <f t="shared" si="736"/>
        <v>0</v>
      </c>
      <c r="KC122">
        <f t="shared" si="736"/>
        <v>0</v>
      </c>
      <c r="KD122">
        <f t="shared" si="736"/>
        <v>0</v>
      </c>
      <c r="KE122">
        <f t="shared" si="736"/>
        <v>0</v>
      </c>
      <c r="KF122">
        <f t="shared" si="736"/>
        <v>0</v>
      </c>
      <c r="KG122">
        <f t="shared" si="736"/>
        <v>0</v>
      </c>
      <c r="KH122">
        <f t="shared" si="736"/>
        <v>0</v>
      </c>
      <c r="KI122">
        <f t="shared" si="736"/>
        <v>0</v>
      </c>
      <c r="KJ122">
        <f t="shared" si="736"/>
        <v>0</v>
      </c>
      <c r="KK122">
        <f t="shared" si="736"/>
        <v>0</v>
      </c>
      <c r="KL122">
        <f t="shared" si="736"/>
        <v>0</v>
      </c>
      <c r="KM122">
        <f t="shared" si="736"/>
        <v>0</v>
      </c>
      <c r="KN122">
        <f t="shared" si="736"/>
        <v>0</v>
      </c>
      <c r="KO122">
        <f t="shared" si="736"/>
        <v>0</v>
      </c>
      <c r="KP122">
        <f t="shared" si="736"/>
        <v>0</v>
      </c>
      <c r="KQ122">
        <f t="shared" si="736"/>
        <v>0</v>
      </c>
      <c r="KR122">
        <f t="shared" si="736"/>
        <v>0</v>
      </c>
      <c r="KS122">
        <f t="shared" si="736"/>
        <v>0</v>
      </c>
      <c r="KT122">
        <f t="shared" si="736"/>
        <v>0</v>
      </c>
      <c r="KU122">
        <f t="shared" si="736"/>
        <v>0</v>
      </c>
      <c r="KV122">
        <f t="shared" si="736"/>
        <v>0</v>
      </c>
      <c r="KW122">
        <f t="shared" si="736"/>
        <v>0</v>
      </c>
      <c r="KX122">
        <f t="shared" si="736"/>
        <v>0</v>
      </c>
      <c r="KY122">
        <f t="shared" si="736"/>
        <v>0</v>
      </c>
      <c r="KZ122">
        <f t="shared" si="736"/>
        <v>0</v>
      </c>
      <c r="LA122">
        <f t="shared" si="736"/>
        <v>0</v>
      </c>
      <c r="LB122">
        <f t="shared" si="736"/>
        <v>0</v>
      </c>
      <c r="LC122">
        <f t="shared" si="736"/>
        <v>0</v>
      </c>
      <c r="LD122">
        <f t="shared" si="736"/>
        <v>0</v>
      </c>
      <c r="LE122">
        <f t="shared" si="736"/>
        <v>0</v>
      </c>
      <c r="LF122">
        <f t="shared" si="736"/>
        <v>0</v>
      </c>
      <c r="LG122">
        <f t="shared" si="736"/>
        <v>0</v>
      </c>
      <c r="LH122">
        <f t="shared" si="736"/>
        <v>0</v>
      </c>
      <c r="LI122">
        <f t="shared" si="736"/>
        <v>0</v>
      </c>
      <c r="LJ122">
        <f t="shared" si="736"/>
        <v>0</v>
      </c>
      <c r="LK122">
        <f t="shared" si="736"/>
        <v>0</v>
      </c>
      <c r="LL122">
        <f t="shared" si="736"/>
        <v>0</v>
      </c>
      <c r="LM122">
        <f t="shared" si="736"/>
        <v>0</v>
      </c>
      <c r="LN122">
        <f t="shared" si="736"/>
        <v>0</v>
      </c>
      <c r="LO122">
        <f t="shared" si="736"/>
        <v>0</v>
      </c>
      <c r="LP122">
        <f t="shared" si="736"/>
        <v>0</v>
      </c>
      <c r="LQ122">
        <f t="shared" si="736"/>
        <v>0</v>
      </c>
      <c r="LR122">
        <f t="shared" ref="LR122:OD122" si="737">LR$9*LR256</f>
        <v>0</v>
      </c>
      <c r="LS122">
        <f t="shared" si="737"/>
        <v>0</v>
      </c>
      <c r="LT122">
        <f t="shared" si="737"/>
        <v>0</v>
      </c>
      <c r="LU122">
        <f t="shared" si="737"/>
        <v>0</v>
      </c>
      <c r="LV122">
        <f t="shared" si="737"/>
        <v>0</v>
      </c>
      <c r="LW122">
        <f t="shared" si="737"/>
        <v>0</v>
      </c>
      <c r="LX122">
        <f t="shared" si="737"/>
        <v>0</v>
      </c>
      <c r="LY122">
        <f t="shared" si="737"/>
        <v>0</v>
      </c>
      <c r="LZ122">
        <f t="shared" si="737"/>
        <v>0</v>
      </c>
      <c r="MA122">
        <f t="shared" si="737"/>
        <v>0</v>
      </c>
      <c r="MB122">
        <f t="shared" si="737"/>
        <v>0</v>
      </c>
      <c r="MC122">
        <f t="shared" si="737"/>
        <v>0</v>
      </c>
      <c r="MD122">
        <f t="shared" si="737"/>
        <v>0</v>
      </c>
      <c r="ME122">
        <f t="shared" si="737"/>
        <v>0</v>
      </c>
      <c r="MF122">
        <f t="shared" si="737"/>
        <v>0</v>
      </c>
      <c r="MG122">
        <f t="shared" si="737"/>
        <v>0</v>
      </c>
      <c r="MH122">
        <f t="shared" si="737"/>
        <v>0</v>
      </c>
      <c r="MI122">
        <f t="shared" si="737"/>
        <v>0</v>
      </c>
      <c r="MJ122">
        <f t="shared" si="737"/>
        <v>0</v>
      </c>
      <c r="MK122">
        <f t="shared" si="737"/>
        <v>0</v>
      </c>
      <c r="ML122">
        <f t="shared" si="737"/>
        <v>0</v>
      </c>
      <c r="MM122">
        <f t="shared" si="737"/>
        <v>0</v>
      </c>
      <c r="MN122">
        <f t="shared" si="737"/>
        <v>0</v>
      </c>
      <c r="MO122">
        <f t="shared" si="737"/>
        <v>0</v>
      </c>
      <c r="MP122">
        <f t="shared" si="737"/>
        <v>0</v>
      </c>
      <c r="MQ122">
        <f t="shared" si="737"/>
        <v>0</v>
      </c>
      <c r="MR122">
        <f t="shared" si="737"/>
        <v>0</v>
      </c>
      <c r="MS122">
        <f t="shared" si="737"/>
        <v>0</v>
      </c>
      <c r="MT122">
        <f t="shared" si="737"/>
        <v>0</v>
      </c>
      <c r="MU122">
        <f t="shared" si="737"/>
        <v>0</v>
      </c>
      <c r="MV122">
        <f t="shared" si="737"/>
        <v>0</v>
      </c>
      <c r="MW122">
        <f t="shared" si="737"/>
        <v>0</v>
      </c>
      <c r="MX122">
        <f t="shared" si="737"/>
        <v>0</v>
      </c>
      <c r="MY122">
        <f t="shared" si="737"/>
        <v>0</v>
      </c>
      <c r="MZ122">
        <f t="shared" si="737"/>
        <v>0</v>
      </c>
      <c r="NA122">
        <f t="shared" si="737"/>
        <v>0</v>
      </c>
      <c r="NB122">
        <f t="shared" si="737"/>
        <v>0</v>
      </c>
      <c r="NC122">
        <f t="shared" si="737"/>
        <v>0</v>
      </c>
      <c r="ND122">
        <f t="shared" si="737"/>
        <v>0</v>
      </c>
      <c r="NE122">
        <f t="shared" si="737"/>
        <v>0</v>
      </c>
      <c r="NF122">
        <f t="shared" si="737"/>
        <v>0</v>
      </c>
      <c r="NG122">
        <f t="shared" si="737"/>
        <v>0</v>
      </c>
      <c r="NH122">
        <f t="shared" si="737"/>
        <v>0</v>
      </c>
      <c r="NI122">
        <f t="shared" si="737"/>
        <v>0</v>
      </c>
      <c r="NJ122">
        <f t="shared" si="737"/>
        <v>0</v>
      </c>
      <c r="NK122">
        <f t="shared" si="737"/>
        <v>0</v>
      </c>
      <c r="NL122">
        <f t="shared" si="737"/>
        <v>0</v>
      </c>
      <c r="NM122">
        <f t="shared" si="737"/>
        <v>0</v>
      </c>
      <c r="NN122">
        <f t="shared" si="737"/>
        <v>0</v>
      </c>
      <c r="NO122">
        <f t="shared" si="737"/>
        <v>0</v>
      </c>
      <c r="NP122">
        <f t="shared" si="737"/>
        <v>0</v>
      </c>
      <c r="NQ122">
        <f t="shared" si="737"/>
        <v>0</v>
      </c>
      <c r="NR122">
        <f t="shared" si="737"/>
        <v>0</v>
      </c>
      <c r="NS122">
        <f t="shared" si="737"/>
        <v>0</v>
      </c>
      <c r="NT122">
        <f t="shared" si="737"/>
        <v>0</v>
      </c>
      <c r="NU122">
        <f t="shared" si="737"/>
        <v>0</v>
      </c>
      <c r="NV122">
        <f t="shared" si="737"/>
        <v>0</v>
      </c>
      <c r="NW122">
        <f t="shared" si="737"/>
        <v>0</v>
      </c>
      <c r="NX122">
        <f t="shared" si="737"/>
        <v>0</v>
      </c>
      <c r="NY122">
        <f t="shared" si="737"/>
        <v>0</v>
      </c>
      <c r="NZ122">
        <f t="shared" si="737"/>
        <v>0</v>
      </c>
      <c r="OA122">
        <f t="shared" si="737"/>
        <v>0</v>
      </c>
      <c r="OB122">
        <f t="shared" si="737"/>
        <v>0</v>
      </c>
      <c r="OC122">
        <f t="shared" si="737"/>
        <v>0</v>
      </c>
      <c r="OD122">
        <f t="shared" si="737"/>
        <v>0</v>
      </c>
      <c r="OE122">
        <f t="shared" si="709"/>
        <v>0</v>
      </c>
      <c r="OF122">
        <f t="shared" ref="OF122:OS122" si="738">OF$9*OF256</f>
        <v>0</v>
      </c>
      <c r="OG122">
        <f t="shared" si="738"/>
        <v>0</v>
      </c>
      <c r="OH122">
        <f t="shared" si="738"/>
        <v>0</v>
      </c>
      <c r="OI122">
        <f t="shared" si="738"/>
        <v>0</v>
      </c>
      <c r="OJ122">
        <f t="shared" si="738"/>
        <v>0</v>
      </c>
      <c r="OK122">
        <f t="shared" si="738"/>
        <v>0</v>
      </c>
      <c r="OL122">
        <f t="shared" si="738"/>
        <v>0</v>
      </c>
      <c r="OM122">
        <f t="shared" si="738"/>
        <v>0</v>
      </c>
      <c r="ON122">
        <f t="shared" si="738"/>
        <v>0</v>
      </c>
      <c r="OO122">
        <f t="shared" si="738"/>
        <v>0</v>
      </c>
      <c r="OP122">
        <f t="shared" si="738"/>
        <v>0</v>
      </c>
      <c r="OQ122">
        <f t="shared" si="738"/>
        <v>0</v>
      </c>
      <c r="OR122">
        <f t="shared" si="738"/>
        <v>0</v>
      </c>
      <c r="OS122">
        <f t="shared" si="738"/>
        <v>0</v>
      </c>
    </row>
    <row r="123" spans="1:409">
      <c r="A123">
        <f>Rådata_6000!A119</f>
        <v>0</v>
      </c>
      <c r="B123" s="311">
        <f t="shared" si="487"/>
        <v>0</v>
      </c>
      <c r="C123" s="47">
        <f t="shared" si="702"/>
        <v>0</v>
      </c>
      <c r="D123" s="47">
        <f t="shared" si="702"/>
        <v>0</v>
      </c>
      <c r="E123" s="47">
        <f t="shared" si="702"/>
        <v>0</v>
      </c>
      <c r="F123" s="47">
        <f t="shared" si="702"/>
        <v>0</v>
      </c>
      <c r="G123" s="47">
        <f t="shared" si="702"/>
        <v>0</v>
      </c>
      <c r="H123" s="47">
        <f t="shared" si="702"/>
        <v>0</v>
      </c>
      <c r="I123" s="312">
        <f t="shared" si="702"/>
        <v>0</v>
      </c>
      <c r="J123">
        <f t="shared" ref="J123:BU123" si="739">J$9*J257</f>
        <v>0</v>
      </c>
      <c r="K123">
        <f t="shared" si="739"/>
        <v>0</v>
      </c>
      <c r="L123">
        <f t="shared" si="739"/>
        <v>0</v>
      </c>
      <c r="M123">
        <f t="shared" si="739"/>
        <v>0</v>
      </c>
      <c r="N123">
        <f t="shared" si="739"/>
        <v>0</v>
      </c>
      <c r="O123">
        <f t="shared" si="739"/>
        <v>0</v>
      </c>
      <c r="P123">
        <f t="shared" si="739"/>
        <v>0</v>
      </c>
      <c r="Q123">
        <f t="shared" si="739"/>
        <v>0</v>
      </c>
      <c r="R123">
        <f t="shared" si="739"/>
        <v>0</v>
      </c>
      <c r="S123">
        <f t="shared" si="739"/>
        <v>0</v>
      </c>
      <c r="T123">
        <f t="shared" si="739"/>
        <v>0</v>
      </c>
      <c r="U123">
        <f t="shared" si="739"/>
        <v>0</v>
      </c>
      <c r="V123">
        <f t="shared" si="739"/>
        <v>0</v>
      </c>
      <c r="W123">
        <f t="shared" si="739"/>
        <v>0</v>
      </c>
      <c r="X123">
        <f t="shared" si="739"/>
        <v>0</v>
      </c>
      <c r="Y123">
        <f t="shared" si="739"/>
        <v>0</v>
      </c>
      <c r="Z123">
        <f t="shared" si="739"/>
        <v>0</v>
      </c>
      <c r="AA123">
        <f t="shared" si="739"/>
        <v>0</v>
      </c>
      <c r="AB123">
        <f t="shared" si="739"/>
        <v>0</v>
      </c>
      <c r="AC123">
        <f t="shared" si="739"/>
        <v>0</v>
      </c>
      <c r="AD123">
        <f t="shared" si="739"/>
        <v>0</v>
      </c>
      <c r="AE123">
        <f t="shared" si="739"/>
        <v>0</v>
      </c>
      <c r="AF123">
        <f t="shared" si="739"/>
        <v>0</v>
      </c>
      <c r="AG123">
        <f t="shared" si="739"/>
        <v>0</v>
      </c>
      <c r="AH123">
        <f t="shared" si="739"/>
        <v>0</v>
      </c>
      <c r="AI123">
        <f t="shared" si="739"/>
        <v>0</v>
      </c>
      <c r="AJ123">
        <f t="shared" si="739"/>
        <v>0</v>
      </c>
      <c r="AK123">
        <f t="shared" si="739"/>
        <v>0</v>
      </c>
      <c r="AL123">
        <f t="shared" si="739"/>
        <v>0</v>
      </c>
      <c r="AM123">
        <f t="shared" si="739"/>
        <v>0</v>
      </c>
      <c r="AN123">
        <f t="shared" si="739"/>
        <v>0</v>
      </c>
      <c r="AO123">
        <f t="shared" si="739"/>
        <v>0</v>
      </c>
      <c r="AP123">
        <f t="shared" si="739"/>
        <v>0</v>
      </c>
      <c r="AQ123">
        <f t="shared" si="739"/>
        <v>0</v>
      </c>
      <c r="AR123">
        <f t="shared" si="739"/>
        <v>0</v>
      </c>
      <c r="AS123">
        <f t="shared" si="739"/>
        <v>0</v>
      </c>
      <c r="AT123">
        <f t="shared" si="739"/>
        <v>0</v>
      </c>
      <c r="AU123">
        <f t="shared" si="739"/>
        <v>0</v>
      </c>
      <c r="AV123">
        <f t="shared" si="739"/>
        <v>0</v>
      </c>
      <c r="AW123">
        <f t="shared" si="739"/>
        <v>0</v>
      </c>
      <c r="AX123">
        <f t="shared" si="739"/>
        <v>0</v>
      </c>
      <c r="AY123">
        <f t="shared" si="739"/>
        <v>0</v>
      </c>
      <c r="AZ123">
        <f t="shared" si="739"/>
        <v>0</v>
      </c>
      <c r="BA123">
        <f t="shared" si="739"/>
        <v>0</v>
      </c>
      <c r="BB123">
        <f t="shared" si="739"/>
        <v>0</v>
      </c>
      <c r="BC123">
        <f t="shared" si="739"/>
        <v>0</v>
      </c>
      <c r="BD123">
        <f t="shared" si="739"/>
        <v>0</v>
      </c>
      <c r="BE123">
        <f t="shared" si="739"/>
        <v>0</v>
      </c>
      <c r="BF123">
        <f t="shared" si="739"/>
        <v>0</v>
      </c>
      <c r="BG123">
        <f t="shared" si="739"/>
        <v>0</v>
      </c>
      <c r="BH123">
        <f t="shared" si="739"/>
        <v>0</v>
      </c>
      <c r="BI123">
        <f t="shared" si="739"/>
        <v>0</v>
      </c>
      <c r="BJ123">
        <f t="shared" si="739"/>
        <v>0</v>
      </c>
      <c r="BK123">
        <f t="shared" si="739"/>
        <v>0</v>
      </c>
      <c r="BL123">
        <f t="shared" si="739"/>
        <v>0</v>
      </c>
      <c r="BM123">
        <f t="shared" si="739"/>
        <v>0</v>
      </c>
      <c r="BN123">
        <f t="shared" si="739"/>
        <v>0</v>
      </c>
      <c r="BO123">
        <f t="shared" si="739"/>
        <v>0</v>
      </c>
      <c r="BP123">
        <f t="shared" si="739"/>
        <v>0</v>
      </c>
      <c r="BQ123">
        <f t="shared" si="739"/>
        <v>0</v>
      </c>
      <c r="BR123">
        <f t="shared" si="739"/>
        <v>0</v>
      </c>
      <c r="BS123">
        <f t="shared" si="739"/>
        <v>0</v>
      </c>
      <c r="BT123">
        <f t="shared" si="739"/>
        <v>0</v>
      </c>
      <c r="BU123">
        <f t="shared" si="739"/>
        <v>0</v>
      </c>
      <c r="BV123">
        <f t="shared" ref="BV123:EG123" si="740">BV$9*BV257</f>
        <v>0</v>
      </c>
      <c r="BW123">
        <f t="shared" si="740"/>
        <v>0</v>
      </c>
      <c r="BX123">
        <f t="shared" si="740"/>
        <v>0</v>
      </c>
      <c r="BY123">
        <f t="shared" si="740"/>
        <v>0</v>
      </c>
      <c r="BZ123">
        <f t="shared" si="740"/>
        <v>0</v>
      </c>
      <c r="CA123">
        <f t="shared" si="740"/>
        <v>0</v>
      </c>
      <c r="CB123">
        <f t="shared" si="740"/>
        <v>0</v>
      </c>
      <c r="CC123">
        <f t="shared" si="740"/>
        <v>0</v>
      </c>
      <c r="CD123">
        <f t="shared" si="740"/>
        <v>0</v>
      </c>
      <c r="CE123">
        <f t="shared" si="740"/>
        <v>0</v>
      </c>
      <c r="CF123">
        <f t="shared" si="740"/>
        <v>0</v>
      </c>
      <c r="CG123">
        <f t="shared" si="740"/>
        <v>0</v>
      </c>
      <c r="CH123">
        <f t="shared" si="740"/>
        <v>0</v>
      </c>
      <c r="CI123">
        <f t="shared" si="740"/>
        <v>0</v>
      </c>
      <c r="CJ123">
        <f t="shared" si="740"/>
        <v>0</v>
      </c>
      <c r="CK123">
        <f t="shared" si="740"/>
        <v>0</v>
      </c>
      <c r="CL123">
        <f t="shared" si="740"/>
        <v>0</v>
      </c>
      <c r="CM123">
        <f t="shared" si="740"/>
        <v>0</v>
      </c>
      <c r="CN123">
        <f t="shared" si="740"/>
        <v>0</v>
      </c>
      <c r="CO123">
        <f t="shared" si="740"/>
        <v>0</v>
      </c>
      <c r="CP123">
        <f t="shared" si="740"/>
        <v>0</v>
      </c>
      <c r="CQ123">
        <f t="shared" si="740"/>
        <v>0</v>
      </c>
      <c r="CR123">
        <f t="shared" si="740"/>
        <v>0</v>
      </c>
      <c r="CS123">
        <f t="shared" si="740"/>
        <v>0</v>
      </c>
      <c r="CT123">
        <f t="shared" si="740"/>
        <v>0</v>
      </c>
      <c r="CU123">
        <f t="shared" si="740"/>
        <v>0</v>
      </c>
      <c r="CV123">
        <f t="shared" si="740"/>
        <v>0</v>
      </c>
      <c r="CW123">
        <f t="shared" si="740"/>
        <v>0</v>
      </c>
      <c r="CX123">
        <f t="shared" si="740"/>
        <v>0</v>
      </c>
      <c r="CY123">
        <f t="shared" si="740"/>
        <v>0</v>
      </c>
      <c r="CZ123">
        <f t="shared" si="740"/>
        <v>0</v>
      </c>
      <c r="DA123">
        <f t="shared" si="740"/>
        <v>0</v>
      </c>
      <c r="DB123">
        <f t="shared" si="740"/>
        <v>0</v>
      </c>
      <c r="DC123">
        <f t="shared" si="740"/>
        <v>0</v>
      </c>
      <c r="DD123">
        <f t="shared" si="740"/>
        <v>0</v>
      </c>
      <c r="DE123">
        <f t="shared" si="740"/>
        <v>0</v>
      </c>
      <c r="DF123">
        <f t="shared" si="740"/>
        <v>0</v>
      </c>
      <c r="DG123">
        <f t="shared" si="740"/>
        <v>0</v>
      </c>
      <c r="DH123">
        <f t="shared" si="740"/>
        <v>0</v>
      </c>
      <c r="DI123">
        <f t="shared" si="740"/>
        <v>0</v>
      </c>
      <c r="DJ123">
        <f t="shared" si="740"/>
        <v>0</v>
      </c>
      <c r="DK123">
        <f t="shared" si="740"/>
        <v>0</v>
      </c>
      <c r="DL123">
        <f t="shared" si="740"/>
        <v>0</v>
      </c>
      <c r="DM123">
        <f t="shared" si="740"/>
        <v>0</v>
      </c>
      <c r="DN123">
        <f t="shared" si="740"/>
        <v>0</v>
      </c>
      <c r="DO123">
        <f t="shared" si="740"/>
        <v>0</v>
      </c>
      <c r="DP123">
        <f t="shared" si="740"/>
        <v>0</v>
      </c>
      <c r="DQ123">
        <f t="shared" si="740"/>
        <v>0</v>
      </c>
      <c r="DR123">
        <f t="shared" si="740"/>
        <v>0</v>
      </c>
      <c r="DS123">
        <f t="shared" si="740"/>
        <v>0</v>
      </c>
      <c r="DT123">
        <f t="shared" si="740"/>
        <v>0</v>
      </c>
      <c r="DU123">
        <f t="shared" si="740"/>
        <v>0</v>
      </c>
      <c r="DV123">
        <f t="shared" si="740"/>
        <v>0</v>
      </c>
      <c r="DW123">
        <f t="shared" si="740"/>
        <v>0</v>
      </c>
      <c r="DX123">
        <f t="shared" si="740"/>
        <v>0</v>
      </c>
      <c r="DY123">
        <f t="shared" si="740"/>
        <v>0</v>
      </c>
      <c r="DZ123">
        <f t="shared" si="740"/>
        <v>0</v>
      </c>
      <c r="EA123">
        <f t="shared" si="740"/>
        <v>0</v>
      </c>
      <c r="EB123">
        <f t="shared" si="740"/>
        <v>0</v>
      </c>
      <c r="EC123">
        <f t="shared" si="740"/>
        <v>0</v>
      </c>
      <c r="ED123">
        <f t="shared" si="740"/>
        <v>0</v>
      </c>
      <c r="EE123">
        <f t="shared" si="740"/>
        <v>0</v>
      </c>
      <c r="EF123">
        <f t="shared" si="740"/>
        <v>0</v>
      </c>
      <c r="EG123">
        <f t="shared" si="740"/>
        <v>0</v>
      </c>
      <c r="EH123">
        <f t="shared" ref="EH123:GS123" si="741">EH$9*EH257</f>
        <v>0</v>
      </c>
      <c r="EI123">
        <f t="shared" si="741"/>
        <v>0</v>
      </c>
      <c r="EJ123">
        <f t="shared" si="741"/>
        <v>0</v>
      </c>
      <c r="EK123">
        <f t="shared" si="741"/>
        <v>0</v>
      </c>
      <c r="EL123">
        <f t="shared" si="741"/>
        <v>0</v>
      </c>
      <c r="EM123">
        <f t="shared" si="741"/>
        <v>0</v>
      </c>
      <c r="EN123">
        <f t="shared" si="741"/>
        <v>0</v>
      </c>
      <c r="EO123">
        <f t="shared" si="741"/>
        <v>0</v>
      </c>
      <c r="EP123">
        <f t="shared" si="741"/>
        <v>0</v>
      </c>
      <c r="EQ123">
        <f t="shared" si="741"/>
        <v>0</v>
      </c>
      <c r="ER123">
        <f t="shared" si="741"/>
        <v>0</v>
      </c>
      <c r="ES123">
        <f t="shared" si="741"/>
        <v>0</v>
      </c>
      <c r="ET123">
        <f t="shared" si="741"/>
        <v>0</v>
      </c>
      <c r="EU123">
        <f t="shared" si="741"/>
        <v>0</v>
      </c>
      <c r="EV123">
        <f t="shared" si="741"/>
        <v>0</v>
      </c>
      <c r="EW123">
        <f t="shared" si="741"/>
        <v>0</v>
      </c>
      <c r="EX123">
        <f t="shared" si="741"/>
        <v>0</v>
      </c>
      <c r="EY123">
        <f t="shared" si="741"/>
        <v>0</v>
      </c>
      <c r="EZ123">
        <f t="shared" si="741"/>
        <v>0</v>
      </c>
      <c r="FA123">
        <f t="shared" si="741"/>
        <v>0</v>
      </c>
      <c r="FB123">
        <f t="shared" si="741"/>
        <v>0</v>
      </c>
      <c r="FC123">
        <f t="shared" si="741"/>
        <v>0</v>
      </c>
      <c r="FD123">
        <f t="shared" si="741"/>
        <v>0</v>
      </c>
      <c r="FE123">
        <f t="shared" si="741"/>
        <v>0</v>
      </c>
      <c r="FF123">
        <f t="shared" si="741"/>
        <v>0</v>
      </c>
      <c r="FG123">
        <f t="shared" si="741"/>
        <v>0</v>
      </c>
      <c r="FH123">
        <f t="shared" si="741"/>
        <v>0</v>
      </c>
      <c r="FI123">
        <f t="shared" si="741"/>
        <v>0</v>
      </c>
      <c r="FJ123">
        <f t="shared" si="741"/>
        <v>0</v>
      </c>
      <c r="FK123">
        <f t="shared" si="741"/>
        <v>0</v>
      </c>
      <c r="FL123">
        <f t="shared" si="741"/>
        <v>0</v>
      </c>
      <c r="FM123">
        <f t="shared" si="741"/>
        <v>0</v>
      </c>
      <c r="FN123">
        <f t="shared" si="741"/>
        <v>0</v>
      </c>
      <c r="FO123">
        <f t="shared" si="741"/>
        <v>0</v>
      </c>
      <c r="FP123">
        <f t="shared" si="741"/>
        <v>0</v>
      </c>
      <c r="FQ123">
        <f t="shared" si="741"/>
        <v>0</v>
      </c>
      <c r="FR123">
        <f t="shared" si="741"/>
        <v>0</v>
      </c>
      <c r="FS123">
        <f t="shared" si="741"/>
        <v>0</v>
      </c>
      <c r="FT123">
        <f t="shared" si="741"/>
        <v>0</v>
      </c>
      <c r="FU123">
        <f t="shared" si="741"/>
        <v>0</v>
      </c>
      <c r="FV123">
        <f t="shared" si="741"/>
        <v>0</v>
      </c>
      <c r="FW123">
        <f t="shared" si="741"/>
        <v>0</v>
      </c>
      <c r="FX123">
        <f t="shared" si="741"/>
        <v>0</v>
      </c>
      <c r="FY123">
        <f t="shared" si="741"/>
        <v>0</v>
      </c>
      <c r="FZ123">
        <f t="shared" si="741"/>
        <v>0</v>
      </c>
      <c r="GA123">
        <f t="shared" si="741"/>
        <v>0</v>
      </c>
      <c r="GB123">
        <f t="shared" si="741"/>
        <v>0</v>
      </c>
      <c r="GC123">
        <f t="shared" si="741"/>
        <v>0</v>
      </c>
      <c r="GD123">
        <f t="shared" si="741"/>
        <v>0</v>
      </c>
      <c r="GE123">
        <f t="shared" si="741"/>
        <v>0</v>
      </c>
      <c r="GF123">
        <f t="shared" si="741"/>
        <v>0</v>
      </c>
      <c r="GG123">
        <f t="shared" si="741"/>
        <v>0</v>
      </c>
      <c r="GH123">
        <f t="shared" si="741"/>
        <v>0</v>
      </c>
      <c r="GI123">
        <f t="shared" si="741"/>
        <v>0</v>
      </c>
      <c r="GJ123">
        <f t="shared" si="741"/>
        <v>0</v>
      </c>
      <c r="GK123">
        <f t="shared" si="741"/>
        <v>0</v>
      </c>
      <c r="GL123">
        <f t="shared" si="741"/>
        <v>0</v>
      </c>
      <c r="GM123">
        <f t="shared" si="741"/>
        <v>0</v>
      </c>
      <c r="GN123">
        <f t="shared" si="741"/>
        <v>0</v>
      </c>
      <c r="GO123">
        <f t="shared" si="741"/>
        <v>0</v>
      </c>
      <c r="GP123">
        <f t="shared" si="741"/>
        <v>0</v>
      </c>
      <c r="GQ123">
        <f t="shared" si="741"/>
        <v>0</v>
      </c>
      <c r="GR123">
        <f t="shared" si="741"/>
        <v>0</v>
      </c>
      <c r="GS123">
        <f t="shared" si="741"/>
        <v>0</v>
      </c>
      <c r="GT123">
        <f t="shared" ref="GT123:JE123" si="742">GT$9*GT257</f>
        <v>0</v>
      </c>
      <c r="GU123">
        <f t="shared" si="742"/>
        <v>0</v>
      </c>
      <c r="GV123">
        <f t="shared" si="742"/>
        <v>0</v>
      </c>
      <c r="GW123">
        <f t="shared" si="742"/>
        <v>0</v>
      </c>
      <c r="GX123">
        <f t="shared" si="742"/>
        <v>0</v>
      </c>
      <c r="GY123">
        <f t="shared" si="742"/>
        <v>0</v>
      </c>
      <c r="GZ123">
        <f t="shared" si="742"/>
        <v>0</v>
      </c>
      <c r="HA123">
        <f t="shared" si="742"/>
        <v>0</v>
      </c>
      <c r="HB123">
        <f t="shared" si="742"/>
        <v>0</v>
      </c>
      <c r="HC123">
        <f t="shared" si="742"/>
        <v>0</v>
      </c>
      <c r="HD123">
        <f t="shared" si="742"/>
        <v>0</v>
      </c>
      <c r="HE123">
        <f t="shared" si="742"/>
        <v>0</v>
      </c>
      <c r="HF123">
        <f t="shared" si="742"/>
        <v>0</v>
      </c>
      <c r="HG123">
        <f t="shared" si="742"/>
        <v>0</v>
      </c>
      <c r="HH123">
        <f t="shared" si="742"/>
        <v>0</v>
      </c>
      <c r="HI123">
        <f t="shared" si="742"/>
        <v>0</v>
      </c>
      <c r="HJ123">
        <f t="shared" si="742"/>
        <v>0</v>
      </c>
      <c r="HK123">
        <f t="shared" si="742"/>
        <v>0</v>
      </c>
      <c r="HL123">
        <f t="shared" si="742"/>
        <v>0</v>
      </c>
      <c r="HM123">
        <f t="shared" si="742"/>
        <v>0</v>
      </c>
      <c r="HN123">
        <f t="shared" si="742"/>
        <v>0</v>
      </c>
      <c r="HO123">
        <f t="shared" si="742"/>
        <v>0</v>
      </c>
      <c r="HP123">
        <f t="shared" si="742"/>
        <v>0</v>
      </c>
      <c r="HQ123">
        <f t="shared" si="742"/>
        <v>0</v>
      </c>
      <c r="HR123">
        <f t="shared" si="742"/>
        <v>0</v>
      </c>
      <c r="HS123">
        <f t="shared" si="742"/>
        <v>0</v>
      </c>
      <c r="HT123">
        <f t="shared" si="742"/>
        <v>0</v>
      </c>
      <c r="HU123">
        <f t="shared" si="742"/>
        <v>0</v>
      </c>
      <c r="HV123">
        <f t="shared" si="742"/>
        <v>0</v>
      </c>
      <c r="HW123">
        <f t="shared" si="742"/>
        <v>0</v>
      </c>
      <c r="HX123">
        <f t="shared" si="742"/>
        <v>0</v>
      </c>
      <c r="HY123">
        <f t="shared" si="742"/>
        <v>0</v>
      </c>
      <c r="HZ123">
        <f t="shared" si="742"/>
        <v>0</v>
      </c>
      <c r="IA123">
        <f t="shared" si="742"/>
        <v>0</v>
      </c>
      <c r="IB123">
        <f t="shared" si="742"/>
        <v>0</v>
      </c>
      <c r="IC123">
        <f t="shared" si="742"/>
        <v>0</v>
      </c>
      <c r="ID123">
        <f t="shared" si="742"/>
        <v>0</v>
      </c>
      <c r="IE123">
        <f t="shared" si="742"/>
        <v>0</v>
      </c>
      <c r="IF123">
        <f t="shared" si="742"/>
        <v>0</v>
      </c>
      <c r="IG123">
        <f t="shared" si="742"/>
        <v>0</v>
      </c>
      <c r="IH123">
        <f t="shared" si="742"/>
        <v>0</v>
      </c>
      <c r="II123">
        <f t="shared" si="742"/>
        <v>0</v>
      </c>
      <c r="IJ123">
        <f t="shared" si="742"/>
        <v>0</v>
      </c>
      <c r="IK123">
        <f t="shared" si="742"/>
        <v>0</v>
      </c>
      <c r="IL123">
        <f t="shared" si="742"/>
        <v>0</v>
      </c>
      <c r="IM123">
        <f t="shared" si="742"/>
        <v>0</v>
      </c>
      <c r="IN123">
        <f t="shared" si="742"/>
        <v>0</v>
      </c>
      <c r="IO123">
        <f t="shared" si="742"/>
        <v>0</v>
      </c>
      <c r="IP123">
        <f t="shared" si="742"/>
        <v>0</v>
      </c>
      <c r="IQ123">
        <f t="shared" si="742"/>
        <v>0</v>
      </c>
      <c r="IR123">
        <f t="shared" si="742"/>
        <v>0</v>
      </c>
      <c r="IS123">
        <f t="shared" si="742"/>
        <v>0</v>
      </c>
      <c r="IT123">
        <f t="shared" si="742"/>
        <v>0</v>
      </c>
      <c r="IU123">
        <f t="shared" si="742"/>
        <v>0</v>
      </c>
      <c r="IV123">
        <f t="shared" si="742"/>
        <v>0</v>
      </c>
      <c r="IW123">
        <f t="shared" si="742"/>
        <v>0</v>
      </c>
      <c r="IX123">
        <f t="shared" si="742"/>
        <v>0</v>
      </c>
      <c r="IY123">
        <f t="shared" si="742"/>
        <v>0</v>
      </c>
      <c r="IZ123">
        <f t="shared" si="742"/>
        <v>0</v>
      </c>
      <c r="JA123">
        <f t="shared" si="742"/>
        <v>0</v>
      </c>
      <c r="JB123">
        <f t="shared" si="742"/>
        <v>0</v>
      </c>
      <c r="JC123">
        <f t="shared" si="742"/>
        <v>0</v>
      </c>
      <c r="JD123">
        <f t="shared" si="742"/>
        <v>0</v>
      </c>
      <c r="JE123">
        <f t="shared" si="742"/>
        <v>0</v>
      </c>
      <c r="JF123">
        <f t="shared" ref="JF123:LQ123" si="743">JF$9*JF257</f>
        <v>0</v>
      </c>
      <c r="JG123">
        <f t="shared" si="743"/>
        <v>0</v>
      </c>
      <c r="JH123">
        <f t="shared" si="743"/>
        <v>0</v>
      </c>
      <c r="JI123">
        <f t="shared" si="743"/>
        <v>0</v>
      </c>
      <c r="JJ123">
        <f t="shared" si="743"/>
        <v>0</v>
      </c>
      <c r="JK123">
        <f t="shared" si="743"/>
        <v>0</v>
      </c>
      <c r="JL123">
        <f t="shared" si="743"/>
        <v>0</v>
      </c>
      <c r="JM123">
        <f t="shared" si="743"/>
        <v>0</v>
      </c>
      <c r="JN123">
        <f t="shared" si="743"/>
        <v>0</v>
      </c>
      <c r="JO123">
        <f t="shared" si="743"/>
        <v>0</v>
      </c>
      <c r="JP123">
        <f t="shared" si="743"/>
        <v>0</v>
      </c>
      <c r="JQ123">
        <f t="shared" si="743"/>
        <v>0</v>
      </c>
      <c r="JR123">
        <f t="shared" si="743"/>
        <v>0</v>
      </c>
      <c r="JS123">
        <f t="shared" si="743"/>
        <v>0</v>
      </c>
      <c r="JT123">
        <f t="shared" si="743"/>
        <v>0</v>
      </c>
      <c r="JU123">
        <f t="shared" si="743"/>
        <v>0</v>
      </c>
      <c r="JV123">
        <f t="shared" si="743"/>
        <v>0</v>
      </c>
      <c r="JW123">
        <f t="shared" si="743"/>
        <v>0</v>
      </c>
      <c r="JX123">
        <f t="shared" si="743"/>
        <v>0</v>
      </c>
      <c r="JY123">
        <f t="shared" si="743"/>
        <v>0</v>
      </c>
      <c r="JZ123">
        <f t="shared" si="743"/>
        <v>0</v>
      </c>
      <c r="KA123">
        <f t="shared" si="743"/>
        <v>0</v>
      </c>
      <c r="KB123">
        <f t="shared" si="743"/>
        <v>0</v>
      </c>
      <c r="KC123">
        <f t="shared" si="743"/>
        <v>0</v>
      </c>
      <c r="KD123">
        <f t="shared" si="743"/>
        <v>0</v>
      </c>
      <c r="KE123">
        <f t="shared" si="743"/>
        <v>0</v>
      </c>
      <c r="KF123">
        <f t="shared" si="743"/>
        <v>0</v>
      </c>
      <c r="KG123">
        <f t="shared" si="743"/>
        <v>0</v>
      </c>
      <c r="KH123">
        <f t="shared" si="743"/>
        <v>0</v>
      </c>
      <c r="KI123">
        <f t="shared" si="743"/>
        <v>0</v>
      </c>
      <c r="KJ123">
        <f t="shared" si="743"/>
        <v>0</v>
      </c>
      <c r="KK123">
        <f t="shared" si="743"/>
        <v>0</v>
      </c>
      <c r="KL123">
        <f t="shared" si="743"/>
        <v>0</v>
      </c>
      <c r="KM123">
        <f t="shared" si="743"/>
        <v>0</v>
      </c>
      <c r="KN123">
        <f t="shared" si="743"/>
        <v>0</v>
      </c>
      <c r="KO123">
        <f t="shared" si="743"/>
        <v>0</v>
      </c>
      <c r="KP123">
        <f t="shared" si="743"/>
        <v>0</v>
      </c>
      <c r="KQ123">
        <f t="shared" si="743"/>
        <v>0</v>
      </c>
      <c r="KR123">
        <f t="shared" si="743"/>
        <v>0</v>
      </c>
      <c r="KS123">
        <f t="shared" si="743"/>
        <v>0</v>
      </c>
      <c r="KT123">
        <f t="shared" si="743"/>
        <v>0</v>
      </c>
      <c r="KU123">
        <f t="shared" si="743"/>
        <v>0</v>
      </c>
      <c r="KV123">
        <f t="shared" si="743"/>
        <v>0</v>
      </c>
      <c r="KW123">
        <f t="shared" si="743"/>
        <v>0</v>
      </c>
      <c r="KX123">
        <f t="shared" si="743"/>
        <v>0</v>
      </c>
      <c r="KY123">
        <f t="shared" si="743"/>
        <v>0</v>
      </c>
      <c r="KZ123">
        <f t="shared" si="743"/>
        <v>0</v>
      </c>
      <c r="LA123">
        <f t="shared" si="743"/>
        <v>0</v>
      </c>
      <c r="LB123">
        <f t="shared" si="743"/>
        <v>0</v>
      </c>
      <c r="LC123">
        <f t="shared" si="743"/>
        <v>0</v>
      </c>
      <c r="LD123">
        <f t="shared" si="743"/>
        <v>0</v>
      </c>
      <c r="LE123">
        <f t="shared" si="743"/>
        <v>0</v>
      </c>
      <c r="LF123">
        <f t="shared" si="743"/>
        <v>0</v>
      </c>
      <c r="LG123">
        <f t="shared" si="743"/>
        <v>0</v>
      </c>
      <c r="LH123">
        <f t="shared" si="743"/>
        <v>0</v>
      </c>
      <c r="LI123">
        <f t="shared" si="743"/>
        <v>0</v>
      </c>
      <c r="LJ123">
        <f t="shared" si="743"/>
        <v>0</v>
      </c>
      <c r="LK123">
        <f t="shared" si="743"/>
        <v>0</v>
      </c>
      <c r="LL123">
        <f t="shared" si="743"/>
        <v>0</v>
      </c>
      <c r="LM123">
        <f t="shared" si="743"/>
        <v>0</v>
      </c>
      <c r="LN123">
        <f t="shared" si="743"/>
        <v>0</v>
      </c>
      <c r="LO123">
        <f t="shared" si="743"/>
        <v>0</v>
      </c>
      <c r="LP123">
        <f t="shared" si="743"/>
        <v>0</v>
      </c>
      <c r="LQ123">
        <f t="shared" si="743"/>
        <v>0</v>
      </c>
      <c r="LR123">
        <f t="shared" ref="LR123:OD123" si="744">LR$9*LR257</f>
        <v>0</v>
      </c>
      <c r="LS123">
        <f t="shared" si="744"/>
        <v>0</v>
      </c>
      <c r="LT123">
        <f t="shared" si="744"/>
        <v>0</v>
      </c>
      <c r="LU123">
        <f t="shared" si="744"/>
        <v>0</v>
      </c>
      <c r="LV123">
        <f t="shared" si="744"/>
        <v>0</v>
      </c>
      <c r="LW123">
        <f t="shared" si="744"/>
        <v>0</v>
      </c>
      <c r="LX123">
        <f t="shared" si="744"/>
        <v>0</v>
      </c>
      <c r="LY123">
        <f t="shared" si="744"/>
        <v>0</v>
      </c>
      <c r="LZ123">
        <f t="shared" si="744"/>
        <v>0</v>
      </c>
      <c r="MA123">
        <f t="shared" si="744"/>
        <v>0</v>
      </c>
      <c r="MB123">
        <f t="shared" si="744"/>
        <v>0</v>
      </c>
      <c r="MC123">
        <f t="shared" si="744"/>
        <v>0</v>
      </c>
      <c r="MD123">
        <f t="shared" si="744"/>
        <v>0</v>
      </c>
      <c r="ME123">
        <f t="shared" si="744"/>
        <v>0</v>
      </c>
      <c r="MF123">
        <f t="shared" si="744"/>
        <v>0</v>
      </c>
      <c r="MG123">
        <f t="shared" si="744"/>
        <v>0</v>
      </c>
      <c r="MH123">
        <f t="shared" si="744"/>
        <v>0</v>
      </c>
      <c r="MI123">
        <f t="shared" si="744"/>
        <v>0</v>
      </c>
      <c r="MJ123">
        <f t="shared" si="744"/>
        <v>0</v>
      </c>
      <c r="MK123">
        <f t="shared" si="744"/>
        <v>0</v>
      </c>
      <c r="ML123">
        <f t="shared" si="744"/>
        <v>0</v>
      </c>
      <c r="MM123">
        <f t="shared" si="744"/>
        <v>0</v>
      </c>
      <c r="MN123">
        <f t="shared" si="744"/>
        <v>0</v>
      </c>
      <c r="MO123">
        <f t="shared" si="744"/>
        <v>0</v>
      </c>
      <c r="MP123">
        <f t="shared" si="744"/>
        <v>0</v>
      </c>
      <c r="MQ123">
        <f t="shared" si="744"/>
        <v>0</v>
      </c>
      <c r="MR123">
        <f t="shared" si="744"/>
        <v>0</v>
      </c>
      <c r="MS123">
        <f t="shared" si="744"/>
        <v>0</v>
      </c>
      <c r="MT123">
        <f t="shared" si="744"/>
        <v>0</v>
      </c>
      <c r="MU123">
        <f t="shared" si="744"/>
        <v>0</v>
      </c>
      <c r="MV123">
        <f t="shared" si="744"/>
        <v>0</v>
      </c>
      <c r="MW123">
        <f t="shared" si="744"/>
        <v>0</v>
      </c>
      <c r="MX123">
        <f t="shared" si="744"/>
        <v>0</v>
      </c>
      <c r="MY123">
        <f t="shared" si="744"/>
        <v>0</v>
      </c>
      <c r="MZ123">
        <f t="shared" si="744"/>
        <v>0</v>
      </c>
      <c r="NA123">
        <f t="shared" si="744"/>
        <v>0</v>
      </c>
      <c r="NB123">
        <f t="shared" si="744"/>
        <v>0</v>
      </c>
      <c r="NC123">
        <f t="shared" si="744"/>
        <v>0</v>
      </c>
      <c r="ND123">
        <f t="shared" si="744"/>
        <v>0</v>
      </c>
      <c r="NE123">
        <f t="shared" si="744"/>
        <v>0</v>
      </c>
      <c r="NF123">
        <f t="shared" si="744"/>
        <v>0</v>
      </c>
      <c r="NG123">
        <f t="shared" si="744"/>
        <v>0</v>
      </c>
      <c r="NH123">
        <f t="shared" si="744"/>
        <v>0</v>
      </c>
      <c r="NI123">
        <f t="shared" si="744"/>
        <v>0</v>
      </c>
      <c r="NJ123">
        <f t="shared" si="744"/>
        <v>0</v>
      </c>
      <c r="NK123">
        <f t="shared" si="744"/>
        <v>0</v>
      </c>
      <c r="NL123">
        <f t="shared" si="744"/>
        <v>0</v>
      </c>
      <c r="NM123">
        <f t="shared" si="744"/>
        <v>0</v>
      </c>
      <c r="NN123">
        <f t="shared" si="744"/>
        <v>0</v>
      </c>
      <c r="NO123">
        <f t="shared" si="744"/>
        <v>0</v>
      </c>
      <c r="NP123">
        <f t="shared" si="744"/>
        <v>0</v>
      </c>
      <c r="NQ123">
        <f t="shared" si="744"/>
        <v>0</v>
      </c>
      <c r="NR123">
        <f t="shared" si="744"/>
        <v>0</v>
      </c>
      <c r="NS123">
        <f t="shared" si="744"/>
        <v>0</v>
      </c>
      <c r="NT123">
        <f t="shared" si="744"/>
        <v>0</v>
      </c>
      <c r="NU123">
        <f t="shared" si="744"/>
        <v>0</v>
      </c>
      <c r="NV123">
        <f t="shared" si="744"/>
        <v>0</v>
      </c>
      <c r="NW123">
        <f t="shared" si="744"/>
        <v>0</v>
      </c>
      <c r="NX123">
        <f t="shared" si="744"/>
        <v>0</v>
      </c>
      <c r="NY123">
        <f t="shared" si="744"/>
        <v>0</v>
      </c>
      <c r="NZ123">
        <f t="shared" si="744"/>
        <v>0</v>
      </c>
      <c r="OA123">
        <f t="shared" si="744"/>
        <v>0</v>
      </c>
      <c r="OB123">
        <f t="shared" si="744"/>
        <v>0</v>
      </c>
      <c r="OC123">
        <f t="shared" si="744"/>
        <v>0</v>
      </c>
      <c r="OD123">
        <f t="shared" si="744"/>
        <v>0</v>
      </c>
      <c r="OE123">
        <f t="shared" si="709"/>
        <v>0</v>
      </c>
      <c r="OF123">
        <f t="shared" ref="OF123:OS123" si="745">OF$9*OF257</f>
        <v>0</v>
      </c>
      <c r="OG123">
        <f t="shared" si="745"/>
        <v>0</v>
      </c>
      <c r="OH123">
        <f t="shared" si="745"/>
        <v>0</v>
      </c>
      <c r="OI123">
        <f t="shared" si="745"/>
        <v>0</v>
      </c>
      <c r="OJ123">
        <f t="shared" si="745"/>
        <v>0</v>
      </c>
      <c r="OK123">
        <f t="shared" si="745"/>
        <v>0</v>
      </c>
      <c r="OL123">
        <f t="shared" si="745"/>
        <v>0</v>
      </c>
      <c r="OM123">
        <f t="shared" si="745"/>
        <v>0</v>
      </c>
      <c r="ON123">
        <f t="shared" si="745"/>
        <v>0</v>
      </c>
      <c r="OO123">
        <f t="shared" si="745"/>
        <v>0</v>
      </c>
      <c r="OP123">
        <f t="shared" si="745"/>
        <v>0</v>
      </c>
      <c r="OQ123">
        <f t="shared" si="745"/>
        <v>0</v>
      </c>
      <c r="OR123">
        <f t="shared" si="745"/>
        <v>0</v>
      </c>
      <c r="OS123">
        <f t="shared" si="745"/>
        <v>0</v>
      </c>
    </row>
    <row r="124" spans="1:409">
      <c r="A124">
        <f>Rådata_6000!A120</f>
        <v>0</v>
      </c>
      <c r="B124" s="311">
        <f t="shared" si="487"/>
        <v>0</v>
      </c>
      <c r="C124" s="47">
        <f t="shared" si="702"/>
        <v>0</v>
      </c>
      <c r="D124" s="47">
        <f t="shared" si="702"/>
        <v>0</v>
      </c>
      <c r="E124" s="47">
        <f t="shared" si="702"/>
        <v>0</v>
      </c>
      <c r="F124" s="47">
        <f t="shared" si="702"/>
        <v>0</v>
      </c>
      <c r="G124" s="47">
        <f t="shared" si="702"/>
        <v>0</v>
      </c>
      <c r="H124" s="47">
        <f t="shared" si="702"/>
        <v>0</v>
      </c>
      <c r="I124" s="312">
        <f t="shared" si="702"/>
        <v>0</v>
      </c>
      <c r="J124">
        <f t="shared" ref="J124:BU124" si="746">J$9*J258</f>
        <v>0</v>
      </c>
      <c r="K124">
        <f t="shared" si="746"/>
        <v>0</v>
      </c>
      <c r="L124">
        <f t="shared" si="746"/>
        <v>0</v>
      </c>
      <c r="M124">
        <f t="shared" si="746"/>
        <v>0</v>
      </c>
      <c r="N124">
        <f t="shared" si="746"/>
        <v>0</v>
      </c>
      <c r="O124">
        <f t="shared" si="746"/>
        <v>0</v>
      </c>
      <c r="P124">
        <f t="shared" si="746"/>
        <v>0</v>
      </c>
      <c r="Q124">
        <f t="shared" si="746"/>
        <v>0</v>
      </c>
      <c r="R124">
        <f t="shared" si="746"/>
        <v>0</v>
      </c>
      <c r="S124">
        <f t="shared" si="746"/>
        <v>0</v>
      </c>
      <c r="T124">
        <f t="shared" si="746"/>
        <v>0</v>
      </c>
      <c r="U124">
        <f t="shared" si="746"/>
        <v>0</v>
      </c>
      <c r="V124">
        <f t="shared" si="746"/>
        <v>0</v>
      </c>
      <c r="W124">
        <f t="shared" si="746"/>
        <v>0</v>
      </c>
      <c r="X124">
        <f t="shared" si="746"/>
        <v>0</v>
      </c>
      <c r="Y124">
        <f t="shared" si="746"/>
        <v>0</v>
      </c>
      <c r="Z124">
        <f t="shared" si="746"/>
        <v>0</v>
      </c>
      <c r="AA124">
        <f t="shared" si="746"/>
        <v>0</v>
      </c>
      <c r="AB124">
        <f t="shared" si="746"/>
        <v>0</v>
      </c>
      <c r="AC124">
        <f t="shared" si="746"/>
        <v>0</v>
      </c>
      <c r="AD124">
        <f t="shared" si="746"/>
        <v>0</v>
      </c>
      <c r="AE124">
        <f t="shared" si="746"/>
        <v>0</v>
      </c>
      <c r="AF124">
        <f t="shared" si="746"/>
        <v>0</v>
      </c>
      <c r="AG124">
        <f t="shared" si="746"/>
        <v>0</v>
      </c>
      <c r="AH124">
        <f t="shared" si="746"/>
        <v>0</v>
      </c>
      <c r="AI124">
        <f t="shared" si="746"/>
        <v>0</v>
      </c>
      <c r="AJ124">
        <f t="shared" si="746"/>
        <v>0</v>
      </c>
      <c r="AK124">
        <f t="shared" si="746"/>
        <v>0</v>
      </c>
      <c r="AL124">
        <f t="shared" si="746"/>
        <v>0</v>
      </c>
      <c r="AM124">
        <f t="shared" si="746"/>
        <v>0</v>
      </c>
      <c r="AN124">
        <f t="shared" si="746"/>
        <v>0</v>
      </c>
      <c r="AO124">
        <f t="shared" si="746"/>
        <v>0</v>
      </c>
      <c r="AP124">
        <f t="shared" si="746"/>
        <v>0</v>
      </c>
      <c r="AQ124">
        <f t="shared" si="746"/>
        <v>0</v>
      </c>
      <c r="AR124">
        <f t="shared" si="746"/>
        <v>0</v>
      </c>
      <c r="AS124">
        <f t="shared" si="746"/>
        <v>0</v>
      </c>
      <c r="AT124">
        <f t="shared" si="746"/>
        <v>0</v>
      </c>
      <c r="AU124">
        <f t="shared" si="746"/>
        <v>0</v>
      </c>
      <c r="AV124">
        <f t="shared" si="746"/>
        <v>0</v>
      </c>
      <c r="AW124">
        <f t="shared" si="746"/>
        <v>0</v>
      </c>
      <c r="AX124">
        <f t="shared" si="746"/>
        <v>0</v>
      </c>
      <c r="AY124">
        <f t="shared" si="746"/>
        <v>0</v>
      </c>
      <c r="AZ124">
        <f t="shared" si="746"/>
        <v>0</v>
      </c>
      <c r="BA124">
        <f t="shared" si="746"/>
        <v>0</v>
      </c>
      <c r="BB124">
        <f t="shared" si="746"/>
        <v>0</v>
      </c>
      <c r="BC124">
        <f t="shared" si="746"/>
        <v>0</v>
      </c>
      <c r="BD124">
        <f t="shared" si="746"/>
        <v>0</v>
      </c>
      <c r="BE124">
        <f t="shared" si="746"/>
        <v>0</v>
      </c>
      <c r="BF124">
        <f t="shared" si="746"/>
        <v>0</v>
      </c>
      <c r="BG124">
        <f t="shared" si="746"/>
        <v>0</v>
      </c>
      <c r="BH124">
        <f t="shared" si="746"/>
        <v>0</v>
      </c>
      <c r="BI124">
        <f t="shared" si="746"/>
        <v>0</v>
      </c>
      <c r="BJ124">
        <f t="shared" si="746"/>
        <v>0</v>
      </c>
      <c r="BK124">
        <f t="shared" si="746"/>
        <v>0</v>
      </c>
      <c r="BL124">
        <f t="shared" si="746"/>
        <v>0</v>
      </c>
      <c r="BM124">
        <f t="shared" si="746"/>
        <v>0</v>
      </c>
      <c r="BN124">
        <f t="shared" si="746"/>
        <v>0</v>
      </c>
      <c r="BO124">
        <f t="shared" si="746"/>
        <v>0</v>
      </c>
      <c r="BP124">
        <f t="shared" si="746"/>
        <v>0</v>
      </c>
      <c r="BQ124">
        <f t="shared" si="746"/>
        <v>0</v>
      </c>
      <c r="BR124">
        <f t="shared" si="746"/>
        <v>0</v>
      </c>
      <c r="BS124">
        <f t="shared" si="746"/>
        <v>0</v>
      </c>
      <c r="BT124">
        <f t="shared" si="746"/>
        <v>0</v>
      </c>
      <c r="BU124">
        <f t="shared" si="746"/>
        <v>0</v>
      </c>
      <c r="BV124">
        <f t="shared" ref="BV124:EG124" si="747">BV$9*BV258</f>
        <v>0</v>
      </c>
      <c r="BW124">
        <f t="shared" si="747"/>
        <v>0</v>
      </c>
      <c r="BX124">
        <f t="shared" si="747"/>
        <v>0</v>
      </c>
      <c r="BY124">
        <f t="shared" si="747"/>
        <v>0</v>
      </c>
      <c r="BZ124">
        <f t="shared" si="747"/>
        <v>0</v>
      </c>
      <c r="CA124">
        <f t="shared" si="747"/>
        <v>0</v>
      </c>
      <c r="CB124">
        <f t="shared" si="747"/>
        <v>0</v>
      </c>
      <c r="CC124">
        <f t="shared" si="747"/>
        <v>0</v>
      </c>
      <c r="CD124">
        <f t="shared" si="747"/>
        <v>0</v>
      </c>
      <c r="CE124">
        <f t="shared" si="747"/>
        <v>0</v>
      </c>
      <c r="CF124">
        <f t="shared" si="747"/>
        <v>0</v>
      </c>
      <c r="CG124">
        <f t="shared" si="747"/>
        <v>0</v>
      </c>
      <c r="CH124">
        <f t="shared" si="747"/>
        <v>0</v>
      </c>
      <c r="CI124">
        <f t="shared" si="747"/>
        <v>0</v>
      </c>
      <c r="CJ124">
        <f t="shared" si="747"/>
        <v>0</v>
      </c>
      <c r="CK124">
        <f t="shared" si="747"/>
        <v>0</v>
      </c>
      <c r="CL124">
        <f t="shared" si="747"/>
        <v>0</v>
      </c>
      <c r="CM124">
        <f t="shared" si="747"/>
        <v>0</v>
      </c>
      <c r="CN124">
        <f t="shared" si="747"/>
        <v>0</v>
      </c>
      <c r="CO124">
        <f t="shared" si="747"/>
        <v>0</v>
      </c>
      <c r="CP124">
        <f t="shared" si="747"/>
        <v>0</v>
      </c>
      <c r="CQ124">
        <f t="shared" si="747"/>
        <v>0</v>
      </c>
      <c r="CR124">
        <f t="shared" si="747"/>
        <v>0</v>
      </c>
      <c r="CS124">
        <f t="shared" si="747"/>
        <v>0</v>
      </c>
      <c r="CT124">
        <f t="shared" si="747"/>
        <v>0</v>
      </c>
      <c r="CU124">
        <f t="shared" si="747"/>
        <v>0</v>
      </c>
      <c r="CV124">
        <f t="shared" si="747"/>
        <v>0</v>
      </c>
      <c r="CW124">
        <f t="shared" si="747"/>
        <v>0</v>
      </c>
      <c r="CX124">
        <f t="shared" si="747"/>
        <v>0</v>
      </c>
      <c r="CY124">
        <f t="shared" si="747"/>
        <v>0</v>
      </c>
      <c r="CZ124">
        <f t="shared" si="747"/>
        <v>0</v>
      </c>
      <c r="DA124">
        <f t="shared" si="747"/>
        <v>0</v>
      </c>
      <c r="DB124">
        <f t="shared" si="747"/>
        <v>0</v>
      </c>
      <c r="DC124">
        <f t="shared" si="747"/>
        <v>0</v>
      </c>
      <c r="DD124">
        <f t="shared" si="747"/>
        <v>0</v>
      </c>
      <c r="DE124">
        <f t="shared" si="747"/>
        <v>0</v>
      </c>
      <c r="DF124">
        <f t="shared" si="747"/>
        <v>0</v>
      </c>
      <c r="DG124">
        <f t="shared" si="747"/>
        <v>0</v>
      </c>
      <c r="DH124">
        <f t="shared" si="747"/>
        <v>0</v>
      </c>
      <c r="DI124">
        <f t="shared" si="747"/>
        <v>0</v>
      </c>
      <c r="DJ124">
        <f t="shared" si="747"/>
        <v>0</v>
      </c>
      <c r="DK124">
        <f t="shared" si="747"/>
        <v>0</v>
      </c>
      <c r="DL124">
        <f t="shared" si="747"/>
        <v>0</v>
      </c>
      <c r="DM124">
        <f t="shared" si="747"/>
        <v>0</v>
      </c>
      <c r="DN124">
        <f t="shared" si="747"/>
        <v>0</v>
      </c>
      <c r="DO124">
        <f t="shared" si="747"/>
        <v>0</v>
      </c>
      <c r="DP124">
        <f t="shared" si="747"/>
        <v>0</v>
      </c>
      <c r="DQ124">
        <f t="shared" si="747"/>
        <v>0</v>
      </c>
      <c r="DR124">
        <f t="shared" si="747"/>
        <v>0</v>
      </c>
      <c r="DS124">
        <f t="shared" si="747"/>
        <v>0</v>
      </c>
      <c r="DT124">
        <f t="shared" si="747"/>
        <v>0</v>
      </c>
      <c r="DU124">
        <f t="shared" si="747"/>
        <v>0</v>
      </c>
      <c r="DV124">
        <f t="shared" si="747"/>
        <v>0</v>
      </c>
      <c r="DW124">
        <f t="shared" si="747"/>
        <v>0</v>
      </c>
      <c r="DX124">
        <f t="shared" si="747"/>
        <v>0</v>
      </c>
      <c r="DY124">
        <f t="shared" si="747"/>
        <v>0</v>
      </c>
      <c r="DZ124">
        <f t="shared" si="747"/>
        <v>0</v>
      </c>
      <c r="EA124">
        <f t="shared" si="747"/>
        <v>0</v>
      </c>
      <c r="EB124">
        <f t="shared" si="747"/>
        <v>0</v>
      </c>
      <c r="EC124">
        <f t="shared" si="747"/>
        <v>0</v>
      </c>
      <c r="ED124">
        <f t="shared" si="747"/>
        <v>0</v>
      </c>
      <c r="EE124">
        <f t="shared" si="747"/>
        <v>0</v>
      </c>
      <c r="EF124">
        <f t="shared" si="747"/>
        <v>0</v>
      </c>
      <c r="EG124">
        <f t="shared" si="747"/>
        <v>0</v>
      </c>
      <c r="EH124">
        <f t="shared" ref="EH124:GS124" si="748">EH$9*EH258</f>
        <v>0</v>
      </c>
      <c r="EI124">
        <f t="shared" si="748"/>
        <v>0</v>
      </c>
      <c r="EJ124">
        <f t="shared" si="748"/>
        <v>0</v>
      </c>
      <c r="EK124">
        <f t="shared" si="748"/>
        <v>0</v>
      </c>
      <c r="EL124">
        <f t="shared" si="748"/>
        <v>0</v>
      </c>
      <c r="EM124">
        <f t="shared" si="748"/>
        <v>0</v>
      </c>
      <c r="EN124">
        <f t="shared" si="748"/>
        <v>0</v>
      </c>
      <c r="EO124">
        <f t="shared" si="748"/>
        <v>0</v>
      </c>
      <c r="EP124">
        <f t="shared" si="748"/>
        <v>0</v>
      </c>
      <c r="EQ124">
        <f t="shared" si="748"/>
        <v>0</v>
      </c>
      <c r="ER124">
        <f t="shared" si="748"/>
        <v>0</v>
      </c>
      <c r="ES124">
        <f t="shared" si="748"/>
        <v>0</v>
      </c>
      <c r="ET124">
        <f t="shared" si="748"/>
        <v>0</v>
      </c>
      <c r="EU124">
        <f t="shared" si="748"/>
        <v>0</v>
      </c>
      <c r="EV124">
        <f t="shared" si="748"/>
        <v>0</v>
      </c>
      <c r="EW124">
        <f t="shared" si="748"/>
        <v>0</v>
      </c>
      <c r="EX124">
        <f t="shared" si="748"/>
        <v>0</v>
      </c>
      <c r="EY124">
        <f t="shared" si="748"/>
        <v>0</v>
      </c>
      <c r="EZ124">
        <f t="shared" si="748"/>
        <v>0</v>
      </c>
      <c r="FA124">
        <f t="shared" si="748"/>
        <v>0</v>
      </c>
      <c r="FB124">
        <f t="shared" si="748"/>
        <v>0</v>
      </c>
      <c r="FC124">
        <f t="shared" si="748"/>
        <v>0</v>
      </c>
      <c r="FD124">
        <f t="shared" si="748"/>
        <v>0</v>
      </c>
      <c r="FE124">
        <f t="shared" si="748"/>
        <v>0</v>
      </c>
      <c r="FF124">
        <f t="shared" si="748"/>
        <v>0</v>
      </c>
      <c r="FG124">
        <f t="shared" si="748"/>
        <v>0</v>
      </c>
      <c r="FH124">
        <f t="shared" si="748"/>
        <v>0</v>
      </c>
      <c r="FI124">
        <f t="shared" si="748"/>
        <v>0</v>
      </c>
      <c r="FJ124">
        <f t="shared" si="748"/>
        <v>0</v>
      </c>
      <c r="FK124">
        <f t="shared" si="748"/>
        <v>0</v>
      </c>
      <c r="FL124">
        <f t="shared" si="748"/>
        <v>0</v>
      </c>
      <c r="FM124">
        <f t="shared" si="748"/>
        <v>0</v>
      </c>
      <c r="FN124">
        <f t="shared" si="748"/>
        <v>0</v>
      </c>
      <c r="FO124">
        <f t="shared" si="748"/>
        <v>0</v>
      </c>
      <c r="FP124">
        <f t="shared" si="748"/>
        <v>0</v>
      </c>
      <c r="FQ124">
        <f t="shared" si="748"/>
        <v>0</v>
      </c>
      <c r="FR124">
        <f t="shared" si="748"/>
        <v>0</v>
      </c>
      <c r="FS124">
        <f t="shared" si="748"/>
        <v>0</v>
      </c>
      <c r="FT124">
        <f t="shared" si="748"/>
        <v>0</v>
      </c>
      <c r="FU124">
        <f t="shared" si="748"/>
        <v>0</v>
      </c>
      <c r="FV124">
        <f t="shared" si="748"/>
        <v>0</v>
      </c>
      <c r="FW124">
        <f t="shared" si="748"/>
        <v>0</v>
      </c>
      <c r="FX124">
        <f t="shared" si="748"/>
        <v>0</v>
      </c>
      <c r="FY124">
        <f t="shared" si="748"/>
        <v>0</v>
      </c>
      <c r="FZ124">
        <f t="shared" si="748"/>
        <v>0</v>
      </c>
      <c r="GA124">
        <f t="shared" si="748"/>
        <v>0</v>
      </c>
      <c r="GB124">
        <f t="shared" si="748"/>
        <v>0</v>
      </c>
      <c r="GC124">
        <f t="shared" si="748"/>
        <v>0</v>
      </c>
      <c r="GD124">
        <f t="shared" si="748"/>
        <v>0</v>
      </c>
      <c r="GE124">
        <f t="shared" si="748"/>
        <v>0</v>
      </c>
      <c r="GF124">
        <f t="shared" si="748"/>
        <v>0</v>
      </c>
      <c r="GG124">
        <f t="shared" si="748"/>
        <v>0</v>
      </c>
      <c r="GH124">
        <f t="shared" si="748"/>
        <v>0</v>
      </c>
      <c r="GI124">
        <f t="shared" si="748"/>
        <v>0</v>
      </c>
      <c r="GJ124">
        <f t="shared" si="748"/>
        <v>0</v>
      </c>
      <c r="GK124">
        <f t="shared" si="748"/>
        <v>0</v>
      </c>
      <c r="GL124">
        <f t="shared" si="748"/>
        <v>0</v>
      </c>
      <c r="GM124">
        <f t="shared" si="748"/>
        <v>0</v>
      </c>
      <c r="GN124">
        <f t="shared" si="748"/>
        <v>0</v>
      </c>
      <c r="GO124">
        <f t="shared" si="748"/>
        <v>0</v>
      </c>
      <c r="GP124">
        <f t="shared" si="748"/>
        <v>0</v>
      </c>
      <c r="GQ124">
        <f t="shared" si="748"/>
        <v>0</v>
      </c>
      <c r="GR124">
        <f t="shared" si="748"/>
        <v>0</v>
      </c>
      <c r="GS124">
        <f t="shared" si="748"/>
        <v>0</v>
      </c>
      <c r="GT124">
        <f t="shared" ref="GT124:JE124" si="749">GT$9*GT258</f>
        <v>0</v>
      </c>
      <c r="GU124">
        <f t="shared" si="749"/>
        <v>0</v>
      </c>
      <c r="GV124">
        <f t="shared" si="749"/>
        <v>0</v>
      </c>
      <c r="GW124">
        <f t="shared" si="749"/>
        <v>0</v>
      </c>
      <c r="GX124">
        <f t="shared" si="749"/>
        <v>0</v>
      </c>
      <c r="GY124">
        <f t="shared" si="749"/>
        <v>0</v>
      </c>
      <c r="GZ124">
        <f t="shared" si="749"/>
        <v>0</v>
      </c>
      <c r="HA124">
        <f t="shared" si="749"/>
        <v>0</v>
      </c>
      <c r="HB124">
        <f t="shared" si="749"/>
        <v>0</v>
      </c>
      <c r="HC124">
        <f t="shared" si="749"/>
        <v>0</v>
      </c>
      <c r="HD124">
        <f t="shared" si="749"/>
        <v>0</v>
      </c>
      <c r="HE124">
        <f t="shared" si="749"/>
        <v>0</v>
      </c>
      <c r="HF124">
        <f t="shared" si="749"/>
        <v>0</v>
      </c>
      <c r="HG124">
        <f t="shared" si="749"/>
        <v>0</v>
      </c>
      <c r="HH124">
        <f t="shared" si="749"/>
        <v>0</v>
      </c>
      <c r="HI124">
        <f t="shared" si="749"/>
        <v>0</v>
      </c>
      <c r="HJ124">
        <f t="shared" si="749"/>
        <v>0</v>
      </c>
      <c r="HK124">
        <f t="shared" si="749"/>
        <v>0</v>
      </c>
      <c r="HL124">
        <f t="shared" si="749"/>
        <v>0</v>
      </c>
      <c r="HM124">
        <f t="shared" si="749"/>
        <v>0</v>
      </c>
      <c r="HN124">
        <f t="shared" si="749"/>
        <v>0</v>
      </c>
      <c r="HO124">
        <f t="shared" si="749"/>
        <v>0</v>
      </c>
      <c r="HP124">
        <f t="shared" si="749"/>
        <v>0</v>
      </c>
      <c r="HQ124">
        <f t="shared" si="749"/>
        <v>0</v>
      </c>
      <c r="HR124">
        <f t="shared" si="749"/>
        <v>0</v>
      </c>
      <c r="HS124">
        <f t="shared" si="749"/>
        <v>0</v>
      </c>
      <c r="HT124">
        <f t="shared" si="749"/>
        <v>0</v>
      </c>
      <c r="HU124">
        <f t="shared" si="749"/>
        <v>0</v>
      </c>
      <c r="HV124">
        <f t="shared" si="749"/>
        <v>0</v>
      </c>
      <c r="HW124">
        <f t="shared" si="749"/>
        <v>0</v>
      </c>
      <c r="HX124">
        <f t="shared" si="749"/>
        <v>0</v>
      </c>
      <c r="HY124">
        <f t="shared" si="749"/>
        <v>0</v>
      </c>
      <c r="HZ124">
        <f t="shared" si="749"/>
        <v>0</v>
      </c>
      <c r="IA124">
        <f t="shared" si="749"/>
        <v>0</v>
      </c>
      <c r="IB124">
        <f t="shared" si="749"/>
        <v>0</v>
      </c>
      <c r="IC124">
        <f t="shared" si="749"/>
        <v>0</v>
      </c>
      <c r="ID124">
        <f t="shared" si="749"/>
        <v>0</v>
      </c>
      <c r="IE124">
        <f t="shared" si="749"/>
        <v>0</v>
      </c>
      <c r="IF124">
        <f t="shared" si="749"/>
        <v>0</v>
      </c>
      <c r="IG124">
        <f t="shared" si="749"/>
        <v>0</v>
      </c>
      <c r="IH124">
        <f t="shared" si="749"/>
        <v>0</v>
      </c>
      <c r="II124">
        <f t="shared" si="749"/>
        <v>0</v>
      </c>
      <c r="IJ124">
        <f t="shared" si="749"/>
        <v>0</v>
      </c>
      <c r="IK124">
        <f t="shared" si="749"/>
        <v>0</v>
      </c>
      <c r="IL124">
        <f t="shared" si="749"/>
        <v>0</v>
      </c>
      <c r="IM124">
        <f t="shared" si="749"/>
        <v>0</v>
      </c>
      <c r="IN124">
        <f t="shared" si="749"/>
        <v>0</v>
      </c>
      <c r="IO124">
        <f t="shared" si="749"/>
        <v>0</v>
      </c>
      <c r="IP124">
        <f t="shared" si="749"/>
        <v>0</v>
      </c>
      <c r="IQ124">
        <f t="shared" si="749"/>
        <v>0</v>
      </c>
      <c r="IR124">
        <f t="shared" si="749"/>
        <v>0</v>
      </c>
      <c r="IS124">
        <f t="shared" si="749"/>
        <v>0</v>
      </c>
      <c r="IT124">
        <f t="shared" si="749"/>
        <v>0</v>
      </c>
      <c r="IU124">
        <f t="shared" si="749"/>
        <v>0</v>
      </c>
      <c r="IV124">
        <f t="shared" si="749"/>
        <v>0</v>
      </c>
      <c r="IW124">
        <f t="shared" si="749"/>
        <v>0</v>
      </c>
      <c r="IX124">
        <f t="shared" si="749"/>
        <v>0</v>
      </c>
      <c r="IY124">
        <f t="shared" si="749"/>
        <v>0</v>
      </c>
      <c r="IZ124">
        <f t="shared" si="749"/>
        <v>0</v>
      </c>
      <c r="JA124">
        <f t="shared" si="749"/>
        <v>0</v>
      </c>
      <c r="JB124">
        <f t="shared" si="749"/>
        <v>0</v>
      </c>
      <c r="JC124">
        <f t="shared" si="749"/>
        <v>0</v>
      </c>
      <c r="JD124">
        <f t="shared" si="749"/>
        <v>0</v>
      </c>
      <c r="JE124">
        <f t="shared" si="749"/>
        <v>0</v>
      </c>
      <c r="JF124">
        <f t="shared" ref="JF124:LQ124" si="750">JF$9*JF258</f>
        <v>0</v>
      </c>
      <c r="JG124">
        <f t="shared" si="750"/>
        <v>0</v>
      </c>
      <c r="JH124">
        <f t="shared" si="750"/>
        <v>0</v>
      </c>
      <c r="JI124">
        <f t="shared" si="750"/>
        <v>0</v>
      </c>
      <c r="JJ124">
        <f t="shared" si="750"/>
        <v>0</v>
      </c>
      <c r="JK124">
        <f t="shared" si="750"/>
        <v>0</v>
      </c>
      <c r="JL124">
        <f t="shared" si="750"/>
        <v>0</v>
      </c>
      <c r="JM124">
        <f t="shared" si="750"/>
        <v>0</v>
      </c>
      <c r="JN124">
        <f t="shared" si="750"/>
        <v>0</v>
      </c>
      <c r="JO124">
        <f t="shared" si="750"/>
        <v>0</v>
      </c>
      <c r="JP124">
        <f t="shared" si="750"/>
        <v>0</v>
      </c>
      <c r="JQ124">
        <f t="shared" si="750"/>
        <v>0</v>
      </c>
      <c r="JR124">
        <f t="shared" si="750"/>
        <v>0</v>
      </c>
      <c r="JS124">
        <f t="shared" si="750"/>
        <v>0</v>
      </c>
      <c r="JT124">
        <f t="shared" si="750"/>
        <v>0</v>
      </c>
      <c r="JU124">
        <f t="shared" si="750"/>
        <v>0</v>
      </c>
      <c r="JV124">
        <f t="shared" si="750"/>
        <v>0</v>
      </c>
      <c r="JW124">
        <f t="shared" si="750"/>
        <v>0</v>
      </c>
      <c r="JX124">
        <f t="shared" si="750"/>
        <v>0</v>
      </c>
      <c r="JY124">
        <f t="shared" si="750"/>
        <v>0</v>
      </c>
      <c r="JZ124">
        <f t="shared" si="750"/>
        <v>0</v>
      </c>
      <c r="KA124">
        <f t="shared" si="750"/>
        <v>0</v>
      </c>
      <c r="KB124">
        <f t="shared" si="750"/>
        <v>0</v>
      </c>
      <c r="KC124">
        <f t="shared" si="750"/>
        <v>0</v>
      </c>
      <c r="KD124">
        <f t="shared" si="750"/>
        <v>0</v>
      </c>
      <c r="KE124">
        <f t="shared" si="750"/>
        <v>0</v>
      </c>
      <c r="KF124">
        <f t="shared" si="750"/>
        <v>0</v>
      </c>
      <c r="KG124">
        <f t="shared" si="750"/>
        <v>0</v>
      </c>
      <c r="KH124">
        <f t="shared" si="750"/>
        <v>0</v>
      </c>
      <c r="KI124">
        <f t="shared" si="750"/>
        <v>0</v>
      </c>
      <c r="KJ124">
        <f t="shared" si="750"/>
        <v>0</v>
      </c>
      <c r="KK124">
        <f t="shared" si="750"/>
        <v>0</v>
      </c>
      <c r="KL124">
        <f t="shared" si="750"/>
        <v>0</v>
      </c>
      <c r="KM124">
        <f t="shared" si="750"/>
        <v>0</v>
      </c>
      <c r="KN124">
        <f t="shared" si="750"/>
        <v>0</v>
      </c>
      <c r="KO124">
        <f t="shared" si="750"/>
        <v>0</v>
      </c>
      <c r="KP124">
        <f t="shared" si="750"/>
        <v>0</v>
      </c>
      <c r="KQ124">
        <f t="shared" si="750"/>
        <v>0</v>
      </c>
      <c r="KR124">
        <f t="shared" si="750"/>
        <v>0</v>
      </c>
      <c r="KS124">
        <f t="shared" si="750"/>
        <v>0</v>
      </c>
      <c r="KT124">
        <f t="shared" si="750"/>
        <v>0</v>
      </c>
      <c r="KU124">
        <f t="shared" si="750"/>
        <v>0</v>
      </c>
      <c r="KV124">
        <f t="shared" si="750"/>
        <v>0</v>
      </c>
      <c r="KW124">
        <f t="shared" si="750"/>
        <v>0</v>
      </c>
      <c r="KX124">
        <f t="shared" si="750"/>
        <v>0</v>
      </c>
      <c r="KY124">
        <f t="shared" si="750"/>
        <v>0</v>
      </c>
      <c r="KZ124">
        <f t="shared" si="750"/>
        <v>0</v>
      </c>
      <c r="LA124">
        <f t="shared" si="750"/>
        <v>0</v>
      </c>
      <c r="LB124">
        <f t="shared" si="750"/>
        <v>0</v>
      </c>
      <c r="LC124">
        <f t="shared" si="750"/>
        <v>0</v>
      </c>
      <c r="LD124">
        <f t="shared" si="750"/>
        <v>0</v>
      </c>
      <c r="LE124">
        <f t="shared" si="750"/>
        <v>0</v>
      </c>
      <c r="LF124">
        <f t="shared" si="750"/>
        <v>0</v>
      </c>
      <c r="LG124">
        <f t="shared" si="750"/>
        <v>0</v>
      </c>
      <c r="LH124">
        <f t="shared" si="750"/>
        <v>0</v>
      </c>
      <c r="LI124">
        <f t="shared" si="750"/>
        <v>0</v>
      </c>
      <c r="LJ124">
        <f t="shared" si="750"/>
        <v>0</v>
      </c>
      <c r="LK124">
        <f t="shared" si="750"/>
        <v>0</v>
      </c>
      <c r="LL124">
        <f t="shared" si="750"/>
        <v>0</v>
      </c>
      <c r="LM124">
        <f t="shared" si="750"/>
        <v>0</v>
      </c>
      <c r="LN124">
        <f t="shared" si="750"/>
        <v>0</v>
      </c>
      <c r="LO124">
        <f t="shared" si="750"/>
        <v>0</v>
      </c>
      <c r="LP124">
        <f t="shared" si="750"/>
        <v>0</v>
      </c>
      <c r="LQ124">
        <f t="shared" si="750"/>
        <v>0</v>
      </c>
      <c r="LR124">
        <f t="shared" ref="LR124:OD124" si="751">LR$9*LR258</f>
        <v>0</v>
      </c>
      <c r="LS124">
        <f t="shared" si="751"/>
        <v>0</v>
      </c>
      <c r="LT124">
        <f t="shared" si="751"/>
        <v>0</v>
      </c>
      <c r="LU124">
        <f t="shared" si="751"/>
        <v>0</v>
      </c>
      <c r="LV124">
        <f t="shared" si="751"/>
        <v>0</v>
      </c>
      <c r="LW124">
        <f t="shared" si="751"/>
        <v>0</v>
      </c>
      <c r="LX124">
        <f t="shared" si="751"/>
        <v>0</v>
      </c>
      <c r="LY124">
        <f t="shared" si="751"/>
        <v>0</v>
      </c>
      <c r="LZ124">
        <f t="shared" si="751"/>
        <v>0</v>
      </c>
      <c r="MA124">
        <f t="shared" si="751"/>
        <v>0</v>
      </c>
      <c r="MB124">
        <f t="shared" si="751"/>
        <v>0</v>
      </c>
      <c r="MC124">
        <f t="shared" si="751"/>
        <v>0</v>
      </c>
      <c r="MD124">
        <f t="shared" si="751"/>
        <v>0</v>
      </c>
      <c r="ME124">
        <f t="shared" si="751"/>
        <v>0</v>
      </c>
      <c r="MF124">
        <f t="shared" si="751"/>
        <v>0</v>
      </c>
      <c r="MG124">
        <f t="shared" si="751"/>
        <v>0</v>
      </c>
      <c r="MH124">
        <f t="shared" si="751"/>
        <v>0</v>
      </c>
      <c r="MI124">
        <f t="shared" si="751"/>
        <v>0</v>
      </c>
      <c r="MJ124">
        <f t="shared" si="751"/>
        <v>0</v>
      </c>
      <c r="MK124">
        <f t="shared" si="751"/>
        <v>0</v>
      </c>
      <c r="ML124">
        <f t="shared" si="751"/>
        <v>0</v>
      </c>
      <c r="MM124">
        <f t="shared" si="751"/>
        <v>0</v>
      </c>
      <c r="MN124">
        <f t="shared" si="751"/>
        <v>0</v>
      </c>
      <c r="MO124">
        <f t="shared" si="751"/>
        <v>0</v>
      </c>
      <c r="MP124">
        <f t="shared" si="751"/>
        <v>0</v>
      </c>
      <c r="MQ124">
        <f t="shared" si="751"/>
        <v>0</v>
      </c>
      <c r="MR124">
        <f t="shared" si="751"/>
        <v>0</v>
      </c>
      <c r="MS124">
        <f t="shared" si="751"/>
        <v>0</v>
      </c>
      <c r="MT124">
        <f t="shared" si="751"/>
        <v>0</v>
      </c>
      <c r="MU124">
        <f t="shared" si="751"/>
        <v>0</v>
      </c>
      <c r="MV124">
        <f t="shared" si="751"/>
        <v>0</v>
      </c>
      <c r="MW124">
        <f t="shared" si="751"/>
        <v>0</v>
      </c>
      <c r="MX124">
        <f t="shared" si="751"/>
        <v>0</v>
      </c>
      <c r="MY124">
        <f t="shared" si="751"/>
        <v>0</v>
      </c>
      <c r="MZ124">
        <f t="shared" si="751"/>
        <v>0</v>
      </c>
      <c r="NA124">
        <f t="shared" si="751"/>
        <v>0</v>
      </c>
      <c r="NB124">
        <f t="shared" si="751"/>
        <v>0</v>
      </c>
      <c r="NC124">
        <f t="shared" si="751"/>
        <v>0</v>
      </c>
      <c r="ND124">
        <f t="shared" si="751"/>
        <v>0</v>
      </c>
      <c r="NE124">
        <f t="shared" si="751"/>
        <v>0</v>
      </c>
      <c r="NF124">
        <f t="shared" si="751"/>
        <v>0</v>
      </c>
      <c r="NG124">
        <f t="shared" si="751"/>
        <v>0</v>
      </c>
      <c r="NH124">
        <f t="shared" si="751"/>
        <v>0</v>
      </c>
      <c r="NI124">
        <f t="shared" si="751"/>
        <v>0</v>
      </c>
      <c r="NJ124">
        <f t="shared" si="751"/>
        <v>0</v>
      </c>
      <c r="NK124">
        <f t="shared" si="751"/>
        <v>0</v>
      </c>
      <c r="NL124">
        <f t="shared" si="751"/>
        <v>0</v>
      </c>
      <c r="NM124">
        <f t="shared" si="751"/>
        <v>0</v>
      </c>
      <c r="NN124">
        <f t="shared" si="751"/>
        <v>0</v>
      </c>
      <c r="NO124">
        <f t="shared" si="751"/>
        <v>0</v>
      </c>
      <c r="NP124">
        <f t="shared" si="751"/>
        <v>0</v>
      </c>
      <c r="NQ124">
        <f t="shared" si="751"/>
        <v>0</v>
      </c>
      <c r="NR124">
        <f t="shared" si="751"/>
        <v>0</v>
      </c>
      <c r="NS124">
        <f t="shared" si="751"/>
        <v>0</v>
      </c>
      <c r="NT124">
        <f t="shared" si="751"/>
        <v>0</v>
      </c>
      <c r="NU124">
        <f t="shared" si="751"/>
        <v>0</v>
      </c>
      <c r="NV124">
        <f t="shared" si="751"/>
        <v>0</v>
      </c>
      <c r="NW124">
        <f t="shared" si="751"/>
        <v>0</v>
      </c>
      <c r="NX124">
        <f t="shared" si="751"/>
        <v>0</v>
      </c>
      <c r="NY124">
        <f t="shared" si="751"/>
        <v>0</v>
      </c>
      <c r="NZ124">
        <f t="shared" si="751"/>
        <v>0</v>
      </c>
      <c r="OA124">
        <f t="shared" si="751"/>
        <v>0</v>
      </c>
      <c r="OB124">
        <f t="shared" si="751"/>
        <v>0</v>
      </c>
      <c r="OC124">
        <f t="shared" si="751"/>
        <v>0</v>
      </c>
      <c r="OD124">
        <f t="shared" si="751"/>
        <v>0</v>
      </c>
      <c r="OE124">
        <f t="shared" si="709"/>
        <v>0</v>
      </c>
      <c r="OF124">
        <f t="shared" ref="OF124:OS124" si="752">OF$9*OF258</f>
        <v>0</v>
      </c>
      <c r="OG124">
        <f t="shared" si="752"/>
        <v>0</v>
      </c>
      <c r="OH124">
        <f t="shared" si="752"/>
        <v>0</v>
      </c>
      <c r="OI124">
        <f t="shared" si="752"/>
        <v>0</v>
      </c>
      <c r="OJ124">
        <f t="shared" si="752"/>
        <v>0</v>
      </c>
      <c r="OK124">
        <f t="shared" si="752"/>
        <v>0</v>
      </c>
      <c r="OL124">
        <f t="shared" si="752"/>
        <v>0</v>
      </c>
      <c r="OM124">
        <f t="shared" si="752"/>
        <v>0</v>
      </c>
      <c r="ON124">
        <f t="shared" si="752"/>
        <v>0</v>
      </c>
      <c r="OO124">
        <f t="shared" si="752"/>
        <v>0</v>
      </c>
      <c r="OP124">
        <f t="shared" si="752"/>
        <v>0</v>
      </c>
      <c r="OQ124">
        <f t="shared" si="752"/>
        <v>0</v>
      </c>
      <c r="OR124">
        <f t="shared" si="752"/>
        <v>0</v>
      </c>
      <c r="OS124">
        <f t="shared" si="752"/>
        <v>0</v>
      </c>
    </row>
    <row r="125" spans="1:409">
      <c r="A125">
        <f>Rådata_6000!A121</f>
        <v>0</v>
      </c>
      <c r="B125" s="311">
        <f t="shared" si="487"/>
        <v>0</v>
      </c>
      <c r="C125" s="47">
        <f t="shared" si="702"/>
        <v>0</v>
      </c>
      <c r="D125" s="47">
        <f t="shared" si="702"/>
        <v>0</v>
      </c>
      <c r="E125" s="47">
        <f t="shared" si="702"/>
        <v>0</v>
      </c>
      <c r="F125" s="47">
        <f t="shared" si="702"/>
        <v>0</v>
      </c>
      <c r="G125" s="47">
        <f t="shared" si="702"/>
        <v>0</v>
      </c>
      <c r="H125" s="47">
        <f t="shared" si="702"/>
        <v>0</v>
      </c>
      <c r="I125" s="312">
        <f t="shared" si="702"/>
        <v>0</v>
      </c>
      <c r="J125">
        <f t="shared" ref="J125:BU125" si="753">J$9*J259</f>
        <v>0</v>
      </c>
      <c r="K125">
        <f t="shared" si="753"/>
        <v>0</v>
      </c>
      <c r="L125">
        <f t="shared" si="753"/>
        <v>0</v>
      </c>
      <c r="M125">
        <f t="shared" si="753"/>
        <v>0</v>
      </c>
      <c r="N125">
        <f t="shared" si="753"/>
        <v>0</v>
      </c>
      <c r="O125">
        <f t="shared" si="753"/>
        <v>0</v>
      </c>
      <c r="P125">
        <f t="shared" si="753"/>
        <v>0</v>
      </c>
      <c r="Q125">
        <f t="shared" si="753"/>
        <v>0</v>
      </c>
      <c r="R125">
        <f t="shared" si="753"/>
        <v>0</v>
      </c>
      <c r="S125">
        <f t="shared" si="753"/>
        <v>0</v>
      </c>
      <c r="T125">
        <f t="shared" si="753"/>
        <v>0</v>
      </c>
      <c r="U125">
        <f t="shared" si="753"/>
        <v>0</v>
      </c>
      <c r="V125">
        <f t="shared" si="753"/>
        <v>0</v>
      </c>
      <c r="W125">
        <f t="shared" si="753"/>
        <v>0</v>
      </c>
      <c r="X125">
        <f t="shared" si="753"/>
        <v>0</v>
      </c>
      <c r="Y125">
        <f t="shared" si="753"/>
        <v>0</v>
      </c>
      <c r="Z125">
        <f t="shared" si="753"/>
        <v>0</v>
      </c>
      <c r="AA125">
        <f t="shared" si="753"/>
        <v>0</v>
      </c>
      <c r="AB125">
        <f t="shared" si="753"/>
        <v>0</v>
      </c>
      <c r="AC125">
        <f t="shared" si="753"/>
        <v>0</v>
      </c>
      <c r="AD125">
        <f t="shared" si="753"/>
        <v>0</v>
      </c>
      <c r="AE125">
        <f t="shared" si="753"/>
        <v>0</v>
      </c>
      <c r="AF125">
        <f t="shared" si="753"/>
        <v>0</v>
      </c>
      <c r="AG125">
        <f t="shared" si="753"/>
        <v>0</v>
      </c>
      <c r="AH125">
        <f t="shared" si="753"/>
        <v>0</v>
      </c>
      <c r="AI125">
        <f t="shared" si="753"/>
        <v>0</v>
      </c>
      <c r="AJ125">
        <f t="shared" si="753"/>
        <v>0</v>
      </c>
      <c r="AK125">
        <f t="shared" si="753"/>
        <v>0</v>
      </c>
      <c r="AL125">
        <f t="shared" si="753"/>
        <v>0</v>
      </c>
      <c r="AM125">
        <f t="shared" si="753"/>
        <v>0</v>
      </c>
      <c r="AN125">
        <f t="shared" si="753"/>
        <v>0</v>
      </c>
      <c r="AO125">
        <f t="shared" si="753"/>
        <v>0</v>
      </c>
      <c r="AP125">
        <f t="shared" si="753"/>
        <v>0</v>
      </c>
      <c r="AQ125">
        <f t="shared" si="753"/>
        <v>0</v>
      </c>
      <c r="AR125">
        <f t="shared" si="753"/>
        <v>0</v>
      </c>
      <c r="AS125">
        <f t="shared" si="753"/>
        <v>0</v>
      </c>
      <c r="AT125">
        <f t="shared" si="753"/>
        <v>0</v>
      </c>
      <c r="AU125">
        <f t="shared" si="753"/>
        <v>0</v>
      </c>
      <c r="AV125">
        <f t="shared" si="753"/>
        <v>0</v>
      </c>
      <c r="AW125">
        <f t="shared" si="753"/>
        <v>0</v>
      </c>
      <c r="AX125">
        <f t="shared" si="753"/>
        <v>0</v>
      </c>
      <c r="AY125">
        <f t="shared" si="753"/>
        <v>0</v>
      </c>
      <c r="AZ125">
        <f t="shared" si="753"/>
        <v>0</v>
      </c>
      <c r="BA125">
        <f t="shared" si="753"/>
        <v>0</v>
      </c>
      <c r="BB125">
        <f t="shared" si="753"/>
        <v>0</v>
      </c>
      <c r="BC125">
        <f t="shared" si="753"/>
        <v>0</v>
      </c>
      <c r="BD125">
        <f t="shared" si="753"/>
        <v>0</v>
      </c>
      <c r="BE125">
        <f t="shared" si="753"/>
        <v>0</v>
      </c>
      <c r="BF125">
        <f t="shared" si="753"/>
        <v>0</v>
      </c>
      <c r="BG125">
        <f t="shared" si="753"/>
        <v>0</v>
      </c>
      <c r="BH125">
        <f t="shared" si="753"/>
        <v>0</v>
      </c>
      <c r="BI125">
        <f t="shared" si="753"/>
        <v>0</v>
      </c>
      <c r="BJ125">
        <f t="shared" si="753"/>
        <v>0</v>
      </c>
      <c r="BK125">
        <f t="shared" si="753"/>
        <v>0</v>
      </c>
      <c r="BL125">
        <f t="shared" si="753"/>
        <v>0</v>
      </c>
      <c r="BM125">
        <f t="shared" si="753"/>
        <v>0</v>
      </c>
      <c r="BN125">
        <f t="shared" si="753"/>
        <v>0</v>
      </c>
      <c r="BO125">
        <f t="shared" si="753"/>
        <v>0</v>
      </c>
      <c r="BP125">
        <f t="shared" si="753"/>
        <v>0</v>
      </c>
      <c r="BQ125">
        <f t="shared" si="753"/>
        <v>0</v>
      </c>
      <c r="BR125">
        <f t="shared" si="753"/>
        <v>0</v>
      </c>
      <c r="BS125">
        <f t="shared" si="753"/>
        <v>0</v>
      </c>
      <c r="BT125">
        <f t="shared" si="753"/>
        <v>0</v>
      </c>
      <c r="BU125">
        <f t="shared" si="753"/>
        <v>0</v>
      </c>
      <c r="BV125">
        <f t="shared" ref="BV125:EG125" si="754">BV$9*BV259</f>
        <v>0</v>
      </c>
      <c r="BW125">
        <f t="shared" si="754"/>
        <v>0</v>
      </c>
      <c r="BX125">
        <f t="shared" si="754"/>
        <v>0</v>
      </c>
      <c r="BY125">
        <f t="shared" si="754"/>
        <v>0</v>
      </c>
      <c r="BZ125">
        <f t="shared" si="754"/>
        <v>0</v>
      </c>
      <c r="CA125">
        <f t="shared" si="754"/>
        <v>0</v>
      </c>
      <c r="CB125">
        <f t="shared" si="754"/>
        <v>0</v>
      </c>
      <c r="CC125">
        <f t="shared" si="754"/>
        <v>0</v>
      </c>
      <c r="CD125">
        <f t="shared" si="754"/>
        <v>0</v>
      </c>
      <c r="CE125">
        <f t="shared" si="754"/>
        <v>0</v>
      </c>
      <c r="CF125">
        <f t="shared" si="754"/>
        <v>0</v>
      </c>
      <c r="CG125">
        <f t="shared" si="754"/>
        <v>0</v>
      </c>
      <c r="CH125">
        <f t="shared" si="754"/>
        <v>0</v>
      </c>
      <c r="CI125">
        <f t="shared" si="754"/>
        <v>0</v>
      </c>
      <c r="CJ125">
        <f t="shared" si="754"/>
        <v>0</v>
      </c>
      <c r="CK125">
        <f t="shared" si="754"/>
        <v>0</v>
      </c>
      <c r="CL125">
        <f t="shared" si="754"/>
        <v>0</v>
      </c>
      <c r="CM125">
        <f t="shared" si="754"/>
        <v>0</v>
      </c>
      <c r="CN125">
        <f t="shared" si="754"/>
        <v>0</v>
      </c>
      <c r="CO125">
        <f t="shared" si="754"/>
        <v>0</v>
      </c>
      <c r="CP125">
        <f t="shared" si="754"/>
        <v>0</v>
      </c>
      <c r="CQ125">
        <f t="shared" si="754"/>
        <v>0</v>
      </c>
      <c r="CR125">
        <f t="shared" si="754"/>
        <v>0</v>
      </c>
      <c r="CS125">
        <f t="shared" si="754"/>
        <v>0</v>
      </c>
      <c r="CT125">
        <f t="shared" si="754"/>
        <v>0</v>
      </c>
      <c r="CU125">
        <f t="shared" si="754"/>
        <v>0</v>
      </c>
      <c r="CV125">
        <f t="shared" si="754"/>
        <v>0</v>
      </c>
      <c r="CW125">
        <f t="shared" si="754"/>
        <v>0</v>
      </c>
      <c r="CX125">
        <f t="shared" si="754"/>
        <v>0</v>
      </c>
      <c r="CY125">
        <f t="shared" si="754"/>
        <v>0</v>
      </c>
      <c r="CZ125">
        <f t="shared" si="754"/>
        <v>0</v>
      </c>
      <c r="DA125">
        <f t="shared" si="754"/>
        <v>0</v>
      </c>
      <c r="DB125">
        <f t="shared" si="754"/>
        <v>0</v>
      </c>
      <c r="DC125">
        <f t="shared" si="754"/>
        <v>0</v>
      </c>
      <c r="DD125">
        <f t="shared" si="754"/>
        <v>0</v>
      </c>
      <c r="DE125">
        <f t="shared" si="754"/>
        <v>0</v>
      </c>
      <c r="DF125">
        <f t="shared" si="754"/>
        <v>0</v>
      </c>
      <c r="DG125">
        <f t="shared" si="754"/>
        <v>0</v>
      </c>
      <c r="DH125">
        <f t="shared" si="754"/>
        <v>0</v>
      </c>
      <c r="DI125">
        <f t="shared" si="754"/>
        <v>0</v>
      </c>
      <c r="DJ125">
        <f t="shared" si="754"/>
        <v>0</v>
      </c>
      <c r="DK125">
        <f t="shared" si="754"/>
        <v>0</v>
      </c>
      <c r="DL125">
        <f t="shared" si="754"/>
        <v>0</v>
      </c>
      <c r="DM125">
        <f t="shared" si="754"/>
        <v>0</v>
      </c>
      <c r="DN125">
        <f t="shared" si="754"/>
        <v>0</v>
      </c>
      <c r="DO125">
        <f t="shared" si="754"/>
        <v>0</v>
      </c>
      <c r="DP125">
        <f t="shared" si="754"/>
        <v>0</v>
      </c>
      <c r="DQ125">
        <f t="shared" si="754"/>
        <v>0</v>
      </c>
      <c r="DR125">
        <f t="shared" si="754"/>
        <v>0</v>
      </c>
      <c r="DS125">
        <f t="shared" si="754"/>
        <v>0</v>
      </c>
      <c r="DT125">
        <f t="shared" si="754"/>
        <v>0</v>
      </c>
      <c r="DU125">
        <f t="shared" si="754"/>
        <v>0</v>
      </c>
      <c r="DV125">
        <f t="shared" si="754"/>
        <v>0</v>
      </c>
      <c r="DW125">
        <f t="shared" si="754"/>
        <v>0</v>
      </c>
      <c r="DX125">
        <f t="shared" si="754"/>
        <v>0</v>
      </c>
      <c r="DY125">
        <f t="shared" si="754"/>
        <v>0</v>
      </c>
      <c r="DZ125">
        <f t="shared" si="754"/>
        <v>0</v>
      </c>
      <c r="EA125">
        <f t="shared" si="754"/>
        <v>0</v>
      </c>
      <c r="EB125">
        <f t="shared" si="754"/>
        <v>0</v>
      </c>
      <c r="EC125">
        <f t="shared" si="754"/>
        <v>0</v>
      </c>
      <c r="ED125">
        <f t="shared" si="754"/>
        <v>0</v>
      </c>
      <c r="EE125">
        <f t="shared" si="754"/>
        <v>0</v>
      </c>
      <c r="EF125">
        <f t="shared" si="754"/>
        <v>0</v>
      </c>
      <c r="EG125">
        <f t="shared" si="754"/>
        <v>0</v>
      </c>
      <c r="EH125">
        <f t="shared" ref="EH125:GS125" si="755">EH$9*EH259</f>
        <v>0</v>
      </c>
      <c r="EI125">
        <f t="shared" si="755"/>
        <v>0</v>
      </c>
      <c r="EJ125">
        <f t="shared" si="755"/>
        <v>0</v>
      </c>
      <c r="EK125">
        <f t="shared" si="755"/>
        <v>0</v>
      </c>
      <c r="EL125">
        <f t="shared" si="755"/>
        <v>0</v>
      </c>
      <c r="EM125">
        <f t="shared" si="755"/>
        <v>0</v>
      </c>
      <c r="EN125">
        <f t="shared" si="755"/>
        <v>0</v>
      </c>
      <c r="EO125">
        <f t="shared" si="755"/>
        <v>0</v>
      </c>
      <c r="EP125">
        <f t="shared" si="755"/>
        <v>0</v>
      </c>
      <c r="EQ125">
        <f t="shared" si="755"/>
        <v>0</v>
      </c>
      <c r="ER125">
        <f t="shared" si="755"/>
        <v>0</v>
      </c>
      <c r="ES125">
        <f t="shared" si="755"/>
        <v>0</v>
      </c>
      <c r="ET125">
        <f t="shared" si="755"/>
        <v>0</v>
      </c>
      <c r="EU125">
        <f t="shared" si="755"/>
        <v>0</v>
      </c>
      <c r="EV125">
        <f t="shared" si="755"/>
        <v>0</v>
      </c>
      <c r="EW125">
        <f t="shared" si="755"/>
        <v>0</v>
      </c>
      <c r="EX125">
        <f t="shared" si="755"/>
        <v>0</v>
      </c>
      <c r="EY125">
        <f t="shared" si="755"/>
        <v>0</v>
      </c>
      <c r="EZ125">
        <f t="shared" si="755"/>
        <v>0</v>
      </c>
      <c r="FA125">
        <f t="shared" si="755"/>
        <v>0</v>
      </c>
      <c r="FB125">
        <f t="shared" si="755"/>
        <v>0</v>
      </c>
      <c r="FC125">
        <f t="shared" si="755"/>
        <v>0</v>
      </c>
      <c r="FD125">
        <f t="shared" si="755"/>
        <v>0</v>
      </c>
      <c r="FE125">
        <f t="shared" si="755"/>
        <v>0</v>
      </c>
      <c r="FF125">
        <f t="shared" si="755"/>
        <v>0</v>
      </c>
      <c r="FG125">
        <f t="shared" si="755"/>
        <v>0</v>
      </c>
      <c r="FH125">
        <f t="shared" si="755"/>
        <v>0</v>
      </c>
      <c r="FI125">
        <f t="shared" si="755"/>
        <v>0</v>
      </c>
      <c r="FJ125">
        <f t="shared" si="755"/>
        <v>0</v>
      </c>
      <c r="FK125">
        <f t="shared" si="755"/>
        <v>0</v>
      </c>
      <c r="FL125">
        <f t="shared" si="755"/>
        <v>0</v>
      </c>
      <c r="FM125">
        <f t="shared" si="755"/>
        <v>0</v>
      </c>
      <c r="FN125">
        <f t="shared" si="755"/>
        <v>0</v>
      </c>
      <c r="FO125">
        <f t="shared" si="755"/>
        <v>0</v>
      </c>
      <c r="FP125">
        <f t="shared" si="755"/>
        <v>0</v>
      </c>
      <c r="FQ125">
        <f t="shared" si="755"/>
        <v>0</v>
      </c>
      <c r="FR125">
        <f t="shared" si="755"/>
        <v>0</v>
      </c>
      <c r="FS125">
        <f t="shared" si="755"/>
        <v>0</v>
      </c>
      <c r="FT125">
        <f t="shared" si="755"/>
        <v>0</v>
      </c>
      <c r="FU125">
        <f t="shared" si="755"/>
        <v>0</v>
      </c>
      <c r="FV125">
        <f t="shared" si="755"/>
        <v>0</v>
      </c>
      <c r="FW125">
        <f t="shared" si="755"/>
        <v>0</v>
      </c>
      <c r="FX125">
        <f t="shared" si="755"/>
        <v>0</v>
      </c>
      <c r="FY125">
        <f t="shared" si="755"/>
        <v>0</v>
      </c>
      <c r="FZ125">
        <f t="shared" si="755"/>
        <v>0</v>
      </c>
      <c r="GA125">
        <f t="shared" si="755"/>
        <v>0</v>
      </c>
      <c r="GB125">
        <f t="shared" si="755"/>
        <v>0</v>
      </c>
      <c r="GC125">
        <f t="shared" si="755"/>
        <v>0</v>
      </c>
      <c r="GD125">
        <f t="shared" si="755"/>
        <v>0</v>
      </c>
      <c r="GE125">
        <f t="shared" si="755"/>
        <v>0</v>
      </c>
      <c r="GF125">
        <f t="shared" si="755"/>
        <v>0</v>
      </c>
      <c r="GG125">
        <f t="shared" si="755"/>
        <v>0</v>
      </c>
      <c r="GH125">
        <f t="shared" si="755"/>
        <v>0</v>
      </c>
      <c r="GI125">
        <f t="shared" si="755"/>
        <v>0</v>
      </c>
      <c r="GJ125">
        <f t="shared" si="755"/>
        <v>0</v>
      </c>
      <c r="GK125">
        <f t="shared" si="755"/>
        <v>0</v>
      </c>
      <c r="GL125">
        <f t="shared" si="755"/>
        <v>0</v>
      </c>
      <c r="GM125">
        <f t="shared" si="755"/>
        <v>0</v>
      </c>
      <c r="GN125">
        <f t="shared" si="755"/>
        <v>0</v>
      </c>
      <c r="GO125">
        <f t="shared" si="755"/>
        <v>0</v>
      </c>
      <c r="GP125">
        <f t="shared" si="755"/>
        <v>0</v>
      </c>
      <c r="GQ125">
        <f t="shared" si="755"/>
        <v>0</v>
      </c>
      <c r="GR125">
        <f t="shared" si="755"/>
        <v>0</v>
      </c>
      <c r="GS125">
        <f t="shared" si="755"/>
        <v>0</v>
      </c>
      <c r="GT125">
        <f t="shared" ref="GT125:JE125" si="756">GT$9*GT259</f>
        <v>0</v>
      </c>
      <c r="GU125">
        <f t="shared" si="756"/>
        <v>0</v>
      </c>
      <c r="GV125">
        <f t="shared" si="756"/>
        <v>0</v>
      </c>
      <c r="GW125">
        <f t="shared" si="756"/>
        <v>0</v>
      </c>
      <c r="GX125">
        <f t="shared" si="756"/>
        <v>0</v>
      </c>
      <c r="GY125">
        <f t="shared" si="756"/>
        <v>0</v>
      </c>
      <c r="GZ125">
        <f t="shared" si="756"/>
        <v>0</v>
      </c>
      <c r="HA125">
        <f t="shared" si="756"/>
        <v>0</v>
      </c>
      <c r="HB125">
        <f t="shared" si="756"/>
        <v>0</v>
      </c>
      <c r="HC125">
        <f t="shared" si="756"/>
        <v>0</v>
      </c>
      <c r="HD125">
        <f t="shared" si="756"/>
        <v>0</v>
      </c>
      <c r="HE125">
        <f t="shared" si="756"/>
        <v>0</v>
      </c>
      <c r="HF125">
        <f t="shared" si="756"/>
        <v>0</v>
      </c>
      <c r="HG125">
        <f t="shared" si="756"/>
        <v>0</v>
      </c>
      <c r="HH125">
        <f t="shared" si="756"/>
        <v>0</v>
      </c>
      <c r="HI125">
        <f t="shared" si="756"/>
        <v>0</v>
      </c>
      <c r="HJ125">
        <f t="shared" si="756"/>
        <v>0</v>
      </c>
      <c r="HK125">
        <f t="shared" si="756"/>
        <v>0</v>
      </c>
      <c r="HL125">
        <f t="shared" si="756"/>
        <v>0</v>
      </c>
      <c r="HM125">
        <f t="shared" si="756"/>
        <v>0</v>
      </c>
      <c r="HN125">
        <f t="shared" si="756"/>
        <v>0</v>
      </c>
      <c r="HO125">
        <f t="shared" si="756"/>
        <v>0</v>
      </c>
      <c r="HP125">
        <f t="shared" si="756"/>
        <v>0</v>
      </c>
      <c r="HQ125">
        <f t="shared" si="756"/>
        <v>0</v>
      </c>
      <c r="HR125">
        <f t="shared" si="756"/>
        <v>0</v>
      </c>
      <c r="HS125">
        <f t="shared" si="756"/>
        <v>0</v>
      </c>
      <c r="HT125">
        <f t="shared" si="756"/>
        <v>0</v>
      </c>
      <c r="HU125">
        <f t="shared" si="756"/>
        <v>0</v>
      </c>
      <c r="HV125">
        <f t="shared" si="756"/>
        <v>0</v>
      </c>
      <c r="HW125">
        <f t="shared" si="756"/>
        <v>0</v>
      </c>
      <c r="HX125">
        <f t="shared" si="756"/>
        <v>0</v>
      </c>
      <c r="HY125">
        <f t="shared" si="756"/>
        <v>0</v>
      </c>
      <c r="HZ125">
        <f t="shared" si="756"/>
        <v>0</v>
      </c>
      <c r="IA125">
        <f t="shared" si="756"/>
        <v>0</v>
      </c>
      <c r="IB125">
        <f t="shared" si="756"/>
        <v>0</v>
      </c>
      <c r="IC125">
        <f t="shared" si="756"/>
        <v>0</v>
      </c>
      <c r="ID125">
        <f t="shared" si="756"/>
        <v>0</v>
      </c>
      <c r="IE125">
        <f t="shared" si="756"/>
        <v>0</v>
      </c>
      <c r="IF125">
        <f t="shared" si="756"/>
        <v>0</v>
      </c>
      <c r="IG125">
        <f t="shared" si="756"/>
        <v>0</v>
      </c>
      <c r="IH125">
        <f t="shared" si="756"/>
        <v>0</v>
      </c>
      <c r="II125">
        <f t="shared" si="756"/>
        <v>0</v>
      </c>
      <c r="IJ125">
        <f t="shared" si="756"/>
        <v>0</v>
      </c>
      <c r="IK125">
        <f t="shared" si="756"/>
        <v>0</v>
      </c>
      <c r="IL125">
        <f t="shared" si="756"/>
        <v>0</v>
      </c>
      <c r="IM125">
        <f t="shared" si="756"/>
        <v>0</v>
      </c>
      <c r="IN125">
        <f t="shared" si="756"/>
        <v>0</v>
      </c>
      <c r="IO125">
        <f t="shared" si="756"/>
        <v>0</v>
      </c>
      <c r="IP125">
        <f t="shared" si="756"/>
        <v>0</v>
      </c>
      <c r="IQ125">
        <f t="shared" si="756"/>
        <v>0</v>
      </c>
      <c r="IR125">
        <f t="shared" si="756"/>
        <v>0</v>
      </c>
      <c r="IS125">
        <f t="shared" si="756"/>
        <v>0</v>
      </c>
      <c r="IT125">
        <f t="shared" si="756"/>
        <v>0</v>
      </c>
      <c r="IU125">
        <f t="shared" si="756"/>
        <v>0</v>
      </c>
      <c r="IV125">
        <f t="shared" si="756"/>
        <v>0</v>
      </c>
      <c r="IW125">
        <f t="shared" si="756"/>
        <v>0</v>
      </c>
      <c r="IX125">
        <f t="shared" si="756"/>
        <v>0</v>
      </c>
      <c r="IY125">
        <f t="shared" si="756"/>
        <v>0</v>
      </c>
      <c r="IZ125">
        <f t="shared" si="756"/>
        <v>0</v>
      </c>
      <c r="JA125">
        <f t="shared" si="756"/>
        <v>0</v>
      </c>
      <c r="JB125">
        <f t="shared" si="756"/>
        <v>0</v>
      </c>
      <c r="JC125">
        <f t="shared" si="756"/>
        <v>0</v>
      </c>
      <c r="JD125">
        <f t="shared" si="756"/>
        <v>0</v>
      </c>
      <c r="JE125">
        <f t="shared" si="756"/>
        <v>0</v>
      </c>
      <c r="JF125">
        <f t="shared" ref="JF125:LQ125" si="757">JF$9*JF259</f>
        <v>0</v>
      </c>
      <c r="JG125">
        <f t="shared" si="757"/>
        <v>0</v>
      </c>
      <c r="JH125">
        <f t="shared" si="757"/>
        <v>0</v>
      </c>
      <c r="JI125">
        <f t="shared" si="757"/>
        <v>0</v>
      </c>
      <c r="JJ125">
        <f t="shared" si="757"/>
        <v>0</v>
      </c>
      <c r="JK125">
        <f t="shared" si="757"/>
        <v>0</v>
      </c>
      <c r="JL125">
        <f t="shared" si="757"/>
        <v>0</v>
      </c>
      <c r="JM125">
        <f t="shared" si="757"/>
        <v>0</v>
      </c>
      <c r="JN125">
        <f t="shared" si="757"/>
        <v>0</v>
      </c>
      <c r="JO125">
        <f t="shared" si="757"/>
        <v>0</v>
      </c>
      <c r="JP125">
        <f t="shared" si="757"/>
        <v>0</v>
      </c>
      <c r="JQ125">
        <f t="shared" si="757"/>
        <v>0</v>
      </c>
      <c r="JR125">
        <f t="shared" si="757"/>
        <v>0</v>
      </c>
      <c r="JS125">
        <f t="shared" si="757"/>
        <v>0</v>
      </c>
      <c r="JT125">
        <f t="shared" si="757"/>
        <v>0</v>
      </c>
      <c r="JU125">
        <f t="shared" si="757"/>
        <v>0</v>
      </c>
      <c r="JV125">
        <f t="shared" si="757"/>
        <v>0</v>
      </c>
      <c r="JW125">
        <f t="shared" si="757"/>
        <v>0</v>
      </c>
      <c r="JX125">
        <f t="shared" si="757"/>
        <v>0</v>
      </c>
      <c r="JY125">
        <f t="shared" si="757"/>
        <v>0</v>
      </c>
      <c r="JZ125">
        <f t="shared" si="757"/>
        <v>0</v>
      </c>
      <c r="KA125">
        <f t="shared" si="757"/>
        <v>0</v>
      </c>
      <c r="KB125">
        <f t="shared" si="757"/>
        <v>0</v>
      </c>
      <c r="KC125">
        <f t="shared" si="757"/>
        <v>0</v>
      </c>
      <c r="KD125">
        <f t="shared" si="757"/>
        <v>0</v>
      </c>
      <c r="KE125">
        <f t="shared" si="757"/>
        <v>0</v>
      </c>
      <c r="KF125">
        <f t="shared" si="757"/>
        <v>0</v>
      </c>
      <c r="KG125">
        <f t="shared" si="757"/>
        <v>0</v>
      </c>
      <c r="KH125">
        <f t="shared" si="757"/>
        <v>0</v>
      </c>
      <c r="KI125">
        <f t="shared" si="757"/>
        <v>0</v>
      </c>
      <c r="KJ125">
        <f t="shared" si="757"/>
        <v>0</v>
      </c>
      <c r="KK125">
        <f t="shared" si="757"/>
        <v>0</v>
      </c>
      <c r="KL125">
        <f t="shared" si="757"/>
        <v>0</v>
      </c>
      <c r="KM125">
        <f t="shared" si="757"/>
        <v>0</v>
      </c>
      <c r="KN125">
        <f t="shared" si="757"/>
        <v>0</v>
      </c>
      <c r="KO125">
        <f t="shared" si="757"/>
        <v>0</v>
      </c>
      <c r="KP125">
        <f t="shared" si="757"/>
        <v>0</v>
      </c>
      <c r="KQ125">
        <f t="shared" si="757"/>
        <v>0</v>
      </c>
      <c r="KR125">
        <f t="shared" si="757"/>
        <v>0</v>
      </c>
      <c r="KS125">
        <f t="shared" si="757"/>
        <v>0</v>
      </c>
      <c r="KT125">
        <f t="shared" si="757"/>
        <v>0</v>
      </c>
      <c r="KU125">
        <f t="shared" si="757"/>
        <v>0</v>
      </c>
      <c r="KV125">
        <f t="shared" si="757"/>
        <v>0</v>
      </c>
      <c r="KW125">
        <f t="shared" si="757"/>
        <v>0</v>
      </c>
      <c r="KX125">
        <f t="shared" si="757"/>
        <v>0</v>
      </c>
      <c r="KY125">
        <f t="shared" si="757"/>
        <v>0</v>
      </c>
      <c r="KZ125">
        <f t="shared" si="757"/>
        <v>0</v>
      </c>
      <c r="LA125">
        <f t="shared" si="757"/>
        <v>0</v>
      </c>
      <c r="LB125">
        <f t="shared" si="757"/>
        <v>0</v>
      </c>
      <c r="LC125">
        <f t="shared" si="757"/>
        <v>0</v>
      </c>
      <c r="LD125">
        <f t="shared" si="757"/>
        <v>0</v>
      </c>
      <c r="LE125">
        <f t="shared" si="757"/>
        <v>0</v>
      </c>
      <c r="LF125">
        <f t="shared" si="757"/>
        <v>0</v>
      </c>
      <c r="LG125">
        <f t="shared" si="757"/>
        <v>0</v>
      </c>
      <c r="LH125">
        <f t="shared" si="757"/>
        <v>0</v>
      </c>
      <c r="LI125">
        <f t="shared" si="757"/>
        <v>0</v>
      </c>
      <c r="LJ125">
        <f t="shared" si="757"/>
        <v>0</v>
      </c>
      <c r="LK125">
        <f t="shared" si="757"/>
        <v>0</v>
      </c>
      <c r="LL125">
        <f t="shared" si="757"/>
        <v>0</v>
      </c>
      <c r="LM125">
        <f t="shared" si="757"/>
        <v>0</v>
      </c>
      <c r="LN125">
        <f t="shared" si="757"/>
        <v>0</v>
      </c>
      <c r="LO125">
        <f t="shared" si="757"/>
        <v>0</v>
      </c>
      <c r="LP125">
        <f t="shared" si="757"/>
        <v>0</v>
      </c>
      <c r="LQ125">
        <f t="shared" si="757"/>
        <v>0</v>
      </c>
      <c r="LR125">
        <f t="shared" ref="LR125:OD125" si="758">LR$9*LR259</f>
        <v>0</v>
      </c>
      <c r="LS125">
        <f t="shared" si="758"/>
        <v>0</v>
      </c>
      <c r="LT125">
        <f t="shared" si="758"/>
        <v>0</v>
      </c>
      <c r="LU125">
        <f t="shared" si="758"/>
        <v>0</v>
      </c>
      <c r="LV125">
        <f t="shared" si="758"/>
        <v>0</v>
      </c>
      <c r="LW125">
        <f t="shared" si="758"/>
        <v>0</v>
      </c>
      <c r="LX125">
        <f t="shared" si="758"/>
        <v>0</v>
      </c>
      <c r="LY125">
        <f t="shared" si="758"/>
        <v>0</v>
      </c>
      <c r="LZ125">
        <f t="shared" si="758"/>
        <v>0</v>
      </c>
      <c r="MA125">
        <f t="shared" si="758"/>
        <v>0</v>
      </c>
      <c r="MB125">
        <f t="shared" si="758"/>
        <v>0</v>
      </c>
      <c r="MC125">
        <f t="shared" si="758"/>
        <v>0</v>
      </c>
      <c r="MD125">
        <f t="shared" si="758"/>
        <v>0</v>
      </c>
      <c r="ME125">
        <f t="shared" si="758"/>
        <v>0</v>
      </c>
      <c r="MF125">
        <f t="shared" si="758"/>
        <v>0</v>
      </c>
      <c r="MG125">
        <f t="shared" si="758"/>
        <v>0</v>
      </c>
      <c r="MH125">
        <f t="shared" si="758"/>
        <v>0</v>
      </c>
      <c r="MI125">
        <f t="shared" si="758"/>
        <v>0</v>
      </c>
      <c r="MJ125">
        <f t="shared" si="758"/>
        <v>0</v>
      </c>
      <c r="MK125">
        <f t="shared" si="758"/>
        <v>0</v>
      </c>
      <c r="ML125">
        <f t="shared" si="758"/>
        <v>0</v>
      </c>
      <c r="MM125">
        <f t="shared" si="758"/>
        <v>0</v>
      </c>
      <c r="MN125">
        <f t="shared" si="758"/>
        <v>0</v>
      </c>
      <c r="MO125">
        <f t="shared" si="758"/>
        <v>0</v>
      </c>
      <c r="MP125">
        <f t="shared" si="758"/>
        <v>0</v>
      </c>
      <c r="MQ125">
        <f t="shared" si="758"/>
        <v>0</v>
      </c>
      <c r="MR125">
        <f t="shared" si="758"/>
        <v>0</v>
      </c>
      <c r="MS125">
        <f t="shared" si="758"/>
        <v>0</v>
      </c>
      <c r="MT125">
        <f t="shared" si="758"/>
        <v>0</v>
      </c>
      <c r="MU125">
        <f t="shared" si="758"/>
        <v>0</v>
      </c>
      <c r="MV125">
        <f t="shared" si="758"/>
        <v>0</v>
      </c>
      <c r="MW125">
        <f t="shared" si="758"/>
        <v>0</v>
      </c>
      <c r="MX125">
        <f t="shared" si="758"/>
        <v>0</v>
      </c>
      <c r="MY125">
        <f t="shared" si="758"/>
        <v>0</v>
      </c>
      <c r="MZ125">
        <f t="shared" si="758"/>
        <v>0</v>
      </c>
      <c r="NA125">
        <f t="shared" si="758"/>
        <v>0</v>
      </c>
      <c r="NB125">
        <f t="shared" si="758"/>
        <v>0</v>
      </c>
      <c r="NC125">
        <f t="shared" si="758"/>
        <v>0</v>
      </c>
      <c r="ND125">
        <f t="shared" si="758"/>
        <v>0</v>
      </c>
      <c r="NE125">
        <f t="shared" si="758"/>
        <v>0</v>
      </c>
      <c r="NF125">
        <f t="shared" si="758"/>
        <v>0</v>
      </c>
      <c r="NG125">
        <f t="shared" si="758"/>
        <v>0</v>
      </c>
      <c r="NH125">
        <f t="shared" si="758"/>
        <v>0</v>
      </c>
      <c r="NI125">
        <f t="shared" si="758"/>
        <v>0</v>
      </c>
      <c r="NJ125">
        <f t="shared" si="758"/>
        <v>0</v>
      </c>
      <c r="NK125">
        <f t="shared" si="758"/>
        <v>0</v>
      </c>
      <c r="NL125">
        <f t="shared" si="758"/>
        <v>0</v>
      </c>
      <c r="NM125">
        <f t="shared" si="758"/>
        <v>0</v>
      </c>
      <c r="NN125">
        <f t="shared" si="758"/>
        <v>0</v>
      </c>
      <c r="NO125">
        <f t="shared" si="758"/>
        <v>0</v>
      </c>
      <c r="NP125">
        <f t="shared" si="758"/>
        <v>0</v>
      </c>
      <c r="NQ125">
        <f t="shared" si="758"/>
        <v>0</v>
      </c>
      <c r="NR125">
        <f t="shared" si="758"/>
        <v>0</v>
      </c>
      <c r="NS125">
        <f t="shared" si="758"/>
        <v>0</v>
      </c>
      <c r="NT125">
        <f t="shared" si="758"/>
        <v>0</v>
      </c>
      <c r="NU125">
        <f t="shared" si="758"/>
        <v>0</v>
      </c>
      <c r="NV125">
        <f t="shared" si="758"/>
        <v>0</v>
      </c>
      <c r="NW125">
        <f t="shared" si="758"/>
        <v>0</v>
      </c>
      <c r="NX125">
        <f t="shared" si="758"/>
        <v>0</v>
      </c>
      <c r="NY125">
        <f t="shared" si="758"/>
        <v>0</v>
      </c>
      <c r="NZ125">
        <f t="shared" si="758"/>
        <v>0</v>
      </c>
      <c r="OA125">
        <f t="shared" si="758"/>
        <v>0</v>
      </c>
      <c r="OB125">
        <f t="shared" si="758"/>
        <v>0</v>
      </c>
      <c r="OC125">
        <f t="shared" si="758"/>
        <v>0</v>
      </c>
      <c r="OD125">
        <f t="shared" si="758"/>
        <v>0</v>
      </c>
      <c r="OE125">
        <f t="shared" si="709"/>
        <v>0</v>
      </c>
      <c r="OF125">
        <f t="shared" ref="OF125:OS125" si="759">OF$9*OF259</f>
        <v>0</v>
      </c>
      <c r="OG125">
        <f t="shared" si="759"/>
        <v>0</v>
      </c>
      <c r="OH125">
        <f t="shared" si="759"/>
        <v>0</v>
      </c>
      <c r="OI125">
        <f t="shared" si="759"/>
        <v>0</v>
      </c>
      <c r="OJ125">
        <f t="shared" si="759"/>
        <v>0</v>
      </c>
      <c r="OK125">
        <f t="shared" si="759"/>
        <v>0</v>
      </c>
      <c r="OL125">
        <f t="shared" si="759"/>
        <v>0</v>
      </c>
      <c r="OM125">
        <f t="shared" si="759"/>
        <v>0</v>
      </c>
      <c r="ON125">
        <f t="shared" si="759"/>
        <v>0</v>
      </c>
      <c r="OO125">
        <f t="shared" si="759"/>
        <v>0</v>
      </c>
      <c r="OP125">
        <f t="shared" si="759"/>
        <v>0</v>
      </c>
      <c r="OQ125">
        <f t="shared" si="759"/>
        <v>0</v>
      </c>
      <c r="OR125">
        <f t="shared" si="759"/>
        <v>0</v>
      </c>
      <c r="OS125">
        <f t="shared" si="759"/>
        <v>0</v>
      </c>
    </row>
    <row r="126" spans="1:409">
      <c r="A126">
        <f>Rådata_6000!A122</f>
        <v>0</v>
      </c>
      <c r="B126" s="311">
        <f t="shared" si="487"/>
        <v>0</v>
      </c>
      <c r="C126" s="47">
        <f t="shared" si="702"/>
        <v>0</v>
      </c>
      <c r="D126" s="47">
        <f t="shared" si="702"/>
        <v>0</v>
      </c>
      <c r="E126" s="47">
        <f t="shared" si="702"/>
        <v>0</v>
      </c>
      <c r="F126" s="47">
        <f t="shared" si="702"/>
        <v>0</v>
      </c>
      <c r="G126" s="47">
        <f t="shared" si="702"/>
        <v>0</v>
      </c>
      <c r="H126" s="47">
        <f t="shared" si="702"/>
        <v>0</v>
      </c>
      <c r="I126" s="312">
        <f t="shared" si="702"/>
        <v>0</v>
      </c>
      <c r="J126">
        <f t="shared" ref="J126:BU126" si="760">J$9*J260</f>
        <v>0</v>
      </c>
      <c r="K126">
        <f t="shared" si="760"/>
        <v>0</v>
      </c>
      <c r="L126">
        <f t="shared" si="760"/>
        <v>0</v>
      </c>
      <c r="M126">
        <f t="shared" si="760"/>
        <v>0</v>
      </c>
      <c r="N126">
        <f t="shared" si="760"/>
        <v>0</v>
      </c>
      <c r="O126">
        <f t="shared" si="760"/>
        <v>0</v>
      </c>
      <c r="P126">
        <f t="shared" si="760"/>
        <v>0</v>
      </c>
      <c r="Q126">
        <f t="shared" si="760"/>
        <v>0</v>
      </c>
      <c r="R126">
        <f t="shared" si="760"/>
        <v>0</v>
      </c>
      <c r="S126">
        <f t="shared" si="760"/>
        <v>0</v>
      </c>
      <c r="T126">
        <f t="shared" si="760"/>
        <v>0</v>
      </c>
      <c r="U126">
        <f t="shared" si="760"/>
        <v>0</v>
      </c>
      <c r="V126">
        <f t="shared" si="760"/>
        <v>0</v>
      </c>
      <c r="W126">
        <f t="shared" si="760"/>
        <v>0</v>
      </c>
      <c r="X126">
        <f t="shared" si="760"/>
        <v>0</v>
      </c>
      <c r="Y126">
        <f t="shared" si="760"/>
        <v>0</v>
      </c>
      <c r="Z126">
        <f t="shared" si="760"/>
        <v>0</v>
      </c>
      <c r="AA126">
        <f t="shared" si="760"/>
        <v>0</v>
      </c>
      <c r="AB126">
        <f t="shared" si="760"/>
        <v>0</v>
      </c>
      <c r="AC126">
        <f t="shared" si="760"/>
        <v>0</v>
      </c>
      <c r="AD126">
        <f t="shared" si="760"/>
        <v>0</v>
      </c>
      <c r="AE126">
        <f t="shared" si="760"/>
        <v>0</v>
      </c>
      <c r="AF126">
        <f t="shared" si="760"/>
        <v>0</v>
      </c>
      <c r="AG126">
        <f t="shared" si="760"/>
        <v>0</v>
      </c>
      <c r="AH126">
        <f t="shared" si="760"/>
        <v>0</v>
      </c>
      <c r="AI126">
        <f t="shared" si="760"/>
        <v>0</v>
      </c>
      <c r="AJ126">
        <f t="shared" si="760"/>
        <v>0</v>
      </c>
      <c r="AK126">
        <f t="shared" si="760"/>
        <v>0</v>
      </c>
      <c r="AL126">
        <f t="shared" si="760"/>
        <v>0</v>
      </c>
      <c r="AM126">
        <f t="shared" si="760"/>
        <v>0</v>
      </c>
      <c r="AN126">
        <f t="shared" si="760"/>
        <v>0</v>
      </c>
      <c r="AO126">
        <f t="shared" si="760"/>
        <v>0</v>
      </c>
      <c r="AP126">
        <f t="shared" si="760"/>
        <v>0</v>
      </c>
      <c r="AQ126">
        <f t="shared" si="760"/>
        <v>0</v>
      </c>
      <c r="AR126">
        <f t="shared" si="760"/>
        <v>0</v>
      </c>
      <c r="AS126">
        <f t="shared" si="760"/>
        <v>0</v>
      </c>
      <c r="AT126">
        <f t="shared" si="760"/>
        <v>0</v>
      </c>
      <c r="AU126">
        <f t="shared" si="760"/>
        <v>0</v>
      </c>
      <c r="AV126">
        <f t="shared" si="760"/>
        <v>0</v>
      </c>
      <c r="AW126">
        <f t="shared" si="760"/>
        <v>0</v>
      </c>
      <c r="AX126">
        <f t="shared" si="760"/>
        <v>0</v>
      </c>
      <c r="AY126">
        <f t="shared" si="760"/>
        <v>0</v>
      </c>
      <c r="AZ126">
        <f t="shared" si="760"/>
        <v>0</v>
      </c>
      <c r="BA126">
        <f t="shared" si="760"/>
        <v>0</v>
      </c>
      <c r="BB126">
        <f t="shared" si="760"/>
        <v>0</v>
      </c>
      <c r="BC126">
        <f t="shared" si="760"/>
        <v>0</v>
      </c>
      <c r="BD126">
        <f t="shared" si="760"/>
        <v>0</v>
      </c>
      <c r="BE126">
        <f t="shared" si="760"/>
        <v>0</v>
      </c>
      <c r="BF126">
        <f t="shared" si="760"/>
        <v>0</v>
      </c>
      <c r="BG126">
        <f t="shared" si="760"/>
        <v>0</v>
      </c>
      <c r="BH126">
        <f t="shared" si="760"/>
        <v>0</v>
      </c>
      <c r="BI126">
        <f t="shared" si="760"/>
        <v>0</v>
      </c>
      <c r="BJ126">
        <f t="shared" si="760"/>
        <v>0</v>
      </c>
      <c r="BK126">
        <f t="shared" si="760"/>
        <v>0</v>
      </c>
      <c r="BL126">
        <f t="shared" si="760"/>
        <v>0</v>
      </c>
      <c r="BM126">
        <f t="shared" si="760"/>
        <v>0</v>
      </c>
      <c r="BN126">
        <f t="shared" si="760"/>
        <v>0</v>
      </c>
      <c r="BO126">
        <f t="shared" si="760"/>
        <v>0</v>
      </c>
      <c r="BP126">
        <f t="shared" si="760"/>
        <v>0</v>
      </c>
      <c r="BQ126">
        <f t="shared" si="760"/>
        <v>0</v>
      </c>
      <c r="BR126">
        <f t="shared" si="760"/>
        <v>0</v>
      </c>
      <c r="BS126">
        <f t="shared" si="760"/>
        <v>0</v>
      </c>
      <c r="BT126">
        <f t="shared" si="760"/>
        <v>0</v>
      </c>
      <c r="BU126">
        <f t="shared" si="760"/>
        <v>0</v>
      </c>
      <c r="BV126">
        <f t="shared" ref="BV126:EG126" si="761">BV$9*BV260</f>
        <v>0</v>
      </c>
      <c r="BW126">
        <f t="shared" si="761"/>
        <v>0</v>
      </c>
      <c r="BX126">
        <f t="shared" si="761"/>
        <v>0</v>
      </c>
      <c r="BY126">
        <f t="shared" si="761"/>
        <v>0</v>
      </c>
      <c r="BZ126">
        <f t="shared" si="761"/>
        <v>0</v>
      </c>
      <c r="CA126">
        <f t="shared" si="761"/>
        <v>0</v>
      </c>
      <c r="CB126">
        <f t="shared" si="761"/>
        <v>0</v>
      </c>
      <c r="CC126">
        <f t="shared" si="761"/>
        <v>0</v>
      </c>
      <c r="CD126">
        <f t="shared" si="761"/>
        <v>0</v>
      </c>
      <c r="CE126">
        <f t="shared" si="761"/>
        <v>0</v>
      </c>
      <c r="CF126">
        <f t="shared" si="761"/>
        <v>0</v>
      </c>
      <c r="CG126">
        <f t="shared" si="761"/>
        <v>0</v>
      </c>
      <c r="CH126">
        <f t="shared" si="761"/>
        <v>0</v>
      </c>
      <c r="CI126">
        <f t="shared" si="761"/>
        <v>0</v>
      </c>
      <c r="CJ126">
        <f t="shared" si="761"/>
        <v>0</v>
      </c>
      <c r="CK126">
        <f t="shared" si="761"/>
        <v>0</v>
      </c>
      <c r="CL126">
        <f t="shared" si="761"/>
        <v>0</v>
      </c>
      <c r="CM126">
        <f t="shared" si="761"/>
        <v>0</v>
      </c>
      <c r="CN126">
        <f t="shared" si="761"/>
        <v>0</v>
      </c>
      <c r="CO126">
        <f t="shared" si="761"/>
        <v>0</v>
      </c>
      <c r="CP126">
        <f t="shared" si="761"/>
        <v>0</v>
      </c>
      <c r="CQ126">
        <f t="shared" si="761"/>
        <v>0</v>
      </c>
      <c r="CR126">
        <f t="shared" si="761"/>
        <v>0</v>
      </c>
      <c r="CS126">
        <f t="shared" si="761"/>
        <v>0</v>
      </c>
      <c r="CT126">
        <f t="shared" si="761"/>
        <v>0</v>
      </c>
      <c r="CU126">
        <f t="shared" si="761"/>
        <v>0</v>
      </c>
      <c r="CV126">
        <f t="shared" si="761"/>
        <v>0</v>
      </c>
      <c r="CW126">
        <f t="shared" si="761"/>
        <v>0</v>
      </c>
      <c r="CX126">
        <f t="shared" si="761"/>
        <v>0</v>
      </c>
      <c r="CY126">
        <f t="shared" si="761"/>
        <v>0</v>
      </c>
      <c r="CZ126">
        <f t="shared" si="761"/>
        <v>0</v>
      </c>
      <c r="DA126">
        <f t="shared" si="761"/>
        <v>0</v>
      </c>
      <c r="DB126">
        <f t="shared" si="761"/>
        <v>0</v>
      </c>
      <c r="DC126">
        <f t="shared" si="761"/>
        <v>0</v>
      </c>
      <c r="DD126">
        <f t="shared" si="761"/>
        <v>0</v>
      </c>
      <c r="DE126">
        <f t="shared" si="761"/>
        <v>0</v>
      </c>
      <c r="DF126">
        <f t="shared" si="761"/>
        <v>0</v>
      </c>
      <c r="DG126">
        <f t="shared" si="761"/>
        <v>0</v>
      </c>
      <c r="DH126">
        <f t="shared" si="761"/>
        <v>0</v>
      </c>
      <c r="DI126">
        <f t="shared" si="761"/>
        <v>0</v>
      </c>
      <c r="DJ126">
        <f t="shared" si="761"/>
        <v>0</v>
      </c>
      <c r="DK126">
        <f t="shared" si="761"/>
        <v>0</v>
      </c>
      <c r="DL126">
        <f t="shared" si="761"/>
        <v>0</v>
      </c>
      <c r="DM126">
        <f t="shared" si="761"/>
        <v>0</v>
      </c>
      <c r="DN126">
        <f t="shared" si="761"/>
        <v>0</v>
      </c>
      <c r="DO126">
        <f t="shared" si="761"/>
        <v>0</v>
      </c>
      <c r="DP126">
        <f t="shared" si="761"/>
        <v>0</v>
      </c>
      <c r="DQ126">
        <f t="shared" si="761"/>
        <v>0</v>
      </c>
      <c r="DR126">
        <f t="shared" si="761"/>
        <v>0</v>
      </c>
      <c r="DS126">
        <f t="shared" si="761"/>
        <v>0</v>
      </c>
      <c r="DT126">
        <f t="shared" si="761"/>
        <v>0</v>
      </c>
      <c r="DU126">
        <f t="shared" si="761"/>
        <v>0</v>
      </c>
      <c r="DV126">
        <f t="shared" si="761"/>
        <v>0</v>
      </c>
      <c r="DW126">
        <f t="shared" si="761"/>
        <v>0</v>
      </c>
      <c r="DX126">
        <f t="shared" si="761"/>
        <v>0</v>
      </c>
      <c r="DY126">
        <f t="shared" si="761"/>
        <v>0</v>
      </c>
      <c r="DZ126">
        <f t="shared" si="761"/>
        <v>0</v>
      </c>
      <c r="EA126">
        <f t="shared" si="761"/>
        <v>0</v>
      </c>
      <c r="EB126">
        <f t="shared" si="761"/>
        <v>0</v>
      </c>
      <c r="EC126">
        <f t="shared" si="761"/>
        <v>0</v>
      </c>
      <c r="ED126">
        <f t="shared" si="761"/>
        <v>0</v>
      </c>
      <c r="EE126">
        <f t="shared" si="761"/>
        <v>0</v>
      </c>
      <c r="EF126">
        <f t="shared" si="761"/>
        <v>0</v>
      </c>
      <c r="EG126">
        <f t="shared" si="761"/>
        <v>0</v>
      </c>
      <c r="EH126">
        <f t="shared" ref="EH126:GS126" si="762">EH$9*EH260</f>
        <v>0</v>
      </c>
      <c r="EI126">
        <f t="shared" si="762"/>
        <v>0</v>
      </c>
      <c r="EJ126">
        <f t="shared" si="762"/>
        <v>0</v>
      </c>
      <c r="EK126">
        <f t="shared" si="762"/>
        <v>0</v>
      </c>
      <c r="EL126">
        <f t="shared" si="762"/>
        <v>0</v>
      </c>
      <c r="EM126">
        <f t="shared" si="762"/>
        <v>0</v>
      </c>
      <c r="EN126">
        <f t="shared" si="762"/>
        <v>0</v>
      </c>
      <c r="EO126">
        <f t="shared" si="762"/>
        <v>0</v>
      </c>
      <c r="EP126">
        <f t="shared" si="762"/>
        <v>0</v>
      </c>
      <c r="EQ126">
        <f t="shared" si="762"/>
        <v>0</v>
      </c>
      <c r="ER126">
        <f t="shared" si="762"/>
        <v>0</v>
      </c>
      <c r="ES126">
        <f t="shared" si="762"/>
        <v>0</v>
      </c>
      <c r="ET126">
        <f t="shared" si="762"/>
        <v>0</v>
      </c>
      <c r="EU126">
        <f t="shared" si="762"/>
        <v>0</v>
      </c>
      <c r="EV126">
        <f t="shared" si="762"/>
        <v>0</v>
      </c>
      <c r="EW126">
        <f t="shared" si="762"/>
        <v>0</v>
      </c>
      <c r="EX126">
        <f t="shared" si="762"/>
        <v>0</v>
      </c>
      <c r="EY126">
        <f t="shared" si="762"/>
        <v>0</v>
      </c>
      <c r="EZ126">
        <f t="shared" si="762"/>
        <v>0</v>
      </c>
      <c r="FA126">
        <f t="shared" si="762"/>
        <v>0</v>
      </c>
      <c r="FB126">
        <f t="shared" si="762"/>
        <v>0</v>
      </c>
      <c r="FC126">
        <f t="shared" si="762"/>
        <v>0</v>
      </c>
      <c r="FD126">
        <f t="shared" si="762"/>
        <v>0</v>
      </c>
      <c r="FE126">
        <f t="shared" si="762"/>
        <v>0</v>
      </c>
      <c r="FF126">
        <f t="shared" si="762"/>
        <v>0</v>
      </c>
      <c r="FG126">
        <f t="shared" si="762"/>
        <v>0</v>
      </c>
      <c r="FH126">
        <f t="shared" si="762"/>
        <v>0</v>
      </c>
      <c r="FI126">
        <f t="shared" si="762"/>
        <v>0</v>
      </c>
      <c r="FJ126">
        <f t="shared" si="762"/>
        <v>0</v>
      </c>
      <c r="FK126">
        <f t="shared" si="762"/>
        <v>0</v>
      </c>
      <c r="FL126">
        <f t="shared" si="762"/>
        <v>0</v>
      </c>
      <c r="FM126">
        <f t="shared" si="762"/>
        <v>0</v>
      </c>
      <c r="FN126">
        <f t="shared" si="762"/>
        <v>0</v>
      </c>
      <c r="FO126">
        <f t="shared" si="762"/>
        <v>0</v>
      </c>
      <c r="FP126">
        <f t="shared" si="762"/>
        <v>0</v>
      </c>
      <c r="FQ126">
        <f t="shared" si="762"/>
        <v>0</v>
      </c>
      <c r="FR126">
        <f t="shared" si="762"/>
        <v>0</v>
      </c>
      <c r="FS126">
        <f t="shared" si="762"/>
        <v>0</v>
      </c>
      <c r="FT126">
        <f t="shared" si="762"/>
        <v>0</v>
      </c>
      <c r="FU126">
        <f t="shared" si="762"/>
        <v>0</v>
      </c>
      <c r="FV126">
        <f t="shared" si="762"/>
        <v>0</v>
      </c>
      <c r="FW126">
        <f t="shared" si="762"/>
        <v>0</v>
      </c>
      <c r="FX126">
        <f t="shared" si="762"/>
        <v>0</v>
      </c>
      <c r="FY126">
        <f t="shared" si="762"/>
        <v>0</v>
      </c>
      <c r="FZ126">
        <f t="shared" si="762"/>
        <v>0</v>
      </c>
      <c r="GA126">
        <f t="shared" si="762"/>
        <v>0</v>
      </c>
      <c r="GB126">
        <f t="shared" si="762"/>
        <v>0</v>
      </c>
      <c r="GC126">
        <f t="shared" si="762"/>
        <v>0</v>
      </c>
      <c r="GD126">
        <f t="shared" si="762"/>
        <v>0</v>
      </c>
      <c r="GE126">
        <f t="shared" si="762"/>
        <v>0</v>
      </c>
      <c r="GF126">
        <f t="shared" si="762"/>
        <v>0</v>
      </c>
      <c r="GG126">
        <f t="shared" si="762"/>
        <v>0</v>
      </c>
      <c r="GH126">
        <f t="shared" si="762"/>
        <v>0</v>
      </c>
      <c r="GI126">
        <f t="shared" si="762"/>
        <v>0</v>
      </c>
      <c r="GJ126">
        <f t="shared" si="762"/>
        <v>0</v>
      </c>
      <c r="GK126">
        <f t="shared" si="762"/>
        <v>0</v>
      </c>
      <c r="GL126">
        <f t="shared" si="762"/>
        <v>0</v>
      </c>
      <c r="GM126">
        <f t="shared" si="762"/>
        <v>0</v>
      </c>
      <c r="GN126">
        <f t="shared" si="762"/>
        <v>0</v>
      </c>
      <c r="GO126">
        <f t="shared" si="762"/>
        <v>0</v>
      </c>
      <c r="GP126">
        <f t="shared" si="762"/>
        <v>0</v>
      </c>
      <c r="GQ126">
        <f t="shared" si="762"/>
        <v>0</v>
      </c>
      <c r="GR126">
        <f t="shared" si="762"/>
        <v>0</v>
      </c>
      <c r="GS126">
        <f t="shared" si="762"/>
        <v>0</v>
      </c>
      <c r="GT126">
        <f t="shared" ref="GT126:JE126" si="763">GT$9*GT260</f>
        <v>0</v>
      </c>
      <c r="GU126">
        <f t="shared" si="763"/>
        <v>0</v>
      </c>
      <c r="GV126">
        <f t="shared" si="763"/>
        <v>0</v>
      </c>
      <c r="GW126">
        <f t="shared" si="763"/>
        <v>0</v>
      </c>
      <c r="GX126">
        <f t="shared" si="763"/>
        <v>0</v>
      </c>
      <c r="GY126">
        <f t="shared" si="763"/>
        <v>0</v>
      </c>
      <c r="GZ126">
        <f t="shared" si="763"/>
        <v>0</v>
      </c>
      <c r="HA126">
        <f t="shared" si="763"/>
        <v>0</v>
      </c>
      <c r="HB126">
        <f t="shared" si="763"/>
        <v>0</v>
      </c>
      <c r="HC126">
        <f t="shared" si="763"/>
        <v>0</v>
      </c>
      <c r="HD126">
        <f t="shared" si="763"/>
        <v>0</v>
      </c>
      <c r="HE126">
        <f t="shared" si="763"/>
        <v>0</v>
      </c>
      <c r="HF126">
        <f t="shared" si="763"/>
        <v>0</v>
      </c>
      <c r="HG126">
        <f t="shared" si="763"/>
        <v>0</v>
      </c>
      <c r="HH126">
        <f t="shared" si="763"/>
        <v>0</v>
      </c>
      <c r="HI126">
        <f t="shared" si="763"/>
        <v>0</v>
      </c>
      <c r="HJ126">
        <f t="shared" si="763"/>
        <v>0</v>
      </c>
      <c r="HK126">
        <f t="shared" si="763"/>
        <v>0</v>
      </c>
      <c r="HL126">
        <f t="shared" si="763"/>
        <v>0</v>
      </c>
      <c r="HM126">
        <f t="shared" si="763"/>
        <v>0</v>
      </c>
      <c r="HN126">
        <f t="shared" si="763"/>
        <v>0</v>
      </c>
      <c r="HO126">
        <f t="shared" si="763"/>
        <v>0</v>
      </c>
      <c r="HP126">
        <f t="shared" si="763"/>
        <v>0</v>
      </c>
      <c r="HQ126">
        <f t="shared" si="763"/>
        <v>0</v>
      </c>
      <c r="HR126">
        <f t="shared" si="763"/>
        <v>0</v>
      </c>
      <c r="HS126">
        <f t="shared" si="763"/>
        <v>0</v>
      </c>
      <c r="HT126">
        <f t="shared" si="763"/>
        <v>0</v>
      </c>
      <c r="HU126">
        <f t="shared" si="763"/>
        <v>0</v>
      </c>
      <c r="HV126">
        <f t="shared" si="763"/>
        <v>0</v>
      </c>
      <c r="HW126">
        <f t="shared" si="763"/>
        <v>0</v>
      </c>
      <c r="HX126">
        <f t="shared" si="763"/>
        <v>0</v>
      </c>
      <c r="HY126">
        <f t="shared" si="763"/>
        <v>0</v>
      </c>
      <c r="HZ126">
        <f t="shared" si="763"/>
        <v>0</v>
      </c>
      <c r="IA126">
        <f t="shared" si="763"/>
        <v>0</v>
      </c>
      <c r="IB126">
        <f t="shared" si="763"/>
        <v>0</v>
      </c>
      <c r="IC126">
        <f t="shared" si="763"/>
        <v>0</v>
      </c>
      <c r="ID126">
        <f t="shared" si="763"/>
        <v>0</v>
      </c>
      <c r="IE126">
        <f t="shared" si="763"/>
        <v>0</v>
      </c>
      <c r="IF126">
        <f t="shared" si="763"/>
        <v>0</v>
      </c>
      <c r="IG126">
        <f t="shared" si="763"/>
        <v>0</v>
      </c>
      <c r="IH126">
        <f t="shared" si="763"/>
        <v>0</v>
      </c>
      <c r="II126">
        <f t="shared" si="763"/>
        <v>0</v>
      </c>
      <c r="IJ126">
        <f t="shared" si="763"/>
        <v>0</v>
      </c>
      <c r="IK126">
        <f t="shared" si="763"/>
        <v>0</v>
      </c>
      <c r="IL126">
        <f t="shared" si="763"/>
        <v>0</v>
      </c>
      <c r="IM126">
        <f t="shared" si="763"/>
        <v>0</v>
      </c>
      <c r="IN126">
        <f t="shared" si="763"/>
        <v>0</v>
      </c>
      <c r="IO126">
        <f t="shared" si="763"/>
        <v>0</v>
      </c>
      <c r="IP126">
        <f t="shared" si="763"/>
        <v>0</v>
      </c>
      <c r="IQ126">
        <f t="shared" si="763"/>
        <v>0</v>
      </c>
      <c r="IR126">
        <f t="shared" si="763"/>
        <v>0</v>
      </c>
      <c r="IS126">
        <f t="shared" si="763"/>
        <v>0</v>
      </c>
      <c r="IT126">
        <f t="shared" si="763"/>
        <v>0</v>
      </c>
      <c r="IU126">
        <f t="shared" si="763"/>
        <v>0</v>
      </c>
      <c r="IV126">
        <f t="shared" si="763"/>
        <v>0</v>
      </c>
      <c r="IW126">
        <f t="shared" si="763"/>
        <v>0</v>
      </c>
      <c r="IX126">
        <f t="shared" si="763"/>
        <v>0</v>
      </c>
      <c r="IY126">
        <f t="shared" si="763"/>
        <v>0</v>
      </c>
      <c r="IZ126">
        <f t="shared" si="763"/>
        <v>0</v>
      </c>
      <c r="JA126">
        <f t="shared" si="763"/>
        <v>0</v>
      </c>
      <c r="JB126">
        <f t="shared" si="763"/>
        <v>0</v>
      </c>
      <c r="JC126">
        <f t="shared" si="763"/>
        <v>0</v>
      </c>
      <c r="JD126">
        <f t="shared" si="763"/>
        <v>0</v>
      </c>
      <c r="JE126">
        <f t="shared" si="763"/>
        <v>0</v>
      </c>
      <c r="JF126">
        <f t="shared" ref="JF126:LQ126" si="764">JF$9*JF260</f>
        <v>0</v>
      </c>
      <c r="JG126">
        <f t="shared" si="764"/>
        <v>0</v>
      </c>
      <c r="JH126">
        <f t="shared" si="764"/>
        <v>0</v>
      </c>
      <c r="JI126">
        <f t="shared" si="764"/>
        <v>0</v>
      </c>
      <c r="JJ126">
        <f t="shared" si="764"/>
        <v>0</v>
      </c>
      <c r="JK126">
        <f t="shared" si="764"/>
        <v>0</v>
      </c>
      <c r="JL126">
        <f t="shared" si="764"/>
        <v>0</v>
      </c>
      <c r="JM126">
        <f t="shared" si="764"/>
        <v>0</v>
      </c>
      <c r="JN126">
        <f t="shared" si="764"/>
        <v>0</v>
      </c>
      <c r="JO126">
        <f t="shared" si="764"/>
        <v>0</v>
      </c>
      <c r="JP126">
        <f t="shared" si="764"/>
        <v>0</v>
      </c>
      <c r="JQ126">
        <f t="shared" si="764"/>
        <v>0</v>
      </c>
      <c r="JR126">
        <f t="shared" si="764"/>
        <v>0</v>
      </c>
      <c r="JS126">
        <f t="shared" si="764"/>
        <v>0</v>
      </c>
      <c r="JT126">
        <f t="shared" si="764"/>
        <v>0</v>
      </c>
      <c r="JU126">
        <f t="shared" si="764"/>
        <v>0</v>
      </c>
      <c r="JV126">
        <f t="shared" si="764"/>
        <v>0</v>
      </c>
      <c r="JW126">
        <f t="shared" si="764"/>
        <v>0</v>
      </c>
      <c r="JX126">
        <f t="shared" si="764"/>
        <v>0</v>
      </c>
      <c r="JY126">
        <f t="shared" si="764"/>
        <v>0</v>
      </c>
      <c r="JZ126">
        <f t="shared" si="764"/>
        <v>0</v>
      </c>
      <c r="KA126">
        <f t="shared" si="764"/>
        <v>0</v>
      </c>
      <c r="KB126">
        <f t="shared" si="764"/>
        <v>0</v>
      </c>
      <c r="KC126">
        <f t="shared" si="764"/>
        <v>0</v>
      </c>
      <c r="KD126">
        <f t="shared" si="764"/>
        <v>0</v>
      </c>
      <c r="KE126">
        <f t="shared" si="764"/>
        <v>0</v>
      </c>
      <c r="KF126">
        <f t="shared" si="764"/>
        <v>0</v>
      </c>
      <c r="KG126">
        <f t="shared" si="764"/>
        <v>0</v>
      </c>
      <c r="KH126">
        <f t="shared" si="764"/>
        <v>0</v>
      </c>
      <c r="KI126">
        <f t="shared" si="764"/>
        <v>0</v>
      </c>
      <c r="KJ126">
        <f t="shared" si="764"/>
        <v>0</v>
      </c>
      <c r="KK126">
        <f t="shared" si="764"/>
        <v>0</v>
      </c>
      <c r="KL126">
        <f t="shared" si="764"/>
        <v>0</v>
      </c>
      <c r="KM126">
        <f t="shared" si="764"/>
        <v>0</v>
      </c>
      <c r="KN126">
        <f t="shared" si="764"/>
        <v>0</v>
      </c>
      <c r="KO126">
        <f t="shared" si="764"/>
        <v>0</v>
      </c>
      <c r="KP126">
        <f t="shared" si="764"/>
        <v>0</v>
      </c>
      <c r="KQ126">
        <f t="shared" si="764"/>
        <v>0</v>
      </c>
      <c r="KR126">
        <f t="shared" si="764"/>
        <v>0</v>
      </c>
      <c r="KS126">
        <f t="shared" si="764"/>
        <v>0</v>
      </c>
      <c r="KT126">
        <f t="shared" si="764"/>
        <v>0</v>
      </c>
      <c r="KU126">
        <f t="shared" si="764"/>
        <v>0</v>
      </c>
      <c r="KV126">
        <f t="shared" si="764"/>
        <v>0</v>
      </c>
      <c r="KW126">
        <f t="shared" si="764"/>
        <v>0</v>
      </c>
      <c r="KX126">
        <f t="shared" si="764"/>
        <v>0</v>
      </c>
      <c r="KY126">
        <f t="shared" si="764"/>
        <v>0</v>
      </c>
      <c r="KZ126">
        <f t="shared" si="764"/>
        <v>0</v>
      </c>
      <c r="LA126">
        <f t="shared" si="764"/>
        <v>0</v>
      </c>
      <c r="LB126">
        <f t="shared" si="764"/>
        <v>0</v>
      </c>
      <c r="LC126">
        <f t="shared" si="764"/>
        <v>0</v>
      </c>
      <c r="LD126">
        <f t="shared" si="764"/>
        <v>0</v>
      </c>
      <c r="LE126">
        <f t="shared" si="764"/>
        <v>0</v>
      </c>
      <c r="LF126">
        <f t="shared" si="764"/>
        <v>0</v>
      </c>
      <c r="LG126">
        <f t="shared" si="764"/>
        <v>0</v>
      </c>
      <c r="LH126">
        <f t="shared" si="764"/>
        <v>0</v>
      </c>
      <c r="LI126">
        <f t="shared" si="764"/>
        <v>0</v>
      </c>
      <c r="LJ126">
        <f t="shared" si="764"/>
        <v>0</v>
      </c>
      <c r="LK126">
        <f t="shared" si="764"/>
        <v>0</v>
      </c>
      <c r="LL126">
        <f t="shared" si="764"/>
        <v>0</v>
      </c>
      <c r="LM126">
        <f t="shared" si="764"/>
        <v>0</v>
      </c>
      <c r="LN126">
        <f t="shared" si="764"/>
        <v>0</v>
      </c>
      <c r="LO126">
        <f t="shared" si="764"/>
        <v>0</v>
      </c>
      <c r="LP126">
        <f t="shared" si="764"/>
        <v>0</v>
      </c>
      <c r="LQ126">
        <f t="shared" si="764"/>
        <v>0</v>
      </c>
      <c r="LR126">
        <f t="shared" ref="LR126:OD126" si="765">LR$9*LR260</f>
        <v>0</v>
      </c>
      <c r="LS126">
        <f t="shared" si="765"/>
        <v>0</v>
      </c>
      <c r="LT126">
        <f t="shared" si="765"/>
        <v>0</v>
      </c>
      <c r="LU126">
        <f t="shared" si="765"/>
        <v>0</v>
      </c>
      <c r="LV126">
        <f t="shared" si="765"/>
        <v>0</v>
      </c>
      <c r="LW126">
        <f t="shared" si="765"/>
        <v>0</v>
      </c>
      <c r="LX126">
        <f t="shared" si="765"/>
        <v>0</v>
      </c>
      <c r="LY126">
        <f t="shared" si="765"/>
        <v>0</v>
      </c>
      <c r="LZ126">
        <f t="shared" si="765"/>
        <v>0</v>
      </c>
      <c r="MA126">
        <f t="shared" si="765"/>
        <v>0</v>
      </c>
      <c r="MB126">
        <f t="shared" si="765"/>
        <v>0</v>
      </c>
      <c r="MC126">
        <f t="shared" si="765"/>
        <v>0</v>
      </c>
      <c r="MD126">
        <f t="shared" si="765"/>
        <v>0</v>
      </c>
      <c r="ME126">
        <f t="shared" si="765"/>
        <v>0</v>
      </c>
      <c r="MF126">
        <f t="shared" si="765"/>
        <v>0</v>
      </c>
      <c r="MG126">
        <f t="shared" si="765"/>
        <v>0</v>
      </c>
      <c r="MH126">
        <f t="shared" si="765"/>
        <v>0</v>
      </c>
      <c r="MI126">
        <f t="shared" si="765"/>
        <v>0</v>
      </c>
      <c r="MJ126">
        <f t="shared" si="765"/>
        <v>0</v>
      </c>
      <c r="MK126">
        <f t="shared" si="765"/>
        <v>0</v>
      </c>
      <c r="ML126">
        <f t="shared" si="765"/>
        <v>0</v>
      </c>
      <c r="MM126">
        <f t="shared" si="765"/>
        <v>0</v>
      </c>
      <c r="MN126">
        <f t="shared" si="765"/>
        <v>0</v>
      </c>
      <c r="MO126">
        <f t="shared" si="765"/>
        <v>0</v>
      </c>
      <c r="MP126">
        <f t="shared" si="765"/>
        <v>0</v>
      </c>
      <c r="MQ126">
        <f t="shared" si="765"/>
        <v>0</v>
      </c>
      <c r="MR126">
        <f t="shared" si="765"/>
        <v>0</v>
      </c>
      <c r="MS126">
        <f t="shared" si="765"/>
        <v>0</v>
      </c>
      <c r="MT126">
        <f t="shared" si="765"/>
        <v>0</v>
      </c>
      <c r="MU126">
        <f t="shared" si="765"/>
        <v>0</v>
      </c>
      <c r="MV126">
        <f t="shared" si="765"/>
        <v>0</v>
      </c>
      <c r="MW126">
        <f t="shared" si="765"/>
        <v>0</v>
      </c>
      <c r="MX126">
        <f t="shared" si="765"/>
        <v>0</v>
      </c>
      <c r="MY126">
        <f t="shared" si="765"/>
        <v>0</v>
      </c>
      <c r="MZ126">
        <f t="shared" si="765"/>
        <v>0</v>
      </c>
      <c r="NA126">
        <f t="shared" si="765"/>
        <v>0</v>
      </c>
      <c r="NB126">
        <f t="shared" si="765"/>
        <v>0</v>
      </c>
      <c r="NC126">
        <f t="shared" si="765"/>
        <v>0</v>
      </c>
      <c r="ND126">
        <f t="shared" si="765"/>
        <v>0</v>
      </c>
      <c r="NE126">
        <f t="shared" si="765"/>
        <v>0</v>
      </c>
      <c r="NF126">
        <f t="shared" si="765"/>
        <v>0</v>
      </c>
      <c r="NG126">
        <f t="shared" si="765"/>
        <v>0</v>
      </c>
      <c r="NH126">
        <f t="shared" si="765"/>
        <v>0</v>
      </c>
      <c r="NI126">
        <f t="shared" si="765"/>
        <v>0</v>
      </c>
      <c r="NJ126">
        <f t="shared" si="765"/>
        <v>0</v>
      </c>
      <c r="NK126">
        <f t="shared" si="765"/>
        <v>0</v>
      </c>
      <c r="NL126">
        <f t="shared" si="765"/>
        <v>0</v>
      </c>
      <c r="NM126">
        <f t="shared" si="765"/>
        <v>0</v>
      </c>
      <c r="NN126">
        <f t="shared" si="765"/>
        <v>0</v>
      </c>
      <c r="NO126">
        <f t="shared" si="765"/>
        <v>0</v>
      </c>
      <c r="NP126">
        <f t="shared" si="765"/>
        <v>0</v>
      </c>
      <c r="NQ126">
        <f t="shared" si="765"/>
        <v>0</v>
      </c>
      <c r="NR126">
        <f t="shared" si="765"/>
        <v>0</v>
      </c>
      <c r="NS126">
        <f t="shared" si="765"/>
        <v>0</v>
      </c>
      <c r="NT126">
        <f t="shared" si="765"/>
        <v>0</v>
      </c>
      <c r="NU126">
        <f t="shared" si="765"/>
        <v>0</v>
      </c>
      <c r="NV126">
        <f t="shared" si="765"/>
        <v>0</v>
      </c>
      <c r="NW126">
        <f t="shared" si="765"/>
        <v>0</v>
      </c>
      <c r="NX126">
        <f t="shared" si="765"/>
        <v>0</v>
      </c>
      <c r="NY126">
        <f t="shared" si="765"/>
        <v>0</v>
      </c>
      <c r="NZ126">
        <f t="shared" si="765"/>
        <v>0</v>
      </c>
      <c r="OA126">
        <f t="shared" si="765"/>
        <v>0</v>
      </c>
      <c r="OB126">
        <f t="shared" si="765"/>
        <v>0</v>
      </c>
      <c r="OC126">
        <f t="shared" si="765"/>
        <v>0</v>
      </c>
      <c r="OD126">
        <f t="shared" si="765"/>
        <v>0</v>
      </c>
      <c r="OE126">
        <f t="shared" si="709"/>
        <v>0</v>
      </c>
      <c r="OF126">
        <f t="shared" ref="OF126:OS126" si="766">OF$9*OF260</f>
        <v>0</v>
      </c>
      <c r="OG126">
        <f t="shared" si="766"/>
        <v>0</v>
      </c>
      <c r="OH126">
        <f t="shared" si="766"/>
        <v>0</v>
      </c>
      <c r="OI126">
        <f t="shared" si="766"/>
        <v>0</v>
      </c>
      <c r="OJ126">
        <f t="shared" si="766"/>
        <v>0</v>
      </c>
      <c r="OK126">
        <f t="shared" si="766"/>
        <v>0</v>
      </c>
      <c r="OL126">
        <f t="shared" si="766"/>
        <v>0</v>
      </c>
      <c r="OM126">
        <f t="shared" si="766"/>
        <v>0</v>
      </c>
      <c r="ON126">
        <f t="shared" si="766"/>
        <v>0</v>
      </c>
      <c r="OO126">
        <f t="shared" si="766"/>
        <v>0</v>
      </c>
      <c r="OP126">
        <f t="shared" si="766"/>
        <v>0</v>
      </c>
      <c r="OQ126">
        <f t="shared" si="766"/>
        <v>0</v>
      </c>
      <c r="OR126">
        <f t="shared" si="766"/>
        <v>0</v>
      </c>
      <c r="OS126">
        <f t="shared" si="766"/>
        <v>0</v>
      </c>
    </row>
    <row r="127" spans="1:409">
      <c r="A127">
        <f>Rådata_6000!A123</f>
        <v>0</v>
      </c>
      <c r="B127" s="311">
        <f t="shared" si="487"/>
        <v>0</v>
      </c>
      <c r="C127" s="47">
        <f t="shared" si="702"/>
        <v>0</v>
      </c>
      <c r="D127" s="47">
        <f t="shared" si="702"/>
        <v>0</v>
      </c>
      <c r="E127" s="47">
        <f t="shared" si="702"/>
        <v>0</v>
      </c>
      <c r="F127" s="47">
        <f t="shared" si="702"/>
        <v>0</v>
      </c>
      <c r="G127" s="47">
        <f t="shared" si="702"/>
        <v>0</v>
      </c>
      <c r="H127" s="47">
        <f t="shared" si="702"/>
        <v>0</v>
      </c>
      <c r="I127" s="312">
        <f t="shared" si="702"/>
        <v>0</v>
      </c>
      <c r="J127">
        <f t="shared" ref="J127:BU127" si="767">J$9*J261</f>
        <v>0</v>
      </c>
      <c r="K127">
        <f t="shared" si="767"/>
        <v>0</v>
      </c>
      <c r="L127">
        <f t="shared" si="767"/>
        <v>0</v>
      </c>
      <c r="M127">
        <f t="shared" si="767"/>
        <v>0</v>
      </c>
      <c r="N127">
        <f t="shared" si="767"/>
        <v>0</v>
      </c>
      <c r="O127">
        <f t="shared" si="767"/>
        <v>0</v>
      </c>
      <c r="P127">
        <f t="shared" si="767"/>
        <v>0</v>
      </c>
      <c r="Q127">
        <f t="shared" si="767"/>
        <v>0</v>
      </c>
      <c r="R127">
        <f t="shared" si="767"/>
        <v>0</v>
      </c>
      <c r="S127">
        <f t="shared" si="767"/>
        <v>0</v>
      </c>
      <c r="T127">
        <f t="shared" si="767"/>
        <v>0</v>
      </c>
      <c r="U127">
        <f t="shared" si="767"/>
        <v>0</v>
      </c>
      <c r="V127">
        <f t="shared" si="767"/>
        <v>0</v>
      </c>
      <c r="W127">
        <f t="shared" si="767"/>
        <v>0</v>
      </c>
      <c r="X127">
        <f t="shared" si="767"/>
        <v>0</v>
      </c>
      <c r="Y127">
        <f t="shared" si="767"/>
        <v>0</v>
      </c>
      <c r="Z127">
        <f t="shared" si="767"/>
        <v>0</v>
      </c>
      <c r="AA127">
        <f t="shared" si="767"/>
        <v>0</v>
      </c>
      <c r="AB127">
        <f t="shared" si="767"/>
        <v>0</v>
      </c>
      <c r="AC127">
        <f t="shared" si="767"/>
        <v>0</v>
      </c>
      <c r="AD127">
        <f t="shared" si="767"/>
        <v>0</v>
      </c>
      <c r="AE127">
        <f t="shared" si="767"/>
        <v>0</v>
      </c>
      <c r="AF127">
        <f t="shared" si="767"/>
        <v>0</v>
      </c>
      <c r="AG127">
        <f t="shared" si="767"/>
        <v>0</v>
      </c>
      <c r="AH127">
        <f t="shared" si="767"/>
        <v>0</v>
      </c>
      <c r="AI127">
        <f t="shared" si="767"/>
        <v>0</v>
      </c>
      <c r="AJ127">
        <f t="shared" si="767"/>
        <v>0</v>
      </c>
      <c r="AK127">
        <f t="shared" si="767"/>
        <v>0</v>
      </c>
      <c r="AL127">
        <f t="shared" si="767"/>
        <v>0</v>
      </c>
      <c r="AM127">
        <f t="shared" si="767"/>
        <v>0</v>
      </c>
      <c r="AN127">
        <f t="shared" si="767"/>
        <v>0</v>
      </c>
      <c r="AO127">
        <f t="shared" si="767"/>
        <v>0</v>
      </c>
      <c r="AP127">
        <f t="shared" si="767"/>
        <v>0</v>
      </c>
      <c r="AQ127">
        <f t="shared" si="767"/>
        <v>0</v>
      </c>
      <c r="AR127">
        <f t="shared" si="767"/>
        <v>0</v>
      </c>
      <c r="AS127">
        <f t="shared" si="767"/>
        <v>0</v>
      </c>
      <c r="AT127">
        <f t="shared" si="767"/>
        <v>0</v>
      </c>
      <c r="AU127">
        <f t="shared" si="767"/>
        <v>0</v>
      </c>
      <c r="AV127">
        <f t="shared" si="767"/>
        <v>0</v>
      </c>
      <c r="AW127">
        <f t="shared" si="767"/>
        <v>0</v>
      </c>
      <c r="AX127">
        <f t="shared" si="767"/>
        <v>0</v>
      </c>
      <c r="AY127">
        <f t="shared" si="767"/>
        <v>0</v>
      </c>
      <c r="AZ127">
        <f t="shared" si="767"/>
        <v>0</v>
      </c>
      <c r="BA127">
        <f t="shared" si="767"/>
        <v>0</v>
      </c>
      <c r="BB127">
        <f t="shared" si="767"/>
        <v>0</v>
      </c>
      <c r="BC127">
        <f t="shared" si="767"/>
        <v>0</v>
      </c>
      <c r="BD127">
        <f t="shared" si="767"/>
        <v>0</v>
      </c>
      <c r="BE127">
        <f t="shared" si="767"/>
        <v>0</v>
      </c>
      <c r="BF127">
        <f t="shared" si="767"/>
        <v>0</v>
      </c>
      <c r="BG127">
        <f t="shared" si="767"/>
        <v>0</v>
      </c>
      <c r="BH127">
        <f t="shared" si="767"/>
        <v>0</v>
      </c>
      <c r="BI127">
        <f t="shared" si="767"/>
        <v>0</v>
      </c>
      <c r="BJ127">
        <f t="shared" si="767"/>
        <v>0</v>
      </c>
      <c r="BK127">
        <f t="shared" si="767"/>
        <v>0</v>
      </c>
      <c r="BL127">
        <f t="shared" si="767"/>
        <v>0</v>
      </c>
      <c r="BM127">
        <f t="shared" si="767"/>
        <v>0</v>
      </c>
      <c r="BN127">
        <f t="shared" si="767"/>
        <v>0</v>
      </c>
      <c r="BO127">
        <f t="shared" si="767"/>
        <v>0</v>
      </c>
      <c r="BP127">
        <f t="shared" si="767"/>
        <v>0</v>
      </c>
      <c r="BQ127">
        <f t="shared" si="767"/>
        <v>0</v>
      </c>
      <c r="BR127">
        <f t="shared" si="767"/>
        <v>0</v>
      </c>
      <c r="BS127">
        <f t="shared" si="767"/>
        <v>0</v>
      </c>
      <c r="BT127">
        <f t="shared" si="767"/>
        <v>0</v>
      </c>
      <c r="BU127">
        <f t="shared" si="767"/>
        <v>0</v>
      </c>
      <c r="BV127">
        <f t="shared" ref="BV127:EG127" si="768">BV$9*BV261</f>
        <v>0</v>
      </c>
      <c r="BW127">
        <f t="shared" si="768"/>
        <v>0</v>
      </c>
      <c r="BX127">
        <f t="shared" si="768"/>
        <v>0</v>
      </c>
      <c r="BY127">
        <f t="shared" si="768"/>
        <v>0</v>
      </c>
      <c r="BZ127">
        <f t="shared" si="768"/>
        <v>0</v>
      </c>
      <c r="CA127">
        <f t="shared" si="768"/>
        <v>0</v>
      </c>
      <c r="CB127">
        <f t="shared" si="768"/>
        <v>0</v>
      </c>
      <c r="CC127">
        <f t="shared" si="768"/>
        <v>0</v>
      </c>
      <c r="CD127">
        <f t="shared" si="768"/>
        <v>0</v>
      </c>
      <c r="CE127">
        <f t="shared" si="768"/>
        <v>0</v>
      </c>
      <c r="CF127">
        <f t="shared" si="768"/>
        <v>0</v>
      </c>
      <c r="CG127">
        <f t="shared" si="768"/>
        <v>0</v>
      </c>
      <c r="CH127">
        <f t="shared" si="768"/>
        <v>0</v>
      </c>
      <c r="CI127">
        <f t="shared" si="768"/>
        <v>0</v>
      </c>
      <c r="CJ127">
        <f t="shared" si="768"/>
        <v>0</v>
      </c>
      <c r="CK127">
        <f t="shared" si="768"/>
        <v>0</v>
      </c>
      <c r="CL127">
        <f t="shared" si="768"/>
        <v>0</v>
      </c>
      <c r="CM127">
        <f t="shared" si="768"/>
        <v>0</v>
      </c>
      <c r="CN127">
        <f t="shared" si="768"/>
        <v>0</v>
      </c>
      <c r="CO127">
        <f t="shared" si="768"/>
        <v>0</v>
      </c>
      <c r="CP127">
        <f t="shared" si="768"/>
        <v>0</v>
      </c>
      <c r="CQ127">
        <f t="shared" si="768"/>
        <v>0</v>
      </c>
      <c r="CR127">
        <f t="shared" si="768"/>
        <v>0</v>
      </c>
      <c r="CS127">
        <f t="shared" si="768"/>
        <v>0</v>
      </c>
      <c r="CT127">
        <f t="shared" si="768"/>
        <v>0</v>
      </c>
      <c r="CU127">
        <f t="shared" si="768"/>
        <v>0</v>
      </c>
      <c r="CV127">
        <f t="shared" si="768"/>
        <v>0</v>
      </c>
      <c r="CW127">
        <f t="shared" si="768"/>
        <v>0</v>
      </c>
      <c r="CX127">
        <f t="shared" si="768"/>
        <v>0</v>
      </c>
      <c r="CY127">
        <f t="shared" si="768"/>
        <v>0</v>
      </c>
      <c r="CZ127">
        <f t="shared" si="768"/>
        <v>0</v>
      </c>
      <c r="DA127">
        <f t="shared" si="768"/>
        <v>0</v>
      </c>
      <c r="DB127">
        <f t="shared" si="768"/>
        <v>0</v>
      </c>
      <c r="DC127">
        <f t="shared" si="768"/>
        <v>0</v>
      </c>
      <c r="DD127">
        <f t="shared" si="768"/>
        <v>0</v>
      </c>
      <c r="DE127">
        <f t="shared" si="768"/>
        <v>0</v>
      </c>
      <c r="DF127">
        <f t="shared" si="768"/>
        <v>0</v>
      </c>
      <c r="DG127">
        <f t="shared" si="768"/>
        <v>0</v>
      </c>
      <c r="DH127">
        <f t="shared" si="768"/>
        <v>0</v>
      </c>
      <c r="DI127">
        <f t="shared" si="768"/>
        <v>0</v>
      </c>
      <c r="DJ127">
        <f t="shared" si="768"/>
        <v>0</v>
      </c>
      <c r="DK127">
        <f t="shared" si="768"/>
        <v>0</v>
      </c>
      <c r="DL127">
        <f t="shared" si="768"/>
        <v>0</v>
      </c>
      <c r="DM127">
        <f t="shared" si="768"/>
        <v>0</v>
      </c>
      <c r="DN127">
        <f t="shared" si="768"/>
        <v>0</v>
      </c>
      <c r="DO127">
        <f t="shared" si="768"/>
        <v>0</v>
      </c>
      <c r="DP127">
        <f t="shared" si="768"/>
        <v>0</v>
      </c>
      <c r="DQ127">
        <f t="shared" si="768"/>
        <v>0</v>
      </c>
      <c r="DR127">
        <f t="shared" si="768"/>
        <v>0</v>
      </c>
      <c r="DS127">
        <f t="shared" si="768"/>
        <v>0</v>
      </c>
      <c r="DT127">
        <f t="shared" si="768"/>
        <v>0</v>
      </c>
      <c r="DU127">
        <f t="shared" si="768"/>
        <v>0</v>
      </c>
      <c r="DV127">
        <f t="shared" si="768"/>
        <v>0</v>
      </c>
      <c r="DW127">
        <f t="shared" si="768"/>
        <v>0</v>
      </c>
      <c r="DX127">
        <f t="shared" si="768"/>
        <v>0</v>
      </c>
      <c r="DY127">
        <f t="shared" si="768"/>
        <v>0</v>
      </c>
      <c r="DZ127">
        <f t="shared" si="768"/>
        <v>0</v>
      </c>
      <c r="EA127">
        <f t="shared" si="768"/>
        <v>0</v>
      </c>
      <c r="EB127">
        <f t="shared" si="768"/>
        <v>0</v>
      </c>
      <c r="EC127">
        <f t="shared" si="768"/>
        <v>0</v>
      </c>
      <c r="ED127">
        <f t="shared" si="768"/>
        <v>0</v>
      </c>
      <c r="EE127">
        <f t="shared" si="768"/>
        <v>0</v>
      </c>
      <c r="EF127">
        <f t="shared" si="768"/>
        <v>0</v>
      </c>
      <c r="EG127">
        <f t="shared" si="768"/>
        <v>0</v>
      </c>
      <c r="EH127">
        <f t="shared" ref="EH127:GS127" si="769">EH$9*EH261</f>
        <v>0</v>
      </c>
      <c r="EI127">
        <f t="shared" si="769"/>
        <v>0</v>
      </c>
      <c r="EJ127">
        <f t="shared" si="769"/>
        <v>0</v>
      </c>
      <c r="EK127">
        <f t="shared" si="769"/>
        <v>0</v>
      </c>
      <c r="EL127">
        <f t="shared" si="769"/>
        <v>0</v>
      </c>
      <c r="EM127">
        <f t="shared" si="769"/>
        <v>0</v>
      </c>
      <c r="EN127">
        <f t="shared" si="769"/>
        <v>0</v>
      </c>
      <c r="EO127">
        <f t="shared" si="769"/>
        <v>0</v>
      </c>
      <c r="EP127">
        <f t="shared" si="769"/>
        <v>0</v>
      </c>
      <c r="EQ127">
        <f t="shared" si="769"/>
        <v>0</v>
      </c>
      <c r="ER127">
        <f t="shared" si="769"/>
        <v>0</v>
      </c>
      <c r="ES127">
        <f t="shared" si="769"/>
        <v>0</v>
      </c>
      <c r="ET127">
        <f t="shared" si="769"/>
        <v>0</v>
      </c>
      <c r="EU127">
        <f t="shared" si="769"/>
        <v>0</v>
      </c>
      <c r="EV127">
        <f t="shared" si="769"/>
        <v>0</v>
      </c>
      <c r="EW127">
        <f t="shared" si="769"/>
        <v>0</v>
      </c>
      <c r="EX127">
        <f t="shared" si="769"/>
        <v>0</v>
      </c>
      <c r="EY127">
        <f t="shared" si="769"/>
        <v>0</v>
      </c>
      <c r="EZ127">
        <f t="shared" si="769"/>
        <v>0</v>
      </c>
      <c r="FA127">
        <f t="shared" si="769"/>
        <v>0</v>
      </c>
      <c r="FB127">
        <f t="shared" si="769"/>
        <v>0</v>
      </c>
      <c r="FC127">
        <f t="shared" si="769"/>
        <v>0</v>
      </c>
      <c r="FD127">
        <f t="shared" si="769"/>
        <v>0</v>
      </c>
      <c r="FE127">
        <f t="shared" si="769"/>
        <v>0</v>
      </c>
      <c r="FF127">
        <f t="shared" si="769"/>
        <v>0</v>
      </c>
      <c r="FG127">
        <f t="shared" si="769"/>
        <v>0</v>
      </c>
      <c r="FH127">
        <f t="shared" si="769"/>
        <v>0</v>
      </c>
      <c r="FI127">
        <f t="shared" si="769"/>
        <v>0</v>
      </c>
      <c r="FJ127">
        <f t="shared" si="769"/>
        <v>0</v>
      </c>
      <c r="FK127">
        <f t="shared" si="769"/>
        <v>0</v>
      </c>
      <c r="FL127">
        <f t="shared" si="769"/>
        <v>0</v>
      </c>
      <c r="FM127">
        <f t="shared" si="769"/>
        <v>0</v>
      </c>
      <c r="FN127">
        <f t="shared" si="769"/>
        <v>0</v>
      </c>
      <c r="FO127">
        <f t="shared" si="769"/>
        <v>0</v>
      </c>
      <c r="FP127">
        <f t="shared" si="769"/>
        <v>0</v>
      </c>
      <c r="FQ127">
        <f t="shared" si="769"/>
        <v>0</v>
      </c>
      <c r="FR127">
        <f t="shared" si="769"/>
        <v>0</v>
      </c>
      <c r="FS127">
        <f t="shared" si="769"/>
        <v>0</v>
      </c>
      <c r="FT127">
        <f t="shared" si="769"/>
        <v>0</v>
      </c>
      <c r="FU127">
        <f t="shared" si="769"/>
        <v>0</v>
      </c>
      <c r="FV127">
        <f t="shared" si="769"/>
        <v>0</v>
      </c>
      <c r="FW127">
        <f t="shared" si="769"/>
        <v>0</v>
      </c>
      <c r="FX127">
        <f t="shared" si="769"/>
        <v>0</v>
      </c>
      <c r="FY127">
        <f t="shared" si="769"/>
        <v>0</v>
      </c>
      <c r="FZ127">
        <f t="shared" si="769"/>
        <v>0</v>
      </c>
      <c r="GA127">
        <f t="shared" si="769"/>
        <v>0</v>
      </c>
      <c r="GB127">
        <f t="shared" si="769"/>
        <v>0</v>
      </c>
      <c r="GC127">
        <f t="shared" si="769"/>
        <v>0</v>
      </c>
      <c r="GD127">
        <f t="shared" si="769"/>
        <v>0</v>
      </c>
      <c r="GE127">
        <f t="shared" si="769"/>
        <v>0</v>
      </c>
      <c r="GF127">
        <f t="shared" si="769"/>
        <v>0</v>
      </c>
      <c r="GG127">
        <f t="shared" si="769"/>
        <v>0</v>
      </c>
      <c r="GH127">
        <f t="shared" si="769"/>
        <v>0</v>
      </c>
      <c r="GI127">
        <f t="shared" si="769"/>
        <v>0</v>
      </c>
      <c r="GJ127">
        <f t="shared" si="769"/>
        <v>0</v>
      </c>
      <c r="GK127">
        <f t="shared" si="769"/>
        <v>0</v>
      </c>
      <c r="GL127">
        <f t="shared" si="769"/>
        <v>0</v>
      </c>
      <c r="GM127">
        <f t="shared" si="769"/>
        <v>0</v>
      </c>
      <c r="GN127">
        <f t="shared" si="769"/>
        <v>0</v>
      </c>
      <c r="GO127">
        <f t="shared" si="769"/>
        <v>0</v>
      </c>
      <c r="GP127">
        <f t="shared" si="769"/>
        <v>0</v>
      </c>
      <c r="GQ127">
        <f t="shared" si="769"/>
        <v>0</v>
      </c>
      <c r="GR127">
        <f t="shared" si="769"/>
        <v>0</v>
      </c>
      <c r="GS127">
        <f t="shared" si="769"/>
        <v>0</v>
      </c>
      <c r="GT127">
        <f t="shared" ref="GT127:JE127" si="770">GT$9*GT261</f>
        <v>0</v>
      </c>
      <c r="GU127">
        <f t="shared" si="770"/>
        <v>0</v>
      </c>
      <c r="GV127">
        <f t="shared" si="770"/>
        <v>0</v>
      </c>
      <c r="GW127">
        <f t="shared" si="770"/>
        <v>0</v>
      </c>
      <c r="GX127">
        <f t="shared" si="770"/>
        <v>0</v>
      </c>
      <c r="GY127">
        <f t="shared" si="770"/>
        <v>0</v>
      </c>
      <c r="GZ127">
        <f t="shared" si="770"/>
        <v>0</v>
      </c>
      <c r="HA127">
        <f t="shared" si="770"/>
        <v>0</v>
      </c>
      <c r="HB127">
        <f t="shared" si="770"/>
        <v>0</v>
      </c>
      <c r="HC127">
        <f t="shared" si="770"/>
        <v>0</v>
      </c>
      <c r="HD127">
        <f t="shared" si="770"/>
        <v>0</v>
      </c>
      <c r="HE127">
        <f t="shared" si="770"/>
        <v>0</v>
      </c>
      <c r="HF127">
        <f t="shared" si="770"/>
        <v>0</v>
      </c>
      <c r="HG127">
        <f t="shared" si="770"/>
        <v>0</v>
      </c>
      <c r="HH127">
        <f t="shared" si="770"/>
        <v>0</v>
      </c>
      <c r="HI127">
        <f t="shared" si="770"/>
        <v>0</v>
      </c>
      <c r="HJ127">
        <f t="shared" si="770"/>
        <v>0</v>
      </c>
      <c r="HK127">
        <f t="shared" si="770"/>
        <v>0</v>
      </c>
      <c r="HL127">
        <f t="shared" si="770"/>
        <v>0</v>
      </c>
      <c r="HM127">
        <f t="shared" si="770"/>
        <v>0</v>
      </c>
      <c r="HN127">
        <f t="shared" si="770"/>
        <v>0</v>
      </c>
      <c r="HO127">
        <f t="shared" si="770"/>
        <v>0</v>
      </c>
      <c r="HP127">
        <f t="shared" si="770"/>
        <v>0</v>
      </c>
      <c r="HQ127">
        <f t="shared" si="770"/>
        <v>0</v>
      </c>
      <c r="HR127">
        <f t="shared" si="770"/>
        <v>0</v>
      </c>
      <c r="HS127">
        <f t="shared" si="770"/>
        <v>0</v>
      </c>
      <c r="HT127">
        <f t="shared" si="770"/>
        <v>0</v>
      </c>
      <c r="HU127">
        <f t="shared" si="770"/>
        <v>0</v>
      </c>
      <c r="HV127">
        <f t="shared" si="770"/>
        <v>0</v>
      </c>
      <c r="HW127">
        <f t="shared" si="770"/>
        <v>0</v>
      </c>
      <c r="HX127">
        <f t="shared" si="770"/>
        <v>0</v>
      </c>
      <c r="HY127">
        <f t="shared" si="770"/>
        <v>0</v>
      </c>
      <c r="HZ127">
        <f t="shared" si="770"/>
        <v>0</v>
      </c>
      <c r="IA127">
        <f t="shared" si="770"/>
        <v>0</v>
      </c>
      <c r="IB127">
        <f t="shared" si="770"/>
        <v>0</v>
      </c>
      <c r="IC127">
        <f t="shared" si="770"/>
        <v>0</v>
      </c>
      <c r="ID127">
        <f t="shared" si="770"/>
        <v>0</v>
      </c>
      <c r="IE127">
        <f t="shared" si="770"/>
        <v>0</v>
      </c>
      <c r="IF127">
        <f t="shared" si="770"/>
        <v>0</v>
      </c>
      <c r="IG127">
        <f t="shared" si="770"/>
        <v>0</v>
      </c>
      <c r="IH127">
        <f t="shared" si="770"/>
        <v>0</v>
      </c>
      <c r="II127">
        <f t="shared" si="770"/>
        <v>0</v>
      </c>
      <c r="IJ127">
        <f t="shared" si="770"/>
        <v>0</v>
      </c>
      <c r="IK127">
        <f t="shared" si="770"/>
        <v>0</v>
      </c>
      <c r="IL127">
        <f t="shared" si="770"/>
        <v>0</v>
      </c>
      <c r="IM127">
        <f t="shared" si="770"/>
        <v>0</v>
      </c>
      <c r="IN127">
        <f t="shared" si="770"/>
        <v>0</v>
      </c>
      <c r="IO127">
        <f t="shared" si="770"/>
        <v>0</v>
      </c>
      <c r="IP127">
        <f t="shared" si="770"/>
        <v>0</v>
      </c>
      <c r="IQ127">
        <f t="shared" si="770"/>
        <v>0</v>
      </c>
      <c r="IR127">
        <f t="shared" si="770"/>
        <v>0</v>
      </c>
      <c r="IS127">
        <f t="shared" si="770"/>
        <v>0</v>
      </c>
      <c r="IT127">
        <f t="shared" si="770"/>
        <v>0</v>
      </c>
      <c r="IU127">
        <f t="shared" si="770"/>
        <v>0</v>
      </c>
      <c r="IV127">
        <f t="shared" si="770"/>
        <v>0</v>
      </c>
      <c r="IW127">
        <f t="shared" si="770"/>
        <v>0</v>
      </c>
      <c r="IX127">
        <f t="shared" si="770"/>
        <v>0</v>
      </c>
      <c r="IY127">
        <f t="shared" si="770"/>
        <v>0</v>
      </c>
      <c r="IZ127">
        <f t="shared" si="770"/>
        <v>0</v>
      </c>
      <c r="JA127">
        <f t="shared" si="770"/>
        <v>0</v>
      </c>
      <c r="JB127">
        <f t="shared" si="770"/>
        <v>0</v>
      </c>
      <c r="JC127">
        <f t="shared" si="770"/>
        <v>0</v>
      </c>
      <c r="JD127">
        <f t="shared" si="770"/>
        <v>0</v>
      </c>
      <c r="JE127">
        <f t="shared" si="770"/>
        <v>0</v>
      </c>
      <c r="JF127">
        <f t="shared" ref="JF127:LQ127" si="771">JF$9*JF261</f>
        <v>0</v>
      </c>
      <c r="JG127">
        <f t="shared" si="771"/>
        <v>0</v>
      </c>
      <c r="JH127">
        <f t="shared" si="771"/>
        <v>0</v>
      </c>
      <c r="JI127">
        <f t="shared" si="771"/>
        <v>0</v>
      </c>
      <c r="JJ127">
        <f t="shared" si="771"/>
        <v>0</v>
      </c>
      <c r="JK127">
        <f t="shared" si="771"/>
        <v>0</v>
      </c>
      <c r="JL127">
        <f t="shared" si="771"/>
        <v>0</v>
      </c>
      <c r="JM127">
        <f t="shared" si="771"/>
        <v>0</v>
      </c>
      <c r="JN127">
        <f t="shared" si="771"/>
        <v>0</v>
      </c>
      <c r="JO127">
        <f t="shared" si="771"/>
        <v>0</v>
      </c>
      <c r="JP127">
        <f t="shared" si="771"/>
        <v>0</v>
      </c>
      <c r="JQ127">
        <f t="shared" si="771"/>
        <v>0</v>
      </c>
      <c r="JR127">
        <f t="shared" si="771"/>
        <v>0</v>
      </c>
      <c r="JS127">
        <f t="shared" si="771"/>
        <v>0</v>
      </c>
      <c r="JT127">
        <f t="shared" si="771"/>
        <v>0</v>
      </c>
      <c r="JU127">
        <f t="shared" si="771"/>
        <v>0</v>
      </c>
      <c r="JV127">
        <f t="shared" si="771"/>
        <v>0</v>
      </c>
      <c r="JW127">
        <f t="shared" si="771"/>
        <v>0</v>
      </c>
      <c r="JX127">
        <f t="shared" si="771"/>
        <v>0</v>
      </c>
      <c r="JY127">
        <f t="shared" si="771"/>
        <v>0</v>
      </c>
      <c r="JZ127">
        <f t="shared" si="771"/>
        <v>0</v>
      </c>
      <c r="KA127">
        <f t="shared" si="771"/>
        <v>0</v>
      </c>
      <c r="KB127">
        <f t="shared" si="771"/>
        <v>0</v>
      </c>
      <c r="KC127">
        <f t="shared" si="771"/>
        <v>0</v>
      </c>
      <c r="KD127">
        <f t="shared" si="771"/>
        <v>0</v>
      </c>
      <c r="KE127">
        <f t="shared" si="771"/>
        <v>0</v>
      </c>
      <c r="KF127">
        <f t="shared" si="771"/>
        <v>0</v>
      </c>
      <c r="KG127">
        <f t="shared" si="771"/>
        <v>0</v>
      </c>
      <c r="KH127">
        <f t="shared" si="771"/>
        <v>0</v>
      </c>
      <c r="KI127">
        <f t="shared" si="771"/>
        <v>0</v>
      </c>
      <c r="KJ127">
        <f t="shared" si="771"/>
        <v>0</v>
      </c>
      <c r="KK127">
        <f t="shared" si="771"/>
        <v>0</v>
      </c>
      <c r="KL127">
        <f t="shared" si="771"/>
        <v>0</v>
      </c>
      <c r="KM127">
        <f t="shared" si="771"/>
        <v>0</v>
      </c>
      <c r="KN127">
        <f t="shared" si="771"/>
        <v>0</v>
      </c>
      <c r="KO127">
        <f t="shared" si="771"/>
        <v>0</v>
      </c>
      <c r="KP127">
        <f t="shared" si="771"/>
        <v>0</v>
      </c>
      <c r="KQ127">
        <f t="shared" si="771"/>
        <v>0</v>
      </c>
      <c r="KR127">
        <f t="shared" si="771"/>
        <v>0</v>
      </c>
      <c r="KS127">
        <f t="shared" si="771"/>
        <v>0</v>
      </c>
      <c r="KT127">
        <f t="shared" si="771"/>
        <v>0</v>
      </c>
      <c r="KU127">
        <f t="shared" si="771"/>
        <v>0</v>
      </c>
      <c r="KV127">
        <f t="shared" si="771"/>
        <v>0</v>
      </c>
      <c r="KW127">
        <f t="shared" si="771"/>
        <v>0</v>
      </c>
      <c r="KX127">
        <f t="shared" si="771"/>
        <v>0</v>
      </c>
      <c r="KY127">
        <f t="shared" si="771"/>
        <v>0</v>
      </c>
      <c r="KZ127">
        <f t="shared" si="771"/>
        <v>0</v>
      </c>
      <c r="LA127">
        <f t="shared" si="771"/>
        <v>0</v>
      </c>
      <c r="LB127">
        <f t="shared" si="771"/>
        <v>0</v>
      </c>
      <c r="LC127">
        <f t="shared" si="771"/>
        <v>0</v>
      </c>
      <c r="LD127">
        <f t="shared" si="771"/>
        <v>0</v>
      </c>
      <c r="LE127">
        <f t="shared" si="771"/>
        <v>0</v>
      </c>
      <c r="LF127">
        <f t="shared" si="771"/>
        <v>0</v>
      </c>
      <c r="LG127">
        <f t="shared" si="771"/>
        <v>0</v>
      </c>
      <c r="LH127">
        <f t="shared" si="771"/>
        <v>0</v>
      </c>
      <c r="LI127">
        <f t="shared" si="771"/>
        <v>0</v>
      </c>
      <c r="LJ127">
        <f t="shared" si="771"/>
        <v>0</v>
      </c>
      <c r="LK127">
        <f t="shared" si="771"/>
        <v>0</v>
      </c>
      <c r="LL127">
        <f t="shared" si="771"/>
        <v>0</v>
      </c>
      <c r="LM127">
        <f t="shared" si="771"/>
        <v>0</v>
      </c>
      <c r="LN127">
        <f t="shared" si="771"/>
        <v>0</v>
      </c>
      <c r="LO127">
        <f t="shared" si="771"/>
        <v>0</v>
      </c>
      <c r="LP127">
        <f t="shared" si="771"/>
        <v>0</v>
      </c>
      <c r="LQ127">
        <f t="shared" si="771"/>
        <v>0</v>
      </c>
      <c r="LR127">
        <f t="shared" ref="LR127:OD127" si="772">LR$9*LR261</f>
        <v>0</v>
      </c>
      <c r="LS127">
        <f t="shared" si="772"/>
        <v>0</v>
      </c>
      <c r="LT127">
        <f t="shared" si="772"/>
        <v>0</v>
      </c>
      <c r="LU127">
        <f t="shared" si="772"/>
        <v>0</v>
      </c>
      <c r="LV127">
        <f t="shared" si="772"/>
        <v>0</v>
      </c>
      <c r="LW127">
        <f t="shared" si="772"/>
        <v>0</v>
      </c>
      <c r="LX127">
        <f t="shared" si="772"/>
        <v>0</v>
      </c>
      <c r="LY127">
        <f t="shared" si="772"/>
        <v>0</v>
      </c>
      <c r="LZ127">
        <f t="shared" si="772"/>
        <v>0</v>
      </c>
      <c r="MA127">
        <f t="shared" si="772"/>
        <v>0</v>
      </c>
      <c r="MB127">
        <f t="shared" si="772"/>
        <v>0</v>
      </c>
      <c r="MC127">
        <f t="shared" si="772"/>
        <v>0</v>
      </c>
      <c r="MD127">
        <f t="shared" si="772"/>
        <v>0</v>
      </c>
      <c r="ME127">
        <f t="shared" si="772"/>
        <v>0</v>
      </c>
      <c r="MF127">
        <f t="shared" si="772"/>
        <v>0</v>
      </c>
      <c r="MG127">
        <f t="shared" si="772"/>
        <v>0</v>
      </c>
      <c r="MH127">
        <f t="shared" si="772"/>
        <v>0</v>
      </c>
      <c r="MI127">
        <f t="shared" si="772"/>
        <v>0</v>
      </c>
      <c r="MJ127">
        <f t="shared" si="772"/>
        <v>0</v>
      </c>
      <c r="MK127">
        <f t="shared" si="772"/>
        <v>0</v>
      </c>
      <c r="ML127">
        <f t="shared" si="772"/>
        <v>0</v>
      </c>
      <c r="MM127">
        <f t="shared" si="772"/>
        <v>0</v>
      </c>
      <c r="MN127">
        <f t="shared" si="772"/>
        <v>0</v>
      </c>
      <c r="MO127">
        <f t="shared" si="772"/>
        <v>0</v>
      </c>
      <c r="MP127">
        <f t="shared" si="772"/>
        <v>0</v>
      </c>
      <c r="MQ127">
        <f t="shared" si="772"/>
        <v>0</v>
      </c>
      <c r="MR127">
        <f t="shared" si="772"/>
        <v>0</v>
      </c>
      <c r="MS127">
        <f t="shared" si="772"/>
        <v>0</v>
      </c>
      <c r="MT127">
        <f t="shared" si="772"/>
        <v>0</v>
      </c>
      <c r="MU127">
        <f t="shared" si="772"/>
        <v>0</v>
      </c>
      <c r="MV127">
        <f t="shared" si="772"/>
        <v>0</v>
      </c>
      <c r="MW127">
        <f t="shared" si="772"/>
        <v>0</v>
      </c>
      <c r="MX127">
        <f t="shared" si="772"/>
        <v>0</v>
      </c>
      <c r="MY127">
        <f t="shared" si="772"/>
        <v>0</v>
      </c>
      <c r="MZ127">
        <f t="shared" si="772"/>
        <v>0</v>
      </c>
      <c r="NA127">
        <f t="shared" si="772"/>
        <v>0</v>
      </c>
      <c r="NB127">
        <f t="shared" si="772"/>
        <v>0</v>
      </c>
      <c r="NC127">
        <f t="shared" si="772"/>
        <v>0</v>
      </c>
      <c r="ND127">
        <f t="shared" si="772"/>
        <v>0</v>
      </c>
      <c r="NE127">
        <f t="shared" si="772"/>
        <v>0</v>
      </c>
      <c r="NF127">
        <f t="shared" si="772"/>
        <v>0</v>
      </c>
      <c r="NG127">
        <f t="shared" si="772"/>
        <v>0</v>
      </c>
      <c r="NH127">
        <f t="shared" si="772"/>
        <v>0</v>
      </c>
      <c r="NI127">
        <f t="shared" si="772"/>
        <v>0</v>
      </c>
      <c r="NJ127">
        <f t="shared" si="772"/>
        <v>0</v>
      </c>
      <c r="NK127">
        <f t="shared" si="772"/>
        <v>0</v>
      </c>
      <c r="NL127">
        <f t="shared" si="772"/>
        <v>0</v>
      </c>
      <c r="NM127">
        <f t="shared" si="772"/>
        <v>0</v>
      </c>
      <c r="NN127">
        <f t="shared" si="772"/>
        <v>0</v>
      </c>
      <c r="NO127">
        <f t="shared" si="772"/>
        <v>0</v>
      </c>
      <c r="NP127">
        <f t="shared" si="772"/>
        <v>0</v>
      </c>
      <c r="NQ127">
        <f t="shared" si="772"/>
        <v>0</v>
      </c>
      <c r="NR127">
        <f t="shared" si="772"/>
        <v>0</v>
      </c>
      <c r="NS127">
        <f t="shared" si="772"/>
        <v>0</v>
      </c>
      <c r="NT127">
        <f t="shared" si="772"/>
        <v>0</v>
      </c>
      <c r="NU127">
        <f t="shared" si="772"/>
        <v>0</v>
      </c>
      <c r="NV127">
        <f t="shared" si="772"/>
        <v>0</v>
      </c>
      <c r="NW127">
        <f t="shared" si="772"/>
        <v>0</v>
      </c>
      <c r="NX127">
        <f t="shared" si="772"/>
        <v>0</v>
      </c>
      <c r="NY127">
        <f t="shared" si="772"/>
        <v>0</v>
      </c>
      <c r="NZ127">
        <f t="shared" si="772"/>
        <v>0</v>
      </c>
      <c r="OA127">
        <f t="shared" si="772"/>
        <v>0</v>
      </c>
      <c r="OB127">
        <f t="shared" si="772"/>
        <v>0</v>
      </c>
      <c r="OC127">
        <f t="shared" si="772"/>
        <v>0</v>
      </c>
      <c r="OD127">
        <f t="shared" si="772"/>
        <v>0</v>
      </c>
      <c r="OE127">
        <f t="shared" si="709"/>
        <v>0</v>
      </c>
      <c r="OF127">
        <f t="shared" ref="OF127:OS127" si="773">OF$9*OF261</f>
        <v>0</v>
      </c>
      <c r="OG127">
        <f t="shared" si="773"/>
        <v>0</v>
      </c>
      <c r="OH127">
        <f t="shared" si="773"/>
        <v>0</v>
      </c>
      <c r="OI127">
        <f t="shared" si="773"/>
        <v>0</v>
      </c>
      <c r="OJ127">
        <f t="shared" si="773"/>
        <v>0</v>
      </c>
      <c r="OK127">
        <f t="shared" si="773"/>
        <v>0</v>
      </c>
      <c r="OL127">
        <f t="shared" si="773"/>
        <v>0</v>
      </c>
      <c r="OM127">
        <f t="shared" si="773"/>
        <v>0</v>
      </c>
      <c r="ON127">
        <f t="shared" si="773"/>
        <v>0</v>
      </c>
      <c r="OO127">
        <f t="shared" si="773"/>
        <v>0</v>
      </c>
      <c r="OP127">
        <f t="shared" si="773"/>
        <v>0</v>
      </c>
      <c r="OQ127">
        <f t="shared" si="773"/>
        <v>0</v>
      </c>
      <c r="OR127">
        <f t="shared" si="773"/>
        <v>0</v>
      </c>
      <c r="OS127">
        <f t="shared" si="773"/>
        <v>0</v>
      </c>
    </row>
    <row r="128" spans="1:409">
      <c r="A128">
        <f>Rådata_6000!A124</f>
        <v>0</v>
      </c>
      <c r="B128" s="311">
        <f t="shared" si="487"/>
        <v>0</v>
      </c>
      <c r="C128" s="47">
        <f t="shared" si="702"/>
        <v>0</v>
      </c>
      <c r="D128" s="47">
        <f t="shared" si="702"/>
        <v>0</v>
      </c>
      <c r="E128" s="47">
        <f t="shared" si="702"/>
        <v>0</v>
      </c>
      <c r="F128" s="47">
        <f t="shared" si="702"/>
        <v>0</v>
      </c>
      <c r="G128" s="47">
        <f t="shared" si="702"/>
        <v>0</v>
      </c>
      <c r="H128" s="47">
        <f t="shared" si="702"/>
        <v>0</v>
      </c>
      <c r="I128" s="312">
        <f t="shared" si="702"/>
        <v>0</v>
      </c>
      <c r="J128">
        <f t="shared" ref="J128:BU128" si="774">J$9*J262</f>
        <v>0</v>
      </c>
      <c r="K128">
        <f t="shared" si="774"/>
        <v>0</v>
      </c>
      <c r="L128">
        <f t="shared" si="774"/>
        <v>0</v>
      </c>
      <c r="M128">
        <f t="shared" si="774"/>
        <v>0</v>
      </c>
      <c r="N128">
        <f t="shared" si="774"/>
        <v>0</v>
      </c>
      <c r="O128">
        <f t="shared" si="774"/>
        <v>0</v>
      </c>
      <c r="P128">
        <f t="shared" si="774"/>
        <v>0</v>
      </c>
      <c r="Q128">
        <f t="shared" si="774"/>
        <v>0</v>
      </c>
      <c r="R128">
        <f t="shared" si="774"/>
        <v>0</v>
      </c>
      <c r="S128">
        <f t="shared" si="774"/>
        <v>0</v>
      </c>
      <c r="T128">
        <f t="shared" si="774"/>
        <v>0</v>
      </c>
      <c r="U128">
        <f t="shared" si="774"/>
        <v>0</v>
      </c>
      <c r="V128">
        <f t="shared" si="774"/>
        <v>0</v>
      </c>
      <c r="W128">
        <f t="shared" si="774"/>
        <v>0</v>
      </c>
      <c r="X128">
        <f t="shared" si="774"/>
        <v>0</v>
      </c>
      <c r="Y128">
        <f t="shared" si="774"/>
        <v>0</v>
      </c>
      <c r="Z128">
        <f t="shared" si="774"/>
        <v>0</v>
      </c>
      <c r="AA128">
        <f t="shared" si="774"/>
        <v>0</v>
      </c>
      <c r="AB128">
        <f t="shared" si="774"/>
        <v>0</v>
      </c>
      <c r="AC128">
        <f t="shared" si="774"/>
        <v>0</v>
      </c>
      <c r="AD128">
        <f t="shared" si="774"/>
        <v>0</v>
      </c>
      <c r="AE128">
        <f t="shared" si="774"/>
        <v>0</v>
      </c>
      <c r="AF128">
        <f t="shared" si="774"/>
        <v>0</v>
      </c>
      <c r="AG128">
        <f t="shared" si="774"/>
        <v>0</v>
      </c>
      <c r="AH128">
        <f t="shared" si="774"/>
        <v>0</v>
      </c>
      <c r="AI128">
        <f t="shared" si="774"/>
        <v>0</v>
      </c>
      <c r="AJ128">
        <f t="shared" si="774"/>
        <v>0</v>
      </c>
      <c r="AK128">
        <f t="shared" si="774"/>
        <v>0</v>
      </c>
      <c r="AL128">
        <f t="shared" si="774"/>
        <v>0</v>
      </c>
      <c r="AM128">
        <f t="shared" si="774"/>
        <v>0</v>
      </c>
      <c r="AN128">
        <f t="shared" si="774"/>
        <v>0</v>
      </c>
      <c r="AO128">
        <f t="shared" si="774"/>
        <v>0</v>
      </c>
      <c r="AP128">
        <f t="shared" si="774"/>
        <v>0</v>
      </c>
      <c r="AQ128">
        <f t="shared" si="774"/>
        <v>0</v>
      </c>
      <c r="AR128">
        <f t="shared" si="774"/>
        <v>0</v>
      </c>
      <c r="AS128">
        <f t="shared" si="774"/>
        <v>0</v>
      </c>
      <c r="AT128">
        <f t="shared" si="774"/>
        <v>0</v>
      </c>
      <c r="AU128">
        <f t="shared" si="774"/>
        <v>0</v>
      </c>
      <c r="AV128">
        <f t="shared" si="774"/>
        <v>0</v>
      </c>
      <c r="AW128">
        <f t="shared" si="774"/>
        <v>0</v>
      </c>
      <c r="AX128">
        <f t="shared" si="774"/>
        <v>0</v>
      </c>
      <c r="AY128">
        <f t="shared" si="774"/>
        <v>0</v>
      </c>
      <c r="AZ128">
        <f t="shared" si="774"/>
        <v>0</v>
      </c>
      <c r="BA128">
        <f t="shared" si="774"/>
        <v>0</v>
      </c>
      <c r="BB128">
        <f t="shared" si="774"/>
        <v>0</v>
      </c>
      <c r="BC128">
        <f t="shared" si="774"/>
        <v>0</v>
      </c>
      <c r="BD128">
        <f t="shared" si="774"/>
        <v>0</v>
      </c>
      <c r="BE128">
        <f t="shared" si="774"/>
        <v>0</v>
      </c>
      <c r="BF128">
        <f t="shared" si="774"/>
        <v>0</v>
      </c>
      <c r="BG128">
        <f t="shared" si="774"/>
        <v>0</v>
      </c>
      <c r="BH128">
        <f t="shared" si="774"/>
        <v>0</v>
      </c>
      <c r="BI128">
        <f t="shared" si="774"/>
        <v>0</v>
      </c>
      <c r="BJ128">
        <f t="shared" si="774"/>
        <v>0</v>
      </c>
      <c r="BK128">
        <f t="shared" si="774"/>
        <v>0</v>
      </c>
      <c r="BL128">
        <f t="shared" si="774"/>
        <v>0</v>
      </c>
      <c r="BM128">
        <f t="shared" si="774"/>
        <v>0</v>
      </c>
      <c r="BN128">
        <f t="shared" si="774"/>
        <v>0</v>
      </c>
      <c r="BO128">
        <f t="shared" si="774"/>
        <v>0</v>
      </c>
      <c r="BP128">
        <f t="shared" si="774"/>
        <v>0</v>
      </c>
      <c r="BQ128">
        <f t="shared" si="774"/>
        <v>0</v>
      </c>
      <c r="BR128">
        <f t="shared" si="774"/>
        <v>0</v>
      </c>
      <c r="BS128">
        <f t="shared" si="774"/>
        <v>0</v>
      </c>
      <c r="BT128">
        <f t="shared" si="774"/>
        <v>0</v>
      </c>
      <c r="BU128">
        <f t="shared" si="774"/>
        <v>0</v>
      </c>
      <c r="BV128">
        <f t="shared" ref="BV128:EG128" si="775">BV$9*BV262</f>
        <v>0</v>
      </c>
      <c r="BW128">
        <f t="shared" si="775"/>
        <v>0</v>
      </c>
      <c r="BX128">
        <f t="shared" si="775"/>
        <v>0</v>
      </c>
      <c r="BY128">
        <f t="shared" si="775"/>
        <v>0</v>
      </c>
      <c r="BZ128">
        <f t="shared" si="775"/>
        <v>0</v>
      </c>
      <c r="CA128">
        <f t="shared" si="775"/>
        <v>0</v>
      </c>
      <c r="CB128">
        <f t="shared" si="775"/>
        <v>0</v>
      </c>
      <c r="CC128">
        <f t="shared" si="775"/>
        <v>0</v>
      </c>
      <c r="CD128">
        <f t="shared" si="775"/>
        <v>0</v>
      </c>
      <c r="CE128">
        <f t="shared" si="775"/>
        <v>0</v>
      </c>
      <c r="CF128">
        <f t="shared" si="775"/>
        <v>0</v>
      </c>
      <c r="CG128">
        <f t="shared" si="775"/>
        <v>0</v>
      </c>
      <c r="CH128">
        <f t="shared" si="775"/>
        <v>0</v>
      </c>
      <c r="CI128">
        <f t="shared" si="775"/>
        <v>0</v>
      </c>
      <c r="CJ128">
        <f t="shared" si="775"/>
        <v>0</v>
      </c>
      <c r="CK128">
        <f t="shared" si="775"/>
        <v>0</v>
      </c>
      <c r="CL128">
        <f t="shared" si="775"/>
        <v>0</v>
      </c>
      <c r="CM128">
        <f t="shared" si="775"/>
        <v>0</v>
      </c>
      <c r="CN128">
        <f t="shared" si="775"/>
        <v>0</v>
      </c>
      <c r="CO128">
        <f t="shared" si="775"/>
        <v>0</v>
      </c>
      <c r="CP128">
        <f t="shared" si="775"/>
        <v>0</v>
      </c>
      <c r="CQ128">
        <f t="shared" si="775"/>
        <v>0</v>
      </c>
      <c r="CR128">
        <f t="shared" si="775"/>
        <v>0</v>
      </c>
      <c r="CS128">
        <f t="shared" si="775"/>
        <v>0</v>
      </c>
      <c r="CT128">
        <f t="shared" si="775"/>
        <v>0</v>
      </c>
      <c r="CU128">
        <f t="shared" si="775"/>
        <v>0</v>
      </c>
      <c r="CV128">
        <f t="shared" si="775"/>
        <v>0</v>
      </c>
      <c r="CW128">
        <f t="shared" si="775"/>
        <v>0</v>
      </c>
      <c r="CX128">
        <f t="shared" si="775"/>
        <v>0</v>
      </c>
      <c r="CY128">
        <f t="shared" si="775"/>
        <v>0</v>
      </c>
      <c r="CZ128">
        <f t="shared" si="775"/>
        <v>0</v>
      </c>
      <c r="DA128">
        <f t="shared" si="775"/>
        <v>0</v>
      </c>
      <c r="DB128">
        <f t="shared" si="775"/>
        <v>0</v>
      </c>
      <c r="DC128">
        <f t="shared" si="775"/>
        <v>0</v>
      </c>
      <c r="DD128">
        <f t="shared" si="775"/>
        <v>0</v>
      </c>
      <c r="DE128">
        <f t="shared" si="775"/>
        <v>0</v>
      </c>
      <c r="DF128">
        <f t="shared" si="775"/>
        <v>0</v>
      </c>
      <c r="DG128">
        <f t="shared" si="775"/>
        <v>0</v>
      </c>
      <c r="DH128">
        <f t="shared" si="775"/>
        <v>0</v>
      </c>
      <c r="DI128">
        <f t="shared" si="775"/>
        <v>0</v>
      </c>
      <c r="DJ128">
        <f t="shared" si="775"/>
        <v>0</v>
      </c>
      <c r="DK128">
        <f t="shared" si="775"/>
        <v>0</v>
      </c>
      <c r="DL128">
        <f t="shared" si="775"/>
        <v>0</v>
      </c>
      <c r="DM128">
        <f t="shared" si="775"/>
        <v>0</v>
      </c>
      <c r="DN128">
        <f t="shared" si="775"/>
        <v>0</v>
      </c>
      <c r="DO128">
        <f t="shared" si="775"/>
        <v>0</v>
      </c>
      <c r="DP128">
        <f t="shared" si="775"/>
        <v>0</v>
      </c>
      <c r="DQ128">
        <f t="shared" si="775"/>
        <v>0</v>
      </c>
      <c r="DR128">
        <f t="shared" si="775"/>
        <v>0</v>
      </c>
      <c r="DS128">
        <f t="shared" si="775"/>
        <v>0</v>
      </c>
      <c r="DT128">
        <f t="shared" si="775"/>
        <v>0</v>
      </c>
      <c r="DU128">
        <f t="shared" si="775"/>
        <v>0</v>
      </c>
      <c r="DV128">
        <f t="shared" si="775"/>
        <v>0</v>
      </c>
      <c r="DW128">
        <f t="shared" si="775"/>
        <v>0</v>
      </c>
      <c r="DX128">
        <f t="shared" si="775"/>
        <v>0</v>
      </c>
      <c r="DY128">
        <f t="shared" si="775"/>
        <v>0</v>
      </c>
      <c r="DZ128">
        <f t="shared" si="775"/>
        <v>0</v>
      </c>
      <c r="EA128">
        <f t="shared" si="775"/>
        <v>0</v>
      </c>
      <c r="EB128">
        <f t="shared" si="775"/>
        <v>0</v>
      </c>
      <c r="EC128">
        <f t="shared" si="775"/>
        <v>0</v>
      </c>
      <c r="ED128">
        <f t="shared" si="775"/>
        <v>0</v>
      </c>
      <c r="EE128">
        <f t="shared" si="775"/>
        <v>0</v>
      </c>
      <c r="EF128">
        <f t="shared" si="775"/>
        <v>0</v>
      </c>
      <c r="EG128">
        <f t="shared" si="775"/>
        <v>0</v>
      </c>
      <c r="EH128">
        <f t="shared" ref="EH128:GS128" si="776">EH$9*EH262</f>
        <v>0</v>
      </c>
      <c r="EI128">
        <f t="shared" si="776"/>
        <v>0</v>
      </c>
      <c r="EJ128">
        <f t="shared" si="776"/>
        <v>0</v>
      </c>
      <c r="EK128">
        <f t="shared" si="776"/>
        <v>0</v>
      </c>
      <c r="EL128">
        <f t="shared" si="776"/>
        <v>0</v>
      </c>
      <c r="EM128">
        <f t="shared" si="776"/>
        <v>0</v>
      </c>
      <c r="EN128">
        <f t="shared" si="776"/>
        <v>0</v>
      </c>
      <c r="EO128">
        <f t="shared" si="776"/>
        <v>0</v>
      </c>
      <c r="EP128">
        <f t="shared" si="776"/>
        <v>0</v>
      </c>
      <c r="EQ128">
        <f t="shared" si="776"/>
        <v>0</v>
      </c>
      <c r="ER128">
        <f t="shared" si="776"/>
        <v>0</v>
      </c>
      <c r="ES128">
        <f t="shared" si="776"/>
        <v>0</v>
      </c>
      <c r="ET128">
        <f t="shared" si="776"/>
        <v>0</v>
      </c>
      <c r="EU128">
        <f t="shared" si="776"/>
        <v>0</v>
      </c>
      <c r="EV128">
        <f t="shared" si="776"/>
        <v>0</v>
      </c>
      <c r="EW128">
        <f t="shared" si="776"/>
        <v>0</v>
      </c>
      <c r="EX128">
        <f t="shared" si="776"/>
        <v>0</v>
      </c>
      <c r="EY128">
        <f t="shared" si="776"/>
        <v>0</v>
      </c>
      <c r="EZ128">
        <f t="shared" si="776"/>
        <v>0</v>
      </c>
      <c r="FA128">
        <f t="shared" si="776"/>
        <v>0</v>
      </c>
      <c r="FB128">
        <f t="shared" si="776"/>
        <v>0</v>
      </c>
      <c r="FC128">
        <f t="shared" si="776"/>
        <v>0</v>
      </c>
      <c r="FD128">
        <f t="shared" si="776"/>
        <v>0</v>
      </c>
      <c r="FE128">
        <f t="shared" si="776"/>
        <v>0</v>
      </c>
      <c r="FF128">
        <f t="shared" si="776"/>
        <v>0</v>
      </c>
      <c r="FG128">
        <f t="shared" si="776"/>
        <v>0</v>
      </c>
      <c r="FH128">
        <f t="shared" si="776"/>
        <v>0</v>
      </c>
      <c r="FI128">
        <f t="shared" si="776"/>
        <v>0</v>
      </c>
      <c r="FJ128">
        <f t="shared" si="776"/>
        <v>0</v>
      </c>
      <c r="FK128">
        <f t="shared" si="776"/>
        <v>0</v>
      </c>
      <c r="FL128">
        <f t="shared" si="776"/>
        <v>0</v>
      </c>
      <c r="FM128">
        <f t="shared" si="776"/>
        <v>0</v>
      </c>
      <c r="FN128">
        <f t="shared" si="776"/>
        <v>0</v>
      </c>
      <c r="FO128">
        <f t="shared" si="776"/>
        <v>0</v>
      </c>
      <c r="FP128">
        <f t="shared" si="776"/>
        <v>0</v>
      </c>
      <c r="FQ128">
        <f t="shared" si="776"/>
        <v>0</v>
      </c>
      <c r="FR128">
        <f t="shared" si="776"/>
        <v>0</v>
      </c>
      <c r="FS128">
        <f t="shared" si="776"/>
        <v>0</v>
      </c>
      <c r="FT128">
        <f t="shared" si="776"/>
        <v>0</v>
      </c>
      <c r="FU128">
        <f t="shared" si="776"/>
        <v>0</v>
      </c>
      <c r="FV128">
        <f t="shared" si="776"/>
        <v>0</v>
      </c>
      <c r="FW128">
        <f t="shared" si="776"/>
        <v>0</v>
      </c>
      <c r="FX128">
        <f t="shared" si="776"/>
        <v>0</v>
      </c>
      <c r="FY128">
        <f t="shared" si="776"/>
        <v>0</v>
      </c>
      <c r="FZ128">
        <f t="shared" si="776"/>
        <v>0</v>
      </c>
      <c r="GA128">
        <f t="shared" si="776"/>
        <v>0</v>
      </c>
      <c r="GB128">
        <f t="shared" si="776"/>
        <v>0</v>
      </c>
      <c r="GC128">
        <f t="shared" si="776"/>
        <v>0</v>
      </c>
      <c r="GD128">
        <f t="shared" si="776"/>
        <v>0</v>
      </c>
      <c r="GE128">
        <f t="shared" si="776"/>
        <v>0</v>
      </c>
      <c r="GF128">
        <f t="shared" si="776"/>
        <v>0</v>
      </c>
      <c r="GG128">
        <f t="shared" si="776"/>
        <v>0</v>
      </c>
      <c r="GH128">
        <f t="shared" si="776"/>
        <v>0</v>
      </c>
      <c r="GI128">
        <f t="shared" si="776"/>
        <v>0</v>
      </c>
      <c r="GJ128">
        <f t="shared" si="776"/>
        <v>0</v>
      </c>
      <c r="GK128">
        <f t="shared" si="776"/>
        <v>0</v>
      </c>
      <c r="GL128">
        <f t="shared" si="776"/>
        <v>0</v>
      </c>
      <c r="GM128">
        <f t="shared" si="776"/>
        <v>0</v>
      </c>
      <c r="GN128">
        <f t="shared" si="776"/>
        <v>0</v>
      </c>
      <c r="GO128">
        <f t="shared" si="776"/>
        <v>0</v>
      </c>
      <c r="GP128">
        <f t="shared" si="776"/>
        <v>0</v>
      </c>
      <c r="GQ128">
        <f t="shared" si="776"/>
        <v>0</v>
      </c>
      <c r="GR128">
        <f t="shared" si="776"/>
        <v>0</v>
      </c>
      <c r="GS128">
        <f t="shared" si="776"/>
        <v>0</v>
      </c>
      <c r="GT128">
        <f t="shared" ref="GT128:JE128" si="777">GT$9*GT262</f>
        <v>0</v>
      </c>
      <c r="GU128">
        <f t="shared" si="777"/>
        <v>0</v>
      </c>
      <c r="GV128">
        <f t="shared" si="777"/>
        <v>0</v>
      </c>
      <c r="GW128">
        <f t="shared" si="777"/>
        <v>0</v>
      </c>
      <c r="GX128">
        <f t="shared" si="777"/>
        <v>0</v>
      </c>
      <c r="GY128">
        <f t="shared" si="777"/>
        <v>0</v>
      </c>
      <c r="GZ128">
        <f t="shared" si="777"/>
        <v>0</v>
      </c>
      <c r="HA128">
        <f t="shared" si="777"/>
        <v>0</v>
      </c>
      <c r="HB128">
        <f t="shared" si="777"/>
        <v>0</v>
      </c>
      <c r="HC128">
        <f t="shared" si="777"/>
        <v>0</v>
      </c>
      <c r="HD128">
        <f t="shared" si="777"/>
        <v>0</v>
      </c>
      <c r="HE128">
        <f t="shared" si="777"/>
        <v>0</v>
      </c>
      <c r="HF128">
        <f t="shared" si="777"/>
        <v>0</v>
      </c>
      <c r="HG128">
        <f t="shared" si="777"/>
        <v>0</v>
      </c>
      <c r="HH128">
        <f t="shared" si="777"/>
        <v>0</v>
      </c>
      <c r="HI128">
        <f t="shared" si="777"/>
        <v>0</v>
      </c>
      <c r="HJ128">
        <f t="shared" si="777"/>
        <v>0</v>
      </c>
      <c r="HK128">
        <f t="shared" si="777"/>
        <v>0</v>
      </c>
      <c r="HL128">
        <f t="shared" si="777"/>
        <v>0</v>
      </c>
      <c r="HM128">
        <f t="shared" si="777"/>
        <v>0</v>
      </c>
      <c r="HN128">
        <f t="shared" si="777"/>
        <v>0</v>
      </c>
      <c r="HO128">
        <f t="shared" si="777"/>
        <v>0</v>
      </c>
      <c r="HP128">
        <f t="shared" si="777"/>
        <v>0</v>
      </c>
      <c r="HQ128">
        <f t="shared" si="777"/>
        <v>0</v>
      </c>
      <c r="HR128">
        <f t="shared" si="777"/>
        <v>0</v>
      </c>
      <c r="HS128">
        <f t="shared" si="777"/>
        <v>0</v>
      </c>
      <c r="HT128">
        <f t="shared" si="777"/>
        <v>0</v>
      </c>
      <c r="HU128">
        <f t="shared" si="777"/>
        <v>0</v>
      </c>
      <c r="HV128">
        <f t="shared" si="777"/>
        <v>0</v>
      </c>
      <c r="HW128">
        <f t="shared" si="777"/>
        <v>0</v>
      </c>
      <c r="HX128">
        <f t="shared" si="777"/>
        <v>0</v>
      </c>
      <c r="HY128">
        <f t="shared" si="777"/>
        <v>0</v>
      </c>
      <c r="HZ128">
        <f t="shared" si="777"/>
        <v>0</v>
      </c>
      <c r="IA128">
        <f t="shared" si="777"/>
        <v>0</v>
      </c>
      <c r="IB128">
        <f t="shared" si="777"/>
        <v>0</v>
      </c>
      <c r="IC128">
        <f t="shared" si="777"/>
        <v>0</v>
      </c>
      <c r="ID128">
        <f t="shared" si="777"/>
        <v>0</v>
      </c>
      <c r="IE128">
        <f t="shared" si="777"/>
        <v>0</v>
      </c>
      <c r="IF128">
        <f t="shared" si="777"/>
        <v>0</v>
      </c>
      <c r="IG128">
        <f t="shared" si="777"/>
        <v>0</v>
      </c>
      <c r="IH128">
        <f t="shared" si="777"/>
        <v>0</v>
      </c>
      <c r="II128">
        <f t="shared" si="777"/>
        <v>0</v>
      </c>
      <c r="IJ128">
        <f t="shared" si="777"/>
        <v>0</v>
      </c>
      <c r="IK128">
        <f t="shared" si="777"/>
        <v>0</v>
      </c>
      <c r="IL128">
        <f t="shared" si="777"/>
        <v>0</v>
      </c>
      <c r="IM128">
        <f t="shared" si="777"/>
        <v>0</v>
      </c>
      <c r="IN128">
        <f t="shared" si="777"/>
        <v>0</v>
      </c>
      <c r="IO128">
        <f t="shared" si="777"/>
        <v>0</v>
      </c>
      <c r="IP128">
        <f t="shared" si="777"/>
        <v>0</v>
      </c>
      <c r="IQ128">
        <f t="shared" si="777"/>
        <v>0</v>
      </c>
      <c r="IR128">
        <f t="shared" si="777"/>
        <v>0</v>
      </c>
      <c r="IS128">
        <f t="shared" si="777"/>
        <v>0</v>
      </c>
      <c r="IT128">
        <f t="shared" si="777"/>
        <v>0</v>
      </c>
      <c r="IU128">
        <f t="shared" si="777"/>
        <v>0</v>
      </c>
      <c r="IV128">
        <f t="shared" si="777"/>
        <v>0</v>
      </c>
      <c r="IW128">
        <f t="shared" si="777"/>
        <v>0</v>
      </c>
      <c r="IX128">
        <f t="shared" si="777"/>
        <v>0</v>
      </c>
      <c r="IY128">
        <f t="shared" si="777"/>
        <v>0</v>
      </c>
      <c r="IZ128">
        <f t="shared" si="777"/>
        <v>0</v>
      </c>
      <c r="JA128">
        <f t="shared" si="777"/>
        <v>0</v>
      </c>
      <c r="JB128">
        <f t="shared" si="777"/>
        <v>0</v>
      </c>
      <c r="JC128">
        <f t="shared" si="777"/>
        <v>0</v>
      </c>
      <c r="JD128">
        <f t="shared" si="777"/>
        <v>0</v>
      </c>
      <c r="JE128">
        <f t="shared" si="777"/>
        <v>0</v>
      </c>
      <c r="JF128">
        <f t="shared" ref="JF128:LQ128" si="778">JF$9*JF262</f>
        <v>0</v>
      </c>
      <c r="JG128">
        <f t="shared" si="778"/>
        <v>0</v>
      </c>
      <c r="JH128">
        <f t="shared" si="778"/>
        <v>0</v>
      </c>
      <c r="JI128">
        <f t="shared" si="778"/>
        <v>0</v>
      </c>
      <c r="JJ128">
        <f t="shared" si="778"/>
        <v>0</v>
      </c>
      <c r="JK128">
        <f t="shared" si="778"/>
        <v>0</v>
      </c>
      <c r="JL128">
        <f t="shared" si="778"/>
        <v>0</v>
      </c>
      <c r="JM128">
        <f t="shared" si="778"/>
        <v>0</v>
      </c>
      <c r="JN128">
        <f t="shared" si="778"/>
        <v>0</v>
      </c>
      <c r="JO128">
        <f t="shared" si="778"/>
        <v>0</v>
      </c>
      <c r="JP128">
        <f t="shared" si="778"/>
        <v>0</v>
      </c>
      <c r="JQ128">
        <f t="shared" si="778"/>
        <v>0</v>
      </c>
      <c r="JR128">
        <f t="shared" si="778"/>
        <v>0</v>
      </c>
      <c r="JS128">
        <f t="shared" si="778"/>
        <v>0</v>
      </c>
      <c r="JT128">
        <f t="shared" si="778"/>
        <v>0</v>
      </c>
      <c r="JU128">
        <f t="shared" si="778"/>
        <v>0</v>
      </c>
      <c r="JV128">
        <f t="shared" si="778"/>
        <v>0</v>
      </c>
      <c r="JW128">
        <f t="shared" si="778"/>
        <v>0</v>
      </c>
      <c r="JX128">
        <f t="shared" si="778"/>
        <v>0</v>
      </c>
      <c r="JY128">
        <f t="shared" si="778"/>
        <v>0</v>
      </c>
      <c r="JZ128">
        <f t="shared" si="778"/>
        <v>0</v>
      </c>
      <c r="KA128">
        <f t="shared" si="778"/>
        <v>0</v>
      </c>
      <c r="KB128">
        <f t="shared" si="778"/>
        <v>0</v>
      </c>
      <c r="KC128">
        <f t="shared" si="778"/>
        <v>0</v>
      </c>
      <c r="KD128">
        <f t="shared" si="778"/>
        <v>0</v>
      </c>
      <c r="KE128">
        <f t="shared" si="778"/>
        <v>0</v>
      </c>
      <c r="KF128">
        <f t="shared" si="778"/>
        <v>0</v>
      </c>
      <c r="KG128">
        <f t="shared" si="778"/>
        <v>0</v>
      </c>
      <c r="KH128">
        <f t="shared" si="778"/>
        <v>0</v>
      </c>
      <c r="KI128">
        <f t="shared" si="778"/>
        <v>0</v>
      </c>
      <c r="KJ128">
        <f t="shared" si="778"/>
        <v>0</v>
      </c>
      <c r="KK128">
        <f t="shared" si="778"/>
        <v>0</v>
      </c>
      <c r="KL128">
        <f t="shared" si="778"/>
        <v>0</v>
      </c>
      <c r="KM128">
        <f t="shared" si="778"/>
        <v>0</v>
      </c>
      <c r="KN128">
        <f t="shared" si="778"/>
        <v>0</v>
      </c>
      <c r="KO128">
        <f t="shared" si="778"/>
        <v>0</v>
      </c>
      <c r="KP128">
        <f t="shared" si="778"/>
        <v>0</v>
      </c>
      <c r="KQ128">
        <f t="shared" si="778"/>
        <v>0</v>
      </c>
      <c r="KR128">
        <f t="shared" si="778"/>
        <v>0</v>
      </c>
      <c r="KS128">
        <f t="shared" si="778"/>
        <v>0</v>
      </c>
      <c r="KT128">
        <f t="shared" si="778"/>
        <v>0</v>
      </c>
      <c r="KU128">
        <f t="shared" si="778"/>
        <v>0</v>
      </c>
      <c r="KV128">
        <f t="shared" si="778"/>
        <v>0</v>
      </c>
      <c r="KW128">
        <f t="shared" si="778"/>
        <v>0</v>
      </c>
      <c r="KX128">
        <f t="shared" si="778"/>
        <v>0</v>
      </c>
      <c r="KY128">
        <f t="shared" si="778"/>
        <v>0</v>
      </c>
      <c r="KZ128">
        <f t="shared" si="778"/>
        <v>0</v>
      </c>
      <c r="LA128">
        <f t="shared" si="778"/>
        <v>0</v>
      </c>
      <c r="LB128">
        <f t="shared" si="778"/>
        <v>0</v>
      </c>
      <c r="LC128">
        <f t="shared" si="778"/>
        <v>0</v>
      </c>
      <c r="LD128">
        <f t="shared" si="778"/>
        <v>0</v>
      </c>
      <c r="LE128">
        <f t="shared" si="778"/>
        <v>0</v>
      </c>
      <c r="LF128">
        <f t="shared" si="778"/>
        <v>0</v>
      </c>
      <c r="LG128">
        <f t="shared" si="778"/>
        <v>0</v>
      </c>
      <c r="LH128">
        <f t="shared" si="778"/>
        <v>0</v>
      </c>
      <c r="LI128">
        <f t="shared" si="778"/>
        <v>0</v>
      </c>
      <c r="LJ128">
        <f t="shared" si="778"/>
        <v>0</v>
      </c>
      <c r="LK128">
        <f t="shared" si="778"/>
        <v>0</v>
      </c>
      <c r="LL128">
        <f t="shared" si="778"/>
        <v>0</v>
      </c>
      <c r="LM128">
        <f t="shared" si="778"/>
        <v>0</v>
      </c>
      <c r="LN128">
        <f t="shared" si="778"/>
        <v>0</v>
      </c>
      <c r="LO128">
        <f t="shared" si="778"/>
        <v>0</v>
      </c>
      <c r="LP128">
        <f t="shared" si="778"/>
        <v>0</v>
      </c>
      <c r="LQ128">
        <f t="shared" si="778"/>
        <v>0</v>
      </c>
      <c r="LR128">
        <f t="shared" ref="LR128:OD128" si="779">LR$9*LR262</f>
        <v>0</v>
      </c>
      <c r="LS128">
        <f t="shared" si="779"/>
        <v>0</v>
      </c>
      <c r="LT128">
        <f t="shared" si="779"/>
        <v>0</v>
      </c>
      <c r="LU128">
        <f t="shared" si="779"/>
        <v>0</v>
      </c>
      <c r="LV128">
        <f t="shared" si="779"/>
        <v>0</v>
      </c>
      <c r="LW128">
        <f t="shared" si="779"/>
        <v>0</v>
      </c>
      <c r="LX128">
        <f t="shared" si="779"/>
        <v>0</v>
      </c>
      <c r="LY128">
        <f t="shared" si="779"/>
        <v>0</v>
      </c>
      <c r="LZ128">
        <f t="shared" si="779"/>
        <v>0</v>
      </c>
      <c r="MA128">
        <f t="shared" si="779"/>
        <v>0</v>
      </c>
      <c r="MB128">
        <f t="shared" si="779"/>
        <v>0</v>
      </c>
      <c r="MC128">
        <f t="shared" si="779"/>
        <v>0</v>
      </c>
      <c r="MD128">
        <f t="shared" si="779"/>
        <v>0</v>
      </c>
      <c r="ME128">
        <f t="shared" si="779"/>
        <v>0</v>
      </c>
      <c r="MF128">
        <f t="shared" si="779"/>
        <v>0</v>
      </c>
      <c r="MG128">
        <f t="shared" si="779"/>
        <v>0</v>
      </c>
      <c r="MH128">
        <f t="shared" si="779"/>
        <v>0</v>
      </c>
      <c r="MI128">
        <f t="shared" si="779"/>
        <v>0</v>
      </c>
      <c r="MJ128">
        <f t="shared" si="779"/>
        <v>0</v>
      </c>
      <c r="MK128">
        <f t="shared" si="779"/>
        <v>0</v>
      </c>
      <c r="ML128">
        <f t="shared" si="779"/>
        <v>0</v>
      </c>
      <c r="MM128">
        <f t="shared" si="779"/>
        <v>0</v>
      </c>
      <c r="MN128">
        <f t="shared" si="779"/>
        <v>0</v>
      </c>
      <c r="MO128">
        <f t="shared" si="779"/>
        <v>0</v>
      </c>
      <c r="MP128">
        <f t="shared" si="779"/>
        <v>0</v>
      </c>
      <c r="MQ128">
        <f t="shared" si="779"/>
        <v>0</v>
      </c>
      <c r="MR128">
        <f t="shared" si="779"/>
        <v>0</v>
      </c>
      <c r="MS128">
        <f t="shared" si="779"/>
        <v>0</v>
      </c>
      <c r="MT128">
        <f t="shared" si="779"/>
        <v>0</v>
      </c>
      <c r="MU128">
        <f t="shared" si="779"/>
        <v>0</v>
      </c>
      <c r="MV128">
        <f t="shared" si="779"/>
        <v>0</v>
      </c>
      <c r="MW128">
        <f t="shared" si="779"/>
        <v>0</v>
      </c>
      <c r="MX128">
        <f t="shared" si="779"/>
        <v>0</v>
      </c>
      <c r="MY128">
        <f t="shared" si="779"/>
        <v>0</v>
      </c>
      <c r="MZ128">
        <f t="shared" si="779"/>
        <v>0</v>
      </c>
      <c r="NA128">
        <f t="shared" si="779"/>
        <v>0</v>
      </c>
      <c r="NB128">
        <f t="shared" si="779"/>
        <v>0</v>
      </c>
      <c r="NC128">
        <f t="shared" si="779"/>
        <v>0</v>
      </c>
      <c r="ND128">
        <f t="shared" si="779"/>
        <v>0</v>
      </c>
      <c r="NE128">
        <f t="shared" si="779"/>
        <v>0</v>
      </c>
      <c r="NF128">
        <f t="shared" si="779"/>
        <v>0</v>
      </c>
      <c r="NG128">
        <f t="shared" si="779"/>
        <v>0</v>
      </c>
      <c r="NH128">
        <f t="shared" si="779"/>
        <v>0</v>
      </c>
      <c r="NI128">
        <f t="shared" si="779"/>
        <v>0</v>
      </c>
      <c r="NJ128">
        <f t="shared" si="779"/>
        <v>0</v>
      </c>
      <c r="NK128">
        <f t="shared" si="779"/>
        <v>0</v>
      </c>
      <c r="NL128">
        <f t="shared" si="779"/>
        <v>0</v>
      </c>
      <c r="NM128">
        <f t="shared" si="779"/>
        <v>0</v>
      </c>
      <c r="NN128">
        <f t="shared" si="779"/>
        <v>0</v>
      </c>
      <c r="NO128">
        <f t="shared" si="779"/>
        <v>0</v>
      </c>
      <c r="NP128">
        <f t="shared" si="779"/>
        <v>0</v>
      </c>
      <c r="NQ128">
        <f t="shared" si="779"/>
        <v>0</v>
      </c>
      <c r="NR128">
        <f t="shared" si="779"/>
        <v>0</v>
      </c>
      <c r="NS128">
        <f t="shared" si="779"/>
        <v>0</v>
      </c>
      <c r="NT128">
        <f t="shared" si="779"/>
        <v>0</v>
      </c>
      <c r="NU128">
        <f t="shared" si="779"/>
        <v>0</v>
      </c>
      <c r="NV128">
        <f t="shared" si="779"/>
        <v>0</v>
      </c>
      <c r="NW128">
        <f t="shared" si="779"/>
        <v>0</v>
      </c>
      <c r="NX128">
        <f t="shared" si="779"/>
        <v>0</v>
      </c>
      <c r="NY128">
        <f t="shared" si="779"/>
        <v>0</v>
      </c>
      <c r="NZ128">
        <f t="shared" si="779"/>
        <v>0</v>
      </c>
      <c r="OA128">
        <f t="shared" si="779"/>
        <v>0</v>
      </c>
      <c r="OB128">
        <f t="shared" si="779"/>
        <v>0</v>
      </c>
      <c r="OC128">
        <f t="shared" si="779"/>
        <v>0</v>
      </c>
      <c r="OD128">
        <f t="shared" si="779"/>
        <v>0</v>
      </c>
      <c r="OE128">
        <f t="shared" si="709"/>
        <v>0</v>
      </c>
      <c r="OF128">
        <f t="shared" ref="OF128:OS128" si="780">OF$9*OF262</f>
        <v>0</v>
      </c>
      <c r="OG128">
        <f t="shared" si="780"/>
        <v>0</v>
      </c>
      <c r="OH128">
        <f t="shared" si="780"/>
        <v>0</v>
      </c>
      <c r="OI128">
        <f t="shared" si="780"/>
        <v>0</v>
      </c>
      <c r="OJ128">
        <f t="shared" si="780"/>
        <v>0</v>
      </c>
      <c r="OK128">
        <f t="shared" si="780"/>
        <v>0</v>
      </c>
      <c r="OL128">
        <f t="shared" si="780"/>
        <v>0</v>
      </c>
      <c r="OM128">
        <f t="shared" si="780"/>
        <v>0</v>
      </c>
      <c r="ON128">
        <f t="shared" si="780"/>
        <v>0</v>
      </c>
      <c r="OO128">
        <f t="shared" si="780"/>
        <v>0</v>
      </c>
      <c r="OP128">
        <f t="shared" si="780"/>
        <v>0</v>
      </c>
      <c r="OQ128">
        <f t="shared" si="780"/>
        <v>0</v>
      </c>
      <c r="OR128">
        <f t="shared" si="780"/>
        <v>0</v>
      </c>
      <c r="OS128">
        <f t="shared" si="780"/>
        <v>0</v>
      </c>
    </row>
    <row r="129" spans="1:409">
      <c r="A129">
        <f>Rådata_6000!A125</f>
        <v>0</v>
      </c>
      <c r="B129" s="311">
        <f t="shared" si="487"/>
        <v>0</v>
      </c>
      <c r="C129" s="47">
        <f t="shared" si="702"/>
        <v>0</v>
      </c>
      <c r="D129" s="47">
        <f t="shared" si="702"/>
        <v>0</v>
      </c>
      <c r="E129" s="47">
        <f t="shared" si="702"/>
        <v>0</v>
      </c>
      <c r="F129" s="47">
        <f t="shared" si="702"/>
        <v>0</v>
      </c>
      <c r="G129" s="47">
        <f t="shared" si="702"/>
        <v>0</v>
      </c>
      <c r="H129" s="47">
        <f t="shared" si="702"/>
        <v>0</v>
      </c>
      <c r="I129" s="312">
        <f t="shared" si="702"/>
        <v>0</v>
      </c>
      <c r="J129">
        <f t="shared" ref="J129:BU129" si="781">J$9*J263</f>
        <v>0</v>
      </c>
      <c r="K129">
        <f t="shared" si="781"/>
        <v>0</v>
      </c>
      <c r="L129">
        <f t="shared" si="781"/>
        <v>0</v>
      </c>
      <c r="M129">
        <f t="shared" si="781"/>
        <v>0</v>
      </c>
      <c r="N129">
        <f t="shared" si="781"/>
        <v>0</v>
      </c>
      <c r="O129">
        <f t="shared" si="781"/>
        <v>0</v>
      </c>
      <c r="P129">
        <f t="shared" si="781"/>
        <v>0</v>
      </c>
      <c r="Q129">
        <f t="shared" si="781"/>
        <v>0</v>
      </c>
      <c r="R129">
        <f t="shared" si="781"/>
        <v>0</v>
      </c>
      <c r="S129">
        <f t="shared" si="781"/>
        <v>0</v>
      </c>
      <c r="T129">
        <f t="shared" si="781"/>
        <v>0</v>
      </c>
      <c r="U129">
        <f t="shared" si="781"/>
        <v>0</v>
      </c>
      <c r="V129">
        <f t="shared" si="781"/>
        <v>0</v>
      </c>
      <c r="W129">
        <f t="shared" si="781"/>
        <v>0</v>
      </c>
      <c r="X129">
        <f t="shared" si="781"/>
        <v>0</v>
      </c>
      <c r="Y129">
        <f t="shared" si="781"/>
        <v>0</v>
      </c>
      <c r="Z129">
        <f t="shared" si="781"/>
        <v>0</v>
      </c>
      <c r="AA129">
        <f t="shared" si="781"/>
        <v>0</v>
      </c>
      <c r="AB129">
        <f t="shared" si="781"/>
        <v>0</v>
      </c>
      <c r="AC129">
        <f t="shared" si="781"/>
        <v>0</v>
      </c>
      <c r="AD129">
        <f t="shared" si="781"/>
        <v>0</v>
      </c>
      <c r="AE129">
        <f t="shared" si="781"/>
        <v>0</v>
      </c>
      <c r="AF129">
        <f t="shared" si="781"/>
        <v>0</v>
      </c>
      <c r="AG129">
        <f t="shared" si="781"/>
        <v>0</v>
      </c>
      <c r="AH129">
        <f t="shared" si="781"/>
        <v>0</v>
      </c>
      <c r="AI129">
        <f t="shared" si="781"/>
        <v>0</v>
      </c>
      <c r="AJ129">
        <f t="shared" si="781"/>
        <v>0</v>
      </c>
      <c r="AK129">
        <f t="shared" si="781"/>
        <v>0</v>
      </c>
      <c r="AL129">
        <f t="shared" si="781"/>
        <v>0</v>
      </c>
      <c r="AM129">
        <f t="shared" si="781"/>
        <v>0</v>
      </c>
      <c r="AN129">
        <f t="shared" si="781"/>
        <v>0</v>
      </c>
      <c r="AO129">
        <f t="shared" si="781"/>
        <v>0</v>
      </c>
      <c r="AP129">
        <f t="shared" si="781"/>
        <v>0</v>
      </c>
      <c r="AQ129">
        <f t="shared" si="781"/>
        <v>0</v>
      </c>
      <c r="AR129">
        <f t="shared" si="781"/>
        <v>0</v>
      </c>
      <c r="AS129">
        <f t="shared" si="781"/>
        <v>0</v>
      </c>
      <c r="AT129">
        <f t="shared" si="781"/>
        <v>0</v>
      </c>
      <c r="AU129">
        <f t="shared" si="781"/>
        <v>0</v>
      </c>
      <c r="AV129">
        <f t="shared" si="781"/>
        <v>0</v>
      </c>
      <c r="AW129">
        <f t="shared" si="781"/>
        <v>0</v>
      </c>
      <c r="AX129">
        <f t="shared" si="781"/>
        <v>0</v>
      </c>
      <c r="AY129">
        <f t="shared" si="781"/>
        <v>0</v>
      </c>
      <c r="AZ129">
        <f t="shared" si="781"/>
        <v>0</v>
      </c>
      <c r="BA129">
        <f t="shared" si="781"/>
        <v>0</v>
      </c>
      <c r="BB129">
        <f t="shared" si="781"/>
        <v>0</v>
      </c>
      <c r="BC129">
        <f t="shared" si="781"/>
        <v>0</v>
      </c>
      <c r="BD129">
        <f t="shared" si="781"/>
        <v>0</v>
      </c>
      <c r="BE129">
        <f t="shared" si="781"/>
        <v>0</v>
      </c>
      <c r="BF129">
        <f t="shared" si="781"/>
        <v>0</v>
      </c>
      <c r="BG129">
        <f t="shared" si="781"/>
        <v>0</v>
      </c>
      <c r="BH129">
        <f t="shared" si="781"/>
        <v>0</v>
      </c>
      <c r="BI129">
        <f t="shared" si="781"/>
        <v>0</v>
      </c>
      <c r="BJ129">
        <f t="shared" si="781"/>
        <v>0</v>
      </c>
      <c r="BK129">
        <f t="shared" si="781"/>
        <v>0</v>
      </c>
      <c r="BL129">
        <f t="shared" si="781"/>
        <v>0</v>
      </c>
      <c r="BM129">
        <f t="shared" si="781"/>
        <v>0</v>
      </c>
      <c r="BN129">
        <f t="shared" si="781"/>
        <v>0</v>
      </c>
      <c r="BO129">
        <f t="shared" si="781"/>
        <v>0</v>
      </c>
      <c r="BP129">
        <f t="shared" si="781"/>
        <v>0</v>
      </c>
      <c r="BQ129">
        <f t="shared" si="781"/>
        <v>0</v>
      </c>
      <c r="BR129">
        <f t="shared" si="781"/>
        <v>0</v>
      </c>
      <c r="BS129">
        <f t="shared" si="781"/>
        <v>0</v>
      </c>
      <c r="BT129">
        <f t="shared" si="781"/>
        <v>0</v>
      </c>
      <c r="BU129">
        <f t="shared" si="781"/>
        <v>0</v>
      </c>
      <c r="BV129">
        <f t="shared" ref="BV129:EG129" si="782">BV$9*BV263</f>
        <v>0</v>
      </c>
      <c r="BW129">
        <f t="shared" si="782"/>
        <v>0</v>
      </c>
      <c r="BX129">
        <f t="shared" si="782"/>
        <v>0</v>
      </c>
      <c r="BY129">
        <f t="shared" si="782"/>
        <v>0</v>
      </c>
      <c r="BZ129">
        <f t="shared" si="782"/>
        <v>0</v>
      </c>
      <c r="CA129">
        <f t="shared" si="782"/>
        <v>0</v>
      </c>
      <c r="CB129">
        <f t="shared" si="782"/>
        <v>0</v>
      </c>
      <c r="CC129">
        <f t="shared" si="782"/>
        <v>0</v>
      </c>
      <c r="CD129">
        <f t="shared" si="782"/>
        <v>0</v>
      </c>
      <c r="CE129">
        <f t="shared" si="782"/>
        <v>0</v>
      </c>
      <c r="CF129">
        <f t="shared" si="782"/>
        <v>0</v>
      </c>
      <c r="CG129">
        <f t="shared" si="782"/>
        <v>0</v>
      </c>
      <c r="CH129">
        <f t="shared" si="782"/>
        <v>0</v>
      </c>
      <c r="CI129">
        <f t="shared" si="782"/>
        <v>0</v>
      </c>
      <c r="CJ129">
        <f t="shared" si="782"/>
        <v>0</v>
      </c>
      <c r="CK129">
        <f t="shared" si="782"/>
        <v>0</v>
      </c>
      <c r="CL129">
        <f t="shared" si="782"/>
        <v>0</v>
      </c>
      <c r="CM129">
        <f t="shared" si="782"/>
        <v>0</v>
      </c>
      <c r="CN129">
        <f t="shared" si="782"/>
        <v>0</v>
      </c>
      <c r="CO129">
        <f t="shared" si="782"/>
        <v>0</v>
      </c>
      <c r="CP129">
        <f t="shared" si="782"/>
        <v>0</v>
      </c>
      <c r="CQ129">
        <f t="shared" si="782"/>
        <v>0</v>
      </c>
      <c r="CR129">
        <f t="shared" si="782"/>
        <v>0</v>
      </c>
      <c r="CS129">
        <f t="shared" si="782"/>
        <v>0</v>
      </c>
      <c r="CT129">
        <f t="shared" si="782"/>
        <v>0</v>
      </c>
      <c r="CU129">
        <f t="shared" si="782"/>
        <v>0</v>
      </c>
      <c r="CV129">
        <f t="shared" si="782"/>
        <v>0</v>
      </c>
      <c r="CW129">
        <f t="shared" si="782"/>
        <v>0</v>
      </c>
      <c r="CX129">
        <f t="shared" si="782"/>
        <v>0</v>
      </c>
      <c r="CY129">
        <f t="shared" si="782"/>
        <v>0</v>
      </c>
      <c r="CZ129">
        <f t="shared" si="782"/>
        <v>0</v>
      </c>
      <c r="DA129">
        <f t="shared" si="782"/>
        <v>0</v>
      </c>
      <c r="DB129">
        <f t="shared" si="782"/>
        <v>0</v>
      </c>
      <c r="DC129">
        <f t="shared" si="782"/>
        <v>0</v>
      </c>
      <c r="DD129">
        <f t="shared" si="782"/>
        <v>0</v>
      </c>
      <c r="DE129">
        <f t="shared" si="782"/>
        <v>0</v>
      </c>
      <c r="DF129">
        <f t="shared" si="782"/>
        <v>0</v>
      </c>
      <c r="DG129">
        <f t="shared" si="782"/>
        <v>0</v>
      </c>
      <c r="DH129">
        <f t="shared" si="782"/>
        <v>0</v>
      </c>
      <c r="DI129">
        <f t="shared" si="782"/>
        <v>0</v>
      </c>
      <c r="DJ129">
        <f t="shared" si="782"/>
        <v>0</v>
      </c>
      <c r="DK129">
        <f t="shared" si="782"/>
        <v>0</v>
      </c>
      <c r="DL129">
        <f t="shared" si="782"/>
        <v>0</v>
      </c>
      <c r="DM129">
        <f t="shared" si="782"/>
        <v>0</v>
      </c>
      <c r="DN129">
        <f t="shared" si="782"/>
        <v>0</v>
      </c>
      <c r="DO129">
        <f t="shared" si="782"/>
        <v>0</v>
      </c>
      <c r="DP129">
        <f t="shared" si="782"/>
        <v>0</v>
      </c>
      <c r="DQ129">
        <f t="shared" si="782"/>
        <v>0</v>
      </c>
      <c r="DR129">
        <f t="shared" si="782"/>
        <v>0</v>
      </c>
      <c r="DS129">
        <f t="shared" si="782"/>
        <v>0</v>
      </c>
      <c r="DT129">
        <f t="shared" si="782"/>
        <v>0</v>
      </c>
      <c r="DU129">
        <f t="shared" si="782"/>
        <v>0</v>
      </c>
      <c r="DV129">
        <f t="shared" si="782"/>
        <v>0</v>
      </c>
      <c r="DW129">
        <f t="shared" si="782"/>
        <v>0</v>
      </c>
      <c r="DX129">
        <f t="shared" si="782"/>
        <v>0</v>
      </c>
      <c r="DY129">
        <f t="shared" si="782"/>
        <v>0</v>
      </c>
      <c r="DZ129">
        <f t="shared" si="782"/>
        <v>0</v>
      </c>
      <c r="EA129">
        <f t="shared" si="782"/>
        <v>0</v>
      </c>
      <c r="EB129">
        <f t="shared" si="782"/>
        <v>0</v>
      </c>
      <c r="EC129">
        <f t="shared" si="782"/>
        <v>0</v>
      </c>
      <c r="ED129">
        <f t="shared" si="782"/>
        <v>0</v>
      </c>
      <c r="EE129">
        <f t="shared" si="782"/>
        <v>0</v>
      </c>
      <c r="EF129">
        <f t="shared" si="782"/>
        <v>0</v>
      </c>
      <c r="EG129">
        <f t="shared" si="782"/>
        <v>0</v>
      </c>
      <c r="EH129">
        <f t="shared" ref="EH129:GS129" si="783">EH$9*EH263</f>
        <v>0</v>
      </c>
      <c r="EI129">
        <f t="shared" si="783"/>
        <v>0</v>
      </c>
      <c r="EJ129">
        <f t="shared" si="783"/>
        <v>0</v>
      </c>
      <c r="EK129">
        <f t="shared" si="783"/>
        <v>0</v>
      </c>
      <c r="EL129">
        <f t="shared" si="783"/>
        <v>0</v>
      </c>
      <c r="EM129">
        <f t="shared" si="783"/>
        <v>0</v>
      </c>
      <c r="EN129">
        <f t="shared" si="783"/>
        <v>0</v>
      </c>
      <c r="EO129">
        <f t="shared" si="783"/>
        <v>0</v>
      </c>
      <c r="EP129">
        <f t="shared" si="783"/>
        <v>0</v>
      </c>
      <c r="EQ129">
        <f t="shared" si="783"/>
        <v>0</v>
      </c>
      <c r="ER129">
        <f t="shared" si="783"/>
        <v>0</v>
      </c>
      <c r="ES129">
        <f t="shared" si="783"/>
        <v>0</v>
      </c>
      <c r="ET129">
        <f t="shared" si="783"/>
        <v>0</v>
      </c>
      <c r="EU129">
        <f t="shared" si="783"/>
        <v>0</v>
      </c>
      <c r="EV129">
        <f t="shared" si="783"/>
        <v>0</v>
      </c>
      <c r="EW129">
        <f t="shared" si="783"/>
        <v>0</v>
      </c>
      <c r="EX129">
        <f t="shared" si="783"/>
        <v>0</v>
      </c>
      <c r="EY129">
        <f t="shared" si="783"/>
        <v>0</v>
      </c>
      <c r="EZ129">
        <f t="shared" si="783"/>
        <v>0</v>
      </c>
      <c r="FA129">
        <f t="shared" si="783"/>
        <v>0</v>
      </c>
      <c r="FB129">
        <f t="shared" si="783"/>
        <v>0</v>
      </c>
      <c r="FC129">
        <f t="shared" si="783"/>
        <v>0</v>
      </c>
      <c r="FD129">
        <f t="shared" si="783"/>
        <v>0</v>
      </c>
      <c r="FE129">
        <f t="shared" si="783"/>
        <v>0</v>
      </c>
      <c r="FF129">
        <f t="shared" si="783"/>
        <v>0</v>
      </c>
      <c r="FG129">
        <f t="shared" si="783"/>
        <v>0</v>
      </c>
      <c r="FH129">
        <f t="shared" si="783"/>
        <v>0</v>
      </c>
      <c r="FI129">
        <f t="shared" si="783"/>
        <v>0</v>
      </c>
      <c r="FJ129">
        <f t="shared" si="783"/>
        <v>0</v>
      </c>
      <c r="FK129">
        <f t="shared" si="783"/>
        <v>0</v>
      </c>
      <c r="FL129">
        <f t="shared" si="783"/>
        <v>0</v>
      </c>
      <c r="FM129">
        <f t="shared" si="783"/>
        <v>0</v>
      </c>
      <c r="FN129">
        <f t="shared" si="783"/>
        <v>0</v>
      </c>
      <c r="FO129">
        <f t="shared" si="783"/>
        <v>0</v>
      </c>
      <c r="FP129">
        <f t="shared" si="783"/>
        <v>0</v>
      </c>
      <c r="FQ129">
        <f t="shared" si="783"/>
        <v>0</v>
      </c>
      <c r="FR129">
        <f t="shared" si="783"/>
        <v>0</v>
      </c>
      <c r="FS129">
        <f t="shared" si="783"/>
        <v>0</v>
      </c>
      <c r="FT129">
        <f t="shared" si="783"/>
        <v>0</v>
      </c>
      <c r="FU129">
        <f t="shared" si="783"/>
        <v>0</v>
      </c>
      <c r="FV129">
        <f t="shared" si="783"/>
        <v>0</v>
      </c>
      <c r="FW129">
        <f t="shared" si="783"/>
        <v>0</v>
      </c>
      <c r="FX129">
        <f t="shared" si="783"/>
        <v>0</v>
      </c>
      <c r="FY129">
        <f t="shared" si="783"/>
        <v>0</v>
      </c>
      <c r="FZ129">
        <f t="shared" si="783"/>
        <v>0</v>
      </c>
      <c r="GA129">
        <f t="shared" si="783"/>
        <v>0</v>
      </c>
      <c r="GB129">
        <f t="shared" si="783"/>
        <v>0</v>
      </c>
      <c r="GC129">
        <f t="shared" si="783"/>
        <v>0</v>
      </c>
      <c r="GD129">
        <f t="shared" si="783"/>
        <v>0</v>
      </c>
      <c r="GE129">
        <f t="shared" si="783"/>
        <v>0</v>
      </c>
      <c r="GF129">
        <f t="shared" si="783"/>
        <v>0</v>
      </c>
      <c r="GG129">
        <f t="shared" si="783"/>
        <v>0</v>
      </c>
      <c r="GH129">
        <f t="shared" si="783"/>
        <v>0</v>
      </c>
      <c r="GI129">
        <f t="shared" si="783"/>
        <v>0</v>
      </c>
      <c r="GJ129">
        <f t="shared" si="783"/>
        <v>0</v>
      </c>
      <c r="GK129">
        <f t="shared" si="783"/>
        <v>0</v>
      </c>
      <c r="GL129">
        <f t="shared" si="783"/>
        <v>0</v>
      </c>
      <c r="GM129">
        <f t="shared" si="783"/>
        <v>0</v>
      </c>
      <c r="GN129">
        <f t="shared" si="783"/>
        <v>0</v>
      </c>
      <c r="GO129">
        <f t="shared" si="783"/>
        <v>0</v>
      </c>
      <c r="GP129">
        <f t="shared" si="783"/>
        <v>0</v>
      </c>
      <c r="GQ129">
        <f t="shared" si="783"/>
        <v>0</v>
      </c>
      <c r="GR129">
        <f t="shared" si="783"/>
        <v>0</v>
      </c>
      <c r="GS129">
        <f t="shared" si="783"/>
        <v>0</v>
      </c>
      <c r="GT129">
        <f t="shared" ref="GT129:JE129" si="784">GT$9*GT263</f>
        <v>0</v>
      </c>
      <c r="GU129">
        <f t="shared" si="784"/>
        <v>0</v>
      </c>
      <c r="GV129">
        <f t="shared" si="784"/>
        <v>0</v>
      </c>
      <c r="GW129">
        <f t="shared" si="784"/>
        <v>0</v>
      </c>
      <c r="GX129">
        <f t="shared" si="784"/>
        <v>0</v>
      </c>
      <c r="GY129">
        <f t="shared" si="784"/>
        <v>0</v>
      </c>
      <c r="GZ129">
        <f t="shared" si="784"/>
        <v>0</v>
      </c>
      <c r="HA129">
        <f t="shared" si="784"/>
        <v>0</v>
      </c>
      <c r="HB129">
        <f t="shared" si="784"/>
        <v>0</v>
      </c>
      <c r="HC129">
        <f t="shared" si="784"/>
        <v>0</v>
      </c>
      <c r="HD129">
        <f t="shared" si="784"/>
        <v>0</v>
      </c>
      <c r="HE129">
        <f t="shared" si="784"/>
        <v>0</v>
      </c>
      <c r="HF129">
        <f t="shared" si="784"/>
        <v>0</v>
      </c>
      <c r="HG129">
        <f t="shared" si="784"/>
        <v>0</v>
      </c>
      <c r="HH129">
        <f t="shared" si="784"/>
        <v>0</v>
      </c>
      <c r="HI129">
        <f t="shared" si="784"/>
        <v>0</v>
      </c>
      <c r="HJ129">
        <f t="shared" si="784"/>
        <v>0</v>
      </c>
      <c r="HK129">
        <f t="shared" si="784"/>
        <v>0</v>
      </c>
      <c r="HL129">
        <f t="shared" si="784"/>
        <v>0</v>
      </c>
      <c r="HM129">
        <f t="shared" si="784"/>
        <v>0</v>
      </c>
      <c r="HN129">
        <f t="shared" si="784"/>
        <v>0</v>
      </c>
      <c r="HO129">
        <f t="shared" si="784"/>
        <v>0</v>
      </c>
      <c r="HP129">
        <f t="shared" si="784"/>
        <v>0</v>
      </c>
      <c r="HQ129">
        <f t="shared" si="784"/>
        <v>0</v>
      </c>
      <c r="HR129">
        <f t="shared" si="784"/>
        <v>0</v>
      </c>
      <c r="HS129">
        <f t="shared" si="784"/>
        <v>0</v>
      </c>
      <c r="HT129">
        <f t="shared" si="784"/>
        <v>0</v>
      </c>
      <c r="HU129">
        <f t="shared" si="784"/>
        <v>0</v>
      </c>
      <c r="HV129">
        <f t="shared" si="784"/>
        <v>0</v>
      </c>
      <c r="HW129">
        <f t="shared" si="784"/>
        <v>0</v>
      </c>
      <c r="HX129">
        <f t="shared" si="784"/>
        <v>0</v>
      </c>
      <c r="HY129">
        <f t="shared" si="784"/>
        <v>0</v>
      </c>
      <c r="HZ129">
        <f t="shared" si="784"/>
        <v>0</v>
      </c>
      <c r="IA129">
        <f t="shared" si="784"/>
        <v>0</v>
      </c>
      <c r="IB129">
        <f t="shared" si="784"/>
        <v>0</v>
      </c>
      <c r="IC129">
        <f t="shared" si="784"/>
        <v>0</v>
      </c>
      <c r="ID129">
        <f t="shared" si="784"/>
        <v>0</v>
      </c>
      <c r="IE129">
        <f t="shared" si="784"/>
        <v>0</v>
      </c>
      <c r="IF129">
        <f t="shared" si="784"/>
        <v>0</v>
      </c>
      <c r="IG129">
        <f t="shared" si="784"/>
        <v>0</v>
      </c>
      <c r="IH129">
        <f t="shared" si="784"/>
        <v>0</v>
      </c>
      <c r="II129">
        <f t="shared" si="784"/>
        <v>0</v>
      </c>
      <c r="IJ129">
        <f t="shared" si="784"/>
        <v>0</v>
      </c>
      <c r="IK129">
        <f t="shared" si="784"/>
        <v>0</v>
      </c>
      <c r="IL129">
        <f t="shared" si="784"/>
        <v>0</v>
      </c>
      <c r="IM129">
        <f t="shared" si="784"/>
        <v>0</v>
      </c>
      <c r="IN129">
        <f t="shared" si="784"/>
        <v>0</v>
      </c>
      <c r="IO129">
        <f t="shared" si="784"/>
        <v>0</v>
      </c>
      <c r="IP129">
        <f t="shared" si="784"/>
        <v>0</v>
      </c>
      <c r="IQ129">
        <f t="shared" si="784"/>
        <v>0</v>
      </c>
      <c r="IR129">
        <f t="shared" si="784"/>
        <v>0</v>
      </c>
      <c r="IS129">
        <f t="shared" si="784"/>
        <v>0</v>
      </c>
      <c r="IT129">
        <f t="shared" si="784"/>
        <v>0</v>
      </c>
      <c r="IU129">
        <f t="shared" si="784"/>
        <v>0</v>
      </c>
      <c r="IV129">
        <f t="shared" si="784"/>
        <v>0</v>
      </c>
      <c r="IW129">
        <f t="shared" si="784"/>
        <v>0</v>
      </c>
      <c r="IX129">
        <f t="shared" si="784"/>
        <v>0</v>
      </c>
      <c r="IY129">
        <f t="shared" si="784"/>
        <v>0</v>
      </c>
      <c r="IZ129">
        <f t="shared" si="784"/>
        <v>0</v>
      </c>
      <c r="JA129">
        <f t="shared" si="784"/>
        <v>0</v>
      </c>
      <c r="JB129">
        <f t="shared" si="784"/>
        <v>0</v>
      </c>
      <c r="JC129">
        <f t="shared" si="784"/>
        <v>0</v>
      </c>
      <c r="JD129">
        <f t="shared" si="784"/>
        <v>0</v>
      </c>
      <c r="JE129">
        <f t="shared" si="784"/>
        <v>0</v>
      </c>
      <c r="JF129">
        <f t="shared" ref="JF129:LQ129" si="785">JF$9*JF263</f>
        <v>0</v>
      </c>
      <c r="JG129">
        <f t="shared" si="785"/>
        <v>0</v>
      </c>
      <c r="JH129">
        <f t="shared" si="785"/>
        <v>0</v>
      </c>
      <c r="JI129">
        <f t="shared" si="785"/>
        <v>0</v>
      </c>
      <c r="JJ129">
        <f t="shared" si="785"/>
        <v>0</v>
      </c>
      <c r="JK129">
        <f t="shared" si="785"/>
        <v>0</v>
      </c>
      <c r="JL129">
        <f t="shared" si="785"/>
        <v>0</v>
      </c>
      <c r="JM129">
        <f t="shared" si="785"/>
        <v>0</v>
      </c>
      <c r="JN129">
        <f t="shared" si="785"/>
        <v>0</v>
      </c>
      <c r="JO129">
        <f t="shared" si="785"/>
        <v>0</v>
      </c>
      <c r="JP129">
        <f t="shared" si="785"/>
        <v>0</v>
      </c>
      <c r="JQ129">
        <f t="shared" si="785"/>
        <v>0</v>
      </c>
      <c r="JR129">
        <f t="shared" si="785"/>
        <v>0</v>
      </c>
      <c r="JS129">
        <f t="shared" si="785"/>
        <v>0</v>
      </c>
      <c r="JT129">
        <f t="shared" si="785"/>
        <v>0</v>
      </c>
      <c r="JU129">
        <f t="shared" si="785"/>
        <v>0</v>
      </c>
      <c r="JV129">
        <f t="shared" si="785"/>
        <v>0</v>
      </c>
      <c r="JW129">
        <f t="shared" si="785"/>
        <v>0</v>
      </c>
      <c r="JX129">
        <f t="shared" si="785"/>
        <v>0</v>
      </c>
      <c r="JY129">
        <f t="shared" si="785"/>
        <v>0</v>
      </c>
      <c r="JZ129">
        <f t="shared" si="785"/>
        <v>0</v>
      </c>
      <c r="KA129">
        <f t="shared" si="785"/>
        <v>0</v>
      </c>
      <c r="KB129">
        <f t="shared" si="785"/>
        <v>0</v>
      </c>
      <c r="KC129">
        <f t="shared" si="785"/>
        <v>0</v>
      </c>
      <c r="KD129">
        <f t="shared" si="785"/>
        <v>0</v>
      </c>
      <c r="KE129">
        <f t="shared" si="785"/>
        <v>0</v>
      </c>
      <c r="KF129">
        <f t="shared" si="785"/>
        <v>0</v>
      </c>
      <c r="KG129">
        <f t="shared" si="785"/>
        <v>0</v>
      </c>
      <c r="KH129">
        <f t="shared" si="785"/>
        <v>0</v>
      </c>
      <c r="KI129">
        <f t="shared" si="785"/>
        <v>0</v>
      </c>
      <c r="KJ129">
        <f t="shared" si="785"/>
        <v>0</v>
      </c>
      <c r="KK129">
        <f t="shared" si="785"/>
        <v>0</v>
      </c>
      <c r="KL129">
        <f t="shared" si="785"/>
        <v>0</v>
      </c>
      <c r="KM129">
        <f t="shared" si="785"/>
        <v>0</v>
      </c>
      <c r="KN129">
        <f t="shared" si="785"/>
        <v>0</v>
      </c>
      <c r="KO129">
        <f t="shared" si="785"/>
        <v>0</v>
      </c>
      <c r="KP129">
        <f t="shared" si="785"/>
        <v>0</v>
      </c>
      <c r="KQ129">
        <f t="shared" si="785"/>
        <v>0</v>
      </c>
      <c r="KR129">
        <f t="shared" si="785"/>
        <v>0</v>
      </c>
      <c r="KS129">
        <f t="shared" si="785"/>
        <v>0</v>
      </c>
      <c r="KT129">
        <f t="shared" si="785"/>
        <v>0</v>
      </c>
      <c r="KU129">
        <f t="shared" si="785"/>
        <v>0</v>
      </c>
      <c r="KV129">
        <f t="shared" si="785"/>
        <v>0</v>
      </c>
      <c r="KW129">
        <f t="shared" si="785"/>
        <v>0</v>
      </c>
      <c r="KX129">
        <f t="shared" si="785"/>
        <v>0</v>
      </c>
      <c r="KY129">
        <f t="shared" si="785"/>
        <v>0</v>
      </c>
      <c r="KZ129">
        <f t="shared" si="785"/>
        <v>0</v>
      </c>
      <c r="LA129">
        <f t="shared" si="785"/>
        <v>0</v>
      </c>
      <c r="LB129">
        <f t="shared" si="785"/>
        <v>0</v>
      </c>
      <c r="LC129">
        <f t="shared" si="785"/>
        <v>0</v>
      </c>
      <c r="LD129">
        <f t="shared" si="785"/>
        <v>0</v>
      </c>
      <c r="LE129">
        <f t="shared" si="785"/>
        <v>0</v>
      </c>
      <c r="LF129">
        <f t="shared" si="785"/>
        <v>0</v>
      </c>
      <c r="LG129">
        <f t="shared" si="785"/>
        <v>0</v>
      </c>
      <c r="LH129">
        <f t="shared" si="785"/>
        <v>0</v>
      </c>
      <c r="LI129">
        <f t="shared" si="785"/>
        <v>0</v>
      </c>
      <c r="LJ129">
        <f t="shared" si="785"/>
        <v>0</v>
      </c>
      <c r="LK129">
        <f t="shared" si="785"/>
        <v>0</v>
      </c>
      <c r="LL129">
        <f t="shared" si="785"/>
        <v>0</v>
      </c>
      <c r="LM129">
        <f t="shared" si="785"/>
        <v>0</v>
      </c>
      <c r="LN129">
        <f t="shared" si="785"/>
        <v>0</v>
      </c>
      <c r="LO129">
        <f t="shared" si="785"/>
        <v>0</v>
      </c>
      <c r="LP129">
        <f t="shared" si="785"/>
        <v>0</v>
      </c>
      <c r="LQ129">
        <f t="shared" si="785"/>
        <v>0</v>
      </c>
      <c r="LR129">
        <f t="shared" ref="LR129:OD129" si="786">LR$9*LR263</f>
        <v>0</v>
      </c>
      <c r="LS129">
        <f t="shared" si="786"/>
        <v>0</v>
      </c>
      <c r="LT129">
        <f t="shared" si="786"/>
        <v>0</v>
      </c>
      <c r="LU129">
        <f t="shared" si="786"/>
        <v>0</v>
      </c>
      <c r="LV129">
        <f t="shared" si="786"/>
        <v>0</v>
      </c>
      <c r="LW129">
        <f t="shared" si="786"/>
        <v>0</v>
      </c>
      <c r="LX129">
        <f t="shared" si="786"/>
        <v>0</v>
      </c>
      <c r="LY129">
        <f t="shared" si="786"/>
        <v>0</v>
      </c>
      <c r="LZ129">
        <f t="shared" si="786"/>
        <v>0</v>
      </c>
      <c r="MA129">
        <f t="shared" si="786"/>
        <v>0</v>
      </c>
      <c r="MB129">
        <f t="shared" si="786"/>
        <v>0</v>
      </c>
      <c r="MC129">
        <f t="shared" si="786"/>
        <v>0</v>
      </c>
      <c r="MD129">
        <f t="shared" si="786"/>
        <v>0</v>
      </c>
      <c r="ME129">
        <f t="shared" si="786"/>
        <v>0</v>
      </c>
      <c r="MF129">
        <f t="shared" si="786"/>
        <v>0</v>
      </c>
      <c r="MG129">
        <f t="shared" si="786"/>
        <v>0</v>
      </c>
      <c r="MH129">
        <f t="shared" si="786"/>
        <v>0</v>
      </c>
      <c r="MI129">
        <f t="shared" si="786"/>
        <v>0</v>
      </c>
      <c r="MJ129">
        <f t="shared" si="786"/>
        <v>0</v>
      </c>
      <c r="MK129">
        <f t="shared" si="786"/>
        <v>0</v>
      </c>
      <c r="ML129">
        <f t="shared" si="786"/>
        <v>0</v>
      </c>
      <c r="MM129">
        <f t="shared" si="786"/>
        <v>0</v>
      </c>
      <c r="MN129">
        <f t="shared" si="786"/>
        <v>0</v>
      </c>
      <c r="MO129">
        <f t="shared" si="786"/>
        <v>0</v>
      </c>
      <c r="MP129">
        <f t="shared" si="786"/>
        <v>0</v>
      </c>
      <c r="MQ129">
        <f t="shared" si="786"/>
        <v>0</v>
      </c>
      <c r="MR129">
        <f t="shared" si="786"/>
        <v>0</v>
      </c>
      <c r="MS129">
        <f t="shared" si="786"/>
        <v>0</v>
      </c>
      <c r="MT129">
        <f t="shared" si="786"/>
        <v>0</v>
      </c>
      <c r="MU129">
        <f t="shared" si="786"/>
        <v>0</v>
      </c>
      <c r="MV129">
        <f t="shared" si="786"/>
        <v>0</v>
      </c>
      <c r="MW129">
        <f t="shared" si="786"/>
        <v>0</v>
      </c>
      <c r="MX129">
        <f t="shared" si="786"/>
        <v>0</v>
      </c>
      <c r="MY129">
        <f t="shared" si="786"/>
        <v>0</v>
      </c>
      <c r="MZ129">
        <f t="shared" si="786"/>
        <v>0</v>
      </c>
      <c r="NA129">
        <f t="shared" si="786"/>
        <v>0</v>
      </c>
      <c r="NB129">
        <f t="shared" si="786"/>
        <v>0</v>
      </c>
      <c r="NC129">
        <f t="shared" si="786"/>
        <v>0</v>
      </c>
      <c r="ND129">
        <f t="shared" si="786"/>
        <v>0</v>
      </c>
      <c r="NE129">
        <f t="shared" si="786"/>
        <v>0</v>
      </c>
      <c r="NF129">
        <f t="shared" si="786"/>
        <v>0</v>
      </c>
      <c r="NG129">
        <f t="shared" si="786"/>
        <v>0</v>
      </c>
      <c r="NH129">
        <f t="shared" si="786"/>
        <v>0</v>
      </c>
      <c r="NI129">
        <f t="shared" si="786"/>
        <v>0</v>
      </c>
      <c r="NJ129">
        <f t="shared" si="786"/>
        <v>0</v>
      </c>
      <c r="NK129">
        <f t="shared" si="786"/>
        <v>0</v>
      </c>
      <c r="NL129">
        <f t="shared" si="786"/>
        <v>0</v>
      </c>
      <c r="NM129">
        <f t="shared" si="786"/>
        <v>0</v>
      </c>
      <c r="NN129">
        <f t="shared" si="786"/>
        <v>0</v>
      </c>
      <c r="NO129">
        <f t="shared" si="786"/>
        <v>0</v>
      </c>
      <c r="NP129">
        <f t="shared" si="786"/>
        <v>0</v>
      </c>
      <c r="NQ129">
        <f t="shared" si="786"/>
        <v>0</v>
      </c>
      <c r="NR129">
        <f t="shared" si="786"/>
        <v>0</v>
      </c>
      <c r="NS129">
        <f t="shared" si="786"/>
        <v>0</v>
      </c>
      <c r="NT129">
        <f t="shared" si="786"/>
        <v>0</v>
      </c>
      <c r="NU129">
        <f t="shared" si="786"/>
        <v>0</v>
      </c>
      <c r="NV129">
        <f t="shared" si="786"/>
        <v>0</v>
      </c>
      <c r="NW129">
        <f t="shared" si="786"/>
        <v>0</v>
      </c>
      <c r="NX129">
        <f t="shared" si="786"/>
        <v>0</v>
      </c>
      <c r="NY129">
        <f t="shared" si="786"/>
        <v>0</v>
      </c>
      <c r="NZ129">
        <f t="shared" si="786"/>
        <v>0</v>
      </c>
      <c r="OA129">
        <f t="shared" si="786"/>
        <v>0</v>
      </c>
      <c r="OB129">
        <f t="shared" si="786"/>
        <v>0</v>
      </c>
      <c r="OC129">
        <f t="shared" si="786"/>
        <v>0</v>
      </c>
      <c r="OD129">
        <f t="shared" si="786"/>
        <v>0</v>
      </c>
      <c r="OE129">
        <f t="shared" si="709"/>
        <v>0</v>
      </c>
      <c r="OF129">
        <f t="shared" ref="OF129:OS129" si="787">OF$9*OF263</f>
        <v>0</v>
      </c>
      <c r="OG129">
        <f t="shared" si="787"/>
        <v>0</v>
      </c>
      <c r="OH129">
        <f t="shared" si="787"/>
        <v>0</v>
      </c>
      <c r="OI129">
        <f t="shared" si="787"/>
        <v>0</v>
      </c>
      <c r="OJ129">
        <f t="shared" si="787"/>
        <v>0</v>
      </c>
      <c r="OK129">
        <f t="shared" si="787"/>
        <v>0</v>
      </c>
      <c r="OL129">
        <f t="shared" si="787"/>
        <v>0</v>
      </c>
      <c r="OM129">
        <f t="shared" si="787"/>
        <v>0</v>
      </c>
      <c r="ON129">
        <f t="shared" si="787"/>
        <v>0</v>
      </c>
      <c r="OO129">
        <f t="shared" si="787"/>
        <v>0</v>
      </c>
      <c r="OP129">
        <f t="shared" si="787"/>
        <v>0</v>
      </c>
      <c r="OQ129">
        <f t="shared" si="787"/>
        <v>0</v>
      </c>
      <c r="OR129">
        <f t="shared" si="787"/>
        <v>0</v>
      </c>
      <c r="OS129">
        <f t="shared" si="787"/>
        <v>0</v>
      </c>
    </row>
    <row r="130" spans="1:409">
      <c r="A130">
        <f>Rådata_6000!A126</f>
        <v>0</v>
      </c>
      <c r="B130" s="311">
        <f t="shared" si="487"/>
        <v>0</v>
      </c>
      <c r="C130" s="47">
        <f t="shared" si="702"/>
        <v>0</v>
      </c>
      <c r="D130" s="47">
        <f t="shared" si="702"/>
        <v>0</v>
      </c>
      <c r="E130" s="47">
        <f t="shared" si="702"/>
        <v>0</v>
      </c>
      <c r="F130" s="47">
        <f t="shared" si="702"/>
        <v>0</v>
      </c>
      <c r="G130" s="47">
        <f t="shared" si="702"/>
        <v>0</v>
      </c>
      <c r="H130" s="47">
        <f t="shared" si="702"/>
        <v>0</v>
      </c>
      <c r="I130" s="312">
        <f t="shared" si="702"/>
        <v>0</v>
      </c>
      <c r="J130">
        <f t="shared" ref="J130:BU130" si="788">J$9*J264</f>
        <v>0</v>
      </c>
      <c r="K130">
        <f t="shared" si="788"/>
        <v>0</v>
      </c>
      <c r="L130">
        <f t="shared" si="788"/>
        <v>0</v>
      </c>
      <c r="M130">
        <f t="shared" si="788"/>
        <v>0</v>
      </c>
      <c r="N130">
        <f t="shared" si="788"/>
        <v>0</v>
      </c>
      <c r="O130">
        <f t="shared" si="788"/>
        <v>0</v>
      </c>
      <c r="P130">
        <f t="shared" si="788"/>
        <v>0</v>
      </c>
      <c r="Q130">
        <f t="shared" si="788"/>
        <v>0</v>
      </c>
      <c r="R130">
        <f t="shared" si="788"/>
        <v>0</v>
      </c>
      <c r="S130">
        <f t="shared" si="788"/>
        <v>0</v>
      </c>
      <c r="T130">
        <f t="shared" si="788"/>
        <v>0</v>
      </c>
      <c r="U130">
        <f t="shared" si="788"/>
        <v>0</v>
      </c>
      <c r="V130">
        <f t="shared" si="788"/>
        <v>0</v>
      </c>
      <c r="W130">
        <f t="shared" si="788"/>
        <v>0</v>
      </c>
      <c r="X130">
        <f t="shared" si="788"/>
        <v>0</v>
      </c>
      <c r="Y130">
        <f t="shared" si="788"/>
        <v>0</v>
      </c>
      <c r="Z130">
        <f t="shared" si="788"/>
        <v>0</v>
      </c>
      <c r="AA130">
        <f t="shared" si="788"/>
        <v>0</v>
      </c>
      <c r="AB130">
        <f t="shared" si="788"/>
        <v>0</v>
      </c>
      <c r="AC130">
        <f t="shared" si="788"/>
        <v>0</v>
      </c>
      <c r="AD130">
        <f t="shared" si="788"/>
        <v>0</v>
      </c>
      <c r="AE130">
        <f t="shared" si="788"/>
        <v>0</v>
      </c>
      <c r="AF130">
        <f t="shared" si="788"/>
        <v>0</v>
      </c>
      <c r="AG130">
        <f t="shared" si="788"/>
        <v>0</v>
      </c>
      <c r="AH130">
        <f t="shared" si="788"/>
        <v>0</v>
      </c>
      <c r="AI130">
        <f t="shared" si="788"/>
        <v>0</v>
      </c>
      <c r="AJ130">
        <f t="shared" si="788"/>
        <v>0</v>
      </c>
      <c r="AK130">
        <f t="shared" si="788"/>
        <v>0</v>
      </c>
      <c r="AL130">
        <f t="shared" si="788"/>
        <v>0</v>
      </c>
      <c r="AM130">
        <f t="shared" si="788"/>
        <v>0</v>
      </c>
      <c r="AN130">
        <f t="shared" si="788"/>
        <v>0</v>
      </c>
      <c r="AO130">
        <f t="shared" si="788"/>
        <v>0</v>
      </c>
      <c r="AP130">
        <f t="shared" si="788"/>
        <v>0</v>
      </c>
      <c r="AQ130">
        <f t="shared" si="788"/>
        <v>0</v>
      </c>
      <c r="AR130">
        <f t="shared" si="788"/>
        <v>0</v>
      </c>
      <c r="AS130">
        <f t="shared" si="788"/>
        <v>0</v>
      </c>
      <c r="AT130">
        <f t="shared" si="788"/>
        <v>0</v>
      </c>
      <c r="AU130">
        <f t="shared" si="788"/>
        <v>0</v>
      </c>
      <c r="AV130">
        <f t="shared" si="788"/>
        <v>0</v>
      </c>
      <c r="AW130">
        <f t="shared" si="788"/>
        <v>0</v>
      </c>
      <c r="AX130">
        <f t="shared" si="788"/>
        <v>0</v>
      </c>
      <c r="AY130">
        <f t="shared" si="788"/>
        <v>0</v>
      </c>
      <c r="AZ130">
        <f t="shared" si="788"/>
        <v>0</v>
      </c>
      <c r="BA130">
        <f t="shared" si="788"/>
        <v>0</v>
      </c>
      <c r="BB130">
        <f t="shared" si="788"/>
        <v>0</v>
      </c>
      <c r="BC130">
        <f t="shared" si="788"/>
        <v>0</v>
      </c>
      <c r="BD130">
        <f t="shared" si="788"/>
        <v>0</v>
      </c>
      <c r="BE130">
        <f t="shared" si="788"/>
        <v>0</v>
      </c>
      <c r="BF130">
        <f t="shared" si="788"/>
        <v>0</v>
      </c>
      <c r="BG130">
        <f t="shared" si="788"/>
        <v>0</v>
      </c>
      <c r="BH130">
        <f t="shared" si="788"/>
        <v>0</v>
      </c>
      <c r="BI130">
        <f t="shared" si="788"/>
        <v>0</v>
      </c>
      <c r="BJ130">
        <f t="shared" si="788"/>
        <v>0</v>
      </c>
      <c r="BK130">
        <f t="shared" si="788"/>
        <v>0</v>
      </c>
      <c r="BL130">
        <f t="shared" si="788"/>
        <v>0</v>
      </c>
      <c r="BM130">
        <f t="shared" si="788"/>
        <v>0</v>
      </c>
      <c r="BN130">
        <f t="shared" si="788"/>
        <v>0</v>
      </c>
      <c r="BO130">
        <f t="shared" si="788"/>
        <v>0</v>
      </c>
      <c r="BP130">
        <f t="shared" si="788"/>
        <v>0</v>
      </c>
      <c r="BQ130">
        <f t="shared" si="788"/>
        <v>0</v>
      </c>
      <c r="BR130">
        <f t="shared" si="788"/>
        <v>0</v>
      </c>
      <c r="BS130">
        <f t="shared" si="788"/>
        <v>0</v>
      </c>
      <c r="BT130">
        <f t="shared" si="788"/>
        <v>0</v>
      </c>
      <c r="BU130">
        <f t="shared" si="788"/>
        <v>0</v>
      </c>
      <c r="BV130">
        <f t="shared" ref="BV130:EG130" si="789">BV$9*BV264</f>
        <v>0</v>
      </c>
      <c r="BW130">
        <f t="shared" si="789"/>
        <v>0</v>
      </c>
      <c r="BX130">
        <f t="shared" si="789"/>
        <v>0</v>
      </c>
      <c r="BY130">
        <f t="shared" si="789"/>
        <v>0</v>
      </c>
      <c r="BZ130">
        <f t="shared" si="789"/>
        <v>0</v>
      </c>
      <c r="CA130">
        <f t="shared" si="789"/>
        <v>0</v>
      </c>
      <c r="CB130">
        <f t="shared" si="789"/>
        <v>0</v>
      </c>
      <c r="CC130">
        <f t="shared" si="789"/>
        <v>0</v>
      </c>
      <c r="CD130">
        <f t="shared" si="789"/>
        <v>0</v>
      </c>
      <c r="CE130">
        <f t="shared" si="789"/>
        <v>0</v>
      </c>
      <c r="CF130">
        <f t="shared" si="789"/>
        <v>0</v>
      </c>
      <c r="CG130">
        <f t="shared" si="789"/>
        <v>0</v>
      </c>
      <c r="CH130">
        <f t="shared" si="789"/>
        <v>0</v>
      </c>
      <c r="CI130">
        <f t="shared" si="789"/>
        <v>0</v>
      </c>
      <c r="CJ130">
        <f t="shared" si="789"/>
        <v>0</v>
      </c>
      <c r="CK130">
        <f t="shared" si="789"/>
        <v>0</v>
      </c>
      <c r="CL130">
        <f t="shared" si="789"/>
        <v>0</v>
      </c>
      <c r="CM130">
        <f t="shared" si="789"/>
        <v>0</v>
      </c>
      <c r="CN130">
        <f t="shared" si="789"/>
        <v>0</v>
      </c>
      <c r="CO130">
        <f t="shared" si="789"/>
        <v>0</v>
      </c>
      <c r="CP130">
        <f t="shared" si="789"/>
        <v>0</v>
      </c>
      <c r="CQ130">
        <f t="shared" si="789"/>
        <v>0</v>
      </c>
      <c r="CR130">
        <f t="shared" si="789"/>
        <v>0</v>
      </c>
      <c r="CS130">
        <f t="shared" si="789"/>
        <v>0</v>
      </c>
      <c r="CT130">
        <f t="shared" si="789"/>
        <v>0</v>
      </c>
      <c r="CU130">
        <f t="shared" si="789"/>
        <v>0</v>
      </c>
      <c r="CV130">
        <f t="shared" si="789"/>
        <v>0</v>
      </c>
      <c r="CW130">
        <f t="shared" si="789"/>
        <v>0</v>
      </c>
      <c r="CX130">
        <f t="shared" si="789"/>
        <v>0</v>
      </c>
      <c r="CY130">
        <f t="shared" si="789"/>
        <v>0</v>
      </c>
      <c r="CZ130">
        <f t="shared" si="789"/>
        <v>0</v>
      </c>
      <c r="DA130">
        <f t="shared" si="789"/>
        <v>0</v>
      </c>
      <c r="DB130">
        <f t="shared" si="789"/>
        <v>0</v>
      </c>
      <c r="DC130">
        <f t="shared" si="789"/>
        <v>0</v>
      </c>
      <c r="DD130">
        <f t="shared" si="789"/>
        <v>0</v>
      </c>
      <c r="DE130">
        <f t="shared" si="789"/>
        <v>0</v>
      </c>
      <c r="DF130">
        <f t="shared" si="789"/>
        <v>0</v>
      </c>
      <c r="DG130">
        <f t="shared" si="789"/>
        <v>0</v>
      </c>
      <c r="DH130">
        <f t="shared" si="789"/>
        <v>0</v>
      </c>
      <c r="DI130">
        <f t="shared" si="789"/>
        <v>0</v>
      </c>
      <c r="DJ130">
        <f t="shared" si="789"/>
        <v>0</v>
      </c>
      <c r="DK130">
        <f t="shared" si="789"/>
        <v>0</v>
      </c>
      <c r="DL130">
        <f t="shared" si="789"/>
        <v>0</v>
      </c>
      <c r="DM130">
        <f t="shared" si="789"/>
        <v>0</v>
      </c>
      <c r="DN130">
        <f t="shared" si="789"/>
        <v>0</v>
      </c>
      <c r="DO130">
        <f t="shared" si="789"/>
        <v>0</v>
      </c>
      <c r="DP130">
        <f t="shared" si="789"/>
        <v>0</v>
      </c>
      <c r="DQ130">
        <f t="shared" si="789"/>
        <v>0</v>
      </c>
      <c r="DR130">
        <f t="shared" si="789"/>
        <v>0</v>
      </c>
      <c r="DS130">
        <f t="shared" si="789"/>
        <v>0</v>
      </c>
      <c r="DT130">
        <f t="shared" si="789"/>
        <v>0</v>
      </c>
      <c r="DU130">
        <f t="shared" si="789"/>
        <v>0</v>
      </c>
      <c r="DV130">
        <f t="shared" si="789"/>
        <v>0</v>
      </c>
      <c r="DW130">
        <f t="shared" si="789"/>
        <v>0</v>
      </c>
      <c r="DX130">
        <f t="shared" si="789"/>
        <v>0</v>
      </c>
      <c r="DY130">
        <f t="shared" si="789"/>
        <v>0</v>
      </c>
      <c r="DZ130">
        <f t="shared" si="789"/>
        <v>0</v>
      </c>
      <c r="EA130">
        <f t="shared" si="789"/>
        <v>0</v>
      </c>
      <c r="EB130">
        <f t="shared" si="789"/>
        <v>0</v>
      </c>
      <c r="EC130">
        <f t="shared" si="789"/>
        <v>0</v>
      </c>
      <c r="ED130">
        <f t="shared" si="789"/>
        <v>0</v>
      </c>
      <c r="EE130">
        <f t="shared" si="789"/>
        <v>0</v>
      </c>
      <c r="EF130">
        <f t="shared" si="789"/>
        <v>0</v>
      </c>
      <c r="EG130">
        <f t="shared" si="789"/>
        <v>0</v>
      </c>
      <c r="EH130">
        <f t="shared" ref="EH130:GS130" si="790">EH$9*EH264</f>
        <v>0</v>
      </c>
      <c r="EI130">
        <f t="shared" si="790"/>
        <v>0</v>
      </c>
      <c r="EJ130">
        <f t="shared" si="790"/>
        <v>0</v>
      </c>
      <c r="EK130">
        <f t="shared" si="790"/>
        <v>0</v>
      </c>
      <c r="EL130">
        <f t="shared" si="790"/>
        <v>0</v>
      </c>
      <c r="EM130">
        <f t="shared" si="790"/>
        <v>0</v>
      </c>
      <c r="EN130">
        <f t="shared" si="790"/>
        <v>0</v>
      </c>
      <c r="EO130">
        <f t="shared" si="790"/>
        <v>0</v>
      </c>
      <c r="EP130">
        <f t="shared" si="790"/>
        <v>0</v>
      </c>
      <c r="EQ130">
        <f t="shared" si="790"/>
        <v>0</v>
      </c>
      <c r="ER130">
        <f t="shared" si="790"/>
        <v>0</v>
      </c>
      <c r="ES130">
        <f t="shared" si="790"/>
        <v>0</v>
      </c>
      <c r="ET130">
        <f t="shared" si="790"/>
        <v>0</v>
      </c>
      <c r="EU130">
        <f t="shared" si="790"/>
        <v>0</v>
      </c>
      <c r="EV130">
        <f t="shared" si="790"/>
        <v>0</v>
      </c>
      <c r="EW130">
        <f t="shared" si="790"/>
        <v>0</v>
      </c>
      <c r="EX130">
        <f t="shared" si="790"/>
        <v>0</v>
      </c>
      <c r="EY130">
        <f t="shared" si="790"/>
        <v>0</v>
      </c>
      <c r="EZ130">
        <f t="shared" si="790"/>
        <v>0</v>
      </c>
      <c r="FA130">
        <f t="shared" si="790"/>
        <v>0</v>
      </c>
      <c r="FB130">
        <f t="shared" si="790"/>
        <v>0</v>
      </c>
      <c r="FC130">
        <f t="shared" si="790"/>
        <v>0</v>
      </c>
      <c r="FD130">
        <f t="shared" si="790"/>
        <v>0</v>
      </c>
      <c r="FE130">
        <f t="shared" si="790"/>
        <v>0</v>
      </c>
      <c r="FF130">
        <f t="shared" si="790"/>
        <v>0</v>
      </c>
      <c r="FG130">
        <f t="shared" si="790"/>
        <v>0</v>
      </c>
      <c r="FH130">
        <f t="shared" si="790"/>
        <v>0</v>
      </c>
      <c r="FI130">
        <f t="shared" si="790"/>
        <v>0</v>
      </c>
      <c r="FJ130">
        <f t="shared" si="790"/>
        <v>0</v>
      </c>
      <c r="FK130">
        <f t="shared" si="790"/>
        <v>0</v>
      </c>
      <c r="FL130">
        <f t="shared" si="790"/>
        <v>0</v>
      </c>
      <c r="FM130">
        <f t="shared" si="790"/>
        <v>0</v>
      </c>
      <c r="FN130">
        <f t="shared" si="790"/>
        <v>0</v>
      </c>
      <c r="FO130">
        <f t="shared" si="790"/>
        <v>0</v>
      </c>
      <c r="FP130">
        <f t="shared" si="790"/>
        <v>0</v>
      </c>
      <c r="FQ130">
        <f t="shared" si="790"/>
        <v>0</v>
      </c>
      <c r="FR130">
        <f t="shared" si="790"/>
        <v>0</v>
      </c>
      <c r="FS130">
        <f t="shared" si="790"/>
        <v>0</v>
      </c>
      <c r="FT130">
        <f t="shared" si="790"/>
        <v>0</v>
      </c>
      <c r="FU130">
        <f t="shared" si="790"/>
        <v>0</v>
      </c>
      <c r="FV130">
        <f t="shared" si="790"/>
        <v>0</v>
      </c>
      <c r="FW130">
        <f t="shared" si="790"/>
        <v>0</v>
      </c>
      <c r="FX130">
        <f t="shared" si="790"/>
        <v>0</v>
      </c>
      <c r="FY130">
        <f t="shared" si="790"/>
        <v>0</v>
      </c>
      <c r="FZ130">
        <f t="shared" si="790"/>
        <v>0</v>
      </c>
      <c r="GA130">
        <f t="shared" si="790"/>
        <v>0</v>
      </c>
      <c r="GB130">
        <f t="shared" si="790"/>
        <v>0</v>
      </c>
      <c r="GC130">
        <f t="shared" si="790"/>
        <v>0</v>
      </c>
      <c r="GD130">
        <f t="shared" si="790"/>
        <v>0</v>
      </c>
      <c r="GE130">
        <f t="shared" si="790"/>
        <v>0</v>
      </c>
      <c r="GF130">
        <f t="shared" si="790"/>
        <v>0</v>
      </c>
      <c r="GG130">
        <f t="shared" si="790"/>
        <v>0</v>
      </c>
      <c r="GH130">
        <f t="shared" si="790"/>
        <v>0</v>
      </c>
      <c r="GI130">
        <f t="shared" si="790"/>
        <v>0</v>
      </c>
      <c r="GJ130">
        <f t="shared" si="790"/>
        <v>0</v>
      </c>
      <c r="GK130">
        <f t="shared" si="790"/>
        <v>0</v>
      </c>
      <c r="GL130">
        <f t="shared" si="790"/>
        <v>0</v>
      </c>
      <c r="GM130">
        <f t="shared" si="790"/>
        <v>0</v>
      </c>
      <c r="GN130">
        <f t="shared" si="790"/>
        <v>0</v>
      </c>
      <c r="GO130">
        <f t="shared" si="790"/>
        <v>0</v>
      </c>
      <c r="GP130">
        <f t="shared" si="790"/>
        <v>0</v>
      </c>
      <c r="GQ130">
        <f t="shared" si="790"/>
        <v>0</v>
      </c>
      <c r="GR130">
        <f t="shared" si="790"/>
        <v>0</v>
      </c>
      <c r="GS130">
        <f t="shared" si="790"/>
        <v>0</v>
      </c>
      <c r="GT130">
        <f t="shared" ref="GT130:JE130" si="791">GT$9*GT264</f>
        <v>0</v>
      </c>
      <c r="GU130">
        <f t="shared" si="791"/>
        <v>0</v>
      </c>
      <c r="GV130">
        <f t="shared" si="791"/>
        <v>0</v>
      </c>
      <c r="GW130">
        <f t="shared" si="791"/>
        <v>0</v>
      </c>
      <c r="GX130">
        <f t="shared" si="791"/>
        <v>0</v>
      </c>
      <c r="GY130">
        <f t="shared" si="791"/>
        <v>0</v>
      </c>
      <c r="GZ130">
        <f t="shared" si="791"/>
        <v>0</v>
      </c>
      <c r="HA130">
        <f t="shared" si="791"/>
        <v>0</v>
      </c>
      <c r="HB130">
        <f t="shared" si="791"/>
        <v>0</v>
      </c>
      <c r="HC130">
        <f t="shared" si="791"/>
        <v>0</v>
      </c>
      <c r="HD130">
        <f t="shared" si="791"/>
        <v>0</v>
      </c>
      <c r="HE130">
        <f t="shared" si="791"/>
        <v>0</v>
      </c>
      <c r="HF130">
        <f t="shared" si="791"/>
        <v>0</v>
      </c>
      <c r="HG130">
        <f t="shared" si="791"/>
        <v>0</v>
      </c>
      <c r="HH130">
        <f t="shared" si="791"/>
        <v>0</v>
      </c>
      <c r="HI130">
        <f t="shared" si="791"/>
        <v>0</v>
      </c>
      <c r="HJ130">
        <f t="shared" si="791"/>
        <v>0</v>
      </c>
      <c r="HK130">
        <f t="shared" si="791"/>
        <v>0</v>
      </c>
      <c r="HL130">
        <f t="shared" si="791"/>
        <v>0</v>
      </c>
      <c r="HM130">
        <f t="shared" si="791"/>
        <v>0</v>
      </c>
      <c r="HN130">
        <f t="shared" si="791"/>
        <v>0</v>
      </c>
      <c r="HO130">
        <f t="shared" si="791"/>
        <v>0</v>
      </c>
      <c r="HP130">
        <f t="shared" si="791"/>
        <v>0</v>
      </c>
      <c r="HQ130">
        <f t="shared" si="791"/>
        <v>0</v>
      </c>
      <c r="HR130">
        <f t="shared" si="791"/>
        <v>0</v>
      </c>
      <c r="HS130">
        <f t="shared" si="791"/>
        <v>0</v>
      </c>
      <c r="HT130">
        <f t="shared" si="791"/>
        <v>0</v>
      </c>
      <c r="HU130">
        <f t="shared" si="791"/>
        <v>0</v>
      </c>
      <c r="HV130">
        <f t="shared" si="791"/>
        <v>0</v>
      </c>
      <c r="HW130">
        <f t="shared" si="791"/>
        <v>0</v>
      </c>
      <c r="HX130">
        <f t="shared" si="791"/>
        <v>0</v>
      </c>
      <c r="HY130">
        <f t="shared" si="791"/>
        <v>0</v>
      </c>
      <c r="HZ130">
        <f t="shared" si="791"/>
        <v>0</v>
      </c>
      <c r="IA130">
        <f t="shared" si="791"/>
        <v>0</v>
      </c>
      <c r="IB130">
        <f t="shared" si="791"/>
        <v>0</v>
      </c>
      <c r="IC130">
        <f t="shared" si="791"/>
        <v>0</v>
      </c>
      <c r="ID130">
        <f t="shared" si="791"/>
        <v>0</v>
      </c>
      <c r="IE130">
        <f t="shared" si="791"/>
        <v>0</v>
      </c>
      <c r="IF130">
        <f t="shared" si="791"/>
        <v>0</v>
      </c>
      <c r="IG130">
        <f t="shared" si="791"/>
        <v>0</v>
      </c>
      <c r="IH130">
        <f t="shared" si="791"/>
        <v>0</v>
      </c>
      <c r="II130">
        <f t="shared" si="791"/>
        <v>0</v>
      </c>
      <c r="IJ130">
        <f t="shared" si="791"/>
        <v>0</v>
      </c>
      <c r="IK130">
        <f t="shared" si="791"/>
        <v>0</v>
      </c>
      <c r="IL130">
        <f t="shared" si="791"/>
        <v>0</v>
      </c>
      <c r="IM130">
        <f t="shared" si="791"/>
        <v>0</v>
      </c>
      <c r="IN130">
        <f t="shared" si="791"/>
        <v>0</v>
      </c>
      <c r="IO130">
        <f t="shared" si="791"/>
        <v>0</v>
      </c>
      <c r="IP130">
        <f t="shared" si="791"/>
        <v>0</v>
      </c>
      <c r="IQ130">
        <f t="shared" si="791"/>
        <v>0</v>
      </c>
      <c r="IR130">
        <f t="shared" si="791"/>
        <v>0</v>
      </c>
      <c r="IS130">
        <f t="shared" si="791"/>
        <v>0</v>
      </c>
      <c r="IT130">
        <f t="shared" si="791"/>
        <v>0</v>
      </c>
      <c r="IU130">
        <f t="shared" si="791"/>
        <v>0</v>
      </c>
      <c r="IV130">
        <f t="shared" si="791"/>
        <v>0</v>
      </c>
      <c r="IW130">
        <f t="shared" si="791"/>
        <v>0</v>
      </c>
      <c r="IX130">
        <f t="shared" si="791"/>
        <v>0</v>
      </c>
      <c r="IY130">
        <f t="shared" si="791"/>
        <v>0</v>
      </c>
      <c r="IZ130">
        <f t="shared" si="791"/>
        <v>0</v>
      </c>
      <c r="JA130">
        <f t="shared" si="791"/>
        <v>0</v>
      </c>
      <c r="JB130">
        <f t="shared" si="791"/>
        <v>0</v>
      </c>
      <c r="JC130">
        <f t="shared" si="791"/>
        <v>0</v>
      </c>
      <c r="JD130">
        <f t="shared" si="791"/>
        <v>0</v>
      </c>
      <c r="JE130">
        <f t="shared" si="791"/>
        <v>0</v>
      </c>
      <c r="JF130">
        <f t="shared" ref="JF130:LQ130" si="792">JF$9*JF264</f>
        <v>0</v>
      </c>
      <c r="JG130">
        <f t="shared" si="792"/>
        <v>0</v>
      </c>
      <c r="JH130">
        <f t="shared" si="792"/>
        <v>0</v>
      </c>
      <c r="JI130">
        <f t="shared" si="792"/>
        <v>0</v>
      </c>
      <c r="JJ130">
        <f t="shared" si="792"/>
        <v>0</v>
      </c>
      <c r="JK130">
        <f t="shared" si="792"/>
        <v>0</v>
      </c>
      <c r="JL130">
        <f t="shared" si="792"/>
        <v>0</v>
      </c>
      <c r="JM130">
        <f t="shared" si="792"/>
        <v>0</v>
      </c>
      <c r="JN130">
        <f t="shared" si="792"/>
        <v>0</v>
      </c>
      <c r="JO130">
        <f t="shared" si="792"/>
        <v>0</v>
      </c>
      <c r="JP130">
        <f t="shared" si="792"/>
        <v>0</v>
      </c>
      <c r="JQ130">
        <f t="shared" si="792"/>
        <v>0</v>
      </c>
      <c r="JR130">
        <f t="shared" si="792"/>
        <v>0</v>
      </c>
      <c r="JS130">
        <f t="shared" si="792"/>
        <v>0</v>
      </c>
      <c r="JT130">
        <f t="shared" si="792"/>
        <v>0</v>
      </c>
      <c r="JU130">
        <f t="shared" si="792"/>
        <v>0</v>
      </c>
      <c r="JV130">
        <f t="shared" si="792"/>
        <v>0</v>
      </c>
      <c r="JW130">
        <f t="shared" si="792"/>
        <v>0</v>
      </c>
      <c r="JX130">
        <f t="shared" si="792"/>
        <v>0</v>
      </c>
      <c r="JY130">
        <f t="shared" si="792"/>
        <v>0</v>
      </c>
      <c r="JZ130">
        <f t="shared" si="792"/>
        <v>0</v>
      </c>
      <c r="KA130">
        <f t="shared" si="792"/>
        <v>0</v>
      </c>
      <c r="KB130">
        <f t="shared" si="792"/>
        <v>0</v>
      </c>
      <c r="KC130">
        <f t="shared" si="792"/>
        <v>0</v>
      </c>
      <c r="KD130">
        <f t="shared" si="792"/>
        <v>0</v>
      </c>
      <c r="KE130">
        <f t="shared" si="792"/>
        <v>0</v>
      </c>
      <c r="KF130">
        <f t="shared" si="792"/>
        <v>0</v>
      </c>
      <c r="KG130">
        <f t="shared" si="792"/>
        <v>0</v>
      </c>
      <c r="KH130">
        <f t="shared" si="792"/>
        <v>0</v>
      </c>
      <c r="KI130">
        <f t="shared" si="792"/>
        <v>0</v>
      </c>
      <c r="KJ130">
        <f t="shared" si="792"/>
        <v>0</v>
      </c>
      <c r="KK130">
        <f t="shared" si="792"/>
        <v>0</v>
      </c>
      <c r="KL130">
        <f t="shared" si="792"/>
        <v>0</v>
      </c>
      <c r="KM130">
        <f t="shared" si="792"/>
        <v>0</v>
      </c>
      <c r="KN130">
        <f t="shared" si="792"/>
        <v>0</v>
      </c>
      <c r="KO130">
        <f t="shared" si="792"/>
        <v>0</v>
      </c>
      <c r="KP130">
        <f t="shared" si="792"/>
        <v>0</v>
      </c>
      <c r="KQ130">
        <f t="shared" si="792"/>
        <v>0</v>
      </c>
      <c r="KR130">
        <f t="shared" si="792"/>
        <v>0</v>
      </c>
      <c r="KS130">
        <f t="shared" si="792"/>
        <v>0</v>
      </c>
      <c r="KT130">
        <f t="shared" si="792"/>
        <v>0</v>
      </c>
      <c r="KU130">
        <f t="shared" si="792"/>
        <v>0</v>
      </c>
      <c r="KV130">
        <f t="shared" si="792"/>
        <v>0</v>
      </c>
      <c r="KW130">
        <f t="shared" si="792"/>
        <v>0</v>
      </c>
      <c r="KX130">
        <f t="shared" si="792"/>
        <v>0</v>
      </c>
      <c r="KY130">
        <f t="shared" si="792"/>
        <v>0</v>
      </c>
      <c r="KZ130">
        <f t="shared" si="792"/>
        <v>0</v>
      </c>
      <c r="LA130">
        <f t="shared" si="792"/>
        <v>0</v>
      </c>
      <c r="LB130">
        <f t="shared" si="792"/>
        <v>0</v>
      </c>
      <c r="LC130">
        <f t="shared" si="792"/>
        <v>0</v>
      </c>
      <c r="LD130">
        <f t="shared" si="792"/>
        <v>0</v>
      </c>
      <c r="LE130">
        <f t="shared" si="792"/>
        <v>0</v>
      </c>
      <c r="LF130">
        <f t="shared" si="792"/>
        <v>0</v>
      </c>
      <c r="LG130">
        <f t="shared" si="792"/>
        <v>0</v>
      </c>
      <c r="LH130">
        <f t="shared" si="792"/>
        <v>0</v>
      </c>
      <c r="LI130">
        <f t="shared" si="792"/>
        <v>0</v>
      </c>
      <c r="LJ130">
        <f t="shared" si="792"/>
        <v>0</v>
      </c>
      <c r="LK130">
        <f t="shared" si="792"/>
        <v>0</v>
      </c>
      <c r="LL130">
        <f t="shared" si="792"/>
        <v>0</v>
      </c>
      <c r="LM130">
        <f t="shared" si="792"/>
        <v>0</v>
      </c>
      <c r="LN130">
        <f t="shared" si="792"/>
        <v>0</v>
      </c>
      <c r="LO130">
        <f t="shared" si="792"/>
        <v>0</v>
      </c>
      <c r="LP130">
        <f t="shared" si="792"/>
        <v>0</v>
      </c>
      <c r="LQ130">
        <f t="shared" si="792"/>
        <v>0</v>
      </c>
      <c r="LR130">
        <f t="shared" ref="LR130:OD130" si="793">LR$9*LR264</f>
        <v>0</v>
      </c>
      <c r="LS130">
        <f t="shared" si="793"/>
        <v>0</v>
      </c>
      <c r="LT130">
        <f t="shared" si="793"/>
        <v>0</v>
      </c>
      <c r="LU130">
        <f t="shared" si="793"/>
        <v>0</v>
      </c>
      <c r="LV130">
        <f t="shared" si="793"/>
        <v>0</v>
      </c>
      <c r="LW130">
        <f t="shared" si="793"/>
        <v>0</v>
      </c>
      <c r="LX130">
        <f t="shared" si="793"/>
        <v>0</v>
      </c>
      <c r="LY130">
        <f t="shared" si="793"/>
        <v>0</v>
      </c>
      <c r="LZ130">
        <f t="shared" si="793"/>
        <v>0</v>
      </c>
      <c r="MA130">
        <f t="shared" si="793"/>
        <v>0</v>
      </c>
      <c r="MB130">
        <f t="shared" si="793"/>
        <v>0</v>
      </c>
      <c r="MC130">
        <f t="shared" si="793"/>
        <v>0</v>
      </c>
      <c r="MD130">
        <f t="shared" si="793"/>
        <v>0</v>
      </c>
      <c r="ME130">
        <f t="shared" si="793"/>
        <v>0</v>
      </c>
      <c r="MF130">
        <f t="shared" si="793"/>
        <v>0</v>
      </c>
      <c r="MG130">
        <f t="shared" si="793"/>
        <v>0</v>
      </c>
      <c r="MH130">
        <f t="shared" si="793"/>
        <v>0</v>
      </c>
      <c r="MI130">
        <f t="shared" si="793"/>
        <v>0</v>
      </c>
      <c r="MJ130">
        <f t="shared" si="793"/>
        <v>0</v>
      </c>
      <c r="MK130">
        <f t="shared" si="793"/>
        <v>0</v>
      </c>
      <c r="ML130">
        <f t="shared" si="793"/>
        <v>0</v>
      </c>
      <c r="MM130">
        <f t="shared" si="793"/>
        <v>0</v>
      </c>
      <c r="MN130">
        <f t="shared" si="793"/>
        <v>0</v>
      </c>
      <c r="MO130">
        <f t="shared" si="793"/>
        <v>0</v>
      </c>
      <c r="MP130">
        <f t="shared" si="793"/>
        <v>0</v>
      </c>
      <c r="MQ130">
        <f t="shared" si="793"/>
        <v>0</v>
      </c>
      <c r="MR130">
        <f t="shared" si="793"/>
        <v>0</v>
      </c>
      <c r="MS130">
        <f t="shared" si="793"/>
        <v>0</v>
      </c>
      <c r="MT130">
        <f t="shared" si="793"/>
        <v>0</v>
      </c>
      <c r="MU130">
        <f t="shared" si="793"/>
        <v>0</v>
      </c>
      <c r="MV130">
        <f t="shared" si="793"/>
        <v>0</v>
      </c>
      <c r="MW130">
        <f t="shared" si="793"/>
        <v>0</v>
      </c>
      <c r="MX130">
        <f t="shared" si="793"/>
        <v>0</v>
      </c>
      <c r="MY130">
        <f t="shared" si="793"/>
        <v>0</v>
      </c>
      <c r="MZ130">
        <f t="shared" si="793"/>
        <v>0</v>
      </c>
      <c r="NA130">
        <f t="shared" si="793"/>
        <v>0</v>
      </c>
      <c r="NB130">
        <f t="shared" si="793"/>
        <v>0</v>
      </c>
      <c r="NC130">
        <f t="shared" si="793"/>
        <v>0</v>
      </c>
      <c r="ND130">
        <f t="shared" si="793"/>
        <v>0</v>
      </c>
      <c r="NE130">
        <f t="shared" si="793"/>
        <v>0</v>
      </c>
      <c r="NF130">
        <f t="shared" si="793"/>
        <v>0</v>
      </c>
      <c r="NG130">
        <f t="shared" si="793"/>
        <v>0</v>
      </c>
      <c r="NH130">
        <f t="shared" si="793"/>
        <v>0</v>
      </c>
      <c r="NI130">
        <f t="shared" si="793"/>
        <v>0</v>
      </c>
      <c r="NJ130">
        <f t="shared" si="793"/>
        <v>0</v>
      </c>
      <c r="NK130">
        <f t="shared" si="793"/>
        <v>0</v>
      </c>
      <c r="NL130">
        <f t="shared" si="793"/>
        <v>0</v>
      </c>
      <c r="NM130">
        <f t="shared" si="793"/>
        <v>0</v>
      </c>
      <c r="NN130">
        <f t="shared" si="793"/>
        <v>0</v>
      </c>
      <c r="NO130">
        <f t="shared" si="793"/>
        <v>0</v>
      </c>
      <c r="NP130">
        <f t="shared" si="793"/>
        <v>0</v>
      </c>
      <c r="NQ130">
        <f t="shared" si="793"/>
        <v>0</v>
      </c>
      <c r="NR130">
        <f t="shared" si="793"/>
        <v>0</v>
      </c>
      <c r="NS130">
        <f t="shared" si="793"/>
        <v>0</v>
      </c>
      <c r="NT130">
        <f t="shared" si="793"/>
        <v>0</v>
      </c>
      <c r="NU130">
        <f t="shared" si="793"/>
        <v>0</v>
      </c>
      <c r="NV130">
        <f t="shared" si="793"/>
        <v>0</v>
      </c>
      <c r="NW130">
        <f t="shared" si="793"/>
        <v>0</v>
      </c>
      <c r="NX130">
        <f t="shared" si="793"/>
        <v>0</v>
      </c>
      <c r="NY130">
        <f t="shared" si="793"/>
        <v>0</v>
      </c>
      <c r="NZ130">
        <f t="shared" si="793"/>
        <v>0</v>
      </c>
      <c r="OA130">
        <f t="shared" si="793"/>
        <v>0</v>
      </c>
      <c r="OB130">
        <f t="shared" si="793"/>
        <v>0</v>
      </c>
      <c r="OC130">
        <f t="shared" si="793"/>
        <v>0</v>
      </c>
      <c r="OD130">
        <f t="shared" si="793"/>
        <v>0</v>
      </c>
      <c r="OE130">
        <f t="shared" si="709"/>
        <v>0</v>
      </c>
      <c r="OF130">
        <f t="shared" ref="OF130:OS130" si="794">OF$9*OF264</f>
        <v>0</v>
      </c>
      <c r="OG130">
        <f t="shared" si="794"/>
        <v>0</v>
      </c>
      <c r="OH130">
        <f t="shared" si="794"/>
        <v>0</v>
      </c>
      <c r="OI130">
        <f t="shared" si="794"/>
        <v>0</v>
      </c>
      <c r="OJ130">
        <f t="shared" si="794"/>
        <v>0</v>
      </c>
      <c r="OK130">
        <f t="shared" si="794"/>
        <v>0</v>
      </c>
      <c r="OL130">
        <f t="shared" si="794"/>
        <v>0</v>
      </c>
      <c r="OM130">
        <f t="shared" si="794"/>
        <v>0</v>
      </c>
      <c r="ON130">
        <f t="shared" si="794"/>
        <v>0</v>
      </c>
      <c r="OO130">
        <f t="shared" si="794"/>
        <v>0</v>
      </c>
      <c r="OP130">
        <f t="shared" si="794"/>
        <v>0</v>
      </c>
      <c r="OQ130">
        <f t="shared" si="794"/>
        <v>0</v>
      </c>
      <c r="OR130">
        <f t="shared" si="794"/>
        <v>0</v>
      </c>
      <c r="OS130">
        <f t="shared" si="794"/>
        <v>0</v>
      </c>
    </row>
    <row r="131" spans="1:409">
      <c r="A131">
        <f>Rådata_6000!A127</f>
        <v>0</v>
      </c>
      <c r="B131" s="311">
        <f t="shared" si="487"/>
        <v>0</v>
      </c>
      <c r="C131" s="47">
        <f t="shared" si="702"/>
        <v>0</v>
      </c>
      <c r="D131" s="47">
        <f t="shared" si="702"/>
        <v>0</v>
      </c>
      <c r="E131" s="47">
        <f t="shared" si="702"/>
        <v>0</v>
      </c>
      <c r="F131" s="47">
        <f t="shared" si="702"/>
        <v>0</v>
      </c>
      <c r="G131" s="47">
        <f t="shared" si="702"/>
        <v>0</v>
      </c>
      <c r="H131" s="47">
        <f t="shared" si="702"/>
        <v>0</v>
      </c>
      <c r="I131" s="312">
        <f t="shared" si="702"/>
        <v>0</v>
      </c>
      <c r="J131">
        <f t="shared" ref="J131:BU131" si="795">J$9*J265</f>
        <v>0</v>
      </c>
      <c r="K131">
        <f t="shared" si="795"/>
        <v>0</v>
      </c>
      <c r="L131">
        <f t="shared" si="795"/>
        <v>0</v>
      </c>
      <c r="M131">
        <f t="shared" si="795"/>
        <v>0</v>
      </c>
      <c r="N131">
        <f t="shared" si="795"/>
        <v>0</v>
      </c>
      <c r="O131">
        <f t="shared" si="795"/>
        <v>0</v>
      </c>
      <c r="P131">
        <f t="shared" si="795"/>
        <v>0</v>
      </c>
      <c r="Q131">
        <f t="shared" si="795"/>
        <v>0</v>
      </c>
      <c r="R131">
        <f t="shared" si="795"/>
        <v>0</v>
      </c>
      <c r="S131">
        <f t="shared" si="795"/>
        <v>0</v>
      </c>
      <c r="T131">
        <f t="shared" si="795"/>
        <v>0</v>
      </c>
      <c r="U131">
        <f t="shared" si="795"/>
        <v>0</v>
      </c>
      <c r="V131">
        <f t="shared" si="795"/>
        <v>0</v>
      </c>
      <c r="W131">
        <f t="shared" si="795"/>
        <v>0</v>
      </c>
      <c r="X131">
        <f t="shared" si="795"/>
        <v>0</v>
      </c>
      <c r="Y131">
        <f t="shared" si="795"/>
        <v>0</v>
      </c>
      <c r="Z131">
        <f t="shared" si="795"/>
        <v>0</v>
      </c>
      <c r="AA131">
        <f t="shared" si="795"/>
        <v>0</v>
      </c>
      <c r="AB131">
        <f t="shared" si="795"/>
        <v>0</v>
      </c>
      <c r="AC131">
        <f t="shared" si="795"/>
        <v>0</v>
      </c>
      <c r="AD131">
        <f t="shared" si="795"/>
        <v>0</v>
      </c>
      <c r="AE131">
        <f t="shared" si="795"/>
        <v>0</v>
      </c>
      <c r="AF131">
        <f t="shared" si="795"/>
        <v>0</v>
      </c>
      <c r="AG131">
        <f t="shared" si="795"/>
        <v>0</v>
      </c>
      <c r="AH131">
        <f t="shared" si="795"/>
        <v>0</v>
      </c>
      <c r="AI131">
        <f t="shared" si="795"/>
        <v>0</v>
      </c>
      <c r="AJ131">
        <f t="shared" si="795"/>
        <v>0</v>
      </c>
      <c r="AK131">
        <f t="shared" si="795"/>
        <v>0</v>
      </c>
      <c r="AL131">
        <f t="shared" si="795"/>
        <v>0</v>
      </c>
      <c r="AM131">
        <f t="shared" si="795"/>
        <v>0</v>
      </c>
      <c r="AN131">
        <f t="shared" si="795"/>
        <v>0</v>
      </c>
      <c r="AO131">
        <f t="shared" si="795"/>
        <v>0</v>
      </c>
      <c r="AP131">
        <f t="shared" si="795"/>
        <v>0</v>
      </c>
      <c r="AQ131">
        <f t="shared" si="795"/>
        <v>0</v>
      </c>
      <c r="AR131">
        <f t="shared" si="795"/>
        <v>0</v>
      </c>
      <c r="AS131">
        <f t="shared" si="795"/>
        <v>0</v>
      </c>
      <c r="AT131">
        <f t="shared" si="795"/>
        <v>0</v>
      </c>
      <c r="AU131">
        <f t="shared" si="795"/>
        <v>0</v>
      </c>
      <c r="AV131">
        <f t="shared" si="795"/>
        <v>0</v>
      </c>
      <c r="AW131">
        <f t="shared" si="795"/>
        <v>0</v>
      </c>
      <c r="AX131">
        <f t="shared" si="795"/>
        <v>0</v>
      </c>
      <c r="AY131">
        <f t="shared" si="795"/>
        <v>0</v>
      </c>
      <c r="AZ131">
        <f t="shared" si="795"/>
        <v>0</v>
      </c>
      <c r="BA131">
        <f t="shared" si="795"/>
        <v>0</v>
      </c>
      <c r="BB131">
        <f t="shared" si="795"/>
        <v>0</v>
      </c>
      <c r="BC131">
        <f t="shared" si="795"/>
        <v>0</v>
      </c>
      <c r="BD131">
        <f t="shared" si="795"/>
        <v>0</v>
      </c>
      <c r="BE131">
        <f t="shared" si="795"/>
        <v>0</v>
      </c>
      <c r="BF131">
        <f t="shared" si="795"/>
        <v>0</v>
      </c>
      <c r="BG131">
        <f t="shared" si="795"/>
        <v>0</v>
      </c>
      <c r="BH131">
        <f t="shared" si="795"/>
        <v>0</v>
      </c>
      <c r="BI131">
        <f t="shared" si="795"/>
        <v>0</v>
      </c>
      <c r="BJ131">
        <f t="shared" si="795"/>
        <v>0</v>
      </c>
      <c r="BK131">
        <f t="shared" si="795"/>
        <v>0</v>
      </c>
      <c r="BL131">
        <f t="shared" si="795"/>
        <v>0</v>
      </c>
      <c r="BM131">
        <f t="shared" si="795"/>
        <v>0</v>
      </c>
      <c r="BN131">
        <f t="shared" si="795"/>
        <v>0</v>
      </c>
      <c r="BO131">
        <f t="shared" si="795"/>
        <v>0</v>
      </c>
      <c r="BP131">
        <f t="shared" si="795"/>
        <v>0</v>
      </c>
      <c r="BQ131">
        <f t="shared" si="795"/>
        <v>0</v>
      </c>
      <c r="BR131">
        <f t="shared" si="795"/>
        <v>0</v>
      </c>
      <c r="BS131">
        <f t="shared" si="795"/>
        <v>0</v>
      </c>
      <c r="BT131">
        <f t="shared" si="795"/>
        <v>0</v>
      </c>
      <c r="BU131">
        <f t="shared" si="795"/>
        <v>0</v>
      </c>
      <c r="BV131">
        <f t="shared" ref="BV131:EG131" si="796">BV$9*BV265</f>
        <v>0</v>
      </c>
      <c r="BW131">
        <f t="shared" si="796"/>
        <v>0</v>
      </c>
      <c r="BX131">
        <f t="shared" si="796"/>
        <v>0</v>
      </c>
      <c r="BY131">
        <f t="shared" si="796"/>
        <v>0</v>
      </c>
      <c r="BZ131">
        <f t="shared" si="796"/>
        <v>0</v>
      </c>
      <c r="CA131">
        <f t="shared" si="796"/>
        <v>0</v>
      </c>
      <c r="CB131">
        <f t="shared" si="796"/>
        <v>0</v>
      </c>
      <c r="CC131">
        <f t="shared" si="796"/>
        <v>0</v>
      </c>
      <c r="CD131">
        <f t="shared" si="796"/>
        <v>0</v>
      </c>
      <c r="CE131">
        <f t="shared" si="796"/>
        <v>0</v>
      </c>
      <c r="CF131">
        <f t="shared" si="796"/>
        <v>0</v>
      </c>
      <c r="CG131">
        <f t="shared" si="796"/>
        <v>0</v>
      </c>
      <c r="CH131">
        <f t="shared" si="796"/>
        <v>0</v>
      </c>
      <c r="CI131">
        <f t="shared" si="796"/>
        <v>0</v>
      </c>
      <c r="CJ131">
        <f t="shared" si="796"/>
        <v>0</v>
      </c>
      <c r="CK131">
        <f t="shared" si="796"/>
        <v>0</v>
      </c>
      <c r="CL131">
        <f t="shared" si="796"/>
        <v>0</v>
      </c>
      <c r="CM131">
        <f t="shared" si="796"/>
        <v>0</v>
      </c>
      <c r="CN131">
        <f t="shared" si="796"/>
        <v>0</v>
      </c>
      <c r="CO131">
        <f t="shared" si="796"/>
        <v>0</v>
      </c>
      <c r="CP131">
        <f t="shared" si="796"/>
        <v>0</v>
      </c>
      <c r="CQ131">
        <f t="shared" si="796"/>
        <v>0</v>
      </c>
      <c r="CR131">
        <f t="shared" si="796"/>
        <v>0</v>
      </c>
      <c r="CS131">
        <f t="shared" si="796"/>
        <v>0</v>
      </c>
      <c r="CT131">
        <f t="shared" si="796"/>
        <v>0</v>
      </c>
      <c r="CU131">
        <f t="shared" si="796"/>
        <v>0</v>
      </c>
      <c r="CV131">
        <f t="shared" si="796"/>
        <v>0</v>
      </c>
      <c r="CW131">
        <f t="shared" si="796"/>
        <v>0</v>
      </c>
      <c r="CX131">
        <f t="shared" si="796"/>
        <v>0</v>
      </c>
      <c r="CY131">
        <f t="shared" si="796"/>
        <v>0</v>
      </c>
      <c r="CZ131">
        <f t="shared" si="796"/>
        <v>0</v>
      </c>
      <c r="DA131">
        <f t="shared" si="796"/>
        <v>0</v>
      </c>
      <c r="DB131">
        <f t="shared" si="796"/>
        <v>0</v>
      </c>
      <c r="DC131">
        <f t="shared" si="796"/>
        <v>0</v>
      </c>
      <c r="DD131">
        <f t="shared" si="796"/>
        <v>0</v>
      </c>
      <c r="DE131">
        <f t="shared" si="796"/>
        <v>0</v>
      </c>
      <c r="DF131">
        <f t="shared" si="796"/>
        <v>0</v>
      </c>
      <c r="DG131">
        <f t="shared" si="796"/>
        <v>0</v>
      </c>
      <c r="DH131">
        <f t="shared" si="796"/>
        <v>0</v>
      </c>
      <c r="DI131">
        <f t="shared" si="796"/>
        <v>0</v>
      </c>
      <c r="DJ131">
        <f t="shared" si="796"/>
        <v>0</v>
      </c>
      <c r="DK131">
        <f t="shared" si="796"/>
        <v>0</v>
      </c>
      <c r="DL131">
        <f t="shared" si="796"/>
        <v>0</v>
      </c>
      <c r="DM131">
        <f t="shared" si="796"/>
        <v>0</v>
      </c>
      <c r="DN131">
        <f t="shared" si="796"/>
        <v>0</v>
      </c>
      <c r="DO131">
        <f t="shared" si="796"/>
        <v>0</v>
      </c>
      <c r="DP131">
        <f t="shared" si="796"/>
        <v>0</v>
      </c>
      <c r="DQ131">
        <f t="shared" si="796"/>
        <v>0</v>
      </c>
      <c r="DR131">
        <f t="shared" si="796"/>
        <v>0</v>
      </c>
      <c r="DS131">
        <f t="shared" si="796"/>
        <v>0</v>
      </c>
      <c r="DT131">
        <f t="shared" si="796"/>
        <v>0</v>
      </c>
      <c r="DU131">
        <f t="shared" si="796"/>
        <v>0</v>
      </c>
      <c r="DV131">
        <f t="shared" si="796"/>
        <v>0</v>
      </c>
      <c r="DW131">
        <f t="shared" si="796"/>
        <v>0</v>
      </c>
      <c r="DX131">
        <f t="shared" si="796"/>
        <v>0</v>
      </c>
      <c r="DY131">
        <f t="shared" si="796"/>
        <v>0</v>
      </c>
      <c r="DZ131">
        <f t="shared" si="796"/>
        <v>0</v>
      </c>
      <c r="EA131">
        <f t="shared" si="796"/>
        <v>0</v>
      </c>
      <c r="EB131">
        <f t="shared" si="796"/>
        <v>0</v>
      </c>
      <c r="EC131">
        <f t="shared" si="796"/>
        <v>0</v>
      </c>
      <c r="ED131">
        <f t="shared" si="796"/>
        <v>0</v>
      </c>
      <c r="EE131">
        <f t="shared" si="796"/>
        <v>0</v>
      </c>
      <c r="EF131">
        <f t="shared" si="796"/>
        <v>0</v>
      </c>
      <c r="EG131">
        <f t="shared" si="796"/>
        <v>0</v>
      </c>
      <c r="EH131">
        <f t="shared" ref="EH131:GS131" si="797">EH$9*EH265</f>
        <v>0</v>
      </c>
      <c r="EI131">
        <f t="shared" si="797"/>
        <v>0</v>
      </c>
      <c r="EJ131">
        <f t="shared" si="797"/>
        <v>0</v>
      </c>
      <c r="EK131">
        <f t="shared" si="797"/>
        <v>0</v>
      </c>
      <c r="EL131">
        <f t="shared" si="797"/>
        <v>0</v>
      </c>
      <c r="EM131">
        <f t="shared" si="797"/>
        <v>0</v>
      </c>
      <c r="EN131">
        <f t="shared" si="797"/>
        <v>0</v>
      </c>
      <c r="EO131">
        <f t="shared" si="797"/>
        <v>0</v>
      </c>
      <c r="EP131">
        <f t="shared" si="797"/>
        <v>0</v>
      </c>
      <c r="EQ131">
        <f t="shared" si="797"/>
        <v>0</v>
      </c>
      <c r="ER131">
        <f t="shared" si="797"/>
        <v>0</v>
      </c>
      <c r="ES131">
        <f t="shared" si="797"/>
        <v>0</v>
      </c>
      <c r="ET131">
        <f t="shared" si="797"/>
        <v>0</v>
      </c>
      <c r="EU131">
        <f t="shared" si="797"/>
        <v>0</v>
      </c>
      <c r="EV131">
        <f t="shared" si="797"/>
        <v>0</v>
      </c>
      <c r="EW131">
        <f t="shared" si="797"/>
        <v>0</v>
      </c>
      <c r="EX131">
        <f t="shared" si="797"/>
        <v>0</v>
      </c>
      <c r="EY131">
        <f t="shared" si="797"/>
        <v>0</v>
      </c>
      <c r="EZ131">
        <f t="shared" si="797"/>
        <v>0</v>
      </c>
      <c r="FA131">
        <f t="shared" si="797"/>
        <v>0</v>
      </c>
      <c r="FB131">
        <f t="shared" si="797"/>
        <v>0</v>
      </c>
      <c r="FC131">
        <f t="shared" si="797"/>
        <v>0</v>
      </c>
      <c r="FD131">
        <f t="shared" si="797"/>
        <v>0</v>
      </c>
      <c r="FE131">
        <f t="shared" si="797"/>
        <v>0</v>
      </c>
      <c r="FF131">
        <f t="shared" si="797"/>
        <v>0</v>
      </c>
      <c r="FG131">
        <f t="shared" si="797"/>
        <v>0</v>
      </c>
      <c r="FH131">
        <f t="shared" si="797"/>
        <v>0</v>
      </c>
      <c r="FI131">
        <f t="shared" si="797"/>
        <v>0</v>
      </c>
      <c r="FJ131">
        <f t="shared" si="797"/>
        <v>0</v>
      </c>
      <c r="FK131">
        <f t="shared" si="797"/>
        <v>0</v>
      </c>
      <c r="FL131">
        <f t="shared" si="797"/>
        <v>0</v>
      </c>
      <c r="FM131">
        <f t="shared" si="797"/>
        <v>0</v>
      </c>
      <c r="FN131">
        <f t="shared" si="797"/>
        <v>0</v>
      </c>
      <c r="FO131">
        <f t="shared" si="797"/>
        <v>0</v>
      </c>
      <c r="FP131">
        <f t="shared" si="797"/>
        <v>0</v>
      </c>
      <c r="FQ131">
        <f t="shared" si="797"/>
        <v>0</v>
      </c>
      <c r="FR131">
        <f t="shared" si="797"/>
        <v>0</v>
      </c>
      <c r="FS131">
        <f t="shared" si="797"/>
        <v>0</v>
      </c>
      <c r="FT131">
        <f t="shared" si="797"/>
        <v>0</v>
      </c>
      <c r="FU131">
        <f t="shared" si="797"/>
        <v>0</v>
      </c>
      <c r="FV131">
        <f t="shared" si="797"/>
        <v>0</v>
      </c>
      <c r="FW131">
        <f t="shared" si="797"/>
        <v>0</v>
      </c>
      <c r="FX131">
        <f t="shared" si="797"/>
        <v>0</v>
      </c>
      <c r="FY131">
        <f t="shared" si="797"/>
        <v>0</v>
      </c>
      <c r="FZ131">
        <f t="shared" si="797"/>
        <v>0</v>
      </c>
      <c r="GA131">
        <f t="shared" si="797"/>
        <v>0</v>
      </c>
      <c r="GB131">
        <f t="shared" si="797"/>
        <v>0</v>
      </c>
      <c r="GC131">
        <f t="shared" si="797"/>
        <v>0</v>
      </c>
      <c r="GD131">
        <f t="shared" si="797"/>
        <v>0</v>
      </c>
      <c r="GE131">
        <f t="shared" si="797"/>
        <v>0</v>
      </c>
      <c r="GF131">
        <f t="shared" si="797"/>
        <v>0</v>
      </c>
      <c r="GG131">
        <f t="shared" si="797"/>
        <v>0</v>
      </c>
      <c r="GH131">
        <f t="shared" si="797"/>
        <v>0</v>
      </c>
      <c r="GI131">
        <f t="shared" si="797"/>
        <v>0</v>
      </c>
      <c r="GJ131">
        <f t="shared" si="797"/>
        <v>0</v>
      </c>
      <c r="GK131">
        <f t="shared" si="797"/>
        <v>0</v>
      </c>
      <c r="GL131">
        <f t="shared" si="797"/>
        <v>0</v>
      </c>
      <c r="GM131">
        <f t="shared" si="797"/>
        <v>0</v>
      </c>
      <c r="GN131">
        <f t="shared" si="797"/>
        <v>0</v>
      </c>
      <c r="GO131">
        <f t="shared" si="797"/>
        <v>0</v>
      </c>
      <c r="GP131">
        <f t="shared" si="797"/>
        <v>0</v>
      </c>
      <c r="GQ131">
        <f t="shared" si="797"/>
        <v>0</v>
      </c>
      <c r="GR131">
        <f t="shared" si="797"/>
        <v>0</v>
      </c>
      <c r="GS131">
        <f t="shared" si="797"/>
        <v>0</v>
      </c>
      <c r="GT131">
        <f t="shared" ref="GT131:JE131" si="798">GT$9*GT265</f>
        <v>0</v>
      </c>
      <c r="GU131">
        <f t="shared" si="798"/>
        <v>0</v>
      </c>
      <c r="GV131">
        <f t="shared" si="798"/>
        <v>0</v>
      </c>
      <c r="GW131">
        <f t="shared" si="798"/>
        <v>0</v>
      </c>
      <c r="GX131">
        <f t="shared" si="798"/>
        <v>0</v>
      </c>
      <c r="GY131">
        <f t="shared" si="798"/>
        <v>0</v>
      </c>
      <c r="GZ131">
        <f t="shared" si="798"/>
        <v>0</v>
      </c>
      <c r="HA131">
        <f t="shared" si="798"/>
        <v>0</v>
      </c>
      <c r="HB131">
        <f t="shared" si="798"/>
        <v>0</v>
      </c>
      <c r="HC131">
        <f t="shared" si="798"/>
        <v>0</v>
      </c>
      <c r="HD131">
        <f t="shared" si="798"/>
        <v>0</v>
      </c>
      <c r="HE131">
        <f t="shared" si="798"/>
        <v>0</v>
      </c>
      <c r="HF131">
        <f t="shared" si="798"/>
        <v>0</v>
      </c>
      <c r="HG131">
        <f t="shared" si="798"/>
        <v>0</v>
      </c>
      <c r="HH131">
        <f t="shared" si="798"/>
        <v>0</v>
      </c>
      <c r="HI131">
        <f t="shared" si="798"/>
        <v>0</v>
      </c>
      <c r="HJ131">
        <f t="shared" si="798"/>
        <v>0</v>
      </c>
      <c r="HK131">
        <f t="shared" si="798"/>
        <v>0</v>
      </c>
      <c r="HL131">
        <f t="shared" si="798"/>
        <v>0</v>
      </c>
      <c r="HM131">
        <f t="shared" si="798"/>
        <v>0</v>
      </c>
      <c r="HN131">
        <f t="shared" si="798"/>
        <v>0</v>
      </c>
      <c r="HO131">
        <f t="shared" si="798"/>
        <v>0</v>
      </c>
      <c r="HP131">
        <f t="shared" si="798"/>
        <v>0</v>
      </c>
      <c r="HQ131">
        <f t="shared" si="798"/>
        <v>0</v>
      </c>
      <c r="HR131">
        <f t="shared" si="798"/>
        <v>0</v>
      </c>
      <c r="HS131">
        <f t="shared" si="798"/>
        <v>0</v>
      </c>
      <c r="HT131">
        <f t="shared" si="798"/>
        <v>0</v>
      </c>
      <c r="HU131">
        <f t="shared" si="798"/>
        <v>0</v>
      </c>
      <c r="HV131">
        <f t="shared" si="798"/>
        <v>0</v>
      </c>
      <c r="HW131">
        <f t="shared" si="798"/>
        <v>0</v>
      </c>
      <c r="HX131">
        <f t="shared" si="798"/>
        <v>0</v>
      </c>
      <c r="HY131">
        <f t="shared" si="798"/>
        <v>0</v>
      </c>
      <c r="HZ131">
        <f t="shared" si="798"/>
        <v>0</v>
      </c>
      <c r="IA131">
        <f t="shared" si="798"/>
        <v>0</v>
      </c>
      <c r="IB131">
        <f t="shared" si="798"/>
        <v>0</v>
      </c>
      <c r="IC131">
        <f t="shared" si="798"/>
        <v>0</v>
      </c>
      <c r="ID131">
        <f t="shared" si="798"/>
        <v>0</v>
      </c>
      <c r="IE131">
        <f t="shared" si="798"/>
        <v>0</v>
      </c>
      <c r="IF131">
        <f t="shared" si="798"/>
        <v>0</v>
      </c>
      <c r="IG131">
        <f t="shared" si="798"/>
        <v>0</v>
      </c>
      <c r="IH131">
        <f t="shared" si="798"/>
        <v>0</v>
      </c>
      <c r="II131">
        <f t="shared" si="798"/>
        <v>0</v>
      </c>
      <c r="IJ131">
        <f t="shared" si="798"/>
        <v>0</v>
      </c>
      <c r="IK131">
        <f t="shared" si="798"/>
        <v>0</v>
      </c>
      <c r="IL131">
        <f t="shared" si="798"/>
        <v>0</v>
      </c>
      <c r="IM131">
        <f t="shared" si="798"/>
        <v>0</v>
      </c>
      <c r="IN131">
        <f t="shared" si="798"/>
        <v>0</v>
      </c>
      <c r="IO131">
        <f t="shared" si="798"/>
        <v>0</v>
      </c>
      <c r="IP131">
        <f t="shared" si="798"/>
        <v>0</v>
      </c>
      <c r="IQ131">
        <f t="shared" si="798"/>
        <v>0</v>
      </c>
      <c r="IR131">
        <f t="shared" si="798"/>
        <v>0</v>
      </c>
      <c r="IS131">
        <f t="shared" si="798"/>
        <v>0</v>
      </c>
      <c r="IT131">
        <f t="shared" si="798"/>
        <v>0</v>
      </c>
      <c r="IU131">
        <f t="shared" si="798"/>
        <v>0</v>
      </c>
      <c r="IV131">
        <f t="shared" si="798"/>
        <v>0</v>
      </c>
      <c r="IW131">
        <f t="shared" si="798"/>
        <v>0</v>
      </c>
      <c r="IX131">
        <f t="shared" si="798"/>
        <v>0</v>
      </c>
      <c r="IY131">
        <f t="shared" si="798"/>
        <v>0</v>
      </c>
      <c r="IZ131">
        <f t="shared" si="798"/>
        <v>0</v>
      </c>
      <c r="JA131">
        <f t="shared" si="798"/>
        <v>0</v>
      </c>
      <c r="JB131">
        <f t="shared" si="798"/>
        <v>0</v>
      </c>
      <c r="JC131">
        <f t="shared" si="798"/>
        <v>0</v>
      </c>
      <c r="JD131">
        <f t="shared" si="798"/>
        <v>0</v>
      </c>
      <c r="JE131">
        <f t="shared" si="798"/>
        <v>0</v>
      </c>
      <c r="JF131">
        <f t="shared" ref="JF131:LQ131" si="799">JF$9*JF265</f>
        <v>0</v>
      </c>
      <c r="JG131">
        <f t="shared" si="799"/>
        <v>0</v>
      </c>
      <c r="JH131">
        <f t="shared" si="799"/>
        <v>0</v>
      </c>
      <c r="JI131">
        <f t="shared" si="799"/>
        <v>0</v>
      </c>
      <c r="JJ131">
        <f t="shared" si="799"/>
        <v>0</v>
      </c>
      <c r="JK131">
        <f t="shared" si="799"/>
        <v>0</v>
      </c>
      <c r="JL131">
        <f t="shared" si="799"/>
        <v>0</v>
      </c>
      <c r="JM131">
        <f t="shared" si="799"/>
        <v>0</v>
      </c>
      <c r="JN131">
        <f t="shared" si="799"/>
        <v>0</v>
      </c>
      <c r="JO131">
        <f t="shared" si="799"/>
        <v>0</v>
      </c>
      <c r="JP131">
        <f t="shared" si="799"/>
        <v>0</v>
      </c>
      <c r="JQ131">
        <f t="shared" si="799"/>
        <v>0</v>
      </c>
      <c r="JR131">
        <f t="shared" si="799"/>
        <v>0</v>
      </c>
      <c r="JS131">
        <f t="shared" si="799"/>
        <v>0</v>
      </c>
      <c r="JT131">
        <f t="shared" si="799"/>
        <v>0</v>
      </c>
      <c r="JU131">
        <f t="shared" si="799"/>
        <v>0</v>
      </c>
      <c r="JV131">
        <f t="shared" si="799"/>
        <v>0</v>
      </c>
      <c r="JW131">
        <f t="shared" si="799"/>
        <v>0</v>
      </c>
      <c r="JX131">
        <f t="shared" si="799"/>
        <v>0</v>
      </c>
      <c r="JY131">
        <f t="shared" si="799"/>
        <v>0</v>
      </c>
      <c r="JZ131">
        <f t="shared" si="799"/>
        <v>0</v>
      </c>
      <c r="KA131">
        <f t="shared" si="799"/>
        <v>0</v>
      </c>
      <c r="KB131">
        <f t="shared" si="799"/>
        <v>0</v>
      </c>
      <c r="KC131">
        <f t="shared" si="799"/>
        <v>0</v>
      </c>
      <c r="KD131">
        <f t="shared" si="799"/>
        <v>0</v>
      </c>
      <c r="KE131">
        <f t="shared" si="799"/>
        <v>0</v>
      </c>
      <c r="KF131">
        <f t="shared" si="799"/>
        <v>0</v>
      </c>
      <c r="KG131">
        <f t="shared" si="799"/>
        <v>0</v>
      </c>
      <c r="KH131">
        <f t="shared" si="799"/>
        <v>0</v>
      </c>
      <c r="KI131">
        <f t="shared" si="799"/>
        <v>0</v>
      </c>
      <c r="KJ131">
        <f t="shared" si="799"/>
        <v>0</v>
      </c>
      <c r="KK131">
        <f t="shared" si="799"/>
        <v>0</v>
      </c>
      <c r="KL131">
        <f t="shared" si="799"/>
        <v>0</v>
      </c>
      <c r="KM131">
        <f t="shared" si="799"/>
        <v>0</v>
      </c>
      <c r="KN131">
        <f t="shared" si="799"/>
        <v>0</v>
      </c>
      <c r="KO131">
        <f t="shared" si="799"/>
        <v>0</v>
      </c>
      <c r="KP131">
        <f t="shared" si="799"/>
        <v>0</v>
      </c>
      <c r="KQ131">
        <f t="shared" si="799"/>
        <v>0</v>
      </c>
      <c r="KR131">
        <f t="shared" si="799"/>
        <v>0</v>
      </c>
      <c r="KS131">
        <f t="shared" si="799"/>
        <v>0</v>
      </c>
      <c r="KT131">
        <f t="shared" si="799"/>
        <v>0</v>
      </c>
      <c r="KU131">
        <f t="shared" si="799"/>
        <v>0</v>
      </c>
      <c r="KV131">
        <f t="shared" si="799"/>
        <v>0</v>
      </c>
      <c r="KW131">
        <f t="shared" si="799"/>
        <v>0</v>
      </c>
      <c r="KX131">
        <f t="shared" si="799"/>
        <v>0</v>
      </c>
      <c r="KY131">
        <f t="shared" si="799"/>
        <v>0</v>
      </c>
      <c r="KZ131">
        <f t="shared" si="799"/>
        <v>0</v>
      </c>
      <c r="LA131">
        <f t="shared" si="799"/>
        <v>0</v>
      </c>
      <c r="LB131">
        <f t="shared" si="799"/>
        <v>0</v>
      </c>
      <c r="LC131">
        <f t="shared" si="799"/>
        <v>0</v>
      </c>
      <c r="LD131">
        <f t="shared" si="799"/>
        <v>0</v>
      </c>
      <c r="LE131">
        <f t="shared" si="799"/>
        <v>0</v>
      </c>
      <c r="LF131">
        <f t="shared" si="799"/>
        <v>0</v>
      </c>
      <c r="LG131">
        <f t="shared" si="799"/>
        <v>0</v>
      </c>
      <c r="LH131">
        <f t="shared" si="799"/>
        <v>0</v>
      </c>
      <c r="LI131">
        <f t="shared" si="799"/>
        <v>0</v>
      </c>
      <c r="LJ131">
        <f t="shared" si="799"/>
        <v>0</v>
      </c>
      <c r="LK131">
        <f t="shared" si="799"/>
        <v>0</v>
      </c>
      <c r="LL131">
        <f t="shared" si="799"/>
        <v>0</v>
      </c>
      <c r="LM131">
        <f t="shared" si="799"/>
        <v>0</v>
      </c>
      <c r="LN131">
        <f t="shared" si="799"/>
        <v>0</v>
      </c>
      <c r="LO131">
        <f t="shared" si="799"/>
        <v>0</v>
      </c>
      <c r="LP131">
        <f t="shared" si="799"/>
        <v>0</v>
      </c>
      <c r="LQ131">
        <f t="shared" si="799"/>
        <v>0</v>
      </c>
      <c r="LR131">
        <f t="shared" ref="LR131:OD131" si="800">LR$9*LR265</f>
        <v>0</v>
      </c>
      <c r="LS131">
        <f t="shared" si="800"/>
        <v>0</v>
      </c>
      <c r="LT131">
        <f t="shared" si="800"/>
        <v>0</v>
      </c>
      <c r="LU131">
        <f t="shared" si="800"/>
        <v>0</v>
      </c>
      <c r="LV131">
        <f t="shared" si="800"/>
        <v>0</v>
      </c>
      <c r="LW131">
        <f t="shared" si="800"/>
        <v>0</v>
      </c>
      <c r="LX131">
        <f t="shared" si="800"/>
        <v>0</v>
      </c>
      <c r="LY131">
        <f t="shared" si="800"/>
        <v>0</v>
      </c>
      <c r="LZ131">
        <f t="shared" si="800"/>
        <v>0</v>
      </c>
      <c r="MA131">
        <f t="shared" si="800"/>
        <v>0</v>
      </c>
      <c r="MB131">
        <f t="shared" si="800"/>
        <v>0</v>
      </c>
      <c r="MC131">
        <f t="shared" si="800"/>
        <v>0</v>
      </c>
      <c r="MD131">
        <f t="shared" si="800"/>
        <v>0</v>
      </c>
      <c r="ME131">
        <f t="shared" si="800"/>
        <v>0</v>
      </c>
      <c r="MF131">
        <f t="shared" si="800"/>
        <v>0</v>
      </c>
      <c r="MG131">
        <f t="shared" si="800"/>
        <v>0</v>
      </c>
      <c r="MH131">
        <f t="shared" si="800"/>
        <v>0</v>
      </c>
      <c r="MI131">
        <f t="shared" si="800"/>
        <v>0</v>
      </c>
      <c r="MJ131">
        <f t="shared" si="800"/>
        <v>0</v>
      </c>
      <c r="MK131">
        <f t="shared" si="800"/>
        <v>0</v>
      </c>
      <c r="ML131">
        <f t="shared" si="800"/>
        <v>0</v>
      </c>
      <c r="MM131">
        <f t="shared" si="800"/>
        <v>0</v>
      </c>
      <c r="MN131">
        <f t="shared" si="800"/>
        <v>0</v>
      </c>
      <c r="MO131">
        <f t="shared" si="800"/>
        <v>0</v>
      </c>
      <c r="MP131">
        <f t="shared" si="800"/>
        <v>0</v>
      </c>
      <c r="MQ131">
        <f t="shared" si="800"/>
        <v>0</v>
      </c>
      <c r="MR131">
        <f t="shared" si="800"/>
        <v>0</v>
      </c>
      <c r="MS131">
        <f t="shared" si="800"/>
        <v>0</v>
      </c>
      <c r="MT131">
        <f t="shared" si="800"/>
        <v>0</v>
      </c>
      <c r="MU131">
        <f t="shared" si="800"/>
        <v>0</v>
      </c>
      <c r="MV131">
        <f t="shared" si="800"/>
        <v>0</v>
      </c>
      <c r="MW131">
        <f t="shared" si="800"/>
        <v>0</v>
      </c>
      <c r="MX131">
        <f t="shared" si="800"/>
        <v>0</v>
      </c>
      <c r="MY131">
        <f t="shared" si="800"/>
        <v>0</v>
      </c>
      <c r="MZ131">
        <f t="shared" si="800"/>
        <v>0</v>
      </c>
      <c r="NA131">
        <f t="shared" si="800"/>
        <v>0</v>
      </c>
      <c r="NB131">
        <f t="shared" si="800"/>
        <v>0</v>
      </c>
      <c r="NC131">
        <f t="shared" si="800"/>
        <v>0</v>
      </c>
      <c r="ND131">
        <f t="shared" si="800"/>
        <v>0</v>
      </c>
      <c r="NE131">
        <f t="shared" si="800"/>
        <v>0</v>
      </c>
      <c r="NF131">
        <f t="shared" si="800"/>
        <v>0</v>
      </c>
      <c r="NG131">
        <f t="shared" si="800"/>
        <v>0</v>
      </c>
      <c r="NH131">
        <f t="shared" si="800"/>
        <v>0</v>
      </c>
      <c r="NI131">
        <f t="shared" si="800"/>
        <v>0</v>
      </c>
      <c r="NJ131">
        <f t="shared" si="800"/>
        <v>0</v>
      </c>
      <c r="NK131">
        <f t="shared" si="800"/>
        <v>0</v>
      </c>
      <c r="NL131">
        <f t="shared" si="800"/>
        <v>0</v>
      </c>
      <c r="NM131">
        <f t="shared" si="800"/>
        <v>0</v>
      </c>
      <c r="NN131">
        <f t="shared" si="800"/>
        <v>0</v>
      </c>
      <c r="NO131">
        <f t="shared" si="800"/>
        <v>0</v>
      </c>
      <c r="NP131">
        <f t="shared" si="800"/>
        <v>0</v>
      </c>
      <c r="NQ131">
        <f t="shared" si="800"/>
        <v>0</v>
      </c>
      <c r="NR131">
        <f t="shared" si="800"/>
        <v>0</v>
      </c>
      <c r="NS131">
        <f t="shared" si="800"/>
        <v>0</v>
      </c>
      <c r="NT131">
        <f t="shared" si="800"/>
        <v>0</v>
      </c>
      <c r="NU131">
        <f t="shared" si="800"/>
        <v>0</v>
      </c>
      <c r="NV131">
        <f t="shared" si="800"/>
        <v>0</v>
      </c>
      <c r="NW131">
        <f t="shared" si="800"/>
        <v>0</v>
      </c>
      <c r="NX131">
        <f t="shared" si="800"/>
        <v>0</v>
      </c>
      <c r="NY131">
        <f t="shared" si="800"/>
        <v>0</v>
      </c>
      <c r="NZ131">
        <f t="shared" si="800"/>
        <v>0</v>
      </c>
      <c r="OA131">
        <f t="shared" si="800"/>
        <v>0</v>
      </c>
      <c r="OB131">
        <f t="shared" si="800"/>
        <v>0</v>
      </c>
      <c r="OC131">
        <f t="shared" si="800"/>
        <v>0</v>
      </c>
      <c r="OD131">
        <f t="shared" si="800"/>
        <v>0</v>
      </c>
      <c r="OE131">
        <f t="shared" si="709"/>
        <v>0</v>
      </c>
      <c r="OF131">
        <f t="shared" ref="OF131:OS131" si="801">OF$9*OF265</f>
        <v>0</v>
      </c>
      <c r="OG131">
        <f t="shared" si="801"/>
        <v>0</v>
      </c>
      <c r="OH131">
        <f t="shared" si="801"/>
        <v>0</v>
      </c>
      <c r="OI131">
        <f t="shared" si="801"/>
        <v>0</v>
      </c>
      <c r="OJ131">
        <f t="shared" si="801"/>
        <v>0</v>
      </c>
      <c r="OK131">
        <f t="shared" si="801"/>
        <v>0</v>
      </c>
      <c r="OL131">
        <f t="shared" si="801"/>
        <v>0</v>
      </c>
      <c r="OM131">
        <f t="shared" si="801"/>
        <v>0</v>
      </c>
      <c r="ON131">
        <f t="shared" si="801"/>
        <v>0</v>
      </c>
      <c r="OO131">
        <f t="shared" si="801"/>
        <v>0</v>
      </c>
      <c r="OP131">
        <f t="shared" si="801"/>
        <v>0</v>
      </c>
      <c r="OQ131">
        <f t="shared" si="801"/>
        <v>0</v>
      </c>
      <c r="OR131">
        <f t="shared" si="801"/>
        <v>0</v>
      </c>
      <c r="OS131">
        <f t="shared" si="801"/>
        <v>0</v>
      </c>
    </row>
    <row r="132" spans="1:409">
      <c r="A132">
        <f>Rådata_6000!A128</f>
        <v>0</v>
      </c>
      <c r="B132" s="311">
        <f t="shared" si="487"/>
        <v>0</v>
      </c>
      <c r="C132" s="47">
        <f t="shared" si="702"/>
        <v>0</v>
      </c>
      <c r="D132" s="47">
        <f t="shared" si="702"/>
        <v>0</v>
      </c>
      <c r="E132" s="47">
        <f t="shared" si="702"/>
        <v>0</v>
      </c>
      <c r="F132" s="47">
        <f t="shared" si="702"/>
        <v>0</v>
      </c>
      <c r="G132" s="47">
        <f t="shared" si="702"/>
        <v>0</v>
      </c>
      <c r="H132" s="47">
        <f t="shared" si="702"/>
        <v>0</v>
      </c>
      <c r="I132" s="312">
        <f t="shared" si="702"/>
        <v>0</v>
      </c>
      <c r="J132">
        <f t="shared" ref="J132:BU132" si="802">J$9*J266</f>
        <v>0</v>
      </c>
      <c r="K132">
        <f t="shared" si="802"/>
        <v>0</v>
      </c>
      <c r="L132">
        <f t="shared" si="802"/>
        <v>0</v>
      </c>
      <c r="M132">
        <f t="shared" si="802"/>
        <v>0</v>
      </c>
      <c r="N132">
        <f t="shared" si="802"/>
        <v>0</v>
      </c>
      <c r="O132">
        <f t="shared" si="802"/>
        <v>0</v>
      </c>
      <c r="P132">
        <f t="shared" si="802"/>
        <v>0</v>
      </c>
      <c r="Q132">
        <f t="shared" si="802"/>
        <v>0</v>
      </c>
      <c r="R132">
        <f t="shared" si="802"/>
        <v>0</v>
      </c>
      <c r="S132">
        <f t="shared" si="802"/>
        <v>0</v>
      </c>
      <c r="T132">
        <f t="shared" si="802"/>
        <v>0</v>
      </c>
      <c r="U132">
        <f t="shared" si="802"/>
        <v>0</v>
      </c>
      <c r="V132">
        <f t="shared" si="802"/>
        <v>0</v>
      </c>
      <c r="W132">
        <f t="shared" si="802"/>
        <v>0</v>
      </c>
      <c r="X132">
        <f t="shared" si="802"/>
        <v>0</v>
      </c>
      <c r="Y132">
        <f t="shared" si="802"/>
        <v>0</v>
      </c>
      <c r="Z132">
        <f t="shared" si="802"/>
        <v>0</v>
      </c>
      <c r="AA132">
        <f t="shared" si="802"/>
        <v>0</v>
      </c>
      <c r="AB132">
        <f t="shared" si="802"/>
        <v>0</v>
      </c>
      <c r="AC132">
        <f t="shared" si="802"/>
        <v>0</v>
      </c>
      <c r="AD132">
        <f t="shared" si="802"/>
        <v>0</v>
      </c>
      <c r="AE132">
        <f t="shared" si="802"/>
        <v>0</v>
      </c>
      <c r="AF132">
        <f t="shared" si="802"/>
        <v>0</v>
      </c>
      <c r="AG132">
        <f t="shared" si="802"/>
        <v>0</v>
      </c>
      <c r="AH132">
        <f t="shared" si="802"/>
        <v>0</v>
      </c>
      <c r="AI132">
        <f t="shared" si="802"/>
        <v>0</v>
      </c>
      <c r="AJ132">
        <f t="shared" si="802"/>
        <v>0</v>
      </c>
      <c r="AK132">
        <f t="shared" si="802"/>
        <v>0</v>
      </c>
      <c r="AL132">
        <f t="shared" si="802"/>
        <v>0</v>
      </c>
      <c r="AM132">
        <f t="shared" si="802"/>
        <v>0</v>
      </c>
      <c r="AN132">
        <f t="shared" si="802"/>
        <v>0</v>
      </c>
      <c r="AO132">
        <f t="shared" si="802"/>
        <v>0</v>
      </c>
      <c r="AP132">
        <f t="shared" si="802"/>
        <v>0</v>
      </c>
      <c r="AQ132">
        <f t="shared" si="802"/>
        <v>0</v>
      </c>
      <c r="AR132">
        <f t="shared" si="802"/>
        <v>0</v>
      </c>
      <c r="AS132">
        <f t="shared" si="802"/>
        <v>0</v>
      </c>
      <c r="AT132">
        <f t="shared" si="802"/>
        <v>0</v>
      </c>
      <c r="AU132">
        <f t="shared" si="802"/>
        <v>0</v>
      </c>
      <c r="AV132">
        <f t="shared" si="802"/>
        <v>0</v>
      </c>
      <c r="AW132">
        <f t="shared" si="802"/>
        <v>0</v>
      </c>
      <c r="AX132">
        <f t="shared" si="802"/>
        <v>0</v>
      </c>
      <c r="AY132">
        <f t="shared" si="802"/>
        <v>0</v>
      </c>
      <c r="AZ132">
        <f t="shared" si="802"/>
        <v>0</v>
      </c>
      <c r="BA132">
        <f t="shared" si="802"/>
        <v>0</v>
      </c>
      <c r="BB132">
        <f t="shared" si="802"/>
        <v>0</v>
      </c>
      <c r="BC132">
        <f t="shared" si="802"/>
        <v>0</v>
      </c>
      <c r="BD132">
        <f t="shared" si="802"/>
        <v>0</v>
      </c>
      <c r="BE132">
        <f t="shared" si="802"/>
        <v>0</v>
      </c>
      <c r="BF132">
        <f t="shared" si="802"/>
        <v>0</v>
      </c>
      <c r="BG132">
        <f t="shared" si="802"/>
        <v>0</v>
      </c>
      <c r="BH132">
        <f t="shared" si="802"/>
        <v>0</v>
      </c>
      <c r="BI132">
        <f t="shared" si="802"/>
        <v>0</v>
      </c>
      <c r="BJ132">
        <f t="shared" si="802"/>
        <v>0</v>
      </c>
      <c r="BK132">
        <f t="shared" si="802"/>
        <v>0</v>
      </c>
      <c r="BL132">
        <f t="shared" si="802"/>
        <v>0</v>
      </c>
      <c r="BM132">
        <f t="shared" si="802"/>
        <v>0</v>
      </c>
      <c r="BN132">
        <f t="shared" si="802"/>
        <v>0</v>
      </c>
      <c r="BO132">
        <f t="shared" si="802"/>
        <v>0</v>
      </c>
      <c r="BP132">
        <f t="shared" si="802"/>
        <v>0</v>
      </c>
      <c r="BQ132">
        <f t="shared" si="802"/>
        <v>0</v>
      </c>
      <c r="BR132">
        <f t="shared" si="802"/>
        <v>0</v>
      </c>
      <c r="BS132">
        <f t="shared" si="802"/>
        <v>0</v>
      </c>
      <c r="BT132">
        <f t="shared" si="802"/>
        <v>0</v>
      </c>
      <c r="BU132">
        <f t="shared" si="802"/>
        <v>0</v>
      </c>
      <c r="BV132">
        <f t="shared" ref="BV132:EG132" si="803">BV$9*BV266</f>
        <v>0</v>
      </c>
      <c r="BW132">
        <f t="shared" si="803"/>
        <v>0</v>
      </c>
      <c r="BX132">
        <f t="shared" si="803"/>
        <v>0</v>
      </c>
      <c r="BY132">
        <f t="shared" si="803"/>
        <v>0</v>
      </c>
      <c r="BZ132">
        <f t="shared" si="803"/>
        <v>0</v>
      </c>
      <c r="CA132">
        <f t="shared" si="803"/>
        <v>0</v>
      </c>
      <c r="CB132">
        <f t="shared" si="803"/>
        <v>0</v>
      </c>
      <c r="CC132">
        <f t="shared" si="803"/>
        <v>0</v>
      </c>
      <c r="CD132">
        <f t="shared" si="803"/>
        <v>0</v>
      </c>
      <c r="CE132">
        <f t="shared" si="803"/>
        <v>0</v>
      </c>
      <c r="CF132">
        <f t="shared" si="803"/>
        <v>0</v>
      </c>
      <c r="CG132">
        <f t="shared" si="803"/>
        <v>0</v>
      </c>
      <c r="CH132">
        <f t="shared" si="803"/>
        <v>0</v>
      </c>
      <c r="CI132">
        <f t="shared" si="803"/>
        <v>0</v>
      </c>
      <c r="CJ132">
        <f t="shared" si="803"/>
        <v>0</v>
      </c>
      <c r="CK132">
        <f t="shared" si="803"/>
        <v>0</v>
      </c>
      <c r="CL132">
        <f t="shared" si="803"/>
        <v>0</v>
      </c>
      <c r="CM132">
        <f t="shared" si="803"/>
        <v>0</v>
      </c>
      <c r="CN132">
        <f t="shared" si="803"/>
        <v>0</v>
      </c>
      <c r="CO132">
        <f t="shared" si="803"/>
        <v>0</v>
      </c>
      <c r="CP132">
        <f t="shared" si="803"/>
        <v>0</v>
      </c>
      <c r="CQ132">
        <f t="shared" si="803"/>
        <v>0</v>
      </c>
      <c r="CR132">
        <f t="shared" si="803"/>
        <v>0</v>
      </c>
      <c r="CS132">
        <f t="shared" si="803"/>
        <v>0</v>
      </c>
      <c r="CT132">
        <f t="shared" si="803"/>
        <v>0</v>
      </c>
      <c r="CU132">
        <f t="shared" si="803"/>
        <v>0</v>
      </c>
      <c r="CV132">
        <f t="shared" si="803"/>
        <v>0</v>
      </c>
      <c r="CW132">
        <f t="shared" si="803"/>
        <v>0</v>
      </c>
      <c r="CX132">
        <f t="shared" si="803"/>
        <v>0</v>
      </c>
      <c r="CY132">
        <f t="shared" si="803"/>
        <v>0</v>
      </c>
      <c r="CZ132">
        <f t="shared" si="803"/>
        <v>0</v>
      </c>
      <c r="DA132">
        <f t="shared" si="803"/>
        <v>0</v>
      </c>
      <c r="DB132">
        <f t="shared" si="803"/>
        <v>0</v>
      </c>
      <c r="DC132">
        <f t="shared" si="803"/>
        <v>0</v>
      </c>
      <c r="DD132">
        <f t="shared" si="803"/>
        <v>0</v>
      </c>
      <c r="DE132">
        <f t="shared" si="803"/>
        <v>0</v>
      </c>
      <c r="DF132">
        <f t="shared" si="803"/>
        <v>0</v>
      </c>
      <c r="DG132">
        <f t="shared" si="803"/>
        <v>0</v>
      </c>
      <c r="DH132">
        <f t="shared" si="803"/>
        <v>0</v>
      </c>
      <c r="DI132">
        <f t="shared" si="803"/>
        <v>0</v>
      </c>
      <c r="DJ132">
        <f t="shared" si="803"/>
        <v>0</v>
      </c>
      <c r="DK132">
        <f t="shared" si="803"/>
        <v>0</v>
      </c>
      <c r="DL132">
        <f t="shared" si="803"/>
        <v>0</v>
      </c>
      <c r="DM132">
        <f t="shared" si="803"/>
        <v>0</v>
      </c>
      <c r="DN132">
        <f t="shared" si="803"/>
        <v>0</v>
      </c>
      <c r="DO132">
        <f t="shared" si="803"/>
        <v>0</v>
      </c>
      <c r="DP132">
        <f t="shared" si="803"/>
        <v>0</v>
      </c>
      <c r="DQ132">
        <f t="shared" si="803"/>
        <v>0</v>
      </c>
      <c r="DR132">
        <f t="shared" si="803"/>
        <v>0</v>
      </c>
      <c r="DS132">
        <f t="shared" si="803"/>
        <v>0</v>
      </c>
      <c r="DT132">
        <f t="shared" si="803"/>
        <v>0</v>
      </c>
      <c r="DU132">
        <f t="shared" si="803"/>
        <v>0</v>
      </c>
      <c r="DV132">
        <f t="shared" si="803"/>
        <v>0</v>
      </c>
      <c r="DW132">
        <f t="shared" si="803"/>
        <v>0</v>
      </c>
      <c r="DX132">
        <f t="shared" si="803"/>
        <v>0</v>
      </c>
      <c r="DY132">
        <f t="shared" si="803"/>
        <v>0</v>
      </c>
      <c r="DZ132">
        <f t="shared" si="803"/>
        <v>0</v>
      </c>
      <c r="EA132">
        <f t="shared" si="803"/>
        <v>0</v>
      </c>
      <c r="EB132">
        <f t="shared" si="803"/>
        <v>0</v>
      </c>
      <c r="EC132">
        <f t="shared" si="803"/>
        <v>0</v>
      </c>
      <c r="ED132">
        <f t="shared" si="803"/>
        <v>0</v>
      </c>
      <c r="EE132">
        <f t="shared" si="803"/>
        <v>0</v>
      </c>
      <c r="EF132">
        <f t="shared" si="803"/>
        <v>0</v>
      </c>
      <c r="EG132">
        <f t="shared" si="803"/>
        <v>0</v>
      </c>
      <c r="EH132">
        <f t="shared" ref="EH132:GS132" si="804">EH$9*EH266</f>
        <v>0</v>
      </c>
      <c r="EI132">
        <f t="shared" si="804"/>
        <v>0</v>
      </c>
      <c r="EJ132">
        <f t="shared" si="804"/>
        <v>0</v>
      </c>
      <c r="EK132">
        <f t="shared" si="804"/>
        <v>0</v>
      </c>
      <c r="EL132">
        <f t="shared" si="804"/>
        <v>0</v>
      </c>
      <c r="EM132">
        <f t="shared" si="804"/>
        <v>0</v>
      </c>
      <c r="EN132">
        <f t="shared" si="804"/>
        <v>0</v>
      </c>
      <c r="EO132">
        <f t="shared" si="804"/>
        <v>0</v>
      </c>
      <c r="EP132">
        <f t="shared" si="804"/>
        <v>0</v>
      </c>
      <c r="EQ132">
        <f t="shared" si="804"/>
        <v>0</v>
      </c>
      <c r="ER132">
        <f t="shared" si="804"/>
        <v>0</v>
      </c>
      <c r="ES132">
        <f t="shared" si="804"/>
        <v>0</v>
      </c>
      <c r="ET132">
        <f t="shared" si="804"/>
        <v>0</v>
      </c>
      <c r="EU132">
        <f t="shared" si="804"/>
        <v>0</v>
      </c>
      <c r="EV132">
        <f t="shared" si="804"/>
        <v>0</v>
      </c>
      <c r="EW132">
        <f t="shared" si="804"/>
        <v>0</v>
      </c>
      <c r="EX132">
        <f t="shared" si="804"/>
        <v>0</v>
      </c>
      <c r="EY132">
        <f t="shared" si="804"/>
        <v>0</v>
      </c>
      <c r="EZ132">
        <f t="shared" si="804"/>
        <v>0</v>
      </c>
      <c r="FA132">
        <f t="shared" si="804"/>
        <v>0</v>
      </c>
      <c r="FB132">
        <f t="shared" si="804"/>
        <v>0</v>
      </c>
      <c r="FC132">
        <f t="shared" si="804"/>
        <v>0</v>
      </c>
      <c r="FD132">
        <f t="shared" si="804"/>
        <v>0</v>
      </c>
      <c r="FE132">
        <f t="shared" si="804"/>
        <v>0</v>
      </c>
      <c r="FF132">
        <f t="shared" si="804"/>
        <v>0</v>
      </c>
      <c r="FG132">
        <f t="shared" si="804"/>
        <v>0</v>
      </c>
      <c r="FH132">
        <f t="shared" si="804"/>
        <v>0</v>
      </c>
      <c r="FI132">
        <f t="shared" si="804"/>
        <v>0</v>
      </c>
      <c r="FJ132">
        <f t="shared" si="804"/>
        <v>0</v>
      </c>
      <c r="FK132">
        <f t="shared" si="804"/>
        <v>0</v>
      </c>
      <c r="FL132">
        <f t="shared" si="804"/>
        <v>0</v>
      </c>
      <c r="FM132">
        <f t="shared" si="804"/>
        <v>0</v>
      </c>
      <c r="FN132">
        <f t="shared" si="804"/>
        <v>0</v>
      </c>
      <c r="FO132">
        <f t="shared" si="804"/>
        <v>0</v>
      </c>
      <c r="FP132">
        <f t="shared" si="804"/>
        <v>0</v>
      </c>
      <c r="FQ132">
        <f t="shared" si="804"/>
        <v>0</v>
      </c>
      <c r="FR132">
        <f t="shared" si="804"/>
        <v>0</v>
      </c>
      <c r="FS132">
        <f t="shared" si="804"/>
        <v>0</v>
      </c>
      <c r="FT132">
        <f t="shared" si="804"/>
        <v>0</v>
      </c>
      <c r="FU132">
        <f t="shared" si="804"/>
        <v>0</v>
      </c>
      <c r="FV132">
        <f t="shared" si="804"/>
        <v>0</v>
      </c>
      <c r="FW132">
        <f t="shared" si="804"/>
        <v>0</v>
      </c>
      <c r="FX132">
        <f t="shared" si="804"/>
        <v>0</v>
      </c>
      <c r="FY132">
        <f t="shared" si="804"/>
        <v>0</v>
      </c>
      <c r="FZ132">
        <f t="shared" si="804"/>
        <v>0</v>
      </c>
      <c r="GA132">
        <f t="shared" si="804"/>
        <v>0</v>
      </c>
      <c r="GB132">
        <f t="shared" si="804"/>
        <v>0</v>
      </c>
      <c r="GC132">
        <f t="shared" si="804"/>
        <v>0</v>
      </c>
      <c r="GD132">
        <f t="shared" si="804"/>
        <v>0</v>
      </c>
      <c r="GE132">
        <f t="shared" si="804"/>
        <v>0</v>
      </c>
      <c r="GF132">
        <f t="shared" si="804"/>
        <v>0</v>
      </c>
      <c r="GG132">
        <f t="shared" si="804"/>
        <v>0</v>
      </c>
      <c r="GH132">
        <f t="shared" si="804"/>
        <v>0</v>
      </c>
      <c r="GI132">
        <f t="shared" si="804"/>
        <v>0</v>
      </c>
      <c r="GJ132">
        <f t="shared" si="804"/>
        <v>0</v>
      </c>
      <c r="GK132">
        <f t="shared" si="804"/>
        <v>0</v>
      </c>
      <c r="GL132">
        <f t="shared" si="804"/>
        <v>0</v>
      </c>
      <c r="GM132">
        <f t="shared" si="804"/>
        <v>0</v>
      </c>
      <c r="GN132">
        <f t="shared" si="804"/>
        <v>0</v>
      </c>
      <c r="GO132">
        <f t="shared" si="804"/>
        <v>0</v>
      </c>
      <c r="GP132">
        <f t="shared" si="804"/>
        <v>0</v>
      </c>
      <c r="GQ132">
        <f t="shared" si="804"/>
        <v>0</v>
      </c>
      <c r="GR132">
        <f t="shared" si="804"/>
        <v>0</v>
      </c>
      <c r="GS132">
        <f t="shared" si="804"/>
        <v>0</v>
      </c>
      <c r="GT132">
        <f t="shared" ref="GT132:JE132" si="805">GT$9*GT266</f>
        <v>0</v>
      </c>
      <c r="GU132">
        <f t="shared" si="805"/>
        <v>0</v>
      </c>
      <c r="GV132">
        <f t="shared" si="805"/>
        <v>0</v>
      </c>
      <c r="GW132">
        <f t="shared" si="805"/>
        <v>0</v>
      </c>
      <c r="GX132">
        <f t="shared" si="805"/>
        <v>0</v>
      </c>
      <c r="GY132">
        <f t="shared" si="805"/>
        <v>0</v>
      </c>
      <c r="GZ132">
        <f t="shared" si="805"/>
        <v>0</v>
      </c>
      <c r="HA132">
        <f t="shared" si="805"/>
        <v>0</v>
      </c>
      <c r="HB132">
        <f t="shared" si="805"/>
        <v>0</v>
      </c>
      <c r="HC132">
        <f t="shared" si="805"/>
        <v>0</v>
      </c>
      <c r="HD132">
        <f t="shared" si="805"/>
        <v>0</v>
      </c>
      <c r="HE132">
        <f t="shared" si="805"/>
        <v>0</v>
      </c>
      <c r="HF132">
        <f t="shared" si="805"/>
        <v>0</v>
      </c>
      <c r="HG132">
        <f t="shared" si="805"/>
        <v>0</v>
      </c>
      <c r="HH132">
        <f t="shared" si="805"/>
        <v>0</v>
      </c>
      <c r="HI132">
        <f t="shared" si="805"/>
        <v>0</v>
      </c>
      <c r="HJ132">
        <f t="shared" si="805"/>
        <v>0</v>
      </c>
      <c r="HK132">
        <f t="shared" si="805"/>
        <v>0</v>
      </c>
      <c r="HL132">
        <f t="shared" si="805"/>
        <v>0</v>
      </c>
      <c r="HM132">
        <f t="shared" si="805"/>
        <v>0</v>
      </c>
      <c r="HN132">
        <f t="shared" si="805"/>
        <v>0</v>
      </c>
      <c r="HO132">
        <f t="shared" si="805"/>
        <v>0</v>
      </c>
      <c r="HP132">
        <f t="shared" si="805"/>
        <v>0</v>
      </c>
      <c r="HQ132">
        <f t="shared" si="805"/>
        <v>0</v>
      </c>
      <c r="HR132">
        <f t="shared" si="805"/>
        <v>0</v>
      </c>
      <c r="HS132">
        <f t="shared" si="805"/>
        <v>0</v>
      </c>
      <c r="HT132">
        <f t="shared" si="805"/>
        <v>0</v>
      </c>
      <c r="HU132">
        <f t="shared" si="805"/>
        <v>0</v>
      </c>
      <c r="HV132">
        <f t="shared" si="805"/>
        <v>0</v>
      </c>
      <c r="HW132">
        <f t="shared" si="805"/>
        <v>0</v>
      </c>
      <c r="HX132">
        <f t="shared" si="805"/>
        <v>0</v>
      </c>
      <c r="HY132">
        <f t="shared" si="805"/>
        <v>0</v>
      </c>
      <c r="HZ132">
        <f t="shared" si="805"/>
        <v>0</v>
      </c>
      <c r="IA132">
        <f t="shared" si="805"/>
        <v>0</v>
      </c>
      <c r="IB132">
        <f t="shared" si="805"/>
        <v>0</v>
      </c>
      <c r="IC132">
        <f t="shared" si="805"/>
        <v>0</v>
      </c>
      <c r="ID132">
        <f t="shared" si="805"/>
        <v>0</v>
      </c>
      <c r="IE132">
        <f t="shared" si="805"/>
        <v>0</v>
      </c>
      <c r="IF132">
        <f t="shared" si="805"/>
        <v>0</v>
      </c>
      <c r="IG132">
        <f t="shared" si="805"/>
        <v>0</v>
      </c>
      <c r="IH132">
        <f t="shared" si="805"/>
        <v>0</v>
      </c>
      <c r="II132">
        <f t="shared" si="805"/>
        <v>0</v>
      </c>
      <c r="IJ132">
        <f t="shared" si="805"/>
        <v>0</v>
      </c>
      <c r="IK132">
        <f t="shared" si="805"/>
        <v>0</v>
      </c>
      <c r="IL132">
        <f t="shared" si="805"/>
        <v>0</v>
      </c>
      <c r="IM132">
        <f t="shared" si="805"/>
        <v>0</v>
      </c>
      <c r="IN132">
        <f t="shared" si="805"/>
        <v>0</v>
      </c>
      <c r="IO132">
        <f t="shared" si="805"/>
        <v>0</v>
      </c>
      <c r="IP132">
        <f t="shared" si="805"/>
        <v>0</v>
      </c>
      <c r="IQ132">
        <f t="shared" si="805"/>
        <v>0</v>
      </c>
      <c r="IR132">
        <f t="shared" si="805"/>
        <v>0</v>
      </c>
      <c r="IS132">
        <f t="shared" si="805"/>
        <v>0</v>
      </c>
      <c r="IT132">
        <f t="shared" si="805"/>
        <v>0</v>
      </c>
      <c r="IU132">
        <f t="shared" si="805"/>
        <v>0</v>
      </c>
      <c r="IV132">
        <f t="shared" si="805"/>
        <v>0</v>
      </c>
      <c r="IW132">
        <f t="shared" si="805"/>
        <v>0</v>
      </c>
      <c r="IX132">
        <f t="shared" si="805"/>
        <v>0</v>
      </c>
      <c r="IY132">
        <f t="shared" si="805"/>
        <v>0</v>
      </c>
      <c r="IZ132">
        <f t="shared" si="805"/>
        <v>0</v>
      </c>
      <c r="JA132">
        <f t="shared" si="805"/>
        <v>0</v>
      </c>
      <c r="JB132">
        <f t="shared" si="805"/>
        <v>0</v>
      </c>
      <c r="JC132">
        <f t="shared" si="805"/>
        <v>0</v>
      </c>
      <c r="JD132">
        <f t="shared" si="805"/>
        <v>0</v>
      </c>
      <c r="JE132">
        <f t="shared" si="805"/>
        <v>0</v>
      </c>
      <c r="JF132">
        <f t="shared" ref="JF132:LQ132" si="806">JF$9*JF266</f>
        <v>0</v>
      </c>
      <c r="JG132">
        <f t="shared" si="806"/>
        <v>0</v>
      </c>
      <c r="JH132">
        <f t="shared" si="806"/>
        <v>0</v>
      </c>
      <c r="JI132">
        <f t="shared" si="806"/>
        <v>0</v>
      </c>
      <c r="JJ132">
        <f t="shared" si="806"/>
        <v>0</v>
      </c>
      <c r="JK132">
        <f t="shared" si="806"/>
        <v>0</v>
      </c>
      <c r="JL132">
        <f t="shared" si="806"/>
        <v>0</v>
      </c>
      <c r="JM132">
        <f t="shared" si="806"/>
        <v>0</v>
      </c>
      <c r="JN132">
        <f t="shared" si="806"/>
        <v>0</v>
      </c>
      <c r="JO132">
        <f t="shared" si="806"/>
        <v>0</v>
      </c>
      <c r="JP132">
        <f t="shared" si="806"/>
        <v>0</v>
      </c>
      <c r="JQ132">
        <f t="shared" si="806"/>
        <v>0</v>
      </c>
      <c r="JR132">
        <f t="shared" si="806"/>
        <v>0</v>
      </c>
      <c r="JS132">
        <f t="shared" si="806"/>
        <v>0</v>
      </c>
      <c r="JT132">
        <f t="shared" si="806"/>
        <v>0</v>
      </c>
      <c r="JU132">
        <f t="shared" si="806"/>
        <v>0</v>
      </c>
      <c r="JV132">
        <f t="shared" si="806"/>
        <v>0</v>
      </c>
      <c r="JW132">
        <f t="shared" si="806"/>
        <v>0</v>
      </c>
      <c r="JX132">
        <f t="shared" si="806"/>
        <v>0</v>
      </c>
      <c r="JY132">
        <f t="shared" si="806"/>
        <v>0</v>
      </c>
      <c r="JZ132">
        <f t="shared" si="806"/>
        <v>0</v>
      </c>
      <c r="KA132">
        <f t="shared" si="806"/>
        <v>0</v>
      </c>
      <c r="KB132">
        <f t="shared" si="806"/>
        <v>0</v>
      </c>
      <c r="KC132">
        <f t="shared" si="806"/>
        <v>0</v>
      </c>
      <c r="KD132">
        <f t="shared" si="806"/>
        <v>0</v>
      </c>
      <c r="KE132">
        <f t="shared" si="806"/>
        <v>0</v>
      </c>
      <c r="KF132">
        <f t="shared" si="806"/>
        <v>0</v>
      </c>
      <c r="KG132">
        <f t="shared" si="806"/>
        <v>0</v>
      </c>
      <c r="KH132">
        <f t="shared" si="806"/>
        <v>0</v>
      </c>
      <c r="KI132">
        <f t="shared" si="806"/>
        <v>0</v>
      </c>
      <c r="KJ132">
        <f t="shared" si="806"/>
        <v>0</v>
      </c>
      <c r="KK132">
        <f t="shared" si="806"/>
        <v>0</v>
      </c>
      <c r="KL132">
        <f t="shared" si="806"/>
        <v>0</v>
      </c>
      <c r="KM132">
        <f t="shared" si="806"/>
        <v>0</v>
      </c>
      <c r="KN132">
        <f t="shared" si="806"/>
        <v>0</v>
      </c>
      <c r="KO132">
        <f t="shared" si="806"/>
        <v>0</v>
      </c>
      <c r="KP132">
        <f t="shared" si="806"/>
        <v>0</v>
      </c>
      <c r="KQ132">
        <f t="shared" si="806"/>
        <v>0</v>
      </c>
      <c r="KR132">
        <f t="shared" si="806"/>
        <v>0</v>
      </c>
      <c r="KS132">
        <f t="shared" si="806"/>
        <v>0</v>
      </c>
      <c r="KT132">
        <f t="shared" si="806"/>
        <v>0</v>
      </c>
      <c r="KU132">
        <f t="shared" si="806"/>
        <v>0</v>
      </c>
      <c r="KV132">
        <f t="shared" si="806"/>
        <v>0</v>
      </c>
      <c r="KW132">
        <f t="shared" si="806"/>
        <v>0</v>
      </c>
      <c r="KX132">
        <f t="shared" si="806"/>
        <v>0</v>
      </c>
      <c r="KY132">
        <f t="shared" si="806"/>
        <v>0</v>
      </c>
      <c r="KZ132">
        <f t="shared" si="806"/>
        <v>0</v>
      </c>
      <c r="LA132">
        <f t="shared" si="806"/>
        <v>0</v>
      </c>
      <c r="LB132">
        <f t="shared" si="806"/>
        <v>0</v>
      </c>
      <c r="LC132">
        <f t="shared" si="806"/>
        <v>0</v>
      </c>
      <c r="LD132">
        <f t="shared" si="806"/>
        <v>0</v>
      </c>
      <c r="LE132">
        <f t="shared" si="806"/>
        <v>0</v>
      </c>
      <c r="LF132">
        <f t="shared" si="806"/>
        <v>0</v>
      </c>
      <c r="LG132">
        <f t="shared" si="806"/>
        <v>0</v>
      </c>
      <c r="LH132">
        <f t="shared" si="806"/>
        <v>0</v>
      </c>
      <c r="LI132">
        <f t="shared" si="806"/>
        <v>0</v>
      </c>
      <c r="LJ132">
        <f t="shared" si="806"/>
        <v>0</v>
      </c>
      <c r="LK132">
        <f t="shared" si="806"/>
        <v>0</v>
      </c>
      <c r="LL132">
        <f t="shared" si="806"/>
        <v>0</v>
      </c>
      <c r="LM132">
        <f t="shared" si="806"/>
        <v>0</v>
      </c>
      <c r="LN132">
        <f t="shared" si="806"/>
        <v>0</v>
      </c>
      <c r="LO132">
        <f t="shared" si="806"/>
        <v>0</v>
      </c>
      <c r="LP132">
        <f t="shared" si="806"/>
        <v>0</v>
      </c>
      <c r="LQ132">
        <f t="shared" si="806"/>
        <v>0</v>
      </c>
      <c r="LR132">
        <f t="shared" ref="LR132:OD132" si="807">LR$9*LR266</f>
        <v>0</v>
      </c>
      <c r="LS132">
        <f t="shared" si="807"/>
        <v>0</v>
      </c>
      <c r="LT132">
        <f t="shared" si="807"/>
        <v>0</v>
      </c>
      <c r="LU132">
        <f t="shared" si="807"/>
        <v>0</v>
      </c>
      <c r="LV132">
        <f t="shared" si="807"/>
        <v>0</v>
      </c>
      <c r="LW132">
        <f t="shared" si="807"/>
        <v>0</v>
      </c>
      <c r="LX132">
        <f t="shared" si="807"/>
        <v>0</v>
      </c>
      <c r="LY132">
        <f t="shared" si="807"/>
        <v>0</v>
      </c>
      <c r="LZ132">
        <f t="shared" si="807"/>
        <v>0</v>
      </c>
      <c r="MA132">
        <f t="shared" si="807"/>
        <v>0</v>
      </c>
      <c r="MB132">
        <f t="shared" si="807"/>
        <v>0</v>
      </c>
      <c r="MC132">
        <f t="shared" si="807"/>
        <v>0</v>
      </c>
      <c r="MD132">
        <f t="shared" si="807"/>
        <v>0</v>
      </c>
      <c r="ME132">
        <f t="shared" si="807"/>
        <v>0</v>
      </c>
      <c r="MF132">
        <f t="shared" si="807"/>
        <v>0</v>
      </c>
      <c r="MG132">
        <f t="shared" si="807"/>
        <v>0</v>
      </c>
      <c r="MH132">
        <f t="shared" si="807"/>
        <v>0</v>
      </c>
      <c r="MI132">
        <f t="shared" si="807"/>
        <v>0</v>
      </c>
      <c r="MJ132">
        <f t="shared" si="807"/>
        <v>0</v>
      </c>
      <c r="MK132">
        <f t="shared" si="807"/>
        <v>0</v>
      </c>
      <c r="ML132">
        <f t="shared" si="807"/>
        <v>0</v>
      </c>
      <c r="MM132">
        <f t="shared" si="807"/>
        <v>0</v>
      </c>
      <c r="MN132">
        <f t="shared" si="807"/>
        <v>0</v>
      </c>
      <c r="MO132">
        <f t="shared" si="807"/>
        <v>0</v>
      </c>
      <c r="MP132">
        <f t="shared" si="807"/>
        <v>0</v>
      </c>
      <c r="MQ132">
        <f t="shared" si="807"/>
        <v>0</v>
      </c>
      <c r="MR132">
        <f t="shared" si="807"/>
        <v>0</v>
      </c>
      <c r="MS132">
        <f t="shared" si="807"/>
        <v>0</v>
      </c>
      <c r="MT132">
        <f t="shared" si="807"/>
        <v>0</v>
      </c>
      <c r="MU132">
        <f t="shared" si="807"/>
        <v>0</v>
      </c>
      <c r="MV132">
        <f t="shared" si="807"/>
        <v>0</v>
      </c>
      <c r="MW132">
        <f t="shared" si="807"/>
        <v>0</v>
      </c>
      <c r="MX132">
        <f t="shared" si="807"/>
        <v>0</v>
      </c>
      <c r="MY132">
        <f t="shared" si="807"/>
        <v>0</v>
      </c>
      <c r="MZ132">
        <f t="shared" si="807"/>
        <v>0</v>
      </c>
      <c r="NA132">
        <f t="shared" si="807"/>
        <v>0</v>
      </c>
      <c r="NB132">
        <f t="shared" si="807"/>
        <v>0</v>
      </c>
      <c r="NC132">
        <f t="shared" si="807"/>
        <v>0</v>
      </c>
      <c r="ND132">
        <f t="shared" si="807"/>
        <v>0</v>
      </c>
      <c r="NE132">
        <f t="shared" si="807"/>
        <v>0</v>
      </c>
      <c r="NF132">
        <f t="shared" si="807"/>
        <v>0</v>
      </c>
      <c r="NG132">
        <f t="shared" si="807"/>
        <v>0</v>
      </c>
      <c r="NH132">
        <f t="shared" si="807"/>
        <v>0</v>
      </c>
      <c r="NI132">
        <f t="shared" si="807"/>
        <v>0</v>
      </c>
      <c r="NJ132">
        <f t="shared" si="807"/>
        <v>0</v>
      </c>
      <c r="NK132">
        <f t="shared" si="807"/>
        <v>0</v>
      </c>
      <c r="NL132">
        <f t="shared" si="807"/>
        <v>0</v>
      </c>
      <c r="NM132">
        <f t="shared" si="807"/>
        <v>0</v>
      </c>
      <c r="NN132">
        <f t="shared" si="807"/>
        <v>0</v>
      </c>
      <c r="NO132">
        <f t="shared" si="807"/>
        <v>0</v>
      </c>
      <c r="NP132">
        <f t="shared" si="807"/>
        <v>0</v>
      </c>
      <c r="NQ132">
        <f t="shared" si="807"/>
        <v>0</v>
      </c>
      <c r="NR132">
        <f t="shared" si="807"/>
        <v>0</v>
      </c>
      <c r="NS132">
        <f t="shared" si="807"/>
        <v>0</v>
      </c>
      <c r="NT132">
        <f t="shared" si="807"/>
        <v>0</v>
      </c>
      <c r="NU132">
        <f t="shared" si="807"/>
        <v>0</v>
      </c>
      <c r="NV132">
        <f t="shared" si="807"/>
        <v>0</v>
      </c>
      <c r="NW132">
        <f t="shared" si="807"/>
        <v>0</v>
      </c>
      <c r="NX132">
        <f t="shared" si="807"/>
        <v>0</v>
      </c>
      <c r="NY132">
        <f t="shared" si="807"/>
        <v>0</v>
      </c>
      <c r="NZ132">
        <f t="shared" si="807"/>
        <v>0</v>
      </c>
      <c r="OA132">
        <f t="shared" si="807"/>
        <v>0</v>
      </c>
      <c r="OB132">
        <f t="shared" si="807"/>
        <v>0</v>
      </c>
      <c r="OC132">
        <f t="shared" si="807"/>
        <v>0</v>
      </c>
      <c r="OD132">
        <f t="shared" si="807"/>
        <v>0</v>
      </c>
      <c r="OE132">
        <f t="shared" si="709"/>
        <v>0</v>
      </c>
      <c r="OF132">
        <f t="shared" ref="OF132:OS132" si="808">OF$9*OF266</f>
        <v>0</v>
      </c>
      <c r="OG132">
        <f t="shared" si="808"/>
        <v>0</v>
      </c>
      <c r="OH132">
        <f t="shared" si="808"/>
        <v>0</v>
      </c>
      <c r="OI132">
        <f t="shared" si="808"/>
        <v>0</v>
      </c>
      <c r="OJ132">
        <f t="shared" si="808"/>
        <v>0</v>
      </c>
      <c r="OK132">
        <f t="shared" si="808"/>
        <v>0</v>
      </c>
      <c r="OL132">
        <f t="shared" si="808"/>
        <v>0</v>
      </c>
      <c r="OM132">
        <f t="shared" si="808"/>
        <v>0</v>
      </c>
      <c r="ON132">
        <f t="shared" si="808"/>
        <v>0</v>
      </c>
      <c r="OO132">
        <f t="shared" si="808"/>
        <v>0</v>
      </c>
      <c r="OP132">
        <f t="shared" si="808"/>
        <v>0</v>
      </c>
      <c r="OQ132">
        <f t="shared" si="808"/>
        <v>0</v>
      </c>
      <c r="OR132">
        <f t="shared" si="808"/>
        <v>0</v>
      </c>
      <c r="OS132">
        <f t="shared" si="808"/>
        <v>0</v>
      </c>
    </row>
    <row r="133" spans="1:409">
      <c r="A133">
        <f>Rådata_6000!A129</f>
        <v>0</v>
      </c>
      <c r="B133" s="311">
        <f t="shared" si="487"/>
        <v>0</v>
      </c>
      <c r="C133" s="47">
        <f t="shared" si="702"/>
        <v>0</v>
      </c>
      <c r="D133" s="47">
        <f t="shared" si="702"/>
        <v>0</v>
      </c>
      <c r="E133" s="47">
        <f t="shared" si="702"/>
        <v>0</v>
      </c>
      <c r="F133" s="47">
        <f t="shared" si="702"/>
        <v>0</v>
      </c>
      <c r="G133" s="47">
        <f t="shared" si="702"/>
        <v>0</v>
      </c>
      <c r="H133" s="47">
        <f t="shared" si="702"/>
        <v>0</v>
      </c>
      <c r="I133" s="312">
        <f t="shared" si="702"/>
        <v>0</v>
      </c>
      <c r="J133">
        <f t="shared" ref="J133:BU133" si="809">J$9*J267</f>
        <v>0</v>
      </c>
      <c r="K133">
        <f t="shared" si="809"/>
        <v>0</v>
      </c>
      <c r="L133">
        <f t="shared" si="809"/>
        <v>0</v>
      </c>
      <c r="M133">
        <f t="shared" si="809"/>
        <v>0</v>
      </c>
      <c r="N133">
        <f t="shared" si="809"/>
        <v>0</v>
      </c>
      <c r="O133">
        <f t="shared" si="809"/>
        <v>0</v>
      </c>
      <c r="P133">
        <f t="shared" si="809"/>
        <v>0</v>
      </c>
      <c r="Q133">
        <f t="shared" si="809"/>
        <v>0</v>
      </c>
      <c r="R133">
        <f t="shared" si="809"/>
        <v>0</v>
      </c>
      <c r="S133">
        <f t="shared" si="809"/>
        <v>0</v>
      </c>
      <c r="T133">
        <f t="shared" si="809"/>
        <v>0</v>
      </c>
      <c r="U133">
        <f t="shared" si="809"/>
        <v>0</v>
      </c>
      <c r="V133">
        <f t="shared" si="809"/>
        <v>0</v>
      </c>
      <c r="W133">
        <f t="shared" si="809"/>
        <v>0</v>
      </c>
      <c r="X133">
        <f t="shared" si="809"/>
        <v>0</v>
      </c>
      <c r="Y133">
        <f t="shared" si="809"/>
        <v>0</v>
      </c>
      <c r="Z133">
        <f t="shared" si="809"/>
        <v>0</v>
      </c>
      <c r="AA133">
        <f t="shared" si="809"/>
        <v>0</v>
      </c>
      <c r="AB133">
        <f t="shared" si="809"/>
        <v>0</v>
      </c>
      <c r="AC133">
        <f t="shared" si="809"/>
        <v>0</v>
      </c>
      <c r="AD133">
        <f t="shared" si="809"/>
        <v>0</v>
      </c>
      <c r="AE133">
        <f t="shared" si="809"/>
        <v>0</v>
      </c>
      <c r="AF133">
        <f t="shared" si="809"/>
        <v>0</v>
      </c>
      <c r="AG133">
        <f t="shared" si="809"/>
        <v>0</v>
      </c>
      <c r="AH133">
        <f t="shared" si="809"/>
        <v>0</v>
      </c>
      <c r="AI133">
        <f t="shared" si="809"/>
        <v>0</v>
      </c>
      <c r="AJ133">
        <f t="shared" si="809"/>
        <v>0</v>
      </c>
      <c r="AK133">
        <f t="shared" si="809"/>
        <v>0</v>
      </c>
      <c r="AL133">
        <f t="shared" si="809"/>
        <v>0</v>
      </c>
      <c r="AM133">
        <f t="shared" si="809"/>
        <v>0</v>
      </c>
      <c r="AN133">
        <f t="shared" si="809"/>
        <v>0</v>
      </c>
      <c r="AO133">
        <f t="shared" si="809"/>
        <v>0</v>
      </c>
      <c r="AP133">
        <f t="shared" si="809"/>
        <v>0</v>
      </c>
      <c r="AQ133">
        <f t="shared" si="809"/>
        <v>0</v>
      </c>
      <c r="AR133">
        <f t="shared" si="809"/>
        <v>0</v>
      </c>
      <c r="AS133">
        <f t="shared" si="809"/>
        <v>0</v>
      </c>
      <c r="AT133">
        <f t="shared" si="809"/>
        <v>0</v>
      </c>
      <c r="AU133">
        <f t="shared" si="809"/>
        <v>0</v>
      </c>
      <c r="AV133">
        <f t="shared" si="809"/>
        <v>0</v>
      </c>
      <c r="AW133">
        <f t="shared" si="809"/>
        <v>0</v>
      </c>
      <c r="AX133">
        <f t="shared" si="809"/>
        <v>0</v>
      </c>
      <c r="AY133">
        <f t="shared" si="809"/>
        <v>0</v>
      </c>
      <c r="AZ133">
        <f t="shared" si="809"/>
        <v>0</v>
      </c>
      <c r="BA133">
        <f t="shared" si="809"/>
        <v>0</v>
      </c>
      <c r="BB133">
        <f t="shared" si="809"/>
        <v>0</v>
      </c>
      <c r="BC133">
        <f t="shared" si="809"/>
        <v>0</v>
      </c>
      <c r="BD133">
        <f t="shared" si="809"/>
        <v>0</v>
      </c>
      <c r="BE133">
        <f t="shared" si="809"/>
        <v>0</v>
      </c>
      <c r="BF133">
        <f t="shared" si="809"/>
        <v>0</v>
      </c>
      <c r="BG133">
        <f t="shared" si="809"/>
        <v>0</v>
      </c>
      <c r="BH133">
        <f t="shared" si="809"/>
        <v>0</v>
      </c>
      <c r="BI133">
        <f t="shared" si="809"/>
        <v>0</v>
      </c>
      <c r="BJ133">
        <f t="shared" si="809"/>
        <v>0</v>
      </c>
      <c r="BK133">
        <f t="shared" si="809"/>
        <v>0</v>
      </c>
      <c r="BL133">
        <f t="shared" si="809"/>
        <v>0</v>
      </c>
      <c r="BM133">
        <f t="shared" si="809"/>
        <v>0</v>
      </c>
      <c r="BN133">
        <f t="shared" si="809"/>
        <v>0</v>
      </c>
      <c r="BO133">
        <f t="shared" si="809"/>
        <v>0</v>
      </c>
      <c r="BP133">
        <f t="shared" si="809"/>
        <v>0</v>
      </c>
      <c r="BQ133">
        <f t="shared" si="809"/>
        <v>0</v>
      </c>
      <c r="BR133">
        <f t="shared" si="809"/>
        <v>0</v>
      </c>
      <c r="BS133">
        <f t="shared" si="809"/>
        <v>0</v>
      </c>
      <c r="BT133">
        <f t="shared" si="809"/>
        <v>0</v>
      </c>
      <c r="BU133">
        <f t="shared" si="809"/>
        <v>0</v>
      </c>
      <c r="BV133">
        <f t="shared" ref="BV133:EG133" si="810">BV$9*BV267</f>
        <v>0</v>
      </c>
      <c r="BW133">
        <f t="shared" si="810"/>
        <v>0</v>
      </c>
      <c r="BX133">
        <f t="shared" si="810"/>
        <v>0</v>
      </c>
      <c r="BY133">
        <f t="shared" si="810"/>
        <v>0</v>
      </c>
      <c r="BZ133">
        <f t="shared" si="810"/>
        <v>0</v>
      </c>
      <c r="CA133">
        <f t="shared" si="810"/>
        <v>0</v>
      </c>
      <c r="CB133">
        <f t="shared" si="810"/>
        <v>0</v>
      </c>
      <c r="CC133">
        <f t="shared" si="810"/>
        <v>0</v>
      </c>
      <c r="CD133">
        <f t="shared" si="810"/>
        <v>0</v>
      </c>
      <c r="CE133">
        <f t="shared" si="810"/>
        <v>0</v>
      </c>
      <c r="CF133">
        <f t="shared" si="810"/>
        <v>0</v>
      </c>
      <c r="CG133">
        <f t="shared" si="810"/>
        <v>0</v>
      </c>
      <c r="CH133">
        <f t="shared" si="810"/>
        <v>0</v>
      </c>
      <c r="CI133">
        <f t="shared" si="810"/>
        <v>0</v>
      </c>
      <c r="CJ133">
        <f t="shared" si="810"/>
        <v>0</v>
      </c>
      <c r="CK133">
        <f t="shared" si="810"/>
        <v>0</v>
      </c>
      <c r="CL133">
        <f t="shared" si="810"/>
        <v>0</v>
      </c>
      <c r="CM133">
        <f t="shared" si="810"/>
        <v>0</v>
      </c>
      <c r="CN133">
        <f t="shared" si="810"/>
        <v>0</v>
      </c>
      <c r="CO133">
        <f t="shared" si="810"/>
        <v>0</v>
      </c>
      <c r="CP133">
        <f t="shared" si="810"/>
        <v>0</v>
      </c>
      <c r="CQ133">
        <f t="shared" si="810"/>
        <v>0</v>
      </c>
      <c r="CR133">
        <f t="shared" si="810"/>
        <v>0</v>
      </c>
      <c r="CS133">
        <f t="shared" si="810"/>
        <v>0</v>
      </c>
      <c r="CT133">
        <f t="shared" si="810"/>
        <v>0</v>
      </c>
      <c r="CU133">
        <f t="shared" si="810"/>
        <v>0</v>
      </c>
      <c r="CV133">
        <f t="shared" si="810"/>
        <v>0</v>
      </c>
      <c r="CW133">
        <f t="shared" si="810"/>
        <v>0</v>
      </c>
      <c r="CX133">
        <f t="shared" si="810"/>
        <v>0</v>
      </c>
      <c r="CY133">
        <f t="shared" si="810"/>
        <v>0</v>
      </c>
      <c r="CZ133">
        <f t="shared" si="810"/>
        <v>0</v>
      </c>
      <c r="DA133">
        <f t="shared" si="810"/>
        <v>0</v>
      </c>
      <c r="DB133">
        <f t="shared" si="810"/>
        <v>0</v>
      </c>
      <c r="DC133">
        <f t="shared" si="810"/>
        <v>0</v>
      </c>
      <c r="DD133">
        <f t="shared" si="810"/>
        <v>0</v>
      </c>
      <c r="DE133">
        <f t="shared" si="810"/>
        <v>0</v>
      </c>
      <c r="DF133">
        <f t="shared" si="810"/>
        <v>0</v>
      </c>
      <c r="DG133">
        <f t="shared" si="810"/>
        <v>0</v>
      </c>
      <c r="DH133">
        <f t="shared" si="810"/>
        <v>0</v>
      </c>
      <c r="DI133">
        <f t="shared" si="810"/>
        <v>0</v>
      </c>
      <c r="DJ133">
        <f t="shared" si="810"/>
        <v>0</v>
      </c>
      <c r="DK133">
        <f t="shared" si="810"/>
        <v>0</v>
      </c>
      <c r="DL133">
        <f t="shared" si="810"/>
        <v>0</v>
      </c>
      <c r="DM133">
        <f t="shared" si="810"/>
        <v>0</v>
      </c>
      <c r="DN133">
        <f t="shared" si="810"/>
        <v>0</v>
      </c>
      <c r="DO133">
        <f t="shared" si="810"/>
        <v>0</v>
      </c>
      <c r="DP133">
        <f t="shared" si="810"/>
        <v>0</v>
      </c>
      <c r="DQ133">
        <f t="shared" si="810"/>
        <v>0</v>
      </c>
      <c r="DR133">
        <f t="shared" si="810"/>
        <v>0</v>
      </c>
      <c r="DS133">
        <f t="shared" si="810"/>
        <v>0</v>
      </c>
      <c r="DT133">
        <f t="shared" si="810"/>
        <v>0</v>
      </c>
      <c r="DU133">
        <f t="shared" si="810"/>
        <v>0</v>
      </c>
      <c r="DV133">
        <f t="shared" si="810"/>
        <v>0</v>
      </c>
      <c r="DW133">
        <f t="shared" si="810"/>
        <v>0</v>
      </c>
      <c r="DX133">
        <f t="shared" si="810"/>
        <v>0</v>
      </c>
      <c r="DY133">
        <f t="shared" si="810"/>
        <v>0</v>
      </c>
      <c r="DZ133">
        <f t="shared" si="810"/>
        <v>0</v>
      </c>
      <c r="EA133">
        <f t="shared" si="810"/>
        <v>0</v>
      </c>
      <c r="EB133">
        <f t="shared" si="810"/>
        <v>0</v>
      </c>
      <c r="EC133">
        <f t="shared" si="810"/>
        <v>0</v>
      </c>
      <c r="ED133">
        <f t="shared" si="810"/>
        <v>0</v>
      </c>
      <c r="EE133">
        <f t="shared" si="810"/>
        <v>0</v>
      </c>
      <c r="EF133">
        <f t="shared" si="810"/>
        <v>0</v>
      </c>
      <c r="EG133">
        <f t="shared" si="810"/>
        <v>0</v>
      </c>
      <c r="EH133">
        <f t="shared" ref="EH133:GS133" si="811">EH$9*EH267</f>
        <v>0</v>
      </c>
      <c r="EI133">
        <f t="shared" si="811"/>
        <v>0</v>
      </c>
      <c r="EJ133">
        <f t="shared" si="811"/>
        <v>0</v>
      </c>
      <c r="EK133">
        <f t="shared" si="811"/>
        <v>0</v>
      </c>
      <c r="EL133">
        <f t="shared" si="811"/>
        <v>0</v>
      </c>
      <c r="EM133">
        <f t="shared" si="811"/>
        <v>0</v>
      </c>
      <c r="EN133">
        <f t="shared" si="811"/>
        <v>0</v>
      </c>
      <c r="EO133">
        <f t="shared" si="811"/>
        <v>0</v>
      </c>
      <c r="EP133">
        <f t="shared" si="811"/>
        <v>0</v>
      </c>
      <c r="EQ133">
        <f t="shared" si="811"/>
        <v>0</v>
      </c>
      <c r="ER133">
        <f t="shared" si="811"/>
        <v>0</v>
      </c>
      <c r="ES133">
        <f t="shared" si="811"/>
        <v>0</v>
      </c>
      <c r="ET133">
        <f t="shared" si="811"/>
        <v>0</v>
      </c>
      <c r="EU133">
        <f t="shared" si="811"/>
        <v>0</v>
      </c>
      <c r="EV133">
        <f t="shared" si="811"/>
        <v>0</v>
      </c>
      <c r="EW133">
        <f t="shared" si="811"/>
        <v>0</v>
      </c>
      <c r="EX133">
        <f t="shared" si="811"/>
        <v>0</v>
      </c>
      <c r="EY133">
        <f t="shared" si="811"/>
        <v>0</v>
      </c>
      <c r="EZ133">
        <f t="shared" si="811"/>
        <v>0</v>
      </c>
      <c r="FA133">
        <f t="shared" si="811"/>
        <v>0</v>
      </c>
      <c r="FB133">
        <f t="shared" si="811"/>
        <v>0</v>
      </c>
      <c r="FC133">
        <f t="shared" si="811"/>
        <v>0</v>
      </c>
      <c r="FD133">
        <f t="shared" si="811"/>
        <v>0</v>
      </c>
      <c r="FE133">
        <f t="shared" si="811"/>
        <v>0</v>
      </c>
      <c r="FF133">
        <f t="shared" si="811"/>
        <v>0</v>
      </c>
      <c r="FG133">
        <f t="shared" si="811"/>
        <v>0</v>
      </c>
      <c r="FH133">
        <f t="shared" si="811"/>
        <v>0</v>
      </c>
      <c r="FI133">
        <f t="shared" si="811"/>
        <v>0</v>
      </c>
      <c r="FJ133">
        <f t="shared" si="811"/>
        <v>0</v>
      </c>
      <c r="FK133">
        <f t="shared" si="811"/>
        <v>0</v>
      </c>
      <c r="FL133">
        <f t="shared" si="811"/>
        <v>0</v>
      </c>
      <c r="FM133">
        <f t="shared" si="811"/>
        <v>0</v>
      </c>
      <c r="FN133">
        <f t="shared" si="811"/>
        <v>0</v>
      </c>
      <c r="FO133">
        <f t="shared" si="811"/>
        <v>0</v>
      </c>
      <c r="FP133">
        <f t="shared" si="811"/>
        <v>0</v>
      </c>
      <c r="FQ133">
        <f t="shared" si="811"/>
        <v>0</v>
      </c>
      <c r="FR133">
        <f t="shared" si="811"/>
        <v>0</v>
      </c>
      <c r="FS133">
        <f t="shared" si="811"/>
        <v>0</v>
      </c>
      <c r="FT133">
        <f t="shared" si="811"/>
        <v>0</v>
      </c>
      <c r="FU133">
        <f t="shared" si="811"/>
        <v>0</v>
      </c>
      <c r="FV133">
        <f t="shared" si="811"/>
        <v>0</v>
      </c>
      <c r="FW133">
        <f t="shared" si="811"/>
        <v>0</v>
      </c>
      <c r="FX133">
        <f t="shared" si="811"/>
        <v>0</v>
      </c>
      <c r="FY133">
        <f t="shared" si="811"/>
        <v>0</v>
      </c>
      <c r="FZ133">
        <f t="shared" si="811"/>
        <v>0</v>
      </c>
      <c r="GA133">
        <f t="shared" si="811"/>
        <v>0</v>
      </c>
      <c r="GB133">
        <f t="shared" si="811"/>
        <v>0</v>
      </c>
      <c r="GC133">
        <f t="shared" si="811"/>
        <v>0</v>
      </c>
      <c r="GD133">
        <f t="shared" si="811"/>
        <v>0</v>
      </c>
      <c r="GE133">
        <f t="shared" si="811"/>
        <v>0</v>
      </c>
      <c r="GF133">
        <f t="shared" si="811"/>
        <v>0</v>
      </c>
      <c r="GG133">
        <f t="shared" si="811"/>
        <v>0</v>
      </c>
      <c r="GH133">
        <f t="shared" si="811"/>
        <v>0</v>
      </c>
      <c r="GI133">
        <f t="shared" si="811"/>
        <v>0</v>
      </c>
      <c r="GJ133">
        <f t="shared" si="811"/>
        <v>0</v>
      </c>
      <c r="GK133">
        <f t="shared" si="811"/>
        <v>0</v>
      </c>
      <c r="GL133">
        <f t="shared" si="811"/>
        <v>0</v>
      </c>
      <c r="GM133">
        <f t="shared" si="811"/>
        <v>0</v>
      </c>
      <c r="GN133">
        <f t="shared" si="811"/>
        <v>0</v>
      </c>
      <c r="GO133">
        <f t="shared" si="811"/>
        <v>0</v>
      </c>
      <c r="GP133">
        <f t="shared" si="811"/>
        <v>0</v>
      </c>
      <c r="GQ133">
        <f t="shared" si="811"/>
        <v>0</v>
      </c>
      <c r="GR133">
        <f t="shared" si="811"/>
        <v>0</v>
      </c>
      <c r="GS133">
        <f t="shared" si="811"/>
        <v>0</v>
      </c>
      <c r="GT133">
        <f t="shared" ref="GT133:JE133" si="812">GT$9*GT267</f>
        <v>0</v>
      </c>
      <c r="GU133">
        <f t="shared" si="812"/>
        <v>0</v>
      </c>
      <c r="GV133">
        <f t="shared" si="812"/>
        <v>0</v>
      </c>
      <c r="GW133">
        <f t="shared" si="812"/>
        <v>0</v>
      </c>
      <c r="GX133">
        <f t="shared" si="812"/>
        <v>0</v>
      </c>
      <c r="GY133">
        <f t="shared" si="812"/>
        <v>0</v>
      </c>
      <c r="GZ133">
        <f t="shared" si="812"/>
        <v>0</v>
      </c>
      <c r="HA133">
        <f t="shared" si="812"/>
        <v>0</v>
      </c>
      <c r="HB133">
        <f t="shared" si="812"/>
        <v>0</v>
      </c>
      <c r="HC133">
        <f t="shared" si="812"/>
        <v>0</v>
      </c>
      <c r="HD133">
        <f t="shared" si="812"/>
        <v>0</v>
      </c>
      <c r="HE133">
        <f t="shared" si="812"/>
        <v>0</v>
      </c>
      <c r="HF133">
        <f t="shared" si="812"/>
        <v>0</v>
      </c>
      <c r="HG133">
        <f t="shared" si="812"/>
        <v>0</v>
      </c>
      <c r="HH133">
        <f t="shared" si="812"/>
        <v>0</v>
      </c>
      <c r="HI133">
        <f t="shared" si="812"/>
        <v>0</v>
      </c>
      <c r="HJ133">
        <f t="shared" si="812"/>
        <v>0</v>
      </c>
      <c r="HK133">
        <f t="shared" si="812"/>
        <v>0</v>
      </c>
      <c r="HL133">
        <f t="shared" si="812"/>
        <v>0</v>
      </c>
      <c r="HM133">
        <f t="shared" si="812"/>
        <v>0</v>
      </c>
      <c r="HN133">
        <f t="shared" si="812"/>
        <v>0</v>
      </c>
      <c r="HO133">
        <f t="shared" si="812"/>
        <v>0</v>
      </c>
      <c r="HP133">
        <f t="shared" si="812"/>
        <v>0</v>
      </c>
      <c r="HQ133">
        <f t="shared" si="812"/>
        <v>0</v>
      </c>
      <c r="HR133">
        <f t="shared" si="812"/>
        <v>0</v>
      </c>
      <c r="HS133">
        <f t="shared" si="812"/>
        <v>0</v>
      </c>
      <c r="HT133">
        <f t="shared" si="812"/>
        <v>0</v>
      </c>
      <c r="HU133">
        <f t="shared" si="812"/>
        <v>0</v>
      </c>
      <c r="HV133">
        <f t="shared" si="812"/>
        <v>0</v>
      </c>
      <c r="HW133">
        <f t="shared" si="812"/>
        <v>0</v>
      </c>
      <c r="HX133">
        <f t="shared" si="812"/>
        <v>0</v>
      </c>
      <c r="HY133">
        <f t="shared" si="812"/>
        <v>0</v>
      </c>
      <c r="HZ133">
        <f t="shared" si="812"/>
        <v>0</v>
      </c>
      <c r="IA133">
        <f t="shared" si="812"/>
        <v>0</v>
      </c>
      <c r="IB133">
        <f t="shared" si="812"/>
        <v>0</v>
      </c>
      <c r="IC133">
        <f t="shared" si="812"/>
        <v>0</v>
      </c>
      <c r="ID133">
        <f t="shared" si="812"/>
        <v>0</v>
      </c>
      <c r="IE133">
        <f t="shared" si="812"/>
        <v>0</v>
      </c>
      <c r="IF133">
        <f t="shared" si="812"/>
        <v>0</v>
      </c>
      <c r="IG133">
        <f t="shared" si="812"/>
        <v>0</v>
      </c>
      <c r="IH133">
        <f t="shared" si="812"/>
        <v>0</v>
      </c>
      <c r="II133">
        <f t="shared" si="812"/>
        <v>0</v>
      </c>
      <c r="IJ133">
        <f t="shared" si="812"/>
        <v>0</v>
      </c>
      <c r="IK133">
        <f t="shared" si="812"/>
        <v>0</v>
      </c>
      <c r="IL133">
        <f t="shared" si="812"/>
        <v>0</v>
      </c>
      <c r="IM133">
        <f t="shared" si="812"/>
        <v>0</v>
      </c>
      <c r="IN133">
        <f t="shared" si="812"/>
        <v>0</v>
      </c>
      <c r="IO133">
        <f t="shared" si="812"/>
        <v>0</v>
      </c>
      <c r="IP133">
        <f t="shared" si="812"/>
        <v>0</v>
      </c>
      <c r="IQ133">
        <f t="shared" si="812"/>
        <v>0</v>
      </c>
      <c r="IR133">
        <f t="shared" si="812"/>
        <v>0</v>
      </c>
      <c r="IS133">
        <f t="shared" si="812"/>
        <v>0</v>
      </c>
      <c r="IT133">
        <f t="shared" si="812"/>
        <v>0</v>
      </c>
      <c r="IU133">
        <f t="shared" si="812"/>
        <v>0</v>
      </c>
      <c r="IV133">
        <f t="shared" si="812"/>
        <v>0</v>
      </c>
      <c r="IW133">
        <f t="shared" si="812"/>
        <v>0</v>
      </c>
      <c r="IX133">
        <f t="shared" si="812"/>
        <v>0</v>
      </c>
      <c r="IY133">
        <f t="shared" si="812"/>
        <v>0</v>
      </c>
      <c r="IZ133">
        <f t="shared" si="812"/>
        <v>0</v>
      </c>
      <c r="JA133">
        <f t="shared" si="812"/>
        <v>0</v>
      </c>
      <c r="JB133">
        <f t="shared" si="812"/>
        <v>0</v>
      </c>
      <c r="JC133">
        <f t="shared" si="812"/>
        <v>0</v>
      </c>
      <c r="JD133">
        <f t="shared" si="812"/>
        <v>0</v>
      </c>
      <c r="JE133">
        <f t="shared" si="812"/>
        <v>0</v>
      </c>
      <c r="JF133">
        <f t="shared" ref="JF133:LQ133" si="813">JF$9*JF267</f>
        <v>0</v>
      </c>
      <c r="JG133">
        <f t="shared" si="813"/>
        <v>0</v>
      </c>
      <c r="JH133">
        <f t="shared" si="813"/>
        <v>0</v>
      </c>
      <c r="JI133">
        <f t="shared" si="813"/>
        <v>0</v>
      </c>
      <c r="JJ133">
        <f t="shared" si="813"/>
        <v>0</v>
      </c>
      <c r="JK133">
        <f t="shared" si="813"/>
        <v>0</v>
      </c>
      <c r="JL133">
        <f t="shared" si="813"/>
        <v>0</v>
      </c>
      <c r="JM133">
        <f t="shared" si="813"/>
        <v>0</v>
      </c>
      <c r="JN133">
        <f t="shared" si="813"/>
        <v>0</v>
      </c>
      <c r="JO133">
        <f t="shared" si="813"/>
        <v>0</v>
      </c>
      <c r="JP133">
        <f t="shared" si="813"/>
        <v>0</v>
      </c>
      <c r="JQ133">
        <f t="shared" si="813"/>
        <v>0</v>
      </c>
      <c r="JR133">
        <f t="shared" si="813"/>
        <v>0</v>
      </c>
      <c r="JS133">
        <f t="shared" si="813"/>
        <v>0</v>
      </c>
      <c r="JT133">
        <f t="shared" si="813"/>
        <v>0</v>
      </c>
      <c r="JU133">
        <f t="shared" si="813"/>
        <v>0</v>
      </c>
      <c r="JV133">
        <f t="shared" si="813"/>
        <v>0</v>
      </c>
      <c r="JW133">
        <f t="shared" si="813"/>
        <v>0</v>
      </c>
      <c r="JX133">
        <f t="shared" si="813"/>
        <v>0</v>
      </c>
      <c r="JY133">
        <f t="shared" si="813"/>
        <v>0</v>
      </c>
      <c r="JZ133">
        <f t="shared" si="813"/>
        <v>0</v>
      </c>
      <c r="KA133">
        <f t="shared" si="813"/>
        <v>0</v>
      </c>
      <c r="KB133">
        <f t="shared" si="813"/>
        <v>0</v>
      </c>
      <c r="KC133">
        <f t="shared" si="813"/>
        <v>0</v>
      </c>
      <c r="KD133">
        <f t="shared" si="813"/>
        <v>0</v>
      </c>
      <c r="KE133">
        <f t="shared" si="813"/>
        <v>0</v>
      </c>
      <c r="KF133">
        <f t="shared" si="813"/>
        <v>0</v>
      </c>
      <c r="KG133">
        <f t="shared" si="813"/>
        <v>0</v>
      </c>
      <c r="KH133">
        <f t="shared" si="813"/>
        <v>0</v>
      </c>
      <c r="KI133">
        <f t="shared" si="813"/>
        <v>0</v>
      </c>
      <c r="KJ133">
        <f t="shared" si="813"/>
        <v>0</v>
      </c>
      <c r="KK133">
        <f t="shared" si="813"/>
        <v>0</v>
      </c>
      <c r="KL133">
        <f t="shared" si="813"/>
        <v>0</v>
      </c>
      <c r="KM133">
        <f t="shared" si="813"/>
        <v>0</v>
      </c>
      <c r="KN133">
        <f t="shared" si="813"/>
        <v>0</v>
      </c>
      <c r="KO133">
        <f t="shared" si="813"/>
        <v>0</v>
      </c>
      <c r="KP133">
        <f t="shared" si="813"/>
        <v>0</v>
      </c>
      <c r="KQ133">
        <f t="shared" si="813"/>
        <v>0</v>
      </c>
      <c r="KR133">
        <f t="shared" si="813"/>
        <v>0</v>
      </c>
      <c r="KS133">
        <f t="shared" si="813"/>
        <v>0</v>
      </c>
      <c r="KT133">
        <f t="shared" si="813"/>
        <v>0</v>
      </c>
      <c r="KU133">
        <f t="shared" si="813"/>
        <v>0</v>
      </c>
      <c r="KV133">
        <f t="shared" si="813"/>
        <v>0</v>
      </c>
      <c r="KW133">
        <f t="shared" si="813"/>
        <v>0</v>
      </c>
      <c r="KX133">
        <f t="shared" si="813"/>
        <v>0</v>
      </c>
      <c r="KY133">
        <f t="shared" si="813"/>
        <v>0</v>
      </c>
      <c r="KZ133">
        <f t="shared" si="813"/>
        <v>0</v>
      </c>
      <c r="LA133">
        <f t="shared" si="813"/>
        <v>0</v>
      </c>
      <c r="LB133">
        <f t="shared" si="813"/>
        <v>0</v>
      </c>
      <c r="LC133">
        <f t="shared" si="813"/>
        <v>0</v>
      </c>
      <c r="LD133">
        <f t="shared" si="813"/>
        <v>0</v>
      </c>
      <c r="LE133">
        <f t="shared" si="813"/>
        <v>0</v>
      </c>
      <c r="LF133">
        <f t="shared" si="813"/>
        <v>0</v>
      </c>
      <c r="LG133">
        <f t="shared" si="813"/>
        <v>0</v>
      </c>
      <c r="LH133">
        <f t="shared" si="813"/>
        <v>0</v>
      </c>
      <c r="LI133">
        <f t="shared" si="813"/>
        <v>0</v>
      </c>
      <c r="LJ133">
        <f t="shared" si="813"/>
        <v>0</v>
      </c>
      <c r="LK133">
        <f t="shared" si="813"/>
        <v>0</v>
      </c>
      <c r="LL133">
        <f t="shared" si="813"/>
        <v>0</v>
      </c>
      <c r="LM133">
        <f t="shared" si="813"/>
        <v>0</v>
      </c>
      <c r="LN133">
        <f t="shared" si="813"/>
        <v>0</v>
      </c>
      <c r="LO133">
        <f t="shared" si="813"/>
        <v>0</v>
      </c>
      <c r="LP133">
        <f t="shared" si="813"/>
        <v>0</v>
      </c>
      <c r="LQ133">
        <f t="shared" si="813"/>
        <v>0</v>
      </c>
      <c r="LR133">
        <f t="shared" ref="LR133:OD133" si="814">LR$9*LR267</f>
        <v>0</v>
      </c>
      <c r="LS133">
        <f t="shared" si="814"/>
        <v>0</v>
      </c>
      <c r="LT133">
        <f t="shared" si="814"/>
        <v>0</v>
      </c>
      <c r="LU133">
        <f t="shared" si="814"/>
        <v>0</v>
      </c>
      <c r="LV133">
        <f t="shared" si="814"/>
        <v>0</v>
      </c>
      <c r="LW133">
        <f t="shared" si="814"/>
        <v>0</v>
      </c>
      <c r="LX133">
        <f t="shared" si="814"/>
        <v>0</v>
      </c>
      <c r="LY133">
        <f t="shared" si="814"/>
        <v>0</v>
      </c>
      <c r="LZ133">
        <f t="shared" si="814"/>
        <v>0</v>
      </c>
      <c r="MA133">
        <f t="shared" si="814"/>
        <v>0</v>
      </c>
      <c r="MB133">
        <f t="shared" si="814"/>
        <v>0</v>
      </c>
      <c r="MC133">
        <f t="shared" si="814"/>
        <v>0</v>
      </c>
      <c r="MD133">
        <f t="shared" si="814"/>
        <v>0</v>
      </c>
      <c r="ME133">
        <f t="shared" si="814"/>
        <v>0</v>
      </c>
      <c r="MF133">
        <f t="shared" si="814"/>
        <v>0</v>
      </c>
      <c r="MG133">
        <f t="shared" si="814"/>
        <v>0</v>
      </c>
      <c r="MH133">
        <f t="shared" si="814"/>
        <v>0</v>
      </c>
      <c r="MI133">
        <f t="shared" si="814"/>
        <v>0</v>
      </c>
      <c r="MJ133">
        <f t="shared" si="814"/>
        <v>0</v>
      </c>
      <c r="MK133">
        <f t="shared" si="814"/>
        <v>0</v>
      </c>
      <c r="ML133">
        <f t="shared" si="814"/>
        <v>0</v>
      </c>
      <c r="MM133">
        <f t="shared" si="814"/>
        <v>0</v>
      </c>
      <c r="MN133">
        <f t="shared" si="814"/>
        <v>0</v>
      </c>
      <c r="MO133">
        <f t="shared" si="814"/>
        <v>0</v>
      </c>
      <c r="MP133">
        <f t="shared" si="814"/>
        <v>0</v>
      </c>
      <c r="MQ133">
        <f t="shared" si="814"/>
        <v>0</v>
      </c>
      <c r="MR133">
        <f t="shared" si="814"/>
        <v>0</v>
      </c>
      <c r="MS133">
        <f t="shared" si="814"/>
        <v>0</v>
      </c>
      <c r="MT133">
        <f t="shared" si="814"/>
        <v>0</v>
      </c>
      <c r="MU133">
        <f t="shared" si="814"/>
        <v>0</v>
      </c>
      <c r="MV133">
        <f t="shared" si="814"/>
        <v>0</v>
      </c>
      <c r="MW133">
        <f t="shared" si="814"/>
        <v>0</v>
      </c>
      <c r="MX133">
        <f t="shared" si="814"/>
        <v>0</v>
      </c>
      <c r="MY133">
        <f t="shared" si="814"/>
        <v>0</v>
      </c>
      <c r="MZ133">
        <f t="shared" si="814"/>
        <v>0</v>
      </c>
      <c r="NA133">
        <f t="shared" si="814"/>
        <v>0</v>
      </c>
      <c r="NB133">
        <f t="shared" si="814"/>
        <v>0</v>
      </c>
      <c r="NC133">
        <f t="shared" si="814"/>
        <v>0</v>
      </c>
      <c r="ND133">
        <f t="shared" si="814"/>
        <v>0</v>
      </c>
      <c r="NE133">
        <f t="shared" si="814"/>
        <v>0</v>
      </c>
      <c r="NF133">
        <f t="shared" si="814"/>
        <v>0</v>
      </c>
      <c r="NG133">
        <f t="shared" si="814"/>
        <v>0</v>
      </c>
      <c r="NH133">
        <f t="shared" si="814"/>
        <v>0</v>
      </c>
      <c r="NI133">
        <f t="shared" si="814"/>
        <v>0</v>
      </c>
      <c r="NJ133">
        <f t="shared" si="814"/>
        <v>0</v>
      </c>
      <c r="NK133">
        <f t="shared" si="814"/>
        <v>0</v>
      </c>
      <c r="NL133">
        <f t="shared" si="814"/>
        <v>0</v>
      </c>
      <c r="NM133">
        <f t="shared" si="814"/>
        <v>0</v>
      </c>
      <c r="NN133">
        <f t="shared" si="814"/>
        <v>0</v>
      </c>
      <c r="NO133">
        <f t="shared" si="814"/>
        <v>0</v>
      </c>
      <c r="NP133">
        <f t="shared" si="814"/>
        <v>0</v>
      </c>
      <c r="NQ133">
        <f t="shared" si="814"/>
        <v>0</v>
      </c>
      <c r="NR133">
        <f t="shared" si="814"/>
        <v>0</v>
      </c>
      <c r="NS133">
        <f t="shared" si="814"/>
        <v>0</v>
      </c>
      <c r="NT133">
        <f t="shared" si="814"/>
        <v>0</v>
      </c>
      <c r="NU133">
        <f t="shared" si="814"/>
        <v>0</v>
      </c>
      <c r="NV133">
        <f t="shared" si="814"/>
        <v>0</v>
      </c>
      <c r="NW133">
        <f t="shared" si="814"/>
        <v>0</v>
      </c>
      <c r="NX133">
        <f t="shared" si="814"/>
        <v>0</v>
      </c>
      <c r="NY133">
        <f t="shared" si="814"/>
        <v>0</v>
      </c>
      <c r="NZ133">
        <f t="shared" si="814"/>
        <v>0</v>
      </c>
      <c r="OA133">
        <f t="shared" si="814"/>
        <v>0</v>
      </c>
      <c r="OB133">
        <f t="shared" si="814"/>
        <v>0</v>
      </c>
      <c r="OC133">
        <f t="shared" si="814"/>
        <v>0</v>
      </c>
      <c r="OD133">
        <f t="shared" si="814"/>
        <v>0</v>
      </c>
      <c r="OE133">
        <f t="shared" ref="OE133:OS133" si="815">OE$9*OE267</f>
        <v>0</v>
      </c>
      <c r="OF133">
        <f t="shared" si="815"/>
        <v>0</v>
      </c>
      <c r="OG133">
        <f t="shared" si="815"/>
        <v>0</v>
      </c>
      <c r="OH133">
        <f t="shared" si="815"/>
        <v>0</v>
      </c>
      <c r="OI133">
        <f t="shared" si="815"/>
        <v>0</v>
      </c>
      <c r="OJ133">
        <f t="shared" si="815"/>
        <v>0</v>
      </c>
      <c r="OK133">
        <f t="shared" si="815"/>
        <v>0</v>
      </c>
      <c r="OL133">
        <f t="shared" si="815"/>
        <v>0</v>
      </c>
      <c r="OM133">
        <f t="shared" si="815"/>
        <v>0</v>
      </c>
      <c r="ON133">
        <f t="shared" si="815"/>
        <v>0</v>
      </c>
      <c r="OO133">
        <f t="shared" si="815"/>
        <v>0</v>
      </c>
      <c r="OP133">
        <f t="shared" si="815"/>
        <v>0</v>
      </c>
      <c r="OQ133">
        <f t="shared" si="815"/>
        <v>0</v>
      </c>
      <c r="OR133">
        <f t="shared" si="815"/>
        <v>0</v>
      </c>
      <c r="OS133">
        <f t="shared" si="815"/>
        <v>0</v>
      </c>
    </row>
    <row r="134" spans="1:409">
      <c r="A134">
        <f>Rådata_6000!A130</f>
        <v>0</v>
      </c>
      <c r="B134" s="311">
        <f t="shared" si="487"/>
        <v>0</v>
      </c>
      <c r="C134" s="47">
        <f t="shared" si="702"/>
        <v>0</v>
      </c>
      <c r="D134" s="47">
        <f t="shared" si="702"/>
        <v>0</v>
      </c>
      <c r="E134" s="47">
        <f t="shared" si="702"/>
        <v>0</v>
      </c>
      <c r="F134" s="47">
        <f t="shared" si="702"/>
        <v>0</v>
      </c>
      <c r="G134" s="47">
        <f t="shared" si="702"/>
        <v>0</v>
      </c>
      <c r="H134" s="47">
        <f t="shared" si="702"/>
        <v>0</v>
      </c>
      <c r="I134" s="312">
        <f t="shared" si="702"/>
        <v>0</v>
      </c>
      <c r="J134">
        <f t="shared" ref="J134:BU134" si="816">J$9*J268</f>
        <v>0</v>
      </c>
      <c r="K134">
        <f t="shared" si="816"/>
        <v>0</v>
      </c>
      <c r="L134">
        <f t="shared" si="816"/>
        <v>0</v>
      </c>
      <c r="M134">
        <f t="shared" si="816"/>
        <v>0</v>
      </c>
      <c r="N134">
        <f t="shared" si="816"/>
        <v>0</v>
      </c>
      <c r="O134">
        <f t="shared" si="816"/>
        <v>0</v>
      </c>
      <c r="P134">
        <f t="shared" si="816"/>
        <v>0</v>
      </c>
      <c r="Q134">
        <f t="shared" si="816"/>
        <v>0</v>
      </c>
      <c r="R134">
        <f t="shared" si="816"/>
        <v>0</v>
      </c>
      <c r="S134">
        <f t="shared" si="816"/>
        <v>0</v>
      </c>
      <c r="T134">
        <f t="shared" si="816"/>
        <v>0</v>
      </c>
      <c r="U134">
        <f t="shared" si="816"/>
        <v>0</v>
      </c>
      <c r="V134">
        <f t="shared" si="816"/>
        <v>0</v>
      </c>
      <c r="W134">
        <f t="shared" si="816"/>
        <v>0</v>
      </c>
      <c r="X134">
        <f t="shared" si="816"/>
        <v>0</v>
      </c>
      <c r="Y134">
        <f t="shared" si="816"/>
        <v>0</v>
      </c>
      <c r="Z134">
        <f t="shared" si="816"/>
        <v>0</v>
      </c>
      <c r="AA134">
        <f t="shared" si="816"/>
        <v>0</v>
      </c>
      <c r="AB134">
        <f t="shared" si="816"/>
        <v>0</v>
      </c>
      <c r="AC134">
        <f t="shared" si="816"/>
        <v>0</v>
      </c>
      <c r="AD134">
        <f t="shared" si="816"/>
        <v>0</v>
      </c>
      <c r="AE134">
        <f t="shared" si="816"/>
        <v>0</v>
      </c>
      <c r="AF134">
        <f t="shared" si="816"/>
        <v>0</v>
      </c>
      <c r="AG134">
        <f t="shared" si="816"/>
        <v>0</v>
      </c>
      <c r="AH134">
        <f t="shared" si="816"/>
        <v>0</v>
      </c>
      <c r="AI134">
        <f t="shared" si="816"/>
        <v>0</v>
      </c>
      <c r="AJ134">
        <f t="shared" si="816"/>
        <v>0</v>
      </c>
      <c r="AK134">
        <f t="shared" si="816"/>
        <v>0</v>
      </c>
      <c r="AL134">
        <f t="shared" si="816"/>
        <v>0</v>
      </c>
      <c r="AM134">
        <f t="shared" si="816"/>
        <v>0</v>
      </c>
      <c r="AN134">
        <f t="shared" si="816"/>
        <v>0</v>
      </c>
      <c r="AO134">
        <f t="shared" si="816"/>
        <v>0</v>
      </c>
      <c r="AP134">
        <f t="shared" si="816"/>
        <v>0</v>
      </c>
      <c r="AQ134">
        <f t="shared" si="816"/>
        <v>0</v>
      </c>
      <c r="AR134">
        <f t="shared" si="816"/>
        <v>0</v>
      </c>
      <c r="AS134">
        <f t="shared" si="816"/>
        <v>0</v>
      </c>
      <c r="AT134">
        <f t="shared" si="816"/>
        <v>0</v>
      </c>
      <c r="AU134">
        <f t="shared" si="816"/>
        <v>0</v>
      </c>
      <c r="AV134">
        <f t="shared" si="816"/>
        <v>0</v>
      </c>
      <c r="AW134">
        <f t="shared" si="816"/>
        <v>0</v>
      </c>
      <c r="AX134">
        <f t="shared" si="816"/>
        <v>0</v>
      </c>
      <c r="AY134">
        <f t="shared" si="816"/>
        <v>0</v>
      </c>
      <c r="AZ134">
        <f t="shared" si="816"/>
        <v>0</v>
      </c>
      <c r="BA134">
        <f t="shared" si="816"/>
        <v>0</v>
      </c>
      <c r="BB134">
        <f t="shared" si="816"/>
        <v>0</v>
      </c>
      <c r="BC134">
        <f t="shared" si="816"/>
        <v>0</v>
      </c>
      <c r="BD134">
        <f t="shared" si="816"/>
        <v>0</v>
      </c>
      <c r="BE134">
        <f t="shared" si="816"/>
        <v>0</v>
      </c>
      <c r="BF134">
        <f t="shared" si="816"/>
        <v>0</v>
      </c>
      <c r="BG134">
        <f t="shared" si="816"/>
        <v>0</v>
      </c>
      <c r="BH134">
        <f t="shared" si="816"/>
        <v>0</v>
      </c>
      <c r="BI134">
        <f t="shared" si="816"/>
        <v>0</v>
      </c>
      <c r="BJ134">
        <f t="shared" si="816"/>
        <v>0</v>
      </c>
      <c r="BK134">
        <f t="shared" si="816"/>
        <v>0</v>
      </c>
      <c r="BL134">
        <f t="shared" si="816"/>
        <v>0</v>
      </c>
      <c r="BM134">
        <f t="shared" si="816"/>
        <v>0</v>
      </c>
      <c r="BN134">
        <f t="shared" si="816"/>
        <v>0</v>
      </c>
      <c r="BO134">
        <f t="shared" si="816"/>
        <v>0</v>
      </c>
      <c r="BP134">
        <f t="shared" si="816"/>
        <v>0</v>
      </c>
      <c r="BQ134">
        <f t="shared" si="816"/>
        <v>0</v>
      </c>
      <c r="BR134">
        <f t="shared" si="816"/>
        <v>0</v>
      </c>
      <c r="BS134">
        <f t="shared" si="816"/>
        <v>0</v>
      </c>
      <c r="BT134">
        <f t="shared" si="816"/>
        <v>0</v>
      </c>
      <c r="BU134">
        <f t="shared" si="816"/>
        <v>0</v>
      </c>
      <c r="BV134">
        <f t="shared" ref="BV134:EG134" si="817">BV$9*BV268</f>
        <v>0</v>
      </c>
      <c r="BW134">
        <f t="shared" si="817"/>
        <v>0</v>
      </c>
      <c r="BX134">
        <f t="shared" si="817"/>
        <v>0</v>
      </c>
      <c r="BY134">
        <f t="shared" si="817"/>
        <v>0</v>
      </c>
      <c r="BZ134">
        <f t="shared" si="817"/>
        <v>0</v>
      </c>
      <c r="CA134">
        <f t="shared" si="817"/>
        <v>0</v>
      </c>
      <c r="CB134">
        <f t="shared" si="817"/>
        <v>0</v>
      </c>
      <c r="CC134">
        <f t="shared" si="817"/>
        <v>0</v>
      </c>
      <c r="CD134">
        <f t="shared" si="817"/>
        <v>0</v>
      </c>
      <c r="CE134">
        <f t="shared" si="817"/>
        <v>0</v>
      </c>
      <c r="CF134">
        <f t="shared" si="817"/>
        <v>0</v>
      </c>
      <c r="CG134">
        <f t="shared" si="817"/>
        <v>0</v>
      </c>
      <c r="CH134">
        <f t="shared" si="817"/>
        <v>0</v>
      </c>
      <c r="CI134">
        <f t="shared" si="817"/>
        <v>0</v>
      </c>
      <c r="CJ134">
        <f t="shared" si="817"/>
        <v>0</v>
      </c>
      <c r="CK134">
        <f t="shared" si="817"/>
        <v>0</v>
      </c>
      <c r="CL134">
        <f t="shared" si="817"/>
        <v>0</v>
      </c>
      <c r="CM134">
        <f t="shared" si="817"/>
        <v>0</v>
      </c>
      <c r="CN134">
        <f t="shared" si="817"/>
        <v>0</v>
      </c>
      <c r="CO134">
        <f t="shared" si="817"/>
        <v>0</v>
      </c>
      <c r="CP134">
        <f t="shared" si="817"/>
        <v>0</v>
      </c>
      <c r="CQ134">
        <f t="shared" si="817"/>
        <v>0</v>
      </c>
      <c r="CR134">
        <f t="shared" si="817"/>
        <v>0</v>
      </c>
      <c r="CS134">
        <f t="shared" si="817"/>
        <v>0</v>
      </c>
      <c r="CT134">
        <f t="shared" si="817"/>
        <v>0</v>
      </c>
      <c r="CU134">
        <f t="shared" si="817"/>
        <v>0</v>
      </c>
      <c r="CV134">
        <f t="shared" si="817"/>
        <v>0</v>
      </c>
      <c r="CW134">
        <f t="shared" si="817"/>
        <v>0</v>
      </c>
      <c r="CX134">
        <f t="shared" si="817"/>
        <v>0</v>
      </c>
      <c r="CY134">
        <f t="shared" si="817"/>
        <v>0</v>
      </c>
      <c r="CZ134">
        <f t="shared" si="817"/>
        <v>0</v>
      </c>
      <c r="DA134">
        <f t="shared" si="817"/>
        <v>0</v>
      </c>
      <c r="DB134">
        <f t="shared" si="817"/>
        <v>0</v>
      </c>
      <c r="DC134">
        <f t="shared" si="817"/>
        <v>0</v>
      </c>
      <c r="DD134">
        <f t="shared" si="817"/>
        <v>0</v>
      </c>
      <c r="DE134">
        <f t="shared" si="817"/>
        <v>0</v>
      </c>
      <c r="DF134">
        <f t="shared" si="817"/>
        <v>0</v>
      </c>
      <c r="DG134">
        <f t="shared" si="817"/>
        <v>0</v>
      </c>
      <c r="DH134">
        <f t="shared" si="817"/>
        <v>0</v>
      </c>
      <c r="DI134">
        <f t="shared" si="817"/>
        <v>0</v>
      </c>
      <c r="DJ134">
        <f t="shared" si="817"/>
        <v>0</v>
      </c>
      <c r="DK134">
        <f t="shared" si="817"/>
        <v>0</v>
      </c>
      <c r="DL134">
        <f t="shared" si="817"/>
        <v>0</v>
      </c>
      <c r="DM134">
        <f t="shared" si="817"/>
        <v>0</v>
      </c>
      <c r="DN134">
        <f t="shared" si="817"/>
        <v>0</v>
      </c>
      <c r="DO134">
        <f t="shared" si="817"/>
        <v>0</v>
      </c>
      <c r="DP134">
        <f t="shared" si="817"/>
        <v>0</v>
      </c>
      <c r="DQ134">
        <f t="shared" si="817"/>
        <v>0</v>
      </c>
      <c r="DR134">
        <f t="shared" si="817"/>
        <v>0</v>
      </c>
      <c r="DS134">
        <f t="shared" si="817"/>
        <v>0</v>
      </c>
      <c r="DT134">
        <f t="shared" si="817"/>
        <v>0</v>
      </c>
      <c r="DU134">
        <f t="shared" si="817"/>
        <v>0</v>
      </c>
      <c r="DV134">
        <f t="shared" si="817"/>
        <v>0</v>
      </c>
      <c r="DW134">
        <f t="shared" si="817"/>
        <v>0</v>
      </c>
      <c r="DX134">
        <f t="shared" si="817"/>
        <v>0</v>
      </c>
      <c r="DY134">
        <f t="shared" si="817"/>
        <v>0</v>
      </c>
      <c r="DZ134">
        <f t="shared" si="817"/>
        <v>0</v>
      </c>
      <c r="EA134">
        <f t="shared" si="817"/>
        <v>0</v>
      </c>
      <c r="EB134">
        <f t="shared" si="817"/>
        <v>0</v>
      </c>
      <c r="EC134">
        <f t="shared" si="817"/>
        <v>0</v>
      </c>
      <c r="ED134">
        <f t="shared" si="817"/>
        <v>0</v>
      </c>
      <c r="EE134">
        <f t="shared" si="817"/>
        <v>0</v>
      </c>
      <c r="EF134">
        <f t="shared" si="817"/>
        <v>0</v>
      </c>
      <c r="EG134">
        <f t="shared" si="817"/>
        <v>0</v>
      </c>
      <c r="EH134">
        <f t="shared" ref="EH134:GS134" si="818">EH$9*EH268</f>
        <v>0</v>
      </c>
      <c r="EI134">
        <f t="shared" si="818"/>
        <v>0</v>
      </c>
      <c r="EJ134">
        <f t="shared" si="818"/>
        <v>0</v>
      </c>
      <c r="EK134">
        <f t="shared" si="818"/>
        <v>0</v>
      </c>
      <c r="EL134">
        <f t="shared" si="818"/>
        <v>0</v>
      </c>
      <c r="EM134">
        <f t="shared" si="818"/>
        <v>0</v>
      </c>
      <c r="EN134">
        <f t="shared" si="818"/>
        <v>0</v>
      </c>
      <c r="EO134">
        <f t="shared" si="818"/>
        <v>0</v>
      </c>
      <c r="EP134">
        <f t="shared" si="818"/>
        <v>0</v>
      </c>
      <c r="EQ134">
        <f t="shared" si="818"/>
        <v>0</v>
      </c>
      <c r="ER134">
        <f t="shared" si="818"/>
        <v>0</v>
      </c>
      <c r="ES134">
        <f t="shared" si="818"/>
        <v>0</v>
      </c>
      <c r="ET134">
        <f t="shared" si="818"/>
        <v>0</v>
      </c>
      <c r="EU134">
        <f t="shared" si="818"/>
        <v>0</v>
      </c>
      <c r="EV134">
        <f t="shared" si="818"/>
        <v>0</v>
      </c>
      <c r="EW134">
        <f t="shared" si="818"/>
        <v>0</v>
      </c>
      <c r="EX134">
        <f t="shared" si="818"/>
        <v>0</v>
      </c>
      <c r="EY134">
        <f t="shared" si="818"/>
        <v>0</v>
      </c>
      <c r="EZ134">
        <f t="shared" si="818"/>
        <v>0</v>
      </c>
      <c r="FA134">
        <f t="shared" si="818"/>
        <v>0</v>
      </c>
      <c r="FB134">
        <f t="shared" si="818"/>
        <v>0</v>
      </c>
      <c r="FC134">
        <f t="shared" si="818"/>
        <v>0</v>
      </c>
      <c r="FD134">
        <f t="shared" si="818"/>
        <v>0</v>
      </c>
      <c r="FE134">
        <f t="shared" si="818"/>
        <v>0</v>
      </c>
      <c r="FF134">
        <f t="shared" si="818"/>
        <v>0</v>
      </c>
      <c r="FG134">
        <f t="shared" si="818"/>
        <v>0</v>
      </c>
      <c r="FH134">
        <f t="shared" si="818"/>
        <v>0</v>
      </c>
      <c r="FI134">
        <f t="shared" si="818"/>
        <v>0</v>
      </c>
      <c r="FJ134">
        <f t="shared" si="818"/>
        <v>0</v>
      </c>
      <c r="FK134">
        <f t="shared" si="818"/>
        <v>0</v>
      </c>
      <c r="FL134">
        <f t="shared" si="818"/>
        <v>0</v>
      </c>
      <c r="FM134">
        <f t="shared" si="818"/>
        <v>0</v>
      </c>
      <c r="FN134">
        <f t="shared" si="818"/>
        <v>0</v>
      </c>
      <c r="FO134">
        <f t="shared" si="818"/>
        <v>0</v>
      </c>
      <c r="FP134">
        <f t="shared" si="818"/>
        <v>0</v>
      </c>
      <c r="FQ134">
        <f t="shared" si="818"/>
        <v>0</v>
      </c>
      <c r="FR134">
        <f t="shared" si="818"/>
        <v>0</v>
      </c>
      <c r="FS134">
        <f t="shared" si="818"/>
        <v>0</v>
      </c>
      <c r="FT134">
        <f t="shared" si="818"/>
        <v>0</v>
      </c>
      <c r="FU134">
        <f t="shared" si="818"/>
        <v>0</v>
      </c>
      <c r="FV134">
        <f t="shared" si="818"/>
        <v>0</v>
      </c>
      <c r="FW134">
        <f t="shared" si="818"/>
        <v>0</v>
      </c>
      <c r="FX134">
        <f t="shared" si="818"/>
        <v>0</v>
      </c>
      <c r="FY134">
        <f t="shared" si="818"/>
        <v>0</v>
      </c>
      <c r="FZ134">
        <f t="shared" si="818"/>
        <v>0</v>
      </c>
      <c r="GA134">
        <f t="shared" si="818"/>
        <v>0</v>
      </c>
      <c r="GB134">
        <f t="shared" si="818"/>
        <v>0</v>
      </c>
      <c r="GC134">
        <f t="shared" si="818"/>
        <v>0</v>
      </c>
      <c r="GD134">
        <f t="shared" si="818"/>
        <v>0</v>
      </c>
      <c r="GE134">
        <f t="shared" si="818"/>
        <v>0</v>
      </c>
      <c r="GF134">
        <f t="shared" si="818"/>
        <v>0</v>
      </c>
      <c r="GG134">
        <f t="shared" si="818"/>
        <v>0</v>
      </c>
      <c r="GH134">
        <f t="shared" si="818"/>
        <v>0</v>
      </c>
      <c r="GI134">
        <f t="shared" si="818"/>
        <v>0</v>
      </c>
      <c r="GJ134">
        <f t="shared" si="818"/>
        <v>0</v>
      </c>
      <c r="GK134">
        <f t="shared" si="818"/>
        <v>0</v>
      </c>
      <c r="GL134">
        <f t="shared" si="818"/>
        <v>0</v>
      </c>
      <c r="GM134">
        <f t="shared" si="818"/>
        <v>0</v>
      </c>
      <c r="GN134">
        <f t="shared" si="818"/>
        <v>0</v>
      </c>
      <c r="GO134">
        <f t="shared" si="818"/>
        <v>0</v>
      </c>
      <c r="GP134">
        <f t="shared" si="818"/>
        <v>0</v>
      </c>
      <c r="GQ134">
        <f t="shared" si="818"/>
        <v>0</v>
      </c>
      <c r="GR134">
        <f t="shared" si="818"/>
        <v>0</v>
      </c>
      <c r="GS134">
        <f t="shared" si="818"/>
        <v>0</v>
      </c>
      <c r="GT134">
        <f t="shared" ref="GT134:JE134" si="819">GT$9*GT268</f>
        <v>0</v>
      </c>
      <c r="GU134">
        <f t="shared" si="819"/>
        <v>0</v>
      </c>
      <c r="GV134">
        <f t="shared" si="819"/>
        <v>0</v>
      </c>
      <c r="GW134">
        <f t="shared" si="819"/>
        <v>0</v>
      </c>
      <c r="GX134">
        <f t="shared" si="819"/>
        <v>0</v>
      </c>
      <c r="GY134">
        <f t="shared" si="819"/>
        <v>0</v>
      </c>
      <c r="GZ134">
        <f t="shared" si="819"/>
        <v>0</v>
      </c>
      <c r="HA134">
        <f t="shared" si="819"/>
        <v>0</v>
      </c>
      <c r="HB134">
        <f t="shared" si="819"/>
        <v>0</v>
      </c>
      <c r="HC134">
        <f t="shared" si="819"/>
        <v>0</v>
      </c>
      <c r="HD134">
        <f t="shared" si="819"/>
        <v>0</v>
      </c>
      <c r="HE134">
        <f t="shared" si="819"/>
        <v>0</v>
      </c>
      <c r="HF134">
        <f t="shared" si="819"/>
        <v>0</v>
      </c>
      <c r="HG134">
        <f t="shared" si="819"/>
        <v>0</v>
      </c>
      <c r="HH134">
        <f t="shared" si="819"/>
        <v>0</v>
      </c>
      <c r="HI134">
        <f t="shared" si="819"/>
        <v>0</v>
      </c>
      <c r="HJ134">
        <f t="shared" si="819"/>
        <v>0</v>
      </c>
      <c r="HK134">
        <f t="shared" si="819"/>
        <v>0</v>
      </c>
      <c r="HL134">
        <f t="shared" si="819"/>
        <v>0</v>
      </c>
      <c r="HM134">
        <f t="shared" si="819"/>
        <v>0</v>
      </c>
      <c r="HN134">
        <f t="shared" si="819"/>
        <v>0</v>
      </c>
      <c r="HO134">
        <f t="shared" si="819"/>
        <v>0</v>
      </c>
      <c r="HP134">
        <f t="shared" si="819"/>
        <v>0</v>
      </c>
      <c r="HQ134">
        <f t="shared" si="819"/>
        <v>0</v>
      </c>
      <c r="HR134">
        <f t="shared" si="819"/>
        <v>0</v>
      </c>
      <c r="HS134">
        <f t="shared" si="819"/>
        <v>0</v>
      </c>
      <c r="HT134">
        <f t="shared" si="819"/>
        <v>0</v>
      </c>
      <c r="HU134">
        <f t="shared" si="819"/>
        <v>0</v>
      </c>
      <c r="HV134">
        <f t="shared" si="819"/>
        <v>0</v>
      </c>
      <c r="HW134">
        <f t="shared" si="819"/>
        <v>0</v>
      </c>
      <c r="HX134">
        <f t="shared" si="819"/>
        <v>0</v>
      </c>
      <c r="HY134">
        <f t="shared" si="819"/>
        <v>0</v>
      </c>
      <c r="HZ134">
        <f t="shared" si="819"/>
        <v>0</v>
      </c>
      <c r="IA134">
        <f t="shared" si="819"/>
        <v>0</v>
      </c>
      <c r="IB134">
        <f t="shared" si="819"/>
        <v>0</v>
      </c>
      <c r="IC134">
        <f t="shared" si="819"/>
        <v>0</v>
      </c>
      <c r="ID134">
        <f t="shared" si="819"/>
        <v>0</v>
      </c>
      <c r="IE134">
        <f t="shared" si="819"/>
        <v>0</v>
      </c>
      <c r="IF134">
        <f t="shared" si="819"/>
        <v>0</v>
      </c>
      <c r="IG134">
        <f t="shared" si="819"/>
        <v>0</v>
      </c>
      <c r="IH134">
        <f t="shared" si="819"/>
        <v>0</v>
      </c>
      <c r="II134">
        <f t="shared" si="819"/>
        <v>0</v>
      </c>
      <c r="IJ134">
        <f t="shared" si="819"/>
        <v>0</v>
      </c>
      <c r="IK134">
        <f t="shared" si="819"/>
        <v>0</v>
      </c>
      <c r="IL134">
        <f t="shared" si="819"/>
        <v>0</v>
      </c>
      <c r="IM134">
        <f t="shared" si="819"/>
        <v>0</v>
      </c>
      <c r="IN134">
        <f t="shared" si="819"/>
        <v>0</v>
      </c>
      <c r="IO134">
        <f t="shared" si="819"/>
        <v>0</v>
      </c>
      <c r="IP134">
        <f t="shared" si="819"/>
        <v>0</v>
      </c>
      <c r="IQ134">
        <f t="shared" si="819"/>
        <v>0</v>
      </c>
      <c r="IR134">
        <f t="shared" si="819"/>
        <v>0</v>
      </c>
      <c r="IS134">
        <f t="shared" si="819"/>
        <v>0</v>
      </c>
      <c r="IT134">
        <f t="shared" si="819"/>
        <v>0</v>
      </c>
      <c r="IU134">
        <f t="shared" si="819"/>
        <v>0</v>
      </c>
      <c r="IV134">
        <f t="shared" si="819"/>
        <v>0</v>
      </c>
      <c r="IW134">
        <f t="shared" si="819"/>
        <v>0</v>
      </c>
      <c r="IX134">
        <f t="shared" si="819"/>
        <v>0</v>
      </c>
      <c r="IY134">
        <f t="shared" si="819"/>
        <v>0</v>
      </c>
      <c r="IZ134">
        <f t="shared" si="819"/>
        <v>0</v>
      </c>
      <c r="JA134">
        <f t="shared" si="819"/>
        <v>0</v>
      </c>
      <c r="JB134">
        <f t="shared" si="819"/>
        <v>0</v>
      </c>
      <c r="JC134">
        <f t="shared" si="819"/>
        <v>0</v>
      </c>
      <c r="JD134">
        <f t="shared" si="819"/>
        <v>0</v>
      </c>
      <c r="JE134">
        <f t="shared" si="819"/>
        <v>0</v>
      </c>
      <c r="JF134">
        <f t="shared" ref="JF134:LQ134" si="820">JF$9*JF268</f>
        <v>0</v>
      </c>
      <c r="JG134">
        <f t="shared" si="820"/>
        <v>0</v>
      </c>
      <c r="JH134">
        <f t="shared" si="820"/>
        <v>0</v>
      </c>
      <c r="JI134">
        <f t="shared" si="820"/>
        <v>0</v>
      </c>
      <c r="JJ134">
        <f t="shared" si="820"/>
        <v>0</v>
      </c>
      <c r="JK134">
        <f t="shared" si="820"/>
        <v>0</v>
      </c>
      <c r="JL134">
        <f t="shared" si="820"/>
        <v>0</v>
      </c>
      <c r="JM134">
        <f t="shared" si="820"/>
        <v>0</v>
      </c>
      <c r="JN134">
        <f t="shared" si="820"/>
        <v>0</v>
      </c>
      <c r="JO134">
        <f t="shared" si="820"/>
        <v>0</v>
      </c>
      <c r="JP134">
        <f t="shared" si="820"/>
        <v>0</v>
      </c>
      <c r="JQ134">
        <f t="shared" si="820"/>
        <v>0</v>
      </c>
      <c r="JR134">
        <f t="shared" si="820"/>
        <v>0</v>
      </c>
      <c r="JS134">
        <f t="shared" si="820"/>
        <v>0</v>
      </c>
      <c r="JT134">
        <f t="shared" si="820"/>
        <v>0</v>
      </c>
      <c r="JU134">
        <f t="shared" si="820"/>
        <v>0</v>
      </c>
      <c r="JV134">
        <f t="shared" si="820"/>
        <v>0</v>
      </c>
      <c r="JW134">
        <f t="shared" si="820"/>
        <v>0</v>
      </c>
      <c r="JX134">
        <f t="shared" si="820"/>
        <v>0</v>
      </c>
      <c r="JY134">
        <f t="shared" si="820"/>
        <v>0</v>
      </c>
      <c r="JZ134">
        <f t="shared" si="820"/>
        <v>0</v>
      </c>
      <c r="KA134">
        <f t="shared" si="820"/>
        <v>0</v>
      </c>
      <c r="KB134">
        <f t="shared" si="820"/>
        <v>0</v>
      </c>
      <c r="KC134">
        <f t="shared" si="820"/>
        <v>0</v>
      </c>
      <c r="KD134">
        <f t="shared" si="820"/>
        <v>0</v>
      </c>
      <c r="KE134">
        <f t="shared" si="820"/>
        <v>0</v>
      </c>
      <c r="KF134">
        <f t="shared" si="820"/>
        <v>0</v>
      </c>
      <c r="KG134">
        <f t="shared" si="820"/>
        <v>0</v>
      </c>
      <c r="KH134">
        <f t="shared" si="820"/>
        <v>0</v>
      </c>
      <c r="KI134">
        <f t="shared" si="820"/>
        <v>0</v>
      </c>
      <c r="KJ134">
        <f t="shared" si="820"/>
        <v>0</v>
      </c>
      <c r="KK134">
        <f t="shared" si="820"/>
        <v>0</v>
      </c>
      <c r="KL134">
        <f t="shared" si="820"/>
        <v>0</v>
      </c>
      <c r="KM134">
        <f t="shared" si="820"/>
        <v>0</v>
      </c>
      <c r="KN134">
        <f t="shared" si="820"/>
        <v>0</v>
      </c>
      <c r="KO134">
        <f t="shared" si="820"/>
        <v>0</v>
      </c>
      <c r="KP134">
        <f t="shared" si="820"/>
        <v>0</v>
      </c>
      <c r="KQ134">
        <f t="shared" si="820"/>
        <v>0</v>
      </c>
      <c r="KR134">
        <f t="shared" si="820"/>
        <v>0</v>
      </c>
      <c r="KS134">
        <f t="shared" si="820"/>
        <v>0</v>
      </c>
      <c r="KT134">
        <f t="shared" si="820"/>
        <v>0</v>
      </c>
      <c r="KU134">
        <f t="shared" si="820"/>
        <v>0</v>
      </c>
      <c r="KV134">
        <f t="shared" si="820"/>
        <v>0</v>
      </c>
      <c r="KW134">
        <f t="shared" si="820"/>
        <v>0</v>
      </c>
      <c r="KX134">
        <f t="shared" si="820"/>
        <v>0</v>
      </c>
      <c r="KY134">
        <f t="shared" si="820"/>
        <v>0</v>
      </c>
      <c r="KZ134">
        <f t="shared" si="820"/>
        <v>0</v>
      </c>
      <c r="LA134">
        <f t="shared" si="820"/>
        <v>0</v>
      </c>
      <c r="LB134">
        <f t="shared" si="820"/>
        <v>0</v>
      </c>
      <c r="LC134">
        <f t="shared" si="820"/>
        <v>0</v>
      </c>
      <c r="LD134">
        <f t="shared" si="820"/>
        <v>0</v>
      </c>
      <c r="LE134">
        <f t="shared" si="820"/>
        <v>0</v>
      </c>
      <c r="LF134">
        <f t="shared" si="820"/>
        <v>0</v>
      </c>
      <c r="LG134">
        <f t="shared" si="820"/>
        <v>0</v>
      </c>
      <c r="LH134">
        <f t="shared" si="820"/>
        <v>0</v>
      </c>
      <c r="LI134">
        <f t="shared" si="820"/>
        <v>0</v>
      </c>
      <c r="LJ134">
        <f t="shared" si="820"/>
        <v>0</v>
      </c>
      <c r="LK134">
        <f t="shared" si="820"/>
        <v>0</v>
      </c>
      <c r="LL134">
        <f t="shared" si="820"/>
        <v>0</v>
      </c>
      <c r="LM134">
        <f t="shared" si="820"/>
        <v>0</v>
      </c>
      <c r="LN134">
        <f t="shared" si="820"/>
        <v>0</v>
      </c>
      <c r="LO134">
        <f t="shared" si="820"/>
        <v>0</v>
      </c>
      <c r="LP134">
        <f t="shared" si="820"/>
        <v>0</v>
      </c>
      <c r="LQ134">
        <f t="shared" si="820"/>
        <v>0</v>
      </c>
      <c r="LR134">
        <f t="shared" ref="LR134:OD134" si="821">LR$9*LR268</f>
        <v>0</v>
      </c>
      <c r="LS134">
        <f t="shared" si="821"/>
        <v>0</v>
      </c>
      <c r="LT134">
        <f t="shared" si="821"/>
        <v>0</v>
      </c>
      <c r="LU134">
        <f t="shared" si="821"/>
        <v>0</v>
      </c>
      <c r="LV134">
        <f t="shared" si="821"/>
        <v>0</v>
      </c>
      <c r="LW134">
        <f t="shared" si="821"/>
        <v>0</v>
      </c>
      <c r="LX134">
        <f t="shared" si="821"/>
        <v>0</v>
      </c>
      <c r="LY134">
        <f t="shared" si="821"/>
        <v>0</v>
      </c>
      <c r="LZ134">
        <f t="shared" si="821"/>
        <v>0</v>
      </c>
      <c r="MA134">
        <f t="shared" si="821"/>
        <v>0</v>
      </c>
      <c r="MB134">
        <f t="shared" si="821"/>
        <v>0</v>
      </c>
      <c r="MC134">
        <f t="shared" si="821"/>
        <v>0</v>
      </c>
      <c r="MD134">
        <f t="shared" si="821"/>
        <v>0</v>
      </c>
      <c r="ME134">
        <f t="shared" si="821"/>
        <v>0</v>
      </c>
      <c r="MF134">
        <f t="shared" si="821"/>
        <v>0</v>
      </c>
      <c r="MG134">
        <f t="shared" si="821"/>
        <v>0</v>
      </c>
      <c r="MH134">
        <f t="shared" si="821"/>
        <v>0</v>
      </c>
      <c r="MI134">
        <f t="shared" si="821"/>
        <v>0</v>
      </c>
      <c r="MJ134">
        <f t="shared" si="821"/>
        <v>0</v>
      </c>
      <c r="MK134">
        <f t="shared" si="821"/>
        <v>0</v>
      </c>
      <c r="ML134">
        <f t="shared" si="821"/>
        <v>0</v>
      </c>
      <c r="MM134">
        <f t="shared" si="821"/>
        <v>0</v>
      </c>
      <c r="MN134">
        <f t="shared" si="821"/>
        <v>0</v>
      </c>
      <c r="MO134">
        <f t="shared" si="821"/>
        <v>0</v>
      </c>
      <c r="MP134">
        <f t="shared" si="821"/>
        <v>0</v>
      </c>
      <c r="MQ134">
        <f t="shared" si="821"/>
        <v>0</v>
      </c>
      <c r="MR134">
        <f t="shared" si="821"/>
        <v>0</v>
      </c>
      <c r="MS134">
        <f t="shared" si="821"/>
        <v>0</v>
      </c>
      <c r="MT134">
        <f t="shared" si="821"/>
        <v>0</v>
      </c>
      <c r="MU134">
        <f t="shared" si="821"/>
        <v>0</v>
      </c>
      <c r="MV134">
        <f t="shared" si="821"/>
        <v>0</v>
      </c>
      <c r="MW134">
        <f t="shared" si="821"/>
        <v>0</v>
      </c>
      <c r="MX134">
        <f t="shared" si="821"/>
        <v>0</v>
      </c>
      <c r="MY134">
        <f t="shared" si="821"/>
        <v>0</v>
      </c>
      <c r="MZ134">
        <f t="shared" si="821"/>
        <v>0</v>
      </c>
      <c r="NA134">
        <f t="shared" si="821"/>
        <v>0</v>
      </c>
      <c r="NB134">
        <f t="shared" si="821"/>
        <v>0</v>
      </c>
      <c r="NC134">
        <f t="shared" si="821"/>
        <v>0</v>
      </c>
      <c r="ND134">
        <f t="shared" si="821"/>
        <v>0</v>
      </c>
      <c r="NE134">
        <f t="shared" si="821"/>
        <v>0</v>
      </c>
      <c r="NF134">
        <f t="shared" si="821"/>
        <v>0</v>
      </c>
      <c r="NG134">
        <f t="shared" si="821"/>
        <v>0</v>
      </c>
      <c r="NH134">
        <f t="shared" si="821"/>
        <v>0</v>
      </c>
      <c r="NI134">
        <f t="shared" si="821"/>
        <v>0</v>
      </c>
      <c r="NJ134">
        <f t="shared" si="821"/>
        <v>0</v>
      </c>
      <c r="NK134">
        <f t="shared" si="821"/>
        <v>0</v>
      </c>
      <c r="NL134">
        <f t="shared" si="821"/>
        <v>0</v>
      </c>
      <c r="NM134">
        <f t="shared" si="821"/>
        <v>0</v>
      </c>
      <c r="NN134">
        <f t="shared" si="821"/>
        <v>0</v>
      </c>
      <c r="NO134">
        <f t="shared" si="821"/>
        <v>0</v>
      </c>
      <c r="NP134">
        <f t="shared" si="821"/>
        <v>0</v>
      </c>
      <c r="NQ134">
        <f t="shared" si="821"/>
        <v>0</v>
      </c>
      <c r="NR134">
        <f t="shared" si="821"/>
        <v>0</v>
      </c>
      <c r="NS134">
        <f t="shared" si="821"/>
        <v>0</v>
      </c>
      <c r="NT134">
        <f t="shared" si="821"/>
        <v>0</v>
      </c>
      <c r="NU134">
        <f t="shared" si="821"/>
        <v>0</v>
      </c>
      <c r="NV134">
        <f t="shared" si="821"/>
        <v>0</v>
      </c>
      <c r="NW134">
        <f t="shared" si="821"/>
        <v>0</v>
      </c>
      <c r="NX134">
        <f t="shared" si="821"/>
        <v>0</v>
      </c>
      <c r="NY134">
        <f t="shared" si="821"/>
        <v>0</v>
      </c>
      <c r="NZ134">
        <f t="shared" si="821"/>
        <v>0</v>
      </c>
      <c r="OA134">
        <f t="shared" si="821"/>
        <v>0</v>
      </c>
      <c r="OB134">
        <f t="shared" si="821"/>
        <v>0</v>
      </c>
      <c r="OC134">
        <f t="shared" si="821"/>
        <v>0</v>
      </c>
      <c r="OD134">
        <f t="shared" si="821"/>
        <v>0</v>
      </c>
      <c r="OE134">
        <f t="shared" ref="OE134:OS134" si="822">OE$9*OE268</f>
        <v>0</v>
      </c>
      <c r="OF134">
        <f t="shared" si="822"/>
        <v>0</v>
      </c>
      <c r="OG134">
        <f t="shared" si="822"/>
        <v>0</v>
      </c>
      <c r="OH134">
        <f t="shared" si="822"/>
        <v>0</v>
      </c>
      <c r="OI134">
        <f t="shared" si="822"/>
        <v>0</v>
      </c>
      <c r="OJ134">
        <f t="shared" si="822"/>
        <v>0</v>
      </c>
      <c r="OK134">
        <f t="shared" si="822"/>
        <v>0</v>
      </c>
      <c r="OL134">
        <f t="shared" si="822"/>
        <v>0</v>
      </c>
      <c r="OM134">
        <f t="shared" si="822"/>
        <v>0</v>
      </c>
      <c r="ON134">
        <f t="shared" si="822"/>
        <v>0</v>
      </c>
      <c r="OO134">
        <f t="shared" si="822"/>
        <v>0</v>
      </c>
      <c r="OP134">
        <f t="shared" si="822"/>
        <v>0</v>
      </c>
      <c r="OQ134">
        <f t="shared" si="822"/>
        <v>0</v>
      </c>
      <c r="OR134">
        <f t="shared" si="822"/>
        <v>0</v>
      </c>
      <c r="OS134">
        <f t="shared" si="822"/>
        <v>0</v>
      </c>
    </row>
    <row r="135" spans="1:409">
      <c r="A135">
        <f>Rådata_6000!A131</f>
        <v>0</v>
      </c>
      <c r="B135" s="311">
        <f t="shared" si="487"/>
        <v>0</v>
      </c>
      <c r="C135" s="47">
        <f t="shared" si="702"/>
        <v>0</v>
      </c>
      <c r="D135" s="47">
        <f t="shared" si="702"/>
        <v>0</v>
      </c>
      <c r="E135" s="47">
        <f t="shared" si="702"/>
        <v>0</v>
      </c>
      <c r="F135" s="47">
        <f t="shared" si="702"/>
        <v>0</v>
      </c>
      <c r="G135" s="47">
        <f t="shared" si="702"/>
        <v>0</v>
      </c>
      <c r="H135" s="47">
        <f t="shared" si="702"/>
        <v>0</v>
      </c>
      <c r="I135" s="312">
        <f t="shared" si="702"/>
        <v>0</v>
      </c>
      <c r="J135">
        <f t="shared" ref="J135:BU135" si="823">J$9*J269</f>
        <v>0</v>
      </c>
      <c r="K135">
        <f t="shared" si="823"/>
        <v>0</v>
      </c>
      <c r="L135">
        <f t="shared" si="823"/>
        <v>0</v>
      </c>
      <c r="M135">
        <f t="shared" si="823"/>
        <v>0</v>
      </c>
      <c r="N135">
        <f t="shared" si="823"/>
        <v>0</v>
      </c>
      <c r="O135">
        <f t="shared" si="823"/>
        <v>0</v>
      </c>
      <c r="P135">
        <f t="shared" si="823"/>
        <v>0</v>
      </c>
      <c r="Q135">
        <f t="shared" si="823"/>
        <v>0</v>
      </c>
      <c r="R135">
        <f t="shared" si="823"/>
        <v>0</v>
      </c>
      <c r="S135">
        <f t="shared" si="823"/>
        <v>0</v>
      </c>
      <c r="T135">
        <f t="shared" si="823"/>
        <v>0</v>
      </c>
      <c r="U135">
        <f t="shared" si="823"/>
        <v>0</v>
      </c>
      <c r="V135">
        <f t="shared" si="823"/>
        <v>0</v>
      </c>
      <c r="W135">
        <f t="shared" si="823"/>
        <v>0</v>
      </c>
      <c r="X135">
        <f t="shared" si="823"/>
        <v>0</v>
      </c>
      <c r="Y135">
        <f t="shared" si="823"/>
        <v>0</v>
      </c>
      <c r="Z135">
        <f t="shared" si="823"/>
        <v>0</v>
      </c>
      <c r="AA135">
        <f t="shared" si="823"/>
        <v>0</v>
      </c>
      <c r="AB135">
        <f t="shared" si="823"/>
        <v>0</v>
      </c>
      <c r="AC135">
        <f t="shared" si="823"/>
        <v>0</v>
      </c>
      <c r="AD135">
        <f t="shared" si="823"/>
        <v>0</v>
      </c>
      <c r="AE135">
        <f t="shared" si="823"/>
        <v>0</v>
      </c>
      <c r="AF135">
        <f t="shared" si="823"/>
        <v>0</v>
      </c>
      <c r="AG135">
        <f t="shared" si="823"/>
        <v>0</v>
      </c>
      <c r="AH135">
        <f t="shared" si="823"/>
        <v>0</v>
      </c>
      <c r="AI135">
        <f t="shared" si="823"/>
        <v>0</v>
      </c>
      <c r="AJ135">
        <f t="shared" si="823"/>
        <v>0</v>
      </c>
      <c r="AK135">
        <f t="shared" si="823"/>
        <v>0</v>
      </c>
      <c r="AL135">
        <f t="shared" si="823"/>
        <v>0</v>
      </c>
      <c r="AM135">
        <f t="shared" si="823"/>
        <v>0</v>
      </c>
      <c r="AN135">
        <f t="shared" si="823"/>
        <v>0</v>
      </c>
      <c r="AO135">
        <f t="shared" si="823"/>
        <v>0</v>
      </c>
      <c r="AP135">
        <f t="shared" si="823"/>
        <v>0</v>
      </c>
      <c r="AQ135">
        <f t="shared" si="823"/>
        <v>0</v>
      </c>
      <c r="AR135">
        <f t="shared" si="823"/>
        <v>0</v>
      </c>
      <c r="AS135">
        <f t="shared" si="823"/>
        <v>0</v>
      </c>
      <c r="AT135">
        <f t="shared" si="823"/>
        <v>0</v>
      </c>
      <c r="AU135">
        <f t="shared" si="823"/>
        <v>0</v>
      </c>
      <c r="AV135">
        <f t="shared" si="823"/>
        <v>0</v>
      </c>
      <c r="AW135">
        <f t="shared" si="823"/>
        <v>0</v>
      </c>
      <c r="AX135">
        <f t="shared" si="823"/>
        <v>0</v>
      </c>
      <c r="AY135">
        <f t="shared" si="823"/>
        <v>0</v>
      </c>
      <c r="AZ135">
        <f t="shared" si="823"/>
        <v>0</v>
      </c>
      <c r="BA135">
        <f t="shared" si="823"/>
        <v>0</v>
      </c>
      <c r="BB135">
        <f t="shared" si="823"/>
        <v>0</v>
      </c>
      <c r="BC135">
        <f t="shared" si="823"/>
        <v>0</v>
      </c>
      <c r="BD135">
        <f t="shared" si="823"/>
        <v>0</v>
      </c>
      <c r="BE135">
        <f t="shared" si="823"/>
        <v>0</v>
      </c>
      <c r="BF135">
        <f t="shared" si="823"/>
        <v>0</v>
      </c>
      <c r="BG135">
        <f t="shared" si="823"/>
        <v>0</v>
      </c>
      <c r="BH135">
        <f t="shared" si="823"/>
        <v>0</v>
      </c>
      <c r="BI135">
        <f t="shared" si="823"/>
        <v>0</v>
      </c>
      <c r="BJ135">
        <f t="shared" si="823"/>
        <v>0</v>
      </c>
      <c r="BK135">
        <f t="shared" si="823"/>
        <v>0</v>
      </c>
      <c r="BL135">
        <f t="shared" si="823"/>
        <v>0</v>
      </c>
      <c r="BM135">
        <f t="shared" si="823"/>
        <v>0</v>
      </c>
      <c r="BN135">
        <f t="shared" si="823"/>
        <v>0</v>
      </c>
      <c r="BO135">
        <f t="shared" si="823"/>
        <v>0</v>
      </c>
      <c r="BP135">
        <f t="shared" si="823"/>
        <v>0</v>
      </c>
      <c r="BQ135">
        <f t="shared" si="823"/>
        <v>0</v>
      </c>
      <c r="BR135">
        <f t="shared" si="823"/>
        <v>0</v>
      </c>
      <c r="BS135">
        <f t="shared" si="823"/>
        <v>0</v>
      </c>
      <c r="BT135">
        <f t="shared" si="823"/>
        <v>0</v>
      </c>
      <c r="BU135">
        <f t="shared" si="823"/>
        <v>0</v>
      </c>
      <c r="BV135">
        <f t="shared" ref="BV135:EG135" si="824">BV$9*BV269</f>
        <v>0</v>
      </c>
      <c r="BW135">
        <f t="shared" si="824"/>
        <v>0</v>
      </c>
      <c r="BX135">
        <f t="shared" si="824"/>
        <v>0</v>
      </c>
      <c r="BY135">
        <f t="shared" si="824"/>
        <v>0</v>
      </c>
      <c r="BZ135">
        <f t="shared" si="824"/>
        <v>0</v>
      </c>
      <c r="CA135">
        <f t="shared" si="824"/>
        <v>0</v>
      </c>
      <c r="CB135">
        <f t="shared" si="824"/>
        <v>0</v>
      </c>
      <c r="CC135">
        <f t="shared" si="824"/>
        <v>0</v>
      </c>
      <c r="CD135">
        <f t="shared" si="824"/>
        <v>0</v>
      </c>
      <c r="CE135">
        <f t="shared" si="824"/>
        <v>0</v>
      </c>
      <c r="CF135">
        <f t="shared" si="824"/>
        <v>0</v>
      </c>
      <c r="CG135">
        <f t="shared" si="824"/>
        <v>0</v>
      </c>
      <c r="CH135">
        <f t="shared" si="824"/>
        <v>0</v>
      </c>
      <c r="CI135">
        <f t="shared" si="824"/>
        <v>0</v>
      </c>
      <c r="CJ135">
        <f t="shared" si="824"/>
        <v>0</v>
      </c>
      <c r="CK135">
        <f t="shared" si="824"/>
        <v>0</v>
      </c>
      <c r="CL135">
        <f t="shared" si="824"/>
        <v>0</v>
      </c>
      <c r="CM135">
        <f t="shared" si="824"/>
        <v>0</v>
      </c>
      <c r="CN135">
        <f t="shared" si="824"/>
        <v>0</v>
      </c>
      <c r="CO135">
        <f t="shared" si="824"/>
        <v>0</v>
      </c>
      <c r="CP135">
        <f t="shared" si="824"/>
        <v>0</v>
      </c>
      <c r="CQ135">
        <f t="shared" si="824"/>
        <v>0</v>
      </c>
      <c r="CR135">
        <f t="shared" si="824"/>
        <v>0</v>
      </c>
      <c r="CS135">
        <f t="shared" si="824"/>
        <v>0</v>
      </c>
      <c r="CT135">
        <f t="shared" si="824"/>
        <v>0</v>
      </c>
      <c r="CU135">
        <f t="shared" si="824"/>
        <v>0</v>
      </c>
      <c r="CV135">
        <f t="shared" si="824"/>
        <v>0</v>
      </c>
      <c r="CW135">
        <f t="shared" si="824"/>
        <v>0</v>
      </c>
      <c r="CX135">
        <f t="shared" si="824"/>
        <v>0</v>
      </c>
      <c r="CY135">
        <f t="shared" si="824"/>
        <v>0</v>
      </c>
      <c r="CZ135">
        <f t="shared" si="824"/>
        <v>0</v>
      </c>
      <c r="DA135">
        <f t="shared" si="824"/>
        <v>0</v>
      </c>
      <c r="DB135">
        <f t="shared" si="824"/>
        <v>0</v>
      </c>
      <c r="DC135">
        <f t="shared" si="824"/>
        <v>0</v>
      </c>
      <c r="DD135">
        <f t="shared" si="824"/>
        <v>0</v>
      </c>
      <c r="DE135">
        <f t="shared" si="824"/>
        <v>0</v>
      </c>
      <c r="DF135">
        <f t="shared" si="824"/>
        <v>0</v>
      </c>
      <c r="DG135">
        <f t="shared" si="824"/>
        <v>0</v>
      </c>
      <c r="DH135">
        <f t="shared" si="824"/>
        <v>0</v>
      </c>
      <c r="DI135">
        <f t="shared" si="824"/>
        <v>0</v>
      </c>
      <c r="DJ135">
        <f t="shared" si="824"/>
        <v>0</v>
      </c>
      <c r="DK135">
        <f t="shared" si="824"/>
        <v>0</v>
      </c>
      <c r="DL135">
        <f t="shared" si="824"/>
        <v>0</v>
      </c>
      <c r="DM135">
        <f t="shared" si="824"/>
        <v>0</v>
      </c>
      <c r="DN135">
        <f t="shared" si="824"/>
        <v>0</v>
      </c>
      <c r="DO135">
        <f t="shared" si="824"/>
        <v>0</v>
      </c>
      <c r="DP135">
        <f t="shared" si="824"/>
        <v>0</v>
      </c>
      <c r="DQ135">
        <f t="shared" si="824"/>
        <v>0</v>
      </c>
      <c r="DR135">
        <f t="shared" si="824"/>
        <v>0</v>
      </c>
      <c r="DS135">
        <f t="shared" si="824"/>
        <v>0</v>
      </c>
      <c r="DT135">
        <f t="shared" si="824"/>
        <v>0</v>
      </c>
      <c r="DU135">
        <f t="shared" si="824"/>
        <v>0</v>
      </c>
      <c r="DV135">
        <f t="shared" si="824"/>
        <v>0</v>
      </c>
      <c r="DW135">
        <f t="shared" si="824"/>
        <v>0</v>
      </c>
      <c r="DX135">
        <f t="shared" si="824"/>
        <v>0</v>
      </c>
      <c r="DY135">
        <f t="shared" si="824"/>
        <v>0</v>
      </c>
      <c r="DZ135">
        <f t="shared" si="824"/>
        <v>0</v>
      </c>
      <c r="EA135">
        <f t="shared" si="824"/>
        <v>0</v>
      </c>
      <c r="EB135">
        <f t="shared" si="824"/>
        <v>0</v>
      </c>
      <c r="EC135">
        <f t="shared" si="824"/>
        <v>0</v>
      </c>
      <c r="ED135">
        <f t="shared" si="824"/>
        <v>0</v>
      </c>
      <c r="EE135">
        <f t="shared" si="824"/>
        <v>0</v>
      </c>
      <c r="EF135">
        <f t="shared" si="824"/>
        <v>0</v>
      </c>
      <c r="EG135">
        <f t="shared" si="824"/>
        <v>0</v>
      </c>
      <c r="EH135">
        <f t="shared" ref="EH135:GS135" si="825">EH$9*EH269</f>
        <v>0</v>
      </c>
      <c r="EI135">
        <f t="shared" si="825"/>
        <v>0</v>
      </c>
      <c r="EJ135">
        <f t="shared" si="825"/>
        <v>0</v>
      </c>
      <c r="EK135">
        <f t="shared" si="825"/>
        <v>0</v>
      </c>
      <c r="EL135">
        <f t="shared" si="825"/>
        <v>0</v>
      </c>
      <c r="EM135">
        <f t="shared" si="825"/>
        <v>0</v>
      </c>
      <c r="EN135">
        <f t="shared" si="825"/>
        <v>0</v>
      </c>
      <c r="EO135">
        <f t="shared" si="825"/>
        <v>0</v>
      </c>
      <c r="EP135">
        <f t="shared" si="825"/>
        <v>0</v>
      </c>
      <c r="EQ135">
        <f t="shared" si="825"/>
        <v>0</v>
      </c>
      <c r="ER135">
        <f t="shared" si="825"/>
        <v>0</v>
      </c>
      <c r="ES135">
        <f t="shared" si="825"/>
        <v>0</v>
      </c>
      <c r="ET135">
        <f t="shared" si="825"/>
        <v>0</v>
      </c>
      <c r="EU135">
        <f t="shared" si="825"/>
        <v>0</v>
      </c>
      <c r="EV135">
        <f t="shared" si="825"/>
        <v>0</v>
      </c>
      <c r="EW135">
        <f t="shared" si="825"/>
        <v>0</v>
      </c>
      <c r="EX135">
        <f t="shared" si="825"/>
        <v>0</v>
      </c>
      <c r="EY135">
        <f t="shared" si="825"/>
        <v>0</v>
      </c>
      <c r="EZ135">
        <f t="shared" si="825"/>
        <v>0</v>
      </c>
      <c r="FA135">
        <f t="shared" si="825"/>
        <v>0</v>
      </c>
      <c r="FB135">
        <f t="shared" si="825"/>
        <v>0</v>
      </c>
      <c r="FC135">
        <f t="shared" si="825"/>
        <v>0</v>
      </c>
      <c r="FD135">
        <f t="shared" si="825"/>
        <v>0</v>
      </c>
      <c r="FE135">
        <f t="shared" si="825"/>
        <v>0</v>
      </c>
      <c r="FF135">
        <f t="shared" si="825"/>
        <v>0</v>
      </c>
      <c r="FG135">
        <f t="shared" si="825"/>
        <v>0</v>
      </c>
      <c r="FH135">
        <f t="shared" si="825"/>
        <v>0</v>
      </c>
      <c r="FI135">
        <f t="shared" si="825"/>
        <v>0</v>
      </c>
      <c r="FJ135">
        <f t="shared" si="825"/>
        <v>0</v>
      </c>
      <c r="FK135">
        <f t="shared" si="825"/>
        <v>0</v>
      </c>
      <c r="FL135">
        <f t="shared" si="825"/>
        <v>0</v>
      </c>
      <c r="FM135">
        <f t="shared" si="825"/>
        <v>0</v>
      </c>
      <c r="FN135">
        <f t="shared" si="825"/>
        <v>0</v>
      </c>
      <c r="FO135">
        <f t="shared" si="825"/>
        <v>0</v>
      </c>
      <c r="FP135">
        <f t="shared" si="825"/>
        <v>0</v>
      </c>
      <c r="FQ135">
        <f t="shared" si="825"/>
        <v>0</v>
      </c>
      <c r="FR135">
        <f t="shared" si="825"/>
        <v>0</v>
      </c>
      <c r="FS135">
        <f t="shared" si="825"/>
        <v>0</v>
      </c>
      <c r="FT135">
        <f t="shared" si="825"/>
        <v>0</v>
      </c>
      <c r="FU135">
        <f t="shared" si="825"/>
        <v>0</v>
      </c>
      <c r="FV135">
        <f t="shared" si="825"/>
        <v>0</v>
      </c>
      <c r="FW135">
        <f t="shared" si="825"/>
        <v>0</v>
      </c>
      <c r="FX135">
        <f t="shared" si="825"/>
        <v>0</v>
      </c>
      <c r="FY135">
        <f t="shared" si="825"/>
        <v>0</v>
      </c>
      <c r="FZ135">
        <f t="shared" si="825"/>
        <v>0</v>
      </c>
      <c r="GA135">
        <f t="shared" si="825"/>
        <v>0</v>
      </c>
      <c r="GB135">
        <f t="shared" si="825"/>
        <v>0</v>
      </c>
      <c r="GC135">
        <f t="shared" si="825"/>
        <v>0</v>
      </c>
      <c r="GD135">
        <f t="shared" si="825"/>
        <v>0</v>
      </c>
      <c r="GE135">
        <f t="shared" si="825"/>
        <v>0</v>
      </c>
      <c r="GF135">
        <f t="shared" si="825"/>
        <v>0</v>
      </c>
      <c r="GG135">
        <f t="shared" si="825"/>
        <v>0</v>
      </c>
      <c r="GH135">
        <f t="shared" si="825"/>
        <v>0</v>
      </c>
      <c r="GI135">
        <f t="shared" si="825"/>
        <v>0</v>
      </c>
      <c r="GJ135">
        <f t="shared" si="825"/>
        <v>0</v>
      </c>
      <c r="GK135">
        <f t="shared" si="825"/>
        <v>0</v>
      </c>
      <c r="GL135">
        <f t="shared" si="825"/>
        <v>0</v>
      </c>
      <c r="GM135">
        <f t="shared" si="825"/>
        <v>0</v>
      </c>
      <c r="GN135">
        <f t="shared" si="825"/>
        <v>0</v>
      </c>
      <c r="GO135">
        <f t="shared" si="825"/>
        <v>0</v>
      </c>
      <c r="GP135">
        <f t="shared" si="825"/>
        <v>0</v>
      </c>
      <c r="GQ135">
        <f t="shared" si="825"/>
        <v>0</v>
      </c>
      <c r="GR135">
        <f t="shared" si="825"/>
        <v>0</v>
      </c>
      <c r="GS135">
        <f t="shared" si="825"/>
        <v>0</v>
      </c>
      <c r="GT135">
        <f t="shared" ref="GT135:JE135" si="826">GT$9*GT269</f>
        <v>0</v>
      </c>
      <c r="GU135">
        <f t="shared" si="826"/>
        <v>0</v>
      </c>
      <c r="GV135">
        <f t="shared" si="826"/>
        <v>0</v>
      </c>
      <c r="GW135">
        <f t="shared" si="826"/>
        <v>0</v>
      </c>
      <c r="GX135">
        <f t="shared" si="826"/>
        <v>0</v>
      </c>
      <c r="GY135">
        <f t="shared" si="826"/>
        <v>0</v>
      </c>
      <c r="GZ135">
        <f t="shared" si="826"/>
        <v>0</v>
      </c>
      <c r="HA135">
        <f t="shared" si="826"/>
        <v>0</v>
      </c>
      <c r="HB135">
        <f t="shared" si="826"/>
        <v>0</v>
      </c>
      <c r="HC135">
        <f t="shared" si="826"/>
        <v>0</v>
      </c>
      <c r="HD135">
        <f t="shared" si="826"/>
        <v>0</v>
      </c>
      <c r="HE135">
        <f t="shared" si="826"/>
        <v>0</v>
      </c>
      <c r="HF135">
        <f t="shared" si="826"/>
        <v>0</v>
      </c>
      <c r="HG135">
        <f t="shared" si="826"/>
        <v>0</v>
      </c>
      <c r="HH135">
        <f t="shared" si="826"/>
        <v>0</v>
      </c>
      <c r="HI135">
        <f t="shared" si="826"/>
        <v>0</v>
      </c>
      <c r="HJ135">
        <f t="shared" si="826"/>
        <v>0</v>
      </c>
      <c r="HK135">
        <f t="shared" si="826"/>
        <v>0</v>
      </c>
      <c r="HL135">
        <f t="shared" si="826"/>
        <v>0</v>
      </c>
      <c r="HM135">
        <f t="shared" si="826"/>
        <v>0</v>
      </c>
      <c r="HN135">
        <f t="shared" si="826"/>
        <v>0</v>
      </c>
      <c r="HO135">
        <f t="shared" si="826"/>
        <v>0</v>
      </c>
      <c r="HP135">
        <f t="shared" si="826"/>
        <v>0</v>
      </c>
      <c r="HQ135">
        <f t="shared" si="826"/>
        <v>0</v>
      </c>
      <c r="HR135">
        <f t="shared" si="826"/>
        <v>0</v>
      </c>
      <c r="HS135">
        <f t="shared" si="826"/>
        <v>0</v>
      </c>
      <c r="HT135">
        <f t="shared" si="826"/>
        <v>0</v>
      </c>
      <c r="HU135">
        <f t="shared" si="826"/>
        <v>0</v>
      </c>
      <c r="HV135">
        <f t="shared" si="826"/>
        <v>0</v>
      </c>
      <c r="HW135">
        <f t="shared" si="826"/>
        <v>0</v>
      </c>
      <c r="HX135">
        <f t="shared" si="826"/>
        <v>0</v>
      </c>
      <c r="HY135">
        <f t="shared" si="826"/>
        <v>0</v>
      </c>
      <c r="HZ135">
        <f t="shared" si="826"/>
        <v>0</v>
      </c>
      <c r="IA135">
        <f t="shared" si="826"/>
        <v>0</v>
      </c>
      <c r="IB135">
        <f t="shared" si="826"/>
        <v>0</v>
      </c>
      <c r="IC135">
        <f t="shared" si="826"/>
        <v>0</v>
      </c>
      <c r="ID135">
        <f t="shared" si="826"/>
        <v>0</v>
      </c>
      <c r="IE135">
        <f t="shared" si="826"/>
        <v>0</v>
      </c>
      <c r="IF135">
        <f t="shared" si="826"/>
        <v>0</v>
      </c>
      <c r="IG135">
        <f t="shared" si="826"/>
        <v>0</v>
      </c>
      <c r="IH135">
        <f t="shared" si="826"/>
        <v>0</v>
      </c>
      <c r="II135">
        <f t="shared" si="826"/>
        <v>0</v>
      </c>
      <c r="IJ135">
        <f t="shared" si="826"/>
        <v>0</v>
      </c>
      <c r="IK135">
        <f t="shared" si="826"/>
        <v>0</v>
      </c>
      <c r="IL135">
        <f t="shared" si="826"/>
        <v>0</v>
      </c>
      <c r="IM135">
        <f t="shared" si="826"/>
        <v>0</v>
      </c>
      <c r="IN135">
        <f t="shared" si="826"/>
        <v>0</v>
      </c>
      <c r="IO135">
        <f t="shared" si="826"/>
        <v>0</v>
      </c>
      <c r="IP135">
        <f t="shared" si="826"/>
        <v>0</v>
      </c>
      <c r="IQ135">
        <f t="shared" si="826"/>
        <v>0</v>
      </c>
      <c r="IR135">
        <f t="shared" si="826"/>
        <v>0</v>
      </c>
      <c r="IS135">
        <f t="shared" si="826"/>
        <v>0</v>
      </c>
      <c r="IT135">
        <f t="shared" si="826"/>
        <v>0</v>
      </c>
      <c r="IU135">
        <f t="shared" si="826"/>
        <v>0</v>
      </c>
      <c r="IV135">
        <f t="shared" si="826"/>
        <v>0</v>
      </c>
      <c r="IW135">
        <f t="shared" si="826"/>
        <v>0</v>
      </c>
      <c r="IX135">
        <f t="shared" si="826"/>
        <v>0</v>
      </c>
      <c r="IY135">
        <f t="shared" si="826"/>
        <v>0</v>
      </c>
      <c r="IZ135">
        <f t="shared" si="826"/>
        <v>0</v>
      </c>
      <c r="JA135">
        <f t="shared" si="826"/>
        <v>0</v>
      </c>
      <c r="JB135">
        <f t="shared" si="826"/>
        <v>0</v>
      </c>
      <c r="JC135">
        <f t="shared" si="826"/>
        <v>0</v>
      </c>
      <c r="JD135">
        <f t="shared" si="826"/>
        <v>0</v>
      </c>
      <c r="JE135">
        <f t="shared" si="826"/>
        <v>0</v>
      </c>
      <c r="JF135">
        <f t="shared" ref="JF135:LQ135" si="827">JF$9*JF269</f>
        <v>0</v>
      </c>
      <c r="JG135">
        <f t="shared" si="827"/>
        <v>0</v>
      </c>
      <c r="JH135">
        <f t="shared" si="827"/>
        <v>0</v>
      </c>
      <c r="JI135">
        <f t="shared" si="827"/>
        <v>0</v>
      </c>
      <c r="JJ135">
        <f t="shared" si="827"/>
        <v>0</v>
      </c>
      <c r="JK135">
        <f t="shared" si="827"/>
        <v>0</v>
      </c>
      <c r="JL135">
        <f t="shared" si="827"/>
        <v>0</v>
      </c>
      <c r="JM135">
        <f t="shared" si="827"/>
        <v>0</v>
      </c>
      <c r="JN135">
        <f t="shared" si="827"/>
        <v>0</v>
      </c>
      <c r="JO135">
        <f t="shared" si="827"/>
        <v>0</v>
      </c>
      <c r="JP135">
        <f t="shared" si="827"/>
        <v>0</v>
      </c>
      <c r="JQ135">
        <f t="shared" si="827"/>
        <v>0</v>
      </c>
      <c r="JR135">
        <f t="shared" si="827"/>
        <v>0</v>
      </c>
      <c r="JS135">
        <f t="shared" si="827"/>
        <v>0</v>
      </c>
      <c r="JT135">
        <f t="shared" si="827"/>
        <v>0</v>
      </c>
      <c r="JU135">
        <f t="shared" si="827"/>
        <v>0</v>
      </c>
      <c r="JV135">
        <f t="shared" si="827"/>
        <v>0</v>
      </c>
      <c r="JW135">
        <f t="shared" si="827"/>
        <v>0</v>
      </c>
      <c r="JX135">
        <f t="shared" si="827"/>
        <v>0</v>
      </c>
      <c r="JY135">
        <f t="shared" si="827"/>
        <v>0</v>
      </c>
      <c r="JZ135">
        <f t="shared" si="827"/>
        <v>0</v>
      </c>
      <c r="KA135">
        <f t="shared" si="827"/>
        <v>0</v>
      </c>
      <c r="KB135">
        <f t="shared" si="827"/>
        <v>0</v>
      </c>
      <c r="KC135">
        <f t="shared" si="827"/>
        <v>0</v>
      </c>
      <c r="KD135">
        <f t="shared" si="827"/>
        <v>0</v>
      </c>
      <c r="KE135">
        <f t="shared" si="827"/>
        <v>0</v>
      </c>
      <c r="KF135">
        <f t="shared" si="827"/>
        <v>0</v>
      </c>
      <c r="KG135">
        <f t="shared" si="827"/>
        <v>0</v>
      </c>
      <c r="KH135">
        <f t="shared" si="827"/>
        <v>0</v>
      </c>
      <c r="KI135">
        <f t="shared" si="827"/>
        <v>0</v>
      </c>
      <c r="KJ135">
        <f t="shared" si="827"/>
        <v>0</v>
      </c>
      <c r="KK135">
        <f t="shared" si="827"/>
        <v>0</v>
      </c>
      <c r="KL135">
        <f t="shared" si="827"/>
        <v>0</v>
      </c>
      <c r="KM135">
        <f t="shared" si="827"/>
        <v>0</v>
      </c>
      <c r="KN135">
        <f t="shared" si="827"/>
        <v>0</v>
      </c>
      <c r="KO135">
        <f t="shared" si="827"/>
        <v>0</v>
      </c>
      <c r="KP135">
        <f t="shared" si="827"/>
        <v>0</v>
      </c>
      <c r="KQ135">
        <f t="shared" si="827"/>
        <v>0</v>
      </c>
      <c r="KR135">
        <f t="shared" si="827"/>
        <v>0</v>
      </c>
      <c r="KS135">
        <f t="shared" si="827"/>
        <v>0</v>
      </c>
      <c r="KT135">
        <f t="shared" si="827"/>
        <v>0</v>
      </c>
      <c r="KU135">
        <f t="shared" si="827"/>
        <v>0</v>
      </c>
      <c r="KV135">
        <f t="shared" si="827"/>
        <v>0</v>
      </c>
      <c r="KW135">
        <f t="shared" si="827"/>
        <v>0</v>
      </c>
      <c r="KX135">
        <f t="shared" si="827"/>
        <v>0</v>
      </c>
      <c r="KY135">
        <f t="shared" si="827"/>
        <v>0</v>
      </c>
      <c r="KZ135">
        <f t="shared" si="827"/>
        <v>0</v>
      </c>
      <c r="LA135">
        <f t="shared" si="827"/>
        <v>0</v>
      </c>
      <c r="LB135">
        <f t="shared" si="827"/>
        <v>0</v>
      </c>
      <c r="LC135">
        <f t="shared" si="827"/>
        <v>0</v>
      </c>
      <c r="LD135">
        <f t="shared" si="827"/>
        <v>0</v>
      </c>
      <c r="LE135">
        <f t="shared" si="827"/>
        <v>0</v>
      </c>
      <c r="LF135">
        <f t="shared" si="827"/>
        <v>0</v>
      </c>
      <c r="LG135">
        <f t="shared" si="827"/>
        <v>0</v>
      </c>
      <c r="LH135">
        <f t="shared" si="827"/>
        <v>0</v>
      </c>
      <c r="LI135">
        <f t="shared" si="827"/>
        <v>0</v>
      </c>
      <c r="LJ135">
        <f t="shared" si="827"/>
        <v>0</v>
      </c>
      <c r="LK135">
        <f t="shared" si="827"/>
        <v>0</v>
      </c>
      <c r="LL135">
        <f t="shared" si="827"/>
        <v>0</v>
      </c>
      <c r="LM135">
        <f t="shared" si="827"/>
        <v>0</v>
      </c>
      <c r="LN135">
        <f t="shared" si="827"/>
        <v>0</v>
      </c>
      <c r="LO135">
        <f t="shared" si="827"/>
        <v>0</v>
      </c>
      <c r="LP135">
        <f t="shared" si="827"/>
        <v>0</v>
      </c>
      <c r="LQ135">
        <f t="shared" si="827"/>
        <v>0</v>
      </c>
      <c r="LR135">
        <f t="shared" ref="LR135:OD135" si="828">LR$9*LR269</f>
        <v>0</v>
      </c>
      <c r="LS135">
        <f t="shared" si="828"/>
        <v>0</v>
      </c>
      <c r="LT135">
        <f t="shared" si="828"/>
        <v>0</v>
      </c>
      <c r="LU135">
        <f t="shared" si="828"/>
        <v>0</v>
      </c>
      <c r="LV135">
        <f t="shared" si="828"/>
        <v>0</v>
      </c>
      <c r="LW135">
        <f t="shared" si="828"/>
        <v>0</v>
      </c>
      <c r="LX135">
        <f t="shared" si="828"/>
        <v>0</v>
      </c>
      <c r="LY135">
        <f t="shared" si="828"/>
        <v>0</v>
      </c>
      <c r="LZ135">
        <f t="shared" si="828"/>
        <v>0</v>
      </c>
      <c r="MA135">
        <f t="shared" si="828"/>
        <v>0</v>
      </c>
      <c r="MB135">
        <f t="shared" si="828"/>
        <v>0</v>
      </c>
      <c r="MC135">
        <f t="shared" si="828"/>
        <v>0</v>
      </c>
      <c r="MD135">
        <f t="shared" si="828"/>
        <v>0</v>
      </c>
      <c r="ME135">
        <f t="shared" si="828"/>
        <v>0</v>
      </c>
      <c r="MF135">
        <f t="shared" si="828"/>
        <v>0</v>
      </c>
      <c r="MG135">
        <f t="shared" si="828"/>
        <v>0</v>
      </c>
      <c r="MH135">
        <f t="shared" si="828"/>
        <v>0</v>
      </c>
      <c r="MI135">
        <f t="shared" si="828"/>
        <v>0</v>
      </c>
      <c r="MJ135">
        <f t="shared" si="828"/>
        <v>0</v>
      </c>
      <c r="MK135">
        <f t="shared" si="828"/>
        <v>0</v>
      </c>
      <c r="ML135">
        <f t="shared" si="828"/>
        <v>0</v>
      </c>
      <c r="MM135">
        <f t="shared" si="828"/>
        <v>0</v>
      </c>
      <c r="MN135">
        <f t="shared" si="828"/>
        <v>0</v>
      </c>
      <c r="MO135">
        <f t="shared" si="828"/>
        <v>0</v>
      </c>
      <c r="MP135">
        <f t="shared" si="828"/>
        <v>0</v>
      </c>
      <c r="MQ135">
        <f t="shared" si="828"/>
        <v>0</v>
      </c>
      <c r="MR135">
        <f t="shared" si="828"/>
        <v>0</v>
      </c>
      <c r="MS135">
        <f t="shared" si="828"/>
        <v>0</v>
      </c>
      <c r="MT135">
        <f t="shared" si="828"/>
        <v>0</v>
      </c>
      <c r="MU135">
        <f t="shared" si="828"/>
        <v>0</v>
      </c>
      <c r="MV135">
        <f t="shared" si="828"/>
        <v>0</v>
      </c>
      <c r="MW135">
        <f t="shared" si="828"/>
        <v>0</v>
      </c>
      <c r="MX135">
        <f t="shared" si="828"/>
        <v>0</v>
      </c>
      <c r="MY135">
        <f t="shared" si="828"/>
        <v>0</v>
      </c>
      <c r="MZ135">
        <f t="shared" si="828"/>
        <v>0</v>
      </c>
      <c r="NA135">
        <f t="shared" si="828"/>
        <v>0</v>
      </c>
      <c r="NB135">
        <f t="shared" si="828"/>
        <v>0</v>
      </c>
      <c r="NC135">
        <f t="shared" si="828"/>
        <v>0</v>
      </c>
      <c r="ND135">
        <f t="shared" si="828"/>
        <v>0</v>
      </c>
      <c r="NE135">
        <f t="shared" si="828"/>
        <v>0</v>
      </c>
      <c r="NF135">
        <f t="shared" si="828"/>
        <v>0</v>
      </c>
      <c r="NG135">
        <f t="shared" si="828"/>
        <v>0</v>
      </c>
      <c r="NH135">
        <f t="shared" si="828"/>
        <v>0</v>
      </c>
      <c r="NI135">
        <f t="shared" si="828"/>
        <v>0</v>
      </c>
      <c r="NJ135">
        <f t="shared" si="828"/>
        <v>0</v>
      </c>
      <c r="NK135">
        <f t="shared" si="828"/>
        <v>0</v>
      </c>
      <c r="NL135">
        <f t="shared" si="828"/>
        <v>0</v>
      </c>
      <c r="NM135">
        <f t="shared" si="828"/>
        <v>0</v>
      </c>
      <c r="NN135">
        <f t="shared" si="828"/>
        <v>0</v>
      </c>
      <c r="NO135">
        <f t="shared" si="828"/>
        <v>0</v>
      </c>
      <c r="NP135">
        <f t="shared" si="828"/>
        <v>0</v>
      </c>
      <c r="NQ135">
        <f t="shared" si="828"/>
        <v>0</v>
      </c>
      <c r="NR135">
        <f t="shared" si="828"/>
        <v>0</v>
      </c>
      <c r="NS135">
        <f t="shared" si="828"/>
        <v>0</v>
      </c>
      <c r="NT135">
        <f t="shared" si="828"/>
        <v>0</v>
      </c>
      <c r="NU135">
        <f t="shared" si="828"/>
        <v>0</v>
      </c>
      <c r="NV135">
        <f t="shared" si="828"/>
        <v>0</v>
      </c>
      <c r="NW135">
        <f t="shared" si="828"/>
        <v>0</v>
      </c>
      <c r="NX135">
        <f t="shared" si="828"/>
        <v>0</v>
      </c>
      <c r="NY135">
        <f t="shared" si="828"/>
        <v>0</v>
      </c>
      <c r="NZ135">
        <f t="shared" si="828"/>
        <v>0</v>
      </c>
      <c r="OA135">
        <f t="shared" si="828"/>
        <v>0</v>
      </c>
      <c r="OB135">
        <f t="shared" si="828"/>
        <v>0</v>
      </c>
      <c r="OC135">
        <f t="shared" si="828"/>
        <v>0</v>
      </c>
      <c r="OD135">
        <f t="shared" si="828"/>
        <v>0</v>
      </c>
      <c r="OE135">
        <f t="shared" ref="OE135:OS135" si="829">OE$9*OE269</f>
        <v>0</v>
      </c>
      <c r="OF135">
        <f t="shared" si="829"/>
        <v>0</v>
      </c>
      <c r="OG135">
        <f t="shared" si="829"/>
        <v>0</v>
      </c>
      <c r="OH135">
        <f t="shared" si="829"/>
        <v>0</v>
      </c>
      <c r="OI135">
        <f t="shared" si="829"/>
        <v>0</v>
      </c>
      <c r="OJ135">
        <f t="shared" si="829"/>
        <v>0</v>
      </c>
      <c r="OK135">
        <f t="shared" si="829"/>
        <v>0</v>
      </c>
      <c r="OL135">
        <f t="shared" si="829"/>
        <v>0</v>
      </c>
      <c r="OM135">
        <f t="shared" si="829"/>
        <v>0</v>
      </c>
      <c r="ON135">
        <f t="shared" si="829"/>
        <v>0</v>
      </c>
      <c r="OO135">
        <f t="shared" si="829"/>
        <v>0</v>
      </c>
      <c r="OP135">
        <f t="shared" si="829"/>
        <v>0</v>
      </c>
      <c r="OQ135">
        <f t="shared" si="829"/>
        <v>0</v>
      </c>
      <c r="OR135">
        <f t="shared" si="829"/>
        <v>0</v>
      </c>
      <c r="OS135">
        <f t="shared" si="829"/>
        <v>0</v>
      </c>
    </row>
    <row r="136" spans="1:409">
      <c r="A136">
        <f>Rådata_6000!A132</f>
        <v>0</v>
      </c>
      <c r="B136" s="311">
        <f t="shared" si="487"/>
        <v>0</v>
      </c>
      <c r="C136" s="47">
        <f t="shared" si="702"/>
        <v>0</v>
      </c>
      <c r="D136" s="47">
        <f t="shared" si="702"/>
        <v>0</v>
      </c>
      <c r="E136" s="47">
        <f t="shared" si="702"/>
        <v>0</v>
      </c>
      <c r="F136" s="47">
        <f t="shared" si="702"/>
        <v>0</v>
      </c>
      <c r="G136" s="47">
        <f t="shared" si="702"/>
        <v>0</v>
      </c>
      <c r="H136" s="47">
        <f t="shared" si="702"/>
        <v>0</v>
      </c>
      <c r="I136" s="312">
        <f t="shared" si="702"/>
        <v>0</v>
      </c>
      <c r="J136">
        <f t="shared" ref="J136:BU136" si="830">J$9*J270</f>
        <v>0</v>
      </c>
      <c r="K136">
        <f t="shared" si="830"/>
        <v>0</v>
      </c>
      <c r="L136">
        <f t="shared" si="830"/>
        <v>0</v>
      </c>
      <c r="M136">
        <f t="shared" si="830"/>
        <v>0</v>
      </c>
      <c r="N136">
        <f t="shared" si="830"/>
        <v>0</v>
      </c>
      <c r="O136">
        <f t="shared" si="830"/>
        <v>0</v>
      </c>
      <c r="P136">
        <f t="shared" si="830"/>
        <v>0</v>
      </c>
      <c r="Q136">
        <f t="shared" si="830"/>
        <v>0</v>
      </c>
      <c r="R136">
        <f t="shared" si="830"/>
        <v>0</v>
      </c>
      <c r="S136">
        <f t="shared" si="830"/>
        <v>0</v>
      </c>
      <c r="T136">
        <f t="shared" si="830"/>
        <v>0</v>
      </c>
      <c r="U136">
        <f t="shared" si="830"/>
        <v>0</v>
      </c>
      <c r="V136">
        <f t="shared" si="830"/>
        <v>0</v>
      </c>
      <c r="W136">
        <f t="shared" si="830"/>
        <v>0</v>
      </c>
      <c r="X136">
        <f t="shared" si="830"/>
        <v>0</v>
      </c>
      <c r="Y136">
        <f t="shared" si="830"/>
        <v>0</v>
      </c>
      <c r="Z136">
        <f t="shared" si="830"/>
        <v>0</v>
      </c>
      <c r="AA136">
        <f t="shared" si="830"/>
        <v>0</v>
      </c>
      <c r="AB136">
        <f t="shared" si="830"/>
        <v>0</v>
      </c>
      <c r="AC136">
        <f t="shared" si="830"/>
        <v>0</v>
      </c>
      <c r="AD136">
        <f t="shared" si="830"/>
        <v>0</v>
      </c>
      <c r="AE136">
        <f t="shared" si="830"/>
        <v>0</v>
      </c>
      <c r="AF136">
        <f t="shared" si="830"/>
        <v>0</v>
      </c>
      <c r="AG136">
        <f t="shared" si="830"/>
        <v>0</v>
      </c>
      <c r="AH136">
        <f t="shared" si="830"/>
        <v>0</v>
      </c>
      <c r="AI136">
        <f t="shared" si="830"/>
        <v>0</v>
      </c>
      <c r="AJ136">
        <f t="shared" si="830"/>
        <v>0</v>
      </c>
      <c r="AK136">
        <f t="shared" si="830"/>
        <v>0</v>
      </c>
      <c r="AL136">
        <f t="shared" si="830"/>
        <v>0</v>
      </c>
      <c r="AM136">
        <f t="shared" si="830"/>
        <v>0</v>
      </c>
      <c r="AN136">
        <f t="shared" si="830"/>
        <v>0</v>
      </c>
      <c r="AO136">
        <f t="shared" si="830"/>
        <v>0</v>
      </c>
      <c r="AP136">
        <f t="shared" si="830"/>
        <v>0</v>
      </c>
      <c r="AQ136">
        <f t="shared" si="830"/>
        <v>0</v>
      </c>
      <c r="AR136">
        <f t="shared" si="830"/>
        <v>0</v>
      </c>
      <c r="AS136">
        <f t="shared" si="830"/>
        <v>0</v>
      </c>
      <c r="AT136">
        <f t="shared" si="830"/>
        <v>0</v>
      </c>
      <c r="AU136">
        <f t="shared" si="830"/>
        <v>0</v>
      </c>
      <c r="AV136">
        <f t="shared" si="830"/>
        <v>0</v>
      </c>
      <c r="AW136">
        <f t="shared" si="830"/>
        <v>0</v>
      </c>
      <c r="AX136">
        <f t="shared" si="830"/>
        <v>0</v>
      </c>
      <c r="AY136">
        <f t="shared" si="830"/>
        <v>0</v>
      </c>
      <c r="AZ136">
        <f t="shared" si="830"/>
        <v>0</v>
      </c>
      <c r="BA136">
        <f t="shared" si="830"/>
        <v>0</v>
      </c>
      <c r="BB136">
        <f t="shared" si="830"/>
        <v>0</v>
      </c>
      <c r="BC136">
        <f t="shared" si="830"/>
        <v>0</v>
      </c>
      <c r="BD136">
        <f t="shared" si="830"/>
        <v>0</v>
      </c>
      <c r="BE136">
        <f t="shared" si="830"/>
        <v>0</v>
      </c>
      <c r="BF136">
        <f t="shared" si="830"/>
        <v>0</v>
      </c>
      <c r="BG136">
        <f t="shared" si="830"/>
        <v>0</v>
      </c>
      <c r="BH136">
        <f t="shared" si="830"/>
        <v>0</v>
      </c>
      <c r="BI136">
        <f t="shared" si="830"/>
        <v>0</v>
      </c>
      <c r="BJ136">
        <f t="shared" si="830"/>
        <v>0</v>
      </c>
      <c r="BK136">
        <f t="shared" si="830"/>
        <v>0</v>
      </c>
      <c r="BL136">
        <f t="shared" si="830"/>
        <v>0</v>
      </c>
      <c r="BM136">
        <f t="shared" si="830"/>
        <v>0</v>
      </c>
      <c r="BN136">
        <f t="shared" si="830"/>
        <v>0</v>
      </c>
      <c r="BO136">
        <f t="shared" si="830"/>
        <v>0</v>
      </c>
      <c r="BP136">
        <f t="shared" si="830"/>
        <v>0</v>
      </c>
      <c r="BQ136">
        <f t="shared" si="830"/>
        <v>0</v>
      </c>
      <c r="BR136">
        <f t="shared" si="830"/>
        <v>0</v>
      </c>
      <c r="BS136">
        <f t="shared" si="830"/>
        <v>0</v>
      </c>
      <c r="BT136">
        <f t="shared" si="830"/>
        <v>0</v>
      </c>
      <c r="BU136">
        <f t="shared" si="830"/>
        <v>0</v>
      </c>
      <c r="BV136">
        <f t="shared" ref="BV136:EG136" si="831">BV$9*BV270</f>
        <v>0</v>
      </c>
      <c r="BW136">
        <f t="shared" si="831"/>
        <v>0</v>
      </c>
      <c r="BX136">
        <f t="shared" si="831"/>
        <v>0</v>
      </c>
      <c r="BY136">
        <f t="shared" si="831"/>
        <v>0</v>
      </c>
      <c r="BZ136">
        <f t="shared" si="831"/>
        <v>0</v>
      </c>
      <c r="CA136">
        <f t="shared" si="831"/>
        <v>0</v>
      </c>
      <c r="CB136">
        <f t="shared" si="831"/>
        <v>0</v>
      </c>
      <c r="CC136">
        <f t="shared" si="831"/>
        <v>0</v>
      </c>
      <c r="CD136">
        <f t="shared" si="831"/>
        <v>0</v>
      </c>
      <c r="CE136">
        <f t="shared" si="831"/>
        <v>0</v>
      </c>
      <c r="CF136">
        <f t="shared" si="831"/>
        <v>0</v>
      </c>
      <c r="CG136">
        <f t="shared" si="831"/>
        <v>0</v>
      </c>
      <c r="CH136">
        <f t="shared" si="831"/>
        <v>0</v>
      </c>
      <c r="CI136">
        <f t="shared" si="831"/>
        <v>0</v>
      </c>
      <c r="CJ136">
        <f t="shared" si="831"/>
        <v>0</v>
      </c>
      <c r="CK136">
        <f t="shared" si="831"/>
        <v>0</v>
      </c>
      <c r="CL136">
        <f t="shared" si="831"/>
        <v>0</v>
      </c>
      <c r="CM136">
        <f t="shared" si="831"/>
        <v>0</v>
      </c>
      <c r="CN136">
        <f t="shared" si="831"/>
        <v>0</v>
      </c>
      <c r="CO136">
        <f t="shared" si="831"/>
        <v>0</v>
      </c>
      <c r="CP136">
        <f t="shared" si="831"/>
        <v>0</v>
      </c>
      <c r="CQ136">
        <f t="shared" si="831"/>
        <v>0</v>
      </c>
      <c r="CR136">
        <f t="shared" si="831"/>
        <v>0</v>
      </c>
      <c r="CS136">
        <f t="shared" si="831"/>
        <v>0</v>
      </c>
      <c r="CT136">
        <f t="shared" si="831"/>
        <v>0</v>
      </c>
      <c r="CU136">
        <f t="shared" si="831"/>
        <v>0</v>
      </c>
      <c r="CV136">
        <f t="shared" si="831"/>
        <v>0</v>
      </c>
      <c r="CW136">
        <f t="shared" si="831"/>
        <v>0</v>
      </c>
      <c r="CX136">
        <f t="shared" si="831"/>
        <v>0</v>
      </c>
      <c r="CY136">
        <f t="shared" si="831"/>
        <v>0</v>
      </c>
      <c r="CZ136">
        <f t="shared" si="831"/>
        <v>0</v>
      </c>
      <c r="DA136">
        <f t="shared" si="831"/>
        <v>0</v>
      </c>
      <c r="DB136">
        <f t="shared" si="831"/>
        <v>0</v>
      </c>
      <c r="DC136">
        <f t="shared" si="831"/>
        <v>0</v>
      </c>
      <c r="DD136">
        <f t="shared" si="831"/>
        <v>0</v>
      </c>
      <c r="DE136">
        <f t="shared" si="831"/>
        <v>0</v>
      </c>
      <c r="DF136">
        <f t="shared" si="831"/>
        <v>0</v>
      </c>
      <c r="DG136">
        <f t="shared" si="831"/>
        <v>0</v>
      </c>
      <c r="DH136">
        <f t="shared" si="831"/>
        <v>0</v>
      </c>
      <c r="DI136">
        <f t="shared" si="831"/>
        <v>0</v>
      </c>
      <c r="DJ136">
        <f t="shared" si="831"/>
        <v>0</v>
      </c>
      <c r="DK136">
        <f t="shared" si="831"/>
        <v>0</v>
      </c>
      <c r="DL136">
        <f t="shared" si="831"/>
        <v>0</v>
      </c>
      <c r="DM136">
        <f t="shared" si="831"/>
        <v>0</v>
      </c>
      <c r="DN136">
        <f t="shared" si="831"/>
        <v>0</v>
      </c>
      <c r="DO136">
        <f t="shared" si="831"/>
        <v>0</v>
      </c>
      <c r="DP136">
        <f t="shared" si="831"/>
        <v>0</v>
      </c>
      <c r="DQ136">
        <f t="shared" si="831"/>
        <v>0</v>
      </c>
      <c r="DR136">
        <f t="shared" si="831"/>
        <v>0</v>
      </c>
      <c r="DS136">
        <f t="shared" si="831"/>
        <v>0</v>
      </c>
      <c r="DT136">
        <f t="shared" si="831"/>
        <v>0</v>
      </c>
      <c r="DU136">
        <f t="shared" si="831"/>
        <v>0</v>
      </c>
      <c r="DV136">
        <f t="shared" si="831"/>
        <v>0</v>
      </c>
      <c r="DW136">
        <f t="shared" si="831"/>
        <v>0</v>
      </c>
      <c r="DX136">
        <f t="shared" si="831"/>
        <v>0</v>
      </c>
      <c r="DY136">
        <f t="shared" si="831"/>
        <v>0</v>
      </c>
      <c r="DZ136">
        <f t="shared" si="831"/>
        <v>0</v>
      </c>
      <c r="EA136">
        <f t="shared" si="831"/>
        <v>0</v>
      </c>
      <c r="EB136">
        <f t="shared" si="831"/>
        <v>0</v>
      </c>
      <c r="EC136">
        <f t="shared" si="831"/>
        <v>0</v>
      </c>
      <c r="ED136">
        <f t="shared" si="831"/>
        <v>0</v>
      </c>
      <c r="EE136">
        <f t="shared" si="831"/>
        <v>0</v>
      </c>
      <c r="EF136">
        <f t="shared" si="831"/>
        <v>0</v>
      </c>
      <c r="EG136">
        <f t="shared" si="831"/>
        <v>0</v>
      </c>
      <c r="EH136">
        <f t="shared" ref="EH136:GS136" si="832">EH$9*EH270</f>
        <v>0</v>
      </c>
      <c r="EI136">
        <f t="shared" si="832"/>
        <v>0</v>
      </c>
      <c r="EJ136">
        <f t="shared" si="832"/>
        <v>0</v>
      </c>
      <c r="EK136">
        <f t="shared" si="832"/>
        <v>0</v>
      </c>
      <c r="EL136">
        <f t="shared" si="832"/>
        <v>0</v>
      </c>
      <c r="EM136">
        <f t="shared" si="832"/>
        <v>0</v>
      </c>
      <c r="EN136">
        <f t="shared" si="832"/>
        <v>0</v>
      </c>
      <c r="EO136">
        <f t="shared" si="832"/>
        <v>0</v>
      </c>
      <c r="EP136">
        <f t="shared" si="832"/>
        <v>0</v>
      </c>
      <c r="EQ136">
        <f t="shared" si="832"/>
        <v>0</v>
      </c>
      <c r="ER136">
        <f t="shared" si="832"/>
        <v>0</v>
      </c>
      <c r="ES136">
        <f t="shared" si="832"/>
        <v>0</v>
      </c>
      <c r="ET136">
        <f t="shared" si="832"/>
        <v>0</v>
      </c>
      <c r="EU136">
        <f t="shared" si="832"/>
        <v>0</v>
      </c>
      <c r="EV136">
        <f t="shared" si="832"/>
        <v>0</v>
      </c>
      <c r="EW136">
        <f t="shared" si="832"/>
        <v>0</v>
      </c>
      <c r="EX136">
        <f t="shared" si="832"/>
        <v>0</v>
      </c>
      <c r="EY136">
        <f t="shared" si="832"/>
        <v>0</v>
      </c>
      <c r="EZ136">
        <f t="shared" si="832"/>
        <v>0</v>
      </c>
      <c r="FA136">
        <f t="shared" si="832"/>
        <v>0</v>
      </c>
      <c r="FB136">
        <f t="shared" si="832"/>
        <v>0</v>
      </c>
      <c r="FC136">
        <f t="shared" si="832"/>
        <v>0</v>
      </c>
      <c r="FD136">
        <f t="shared" si="832"/>
        <v>0</v>
      </c>
      <c r="FE136">
        <f t="shared" si="832"/>
        <v>0</v>
      </c>
      <c r="FF136">
        <f t="shared" si="832"/>
        <v>0</v>
      </c>
      <c r="FG136">
        <f t="shared" si="832"/>
        <v>0</v>
      </c>
      <c r="FH136">
        <f t="shared" si="832"/>
        <v>0</v>
      </c>
      <c r="FI136">
        <f t="shared" si="832"/>
        <v>0</v>
      </c>
      <c r="FJ136">
        <f t="shared" si="832"/>
        <v>0</v>
      </c>
      <c r="FK136">
        <f t="shared" si="832"/>
        <v>0</v>
      </c>
      <c r="FL136">
        <f t="shared" si="832"/>
        <v>0</v>
      </c>
      <c r="FM136">
        <f t="shared" si="832"/>
        <v>0</v>
      </c>
      <c r="FN136">
        <f t="shared" si="832"/>
        <v>0</v>
      </c>
      <c r="FO136">
        <f t="shared" si="832"/>
        <v>0</v>
      </c>
      <c r="FP136">
        <f t="shared" si="832"/>
        <v>0</v>
      </c>
      <c r="FQ136">
        <f t="shared" si="832"/>
        <v>0</v>
      </c>
      <c r="FR136">
        <f t="shared" si="832"/>
        <v>0</v>
      </c>
      <c r="FS136">
        <f t="shared" si="832"/>
        <v>0</v>
      </c>
      <c r="FT136">
        <f t="shared" si="832"/>
        <v>0</v>
      </c>
      <c r="FU136">
        <f t="shared" si="832"/>
        <v>0</v>
      </c>
      <c r="FV136">
        <f t="shared" si="832"/>
        <v>0</v>
      </c>
      <c r="FW136">
        <f t="shared" si="832"/>
        <v>0</v>
      </c>
      <c r="FX136">
        <f t="shared" si="832"/>
        <v>0</v>
      </c>
      <c r="FY136">
        <f t="shared" si="832"/>
        <v>0</v>
      </c>
      <c r="FZ136">
        <f t="shared" si="832"/>
        <v>0</v>
      </c>
      <c r="GA136">
        <f t="shared" si="832"/>
        <v>0</v>
      </c>
      <c r="GB136">
        <f t="shared" si="832"/>
        <v>0</v>
      </c>
      <c r="GC136">
        <f t="shared" si="832"/>
        <v>0</v>
      </c>
      <c r="GD136">
        <f t="shared" si="832"/>
        <v>0</v>
      </c>
      <c r="GE136">
        <f t="shared" si="832"/>
        <v>0</v>
      </c>
      <c r="GF136">
        <f t="shared" si="832"/>
        <v>0</v>
      </c>
      <c r="GG136">
        <f t="shared" si="832"/>
        <v>0</v>
      </c>
      <c r="GH136">
        <f t="shared" si="832"/>
        <v>0</v>
      </c>
      <c r="GI136">
        <f t="shared" si="832"/>
        <v>0</v>
      </c>
      <c r="GJ136">
        <f t="shared" si="832"/>
        <v>0</v>
      </c>
      <c r="GK136">
        <f t="shared" si="832"/>
        <v>0</v>
      </c>
      <c r="GL136">
        <f t="shared" si="832"/>
        <v>0</v>
      </c>
      <c r="GM136">
        <f t="shared" si="832"/>
        <v>0</v>
      </c>
      <c r="GN136">
        <f t="shared" si="832"/>
        <v>0</v>
      </c>
      <c r="GO136">
        <f t="shared" si="832"/>
        <v>0</v>
      </c>
      <c r="GP136">
        <f t="shared" si="832"/>
        <v>0</v>
      </c>
      <c r="GQ136">
        <f t="shared" si="832"/>
        <v>0</v>
      </c>
      <c r="GR136">
        <f t="shared" si="832"/>
        <v>0</v>
      </c>
      <c r="GS136">
        <f t="shared" si="832"/>
        <v>0</v>
      </c>
      <c r="GT136">
        <f t="shared" ref="GT136:JE136" si="833">GT$9*GT270</f>
        <v>0</v>
      </c>
      <c r="GU136">
        <f t="shared" si="833"/>
        <v>0</v>
      </c>
      <c r="GV136">
        <f t="shared" si="833"/>
        <v>0</v>
      </c>
      <c r="GW136">
        <f t="shared" si="833"/>
        <v>0</v>
      </c>
      <c r="GX136">
        <f t="shared" si="833"/>
        <v>0</v>
      </c>
      <c r="GY136">
        <f t="shared" si="833"/>
        <v>0</v>
      </c>
      <c r="GZ136">
        <f t="shared" si="833"/>
        <v>0</v>
      </c>
      <c r="HA136">
        <f t="shared" si="833"/>
        <v>0</v>
      </c>
      <c r="HB136">
        <f t="shared" si="833"/>
        <v>0</v>
      </c>
      <c r="HC136">
        <f t="shared" si="833"/>
        <v>0</v>
      </c>
      <c r="HD136">
        <f t="shared" si="833"/>
        <v>0</v>
      </c>
      <c r="HE136">
        <f t="shared" si="833"/>
        <v>0</v>
      </c>
      <c r="HF136">
        <f t="shared" si="833"/>
        <v>0</v>
      </c>
      <c r="HG136">
        <f t="shared" si="833"/>
        <v>0</v>
      </c>
      <c r="HH136">
        <f t="shared" si="833"/>
        <v>0</v>
      </c>
      <c r="HI136">
        <f t="shared" si="833"/>
        <v>0</v>
      </c>
      <c r="HJ136">
        <f t="shared" si="833"/>
        <v>0</v>
      </c>
      <c r="HK136">
        <f t="shared" si="833"/>
        <v>0</v>
      </c>
      <c r="HL136">
        <f t="shared" si="833"/>
        <v>0</v>
      </c>
      <c r="HM136">
        <f t="shared" si="833"/>
        <v>0</v>
      </c>
      <c r="HN136">
        <f t="shared" si="833"/>
        <v>0</v>
      </c>
      <c r="HO136">
        <f t="shared" si="833"/>
        <v>0</v>
      </c>
      <c r="HP136">
        <f t="shared" si="833"/>
        <v>0</v>
      </c>
      <c r="HQ136">
        <f t="shared" si="833"/>
        <v>0</v>
      </c>
      <c r="HR136">
        <f t="shared" si="833"/>
        <v>0</v>
      </c>
      <c r="HS136">
        <f t="shared" si="833"/>
        <v>0</v>
      </c>
      <c r="HT136">
        <f t="shared" si="833"/>
        <v>0</v>
      </c>
      <c r="HU136">
        <f t="shared" si="833"/>
        <v>0</v>
      </c>
      <c r="HV136">
        <f t="shared" si="833"/>
        <v>0</v>
      </c>
      <c r="HW136">
        <f t="shared" si="833"/>
        <v>0</v>
      </c>
      <c r="HX136">
        <f t="shared" si="833"/>
        <v>0</v>
      </c>
      <c r="HY136">
        <f t="shared" si="833"/>
        <v>0</v>
      </c>
      <c r="HZ136">
        <f t="shared" si="833"/>
        <v>0</v>
      </c>
      <c r="IA136">
        <f t="shared" si="833"/>
        <v>0</v>
      </c>
      <c r="IB136">
        <f t="shared" si="833"/>
        <v>0</v>
      </c>
      <c r="IC136">
        <f t="shared" si="833"/>
        <v>0</v>
      </c>
      <c r="ID136">
        <f t="shared" si="833"/>
        <v>0</v>
      </c>
      <c r="IE136">
        <f t="shared" si="833"/>
        <v>0</v>
      </c>
      <c r="IF136">
        <f t="shared" si="833"/>
        <v>0</v>
      </c>
      <c r="IG136">
        <f t="shared" si="833"/>
        <v>0</v>
      </c>
      <c r="IH136">
        <f t="shared" si="833"/>
        <v>0</v>
      </c>
      <c r="II136">
        <f t="shared" si="833"/>
        <v>0</v>
      </c>
      <c r="IJ136">
        <f t="shared" si="833"/>
        <v>0</v>
      </c>
      <c r="IK136">
        <f t="shared" si="833"/>
        <v>0</v>
      </c>
      <c r="IL136">
        <f t="shared" si="833"/>
        <v>0</v>
      </c>
      <c r="IM136">
        <f t="shared" si="833"/>
        <v>0</v>
      </c>
      <c r="IN136">
        <f t="shared" si="833"/>
        <v>0</v>
      </c>
      <c r="IO136">
        <f t="shared" si="833"/>
        <v>0</v>
      </c>
      <c r="IP136">
        <f t="shared" si="833"/>
        <v>0</v>
      </c>
      <c r="IQ136">
        <f t="shared" si="833"/>
        <v>0</v>
      </c>
      <c r="IR136">
        <f t="shared" si="833"/>
        <v>0</v>
      </c>
      <c r="IS136">
        <f t="shared" si="833"/>
        <v>0</v>
      </c>
      <c r="IT136">
        <f t="shared" si="833"/>
        <v>0</v>
      </c>
      <c r="IU136">
        <f t="shared" si="833"/>
        <v>0</v>
      </c>
      <c r="IV136">
        <f t="shared" si="833"/>
        <v>0</v>
      </c>
      <c r="IW136">
        <f t="shared" si="833"/>
        <v>0</v>
      </c>
      <c r="IX136">
        <f t="shared" si="833"/>
        <v>0</v>
      </c>
      <c r="IY136">
        <f t="shared" si="833"/>
        <v>0</v>
      </c>
      <c r="IZ136">
        <f t="shared" si="833"/>
        <v>0</v>
      </c>
      <c r="JA136">
        <f t="shared" si="833"/>
        <v>0</v>
      </c>
      <c r="JB136">
        <f t="shared" si="833"/>
        <v>0</v>
      </c>
      <c r="JC136">
        <f t="shared" si="833"/>
        <v>0</v>
      </c>
      <c r="JD136">
        <f t="shared" si="833"/>
        <v>0</v>
      </c>
      <c r="JE136">
        <f t="shared" si="833"/>
        <v>0</v>
      </c>
      <c r="JF136">
        <f t="shared" ref="JF136:LQ136" si="834">JF$9*JF270</f>
        <v>0</v>
      </c>
      <c r="JG136">
        <f t="shared" si="834"/>
        <v>0</v>
      </c>
      <c r="JH136">
        <f t="shared" si="834"/>
        <v>0</v>
      </c>
      <c r="JI136">
        <f t="shared" si="834"/>
        <v>0</v>
      </c>
      <c r="JJ136">
        <f t="shared" si="834"/>
        <v>0</v>
      </c>
      <c r="JK136">
        <f t="shared" si="834"/>
        <v>0</v>
      </c>
      <c r="JL136">
        <f t="shared" si="834"/>
        <v>0</v>
      </c>
      <c r="JM136">
        <f t="shared" si="834"/>
        <v>0</v>
      </c>
      <c r="JN136">
        <f t="shared" si="834"/>
        <v>0</v>
      </c>
      <c r="JO136">
        <f t="shared" si="834"/>
        <v>0</v>
      </c>
      <c r="JP136">
        <f t="shared" si="834"/>
        <v>0</v>
      </c>
      <c r="JQ136">
        <f t="shared" si="834"/>
        <v>0</v>
      </c>
      <c r="JR136">
        <f t="shared" si="834"/>
        <v>0</v>
      </c>
      <c r="JS136">
        <f t="shared" si="834"/>
        <v>0</v>
      </c>
      <c r="JT136">
        <f t="shared" si="834"/>
        <v>0</v>
      </c>
      <c r="JU136">
        <f t="shared" si="834"/>
        <v>0</v>
      </c>
      <c r="JV136">
        <f t="shared" si="834"/>
        <v>0</v>
      </c>
      <c r="JW136">
        <f t="shared" si="834"/>
        <v>0</v>
      </c>
      <c r="JX136">
        <f t="shared" si="834"/>
        <v>0</v>
      </c>
      <c r="JY136">
        <f t="shared" si="834"/>
        <v>0</v>
      </c>
      <c r="JZ136">
        <f t="shared" si="834"/>
        <v>0</v>
      </c>
      <c r="KA136">
        <f t="shared" si="834"/>
        <v>0</v>
      </c>
      <c r="KB136">
        <f t="shared" si="834"/>
        <v>0</v>
      </c>
      <c r="KC136">
        <f t="shared" si="834"/>
        <v>0</v>
      </c>
      <c r="KD136">
        <f t="shared" si="834"/>
        <v>0</v>
      </c>
      <c r="KE136">
        <f t="shared" si="834"/>
        <v>0</v>
      </c>
      <c r="KF136">
        <f t="shared" si="834"/>
        <v>0</v>
      </c>
      <c r="KG136">
        <f t="shared" si="834"/>
        <v>0</v>
      </c>
      <c r="KH136">
        <f t="shared" si="834"/>
        <v>0</v>
      </c>
      <c r="KI136">
        <f t="shared" si="834"/>
        <v>0</v>
      </c>
      <c r="KJ136">
        <f t="shared" si="834"/>
        <v>0</v>
      </c>
      <c r="KK136">
        <f t="shared" si="834"/>
        <v>0</v>
      </c>
      <c r="KL136">
        <f t="shared" si="834"/>
        <v>0</v>
      </c>
      <c r="KM136">
        <f t="shared" si="834"/>
        <v>0</v>
      </c>
      <c r="KN136">
        <f t="shared" si="834"/>
        <v>0</v>
      </c>
      <c r="KO136">
        <f t="shared" si="834"/>
        <v>0</v>
      </c>
      <c r="KP136">
        <f t="shared" si="834"/>
        <v>0</v>
      </c>
      <c r="KQ136">
        <f t="shared" si="834"/>
        <v>0</v>
      </c>
      <c r="KR136">
        <f t="shared" si="834"/>
        <v>0</v>
      </c>
      <c r="KS136">
        <f t="shared" si="834"/>
        <v>0</v>
      </c>
      <c r="KT136">
        <f t="shared" si="834"/>
        <v>0</v>
      </c>
      <c r="KU136">
        <f t="shared" si="834"/>
        <v>0</v>
      </c>
      <c r="KV136">
        <f t="shared" si="834"/>
        <v>0</v>
      </c>
      <c r="KW136">
        <f t="shared" si="834"/>
        <v>0</v>
      </c>
      <c r="KX136">
        <f t="shared" si="834"/>
        <v>0</v>
      </c>
      <c r="KY136">
        <f t="shared" si="834"/>
        <v>0</v>
      </c>
      <c r="KZ136">
        <f t="shared" si="834"/>
        <v>0</v>
      </c>
      <c r="LA136">
        <f t="shared" si="834"/>
        <v>0</v>
      </c>
      <c r="LB136">
        <f t="shared" si="834"/>
        <v>0</v>
      </c>
      <c r="LC136">
        <f t="shared" si="834"/>
        <v>0</v>
      </c>
      <c r="LD136">
        <f t="shared" si="834"/>
        <v>0</v>
      </c>
      <c r="LE136">
        <f t="shared" si="834"/>
        <v>0</v>
      </c>
      <c r="LF136">
        <f t="shared" si="834"/>
        <v>0</v>
      </c>
      <c r="LG136">
        <f t="shared" si="834"/>
        <v>0</v>
      </c>
      <c r="LH136">
        <f t="shared" si="834"/>
        <v>0</v>
      </c>
      <c r="LI136">
        <f t="shared" si="834"/>
        <v>0</v>
      </c>
      <c r="LJ136">
        <f t="shared" si="834"/>
        <v>0</v>
      </c>
      <c r="LK136">
        <f t="shared" si="834"/>
        <v>0</v>
      </c>
      <c r="LL136">
        <f t="shared" si="834"/>
        <v>0</v>
      </c>
      <c r="LM136">
        <f t="shared" si="834"/>
        <v>0</v>
      </c>
      <c r="LN136">
        <f t="shared" si="834"/>
        <v>0</v>
      </c>
      <c r="LO136">
        <f t="shared" si="834"/>
        <v>0</v>
      </c>
      <c r="LP136">
        <f t="shared" si="834"/>
        <v>0</v>
      </c>
      <c r="LQ136">
        <f t="shared" si="834"/>
        <v>0</v>
      </c>
      <c r="LR136">
        <f t="shared" ref="LR136:OD136" si="835">LR$9*LR270</f>
        <v>0</v>
      </c>
      <c r="LS136">
        <f t="shared" si="835"/>
        <v>0</v>
      </c>
      <c r="LT136">
        <f t="shared" si="835"/>
        <v>0</v>
      </c>
      <c r="LU136">
        <f t="shared" si="835"/>
        <v>0</v>
      </c>
      <c r="LV136">
        <f t="shared" si="835"/>
        <v>0</v>
      </c>
      <c r="LW136">
        <f t="shared" si="835"/>
        <v>0</v>
      </c>
      <c r="LX136">
        <f t="shared" si="835"/>
        <v>0</v>
      </c>
      <c r="LY136">
        <f t="shared" si="835"/>
        <v>0</v>
      </c>
      <c r="LZ136">
        <f t="shared" si="835"/>
        <v>0</v>
      </c>
      <c r="MA136">
        <f t="shared" si="835"/>
        <v>0</v>
      </c>
      <c r="MB136">
        <f t="shared" si="835"/>
        <v>0</v>
      </c>
      <c r="MC136">
        <f t="shared" si="835"/>
        <v>0</v>
      </c>
      <c r="MD136">
        <f t="shared" si="835"/>
        <v>0</v>
      </c>
      <c r="ME136">
        <f t="shared" si="835"/>
        <v>0</v>
      </c>
      <c r="MF136">
        <f t="shared" si="835"/>
        <v>0</v>
      </c>
      <c r="MG136">
        <f t="shared" si="835"/>
        <v>0</v>
      </c>
      <c r="MH136">
        <f t="shared" si="835"/>
        <v>0</v>
      </c>
      <c r="MI136">
        <f t="shared" si="835"/>
        <v>0</v>
      </c>
      <c r="MJ136">
        <f t="shared" si="835"/>
        <v>0</v>
      </c>
      <c r="MK136">
        <f t="shared" si="835"/>
        <v>0</v>
      </c>
      <c r="ML136">
        <f t="shared" si="835"/>
        <v>0</v>
      </c>
      <c r="MM136">
        <f t="shared" si="835"/>
        <v>0</v>
      </c>
      <c r="MN136">
        <f t="shared" si="835"/>
        <v>0</v>
      </c>
      <c r="MO136">
        <f t="shared" si="835"/>
        <v>0</v>
      </c>
      <c r="MP136">
        <f t="shared" si="835"/>
        <v>0</v>
      </c>
      <c r="MQ136">
        <f t="shared" si="835"/>
        <v>0</v>
      </c>
      <c r="MR136">
        <f t="shared" si="835"/>
        <v>0</v>
      </c>
      <c r="MS136">
        <f t="shared" si="835"/>
        <v>0</v>
      </c>
      <c r="MT136">
        <f t="shared" si="835"/>
        <v>0</v>
      </c>
      <c r="MU136">
        <f t="shared" si="835"/>
        <v>0</v>
      </c>
      <c r="MV136">
        <f t="shared" si="835"/>
        <v>0</v>
      </c>
      <c r="MW136">
        <f t="shared" si="835"/>
        <v>0</v>
      </c>
      <c r="MX136">
        <f t="shared" si="835"/>
        <v>0</v>
      </c>
      <c r="MY136">
        <f t="shared" si="835"/>
        <v>0</v>
      </c>
      <c r="MZ136">
        <f t="shared" si="835"/>
        <v>0</v>
      </c>
      <c r="NA136">
        <f t="shared" si="835"/>
        <v>0</v>
      </c>
      <c r="NB136">
        <f t="shared" si="835"/>
        <v>0</v>
      </c>
      <c r="NC136">
        <f t="shared" si="835"/>
        <v>0</v>
      </c>
      <c r="ND136">
        <f t="shared" si="835"/>
        <v>0</v>
      </c>
      <c r="NE136">
        <f t="shared" si="835"/>
        <v>0</v>
      </c>
      <c r="NF136">
        <f t="shared" si="835"/>
        <v>0</v>
      </c>
      <c r="NG136">
        <f t="shared" si="835"/>
        <v>0</v>
      </c>
      <c r="NH136">
        <f t="shared" si="835"/>
        <v>0</v>
      </c>
      <c r="NI136">
        <f t="shared" si="835"/>
        <v>0</v>
      </c>
      <c r="NJ136">
        <f t="shared" si="835"/>
        <v>0</v>
      </c>
      <c r="NK136">
        <f t="shared" si="835"/>
        <v>0</v>
      </c>
      <c r="NL136">
        <f t="shared" si="835"/>
        <v>0</v>
      </c>
      <c r="NM136">
        <f t="shared" si="835"/>
        <v>0</v>
      </c>
      <c r="NN136">
        <f t="shared" si="835"/>
        <v>0</v>
      </c>
      <c r="NO136">
        <f t="shared" si="835"/>
        <v>0</v>
      </c>
      <c r="NP136">
        <f t="shared" si="835"/>
        <v>0</v>
      </c>
      <c r="NQ136">
        <f t="shared" si="835"/>
        <v>0</v>
      </c>
      <c r="NR136">
        <f t="shared" si="835"/>
        <v>0</v>
      </c>
      <c r="NS136">
        <f t="shared" si="835"/>
        <v>0</v>
      </c>
      <c r="NT136">
        <f t="shared" si="835"/>
        <v>0</v>
      </c>
      <c r="NU136">
        <f t="shared" si="835"/>
        <v>0</v>
      </c>
      <c r="NV136">
        <f t="shared" si="835"/>
        <v>0</v>
      </c>
      <c r="NW136">
        <f t="shared" si="835"/>
        <v>0</v>
      </c>
      <c r="NX136">
        <f t="shared" si="835"/>
        <v>0</v>
      </c>
      <c r="NY136">
        <f t="shared" si="835"/>
        <v>0</v>
      </c>
      <c r="NZ136">
        <f t="shared" si="835"/>
        <v>0</v>
      </c>
      <c r="OA136">
        <f t="shared" si="835"/>
        <v>0</v>
      </c>
      <c r="OB136">
        <f t="shared" si="835"/>
        <v>0</v>
      </c>
      <c r="OC136">
        <f t="shared" si="835"/>
        <v>0</v>
      </c>
      <c r="OD136">
        <f t="shared" si="835"/>
        <v>0</v>
      </c>
      <c r="OE136">
        <f t="shared" ref="OE136:OS136" si="836">OE$9*OE270</f>
        <v>0</v>
      </c>
      <c r="OF136">
        <f t="shared" si="836"/>
        <v>0</v>
      </c>
      <c r="OG136">
        <f t="shared" si="836"/>
        <v>0</v>
      </c>
      <c r="OH136">
        <f t="shared" si="836"/>
        <v>0</v>
      </c>
      <c r="OI136">
        <f t="shared" si="836"/>
        <v>0</v>
      </c>
      <c r="OJ136">
        <f t="shared" si="836"/>
        <v>0</v>
      </c>
      <c r="OK136">
        <f t="shared" si="836"/>
        <v>0</v>
      </c>
      <c r="OL136">
        <f t="shared" si="836"/>
        <v>0</v>
      </c>
      <c r="OM136">
        <f t="shared" si="836"/>
        <v>0</v>
      </c>
      <c r="ON136">
        <f t="shared" si="836"/>
        <v>0</v>
      </c>
      <c r="OO136">
        <f t="shared" si="836"/>
        <v>0</v>
      </c>
      <c r="OP136">
        <f t="shared" si="836"/>
        <v>0</v>
      </c>
      <c r="OQ136">
        <f t="shared" si="836"/>
        <v>0</v>
      </c>
      <c r="OR136">
        <f t="shared" si="836"/>
        <v>0</v>
      </c>
      <c r="OS136">
        <f t="shared" si="836"/>
        <v>0</v>
      </c>
    </row>
    <row r="137" spans="1:409">
      <c r="A137">
        <f>Rådata_6000!A133</f>
        <v>0</v>
      </c>
      <c r="B137" s="311">
        <f t="shared" si="487"/>
        <v>0</v>
      </c>
      <c r="C137" s="47">
        <f t="shared" si="702"/>
        <v>0</v>
      </c>
      <c r="D137" s="47">
        <f t="shared" si="702"/>
        <v>0</v>
      </c>
      <c r="E137" s="47">
        <f t="shared" si="702"/>
        <v>0</v>
      </c>
      <c r="F137" s="47">
        <f t="shared" si="702"/>
        <v>0</v>
      </c>
      <c r="G137" s="47">
        <f t="shared" si="702"/>
        <v>0</v>
      </c>
      <c r="H137" s="47">
        <f t="shared" si="702"/>
        <v>0</v>
      </c>
      <c r="I137" s="312">
        <f t="shared" si="702"/>
        <v>0</v>
      </c>
      <c r="J137">
        <f t="shared" ref="J137:BU137" si="837">J$9*J271</f>
        <v>0</v>
      </c>
      <c r="K137">
        <f t="shared" si="837"/>
        <v>0</v>
      </c>
      <c r="L137">
        <f t="shared" si="837"/>
        <v>0</v>
      </c>
      <c r="M137">
        <f t="shared" si="837"/>
        <v>0</v>
      </c>
      <c r="N137">
        <f t="shared" si="837"/>
        <v>0</v>
      </c>
      <c r="O137">
        <f t="shared" si="837"/>
        <v>0</v>
      </c>
      <c r="P137">
        <f t="shared" si="837"/>
        <v>0</v>
      </c>
      <c r="Q137">
        <f t="shared" si="837"/>
        <v>0</v>
      </c>
      <c r="R137">
        <f t="shared" si="837"/>
        <v>0</v>
      </c>
      <c r="S137">
        <f t="shared" si="837"/>
        <v>0</v>
      </c>
      <c r="T137">
        <f t="shared" si="837"/>
        <v>0</v>
      </c>
      <c r="U137">
        <f t="shared" si="837"/>
        <v>0</v>
      </c>
      <c r="V137">
        <f t="shared" si="837"/>
        <v>0</v>
      </c>
      <c r="W137">
        <f t="shared" si="837"/>
        <v>0</v>
      </c>
      <c r="X137">
        <f t="shared" si="837"/>
        <v>0</v>
      </c>
      <c r="Y137">
        <f t="shared" si="837"/>
        <v>0</v>
      </c>
      <c r="Z137">
        <f t="shared" si="837"/>
        <v>0</v>
      </c>
      <c r="AA137">
        <f t="shared" si="837"/>
        <v>0</v>
      </c>
      <c r="AB137">
        <f t="shared" si="837"/>
        <v>0</v>
      </c>
      <c r="AC137">
        <f t="shared" si="837"/>
        <v>0</v>
      </c>
      <c r="AD137">
        <f t="shared" si="837"/>
        <v>0</v>
      </c>
      <c r="AE137">
        <f t="shared" si="837"/>
        <v>0</v>
      </c>
      <c r="AF137">
        <f t="shared" si="837"/>
        <v>0</v>
      </c>
      <c r="AG137">
        <f t="shared" si="837"/>
        <v>0</v>
      </c>
      <c r="AH137">
        <f t="shared" si="837"/>
        <v>0</v>
      </c>
      <c r="AI137">
        <f t="shared" si="837"/>
        <v>0</v>
      </c>
      <c r="AJ137">
        <f t="shared" si="837"/>
        <v>0</v>
      </c>
      <c r="AK137">
        <f t="shared" si="837"/>
        <v>0</v>
      </c>
      <c r="AL137">
        <f t="shared" si="837"/>
        <v>0</v>
      </c>
      <c r="AM137">
        <f t="shared" si="837"/>
        <v>0</v>
      </c>
      <c r="AN137">
        <f t="shared" si="837"/>
        <v>0</v>
      </c>
      <c r="AO137">
        <f t="shared" si="837"/>
        <v>0</v>
      </c>
      <c r="AP137">
        <f t="shared" si="837"/>
        <v>0</v>
      </c>
      <c r="AQ137">
        <f t="shared" si="837"/>
        <v>0</v>
      </c>
      <c r="AR137">
        <f t="shared" si="837"/>
        <v>0</v>
      </c>
      <c r="AS137">
        <f t="shared" si="837"/>
        <v>0</v>
      </c>
      <c r="AT137">
        <f t="shared" si="837"/>
        <v>0</v>
      </c>
      <c r="AU137">
        <f t="shared" si="837"/>
        <v>0</v>
      </c>
      <c r="AV137">
        <f t="shared" si="837"/>
        <v>0</v>
      </c>
      <c r="AW137">
        <f t="shared" si="837"/>
        <v>0</v>
      </c>
      <c r="AX137">
        <f t="shared" si="837"/>
        <v>0</v>
      </c>
      <c r="AY137">
        <f t="shared" si="837"/>
        <v>0</v>
      </c>
      <c r="AZ137">
        <f t="shared" si="837"/>
        <v>0</v>
      </c>
      <c r="BA137">
        <f t="shared" si="837"/>
        <v>0</v>
      </c>
      <c r="BB137">
        <f t="shared" si="837"/>
        <v>0</v>
      </c>
      <c r="BC137">
        <f t="shared" si="837"/>
        <v>0</v>
      </c>
      <c r="BD137">
        <f t="shared" si="837"/>
        <v>0</v>
      </c>
      <c r="BE137">
        <f t="shared" si="837"/>
        <v>0</v>
      </c>
      <c r="BF137">
        <f t="shared" si="837"/>
        <v>0</v>
      </c>
      <c r="BG137">
        <f t="shared" si="837"/>
        <v>0</v>
      </c>
      <c r="BH137">
        <f t="shared" si="837"/>
        <v>0</v>
      </c>
      <c r="BI137">
        <f t="shared" si="837"/>
        <v>0</v>
      </c>
      <c r="BJ137">
        <f t="shared" si="837"/>
        <v>0</v>
      </c>
      <c r="BK137">
        <f t="shared" si="837"/>
        <v>0</v>
      </c>
      <c r="BL137">
        <f t="shared" si="837"/>
        <v>0</v>
      </c>
      <c r="BM137">
        <f t="shared" si="837"/>
        <v>0</v>
      </c>
      <c r="BN137">
        <f t="shared" si="837"/>
        <v>0</v>
      </c>
      <c r="BO137">
        <f t="shared" si="837"/>
        <v>0</v>
      </c>
      <c r="BP137">
        <f t="shared" si="837"/>
        <v>0</v>
      </c>
      <c r="BQ137">
        <f t="shared" si="837"/>
        <v>0</v>
      </c>
      <c r="BR137">
        <f t="shared" si="837"/>
        <v>0</v>
      </c>
      <c r="BS137">
        <f t="shared" si="837"/>
        <v>0</v>
      </c>
      <c r="BT137">
        <f t="shared" si="837"/>
        <v>0</v>
      </c>
      <c r="BU137">
        <f t="shared" si="837"/>
        <v>0</v>
      </c>
      <c r="BV137">
        <f t="shared" ref="BV137:EG137" si="838">BV$9*BV271</f>
        <v>0</v>
      </c>
      <c r="BW137">
        <f t="shared" si="838"/>
        <v>0</v>
      </c>
      <c r="BX137">
        <f t="shared" si="838"/>
        <v>0</v>
      </c>
      <c r="BY137">
        <f t="shared" si="838"/>
        <v>0</v>
      </c>
      <c r="BZ137">
        <f t="shared" si="838"/>
        <v>0</v>
      </c>
      <c r="CA137">
        <f t="shared" si="838"/>
        <v>0</v>
      </c>
      <c r="CB137">
        <f t="shared" si="838"/>
        <v>0</v>
      </c>
      <c r="CC137">
        <f t="shared" si="838"/>
        <v>0</v>
      </c>
      <c r="CD137">
        <f t="shared" si="838"/>
        <v>0</v>
      </c>
      <c r="CE137">
        <f t="shared" si="838"/>
        <v>0</v>
      </c>
      <c r="CF137">
        <f t="shared" si="838"/>
        <v>0</v>
      </c>
      <c r="CG137">
        <f t="shared" si="838"/>
        <v>0</v>
      </c>
      <c r="CH137">
        <f t="shared" si="838"/>
        <v>0</v>
      </c>
      <c r="CI137">
        <f t="shared" si="838"/>
        <v>0</v>
      </c>
      <c r="CJ137">
        <f t="shared" si="838"/>
        <v>0</v>
      </c>
      <c r="CK137">
        <f t="shared" si="838"/>
        <v>0</v>
      </c>
      <c r="CL137">
        <f t="shared" si="838"/>
        <v>0</v>
      </c>
      <c r="CM137">
        <f t="shared" si="838"/>
        <v>0</v>
      </c>
      <c r="CN137">
        <f t="shared" si="838"/>
        <v>0</v>
      </c>
      <c r="CO137">
        <f t="shared" si="838"/>
        <v>0</v>
      </c>
      <c r="CP137">
        <f t="shared" si="838"/>
        <v>0</v>
      </c>
      <c r="CQ137">
        <f t="shared" si="838"/>
        <v>0</v>
      </c>
      <c r="CR137">
        <f t="shared" si="838"/>
        <v>0</v>
      </c>
      <c r="CS137">
        <f t="shared" si="838"/>
        <v>0</v>
      </c>
      <c r="CT137">
        <f t="shared" si="838"/>
        <v>0</v>
      </c>
      <c r="CU137">
        <f t="shared" si="838"/>
        <v>0</v>
      </c>
      <c r="CV137">
        <f t="shared" si="838"/>
        <v>0</v>
      </c>
      <c r="CW137">
        <f t="shared" si="838"/>
        <v>0</v>
      </c>
      <c r="CX137">
        <f t="shared" si="838"/>
        <v>0</v>
      </c>
      <c r="CY137">
        <f t="shared" si="838"/>
        <v>0</v>
      </c>
      <c r="CZ137">
        <f t="shared" si="838"/>
        <v>0</v>
      </c>
      <c r="DA137">
        <f t="shared" si="838"/>
        <v>0</v>
      </c>
      <c r="DB137">
        <f t="shared" si="838"/>
        <v>0</v>
      </c>
      <c r="DC137">
        <f t="shared" si="838"/>
        <v>0</v>
      </c>
      <c r="DD137">
        <f t="shared" si="838"/>
        <v>0</v>
      </c>
      <c r="DE137">
        <f t="shared" si="838"/>
        <v>0</v>
      </c>
      <c r="DF137">
        <f t="shared" si="838"/>
        <v>0</v>
      </c>
      <c r="DG137">
        <f t="shared" si="838"/>
        <v>0</v>
      </c>
      <c r="DH137">
        <f t="shared" si="838"/>
        <v>0</v>
      </c>
      <c r="DI137">
        <f t="shared" si="838"/>
        <v>0</v>
      </c>
      <c r="DJ137">
        <f t="shared" si="838"/>
        <v>0</v>
      </c>
      <c r="DK137">
        <f t="shared" si="838"/>
        <v>0</v>
      </c>
      <c r="DL137">
        <f t="shared" si="838"/>
        <v>0</v>
      </c>
      <c r="DM137">
        <f t="shared" si="838"/>
        <v>0</v>
      </c>
      <c r="DN137">
        <f t="shared" si="838"/>
        <v>0</v>
      </c>
      <c r="DO137">
        <f t="shared" si="838"/>
        <v>0</v>
      </c>
      <c r="DP137">
        <f t="shared" si="838"/>
        <v>0</v>
      </c>
      <c r="DQ137">
        <f t="shared" si="838"/>
        <v>0</v>
      </c>
      <c r="DR137">
        <f t="shared" si="838"/>
        <v>0</v>
      </c>
      <c r="DS137">
        <f t="shared" si="838"/>
        <v>0</v>
      </c>
      <c r="DT137">
        <f t="shared" si="838"/>
        <v>0</v>
      </c>
      <c r="DU137">
        <f t="shared" si="838"/>
        <v>0</v>
      </c>
      <c r="DV137">
        <f t="shared" si="838"/>
        <v>0</v>
      </c>
      <c r="DW137">
        <f t="shared" si="838"/>
        <v>0</v>
      </c>
      <c r="DX137">
        <f t="shared" si="838"/>
        <v>0</v>
      </c>
      <c r="DY137">
        <f t="shared" si="838"/>
        <v>0</v>
      </c>
      <c r="DZ137">
        <f t="shared" si="838"/>
        <v>0</v>
      </c>
      <c r="EA137">
        <f t="shared" si="838"/>
        <v>0</v>
      </c>
      <c r="EB137">
        <f t="shared" si="838"/>
        <v>0</v>
      </c>
      <c r="EC137">
        <f t="shared" si="838"/>
        <v>0</v>
      </c>
      <c r="ED137">
        <f t="shared" si="838"/>
        <v>0</v>
      </c>
      <c r="EE137">
        <f t="shared" si="838"/>
        <v>0</v>
      </c>
      <c r="EF137">
        <f t="shared" si="838"/>
        <v>0</v>
      </c>
      <c r="EG137">
        <f t="shared" si="838"/>
        <v>0</v>
      </c>
      <c r="EH137">
        <f t="shared" ref="EH137:GS137" si="839">EH$9*EH271</f>
        <v>0</v>
      </c>
      <c r="EI137">
        <f t="shared" si="839"/>
        <v>0</v>
      </c>
      <c r="EJ137">
        <f t="shared" si="839"/>
        <v>0</v>
      </c>
      <c r="EK137">
        <f t="shared" si="839"/>
        <v>0</v>
      </c>
      <c r="EL137">
        <f t="shared" si="839"/>
        <v>0</v>
      </c>
      <c r="EM137">
        <f t="shared" si="839"/>
        <v>0</v>
      </c>
      <c r="EN137">
        <f t="shared" si="839"/>
        <v>0</v>
      </c>
      <c r="EO137">
        <f t="shared" si="839"/>
        <v>0</v>
      </c>
      <c r="EP137">
        <f t="shared" si="839"/>
        <v>0</v>
      </c>
      <c r="EQ137">
        <f t="shared" si="839"/>
        <v>0</v>
      </c>
      <c r="ER137">
        <f t="shared" si="839"/>
        <v>0</v>
      </c>
      <c r="ES137">
        <f t="shared" si="839"/>
        <v>0</v>
      </c>
      <c r="ET137">
        <f t="shared" si="839"/>
        <v>0</v>
      </c>
      <c r="EU137">
        <f t="shared" si="839"/>
        <v>0</v>
      </c>
      <c r="EV137">
        <f t="shared" si="839"/>
        <v>0</v>
      </c>
      <c r="EW137">
        <f t="shared" si="839"/>
        <v>0</v>
      </c>
      <c r="EX137">
        <f t="shared" si="839"/>
        <v>0</v>
      </c>
      <c r="EY137">
        <f t="shared" si="839"/>
        <v>0</v>
      </c>
      <c r="EZ137">
        <f t="shared" si="839"/>
        <v>0</v>
      </c>
      <c r="FA137">
        <f t="shared" si="839"/>
        <v>0</v>
      </c>
      <c r="FB137">
        <f t="shared" si="839"/>
        <v>0</v>
      </c>
      <c r="FC137">
        <f t="shared" si="839"/>
        <v>0</v>
      </c>
      <c r="FD137">
        <f t="shared" si="839"/>
        <v>0</v>
      </c>
      <c r="FE137">
        <f t="shared" si="839"/>
        <v>0</v>
      </c>
      <c r="FF137">
        <f t="shared" si="839"/>
        <v>0</v>
      </c>
      <c r="FG137">
        <f t="shared" si="839"/>
        <v>0</v>
      </c>
      <c r="FH137">
        <f t="shared" si="839"/>
        <v>0</v>
      </c>
      <c r="FI137">
        <f t="shared" si="839"/>
        <v>0</v>
      </c>
      <c r="FJ137">
        <f t="shared" si="839"/>
        <v>0</v>
      </c>
      <c r="FK137">
        <f t="shared" si="839"/>
        <v>0</v>
      </c>
      <c r="FL137">
        <f t="shared" si="839"/>
        <v>0</v>
      </c>
      <c r="FM137">
        <f t="shared" si="839"/>
        <v>0</v>
      </c>
      <c r="FN137">
        <f t="shared" si="839"/>
        <v>0</v>
      </c>
      <c r="FO137">
        <f t="shared" si="839"/>
        <v>0</v>
      </c>
      <c r="FP137">
        <f t="shared" si="839"/>
        <v>0</v>
      </c>
      <c r="FQ137">
        <f t="shared" si="839"/>
        <v>0</v>
      </c>
      <c r="FR137">
        <f t="shared" si="839"/>
        <v>0</v>
      </c>
      <c r="FS137">
        <f t="shared" si="839"/>
        <v>0</v>
      </c>
      <c r="FT137">
        <f t="shared" si="839"/>
        <v>0</v>
      </c>
      <c r="FU137">
        <f t="shared" si="839"/>
        <v>0</v>
      </c>
      <c r="FV137">
        <f t="shared" si="839"/>
        <v>0</v>
      </c>
      <c r="FW137">
        <f t="shared" si="839"/>
        <v>0</v>
      </c>
      <c r="FX137">
        <f t="shared" si="839"/>
        <v>0</v>
      </c>
      <c r="FY137">
        <f t="shared" si="839"/>
        <v>0</v>
      </c>
      <c r="FZ137">
        <f t="shared" si="839"/>
        <v>0</v>
      </c>
      <c r="GA137">
        <f t="shared" si="839"/>
        <v>0</v>
      </c>
      <c r="GB137">
        <f t="shared" si="839"/>
        <v>0</v>
      </c>
      <c r="GC137">
        <f t="shared" si="839"/>
        <v>0</v>
      </c>
      <c r="GD137">
        <f t="shared" si="839"/>
        <v>0</v>
      </c>
      <c r="GE137">
        <f t="shared" si="839"/>
        <v>0</v>
      </c>
      <c r="GF137">
        <f t="shared" si="839"/>
        <v>0</v>
      </c>
      <c r="GG137">
        <f t="shared" si="839"/>
        <v>0</v>
      </c>
      <c r="GH137">
        <f t="shared" si="839"/>
        <v>0</v>
      </c>
      <c r="GI137">
        <f t="shared" si="839"/>
        <v>0</v>
      </c>
      <c r="GJ137">
        <f t="shared" si="839"/>
        <v>0</v>
      </c>
      <c r="GK137">
        <f t="shared" si="839"/>
        <v>0</v>
      </c>
      <c r="GL137">
        <f t="shared" si="839"/>
        <v>0</v>
      </c>
      <c r="GM137">
        <f t="shared" si="839"/>
        <v>0</v>
      </c>
      <c r="GN137">
        <f t="shared" si="839"/>
        <v>0</v>
      </c>
      <c r="GO137">
        <f t="shared" si="839"/>
        <v>0</v>
      </c>
      <c r="GP137">
        <f t="shared" si="839"/>
        <v>0</v>
      </c>
      <c r="GQ137">
        <f t="shared" si="839"/>
        <v>0</v>
      </c>
      <c r="GR137">
        <f t="shared" si="839"/>
        <v>0</v>
      </c>
      <c r="GS137">
        <f t="shared" si="839"/>
        <v>0</v>
      </c>
      <c r="GT137">
        <f t="shared" ref="GT137:JE137" si="840">GT$9*GT271</f>
        <v>0</v>
      </c>
      <c r="GU137">
        <f t="shared" si="840"/>
        <v>0</v>
      </c>
      <c r="GV137">
        <f t="shared" si="840"/>
        <v>0</v>
      </c>
      <c r="GW137">
        <f t="shared" si="840"/>
        <v>0</v>
      </c>
      <c r="GX137">
        <f t="shared" si="840"/>
        <v>0</v>
      </c>
      <c r="GY137">
        <f t="shared" si="840"/>
        <v>0</v>
      </c>
      <c r="GZ137">
        <f t="shared" si="840"/>
        <v>0</v>
      </c>
      <c r="HA137">
        <f t="shared" si="840"/>
        <v>0</v>
      </c>
      <c r="HB137">
        <f t="shared" si="840"/>
        <v>0</v>
      </c>
      <c r="HC137">
        <f t="shared" si="840"/>
        <v>0</v>
      </c>
      <c r="HD137">
        <f t="shared" si="840"/>
        <v>0</v>
      </c>
      <c r="HE137">
        <f t="shared" si="840"/>
        <v>0</v>
      </c>
      <c r="HF137">
        <f t="shared" si="840"/>
        <v>0</v>
      </c>
      <c r="HG137">
        <f t="shared" si="840"/>
        <v>0</v>
      </c>
      <c r="HH137">
        <f t="shared" si="840"/>
        <v>0</v>
      </c>
      <c r="HI137">
        <f t="shared" si="840"/>
        <v>0</v>
      </c>
      <c r="HJ137">
        <f t="shared" si="840"/>
        <v>0</v>
      </c>
      <c r="HK137">
        <f t="shared" si="840"/>
        <v>0</v>
      </c>
      <c r="HL137">
        <f t="shared" si="840"/>
        <v>0</v>
      </c>
      <c r="HM137">
        <f t="shared" si="840"/>
        <v>0</v>
      </c>
      <c r="HN137">
        <f t="shared" si="840"/>
        <v>0</v>
      </c>
      <c r="HO137">
        <f t="shared" si="840"/>
        <v>0</v>
      </c>
      <c r="HP137">
        <f t="shared" si="840"/>
        <v>0</v>
      </c>
      <c r="HQ137">
        <f t="shared" si="840"/>
        <v>0</v>
      </c>
      <c r="HR137">
        <f t="shared" si="840"/>
        <v>0</v>
      </c>
      <c r="HS137">
        <f t="shared" si="840"/>
        <v>0</v>
      </c>
      <c r="HT137">
        <f t="shared" si="840"/>
        <v>0</v>
      </c>
      <c r="HU137">
        <f t="shared" si="840"/>
        <v>0</v>
      </c>
      <c r="HV137">
        <f t="shared" si="840"/>
        <v>0</v>
      </c>
      <c r="HW137">
        <f t="shared" si="840"/>
        <v>0</v>
      </c>
      <c r="HX137">
        <f t="shared" si="840"/>
        <v>0</v>
      </c>
      <c r="HY137">
        <f t="shared" si="840"/>
        <v>0</v>
      </c>
      <c r="HZ137">
        <f t="shared" si="840"/>
        <v>0</v>
      </c>
      <c r="IA137">
        <f t="shared" si="840"/>
        <v>0</v>
      </c>
      <c r="IB137">
        <f t="shared" si="840"/>
        <v>0</v>
      </c>
      <c r="IC137">
        <f t="shared" si="840"/>
        <v>0</v>
      </c>
      <c r="ID137">
        <f t="shared" si="840"/>
        <v>0</v>
      </c>
      <c r="IE137">
        <f t="shared" si="840"/>
        <v>0</v>
      </c>
      <c r="IF137">
        <f t="shared" si="840"/>
        <v>0</v>
      </c>
      <c r="IG137">
        <f t="shared" si="840"/>
        <v>0</v>
      </c>
      <c r="IH137">
        <f t="shared" si="840"/>
        <v>0</v>
      </c>
      <c r="II137">
        <f t="shared" si="840"/>
        <v>0</v>
      </c>
      <c r="IJ137">
        <f t="shared" si="840"/>
        <v>0</v>
      </c>
      <c r="IK137">
        <f t="shared" si="840"/>
        <v>0</v>
      </c>
      <c r="IL137">
        <f t="shared" si="840"/>
        <v>0</v>
      </c>
      <c r="IM137">
        <f t="shared" si="840"/>
        <v>0</v>
      </c>
      <c r="IN137">
        <f t="shared" si="840"/>
        <v>0</v>
      </c>
      <c r="IO137">
        <f t="shared" si="840"/>
        <v>0</v>
      </c>
      <c r="IP137">
        <f t="shared" si="840"/>
        <v>0</v>
      </c>
      <c r="IQ137">
        <f t="shared" si="840"/>
        <v>0</v>
      </c>
      <c r="IR137">
        <f t="shared" si="840"/>
        <v>0</v>
      </c>
      <c r="IS137">
        <f t="shared" si="840"/>
        <v>0</v>
      </c>
      <c r="IT137">
        <f t="shared" si="840"/>
        <v>0</v>
      </c>
      <c r="IU137">
        <f t="shared" si="840"/>
        <v>0</v>
      </c>
      <c r="IV137">
        <f t="shared" si="840"/>
        <v>0</v>
      </c>
      <c r="IW137">
        <f t="shared" si="840"/>
        <v>0</v>
      </c>
      <c r="IX137">
        <f t="shared" si="840"/>
        <v>0</v>
      </c>
      <c r="IY137">
        <f t="shared" si="840"/>
        <v>0</v>
      </c>
      <c r="IZ137">
        <f t="shared" si="840"/>
        <v>0</v>
      </c>
      <c r="JA137">
        <f t="shared" si="840"/>
        <v>0</v>
      </c>
      <c r="JB137">
        <f t="shared" si="840"/>
        <v>0</v>
      </c>
      <c r="JC137">
        <f t="shared" si="840"/>
        <v>0</v>
      </c>
      <c r="JD137">
        <f t="shared" si="840"/>
        <v>0</v>
      </c>
      <c r="JE137">
        <f t="shared" si="840"/>
        <v>0</v>
      </c>
      <c r="JF137">
        <f t="shared" ref="JF137:LQ137" si="841">JF$9*JF271</f>
        <v>0</v>
      </c>
      <c r="JG137">
        <f t="shared" si="841"/>
        <v>0</v>
      </c>
      <c r="JH137">
        <f t="shared" si="841"/>
        <v>0</v>
      </c>
      <c r="JI137">
        <f t="shared" si="841"/>
        <v>0</v>
      </c>
      <c r="JJ137">
        <f t="shared" si="841"/>
        <v>0</v>
      </c>
      <c r="JK137">
        <f t="shared" si="841"/>
        <v>0</v>
      </c>
      <c r="JL137">
        <f t="shared" si="841"/>
        <v>0</v>
      </c>
      <c r="JM137">
        <f t="shared" si="841"/>
        <v>0</v>
      </c>
      <c r="JN137">
        <f t="shared" si="841"/>
        <v>0</v>
      </c>
      <c r="JO137">
        <f t="shared" si="841"/>
        <v>0</v>
      </c>
      <c r="JP137">
        <f t="shared" si="841"/>
        <v>0</v>
      </c>
      <c r="JQ137">
        <f t="shared" si="841"/>
        <v>0</v>
      </c>
      <c r="JR137">
        <f t="shared" si="841"/>
        <v>0</v>
      </c>
      <c r="JS137">
        <f t="shared" si="841"/>
        <v>0</v>
      </c>
      <c r="JT137">
        <f t="shared" si="841"/>
        <v>0</v>
      </c>
      <c r="JU137">
        <f t="shared" si="841"/>
        <v>0</v>
      </c>
      <c r="JV137">
        <f t="shared" si="841"/>
        <v>0</v>
      </c>
      <c r="JW137">
        <f t="shared" si="841"/>
        <v>0</v>
      </c>
      <c r="JX137">
        <f t="shared" si="841"/>
        <v>0</v>
      </c>
      <c r="JY137">
        <f t="shared" si="841"/>
        <v>0</v>
      </c>
      <c r="JZ137">
        <f t="shared" si="841"/>
        <v>0</v>
      </c>
      <c r="KA137">
        <f t="shared" si="841"/>
        <v>0</v>
      </c>
      <c r="KB137">
        <f t="shared" si="841"/>
        <v>0</v>
      </c>
      <c r="KC137">
        <f t="shared" si="841"/>
        <v>0</v>
      </c>
      <c r="KD137">
        <f t="shared" si="841"/>
        <v>0</v>
      </c>
      <c r="KE137">
        <f t="shared" si="841"/>
        <v>0</v>
      </c>
      <c r="KF137">
        <f t="shared" si="841"/>
        <v>0</v>
      </c>
      <c r="KG137">
        <f t="shared" si="841"/>
        <v>0</v>
      </c>
      <c r="KH137">
        <f t="shared" si="841"/>
        <v>0</v>
      </c>
      <c r="KI137">
        <f t="shared" si="841"/>
        <v>0</v>
      </c>
      <c r="KJ137">
        <f t="shared" si="841"/>
        <v>0</v>
      </c>
      <c r="KK137">
        <f t="shared" si="841"/>
        <v>0</v>
      </c>
      <c r="KL137">
        <f t="shared" si="841"/>
        <v>0</v>
      </c>
      <c r="KM137">
        <f t="shared" si="841"/>
        <v>0</v>
      </c>
      <c r="KN137">
        <f t="shared" si="841"/>
        <v>0</v>
      </c>
      <c r="KO137">
        <f t="shared" si="841"/>
        <v>0</v>
      </c>
      <c r="KP137">
        <f t="shared" si="841"/>
        <v>0</v>
      </c>
      <c r="KQ137">
        <f t="shared" si="841"/>
        <v>0</v>
      </c>
      <c r="KR137">
        <f t="shared" si="841"/>
        <v>0</v>
      </c>
      <c r="KS137">
        <f t="shared" si="841"/>
        <v>0</v>
      </c>
      <c r="KT137">
        <f t="shared" si="841"/>
        <v>0</v>
      </c>
      <c r="KU137">
        <f t="shared" si="841"/>
        <v>0</v>
      </c>
      <c r="KV137">
        <f t="shared" si="841"/>
        <v>0</v>
      </c>
      <c r="KW137">
        <f t="shared" si="841"/>
        <v>0</v>
      </c>
      <c r="KX137">
        <f t="shared" si="841"/>
        <v>0</v>
      </c>
      <c r="KY137">
        <f t="shared" si="841"/>
        <v>0</v>
      </c>
      <c r="KZ137">
        <f t="shared" si="841"/>
        <v>0</v>
      </c>
      <c r="LA137">
        <f t="shared" si="841"/>
        <v>0</v>
      </c>
      <c r="LB137">
        <f t="shared" si="841"/>
        <v>0</v>
      </c>
      <c r="LC137">
        <f t="shared" si="841"/>
        <v>0</v>
      </c>
      <c r="LD137">
        <f t="shared" si="841"/>
        <v>0</v>
      </c>
      <c r="LE137">
        <f t="shared" si="841"/>
        <v>0</v>
      </c>
      <c r="LF137">
        <f t="shared" si="841"/>
        <v>0</v>
      </c>
      <c r="LG137">
        <f t="shared" si="841"/>
        <v>0</v>
      </c>
      <c r="LH137">
        <f t="shared" si="841"/>
        <v>0</v>
      </c>
      <c r="LI137">
        <f t="shared" si="841"/>
        <v>0</v>
      </c>
      <c r="LJ137">
        <f t="shared" si="841"/>
        <v>0</v>
      </c>
      <c r="LK137">
        <f t="shared" si="841"/>
        <v>0</v>
      </c>
      <c r="LL137">
        <f t="shared" si="841"/>
        <v>0</v>
      </c>
      <c r="LM137">
        <f t="shared" si="841"/>
        <v>0</v>
      </c>
      <c r="LN137">
        <f t="shared" si="841"/>
        <v>0</v>
      </c>
      <c r="LO137">
        <f t="shared" si="841"/>
        <v>0</v>
      </c>
      <c r="LP137">
        <f t="shared" si="841"/>
        <v>0</v>
      </c>
      <c r="LQ137">
        <f t="shared" si="841"/>
        <v>0</v>
      </c>
      <c r="LR137">
        <f t="shared" ref="LR137:OD137" si="842">LR$9*LR271</f>
        <v>0</v>
      </c>
      <c r="LS137">
        <f t="shared" si="842"/>
        <v>0</v>
      </c>
      <c r="LT137">
        <f t="shared" si="842"/>
        <v>0</v>
      </c>
      <c r="LU137">
        <f t="shared" si="842"/>
        <v>0</v>
      </c>
      <c r="LV137">
        <f t="shared" si="842"/>
        <v>0</v>
      </c>
      <c r="LW137">
        <f t="shared" si="842"/>
        <v>0</v>
      </c>
      <c r="LX137">
        <f t="shared" si="842"/>
        <v>0</v>
      </c>
      <c r="LY137">
        <f t="shared" si="842"/>
        <v>0</v>
      </c>
      <c r="LZ137">
        <f t="shared" si="842"/>
        <v>0</v>
      </c>
      <c r="MA137">
        <f t="shared" si="842"/>
        <v>0</v>
      </c>
      <c r="MB137">
        <f t="shared" si="842"/>
        <v>0</v>
      </c>
      <c r="MC137">
        <f t="shared" si="842"/>
        <v>0</v>
      </c>
      <c r="MD137">
        <f t="shared" si="842"/>
        <v>0</v>
      </c>
      <c r="ME137">
        <f t="shared" si="842"/>
        <v>0</v>
      </c>
      <c r="MF137">
        <f t="shared" si="842"/>
        <v>0</v>
      </c>
      <c r="MG137">
        <f t="shared" si="842"/>
        <v>0</v>
      </c>
      <c r="MH137">
        <f t="shared" si="842"/>
        <v>0</v>
      </c>
      <c r="MI137">
        <f t="shared" si="842"/>
        <v>0</v>
      </c>
      <c r="MJ137">
        <f t="shared" si="842"/>
        <v>0</v>
      </c>
      <c r="MK137">
        <f t="shared" si="842"/>
        <v>0</v>
      </c>
      <c r="ML137">
        <f t="shared" si="842"/>
        <v>0</v>
      </c>
      <c r="MM137">
        <f t="shared" si="842"/>
        <v>0</v>
      </c>
      <c r="MN137">
        <f t="shared" si="842"/>
        <v>0</v>
      </c>
      <c r="MO137">
        <f t="shared" si="842"/>
        <v>0</v>
      </c>
      <c r="MP137">
        <f t="shared" si="842"/>
        <v>0</v>
      </c>
      <c r="MQ137">
        <f t="shared" si="842"/>
        <v>0</v>
      </c>
      <c r="MR137">
        <f t="shared" si="842"/>
        <v>0</v>
      </c>
      <c r="MS137">
        <f t="shared" si="842"/>
        <v>0</v>
      </c>
      <c r="MT137">
        <f t="shared" si="842"/>
        <v>0</v>
      </c>
      <c r="MU137">
        <f t="shared" si="842"/>
        <v>0</v>
      </c>
      <c r="MV137">
        <f t="shared" si="842"/>
        <v>0</v>
      </c>
      <c r="MW137">
        <f t="shared" si="842"/>
        <v>0</v>
      </c>
      <c r="MX137">
        <f t="shared" si="842"/>
        <v>0</v>
      </c>
      <c r="MY137">
        <f t="shared" si="842"/>
        <v>0</v>
      </c>
      <c r="MZ137">
        <f t="shared" si="842"/>
        <v>0</v>
      </c>
      <c r="NA137">
        <f t="shared" si="842"/>
        <v>0</v>
      </c>
      <c r="NB137">
        <f t="shared" si="842"/>
        <v>0</v>
      </c>
      <c r="NC137">
        <f t="shared" si="842"/>
        <v>0</v>
      </c>
      <c r="ND137">
        <f t="shared" si="842"/>
        <v>0</v>
      </c>
      <c r="NE137">
        <f t="shared" si="842"/>
        <v>0</v>
      </c>
      <c r="NF137">
        <f t="shared" si="842"/>
        <v>0</v>
      </c>
      <c r="NG137">
        <f t="shared" si="842"/>
        <v>0</v>
      </c>
      <c r="NH137">
        <f t="shared" si="842"/>
        <v>0</v>
      </c>
      <c r="NI137">
        <f t="shared" si="842"/>
        <v>0</v>
      </c>
      <c r="NJ137">
        <f t="shared" si="842"/>
        <v>0</v>
      </c>
      <c r="NK137">
        <f t="shared" si="842"/>
        <v>0</v>
      </c>
      <c r="NL137">
        <f t="shared" si="842"/>
        <v>0</v>
      </c>
      <c r="NM137">
        <f t="shared" si="842"/>
        <v>0</v>
      </c>
      <c r="NN137">
        <f t="shared" si="842"/>
        <v>0</v>
      </c>
      <c r="NO137">
        <f t="shared" si="842"/>
        <v>0</v>
      </c>
      <c r="NP137">
        <f t="shared" si="842"/>
        <v>0</v>
      </c>
      <c r="NQ137">
        <f t="shared" si="842"/>
        <v>0</v>
      </c>
      <c r="NR137">
        <f t="shared" si="842"/>
        <v>0</v>
      </c>
      <c r="NS137">
        <f t="shared" si="842"/>
        <v>0</v>
      </c>
      <c r="NT137">
        <f t="shared" si="842"/>
        <v>0</v>
      </c>
      <c r="NU137">
        <f t="shared" si="842"/>
        <v>0</v>
      </c>
      <c r="NV137">
        <f t="shared" si="842"/>
        <v>0</v>
      </c>
      <c r="NW137">
        <f t="shared" si="842"/>
        <v>0</v>
      </c>
      <c r="NX137">
        <f t="shared" si="842"/>
        <v>0</v>
      </c>
      <c r="NY137">
        <f t="shared" si="842"/>
        <v>0</v>
      </c>
      <c r="NZ137">
        <f t="shared" si="842"/>
        <v>0</v>
      </c>
      <c r="OA137">
        <f t="shared" si="842"/>
        <v>0</v>
      </c>
      <c r="OB137">
        <f t="shared" si="842"/>
        <v>0</v>
      </c>
      <c r="OC137">
        <f t="shared" si="842"/>
        <v>0</v>
      </c>
      <c r="OD137">
        <f t="shared" si="842"/>
        <v>0</v>
      </c>
      <c r="OE137">
        <f t="shared" ref="OE137:OS137" si="843">OE$9*OE271</f>
        <v>0</v>
      </c>
      <c r="OF137">
        <f t="shared" si="843"/>
        <v>0</v>
      </c>
      <c r="OG137">
        <f t="shared" si="843"/>
        <v>0</v>
      </c>
      <c r="OH137">
        <f t="shared" si="843"/>
        <v>0</v>
      </c>
      <c r="OI137">
        <f t="shared" si="843"/>
        <v>0</v>
      </c>
      <c r="OJ137">
        <f t="shared" si="843"/>
        <v>0</v>
      </c>
      <c r="OK137">
        <f t="shared" si="843"/>
        <v>0</v>
      </c>
      <c r="OL137">
        <f t="shared" si="843"/>
        <v>0</v>
      </c>
      <c r="OM137">
        <f t="shared" si="843"/>
        <v>0</v>
      </c>
      <c r="ON137">
        <f t="shared" si="843"/>
        <v>0</v>
      </c>
      <c r="OO137">
        <f t="shared" si="843"/>
        <v>0</v>
      </c>
      <c r="OP137">
        <f t="shared" si="843"/>
        <v>0</v>
      </c>
      <c r="OQ137">
        <f t="shared" si="843"/>
        <v>0</v>
      </c>
      <c r="OR137">
        <f t="shared" si="843"/>
        <v>0</v>
      </c>
      <c r="OS137">
        <f t="shared" si="843"/>
        <v>0</v>
      </c>
    </row>
    <row r="138" spans="1:409">
      <c r="A138">
        <f>Rådata_6000!A134</f>
        <v>0</v>
      </c>
      <c r="B138" s="311">
        <f t="shared" si="487"/>
        <v>0</v>
      </c>
      <c r="C138" s="47">
        <f t="shared" si="702"/>
        <v>0</v>
      </c>
      <c r="D138" s="47">
        <f t="shared" si="702"/>
        <v>0</v>
      </c>
      <c r="E138" s="47">
        <f t="shared" si="702"/>
        <v>0</v>
      </c>
      <c r="F138" s="47">
        <f t="shared" si="702"/>
        <v>0</v>
      </c>
      <c r="G138" s="47">
        <f t="shared" si="702"/>
        <v>0</v>
      </c>
      <c r="H138" s="47">
        <f t="shared" si="702"/>
        <v>0</v>
      </c>
      <c r="I138" s="312">
        <f t="shared" si="702"/>
        <v>0</v>
      </c>
      <c r="J138">
        <f t="shared" ref="J138:BU138" si="844">J$9*J272</f>
        <v>0</v>
      </c>
      <c r="K138">
        <f t="shared" si="844"/>
        <v>0</v>
      </c>
      <c r="L138">
        <f t="shared" si="844"/>
        <v>0</v>
      </c>
      <c r="M138">
        <f t="shared" si="844"/>
        <v>0</v>
      </c>
      <c r="N138">
        <f t="shared" si="844"/>
        <v>0</v>
      </c>
      <c r="O138">
        <f t="shared" si="844"/>
        <v>0</v>
      </c>
      <c r="P138">
        <f t="shared" si="844"/>
        <v>0</v>
      </c>
      <c r="Q138">
        <f t="shared" si="844"/>
        <v>0</v>
      </c>
      <c r="R138">
        <f t="shared" si="844"/>
        <v>0</v>
      </c>
      <c r="S138">
        <f t="shared" si="844"/>
        <v>0</v>
      </c>
      <c r="T138">
        <f t="shared" si="844"/>
        <v>0</v>
      </c>
      <c r="U138">
        <f t="shared" si="844"/>
        <v>0</v>
      </c>
      <c r="V138">
        <f t="shared" si="844"/>
        <v>0</v>
      </c>
      <c r="W138">
        <f t="shared" si="844"/>
        <v>0</v>
      </c>
      <c r="X138">
        <f t="shared" si="844"/>
        <v>0</v>
      </c>
      <c r="Y138">
        <f t="shared" si="844"/>
        <v>0</v>
      </c>
      <c r="Z138">
        <f t="shared" si="844"/>
        <v>0</v>
      </c>
      <c r="AA138">
        <f t="shared" si="844"/>
        <v>0</v>
      </c>
      <c r="AB138">
        <f t="shared" si="844"/>
        <v>0</v>
      </c>
      <c r="AC138">
        <f t="shared" si="844"/>
        <v>0</v>
      </c>
      <c r="AD138">
        <f t="shared" si="844"/>
        <v>0</v>
      </c>
      <c r="AE138">
        <f t="shared" si="844"/>
        <v>0</v>
      </c>
      <c r="AF138">
        <f t="shared" si="844"/>
        <v>0</v>
      </c>
      <c r="AG138">
        <f t="shared" si="844"/>
        <v>0</v>
      </c>
      <c r="AH138">
        <f t="shared" si="844"/>
        <v>0</v>
      </c>
      <c r="AI138">
        <f t="shared" si="844"/>
        <v>0</v>
      </c>
      <c r="AJ138">
        <f t="shared" si="844"/>
        <v>0</v>
      </c>
      <c r="AK138">
        <f t="shared" si="844"/>
        <v>0</v>
      </c>
      <c r="AL138">
        <f t="shared" si="844"/>
        <v>0</v>
      </c>
      <c r="AM138">
        <f t="shared" si="844"/>
        <v>0</v>
      </c>
      <c r="AN138">
        <f t="shared" si="844"/>
        <v>0</v>
      </c>
      <c r="AO138">
        <f t="shared" si="844"/>
        <v>0</v>
      </c>
      <c r="AP138">
        <f t="shared" si="844"/>
        <v>0</v>
      </c>
      <c r="AQ138">
        <f t="shared" si="844"/>
        <v>0</v>
      </c>
      <c r="AR138">
        <f t="shared" si="844"/>
        <v>0</v>
      </c>
      <c r="AS138">
        <f t="shared" si="844"/>
        <v>0</v>
      </c>
      <c r="AT138">
        <f t="shared" si="844"/>
        <v>0</v>
      </c>
      <c r="AU138">
        <f t="shared" si="844"/>
        <v>0</v>
      </c>
      <c r="AV138">
        <f t="shared" si="844"/>
        <v>0</v>
      </c>
      <c r="AW138">
        <f t="shared" si="844"/>
        <v>0</v>
      </c>
      <c r="AX138">
        <f t="shared" si="844"/>
        <v>0</v>
      </c>
      <c r="AY138">
        <f t="shared" si="844"/>
        <v>0</v>
      </c>
      <c r="AZ138">
        <f t="shared" si="844"/>
        <v>0</v>
      </c>
      <c r="BA138">
        <f t="shared" si="844"/>
        <v>0</v>
      </c>
      <c r="BB138">
        <f t="shared" si="844"/>
        <v>0</v>
      </c>
      <c r="BC138">
        <f t="shared" si="844"/>
        <v>0</v>
      </c>
      <c r="BD138">
        <f t="shared" si="844"/>
        <v>0</v>
      </c>
      <c r="BE138">
        <f t="shared" si="844"/>
        <v>0</v>
      </c>
      <c r="BF138">
        <f t="shared" si="844"/>
        <v>0</v>
      </c>
      <c r="BG138">
        <f t="shared" si="844"/>
        <v>0</v>
      </c>
      <c r="BH138">
        <f t="shared" si="844"/>
        <v>0</v>
      </c>
      <c r="BI138">
        <f t="shared" si="844"/>
        <v>0</v>
      </c>
      <c r="BJ138">
        <f t="shared" si="844"/>
        <v>0</v>
      </c>
      <c r="BK138">
        <f t="shared" si="844"/>
        <v>0</v>
      </c>
      <c r="BL138">
        <f t="shared" si="844"/>
        <v>0</v>
      </c>
      <c r="BM138">
        <f t="shared" si="844"/>
        <v>0</v>
      </c>
      <c r="BN138">
        <f t="shared" si="844"/>
        <v>0</v>
      </c>
      <c r="BO138">
        <f t="shared" si="844"/>
        <v>0</v>
      </c>
      <c r="BP138">
        <f t="shared" si="844"/>
        <v>0</v>
      </c>
      <c r="BQ138">
        <f t="shared" si="844"/>
        <v>0</v>
      </c>
      <c r="BR138">
        <f t="shared" si="844"/>
        <v>0</v>
      </c>
      <c r="BS138">
        <f t="shared" si="844"/>
        <v>0</v>
      </c>
      <c r="BT138">
        <f t="shared" si="844"/>
        <v>0</v>
      </c>
      <c r="BU138">
        <f t="shared" si="844"/>
        <v>0</v>
      </c>
      <c r="BV138">
        <f t="shared" ref="BV138:EG138" si="845">BV$9*BV272</f>
        <v>0</v>
      </c>
      <c r="BW138">
        <f t="shared" si="845"/>
        <v>0</v>
      </c>
      <c r="BX138">
        <f t="shared" si="845"/>
        <v>0</v>
      </c>
      <c r="BY138">
        <f t="shared" si="845"/>
        <v>0</v>
      </c>
      <c r="BZ138">
        <f t="shared" si="845"/>
        <v>0</v>
      </c>
      <c r="CA138">
        <f t="shared" si="845"/>
        <v>0</v>
      </c>
      <c r="CB138">
        <f t="shared" si="845"/>
        <v>0</v>
      </c>
      <c r="CC138">
        <f t="shared" si="845"/>
        <v>0</v>
      </c>
      <c r="CD138">
        <f t="shared" si="845"/>
        <v>0</v>
      </c>
      <c r="CE138">
        <f t="shared" si="845"/>
        <v>0</v>
      </c>
      <c r="CF138">
        <f t="shared" si="845"/>
        <v>0</v>
      </c>
      <c r="CG138">
        <f t="shared" si="845"/>
        <v>0</v>
      </c>
      <c r="CH138">
        <f t="shared" si="845"/>
        <v>0</v>
      </c>
      <c r="CI138">
        <f t="shared" si="845"/>
        <v>0</v>
      </c>
      <c r="CJ138">
        <f t="shared" si="845"/>
        <v>0</v>
      </c>
      <c r="CK138">
        <f t="shared" si="845"/>
        <v>0</v>
      </c>
      <c r="CL138">
        <f t="shared" si="845"/>
        <v>0</v>
      </c>
      <c r="CM138">
        <f t="shared" si="845"/>
        <v>0</v>
      </c>
      <c r="CN138">
        <f t="shared" si="845"/>
        <v>0</v>
      </c>
      <c r="CO138">
        <f t="shared" si="845"/>
        <v>0</v>
      </c>
      <c r="CP138">
        <f t="shared" si="845"/>
        <v>0</v>
      </c>
      <c r="CQ138">
        <f t="shared" si="845"/>
        <v>0</v>
      </c>
      <c r="CR138">
        <f t="shared" si="845"/>
        <v>0</v>
      </c>
      <c r="CS138">
        <f t="shared" si="845"/>
        <v>0</v>
      </c>
      <c r="CT138">
        <f t="shared" si="845"/>
        <v>0</v>
      </c>
      <c r="CU138">
        <f t="shared" si="845"/>
        <v>0</v>
      </c>
      <c r="CV138">
        <f t="shared" si="845"/>
        <v>0</v>
      </c>
      <c r="CW138">
        <f t="shared" si="845"/>
        <v>0</v>
      </c>
      <c r="CX138">
        <f t="shared" si="845"/>
        <v>0</v>
      </c>
      <c r="CY138">
        <f t="shared" si="845"/>
        <v>0</v>
      </c>
      <c r="CZ138">
        <f t="shared" si="845"/>
        <v>0</v>
      </c>
      <c r="DA138">
        <f t="shared" si="845"/>
        <v>0</v>
      </c>
      <c r="DB138">
        <f t="shared" si="845"/>
        <v>0</v>
      </c>
      <c r="DC138">
        <f t="shared" si="845"/>
        <v>0</v>
      </c>
      <c r="DD138">
        <f t="shared" si="845"/>
        <v>0</v>
      </c>
      <c r="DE138">
        <f t="shared" si="845"/>
        <v>0</v>
      </c>
      <c r="DF138">
        <f t="shared" si="845"/>
        <v>0</v>
      </c>
      <c r="DG138">
        <f t="shared" si="845"/>
        <v>0</v>
      </c>
      <c r="DH138">
        <f t="shared" si="845"/>
        <v>0</v>
      </c>
      <c r="DI138">
        <f t="shared" si="845"/>
        <v>0</v>
      </c>
      <c r="DJ138">
        <f t="shared" si="845"/>
        <v>0</v>
      </c>
      <c r="DK138">
        <f t="shared" si="845"/>
        <v>0</v>
      </c>
      <c r="DL138">
        <f t="shared" si="845"/>
        <v>0</v>
      </c>
      <c r="DM138">
        <f t="shared" si="845"/>
        <v>0</v>
      </c>
      <c r="DN138">
        <f t="shared" si="845"/>
        <v>0</v>
      </c>
      <c r="DO138">
        <f t="shared" si="845"/>
        <v>0</v>
      </c>
      <c r="DP138">
        <f t="shared" si="845"/>
        <v>0</v>
      </c>
      <c r="DQ138">
        <f t="shared" si="845"/>
        <v>0</v>
      </c>
      <c r="DR138">
        <f t="shared" si="845"/>
        <v>0</v>
      </c>
      <c r="DS138">
        <f t="shared" si="845"/>
        <v>0</v>
      </c>
      <c r="DT138">
        <f t="shared" si="845"/>
        <v>0</v>
      </c>
      <c r="DU138">
        <f t="shared" si="845"/>
        <v>0</v>
      </c>
      <c r="DV138">
        <f t="shared" si="845"/>
        <v>0</v>
      </c>
      <c r="DW138">
        <f t="shared" si="845"/>
        <v>0</v>
      </c>
      <c r="DX138">
        <f t="shared" si="845"/>
        <v>0</v>
      </c>
      <c r="DY138">
        <f t="shared" si="845"/>
        <v>0</v>
      </c>
      <c r="DZ138">
        <f t="shared" si="845"/>
        <v>0</v>
      </c>
      <c r="EA138">
        <f t="shared" si="845"/>
        <v>0</v>
      </c>
      <c r="EB138">
        <f t="shared" si="845"/>
        <v>0</v>
      </c>
      <c r="EC138">
        <f t="shared" si="845"/>
        <v>0</v>
      </c>
      <c r="ED138">
        <f t="shared" si="845"/>
        <v>0</v>
      </c>
      <c r="EE138">
        <f t="shared" si="845"/>
        <v>0</v>
      </c>
      <c r="EF138">
        <f t="shared" si="845"/>
        <v>0</v>
      </c>
      <c r="EG138">
        <f t="shared" si="845"/>
        <v>0</v>
      </c>
      <c r="EH138">
        <f t="shared" ref="EH138:GS138" si="846">EH$9*EH272</f>
        <v>0</v>
      </c>
      <c r="EI138">
        <f t="shared" si="846"/>
        <v>0</v>
      </c>
      <c r="EJ138">
        <f t="shared" si="846"/>
        <v>0</v>
      </c>
      <c r="EK138">
        <f t="shared" si="846"/>
        <v>0</v>
      </c>
      <c r="EL138">
        <f t="shared" si="846"/>
        <v>0</v>
      </c>
      <c r="EM138">
        <f t="shared" si="846"/>
        <v>0</v>
      </c>
      <c r="EN138">
        <f t="shared" si="846"/>
        <v>0</v>
      </c>
      <c r="EO138">
        <f t="shared" si="846"/>
        <v>0</v>
      </c>
      <c r="EP138">
        <f t="shared" si="846"/>
        <v>0</v>
      </c>
      <c r="EQ138">
        <f t="shared" si="846"/>
        <v>0</v>
      </c>
      <c r="ER138">
        <f t="shared" si="846"/>
        <v>0</v>
      </c>
      <c r="ES138">
        <f t="shared" si="846"/>
        <v>0</v>
      </c>
      <c r="ET138">
        <f t="shared" si="846"/>
        <v>0</v>
      </c>
      <c r="EU138">
        <f t="shared" si="846"/>
        <v>0</v>
      </c>
      <c r="EV138">
        <f t="shared" si="846"/>
        <v>0</v>
      </c>
      <c r="EW138">
        <f t="shared" si="846"/>
        <v>0</v>
      </c>
      <c r="EX138">
        <f t="shared" si="846"/>
        <v>0</v>
      </c>
      <c r="EY138">
        <f t="shared" si="846"/>
        <v>0</v>
      </c>
      <c r="EZ138">
        <f t="shared" si="846"/>
        <v>0</v>
      </c>
      <c r="FA138">
        <f t="shared" si="846"/>
        <v>0</v>
      </c>
      <c r="FB138">
        <f t="shared" si="846"/>
        <v>0</v>
      </c>
      <c r="FC138">
        <f t="shared" si="846"/>
        <v>0</v>
      </c>
      <c r="FD138">
        <f t="shared" si="846"/>
        <v>0</v>
      </c>
      <c r="FE138">
        <f t="shared" si="846"/>
        <v>0</v>
      </c>
      <c r="FF138">
        <f t="shared" si="846"/>
        <v>0</v>
      </c>
      <c r="FG138">
        <f t="shared" si="846"/>
        <v>0</v>
      </c>
      <c r="FH138">
        <f t="shared" si="846"/>
        <v>0</v>
      </c>
      <c r="FI138">
        <f t="shared" si="846"/>
        <v>0</v>
      </c>
      <c r="FJ138">
        <f t="shared" si="846"/>
        <v>0</v>
      </c>
      <c r="FK138">
        <f t="shared" si="846"/>
        <v>0</v>
      </c>
      <c r="FL138">
        <f t="shared" si="846"/>
        <v>0</v>
      </c>
      <c r="FM138">
        <f t="shared" si="846"/>
        <v>0</v>
      </c>
      <c r="FN138">
        <f t="shared" si="846"/>
        <v>0</v>
      </c>
      <c r="FO138">
        <f t="shared" si="846"/>
        <v>0</v>
      </c>
      <c r="FP138">
        <f t="shared" si="846"/>
        <v>0</v>
      </c>
      <c r="FQ138">
        <f t="shared" si="846"/>
        <v>0</v>
      </c>
      <c r="FR138">
        <f t="shared" si="846"/>
        <v>0</v>
      </c>
      <c r="FS138">
        <f t="shared" si="846"/>
        <v>0</v>
      </c>
      <c r="FT138">
        <f t="shared" si="846"/>
        <v>0</v>
      </c>
      <c r="FU138">
        <f t="shared" si="846"/>
        <v>0</v>
      </c>
      <c r="FV138">
        <f t="shared" si="846"/>
        <v>0</v>
      </c>
      <c r="FW138">
        <f t="shared" si="846"/>
        <v>0</v>
      </c>
      <c r="FX138">
        <f t="shared" si="846"/>
        <v>0</v>
      </c>
      <c r="FY138">
        <f t="shared" si="846"/>
        <v>0</v>
      </c>
      <c r="FZ138">
        <f t="shared" si="846"/>
        <v>0</v>
      </c>
      <c r="GA138">
        <f t="shared" si="846"/>
        <v>0</v>
      </c>
      <c r="GB138">
        <f t="shared" si="846"/>
        <v>0</v>
      </c>
      <c r="GC138">
        <f t="shared" si="846"/>
        <v>0</v>
      </c>
      <c r="GD138">
        <f t="shared" si="846"/>
        <v>0</v>
      </c>
      <c r="GE138">
        <f t="shared" si="846"/>
        <v>0</v>
      </c>
      <c r="GF138">
        <f t="shared" si="846"/>
        <v>0</v>
      </c>
      <c r="GG138">
        <f t="shared" si="846"/>
        <v>0</v>
      </c>
      <c r="GH138">
        <f t="shared" si="846"/>
        <v>0</v>
      </c>
      <c r="GI138">
        <f t="shared" si="846"/>
        <v>0</v>
      </c>
      <c r="GJ138">
        <f t="shared" si="846"/>
        <v>0</v>
      </c>
      <c r="GK138">
        <f t="shared" si="846"/>
        <v>0</v>
      </c>
      <c r="GL138">
        <f t="shared" si="846"/>
        <v>0</v>
      </c>
      <c r="GM138">
        <f t="shared" si="846"/>
        <v>0</v>
      </c>
      <c r="GN138">
        <f t="shared" si="846"/>
        <v>0</v>
      </c>
      <c r="GO138">
        <f t="shared" si="846"/>
        <v>0</v>
      </c>
      <c r="GP138">
        <f t="shared" si="846"/>
        <v>0</v>
      </c>
      <c r="GQ138">
        <f t="shared" si="846"/>
        <v>0</v>
      </c>
      <c r="GR138">
        <f t="shared" si="846"/>
        <v>0</v>
      </c>
      <c r="GS138">
        <f t="shared" si="846"/>
        <v>0</v>
      </c>
      <c r="GT138">
        <f t="shared" ref="GT138:JE138" si="847">GT$9*GT272</f>
        <v>0</v>
      </c>
      <c r="GU138">
        <f t="shared" si="847"/>
        <v>0</v>
      </c>
      <c r="GV138">
        <f t="shared" si="847"/>
        <v>0</v>
      </c>
      <c r="GW138">
        <f t="shared" si="847"/>
        <v>0</v>
      </c>
      <c r="GX138">
        <f t="shared" si="847"/>
        <v>0</v>
      </c>
      <c r="GY138">
        <f t="shared" si="847"/>
        <v>0</v>
      </c>
      <c r="GZ138">
        <f t="shared" si="847"/>
        <v>0</v>
      </c>
      <c r="HA138">
        <f t="shared" si="847"/>
        <v>0</v>
      </c>
      <c r="HB138">
        <f t="shared" si="847"/>
        <v>0</v>
      </c>
      <c r="HC138">
        <f t="shared" si="847"/>
        <v>0</v>
      </c>
      <c r="HD138">
        <f t="shared" si="847"/>
        <v>0</v>
      </c>
      <c r="HE138">
        <f t="shared" si="847"/>
        <v>0</v>
      </c>
      <c r="HF138">
        <f t="shared" si="847"/>
        <v>0</v>
      </c>
      <c r="HG138">
        <f t="shared" si="847"/>
        <v>0</v>
      </c>
      <c r="HH138">
        <f t="shared" si="847"/>
        <v>0</v>
      </c>
      <c r="HI138">
        <f t="shared" si="847"/>
        <v>0</v>
      </c>
      <c r="HJ138">
        <f t="shared" si="847"/>
        <v>0</v>
      </c>
      <c r="HK138">
        <f t="shared" si="847"/>
        <v>0</v>
      </c>
      <c r="HL138">
        <f t="shared" si="847"/>
        <v>0</v>
      </c>
      <c r="HM138">
        <f t="shared" si="847"/>
        <v>0</v>
      </c>
      <c r="HN138">
        <f t="shared" si="847"/>
        <v>0</v>
      </c>
      <c r="HO138">
        <f t="shared" si="847"/>
        <v>0</v>
      </c>
      <c r="HP138">
        <f t="shared" si="847"/>
        <v>0</v>
      </c>
      <c r="HQ138">
        <f t="shared" si="847"/>
        <v>0</v>
      </c>
      <c r="HR138">
        <f t="shared" si="847"/>
        <v>0</v>
      </c>
      <c r="HS138">
        <f t="shared" si="847"/>
        <v>0</v>
      </c>
      <c r="HT138">
        <f t="shared" si="847"/>
        <v>0</v>
      </c>
      <c r="HU138">
        <f t="shared" si="847"/>
        <v>0</v>
      </c>
      <c r="HV138">
        <f t="shared" si="847"/>
        <v>0</v>
      </c>
      <c r="HW138">
        <f t="shared" si="847"/>
        <v>0</v>
      </c>
      <c r="HX138">
        <f t="shared" si="847"/>
        <v>0</v>
      </c>
      <c r="HY138">
        <f t="shared" si="847"/>
        <v>0</v>
      </c>
      <c r="HZ138">
        <f t="shared" si="847"/>
        <v>0</v>
      </c>
      <c r="IA138">
        <f t="shared" si="847"/>
        <v>0</v>
      </c>
      <c r="IB138">
        <f t="shared" si="847"/>
        <v>0</v>
      </c>
      <c r="IC138">
        <f t="shared" si="847"/>
        <v>0</v>
      </c>
      <c r="ID138">
        <f t="shared" si="847"/>
        <v>0</v>
      </c>
      <c r="IE138">
        <f t="shared" si="847"/>
        <v>0</v>
      </c>
      <c r="IF138">
        <f t="shared" si="847"/>
        <v>0</v>
      </c>
      <c r="IG138">
        <f t="shared" si="847"/>
        <v>0</v>
      </c>
      <c r="IH138">
        <f t="shared" si="847"/>
        <v>0</v>
      </c>
      <c r="II138">
        <f t="shared" si="847"/>
        <v>0</v>
      </c>
      <c r="IJ138">
        <f t="shared" si="847"/>
        <v>0</v>
      </c>
      <c r="IK138">
        <f t="shared" si="847"/>
        <v>0</v>
      </c>
      <c r="IL138">
        <f t="shared" si="847"/>
        <v>0</v>
      </c>
      <c r="IM138">
        <f t="shared" si="847"/>
        <v>0</v>
      </c>
      <c r="IN138">
        <f t="shared" si="847"/>
        <v>0</v>
      </c>
      <c r="IO138">
        <f t="shared" si="847"/>
        <v>0</v>
      </c>
      <c r="IP138">
        <f t="shared" si="847"/>
        <v>0</v>
      </c>
      <c r="IQ138">
        <f t="shared" si="847"/>
        <v>0</v>
      </c>
      <c r="IR138">
        <f t="shared" si="847"/>
        <v>0</v>
      </c>
      <c r="IS138">
        <f t="shared" si="847"/>
        <v>0</v>
      </c>
      <c r="IT138">
        <f t="shared" si="847"/>
        <v>0</v>
      </c>
      <c r="IU138">
        <f t="shared" si="847"/>
        <v>0</v>
      </c>
      <c r="IV138">
        <f t="shared" si="847"/>
        <v>0</v>
      </c>
      <c r="IW138">
        <f t="shared" si="847"/>
        <v>0</v>
      </c>
      <c r="IX138">
        <f t="shared" si="847"/>
        <v>0</v>
      </c>
      <c r="IY138">
        <f t="shared" si="847"/>
        <v>0</v>
      </c>
      <c r="IZ138">
        <f t="shared" si="847"/>
        <v>0</v>
      </c>
      <c r="JA138">
        <f t="shared" si="847"/>
        <v>0</v>
      </c>
      <c r="JB138">
        <f t="shared" si="847"/>
        <v>0</v>
      </c>
      <c r="JC138">
        <f t="shared" si="847"/>
        <v>0</v>
      </c>
      <c r="JD138">
        <f t="shared" si="847"/>
        <v>0</v>
      </c>
      <c r="JE138">
        <f t="shared" si="847"/>
        <v>0</v>
      </c>
      <c r="JF138">
        <f t="shared" ref="JF138:LQ138" si="848">JF$9*JF272</f>
        <v>0</v>
      </c>
      <c r="JG138">
        <f t="shared" si="848"/>
        <v>0</v>
      </c>
      <c r="JH138">
        <f t="shared" si="848"/>
        <v>0</v>
      </c>
      <c r="JI138">
        <f t="shared" si="848"/>
        <v>0</v>
      </c>
      <c r="JJ138">
        <f t="shared" si="848"/>
        <v>0</v>
      </c>
      <c r="JK138">
        <f t="shared" si="848"/>
        <v>0</v>
      </c>
      <c r="JL138">
        <f t="shared" si="848"/>
        <v>0</v>
      </c>
      <c r="JM138">
        <f t="shared" si="848"/>
        <v>0</v>
      </c>
      <c r="JN138">
        <f t="shared" si="848"/>
        <v>0</v>
      </c>
      <c r="JO138">
        <f t="shared" si="848"/>
        <v>0</v>
      </c>
      <c r="JP138">
        <f t="shared" si="848"/>
        <v>0</v>
      </c>
      <c r="JQ138">
        <f t="shared" si="848"/>
        <v>0</v>
      </c>
      <c r="JR138">
        <f t="shared" si="848"/>
        <v>0</v>
      </c>
      <c r="JS138">
        <f t="shared" si="848"/>
        <v>0</v>
      </c>
      <c r="JT138">
        <f t="shared" si="848"/>
        <v>0</v>
      </c>
      <c r="JU138">
        <f t="shared" si="848"/>
        <v>0</v>
      </c>
      <c r="JV138">
        <f t="shared" si="848"/>
        <v>0</v>
      </c>
      <c r="JW138">
        <f t="shared" si="848"/>
        <v>0</v>
      </c>
      <c r="JX138">
        <f t="shared" si="848"/>
        <v>0</v>
      </c>
      <c r="JY138">
        <f t="shared" si="848"/>
        <v>0</v>
      </c>
      <c r="JZ138">
        <f t="shared" si="848"/>
        <v>0</v>
      </c>
      <c r="KA138">
        <f t="shared" si="848"/>
        <v>0</v>
      </c>
      <c r="KB138">
        <f t="shared" si="848"/>
        <v>0</v>
      </c>
      <c r="KC138">
        <f t="shared" si="848"/>
        <v>0</v>
      </c>
      <c r="KD138">
        <f t="shared" si="848"/>
        <v>0</v>
      </c>
      <c r="KE138">
        <f t="shared" si="848"/>
        <v>0</v>
      </c>
      <c r="KF138">
        <f t="shared" si="848"/>
        <v>0</v>
      </c>
      <c r="KG138">
        <f t="shared" si="848"/>
        <v>0</v>
      </c>
      <c r="KH138">
        <f t="shared" si="848"/>
        <v>0</v>
      </c>
      <c r="KI138">
        <f t="shared" si="848"/>
        <v>0</v>
      </c>
      <c r="KJ138">
        <f t="shared" si="848"/>
        <v>0</v>
      </c>
      <c r="KK138">
        <f t="shared" si="848"/>
        <v>0</v>
      </c>
      <c r="KL138">
        <f t="shared" si="848"/>
        <v>0</v>
      </c>
      <c r="KM138">
        <f t="shared" si="848"/>
        <v>0</v>
      </c>
      <c r="KN138">
        <f t="shared" si="848"/>
        <v>0</v>
      </c>
      <c r="KO138">
        <f t="shared" si="848"/>
        <v>0</v>
      </c>
      <c r="KP138">
        <f t="shared" si="848"/>
        <v>0</v>
      </c>
      <c r="KQ138">
        <f t="shared" si="848"/>
        <v>0</v>
      </c>
      <c r="KR138">
        <f t="shared" si="848"/>
        <v>0</v>
      </c>
      <c r="KS138">
        <f t="shared" si="848"/>
        <v>0</v>
      </c>
      <c r="KT138">
        <f t="shared" si="848"/>
        <v>0</v>
      </c>
      <c r="KU138">
        <f t="shared" si="848"/>
        <v>0</v>
      </c>
      <c r="KV138">
        <f t="shared" si="848"/>
        <v>0</v>
      </c>
      <c r="KW138">
        <f t="shared" si="848"/>
        <v>0</v>
      </c>
      <c r="KX138">
        <f t="shared" si="848"/>
        <v>0</v>
      </c>
      <c r="KY138">
        <f t="shared" si="848"/>
        <v>0</v>
      </c>
      <c r="KZ138">
        <f t="shared" si="848"/>
        <v>0</v>
      </c>
      <c r="LA138">
        <f t="shared" si="848"/>
        <v>0</v>
      </c>
      <c r="LB138">
        <f t="shared" si="848"/>
        <v>0</v>
      </c>
      <c r="LC138">
        <f t="shared" si="848"/>
        <v>0</v>
      </c>
      <c r="LD138">
        <f t="shared" si="848"/>
        <v>0</v>
      </c>
      <c r="LE138">
        <f t="shared" si="848"/>
        <v>0</v>
      </c>
      <c r="LF138">
        <f t="shared" si="848"/>
        <v>0</v>
      </c>
      <c r="LG138">
        <f t="shared" si="848"/>
        <v>0</v>
      </c>
      <c r="LH138">
        <f t="shared" si="848"/>
        <v>0</v>
      </c>
      <c r="LI138">
        <f t="shared" si="848"/>
        <v>0</v>
      </c>
      <c r="LJ138">
        <f t="shared" si="848"/>
        <v>0</v>
      </c>
      <c r="LK138">
        <f t="shared" si="848"/>
        <v>0</v>
      </c>
      <c r="LL138">
        <f t="shared" si="848"/>
        <v>0</v>
      </c>
      <c r="LM138">
        <f t="shared" si="848"/>
        <v>0</v>
      </c>
      <c r="LN138">
        <f t="shared" si="848"/>
        <v>0</v>
      </c>
      <c r="LO138">
        <f t="shared" si="848"/>
        <v>0</v>
      </c>
      <c r="LP138">
        <f t="shared" si="848"/>
        <v>0</v>
      </c>
      <c r="LQ138">
        <f t="shared" si="848"/>
        <v>0</v>
      </c>
      <c r="LR138">
        <f t="shared" ref="LR138:OD138" si="849">LR$9*LR272</f>
        <v>0</v>
      </c>
      <c r="LS138">
        <f t="shared" si="849"/>
        <v>0</v>
      </c>
      <c r="LT138">
        <f t="shared" si="849"/>
        <v>0</v>
      </c>
      <c r="LU138">
        <f t="shared" si="849"/>
        <v>0</v>
      </c>
      <c r="LV138">
        <f t="shared" si="849"/>
        <v>0</v>
      </c>
      <c r="LW138">
        <f t="shared" si="849"/>
        <v>0</v>
      </c>
      <c r="LX138">
        <f t="shared" si="849"/>
        <v>0</v>
      </c>
      <c r="LY138">
        <f t="shared" si="849"/>
        <v>0</v>
      </c>
      <c r="LZ138">
        <f t="shared" si="849"/>
        <v>0</v>
      </c>
      <c r="MA138">
        <f t="shared" si="849"/>
        <v>0</v>
      </c>
      <c r="MB138">
        <f t="shared" si="849"/>
        <v>0</v>
      </c>
      <c r="MC138">
        <f t="shared" si="849"/>
        <v>0</v>
      </c>
      <c r="MD138">
        <f t="shared" si="849"/>
        <v>0</v>
      </c>
      <c r="ME138">
        <f t="shared" si="849"/>
        <v>0</v>
      </c>
      <c r="MF138">
        <f t="shared" si="849"/>
        <v>0</v>
      </c>
      <c r="MG138">
        <f t="shared" si="849"/>
        <v>0</v>
      </c>
      <c r="MH138">
        <f t="shared" si="849"/>
        <v>0</v>
      </c>
      <c r="MI138">
        <f t="shared" si="849"/>
        <v>0</v>
      </c>
      <c r="MJ138">
        <f t="shared" si="849"/>
        <v>0</v>
      </c>
      <c r="MK138">
        <f t="shared" si="849"/>
        <v>0</v>
      </c>
      <c r="ML138">
        <f t="shared" si="849"/>
        <v>0</v>
      </c>
      <c r="MM138">
        <f t="shared" si="849"/>
        <v>0</v>
      </c>
      <c r="MN138">
        <f t="shared" si="849"/>
        <v>0</v>
      </c>
      <c r="MO138">
        <f t="shared" si="849"/>
        <v>0</v>
      </c>
      <c r="MP138">
        <f t="shared" si="849"/>
        <v>0</v>
      </c>
      <c r="MQ138">
        <f t="shared" si="849"/>
        <v>0</v>
      </c>
      <c r="MR138">
        <f t="shared" si="849"/>
        <v>0</v>
      </c>
      <c r="MS138">
        <f t="shared" si="849"/>
        <v>0</v>
      </c>
      <c r="MT138">
        <f t="shared" si="849"/>
        <v>0</v>
      </c>
      <c r="MU138">
        <f t="shared" si="849"/>
        <v>0</v>
      </c>
      <c r="MV138">
        <f t="shared" si="849"/>
        <v>0</v>
      </c>
      <c r="MW138">
        <f t="shared" si="849"/>
        <v>0</v>
      </c>
      <c r="MX138">
        <f t="shared" si="849"/>
        <v>0</v>
      </c>
      <c r="MY138">
        <f t="shared" si="849"/>
        <v>0</v>
      </c>
      <c r="MZ138">
        <f t="shared" si="849"/>
        <v>0</v>
      </c>
      <c r="NA138">
        <f t="shared" si="849"/>
        <v>0</v>
      </c>
      <c r="NB138">
        <f t="shared" si="849"/>
        <v>0</v>
      </c>
      <c r="NC138">
        <f t="shared" si="849"/>
        <v>0</v>
      </c>
      <c r="ND138">
        <f t="shared" si="849"/>
        <v>0</v>
      </c>
      <c r="NE138">
        <f t="shared" si="849"/>
        <v>0</v>
      </c>
      <c r="NF138">
        <f t="shared" si="849"/>
        <v>0</v>
      </c>
      <c r="NG138">
        <f t="shared" si="849"/>
        <v>0</v>
      </c>
      <c r="NH138">
        <f t="shared" si="849"/>
        <v>0</v>
      </c>
      <c r="NI138">
        <f t="shared" si="849"/>
        <v>0</v>
      </c>
      <c r="NJ138">
        <f t="shared" si="849"/>
        <v>0</v>
      </c>
      <c r="NK138">
        <f t="shared" si="849"/>
        <v>0</v>
      </c>
      <c r="NL138">
        <f t="shared" si="849"/>
        <v>0</v>
      </c>
      <c r="NM138">
        <f t="shared" si="849"/>
        <v>0</v>
      </c>
      <c r="NN138">
        <f t="shared" si="849"/>
        <v>0</v>
      </c>
      <c r="NO138">
        <f t="shared" si="849"/>
        <v>0</v>
      </c>
      <c r="NP138">
        <f t="shared" si="849"/>
        <v>0</v>
      </c>
      <c r="NQ138">
        <f t="shared" si="849"/>
        <v>0</v>
      </c>
      <c r="NR138">
        <f t="shared" si="849"/>
        <v>0</v>
      </c>
      <c r="NS138">
        <f t="shared" si="849"/>
        <v>0</v>
      </c>
      <c r="NT138">
        <f t="shared" si="849"/>
        <v>0</v>
      </c>
      <c r="NU138">
        <f t="shared" si="849"/>
        <v>0</v>
      </c>
      <c r="NV138">
        <f t="shared" si="849"/>
        <v>0</v>
      </c>
      <c r="NW138">
        <f t="shared" si="849"/>
        <v>0</v>
      </c>
      <c r="NX138">
        <f t="shared" si="849"/>
        <v>0</v>
      </c>
      <c r="NY138">
        <f t="shared" si="849"/>
        <v>0</v>
      </c>
      <c r="NZ138">
        <f t="shared" si="849"/>
        <v>0</v>
      </c>
      <c r="OA138">
        <f t="shared" si="849"/>
        <v>0</v>
      </c>
      <c r="OB138">
        <f t="shared" si="849"/>
        <v>0</v>
      </c>
      <c r="OC138">
        <f t="shared" si="849"/>
        <v>0</v>
      </c>
      <c r="OD138">
        <f t="shared" si="849"/>
        <v>0</v>
      </c>
      <c r="OE138">
        <f t="shared" ref="OE138:OS138" si="850">OE$9*OE272</f>
        <v>0</v>
      </c>
      <c r="OF138">
        <f t="shared" si="850"/>
        <v>0</v>
      </c>
      <c r="OG138">
        <f t="shared" si="850"/>
        <v>0</v>
      </c>
      <c r="OH138">
        <f t="shared" si="850"/>
        <v>0</v>
      </c>
      <c r="OI138">
        <f t="shared" si="850"/>
        <v>0</v>
      </c>
      <c r="OJ138">
        <f t="shared" si="850"/>
        <v>0</v>
      </c>
      <c r="OK138">
        <f t="shared" si="850"/>
        <v>0</v>
      </c>
      <c r="OL138">
        <f t="shared" si="850"/>
        <v>0</v>
      </c>
      <c r="OM138">
        <f t="shared" si="850"/>
        <v>0</v>
      </c>
      <c r="ON138">
        <f t="shared" si="850"/>
        <v>0</v>
      </c>
      <c r="OO138">
        <f t="shared" si="850"/>
        <v>0</v>
      </c>
      <c r="OP138">
        <f t="shared" si="850"/>
        <v>0</v>
      </c>
      <c r="OQ138">
        <f t="shared" si="850"/>
        <v>0</v>
      </c>
      <c r="OR138">
        <f t="shared" si="850"/>
        <v>0</v>
      </c>
      <c r="OS138">
        <f t="shared" si="850"/>
        <v>0</v>
      </c>
    </row>
    <row r="139" spans="1:409">
      <c r="A139">
        <f>Rådata_6000!A135</f>
        <v>0</v>
      </c>
      <c r="B139" s="311">
        <f t="shared" si="487"/>
        <v>0</v>
      </c>
      <c r="C139" s="47">
        <f t="shared" si="702"/>
        <v>0</v>
      </c>
      <c r="D139" s="47">
        <f t="shared" si="702"/>
        <v>0</v>
      </c>
      <c r="E139" s="47">
        <f t="shared" si="702"/>
        <v>0</v>
      </c>
      <c r="F139" s="47">
        <f t="shared" si="702"/>
        <v>0</v>
      </c>
      <c r="G139" s="47">
        <f t="shared" si="702"/>
        <v>0</v>
      </c>
      <c r="H139" s="47">
        <f t="shared" si="702"/>
        <v>0</v>
      </c>
      <c r="I139" s="312">
        <f t="shared" si="702"/>
        <v>0</v>
      </c>
      <c r="J139">
        <f t="shared" ref="J139:BU139" si="851">J$9*J273</f>
        <v>0</v>
      </c>
      <c r="K139">
        <f t="shared" si="851"/>
        <v>0</v>
      </c>
      <c r="L139">
        <f t="shared" si="851"/>
        <v>0</v>
      </c>
      <c r="M139">
        <f t="shared" si="851"/>
        <v>0</v>
      </c>
      <c r="N139">
        <f t="shared" si="851"/>
        <v>0</v>
      </c>
      <c r="O139">
        <f t="shared" si="851"/>
        <v>0</v>
      </c>
      <c r="P139">
        <f t="shared" si="851"/>
        <v>0</v>
      </c>
      <c r="Q139">
        <f t="shared" si="851"/>
        <v>0</v>
      </c>
      <c r="R139">
        <f t="shared" si="851"/>
        <v>0</v>
      </c>
      <c r="S139">
        <f t="shared" si="851"/>
        <v>0</v>
      </c>
      <c r="T139">
        <f t="shared" si="851"/>
        <v>0</v>
      </c>
      <c r="U139">
        <f t="shared" si="851"/>
        <v>0</v>
      </c>
      <c r="V139">
        <f t="shared" si="851"/>
        <v>0</v>
      </c>
      <c r="W139">
        <f t="shared" si="851"/>
        <v>0</v>
      </c>
      <c r="X139">
        <f t="shared" si="851"/>
        <v>0</v>
      </c>
      <c r="Y139">
        <f t="shared" si="851"/>
        <v>0</v>
      </c>
      <c r="Z139">
        <f t="shared" si="851"/>
        <v>0</v>
      </c>
      <c r="AA139">
        <f t="shared" si="851"/>
        <v>0</v>
      </c>
      <c r="AB139">
        <f t="shared" si="851"/>
        <v>0</v>
      </c>
      <c r="AC139">
        <f t="shared" si="851"/>
        <v>0</v>
      </c>
      <c r="AD139">
        <f t="shared" si="851"/>
        <v>0</v>
      </c>
      <c r="AE139">
        <f t="shared" si="851"/>
        <v>0</v>
      </c>
      <c r="AF139">
        <f t="shared" si="851"/>
        <v>0</v>
      </c>
      <c r="AG139">
        <f t="shared" si="851"/>
        <v>0</v>
      </c>
      <c r="AH139">
        <f t="shared" si="851"/>
        <v>0</v>
      </c>
      <c r="AI139">
        <f t="shared" si="851"/>
        <v>0</v>
      </c>
      <c r="AJ139">
        <f t="shared" si="851"/>
        <v>0</v>
      </c>
      <c r="AK139">
        <f t="shared" si="851"/>
        <v>0</v>
      </c>
      <c r="AL139">
        <f t="shared" si="851"/>
        <v>0</v>
      </c>
      <c r="AM139">
        <f t="shared" si="851"/>
        <v>0</v>
      </c>
      <c r="AN139">
        <f t="shared" si="851"/>
        <v>0</v>
      </c>
      <c r="AO139">
        <f t="shared" si="851"/>
        <v>0</v>
      </c>
      <c r="AP139">
        <f t="shared" si="851"/>
        <v>0</v>
      </c>
      <c r="AQ139">
        <f t="shared" si="851"/>
        <v>0</v>
      </c>
      <c r="AR139">
        <f t="shared" si="851"/>
        <v>0</v>
      </c>
      <c r="AS139">
        <f t="shared" si="851"/>
        <v>0</v>
      </c>
      <c r="AT139">
        <f t="shared" si="851"/>
        <v>0</v>
      </c>
      <c r="AU139">
        <f t="shared" si="851"/>
        <v>0</v>
      </c>
      <c r="AV139">
        <f t="shared" si="851"/>
        <v>0</v>
      </c>
      <c r="AW139">
        <f t="shared" si="851"/>
        <v>0</v>
      </c>
      <c r="AX139">
        <f t="shared" si="851"/>
        <v>0</v>
      </c>
      <c r="AY139">
        <f t="shared" si="851"/>
        <v>0</v>
      </c>
      <c r="AZ139">
        <f t="shared" si="851"/>
        <v>0</v>
      </c>
      <c r="BA139">
        <f t="shared" si="851"/>
        <v>0</v>
      </c>
      <c r="BB139">
        <f t="shared" si="851"/>
        <v>0</v>
      </c>
      <c r="BC139">
        <f t="shared" si="851"/>
        <v>0</v>
      </c>
      <c r="BD139">
        <f t="shared" si="851"/>
        <v>0</v>
      </c>
      <c r="BE139">
        <f t="shared" si="851"/>
        <v>0</v>
      </c>
      <c r="BF139">
        <f t="shared" si="851"/>
        <v>0</v>
      </c>
      <c r="BG139">
        <f t="shared" si="851"/>
        <v>0</v>
      </c>
      <c r="BH139">
        <f t="shared" si="851"/>
        <v>0</v>
      </c>
      <c r="BI139">
        <f t="shared" si="851"/>
        <v>0</v>
      </c>
      <c r="BJ139">
        <f t="shared" si="851"/>
        <v>0</v>
      </c>
      <c r="BK139">
        <f t="shared" si="851"/>
        <v>0</v>
      </c>
      <c r="BL139">
        <f t="shared" si="851"/>
        <v>0</v>
      </c>
      <c r="BM139">
        <f t="shared" si="851"/>
        <v>0</v>
      </c>
      <c r="BN139">
        <f t="shared" si="851"/>
        <v>0</v>
      </c>
      <c r="BO139">
        <f t="shared" si="851"/>
        <v>0</v>
      </c>
      <c r="BP139">
        <f t="shared" si="851"/>
        <v>0</v>
      </c>
      <c r="BQ139">
        <f t="shared" si="851"/>
        <v>0</v>
      </c>
      <c r="BR139">
        <f t="shared" si="851"/>
        <v>0</v>
      </c>
      <c r="BS139">
        <f t="shared" si="851"/>
        <v>0</v>
      </c>
      <c r="BT139">
        <f t="shared" si="851"/>
        <v>0</v>
      </c>
      <c r="BU139">
        <f t="shared" si="851"/>
        <v>0</v>
      </c>
      <c r="BV139">
        <f t="shared" ref="BV139:EG139" si="852">BV$9*BV273</f>
        <v>0</v>
      </c>
      <c r="BW139">
        <f t="shared" si="852"/>
        <v>0</v>
      </c>
      <c r="BX139">
        <f t="shared" si="852"/>
        <v>0</v>
      </c>
      <c r="BY139">
        <f t="shared" si="852"/>
        <v>0</v>
      </c>
      <c r="BZ139">
        <f t="shared" si="852"/>
        <v>0</v>
      </c>
      <c r="CA139">
        <f t="shared" si="852"/>
        <v>0</v>
      </c>
      <c r="CB139">
        <f t="shared" si="852"/>
        <v>0</v>
      </c>
      <c r="CC139">
        <f t="shared" si="852"/>
        <v>0</v>
      </c>
      <c r="CD139">
        <f t="shared" si="852"/>
        <v>0</v>
      </c>
      <c r="CE139">
        <f t="shared" si="852"/>
        <v>0</v>
      </c>
      <c r="CF139">
        <f t="shared" si="852"/>
        <v>0</v>
      </c>
      <c r="CG139">
        <f t="shared" si="852"/>
        <v>0</v>
      </c>
      <c r="CH139">
        <f t="shared" si="852"/>
        <v>0</v>
      </c>
      <c r="CI139">
        <f t="shared" si="852"/>
        <v>0</v>
      </c>
      <c r="CJ139">
        <f t="shared" si="852"/>
        <v>0</v>
      </c>
      <c r="CK139">
        <f t="shared" si="852"/>
        <v>0</v>
      </c>
      <c r="CL139">
        <f t="shared" si="852"/>
        <v>0</v>
      </c>
      <c r="CM139">
        <f t="shared" si="852"/>
        <v>0</v>
      </c>
      <c r="CN139">
        <f t="shared" si="852"/>
        <v>0</v>
      </c>
      <c r="CO139">
        <f t="shared" si="852"/>
        <v>0</v>
      </c>
      <c r="CP139">
        <f t="shared" si="852"/>
        <v>0</v>
      </c>
      <c r="CQ139">
        <f t="shared" si="852"/>
        <v>0</v>
      </c>
      <c r="CR139">
        <f t="shared" si="852"/>
        <v>0</v>
      </c>
      <c r="CS139">
        <f t="shared" si="852"/>
        <v>0</v>
      </c>
      <c r="CT139">
        <f t="shared" si="852"/>
        <v>0</v>
      </c>
      <c r="CU139">
        <f t="shared" si="852"/>
        <v>0</v>
      </c>
      <c r="CV139">
        <f t="shared" si="852"/>
        <v>0</v>
      </c>
      <c r="CW139">
        <f t="shared" si="852"/>
        <v>0</v>
      </c>
      <c r="CX139">
        <f t="shared" si="852"/>
        <v>0</v>
      </c>
      <c r="CY139">
        <f t="shared" si="852"/>
        <v>0</v>
      </c>
      <c r="CZ139">
        <f t="shared" si="852"/>
        <v>0</v>
      </c>
      <c r="DA139">
        <f t="shared" si="852"/>
        <v>0</v>
      </c>
      <c r="DB139">
        <f t="shared" si="852"/>
        <v>0</v>
      </c>
      <c r="DC139">
        <f t="shared" si="852"/>
        <v>0</v>
      </c>
      <c r="DD139">
        <f t="shared" si="852"/>
        <v>0</v>
      </c>
      <c r="DE139">
        <f t="shared" si="852"/>
        <v>0</v>
      </c>
      <c r="DF139">
        <f t="shared" si="852"/>
        <v>0</v>
      </c>
      <c r="DG139">
        <f t="shared" si="852"/>
        <v>0</v>
      </c>
      <c r="DH139">
        <f t="shared" si="852"/>
        <v>0</v>
      </c>
      <c r="DI139">
        <f t="shared" si="852"/>
        <v>0</v>
      </c>
      <c r="DJ139">
        <f t="shared" si="852"/>
        <v>0</v>
      </c>
      <c r="DK139">
        <f t="shared" si="852"/>
        <v>0</v>
      </c>
      <c r="DL139">
        <f t="shared" si="852"/>
        <v>0</v>
      </c>
      <c r="DM139">
        <f t="shared" si="852"/>
        <v>0</v>
      </c>
      <c r="DN139">
        <f t="shared" si="852"/>
        <v>0</v>
      </c>
      <c r="DO139">
        <f t="shared" si="852"/>
        <v>0</v>
      </c>
      <c r="DP139">
        <f t="shared" si="852"/>
        <v>0</v>
      </c>
      <c r="DQ139">
        <f t="shared" si="852"/>
        <v>0</v>
      </c>
      <c r="DR139">
        <f t="shared" si="852"/>
        <v>0</v>
      </c>
      <c r="DS139">
        <f t="shared" si="852"/>
        <v>0</v>
      </c>
      <c r="DT139">
        <f t="shared" si="852"/>
        <v>0</v>
      </c>
      <c r="DU139">
        <f t="shared" si="852"/>
        <v>0</v>
      </c>
      <c r="DV139">
        <f t="shared" si="852"/>
        <v>0</v>
      </c>
      <c r="DW139">
        <f t="shared" si="852"/>
        <v>0</v>
      </c>
      <c r="DX139">
        <f t="shared" si="852"/>
        <v>0</v>
      </c>
      <c r="DY139">
        <f t="shared" si="852"/>
        <v>0</v>
      </c>
      <c r="DZ139">
        <f t="shared" si="852"/>
        <v>0</v>
      </c>
      <c r="EA139">
        <f t="shared" si="852"/>
        <v>0</v>
      </c>
      <c r="EB139">
        <f t="shared" si="852"/>
        <v>0</v>
      </c>
      <c r="EC139">
        <f t="shared" si="852"/>
        <v>0</v>
      </c>
      <c r="ED139">
        <f t="shared" si="852"/>
        <v>0</v>
      </c>
      <c r="EE139">
        <f t="shared" si="852"/>
        <v>0</v>
      </c>
      <c r="EF139">
        <f t="shared" si="852"/>
        <v>0</v>
      </c>
      <c r="EG139">
        <f t="shared" si="852"/>
        <v>0</v>
      </c>
      <c r="EH139">
        <f t="shared" ref="EH139:GS139" si="853">EH$9*EH273</f>
        <v>0</v>
      </c>
      <c r="EI139">
        <f t="shared" si="853"/>
        <v>0</v>
      </c>
      <c r="EJ139">
        <f t="shared" si="853"/>
        <v>0</v>
      </c>
      <c r="EK139">
        <f t="shared" si="853"/>
        <v>0</v>
      </c>
      <c r="EL139">
        <f t="shared" si="853"/>
        <v>0</v>
      </c>
      <c r="EM139">
        <f t="shared" si="853"/>
        <v>0</v>
      </c>
      <c r="EN139">
        <f t="shared" si="853"/>
        <v>0</v>
      </c>
      <c r="EO139">
        <f t="shared" si="853"/>
        <v>0</v>
      </c>
      <c r="EP139">
        <f t="shared" si="853"/>
        <v>0</v>
      </c>
      <c r="EQ139">
        <f t="shared" si="853"/>
        <v>0</v>
      </c>
      <c r="ER139">
        <f t="shared" si="853"/>
        <v>0</v>
      </c>
      <c r="ES139">
        <f t="shared" si="853"/>
        <v>0</v>
      </c>
      <c r="ET139">
        <f t="shared" si="853"/>
        <v>0</v>
      </c>
      <c r="EU139">
        <f t="shared" si="853"/>
        <v>0</v>
      </c>
      <c r="EV139">
        <f t="shared" si="853"/>
        <v>0</v>
      </c>
      <c r="EW139">
        <f t="shared" si="853"/>
        <v>0</v>
      </c>
      <c r="EX139">
        <f t="shared" si="853"/>
        <v>0</v>
      </c>
      <c r="EY139">
        <f t="shared" si="853"/>
        <v>0</v>
      </c>
      <c r="EZ139">
        <f t="shared" si="853"/>
        <v>0</v>
      </c>
      <c r="FA139">
        <f t="shared" si="853"/>
        <v>0</v>
      </c>
      <c r="FB139">
        <f t="shared" si="853"/>
        <v>0</v>
      </c>
      <c r="FC139">
        <f t="shared" si="853"/>
        <v>0</v>
      </c>
      <c r="FD139">
        <f t="shared" si="853"/>
        <v>0</v>
      </c>
      <c r="FE139">
        <f t="shared" si="853"/>
        <v>0</v>
      </c>
      <c r="FF139">
        <f t="shared" si="853"/>
        <v>0</v>
      </c>
      <c r="FG139">
        <f t="shared" si="853"/>
        <v>0</v>
      </c>
      <c r="FH139">
        <f t="shared" si="853"/>
        <v>0</v>
      </c>
      <c r="FI139">
        <f t="shared" si="853"/>
        <v>0</v>
      </c>
      <c r="FJ139">
        <f t="shared" si="853"/>
        <v>0</v>
      </c>
      <c r="FK139">
        <f t="shared" si="853"/>
        <v>0</v>
      </c>
      <c r="FL139">
        <f t="shared" si="853"/>
        <v>0</v>
      </c>
      <c r="FM139">
        <f t="shared" si="853"/>
        <v>0</v>
      </c>
      <c r="FN139">
        <f t="shared" si="853"/>
        <v>0</v>
      </c>
      <c r="FO139">
        <f t="shared" si="853"/>
        <v>0</v>
      </c>
      <c r="FP139">
        <f t="shared" si="853"/>
        <v>0</v>
      </c>
      <c r="FQ139">
        <f t="shared" si="853"/>
        <v>0</v>
      </c>
      <c r="FR139">
        <f t="shared" si="853"/>
        <v>0</v>
      </c>
      <c r="FS139">
        <f t="shared" si="853"/>
        <v>0</v>
      </c>
      <c r="FT139">
        <f t="shared" si="853"/>
        <v>0</v>
      </c>
      <c r="FU139">
        <f t="shared" si="853"/>
        <v>0</v>
      </c>
      <c r="FV139">
        <f t="shared" si="853"/>
        <v>0</v>
      </c>
      <c r="FW139">
        <f t="shared" si="853"/>
        <v>0</v>
      </c>
      <c r="FX139">
        <f t="shared" si="853"/>
        <v>0</v>
      </c>
      <c r="FY139">
        <f t="shared" si="853"/>
        <v>0</v>
      </c>
      <c r="FZ139">
        <f t="shared" si="853"/>
        <v>0</v>
      </c>
      <c r="GA139">
        <f t="shared" si="853"/>
        <v>0</v>
      </c>
      <c r="GB139">
        <f t="shared" si="853"/>
        <v>0</v>
      </c>
      <c r="GC139">
        <f t="shared" si="853"/>
        <v>0</v>
      </c>
      <c r="GD139">
        <f t="shared" si="853"/>
        <v>0</v>
      </c>
      <c r="GE139">
        <f t="shared" si="853"/>
        <v>0</v>
      </c>
      <c r="GF139">
        <f t="shared" si="853"/>
        <v>0</v>
      </c>
      <c r="GG139">
        <f t="shared" si="853"/>
        <v>0</v>
      </c>
      <c r="GH139">
        <f t="shared" si="853"/>
        <v>0</v>
      </c>
      <c r="GI139">
        <f t="shared" si="853"/>
        <v>0</v>
      </c>
      <c r="GJ139">
        <f t="shared" si="853"/>
        <v>0</v>
      </c>
      <c r="GK139">
        <f t="shared" si="853"/>
        <v>0</v>
      </c>
      <c r="GL139">
        <f t="shared" si="853"/>
        <v>0</v>
      </c>
      <c r="GM139">
        <f t="shared" si="853"/>
        <v>0</v>
      </c>
      <c r="GN139">
        <f t="shared" si="853"/>
        <v>0</v>
      </c>
      <c r="GO139">
        <f t="shared" si="853"/>
        <v>0</v>
      </c>
      <c r="GP139">
        <f t="shared" si="853"/>
        <v>0</v>
      </c>
      <c r="GQ139">
        <f t="shared" si="853"/>
        <v>0</v>
      </c>
      <c r="GR139">
        <f t="shared" si="853"/>
        <v>0</v>
      </c>
      <c r="GS139">
        <f t="shared" si="853"/>
        <v>0</v>
      </c>
      <c r="GT139">
        <f t="shared" ref="GT139:JE139" si="854">GT$9*GT273</f>
        <v>0</v>
      </c>
      <c r="GU139">
        <f t="shared" si="854"/>
        <v>0</v>
      </c>
      <c r="GV139">
        <f t="shared" si="854"/>
        <v>0</v>
      </c>
      <c r="GW139">
        <f t="shared" si="854"/>
        <v>0</v>
      </c>
      <c r="GX139">
        <f t="shared" si="854"/>
        <v>0</v>
      </c>
      <c r="GY139">
        <f t="shared" si="854"/>
        <v>0</v>
      </c>
      <c r="GZ139">
        <f t="shared" si="854"/>
        <v>0</v>
      </c>
      <c r="HA139">
        <f t="shared" si="854"/>
        <v>0</v>
      </c>
      <c r="HB139">
        <f t="shared" si="854"/>
        <v>0</v>
      </c>
      <c r="HC139">
        <f t="shared" si="854"/>
        <v>0</v>
      </c>
      <c r="HD139">
        <f t="shared" si="854"/>
        <v>0</v>
      </c>
      <c r="HE139">
        <f t="shared" si="854"/>
        <v>0</v>
      </c>
      <c r="HF139">
        <f t="shared" si="854"/>
        <v>0</v>
      </c>
      <c r="HG139">
        <f t="shared" si="854"/>
        <v>0</v>
      </c>
      <c r="HH139">
        <f t="shared" si="854"/>
        <v>0</v>
      </c>
      <c r="HI139">
        <f t="shared" si="854"/>
        <v>0</v>
      </c>
      <c r="HJ139">
        <f t="shared" si="854"/>
        <v>0</v>
      </c>
      <c r="HK139">
        <f t="shared" si="854"/>
        <v>0</v>
      </c>
      <c r="HL139">
        <f t="shared" si="854"/>
        <v>0</v>
      </c>
      <c r="HM139">
        <f t="shared" si="854"/>
        <v>0</v>
      </c>
      <c r="HN139">
        <f t="shared" si="854"/>
        <v>0</v>
      </c>
      <c r="HO139">
        <f t="shared" si="854"/>
        <v>0</v>
      </c>
      <c r="HP139">
        <f t="shared" si="854"/>
        <v>0</v>
      </c>
      <c r="HQ139">
        <f t="shared" si="854"/>
        <v>0</v>
      </c>
      <c r="HR139">
        <f t="shared" si="854"/>
        <v>0</v>
      </c>
      <c r="HS139">
        <f t="shared" si="854"/>
        <v>0</v>
      </c>
      <c r="HT139">
        <f t="shared" si="854"/>
        <v>0</v>
      </c>
      <c r="HU139">
        <f t="shared" si="854"/>
        <v>0</v>
      </c>
      <c r="HV139">
        <f t="shared" si="854"/>
        <v>0</v>
      </c>
      <c r="HW139">
        <f t="shared" si="854"/>
        <v>0</v>
      </c>
      <c r="HX139">
        <f t="shared" si="854"/>
        <v>0</v>
      </c>
      <c r="HY139">
        <f t="shared" si="854"/>
        <v>0</v>
      </c>
      <c r="HZ139">
        <f t="shared" si="854"/>
        <v>0</v>
      </c>
      <c r="IA139">
        <f t="shared" si="854"/>
        <v>0</v>
      </c>
      <c r="IB139">
        <f t="shared" si="854"/>
        <v>0</v>
      </c>
      <c r="IC139">
        <f t="shared" si="854"/>
        <v>0</v>
      </c>
      <c r="ID139">
        <f t="shared" si="854"/>
        <v>0</v>
      </c>
      <c r="IE139">
        <f t="shared" si="854"/>
        <v>0</v>
      </c>
      <c r="IF139">
        <f t="shared" si="854"/>
        <v>0</v>
      </c>
      <c r="IG139">
        <f t="shared" si="854"/>
        <v>0</v>
      </c>
      <c r="IH139">
        <f t="shared" si="854"/>
        <v>0</v>
      </c>
      <c r="II139">
        <f t="shared" si="854"/>
        <v>0</v>
      </c>
      <c r="IJ139">
        <f t="shared" si="854"/>
        <v>0</v>
      </c>
      <c r="IK139">
        <f t="shared" si="854"/>
        <v>0</v>
      </c>
      <c r="IL139">
        <f t="shared" si="854"/>
        <v>0</v>
      </c>
      <c r="IM139">
        <f t="shared" si="854"/>
        <v>0</v>
      </c>
      <c r="IN139">
        <f t="shared" si="854"/>
        <v>0</v>
      </c>
      <c r="IO139">
        <f t="shared" si="854"/>
        <v>0</v>
      </c>
      <c r="IP139">
        <f t="shared" si="854"/>
        <v>0</v>
      </c>
      <c r="IQ139">
        <f t="shared" si="854"/>
        <v>0</v>
      </c>
      <c r="IR139">
        <f t="shared" si="854"/>
        <v>0</v>
      </c>
      <c r="IS139">
        <f t="shared" si="854"/>
        <v>0</v>
      </c>
      <c r="IT139">
        <f t="shared" si="854"/>
        <v>0</v>
      </c>
      <c r="IU139">
        <f t="shared" si="854"/>
        <v>0</v>
      </c>
      <c r="IV139">
        <f t="shared" si="854"/>
        <v>0</v>
      </c>
      <c r="IW139">
        <f t="shared" si="854"/>
        <v>0</v>
      </c>
      <c r="IX139">
        <f t="shared" si="854"/>
        <v>0</v>
      </c>
      <c r="IY139">
        <f t="shared" si="854"/>
        <v>0</v>
      </c>
      <c r="IZ139">
        <f t="shared" si="854"/>
        <v>0</v>
      </c>
      <c r="JA139">
        <f t="shared" si="854"/>
        <v>0</v>
      </c>
      <c r="JB139">
        <f t="shared" si="854"/>
        <v>0</v>
      </c>
      <c r="JC139">
        <f t="shared" si="854"/>
        <v>0</v>
      </c>
      <c r="JD139">
        <f t="shared" si="854"/>
        <v>0</v>
      </c>
      <c r="JE139">
        <f t="shared" si="854"/>
        <v>0</v>
      </c>
      <c r="JF139">
        <f t="shared" ref="JF139:LQ139" si="855">JF$9*JF273</f>
        <v>0</v>
      </c>
      <c r="JG139">
        <f t="shared" si="855"/>
        <v>0</v>
      </c>
      <c r="JH139">
        <f t="shared" si="855"/>
        <v>0</v>
      </c>
      <c r="JI139">
        <f t="shared" si="855"/>
        <v>0</v>
      </c>
      <c r="JJ139">
        <f t="shared" si="855"/>
        <v>0</v>
      </c>
      <c r="JK139">
        <f t="shared" si="855"/>
        <v>0</v>
      </c>
      <c r="JL139">
        <f t="shared" si="855"/>
        <v>0</v>
      </c>
      <c r="JM139">
        <f t="shared" si="855"/>
        <v>0</v>
      </c>
      <c r="JN139">
        <f t="shared" si="855"/>
        <v>0</v>
      </c>
      <c r="JO139">
        <f t="shared" si="855"/>
        <v>0</v>
      </c>
      <c r="JP139">
        <f t="shared" si="855"/>
        <v>0</v>
      </c>
      <c r="JQ139">
        <f t="shared" si="855"/>
        <v>0</v>
      </c>
      <c r="JR139">
        <f t="shared" si="855"/>
        <v>0</v>
      </c>
      <c r="JS139">
        <f t="shared" si="855"/>
        <v>0</v>
      </c>
      <c r="JT139">
        <f t="shared" si="855"/>
        <v>0</v>
      </c>
      <c r="JU139">
        <f t="shared" si="855"/>
        <v>0</v>
      </c>
      <c r="JV139">
        <f t="shared" si="855"/>
        <v>0</v>
      </c>
      <c r="JW139">
        <f t="shared" si="855"/>
        <v>0</v>
      </c>
      <c r="JX139">
        <f t="shared" si="855"/>
        <v>0</v>
      </c>
      <c r="JY139">
        <f t="shared" si="855"/>
        <v>0</v>
      </c>
      <c r="JZ139">
        <f t="shared" si="855"/>
        <v>0</v>
      </c>
      <c r="KA139">
        <f t="shared" si="855"/>
        <v>0</v>
      </c>
      <c r="KB139">
        <f t="shared" si="855"/>
        <v>0</v>
      </c>
      <c r="KC139">
        <f t="shared" si="855"/>
        <v>0</v>
      </c>
      <c r="KD139">
        <f t="shared" si="855"/>
        <v>0</v>
      </c>
      <c r="KE139">
        <f t="shared" si="855"/>
        <v>0</v>
      </c>
      <c r="KF139">
        <f t="shared" si="855"/>
        <v>0</v>
      </c>
      <c r="KG139">
        <f t="shared" si="855"/>
        <v>0</v>
      </c>
      <c r="KH139">
        <f t="shared" si="855"/>
        <v>0</v>
      </c>
      <c r="KI139">
        <f t="shared" si="855"/>
        <v>0</v>
      </c>
      <c r="KJ139">
        <f t="shared" si="855"/>
        <v>0</v>
      </c>
      <c r="KK139">
        <f t="shared" si="855"/>
        <v>0</v>
      </c>
      <c r="KL139">
        <f t="shared" si="855"/>
        <v>0</v>
      </c>
      <c r="KM139">
        <f t="shared" si="855"/>
        <v>0</v>
      </c>
      <c r="KN139">
        <f t="shared" si="855"/>
        <v>0</v>
      </c>
      <c r="KO139">
        <f t="shared" si="855"/>
        <v>0</v>
      </c>
      <c r="KP139">
        <f t="shared" si="855"/>
        <v>0</v>
      </c>
      <c r="KQ139">
        <f t="shared" si="855"/>
        <v>0</v>
      </c>
      <c r="KR139">
        <f t="shared" si="855"/>
        <v>0</v>
      </c>
      <c r="KS139">
        <f t="shared" si="855"/>
        <v>0</v>
      </c>
      <c r="KT139">
        <f t="shared" si="855"/>
        <v>0</v>
      </c>
      <c r="KU139">
        <f t="shared" si="855"/>
        <v>0</v>
      </c>
      <c r="KV139">
        <f t="shared" si="855"/>
        <v>0</v>
      </c>
      <c r="KW139">
        <f t="shared" si="855"/>
        <v>0</v>
      </c>
      <c r="KX139">
        <f t="shared" si="855"/>
        <v>0</v>
      </c>
      <c r="KY139">
        <f t="shared" si="855"/>
        <v>0</v>
      </c>
      <c r="KZ139">
        <f t="shared" si="855"/>
        <v>0</v>
      </c>
      <c r="LA139">
        <f t="shared" si="855"/>
        <v>0</v>
      </c>
      <c r="LB139">
        <f t="shared" si="855"/>
        <v>0</v>
      </c>
      <c r="LC139">
        <f t="shared" si="855"/>
        <v>0</v>
      </c>
      <c r="LD139">
        <f t="shared" si="855"/>
        <v>0</v>
      </c>
      <c r="LE139">
        <f t="shared" si="855"/>
        <v>0</v>
      </c>
      <c r="LF139">
        <f t="shared" si="855"/>
        <v>0</v>
      </c>
      <c r="LG139">
        <f t="shared" si="855"/>
        <v>0</v>
      </c>
      <c r="LH139">
        <f t="shared" si="855"/>
        <v>0</v>
      </c>
      <c r="LI139">
        <f t="shared" si="855"/>
        <v>0</v>
      </c>
      <c r="LJ139">
        <f t="shared" si="855"/>
        <v>0</v>
      </c>
      <c r="LK139">
        <f t="shared" si="855"/>
        <v>0</v>
      </c>
      <c r="LL139">
        <f t="shared" si="855"/>
        <v>0</v>
      </c>
      <c r="LM139">
        <f t="shared" si="855"/>
        <v>0</v>
      </c>
      <c r="LN139">
        <f t="shared" si="855"/>
        <v>0</v>
      </c>
      <c r="LO139">
        <f t="shared" si="855"/>
        <v>0</v>
      </c>
      <c r="LP139">
        <f t="shared" si="855"/>
        <v>0</v>
      </c>
      <c r="LQ139">
        <f t="shared" si="855"/>
        <v>0</v>
      </c>
      <c r="LR139">
        <f t="shared" ref="LR139:OD139" si="856">LR$9*LR273</f>
        <v>0</v>
      </c>
      <c r="LS139">
        <f t="shared" si="856"/>
        <v>0</v>
      </c>
      <c r="LT139">
        <f t="shared" si="856"/>
        <v>0</v>
      </c>
      <c r="LU139">
        <f t="shared" si="856"/>
        <v>0</v>
      </c>
      <c r="LV139">
        <f t="shared" si="856"/>
        <v>0</v>
      </c>
      <c r="LW139">
        <f t="shared" si="856"/>
        <v>0</v>
      </c>
      <c r="LX139">
        <f t="shared" si="856"/>
        <v>0</v>
      </c>
      <c r="LY139">
        <f t="shared" si="856"/>
        <v>0</v>
      </c>
      <c r="LZ139">
        <f t="shared" si="856"/>
        <v>0</v>
      </c>
      <c r="MA139">
        <f t="shared" si="856"/>
        <v>0</v>
      </c>
      <c r="MB139">
        <f t="shared" si="856"/>
        <v>0</v>
      </c>
      <c r="MC139">
        <f t="shared" si="856"/>
        <v>0</v>
      </c>
      <c r="MD139">
        <f t="shared" si="856"/>
        <v>0</v>
      </c>
      <c r="ME139">
        <f t="shared" si="856"/>
        <v>0</v>
      </c>
      <c r="MF139">
        <f t="shared" si="856"/>
        <v>0</v>
      </c>
      <c r="MG139">
        <f t="shared" si="856"/>
        <v>0</v>
      </c>
      <c r="MH139">
        <f t="shared" si="856"/>
        <v>0</v>
      </c>
      <c r="MI139">
        <f t="shared" si="856"/>
        <v>0</v>
      </c>
      <c r="MJ139">
        <f t="shared" si="856"/>
        <v>0</v>
      </c>
      <c r="MK139">
        <f t="shared" si="856"/>
        <v>0</v>
      </c>
      <c r="ML139">
        <f t="shared" si="856"/>
        <v>0</v>
      </c>
      <c r="MM139">
        <f t="shared" si="856"/>
        <v>0</v>
      </c>
      <c r="MN139">
        <f t="shared" si="856"/>
        <v>0</v>
      </c>
      <c r="MO139">
        <f t="shared" si="856"/>
        <v>0</v>
      </c>
      <c r="MP139">
        <f t="shared" si="856"/>
        <v>0</v>
      </c>
      <c r="MQ139">
        <f t="shared" si="856"/>
        <v>0</v>
      </c>
      <c r="MR139">
        <f t="shared" si="856"/>
        <v>0</v>
      </c>
      <c r="MS139">
        <f t="shared" si="856"/>
        <v>0</v>
      </c>
      <c r="MT139">
        <f t="shared" si="856"/>
        <v>0</v>
      </c>
      <c r="MU139">
        <f t="shared" si="856"/>
        <v>0</v>
      </c>
      <c r="MV139">
        <f t="shared" si="856"/>
        <v>0</v>
      </c>
      <c r="MW139">
        <f t="shared" si="856"/>
        <v>0</v>
      </c>
      <c r="MX139">
        <f t="shared" si="856"/>
        <v>0</v>
      </c>
      <c r="MY139">
        <f t="shared" si="856"/>
        <v>0</v>
      </c>
      <c r="MZ139">
        <f t="shared" si="856"/>
        <v>0</v>
      </c>
      <c r="NA139">
        <f t="shared" si="856"/>
        <v>0</v>
      </c>
      <c r="NB139">
        <f t="shared" si="856"/>
        <v>0</v>
      </c>
      <c r="NC139">
        <f t="shared" si="856"/>
        <v>0</v>
      </c>
      <c r="ND139">
        <f t="shared" si="856"/>
        <v>0</v>
      </c>
      <c r="NE139">
        <f t="shared" si="856"/>
        <v>0</v>
      </c>
      <c r="NF139">
        <f t="shared" si="856"/>
        <v>0</v>
      </c>
      <c r="NG139">
        <f t="shared" si="856"/>
        <v>0</v>
      </c>
      <c r="NH139">
        <f t="shared" si="856"/>
        <v>0</v>
      </c>
      <c r="NI139">
        <f t="shared" si="856"/>
        <v>0</v>
      </c>
      <c r="NJ139">
        <f t="shared" si="856"/>
        <v>0</v>
      </c>
      <c r="NK139">
        <f t="shared" si="856"/>
        <v>0</v>
      </c>
      <c r="NL139">
        <f t="shared" si="856"/>
        <v>0</v>
      </c>
      <c r="NM139">
        <f t="shared" si="856"/>
        <v>0</v>
      </c>
      <c r="NN139">
        <f t="shared" si="856"/>
        <v>0</v>
      </c>
      <c r="NO139">
        <f t="shared" si="856"/>
        <v>0</v>
      </c>
      <c r="NP139">
        <f t="shared" si="856"/>
        <v>0</v>
      </c>
      <c r="NQ139">
        <f t="shared" si="856"/>
        <v>0</v>
      </c>
      <c r="NR139">
        <f t="shared" si="856"/>
        <v>0</v>
      </c>
      <c r="NS139">
        <f t="shared" si="856"/>
        <v>0</v>
      </c>
      <c r="NT139">
        <f t="shared" si="856"/>
        <v>0</v>
      </c>
      <c r="NU139">
        <f t="shared" si="856"/>
        <v>0</v>
      </c>
      <c r="NV139">
        <f t="shared" si="856"/>
        <v>0</v>
      </c>
      <c r="NW139">
        <f t="shared" si="856"/>
        <v>0</v>
      </c>
      <c r="NX139">
        <f t="shared" si="856"/>
        <v>0</v>
      </c>
      <c r="NY139">
        <f t="shared" si="856"/>
        <v>0</v>
      </c>
      <c r="NZ139">
        <f t="shared" si="856"/>
        <v>0</v>
      </c>
      <c r="OA139">
        <f t="shared" si="856"/>
        <v>0</v>
      </c>
      <c r="OB139">
        <f t="shared" si="856"/>
        <v>0</v>
      </c>
      <c r="OC139">
        <f t="shared" si="856"/>
        <v>0</v>
      </c>
      <c r="OD139">
        <f t="shared" si="856"/>
        <v>0</v>
      </c>
      <c r="OE139">
        <f t="shared" ref="OE139:OS139" si="857">OE$9*OE273</f>
        <v>0</v>
      </c>
      <c r="OF139">
        <f t="shared" si="857"/>
        <v>0</v>
      </c>
      <c r="OG139">
        <f t="shared" si="857"/>
        <v>0</v>
      </c>
      <c r="OH139">
        <f t="shared" si="857"/>
        <v>0</v>
      </c>
      <c r="OI139">
        <f t="shared" si="857"/>
        <v>0</v>
      </c>
      <c r="OJ139">
        <f t="shared" si="857"/>
        <v>0</v>
      </c>
      <c r="OK139">
        <f t="shared" si="857"/>
        <v>0</v>
      </c>
      <c r="OL139">
        <f t="shared" si="857"/>
        <v>0</v>
      </c>
      <c r="OM139">
        <f t="shared" si="857"/>
        <v>0</v>
      </c>
      <c r="ON139">
        <f t="shared" si="857"/>
        <v>0</v>
      </c>
      <c r="OO139">
        <f t="shared" si="857"/>
        <v>0</v>
      </c>
      <c r="OP139">
        <f t="shared" si="857"/>
        <v>0</v>
      </c>
      <c r="OQ139">
        <f t="shared" si="857"/>
        <v>0</v>
      </c>
      <c r="OR139">
        <f t="shared" si="857"/>
        <v>0</v>
      </c>
      <c r="OS139">
        <f t="shared" si="857"/>
        <v>0</v>
      </c>
    </row>
    <row r="140" spans="1:409">
      <c r="A140">
        <f>Rådata_6000!A136</f>
        <v>0</v>
      </c>
      <c r="B140" s="311">
        <f t="shared" si="487"/>
        <v>0</v>
      </c>
      <c r="C140" s="47">
        <f t="shared" si="702"/>
        <v>0</v>
      </c>
      <c r="D140" s="47">
        <f t="shared" si="702"/>
        <v>0</v>
      </c>
      <c r="E140" s="47">
        <f t="shared" si="702"/>
        <v>0</v>
      </c>
      <c r="F140" s="47">
        <f t="shared" si="702"/>
        <v>0</v>
      </c>
      <c r="G140" s="47">
        <f t="shared" si="702"/>
        <v>0</v>
      </c>
      <c r="H140" s="47">
        <f t="shared" si="702"/>
        <v>0</v>
      </c>
      <c r="I140" s="312">
        <f t="shared" si="702"/>
        <v>0</v>
      </c>
      <c r="J140">
        <f t="shared" ref="J140:BU140" si="858">J$9*J274</f>
        <v>0</v>
      </c>
      <c r="K140">
        <f t="shared" si="858"/>
        <v>0</v>
      </c>
      <c r="L140">
        <f t="shared" si="858"/>
        <v>0</v>
      </c>
      <c r="M140">
        <f t="shared" si="858"/>
        <v>0</v>
      </c>
      <c r="N140">
        <f t="shared" si="858"/>
        <v>0</v>
      </c>
      <c r="O140">
        <f t="shared" si="858"/>
        <v>0</v>
      </c>
      <c r="P140">
        <f t="shared" si="858"/>
        <v>0</v>
      </c>
      <c r="Q140">
        <f t="shared" si="858"/>
        <v>0</v>
      </c>
      <c r="R140">
        <f t="shared" si="858"/>
        <v>0</v>
      </c>
      <c r="S140">
        <f t="shared" si="858"/>
        <v>0</v>
      </c>
      <c r="T140">
        <f t="shared" si="858"/>
        <v>0</v>
      </c>
      <c r="U140">
        <f t="shared" si="858"/>
        <v>0</v>
      </c>
      <c r="V140">
        <f t="shared" si="858"/>
        <v>0</v>
      </c>
      <c r="W140">
        <f t="shared" si="858"/>
        <v>0</v>
      </c>
      <c r="X140">
        <f t="shared" si="858"/>
        <v>0</v>
      </c>
      <c r="Y140">
        <f t="shared" si="858"/>
        <v>0</v>
      </c>
      <c r="Z140">
        <f t="shared" si="858"/>
        <v>0</v>
      </c>
      <c r="AA140">
        <f t="shared" si="858"/>
        <v>0</v>
      </c>
      <c r="AB140">
        <f t="shared" si="858"/>
        <v>0</v>
      </c>
      <c r="AC140">
        <f t="shared" si="858"/>
        <v>0</v>
      </c>
      <c r="AD140">
        <f t="shared" si="858"/>
        <v>0</v>
      </c>
      <c r="AE140">
        <f t="shared" si="858"/>
        <v>0</v>
      </c>
      <c r="AF140">
        <f t="shared" si="858"/>
        <v>0</v>
      </c>
      <c r="AG140">
        <f t="shared" si="858"/>
        <v>0</v>
      </c>
      <c r="AH140">
        <f t="shared" si="858"/>
        <v>0</v>
      </c>
      <c r="AI140">
        <f t="shared" si="858"/>
        <v>0</v>
      </c>
      <c r="AJ140">
        <f t="shared" si="858"/>
        <v>0</v>
      </c>
      <c r="AK140">
        <f t="shared" si="858"/>
        <v>0</v>
      </c>
      <c r="AL140">
        <f t="shared" si="858"/>
        <v>0</v>
      </c>
      <c r="AM140">
        <f t="shared" si="858"/>
        <v>0</v>
      </c>
      <c r="AN140">
        <f t="shared" si="858"/>
        <v>0</v>
      </c>
      <c r="AO140">
        <f t="shared" si="858"/>
        <v>0</v>
      </c>
      <c r="AP140">
        <f t="shared" si="858"/>
        <v>0</v>
      </c>
      <c r="AQ140">
        <f t="shared" si="858"/>
        <v>0</v>
      </c>
      <c r="AR140">
        <f t="shared" si="858"/>
        <v>0</v>
      </c>
      <c r="AS140">
        <f t="shared" si="858"/>
        <v>0</v>
      </c>
      <c r="AT140">
        <f t="shared" si="858"/>
        <v>0</v>
      </c>
      <c r="AU140">
        <f t="shared" si="858"/>
        <v>0</v>
      </c>
      <c r="AV140">
        <f t="shared" si="858"/>
        <v>0</v>
      </c>
      <c r="AW140">
        <f t="shared" si="858"/>
        <v>0</v>
      </c>
      <c r="AX140">
        <f t="shared" si="858"/>
        <v>0</v>
      </c>
      <c r="AY140">
        <f t="shared" si="858"/>
        <v>0</v>
      </c>
      <c r="AZ140">
        <f t="shared" si="858"/>
        <v>0</v>
      </c>
      <c r="BA140">
        <f t="shared" si="858"/>
        <v>0</v>
      </c>
      <c r="BB140">
        <f t="shared" si="858"/>
        <v>0</v>
      </c>
      <c r="BC140">
        <f t="shared" si="858"/>
        <v>0</v>
      </c>
      <c r="BD140">
        <f t="shared" si="858"/>
        <v>0</v>
      </c>
      <c r="BE140">
        <f t="shared" si="858"/>
        <v>0</v>
      </c>
      <c r="BF140">
        <f t="shared" si="858"/>
        <v>0</v>
      </c>
      <c r="BG140">
        <f t="shared" si="858"/>
        <v>0</v>
      </c>
      <c r="BH140">
        <f t="shared" si="858"/>
        <v>0</v>
      </c>
      <c r="BI140">
        <f t="shared" si="858"/>
        <v>0</v>
      </c>
      <c r="BJ140">
        <f t="shared" si="858"/>
        <v>0</v>
      </c>
      <c r="BK140">
        <f t="shared" si="858"/>
        <v>0</v>
      </c>
      <c r="BL140">
        <f t="shared" si="858"/>
        <v>0</v>
      </c>
      <c r="BM140">
        <f t="shared" si="858"/>
        <v>0</v>
      </c>
      <c r="BN140">
        <f t="shared" si="858"/>
        <v>0</v>
      </c>
      <c r="BO140">
        <f t="shared" si="858"/>
        <v>0</v>
      </c>
      <c r="BP140">
        <f t="shared" si="858"/>
        <v>0</v>
      </c>
      <c r="BQ140">
        <f t="shared" si="858"/>
        <v>0</v>
      </c>
      <c r="BR140">
        <f t="shared" si="858"/>
        <v>0</v>
      </c>
      <c r="BS140">
        <f t="shared" si="858"/>
        <v>0</v>
      </c>
      <c r="BT140">
        <f t="shared" si="858"/>
        <v>0</v>
      </c>
      <c r="BU140">
        <f t="shared" si="858"/>
        <v>0</v>
      </c>
      <c r="BV140">
        <f t="shared" ref="BV140:EG140" si="859">BV$9*BV274</f>
        <v>0</v>
      </c>
      <c r="BW140">
        <f t="shared" si="859"/>
        <v>0</v>
      </c>
      <c r="BX140">
        <f t="shared" si="859"/>
        <v>0</v>
      </c>
      <c r="BY140">
        <f t="shared" si="859"/>
        <v>0</v>
      </c>
      <c r="BZ140">
        <f t="shared" si="859"/>
        <v>0</v>
      </c>
      <c r="CA140">
        <f t="shared" si="859"/>
        <v>0</v>
      </c>
      <c r="CB140">
        <f t="shared" si="859"/>
        <v>0</v>
      </c>
      <c r="CC140">
        <f t="shared" si="859"/>
        <v>0</v>
      </c>
      <c r="CD140">
        <f t="shared" si="859"/>
        <v>0</v>
      </c>
      <c r="CE140">
        <f t="shared" si="859"/>
        <v>0</v>
      </c>
      <c r="CF140">
        <f t="shared" si="859"/>
        <v>0</v>
      </c>
      <c r="CG140">
        <f t="shared" si="859"/>
        <v>0</v>
      </c>
      <c r="CH140">
        <f t="shared" si="859"/>
        <v>0</v>
      </c>
      <c r="CI140">
        <f t="shared" si="859"/>
        <v>0</v>
      </c>
      <c r="CJ140">
        <f t="shared" si="859"/>
        <v>0</v>
      </c>
      <c r="CK140">
        <f t="shared" si="859"/>
        <v>0</v>
      </c>
      <c r="CL140">
        <f t="shared" si="859"/>
        <v>0</v>
      </c>
      <c r="CM140">
        <f t="shared" si="859"/>
        <v>0</v>
      </c>
      <c r="CN140">
        <f t="shared" si="859"/>
        <v>0</v>
      </c>
      <c r="CO140">
        <f t="shared" si="859"/>
        <v>0</v>
      </c>
      <c r="CP140">
        <f t="shared" si="859"/>
        <v>0</v>
      </c>
      <c r="CQ140">
        <f t="shared" si="859"/>
        <v>0</v>
      </c>
      <c r="CR140">
        <f t="shared" si="859"/>
        <v>0</v>
      </c>
      <c r="CS140">
        <f t="shared" si="859"/>
        <v>0</v>
      </c>
      <c r="CT140">
        <f t="shared" si="859"/>
        <v>0</v>
      </c>
      <c r="CU140">
        <f t="shared" si="859"/>
        <v>0</v>
      </c>
      <c r="CV140">
        <f t="shared" si="859"/>
        <v>0</v>
      </c>
      <c r="CW140">
        <f t="shared" si="859"/>
        <v>0</v>
      </c>
      <c r="CX140">
        <f t="shared" si="859"/>
        <v>0</v>
      </c>
      <c r="CY140">
        <f t="shared" si="859"/>
        <v>0</v>
      </c>
      <c r="CZ140">
        <f t="shared" si="859"/>
        <v>0</v>
      </c>
      <c r="DA140">
        <f t="shared" si="859"/>
        <v>0</v>
      </c>
      <c r="DB140">
        <f t="shared" si="859"/>
        <v>0</v>
      </c>
      <c r="DC140">
        <f t="shared" si="859"/>
        <v>0</v>
      </c>
      <c r="DD140">
        <f t="shared" si="859"/>
        <v>0</v>
      </c>
      <c r="DE140">
        <f t="shared" si="859"/>
        <v>0</v>
      </c>
      <c r="DF140">
        <f t="shared" si="859"/>
        <v>0</v>
      </c>
      <c r="DG140">
        <f t="shared" si="859"/>
        <v>0</v>
      </c>
      <c r="DH140">
        <f t="shared" si="859"/>
        <v>0</v>
      </c>
      <c r="DI140">
        <f t="shared" si="859"/>
        <v>0</v>
      </c>
      <c r="DJ140">
        <f t="shared" si="859"/>
        <v>0</v>
      </c>
      <c r="DK140">
        <f t="shared" si="859"/>
        <v>0</v>
      </c>
      <c r="DL140">
        <f t="shared" si="859"/>
        <v>0</v>
      </c>
      <c r="DM140">
        <f t="shared" si="859"/>
        <v>0</v>
      </c>
      <c r="DN140">
        <f t="shared" si="859"/>
        <v>0</v>
      </c>
      <c r="DO140">
        <f t="shared" si="859"/>
        <v>0</v>
      </c>
      <c r="DP140">
        <f t="shared" si="859"/>
        <v>0</v>
      </c>
      <c r="DQ140">
        <f t="shared" si="859"/>
        <v>0</v>
      </c>
      <c r="DR140">
        <f t="shared" si="859"/>
        <v>0</v>
      </c>
      <c r="DS140">
        <f t="shared" si="859"/>
        <v>0</v>
      </c>
      <c r="DT140">
        <f t="shared" si="859"/>
        <v>0</v>
      </c>
      <c r="DU140">
        <f t="shared" si="859"/>
        <v>0</v>
      </c>
      <c r="DV140">
        <f t="shared" si="859"/>
        <v>0</v>
      </c>
      <c r="DW140">
        <f t="shared" si="859"/>
        <v>0</v>
      </c>
      <c r="DX140">
        <f t="shared" si="859"/>
        <v>0</v>
      </c>
      <c r="DY140">
        <f t="shared" si="859"/>
        <v>0</v>
      </c>
      <c r="DZ140">
        <f t="shared" si="859"/>
        <v>0</v>
      </c>
      <c r="EA140">
        <f t="shared" si="859"/>
        <v>0</v>
      </c>
      <c r="EB140">
        <f t="shared" si="859"/>
        <v>0</v>
      </c>
      <c r="EC140">
        <f t="shared" si="859"/>
        <v>0</v>
      </c>
      <c r="ED140">
        <f t="shared" si="859"/>
        <v>0</v>
      </c>
      <c r="EE140">
        <f t="shared" si="859"/>
        <v>0</v>
      </c>
      <c r="EF140">
        <f t="shared" si="859"/>
        <v>0</v>
      </c>
      <c r="EG140">
        <f t="shared" si="859"/>
        <v>0</v>
      </c>
      <c r="EH140">
        <f t="shared" ref="EH140:GS140" si="860">EH$9*EH274</f>
        <v>0</v>
      </c>
      <c r="EI140">
        <f t="shared" si="860"/>
        <v>0</v>
      </c>
      <c r="EJ140">
        <f t="shared" si="860"/>
        <v>0</v>
      </c>
      <c r="EK140">
        <f t="shared" si="860"/>
        <v>0</v>
      </c>
      <c r="EL140">
        <f t="shared" si="860"/>
        <v>0</v>
      </c>
      <c r="EM140">
        <f t="shared" si="860"/>
        <v>0</v>
      </c>
      <c r="EN140">
        <f t="shared" si="860"/>
        <v>0</v>
      </c>
      <c r="EO140">
        <f t="shared" si="860"/>
        <v>0</v>
      </c>
      <c r="EP140">
        <f t="shared" si="860"/>
        <v>0</v>
      </c>
      <c r="EQ140">
        <f t="shared" si="860"/>
        <v>0</v>
      </c>
      <c r="ER140">
        <f t="shared" si="860"/>
        <v>0</v>
      </c>
      <c r="ES140">
        <f t="shared" si="860"/>
        <v>0</v>
      </c>
      <c r="ET140">
        <f t="shared" si="860"/>
        <v>0</v>
      </c>
      <c r="EU140">
        <f t="shared" si="860"/>
        <v>0</v>
      </c>
      <c r="EV140">
        <f t="shared" si="860"/>
        <v>0</v>
      </c>
      <c r="EW140">
        <f t="shared" si="860"/>
        <v>0</v>
      </c>
      <c r="EX140">
        <f t="shared" si="860"/>
        <v>0</v>
      </c>
      <c r="EY140">
        <f t="shared" si="860"/>
        <v>0</v>
      </c>
      <c r="EZ140">
        <f t="shared" si="860"/>
        <v>0</v>
      </c>
      <c r="FA140">
        <f t="shared" si="860"/>
        <v>0</v>
      </c>
      <c r="FB140">
        <f t="shared" si="860"/>
        <v>0</v>
      </c>
      <c r="FC140">
        <f t="shared" si="860"/>
        <v>0</v>
      </c>
      <c r="FD140">
        <f t="shared" si="860"/>
        <v>0</v>
      </c>
      <c r="FE140">
        <f t="shared" si="860"/>
        <v>0</v>
      </c>
      <c r="FF140">
        <f t="shared" si="860"/>
        <v>0</v>
      </c>
      <c r="FG140">
        <f t="shared" si="860"/>
        <v>0</v>
      </c>
      <c r="FH140">
        <f t="shared" si="860"/>
        <v>0</v>
      </c>
      <c r="FI140">
        <f t="shared" si="860"/>
        <v>0</v>
      </c>
      <c r="FJ140">
        <f t="shared" si="860"/>
        <v>0</v>
      </c>
      <c r="FK140">
        <f t="shared" si="860"/>
        <v>0</v>
      </c>
      <c r="FL140">
        <f t="shared" si="860"/>
        <v>0</v>
      </c>
      <c r="FM140">
        <f t="shared" si="860"/>
        <v>0</v>
      </c>
      <c r="FN140">
        <f t="shared" si="860"/>
        <v>0</v>
      </c>
      <c r="FO140">
        <f t="shared" si="860"/>
        <v>0</v>
      </c>
      <c r="FP140">
        <f t="shared" si="860"/>
        <v>0</v>
      </c>
      <c r="FQ140">
        <f t="shared" si="860"/>
        <v>0</v>
      </c>
      <c r="FR140">
        <f t="shared" si="860"/>
        <v>0</v>
      </c>
      <c r="FS140">
        <f t="shared" si="860"/>
        <v>0</v>
      </c>
      <c r="FT140">
        <f t="shared" si="860"/>
        <v>0</v>
      </c>
      <c r="FU140">
        <f t="shared" si="860"/>
        <v>0</v>
      </c>
      <c r="FV140">
        <f t="shared" si="860"/>
        <v>0</v>
      </c>
      <c r="FW140">
        <f t="shared" si="860"/>
        <v>0</v>
      </c>
      <c r="FX140">
        <f t="shared" si="860"/>
        <v>0</v>
      </c>
      <c r="FY140">
        <f t="shared" si="860"/>
        <v>0</v>
      </c>
      <c r="FZ140">
        <f t="shared" si="860"/>
        <v>0</v>
      </c>
      <c r="GA140">
        <f t="shared" si="860"/>
        <v>0</v>
      </c>
      <c r="GB140">
        <f t="shared" si="860"/>
        <v>0</v>
      </c>
      <c r="GC140">
        <f t="shared" si="860"/>
        <v>0</v>
      </c>
      <c r="GD140">
        <f t="shared" si="860"/>
        <v>0</v>
      </c>
      <c r="GE140">
        <f t="shared" si="860"/>
        <v>0</v>
      </c>
      <c r="GF140">
        <f t="shared" si="860"/>
        <v>0</v>
      </c>
      <c r="GG140">
        <f t="shared" si="860"/>
        <v>0</v>
      </c>
      <c r="GH140">
        <f t="shared" si="860"/>
        <v>0</v>
      </c>
      <c r="GI140">
        <f t="shared" si="860"/>
        <v>0</v>
      </c>
      <c r="GJ140">
        <f t="shared" si="860"/>
        <v>0</v>
      </c>
      <c r="GK140">
        <f t="shared" si="860"/>
        <v>0</v>
      </c>
      <c r="GL140">
        <f t="shared" si="860"/>
        <v>0</v>
      </c>
      <c r="GM140">
        <f t="shared" si="860"/>
        <v>0</v>
      </c>
      <c r="GN140">
        <f t="shared" si="860"/>
        <v>0</v>
      </c>
      <c r="GO140">
        <f t="shared" si="860"/>
        <v>0</v>
      </c>
      <c r="GP140">
        <f t="shared" si="860"/>
        <v>0</v>
      </c>
      <c r="GQ140">
        <f t="shared" si="860"/>
        <v>0</v>
      </c>
      <c r="GR140">
        <f t="shared" si="860"/>
        <v>0</v>
      </c>
      <c r="GS140">
        <f t="shared" si="860"/>
        <v>0</v>
      </c>
      <c r="GT140">
        <f t="shared" ref="GT140:JE140" si="861">GT$9*GT274</f>
        <v>0</v>
      </c>
      <c r="GU140">
        <f t="shared" si="861"/>
        <v>0</v>
      </c>
      <c r="GV140">
        <f t="shared" si="861"/>
        <v>0</v>
      </c>
      <c r="GW140">
        <f t="shared" si="861"/>
        <v>0</v>
      </c>
      <c r="GX140">
        <f t="shared" si="861"/>
        <v>0</v>
      </c>
      <c r="GY140">
        <f t="shared" si="861"/>
        <v>0</v>
      </c>
      <c r="GZ140">
        <f t="shared" si="861"/>
        <v>0</v>
      </c>
      <c r="HA140">
        <f t="shared" si="861"/>
        <v>0</v>
      </c>
      <c r="HB140">
        <f t="shared" si="861"/>
        <v>0</v>
      </c>
      <c r="HC140">
        <f t="shared" si="861"/>
        <v>0</v>
      </c>
      <c r="HD140">
        <f t="shared" si="861"/>
        <v>0</v>
      </c>
      <c r="HE140">
        <f t="shared" si="861"/>
        <v>0</v>
      </c>
      <c r="HF140">
        <f t="shared" si="861"/>
        <v>0</v>
      </c>
      <c r="HG140">
        <f t="shared" si="861"/>
        <v>0</v>
      </c>
      <c r="HH140">
        <f t="shared" si="861"/>
        <v>0</v>
      </c>
      <c r="HI140">
        <f t="shared" si="861"/>
        <v>0</v>
      </c>
      <c r="HJ140">
        <f t="shared" si="861"/>
        <v>0</v>
      </c>
      <c r="HK140">
        <f t="shared" si="861"/>
        <v>0</v>
      </c>
      <c r="HL140">
        <f t="shared" si="861"/>
        <v>0</v>
      </c>
      <c r="HM140">
        <f t="shared" si="861"/>
        <v>0</v>
      </c>
      <c r="HN140">
        <f t="shared" si="861"/>
        <v>0</v>
      </c>
      <c r="HO140">
        <f t="shared" si="861"/>
        <v>0</v>
      </c>
      <c r="HP140">
        <f t="shared" si="861"/>
        <v>0</v>
      </c>
      <c r="HQ140">
        <f t="shared" si="861"/>
        <v>0</v>
      </c>
      <c r="HR140">
        <f t="shared" si="861"/>
        <v>0</v>
      </c>
      <c r="HS140">
        <f t="shared" si="861"/>
        <v>0</v>
      </c>
      <c r="HT140">
        <f t="shared" si="861"/>
        <v>0</v>
      </c>
      <c r="HU140">
        <f t="shared" si="861"/>
        <v>0</v>
      </c>
      <c r="HV140">
        <f t="shared" si="861"/>
        <v>0</v>
      </c>
      <c r="HW140">
        <f t="shared" si="861"/>
        <v>0</v>
      </c>
      <c r="HX140">
        <f t="shared" si="861"/>
        <v>0</v>
      </c>
      <c r="HY140">
        <f t="shared" si="861"/>
        <v>0</v>
      </c>
      <c r="HZ140">
        <f t="shared" si="861"/>
        <v>0</v>
      </c>
      <c r="IA140">
        <f t="shared" si="861"/>
        <v>0</v>
      </c>
      <c r="IB140">
        <f t="shared" si="861"/>
        <v>0</v>
      </c>
      <c r="IC140">
        <f t="shared" si="861"/>
        <v>0</v>
      </c>
      <c r="ID140">
        <f t="shared" si="861"/>
        <v>0</v>
      </c>
      <c r="IE140">
        <f t="shared" si="861"/>
        <v>0</v>
      </c>
      <c r="IF140">
        <f t="shared" si="861"/>
        <v>0</v>
      </c>
      <c r="IG140">
        <f t="shared" si="861"/>
        <v>0</v>
      </c>
      <c r="IH140">
        <f t="shared" si="861"/>
        <v>0</v>
      </c>
      <c r="II140">
        <f t="shared" si="861"/>
        <v>0</v>
      </c>
      <c r="IJ140">
        <f t="shared" si="861"/>
        <v>0</v>
      </c>
      <c r="IK140">
        <f t="shared" si="861"/>
        <v>0</v>
      </c>
      <c r="IL140">
        <f t="shared" si="861"/>
        <v>0</v>
      </c>
      <c r="IM140">
        <f t="shared" si="861"/>
        <v>0</v>
      </c>
      <c r="IN140">
        <f t="shared" si="861"/>
        <v>0</v>
      </c>
      <c r="IO140">
        <f t="shared" si="861"/>
        <v>0</v>
      </c>
      <c r="IP140">
        <f t="shared" si="861"/>
        <v>0</v>
      </c>
      <c r="IQ140">
        <f t="shared" si="861"/>
        <v>0</v>
      </c>
      <c r="IR140">
        <f t="shared" si="861"/>
        <v>0</v>
      </c>
      <c r="IS140">
        <f t="shared" si="861"/>
        <v>0</v>
      </c>
      <c r="IT140">
        <f t="shared" si="861"/>
        <v>0</v>
      </c>
      <c r="IU140">
        <f t="shared" si="861"/>
        <v>0</v>
      </c>
      <c r="IV140">
        <f t="shared" si="861"/>
        <v>0</v>
      </c>
      <c r="IW140">
        <f t="shared" si="861"/>
        <v>0</v>
      </c>
      <c r="IX140">
        <f t="shared" si="861"/>
        <v>0</v>
      </c>
      <c r="IY140">
        <f t="shared" si="861"/>
        <v>0</v>
      </c>
      <c r="IZ140">
        <f t="shared" si="861"/>
        <v>0</v>
      </c>
      <c r="JA140">
        <f t="shared" si="861"/>
        <v>0</v>
      </c>
      <c r="JB140">
        <f t="shared" si="861"/>
        <v>0</v>
      </c>
      <c r="JC140">
        <f t="shared" si="861"/>
        <v>0</v>
      </c>
      <c r="JD140">
        <f t="shared" si="861"/>
        <v>0</v>
      </c>
      <c r="JE140">
        <f t="shared" si="861"/>
        <v>0</v>
      </c>
      <c r="JF140">
        <f t="shared" ref="JF140:LQ140" si="862">JF$9*JF274</f>
        <v>0</v>
      </c>
      <c r="JG140">
        <f t="shared" si="862"/>
        <v>0</v>
      </c>
      <c r="JH140">
        <f t="shared" si="862"/>
        <v>0</v>
      </c>
      <c r="JI140">
        <f t="shared" si="862"/>
        <v>0</v>
      </c>
      <c r="JJ140">
        <f t="shared" si="862"/>
        <v>0</v>
      </c>
      <c r="JK140">
        <f t="shared" si="862"/>
        <v>0</v>
      </c>
      <c r="JL140">
        <f t="shared" si="862"/>
        <v>0</v>
      </c>
      <c r="JM140">
        <f t="shared" si="862"/>
        <v>0</v>
      </c>
      <c r="JN140">
        <f t="shared" si="862"/>
        <v>0</v>
      </c>
      <c r="JO140">
        <f t="shared" si="862"/>
        <v>0</v>
      </c>
      <c r="JP140">
        <f t="shared" si="862"/>
        <v>0</v>
      </c>
      <c r="JQ140">
        <f t="shared" si="862"/>
        <v>0</v>
      </c>
      <c r="JR140">
        <f t="shared" si="862"/>
        <v>0</v>
      </c>
      <c r="JS140">
        <f t="shared" si="862"/>
        <v>0</v>
      </c>
      <c r="JT140">
        <f t="shared" si="862"/>
        <v>0</v>
      </c>
      <c r="JU140">
        <f t="shared" si="862"/>
        <v>0</v>
      </c>
      <c r="JV140">
        <f t="shared" si="862"/>
        <v>0</v>
      </c>
      <c r="JW140">
        <f t="shared" si="862"/>
        <v>0</v>
      </c>
      <c r="JX140">
        <f t="shared" si="862"/>
        <v>0</v>
      </c>
      <c r="JY140">
        <f t="shared" si="862"/>
        <v>0</v>
      </c>
      <c r="JZ140">
        <f t="shared" si="862"/>
        <v>0</v>
      </c>
      <c r="KA140">
        <f t="shared" si="862"/>
        <v>0</v>
      </c>
      <c r="KB140">
        <f t="shared" si="862"/>
        <v>0</v>
      </c>
      <c r="KC140">
        <f t="shared" si="862"/>
        <v>0</v>
      </c>
      <c r="KD140">
        <f t="shared" si="862"/>
        <v>0</v>
      </c>
      <c r="KE140">
        <f t="shared" si="862"/>
        <v>0</v>
      </c>
      <c r="KF140">
        <f t="shared" si="862"/>
        <v>0</v>
      </c>
      <c r="KG140">
        <f t="shared" si="862"/>
        <v>0</v>
      </c>
      <c r="KH140">
        <f t="shared" si="862"/>
        <v>0</v>
      </c>
      <c r="KI140">
        <f t="shared" si="862"/>
        <v>0</v>
      </c>
      <c r="KJ140">
        <f t="shared" si="862"/>
        <v>0</v>
      </c>
      <c r="KK140">
        <f t="shared" si="862"/>
        <v>0</v>
      </c>
      <c r="KL140">
        <f t="shared" si="862"/>
        <v>0</v>
      </c>
      <c r="KM140">
        <f t="shared" si="862"/>
        <v>0</v>
      </c>
      <c r="KN140">
        <f t="shared" si="862"/>
        <v>0</v>
      </c>
      <c r="KO140">
        <f t="shared" si="862"/>
        <v>0</v>
      </c>
      <c r="KP140">
        <f t="shared" si="862"/>
        <v>0</v>
      </c>
      <c r="KQ140">
        <f t="shared" si="862"/>
        <v>0</v>
      </c>
      <c r="KR140">
        <f t="shared" si="862"/>
        <v>0</v>
      </c>
      <c r="KS140">
        <f t="shared" si="862"/>
        <v>0</v>
      </c>
      <c r="KT140">
        <f t="shared" si="862"/>
        <v>0</v>
      </c>
      <c r="KU140">
        <f t="shared" si="862"/>
        <v>0</v>
      </c>
      <c r="KV140">
        <f t="shared" si="862"/>
        <v>0</v>
      </c>
      <c r="KW140">
        <f t="shared" si="862"/>
        <v>0</v>
      </c>
      <c r="KX140">
        <f t="shared" si="862"/>
        <v>0</v>
      </c>
      <c r="KY140">
        <f t="shared" si="862"/>
        <v>0</v>
      </c>
      <c r="KZ140">
        <f t="shared" si="862"/>
        <v>0</v>
      </c>
      <c r="LA140">
        <f t="shared" si="862"/>
        <v>0</v>
      </c>
      <c r="LB140">
        <f t="shared" si="862"/>
        <v>0</v>
      </c>
      <c r="LC140">
        <f t="shared" si="862"/>
        <v>0</v>
      </c>
      <c r="LD140">
        <f t="shared" si="862"/>
        <v>0</v>
      </c>
      <c r="LE140">
        <f t="shared" si="862"/>
        <v>0</v>
      </c>
      <c r="LF140">
        <f t="shared" si="862"/>
        <v>0</v>
      </c>
      <c r="LG140">
        <f t="shared" si="862"/>
        <v>0</v>
      </c>
      <c r="LH140">
        <f t="shared" si="862"/>
        <v>0</v>
      </c>
      <c r="LI140">
        <f t="shared" si="862"/>
        <v>0</v>
      </c>
      <c r="LJ140">
        <f t="shared" si="862"/>
        <v>0</v>
      </c>
      <c r="LK140">
        <f t="shared" si="862"/>
        <v>0</v>
      </c>
      <c r="LL140">
        <f t="shared" si="862"/>
        <v>0</v>
      </c>
      <c r="LM140">
        <f t="shared" si="862"/>
        <v>0</v>
      </c>
      <c r="LN140">
        <f t="shared" si="862"/>
        <v>0</v>
      </c>
      <c r="LO140">
        <f t="shared" si="862"/>
        <v>0</v>
      </c>
      <c r="LP140">
        <f t="shared" si="862"/>
        <v>0</v>
      </c>
      <c r="LQ140">
        <f t="shared" si="862"/>
        <v>0</v>
      </c>
      <c r="LR140">
        <f t="shared" ref="LR140:OD140" si="863">LR$9*LR274</f>
        <v>0</v>
      </c>
      <c r="LS140">
        <f t="shared" si="863"/>
        <v>0</v>
      </c>
      <c r="LT140">
        <f t="shared" si="863"/>
        <v>0</v>
      </c>
      <c r="LU140">
        <f t="shared" si="863"/>
        <v>0</v>
      </c>
      <c r="LV140">
        <f t="shared" si="863"/>
        <v>0</v>
      </c>
      <c r="LW140">
        <f t="shared" si="863"/>
        <v>0</v>
      </c>
      <c r="LX140">
        <f t="shared" si="863"/>
        <v>0</v>
      </c>
      <c r="LY140">
        <f t="shared" si="863"/>
        <v>0</v>
      </c>
      <c r="LZ140">
        <f t="shared" si="863"/>
        <v>0</v>
      </c>
      <c r="MA140">
        <f t="shared" si="863"/>
        <v>0</v>
      </c>
      <c r="MB140">
        <f t="shared" si="863"/>
        <v>0</v>
      </c>
      <c r="MC140">
        <f t="shared" si="863"/>
        <v>0</v>
      </c>
      <c r="MD140">
        <f t="shared" si="863"/>
        <v>0</v>
      </c>
      <c r="ME140">
        <f t="shared" si="863"/>
        <v>0</v>
      </c>
      <c r="MF140">
        <f t="shared" si="863"/>
        <v>0</v>
      </c>
      <c r="MG140">
        <f t="shared" si="863"/>
        <v>0</v>
      </c>
      <c r="MH140">
        <f t="shared" si="863"/>
        <v>0</v>
      </c>
      <c r="MI140">
        <f t="shared" si="863"/>
        <v>0</v>
      </c>
      <c r="MJ140">
        <f t="shared" si="863"/>
        <v>0</v>
      </c>
      <c r="MK140">
        <f t="shared" si="863"/>
        <v>0</v>
      </c>
      <c r="ML140">
        <f t="shared" si="863"/>
        <v>0</v>
      </c>
      <c r="MM140">
        <f t="shared" si="863"/>
        <v>0</v>
      </c>
      <c r="MN140">
        <f t="shared" si="863"/>
        <v>0</v>
      </c>
      <c r="MO140">
        <f t="shared" si="863"/>
        <v>0</v>
      </c>
      <c r="MP140">
        <f t="shared" si="863"/>
        <v>0</v>
      </c>
      <c r="MQ140">
        <f t="shared" si="863"/>
        <v>0</v>
      </c>
      <c r="MR140">
        <f t="shared" si="863"/>
        <v>0</v>
      </c>
      <c r="MS140">
        <f t="shared" si="863"/>
        <v>0</v>
      </c>
      <c r="MT140">
        <f t="shared" si="863"/>
        <v>0</v>
      </c>
      <c r="MU140">
        <f t="shared" si="863"/>
        <v>0</v>
      </c>
      <c r="MV140">
        <f t="shared" si="863"/>
        <v>0</v>
      </c>
      <c r="MW140">
        <f t="shared" si="863"/>
        <v>0</v>
      </c>
      <c r="MX140">
        <f t="shared" si="863"/>
        <v>0</v>
      </c>
      <c r="MY140">
        <f t="shared" si="863"/>
        <v>0</v>
      </c>
      <c r="MZ140">
        <f t="shared" si="863"/>
        <v>0</v>
      </c>
      <c r="NA140">
        <f t="shared" si="863"/>
        <v>0</v>
      </c>
      <c r="NB140">
        <f t="shared" si="863"/>
        <v>0</v>
      </c>
      <c r="NC140">
        <f t="shared" si="863"/>
        <v>0</v>
      </c>
      <c r="ND140">
        <f t="shared" si="863"/>
        <v>0</v>
      </c>
      <c r="NE140">
        <f t="shared" si="863"/>
        <v>0</v>
      </c>
      <c r="NF140">
        <f t="shared" si="863"/>
        <v>0</v>
      </c>
      <c r="NG140">
        <f t="shared" si="863"/>
        <v>0</v>
      </c>
      <c r="NH140">
        <f t="shared" si="863"/>
        <v>0</v>
      </c>
      <c r="NI140">
        <f t="shared" si="863"/>
        <v>0</v>
      </c>
      <c r="NJ140">
        <f t="shared" si="863"/>
        <v>0</v>
      </c>
      <c r="NK140">
        <f t="shared" si="863"/>
        <v>0</v>
      </c>
      <c r="NL140">
        <f t="shared" si="863"/>
        <v>0</v>
      </c>
      <c r="NM140">
        <f t="shared" si="863"/>
        <v>0</v>
      </c>
      <c r="NN140">
        <f t="shared" si="863"/>
        <v>0</v>
      </c>
      <c r="NO140">
        <f t="shared" si="863"/>
        <v>0</v>
      </c>
      <c r="NP140">
        <f t="shared" si="863"/>
        <v>0</v>
      </c>
      <c r="NQ140">
        <f t="shared" si="863"/>
        <v>0</v>
      </c>
      <c r="NR140">
        <f t="shared" si="863"/>
        <v>0</v>
      </c>
      <c r="NS140">
        <f t="shared" si="863"/>
        <v>0</v>
      </c>
      <c r="NT140">
        <f t="shared" si="863"/>
        <v>0</v>
      </c>
      <c r="NU140">
        <f t="shared" si="863"/>
        <v>0</v>
      </c>
      <c r="NV140">
        <f t="shared" si="863"/>
        <v>0</v>
      </c>
      <c r="NW140">
        <f t="shared" si="863"/>
        <v>0</v>
      </c>
      <c r="NX140">
        <f t="shared" si="863"/>
        <v>0</v>
      </c>
      <c r="NY140">
        <f t="shared" si="863"/>
        <v>0</v>
      </c>
      <c r="NZ140">
        <f t="shared" si="863"/>
        <v>0</v>
      </c>
      <c r="OA140">
        <f t="shared" si="863"/>
        <v>0</v>
      </c>
      <c r="OB140">
        <f t="shared" si="863"/>
        <v>0</v>
      </c>
      <c r="OC140">
        <f t="shared" si="863"/>
        <v>0</v>
      </c>
      <c r="OD140">
        <f t="shared" si="863"/>
        <v>0</v>
      </c>
      <c r="OE140">
        <f t="shared" ref="OE140:OS140" si="864">OE$9*OE274</f>
        <v>0</v>
      </c>
      <c r="OF140">
        <f t="shared" si="864"/>
        <v>0</v>
      </c>
      <c r="OG140">
        <f t="shared" si="864"/>
        <v>0</v>
      </c>
      <c r="OH140">
        <f t="shared" si="864"/>
        <v>0</v>
      </c>
      <c r="OI140">
        <f t="shared" si="864"/>
        <v>0</v>
      </c>
      <c r="OJ140">
        <f t="shared" si="864"/>
        <v>0</v>
      </c>
      <c r="OK140">
        <f t="shared" si="864"/>
        <v>0</v>
      </c>
      <c r="OL140">
        <f t="shared" si="864"/>
        <v>0</v>
      </c>
      <c r="OM140">
        <f t="shared" si="864"/>
        <v>0</v>
      </c>
      <c r="ON140">
        <f t="shared" si="864"/>
        <v>0</v>
      </c>
      <c r="OO140">
        <f t="shared" si="864"/>
        <v>0</v>
      </c>
      <c r="OP140">
        <f t="shared" si="864"/>
        <v>0</v>
      </c>
      <c r="OQ140">
        <f t="shared" si="864"/>
        <v>0</v>
      </c>
      <c r="OR140">
        <f t="shared" si="864"/>
        <v>0</v>
      </c>
      <c r="OS140">
        <f t="shared" si="864"/>
        <v>0</v>
      </c>
    </row>
    <row r="141" spans="1:409">
      <c r="A141">
        <f>Rådata_6000!A137</f>
        <v>0</v>
      </c>
      <c r="B141" s="311">
        <f t="shared" si="487"/>
        <v>0</v>
      </c>
      <c r="C141" s="47">
        <f t="shared" si="702"/>
        <v>0</v>
      </c>
      <c r="D141" s="47">
        <f t="shared" si="702"/>
        <v>0</v>
      </c>
      <c r="E141" s="47">
        <f t="shared" si="702"/>
        <v>0</v>
      </c>
      <c r="F141" s="47">
        <f t="shared" si="702"/>
        <v>0</v>
      </c>
      <c r="G141" s="47">
        <f t="shared" si="702"/>
        <v>0</v>
      </c>
      <c r="H141" s="47">
        <f t="shared" si="702"/>
        <v>0</v>
      </c>
      <c r="I141" s="312">
        <f t="shared" si="702"/>
        <v>0</v>
      </c>
      <c r="J141">
        <f t="shared" ref="J141:BU141" si="865">J$9*J275</f>
        <v>0</v>
      </c>
      <c r="K141">
        <f t="shared" si="865"/>
        <v>0</v>
      </c>
      <c r="L141">
        <f t="shared" si="865"/>
        <v>0</v>
      </c>
      <c r="M141">
        <f t="shared" si="865"/>
        <v>0</v>
      </c>
      <c r="N141">
        <f t="shared" si="865"/>
        <v>0</v>
      </c>
      <c r="O141">
        <f t="shared" si="865"/>
        <v>0</v>
      </c>
      <c r="P141">
        <f t="shared" si="865"/>
        <v>0</v>
      </c>
      <c r="Q141">
        <f t="shared" si="865"/>
        <v>0</v>
      </c>
      <c r="R141">
        <f t="shared" si="865"/>
        <v>0</v>
      </c>
      <c r="S141">
        <f t="shared" si="865"/>
        <v>0</v>
      </c>
      <c r="T141">
        <f t="shared" si="865"/>
        <v>0</v>
      </c>
      <c r="U141">
        <f t="shared" si="865"/>
        <v>0</v>
      </c>
      <c r="V141">
        <f t="shared" si="865"/>
        <v>0</v>
      </c>
      <c r="W141">
        <f t="shared" si="865"/>
        <v>0</v>
      </c>
      <c r="X141">
        <f t="shared" si="865"/>
        <v>0</v>
      </c>
      <c r="Y141">
        <f t="shared" si="865"/>
        <v>0</v>
      </c>
      <c r="Z141">
        <f t="shared" si="865"/>
        <v>0</v>
      </c>
      <c r="AA141">
        <f t="shared" si="865"/>
        <v>0</v>
      </c>
      <c r="AB141">
        <f t="shared" si="865"/>
        <v>0</v>
      </c>
      <c r="AC141">
        <f t="shared" si="865"/>
        <v>0</v>
      </c>
      <c r="AD141">
        <f t="shared" si="865"/>
        <v>0</v>
      </c>
      <c r="AE141">
        <f t="shared" si="865"/>
        <v>0</v>
      </c>
      <c r="AF141">
        <f t="shared" si="865"/>
        <v>0</v>
      </c>
      <c r="AG141">
        <f t="shared" si="865"/>
        <v>0</v>
      </c>
      <c r="AH141">
        <f t="shared" si="865"/>
        <v>0</v>
      </c>
      <c r="AI141">
        <f t="shared" si="865"/>
        <v>0</v>
      </c>
      <c r="AJ141">
        <f t="shared" si="865"/>
        <v>0</v>
      </c>
      <c r="AK141">
        <f t="shared" si="865"/>
        <v>0</v>
      </c>
      <c r="AL141">
        <f t="shared" si="865"/>
        <v>0</v>
      </c>
      <c r="AM141">
        <f t="shared" si="865"/>
        <v>0</v>
      </c>
      <c r="AN141">
        <f t="shared" si="865"/>
        <v>0</v>
      </c>
      <c r="AO141">
        <f t="shared" si="865"/>
        <v>0</v>
      </c>
      <c r="AP141">
        <f t="shared" si="865"/>
        <v>0</v>
      </c>
      <c r="AQ141">
        <f t="shared" si="865"/>
        <v>0</v>
      </c>
      <c r="AR141">
        <f t="shared" si="865"/>
        <v>0</v>
      </c>
      <c r="AS141">
        <f t="shared" si="865"/>
        <v>0</v>
      </c>
      <c r="AT141">
        <f t="shared" si="865"/>
        <v>0</v>
      </c>
      <c r="AU141">
        <f t="shared" si="865"/>
        <v>0</v>
      </c>
      <c r="AV141">
        <f t="shared" si="865"/>
        <v>0</v>
      </c>
      <c r="AW141">
        <f t="shared" si="865"/>
        <v>0</v>
      </c>
      <c r="AX141">
        <f t="shared" si="865"/>
        <v>0</v>
      </c>
      <c r="AY141">
        <f t="shared" si="865"/>
        <v>0</v>
      </c>
      <c r="AZ141">
        <f t="shared" si="865"/>
        <v>0</v>
      </c>
      <c r="BA141">
        <f t="shared" si="865"/>
        <v>0</v>
      </c>
      <c r="BB141">
        <f t="shared" si="865"/>
        <v>0</v>
      </c>
      <c r="BC141">
        <f t="shared" si="865"/>
        <v>0</v>
      </c>
      <c r="BD141">
        <f t="shared" si="865"/>
        <v>0</v>
      </c>
      <c r="BE141">
        <f t="shared" si="865"/>
        <v>0</v>
      </c>
      <c r="BF141">
        <f t="shared" si="865"/>
        <v>0</v>
      </c>
      <c r="BG141">
        <f t="shared" si="865"/>
        <v>0</v>
      </c>
      <c r="BH141">
        <f t="shared" si="865"/>
        <v>0</v>
      </c>
      <c r="BI141">
        <f t="shared" si="865"/>
        <v>0</v>
      </c>
      <c r="BJ141">
        <f t="shared" si="865"/>
        <v>0</v>
      </c>
      <c r="BK141">
        <f t="shared" si="865"/>
        <v>0</v>
      </c>
      <c r="BL141">
        <f t="shared" si="865"/>
        <v>0</v>
      </c>
      <c r="BM141">
        <f t="shared" si="865"/>
        <v>0</v>
      </c>
      <c r="BN141">
        <f t="shared" si="865"/>
        <v>0</v>
      </c>
      <c r="BO141">
        <f t="shared" si="865"/>
        <v>0</v>
      </c>
      <c r="BP141">
        <f t="shared" si="865"/>
        <v>0</v>
      </c>
      <c r="BQ141">
        <f t="shared" si="865"/>
        <v>0</v>
      </c>
      <c r="BR141">
        <f t="shared" si="865"/>
        <v>0</v>
      </c>
      <c r="BS141">
        <f t="shared" si="865"/>
        <v>0</v>
      </c>
      <c r="BT141">
        <f t="shared" si="865"/>
        <v>0</v>
      </c>
      <c r="BU141">
        <f t="shared" si="865"/>
        <v>0</v>
      </c>
      <c r="BV141">
        <f t="shared" ref="BV141:EG141" si="866">BV$9*BV275</f>
        <v>0</v>
      </c>
      <c r="BW141">
        <f t="shared" si="866"/>
        <v>0</v>
      </c>
      <c r="BX141">
        <f t="shared" si="866"/>
        <v>0</v>
      </c>
      <c r="BY141">
        <f t="shared" si="866"/>
        <v>0</v>
      </c>
      <c r="BZ141">
        <f t="shared" si="866"/>
        <v>0</v>
      </c>
      <c r="CA141">
        <f t="shared" si="866"/>
        <v>0</v>
      </c>
      <c r="CB141">
        <f t="shared" si="866"/>
        <v>0</v>
      </c>
      <c r="CC141">
        <f t="shared" si="866"/>
        <v>0</v>
      </c>
      <c r="CD141">
        <f t="shared" si="866"/>
        <v>0</v>
      </c>
      <c r="CE141">
        <f t="shared" si="866"/>
        <v>0</v>
      </c>
      <c r="CF141">
        <f t="shared" si="866"/>
        <v>0</v>
      </c>
      <c r="CG141">
        <f t="shared" si="866"/>
        <v>0</v>
      </c>
      <c r="CH141">
        <f t="shared" si="866"/>
        <v>0</v>
      </c>
      <c r="CI141">
        <f t="shared" si="866"/>
        <v>0</v>
      </c>
      <c r="CJ141">
        <f t="shared" si="866"/>
        <v>0</v>
      </c>
      <c r="CK141">
        <f t="shared" si="866"/>
        <v>0</v>
      </c>
      <c r="CL141">
        <f t="shared" si="866"/>
        <v>0</v>
      </c>
      <c r="CM141">
        <f t="shared" si="866"/>
        <v>0</v>
      </c>
      <c r="CN141">
        <f t="shared" si="866"/>
        <v>0</v>
      </c>
      <c r="CO141">
        <f t="shared" si="866"/>
        <v>0</v>
      </c>
      <c r="CP141">
        <f t="shared" si="866"/>
        <v>0</v>
      </c>
      <c r="CQ141">
        <f t="shared" si="866"/>
        <v>0</v>
      </c>
      <c r="CR141">
        <f t="shared" si="866"/>
        <v>0</v>
      </c>
      <c r="CS141">
        <f t="shared" si="866"/>
        <v>0</v>
      </c>
      <c r="CT141">
        <f t="shared" si="866"/>
        <v>0</v>
      </c>
      <c r="CU141">
        <f t="shared" si="866"/>
        <v>0</v>
      </c>
      <c r="CV141">
        <f t="shared" si="866"/>
        <v>0</v>
      </c>
      <c r="CW141">
        <f t="shared" si="866"/>
        <v>0</v>
      </c>
      <c r="CX141">
        <f t="shared" si="866"/>
        <v>0</v>
      </c>
      <c r="CY141">
        <f t="shared" si="866"/>
        <v>0</v>
      </c>
      <c r="CZ141">
        <f t="shared" si="866"/>
        <v>0</v>
      </c>
      <c r="DA141">
        <f t="shared" si="866"/>
        <v>0</v>
      </c>
      <c r="DB141">
        <f t="shared" si="866"/>
        <v>0</v>
      </c>
      <c r="DC141">
        <f t="shared" si="866"/>
        <v>0</v>
      </c>
      <c r="DD141">
        <f t="shared" si="866"/>
        <v>0</v>
      </c>
      <c r="DE141">
        <f t="shared" si="866"/>
        <v>0</v>
      </c>
      <c r="DF141">
        <f t="shared" si="866"/>
        <v>0</v>
      </c>
      <c r="DG141">
        <f t="shared" si="866"/>
        <v>0</v>
      </c>
      <c r="DH141">
        <f t="shared" si="866"/>
        <v>0</v>
      </c>
      <c r="DI141">
        <f t="shared" si="866"/>
        <v>0</v>
      </c>
      <c r="DJ141">
        <f t="shared" si="866"/>
        <v>0</v>
      </c>
      <c r="DK141">
        <f t="shared" si="866"/>
        <v>0</v>
      </c>
      <c r="DL141">
        <f t="shared" si="866"/>
        <v>0</v>
      </c>
      <c r="DM141">
        <f t="shared" si="866"/>
        <v>0</v>
      </c>
      <c r="DN141">
        <f t="shared" si="866"/>
        <v>0</v>
      </c>
      <c r="DO141">
        <f t="shared" si="866"/>
        <v>0</v>
      </c>
      <c r="DP141">
        <f t="shared" si="866"/>
        <v>0</v>
      </c>
      <c r="DQ141">
        <f t="shared" si="866"/>
        <v>0</v>
      </c>
      <c r="DR141">
        <f t="shared" si="866"/>
        <v>0</v>
      </c>
      <c r="DS141">
        <f t="shared" si="866"/>
        <v>0</v>
      </c>
      <c r="DT141">
        <f t="shared" si="866"/>
        <v>0</v>
      </c>
      <c r="DU141">
        <f t="shared" si="866"/>
        <v>0</v>
      </c>
      <c r="DV141">
        <f t="shared" si="866"/>
        <v>0</v>
      </c>
      <c r="DW141">
        <f t="shared" si="866"/>
        <v>0</v>
      </c>
      <c r="DX141">
        <f t="shared" si="866"/>
        <v>0</v>
      </c>
      <c r="DY141">
        <f t="shared" si="866"/>
        <v>0</v>
      </c>
      <c r="DZ141">
        <f t="shared" si="866"/>
        <v>0</v>
      </c>
      <c r="EA141">
        <f t="shared" si="866"/>
        <v>0</v>
      </c>
      <c r="EB141">
        <f t="shared" si="866"/>
        <v>0</v>
      </c>
      <c r="EC141">
        <f t="shared" si="866"/>
        <v>0</v>
      </c>
      <c r="ED141">
        <f t="shared" si="866"/>
        <v>0</v>
      </c>
      <c r="EE141">
        <f t="shared" si="866"/>
        <v>0</v>
      </c>
      <c r="EF141">
        <f t="shared" si="866"/>
        <v>0</v>
      </c>
      <c r="EG141">
        <f t="shared" si="866"/>
        <v>0</v>
      </c>
      <c r="EH141">
        <f t="shared" ref="EH141:GS141" si="867">EH$9*EH275</f>
        <v>0</v>
      </c>
      <c r="EI141">
        <f t="shared" si="867"/>
        <v>0</v>
      </c>
      <c r="EJ141">
        <f t="shared" si="867"/>
        <v>0</v>
      </c>
      <c r="EK141">
        <f t="shared" si="867"/>
        <v>0</v>
      </c>
      <c r="EL141">
        <f t="shared" si="867"/>
        <v>0</v>
      </c>
      <c r="EM141">
        <f t="shared" si="867"/>
        <v>0</v>
      </c>
      <c r="EN141">
        <f t="shared" si="867"/>
        <v>0</v>
      </c>
      <c r="EO141">
        <f t="shared" si="867"/>
        <v>0</v>
      </c>
      <c r="EP141">
        <f t="shared" si="867"/>
        <v>0</v>
      </c>
      <c r="EQ141">
        <f t="shared" si="867"/>
        <v>0</v>
      </c>
      <c r="ER141">
        <f t="shared" si="867"/>
        <v>0</v>
      </c>
      <c r="ES141">
        <f t="shared" si="867"/>
        <v>0</v>
      </c>
      <c r="ET141">
        <f t="shared" si="867"/>
        <v>0</v>
      </c>
      <c r="EU141">
        <f t="shared" si="867"/>
        <v>0</v>
      </c>
      <c r="EV141">
        <f t="shared" si="867"/>
        <v>0</v>
      </c>
      <c r="EW141">
        <f t="shared" si="867"/>
        <v>0</v>
      </c>
      <c r="EX141">
        <f t="shared" si="867"/>
        <v>0</v>
      </c>
      <c r="EY141">
        <f t="shared" si="867"/>
        <v>0</v>
      </c>
      <c r="EZ141">
        <f t="shared" si="867"/>
        <v>0</v>
      </c>
      <c r="FA141">
        <f t="shared" si="867"/>
        <v>0</v>
      </c>
      <c r="FB141">
        <f t="shared" si="867"/>
        <v>0</v>
      </c>
      <c r="FC141">
        <f t="shared" si="867"/>
        <v>0</v>
      </c>
      <c r="FD141">
        <f t="shared" si="867"/>
        <v>0</v>
      </c>
      <c r="FE141">
        <f t="shared" si="867"/>
        <v>0</v>
      </c>
      <c r="FF141">
        <f t="shared" si="867"/>
        <v>0</v>
      </c>
      <c r="FG141">
        <f t="shared" si="867"/>
        <v>0</v>
      </c>
      <c r="FH141">
        <f t="shared" si="867"/>
        <v>0</v>
      </c>
      <c r="FI141">
        <f t="shared" si="867"/>
        <v>0</v>
      </c>
      <c r="FJ141">
        <f t="shared" si="867"/>
        <v>0</v>
      </c>
      <c r="FK141">
        <f t="shared" si="867"/>
        <v>0</v>
      </c>
      <c r="FL141">
        <f t="shared" si="867"/>
        <v>0</v>
      </c>
      <c r="FM141">
        <f t="shared" si="867"/>
        <v>0</v>
      </c>
      <c r="FN141">
        <f t="shared" si="867"/>
        <v>0</v>
      </c>
      <c r="FO141">
        <f t="shared" si="867"/>
        <v>0</v>
      </c>
      <c r="FP141">
        <f t="shared" si="867"/>
        <v>0</v>
      </c>
      <c r="FQ141">
        <f t="shared" si="867"/>
        <v>0</v>
      </c>
      <c r="FR141">
        <f t="shared" si="867"/>
        <v>0</v>
      </c>
      <c r="FS141">
        <f t="shared" si="867"/>
        <v>0</v>
      </c>
      <c r="FT141">
        <f t="shared" si="867"/>
        <v>0</v>
      </c>
      <c r="FU141">
        <f t="shared" si="867"/>
        <v>0</v>
      </c>
      <c r="FV141">
        <f t="shared" si="867"/>
        <v>0</v>
      </c>
      <c r="FW141">
        <f t="shared" si="867"/>
        <v>0</v>
      </c>
      <c r="FX141">
        <f t="shared" si="867"/>
        <v>0</v>
      </c>
      <c r="FY141">
        <f t="shared" si="867"/>
        <v>0</v>
      </c>
      <c r="FZ141">
        <f t="shared" si="867"/>
        <v>0</v>
      </c>
      <c r="GA141">
        <f t="shared" si="867"/>
        <v>0</v>
      </c>
      <c r="GB141">
        <f t="shared" si="867"/>
        <v>0</v>
      </c>
      <c r="GC141">
        <f t="shared" si="867"/>
        <v>0</v>
      </c>
      <c r="GD141">
        <f t="shared" si="867"/>
        <v>0</v>
      </c>
      <c r="GE141">
        <f t="shared" si="867"/>
        <v>0</v>
      </c>
      <c r="GF141">
        <f t="shared" si="867"/>
        <v>0</v>
      </c>
      <c r="GG141">
        <f t="shared" si="867"/>
        <v>0</v>
      </c>
      <c r="GH141">
        <f t="shared" si="867"/>
        <v>0</v>
      </c>
      <c r="GI141">
        <f t="shared" si="867"/>
        <v>0</v>
      </c>
      <c r="GJ141">
        <f t="shared" si="867"/>
        <v>0</v>
      </c>
      <c r="GK141">
        <f t="shared" si="867"/>
        <v>0</v>
      </c>
      <c r="GL141">
        <f t="shared" si="867"/>
        <v>0</v>
      </c>
      <c r="GM141">
        <f t="shared" si="867"/>
        <v>0</v>
      </c>
      <c r="GN141">
        <f t="shared" si="867"/>
        <v>0</v>
      </c>
      <c r="GO141">
        <f t="shared" si="867"/>
        <v>0</v>
      </c>
      <c r="GP141">
        <f t="shared" si="867"/>
        <v>0</v>
      </c>
      <c r="GQ141">
        <f t="shared" si="867"/>
        <v>0</v>
      </c>
      <c r="GR141">
        <f t="shared" si="867"/>
        <v>0</v>
      </c>
      <c r="GS141">
        <f t="shared" si="867"/>
        <v>0</v>
      </c>
      <c r="GT141">
        <f t="shared" ref="GT141:JE141" si="868">GT$9*GT275</f>
        <v>0</v>
      </c>
      <c r="GU141">
        <f t="shared" si="868"/>
        <v>0</v>
      </c>
      <c r="GV141">
        <f t="shared" si="868"/>
        <v>0</v>
      </c>
      <c r="GW141">
        <f t="shared" si="868"/>
        <v>0</v>
      </c>
      <c r="GX141">
        <f t="shared" si="868"/>
        <v>0</v>
      </c>
      <c r="GY141">
        <f t="shared" si="868"/>
        <v>0</v>
      </c>
      <c r="GZ141">
        <f t="shared" si="868"/>
        <v>0</v>
      </c>
      <c r="HA141">
        <f t="shared" si="868"/>
        <v>0</v>
      </c>
      <c r="HB141">
        <f t="shared" si="868"/>
        <v>0</v>
      </c>
      <c r="HC141">
        <f t="shared" si="868"/>
        <v>0</v>
      </c>
      <c r="HD141">
        <f t="shared" si="868"/>
        <v>0</v>
      </c>
      <c r="HE141">
        <f t="shared" si="868"/>
        <v>0</v>
      </c>
      <c r="HF141">
        <f t="shared" si="868"/>
        <v>0</v>
      </c>
      <c r="HG141">
        <f t="shared" si="868"/>
        <v>0</v>
      </c>
      <c r="HH141">
        <f t="shared" si="868"/>
        <v>0</v>
      </c>
      <c r="HI141">
        <f t="shared" si="868"/>
        <v>0</v>
      </c>
      <c r="HJ141">
        <f t="shared" si="868"/>
        <v>0</v>
      </c>
      <c r="HK141">
        <f t="shared" si="868"/>
        <v>0</v>
      </c>
      <c r="HL141">
        <f t="shared" si="868"/>
        <v>0</v>
      </c>
      <c r="HM141">
        <f t="shared" si="868"/>
        <v>0</v>
      </c>
      <c r="HN141">
        <f t="shared" si="868"/>
        <v>0</v>
      </c>
      <c r="HO141">
        <f t="shared" si="868"/>
        <v>0</v>
      </c>
      <c r="HP141">
        <f t="shared" si="868"/>
        <v>0</v>
      </c>
      <c r="HQ141">
        <f t="shared" si="868"/>
        <v>0</v>
      </c>
      <c r="HR141">
        <f t="shared" si="868"/>
        <v>0</v>
      </c>
      <c r="HS141">
        <f t="shared" si="868"/>
        <v>0</v>
      </c>
      <c r="HT141">
        <f t="shared" si="868"/>
        <v>0</v>
      </c>
      <c r="HU141">
        <f t="shared" si="868"/>
        <v>0</v>
      </c>
      <c r="HV141">
        <f t="shared" si="868"/>
        <v>0</v>
      </c>
      <c r="HW141">
        <f t="shared" si="868"/>
        <v>0</v>
      </c>
      <c r="HX141">
        <f t="shared" si="868"/>
        <v>0</v>
      </c>
      <c r="HY141">
        <f t="shared" si="868"/>
        <v>0</v>
      </c>
      <c r="HZ141">
        <f t="shared" si="868"/>
        <v>0</v>
      </c>
      <c r="IA141">
        <f t="shared" si="868"/>
        <v>0</v>
      </c>
      <c r="IB141">
        <f t="shared" si="868"/>
        <v>0</v>
      </c>
      <c r="IC141">
        <f t="shared" si="868"/>
        <v>0</v>
      </c>
      <c r="ID141">
        <f t="shared" si="868"/>
        <v>0</v>
      </c>
      <c r="IE141">
        <f t="shared" si="868"/>
        <v>0</v>
      </c>
      <c r="IF141">
        <f t="shared" si="868"/>
        <v>0</v>
      </c>
      <c r="IG141">
        <f t="shared" si="868"/>
        <v>0</v>
      </c>
      <c r="IH141">
        <f t="shared" si="868"/>
        <v>0</v>
      </c>
      <c r="II141">
        <f t="shared" si="868"/>
        <v>0</v>
      </c>
      <c r="IJ141">
        <f t="shared" si="868"/>
        <v>0</v>
      </c>
      <c r="IK141">
        <f t="shared" si="868"/>
        <v>0</v>
      </c>
      <c r="IL141">
        <f t="shared" si="868"/>
        <v>0</v>
      </c>
      <c r="IM141">
        <f t="shared" si="868"/>
        <v>0</v>
      </c>
      <c r="IN141">
        <f t="shared" si="868"/>
        <v>0</v>
      </c>
      <c r="IO141">
        <f t="shared" si="868"/>
        <v>0</v>
      </c>
      <c r="IP141">
        <f t="shared" si="868"/>
        <v>0</v>
      </c>
      <c r="IQ141">
        <f t="shared" si="868"/>
        <v>0</v>
      </c>
      <c r="IR141">
        <f t="shared" si="868"/>
        <v>0</v>
      </c>
      <c r="IS141">
        <f t="shared" si="868"/>
        <v>0</v>
      </c>
      <c r="IT141">
        <f t="shared" si="868"/>
        <v>0</v>
      </c>
      <c r="IU141">
        <f t="shared" si="868"/>
        <v>0</v>
      </c>
      <c r="IV141">
        <f t="shared" si="868"/>
        <v>0</v>
      </c>
      <c r="IW141">
        <f t="shared" si="868"/>
        <v>0</v>
      </c>
      <c r="IX141">
        <f t="shared" si="868"/>
        <v>0</v>
      </c>
      <c r="IY141">
        <f t="shared" si="868"/>
        <v>0</v>
      </c>
      <c r="IZ141">
        <f t="shared" si="868"/>
        <v>0</v>
      </c>
      <c r="JA141">
        <f t="shared" si="868"/>
        <v>0</v>
      </c>
      <c r="JB141">
        <f t="shared" si="868"/>
        <v>0</v>
      </c>
      <c r="JC141">
        <f t="shared" si="868"/>
        <v>0</v>
      </c>
      <c r="JD141">
        <f t="shared" si="868"/>
        <v>0</v>
      </c>
      <c r="JE141">
        <f t="shared" si="868"/>
        <v>0</v>
      </c>
      <c r="JF141">
        <f t="shared" ref="JF141:LQ141" si="869">JF$9*JF275</f>
        <v>0</v>
      </c>
      <c r="JG141">
        <f t="shared" si="869"/>
        <v>0</v>
      </c>
      <c r="JH141">
        <f t="shared" si="869"/>
        <v>0</v>
      </c>
      <c r="JI141">
        <f t="shared" si="869"/>
        <v>0</v>
      </c>
      <c r="JJ141">
        <f t="shared" si="869"/>
        <v>0</v>
      </c>
      <c r="JK141">
        <f t="shared" si="869"/>
        <v>0</v>
      </c>
      <c r="JL141">
        <f t="shared" si="869"/>
        <v>0</v>
      </c>
      <c r="JM141">
        <f t="shared" si="869"/>
        <v>0</v>
      </c>
      <c r="JN141">
        <f t="shared" si="869"/>
        <v>0</v>
      </c>
      <c r="JO141">
        <f t="shared" si="869"/>
        <v>0</v>
      </c>
      <c r="JP141">
        <f t="shared" si="869"/>
        <v>0</v>
      </c>
      <c r="JQ141">
        <f t="shared" si="869"/>
        <v>0</v>
      </c>
      <c r="JR141">
        <f t="shared" si="869"/>
        <v>0</v>
      </c>
      <c r="JS141">
        <f t="shared" si="869"/>
        <v>0</v>
      </c>
      <c r="JT141">
        <f t="shared" si="869"/>
        <v>0</v>
      </c>
      <c r="JU141">
        <f t="shared" si="869"/>
        <v>0</v>
      </c>
      <c r="JV141">
        <f t="shared" si="869"/>
        <v>0</v>
      </c>
      <c r="JW141">
        <f t="shared" si="869"/>
        <v>0</v>
      </c>
      <c r="JX141">
        <f t="shared" si="869"/>
        <v>0</v>
      </c>
      <c r="JY141">
        <f t="shared" si="869"/>
        <v>0</v>
      </c>
      <c r="JZ141">
        <f t="shared" si="869"/>
        <v>0</v>
      </c>
      <c r="KA141">
        <f t="shared" si="869"/>
        <v>0</v>
      </c>
      <c r="KB141">
        <f t="shared" si="869"/>
        <v>0</v>
      </c>
      <c r="KC141">
        <f t="shared" si="869"/>
        <v>0</v>
      </c>
      <c r="KD141">
        <f t="shared" si="869"/>
        <v>0</v>
      </c>
      <c r="KE141">
        <f t="shared" si="869"/>
        <v>0</v>
      </c>
      <c r="KF141">
        <f t="shared" si="869"/>
        <v>0</v>
      </c>
      <c r="KG141">
        <f t="shared" si="869"/>
        <v>0</v>
      </c>
      <c r="KH141">
        <f t="shared" si="869"/>
        <v>0</v>
      </c>
      <c r="KI141">
        <f t="shared" si="869"/>
        <v>0</v>
      </c>
      <c r="KJ141">
        <f t="shared" si="869"/>
        <v>0</v>
      </c>
      <c r="KK141">
        <f t="shared" si="869"/>
        <v>0</v>
      </c>
      <c r="KL141">
        <f t="shared" si="869"/>
        <v>0</v>
      </c>
      <c r="KM141">
        <f t="shared" si="869"/>
        <v>0</v>
      </c>
      <c r="KN141">
        <f t="shared" si="869"/>
        <v>0</v>
      </c>
      <c r="KO141">
        <f t="shared" si="869"/>
        <v>0</v>
      </c>
      <c r="KP141">
        <f t="shared" si="869"/>
        <v>0</v>
      </c>
      <c r="KQ141">
        <f t="shared" si="869"/>
        <v>0</v>
      </c>
      <c r="KR141">
        <f t="shared" si="869"/>
        <v>0</v>
      </c>
      <c r="KS141">
        <f t="shared" si="869"/>
        <v>0</v>
      </c>
      <c r="KT141">
        <f t="shared" si="869"/>
        <v>0</v>
      </c>
      <c r="KU141">
        <f t="shared" si="869"/>
        <v>0</v>
      </c>
      <c r="KV141">
        <f t="shared" si="869"/>
        <v>0</v>
      </c>
      <c r="KW141">
        <f t="shared" si="869"/>
        <v>0</v>
      </c>
      <c r="KX141">
        <f t="shared" si="869"/>
        <v>0</v>
      </c>
      <c r="KY141">
        <f t="shared" si="869"/>
        <v>0</v>
      </c>
      <c r="KZ141">
        <f t="shared" si="869"/>
        <v>0</v>
      </c>
      <c r="LA141">
        <f t="shared" si="869"/>
        <v>0</v>
      </c>
      <c r="LB141">
        <f t="shared" si="869"/>
        <v>0</v>
      </c>
      <c r="LC141">
        <f t="shared" si="869"/>
        <v>0</v>
      </c>
      <c r="LD141">
        <f t="shared" si="869"/>
        <v>0</v>
      </c>
      <c r="LE141">
        <f t="shared" si="869"/>
        <v>0</v>
      </c>
      <c r="LF141">
        <f t="shared" si="869"/>
        <v>0</v>
      </c>
      <c r="LG141">
        <f t="shared" si="869"/>
        <v>0</v>
      </c>
      <c r="LH141">
        <f t="shared" si="869"/>
        <v>0</v>
      </c>
      <c r="LI141">
        <f t="shared" si="869"/>
        <v>0</v>
      </c>
      <c r="LJ141">
        <f t="shared" si="869"/>
        <v>0</v>
      </c>
      <c r="LK141">
        <f t="shared" si="869"/>
        <v>0</v>
      </c>
      <c r="LL141">
        <f t="shared" si="869"/>
        <v>0</v>
      </c>
      <c r="LM141">
        <f t="shared" si="869"/>
        <v>0</v>
      </c>
      <c r="LN141">
        <f t="shared" si="869"/>
        <v>0</v>
      </c>
      <c r="LO141">
        <f t="shared" si="869"/>
        <v>0</v>
      </c>
      <c r="LP141">
        <f t="shared" si="869"/>
        <v>0</v>
      </c>
      <c r="LQ141">
        <f t="shared" si="869"/>
        <v>0</v>
      </c>
      <c r="LR141">
        <f t="shared" ref="LR141:OD141" si="870">LR$9*LR275</f>
        <v>0</v>
      </c>
      <c r="LS141">
        <f t="shared" si="870"/>
        <v>0</v>
      </c>
      <c r="LT141">
        <f t="shared" si="870"/>
        <v>0</v>
      </c>
      <c r="LU141">
        <f t="shared" si="870"/>
        <v>0</v>
      </c>
      <c r="LV141">
        <f t="shared" si="870"/>
        <v>0</v>
      </c>
      <c r="LW141">
        <f t="shared" si="870"/>
        <v>0</v>
      </c>
      <c r="LX141">
        <f t="shared" si="870"/>
        <v>0</v>
      </c>
      <c r="LY141">
        <f t="shared" si="870"/>
        <v>0</v>
      </c>
      <c r="LZ141">
        <f t="shared" si="870"/>
        <v>0</v>
      </c>
      <c r="MA141">
        <f t="shared" si="870"/>
        <v>0</v>
      </c>
      <c r="MB141">
        <f t="shared" si="870"/>
        <v>0</v>
      </c>
      <c r="MC141">
        <f t="shared" si="870"/>
        <v>0</v>
      </c>
      <c r="MD141">
        <f t="shared" si="870"/>
        <v>0</v>
      </c>
      <c r="ME141">
        <f t="shared" si="870"/>
        <v>0</v>
      </c>
      <c r="MF141">
        <f t="shared" si="870"/>
        <v>0</v>
      </c>
      <c r="MG141">
        <f t="shared" si="870"/>
        <v>0</v>
      </c>
      <c r="MH141">
        <f t="shared" si="870"/>
        <v>0</v>
      </c>
      <c r="MI141">
        <f t="shared" si="870"/>
        <v>0</v>
      </c>
      <c r="MJ141">
        <f t="shared" si="870"/>
        <v>0</v>
      </c>
      <c r="MK141">
        <f t="shared" si="870"/>
        <v>0</v>
      </c>
      <c r="ML141">
        <f t="shared" si="870"/>
        <v>0</v>
      </c>
      <c r="MM141">
        <f t="shared" si="870"/>
        <v>0</v>
      </c>
      <c r="MN141">
        <f t="shared" si="870"/>
        <v>0</v>
      </c>
      <c r="MO141">
        <f t="shared" si="870"/>
        <v>0</v>
      </c>
      <c r="MP141">
        <f t="shared" si="870"/>
        <v>0</v>
      </c>
      <c r="MQ141">
        <f t="shared" si="870"/>
        <v>0</v>
      </c>
      <c r="MR141">
        <f t="shared" si="870"/>
        <v>0</v>
      </c>
      <c r="MS141">
        <f t="shared" si="870"/>
        <v>0</v>
      </c>
      <c r="MT141">
        <f t="shared" si="870"/>
        <v>0</v>
      </c>
      <c r="MU141">
        <f t="shared" si="870"/>
        <v>0</v>
      </c>
      <c r="MV141">
        <f t="shared" si="870"/>
        <v>0</v>
      </c>
      <c r="MW141">
        <f t="shared" si="870"/>
        <v>0</v>
      </c>
      <c r="MX141">
        <f t="shared" si="870"/>
        <v>0</v>
      </c>
      <c r="MY141">
        <f t="shared" si="870"/>
        <v>0</v>
      </c>
      <c r="MZ141">
        <f t="shared" si="870"/>
        <v>0</v>
      </c>
      <c r="NA141">
        <f t="shared" si="870"/>
        <v>0</v>
      </c>
      <c r="NB141">
        <f t="shared" si="870"/>
        <v>0</v>
      </c>
      <c r="NC141">
        <f t="shared" si="870"/>
        <v>0</v>
      </c>
      <c r="ND141">
        <f t="shared" si="870"/>
        <v>0</v>
      </c>
      <c r="NE141">
        <f t="shared" si="870"/>
        <v>0</v>
      </c>
      <c r="NF141">
        <f t="shared" si="870"/>
        <v>0</v>
      </c>
      <c r="NG141">
        <f t="shared" si="870"/>
        <v>0</v>
      </c>
      <c r="NH141">
        <f t="shared" si="870"/>
        <v>0</v>
      </c>
      <c r="NI141">
        <f t="shared" si="870"/>
        <v>0</v>
      </c>
      <c r="NJ141">
        <f t="shared" si="870"/>
        <v>0</v>
      </c>
      <c r="NK141">
        <f t="shared" si="870"/>
        <v>0</v>
      </c>
      <c r="NL141">
        <f t="shared" si="870"/>
        <v>0</v>
      </c>
      <c r="NM141">
        <f t="shared" si="870"/>
        <v>0</v>
      </c>
      <c r="NN141">
        <f t="shared" si="870"/>
        <v>0</v>
      </c>
      <c r="NO141">
        <f t="shared" si="870"/>
        <v>0</v>
      </c>
      <c r="NP141">
        <f t="shared" si="870"/>
        <v>0</v>
      </c>
      <c r="NQ141">
        <f t="shared" si="870"/>
        <v>0</v>
      </c>
      <c r="NR141">
        <f t="shared" si="870"/>
        <v>0</v>
      </c>
      <c r="NS141">
        <f t="shared" si="870"/>
        <v>0</v>
      </c>
      <c r="NT141">
        <f t="shared" si="870"/>
        <v>0</v>
      </c>
      <c r="NU141">
        <f t="shared" si="870"/>
        <v>0</v>
      </c>
      <c r="NV141">
        <f t="shared" si="870"/>
        <v>0</v>
      </c>
      <c r="NW141">
        <f t="shared" si="870"/>
        <v>0</v>
      </c>
      <c r="NX141">
        <f t="shared" si="870"/>
        <v>0</v>
      </c>
      <c r="NY141">
        <f t="shared" si="870"/>
        <v>0</v>
      </c>
      <c r="NZ141">
        <f t="shared" si="870"/>
        <v>0</v>
      </c>
      <c r="OA141">
        <f t="shared" si="870"/>
        <v>0</v>
      </c>
      <c r="OB141">
        <f t="shared" si="870"/>
        <v>0</v>
      </c>
      <c r="OC141">
        <f t="shared" si="870"/>
        <v>0</v>
      </c>
      <c r="OD141">
        <f t="shared" si="870"/>
        <v>0</v>
      </c>
      <c r="OE141">
        <f t="shared" ref="OE141:OS141" si="871">OE$9*OE275</f>
        <v>0</v>
      </c>
      <c r="OF141">
        <f t="shared" si="871"/>
        <v>0</v>
      </c>
      <c r="OG141">
        <f t="shared" si="871"/>
        <v>0</v>
      </c>
      <c r="OH141">
        <f t="shared" si="871"/>
        <v>0</v>
      </c>
      <c r="OI141">
        <f t="shared" si="871"/>
        <v>0</v>
      </c>
      <c r="OJ141">
        <f t="shared" si="871"/>
        <v>0</v>
      </c>
      <c r="OK141">
        <f t="shared" si="871"/>
        <v>0</v>
      </c>
      <c r="OL141">
        <f t="shared" si="871"/>
        <v>0</v>
      </c>
      <c r="OM141">
        <f t="shared" si="871"/>
        <v>0</v>
      </c>
      <c r="ON141">
        <f t="shared" si="871"/>
        <v>0</v>
      </c>
      <c r="OO141">
        <f t="shared" si="871"/>
        <v>0</v>
      </c>
      <c r="OP141">
        <f t="shared" si="871"/>
        <v>0</v>
      </c>
      <c r="OQ141">
        <f t="shared" si="871"/>
        <v>0</v>
      </c>
      <c r="OR141">
        <f t="shared" si="871"/>
        <v>0</v>
      </c>
      <c r="OS141">
        <f t="shared" si="871"/>
        <v>0</v>
      </c>
    </row>
    <row r="142" spans="1:409">
      <c r="A142">
        <f>Rådata_6000!A138</f>
        <v>0</v>
      </c>
      <c r="B142" s="311">
        <f t="shared" si="487"/>
        <v>0</v>
      </c>
      <c r="C142" s="47">
        <f t="shared" si="702"/>
        <v>0</v>
      </c>
      <c r="D142" s="47">
        <f t="shared" si="702"/>
        <v>0</v>
      </c>
      <c r="E142" s="47">
        <f t="shared" si="702"/>
        <v>0</v>
      </c>
      <c r="F142" s="47">
        <f t="shared" si="702"/>
        <v>0</v>
      </c>
      <c r="G142" s="47">
        <f t="shared" si="702"/>
        <v>0</v>
      </c>
      <c r="H142" s="47">
        <f t="shared" si="702"/>
        <v>0</v>
      </c>
      <c r="I142" s="312">
        <f t="shared" si="702"/>
        <v>0</v>
      </c>
      <c r="J142">
        <f t="shared" ref="J142:BU142" si="872">J$9*J276</f>
        <v>0</v>
      </c>
      <c r="K142">
        <f t="shared" si="872"/>
        <v>0</v>
      </c>
      <c r="L142">
        <f t="shared" si="872"/>
        <v>0</v>
      </c>
      <c r="M142">
        <f t="shared" si="872"/>
        <v>0</v>
      </c>
      <c r="N142">
        <f t="shared" si="872"/>
        <v>0</v>
      </c>
      <c r="O142">
        <f t="shared" si="872"/>
        <v>0</v>
      </c>
      <c r="P142">
        <f t="shared" si="872"/>
        <v>0</v>
      </c>
      <c r="Q142">
        <f t="shared" si="872"/>
        <v>0</v>
      </c>
      <c r="R142">
        <f t="shared" si="872"/>
        <v>0</v>
      </c>
      <c r="S142">
        <f t="shared" si="872"/>
        <v>0</v>
      </c>
      <c r="T142">
        <f t="shared" si="872"/>
        <v>0</v>
      </c>
      <c r="U142">
        <f t="shared" si="872"/>
        <v>0</v>
      </c>
      <c r="V142">
        <f t="shared" si="872"/>
        <v>0</v>
      </c>
      <c r="W142">
        <f t="shared" si="872"/>
        <v>0</v>
      </c>
      <c r="X142">
        <f t="shared" si="872"/>
        <v>0</v>
      </c>
      <c r="Y142">
        <f t="shared" si="872"/>
        <v>0</v>
      </c>
      <c r="Z142">
        <f t="shared" si="872"/>
        <v>0</v>
      </c>
      <c r="AA142">
        <f t="shared" si="872"/>
        <v>0</v>
      </c>
      <c r="AB142">
        <f t="shared" si="872"/>
        <v>0</v>
      </c>
      <c r="AC142">
        <f t="shared" si="872"/>
        <v>0</v>
      </c>
      <c r="AD142">
        <f t="shared" si="872"/>
        <v>0</v>
      </c>
      <c r="AE142">
        <f t="shared" si="872"/>
        <v>0</v>
      </c>
      <c r="AF142">
        <f t="shared" si="872"/>
        <v>0</v>
      </c>
      <c r="AG142">
        <f t="shared" si="872"/>
        <v>0</v>
      </c>
      <c r="AH142">
        <f t="shared" si="872"/>
        <v>0</v>
      </c>
      <c r="AI142">
        <f t="shared" si="872"/>
        <v>0</v>
      </c>
      <c r="AJ142">
        <f t="shared" si="872"/>
        <v>0</v>
      </c>
      <c r="AK142">
        <f t="shared" si="872"/>
        <v>0</v>
      </c>
      <c r="AL142">
        <f t="shared" si="872"/>
        <v>0</v>
      </c>
      <c r="AM142">
        <f t="shared" si="872"/>
        <v>0</v>
      </c>
      <c r="AN142">
        <f t="shared" si="872"/>
        <v>0</v>
      </c>
      <c r="AO142">
        <f t="shared" si="872"/>
        <v>0</v>
      </c>
      <c r="AP142">
        <f t="shared" si="872"/>
        <v>0</v>
      </c>
      <c r="AQ142">
        <f t="shared" si="872"/>
        <v>0</v>
      </c>
      <c r="AR142">
        <f t="shared" si="872"/>
        <v>0</v>
      </c>
      <c r="AS142">
        <f t="shared" si="872"/>
        <v>0</v>
      </c>
      <c r="AT142">
        <f t="shared" si="872"/>
        <v>0</v>
      </c>
      <c r="AU142">
        <f t="shared" si="872"/>
        <v>0</v>
      </c>
      <c r="AV142">
        <f t="shared" si="872"/>
        <v>0</v>
      </c>
      <c r="AW142">
        <f t="shared" si="872"/>
        <v>0</v>
      </c>
      <c r="AX142">
        <f t="shared" si="872"/>
        <v>0</v>
      </c>
      <c r="AY142">
        <f t="shared" si="872"/>
        <v>0</v>
      </c>
      <c r="AZ142">
        <f t="shared" si="872"/>
        <v>0</v>
      </c>
      <c r="BA142">
        <f t="shared" si="872"/>
        <v>0</v>
      </c>
      <c r="BB142">
        <f t="shared" si="872"/>
        <v>0</v>
      </c>
      <c r="BC142">
        <f t="shared" si="872"/>
        <v>0</v>
      </c>
      <c r="BD142">
        <f t="shared" si="872"/>
        <v>0</v>
      </c>
      <c r="BE142">
        <f t="shared" si="872"/>
        <v>0</v>
      </c>
      <c r="BF142">
        <f t="shared" si="872"/>
        <v>0</v>
      </c>
      <c r="BG142">
        <f t="shared" si="872"/>
        <v>0</v>
      </c>
      <c r="BH142">
        <f t="shared" si="872"/>
        <v>0</v>
      </c>
      <c r="BI142">
        <f t="shared" si="872"/>
        <v>0</v>
      </c>
      <c r="BJ142">
        <f t="shared" si="872"/>
        <v>0</v>
      </c>
      <c r="BK142">
        <f t="shared" si="872"/>
        <v>0</v>
      </c>
      <c r="BL142">
        <f t="shared" si="872"/>
        <v>0</v>
      </c>
      <c r="BM142">
        <f t="shared" si="872"/>
        <v>0</v>
      </c>
      <c r="BN142">
        <f t="shared" si="872"/>
        <v>0</v>
      </c>
      <c r="BO142">
        <f t="shared" si="872"/>
        <v>0</v>
      </c>
      <c r="BP142">
        <f t="shared" si="872"/>
        <v>0</v>
      </c>
      <c r="BQ142">
        <f t="shared" si="872"/>
        <v>0</v>
      </c>
      <c r="BR142">
        <f t="shared" si="872"/>
        <v>0</v>
      </c>
      <c r="BS142">
        <f t="shared" si="872"/>
        <v>0</v>
      </c>
      <c r="BT142">
        <f t="shared" si="872"/>
        <v>0</v>
      </c>
      <c r="BU142">
        <f t="shared" si="872"/>
        <v>0</v>
      </c>
      <c r="BV142">
        <f t="shared" ref="BV142:EG142" si="873">BV$9*BV276</f>
        <v>0</v>
      </c>
      <c r="BW142">
        <f t="shared" si="873"/>
        <v>0</v>
      </c>
      <c r="BX142">
        <f t="shared" si="873"/>
        <v>0</v>
      </c>
      <c r="BY142">
        <f t="shared" si="873"/>
        <v>0</v>
      </c>
      <c r="BZ142">
        <f t="shared" si="873"/>
        <v>0</v>
      </c>
      <c r="CA142">
        <f t="shared" si="873"/>
        <v>0</v>
      </c>
      <c r="CB142">
        <f t="shared" si="873"/>
        <v>0</v>
      </c>
      <c r="CC142">
        <f t="shared" si="873"/>
        <v>0</v>
      </c>
      <c r="CD142">
        <f t="shared" si="873"/>
        <v>0</v>
      </c>
      <c r="CE142">
        <f t="shared" si="873"/>
        <v>0</v>
      </c>
      <c r="CF142">
        <f t="shared" si="873"/>
        <v>0</v>
      </c>
      <c r="CG142">
        <f t="shared" si="873"/>
        <v>0</v>
      </c>
      <c r="CH142">
        <f t="shared" si="873"/>
        <v>0</v>
      </c>
      <c r="CI142">
        <f t="shared" si="873"/>
        <v>0</v>
      </c>
      <c r="CJ142">
        <f t="shared" si="873"/>
        <v>0</v>
      </c>
      <c r="CK142">
        <f t="shared" si="873"/>
        <v>0</v>
      </c>
      <c r="CL142">
        <f t="shared" si="873"/>
        <v>0</v>
      </c>
      <c r="CM142">
        <f t="shared" si="873"/>
        <v>0</v>
      </c>
      <c r="CN142">
        <f t="shared" si="873"/>
        <v>0</v>
      </c>
      <c r="CO142">
        <f t="shared" si="873"/>
        <v>0</v>
      </c>
      <c r="CP142">
        <f t="shared" si="873"/>
        <v>0</v>
      </c>
      <c r="CQ142">
        <f t="shared" si="873"/>
        <v>0</v>
      </c>
      <c r="CR142">
        <f t="shared" si="873"/>
        <v>0</v>
      </c>
      <c r="CS142">
        <f t="shared" si="873"/>
        <v>0</v>
      </c>
      <c r="CT142">
        <f t="shared" si="873"/>
        <v>0</v>
      </c>
      <c r="CU142">
        <f t="shared" si="873"/>
        <v>0</v>
      </c>
      <c r="CV142">
        <f t="shared" si="873"/>
        <v>0</v>
      </c>
      <c r="CW142">
        <f t="shared" si="873"/>
        <v>0</v>
      </c>
      <c r="CX142">
        <f t="shared" si="873"/>
        <v>0</v>
      </c>
      <c r="CY142">
        <f t="shared" si="873"/>
        <v>0</v>
      </c>
      <c r="CZ142">
        <f t="shared" si="873"/>
        <v>0</v>
      </c>
      <c r="DA142">
        <f t="shared" si="873"/>
        <v>0</v>
      </c>
      <c r="DB142">
        <f t="shared" si="873"/>
        <v>0</v>
      </c>
      <c r="DC142">
        <f t="shared" si="873"/>
        <v>0</v>
      </c>
      <c r="DD142">
        <f t="shared" si="873"/>
        <v>0</v>
      </c>
      <c r="DE142">
        <f t="shared" si="873"/>
        <v>0</v>
      </c>
      <c r="DF142">
        <f t="shared" si="873"/>
        <v>0</v>
      </c>
      <c r="DG142">
        <f t="shared" si="873"/>
        <v>0</v>
      </c>
      <c r="DH142">
        <f t="shared" si="873"/>
        <v>0</v>
      </c>
      <c r="DI142">
        <f t="shared" si="873"/>
        <v>0</v>
      </c>
      <c r="DJ142">
        <f t="shared" si="873"/>
        <v>0</v>
      </c>
      <c r="DK142">
        <f t="shared" si="873"/>
        <v>0</v>
      </c>
      <c r="DL142">
        <f t="shared" si="873"/>
        <v>0</v>
      </c>
      <c r="DM142">
        <f t="shared" si="873"/>
        <v>0</v>
      </c>
      <c r="DN142">
        <f t="shared" si="873"/>
        <v>0</v>
      </c>
      <c r="DO142">
        <f t="shared" si="873"/>
        <v>0</v>
      </c>
      <c r="DP142">
        <f t="shared" si="873"/>
        <v>0</v>
      </c>
      <c r="DQ142">
        <f t="shared" si="873"/>
        <v>0</v>
      </c>
      <c r="DR142">
        <f t="shared" si="873"/>
        <v>0</v>
      </c>
      <c r="DS142">
        <f t="shared" si="873"/>
        <v>0</v>
      </c>
      <c r="DT142">
        <f t="shared" si="873"/>
        <v>0</v>
      </c>
      <c r="DU142">
        <f t="shared" si="873"/>
        <v>0</v>
      </c>
      <c r="DV142">
        <f t="shared" si="873"/>
        <v>0</v>
      </c>
      <c r="DW142">
        <f t="shared" si="873"/>
        <v>0</v>
      </c>
      <c r="DX142">
        <f t="shared" si="873"/>
        <v>0</v>
      </c>
      <c r="DY142">
        <f t="shared" si="873"/>
        <v>0</v>
      </c>
      <c r="DZ142">
        <f t="shared" si="873"/>
        <v>0</v>
      </c>
      <c r="EA142">
        <f t="shared" si="873"/>
        <v>0</v>
      </c>
      <c r="EB142">
        <f t="shared" si="873"/>
        <v>0</v>
      </c>
      <c r="EC142">
        <f t="shared" si="873"/>
        <v>0</v>
      </c>
      <c r="ED142">
        <f t="shared" si="873"/>
        <v>0</v>
      </c>
      <c r="EE142">
        <f t="shared" si="873"/>
        <v>0</v>
      </c>
      <c r="EF142">
        <f t="shared" si="873"/>
        <v>0</v>
      </c>
      <c r="EG142">
        <f t="shared" si="873"/>
        <v>0</v>
      </c>
      <c r="EH142">
        <f t="shared" ref="EH142:GS142" si="874">EH$9*EH276</f>
        <v>0</v>
      </c>
      <c r="EI142">
        <f t="shared" si="874"/>
        <v>0</v>
      </c>
      <c r="EJ142">
        <f t="shared" si="874"/>
        <v>0</v>
      </c>
      <c r="EK142">
        <f t="shared" si="874"/>
        <v>0</v>
      </c>
      <c r="EL142">
        <f t="shared" si="874"/>
        <v>0</v>
      </c>
      <c r="EM142">
        <f t="shared" si="874"/>
        <v>0</v>
      </c>
      <c r="EN142">
        <f t="shared" si="874"/>
        <v>0</v>
      </c>
      <c r="EO142">
        <f t="shared" si="874"/>
        <v>0</v>
      </c>
      <c r="EP142">
        <f t="shared" si="874"/>
        <v>0</v>
      </c>
      <c r="EQ142">
        <f t="shared" si="874"/>
        <v>0</v>
      </c>
      <c r="ER142">
        <f t="shared" si="874"/>
        <v>0</v>
      </c>
      <c r="ES142">
        <f t="shared" si="874"/>
        <v>0</v>
      </c>
      <c r="ET142">
        <f t="shared" si="874"/>
        <v>0</v>
      </c>
      <c r="EU142">
        <f t="shared" si="874"/>
        <v>0</v>
      </c>
      <c r="EV142">
        <f t="shared" si="874"/>
        <v>0</v>
      </c>
      <c r="EW142">
        <f t="shared" si="874"/>
        <v>0</v>
      </c>
      <c r="EX142">
        <f t="shared" si="874"/>
        <v>0</v>
      </c>
      <c r="EY142">
        <f t="shared" si="874"/>
        <v>0</v>
      </c>
      <c r="EZ142">
        <f t="shared" si="874"/>
        <v>0</v>
      </c>
      <c r="FA142">
        <f t="shared" si="874"/>
        <v>0</v>
      </c>
      <c r="FB142">
        <f t="shared" si="874"/>
        <v>0</v>
      </c>
      <c r="FC142">
        <f t="shared" si="874"/>
        <v>0</v>
      </c>
      <c r="FD142">
        <f t="shared" si="874"/>
        <v>0</v>
      </c>
      <c r="FE142">
        <f t="shared" si="874"/>
        <v>0</v>
      </c>
      <c r="FF142">
        <f t="shared" si="874"/>
        <v>0</v>
      </c>
      <c r="FG142">
        <f t="shared" si="874"/>
        <v>0</v>
      </c>
      <c r="FH142">
        <f t="shared" si="874"/>
        <v>0</v>
      </c>
      <c r="FI142">
        <f t="shared" si="874"/>
        <v>0</v>
      </c>
      <c r="FJ142">
        <f t="shared" si="874"/>
        <v>0</v>
      </c>
      <c r="FK142">
        <f t="shared" si="874"/>
        <v>0</v>
      </c>
      <c r="FL142">
        <f t="shared" si="874"/>
        <v>0</v>
      </c>
      <c r="FM142">
        <f t="shared" si="874"/>
        <v>0</v>
      </c>
      <c r="FN142">
        <f t="shared" si="874"/>
        <v>0</v>
      </c>
      <c r="FO142">
        <f t="shared" si="874"/>
        <v>0</v>
      </c>
      <c r="FP142">
        <f t="shared" si="874"/>
        <v>0</v>
      </c>
      <c r="FQ142">
        <f t="shared" si="874"/>
        <v>0</v>
      </c>
      <c r="FR142">
        <f t="shared" si="874"/>
        <v>0</v>
      </c>
      <c r="FS142">
        <f t="shared" si="874"/>
        <v>0</v>
      </c>
      <c r="FT142">
        <f t="shared" si="874"/>
        <v>0</v>
      </c>
      <c r="FU142">
        <f t="shared" si="874"/>
        <v>0</v>
      </c>
      <c r="FV142">
        <f t="shared" si="874"/>
        <v>0</v>
      </c>
      <c r="FW142">
        <f t="shared" si="874"/>
        <v>0</v>
      </c>
      <c r="FX142">
        <f t="shared" si="874"/>
        <v>0</v>
      </c>
      <c r="FY142">
        <f t="shared" si="874"/>
        <v>0</v>
      </c>
      <c r="FZ142">
        <f t="shared" si="874"/>
        <v>0</v>
      </c>
      <c r="GA142">
        <f t="shared" si="874"/>
        <v>0</v>
      </c>
      <c r="GB142">
        <f t="shared" si="874"/>
        <v>0</v>
      </c>
      <c r="GC142">
        <f t="shared" si="874"/>
        <v>0</v>
      </c>
      <c r="GD142">
        <f t="shared" si="874"/>
        <v>0</v>
      </c>
      <c r="GE142">
        <f t="shared" si="874"/>
        <v>0</v>
      </c>
      <c r="GF142">
        <f t="shared" si="874"/>
        <v>0</v>
      </c>
      <c r="GG142">
        <f t="shared" si="874"/>
        <v>0</v>
      </c>
      <c r="GH142">
        <f t="shared" si="874"/>
        <v>0</v>
      </c>
      <c r="GI142">
        <f t="shared" si="874"/>
        <v>0</v>
      </c>
      <c r="GJ142">
        <f t="shared" si="874"/>
        <v>0</v>
      </c>
      <c r="GK142">
        <f t="shared" si="874"/>
        <v>0</v>
      </c>
      <c r="GL142">
        <f t="shared" si="874"/>
        <v>0</v>
      </c>
      <c r="GM142">
        <f t="shared" si="874"/>
        <v>0</v>
      </c>
      <c r="GN142">
        <f t="shared" si="874"/>
        <v>0</v>
      </c>
      <c r="GO142">
        <f t="shared" si="874"/>
        <v>0</v>
      </c>
      <c r="GP142">
        <f t="shared" si="874"/>
        <v>0</v>
      </c>
      <c r="GQ142">
        <f t="shared" si="874"/>
        <v>0</v>
      </c>
      <c r="GR142">
        <f t="shared" si="874"/>
        <v>0</v>
      </c>
      <c r="GS142">
        <f t="shared" si="874"/>
        <v>0</v>
      </c>
      <c r="GT142">
        <f t="shared" ref="GT142:JE142" si="875">GT$9*GT276</f>
        <v>0</v>
      </c>
      <c r="GU142">
        <f t="shared" si="875"/>
        <v>0</v>
      </c>
      <c r="GV142">
        <f t="shared" si="875"/>
        <v>0</v>
      </c>
      <c r="GW142">
        <f t="shared" si="875"/>
        <v>0</v>
      </c>
      <c r="GX142">
        <f t="shared" si="875"/>
        <v>0</v>
      </c>
      <c r="GY142">
        <f t="shared" si="875"/>
        <v>0</v>
      </c>
      <c r="GZ142">
        <f t="shared" si="875"/>
        <v>0</v>
      </c>
      <c r="HA142">
        <f t="shared" si="875"/>
        <v>0</v>
      </c>
      <c r="HB142">
        <f t="shared" si="875"/>
        <v>0</v>
      </c>
      <c r="HC142">
        <f t="shared" si="875"/>
        <v>0</v>
      </c>
      <c r="HD142">
        <f t="shared" si="875"/>
        <v>0</v>
      </c>
      <c r="HE142">
        <f t="shared" si="875"/>
        <v>0</v>
      </c>
      <c r="HF142">
        <f t="shared" si="875"/>
        <v>0</v>
      </c>
      <c r="HG142">
        <f t="shared" si="875"/>
        <v>0</v>
      </c>
      <c r="HH142">
        <f t="shared" si="875"/>
        <v>0</v>
      </c>
      <c r="HI142">
        <f t="shared" si="875"/>
        <v>0</v>
      </c>
      <c r="HJ142">
        <f t="shared" si="875"/>
        <v>0</v>
      </c>
      <c r="HK142">
        <f t="shared" si="875"/>
        <v>0</v>
      </c>
      <c r="HL142">
        <f t="shared" si="875"/>
        <v>0</v>
      </c>
      <c r="HM142">
        <f t="shared" si="875"/>
        <v>0</v>
      </c>
      <c r="HN142">
        <f t="shared" si="875"/>
        <v>0</v>
      </c>
      <c r="HO142">
        <f t="shared" si="875"/>
        <v>0</v>
      </c>
      <c r="HP142">
        <f t="shared" si="875"/>
        <v>0</v>
      </c>
      <c r="HQ142">
        <f t="shared" si="875"/>
        <v>0</v>
      </c>
      <c r="HR142">
        <f t="shared" si="875"/>
        <v>0</v>
      </c>
      <c r="HS142">
        <f t="shared" si="875"/>
        <v>0</v>
      </c>
      <c r="HT142">
        <f t="shared" si="875"/>
        <v>0</v>
      </c>
      <c r="HU142">
        <f t="shared" si="875"/>
        <v>0</v>
      </c>
      <c r="HV142">
        <f t="shared" si="875"/>
        <v>0</v>
      </c>
      <c r="HW142">
        <f t="shared" si="875"/>
        <v>0</v>
      </c>
      <c r="HX142">
        <f t="shared" si="875"/>
        <v>0</v>
      </c>
      <c r="HY142">
        <f t="shared" si="875"/>
        <v>0</v>
      </c>
      <c r="HZ142">
        <f t="shared" si="875"/>
        <v>0</v>
      </c>
      <c r="IA142">
        <f t="shared" si="875"/>
        <v>0</v>
      </c>
      <c r="IB142">
        <f t="shared" si="875"/>
        <v>0</v>
      </c>
      <c r="IC142">
        <f t="shared" si="875"/>
        <v>0</v>
      </c>
      <c r="ID142">
        <f t="shared" si="875"/>
        <v>0</v>
      </c>
      <c r="IE142">
        <f t="shared" si="875"/>
        <v>0</v>
      </c>
      <c r="IF142">
        <f t="shared" si="875"/>
        <v>0</v>
      </c>
      <c r="IG142">
        <f t="shared" si="875"/>
        <v>0</v>
      </c>
      <c r="IH142">
        <f t="shared" si="875"/>
        <v>0</v>
      </c>
      <c r="II142">
        <f t="shared" si="875"/>
        <v>0</v>
      </c>
      <c r="IJ142">
        <f t="shared" si="875"/>
        <v>0</v>
      </c>
      <c r="IK142">
        <f t="shared" si="875"/>
        <v>0</v>
      </c>
      <c r="IL142">
        <f t="shared" si="875"/>
        <v>0</v>
      </c>
      <c r="IM142">
        <f t="shared" si="875"/>
        <v>0</v>
      </c>
      <c r="IN142">
        <f t="shared" si="875"/>
        <v>0</v>
      </c>
      <c r="IO142">
        <f t="shared" si="875"/>
        <v>0</v>
      </c>
      <c r="IP142">
        <f t="shared" si="875"/>
        <v>0</v>
      </c>
      <c r="IQ142">
        <f t="shared" si="875"/>
        <v>0</v>
      </c>
      <c r="IR142">
        <f t="shared" si="875"/>
        <v>0</v>
      </c>
      <c r="IS142">
        <f t="shared" si="875"/>
        <v>0</v>
      </c>
      <c r="IT142">
        <f t="shared" si="875"/>
        <v>0</v>
      </c>
      <c r="IU142">
        <f t="shared" si="875"/>
        <v>0</v>
      </c>
      <c r="IV142">
        <f t="shared" si="875"/>
        <v>0</v>
      </c>
      <c r="IW142">
        <f t="shared" si="875"/>
        <v>0</v>
      </c>
      <c r="IX142">
        <f t="shared" si="875"/>
        <v>0</v>
      </c>
      <c r="IY142">
        <f t="shared" si="875"/>
        <v>0</v>
      </c>
      <c r="IZ142">
        <f t="shared" si="875"/>
        <v>0</v>
      </c>
      <c r="JA142">
        <f t="shared" si="875"/>
        <v>0</v>
      </c>
      <c r="JB142">
        <f t="shared" si="875"/>
        <v>0</v>
      </c>
      <c r="JC142">
        <f t="shared" si="875"/>
        <v>0</v>
      </c>
      <c r="JD142">
        <f t="shared" si="875"/>
        <v>0</v>
      </c>
      <c r="JE142">
        <f t="shared" si="875"/>
        <v>0</v>
      </c>
      <c r="JF142">
        <f t="shared" ref="JF142:LQ142" si="876">JF$9*JF276</f>
        <v>0</v>
      </c>
      <c r="JG142">
        <f t="shared" si="876"/>
        <v>0</v>
      </c>
      <c r="JH142">
        <f t="shared" si="876"/>
        <v>0</v>
      </c>
      <c r="JI142">
        <f t="shared" si="876"/>
        <v>0</v>
      </c>
      <c r="JJ142">
        <f t="shared" si="876"/>
        <v>0</v>
      </c>
      <c r="JK142">
        <f t="shared" si="876"/>
        <v>0</v>
      </c>
      <c r="JL142">
        <f t="shared" si="876"/>
        <v>0</v>
      </c>
      <c r="JM142">
        <f t="shared" si="876"/>
        <v>0</v>
      </c>
      <c r="JN142">
        <f t="shared" si="876"/>
        <v>0</v>
      </c>
      <c r="JO142">
        <f t="shared" si="876"/>
        <v>0</v>
      </c>
      <c r="JP142">
        <f t="shared" si="876"/>
        <v>0</v>
      </c>
      <c r="JQ142">
        <f t="shared" si="876"/>
        <v>0</v>
      </c>
      <c r="JR142">
        <f t="shared" si="876"/>
        <v>0</v>
      </c>
      <c r="JS142">
        <f t="shared" si="876"/>
        <v>0</v>
      </c>
      <c r="JT142">
        <f t="shared" si="876"/>
        <v>0</v>
      </c>
      <c r="JU142">
        <f t="shared" si="876"/>
        <v>0</v>
      </c>
      <c r="JV142">
        <f t="shared" si="876"/>
        <v>0</v>
      </c>
      <c r="JW142">
        <f t="shared" si="876"/>
        <v>0</v>
      </c>
      <c r="JX142">
        <f t="shared" si="876"/>
        <v>0</v>
      </c>
      <c r="JY142">
        <f t="shared" si="876"/>
        <v>0</v>
      </c>
      <c r="JZ142">
        <f t="shared" si="876"/>
        <v>0</v>
      </c>
      <c r="KA142">
        <f t="shared" si="876"/>
        <v>0</v>
      </c>
      <c r="KB142">
        <f t="shared" si="876"/>
        <v>0</v>
      </c>
      <c r="KC142">
        <f t="shared" si="876"/>
        <v>0</v>
      </c>
      <c r="KD142">
        <f t="shared" si="876"/>
        <v>0</v>
      </c>
      <c r="KE142">
        <f t="shared" si="876"/>
        <v>0</v>
      </c>
      <c r="KF142">
        <f t="shared" si="876"/>
        <v>0</v>
      </c>
      <c r="KG142">
        <f t="shared" si="876"/>
        <v>0</v>
      </c>
      <c r="KH142">
        <f t="shared" si="876"/>
        <v>0</v>
      </c>
      <c r="KI142">
        <f t="shared" si="876"/>
        <v>0</v>
      </c>
      <c r="KJ142">
        <f t="shared" si="876"/>
        <v>0</v>
      </c>
      <c r="KK142">
        <f t="shared" si="876"/>
        <v>0</v>
      </c>
      <c r="KL142">
        <f t="shared" si="876"/>
        <v>0</v>
      </c>
      <c r="KM142">
        <f t="shared" si="876"/>
        <v>0</v>
      </c>
      <c r="KN142">
        <f t="shared" si="876"/>
        <v>0</v>
      </c>
      <c r="KO142">
        <f t="shared" si="876"/>
        <v>0</v>
      </c>
      <c r="KP142">
        <f t="shared" si="876"/>
        <v>0</v>
      </c>
      <c r="KQ142">
        <f t="shared" si="876"/>
        <v>0</v>
      </c>
      <c r="KR142">
        <f t="shared" si="876"/>
        <v>0</v>
      </c>
      <c r="KS142">
        <f t="shared" si="876"/>
        <v>0</v>
      </c>
      <c r="KT142">
        <f t="shared" si="876"/>
        <v>0</v>
      </c>
      <c r="KU142">
        <f t="shared" si="876"/>
        <v>0</v>
      </c>
      <c r="KV142">
        <f t="shared" si="876"/>
        <v>0</v>
      </c>
      <c r="KW142">
        <f t="shared" si="876"/>
        <v>0</v>
      </c>
      <c r="KX142">
        <f t="shared" si="876"/>
        <v>0</v>
      </c>
      <c r="KY142">
        <f t="shared" si="876"/>
        <v>0</v>
      </c>
      <c r="KZ142">
        <f t="shared" si="876"/>
        <v>0</v>
      </c>
      <c r="LA142">
        <f t="shared" si="876"/>
        <v>0</v>
      </c>
      <c r="LB142">
        <f t="shared" si="876"/>
        <v>0</v>
      </c>
      <c r="LC142">
        <f t="shared" si="876"/>
        <v>0</v>
      </c>
      <c r="LD142">
        <f t="shared" si="876"/>
        <v>0</v>
      </c>
      <c r="LE142">
        <f t="shared" si="876"/>
        <v>0</v>
      </c>
      <c r="LF142">
        <f t="shared" si="876"/>
        <v>0</v>
      </c>
      <c r="LG142">
        <f t="shared" si="876"/>
        <v>0</v>
      </c>
      <c r="LH142">
        <f t="shared" si="876"/>
        <v>0</v>
      </c>
      <c r="LI142">
        <f t="shared" si="876"/>
        <v>0</v>
      </c>
      <c r="LJ142">
        <f t="shared" si="876"/>
        <v>0</v>
      </c>
      <c r="LK142">
        <f t="shared" si="876"/>
        <v>0</v>
      </c>
      <c r="LL142">
        <f t="shared" si="876"/>
        <v>0</v>
      </c>
      <c r="LM142">
        <f t="shared" si="876"/>
        <v>0</v>
      </c>
      <c r="LN142">
        <f t="shared" si="876"/>
        <v>0</v>
      </c>
      <c r="LO142">
        <f t="shared" si="876"/>
        <v>0</v>
      </c>
      <c r="LP142">
        <f t="shared" si="876"/>
        <v>0</v>
      </c>
      <c r="LQ142">
        <f t="shared" si="876"/>
        <v>0</v>
      </c>
      <c r="LR142">
        <f t="shared" ref="LR142:OD142" si="877">LR$9*LR276</f>
        <v>0</v>
      </c>
      <c r="LS142">
        <f t="shared" si="877"/>
        <v>0</v>
      </c>
      <c r="LT142">
        <f t="shared" si="877"/>
        <v>0</v>
      </c>
      <c r="LU142">
        <f t="shared" si="877"/>
        <v>0</v>
      </c>
      <c r="LV142">
        <f t="shared" si="877"/>
        <v>0</v>
      </c>
      <c r="LW142">
        <f t="shared" si="877"/>
        <v>0</v>
      </c>
      <c r="LX142">
        <f t="shared" si="877"/>
        <v>0</v>
      </c>
      <c r="LY142">
        <f t="shared" si="877"/>
        <v>0</v>
      </c>
      <c r="LZ142">
        <f t="shared" si="877"/>
        <v>0</v>
      </c>
      <c r="MA142">
        <f t="shared" si="877"/>
        <v>0</v>
      </c>
      <c r="MB142">
        <f t="shared" si="877"/>
        <v>0</v>
      </c>
      <c r="MC142">
        <f t="shared" si="877"/>
        <v>0</v>
      </c>
      <c r="MD142">
        <f t="shared" si="877"/>
        <v>0</v>
      </c>
      <c r="ME142">
        <f t="shared" si="877"/>
        <v>0</v>
      </c>
      <c r="MF142">
        <f t="shared" si="877"/>
        <v>0</v>
      </c>
      <c r="MG142">
        <f t="shared" si="877"/>
        <v>0</v>
      </c>
      <c r="MH142">
        <f t="shared" si="877"/>
        <v>0</v>
      </c>
      <c r="MI142">
        <f t="shared" si="877"/>
        <v>0</v>
      </c>
      <c r="MJ142">
        <f t="shared" si="877"/>
        <v>0</v>
      </c>
      <c r="MK142">
        <f t="shared" si="877"/>
        <v>0</v>
      </c>
      <c r="ML142">
        <f t="shared" si="877"/>
        <v>0</v>
      </c>
      <c r="MM142">
        <f t="shared" si="877"/>
        <v>0</v>
      </c>
      <c r="MN142">
        <f t="shared" si="877"/>
        <v>0</v>
      </c>
      <c r="MO142">
        <f t="shared" si="877"/>
        <v>0</v>
      </c>
      <c r="MP142">
        <f t="shared" si="877"/>
        <v>0</v>
      </c>
      <c r="MQ142">
        <f t="shared" si="877"/>
        <v>0</v>
      </c>
      <c r="MR142">
        <f t="shared" si="877"/>
        <v>0</v>
      </c>
      <c r="MS142">
        <f t="shared" si="877"/>
        <v>0</v>
      </c>
      <c r="MT142">
        <f t="shared" si="877"/>
        <v>0</v>
      </c>
      <c r="MU142">
        <f t="shared" si="877"/>
        <v>0</v>
      </c>
      <c r="MV142">
        <f t="shared" si="877"/>
        <v>0</v>
      </c>
      <c r="MW142">
        <f t="shared" si="877"/>
        <v>0</v>
      </c>
      <c r="MX142">
        <f t="shared" si="877"/>
        <v>0</v>
      </c>
      <c r="MY142">
        <f t="shared" si="877"/>
        <v>0</v>
      </c>
      <c r="MZ142">
        <f t="shared" si="877"/>
        <v>0</v>
      </c>
      <c r="NA142">
        <f t="shared" si="877"/>
        <v>0</v>
      </c>
      <c r="NB142">
        <f t="shared" si="877"/>
        <v>0</v>
      </c>
      <c r="NC142">
        <f t="shared" si="877"/>
        <v>0</v>
      </c>
      <c r="ND142">
        <f t="shared" si="877"/>
        <v>0</v>
      </c>
      <c r="NE142">
        <f t="shared" si="877"/>
        <v>0</v>
      </c>
      <c r="NF142">
        <f t="shared" si="877"/>
        <v>0</v>
      </c>
      <c r="NG142">
        <f t="shared" si="877"/>
        <v>0</v>
      </c>
      <c r="NH142">
        <f t="shared" si="877"/>
        <v>0</v>
      </c>
      <c r="NI142">
        <f t="shared" si="877"/>
        <v>0</v>
      </c>
      <c r="NJ142">
        <f t="shared" si="877"/>
        <v>0</v>
      </c>
      <c r="NK142">
        <f t="shared" si="877"/>
        <v>0</v>
      </c>
      <c r="NL142">
        <f t="shared" si="877"/>
        <v>0</v>
      </c>
      <c r="NM142">
        <f t="shared" si="877"/>
        <v>0</v>
      </c>
      <c r="NN142">
        <f t="shared" si="877"/>
        <v>0</v>
      </c>
      <c r="NO142">
        <f t="shared" si="877"/>
        <v>0</v>
      </c>
      <c r="NP142">
        <f t="shared" si="877"/>
        <v>0</v>
      </c>
      <c r="NQ142">
        <f t="shared" si="877"/>
        <v>0</v>
      </c>
      <c r="NR142">
        <f t="shared" si="877"/>
        <v>0</v>
      </c>
      <c r="NS142">
        <f t="shared" si="877"/>
        <v>0</v>
      </c>
      <c r="NT142">
        <f t="shared" si="877"/>
        <v>0</v>
      </c>
      <c r="NU142">
        <f t="shared" si="877"/>
        <v>0</v>
      </c>
      <c r="NV142">
        <f t="shared" si="877"/>
        <v>0</v>
      </c>
      <c r="NW142">
        <f t="shared" si="877"/>
        <v>0</v>
      </c>
      <c r="NX142">
        <f t="shared" si="877"/>
        <v>0</v>
      </c>
      <c r="NY142">
        <f t="shared" si="877"/>
        <v>0</v>
      </c>
      <c r="NZ142">
        <f t="shared" si="877"/>
        <v>0</v>
      </c>
      <c r="OA142">
        <f t="shared" si="877"/>
        <v>0</v>
      </c>
      <c r="OB142">
        <f t="shared" si="877"/>
        <v>0</v>
      </c>
      <c r="OC142">
        <f t="shared" si="877"/>
        <v>0</v>
      </c>
      <c r="OD142">
        <f t="shared" si="877"/>
        <v>0</v>
      </c>
      <c r="OE142">
        <f t="shared" ref="OE142:OS142" si="878">OE$9*OE276</f>
        <v>0</v>
      </c>
      <c r="OF142">
        <f t="shared" si="878"/>
        <v>0</v>
      </c>
      <c r="OG142">
        <f t="shared" si="878"/>
        <v>0</v>
      </c>
      <c r="OH142">
        <f t="shared" si="878"/>
        <v>0</v>
      </c>
      <c r="OI142">
        <f t="shared" si="878"/>
        <v>0</v>
      </c>
      <c r="OJ142">
        <f t="shared" si="878"/>
        <v>0</v>
      </c>
      <c r="OK142">
        <f t="shared" si="878"/>
        <v>0</v>
      </c>
      <c r="OL142">
        <f t="shared" si="878"/>
        <v>0</v>
      </c>
      <c r="OM142">
        <f t="shared" si="878"/>
        <v>0</v>
      </c>
      <c r="ON142">
        <f t="shared" si="878"/>
        <v>0</v>
      </c>
      <c r="OO142">
        <f t="shared" si="878"/>
        <v>0</v>
      </c>
      <c r="OP142">
        <f t="shared" si="878"/>
        <v>0</v>
      </c>
      <c r="OQ142">
        <f t="shared" si="878"/>
        <v>0</v>
      </c>
      <c r="OR142">
        <f t="shared" si="878"/>
        <v>0</v>
      </c>
      <c r="OS142">
        <f t="shared" si="878"/>
        <v>0</v>
      </c>
    </row>
    <row r="143" spans="1:409">
      <c r="A143">
        <f>Rådata_6000!A139</f>
        <v>0</v>
      </c>
      <c r="B143" s="311">
        <f t="shared" si="487"/>
        <v>0</v>
      </c>
      <c r="C143" s="47">
        <f t="shared" si="702"/>
        <v>0</v>
      </c>
      <c r="D143" s="47">
        <f t="shared" si="702"/>
        <v>0</v>
      </c>
      <c r="E143" s="47">
        <f t="shared" si="702"/>
        <v>0</v>
      </c>
      <c r="F143" s="47">
        <f t="shared" si="702"/>
        <v>0</v>
      </c>
      <c r="G143" s="47">
        <f t="shared" si="702"/>
        <v>0</v>
      </c>
      <c r="H143" s="47">
        <f t="shared" si="702"/>
        <v>0</v>
      </c>
      <c r="I143" s="312">
        <f t="shared" si="702"/>
        <v>0</v>
      </c>
      <c r="J143">
        <f t="shared" ref="J143:BU143" si="879">J$9*J277</f>
        <v>0</v>
      </c>
      <c r="K143">
        <f t="shared" si="879"/>
        <v>0</v>
      </c>
      <c r="L143">
        <f t="shared" si="879"/>
        <v>0</v>
      </c>
      <c r="M143">
        <f t="shared" si="879"/>
        <v>0</v>
      </c>
      <c r="N143">
        <f t="shared" si="879"/>
        <v>0</v>
      </c>
      <c r="O143">
        <f t="shared" si="879"/>
        <v>0</v>
      </c>
      <c r="P143">
        <f t="shared" si="879"/>
        <v>0</v>
      </c>
      <c r="Q143">
        <f t="shared" si="879"/>
        <v>0</v>
      </c>
      <c r="R143">
        <f t="shared" si="879"/>
        <v>0</v>
      </c>
      <c r="S143">
        <f t="shared" si="879"/>
        <v>0</v>
      </c>
      <c r="T143">
        <f t="shared" si="879"/>
        <v>0</v>
      </c>
      <c r="U143">
        <f t="shared" si="879"/>
        <v>0</v>
      </c>
      <c r="V143">
        <f t="shared" si="879"/>
        <v>0</v>
      </c>
      <c r="W143">
        <f t="shared" si="879"/>
        <v>0</v>
      </c>
      <c r="X143">
        <f t="shared" si="879"/>
        <v>0</v>
      </c>
      <c r="Y143">
        <f t="shared" si="879"/>
        <v>0</v>
      </c>
      <c r="Z143">
        <f t="shared" si="879"/>
        <v>0</v>
      </c>
      <c r="AA143">
        <f t="shared" si="879"/>
        <v>0</v>
      </c>
      <c r="AB143">
        <f t="shared" si="879"/>
        <v>0</v>
      </c>
      <c r="AC143">
        <f t="shared" si="879"/>
        <v>0</v>
      </c>
      <c r="AD143">
        <f t="shared" si="879"/>
        <v>0</v>
      </c>
      <c r="AE143">
        <f t="shared" si="879"/>
        <v>0</v>
      </c>
      <c r="AF143">
        <f t="shared" si="879"/>
        <v>0</v>
      </c>
      <c r="AG143">
        <f t="shared" si="879"/>
        <v>0</v>
      </c>
      <c r="AH143">
        <f t="shared" si="879"/>
        <v>0</v>
      </c>
      <c r="AI143">
        <f t="shared" si="879"/>
        <v>0</v>
      </c>
      <c r="AJ143">
        <f t="shared" si="879"/>
        <v>0</v>
      </c>
      <c r="AK143">
        <f t="shared" si="879"/>
        <v>0</v>
      </c>
      <c r="AL143">
        <f t="shared" si="879"/>
        <v>0</v>
      </c>
      <c r="AM143">
        <f t="shared" si="879"/>
        <v>0</v>
      </c>
      <c r="AN143">
        <f t="shared" si="879"/>
        <v>0</v>
      </c>
      <c r="AO143">
        <f t="shared" si="879"/>
        <v>0</v>
      </c>
      <c r="AP143">
        <f t="shared" si="879"/>
        <v>0</v>
      </c>
      <c r="AQ143">
        <f t="shared" si="879"/>
        <v>0</v>
      </c>
      <c r="AR143">
        <f t="shared" si="879"/>
        <v>0</v>
      </c>
      <c r="AS143">
        <f t="shared" si="879"/>
        <v>0</v>
      </c>
      <c r="AT143">
        <f t="shared" si="879"/>
        <v>0</v>
      </c>
      <c r="AU143">
        <f t="shared" si="879"/>
        <v>0</v>
      </c>
      <c r="AV143">
        <f t="shared" si="879"/>
        <v>0</v>
      </c>
      <c r="AW143">
        <f t="shared" si="879"/>
        <v>0</v>
      </c>
      <c r="AX143">
        <f t="shared" si="879"/>
        <v>0</v>
      </c>
      <c r="AY143">
        <f t="shared" si="879"/>
        <v>0</v>
      </c>
      <c r="AZ143">
        <f t="shared" si="879"/>
        <v>0</v>
      </c>
      <c r="BA143">
        <f t="shared" si="879"/>
        <v>0</v>
      </c>
      <c r="BB143">
        <f t="shared" si="879"/>
        <v>0</v>
      </c>
      <c r="BC143">
        <f t="shared" si="879"/>
        <v>0</v>
      </c>
      <c r="BD143">
        <f t="shared" si="879"/>
        <v>0</v>
      </c>
      <c r="BE143">
        <f t="shared" si="879"/>
        <v>0</v>
      </c>
      <c r="BF143">
        <f t="shared" si="879"/>
        <v>0</v>
      </c>
      <c r="BG143">
        <f t="shared" si="879"/>
        <v>0</v>
      </c>
      <c r="BH143">
        <f t="shared" si="879"/>
        <v>0</v>
      </c>
      <c r="BI143">
        <f t="shared" si="879"/>
        <v>0</v>
      </c>
      <c r="BJ143">
        <f t="shared" si="879"/>
        <v>0</v>
      </c>
      <c r="BK143">
        <f t="shared" si="879"/>
        <v>0</v>
      </c>
      <c r="BL143">
        <f t="shared" si="879"/>
        <v>0</v>
      </c>
      <c r="BM143">
        <f t="shared" si="879"/>
        <v>0</v>
      </c>
      <c r="BN143">
        <f t="shared" si="879"/>
        <v>0</v>
      </c>
      <c r="BO143">
        <f t="shared" si="879"/>
        <v>0</v>
      </c>
      <c r="BP143">
        <f t="shared" si="879"/>
        <v>0</v>
      </c>
      <c r="BQ143">
        <f t="shared" si="879"/>
        <v>0</v>
      </c>
      <c r="BR143">
        <f t="shared" si="879"/>
        <v>0</v>
      </c>
      <c r="BS143">
        <f t="shared" si="879"/>
        <v>0</v>
      </c>
      <c r="BT143">
        <f t="shared" si="879"/>
        <v>0</v>
      </c>
      <c r="BU143">
        <f t="shared" si="879"/>
        <v>0</v>
      </c>
      <c r="BV143">
        <f t="shared" ref="BV143:EG143" si="880">BV$9*BV277</f>
        <v>0</v>
      </c>
      <c r="BW143">
        <f t="shared" si="880"/>
        <v>0</v>
      </c>
      <c r="BX143">
        <f t="shared" si="880"/>
        <v>0</v>
      </c>
      <c r="BY143">
        <f t="shared" si="880"/>
        <v>0</v>
      </c>
      <c r="BZ143">
        <f t="shared" si="880"/>
        <v>0</v>
      </c>
      <c r="CA143">
        <f t="shared" si="880"/>
        <v>0</v>
      </c>
      <c r="CB143">
        <f t="shared" si="880"/>
        <v>0</v>
      </c>
      <c r="CC143">
        <f t="shared" si="880"/>
        <v>0</v>
      </c>
      <c r="CD143">
        <f t="shared" si="880"/>
        <v>0</v>
      </c>
      <c r="CE143">
        <f t="shared" si="880"/>
        <v>0</v>
      </c>
      <c r="CF143">
        <f t="shared" si="880"/>
        <v>0</v>
      </c>
      <c r="CG143">
        <f t="shared" si="880"/>
        <v>0</v>
      </c>
      <c r="CH143">
        <f t="shared" si="880"/>
        <v>0</v>
      </c>
      <c r="CI143">
        <f t="shared" si="880"/>
        <v>0</v>
      </c>
      <c r="CJ143">
        <f t="shared" si="880"/>
        <v>0</v>
      </c>
      <c r="CK143">
        <f t="shared" si="880"/>
        <v>0</v>
      </c>
      <c r="CL143">
        <f t="shared" si="880"/>
        <v>0</v>
      </c>
      <c r="CM143">
        <f t="shared" si="880"/>
        <v>0</v>
      </c>
      <c r="CN143">
        <f t="shared" si="880"/>
        <v>0</v>
      </c>
      <c r="CO143">
        <f t="shared" si="880"/>
        <v>0</v>
      </c>
      <c r="CP143">
        <f t="shared" si="880"/>
        <v>0</v>
      </c>
      <c r="CQ143">
        <f t="shared" si="880"/>
        <v>0</v>
      </c>
      <c r="CR143">
        <f t="shared" si="880"/>
        <v>0</v>
      </c>
      <c r="CS143">
        <f t="shared" si="880"/>
        <v>0</v>
      </c>
      <c r="CT143">
        <f t="shared" si="880"/>
        <v>0</v>
      </c>
      <c r="CU143">
        <f t="shared" si="880"/>
        <v>0</v>
      </c>
      <c r="CV143">
        <f t="shared" si="880"/>
        <v>0</v>
      </c>
      <c r="CW143">
        <f t="shared" si="880"/>
        <v>0</v>
      </c>
      <c r="CX143">
        <f t="shared" si="880"/>
        <v>0</v>
      </c>
      <c r="CY143">
        <f t="shared" si="880"/>
        <v>0</v>
      </c>
      <c r="CZ143">
        <f t="shared" si="880"/>
        <v>0</v>
      </c>
      <c r="DA143">
        <f t="shared" si="880"/>
        <v>0</v>
      </c>
      <c r="DB143">
        <f t="shared" si="880"/>
        <v>0</v>
      </c>
      <c r="DC143">
        <f t="shared" si="880"/>
        <v>0</v>
      </c>
      <c r="DD143">
        <f t="shared" si="880"/>
        <v>0</v>
      </c>
      <c r="DE143">
        <f t="shared" si="880"/>
        <v>0</v>
      </c>
      <c r="DF143">
        <f t="shared" si="880"/>
        <v>0</v>
      </c>
      <c r="DG143">
        <f t="shared" si="880"/>
        <v>0</v>
      </c>
      <c r="DH143">
        <f t="shared" si="880"/>
        <v>0</v>
      </c>
      <c r="DI143">
        <f t="shared" si="880"/>
        <v>0</v>
      </c>
      <c r="DJ143">
        <f t="shared" si="880"/>
        <v>0</v>
      </c>
      <c r="DK143">
        <f t="shared" si="880"/>
        <v>0</v>
      </c>
      <c r="DL143">
        <f t="shared" si="880"/>
        <v>0</v>
      </c>
      <c r="DM143">
        <f t="shared" si="880"/>
        <v>0</v>
      </c>
      <c r="DN143">
        <f t="shared" si="880"/>
        <v>0</v>
      </c>
      <c r="DO143">
        <f t="shared" si="880"/>
        <v>0</v>
      </c>
      <c r="DP143">
        <f t="shared" si="880"/>
        <v>0</v>
      </c>
      <c r="DQ143">
        <f t="shared" si="880"/>
        <v>0</v>
      </c>
      <c r="DR143">
        <f t="shared" si="880"/>
        <v>0</v>
      </c>
      <c r="DS143">
        <f t="shared" si="880"/>
        <v>0</v>
      </c>
      <c r="DT143">
        <f t="shared" si="880"/>
        <v>0</v>
      </c>
      <c r="DU143">
        <f t="shared" si="880"/>
        <v>0</v>
      </c>
      <c r="DV143">
        <f t="shared" si="880"/>
        <v>0</v>
      </c>
      <c r="DW143">
        <f t="shared" si="880"/>
        <v>0</v>
      </c>
      <c r="DX143">
        <f t="shared" si="880"/>
        <v>0</v>
      </c>
      <c r="DY143">
        <f t="shared" si="880"/>
        <v>0</v>
      </c>
      <c r="DZ143">
        <f t="shared" si="880"/>
        <v>0</v>
      </c>
      <c r="EA143">
        <f t="shared" si="880"/>
        <v>0</v>
      </c>
      <c r="EB143">
        <f t="shared" si="880"/>
        <v>0</v>
      </c>
      <c r="EC143">
        <f t="shared" si="880"/>
        <v>0</v>
      </c>
      <c r="ED143">
        <f t="shared" si="880"/>
        <v>0</v>
      </c>
      <c r="EE143">
        <f t="shared" si="880"/>
        <v>0</v>
      </c>
      <c r="EF143">
        <f t="shared" si="880"/>
        <v>0</v>
      </c>
      <c r="EG143">
        <f t="shared" si="880"/>
        <v>0</v>
      </c>
      <c r="EH143">
        <f t="shared" ref="EH143:GS143" si="881">EH$9*EH277</f>
        <v>0</v>
      </c>
      <c r="EI143">
        <f t="shared" si="881"/>
        <v>0</v>
      </c>
      <c r="EJ143">
        <f t="shared" si="881"/>
        <v>0</v>
      </c>
      <c r="EK143">
        <f t="shared" si="881"/>
        <v>0</v>
      </c>
      <c r="EL143">
        <f t="shared" si="881"/>
        <v>0</v>
      </c>
      <c r="EM143">
        <f t="shared" si="881"/>
        <v>0</v>
      </c>
      <c r="EN143">
        <f t="shared" si="881"/>
        <v>0</v>
      </c>
      <c r="EO143">
        <f t="shared" si="881"/>
        <v>0</v>
      </c>
      <c r="EP143">
        <f t="shared" si="881"/>
        <v>0</v>
      </c>
      <c r="EQ143">
        <f t="shared" si="881"/>
        <v>0</v>
      </c>
      <c r="ER143">
        <f t="shared" si="881"/>
        <v>0</v>
      </c>
      <c r="ES143">
        <f t="shared" si="881"/>
        <v>0</v>
      </c>
      <c r="ET143">
        <f t="shared" si="881"/>
        <v>0</v>
      </c>
      <c r="EU143">
        <f t="shared" si="881"/>
        <v>0</v>
      </c>
      <c r="EV143">
        <f t="shared" si="881"/>
        <v>0</v>
      </c>
      <c r="EW143">
        <f t="shared" si="881"/>
        <v>0</v>
      </c>
      <c r="EX143">
        <f t="shared" si="881"/>
        <v>0</v>
      </c>
      <c r="EY143">
        <f t="shared" si="881"/>
        <v>0</v>
      </c>
      <c r="EZ143">
        <f t="shared" si="881"/>
        <v>0</v>
      </c>
      <c r="FA143">
        <f t="shared" si="881"/>
        <v>0</v>
      </c>
      <c r="FB143">
        <f t="shared" si="881"/>
        <v>0</v>
      </c>
      <c r="FC143">
        <f t="shared" si="881"/>
        <v>0</v>
      </c>
      <c r="FD143">
        <f t="shared" si="881"/>
        <v>0</v>
      </c>
      <c r="FE143">
        <f t="shared" si="881"/>
        <v>0</v>
      </c>
      <c r="FF143">
        <f t="shared" si="881"/>
        <v>0</v>
      </c>
      <c r="FG143">
        <f t="shared" si="881"/>
        <v>0</v>
      </c>
      <c r="FH143">
        <f t="shared" si="881"/>
        <v>0</v>
      </c>
      <c r="FI143">
        <f t="shared" si="881"/>
        <v>0</v>
      </c>
      <c r="FJ143">
        <f t="shared" si="881"/>
        <v>0</v>
      </c>
      <c r="FK143">
        <f t="shared" si="881"/>
        <v>0</v>
      </c>
      <c r="FL143">
        <f t="shared" si="881"/>
        <v>0</v>
      </c>
      <c r="FM143">
        <f t="shared" si="881"/>
        <v>0</v>
      </c>
      <c r="FN143">
        <f t="shared" si="881"/>
        <v>0</v>
      </c>
      <c r="FO143">
        <f t="shared" si="881"/>
        <v>0</v>
      </c>
      <c r="FP143">
        <f t="shared" si="881"/>
        <v>0</v>
      </c>
      <c r="FQ143">
        <f t="shared" si="881"/>
        <v>0</v>
      </c>
      <c r="FR143">
        <f t="shared" si="881"/>
        <v>0</v>
      </c>
      <c r="FS143">
        <f t="shared" si="881"/>
        <v>0</v>
      </c>
      <c r="FT143">
        <f t="shared" si="881"/>
        <v>0</v>
      </c>
      <c r="FU143">
        <f t="shared" si="881"/>
        <v>0</v>
      </c>
      <c r="FV143">
        <f t="shared" si="881"/>
        <v>0</v>
      </c>
      <c r="FW143">
        <f t="shared" si="881"/>
        <v>0</v>
      </c>
      <c r="FX143">
        <f t="shared" si="881"/>
        <v>0</v>
      </c>
      <c r="FY143">
        <f t="shared" si="881"/>
        <v>0</v>
      </c>
      <c r="FZ143">
        <f t="shared" si="881"/>
        <v>0</v>
      </c>
      <c r="GA143">
        <f t="shared" si="881"/>
        <v>0</v>
      </c>
      <c r="GB143">
        <f t="shared" si="881"/>
        <v>0</v>
      </c>
      <c r="GC143">
        <f t="shared" si="881"/>
        <v>0</v>
      </c>
      <c r="GD143">
        <f t="shared" si="881"/>
        <v>0</v>
      </c>
      <c r="GE143">
        <f t="shared" si="881"/>
        <v>0</v>
      </c>
      <c r="GF143">
        <f t="shared" si="881"/>
        <v>0</v>
      </c>
      <c r="GG143">
        <f t="shared" si="881"/>
        <v>0</v>
      </c>
      <c r="GH143">
        <f t="shared" si="881"/>
        <v>0</v>
      </c>
      <c r="GI143">
        <f t="shared" si="881"/>
        <v>0</v>
      </c>
      <c r="GJ143">
        <f t="shared" si="881"/>
        <v>0</v>
      </c>
      <c r="GK143">
        <f t="shared" si="881"/>
        <v>0</v>
      </c>
      <c r="GL143">
        <f t="shared" si="881"/>
        <v>0</v>
      </c>
      <c r="GM143">
        <f t="shared" si="881"/>
        <v>0</v>
      </c>
      <c r="GN143">
        <f t="shared" si="881"/>
        <v>0</v>
      </c>
      <c r="GO143">
        <f t="shared" si="881"/>
        <v>0</v>
      </c>
      <c r="GP143">
        <f t="shared" si="881"/>
        <v>0</v>
      </c>
      <c r="GQ143">
        <f t="shared" si="881"/>
        <v>0</v>
      </c>
      <c r="GR143">
        <f t="shared" si="881"/>
        <v>0</v>
      </c>
      <c r="GS143">
        <f t="shared" si="881"/>
        <v>0</v>
      </c>
      <c r="GT143">
        <f t="shared" ref="GT143:JE143" si="882">GT$9*GT277</f>
        <v>0</v>
      </c>
      <c r="GU143">
        <f t="shared" si="882"/>
        <v>0</v>
      </c>
      <c r="GV143">
        <f t="shared" si="882"/>
        <v>0</v>
      </c>
      <c r="GW143">
        <f t="shared" si="882"/>
        <v>0</v>
      </c>
      <c r="GX143">
        <f t="shared" si="882"/>
        <v>0</v>
      </c>
      <c r="GY143">
        <f t="shared" si="882"/>
        <v>0</v>
      </c>
      <c r="GZ143">
        <f t="shared" si="882"/>
        <v>0</v>
      </c>
      <c r="HA143">
        <f t="shared" si="882"/>
        <v>0</v>
      </c>
      <c r="HB143">
        <f t="shared" si="882"/>
        <v>0</v>
      </c>
      <c r="HC143">
        <f t="shared" si="882"/>
        <v>0</v>
      </c>
      <c r="HD143">
        <f t="shared" si="882"/>
        <v>0</v>
      </c>
      <c r="HE143">
        <f t="shared" si="882"/>
        <v>0</v>
      </c>
      <c r="HF143">
        <f t="shared" si="882"/>
        <v>0</v>
      </c>
      <c r="HG143">
        <f t="shared" si="882"/>
        <v>0</v>
      </c>
      <c r="HH143">
        <f t="shared" si="882"/>
        <v>0</v>
      </c>
      <c r="HI143">
        <f t="shared" si="882"/>
        <v>0</v>
      </c>
      <c r="HJ143">
        <f t="shared" si="882"/>
        <v>0</v>
      </c>
      <c r="HK143">
        <f t="shared" si="882"/>
        <v>0</v>
      </c>
      <c r="HL143">
        <f t="shared" si="882"/>
        <v>0</v>
      </c>
      <c r="HM143">
        <f t="shared" si="882"/>
        <v>0</v>
      </c>
      <c r="HN143">
        <f t="shared" si="882"/>
        <v>0</v>
      </c>
      <c r="HO143">
        <f t="shared" si="882"/>
        <v>0</v>
      </c>
      <c r="HP143">
        <f t="shared" si="882"/>
        <v>0</v>
      </c>
      <c r="HQ143">
        <f t="shared" si="882"/>
        <v>0</v>
      </c>
      <c r="HR143">
        <f t="shared" si="882"/>
        <v>0</v>
      </c>
      <c r="HS143">
        <f t="shared" si="882"/>
        <v>0</v>
      </c>
      <c r="HT143">
        <f t="shared" si="882"/>
        <v>0</v>
      </c>
      <c r="HU143">
        <f t="shared" si="882"/>
        <v>0</v>
      </c>
      <c r="HV143">
        <f t="shared" si="882"/>
        <v>0</v>
      </c>
      <c r="HW143">
        <f t="shared" si="882"/>
        <v>0</v>
      </c>
      <c r="HX143">
        <f t="shared" si="882"/>
        <v>0</v>
      </c>
      <c r="HY143">
        <f t="shared" si="882"/>
        <v>0</v>
      </c>
      <c r="HZ143">
        <f t="shared" si="882"/>
        <v>0</v>
      </c>
      <c r="IA143">
        <f t="shared" si="882"/>
        <v>0</v>
      </c>
      <c r="IB143">
        <f t="shared" si="882"/>
        <v>0</v>
      </c>
      <c r="IC143">
        <f t="shared" si="882"/>
        <v>0</v>
      </c>
      <c r="ID143">
        <f t="shared" si="882"/>
        <v>0</v>
      </c>
      <c r="IE143">
        <f t="shared" si="882"/>
        <v>0</v>
      </c>
      <c r="IF143">
        <f t="shared" si="882"/>
        <v>0</v>
      </c>
      <c r="IG143">
        <f t="shared" si="882"/>
        <v>0</v>
      </c>
      <c r="IH143">
        <f t="shared" si="882"/>
        <v>0</v>
      </c>
      <c r="II143">
        <f t="shared" si="882"/>
        <v>0</v>
      </c>
      <c r="IJ143">
        <f t="shared" si="882"/>
        <v>0</v>
      </c>
      <c r="IK143">
        <f t="shared" si="882"/>
        <v>0</v>
      </c>
      <c r="IL143">
        <f t="shared" si="882"/>
        <v>0</v>
      </c>
      <c r="IM143">
        <f t="shared" si="882"/>
        <v>0</v>
      </c>
      <c r="IN143">
        <f t="shared" si="882"/>
        <v>0</v>
      </c>
      <c r="IO143">
        <f t="shared" si="882"/>
        <v>0</v>
      </c>
      <c r="IP143">
        <f t="shared" si="882"/>
        <v>0</v>
      </c>
      <c r="IQ143">
        <f t="shared" si="882"/>
        <v>0</v>
      </c>
      <c r="IR143">
        <f t="shared" si="882"/>
        <v>0</v>
      </c>
      <c r="IS143">
        <f t="shared" si="882"/>
        <v>0</v>
      </c>
      <c r="IT143">
        <f t="shared" si="882"/>
        <v>0</v>
      </c>
      <c r="IU143">
        <f t="shared" si="882"/>
        <v>0</v>
      </c>
      <c r="IV143">
        <f t="shared" si="882"/>
        <v>0</v>
      </c>
      <c r="IW143">
        <f t="shared" si="882"/>
        <v>0</v>
      </c>
      <c r="IX143">
        <f t="shared" si="882"/>
        <v>0</v>
      </c>
      <c r="IY143">
        <f t="shared" si="882"/>
        <v>0</v>
      </c>
      <c r="IZ143">
        <f t="shared" si="882"/>
        <v>0</v>
      </c>
      <c r="JA143">
        <f t="shared" si="882"/>
        <v>0</v>
      </c>
      <c r="JB143">
        <f t="shared" si="882"/>
        <v>0</v>
      </c>
      <c r="JC143">
        <f t="shared" si="882"/>
        <v>0</v>
      </c>
      <c r="JD143">
        <f t="shared" si="882"/>
        <v>0</v>
      </c>
      <c r="JE143">
        <f t="shared" si="882"/>
        <v>0</v>
      </c>
      <c r="JF143">
        <f t="shared" ref="JF143:LQ143" si="883">JF$9*JF277</f>
        <v>0</v>
      </c>
      <c r="JG143">
        <f t="shared" si="883"/>
        <v>0</v>
      </c>
      <c r="JH143">
        <f t="shared" si="883"/>
        <v>0</v>
      </c>
      <c r="JI143">
        <f t="shared" si="883"/>
        <v>0</v>
      </c>
      <c r="JJ143">
        <f t="shared" si="883"/>
        <v>0</v>
      </c>
      <c r="JK143">
        <f t="shared" si="883"/>
        <v>0</v>
      </c>
      <c r="JL143">
        <f t="shared" si="883"/>
        <v>0</v>
      </c>
      <c r="JM143">
        <f t="shared" si="883"/>
        <v>0</v>
      </c>
      <c r="JN143">
        <f t="shared" si="883"/>
        <v>0</v>
      </c>
      <c r="JO143">
        <f t="shared" si="883"/>
        <v>0</v>
      </c>
      <c r="JP143">
        <f t="shared" si="883"/>
        <v>0</v>
      </c>
      <c r="JQ143">
        <f t="shared" si="883"/>
        <v>0</v>
      </c>
      <c r="JR143">
        <f t="shared" si="883"/>
        <v>0</v>
      </c>
      <c r="JS143">
        <f t="shared" si="883"/>
        <v>0</v>
      </c>
      <c r="JT143">
        <f t="shared" si="883"/>
        <v>0</v>
      </c>
      <c r="JU143">
        <f t="shared" si="883"/>
        <v>0</v>
      </c>
      <c r="JV143">
        <f t="shared" si="883"/>
        <v>0</v>
      </c>
      <c r="JW143">
        <f t="shared" si="883"/>
        <v>0</v>
      </c>
      <c r="JX143">
        <f t="shared" si="883"/>
        <v>0</v>
      </c>
      <c r="JY143">
        <f t="shared" si="883"/>
        <v>0</v>
      </c>
      <c r="JZ143">
        <f t="shared" si="883"/>
        <v>0</v>
      </c>
      <c r="KA143">
        <f t="shared" si="883"/>
        <v>0</v>
      </c>
      <c r="KB143">
        <f t="shared" si="883"/>
        <v>0</v>
      </c>
      <c r="KC143">
        <f t="shared" si="883"/>
        <v>0</v>
      </c>
      <c r="KD143">
        <f t="shared" si="883"/>
        <v>0</v>
      </c>
      <c r="KE143">
        <f t="shared" si="883"/>
        <v>0</v>
      </c>
      <c r="KF143">
        <f t="shared" si="883"/>
        <v>0</v>
      </c>
      <c r="KG143">
        <f t="shared" si="883"/>
        <v>0</v>
      </c>
      <c r="KH143">
        <f t="shared" si="883"/>
        <v>0</v>
      </c>
      <c r="KI143">
        <f t="shared" si="883"/>
        <v>0</v>
      </c>
      <c r="KJ143">
        <f t="shared" si="883"/>
        <v>0</v>
      </c>
      <c r="KK143">
        <f t="shared" si="883"/>
        <v>0</v>
      </c>
      <c r="KL143">
        <f t="shared" si="883"/>
        <v>0</v>
      </c>
      <c r="KM143">
        <f t="shared" si="883"/>
        <v>0</v>
      </c>
      <c r="KN143">
        <f t="shared" si="883"/>
        <v>0</v>
      </c>
      <c r="KO143">
        <f t="shared" si="883"/>
        <v>0</v>
      </c>
      <c r="KP143">
        <f t="shared" si="883"/>
        <v>0</v>
      </c>
      <c r="KQ143">
        <f t="shared" si="883"/>
        <v>0</v>
      </c>
      <c r="KR143">
        <f t="shared" si="883"/>
        <v>0</v>
      </c>
      <c r="KS143">
        <f t="shared" si="883"/>
        <v>0</v>
      </c>
      <c r="KT143">
        <f t="shared" si="883"/>
        <v>0</v>
      </c>
      <c r="KU143">
        <f t="shared" si="883"/>
        <v>0</v>
      </c>
      <c r="KV143">
        <f t="shared" si="883"/>
        <v>0</v>
      </c>
      <c r="KW143">
        <f t="shared" si="883"/>
        <v>0</v>
      </c>
      <c r="KX143">
        <f t="shared" si="883"/>
        <v>0</v>
      </c>
      <c r="KY143">
        <f t="shared" si="883"/>
        <v>0</v>
      </c>
      <c r="KZ143">
        <f t="shared" si="883"/>
        <v>0</v>
      </c>
      <c r="LA143">
        <f t="shared" si="883"/>
        <v>0</v>
      </c>
      <c r="LB143">
        <f t="shared" si="883"/>
        <v>0</v>
      </c>
      <c r="LC143">
        <f t="shared" si="883"/>
        <v>0</v>
      </c>
      <c r="LD143">
        <f t="shared" si="883"/>
        <v>0</v>
      </c>
      <c r="LE143">
        <f t="shared" si="883"/>
        <v>0</v>
      </c>
      <c r="LF143">
        <f t="shared" si="883"/>
        <v>0</v>
      </c>
      <c r="LG143">
        <f t="shared" si="883"/>
        <v>0</v>
      </c>
      <c r="LH143">
        <f t="shared" si="883"/>
        <v>0</v>
      </c>
      <c r="LI143">
        <f t="shared" si="883"/>
        <v>0</v>
      </c>
      <c r="LJ143">
        <f t="shared" si="883"/>
        <v>0</v>
      </c>
      <c r="LK143">
        <f t="shared" si="883"/>
        <v>0</v>
      </c>
      <c r="LL143">
        <f t="shared" si="883"/>
        <v>0</v>
      </c>
      <c r="LM143">
        <f t="shared" si="883"/>
        <v>0</v>
      </c>
      <c r="LN143">
        <f t="shared" si="883"/>
        <v>0</v>
      </c>
      <c r="LO143">
        <f t="shared" si="883"/>
        <v>0</v>
      </c>
      <c r="LP143">
        <f t="shared" si="883"/>
        <v>0</v>
      </c>
      <c r="LQ143">
        <f t="shared" si="883"/>
        <v>0</v>
      </c>
      <c r="LR143">
        <f t="shared" ref="LR143:OD143" si="884">LR$9*LR277</f>
        <v>0</v>
      </c>
      <c r="LS143">
        <f t="shared" si="884"/>
        <v>0</v>
      </c>
      <c r="LT143">
        <f t="shared" si="884"/>
        <v>0</v>
      </c>
      <c r="LU143">
        <f t="shared" si="884"/>
        <v>0</v>
      </c>
      <c r="LV143">
        <f t="shared" si="884"/>
        <v>0</v>
      </c>
      <c r="LW143">
        <f t="shared" si="884"/>
        <v>0</v>
      </c>
      <c r="LX143">
        <f t="shared" si="884"/>
        <v>0</v>
      </c>
      <c r="LY143">
        <f t="shared" si="884"/>
        <v>0</v>
      </c>
      <c r="LZ143">
        <f t="shared" si="884"/>
        <v>0</v>
      </c>
      <c r="MA143">
        <f t="shared" si="884"/>
        <v>0</v>
      </c>
      <c r="MB143">
        <f t="shared" si="884"/>
        <v>0</v>
      </c>
      <c r="MC143">
        <f t="shared" si="884"/>
        <v>0</v>
      </c>
      <c r="MD143">
        <f t="shared" si="884"/>
        <v>0</v>
      </c>
      <c r="ME143">
        <f t="shared" si="884"/>
        <v>0</v>
      </c>
      <c r="MF143">
        <f t="shared" si="884"/>
        <v>0</v>
      </c>
      <c r="MG143">
        <f t="shared" si="884"/>
        <v>0</v>
      </c>
      <c r="MH143">
        <f t="shared" si="884"/>
        <v>0</v>
      </c>
      <c r="MI143">
        <f t="shared" si="884"/>
        <v>0</v>
      </c>
      <c r="MJ143">
        <f t="shared" si="884"/>
        <v>0</v>
      </c>
      <c r="MK143">
        <f t="shared" si="884"/>
        <v>0</v>
      </c>
      <c r="ML143">
        <f t="shared" si="884"/>
        <v>0</v>
      </c>
      <c r="MM143">
        <f t="shared" si="884"/>
        <v>0</v>
      </c>
      <c r="MN143">
        <f t="shared" si="884"/>
        <v>0</v>
      </c>
      <c r="MO143">
        <f t="shared" si="884"/>
        <v>0</v>
      </c>
      <c r="MP143">
        <f t="shared" si="884"/>
        <v>0</v>
      </c>
      <c r="MQ143">
        <f t="shared" si="884"/>
        <v>0</v>
      </c>
      <c r="MR143">
        <f t="shared" si="884"/>
        <v>0</v>
      </c>
      <c r="MS143">
        <f t="shared" si="884"/>
        <v>0</v>
      </c>
      <c r="MT143">
        <f t="shared" si="884"/>
        <v>0</v>
      </c>
      <c r="MU143">
        <f t="shared" si="884"/>
        <v>0</v>
      </c>
      <c r="MV143">
        <f t="shared" si="884"/>
        <v>0</v>
      </c>
      <c r="MW143">
        <f t="shared" si="884"/>
        <v>0</v>
      </c>
      <c r="MX143">
        <f t="shared" si="884"/>
        <v>0</v>
      </c>
      <c r="MY143">
        <f t="shared" si="884"/>
        <v>0</v>
      </c>
      <c r="MZ143">
        <f t="shared" si="884"/>
        <v>0</v>
      </c>
      <c r="NA143">
        <f t="shared" si="884"/>
        <v>0</v>
      </c>
      <c r="NB143">
        <f t="shared" si="884"/>
        <v>0</v>
      </c>
      <c r="NC143">
        <f t="shared" si="884"/>
        <v>0</v>
      </c>
      <c r="ND143">
        <f t="shared" si="884"/>
        <v>0</v>
      </c>
      <c r="NE143">
        <f t="shared" si="884"/>
        <v>0</v>
      </c>
      <c r="NF143">
        <f t="shared" si="884"/>
        <v>0</v>
      </c>
      <c r="NG143">
        <f t="shared" si="884"/>
        <v>0</v>
      </c>
      <c r="NH143">
        <f t="shared" si="884"/>
        <v>0</v>
      </c>
      <c r="NI143">
        <f t="shared" si="884"/>
        <v>0</v>
      </c>
      <c r="NJ143">
        <f t="shared" si="884"/>
        <v>0</v>
      </c>
      <c r="NK143">
        <f t="shared" si="884"/>
        <v>0</v>
      </c>
      <c r="NL143">
        <f t="shared" si="884"/>
        <v>0</v>
      </c>
      <c r="NM143">
        <f t="shared" si="884"/>
        <v>0</v>
      </c>
      <c r="NN143">
        <f t="shared" si="884"/>
        <v>0</v>
      </c>
      <c r="NO143">
        <f t="shared" si="884"/>
        <v>0</v>
      </c>
      <c r="NP143">
        <f t="shared" si="884"/>
        <v>0</v>
      </c>
      <c r="NQ143">
        <f t="shared" si="884"/>
        <v>0</v>
      </c>
      <c r="NR143">
        <f t="shared" si="884"/>
        <v>0</v>
      </c>
      <c r="NS143">
        <f t="shared" si="884"/>
        <v>0</v>
      </c>
      <c r="NT143">
        <f t="shared" si="884"/>
        <v>0</v>
      </c>
      <c r="NU143">
        <f t="shared" si="884"/>
        <v>0</v>
      </c>
      <c r="NV143">
        <f t="shared" si="884"/>
        <v>0</v>
      </c>
      <c r="NW143">
        <f t="shared" si="884"/>
        <v>0</v>
      </c>
      <c r="NX143">
        <f t="shared" si="884"/>
        <v>0</v>
      </c>
      <c r="NY143">
        <f t="shared" si="884"/>
        <v>0</v>
      </c>
      <c r="NZ143">
        <f t="shared" si="884"/>
        <v>0</v>
      </c>
      <c r="OA143">
        <f t="shared" si="884"/>
        <v>0</v>
      </c>
      <c r="OB143">
        <f t="shared" si="884"/>
        <v>0</v>
      </c>
      <c r="OC143">
        <f t="shared" si="884"/>
        <v>0</v>
      </c>
      <c r="OD143">
        <f t="shared" si="884"/>
        <v>0</v>
      </c>
      <c r="OE143">
        <f t="shared" ref="OE143:OS143" si="885">OE$9*OE277</f>
        <v>0</v>
      </c>
      <c r="OF143">
        <f t="shared" si="885"/>
        <v>0</v>
      </c>
      <c r="OG143">
        <f t="shared" si="885"/>
        <v>0</v>
      </c>
      <c r="OH143">
        <f t="shared" si="885"/>
        <v>0</v>
      </c>
      <c r="OI143">
        <f t="shared" si="885"/>
        <v>0</v>
      </c>
      <c r="OJ143">
        <f t="shared" si="885"/>
        <v>0</v>
      </c>
      <c r="OK143">
        <f t="shared" si="885"/>
        <v>0</v>
      </c>
      <c r="OL143">
        <f t="shared" si="885"/>
        <v>0</v>
      </c>
      <c r="OM143">
        <f t="shared" si="885"/>
        <v>0</v>
      </c>
      <c r="ON143">
        <f t="shared" si="885"/>
        <v>0</v>
      </c>
      <c r="OO143">
        <f t="shared" si="885"/>
        <v>0</v>
      </c>
      <c r="OP143">
        <f t="shared" si="885"/>
        <v>0</v>
      </c>
      <c r="OQ143">
        <f t="shared" si="885"/>
        <v>0</v>
      </c>
      <c r="OR143">
        <f t="shared" si="885"/>
        <v>0</v>
      </c>
      <c r="OS143">
        <f t="shared" si="885"/>
        <v>0</v>
      </c>
    </row>
    <row r="144" spans="1:409">
      <c r="A144">
        <f>Rådata_6000!A140</f>
        <v>0</v>
      </c>
      <c r="B144" s="311">
        <f t="shared" si="487"/>
        <v>0</v>
      </c>
      <c r="C144" s="47">
        <f t="shared" si="702"/>
        <v>0</v>
      </c>
      <c r="D144" s="47">
        <f t="shared" si="702"/>
        <v>0</v>
      </c>
      <c r="E144" s="47">
        <f t="shared" si="702"/>
        <v>0</v>
      </c>
      <c r="F144" s="47">
        <f t="shared" si="702"/>
        <v>0</v>
      </c>
      <c r="G144" s="47">
        <f t="shared" si="702"/>
        <v>0</v>
      </c>
      <c r="H144" s="47">
        <f t="shared" si="702"/>
        <v>0</v>
      </c>
      <c r="I144" s="312">
        <f t="shared" si="702"/>
        <v>0</v>
      </c>
      <c r="J144">
        <f t="shared" ref="J144:BU144" si="886">J$9*J278</f>
        <v>0</v>
      </c>
      <c r="K144">
        <f t="shared" si="886"/>
        <v>0</v>
      </c>
      <c r="L144">
        <f t="shared" si="886"/>
        <v>0</v>
      </c>
      <c r="M144">
        <f t="shared" si="886"/>
        <v>0</v>
      </c>
      <c r="N144">
        <f t="shared" si="886"/>
        <v>0</v>
      </c>
      <c r="O144">
        <f t="shared" si="886"/>
        <v>0</v>
      </c>
      <c r="P144">
        <f t="shared" si="886"/>
        <v>0</v>
      </c>
      <c r="Q144">
        <f t="shared" si="886"/>
        <v>0</v>
      </c>
      <c r="R144">
        <f t="shared" si="886"/>
        <v>0</v>
      </c>
      <c r="S144">
        <f t="shared" si="886"/>
        <v>0</v>
      </c>
      <c r="T144">
        <f t="shared" si="886"/>
        <v>0</v>
      </c>
      <c r="U144">
        <f t="shared" si="886"/>
        <v>0</v>
      </c>
      <c r="V144">
        <f t="shared" si="886"/>
        <v>0</v>
      </c>
      <c r="W144">
        <f t="shared" si="886"/>
        <v>0</v>
      </c>
      <c r="X144">
        <f t="shared" si="886"/>
        <v>0</v>
      </c>
      <c r="Y144">
        <f t="shared" si="886"/>
        <v>0</v>
      </c>
      <c r="Z144">
        <f t="shared" si="886"/>
        <v>0</v>
      </c>
      <c r="AA144">
        <f t="shared" si="886"/>
        <v>0</v>
      </c>
      <c r="AB144">
        <f t="shared" si="886"/>
        <v>0</v>
      </c>
      <c r="AC144">
        <f t="shared" si="886"/>
        <v>0</v>
      </c>
      <c r="AD144">
        <f t="shared" si="886"/>
        <v>0</v>
      </c>
      <c r="AE144">
        <f t="shared" si="886"/>
        <v>0</v>
      </c>
      <c r="AF144">
        <f t="shared" si="886"/>
        <v>0</v>
      </c>
      <c r="AG144">
        <f t="shared" si="886"/>
        <v>0</v>
      </c>
      <c r="AH144">
        <f t="shared" si="886"/>
        <v>0</v>
      </c>
      <c r="AI144">
        <f t="shared" si="886"/>
        <v>0</v>
      </c>
      <c r="AJ144">
        <f t="shared" si="886"/>
        <v>0</v>
      </c>
      <c r="AK144">
        <f t="shared" si="886"/>
        <v>0</v>
      </c>
      <c r="AL144">
        <f t="shared" si="886"/>
        <v>0</v>
      </c>
      <c r="AM144">
        <f t="shared" si="886"/>
        <v>0</v>
      </c>
      <c r="AN144">
        <f t="shared" si="886"/>
        <v>0</v>
      </c>
      <c r="AO144">
        <f t="shared" si="886"/>
        <v>0</v>
      </c>
      <c r="AP144">
        <f t="shared" si="886"/>
        <v>0</v>
      </c>
      <c r="AQ144">
        <f t="shared" si="886"/>
        <v>0</v>
      </c>
      <c r="AR144">
        <f t="shared" si="886"/>
        <v>0</v>
      </c>
      <c r="AS144">
        <f t="shared" si="886"/>
        <v>0</v>
      </c>
      <c r="AT144">
        <f t="shared" si="886"/>
        <v>0</v>
      </c>
      <c r="AU144">
        <f t="shared" si="886"/>
        <v>0</v>
      </c>
      <c r="AV144">
        <f t="shared" si="886"/>
        <v>0</v>
      </c>
      <c r="AW144">
        <f t="shared" si="886"/>
        <v>0</v>
      </c>
      <c r="AX144">
        <f t="shared" si="886"/>
        <v>0</v>
      </c>
      <c r="AY144">
        <f t="shared" si="886"/>
        <v>0</v>
      </c>
      <c r="AZ144">
        <f t="shared" si="886"/>
        <v>0</v>
      </c>
      <c r="BA144">
        <f t="shared" si="886"/>
        <v>0</v>
      </c>
      <c r="BB144">
        <f t="shared" si="886"/>
        <v>0</v>
      </c>
      <c r="BC144">
        <f t="shared" si="886"/>
        <v>0</v>
      </c>
      <c r="BD144">
        <f t="shared" si="886"/>
        <v>0</v>
      </c>
      <c r="BE144">
        <f t="shared" si="886"/>
        <v>0</v>
      </c>
      <c r="BF144">
        <f t="shared" si="886"/>
        <v>0</v>
      </c>
      <c r="BG144">
        <f t="shared" si="886"/>
        <v>0</v>
      </c>
      <c r="BH144">
        <f t="shared" si="886"/>
        <v>0</v>
      </c>
      <c r="BI144">
        <f t="shared" si="886"/>
        <v>0</v>
      </c>
      <c r="BJ144">
        <f t="shared" si="886"/>
        <v>0</v>
      </c>
      <c r="BK144">
        <f t="shared" si="886"/>
        <v>0</v>
      </c>
      <c r="BL144">
        <f t="shared" si="886"/>
        <v>0</v>
      </c>
      <c r="BM144">
        <f t="shared" si="886"/>
        <v>0</v>
      </c>
      <c r="BN144">
        <f t="shared" si="886"/>
        <v>0</v>
      </c>
      <c r="BO144">
        <f t="shared" si="886"/>
        <v>0</v>
      </c>
      <c r="BP144">
        <f t="shared" si="886"/>
        <v>0</v>
      </c>
      <c r="BQ144">
        <f t="shared" si="886"/>
        <v>0</v>
      </c>
      <c r="BR144">
        <f t="shared" si="886"/>
        <v>0</v>
      </c>
      <c r="BS144">
        <f t="shared" si="886"/>
        <v>0</v>
      </c>
      <c r="BT144">
        <f t="shared" si="886"/>
        <v>0</v>
      </c>
      <c r="BU144">
        <f t="shared" si="886"/>
        <v>0</v>
      </c>
      <c r="BV144">
        <f t="shared" ref="BV144:EG144" si="887">BV$9*BV278</f>
        <v>0</v>
      </c>
      <c r="BW144">
        <f t="shared" si="887"/>
        <v>0</v>
      </c>
      <c r="BX144">
        <f t="shared" si="887"/>
        <v>0</v>
      </c>
      <c r="BY144">
        <f t="shared" si="887"/>
        <v>0</v>
      </c>
      <c r="BZ144">
        <f t="shared" si="887"/>
        <v>0</v>
      </c>
      <c r="CA144">
        <f t="shared" si="887"/>
        <v>0</v>
      </c>
      <c r="CB144">
        <f t="shared" si="887"/>
        <v>0</v>
      </c>
      <c r="CC144">
        <f t="shared" si="887"/>
        <v>0</v>
      </c>
      <c r="CD144">
        <f t="shared" si="887"/>
        <v>0</v>
      </c>
      <c r="CE144">
        <f t="shared" si="887"/>
        <v>0</v>
      </c>
      <c r="CF144">
        <f t="shared" si="887"/>
        <v>0</v>
      </c>
      <c r="CG144">
        <f t="shared" si="887"/>
        <v>0</v>
      </c>
      <c r="CH144">
        <f t="shared" si="887"/>
        <v>0</v>
      </c>
      <c r="CI144">
        <f t="shared" si="887"/>
        <v>0</v>
      </c>
      <c r="CJ144">
        <f t="shared" si="887"/>
        <v>0</v>
      </c>
      <c r="CK144">
        <f t="shared" si="887"/>
        <v>0</v>
      </c>
      <c r="CL144">
        <f t="shared" si="887"/>
        <v>0</v>
      </c>
      <c r="CM144">
        <f t="shared" si="887"/>
        <v>0</v>
      </c>
      <c r="CN144">
        <f t="shared" si="887"/>
        <v>0</v>
      </c>
      <c r="CO144">
        <f t="shared" si="887"/>
        <v>0</v>
      </c>
      <c r="CP144">
        <f t="shared" si="887"/>
        <v>0</v>
      </c>
      <c r="CQ144">
        <f t="shared" si="887"/>
        <v>0</v>
      </c>
      <c r="CR144">
        <f t="shared" si="887"/>
        <v>0</v>
      </c>
      <c r="CS144">
        <f t="shared" si="887"/>
        <v>0</v>
      </c>
      <c r="CT144">
        <f t="shared" si="887"/>
        <v>0</v>
      </c>
      <c r="CU144">
        <f t="shared" si="887"/>
        <v>0</v>
      </c>
      <c r="CV144">
        <f t="shared" si="887"/>
        <v>0</v>
      </c>
      <c r="CW144">
        <f t="shared" si="887"/>
        <v>0</v>
      </c>
      <c r="CX144">
        <f t="shared" si="887"/>
        <v>0</v>
      </c>
      <c r="CY144">
        <f t="shared" si="887"/>
        <v>0</v>
      </c>
      <c r="CZ144">
        <f t="shared" si="887"/>
        <v>0</v>
      </c>
      <c r="DA144">
        <f t="shared" si="887"/>
        <v>0</v>
      </c>
      <c r="DB144">
        <f t="shared" si="887"/>
        <v>0</v>
      </c>
      <c r="DC144">
        <f t="shared" si="887"/>
        <v>0</v>
      </c>
      <c r="DD144">
        <f t="shared" si="887"/>
        <v>0</v>
      </c>
      <c r="DE144">
        <f t="shared" si="887"/>
        <v>0</v>
      </c>
      <c r="DF144">
        <f t="shared" si="887"/>
        <v>0</v>
      </c>
      <c r="DG144">
        <f t="shared" si="887"/>
        <v>0</v>
      </c>
      <c r="DH144">
        <f t="shared" si="887"/>
        <v>0</v>
      </c>
      <c r="DI144">
        <f t="shared" si="887"/>
        <v>0</v>
      </c>
      <c r="DJ144">
        <f t="shared" si="887"/>
        <v>0</v>
      </c>
      <c r="DK144">
        <f t="shared" si="887"/>
        <v>0</v>
      </c>
      <c r="DL144">
        <f t="shared" si="887"/>
        <v>0</v>
      </c>
      <c r="DM144">
        <f t="shared" si="887"/>
        <v>0</v>
      </c>
      <c r="DN144">
        <f t="shared" si="887"/>
        <v>0</v>
      </c>
      <c r="DO144">
        <f t="shared" si="887"/>
        <v>0</v>
      </c>
      <c r="DP144">
        <f t="shared" si="887"/>
        <v>0</v>
      </c>
      <c r="DQ144">
        <f t="shared" si="887"/>
        <v>0</v>
      </c>
      <c r="DR144">
        <f t="shared" si="887"/>
        <v>0</v>
      </c>
      <c r="DS144">
        <f t="shared" si="887"/>
        <v>0</v>
      </c>
      <c r="DT144">
        <f t="shared" si="887"/>
        <v>0</v>
      </c>
      <c r="DU144">
        <f t="shared" si="887"/>
        <v>0</v>
      </c>
      <c r="DV144">
        <f t="shared" si="887"/>
        <v>0</v>
      </c>
      <c r="DW144">
        <f t="shared" si="887"/>
        <v>0</v>
      </c>
      <c r="DX144">
        <f t="shared" si="887"/>
        <v>0</v>
      </c>
      <c r="DY144">
        <f t="shared" si="887"/>
        <v>0</v>
      </c>
      <c r="DZ144">
        <f t="shared" si="887"/>
        <v>0</v>
      </c>
      <c r="EA144">
        <f t="shared" si="887"/>
        <v>0</v>
      </c>
      <c r="EB144">
        <f t="shared" si="887"/>
        <v>0</v>
      </c>
      <c r="EC144">
        <f t="shared" si="887"/>
        <v>0</v>
      </c>
      <c r="ED144">
        <f t="shared" si="887"/>
        <v>0</v>
      </c>
      <c r="EE144">
        <f t="shared" si="887"/>
        <v>0</v>
      </c>
      <c r="EF144">
        <f t="shared" si="887"/>
        <v>0</v>
      </c>
      <c r="EG144">
        <f t="shared" si="887"/>
        <v>0</v>
      </c>
      <c r="EH144">
        <f t="shared" ref="EH144:GS144" si="888">EH$9*EH278</f>
        <v>0</v>
      </c>
      <c r="EI144">
        <f t="shared" si="888"/>
        <v>0</v>
      </c>
      <c r="EJ144">
        <f t="shared" si="888"/>
        <v>0</v>
      </c>
      <c r="EK144">
        <f t="shared" si="888"/>
        <v>0</v>
      </c>
      <c r="EL144">
        <f t="shared" si="888"/>
        <v>0</v>
      </c>
      <c r="EM144">
        <f t="shared" si="888"/>
        <v>0</v>
      </c>
      <c r="EN144">
        <f t="shared" si="888"/>
        <v>0</v>
      </c>
      <c r="EO144">
        <f t="shared" si="888"/>
        <v>0</v>
      </c>
      <c r="EP144">
        <f t="shared" si="888"/>
        <v>0</v>
      </c>
      <c r="EQ144">
        <f t="shared" si="888"/>
        <v>0</v>
      </c>
      <c r="ER144">
        <f t="shared" si="888"/>
        <v>0</v>
      </c>
      <c r="ES144">
        <f t="shared" si="888"/>
        <v>0</v>
      </c>
      <c r="ET144">
        <f t="shared" si="888"/>
        <v>0</v>
      </c>
      <c r="EU144">
        <f t="shared" si="888"/>
        <v>0</v>
      </c>
      <c r="EV144">
        <f t="shared" si="888"/>
        <v>0</v>
      </c>
      <c r="EW144">
        <f t="shared" si="888"/>
        <v>0</v>
      </c>
      <c r="EX144">
        <f t="shared" si="888"/>
        <v>0</v>
      </c>
      <c r="EY144">
        <f t="shared" si="888"/>
        <v>0</v>
      </c>
      <c r="EZ144">
        <f t="shared" si="888"/>
        <v>0</v>
      </c>
      <c r="FA144">
        <f t="shared" si="888"/>
        <v>0</v>
      </c>
      <c r="FB144">
        <f t="shared" si="888"/>
        <v>0</v>
      </c>
      <c r="FC144">
        <f t="shared" si="888"/>
        <v>0</v>
      </c>
      <c r="FD144">
        <f t="shared" si="888"/>
        <v>0</v>
      </c>
      <c r="FE144">
        <f t="shared" si="888"/>
        <v>0</v>
      </c>
      <c r="FF144">
        <f t="shared" si="888"/>
        <v>0</v>
      </c>
      <c r="FG144">
        <f t="shared" si="888"/>
        <v>0</v>
      </c>
      <c r="FH144">
        <f t="shared" si="888"/>
        <v>0</v>
      </c>
      <c r="FI144">
        <f t="shared" si="888"/>
        <v>0</v>
      </c>
      <c r="FJ144">
        <f t="shared" si="888"/>
        <v>0</v>
      </c>
      <c r="FK144">
        <f t="shared" si="888"/>
        <v>0</v>
      </c>
      <c r="FL144">
        <f t="shared" si="888"/>
        <v>0</v>
      </c>
      <c r="FM144">
        <f t="shared" si="888"/>
        <v>0</v>
      </c>
      <c r="FN144">
        <f t="shared" si="888"/>
        <v>0</v>
      </c>
      <c r="FO144">
        <f t="shared" si="888"/>
        <v>0</v>
      </c>
      <c r="FP144">
        <f t="shared" si="888"/>
        <v>0</v>
      </c>
      <c r="FQ144">
        <f t="shared" si="888"/>
        <v>0</v>
      </c>
      <c r="FR144">
        <f t="shared" si="888"/>
        <v>0</v>
      </c>
      <c r="FS144">
        <f t="shared" si="888"/>
        <v>0</v>
      </c>
      <c r="FT144">
        <f t="shared" si="888"/>
        <v>0</v>
      </c>
      <c r="FU144">
        <f t="shared" si="888"/>
        <v>0</v>
      </c>
      <c r="FV144">
        <f t="shared" si="888"/>
        <v>0</v>
      </c>
      <c r="FW144">
        <f t="shared" si="888"/>
        <v>0</v>
      </c>
      <c r="FX144">
        <f t="shared" si="888"/>
        <v>0</v>
      </c>
      <c r="FY144">
        <f t="shared" si="888"/>
        <v>0</v>
      </c>
      <c r="FZ144">
        <f t="shared" si="888"/>
        <v>0</v>
      </c>
      <c r="GA144">
        <f t="shared" si="888"/>
        <v>0</v>
      </c>
      <c r="GB144">
        <f t="shared" si="888"/>
        <v>0</v>
      </c>
      <c r="GC144">
        <f t="shared" si="888"/>
        <v>0</v>
      </c>
      <c r="GD144">
        <f t="shared" si="888"/>
        <v>0</v>
      </c>
      <c r="GE144">
        <f t="shared" si="888"/>
        <v>0</v>
      </c>
      <c r="GF144">
        <f t="shared" si="888"/>
        <v>0</v>
      </c>
      <c r="GG144">
        <f t="shared" si="888"/>
        <v>0</v>
      </c>
      <c r="GH144">
        <f t="shared" si="888"/>
        <v>0</v>
      </c>
      <c r="GI144">
        <f t="shared" si="888"/>
        <v>0</v>
      </c>
      <c r="GJ144">
        <f t="shared" si="888"/>
        <v>0</v>
      </c>
      <c r="GK144">
        <f t="shared" si="888"/>
        <v>0</v>
      </c>
      <c r="GL144">
        <f t="shared" si="888"/>
        <v>0</v>
      </c>
      <c r="GM144">
        <f t="shared" si="888"/>
        <v>0</v>
      </c>
      <c r="GN144">
        <f t="shared" si="888"/>
        <v>0</v>
      </c>
      <c r="GO144">
        <f t="shared" si="888"/>
        <v>0</v>
      </c>
      <c r="GP144">
        <f t="shared" si="888"/>
        <v>0</v>
      </c>
      <c r="GQ144">
        <f t="shared" si="888"/>
        <v>0</v>
      </c>
      <c r="GR144">
        <f t="shared" si="888"/>
        <v>0</v>
      </c>
      <c r="GS144">
        <f t="shared" si="888"/>
        <v>0</v>
      </c>
      <c r="GT144">
        <f t="shared" ref="GT144:JE144" si="889">GT$9*GT278</f>
        <v>0</v>
      </c>
      <c r="GU144">
        <f t="shared" si="889"/>
        <v>0</v>
      </c>
      <c r="GV144">
        <f t="shared" si="889"/>
        <v>0</v>
      </c>
      <c r="GW144">
        <f t="shared" si="889"/>
        <v>0</v>
      </c>
      <c r="GX144">
        <f t="shared" si="889"/>
        <v>0</v>
      </c>
      <c r="GY144">
        <f t="shared" si="889"/>
        <v>0</v>
      </c>
      <c r="GZ144">
        <f t="shared" si="889"/>
        <v>0</v>
      </c>
      <c r="HA144">
        <f t="shared" si="889"/>
        <v>0</v>
      </c>
      <c r="HB144">
        <f t="shared" si="889"/>
        <v>0</v>
      </c>
      <c r="HC144">
        <f t="shared" si="889"/>
        <v>0</v>
      </c>
      <c r="HD144">
        <f t="shared" si="889"/>
        <v>0</v>
      </c>
      <c r="HE144">
        <f t="shared" si="889"/>
        <v>0</v>
      </c>
      <c r="HF144">
        <f t="shared" si="889"/>
        <v>0</v>
      </c>
      <c r="HG144">
        <f t="shared" si="889"/>
        <v>0</v>
      </c>
      <c r="HH144">
        <f t="shared" si="889"/>
        <v>0</v>
      </c>
      <c r="HI144">
        <f t="shared" si="889"/>
        <v>0</v>
      </c>
      <c r="HJ144">
        <f t="shared" si="889"/>
        <v>0</v>
      </c>
      <c r="HK144">
        <f t="shared" si="889"/>
        <v>0</v>
      </c>
      <c r="HL144">
        <f t="shared" si="889"/>
        <v>0</v>
      </c>
      <c r="HM144">
        <f t="shared" si="889"/>
        <v>0</v>
      </c>
      <c r="HN144">
        <f t="shared" si="889"/>
        <v>0</v>
      </c>
      <c r="HO144">
        <f t="shared" si="889"/>
        <v>0</v>
      </c>
      <c r="HP144">
        <f t="shared" si="889"/>
        <v>0</v>
      </c>
      <c r="HQ144">
        <f t="shared" si="889"/>
        <v>0</v>
      </c>
      <c r="HR144">
        <f t="shared" si="889"/>
        <v>0</v>
      </c>
      <c r="HS144">
        <f t="shared" si="889"/>
        <v>0</v>
      </c>
      <c r="HT144">
        <f t="shared" si="889"/>
        <v>0</v>
      </c>
      <c r="HU144">
        <f t="shared" si="889"/>
        <v>0</v>
      </c>
      <c r="HV144">
        <f t="shared" si="889"/>
        <v>0</v>
      </c>
      <c r="HW144">
        <f t="shared" si="889"/>
        <v>0</v>
      </c>
      <c r="HX144">
        <f t="shared" si="889"/>
        <v>0</v>
      </c>
      <c r="HY144">
        <f t="shared" si="889"/>
        <v>0</v>
      </c>
      <c r="HZ144">
        <f t="shared" si="889"/>
        <v>0</v>
      </c>
      <c r="IA144">
        <f t="shared" si="889"/>
        <v>0</v>
      </c>
      <c r="IB144">
        <f t="shared" si="889"/>
        <v>0</v>
      </c>
      <c r="IC144">
        <f t="shared" si="889"/>
        <v>0</v>
      </c>
      <c r="ID144">
        <f t="shared" si="889"/>
        <v>0</v>
      </c>
      <c r="IE144">
        <f t="shared" si="889"/>
        <v>0</v>
      </c>
      <c r="IF144">
        <f t="shared" si="889"/>
        <v>0</v>
      </c>
      <c r="IG144">
        <f t="shared" si="889"/>
        <v>0</v>
      </c>
      <c r="IH144">
        <f t="shared" si="889"/>
        <v>0</v>
      </c>
      <c r="II144">
        <f t="shared" si="889"/>
        <v>0</v>
      </c>
      <c r="IJ144">
        <f t="shared" si="889"/>
        <v>0</v>
      </c>
      <c r="IK144">
        <f t="shared" si="889"/>
        <v>0</v>
      </c>
      <c r="IL144">
        <f t="shared" si="889"/>
        <v>0</v>
      </c>
      <c r="IM144">
        <f t="shared" si="889"/>
        <v>0</v>
      </c>
      <c r="IN144">
        <f t="shared" si="889"/>
        <v>0</v>
      </c>
      <c r="IO144">
        <f t="shared" si="889"/>
        <v>0</v>
      </c>
      <c r="IP144">
        <f t="shared" si="889"/>
        <v>0</v>
      </c>
      <c r="IQ144">
        <f t="shared" si="889"/>
        <v>0</v>
      </c>
      <c r="IR144">
        <f t="shared" si="889"/>
        <v>0</v>
      </c>
      <c r="IS144">
        <f t="shared" si="889"/>
        <v>0</v>
      </c>
      <c r="IT144">
        <f t="shared" si="889"/>
        <v>0</v>
      </c>
      <c r="IU144">
        <f t="shared" si="889"/>
        <v>0</v>
      </c>
      <c r="IV144">
        <f t="shared" si="889"/>
        <v>0</v>
      </c>
      <c r="IW144">
        <f t="shared" si="889"/>
        <v>0</v>
      </c>
      <c r="IX144">
        <f t="shared" si="889"/>
        <v>0</v>
      </c>
      <c r="IY144">
        <f t="shared" si="889"/>
        <v>0</v>
      </c>
      <c r="IZ144">
        <f t="shared" si="889"/>
        <v>0</v>
      </c>
      <c r="JA144">
        <f t="shared" si="889"/>
        <v>0</v>
      </c>
      <c r="JB144">
        <f t="shared" si="889"/>
        <v>0</v>
      </c>
      <c r="JC144">
        <f t="shared" si="889"/>
        <v>0</v>
      </c>
      <c r="JD144">
        <f t="shared" si="889"/>
        <v>0</v>
      </c>
      <c r="JE144">
        <f t="shared" si="889"/>
        <v>0</v>
      </c>
      <c r="JF144">
        <f t="shared" ref="JF144:LQ144" si="890">JF$9*JF278</f>
        <v>0</v>
      </c>
      <c r="JG144">
        <f t="shared" si="890"/>
        <v>0</v>
      </c>
      <c r="JH144">
        <f t="shared" si="890"/>
        <v>0</v>
      </c>
      <c r="JI144">
        <f t="shared" si="890"/>
        <v>0</v>
      </c>
      <c r="JJ144">
        <f t="shared" si="890"/>
        <v>0</v>
      </c>
      <c r="JK144">
        <f t="shared" si="890"/>
        <v>0</v>
      </c>
      <c r="JL144">
        <f t="shared" si="890"/>
        <v>0</v>
      </c>
      <c r="JM144">
        <f t="shared" si="890"/>
        <v>0</v>
      </c>
      <c r="JN144">
        <f t="shared" si="890"/>
        <v>0</v>
      </c>
      <c r="JO144">
        <f t="shared" si="890"/>
        <v>0</v>
      </c>
      <c r="JP144">
        <f t="shared" si="890"/>
        <v>0</v>
      </c>
      <c r="JQ144">
        <f t="shared" si="890"/>
        <v>0</v>
      </c>
      <c r="JR144">
        <f t="shared" si="890"/>
        <v>0</v>
      </c>
      <c r="JS144">
        <f t="shared" si="890"/>
        <v>0</v>
      </c>
      <c r="JT144">
        <f t="shared" si="890"/>
        <v>0</v>
      </c>
      <c r="JU144">
        <f t="shared" si="890"/>
        <v>0</v>
      </c>
      <c r="JV144">
        <f t="shared" si="890"/>
        <v>0</v>
      </c>
      <c r="JW144">
        <f t="shared" si="890"/>
        <v>0</v>
      </c>
      <c r="JX144">
        <f t="shared" si="890"/>
        <v>0</v>
      </c>
      <c r="JY144">
        <f t="shared" si="890"/>
        <v>0</v>
      </c>
      <c r="JZ144">
        <f t="shared" si="890"/>
        <v>0</v>
      </c>
      <c r="KA144">
        <f t="shared" si="890"/>
        <v>0</v>
      </c>
      <c r="KB144">
        <f t="shared" si="890"/>
        <v>0</v>
      </c>
      <c r="KC144">
        <f t="shared" si="890"/>
        <v>0</v>
      </c>
      <c r="KD144">
        <f t="shared" si="890"/>
        <v>0</v>
      </c>
      <c r="KE144">
        <f t="shared" si="890"/>
        <v>0</v>
      </c>
      <c r="KF144">
        <f t="shared" si="890"/>
        <v>0</v>
      </c>
      <c r="KG144">
        <f t="shared" si="890"/>
        <v>0</v>
      </c>
      <c r="KH144">
        <f t="shared" si="890"/>
        <v>0</v>
      </c>
      <c r="KI144">
        <f t="shared" si="890"/>
        <v>0</v>
      </c>
      <c r="KJ144">
        <f t="shared" si="890"/>
        <v>0</v>
      </c>
      <c r="KK144">
        <f t="shared" si="890"/>
        <v>0</v>
      </c>
      <c r="KL144">
        <f t="shared" si="890"/>
        <v>0</v>
      </c>
      <c r="KM144">
        <f t="shared" si="890"/>
        <v>0</v>
      </c>
      <c r="KN144">
        <f t="shared" si="890"/>
        <v>0</v>
      </c>
      <c r="KO144">
        <f t="shared" si="890"/>
        <v>0</v>
      </c>
      <c r="KP144">
        <f t="shared" si="890"/>
        <v>0</v>
      </c>
      <c r="KQ144">
        <f t="shared" si="890"/>
        <v>0</v>
      </c>
      <c r="KR144">
        <f t="shared" si="890"/>
        <v>0</v>
      </c>
      <c r="KS144">
        <f t="shared" si="890"/>
        <v>0</v>
      </c>
      <c r="KT144">
        <f t="shared" si="890"/>
        <v>0</v>
      </c>
      <c r="KU144">
        <f t="shared" si="890"/>
        <v>0</v>
      </c>
      <c r="KV144">
        <f t="shared" si="890"/>
        <v>0</v>
      </c>
      <c r="KW144">
        <f t="shared" si="890"/>
        <v>0</v>
      </c>
      <c r="KX144">
        <f t="shared" si="890"/>
        <v>0</v>
      </c>
      <c r="KY144">
        <f t="shared" si="890"/>
        <v>0</v>
      </c>
      <c r="KZ144">
        <f t="shared" si="890"/>
        <v>0</v>
      </c>
      <c r="LA144">
        <f t="shared" si="890"/>
        <v>0</v>
      </c>
      <c r="LB144">
        <f t="shared" si="890"/>
        <v>0</v>
      </c>
      <c r="LC144">
        <f t="shared" si="890"/>
        <v>0</v>
      </c>
      <c r="LD144">
        <f t="shared" si="890"/>
        <v>0</v>
      </c>
      <c r="LE144">
        <f t="shared" si="890"/>
        <v>0</v>
      </c>
      <c r="LF144">
        <f t="shared" si="890"/>
        <v>0</v>
      </c>
      <c r="LG144">
        <f t="shared" si="890"/>
        <v>0</v>
      </c>
      <c r="LH144">
        <f t="shared" si="890"/>
        <v>0</v>
      </c>
      <c r="LI144">
        <f t="shared" si="890"/>
        <v>0</v>
      </c>
      <c r="LJ144">
        <f t="shared" si="890"/>
        <v>0</v>
      </c>
      <c r="LK144">
        <f t="shared" si="890"/>
        <v>0</v>
      </c>
      <c r="LL144">
        <f t="shared" si="890"/>
        <v>0</v>
      </c>
      <c r="LM144">
        <f t="shared" si="890"/>
        <v>0</v>
      </c>
      <c r="LN144">
        <f t="shared" si="890"/>
        <v>0</v>
      </c>
      <c r="LO144">
        <f t="shared" si="890"/>
        <v>0</v>
      </c>
      <c r="LP144">
        <f t="shared" si="890"/>
        <v>0</v>
      </c>
      <c r="LQ144">
        <f t="shared" si="890"/>
        <v>0</v>
      </c>
      <c r="LR144">
        <f t="shared" ref="LR144:OD144" si="891">LR$9*LR278</f>
        <v>0</v>
      </c>
      <c r="LS144">
        <f t="shared" si="891"/>
        <v>0</v>
      </c>
      <c r="LT144">
        <f t="shared" si="891"/>
        <v>0</v>
      </c>
      <c r="LU144">
        <f t="shared" si="891"/>
        <v>0</v>
      </c>
      <c r="LV144">
        <f t="shared" si="891"/>
        <v>0</v>
      </c>
      <c r="LW144">
        <f t="shared" si="891"/>
        <v>0</v>
      </c>
      <c r="LX144">
        <f t="shared" si="891"/>
        <v>0</v>
      </c>
      <c r="LY144">
        <f t="shared" si="891"/>
        <v>0</v>
      </c>
      <c r="LZ144">
        <f t="shared" si="891"/>
        <v>0</v>
      </c>
      <c r="MA144">
        <f t="shared" si="891"/>
        <v>0</v>
      </c>
      <c r="MB144">
        <f t="shared" si="891"/>
        <v>0</v>
      </c>
      <c r="MC144">
        <f t="shared" si="891"/>
        <v>0</v>
      </c>
      <c r="MD144">
        <f t="shared" si="891"/>
        <v>0</v>
      </c>
      <c r="ME144">
        <f t="shared" si="891"/>
        <v>0</v>
      </c>
      <c r="MF144">
        <f t="shared" si="891"/>
        <v>0</v>
      </c>
      <c r="MG144">
        <f t="shared" si="891"/>
        <v>0</v>
      </c>
      <c r="MH144">
        <f t="shared" si="891"/>
        <v>0</v>
      </c>
      <c r="MI144">
        <f t="shared" si="891"/>
        <v>0</v>
      </c>
      <c r="MJ144">
        <f t="shared" si="891"/>
        <v>0</v>
      </c>
      <c r="MK144">
        <f t="shared" si="891"/>
        <v>0</v>
      </c>
      <c r="ML144">
        <f t="shared" si="891"/>
        <v>0</v>
      </c>
      <c r="MM144">
        <f t="shared" si="891"/>
        <v>0</v>
      </c>
      <c r="MN144">
        <f t="shared" si="891"/>
        <v>0</v>
      </c>
      <c r="MO144">
        <f t="shared" si="891"/>
        <v>0</v>
      </c>
      <c r="MP144">
        <f t="shared" si="891"/>
        <v>0</v>
      </c>
      <c r="MQ144">
        <f t="shared" si="891"/>
        <v>0</v>
      </c>
      <c r="MR144">
        <f t="shared" si="891"/>
        <v>0</v>
      </c>
      <c r="MS144">
        <f t="shared" si="891"/>
        <v>0</v>
      </c>
      <c r="MT144">
        <f t="shared" si="891"/>
        <v>0</v>
      </c>
      <c r="MU144">
        <f t="shared" si="891"/>
        <v>0</v>
      </c>
      <c r="MV144">
        <f t="shared" si="891"/>
        <v>0</v>
      </c>
      <c r="MW144">
        <f t="shared" si="891"/>
        <v>0</v>
      </c>
      <c r="MX144">
        <f t="shared" si="891"/>
        <v>0</v>
      </c>
      <c r="MY144">
        <f t="shared" si="891"/>
        <v>0</v>
      </c>
      <c r="MZ144">
        <f t="shared" si="891"/>
        <v>0</v>
      </c>
      <c r="NA144">
        <f t="shared" si="891"/>
        <v>0</v>
      </c>
      <c r="NB144">
        <f t="shared" si="891"/>
        <v>0</v>
      </c>
      <c r="NC144">
        <f t="shared" si="891"/>
        <v>0</v>
      </c>
      <c r="ND144">
        <f t="shared" si="891"/>
        <v>0</v>
      </c>
      <c r="NE144">
        <f t="shared" si="891"/>
        <v>0</v>
      </c>
      <c r="NF144">
        <f t="shared" si="891"/>
        <v>0</v>
      </c>
      <c r="NG144">
        <f t="shared" si="891"/>
        <v>0</v>
      </c>
      <c r="NH144">
        <f t="shared" si="891"/>
        <v>0</v>
      </c>
      <c r="NI144">
        <f t="shared" si="891"/>
        <v>0</v>
      </c>
      <c r="NJ144">
        <f t="shared" si="891"/>
        <v>0</v>
      </c>
      <c r="NK144">
        <f t="shared" si="891"/>
        <v>0</v>
      </c>
      <c r="NL144">
        <f t="shared" si="891"/>
        <v>0</v>
      </c>
      <c r="NM144">
        <f t="shared" si="891"/>
        <v>0</v>
      </c>
      <c r="NN144">
        <f t="shared" si="891"/>
        <v>0</v>
      </c>
      <c r="NO144">
        <f t="shared" si="891"/>
        <v>0</v>
      </c>
      <c r="NP144">
        <f t="shared" si="891"/>
        <v>0</v>
      </c>
      <c r="NQ144">
        <f t="shared" si="891"/>
        <v>0</v>
      </c>
      <c r="NR144">
        <f t="shared" si="891"/>
        <v>0</v>
      </c>
      <c r="NS144">
        <f t="shared" si="891"/>
        <v>0</v>
      </c>
      <c r="NT144">
        <f t="shared" si="891"/>
        <v>0</v>
      </c>
      <c r="NU144">
        <f t="shared" si="891"/>
        <v>0</v>
      </c>
      <c r="NV144">
        <f t="shared" si="891"/>
        <v>0</v>
      </c>
      <c r="NW144">
        <f t="shared" si="891"/>
        <v>0</v>
      </c>
      <c r="NX144">
        <f t="shared" si="891"/>
        <v>0</v>
      </c>
      <c r="NY144">
        <f t="shared" si="891"/>
        <v>0</v>
      </c>
      <c r="NZ144">
        <f t="shared" si="891"/>
        <v>0</v>
      </c>
      <c r="OA144">
        <f t="shared" si="891"/>
        <v>0</v>
      </c>
      <c r="OB144">
        <f t="shared" si="891"/>
        <v>0</v>
      </c>
      <c r="OC144">
        <f t="shared" si="891"/>
        <v>0</v>
      </c>
      <c r="OD144">
        <f t="shared" si="891"/>
        <v>0</v>
      </c>
      <c r="OE144">
        <f t="shared" ref="OE144:OS144" si="892">OE$9*OE278</f>
        <v>0</v>
      </c>
      <c r="OF144">
        <f t="shared" si="892"/>
        <v>0</v>
      </c>
      <c r="OG144">
        <f t="shared" si="892"/>
        <v>0</v>
      </c>
      <c r="OH144">
        <f t="shared" si="892"/>
        <v>0</v>
      </c>
      <c r="OI144">
        <f t="shared" si="892"/>
        <v>0</v>
      </c>
      <c r="OJ144">
        <f t="shared" si="892"/>
        <v>0</v>
      </c>
      <c r="OK144">
        <f t="shared" si="892"/>
        <v>0</v>
      </c>
      <c r="OL144">
        <f t="shared" si="892"/>
        <v>0</v>
      </c>
      <c r="OM144">
        <f t="shared" si="892"/>
        <v>0</v>
      </c>
      <c r="ON144">
        <f t="shared" si="892"/>
        <v>0</v>
      </c>
      <c r="OO144">
        <f t="shared" si="892"/>
        <v>0</v>
      </c>
      <c r="OP144">
        <f t="shared" si="892"/>
        <v>0</v>
      </c>
      <c r="OQ144">
        <f t="shared" si="892"/>
        <v>0</v>
      </c>
      <c r="OR144">
        <f t="shared" si="892"/>
        <v>0</v>
      </c>
      <c r="OS144">
        <f t="shared" si="892"/>
        <v>0</v>
      </c>
    </row>
    <row r="145" spans="1:409">
      <c r="A145">
        <f>Rådata_6000!A141</f>
        <v>0</v>
      </c>
      <c r="B145" s="311">
        <f t="shared" si="487"/>
        <v>0</v>
      </c>
      <c r="C145" s="47">
        <f t="shared" si="702"/>
        <v>0</v>
      </c>
      <c r="D145" s="47">
        <f t="shared" si="702"/>
        <v>0</v>
      </c>
      <c r="E145" s="47">
        <f t="shared" si="702"/>
        <v>0</v>
      </c>
      <c r="F145" s="47">
        <f t="shared" si="702"/>
        <v>0</v>
      </c>
      <c r="G145" s="47">
        <f t="shared" si="702"/>
        <v>0</v>
      </c>
      <c r="H145" s="47">
        <f t="shared" si="702"/>
        <v>0</v>
      </c>
      <c r="I145" s="312">
        <f t="shared" si="702"/>
        <v>0</v>
      </c>
      <c r="J145">
        <f t="shared" ref="J145:BU145" si="893">J$9*J279</f>
        <v>0</v>
      </c>
      <c r="K145">
        <f t="shared" si="893"/>
        <v>0</v>
      </c>
      <c r="L145">
        <f t="shared" si="893"/>
        <v>0</v>
      </c>
      <c r="M145">
        <f t="shared" si="893"/>
        <v>0</v>
      </c>
      <c r="N145">
        <f t="shared" si="893"/>
        <v>0</v>
      </c>
      <c r="O145">
        <f t="shared" si="893"/>
        <v>0</v>
      </c>
      <c r="P145">
        <f t="shared" si="893"/>
        <v>0</v>
      </c>
      <c r="Q145">
        <f t="shared" si="893"/>
        <v>0</v>
      </c>
      <c r="R145">
        <f t="shared" si="893"/>
        <v>0</v>
      </c>
      <c r="S145">
        <f t="shared" si="893"/>
        <v>0</v>
      </c>
      <c r="T145">
        <f t="shared" si="893"/>
        <v>0</v>
      </c>
      <c r="U145">
        <f t="shared" si="893"/>
        <v>0</v>
      </c>
      <c r="V145">
        <f t="shared" si="893"/>
        <v>0</v>
      </c>
      <c r="W145">
        <f t="shared" si="893"/>
        <v>0</v>
      </c>
      <c r="X145">
        <f t="shared" si="893"/>
        <v>0</v>
      </c>
      <c r="Y145">
        <f t="shared" si="893"/>
        <v>0</v>
      </c>
      <c r="Z145">
        <f t="shared" si="893"/>
        <v>0</v>
      </c>
      <c r="AA145">
        <f t="shared" si="893"/>
        <v>0</v>
      </c>
      <c r="AB145">
        <f t="shared" si="893"/>
        <v>0</v>
      </c>
      <c r="AC145">
        <f t="shared" si="893"/>
        <v>0</v>
      </c>
      <c r="AD145">
        <f t="shared" si="893"/>
        <v>0</v>
      </c>
      <c r="AE145">
        <f t="shared" si="893"/>
        <v>0</v>
      </c>
      <c r="AF145">
        <f t="shared" si="893"/>
        <v>0</v>
      </c>
      <c r="AG145">
        <f t="shared" si="893"/>
        <v>0</v>
      </c>
      <c r="AH145">
        <f t="shared" si="893"/>
        <v>0</v>
      </c>
      <c r="AI145">
        <f t="shared" si="893"/>
        <v>0</v>
      </c>
      <c r="AJ145">
        <f t="shared" si="893"/>
        <v>0</v>
      </c>
      <c r="AK145">
        <f t="shared" si="893"/>
        <v>0</v>
      </c>
      <c r="AL145">
        <f t="shared" si="893"/>
        <v>0</v>
      </c>
      <c r="AM145">
        <f t="shared" si="893"/>
        <v>0</v>
      </c>
      <c r="AN145">
        <f t="shared" si="893"/>
        <v>0</v>
      </c>
      <c r="AO145">
        <f t="shared" si="893"/>
        <v>0</v>
      </c>
      <c r="AP145">
        <f t="shared" si="893"/>
        <v>0</v>
      </c>
      <c r="AQ145">
        <f t="shared" si="893"/>
        <v>0</v>
      </c>
      <c r="AR145">
        <f t="shared" si="893"/>
        <v>0</v>
      </c>
      <c r="AS145">
        <f t="shared" si="893"/>
        <v>0</v>
      </c>
      <c r="AT145">
        <f t="shared" si="893"/>
        <v>0</v>
      </c>
      <c r="AU145">
        <f t="shared" si="893"/>
        <v>0</v>
      </c>
      <c r="AV145">
        <f t="shared" si="893"/>
        <v>0</v>
      </c>
      <c r="AW145">
        <f t="shared" si="893"/>
        <v>0</v>
      </c>
      <c r="AX145">
        <f t="shared" si="893"/>
        <v>0</v>
      </c>
      <c r="AY145">
        <f t="shared" si="893"/>
        <v>0</v>
      </c>
      <c r="AZ145">
        <f t="shared" si="893"/>
        <v>0</v>
      </c>
      <c r="BA145">
        <f t="shared" si="893"/>
        <v>0</v>
      </c>
      <c r="BB145">
        <f t="shared" si="893"/>
        <v>0</v>
      </c>
      <c r="BC145">
        <f t="shared" si="893"/>
        <v>0</v>
      </c>
      <c r="BD145">
        <f t="shared" si="893"/>
        <v>0</v>
      </c>
      <c r="BE145">
        <f t="shared" si="893"/>
        <v>0</v>
      </c>
      <c r="BF145">
        <f t="shared" si="893"/>
        <v>0</v>
      </c>
      <c r="BG145">
        <f t="shared" si="893"/>
        <v>0</v>
      </c>
      <c r="BH145">
        <f t="shared" si="893"/>
        <v>0</v>
      </c>
      <c r="BI145">
        <f t="shared" si="893"/>
        <v>0</v>
      </c>
      <c r="BJ145">
        <f t="shared" si="893"/>
        <v>0</v>
      </c>
      <c r="BK145">
        <f t="shared" si="893"/>
        <v>0</v>
      </c>
      <c r="BL145">
        <f t="shared" si="893"/>
        <v>0</v>
      </c>
      <c r="BM145">
        <f t="shared" si="893"/>
        <v>0</v>
      </c>
      <c r="BN145">
        <f t="shared" si="893"/>
        <v>0</v>
      </c>
      <c r="BO145">
        <f t="shared" si="893"/>
        <v>0</v>
      </c>
      <c r="BP145">
        <f t="shared" si="893"/>
        <v>0</v>
      </c>
      <c r="BQ145">
        <f t="shared" si="893"/>
        <v>0</v>
      </c>
      <c r="BR145">
        <f t="shared" si="893"/>
        <v>0</v>
      </c>
      <c r="BS145">
        <f t="shared" si="893"/>
        <v>0</v>
      </c>
      <c r="BT145">
        <f t="shared" si="893"/>
        <v>0</v>
      </c>
      <c r="BU145">
        <f t="shared" si="893"/>
        <v>0</v>
      </c>
      <c r="BV145">
        <f t="shared" ref="BV145:EG145" si="894">BV$9*BV279</f>
        <v>0</v>
      </c>
      <c r="BW145">
        <f t="shared" si="894"/>
        <v>0</v>
      </c>
      <c r="BX145">
        <f t="shared" si="894"/>
        <v>0</v>
      </c>
      <c r="BY145">
        <f t="shared" si="894"/>
        <v>0</v>
      </c>
      <c r="BZ145">
        <f t="shared" si="894"/>
        <v>0</v>
      </c>
      <c r="CA145">
        <f t="shared" si="894"/>
        <v>0</v>
      </c>
      <c r="CB145">
        <f t="shared" si="894"/>
        <v>0</v>
      </c>
      <c r="CC145">
        <f t="shared" si="894"/>
        <v>0</v>
      </c>
      <c r="CD145">
        <f t="shared" si="894"/>
        <v>0</v>
      </c>
      <c r="CE145">
        <f t="shared" si="894"/>
        <v>0</v>
      </c>
      <c r="CF145">
        <f t="shared" si="894"/>
        <v>0</v>
      </c>
      <c r="CG145">
        <f t="shared" si="894"/>
        <v>0</v>
      </c>
      <c r="CH145">
        <f t="shared" si="894"/>
        <v>0</v>
      </c>
      <c r="CI145">
        <f t="shared" si="894"/>
        <v>0</v>
      </c>
      <c r="CJ145">
        <f t="shared" si="894"/>
        <v>0</v>
      </c>
      <c r="CK145">
        <f t="shared" si="894"/>
        <v>0</v>
      </c>
      <c r="CL145">
        <f t="shared" si="894"/>
        <v>0</v>
      </c>
      <c r="CM145">
        <f t="shared" si="894"/>
        <v>0</v>
      </c>
      <c r="CN145">
        <f t="shared" si="894"/>
        <v>0</v>
      </c>
      <c r="CO145">
        <f t="shared" si="894"/>
        <v>0</v>
      </c>
      <c r="CP145">
        <f t="shared" si="894"/>
        <v>0</v>
      </c>
      <c r="CQ145">
        <f t="shared" si="894"/>
        <v>0</v>
      </c>
      <c r="CR145">
        <f t="shared" si="894"/>
        <v>0</v>
      </c>
      <c r="CS145">
        <f t="shared" si="894"/>
        <v>0</v>
      </c>
      <c r="CT145">
        <f t="shared" si="894"/>
        <v>0</v>
      </c>
      <c r="CU145">
        <f t="shared" si="894"/>
        <v>0</v>
      </c>
      <c r="CV145">
        <f t="shared" si="894"/>
        <v>0</v>
      </c>
      <c r="CW145">
        <f t="shared" si="894"/>
        <v>0</v>
      </c>
      <c r="CX145">
        <f t="shared" si="894"/>
        <v>0</v>
      </c>
      <c r="CY145">
        <f t="shared" si="894"/>
        <v>0</v>
      </c>
      <c r="CZ145">
        <f t="shared" si="894"/>
        <v>0</v>
      </c>
      <c r="DA145">
        <f t="shared" si="894"/>
        <v>0</v>
      </c>
      <c r="DB145">
        <f t="shared" si="894"/>
        <v>0</v>
      </c>
      <c r="DC145">
        <f t="shared" si="894"/>
        <v>0</v>
      </c>
      <c r="DD145">
        <f t="shared" si="894"/>
        <v>0</v>
      </c>
      <c r="DE145">
        <f t="shared" si="894"/>
        <v>0</v>
      </c>
      <c r="DF145">
        <f t="shared" si="894"/>
        <v>0</v>
      </c>
      <c r="DG145">
        <f t="shared" si="894"/>
        <v>0</v>
      </c>
      <c r="DH145">
        <f t="shared" si="894"/>
        <v>0</v>
      </c>
      <c r="DI145">
        <f t="shared" si="894"/>
        <v>0</v>
      </c>
      <c r="DJ145">
        <f t="shared" si="894"/>
        <v>0</v>
      </c>
      <c r="DK145">
        <f t="shared" si="894"/>
        <v>0</v>
      </c>
      <c r="DL145">
        <f t="shared" si="894"/>
        <v>0</v>
      </c>
      <c r="DM145">
        <f t="shared" si="894"/>
        <v>0</v>
      </c>
      <c r="DN145">
        <f t="shared" si="894"/>
        <v>0</v>
      </c>
      <c r="DO145">
        <f t="shared" si="894"/>
        <v>0</v>
      </c>
      <c r="DP145">
        <f t="shared" si="894"/>
        <v>0</v>
      </c>
      <c r="DQ145">
        <f t="shared" si="894"/>
        <v>0</v>
      </c>
      <c r="DR145">
        <f t="shared" si="894"/>
        <v>0</v>
      </c>
      <c r="DS145">
        <f t="shared" si="894"/>
        <v>0</v>
      </c>
      <c r="DT145">
        <f t="shared" si="894"/>
        <v>0</v>
      </c>
      <c r="DU145">
        <f t="shared" si="894"/>
        <v>0</v>
      </c>
      <c r="DV145">
        <f t="shared" si="894"/>
        <v>0</v>
      </c>
      <c r="DW145">
        <f t="shared" si="894"/>
        <v>0</v>
      </c>
      <c r="DX145">
        <f t="shared" si="894"/>
        <v>0</v>
      </c>
      <c r="DY145">
        <f t="shared" si="894"/>
        <v>0</v>
      </c>
      <c r="DZ145">
        <f t="shared" si="894"/>
        <v>0</v>
      </c>
      <c r="EA145">
        <f t="shared" si="894"/>
        <v>0</v>
      </c>
      <c r="EB145">
        <f t="shared" si="894"/>
        <v>0</v>
      </c>
      <c r="EC145">
        <f t="shared" si="894"/>
        <v>0</v>
      </c>
      <c r="ED145">
        <f t="shared" si="894"/>
        <v>0</v>
      </c>
      <c r="EE145">
        <f t="shared" si="894"/>
        <v>0</v>
      </c>
      <c r="EF145">
        <f t="shared" si="894"/>
        <v>0</v>
      </c>
      <c r="EG145">
        <f t="shared" si="894"/>
        <v>0</v>
      </c>
      <c r="EH145">
        <f t="shared" ref="EH145:GS145" si="895">EH$9*EH279</f>
        <v>0</v>
      </c>
      <c r="EI145">
        <f t="shared" si="895"/>
        <v>0</v>
      </c>
      <c r="EJ145">
        <f t="shared" si="895"/>
        <v>0</v>
      </c>
      <c r="EK145">
        <f t="shared" si="895"/>
        <v>0</v>
      </c>
      <c r="EL145">
        <f t="shared" si="895"/>
        <v>0</v>
      </c>
      <c r="EM145">
        <f t="shared" si="895"/>
        <v>0</v>
      </c>
      <c r="EN145">
        <f t="shared" si="895"/>
        <v>0</v>
      </c>
      <c r="EO145">
        <f t="shared" si="895"/>
        <v>0</v>
      </c>
      <c r="EP145">
        <f t="shared" si="895"/>
        <v>0</v>
      </c>
      <c r="EQ145">
        <f t="shared" si="895"/>
        <v>0</v>
      </c>
      <c r="ER145">
        <f t="shared" si="895"/>
        <v>0</v>
      </c>
      <c r="ES145">
        <f t="shared" si="895"/>
        <v>0</v>
      </c>
      <c r="ET145">
        <f t="shared" si="895"/>
        <v>0</v>
      </c>
      <c r="EU145">
        <f t="shared" si="895"/>
        <v>0</v>
      </c>
      <c r="EV145">
        <f t="shared" si="895"/>
        <v>0</v>
      </c>
      <c r="EW145">
        <f t="shared" si="895"/>
        <v>0</v>
      </c>
      <c r="EX145">
        <f t="shared" si="895"/>
        <v>0</v>
      </c>
      <c r="EY145">
        <f t="shared" si="895"/>
        <v>0</v>
      </c>
      <c r="EZ145">
        <f t="shared" si="895"/>
        <v>0</v>
      </c>
      <c r="FA145">
        <f t="shared" si="895"/>
        <v>0</v>
      </c>
      <c r="FB145">
        <f t="shared" si="895"/>
        <v>0</v>
      </c>
      <c r="FC145">
        <f t="shared" si="895"/>
        <v>0</v>
      </c>
      <c r="FD145">
        <f t="shared" si="895"/>
        <v>0</v>
      </c>
      <c r="FE145">
        <f t="shared" si="895"/>
        <v>0</v>
      </c>
      <c r="FF145">
        <f t="shared" si="895"/>
        <v>0</v>
      </c>
      <c r="FG145">
        <f t="shared" si="895"/>
        <v>0</v>
      </c>
      <c r="FH145">
        <f t="shared" si="895"/>
        <v>0</v>
      </c>
      <c r="FI145">
        <f t="shared" si="895"/>
        <v>0</v>
      </c>
      <c r="FJ145">
        <f t="shared" si="895"/>
        <v>0</v>
      </c>
      <c r="FK145">
        <f t="shared" si="895"/>
        <v>0</v>
      </c>
      <c r="FL145">
        <f t="shared" si="895"/>
        <v>0</v>
      </c>
      <c r="FM145">
        <f t="shared" si="895"/>
        <v>0</v>
      </c>
      <c r="FN145">
        <f t="shared" si="895"/>
        <v>0</v>
      </c>
      <c r="FO145">
        <f t="shared" si="895"/>
        <v>0</v>
      </c>
      <c r="FP145">
        <f t="shared" si="895"/>
        <v>0</v>
      </c>
      <c r="FQ145">
        <f t="shared" si="895"/>
        <v>0</v>
      </c>
      <c r="FR145">
        <f t="shared" si="895"/>
        <v>0</v>
      </c>
      <c r="FS145">
        <f t="shared" si="895"/>
        <v>0</v>
      </c>
      <c r="FT145">
        <f t="shared" si="895"/>
        <v>0</v>
      </c>
      <c r="FU145">
        <f t="shared" si="895"/>
        <v>0</v>
      </c>
      <c r="FV145">
        <f t="shared" si="895"/>
        <v>0</v>
      </c>
      <c r="FW145">
        <f t="shared" si="895"/>
        <v>0</v>
      </c>
      <c r="FX145">
        <f t="shared" si="895"/>
        <v>0</v>
      </c>
      <c r="FY145">
        <f t="shared" si="895"/>
        <v>0</v>
      </c>
      <c r="FZ145">
        <f t="shared" si="895"/>
        <v>0</v>
      </c>
      <c r="GA145">
        <f t="shared" si="895"/>
        <v>0</v>
      </c>
      <c r="GB145">
        <f t="shared" si="895"/>
        <v>0</v>
      </c>
      <c r="GC145">
        <f t="shared" si="895"/>
        <v>0</v>
      </c>
      <c r="GD145">
        <f t="shared" si="895"/>
        <v>0</v>
      </c>
      <c r="GE145">
        <f t="shared" si="895"/>
        <v>0</v>
      </c>
      <c r="GF145">
        <f t="shared" si="895"/>
        <v>0</v>
      </c>
      <c r="GG145">
        <f t="shared" si="895"/>
        <v>0</v>
      </c>
      <c r="GH145">
        <f t="shared" si="895"/>
        <v>0</v>
      </c>
      <c r="GI145">
        <f t="shared" si="895"/>
        <v>0</v>
      </c>
      <c r="GJ145">
        <f t="shared" si="895"/>
        <v>0</v>
      </c>
      <c r="GK145">
        <f t="shared" si="895"/>
        <v>0</v>
      </c>
      <c r="GL145">
        <f t="shared" si="895"/>
        <v>0</v>
      </c>
      <c r="GM145">
        <f t="shared" si="895"/>
        <v>0</v>
      </c>
      <c r="GN145">
        <f t="shared" si="895"/>
        <v>0</v>
      </c>
      <c r="GO145">
        <f t="shared" si="895"/>
        <v>0</v>
      </c>
      <c r="GP145">
        <f t="shared" si="895"/>
        <v>0</v>
      </c>
      <c r="GQ145">
        <f t="shared" si="895"/>
        <v>0</v>
      </c>
      <c r="GR145">
        <f t="shared" si="895"/>
        <v>0</v>
      </c>
      <c r="GS145">
        <f t="shared" si="895"/>
        <v>0</v>
      </c>
      <c r="GT145">
        <f t="shared" ref="GT145:JE145" si="896">GT$9*GT279</f>
        <v>0</v>
      </c>
      <c r="GU145">
        <f t="shared" si="896"/>
        <v>0</v>
      </c>
      <c r="GV145">
        <f t="shared" si="896"/>
        <v>0</v>
      </c>
      <c r="GW145">
        <f t="shared" si="896"/>
        <v>0</v>
      </c>
      <c r="GX145">
        <f t="shared" si="896"/>
        <v>0</v>
      </c>
      <c r="GY145">
        <f t="shared" si="896"/>
        <v>0</v>
      </c>
      <c r="GZ145">
        <f t="shared" si="896"/>
        <v>0</v>
      </c>
      <c r="HA145">
        <f t="shared" si="896"/>
        <v>0</v>
      </c>
      <c r="HB145">
        <f t="shared" si="896"/>
        <v>0</v>
      </c>
      <c r="HC145">
        <f t="shared" si="896"/>
        <v>0</v>
      </c>
      <c r="HD145">
        <f t="shared" si="896"/>
        <v>0</v>
      </c>
      <c r="HE145">
        <f t="shared" si="896"/>
        <v>0</v>
      </c>
      <c r="HF145">
        <f t="shared" si="896"/>
        <v>0</v>
      </c>
      <c r="HG145">
        <f t="shared" si="896"/>
        <v>0</v>
      </c>
      <c r="HH145">
        <f t="shared" si="896"/>
        <v>0</v>
      </c>
      <c r="HI145">
        <f t="shared" si="896"/>
        <v>0</v>
      </c>
      <c r="HJ145">
        <f t="shared" si="896"/>
        <v>0</v>
      </c>
      <c r="HK145">
        <f t="shared" si="896"/>
        <v>0</v>
      </c>
      <c r="HL145">
        <f t="shared" si="896"/>
        <v>0</v>
      </c>
      <c r="HM145">
        <f t="shared" si="896"/>
        <v>0</v>
      </c>
      <c r="HN145">
        <f t="shared" si="896"/>
        <v>0</v>
      </c>
      <c r="HO145">
        <f t="shared" si="896"/>
        <v>0</v>
      </c>
      <c r="HP145">
        <f t="shared" si="896"/>
        <v>0</v>
      </c>
      <c r="HQ145">
        <f t="shared" si="896"/>
        <v>0</v>
      </c>
      <c r="HR145">
        <f t="shared" si="896"/>
        <v>0</v>
      </c>
      <c r="HS145">
        <f t="shared" si="896"/>
        <v>0</v>
      </c>
      <c r="HT145">
        <f t="shared" si="896"/>
        <v>0</v>
      </c>
      <c r="HU145">
        <f t="shared" si="896"/>
        <v>0</v>
      </c>
      <c r="HV145">
        <f t="shared" si="896"/>
        <v>0</v>
      </c>
      <c r="HW145">
        <f t="shared" si="896"/>
        <v>0</v>
      </c>
      <c r="HX145">
        <f t="shared" si="896"/>
        <v>0</v>
      </c>
      <c r="HY145">
        <f t="shared" si="896"/>
        <v>0</v>
      </c>
      <c r="HZ145">
        <f t="shared" si="896"/>
        <v>0</v>
      </c>
      <c r="IA145">
        <f t="shared" si="896"/>
        <v>0</v>
      </c>
      <c r="IB145">
        <f t="shared" si="896"/>
        <v>0</v>
      </c>
      <c r="IC145">
        <f t="shared" si="896"/>
        <v>0</v>
      </c>
      <c r="ID145">
        <f t="shared" si="896"/>
        <v>0</v>
      </c>
      <c r="IE145">
        <f t="shared" si="896"/>
        <v>0</v>
      </c>
      <c r="IF145">
        <f t="shared" si="896"/>
        <v>0</v>
      </c>
      <c r="IG145">
        <f t="shared" si="896"/>
        <v>0</v>
      </c>
      <c r="IH145">
        <f t="shared" si="896"/>
        <v>0</v>
      </c>
      <c r="II145">
        <f t="shared" si="896"/>
        <v>0</v>
      </c>
      <c r="IJ145">
        <f t="shared" si="896"/>
        <v>0</v>
      </c>
      <c r="IK145">
        <f t="shared" si="896"/>
        <v>0</v>
      </c>
      <c r="IL145">
        <f t="shared" si="896"/>
        <v>0</v>
      </c>
      <c r="IM145">
        <f t="shared" si="896"/>
        <v>0</v>
      </c>
      <c r="IN145">
        <f t="shared" si="896"/>
        <v>0</v>
      </c>
      <c r="IO145">
        <f t="shared" si="896"/>
        <v>0</v>
      </c>
      <c r="IP145">
        <f t="shared" si="896"/>
        <v>0</v>
      </c>
      <c r="IQ145">
        <f t="shared" si="896"/>
        <v>0</v>
      </c>
      <c r="IR145">
        <f t="shared" si="896"/>
        <v>0</v>
      </c>
      <c r="IS145">
        <f t="shared" si="896"/>
        <v>0</v>
      </c>
      <c r="IT145">
        <f t="shared" si="896"/>
        <v>0</v>
      </c>
      <c r="IU145">
        <f t="shared" si="896"/>
        <v>0</v>
      </c>
      <c r="IV145">
        <f t="shared" si="896"/>
        <v>0</v>
      </c>
      <c r="IW145">
        <f t="shared" si="896"/>
        <v>0</v>
      </c>
      <c r="IX145">
        <f t="shared" si="896"/>
        <v>0</v>
      </c>
      <c r="IY145">
        <f t="shared" si="896"/>
        <v>0</v>
      </c>
      <c r="IZ145">
        <f t="shared" si="896"/>
        <v>0</v>
      </c>
      <c r="JA145">
        <f t="shared" si="896"/>
        <v>0</v>
      </c>
      <c r="JB145">
        <f t="shared" si="896"/>
        <v>0</v>
      </c>
      <c r="JC145">
        <f t="shared" si="896"/>
        <v>0</v>
      </c>
      <c r="JD145">
        <f t="shared" si="896"/>
        <v>0</v>
      </c>
      <c r="JE145">
        <f t="shared" si="896"/>
        <v>0</v>
      </c>
      <c r="JF145">
        <f t="shared" ref="JF145:LQ145" si="897">JF$9*JF279</f>
        <v>0</v>
      </c>
      <c r="JG145">
        <f t="shared" si="897"/>
        <v>0</v>
      </c>
      <c r="JH145">
        <f t="shared" si="897"/>
        <v>0</v>
      </c>
      <c r="JI145">
        <f t="shared" si="897"/>
        <v>0</v>
      </c>
      <c r="JJ145">
        <f t="shared" si="897"/>
        <v>0</v>
      </c>
      <c r="JK145">
        <f t="shared" si="897"/>
        <v>0</v>
      </c>
      <c r="JL145">
        <f t="shared" si="897"/>
        <v>0</v>
      </c>
      <c r="JM145">
        <f t="shared" si="897"/>
        <v>0</v>
      </c>
      <c r="JN145">
        <f t="shared" si="897"/>
        <v>0</v>
      </c>
      <c r="JO145">
        <f t="shared" si="897"/>
        <v>0</v>
      </c>
      <c r="JP145">
        <f t="shared" si="897"/>
        <v>0</v>
      </c>
      <c r="JQ145">
        <f t="shared" si="897"/>
        <v>0</v>
      </c>
      <c r="JR145">
        <f t="shared" si="897"/>
        <v>0</v>
      </c>
      <c r="JS145">
        <f t="shared" si="897"/>
        <v>0</v>
      </c>
      <c r="JT145">
        <f t="shared" si="897"/>
        <v>0</v>
      </c>
      <c r="JU145">
        <f t="shared" si="897"/>
        <v>0</v>
      </c>
      <c r="JV145">
        <f t="shared" si="897"/>
        <v>0</v>
      </c>
      <c r="JW145">
        <f t="shared" si="897"/>
        <v>0</v>
      </c>
      <c r="JX145">
        <f t="shared" si="897"/>
        <v>0</v>
      </c>
      <c r="JY145">
        <f t="shared" si="897"/>
        <v>0</v>
      </c>
      <c r="JZ145">
        <f t="shared" si="897"/>
        <v>0</v>
      </c>
      <c r="KA145">
        <f t="shared" si="897"/>
        <v>0</v>
      </c>
      <c r="KB145">
        <f t="shared" si="897"/>
        <v>0</v>
      </c>
      <c r="KC145">
        <f t="shared" si="897"/>
        <v>0</v>
      </c>
      <c r="KD145">
        <f t="shared" si="897"/>
        <v>0</v>
      </c>
      <c r="KE145">
        <f t="shared" si="897"/>
        <v>0</v>
      </c>
      <c r="KF145">
        <f t="shared" si="897"/>
        <v>0</v>
      </c>
      <c r="KG145">
        <f t="shared" si="897"/>
        <v>0</v>
      </c>
      <c r="KH145">
        <f t="shared" si="897"/>
        <v>0</v>
      </c>
      <c r="KI145">
        <f t="shared" si="897"/>
        <v>0</v>
      </c>
      <c r="KJ145">
        <f t="shared" si="897"/>
        <v>0</v>
      </c>
      <c r="KK145">
        <f t="shared" si="897"/>
        <v>0</v>
      </c>
      <c r="KL145">
        <f t="shared" si="897"/>
        <v>0</v>
      </c>
      <c r="KM145">
        <f t="shared" si="897"/>
        <v>0</v>
      </c>
      <c r="KN145">
        <f t="shared" si="897"/>
        <v>0</v>
      </c>
      <c r="KO145">
        <f t="shared" si="897"/>
        <v>0</v>
      </c>
      <c r="KP145">
        <f t="shared" si="897"/>
        <v>0</v>
      </c>
      <c r="KQ145">
        <f t="shared" si="897"/>
        <v>0</v>
      </c>
      <c r="KR145">
        <f t="shared" si="897"/>
        <v>0</v>
      </c>
      <c r="KS145">
        <f t="shared" si="897"/>
        <v>0</v>
      </c>
      <c r="KT145">
        <f t="shared" si="897"/>
        <v>0</v>
      </c>
      <c r="KU145">
        <f t="shared" si="897"/>
        <v>0</v>
      </c>
      <c r="KV145">
        <f t="shared" si="897"/>
        <v>0</v>
      </c>
      <c r="KW145">
        <f t="shared" si="897"/>
        <v>0</v>
      </c>
      <c r="KX145">
        <f t="shared" si="897"/>
        <v>0</v>
      </c>
      <c r="KY145">
        <f t="shared" si="897"/>
        <v>0</v>
      </c>
      <c r="KZ145">
        <f t="shared" si="897"/>
        <v>0</v>
      </c>
      <c r="LA145">
        <f t="shared" si="897"/>
        <v>0</v>
      </c>
      <c r="LB145">
        <f t="shared" si="897"/>
        <v>0</v>
      </c>
      <c r="LC145">
        <f t="shared" si="897"/>
        <v>0</v>
      </c>
      <c r="LD145">
        <f t="shared" si="897"/>
        <v>0</v>
      </c>
      <c r="LE145">
        <f t="shared" si="897"/>
        <v>0</v>
      </c>
      <c r="LF145">
        <f t="shared" si="897"/>
        <v>0</v>
      </c>
      <c r="LG145">
        <f t="shared" si="897"/>
        <v>0</v>
      </c>
      <c r="LH145">
        <f t="shared" si="897"/>
        <v>0</v>
      </c>
      <c r="LI145">
        <f t="shared" si="897"/>
        <v>0</v>
      </c>
      <c r="LJ145">
        <f t="shared" si="897"/>
        <v>0</v>
      </c>
      <c r="LK145">
        <f t="shared" si="897"/>
        <v>0</v>
      </c>
      <c r="LL145">
        <f t="shared" si="897"/>
        <v>0</v>
      </c>
      <c r="LM145">
        <f t="shared" si="897"/>
        <v>0</v>
      </c>
      <c r="LN145">
        <f t="shared" si="897"/>
        <v>0</v>
      </c>
      <c r="LO145">
        <f t="shared" si="897"/>
        <v>0</v>
      </c>
      <c r="LP145">
        <f t="shared" si="897"/>
        <v>0</v>
      </c>
      <c r="LQ145">
        <f t="shared" si="897"/>
        <v>0</v>
      </c>
      <c r="LR145">
        <f t="shared" ref="LR145:OD145" si="898">LR$9*LR279</f>
        <v>0</v>
      </c>
      <c r="LS145">
        <f t="shared" si="898"/>
        <v>0</v>
      </c>
      <c r="LT145">
        <f t="shared" si="898"/>
        <v>0</v>
      </c>
      <c r="LU145">
        <f t="shared" si="898"/>
        <v>0</v>
      </c>
      <c r="LV145">
        <f t="shared" si="898"/>
        <v>0</v>
      </c>
      <c r="LW145">
        <f t="shared" si="898"/>
        <v>0</v>
      </c>
      <c r="LX145">
        <f t="shared" si="898"/>
        <v>0</v>
      </c>
      <c r="LY145">
        <f t="shared" si="898"/>
        <v>0</v>
      </c>
      <c r="LZ145">
        <f t="shared" si="898"/>
        <v>0</v>
      </c>
      <c r="MA145">
        <f t="shared" si="898"/>
        <v>0</v>
      </c>
      <c r="MB145">
        <f t="shared" si="898"/>
        <v>0</v>
      </c>
      <c r="MC145">
        <f t="shared" si="898"/>
        <v>0</v>
      </c>
      <c r="MD145">
        <f t="shared" si="898"/>
        <v>0</v>
      </c>
      <c r="ME145">
        <f t="shared" si="898"/>
        <v>0</v>
      </c>
      <c r="MF145">
        <f t="shared" si="898"/>
        <v>0</v>
      </c>
      <c r="MG145">
        <f t="shared" si="898"/>
        <v>0</v>
      </c>
      <c r="MH145">
        <f t="shared" si="898"/>
        <v>0</v>
      </c>
      <c r="MI145">
        <f t="shared" si="898"/>
        <v>0</v>
      </c>
      <c r="MJ145">
        <f t="shared" si="898"/>
        <v>0</v>
      </c>
      <c r="MK145">
        <f t="shared" si="898"/>
        <v>0</v>
      </c>
      <c r="ML145">
        <f t="shared" si="898"/>
        <v>0</v>
      </c>
      <c r="MM145">
        <f t="shared" si="898"/>
        <v>0</v>
      </c>
      <c r="MN145">
        <f t="shared" si="898"/>
        <v>0</v>
      </c>
      <c r="MO145">
        <f t="shared" si="898"/>
        <v>0</v>
      </c>
      <c r="MP145">
        <f t="shared" si="898"/>
        <v>0</v>
      </c>
      <c r="MQ145">
        <f t="shared" si="898"/>
        <v>0</v>
      </c>
      <c r="MR145">
        <f t="shared" si="898"/>
        <v>0</v>
      </c>
      <c r="MS145">
        <f t="shared" si="898"/>
        <v>0</v>
      </c>
      <c r="MT145">
        <f t="shared" si="898"/>
        <v>0</v>
      </c>
      <c r="MU145">
        <f t="shared" si="898"/>
        <v>0</v>
      </c>
      <c r="MV145">
        <f t="shared" si="898"/>
        <v>0</v>
      </c>
      <c r="MW145">
        <f t="shared" si="898"/>
        <v>0</v>
      </c>
      <c r="MX145">
        <f t="shared" si="898"/>
        <v>0</v>
      </c>
      <c r="MY145">
        <f t="shared" si="898"/>
        <v>0</v>
      </c>
      <c r="MZ145">
        <f t="shared" si="898"/>
        <v>0</v>
      </c>
      <c r="NA145">
        <f t="shared" si="898"/>
        <v>0</v>
      </c>
      <c r="NB145">
        <f t="shared" si="898"/>
        <v>0</v>
      </c>
      <c r="NC145">
        <f t="shared" si="898"/>
        <v>0</v>
      </c>
      <c r="ND145">
        <f t="shared" si="898"/>
        <v>0</v>
      </c>
      <c r="NE145">
        <f t="shared" si="898"/>
        <v>0</v>
      </c>
      <c r="NF145">
        <f t="shared" si="898"/>
        <v>0</v>
      </c>
      <c r="NG145">
        <f t="shared" si="898"/>
        <v>0</v>
      </c>
      <c r="NH145">
        <f t="shared" si="898"/>
        <v>0</v>
      </c>
      <c r="NI145">
        <f t="shared" si="898"/>
        <v>0</v>
      </c>
      <c r="NJ145">
        <f t="shared" si="898"/>
        <v>0</v>
      </c>
      <c r="NK145">
        <f t="shared" si="898"/>
        <v>0</v>
      </c>
      <c r="NL145">
        <f t="shared" si="898"/>
        <v>0</v>
      </c>
      <c r="NM145">
        <f t="shared" si="898"/>
        <v>0</v>
      </c>
      <c r="NN145">
        <f t="shared" si="898"/>
        <v>0</v>
      </c>
      <c r="NO145">
        <f t="shared" si="898"/>
        <v>0</v>
      </c>
      <c r="NP145">
        <f t="shared" si="898"/>
        <v>0</v>
      </c>
      <c r="NQ145">
        <f t="shared" si="898"/>
        <v>0</v>
      </c>
      <c r="NR145">
        <f t="shared" si="898"/>
        <v>0</v>
      </c>
      <c r="NS145">
        <f t="shared" si="898"/>
        <v>0</v>
      </c>
      <c r="NT145">
        <f t="shared" si="898"/>
        <v>0</v>
      </c>
      <c r="NU145">
        <f t="shared" si="898"/>
        <v>0</v>
      </c>
      <c r="NV145">
        <f t="shared" si="898"/>
        <v>0</v>
      </c>
      <c r="NW145">
        <f t="shared" si="898"/>
        <v>0</v>
      </c>
      <c r="NX145">
        <f t="shared" si="898"/>
        <v>0</v>
      </c>
      <c r="NY145">
        <f t="shared" si="898"/>
        <v>0</v>
      </c>
      <c r="NZ145">
        <f t="shared" si="898"/>
        <v>0</v>
      </c>
      <c r="OA145">
        <f t="shared" si="898"/>
        <v>0</v>
      </c>
      <c r="OB145">
        <f t="shared" si="898"/>
        <v>0</v>
      </c>
      <c r="OC145">
        <f t="shared" si="898"/>
        <v>0</v>
      </c>
      <c r="OD145">
        <f t="shared" si="898"/>
        <v>0</v>
      </c>
      <c r="OE145">
        <f t="shared" ref="OE145:OS145" si="899">OE$9*OE279</f>
        <v>0</v>
      </c>
      <c r="OF145">
        <f t="shared" si="899"/>
        <v>0</v>
      </c>
      <c r="OG145">
        <f t="shared" si="899"/>
        <v>0</v>
      </c>
      <c r="OH145">
        <f t="shared" si="899"/>
        <v>0</v>
      </c>
      <c r="OI145">
        <f t="shared" si="899"/>
        <v>0</v>
      </c>
      <c r="OJ145">
        <f t="shared" si="899"/>
        <v>0</v>
      </c>
      <c r="OK145">
        <f t="shared" si="899"/>
        <v>0</v>
      </c>
      <c r="OL145">
        <f t="shared" si="899"/>
        <v>0</v>
      </c>
      <c r="OM145">
        <f t="shared" si="899"/>
        <v>0</v>
      </c>
      <c r="ON145">
        <f t="shared" si="899"/>
        <v>0</v>
      </c>
      <c r="OO145">
        <f t="shared" si="899"/>
        <v>0</v>
      </c>
      <c r="OP145">
        <f t="shared" si="899"/>
        <v>0</v>
      </c>
      <c r="OQ145">
        <f t="shared" si="899"/>
        <v>0</v>
      </c>
      <c r="OR145">
        <f t="shared" si="899"/>
        <v>0</v>
      </c>
      <c r="OS145">
        <f t="shared" si="899"/>
        <v>0</v>
      </c>
    </row>
    <row r="146" spans="1:409">
      <c r="A146">
        <f>Rådata_6000!A142</f>
        <v>0</v>
      </c>
      <c r="B146" s="311">
        <f t="shared" ref="B146:B148" si="900">SUMIF($J$5:$OS$5,B$8,$J146:$OS146)</f>
        <v>0</v>
      </c>
      <c r="C146" s="47">
        <f t="shared" si="702"/>
        <v>0</v>
      </c>
      <c r="D146" s="47">
        <f t="shared" si="702"/>
        <v>0</v>
      </c>
      <c r="E146" s="47">
        <f t="shared" si="702"/>
        <v>0</v>
      </c>
      <c r="F146" s="47">
        <f t="shared" si="702"/>
        <v>0</v>
      </c>
      <c r="G146" s="47">
        <f t="shared" si="702"/>
        <v>0</v>
      </c>
      <c r="H146" s="47">
        <f t="shared" si="702"/>
        <v>0</v>
      </c>
      <c r="I146" s="312">
        <f t="shared" si="702"/>
        <v>0</v>
      </c>
      <c r="J146">
        <f t="shared" ref="J146:BU146" si="901">J$9*J280</f>
        <v>0</v>
      </c>
      <c r="K146">
        <f t="shared" si="901"/>
        <v>0</v>
      </c>
      <c r="L146">
        <f t="shared" si="901"/>
        <v>0</v>
      </c>
      <c r="M146">
        <f t="shared" si="901"/>
        <v>0</v>
      </c>
      <c r="N146">
        <f t="shared" si="901"/>
        <v>0</v>
      </c>
      <c r="O146">
        <f t="shared" si="901"/>
        <v>0</v>
      </c>
      <c r="P146">
        <f t="shared" si="901"/>
        <v>0</v>
      </c>
      <c r="Q146">
        <f t="shared" si="901"/>
        <v>0</v>
      </c>
      <c r="R146">
        <f t="shared" si="901"/>
        <v>0</v>
      </c>
      <c r="S146">
        <f t="shared" si="901"/>
        <v>0</v>
      </c>
      <c r="T146">
        <f t="shared" si="901"/>
        <v>0</v>
      </c>
      <c r="U146">
        <f t="shared" si="901"/>
        <v>0</v>
      </c>
      <c r="V146">
        <f t="shared" si="901"/>
        <v>0</v>
      </c>
      <c r="W146">
        <f t="shared" si="901"/>
        <v>0</v>
      </c>
      <c r="X146">
        <f t="shared" si="901"/>
        <v>0</v>
      </c>
      <c r="Y146">
        <f t="shared" si="901"/>
        <v>0</v>
      </c>
      <c r="Z146">
        <f t="shared" si="901"/>
        <v>0</v>
      </c>
      <c r="AA146">
        <f t="shared" si="901"/>
        <v>0</v>
      </c>
      <c r="AB146">
        <f t="shared" si="901"/>
        <v>0</v>
      </c>
      <c r="AC146">
        <f t="shared" si="901"/>
        <v>0</v>
      </c>
      <c r="AD146">
        <f t="shared" si="901"/>
        <v>0</v>
      </c>
      <c r="AE146">
        <f t="shared" si="901"/>
        <v>0</v>
      </c>
      <c r="AF146">
        <f t="shared" si="901"/>
        <v>0</v>
      </c>
      <c r="AG146">
        <f t="shared" si="901"/>
        <v>0</v>
      </c>
      <c r="AH146">
        <f t="shared" si="901"/>
        <v>0</v>
      </c>
      <c r="AI146">
        <f t="shared" si="901"/>
        <v>0</v>
      </c>
      <c r="AJ146">
        <f t="shared" si="901"/>
        <v>0</v>
      </c>
      <c r="AK146">
        <f t="shared" si="901"/>
        <v>0</v>
      </c>
      <c r="AL146">
        <f t="shared" si="901"/>
        <v>0</v>
      </c>
      <c r="AM146">
        <f t="shared" si="901"/>
        <v>0</v>
      </c>
      <c r="AN146">
        <f t="shared" si="901"/>
        <v>0</v>
      </c>
      <c r="AO146">
        <f t="shared" si="901"/>
        <v>0</v>
      </c>
      <c r="AP146">
        <f t="shared" si="901"/>
        <v>0</v>
      </c>
      <c r="AQ146">
        <f t="shared" si="901"/>
        <v>0</v>
      </c>
      <c r="AR146">
        <f t="shared" si="901"/>
        <v>0</v>
      </c>
      <c r="AS146">
        <f t="shared" si="901"/>
        <v>0</v>
      </c>
      <c r="AT146">
        <f t="shared" si="901"/>
        <v>0</v>
      </c>
      <c r="AU146">
        <f t="shared" si="901"/>
        <v>0</v>
      </c>
      <c r="AV146">
        <f t="shared" si="901"/>
        <v>0</v>
      </c>
      <c r="AW146">
        <f t="shared" si="901"/>
        <v>0</v>
      </c>
      <c r="AX146">
        <f t="shared" si="901"/>
        <v>0</v>
      </c>
      <c r="AY146">
        <f t="shared" si="901"/>
        <v>0</v>
      </c>
      <c r="AZ146">
        <f t="shared" si="901"/>
        <v>0</v>
      </c>
      <c r="BA146">
        <f t="shared" si="901"/>
        <v>0</v>
      </c>
      <c r="BB146">
        <f t="shared" si="901"/>
        <v>0</v>
      </c>
      <c r="BC146">
        <f t="shared" si="901"/>
        <v>0</v>
      </c>
      <c r="BD146">
        <f t="shared" si="901"/>
        <v>0</v>
      </c>
      <c r="BE146">
        <f t="shared" si="901"/>
        <v>0</v>
      </c>
      <c r="BF146">
        <f t="shared" si="901"/>
        <v>0</v>
      </c>
      <c r="BG146">
        <f t="shared" si="901"/>
        <v>0</v>
      </c>
      <c r="BH146">
        <f t="shared" si="901"/>
        <v>0</v>
      </c>
      <c r="BI146">
        <f t="shared" si="901"/>
        <v>0</v>
      </c>
      <c r="BJ146">
        <f t="shared" si="901"/>
        <v>0</v>
      </c>
      <c r="BK146">
        <f t="shared" si="901"/>
        <v>0</v>
      </c>
      <c r="BL146">
        <f t="shared" si="901"/>
        <v>0</v>
      </c>
      <c r="BM146">
        <f t="shared" si="901"/>
        <v>0</v>
      </c>
      <c r="BN146">
        <f t="shared" si="901"/>
        <v>0</v>
      </c>
      <c r="BO146">
        <f t="shared" si="901"/>
        <v>0</v>
      </c>
      <c r="BP146">
        <f t="shared" si="901"/>
        <v>0</v>
      </c>
      <c r="BQ146">
        <f t="shared" si="901"/>
        <v>0</v>
      </c>
      <c r="BR146">
        <f t="shared" si="901"/>
        <v>0</v>
      </c>
      <c r="BS146">
        <f t="shared" si="901"/>
        <v>0</v>
      </c>
      <c r="BT146">
        <f t="shared" si="901"/>
        <v>0</v>
      </c>
      <c r="BU146">
        <f t="shared" si="901"/>
        <v>0</v>
      </c>
      <c r="BV146">
        <f t="shared" ref="BV146:EG146" si="902">BV$9*BV280</f>
        <v>0</v>
      </c>
      <c r="BW146">
        <f t="shared" si="902"/>
        <v>0</v>
      </c>
      <c r="BX146">
        <f t="shared" si="902"/>
        <v>0</v>
      </c>
      <c r="BY146">
        <f t="shared" si="902"/>
        <v>0</v>
      </c>
      <c r="BZ146">
        <f t="shared" si="902"/>
        <v>0</v>
      </c>
      <c r="CA146">
        <f t="shared" si="902"/>
        <v>0</v>
      </c>
      <c r="CB146">
        <f t="shared" si="902"/>
        <v>0</v>
      </c>
      <c r="CC146">
        <f t="shared" si="902"/>
        <v>0</v>
      </c>
      <c r="CD146">
        <f t="shared" si="902"/>
        <v>0</v>
      </c>
      <c r="CE146">
        <f t="shared" si="902"/>
        <v>0</v>
      </c>
      <c r="CF146">
        <f t="shared" si="902"/>
        <v>0</v>
      </c>
      <c r="CG146">
        <f t="shared" si="902"/>
        <v>0</v>
      </c>
      <c r="CH146">
        <f t="shared" si="902"/>
        <v>0</v>
      </c>
      <c r="CI146">
        <f t="shared" si="902"/>
        <v>0</v>
      </c>
      <c r="CJ146">
        <f t="shared" si="902"/>
        <v>0</v>
      </c>
      <c r="CK146">
        <f t="shared" si="902"/>
        <v>0</v>
      </c>
      <c r="CL146">
        <f t="shared" si="902"/>
        <v>0</v>
      </c>
      <c r="CM146">
        <f t="shared" si="902"/>
        <v>0</v>
      </c>
      <c r="CN146">
        <f t="shared" si="902"/>
        <v>0</v>
      </c>
      <c r="CO146">
        <f t="shared" si="902"/>
        <v>0</v>
      </c>
      <c r="CP146">
        <f t="shared" si="902"/>
        <v>0</v>
      </c>
      <c r="CQ146">
        <f t="shared" si="902"/>
        <v>0</v>
      </c>
      <c r="CR146">
        <f t="shared" si="902"/>
        <v>0</v>
      </c>
      <c r="CS146">
        <f t="shared" si="902"/>
        <v>0</v>
      </c>
      <c r="CT146">
        <f t="shared" si="902"/>
        <v>0</v>
      </c>
      <c r="CU146">
        <f t="shared" si="902"/>
        <v>0</v>
      </c>
      <c r="CV146">
        <f t="shared" si="902"/>
        <v>0</v>
      </c>
      <c r="CW146">
        <f t="shared" si="902"/>
        <v>0</v>
      </c>
      <c r="CX146">
        <f t="shared" si="902"/>
        <v>0</v>
      </c>
      <c r="CY146">
        <f t="shared" si="902"/>
        <v>0</v>
      </c>
      <c r="CZ146">
        <f t="shared" si="902"/>
        <v>0</v>
      </c>
      <c r="DA146">
        <f t="shared" si="902"/>
        <v>0</v>
      </c>
      <c r="DB146">
        <f t="shared" si="902"/>
        <v>0</v>
      </c>
      <c r="DC146">
        <f t="shared" si="902"/>
        <v>0</v>
      </c>
      <c r="DD146">
        <f t="shared" si="902"/>
        <v>0</v>
      </c>
      <c r="DE146">
        <f t="shared" si="902"/>
        <v>0</v>
      </c>
      <c r="DF146">
        <f t="shared" si="902"/>
        <v>0</v>
      </c>
      <c r="DG146">
        <f t="shared" si="902"/>
        <v>0</v>
      </c>
      <c r="DH146">
        <f t="shared" si="902"/>
        <v>0</v>
      </c>
      <c r="DI146">
        <f t="shared" si="902"/>
        <v>0</v>
      </c>
      <c r="DJ146">
        <f t="shared" si="902"/>
        <v>0</v>
      </c>
      <c r="DK146">
        <f t="shared" si="902"/>
        <v>0</v>
      </c>
      <c r="DL146">
        <f t="shared" si="902"/>
        <v>0</v>
      </c>
      <c r="DM146">
        <f t="shared" si="902"/>
        <v>0</v>
      </c>
      <c r="DN146">
        <f t="shared" si="902"/>
        <v>0</v>
      </c>
      <c r="DO146">
        <f t="shared" si="902"/>
        <v>0</v>
      </c>
      <c r="DP146">
        <f t="shared" si="902"/>
        <v>0</v>
      </c>
      <c r="DQ146">
        <f t="shared" si="902"/>
        <v>0</v>
      </c>
      <c r="DR146">
        <f t="shared" si="902"/>
        <v>0</v>
      </c>
      <c r="DS146">
        <f t="shared" si="902"/>
        <v>0</v>
      </c>
      <c r="DT146">
        <f t="shared" si="902"/>
        <v>0</v>
      </c>
      <c r="DU146">
        <f t="shared" si="902"/>
        <v>0</v>
      </c>
      <c r="DV146">
        <f t="shared" si="902"/>
        <v>0</v>
      </c>
      <c r="DW146">
        <f t="shared" si="902"/>
        <v>0</v>
      </c>
      <c r="DX146">
        <f t="shared" si="902"/>
        <v>0</v>
      </c>
      <c r="DY146">
        <f t="shared" si="902"/>
        <v>0</v>
      </c>
      <c r="DZ146">
        <f t="shared" si="902"/>
        <v>0</v>
      </c>
      <c r="EA146">
        <f t="shared" si="902"/>
        <v>0</v>
      </c>
      <c r="EB146">
        <f t="shared" si="902"/>
        <v>0</v>
      </c>
      <c r="EC146">
        <f t="shared" si="902"/>
        <v>0</v>
      </c>
      <c r="ED146">
        <f t="shared" si="902"/>
        <v>0</v>
      </c>
      <c r="EE146">
        <f t="shared" si="902"/>
        <v>0</v>
      </c>
      <c r="EF146">
        <f t="shared" si="902"/>
        <v>0</v>
      </c>
      <c r="EG146">
        <f t="shared" si="902"/>
        <v>0</v>
      </c>
      <c r="EH146">
        <f t="shared" ref="EH146:GS146" si="903">EH$9*EH280</f>
        <v>0</v>
      </c>
      <c r="EI146">
        <f t="shared" si="903"/>
        <v>0</v>
      </c>
      <c r="EJ146">
        <f t="shared" si="903"/>
        <v>0</v>
      </c>
      <c r="EK146">
        <f t="shared" si="903"/>
        <v>0</v>
      </c>
      <c r="EL146">
        <f t="shared" si="903"/>
        <v>0</v>
      </c>
      <c r="EM146">
        <f t="shared" si="903"/>
        <v>0</v>
      </c>
      <c r="EN146">
        <f t="shared" si="903"/>
        <v>0</v>
      </c>
      <c r="EO146">
        <f t="shared" si="903"/>
        <v>0</v>
      </c>
      <c r="EP146">
        <f t="shared" si="903"/>
        <v>0</v>
      </c>
      <c r="EQ146">
        <f t="shared" si="903"/>
        <v>0</v>
      </c>
      <c r="ER146">
        <f t="shared" si="903"/>
        <v>0</v>
      </c>
      <c r="ES146">
        <f t="shared" si="903"/>
        <v>0</v>
      </c>
      <c r="ET146">
        <f t="shared" si="903"/>
        <v>0</v>
      </c>
      <c r="EU146">
        <f t="shared" si="903"/>
        <v>0</v>
      </c>
      <c r="EV146">
        <f t="shared" si="903"/>
        <v>0</v>
      </c>
      <c r="EW146">
        <f t="shared" si="903"/>
        <v>0</v>
      </c>
      <c r="EX146">
        <f t="shared" si="903"/>
        <v>0</v>
      </c>
      <c r="EY146">
        <f t="shared" si="903"/>
        <v>0</v>
      </c>
      <c r="EZ146">
        <f t="shared" si="903"/>
        <v>0</v>
      </c>
      <c r="FA146">
        <f t="shared" si="903"/>
        <v>0</v>
      </c>
      <c r="FB146">
        <f t="shared" si="903"/>
        <v>0</v>
      </c>
      <c r="FC146">
        <f t="shared" si="903"/>
        <v>0</v>
      </c>
      <c r="FD146">
        <f t="shared" si="903"/>
        <v>0</v>
      </c>
      <c r="FE146">
        <f t="shared" si="903"/>
        <v>0</v>
      </c>
      <c r="FF146">
        <f t="shared" si="903"/>
        <v>0</v>
      </c>
      <c r="FG146">
        <f t="shared" si="903"/>
        <v>0</v>
      </c>
      <c r="FH146">
        <f t="shared" si="903"/>
        <v>0</v>
      </c>
      <c r="FI146">
        <f t="shared" si="903"/>
        <v>0</v>
      </c>
      <c r="FJ146">
        <f t="shared" si="903"/>
        <v>0</v>
      </c>
      <c r="FK146">
        <f t="shared" si="903"/>
        <v>0</v>
      </c>
      <c r="FL146">
        <f t="shared" si="903"/>
        <v>0</v>
      </c>
      <c r="FM146">
        <f t="shared" si="903"/>
        <v>0</v>
      </c>
      <c r="FN146">
        <f t="shared" si="903"/>
        <v>0</v>
      </c>
      <c r="FO146">
        <f t="shared" si="903"/>
        <v>0</v>
      </c>
      <c r="FP146">
        <f t="shared" si="903"/>
        <v>0</v>
      </c>
      <c r="FQ146">
        <f t="shared" si="903"/>
        <v>0</v>
      </c>
      <c r="FR146">
        <f t="shared" si="903"/>
        <v>0</v>
      </c>
      <c r="FS146">
        <f t="shared" si="903"/>
        <v>0</v>
      </c>
      <c r="FT146">
        <f t="shared" si="903"/>
        <v>0</v>
      </c>
      <c r="FU146">
        <f t="shared" si="903"/>
        <v>0</v>
      </c>
      <c r="FV146">
        <f t="shared" si="903"/>
        <v>0</v>
      </c>
      <c r="FW146">
        <f t="shared" si="903"/>
        <v>0</v>
      </c>
      <c r="FX146">
        <f t="shared" si="903"/>
        <v>0</v>
      </c>
      <c r="FY146">
        <f t="shared" si="903"/>
        <v>0</v>
      </c>
      <c r="FZ146">
        <f t="shared" si="903"/>
        <v>0</v>
      </c>
      <c r="GA146">
        <f t="shared" si="903"/>
        <v>0</v>
      </c>
      <c r="GB146">
        <f t="shared" si="903"/>
        <v>0</v>
      </c>
      <c r="GC146">
        <f t="shared" si="903"/>
        <v>0</v>
      </c>
      <c r="GD146">
        <f t="shared" si="903"/>
        <v>0</v>
      </c>
      <c r="GE146">
        <f t="shared" si="903"/>
        <v>0</v>
      </c>
      <c r="GF146">
        <f t="shared" si="903"/>
        <v>0</v>
      </c>
      <c r="GG146">
        <f t="shared" si="903"/>
        <v>0</v>
      </c>
      <c r="GH146">
        <f t="shared" si="903"/>
        <v>0</v>
      </c>
      <c r="GI146">
        <f t="shared" si="903"/>
        <v>0</v>
      </c>
      <c r="GJ146">
        <f t="shared" si="903"/>
        <v>0</v>
      </c>
      <c r="GK146">
        <f t="shared" si="903"/>
        <v>0</v>
      </c>
      <c r="GL146">
        <f t="shared" si="903"/>
        <v>0</v>
      </c>
      <c r="GM146">
        <f t="shared" si="903"/>
        <v>0</v>
      </c>
      <c r="GN146">
        <f t="shared" si="903"/>
        <v>0</v>
      </c>
      <c r="GO146">
        <f t="shared" si="903"/>
        <v>0</v>
      </c>
      <c r="GP146">
        <f t="shared" si="903"/>
        <v>0</v>
      </c>
      <c r="GQ146">
        <f t="shared" si="903"/>
        <v>0</v>
      </c>
      <c r="GR146">
        <f t="shared" si="903"/>
        <v>0</v>
      </c>
      <c r="GS146">
        <f t="shared" si="903"/>
        <v>0</v>
      </c>
      <c r="GT146">
        <f t="shared" ref="GT146:JE146" si="904">GT$9*GT280</f>
        <v>0</v>
      </c>
      <c r="GU146">
        <f t="shared" si="904"/>
        <v>0</v>
      </c>
      <c r="GV146">
        <f t="shared" si="904"/>
        <v>0</v>
      </c>
      <c r="GW146">
        <f t="shared" si="904"/>
        <v>0</v>
      </c>
      <c r="GX146">
        <f t="shared" si="904"/>
        <v>0</v>
      </c>
      <c r="GY146">
        <f t="shared" si="904"/>
        <v>0</v>
      </c>
      <c r="GZ146">
        <f t="shared" si="904"/>
        <v>0</v>
      </c>
      <c r="HA146">
        <f t="shared" si="904"/>
        <v>0</v>
      </c>
      <c r="HB146">
        <f t="shared" si="904"/>
        <v>0</v>
      </c>
      <c r="HC146">
        <f t="shared" si="904"/>
        <v>0</v>
      </c>
      <c r="HD146">
        <f t="shared" si="904"/>
        <v>0</v>
      </c>
      <c r="HE146">
        <f t="shared" si="904"/>
        <v>0</v>
      </c>
      <c r="HF146">
        <f t="shared" si="904"/>
        <v>0</v>
      </c>
      <c r="HG146">
        <f t="shared" si="904"/>
        <v>0</v>
      </c>
      <c r="HH146">
        <f t="shared" si="904"/>
        <v>0</v>
      </c>
      <c r="HI146">
        <f t="shared" si="904"/>
        <v>0</v>
      </c>
      <c r="HJ146">
        <f t="shared" si="904"/>
        <v>0</v>
      </c>
      <c r="HK146">
        <f t="shared" si="904"/>
        <v>0</v>
      </c>
      <c r="HL146">
        <f t="shared" si="904"/>
        <v>0</v>
      </c>
      <c r="HM146">
        <f t="shared" si="904"/>
        <v>0</v>
      </c>
      <c r="HN146">
        <f t="shared" si="904"/>
        <v>0</v>
      </c>
      <c r="HO146">
        <f t="shared" si="904"/>
        <v>0</v>
      </c>
      <c r="HP146">
        <f t="shared" si="904"/>
        <v>0</v>
      </c>
      <c r="HQ146">
        <f t="shared" si="904"/>
        <v>0</v>
      </c>
      <c r="HR146">
        <f t="shared" si="904"/>
        <v>0</v>
      </c>
      <c r="HS146">
        <f t="shared" si="904"/>
        <v>0</v>
      </c>
      <c r="HT146">
        <f t="shared" si="904"/>
        <v>0</v>
      </c>
      <c r="HU146">
        <f t="shared" si="904"/>
        <v>0</v>
      </c>
      <c r="HV146">
        <f t="shared" si="904"/>
        <v>0</v>
      </c>
      <c r="HW146">
        <f t="shared" si="904"/>
        <v>0</v>
      </c>
      <c r="HX146">
        <f t="shared" si="904"/>
        <v>0</v>
      </c>
      <c r="HY146">
        <f t="shared" si="904"/>
        <v>0</v>
      </c>
      <c r="HZ146">
        <f t="shared" si="904"/>
        <v>0</v>
      </c>
      <c r="IA146">
        <f t="shared" si="904"/>
        <v>0</v>
      </c>
      <c r="IB146">
        <f t="shared" si="904"/>
        <v>0</v>
      </c>
      <c r="IC146">
        <f t="shared" si="904"/>
        <v>0</v>
      </c>
      <c r="ID146">
        <f t="shared" si="904"/>
        <v>0</v>
      </c>
      <c r="IE146">
        <f t="shared" si="904"/>
        <v>0</v>
      </c>
      <c r="IF146">
        <f t="shared" si="904"/>
        <v>0</v>
      </c>
      <c r="IG146">
        <f t="shared" si="904"/>
        <v>0</v>
      </c>
      <c r="IH146">
        <f t="shared" si="904"/>
        <v>0</v>
      </c>
      <c r="II146">
        <f t="shared" si="904"/>
        <v>0</v>
      </c>
      <c r="IJ146">
        <f t="shared" si="904"/>
        <v>0</v>
      </c>
      <c r="IK146">
        <f t="shared" si="904"/>
        <v>0</v>
      </c>
      <c r="IL146">
        <f t="shared" si="904"/>
        <v>0</v>
      </c>
      <c r="IM146">
        <f t="shared" si="904"/>
        <v>0</v>
      </c>
      <c r="IN146">
        <f t="shared" si="904"/>
        <v>0</v>
      </c>
      <c r="IO146">
        <f t="shared" si="904"/>
        <v>0</v>
      </c>
      <c r="IP146">
        <f t="shared" si="904"/>
        <v>0</v>
      </c>
      <c r="IQ146">
        <f t="shared" si="904"/>
        <v>0</v>
      </c>
      <c r="IR146">
        <f t="shared" si="904"/>
        <v>0</v>
      </c>
      <c r="IS146">
        <f t="shared" si="904"/>
        <v>0</v>
      </c>
      <c r="IT146">
        <f t="shared" si="904"/>
        <v>0</v>
      </c>
      <c r="IU146">
        <f t="shared" si="904"/>
        <v>0</v>
      </c>
      <c r="IV146">
        <f t="shared" si="904"/>
        <v>0</v>
      </c>
      <c r="IW146">
        <f t="shared" si="904"/>
        <v>0</v>
      </c>
      <c r="IX146">
        <f t="shared" si="904"/>
        <v>0</v>
      </c>
      <c r="IY146">
        <f t="shared" si="904"/>
        <v>0</v>
      </c>
      <c r="IZ146">
        <f t="shared" si="904"/>
        <v>0</v>
      </c>
      <c r="JA146">
        <f t="shared" si="904"/>
        <v>0</v>
      </c>
      <c r="JB146">
        <f t="shared" si="904"/>
        <v>0</v>
      </c>
      <c r="JC146">
        <f t="shared" si="904"/>
        <v>0</v>
      </c>
      <c r="JD146">
        <f t="shared" si="904"/>
        <v>0</v>
      </c>
      <c r="JE146">
        <f t="shared" si="904"/>
        <v>0</v>
      </c>
      <c r="JF146">
        <f t="shared" ref="JF146:LQ146" si="905">JF$9*JF280</f>
        <v>0</v>
      </c>
      <c r="JG146">
        <f t="shared" si="905"/>
        <v>0</v>
      </c>
      <c r="JH146">
        <f t="shared" si="905"/>
        <v>0</v>
      </c>
      <c r="JI146">
        <f t="shared" si="905"/>
        <v>0</v>
      </c>
      <c r="JJ146">
        <f t="shared" si="905"/>
        <v>0</v>
      </c>
      <c r="JK146">
        <f t="shared" si="905"/>
        <v>0</v>
      </c>
      <c r="JL146">
        <f t="shared" si="905"/>
        <v>0</v>
      </c>
      <c r="JM146">
        <f t="shared" si="905"/>
        <v>0</v>
      </c>
      <c r="JN146">
        <f t="shared" si="905"/>
        <v>0</v>
      </c>
      <c r="JO146">
        <f t="shared" si="905"/>
        <v>0</v>
      </c>
      <c r="JP146">
        <f t="shared" si="905"/>
        <v>0</v>
      </c>
      <c r="JQ146">
        <f t="shared" si="905"/>
        <v>0</v>
      </c>
      <c r="JR146">
        <f t="shared" si="905"/>
        <v>0</v>
      </c>
      <c r="JS146">
        <f t="shared" si="905"/>
        <v>0</v>
      </c>
      <c r="JT146">
        <f t="shared" si="905"/>
        <v>0</v>
      </c>
      <c r="JU146">
        <f t="shared" si="905"/>
        <v>0</v>
      </c>
      <c r="JV146">
        <f t="shared" si="905"/>
        <v>0</v>
      </c>
      <c r="JW146">
        <f t="shared" si="905"/>
        <v>0</v>
      </c>
      <c r="JX146">
        <f t="shared" si="905"/>
        <v>0</v>
      </c>
      <c r="JY146">
        <f t="shared" si="905"/>
        <v>0</v>
      </c>
      <c r="JZ146">
        <f t="shared" si="905"/>
        <v>0</v>
      </c>
      <c r="KA146">
        <f t="shared" si="905"/>
        <v>0</v>
      </c>
      <c r="KB146">
        <f t="shared" si="905"/>
        <v>0</v>
      </c>
      <c r="KC146">
        <f t="shared" si="905"/>
        <v>0</v>
      </c>
      <c r="KD146">
        <f t="shared" si="905"/>
        <v>0</v>
      </c>
      <c r="KE146">
        <f t="shared" si="905"/>
        <v>0</v>
      </c>
      <c r="KF146">
        <f t="shared" si="905"/>
        <v>0</v>
      </c>
      <c r="KG146">
        <f t="shared" si="905"/>
        <v>0</v>
      </c>
      <c r="KH146">
        <f t="shared" si="905"/>
        <v>0</v>
      </c>
      <c r="KI146">
        <f t="shared" si="905"/>
        <v>0</v>
      </c>
      <c r="KJ146">
        <f t="shared" si="905"/>
        <v>0</v>
      </c>
      <c r="KK146">
        <f t="shared" si="905"/>
        <v>0</v>
      </c>
      <c r="KL146">
        <f t="shared" si="905"/>
        <v>0</v>
      </c>
      <c r="KM146">
        <f t="shared" si="905"/>
        <v>0</v>
      </c>
      <c r="KN146">
        <f t="shared" si="905"/>
        <v>0</v>
      </c>
      <c r="KO146">
        <f t="shared" si="905"/>
        <v>0</v>
      </c>
      <c r="KP146">
        <f t="shared" si="905"/>
        <v>0</v>
      </c>
      <c r="KQ146">
        <f t="shared" si="905"/>
        <v>0</v>
      </c>
      <c r="KR146">
        <f t="shared" si="905"/>
        <v>0</v>
      </c>
      <c r="KS146">
        <f t="shared" si="905"/>
        <v>0</v>
      </c>
      <c r="KT146">
        <f t="shared" si="905"/>
        <v>0</v>
      </c>
      <c r="KU146">
        <f t="shared" si="905"/>
        <v>0</v>
      </c>
      <c r="KV146">
        <f t="shared" si="905"/>
        <v>0</v>
      </c>
      <c r="KW146">
        <f t="shared" si="905"/>
        <v>0</v>
      </c>
      <c r="KX146">
        <f t="shared" si="905"/>
        <v>0</v>
      </c>
      <c r="KY146">
        <f t="shared" si="905"/>
        <v>0</v>
      </c>
      <c r="KZ146">
        <f t="shared" si="905"/>
        <v>0</v>
      </c>
      <c r="LA146">
        <f t="shared" si="905"/>
        <v>0</v>
      </c>
      <c r="LB146">
        <f t="shared" si="905"/>
        <v>0</v>
      </c>
      <c r="LC146">
        <f t="shared" si="905"/>
        <v>0</v>
      </c>
      <c r="LD146">
        <f t="shared" si="905"/>
        <v>0</v>
      </c>
      <c r="LE146">
        <f t="shared" si="905"/>
        <v>0</v>
      </c>
      <c r="LF146">
        <f t="shared" si="905"/>
        <v>0</v>
      </c>
      <c r="LG146">
        <f t="shared" si="905"/>
        <v>0</v>
      </c>
      <c r="LH146">
        <f t="shared" si="905"/>
        <v>0</v>
      </c>
      <c r="LI146">
        <f t="shared" si="905"/>
        <v>0</v>
      </c>
      <c r="LJ146">
        <f t="shared" si="905"/>
        <v>0</v>
      </c>
      <c r="LK146">
        <f t="shared" si="905"/>
        <v>0</v>
      </c>
      <c r="LL146">
        <f t="shared" si="905"/>
        <v>0</v>
      </c>
      <c r="LM146">
        <f t="shared" si="905"/>
        <v>0</v>
      </c>
      <c r="LN146">
        <f t="shared" si="905"/>
        <v>0</v>
      </c>
      <c r="LO146">
        <f t="shared" si="905"/>
        <v>0</v>
      </c>
      <c r="LP146">
        <f t="shared" si="905"/>
        <v>0</v>
      </c>
      <c r="LQ146">
        <f t="shared" si="905"/>
        <v>0</v>
      </c>
      <c r="LR146">
        <f t="shared" ref="LR146:OD146" si="906">LR$9*LR280</f>
        <v>0</v>
      </c>
      <c r="LS146">
        <f t="shared" si="906"/>
        <v>0</v>
      </c>
      <c r="LT146">
        <f t="shared" si="906"/>
        <v>0</v>
      </c>
      <c r="LU146">
        <f t="shared" si="906"/>
        <v>0</v>
      </c>
      <c r="LV146">
        <f t="shared" si="906"/>
        <v>0</v>
      </c>
      <c r="LW146">
        <f t="shared" si="906"/>
        <v>0</v>
      </c>
      <c r="LX146">
        <f t="shared" si="906"/>
        <v>0</v>
      </c>
      <c r="LY146">
        <f t="shared" si="906"/>
        <v>0</v>
      </c>
      <c r="LZ146">
        <f t="shared" si="906"/>
        <v>0</v>
      </c>
      <c r="MA146">
        <f t="shared" si="906"/>
        <v>0</v>
      </c>
      <c r="MB146">
        <f t="shared" si="906"/>
        <v>0</v>
      </c>
      <c r="MC146">
        <f t="shared" si="906"/>
        <v>0</v>
      </c>
      <c r="MD146">
        <f t="shared" si="906"/>
        <v>0</v>
      </c>
      <c r="ME146">
        <f t="shared" si="906"/>
        <v>0</v>
      </c>
      <c r="MF146">
        <f t="shared" si="906"/>
        <v>0</v>
      </c>
      <c r="MG146">
        <f t="shared" si="906"/>
        <v>0</v>
      </c>
      <c r="MH146">
        <f t="shared" si="906"/>
        <v>0</v>
      </c>
      <c r="MI146">
        <f t="shared" si="906"/>
        <v>0</v>
      </c>
      <c r="MJ146">
        <f t="shared" si="906"/>
        <v>0</v>
      </c>
      <c r="MK146">
        <f t="shared" si="906"/>
        <v>0</v>
      </c>
      <c r="ML146">
        <f t="shared" si="906"/>
        <v>0</v>
      </c>
      <c r="MM146">
        <f t="shared" si="906"/>
        <v>0</v>
      </c>
      <c r="MN146">
        <f t="shared" si="906"/>
        <v>0</v>
      </c>
      <c r="MO146">
        <f t="shared" si="906"/>
        <v>0</v>
      </c>
      <c r="MP146">
        <f t="shared" si="906"/>
        <v>0</v>
      </c>
      <c r="MQ146">
        <f t="shared" si="906"/>
        <v>0</v>
      </c>
      <c r="MR146">
        <f t="shared" si="906"/>
        <v>0</v>
      </c>
      <c r="MS146">
        <f t="shared" si="906"/>
        <v>0</v>
      </c>
      <c r="MT146">
        <f t="shared" si="906"/>
        <v>0</v>
      </c>
      <c r="MU146">
        <f t="shared" si="906"/>
        <v>0</v>
      </c>
      <c r="MV146">
        <f t="shared" si="906"/>
        <v>0</v>
      </c>
      <c r="MW146">
        <f t="shared" si="906"/>
        <v>0</v>
      </c>
      <c r="MX146">
        <f t="shared" si="906"/>
        <v>0</v>
      </c>
      <c r="MY146">
        <f t="shared" si="906"/>
        <v>0</v>
      </c>
      <c r="MZ146">
        <f t="shared" si="906"/>
        <v>0</v>
      </c>
      <c r="NA146">
        <f t="shared" si="906"/>
        <v>0</v>
      </c>
      <c r="NB146">
        <f t="shared" si="906"/>
        <v>0</v>
      </c>
      <c r="NC146">
        <f t="shared" si="906"/>
        <v>0</v>
      </c>
      <c r="ND146">
        <f t="shared" si="906"/>
        <v>0</v>
      </c>
      <c r="NE146">
        <f t="shared" si="906"/>
        <v>0</v>
      </c>
      <c r="NF146">
        <f t="shared" si="906"/>
        <v>0</v>
      </c>
      <c r="NG146">
        <f t="shared" si="906"/>
        <v>0</v>
      </c>
      <c r="NH146">
        <f t="shared" si="906"/>
        <v>0</v>
      </c>
      <c r="NI146">
        <f t="shared" si="906"/>
        <v>0</v>
      </c>
      <c r="NJ146">
        <f t="shared" si="906"/>
        <v>0</v>
      </c>
      <c r="NK146">
        <f t="shared" si="906"/>
        <v>0</v>
      </c>
      <c r="NL146">
        <f t="shared" si="906"/>
        <v>0</v>
      </c>
      <c r="NM146">
        <f t="shared" si="906"/>
        <v>0</v>
      </c>
      <c r="NN146">
        <f t="shared" si="906"/>
        <v>0</v>
      </c>
      <c r="NO146">
        <f t="shared" si="906"/>
        <v>0</v>
      </c>
      <c r="NP146">
        <f t="shared" si="906"/>
        <v>0</v>
      </c>
      <c r="NQ146">
        <f t="shared" si="906"/>
        <v>0</v>
      </c>
      <c r="NR146">
        <f t="shared" si="906"/>
        <v>0</v>
      </c>
      <c r="NS146">
        <f t="shared" si="906"/>
        <v>0</v>
      </c>
      <c r="NT146">
        <f t="shared" si="906"/>
        <v>0</v>
      </c>
      <c r="NU146">
        <f t="shared" si="906"/>
        <v>0</v>
      </c>
      <c r="NV146">
        <f t="shared" si="906"/>
        <v>0</v>
      </c>
      <c r="NW146">
        <f t="shared" si="906"/>
        <v>0</v>
      </c>
      <c r="NX146">
        <f t="shared" si="906"/>
        <v>0</v>
      </c>
      <c r="NY146">
        <f t="shared" si="906"/>
        <v>0</v>
      </c>
      <c r="NZ146">
        <f t="shared" si="906"/>
        <v>0</v>
      </c>
      <c r="OA146">
        <f t="shared" si="906"/>
        <v>0</v>
      </c>
      <c r="OB146">
        <f t="shared" si="906"/>
        <v>0</v>
      </c>
      <c r="OC146">
        <f t="shared" si="906"/>
        <v>0</v>
      </c>
      <c r="OD146">
        <f t="shared" si="906"/>
        <v>0</v>
      </c>
      <c r="OE146">
        <f t="shared" ref="OE146:OS146" si="907">OE$9*OE280</f>
        <v>0</v>
      </c>
      <c r="OF146">
        <f t="shared" si="907"/>
        <v>0</v>
      </c>
      <c r="OG146">
        <f t="shared" si="907"/>
        <v>0</v>
      </c>
      <c r="OH146">
        <f t="shared" si="907"/>
        <v>0</v>
      </c>
      <c r="OI146">
        <f t="shared" si="907"/>
        <v>0</v>
      </c>
      <c r="OJ146">
        <f t="shared" si="907"/>
        <v>0</v>
      </c>
      <c r="OK146">
        <f t="shared" si="907"/>
        <v>0</v>
      </c>
      <c r="OL146">
        <f t="shared" si="907"/>
        <v>0</v>
      </c>
      <c r="OM146">
        <f t="shared" si="907"/>
        <v>0</v>
      </c>
      <c r="ON146">
        <f t="shared" si="907"/>
        <v>0</v>
      </c>
      <c r="OO146">
        <f t="shared" si="907"/>
        <v>0</v>
      </c>
      <c r="OP146">
        <f t="shared" si="907"/>
        <v>0</v>
      </c>
      <c r="OQ146">
        <f t="shared" si="907"/>
        <v>0</v>
      </c>
      <c r="OR146">
        <f t="shared" si="907"/>
        <v>0</v>
      </c>
      <c r="OS146">
        <f t="shared" si="907"/>
        <v>0</v>
      </c>
    </row>
    <row r="147" spans="1:409">
      <c r="A147">
        <f>Rådata_6000!A143</f>
        <v>0</v>
      </c>
      <c r="B147" s="311">
        <f t="shared" si="900"/>
        <v>0</v>
      </c>
      <c r="C147" s="47">
        <f t="shared" si="702"/>
        <v>0</v>
      </c>
      <c r="D147" s="47">
        <f t="shared" si="702"/>
        <v>0</v>
      </c>
      <c r="E147" s="47">
        <f t="shared" si="702"/>
        <v>0</v>
      </c>
      <c r="F147" s="47">
        <f t="shared" si="702"/>
        <v>0</v>
      </c>
      <c r="G147" s="47">
        <f t="shared" si="702"/>
        <v>0</v>
      </c>
      <c r="H147" s="47">
        <f t="shared" si="702"/>
        <v>0</v>
      </c>
      <c r="I147" s="312">
        <f t="shared" si="702"/>
        <v>0</v>
      </c>
      <c r="J147">
        <f t="shared" ref="J147:BU147" si="908">J$9*J281</f>
        <v>0</v>
      </c>
      <c r="K147">
        <f t="shared" si="908"/>
        <v>0</v>
      </c>
      <c r="L147">
        <f t="shared" si="908"/>
        <v>0</v>
      </c>
      <c r="M147">
        <f t="shared" si="908"/>
        <v>0</v>
      </c>
      <c r="N147">
        <f t="shared" si="908"/>
        <v>0</v>
      </c>
      <c r="O147">
        <f t="shared" si="908"/>
        <v>0</v>
      </c>
      <c r="P147">
        <f t="shared" si="908"/>
        <v>0</v>
      </c>
      <c r="Q147">
        <f t="shared" si="908"/>
        <v>0</v>
      </c>
      <c r="R147">
        <f t="shared" si="908"/>
        <v>0</v>
      </c>
      <c r="S147">
        <f t="shared" si="908"/>
        <v>0</v>
      </c>
      <c r="T147">
        <f t="shared" si="908"/>
        <v>0</v>
      </c>
      <c r="U147">
        <f t="shared" si="908"/>
        <v>0</v>
      </c>
      <c r="V147">
        <f t="shared" si="908"/>
        <v>0</v>
      </c>
      <c r="W147">
        <f t="shared" si="908"/>
        <v>0</v>
      </c>
      <c r="X147">
        <f t="shared" si="908"/>
        <v>0</v>
      </c>
      <c r="Y147">
        <f t="shared" si="908"/>
        <v>0</v>
      </c>
      <c r="Z147">
        <f t="shared" si="908"/>
        <v>0</v>
      </c>
      <c r="AA147">
        <f t="shared" si="908"/>
        <v>0</v>
      </c>
      <c r="AB147">
        <f t="shared" si="908"/>
        <v>0</v>
      </c>
      <c r="AC147">
        <f t="shared" si="908"/>
        <v>0</v>
      </c>
      <c r="AD147">
        <f t="shared" si="908"/>
        <v>0</v>
      </c>
      <c r="AE147">
        <f t="shared" si="908"/>
        <v>0</v>
      </c>
      <c r="AF147">
        <f t="shared" si="908"/>
        <v>0</v>
      </c>
      <c r="AG147">
        <f t="shared" si="908"/>
        <v>0</v>
      </c>
      <c r="AH147">
        <f t="shared" si="908"/>
        <v>0</v>
      </c>
      <c r="AI147">
        <f t="shared" si="908"/>
        <v>0</v>
      </c>
      <c r="AJ147">
        <f t="shared" si="908"/>
        <v>0</v>
      </c>
      <c r="AK147">
        <f t="shared" si="908"/>
        <v>0</v>
      </c>
      <c r="AL147">
        <f t="shared" si="908"/>
        <v>0</v>
      </c>
      <c r="AM147">
        <f t="shared" si="908"/>
        <v>0</v>
      </c>
      <c r="AN147">
        <f t="shared" si="908"/>
        <v>0</v>
      </c>
      <c r="AO147">
        <f t="shared" si="908"/>
        <v>0</v>
      </c>
      <c r="AP147">
        <f t="shared" si="908"/>
        <v>0</v>
      </c>
      <c r="AQ147">
        <f t="shared" si="908"/>
        <v>0</v>
      </c>
      <c r="AR147">
        <f t="shared" si="908"/>
        <v>0</v>
      </c>
      <c r="AS147">
        <f t="shared" si="908"/>
        <v>0</v>
      </c>
      <c r="AT147">
        <f t="shared" si="908"/>
        <v>0</v>
      </c>
      <c r="AU147">
        <f t="shared" si="908"/>
        <v>0</v>
      </c>
      <c r="AV147">
        <f t="shared" si="908"/>
        <v>0</v>
      </c>
      <c r="AW147">
        <f t="shared" si="908"/>
        <v>0</v>
      </c>
      <c r="AX147">
        <f t="shared" si="908"/>
        <v>0</v>
      </c>
      <c r="AY147">
        <f t="shared" si="908"/>
        <v>0</v>
      </c>
      <c r="AZ147">
        <f t="shared" si="908"/>
        <v>0</v>
      </c>
      <c r="BA147">
        <f t="shared" si="908"/>
        <v>0</v>
      </c>
      <c r="BB147">
        <f t="shared" si="908"/>
        <v>0</v>
      </c>
      <c r="BC147">
        <f t="shared" si="908"/>
        <v>0</v>
      </c>
      <c r="BD147">
        <f t="shared" si="908"/>
        <v>0</v>
      </c>
      <c r="BE147">
        <f t="shared" si="908"/>
        <v>0</v>
      </c>
      <c r="BF147">
        <f t="shared" si="908"/>
        <v>0</v>
      </c>
      <c r="BG147">
        <f t="shared" si="908"/>
        <v>0</v>
      </c>
      <c r="BH147">
        <f t="shared" si="908"/>
        <v>0</v>
      </c>
      <c r="BI147">
        <f t="shared" si="908"/>
        <v>0</v>
      </c>
      <c r="BJ147">
        <f t="shared" si="908"/>
        <v>0</v>
      </c>
      <c r="BK147">
        <f t="shared" si="908"/>
        <v>0</v>
      </c>
      <c r="BL147">
        <f t="shared" si="908"/>
        <v>0</v>
      </c>
      <c r="BM147">
        <f t="shared" si="908"/>
        <v>0</v>
      </c>
      <c r="BN147">
        <f t="shared" si="908"/>
        <v>0</v>
      </c>
      <c r="BO147">
        <f t="shared" si="908"/>
        <v>0</v>
      </c>
      <c r="BP147">
        <f t="shared" si="908"/>
        <v>0</v>
      </c>
      <c r="BQ147">
        <f t="shared" si="908"/>
        <v>0</v>
      </c>
      <c r="BR147">
        <f t="shared" si="908"/>
        <v>0</v>
      </c>
      <c r="BS147">
        <f t="shared" si="908"/>
        <v>0</v>
      </c>
      <c r="BT147">
        <f t="shared" si="908"/>
        <v>0</v>
      </c>
      <c r="BU147">
        <f t="shared" si="908"/>
        <v>0</v>
      </c>
      <c r="BV147">
        <f t="shared" ref="BV147:EG147" si="909">BV$9*BV281</f>
        <v>0</v>
      </c>
      <c r="BW147">
        <f t="shared" si="909"/>
        <v>0</v>
      </c>
      <c r="BX147">
        <f t="shared" si="909"/>
        <v>0</v>
      </c>
      <c r="BY147">
        <f t="shared" si="909"/>
        <v>0</v>
      </c>
      <c r="BZ147">
        <f t="shared" si="909"/>
        <v>0</v>
      </c>
      <c r="CA147">
        <f t="shared" si="909"/>
        <v>0</v>
      </c>
      <c r="CB147">
        <f t="shared" si="909"/>
        <v>0</v>
      </c>
      <c r="CC147">
        <f t="shared" si="909"/>
        <v>0</v>
      </c>
      <c r="CD147">
        <f t="shared" si="909"/>
        <v>0</v>
      </c>
      <c r="CE147">
        <f t="shared" si="909"/>
        <v>0</v>
      </c>
      <c r="CF147">
        <f t="shared" si="909"/>
        <v>0</v>
      </c>
      <c r="CG147">
        <f t="shared" si="909"/>
        <v>0</v>
      </c>
      <c r="CH147">
        <f t="shared" si="909"/>
        <v>0</v>
      </c>
      <c r="CI147">
        <f t="shared" si="909"/>
        <v>0</v>
      </c>
      <c r="CJ147">
        <f t="shared" si="909"/>
        <v>0</v>
      </c>
      <c r="CK147">
        <f t="shared" si="909"/>
        <v>0</v>
      </c>
      <c r="CL147">
        <f t="shared" si="909"/>
        <v>0</v>
      </c>
      <c r="CM147">
        <f t="shared" si="909"/>
        <v>0</v>
      </c>
      <c r="CN147">
        <f t="shared" si="909"/>
        <v>0</v>
      </c>
      <c r="CO147">
        <f t="shared" si="909"/>
        <v>0</v>
      </c>
      <c r="CP147">
        <f t="shared" si="909"/>
        <v>0</v>
      </c>
      <c r="CQ147">
        <f t="shared" si="909"/>
        <v>0</v>
      </c>
      <c r="CR147">
        <f t="shared" si="909"/>
        <v>0</v>
      </c>
      <c r="CS147">
        <f t="shared" si="909"/>
        <v>0</v>
      </c>
      <c r="CT147">
        <f t="shared" si="909"/>
        <v>0</v>
      </c>
      <c r="CU147">
        <f t="shared" si="909"/>
        <v>0</v>
      </c>
      <c r="CV147">
        <f t="shared" si="909"/>
        <v>0</v>
      </c>
      <c r="CW147">
        <f t="shared" si="909"/>
        <v>0</v>
      </c>
      <c r="CX147">
        <f t="shared" si="909"/>
        <v>0</v>
      </c>
      <c r="CY147">
        <f t="shared" si="909"/>
        <v>0</v>
      </c>
      <c r="CZ147">
        <f t="shared" si="909"/>
        <v>0</v>
      </c>
      <c r="DA147">
        <f t="shared" si="909"/>
        <v>0</v>
      </c>
      <c r="DB147">
        <f t="shared" si="909"/>
        <v>0</v>
      </c>
      <c r="DC147">
        <f t="shared" si="909"/>
        <v>0</v>
      </c>
      <c r="DD147">
        <f t="shared" si="909"/>
        <v>0</v>
      </c>
      <c r="DE147">
        <f t="shared" si="909"/>
        <v>0</v>
      </c>
      <c r="DF147">
        <f t="shared" si="909"/>
        <v>0</v>
      </c>
      <c r="DG147">
        <f t="shared" si="909"/>
        <v>0</v>
      </c>
      <c r="DH147">
        <f t="shared" si="909"/>
        <v>0</v>
      </c>
      <c r="DI147">
        <f t="shared" si="909"/>
        <v>0</v>
      </c>
      <c r="DJ147">
        <f t="shared" si="909"/>
        <v>0</v>
      </c>
      <c r="DK147">
        <f t="shared" si="909"/>
        <v>0</v>
      </c>
      <c r="DL147">
        <f t="shared" si="909"/>
        <v>0</v>
      </c>
      <c r="DM147">
        <f t="shared" si="909"/>
        <v>0</v>
      </c>
      <c r="DN147">
        <f t="shared" si="909"/>
        <v>0</v>
      </c>
      <c r="DO147">
        <f t="shared" si="909"/>
        <v>0</v>
      </c>
      <c r="DP147">
        <f t="shared" si="909"/>
        <v>0</v>
      </c>
      <c r="DQ147">
        <f t="shared" si="909"/>
        <v>0</v>
      </c>
      <c r="DR147">
        <f t="shared" si="909"/>
        <v>0</v>
      </c>
      <c r="DS147">
        <f t="shared" si="909"/>
        <v>0</v>
      </c>
      <c r="DT147">
        <f t="shared" si="909"/>
        <v>0</v>
      </c>
      <c r="DU147">
        <f t="shared" si="909"/>
        <v>0</v>
      </c>
      <c r="DV147">
        <f t="shared" si="909"/>
        <v>0</v>
      </c>
      <c r="DW147">
        <f t="shared" si="909"/>
        <v>0</v>
      </c>
      <c r="DX147">
        <f t="shared" si="909"/>
        <v>0</v>
      </c>
      <c r="DY147">
        <f t="shared" si="909"/>
        <v>0</v>
      </c>
      <c r="DZ147">
        <f t="shared" si="909"/>
        <v>0</v>
      </c>
      <c r="EA147">
        <f t="shared" si="909"/>
        <v>0</v>
      </c>
      <c r="EB147">
        <f t="shared" si="909"/>
        <v>0</v>
      </c>
      <c r="EC147">
        <f t="shared" si="909"/>
        <v>0</v>
      </c>
      <c r="ED147">
        <f t="shared" si="909"/>
        <v>0</v>
      </c>
      <c r="EE147">
        <f t="shared" si="909"/>
        <v>0</v>
      </c>
      <c r="EF147">
        <f t="shared" si="909"/>
        <v>0</v>
      </c>
      <c r="EG147">
        <f t="shared" si="909"/>
        <v>0</v>
      </c>
      <c r="EH147">
        <f t="shared" ref="EH147:GS147" si="910">EH$9*EH281</f>
        <v>0</v>
      </c>
      <c r="EI147">
        <f t="shared" si="910"/>
        <v>0</v>
      </c>
      <c r="EJ147">
        <f t="shared" si="910"/>
        <v>0</v>
      </c>
      <c r="EK147">
        <f t="shared" si="910"/>
        <v>0</v>
      </c>
      <c r="EL147">
        <f t="shared" si="910"/>
        <v>0</v>
      </c>
      <c r="EM147">
        <f t="shared" si="910"/>
        <v>0</v>
      </c>
      <c r="EN147">
        <f t="shared" si="910"/>
        <v>0</v>
      </c>
      <c r="EO147">
        <f t="shared" si="910"/>
        <v>0</v>
      </c>
      <c r="EP147">
        <f t="shared" si="910"/>
        <v>0</v>
      </c>
      <c r="EQ147">
        <f t="shared" si="910"/>
        <v>0</v>
      </c>
      <c r="ER147">
        <f t="shared" si="910"/>
        <v>0</v>
      </c>
      <c r="ES147">
        <f t="shared" si="910"/>
        <v>0</v>
      </c>
      <c r="ET147">
        <f t="shared" si="910"/>
        <v>0</v>
      </c>
      <c r="EU147">
        <f t="shared" si="910"/>
        <v>0</v>
      </c>
      <c r="EV147">
        <f t="shared" si="910"/>
        <v>0</v>
      </c>
      <c r="EW147">
        <f t="shared" si="910"/>
        <v>0</v>
      </c>
      <c r="EX147">
        <f t="shared" si="910"/>
        <v>0</v>
      </c>
      <c r="EY147">
        <f t="shared" si="910"/>
        <v>0</v>
      </c>
      <c r="EZ147">
        <f t="shared" si="910"/>
        <v>0</v>
      </c>
      <c r="FA147">
        <f t="shared" si="910"/>
        <v>0</v>
      </c>
      <c r="FB147">
        <f t="shared" si="910"/>
        <v>0</v>
      </c>
      <c r="FC147">
        <f t="shared" si="910"/>
        <v>0</v>
      </c>
      <c r="FD147">
        <f t="shared" si="910"/>
        <v>0</v>
      </c>
      <c r="FE147">
        <f t="shared" si="910"/>
        <v>0</v>
      </c>
      <c r="FF147">
        <f t="shared" si="910"/>
        <v>0</v>
      </c>
      <c r="FG147">
        <f t="shared" si="910"/>
        <v>0</v>
      </c>
      <c r="FH147">
        <f t="shared" si="910"/>
        <v>0</v>
      </c>
      <c r="FI147">
        <f t="shared" si="910"/>
        <v>0</v>
      </c>
      <c r="FJ147">
        <f t="shared" si="910"/>
        <v>0</v>
      </c>
      <c r="FK147">
        <f t="shared" si="910"/>
        <v>0</v>
      </c>
      <c r="FL147">
        <f t="shared" si="910"/>
        <v>0</v>
      </c>
      <c r="FM147">
        <f t="shared" si="910"/>
        <v>0</v>
      </c>
      <c r="FN147">
        <f t="shared" si="910"/>
        <v>0</v>
      </c>
      <c r="FO147">
        <f t="shared" si="910"/>
        <v>0</v>
      </c>
      <c r="FP147">
        <f t="shared" si="910"/>
        <v>0</v>
      </c>
      <c r="FQ147">
        <f t="shared" si="910"/>
        <v>0</v>
      </c>
      <c r="FR147">
        <f t="shared" si="910"/>
        <v>0</v>
      </c>
      <c r="FS147">
        <f t="shared" si="910"/>
        <v>0</v>
      </c>
      <c r="FT147">
        <f t="shared" si="910"/>
        <v>0</v>
      </c>
      <c r="FU147">
        <f t="shared" si="910"/>
        <v>0</v>
      </c>
      <c r="FV147">
        <f t="shared" si="910"/>
        <v>0</v>
      </c>
      <c r="FW147">
        <f t="shared" si="910"/>
        <v>0</v>
      </c>
      <c r="FX147">
        <f t="shared" si="910"/>
        <v>0</v>
      </c>
      <c r="FY147">
        <f t="shared" si="910"/>
        <v>0</v>
      </c>
      <c r="FZ147">
        <f t="shared" si="910"/>
        <v>0</v>
      </c>
      <c r="GA147">
        <f t="shared" si="910"/>
        <v>0</v>
      </c>
      <c r="GB147">
        <f t="shared" si="910"/>
        <v>0</v>
      </c>
      <c r="GC147">
        <f t="shared" si="910"/>
        <v>0</v>
      </c>
      <c r="GD147">
        <f t="shared" si="910"/>
        <v>0</v>
      </c>
      <c r="GE147">
        <f t="shared" si="910"/>
        <v>0</v>
      </c>
      <c r="GF147">
        <f t="shared" si="910"/>
        <v>0</v>
      </c>
      <c r="GG147">
        <f t="shared" si="910"/>
        <v>0</v>
      </c>
      <c r="GH147">
        <f t="shared" si="910"/>
        <v>0</v>
      </c>
      <c r="GI147">
        <f t="shared" si="910"/>
        <v>0</v>
      </c>
      <c r="GJ147">
        <f t="shared" si="910"/>
        <v>0</v>
      </c>
      <c r="GK147">
        <f t="shared" si="910"/>
        <v>0</v>
      </c>
      <c r="GL147">
        <f t="shared" si="910"/>
        <v>0</v>
      </c>
      <c r="GM147">
        <f t="shared" si="910"/>
        <v>0</v>
      </c>
      <c r="GN147">
        <f t="shared" si="910"/>
        <v>0</v>
      </c>
      <c r="GO147">
        <f t="shared" si="910"/>
        <v>0</v>
      </c>
      <c r="GP147">
        <f t="shared" si="910"/>
        <v>0</v>
      </c>
      <c r="GQ147">
        <f t="shared" si="910"/>
        <v>0</v>
      </c>
      <c r="GR147">
        <f t="shared" si="910"/>
        <v>0</v>
      </c>
      <c r="GS147">
        <f t="shared" si="910"/>
        <v>0</v>
      </c>
      <c r="GT147">
        <f t="shared" ref="GT147:JE147" si="911">GT$9*GT281</f>
        <v>0</v>
      </c>
      <c r="GU147">
        <f t="shared" si="911"/>
        <v>0</v>
      </c>
      <c r="GV147">
        <f t="shared" si="911"/>
        <v>0</v>
      </c>
      <c r="GW147">
        <f t="shared" si="911"/>
        <v>0</v>
      </c>
      <c r="GX147">
        <f t="shared" si="911"/>
        <v>0</v>
      </c>
      <c r="GY147">
        <f t="shared" si="911"/>
        <v>0</v>
      </c>
      <c r="GZ147">
        <f t="shared" si="911"/>
        <v>0</v>
      </c>
      <c r="HA147">
        <f t="shared" si="911"/>
        <v>0</v>
      </c>
      <c r="HB147">
        <f t="shared" si="911"/>
        <v>0</v>
      </c>
      <c r="HC147">
        <f t="shared" si="911"/>
        <v>0</v>
      </c>
      <c r="HD147">
        <f t="shared" si="911"/>
        <v>0</v>
      </c>
      <c r="HE147">
        <f t="shared" si="911"/>
        <v>0</v>
      </c>
      <c r="HF147">
        <f t="shared" si="911"/>
        <v>0</v>
      </c>
      <c r="HG147">
        <f t="shared" si="911"/>
        <v>0</v>
      </c>
      <c r="HH147">
        <f t="shared" si="911"/>
        <v>0</v>
      </c>
      <c r="HI147">
        <f t="shared" si="911"/>
        <v>0</v>
      </c>
      <c r="HJ147">
        <f t="shared" si="911"/>
        <v>0</v>
      </c>
      <c r="HK147">
        <f t="shared" si="911"/>
        <v>0</v>
      </c>
      <c r="HL147">
        <f t="shared" si="911"/>
        <v>0</v>
      </c>
      <c r="HM147">
        <f t="shared" si="911"/>
        <v>0</v>
      </c>
      <c r="HN147">
        <f t="shared" si="911"/>
        <v>0</v>
      </c>
      <c r="HO147">
        <f t="shared" si="911"/>
        <v>0</v>
      </c>
      <c r="HP147">
        <f t="shared" si="911"/>
        <v>0</v>
      </c>
      <c r="HQ147">
        <f t="shared" si="911"/>
        <v>0</v>
      </c>
      <c r="HR147">
        <f t="shared" si="911"/>
        <v>0</v>
      </c>
      <c r="HS147">
        <f t="shared" si="911"/>
        <v>0</v>
      </c>
      <c r="HT147">
        <f t="shared" si="911"/>
        <v>0</v>
      </c>
      <c r="HU147">
        <f t="shared" si="911"/>
        <v>0</v>
      </c>
      <c r="HV147">
        <f t="shared" si="911"/>
        <v>0</v>
      </c>
      <c r="HW147">
        <f t="shared" si="911"/>
        <v>0</v>
      </c>
      <c r="HX147">
        <f t="shared" si="911"/>
        <v>0</v>
      </c>
      <c r="HY147">
        <f t="shared" si="911"/>
        <v>0</v>
      </c>
      <c r="HZ147">
        <f t="shared" si="911"/>
        <v>0</v>
      </c>
      <c r="IA147">
        <f t="shared" si="911"/>
        <v>0</v>
      </c>
      <c r="IB147">
        <f t="shared" si="911"/>
        <v>0</v>
      </c>
      <c r="IC147">
        <f t="shared" si="911"/>
        <v>0</v>
      </c>
      <c r="ID147">
        <f t="shared" si="911"/>
        <v>0</v>
      </c>
      <c r="IE147">
        <f t="shared" si="911"/>
        <v>0</v>
      </c>
      <c r="IF147">
        <f t="shared" si="911"/>
        <v>0</v>
      </c>
      <c r="IG147">
        <f t="shared" si="911"/>
        <v>0</v>
      </c>
      <c r="IH147">
        <f t="shared" si="911"/>
        <v>0</v>
      </c>
      <c r="II147">
        <f t="shared" si="911"/>
        <v>0</v>
      </c>
      <c r="IJ147">
        <f t="shared" si="911"/>
        <v>0</v>
      </c>
      <c r="IK147">
        <f t="shared" si="911"/>
        <v>0</v>
      </c>
      <c r="IL147">
        <f t="shared" si="911"/>
        <v>0</v>
      </c>
      <c r="IM147">
        <f t="shared" si="911"/>
        <v>0</v>
      </c>
      <c r="IN147">
        <f t="shared" si="911"/>
        <v>0</v>
      </c>
      <c r="IO147">
        <f t="shared" si="911"/>
        <v>0</v>
      </c>
      <c r="IP147">
        <f t="shared" si="911"/>
        <v>0</v>
      </c>
      <c r="IQ147">
        <f t="shared" si="911"/>
        <v>0</v>
      </c>
      <c r="IR147">
        <f t="shared" si="911"/>
        <v>0</v>
      </c>
      <c r="IS147">
        <f t="shared" si="911"/>
        <v>0</v>
      </c>
      <c r="IT147">
        <f t="shared" si="911"/>
        <v>0</v>
      </c>
      <c r="IU147">
        <f t="shared" si="911"/>
        <v>0</v>
      </c>
      <c r="IV147">
        <f t="shared" si="911"/>
        <v>0</v>
      </c>
      <c r="IW147">
        <f t="shared" si="911"/>
        <v>0</v>
      </c>
      <c r="IX147">
        <f t="shared" si="911"/>
        <v>0</v>
      </c>
      <c r="IY147">
        <f t="shared" si="911"/>
        <v>0</v>
      </c>
      <c r="IZ147">
        <f t="shared" si="911"/>
        <v>0</v>
      </c>
      <c r="JA147">
        <f t="shared" si="911"/>
        <v>0</v>
      </c>
      <c r="JB147">
        <f t="shared" si="911"/>
        <v>0</v>
      </c>
      <c r="JC147">
        <f t="shared" si="911"/>
        <v>0</v>
      </c>
      <c r="JD147">
        <f t="shared" si="911"/>
        <v>0</v>
      </c>
      <c r="JE147">
        <f t="shared" si="911"/>
        <v>0</v>
      </c>
      <c r="JF147">
        <f t="shared" ref="JF147:LQ147" si="912">JF$9*JF281</f>
        <v>0</v>
      </c>
      <c r="JG147">
        <f t="shared" si="912"/>
        <v>0</v>
      </c>
      <c r="JH147">
        <f t="shared" si="912"/>
        <v>0</v>
      </c>
      <c r="JI147">
        <f t="shared" si="912"/>
        <v>0</v>
      </c>
      <c r="JJ147">
        <f t="shared" si="912"/>
        <v>0</v>
      </c>
      <c r="JK147">
        <f t="shared" si="912"/>
        <v>0</v>
      </c>
      <c r="JL147">
        <f t="shared" si="912"/>
        <v>0</v>
      </c>
      <c r="JM147">
        <f t="shared" si="912"/>
        <v>0</v>
      </c>
      <c r="JN147">
        <f t="shared" si="912"/>
        <v>0</v>
      </c>
      <c r="JO147">
        <f t="shared" si="912"/>
        <v>0</v>
      </c>
      <c r="JP147">
        <f t="shared" si="912"/>
        <v>0</v>
      </c>
      <c r="JQ147">
        <f t="shared" si="912"/>
        <v>0</v>
      </c>
      <c r="JR147">
        <f t="shared" si="912"/>
        <v>0</v>
      </c>
      <c r="JS147">
        <f t="shared" si="912"/>
        <v>0</v>
      </c>
      <c r="JT147">
        <f t="shared" si="912"/>
        <v>0</v>
      </c>
      <c r="JU147">
        <f t="shared" si="912"/>
        <v>0</v>
      </c>
      <c r="JV147">
        <f t="shared" si="912"/>
        <v>0</v>
      </c>
      <c r="JW147">
        <f t="shared" si="912"/>
        <v>0</v>
      </c>
      <c r="JX147">
        <f t="shared" si="912"/>
        <v>0</v>
      </c>
      <c r="JY147">
        <f t="shared" si="912"/>
        <v>0</v>
      </c>
      <c r="JZ147">
        <f t="shared" si="912"/>
        <v>0</v>
      </c>
      <c r="KA147">
        <f t="shared" si="912"/>
        <v>0</v>
      </c>
      <c r="KB147">
        <f t="shared" si="912"/>
        <v>0</v>
      </c>
      <c r="KC147">
        <f t="shared" si="912"/>
        <v>0</v>
      </c>
      <c r="KD147">
        <f t="shared" si="912"/>
        <v>0</v>
      </c>
      <c r="KE147">
        <f t="shared" si="912"/>
        <v>0</v>
      </c>
      <c r="KF147">
        <f t="shared" si="912"/>
        <v>0</v>
      </c>
      <c r="KG147">
        <f t="shared" si="912"/>
        <v>0</v>
      </c>
      <c r="KH147">
        <f t="shared" si="912"/>
        <v>0</v>
      </c>
      <c r="KI147">
        <f t="shared" si="912"/>
        <v>0</v>
      </c>
      <c r="KJ147">
        <f t="shared" si="912"/>
        <v>0</v>
      </c>
      <c r="KK147">
        <f t="shared" si="912"/>
        <v>0</v>
      </c>
      <c r="KL147">
        <f t="shared" si="912"/>
        <v>0</v>
      </c>
      <c r="KM147">
        <f t="shared" si="912"/>
        <v>0</v>
      </c>
      <c r="KN147">
        <f t="shared" si="912"/>
        <v>0</v>
      </c>
      <c r="KO147">
        <f t="shared" si="912"/>
        <v>0</v>
      </c>
      <c r="KP147">
        <f t="shared" si="912"/>
        <v>0</v>
      </c>
      <c r="KQ147">
        <f t="shared" si="912"/>
        <v>0</v>
      </c>
      <c r="KR147">
        <f t="shared" si="912"/>
        <v>0</v>
      </c>
      <c r="KS147">
        <f t="shared" si="912"/>
        <v>0</v>
      </c>
      <c r="KT147">
        <f t="shared" si="912"/>
        <v>0</v>
      </c>
      <c r="KU147">
        <f t="shared" si="912"/>
        <v>0</v>
      </c>
      <c r="KV147">
        <f t="shared" si="912"/>
        <v>0</v>
      </c>
      <c r="KW147">
        <f t="shared" si="912"/>
        <v>0</v>
      </c>
      <c r="KX147">
        <f t="shared" si="912"/>
        <v>0</v>
      </c>
      <c r="KY147">
        <f t="shared" si="912"/>
        <v>0</v>
      </c>
      <c r="KZ147">
        <f t="shared" si="912"/>
        <v>0</v>
      </c>
      <c r="LA147">
        <f t="shared" si="912"/>
        <v>0</v>
      </c>
      <c r="LB147">
        <f t="shared" si="912"/>
        <v>0</v>
      </c>
      <c r="LC147">
        <f t="shared" si="912"/>
        <v>0</v>
      </c>
      <c r="LD147">
        <f t="shared" si="912"/>
        <v>0</v>
      </c>
      <c r="LE147">
        <f t="shared" si="912"/>
        <v>0</v>
      </c>
      <c r="LF147">
        <f t="shared" si="912"/>
        <v>0</v>
      </c>
      <c r="LG147">
        <f t="shared" si="912"/>
        <v>0</v>
      </c>
      <c r="LH147">
        <f t="shared" si="912"/>
        <v>0</v>
      </c>
      <c r="LI147">
        <f t="shared" si="912"/>
        <v>0</v>
      </c>
      <c r="LJ147">
        <f t="shared" si="912"/>
        <v>0</v>
      </c>
      <c r="LK147">
        <f t="shared" si="912"/>
        <v>0</v>
      </c>
      <c r="LL147">
        <f t="shared" si="912"/>
        <v>0</v>
      </c>
      <c r="LM147">
        <f t="shared" si="912"/>
        <v>0</v>
      </c>
      <c r="LN147">
        <f t="shared" si="912"/>
        <v>0</v>
      </c>
      <c r="LO147">
        <f t="shared" si="912"/>
        <v>0</v>
      </c>
      <c r="LP147">
        <f t="shared" si="912"/>
        <v>0</v>
      </c>
      <c r="LQ147">
        <f t="shared" si="912"/>
        <v>0</v>
      </c>
      <c r="LR147">
        <f t="shared" ref="LR147:OD147" si="913">LR$9*LR281</f>
        <v>0</v>
      </c>
      <c r="LS147">
        <f t="shared" si="913"/>
        <v>0</v>
      </c>
      <c r="LT147">
        <f t="shared" si="913"/>
        <v>0</v>
      </c>
      <c r="LU147">
        <f t="shared" si="913"/>
        <v>0</v>
      </c>
      <c r="LV147">
        <f t="shared" si="913"/>
        <v>0</v>
      </c>
      <c r="LW147">
        <f t="shared" si="913"/>
        <v>0</v>
      </c>
      <c r="LX147">
        <f t="shared" si="913"/>
        <v>0</v>
      </c>
      <c r="LY147">
        <f t="shared" si="913"/>
        <v>0</v>
      </c>
      <c r="LZ147">
        <f t="shared" si="913"/>
        <v>0</v>
      </c>
      <c r="MA147">
        <f t="shared" si="913"/>
        <v>0</v>
      </c>
      <c r="MB147">
        <f t="shared" si="913"/>
        <v>0</v>
      </c>
      <c r="MC147">
        <f t="shared" si="913"/>
        <v>0</v>
      </c>
      <c r="MD147">
        <f t="shared" si="913"/>
        <v>0</v>
      </c>
      <c r="ME147">
        <f t="shared" si="913"/>
        <v>0</v>
      </c>
      <c r="MF147">
        <f t="shared" si="913"/>
        <v>0</v>
      </c>
      <c r="MG147">
        <f t="shared" si="913"/>
        <v>0</v>
      </c>
      <c r="MH147">
        <f t="shared" si="913"/>
        <v>0</v>
      </c>
      <c r="MI147">
        <f t="shared" si="913"/>
        <v>0</v>
      </c>
      <c r="MJ147">
        <f t="shared" si="913"/>
        <v>0</v>
      </c>
      <c r="MK147">
        <f t="shared" si="913"/>
        <v>0</v>
      </c>
      <c r="ML147">
        <f t="shared" si="913"/>
        <v>0</v>
      </c>
      <c r="MM147">
        <f t="shared" si="913"/>
        <v>0</v>
      </c>
      <c r="MN147">
        <f t="shared" si="913"/>
        <v>0</v>
      </c>
      <c r="MO147">
        <f t="shared" si="913"/>
        <v>0</v>
      </c>
      <c r="MP147">
        <f t="shared" si="913"/>
        <v>0</v>
      </c>
      <c r="MQ147">
        <f t="shared" si="913"/>
        <v>0</v>
      </c>
      <c r="MR147">
        <f t="shared" si="913"/>
        <v>0</v>
      </c>
      <c r="MS147">
        <f t="shared" si="913"/>
        <v>0</v>
      </c>
      <c r="MT147">
        <f t="shared" si="913"/>
        <v>0</v>
      </c>
      <c r="MU147">
        <f t="shared" si="913"/>
        <v>0</v>
      </c>
      <c r="MV147">
        <f t="shared" si="913"/>
        <v>0</v>
      </c>
      <c r="MW147">
        <f t="shared" si="913"/>
        <v>0</v>
      </c>
      <c r="MX147">
        <f t="shared" si="913"/>
        <v>0</v>
      </c>
      <c r="MY147">
        <f t="shared" si="913"/>
        <v>0</v>
      </c>
      <c r="MZ147">
        <f t="shared" si="913"/>
        <v>0</v>
      </c>
      <c r="NA147">
        <f t="shared" si="913"/>
        <v>0</v>
      </c>
      <c r="NB147">
        <f t="shared" si="913"/>
        <v>0</v>
      </c>
      <c r="NC147">
        <f t="shared" si="913"/>
        <v>0</v>
      </c>
      <c r="ND147">
        <f t="shared" si="913"/>
        <v>0</v>
      </c>
      <c r="NE147">
        <f t="shared" si="913"/>
        <v>0</v>
      </c>
      <c r="NF147">
        <f t="shared" si="913"/>
        <v>0</v>
      </c>
      <c r="NG147">
        <f t="shared" si="913"/>
        <v>0</v>
      </c>
      <c r="NH147">
        <f t="shared" si="913"/>
        <v>0</v>
      </c>
      <c r="NI147">
        <f t="shared" si="913"/>
        <v>0</v>
      </c>
      <c r="NJ147">
        <f t="shared" si="913"/>
        <v>0</v>
      </c>
      <c r="NK147">
        <f t="shared" si="913"/>
        <v>0</v>
      </c>
      <c r="NL147">
        <f t="shared" si="913"/>
        <v>0</v>
      </c>
      <c r="NM147">
        <f t="shared" si="913"/>
        <v>0</v>
      </c>
      <c r="NN147">
        <f t="shared" si="913"/>
        <v>0</v>
      </c>
      <c r="NO147">
        <f t="shared" si="913"/>
        <v>0</v>
      </c>
      <c r="NP147">
        <f t="shared" si="913"/>
        <v>0</v>
      </c>
      <c r="NQ147">
        <f t="shared" si="913"/>
        <v>0</v>
      </c>
      <c r="NR147">
        <f t="shared" si="913"/>
        <v>0</v>
      </c>
      <c r="NS147">
        <f t="shared" si="913"/>
        <v>0</v>
      </c>
      <c r="NT147">
        <f t="shared" si="913"/>
        <v>0</v>
      </c>
      <c r="NU147">
        <f t="shared" si="913"/>
        <v>0</v>
      </c>
      <c r="NV147">
        <f t="shared" si="913"/>
        <v>0</v>
      </c>
      <c r="NW147">
        <f t="shared" si="913"/>
        <v>0</v>
      </c>
      <c r="NX147">
        <f t="shared" si="913"/>
        <v>0</v>
      </c>
      <c r="NY147">
        <f t="shared" si="913"/>
        <v>0</v>
      </c>
      <c r="NZ147">
        <f t="shared" si="913"/>
        <v>0</v>
      </c>
      <c r="OA147">
        <f t="shared" si="913"/>
        <v>0</v>
      </c>
      <c r="OB147">
        <f t="shared" si="913"/>
        <v>0</v>
      </c>
      <c r="OC147">
        <f t="shared" si="913"/>
        <v>0</v>
      </c>
      <c r="OD147">
        <f t="shared" si="913"/>
        <v>0</v>
      </c>
      <c r="OE147">
        <f t="shared" ref="OE147:OS147" si="914">OE$9*OE281</f>
        <v>0</v>
      </c>
      <c r="OF147">
        <f t="shared" si="914"/>
        <v>0</v>
      </c>
      <c r="OG147">
        <f t="shared" si="914"/>
        <v>0</v>
      </c>
      <c r="OH147">
        <f t="shared" si="914"/>
        <v>0</v>
      </c>
      <c r="OI147">
        <f t="shared" si="914"/>
        <v>0</v>
      </c>
      <c r="OJ147">
        <f t="shared" si="914"/>
        <v>0</v>
      </c>
      <c r="OK147">
        <f t="shared" si="914"/>
        <v>0</v>
      </c>
      <c r="OL147">
        <f t="shared" si="914"/>
        <v>0</v>
      </c>
      <c r="OM147">
        <f t="shared" si="914"/>
        <v>0</v>
      </c>
      <c r="ON147">
        <f t="shared" si="914"/>
        <v>0</v>
      </c>
      <c r="OO147">
        <f t="shared" si="914"/>
        <v>0</v>
      </c>
      <c r="OP147">
        <f t="shared" si="914"/>
        <v>0</v>
      </c>
      <c r="OQ147">
        <f t="shared" si="914"/>
        <v>0</v>
      </c>
      <c r="OR147">
        <f t="shared" si="914"/>
        <v>0</v>
      </c>
      <c r="OS147">
        <f t="shared" si="914"/>
        <v>0</v>
      </c>
    </row>
    <row r="148" spans="1:409">
      <c r="A148">
        <f>Rådata_6000!A144</f>
        <v>0</v>
      </c>
      <c r="B148" s="313">
        <f t="shared" si="900"/>
        <v>0</v>
      </c>
      <c r="C148" s="44">
        <f t="shared" si="702"/>
        <v>0</v>
      </c>
      <c r="D148" s="44">
        <f t="shared" si="702"/>
        <v>0</v>
      </c>
      <c r="E148" s="44">
        <f t="shared" si="702"/>
        <v>0</v>
      </c>
      <c r="F148" s="44">
        <f t="shared" si="702"/>
        <v>0</v>
      </c>
      <c r="G148" s="44">
        <f t="shared" si="702"/>
        <v>0</v>
      </c>
      <c r="H148" s="44">
        <f t="shared" si="702"/>
        <v>0</v>
      </c>
      <c r="I148" s="314">
        <f t="shared" si="702"/>
        <v>0</v>
      </c>
      <c r="J148">
        <f t="shared" ref="J148:AO148" si="915">J$9*J282</f>
        <v>0</v>
      </c>
      <c r="K148">
        <f t="shared" si="915"/>
        <v>0</v>
      </c>
      <c r="L148">
        <f t="shared" si="915"/>
        <v>0</v>
      </c>
      <c r="M148">
        <f t="shared" si="915"/>
        <v>0</v>
      </c>
      <c r="N148">
        <f t="shared" si="915"/>
        <v>0</v>
      </c>
      <c r="O148">
        <f t="shared" si="915"/>
        <v>0</v>
      </c>
      <c r="P148">
        <f t="shared" si="915"/>
        <v>0</v>
      </c>
      <c r="Q148">
        <f t="shared" si="915"/>
        <v>0</v>
      </c>
      <c r="R148">
        <f t="shared" si="915"/>
        <v>0</v>
      </c>
      <c r="S148">
        <f t="shared" si="915"/>
        <v>0</v>
      </c>
      <c r="T148">
        <f t="shared" si="915"/>
        <v>0</v>
      </c>
      <c r="U148">
        <f t="shared" si="915"/>
        <v>0</v>
      </c>
      <c r="V148">
        <f t="shared" si="915"/>
        <v>0</v>
      </c>
      <c r="W148">
        <f t="shared" si="915"/>
        <v>0</v>
      </c>
      <c r="X148">
        <f t="shared" si="915"/>
        <v>0</v>
      </c>
      <c r="Y148">
        <f t="shared" si="915"/>
        <v>0</v>
      </c>
      <c r="Z148">
        <f t="shared" si="915"/>
        <v>0</v>
      </c>
      <c r="AA148">
        <f t="shared" si="915"/>
        <v>0</v>
      </c>
      <c r="AB148">
        <f t="shared" si="915"/>
        <v>0</v>
      </c>
      <c r="AC148">
        <f t="shared" si="915"/>
        <v>0</v>
      </c>
      <c r="AD148">
        <f t="shared" si="915"/>
        <v>0</v>
      </c>
      <c r="AE148">
        <f t="shared" si="915"/>
        <v>0</v>
      </c>
      <c r="AF148">
        <f t="shared" si="915"/>
        <v>0</v>
      </c>
      <c r="AG148">
        <f t="shared" si="915"/>
        <v>0</v>
      </c>
      <c r="AH148">
        <f t="shared" si="915"/>
        <v>0</v>
      </c>
      <c r="AI148">
        <f t="shared" si="915"/>
        <v>0</v>
      </c>
      <c r="AJ148">
        <f t="shared" si="915"/>
        <v>0</v>
      </c>
      <c r="AK148">
        <f t="shared" si="915"/>
        <v>0</v>
      </c>
      <c r="AL148">
        <f t="shared" si="915"/>
        <v>0</v>
      </c>
      <c r="AM148">
        <f t="shared" si="915"/>
        <v>0</v>
      </c>
      <c r="AN148">
        <f t="shared" si="915"/>
        <v>0</v>
      </c>
      <c r="AO148">
        <f t="shared" si="915"/>
        <v>0</v>
      </c>
      <c r="AP148">
        <f t="shared" ref="AP148:BU148" si="916">AP$9*AP282</f>
        <v>0</v>
      </c>
      <c r="AQ148">
        <f t="shared" si="916"/>
        <v>0</v>
      </c>
      <c r="AR148">
        <f t="shared" si="916"/>
        <v>0</v>
      </c>
      <c r="AS148">
        <f t="shared" si="916"/>
        <v>0</v>
      </c>
      <c r="AT148">
        <f t="shared" si="916"/>
        <v>0</v>
      </c>
      <c r="AU148">
        <f t="shared" si="916"/>
        <v>0</v>
      </c>
      <c r="AV148">
        <f t="shared" si="916"/>
        <v>0</v>
      </c>
      <c r="AW148">
        <f t="shared" si="916"/>
        <v>0</v>
      </c>
      <c r="AX148">
        <f t="shared" si="916"/>
        <v>0</v>
      </c>
      <c r="AY148">
        <f t="shared" si="916"/>
        <v>0</v>
      </c>
      <c r="AZ148">
        <f t="shared" si="916"/>
        <v>0</v>
      </c>
      <c r="BA148">
        <f t="shared" si="916"/>
        <v>0</v>
      </c>
      <c r="BB148">
        <f t="shared" si="916"/>
        <v>0</v>
      </c>
      <c r="BC148">
        <f t="shared" si="916"/>
        <v>0</v>
      </c>
      <c r="BD148">
        <f t="shared" si="916"/>
        <v>0</v>
      </c>
      <c r="BE148">
        <f t="shared" si="916"/>
        <v>0</v>
      </c>
      <c r="BF148">
        <f t="shared" si="916"/>
        <v>0</v>
      </c>
      <c r="BG148">
        <f t="shared" si="916"/>
        <v>0</v>
      </c>
      <c r="BH148">
        <f t="shared" si="916"/>
        <v>0</v>
      </c>
      <c r="BI148">
        <f t="shared" si="916"/>
        <v>0</v>
      </c>
      <c r="BJ148">
        <f t="shared" si="916"/>
        <v>0</v>
      </c>
      <c r="BK148">
        <f t="shared" si="916"/>
        <v>0</v>
      </c>
      <c r="BL148">
        <f t="shared" si="916"/>
        <v>0</v>
      </c>
      <c r="BM148">
        <f t="shared" si="916"/>
        <v>0</v>
      </c>
      <c r="BN148">
        <f t="shared" si="916"/>
        <v>0</v>
      </c>
      <c r="BO148">
        <f t="shared" si="916"/>
        <v>0</v>
      </c>
      <c r="BP148">
        <f t="shared" si="916"/>
        <v>0</v>
      </c>
      <c r="BQ148">
        <f t="shared" si="916"/>
        <v>0</v>
      </c>
      <c r="BR148">
        <f t="shared" si="916"/>
        <v>0</v>
      </c>
      <c r="BS148">
        <f t="shared" si="916"/>
        <v>0</v>
      </c>
      <c r="BT148">
        <f t="shared" si="916"/>
        <v>0</v>
      </c>
      <c r="BU148">
        <f t="shared" si="916"/>
        <v>0</v>
      </c>
      <c r="BV148">
        <f t="shared" ref="BV148:DA148" si="917">BV$9*BV282</f>
        <v>0</v>
      </c>
      <c r="BW148">
        <f t="shared" si="917"/>
        <v>0</v>
      </c>
      <c r="BX148">
        <f t="shared" si="917"/>
        <v>0</v>
      </c>
      <c r="BY148">
        <f t="shared" si="917"/>
        <v>0</v>
      </c>
      <c r="BZ148">
        <f t="shared" si="917"/>
        <v>0</v>
      </c>
      <c r="CA148">
        <f t="shared" si="917"/>
        <v>0</v>
      </c>
      <c r="CB148">
        <f t="shared" si="917"/>
        <v>0</v>
      </c>
      <c r="CC148">
        <f t="shared" si="917"/>
        <v>0</v>
      </c>
      <c r="CD148">
        <f t="shared" si="917"/>
        <v>0</v>
      </c>
      <c r="CE148">
        <f t="shared" si="917"/>
        <v>0</v>
      </c>
      <c r="CF148">
        <f t="shared" si="917"/>
        <v>0</v>
      </c>
      <c r="CG148">
        <f t="shared" si="917"/>
        <v>0</v>
      </c>
      <c r="CH148">
        <f t="shared" si="917"/>
        <v>0</v>
      </c>
      <c r="CI148">
        <f t="shared" si="917"/>
        <v>0</v>
      </c>
      <c r="CJ148">
        <f t="shared" si="917"/>
        <v>0</v>
      </c>
      <c r="CK148">
        <f t="shared" si="917"/>
        <v>0</v>
      </c>
      <c r="CL148">
        <f t="shared" si="917"/>
        <v>0</v>
      </c>
      <c r="CM148">
        <f t="shared" si="917"/>
        <v>0</v>
      </c>
      <c r="CN148">
        <f t="shared" si="917"/>
        <v>0</v>
      </c>
      <c r="CO148">
        <f t="shared" si="917"/>
        <v>0</v>
      </c>
      <c r="CP148">
        <f t="shared" si="917"/>
        <v>0</v>
      </c>
      <c r="CQ148">
        <f t="shared" si="917"/>
        <v>0</v>
      </c>
      <c r="CR148">
        <f t="shared" si="917"/>
        <v>0</v>
      </c>
      <c r="CS148">
        <f t="shared" si="917"/>
        <v>0</v>
      </c>
      <c r="CT148">
        <f t="shared" si="917"/>
        <v>0</v>
      </c>
      <c r="CU148">
        <f t="shared" si="917"/>
        <v>0</v>
      </c>
      <c r="CV148">
        <f t="shared" si="917"/>
        <v>0</v>
      </c>
      <c r="CW148">
        <f t="shared" si="917"/>
        <v>0</v>
      </c>
      <c r="CX148">
        <f t="shared" si="917"/>
        <v>0</v>
      </c>
      <c r="CY148">
        <f t="shared" si="917"/>
        <v>0</v>
      </c>
      <c r="CZ148">
        <f t="shared" si="917"/>
        <v>0</v>
      </c>
      <c r="DA148">
        <f t="shared" si="917"/>
        <v>0</v>
      </c>
      <c r="DB148">
        <f t="shared" ref="DB148:EJ148" si="918">DB$9*DB282</f>
        <v>0</v>
      </c>
      <c r="DC148">
        <f t="shared" si="918"/>
        <v>0</v>
      </c>
      <c r="DD148">
        <f t="shared" si="918"/>
        <v>0</v>
      </c>
      <c r="DE148">
        <f t="shared" si="918"/>
        <v>0</v>
      </c>
      <c r="DF148">
        <f t="shared" si="918"/>
        <v>0</v>
      </c>
      <c r="DG148">
        <f t="shared" si="918"/>
        <v>0</v>
      </c>
      <c r="DH148">
        <f t="shared" si="918"/>
        <v>0</v>
      </c>
      <c r="DI148">
        <f t="shared" si="918"/>
        <v>0</v>
      </c>
      <c r="DJ148">
        <f t="shared" si="918"/>
        <v>0</v>
      </c>
      <c r="DK148">
        <f t="shared" si="918"/>
        <v>0</v>
      </c>
      <c r="DL148">
        <f t="shared" si="918"/>
        <v>0</v>
      </c>
      <c r="DM148">
        <f t="shared" si="918"/>
        <v>0</v>
      </c>
      <c r="DN148">
        <f t="shared" si="918"/>
        <v>0</v>
      </c>
      <c r="DO148">
        <f t="shared" si="918"/>
        <v>0</v>
      </c>
      <c r="DP148">
        <f t="shared" si="918"/>
        <v>0</v>
      </c>
      <c r="DQ148">
        <f t="shared" si="918"/>
        <v>0</v>
      </c>
      <c r="DR148">
        <f t="shared" si="918"/>
        <v>0</v>
      </c>
      <c r="DS148">
        <f t="shared" si="918"/>
        <v>0</v>
      </c>
      <c r="DT148">
        <f t="shared" si="918"/>
        <v>0</v>
      </c>
      <c r="DU148">
        <f t="shared" si="918"/>
        <v>0</v>
      </c>
      <c r="DV148">
        <f t="shared" si="918"/>
        <v>0</v>
      </c>
      <c r="DW148">
        <f t="shared" si="918"/>
        <v>0</v>
      </c>
      <c r="DX148">
        <f t="shared" si="918"/>
        <v>0</v>
      </c>
      <c r="DY148">
        <f t="shared" si="918"/>
        <v>0</v>
      </c>
      <c r="DZ148">
        <f t="shared" si="918"/>
        <v>0</v>
      </c>
      <c r="EA148">
        <f t="shared" si="918"/>
        <v>0</v>
      </c>
      <c r="EB148">
        <f t="shared" si="918"/>
        <v>0</v>
      </c>
      <c r="EC148">
        <f t="shared" si="918"/>
        <v>0</v>
      </c>
      <c r="ED148">
        <f t="shared" si="918"/>
        <v>0</v>
      </c>
      <c r="EE148">
        <f t="shared" si="918"/>
        <v>0</v>
      </c>
      <c r="EF148">
        <f t="shared" si="918"/>
        <v>0</v>
      </c>
      <c r="EG148">
        <f t="shared" si="918"/>
        <v>0</v>
      </c>
      <c r="EH148">
        <f t="shared" si="918"/>
        <v>0</v>
      </c>
      <c r="EI148">
        <f t="shared" si="918"/>
        <v>0</v>
      </c>
      <c r="EJ148">
        <f t="shared" si="918"/>
        <v>0</v>
      </c>
      <c r="EK148">
        <f t="shared" ref="EK148:GV148" si="919">EK$9*EK282</f>
        <v>0</v>
      </c>
      <c r="EL148">
        <f t="shared" si="919"/>
        <v>0</v>
      </c>
      <c r="EM148">
        <f t="shared" si="919"/>
        <v>0</v>
      </c>
      <c r="EN148">
        <f t="shared" si="919"/>
        <v>0</v>
      </c>
      <c r="EO148">
        <f t="shared" si="919"/>
        <v>0</v>
      </c>
      <c r="EP148">
        <f t="shared" si="919"/>
        <v>0</v>
      </c>
      <c r="EQ148">
        <f t="shared" si="919"/>
        <v>0</v>
      </c>
      <c r="ER148">
        <f t="shared" si="919"/>
        <v>0</v>
      </c>
      <c r="ES148">
        <f t="shared" si="919"/>
        <v>0</v>
      </c>
      <c r="ET148">
        <f t="shared" si="919"/>
        <v>0</v>
      </c>
      <c r="EU148">
        <f t="shared" si="919"/>
        <v>0</v>
      </c>
      <c r="EV148">
        <f t="shared" si="919"/>
        <v>0</v>
      </c>
      <c r="EW148">
        <f t="shared" si="919"/>
        <v>0</v>
      </c>
      <c r="EX148">
        <f t="shared" si="919"/>
        <v>0</v>
      </c>
      <c r="EY148">
        <f t="shared" si="919"/>
        <v>0</v>
      </c>
      <c r="EZ148">
        <f t="shared" si="919"/>
        <v>0</v>
      </c>
      <c r="FA148">
        <f t="shared" si="919"/>
        <v>0</v>
      </c>
      <c r="FB148">
        <f t="shared" si="919"/>
        <v>0</v>
      </c>
      <c r="FC148">
        <f t="shared" si="919"/>
        <v>0</v>
      </c>
      <c r="FD148">
        <f t="shared" si="919"/>
        <v>0</v>
      </c>
      <c r="FE148">
        <f t="shared" si="919"/>
        <v>0</v>
      </c>
      <c r="FF148">
        <f t="shared" si="919"/>
        <v>0</v>
      </c>
      <c r="FG148">
        <f t="shared" si="919"/>
        <v>0</v>
      </c>
      <c r="FH148">
        <f t="shared" si="919"/>
        <v>0</v>
      </c>
      <c r="FI148">
        <f t="shared" si="919"/>
        <v>0</v>
      </c>
      <c r="FJ148">
        <f t="shared" si="919"/>
        <v>0</v>
      </c>
      <c r="FK148">
        <f t="shared" si="919"/>
        <v>0</v>
      </c>
      <c r="FL148">
        <f t="shared" si="919"/>
        <v>0</v>
      </c>
      <c r="FM148">
        <f t="shared" si="919"/>
        <v>0</v>
      </c>
      <c r="FN148">
        <f t="shared" si="919"/>
        <v>0</v>
      </c>
      <c r="FO148">
        <f t="shared" si="919"/>
        <v>0</v>
      </c>
      <c r="FP148">
        <f t="shared" si="919"/>
        <v>0</v>
      </c>
      <c r="FQ148">
        <f t="shared" si="919"/>
        <v>0</v>
      </c>
      <c r="FR148">
        <f t="shared" si="919"/>
        <v>0</v>
      </c>
      <c r="FS148">
        <f t="shared" si="919"/>
        <v>0</v>
      </c>
      <c r="FT148">
        <f t="shared" si="919"/>
        <v>0</v>
      </c>
      <c r="FU148">
        <f t="shared" si="919"/>
        <v>0</v>
      </c>
      <c r="FV148">
        <f t="shared" si="919"/>
        <v>0</v>
      </c>
      <c r="FW148">
        <f t="shared" si="919"/>
        <v>0</v>
      </c>
      <c r="FX148">
        <f t="shared" si="919"/>
        <v>0</v>
      </c>
      <c r="FY148">
        <f t="shared" si="919"/>
        <v>0</v>
      </c>
      <c r="FZ148">
        <f t="shared" si="919"/>
        <v>0</v>
      </c>
      <c r="GA148">
        <f t="shared" si="919"/>
        <v>0</v>
      </c>
      <c r="GB148">
        <f t="shared" si="919"/>
        <v>0</v>
      </c>
      <c r="GC148">
        <f t="shared" si="919"/>
        <v>0</v>
      </c>
      <c r="GD148">
        <f t="shared" si="919"/>
        <v>0</v>
      </c>
      <c r="GE148">
        <f t="shared" si="919"/>
        <v>0</v>
      </c>
      <c r="GF148">
        <f t="shared" si="919"/>
        <v>0</v>
      </c>
      <c r="GG148">
        <f t="shared" si="919"/>
        <v>0</v>
      </c>
      <c r="GH148">
        <f t="shared" si="919"/>
        <v>0</v>
      </c>
      <c r="GI148">
        <f t="shared" si="919"/>
        <v>0</v>
      </c>
      <c r="GJ148">
        <f t="shared" si="919"/>
        <v>0</v>
      </c>
      <c r="GK148">
        <f t="shared" si="919"/>
        <v>0</v>
      </c>
      <c r="GL148">
        <f t="shared" si="919"/>
        <v>0</v>
      </c>
      <c r="GM148">
        <f t="shared" si="919"/>
        <v>0</v>
      </c>
      <c r="GN148">
        <f t="shared" si="919"/>
        <v>0</v>
      </c>
      <c r="GO148">
        <f t="shared" si="919"/>
        <v>0</v>
      </c>
      <c r="GP148">
        <f t="shared" si="919"/>
        <v>0</v>
      </c>
      <c r="GQ148">
        <f t="shared" si="919"/>
        <v>0</v>
      </c>
      <c r="GR148">
        <f t="shared" si="919"/>
        <v>0</v>
      </c>
      <c r="GS148">
        <f t="shared" si="919"/>
        <v>0</v>
      </c>
      <c r="GT148">
        <f t="shared" si="919"/>
        <v>0</v>
      </c>
      <c r="GU148">
        <f t="shared" si="919"/>
        <v>0</v>
      </c>
      <c r="GV148">
        <f t="shared" si="919"/>
        <v>0</v>
      </c>
      <c r="GW148">
        <f t="shared" ref="GW148:IB148" si="920">GW$9*GW282</f>
        <v>0</v>
      </c>
      <c r="GX148">
        <f t="shared" si="920"/>
        <v>0</v>
      </c>
      <c r="GY148">
        <f t="shared" si="920"/>
        <v>0</v>
      </c>
      <c r="GZ148">
        <f t="shared" si="920"/>
        <v>0</v>
      </c>
      <c r="HA148">
        <f t="shared" si="920"/>
        <v>0</v>
      </c>
      <c r="HB148">
        <f t="shared" si="920"/>
        <v>0</v>
      </c>
      <c r="HC148">
        <f t="shared" si="920"/>
        <v>0</v>
      </c>
      <c r="HD148">
        <f t="shared" si="920"/>
        <v>0</v>
      </c>
      <c r="HE148">
        <f t="shared" si="920"/>
        <v>0</v>
      </c>
      <c r="HF148">
        <f t="shared" si="920"/>
        <v>0</v>
      </c>
      <c r="HG148">
        <f t="shared" si="920"/>
        <v>0</v>
      </c>
      <c r="HH148">
        <f t="shared" si="920"/>
        <v>0</v>
      </c>
      <c r="HI148">
        <f t="shared" si="920"/>
        <v>0</v>
      </c>
      <c r="HJ148">
        <f t="shared" si="920"/>
        <v>0</v>
      </c>
      <c r="HK148">
        <f t="shared" si="920"/>
        <v>0</v>
      </c>
      <c r="HL148">
        <f t="shared" si="920"/>
        <v>0</v>
      </c>
      <c r="HM148">
        <f t="shared" si="920"/>
        <v>0</v>
      </c>
      <c r="HN148">
        <f t="shared" si="920"/>
        <v>0</v>
      </c>
      <c r="HO148">
        <f t="shared" si="920"/>
        <v>0</v>
      </c>
      <c r="HP148">
        <f t="shared" si="920"/>
        <v>0</v>
      </c>
      <c r="HQ148">
        <f t="shared" si="920"/>
        <v>0</v>
      </c>
      <c r="HR148">
        <f t="shared" si="920"/>
        <v>0</v>
      </c>
      <c r="HS148">
        <f t="shared" si="920"/>
        <v>0</v>
      </c>
      <c r="HT148">
        <f t="shared" si="920"/>
        <v>0</v>
      </c>
      <c r="HU148">
        <f t="shared" si="920"/>
        <v>0</v>
      </c>
      <c r="HV148">
        <f t="shared" si="920"/>
        <v>0</v>
      </c>
      <c r="HW148">
        <f t="shared" si="920"/>
        <v>0</v>
      </c>
      <c r="HX148">
        <f t="shared" si="920"/>
        <v>0</v>
      </c>
      <c r="HY148">
        <f t="shared" si="920"/>
        <v>0</v>
      </c>
      <c r="HZ148">
        <f t="shared" si="920"/>
        <v>0</v>
      </c>
      <c r="IA148">
        <f t="shared" si="920"/>
        <v>0</v>
      </c>
      <c r="IB148">
        <f t="shared" si="920"/>
        <v>0</v>
      </c>
      <c r="IC148">
        <f t="shared" ref="IC148:JH148" si="921">IC$9*IC282</f>
        <v>0</v>
      </c>
      <c r="ID148">
        <f t="shared" si="921"/>
        <v>0</v>
      </c>
      <c r="IE148">
        <f t="shared" si="921"/>
        <v>0</v>
      </c>
      <c r="IF148">
        <f t="shared" si="921"/>
        <v>0</v>
      </c>
      <c r="IG148">
        <f t="shared" si="921"/>
        <v>0</v>
      </c>
      <c r="IH148">
        <f t="shared" si="921"/>
        <v>0</v>
      </c>
      <c r="II148">
        <f t="shared" si="921"/>
        <v>0</v>
      </c>
      <c r="IJ148">
        <f t="shared" si="921"/>
        <v>0</v>
      </c>
      <c r="IK148">
        <f t="shared" si="921"/>
        <v>0</v>
      </c>
      <c r="IL148">
        <f t="shared" si="921"/>
        <v>0</v>
      </c>
      <c r="IM148">
        <f t="shared" si="921"/>
        <v>0</v>
      </c>
      <c r="IN148">
        <f t="shared" si="921"/>
        <v>0</v>
      </c>
      <c r="IO148">
        <f t="shared" si="921"/>
        <v>0</v>
      </c>
      <c r="IP148">
        <f t="shared" si="921"/>
        <v>0</v>
      </c>
      <c r="IQ148">
        <f t="shared" si="921"/>
        <v>0</v>
      </c>
      <c r="IR148">
        <f t="shared" si="921"/>
        <v>0</v>
      </c>
      <c r="IS148">
        <f t="shared" si="921"/>
        <v>0</v>
      </c>
      <c r="IT148">
        <f t="shared" si="921"/>
        <v>0</v>
      </c>
      <c r="IU148">
        <f t="shared" si="921"/>
        <v>0</v>
      </c>
      <c r="IV148">
        <f t="shared" si="921"/>
        <v>0</v>
      </c>
      <c r="IW148">
        <f t="shared" si="921"/>
        <v>0</v>
      </c>
      <c r="IX148">
        <f t="shared" si="921"/>
        <v>0</v>
      </c>
      <c r="IY148">
        <f t="shared" si="921"/>
        <v>0</v>
      </c>
      <c r="IZ148">
        <f t="shared" si="921"/>
        <v>0</v>
      </c>
      <c r="JA148">
        <f t="shared" si="921"/>
        <v>0</v>
      </c>
      <c r="JB148">
        <f t="shared" si="921"/>
        <v>0</v>
      </c>
      <c r="JC148">
        <f t="shared" si="921"/>
        <v>0</v>
      </c>
      <c r="JD148">
        <f t="shared" si="921"/>
        <v>0</v>
      </c>
      <c r="JE148">
        <f t="shared" si="921"/>
        <v>0</v>
      </c>
      <c r="JF148">
        <f t="shared" si="921"/>
        <v>0</v>
      </c>
      <c r="JG148">
        <f t="shared" si="921"/>
        <v>0</v>
      </c>
      <c r="JH148">
        <f t="shared" si="921"/>
        <v>0</v>
      </c>
      <c r="JI148">
        <f t="shared" ref="JI148:KN148" si="922">JI$9*JI282</f>
        <v>0</v>
      </c>
      <c r="JJ148">
        <f t="shared" si="922"/>
        <v>0</v>
      </c>
      <c r="JK148">
        <f t="shared" si="922"/>
        <v>0</v>
      </c>
      <c r="JL148">
        <f t="shared" si="922"/>
        <v>0</v>
      </c>
      <c r="JM148">
        <f t="shared" si="922"/>
        <v>0</v>
      </c>
      <c r="JN148">
        <f t="shared" si="922"/>
        <v>0</v>
      </c>
      <c r="JO148">
        <f t="shared" si="922"/>
        <v>0</v>
      </c>
      <c r="JP148">
        <f t="shared" si="922"/>
        <v>0</v>
      </c>
      <c r="JQ148">
        <f t="shared" si="922"/>
        <v>0</v>
      </c>
      <c r="JR148">
        <f t="shared" si="922"/>
        <v>0</v>
      </c>
      <c r="JS148">
        <f t="shared" si="922"/>
        <v>0</v>
      </c>
      <c r="JT148">
        <f t="shared" si="922"/>
        <v>0</v>
      </c>
      <c r="JU148">
        <f t="shared" si="922"/>
        <v>0</v>
      </c>
      <c r="JV148">
        <f t="shared" si="922"/>
        <v>0</v>
      </c>
      <c r="JW148">
        <f t="shared" si="922"/>
        <v>0</v>
      </c>
      <c r="JX148">
        <f t="shared" si="922"/>
        <v>0</v>
      </c>
      <c r="JY148">
        <f t="shared" si="922"/>
        <v>0</v>
      </c>
      <c r="JZ148">
        <f t="shared" si="922"/>
        <v>0</v>
      </c>
      <c r="KA148">
        <f t="shared" si="922"/>
        <v>0</v>
      </c>
      <c r="KB148">
        <f t="shared" si="922"/>
        <v>0</v>
      </c>
      <c r="KC148">
        <f t="shared" si="922"/>
        <v>0</v>
      </c>
      <c r="KD148">
        <f t="shared" si="922"/>
        <v>0</v>
      </c>
      <c r="KE148">
        <f t="shared" si="922"/>
        <v>0</v>
      </c>
      <c r="KF148">
        <f t="shared" si="922"/>
        <v>0</v>
      </c>
      <c r="KG148">
        <f t="shared" si="922"/>
        <v>0</v>
      </c>
      <c r="KH148">
        <f t="shared" si="922"/>
        <v>0</v>
      </c>
      <c r="KI148">
        <f t="shared" si="922"/>
        <v>0</v>
      </c>
      <c r="KJ148">
        <f t="shared" si="922"/>
        <v>0</v>
      </c>
      <c r="KK148">
        <f t="shared" si="922"/>
        <v>0</v>
      </c>
      <c r="KL148">
        <f t="shared" si="922"/>
        <v>0</v>
      </c>
      <c r="KM148">
        <f t="shared" si="922"/>
        <v>0</v>
      </c>
      <c r="KN148">
        <f t="shared" si="922"/>
        <v>0</v>
      </c>
      <c r="KO148">
        <f t="shared" ref="KO148:LT148" si="923">KO$9*KO282</f>
        <v>0</v>
      </c>
      <c r="KP148">
        <f t="shared" si="923"/>
        <v>0</v>
      </c>
      <c r="KQ148">
        <f t="shared" si="923"/>
        <v>0</v>
      </c>
      <c r="KR148">
        <f t="shared" si="923"/>
        <v>0</v>
      </c>
      <c r="KS148">
        <f t="shared" si="923"/>
        <v>0</v>
      </c>
      <c r="KT148">
        <f t="shared" si="923"/>
        <v>0</v>
      </c>
      <c r="KU148">
        <f t="shared" si="923"/>
        <v>0</v>
      </c>
      <c r="KV148">
        <f t="shared" si="923"/>
        <v>0</v>
      </c>
      <c r="KW148">
        <f t="shared" si="923"/>
        <v>0</v>
      </c>
      <c r="KX148">
        <f t="shared" si="923"/>
        <v>0</v>
      </c>
      <c r="KY148">
        <f t="shared" si="923"/>
        <v>0</v>
      </c>
      <c r="KZ148">
        <f t="shared" si="923"/>
        <v>0</v>
      </c>
      <c r="LA148">
        <f t="shared" si="923"/>
        <v>0</v>
      </c>
      <c r="LB148">
        <f t="shared" si="923"/>
        <v>0</v>
      </c>
      <c r="LC148">
        <f t="shared" si="923"/>
        <v>0</v>
      </c>
      <c r="LD148">
        <f t="shared" si="923"/>
        <v>0</v>
      </c>
      <c r="LE148">
        <f t="shared" si="923"/>
        <v>0</v>
      </c>
      <c r="LF148">
        <f t="shared" si="923"/>
        <v>0</v>
      </c>
      <c r="LG148">
        <f t="shared" si="923"/>
        <v>0</v>
      </c>
      <c r="LH148">
        <f t="shared" si="923"/>
        <v>0</v>
      </c>
      <c r="LI148">
        <f t="shared" si="923"/>
        <v>0</v>
      </c>
      <c r="LJ148">
        <f t="shared" si="923"/>
        <v>0</v>
      </c>
      <c r="LK148">
        <f t="shared" si="923"/>
        <v>0</v>
      </c>
      <c r="LL148">
        <f t="shared" si="923"/>
        <v>0</v>
      </c>
      <c r="LM148">
        <f t="shared" si="923"/>
        <v>0</v>
      </c>
      <c r="LN148">
        <f t="shared" si="923"/>
        <v>0</v>
      </c>
      <c r="LO148">
        <f t="shared" si="923"/>
        <v>0</v>
      </c>
      <c r="LP148">
        <f t="shared" si="923"/>
        <v>0</v>
      </c>
      <c r="LQ148">
        <f t="shared" si="923"/>
        <v>0</v>
      </c>
      <c r="LR148">
        <f t="shared" si="923"/>
        <v>0</v>
      </c>
      <c r="LS148">
        <f t="shared" si="923"/>
        <v>0</v>
      </c>
      <c r="LT148">
        <f t="shared" si="923"/>
        <v>0</v>
      </c>
      <c r="LU148">
        <f t="shared" ref="LU148:MZ148" si="924">LU$9*LU282</f>
        <v>0</v>
      </c>
      <c r="LV148">
        <f t="shared" si="924"/>
        <v>0</v>
      </c>
      <c r="LW148">
        <f t="shared" si="924"/>
        <v>0</v>
      </c>
      <c r="LX148">
        <f t="shared" si="924"/>
        <v>0</v>
      </c>
      <c r="LY148">
        <f t="shared" si="924"/>
        <v>0</v>
      </c>
      <c r="LZ148">
        <f t="shared" si="924"/>
        <v>0</v>
      </c>
      <c r="MA148">
        <f t="shared" si="924"/>
        <v>0</v>
      </c>
      <c r="MB148">
        <f t="shared" si="924"/>
        <v>0</v>
      </c>
      <c r="MC148">
        <f t="shared" si="924"/>
        <v>0</v>
      </c>
      <c r="MD148">
        <f t="shared" si="924"/>
        <v>0</v>
      </c>
      <c r="ME148">
        <f t="shared" si="924"/>
        <v>0</v>
      </c>
      <c r="MF148">
        <f t="shared" si="924"/>
        <v>0</v>
      </c>
      <c r="MG148">
        <f t="shared" si="924"/>
        <v>0</v>
      </c>
      <c r="MH148">
        <f t="shared" si="924"/>
        <v>0</v>
      </c>
      <c r="MI148">
        <f t="shared" si="924"/>
        <v>0</v>
      </c>
      <c r="MJ148">
        <f t="shared" si="924"/>
        <v>0</v>
      </c>
      <c r="MK148">
        <f t="shared" si="924"/>
        <v>0</v>
      </c>
      <c r="ML148">
        <f t="shared" si="924"/>
        <v>0</v>
      </c>
      <c r="MM148">
        <f t="shared" si="924"/>
        <v>0</v>
      </c>
      <c r="MN148">
        <f t="shared" si="924"/>
        <v>0</v>
      </c>
      <c r="MO148">
        <f t="shared" si="924"/>
        <v>0</v>
      </c>
      <c r="MP148">
        <f t="shared" si="924"/>
        <v>0</v>
      </c>
      <c r="MQ148">
        <f t="shared" si="924"/>
        <v>0</v>
      </c>
      <c r="MR148">
        <f t="shared" si="924"/>
        <v>0</v>
      </c>
      <c r="MS148">
        <f t="shared" si="924"/>
        <v>0</v>
      </c>
      <c r="MT148">
        <f t="shared" si="924"/>
        <v>0</v>
      </c>
      <c r="MU148">
        <f t="shared" si="924"/>
        <v>0</v>
      </c>
      <c r="MV148">
        <f t="shared" si="924"/>
        <v>0</v>
      </c>
      <c r="MW148">
        <f t="shared" si="924"/>
        <v>0</v>
      </c>
      <c r="MX148">
        <f t="shared" si="924"/>
        <v>0</v>
      </c>
      <c r="MY148">
        <f t="shared" si="924"/>
        <v>0</v>
      </c>
      <c r="MZ148">
        <f t="shared" si="924"/>
        <v>0</v>
      </c>
      <c r="NA148">
        <f t="shared" ref="NA148:OD148" si="925">NA$9*NA282</f>
        <v>0</v>
      </c>
      <c r="NB148">
        <f t="shared" si="925"/>
        <v>0</v>
      </c>
      <c r="NC148">
        <f t="shared" si="925"/>
        <v>0</v>
      </c>
      <c r="ND148">
        <f t="shared" si="925"/>
        <v>0</v>
      </c>
      <c r="NE148">
        <f t="shared" si="925"/>
        <v>0</v>
      </c>
      <c r="NF148">
        <f t="shared" si="925"/>
        <v>0</v>
      </c>
      <c r="NG148">
        <f t="shared" si="925"/>
        <v>0</v>
      </c>
      <c r="NH148">
        <f t="shared" si="925"/>
        <v>0</v>
      </c>
      <c r="NI148">
        <f t="shared" si="925"/>
        <v>0</v>
      </c>
      <c r="NJ148">
        <f t="shared" si="925"/>
        <v>0</v>
      </c>
      <c r="NK148">
        <f t="shared" si="925"/>
        <v>0</v>
      </c>
      <c r="NL148">
        <f t="shared" si="925"/>
        <v>0</v>
      </c>
      <c r="NM148">
        <f t="shared" si="925"/>
        <v>0</v>
      </c>
      <c r="NN148">
        <f t="shared" si="925"/>
        <v>0</v>
      </c>
      <c r="NO148">
        <f t="shared" si="925"/>
        <v>0</v>
      </c>
      <c r="NP148">
        <f t="shared" si="925"/>
        <v>0</v>
      </c>
      <c r="NQ148">
        <f t="shared" si="925"/>
        <v>0</v>
      </c>
      <c r="NR148">
        <f t="shared" si="925"/>
        <v>0</v>
      </c>
      <c r="NS148">
        <f t="shared" si="925"/>
        <v>0</v>
      </c>
      <c r="NT148">
        <f t="shared" si="925"/>
        <v>0</v>
      </c>
      <c r="NU148">
        <f t="shared" si="925"/>
        <v>0</v>
      </c>
      <c r="NV148">
        <f t="shared" si="925"/>
        <v>0</v>
      </c>
      <c r="NW148">
        <f t="shared" si="925"/>
        <v>0</v>
      </c>
      <c r="NX148">
        <f t="shared" si="925"/>
        <v>0</v>
      </c>
      <c r="NY148">
        <f t="shared" si="925"/>
        <v>0</v>
      </c>
      <c r="NZ148">
        <f t="shared" si="925"/>
        <v>0</v>
      </c>
      <c r="OA148">
        <f t="shared" si="925"/>
        <v>0</v>
      </c>
      <c r="OB148">
        <f t="shared" si="925"/>
        <v>0</v>
      </c>
      <c r="OC148">
        <f t="shared" si="925"/>
        <v>0</v>
      </c>
      <c r="OD148">
        <f t="shared" si="925"/>
        <v>0</v>
      </c>
      <c r="OE148">
        <f t="shared" ref="OE148:OS148" si="926">OE$9*OE282</f>
        <v>0</v>
      </c>
      <c r="OF148">
        <f t="shared" si="926"/>
        <v>0</v>
      </c>
      <c r="OG148">
        <f t="shared" si="926"/>
        <v>0</v>
      </c>
      <c r="OH148">
        <f t="shared" si="926"/>
        <v>0</v>
      </c>
      <c r="OI148">
        <f t="shared" si="926"/>
        <v>0</v>
      </c>
      <c r="OJ148">
        <f t="shared" si="926"/>
        <v>0</v>
      </c>
      <c r="OK148">
        <f t="shared" si="926"/>
        <v>0</v>
      </c>
      <c r="OL148">
        <f t="shared" si="926"/>
        <v>0</v>
      </c>
      <c r="OM148">
        <f t="shared" si="926"/>
        <v>0</v>
      </c>
      <c r="ON148">
        <f t="shared" si="926"/>
        <v>0</v>
      </c>
      <c r="OO148">
        <f t="shared" si="926"/>
        <v>0</v>
      </c>
      <c r="OP148">
        <f t="shared" si="926"/>
        <v>0</v>
      </c>
      <c r="OQ148">
        <f t="shared" si="926"/>
        <v>0</v>
      </c>
      <c r="OR148">
        <f t="shared" si="926"/>
        <v>0</v>
      </c>
      <c r="OS148">
        <f t="shared" si="926"/>
        <v>0</v>
      </c>
    </row>
    <row r="150" spans="1:409">
      <c r="J150" t="s">
        <v>304</v>
      </c>
    </row>
    <row r="151" spans="1:409">
      <c r="A151" t="s">
        <v>1</v>
      </c>
      <c r="J151">
        <f>Rådata_6000!C13</f>
        <v>0</v>
      </c>
      <c r="K151">
        <f>Rådata_6000!D13</f>
        <v>0</v>
      </c>
      <c r="L151">
        <f>Rådata_6000!E13</f>
        <v>0</v>
      </c>
      <c r="M151">
        <f>Rådata_6000!F13</f>
        <v>0</v>
      </c>
      <c r="N151">
        <f>Rådata_6000!G13</f>
        <v>0</v>
      </c>
      <c r="O151">
        <f>Rådata_6000!H13</f>
        <v>0</v>
      </c>
      <c r="P151">
        <f>Rådata_6000!I13</f>
        <v>0</v>
      </c>
      <c r="Q151">
        <f>Rådata_6000!J13</f>
        <v>0</v>
      </c>
      <c r="R151">
        <f>Rådata_6000!K13</f>
        <v>0</v>
      </c>
      <c r="S151">
        <f>Rådata_6000!L13</f>
        <v>0</v>
      </c>
      <c r="T151">
        <f>Rådata_6000!M13</f>
        <v>0</v>
      </c>
      <c r="U151">
        <f>Rådata_6000!N13</f>
        <v>0</v>
      </c>
      <c r="V151">
        <f>Rådata_6000!O13</f>
        <v>0</v>
      </c>
      <c r="W151">
        <f>Rådata_6000!P13</f>
        <v>0</v>
      </c>
      <c r="X151">
        <f>Rådata_6000!Q13</f>
        <v>0</v>
      </c>
      <c r="Y151">
        <f>Rådata_6000!R13</f>
        <v>0</v>
      </c>
      <c r="Z151">
        <f>Rådata_6000!S13</f>
        <v>0</v>
      </c>
      <c r="AA151">
        <f>Rådata_6000!T13</f>
        <v>0</v>
      </c>
      <c r="AB151">
        <f>Rådata_6000!U13</f>
        <v>0</v>
      </c>
      <c r="AC151">
        <f>Rådata_6000!V13</f>
        <v>0</v>
      </c>
      <c r="AD151">
        <f>Rådata_6000!W13</f>
        <v>0</v>
      </c>
      <c r="AE151">
        <f>Rådata_6000!X13</f>
        <v>0</v>
      </c>
      <c r="AF151">
        <f>Rådata_6000!Y13</f>
        <v>0</v>
      </c>
      <c r="AG151">
        <f>Rådata_6000!Z13</f>
        <v>0</v>
      </c>
      <c r="AH151">
        <f>Rådata_6000!AA13</f>
        <v>0</v>
      </c>
      <c r="AI151">
        <f>Rådata_6000!AB13</f>
        <v>0</v>
      </c>
      <c r="AJ151">
        <f>Rådata_6000!AC13</f>
        <v>0</v>
      </c>
      <c r="AK151">
        <f>Rådata_6000!AD13</f>
        <v>0</v>
      </c>
      <c r="AL151">
        <f>Rådata_6000!AE13</f>
        <v>0</v>
      </c>
      <c r="AM151">
        <f>Rådata_6000!AF13</f>
        <v>0</v>
      </c>
      <c r="AN151">
        <f>Rådata_6000!AG13</f>
        <v>0</v>
      </c>
      <c r="AO151">
        <f>Rådata_6000!AH13</f>
        <v>0</v>
      </c>
      <c r="AP151">
        <f>Rådata_6000!AI13</f>
        <v>0</v>
      </c>
      <c r="AQ151">
        <f>Rådata_6000!AJ13</f>
        <v>0</v>
      </c>
      <c r="AR151">
        <f>Rådata_6000!AK13</f>
        <v>0</v>
      </c>
      <c r="AS151">
        <f>Rådata_6000!AL13</f>
        <v>0</v>
      </c>
      <c r="AT151">
        <f>Rådata_6000!AM13</f>
        <v>0</v>
      </c>
      <c r="AU151">
        <f>Rådata_6000!AN13</f>
        <v>0</v>
      </c>
      <c r="AV151">
        <f>Rådata_6000!AO13</f>
        <v>0</v>
      </c>
      <c r="AW151">
        <f>Rådata_6000!AP13</f>
        <v>0</v>
      </c>
      <c r="AX151">
        <f>Rådata_6000!AQ13</f>
        <v>0</v>
      </c>
      <c r="AY151">
        <f>Rådata_6000!AR13</f>
        <v>0</v>
      </c>
      <c r="AZ151">
        <f>Rådata_6000!AS13</f>
        <v>0</v>
      </c>
      <c r="BA151">
        <f>Rådata_6000!AT13</f>
        <v>0</v>
      </c>
      <c r="BB151">
        <f>Rådata_6000!AU13</f>
        <v>0</v>
      </c>
      <c r="BC151">
        <f>Rådata_6000!AV13</f>
        <v>0</v>
      </c>
      <c r="BD151">
        <f>Rådata_6000!AW13</f>
        <v>0</v>
      </c>
      <c r="BE151">
        <f>Rådata_6000!AX13</f>
        <v>0</v>
      </c>
      <c r="BF151">
        <f>Rådata_6000!AY13</f>
        <v>0</v>
      </c>
      <c r="BG151">
        <f>Rådata_6000!AZ13</f>
        <v>0</v>
      </c>
      <c r="BH151">
        <f>Rådata_6000!BA13</f>
        <v>0</v>
      </c>
      <c r="BI151">
        <f>Rådata_6000!BB13</f>
        <v>0</v>
      </c>
      <c r="BJ151">
        <f>Rådata_6000!BC13</f>
        <v>0</v>
      </c>
      <c r="BK151">
        <f>Rådata_6000!BD13</f>
        <v>0</v>
      </c>
      <c r="BL151">
        <f>Rådata_6000!BE13</f>
        <v>0</v>
      </c>
      <c r="BM151">
        <f>Rådata_6000!BF13</f>
        <v>0</v>
      </c>
      <c r="BN151">
        <f>Rådata_6000!BG13</f>
        <v>0</v>
      </c>
      <c r="BO151">
        <f>Rådata_6000!BH13</f>
        <v>0</v>
      </c>
      <c r="BP151">
        <f>Rådata_6000!BI13</f>
        <v>0</v>
      </c>
      <c r="BQ151">
        <f>Rådata_6000!BJ13</f>
        <v>0</v>
      </c>
      <c r="BR151">
        <f>Rådata_6000!BK13</f>
        <v>0</v>
      </c>
      <c r="BS151">
        <f>Rådata_6000!BL13</f>
        <v>0</v>
      </c>
      <c r="BT151">
        <f>Rådata_6000!BM13</f>
        <v>0</v>
      </c>
      <c r="BU151">
        <f>Rådata_6000!BN13</f>
        <v>0</v>
      </c>
      <c r="BV151">
        <f>Rådata_6000!BO13</f>
        <v>0</v>
      </c>
      <c r="BW151">
        <f>Rådata_6000!BP13</f>
        <v>0</v>
      </c>
      <c r="BX151">
        <f>Rådata_6000!BQ13</f>
        <v>0</v>
      </c>
      <c r="BY151">
        <f>Rådata_6000!BR13</f>
        <v>0</v>
      </c>
      <c r="BZ151">
        <f>Rådata_6000!BS13</f>
        <v>0</v>
      </c>
      <c r="CA151">
        <f>Rådata_6000!BT13</f>
        <v>0</v>
      </c>
      <c r="CB151">
        <f>Rådata_6000!BU13</f>
        <v>0</v>
      </c>
      <c r="CC151">
        <f>Rådata_6000!BV13</f>
        <v>0</v>
      </c>
      <c r="CD151">
        <f>Rådata_6000!BW13</f>
        <v>0</v>
      </c>
      <c r="CE151">
        <f>Rådata_6000!BX13</f>
        <v>0</v>
      </c>
      <c r="CF151">
        <f>Rådata_6000!BY13</f>
        <v>0</v>
      </c>
      <c r="CG151">
        <f>Rådata_6000!BZ13</f>
        <v>0</v>
      </c>
      <c r="CH151">
        <f>Rådata_6000!CA13</f>
        <v>0</v>
      </c>
      <c r="CI151">
        <f>Rådata_6000!CB13</f>
        <v>0</v>
      </c>
      <c r="CJ151">
        <f>Rådata_6000!CC13</f>
        <v>0</v>
      </c>
      <c r="CK151">
        <f>Rådata_6000!CD13</f>
        <v>0</v>
      </c>
      <c r="CL151">
        <f>Rådata_6000!CE13</f>
        <v>0</v>
      </c>
      <c r="CM151">
        <f>Rådata_6000!CF13</f>
        <v>0</v>
      </c>
      <c r="CN151">
        <f>Rådata_6000!CG13</f>
        <v>0</v>
      </c>
      <c r="CO151">
        <f>Rådata_6000!CH13</f>
        <v>0</v>
      </c>
      <c r="CP151">
        <f>Rådata_6000!CI13</f>
        <v>0</v>
      </c>
      <c r="CQ151">
        <f>Rådata_6000!CJ13</f>
        <v>0</v>
      </c>
      <c r="CR151">
        <f>Rådata_6000!CK13</f>
        <v>0</v>
      </c>
      <c r="CS151">
        <f>Rådata_6000!CL13</f>
        <v>0</v>
      </c>
      <c r="CT151">
        <f>Rådata_6000!CM13</f>
        <v>0</v>
      </c>
      <c r="CU151">
        <f>Rådata_6000!CN13</f>
        <v>0</v>
      </c>
      <c r="CV151">
        <f>Rådata_6000!CO13</f>
        <v>0</v>
      </c>
      <c r="CW151">
        <f>Rådata_6000!CP13</f>
        <v>0</v>
      </c>
      <c r="CX151">
        <f>Rådata_6000!CQ13</f>
        <v>0</v>
      </c>
      <c r="CY151">
        <f>Rådata_6000!CR13</f>
        <v>0</v>
      </c>
      <c r="CZ151">
        <f>Rådata_6000!CS13</f>
        <v>0</v>
      </c>
      <c r="DA151">
        <f>Rådata_6000!CT13</f>
        <v>0</v>
      </c>
      <c r="DB151">
        <f>Rådata_6000!CU13</f>
        <v>0</v>
      </c>
      <c r="DC151">
        <f>Rådata_6000!CV13</f>
        <v>0</v>
      </c>
      <c r="DD151">
        <f>Rådata_6000!CW13</f>
        <v>0</v>
      </c>
      <c r="DE151">
        <f>Rådata_6000!CX13</f>
        <v>0</v>
      </c>
      <c r="DF151">
        <f>Rådata_6000!CY13</f>
        <v>0</v>
      </c>
      <c r="DG151">
        <f>Rådata_6000!CZ13</f>
        <v>0</v>
      </c>
      <c r="DH151">
        <f>Rådata_6000!DA13</f>
        <v>0</v>
      </c>
      <c r="DI151">
        <f>Rådata_6000!DB13</f>
        <v>0</v>
      </c>
      <c r="DJ151">
        <f>Rådata_6000!DC13</f>
        <v>0</v>
      </c>
      <c r="DK151">
        <f>Rådata_6000!DD13</f>
        <v>0</v>
      </c>
      <c r="DL151">
        <f>Rådata_6000!DE13</f>
        <v>0</v>
      </c>
      <c r="DM151">
        <f>Rådata_6000!DF13</f>
        <v>0</v>
      </c>
      <c r="DN151">
        <f>Rådata_6000!DG13</f>
        <v>0</v>
      </c>
      <c r="DO151">
        <f>Rådata_6000!DH13</f>
        <v>0</v>
      </c>
      <c r="DP151">
        <f>Rådata_6000!DI13</f>
        <v>0</v>
      </c>
      <c r="DQ151">
        <f>Rådata_6000!DJ13</f>
        <v>0</v>
      </c>
      <c r="DR151">
        <f>Rådata_6000!DK13</f>
        <v>0</v>
      </c>
      <c r="DS151">
        <f>Rådata_6000!DL13</f>
        <v>0</v>
      </c>
      <c r="DT151">
        <f>Rådata_6000!DM13</f>
        <v>0</v>
      </c>
      <c r="DU151">
        <f>Rådata_6000!DN13</f>
        <v>0</v>
      </c>
      <c r="DV151">
        <f>Rådata_6000!DO13</f>
        <v>0</v>
      </c>
      <c r="DW151">
        <f>Rådata_6000!DP13</f>
        <v>0</v>
      </c>
      <c r="DX151">
        <f>Rådata_6000!DQ13</f>
        <v>0</v>
      </c>
      <c r="DY151">
        <f>Rådata_6000!DR13</f>
        <v>0</v>
      </c>
      <c r="DZ151">
        <f>Rådata_6000!DS13</f>
        <v>0</v>
      </c>
      <c r="EA151">
        <f>Rådata_6000!DT13</f>
        <v>0</v>
      </c>
      <c r="EB151">
        <f>Rådata_6000!DU13</f>
        <v>0</v>
      </c>
      <c r="EC151">
        <f>Rådata_6000!DV13</f>
        <v>0</v>
      </c>
      <c r="ED151">
        <f>Rådata_6000!DW13</f>
        <v>0</v>
      </c>
      <c r="EE151">
        <f>Rådata_6000!DX13</f>
        <v>0</v>
      </c>
      <c r="EF151">
        <f>Rådata_6000!DY13</f>
        <v>0</v>
      </c>
      <c r="EG151">
        <f>Rådata_6000!DZ13</f>
        <v>0</v>
      </c>
      <c r="EH151">
        <f>Rådata_6000!EA13</f>
        <v>0</v>
      </c>
      <c r="EI151">
        <f>Rådata_6000!EB13</f>
        <v>0</v>
      </c>
      <c r="EJ151">
        <f>Rådata_6000!EC13</f>
        <v>0</v>
      </c>
      <c r="EK151">
        <f>Rådata_6000!ED13</f>
        <v>0</v>
      </c>
      <c r="EL151">
        <f>Rådata_6000!EE13</f>
        <v>0</v>
      </c>
      <c r="EM151">
        <f>Rådata_6000!EF13</f>
        <v>0</v>
      </c>
      <c r="EN151">
        <f>Rådata_6000!EG13</f>
        <v>0</v>
      </c>
      <c r="EO151">
        <f>Rådata_6000!EH13</f>
        <v>0</v>
      </c>
      <c r="EP151">
        <f>Rådata_6000!EI13</f>
        <v>0</v>
      </c>
      <c r="EQ151">
        <f>Rådata_6000!EJ13</f>
        <v>0</v>
      </c>
      <c r="ER151">
        <f>Rådata_6000!EK13</f>
        <v>0</v>
      </c>
      <c r="ES151">
        <f>Rådata_6000!EL13</f>
        <v>0</v>
      </c>
      <c r="ET151">
        <f>Rådata_6000!EM13</f>
        <v>0</v>
      </c>
      <c r="EU151">
        <f>Rådata_6000!EN13</f>
        <v>0</v>
      </c>
      <c r="EV151">
        <f>Rådata_6000!EO13</f>
        <v>0</v>
      </c>
      <c r="EW151">
        <f>Rådata_6000!EP13</f>
        <v>0</v>
      </c>
      <c r="EX151">
        <f>Rådata_6000!EQ13</f>
        <v>0</v>
      </c>
      <c r="EY151">
        <f>Rådata_6000!ER13</f>
        <v>0</v>
      </c>
      <c r="EZ151">
        <f>Rådata_6000!ES13</f>
        <v>0</v>
      </c>
      <c r="FA151">
        <f>Rådata_6000!ET13</f>
        <v>0</v>
      </c>
      <c r="FB151">
        <f>Rådata_6000!EU13</f>
        <v>0</v>
      </c>
      <c r="FC151">
        <f>Rådata_6000!EV13</f>
        <v>0</v>
      </c>
      <c r="FD151">
        <f>Rådata_6000!EW13</f>
        <v>0</v>
      </c>
      <c r="FE151">
        <f>Rådata_6000!EX13</f>
        <v>0</v>
      </c>
      <c r="FF151">
        <f>Rådata_6000!EY13</f>
        <v>0</v>
      </c>
      <c r="FG151">
        <f>Rådata_6000!EZ13</f>
        <v>0</v>
      </c>
      <c r="FH151">
        <f>Rådata_6000!FA13</f>
        <v>0</v>
      </c>
      <c r="FI151">
        <f>Rådata_6000!FB13</f>
        <v>0</v>
      </c>
      <c r="FJ151">
        <f>Rådata_6000!FC13</f>
        <v>0</v>
      </c>
      <c r="FK151">
        <f>Rådata_6000!FD13</f>
        <v>0</v>
      </c>
      <c r="FL151">
        <f>Rådata_6000!FE13</f>
        <v>0</v>
      </c>
      <c r="FM151">
        <f>Rådata_6000!FF13</f>
        <v>0</v>
      </c>
      <c r="FN151">
        <f>Rådata_6000!FG13</f>
        <v>0</v>
      </c>
      <c r="FO151">
        <f>Rådata_6000!FH13</f>
        <v>0</v>
      </c>
      <c r="FP151">
        <f>Rådata_6000!FI13</f>
        <v>0</v>
      </c>
      <c r="FQ151">
        <f>Rådata_6000!FJ13</f>
        <v>0</v>
      </c>
      <c r="FR151">
        <f>Rådata_6000!FK13</f>
        <v>0</v>
      </c>
      <c r="FS151">
        <f>Rådata_6000!FL13</f>
        <v>0</v>
      </c>
      <c r="FT151">
        <f>Rådata_6000!FM13</f>
        <v>0</v>
      </c>
      <c r="FU151">
        <f>Rådata_6000!FN13</f>
        <v>0</v>
      </c>
      <c r="FV151">
        <f>Rådata_6000!FO13</f>
        <v>0</v>
      </c>
      <c r="FW151">
        <f>Rådata_6000!FP13</f>
        <v>0</v>
      </c>
      <c r="FX151">
        <f>Rådata_6000!FQ13</f>
        <v>0</v>
      </c>
      <c r="FY151">
        <f>Rådata_6000!FR13</f>
        <v>0</v>
      </c>
      <c r="FZ151">
        <f>Rådata_6000!FS13</f>
        <v>0</v>
      </c>
      <c r="GA151">
        <f>Rådata_6000!FT13</f>
        <v>0</v>
      </c>
      <c r="GB151">
        <f>Rådata_6000!FU13</f>
        <v>0</v>
      </c>
      <c r="GC151">
        <f>Rådata_6000!FV13</f>
        <v>0</v>
      </c>
      <c r="GD151">
        <f>Rådata_6000!FW13</f>
        <v>0</v>
      </c>
      <c r="GE151">
        <f>Rådata_6000!FX13</f>
        <v>0</v>
      </c>
      <c r="GF151">
        <f>Rådata_6000!FY13</f>
        <v>0</v>
      </c>
      <c r="GG151">
        <f>Rådata_6000!FZ13</f>
        <v>0</v>
      </c>
      <c r="GH151">
        <f>Rådata_6000!GA13</f>
        <v>0</v>
      </c>
      <c r="GI151">
        <f>Rådata_6000!GB13</f>
        <v>0</v>
      </c>
      <c r="GJ151">
        <f>Rådata_6000!GC13</f>
        <v>0</v>
      </c>
      <c r="GK151">
        <f>Rådata_6000!GD13</f>
        <v>0</v>
      </c>
      <c r="GL151">
        <f>Rådata_6000!GE13</f>
        <v>0</v>
      </c>
      <c r="GM151">
        <f>Rådata_6000!GF13</f>
        <v>0</v>
      </c>
      <c r="GN151">
        <f>Rådata_6000!GG13</f>
        <v>0</v>
      </c>
      <c r="GO151">
        <f>Rådata_6000!GH13</f>
        <v>0</v>
      </c>
      <c r="GP151">
        <f>Rådata_6000!GI13</f>
        <v>0</v>
      </c>
      <c r="GQ151">
        <f>Rådata_6000!GJ13</f>
        <v>0</v>
      </c>
      <c r="GR151">
        <f>Rådata_6000!GK13</f>
        <v>0</v>
      </c>
      <c r="GS151">
        <f>Rådata_6000!GL13</f>
        <v>0</v>
      </c>
      <c r="GT151">
        <f>Rådata_6000!GM13</f>
        <v>0</v>
      </c>
      <c r="GU151">
        <f>Rådata_6000!GN13</f>
        <v>0</v>
      </c>
      <c r="GV151">
        <f>Rådata_6000!GO13</f>
        <v>0</v>
      </c>
      <c r="GW151">
        <f>Rådata_6000!GP13</f>
        <v>0</v>
      </c>
      <c r="GX151">
        <f>Rådata_6000!GQ13</f>
        <v>0</v>
      </c>
      <c r="GY151">
        <f>Rådata_6000!GR13</f>
        <v>0</v>
      </c>
      <c r="GZ151">
        <f>Rådata_6000!GS13</f>
        <v>0</v>
      </c>
      <c r="HA151">
        <f>Rådata_6000!GT13</f>
        <v>0</v>
      </c>
      <c r="HB151">
        <f>Rådata_6000!GU13</f>
        <v>0</v>
      </c>
      <c r="HC151">
        <f>Rådata_6000!GV13</f>
        <v>0</v>
      </c>
      <c r="HD151">
        <f>Rådata_6000!GW13</f>
        <v>0</v>
      </c>
      <c r="HE151">
        <f>Rådata_6000!GX13</f>
        <v>0</v>
      </c>
      <c r="HF151">
        <f>Rådata_6000!GY13</f>
        <v>0</v>
      </c>
      <c r="HG151">
        <f>Rådata_6000!GZ13</f>
        <v>0</v>
      </c>
      <c r="HH151">
        <f>Rådata_6000!HA13</f>
        <v>0</v>
      </c>
      <c r="HI151">
        <f>Rådata_6000!HB13</f>
        <v>0</v>
      </c>
      <c r="HJ151">
        <f>Rådata_6000!HC13</f>
        <v>0</v>
      </c>
      <c r="HK151">
        <f>Rådata_6000!HD13</f>
        <v>0</v>
      </c>
      <c r="HL151">
        <f>Rådata_6000!HE13</f>
        <v>0</v>
      </c>
      <c r="HM151">
        <f>Rådata_6000!HF13</f>
        <v>0</v>
      </c>
      <c r="HN151">
        <f>Rådata_6000!HG13</f>
        <v>0</v>
      </c>
      <c r="HO151">
        <f>Rådata_6000!HH13</f>
        <v>0</v>
      </c>
      <c r="HP151">
        <f>Rådata_6000!HI13</f>
        <v>0</v>
      </c>
      <c r="HQ151">
        <f>Rådata_6000!HJ13</f>
        <v>0</v>
      </c>
      <c r="HR151">
        <f>Rådata_6000!HK13</f>
        <v>0</v>
      </c>
      <c r="HS151">
        <f>Rådata_6000!HL13</f>
        <v>0</v>
      </c>
      <c r="HT151">
        <f>Rådata_6000!HM13</f>
        <v>0</v>
      </c>
      <c r="HU151">
        <f>Rådata_6000!HN13</f>
        <v>0</v>
      </c>
      <c r="HV151">
        <f>Rådata_6000!HO13</f>
        <v>0</v>
      </c>
      <c r="HW151">
        <f>Rådata_6000!HP13</f>
        <v>0</v>
      </c>
      <c r="HX151">
        <f>Rådata_6000!HQ13</f>
        <v>0</v>
      </c>
      <c r="HY151">
        <f>Rådata_6000!HR13</f>
        <v>0</v>
      </c>
      <c r="HZ151">
        <f>Rådata_6000!HS13</f>
        <v>0</v>
      </c>
      <c r="IA151">
        <f>Rådata_6000!HT13</f>
        <v>0</v>
      </c>
      <c r="IB151">
        <f>Rådata_6000!HU13</f>
        <v>0</v>
      </c>
      <c r="IC151">
        <f>Rådata_6000!HV13</f>
        <v>0</v>
      </c>
      <c r="ID151">
        <f>Rådata_6000!HW13</f>
        <v>0</v>
      </c>
      <c r="IE151">
        <f>Rådata_6000!HX13</f>
        <v>0</v>
      </c>
      <c r="IF151">
        <f>Rådata_6000!HY13</f>
        <v>0</v>
      </c>
      <c r="IG151">
        <f>Rådata_6000!HZ13</f>
        <v>0</v>
      </c>
      <c r="IH151">
        <f>Rådata_6000!IA13</f>
        <v>0</v>
      </c>
      <c r="II151">
        <f>Rådata_6000!IB13</f>
        <v>0</v>
      </c>
      <c r="IJ151">
        <f>Rådata_6000!IC13</f>
        <v>0</v>
      </c>
      <c r="IK151">
        <f>Rådata_6000!ID13</f>
        <v>0</v>
      </c>
      <c r="IL151">
        <f>Rådata_6000!IE13</f>
        <v>0</v>
      </c>
      <c r="IM151">
        <f>Rådata_6000!IF13</f>
        <v>0</v>
      </c>
      <c r="IN151">
        <f>Rådata_6000!IG13</f>
        <v>0</v>
      </c>
      <c r="IO151">
        <f>Rådata_6000!IH13</f>
        <v>0</v>
      </c>
      <c r="IP151">
        <f>Rådata_6000!II13</f>
        <v>0</v>
      </c>
      <c r="IQ151">
        <f>Rådata_6000!IJ13</f>
        <v>0</v>
      </c>
      <c r="IR151">
        <f>Rådata_6000!IK13</f>
        <v>0</v>
      </c>
      <c r="IS151">
        <f>Rådata_6000!IL13</f>
        <v>0</v>
      </c>
      <c r="IT151">
        <f>Rådata_6000!IM13</f>
        <v>0</v>
      </c>
      <c r="IU151">
        <f>Rådata_6000!IN13</f>
        <v>0</v>
      </c>
      <c r="IV151">
        <f>Rådata_6000!IO13</f>
        <v>0</v>
      </c>
      <c r="IW151">
        <f>Rådata_6000!IP13</f>
        <v>0</v>
      </c>
      <c r="IX151">
        <f>Rådata_6000!IQ13</f>
        <v>0</v>
      </c>
      <c r="IY151">
        <f>Rådata_6000!IR13</f>
        <v>0</v>
      </c>
      <c r="IZ151">
        <f>Rådata_6000!IS13</f>
        <v>0</v>
      </c>
      <c r="JA151">
        <f>Rådata_6000!IT13</f>
        <v>0</v>
      </c>
      <c r="JB151">
        <f>Rådata_6000!IU13</f>
        <v>0</v>
      </c>
      <c r="JC151">
        <f>Rådata_6000!IV13</f>
        <v>0</v>
      </c>
      <c r="JD151">
        <f>Rådata_6000!IW13</f>
        <v>0</v>
      </c>
      <c r="JE151">
        <f>Rådata_6000!IX13</f>
        <v>0</v>
      </c>
      <c r="JF151">
        <f>Rådata_6000!IY13</f>
        <v>0</v>
      </c>
      <c r="JG151">
        <f>Rådata_6000!IZ13</f>
        <v>0</v>
      </c>
      <c r="JH151">
        <f>Rådata_6000!JA13</f>
        <v>0</v>
      </c>
      <c r="JI151">
        <f>Rådata_6000!JB13</f>
        <v>0</v>
      </c>
      <c r="JJ151">
        <f>Rådata_6000!JC13</f>
        <v>0</v>
      </c>
      <c r="JK151">
        <f>Rådata_6000!JD13</f>
        <v>0</v>
      </c>
      <c r="JL151">
        <f>Rådata_6000!JE13</f>
        <v>0</v>
      </c>
      <c r="JM151">
        <f>Rådata_6000!JF13</f>
        <v>0</v>
      </c>
      <c r="JN151">
        <f>Rådata_6000!JG13</f>
        <v>0</v>
      </c>
      <c r="JO151">
        <f>Rådata_6000!JH13</f>
        <v>0</v>
      </c>
      <c r="JP151">
        <f>Rådata_6000!JI13</f>
        <v>0</v>
      </c>
      <c r="JQ151">
        <f>Rådata_6000!JJ13</f>
        <v>0</v>
      </c>
      <c r="JR151">
        <f>Rådata_6000!JK13</f>
        <v>0</v>
      </c>
      <c r="JS151">
        <f>Rådata_6000!JL13</f>
        <v>0</v>
      </c>
      <c r="JT151">
        <f>Rådata_6000!JM13</f>
        <v>0</v>
      </c>
      <c r="JU151">
        <f>Rådata_6000!JN13</f>
        <v>0</v>
      </c>
      <c r="JV151">
        <f>Rådata_6000!JO13</f>
        <v>0</v>
      </c>
      <c r="JW151">
        <f>Rådata_6000!JP13</f>
        <v>0</v>
      </c>
      <c r="JX151">
        <f>Rådata_6000!JQ13</f>
        <v>0</v>
      </c>
      <c r="JY151">
        <f>Rådata_6000!JR13</f>
        <v>0</v>
      </c>
      <c r="JZ151">
        <f>Rådata_6000!JS13</f>
        <v>0</v>
      </c>
      <c r="KA151">
        <f>Rådata_6000!JT13</f>
        <v>0</v>
      </c>
      <c r="KB151">
        <f>Rådata_6000!JU13</f>
        <v>0</v>
      </c>
      <c r="KC151">
        <f>Rådata_6000!JV13</f>
        <v>0</v>
      </c>
      <c r="KD151">
        <f>Rådata_6000!JW13</f>
        <v>0</v>
      </c>
      <c r="KE151">
        <f>Rådata_6000!JX13</f>
        <v>0</v>
      </c>
      <c r="KF151">
        <f>Rådata_6000!JY13</f>
        <v>0</v>
      </c>
      <c r="KG151">
        <f>Rådata_6000!JZ13</f>
        <v>0</v>
      </c>
      <c r="KH151">
        <f>Rådata_6000!KA13</f>
        <v>0</v>
      </c>
      <c r="KI151">
        <f>Rådata_6000!KB13</f>
        <v>0</v>
      </c>
      <c r="KJ151">
        <f>Rådata_6000!KC13</f>
        <v>0</v>
      </c>
      <c r="KK151">
        <f>Rådata_6000!KD13</f>
        <v>0</v>
      </c>
      <c r="KL151">
        <f>Rådata_6000!KE13</f>
        <v>0</v>
      </c>
      <c r="KM151">
        <f>Rådata_6000!KF13</f>
        <v>0</v>
      </c>
      <c r="KN151">
        <f>Rådata_6000!KG13</f>
        <v>0</v>
      </c>
      <c r="KO151">
        <f>Rådata_6000!KH13</f>
        <v>0</v>
      </c>
      <c r="KP151">
        <f>Rådata_6000!KI13</f>
        <v>0</v>
      </c>
      <c r="KQ151">
        <f>Rådata_6000!KJ13</f>
        <v>0</v>
      </c>
      <c r="KR151">
        <f>Rådata_6000!KK13</f>
        <v>0</v>
      </c>
      <c r="KS151">
        <f>Rådata_6000!KL13</f>
        <v>0</v>
      </c>
      <c r="KT151">
        <f>Rådata_6000!KM13</f>
        <v>0</v>
      </c>
      <c r="KU151">
        <f>Rådata_6000!KN13</f>
        <v>0</v>
      </c>
      <c r="KV151">
        <f>Rådata_6000!KO13</f>
        <v>0</v>
      </c>
      <c r="KW151">
        <f>Rådata_6000!KP13</f>
        <v>0</v>
      </c>
      <c r="KX151">
        <f>Rådata_6000!KQ13</f>
        <v>0</v>
      </c>
      <c r="KY151">
        <f>Rådata_6000!KR13</f>
        <v>0</v>
      </c>
      <c r="KZ151">
        <f>Rådata_6000!KS13</f>
        <v>0</v>
      </c>
      <c r="LA151">
        <f>Rådata_6000!KT13</f>
        <v>0</v>
      </c>
      <c r="LB151">
        <f>Rådata_6000!KU13</f>
        <v>0</v>
      </c>
      <c r="LC151">
        <f>Rådata_6000!KV13</f>
        <v>0</v>
      </c>
      <c r="LD151">
        <f>Rådata_6000!KW13</f>
        <v>0</v>
      </c>
      <c r="LE151">
        <f>Rådata_6000!KX13</f>
        <v>0</v>
      </c>
      <c r="LF151">
        <f>Rådata_6000!KY13</f>
        <v>0</v>
      </c>
      <c r="LG151">
        <f>Rådata_6000!KZ13</f>
        <v>0</v>
      </c>
      <c r="LH151">
        <f>Rådata_6000!LA13</f>
        <v>0</v>
      </c>
      <c r="LI151">
        <f>Rådata_6000!LB13</f>
        <v>0</v>
      </c>
      <c r="LJ151">
        <f>Rådata_6000!LC13</f>
        <v>0</v>
      </c>
      <c r="LK151">
        <f>Rådata_6000!LD13</f>
        <v>0</v>
      </c>
      <c r="LL151">
        <f>Rådata_6000!LE13</f>
        <v>0</v>
      </c>
      <c r="LM151">
        <f>Rådata_6000!LF13</f>
        <v>0</v>
      </c>
      <c r="LN151">
        <f>Rådata_6000!LG13</f>
        <v>0</v>
      </c>
      <c r="LO151">
        <f>Rådata_6000!LH13</f>
        <v>0</v>
      </c>
      <c r="LP151">
        <f>Rådata_6000!LI13</f>
        <v>0</v>
      </c>
      <c r="LQ151">
        <f>Rådata_6000!LJ13</f>
        <v>0</v>
      </c>
      <c r="LR151">
        <f>Rådata_6000!LK13</f>
        <v>0</v>
      </c>
      <c r="LS151">
        <f>Rådata_6000!LL13</f>
        <v>0</v>
      </c>
      <c r="LT151">
        <f>Rådata_6000!LM13</f>
        <v>0</v>
      </c>
      <c r="LU151">
        <f>Rådata_6000!LN13</f>
        <v>0</v>
      </c>
      <c r="LV151">
        <f>Rådata_6000!LO13</f>
        <v>0</v>
      </c>
      <c r="LW151">
        <f>Rådata_6000!LP13</f>
        <v>0</v>
      </c>
      <c r="LX151">
        <f>Rådata_6000!LQ13</f>
        <v>0</v>
      </c>
      <c r="LY151">
        <f>Rådata_6000!LR13</f>
        <v>0</v>
      </c>
      <c r="LZ151">
        <f>Rådata_6000!LS13</f>
        <v>0</v>
      </c>
      <c r="MA151">
        <f>Rådata_6000!LT13</f>
        <v>0</v>
      </c>
      <c r="MB151">
        <f>Rådata_6000!LU13</f>
        <v>0</v>
      </c>
      <c r="MC151">
        <f>Rådata_6000!LV13</f>
        <v>0</v>
      </c>
      <c r="MD151">
        <f>Rådata_6000!LW13</f>
        <v>0</v>
      </c>
      <c r="ME151">
        <f>Rådata_6000!LX13</f>
        <v>0</v>
      </c>
      <c r="MF151">
        <f>Rådata_6000!LY13</f>
        <v>0</v>
      </c>
      <c r="MG151">
        <f>Rådata_6000!LZ13</f>
        <v>0</v>
      </c>
      <c r="MH151">
        <f>Rådata_6000!MA13</f>
        <v>0</v>
      </c>
      <c r="MI151">
        <f>Rådata_6000!MB13</f>
        <v>0</v>
      </c>
      <c r="MJ151">
        <f>Rådata_6000!MC13</f>
        <v>0</v>
      </c>
      <c r="MK151">
        <f>Rådata_6000!MD13</f>
        <v>0</v>
      </c>
      <c r="ML151">
        <f>Rådata_6000!ME13</f>
        <v>0</v>
      </c>
      <c r="MM151">
        <f>Rådata_6000!MF13</f>
        <v>0</v>
      </c>
      <c r="MN151">
        <f>Rådata_6000!MG13</f>
        <v>0</v>
      </c>
      <c r="MO151">
        <f>Rådata_6000!MH13</f>
        <v>0</v>
      </c>
      <c r="MP151">
        <f>Rådata_6000!MI13</f>
        <v>0</v>
      </c>
      <c r="MQ151">
        <f>Rådata_6000!MJ13</f>
        <v>0</v>
      </c>
      <c r="MR151">
        <f>Rådata_6000!MK13</f>
        <v>0</v>
      </c>
      <c r="MS151">
        <f>Rådata_6000!ML13</f>
        <v>0</v>
      </c>
      <c r="MT151">
        <f>Rådata_6000!MM13</f>
        <v>0</v>
      </c>
      <c r="MU151">
        <f>Rådata_6000!MN13</f>
        <v>0</v>
      </c>
      <c r="MV151">
        <f>Rådata_6000!MO13</f>
        <v>0</v>
      </c>
      <c r="MW151">
        <f>Rådata_6000!MP13</f>
        <v>0</v>
      </c>
      <c r="MX151">
        <f>Rådata_6000!MQ13</f>
        <v>0</v>
      </c>
      <c r="MY151">
        <f>Rådata_6000!MR13</f>
        <v>0</v>
      </c>
      <c r="MZ151">
        <f>Rådata_6000!MS13</f>
        <v>0</v>
      </c>
      <c r="NA151">
        <f>Rådata_6000!MT13</f>
        <v>0</v>
      </c>
      <c r="NB151">
        <f>Rådata_6000!MU13</f>
        <v>0</v>
      </c>
      <c r="NC151">
        <f>Rådata_6000!MV13</f>
        <v>0</v>
      </c>
      <c r="ND151">
        <f>Rådata_6000!MW13</f>
        <v>0</v>
      </c>
      <c r="NE151">
        <f>Rådata_6000!MX13</f>
        <v>0</v>
      </c>
      <c r="NF151">
        <f>Rådata_6000!MY13</f>
        <v>0</v>
      </c>
      <c r="NG151">
        <f>Rådata_6000!MZ13</f>
        <v>0</v>
      </c>
      <c r="NH151">
        <f>Rådata_6000!NA13</f>
        <v>0</v>
      </c>
      <c r="NI151">
        <f>Rådata_6000!NB13</f>
        <v>0</v>
      </c>
      <c r="NJ151">
        <f>Rådata_6000!NC13</f>
        <v>0</v>
      </c>
      <c r="NK151">
        <f>Rådata_6000!ND13</f>
        <v>0</v>
      </c>
      <c r="NL151">
        <f>Rådata_6000!NE13</f>
        <v>0</v>
      </c>
      <c r="NM151">
        <f>Rådata_6000!NF13</f>
        <v>0</v>
      </c>
      <c r="NN151">
        <f>Rådata_6000!NG13</f>
        <v>0</v>
      </c>
      <c r="NO151">
        <f>Rådata_6000!NH13</f>
        <v>0</v>
      </c>
      <c r="NP151">
        <f>Rådata_6000!NI13</f>
        <v>0</v>
      </c>
      <c r="NQ151">
        <f>Rådata_6000!NJ13</f>
        <v>0</v>
      </c>
      <c r="NR151">
        <f>Rådata_6000!NK13</f>
        <v>0</v>
      </c>
      <c r="NS151">
        <f>Rådata_6000!NL13</f>
        <v>0</v>
      </c>
      <c r="NT151">
        <f>Rådata_6000!NM13</f>
        <v>0</v>
      </c>
      <c r="NU151">
        <f>Rådata_6000!NN13</f>
        <v>0</v>
      </c>
      <c r="NV151">
        <f>Rådata_6000!NO13</f>
        <v>0</v>
      </c>
      <c r="NW151">
        <f>Rådata_6000!NP13</f>
        <v>0</v>
      </c>
      <c r="NX151">
        <f>Rådata_6000!NQ13</f>
        <v>0</v>
      </c>
      <c r="NY151">
        <f>Rådata_6000!NR13</f>
        <v>0</v>
      </c>
      <c r="NZ151">
        <f>Rådata_6000!NS13</f>
        <v>0</v>
      </c>
      <c r="OA151">
        <f>Rådata_6000!NT13</f>
        <v>0</v>
      </c>
      <c r="OB151">
        <f>Rådata_6000!NU13</f>
        <v>0</v>
      </c>
      <c r="OC151">
        <f>Rådata_6000!NV13</f>
        <v>0</v>
      </c>
      <c r="OD151">
        <f>Rådata_6000!NW13</f>
        <v>0</v>
      </c>
      <c r="OE151">
        <f>Rådata_6000!NX13</f>
        <v>0</v>
      </c>
      <c r="OF151">
        <f>Rådata_6000!NY13</f>
        <v>0</v>
      </c>
      <c r="OG151">
        <f>Rådata_6000!NZ13</f>
        <v>0</v>
      </c>
      <c r="OH151">
        <f>Rådata_6000!OA13</f>
        <v>0</v>
      </c>
      <c r="OI151">
        <f>Rådata_6000!OB13</f>
        <v>0</v>
      </c>
      <c r="OJ151">
        <f>Rådata_6000!OC13</f>
        <v>0</v>
      </c>
      <c r="OK151">
        <f>Rådata_6000!OD13</f>
        <v>0</v>
      </c>
      <c r="OL151">
        <f>Rådata_6000!OE13</f>
        <v>0</v>
      </c>
      <c r="OM151">
        <f>Rådata_6000!OF13</f>
        <v>0</v>
      </c>
      <c r="ON151">
        <f>Rådata_6000!OG13</f>
        <v>0</v>
      </c>
      <c r="OO151">
        <f>Rådata_6000!OH13</f>
        <v>0</v>
      </c>
      <c r="OP151">
        <f>Rådata_6000!OI13</f>
        <v>0</v>
      </c>
      <c r="OQ151">
        <f>Rådata_6000!OJ13</f>
        <v>0</v>
      </c>
      <c r="OR151">
        <f>Rådata_6000!OK13</f>
        <v>0</v>
      </c>
      <c r="OS151">
        <f>Rådata_6000!OL13</f>
        <v>0</v>
      </c>
    </row>
    <row r="152" spans="1:409">
      <c r="A152" t="s">
        <v>381</v>
      </c>
      <c r="J152">
        <f>Rådata_6000!C14</f>
        <v>0</v>
      </c>
      <c r="K152">
        <f>Rådata_6000!D14</f>
        <v>0</v>
      </c>
      <c r="L152">
        <f>Rådata_6000!E14</f>
        <v>0</v>
      </c>
      <c r="M152">
        <f>Rådata_6000!F14</f>
        <v>0</v>
      </c>
      <c r="N152">
        <f>Rådata_6000!G14</f>
        <v>0</v>
      </c>
      <c r="O152">
        <f>Rådata_6000!H14</f>
        <v>0</v>
      </c>
      <c r="P152">
        <f>Rådata_6000!I14</f>
        <v>0</v>
      </c>
      <c r="Q152">
        <f>Rådata_6000!J14</f>
        <v>0</v>
      </c>
      <c r="R152">
        <f>Rådata_6000!K14</f>
        <v>0</v>
      </c>
      <c r="S152">
        <f>Rådata_6000!L14</f>
        <v>0</v>
      </c>
      <c r="T152">
        <f>Rådata_6000!M14</f>
        <v>0</v>
      </c>
      <c r="U152">
        <f>Rådata_6000!N14</f>
        <v>0</v>
      </c>
      <c r="V152">
        <f>Rådata_6000!O14</f>
        <v>0</v>
      </c>
      <c r="W152">
        <f>Rådata_6000!P14</f>
        <v>0</v>
      </c>
      <c r="X152">
        <f>Rådata_6000!Q14</f>
        <v>0</v>
      </c>
      <c r="Y152">
        <f>Rådata_6000!R14</f>
        <v>0</v>
      </c>
      <c r="Z152">
        <f>Rådata_6000!S14</f>
        <v>0</v>
      </c>
      <c r="AA152">
        <f>Rådata_6000!T14</f>
        <v>0</v>
      </c>
      <c r="AB152">
        <f>Rådata_6000!U14</f>
        <v>0</v>
      </c>
      <c r="AC152">
        <f>Rådata_6000!V14</f>
        <v>0</v>
      </c>
      <c r="AD152">
        <f>Rådata_6000!W14</f>
        <v>0</v>
      </c>
      <c r="AE152">
        <f>Rådata_6000!X14</f>
        <v>0</v>
      </c>
      <c r="AF152">
        <f>Rådata_6000!Y14</f>
        <v>0</v>
      </c>
      <c r="AG152">
        <f>Rådata_6000!Z14</f>
        <v>0</v>
      </c>
      <c r="AH152">
        <f>Rådata_6000!AA14</f>
        <v>0</v>
      </c>
      <c r="AI152">
        <f>Rådata_6000!AB14</f>
        <v>0</v>
      </c>
      <c r="AJ152">
        <f>Rådata_6000!AC14</f>
        <v>0</v>
      </c>
      <c r="AK152">
        <f>Rådata_6000!AD14</f>
        <v>0</v>
      </c>
      <c r="AL152">
        <f>Rådata_6000!AE14</f>
        <v>0</v>
      </c>
      <c r="AM152">
        <f>Rådata_6000!AF14</f>
        <v>0</v>
      </c>
      <c r="AN152">
        <f>Rådata_6000!AG14</f>
        <v>0</v>
      </c>
      <c r="AO152">
        <f>Rådata_6000!AH14</f>
        <v>0</v>
      </c>
      <c r="AP152">
        <f>Rådata_6000!AI14</f>
        <v>0</v>
      </c>
      <c r="AQ152">
        <f>Rådata_6000!AJ14</f>
        <v>0</v>
      </c>
      <c r="AR152">
        <f>Rådata_6000!AK14</f>
        <v>0</v>
      </c>
      <c r="AS152">
        <f>Rådata_6000!AL14</f>
        <v>0</v>
      </c>
      <c r="AT152">
        <f>Rådata_6000!AM14</f>
        <v>0</v>
      </c>
      <c r="AU152">
        <f>Rådata_6000!AN14</f>
        <v>0</v>
      </c>
      <c r="AV152">
        <f>Rådata_6000!AO14</f>
        <v>0</v>
      </c>
      <c r="AW152">
        <f>Rådata_6000!AP14</f>
        <v>0</v>
      </c>
      <c r="AX152">
        <f>Rådata_6000!AQ14</f>
        <v>0</v>
      </c>
      <c r="AY152">
        <f>Rådata_6000!AR14</f>
        <v>0</v>
      </c>
      <c r="AZ152">
        <f>Rådata_6000!AS14</f>
        <v>0</v>
      </c>
      <c r="BA152">
        <f>Rådata_6000!AT14</f>
        <v>0</v>
      </c>
      <c r="BB152">
        <f>Rådata_6000!AU14</f>
        <v>0</v>
      </c>
      <c r="BC152">
        <f>Rådata_6000!AV14</f>
        <v>0</v>
      </c>
      <c r="BD152">
        <f>Rådata_6000!AW14</f>
        <v>0</v>
      </c>
      <c r="BE152">
        <f>Rådata_6000!AX14</f>
        <v>0</v>
      </c>
      <c r="BF152">
        <f>Rådata_6000!AY14</f>
        <v>0</v>
      </c>
      <c r="BG152">
        <f>Rådata_6000!AZ14</f>
        <v>0</v>
      </c>
      <c r="BH152">
        <f>Rådata_6000!BA14</f>
        <v>0</v>
      </c>
      <c r="BI152">
        <f>Rådata_6000!BB14</f>
        <v>0</v>
      </c>
      <c r="BJ152">
        <f>Rådata_6000!BC14</f>
        <v>0</v>
      </c>
      <c r="BK152">
        <f>Rådata_6000!BD14</f>
        <v>0</v>
      </c>
      <c r="BL152">
        <f>Rådata_6000!BE14</f>
        <v>0</v>
      </c>
      <c r="BM152">
        <f>Rådata_6000!BF14</f>
        <v>0</v>
      </c>
      <c r="BN152">
        <f>Rådata_6000!BG14</f>
        <v>0</v>
      </c>
      <c r="BO152">
        <f>Rådata_6000!BH14</f>
        <v>0</v>
      </c>
      <c r="BP152">
        <f>Rådata_6000!BI14</f>
        <v>0</v>
      </c>
      <c r="BQ152">
        <f>Rådata_6000!BJ14</f>
        <v>0</v>
      </c>
      <c r="BR152">
        <f>Rådata_6000!BK14</f>
        <v>0</v>
      </c>
      <c r="BS152">
        <f>Rådata_6000!BL14</f>
        <v>0</v>
      </c>
      <c r="BT152">
        <f>Rådata_6000!BM14</f>
        <v>0</v>
      </c>
      <c r="BU152">
        <f>Rådata_6000!BN14</f>
        <v>0</v>
      </c>
      <c r="BV152">
        <f>Rådata_6000!BO14</f>
        <v>0</v>
      </c>
      <c r="BW152">
        <f>Rådata_6000!BP14</f>
        <v>0</v>
      </c>
      <c r="BX152">
        <f>Rådata_6000!BQ14</f>
        <v>0</v>
      </c>
      <c r="BY152">
        <f>Rådata_6000!BR14</f>
        <v>0</v>
      </c>
      <c r="BZ152">
        <f>Rådata_6000!BS14</f>
        <v>0</v>
      </c>
      <c r="CA152">
        <f>Rådata_6000!BT14</f>
        <v>0</v>
      </c>
      <c r="CB152">
        <f>Rådata_6000!BU14</f>
        <v>0</v>
      </c>
      <c r="CC152">
        <f>Rådata_6000!BV14</f>
        <v>0</v>
      </c>
      <c r="CD152">
        <f>Rådata_6000!BW14</f>
        <v>0</v>
      </c>
      <c r="CE152">
        <f>Rådata_6000!BX14</f>
        <v>0</v>
      </c>
      <c r="CF152">
        <f>Rådata_6000!BY14</f>
        <v>0</v>
      </c>
      <c r="CG152">
        <f>Rådata_6000!BZ14</f>
        <v>0</v>
      </c>
      <c r="CH152">
        <f>Rådata_6000!CA14</f>
        <v>0</v>
      </c>
      <c r="CI152">
        <f>Rådata_6000!CB14</f>
        <v>0</v>
      </c>
      <c r="CJ152">
        <f>Rådata_6000!CC14</f>
        <v>0</v>
      </c>
      <c r="CK152">
        <f>Rådata_6000!CD14</f>
        <v>0</v>
      </c>
      <c r="CL152">
        <f>Rådata_6000!CE14</f>
        <v>0</v>
      </c>
      <c r="CM152">
        <f>Rådata_6000!CF14</f>
        <v>0</v>
      </c>
      <c r="CN152">
        <f>Rådata_6000!CG14</f>
        <v>0</v>
      </c>
      <c r="CO152">
        <f>Rådata_6000!CH14</f>
        <v>0</v>
      </c>
      <c r="CP152">
        <f>Rådata_6000!CI14</f>
        <v>0</v>
      </c>
      <c r="CQ152">
        <f>Rådata_6000!CJ14</f>
        <v>0</v>
      </c>
      <c r="CR152">
        <f>Rådata_6000!CK14</f>
        <v>0</v>
      </c>
      <c r="CS152">
        <f>Rådata_6000!CL14</f>
        <v>0</v>
      </c>
      <c r="CT152">
        <f>Rådata_6000!CM14</f>
        <v>0</v>
      </c>
      <c r="CU152">
        <f>Rådata_6000!CN14</f>
        <v>0</v>
      </c>
      <c r="CV152">
        <f>Rådata_6000!CO14</f>
        <v>0</v>
      </c>
      <c r="CW152">
        <f>Rådata_6000!CP14</f>
        <v>0</v>
      </c>
      <c r="CX152">
        <f>Rådata_6000!CQ14</f>
        <v>0</v>
      </c>
      <c r="CY152">
        <f>Rådata_6000!CR14</f>
        <v>0</v>
      </c>
      <c r="CZ152">
        <f>Rådata_6000!CS14</f>
        <v>0</v>
      </c>
      <c r="DA152">
        <f>Rådata_6000!CT14</f>
        <v>0</v>
      </c>
      <c r="DB152">
        <f>Rådata_6000!CU14</f>
        <v>0</v>
      </c>
      <c r="DC152">
        <f>Rådata_6000!CV14</f>
        <v>0</v>
      </c>
      <c r="DD152">
        <f>Rådata_6000!CW14</f>
        <v>0</v>
      </c>
      <c r="DE152">
        <f>Rådata_6000!CX14</f>
        <v>0</v>
      </c>
      <c r="DF152">
        <f>Rådata_6000!CY14</f>
        <v>0</v>
      </c>
      <c r="DG152">
        <f>Rådata_6000!CZ14</f>
        <v>0</v>
      </c>
      <c r="DH152">
        <f>Rådata_6000!DA14</f>
        <v>0</v>
      </c>
      <c r="DI152">
        <f>Rådata_6000!DB14</f>
        <v>0</v>
      </c>
      <c r="DJ152">
        <f>Rådata_6000!DC14</f>
        <v>0</v>
      </c>
      <c r="DK152">
        <f>Rådata_6000!DD14</f>
        <v>0</v>
      </c>
      <c r="DL152">
        <f>Rådata_6000!DE14</f>
        <v>0</v>
      </c>
      <c r="DM152">
        <f>Rådata_6000!DF14</f>
        <v>0</v>
      </c>
      <c r="DN152">
        <f>Rådata_6000!DG14</f>
        <v>0</v>
      </c>
      <c r="DO152">
        <f>Rådata_6000!DH14</f>
        <v>0</v>
      </c>
      <c r="DP152">
        <f>Rådata_6000!DI14</f>
        <v>0</v>
      </c>
      <c r="DQ152">
        <f>Rådata_6000!DJ14</f>
        <v>0</v>
      </c>
      <c r="DR152">
        <f>Rådata_6000!DK14</f>
        <v>0</v>
      </c>
      <c r="DS152">
        <f>Rådata_6000!DL14</f>
        <v>0</v>
      </c>
      <c r="DT152">
        <f>Rådata_6000!DM14</f>
        <v>0</v>
      </c>
      <c r="DU152">
        <f>Rådata_6000!DN14</f>
        <v>0</v>
      </c>
      <c r="DV152">
        <f>Rådata_6000!DO14</f>
        <v>0</v>
      </c>
      <c r="DW152">
        <f>Rådata_6000!DP14</f>
        <v>0</v>
      </c>
      <c r="DX152">
        <f>Rådata_6000!DQ14</f>
        <v>0</v>
      </c>
      <c r="DY152">
        <f>Rådata_6000!DR14</f>
        <v>0</v>
      </c>
      <c r="DZ152">
        <f>Rådata_6000!DS14</f>
        <v>0</v>
      </c>
      <c r="EA152">
        <f>Rådata_6000!DT14</f>
        <v>0</v>
      </c>
      <c r="EB152">
        <f>Rådata_6000!DU14</f>
        <v>0</v>
      </c>
      <c r="EC152">
        <f>Rådata_6000!DV14</f>
        <v>0</v>
      </c>
      <c r="ED152">
        <f>Rådata_6000!DW14</f>
        <v>0</v>
      </c>
      <c r="EE152">
        <f>Rådata_6000!DX14</f>
        <v>0</v>
      </c>
      <c r="EF152">
        <f>Rådata_6000!DY14</f>
        <v>0</v>
      </c>
      <c r="EG152">
        <f>Rådata_6000!DZ14</f>
        <v>0</v>
      </c>
      <c r="EH152">
        <f>Rådata_6000!EA14</f>
        <v>0</v>
      </c>
      <c r="EI152">
        <f>Rådata_6000!EB14</f>
        <v>0</v>
      </c>
      <c r="EJ152">
        <f>Rådata_6000!EC14</f>
        <v>0</v>
      </c>
      <c r="EK152">
        <f>Rådata_6000!ED14</f>
        <v>0</v>
      </c>
      <c r="EL152">
        <f>Rådata_6000!EE14</f>
        <v>0</v>
      </c>
      <c r="EM152">
        <f>Rådata_6000!EF14</f>
        <v>0</v>
      </c>
      <c r="EN152">
        <f>Rådata_6000!EG14</f>
        <v>0</v>
      </c>
      <c r="EO152">
        <f>Rådata_6000!EH14</f>
        <v>0</v>
      </c>
      <c r="EP152">
        <f>Rådata_6000!EI14</f>
        <v>0</v>
      </c>
      <c r="EQ152">
        <f>Rådata_6000!EJ14</f>
        <v>0</v>
      </c>
      <c r="ER152">
        <f>Rådata_6000!EK14</f>
        <v>0</v>
      </c>
      <c r="ES152">
        <f>Rådata_6000!EL14</f>
        <v>0</v>
      </c>
      <c r="ET152">
        <f>Rådata_6000!EM14</f>
        <v>0</v>
      </c>
      <c r="EU152">
        <f>Rådata_6000!EN14</f>
        <v>0</v>
      </c>
      <c r="EV152">
        <f>Rådata_6000!EO14</f>
        <v>0</v>
      </c>
      <c r="EW152">
        <f>Rådata_6000!EP14</f>
        <v>0</v>
      </c>
      <c r="EX152">
        <f>Rådata_6000!EQ14</f>
        <v>0</v>
      </c>
      <c r="EY152">
        <f>Rådata_6000!ER14</f>
        <v>0</v>
      </c>
      <c r="EZ152">
        <f>Rådata_6000!ES14</f>
        <v>0</v>
      </c>
      <c r="FA152">
        <f>Rådata_6000!ET14</f>
        <v>0</v>
      </c>
      <c r="FB152">
        <f>Rådata_6000!EU14</f>
        <v>0</v>
      </c>
      <c r="FC152">
        <f>Rådata_6000!EV14</f>
        <v>0</v>
      </c>
      <c r="FD152">
        <f>Rådata_6000!EW14</f>
        <v>0</v>
      </c>
      <c r="FE152">
        <f>Rådata_6000!EX14</f>
        <v>0</v>
      </c>
      <c r="FF152">
        <f>Rådata_6000!EY14</f>
        <v>0</v>
      </c>
      <c r="FG152">
        <f>Rådata_6000!EZ14</f>
        <v>0</v>
      </c>
      <c r="FH152">
        <f>Rådata_6000!FA14</f>
        <v>0</v>
      </c>
      <c r="FI152">
        <f>Rådata_6000!FB14</f>
        <v>0</v>
      </c>
      <c r="FJ152">
        <f>Rådata_6000!FC14</f>
        <v>0</v>
      </c>
      <c r="FK152">
        <f>Rådata_6000!FD14</f>
        <v>0</v>
      </c>
      <c r="FL152">
        <f>Rådata_6000!FE14</f>
        <v>0</v>
      </c>
      <c r="FM152">
        <f>Rådata_6000!FF14</f>
        <v>0</v>
      </c>
      <c r="FN152">
        <f>Rådata_6000!FG14</f>
        <v>0</v>
      </c>
      <c r="FO152">
        <f>Rådata_6000!FH14</f>
        <v>0</v>
      </c>
      <c r="FP152">
        <f>Rådata_6000!FI14</f>
        <v>0</v>
      </c>
      <c r="FQ152">
        <f>Rådata_6000!FJ14</f>
        <v>0</v>
      </c>
      <c r="FR152">
        <f>Rådata_6000!FK14</f>
        <v>0</v>
      </c>
      <c r="FS152">
        <f>Rådata_6000!FL14</f>
        <v>0</v>
      </c>
      <c r="FT152">
        <f>Rådata_6000!FM14</f>
        <v>0</v>
      </c>
      <c r="FU152">
        <f>Rådata_6000!FN14</f>
        <v>0</v>
      </c>
      <c r="FV152">
        <f>Rådata_6000!FO14</f>
        <v>0</v>
      </c>
      <c r="FW152">
        <f>Rådata_6000!FP14</f>
        <v>0</v>
      </c>
      <c r="FX152">
        <f>Rådata_6000!FQ14</f>
        <v>0</v>
      </c>
      <c r="FY152">
        <f>Rådata_6000!FR14</f>
        <v>0</v>
      </c>
      <c r="FZ152">
        <f>Rådata_6000!FS14</f>
        <v>0</v>
      </c>
      <c r="GA152">
        <f>Rådata_6000!FT14</f>
        <v>0</v>
      </c>
      <c r="GB152">
        <f>Rådata_6000!FU14</f>
        <v>0</v>
      </c>
      <c r="GC152">
        <f>Rådata_6000!FV14</f>
        <v>0</v>
      </c>
      <c r="GD152">
        <f>Rådata_6000!FW14</f>
        <v>0</v>
      </c>
      <c r="GE152">
        <f>Rådata_6000!FX14</f>
        <v>0</v>
      </c>
      <c r="GF152">
        <f>Rådata_6000!FY14</f>
        <v>0</v>
      </c>
      <c r="GG152">
        <f>Rådata_6000!FZ14</f>
        <v>0</v>
      </c>
      <c r="GH152">
        <f>Rådata_6000!GA14</f>
        <v>0</v>
      </c>
      <c r="GI152">
        <f>Rådata_6000!GB14</f>
        <v>0</v>
      </c>
      <c r="GJ152">
        <f>Rådata_6000!GC14</f>
        <v>0</v>
      </c>
      <c r="GK152">
        <f>Rådata_6000!GD14</f>
        <v>0</v>
      </c>
      <c r="GL152">
        <f>Rådata_6000!GE14</f>
        <v>0</v>
      </c>
      <c r="GM152">
        <f>Rådata_6000!GF14</f>
        <v>0</v>
      </c>
      <c r="GN152">
        <f>Rådata_6000!GG14</f>
        <v>0</v>
      </c>
      <c r="GO152">
        <f>Rådata_6000!GH14</f>
        <v>0</v>
      </c>
      <c r="GP152">
        <f>Rådata_6000!GI14</f>
        <v>0</v>
      </c>
      <c r="GQ152">
        <f>Rådata_6000!GJ14</f>
        <v>0</v>
      </c>
      <c r="GR152">
        <f>Rådata_6000!GK14</f>
        <v>0</v>
      </c>
      <c r="GS152">
        <f>Rådata_6000!GL14</f>
        <v>0</v>
      </c>
      <c r="GT152">
        <f>Rådata_6000!GM14</f>
        <v>0</v>
      </c>
      <c r="GU152">
        <f>Rådata_6000!GN14</f>
        <v>0</v>
      </c>
      <c r="GV152">
        <f>Rådata_6000!GO14</f>
        <v>0</v>
      </c>
      <c r="GW152">
        <f>Rådata_6000!GP14</f>
        <v>0</v>
      </c>
      <c r="GX152">
        <f>Rådata_6000!GQ14</f>
        <v>0</v>
      </c>
      <c r="GY152">
        <f>Rådata_6000!GR14</f>
        <v>0</v>
      </c>
      <c r="GZ152">
        <f>Rådata_6000!GS14</f>
        <v>0</v>
      </c>
      <c r="HA152">
        <f>Rådata_6000!GT14</f>
        <v>0</v>
      </c>
      <c r="HB152">
        <f>Rådata_6000!GU14</f>
        <v>0</v>
      </c>
      <c r="HC152">
        <f>Rådata_6000!GV14</f>
        <v>0</v>
      </c>
      <c r="HD152">
        <f>Rådata_6000!GW14</f>
        <v>0</v>
      </c>
      <c r="HE152">
        <f>Rådata_6000!GX14</f>
        <v>0</v>
      </c>
      <c r="HF152">
        <f>Rådata_6000!GY14</f>
        <v>0</v>
      </c>
      <c r="HG152">
        <f>Rådata_6000!GZ14</f>
        <v>0</v>
      </c>
      <c r="HH152">
        <f>Rådata_6000!HA14</f>
        <v>0</v>
      </c>
      <c r="HI152">
        <f>Rådata_6000!HB14</f>
        <v>0</v>
      </c>
      <c r="HJ152">
        <f>Rådata_6000!HC14</f>
        <v>0</v>
      </c>
      <c r="HK152">
        <f>Rådata_6000!HD14</f>
        <v>0</v>
      </c>
      <c r="HL152">
        <f>Rådata_6000!HE14</f>
        <v>0</v>
      </c>
      <c r="HM152">
        <f>Rådata_6000!HF14</f>
        <v>0</v>
      </c>
      <c r="HN152">
        <f>Rådata_6000!HG14</f>
        <v>0</v>
      </c>
      <c r="HO152">
        <f>Rådata_6000!HH14</f>
        <v>0</v>
      </c>
      <c r="HP152">
        <f>Rådata_6000!HI14</f>
        <v>0</v>
      </c>
      <c r="HQ152">
        <f>Rådata_6000!HJ14</f>
        <v>0</v>
      </c>
      <c r="HR152">
        <f>Rådata_6000!HK14</f>
        <v>0</v>
      </c>
      <c r="HS152">
        <f>Rådata_6000!HL14</f>
        <v>0</v>
      </c>
      <c r="HT152">
        <f>Rådata_6000!HM14</f>
        <v>0</v>
      </c>
      <c r="HU152">
        <f>Rådata_6000!HN14</f>
        <v>0</v>
      </c>
      <c r="HV152">
        <f>Rådata_6000!HO14</f>
        <v>0</v>
      </c>
      <c r="HW152">
        <f>Rådata_6000!HP14</f>
        <v>0</v>
      </c>
      <c r="HX152">
        <f>Rådata_6000!HQ14</f>
        <v>0</v>
      </c>
      <c r="HY152">
        <f>Rådata_6000!HR14</f>
        <v>0</v>
      </c>
      <c r="HZ152">
        <f>Rådata_6000!HS14</f>
        <v>0</v>
      </c>
      <c r="IA152">
        <f>Rådata_6000!HT14</f>
        <v>0</v>
      </c>
      <c r="IB152">
        <f>Rådata_6000!HU14</f>
        <v>0</v>
      </c>
      <c r="IC152">
        <f>Rådata_6000!HV14</f>
        <v>0</v>
      </c>
      <c r="ID152">
        <f>Rådata_6000!HW14</f>
        <v>0</v>
      </c>
      <c r="IE152">
        <f>Rådata_6000!HX14</f>
        <v>0</v>
      </c>
      <c r="IF152">
        <f>Rådata_6000!HY14</f>
        <v>0</v>
      </c>
      <c r="IG152">
        <f>Rådata_6000!HZ14</f>
        <v>0</v>
      </c>
      <c r="IH152">
        <f>Rådata_6000!IA14</f>
        <v>0</v>
      </c>
      <c r="II152">
        <f>Rådata_6000!IB14</f>
        <v>0</v>
      </c>
      <c r="IJ152">
        <f>Rådata_6000!IC14</f>
        <v>0</v>
      </c>
      <c r="IK152">
        <f>Rådata_6000!ID14</f>
        <v>0</v>
      </c>
      <c r="IL152">
        <f>Rådata_6000!IE14</f>
        <v>0</v>
      </c>
      <c r="IM152">
        <f>Rådata_6000!IF14</f>
        <v>0</v>
      </c>
      <c r="IN152">
        <f>Rådata_6000!IG14</f>
        <v>0</v>
      </c>
      <c r="IO152">
        <f>Rådata_6000!IH14</f>
        <v>0</v>
      </c>
      <c r="IP152">
        <f>Rådata_6000!II14</f>
        <v>0</v>
      </c>
      <c r="IQ152">
        <f>Rådata_6000!IJ14</f>
        <v>0</v>
      </c>
      <c r="IR152">
        <f>Rådata_6000!IK14</f>
        <v>0</v>
      </c>
      <c r="IS152">
        <f>Rådata_6000!IL14</f>
        <v>0</v>
      </c>
      <c r="IT152">
        <f>Rådata_6000!IM14</f>
        <v>0</v>
      </c>
      <c r="IU152">
        <f>Rådata_6000!IN14</f>
        <v>0</v>
      </c>
      <c r="IV152">
        <f>Rådata_6000!IO14</f>
        <v>0</v>
      </c>
      <c r="IW152">
        <f>Rådata_6000!IP14</f>
        <v>0</v>
      </c>
      <c r="IX152">
        <f>Rådata_6000!IQ14</f>
        <v>0</v>
      </c>
      <c r="IY152">
        <f>Rådata_6000!IR14</f>
        <v>0</v>
      </c>
      <c r="IZ152">
        <f>Rådata_6000!IS14</f>
        <v>0</v>
      </c>
      <c r="JA152">
        <f>Rådata_6000!IT14</f>
        <v>0</v>
      </c>
      <c r="JB152">
        <f>Rådata_6000!IU14</f>
        <v>0</v>
      </c>
      <c r="JC152">
        <f>Rådata_6000!IV14</f>
        <v>0</v>
      </c>
      <c r="JD152">
        <f>Rådata_6000!IW14</f>
        <v>0</v>
      </c>
      <c r="JE152">
        <f>Rådata_6000!IX14</f>
        <v>0</v>
      </c>
      <c r="JF152">
        <f>Rådata_6000!IY14</f>
        <v>0</v>
      </c>
      <c r="JG152">
        <f>Rådata_6000!IZ14</f>
        <v>0</v>
      </c>
      <c r="JH152">
        <f>Rådata_6000!JA14</f>
        <v>0</v>
      </c>
      <c r="JI152">
        <f>Rådata_6000!JB14</f>
        <v>0</v>
      </c>
      <c r="JJ152">
        <f>Rådata_6000!JC14</f>
        <v>0</v>
      </c>
      <c r="JK152">
        <f>Rådata_6000!JD14</f>
        <v>0</v>
      </c>
      <c r="JL152">
        <f>Rådata_6000!JE14</f>
        <v>0</v>
      </c>
      <c r="JM152">
        <f>Rådata_6000!JF14</f>
        <v>0</v>
      </c>
      <c r="JN152">
        <f>Rådata_6000!JG14</f>
        <v>0</v>
      </c>
      <c r="JO152">
        <f>Rådata_6000!JH14</f>
        <v>0</v>
      </c>
      <c r="JP152">
        <f>Rådata_6000!JI14</f>
        <v>0</v>
      </c>
      <c r="JQ152">
        <f>Rådata_6000!JJ14</f>
        <v>0</v>
      </c>
      <c r="JR152">
        <f>Rådata_6000!JK14</f>
        <v>0</v>
      </c>
      <c r="JS152">
        <f>Rådata_6000!JL14</f>
        <v>0</v>
      </c>
      <c r="JT152">
        <f>Rådata_6000!JM14</f>
        <v>0</v>
      </c>
      <c r="JU152">
        <f>Rådata_6000!JN14</f>
        <v>0</v>
      </c>
      <c r="JV152">
        <f>Rådata_6000!JO14</f>
        <v>0</v>
      </c>
      <c r="JW152">
        <f>Rådata_6000!JP14</f>
        <v>0</v>
      </c>
      <c r="JX152">
        <f>Rådata_6000!JQ14</f>
        <v>0</v>
      </c>
      <c r="JY152">
        <f>Rådata_6000!JR14</f>
        <v>0</v>
      </c>
      <c r="JZ152">
        <f>Rådata_6000!JS14</f>
        <v>0</v>
      </c>
      <c r="KA152">
        <f>Rådata_6000!JT14</f>
        <v>0</v>
      </c>
      <c r="KB152">
        <f>Rådata_6000!JU14</f>
        <v>0</v>
      </c>
      <c r="KC152">
        <f>Rådata_6000!JV14</f>
        <v>0</v>
      </c>
      <c r="KD152">
        <f>Rådata_6000!JW14</f>
        <v>0</v>
      </c>
      <c r="KE152">
        <f>Rådata_6000!JX14</f>
        <v>0</v>
      </c>
      <c r="KF152">
        <f>Rådata_6000!JY14</f>
        <v>0</v>
      </c>
      <c r="KG152">
        <f>Rådata_6000!JZ14</f>
        <v>0</v>
      </c>
      <c r="KH152">
        <f>Rådata_6000!KA14</f>
        <v>0</v>
      </c>
      <c r="KI152">
        <f>Rådata_6000!KB14</f>
        <v>0</v>
      </c>
      <c r="KJ152">
        <f>Rådata_6000!KC14</f>
        <v>0</v>
      </c>
      <c r="KK152">
        <f>Rådata_6000!KD14</f>
        <v>0</v>
      </c>
      <c r="KL152">
        <f>Rådata_6000!KE14</f>
        <v>0</v>
      </c>
      <c r="KM152">
        <f>Rådata_6000!KF14</f>
        <v>0</v>
      </c>
      <c r="KN152">
        <f>Rådata_6000!KG14</f>
        <v>0</v>
      </c>
      <c r="KO152">
        <f>Rådata_6000!KH14</f>
        <v>0</v>
      </c>
      <c r="KP152">
        <f>Rådata_6000!KI14</f>
        <v>0</v>
      </c>
      <c r="KQ152">
        <f>Rådata_6000!KJ14</f>
        <v>0</v>
      </c>
      <c r="KR152">
        <f>Rådata_6000!KK14</f>
        <v>0</v>
      </c>
      <c r="KS152">
        <f>Rådata_6000!KL14</f>
        <v>0</v>
      </c>
      <c r="KT152">
        <f>Rådata_6000!KM14</f>
        <v>0</v>
      </c>
      <c r="KU152">
        <f>Rådata_6000!KN14</f>
        <v>0</v>
      </c>
      <c r="KV152">
        <f>Rådata_6000!KO14</f>
        <v>0</v>
      </c>
      <c r="KW152">
        <f>Rådata_6000!KP14</f>
        <v>0</v>
      </c>
      <c r="KX152">
        <f>Rådata_6000!KQ14</f>
        <v>0</v>
      </c>
      <c r="KY152">
        <f>Rådata_6000!KR14</f>
        <v>0</v>
      </c>
      <c r="KZ152">
        <f>Rådata_6000!KS14</f>
        <v>0</v>
      </c>
      <c r="LA152">
        <f>Rådata_6000!KT14</f>
        <v>0</v>
      </c>
      <c r="LB152">
        <f>Rådata_6000!KU14</f>
        <v>0</v>
      </c>
      <c r="LC152">
        <f>Rådata_6000!KV14</f>
        <v>0</v>
      </c>
      <c r="LD152">
        <f>Rådata_6000!KW14</f>
        <v>0</v>
      </c>
      <c r="LE152">
        <f>Rådata_6000!KX14</f>
        <v>0</v>
      </c>
      <c r="LF152">
        <f>Rådata_6000!KY14</f>
        <v>0</v>
      </c>
      <c r="LG152">
        <f>Rådata_6000!KZ14</f>
        <v>0</v>
      </c>
      <c r="LH152">
        <f>Rådata_6000!LA14</f>
        <v>0</v>
      </c>
      <c r="LI152">
        <f>Rådata_6000!LB14</f>
        <v>0</v>
      </c>
      <c r="LJ152">
        <f>Rådata_6000!LC14</f>
        <v>0</v>
      </c>
      <c r="LK152">
        <f>Rådata_6000!LD14</f>
        <v>0</v>
      </c>
      <c r="LL152">
        <f>Rådata_6000!LE14</f>
        <v>0</v>
      </c>
      <c r="LM152">
        <f>Rådata_6000!LF14</f>
        <v>0</v>
      </c>
      <c r="LN152">
        <f>Rådata_6000!LG14</f>
        <v>0</v>
      </c>
      <c r="LO152">
        <f>Rådata_6000!LH14</f>
        <v>0</v>
      </c>
      <c r="LP152">
        <f>Rådata_6000!LI14</f>
        <v>0</v>
      </c>
      <c r="LQ152">
        <f>Rådata_6000!LJ14</f>
        <v>0</v>
      </c>
      <c r="LR152">
        <f>Rådata_6000!LK14</f>
        <v>0</v>
      </c>
      <c r="LS152">
        <f>Rådata_6000!LL14</f>
        <v>0</v>
      </c>
      <c r="LT152">
        <f>Rådata_6000!LM14</f>
        <v>0</v>
      </c>
      <c r="LU152">
        <f>Rådata_6000!LN14</f>
        <v>0</v>
      </c>
      <c r="LV152">
        <f>Rådata_6000!LO14</f>
        <v>0</v>
      </c>
      <c r="LW152">
        <f>Rådata_6000!LP14</f>
        <v>0</v>
      </c>
      <c r="LX152">
        <f>Rådata_6000!LQ14</f>
        <v>0</v>
      </c>
      <c r="LY152">
        <f>Rådata_6000!LR14</f>
        <v>0</v>
      </c>
      <c r="LZ152">
        <f>Rådata_6000!LS14</f>
        <v>0</v>
      </c>
      <c r="MA152">
        <f>Rådata_6000!LT14</f>
        <v>0</v>
      </c>
      <c r="MB152">
        <f>Rådata_6000!LU14</f>
        <v>0</v>
      </c>
      <c r="MC152">
        <f>Rådata_6000!LV14</f>
        <v>0</v>
      </c>
      <c r="MD152">
        <f>Rådata_6000!LW14</f>
        <v>0</v>
      </c>
      <c r="ME152">
        <f>Rådata_6000!LX14</f>
        <v>0</v>
      </c>
      <c r="MF152">
        <f>Rådata_6000!LY14</f>
        <v>0</v>
      </c>
      <c r="MG152">
        <f>Rådata_6000!LZ14</f>
        <v>0</v>
      </c>
      <c r="MH152">
        <f>Rådata_6000!MA14</f>
        <v>0</v>
      </c>
      <c r="MI152">
        <f>Rådata_6000!MB14</f>
        <v>0</v>
      </c>
      <c r="MJ152">
        <f>Rådata_6000!MC14</f>
        <v>0</v>
      </c>
      <c r="MK152">
        <f>Rådata_6000!MD14</f>
        <v>0</v>
      </c>
      <c r="ML152">
        <f>Rådata_6000!ME14</f>
        <v>0</v>
      </c>
      <c r="MM152">
        <f>Rådata_6000!MF14</f>
        <v>0</v>
      </c>
      <c r="MN152">
        <f>Rådata_6000!MG14</f>
        <v>0</v>
      </c>
      <c r="MO152">
        <f>Rådata_6000!MH14</f>
        <v>0</v>
      </c>
      <c r="MP152">
        <f>Rådata_6000!MI14</f>
        <v>0</v>
      </c>
      <c r="MQ152">
        <f>Rådata_6000!MJ14</f>
        <v>0</v>
      </c>
      <c r="MR152">
        <f>Rådata_6000!MK14</f>
        <v>0</v>
      </c>
      <c r="MS152">
        <f>Rådata_6000!ML14</f>
        <v>0</v>
      </c>
      <c r="MT152">
        <f>Rådata_6000!MM14</f>
        <v>0</v>
      </c>
      <c r="MU152">
        <f>Rådata_6000!MN14</f>
        <v>0</v>
      </c>
      <c r="MV152">
        <f>Rådata_6000!MO14</f>
        <v>0</v>
      </c>
      <c r="MW152">
        <f>Rådata_6000!MP14</f>
        <v>0</v>
      </c>
      <c r="MX152">
        <f>Rådata_6000!MQ14</f>
        <v>0</v>
      </c>
      <c r="MY152">
        <f>Rådata_6000!MR14</f>
        <v>0</v>
      </c>
      <c r="MZ152">
        <f>Rådata_6000!MS14</f>
        <v>0</v>
      </c>
      <c r="NA152">
        <f>Rådata_6000!MT14</f>
        <v>0</v>
      </c>
      <c r="NB152">
        <f>Rådata_6000!MU14</f>
        <v>0</v>
      </c>
      <c r="NC152">
        <f>Rådata_6000!MV14</f>
        <v>0</v>
      </c>
      <c r="ND152">
        <f>Rådata_6000!MW14</f>
        <v>0</v>
      </c>
      <c r="NE152">
        <f>Rådata_6000!MX14</f>
        <v>0</v>
      </c>
      <c r="NF152">
        <f>Rådata_6000!MY14</f>
        <v>0</v>
      </c>
      <c r="NG152">
        <f>Rådata_6000!MZ14</f>
        <v>0</v>
      </c>
      <c r="NH152">
        <f>Rådata_6000!NA14</f>
        <v>0</v>
      </c>
      <c r="NI152">
        <f>Rådata_6000!NB14</f>
        <v>0</v>
      </c>
      <c r="NJ152">
        <f>Rådata_6000!NC14</f>
        <v>0</v>
      </c>
      <c r="NK152">
        <f>Rådata_6000!ND14</f>
        <v>0</v>
      </c>
      <c r="NL152">
        <f>Rådata_6000!NE14</f>
        <v>0</v>
      </c>
      <c r="NM152">
        <f>Rådata_6000!NF14</f>
        <v>0</v>
      </c>
      <c r="NN152">
        <f>Rådata_6000!NG14</f>
        <v>0</v>
      </c>
      <c r="NO152">
        <f>Rådata_6000!NH14</f>
        <v>0</v>
      </c>
      <c r="NP152">
        <f>Rådata_6000!NI14</f>
        <v>0</v>
      </c>
      <c r="NQ152">
        <f>Rådata_6000!NJ14</f>
        <v>0</v>
      </c>
      <c r="NR152">
        <f>Rådata_6000!NK14</f>
        <v>0</v>
      </c>
      <c r="NS152">
        <f>Rådata_6000!NL14</f>
        <v>0</v>
      </c>
      <c r="NT152">
        <f>Rådata_6000!NM14</f>
        <v>0</v>
      </c>
      <c r="NU152">
        <f>Rådata_6000!NN14</f>
        <v>0</v>
      </c>
      <c r="NV152">
        <f>Rådata_6000!NO14</f>
        <v>0</v>
      </c>
      <c r="NW152">
        <f>Rådata_6000!NP14</f>
        <v>0</v>
      </c>
      <c r="NX152">
        <f>Rådata_6000!NQ14</f>
        <v>0</v>
      </c>
      <c r="NY152">
        <f>Rådata_6000!NR14</f>
        <v>0</v>
      </c>
      <c r="NZ152">
        <f>Rådata_6000!NS14</f>
        <v>0</v>
      </c>
      <c r="OA152">
        <f>Rådata_6000!NT14</f>
        <v>0</v>
      </c>
      <c r="OB152">
        <f>Rådata_6000!NU14</f>
        <v>0</v>
      </c>
      <c r="OC152">
        <f>Rådata_6000!NV14</f>
        <v>0</v>
      </c>
      <c r="OD152">
        <f>Rådata_6000!NW14</f>
        <v>0</v>
      </c>
      <c r="OE152">
        <f>Rådata_6000!NX14</f>
        <v>0</v>
      </c>
      <c r="OF152">
        <f>Rådata_6000!NY14</f>
        <v>0</v>
      </c>
      <c r="OG152">
        <f>Rådata_6000!NZ14</f>
        <v>0</v>
      </c>
      <c r="OH152">
        <f>Rådata_6000!OA14</f>
        <v>0</v>
      </c>
      <c r="OI152">
        <f>Rådata_6000!OB14</f>
        <v>0</v>
      </c>
      <c r="OJ152">
        <f>Rådata_6000!OC14</f>
        <v>0</v>
      </c>
      <c r="OK152">
        <f>Rådata_6000!OD14</f>
        <v>0</v>
      </c>
      <c r="OL152">
        <f>Rådata_6000!OE14</f>
        <v>0</v>
      </c>
      <c r="OM152">
        <f>Rådata_6000!OF14</f>
        <v>0</v>
      </c>
      <c r="ON152">
        <f>Rådata_6000!OG14</f>
        <v>0</v>
      </c>
      <c r="OO152">
        <f>Rådata_6000!OH14</f>
        <v>0</v>
      </c>
      <c r="OP152">
        <f>Rådata_6000!OI14</f>
        <v>0</v>
      </c>
      <c r="OQ152">
        <f>Rådata_6000!OJ14</f>
        <v>0</v>
      </c>
      <c r="OR152">
        <f>Rådata_6000!OK14</f>
        <v>0</v>
      </c>
      <c r="OS152">
        <f>Rådata_6000!OL14</f>
        <v>0</v>
      </c>
    </row>
    <row r="153" spans="1:409">
      <c r="A153" t="s">
        <v>382</v>
      </c>
      <c r="J153">
        <f>Rådata_6000!C15</f>
        <v>0</v>
      </c>
      <c r="K153">
        <f>Rådata_6000!D15</f>
        <v>0</v>
      </c>
      <c r="L153">
        <f>Rådata_6000!E15</f>
        <v>0</v>
      </c>
      <c r="M153">
        <f>Rådata_6000!F15</f>
        <v>0</v>
      </c>
      <c r="N153">
        <f>Rådata_6000!G15</f>
        <v>0</v>
      </c>
      <c r="O153">
        <f>Rådata_6000!H15</f>
        <v>0</v>
      </c>
      <c r="P153">
        <f>Rådata_6000!I15</f>
        <v>0</v>
      </c>
      <c r="Q153">
        <f>Rådata_6000!J15</f>
        <v>0</v>
      </c>
      <c r="R153">
        <f>Rådata_6000!K15</f>
        <v>0</v>
      </c>
      <c r="S153">
        <f>Rådata_6000!L15</f>
        <v>0</v>
      </c>
      <c r="T153">
        <f>Rådata_6000!M15</f>
        <v>0</v>
      </c>
      <c r="U153">
        <f>Rådata_6000!N15</f>
        <v>0</v>
      </c>
      <c r="V153">
        <f>Rådata_6000!O15</f>
        <v>0</v>
      </c>
      <c r="W153">
        <f>Rådata_6000!P15</f>
        <v>0</v>
      </c>
      <c r="X153">
        <f>Rådata_6000!Q15</f>
        <v>0</v>
      </c>
      <c r="Y153">
        <f>Rådata_6000!R15</f>
        <v>0</v>
      </c>
      <c r="Z153">
        <f>Rådata_6000!S15</f>
        <v>0</v>
      </c>
      <c r="AA153">
        <f>Rådata_6000!T15</f>
        <v>0</v>
      </c>
      <c r="AB153">
        <f>Rådata_6000!U15</f>
        <v>0</v>
      </c>
      <c r="AC153">
        <f>Rådata_6000!V15</f>
        <v>0</v>
      </c>
      <c r="AD153">
        <f>Rådata_6000!W15</f>
        <v>0</v>
      </c>
      <c r="AE153">
        <f>Rådata_6000!X15</f>
        <v>0</v>
      </c>
      <c r="AF153">
        <f>Rådata_6000!Y15</f>
        <v>0</v>
      </c>
      <c r="AG153">
        <f>Rådata_6000!Z15</f>
        <v>0</v>
      </c>
      <c r="AH153">
        <f>Rådata_6000!AA15</f>
        <v>0</v>
      </c>
      <c r="AI153">
        <f>Rådata_6000!AB15</f>
        <v>0</v>
      </c>
      <c r="AJ153">
        <f>Rådata_6000!AC15</f>
        <v>0</v>
      </c>
      <c r="AK153">
        <f>Rådata_6000!AD15</f>
        <v>0</v>
      </c>
      <c r="AL153">
        <f>Rådata_6000!AE15</f>
        <v>0</v>
      </c>
      <c r="AM153">
        <f>Rådata_6000!AF15</f>
        <v>0</v>
      </c>
      <c r="AN153">
        <f>Rådata_6000!AG15</f>
        <v>0</v>
      </c>
      <c r="AO153">
        <f>Rådata_6000!AH15</f>
        <v>0</v>
      </c>
      <c r="AP153">
        <f>Rådata_6000!AI15</f>
        <v>0</v>
      </c>
      <c r="AQ153">
        <f>Rådata_6000!AJ15</f>
        <v>0</v>
      </c>
      <c r="AR153">
        <f>Rådata_6000!AK15</f>
        <v>0</v>
      </c>
      <c r="AS153">
        <f>Rådata_6000!AL15</f>
        <v>0</v>
      </c>
      <c r="AT153">
        <f>Rådata_6000!AM15</f>
        <v>0</v>
      </c>
      <c r="AU153">
        <f>Rådata_6000!AN15</f>
        <v>0</v>
      </c>
      <c r="AV153">
        <f>Rådata_6000!AO15</f>
        <v>0</v>
      </c>
      <c r="AW153">
        <f>Rådata_6000!AP15</f>
        <v>0</v>
      </c>
      <c r="AX153">
        <f>Rådata_6000!AQ15</f>
        <v>0</v>
      </c>
      <c r="AY153">
        <f>Rådata_6000!AR15</f>
        <v>0</v>
      </c>
      <c r="AZ153">
        <f>Rådata_6000!AS15</f>
        <v>0</v>
      </c>
      <c r="BA153">
        <f>Rådata_6000!AT15</f>
        <v>0</v>
      </c>
      <c r="BB153">
        <f>Rådata_6000!AU15</f>
        <v>0</v>
      </c>
      <c r="BC153">
        <f>Rådata_6000!AV15</f>
        <v>0</v>
      </c>
      <c r="BD153">
        <f>Rådata_6000!AW15</f>
        <v>0</v>
      </c>
      <c r="BE153">
        <f>Rådata_6000!AX15</f>
        <v>0</v>
      </c>
      <c r="BF153">
        <f>Rådata_6000!AY15</f>
        <v>0</v>
      </c>
      <c r="BG153">
        <f>Rådata_6000!AZ15</f>
        <v>0</v>
      </c>
      <c r="BH153">
        <f>Rådata_6000!BA15</f>
        <v>0</v>
      </c>
      <c r="BI153">
        <f>Rådata_6000!BB15</f>
        <v>0</v>
      </c>
      <c r="BJ153">
        <f>Rådata_6000!BC15</f>
        <v>0</v>
      </c>
      <c r="BK153">
        <f>Rådata_6000!BD15</f>
        <v>0</v>
      </c>
      <c r="BL153">
        <f>Rådata_6000!BE15</f>
        <v>0</v>
      </c>
      <c r="BM153">
        <f>Rådata_6000!BF15</f>
        <v>0</v>
      </c>
      <c r="BN153">
        <f>Rådata_6000!BG15</f>
        <v>0</v>
      </c>
      <c r="BO153">
        <f>Rådata_6000!BH15</f>
        <v>0</v>
      </c>
      <c r="BP153">
        <f>Rådata_6000!BI15</f>
        <v>0</v>
      </c>
      <c r="BQ153">
        <f>Rådata_6000!BJ15</f>
        <v>0</v>
      </c>
      <c r="BR153">
        <f>Rådata_6000!BK15</f>
        <v>0</v>
      </c>
      <c r="BS153">
        <f>Rådata_6000!BL15</f>
        <v>0</v>
      </c>
      <c r="BT153">
        <f>Rådata_6000!BM15</f>
        <v>0</v>
      </c>
      <c r="BU153">
        <f>Rådata_6000!BN15</f>
        <v>0</v>
      </c>
      <c r="BV153">
        <f>Rådata_6000!BO15</f>
        <v>0</v>
      </c>
      <c r="BW153">
        <f>Rådata_6000!BP15</f>
        <v>0</v>
      </c>
      <c r="BX153">
        <f>Rådata_6000!BQ15</f>
        <v>0</v>
      </c>
      <c r="BY153">
        <f>Rådata_6000!BR15</f>
        <v>0</v>
      </c>
      <c r="BZ153">
        <f>Rådata_6000!BS15</f>
        <v>0</v>
      </c>
      <c r="CA153">
        <f>Rådata_6000!BT15</f>
        <v>0</v>
      </c>
      <c r="CB153">
        <f>Rådata_6000!BU15</f>
        <v>0</v>
      </c>
      <c r="CC153">
        <f>Rådata_6000!BV15</f>
        <v>0</v>
      </c>
      <c r="CD153">
        <f>Rådata_6000!BW15</f>
        <v>0</v>
      </c>
      <c r="CE153">
        <f>Rådata_6000!BX15</f>
        <v>0</v>
      </c>
      <c r="CF153">
        <f>Rådata_6000!BY15</f>
        <v>0</v>
      </c>
      <c r="CG153">
        <f>Rådata_6000!BZ15</f>
        <v>0</v>
      </c>
      <c r="CH153">
        <f>Rådata_6000!CA15</f>
        <v>0</v>
      </c>
      <c r="CI153">
        <f>Rådata_6000!CB15</f>
        <v>0</v>
      </c>
      <c r="CJ153">
        <f>Rådata_6000!CC15</f>
        <v>0</v>
      </c>
      <c r="CK153">
        <f>Rådata_6000!CD15</f>
        <v>0</v>
      </c>
      <c r="CL153">
        <f>Rådata_6000!CE15</f>
        <v>0</v>
      </c>
      <c r="CM153">
        <f>Rådata_6000!CF15</f>
        <v>0</v>
      </c>
      <c r="CN153">
        <f>Rådata_6000!CG15</f>
        <v>0</v>
      </c>
      <c r="CO153">
        <f>Rådata_6000!CH15</f>
        <v>0</v>
      </c>
      <c r="CP153">
        <f>Rådata_6000!CI15</f>
        <v>0</v>
      </c>
      <c r="CQ153">
        <f>Rådata_6000!CJ15</f>
        <v>0</v>
      </c>
      <c r="CR153">
        <f>Rådata_6000!CK15</f>
        <v>0</v>
      </c>
      <c r="CS153">
        <f>Rådata_6000!CL15</f>
        <v>0</v>
      </c>
      <c r="CT153">
        <f>Rådata_6000!CM15</f>
        <v>0</v>
      </c>
      <c r="CU153">
        <f>Rådata_6000!CN15</f>
        <v>0</v>
      </c>
      <c r="CV153">
        <f>Rådata_6000!CO15</f>
        <v>0</v>
      </c>
      <c r="CW153">
        <f>Rådata_6000!CP15</f>
        <v>0</v>
      </c>
      <c r="CX153">
        <f>Rådata_6000!CQ15</f>
        <v>0</v>
      </c>
      <c r="CY153">
        <f>Rådata_6000!CR15</f>
        <v>0</v>
      </c>
      <c r="CZ153">
        <f>Rådata_6000!CS15</f>
        <v>0</v>
      </c>
      <c r="DA153">
        <f>Rådata_6000!CT15</f>
        <v>0</v>
      </c>
      <c r="DB153">
        <f>Rådata_6000!CU15</f>
        <v>0</v>
      </c>
      <c r="DC153">
        <f>Rådata_6000!CV15</f>
        <v>0</v>
      </c>
      <c r="DD153">
        <f>Rådata_6000!CW15</f>
        <v>0</v>
      </c>
      <c r="DE153">
        <f>Rådata_6000!CX15</f>
        <v>0</v>
      </c>
      <c r="DF153">
        <f>Rådata_6000!CY15</f>
        <v>0</v>
      </c>
      <c r="DG153">
        <f>Rådata_6000!CZ15</f>
        <v>0</v>
      </c>
      <c r="DH153">
        <f>Rådata_6000!DA15</f>
        <v>0</v>
      </c>
      <c r="DI153">
        <f>Rådata_6000!DB15</f>
        <v>0</v>
      </c>
      <c r="DJ153">
        <f>Rådata_6000!DC15</f>
        <v>0</v>
      </c>
      <c r="DK153">
        <f>Rådata_6000!DD15</f>
        <v>0</v>
      </c>
      <c r="DL153">
        <f>Rådata_6000!DE15</f>
        <v>0</v>
      </c>
      <c r="DM153">
        <f>Rådata_6000!DF15</f>
        <v>0</v>
      </c>
      <c r="DN153">
        <f>Rådata_6000!DG15</f>
        <v>0</v>
      </c>
      <c r="DO153">
        <f>Rådata_6000!DH15</f>
        <v>0</v>
      </c>
      <c r="DP153">
        <f>Rådata_6000!DI15</f>
        <v>0</v>
      </c>
      <c r="DQ153">
        <f>Rådata_6000!DJ15</f>
        <v>0</v>
      </c>
      <c r="DR153">
        <f>Rådata_6000!DK15</f>
        <v>0</v>
      </c>
      <c r="DS153">
        <f>Rådata_6000!DL15</f>
        <v>0</v>
      </c>
      <c r="DT153">
        <f>Rådata_6000!DM15</f>
        <v>0</v>
      </c>
      <c r="DU153">
        <f>Rådata_6000!DN15</f>
        <v>0</v>
      </c>
      <c r="DV153">
        <f>Rådata_6000!DO15</f>
        <v>0</v>
      </c>
      <c r="DW153">
        <f>Rådata_6000!DP15</f>
        <v>0</v>
      </c>
      <c r="DX153">
        <f>Rådata_6000!DQ15</f>
        <v>0</v>
      </c>
      <c r="DY153">
        <f>Rådata_6000!DR15</f>
        <v>0</v>
      </c>
      <c r="DZ153">
        <f>Rådata_6000!DS15</f>
        <v>0</v>
      </c>
      <c r="EA153">
        <f>Rådata_6000!DT15</f>
        <v>0</v>
      </c>
      <c r="EB153">
        <f>Rådata_6000!DU15</f>
        <v>0</v>
      </c>
      <c r="EC153">
        <f>Rådata_6000!DV15</f>
        <v>0</v>
      </c>
      <c r="ED153">
        <f>Rådata_6000!DW15</f>
        <v>0</v>
      </c>
      <c r="EE153">
        <f>Rådata_6000!DX15</f>
        <v>0</v>
      </c>
      <c r="EF153">
        <f>Rådata_6000!DY15</f>
        <v>0</v>
      </c>
      <c r="EG153">
        <f>Rådata_6000!DZ15</f>
        <v>0</v>
      </c>
      <c r="EH153">
        <f>Rådata_6000!EA15</f>
        <v>0</v>
      </c>
      <c r="EI153">
        <f>Rådata_6000!EB15</f>
        <v>0</v>
      </c>
      <c r="EJ153">
        <f>Rådata_6000!EC15</f>
        <v>0</v>
      </c>
      <c r="EK153">
        <f>Rådata_6000!ED15</f>
        <v>0</v>
      </c>
      <c r="EL153">
        <f>Rådata_6000!EE15</f>
        <v>0</v>
      </c>
      <c r="EM153">
        <f>Rådata_6000!EF15</f>
        <v>0</v>
      </c>
      <c r="EN153">
        <f>Rådata_6000!EG15</f>
        <v>0</v>
      </c>
      <c r="EO153">
        <f>Rådata_6000!EH15</f>
        <v>0</v>
      </c>
      <c r="EP153">
        <f>Rådata_6000!EI15</f>
        <v>0</v>
      </c>
      <c r="EQ153">
        <f>Rådata_6000!EJ15</f>
        <v>0</v>
      </c>
      <c r="ER153">
        <f>Rådata_6000!EK15</f>
        <v>0</v>
      </c>
      <c r="ES153">
        <f>Rådata_6000!EL15</f>
        <v>0</v>
      </c>
      <c r="ET153">
        <f>Rådata_6000!EM15</f>
        <v>0</v>
      </c>
      <c r="EU153">
        <f>Rådata_6000!EN15</f>
        <v>0</v>
      </c>
      <c r="EV153">
        <f>Rådata_6000!EO15</f>
        <v>0</v>
      </c>
      <c r="EW153">
        <f>Rådata_6000!EP15</f>
        <v>0</v>
      </c>
      <c r="EX153">
        <f>Rådata_6000!EQ15</f>
        <v>0</v>
      </c>
      <c r="EY153">
        <f>Rådata_6000!ER15</f>
        <v>0</v>
      </c>
      <c r="EZ153">
        <f>Rådata_6000!ES15</f>
        <v>0</v>
      </c>
      <c r="FA153">
        <f>Rådata_6000!ET15</f>
        <v>0</v>
      </c>
      <c r="FB153">
        <f>Rådata_6000!EU15</f>
        <v>0</v>
      </c>
      <c r="FC153">
        <f>Rådata_6000!EV15</f>
        <v>0</v>
      </c>
      <c r="FD153">
        <f>Rådata_6000!EW15</f>
        <v>0</v>
      </c>
      <c r="FE153">
        <f>Rådata_6000!EX15</f>
        <v>0</v>
      </c>
      <c r="FF153">
        <f>Rådata_6000!EY15</f>
        <v>0</v>
      </c>
      <c r="FG153">
        <f>Rådata_6000!EZ15</f>
        <v>0</v>
      </c>
      <c r="FH153">
        <f>Rådata_6000!FA15</f>
        <v>0</v>
      </c>
      <c r="FI153">
        <f>Rådata_6000!FB15</f>
        <v>0</v>
      </c>
      <c r="FJ153">
        <f>Rådata_6000!FC15</f>
        <v>0</v>
      </c>
      <c r="FK153">
        <f>Rådata_6000!FD15</f>
        <v>0</v>
      </c>
      <c r="FL153">
        <f>Rådata_6000!FE15</f>
        <v>0</v>
      </c>
      <c r="FM153">
        <f>Rådata_6000!FF15</f>
        <v>0</v>
      </c>
      <c r="FN153">
        <f>Rådata_6000!FG15</f>
        <v>0</v>
      </c>
      <c r="FO153">
        <f>Rådata_6000!FH15</f>
        <v>0</v>
      </c>
      <c r="FP153">
        <f>Rådata_6000!FI15</f>
        <v>0</v>
      </c>
      <c r="FQ153">
        <f>Rådata_6000!FJ15</f>
        <v>0</v>
      </c>
      <c r="FR153">
        <f>Rådata_6000!FK15</f>
        <v>0</v>
      </c>
      <c r="FS153">
        <f>Rådata_6000!FL15</f>
        <v>0</v>
      </c>
      <c r="FT153">
        <f>Rådata_6000!FM15</f>
        <v>0</v>
      </c>
      <c r="FU153">
        <f>Rådata_6000!FN15</f>
        <v>0</v>
      </c>
      <c r="FV153">
        <f>Rådata_6000!FO15</f>
        <v>0</v>
      </c>
      <c r="FW153">
        <f>Rådata_6000!FP15</f>
        <v>0</v>
      </c>
      <c r="FX153">
        <f>Rådata_6000!FQ15</f>
        <v>0</v>
      </c>
      <c r="FY153">
        <f>Rådata_6000!FR15</f>
        <v>0</v>
      </c>
      <c r="FZ153">
        <f>Rådata_6000!FS15</f>
        <v>0</v>
      </c>
      <c r="GA153">
        <f>Rådata_6000!FT15</f>
        <v>0</v>
      </c>
      <c r="GB153">
        <f>Rådata_6000!FU15</f>
        <v>0</v>
      </c>
      <c r="GC153">
        <f>Rådata_6000!FV15</f>
        <v>0</v>
      </c>
      <c r="GD153">
        <f>Rådata_6000!FW15</f>
        <v>0</v>
      </c>
      <c r="GE153">
        <f>Rådata_6000!FX15</f>
        <v>0</v>
      </c>
      <c r="GF153">
        <f>Rådata_6000!FY15</f>
        <v>0</v>
      </c>
      <c r="GG153">
        <f>Rådata_6000!FZ15</f>
        <v>0</v>
      </c>
      <c r="GH153">
        <f>Rådata_6000!GA15</f>
        <v>0</v>
      </c>
      <c r="GI153">
        <f>Rådata_6000!GB15</f>
        <v>0</v>
      </c>
      <c r="GJ153">
        <f>Rådata_6000!GC15</f>
        <v>0</v>
      </c>
      <c r="GK153">
        <f>Rådata_6000!GD15</f>
        <v>0</v>
      </c>
      <c r="GL153">
        <f>Rådata_6000!GE15</f>
        <v>0</v>
      </c>
      <c r="GM153">
        <f>Rådata_6000!GF15</f>
        <v>0</v>
      </c>
      <c r="GN153">
        <f>Rådata_6000!GG15</f>
        <v>0</v>
      </c>
      <c r="GO153">
        <f>Rådata_6000!GH15</f>
        <v>0</v>
      </c>
      <c r="GP153">
        <f>Rådata_6000!GI15</f>
        <v>0</v>
      </c>
      <c r="GQ153">
        <f>Rådata_6000!GJ15</f>
        <v>0</v>
      </c>
      <c r="GR153">
        <f>Rådata_6000!GK15</f>
        <v>0</v>
      </c>
      <c r="GS153">
        <f>Rådata_6000!GL15</f>
        <v>0</v>
      </c>
      <c r="GT153">
        <f>Rådata_6000!GM15</f>
        <v>0</v>
      </c>
      <c r="GU153">
        <f>Rådata_6000!GN15</f>
        <v>0</v>
      </c>
      <c r="GV153">
        <f>Rådata_6000!GO15</f>
        <v>0</v>
      </c>
      <c r="GW153">
        <f>Rådata_6000!GP15</f>
        <v>0</v>
      </c>
      <c r="GX153">
        <f>Rådata_6000!GQ15</f>
        <v>0</v>
      </c>
      <c r="GY153">
        <f>Rådata_6000!GR15</f>
        <v>0</v>
      </c>
      <c r="GZ153">
        <f>Rådata_6000!GS15</f>
        <v>0</v>
      </c>
      <c r="HA153">
        <f>Rådata_6000!GT15</f>
        <v>0</v>
      </c>
      <c r="HB153">
        <f>Rådata_6000!GU15</f>
        <v>0</v>
      </c>
      <c r="HC153">
        <f>Rådata_6000!GV15</f>
        <v>0</v>
      </c>
      <c r="HD153">
        <f>Rådata_6000!GW15</f>
        <v>0</v>
      </c>
      <c r="HE153">
        <f>Rådata_6000!GX15</f>
        <v>0</v>
      </c>
      <c r="HF153">
        <f>Rådata_6000!GY15</f>
        <v>0</v>
      </c>
      <c r="HG153">
        <f>Rådata_6000!GZ15</f>
        <v>0</v>
      </c>
      <c r="HH153">
        <f>Rådata_6000!HA15</f>
        <v>0</v>
      </c>
      <c r="HI153">
        <f>Rådata_6000!HB15</f>
        <v>0</v>
      </c>
      <c r="HJ153">
        <f>Rådata_6000!HC15</f>
        <v>0</v>
      </c>
      <c r="HK153">
        <f>Rådata_6000!HD15</f>
        <v>0</v>
      </c>
      <c r="HL153">
        <f>Rådata_6000!HE15</f>
        <v>0</v>
      </c>
      <c r="HM153">
        <f>Rådata_6000!HF15</f>
        <v>0</v>
      </c>
      <c r="HN153">
        <f>Rådata_6000!HG15</f>
        <v>0</v>
      </c>
      <c r="HO153">
        <f>Rådata_6000!HH15</f>
        <v>0</v>
      </c>
      <c r="HP153">
        <f>Rådata_6000!HI15</f>
        <v>0</v>
      </c>
      <c r="HQ153">
        <f>Rådata_6000!HJ15</f>
        <v>0</v>
      </c>
      <c r="HR153">
        <f>Rådata_6000!HK15</f>
        <v>0</v>
      </c>
      <c r="HS153">
        <f>Rådata_6000!HL15</f>
        <v>0</v>
      </c>
      <c r="HT153">
        <f>Rådata_6000!HM15</f>
        <v>0</v>
      </c>
      <c r="HU153">
        <f>Rådata_6000!HN15</f>
        <v>0</v>
      </c>
      <c r="HV153">
        <f>Rådata_6000!HO15</f>
        <v>0</v>
      </c>
      <c r="HW153">
        <f>Rådata_6000!HP15</f>
        <v>0</v>
      </c>
      <c r="HX153">
        <f>Rådata_6000!HQ15</f>
        <v>0</v>
      </c>
      <c r="HY153">
        <f>Rådata_6000!HR15</f>
        <v>0</v>
      </c>
      <c r="HZ153">
        <f>Rådata_6000!HS15</f>
        <v>0</v>
      </c>
      <c r="IA153">
        <f>Rådata_6000!HT15</f>
        <v>0</v>
      </c>
      <c r="IB153">
        <f>Rådata_6000!HU15</f>
        <v>0</v>
      </c>
      <c r="IC153">
        <f>Rådata_6000!HV15</f>
        <v>0</v>
      </c>
      <c r="ID153">
        <f>Rådata_6000!HW15</f>
        <v>0</v>
      </c>
      <c r="IE153">
        <f>Rådata_6000!HX15</f>
        <v>0</v>
      </c>
      <c r="IF153">
        <f>Rådata_6000!HY15</f>
        <v>0</v>
      </c>
      <c r="IG153">
        <f>Rådata_6000!HZ15</f>
        <v>0</v>
      </c>
      <c r="IH153">
        <f>Rådata_6000!IA15</f>
        <v>0</v>
      </c>
      <c r="II153">
        <f>Rådata_6000!IB15</f>
        <v>0</v>
      </c>
      <c r="IJ153">
        <f>Rådata_6000!IC15</f>
        <v>0</v>
      </c>
      <c r="IK153">
        <f>Rådata_6000!ID15</f>
        <v>0</v>
      </c>
      <c r="IL153">
        <f>Rådata_6000!IE15</f>
        <v>0</v>
      </c>
      <c r="IM153">
        <f>Rådata_6000!IF15</f>
        <v>0</v>
      </c>
      <c r="IN153">
        <f>Rådata_6000!IG15</f>
        <v>0</v>
      </c>
      <c r="IO153">
        <f>Rådata_6000!IH15</f>
        <v>0</v>
      </c>
      <c r="IP153">
        <f>Rådata_6000!II15</f>
        <v>0</v>
      </c>
      <c r="IQ153">
        <f>Rådata_6000!IJ15</f>
        <v>0</v>
      </c>
      <c r="IR153">
        <f>Rådata_6000!IK15</f>
        <v>0</v>
      </c>
      <c r="IS153">
        <f>Rådata_6000!IL15</f>
        <v>0</v>
      </c>
      <c r="IT153">
        <f>Rådata_6000!IM15</f>
        <v>0</v>
      </c>
      <c r="IU153">
        <f>Rådata_6000!IN15</f>
        <v>0</v>
      </c>
      <c r="IV153">
        <f>Rådata_6000!IO15</f>
        <v>0</v>
      </c>
      <c r="IW153">
        <f>Rådata_6000!IP15</f>
        <v>0</v>
      </c>
      <c r="IX153">
        <f>Rådata_6000!IQ15</f>
        <v>0</v>
      </c>
      <c r="IY153">
        <f>Rådata_6000!IR15</f>
        <v>0</v>
      </c>
      <c r="IZ153">
        <f>Rådata_6000!IS15</f>
        <v>0</v>
      </c>
      <c r="JA153">
        <f>Rådata_6000!IT15</f>
        <v>0</v>
      </c>
      <c r="JB153">
        <f>Rådata_6000!IU15</f>
        <v>0</v>
      </c>
      <c r="JC153">
        <f>Rådata_6000!IV15</f>
        <v>0</v>
      </c>
      <c r="JD153">
        <f>Rådata_6000!IW15</f>
        <v>0</v>
      </c>
      <c r="JE153">
        <f>Rådata_6000!IX15</f>
        <v>0</v>
      </c>
      <c r="JF153">
        <f>Rådata_6000!IY15</f>
        <v>0</v>
      </c>
      <c r="JG153">
        <f>Rådata_6000!IZ15</f>
        <v>0</v>
      </c>
      <c r="JH153">
        <f>Rådata_6000!JA15</f>
        <v>0</v>
      </c>
      <c r="JI153">
        <f>Rådata_6000!JB15</f>
        <v>0</v>
      </c>
      <c r="JJ153">
        <f>Rådata_6000!JC15</f>
        <v>0</v>
      </c>
      <c r="JK153">
        <f>Rådata_6000!JD15</f>
        <v>0</v>
      </c>
      <c r="JL153">
        <f>Rådata_6000!JE15</f>
        <v>0</v>
      </c>
      <c r="JM153">
        <f>Rådata_6000!JF15</f>
        <v>0</v>
      </c>
      <c r="JN153">
        <f>Rådata_6000!JG15</f>
        <v>0</v>
      </c>
      <c r="JO153">
        <f>Rådata_6000!JH15</f>
        <v>0</v>
      </c>
      <c r="JP153">
        <f>Rådata_6000!JI15</f>
        <v>0</v>
      </c>
      <c r="JQ153">
        <f>Rådata_6000!JJ15</f>
        <v>0</v>
      </c>
      <c r="JR153">
        <f>Rådata_6000!JK15</f>
        <v>0</v>
      </c>
      <c r="JS153">
        <f>Rådata_6000!JL15</f>
        <v>0</v>
      </c>
      <c r="JT153">
        <f>Rådata_6000!JM15</f>
        <v>0</v>
      </c>
      <c r="JU153">
        <f>Rådata_6000!JN15</f>
        <v>0</v>
      </c>
      <c r="JV153">
        <f>Rådata_6000!JO15</f>
        <v>0</v>
      </c>
      <c r="JW153">
        <f>Rådata_6000!JP15</f>
        <v>0</v>
      </c>
      <c r="JX153">
        <f>Rådata_6000!JQ15</f>
        <v>0</v>
      </c>
      <c r="JY153">
        <f>Rådata_6000!JR15</f>
        <v>0</v>
      </c>
      <c r="JZ153">
        <f>Rådata_6000!JS15</f>
        <v>0</v>
      </c>
      <c r="KA153">
        <f>Rådata_6000!JT15</f>
        <v>0</v>
      </c>
      <c r="KB153">
        <f>Rådata_6000!JU15</f>
        <v>0</v>
      </c>
      <c r="KC153">
        <f>Rådata_6000!JV15</f>
        <v>0</v>
      </c>
      <c r="KD153">
        <f>Rådata_6000!JW15</f>
        <v>0</v>
      </c>
      <c r="KE153">
        <f>Rådata_6000!JX15</f>
        <v>0</v>
      </c>
      <c r="KF153">
        <f>Rådata_6000!JY15</f>
        <v>0</v>
      </c>
      <c r="KG153">
        <f>Rådata_6000!JZ15</f>
        <v>0</v>
      </c>
      <c r="KH153">
        <f>Rådata_6000!KA15</f>
        <v>0</v>
      </c>
      <c r="KI153">
        <f>Rådata_6000!KB15</f>
        <v>0</v>
      </c>
      <c r="KJ153">
        <f>Rådata_6000!KC15</f>
        <v>0</v>
      </c>
      <c r="KK153">
        <f>Rådata_6000!KD15</f>
        <v>0</v>
      </c>
      <c r="KL153">
        <f>Rådata_6000!KE15</f>
        <v>0</v>
      </c>
      <c r="KM153">
        <f>Rådata_6000!KF15</f>
        <v>0</v>
      </c>
      <c r="KN153">
        <f>Rådata_6000!KG15</f>
        <v>0</v>
      </c>
      <c r="KO153">
        <f>Rådata_6000!KH15</f>
        <v>0</v>
      </c>
      <c r="KP153">
        <f>Rådata_6000!KI15</f>
        <v>0</v>
      </c>
      <c r="KQ153">
        <f>Rådata_6000!KJ15</f>
        <v>0</v>
      </c>
      <c r="KR153">
        <f>Rådata_6000!KK15</f>
        <v>0</v>
      </c>
      <c r="KS153">
        <f>Rådata_6000!KL15</f>
        <v>0</v>
      </c>
      <c r="KT153">
        <f>Rådata_6000!KM15</f>
        <v>0</v>
      </c>
      <c r="KU153">
        <f>Rådata_6000!KN15</f>
        <v>0</v>
      </c>
      <c r="KV153">
        <f>Rådata_6000!KO15</f>
        <v>0</v>
      </c>
      <c r="KW153">
        <f>Rådata_6000!KP15</f>
        <v>0</v>
      </c>
      <c r="KX153">
        <f>Rådata_6000!KQ15</f>
        <v>0</v>
      </c>
      <c r="KY153">
        <f>Rådata_6000!KR15</f>
        <v>0</v>
      </c>
      <c r="KZ153">
        <f>Rådata_6000!KS15</f>
        <v>0</v>
      </c>
      <c r="LA153">
        <f>Rådata_6000!KT15</f>
        <v>0</v>
      </c>
      <c r="LB153">
        <f>Rådata_6000!KU15</f>
        <v>0</v>
      </c>
      <c r="LC153">
        <f>Rådata_6000!KV15</f>
        <v>0</v>
      </c>
      <c r="LD153">
        <f>Rådata_6000!KW15</f>
        <v>0</v>
      </c>
      <c r="LE153">
        <f>Rådata_6000!KX15</f>
        <v>0</v>
      </c>
      <c r="LF153">
        <f>Rådata_6000!KY15</f>
        <v>0</v>
      </c>
      <c r="LG153">
        <f>Rådata_6000!KZ15</f>
        <v>0</v>
      </c>
      <c r="LH153">
        <f>Rådata_6000!LA15</f>
        <v>0</v>
      </c>
      <c r="LI153">
        <f>Rådata_6000!LB15</f>
        <v>0</v>
      </c>
      <c r="LJ153">
        <f>Rådata_6000!LC15</f>
        <v>0</v>
      </c>
      <c r="LK153">
        <f>Rådata_6000!LD15</f>
        <v>0</v>
      </c>
      <c r="LL153">
        <f>Rådata_6000!LE15</f>
        <v>0</v>
      </c>
      <c r="LM153">
        <f>Rådata_6000!LF15</f>
        <v>0</v>
      </c>
      <c r="LN153">
        <f>Rådata_6000!LG15</f>
        <v>0</v>
      </c>
      <c r="LO153">
        <f>Rådata_6000!LH15</f>
        <v>0</v>
      </c>
      <c r="LP153">
        <f>Rådata_6000!LI15</f>
        <v>0</v>
      </c>
      <c r="LQ153">
        <f>Rådata_6000!LJ15</f>
        <v>0</v>
      </c>
      <c r="LR153">
        <f>Rådata_6000!LK15</f>
        <v>0</v>
      </c>
      <c r="LS153">
        <f>Rådata_6000!LL15</f>
        <v>0</v>
      </c>
      <c r="LT153">
        <f>Rådata_6000!LM15</f>
        <v>0</v>
      </c>
      <c r="LU153">
        <f>Rådata_6000!LN15</f>
        <v>0</v>
      </c>
      <c r="LV153">
        <f>Rådata_6000!LO15</f>
        <v>0</v>
      </c>
      <c r="LW153">
        <f>Rådata_6000!LP15</f>
        <v>0</v>
      </c>
      <c r="LX153">
        <f>Rådata_6000!LQ15</f>
        <v>0</v>
      </c>
      <c r="LY153">
        <f>Rådata_6000!LR15</f>
        <v>0</v>
      </c>
      <c r="LZ153">
        <f>Rådata_6000!LS15</f>
        <v>0</v>
      </c>
      <c r="MA153">
        <f>Rådata_6000!LT15</f>
        <v>0</v>
      </c>
      <c r="MB153">
        <f>Rådata_6000!LU15</f>
        <v>0</v>
      </c>
      <c r="MC153">
        <f>Rådata_6000!LV15</f>
        <v>0</v>
      </c>
      <c r="MD153">
        <f>Rådata_6000!LW15</f>
        <v>0</v>
      </c>
      <c r="ME153">
        <f>Rådata_6000!LX15</f>
        <v>0</v>
      </c>
      <c r="MF153">
        <f>Rådata_6000!LY15</f>
        <v>0</v>
      </c>
      <c r="MG153">
        <f>Rådata_6000!LZ15</f>
        <v>0</v>
      </c>
      <c r="MH153">
        <f>Rådata_6000!MA15</f>
        <v>0</v>
      </c>
      <c r="MI153">
        <f>Rådata_6000!MB15</f>
        <v>0</v>
      </c>
      <c r="MJ153">
        <f>Rådata_6000!MC15</f>
        <v>0</v>
      </c>
      <c r="MK153">
        <f>Rådata_6000!MD15</f>
        <v>0</v>
      </c>
      <c r="ML153">
        <f>Rådata_6000!ME15</f>
        <v>0</v>
      </c>
      <c r="MM153">
        <f>Rådata_6000!MF15</f>
        <v>0</v>
      </c>
      <c r="MN153">
        <f>Rådata_6000!MG15</f>
        <v>0</v>
      </c>
      <c r="MO153">
        <f>Rådata_6000!MH15</f>
        <v>0</v>
      </c>
      <c r="MP153">
        <f>Rådata_6000!MI15</f>
        <v>0</v>
      </c>
      <c r="MQ153">
        <f>Rådata_6000!MJ15</f>
        <v>0</v>
      </c>
      <c r="MR153">
        <f>Rådata_6000!MK15</f>
        <v>0</v>
      </c>
      <c r="MS153">
        <f>Rådata_6000!ML15</f>
        <v>0</v>
      </c>
      <c r="MT153">
        <f>Rådata_6000!MM15</f>
        <v>0</v>
      </c>
      <c r="MU153">
        <f>Rådata_6000!MN15</f>
        <v>0</v>
      </c>
      <c r="MV153">
        <f>Rådata_6000!MO15</f>
        <v>0</v>
      </c>
      <c r="MW153">
        <f>Rådata_6000!MP15</f>
        <v>0</v>
      </c>
      <c r="MX153">
        <f>Rådata_6000!MQ15</f>
        <v>0</v>
      </c>
      <c r="MY153">
        <f>Rådata_6000!MR15</f>
        <v>0</v>
      </c>
      <c r="MZ153">
        <f>Rådata_6000!MS15</f>
        <v>0</v>
      </c>
      <c r="NA153">
        <f>Rådata_6000!MT15</f>
        <v>0</v>
      </c>
      <c r="NB153">
        <f>Rådata_6000!MU15</f>
        <v>0</v>
      </c>
      <c r="NC153">
        <f>Rådata_6000!MV15</f>
        <v>0</v>
      </c>
      <c r="ND153">
        <f>Rådata_6000!MW15</f>
        <v>0</v>
      </c>
      <c r="NE153">
        <f>Rådata_6000!MX15</f>
        <v>0</v>
      </c>
      <c r="NF153">
        <f>Rådata_6000!MY15</f>
        <v>0</v>
      </c>
      <c r="NG153">
        <f>Rådata_6000!MZ15</f>
        <v>0</v>
      </c>
      <c r="NH153">
        <f>Rådata_6000!NA15</f>
        <v>0</v>
      </c>
      <c r="NI153">
        <f>Rådata_6000!NB15</f>
        <v>0</v>
      </c>
      <c r="NJ153">
        <f>Rådata_6000!NC15</f>
        <v>0</v>
      </c>
      <c r="NK153">
        <f>Rådata_6000!ND15</f>
        <v>0</v>
      </c>
      <c r="NL153">
        <f>Rådata_6000!NE15</f>
        <v>0</v>
      </c>
      <c r="NM153">
        <f>Rådata_6000!NF15</f>
        <v>0</v>
      </c>
      <c r="NN153">
        <f>Rådata_6000!NG15</f>
        <v>0</v>
      </c>
      <c r="NO153">
        <f>Rådata_6000!NH15</f>
        <v>0</v>
      </c>
      <c r="NP153">
        <f>Rådata_6000!NI15</f>
        <v>0</v>
      </c>
      <c r="NQ153">
        <f>Rådata_6000!NJ15</f>
        <v>0</v>
      </c>
      <c r="NR153">
        <f>Rådata_6000!NK15</f>
        <v>0</v>
      </c>
      <c r="NS153">
        <f>Rådata_6000!NL15</f>
        <v>0</v>
      </c>
      <c r="NT153">
        <f>Rådata_6000!NM15</f>
        <v>0</v>
      </c>
      <c r="NU153">
        <f>Rådata_6000!NN15</f>
        <v>0</v>
      </c>
      <c r="NV153">
        <f>Rådata_6000!NO15</f>
        <v>0</v>
      </c>
      <c r="NW153">
        <f>Rådata_6000!NP15</f>
        <v>0</v>
      </c>
      <c r="NX153">
        <f>Rådata_6000!NQ15</f>
        <v>0</v>
      </c>
      <c r="NY153">
        <f>Rådata_6000!NR15</f>
        <v>0</v>
      </c>
      <c r="NZ153">
        <f>Rådata_6000!NS15</f>
        <v>0</v>
      </c>
      <c r="OA153">
        <f>Rådata_6000!NT15</f>
        <v>0</v>
      </c>
      <c r="OB153">
        <f>Rådata_6000!NU15</f>
        <v>0</v>
      </c>
      <c r="OC153">
        <f>Rådata_6000!NV15</f>
        <v>0</v>
      </c>
      <c r="OD153">
        <f>Rådata_6000!NW15</f>
        <v>0</v>
      </c>
      <c r="OE153">
        <f>Rådata_6000!NX15</f>
        <v>0</v>
      </c>
      <c r="OF153">
        <f>Rådata_6000!NY15</f>
        <v>0</v>
      </c>
      <c r="OG153">
        <f>Rådata_6000!NZ15</f>
        <v>0</v>
      </c>
      <c r="OH153">
        <f>Rådata_6000!OA15</f>
        <v>0</v>
      </c>
      <c r="OI153">
        <f>Rådata_6000!OB15</f>
        <v>0</v>
      </c>
      <c r="OJ153">
        <f>Rådata_6000!OC15</f>
        <v>0</v>
      </c>
      <c r="OK153">
        <f>Rådata_6000!OD15</f>
        <v>0</v>
      </c>
      <c r="OL153">
        <f>Rådata_6000!OE15</f>
        <v>0</v>
      </c>
      <c r="OM153">
        <f>Rådata_6000!OF15</f>
        <v>0</v>
      </c>
      <c r="ON153">
        <f>Rådata_6000!OG15</f>
        <v>0</v>
      </c>
      <c r="OO153">
        <f>Rådata_6000!OH15</f>
        <v>0</v>
      </c>
      <c r="OP153">
        <f>Rådata_6000!OI15</f>
        <v>0</v>
      </c>
      <c r="OQ153">
        <f>Rådata_6000!OJ15</f>
        <v>0</v>
      </c>
      <c r="OR153">
        <f>Rådata_6000!OK15</f>
        <v>0</v>
      </c>
      <c r="OS153">
        <f>Rådata_6000!OL15</f>
        <v>0</v>
      </c>
    </row>
    <row r="154" spans="1:409">
      <c r="A154" t="s">
        <v>383</v>
      </c>
      <c r="J154">
        <f>Rådata_6000!C16</f>
        <v>0</v>
      </c>
      <c r="K154">
        <f>Rådata_6000!D16</f>
        <v>0</v>
      </c>
      <c r="L154">
        <f>Rådata_6000!E16</f>
        <v>0</v>
      </c>
      <c r="M154">
        <f>Rådata_6000!F16</f>
        <v>0</v>
      </c>
      <c r="N154">
        <f>Rådata_6000!G16</f>
        <v>0</v>
      </c>
      <c r="O154">
        <f>Rådata_6000!H16</f>
        <v>0</v>
      </c>
      <c r="P154">
        <f>Rådata_6000!I16</f>
        <v>0</v>
      </c>
      <c r="Q154">
        <f>Rådata_6000!J16</f>
        <v>0</v>
      </c>
      <c r="R154">
        <f>Rådata_6000!K16</f>
        <v>0</v>
      </c>
      <c r="S154">
        <f>Rådata_6000!L16</f>
        <v>0</v>
      </c>
      <c r="T154">
        <f>Rådata_6000!M16</f>
        <v>0</v>
      </c>
      <c r="U154">
        <f>Rådata_6000!N16</f>
        <v>0</v>
      </c>
      <c r="V154">
        <f>Rådata_6000!O16</f>
        <v>0</v>
      </c>
      <c r="W154">
        <f>Rådata_6000!P16</f>
        <v>0</v>
      </c>
      <c r="X154">
        <f>Rådata_6000!Q16</f>
        <v>0</v>
      </c>
      <c r="Y154">
        <f>Rådata_6000!R16</f>
        <v>0</v>
      </c>
      <c r="Z154">
        <f>Rådata_6000!S16</f>
        <v>0</v>
      </c>
      <c r="AA154">
        <f>Rådata_6000!T16</f>
        <v>0</v>
      </c>
      <c r="AB154">
        <f>Rådata_6000!U16</f>
        <v>0</v>
      </c>
      <c r="AC154">
        <f>Rådata_6000!V16</f>
        <v>0</v>
      </c>
      <c r="AD154">
        <f>Rådata_6000!W16</f>
        <v>0</v>
      </c>
      <c r="AE154">
        <f>Rådata_6000!X16</f>
        <v>0</v>
      </c>
      <c r="AF154">
        <f>Rådata_6000!Y16</f>
        <v>0</v>
      </c>
      <c r="AG154">
        <f>Rådata_6000!Z16</f>
        <v>0</v>
      </c>
      <c r="AH154">
        <f>Rådata_6000!AA16</f>
        <v>0</v>
      </c>
      <c r="AI154">
        <f>Rådata_6000!AB16</f>
        <v>0</v>
      </c>
      <c r="AJ154">
        <f>Rådata_6000!AC16</f>
        <v>0</v>
      </c>
      <c r="AK154">
        <f>Rådata_6000!AD16</f>
        <v>0</v>
      </c>
      <c r="AL154">
        <f>Rådata_6000!AE16</f>
        <v>0</v>
      </c>
      <c r="AM154">
        <f>Rådata_6000!AF16</f>
        <v>0</v>
      </c>
      <c r="AN154">
        <f>Rådata_6000!AG16</f>
        <v>0</v>
      </c>
      <c r="AO154">
        <f>Rådata_6000!AH16</f>
        <v>0</v>
      </c>
      <c r="AP154">
        <f>Rådata_6000!AI16</f>
        <v>0</v>
      </c>
      <c r="AQ154">
        <f>Rådata_6000!AJ16</f>
        <v>0</v>
      </c>
      <c r="AR154">
        <f>Rådata_6000!AK16</f>
        <v>0</v>
      </c>
      <c r="AS154">
        <f>Rådata_6000!AL16</f>
        <v>0</v>
      </c>
      <c r="AT154">
        <f>Rådata_6000!AM16</f>
        <v>0</v>
      </c>
      <c r="AU154">
        <f>Rådata_6000!AN16</f>
        <v>0</v>
      </c>
      <c r="AV154">
        <f>Rådata_6000!AO16</f>
        <v>0</v>
      </c>
      <c r="AW154">
        <f>Rådata_6000!AP16</f>
        <v>0</v>
      </c>
      <c r="AX154">
        <f>Rådata_6000!AQ16</f>
        <v>0</v>
      </c>
      <c r="AY154">
        <f>Rådata_6000!AR16</f>
        <v>0</v>
      </c>
      <c r="AZ154">
        <f>Rådata_6000!AS16</f>
        <v>0</v>
      </c>
      <c r="BA154">
        <f>Rådata_6000!AT16</f>
        <v>0</v>
      </c>
      <c r="BB154">
        <f>Rådata_6000!AU16</f>
        <v>0</v>
      </c>
      <c r="BC154">
        <f>Rådata_6000!AV16</f>
        <v>0</v>
      </c>
      <c r="BD154">
        <f>Rådata_6000!AW16</f>
        <v>0</v>
      </c>
      <c r="BE154">
        <f>Rådata_6000!AX16</f>
        <v>0</v>
      </c>
      <c r="BF154">
        <f>Rådata_6000!AY16</f>
        <v>0</v>
      </c>
      <c r="BG154">
        <f>Rådata_6000!AZ16</f>
        <v>0</v>
      </c>
      <c r="BH154">
        <f>Rådata_6000!BA16</f>
        <v>0</v>
      </c>
      <c r="BI154">
        <f>Rådata_6000!BB16</f>
        <v>0</v>
      </c>
      <c r="BJ154">
        <f>Rådata_6000!BC16</f>
        <v>0</v>
      </c>
      <c r="BK154">
        <f>Rådata_6000!BD16</f>
        <v>0</v>
      </c>
      <c r="BL154">
        <f>Rådata_6000!BE16</f>
        <v>0</v>
      </c>
      <c r="BM154">
        <f>Rådata_6000!BF16</f>
        <v>0</v>
      </c>
      <c r="BN154">
        <f>Rådata_6000!BG16</f>
        <v>0</v>
      </c>
      <c r="BO154">
        <f>Rådata_6000!BH16</f>
        <v>0</v>
      </c>
      <c r="BP154">
        <f>Rådata_6000!BI16</f>
        <v>0</v>
      </c>
      <c r="BQ154">
        <f>Rådata_6000!BJ16</f>
        <v>0</v>
      </c>
      <c r="BR154">
        <f>Rådata_6000!BK16</f>
        <v>0</v>
      </c>
      <c r="BS154">
        <f>Rådata_6000!BL16</f>
        <v>0</v>
      </c>
      <c r="BT154">
        <f>Rådata_6000!BM16</f>
        <v>0</v>
      </c>
      <c r="BU154">
        <f>Rådata_6000!BN16</f>
        <v>0</v>
      </c>
      <c r="BV154">
        <f>Rådata_6000!BO16</f>
        <v>0</v>
      </c>
      <c r="BW154">
        <f>Rådata_6000!BP16</f>
        <v>0</v>
      </c>
      <c r="BX154">
        <f>Rådata_6000!BQ16</f>
        <v>0</v>
      </c>
      <c r="BY154">
        <f>Rådata_6000!BR16</f>
        <v>0</v>
      </c>
      <c r="BZ154">
        <f>Rådata_6000!BS16</f>
        <v>0</v>
      </c>
      <c r="CA154">
        <f>Rådata_6000!BT16</f>
        <v>0</v>
      </c>
      <c r="CB154">
        <f>Rådata_6000!BU16</f>
        <v>0</v>
      </c>
      <c r="CC154">
        <f>Rådata_6000!BV16</f>
        <v>0</v>
      </c>
      <c r="CD154">
        <f>Rådata_6000!BW16</f>
        <v>0</v>
      </c>
      <c r="CE154">
        <f>Rådata_6000!BX16</f>
        <v>0</v>
      </c>
      <c r="CF154">
        <f>Rådata_6000!BY16</f>
        <v>0</v>
      </c>
      <c r="CG154">
        <f>Rådata_6000!BZ16</f>
        <v>0</v>
      </c>
      <c r="CH154">
        <f>Rådata_6000!CA16</f>
        <v>0</v>
      </c>
      <c r="CI154">
        <f>Rådata_6000!CB16</f>
        <v>0</v>
      </c>
      <c r="CJ154">
        <f>Rådata_6000!CC16</f>
        <v>0</v>
      </c>
      <c r="CK154">
        <f>Rådata_6000!CD16</f>
        <v>0</v>
      </c>
      <c r="CL154">
        <f>Rådata_6000!CE16</f>
        <v>0</v>
      </c>
      <c r="CM154">
        <f>Rådata_6000!CF16</f>
        <v>0</v>
      </c>
      <c r="CN154">
        <f>Rådata_6000!CG16</f>
        <v>0</v>
      </c>
      <c r="CO154">
        <f>Rådata_6000!CH16</f>
        <v>0</v>
      </c>
      <c r="CP154">
        <f>Rådata_6000!CI16</f>
        <v>0</v>
      </c>
      <c r="CQ154">
        <f>Rådata_6000!CJ16</f>
        <v>0</v>
      </c>
      <c r="CR154">
        <f>Rådata_6000!CK16</f>
        <v>0</v>
      </c>
      <c r="CS154">
        <f>Rådata_6000!CL16</f>
        <v>0</v>
      </c>
      <c r="CT154">
        <f>Rådata_6000!CM16</f>
        <v>0</v>
      </c>
      <c r="CU154">
        <f>Rådata_6000!CN16</f>
        <v>0</v>
      </c>
      <c r="CV154">
        <f>Rådata_6000!CO16</f>
        <v>0</v>
      </c>
      <c r="CW154">
        <f>Rådata_6000!CP16</f>
        <v>0</v>
      </c>
      <c r="CX154">
        <f>Rådata_6000!CQ16</f>
        <v>0</v>
      </c>
      <c r="CY154">
        <f>Rådata_6000!CR16</f>
        <v>0</v>
      </c>
      <c r="CZ154">
        <f>Rådata_6000!CS16</f>
        <v>0</v>
      </c>
      <c r="DA154">
        <f>Rådata_6000!CT16</f>
        <v>0</v>
      </c>
      <c r="DB154">
        <f>Rådata_6000!CU16</f>
        <v>0</v>
      </c>
      <c r="DC154">
        <f>Rådata_6000!CV16</f>
        <v>0</v>
      </c>
      <c r="DD154">
        <f>Rådata_6000!CW16</f>
        <v>0</v>
      </c>
      <c r="DE154">
        <f>Rådata_6000!CX16</f>
        <v>0</v>
      </c>
      <c r="DF154">
        <f>Rådata_6000!CY16</f>
        <v>0</v>
      </c>
      <c r="DG154">
        <f>Rådata_6000!CZ16</f>
        <v>0</v>
      </c>
      <c r="DH154">
        <f>Rådata_6000!DA16</f>
        <v>0</v>
      </c>
      <c r="DI154">
        <f>Rådata_6000!DB16</f>
        <v>0</v>
      </c>
      <c r="DJ154">
        <f>Rådata_6000!DC16</f>
        <v>0</v>
      </c>
      <c r="DK154">
        <f>Rådata_6000!DD16</f>
        <v>0</v>
      </c>
      <c r="DL154">
        <f>Rådata_6000!DE16</f>
        <v>0</v>
      </c>
      <c r="DM154">
        <f>Rådata_6000!DF16</f>
        <v>0</v>
      </c>
      <c r="DN154">
        <f>Rådata_6000!DG16</f>
        <v>0</v>
      </c>
      <c r="DO154">
        <f>Rådata_6000!DH16</f>
        <v>0</v>
      </c>
      <c r="DP154">
        <f>Rådata_6000!DI16</f>
        <v>0</v>
      </c>
      <c r="DQ154">
        <f>Rådata_6000!DJ16</f>
        <v>0</v>
      </c>
      <c r="DR154">
        <f>Rådata_6000!DK16</f>
        <v>0</v>
      </c>
      <c r="DS154">
        <f>Rådata_6000!DL16</f>
        <v>0</v>
      </c>
      <c r="DT154">
        <f>Rådata_6000!DM16</f>
        <v>0</v>
      </c>
      <c r="DU154">
        <f>Rådata_6000!DN16</f>
        <v>0</v>
      </c>
      <c r="DV154">
        <f>Rådata_6000!DO16</f>
        <v>0</v>
      </c>
      <c r="DW154">
        <f>Rådata_6000!DP16</f>
        <v>0</v>
      </c>
      <c r="DX154">
        <f>Rådata_6000!DQ16</f>
        <v>0</v>
      </c>
      <c r="DY154">
        <f>Rådata_6000!DR16</f>
        <v>0</v>
      </c>
      <c r="DZ154">
        <f>Rådata_6000!DS16</f>
        <v>0</v>
      </c>
      <c r="EA154">
        <f>Rådata_6000!DT16</f>
        <v>0</v>
      </c>
      <c r="EB154">
        <f>Rådata_6000!DU16</f>
        <v>0</v>
      </c>
      <c r="EC154">
        <f>Rådata_6000!DV16</f>
        <v>0</v>
      </c>
      <c r="ED154">
        <f>Rådata_6000!DW16</f>
        <v>0</v>
      </c>
      <c r="EE154">
        <f>Rådata_6000!DX16</f>
        <v>0</v>
      </c>
      <c r="EF154">
        <f>Rådata_6000!DY16</f>
        <v>0</v>
      </c>
      <c r="EG154">
        <f>Rådata_6000!DZ16</f>
        <v>0</v>
      </c>
      <c r="EH154">
        <f>Rådata_6000!EA16</f>
        <v>0</v>
      </c>
      <c r="EI154">
        <f>Rådata_6000!EB16</f>
        <v>0</v>
      </c>
      <c r="EJ154">
        <f>Rådata_6000!EC16</f>
        <v>0</v>
      </c>
      <c r="EK154">
        <f>Rådata_6000!ED16</f>
        <v>0</v>
      </c>
      <c r="EL154">
        <f>Rådata_6000!EE16</f>
        <v>0</v>
      </c>
      <c r="EM154">
        <f>Rådata_6000!EF16</f>
        <v>0</v>
      </c>
      <c r="EN154">
        <f>Rådata_6000!EG16</f>
        <v>0</v>
      </c>
      <c r="EO154">
        <f>Rådata_6000!EH16</f>
        <v>0</v>
      </c>
      <c r="EP154">
        <f>Rådata_6000!EI16</f>
        <v>0</v>
      </c>
      <c r="EQ154">
        <f>Rådata_6000!EJ16</f>
        <v>0</v>
      </c>
      <c r="ER154">
        <f>Rådata_6000!EK16</f>
        <v>0</v>
      </c>
      <c r="ES154">
        <f>Rådata_6000!EL16</f>
        <v>0</v>
      </c>
      <c r="ET154">
        <f>Rådata_6000!EM16</f>
        <v>0</v>
      </c>
      <c r="EU154">
        <f>Rådata_6000!EN16</f>
        <v>0</v>
      </c>
      <c r="EV154">
        <f>Rådata_6000!EO16</f>
        <v>0</v>
      </c>
      <c r="EW154">
        <f>Rådata_6000!EP16</f>
        <v>0</v>
      </c>
      <c r="EX154">
        <f>Rådata_6000!EQ16</f>
        <v>0</v>
      </c>
      <c r="EY154">
        <f>Rådata_6000!ER16</f>
        <v>0</v>
      </c>
      <c r="EZ154">
        <f>Rådata_6000!ES16</f>
        <v>0</v>
      </c>
      <c r="FA154">
        <f>Rådata_6000!ET16</f>
        <v>0</v>
      </c>
      <c r="FB154">
        <f>Rådata_6000!EU16</f>
        <v>0</v>
      </c>
      <c r="FC154">
        <f>Rådata_6000!EV16</f>
        <v>0</v>
      </c>
      <c r="FD154">
        <f>Rådata_6000!EW16</f>
        <v>0</v>
      </c>
      <c r="FE154">
        <f>Rådata_6000!EX16</f>
        <v>0</v>
      </c>
      <c r="FF154">
        <f>Rådata_6000!EY16</f>
        <v>0</v>
      </c>
      <c r="FG154">
        <f>Rådata_6000!EZ16</f>
        <v>0</v>
      </c>
      <c r="FH154">
        <f>Rådata_6000!FA16</f>
        <v>0</v>
      </c>
      <c r="FI154">
        <f>Rådata_6000!FB16</f>
        <v>0</v>
      </c>
      <c r="FJ154">
        <f>Rådata_6000!FC16</f>
        <v>0</v>
      </c>
      <c r="FK154">
        <f>Rådata_6000!FD16</f>
        <v>0</v>
      </c>
      <c r="FL154">
        <f>Rådata_6000!FE16</f>
        <v>0</v>
      </c>
      <c r="FM154">
        <f>Rådata_6000!FF16</f>
        <v>0</v>
      </c>
      <c r="FN154">
        <f>Rådata_6000!FG16</f>
        <v>0</v>
      </c>
      <c r="FO154">
        <f>Rådata_6000!FH16</f>
        <v>0</v>
      </c>
      <c r="FP154">
        <f>Rådata_6000!FI16</f>
        <v>0</v>
      </c>
      <c r="FQ154">
        <f>Rådata_6000!FJ16</f>
        <v>0</v>
      </c>
      <c r="FR154">
        <f>Rådata_6000!FK16</f>
        <v>0</v>
      </c>
      <c r="FS154">
        <f>Rådata_6000!FL16</f>
        <v>0</v>
      </c>
      <c r="FT154">
        <f>Rådata_6000!FM16</f>
        <v>0</v>
      </c>
      <c r="FU154">
        <f>Rådata_6000!FN16</f>
        <v>0</v>
      </c>
      <c r="FV154">
        <f>Rådata_6000!FO16</f>
        <v>0</v>
      </c>
      <c r="FW154">
        <f>Rådata_6000!FP16</f>
        <v>0</v>
      </c>
      <c r="FX154">
        <f>Rådata_6000!FQ16</f>
        <v>0</v>
      </c>
      <c r="FY154">
        <f>Rådata_6000!FR16</f>
        <v>0</v>
      </c>
      <c r="FZ154">
        <f>Rådata_6000!FS16</f>
        <v>0</v>
      </c>
      <c r="GA154">
        <f>Rådata_6000!FT16</f>
        <v>0</v>
      </c>
      <c r="GB154">
        <f>Rådata_6000!FU16</f>
        <v>0</v>
      </c>
      <c r="GC154">
        <f>Rådata_6000!FV16</f>
        <v>0</v>
      </c>
      <c r="GD154">
        <f>Rådata_6000!FW16</f>
        <v>0</v>
      </c>
      <c r="GE154">
        <f>Rådata_6000!FX16</f>
        <v>0</v>
      </c>
      <c r="GF154">
        <f>Rådata_6000!FY16</f>
        <v>0</v>
      </c>
      <c r="GG154">
        <f>Rådata_6000!FZ16</f>
        <v>0</v>
      </c>
      <c r="GH154">
        <f>Rådata_6000!GA16</f>
        <v>0</v>
      </c>
      <c r="GI154">
        <f>Rådata_6000!GB16</f>
        <v>0</v>
      </c>
      <c r="GJ154">
        <f>Rådata_6000!GC16</f>
        <v>0</v>
      </c>
      <c r="GK154">
        <f>Rådata_6000!GD16</f>
        <v>0</v>
      </c>
      <c r="GL154">
        <f>Rådata_6000!GE16</f>
        <v>0</v>
      </c>
      <c r="GM154">
        <f>Rådata_6000!GF16</f>
        <v>0</v>
      </c>
      <c r="GN154">
        <f>Rådata_6000!GG16</f>
        <v>0</v>
      </c>
      <c r="GO154">
        <f>Rådata_6000!GH16</f>
        <v>0</v>
      </c>
      <c r="GP154">
        <f>Rådata_6000!GI16</f>
        <v>0</v>
      </c>
      <c r="GQ154">
        <f>Rådata_6000!GJ16</f>
        <v>0</v>
      </c>
      <c r="GR154">
        <f>Rådata_6000!GK16</f>
        <v>0</v>
      </c>
      <c r="GS154">
        <f>Rådata_6000!GL16</f>
        <v>0</v>
      </c>
      <c r="GT154">
        <f>Rådata_6000!GM16</f>
        <v>0</v>
      </c>
      <c r="GU154">
        <f>Rådata_6000!GN16</f>
        <v>0</v>
      </c>
      <c r="GV154">
        <f>Rådata_6000!GO16</f>
        <v>0</v>
      </c>
      <c r="GW154">
        <f>Rådata_6000!GP16</f>
        <v>0</v>
      </c>
      <c r="GX154">
        <f>Rådata_6000!GQ16</f>
        <v>0</v>
      </c>
      <c r="GY154">
        <f>Rådata_6000!GR16</f>
        <v>0</v>
      </c>
      <c r="GZ154">
        <f>Rådata_6000!GS16</f>
        <v>0</v>
      </c>
      <c r="HA154">
        <f>Rådata_6000!GT16</f>
        <v>0</v>
      </c>
      <c r="HB154">
        <f>Rådata_6000!GU16</f>
        <v>0</v>
      </c>
      <c r="HC154">
        <f>Rådata_6000!GV16</f>
        <v>0</v>
      </c>
      <c r="HD154">
        <f>Rådata_6000!GW16</f>
        <v>0</v>
      </c>
      <c r="HE154">
        <f>Rådata_6000!GX16</f>
        <v>0</v>
      </c>
      <c r="HF154">
        <f>Rådata_6000!GY16</f>
        <v>0</v>
      </c>
      <c r="HG154">
        <f>Rådata_6000!GZ16</f>
        <v>0</v>
      </c>
      <c r="HH154">
        <f>Rådata_6000!HA16</f>
        <v>0</v>
      </c>
      <c r="HI154">
        <f>Rådata_6000!HB16</f>
        <v>0</v>
      </c>
      <c r="HJ154">
        <f>Rådata_6000!HC16</f>
        <v>0</v>
      </c>
      <c r="HK154">
        <f>Rådata_6000!HD16</f>
        <v>0</v>
      </c>
      <c r="HL154">
        <f>Rådata_6000!HE16</f>
        <v>0</v>
      </c>
      <c r="HM154">
        <f>Rådata_6000!HF16</f>
        <v>0</v>
      </c>
      <c r="HN154">
        <f>Rådata_6000!HG16</f>
        <v>0</v>
      </c>
      <c r="HO154">
        <f>Rådata_6000!HH16</f>
        <v>0</v>
      </c>
      <c r="HP154">
        <f>Rådata_6000!HI16</f>
        <v>0</v>
      </c>
      <c r="HQ154">
        <f>Rådata_6000!HJ16</f>
        <v>0</v>
      </c>
      <c r="HR154">
        <f>Rådata_6000!HK16</f>
        <v>0</v>
      </c>
      <c r="HS154">
        <f>Rådata_6000!HL16</f>
        <v>0</v>
      </c>
      <c r="HT154">
        <f>Rådata_6000!HM16</f>
        <v>0</v>
      </c>
      <c r="HU154">
        <f>Rådata_6000!HN16</f>
        <v>0</v>
      </c>
      <c r="HV154">
        <f>Rådata_6000!HO16</f>
        <v>0</v>
      </c>
      <c r="HW154">
        <f>Rådata_6000!HP16</f>
        <v>0</v>
      </c>
      <c r="HX154">
        <f>Rådata_6000!HQ16</f>
        <v>0</v>
      </c>
      <c r="HY154">
        <f>Rådata_6000!HR16</f>
        <v>0</v>
      </c>
      <c r="HZ154">
        <f>Rådata_6000!HS16</f>
        <v>0</v>
      </c>
      <c r="IA154">
        <f>Rådata_6000!HT16</f>
        <v>0</v>
      </c>
      <c r="IB154">
        <f>Rådata_6000!HU16</f>
        <v>0</v>
      </c>
      <c r="IC154">
        <f>Rådata_6000!HV16</f>
        <v>0</v>
      </c>
      <c r="ID154">
        <f>Rådata_6000!HW16</f>
        <v>0</v>
      </c>
      <c r="IE154">
        <f>Rådata_6000!HX16</f>
        <v>0</v>
      </c>
      <c r="IF154">
        <f>Rådata_6000!HY16</f>
        <v>0</v>
      </c>
      <c r="IG154">
        <f>Rådata_6000!HZ16</f>
        <v>0</v>
      </c>
      <c r="IH154">
        <f>Rådata_6000!IA16</f>
        <v>0</v>
      </c>
      <c r="II154">
        <f>Rådata_6000!IB16</f>
        <v>0</v>
      </c>
      <c r="IJ154">
        <f>Rådata_6000!IC16</f>
        <v>0</v>
      </c>
      <c r="IK154">
        <f>Rådata_6000!ID16</f>
        <v>0</v>
      </c>
      <c r="IL154">
        <f>Rådata_6000!IE16</f>
        <v>0</v>
      </c>
      <c r="IM154">
        <f>Rådata_6000!IF16</f>
        <v>0</v>
      </c>
      <c r="IN154">
        <f>Rådata_6000!IG16</f>
        <v>0</v>
      </c>
      <c r="IO154">
        <f>Rådata_6000!IH16</f>
        <v>0</v>
      </c>
      <c r="IP154">
        <f>Rådata_6000!II16</f>
        <v>0</v>
      </c>
      <c r="IQ154">
        <f>Rådata_6000!IJ16</f>
        <v>0</v>
      </c>
      <c r="IR154">
        <f>Rådata_6000!IK16</f>
        <v>0</v>
      </c>
      <c r="IS154">
        <f>Rådata_6000!IL16</f>
        <v>0</v>
      </c>
      <c r="IT154">
        <f>Rådata_6000!IM16</f>
        <v>0</v>
      </c>
      <c r="IU154">
        <f>Rådata_6000!IN16</f>
        <v>0</v>
      </c>
      <c r="IV154">
        <f>Rådata_6000!IO16</f>
        <v>0</v>
      </c>
      <c r="IW154">
        <f>Rådata_6000!IP16</f>
        <v>0</v>
      </c>
      <c r="IX154">
        <f>Rådata_6000!IQ16</f>
        <v>0</v>
      </c>
      <c r="IY154">
        <f>Rådata_6000!IR16</f>
        <v>0</v>
      </c>
      <c r="IZ154">
        <f>Rådata_6000!IS16</f>
        <v>0</v>
      </c>
      <c r="JA154">
        <f>Rådata_6000!IT16</f>
        <v>0</v>
      </c>
      <c r="JB154">
        <f>Rådata_6000!IU16</f>
        <v>0</v>
      </c>
      <c r="JC154">
        <f>Rådata_6000!IV16</f>
        <v>0</v>
      </c>
      <c r="JD154">
        <f>Rådata_6000!IW16</f>
        <v>0</v>
      </c>
      <c r="JE154">
        <f>Rådata_6000!IX16</f>
        <v>0</v>
      </c>
      <c r="JF154">
        <f>Rådata_6000!IY16</f>
        <v>0</v>
      </c>
      <c r="JG154">
        <f>Rådata_6000!IZ16</f>
        <v>0</v>
      </c>
      <c r="JH154">
        <f>Rådata_6000!JA16</f>
        <v>0</v>
      </c>
      <c r="JI154">
        <f>Rådata_6000!JB16</f>
        <v>0</v>
      </c>
      <c r="JJ154">
        <f>Rådata_6000!JC16</f>
        <v>0</v>
      </c>
      <c r="JK154">
        <f>Rådata_6000!JD16</f>
        <v>0</v>
      </c>
      <c r="JL154">
        <f>Rådata_6000!JE16</f>
        <v>0</v>
      </c>
      <c r="JM154">
        <f>Rådata_6000!JF16</f>
        <v>0</v>
      </c>
      <c r="JN154">
        <f>Rådata_6000!JG16</f>
        <v>0</v>
      </c>
      <c r="JO154">
        <f>Rådata_6000!JH16</f>
        <v>0</v>
      </c>
      <c r="JP154">
        <f>Rådata_6000!JI16</f>
        <v>0</v>
      </c>
      <c r="JQ154">
        <f>Rådata_6000!JJ16</f>
        <v>0</v>
      </c>
      <c r="JR154">
        <f>Rådata_6000!JK16</f>
        <v>0</v>
      </c>
      <c r="JS154">
        <f>Rådata_6000!JL16</f>
        <v>0</v>
      </c>
      <c r="JT154">
        <f>Rådata_6000!JM16</f>
        <v>0</v>
      </c>
      <c r="JU154">
        <f>Rådata_6000!JN16</f>
        <v>0</v>
      </c>
      <c r="JV154">
        <f>Rådata_6000!JO16</f>
        <v>0</v>
      </c>
      <c r="JW154">
        <f>Rådata_6000!JP16</f>
        <v>0</v>
      </c>
      <c r="JX154">
        <f>Rådata_6000!JQ16</f>
        <v>0</v>
      </c>
      <c r="JY154">
        <f>Rådata_6000!JR16</f>
        <v>0</v>
      </c>
      <c r="JZ154">
        <f>Rådata_6000!JS16</f>
        <v>0</v>
      </c>
      <c r="KA154">
        <f>Rådata_6000!JT16</f>
        <v>0</v>
      </c>
      <c r="KB154">
        <f>Rådata_6000!JU16</f>
        <v>0</v>
      </c>
      <c r="KC154">
        <f>Rådata_6000!JV16</f>
        <v>0</v>
      </c>
      <c r="KD154">
        <f>Rådata_6000!JW16</f>
        <v>0</v>
      </c>
      <c r="KE154">
        <f>Rådata_6000!JX16</f>
        <v>0</v>
      </c>
      <c r="KF154">
        <f>Rådata_6000!JY16</f>
        <v>0</v>
      </c>
      <c r="KG154">
        <f>Rådata_6000!JZ16</f>
        <v>0</v>
      </c>
      <c r="KH154">
        <f>Rådata_6000!KA16</f>
        <v>0</v>
      </c>
      <c r="KI154">
        <f>Rådata_6000!KB16</f>
        <v>0</v>
      </c>
      <c r="KJ154">
        <f>Rådata_6000!KC16</f>
        <v>0</v>
      </c>
      <c r="KK154">
        <f>Rådata_6000!KD16</f>
        <v>0</v>
      </c>
      <c r="KL154">
        <f>Rådata_6000!KE16</f>
        <v>0</v>
      </c>
      <c r="KM154">
        <f>Rådata_6000!KF16</f>
        <v>0</v>
      </c>
      <c r="KN154">
        <f>Rådata_6000!KG16</f>
        <v>0</v>
      </c>
      <c r="KO154">
        <f>Rådata_6000!KH16</f>
        <v>0</v>
      </c>
      <c r="KP154">
        <f>Rådata_6000!KI16</f>
        <v>0</v>
      </c>
      <c r="KQ154">
        <f>Rådata_6000!KJ16</f>
        <v>0</v>
      </c>
      <c r="KR154">
        <f>Rådata_6000!KK16</f>
        <v>0</v>
      </c>
      <c r="KS154">
        <f>Rådata_6000!KL16</f>
        <v>0</v>
      </c>
      <c r="KT154">
        <f>Rådata_6000!KM16</f>
        <v>0</v>
      </c>
      <c r="KU154">
        <f>Rådata_6000!KN16</f>
        <v>0</v>
      </c>
      <c r="KV154">
        <f>Rådata_6000!KO16</f>
        <v>0</v>
      </c>
      <c r="KW154">
        <f>Rådata_6000!KP16</f>
        <v>0</v>
      </c>
      <c r="KX154">
        <f>Rådata_6000!KQ16</f>
        <v>0</v>
      </c>
      <c r="KY154">
        <f>Rådata_6000!KR16</f>
        <v>0</v>
      </c>
      <c r="KZ154">
        <f>Rådata_6000!KS16</f>
        <v>0</v>
      </c>
      <c r="LA154">
        <f>Rådata_6000!KT16</f>
        <v>0</v>
      </c>
      <c r="LB154">
        <f>Rådata_6000!KU16</f>
        <v>0</v>
      </c>
      <c r="LC154">
        <f>Rådata_6000!KV16</f>
        <v>0</v>
      </c>
      <c r="LD154">
        <f>Rådata_6000!KW16</f>
        <v>0</v>
      </c>
      <c r="LE154">
        <f>Rådata_6000!KX16</f>
        <v>0</v>
      </c>
      <c r="LF154">
        <f>Rådata_6000!KY16</f>
        <v>0</v>
      </c>
      <c r="LG154">
        <f>Rådata_6000!KZ16</f>
        <v>0</v>
      </c>
      <c r="LH154">
        <f>Rådata_6000!LA16</f>
        <v>0</v>
      </c>
      <c r="LI154">
        <f>Rådata_6000!LB16</f>
        <v>0</v>
      </c>
      <c r="LJ154">
        <f>Rådata_6000!LC16</f>
        <v>0</v>
      </c>
      <c r="LK154">
        <f>Rådata_6000!LD16</f>
        <v>0</v>
      </c>
      <c r="LL154">
        <f>Rådata_6000!LE16</f>
        <v>0</v>
      </c>
      <c r="LM154">
        <f>Rådata_6000!LF16</f>
        <v>0</v>
      </c>
      <c r="LN154">
        <f>Rådata_6000!LG16</f>
        <v>0</v>
      </c>
      <c r="LO154">
        <f>Rådata_6000!LH16</f>
        <v>0</v>
      </c>
      <c r="LP154">
        <f>Rådata_6000!LI16</f>
        <v>0</v>
      </c>
      <c r="LQ154">
        <f>Rådata_6000!LJ16</f>
        <v>0</v>
      </c>
      <c r="LR154">
        <f>Rådata_6000!LK16</f>
        <v>0</v>
      </c>
      <c r="LS154">
        <f>Rådata_6000!LL16</f>
        <v>0</v>
      </c>
      <c r="LT154">
        <f>Rådata_6000!LM16</f>
        <v>0</v>
      </c>
      <c r="LU154">
        <f>Rådata_6000!LN16</f>
        <v>0</v>
      </c>
      <c r="LV154">
        <f>Rådata_6000!LO16</f>
        <v>0</v>
      </c>
      <c r="LW154">
        <f>Rådata_6000!LP16</f>
        <v>0</v>
      </c>
      <c r="LX154">
        <f>Rådata_6000!LQ16</f>
        <v>0</v>
      </c>
      <c r="LY154">
        <f>Rådata_6000!LR16</f>
        <v>0</v>
      </c>
      <c r="LZ154">
        <f>Rådata_6000!LS16</f>
        <v>0</v>
      </c>
      <c r="MA154">
        <f>Rådata_6000!LT16</f>
        <v>0</v>
      </c>
      <c r="MB154">
        <f>Rådata_6000!LU16</f>
        <v>0</v>
      </c>
      <c r="MC154">
        <f>Rådata_6000!LV16</f>
        <v>0</v>
      </c>
      <c r="MD154">
        <f>Rådata_6000!LW16</f>
        <v>0</v>
      </c>
      <c r="ME154">
        <f>Rådata_6000!LX16</f>
        <v>0</v>
      </c>
      <c r="MF154">
        <f>Rådata_6000!LY16</f>
        <v>0</v>
      </c>
      <c r="MG154">
        <f>Rådata_6000!LZ16</f>
        <v>0</v>
      </c>
      <c r="MH154">
        <f>Rådata_6000!MA16</f>
        <v>0</v>
      </c>
      <c r="MI154">
        <f>Rådata_6000!MB16</f>
        <v>0</v>
      </c>
      <c r="MJ154">
        <f>Rådata_6000!MC16</f>
        <v>0</v>
      </c>
      <c r="MK154">
        <f>Rådata_6000!MD16</f>
        <v>0</v>
      </c>
      <c r="ML154">
        <f>Rådata_6000!ME16</f>
        <v>0</v>
      </c>
      <c r="MM154">
        <f>Rådata_6000!MF16</f>
        <v>0</v>
      </c>
      <c r="MN154">
        <f>Rådata_6000!MG16</f>
        <v>0</v>
      </c>
      <c r="MO154">
        <f>Rådata_6000!MH16</f>
        <v>0</v>
      </c>
      <c r="MP154">
        <f>Rådata_6000!MI16</f>
        <v>0</v>
      </c>
      <c r="MQ154">
        <f>Rådata_6000!MJ16</f>
        <v>0</v>
      </c>
      <c r="MR154">
        <f>Rådata_6000!MK16</f>
        <v>0</v>
      </c>
      <c r="MS154">
        <f>Rådata_6000!ML16</f>
        <v>0</v>
      </c>
      <c r="MT154">
        <f>Rådata_6000!MM16</f>
        <v>0</v>
      </c>
      <c r="MU154">
        <f>Rådata_6000!MN16</f>
        <v>0</v>
      </c>
      <c r="MV154">
        <f>Rådata_6000!MO16</f>
        <v>0</v>
      </c>
      <c r="MW154">
        <f>Rådata_6000!MP16</f>
        <v>0</v>
      </c>
      <c r="MX154">
        <f>Rådata_6000!MQ16</f>
        <v>0</v>
      </c>
      <c r="MY154">
        <f>Rådata_6000!MR16</f>
        <v>0</v>
      </c>
      <c r="MZ154">
        <f>Rådata_6000!MS16</f>
        <v>0</v>
      </c>
      <c r="NA154">
        <f>Rådata_6000!MT16</f>
        <v>0</v>
      </c>
      <c r="NB154">
        <f>Rådata_6000!MU16</f>
        <v>0</v>
      </c>
      <c r="NC154">
        <f>Rådata_6000!MV16</f>
        <v>0</v>
      </c>
      <c r="ND154">
        <f>Rådata_6000!MW16</f>
        <v>0</v>
      </c>
      <c r="NE154">
        <f>Rådata_6000!MX16</f>
        <v>0</v>
      </c>
      <c r="NF154">
        <f>Rådata_6000!MY16</f>
        <v>0</v>
      </c>
      <c r="NG154">
        <f>Rådata_6000!MZ16</f>
        <v>0</v>
      </c>
      <c r="NH154">
        <f>Rådata_6000!NA16</f>
        <v>0</v>
      </c>
      <c r="NI154">
        <f>Rådata_6000!NB16</f>
        <v>0</v>
      </c>
      <c r="NJ154">
        <f>Rådata_6000!NC16</f>
        <v>0</v>
      </c>
      <c r="NK154">
        <f>Rådata_6000!ND16</f>
        <v>0</v>
      </c>
      <c r="NL154">
        <f>Rådata_6000!NE16</f>
        <v>0</v>
      </c>
      <c r="NM154">
        <f>Rådata_6000!NF16</f>
        <v>0</v>
      </c>
      <c r="NN154">
        <f>Rådata_6000!NG16</f>
        <v>0</v>
      </c>
      <c r="NO154">
        <f>Rådata_6000!NH16</f>
        <v>0</v>
      </c>
      <c r="NP154">
        <f>Rådata_6000!NI16</f>
        <v>0</v>
      </c>
      <c r="NQ154">
        <f>Rådata_6000!NJ16</f>
        <v>0</v>
      </c>
      <c r="NR154">
        <f>Rådata_6000!NK16</f>
        <v>0</v>
      </c>
      <c r="NS154">
        <f>Rådata_6000!NL16</f>
        <v>0</v>
      </c>
      <c r="NT154">
        <f>Rådata_6000!NM16</f>
        <v>0</v>
      </c>
      <c r="NU154">
        <f>Rådata_6000!NN16</f>
        <v>0</v>
      </c>
      <c r="NV154">
        <f>Rådata_6000!NO16</f>
        <v>0</v>
      </c>
      <c r="NW154">
        <f>Rådata_6000!NP16</f>
        <v>0</v>
      </c>
      <c r="NX154">
        <f>Rådata_6000!NQ16</f>
        <v>0</v>
      </c>
      <c r="NY154">
        <f>Rådata_6000!NR16</f>
        <v>0</v>
      </c>
      <c r="NZ154">
        <f>Rådata_6000!NS16</f>
        <v>0</v>
      </c>
      <c r="OA154">
        <f>Rådata_6000!NT16</f>
        <v>0</v>
      </c>
      <c r="OB154">
        <f>Rådata_6000!NU16</f>
        <v>0</v>
      </c>
      <c r="OC154">
        <f>Rådata_6000!NV16</f>
        <v>0</v>
      </c>
      <c r="OD154">
        <f>Rådata_6000!NW16</f>
        <v>0</v>
      </c>
      <c r="OE154">
        <f>Rådata_6000!NX16</f>
        <v>0</v>
      </c>
      <c r="OF154">
        <f>Rådata_6000!NY16</f>
        <v>0</v>
      </c>
      <c r="OG154">
        <f>Rådata_6000!NZ16</f>
        <v>0</v>
      </c>
      <c r="OH154">
        <f>Rådata_6000!OA16</f>
        <v>0</v>
      </c>
      <c r="OI154">
        <f>Rådata_6000!OB16</f>
        <v>0</v>
      </c>
      <c r="OJ154">
        <f>Rådata_6000!OC16</f>
        <v>0</v>
      </c>
      <c r="OK154">
        <f>Rådata_6000!OD16</f>
        <v>0</v>
      </c>
      <c r="OL154">
        <f>Rådata_6000!OE16</f>
        <v>0</v>
      </c>
      <c r="OM154">
        <f>Rådata_6000!OF16</f>
        <v>0</v>
      </c>
      <c r="ON154">
        <f>Rådata_6000!OG16</f>
        <v>0</v>
      </c>
      <c r="OO154">
        <f>Rådata_6000!OH16</f>
        <v>0</v>
      </c>
      <c r="OP154">
        <f>Rådata_6000!OI16</f>
        <v>0</v>
      </c>
      <c r="OQ154">
        <f>Rådata_6000!OJ16</f>
        <v>0</v>
      </c>
      <c r="OR154">
        <f>Rådata_6000!OK16</f>
        <v>0</v>
      </c>
      <c r="OS154">
        <f>Rådata_6000!OL16</f>
        <v>0</v>
      </c>
    </row>
    <row r="155" spans="1:409">
      <c r="A155" t="s">
        <v>2</v>
      </c>
      <c r="J155">
        <f>Rådata_6000!C17</f>
        <v>0</v>
      </c>
      <c r="K155">
        <f>Rådata_6000!D17</f>
        <v>0</v>
      </c>
      <c r="L155">
        <f>Rådata_6000!E17</f>
        <v>0</v>
      </c>
      <c r="M155">
        <f>Rådata_6000!F17</f>
        <v>0</v>
      </c>
      <c r="N155">
        <f>Rådata_6000!G17</f>
        <v>0</v>
      </c>
      <c r="O155">
        <f>Rådata_6000!H17</f>
        <v>0</v>
      </c>
      <c r="P155">
        <f>Rådata_6000!I17</f>
        <v>0</v>
      </c>
      <c r="Q155">
        <f>Rådata_6000!J17</f>
        <v>0</v>
      </c>
      <c r="R155">
        <f>Rådata_6000!K17</f>
        <v>0</v>
      </c>
      <c r="S155">
        <f>Rådata_6000!L17</f>
        <v>0</v>
      </c>
      <c r="T155">
        <f>Rådata_6000!M17</f>
        <v>0</v>
      </c>
      <c r="U155">
        <f>Rådata_6000!N17</f>
        <v>0</v>
      </c>
      <c r="V155">
        <f>Rådata_6000!O17</f>
        <v>0</v>
      </c>
      <c r="W155">
        <f>Rådata_6000!P17</f>
        <v>0</v>
      </c>
      <c r="X155">
        <f>Rådata_6000!Q17</f>
        <v>0</v>
      </c>
      <c r="Y155">
        <f>Rådata_6000!R17</f>
        <v>0</v>
      </c>
      <c r="Z155">
        <f>Rådata_6000!S17</f>
        <v>0</v>
      </c>
      <c r="AA155">
        <f>Rådata_6000!T17</f>
        <v>0</v>
      </c>
      <c r="AB155">
        <f>Rådata_6000!U17</f>
        <v>0</v>
      </c>
      <c r="AC155">
        <f>Rådata_6000!V17</f>
        <v>0</v>
      </c>
      <c r="AD155">
        <f>Rådata_6000!W17</f>
        <v>0</v>
      </c>
      <c r="AE155">
        <f>Rådata_6000!X17</f>
        <v>0</v>
      </c>
      <c r="AF155">
        <f>Rådata_6000!Y17</f>
        <v>0</v>
      </c>
      <c r="AG155">
        <f>Rådata_6000!Z17</f>
        <v>0</v>
      </c>
      <c r="AH155">
        <f>Rådata_6000!AA17</f>
        <v>0</v>
      </c>
      <c r="AI155">
        <f>Rådata_6000!AB17</f>
        <v>0</v>
      </c>
      <c r="AJ155">
        <f>Rådata_6000!AC17</f>
        <v>0</v>
      </c>
      <c r="AK155">
        <f>Rådata_6000!AD17</f>
        <v>0</v>
      </c>
      <c r="AL155">
        <f>Rådata_6000!AE17</f>
        <v>0</v>
      </c>
      <c r="AM155">
        <f>Rådata_6000!AF17</f>
        <v>0</v>
      </c>
      <c r="AN155">
        <f>Rådata_6000!AG17</f>
        <v>0</v>
      </c>
      <c r="AO155">
        <f>Rådata_6000!AH17</f>
        <v>0</v>
      </c>
      <c r="AP155">
        <f>Rådata_6000!AI17</f>
        <v>0</v>
      </c>
      <c r="AQ155">
        <f>Rådata_6000!AJ17</f>
        <v>0</v>
      </c>
      <c r="AR155">
        <f>Rådata_6000!AK17</f>
        <v>0</v>
      </c>
      <c r="AS155">
        <f>Rådata_6000!AL17</f>
        <v>0</v>
      </c>
      <c r="AT155">
        <f>Rådata_6000!AM17</f>
        <v>0</v>
      </c>
      <c r="AU155">
        <f>Rådata_6000!AN17</f>
        <v>0</v>
      </c>
      <c r="AV155">
        <f>Rådata_6000!AO17</f>
        <v>0</v>
      </c>
      <c r="AW155">
        <f>Rådata_6000!AP17</f>
        <v>0</v>
      </c>
      <c r="AX155">
        <f>Rådata_6000!AQ17</f>
        <v>0</v>
      </c>
      <c r="AY155">
        <f>Rådata_6000!AR17</f>
        <v>0</v>
      </c>
      <c r="AZ155">
        <f>Rådata_6000!AS17</f>
        <v>0</v>
      </c>
      <c r="BA155">
        <f>Rådata_6000!AT17</f>
        <v>0</v>
      </c>
      <c r="BB155">
        <f>Rådata_6000!AU17</f>
        <v>0</v>
      </c>
      <c r="BC155">
        <f>Rådata_6000!AV17</f>
        <v>0</v>
      </c>
      <c r="BD155">
        <f>Rådata_6000!AW17</f>
        <v>0</v>
      </c>
      <c r="BE155">
        <f>Rådata_6000!AX17</f>
        <v>0</v>
      </c>
      <c r="BF155">
        <f>Rådata_6000!AY17</f>
        <v>0</v>
      </c>
      <c r="BG155">
        <f>Rådata_6000!AZ17</f>
        <v>0</v>
      </c>
      <c r="BH155">
        <f>Rådata_6000!BA17</f>
        <v>0</v>
      </c>
      <c r="BI155">
        <f>Rådata_6000!BB17</f>
        <v>0</v>
      </c>
      <c r="BJ155">
        <f>Rådata_6000!BC17</f>
        <v>0</v>
      </c>
      <c r="BK155">
        <f>Rådata_6000!BD17</f>
        <v>0</v>
      </c>
      <c r="BL155">
        <f>Rådata_6000!BE17</f>
        <v>0</v>
      </c>
      <c r="BM155">
        <f>Rådata_6000!BF17</f>
        <v>0</v>
      </c>
      <c r="BN155">
        <f>Rådata_6000!BG17</f>
        <v>0</v>
      </c>
      <c r="BO155">
        <f>Rådata_6000!BH17</f>
        <v>0</v>
      </c>
      <c r="BP155">
        <f>Rådata_6000!BI17</f>
        <v>0</v>
      </c>
      <c r="BQ155">
        <f>Rådata_6000!BJ17</f>
        <v>0</v>
      </c>
      <c r="BR155">
        <f>Rådata_6000!BK17</f>
        <v>0</v>
      </c>
      <c r="BS155">
        <f>Rådata_6000!BL17</f>
        <v>0</v>
      </c>
      <c r="BT155">
        <f>Rådata_6000!BM17</f>
        <v>0</v>
      </c>
      <c r="BU155">
        <f>Rådata_6000!BN17</f>
        <v>0</v>
      </c>
      <c r="BV155">
        <f>Rådata_6000!BO17</f>
        <v>0</v>
      </c>
      <c r="BW155">
        <f>Rådata_6000!BP17</f>
        <v>0</v>
      </c>
      <c r="BX155">
        <f>Rådata_6000!BQ17</f>
        <v>0</v>
      </c>
      <c r="BY155">
        <f>Rådata_6000!BR17</f>
        <v>0</v>
      </c>
      <c r="BZ155">
        <f>Rådata_6000!BS17</f>
        <v>0</v>
      </c>
      <c r="CA155">
        <f>Rådata_6000!BT17</f>
        <v>0</v>
      </c>
      <c r="CB155">
        <f>Rådata_6000!BU17</f>
        <v>0</v>
      </c>
      <c r="CC155">
        <f>Rådata_6000!BV17</f>
        <v>0</v>
      </c>
      <c r="CD155">
        <f>Rådata_6000!BW17</f>
        <v>0</v>
      </c>
      <c r="CE155">
        <f>Rådata_6000!BX17</f>
        <v>0</v>
      </c>
      <c r="CF155">
        <f>Rådata_6000!BY17</f>
        <v>0</v>
      </c>
      <c r="CG155">
        <f>Rådata_6000!BZ17</f>
        <v>0</v>
      </c>
      <c r="CH155">
        <f>Rådata_6000!CA17</f>
        <v>0</v>
      </c>
      <c r="CI155">
        <f>Rådata_6000!CB17</f>
        <v>0</v>
      </c>
      <c r="CJ155">
        <f>Rådata_6000!CC17</f>
        <v>0</v>
      </c>
      <c r="CK155">
        <f>Rådata_6000!CD17</f>
        <v>0</v>
      </c>
      <c r="CL155">
        <f>Rådata_6000!CE17</f>
        <v>0</v>
      </c>
      <c r="CM155">
        <f>Rådata_6000!CF17</f>
        <v>0</v>
      </c>
      <c r="CN155">
        <f>Rådata_6000!CG17</f>
        <v>0</v>
      </c>
      <c r="CO155">
        <f>Rådata_6000!CH17</f>
        <v>0</v>
      </c>
      <c r="CP155">
        <f>Rådata_6000!CI17</f>
        <v>0</v>
      </c>
      <c r="CQ155">
        <f>Rådata_6000!CJ17</f>
        <v>0</v>
      </c>
      <c r="CR155">
        <f>Rådata_6000!CK17</f>
        <v>0</v>
      </c>
      <c r="CS155">
        <f>Rådata_6000!CL17</f>
        <v>0</v>
      </c>
      <c r="CT155">
        <f>Rådata_6000!CM17</f>
        <v>0</v>
      </c>
      <c r="CU155">
        <f>Rådata_6000!CN17</f>
        <v>0</v>
      </c>
      <c r="CV155">
        <f>Rådata_6000!CO17</f>
        <v>0</v>
      </c>
      <c r="CW155">
        <f>Rådata_6000!CP17</f>
        <v>0</v>
      </c>
      <c r="CX155">
        <f>Rådata_6000!CQ17</f>
        <v>0</v>
      </c>
      <c r="CY155">
        <f>Rådata_6000!CR17</f>
        <v>0</v>
      </c>
      <c r="CZ155">
        <f>Rådata_6000!CS17</f>
        <v>0</v>
      </c>
      <c r="DA155">
        <f>Rådata_6000!CT17</f>
        <v>0</v>
      </c>
      <c r="DB155">
        <f>Rådata_6000!CU17</f>
        <v>0</v>
      </c>
      <c r="DC155">
        <f>Rådata_6000!CV17</f>
        <v>0</v>
      </c>
      <c r="DD155">
        <f>Rådata_6000!CW17</f>
        <v>0</v>
      </c>
      <c r="DE155">
        <f>Rådata_6000!CX17</f>
        <v>0</v>
      </c>
      <c r="DF155">
        <f>Rådata_6000!CY17</f>
        <v>0</v>
      </c>
      <c r="DG155">
        <f>Rådata_6000!CZ17</f>
        <v>0</v>
      </c>
      <c r="DH155">
        <f>Rådata_6000!DA17</f>
        <v>0</v>
      </c>
      <c r="DI155">
        <f>Rådata_6000!DB17</f>
        <v>0</v>
      </c>
      <c r="DJ155">
        <f>Rådata_6000!DC17</f>
        <v>0</v>
      </c>
      <c r="DK155">
        <f>Rådata_6000!DD17</f>
        <v>0</v>
      </c>
      <c r="DL155">
        <f>Rådata_6000!DE17</f>
        <v>0</v>
      </c>
      <c r="DM155">
        <f>Rådata_6000!DF17</f>
        <v>0</v>
      </c>
      <c r="DN155">
        <f>Rådata_6000!DG17</f>
        <v>0</v>
      </c>
      <c r="DO155">
        <f>Rådata_6000!DH17</f>
        <v>0</v>
      </c>
      <c r="DP155">
        <f>Rådata_6000!DI17</f>
        <v>0</v>
      </c>
      <c r="DQ155">
        <f>Rådata_6000!DJ17</f>
        <v>0</v>
      </c>
      <c r="DR155">
        <f>Rådata_6000!DK17</f>
        <v>0</v>
      </c>
      <c r="DS155">
        <f>Rådata_6000!DL17</f>
        <v>0</v>
      </c>
      <c r="DT155">
        <f>Rådata_6000!DM17</f>
        <v>0</v>
      </c>
      <c r="DU155">
        <f>Rådata_6000!DN17</f>
        <v>0</v>
      </c>
      <c r="DV155">
        <f>Rådata_6000!DO17</f>
        <v>0</v>
      </c>
      <c r="DW155">
        <f>Rådata_6000!DP17</f>
        <v>0</v>
      </c>
      <c r="DX155">
        <f>Rådata_6000!DQ17</f>
        <v>0</v>
      </c>
      <c r="DY155">
        <f>Rådata_6000!DR17</f>
        <v>0</v>
      </c>
      <c r="DZ155">
        <f>Rådata_6000!DS17</f>
        <v>0</v>
      </c>
      <c r="EA155">
        <f>Rådata_6000!DT17</f>
        <v>0</v>
      </c>
      <c r="EB155">
        <f>Rådata_6000!DU17</f>
        <v>0</v>
      </c>
      <c r="EC155">
        <f>Rådata_6000!DV17</f>
        <v>0</v>
      </c>
      <c r="ED155">
        <f>Rådata_6000!DW17</f>
        <v>0</v>
      </c>
      <c r="EE155">
        <f>Rådata_6000!DX17</f>
        <v>0</v>
      </c>
      <c r="EF155">
        <f>Rådata_6000!DY17</f>
        <v>0</v>
      </c>
      <c r="EG155">
        <f>Rådata_6000!DZ17</f>
        <v>0</v>
      </c>
      <c r="EH155">
        <f>Rådata_6000!EA17</f>
        <v>0</v>
      </c>
      <c r="EI155">
        <f>Rådata_6000!EB17</f>
        <v>0</v>
      </c>
      <c r="EJ155">
        <f>Rådata_6000!EC17</f>
        <v>0</v>
      </c>
      <c r="EK155">
        <f>Rådata_6000!ED17</f>
        <v>0</v>
      </c>
      <c r="EL155">
        <f>Rådata_6000!EE17</f>
        <v>0</v>
      </c>
      <c r="EM155">
        <f>Rådata_6000!EF17</f>
        <v>0</v>
      </c>
      <c r="EN155">
        <f>Rådata_6000!EG17</f>
        <v>0</v>
      </c>
      <c r="EO155">
        <f>Rådata_6000!EH17</f>
        <v>0</v>
      </c>
      <c r="EP155">
        <f>Rådata_6000!EI17</f>
        <v>0</v>
      </c>
      <c r="EQ155">
        <f>Rådata_6000!EJ17</f>
        <v>0</v>
      </c>
      <c r="ER155">
        <f>Rådata_6000!EK17</f>
        <v>0</v>
      </c>
      <c r="ES155">
        <f>Rådata_6000!EL17</f>
        <v>0</v>
      </c>
      <c r="ET155">
        <f>Rådata_6000!EM17</f>
        <v>0</v>
      </c>
      <c r="EU155">
        <f>Rådata_6000!EN17</f>
        <v>0</v>
      </c>
      <c r="EV155">
        <f>Rådata_6000!EO17</f>
        <v>0</v>
      </c>
      <c r="EW155">
        <f>Rådata_6000!EP17</f>
        <v>0</v>
      </c>
      <c r="EX155">
        <f>Rådata_6000!EQ17</f>
        <v>0</v>
      </c>
      <c r="EY155">
        <f>Rådata_6000!ER17</f>
        <v>0</v>
      </c>
      <c r="EZ155">
        <f>Rådata_6000!ES17</f>
        <v>0</v>
      </c>
      <c r="FA155">
        <f>Rådata_6000!ET17</f>
        <v>0</v>
      </c>
      <c r="FB155">
        <f>Rådata_6000!EU17</f>
        <v>0</v>
      </c>
      <c r="FC155">
        <f>Rådata_6000!EV17</f>
        <v>0</v>
      </c>
      <c r="FD155">
        <f>Rådata_6000!EW17</f>
        <v>0</v>
      </c>
      <c r="FE155">
        <f>Rådata_6000!EX17</f>
        <v>0</v>
      </c>
      <c r="FF155">
        <f>Rådata_6000!EY17</f>
        <v>0</v>
      </c>
      <c r="FG155">
        <f>Rådata_6000!EZ17</f>
        <v>0</v>
      </c>
      <c r="FH155">
        <f>Rådata_6000!FA17</f>
        <v>0</v>
      </c>
      <c r="FI155">
        <f>Rådata_6000!FB17</f>
        <v>0</v>
      </c>
      <c r="FJ155">
        <f>Rådata_6000!FC17</f>
        <v>0</v>
      </c>
      <c r="FK155">
        <f>Rådata_6000!FD17</f>
        <v>0</v>
      </c>
      <c r="FL155">
        <f>Rådata_6000!FE17</f>
        <v>0</v>
      </c>
      <c r="FM155">
        <f>Rådata_6000!FF17</f>
        <v>0</v>
      </c>
      <c r="FN155">
        <f>Rådata_6000!FG17</f>
        <v>0</v>
      </c>
      <c r="FO155">
        <f>Rådata_6000!FH17</f>
        <v>0</v>
      </c>
      <c r="FP155">
        <f>Rådata_6000!FI17</f>
        <v>0</v>
      </c>
      <c r="FQ155">
        <f>Rådata_6000!FJ17</f>
        <v>0</v>
      </c>
      <c r="FR155">
        <f>Rådata_6000!FK17</f>
        <v>0</v>
      </c>
      <c r="FS155">
        <f>Rådata_6000!FL17</f>
        <v>0</v>
      </c>
      <c r="FT155">
        <f>Rådata_6000!FM17</f>
        <v>0</v>
      </c>
      <c r="FU155">
        <f>Rådata_6000!FN17</f>
        <v>0</v>
      </c>
      <c r="FV155">
        <f>Rådata_6000!FO17</f>
        <v>0</v>
      </c>
      <c r="FW155">
        <f>Rådata_6000!FP17</f>
        <v>0</v>
      </c>
      <c r="FX155">
        <f>Rådata_6000!FQ17</f>
        <v>0</v>
      </c>
      <c r="FY155">
        <f>Rådata_6000!FR17</f>
        <v>0</v>
      </c>
      <c r="FZ155">
        <f>Rådata_6000!FS17</f>
        <v>0</v>
      </c>
      <c r="GA155">
        <f>Rådata_6000!FT17</f>
        <v>0</v>
      </c>
      <c r="GB155">
        <f>Rådata_6000!FU17</f>
        <v>0</v>
      </c>
      <c r="GC155">
        <f>Rådata_6000!FV17</f>
        <v>0</v>
      </c>
      <c r="GD155">
        <f>Rådata_6000!FW17</f>
        <v>0</v>
      </c>
      <c r="GE155">
        <f>Rådata_6000!FX17</f>
        <v>0</v>
      </c>
      <c r="GF155">
        <f>Rådata_6000!FY17</f>
        <v>0</v>
      </c>
      <c r="GG155">
        <f>Rådata_6000!FZ17</f>
        <v>0</v>
      </c>
      <c r="GH155">
        <f>Rådata_6000!GA17</f>
        <v>0</v>
      </c>
      <c r="GI155">
        <f>Rådata_6000!GB17</f>
        <v>0</v>
      </c>
      <c r="GJ155">
        <f>Rådata_6000!GC17</f>
        <v>0</v>
      </c>
      <c r="GK155">
        <f>Rådata_6000!GD17</f>
        <v>0</v>
      </c>
      <c r="GL155">
        <f>Rådata_6000!GE17</f>
        <v>0</v>
      </c>
      <c r="GM155">
        <f>Rådata_6000!GF17</f>
        <v>0</v>
      </c>
      <c r="GN155">
        <f>Rådata_6000!GG17</f>
        <v>0</v>
      </c>
      <c r="GO155">
        <f>Rådata_6000!GH17</f>
        <v>0</v>
      </c>
      <c r="GP155">
        <f>Rådata_6000!GI17</f>
        <v>0</v>
      </c>
      <c r="GQ155">
        <f>Rådata_6000!GJ17</f>
        <v>0</v>
      </c>
      <c r="GR155">
        <f>Rådata_6000!GK17</f>
        <v>0</v>
      </c>
      <c r="GS155">
        <f>Rådata_6000!GL17</f>
        <v>0</v>
      </c>
      <c r="GT155">
        <f>Rådata_6000!GM17</f>
        <v>0</v>
      </c>
      <c r="GU155">
        <f>Rådata_6000!GN17</f>
        <v>0</v>
      </c>
      <c r="GV155">
        <f>Rådata_6000!GO17</f>
        <v>0</v>
      </c>
      <c r="GW155">
        <f>Rådata_6000!GP17</f>
        <v>0</v>
      </c>
      <c r="GX155">
        <f>Rådata_6000!GQ17</f>
        <v>0</v>
      </c>
      <c r="GY155">
        <f>Rådata_6000!GR17</f>
        <v>0</v>
      </c>
      <c r="GZ155">
        <f>Rådata_6000!GS17</f>
        <v>0</v>
      </c>
      <c r="HA155">
        <f>Rådata_6000!GT17</f>
        <v>0</v>
      </c>
      <c r="HB155">
        <f>Rådata_6000!GU17</f>
        <v>0</v>
      </c>
      <c r="HC155">
        <f>Rådata_6000!GV17</f>
        <v>0</v>
      </c>
      <c r="HD155">
        <f>Rådata_6000!GW17</f>
        <v>0</v>
      </c>
      <c r="HE155">
        <f>Rådata_6000!GX17</f>
        <v>0</v>
      </c>
      <c r="HF155">
        <f>Rådata_6000!GY17</f>
        <v>0</v>
      </c>
      <c r="HG155">
        <f>Rådata_6000!GZ17</f>
        <v>0</v>
      </c>
      <c r="HH155">
        <f>Rådata_6000!HA17</f>
        <v>0</v>
      </c>
      <c r="HI155">
        <f>Rådata_6000!HB17</f>
        <v>0</v>
      </c>
      <c r="HJ155">
        <f>Rådata_6000!HC17</f>
        <v>0</v>
      </c>
      <c r="HK155">
        <f>Rådata_6000!HD17</f>
        <v>0</v>
      </c>
      <c r="HL155">
        <f>Rådata_6000!HE17</f>
        <v>0</v>
      </c>
      <c r="HM155">
        <f>Rådata_6000!HF17</f>
        <v>0</v>
      </c>
      <c r="HN155">
        <f>Rådata_6000!HG17</f>
        <v>0</v>
      </c>
      <c r="HO155">
        <f>Rådata_6000!HH17</f>
        <v>0</v>
      </c>
      <c r="HP155">
        <f>Rådata_6000!HI17</f>
        <v>0</v>
      </c>
      <c r="HQ155">
        <f>Rådata_6000!HJ17</f>
        <v>0</v>
      </c>
      <c r="HR155">
        <f>Rådata_6000!HK17</f>
        <v>0</v>
      </c>
      <c r="HS155">
        <f>Rådata_6000!HL17</f>
        <v>0</v>
      </c>
      <c r="HT155">
        <f>Rådata_6000!HM17</f>
        <v>0</v>
      </c>
      <c r="HU155">
        <f>Rådata_6000!HN17</f>
        <v>0</v>
      </c>
      <c r="HV155">
        <f>Rådata_6000!HO17</f>
        <v>0</v>
      </c>
      <c r="HW155">
        <f>Rådata_6000!HP17</f>
        <v>0</v>
      </c>
      <c r="HX155">
        <f>Rådata_6000!HQ17</f>
        <v>0</v>
      </c>
      <c r="HY155">
        <f>Rådata_6000!HR17</f>
        <v>0</v>
      </c>
      <c r="HZ155">
        <f>Rådata_6000!HS17</f>
        <v>0</v>
      </c>
      <c r="IA155">
        <f>Rådata_6000!HT17</f>
        <v>0</v>
      </c>
      <c r="IB155">
        <f>Rådata_6000!HU17</f>
        <v>0</v>
      </c>
      <c r="IC155">
        <f>Rådata_6000!HV17</f>
        <v>0</v>
      </c>
      <c r="ID155">
        <f>Rådata_6000!HW17</f>
        <v>0</v>
      </c>
      <c r="IE155">
        <f>Rådata_6000!HX17</f>
        <v>0</v>
      </c>
      <c r="IF155">
        <f>Rådata_6000!HY17</f>
        <v>0</v>
      </c>
      <c r="IG155">
        <f>Rådata_6000!HZ17</f>
        <v>0</v>
      </c>
      <c r="IH155">
        <f>Rådata_6000!IA17</f>
        <v>0</v>
      </c>
      <c r="II155">
        <f>Rådata_6000!IB17</f>
        <v>0</v>
      </c>
      <c r="IJ155">
        <f>Rådata_6000!IC17</f>
        <v>0</v>
      </c>
      <c r="IK155">
        <f>Rådata_6000!ID17</f>
        <v>0</v>
      </c>
      <c r="IL155">
        <f>Rådata_6000!IE17</f>
        <v>0</v>
      </c>
      <c r="IM155">
        <f>Rådata_6000!IF17</f>
        <v>0</v>
      </c>
      <c r="IN155">
        <f>Rådata_6000!IG17</f>
        <v>0</v>
      </c>
      <c r="IO155">
        <f>Rådata_6000!IH17</f>
        <v>0</v>
      </c>
      <c r="IP155">
        <f>Rådata_6000!II17</f>
        <v>0</v>
      </c>
      <c r="IQ155">
        <f>Rådata_6000!IJ17</f>
        <v>0</v>
      </c>
      <c r="IR155">
        <f>Rådata_6000!IK17</f>
        <v>0</v>
      </c>
      <c r="IS155">
        <f>Rådata_6000!IL17</f>
        <v>0</v>
      </c>
      <c r="IT155">
        <f>Rådata_6000!IM17</f>
        <v>0</v>
      </c>
      <c r="IU155">
        <f>Rådata_6000!IN17</f>
        <v>0</v>
      </c>
      <c r="IV155">
        <f>Rådata_6000!IO17</f>
        <v>0</v>
      </c>
      <c r="IW155">
        <f>Rådata_6000!IP17</f>
        <v>0</v>
      </c>
      <c r="IX155">
        <f>Rådata_6000!IQ17</f>
        <v>0</v>
      </c>
      <c r="IY155">
        <f>Rådata_6000!IR17</f>
        <v>0</v>
      </c>
      <c r="IZ155">
        <f>Rådata_6000!IS17</f>
        <v>0</v>
      </c>
      <c r="JA155">
        <f>Rådata_6000!IT17</f>
        <v>0</v>
      </c>
      <c r="JB155">
        <f>Rådata_6000!IU17</f>
        <v>0</v>
      </c>
      <c r="JC155">
        <f>Rådata_6000!IV17</f>
        <v>0</v>
      </c>
      <c r="JD155">
        <f>Rådata_6000!IW17</f>
        <v>0</v>
      </c>
      <c r="JE155">
        <f>Rådata_6000!IX17</f>
        <v>0</v>
      </c>
      <c r="JF155">
        <f>Rådata_6000!IY17</f>
        <v>0</v>
      </c>
      <c r="JG155">
        <f>Rådata_6000!IZ17</f>
        <v>0</v>
      </c>
      <c r="JH155">
        <f>Rådata_6000!JA17</f>
        <v>0</v>
      </c>
      <c r="JI155">
        <f>Rådata_6000!JB17</f>
        <v>0</v>
      </c>
      <c r="JJ155">
        <f>Rådata_6000!JC17</f>
        <v>0</v>
      </c>
      <c r="JK155">
        <f>Rådata_6000!JD17</f>
        <v>0</v>
      </c>
      <c r="JL155">
        <f>Rådata_6000!JE17</f>
        <v>0</v>
      </c>
      <c r="JM155">
        <f>Rådata_6000!JF17</f>
        <v>0</v>
      </c>
      <c r="JN155">
        <f>Rådata_6000!JG17</f>
        <v>0</v>
      </c>
      <c r="JO155">
        <f>Rådata_6000!JH17</f>
        <v>0</v>
      </c>
      <c r="JP155">
        <f>Rådata_6000!JI17</f>
        <v>0</v>
      </c>
      <c r="JQ155">
        <f>Rådata_6000!JJ17</f>
        <v>0</v>
      </c>
      <c r="JR155">
        <f>Rådata_6000!JK17</f>
        <v>0</v>
      </c>
      <c r="JS155">
        <f>Rådata_6000!JL17</f>
        <v>0</v>
      </c>
      <c r="JT155">
        <f>Rådata_6000!JM17</f>
        <v>0</v>
      </c>
      <c r="JU155">
        <f>Rådata_6000!JN17</f>
        <v>0</v>
      </c>
      <c r="JV155">
        <f>Rådata_6000!JO17</f>
        <v>0</v>
      </c>
      <c r="JW155">
        <f>Rådata_6000!JP17</f>
        <v>0</v>
      </c>
      <c r="JX155">
        <f>Rådata_6000!JQ17</f>
        <v>0</v>
      </c>
      <c r="JY155">
        <f>Rådata_6000!JR17</f>
        <v>0</v>
      </c>
      <c r="JZ155">
        <f>Rådata_6000!JS17</f>
        <v>0</v>
      </c>
      <c r="KA155">
        <f>Rådata_6000!JT17</f>
        <v>0</v>
      </c>
      <c r="KB155">
        <f>Rådata_6000!JU17</f>
        <v>0</v>
      </c>
      <c r="KC155">
        <f>Rådata_6000!JV17</f>
        <v>0</v>
      </c>
      <c r="KD155">
        <f>Rådata_6000!JW17</f>
        <v>0</v>
      </c>
      <c r="KE155">
        <f>Rådata_6000!JX17</f>
        <v>0</v>
      </c>
      <c r="KF155">
        <f>Rådata_6000!JY17</f>
        <v>0</v>
      </c>
      <c r="KG155">
        <f>Rådata_6000!JZ17</f>
        <v>0</v>
      </c>
      <c r="KH155">
        <f>Rådata_6000!KA17</f>
        <v>0</v>
      </c>
      <c r="KI155">
        <f>Rådata_6000!KB17</f>
        <v>0</v>
      </c>
      <c r="KJ155">
        <f>Rådata_6000!KC17</f>
        <v>0</v>
      </c>
      <c r="KK155">
        <f>Rådata_6000!KD17</f>
        <v>0</v>
      </c>
      <c r="KL155">
        <f>Rådata_6000!KE17</f>
        <v>0</v>
      </c>
      <c r="KM155">
        <f>Rådata_6000!KF17</f>
        <v>0</v>
      </c>
      <c r="KN155">
        <f>Rådata_6000!KG17</f>
        <v>0</v>
      </c>
      <c r="KO155">
        <f>Rådata_6000!KH17</f>
        <v>0</v>
      </c>
      <c r="KP155">
        <f>Rådata_6000!KI17</f>
        <v>0</v>
      </c>
      <c r="KQ155">
        <f>Rådata_6000!KJ17</f>
        <v>0</v>
      </c>
      <c r="KR155">
        <f>Rådata_6000!KK17</f>
        <v>0</v>
      </c>
      <c r="KS155">
        <f>Rådata_6000!KL17</f>
        <v>0</v>
      </c>
      <c r="KT155">
        <f>Rådata_6000!KM17</f>
        <v>0</v>
      </c>
      <c r="KU155">
        <f>Rådata_6000!KN17</f>
        <v>0</v>
      </c>
      <c r="KV155">
        <f>Rådata_6000!KO17</f>
        <v>0</v>
      </c>
      <c r="KW155">
        <f>Rådata_6000!KP17</f>
        <v>0</v>
      </c>
      <c r="KX155">
        <f>Rådata_6000!KQ17</f>
        <v>0</v>
      </c>
      <c r="KY155">
        <f>Rådata_6000!KR17</f>
        <v>0</v>
      </c>
      <c r="KZ155">
        <f>Rådata_6000!KS17</f>
        <v>0</v>
      </c>
      <c r="LA155">
        <f>Rådata_6000!KT17</f>
        <v>0</v>
      </c>
      <c r="LB155">
        <f>Rådata_6000!KU17</f>
        <v>0</v>
      </c>
      <c r="LC155">
        <f>Rådata_6000!KV17</f>
        <v>0</v>
      </c>
      <c r="LD155">
        <f>Rådata_6000!KW17</f>
        <v>0</v>
      </c>
      <c r="LE155">
        <f>Rådata_6000!KX17</f>
        <v>0</v>
      </c>
      <c r="LF155">
        <f>Rådata_6000!KY17</f>
        <v>0</v>
      </c>
      <c r="LG155">
        <f>Rådata_6000!KZ17</f>
        <v>0</v>
      </c>
      <c r="LH155">
        <f>Rådata_6000!LA17</f>
        <v>0</v>
      </c>
      <c r="LI155">
        <f>Rådata_6000!LB17</f>
        <v>0</v>
      </c>
      <c r="LJ155">
        <f>Rådata_6000!LC17</f>
        <v>0</v>
      </c>
      <c r="LK155">
        <f>Rådata_6000!LD17</f>
        <v>0</v>
      </c>
      <c r="LL155">
        <f>Rådata_6000!LE17</f>
        <v>0</v>
      </c>
      <c r="LM155">
        <f>Rådata_6000!LF17</f>
        <v>0</v>
      </c>
      <c r="LN155">
        <f>Rådata_6000!LG17</f>
        <v>0</v>
      </c>
      <c r="LO155">
        <f>Rådata_6000!LH17</f>
        <v>0</v>
      </c>
      <c r="LP155">
        <f>Rådata_6000!LI17</f>
        <v>0</v>
      </c>
      <c r="LQ155">
        <f>Rådata_6000!LJ17</f>
        <v>0</v>
      </c>
      <c r="LR155">
        <f>Rådata_6000!LK17</f>
        <v>0</v>
      </c>
      <c r="LS155">
        <f>Rådata_6000!LL17</f>
        <v>0</v>
      </c>
      <c r="LT155">
        <f>Rådata_6000!LM17</f>
        <v>0</v>
      </c>
      <c r="LU155">
        <f>Rådata_6000!LN17</f>
        <v>0</v>
      </c>
      <c r="LV155">
        <f>Rådata_6000!LO17</f>
        <v>0</v>
      </c>
      <c r="LW155">
        <f>Rådata_6000!LP17</f>
        <v>0</v>
      </c>
      <c r="LX155">
        <f>Rådata_6000!LQ17</f>
        <v>0</v>
      </c>
      <c r="LY155">
        <f>Rådata_6000!LR17</f>
        <v>0</v>
      </c>
      <c r="LZ155">
        <f>Rådata_6000!LS17</f>
        <v>0</v>
      </c>
      <c r="MA155">
        <f>Rådata_6000!LT17</f>
        <v>0</v>
      </c>
      <c r="MB155">
        <f>Rådata_6000!LU17</f>
        <v>0</v>
      </c>
      <c r="MC155">
        <f>Rådata_6000!LV17</f>
        <v>0</v>
      </c>
      <c r="MD155">
        <f>Rådata_6000!LW17</f>
        <v>0</v>
      </c>
      <c r="ME155">
        <f>Rådata_6000!LX17</f>
        <v>0</v>
      </c>
      <c r="MF155">
        <f>Rådata_6000!LY17</f>
        <v>0</v>
      </c>
      <c r="MG155">
        <f>Rådata_6000!LZ17</f>
        <v>0</v>
      </c>
      <c r="MH155">
        <f>Rådata_6000!MA17</f>
        <v>0</v>
      </c>
      <c r="MI155">
        <f>Rådata_6000!MB17</f>
        <v>0</v>
      </c>
      <c r="MJ155">
        <f>Rådata_6000!MC17</f>
        <v>0</v>
      </c>
      <c r="MK155">
        <f>Rådata_6000!MD17</f>
        <v>0</v>
      </c>
      <c r="ML155">
        <f>Rådata_6000!ME17</f>
        <v>0</v>
      </c>
      <c r="MM155">
        <f>Rådata_6000!MF17</f>
        <v>0</v>
      </c>
      <c r="MN155">
        <f>Rådata_6000!MG17</f>
        <v>0</v>
      </c>
      <c r="MO155">
        <f>Rådata_6000!MH17</f>
        <v>0</v>
      </c>
      <c r="MP155">
        <f>Rådata_6000!MI17</f>
        <v>0</v>
      </c>
      <c r="MQ155">
        <f>Rådata_6000!MJ17</f>
        <v>0</v>
      </c>
      <c r="MR155">
        <f>Rådata_6000!MK17</f>
        <v>0</v>
      </c>
      <c r="MS155">
        <f>Rådata_6000!ML17</f>
        <v>0</v>
      </c>
      <c r="MT155">
        <f>Rådata_6000!MM17</f>
        <v>0</v>
      </c>
      <c r="MU155">
        <f>Rådata_6000!MN17</f>
        <v>0</v>
      </c>
      <c r="MV155">
        <f>Rådata_6000!MO17</f>
        <v>0</v>
      </c>
      <c r="MW155">
        <f>Rådata_6000!MP17</f>
        <v>0</v>
      </c>
      <c r="MX155">
        <f>Rådata_6000!MQ17</f>
        <v>0</v>
      </c>
      <c r="MY155">
        <f>Rådata_6000!MR17</f>
        <v>0</v>
      </c>
      <c r="MZ155">
        <f>Rådata_6000!MS17</f>
        <v>0</v>
      </c>
      <c r="NA155">
        <f>Rådata_6000!MT17</f>
        <v>0</v>
      </c>
      <c r="NB155">
        <f>Rådata_6000!MU17</f>
        <v>0</v>
      </c>
      <c r="NC155">
        <f>Rådata_6000!MV17</f>
        <v>0</v>
      </c>
      <c r="ND155">
        <f>Rådata_6000!MW17</f>
        <v>0</v>
      </c>
      <c r="NE155">
        <f>Rådata_6000!MX17</f>
        <v>0</v>
      </c>
      <c r="NF155">
        <f>Rådata_6000!MY17</f>
        <v>0</v>
      </c>
      <c r="NG155">
        <f>Rådata_6000!MZ17</f>
        <v>0</v>
      </c>
      <c r="NH155">
        <f>Rådata_6000!NA17</f>
        <v>0</v>
      </c>
      <c r="NI155">
        <f>Rådata_6000!NB17</f>
        <v>0</v>
      </c>
      <c r="NJ155">
        <f>Rådata_6000!NC17</f>
        <v>0</v>
      </c>
      <c r="NK155">
        <f>Rådata_6000!ND17</f>
        <v>0</v>
      </c>
      <c r="NL155">
        <f>Rådata_6000!NE17</f>
        <v>0</v>
      </c>
      <c r="NM155">
        <f>Rådata_6000!NF17</f>
        <v>0</v>
      </c>
      <c r="NN155">
        <f>Rådata_6000!NG17</f>
        <v>0</v>
      </c>
      <c r="NO155">
        <f>Rådata_6000!NH17</f>
        <v>0</v>
      </c>
      <c r="NP155">
        <f>Rådata_6000!NI17</f>
        <v>0</v>
      </c>
      <c r="NQ155">
        <f>Rådata_6000!NJ17</f>
        <v>0</v>
      </c>
      <c r="NR155">
        <f>Rådata_6000!NK17</f>
        <v>0</v>
      </c>
      <c r="NS155">
        <f>Rådata_6000!NL17</f>
        <v>0</v>
      </c>
      <c r="NT155">
        <f>Rådata_6000!NM17</f>
        <v>0</v>
      </c>
      <c r="NU155">
        <f>Rådata_6000!NN17</f>
        <v>0</v>
      </c>
      <c r="NV155">
        <f>Rådata_6000!NO17</f>
        <v>0</v>
      </c>
      <c r="NW155">
        <f>Rådata_6000!NP17</f>
        <v>0</v>
      </c>
      <c r="NX155">
        <f>Rådata_6000!NQ17</f>
        <v>0</v>
      </c>
      <c r="NY155">
        <f>Rådata_6000!NR17</f>
        <v>0</v>
      </c>
      <c r="NZ155">
        <f>Rådata_6000!NS17</f>
        <v>0</v>
      </c>
      <c r="OA155">
        <f>Rådata_6000!NT17</f>
        <v>0</v>
      </c>
      <c r="OB155">
        <f>Rådata_6000!NU17</f>
        <v>0</v>
      </c>
      <c r="OC155">
        <f>Rådata_6000!NV17</f>
        <v>0</v>
      </c>
      <c r="OD155">
        <f>Rådata_6000!NW17</f>
        <v>0</v>
      </c>
      <c r="OE155">
        <f>Rådata_6000!NX17</f>
        <v>0</v>
      </c>
      <c r="OF155">
        <f>Rådata_6000!NY17</f>
        <v>0</v>
      </c>
      <c r="OG155">
        <f>Rådata_6000!NZ17</f>
        <v>0</v>
      </c>
      <c r="OH155">
        <f>Rådata_6000!OA17</f>
        <v>0</v>
      </c>
      <c r="OI155">
        <f>Rådata_6000!OB17</f>
        <v>0</v>
      </c>
      <c r="OJ155">
        <f>Rådata_6000!OC17</f>
        <v>0</v>
      </c>
      <c r="OK155">
        <f>Rådata_6000!OD17</f>
        <v>0</v>
      </c>
      <c r="OL155">
        <f>Rådata_6000!OE17</f>
        <v>0</v>
      </c>
      <c r="OM155">
        <f>Rådata_6000!OF17</f>
        <v>0</v>
      </c>
      <c r="ON155">
        <f>Rådata_6000!OG17</f>
        <v>0</v>
      </c>
      <c r="OO155">
        <f>Rådata_6000!OH17</f>
        <v>0</v>
      </c>
      <c r="OP155">
        <f>Rådata_6000!OI17</f>
        <v>0</v>
      </c>
      <c r="OQ155">
        <f>Rådata_6000!OJ17</f>
        <v>0</v>
      </c>
      <c r="OR155">
        <f>Rådata_6000!OK17</f>
        <v>0</v>
      </c>
      <c r="OS155">
        <f>Rådata_6000!OL17</f>
        <v>0</v>
      </c>
    </row>
    <row r="156" spans="1:409">
      <c r="A156" t="s">
        <v>384</v>
      </c>
      <c r="J156">
        <f>Rådata_6000!C18</f>
        <v>0</v>
      </c>
      <c r="K156">
        <f>Rådata_6000!D18</f>
        <v>0</v>
      </c>
      <c r="L156">
        <f>Rådata_6000!E18</f>
        <v>0</v>
      </c>
      <c r="M156">
        <f>Rådata_6000!F18</f>
        <v>0</v>
      </c>
      <c r="N156">
        <f>Rådata_6000!G18</f>
        <v>0</v>
      </c>
      <c r="O156">
        <f>Rådata_6000!H18</f>
        <v>0</v>
      </c>
      <c r="P156">
        <f>Rådata_6000!I18</f>
        <v>0</v>
      </c>
      <c r="Q156">
        <f>Rådata_6000!J18</f>
        <v>0</v>
      </c>
      <c r="R156">
        <f>Rådata_6000!K18</f>
        <v>0</v>
      </c>
      <c r="S156">
        <f>Rådata_6000!L18</f>
        <v>0</v>
      </c>
      <c r="T156">
        <f>Rådata_6000!M18</f>
        <v>0</v>
      </c>
      <c r="U156">
        <f>Rådata_6000!N18</f>
        <v>0</v>
      </c>
      <c r="V156">
        <f>Rådata_6000!O18</f>
        <v>0</v>
      </c>
      <c r="W156">
        <f>Rådata_6000!P18</f>
        <v>0</v>
      </c>
      <c r="X156">
        <f>Rådata_6000!Q18</f>
        <v>0</v>
      </c>
      <c r="Y156">
        <f>Rådata_6000!R18</f>
        <v>0</v>
      </c>
      <c r="Z156">
        <f>Rådata_6000!S18</f>
        <v>0</v>
      </c>
      <c r="AA156">
        <f>Rådata_6000!T18</f>
        <v>0</v>
      </c>
      <c r="AB156">
        <f>Rådata_6000!U18</f>
        <v>0</v>
      </c>
      <c r="AC156">
        <f>Rådata_6000!V18</f>
        <v>0</v>
      </c>
      <c r="AD156">
        <f>Rådata_6000!W18</f>
        <v>0</v>
      </c>
      <c r="AE156">
        <f>Rådata_6000!X18</f>
        <v>0</v>
      </c>
      <c r="AF156">
        <f>Rådata_6000!Y18</f>
        <v>0</v>
      </c>
      <c r="AG156">
        <f>Rådata_6000!Z18</f>
        <v>0</v>
      </c>
      <c r="AH156">
        <f>Rådata_6000!AA18</f>
        <v>0</v>
      </c>
      <c r="AI156">
        <f>Rådata_6000!AB18</f>
        <v>0</v>
      </c>
      <c r="AJ156">
        <f>Rådata_6000!AC18</f>
        <v>0</v>
      </c>
      <c r="AK156">
        <f>Rådata_6000!AD18</f>
        <v>0</v>
      </c>
      <c r="AL156">
        <f>Rådata_6000!AE18</f>
        <v>0</v>
      </c>
      <c r="AM156">
        <f>Rådata_6000!AF18</f>
        <v>0</v>
      </c>
      <c r="AN156">
        <f>Rådata_6000!AG18</f>
        <v>0</v>
      </c>
      <c r="AO156">
        <f>Rådata_6000!AH18</f>
        <v>0</v>
      </c>
      <c r="AP156">
        <f>Rådata_6000!AI18</f>
        <v>0</v>
      </c>
      <c r="AQ156">
        <f>Rådata_6000!AJ18</f>
        <v>0</v>
      </c>
      <c r="AR156">
        <f>Rådata_6000!AK18</f>
        <v>0</v>
      </c>
      <c r="AS156">
        <f>Rådata_6000!AL18</f>
        <v>0</v>
      </c>
      <c r="AT156">
        <f>Rådata_6000!AM18</f>
        <v>0</v>
      </c>
      <c r="AU156">
        <f>Rådata_6000!AN18</f>
        <v>0</v>
      </c>
      <c r="AV156">
        <f>Rådata_6000!AO18</f>
        <v>0</v>
      </c>
      <c r="AW156">
        <f>Rådata_6000!AP18</f>
        <v>0</v>
      </c>
      <c r="AX156">
        <f>Rådata_6000!AQ18</f>
        <v>0</v>
      </c>
      <c r="AY156">
        <f>Rådata_6000!AR18</f>
        <v>0</v>
      </c>
      <c r="AZ156">
        <f>Rådata_6000!AS18</f>
        <v>0</v>
      </c>
      <c r="BA156">
        <f>Rådata_6000!AT18</f>
        <v>0</v>
      </c>
      <c r="BB156">
        <f>Rådata_6000!AU18</f>
        <v>0</v>
      </c>
      <c r="BC156">
        <f>Rådata_6000!AV18</f>
        <v>0</v>
      </c>
      <c r="BD156">
        <f>Rådata_6000!AW18</f>
        <v>0</v>
      </c>
      <c r="BE156">
        <f>Rådata_6000!AX18</f>
        <v>0</v>
      </c>
      <c r="BF156">
        <f>Rådata_6000!AY18</f>
        <v>0</v>
      </c>
      <c r="BG156">
        <f>Rådata_6000!AZ18</f>
        <v>0</v>
      </c>
      <c r="BH156">
        <f>Rådata_6000!BA18</f>
        <v>0</v>
      </c>
      <c r="BI156">
        <f>Rådata_6000!BB18</f>
        <v>0</v>
      </c>
      <c r="BJ156">
        <f>Rådata_6000!BC18</f>
        <v>0</v>
      </c>
      <c r="BK156">
        <f>Rådata_6000!BD18</f>
        <v>0</v>
      </c>
      <c r="BL156">
        <f>Rådata_6000!BE18</f>
        <v>0</v>
      </c>
      <c r="BM156">
        <f>Rådata_6000!BF18</f>
        <v>0</v>
      </c>
      <c r="BN156">
        <f>Rådata_6000!BG18</f>
        <v>0</v>
      </c>
      <c r="BO156">
        <f>Rådata_6000!BH18</f>
        <v>0</v>
      </c>
      <c r="BP156">
        <f>Rådata_6000!BI18</f>
        <v>0</v>
      </c>
      <c r="BQ156">
        <f>Rådata_6000!BJ18</f>
        <v>0</v>
      </c>
      <c r="BR156">
        <f>Rådata_6000!BK18</f>
        <v>0</v>
      </c>
      <c r="BS156">
        <f>Rådata_6000!BL18</f>
        <v>0</v>
      </c>
      <c r="BT156">
        <f>Rådata_6000!BM18</f>
        <v>0</v>
      </c>
      <c r="BU156">
        <f>Rådata_6000!BN18</f>
        <v>0</v>
      </c>
      <c r="BV156">
        <f>Rådata_6000!BO18</f>
        <v>0</v>
      </c>
      <c r="BW156">
        <f>Rådata_6000!BP18</f>
        <v>0</v>
      </c>
      <c r="BX156">
        <f>Rådata_6000!BQ18</f>
        <v>0</v>
      </c>
      <c r="BY156">
        <f>Rådata_6000!BR18</f>
        <v>0</v>
      </c>
      <c r="BZ156">
        <f>Rådata_6000!BS18</f>
        <v>0</v>
      </c>
      <c r="CA156">
        <f>Rådata_6000!BT18</f>
        <v>0</v>
      </c>
      <c r="CB156">
        <f>Rådata_6000!BU18</f>
        <v>0</v>
      </c>
      <c r="CC156">
        <f>Rådata_6000!BV18</f>
        <v>0</v>
      </c>
      <c r="CD156">
        <f>Rådata_6000!BW18</f>
        <v>0</v>
      </c>
      <c r="CE156">
        <f>Rådata_6000!BX18</f>
        <v>0</v>
      </c>
      <c r="CF156">
        <f>Rådata_6000!BY18</f>
        <v>0</v>
      </c>
      <c r="CG156">
        <f>Rådata_6000!BZ18</f>
        <v>0</v>
      </c>
      <c r="CH156">
        <f>Rådata_6000!CA18</f>
        <v>0</v>
      </c>
      <c r="CI156">
        <f>Rådata_6000!CB18</f>
        <v>0</v>
      </c>
      <c r="CJ156">
        <f>Rådata_6000!CC18</f>
        <v>0</v>
      </c>
      <c r="CK156">
        <f>Rådata_6000!CD18</f>
        <v>0</v>
      </c>
      <c r="CL156">
        <f>Rådata_6000!CE18</f>
        <v>0</v>
      </c>
      <c r="CM156">
        <f>Rådata_6000!CF18</f>
        <v>0</v>
      </c>
      <c r="CN156">
        <f>Rådata_6000!CG18</f>
        <v>0</v>
      </c>
      <c r="CO156">
        <f>Rådata_6000!CH18</f>
        <v>0</v>
      </c>
      <c r="CP156">
        <f>Rådata_6000!CI18</f>
        <v>0</v>
      </c>
      <c r="CQ156">
        <f>Rådata_6000!CJ18</f>
        <v>0</v>
      </c>
      <c r="CR156">
        <f>Rådata_6000!CK18</f>
        <v>0</v>
      </c>
      <c r="CS156">
        <f>Rådata_6000!CL18</f>
        <v>0</v>
      </c>
      <c r="CT156">
        <f>Rådata_6000!CM18</f>
        <v>0</v>
      </c>
      <c r="CU156">
        <f>Rådata_6000!CN18</f>
        <v>0</v>
      </c>
      <c r="CV156">
        <f>Rådata_6000!CO18</f>
        <v>0</v>
      </c>
      <c r="CW156">
        <f>Rådata_6000!CP18</f>
        <v>0</v>
      </c>
      <c r="CX156">
        <f>Rådata_6000!CQ18</f>
        <v>0</v>
      </c>
      <c r="CY156">
        <f>Rådata_6000!CR18</f>
        <v>0</v>
      </c>
      <c r="CZ156">
        <f>Rådata_6000!CS18</f>
        <v>0</v>
      </c>
      <c r="DA156">
        <f>Rådata_6000!CT18</f>
        <v>0</v>
      </c>
      <c r="DB156">
        <f>Rådata_6000!CU18</f>
        <v>0</v>
      </c>
      <c r="DC156">
        <f>Rådata_6000!CV18</f>
        <v>0</v>
      </c>
      <c r="DD156">
        <f>Rådata_6000!CW18</f>
        <v>0</v>
      </c>
      <c r="DE156">
        <f>Rådata_6000!CX18</f>
        <v>0</v>
      </c>
      <c r="DF156">
        <f>Rådata_6000!CY18</f>
        <v>0</v>
      </c>
      <c r="DG156">
        <f>Rådata_6000!CZ18</f>
        <v>0</v>
      </c>
      <c r="DH156">
        <f>Rådata_6000!DA18</f>
        <v>0</v>
      </c>
      <c r="DI156">
        <f>Rådata_6000!DB18</f>
        <v>0</v>
      </c>
      <c r="DJ156">
        <f>Rådata_6000!DC18</f>
        <v>0</v>
      </c>
      <c r="DK156">
        <f>Rådata_6000!DD18</f>
        <v>0</v>
      </c>
      <c r="DL156">
        <f>Rådata_6000!DE18</f>
        <v>0</v>
      </c>
      <c r="DM156">
        <f>Rådata_6000!DF18</f>
        <v>0</v>
      </c>
      <c r="DN156">
        <f>Rådata_6000!DG18</f>
        <v>0</v>
      </c>
      <c r="DO156">
        <f>Rådata_6000!DH18</f>
        <v>0</v>
      </c>
      <c r="DP156">
        <f>Rådata_6000!DI18</f>
        <v>0</v>
      </c>
      <c r="DQ156">
        <f>Rådata_6000!DJ18</f>
        <v>0</v>
      </c>
      <c r="DR156">
        <f>Rådata_6000!DK18</f>
        <v>0</v>
      </c>
      <c r="DS156">
        <f>Rådata_6000!DL18</f>
        <v>0</v>
      </c>
      <c r="DT156">
        <f>Rådata_6000!DM18</f>
        <v>0</v>
      </c>
      <c r="DU156">
        <f>Rådata_6000!DN18</f>
        <v>0</v>
      </c>
      <c r="DV156">
        <f>Rådata_6000!DO18</f>
        <v>0</v>
      </c>
      <c r="DW156">
        <f>Rådata_6000!DP18</f>
        <v>0</v>
      </c>
      <c r="DX156">
        <f>Rådata_6000!DQ18</f>
        <v>0</v>
      </c>
      <c r="DY156">
        <f>Rådata_6000!DR18</f>
        <v>0</v>
      </c>
      <c r="DZ156">
        <f>Rådata_6000!DS18</f>
        <v>0</v>
      </c>
      <c r="EA156">
        <f>Rådata_6000!DT18</f>
        <v>0</v>
      </c>
      <c r="EB156">
        <f>Rådata_6000!DU18</f>
        <v>0</v>
      </c>
      <c r="EC156">
        <f>Rådata_6000!DV18</f>
        <v>0</v>
      </c>
      <c r="ED156">
        <f>Rådata_6000!DW18</f>
        <v>0</v>
      </c>
      <c r="EE156">
        <f>Rådata_6000!DX18</f>
        <v>0</v>
      </c>
      <c r="EF156">
        <f>Rådata_6000!DY18</f>
        <v>0</v>
      </c>
      <c r="EG156">
        <f>Rådata_6000!DZ18</f>
        <v>0</v>
      </c>
      <c r="EH156">
        <f>Rådata_6000!EA18</f>
        <v>0</v>
      </c>
      <c r="EI156">
        <f>Rådata_6000!EB18</f>
        <v>0</v>
      </c>
      <c r="EJ156">
        <f>Rådata_6000!EC18</f>
        <v>0</v>
      </c>
      <c r="EK156">
        <f>Rådata_6000!ED18</f>
        <v>0</v>
      </c>
      <c r="EL156">
        <f>Rådata_6000!EE18</f>
        <v>0</v>
      </c>
      <c r="EM156">
        <f>Rådata_6000!EF18</f>
        <v>0</v>
      </c>
      <c r="EN156">
        <f>Rådata_6000!EG18</f>
        <v>0</v>
      </c>
      <c r="EO156">
        <f>Rådata_6000!EH18</f>
        <v>0</v>
      </c>
      <c r="EP156">
        <f>Rådata_6000!EI18</f>
        <v>0</v>
      </c>
      <c r="EQ156">
        <f>Rådata_6000!EJ18</f>
        <v>0</v>
      </c>
      <c r="ER156">
        <f>Rådata_6000!EK18</f>
        <v>0</v>
      </c>
      <c r="ES156">
        <f>Rådata_6000!EL18</f>
        <v>0</v>
      </c>
      <c r="ET156">
        <f>Rådata_6000!EM18</f>
        <v>0</v>
      </c>
      <c r="EU156">
        <f>Rådata_6000!EN18</f>
        <v>0</v>
      </c>
      <c r="EV156">
        <f>Rådata_6000!EO18</f>
        <v>0</v>
      </c>
      <c r="EW156">
        <f>Rådata_6000!EP18</f>
        <v>0</v>
      </c>
      <c r="EX156">
        <f>Rådata_6000!EQ18</f>
        <v>0</v>
      </c>
      <c r="EY156">
        <f>Rådata_6000!ER18</f>
        <v>0</v>
      </c>
      <c r="EZ156">
        <f>Rådata_6000!ES18</f>
        <v>0</v>
      </c>
      <c r="FA156">
        <f>Rådata_6000!ET18</f>
        <v>0</v>
      </c>
      <c r="FB156">
        <f>Rådata_6000!EU18</f>
        <v>0</v>
      </c>
      <c r="FC156">
        <f>Rådata_6000!EV18</f>
        <v>0</v>
      </c>
      <c r="FD156">
        <f>Rådata_6000!EW18</f>
        <v>0</v>
      </c>
      <c r="FE156">
        <f>Rådata_6000!EX18</f>
        <v>0</v>
      </c>
      <c r="FF156">
        <f>Rådata_6000!EY18</f>
        <v>0</v>
      </c>
      <c r="FG156">
        <f>Rådata_6000!EZ18</f>
        <v>0</v>
      </c>
      <c r="FH156">
        <f>Rådata_6000!FA18</f>
        <v>0</v>
      </c>
      <c r="FI156">
        <f>Rådata_6000!FB18</f>
        <v>0</v>
      </c>
      <c r="FJ156">
        <f>Rådata_6000!FC18</f>
        <v>0</v>
      </c>
      <c r="FK156">
        <f>Rådata_6000!FD18</f>
        <v>0</v>
      </c>
      <c r="FL156">
        <f>Rådata_6000!FE18</f>
        <v>0</v>
      </c>
      <c r="FM156">
        <f>Rådata_6000!FF18</f>
        <v>0</v>
      </c>
      <c r="FN156">
        <f>Rådata_6000!FG18</f>
        <v>0</v>
      </c>
      <c r="FO156">
        <f>Rådata_6000!FH18</f>
        <v>0</v>
      </c>
      <c r="FP156">
        <f>Rådata_6000!FI18</f>
        <v>0</v>
      </c>
      <c r="FQ156">
        <f>Rådata_6000!FJ18</f>
        <v>0</v>
      </c>
      <c r="FR156">
        <f>Rådata_6000!FK18</f>
        <v>0</v>
      </c>
      <c r="FS156">
        <f>Rådata_6000!FL18</f>
        <v>0</v>
      </c>
      <c r="FT156">
        <f>Rådata_6000!FM18</f>
        <v>0</v>
      </c>
      <c r="FU156">
        <f>Rådata_6000!FN18</f>
        <v>0</v>
      </c>
      <c r="FV156">
        <f>Rådata_6000!FO18</f>
        <v>0</v>
      </c>
      <c r="FW156">
        <f>Rådata_6000!FP18</f>
        <v>0</v>
      </c>
      <c r="FX156">
        <f>Rådata_6000!FQ18</f>
        <v>0</v>
      </c>
      <c r="FY156">
        <f>Rådata_6000!FR18</f>
        <v>0</v>
      </c>
      <c r="FZ156">
        <f>Rådata_6000!FS18</f>
        <v>0</v>
      </c>
      <c r="GA156">
        <f>Rådata_6000!FT18</f>
        <v>0</v>
      </c>
      <c r="GB156">
        <f>Rådata_6000!FU18</f>
        <v>0</v>
      </c>
      <c r="GC156">
        <f>Rådata_6000!FV18</f>
        <v>0</v>
      </c>
      <c r="GD156">
        <f>Rådata_6000!FW18</f>
        <v>0</v>
      </c>
      <c r="GE156">
        <f>Rådata_6000!FX18</f>
        <v>0</v>
      </c>
      <c r="GF156">
        <f>Rådata_6000!FY18</f>
        <v>0</v>
      </c>
      <c r="GG156">
        <f>Rådata_6000!FZ18</f>
        <v>0</v>
      </c>
      <c r="GH156">
        <f>Rådata_6000!GA18</f>
        <v>0</v>
      </c>
      <c r="GI156">
        <f>Rådata_6000!GB18</f>
        <v>0</v>
      </c>
      <c r="GJ156">
        <f>Rådata_6000!GC18</f>
        <v>0</v>
      </c>
      <c r="GK156">
        <f>Rådata_6000!GD18</f>
        <v>0</v>
      </c>
      <c r="GL156">
        <f>Rådata_6000!GE18</f>
        <v>0</v>
      </c>
      <c r="GM156">
        <f>Rådata_6000!GF18</f>
        <v>0</v>
      </c>
      <c r="GN156">
        <f>Rådata_6000!GG18</f>
        <v>0</v>
      </c>
      <c r="GO156">
        <f>Rådata_6000!GH18</f>
        <v>0</v>
      </c>
      <c r="GP156">
        <f>Rådata_6000!GI18</f>
        <v>0</v>
      </c>
      <c r="GQ156">
        <f>Rådata_6000!GJ18</f>
        <v>0</v>
      </c>
      <c r="GR156">
        <f>Rådata_6000!GK18</f>
        <v>0</v>
      </c>
      <c r="GS156">
        <f>Rådata_6000!GL18</f>
        <v>0</v>
      </c>
      <c r="GT156">
        <f>Rådata_6000!GM18</f>
        <v>0</v>
      </c>
      <c r="GU156">
        <f>Rådata_6000!GN18</f>
        <v>0</v>
      </c>
      <c r="GV156">
        <f>Rådata_6000!GO18</f>
        <v>0</v>
      </c>
      <c r="GW156">
        <f>Rådata_6000!GP18</f>
        <v>0</v>
      </c>
      <c r="GX156">
        <f>Rådata_6000!GQ18</f>
        <v>0</v>
      </c>
      <c r="GY156">
        <f>Rådata_6000!GR18</f>
        <v>0</v>
      </c>
      <c r="GZ156">
        <f>Rådata_6000!GS18</f>
        <v>0</v>
      </c>
      <c r="HA156">
        <f>Rådata_6000!GT18</f>
        <v>0</v>
      </c>
      <c r="HB156">
        <f>Rådata_6000!GU18</f>
        <v>0</v>
      </c>
      <c r="HC156">
        <f>Rådata_6000!GV18</f>
        <v>0</v>
      </c>
      <c r="HD156">
        <f>Rådata_6000!GW18</f>
        <v>0</v>
      </c>
      <c r="HE156">
        <f>Rådata_6000!GX18</f>
        <v>0</v>
      </c>
      <c r="HF156">
        <f>Rådata_6000!GY18</f>
        <v>0</v>
      </c>
      <c r="HG156">
        <f>Rådata_6000!GZ18</f>
        <v>0</v>
      </c>
      <c r="HH156">
        <f>Rådata_6000!HA18</f>
        <v>0</v>
      </c>
      <c r="HI156">
        <f>Rådata_6000!HB18</f>
        <v>0</v>
      </c>
      <c r="HJ156">
        <f>Rådata_6000!HC18</f>
        <v>0</v>
      </c>
      <c r="HK156">
        <f>Rådata_6000!HD18</f>
        <v>0</v>
      </c>
      <c r="HL156">
        <f>Rådata_6000!HE18</f>
        <v>0</v>
      </c>
      <c r="HM156">
        <f>Rådata_6000!HF18</f>
        <v>0</v>
      </c>
      <c r="HN156">
        <f>Rådata_6000!HG18</f>
        <v>0</v>
      </c>
      <c r="HO156">
        <f>Rådata_6000!HH18</f>
        <v>0</v>
      </c>
      <c r="HP156">
        <f>Rådata_6000!HI18</f>
        <v>0</v>
      </c>
      <c r="HQ156">
        <f>Rådata_6000!HJ18</f>
        <v>0</v>
      </c>
      <c r="HR156">
        <f>Rådata_6000!HK18</f>
        <v>0</v>
      </c>
      <c r="HS156">
        <f>Rådata_6000!HL18</f>
        <v>0</v>
      </c>
      <c r="HT156">
        <f>Rådata_6000!HM18</f>
        <v>0</v>
      </c>
      <c r="HU156">
        <f>Rådata_6000!HN18</f>
        <v>0</v>
      </c>
      <c r="HV156">
        <f>Rådata_6000!HO18</f>
        <v>0</v>
      </c>
      <c r="HW156">
        <f>Rådata_6000!HP18</f>
        <v>0</v>
      </c>
      <c r="HX156">
        <f>Rådata_6000!HQ18</f>
        <v>0</v>
      </c>
      <c r="HY156">
        <f>Rådata_6000!HR18</f>
        <v>0</v>
      </c>
      <c r="HZ156">
        <f>Rådata_6000!HS18</f>
        <v>0</v>
      </c>
      <c r="IA156">
        <f>Rådata_6000!HT18</f>
        <v>0</v>
      </c>
      <c r="IB156">
        <f>Rådata_6000!HU18</f>
        <v>0</v>
      </c>
      <c r="IC156">
        <f>Rådata_6000!HV18</f>
        <v>0</v>
      </c>
      <c r="ID156">
        <f>Rådata_6000!HW18</f>
        <v>0</v>
      </c>
      <c r="IE156">
        <f>Rådata_6000!HX18</f>
        <v>0</v>
      </c>
      <c r="IF156">
        <f>Rådata_6000!HY18</f>
        <v>0</v>
      </c>
      <c r="IG156">
        <f>Rådata_6000!HZ18</f>
        <v>0</v>
      </c>
      <c r="IH156">
        <f>Rådata_6000!IA18</f>
        <v>0</v>
      </c>
      <c r="II156">
        <f>Rådata_6000!IB18</f>
        <v>0</v>
      </c>
      <c r="IJ156">
        <f>Rådata_6000!IC18</f>
        <v>0</v>
      </c>
      <c r="IK156">
        <f>Rådata_6000!ID18</f>
        <v>0</v>
      </c>
      <c r="IL156">
        <f>Rådata_6000!IE18</f>
        <v>0</v>
      </c>
      <c r="IM156">
        <f>Rådata_6000!IF18</f>
        <v>0</v>
      </c>
      <c r="IN156">
        <f>Rådata_6000!IG18</f>
        <v>0</v>
      </c>
      <c r="IO156">
        <f>Rådata_6000!IH18</f>
        <v>0</v>
      </c>
      <c r="IP156">
        <f>Rådata_6000!II18</f>
        <v>0</v>
      </c>
      <c r="IQ156">
        <f>Rådata_6000!IJ18</f>
        <v>0</v>
      </c>
      <c r="IR156">
        <f>Rådata_6000!IK18</f>
        <v>0</v>
      </c>
      <c r="IS156">
        <f>Rådata_6000!IL18</f>
        <v>0</v>
      </c>
      <c r="IT156">
        <f>Rådata_6000!IM18</f>
        <v>0</v>
      </c>
      <c r="IU156">
        <f>Rådata_6000!IN18</f>
        <v>0</v>
      </c>
      <c r="IV156">
        <f>Rådata_6000!IO18</f>
        <v>0</v>
      </c>
      <c r="IW156">
        <f>Rådata_6000!IP18</f>
        <v>0</v>
      </c>
      <c r="IX156">
        <f>Rådata_6000!IQ18</f>
        <v>0</v>
      </c>
      <c r="IY156">
        <f>Rådata_6000!IR18</f>
        <v>0</v>
      </c>
      <c r="IZ156">
        <f>Rådata_6000!IS18</f>
        <v>0</v>
      </c>
      <c r="JA156">
        <f>Rådata_6000!IT18</f>
        <v>0</v>
      </c>
      <c r="JB156">
        <f>Rådata_6000!IU18</f>
        <v>0</v>
      </c>
      <c r="JC156">
        <f>Rådata_6000!IV18</f>
        <v>0</v>
      </c>
      <c r="JD156">
        <f>Rådata_6000!IW18</f>
        <v>0</v>
      </c>
      <c r="JE156">
        <f>Rådata_6000!IX18</f>
        <v>0</v>
      </c>
      <c r="JF156">
        <f>Rådata_6000!IY18</f>
        <v>0</v>
      </c>
      <c r="JG156">
        <f>Rådata_6000!IZ18</f>
        <v>0</v>
      </c>
      <c r="JH156">
        <f>Rådata_6000!JA18</f>
        <v>0</v>
      </c>
      <c r="JI156">
        <f>Rådata_6000!JB18</f>
        <v>0</v>
      </c>
      <c r="JJ156">
        <f>Rådata_6000!JC18</f>
        <v>0</v>
      </c>
      <c r="JK156">
        <f>Rådata_6000!JD18</f>
        <v>0</v>
      </c>
      <c r="JL156">
        <f>Rådata_6000!JE18</f>
        <v>0</v>
      </c>
      <c r="JM156">
        <f>Rådata_6000!JF18</f>
        <v>0</v>
      </c>
      <c r="JN156">
        <f>Rådata_6000!JG18</f>
        <v>0</v>
      </c>
      <c r="JO156">
        <f>Rådata_6000!JH18</f>
        <v>0</v>
      </c>
      <c r="JP156">
        <f>Rådata_6000!JI18</f>
        <v>0</v>
      </c>
      <c r="JQ156">
        <f>Rådata_6000!JJ18</f>
        <v>0</v>
      </c>
      <c r="JR156">
        <f>Rådata_6000!JK18</f>
        <v>0</v>
      </c>
      <c r="JS156">
        <f>Rådata_6000!JL18</f>
        <v>0</v>
      </c>
      <c r="JT156">
        <f>Rådata_6000!JM18</f>
        <v>0</v>
      </c>
      <c r="JU156">
        <f>Rådata_6000!JN18</f>
        <v>0</v>
      </c>
      <c r="JV156">
        <f>Rådata_6000!JO18</f>
        <v>0</v>
      </c>
      <c r="JW156">
        <f>Rådata_6000!JP18</f>
        <v>0</v>
      </c>
      <c r="JX156">
        <f>Rådata_6000!JQ18</f>
        <v>0</v>
      </c>
      <c r="JY156">
        <f>Rådata_6000!JR18</f>
        <v>0</v>
      </c>
      <c r="JZ156">
        <f>Rådata_6000!JS18</f>
        <v>0</v>
      </c>
      <c r="KA156">
        <f>Rådata_6000!JT18</f>
        <v>0</v>
      </c>
      <c r="KB156">
        <f>Rådata_6000!JU18</f>
        <v>0</v>
      </c>
      <c r="KC156">
        <f>Rådata_6000!JV18</f>
        <v>0</v>
      </c>
      <c r="KD156">
        <f>Rådata_6000!JW18</f>
        <v>0</v>
      </c>
      <c r="KE156">
        <f>Rådata_6000!JX18</f>
        <v>0</v>
      </c>
      <c r="KF156">
        <f>Rådata_6000!JY18</f>
        <v>0</v>
      </c>
      <c r="KG156">
        <f>Rådata_6000!JZ18</f>
        <v>0</v>
      </c>
      <c r="KH156">
        <f>Rådata_6000!KA18</f>
        <v>0</v>
      </c>
      <c r="KI156">
        <f>Rådata_6000!KB18</f>
        <v>0</v>
      </c>
      <c r="KJ156">
        <f>Rådata_6000!KC18</f>
        <v>0</v>
      </c>
      <c r="KK156">
        <f>Rådata_6000!KD18</f>
        <v>0</v>
      </c>
      <c r="KL156">
        <f>Rådata_6000!KE18</f>
        <v>0</v>
      </c>
      <c r="KM156">
        <f>Rådata_6000!KF18</f>
        <v>0</v>
      </c>
      <c r="KN156">
        <f>Rådata_6000!KG18</f>
        <v>0</v>
      </c>
      <c r="KO156">
        <f>Rådata_6000!KH18</f>
        <v>0</v>
      </c>
      <c r="KP156">
        <f>Rådata_6000!KI18</f>
        <v>0</v>
      </c>
      <c r="KQ156">
        <f>Rådata_6000!KJ18</f>
        <v>0</v>
      </c>
      <c r="KR156">
        <f>Rådata_6000!KK18</f>
        <v>0</v>
      </c>
      <c r="KS156">
        <f>Rådata_6000!KL18</f>
        <v>0</v>
      </c>
      <c r="KT156">
        <f>Rådata_6000!KM18</f>
        <v>0</v>
      </c>
      <c r="KU156">
        <f>Rådata_6000!KN18</f>
        <v>0</v>
      </c>
      <c r="KV156">
        <f>Rådata_6000!KO18</f>
        <v>0</v>
      </c>
      <c r="KW156">
        <f>Rådata_6000!KP18</f>
        <v>0</v>
      </c>
      <c r="KX156">
        <f>Rådata_6000!KQ18</f>
        <v>0</v>
      </c>
      <c r="KY156">
        <f>Rådata_6000!KR18</f>
        <v>0</v>
      </c>
      <c r="KZ156">
        <f>Rådata_6000!KS18</f>
        <v>0</v>
      </c>
      <c r="LA156">
        <f>Rådata_6000!KT18</f>
        <v>0</v>
      </c>
      <c r="LB156">
        <f>Rådata_6000!KU18</f>
        <v>0</v>
      </c>
      <c r="LC156">
        <f>Rådata_6000!KV18</f>
        <v>0</v>
      </c>
      <c r="LD156">
        <f>Rådata_6000!KW18</f>
        <v>0</v>
      </c>
      <c r="LE156">
        <f>Rådata_6000!KX18</f>
        <v>0</v>
      </c>
      <c r="LF156">
        <f>Rådata_6000!KY18</f>
        <v>0</v>
      </c>
      <c r="LG156">
        <f>Rådata_6000!KZ18</f>
        <v>0</v>
      </c>
      <c r="LH156">
        <f>Rådata_6000!LA18</f>
        <v>0</v>
      </c>
      <c r="LI156">
        <f>Rådata_6000!LB18</f>
        <v>0</v>
      </c>
      <c r="LJ156">
        <f>Rådata_6000!LC18</f>
        <v>0</v>
      </c>
      <c r="LK156">
        <f>Rådata_6000!LD18</f>
        <v>0</v>
      </c>
      <c r="LL156">
        <f>Rådata_6000!LE18</f>
        <v>0</v>
      </c>
      <c r="LM156">
        <f>Rådata_6000!LF18</f>
        <v>0</v>
      </c>
      <c r="LN156">
        <f>Rådata_6000!LG18</f>
        <v>0</v>
      </c>
      <c r="LO156">
        <f>Rådata_6000!LH18</f>
        <v>0</v>
      </c>
      <c r="LP156">
        <f>Rådata_6000!LI18</f>
        <v>0</v>
      </c>
      <c r="LQ156">
        <f>Rådata_6000!LJ18</f>
        <v>0</v>
      </c>
      <c r="LR156">
        <f>Rådata_6000!LK18</f>
        <v>0</v>
      </c>
      <c r="LS156">
        <f>Rådata_6000!LL18</f>
        <v>0</v>
      </c>
      <c r="LT156">
        <f>Rådata_6000!LM18</f>
        <v>0</v>
      </c>
      <c r="LU156">
        <f>Rådata_6000!LN18</f>
        <v>0</v>
      </c>
      <c r="LV156">
        <f>Rådata_6000!LO18</f>
        <v>0</v>
      </c>
      <c r="LW156">
        <f>Rådata_6000!LP18</f>
        <v>0</v>
      </c>
      <c r="LX156">
        <f>Rådata_6000!LQ18</f>
        <v>0</v>
      </c>
      <c r="LY156">
        <f>Rådata_6000!LR18</f>
        <v>0</v>
      </c>
      <c r="LZ156">
        <f>Rådata_6000!LS18</f>
        <v>0</v>
      </c>
      <c r="MA156">
        <f>Rådata_6000!LT18</f>
        <v>0</v>
      </c>
      <c r="MB156">
        <f>Rådata_6000!LU18</f>
        <v>0</v>
      </c>
      <c r="MC156">
        <f>Rådata_6000!LV18</f>
        <v>0</v>
      </c>
      <c r="MD156">
        <f>Rådata_6000!LW18</f>
        <v>0</v>
      </c>
      <c r="ME156">
        <f>Rådata_6000!LX18</f>
        <v>0</v>
      </c>
      <c r="MF156">
        <f>Rådata_6000!LY18</f>
        <v>0</v>
      </c>
      <c r="MG156">
        <f>Rådata_6000!LZ18</f>
        <v>0</v>
      </c>
      <c r="MH156">
        <f>Rådata_6000!MA18</f>
        <v>0</v>
      </c>
      <c r="MI156">
        <f>Rådata_6000!MB18</f>
        <v>0</v>
      </c>
      <c r="MJ156">
        <f>Rådata_6000!MC18</f>
        <v>0</v>
      </c>
      <c r="MK156">
        <f>Rådata_6000!MD18</f>
        <v>0</v>
      </c>
      <c r="ML156">
        <f>Rådata_6000!ME18</f>
        <v>0</v>
      </c>
      <c r="MM156">
        <f>Rådata_6000!MF18</f>
        <v>0</v>
      </c>
      <c r="MN156">
        <f>Rådata_6000!MG18</f>
        <v>0</v>
      </c>
      <c r="MO156">
        <f>Rådata_6000!MH18</f>
        <v>0</v>
      </c>
      <c r="MP156">
        <f>Rådata_6000!MI18</f>
        <v>0</v>
      </c>
      <c r="MQ156">
        <f>Rådata_6000!MJ18</f>
        <v>0</v>
      </c>
      <c r="MR156">
        <f>Rådata_6000!MK18</f>
        <v>0</v>
      </c>
      <c r="MS156">
        <f>Rådata_6000!ML18</f>
        <v>0</v>
      </c>
      <c r="MT156">
        <f>Rådata_6000!MM18</f>
        <v>0</v>
      </c>
      <c r="MU156">
        <f>Rådata_6000!MN18</f>
        <v>0</v>
      </c>
      <c r="MV156">
        <f>Rådata_6000!MO18</f>
        <v>0</v>
      </c>
      <c r="MW156">
        <f>Rådata_6000!MP18</f>
        <v>0</v>
      </c>
      <c r="MX156">
        <f>Rådata_6000!MQ18</f>
        <v>0</v>
      </c>
      <c r="MY156">
        <f>Rådata_6000!MR18</f>
        <v>0</v>
      </c>
      <c r="MZ156">
        <f>Rådata_6000!MS18</f>
        <v>0</v>
      </c>
      <c r="NA156">
        <f>Rådata_6000!MT18</f>
        <v>0</v>
      </c>
      <c r="NB156">
        <f>Rådata_6000!MU18</f>
        <v>0</v>
      </c>
      <c r="NC156">
        <f>Rådata_6000!MV18</f>
        <v>0</v>
      </c>
      <c r="ND156">
        <f>Rådata_6000!MW18</f>
        <v>0</v>
      </c>
      <c r="NE156">
        <f>Rådata_6000!MX18</f>
        <v>0</v>
      </c>
      <c r="NF156">
        <f>Rådata_6000!MY18</f>
        <v>0</v>
      </c>
      <c r="NG156">
        <f>Rådata_6000!MZ18</f>
        <v>0</v>
      </c>
      <c r="NH156">
        <f>Rådata_6000!NA18</f>
        <v>0</v>
      </c>
      <c r="NI156">
        <f>Rådata_6000!NB18</f>
        <v>0</v>
      </c>
      <c r="NJ156">
        <f>Rådata_6000!NC18</f>
        <v>0</v>
      </c>
      <c r="NK156">
        <f>Rådata_6000!ND18</f>
        <v>0</v>
      </c>
      <c r="NL156">
        <f>Rådata_6000!NE18</f>
        <v>0</v>
      </c>
      <c r="NM156">
        <f>Rådata_6000!NF18</f>
        <v>0</v>
      </c>
      <c r="NN156">
        <f>Rådata_6000!NG18</f>
        <v>0</v>
      </c>
      <c r="NO156">
        <f>Rådata_6000!NH18</f>
        <v>0</v>
      </c>
      <c r="NP156">
        <f>Rådata_6000!NI18</f>
        <v>0</v>
      </c>
      <c r="NQ156">
        <f>Rådata_6000!NJ18</f>
        <v>0</v>
      </c>
      <c r="NR156">
        <f>Rådata_6000!NK18</f>
        <v>0</v>
      </c>
      <c r="NS156">
        <f>Rådata_6000!NL18</f>
        <v>0</v>
      </c>
      <c r="NT156">
        <f>Rådata_6000!NM18</f>
        <v>0</v>
      </c>
      <c r="NU156">
        <f>Rådata_6000!NN18</f>
        <v>0</v>
      </c>
      <c r="NV156">
        <f>Rådata_6000!NO18</f>
        <v>0</v>
      </c>
      <c r="NW156">
        <f>Rådata_6000!NP18</f>
        <v>0</v>
      </c>
      <c r="NX156">
        <f>Rådata_6000!NQ18</f>
        <v>0</v>
      </c>
      <c r="NY156">
        <f>Rådata_6000!NR18</f>
        <v>0</v>
      </c>
      <c r="NZ156">
        <f>Rådata_6000!NS18</f>
        <v>0</v>
      </c>
      <c r="OA156">
        <f>Rådata_6000!NT18</f>
        <v>0</v>
      </c>
      <c r="OB156">
        <f>Rådata_6000!NU18</f>
        <v>0</v>
      </c>
      <c r="OC156">
        <f>Rådata_6000!NV18</f>
        <v>0</v>
      </c>
      <c r="OD156">
        <f>Rådata_6000!NW18</f>
        <v>0</v>
      </c>
      <c r="OE156">
        <f>Rådata_6000!NX18</f>
        <v>0</v>
      </c>
      <c r="OF156">
        <f>Rådata_6000!NY18</f>
        <v>0</v>
      </c>
      <c r="OG156">
        <f>Rådata_6000!NZ18</f>
        <v>0</v>
      </c>
      <c r="OH156">
        <f>Rådata_6000!OA18</f>
        <v>0</v>
      </c>
      <c r="OI156">
        <f>Rådata_6000!OB18</f>
        <v>0</v>
      </c>
      <c r="OJ156">
        <f>Rådata_6000!OC18</f>
        <v>0</v>
      </c>
      <c r="OK156">
        <f>Rådata_6000!OD18</f>
        <v>0</v>
      </c>
      <c r="OL156">
        <f>Rådata_6000!OE18</f>
        <v>0</v>
      </c>
      <c r="OM156">
        <f>Rådata_6000!OF18</f>
        <v>0</v>
      </c>
      <c r="ON156">
        <f>Rådata_6000!OG18</f>
        <v>0</v>
      </c>
      <c r="OO156">
        <f>Rådata_6000!OH18</f>
        <v>0</v>
      </c>
      <c r="OP156">
        <f>Rådata_6000!OI18</f>
        <v>0</v>
      </c>
      <c r="OQ156">
        <f>Rådata_6000!OJ18</f>
        <v>0</v>
      </c>
      <c r="OR156">
        <f>Rådata_6000!OK18</f>
        <v>0</v>
      </c>
      <c r="OS156">
        <f>Rådata_6000!OL18</f>
        <v>0</v>
      </c>
    </row>
    <row r="157" spans="1:409">
      <c r="A157" t="s">
        <v>385</v>
      </c>
      <c r="J157">
        <f>Rådata_6000!C19</f>
        <v>0</v>
      </c>
      <c r="K157">
        <f>Rådata_6000!D19</f>
        <v>0</v>
      </c>
      <c r="L157">
        <f>Rådata_6000!E19</f>
        <v>0</v>
      </c>
      <c r="M157">
        <f>Rådata_6000!F19</f>
        <v>0</v>
      </c>
      <c r="N157">
        <f>Rådata_6000!G19</f>
        <v>0</v>
      </c>
      <c r="O157">
        <f>Rådata_6000!H19</f>
        <v>0</v>
      </c>
      <c r="P157">
        <f>Rådata_6000!I19</f>
        <v>0</v>
      </c>
      <c r="Q157">
        <f>Rådata_6000!J19</f>
        <v>0</v>
      </c>
      <c r="R157">
        <f>Rådata_6000!K19</f>
        <v>0</v>
      </c>
      <c r="S157">
        <f>Rådata_6000!L19</f>
        <v>0</v>
      </c>
      <c r="T157">
        <f>Rådata_6000!M19</f>
        <v>0</v>
      </c>
      <c r="U157">
        <f>Rådata_6000!N19</f>
        <v>0</v>
      </c>
      <c r="V157">
        <f>Rådata_6000!O19</f>
        <v>0</v>
      </c>
      <c r="W157">
        <f>Rådata_6000!P19</f>
        <v>0</v>
      </c>
      <c r="X157">
        <f>Rådata_6000!Q19</f>
        <v>0</v>
      </c>
      <c r="Y157">
        <f>Rådata_6000!R19</f>
        <v>0</v>
      </c>
      <c r="Z157">
        <f>Rådata_6000!S19</f>
        <v>0</v>
      </c>
      <c r="AA157">
        <f>Rådata_6000!T19</f>
        <v>0</v>
      </c>
      <c r="AB157">
        <f>Rådata_6000!U19</f>
        <v>0</v>
      </c>
      <c r="AC157">
        <f>Rådata_6000!V19</f>
        <v>0</v>
      </c>
      <c r="AD157">
        <f>Rådata_6000!W19</f>
        <v>0</v>
      </c>
      <c r="AE157">
        <f>Rådata_6000!X19</f>
        <v>0</v>
      </c>
      <c r="AF157">
        <f>Rådata_6000!Y19</f>
        <v>0</v>
      </c>
      <c r="AG157">
        <f>Rådata_6000!Z19</f>
        <v>0</v>
      </c>
      <c r="AH157">
        <f>Rådata_6000!AA19</f>
        <v>0</v>
      </c>
      <c r="AI157">
        <f>Rådata_6000!AB19</f>
        <v>0</v>
      </c>
      <c r="AJ157">
        <f>Rådata_6000!AC19</f>
        <v>0</v>
      </c>
      <c r="AK157">
        <f>Rådata_6000!AD19</f>
        <v>0</v>
      </c>
      <c r="AL157">
        <f>Rådata_6000!AE19</f>
        <v>0</v>
      </c>
      <c r="AM157">
        <f>Rådata_6000!AF19</f>
        <v>0</v>
      </c>
      <c r="AN157">
        <f>Rådata_6000!AG19</f>
        <v>0</v>
      </c>
      <c r="AO157">
        <f>Rådata_6000!AH19</f>
        <v>0</v>
      </c>
      <c r="AP157">
        <f>Rådata_6000!AI19</f>
        <v>0</v>
      </c>
      <c r="AQ157">
        <f>Rådata_6000!AJ19</f>
        <v>0</v>
      </c>
      <c r="AR157">
        <f>Rådata_6000!AK19</f>
        <v>0</v>
      </c>
      <c r="AS157">
        <f>Rådata_6000!AL19</f>
        <v>0</v>
      </c>
      <c r="AT157">
        <f>Rådata_6000!AM19</f>
        <v>0</v>
      </c>
      <c r="AU157">
        <f>Rådata_6000!AN19</f>
        <v>0</v>
      </c>
      <c r="AV157">
        <f>Rådata_6000!AO19</f>
        <v>0</v>
      </c>
      <c r="AW157">
        <f>Rådata_6000!AP19</f>
        <v>0</v>
      </c>
      <c r="AX157">
        <f>Rådata_6000!AQ19</f>
        <v>0</v>
      </c>
      <c r="AY157">
        <f>Rådata_6000!AR19</f>
        <v>0</v>
      </c>
      <c r="AZ157">
        <f>Rådata_6000!AS19</f>
        <v>0</v>
      </c>
      <c r="BA157">
        <f>Rådata_6000!AT19</f>
        <v>0</v>
      </c>
      <c r="BB157">
        <f>Rådata_6000!AU19</f>
        <v>0</v>
      </c>
      <c r="BC157">
        <f>Rådata_6000!AV19</f>
        <v>0</v>
      </c>
      <c r="BD157">
        <f>Rådata_6000!AW19</f>
        <v>0</v>
      </c>
      <c r="BE157">
        <f>Rådata_6000!AX19</f>
        <v>0</v>
      </c>
      <c r="BF157">
        <f>Rådata_6000!AY19</f>
        <v>0</v>
      </c>
      <c r="BG157">
        <f>Rådata_6000!AZ19</f>
        <v>0</v>
      </c>
      <c r="BH157">
        <f>Rådata_6000!BA19</f>
        <v>0</v>
      </c>
      <c r="BI157">
        <f>Rådata_6000!BB19</f>
        <v>0</v>
      </c>
      <c r="BJ157">
        <f>Rådata_6000!BC19</f>
        <v>0</v>
      </c>
      <c r="BK157">
        <f>Rådata_6000!BD19</f>
        <v>0</v>
      </c>
      <c r="BL157">
        <f>Rådata_6000!BE19</f>
        <v>0</v>
      </c>
      <c r="BM157">
        <f>Rådata_6000!BF19</f>
        <v>0</v>
      </c>
      <c r="BN157">
        <f>Rådata_6000!BG19</f>
        <v>0</v>
      </c>
      <c r="BO157">
        <f>Rådata_6000!BH19</f>
        <v>0</v>
      </c>
      <c r="BP157">
        <f>Rådata_6000!BI19</f>
        <v>0</v>
      </c>
      <c r="BQ157">
        <f>Rådata_6000!BJ19</f>
        <v>0</v>
      </c>
      <c r="BR157">
        <f>Rådata_6000!BK19</f>
        <v>0</v>
      </c>
      <c r="BS157">
        <f>Rådata_6000!BL19</f>
        <v>0</v>
      </c>
      <c r="BT157">
        <f>Rådata_6000!BM19</f>
        <v>0</v>
      </c>
      <c r="BU157">
        <f>Rådata_6000!BN19</f>
        <v>0</v>
      </c>
      <c r="BV157">
        <f>Rådata_6000!BO19</f>
        <v>0</v>
      </c>
      <c r="BW157">
        <f>Rådata_6000!BP19</f>
        <v>0</v>
      </c>
      <c r="BX157">
        <f>Rådata_6000!BQ19</f>
        <v>0</v>
      </c>
      <c r="BY157">
        <f>Rådata_6000!BR19</f>
        <v>0</v>
      </c>
      <c r="BZ157">
        <f>Rådata_6000!BS19</f>
        <v>0</v>
      </c>
      <c r="CA157">
        <f>Rådata_6000!BT19</f>
        <v>0</v>
      </c>
      <c r="CB157">
        <f>Rådata_6000!BU19</f>
        <v>0</v>
      </c>
      <c r="CC157">
        <f>Rådata_6000!BV19</f>
        <v>0</v>
      </c>
      <c r="CD157">
        <f>Rådata_6000!BW19</f>
        <v>0</v>
      </c>
      <c r="CE157">
        <f>Rådata_6000!BX19</f>
        <v>0</v>
      </c>
      <c r="CF157">
        <f>Rådata_6000!BY19</f>
        <v>0</v>
      </c>
      <c r="CG157">
        <f>Rådata_6000!BZ19</f>
        <v>0</v>
      </c>
      <c r="CH157">
        <f>Rådata_6000!CA19</f>
        <v>0</v>
      </c>
      <c r="CI157">
        <f>Rådata_6000!CB19</f>
        <v>0</v>
      </c>
      <c r="CJ157">
        <f>Rådata_6000!CC19</f>
        <v>0</v>
      </c>
      <c r="CK157">
        <f>Rådata_6000!CD19</f>
        <v>0</v>
      </c>
      <c r="CL157">
        <f>Rådata_6000!CE19</f>
        <v>0</v>
      </c>
      <c r="CM157">
        <f>Rådata_6000!CF19</f>
        <v>0</v>
      </c>
      <c r="CN157">
        <f>Rådata_6000!CG19</f>
        <v>0</v>
      </c>
      <c r="CO157">
        <f>Rådata_6000!CH19</f>
        <v>0</v>
      </c>
      <c r="CP157">
        <f>Rådata_6000!CI19</f>
        <v>0</v>
      </c>
      <c r="CQ157">
        <f>Rådata_6000!CJ19</f>
        <v>0</v>
      </c>
      <c r="CR157">
        <f>Rådata_6000!CK19</f>
        <v>0</v>
      </c>
      <c r="CS157">
        <f>Rådata_6000!CL19</f>
        <v>0</v>
      </c>
      <c r="CT157">
        <f>Rådata_6000!CM19</f>
        <v>0</v>
      </c>
      <c r="CU157">
        <f>Rådata_6000!CN19</f>
        <v>0</v>
      </c>
      <c r="CV157">
        <f>Rådata_6000!CO19</f>
        <v>0</v>
      </c>
      <c r="CW157">
        <f>Rådata_6000!CP19</f>
        <v>0</v>
      </c>
      <c r="CX157">
        <f>Rådata_6000!CQ19</f>
        <v>0</v>
      </c>
      <c r="CY157">
        <f>Rådata_6000!CR19</f>
        <v>0</v>
      </c>
      <c r="CZ157">
        <f>Rådata_6000!CS19</f>
        <v>0</v>
      </c>
      <c r="DA157">
        <f>Rådata_6000!CT19</f>
        <v>0</v>
      </c>
      <c r="DB157">
        <f>Rådata_6000!CU19</f>
        <v>0</v>
      </c>
      <c r="DC157">
        <f>Rådata_6000!CV19</f>
        <v>0</v>
      </c>
      <c r="DD157">
        <f>Rådata_6000!CW19</f>
        <v>0</v>
      </c>
      <c r="DE157">
        <f>Rådata_6000!CX19</f>
        <v>0</v>
      </c>
      <c r="DF157">
        <f>Rådata_6000!CY19</f>
        <v>0</v>
      </c>
      <c r="DG157">
        <f>Rådata_6000!CZ19</f>
        <v>0</v>
      </c>
      <c r="DH157">
        <f>Rådata_6000!DA19</f>
        <v>0</v>
      </c>
      <c r="DI157">
        <f>Rådata_6000!DB19</f>
        <v>0</v>
      </c>
      <c r="DJ157">
        <f>Rådata_6000!DC19</f>
        <v>0</v>
      </c>
      <c r="DK157">
        <f>Rådata_6000!DD19</f>
        <v>0</v>
      </c>
      <c r="DL157">
        <f>Rådata_6000!DE19</f>
        <v>0</v>
      </c>
      <c r="DM157">
        <f>Rådata_6000!DF19</f>
        <v>0</v>
      </c>
      <c r="DN157">
        <f>Rådata_6000!DG19</f>
        <v>0</v>
      </c>
      <c r="DO157">
        <f>Rådata_6000!DH19</f>
        <v>0</v>
      </c>
      <c r="DP157">
        <f>Rådata_6000!DI19</f>
        <v>0</v>
      </c>
      <c r="DQ157">
        <f>Rådata_6000!DJ19</f>
        <v>0</v>
      </c>
      <c r="DR157">
        <f>Rådata_6000!DK19</f>
        <v>0</v>
      </c>
      <c r="DS157">
        <f>Rådata_6000!DL19</f>
        <v>0</v>
      </c>
      <c r="DT157">
        <f>Rådata_6000!DM19</f>
        <v>0</v>
      </c>
      <c r="DU157">
        <f>Rådata_6000!DN19</f>
        <v>0</v>
      </c>
      <c r="DV157">
        <f>Rådata_6000!DO19</f>
        <v>0</v>
      </c>
      <c r="DW157">
        <f>Rådata_6000!DP19</f>
        <v>0</v>
      </c>
      <c r="DX157">
        <f>Rådata_6000!DQ19</f>
        <v>0</v>
      </c>
      <c r="DY157">
        <f>Rådata_6000!DR19</f>
        <v>0</v>
      </c>
      <c r="DZ157">
        <f>Rådata_6000!DS19</f>
        <v>0</v>
      </c>
      <c r="EA157">
        <f>Rådata_6000!DT19</f>
        <v>0</v>
      </c>
      <c r="EB157">
        <f>Rådata_6000!DU19</f>
        <v>0</v>
      </c>
      <c r="EC157">
        <f>Rådata_6000!DV19</f>
        <v>0</v>
      </c>
      <c r="ED157">
        <f>Rådata_6000!DW19</f>
        <v>0</v>
      </c>
      <c r="EE157">
        <f>Rådata_6000!DX19</f>
        <v>0</v>
      </c>
      <c r="EF157">
        <f>Rådata_6000!DY19</f>
        <v>0</v>
      </c>
      <c r="EG157">
        <f>Rådata_6000!DZ19</f>
        <v>0</v>
      </c>
      <c r="EH157">
        <f>Rådata_6000!EA19</f>
        <v>0</v>
      </c>
      <c r="EI157">
        <f>Rådata_6000!EB19</f>
        <v>0</v>
      </c>
      <c r="EJ157">
        <f>Rådata_6000!EC19</f>
        <v>0</v>
      </c>
      <c r="EK157">
        <f>Rådata_6000!ED19</f>
        <v>0</v>
      </c>
      <c r="EL157">
        <f>Rådata_6000!EE19</f>
        <v>0</v>
      </c>
      <c r="EM157">
        <f>Rådata_6000!EF19</f>
        <v>0</v>
      </c>
      <c r="EN157">
        <f>Rådata_6000!EG19</f>
        <v>0</v>
      </c>
      <c r="EO157">
        <f>Rådata_6000!EH19</f>
        <v>0</v>
      </c>
      <c r="EP157">
        <f>Rådata_6000!EI19</f>
        <v>0</v>
      </c>
      <c r="EQ157">
        <f>Rådata_6000!EJ19</f>
        <v>0</v>
      </c>
      <c r="ER157">
        <f>Rådata_6000!EK19</f>
        <v>0</v>
      </c>
      <c r="ES157">
        <f>Rådata_6000!EL19</f>
        <v>0</v>
      </c>
      <c r="ET157">
        <f>Rådata_6000!EM19</f>
        <v>0</v>
      </c>
      <c r="EU157">
        <f>Rådata_6000!EN19</f>
        <v>0</v>
      </c>
      <c r="EV157">
        <f>Rådata_6000!EO19</f>
        <v>0</v>
      </c>
      <c r="EW157">
        <f>Rådata_6000!EP19</f>
        <v>0</v>
      </c>
      <c r="EX157">
        <f>Rådata_6000!EQ19</f>
        <v>0</v>
      </c>
      <c r="EY157">
        <f>Rådata_6000!ER19</f>
        <v>0</v>
      </c>
      <c r="EZ157">
        <f>Rådata_6000!ES19</f>
        <v>0</v>
      </c>
      <c r="FA157">
        <f>Rådata_6000!ET19</f>
        <v>0</v>
      </c>
      <c r="FB157">
        <f>Rådata_6000!EU19</f>
        <v>0</v>
      </c>
      <c r="FC157">
        <f>Rådata_6000!EV19</f>
        <v>0</v>
      </c>
      <c r="FD157">
        <f>Rådata_6000!EW19</f>
        <v>0</v>
      </c>
      <c r="FE157">
        <f>Rådata_6000!EX19</f>
        <v>0</v>
      </c>
      <c r="FF157">
        <f>Rådata_6000!EY19</f>
        <v>0</v>
      </c>
      <c r="FG157">
        <f>Rådata_6000!EZ19</f>
        <v>0</v>
      </c>
      <c r="FH157">
        <f>Rådata_6000!FA19</f>
        <v>0</v>
      </c>
      <c r="FI157">
        <f>Rådata_6000!FB19</f>
        <v>0</v>
      </c>
      <c r="FJ157">
        <f>Rådata_6000!FC19</f>
        <v>0</v>
      </c>
      <c r="FK157">
        <f>Rådata_6000!FD19</f>
        <v>0</v>
      </c>
      <c r="FL157">
        <f>Rådata_6000!FE19</f>
        <v>0</v>
      </c>
      <c r="FM157">
        <f>Rådata_6000!FF19</f>
        <v>0</v>
      </c>
      <c r="FN157">
        <f>Rådata_6000!FG19</f>
        <v>0</v>
      </c>
      <c r="FO157">
        <f>Rådata_6000!FH19</f>
        <v>0</v>
      </c>
      <c r="FP157">
        <f>Rådata_6000!FI19</f>
        <v>0</v>
      </c>
      <c r="FQ157">
        <f>Rådata_6000!FJ19</f>
        <v>0</v>
      </c>
      <c r="FR157">
        <f>Rådata_6000!FK19</f>
        <v>0</v>
      </c>
      <c r="FS157">
        <f>Rådata_6000!FL19</f>
        <v>0</v>
      </c>
      <c r="FT157">
        <f>Rådata_6000!FM19</f>
        <v>0</v>
      </c>
      <c r="FU157">
        <f>Rådata_6000!FN19</f>
        <v>0</v>
      </c>
      <c r="FV157">
        <f>Rådata_6000!FO19</f>
        <v>0</v>
      </c>
      <c r="FW157">
        <f>Rådata_6000!FP19</f>
        <v>0</v>
      </c>
      <c r="FX157">
        <f>Rådata_6000!FQ19</f>
        <v>0</v>
      </c>
      <c r="FY157">
        <f>Rådata_6000!FR19</f>
        <v>0</v>
      </c>
      <c r="FZ157">
        <f>Rådata_6000!FS19</f>
        <v>0</v>
      </c>
      <c r="GA157">
        <f>Rådata_6000!FT19</f>
        <v>0</v>
      </c>
      <c r="GB157">
        <f>Rådata_6000!FU19</f>
        <v>0</v>
      </c>
      <c r="GC157">
        <f>Rådata_6000!FV19</f>
        <v>0</v>
      </c>
      <c r="GD157">
        <f>Rådata_6000!FW19</f>
        <v>0</v>
      </c>
      <c r="GE157">
        <f>Rådata_6000!FX19</f>
        <v>0</v>
      </c>
      <c r="GF157">
        <f>Rådata_6000!FY19</f>
        <v>0</v>
      </c>
      <c r="GG157">
        <f>Rådata_6000!FZ19</f>
        <v>0</v>
      </c>
      <c r="GH157">
        <f>Rådata_6000!GA19</f>
        <v>0</v>
      </c>
      <c r="GI157">
        <f>Rådata_6000!GB19</f>
        <v>0</v>
      </c>
      <c r="GJ157">
        <f>Rådata_6000!GC19</f>
        <v>0</v>
      </c>
      <c r="GK157">
        <f>Rådata_6000!GD19</f>
        <v>0</v>
      </c>
      <c r="GL157">
        <f>Rådata_6000!GE19</f>
        <v>0</v>
      </c>
      <c r="GM157">
        <f>Rådata_6000!GF19</f>
        <v>0</v>
      </c>
      <c r="GN157">
        <f>Rådata_6000!GG19</f>
        <v>0</v>
      </c>
      <c r="GO157">
        <f>Rådata_6000!GH19</f>
        <v>0</v>
      </c>
      <c r="GP157">
        <f>Rådata_6000!GI19</f>
        <v>0</v>
      </c>
      <c r="GQ157">
        <f>Rådata_6000!GJ19</f>
        <v>0</v>
      </c>
      <c r="GR157">
        <f>Rådata_6000!GK19</f>
        <v>0</v>
      </c>
      <c r="GS157">
        <f>Rådata_6000!GL19</f>
        <v>0</v>
      </c>
      <c r="GT157">
        <f>Rådata_6000!GM19</f>
        <v>0</v>
      </c>
      <c r="GU157">
        <f>Rådata_6000!GN19</f>
        <v>0</v>
      </c>
      <c r="GV157">
        <f>Rådata_6000!GO19</f>
        <v>0</v>
      </c>
      <c r="GW157">
        <f>Rådata_6000!GP19</f>
        <v>0</v>
      </c>
      <c r="GX157">
        <f>Rådata_6000!GQ19</f>
        <v>0</v>
      </c>
      <c r="GY157">
        <f>Rådata_6000!GR19</f>
        <v>0</v>
      </c>
      <c r="GZ157">
        <f>Rådata_6000!GS19</f>
        <v>0</v>
      </c>
      <c r="HA157">
        <f>Rådata_6000!GT19</f>
        <v>0</v>
      </c>
      <c r="HB157">
        <f>Rådata_6000!GU19</f>
        <v>0</v>
      </c>
      <c r="HC157">
        <f>Rådata_6000!GV19</f>
        <v>0</v>
      </c>
      <c r="HD157">
        <f>Rådata_6000!GW19</f>
        <v>0</v>
      </c>
      <c r="HE157">
        <f>Rådata_6000!GX19</f>
        <v>0</v>
      </c>
      <c r="HF157">
        <f>Rådata_6000!GY19</f>
        <v>0</v>
      </c>
      <c r="HG157">
        <f>Rådata_6000!GZ19</f>
        <v>0</v>
      </c>
      <c r="HH157">
        <f>Rådata_6000!HA19</f>
        <v>0</v>
      </c>
      <c r="HI157">
        <f>Rådata_6000!HB19</f>
        <v>0</v>
      </c>
      <c r="HJ157">
        <f>Rådata_6000!HC19</f>
        <v>0</v>
      </c>
      <c r="HK157">
        <f>Rådata_6000!HD19</f>
        <v>0</v>
      </c>
      <c r="HL157">
        <f>Rådata_6000!HE19</f>
        <v>0</v>
      </c>
      <c r="HM157">
        <f>Rådata_6000!HF19</f>
        <v>0</v>
      </c>
      <c r="HN157">
        <f>Rådata_6000!HG19</f>
        <v>0</v>
      </c>
      <c r="HO157">
        <f>Rådata_6000!HH19</f>
        <v>0</v>
      </c>
      <c r="HP157">
        <f>Rådata_6000!HI19</f>
        <v>0</v>
      </c>
      <c r="HQ157">
        <f>Rådata_6000!HJ19</f>
        <v>0</v>
      </c>
      <c r="HR157">
        <f>Rådata_6000!HK19</f>
        <v>0</v>
      </c>
      <c r="HS157">
        <f>Rådata_6000!HL19</f>
        <v>0</v>
      </c>
      <c r="HT157">
        <f>Rådata_6000!HM19</f>
        <v>0</v>
      </c>
      <c r="HU157">
        <f>Rådata_6000!HN19</f>
        <v>0</v>
      </c>
      <c r="HV157">
        <f>Rådata_6000!HO19</f>
        <v>0</v>
      </c>
      <c r="HW157">
        <f>Rådata_6000!HP19</f>
        <v>0</v>
      </c>
      <c r="HX157">
        <f>Rådata_6000!HQ19</f>
        <v>0</v>
      </c>
      <c r="HY157">
        <f>Rådata_6000!HR19</f>
        <v>0</v>
      </c>
      <c r="HZ157">
        <f>Rådata_6000!HS19</f>
        <v>0</v>
      </c>
      <c r="IA157">
        <f>Rådata_6000!HT19</f>
        <v>0</v>
      </c>
      <c r="IB157">
        <f>Rådata_6000!HU19</f>
        <v>0</v>
      </c>
      <c r="IC157">
        <f>Rådata_6000!HV19</f>
        <v>0</v>
      </c>
      <c r="ID157">
        <f>Rådata_6000!HW19</f>
        <v>0</v>
      </c>
      <c r="IE157">
        <f>Rådata_6000!HX19</f>
        <v>0</v>
      </c>
      <c r="IF157">
        <f>Rådata_6000!HY19</f>
        <v>0</v>
      </c>
      <c r="IG157">
        <f>Rådata_6000!HZ19</f>
        <v>0</v>
      </c>
      <c r="IH157">
        <f>Rådata_6000!IA19</f>
        <v>0</v>
      </c>
      <c r="II157">
        <f>Rådata_6000!IB19</f>
        <v>0</v>
      </c>
      <c r="IJ157">
        <f>Rådata_6000!IC19</f>
        <v>0</v>
      </c>
      <c r="IK157">
        <f>Rådata_6000!ID19</f>
        <v>0</v>
      </c>
      <c r="IL157">
        <f>Rådata_6000!IE19</f>
        <v>0</v>
      </c>
      <c r="IM157">
        <f>Rådata_6000!IF19</f>
        <v>0</v>
      </c>
      <c r="IN157">
        <f>Rådata_6000!IG19</f>
        <v>0</v>
      </c>
      <c r="IO157">
        <f>Rådata_6000!IH19</f>
        <v>0</v>
      </c>
      <c r="IP157">
        <f>Rådata_6000!II19</f>
        <v>0</v>
      </c>
      <c r="IQ157">
        <f>Rådata_6000!IJ19</f>
        <v>0</v>
      </c>
      <c r="IR157">
        <f>Rådata_6000!IK19</f>
        <v>0</v>
      </c>
      <c r="IS157">
        <f>Rådata_6000!IL19</f>
        <v>0</v>
      </c>
      <c r="IT157">
        <f>Rådata_6000!IM19</f>
        <v>0</v>
      </c>
      <c r="IU157">
        <f>Rådata_6000!IN19</f>
        <v>0</v>
      </c>
      <c r="IV157">
        <f>Rådata_6000!IO19</f>
        <v>0</v>
      </c>
      <c r="IW157">
        <f>Rådata_6000!IP19</f>
        <v>0</v>
      </c>
      <c r="IX157">
        <f>Rådata_6000!IQ19</f>
        <v>0</v>
      </c>
      <c r="IY157">
        <f>Rådata_6000!IR19</f>
        <v>0</v>
      </c>
      <c r="IZ157">
        <f>Rådata_6000!IS19</f>
        <v>0</v>
      </c>
      <c r="JA157">
        <f>Rådata_6000!IT19</f>
        <v>0</v>
      </c>
      <c r="JB157">
        <f>Rådata_6000!IU19</f>
        <v>0</v>
      </c>
      <c r="JC157">
        <f>Rådata_6000!IV19</f>
        <v>0</v>
      </c>
      <c r="JD157">
        <f>Rådata_6000!IW19</f>
        <v>0</v>
      </c>
      <c r="JE157">
        <f>Rådata_6000!IX19</f>
        <v>0</v>
      </c>
      <c r="JF157">
        <f>Rådata_6000!IY19</f>
        <v>0</v>
      </c>
      <c r="JG157">
        <f>Rådata_6000!IZ19</f>
        <v>0</v>
      </c>
      <c r="JH157">
        <f>Rådata_6000!JA19</f>
        <v>0</v>
      </c>
      <c r="JI157">
        <f>Rådata_6000!JB19</f>
        <v>0</v>
      </c>
      <c r="JJ157">
        <f>Rådata_6000!JC19</f>
        <v>0</v>
      </c>
      <c r="JK157">
        <f>Rådata_6000!JD19</f>
        <v>0</v>
      </c>
      <c r="JL157">
        <f>Rådata_6000!JE19</f>
        <v>0</v>
      </c>
      <c r="JM157">
        <f>Rådata_6000!JF19</f>
        <v>0</v>
      </c>
      <c r="JN157">
        <f>Rådata_6000!JG19</f>
        <v>0</v>
      </c>
      <c r="JO157">
        <f>Rådata_6000!JH19</f>
        <v>0</v>
      </c>
      <c r="JP157">
        <f>Rådata_6000!JI19</f>
        <v>0</v>
      </c>
      <c r="JQ157">
        <f>Rådata_6000!JJ19</f>
        <v>0</v>
      </c>
      <c r="JR157">
        <f>Rådata_6000!JK19</f>
        <v>0</v>
      </c>
      <c r="JS157">
        <f>Rådata_6000!JL19</f>
        <v>0</v>
      </c>
      <c r="JT157">
        <f>Rådata_6000!JM19</f>
        <v>0</v>
      </c>
      <c r="JU157">
        <f>Rådata_6000!JN19</f>
        <v>0</v>
      </c>
      <c r="JV157">
        <f>Rådata_6000!JO19</f>
        <v>0</v>
      </c>
      <c r="JW157">
        <f>Rådata_6000!JP19</f>
        <v>0</v>
      </c>
      <c r="JX157">
        <f>Rådata_6000!JQ19</f>
        <v>0</v>
      </c>
      <c r="JY157">
        <f>Rådata_6000!JR19</f>
        <v>0</v>
      </c>
      <c r="JZ157">
        <f>Rådata_6000!JS19</f>
        <v>0</v>
      </c>
      <c r="KA157">
        <f>Rådata_6000!JT19</f>
        <v>0</v>
      </c>
      <c r="KB157">
        <f>Rådata_6000!JU19</f>
        <v>0</v>
      </c>
      <c r="KC157">
        <f>Rådata_6000!JV19</f>
        <v>0</v>
      </c>
      <c r="KD157">
        <f>Rådata_6000!JW19</f>
        <v>0</v>
      </c>
      <c r="KE157">
        <f>Rådata_6000!JX19</f>
        <v>0</v>
      </c>
      <c r="KF157">
        <f>Rådata_6000!JY19</f>
        <v>0</v>
      </c>
      <c r="KG157">
        <f>Rådata_6000!JZ19</f>
        <v>0</v>
      </c>
      <c r="KH157">
        <f>Rådata_6000!KA19</f>
        <v>0</v>
      </c>
      <c r="KI157">
        <f>Rådata_6000!KB19</f>
        <v>0</v>
      </c>
      <c r="KJ157">
        <f>Rådata_6000!KC19</f>
        <v>0</v>
      </c>
      <c r="KK157">
        <f>Rådata_6000!KD19</f>
        <v>0</v>
      </c>
      <c r="KL157">
        <f>Rådata_6000!KE19</f>
        <v>0</v>
      </c>
      <c r="KM157">
        <f>Rådata_6000!KF19</f>
        <v>0</v>
      </c>
      <c r="KN157">
        <f>Rådata_6000!KG19</f>
        <v>0</v>
      </c>
      <c r="KO157">
        <f>Rådata_6000!KH19</f>
        <v>0</v>
      </c>
      <c r="KP157">
        <f>Rådata_6000!KI19</f>
        <v>0</v>
      </c>
      <c r="KQ157">
        <f>Rådata_6000!KJ19</f>
        <v>0</v>
      </c>
      <c r="KR157">
        <f>Rådata_6000!KK19</f>
        <v>0</v>
      </c>
      <c r="KS157">
        <f>Rådata_6000!KL19</f>
        <v>0</v>
      </c>
      <c r="KT157">
        <f>Rådata_6000!KM19</f>
        <v>0</v>
      </c>
      <c r="KU157">
        <f>Rådata_6000!KN19</f>
        <v>0</v>
      </c>
      <c r="KV157">
        <f>Rådata_6000!KO19</f>
        <v>0</v>
      </c>
      <c r="KW157">
        <f>Rådata_6000!KP19</f>
        <v>0</v>
      </c>
      <c r="KX157">
        <f>Rådata_6000!KQ19</f>
        <v>0</v>
      </c>
      <c r="KY157">
        <f>Rådata_6000!KR19</f>
        <v>0</v>
      </c>
      <c r="KZ157">
        <f>Rådata_6000!KS19</f>
        <v>0</v>
      </c>
      <c r="LA157">
        <f>Rådata_6000!KT19</f>
        <v>0</v>
      </c>
      <c r="LB157">
        <f>Rådata_6000!KU19</f>
        <v>0</v>
      </c>
      <c r="LC157">
        <f>Rådata_6000!KV19</f>
        <v>0</v>
      </c>
      <c r="LD157">
        <f>Rådata_6000!KW19</f>
        <v>0</v>
      </c>
      <c r="LE157">
        <f>Rådata_6000!KX19</f>
        <v>0</v>
      </c>
      <c r="LF157">
        <f>Rådata_6000!KY19</f>
        <v>0</v>
      </c>
      <c r="LG157">
        <f>Rådata_6000!KZ19</f>
        <v>0</v>
      </c>
      <c r="LH157">
        <f>Rådata_6000!LA19</f>
        <v>0</v>
      </c>
      <c r="LI157">
        <f>Rådata_6000!LB19</f>
        <v>0</v>
      </c>
      <c r="LJ157">
        <f>Rådata_6000!LC19</f>
        <v>0</v>
      </c>
      <c r="LK157">
        <f>Rådata_6000!LD19</f>
        <v>0</v>
      </c>
      <c r="LL157">
        <f>Rådata_6000!LE19</f>
        <v>0</v>
      </c>
      <c r="LM157">
        <f>Rådata_6000!LF19</f>
        <v>0</v>
      </c>
      <c r="LN157">
        <f>Rådata_6000!LG19</f>
        <v>0</v>
      </c>
      <c r="LO157">
        <f>Rådata_6000!LH19</f>
        <v>0</v>
      </c>
      <c r="LP157">
        <f>Rådata_6000!LI19</f>
        <v>0</v>
      </c>
      <c r="LQ157">
        <f>Rådata_6000!LJ19</f>
        <v>0</v>
      </c>
      <c r="LR157">
        <f>Rådata_6000!LK19</f>
        <v>0</v>
      </c>
      <c r="LS157">
        <f>Rådata_6000!LL19</f>
        <v>0</v>
      </c>
      <c r="LT157">
        <f>Rådata_6000!LM19</f>
        <v>0</v>
      </c>
      <c r="LU157">
        <f>Rådata_6000!LN19</f>
        <v>0</v>
      </c>
      <c r="LV157">
        <f>Rådata_6000!LO19</f>
        <v>0</v>
      </c>
      <c r="LW157">
        <f>Rådata_6000!LP19</f>
        <v>0</v>
      </c>
      <c r="LX157">
        <f>Rådata_6000!LQ19</f>
        <v>0</v>
      </c>
      <c r="LY157">
        <f>Rådata_6000!LR19</f>
        <v>0</v>
      </c>
      <c r="LZ157">
        <f>Rådata_6000!LS19</f>
        <v>0</v>
      </c>
      <c r="MA157">
        <f>Rådata_6000!LT19</f>
        <v>0</v>
      </c>
      <c r="MB157">
        <f>Rådata_6000!LU19</f>
        <v>0</v>
      </c>
      <c r="MC157">
        <f>Rådata_6000!LV19</f>
        <v>0</v>
      </c>
      <c r="MD157">
        <f>Rådata_6000!LW19</f>
        <v>0</v>
      </c>
      <c r="ME157">
        <f>Rådata_6000!LX19</f>
        <v>0</v>
      </c>
      <c r="MF157">
        <f>Rådata_6000!LY19</f>
        <v>0</v>
      </c>
      <c r="MG157">
        <f>Rådata_6000!LZ19</f>
        <v>0</v>
      </c>
      <c r="MH157">
        <f>Rådata_6000!MA19</f>
        <v>0</v>
      </c>
      <c r="MI157">
        <f>Rådata_6000!MB19</f>
        <v>0</v>
      </c>
      <c r="MJ157">
        <f>Rådata_6000!MC19</f>
        <v>0</v>
      </c>
      <c r="MK157">
        <f>Rådata_6000!MD19</f>
        <v>0</v>
      </c>
      <c r="ML157">
        <f>Rådata_6000!ME19</f>
        <v>0</v>
      </c>
      <c r="MM157">
        <f>Rådata_6000!MF19</f>
        <v>0</v>
      </c>
      <c r="MN157">
        <f>Rådata_6000!MG19</f>
        <v>0</v>
      </c>
      <c r="MO157">
        <f>Rådata_6000!MH19</f>
        <v>0</v>
      </c>
      <c r="MP157">
        <f>Rådata_6000!MI19</f>
        <v>0</v>
      </c>
      <c r="MQ157">
        <f>Rådata_6000!MJ19</f>
        <v>0</v>
      </c>
      <c r="MR157">
        <f>Rådata_6000!MK19</f>
        <v>0</v>
      </c>
      <c r="MS157">
        <f>Rådata_6000!ML19</f>
        <v>0</v>
      </c>
      <c r="MT157">
        <f>Rådata_6000!MM19</f>
        <v>0</v>
      </c>
      <c r="MU157">
        <f>Rådata_6000!MN19</f>
        <v>0</v>
      </c>
      <c r="MV157">
        <f>Rådata_6000!MO19</f>
        <v>0</v>
      </c>
      <c r="MW157">
        <f>Rådata_6000!MP19</f>
        <v>0</v>
      </c>
      <c r="MX157">
        <f>Rådata_6000!MQ19</f>
        <v>0</v>
      </c>
      <c r="MY157">
        <f>Rådata_6000!MR19</f>
        <v>0</v>
      </c>
      <c r="MZ157">
        <f>Rådata_6000!MS19</f>
        <v>0</v>
      </c>
      <c r="NA157">
        <f>Rådata_6000!MT19</f>
        <v>0</v>
      </c>
      <c r="NB157">
        <f>Rådata_6000!MU19</f>
        <v>0</v>
      </c>
      <c r="NC157">
        <f>Rådata_6000!MV19</f>
        <v>0</v>
      </c>
      <c r="ND157">
        <f>Rådata_6000!MW19</f>
        <v>0</v>
      </c>
      <c r="NE157">
        <f>Rådata_6000!MX19</f>
        <v>0</v>
      </c>
      <c r="NF157">
        <f>Rådata_6000!MY19</f>
        <v>0</v>
      </c>
      <c r="NG157">
        <f>Rådata_6000!MZ19</f>
        <v>0</v>
      </c>
      <c r="NH157">
        <f>Rådata_6000!NA19</f>
        <v>0</v>
      </c>
      <c r="NI157">
        <f>Rådata_6000!NB19</f>
        <v>0</v>
      </c>
      <c r="NJ157">
        <f>Rådata_6000!NC19</f>
        <v>0</v>
      </c>
      <c r="NK157">
        <f>Rådata_6000!ND19</f>
        <v>0</v>
      </c>
      <c r="NL157">
        <f>Rådata_6000!NE19</f>
        <v>0</v>
      </c>
      <c r="NM157">
        <f>Rådata_6000!NF19</f>
        <v>0</v>
      </c>
      <c r="NN157">
        <f>Rådata_6000!NG19</f>
        <v>0</v>
      </c>
      <c r="NO157">
        <f>Rådata_6000!NH19</f>
        <v>0</v>
      </c>
      <c r="NP157">
        <f>Rådata_6000!NI19</f>
        <v>0</v>
      </c>
      <c r="NQ157">
        <f>Rådata_6000!NJ19</f>
        <v>0</v>
      </c>
      <c r="NR157">
        <f>Rådata_6000!NK19</f>
        <v>0</v>
      </c>
      <c r="NS157">
        <f>Rådata_6000!NL19</f>
        <v>0</v>
      </c>
      <c r="NT157">
        <f>Rådata_6000!NM19</f>
        <v>0</v>
      </c>
      <c r="NU157">
        <f>Rådata_6000!NN19</f>
        <v>0</v>
      </c>
      <c r="NV157">
        <f>Rådata_6000!NO19</f>
        <v>0</v>
      </c>
      <c r="NW157">
        <f>Rådata_6000!NP19</f>
        <v>0</v>
      </c>
      <c r="NX157">
        <f>Rådata_6000!NQ19</f>
        <v>0</v>
      </c>
      <c r="NY157">
        <f>Rådata_6000!NR19</f>
        <v>0</v>
      </c>
      <c r="NZ157">
        <f>Rådata_6000!NS19</f>
        <v>0</v>
      </c>
      <c r="OA157">
        <f>Rådata_6000!NT19</f>
        <v>0</v>
      </c>
      <c r="OB157">
        <f>Rådata_6000!NU19</f>
        <v>0</v>
      </c>
      <c r="OC157">
        <f>Rådata_6000!NV19</f>
        <v>0</v>
      </c>
      <c r="OD157">
        <f>Rådata_6000!NW19</f>
        <v>0</v>
      </c>
      <c r="OE157">
        <f>Rådata_6000!NX19</f>
        <v>0</v>
      </c>
      <c r="OF157">
        <f>Rådata_6000!NY19</f>
        <v>0</v>
      </c>
      <c r="OG157">
        <f>Rådata_6000!NZ19</f>
        <v>0</v>
      </c>
      <c r="OH157">
        <f>Rådata_6000!OA19</f>
        <v>0</v>
      </c>
      <c r="OI157">
        <f>Rådata_6000!OB19</f>
        <v>0</v>
      </c>
      <c r="OJ157">
        <f>Rådata_6000!OC19</f>
        <v>0</v>
      </c>
      <c r="OK157">
        <f>Rådata_6000!OD19</f>
        <v>0</v>
      </c>
      <c r="OL157">
        <f>Rådata_6000!OE19</f>
        <v>0</v>
      </c>
      <c r="OM157">
        <f>Rådata_6000!OF19</f>
        <v>0</v>
      </c>
      <c r="ON157">
        <f>Rådata_6000!OG19</f>
        <v>0</v>
      </c>
      <c r="OO157">
        <f>Rådata_6000!OH19</f>
        <v>0</v>
      </c>
      <c r="OP157">
        <f>Rådata_6000!OI19</f>
        <v>0</v>
      </c>
      <c r="OQ157">
        <f>Rådata_6000!OJ19</f>
        <v>0</v>
      </c>
      <c r="OR157">
        <f>Rådata_6000!OK19</f>
        <v>0</v>
      </c>
      <c r="OS157">
        <f>Rådata_6000!OL19</f>
        <v>0</v>
      </c>
    </row>
    <row r="158" spans="1:409">
      <c r="A158" t="s">
        <v>386</v>
      </c>
      <c r="J158">
        <f>Rådata_6000!C20</f>
        <v>0</v>
      </c>
      <c r="K158">
        <f>Rådata_6000!D20</f>
        <v>0</v>
      </c>
      <c r="L158">
        <f>Rådata_6000!E20</f>
        <v>0</v>
      </c>
      <c r="M158">
        <f>Rådata_6000!F20</f>
        <v>0</v>
      </c>
      <c r="N158">
        <f>Rådata_6000!G20</f>
        <v>0</v>
      </c>
      <c r="O158">
        <f>Rådata_6000!H20</f>
        <v>0</v>
      </c>
      <c r="P158">
        <f>Rådata_6000!I20</f>
        <v>0</v>
      </c>
      <c r="Q158">
        <f>Rådata_6000!J20</f>
        <v>0</v>
      </c>
      <c r="R158">
        <f>Rådata_6000!K20</f>
        <v>0</v>
      </c>
      <c r="S158">
        <f>Rådata_6000!L20</f>
        <v>0</v>
      </c>
      <c r="T158">
        <f>Rådata_6000!M20</f>
        <v>0</v>
      </c>
      <c r="U158">
        <f>Rådata_6000!N20</f>
        <v>0</v>
      </c>
      <c r="V158">
        <f>Rådata_6000!O20</f>
        <v>0</v>
      </c>
      <c r="W158">
        <f>Rådata_6000!P20</f>
        <v>0</v>
      </c>
      <c r="X158">
        <f>Rådata_6000!Q20</f>
        <v>0</v>
      </c>
      <c r="Y158">
        <f>Rådata_6000!R20</f>
        <v>0</v>
      </c>
      <c r="Z158">
        <f>Rådata_6000!S20</f>
        <v>0</v>
      </c>
      <c r="AA158">
        <f>Rådata_6000!T20</f>
        <v>0</v>
      </c>
      <c r="AB158">
        <f>Rådata_6000!U20</f>
        <v>0</v>
      </c>
      <c r="AC158">
        <f>Rådata_6000!V20</f>
        <v>0</v>
      </c>
      <c r="AD158">
        <f>Rådata_6000!W20</f>
        <v>0</v>
      </c>
      <c r="AE158">
        <f>Rådata_6000!X20</f>
        <v>0</v>
      </c>
      <c r="AF158">
        <f>Rådata_6000!Y20</f>
        <v>0</v>
      </c>
      <c r="AG158">
        <f>Rådata_6000!Z20</f>
        <v>0</v>
      </c>
      <c r="AH158">
        <f>Rådata_6000!AA20</f>
        <v>0</v>
      </c>
      <c r="AI158">
        <f>Rådata_6000!AB20</f>
        <v>0</v>
      </c>
      <c r="AJ158">
        <f>Rådata_6000!AC20</f>
        <v>0</v>
      </c>
      <c r="AK158">
        <f>Rådata_6000!AD20</f>
        <v>0</v>
      </c>
      <c r="AL158">
        <f>Rådata_6000!AE20</f>
        <v>0</v>
      </c>
      <c r="AM158">
        <f>Rådata_6000!AF20</f>
        <v>0</v>
      </c>
      <c r="AN158">
        <f>Rådata_6000!AG20</f>
        <v>0</v>
      </c>
      <c r="AO158">
        <f>Rådata_6000!AH20</f>
        <v>0</v>
      </c>
      <c r="AP158">
        <f>Rådata_6000!AI20</f>
        <v>0</v>
      </c>
      <c r="AQ158">
        <f>Rådata_6000!AJ20</f>
        <v>0</v>
      </c>
      <c r="AR158">
        <f>Rådata_6000!AK20</f>
        <v>0</v>
      </c>
      <c r="AS158">
        <f>Rådata_6000!AL20</f>
        <v>0</v>
      </c>
      <c r="AT158">
        <f>Rådata_6000!AM20</f>
        <v>0</v>
      </c>
      <c r="AU158">
        <f>Rådata_6000!AN20</f>
        <v>0</v>
      </c>
      <c r="AV158">
        <f>Rådata_6000!AO20</f>
        <v>0</v>
      </c>
      <c r="AW158">
        <f>Rådata_6000!AP20</f>
        <v>0</v>
      </c>
      <c r="AX158">
        <f>Rådata_6000!AQ20</f>
        <v>0</v>
      </c>
      <c r="AY158">
        <f>Rådata_6000!AR20</f>
        <v>0</v>
      </c>
      <c r="AZ158">
        <f>Rådata_6000!AS20</f>
        <v>0</v>
      </c>
      <c r="BA158">
        <f>Rådata_6000!AT20</f>
        <v>0</v>
      </c>
      <c r="BB158">
        <f>Rådata_6000!AU20</f>
        <v>0</v>
      </c>
      <c r="BC158">
        <f>Rådata_6000!AV20</f>
        <v>0</v>
      </c>
      <c r="BD158">
        <f>Rådata_6000!AW20</f>
        <v>0</v>
      </c>
      <c r="BE158">
        <f>Rådata_6000!AX20</f>
        <v>0</v>
      </c>
      <c r="BF158">
        <f>Rådata_6000!AY20</f>
        <v>0</v>
      </c>
      <c r="BG158">
        <f>Rådata_6000!AZ20</f>
        <v>0</v>
      </c>
      <c r="BH158">
        <f>Rådata_6000!BA20</f>
        <v>0</v>
      </c>
      <c r="BI158">
        <f>Rådata_6000!BB20</f>
        <v>0</v>
      </c>
      <c r="BJ158">
        <f>Rådata_6000!BC20</f>
        <v>0</v>
      </c>
      <c r="BK158">
        <f>Rådata_6000!BD20</f>
        <v>0</v>
      </c>
      <c r="BL158">
        <f>Rådata_6000!BE20</f>
        <v>0</v>
      </c>
      <c r="BM158">
        <f>Rådata_6000!BF20</f>
        <v>0</v>
      </c>
      <c r="BN158">
        <f>Rådata_6000!BG20</f>
        <v>0</v>
      </c>
      <c r="BO158">
        <f>Rådata_6000!BH20</f>
        <v>0</v>
      </c>
      <c r="BP158">
        <f>Rådata_6000!BI20</f>
        <v>0</v>
      </c>
      <c r="BQ158">
        <f>Rådata_6000!BJ20</f>
        <v>0</v>
      </c>
      <c r="BR158">
        <f>Rådata_6000!BK20</f>
        <v>0</v>
      </c>
      <c r="BS158">
        <f>Rådata_6000!BL20</f>
        <v>0</v>
      </c>
      <c r="BT158">
        <f>Rådata_6000!BM20</f>
        <v>0</v>
      </c>
      <c r="BU158">
        <f>Rådata_6000!BN20</f>
        <v>0</v>
      </c>
      <c r="BV158">
        <f>Rådata_6000!BO20</f>
        <v>0</v>
      </c>
      <c r="BW158">
        <f>Rådata_6000!BP20</f>
        <v>0</v>
      </c>
      <c r="BX158">
        <f>Rådata_6000!BQ20</f>
        <v>0</v>
      </c>
      <c r="BY158">
        <f>Rådata_6000!BR20</f>
        <v>0</v>
      </c>
      <c r="BZ158">
        <f>Rådata_6000!BS20</f>
        <v>0</v>
      </c>
      <c r="CA158">
        <f>Rådata_6000!BT20</f>
        <v>0</v>
      </c>
      <c r="CB158">
        <f>Rådata_6000!BU20</f>
        <v>0</v>
      </c>
      <c r="CC158">
        <f>Rådata_6000!BV20</f>
        <v>0</v>
      </c>
      <c r="CD158">
        <f>Rådata_6000!BW20</f>
        <v>0</v>
      </c>
      <c r="CE158">
        <f>Rådata_6000!BX20</f>
        <v>0</v>
      </c>
      <c r="CF158">
        <f>Rådata_6000!BY20</f>
        <v>0</v>
      </c>
      <c r="CG158">
        <f>Rådata_6000!BZ20</f>
        <v>0</v>
      </c>
      <c r="CH158">
        <f>Rådata_6000!CA20</f>
        <v>0</v>
      </c>
      <c r="CI158">
        <f>Rådata_6000!CB20</f>
        <v>0</v>
      </c>
      <c r="CJ158">
        <f>Rådata_6000!CC20</f>
        <v>0</v>
      </c>
      <c r="CK158">
        <f>Rådata_6000!CD20</f>
        <v>0</v>
      </c>
      <c r="CL158">
        <f>Rådata_6000!CE20</f>
        <v>0</v>
      </c>
      <c r="CM158">
        <f>Rådata_6000!CF20</f>
        <v>0</v>
      </c>
      <c r="CN158">
        <f>Rådata_6000!CG20</f>
        <v>0</v>
      </c>
      <c r="CO158">
        <f>Rådata_6000!CH20</f>
        <v>0</v>
      </c>
      <c r="CP158">
        <f>Rådata_6000!CI20</f>
        <v>0</v>
      </c>
      <c r="CQ158">
        <f>Rådata_6000!CJ20</f>
        <v>0</v>
      </c>
      <c r="CR158">
        <f>Rådata_6000!CK20</f>
        <v>0</v>
      </c>
      <c r="CS158">
        <f>Rådata_6000!CL20</f>
        <v>0</v>
      </c>
      <c r="CT158">
        <f>Rådata_6000!CM20</f>
        <v>0</v>
      </c>
      <c r="CU158">
        <f>Rådata_6000!CN20</f>
        <v>0</v>
      </c>
      <c r="CV158">
        <f>Rådata_6000!CO20</f>
        <v>0</v>
      </c>
      <c r="CW158">
        <f>Rådata_6000!CP20</f>
        <v>0</v>
      </c>
      <c r="CX158">
        <f>Rådata_6000!CQ20</f>
        <v>0</v>
      </c>
      <c r="CY158">
        <f>Rådata_6000!CR20</f>
        <v>0</v>
      </c>
      <c r="CZ158">
        <f>Rådata_6000!CS20</f>
        <v>0</v>
      </c>
      <c r="DA158">
        <f>Rådata_6000!CT20</f>
        <v>0</v>
      </c>
      <c r="DB158">
        <f>Rådata_6000!CU20</f>
        <v>0</v>
      </c>
      <c r="DC158">
        <f>Rådata_6000!CV20</f>
        <v>0</v>
      </c>
      <c r="DD158">
        <f>Rådata_6000!CW20</f>
        <v>0</v>
      </c>
      <c r="DE158">
        <f>Rådata_6000!CX20</f>
        <v>0</v>
      </c>
      <c r="DF158">
        <f>Rådata_6000!CY20</f>
        <v>0</v>
      </c>
      <c r="DG158">
        <f>Rådata_6000!CZ20</f>
        <v>0</v>
      </c>
      <c r="DH158">
        <f>Rådata_6000!DA20</f>
        <v>0</v>
      </c>
      <c r="DI158">
        <f>Rådata_6000!DB20</f>
        <v>0</v>
      </c>
      <c r="DJ158">
        <f>Rådata_6000!DC20</f>
        <v>0</v>
      </c>
      <c r="DK158">
        <f>Rådata_6000!DD20</f>
        <v>0</v>
      </c>
      <c r="DL158">
        <f>Rådata_6000!DE20</f>
        <v>0</v>
      </c>
      <c r="DM158">
        <f>Rådata_6000!DF20</f>
        <v>0</v>
      </c>
      <c r="DN158">
        <f>Rådata_6000!DG20</f>
        <v>0</v>
      </c>
      <c r="DO158">
        <f>Rådata_6000!DH20</f>
        <v>0</v>
      </c>
      <c r="DP158">
        <f>Rådata_6000!DI20</f>
        <v>0</v>
      </c>
      <c r="DQ158">
        <f>Rådata_6000!DJ20</f>
        <v>0</v>
      </c>
      <c r="DR158">
        <f>Rådata_6000!DK20</f>
        <v>0</v>
      </c>
      <c r="DS158">
        <f>Rådata_6000!DL20</f>
        <v>0</v>
      </c>
      <c r="DT158">
        <f>Rådata_6000!DM20</f>
        <v>0</v>
      </c>
      <c r="DU158">
        <f>Rådata_6000!DN20</f>
        <v>0</v>
      </c>
      <c r="DV158">
        <f>Rådata_6000!DO20</f>
        <v>0</v>
      </c>
      <c r="DW158">
        <f>Rådata_6000!DP20</f>
        <v>0</v>
      </c>
      <c r="DX158">
        <f>Rådata_6000!DQ20</f>
        <v>0</v>
      </c>
      <c r="DY158">
        <f>Rådata_6000!DR20</f>
        <v>0</v>
      </c>
      <c r="DZ158">
        <f>Rådata_6000!DS20</f>
        <v>0</v>
      </c>
      <c r="EA158">
        <f>Rådata_6000!DT20</f>
        <v>0</v>
      </c>
      <c r="EB158">
        <f>Rådata_6000!DU20</f>
        <v>0</v>
      </c>
      <c r="EC158">
        <f>Rådata_6000!DV20</f>
        <v>0</v>
      </c>
      <c r="ED158">
        <f>Rådata_6000!DW20</f>
        <v>0</v>
      </c>
      <c r="EE158">
        <f>Rådata_6000!DX20</f>
        <v>0</v>
      </c>
      <c r="EF158">
        <f>Rådata_6000!DY20</f>
        <v>0</v>
      </c>
      <c r="EG158">
        <f>Rådata_6000!DZ20</f>
        <v>0</v>
      </c>
      <c r="EH158">
        <f>Rådata_6000!EA20</f>
        <v>0</v>
      </c>
      <c r="EI158">
        <f>Rådata_6000!EB20</f>
        <v>0</v>
      </c>
      <c r="EJ158">
        <f>Rådata_6000!EC20</f>
        <v>0</v>
      </c>
      <c r="EK158">
        <f>Rådata_6000!ED20</f>
        <v>0</v>
      </c>
      <c r="EL158">
        <f>Rådata_6000!EE20</f>
        <v>0</v>
      </c>
      <c r="EM158">
        <f>Rådata_6000!EF20</f>
        <v>0</v>
      </c>
      <c r="EN158">
        <f>Rådata_6000!EG20</f>
        <v>0</v>
      </c>
      <c r="EO158">
        <f>Rådata_6000!EH20</f>
        <v>0</v>
      </c>
      <c r="EP158">
        <f>Rådata_6000!EI20</f>
        <v>0</v>
      </c>
      <c r="EQ158">
        <f>Rådata_6000!EJ20</f>
        <v>0</v>
      </c>
      <c r="ER158">
        <f>Rådata_6000!EK20</f>
        <v>0</v>
      </c>
      <c r="ES158">
        <f>Rådata_6000!EL20</f>
        <v>0</v>
      </c>
      <c r="ET158">
        <f>Rådata_6000!EM20</f>
        <v>0</v>
      </c>
      <c r="EU158">
        <f>Rådata_6000!EN20</f>
        <v>0</v>
      </c>
      <c r="EV158">
        <f>Rådata_6000!EO20</f>
        <v>0</v>
      </c>
      <c r="EW158">
        <f>Rådata_6000!EP20</f>
        <v>0</v>
      </c>
      <c r="EX158">
        <f>Rådata_6000!EQ20</f>
        <v>0</v>
      </c>
      <c r="EY158">
        <f>Rådata_6000!ER20</f>
        <v>0</v>
      </c>
      <c r="EZ158">
        <f>Rådata_6000!ES20</f>
        <v>0</v>
      </c>
      <c r="FA158">
        <f>Rådata_6000!ET20</f>
        <v>0</v>
      </c>
      <c r="FB158">
        <f>Rådata_6000!EU20</f>
        <v>0</v>
      </c>
      <c r="FC158">
        <f>Rådata_6000!EV20</f>
        <v>0</v>
      </c>
      <c r="FD158">
        <f>Rådata_6000!EW20</f>
        <v>0</v>
      </c>
      <c r="FE158">
        <f>Rådata_6000!EX20</f>
        <v>0</v>
      </c>
      <c r="FF158">
        <f>Rådata_6000!EY20</f>
        <v>0</v>
      </c>
      <c r="FG158">
        <f>Rådata_6000!EZ20</f>
        <v>0</v>
      </c>
      <c r="FH158">
        <f>Rådata_6000!FA20</f>
        <v>0</v>
      </c>
      <c r="FI158">
        <f>Rådata_6000!FB20</f>
        <v>0</v>
      </c>
      <c r="FJ158">
        <f>Rådata_6000!FC20</f>
        <v>0</v>
      </c>
      <c r="FK158">
        <f>Rådata_6000!FD20</f>
        <v>0</v>
      </c>
      <c r="FL158">
        <f>Rådata_6000!FE20</f>
        <v>0</v>
      </c>
      <c r="FM158">
        <f>Rådata_6000!FF20</f>
        <v>0</v>
      </c>
      <c r="FN158">
        <f>Rådata_6000!FG20</f>
        <v>0</v>
      </c>
      <c r="FO158">
        <f>Rådata_6000!FH20</f>
        <v>0</v>
      </c>
      <c r="FP158">
        <f>Rådata_6000!FI20</f>
        <v>0</v>
      </c>
      <c r="FQ158">
        <f>Rådata_6000!FJ20</f>
        <v>0</v>
      </c>
      <c r="FR158">
        <f>Rådata_6000!FK20</f>
        <v>0</v>
      </c>
      <c r="FS158">
        <f>Rådata_6000!FL20</f>
        <v>0</v>
      </c>
      <c r="FT158">
        <f>Rådata_6000!FM20</f>
        <v>0</v>
      </c>
      <c r="FU158">
        <f>Rådata_6000!FN20</f>
        <v>0</v>
      </c>
      <c r="FV158">
        <f>Rådata_6000!FO20</f>
        <v>0</v>
      </c>
      <c r="FW158">
        <f>Rådata_6000!FP20</f>
        <v>0</v>
      </c>
      <c r="FX158">
        <f>Rådata_6000!FQ20</f>
        <v>0</v>
      </c>
      <c r="FY158">
        <f>Rådata_6000!FR20</f>
        <v>0</v>
      </c>
      <c r="FZ158">
        <f>Rådata_6000!FS20</f>
        <v>0</v>
      </c>
      <c r="GA158">
        <f>Rådata_6000!FT20</f>
        <v>0</v>
      </c>
      <c r="GB158">
        <f>Rådata_6000!FU20</f>
        <v>0</v>
      </c>
      <c r="GC158">
        <f>Rådata_6000!FV20</f>
        <v>0</v>
      </c>
      <c r="GD158">
        <f>Rådata_6000!FW20</f>
        <v>0</v>
      </c>
      <c r="GE158">
        <f>Rådata_6000!FX20</f>
        <v>0</v>
      </c>
      <c r="GF158">
        <f>Rådata_6000!FY20</f>
        <v>0</v>
      </c>
      <c r="GG158">
        <f>Rådata_6000!FZ20</f>
        <v>0</v>
      </c>
      <c r="GH158">
        <f>Rådata_6000!GA20</f>
        <v>0</v>
      </c>
      <c r="GI158">
        <f>Rådata_6000!GB20</f>
        <v>0</v>
      </c>
      <c r="GJ158">
        <f>Rådata_6000!GC20</f>
        <v>0</v>
      </c>
      <c r="GK158">
        <f>Rådata_6000!GD20</f>
        <v>0</v>
      </c>
      <c r="GL158">
        <f>Rådata_6000!GE20</f>
        <v>0</v>
      </c>
      <c r="GM158">
        <f>Rådata_6000!GF20</f>
        <v>0</v>
      </c>
      <c r="GN158">
        <f>Rådata_6000!GG20</f>
        <v>0</v>
      </c>
      <c r="GO158">
        <f>Rådata_6000!GH20</f>
        <v>0</v>
      </c>
      <c r="GP158">
        <f>Rådata_6000!GI20</f>
        <v>0</v>
      </c>
      <c r="GQ158">
        <f>Rådata_6000!GJ20</f>
        <v>0</v>
      </c>
      <c r="GR158">
        <f>Rådata_6000!GK20</f>
        <v>0</v>
      </c>
      <c r="GS158">
        <f>Rådata_6000!GL20</f>
        <v>0</v>
      </c>
      <c r="GT158">
        <f>Rådata_6000!GM20</f>
        <v>0</v>
      </c>
      <c r="GU158">
        <f>Rådata_6000!GN20</f>
        <v>0</v>
      </c>
      <c r="GV158">
        <f>Rådata_6000!GO20</f>
        <v>0</v>
      </c>
      <c r="GW158">
        <f>Rådata_6000!GP20</f>
        <v>0</v>
      </c>
      <c r="GX158">
        <f>Rådata_6000!GQ20</f>
        <v>0</v>
      </c>
      <c r="GY158">
        <f>Rådata_6000!GR20</f>
        <v>0</v>
      </c>
      <c r="GZ158">
        <f>Rådata_6000!GS20</f>
        <v>0</v>
      </c>
      <c r="HA158">
        <f>Rådata_6000!GT20</f>
        <v>0</v>
      </c>
      <c r="HB158">
        <f>Rådata_6000!GU20</f>
        <v>0</v>
      </c>
      <c r="HC158">
        <f>Rådata_6000!GV20</f>
        <v>0</v>
      </c>
      <c r="HD158">
        <f>Rådata_6000!GW20</f>
        <v>0</v>
      </c>
      <c r="HE158">
        <f>Rådata_6000!GX20</f>
        <v>0</v>
      </c>
      <c r="HF158">
        <f>Rådata_6000!GY20</f>
        <v>0</v>
      </c>
      <c r="HG158">
        <f>Rådata_6000!GZ20</f>
        <v>0</v>
      </c>
      <c r="HH158">
        <f>Rådata_6000!HA20</f>
        <v>0</v>
      </c>
      <c r="HI158">
        <f>Rådata_6000!HB20</f>
        <v>0</v>
      </c>
      <c r="HJ158">
        <f>Rådata_6000!HC20</f>
        <v>0</v>
      </c>
      <c r="HK158">
        <f>Rådata_6000!HD20</f>
        <v>0</v>
      </c>
      <c r="HL158">
        <f>Rådata_6000!HE20</f>
        <v>0</v>
      </c>
      <c r="HM158">
        <f>Rådata_6000!HF20</f>
        <v>0</v>
      </c>
      <c r="HN158">
        <f>Rådata_6000!HG20</f>
        <v>0</v>
      </c>
      <c r="HO158">
        <f>Rådata_6000!HH20</f>
        <v>0</v>
      </c>
      <c r="HP158">
        <f>Rådata_6000!HI20</f>
        <v>0</v>
      </c>
      <c r="HQ158">
        <f>Rådata_6000!HJ20</f>
        <v>0</v>
      </c>
      <c r="HR158">
        <f>Rådata_6000!HK20</f>
        <v>0</v>
      </c>
      <c r="HS158">
        <f>Rådata_6000!HL20</f>
        <v>0</v>
      </c>
      <c r="HT158">
        <f>Rådata_6000!HM20</f>
        <v>0</v>
      </c>
      <c r="HU158">
        <f>Rådata_6000!HN20</f>
        <v>0</v>
      </c>
      <c r="HV158">
        <f>Rådata_6000!HO20</f>
        <v>0</v>
      </c>
      <c r="HW158">
        <f>Rådata_6000!HP20</f>
        <v>0</v>
      </c>
      <c r="HX158">
        <f>Rådata_6000!HQ20</f>
        <v>0</v>
      </c>
      <c r="HY158">
        <f>Rådata_6000!HR20</f>
        <v>0</v>
      </c>
      <c r="HZ158">
        <f>Rådata_6000!HS20</f>
        <v>0</v>
      </c>
      <c r="IA158">
        <f>Rådata_6000!HT20</f>
        <v>0</v>
      </c>
      <c r="IB158">
        <f>Rådata_6000!HU20</f>
        <v>0</v>
      </c>
      <c r="IC158">
        <f>Rådata_6000!HV20</f>
        <v>0</v>
      </c>
      <c r="ID158">
        <f>Rådata_6000!HW20</f>
        <v>0</v>
      </c>
      <c r="IE158">
        <f>Rådata_6000!HX20</f>
        <v>0</v>
      </c>
      <c r="IF158">
        <f>Rådata_6000!HY20</f>
        <v>0</v>
      </c>
      <c r="IG158">
        <f>Rådata_6000!HZ20</f>
        <v>0</v>
      </c>
      <c r="IH158">
        <f>Rådata_6000!IA20</f>
        <v>0</v>
      </c>
      <c r="II158">
        <f>Rådata_6000!IB20</f>
        <v>0</v>
      </c>
      <c r="IJ158">
        <f>Rådata_6000!IC20</f>
        <v>0</v>
      </c>
      <c r="IK158">
        <f>Rådata_6000!ID20</f>
        <v>0</v>
      </c>
      <c r="IL158">
        <f>Rådata_6000!IE20</f>
        <v>0</v>
      </c>
      <c r="IM158">
        <f>Rådata_6000!IF20</f>
        <v>0</v>
      </c>
      <c r="IN158">
        <f>Rådata_6000!IG20</f>
        <v>0</v>
      </c>
      <c r="IO158">
        <f>Rådata_6000!IH20</f>
        <v>0</v>
      </c>
      <c r="IP158">
        <f>Rådata_6000!II20</f>
        <v>0</v>
      </c>
      <c r="IQ158">
        <f>Rådata_6000!IJ20</f>
        <v>0</v>
      </c>
      <c r="IR158">
        <f>Rådata_6000!IK20</f>
        <v>0</v>
      </c>
      <c r="IS158">
        <f>Rådata_6000!IL20</f>
        <v>0</v>
      </c>
      <c r="IT158">
        <f>Rådata_6000!IM20</f>
        <v>0</v>
      </c>
      <c r="IU158">
        <f>Rådata_6000!IN20</f>
        <v>0</v>
      </c>
      <c r="IV158">
        <f>Rådata_6000!IO20</f>
        <v>0</v>
      </c>
      <c r="IW158">
        <f>Rådata_6000!IP20</f>
        <v>0</v>
      </c>
      <c r="IX158">
        <f>Rådata_6000!IQ20</f>
        <v>0</v>
      </c>
      <c r="IY158">
        <f>Rådata_6000!IR20</f>
        <v>0</v>
      </c>
      <c r="IZ158">
        <f>Rådata_6000!IS20</f>
        <v>0</v>
      </c>
      <c r="JA158">
        <f>Rådata_6000!IT20</f>
        <v>0</v>
      </c>
      <c r="JB158">
        <f>Rådata_6000!IU20</f>
        <v>0</v>
      </c>
      <c r="JC158">
        <f>Rådata_6000!IV20</f>
        <v>0</v>
      </c>
      <c r="JD158">
        <f>Rådata_6000!IW20</f>
        <v>0</v>
      </c>
      <c r="JE158">
        <f>Rådata_6000!IX20</f>
        <v>0</v>
      </c>
      <c r="JF158">
        <f>Rådata_6000!IY20</f>
        <v>0</v>
      </c>
      <c r="JG158">
        <f>Rådata_6000!IZ20</f>
        <v>0</v>
      </c>
      <c r="JH158">
        <f>Rådata_6000!JA20</f>
        <v>0</v>
      </c>
      <c r="JI158">
        <f>Rådata_6000!JB20</f>
        <v>0</v>
      </c>
      <c r="JJ158">
        <f>Rådata_6000!JC20</f>
        <v>0</v>
      </c>
      <c r="JK158">
        <f>Rådata_6000!JD20</f>
        <v>0</v>
      </c>
      <c r="JL158">
        <f>Rådata_6000!JE20</f>
        <v>0</v>
      </c>
      <c r="JM158">
        <f>Rådata_6000!JF20</f>
        <v>0</v>
      </c>
      <c r="JN158">
        <f>Rådata_6000!JG20</f>
        <v>0</v>
      </c>
      <c r="JO158">
        <f>Rådata_6000!JH20</f>
        <v>0</v>
      </c>
      <c r="JP158">
        <f>Rådata_6000!JI20</f>
        <v>0</v>
      </c>
      <c r="JQ158">
        <f>Rådata_6000!JJ20</f>
        <v>0</v>
      </c>
      <c r="JR158">
        <f>Rådata_6000!JK20</f>
        <v>0</v>
      </c>
      <c r="JS158">
        <f>Rådata_6000!JL20</f>
        <v>0</v>
      </c>
      <c r="JT158">
        <f>Rådata_6000!JM20</f>
        <v>0</v>
      </c>
      <c r="JU158">
        <f>Rådata_6000!JN20</f>
        <v>0</v>
      </c>
      <c r="JV158">
        <f>Rådata_6000!JO20</f>
        <v>0</v>
      </c>
      <c r="JW158">
        <f>Rådata_6000!JP20</f>
        <v>0</v>
      </c>
      <c r="JX158">
        <f>Rådata_6000!JQ20</f>
        <v>0</v>
      </c>
      <c r="JY158">
        <f>Rådata_6000!JR20</f>
        <v>0</v>
      </c>
      <c r="JZ158">
        <f>Rådata_6000!JS20</f>
        <v>0</v>
      </c>
      <c r="KA158">
        <f>Rådata_6000!JT20</f>
        <v>0</v>
      </c>
      <c r="KB158">
        <f>Rådata_6000!JU20</f>
        <v>0</v>
      </c>
      <c r="KC158">
        <f>Rådata_6000!JV20</f>
        <v>0</v>
      </c>
      <c r="KD158">
        <f>Rådata_6000!JW20</f>
        <v>0</v>
      </c>
      <c r="KE158">
        <f>Rådata_6000!JX20</f>
        <v>0</v>
      </c>
      <c r="KF158">
        <f>Rådata_6000!JY20</f>
        <v>0</v>
      </c>
      <c r="KG158">
        <f>Rådata_6000!JZ20</f>
        <v>0</v>
      </c>
      <c r="KH158">
        <f>Rådata_6000!KA20</f>
        <v>0</v>
      </c>
      <c r="KI158">
        <f>Rådata_6000!KB20</f>
        <v>0</v>
      </c>
      <c r="KJ158">
        <f>Rådata_6000!KC20</f>
        <v>0</v>
      </c>
      <c r="KK158">
        <f>Rådata_6000!KD20</f>
        <v>0</v>
      </c>
      <c r="KL158">
        <f>Rådata_6000!KE20</f>
        <v>0</v>
      </c>
      <c r="KM158">
        <f>Rådata_6000!KF20</f>
        <v>0</v>
      </c>
      <c r="KN158">
        <f>Rådata_6000!KG20</f>
        <v>0</v>
      </c>
      <c r="KO158">
        <f>Rådata_6000!KH20</f>
        <v>0</v>
      </c>
      <c r="KP158">
        <f>Rådata_6000!KI20</f>
        <v>0</v>
      </c>
      <c r="KQ158">
        <f>Rådata_6000!KJ20</f>
        <v>0</v>
      </c>
      <c r="KR158">
        <f>Rådata_6000!KK20</f>
        <v>0</v>
      </c>
      <c r="KS158">
        <f>Rådata_6000!KL20</f>
        <v>0</v>
      </c>
      <c r="KT158">
        <f>Rådata_6000!KM20</f>
        <v>0</v>
      </c>
      <c r="KU158">
        <f>Rådata_6000!KN20</f>
        <v>0</v>
      </c>
      <c r="KV158">
        <f>Rådata_6000!KO20</f>
        <v>0</v>
      </c>
      <c r="KW158">
        <f>Rådata_6000!KP20</f>
        <v>0</v>
      </c>
      <c r="KX158">
        <f>Rådata_6000!KQ20</f>
        <v>0</v>
      </c>
      <c r="KY158">
        <f>Rådata_6000!KR20</f>
        <v>0</v>
      </c>
      <c r="KZ158">
        <f>Rådata_6000!KS20</f>
        <v>0</v>
      </c>
      <c r="LA158">
        <f>Rådata_6000!KT20</f>
        <v>0</v>
      </c>
      <c r="LB158">
        <f>Rådata_6000!KU20</f>
        <v>0</v>
      </c>
      <c r="LC158">
        <f>Rådata_6000!KV20</f>
        <v>0</v>
      </c>
      <c r="LD158">
        <f>Rådata_6000!KW20</f>
        <v>0</v>
      </c>
      <c r="LE158">
        <f>Rådata_6000!KX20</f>
        <v>0</v>
      </c>
      <c r="LF158">
        <f>Rådata_6000!KY20</f>
        <v>0</v>
      </c>
      <c r="LG158">
        <f>Rådata_6000!KZ20</f>
        <v>0</v>
      </c>
      <c r="LH158">
        <f>Rådata_6000!LA20</f>
        <v>0</v>
      </c>
      <c r="LI158">
        <f>Rådata_6000!LB20</f>
        <v>0</v>
      </c>
      <c r="LJ158">
        <f>Rådata_6000!LC20</f>
        <v>0</v>
      </c>
      <c r="LK158">
        <f>Rådata_6000!LD20</f>
        <v>0</v>
      </c>
      <c r="LL158">
        <f>Rådata_6000!LE20</f>
        <v>0</v>
      </c>
      <c r="LM158">
        <f>Rådata_6000!LF20</f>
        <v>0</v>
      </c>
      <c r="LN158">
        <f>Rådata_6000!LG20</f>
        <v>0</v>
      </c>
      <c r="LO158">
        <f>Rådata_6000!LH20</f>
        <v>0</v>
      </c>
      <c r="LP158">
        <f>Rådata_6000!LI20</f>
        <v>0</v>
      </c>
      <c r="LQ158">
        <f>Rådata_6000!LJ20</f>
        <v>0</v>
      </c>
      <c r="LR158">
        <f>Rådata_6000!LK20</f>
        <v>0</v>
      </c>
      <c r="LS158">
        <f>Rådata_6000!LL20</f>
        <v>0</v>
      </c>
      <c r="LT158">
        <f>Rådata_6000!LM20</f>
        <v>0</v>
      </c>
      <c r="LU158">
        <f>Rådata_6000!LN20</f>
        <v>0</v>
      </c>
      <c r="LV158">
        <f>Rådata_6000!LO20</f>
        <v>0</v>
      </c>
      <c r="LW158">
        <f>Rådata_6000!LP20</f>
        <v>0</v>
      </c>
      <c r="LX158">
        <f>Rådata_6000!LQ20</f>
        <v>0</v>
      </c>
      <c r="LY158">
        <f>Rådata_6000!LR20</f>
        <v>0</v>
      </c>
      <c r="LZ158">
        <f>Rådata_6000!LS20</f>
        <v>0</v>
      </c>
      <c r="MA158">
        <f>Rådata_6000!LT20</f>
        <v>0</v>
      </c>
      <c r="MB158">
        <f>Rådata_6000!LU20</f>
        <v>0</v>
      </c>
      <c r="MC158">
        <f>Rådata_6000!LV20</f>
        <v>0</v>
      </c>
      <c r="MD158">
        <f>Rådata_6000!LW20</f>
        <v>0</v>
      </c>
      <c r="ME158">
        <f>Rådata_6000!LX20</f>
        <v>0</v>
      </c>
      <c r="MF158">
        <f>Rådata_6000!LY20</f>
        <v>0</v>
      </c>
      <c r="MG158">
        <f>Rådata_6000!LZ20</f>
        <v>0</v>
      </c>
      <c r="MH158">
        <f>Rådata_6000!MA20</f>
        <v>0</v>
      </c>
      <c r="MI158">
        <f>Rådata_6000!MB20</f>
        <v>0</v>
      </c>
      <c r="MJ158">
        <f>Rådata_6000!MC20</f>
        <v>0</v>
      </c>
      <c r="MK158">
        <f>Rådata_6000!MD20</f>
        <v>0</v>
      </c>
      <c r="ML158">
        <f>Rådata_6000!ME20</f>
        <v>0</v>
      </c>
      <c r="MM158">
        <f>Rådata_6000!MF20</f>
        <v>0</v>
      </c>
      <c r="MN158">
        <f>Rådata_6000!MG20</f>
        <v>0</v>
      </c>
      <c r="MO158">
        <f>Rådata_6000!MH20</f>
        <v>0</v>
      </c>
      <c r="MP158">
        <f>Rådata_6000!MI20</f>
        <v>0</v>
      </c>
      <c r="MQ158">
        <f>Rådata_6000!MJ20</f>
        <v>0</v>
      </c>
      <c r="MR158">
        <f>Rådata_6000!MK20</f>
        <v>0</v>
      </c>
      <c r="MS158">
        <f>Rådata_6000!ML20</f>
        <v>0</v>
      </c>
      <c r="MT158">
        <f>Rådata_6000!MM20</f>
        <v>0</v>
      </c>
      <c r="MU158">
        <f>Rådata_6000!MN20</f>
        <v>0</v>
      </c>
      <c r="MV158">
        <f>Rådata_6000!MO20</f>
        <v>0</v>
      </c>
      <c r="MW158">
        <f>Rådata_6000!MP20</f>
        <v>0</v>
      </c>
      <c r="MX158">
        <f>Rådata_6000!MQ20</f>
        <v>0</v>
      </c>
      <c r="MY158">
        <f>Rådata_6000!MR20</f>
        <v>0</v>
      </c>
      <c r="MZ158">
        <f>Rådata_6000!MS20</f>
        <v>0</v>
      </c>
      <c r="NA158">
        <f>Rådata_6000!MT20</f>
        <v>0</v>
      </c>
      <c r="NB158">
        <f>Rådata_6000!MU20</f>
        <v>0</v>
      </c>
      <c r="NC158">
        <f>Rådata_6000!MV20</f>
        <v>0</v>
      </c>
      <c r="ND158">
        <f>Rådata_6000!MW20</f>
        <v>0</v>
      </c>
      <c r="NE158">
        <f>Rådata_6000!MX20</f>
        <v>0</v>
      </c>
      <c r="NF158">
        <f>Rådata_6000!MY20</f>
        <v>0</v>
      </c>
      <c r="NG158">
        <f>Rådata_6000!MZ20</f>
        <v>0</v>
      </c>
      <c r="NH158">
        <f>Rådata_6000!NA20</f>
        <v>0</v>
      </c>
      <c r="NI158">
        <f>Rådata_6000!NB20</f>
        <v>0</v>
      </c>
      <c r="NJ158">
        <f>Rådata_6000!NC20</f>
        <v>0</v>
      </c>
      <c r="NK158">
        <f>Rådata_6000!ND20</f>
        <v>0</v>
      </c>
      <c r="NL158">
        <f>Rådata_6000!NE20</f>
        <v>0</v>
      </c>
      <c r="NM158">
        <f>Rådata_6000!NF20</f>
        <v>0</v>
      </c>
      <c r="NN158">
        <f>Rådata_6000!NG20</f>
        <v>0</v>
      </c>
      <c r="NO158">
        <f>Rådata_6000!NH20</f>
        <v>0</v>
      </c>
      <c r="NP158">
        <f>Rådata_6000!NI20</f>
        <v>0</v>
      </c>
      <c r="NQ158">
        <f>Rådata_6000!NJ20</f>
        <v>0</v>
      </c>
      <c r="NR158">
        <f>Rådata_6000!NK20</f>
        <v>0</v>
      </c>
      <c r="NS158">
        <f>Rådata_6000!NL20</f>
        <v>0</v>
      </c>
      <c r="NT158">
        <f>Rådata_6000!NM20</f>
        <v>0</v>
      </c>
      <c r="NU158">
        <f>Rådata_6000!NN20</f>
        <v>0</v>
      </c>
      <c r="NV158">
        <f>Rådata_6000!NO20</f>
        <v>0</v>
      </c>
      <c r="NW158">
        <f>Rådata_6000!NP20</f>
        <v>0</v>
      </c>
      <c r="NX158">
        <f>Rådata_6000!NQ20</f>
        <v>0</v>
      </c>
      <c r="NY158">
        <f>Rådata_6000!NR20</f>
        <v>0</v>
      </c>
      <c r="NZ158">
        <f>Rådata_6000!NS20</f>
        <v>0</v>
      </c>
      <c r="OA158">
        <f>Rådata_6000!NT20</f>
        <v>0</v>
      </c>
      <c r="OB158">
        <f>Rådata_6000!NU20</f>
        <v>0</v>
      </c>
      <c r="OC158">
        <f>Rådata_6000!NV20</f>
        <v>0</v>
      </c>
      <c r="OD158">
        <f>Rådata_6000!NW20</f>
        <v>0</v>
      </c>
      <c r="OE158">
        <f>Rådata_6000!NX20</f>
        <v>0</v>
      </c>
      <c r="OF158">
        <f>Rådata_6000!NY20</f>
        <v>0</v>
      </c>
      <c r="OG158">
        <f>Rådata_6000!NZ20</f>
        <v>0</v>
      </c>
      <c r="OH158">
        <f>Rådata_6000!OA20</f>
        <v>0</v>
      </c>
      <c r="OI158">
        <f>Rådata_6000!OB20</f>
        <v>0</v>
      </c>
      <c r="OJ158">
        <f>Rådata_6000!OC20</f>
        <v>0</v>
      </c>
      <c r="OK158">
        <f>Rådata_6000!OD20</f>
        <v>0</v>
      </c>
      <c r="OL158">
        <f>Rådata_6000!OE20</f>
        <v>0</v>
      </c>
      <c r="OM158">
        <f>Rådata_6000!OF20</f>
        <v>0</v>
      </c>
      <c r="ON158">
        <f>Rådata_6000!OG20</f>
        <v>0</v>
      </c>
      <c r="OO158">
        <f>Rådata_6000!OH20</f>
        <v>0</v>
      </c>
      <c r="OP158">
        <f>Rådata_6000!OI20</f>
        <v>0</v>
      </c>
      <c r="OQ158">
        <f>Rådata_6000!OJ20</f>
        <v>0</v>
      </c>
      <c r="OR158">
        <f>Rådata_6000!OK20</f>
        <v>0</v>
      </c>
      <c r="OS158">
        <f>Rådata_6000!OL20</f>
        <v>0</v>
      </c>
    </row>
    <row r="159" spans="1:409">
      <c r="A159" t="s">
        <v>387</v>
      </c>
      <c r="J159">
        <f>Rådata_6000!C21</f>
        <v>0</v>
      </c>
      <c r="K159">
        <f>Rådata_6000!D21</f>
        <v>0</v>
      </c>
      <c r="L159">
        <f>Rådata_6000!E21</f>
        <v>0</v>
      </c>
      <c r="M159">
        <f>Rådata_6000!F21</f>
        <v>0</v>
      </c>
      <c r="N159">
        <f>Rådata_6000!G21</f>
        <v>0</v>
      </c>
      <c r="O159">
        <f>Rådata_6000!H21</f>
        <v>0</v>
      </c>
      <c r="P159">
        <f>Rådata_6000!I21</f>
        <v>0</v>
      </c>
      <c r="Q159">
        <f>Rådata_6000!J21</f>
        <v>0</v>
      </c>
      <c r="R159">
        <f>Rådata_6000!K21</f>
        <v>0</v>
      </c>
      <c r="S159">
        <f>Rådata_6000!L21</f>
        <v>0</v>
      </c>
      <c r="T159">
        <f>Rådata_6000!M21</f>
        <v>0</v>
      </c>
      <c r="U159">
        <f>Rådata_6000!N21</f>
        <v>0</v>
      </c>
      <c r="V159">
        <f>Rådata_6000!O21</f>
        <v>0</v>
      </c>
      <c r="W159">
        <f>Rådata_6000!P21</f>
        <v>0</v>
      </c>
      <c r="X159">
        <f>Rådata_6000!Q21</f>
        <v>0</v>
      </c>
      <c r="Y159">
        <f>Rådata_6000!R21</f>
        <v>0</v>
      </c>
      <c r="Z159">
        <f>Rådata_6000!S21</f>
        <v>0</v>
      </c>
      <c r="AA159">
        <f>Rådata_6000!T21</f>
        <v>0</v>
      </c>
      <c r="AB159">
        <f>Rådata_6000!U21</f>
        <v>0</v>
      </c>
      <c r="AC159">
        <f>Rådata_6000!V21</f>
        <v>0</v>
      </c>
      <c r="AD159">
        <f>Rådata_6000!W21</f>
        <v>0</v>
      </c>
      <c r="AE159">
        <f>Rådata_6000!X21</f>
        <v>0</v>
      </c>
      <c r="AF159">
        <f>Rådata_6000!Y21</f>
        <v>0</v>
      </c>
      <c r="AG159">
        <f>Rådata_6000!Z21</f>
        <v>0</v>
      </c>
      <c r="AH159">
        <f>Rådata_6000!AA21</f>
        <v>0</v>
      </c>
      <c r="AI159">
        <f>Rådata_6000!AB21</f>
        <v>0</v>
      </c>
      <c r="AJ159">
        <f>Rådata_6000!AC21</f>
        <v>0</v>
      </c>
      <c r="AK159">
        <f>Rådata_6000!AD21</f>
        <v>0</v>
      </c>
      <c r="AL159">
        <f>Rådata_6000!AE21</f>
        <v>0</v>
      </c>
      <c r="AM159">
        <f>Rådata_6000!AF21</f>
        <v>0</v>
      </c>
      <c r="AN159">
        <f>Rådata_6000!AG21</f>
        <v>0</v>
      </c>
      <c r="AO159">
        <f>Rådata_6000!AH21</f>
        <v>0</v>
      </c>
      <c r="AP159">
        <f>Rådata_6000!AI21</f>
        <v>0</v>
      </c>
      <c r="AQ159">
        <f>Rådata_6000!AJ21</f>
        <v>0</v>
      </c>
      <c r="AR159">
        <f>Rådata_6000!AK21</f>
        <v>0</v>
      </c>
      <c r="AS159">
        <f>Rådata_6000!AL21</f>
        <v>0</v>
      </c>
      <c r="AT159">
        <f>Rådata_6000!AM21</f>
        <v>0</v>
      </c>
      <c r="AU159">
        <f>Rådata_6000!AN21</f>
        <v>0</v>
      </c>
      <c r="AV159">
        <f>Rådata_6000!AO21</f>
        <v>0</v>
      </c>
      <c r="AW159">
        <f>Rådata_6000!AP21</f>
        <v>0</v>
      </c>
      <c r="AX159">
        <f>Rådata_6000!AQ21</f>
        <v>0</v>
      </c>
      <c r="AY159">
        <f>Rådata_6000!AR21</f>
        <v>0</v>
      </c>
      <c r="AZ159">
        <f>Rådata_6000!AS21</f>
        <v>0</v>
      </c>
      <c r="BA159">
        <f>Rådata_6000!AT21</f>
        <v>0</v>
      </c>
      <c r="BB159">
        <f>Rådata_6000!AU21</f>
        <v>0</v>
      </c>
      <c r="BC159">
        <f>Rådata_6000!AV21</f>
        <v>0</v>
      </c>
      <c r="BD159">
        <f>Rådata_6000!AW21</f>
        <v>0</v>
      </c>
      <c r="BE159">
        <f>Rådata_6000!AX21</f>
        <v>0</v>
      </c>
      <c r="BF159">
        <f>Rådata_6000!AY21</f>
        <v>0</v>
      </c>
      <c r="BG159">
        <f>Rådata_6000!AZ21</f>
        <v>0</v>
      </c>
      <c r="BH159">
        <f>Rådata_6000!BA21</f>
        <v>0</v>
      </c>
      <c r="BI159">
        <f>Rådata_6000!BB21</f>
        <v>0</v>
      </c>
      <c r="BJ159">
        <f>Rådata_6000!BC21</f>
        <v>0</v>
      </c>
      <c r="BK159">
        <f>Rådata_6000!BD21</f>
        <v>0</v>
      </c>
      <c r="BL159">
        <f>Rådata_6000!BE21</f>
        <v>0</v>
      </c>
      <c r="BM159">
        <f>Rådata_6000!BF21</f>
        <v>0</v>
      </c>
      <c r="BN159">
        <f>Rådata_6000!BG21</f>
        <v>0</v>
      </c>
      <c r="BO159">
        <f>Rådata_6000!BH21</f>
        <v>0</v>
      </c>
      <c r="BP159">
        <f>Rådata_6000!BI21</f>
        <v>0</v>
      </c>
      <c r="BQ159">
        <f>Rådata_6000!BJ21</f>
        <v>0</v>
      </c>
      <c r="BR159">
        <f>Rådata_6000!BK21</f>
        <v>0</v>
      </c>
      <c r="BS159">
        <f>Rådata_6000!BL21</f>
        <v>0</v>
      </c>
      <c r="BT159">
        <f>Rådata_6000!BM21</f>
        <v>0</v>
      </c>
      <c r="BU159">
        <f>Rådata_6000!BN21</f>
        <v>0</v>
      </c>
      <c r="BV159">
        <f>Rådata_6000!BO21</f>
        <v>0</v>
      </c>
      <c r="BW159">
        <f>Rådata_6000!BP21</f>
        <v>0</v>
      </c>
      <c r="BX159">
        <f>Rådata_6000!BQ21</f>
        <v>0</v>
      </c>
      <c r="BY159">
        <f>Rådata_6000!BR21</f>
        <v>0</v>
      </c>
      <c r="BZ159">
        <f>Rådata_6000!BS21</f>
        <v>0</v>
      </c>
      <c r="CA159">
        <f>Rådata_6000!BT21</f>
        <v>0</v>
      </c>
      <c r="CB159">
        <f>Rådata_6000!BU21</f>
        <v>0</v>
      </c>
      <c r="CC159">
        <f>Rådata_6000!BV21</f>
        <v>0</v>
      </c>
      <c r="CD159">
        <f>Rådata_6000!BW21</f>
        <v>0</v>
      </c>
      <c r="CE159">
        <f>Rådata_6000!BX21</f>
        <v>0</v>
      </c>
      <c r="CF159">
        <f>Rådata_6000!BY21</f>
        <v>0</v>
      </c>
      <c r="CG159">
        <f>Rådata_6000!BZ21</f>
        <v>0</v>
      </c>
      <c r="CH159">
        <f>Rådata_6000!CA21</f>
        <v>0</v>
      </c>
      <c r="CI159">
        <f>Rådata_6000!CB21</f>
        <v>0</v>
      </c>
      <c r="CJ159">
        <f>Rådata_6000!CC21</f>
        <v>0</v>
      </c>
      <c r="CK159">
        <f>Rådata_6000!CD21</f>
        <v>0</v>
      </c>
      <c r="CL159">
        <f>Rådata_6000!CE21</f>
        <v>0</v>
      </c>
      <c r="CM159">
        <f>Rådata_6000!CF21</f>
        <v>0</v>
      </c>
      <c r="CN159">
        <f>Rådata_6000!CG21</f>
        <v>0</v>
      </c>
      <c r="CO159">
        <f>Rådata_6000!CH21</f>
        <v>0</v>
      </c>
      <c r="CP159">
        <f>Rådata_6000!CI21</f>
        <v>0</v>
      </c>
      <c r="CQ159">
        <f>Rådata_6000!CJ21</f>
        <v>0</v>
      </c>
      <c r="CR159">
        <f>Rådata_6000!CK21</f>
        <v>0</v>
      </c>
      <c r="CS159">
        <f>Rådata_6000!CL21</f>
        <v>0</v>
      </c>
      <c r="CT159">
        <f>Rådata_6000!CM21</f>
        <v>0</v>
      </c>
      <c r="CU159">
        <f>Rådata_6000!CN21</f>
        <v>0</v>
      </c>
      <c r="CV159">
        <f>Rådata_6000!CO21</f>
        <v>0</v>
      </c>
      <c r="CW159">
        <f>Rådata_6000!CP21</f>
        <v>0</v>
      </c>
      <c r="CX159">
        <f>Rådata_6000!CQ21</f>
        <v>0</v>
      </c>
      <c r="CY159">
        <f>Rådata_6000!CR21</f>
        <v>0</v>
      </c>
      <c r="CZ159">
        <f>Rådata_6000!CS21</f>
        <v>0</v>
      </c>
      <c r="DA159">
        <f>Rådata_6000!CT21</f>
        <v>0</v>
      </c>
      <c r="DB159">
        <f>Rådata_6000!CU21</f>
        <v>0</v>
      </c>
      <c r="DC159">
        <f>Rådata_6000!CV21</f>
        <v>0</v>
      </c>
      <c r="DD159">
        <f>Rådata_6000!CW21</f>
        <v>0</v>
      </c>
      <c r="DE159">
        <f>Rådata_6000!CX21</f>
        <v>0</v>
      </c>
      <c r="DF159">
        <f>Rådata_6000!CY21</f>
        <v>0</v>
      </c>
      <c r="DG159">
        <f>Rådata_6000!CZ21</f>
        <v>0</v>
      </c>
      <c r="DH159">
        <f>Rådata_6000!DA21</f>
        <v>0</v>
      </c>
      <c r="DI159">
        <f>Rådata_6000!DB21</f>
        <v>0</v>
      </c>
      <c r="DJ159">
        <f>Rådata_6000!DC21</f>
        <v>0</v>
      </c>
      <c r="DK159">
        <f>Rådata_6000!DD21</f>
        <v>0</v>
      </c>
      <c r="DL159">
        <f>Rådata_6000!DE21</f>
        <v>0</v>
      </c>
      <c r="DM159">
        <f>Rådata_6000!DF21</f>
        <v>0</v>
      </c>
      <c r="DN159">
        <f>Rådata_6000!DG21</f>
        <v>0</v>
      </c>
      <c r="DO159">
        <f>Rådata_6000!DH21</f>
        <v>0</v>
      </c>
      <c r="DP159">
        <f>Rådata_6000!DI21</f>
        <v>0</v>
      </c>
      <c r="DQ159">
        <f>Rådata_6000!DJ21</f>
        <v>0</v>
      </c>
      <c r="DR159">
        <f>Rådata_6000!DK21</f>
        <v>0</v>
      </c>
      <c r="DS159">
        <f>Rådata_6000!DL21</f>
        <v>0</v>
      </c>
      <c r="DT159">
        <f>Rådata_6000!DM21</f>
        <v>0</v>
      </c>
      <c r="DU159">
        <f>Rådata_6000!DN21</f>
        <v>0</v>
      </c>
      <c r="DV159">
        <f>Rådata_6000!DO21</f>
        <v>0</v>
      </c>
      <c r="DW159">
        <f>Rådata_6000!DP21</f>
        <v>0</v>
      </c>
      <c r="DX159">
        <f>Rådata_6000!DQ21</f>
        <v>0</v>
      </c>
      <c r="DY159">
        <f>Rådata_6000!DR21</f>
        <v>0</v>
      </c>
      <c r="DZ159">
        <f>Rådata_6000!DS21</f>
        <v>0</v>
      </c>
      <c r="EA159">
        <f>Rådata_6000!DT21</f>
        <v>0</v>
      </c>
      <c r="EB159">
        <f>Rådata_6000!DU21</f>
        <v>0</v>
      </c>
      <c r="EC159">
        <f>Rådata_6000!DV21</f>
        <v>0</v>
      </c>
      <c r="ED159">
        <f>Rådata_6000!DW21</f>
        <v>0</v>
      </c>
      <c r="EE159">
        <f>Rådata_6000!DX21</f>
        <v>0</v>
      </c>
      <c r="EF159">
        <f>Rådata_6000!DY21</f>
        <v>0</v>
      </c>
      <c r="EG159">
        <f>Rådata_6000!DZ21</f>
        <v>0</v>
      </c>
      <c r="EH159">
        <f>Rådata_6000!EA21</f>
        <v>0</v>
      </c>
      <c r="EI159">
        <f>Rådata_6000!EB21</f>
        <v>0</v>
      </c>
      <c r="EJ159">
        <f>Rådata_6000!EC21</f>
        <v>0</v>
      </c>
      <c r="EK159">
        <f>Rådata_6000!ED21</f>
        <v>0</v>
      </c>
      <c r="EL159">
        <f>Rådata_6000!EE21</f>
        <v>0</v>
      </c>
      <c r="EM159">
        <f>Rådata_6000!EF21</f>
        <v>0</v>
      </c>
      <c r="EN159">
        <f>Rådata_6000!EG21</f>
        <v>0</v>
      </c>
      <c r="EO159">
        <f>Rådata_6000!EH21</f>
        <v>0</v>
      </c>
      <c r="EP159">
        <f>Rådata_6000!EI21</f>
        <v>0</v>
      </c>
      <c r="EQ159">
        <f>Rådata_6000!EJ21</f>
        <v>0</v>
      </c>
      <c r="ER159">
        <f>Rådata_6000!EK21</f>
        <v>0</v>
      </c>
      <c r="ES159">
        <f>Rådata_6000!EL21</f>
        <v>0</v>
      </c>
      <c r="ET159">
        <f>Rådata_6000!EM21</f>
        <v>0</v>
      </c>
      <c r="EU159">
        <f>Rådata_6000!EN21</f>
        <v>0</v>
      </c>
      <c r="EV159">
        <f>Rådata_6000!EO21</f>
        <v>0</v>
      </c>
      <c r="EW159">
        <f>Rådata_6000!EP21</f>
        <v>0</v>
      </c>
      <c r="EX159">
        <f>Rådata_6000!EQ21</f>
        <v>0</v>
      </c>
      <c r="EY159">
        <f>Rådata_6000!ER21</f>
        <v>0</v>
      </c>
      <c r="EZ159">
        <f>Rådata_6000!ES21</f>
        <v>0</v>
      </c>
      <c r="FA159">
        <f>Rådata_6000!ET21</f>
        <v>0</v>
      </c>
      <c r="FB159">
        <f>Rådata_6000!EU21</f>
        <v>0</v>
      </c>
      <c r="FC159">
        <f>Rådata_6000!EV21</f>
        <v>0</v>
      </c>
      <c r="FD159">
        <f>Rådata_6000!EW21</f>
        <v>0</v>
      </c>
      <c r="FE159">
        <f>Rådata_6000!EX21</f>
        <v>0</v>
      </c>
      <c r="FF159">
        <f>Rådata_6000!EY21</f>
        <v>0</v>
      </c>
      <c r="FG159">
        <f>Rådata_6000!EZ21</f>
        <v>0</v>
      </c>
      <c r="FH159">
        <f>Rådata_6000!FA21</f>
        <v>0</v>
      </c>
      <c r="FI159">
        <f>Rådata_6000!FB21</f>
        <v>0</v>
      </c>
      <c r="FJ159">
        <f>Rådata_6000!FC21</f>
        <v>0</v>
      </c>
      <c r="FK159">
        <f>Rådata_6000!FD21</f>
        <v>0</v>
      </c>
      <c r="FL159">
        <f>Rådata_6000!FE21</f>
        <v>0</v>
      </c>
      <c r="FM159">
        <f>Rådata_6000!FF21</f>
        <v>0</v>
      </c>
      <c r="FN159">
        <f>Rådata_6000!FG21</f>
        <v>0</v>
      </c>
      <c r="FO159">
        <f>Rådata_6000!FH21</f>
        <v>0</v>
      </c>
      <c r="FP159">
        <f>Rådata_6000!FI21</f>
        <v>0</v>
      </c>
      <c r="FQ159">
        <f>Rådata_6000!FJ21</f>
        <v>0</v>
      </c>
      <c r="FR159">
        <f>Rådata_6000!FK21</f>
        <v>0</v>
      </c>
      <c r="FS159">
        <f>Rådata_6000!FL21</f>
        <v>0</v>
      </c>
      <c r="FT159">
        <f>Rådata_6000!FM21</f>
        <v>0</v>
      </c>
      <c r="FU159">
        <f>Rådata_6000!FN21</f>
        <v>0</v>
      </c>
      <c r="FV159">
        <f>Rådata_6000!FO21</f>
        <v>0</v>
      </c>
      <c r="FW159">
        <f>Rådata_6000!FP21</f>
        <v>0</v>
      </c>
      <c r="FX159">
        <f>Rådata_6000!FQ21</f>
        <v>0</v>
      </c>
      <c r="FY159">
        <f>Rådata_6000!FR21</f>
        <v>0</v>
      </c>
      <c r="FZ159">
        <f>Rådata_6000!FS21</f>
        <v>0</v>
      </c>
      <c r="GA159">
        <f>Rådata_6000!FT21</f>
        <v>0</v>
      </c>
      <c r="GB159">
        <f>Rådata_6000!FU21</f>
        <v>0</v>
      </c>
      <c r="GC159">
        <f>Rådata_6000!FV21</f>
        <v>0</v>
      </c>
      <c r="GD159">
        <f>Rådata_6000!FW21</f>
        <v>0</v>
      </c>
      <c r="GE159">
        <f>Rådata_6000!FX21</f>
        <v>0</v>
      </c>
      <c r="GF159">
        <f>Rådata_6000!FY21</f>
        <v>0</v>
      </c>
      <c r="GG159">
        <f>Rådata_6000!FZ21</f>
        <v>0</v>
      </c>
      <c r="GH159">
        <f>Rådata_6000!GA21</f>
        <v>0</v>
      </c>
      <c r="GI159">
        <f>Rådata_6000!GB21</f>
        <v>0</v>
      </c>
      <c r="GJ159">
        <f>Rådata_6000!GC21</f>
        <v>0</v>
      </c>
      <c r="GK159">
        <f>Rådata_6000!GD21</f>
        <v>0</v>
      </c>
      <c r="GL159">
        <f>Rådata_6000!GE21</f>
        <v>0</v>
      </c>
      <c r="GM159">
        <f>Rådata_6000!GF21</f>
        <v>0</v>
      </c>
      <c r="GN159">
        <f>Rådata_6000!GG21</f>
        <v>0</v>
      </c>
      <c r="GO159">
        <f>Rådata_6000!GH21</f>
        <v>0</v>
      </c>
      <c r="GP159">
        <f>Rådata_6000!GI21</f>
        <v>0</v>
      </c>
      <c r="GQ159">
        <f>Rådata_6000!GJ21</f>
        <v>0</v>
      </c>
      <c r="GR159">
        <f>Rådata_6000!GK21</f>
        <v>0</v>
      </c>
      <c r="GS159">
        <f>Rådata_6000!GL21</f>
        <v>0</v>
      </c>
      <c r="GT159">
        <f>Rådata_6000!GM21</f>
        <v>0</v>
      </c>
      <c r="GU159">
        <f>Rådata_6000!GN21</f>
        <v>0</v>
      </c>
      <c r="GV159">
        <f>Rådata_6000!GO21</f>
        <v>0</v>
      </c>
      <c r="GW159">
        <f>Rådata_6000!GP21</f>
        <v>0</v>
      </c>
      <c r="GX159">
        <f>Rådata_6000!GQ21</f>
        <v>0</v>
      </c>
      <c r="GY159">
        <f>Rådata_6000!GR21</f>
        <v>0</v>
      </c>
      <c r="GZ159">
        <f>Rådata_6000!GS21</f>
        <v>0</v>
      </c>
      <c r="HA159">
        <f>Rådata_6000!GT21</f>
        <v>0</v>
      </c>
      <c r="HB159">
        <f>Rådata_6000!GU21</f>
        <v>0</v>
      </c>
      <c r="HC159">
        <f>Rådata_6000!GV21</f>
        <v>0</v>
      </c>
      <c r="HD159">
        <f>Rådata_6000!GW21</f>
        <v>0</v>
      </c>
      <c r="HE159">
        <f>Rådata_6000!GX21</f>
        <v>0</v>
      </c>
      <c r="HF159">
        <f>Rådata_6000!GY21</f>
        <v>0</v>
      </c>
      <c r="HG159">
        <f>Rådata_6000!GZ21</f>
        <v>0</v>
      </c>
      <c r="HH159">
        <f>Rådata_6000!HA21</f>
        <v>0</v>
      </c>
      <c r="HI159">
        <f>Rådata_6000!HB21</f>
        <v>0</v>
      </c>
      <c r="HJ159">
        <f>Rådata_6000!HC21</f>
        <v>0</v>
      </c>
      <c r="HK159">
        <f>Rådata_6000!HD21</f>
        <v>0</v>
      </c>
      <c r="HL159">
        <f>Rådata_6000!HE21</f>
        <v>0</v>
      </c>
      <c r="HM159">
        <f>Rådata_6000!HF21</f>
        <v>0</v>
      </c>
      <c r="HN159">
        <f>Rådata_6000!HG21</f>
        <v>0</v>
      </c>
      <c r="HO159">
        <f>Rådata_6000!HH21</f>
        <v>0</v>
      </c>
      <c r="HP159">
        <f>Rådata_6000!HI21</f>
        <v>0</v>
      </c>
      <c r="HQ159">
        <f>Rådata_6000!HJ21</f>
        <v>0</v>
      </c>
      <c r="HR159">
        <f>Rådata_6000!HK21</f>
        <v>0</v>
      </c>
      <c r="HS159">
        <f>Rådata_6000!HL21</f>
        <v>0</v>
      </c>
      <c r="HT159">
        <f>Rådata_6000!HM21</f>
        <v>0</v>
      </c>
      <c r="HU159">
        <f>Rådata_6000!HN21</f>
        <v>0</v>
      </c>
      <c r="HV159">
        <f>Rådata_6000!HO21</f>
        <v>0</v>
      </c>
      <c r="HW159">
        <f>Rådata_6000!HP21</f>
        <v>0</v>
      </c>
      <c r="HX159">
        <f>Rådata_6000!HQ21</f>
        <v>0</v>
      </c>
      <c r="HY159">
        <f>Rådata_6000!HR21</f>
        <v>0</v>
      </c>
      <c r="HZ159">
        <f>Rådata_6000!HS21</f>
        <v>0</v>
      </c>
      <c r="IA159">
        <f>Rådata_6000!HT21</f>
        <v>0</v>
      </c>
      <c r="IB159">
        <f>Rådata_6000!HU21</f>
        <v>0</v>
      </c>
      <c r="IC159">
        <f>Rådata_6000!HV21</f>
        <v>0</v>
      </c>
      <c r="ID159">
        <f>Rådata_6000!HW21</f>
        <v>0</v>
      </c>
      <c r="IE159">
        <f>Rådata_6000!HX21</f>
        <v>0</v>
      </c>
      <c r="IF159">
        <f>Rådata_6000!HY21</f>
        <v>0</v>
      </c>
      <c r="IG159">
        <f>Rådata_6000!HZ21</f>
        <v>0</v>
      </c>
      <c r="IH159">
        <f>Rådata_6000!IA21</f>
        <v>0</v>
      </c>
      <c r="II159">
        <f>Rådata_6000!IB21</f>
        <v>0</v>
      </c>
      <c r="IJ159">
        <f>Rådata_6000!IC21</f>
        <v>0</v>
      </c>
      <c r="IK159">
        <f>Rådata_6000!ID21</f>
        <v>0</v>
      </c>
      <c r="IL159">
        <f>Rådata_6000!IE21</f>
        <v>0</v>
      </c>
      <c r="IM159">
        <f>Rådata_6000!IF21</f>
        <v>0</v>
      </c>
      <c r="IN159">
        <f>Rådata_6000!IG21</f>
        <v>0</v>
      </c>
      <c r="IO159">
        <f>Rådata_6000!IH21</f>
        <v>0</v>
      </c>
      <c r="IP159">
        <f>Rådata_6000!II21</f>
        <v>0</v>
      </c>
      <c r="IQ159">
        <f>Rådata_6000!IJ21</f>
        <v>0</v>
      </c>
      <c r="IR159">
        <f>Rådata_6000!IK21</f>
        <v>0</v>
      </c>
      <c r="IS159">
        <f>Rådata_6000!IL21</f>
        <v>0</v>
      </c>
      <c r="IT159">
        <f>Rådata_6000!IM21</f>
        <v>0</v>
      </c>
      <c r="IU159">
        <f>Rådata_6000!IN21</f>
        <v>0</v>
      </c>
      <c r="IV159">
        <f>Rådata_6000!IO21</f>
        <v>0</v>
      </c>
      <c r="IW159">
        <f>Rådata_6000!IP21</f>
        <v>0</v>
      </c>
      <c r="IX159">
        <f>Rådata_6000!IQ21</f>
        <v>0</v>
      </c>
      <c r="IY159">
        <f>Rådata_6000!IR21</f>
        <v>0</v>
      </c>
      <c r="IZ159">
        <f>Rådata_6000!IS21</f>
        <v>0</v>
      </c>
      <c r="JA159">
        <f>Rådata_6000!IT21</f>
        <v>0</v>
      </c>
      <c r="JB159">
        <f>Rådata_6000!IU21</f>
        <v>0</v>
      </c>
      <c r="JC159">
        <f>Rådata_6000!IV21</f>
        <v>0</v>
      </c>
      <c r="JD159">
        <f>Rådata_6000!IW21</f>
        <v>0</v>
      </c>
      <c r="JE159">
        <f>Rådata_6000!IX21</f>
        <v>0</v>
      </c>
      <c r="JF159">
        <f>Rådata_6000!IY21</f>
        <v>0</v>
      </c>
      <c r="JG159">
        <f>Rådata_6000!IZ21</f>
        <v>0</v>
      </c>
      <c r="JH159">
        <f>Rådata_6000!JA21</f>
        <v>0</v>
      </c>
      <c r="JI159">
        <f>Rådata_6000!JB21</f>
        <v>0</v>
      </c>
      <c r="JJ159">
        <f>Rådata_6000!JC21</f>
        <v>0</v>
      </c>
      <c r="JK159">
        <f>Rådata_6000!JD21</f>
        <v>0</v>
      </c>
      <c r="JL159">
        <f>Rådata_6000!JE21</f>
        <v>0</v>
      </c>
      <c r="JM159">
        <f>Rådata_6000!JF21</f>
        <v>0</v>
      </c>
      <c r="JN159">
        <f>Rådata_6000!JG21</f>
        <v>0</v>
      </c>
      <c r="JO159">
        <f>Rådata_6000!JH21</f>
        <v>0</v>
      </c>
      <c r="JP159">
        <f>Rådata_6000!JI21</f>
        <v>0</v>
      </c>
      <c r="JQ159">
        <f>Rådata_6000!JJ21</f>
        <v>0</v>
      </c>
      <c r="JR159">
        <f>Rådata_6000!JK21</f>
        <v>0</v>
      </c>
      <c r="JS159">
        <f>Rådata_6000!JL21</f>
        <v>0</v>
      </c>
      <c r="JT159">
        <f>Rådata_6000!JM21</f>
        <v>0</v>
      </c>
      <c r="JU159">
        <f>Rådata_6000!JN21</f>
        <v>0</v>
      </c>
      <c r="JV159">
        <f>Rådata_6000!JO21</f>
        <v>0</v>
      </c>
      <c r="JW159">
        <f>Rådata_6000!JP21</f>
        <v>0</v>
      </c>
      <c r="JX159">
        <f>Rådata_6000!JQ21</f>
        <v>0</v>
      </c>
      <c r="JY159">
        <f>Rådata_6000!JR21</f>
        <v>0</v>
      </c>
      <c r="JZ159">
        <f>Rådata_6000!JS21</f>
        <v>0</v>
      </c>
      <c r="KA159">
        <f>Rådata_6000!JT21</f>
        <v>0</v>
      </c>
      <c r="KB159">
        <f>Rådata_6000!JU21</f>
        <v>0</v>
      </c>
      <c r="KC159">
        <f>Rådata_6000!JV21</f>
        <v>0</v>
      </c>
      <c r="KD159">
        <f>Rådata_6000!JW21</f>
        <v>0</v>
      </c>
      <c r="KE159">
        <f>Rådata_6000!JX21</f>
        <v>0</v>
      </c>
      <c r="KF159">
        <f>Rådata_6000!JY21</f>
        <v>0</v>
      </c>
      <c r="KG159">
        <f>Rådata_6000!JZ21</f>
        <v>0</v>
      </c>
      <c r="KH159">
        <f>Rådata_6000!KA21</f>
        <v>0</v>
      </c>
      <c r="KI159">
        <f>Rådata_6000!KB21</f>
        <v>0</v>
      </c>
      <c r="KJ159">
        <f>Rådata_6000!KC21</f>
        <v>0</v>
      </c>
      <c r="KK159">
        <f>Rådata_6000!KD21</f>
        <v>0</v>
      </c>
      <c r="KL159">
        <f>Rådata_6000!KE21</f>
        <v>0</v>
      </c>
      <c r="KM159">
        <f>Rådata_6000!KF21</f>
        <v>0</v>
      </c>
      <c r="KN159">
        <f>Rådata_6000!KG21</f>
        <v>0</v>
      </c>
      <c r="KO159">
        <f>Rådata_6000!KH21</f>
        <v>0</v>
      </c>
      <c r="KP159">
        <f>Rådata_6000!KI21</f>
        <v>0</v>
      </c>
      <c r="KQ159">
        <f>Rådata_6000!KJ21</f>
        <v>0</v>
      </c>
      <c r="KR159">
        <f>Rådata_6000!KK21</f>
        <v>0</v>
      </c>
      <c r="KS159">
        <f>Rådata_6000!KL21</f>
        <v>0</v>
      </c>
      <c r="KT159">
        <f>Rådata_6000!KM21</f>
        <v>0</v>
      </c>
      <c r="KU159">
        <f>Rådata_6000!KN21</f>
        <v>0</v>
      </c>
      <c r="KV159">
        <f>Rådata_6000!KO21</f>
        <v>0</v>
      </c>
      <c r="KW159">
        <f>Rådata_6000!KP21</f>
        <v>0</v>
      </c>
      <c r="KX159">
        <f>Rådata_6000!KQ21</f>
        <v>0</v>
      </c>
      <c r="KY159">
        <f>Rådata_6000!KR21</f>
        <v>0</v>
      </c>
      <c r="KZ159">
        <f>Rådata_6000!KS21</f>
        <v>0</v>
      </c>
      <c r="LA159">
        <f>Rådata_6000!KT21</f>
        <v>0</v>
      </c>
      <c r="LB159">
        <f>Rådata_6000!KU21</f>
        <v>0</v>
      </c>
      <c r="LC159">
        <f>Rådata_6000!KV21</f>
        <v>0</v>
      </c>
      <c r="LD159">
        <f>Rådata_6000!KW21</f>
        <v>0</v>
      </c>
      <c r="LE159">
        <f>Rådata_6000!KX21</f>
        <v>0</v>
      </c>
      <c r="LF159">
        <f>Rådata_6000!KY21</f>
        <v>0</v>
      </c>
      <c r="LG159">
        <f>Rådata_6000!KZ21</f>
        <v>0</v>
      </c>
      <c r="LH159">
        <f>Rådata_6000!LA21</f>
        <v>0</v>
      </c>
      <c r="LI159">
        <f>Rådata_6000!LB21</f>
        <v>0</v>
      </c>
      <c r="LJ159">
        <f>Rådata_6000!LC21</f>
        <v>0</v>
      </c>
      <c r="LK159">
        <f>Rådata_6000!LD21</f>
        <v>0</v>
      </c>
      <c r="LL159">
        <f>Rådata_6000!LE21</f>
        <v>0</v>
      </c>
      <c r="LM159">
        <f>Rådata_6000!LF21</f>
        <v>0</v>
      </c>
      <c r="LN159">
        <f>Rådata_6000!LG21</f>
        <v>0</v>
      </c>
      <c r="LO159">
        <f>Rådata_6000!LH21</f>
        <v>0</v>
      </c>
      <c r="LP159">
        <f>Rådata_6000!LI21</f>
        <v>0</v>
      </c>
      <c r="LQ159">
        <f>Rådata_6000!LJ21</f>
        <v>0</v>
      </c>
      <c r="LR159">
        <f>Rådata_6000!LK21</f>
        <v>0</v>
      </c>
      <c r="LS159">
        <f>Rådata_6000!LL21</f>
        <v>0</v>
      </c>
      <c r="LT159">
        <f>Rådata_6000!LM21</f>
        <v>0</v>
      </c>
      <c r="LU159">
        <f>Rådata_6000!LN21</f>
        <v>0</v>
      </c>
      <c r="LV159">
        <f>Rådata_6000!LO21</f>
        <v>0</v>
      </c>
      <c r="LW159">
        <f>Rådata_6000!LP21</f>
        <v>0</v>
      </c>
      <c r="LX159">
        <f>Rådata_6000!LQ21</f>
        <v>0</v>
      </c>
      <c r="LY159">
        <f>Rådata_6000!LR21</f>
        <v>0</v>
      </c>
      <c r="LZ159">
        <f>Rådata_6000!LS21</f>
        <v>0</v>
      </c>
      <c r="MA159">
        <f>Rådata_6000!LT21</f>
        <v>0</v>
      </c>
      <c r="MB159">
        <f>Rådata_6000!LU21</f>
        <v>0</v>
      </c>
      <c r="MC159">
        <f>Rådata_6000!LV21</f>
        <v>0</v>
      </c>
      <c r="MD159">
        <f>Rådata_6000!LW21</f>
        <v>0</v>
      </c>
      <c r="ME159">
        <f>Rådata_6000!LX21</f>
        <v>0</v>
      </c>
      <c r="MF159">
        <f>Rådata_6000!LY21</f>
        <v>0</v>
      </c>
      <c r="MG159">
        <f>Rådata_6000!LZ21</f>
        <v>0</v>
      </c>
      <c r="MH159">
        <f>Rådata_6000!MA21</f>
        <v>0</v>
      </c>
      <c r="MI159">
        <f>Rådata_6000!MB21</f>
        <v>0</v>
      </c>
      <c r="MJ159">
        <f>Rådata_6000!MC21</f>
        <v>0</v>
      </c>
      <c r="MK159">
        <f>Rådata_6000!MD21</f>
        <v>0</v>
      </c>
      <c r="ML159">
        <f>Rådata_6000!ME21</f>
        <v>0</v>
      </c>
      <c r="MM159">
        <f>Rådata_6000!MF21</f>
        <v>0</v>
      </c>
      <c r="MN159">
        <f>Rådata_6000!MG21</f>
        <v>0</v>
      </c>
      <c r="MO159">
        <f>Rådata_6000!MH21</f>
        <v>0</v>
      </c>
      <c r="MP159">
        <f>Rådata_6000!MI21</f>
        <v>0</v>
      </c>
      <c r="MQ159">
        <f>Rådata_6000!MJ21</f>
        <v>0</v>
      </c>
      <c r="MR159">
        <f>Rådata_6000!MK21</f>
        <v>0</v>
      </c>
      <c r="MS159">
        <f>Rådata_6000!ML21</f>
        <v>0</v>
      </c>
      <c r="MT159">
        <f>Rådata_6000!MM21</f>
        <v>0</v>
      </c>
      <c r="MU159">
        <f>Rådata_6000!MN21</f>
        <v>0</v>
      </c>
      <c r="MV159">
        <f>Rådata_6000!MO21</f>
        <v>0</v>
      </c>
      <c r="MW159">
        <f>Rådata_6000!MP21</f>
        <v>0</v>
      </c>
      <c r="MX159">
        <f>Rådata_6000!MQ21</f>
        <v>0</v>
      </c>
      <c r="MY159">
        <f>Rådata_6000!MR21</f>
        <v>0</v>
      </c>
      <c r="MZ159">
        <f>Rådata_6000!MS21</f>
        <v>0</v>
      </c>
      <c r="NA159">
        <f>Rådata_6000!MT21</f>
        <v>0</v>
      </c>
      <c r="NB159">
        <f>Rådata_6000!MU21</f>
        <v>0</v>
      </c>
      <c r="NC159">
        <f>Rådata_6000!MV21</f>
        <v>0</v>
      </c>
      <c r="ND159">
        <f>Rådata_6000!MW21</f>
        <v>0</v>
      </c>
      <c r="NE159">
        <f>Rådata_6000!MX21</f>
        <v>0</v>
      </c>
      <c r="NF159">
        <f>Rådata_6000!MY21</f>
        <v>0</v>
      </c>
      <c r="NG159">
        <f>Rådata_6000!MZ21</f>
        <v>0</v>
      </c>
      <c r="NH159">
        <f>Rådata_6000!NA21</f>
        <v>0</v>
      </c>
      <c r="NI159">
        <f>Rådata_6000!NB21</f>
        <v>0</v>
      </c>
      <c r="NJ159">
        <f>Rådata_6000!NC21</f>
        <v>0</v>
      </c>
      <c r="NK159">
        <f>Rådata_6000!ND21</f>
        <v>0</v>
      </c>
      <c r="NL159">
        <f>Rådata_6000!NE21</f>
        <v>0</v>
      </c>
      <c r="NM159">
        <f>Rådata_6000!NF21</f>
        <v>0</v>
      </c>
      <c r="NN159">
        <f>Rådata_6000!NG21</f>
        <v>0</v>
      </c>
      <c r="NO159">
        <f>Rådata_6000!NH21</f>
        <v>0</v>
      </c>
      <c r="NP159">
        <f>Rådata_6000!NI21</f>
        <v>0</v>
      </c>
      <c r="NQ159">
        <f>Rådata_6000!NJ21</f>
        <v>0</v>
      </c>
      <c r="NR159">
        <f>Rådata_6000!NK21</f>
        <v>0</v>
      </c>
      <c r="NS159">
        <f>Rådata_6000!NL21</f>
        <v>0</v>
      </c>
      <c r="NT159">
        <f>Rådata_6000!NM21</f>
        <v>0</v>
      </c>
      <c r="NU159">
        <f>Rådata_6000!NN21</f>
        <v>0</v>
      </c>
      <c r="NV159">
        <f>Rådata_6000!NO21</f>
        <v>0</v>
      </c>
      <c r="NW159">
        <f>Rådata_6000!NP21</f>
        <v>0</v>
      </c>
      <c r="NX159">
        <f>Rådata_6000!NQ21</f>
        <v>0</v>
      </c>
      <c r="NY159">
        <f>Rådata_6000!NR21</f>
        <v>0</v>
      </c>
      <c r="NZ159">
        <f>Rådata_6000!NS21</f>
        <v>0</v>
      </c>
      <c r="OA159">
        <f>Rådata_6000!NT21</f>
        <v>0</v>
      </c>
      <c r="OB159">
        <f>Rådata_6000!NU21</f>
        <v>0</v>
      </c>
      <c r="OC159">
        <f>Rådata_6000!NV21</f>
        <v>0</v>
      </c>
      <c r="OD159">
        <f>Rådata_6000!NW21</f>
        <v>0</v>
      </c>
      <c r="OE159">
        <f>Rådata_6000!NX21</f>
        <v>0</v>
      </c>
      <c r="OF159">
        <f>Rådata_6000!NY21</f>
        <v>0</v>
      </c>
      <c r="OG159">
        <f>Rådata_6000!NZ21</f>
        <v>0</v>
      </c>
      <c r="OH159">
        <f>Rådata_6000!OA21</f>
        <v>0</v>
      </c>
      <c r="OI159">
        <f>Rådata_6000!OB21</f>
        <v>0</v>
      </c>
      <c r="OJ159">
        <f>Rådata_6000!OC21</f>
        <v>0</v>
      </c>
      <c r="OK159">
        <f>Rådata_6000!OD21</f>
        <v>0</v>
      </c>
      <c r="OL159">
        <f>Rådata_6000!OE21</f>
        <v>0</v>
      </c>
      <c r="OM159">
        <f>Rådata_6000!OF21</f>
        <v>0</v>
      </c>
      <c r="ON159">
        <f>Rådata_6000!OG21</f>
        <v>0</v>
      </c>
      <c r="OO159">
        <f>Rådata_6000!OH21</f>
        <v>0</v>
      </c>
      <c r="OP159">
        <f>Rådata_6000!OI21</f>
        <v>0</v>
      </c>
      <c r="OQ159">
        <f>Rådata_6000!OJ21</f>
        <v>0</v>
      </c>
      <c r="OR159">
        <f>Rådata_6000!OK21</f>
        <v>0</v>
      </c>
      <c r="OS159">
        <f>Rådata_6000!OL21</f>
        <v>0</v>
      </c>
    </row>
    <row r="161" spans="1:409">
      <c r="A161" t="s">
        <v>3</v>
      </c>
      <c r="J161">
        <f>Rådata_6000!C23</f>
        <v>0</v>
      </c>
      <c r="K161">
        <f>Rådata_6000!D23</f>
        <v>0</v>
      </c>
      <c r="L161">
        <f>Rådata_6000!E23</f>
        <v>0</v>
      </c>
      <c r="M161">
        <f>Rådata_6000!F23</f>
        <v>0</v>
      </c>
      <c r="N161">
        <f>Rådata_6000!G23</f>
        <v>0</v>
      </c>
      <c r="O161">
        <f>Rådata_6000!H23</f>
        <v>0</v>
      </c>
      <c r="P161">
        <f>Rådata_6000!I23</f>
        <v>0</v>
      </c>
      <c r="Q161">
        <f>Rådata_6000!J23</f>
        <v>0</v>
      </c>
      <c r="R161">
        <f>Rådata_6000!K23</f>
        <v>0</v>
      </c>
      <c r="S161">
        <f>Rådata_6000!L23</f>
        <v>0</v>
      </c>
      <c r="T161">
        <f>Rådata_6000!M23</f>
        <v>0</v>
      </c>
      <c r="U161">
        <f>Rådata_6000!N23</f>
        <v>0</v>
      </c>
      <c r="V161">
        <f>Rådata_6000!O23</f>
        <v>0</v>
      </c>
      <c r="W161">
        <f>Rådata_6000!P23</f>
        <v>0</v>
      </c>
      <c r="X161">
        <f>Rådata_6000!Q23</f>
        <v>0</v>
      </c>
      <c r="Y161">
        <f>Rådata_6000!R23</f>
        <v>0</v>
      </c>
      <c r="Z161">
        <f>Rådata_6000!S23</f>
        <v>0</v>
      </c>
      <c r="AA161">
        <f>Rådata_6000!T23</f>
        <v>0</v>
      </c>
      <c r="AB161">
        <f>Rådata_6000!U23</f>
        <v>0</v>
      </c>
      <c r="AC161">
        <f>Rådata_6000!V23</f>
        <v>0</v>
      </c>
      <c r="AD161">
        <f>Rådata_6000!W23</f>
        <v>0</v>
      </c>
      <c r="AE161">
        <f>Rådata_6000!X23</f>
        <v>0</v>
      </c>
      <c r="AF161">
        <f>Rådata_6000!Y23</f>
        <v>0</v>
      </c>
      <c r="AG161">
        <f>Rådata_6000!Z23</f>
        <v>0</v>
      </c>
      <c r="AH161">
        <f>Rådata_6000!AA23</f>
        <v>0</v>
      </c>
      <c r="AI161">
        <f>Rådata_6000!AB23</f>
        <v>0</v>
      </c>
      <c r="AJ161">
        <f>Rådata_6000!AC23</f>
        <v>0</v>
      </c>
      <c r="AK161">
        <f>Rådata_6000!AD23</f>
        <v>0</v>
      </c>
      <c r="AL161">
        <f>Rådata_6000!AE23</f>
        <v>0</v>
      </c>
      <c r="AM161">
        <f>Rådata_6000!AF23</f>
        <v>0</v>
      </c>
      <c r="AN161">
        <f>Rådata_6000!AG23</f>
        <v>0</v>
      </c>
      <c r="AO161">
        <f>Rådata_6000!AH23</f>
        <v>0</v>
      </c>
      <c r="AP161">
        <f>Rådata_6000!AI23</f>
        <v>0</v>
      </c>
      <c r="AQ161">
        <f>Rådata_6000!AJ23</f>
        <v>0</v>
      </c>
      <c r="AR161">
        <f>Rådata_6000!AK23</f>
        <v>0</v>
      </c>
      <c r="AS161">
        <f>Rådata_6000!AL23</f>
        <v>0</v>
      </c>
      <c r="AT161">
        <f>Rådata_6000!AM23</f>
        <v>0</v>
      </c>
      <c r="AU161">
        <f>Rådata_6000!AN23</f>
        <v>0</v>
      </c>
      <c r="AV161">
        <f>Rådata_6000!AO23</f>
        <v>0</v>
      </c>
      <c r="AW161">
        <f>Rådata_6000!AP23</f>
        <v>0</v>
      </c>
      <c r="AX161">
        <f>Rådata_6000!AQ23</f>
        <v>0</v>
      </c>
      <c r="AY161">
        <f>Rådata_6000!AR23</f>
        <v>0</v>
      </c>
      <c r="AZ161">
        <f>Rådata_6000!AS23</f>
        <v>0</v>
      </c>
      <c r="BA161">
        <f>Rådata_6000!AT23</f>
        <v>0</v>
      </c>
      <c r="BB161">
        <f>Rådata_6000!AU23</f>
        <v>0</v>
      </c>
      <c r="BC161">
        <f>Rådata_6000!AV23</f>
        <v>0</v>
      </c>
      <c r="BD161">
        <f>Rådata_6000!AW23</f>
        <v>0</v>
      </c>
      <c r="BE161">
        <f>Rådata_6000!AX23</f>
        <v>0</v>
      </c>
      <c r="BF161">
        <f>Rådata_6000!AY23</f>
        <v>0</v>
      </c>
      <c r="BG161">
        <f>Rådata_6000!AZ23</f>
        <v>0</v>
      </c>
      <c r="BH161">
        <f>Rådata_6000!BA23</f>
        <v>0</v>
      </c>
      <c r="BI161">
        <f>Rådata_6000!BB23</f>
        <v>0</v>
      </c>
      <c r="BJ161">
        <f>Rådata_6000!BC23</f>
        <v>0</v>
      </c>
      <c r="BK161">
        <f>Rådata_6000!BD23</f>
        <v>0</v>
      </c>
      <c r="BL161">
        <f>Rådata_6000!BE23</f>
        <v>0</v>
      </c>
      <c r="BM161">
        <f>Rådata_6000!BF23</f>
        <v>0</v>
      </c>
      <c r="BN161">
        <f>Rådata_6000!BG23</f>
        <v>0</v>
      </c>
      <c r="BO161">
        <f>Rådata_6000!BH23</f>
        <v>0</v>
      </c>
      <c r="BP161">
        <f>Rådata_6000!BI23</f>
        <v>0</v>
      </c>
      <c r="BQ161">
        <f>Rådata_6000!BJ23</f>
        <v>0</v>
      </c>
      <c r="BR161">
        <f>Rådata_6000!BK23</f>
        <v>0</v>
      </c>
      <c r="BS161">
        <f>Rådata_6000!BL23</f>
        <v>0</v>
      </c>
      <c r="BT161">
        <f>Rådata_6000!BM23</f>
        <v>0</v>
      </c>
      <c r="BU161">
        <f>Rådata_6000!BN23</f>
        <v>0</v>
      </c>
      <c r="BV161">
        <f>Rådata_6000!BO23</f>
        <v>0</v>
      </c>
      <c r="BW161">
        <f>Rådata_6000!BP23</f>
        <v>0</v>
      </c>
      <c r="BX161">
        <f>Rådata_6000!BQ23</f>
        <v>0</v>
      </c>
      <c r="BY161">
        <f>Rådata_6000!BR23</f>
        <v>0</v>
      </c>
      <c r="BZ161">
        <f>Rådata_6000!BS23</f>
        <v>0</v>
      </c>
      <c r="CA161">
        <f>Rådata_6000!BT23</f>
        <v>0</v>
      </c>
      <c r="CB161">
        <f>Rådata_6000!BU23</f>
        <v>0</v>
      </c>
      <c r="CC161">
        <f>Rådata_6000!BV23</f>
        <v>0</v>
      </c>
      <c r="CD161">
        <f>Rådata_6000!BW23</f>
        <v>0</v>
      </c>
      <c r="CE161">
        <f>Rådata_6000!BX23</f>
        <v>0</v>
      </c>
      <c r="CF161">
        <f>Rådata_6000!BY23</f>
        <v>0</v>
      </c>
      <c r="CG161">
        <f>Rådata_6000!BZ23</f>
        <v>0</v>
      </c>
      <c r="CH161">
        <f>Rådata_6000!CA23</f>
        <v>0</v>
      </c>
      <c r="CI161">
        <f>Rådata_6000!CB23</f>
        <v>0</v>
      </c>
      <c r="CJ161">
        <f>Rådata_6000!CC23</f>
        <v>0</v>
      </c>
      <c r="CK161">
        <f>Rådata_6000!CD23</f>
        <v>0</v>
      </c>
      <c r="CL161">
        <f>Rådata_6000!CE23</f>
        <v>0</v>
      </c>
      <c r="CM161">
        <f>Rådata_6000!CF23</f>
        <v>0</v>
      </c>
      <c r="CN161">
        <f>Rådata_6000!CG23</f>
        <v>0</v>
      </c>
      <c r="CO161">
        <f>Rådata_6000!CH23</f>
        <v>0</v>
      </c>
      <c r="CP161">
        <f>Rådata_6000!CI23</f>
        <v>0</v>
      </c>
      <c r="CQ161">
        <f>Rådata_6000!CJ23</f>
        <v>0</v>
      </c>
      <c r="CR161">
        <f>Rådata_6000!CK23</f>
        <v>0</v>
      </c>
      <c r="CS161">
        <f>Rådata_6000!CL23</f>
        <v>0</v>
      </c>
      <c r="CT161">
        <f>Rådata_6000!CM23</f>
        <v>0</v>
      </c>
      <c r="CU161">
        <f>Rådata_6000!CN23</f>
        <v>0</v>
      </c>
      <c r="CV161">
        <f>Rådata_6000!CO23</f>
        <v>0</v>
      </c>
      <c r="CW161">
        <f>Rådata_6000!CP23</f>
        <v>0</v>
      </c>
      <c r="CX161">
        <f>Rådata_6000!CQ23</f>
        <v>0</v>
      </c>
      <c r="CY161">
        <f>Rådata_6000!CR23</f>
        <v>0</v>
      </c>
      <c r="CZ161">
        <f>Rådata_6000!CS23</f>
        <v>0</v>
      </c>
      <c r="DA161">
        <f>Rådata_6000!CT23</f>
        <v>0</v>
      </c>
      <c r="DB161">
        <f>Rådata_6000!CU23</f>
        <v>0</v>
      </c>
      <c r="DC161">
        <f>Rådata_6000!CV23</f>
        <v>0</v>
      </c>
      <c r="DD161">
        <f>Rådata_6000!CW23</f>
        <v>0</v>
      </c>
      <c r="DE161">
        <f>Rådata_6000!CX23</f>
        <v>0</v>
      </c>
      <c r="DF161">
        <f>Rådata_6000!CY23</f>
        <v>0</v>
      </c>
      <c r="DG161">
        <f>Rådata_6000!CZ23</f>
        <v>0</v>
      </c>
      <c r="DH161">
        <f>Rådata_6000!DA23</f>
        <v>0</v>
      </c>
      <c r="DI161">
        <f>Rådata_6000!DB23</f>
        <v>0</v>
      </c>
      <c r="DJ161">
        <f>Rådata_6000!DC23</f>
        <v>0</v>
      </c>
      <c r="DK161">
        <f>Rådata_6000!DD23</f>
        <v>0</v>
      </c>
      <c r="DL161">
        <f>Rådata_6000!DE23</f>
        <v>0</v>
      </c>
      <c r="DM161">
        <f>Rådata_6000!DF23</f>
        <v>0</v>
      </c>
      <c r="DN161">
        <f>Rådata_6000!DG23</f>
        <v>0</v>
      </c>
      <c r="DO161">
        <f>Rådata_6000!DH23</f>
        <v>0</v>
      </c>
      <c r="DP161">
        <f>Rådata_6000!DI23</f>
        <v>0</v>
      </c>
      <c r="DQ161">
        <f>Rådata_6000!DJ23</f>
        <v>0</v>
      </c>
      <c r="DR161">
        <f>Rådata_6000!DK23</f>
        <v>0</v>
      </c>
      <c r="DS161">
        <f>Rådata_6000!DL23</f>
        <v>0</v>
      </c>
      <c r="DT161">
        <f>Rådata_6000!DM23</f>
        <v>0</v>
      </c>
      <c r="DU161">
        <f>Rådata_6000!DN23</f>
        <v>0</v>
      </c>
      <c r="DV161">
        <f>Rådata_6000!DO23</f>
        <v>0</v>
      </c>
      <c r="DW161">
        <f>Rådata_6000!DP23</f>
        <v>0</v>
      </c>
      <c r="DX161">
        <f>Rådata_6000!DQ23</f>
        <v>0</v>
      </c>
      <c r="DY161">
        <f>Rådata_6000!DR23</f>
        <v>0</v>
      </c>
      <c r="DZ161">
        <f>Rådata_6000!DS23</f>
        <v>0</v>
      </c>
      <c r="EA161">
        <f>Rådata_6000!DT23</f>
        <v>0</v>
      </c>
      <c r="EB161">
        <f>Rådata_6000!DU23</f>
        <v>0</v>
      </c>
      <c r="EC161">
        <f>Rådata_6000!DV23</f>
        <v>0</v>
      </c>
      <c r="ED161">
        <f>Rådata_6000!DW23</f>
        <v>0</v>
      </c>
      <c r="EE161">
        <f>Rådata_6000!DX23</f>
        <v>0</v>
      </c>
      <c r="EF161">
        <f>Rådata_6000!DY23</f>
        <v>0</v>
      </c>
      <c r="EG161">
        <f>Rådata_6000!DZ23</f>
        <v>0</v>
      </c>
      <c r="EH161">
        <f>Rådata_6000!EA23</f>
        <v>0</v>
      </c>
      <c r="EI161">
        <f>Rådata_6000!EB23</f>
        <v>0</v>
      </c>
      <c r="EJ161">
        <f>Rådata_6000!EC23</f>
        <v>0</v>
      </c>
      <c r="EK161">
        <f>Rådata_6000!ED23</f>
        <v>0</v>
      </c>
      <c r="EL161">
        <f>Rådata_6000!EE23</f>
        <v>0</v>
      </c>
      <c r="EM161">
        <f>Rådata_6000!EF23</f>
        <v>0</v>
      </c>
      <c r="EN161">
        <f>Rådata_6000!EG23</f>
        <v>0</v>
      </c>
      <c r="EO161">
        <f>Rådata_6000!EH23</f>
        <v>0</v>
      </c>
      <c r="EP161">
        <f>Rådata_6000!EI23</f>
        <v>0</v>
      </c>
      <c r="EQ161">
        <f>Rådata_6000!EJ23</f>
        <v>0</v>
      </c>
      <c r="ER161">
        <f>Rådata_6000!EK23</f>
        <v>0</v>
      </c>
      <c r="ES161">
        <f>Rådata_6000!EL23</f>
        <v>0</v>
      </c>
      <c r="ET161">
        <f>Rådata_6000!EM23</f>
        <v>0</v>
      </c>
      <c r="EU161">
        <f>Rådata_6000!EN23</f>
        <v>0</v>
      </c>
      <c r="EV161">
        <f>Rådata_6000!EO23</f>
        <v>0</v>
      </c>
      <c r="EW161">
        <f>Rådata_6000!EP23</f>
        <v>0</v>
      </c>
      <c r="EX161">
        <f>Rådata_6000!EQ23</f>
        <v>0</v>
      </c>
      <c r="EY161">
        <f>Rådata_6000!ER23</f>
        <v>0</v>
      </c>
      <c r="EZ161">
        <f>Rådata_6000!ES23</f>
        <v>0</v>
      </c>
      <c r="FA161">
        <f>Rådata_6000!ET23</f>
        <v>0</v>
      </c>
      <c r="FB161">
        <f>Rådata_6000!EU23</f>
        <v>0</v>
      </c>
      <c r="FC161">
        <f>Rådata_6000!EV23</f>
        <v>0</v>
      </c>
      <c r="FD161">
        <f>Rådata_6000!EW23</f>
        <v>0</v>
      </c>
      <c r="FE161">
        <f>Rådata_6000!EX23</f>
        <v>0</v>
      </c>
      <c r="FF161">
        <f>Rådata_6000!EY23</f>
        <v>0</v>
      </c>
      <c r="FG161">
        <f>Rådata_6000!EZ23</f>
        <v>0</v>
      </c>
      <c r="FH161">
        <f>Rådata_6000!FA23</f>
        <v>0</v>
      </c>
      <c r="FI161">
        <f>Rådata_6000!FB23</f>
        <v>0</v>
      </c>
      <c r="FJ161">
        <f>Rådata_6000!FC23</f>
        <v>0</v>
      </c>
      <c r="FK161">
        <f>Rådata_6000!FD23</f>
        <v>0</v>
      </c>
      <c r="FL161">
        <f>Rådata_6000!FE23</f>
        <v>0</v>
      </c>
      <c r="FM161">
        <f>Rådata_6000!FF23</f>
        <v>0</v>
      </c>
      <c r="FN161">
        <f>Rådata_6000!FG23</f>
        <v>0</v>
      </c>
      <c r="FO161">
        <f>Rådata_6000!FH23</f>
        <v>0</v>
      </c>
      <c r="FP161">
        <f>Rådata_6000!FI23</f>
        <v>0</v>
      </c>
      <c r="FQ161">
        <f>Rådata_6000!FJ23</f>
        <v>0</v>
      </c>
      <c r="FR161">
        <f>Rådata_6000!FK23</f>
        <v>0</v>
      </c>
      <c r="FS161">
        <f>Rådata_6000!FL23</f>
        <v>0</v>
      </c>
      <c r="FT161">
        <f>Rådata_6000!FM23</f>
        <v>0</v>
      </c>
      <c r="FU161">
        <f>Rådata_6000!FN23</f>
        <v>0</v>
      </c>
      <c r="FV161">
        <f>Rådata_6000!FO23</f>
        <v>0</v>
      </c>
      <c r="FW161">
        <f>Rådata_6000!FP23</f>
        <v>0</v>
      </c>
      <c r="FX161">
        <f>Rådata_6000!FQ23</f>
        <v>0</v>
      </c>
      <c r="FY161">
        <f>Rådata_6000!FR23</f>
        <v>0</v>
      </c>
      <c r="FZ161">
        <f>Rådata_6000!FS23</f>
        <v>0</v>
      </c>
      <c r="GA161">
        <f>Rådata_6000!FT23</f>
        <v>0</v>
      </c>
      <c r="GB161">
        <f>Rådata_6000!FU23</f>
        <v>0</v>
      </c>
      <c r="GC161">
        <f>Rådata_6000!FV23</f>
        <v>0</v>
      </c>
      <c r="GD161">
        <f>Rådata_6000!FW23</f>
        <v>0</v>
      </c>
      <c r="GE161">
        <f>Rådata_6000!FX23</f>
        <v>0</v>
      </c>
      <c r="GF161">
        <f>Rådata_6000!FY23</f>
        <v>0</v>
      </c>
      <c r="GG161">
        <f>Rådata_6000!FZ23</f>
        <v>0</v>
      </c>
      <c r="GH161">
        <f>Rådata_6000!GA23</f>
        <v>0</v>
      </c>
      <c r="GI161">
        <f>Rådata_6000!GB23</f>
        <v>0</v>
      </c>
      <c r="GJ161">
        <f>Rådata_6000!GC23</f>
        <v>0</v>
      </c>
      <c r="GK161">
        <f>Rådata_6000!GD23</f>
        <v>0</v>
      </c>
      <c r="GL161">
        <f>Rådata_6000!GE23</f>
        <v>0</v>
      </c>
      <c r="GM161">
        <f>Rådata_6000!GF23</f>
        <v>0</v>
      </c>
      <c r="GN161">
        <f>Rådata_6000!GG23</f>
        <v>0</v>
      </c>
      <c r="GO161">
        <f>Rådata_6000!GH23</f>
        <v>0</v>
      </c>
      <c r="GP161">
        <f>Rådata_6000!GI23</f>
        <v>0</v>
      </c>
      <c r="GQ161">
        <f>Rådata_6000!GJ23</f>
        <v>0</v>
      </c>
      <c r="GR161">
        <f>Rådata_6000!GK23</f>
        <v>0</v>
      </c>
      <c r="GS161">
        <f>Rådata_6000!GL23</f>
        <v>0</v>
      </c>
      <c r="GT161">
        <f>Rådata_6000!GM23</f>
        <v>0</v>
      </c>
      <c r="GU161">
        <f>Rådata_6000!GN23</f>
        <v>0</v>
      </c>
      <c r="GV161">
        <f>Rådata_6000!GO23</f>
        <v>0</v>
      </c>
      <c r="GW161">
        <f>Rådata_6000!GP23</f>
        <v>0</v>
      </c>
      <c r="GX161">
        <f>Rådata_6000!GQ23</f>
        <v>0</v>
      </c>
      <c r="GY161">
        <f>Rådata_6000!GR23</f>
        <v>0</v>
      </c>
      <c r="GZ161">
        <f>Rådata_6000!GS23</f>
        <v>0</v>
      </c>
      <c r="HA161">
        <f>Rådata_6000!GT23</f>
        <v>0</v>
      </c>
      <c r="HB161">
        <f>Rådata_6000!GU23</f>
        <v>0</v>
      </c>
      <c r="HC161">
        <f>Rådata_6000!GV23</f>
        <v>0</v>
      </c>
      <c r="HD161">
        <f>Rådata_6000!GW23</f>
        <v>0</v>
      </c>
      <c r="HE161">
        <f>Rådata_6000!GX23</f>
        <v>0</v>
      </c>
      <c r="HF161">
        <f>Rådata_6000!GY23</f>
        <v>0</v>
      </c>
      <c r="HG161">
        <f>Rådata_6000!GZ23</f>
        <v>0</v>
      </c>
      <c r="HH161">
        <f>Rådata_6000!HA23</f>
        <v>0</v>
      </c>
      <c r="HI161">
        <f>Rådata_6000!HB23</f>
        <v>0</v>
      </c>
      <c r="HJ161">
        <f>Rådata_6000!HC23</f>
        <v>0</v>
      </c>
      <c r="HK161">
        <f>Rådata_6000!HD23</f>
        <v>0</v>
      </c>
      <c r="HL161">
        <f>Rådata_6000!HE23</f>
        <v>0</v>
      </c>
      <c r="HM161">
        <f>Rådata_6000!HF23</f>
        <v>0</v>
      </c>
      <c r="HN161">
        <f>Rådata_6000!HG23</f>
        <v>0</v>
      </c>
      <c r="HO161">
        <f>Rådata_6000!HH23</f>
        <v>0</v>
      </c>
      <c r="HP161">
        <f>Rådata_6000!HI23</f>
        <v>0</v>
      </c>
      <c r="HQ161">
        <f>Rådata_6000!HJ23</f>
        <v>0</v>
      </c>
      <c r="HR161">
        <f>Rådata_6000!HK23</f>
        <v>0</v>
      </c>
      <c r="HS161">
        <f>Rådata_6000!HL23</f>
        <v>0</v>
      </c>
      <c r="HT161">
        <f>Rådata_6000!HM23</f>
        <v>0</v>
      </c>
      <c r="HU161">
        <f>Rådata_6000!HN23</f>
        <v>0</v>
      </c>
      <c r="HV161">
        <f>Rådata_6000!HO23</f>
        <v>0</v>
      </c>
      <c r="HW161">
        <f>Rådata_6000!HP23</f>
        <v>0</v>
      </c>
      <c r="HX161">
        <f>Rådata_6000!HQ23</f>
        <v>0</v>
      </c>
      <c r="HY161">
        <f>Rådata_6000!HR23</f>
        <v>0</v>
      </c>
      <c r="HZ161">
        <f>Rådata_6000!HS23</f>
        <v>0</v>
      </c>
      <c r="IA161">
        <f>Rådata_6000!HT23</f>
        <v>0</v>
      </c>
      <c r="IB161">
        <f>Rådata_6000!HU23</f>
        <v>0</v>
      </c>
      <c r="IC161">
        <f>Rådata_6000!HV23</f>
        <v>0</v>
      </c>
      <c r="ID161">
        <f>Rådata_6000!HW23</f>
        <v>0</v>
      </c>
      <c r="IE161">
        <f>Rådata_6000!HX23</f>
        <v>0</v>
      </c>
      <c r="IF161">
        <f>Rådata_6000!HY23</f>
        <v>0</v>
      </c>
      <c r="IG161">
        <f>Rådata_6000!HZ23</f>
        <v>0</v>
      </c>
      <c r="IH161">
        <f>Rådata_6000!IA23</f>
        <v>0</v>
      </c>
      <c r="II161">
        <f>Rådata_6000!IB23</f>
        <v>0</v>
      </c>
      <c r="IJ161">
        <f>Rådata_6000!IC23</f>
        <v>0</v>
      </c>
      <c r="IK161">
        <f>Rådata_6000!ID23</f>
        <v>0</v>
      </c>
      <c r="IL161">
        <f>Rådata_6000!IE23</f>
        <v>0</v>
      </c>
      <c r="IM161">
        <f>Rådata_6000!IF23</f>
        <v>0</v>
      </c>
      <c r="IN161">
        <f>Rådata_6000!IG23</f>
        <v>0</v>
      </c>
      <c r="IO161">
        <f>Rådata_6000!IH23</f>
        <v>0</v>
      </c>
      <c r="IP161">
        <f>Rådata_6000!II23</f>
        <v>0</v>
      </c>
      <c r="IQ161">
        <f>Rådata_6000!IJ23</f>
        <v>0</v>
      </c>
      <c r="IR161">
        <f>Rådata_6000!IK23</f>
        <v>0</v>
      </c>
      <c r="IS161">
        <f>Rådata_6000!IL23</f>
        <v>0</v>
      </c>
      <c r="IT161">
        <f>Rådata_6000!IM23</f>
        <v>0</v>
      </c>
      <c r="IU161">
        <f>Rådata_6000!IN23</f>
        <v>0</v>
      </c>
      <c r="IV161">
        <f>Rådata_6000!IO23</f>
        <v>0</v>
      </c>
      <c r="IW161">
        <f>Rådata_6000!IP23</f>
        <v>0</v>
      </c>
      <c r="IX161">
        <f>Rådata_6000!IQ23</f>
        <v>0</v>
      </c>
      <c r="IY161">
        <f>Rådata_6000!IR23</f>
        <v>0</v>
      </c>
      <c r="IZ161">
        <f>Rådata_6000!IS23</f>
        <v>0</v>
      </c>
      <c r="JA161">
        <f>Rådata_6000!IT23</f>
        <v>0</v>
      </c>
      <c r="JB161">
        <f>Rådata_6000!IU23</f>
        <v>0</v>
      </c>
      <c r="JC161">
        <f>Rådata_6000!IV23</f>
        <v>0</v>
      </c>
      <c r="JD161">
        <f>Rådata_6000!IW23</f>
        <v>0</v>
      </c>
      <c r="JE161">
        <f>Rådata_6000!IX23</f>
        <v>0</v>
      </c>
      <c r="JF161">
        <f>Rådata_6000!IY23</f>
        <v>0</v>
      </c>
      <c r="JG161">
        <f>Rådata_6000!IZ23</f>
        <v>0</v>
      </c>
      <c r="JH161">
        <f>Rådata_6000!JA23</f>
        <v>0</v>
      </c>
      <c r="JI161">
        <f>Rådata_6000!JB23</f>
        <v>0</v>
      </c>
      <c r="JJ161">
        <f>Rådata_6000!JC23</f>
        <v>0</v>
      </c>
      <c r="JK161">
        <f>Rådata_6000!JD23</f>
        <v>0</v>
      </c>
      <c r="JL161">
        <f>Rådata_6000!JE23</f>
        <v>0</v>
      </c>
      <c r="JM161">
        <f>Rådata_6000!JF23</f>
        <v>0</v>
      </c>
      <c r="JN161">
        <f>Rådata_6000!JG23</f>
        <v>0</v>
      </c>
      <c r="JO161">
        <f>Rådata_6000!JH23</f>
        <v>0</v>
      </c>
      <c r="JP161">
        <f>Rådata_6000!JI23</f>
        <v>0</v>
      </c>
      <c r="JQ161">
        <f>Rådata_6000!JJ23</f>
        <v>0</v>
      </c>
      <c r="JR161">
        <f>Rådata_6000!JK23</f>
        <v>0</v>
      </c>
      <c r="JS161">
        <f>Rådata_6000!JL23</f>
        <v>0</v>
      </c>
      <c r="JT161">
        <f>Rådata_6000!JM23</f>
        <v>0</v>
      </c>
      <c r="JU161">
        <f>Rådata_6000!JN23</f>
        <v>0</v>
      </c>
      <c r="JV161">
        <f>Rådata_6000!JO23</f>
        <v>0</v>
      </c>
      <c r="JW161">
        <f>Rådata_6000!JP23</f>
        <v>0</v>
      </c>
      <c r="JX161">
        <f>Rådata_6000!JQ23</f>
        <v>0</v>
      </c>
      <c r="JY161">
        <f>Rådata_6000!JR23</f>
        <v>0</v>
      </c>
      <c r="JZ161">
        <f>Rådata_6000!JS23</f>
        <v>0</v>
      </c>
      <c r="KA161">
        <f>Rådata_6000!JT23</f>
        <v>0</v>
      </c>
      <c r="KB161">
        <f>Rådata_6000!JU23</f>
        <v>0</v>
      </c>
      <c r="KC161">
        <f>Rådata_6000!JV23</f>
        <v>0</v>
      </c>
      <c r="KD161">
        <f>Rådata_6000!JW23</f>
        <v>0</v>
      </c>
      <c r="KE161">
        <f>Rådata_6000!JX23</f>
        <v>0</v>
      </c>
      <c r="KF161">
        <f>Rådata_6000!JY23</f>
        <v>0</v>
      </c>
      <c r="KG161">
        <f>Rådata_6000!JZ23</f>
        <v>0</v>
      </c>
      <c r="KH161">
        <f>Rådata_6000!KA23</f>
        <v>0</v>
      </c>
      <c r="KI161">
        <f>Rådata_6000!KB23</f>
        <v>0</v>
      </c>
      <c r="KJ161">
        <f>Rådata_6000!KC23</f>
        <v>0</v>
      </c>
      <c r="KK161">
        <f>Rådata_6000!KD23</f>
        <v>0</v>
      </c>
      <c r="KL161">
        <f>Rådata_6000!KE23</f>
        <v>0</v>
      </c>
      <c r="KM161">
        <f>Rådata_6000!KF23</f>
        <v>0</v>
      </c>
      <c r="KN161">
        <f>Rådata_6000!KG23</f>
        <v>0</v>
      </c>
      <c r="KO161">
        <f>Rådata_6000!KH23</f>
        <v>0</v>
      </c>
      <c r="KP161">
        <f>Rådata_6000!KI23</f>
        <v>0</v>
      </c>
      <c r="KQ161">
        <f>Rådata_6000!KJ23</f>
        <v>0</v>
      </c>
      <c r="KR161">
        <f>Rådata_6000!KK23</f>
        <v>0</v>
      </c>
      <c r="KS161">
        <f>Rådata_6000!KL23</f>
        <v>0</v>
      </c>
      <c r="KT161">
        <f>Rådata_6000!KM23</f>
        <v>0</v>
      </c>
      <c r="KU161">
        <f>Rådata_6000!KN23</f>
        <v>0</v>
      </c>
      <c r="KV161">
        <f>Rådata_6000!KO23</f>
        <v>0</v>
      </c>
      <c r="KW161">
        <f>Rådata_6000!KP23</f>
        <v>0</v>
      </c>
      <c r="KX161">
        <f>Rådata_6000!KQ23</f>
        <v>0</v>
      </c>
      <c r="KY161">
        <f>Rådata_6000!KR23</f>
        <v>0</v>
      </c>
      <c r="KZ161">
        <f>Rådata_6000!KS23</f>
        <v>0</v>
      </c>
      <c r="LA161">
        <f>Rådata_6000!KT23</f>
        <v>0</v>
      </c>
      <c r="LB161">
        <f>Rådata_6000!KU23</f>
        <v>0</v>
      </c>
      <c r="LC161">
        <f>Rådata_6000!KV23</f>
        <v>0</v>
      </c>
      <c r="LD161">
        <f>Rådata_6000!KW23</f>
        <v>0</v>
      </c>
      <c r="LE161">
        <f>Rådata_6000!KX23</f>
        <v>0</v>
      </c>
      <c r="LF161">
        <f>Rådata_6000!KY23</f>
        <v>0</v>
      </c>
      <c r="LG161">
        <f>Rådata_6000!KZ23</f>
        <v>0</v>
      </c>
      <c r="LH161">
        <f>Rådata_6000!LA23</f>
        <v>0</v>
      </c>
      <c r="LI161">
        <f>Rådata_6000!LB23</f>
        <v>0</v>
      </c>
      <c r="LJ161">
        <f>Rådata_6000!LC23</f>
        <v>0</v>
      </c>
      <c r="LK161">
        <f>Rådata_6000!LD23</f>
        <v>0</v>
      </c>
      <c r="LL161">
        <f>Rådata_6000!LE23</f>
        <v>0</v>
      </c>
      <c r="LM161">
        <f>Rådata_6000!LF23</f>
        <v>0</v>
      </c>
      <c r="LN161">
        <f>Rådata_6000!LG23</f>
        <v>0</v>
      </c>
      <c r="LO161">
        <f>Rådata_6000!LH23</f>
        <v>0</v>
      </c>
      <c r="LP161">
        <f>Rådata_6000!LI23</f>
        <v>0</v>
      </c>
      <c r="LQ161">
        <f>Rådata_6000!LJ23</f>
        <v>0</v>
      </c>
      <c r="LR161">
        <f>Rådata_6000!LK23</f>
        <v>0</v>
      </c>
      <c r="LS161">
        <f>Rådata_6000!LL23</f>
        <v>0</v>
      </c>
      <c r="LT161">
        <f>Rådata_6000!LM23</f>
        <v>0</v>
      </c>
      <c r="LU161">
        <f>Rådata_6000!LN23</f>
        <v>0</v>
      </c>
      <c r="LV161">
        <f>Rådata_6000!LO23</f>
        <v>0</v>
      </c>
      <c r="LW161">
        <f>Rådata_6000!LP23</f>
        <v>0</v>
      </c>
      <c r="LX161">
        <f>Rådata_6000!LQ23</f>
        <v>0</v>
      </c>
      <c r="LY161">
        <f>Rådata_6000!LR23</f>
        <v>0</v>
      </c>
      <c r="LZ161">
        <f>Rådata_6000!LS23</f>
        <v>0</v>
      </c>
      <c r="MA161">
        <f>Rådata_6000!LT23</f>
        <v>0</v>
      </c>
      <c r="MB161">
        <f>Rådata_6000!LU23</f>
        <v>0</v>
      </c>
      <c r="MC161">
        <f>Rådata_6000!LV23</f>
        <v>0</v>
      </c>
      <c r="MD161">
        <f>Rådata_6000!LW23</f>
        <v>0</v>
      </c>
      <c r="ME161">
        <f>Rådata_6000!LX23</f>
        <v>0</v>
      </c>
      <c r="MF161">
        <f>Rådata_6000!LY23</f>
        <v>0</v>
      </c>
      <c r="MG161">
        <f>Rådata_6000!LZ23</f>
        <v>0</v>
      </c>
      <c r="MH161">
        <f>Rådata_6000!MA23</f>
        <v>0</v>
      </c>
      <c r="MI161">
        <f>Rådata_6000!MB23</f>
        <v>0</v>
      </c>
      <c r="MJ161">
        <f>Rådata_6000!MC23</f>
        <v>0</v>
      </c>
      <c r="MK161">
        <f>Rådata_6000!MD23</f>
        <v>0</v>
      </c>
      <c r="ML161">
        <f>Rådata_6000!ME23</f>
        <v>0</v>
      </c>
      <c r="MM161">
        <f>Rådata_6000!MF23</f>
        <v>0</v>
      </c>
      <c r="MN161">
        <f>Rådata_6000!MG23</f>
        <v>0</v>
      </c>
      <c r="MO161">
        <f>Rådata_6000!MH23</f>
        <v>0</v>
      </c>
      <c r="MP161">
        <f>Rådata_6000!MI23</f>
        <v>0</v>
      </c>
      <c r="MQ161">
        <f>Rådata_6000!MJ23</f>
        <v>0</v>
      </c>
      <c r="MR161">
        <f>Rådata_6000!MK23</f>
        <v>0</v>
      </c>
      <c r="MS161">
        <f>Rådata_6000!ML23</f>
        <v>0</v>
      </c>
      <c r="MT161">
        <f>Rådata_6000!MM23</f>
        <v>0</v>
      </c>
      <c r="MU161">
        <f>Rådata_6000!MN23</f>
        <v>0</v>
      </c>
      <c r="MV161">
        <f>Rådata_6000!MO23</f>
        <v>0</v>
      </c>
      <c r="MW161">
        <f>Rådata_6000!MP23</f>
        <v>0</v>
      </c>
      <c r="MX161">
        <f>Rådata_6000!MQ23</f>
        <v>0</v>
      </c>
      <c r="MY161">
        <f>Rådata_6000!MR23</f>
        <v>0</v>
      </c>
      <c r="MZ161">
        <f>Rådata_6000!MS23</f>
        <v>0</v>
      </c>
      <c r="NA161">
        <f>Rådata_6000!MT23</f>
        <v>0</v>
      </c>
      <c r="NB161">
        <f>Rådata_6000!MU23</f>
        <v>0</v>
      </c>
      <c r="NC161">
        <f>Rådata_6000!MV23</f>
        <v>0</v>
      </c>
      <c r="ND161">
        <f>Rådata_6000!MW23</f>
        <v>0</v>
      </c>
      <c r="NE161">
        <f>Rådata_6000!MX23</f>
        <v>0</v>
      </c>
      <c r="NF161">
        <f>Rådata_6000!MY23</f>
        <v>0</v>
      </c>
      <c r="NG161">
        <f>Rådata_6000!MZ23</f>
        <v>0</v>
      </c>
      <c r="NH161">
        <f>Rådata_6000!NA23</f>
        <v>0</v>
      </c>
      <c r="NI161">
        <f>Rådata_6000!NB23</f>
        <v>0</v>
      </c>
      <c r="NJ161">
        <f>Rådata_6000!NC23</f>
        <v>0</v>
      </c>
      <c r="NK161">
        <f>Rådata_6000!ND23</f>
        <v>0</v>
      </c>
      <c r="NL161">
        <f>Rådata_6000!NE23</f>
        <v>0</v>
      </c>
      <c r="NM161">
        <f>Rådata_6000!NF23</f>
        <v>0</v>
      </c>
      <c r="NN161">
        <f>Rådata_6000!NG23</f>
        <v>0</v>
      </c>
      <c r="NO161">
        <f>Rådata_6000!NH23</f>
        <v>0</v>
      </c>
      <c r="NP161">
        <f>Rådata_6000!NI23</f>
        <v>0</v>
      </c>
      <c r="NQ161">
        <f>Rådata_6000!NJ23</f>
        <v>0</v>
      </c>
      <c r="NR161">
        <f>Rådata_6000!NK23</f>
        <v>0</v>
      </c>
      <c r="NS161">
        <f>Rådata_6000!NL23</f>
        <v>0</v>
      </c>
      <c r="NT161">
        <f>Rådata_6000!NM23</f>
        <v>0</v>
      </c>
      <c r="NU161">
        <f>Rådata_6000!NN23</f>
        <v>0</v>
      </c>
      <c r="NV161">
        <f>Rådata_6000!NO23</f>
        <v>0</v>
      </c>
      <c r="NW161">
        <f>Rådata_6000!NP23</f>
        <v>0</v>
      </c>
      <c r="NX161">
        <f>Rådata_6000!NQ23</f>
        <v>0</v>
      </c>
      <c r="NY161">
        <f>Rådata_6000!NR23</f>
        <v>0</v>
      </c>
      <c r="NZ161">
        <f>Rådata_6000!NS23</f>
        <v>0</v>
      </c>
      <c r="OA161">
        <f>Rådata_6000!NT23</f>
        <v>0</v>
      </c>
      <c r="OB161">
        <f>Rådata_6000!NU23</f>
        <v>0</v>
      </c>
      <c r="OC161">
        <f>Rådata_6000!NV23</f>
        <v>0</v>
      </c>
      <c r="OD161">
        <f>Rådata_6000!NW23</f>
        <v>0</v>
      </c>
      <c r="OE161">
        <f>Rådata_6000!NX23</f>
        <v>0</v>
      </c>
      <c r="OF161">
        <f>Rådata_6000!NY23</f>
        <v>0</v>
      </c>
      <c r="OG161">
        <f>Rådata_6000!NZ23</f>
        <v>0</v>
      </c>
      <c r="OH161">
        <f>Rådata_6000!OA23</f>
        <v>0</v>
      </c>
      <c r="OI161">
        <f>Rådata_6000!OB23</f>
        <v>0</v>
      </c>
      <c r="OJ161">
        <f>Rådata_6000!OC23</f>
        <v>0</v>
      </c>
      <c r="OK161">
        <f>Rådata_6000!OD23</f>
        <v>0</v>
      </c>
      <c r="OL161">
        <f>Rådata_6000!OE23</f>
        <v>0</v>
      </c>
      <c r="OM161">
        <f>Rådata_6000!OF23</f>
        <v>0</v>
      </c>
      <c r="ON161">
        <f>Rådata_6000!OG23</f>
        <v>0</v>
      </c>
      <c r="OO161">
        <f>Rådata_6000!OH23</f>
        <v>0</v>
      </c>
      <c r="OP161">
        <f>Rådata_6000!OI23</f>
        <v>0</v>
      </c>
      <c r="OQ161">
        <f>Rådata_6000!OJ23</f>
        <v>0</v>
      </c>
      <c r="OR161">
        <f>Rådata_6000!OK23</f>
        <v>0</v>
      </c>
      <c r="OS161">
        <f>Rådata_6000!OL23</f>
        <v>0</v>
      </c>
    </row>
    <row r="162" spans="1:409">
      <c r="A162" t="s">
        <v>4</v>
      </c>
      <c r="J162">
        <f>Rådata_6000!C24</f>
        <v>0</v>
      </c>
      <c r="K162">
        <f>Rådata_6000!D24</f>
        <v>0</v>
      </c>
      <c r="L162">
        <f>Rådata_6000!E24</f>
        <v>0</v>
      </c>
      <c r="M162">
        <f>Rådata_6000!F24</f>
        <v>0</v>
      </c>
      <c r="N162">
        <f>Rådata_6000!G24</f>
        <v>0</v>
      </c>
      <c r="O162">
        <f>Rådata_6000!H24</f>
        <v>0</v>
      </c>
      <c r="P162">
        <f>Rådata_6000!I24</f>
        <v>0</v>
      </c>
      <c r="Q162">
        <f>Rådata_6000!J24</f>
        <v>0</v>
      </c>
      <c r="R162">
        <f>Rådata_6000!K24</f>
        <v>0</v>
      </c>
      <c r="S162">
        <f>Rådata_6000!L24</f>
        <v>0</v>
      </c>
      <c r="T162">
        <f>Rådata_6000!M24</f>
        <v>0</v>
      </c>
      <c r="U162">
        <f>Rådata_6000!N24</f>
        <v>0</v>
      </c>
      <c r="V162">
        <f>Rådata_6000!O24</f>
        <v>0</v>
      </c>
      <c r="W162">
        <f>Rådata_6000!P24</f>
        <v>0</v>
      </c>
      <c r="X162">
        <f>Rådata_6000!Q24</f>
        <v>0</v>
      </c>
      <c r="Y162">
        <f>Rådata_6000!R24</f>
        <v>0</v>
      </c>
      <c r="Z162">
        <f>Rådata_6000!S24</f>
        <v>0</v>
      </c>
      <c r="AA162">
        <f>Rådata_6000!T24</f>
        <v>0</v>
      </c>
      <c r="AB162">
        <f>Rådata_6000!U24</f>
        <v>0</v>
      </c>
      <c r="AC162">
        <f>Rådata_6000!V24</f>
        <v>0</v>
      </c>
      <c r="AD162">
        <f>Rådata_6000!W24</f>
        <v>0</v>
      </c>
      <c r="AE162">
        <f>Rådata_6000!X24</f>
        <v>0</v>
      </c>
      <c r="AF162">
        <f>Rådata_6000!Y24</f>
        <v>0</v>
      </c>
      <c r="AG162">
        <f>Rådata_6000!Z24</f>
        <v>0</v>
      </c>
      <c r="AH162">
        <f>Rådata_6000!AA24</f>
        <v>0</v>
      </c>
      <c r="AI162">
        <f>Rådata_6000!AB24</f>
        <v>0</v>
      </c>
      <c r="AJ162">
        <f>Rådata_6000!AC24</f>
        <v>0</v>
      </c>
      <c r="AK162">
        <f>Rådata_6000!AD24</f>
        <v>0</v>
      </c>
      <c r="AL162">
        <f>Rådata_6000!AE24</f>
        <v>0</v>
      </c>
      <c r="AM162">
        <f>Rådata_6000!AF24</f>
        <v>0</v>
      </c>
      <c r="AN162">
        <f>Rådata_6000!AG24</f>
        <v>0</v>
      </c>
      <c r="AO162">
        <f>Rådata_6000!AH24</f>
        <v>0</v>
      </c>
      <c r="AP162">
        <f>Rådata_6000!AI24</f>
        <v>0</v>
      </c>
      <c r="AQ162">
        <f>Rådata_6000!AJ24</f>
        <v>0</v>
      </c>
      <c r="AR162">
        <f>Rådata_6000!AK24</f>
        <v>0</v>
      </c>
      <c r="AS162">
        <f>Rådata_6000!AL24</f>
        <v>0</v>
      </c>
      <c r="AT162">
        <f>Rådata_6000!AM24</f>
        <v>0</v>
      </c>
      <c r="AU162">
        <f>Rådata_6000!AN24</f>
        <v>0</v>
      </c>
      <c r="AV162">
        <f>Rådata_6000!AO24</f>
        <v>0</v>
      </c>
      <c r="AW162">
        <f>Rådata_6000!AP24</f>
        <v>0</v>
      </c>
      <c r="AX162">
        <f>Rådata_6000!AQ24</f>
        <v>0</v>
      </c>
      <c r="AY162">
        <f>Rådata_6000!AR24</f>
        <v>0</v>
      </c>
      <c r="AZ162">
        <f>Rådata_6000!AS24</f>
        <v>0</v>
      </c>
      <c r="BA162">
        <f>Rådata_6000!AT24</f>
        <v>0</v>
      </c>
      <c r="BB162">
        <f>Rådata_6000!AU24</f>
        <v>0</v>
      </c>
      <c r="BC162">
        <f>Rådata_6000!AV24</f>
        <v>0</v>
      </c>
      <c r="BD162">
        <f>Rådata_6000!AW24</f>
        <v>0</v>
      </c>
      <c r="BE162">
        <f>Rådata_6000!AX24</f>
        <v>0</v>
      </c>
      <c r="BF162">
        <f>Rådata_6000!AY24</f>
        <v>0</v>
      </c>
      <c r="BG162">
        <f>Rådata_6000!AZ24</f>
        <v>0</v>
      </c>
      <c r="BH162">
        <f>Rådata_6000!BA24</f>
        <v>0</v>
      </c>
      <c r="BI162">
        <f>Rådata_6000!BB24</f>
        <v>0</v>
      </c>
      <c r="BJ162">
        <f>Rådata_6000!BC24</f>
        <v>0</v>
      </c>
      <c r="BK162">
        <f>Rådata_6000!BD24</f>
        <v>0</v>
      </c>
      <c r="BL162">
        <f>Rådata_6000!BE24</f>
        <v>0</v>
      </c>
      <c r="BM162">
        <f>Rådata_6000!BF24</f>
        <v>0</v>
      </c>
      <c r="BN162">
        <f>Rådata_6000!BG24</f>
        <v>0</v>
      </c>
      <c r="BO162">
        <f>Rådata_6000!BH24</f>
        <v>0</v>
      </c>
      <c r="BP162">
        <f>Rådata_6000!BI24</f>
        <v>0</v>
      </c>
      <c r="BQ162">
        <f>Rådata_6000!BJ24</f>
        <v>0</v>
      </c>
      <c r="BR162">
        <f>Rådata_6000!BK24</f>
        <v>0</v>
      </c>
      <c r="BS162">
        <f>Rådata_6000!BL24</f>
        <v>0</v>
      </c>
      <c r="BT162">
        <f>Rådata_6000!BM24</f>
        <v>0</v>
      </c>
      <c r="BU162">
        <f>Rådata_6000!BN24</f>
        <v>0</v>
      </c>
      <c r="BV162">
        <f>Rådata_6000!BO24</f>
        <v>0</v>
      </c>
      <c r="BW162">
        <f>Rådata_6000!BP24</f>
        <v>0</v>
      </c>
      <c r="BX162">
        <f>Rådata_6000!BQ24</f>
        <v>0</v>
      </c>
      <c r="BY162">
        <f>Rådata_6000!BR24</f>
        <v>0</v>
      </c>
      <c r="BZ162">
        <f>Rådata_6000!BS24</f>
        <v>0</v>
      </c>
      <c r="CA162">
        <f>Rådata_6000!BT24</f>
        <v>0</v>
      </c>
      <c r="CB162">
        <f>Rådata_6000!BU24</f>
        <v>0</v>
      </c>
      <c r="CC162">
        <f>Rådata_6000!BV24</f>
        <v>0</v>
      </c>
      <c r="CD162">
        <f>Rådata_6000!BW24</f>
        <v>0</v>
      </c>
      <c r="CE162">
        <f>Rådata_6000!BX24</f>
        <v>0</v>
      </c>
      <c r="CF162">
        <f>Rådata_6000!BY24</f>
        <v>0</v>
      </c>
      <c r="CG162">
        <f>Rådata_6000!BZ24</f>
        <v>0</v>
      </c>
      <c r="CH162">
        <f>Rådata_6000!CA24</f>
        <v>0</v>
      </c>
      <c r="CI162">
        <f>Rådata_6000!CB24</f>
        <v>0</v>
      </c>
      <c r="CJ162">
        <f>Rådata_6000!CC24</f>
        <v>0</v>
      </c>
      <c r="CK162">
        <f>Rådata_6000!CD24</f>
        <v>0</v>
      </c>
      <c r="CL162">
        <f>Rådata_6000!CE24</f>
        <v>0</v>
      </c>
      <c r="CM162">
        <f>Rådata_6000!CF24</f>
        <v>0</v>
      </c>
      <c r="CN162">
        <f>Rådata_6000!CG24</f>
        <v>0</v>
      </c>
      <c r="CO162">
        <f>Rådata_6000!CH24</f>
        <v>0</v>
      </c>
      <c r="CP162">
        <f>Rådata_6000!CI24</f>
        <v>0</v>
      </c>
      <c r="CQ162">
        <f>Rådata_6000!CJ24</f>
        <v>0</v>
      </c>
      <c r="CR162">
        <f>Rådata_6000!CK24</f>
        <v>0</v>
      </c>
      <c r="CS162">
        <f>Rådata_6000!CL24</f>
        <v>0</v>
      </c>
      <c r="CT162">
        <f>Rådata_6000!CM24</f>
        <v>0</v>
      </c>
      <c r="CU162">
        <f>Rådata_6000!CN24</f>
        <v>0</v>
      </c>
      <c r="CV162">
        <f>Rådata_6000!CO24</f>
        <v>0</v>
      </c>
      <c r="CW162">
        <f>Rådata_6000!CP24</f>
        <v>0</v>
      </c>
      <c r="CX162">
        <f>Rådata_6000!CQ24</f>
        <v>0</v>
      </c>
      <c r="CY162">
        <f>Rådata_6000!CR24</f>
        <v>0</v>
      </c>
      <c r="CZ162">
        <f>Rådata_6000!CS24</f>
        <v>0</v>
      </c>
      <c r="DA162">
        <f>Rådata_6000!CT24</f>
        <v>0</v>
      </c>
      <c r="DB162">
        <f>Rådata_6000!CU24</f>
        <v>0</v>
      </c>
      <c r="DC162">
        <f>Rådata_6000!CV24</f>
        <v>0</v>
      </c>
      <c r="DD162">
        <f>Rådata_6000!CW24</f>
        <v>0</v>
      </c>
      <c r="DE162">
        <f>Rådata_6000!CX24</f>
        <v>0</v>
      </c>
      <c r="DF162">
        <f>Rådata_6000!CY24</f>
        <v>0</v>
      </c>
      <c r="DG162">
        <f>Rådata_6000!CZ24</f>
        <v>0</v>
      </c>
      <c r="DH162">
        <f>Rådata_6000!DA24</f>
        <v>0</v>
      </c>
      <c r="DI162">
        <f>Rådata_6000!DB24</f>
        <v>0</v>
      </c>
      <c r="DJ162">
        <f>Rådata_6000!DC24</f>
        <v>0</v>
      </c>
      <c r="DK162">
        <f>Rådata_6000!DD24</f>
        <v>0</v>
      </c>
      <c r="DL162">
        <f>Rådata_6000!DE24</f>
        <v>0</v>
      </c>
      <c r="DM162">
        <f>Rådata_6000!DF24</f>
        <v>0</v>
      </c>
      <c r="DN162">
        <f>Rådata_6000!DG24</f>
        <v>0</v>
      </c>
      <c r="DO162">
        <f>Rådata_6000!DH24</f>
        <v>0</v>
      </c>
      <c r="DP162">
        <f>Rådata_6000!DI24</f>
        <v>0</v>
      </c>
      <c r="DQ162">
        <f>Rådata_6000!DJ24</f>
        <v>0</v>
      </c>
      <c r="DR162">
        <f>Rådata_6000!DK24</f>
        <v>0</v>
      </c>
      <c r="DS162">
        <f>Rådata_6000!DL24</f>
        <v>0</v>
      </c>
      <c r="DT162">
        <f>Rådata_6000!DM24</f>
        <v>0</v>
      </c>
      <c r="DU162">
        <f>Rådata_6000!DN24</f>
        <v>0</v>
      </c>
      <c r="DV162">
        <f>Rådata_6000!DO24</f>
        <v>0</v>
      </c>
      <c r="DW162">
        <f>Rådata_6000!DP24</f>
        <v>0</v>
      </c>
      <c r="DX162">
        <f>Rådata_6000!DQ24</f>
        <v>0</v>
      </c>
      <c r="DY162">
        <f>Rådata_6000!DR24</f>
        <v>0</v>
      </c>
      <c r="DZ162">
        <f>Rådata_6000!DS24</f>
        <v>0</v>
      </c>
      <c r="EA162">
        <f>Rådata_6000!DT24</f>
        <v>0</v>
      </c>
      <c r="EB162">
        <f>Rådata_6000!DU24</f>
        <v>0</v>
      </c>
      <c r="EC162">
        <f>Rådata_6000!DV24</f>
        <v>0</v>
      </c>
      <c r="ED162">
        <f>Rådata_6000!DW24</f>
        <v>0</v>
      </c>
      <c r="EE162">
        <f>Rådata_6000!DX24</f>
        <v>0</v>
      </c>
      <c r="EF162">
        <f>Rådata_6000!DY24</f>
        <v>0</v>
      </c>
      <c r="EG162">
        <f>Rådata_6000!DZ24</f>
        <v>0</v>
      </c>
      <c r="EH162">
        <f>Rådata_6000!EA24</f>
        <v>0</v>
      </c>
      <c r="EI162">
        <f>Rådata_6000!EB24</f>
        <v>0</v>
      </c>
      <c r="EJ162">
        <f>Rådata_6000!EC24</f>
        <v>0</v>
      </c>
      <c r="EK162">
        <f>Rådata_6000!ED24</f>
        <v>0</v>
      </c>
      <c r="EL162">
        <f>Rådata_6000!EE24</f>
        <v>0</v>
      </c>
      <c r="EM162">
        <f>Rådata_6000!EF24</f>
        <v>0</v>
      </c>
      <c r="EN162">
        <f>Rådata_6000!EG24</f>
        <v>0</v>
      </c>
      <c r="EO162">
        <f>Rådata_6000!EH24</f>
        <v>0</v>
      </c>
      <c r="EP162">
        <f>Rådata_6000!EI24</f>
        <v>0</v>
      </c>
      <c r="EQ162">
        <f>Rådata_6000!EJ24</f>
        <v>0</v>
      </c>
      <c r="ER162">
        <f>Rådata_6000!EK24</f>
        <v>0</v>
      </c>
      <c r="ES162">
        <f>Rådata_6000!EL24</f>
        <v>0</v>
      </c>
      <c r="ET162">
        <f>Rådata_6000!EM24</f>
        <v>0</v>
      </c>
      <c r="EU162">
        <f>Rådata_6000!EN24</f>
        <v>0</v>
      </c>
      <c r="EV162">
        <f>Rådata_6000!EO24</f>
        <v>0</v>
      </c>
      <c r="EW162">
        <f>Rådata_6000!EP24</f>
        <v>0</v>
      </c>
      <c r="EX162">
        <f>Rådata_6000!EQ24</f>
        <v>0</v>
      </c>
      <c r="EY162">
        <f>Rådata_6000!ER24</f>
        <v>0</v>
      </c>
      <c r="EZ162">
        <f>Rådata_6000!ES24</f>
        <v>0</v>
      </c>
      <c r="FA162">
        <f>Rådata_6000!ET24</f>
        <v>0</v>
      </c>
      <c r="FB162">
        <f>Rådata_6000!EU24</f>
        <v>0</v>
      </c>
      <c r="FC162">
        <f>Rådata_6000!EV24</f>
        <v>0</v>
      </c>
      <c r="FD162">
        <f>Rådata_6000!EW24</f>
        <v>0</v>
      </c>
      <c r="FE162">
        <f>Rådata_6000!EX24</f>
        <v>0</v>
      </c>
      <c r="FF162">
        <f>Rådata_6000!EY24</f>
        <v>0</v>
      </c>
      <c r="FG162">
        <f>Rådata_6000!EZ24</f>
        <v>0</v>
      </c>
      <c r="FH162">
        <f>Rådata_6000!FA24</f>
        <v>0</v>
      </c>
      <c r="FI162">
        <f>Rådata_6000!FB24</f>
        <v>0</v>
      </c>
      <c r="FJ162">
        <f>Rådata_6000!FC24</f>
        <v>0</v>
      </c>
      <c r="FK162">
        <f>Rådata_6000!FD24</f>
        <v>0</v>
      </c>
      <c r="FL162">
        <f>Rådata_6000!FE24</f>
        <v>0</v>
      </c>
      <c r="FM162">
        <f>Rådata_6000!FF24</f>
        <v>0</v>
      </c>
      <c r="FN162">
        <f>Rådata_6000!FG24</f>
        <v>0</v>
      </c>
      <c r="FO162">
        <f>Rådata_6000!FH24</f>
        <v>0</v>
      </c>
      <c r="FP162">
        <f>Rådata_6000!FI24</f>
        <v>0</v>
      </c>
      <c r="FQ162">
        <f>Rådata_6000!FJ24</f>
        <v>0</v>
      </c>
      <c r="FR162">
        <f>Rådata_6000!FK24</f>
        <v>0</v>
      </c>
      <c r="FS162">
        <f>Rådata_6000!FL24</f>
        <v>0</v>
      </c>
      <c r="FT162">
        <f>Rådata_6000!FM24</f>
        <v>0</v>
      </c>
      <c r="FU162">
        <f>Rådata_6000!FN24</f>
        <v>0</v>
      </c>
      <c r="FV162">
        <f>Rådata_6000!FO24</f>
        <v>0</v>
      </c>
      <c r="FW162">
        <f>Rådata_6000!FP24</f>
        <v>0</v>
      </c>
      <c r="FX162">
        <f>Rådata_6000!FQ24</f>
        <v>0</v>
      </c>
      <c r="FY162">
        <f>Rådata_6000!FR24</f>
        <v>0</v>
      </c>
      <c r="FZ162">
        <f>Rådata_6000!FS24</f>
        <v>0</v>
      </c>
      <c r="GA162">
        <f>Rådata_6000!FT24</f>
        <v>0</v>
      </c>
      <c r="GB162">
        <f>Rådata_6000!FU24</f>
        <v>0</v>
      </c>
      <c r="GC162">
        <f>Rådata_6000!FV24</f>
        <v>0</v>
      </c>
      <c r="GD162">
        <f>Rådata_6000!FW24</f>
        <v>0</v>
      </c>
      <c r="GE162">
        <f>Rådata_6000!FX24</f>
        <v>0</v>
      </c>
      <c r="GF162">
        <f>Rådata_6000!FY24</f>
        <v>0</v>
      </c>
      <c r="GG162">
        <f>Rådata_6000!FZ24</f>
        <v>0</v>
      </c>
      <c r="GH162">
        <f>Rådata_6000!GA24</f>
        <v>0</v>
      </c>
      <c r="GI162">
        <f>Rådata_6000!GB24</f>
        <v>0</v>
      </c>
      <c r="GJ162">
        <f>Rådata_6000!GC24</f>
        <v>0</v>
      </c>
      <c r="GK162">
        <f>Rådata_6000!GD24</f>
        <v>0</v>
      </c>
      <c r="GL162">
        <f>Rådata_6000!GE24</f>
        <v>0</v>
      </c>
      <c r="GM162">
        <f>Rådata_6000!GF24</f>
        <v>0</v>
      </c>
      <c r="GN162">
        <f>Rådata_6000!GG24</f>
        <v>0</v>
      </c>
      <c r="GO162">
        <f>Rådata_6000!GH24</f>
        <v>0</v>
      </c>
      <c r="GP162">
        <f>Rådata_6000!GI24</f>
        <v>0</v>
      </c>
      <c r="GQ162">
        <f>Rådata_6000!GJ24</f>
        <v>0</v>
      </c>
      <c r="GR162">
        <f>Rådata_6000!GK24</f>
        <v>0</v>
      </c>
      <c r="GS162">
        <f>Rådata_6000!GL24</f>
        <v>0</v>
      </c>
      <c r="GT162">
        <f>Rådata_6000!GM24</f>
        <v>0</v>
      </c>
      <c r="GU162">
        <f>Rådata_6000!GN24</f>
        <v>0</v>
      </c>
      <c r="GV162">
        <f>Rådata_6000!GO24</f>
        <v>0</v>
      </c>
      <c r="GW162">
        <f>Rådata_6000!GP24</f>
        <v>0</v>
      </c>
      <c r="GX162">
        <f>Rådata_6000!GQ24</f>
        <v>0</v>
      </c>
      <c r="GY162">
        <f>Rådata_6000!GR24</f>
        <v>0</v>
      </c>
      <c r="GZ162">
        <f>Rådata_6000!GS24</f>
        <v>0</v>
      </c>
      <c r="HA162">
        <f>Rådata_6000!GT24</f>
        <v>0</v>
      </c>
      <c r="HB162">
        <f>Rådata_6000!GU24</f>
        <v>0</v>
      </c>
      <c r="HC162">
        <f>Rådata_6000!GV24</f>
        <v>0</v>
      </c>
      <c r="HD162">
        <f>Rådata_6000!GW24</f>
        <v>0</v>
      </c>
      <c r="HE162">
        <f>Rådata_6000!GX24</f>
        <v>0</v>
      </c>
      <c r="HF162">
        <f>Rådata_6000!GY24</f>
        <v>0</v>
      </c>
      <c r="HG162">
        <f>Rådata_6000!GZ24</f>
        <v>0</v>
      </c>
      <c r="HH162">
        <f>Rådata_6000!HA24</f>
        <v>0</v>
      </c>
      <c r="HI162">
        <f>Rådata_6000!HB24</f>
        <v>0</v>
      </c>
      <c r="HJ162">
        <f>Rådata_6000!HC24</f>
        <v>0</v>
      </c>
      <c r="HK162">
        <f>Rådata_6000!HD24</f>
        <v>0</v>
      </c>
      <c r="HL162">
        <f>Rådata_6000!HE24</f>
        <v>0</v>
      </c>
      <c r="HM162">
        <f>Rådata_6000!HF24</f>
        <v>0</v>
      </c>
      <c r="HN162">
        <f>Rådata_6000!HG24</f>
        <v>0</v>
      </c>
      <c r="HO162">
        <f>Rådata_6000!HH24</f>
        <v>0</v>
      </c>
      <c r="HP162">
        <f>Rådata_6000!HI24</f>
        <v>0</v>
      </c>
      <c r="HQ162">
        <f>Rådata_6000!HJ24</f>
        <v>0</v>
      </c>
      <c r="HR162">
        <f>Rådata_6000!HK24</f>
        <v>0</v>
      </c>
      <c r="HS162">
        <f>Rådata_6000!HL24</f>
        <v>0</v>
      </c>
      <c r="HT162">
        <f>Rådata_6000!HM24</f>
        <v>0</v>
      </c>
      <c r="HU162">
        <f>Rådata_6000!HN24</f>
        <v>0</v>
      </c>
      <c r="HV162">
        <f>Rådata_6000!HO24</f>
        <v>0</v>
      </c>
      <c r="HW162">
        <f>Rådata_6000!HP24</f>
        <v>0</v>
      </c>
      <c r="HX162">
        <f>Rådata_6000!HQ24</f>
        <v>0</v>
      </c>
      <c r="HY162">
        <f>Rådata_6000!HR24</f>
        <v>0</v>
      </c>
      <c r="HZ162">
        <f>Rådata_6000!HS24</f>
        <v>0</v>
      </c>
      <c r="IA162">
        <f>Rådata_6000!HT24</f>
        <v>0</v>
      </c>
      <c r="IB162">
        <f>Rådata_6000!HU24</f>
        <v>0</v>
      </c>
      <c r="IC162">
        <f>Rådata_6000!HV24</f>
        <v>0</v>
      </c>
      <c r="ID162">
        <f>Rådata_6000!HW24</f>
        <v>0</v>
      </c>
      <c r="IE162">
        <f>Rådata_6000!HX24</f>
        <v>0</v>
      </c>
      <c r="IF162">
        <f>Rådata_6000!HY24</f>
        <v>0</v>
      </c>
      <c r="IG162">
        <f>Rådata_6000!HZ24</f>
        <v>0</v>
      </c>
      <c r="IH162">
        <f>Rådata_6000!IA24</f>
        <v>0</v>
      </c>
      <c r="II162">
        <f>Rådata_6000!IB24</f>
        <v>0</v>
      </c>
      <c r="IJ162">
        <f>Rådata_6000!IC24</f>
        <v>0</v>
      </c>
      <c r="IK162">
        <f>Rådata_6000!ID24</f>
        <v>0</v>
      </c>
      <c r="IL162">
        <f>Rådata_6000!IE24</f>
        <v>0</v>
      </c>
      <c r="IM162">
        <f>Rådata_6000!IF24</f>
        <v>0</v>
      </c>
      <c r="IN162">
        <f>Rådata_6000!IG24</f>
        <v>0</v>
      </c>
      <c r="IO162">
        <f>Rådata_6000!IH24</f>
        <v>0</v>
      </c>
      <c r="IP162">
        <f>Rådata_6000!II24</f>
        <v>0</v>
      </c>
      <c r="IQ162">
        <f>Rådata_6000!IJ24</f>
        <v>0</v>
      </c>
      <c r="IR162">
        <f>Rådata_6000!IK24</f>
        <v>0</v>
      </c>
      <c r="IS162">
        <f>Rådata_6000!IL24</f>
        <v>0</v>
      </c>
      <c r="IT162">
        <f>Rådata_6000!IM24</f>
        <v>0</v>
      </c>
      <c r="IU162">
        <f>Rådata_6000!IN24</f>
        <v>0</v>
      </c>
      <c r="IV162">
        <f>Rådata_6000!IO24</f>
        <v>0</v>
      </c>
      <c r="IW162">
        <f>Rådata_6000!IP24</f>
        <v>0</v>
      </c>
      <c r="IX162">
        <f>Rådata_6000!IQ24</f>
        <v>0</v>
      </c>
      <c r="IY162">
        <f>Rådata_6000!IR24</f>
        <v>0</v>
      </c>
      <c r="IZ162">
        <f>Rådata_6000!IS24</f>
        <v>0</v>
      </c>
      <c r="JA162">
        <f>Rådata_6000!IT24</f>
        <v>0</v>
      </c>
      <c r="JB162">
        <f>Rådata_6000!IU24</f>
        <v>0</v>
      </c>
      <c r="JC162">
        <f>Rådata_6000!IV24</f>
        <v>0</v>
      </c>
      <c r="JD162">
        <f>Rådata_6000!IW24</f>
        <v>0</v>
      </c>
      <c r="JE162">
        <f>Rådata_6000!IX24</f>
        <v>0</v>
      </c>
      <c r="JF162">
        <f>Rådata_6000!IY24</f>
        <v>0</v>
      </c>
      <c r="JG162">
        <f>Rådata_6000!IZ24</f>
        <v>0</v>
      </c>
      <c r="JH162">
        <f>Rådata_6000!JA24</f>
        <v>0</v>
      </c>
      <c r="JI162">
        <f>Rådata_6000!JB24</f>
        <v>0</v>
      </c>
      <c r="JJ162">
        <f>Rådata_6000!JC24</f>
        <v>0</v>
      </c>
      <c r="JK162">
        <f>Rådata_6000!JD24</f>
        <v>0</v>
      </c>
      <c r="JL162">
        <f>Rådata_6000!JE24</f>
        <v>0</v>
      </c>
      <c r="JM162">
        <f>Rådata_6000!JF24</f>
        <v>0</v>
      </c>
      <c r="JN162">
        <f>Rådata_6000!JG24</f>
        <v>0</v>
      </c>
      <c r="JO162">
        <f>Rådata_6000!JH24</f>
        <v>0</v>
      </c>
      <c r="JP162">
        <f>Rådata_6000!JI24</f>
        <v>0</v>
      </c>
      <c r="JQ162">
        <f>Rådata_6000!JJ24</f>
        <v>0</v>
      </c>
      <c r="JR162">
        <f>Rådata_6000!JK24</f>
        <v>0</v>
      </c>
      <c r="JS162">
        <f>Rådata_6000!JL24</f>
        <v>0</v>
      </c>
      <c r="JT162">
        <f>Rådata_6000!JM24</f>
        <v>0</v>
      </c>
      <c r="JU162">
        <f>Rådata_6000!JN24</f>
        <v>0</v>
      </c>
      <c r="JV162">
        <f>Rådata_6000!JO24</f>
        <v>0</v>
      </c>
      <c r="JW162">
        <f>Rådata_6000!JP24</f>
        <v>0</v>
      </c>
      <c r="JX162">
        <f>Rådata_6000!JQ24</f>
        <v>0</v>
      </c>
      <c r="JY162">
        <f>Rådata_6000!JR24</f>
        <v>0</v>
      </c>
      <c r="JZ162">
        <f>Rådata_6000!JS24</f>
        <v>0</v>
      </c>
      <c r="KA162">
        <f>Rådata_6000!JT24</f>
        <v>0</v>
      </c>
      <c r="KB162">
        <f>Rådata_6000!JU24</f>
        <v>0</v>
      </c>
      <c r="KC162">
        <f>Rådata_6000!JV24</f>
        <v>0</v>
      </c>
      <c r="KD162">
        <f>Rådata_6000!JW24</f>
        <v>0</v>
      </c>
      <c r="KE162">
        <f>Rådata_6000!JX24</f>
        <v>0</v>
      </c>
      <c r="KF162">
        <f>Rådata_6000!JY24</f>
        <v>0</v>
      </c>
      <c r="KG162">
        <f>Rådata_6000!JZ24</f>
        <v>0</v>
      </c>
      <c r="KH162">
        <f>Rådata_6000!KA24</f>
        <v>0</v>
      </c>
      <c r="KI162">
        <f>Rådata_6000!KB24</f>
        <v>0</v>
      </c>
      <c r="KJ162">
        <f>Rådata_6000!KC24</f>
        <v>0</v>
      </c>
      <c r="KK162">
        <f>Rådata_6000!KD24</f>
        <v>0</v>
      </c>
      <c r="KL162">
        <f>Rådata_6000!KE24</f>
        <v>0</v>
      </c>
      <c r="KM162">
        <f>Rådata_6000!KF24</f>
        <v>0</v>
      </c>
      <c r="KN162">
        <f>Rådata_6000!KG24</f>
        <v>0</v>
      </c>
      <c r="KO162">
        <f>Rådata_6000!KH24</f>
        <v>0</v>
      </c>
      <c r="KP162">
        <f>Rådata_6000!KI24</f>
        <v>0</v>
      </c>
      <c r="KQ162">
        <f>Rådata_6000!KJ24</f>
        <v>0</v>
      </c>
      <c r="KR162">
        <f>Rådata_6000!KK24</f>
        <v>0</v>
      </c>
      <c r="KS162">
        <f>Rådata_6000!KL24</f>
        <v>0</v>
      </c>
      <c r="KT162">
        <f>Rådata_6000!KM24</f>
        <v>0</v>
      </c>
      <c r="KU162">
        <f>Rådata_6000!KN24</f>
        <v>0</v>
      </c>
      <c r="KV162">
        <f>Rådata_6000!KO24</f>
        <v>0</v>
      </c>
      <c r="KW162">
        <f>Rådata_6000!KP24</f>
        <v>0</v>
      </c>
      <c r="KX162">
        <f>Rådata_6000!KQ24</f>
        <v>0</v>
      </c>
      <c r="KY162">
        <f>Rådata_6000!KR24</f>
        <v>0</v>
      </c>
      <c r="KZ162">
        <f>Rådata_6000!KS24</f>
        <v>0</v>
      </c>
      <c r="LA162">
        <f>Rådata_6000!KT24</f>
        <v>0</v>
      </c>
      <c r="LB162">
        <f>Rådata_6000!KU24</f>
        <v>0</v>
      </c>
      <c r="LC162">
        <f>Rådata_6000!KV24</f>
        <v>0</v>
      </c>
      <c r="LD162">
        <f>Rådata_6000!KW24</f>
        <v>0</v>
      </c>
      <c r="LE162">
        <f>Rådata_6000!KX24</f>
        <v>0</v>
      </c>
      <c r="LF162">
        <f>Rådata_6000!KY24</f>
        <v>0</v>
      </c>
      <c r="LG162">
        <f>Rådata_6000!KZ24</f>
        <v>0</v>
      </c>
      <c r="LH162">
        <f>Rådata_6000!LA24</f>
        <v>0</v>
      </c>
      <c r="LI162">
        <f>Rådata_6000!LB24</f>
        <v>0</v>
      </c>
      <c r="LJ162">
        <f>Rådata_6000!LC24</f>
        <v>0</v>
      </c>
      <c r="LK162">
        <f>Rådata_6000!LD24</f>
        <v>0</v>
      </c>
      <c r="LL162">
        <f>Rådata_6000!LE24</f>
        <v>0</v>
      </c>
      <c r="LM162">
        <f>Rådata_6000!LF24</f>
        <v>0</v>
      </c>
      <c r="LN162">
        <f>Rådata_6000!LG24</f>
        <v>0</v>
      </c>
      <c r="LO162">
        <f>Rådata_6000!LH24</f>
        <v>0</v>
      </c>
      <c r="LP162">
        <f>Rådata_6000!LI24</f>
        <v>0</v>
      </c>
      <c r="LQ162">
        <f>Rådata_6000!LJ24</f>
        <v>0</v>
      </c>
      <c r="LR162">
        <f>Rådata_6000!LK24</f>
        <v>0</v>
      </c>
      <c r="LS162">
        <f>Rådata_6000!LL24</f>
        <v>0</v>
      </c>
      <c r="LT162">
        <f>Rådata_6000!LM24</f>
        <v>0</v>
      </c>
      <c r="LU162">
        <f>Rådata_6000!LN24</f>
        <v>0</v>
      </c>
      <c r="LV162">
        <f>Rådata_6000!LO24</f>
        <v>0</v>
      </c>
      <c r="LW162">
        <f>Rådata_6000!LP24</f>
        <v>0</v>
      </c>
      <c r="LX162">
        <f>Rådata_6000!LQ24</f>
        <v>0</v>
      </c>
      <c r="LY162">
        <f>Rådata_6000!LR24</f>
        <v>0</v>
      </c>
      <c r="LZ162">
        <f>Rådata_6000!LS24</f>
        <v>0</v>
      </c>
      <c r="MA162">
        <f>Rådata_6000!LT24</f>
        <v>0</v>
      </c>
      <c r="MB162">
        <f>Rådata_6000!LU24</f>
        <v>0</v>
      </c>
      <c r="MC162">
        <f>Rådata_6000!LV24</f>
        <v>0</v>
      </c>
      <c r="MD162">
        <f>Rådata_6000!LW24</f>
        <v>0</v>
      </c>
      <c r="ME162">
        <f>Rådata_6000!LX24</f>
        <v>0</v>
      </c>
      <c r="MF162">
        <f>Rådata_6000!LY24</f>
        <v>0</v>
      </c>
      <c r="MG162">
        <f>Rådata_6000!LZ24</f>
        <v>0</v>
      </c>
      <c r="MH162">
        <f>Rådata_6000!MA24</f>
        <v>0</v>
      </c>
      <c r="MI162">
        <f>Rådata_6000!MB24</f>
        <v>0</v>
      </c>
      <c r="MJ162">
        <f>Rådata_6000!MC24</f>
        <v>0</v>
      </c>
      <c r="MK162">
        <f>Rådata_6000!MD24</f>
        <v>0</v>
      </c>
      <c r="ML162">
        <f>Rådata_6000!ME24</f>
        <v>0</v>
      </c>
      <c r="MM162">
        <f>Rådata_6000!MF24</f>
        <v>0</v>
      </c>
      <c r="MN162">
        <f>Rådata_6000!MG24</f>
        <v>0</v>
      </c>
      <c r="MO162">
        <f>Rådata_6000!MH24</f>
        <v>0</v>
      </c>
      <c r="MP162">
        <f>Rådata_6000!MI24</f>
        <v>0</v>
      </c>
      <c r="MQ162">
        <f>Rådata_6000!MJ24</f>
        <v>0</v>
      </c>
      <c r="MR162">
        <f>Rådata_6000!MK24</f>
        <v>0</v>
      </c>
      <c r="MS162">
        <f>Rådata_6000!ML24</f>
        <v>0</v>
      </c>
      <c r="MT162">
        <f>Rådata_6000!MM24</f>
        <v>0</v>
      </c>
      <c r="MU162">
        <f>Rådata_6000!MN24</f>
        <v>0</v>
      </c>
      <c r="MV162">
        <f>Rådata_6000!MO24</f>
        <v>0</v>
      </c>
      <c r="MW162">
        <f>Rådata_6000!MP24</f>
        <v>0</v>
      </c>
      <c r="MX162">
        <f>Rådata_6000!MQ24</f>
        <v>0</v>
      </c>
      <c r="MY162">
        <f>Rådata_6000!MR24</f>
        <v>0</v>
      </c>
      <c r="MZ162">
        <f>Rådata_6000!MS24</f>
        <v>0</v>
      </c>
      <c r="NA162">
        <f>Rådata_6000!MT24</f>
        <v>0</v>
      </c>
      <c r="NB162">
        <f>Rådata_6000!MU24</f>
        <v>0</v>
      </c>
      <c r="NC162">
        <f>Rådata_6000!MV24</f>
        <v>0</v>
      </c>
      <c r="ND162">
        <f>Rådata_6000!MW24</f>
        <v>0</v>
      </c>
      <c r="NE162">
        <f>Rådata_6000!MX24</f>
        <v>0</v>
      </c>
      <c r="NF162">
        <f>Rådata_6000!MY24</f>
        <v>0</v>
      </c>
      <c r="NG162">
        <f>Rådata_6000!MZ24</f>
        <v>0</v>
      </c>
      <c r="NH162">
        <f>Rådata_6000!NA24</f>
        <v>0</v>
      </c>
      <c r="NI162">
        <f>Rådata_6000!NB24</f>
        <v>0</v>
      </c>
      <c r="NJ162">
        <f>Rådata_6000!NC24</f>
        <v>0</v>
      </c>
      <c r="NK162">
        <f>Rådata_6000!ND24</f>
        <v>0</v>
      </c>
      <c r="NL162">
        <f>Rådata_6000!NE24</f>
        <v>0</v>
      </c>
      <c r="NM162">
        <f>Rådata_6000!NF24</f>
        <v>0</v>
      </c>
      <c r="NN162">
        <f>Rådata_6000!NG24</f>
        <v>0</v>
      </c>
      <c r="NO162">
        <f>Rådata_6000!NH24</f>
        <v>0</v>
      </c>
      <c r="NP162">
        <f>Rådata_6000!NI24</f>
        <v>0</v>
      </c>
      <c r="NQ162">
        <f>Rådata_6000!NJ24</f>
        <v>0</v>
      </c>
      <c r="NR162">
        <f>Rådata_6000!NK24</f>
        <v>0</v>
      </c>
      <c r="NS162">
        <f>Rådata_6000!NL24</f>
        <v>0</v>
      </c>
      <c r="NT162">
        <f>Rådata_6000!NM24</f>
        <v>0</v>
      </c>
      <c r="NU162">
        <f>Rådata_6000!NN24</f>
        <v>0</v>
      </c>
      <c r="NV162">
        <f>Rådata_6000!NO24</f>
        <v>0</v>
      </c>
      <c r="NW162">
        <f>Rådata_6000!NP24</f>
        <v>0</v>
      </c>
      <c r="NX162">
        <f>Rådata_6000!NQ24</f>
        <v>0</v>
      </c>
      <c r="NY162">
        <f>Rådata_6000!NR24</f>
        <v>0</v>
      </c>
      <c r="NZ162">
        <f>Rådata_6000!NS24</f>
        <v>0</v>
      </c>
      <c r="OA162">
        <f>Rådata_6000!NT24</f>
        <v>0</v>
      </c>
      <c r="OB162">
        <f>Rådata_6000!NU24</f>
        <v>0</v>
      </c>
      <c r="OC162">
        <f>Rådata_6000!NV24</f>
        <v>0</v>
      </c>
      <c r="OD162">
        <f>Rådata_6000!NW24</f>
        <v>0</v>
      </c>
      <c r="OE162">
        <f>Rådata_6000!NX24</f>
        <v>0</v>
      </c>
      <c r="OF162">
        <f>Rådata_6000!NY24</f>
        <v>0</v>
      </c>
      <c r="OG162">
        <f>Rådata_6000!NZ24</f>
        <v>0</v>
      </c>
      <c r="OH162">
        <f>Rådata_6000!OA24</f>
        <v>0</v>
      </c>
      <c r="OI162">
        <f>Rådata_6000!OB24</f>
        <v>0</v>
      </c>
      <c r="OJ162">
        <f>Rådata_6000!OC24</f>
        <v>0</v>
      </c>
      <c r="OK162">
        <f>Rådata_6000!OD24</f>
        <v>0</v>
      </c>
      <c r="OL162">
        <f>Rådata_6000!OE24</f>
        <v>0</v>
      </c>
      <c r="OM162">
        <f>Rådata_6000!OF24</f>
        <v>0</v>
      </c>
      <c r="ON162">
        <f>Rådata_6000!OG24</f>
        <v>0</v>
      </c>
      <c r="OO162">
        <f>Rådata_6000!OH24</f>
        <v>0</v>
      </c>
      <c r="OP162">
        <f>Rådata_6000!OI24</f>
        <v>0</v>
      </c>
      <c r="OQ162">
        <f>Rådata_6000!OJ24</f>
        <v>0</v>
      </c>
      <c r="OR162">
        <f>Rådata_6000!OK24</f>
        <v>0</v>
      </c>
      <c r="OS162">
        <f>Rådata_6000!OL24</f>
        <v>0</v>
      </c>
    </row>
    <row r="163" spans="1:409">
      <c r="A163" t="s">
        <v>388</v>
      </c>
      <c r="J163">
        <f>Rådata_6000!C25</f>
        <v>0</v>
      </c>
      <c r="K163">
        <f>Rådata_6000!D25</f>
        <v>0</v>
      </c>
      <c r="L163">
        <f>Rådata_6000!E25</f>
        <v>0</v>
      </c>
      <c r="M163">
        <f>Rådata_6000!F25</f>
        <v>0</v>
      </c>
      <c r="N163">
        <f>Rådata_6000!G25</f>
        <v>0</v>
      </c>
      <c r="O163">
        <f>Rådata_6000!H25</f>
        <v>0</v>
      </c>
      <c r="P163">
        <f>Rådata_6000!I25</f>
        <v>0</v>
      </c>
      <c r="Q163">
        <f>Rådata_6000!J25</f>
        <v>0</v>
      </c>
      <c r="R163">
        <f>Rådata_6000!K25</f>
        <v>0</v>
      </c>
      <c r="S163">
        <f>Rådata_6000!L25</f>
        <v>0</v>
      </c>
      <c r="T163">
        <f>Rådata_6000!M25</f>
        <v>0</v>
      </c>
      <c r="U163">
        <f>Rådata_6000!N25</f>
        <v>0</v>
      </c>
      <c r="V163">
        <f>Rådata_6000!O25</f>
        <v>0</v>
      </c>
      <c r="W163">
        <f>Rådata_6000!P25</f>
        <v>0</v>
      </c>
      <c r="X163">
        <f>Rådata_6000!Q25</f>
        <v>0</v>
      </c>
      <c r="Y163">
        <f>Rådata_6000!R25</f>
        <v>0</v>
      </c>
      <c r="Z163">
        <f>Rådata_6000!S25</f>
        <v>0</v>
      </c>
      <c r="AA163">
        <f>Rådata_6000!T25</f>
        <v>0</v>
      </c>
      <c r="AB163">
        <f>Rådata_6000!U25</f>
        <v>0</v>
      </c>
      <c r="AC163">
        <f>Rådata_6000!V25</f>
        <v>0</v>
      </c>
      <c r="AD163">
        <f>Rådata_6000!W25</f>
        <v>0</v>
      </c>
      <c r="AE163">
        <f>Rådata_6000!X25</f>
        <v>0</v>
      </c>
      <c r="AF163">
        <f>Rådata_6000!Y25</f>
        <v>0</v>
      </c>
      <c r="AG163">
        <f>Rådata_6000!Z25</f>
        <v>0</v>
      </c>
      <c r="AH163">
        <f>Rådata_6000!AA25</f>
        <v>0</v>
      </c>
      <c r="AI163">
        <f>Rådata_6000!AB25</f>
        <v>0</v>
      </c>
      <c r="AJ163">
        <f>Rådata_6000!AC25</f>
        <v>0</v>
      </c>
      <c r="AK163">
        <f>Rådata_6000!AD25</f>
        <v>0</v>
      </c>
      <c r="AL163">
        <f>Rådata_6000!AE25</f>
        <v>0</v>
      </c>
      <c r="AM163">
        <f>Rådata_6000!AF25</f>
        <v>0</v>
      </c>
      <c r="AN163">
        <f>Rådata_6000!AG25</f>
        <v>0</v>
      </c>
      <c r="AO163">
        <f>Rådata_6000!AH25</f>
        <v>0</v>
      </c>
      <c r="AP163">
        <f>Rådata_6000!AI25</f>
        <v>0</v>
      </c>
      <c r="AQ163">
        <f>Rådata_6000!AJ25</f>
        <v>0</v>
      </c>
      <c r="AR163">
        <f>Rådata_6000!AK25</f>
        <v>0</v>
      </c>
      <c r="AS163">
        <f>Rådata_6000!AL25</f>
        <v>0</v>
      </c>
      <c r="AT163">
        <f>Rådata_6000!AM25</f>
        <v>0</v>
      </c>
      <c r="AU163">
        <f>Rådata_6000!AN25</f>
        <v>0</v>
      </c>
      <c r="AV163">
        <f>Rådata_6000!AO25</f>
        <v>0</v>
      </c>
      <c r="AW163">
        <f>Rådata_6000!AP25</f>
        <v>0</v>
      </c>
      <c r="AX163">
        <f>Rådata_6000!AQ25</f>
        <v>0</v>
      </c>
      <c r="AY163">
        <f>Rådata_6000!AR25</f>
        <v>0</v>
      </c>
      <c r="AZ163">
        <f>Rådata_6000!AS25</f>
        <v>0</v>
      </c>
      <c r="BA163">
        <f>Rådata_6000!AT25</f>
        <v>0</v>
      </c>
      <c r="BB163">
        <f>Rådata_6000!AU25</f>
        <v>0</v>
      </c>
      <c r="BC163">
        <f>Rådata_6000!AV25</f>
        <v>0</v>
      </c>
      <c r="BD163">
        <f>Rådata_6000!AW25</f>
        <v>0</v>
      </c>
      <c r="BE163">
        <f>Rådata_6000!AX25</f>
        <v>0</v>
      </c>
      <c r="BF163">
        <f>Rådata_6000!AY25</f>
        <v>0</v>
      </c>
      <c r="BG163">
        <f>Rådata_6000!AZ25</f>
        <v>0</v>
      </c>
      <c r="BH163">
        <f>Rådata_6000!BA25</f>
        <v>0</v>
      </c>
      <c r="BI163">
        <f>Rådata_6000!BB25</f>
        <v>0</v>
      </c>
      <c r="BJ163">
        <f>Rådata_6000!BC25</f>
        <v>0</v>
      </c>
      <c r="BK163">
        <f>Rådata_6000!BD25</f>
        <v>0</v>
      </c>
      <c r="BL163">
        <f>Rådata_6000!BE25</f>
        <v>0</v>
      </c>
      <c r="BM163">
        <f>Rådata_6000!BF25</f>
        <v>0</v>
      </c>
      <c r="BN163">
        <f>Rådata_6000!BG25</f>
        <v>0</v>
      </c>
      <c r="BO163">
        <f>Rådata_6000!BH25</f>
        <v>0</v>
      </c>
      <c r="BP163">
        <f>Rådata_6000!BI25</f>
        <v>0</v>
      </c>
      <c r="BQ163">
        <f>Rådata_6000!BJ25</f>
        <v>0</v>
      </c>
      <c r="BR163">
        <f>Rådata_6000!BK25</f>
        <v>0</v>
      </c>
      <c r="BS163">
        <f>Rådata_6000!BL25</f>
        <v>0</v>
      </c>
      <c r="BT163">
        <f>Rådata_6000!BM25</f>
        <v>0</v>
      </c>
      <c r="BU163">
        <f>Rådata_6000!BN25</f>
        <v>0</v>
      </c>
      <c r="BV163">
        <f>Rådata_6000!BO25</f>
        <v>0</v>
      </c>
      <c r="BW163">
        <f>Rådata_6000!BP25</f>
        <v>0</v>
      </c>
      <c r="BX163">
        <f>Rådata_6000!BQ25</f>
        <v>0</v>
      </c>
      <c r="BY163">
        <f>Rådata_6000!BR25</f>
        <v>0</v>
      </c>
      <c r="BZ163">
        <f>Rådata_6000!BS25</f>
        <v>0</v>
      </c>
      <c r="CA163">
        <f>Rådata_6000!BT25</f>
        <v>0</v>
      </c>
      <c r="CB163">
        <f>Rådata_6000!BU25</f>
        <v>0</v>
      </c>
      <c r="CC163">
        <f>Rådata_6000!BV25</f>
        <v>0</v>
      </c>
      <c r="CD163">
        <f>Rådata_6000!BW25</f>
        <v>0</v>
      </c>
      <c r="CE163">
        <f>Rådata_6000!BX25</f>
        <v>0</v>
      </c>
      <c r="CF163">
        <f>Rådata_6000!BY25</f>
        <v>0</v>
      </c>
      <c r="CG163">
        <f>Rådata_6000!BZ25</f>
        <v>0</v>
      </c>
      <c r="CH163">
        <f>Rådata_6000!CA25</f>
        <v>0</v>
      </c>
      <c r="CI163">
        <f>Rådata_6000!CB25</f>
        <v>0</v>
      </c>
      <c r="CJ163">
        <f>Rådata_6000!CC25</f>
        <v>0</v>
      </c>
      <c r="CK163">
        <f>Rådata_6000!CD25</f>
        <v>0</v>
      </c>
      <c r="CL163">
        <f>Rådata_6000!CE25</f>
        <v>0</v>
      </c>
      <c r="CM163">
        <f>Rådata_6000!CF25</f>
        <v>0</v>
      </c>
      <c r="CN163">
        <f>Rådata_6000!CG25</f>
        <v>0</v>
      </c>
      <c r="CO163">
        <f>Rådata_6000!CH25</f>
        <v>0</v>
      </c>
      <c r="CP163">
        <f>Rådata_6000!CI25</f>
        <v>0</v>
      </c>
      <c r="CQ163">
        <f>Rådata_6000!CJ25</f>
        <v>0</v>
      </c>
      <c r="CR163">
        <f>Rådata_6000!CK25</f>
        <v>0</v>
      </c>
      <c r="CS163">
        <f>Rådata_6000!CL25</f>
        <v>0</v>
      </c>
      <c r="CT163">
        <f>Rådata_6000!CM25</f>
        <v>0</v>
      </c>
      <c r="CU163">
        <f>Rådata_6000!CN25</f>
        <v>0</v>
      </c>
      <c r="CV163">
        <f>Rådata_6000!CO25</f>
        <v>0</v>
      </c>
      <c r="CW163">
        <f>Rådata_6000!CP25</f>
        <v>0</v>
      </c>
      <c r="CX163">
        <f>Rådata_6000!CQ25</f>
        <v>0</v>
      </c>
      <c r="CY163">
        <f>Rådata_6000!CR25</f>
        <v>0</v>
      </c>
      <c r="CZ163">
        <f>Rådata_6000!CS25</f>
        <v>0</v>
      </c>
      <c r="DA163">
        <f>Rådata_6000!CT25</f>
        <v>0</v>
      </c>
      <c r="DB163">
        <f>Rådata_6000!CU25</f>
        <v>0</v>
      </c>
      <c r="DC163">
        <f>Rådata_6000!CV25</f>
        <v>0</v>
      </c>
      <c r="DD163">
        <f>Rådata_6000!CW25</f>
        <v>0</v>
      </c>
      <c r="DE163">
        <f>Rådata_6000!CX25</f>
        <v>0</v>
      </c>
      <c r="DF163">
        <f>Rådata_6000!CY25</f>
        <v>0</v>
      </c>
      <c r="DG163">
        <f>Rådata_6000!CZ25</f>
        <v>0</v>
      </c>
      <c r="DH163">
        <f>Rådata_6000!DA25</f>
        <v>0</v>
      </c>
      <c r="DI163">
        <f>Rådata_6000!DB25</f>
        <v>0</v>
      </c>
      <c r="DJ163">
        <f>Rådata_6000!DC25</f>
        <v>0</v>
      </c>
      <c r="DK163">
        <f>Rådata_6000!DD25</f>
        <v>0</v>
      </c>
      <c r="DL163">
        <f>Rådata_6000!DE25</f>
        <v>0</v>
      </c>
      <c r="DM163">
        <f>Rådata_6000!DF25</f>
        <v>0</v>
      </c>
      <c r="DN163">
        <f>Rådata_6000!DG25</f>
        <v>0</v>
      </c>
      <c r="DO163">
        <f>Rådata_6000!DH25</f>
        <v>0</v>
      </c>
      <c r="DP163">
        <f>Rådata_6000!DI25</f>
        <v>0</v>
      </c>
      <c r="DQ163">
        <f>Rådata_6000!DJ25</f>
        <v>0</v>
      </c>
      <c r="DR163">
        <f>Rådata_6000!DK25</f>
        <v>0</v>
      </c>
      <c r="DS163">
        <f>Rådata_6000!DL25</f>
        <v>0</v>
      </c>
      <c r="DT163">
        <f>Rådata_6000!DM25</f>
        <v>0</v>
      </c>
      <c r="DU163">
        <f>Rådata_6000!DN25</f>
        <v>0</v>
      </c>
      <c r="DV163">
        <f>Rådata_6000!DO25</f>
        <v>0</v>
      </c>
      <c r="DW163">
        <f>Rådata_6000!DP25</f>
        <v>0</v>
      </c>
      <c r="DX163">
        <f>Rådata_6000!DQ25</f>
        <v>0</v>
      </c>
      <c r="DY163">
        <f>Rådata_6000!DR25</f>
        <v>0</v>
      </c>
      <c r="DZ163">
        <f>Rådata_6000!DS25</f>
        <v>0</v>
      </c>
      <c r="EA163">
        <f>Rådata_6000!DT25</f>
        <v>0</v>
      </c>
      <c r="EB163">
        <f>Rådata_6000!DU25</f>
        <v>0</v>
      </c>
      <c r="EC163">
        <f>Rådata_6000!DV25</f>
        <v>0</v>
      </c>
      <c r="ED163">
        <f>Rådata_6000!DW25</f>
        <v>0</v>
      </c>
      <c r="EE163">
        <f>Rådata_6000!DX25</f>
        <v>0</v>
      </c>
      <c r="EF163">
        <f>Rådata_6000!DY25</f>
        <v>0</v>
      </c>
      <c r="EG163">
        <f>Rådata_6000!DZ25</f>
        <v>0</v>
      </c>
      <c r="EH163">
        <f>Rådata_6000!EA25</f>
        <v>0</v>
      </c>
      <c r="EI163">
        <f>Rådata_6000!EB25</f>
        <v>0</v>
      </c>
      <c r="EJ163">
        <f>Rådata_6000!EC25</f>
        <v>0</v>
      </c>
      <c r="EK163">
        <f>Rådata_6000!ED25</f>
        <v>0</v>
      </c>
      <c r="EL163">
        <f>Rådata_6000!EE25</f>
        <v>0</v>
      </c>
      <c r="EM163">
        <f>Rådata_6000!EF25</f>
        <v>0</v>
      </c>
      <c r="EN163">
        <f>Rådata_6000!EG25</f>
        <v>0</v>
      </c>
      <c r="EO163">
        <f>Rådata_6000!EH25</f>
        <v>0</v>
      </c>
      <c r="EP163">
        <f>Rådata_6000!EI25</f>
        <v>0</v>
      </c>
      <c r="EQ163">
        <f>Rådata_6000!EJ25</f>
        <v>0</v>
      </c>
      <c r="ER163">
        <f>Rådata_6000!EK25</f>
        <v>0</v>
      </c>
      <c r="ES163">
        <f>Rådata_6000!EL25</f>
        <v>0</v>
      </c>
      <c r="ET163">
        <f>Rådata_6000!EM25</f>
        <v>0</v>
      </c>
      <c r="EU163">
        <f>Rådata_6000!EN25</f>
        <v>0</v>
      </c>
      <c r="EV163">
        <f>Rådata_6000!EO25</f>
        <v>0</v>
      </c>
      <c r="EW163">
        <f>Rådata_6000!EP25</f>
        <v>0</v>
      </c>
      <c r="EX163">
        <f>Rådata_6000!EQ25</f>
        <v>0</v>
      </c>
      <c r="EY163">
        <f>Rådata_6000!ER25</f>
        <v>0</v>
      </c>
      <c r="EZ163">
        <f>Rådata_6000!ES25</f>
        <v>0</v>
      </c>
      <c r="FA163">
        <f>Rådata_6000!ET25</f>
        <v>0</v>
      </c>
      <c r="FB163">
        <f>Rådata_6000!EU25</f>
        <v>0</v>
      </c>
      <c r="FC163">
        <f>Rådata_6000!EV25</f>
        <v>0</v>
      </c>
      <c r="FD163">
        <f>Rådata_6000!EW25</f>
        <v>0</v>
      </c>
      <c r="FE163">
        <f>Rådata_6000!EX25</f>
        <v>0</v>
      </c>
      <c r="FF163">
        <f>Rådata_6000!EY25</f>
        <v>0</v>
      </c>
      <c r="FG163">
        <f>Rådata_6000!EZ25</f>
        <v>0</v>
      </c>
      <c r="FH163">
        <f>Rådata_6000!FA25</f>
        <v>0</v>
      </c>
      <c r="FI163">
        <f>Rådata_6000!FB25</f>
        <v>0</v>
      </c>
      <c r="FJ163">
        <f>Rådata_6000!FC25</f>
        <v>0</v>
      </c>
      <c r="FK163">
        <f>Rådata_6000!FD25</f>
        <v>0</v>
      </c>
      <c r="FL163">
        <f>Rådata_6000!FE25</f>
        <v>0</v>
      </c>
      <c r="FM163">
        <f>Rådata_6000!FF25</f>
        <v>0</v>
      </c>
      <c r="FN163">
        <f>Rådata_6000!FG25</f>
        <v>0</v>
      </c>
      <c r="FO163">
        <f>Rådata_6000!FH25</f>
        <v>0</v>
      </c>
      <c r="FP163">
        <f>Rådata_6000!FI25</f>
        <v>0</v>
      </c>
      <c r="FQ163">
        <f>Rådata_6000!FJ25</f>
        <v>0</v>
      </c>
      <c r="FR163">
        <f>Rådata_6000!FK25</f>
        <v>0</v>
      </c>
      <c r="FS163">
        <f>Rådata_6000!FL25</f>
        <v>0</v>
      </c>
      <c r="FT163">
        <f>Rådata_6000!FM25</f>
        <v>0</v>
      </c>
      <c r="FU163">
        <f>Rådata_6000!FN25</f>
        <v>0</v>
      </c>
      <c r="FV163">
        <f>Rådata_6000!FO25</f>
        <v>0</v>
      </c>
      <c r="FW163">
        <f>Rådata_6000!FP25</f>
        <v>0</v>
      </c>
      <c r="FX163">
        <f>Rådata_6000!FQ25</f>
        <v>0</v>
      </c>
      <c r="FY163">
        <f>Rådata_6000!FR25</f>
        <v>0</v>
      </c>
      <c r="FZ163">
        <f>Rådata_6000!FS25</f>
        <v>0</v>
      </c>
      <c r="GA163">
        <f>Rådata_6000!FT25</f>
        <v>0</v>
      </c>
      <c r="GB163">
        <f>Rådata_6000!FU25</f>
        <v>0</v>
      </c>
      <c r="GC163">
        <f>Rådata_6000!FV25</f>
        <v>0</v>
      </c>
      <c r="GD163">
        <f>Rådata_6000!FW25</f>
        <v>0</v>
      </c>
      <c r="GE163">
        <f>Rådata_6000!FX25</f>
        <v>0</v>
      </c>
      <c r="GF163">
        <f>Rådata_6000!FY25</f>
        <v>0</v>
      </c>
      <c r="GG163">
        <f>Rådata_6000!FZ25</f>
        <v>0</v>
      </c>
      <c r="GH163">
        <f>Rådata_6000!GA25</f>
        <v>0</v>
      </c>
      <c r="GI163">
        <f>Rådata_6000!GB25</f>
        <v>0</v>
      </c>
      <c r="GJ163">
        <f>Rådata_6000!GC25</f>
        <v>0</v>
      </c>
      <c r="GK163">
        <f>Rådata_6000!GD25</f>
        <v>0</v>
      </c>
      <c r="GL163">
        <f>Rådata_6000!GE25</f>
        <v>0</v>
      </c>
      <c r="GM163">
        <f>Rådata_6000!GF25</f>
        <v>0</v>
      </c>
      <c r="GN163">
        <f>Rådata_6000!GG25</f>
        <v>0</v>
      </c>
      <c r="GO163">
        <f>Rådata_6000!GH25</f>
        <v>0</v>
      </c>
      <c r="GP163">
        <f>Rådata_6000!GI25</f>
        <v>0</v>
      </c>
      <c r="GQ163">
        <f>Rådata_6000!GJ25</f>
        <v>0</v>
      </c>
      <c r="GR163">
        <f>Rådata_6000!GK25</f>
        <v>0</v>
      </c>
      <c r="GS163">
        <f>Rådata_6000!GL25</f>
        <v>0</v>
      </c>
      <c r="GT163">
        <f>Rådata_6000!GM25</f>
        <v>0</v>
      </c>
      <c r="GU163">
        <f>Rådata_6000!GN25</f>
        <v>0</v>
      </c>
      <c r="GV163">
        <f>Rådata_6000!GO25</f>
        <v>0</v>
      </c>
      <c r="GW163">
        <f>Rådata_6000!GP25</f>
        <v>0</v>
      </c>
      <c r="GX163">
        <f>Rådata_6000!GQ25</f>
        <v>0</v>
      </c>
      <c r="GY163">
        <f>Rådata_6000!GR25</f>
        <v>0</v>
      </c>
      <c r="GZ163">
        <f>Rådata_6000!GS25</f>
        <v>0</v>
      </c>
      <c r="HA163">
        <f>Rådata_6000!GT25</f>
        <v>0</v>
      </c>
      <c r="HB163">
        <f>Rådata_6000!GU25</f>
        <v>0</v>
      </c>
      <c r="HC163">
        <f>Rådata_6000!GV25</f>
        <v>0</v>
      </c>
      <c r="HD163">
        <f>Rådata_6000!GW25</f>
        <v>0</v>
      </c>
      <c r="HE163">
        <f>Rådata_6000!GX25</f>
        <v>0</v>
      </c>
      <c r="HF163">
        <f>Rådata_6000!GY25</f>
        <v>0</v>
      </c>
      <c r="HG163">
        <f>Rådata_6000!GZ25</f>
        <v>0</v>
      </c>
      <c r="HH163">
        <f>Rådata_6000!HA25</f>
        <v>0</v>
      </c>
      <c r="HI163">
        <f>Rådata_6000!HB25</f>
        <v>0</v>
      </c>
      <c r="HJ163">
        <f>Rådata_6000!HC25</f>
        <v>0</v>
      </c>
      <c r="HK163">
        <f>Rådata_6000!HD25</f>
        <v>0</v>
      </c>
      <c r="HL163">
        <f>Rådata_6000!HE25</f>
        <v>0</v>
      </c>
      <c r="HM163">
        <f>Rådata_6000!HF25</f>
        <v>0</v>
      </c>
      <c r="HN163">
        <f>Rådata_6000!HG25</f>
        <v>0</v>
      </c>
      <c r="HO163">
        <f>Rådata_6000!HH25</f>
        <v>0</v>
      </c>
      <c r="HP163">
        <f>Rådata_6000!HI25</f>
        <v>0</v>
      </c>
      <c r="HQ163">
        <f>Rådata_6000!HJ25</f>
        <v>0</v>
      </c>
      <c r="HR163">
        <f>Rådata_6000!HK25</f>
        <v>0</v>
      </c>
      <c r="HS163">
        <f>Rådata_6000!HL25</f>
        <v>0</v>
      </c>
      <c r="HT163">
        <f>Rådata_6000!HM25</f>
        <v>0</v>
      </c>
      <c r="HU163">
        <f>Rådata_6000!HN25</f>
        <v>0</v>
      </c>
      <c r="HV163">
        <f>Rådata_6000!HO25</f>
        <v>0</v>
      </c>
      <c r="HW163">
        <f>Rådata_6000!HP25</f>
        <v>0</v>
      </c>
      <c r="HX163">
        <f>Rådata_6000!HQ25</f>
        <v>0</v>
      </c>
      <c r="HY163">
        <f>Rådata_6000!HR25</f>
        <v>0</v>
      </c>
      <c r="HZ163">
        <f>Rådata_6000!HS25</f>
        <v>0</v>
      </c>
      <c r="IA163">
        <f>Rådata_6000!HT25</f>
        <v>0</v>
      </c>
      <c r="IB163">
        <f>Rådata_6000!HU25</f>
        <v>0</v>
      </c>
      <c r="IC163">
        <f>Rådata_6000!HV25</f>
        <v>0</v>
      </c>
      <c r="ID163">
        <f>Rådata_6000!HW25</f>
        <v>0</v>
      </c>
      <c r="IE163">
        <f>Rådata_6000!HX25</f>
        <v>0</v>
      </c>
      <c r="IF163">
        <f>Rådata_6000!HY25</f>
        <v>0</v>
      </c>
      <c r="IG163">
        <f>Rådata_6000!HZ25</f>
        <v>0</v>
      </c>
      <c r="IH163">
        <f>Rådata_6000!IA25</f>
        <v>0</v>
      </c>
      <c r="II163">
        <f>Rådata_6000!IB25</f>
        <v>0</v>
      </c>
      <c r="IJ163">
        <f>Rådata_6000!IC25</f>
        <v>0</v>
      </c>
      <c r="IK163">
        <f>Rådata_6000!ID25</f>
        <v>0</v>
      </c>
      <c r="IL163">
        <f>Rådata_6000!IE25</f>
        <v>0</v>
      </c>
      <c r="IM163">
        <f>Rådata_6000!IF25</f>
        <v>0</v>
      </c>
      <c r="IN163">
        <f>Rådata_6000!IG25</f>
        <v>0</v>
      </c>
      <c r="IO163">
        <f>Rådata_6000!IH25</f>
        <v>0</v>
      </c>
      <c r="IP163">
        <f>Rådata_6000!II25</f>
        <v>0</v>
      </c>
      <c r="IQ163">
        <f>Rådata_6000!IJ25</f>
        <v>0</v>
      </c>
      <c r="IR163">
        <f>Rådata_6000!IK25</f>
        <v>0</v>
      </c>
      <c r="IS163">
        <f>Rådata_6000!IL25</f>
        <v>0</v>
      </c>
      <c r="IT163">
        <f>Rådata_6000!IM25</f>
        <v>0</v>
      </c>
      <c r="IU163">
        <f>Rådata_6000!IN25</f>
        <v>0</v>
      </c>
      <c r="IV163">
        <f>Rådata_6000!IO25</f>
        <v>0</v>
      </c>
      <c r="IW163">
        <f>Rådata_6000!IP25</f>
        <v>0</v>
      </c>
      <c r="IX163">
        <f>Rådata_6000!IQ25</f>
        <v>0</v>
      </c>
      <c r="IY163">
        <f>Rådata_6000!IR25</f>
        <v>0</v>
      </c>
      <c r="IZ163">
        <f>Rådata_6000!IS25</f>
        <v>0</v>
      </c>
      <c r="JA163">
        <f>Rådata_6000!IT25</f>
        <v>0</v>
      </c>
      <c r="JB163">
        <f>Rådata_6000!IU25</f>
        <v>0</v>
      </c>
      <c r="JC163">
        <f>Rådata_6000!IV25</f>
        <v>0</v>
      </c>
      <c r="JD163">
        <f>Rådata_6000!IW25</f>
        <v>0</v>
      </c>
      <c r="JE163">
        <f>Rådata_6000!IX25</f>
        <v>0</v>
      </c>
      <c r="JF163">
        <f>Rådata_6000!IY25</f>
        <v>0</v>
      </c>
      <c r="JG163">
        <f>Rådata_6000!IZ25</f>
        <v>0</v>
      </c>
      <c r="JH163">
        <f>Rådata_6000!JA25</f>
        <v>0</v>
      </c>
      <c r="JI163">
        <f>Rådata_6000!JB25</f>
        <v>0</v>
      </c>
      <c r="JJ163">
        <f>Rådata_6000!JC25</f>
        <v>0</v>
      </c>
      <c r="JK163">
        <f>Rådata_6000!JD25</f>
        <v>0</v>
      </c>
      <c r="JL163">
        <f>Rådata_6000!JE25</f>
        <v>0</v>
      </c>
      <c r="JM163">
        <f>Rådata_6000!JF25</f>
        <v>0</v>
      </c>
      <c r="JN163">
        <f>Rådata_6000!JG25</f>
        <v>0</v>
      </c>
      <c r="JO163">
        <f>Rådata_6000!JH25</f>
        <v>0</v>
      </c>
      <c r="JP163">
        <f>Rådata_6000!JI25</f>
        <v>0</v>
      </c>
      <c r="JQ163">
        <f>Rådata_6000!JJ25</f>
        <v>0</v>
      </c>
      <c r="JR163">
        <f>Rådata_6000!JK25</f>
        <v>0</v>
      </c>
      <c r="JS163">
        <f>Rådata_6000!JL25</f>
        <v>0</v>
      </c>
      <c r="JT163">
        <f>Rådata_6000!JM25</f>
        <v>0</v>
      </c>
      <c r="JU163">
        <f>Rådata_6000!JN25</f>
        <v>0</v>
      </c>
      <c r="JV163">
        <f>Rådata_6000!JO25</f>
        <v>0</v>
      </c>
      <c r="JW163">
        <f>Rådata_6000!JP25</f>
        <v>0</v>
      </c>
      <c r="JX163">
        <f>Rådata_6000!JQ25</f>
        <v>0</v>
      </c>
      <c r="JY163">
        <f>Rådata_6000!JR25</f>
        <v>0</v>
      </c>
      <c r="JZ163">
        <f>Rådata_6000!JS25</f>
        <v>0</v>
      </c>
      <c r="KA163">
        <f>Rådata_6000!JT25</f>
        <v>0</v>
      </c>
      <c r="KB163">
        <f>Rådata_6000!JU25</f>
        <v>0</v>
      </c>
      <c r="KC163">
        <f>Rådata_6000!JV25</f>
        <v>0</v>
      </c>
      <c r="KD163">
        <f>Rådata_6000!JW25</f>
        <v>0</v>
      </c>
      <c r="KE163">
        <f>Rådata_6000!JX25</f>
        <v>0</v>
      </c>
      <c r="KF163">
        <f>Rådata_6000!JY25</f>
        <v>0</v>
      </c>
      <c r="KG163">
        <f>Rådata_6000!JZ25</f>
        <v>0</v>
      </c>
      <c r="KH163">
        <f>Rådata_6000!KA25</f>
        <v>0</v>
      </c>
      <c r="KI163">
        <f>Rådata_6000!KB25</f>
        <v>0</v>
      </c>
      <c r="KJ163">
        <f>Rådata_6000!KC25</f>
        <v>0</v>
      </c>
      <c r="KK163">
        <f>Rådata_6000!KD25</f>
        <v>0</v>
      </c>
      <c r="KL163">
        <f>Rådata_6000!KE25</f>
        <v>0</v>
      </c>
      <c r="KM163">
        <f>Rådata_6000!KF25</f>
        <v>0</v>
      </c>
      <c r="KN163">
        <f>Rådata_6000!KG25</f>
        <v>0</v>
      </c>
      <c r="KO163">
        <f>Rådata_6000!KH25</f>
        <v>0</v>
      </c>
      <c r="KP163">
        <f>Rådata_6000!KI25</f>
        <v>0</v>
      </c>
      <c r="KQ163">
        <f>Rådata_6000!KJ25</f>
        <v>0</v>
      </c>
      <c r="KR163">
        <f>Rådata_6000!KK25</f>
        <v>0</v>
      </c>
      <c r="KS163">
        <f>Rådata_6000!KL25</f>
        <v>0</v>
      </c>
      <c r="KT163">
        <f>Rådata_6000!KM25</f>
        <v>0</v>
      </c>
      <c r="KU163">
        <f>Rådata_6000!KN25</f>
        <v>0</v>
      </c>
      <c r="KV163">
        <f>Rådata_6000!KO25</f>
        <v>0</v>
      </c>
      <c r="KW163">
        <f>Rådata_6000!KP25</f>
        <v>0</v>
      </c>
      <c r="KX163">
        <f>Rådata_6000!KQ25</f>
        <v>0</v>
      </c>
      <c r="KY163">
        <f>Rådata_6000!KR25</f>
        <v>0</v>
      </c>
      <c r="KZ163">
        <f>Rådata_6000!KS25</f>
        <v>0</v>
      </c>
      <c r="LA163">
        <f>Rådata_6000!KT25</f>
        <v>0</v>
      </c>
      <c r="LB163">
        <f>Rådata_6000!KU25</f>
        <v>0</v>
      </c>
      <c r="LC163">
        <f>Rådata_6000!KV25</f>
        <v>0</v>
      </c>
      <c r="LD163">
        <f>Rådata_6000!KW25</f>
        <v>0</v>
      </c>
      <c r="LE163">
        <f>Rådata_6000!KX25</f>
        <v>0</v>
      </c>
      <c r="LF163">
        <f>Rådata_6000!KY25</f>
        <v>0</v>
      </c>
      <c r="LG163">
        <f>Rådata_6000!KZ25</f>
        <v>0</v>
      </c>
      <c r="LH163">
        <f>Rådata_6000!LA25</f>
        <v>0</v>
      </c>
      <c r="LI163">
        <f>Rådata_6000!LB25</f>
        <v>0</v>
      </c>
      <c r="LJ163">
        <f>Rådata_6000!LC25</f>
        <v>0</v>
      </c>
      <c r="LK163">
        <f>Rådata_6000!LD25</f>
        <v>0</v>
      </c>
      <c r="LL163">
        <f>Rådata_6000!LE25</f>
        <v>0</v>
      </c>
      <c r="LM163">
        <f>Rådata_6000!LF25</f>
        <v>0</v>
      </c>
      <c r="LN163">
        <f>Rådata_6000!LG25</f>
        <v>0</v>
      </c>
      <c r="LO163">
        <f>Rådata_6000!LH25</f>
        <v>0</v>
      </c>
      <c r="LP163">
        <f>Rådata_6000!LI25</f>
        <v>0</v>
      </c>
      <c r="LQ163">
        <f>Rådata_6000!LJ25</f>
        <v>0</v>
      </c>
      <c r="LR163">
        <f>Rådata_6000!LK25</f>
        <v>0</v>
      </c>
      <c r="LS163">
        <f>Rådata_6000!LL25</f>
        <v>0</v>
      </c>
      <c r="LT163">
        <f>Rådata_6000!LM25</f>
        <v>0</v>
      </c>
      <c r="LU163">
        <f>Rådata_6000!LN25</f>
        <v>0</v>
      </c>
      <c r="LV163">
        <f>Rådata_6000!LO25</f>
        <v>0</v>
      </c>
      <c r="LW163">
        <f>Rådata_6000!LP25</f>
        <v>0</v>
      </c>
      <c r="LX163">
        <f>Rådata_6000!LQ25</f>
        <v>0</v>
      </c>
      <c r="LY163">
        <f>Rådata_6000!LR25</f>
        <v>0</v>
      </c>
      <c r="LZ163">
        <f>Rådata_6000!LS25</f>
        <v>0</v>
      </c>
      <c r="MA163">
        <f>Rådata_6000!LT25</f>
        <v>0</v>
      </c>
      <c r="MB163">
        <f>Rådata_6000!LU25</f>
        <v>0</v>
      </c>
      <c r="MC163">
        <f>Rådata_6000!LV25</f>
        <v>0</v>
      </c>
      <c r="MD163">
        <f>Rådata_6000!LW25</f>
        <v>0</v>
      </c>
      <c r="ME163">
        <f>Rådata_6000!LX25</f>
        <v>0</v>
      </c>
      <c r="MF163">
        <f>Rådata_6000!LY25</f>
        <v>0</v>
      </c>
      <c r="MG163">
        <f>Rådata_6000!LZ25</f>
        <v>0</v>
      </c>
      <c r="MH163">
        <f>Rådata_6000!MA25</f>
        <v>0</v>
      </c>
      <c r="MI163">
        <f>Rådata_6000!MB25</f>
        <v>0</v>
      </c>
      <c r="MJ163">
        <f>Rådata_6000!MC25</f>
        <v>0</v>
      </c>
      <c r="MK163">
        <f>Rådata_6000!MD25</f>
        <v>0</v>
      </c>
      <c r="ML163">
        <f>Rådata_6000!ME25</f>
        <v>0</v>
      </c>
      <c r="MM163">
        <f>Rådata_6000!MF25</f>
        <v>0</v>
      </c>
      <c r="MN163">
        <f>Rådata_6000!MG25</f>
        <v>0</v>
      </c>
      <c r="MO163">
        <f>Rådata_6000!MH25</f>
        <v>0</v>
      </c>
      <c r="MP163">
        <f>Rådata_6000!MI25</f>
        <v>0</v>
      </c>
      <c r="MQ163">
        <f>Rådata_6000!MJ25</f>
        <v>0</v>
      </c>
      <c r="MR163">
        <f>Rådata_6000!MK25</f>
        <v>0</v>
      </c>
      <c r="MS163">
        <f>Rådata_6000!ML25</f>
        <v>0</v>
      </c>
      <c r="MT163">
        <f>Rådata_6000!MM25</f>
        <v>0</v>
      </c>
      <c r="MU163">
        <f>Rådata_6000!MN25</f>
        <v>0</v>
      </c>
      <c r="MV163">
        <f>Rådata_6000!MO25</f>
        <v>0</v>
      </c>
      <c r="MW163">
        <f>Rådata_6000!MP25</f>
        <v>0</v>
      </c>
      <c r="MX163">
        <f>Rådata_6000!MQ25</f>
        <v>0</v>
      </c>
      <c r="MY163">
        <f>Rådata_6000!MR25</f>
        <v>0</v>
      </c>
      <c r="MZ163">
        <f>Rådata_6000!MS25</f>
        <v>0</v>
      </c>
      <c r="NA163">
        <f>Rådata_6000!MT25</f>
        <v>0</v>
      </c>
      <c r="NB163">
        <f>Rådata_6000!MU25</f>
        <v>0</v>
      </c>
      <c r="NC163">
        <f>Rådata_6000!MV25</f>
        <v>0</v>
      </c>
      <c r="ND163">
        <f>Rådata_6000!MW25</f>
        <v>0</v>
      </c>
      <c r="NE163">
        <f>Rådata_6000!MX25</f>
        <v>0</v>
      </c>
      <c r="NF163">
        <f>Rådata_6000!MY25</f>
        <v>0</v>
      </c>
      <c r="NG163">
        <f>Rådata_6000!MZ25</f>
        <v>0</v>
      </c>
      <c r="NH163">
        <f>Rådata_6000!NA25</f>
        <v>0</v>
      </c>
      <c r="NI163">
        <f>Rådata_6000!NB25</f>
        <v>0</v>
      </c>
      <c r="NJ163">
        <f>Rådata_6000!NC25</f>
        <v>0</v>
      </c>
      <c r="NK163">
        <f>Rådata_6000!ND25</f>
        <v>0</v>
      </c>
      <c r="NL163">
        <f>Rådata_6000!NE25</f>
        <v>0</v>
      </c>
      <c r="NM163">
        <f>Rådata_6000!NF25</f>
        <v>0</v>
      </c>
      <c r="NN163">
        <f>Rådata_6000!NG25</f>
        <v>0</v>
      </c>
      <c r="NO163">
        <f>Rådata_6000!NH25</f>
        <v>0</v>
      </c>
      <c r="NP163">
        <f>Rådata_6000!NI25</f>
        <v>0</v>
      </c>
      <c r="NQ163">
        <f>Rådata_6000!NJ25</f>
        <v>0</v>
      </c>
      <c r="NR163">
        <f>Rådata_6000!NK25</f>
        <v>0</v>
      </c>
      <c r="NS163">
        <f>Rådata_6000!NL25</f>
        <v>0</v>
      </c>
      <c r="NT163">
        <f>Rådata_6000!NM25</f>
        <v>0</v>
      </c>
      <c r="NU163">
        <f>Rådata_6000!NN25</f>
        <v>0</v>
      </c>
      <c r="NV163">
        <f>Rådata_6000!NO25</f>
        <v>0</v>
      </c>
      <c r="NW163">
        <f>Rådata_6000!NP25</f>
        <v>0</v>
      </c>
      <c r="NX163">
        <f>Rådata_6000!NQ25</f>
        <v>0</v>
      </c>
      <c r="NY163">
        <f>Rådata_6000!NR25</f>
        <v>0</v>
      </c>
      <c r="NZ163">
        <f>Rådata_6000!NS25</f>
        <v>0</v>
      </c>
      <c r="OA163">
        <f>Rådata_6000!NT25</f>
        <v>0</v>
      </c>
      <c r="OB163">
        <f>Rådata_6000!NU25</f>
        <v>0</v>
      </c>
      <c r="OC163">
        <f>Rådata_6000!NV25</f>
        <v>0</v>
      </c>
      <c r="OD163">
        <f>Rådata_6000!NW25</f>
        <v>0</v>
      </c>
      <c r="OE163">
        <f>Rådata_6000!NX25</f>
        <v>0</v>
      </c>
      <c r="OF163">
        <f>Rådata_6000!NY25</f>
        <v>0</v>
      </c>
      <c r="OG163">
        <f>Rådata_6000!NZ25</f>
        <v>0</v>
      </c>
      <c r="OH163">
        <f>Rådata_6000!OA25</f>
        <v>0</v>
      </c>
      <c r="OI163">
        <f>Rådata_6000!OB25</f>
        <v>0</v>
      </c>
      <c r="OJ163">
        <f>Rådata_6000!OC25</f>
        <v>0</v>
      </c>
      <c r="OK163">
        <f>Rådata_6000!OD25</f>
        <v>0</v>
      </c>
      <c r="OL163">
        <f>Rådata_6000!OE25</f>
        <v>0</v>
      </c>
      <c r="OM163">
        <f>Rådata_6000!OF25</f>
        <v>0</v>
      </c>
      <c r="ON163">
        <f>Rådata_6000!OG25</f>
        <v>0</v>
      </c>
      <c r="OO163">
        <f>Rådata_6000!OH25</f>
        <v>0</v>
      </c>
      <c r="OP163">
        <f>Rådata_6000!OI25</f>
        <v>0</v>
      </c>
      <c r="OQ163">
        <f>Rådata_6000!OJ25</f>
        <v>0</v>
      </c>
      <c r="OR163">
        <f>Rådata_6000!OK25</f>
        <v>0</v>
      </c>
      <c r="OS163">
        <f>Rådata_6000!OL25</f>
        <v>0</v>
      </c>
    </row>
    <row r="164" spans="1:409">
      <c r="A164" t="s">
        <v>5</v>
      </c>
      <c r="J164">
        <f>Rådata_6000!C26</f>
        <v>0</v>
      </c>
      <c r="K164">
        <f>Rådata_6000!D26</f>
        <v>0</v>
      </c>
      <c r="L164">
        <f>Rådata_6000!E26</f>
        <v>0</v>
      </c>
      <c r="M164">
        <f>Rådata_6000!F26</f>
        <v>0</v>
      </c>
      <c r="N164">
        <f>Rådata_6000!G26</f>
        <v>0</v>
      </c>
      <c r="O164">
        <f>Rådata_6000!H26</f>
        <v>0</v>
      </c>
      <c r="P164">
        <f>Rådata_6000!I26</f>
        <v>0</v>
      </c>
      <c r="Q164">
        <f>Rådata_6000!J26</f>
        <v>0</v>
      </c>
      <c r="R164">
        <f>Rådata_6000!K26</f>
        <v>0</v>
      </c>
      <c r="S164">
        <f>Rådata_6000!L26</f>
        <v>0</v>
      </c>
      <c r="T164">
        <f>Rådata_6000!M26</f>
        <v>0</v>
      </c>
      <c r="U164">
        <f>Rådata_6000!N26</f>
        <v>0</v>
      </c>
      <c r="V164">
        <f>Rådata_6000!O26</f>
        <v>0</v>
      </c>
      <c r="W164">
        <f>Rådata_6000!P26</f>
        <v>0</v>
      </c>
      <c r="X164">
        <f>Rådata_6000!Q26</f>
        <v>0</v>
      </c>
      <c r="Y164">
        <f>Rådata_6000!R26</f>
        <v>0</v>
      </c>
      <c r="Z164">
        <f>Rådata_6000!S26</f>
        <v>0</v>
      </c>
      <c r="AA164">
        <f>Rådata_6000!T26</f>
        <v>0</v>
      </c>
      <c r="AB164">
        <f>Rådata_6000!U26</f>
        <v>0</v>
      </c>
      <c r="AC164">
        <f>Rådata_6000!V26</f>
        <v>0</v>
      </c>
      <c r="AD164">
        <f>Rådata_6000!W26</f>
        <v>0</v>
      </c>
      <c r="AE164">
        <f>Rådata_6000!X26</f>
        <v>0</v>
      </c>
      <c r="AF164">
        <f>Rådata_6000!Y26</f>
        <v>0</v>
      </c>
      <c r="AG164">
        <f>Rådata_6000!Z26</f>
        <v>0</v>
      </c>
      <c r="AH164">
        <f>Rådata_6000!AA26</f>
        <v>0</v>
      </c>
      <c r="AI164">
        <f>Rådata_6000!AB26</f>
        <v>0</v>
      </c>
      <c r="AJ164">
        <f>Rådata_6000!AC26</f>
        <v>0</v>
      </c>
      <c r="AK164">
        <f>Rådata_6000!AD26</f>
        <v>0</v>
      </c>
      <c r="AL164">
        <f>Rådata_6000!AE26</f>
        <v>0</v>
      </c>
      <c r="AM164">
        <f>Rådata_6000!AF26</f>
        <v>0</v>
      </c>
      <c r="AN164">
        <f>Rådata_6000!AG26</f>
        <v>0</v>
      </c>
      <c r="AO164">
        <f>Rådata_6000!AH26</f>
        <v>0</v>
      </c>
      <c r="AP164">
        <f>Rådata_6000!AI26</f>
        <v>0</v>
      </c>
      <c r="AQ164">
        <f>Rådata_6000!AJ26</f>
        <v>0</v>
      </c>
      <c r="AR164">
        <f>Rådata_6000!AK26</f>
        <v>0</v>
      </c>
      <c r="AS164">
        <f>Rådata_6000!AL26</f>
        <v>0</v>
      </c>
      <c r="AT164">
        <f>Rådata_6000!AM26</f>
        <v>0</v>
      </c>
      <c r="AU164">
        <f>Rådata_6000!AN26</f>
        <v>0</v>
      </c>
      <c r="AV164">
        <f>Rådata_6000!AO26</f>
        <v>0</v>
      </c>
      <c r="AW164">
        <f>Rådata_6000!AP26</f>
        <v>0</v>
      </c>
      <c r="AX164">
        <f>Rådata_6000!AQ26</f>
        <v>0</v>
      </c>
      <c r="AY164">
        <f>Rådata_6000!AR26</f>
        <v>0</v>
      </c>
      <c r="AZ164">
        <f>Rådata_6000!AS26</f>
        <v>0</v>
      </c>
      <c r="BA164">
        <f>Rådata_6000!AT26</f>
        <v>0</v>
      </c>
      <c r="BB164">
        <f>Rådata_6000!AU26</f>
        <v>0</v>
      </c>
      <c r="BC164">
        <f>Rådata_6000!AV26</f>
        <v>0</v>
      </c>
      <c r="BD164">
        <f>Rådata_6000!AW26</f>
        <v>0</v>
      </c>
      <c r="BE164">
        <f>Rådata_6000!AX26</f>
        <v>0</v>
      </c>
      <c r="BF164">
        <f>Rådata_6000!AY26</f>
        <v>0</v>
      </c>
      <c r="BG164">
        <f>Rådata_6000!AZ26</f>
        <v>0</v>
      </c>
      <c r="BH164">
        <f>Rådata_6000!BA26</f>
        <v>0</v>
      </c>
      <c r="BI164">
        <f>Rådata_6000!BB26</f>
        <v>0</v>
      </c>
      <c r="BJ164">
        <f>Rådata_6000!BC26</f>
        <v>0</v>
      </c>
      <c r="BK164">
        <f>Rådata_6000!BD26</f>
        <v>0</v>
      </c>
      <c r="BL164">
        <f>Rådata_6000!BE26</f>
        <v>0</v>
      </c>
      <c r="BM164">
        <f>Rådata_6000!BF26</f>
        <v>0</v>
      </c>
      <c r="BN164">
        <f>Rådata_6000!BG26</f>
        <v>0</v>
      </c>
      <c r="BO164">
        <f>Rådata_6000!BH26</f>
        <v>0</v>
      </c>
      <c r="BP164">
        <f>Rådata_6000!BI26</f>
        <v>0</v>
      </c>
      <c r="BQ164">
        <f>Rådata_6000!BJ26</f>
        <v>0</v>
      </c>
      <c r="BR164">
        <f>Rådata_6000!BK26</f>
        <v>0</v>
      </c>
      <c r="BS164">
        <f>Rådata_6000!BL26</f>
        <v>0</v>
      </c>
      <c r="BT164">
        <f>Rådata_6000!BM26</f>
        <v>0</v>
      </c>
      <c r="BU164">
        <f>Rådata_6000!BN26</f>
        <v>0</v>
      </c>
      <c r="BV164">
        <f>Rådata_6000!BO26</f>
        <v>0</v>
      </c>
      <c r="BW164">
        <f>Rådata_6000!BP26</f>
        <v>0</v>
      </c>
      <c r="BX164">
        <f>Rådata_6000!BQ26</f>
        <v>0</v>
      </c>
      <c r="BY164">
        <f>Rådata_6000!BR26</f>
        <v>0</v>
      </c>
      <c r="BZ164">
        <f>Rådata_6000!BS26</f>
        <v>0</v>
      </c>
      <c r="CA164">
        <f>Rådata_6000!BT26</f>
        <v>0</v>
      </c>
      <c r="CB164">
        <f>Rådata_6000!BU26</f>
        <v>0</v>
      </c>
      <c r="CC164">
        <f>Rådata_6000!BV26</f>
        <v>0</v>
      </c>
      <c r="CD164">
        <f>Rådata_6000!BW26</f>
        <v>0</v>
      </c>
      <c r="CE164">
        <f>Rådata_6000!BX26</f>
        <v>0</v>
      </c>
      <c r="CF164">
        <f>Rådata_6000!BY26</f>
        <v>0</v>
      </c>
      <c r="CG164">
        <f>Rådata_6000!BZ26</f>
        <v>0</v>
      </c>
      <c r="CH164">
        <f>Rådata_6000!CA26</f>
        <v>0</v>
      </c>
      <c r="CI164">
        <f>Rådata_6000!CB26</f>
        <v>0</v>
      </c>
      <c r="CJ164">
        <f>Rådata_6000!CC26</f>
        <v>0</v>
      </c>
      <c r="CK164">
        <f>Rådata_6000!CD26</f>
        <v>0</v>
      </c>
      <c r="CL164">
        <f>Rådata_6000!CE26</f>
        <v>0</v>
      </c>
      <c r="CM164">
        <f>Rådata_6000!CF26</f>
        <v>0</v>
      </c>
      <c r="CN164">
        <f>Rådata_6000!CG26</f>
        <v>0</v>
      </c>
      <c r="CO164">
        <f>Rådata_6000!CH26</f>
        <v>0</v>
      </c>
      <c r="CP164">
        <f>Rådata_6000!CI26</f>
        <v>0</v>
      </c>
      <c r="CQ164">
        <f>Rådata_6000!CJ26</f>
        <v>0</v>
      </c>
      <c r="CR164">
        <f>Rådata_6000!CK26</f>
        <v>0</v>
      </c>
      <c r="CS164">
        <f>Rådata_6000!CL26</f>
        <v>0</v>
      </c>
      <c r="CT164">
        <f>Rådata_6000!CM26</f>
        <v>0</v>
      </c>
      <c r="CU164">
        <f>Rådata_6000!CN26</f>
        <v>0</v>
      </c>
      <c r="CV164">
        <f>Rådata_6000!CO26</f>
        <v>0</v>
      </c>
      <c r="CW164">
        <f>Rådata_6000!CP26</f>
        <v>0</v>
      </c>
      <c r="CX164">
        <f>Rådata_6000!CQ26</f>
        <v>0</v>
      </c>
      <c r="CY164">
        <f>Rådata_6000!CR26</f>
        <v>0</v>
      </c>
      <c r="CZ164">
        <f>Rådata_6000!CS26</f>
        <v>0</v>
      </c>
      <c r="DA164">
        <f>Rådata_6000!CT26</f>
        <v>0</v>
      </c>
      <c r="DB164">
        <f>Rådata_6000!CU26</f>
        <v>0</v>
      </c>
      <c r="DC164">
        <f>Rådata_6000!CV26</f>
        <v>0</v>
      </c>
      <c r="DD164">
        <f>Rådata_6000!CW26</f>
        <v>0</v>
      </c>
      <c r="DE164">
        <f>Rådata_6000!CX26</f>
        <v>0</v>
      </c>
      <c r="DF164">
        <f>Rådata_6000!CY26</f>
        <v>0</v>
      </c>
      <c r="DG164">
        <f>Rådata_6000!CZ26</f>
        <v>0</v>
      </c>
      <c r="DH164">
        <f>Rådata_6000!DA26</f>
        <v>0</v>
      </c>
      <c r="DI164">
        <f>Rådata_6000!DB26</f>
        <v>0</v>
      </c>
      <c r="DJ164">
        <f>Rådata_6000!DC26</f>
        <v>0</v>
      </c>
      <c r="DK164">
        <f>Rådata_6000!DD26</f>
        <v>0</v>
      </c>
      <c r="DL164">
        <f>Rådata_6000!DE26</f>
        <v>0</v>
      </c>
      <c r="DM164">
        <f>Rådata_6000!DF26</f>
        <v>0</v>
      </c>
      <c r="DN164">
        <f>Rådata_6000!DG26</f>
        <v>0</v>
      </c>
      <c r="DO164">
        <f>Rådata_6000!DH26</f>
        <v>0</v>
      </c>
      <c r="DP164">
        <f>Rådata_6000!DI26</f>
        <v>0</v>
      </c>
      <c r="DQ164">
        <f>Rådata_6000!DJ26</f>
        <v>0</v>
      </c>
      <c r="DR164">
        <f>Rådata_6000!DK26</f>
        <v>0</v>
      </c>
      <c r="DS164">
        <f>Rådata_6000!DL26</f>
        <v>0</v>
      </c>
      <c r="DT164">
        <f>Rådata_6000!DM26</f>
        <v>0</v>
      </c>
      <c r="DU164">
        <f>Rådata_6000!DN26</f>
        <v>0</v>
      </c>
      <c r="DV164">
        <f>Rådata_6000!DO26</f>
        <v>0</v>
      </c>
      <c r="DW164">
        <f>Rådata_6000!DP26</f>
        <v>0</v>
      </c>
      <c r="DX164">
        <f>Rådata_6000!DQ26</f>
        <v>0</v>
      </c>
      <c r="DY164">
        <f>Rådata_6000!DR26</f>
        <v>0</v>
      </c>
      <c r="DZ164">
        <f>Rådata_6000!DS26</f>
        <v>0</v>
      </c>
      <c r="EA164">
        <f>Rådata_6000!DT26</f>
        <v>0</v>
      </c>
      <c r="EB164">
        <f>Rådata_6000!DU26</f>
        <v>0</v>
      </c>
      <c r="EC164">
        <f>Rådata_6000!DV26</f>
        <v>0</v>
      </c>
      <c r="ED164">
        <f>Rådata_6000!DW26</f>
        <v>0</v>
      </c>
      <c r="EE164">
        <f>Rådata_6000!DX26</f>
        <v>0</v>
      </c>
      <c r="EF164">
        <f>Rådata_6000!DY26</f>
        <v>0</v>
      </c>
      <c r="EG164">
        <f>Rådata_6000!DZ26</f>
        <v>0</v>
      </c>
      <c r="EH164">
        <f>Rådata_6000!EA26</f>
        <v>0</v>
      </c>
      <c r="EI164">
        <f>Rådata_6000!EB26</f>
        <v>0</v>
      </c>
      <c r="EJ164">
        <f>Rådata_6000!EC26</f>
        <v>0</v>
      </c>
      <c r="EK164">
        <f>Rådata_6000!ED26</f>
        <v>0</v>
      </c>
      <c r="EL164">
        <f>Rådata_6000!EE26</f>
        <v>0</v>
      </c>
      <c r="EM164">
        <f>Rådata_6000!EF26</f>
        <v>0</v>
      </c>
      <c r="EN164">
        <f>Rådata_6000!EG26</f>
        <v>0</v>
      </c>
      <c r="EO164">
        <f>Rådata_6000!EH26</f>
        <v>0</v>
      </c>
      <c r="EP164">
        <f>Rådata_6000!EI26</f>
        <v>0</v>
      </c>
      <c r="EQ164">
        <f>Rådata_6000!EJ26</f>
        <v>0</v>
      </c>
      <c r="ER164">
        <f>Rådata_6000!EK26</f>
        <v>0</v>
      </c>
      <c r="ES164">
        <f>Rådata_6000!EL26</f>
        <v>0</v>
      </c>
      <c r="ET164">
        <f>Rådata_6000!EM26</f>
        <v>0</v>
      </c>
      <c r="EU164">
        <f>Rådata_6000!EN26</f>
        <v>0</v>
      </c>
      <c r="EV164">
        <f>Rådata_6000!EO26</f>
        <v>0</v>
      </c>
      <c r="EW164">
        <f>Rådata_6000!EP26</f>
        <v>0</v>
      </c>
      <c r="EX164">
        <f>Rådata_6000!EQ26</f>
        <v>0</v>
      </c>
      <c r="EY164">
        <f>Rådata_6000!ER26</f>
        <v>0</v>
      </c>
      <c r="EZ164">
        <f>Rådata_6000!ES26</f>
        <v>0</v>
      </c>
      <c r="FA164">
        <f>Rådata_6000!ET26</f>
        <v>0</v>
      </c>
      <c r="FB164">
        <f>Rådata_6000!EU26</f>
        <v>0</v>
      </c>
      <c r="FC164">
        <f>Rådata_6000!EV26</f>
        <v>0</v>
      </c>
      <c r="FD164">
        <f>Rådata_6000!EW26</f>
        <v>0</v>
      </c>
      <c r="FE164">
        <f>Rådata_6000!EX26</f>
        <v>0</v>
      </c>
      <c r="FF164">
        <f>Rådata_6000!EY26</f>
        <v>0</v>
      </c>
      <c r="FG164">
        <f>Rådata_6000!EZ26</f>
        <v>0</v>
      </c>
      <c r="FH164">
        <f>Rådata_6000!FA26</f>
        <v>0</v>
      </c>
      <c r="FI164">
        <f>Rådata_6000!FB26</f>
        <v>0</v>
      </c>
      <c r="FJ164">
        <f>Rådata_6000!FC26</f>
        <v>0</v>
      </c>
      <c r="FK164">
        <f>Rådata_6000!FD26</f>
        <v>0</v>
      </c>
      <c r="FL164">
        <f>Rådata_6000!FE26</f>
        <v>0</v>
      </c>
      <c r="FM164">
        <f>Rådata_6000!FF26</f>
        <v>0</v>
      </c>
      <c r="FN164">
        <f>Rådata_6000!FG26</f>
        <v>0</v>
      </c>
      <c r="FO164">
        <f>Rådata_6000!FH26</f>
        <v>0</v>
      </c>
      <c r="FP164">
        <f>Rådata_6000!FI26</f>
        <v>0</v>
      </c>
      <c r="FQ164">
        <f>Rådata_6000!FJ26</f>
        <v>0</v>
      </c>
      <c r="FR164">
        <f>Rådata_6000!FK26</f>
        <v>0</v>
      </c>
      <c r="FS164">
        <f>Rådata_6000!FL26</f>
        <v>0</v>
      </c>
      <c r="FT164">
        <f>Rådata_6000!FM26</f>
        <v>0</v>
      </c>
      <c r="FU164">
        <f>Rådata_6000!FN26</f>
        <v>0</v>
      </c>
      <c r="FV164">
        <f>Rådata_6000!FO26</f>
        <v>0</v>
      </c>
      <c r="FW164">
        <f>Rådata_6000!FP26</f>
        <v>0</v>
      </c>
      <c r="FX164">
        <f>Rådata_6000!FQ26</f>
        <v>0</v>
      </c>
      <c r="FY164">
        <f>Rådata_6000!FR26</f>
        <v>0</v>
      </c>
      <c r="FZ164">
        <f>Rådata_6000!FS26</f>
        <v>0</v>
      </c>
      <c r="GA164">
        <f>Rådata_6000!FT26</f>
        <v>0</v>
      </c>
      <c r="GB164">
        <f>Rådata_6000!FU26</f>
        <v>0</v>
      </c>
      <c r="GC164">
        <f>Rådata_6000!FV26</f>
        <v>0</v>
      </c>
      <c r="GD164">
        <f>Rådata_6000!FW26</f>
        <v>0</v>
      </c>
      <c r="GE164">
        <f>Rådata_6000!FX26</f>
        <v>0</v>
      </c>
      <c r="GF164">
        <f>Rådata_6000!FY26</f>
        <v>0</v>
      </c>
      <c r="GG164">
        <f>Rådata_6000!FZ26</f>
        <v>0</v>
      </c>
      <c r="GH164">
        <f>Rådata_6000!GA26</f>
        <v>0</v>
      </c>
      <c r="GI164">
        <f>Rådata_6000!GB26</f>
        <v>0</v>
      </c>
      <c r="GJ164">
        <f>Rådata_6000!GC26</f>
        <v>0</v>
      </c>
      <c r="GK164">
        <f>Rådata_6000!GD26</f>
        <v>0</v>
      </c>
      <c r="GL164">
        <f>Rådata_6000!GE26</f>
        <v>0</v>
      </c>
      <c r="GM164">
        <f>Rådata_6000!GF26</f>
        <v>0</v>
      </c>
      <c r="GN164">
        <f>Rådata_6000!GG26</f>
        <v>0</v>
      </c>
      <c r="GO164">
        <f>Rådata_6000!GH26</f>
        <v>0</v>
      </c>
      <c r="GP164">
        <f>Rådata_6000!GI26</f>
        <v>0</v>
      </c>
      <c r="GQ164">
        <f>Rådata_6000!GJ26</f>
        <v>0</v>
      </c>
      <c r="GR164">
        <f>Rådata_6000!GK26</f>
        <v>0</v>
      </c>
      <c r="GS164">
        <f>Rådata_6000!GL26</f>
        <v>0</v>
      </c>
      <c r="GT164">
        <f>Rådata_6000!GM26</f>
        <v>0</v>
      </c>
      <c r="GU164">
        <f>Rådata_6000!GN26</f>
        <v>0</v>
      </c>
      <c r="GV164">
        <f>Rådata_6000!GO26</f>
        <v>0</v>
      </c>
      <c r="GW164">
        <f>Rådata_6000!GP26</f>
        <v>0</v>
      </c>
      <c r="GX164">
        <f>Rådata_6000!GQ26</f>
        <v>0</v>
      </c>
      <c r="GY164">
        <f>Rådata_6000!GR26</f>
        <v>0</v>
      </c>
      <c r="GZ164">
        <f>Rådata_6000!GS26</f>
        <v>0</v>
      </c>
      <c r="HA164">
        <f>Rådata_6000!GT26</f>
        <v>0</v>
      </c>
      <c r="HB164">
        <f>Rådata_6000!GU26</f>
        <v>0</v>
      </c>
      <c r="HC164">
        <f>Rådata_6000!GV26</f>
        <v>0</v>
      </c>
      <c r="HD164">
        <f>Rådata_6000!GW26</f>
        <v>0</v>
      </c>
      <c r="HE164">
        <f>Rådata_6000!GX26</f>
        <v>0</v>
      </c>
      <c r="HF164">
        <f>Rådata_6000!GY26</f>
        <v>0</v>
      </c>
      <c r="HG164">
        <f>Rådata_6000!GZ26</f>
        <v>0</v>
      </c>
      <c r="HH164">
        <f>Rådata_6000!HA26</f>
        <v>0</v>
      </c>
      <c r="HI164">
        <f>Rådata_6000!HB26</f>
        <v>0</v>
      </c>
      <c r="HJ164">
        <f>Rådata_6000!HC26</f>
        <v>0</v>
      </c>
      <c r="HK164">
        <f>Rådata_6000!HD26</f>
        <v>0</v>
      </c>
      <c r="HL164">
        <f>Rådata_6000!HE26</f>
        <v>0</v>
      </c>
      <c r="HM164">
        <f>Rådata_6000!HF26</f>
        <v>0</v>
      </c>
      <c r="HN164">
        <f>Rådata_6000!HG26</f>
        <v>0</v>
      </c>
      <c r="HO164">
        <f>Rådata_6000!HH26</f>
        <v>0</v>
      </c>
      <c r="HP164">
        <f>Rådata_6000!HI26</f>
        <v>0</v>
      </c>
      <c r="HQ164">
        <f>Rådata_6000!HJ26</f>
        <v>0</v>
      </c>
      <c r="HR164">
        <f>Rådata_6000!HK26</f>
        <v>0</v>
      </c>
      <c r="HS164">
        <f>Rådata_6000!HL26</f>
        <v>0</v>
      </c>
      <c r="HT164">
        <f>Rådata_6000!HM26</f>
        <v>0</v>
      </c>
      <c r="HU164">
        <f>Rådata_6000!HN26</f>
        <v>0</v>
      </c>
      <c r="HV164">
        <f>Rådata_6000!HO26</f>
        <v>0</v>
      </c>
      <c r="HW164">
        <f>Rådata_6000!HP26</f>
        <v>0</v>
      </c>
      <c r="HX164">
        <f>Rådata_6000!HQ26</f>
        <v>0</v>
      </c>
      <c r="HY164">
        <f>Rådata_6000!HR26</f>
        <v>0</v>
      </c>
      <c r="HZ164">
        <f>Rådata_6000!HS26</f>
        <v>0</v>
      </c>
      <c r="IA164">
        <f>Rådata_6000!HT26</f>
        <v>0</v>
      </c>
      <c r="IB164">
        <f>Rådata_6000!HU26</f>
        <v>0</v>
      </c>
      <c r="IC164">
        <f>Rådata_6000!HV26</f>
        <v>0</v>
      </c>
      <c r="ID164">
        <f>Rådata_6000!HW26</f>
        <v>0</v>
      </c>
      <c r="IE164">
        <f>Rådata_6000!HX26</f>
        <v>0</v>
      </c>
      <c r="IF164">
        <f>Rådata_6000!HY26</f>
        <v>0</v>
      </c>
      <c r="IG164">
        <f>Rådata_6000!HZ26</f>
        <v>0</v>
      </c>
      <c r="IH164">
        <f>Rådata_6000!IA26</f>
        <v>0</v>
      </c>
      <c r="II164">
        <f>Rådata_6000!IB26</f>
        <v>0</v>
      </c>
      <c r="IJ164">
        <f>Rådata_6000!IC26</f>
        <v>0</v>
      </c>
      <c r="IK164">
        <f>Rådata_6000!ID26</f>
        <v>0</v>
      </c>
      <c r="IL164">
        <f>Rådata_6000!IE26</f>
        <v>0</v>
      </c>
      <c r="IM164">
        <f>Rådata_6000!IF26</f>
        <v>0</v>
      </c>
      <c r="IN164">
        <f>Rådata_6000!IG26</f>
        <v>0</v>
      </c>
      <c r="IO164">
        <f>Rådata_6000!IH26</f>
        <v>0</v>
      </c>
      <c r="IP164">
        <f>Rådata_6000!II26</f>
        <v>0</v>
      </c>
      <c r="IQ164">
        <f>Rådata_6000!IJ26</f>
        <v>0</v>
      </c>
      <c r="IR164">
        <f>Rådata_6000!IK26</f>
        <v>0</v>
      </c>
      <c r="IS164">
        <f>Rådata_6000!IL26</f>
        <v>0</v>
      </c>
      <c r="IT164">
        <f>Rådata_6000!IM26</f>
        <v>0</v>
      </c>
      <c r="IU164">
        <f>Rådata_6000!IN26</f>
        <v>0</v>
      </c>
      <c r="IV164">
        <f>Rådata_6000!IO26</f>
        <v>0</v>
      </c>
      <c r="IW164">
        <f>Rådata_6000!IP26</f>
        <v>0</v>
      </c>
      <c r="IX164">
        <f>Rådata_6000!IQ26</f>
        <v>0</v>
      </c>
      <c r="IY164">
        <f>Rådata_6000!IR26</f>
        <v>0</v>
      </c>
      <c r="IZ164">
        <f>Rådata_6000!IS26</f>
        <v>0</v>
      </c>
      <c r="JA164">
        <f>Rådata_6000!IT26</f>
        <v>0</v>
      </c>
      <c r="JB164">
        <f>Rådata_6000!IU26</f>
        <v>0</v>
      </c>
      <c r="JC164">
        <f>Rådata_6000!IV26</f>
        <v>0</v>
      </c>
      <c r="JD164">
        <f>Rådata_6000!IW26</f>
        <v>0</v>
      </c>
      <c r="JE164">
        <f>Rådata_6000!IX26</f>
        <v>0</v>
      </c>
      <c r="JF164">
        <f>Rådata_6000!IY26</f>
        <v>0</v>
      </c>
      <c r="JG164">
        <f>Rådata_6000!IZ26</f>
        <v>0</v>
      </c>
      <c r="JH164">
        <f>Rådata_6000!JA26</f>
        <v>0</v>
      </c>
      <c r="JI164">
        <f>Rådata_6000!JB26</f>
        <v>0</v>
      </c>
      <c r="JJ164">
        <f>Rådata_6000!JC26</f>
        <v>0</v>
      </c>
      <c r="JK164">
        <f>Rådata_6000!JD26</f>
        <v>0</v>
      </c>
      <c r="JL164">
        <f>Rådata_6000!JE26</f>
        <v>0</v>
      </c>
      <c r="JM164">
        <f>Rådata_6000!JF26</f>
        <v>0</v>
      </c>
      <c r="JN164">
        <f>Rådata_6000!JG26</f>
        <v>0</v>
      </c>
      <c r="JO164">
        <f>Rådata_6000!JH26</f>
        <v>0</v>
      </c>
      <c r="JP164">
        <f>Rådata_6000!JI26</f>
        <v>0</v>
      </c>
      <c r="JQ164">
        <f>Rådata_6000!JJ26</f>
        <v>0</v>
      </c>
      <c r="JR164">
        <f>Rådata_6000!JK26</f>
        <v>0</v>
      </c>
      <c r="JS164">
        <f>Rådata_6000!JL26</f>
        <v>0</v>
      </c>
      <c r="JT164">
        <f>Rådata_6000!JM26</f>
        <v>0</v>
      </c>
      <c r="JU164">
        <f>Rådata_6000!JN26</f>
        <v>0</v>
      </c>
      <c r="JV164">
        <f>Rådata_6000!JO26</f>
        <v>0</v>
      </c>
      <c r="JW164">
        <f>Rådata_6000!JP26</f>
        <v>0</v>
      </c>
      <c r="JX164">
        <f>Rådata_6000!JQ26</f>
        <v>0</v>
      </c>
      <c r="JY164">
        <f>Rådata_6000!JR26</f>
        <v>0</v>
      </c>
      <c r="JZ164">
        <f>Rådata_6000!JS26</f>
        <v>0</v>
      </c>
      <c r="KA164">
        <f>Rådata_6000!JT26</f>
        <v>0</v>
      </c>
      <c r="KB164">
        <f>Rådata_6000!JU26</f>
        <v>0</v>
      </c>
      <c r="KC164">
        <f>Rådata_6000!JV26</f>
        <v>0</v>
      </c>
      <c r="KD164">
        <f>Rådata_6000!JW26</f>
        <v>0</v>
      </c>
      <c r="KE164">
        <f>Rådata_6000!JX26</f>
        <v>0</v>
      </c>
      <c r="KF164">
        <f>Rådata_6000!JY26</f>
        <v>0</v>
      </c>
      <c r="KG164">
        <f>Rådata_6000!JZ26</f>
        <v>0</v>
      </c>
      <c r="KH164">
        <f>Rådata_6000!KA26</f>
        <v>0</v>
      </c>
      <c r="KI164">
        <f>Rådata_6000!KB26</f>
        <v>0</v>
      </c>
      <c r="KJ164">
        <f>Rådata_6000!KC26</f>
        <v>0</v>
      </c>
      <c r="KK164">
        <f>Rådata_6000!KD26</f>
        <v>0</v>
      </c>
      <c r="KL164">
        <f>Rådata_6000!KE26</f>
        <v>0</v>
      </c>
      <c r="KM164">
        <f>Rådata_6000!KF26</f>
        <v>0</v>
      </c>
      <c r="KN164">
        <f>Rådata_6000!KG26</f>
        <v>0</v>
      </c>
      <c r="KO164">
        <f>Rådata_6000!KH26</f>
        <v>0</v>
      </c>
      <c r="KP164">
        <f>Rådata_6000!KI26</f>
        <v>0</v>
      </c>
      <c r="KQ164">
        <f>Rådata_6000!KJ26</f>
        <v>0</v>
      </c>
      <c r="KR164">
        <f>Rådata_6000!KK26</f>
        <v>0</v>
      </c>
      <c r="KS164">
        <f>Rådata_6000!KL26</f>
        <v>0</v>
      </c>
      <c r="KT164">
        <f>Rådata_6000!KM26</f>
        <v>0</v>
      </c>
      <c r="KU164">
        <f>Rådata_6000!KN26</f>
        <v>0</v>
      </c>
      <c r="KV164">
        <f>Rådata_6000!KO26</f>
        <v>0</v>
      </c>
      <c r="KW164">
        <f>Rådata_6000!KP26</f>
        <v>0</v>
      </c>
      <c r="KX164">
        <f>Rådata_6000!KQ26</f>
        <v>0</v>
      </c>
      <c r="KY164">
        <f>Rådata_6000!KR26</f>
        <v>0</v>
      </c>
      <c r="KZ164">
        <f>Rådata_6000!KS26</f>
        <v>0</v>
      </c>
      <c r="LA164">
        <f>Rådata_6000!KT26</f>
        <v>0</v>
      </c>
      <c r="LB164">
        <f>Rådata_6000!KU26</f>
        <v>0</v>
      </c>
      <c r="LC164">
        <f>Rådata_6000!KV26</f>
        <v>0</v>
      </c>
      <c r="LD164">
        <f>Rådata_6000!KW26</f>
        <v>0</v>
      </c>
      <c r="LE164">
        <f>Rådata_6000!KX26</f>
        <v>0</v>
      </c>
      <c r="LF164">
        <f>Rådata_6000!KY26</f>
        <v>0</v>
      </c>
      <c r="LG164">
        <f>Rådata_6000!KZ26</f>
        <v>0</v>
      </c>
      <c r="LH164">
        <f>Rådata_6000!LA26</f>
        <v>0</v>
      </c>
      <c r="LI164">
        <f>Rådata_6000!LB26</f>
        <v>0</v>
      </c>
      <c r="LJ164">
        <f>Rådata_6000!LC26</f>
        <v>0</v>
      </c>
      <c r="LK164">
        <f>Rådata_6000!LD26</f>
        <v>0</v>
      </c>
      <c r="LL164">
        <f>Rådata_6000!LE26</f>
        <v>0</v>
      </c>
      <c r="LM164">
        <f>Rådata_6000!LF26</f>
        <v>0</v>
      </c>
      <c r="LN164">
        <f>Rådata_6000!LG26</f>
        <v>0</v>
      </c>
      <c r="LO164">
        <f>Rådata_6000!LH26</f>
        <v>0</v>
      </c>
      <c r="LP164">
        <f>Rådata_6000!LI26</f>
        <v>0</v>
      </c>
      <c r="LQ164">
        <f>Rådata_6000!LJ26</f>
        <v>0</v>
      </c>
      <c r="LR164">
        <f>Rådata_6000!LK26</f>
        <v>0</v>
      </c>
      <c r="LS164">
        <f>Rådata_6000!LL26</f>
        <v>0</v>
      </c>
      <c r="LT164">
        <f>Rådata_6000!LM26</f>
        <v>0</v>
      </c>
      <c r="LU164">
        <f>Rådata_6000!LN26</f>
        <v>0</v>
      </c>
      <c r="LV164">
        <f>Rådata_6000!LO26</f>
        <v>0</v>
      </c>
      <c r="LW164">
        <f>Rådata_6000!LP26</f>
        <v>0</v>
      </c>
      <c r="LX164">
        <f>Rådata_6000!LQ26</f>
        <v>0</v>
      </c>
      <c r="LY164">
        <f>Rådata_6000!LR26</f>
        <v>0</v>
      </c>
      <c r="LZ164">
        <f>Rådata_6000!LS26</f>
        <v>0</v>
      </c>
      <c r="MA164">
        <f>Rådata_6000!LT26</f>
        <v>0</v>
      </c>
      <c r="MB164">
        <f>Rådata_6000!LU26</f>
        <v>0</v>
      </c>
      <c r="MC164">
        <f>Rådata_6000!LV26</f>
        <v>0</v>
      </c>
      <c r="MD164">
        <f>Rådata_6000!LW26</f>
        <v>0</v>
      </c>
      <c r="ME164">
        <f>Rådata_6000!LX26</f>
        <v>0</v>
      </c>
      <c r="MF164">
        <f>Rådata_6000!LY26</f>
        <v>0</v>
      </c>
      <c r="MG164">
        <f>Rådata_6000!LZ26</f>
        <v>0</v>
      </c>
      <c r="MH164">
        <f>Rådata_6000!MA26</f>
        <v>0</v>
      </c>
      <c r="MI164">
        <f>Rådata_6000!MB26</f>
        <v>0</v>
      </c>
      <c r="MJ164">
        <f>Rådata_6000!MC26</f>
        <v>0</v>
      </c>
      <c r="MK164">
        <f>Rådata_6000!MD26</f>
        <v>0</v>
      </c>
      <c r="ML164">
        <f>Rådata_6000!ME26</f>
        <v>0</v>
      </c>
      <c r="MM164">
        <f>Rådata_6000!MF26</f>
        <v>0</v>
      </c>
      <c r="MN164">
        <f>Rådata_6000!MG26</f>
        <v>0</v>
      </c>
      <c r="MO164">
        <f>Rådata_6000!MH26</f>
        <v>0</v>
      </c>
      <c r="MP164">
        <f>Rådata_6000!MI26</f>
        <v>0</v>
      </c>
      <c r="MQ164">
        <f>Rådata_6000!MJ26</f>
        <v>0</v>
      </c>
      <c r="MR164">
        <f>Rådata_6000!MK26</f>
        <v>0</v>
      </c>
      <c r="MS164">
        <f>Rådata_6000!ML26</f>
        <v>0</v>
      </c>
      <c r="MT164">
        <f>Rådata_6000!MM26</f>
        <v>0</v>
      </c>
      <c r="MU164">
        <f>Rådata_6000!MN26</f>
        <v>0</v>
      </c>
      <c r="MV164">
        <f>Rådata_6000!MO26</f>
        <v>0</v>
      </c>
      <c r="MW164">
        <f>Rådata_6000!MP26</f>
        <v>0</v>
      </c>
      <c r="MX164">
        <f>Rådata_6000!MQ26</f>
        <v>0</v>
      </c>
      <c r="MY164">
        <f>Rådata_6000!MR26</f>
        <v>0</v>
      </c>
      <c r="MZ164">
        <f>Rådata_6000!MS26</f>
        <v>0</v>
      </c>
      <c r="NA164">
        <f>Rådata_6000!MT26</f>
        <v>0</v>
      </c>
      <c r="NB164">
        <f>Rådata_6000!MU26</f>
        <v>0</v>
      </c>
      <c r="NC164">
        <f>Rådata_6000!MV26</f>
        <v>0</v>
      </c>
      <c r="ND164">
        <f>Rådata_6000!MW26</f>
        <v>0</v>
      </c>
      <c r="NE164">
        <f>Rådata_6000!MX26</f>
        <v>0</v>
      </c>
      <c r="NF164">
        <f>Rådata_6000!MY26</f>
        <v>0</v>
      </c>
      <c r="NG164">
        <f>Rådata_6000!MZ26</f>
        <v>0</v>
      </c>
      <c r="NH164">
        <f>Rådata_6000!NA26</f>
        <v>0</v>
      </c>
      <c r="NI164">
        <f>Rådata_6000!NB26</f>
        <v>0</v>
      </c>
      <c r="NJ164">
        <f>Rådata_6000!NC26</f>
        <v>0</v>
      </c>
      <c r="NK164">
        <f>Rådata_6000!ND26</f>
        <v>0</v>
      </c>
      <c r="NL164">
        <f>Rådata_6000!NE26</f>
        <v>0</v>
      </c>
      <c r="NM164">
        <f>Rådata_6000!NF26</f>
        <v>0</v>
      </c>
      <c r="NN164">
        <f>Rådata_6000!NG26</f>
        <v>0</v>
      </c>
      <c r="NO164">
        <f>Rådata_6000!NH26</f>
        <v>0</v>
      </c>
      <c r="NP164">
        <f>Rådata_6000!NI26</f>
        <v>0</v>
      </c>
      <c r="NQ164">
        <f>Rådata_6000!NJ26</f>
        <v>0</v>
      </c>
      <c r="NR164">
        <f>Rådata_6000!NK26</f>
        <v>0</v>
      </c>
      <c r="NS164">
        <f>Rådata_6000!NL26</f>
        <v>0</v>
      </c>
      <c r="NT164">
        <f>Rådata_6000!NM26</f>
        <v>0</v>
      </c>
      <c r="NU164">
        <f>Rådata_6000!NN26</f>
        <v>0</v>
      </c>
      <c r="NV164">
        <f>Rådata_6000!NO26</f>
        <v>0</v>
      </c>
      <c r="NW164">
        <f>Rådata_6000!NP26</f>
        <v>0</v>
      </c>
      <c r="NX164">
        <f>Rådata_6000!NQ26</f>
        <v>0</v>
      </c>
      <c r="NY164">
        <f>Rådata_6000!NR26</f>
        <v>0</v>
      </c>
      <c r="NZ164">
        <f>Rådata_6000!NS26</f>
        <v>0</v>
      </c>
      <c r="OA164">
        <f>Rådata_6000!NT26</f>
        <v>0</v>
      </c>
      <c r="OB164">
        <f>Rådata_6000!NU26</f>
        <v>0</v>
      </c>
      <c r="OC164">
        <f>Rådata_6000!NV26</f>
        <v>0</v>
      </c>
      <c r="OD164">
        <f>Rådata_6000!NW26</f>
        <v>0</v>
      </c>
      <c r="OE164">
        <f>Rådata_6000!NX26</f>
        <v>0</v>
      </c>
      <c r="OF164">
        <f>Rådata_6000!NY26</f>
        <v>0</v>
      </c>
      <c r="OG164">
        <f>Rådata_6000!NZ26</f>
        <v>0</v>
      </c>
      <c r="OH164">
        <f>Rådata_6000!OA26</f>
        <v>0</v>
      </c>
      <c r="OI164">
        <f>Rådata_6000!OB26</f>
        <v>0</v>
      </c>
      <c r="OJ164">
        <f>Rådata_6000!OC26</f>
        <v>0</v>
      </c>
      <c r="OK164">
        <f>Rådata_6000!OD26</f>
        <v>0</v>
      </c>
      <c r="OL164">
        <f>Rådata_6000!OE26</f>
        <v>0</v>
      </c>
      <c r="OM164">
        <f>Rådata_6000!OF26</f>
        <v>0</v>
      </c>
      <c r="ON164">
        <f>Rådata_6000!OG26</f>
        <v>0</v>
      </c>
      <c r="OO164">
        <f>Rådata_6000!OH26</f>
        <v>0</v>
      </c>
      <c r="OP164">
        <f>Rådata_6000!OI26</f>
        <v>0</v>
      </c>
      <c r="OQ164">
        <f>Rådata_6000!OJ26</f>
        <v>0</v>
      </c>
      <c r="OR164">
        <f>Rådata_6000!OK26</f>
        <v>0</v>
      </c>
      <c r="OS164">
        <f>Rådata_6000!OL26</f>
        <v>0</v>
      </c>
    </row>
    <row r="165" spans="1:409">
      <c r="A165" t="s">
        <v>389</v>
      </c>
      <c r="J165">
        <f>Rådata_6000!C27</f>
        <v>0</v>
      </c>
      <c r="K165">
        <f>Rådata_6000!D27</f>
        <v>0</v>
      </c>
      <c r="L165">
        <f>Rådata_6000!E27</f>
        <v>0</v>
      </c>
      <c r="M165">
        <f>Rådata_6000!F27</f>
        <v>0</v>
      </c>
      <c r="N165">
        <f>Rådata_6000!G27</f>
        <v>0</v>
      </c>
      <c r="O165">
        <f>Rådata_6000!H27</f>
        <v>0</v>
      </c>
      <c r="P165">
        <f>Rådata_6000!I27</f>
        <v>0</v>
      </c>
      <c r="Q165">
        <f>Rådata_6000!J27</f>
        <v>0</v>
      </c>
      <c r="R165">
        <f>Rådata_6000!K27</f>
        <v>0</v>
      </c>
      <c r="S165">
        <f>Rådata_6000!L27</f>
        <v>0</v>
      </c>
      <c r="T165">
        <f>Rådata_6000!M27</f>
        <v>0</v>
      </c>
      <c r="U165">
        <f>Rådata_6000!N27</f>
        <v>0</v>
      </c>
      <c r="V165">
        <f>Rådata_6000!O27</f>
        <v>0</v>
      </c>
      <c r="W165">
        <f>Rådata_6000!P27</f>
        <v>0</v>
      </c>
      <c r="X165">
        <f>Rådata_6000!Q27</f>
        <v>0</v>
      </c>
      <c r="Y165">
        <f>Rådata_6000!R27</f>
        <v>0</v>
      </c>
      <c r="Z165">
        <f>Rådata_6000!S27</f>
        <v>0</v>
      </c>
      <c r="AA165">
        <f>Rådata_6000!T27</f>
        <v>0</v>
      </c>
      <c r="AB165">
        <f>Rådata_6000!U27</f>
        <v>0</v>
      </c>
      <c r="AC165">
        <f>Rådata_6000!V27</f>
        <v>0</v>
      </c>
      <c r="AD165">
        <f>Rådata_6000!W27</f>
        <v>0</v>
      </c>
      <c r="AE165">
        <f>Rådata_6000!X27</f>
        <v>0</v>
      </c>
      <c r="AF165">
        <f>Rådata_6000!Y27</f>
        <v>0</v>
      </c>
      <c r="AG165">
        <f>Rådata_6000!Z27</f>
        <v>0</v>
      </c>
      <c r="AH165">
        <f>Rådata_6000!AA27</f>
        <v>0</v>
      </c>
      <c r="AI165">
        <f>Rådata_6000!AB27</f>
        <v>0</v>
      </c>
      <c r="AJ165">
        <f>Rådata_6000!AC27</f>
        <v>0</v>
      </c>
      <c r="AK165">
        <f>Rådata_6000!AD27</f>
        <v>0</v>
      </c>
      <c r="AL165">
        <f>Rådata_6000!AE27</f>
        <v>0</v>
      </c>
      <c r="AM165">
        <f>Rådata_6000!AF27</f>
        <v>0</v>
      </c>
      <c r="AN165">
        <f>Rådata_6000!AG27</f>
        <v>0</v>
      </c>
      <c r="AO165">
        <f>Rådata_6000!AH27</f>
        <v>0</v>
      </c>
      <c r="AP165">
        <f>Rådata_6000!AI27</f>
        <v>0</v>
      </c>
      <c r="AQ165">
        <f>Rådata_6000!AJ27</f>
        <v>0</v>
      </c>
      <c r="AR165">
        <f>Rådata_6000!AK27</f>
        <v>0</v>
      </c>
      <c r="AS165">
        <f>Rådata_6000!AL27</f>
        <v>0</v>
      </c>
      <c r="AT165">
        <f>Rådata_6000!AM27</f>
        <v>0</v>
      </c>
      <c r="AU165">
        <f>Rådata_6000!AN27</f>
        <v>0</v>
      </c>
      <c r="AV165">
        <f>Rådata_6000!AO27</f>
        <v>0</v>
      </c>
      <c r="AW165">
        <f>Rådata_6000!AP27</f>
        <v>0</v>
      </c>
      <c r="AX165">
        <f>Rådata_6000!AQ27</f>
        <v>0</v>
      </c>
      <c r="AY165">
        <f>Rådata_6000!AR27</f>
        <v>0</v>
      </c>
      <c r="AZ165">
        <f>Rådata_6000!AS27</f>
        <v>0</v>
      </c>
      <c r="BA165">
        <f>Rådata_6000!AT27</f>
        <v>0</v>
      </c>
      <c r="BB165">
        <f>Rådata_6000!AU27</f>
        <v>0</v>
      </c>
      <c r="BC165">
        <f>Rådata_6000!AV27</f>
        <v>0</v>
      </c>
      <c r="BD165">
        <f>Rådata_6000!AW27</f>
        <v>0</v>
      </c>
      <c r="BE165">
        <f>Rådata_6000!AX27</f>
        <v>0</v>
      </c>
      <c r="BF165">
        <f>Rådata_6000!AY27</f>
        <v>0</v>
      </c>
      <c r="BG165">
        <f>Rådata_6000!AZ27</f>
        <v>0</v>
      </c>
      <c r="BH165">
        <f>Rådata_6000!BA27</f>
        <v>0</v>
      </c>
      <c r="BI165">
        <f>Rådata_6000!BB27</f>
        <v>0</v>
      </c>
      <c r="BJ165">
        <f>Rådata_6000!BC27</f>
        <v>0</v>
      </c>
      <c r="BK165">
        <f>Rådata_6000!BD27</f>
        <v>0</v>
      </c>
      <c r="BL165">
        <f>Rådata_6000!BE27</f>
        <v>0</v>
      </c>
      <c r="BM165">
        <f>Rådata_6000!BF27</f>
        <v>0</v>
      </c>
      <c r="BN165">
        <f>Rådata_6000!BG27</f>
        <v>0</v>
      </c>
      <c r="BO165">
        <f>Rådata_6000!BH27</f>
        <v>0</v>
      </c>
      <c r="BP165">
        <f>Rådata_6000!BI27</f>
        <v>0</v>
      </c>
      <c r="BQ165">
        <f>Rådata_6000!BJ27</f>
        <v>0</v>
      </c>
      <c r="BR165">
        <f>Rådata_6000!BK27</f>
        <v>0</v>
      </c>
      <c r="BS165">
        <f>Rådata_6000!BL27</f>
        <v>0</v>
      </c>
      <c r="BT165">
        <f>Rådata_6000!BM27</f>
        <v>0</v>
      </c>
      <c r="BU165">
        <f>Rådata_6000!BN27</f>
        <v>0</v>
      </c>
      <c r="BV165">
        <f>Rådata_6000!BO27</f>
        <v>0</v>
      </c>
      <c r="BW165">
        <f>Rådata_6000!BP27</f>
        <v>0</v>
      </c>
      <c r="BX165">
        <f>Rådata_6000!BQ27</f>
        <v>0</v>
      </c>
      <c r="BY165">
        <f>Rådata_6000!BR27</f>
        <v>0</v>
      </c>
      <c r="BZ165">
        <f>Rådata_6000!BS27</f>
        <v>0</v>
      </c>
      <c r="CA165">
        <f>Rådata_6000!BT27</f>
        <v>0</v>
      </c>
      <c r="CB165">
        <f>Rådata_6000!BU27</f>
        <v>0</v>
      </c>
      <c r="CC165">
        <f>Rådata_6000!BV27</f>
        <v>0</v>
      </c>
      <c r="CD165">
        <f>Rådata_6000!BW27</f>
        <v>0</v>
      </c>
      <c r="CE165">
        <f>Rådata_6000!BX27</f>
        <v>0</v>
      </c>
      <c r="CF165">
        <f>Rådata_6000!BY27</f>
        <v>0</v>
      </c>
      <c r="CG165">
        <f>Rådata_6000!BZ27</f>
        <v>0</v>
      </c>
      <c r="CH165">
        <f>Rådata_6000!CA27</f>
        <v>0</v>
      </c>
      <c r="CI165">
        <f>Rådata_6000!CB27</f>
        <v>0</v>
      </c>
      <c r="CJ165">
        <f>Rådata_6000!CC27</f>
        <v>0</v>
      </c>
      <c r="CK165">
        <f>Rådata_6000!CD27</f>
        <v>0</v>
      </c>
      <c r="CL165">
        <f>Rådata_6000!CE27</f>
        <v>0</v>
      </c>
      <c r="CM165">
        <f>Rådata_6000!CF27</f>
        <v>0</v>
      </c>
      <c r="CN165">
        <f>Rådata_6000!CG27</f>
        <v>0</v>
      </c>
      <c r="CO165">
        <f>Rådata_6000!CH27</f>
        <v>0</v>
      </c>
      <c r="CP165">
        <f>Rådata_6000!CI27</f>
        <v>0</v>
      </c>
      <c r="CQ165">
        <f>Rådata_6000!CJ27</f>
        <v>0</v>
      </c>
      <c r="CR165">
        <f>Rådata_6000!CK27</f>
        <v>0</v>
      </c>
      <c r="CS165">
        <f>Rådata_6000!CL27</f>
        <v>0</v>
      </c>
      <c r="CT165">
        <f>Rådata_6000!CM27</f>
        <v>0</v>
      </c>
      <c r="CU165">
        <f>Rådata_6000!CN27</f>
        <v>0</v>
      </c>
      <c r="CV165">
        <f>Rådata_6000!CO27</f>
        <v>0</v>
      </c>
      <c r="CW165">
        <f>Rådata_6000!CP27</f>
        <v>0</v>
      </c>
      <c r="CX165">
        <f>Rådata_6000!CQ27</f>
        <v>0</v>
      </c>
      <c r="CY165">
        <f>Rådata_6000!CR27</f>
        <v>0</v>
      </c>
      <c r="CZ165">
        <f>Rådata_6000!CS27</f>
        <v>0</v>
      </c>
      <c r="DA165">
        <f>Rådata_6000!CT27</f>
        <v>0</v>
      </c>
      <c r="DB165">
        <f>Rådata_6000!CU27</f>
        <v>0</v>
      </c>
      <c r="DC165">
        <f>Rådata_6000!CV27</f>
        <v>0</v>
      </c>
      <c r="DD165">
        <f>Rådata_6000!CW27</f>
        <v>0</v>
      </c>
      <c r="DE165">
        <f>Rådata_6000!CX27</f>
        <v>0</v>
      </c>
      <c r="DF165">
        <f>Rådata_6000!CY27</f>
        <v>0</v>
      </c>
      <c r="DG165">
        <f>Rådata_6000!CZ27</f>
        <v>0</v>
      </c>
      <c r="DH165">
        <f>Rådata_6000!DA27</f>
        <v>0</v>
      </c>
      <c r="DI165">
        <f>Rådata_6000!DB27</f>
        <v>0</v>
      </c>
      <c r="DJ165">
        <f>Rådata_6000!DC27</f>
        <v>0</v>
      </c>
      <c r="DK165">
        <f>Rådata_6000!DD27</f>
        <v>0</v>
      </c>
      <c r="DL165">
        <f>Rådata_6000!DE27</f>
        <v>0</v>
      </c>
      <c r="DM165">
        <f>Rådata_6000!DF27</f>
        <v>0</v>
      </c>
      <c r="DN165">
        <f>Rådata_6000!DG27</f>
        <v>0</v>
      </c>
      <c r="DO165">
        <f>Rådata_6000!DH27</f>
        <v>0</v>
      </c>
      <c r="DP165">
        <f>Rådata_6000!DI27</f>
        <v>0</v>
      </c>
      <c r="DQ165">
        <f>Rådata_6000!DJ27</f>
        <v>0</v>
      </c>
      <c r="DR165">
        <f>Rådata_6000!DK27</f>
        <v>0</v>
      </c>
      <c r="DS165">
        <f>Rådata_6000!DL27</f>
        <v>0</v>
      </c>
      <c r="DT165">
        <f>Rådata_6000!DM27</f>
        <v>0</v>
      </c>
      <c r="DU165">
        <f>Rådata_6000!DN27</f>
        <v>0</v>
      </c>
      <c r="DV165">
        <f>Rådata_6000!DO27</f>
        <v>0</v>
      </c>
      <c r="DW165">
        <f>Rådata_6000!DP27</f>
        <v>0</v>
      </c>
      <c r="DX165">
        <f>Rådata_6000!DQ27</f>
        <v>0</v>
      </c>
      <c r="DY165">
        <f>Rådata_6000!DR27</f>
        <v>0</v>
      </c>
      <c r="DZ165">
        <f>Rådata_6000!DS27</f>
        <v>0</v>
      </c>
      <c r="EA165">
        <f>Rådata_6000!DT27</f>
        <v>0</v>
      </c>
      <c r="EB165">
        <f>Rådata_6000!DU27</f>
        <v>0</v>
      </c>
      <c r="EC165">
        <f>Rådata_6000!DV27</f>
        <v>0</v>
      </c>
      <c r="ED165">
        <f>Rådata_6000!DW27</f>
        <v>0</v>
      </c>
      <c r="EE165">
        <f>Rådata_6000!DX27</f>
        <v>0</v>
      </c>
      <c r="EF165">
        <f>Rådata_6000!DY27</f>
        <v>0</v>
      </c>
      <c r="EG165">
        <f>Rådata_6000!DZ27</f>
        <v>0</v>
      </c>
      <c r="EH165">
        <f>Rådata_6000!EA27</f>
        <v>0</v>
      </c>
      <c r="EI165">
        <f>Rådata_6000!EB27</f>
        <v>0</v>
      </c>
      <c r="EJ165">
        <f>Rådata_6000!EC27</f>
        <v>0</v>
      </c>
      <c r="EK165">
        <f>Rådata_6000!ED27</f>
        <v>0</v>
      </c>
      <c r="EL165">
        <f>Rådata_6000!EE27</f>
        <v>0</v>
      </c>
      <c r="EM165">
        <f>Rådata_6000!EF27</f>
        <v>0</v>
      </c>
      <c r="EN165">
        <f>Rådata_6000!EG27</f>
        <v>0</v>
      </c>
      <c r="EO165">
        <f>Rådata_6000!EH27</f>
        <v>0</v>
      </c>
      <c r="EP165">
        <f>Rådata_6000!EI27</f>
        <v>0</v>
      </c>
      <c r="EQ165">
        <f>Rådata_6000!EJ27</f>
        <v>0</v>
      </c>
      <c r="ER165">
        <f>Rådata_6000!EK27</f>
        <v>0</v>
      </c>
      <c r="ES165">
        <f>Rådata_6000!EL27</f>
        <v>0</v>
      </c>
      <c r="ET165">
        <f>Rådata_6000!EM27</f>
        <v>0</v>
      </c>
      <c r="EU165">
        <f>Rådata_6000!EN27</f>
        <v>0</v>
      </c>
      <c r="EV165">
        <f>Rådata_6000!EO27</f>
        <v>0</v>
      </c>
      <c r="EW165">
        <f>Rådata_6000!EP27</f>
        <v>0</v>
      </c>
      <c r="EX165">
        <f>Rådata_6000!EQ27</f>
        <v>0</v>
      </c>
      <c r="EY165">
        <f>Rådata_6000!ER27</f>
        <v>0</v>
      </c>
      <c r="EZ165">
        <f>Rådata_6000!ES27</f>
        <v>0</v>
      </c>
      <c r="FA165">
        <f>Rådata_6000!ET27</f>
        <v>0</v>
      </c>
      <c r="FB165">
        <f>Rådata_6000!EU27</f>
        <v>0</v>
      </c>
      <c r="FC165">
        <f>Rådata_6000!EV27</f>
        <v>0</v>
      </c>
      <c r="FD165">
        <f>Rådata_6000!EW27</f>
        <v>0</v>
      </c>
      <c r="FE165">
        <f>Rådata_6000!EX27</f>
        <v>0</v>
      </c>
      <c r="FF165">
        <f>Rådata_6000!EY27</f>
        <v>0</v>
      </c>
      <c r="FG165">
        <f>Rådata_6000!EZ27</f>
        <v>0</v>
      </c>
      <c r="FH165">
        <f>Rådata_6000!FA27</f>
        <v>0</v>
      </c>
      <c r="FI165">
        <f>Rådata_6000!FB27</f>
        <v>0</v>
      </c>
      <c r="FJ165">
        <f>Rådata_6000!FC27</f>
        <v>0</v>
      </c>
      <c r="FK165">
        <f>Rådata_6000!FD27</f>
        <v>0</v>
      </c>
      <c r="FL165">
        <f>Rådata_6000!FE27</f>
        <v>0</v>
      </c>
      <c r="FM165">
        <f>Rådata_6000!FF27</f>
        <v>0</v>
      </c>
      <c r="FN165">
        <f>Rådata_6000!FG27</f>
        <v>0</v>
      </c>
      <c r="FO165">
        <f>Rådata_6000!FH27</f>
        <v>0</v>
      </c>
      <c r="FP165">
        <f>Rådata_6000!FI27</f>
        <v>0</v>
      </c>
      <c r="FQ165">
        <f>Rådata_6000!FJ27</f>
        <v>0</v>
      </c>
      <c r="FR165">
        <f>Rådata_6000!FK27</f>
        <v>0</v>
      </c>
      <c r="FS165">
        <f>Rådata_6000!FL27</f>
        <v>0</v>
      </c>
      <c r="FT165">
        <f>Rådata_6000!FM27</f>
        <v>0</v>
      </c>
      <c r="FU165">
        <f>Rådata_6000!FN27</f>
        <v>0</v>
      </c>
      <c r="FV165">
        <f>Rådata_6000!FO27</f>
        <v>0</v>
      </c>
      <c r="FW165">
        <f>Rådata_6000!FP27</f>
        <v>0</v>
      </c>
      <c r="FX165">
        <f>Rådata_6000!FQ27</f>
        <v>0</v>
      </c>
      <c r="FY165">
        <f>Rådata_6000!FR27</f>
        <v>0</v>
      </c>
      <c r="FZ165">
        <f>Rådata_6000!FS27</f>
        <v>0</v>
      </c>
      <c r="GA165">
        <f>Rådata_6000!FT27</f>
        <v>0</v>
      </c>
      <c r="GB165">
        <f>Rådata_6000!FU27</f>
        <v>0</v>
      </c>
      <c r="GC165">
        <f>Rådata_6000!FV27</f>
        <v>0</v>
      </c>
      <c r="GD165">
        <f>Rådata_6000!FW27</f>
        <v>0</v>
      </c>
      <c r="GE165">
        <f>Rådata_6000!FX27</f>
        <v>0</v>
      </c>
      <c r="GF165">
        <f>Rådata_6000!FY27</f>
        <v>0</v>
      </c>
      <c r="GG165">
        <f>Rådata_6000!FZ27</f>
        <v>0</v>
      </c>
      <c r="GH165">
        <f>Rådata_6000!GA27</f>
        <v>0</v>
      </c>
      <c r="GI165">
        <f>Rådata_6000!GB27</f>
        <v>0</v>
      </c>
      <c r="GJ165">
        <f>Rådata_6000!GC27</f>
        <v>0</v>
      </c>
      <c r="GK165">
        <f>Rådata_6000!GD27</f>
        <v>0</v>
      </c>
      <c r="GL165">
        <f>Rådata_6000!GE27</f>
        <v>0</v>
      </c>
      <c r="GM165">
        <f>Rådata_6000!GF27</f>
        <v>0</v>
      </c>
      <c r="GN165">
        <f>Rådata_6000!GG27</f>
        <v>0</v>
      </c>
      <c r="GO165">
        <f>Rådata_6000!GH27</f>
        <v>0</v>
      </c>
      <c r="GP165">
        <f>Rådata_6000!GI27</f>
        <v>0</v>
      </c>
      <c r="GQ165">
        <f>Rådata_6000!GJ27</f>
        <v>0</v>
      </c>
      <c r="GR165">
        <f>Rådata_6000!GK27</f>
        <v>0</v>
      </c>
      <c r="GS165">
        <f>Rådata_6000!GL27</f>
        <v>0</v>
      </c>
      <c r="GT165">
        <f>Rådata_6000!GM27</f>
        <v>0</v>
      </c>
      <c r="GU165">
        <f>Rådata_6000!GN27</f>
        <v>0</v>
      </c>
      <c r="GV165">
        <f>Rådata_6000!GO27</f>
        <v>0</v>
      </c>
      <c r="GW165">
        <f>Rådata_6000!GP27</f>
        <v>0</v>
      </c>
      <c r="GX165">
        <f>Rådata_6000!GQ27</f>
        <v>0</v>
      </c>
      <c r="GY165">
        <f>Rådata_6000!GR27</f>
        <v>0</v>
      </c>
      <c r="GZ165">
        <f>Rådata_6000!GS27</f>
        <v>0</v>
      </c>
      <c r="HA165">
        <f>Rådata_6000!GT27</f>
        <v>0</v>
      </c>
      <c r="HB165">
        <f>Rådata_6000!GU27</f>
        <v>0</v>
      </c>
      <c r="HC165">
        <f>Rådata_6000!GV27</f>
        <v>0</v>
      </c>
      <c r="HD165">
        <f>Rådata_6000!GW27</f>
        <v>0</v>
      </c>
      <c r="HE165">
        <f>Rådata_6000!GX27</f>
        <v>0</v>
      </c>
      <c r="HF165">
        <f>Rådata_6000!GY27</f>
        <v>0</v>
      </c>
      <c r="HG165">
        <f>Rådata_6000!GZ27</f>
        <v>0</v>
      </c>
      <c r="HH165">
        <f>Rådata_6000!HA27</f>
        <v>0</v>
      </c>
      <c r="HI165">
        <f>Rådata_6000!HB27</f>
        <v>0</v>
      </c>
      <c r="HJ165">
        <f>Rådata_6000!HC27</f>
        <v>0</v>
      </c>
      <c r="HK165">
        <f>Rådata_6000!HD27</f>
        <v>0</v>
      </c>
      <c r="HL165">
        <f>Rådata_6000!HE27</f>
        <v>0</v>
      </c>
      <c r="HM165">
        <f>Rådata_6000!HF27</f>
        <v>0</v>
      </c>
      <c r="HN165">
        <f>Rådata_6000!HG27</f>
        <v>0</v>
      </c>
      <c r="HO165">
        <f>Rådata_6000!HH27</f>
        <v>0</v>
      </c>
      <c r="HP165">
        <f>Rådata_6000!HI27</f>
        <v>0</v>
      </c>
      <c r="HQ165">
        <f>Rådata_6000!HJ27</f>
        <v>0</v>
      </c>
      <c r="HR165">
        <f>Rådata_6000!HK27</f>
        <v>0</v>
      </c>
      <c r="HS165">
        <f>Rådata_6000!HL27</f>
        <v>0</v>
      </c>
      <c r="HT165">
        <f>Rådata_6000!HM27</f>
        <v>0</v>
      </c>
      <c r="HU165">
        <f>Rådata_6000!HN27</f>
        <v>0</v>
      </c>
      <c r="HV165">
        <f>Rådata_6000!HO27</f>
        <v>0</v>
      </c>
      <c r="HW165">
        <f>Rådata_6000!HP27</f>
        <v>0</v>
      </c>
      <c r="HX165">
        <f>Rådata_6000!HQ27</f>
        <v>0</v>
      </c>
      <c r="HY165">
        <f>Rådata_6000!HR27</f>
        <v>0</v>
      </c>
      <c r="HZ165">
        <f>Rådata_6000!HS27</f>
        <v>0</v>
      </c>
      <c r="IA165">
        <f>Rådata_6000!HT27</f>
        <v>0</v>
      </c>
      <c r="IB165">
        <f>Rådata_6000!HU27</f>
        <v>0</v>
      </c>
      <c r="IC165">
        <f>Rådata_6000!HV27</f>
        <v>0</v>
      </c>
      <c r="ID165">
        <f>Rådata_6000!HW27</f>
        <v>0</v>
      </c>
      <c r="IE165">
        <f>Rådata_6000!HX27</f>
        <v>0</v>
      </c>
      <c r="IF165">
        <f>Rådata_6000!HY27</f>
        <v>0</v>
      </c>
      <c r="IG165">
        <f>Rådata_6000!HZ27</f>
        <v>0</v>
      </c>
      <c r="IH165">
        <f>Rådata_6000!IA27</f>
        <v>0</v>
      </c>
      <c r="II165">
        <f>Rådata_6000!IB27</f>
        <v>0</v>
      </c>
      <c r="IJ165">
        <f>Rådata_6000!IC27</f>
        <v>0</v>
      </c>
      <c r="IK165">
        <f>Rådata_6000!ID27</f>
        <v>0</v>
      </c>
      <c r="IL165">
        <f>Rådata_6000!IE27</f>
        <v>0</v>
      </c>
      <c r="IM165">
        <f>Rådata_6000!IF27</f>
        <v>0</v>
      </c>
      <c r="IN165">
        <f>Rådata_6000!IG27</f>
        <v>0</v>
      </c>
      <c r="IO165">
        <f>Rådata_6000!IH27</f>
        <v>0</v>
      </c>
      <c r="IP165">
        <f>Rådata_6000!II27</f>
        <v>0</v>
      </c>
      <c r="IQ165">
        <f>Rådata_6000!IJ27</f>
        <v>0</v>
      </c>
      <c r="IR165">
        <f>Rådata_6000!IK27</f>
        <v>0</v>
      </c>
      <c r="IS165">
        <f>Rådata_6000!IL27</f>
        <v>0</v>
      </c>
      <c r="IT165">
        <f>Rådata_6000!IM27</f>
        <v>0</v>
      </c>
      <c r="IU165">
        <f>Rådata_6000!IN27</f>
        <v>0</v>
      </c>
      <c r="IV165">
        <f>Rådata_6000!IO27</f>
        <v>0</v>
      </c>
      <c r="IW165">
        <f>Rådata_6000!IP27</f>
        <v>0</v>
      </c>
      <c r="IX165">
        <f>Rådata_6000!IQ27</f>
        <v>0</v>
      </c>
      <c r="IY165">
        <f>Rådata_6000!IR27</f>
        <v>0</v>
      </c>
      <c r="IZ165">
        <f>Rådata_6000!IS27</f>
        <v>0</v>
      </c>
      <c r="JA165">
        <f>Rådata_6000!IT27</f>
        <v>0</v>
      </c>
      <c r="JB165">
        <f>Rådata_6000!IU27</f>
        <v>0</v>
      </c>
      <c r="JC165">
        <f>Rådata_6000!IV27</f>
        <v>0</v>
      </c>
      <c r="JD165">
        <f>Rådata_6000!IW27</f>
        <v>0</v>
      </c>
      <c r="JE165">
        <f>Rådata_6000!IX27</f>
        <v>0</v>
      </c>
      <c r="JF165">
        <f>Rådata_6000!IY27</f>
        <v>0</v>
      </c>
      <c r="JG165">
        <f>Rådata_6000!IZ27</f>
        <v>0</v>
      </c>
      <c r="JH165">
        <f>Rådata_6000!JA27</f>
        <v>0</v>
      </c>
      <c r="JI165">
        <f>Rådata_6000!JB27</f>
        <v>0</v>
      </c>
      <c r="JJ165">
        <f>Rådata_6000!JC27</f>
        <v>0</v>
      </c>
      <c r="JK165">
        <f>Rådata_6000!JD27</f>
        <v>0</v>
      </c>
      <c r="JL165">
        <f>Rådata_6000!JE27</f>
        <v>0</v>
      </c>
      <c r="JM165">
        <f>Rådata_6000!JF27</f>
        <v>0</v>
      </c>
      <c r="JN165">
        <f>Rådata_6000!JG27</f>
        <v>0</v>
      </c>
      <c r="JO165">
        <f>Rådata_6000!JH27</f>
        <v>0</v>
      </c>
      <c r="JP165">
        <f>Rådata_6000!JI27</f>
        <v>0</v>
      </c>
      <c r="JQ165">
        <f>Rådata_6000!JJ27</f>
        <v>0</v>
      </c>
      <c r="JR165">
        <f>Rådata_6000!JK27</f>
        <v>0</v>
      </c>
      <c r="JS165">
        <f>Rådata_6000!JL27</f>
        <v>0</v>
      </c>
      <c r="JT165">
        <f>Rådata_6000!JM27</f>
        <v>0</v>
      </c>
      <c r="JU165">
        <f>Rådata_6000!JN27</f>
        <v>0</v>
      </c>
      <c r="JV165">
        <f>Rådata_6000!JO27</f>
        <v>0</v>
      </c>
      <c r="JW165">
        <f>Rådata_6000!JP27</f>
        <v>0</v>
      </c>
      <c r="JX165">
        <f>Rådata_6000!JQ27</f>
        <v>0</v>
      </c>
      <c r="JY165">
        <f>Rådata_6000!JR27</f>
        <v>0</v>
      </c>
      <c r="JZ165">
        <f>Rådata_6000!JS27</f>
        <v>0</v>
      </c>
      <c r="KA165">
        <f>Rådata_6000!JT27</f>
        <v>0</v>
      </c>
      <c r="KB165">
        <f>Rådata_6000!JU27</f>
        <v>0</v>
      </c>
      <c r="KC165">
        <f>Rådata_6000!JV27</f>
        <v>0</v>
      </c>
      <c r="KD165">
        <f>Rådata_6000!JW27</f>
        <v>0</v>
      </c>
      <c r="KE165">
        <f>Rådata_6000!JX27</f>
        <v>0</v>
      </c>
      <c r="KF165">
        <f>Rådata_6000!JY27</f>
        <v>0</v>
      </c>
      <c r="KG165">
        <f>Rådata_6000!JZ27</f>
        <v>0</v>
      </c>
      <c r="KH165">
        <f>Rådata_6000!KA27</f>
        <v>0</v>
      </c>
      <c r="KI165">
        <f>Rådata_6000!KB27</f>
        <v>0</v>
      </c>
      <c r="KJ165">
        <f>Rådata_6000!KC27</f>
        <v>0</v>
      </c>
      <c r="KK165">
        <f>Rådata_6000!KD27</f>
        <v>0</v>
      </c>
      <c r="KL165">
        <f>Rådata_6000!KE27</f>
        <v>0</v>
      </c>
      <c r="KM165">
        <f>Rådata_6000!KF27</f>
        <v>0</v>
      </c>
      <c r="KN165">
        <f>Rådata_6000!KG27</f>
        <v>0</v>
      </c>
      <c r="KO165">
        <f>Rådata_6000!KH27</f>
        <v>0</v>
      </c>
      <c r="KP165">
        <f>Rådata_6000!KI27</f>
        <v>0</v>
      </c>
      <c r="KQ165">
        <f>Rådata_6000!KJ27</f>
        <v>0</v>
      </c>
      <c r="KR165">
        <f>Rådata_6000!KK27</f>
        <v>0</v>
      </c>
      <c r="KS165">
        <f>Rådata_6000!KL27</f>
        <v>0</v>
      </c>
      <c r="KT165">
        <f>Rådata_6000!KM27</f>
        <v>0</v>
      </c>
      <c r="KU165">
        <f>Rådata_6000!KN27</f>
        <v>0</v>
      </c>
      <c r="KV165">
        <f>Rådata_6000!KO27</f>
        <v>0</v>
      </c>
      <c r="KW165">
        <f>Rådata_6000!KP27</f>
        <v>0</v>
      </c>
      <c r="KX165">
        <f>Rådata_6000!KQ27</f>
        <v>0</v>
      </c>
      <c r="KY165">
        <f>Rådata_6000!KR27</f>
        <v>0</v>
      </c>
      <c r="KZ165">
        <f>Rådata_6000!KS27</f>
        <v>0</v>
      </c>
      <c r="LA165">
        <f>Rådata_6000!KT27</f>
        <v>0</v>
      </c>
      <c r="LB165">
        <f>Rådata_6000!KU27</f>
        <v>0</v>
      </c>
      <c r="LC165">
        <f>Rådata_6000!KV27</f>
        <v>0</v>
      </c>
      <c r="LD165">
        <f>Rådata_6000!KW27</f>
        <v>0</v>
      </c>
      <c r="LE165">
        <f>Rådata_6000!KX27</f>
        <v>0</v>
      </c>
      <c r="LF165">
        <f>Rådata_6000!KY27</f>
        <v>0</v>
      </c>
      <c r="LG165">
        <f>Rådata_6000!KZ27</f>
        <v>0</v>
      </c>
      <c r="LH165">
        <f>Rådata_6000!LA27</f>
        <v>0</v>
      </c>
      <c r="LI165">
        <f>Rådata_6000!LB27</f>
        <v>0</v>
      </c>
      <c r="LJ165">
        <f>Rådata_6000!LC27</f>
        <v>0</v>
      </c>
      <c r="LK165">
        <f>Rådata_6000!LD27</f>
        <v>0</v>
      </c>
      <c r="LL165">
        <f>Rådata_6000!LE27</f>
        <v>0</v>
      </c>
      <c r="LM165">
        <f>Rådata_6000!LF27</f>
        <v>0</v>
      </c>
      <c r="LN165">
        <f>Rådata_6000!LG27</f>
        <v>0</v>
      </c>
      <c r="LO165">
        <f>Rådata_6000!LH27</f>
        <v>0</v>
      </c>
      <c r="LP165">
        <f>Rådata_6000!LI27</f>
        <v>0</v>
      </c>
      <c r="LQ165">
        <f>Rådata_6000!LJ27</f>
        <v>0</v>
      </c>
      <c r="LR165">
        <f>Rådata_6000!LK27</f>
        <v>0</v>
      </c>
      <c r="LS165">
        <f>Rådata_6000!LL27</f>
        <v>0</v>
      </c>
      <c r="LT165">
        <f>Rådata_6000!LM27</f>
        <v>0</v>
      </c>
      <c r="LU165">
        <f>Rådata_6000!LN27</f>
        <v>0</v>
      </c>
      <c r="LV165">
        <f>Rådata_6000!LO27</f>
        <v>0</v>
      </c>
      <c r="LW165">
        <f>Rådata_6000!LP27</f>
        <v>0</v>
      </c>
      <c r="LX165">
        <f>Rådata_6000!LQ27</f>
        <v>0</v>
      </c>
      <c r="LY165">
        <f>Rådata_6000!LR27</f>
        <v>0</v>
      </c>
      <c r="LZ165">
        <f>Rådata_6000!LS27</f>
        <v>0</v>
      </c>
      <c r="MA165">
        <f>Rådata_6000!LT27</f>
        <v>0</v>
      </c>
      <c r="MB165">
        <f>Rådata_6000!LU27</f>
        <v>0</v>
      </c>
      <c r="MC165">
        <f>Rådata_6000!LV27</f>
        <v>0</v>
      </c>
      <c r="MD165">
        <f>Rådata_6000!LW27</f>
        <v>0</v>
      </c>
      <c r="ME165">
        <f>Rådata_6000!LX27</f>
        <v>0</v>
      </c>
      <c r="MF165">
        <f>Rådata_6000!LY27</f>
        <v>0</v>
      </c>
      <c r="MG165">
        <f>Rådata_6000!LZ27</f>
        <v>0</v>
      </c>
      <c r="MH165">
        <f>Rådata_6000!MA27</f>
        <v>0</v>
      </c>
      <c r="MI165">
        <f>Rådata_6000!MB27</f>
        <v>0</v>
      </c>
      <c r="MJ165">
        <f>Rådata_6000!MC27</f>
        <v>0</v>
      </c>
      <c r="MK165">
        <f>Rådata_6000!MD27</f>
        <v>0</v>
      </c>
      <c r="ML165">
        <f>Rådata_6000!ME27</f>
        <v>0</v>
      </c>
      <c r="MM165">
        <f>Rådata_6000!MF27</f>
        <v>0</v>
      </c>
      <c r="MN165">
        <f>Rådata_6000!MG27</f>
        <v>0</v>
      </c>
      <c r="MO165">
        <f>Rådata_6000!MH27</f>
        <v>0</v>
      </c>
      <c r="MP165">
        <f>Rådata_6000!MI27</f>
        <v>0</v>
      </c>
      <c r="MQ165">
        <f>Rådata_6000!MJ27</f>
        <v>0</v>
      </c>
      <c r="MR165">
        <f>Rådata_6000!MK27</f>
        <v>0</v>
      </c>
      <c r="MS165">
        <f>Rådata_6000!ML27</f>
        <v>0</v>
      </c>
      <c r="MT165">
        <f>Rådata_6000!MM27</f>
        <v>0</v>
      </c>
      <c r="MU165">
        <f>Rådata_6000!MN27</f>
        <v>0</v>
      </c>
      <c r="MV165">
        <f>Rådata_6000!MO27</f>
        <v>0</v>
      </c>
      <c r="MW165">
        <f>Rådata_6000!MP27</f>
        <v>0</v>
      </c>
      <c r="MX165">
        <f>Rådata_6000!MQ27</f>
        <v>0</v>
      </c>
      <c r="MY165">
        <f>Rådata_6000!MR27</f>
        <v>0</v>
      </c>
      <c r="MZ165">
        <f>Rådata_6000!MS27</f>
        <v>0</v>
      </c>
      <c r="NA165">
        <f>Rådata_6000!MT27</f>
        <v>0</v>
      </c>
      <c r="NB165">
        <f>Rådata_6000!MU27</f>
        <v>0</v>
      </c>
      <c r="NC165">
        <f>Rådata_6000!MV27</f>
        <v>0</v>
      </c>
      <c r="ND165">
        <f>Rådata_6000!MW27</f>
        <v>0</v>
      </c>
      <c r="NE165">
        <f>Rådata_6000!MX27</f>
        <v>0</v>
      </c>
      <c r="NF165">
        <f>Rådata_6000!MY27</f>
        <v>0</v>
      </c>
      <c r="NG165">
        <f>Rådata_6000!MZ27</f>
        <v>0</v>
      </c>
      <c r="NH165">
        <f>Rådata_6000!NA27</f>
        <v>0</v>
      </c>
      <c r="NI165">
        <f>Rådata_6000!NB27</f>
        <v>0</v>
      </c>
      <c r="NJ165">
        <f>Rådata_6000!NC27</f>
        <v>0</v>
      </c>
      <c r="NK165">
        <f>Rådata_6000!ND27</f>
        <v>0</v>
      </c>
      <c r="NL165">
        <f>Rådata_6000!NE27</f>
        <v>0</v>
      </c>
      <c r="NM165">
        <f>Rådata_6000!NF27</f>
        <v>0</v>
      </c>
      <c r="NN165">
        <f>Rådata_6000!NG27</f>
        <v>0</v>
      </c>
      <c r="NO165">
        <f>Rådata_6000!NH27</f>
        <v>0</v>
      </c>
      <c r="NP165">
        <f>Rådata_6000!NI27</f>
        <v>0</v>
      </c>
      <c r="NQ165">
        <f>Rådata_6000!NJ27</f>
        <v>0</v>
      </c>
      <c r="NR165">
        <f>Rådata_6000!NK27</f>
        <v>0</v>
      </c>
      <c r="NS165">
        <f>Rådata_6000!NL27</f>
        <v>0</v>
      </c>
      <c r="NT165">
        <f>Rådata_6000!NM27</f>
        <v>0</v>
      </c>
      <c r="NU165">
        <f>Rådata_6000!NN27</f>
        <v>0</v>
      </c>
      <c r="NV165">
        <f>Rådata_6000!NO27</f>
        <v>0</v>
      </c>
      <c r="NW165">
        <f>Rådata_6000!NP27</f>
        <v>0</v>
      </c>
      <c r="NX165">
        <f>Rådata_6000!NQ27</f>
        <v>0</v>
      </c>
      <c r="NY165">
        <f>Rådata_6000!NR27</f>
        <v>0</v>
      </c>
      <c r="NZ165">
        <f>Rådata_6000!NS27</f>
        <v>0</v>
      </c>
      <c r="OA165">
        <f>Rådata_6000!NT27</f>
        <v>0</v>
      </c>
      <c r="OB165">
        <f>Rådata_6000!NU27</f>
        <v>0</v>
      </c>
      <c r="OC165">
        <f>Rådata_6000!NV27</f>
        <v>0</v>
      </c>
      <c r="OD165">
        <f>Rådata_6000!NW27</f>
        <v>0</v>
      </c>
      <c r="OE165">
        <f>Rådata_6000!NX27</f>
        <v>0</v>
      </c>
      <c r="OF165">
        <f>Rådata_6000!NY27</f>
        <v>0</v>
      </c>
      <c r="OG165">
        <f>Rådata_6000!NZ27</f>
        <v>0</v>
      </c>
      <c r="OH165">
        <f>Rådata_6000!OA27</f>
        <v>0</v>
      </c>
      <c r="OI165">
        <f>Rådata_6000!OB27</f>
        <v>0</v>
      </c>
      <c r="OJ165">
        <f>Rådata_6000!OC27</f>
        <v>0</v>
      </c>
      <c r="OK165">
        <f>Rådata_6000!OD27</f>
        <v>0</v>
      </c>
      <c r="OL165">
        <f>Rådata_6000!OE27</f>
        <v>0</v>
      </c>
      <c r="OM165">
        <f>Rådata_6000!OF27</f>
        <v>0</v>
      </c>
      <c r="ON165">
        <f>Rådata_6000!OG27</f>
        <v>0</v>
      </c>
      <c r="OO165">
        <f>Rådata_6000!OH27</f>
        <v>0</v>
      </c>
      <c r="OP165">
        <f>Rådata_6000!OI27</f>
        <v>0</v>
      </c>
      <c r="OQ165">
        <f>Rådata_6000!OJ27</f>
        <v>0</v>
      </c>
      <c r="OR165">
        <f>Rådata_6000!OK27</f>
        <v>0</v>
      </c>
      <c r="OS165">
        <f>Rådata_6000!OL27</f>
        <v>0</v>
      </c>
    </row>
    <row r="166" spans="1:409">
      <c r="A166" t="s">
        <v>6</v>
      </c>
      <c r="J166">
        <f>Rådata_6000!C28</f>
        <v>0</v>
      </c>
      <c r="K166">
        <f>Rådata_6000!D28</f>
        <v>0</v>
      </c>
      <c r="L166">
        <f>Rådata_6000!E28</f>
        <v>0</v>
      </c>
      <c r="M166">
        <f>Rådata_6000!F28</f>
        <v>0</v>
      </c>
      <c r="N166">
        <f>Rådata_6000!G28</f>
        <v>0</v>
      </c>
      <c r="O166">
        <f>Rådata_6000!H28</f>
        <v>0</v>
      </c>
      <c r="P166">
        <f>Rådata_6000!I28</f>
        <v>0</v>
      </c>
      <c r="Q166">
        <f>Rådata_6000!J28</f>
        <v>0</v>
      </c>
      <c r="R166">
        <f>Rådata_6000!K28</f>
        <v>0</v>
      </c>
      <c r="S166">
        <f>Rådata_6000!L28</f>
        <v>0</v>
      </c>
      <c r="T166">
        <f>Rådata_6000!M28</f>
        <v>0</v>
      </c>
      <c r="U166">
        <f>Rådata_6000!N28</f>
        <v>0</v>
      </c>
      <c r="V166">
        <f>Rådata_6000!O28</f>
        <v>0</v>
      </c>
      <c r="W166">
        <f>Rådata_6000!P28</f>
        <v>0</v>
      </c>
      <c r="X166">
        <f>Rådata_6000!Q28</f>
        <v>0</v>
      </c>
      <c r="Y166">
        <f>Rådata_6000!R28</f>
        <v>0</v>
      </c>
      <c r="Z166">
        <f>Rådata_6000!S28</f>
        <v>0</v>
      </c>
      <c r="AA166">
        <f>Rådata_6000!T28</f>
        <v>0</v>
      </c>
      <c r="AB166">
        <f>Rådata_6000!U28</f>
        <v>0</v>
      </c>
      <c r="AC166">
        <f>Rådata_6000!V28</f>
        <v>0</v>
      </c>
      <c r="AD166">
        <f>Rådata_6000!W28</f>
        <v>0</v>
      </c>
      <c r="AE166">
        <f>Rådata_6000!X28</f>
        <v>0</v>
      </c>
      <c r="AF166">
        <f>Rådata_6000!Y28</f>
        <v>0</v>
      </c>
      <c r="AG166">
        <f>Rådata_6000!Z28</f>
        <v>0</v>
      </c>
      <c r="AH166">
        <f>Rådata_6000!AA28</f>
        <v>0</v>
      </c>
      <c r="AI166">
        <f>Rådata_6000!AB28</f>
        <v>0</v>
      </c>
      <c r="AJ166">
        <f>Rådata_6000!AC28</f>
        <v>0</v>
      </c>
      <c r="AK166">
        <f>Rådata_6000!AD28</f>
        <v>0</v>
      </c>
      <c r="AL166">
        <f>Rådata_6000!AE28</f>
        <v>0</v>
      </c>
      <c r="AM166">
        <f>Rådata_6000!AF28</f>
        <v>0</v>
      </c>
      <c r="AN166">
        <f>Rådata_6000!AG28</f>
        <v>0</v>
      </c>
      <c r="AO166">
        <f>Rådata_6000!AH28</f>
        <v>0</v>
      </c>
      <c r="AP166">
        <f>Rådata_6000!AI28</f>
        <v>0</v>
      </c>
      <c r="AQ166">
        <f>Rådata_6000!AJ28</f>
        <v>0</v>
      </c>
      <c r="AR166">
        <f>Rådata_6000!AK28</f>
        <v>0</v>
      </c>
      <c r="AS166">
        <f>Rådata_6000!AL28</f>
        <v>0</v>
      </c>
      <c r="AT166">
        <f>Rådata_6000!AM28</f>
        <v>0</v>
      </c>
      <c r="AU166">
        <f>Rådata_6000!AN28</f>
        <v>0</v>
      </c>
      <c r="AV166">
        <f>Rådata_6000!AO28</f>
        <v>0</v>
      </c>
      <c r="AW166">
        <f>Rådata_6000!AP28</f>
        <v>0</v>
      </c>
      <c r="AX166">
        <f>Rådata_6000!AQ28</f>
        <v>0</v>
      </c>
      <c r="AY166">
        <f>Rådata_6000!AR28</f>
        <v>0</v>
      </c>
      <c r="AZ166">
        <f>Rådata_6000!AS28</f>
        <v>0</v>
      </c>
      <c r="BA166">
        <f>Rådata_6000!AT28</f>
        <v>0</v>
      </c>
      <c r="BB166">
        <f>Rådata_6000!AU28</f>
        <v>0</v>
      </c>
      <c r="BC166">
        <f>Rådata_6000!AV28</f>
        <v>0</v>
      </c>
      <c r="BD166">
        <f>Rådata_6000!AW28</f>
        <v>0</v>
      </c>
      <c r="BE166">
        <f>Rådata_6000!AX28</f>
        <v>0</v>
      </c>
      <c r="BF166">
        <f>Rådata_6000!AY28</f>
        <v>0</v>
      </c>
      <c r="BG166">
        <f>Rådata_6000!AZ28</f>
        <v>0</v>
      </c>
      <c r="BH166">
        <f>Rådata_6000!BA28</f>
        <v>0</v>
      </c>
      <c r="BI166">
        <f>Rådata_6000!BB28</f>
        <v>0</v>
      </c>
      <c r="BJ166">
        <f>Rådata_6000!BC28</f>
        <v>0</v>
      </c>
      <c r="BK166">
        <f>Rådata_6000!BD28</f>
        <v>0</v>
      </c>
      <c r="BL166">
        <f>Rådata_6000!BE28</f>
        <v>0</v>
      </c>
      <c r="BM166">
        <f>Rådata_6000!BF28</f>
        <v>0</v>
      </c>
      <c r="BN166">
        <f>Rådata_6000!BG28</f>
        <v>0</v>
      </c>
      <c r="BO166">
        <f>Rådata_6000!BH28</f>
        <v>0</v>
      </c>
      <c r="BP166">
        <f>Rådata_6000!BI28</f>
        <v>0</v>
      </c>
      <c r="BQ166">
        <f>Rådata_6000!BJ28</f>
        <v>0</v>
      </c>
      <c r="BR166">
        <f>Rådata_6000!BK28</f>
        <v>0</v>
      </c>
      <c r="BS166">
        <f>Rådata_6000!BL28</f>
        <v>0</v>
      </c>
      <c r="BT166">
        <f>Rådata_6000!BM28</f>
        <v>0</v>
      </c>
      <c r="BU166">
        <f>Rådata_6000!BN28</f>
        <v>0</v>
      </c>
      <c r="BV166">
        <f>Rådata_6000!BO28</f>
        <v>0</v>
      </c>
      <c r="BW166">
        <f>Rådata_6000!BP28</f>
        <v>0</v>
      </c>
      <c r="BX166">
        <f>Rådata_6000!BQ28</f>
        <v>0</v>
      </c>
      <c r="BY166">
        <f>Rådata_6000!BR28</f>
        <v>0</v>
      </c>
      <c r="BZ166">
        <f>Rådata_6000!BS28</f>
        <v>0</v>
      </c>
      <c r="CA166">
        <f>Rådata_6000!BT28</f>
        <v>0</v>
      </c>
      <c r="CB166">
        <f>Rådata_6000!BU28</f>
        <v>0</v>
      </c>
      <c r="CC166">
        <f>Rådata_6000!BV28</f>
        <v>0</v>
      </c>
      <c r="CD166">
        <f>Rådata_6000!BW28</f>
        <v>0</v>
      </c>
      <c r="CE166">
        <f>Rådata_6000!BX28</f>
        <v>0</v>
      </c>
      <c r="CF166">
        <f>Rådata_6000!BY28</f>
        <v>0</v>
      </c>
      <c r="CG166">
        <f>Rådata_6000!BZ28</f>
        <v>0</v>
      </c>
      <c r="CH166">
        <f>Rådata_6000!CA28</f>
        <v>0</v>
      </c>
      <c r="CI166">
        <f>Rådata_6000!CB28</f>
        <v>0</v>
      </c>
      <c r="CJ166">
        <f>Rådata_6000!CC28</f>
        <v>0</v>
      </c>
      <c r="CK166">
        <f>Rådata_6000!CD28</f>
        <v>0</v>
      </c>
      <c r="CL166">
        <f>Rådata_6000!CE28</f>
        <v>0</v>
      </c>
      <c r="CM166">
        <f>Rådata_6000!CF28</f>
        <v>0</v>
      </c>
      <c r="CN166">
        <f>Rådata_6000!CG28</f>
        <v>0</v>
      </c>
      <c r="CO166">
        <f>Rådata_6000!CH28</f>
        <v>0</v>
      </c>
      <c r="CP166">
        <f>Rådata_6000!CI28</f>
        <v>0</v>
      </c>
      <c r="CQ166">
        <f>Rådata_6000!CJ28</f>
        <v>0</v>
      </c>
      <c r="CR166">
        <f>Rådata_6000!CK28</f>
        <v>0</v>
      </c>
      <c r="CS166">
        <f>Rådata_6000!CL28</f>
        <v>0</v>
      </c>
      <c r="CT166">
        <f>Rådata_6000!CM28</f>
        <v>0</v>
      </c>
      <c r="CU166">
        <f>Rådata_6000!CN28</f>
        <v>0</v>
      </c>
      <c r="CV166">
        <f>Rådata_6000!CO28</f>
        <v>0</v>
      </c>
      <c r="CW166">
        <f>Rådata_6000!CP28</f>
        <v>0</v>
      </c>
      <c r="CX166">
        <f>Rådata_6000!CQ28</f>
        <v>0</v>
      </c>
      <c r="CY166">
        <f>Rådata_6000!CR28</f>
        <v>0</v>
      </c>
      <c r="CZ166">
        <f>Rådata_6000!CS28</f>
        <v>0</v>
      </c>
      <c r="DA166">
        <f>Rådata_6000!CT28</f>
        <v>0</v>
      </c>
      <c r="DB166">
        <f>Rådata_6000!CU28</f>
        <v>0</v>
      </c>
      <c r="DC166">
        <f>Rådata_6000!CV28</f>
        <v>0</v>
      </c>
      <c r="DD166">
        <f>Rådata_6000!CW28</f>
        <v>0</v>
      </c>
      <c r="DE166">
        <f>Rådata_6000!CX28</f>
        <v>0</v>
      </c>
      <c r="DF166">
        <f>Rådata_6000!CY28</f>
        <v>0</v>
      </c>
      <c r="DG166">
        <f>Rådata_6000!CZ28</f>
        <v>0</v>
      </c>
      <c r="DH166">
        <f>Rådata_6000!DA28</f>
        <v>0</v>
      </c>
      <c r="DI166">
        <f>Rådata_6000!DB28</f>
        <v>0</v>
      </c>
      <c r="DJ166">
        <f>Rådata_6000!DC28</f>
        <v>0</v>
      </c>
      <c r="DK166">
        <f>Rådata_6000!DD28</f>
        <v>0</v>
      </c>
      <c r="DL166">
        <f>Rådata_6000!DE28</f>
        <v>0</v>
      </c>
      <c r="DM166">
        <f>Rådata_6000!DF28</f>
        <v>0</v>
      </c>
      <c r="DN166">
        <f>Rådata_6000!DG28</f>
        <v>0</v>
      </c>
      <c r="DO166">
        <f>Rådata_6000!DH28</f>
        <v>0</v>
      </c>
      <c r="DP166">
        <f>Rådata_6000!DI28</f>
        <v>0</v>
      </c>
      <c r="DQ166">
        <f>Rådata_6000!DJ28</f>
        <v>0</v>
      </c>
      <c r="DR166">
        <f>Rådata_6000!DK28</f>
        <v>0</v>
      </c>
      <c r="DS166">
        <f>Rådata_6000!DL28</f>
        <v>0</v>
      </c>
      <c r="DT166">
        <f>Rådata_6000!DM28</f>
        <v>0</v>
      </c>
      <c r="DU166">
        <f>Rådata_6000!DN28</f>
        <v>0</v>
      </c>
      <c r="DV166">
        <f>Rådata_6000!DO28</f>
        <v>0</v>
      </c>
      <c r="DW166">
        <f>Rådata_6000!DP28</f>
        <v>0</v>
      </c>
      <c r="DX166">
        <f>Rådata_6000!DQ28</f>
        <v>0</v>
      </c>
      <c r="DY166">
        <f>Rådata_6000!DR28</f>
        <v>0</v>
      </c>
      <c r="DZ166">
        <f>Rådata_6000!DS28</f>
        <v>0</v>
      </c>
      <c r="EA166">
        <f>Rådata_6000!DT28</f>
        <v>0</v>
      </c>
      <c r="EB166">
        <f>Rådata_6000!DU28</f>
        <v>0</v>
      </c>
      <c r="EC166">
        <f>Rådata_6000!DV28</f>
        <v>0</v>
      </c>
      <c r="ED166">
        <f>Rådata_6000!DW28</f>
        <v>0</v>
      </c>
      <c r="EE166">
        <f>Rådata_6000!DX28</f>
        <v>0</v>
      </c>
      <c r="EF166">
        <f>Rådata_6000!DY28</f>
        <v>0</v>
      </c>
      <c r="EG166">
        <f>Rådata_6000!DZ28</f>
        <v>0</v>
      </c>
      <c r="EH166">
        <f>Rådata_6000!EA28</f>
        <v>0</v>
      </c>
      <c r="EI166">
        <f>Rådata_6000!EB28</f>
        <v>0</v>
      </c>
      <c r="EJ166">
        <f>Rådata_6000!EC28</f>
        <v>0</v>
      </c>
      <c r="EK166">
        <f>Rådata_6000!ED28</f>
        <v>0</v>
      </c>
      <c r="EL166">
        <f>Rådata_6000!EE28</f>
        <v>0</v>
      </c>
      <c r="EM166">
        <f>Rådata_6000!EF28</f>
        <v>0</v>
      </c>
      <c r="EN166">
        <f>Rådata_6000!EG28</f>
        <v>0</v>
      </c>
      <c r="EO166">
        <f>Rådata_6000!EH28</f>
        <v>0</v>
      </c>
      <c r="EP166">
        <f>Rådata_6000!EI28</f>
        <v>0</v>
      </c>
      <c r="EQ166">
        <f>Rådata_6000!EJ28</f>
        <v>0</v>
      </c>
      <c r="ER166">
        <f>Rådata_6000!EK28</f>
        <v>0</v>
      </c>
      <c r="ES166">
        <f>Rådata_6000!EL28</f>
        <v>0</v>
      </c>
      <c r="ET166">
        <f>Rådata_6000!EM28</f>
        <v>0</v>
      </c>
      <c r="EU166">
        <f>Rådata_6000!EN28</f>
        <v>0</v>
      </c>
      <c r="EV166">
        <f>Rådata_6000!EO28</f>
        <v>0</v>
      </c>
      <c r="EW166">
        <f>Rådata_6000!EP28</f>
        <v>0</v>
      </c>
      <c r="EX166">
        <f>Rådata_6000!EQ28</f>
        <v>0</v>
      </c>
      <c r="EY166">
        <f>Rådata_6000!ER28</f>
        <v>0</v>
      </c>
      <c r="EZ166">
        <f>Rådata_6000!ES28</f>
        <v>0</v>
      </c>
      <c r="FA166">
        <f>Rådata_6000!ET28</f>
        <v>0</v>
      </c>
      <c r="FB166">
        <f>Rådata_6000!EU28</f>
        <v>0</v>
      </c>
      <c r="FC166">
        <f>Rådata_6000!EV28</f>
        <v>0</v>
      </c>
      <c r="FD166">
        <f>Rådata_6000!EW28</f>
        <v>0</v>
      </c>
      <c r="FE166">
        <f>Rådata_6000!EX28</f>
        <v>0</v>
      </c>
      <c r="FF166">
        <f>Rådata_6000!EY28</f>
        <v>0</v>
      </c>
      <c r="FG166">
        <f>Rådata_6000!EZ28</f>
        <v>0</v>
      </c>
      <c r="FH166">
        <f>Rådata_6000!FA28</f>
        <v>0</v>
      </c>
      <c r="FI166">
        <f>Rådata_6000!FB28</f>
        <v>0</v>
      </c>
      <c r="FJ166">
        <f>Rådata_6000!FC28</f>
        <v>0</v>
      </c>
      <c r="FK166">
        <f>Rådata_6000!FD28</f>
        <v>0</v>
      </c>
      <c r="FL166">
        <f>Rådata_6000!FE28</f>
        <v>0</v>
      </c>
      <c r="FM166">
        <f>Rådata_6000!FF28</f>
        <v>0</v>
      </c>
      <c r="FN166">
        <f>Rådata_6000!FG28</f>
        <v>0</v>
      </c>
      <c r="FO166">
        <f>Rådata_6000!FH28</f>
        <v>0</v>
      </c>
      <c r="FP166">
        <f>Rådata_6000!FI28</f>
        <v>0</v>
      </c>
      <c r="FQ166">
        <f>Rådata_6000!FJ28</f>
        <v>0</v>
      </c>
      <c r="FR166">
        <f>Rådata_6000!FK28</f>
        <v>0</v>
      </c>
      <c r="FS166">
        <f>Rådata_6000!FL28</f>
        <v>0</v>
      </c>
      <c r="FT166">
        <f>Rådata_6000!FM28</f>
        <v>0</v>
      </c>
      <c r="FU166">
        <f>Rådata_6000!FN28</f>
        <v>0</v>
      </c>
      <c r="FV166">
        <f>Rådata_6000!FO28</f>
        <v>0</v>
      </c>
      <c r="FW166">
        <f>Rådata_6000!FP28</f>
        <v>0</v>
      </c>
      <c r="FX166">
        <f>Rådata_6000!FQ28</f>
        <v>0</v>
      </c>
      <c r="FY166">
        <f>Rådata_6000!FR28</f>
        <v>0</v>
      </c>
      <c r="FZ166">
        <f>Rådata_6000!FS28</f>
        <v>0</v>
      </c>
      <c r="GA166">
        <f>Rådata_6000!FT28</f>
        <v>0</v>
      </c>
      <c r="GB166">
        <f>Rådata_6000!FU28</f>
        <v>0</v>
      </c>
      <c r="GC166">
        <f>Rådata_6000!FV28</f>
        <v>0</v>
      </c>
      <c r="GD166">
        <f>Rådata_6000!FW28</f>
        <v>0</v>
      </c>
      <c r="GE166">
        <f>Rådata_6000!FX28</f>
        <v>0</v>
      </c>
      <c r="GF166">
        <f>Rådata_6000!FY28</f>
        <v>0</v>
      </c>
      <c r="GG166">
        <f>Rådata_6000!FZ28</f>
        <v>0</v>
      </c>
      <c r="GH166">
        <f>Rådata_6000!GA28</f>
        <v>0</v>
      </c>
      <c r="GI166">
        <f>Rådata_6000!GB28</f>
        <v>0</v>
      </c>
      <c r="GJ166">
        <f>Rådata_6000!GC28</f>
        <v>0</v>
      </c>
      <c r="GK166">
        <f>Rådata_6000!GD28</f>
        <v>0</v>
      </c>
      <c r="GL166">
        <f>Rådata_6000!GE28</f>
        <v>0</v>
      </c>
      <c r="GM166">
        <f>Rådata_6000!GF28</f>
        <v>0</v>
      </c>
      <c r="GN166">
        <f>Rådata_6000!GG28</f>
        <v>0</v>
      </c>
      <c r="GO166">
        <f>Rådata_6000!GH28</f>
        <v>0</v>
      </c>
      <c r="GP166">
        <f>Rådata_6000!GI28</f>
        <v>0</v>
      </c>
      <c r="GQ166">
        <f>Rådata_6000!GJ28</f>
        <v>0</v>
      </c>
      <c r="GR166">
        <f>Rådata_6000!GK28</f>
        <v>0</v>
      </c>
      <c r="GS166">
        <f>Rådata_6000!GL28</f>
        <v>0</v>
      </c>
      <c r="GT166">
        <f>Rådata_6000!GM28</f>
        <v>0</v>
      </c>
      <c r="GU166">
        <f>Rådata_6000!GN28</f>
        <v>0</v>
      </c>
      <c r="GV166">
        <f>Rådata_6000!GO28</f>
        <v>0</v>
      </c>
      <c r="GW166">
        <f>Rådata_6000!GP28</f>
        <v>0</v>
      </c>
      <c r="GX166">
        <f>Rådata_6000!GQ28</f>
        <v>0</v>
      </c>
      <c r="GY166">
        <f>Rådata_6000!GR28</f>
        <v>0</v>
      </c>
      <c r="GZ166">
        <f>Rådata_6000!GS28</f>
        <v>0</v>
      </c>
      <c r="HA166">
        <f>Rådata_6000!GT28</f>
        <v>0</v>
      </c>
      <c r="HB166">
        <f>Rådata_6000!GU28</f>
        <v>0</v>
      </c>
      <c r="HC166">
        <f>Rådata_6000!GV28</f>
        <v>0</v>
      </c>
      <c r="HD166">
        <f>Rådata_6000!GW28</f>
        <v>0</v>
      </c>
      <c r="HE166">
        <f>Rådata_6000!GX28</f>
        <v>0</v>
      </c>
      <c r="HF166">
        <f>Rådata_6000!GY28</f>
        <v>0</v>
      </c>
      <c r="HG166">
        <f>Rådata_6000!GZ28</f>
        <v>0</v>
      </c>
      <c r="HH166">
        <f>Rådata_6000!HA28</f>
        <v>0</v>
      </c>
      <c r="HI166">
        <f>Rådata_6000!HB28</f>
        <v>0</v>
      </c>
      <c r="HJ166">
        <f>Rådata_6000!HC28</f>
        <v>0</v>
      </c>
      <c r="HK166">
        <f>Rådata_6000!HD28</f>
        <v>0</v>
      </c>
      <c r="HL166">
        <f>Rådata_6000!HE28</f>
        <v>0</v>
      </c>
      <c r="HM166">
        <f>Rådata_6000!HF28</f>
        <v>0</v>
      </c>
      <c r="HN166">
        <f>Rådata_6000!HG28</f>
        <v>0</v>
      </c>
      <c r="HO166">
        <f>Rådata_6000!HH28</f>
        <v>0</v>
      </c>
      <c r="HP166">
        <f>Rådata_6000!HI28</f>
        <v>0</v>
      </c>
      <c r="HQ166">
        <f>Rådata_6000!HJ28</f>
        <v>0</v>
      </c>
      <c r="HR166">
        <f>Rådata_6000!HK28</f>
        <v>0</v>
      </c>
      <c r="HS166">
        <f>Rådata_6000!HL28</f>
        <v>0</v>
      </c>
      <c r="HT166">
        <f>Rådata_6000!HM28</f>
        <v>0</v>
      </c>
      <c r="HU166">
        <f>Rådata_6000!HN28</f>
        <v>0</v>
      </c>
      <c r="HV166">
        <f>Rådata_6000!HO28</f>
        <v>0</v>
      </c>
      <c r="HW166">
        <f>Rådata_6000!HP28</f>
        <v>0</v>
      </c>
      <c r="HX166">
        <f>Rådata_6000!HQ28</f>
        <v>0</v>
      </c>
      <c r="HY166">
        <f>Rådata_6000!HR28</f>
        <v>0</v>
      </c>
      <c r="HZ166">
        <f>Rådata_6000!HS28</f>
        <v>0</v>
      </c>
      <c r="IA166">
        <f>Rådata_6000!HT28</f>
        <v>0</v>
      </c>
      <c r="IB166">
        <f>Rådata_6000!HU28</f>
        <v>0</v>
      </c>
      <c r="IC166">
        <f>Rådata_6000!HV28</f>
        <v>0</v>
      </c>
      <c r="ID166">
        <f>Rådata_6000!HW28</f>
        <v>0</v>
      </c>
      <c r="IE166">
        <f>Rådata_6000!HX28</f>
        <v>0</v>
      </c>
      <c r="IF166">
        <f>Rådata_6000!HY28</f>
        <v>0</v>
      </c>
      <c r="IG166">
        <f>Rådata_6000!HZ28</f>
        <v>0</v>
      </c>
      <c r="IH166">
        <f>Rådata_6000!IA28</f>
        <v>0</v>
      </c>
      <c r="II166">
        <f>Rådata_6000!IB28</f>
        <v>0</v>
      </c>
      <c r="IJ166">
        <f>Rådata_6000!IC28</f>
        <v>0</v>
      </c>
      <c r="IK166">
        <f>Rådata_6000!ID28</f>
        <v>0</v>
      </c>
      <c r="IL166">
        <f>Rådata_6000!IE28</f>
        <v>0</v>
      </c>
      <c r="IM166">
        <f>Rådata_6000!IF28</f>
        <v>0</v>
      </c>
      <c r="IN166">
        <f>Rådata_6000!IG28</f>
        <v>0</v>
      </c>
      <c r="IO166">
        <f>Rådata_6000!IH28</f>
        <v>0</v>
      </c>
      <c r="IP166">
        <f>Rådata_6000!II28</f>
        <v>0</v>
      </c>
      <c r="IQ166">
        <f>Rådata_6000!IJ28</f>
        <v>0</v>
      </c>
      <c r="IR166">
        <f>Rådata_6000!IK28</f>
        <v>0</v>
      </c>
      <c r="IS166">
        <f>Rådata_6000!IL28</f>
        <v>0</v>
      </c>
      <c r="IT166">
        <f>Rådata_6000!IM28</f>
        <v>0</v>
      </c>
      <c r="IU166">
        <f>Rådata_6000!IN28</f>
        <v>0</v>
      </c>
      <c r="IV166">
        <f>Rådata_6000!IO28</f>
        <v>0</v>
      </c>
      <c r="IW166">
        <f>Rådata_6000!IP28</f>
        <v>0</v>
      </c>
      <c r="IX166">
        <f>Rådata_6000!IQ28</f>
        <v>0</v>
      </c>
      <c r="IY166">
        <f>Rådata_6000!IR28</f>
        <v>0</v>
      </c>
      <c r="IZ166">
        <f>Rådata_6000!IS28</f>
        <v>0</v>
      </c>
      <c r="JA166">
        <f>Rådata_6000!IT28</f>
        <v>0</v>
      </c>
      <c r="JB166">
        <f>Rådata_6000!IU28</f>
        <v>0</v>
      </c>
      <c r="JC166">
        <f>Rådata_6000!IV28</f>
        <v>0</v>
      </c>
      <c r="JD166">
        <f>Rådata_6000!IW28</f>
        <v>0</v>
      </c>
      <c r="JE166">
        <f>Rådata_6000!IX28</f>
        <v>0</v>
      </c>
      <c r="JF166">
        <f>Rådata_6000!IY28</f>
        <v>0</v>
      </c>
      <c r="JG166">
        <f>Rådata_6000!IZ28</f>
        <v>0</v>
      </c>
      <c r="JH166">
        <f>Rådata_6000!JA28</f>
        <v>0</v>
      </c>
      <c r="JI166">
        <f>Rådata_6000!JB28</f>
        <v>0</v>
      </c>
      <c r="JJ166">
        <f>Rådata_6000!JC28</f>
        <v>0</v>
      </c>
      <c r="JK166">
        <f>Rådata_6000!JD28</f>
        <v>0</v>
      </c>
      <c r="JL166">
        <f>Rådata_6000!JE28</f>
        <v>0</v>
      </c>
      <c r="JM166">
        <f>Rådata_6000!JF28</f>
        <v>0</v>
      </c>
      <c r="JN166">
        <f>Rådata_6000!JG28</f>
        <v>0</v>
      </c>
      <c r="JO166">
        <f>Rådata_6000!JH28</f>
        <v>0</v>
      </c>
      <c r="JP166">
        <f>Rådata_6000!JI28</f>
        <v>0</v>
      </c>
      <c r="JQ166">
        <f>Rådata_6000!JJ28</f>
        <v>0</v>
      </c>
      <c r="JR166">
        <f>Rådata_6000!JK28</f>
        <v>0</v>
      </c>
      <c r="JS166">
        <f>Rådata_6000!JL28</f>
        <v>0</v>
      </c>
      <c r="JT166">
        <f>Rådata_6000!JM28</f>
        <v>0</v>
      </c>
      <c r="JU166">
        <f>Rådata_6000!JN28</f>
        <v>0</v>
      </c>
      <c r="JV166">
        <f>Rådata_6000!JO28</f>
        <v>0</v>
      </c>
      <c r="JW166">
        <f>Rådata_6000!JP28</f>
        <v>0</v>
      </c>
      <c r="JX166">
        <f>Rådata_6000!JQ28</f>
        <v>0</v>
      </c>
      <c r="JY166">
        <f>Rådata_6000!JR28</f>
        <v>0</v>
      </c>
      <c r="JZ166">
        <f>Rådata_6000!JS28</f>
        <v>0</v>
      </c>
      <c r="KA166">
        <f>Rådata_6000!JT28</f>
        <v>0</v>
      </c>
      <c r="KB166">
        <f>Rådata_6000!JU28</f>
        <v>0</v>
      </c>
      <c r="KC166">
        <f>Rådata_6000!JV28</f>
        <v>0</v>
      </c>
      <c r="KD166">
        <f>Rådata_6000!JW28</f>
        <v>0</v>
      </c>
      <c r="KE166">
        <f>Rådata_6000!JX28</f>
        <v>0</v>
      </c>
      <c r="KF166">
        <f>Rådata_6000!JY28</f>
        <v>0</v>
      </c>
      <c r="KG166">
        <f>Rådata_6000!JZ28</f>
        <v>0</v>
      </c>
      <c r="KH166">
        <f>Rådata_6000!KA28</f>
        <v>0</v>
      </c>
      <c r="KI166">
        <f>Rådata_6000!KB28</f>
        <v>0</v>
      </c>
      <c r="KJ166">
        <f>Rådata_6000!KC28</f>
        <v>0</v>
      </c>
      <c r="KK166">
        <f>Rådata_6000!KD28</f>
        <v>0</v>
      </c>
      <c r="KL166">
        <f>Rådata_6000!KE28</f>
        <v>0</v>
      </c>
      <c r="KM166">
        <f>Rådata_6000!KF28</f>
        <v>0</v>
      </c>
      <c r="KN166">
        <f>Rådata_6000!KG28</f>
        <v>0</v>
      </c>
      <c r="KO166">
        <f>Rådata_6000!KH28</f>
        <v>0</v>
      </c>
      <c r="KP166">
        <f>Rådata_6000!KI28</f>
        <v>0</v>
      </c>
      <c r="KQ166">
        <f>Rådata_6000!KJ28</f>
        <v>0</v>
      </c>
      <c r="KR166">
        <f>Rådata_6000!KK28</f>
        <v>0</v>
      </c>
      <c r="KS166">
        <f>Rådata_6000!KL28</f>
        <v>0</v>
      </c>
      <c r="KT166">
        <f>Rådata_6000!KM28</f>
        <v>0</v>
      </c>
      <c r="KU166">
        <f>Rådata_6000!KN28</f>
        <v>0</v>
      </c>
      <c r="KV166">
        <f>Rådata_6000!KO28</f>
        <v>0</v>
      </c>
      <c r="KW166">
        <f>Rådata_6000!KP28</f>
        <v>0</v>
      </c>
      <c r="KX166">
        <f>Rådata_6000!KQ28</f>
        <v>0</v>
      </c>
      <c r="KY166">
        <f>Rådata_6000!KR28</f>
        <v>0</v>
      </c>
      <c r="KZ166">
        <f>Rådata_6000!KS28</f>
        <v>0</v>
      </c>
      <c r="LA166">
        <f>Rådata_6000!KT28</f>
        <v>0</v>
      </c>
      <c r="LB166">
        <f>Rådata_6000!KU28</f>
        <v>0</v>
      </c>
      <c r="LC166">
        <f>Rådata_6000!KV28</f>
        <v>0</v>
      </c>
      <c r="LD166">
        <f>Rådata_6000!KW28</f>
        <v>0</v>
      </c>
      <c r="LE166">
        <f>Rådata_6000!KX28</f>
        <v>0</v>
      </c>
      <c r="LF166">
        <f>Rådata_6000!KY28</f>
        <v>0</v>
      </c>
      <c r="LG166">
        <f>Rådata_6000!KZ28</f>
        <v>0</v>
      </c>
      <c r="LH166">
        <f>Rådata_6000!LA28</f>
        <v>0</v>
      </c>
      <c r="LI166">
        <f>Rådata_6000!LB28</f>
        <v>0</v>
      </c>
      <c r="LJ166">
        <f>Rådata_6000!LC28</f>
        <v>0</v>
      </c>
      <c r="LK166">
        <f>Rådata_6000!LD28</f>
        <v>0</v>
      </c>
      <c r="LL166">
        <f>Rådata_6000!LE28</f>
        <v>0</v>
      </c>
      <c r="LM166">
        <f>Rådata_6000!LF28</f>
        <v>0</v>
      </c>
      <c r="LN166">
        <f>Rådata_6000!LG28</f>
        <v>0</v>
      </c>
      <c r="LO166">
        <f>Rådata_6000!LH28</f>
        <v>0</v>
      </c>
      <c r="LP166">
        <f>Rådata_6000!LI28</f>
        <v>0</v>
      </c>
      <c r="LQ166">
        <f>Rådata_6000!LJ28</f>
        <v>0</v>
      </c>
      <c r="LR166">
        <f>Rådata_6000!LK28</f>
        <v>0</v>
      </c>
      <c r="LS166">
        <f>Rådata_6000!LL28</f>
        <v>0</v>
      </c>
      <c r="LT166">
        <f>Rådata_6000!LM28</f>
        <v>0</v>
      </c>
      <c r="LU166">
        <f>Rådata_6000!LN28</f>
        <v>0</v>
      </c>
      <c r="LV166">
        <f>Rådata_6000!LO28</f>
        <v>0</v>
      </c>
      <c r="LW166">
        <f>Rådata_6000!LP28</f>
        <v>0</v>
      </c>
      <c r="LX166">
        <f>Rådata_6000!LQ28</f>
        <v>0</v>
      </c>
      <c r="LY166">
        <f>Rådata_6000!LR28</f>
        <v>0</v>
      </c>
      <c r="LZ166">
        <f>Rådata_6000!LS28</f>
        <v>0</v>
      </c>
      <c r="MA166">
        <f>Rådata_6000!LT28</f>
        <v>0</v>
      </c>
      <c r="MB166">
        <f>Rådata_6000!LU28</f>
        <v>0</v>
      </c>
      <c r="MC166">
        <f>Rådata_6000!LV28</f>
        <v>0</v>
      </c>
      <c r="MD166">
        <f>Rådata_6000!LW28</f>
        <v>0</v>
      </c>
      <c r="ME166">
        <f>Rådata_6000!LX28</f>
        <v>0</v>
      </c>
      <c r="MF166">
        <f>Rådata_6000!LY28</f>
        <v>0</v>
      </c>
      <c r="MG166">
        <f>Rådata_6000!LZ28</f>
        <v>0</v>
      </c>
      <c r="MH166">
        <f>Rådata_6000!MA28</f>
        <v>0</v>
      </c>
      <c r="MI166">
        <f>Rådata_6000!MB28</f>
        <v>0</v>
      </c>
      <c r="MJ166">
        <f>Rådata_6000!MC28</f>
        <v>0</v>
      </c>
      <c r="MK166">
        <f>Rådata_6000!MD28</f>
        <v>0</v>
      </c>
      <c r="ML166">
        <f>Rådata_6000!ME28</f>
        <v>0</v>
      </c>
      <c r="MM166">
        <f>Rådata_6000!MF28</f>
        <v>0</v>
      </c>
      <c r="MN166">
        <f>Rådata_6000!MG28</f>
        <v>0</v>
      </c>
      <c r="MO166">
        <f>Rådata_6000!MH28</f>
        <v>0</v>
      </c>
      <c r="MP166">
        <f>Rådata_6000!MI28</f>
        <v>0</v>
      </c>
      <c r="MQ166">
        <f>Rådata_6000!MJ28</f>
        <v>0</v>
      </c>
      <c r="MR166">
        <f>Rådata_6000!MK28</f>
        <v>0</v>
      </c>
      <c r="MS166">
        <f>Rådata_6000!ML28</f>
        <v>0</v>
      </c>
      <c r="MT166">
        <f>Rådata_6000!MM28</f>
        <v>0</v>
      </c>
      <c r="MU166">
        <f>Rådata_6000!MN28</f>
        <v>0</v>
      </c>
      <c r="MV166">
        <f>Rådata_6000!MO28</f>
        <v>0</v>
      </c>
      <c r="MW166">
        <f>Rådata_6000!MP28</f>
        <v>0</v>
      </c>
      <c r="MX166">
        <f>Rådata_6000!MQ28</f>
        <v>0</v>
      </c>
      <c r="MY166">
        <f>Rådata_6000!MR28</f>
        <v>0</v>
      </c>
      <c r="MZ166">
        <f>Rådata_6000!MS28</f>
        <v>0</v>
      </c>
      <c r="NA166">
        <f>Rådata_6000!MT28</f>
        <v>0</v>
      </c>
      <c r="NB166">
        <f>Rådata_6000!MU28</f>
        <v>0</v>
      </c>
      <c r="NC166">
        <f>Rådata_6000!MV28</f>
        <v>0</v>
      </c>
      <c r="ND166">
        <f>Rådata_6000!MW28</f>
        <v>0</v>
      </c>
      <c r="NE166">
        <f>Rådata_6000!MX28</f>
        <v>0</v>
      </c>
      <c r="NF166">
        <f>Rådata_6000!MY28</f>
        <v>0</v>
      </c>
      <c r="NG166">
        <f>Rådata_6000!MZ28</f>
        <v>0</v>
      </c>
      <c r="NH166">
        <f>Rådata_6000!NA28</f>
        <v>0</v>
      </c>
      <c r="NI166">
        <f>Rådata_6000!NB28</f>
        <v>0</v>
      </c>
      <c r="NJ166">
        <f>Rådata_6000!NC28</f>
        <v>0</v>
      </c>
      <c r="NK166">
        <f>Rådata_6000!ND28</f>
        <v>0</v>
      </c>
      <c r="NL166">
        <f>Rådata_6000!NE28</f>
        <v>0</v>
      </c>
      <c r="NM166">
        <f>Rådata_6000!NF28</f>
        <v>0</v>
      </c>
      <c r="NN166">
        <f>Rådata_6000!NG28</f>
        <v>0</v>
      </c>
      <c r="NO166">
        <f>Rådata_6000!NH28</f>
        <v>0</v>
      </c>
      <c r="NP166">
        <f>Rådata_6000!NI28</f>
        <v>0</v>
      </c>
      <c r="NQ166">
        <f>Rådata_6000!NJ28</f>
        <v>0</v>
      </c>
      <c r="NR166">
        <f>Rådata_6000!NK28</f>
        <v>0</v>
      </c>
      <c r="NS166">
        <f>Rådata_6000!NL28</f>
        <v>0</v>
      </c>
      <c r="NT166">
        <f>Rådata_6000!NM28</f>
        <v>0</v>
      </c>
      <c r="NU166">
        <f>Rådata_6000!NN28</f>
        <v>0</v>
      </c>
      <c r="NV166">
        <f>Rådata_6000!NO28</f>
        <v>0</v>
      </c>
      <c r="NW166">
        <f>Rådata_6000!NP28</f>
        <v>0</v>
      </c>
      <c r="NX166">
        <f>Rådata_6000!NQ28</f>
        <v>0</v>
      </c>
      <c r="NY166">
        <f>Rådata_6000!NR28</f>
        <v>0</v>
      </c>
      <c r="NZ166">
        <f>Rådata_6000!NS28</f>
        <v>0</v>
      </c>
      <c r="OA166">
        <f>Rådata_6000!NT28</f>
        <v>0</v>
      </c>
      <c r="OB166">
        <f>Rådata_6000!NU28</f>
        <v>0</v>
      </c>
      <c r="OC166">
        <f>Rådata_6000!NV28</f>
        <v>0</v>
      </c>
      <c r="OD166">
        <f>Rådata_6000!NW28</f>
        <v>0</v>
      </c>
      <c r="OE166">
        <f>Rådata_6000!NX28</f>
        <v>0</v>
      </c>
      <c r="OF166">
        <f>Rådata_6000!NY28</f>
        <v>0</v>
      </c>
      <c r="OG166">
        <f>Rådata_6000!NZ28</f>
        <v>0</v>
      </c>
      <c r="OH166">
        <f>Rådata_6000!OA28</f>
        <v>0</v>
      </c>
      <c r="OI166">
        <f>Rådata_6000!OB28</f>
        <v>0</v>
      </c>
      <c r="OJ166">
        <f>Rådata_6000!OC28</f>
        <v>0</v>
      </c>
      <c r="OK166">
        <f>Rådata_6000!OD28</f>
        <v>0</v>
      </c>
      <c r="OL166">
        <f>Rådata_6000!OE28</f>
        <v>0</v>
      </c>
      <c r="OM166">
        <f>Rådata_6000!OF28</f>
        <v>0</v>
      </c>
      <c r="ON166">
        <f>Rådata_6000!OG28</f>
        <v>0</v>
      </c>
      <c r="OO166">
        <f>Rådata_6000!OH28</f>
        <v>0</v>
      </c>
      <c r="OP166">
        <f>Rådata_6000!OI28</f>
        <v>0</v>
      </c>
      <c r="OQ166">
        <f>Rådata_6000!OJ28</f>
        <v>0</v>
      </c>
      <c r="OR166">
        <f>Rådata_6000!OK28</f>
        <v>0</v>
      </c>
      <c r="OS166">
        <f>Rådata_6000!OL28</f>
        <v>0</v>
      </c>
    </row>
    <row r="167" spans="1:409">
      <c r="A167" t="s">
        <v>7</v>
      </c>
      <c r="J167">
        <f>Rådata_6000!C29</f>
        <v>0</v>
      </c>
      <c r="K167">
        <f>Rådata_6000!D29</f>
        <v>0</v>
      </c>
      <c r="L167">
        <f>Rådata_6000!E29</f>
        <v>0</v>
      </c>
      <c r="M167">
        <f>Rådata_6000!F29</f>
        <v>0</v>
      </c>
      <c r="N167">
        <f>Rådata_6000!G29</f>
        <v>0</v>
      </c>
      <c r="O167">
        <f>Rådata_6000!H29</f>
        <v>0</v>
      </c>
      <c r="P167">
        <f>Rådata_6000!I29</f>
        <v>0</v>
      </c>
      <c r="Q167">
        <f>Rådata_6000!J29</f>
        <v>0</v>
      </c>
      <c r="R167">
        <f>Rådata_6000!K29</f>
        <v>0</v>
      </c>
      <c r="S167">
        <f>Rådata_6000!L29</f>
        <v>0</v>
      </c>
      <c r="T167">
        <f>Rådata_6000!M29</f>
        <v>0</v>
      </c>
      <c r="U167">
        <f>Rådata_6000!N29</f>
        <v>0</v>
      </c>
      <c r="V167">
        <f>Rådata_6000!O29</f>
        <v>0</v>
      </c>
      <c r="W167">
        <f>Rådata_6000!P29</f>
        <v>0</v>
      </c>
      <c r="X167">
        <f>Rådata_6000!Q29</f>
        <v>0</v>
      </c>
      <c r="Y167">
        <f>Rådata_6000!R29</f>
        <v>0</v>
      </c>
      <c r="Z167">
        <f>Rådata_6000!S29</f>
        <v>0</v>
      </c>
      <c r="AA167">
        <f>Rådata_6000!T29</f>
        <v>0</v>
      </c>
      <c r="AB167">
        <f>Rådata_6000!U29</f>
        <v>0</v>
      </c>
      <c r="AC167">
        <f>Rådata_6000!V29</f>
        <v>0</v>
      </c>
      <c r="AD167">
        <f>Rådata_6000!W29</f>
        <v>0</v>
      </c>
      <c r="AE167">
        <f>Rådata_6000!X29</f>
        <v>0</v>
      </c>
      <c r="AF167">
        <f>Rådata_6000!Y29</f>
        <v>0</v>
      </c>
      <c r="AG167">
        <f>Rådata_6000!Z29</f>
        <v>0</v>
      </c>
      <c r="AH167">
        <f>Rådata_6000!AA29</f>
        <v>0</v>
      </c>
      <c r="AI167">
        <f>Rådata_6000!AB29</f>
        <v>0</v>
      </c>
      <c r="AJ167">
        <f>Rådata_6000!AC29</f>
        <v>0</v>
      </c>
      <c r="AK167">
        <f>Rådata_6000!AD29</f>
        <v>0</v>
      </c>
      <c r="AL167">
        <f>Rådata_6000!AE29</f>
        <v>0</v>
      </c>
      <c r="AM167">
        <f>Rådata_6000!AF29</f>
        <v>0</v>
      </c>
      <c r="AN167">
        <f>Rådata_6000!AG29</f>
        <v>0</v>
      </c>
      <c r="AO167">
        <f>Rådata_6000!AH29</f>
        <v>0</v>
      </c>
      <c r="AP167">
        <f>Rådata_6000!AI29</f>
        <v>0</v>
      </c>
      <c r="AQ167">
        <f>Rådata_6000!AJ29</f>
        <v>0</v>
      </c>
      <c r="AR167">
        <f>Rådata_6000!AK29</f>
        <v>0</v>
      </c>
      <c r="AS167">
        <f>Rådata_6000!AL29</f>
        <v>0</v>
      </c>
      <c r="AT167">
        <f>Rådata_6000!AM29</f>
        <v>0</v>
      </c>
      <c r="AU167">
        <f>Rådata_6000!AN29</f>
        <v>0</v>
      </c>
      <c r="AV167">
        <f>Rådata_6000!AO29</f>
        <v>0</v>
      </c>
      <c r="AW167">
        <f>Rådata_6000!AP29</f>
        <v>0</v>
      </c>
      <c r="AX167">
        <f>Rådata_6000!AQ29</f>
        <v>0</v>
      </c>
      <c r="AY167">
        <f>Rådata_6000!AR29</f>
        <v>0</v>
      </c>
      <c r="AZ167">
        <f>Rådata_6000!AS29</f>
        <v>0</v>
      </c>
      <c r="BA167">
        <f>Rådata_6000!AT29</f>
        <v>0</v>
      </c>
      <c r="BB167">
        <f>Rådata_6000!AU29</f>
        <v>0</v>
      </c>
      <c r="BC167">
        <f>Rådata_6000!AV29</f>
        <v>0</v>
      </c>
      <c r="BD167">
        <f>Rådata_6000!AW29</f>
        <v>0</v>
      </c>
      <c r="BE167">
        <f>Rådata_6000!AX29</f>
        <v>0</v>
      </c>
      <c r="BF167">
        <f>Rådata_6000!AY29</f>
        <v>0</v>
      </c>
      <c r="BG167">
        <f>Rådata_6000!AZ29</f>
        <v>0</v>
      </c>
      <c r="BH167">
        <f>Rådata_6000!BA29</f>
        <v>0</v>
      </c>
      <c r="BI167">
        <f>Rådata_6000!BB29</f>
        <v>0</v>
      </c>
      <c r="BJ167">
        <f>Rådata_6000!BC29</f>
        <v>0</v>
      </c>
      <c r="BK167">
        <f>Rådata_6000!BD29</f>
        <v>0</v>
      </c>
      <c r="BL167">
        <f>Rådata_6000!BE29</f>
        <v>0</v>
      </c>
      <c r="BM167">
        <f>Rådata_6000!BF29</f>
        <v>0</v>
      </c>
      <c r="BN167">
        <f>Rådata_6000!BG29</f>
        <v>0</v>
      </c>
      <c r="BO167">
        <f>Rådata_6000!BH29</f>
        <v>0</v>
      </c>
      <c r="BP167">
        <f>Rådata_6000!BI29</f>
        <v>0</v>
      </c>
      <c r="BQ167">
        <f>Rådata_6000!BJ29</f>
        <v>0</v>
      </c>
      <c r="BR167">
        <f>Rådata_6000!BK29</f>
        <v>0</v>
      </c>
      <c r="BS167">
        <f>Rådata_6000!BL29</f>
        <v>0</v>
      </c>
      <c r="BT167">
        <f>Rådata_6000!BM29</f>
        <v>0</v>
      </c>
      <c r="BU167">
        <f>Rådata_6000!BN29</f>
        <v>0</v>
      </c>
      <c r="BV167">
        <f>Rådata_6000!BO29</f>
        <v>0</v>
      </c>
      <c r="BW167">
        <f>Rådata_6000!BP29</f>
        <v>0</v>
      </c>
      <c r="BX167">
        <f>Rådata_6000!BQ29</f>
        <v>0</v>
      </c>
      <c r="BY167">
        <f>Rådata_6000!BR29</f>
        <v>0</v>
      </c>
      <c r="BZ167">
        <f>Rådata_6000!BS29</f>
        <v>0</v>
      </c>
      <c r="CA167">
        <f>Rådata_6000!BT29</f>
        <v>0</v>
      </c>
      <c r="CB167">
        <f>Rådata_6000!BU29</f>
        <v>0</v>
      </c>
      <c r="CC167">
        <f>Rådata_6000!BV29</f>
        <v>0</v>
      </c>
      <c r="CD167">
        <f>Rådata_6000!BW29</f>
        <v>0</v>
      </c>
      <c r="CE167">
        <f>Rådata_6000!BX29</f>
        <v>0</v>
      </c>
      <c r="CF167">
        <f>Rådata_6000!BY29</f>
        <v>0</v>
      </c>
      <c r="CG167">
        <f>Rådata_6000!BZ29</f>
        <v>0</v>
      </c>
      <c r="CH167">
        <f>Rådata_6000!CA29</f>
        <v>0</v>
      </c>
      <c r="CI167">
        <f>Rådata_6000!CB29</f>
        <v>0</v>
      </c>
      <c r="CJ167">
        <f>Rådata_6000!CC29</f>
        <v>0</v>
      </c>
      <c r="CK167">
        <f>Rådata_6000!CD29</f>
        <v>0</v>
      </c>
      <c r="CL167">
        <f>Rådata_6000!CE29</f>
        <v>0</v>
      </c>
      <c r="CM167">
        <f>Rådata_6000!CF29</f>
        <v>0</v>
      </c>
      <c r="CN167">
        <f>Rådata_6000!CG29</f>
        <v>0</v>
      </c>
      <c r="CO167">
        <f>Rådata_6000!CH29</f>
        <v>0</v>
      </c>
      <c r="CP167">
        <f>Rådata_6000!CI29</f>
        <v>0</v>
      </c>
      <c r="CQ167">
        <f>Rådata_6000!CJ29</f>
        <v>0</v>
      </c>
      <c r="CR167">
        <f>Rådata_6000!CK29</f>
        <v>0</v>
      </c>
      <c r="CS167">
        <f>Rådata_6000!CL29</f>
        <v>0</v>
      </c>
      <c r="CT167">
        <f>Rådata_6000!CM29</f>
        <v>0</v>
      </c>
      <c r="CU167">
        <f>Rådata_6000!CN29</f>
        <v>0</v>
      </c>
      <c r="CV167">
        <f>Rådata_6000!CO29</f>
        <v>0</v>
      </c>
      <c r="CW167">
        <f>Rådata_6000!CP29</f>
        <v>0</v>
      </c>
      <c r="CX167">
        <f>Rådata_6000!CQ29</f>
        <v>0</v>
      </c>
      <c r="CY167">
        <f>Rådata_6000!CR29</f>
        <v>0</v>
      </c>
      <c r="CZ167">
        <f>Rådata_6000!CS29</f>
        <v>0</v>
      </c>
      <c r="DA167">
        <f>Rådata_6000!CT29</f>
        <v>0</v>
      </c>
      <c r="DB167">
        <f>Rådata_6000!CU29</f>
        <v>0</v>
      </c>
      <c r="DC167">
        <f>Rådata_6000!CV29</f>
        <v>0</v>
      </c>
      <c r="DD167">
        <f>Rådata_6000!CW29</f>
        <v>0</v>
      </c>
      <c r="DE167">
        <f>Rådata_6000!CX29</f>
        <v>0</v>
      </c>
      <c r="DF167">
        <f>Rådata_6000!CY29</f>
        <v>0</v>
      </c>
      <c r="DG167">
        <f>Rådata_6000!CZ29</f>
        <v>0</v>
      </c>
      <c r="DH167">
        <f>Rådata_6000!DA29</f>
        <v>0</v>
      </c>
      <c r="DI167">
        <f>Rådata_6000!DB29</f>
        <v>0</v>
      </c>
      <c r="DJ167">
        <f>Rådata_6000!DC29</f>
        <v>0</v>
      </c>
      <c r="DK167">
        <f>Rådata_6000!DD29</f>
        <v>0</v>
      </c>
      <c r="DL167">
        <f>Rådata_6000!DE29</f>
        <v>0</v>
      </c>
      <c r="DM167">
        <f>Rådata_6000!DF29</f>
        <v>0</v>
      </c>
      <c r="DN167">
        <f>Rådata_6000!DG29</f>
        <v>0</v>
      </c>
      <c r="DO167">
        <f>Rådata_6000!DH29</f>
        <v>0</v>
      </c>
      <c r="DP167">
        <f>Rådata_6000!DI29</f>
        <v>0</v>
      </c>
      <c r="DQ167">
        <f>Rådata_6000!DJ29</f>
        <v>0</v>
      </c>
      <c r="DR167">
        <f>Rådata_6000!DK29</f>
        <v>0</v>
      </c>
      <c r="DS167">
        <f>Rådata_6000!DL29</f>
        <v>0</v>
      </c>
      <c r="DT167">
        <f>Rådata_6000!DM29</f>
        <v>0</v>
      </c>
      <c r="DU167">
        <f>Rådata_6000!DN29</f>
        <v>0</v>
      </c>
      <c r="DV167">
        <f>Rådata_6000!DO29</f>
        <v>0</v>
      </c>
      <c r="DW167">
        <f>Rådata_6000!DP29</f>
        <v>0</v>
      </c>
      <c r="DX167">
        <f>Rådata_6000!DQ29</f>
        <v>0</v>
      </c>
      <c r="DY167">
        <f>Rådata_6000!DR29</f>
        <v>0</v>
      </c>
      <c r="DZ167">
        <f>Rådata_6000!DS29</f>
        <v>0</v>
      </c>
      <c r="EA167">
        <f>Rådata_6000!DT29</f>
        <v>0</v>
      </c>
      <c r="EB167">
        <f>Rådata_6000!DU29</f>
        <v>0</v>
      </c>
      <c r="EC167">
        <f>Rådata_6000!DV29</f>
        <v>0</v>
      </c>
      <c r="ED167">
        <f>Rådata_6000!DW29</f>
        <v>0</v>
      </c>
      <c r="EE167">
        <f>Rådata_6000!DX29</f>
        <v>0</v>
      </c>
      <c r="EF167">
        <f>Rådata_6000!DY29</f>
        <v>0</v>
      </c>
      <c r="EG167">
        <f>Rådata_6000!DZ29</f>
        <v>0</v>
      </c>
      <c r="EH167">
        <f>Rådata_6000!EA29</f>
        <v>0</v>
      </c>
      <c r="EI167">
        <f>Rådata_6000!EB29</f>
        <v>0</v>
      </c>
      <c r="EJ167">
        <f>Rådata_6000!EC29</f>
        <v>0</v>
      </c>
      <c r="EK167">
        <f>Rådata_6000!ED29</f>
        <v>0</v>
      </c>
      <c r="EL167">
        <f>Rådata_6000!EE29</f>
        <v>0</v>
      </c>
      <c r="EM167">
        <f>Rådata_6000!EF29</f>
        <v>0</v>
      </c>
      <c r="EN167">
        <f>Rådata_6000!EG29</f>
        <v>0</v>
      </c>
      <c r="EO167">
        <f>Rådata_6000!EH29</f>
        <v>0</v>
      </c>
      <c r="EP167">
        <f>Rådata_6000!EI29</f>
        <v>0</v>
      </c>
      <c r="EQ167">
        <f>Rådata_6000!EJ29</f>
        <v>0</v>
      </c>
      <c r="ER167">
        <f>Rådata_6000!EK29</f>
        <v>0</v>
      </c>
      <c r="ES167">
        <f>Rådata_6000!EL29</f>
        <v>0</v>
      </c>
      <c r="ET167">
        <f>Rådata_6000!EM29</f>
        <v>0</v>
      </c>
      <c r="EU167">
        <f>Rådata_6000!EN29</f>
        <v>0</v>
      </c>
      <c r="EV167">
        <f>Rådata_6000!EO29</f>
        <v>0</v>
      </c>
      <c r="EW167">
        <f>Rådata_6000!EP29</f>
        <v>0</v>
      </c>
      <c r="EX167">
        <f>Rådata_6000!EQ29</f>
        <v>0</v>
      </c>
      <c r="EY167">
        <f>Rådata_6000!ER29</f>
        <v>0</v>
      </c>
      <c r="EZ167">
        <f>Rådata_6000!ES29</f>
        <v>0</v>
      </c>
      <c r="FA167">
        <f>Rådata_6000!ET29</f>
        <v>0</v>
      </c>
      <c r="FB167">
        <f>Rådata_6000!EU29</f>
        <v>0</v>
      </c>
      <c r="FC167">
        <f>Rådata_6000!EV29</f>
        <v>0</v>
      </c>
      <c r="FD167">
        <f>Rådata_6000!EW29</f>
        <v>0</v>
      </c>
      <c r="FE167">
        <f>Rådata_6000!EX29</f>
        <v>0</v>
      </c>
      <c r="FF167">
        <f>Rådata_6000!EY29</f>
        <v>0</v>
      </c>
      <c r="FG167">
        <f>Rådata_6000!EZ29</f>
        <v>0</v>
      </c>
      <c r="FH167">
        <f>Rådata_6000!FA29</f>
        <v>0</v>
      </c>
      <c r="FI167">
        <f>Rådata_6000!FB29</f>
        <v>0</v>
      </c>
      <c r="FJ167">
        <f>Rådata_6000!FC29</f>
        <v>0</v>
      </c>
      <c r="FK167">
        <f>Rådata_6000!FD29</f>
        <v>0</v>
      </c>
      <c r="FL167">
        <f>Rådata_6000!FE29</f>
        <v>0</v>
      </c>
      <c r="FM167">
        <f>Rådata_6000!FF29</f>
        <v>0</v>
      </c>
      <c r="FN167">
        <f>Rådata_6000!FG29</f>
        <v>0</v>
      </c>
      <c r="FO167">
        <f>Rådata_6000!FH29</f>
        <v>0</v>
      </c>
      <c r="FP167">
        <f>Rådata_6000!FI29</f>
        <v>0</v>
      </c>
      <c r="FQ167">
        <f>Rådata_6000!FJ29</f>
        <v>0</v>
      </c>
      <c r="FR167">
        <f>Rådata_6000!FK29</f>
        <v>0</v>
      </c>
      <c r="FS167">
        <f>Rådata_6000!FL29</f>
        <v>0</v>
      </c>
      <c r="FT167">
        <f>Rådata_6000!FM29</f>
        <v>0</v>
      </c>
      <c r="FU167">
        <f>Rådata_6000!FN29</f>
        <v>0</v>
      </c>
      <c r="FV167">
        <f>Rådata_6000!FO29</f>
        <v>0</v>
      </c>
      <c r="FW167">
        <f>Rådata_6000!FP29</f>
        <v>0</v>
      </c>
      <c r="FX167">
        <f>Rådata_6000!FQ29</f>
        <v>0</v>
      </c>
      <c r="FY167">
        <f>Rådata_6000!FR29</f>
        <v>0</v>
      </c>
      <c r="FZ167">
        <f>Rådata_6000!FS29</f>
        <v>0</v>
      </c>
      <c r="GA167">
        <f>Rådata_6000!FT29</f>
        <v>0</v>
      </c>
      <c r="GB167">
        <f>Rådata_6000!FU29</f>
        <v>0</v>
      </c>
      <c r="GC167">
        <f>Rådata_6000!FV29</f>
        <v>0</v>
      </c>
      <c r="GD167">
        <f>Rådata_6000!FW29</f>
        <v>0</v>
      </c>
      <c r="GE167">
        <f>Rådata_6000!FX29</f>
        <v>0</v>
      </c>
      <c r="GF167">
        <f>Rådata_6000!FY29</f>
        <v>0</v>
      </c>
      <c r="GG167">
        <f>Rådata_6000!FZ29</f>
        <v>0</v>
      </c>
      <c r="GH167">
        <f>Rådata_6000!GA29</f>
        <v>0</v>
      </c>
      <c r="GI167">
        <f>Rådata_6000!GB29</f>
        <v>0</v>
      </c>
      <c r="GJ167">
        <f>Rådata_6000!GC29</f>
        <v>0</v>
      </c>
      <c r="GK167">
        <f>Rådata_6000!GD29</f>
        <v>0</v>
      </c>
      <c r="GL167">
        <f>Rådata_6000!GE29</f>
        <v>0</v>
      </c>
      <c r="GM167">
        <f>Rådata_6000!GF29</f>
        <v>0</v>
      </c>
      <c r="GN167">
        <f>Rådata_6000!GG29</f>
        <v>0</v>
      </c>
      <c r="GO167">
        <f>Rådata_6000!GH29</f>
        <v>0</v>
      </c>
      <c r="GP167">
        <f>Rådata_6000!GI29</f>
        <v>0</v>
      </c>
      <c r="GQ167">
        <f>Rådata_6000!GJ29</f>
        <v>0</v>
      </c>
      <c r="GR167">
        <f>Rådata_6000!GK29</f>
        <v>0</v>
      </c>
      <c r="GS167">
        <f>Rådata_6000!GL29</f>
        <v>0</v>
      </c>
      <c r="GT167">
        <f>Rådata_6000!GM29</f>
        <v>0</v>
      </c>
      <c r="GU167">
        <f>Rådata_6000!GN29</f>
        <v>0</v>
      </c>
      <c r="GV167">
        <f>Rådata_6000!GO29</f>
        <v>0</v>
      </c>
      <c r="GW167">
        <f>Rådata_6000!GP29</f>
        <v>0</v>
      </c>
      <c r="GX167">
        <f>Rådata_6000!GQ29</f>
        <v>0</v>
      </c>
      <c r="GY167">
        <f>Rådata_6000!GR29</f>
        <v>0</v>
      </c>
      <c r="GZ167">
        <f>Rådata_6000!GS29</f>
        <v>0</v>
      </c>
      <c r="HA167">
        <f>Rådata_6000!GT29</f>
        <v>0</v>
      </c>
      <c r="HB167">
        <f>Rådata_6000!GU29</f>
        <v>0</v>
      </c>
      <c r="HC167">
        <f>Rådata_6000!GV29</f>
        <v>0</v>
      </c>
      <c r="HD167">
        <f>Rådata_6000!GW29</f>
        <v>0</v>
      </c>
      <c r="HE167">
        <f>Rådata_6000!GX29</f>
        <v>0</v>
      </c>
      <c r="HF167">
        <f>Rådata_6000!GY29</f>
        <v>0</v>
      </c>
      <c r="HG167">
        <f>Rådata_6000!GZ29</f>
        <v>0</v>
      </c>
      <c r="HH167">
        <f>Rådata_6000!HA29</f>
        <v>0</v>
      </c>
      <c r="HI167">
        <f>Rådata_6000!HB29</f>
        <v>0</v>
      </c>
      <c r="HJ167">
        <f>Rådata_6000!HC29</f>
        <v>0</v>
      </c>
      <c r="HK167">
        <f>Rådata_6000!HD29</f>
        <v>0</v>
      </c>
      <c r="HL167">
        <f>Rådata_6000!HE29</f>
        <v>0</v>
      </c>
      <c r="HM167">
        <f>Rådata_6000!HF29</f>
        <v>0</v>
      </c>
      <c r="HN167">
        <f>Rådata_6000!HG29</f>
        <v>0</v>
      </c>
      <c r="HO167">
        <f>Rådata_6000!HH29</f>
        <v>0</v>
      </c>
      <c r="HP167">
        <f>Rådata_6000!HI29</f>
        <v>0</v>
      </c>
      <c r="HQ167">
        <f>Rådata_6000!HJ29</f>
        <v>0</v>
      </c>
      <c r="HR167">
        <f>Rådata_6000!HK29</f>
        <v>0</v>
      </c>
      <c r="HS167">
        <f>Rådata_6000!HL29</f>
        <v>0</v>
      </c>
      <c r="HT167">
        <f>Rådata_6000!HM29</f>
        <v>0</v>
      </c>
      <c r="HU167">
        <f>Rådata_6000!HN29</f>
        <v>0</v>
      </c>
      <c r="HV167">
        <f>Rådata_6000!HO29</f>
        <v>0</v>
      </c>
      <c r="HW167">
        <f>Rådata_6000!HP29</f>
        <v>0</v>
      </c>
      <c r="HX167">
        <f>Rådata_6000!HQ29</f>
        <v>0</v>
      </c>
      <c r="HY167">
        <f>Rådata_6000!HR29</f>
        <v>0</v>
      </c>
      <c r="HZ167">
        <f>Rådata_6000!HS29</f>
        <v>0</v>
      </c>
      <c r="IA167">
        <f>Rådata_6000!HT29</f>
        <v>0</v>
      </c>
      <c r="IB167">
        <f>Rådata_6000!HU29</f>
        <v>0</v>
      </c>
      <c r="IC167">
        <f>Rådata_6000!HV29</f>
        <v>0</v>
      </c>
      <c r="ID167">
        <f>Rådata_6000!HW29</f>
        <v>0</v>
      </c>
      <c r="IE167">
        <f>Rådata_6000!HX29</f>
        <v>0</v>
      </c>
      <c r="IF167">
        <f>Rådata_6000!HY29</f>
        <v>0</v>
      </c>
      <c r="IG167">
        <f>Rådata_6000!HZ29</f>
        <v>0</v>
      </c>
      <c r="IH167">
        <f>Rådata_6000!IA29</f>
        <v>0</v>
      </c>
      <c r="II167">
        <f>Rådata_6000!IB29</f>
        <v>0</v>
      </c>
      <c r="IJ167">
        <f>Rådata_6000!IC29</f>
        <v>0</v>
      </c>
      <c r="IK167">
        <f>Rådata_6000!ID29</f>
        <v>0</v>
      </c>
      <c r="IL167">
        <f>Rådata_6000!IE29</f>
        <v>0</v>
      </c>
      <c r="IM167">
        <f>Rådata_6000!IF29</f>
        <v>0</v>
      </c>
      <c r="IN167">
        <f>Rådata_6000!IG29</f>
        <v>0</v>
      </c>
      <c r="IO167">
        <f>Rådata_6000!IH29</f>
        <v>0</v>
      </c>
      <c r="IP167">
        <f>Rådata_6000!II29</f>
        <v>0</v>
      </c>
      <c r="IQ167">
        <f>Rådata_6000!IJ29</f>
        <v>0</v>
      </c>
      <c r="IR167">
        <f>Rådata_6000!IK29</f>
        <v>0</v>
      </c>
      <c r="IS167">
        <f>Rådata_6000!IL29</f>
        <v>0</v>
      </c>
      <c r="IT167">
        <f>Rådata_6000!IM29</f>
        <v>0</v>
      </c>
      <c r="IU167">
        <f>Rådata_6000!IN29</f>
        <v>0</v>
      </c>
      <c r="IV167">
        <f>Rådata_6000!IO29</f>
        <v>0</v>
      </c>
      <c r="IW167">
        <f>Rådata_6000!IP29</f>
        <v>0</v>
      </c>
      <c r="IX167">
        <f>Rådata_6000!IQ29</f>
        <v>0</v>
      </c>
      <c r="IY167">
        <f>Rådata_6000!IR29</f>
        <v>0</v>
      </c>
      <c r="IZ167">
        <f>Rådata_6000!IS29</f>
        <v>0</v>
      </c>
      <c r="JA167">
        <f>Rådata_6000!IT29</f>
        <v>0</v>
      </c>
      <c r="JB167">
        <f>Rådata_6000!IU29</f>
        <v>0</v>
      </c>
      <c r="JC167">
        <f>Rådata_6000!IV29</f>
        <v>0</v>
      </c>
      <c r="JD167">
        <f>Rådata_6000!IW29</f>
        <v>0</v>
      </c>
      <c r="JE167">
        <f>Rådata_6000!IX29</f>
        <v>0</v>
      </c>
      <c r="JF167">
        <f>Rådata_6000!IY29</f>
        <v>0</v>
      </c>
      <c r="JG167">
        <f>Rådata_6000!IZ29</f>
        <v>0</v>
      </c>
      <c r="JH167">
        <f>Rådata_6000!JA29</f>
        <v>0</v>
      </c>
      <c r="JI167">
        <f>Rådata_6000!JB29</f>
        <v>0</v>
      </c>
      <c r="JJ167">
        <f>Rådata_6000!JC29</f>
        <v>0</v>
      </c>
      <c r="JK167">
        <f>Rådata_6000!JD29</f>
        <v>0</v>
      </c>
      <c r="JL167">
        <f>Rådata_6000!JE29</f>
        <v>0</v>
      </c>
      <c r="JM167">
        <f>Rådata_6000!JF29</f>
        <v>0</v>
      </c>
      <c r="JN167">
        <f>Rådata_6000!JG29</f>
        <v>0</v>
      </c>
      <c r="JO167">
        <f>Rådata_6000!JH29</f>
        <v>0</v>
      </c>
      <c r="JP167">
        <f>Rådata_6000!JI29</f>
        <v>0</v>
      </c>
      <c r="JQ167">
        <f>Rådata_6000!JJ29</f>
        <v>0</v>
      </c>
      <c r="JR167">
        <f>Rådata_6000!JK29</f>
        <v>0</v>
      </c>
      <c r="JS167">
        <f>Rådata_6000!JL29</f>
        <v>0</v>
      </c>
      <c r="JT167">
        <f>Rådata_6000!JM29</f>
        <v>0</v>
      </c>
      <c r="JU167">
        <f>Rådata_6000!JN29</f>
        <v>0</v>
      </c>
      <c r="JV167">
        <f>Rådata_6000!JO29</f>
        <v>0</v>
      </c>
      <c r="JW167">
        <f>Rådata_6000!JP29</f>
        <v>0</v>
      </c>
      <c r="JX167">
        <f>Rådata_6000!JQ29</f>
        <v>0</v>
      </c>
      <c r="JY167">
        <f>Rådata_6000!JR29</f>
        <v>0</v>
      </c>
      <c r="JZ167">
        <f>Rådata_6000!JS29</f>
        <v>0</v>
      </c>
      <c r="KA167">
        <f>Rådata_6000!JT29</f>
        <v>0</v>
      </c>
      <c r="KB167">
        <f>Rådata_6000!JU29</f>
        <v>0</v>
      </c>
      <c r="KC167">
        <f>Rådata_6000!JV29</f>
        <v>0</v>
      </c>
      <c r="KD167">
        <f>Rådata_6000!JW29</f>
        <v>0</v>
      </c>
      <c r="KE167">
        <f>Rådata_6000!JX29</f>
        <v>0</v>
      </c>
      <c r="KF167">
        <f>Rådata_6000!JY29</f>
        <v>0</v>
      </c>
      <c r="KG167">
        <f>Rådata_6000!JZ29</f>
        <v>0</v>
      </c>
      <c r="KH167">
        <f>Rådata_6000!KA29</f>
        <v>0</v>
      </c>
      <c r="KI167">
        <f>Rådata_6000!KB29</f>
        <v>0</v>
      </c>
      <c r="KJ167">
        <f>Rådata_6000!KC29</f>
        <v>0</v>
      </c>
      <c r="KK167">
        <f>Rådata_6000!KD29</f>
        <v>0</v>
      </c>
      <c r="KL167">
        <f>Rådata_6000!KE29</f>
        <v>0</v>
      </c>
      <c r="KM167">
        <f>Rådata_6000!KF29</f>
        <v>0</v>
      </c>
      <c r="KN167">
        <f>Rådata_6000!KG29</f>
        <v>0</v>
      </c>
      <c r="KO167">
        <f>Rådata_6000!KH29</f>
        <v>0</v>
      </c>
      <c r="KP167">
        <f>Rådata_6000!KI29</f>
        <v>0</v>
      </c>
      <c r="KQ167">
        <f>Rådata_6000!KJ29</f>
        <v>0</v>
      </c>
      <c r="KR167">
        <f>Rådata_6000!KK29</f>
        <v>0</v>
      </c>
      <c r="KS167">
        <f>Rådata_6000!KL29</f>
        <v>0</v>
      </c>
      <c r="KT167">
        <f>Rådata_6000!KM29</f>
        <v>0</v>
      </c>
      <c r="KU167">
        <f>Rådata_6000!KN29</f>
        <v>0</v>
      </c>
      <c r="KV167">
        <f>Rådata_6000!KO29</f>
        <v>0</v>
      </c>
      <c r="KW167">
        <f>Rådata_6000!KP29</f>
        <v>0</v>
      </c>
      <c r="KX167">
        <f>Rådata_6000!KQ29</f>
        <v>0</v>
      </c>
      <c r="KY167">
        <f>Rådata_6000!KR29</f>
        <v>0</v>
      </c>
      <c r="KZ167">
        <f>Rådata_6000!KS29</f>
        <v>0</v>
      </c>
      <c r="LA167">
        <f>Rådata_6000!KT29</f>
        <v>0</v>
      </c>
      <c r="LB167">
        <f>Rådata_6000!KU29</f>
        <v>0</v>
      </c>
      <c r="LC167">
        <f>Rådata_6000!KV29</f>
        <v>0</v>
      </c>
      <c r="LD167">
        <f>Rådata_6000!KW29</f>
        <v>0</v>
      </c>
      <c r="LE167">
        <f>Rådata_6000!KX29</f>
        <v>0</v>
      </c>
      <c r="LF167">
        <f>Rådata_6000!KY29</f>
        <v>0</v>
      </c>
      <c r="LG167">
        <f>Rådata_6000!KZ29</f>
        <v>0</v>
      </c>
      <c r="LH167">
        <f>Rådata_6000!LA29</f>
        <v>0</v>
      </c>
      <c r="LI167">
        <f>Rådata_6000!LB29</f>
        <v>0</v>
      </c>
      <c r="LJ167">
        <f>Rådata_6000!LC29</f>
        <v>0</v>
      </c>
      <c r="LK167">
        <f>Rådata_6000!LD29</f>
        <v>0</v>
      </c>
      <c r="LL167">
        <f>Rådata_6000!LE29</f>
        <v>0</v>
      </c>
      <c r="LM167">
        <f>Rådata_6000!LF29</f>
        <v>0</v>
      </c>
      <c r="LN167">
        <f>Rådata_6000!LG29</f>
        <v>0</v>
      </c>
      <c r="LO167">
        <f>Rådata_6000!LH29</f>
        <v>0</v>
      </c>
      <c r="LP167">
        <f>Rådata_6000!LI29</f>
        <v>0</v>
      </c>
      <c r="LQ167">
        <f>Rådata_6000!LJ29</f>
        <v>0</v>
      </c>
      <c r="LR167">
        <f>Rådata_6000!LK29</f>
        <v>0</v>
      </c>
      <c r="LS167">
        <f>Rådata_6000!LL29</f>
        <v>0</v>
      </c>
      <c r="LT167">
        <f>Rådata_6000!LM29</f>
        <v>0</v>
      </c>
      <c r="LU167">
        <f>Rådata_6000!LN29</f>
        <v>0</v>
      </c>
      <c r="LV167">
        <f>Rådata_6000!LO29</f>
        <v>0</v>
      </c>
      <c r="LW167">
        <f>Rådata_6000!LP29</f>
        <v>0</v>
      </c>
      <c r="LX167">
        <f>Rådata_6000!LQ29</f>
        <v>0</v>
      </c>
      <c r="LY167">
        <f>Rådata_6000!LR29</f>
        <v>0</v>
      </c>
      <c r="LZ167">
        <f>Rådata_6000!LS29</f>
        <v>0</v>
      </c>
      <c r="MA167">
        <f>Rådata_6000!LT29</f>
        <v>0</v>
      </c>
      <c r="MB167">
        <f>Rådata_6000!LU29</f>
        <v>0</v>
      </c>
      <c r="MC167">
        <f>Rådata_6000!LV29</f>
        <v>0</v>
      </c>
      <c r="MD167">
        <f>Rådata_6000!LW29</f>
        <v>0</v>
      </c>
      <c r="ME167">
        <f>Rådata_6000!LX29</f>
        <v>0</v>
      </c>
      <c r="MF167">
        <f>Rådata_6000!LY29</f>
        <v>0</v>
      </c>
      <c r="MG167">
        <f>Rådata_6000!LZ29</f>
        <v>0</v>
      </c>
      <c r="MH167">
        <f>Rådata_6000!MA29</f>
        <v>0</v>
      </c>
      <c r="MI167">
        <f>Rådata_6000!MB29</f>
        <v>0</v>
      </c>
      <c r="MJ167">
        <f>Rådata_6000!MC29</f>
        <v>0</v>
      </c>
      <c r="MK167">
        <f>Rådata_6000!MD29</f>
        <v>0</v>
      </c>
      <c r="ML167">
        <f>Rådata_6000!ME29</f>
        <v>0</v>
      </c>
      <c r="MM167">
        <f>Rådata_6000!MF29</f>
        <v>0</v>
      </c>
      <c r="MN167">
        <f>Rådata_6000!MG29</f>
        <v>0</v>
      </c>
      <c r="MO167">
        <f>Rådata_6000!MH29</f>
        <v>0</v>
      </c>
      <c r="MP167">
        <f>Rådata_6000!MI29</f>
        <v>0</v>
      </c>
      <c r="MQ167">
        <f>Rådata_6000!MJ29</f>
        <v>0</v>
      </c>
      <c r="MR167">
        <f>Rådata_6000!MK29</f>
        <v>0</v>
      </c>
      <c r="MS167">
        <f>Rådata_6000!ML29</f>
        <v>0</v>
      </c>
      <c r="MT167">
        <f>Rådata_6000!MM29</f>
        <v>0</v>
      </c>
      <c r="MU167">
        <f>Rådata_6000!MN29</f>
        <v>0</v>
      </c>
      <c r="MV167">
        <f>Rådata_6000!MO29</f>
        <v>0</v>
      </c>
      <c r="MW167">
        <f>Rådata_6000!MP29</f>
        <v>0</v>
      </c>
      <c r="MX167">
        <f>Rådata_6000!MQ29</f>
        <v>0</v>
      </c>
      <c r="MY167">
        <f>Rådata_6000!MR29</f>
        <v>0</v>
      </c>
      <c r="MZ167">
        <f>Rådata_6000!MS29</f>
        <v>0</v>
      </c>
      <c r="NA167">
        <f>Rådata_6000!MT29</f>
        <v>0</v>
      </c>
      <c r="NB167">
        <f>Rådata_6000!MU29</f>
        <v>0</v>
      </c>
      <c r="NC167">
        <f>Rådata_6000!MV29</f>
        <v>0</v>
      </c>
      <c r="ND167">
        <f>Rådata_6000!MW29</f>
        <v>0</v>
      </c>
      <c r="NE167">
        <f>Rådata_6000!MX29</f>
        <v>0</v>
      </c>
      <c r="NF167">
        <f>Rådata_6000!MY29</f>
        <v>0</v>
      </c>
      <c r="NG167">
        <f>Rådata_6000!MZ29</f>
        <v>0</v>
      </c>
      <c r="NH167">
        <f>Rådata_6000!NA29</f>
        <v>0</v>
      </c>
      <c r="NI167">
        <f>Rådata_6000!NB29</f>
        <v>0</v>
      </c>
      <c r="NJ167">
        <f>Rådata_6000!NC29</f>
        <v>0</v>
      </c>
      <c r="NK167">
        <f>Rådata_6000!ND29</f>
        <v>0</v>
      </c>
      <c r="NL167">
        <f>Rådata_6000!NE29</f>
        <v>0</v>
      </c>
      <c r="NM167">
        <f>Rådata_6000!NF29</f>
        <v>0</v>
      </c>
      <c r="NN167">
        <f>Rådata_6000!NG29</f>
        <v>0</v>
      </c>
      <c r="NO167">
        <f>Rådata_6000!NH29</f>
        <v>0</v>
      </c>
      <c r="NP167">
        <f>Rådata_6000!NI29</f>
        <v>0</v>
      </c>
      <c r="NQ167">
        <f>Rådata_6000!NJ29</f>
        <v>0</v>
      </c>
      <c r="NR167">
        <f>Rådata_6000!NK29</f>
        <v>0</v>
      </c>
      <c r="NS167">
        <f>Rådata_6000!NL29</f>
        <v>0</v>
      </c>
      <c r="NT167">
        <f>Rådata_6000!NM29</f>
        <v>0</v>
      </c>
      <c r="NU167">
        <f>Rådata_6000!NN29</f>
        <v>0</v>
      </c>
      <c r="NV167">
        <f>Rådata_6000!NO29</f>
        <v>0</v>
      </c>
      <c r="NW167">
        <f>Rådata_6000!NP29</f>
        <v>0</v>
      </c>
      <c r="NX167">
        <f>Rådata_6000!NQ29</f>
        <v>0</v>
      </c>
      <c r="NY167">
        <f>Rådata_6000!NR29</f>
        <v>0</v>
      </c>
      <c r="NZ167">
        <f>Rådata_6000!NS29</f>
        <v>0</v>
      </c>
      <c r="OA167">
        <f>Rådata_6000!NT29</f>
        <v>0</v>
      </c>
      <c r="OB167">
        <f>Rådata_6000!NU29</f>
        <v>0</v>
      </c>
      <c r="OC167">
        <f>Rådata_6000!NV29</f>
        <v>0</v>
      </c>
      <c r="OD167">
        <f>Rådata_6000!NW29</f>
        <v>0</v>
      </c>
      <c r="OE167">
        <f>Rådata_6000!NX29</f>
        <v>0</v>
      </c>
      <c r="OF167">
        <f>Rådata_6000!NY29</f>
        <v>0</v>
      </c>
      <c r="OG167">
        <f>Rådata_6000!NZ29</f>
        <v>0</v>
      </c>
      <c r="OH167">
        <f>Rådata_6000!OA29</f>
        <v>0</v>
      </c>
      <c r="OI167">
        <f>Rådata_6000!OB29</f>
        <v>0</v>
      </c>
      <c r="OJ167">
        <f>Rådata_6000!OC29</f>
        <v>0</v>
      </c>
      <c r="OK167">
        <f>Rådata_6000!OD29</f>
        <v>0</v>
      </c>
      <c r="OL167">
        <f>Rådata_6000!OE29</f>
        <v>0</v>
      </c>
      <c r="OM167">
        <f>Rådata_6000!OF29</f>
        <v>0</v>
      </c>
      <c r="ON167">
        <f>Rådata_6000!OG29</f>
        <v>0</v>
      </c>
      <c r="OO167">
        <f>Rådata_6000!OH29</f>
        <v>0</v>
      </c>
      <c r="OP167">
        <f>Rådata_6000!OI29</f>
        <v>0</v>
      </c>
      <c r="OQ167">
        <f>Rådata_6000!OJ29</f>
        <v>0</v>
      </c>
      <c r="OR167">
        <f>Rådata_6000!OK29</f>
        <v>0</v>
      </c>
      <c r="OS167">
        <f>Rådata_6000!OL29</f>
        <v>0</v>
      </c>
    </row>
    <row r="168" spans="1:409">
      <c r="A168" t="s">
        <v>390</v>
      </c>
      <c r="J168">
        <f>Rådata_6000!C30</f>
        <v>0</v>
      </c>
      <c r="K168">
        <f>Rådata_6000!D30</f>
        <v>0</v>
      </c>
      <c r="L168">
        <f>Rådata_6000!E30</f>
        <v>0</v>
      </c>
      <c r="M168">
        <f>Rådata_6000!F30</f>
        <v>0</v>
      </c>
      <c r="N168">
        <f>Rådata_6000!G30</f>
        <v>0</v>
      </c>
      <c r="O168">
        <f>Rådata_6000!H30</f>
        <v>0</v>
      </c>
      <c r="P168">
        <f>Rådata_6000!I30</f>
        <v>0</v>
      </c>
      <c r="Q168">
        <f>Rådata_6000!J30</f>
        <v>0</v>
      </c>
      <c r="R168">
        <f>Rådata_6000!K30</f>
        <v>0</v>
      </c>
      <c r="S168">
        <f>Rådata_6000!L30</f>
        <v>0</v>
      </c>
      <c r="T168">
        <f>Rådata_6000!M30</f>
        <v>0</v>
      </c>
      <c r="U168">
        <f>Rådata_6000!N30</f>
        <v>0</v>
      </c>
      <c r="V168">
        <f>Rådata_6000!O30</f>
        <v>0</v>
      </c>
      <c r="W168">
        <f>Rådata_6000!P30</f>
        <v>0</v>
      </c>
      <c r="X168">
        <f>Rådata_6000!Q30</f>
        <v>0</v>
      </c>
      <c r="Y168">
        <f>Rådata_6000!R30</f>
        <v>0</v>
      </c>
      <c r="Z168">
        <f>Rådata_6000!S30</f>
        <v>0</v>
      </c>
      <c r="AA168">
        <f>Rådata_6000!T30</f>
        <v>0</v>
      </c>
      <c r="AB168">
        <f>Rådata_6000!U30</f>
        <v>0</v>
      </c>
      <c r="AC168">
        <f>Rådata_6000!V30</f>
        <v>0</v>
      </c>
      <c r="AD168">
        <f>Rådata_6000!W30</f>
        <v>0</v>
      </c>
      <c r="AE168">
        <f>Rådata_6000!X30</f>
        <v>0</v>
      </c>
      <c r="AF168">
        <f>Rådata_6000!Y30</f>
        <v>0</v>
      </c>
      <c r="AG168">
        <f>Rådata_6000!Z30</f>
        <v>0</v>
      </c>
      <c r="AH168">
        <f>Rådata_6000!AA30</f>
        <v>0</v>
      </c>
      <c r="AI168">
        <f>Rådata_6000!AB30</f>
        <v>0</v>
      </c>
      <c r="AJ168">
        <f>Rådata_6000!AC30</f>
        <v>0</v>
      </c>
      <c r="AK168">
        <f>Rådata_6000!AD30</f>
        <v>0</v>
      </c>
      <c r="AL168">
        <f>Rådata_6000!AE30</f>
        <v>0</v>
      </c>
      <c r="AM168">
        <f>Rådata_6000!AF30</f>
        <v>0</v>
      </c>
      <c r="AN168">
        <f>Rådata_6000!AG30</f>
        <v>0</v>
      </c>
      <c r="AO168">
        <f>Rådata_6000!AH30</f>
        <v>0</v>
      </c>
      <c r="AP168">
        <f>Rådata_6000!AI30</f>
        <v>0</v>
      </c>
      <c r="AQ168">
        <f>Rådata_6000!AJ30</f>
        <v>0</v>
      </c>
      <c r="AR168">
        <f>Rådata_6000!AK30</f>
        <v>0</v>
      </c>
      <c r="AS168">
        <f>Rådata_6000!AL30</f>
        <v>0</v>
      </c>
      <c r="AT168">
        <f>Rådata_6000!AM30</f>
        <v>0</v>
      </c>
      <c r="AU168">
        <f>Rådata_6000!AN30</f>
        <v>0</v>
      </c>
      <c r="AV168">
        <f>Rådata_6000!AO30</f>
        <v>0</v>
      </c>
      <c r="AW168">
        <f>Rådata_6000!AP30</f>
        <v>0</v>
      </c>
      <c r="AX168">
        <f>Rådata_6000!AQ30</f>
        <v>0</v>
      </c>
      <c r="AY168">
        <f>Rådata_6000!AR30</f>
        <v>0</v>
      </c>
      <c r="AZ168">
        <f>Rådata_6000!AS30</f>
        <v>0</v>
      </c>
      <c r="BA168">
        <f>Rådata_6000!AT30</f>
        <v>0</v>
      </c>
      <c r="BB168">
        <f>Rådata_6000!AU30</f>
        <v>0</v>
      </c>
      <c r="BC168">
        <f>Rådata_6000!AV30</f>
        <v>0</v>
      </c>
      <c r="BD168">
        <f>Rådata_6000!AW30</f>
        <v>0</v>
      </c>
      <c r="BE168">
        <f>Rådata_6000!AX30</f>
        <v>0</v>
      </c>
      <c r="BF168">
        <f>Rådata_6000!AY30</f>
        <v>0</v>
      </c>
      <c r="BG168">
        <f>Rådata_6000!AZ30</f>
        <v>0</v>
      </c>
      <c r="BH168">
        <f>Rådata_6000!BA30</f>
        <v>0</v>
      </c>
      <c r="BI168">
        <f>Rådata_6000!BB30</f>
        <v>0</v>
      </c>
      <c r="BJ168">
        <f>Rådata_6000!BC30</f>
        <v>0</v>
      </c>
      <c r="BK168">
        <f>Rådata_6000!BD30</f>
        <v>0</v>
      </c>
      <c r="BL168">
        <f>Rådata_6000!BE30</f>
        <v>0</v>
      </c>
      <c r="BM168">
        <f>Rådata_6000!BF30</f>
        <v>0</v>
      </c>
      <c r="BN168">
        <f>Rådata_6000!BG30</f>
        <v>0</v>
      </c>
      <c r="BO168">
        <f>Rådata_6000!BH30</f>
        <v>0</v>
      </c>
      <c r="BP168">
        <f>Rådata_6000!BI30</f>
        <v>0</v>
      </c>
      <c r="BQ168">
        <f>Rådata_6000!BJ30</f>
        <v>0</v>
      </c>
      <c r="BR168">
        <f>Rådata_6000!BK30</f>
        <v>0</v>
      </c>
      <c r="BS168">
        <f>Rådata_6000!BL30</f>
        <v>0</v>
      </c>
      <c r="BT168">
        <f>Rådata_6000!BM30</f>
        <v>0</v>
      </c>
      <c r="BU168">
        <f>Rådata_6000!BN30</f>
        <v>0</v>
      </c>
      <c r="BV168">
        <f>Rådata_6000!BO30</f>
        <v>0</v>
      </c>
      <c r="BW168">
        <f>Rådata_6000!BP30</f>
        <v>0</v>
      </c>
      <c r="BX168">
        <f>Rådata_6000!BQ30</f>
        <v>0</v>
      </c>
      <c r="BY168">
        <f>Rådata_6000!BR30</f>
        <v>0</v>
      </c>
      <c r="BZ168">
        <f>Rådata_6000!BS30</f>
        <v>0</v>
      </c>
      <c r="CA168">
        <f>Rådata_6000!BT30</f>
        <v>0</v>
      </c>
      <c r="CB168">
        <f>Rådata_6000!BU30</f>
        <v>0</v>
      </c>
      <c r="CC168">
        <f>Rådata_6000!BV30</f>
        <v>0</v>
      </c>
      <c r="CD168">
        <f>Rådata_6000!BW30</f>
        <v>0</v>
      </c>
      <c r="CE168">
        <f>Rådata_6000!BX30</f>
        <v>0</v>
      </c>
      <c r="CF168">
        <f>Rådata_6000!BY30</f>
        <v>0</v>
      </c>
      <c r="CG168">
        <f>Rådata_6000!BZ30</f>
        <v>0</v>
      </c>
      <c r="CH168">
        <f>Rådata_6000!CA30</f>
        <v>0</v>
      </c>
      <c r="CI168">
        <f>Rådata_6000!CB30</f>
        <v>0</v>
      </c>
      <c r="CJ168">
        <f>Rådata_6000!CC30</f>
        <v>0</v>
      </c>
      <c r="CK168">
        <f>Rådata_6000!CD30</f>
        <v>0</v>
      </c>
      <c r="CL168">
        <f>Rådata_6000!CE30</f>
        <v>0</v>
      </c>
      <c r="CM168">
        <f>Rådata_6000!CF30</f>
        <v>0</v>
      </c>
      <c r="CN168">
        <f>Rådata_6000!CG30</f>
        <v>0</v>
      </c>
      <c r="CO168">
        <f>Rådata_6000!CH30</f>
        <v>0</v>
      </c>
      <c r="CP168">
        <f>Rådata_6000!CI30</f>
        <v>0</v>
      </c>
      <c r="CQ168">
        <f>Rådata_6000!CJ30</f>
        <v>0</v>
      </c>
      <c r="CR168">
        <f>Rådata_6000!CK30</f>
        <v>0</v>
      </c>
      <c r="CS168">
        <f>Rådata_6000!CL30</f>
        <v>0</v>
      </c>
      <c r="CT168">
        <f>Rådata_6000!CM30</f>
        <v>0</v>
      </c>
      <c r="CU168">
        <f>Rådata_6000!CN30</f>
        <v>0</v>
      </c>
      <c r="CV168">
        <f>Rådata_6000!CO30</f>
        <v>0</v>
      </c>
      <c r="CW168">
        <f>Rådata_6000!CP30</f>
        <v>0</v>
      </c>
      <c r="CX168">
        <f>Rådata_6000!CQ30</f>
        <v>0</v>
      </c>
      <c r="CY168">
        <f>Rådata_6000!CR30</f>
        <v>0</v>
      </c>
      <c r="CZ168">
        <f>Rådata_6000!CS30</f>
        <v>0</v>
      </c>
      <c r="DA168">
        <f>Rådata_6000!CT30</f>
        <v>0</v>
      </c>
      <c r="DB168">
        <f>Rådata_6000!CU30</f>
        <v>0</v>
      </c>
      <c r="DC168">
        <f>Rådata_6000!CV30</f>
        <v>0</v>
      </c>
      <c r="DD168">
        <f>Rådata_6000!CW30</f>
        <v>0</v>
      </c>
      <c r="DE168">
        <f>Rådata_6000!CX30</f>
        <v>0</v>
      </c>
      <c r="DF168">
        <f>Rådata_6000!CY30</f>
        <v>0</v>
      </c>
      <c r="DG168">
        <f>Rådata_6000!CZ30</f>
        <v>0</v>
      </c>
      <c r="DH168">
        <f>Rådata_6000!DA30</f>
        <v>0</v>
      </c>
      <c r="DI168">
        <f>Rådata_6000!DB30</f>
        <v>0</v>
      </c>
      <c r="DJ168">
        <f>Rådata_6000!DC30</f>
        <v>0</v>
      </c>
      <c r="DK168">
        <f>Rådata_6000!DD30</f>
        <v>0</v>
      </c>
      <c r="DL168">
        <f>Rådata_6000!DE30</f>
        <v>0</v>
      </c>
      <c r="DM168">
        <f>Rådata_6000!DF30</f>
        <v>0</v>
      </c>
      <c r="DN168">
        <f>Rådata_6000!DG30</f>
        <v>0</v>
      </c>
      <c r="DO168">
        <f>Rådata_6000!DH30</f>
        <v>0</v>
      </c>
      <c r="DP168">
        <f>Rådata_6000!DI30</f>
        <v>0</v>
      </c>
      <c r="DQ168">
        <f>Rådata_6000!DJ30</f>
        <v>0</v>
      </c>
      <c r="DR168">
        <f>Rådata_6000!DK30</f>
        <v>0</v>
      </c>
      <c r="DS168">
        <f>Rådata_6000!DL30</f>
        <v>0</v>
      </c>
      <c r="DT168">
        <f>Rådata_6000!DM30</f>
        <v>0</v>
      </c>
      <c r="DU168">
        <f>Rådata_6000!DN30</f>
        <v>0</v>
      </c>
      <c r="DV168">
        <f>Rådata_6000!DO30</f>
        <v>0</v>
      </c>
      <c r="DW168">
        <f>Rådata_6000!DP30</f>
        <v>0</v>
      </c>
      <c r="DX168">
        <f>Rådata_6000!DQ30</f>
        <v>0</v>
      </c>
      <c r="DY168">
        <f>Rådata_6000!DR30</f>
        <v>0</v>
      </c>
      <c r="DZ168">
        <f>Rådata_6000!DS30</f>
        <v>0</v>
      </c>
      <c r="EA168">
        <f>Rådata_6000!DT30</f>
        <v>0</v>
      </c>
      <c r="EB168">
        <f>Rådata_6000!DU30</f>
        <v>0</v>
      </c>
      <c r="EC168">
        <f>Rådata_6000!DV30</f>
        <v>0</v>
      </c>
      <c r="ED168">
        <f>Rådata_6000!DW30</f>
        <v>0</v>
      </c>
      <c r="EE168">
        <f>Rådata_6000!DX30</f>
        <v>0</v>
      </c>
      <c r="EF168">
        <f>Rådata_6000!DY30</f>
        <v>0</v>
      </c>
      <c r="EG168">
        <f>Rådata_6000!DZ30</f>
        <v>0</v>
      </c>
      <c r="EH168">
        <f>Rådata_6000!EA30</f>
        <v>0</v>
      </c>
      <c r="EI168">
        <f>Rådata_6000!EB30</f>
        <v>0</v>
      </c>
      <c r="EJ168">
        <f>Rådata_6000!EC30</f>
        <v>0</v>
      </c>
      <c r="EK168">
        <f>Rådata_6000!ED30</f>
        <v>0</v>
      </c>
      <c r="EL168">
        <f>Rådata_6000!EE30</f>
        <v>0</v>
      </c>
      <c r="EM168">
        <f>Rådata_6000!EF30</f>
        <v>0</v>
      </c>
      <c r="EN168">
        <f>Rådata_6000!EG30</f>
        <v>0</v>
      </c>
      <c r="EO168">
        <f>Rådata_6000!EH30</f>
        <v>0</v>
      </c>
      <c r="EP168">
        <f>Rådata_6000!EI30</f>
        <v>0</v>
      </c>
      <c r="EQ168">
        <f>Rådata_6000!EJ30</f>
        <v>0</v>
      </c>
      <c r="ER168">
        <f>Rådata_6000!EK30</f>
        <v>0</v>
      </c>
      <c r="ES168">
        <f>Rådata_6000!EL30</f>
        <v>0</v>
      </c>
      <c r="ET168">
        <f>Rådata_6000!EM30</f>
        <v>0</v>
      </c>
      <c r="EU168">
        <f>Rådata_6000!EN30</f>
        <v>0</v>
      </c>
      <c r="EV168">
        <f>Rådata_6000!EO30</f>
        <v>0</v>
      </c>
      <c r="EW168">
        <f>Rådata_6000!EP30</f>
        <v>0</v>
      </c>
      <c r="EX168">
        <f>Rådata_6000!EQ30</f>
        <v>0</v>
      </c>
      <c r="EY168">
        <f>Rådata_6000!ER30</f>
        <v>0</v>
      </c>
      <c r="EZ168">
        <f>Rådata_6000!ES30</f>
        <v>0</v>
      </c>
      <c r="FA168">
        <f>Rådata_6000!ET30</f>
        <v>0</v>
      </c>
      <c r="FB168">
        <f>Rådata_6000!EU30</f>
        <v>0</v>
      </c>
      <c r="FC168">
        <f>Rådata_6000!EV30</f>
        <v>0</v>
      </c>
      <c r="FD168">
        <f>Rådata_6000!EW30</f>
        <v>0</v>
      </c>
      <c r="FE168">
        <f>Rådata_6000!EX30</f>
        <v>0</v>
      </c>
      <c r="FF168">
        <f>Rådata_6000!EY30</f>
        <v>0</v>
      </c>
      <c r="FG168">
        <f>Rådata_6000!EZ30</f>
        <v>0</v>
      </c>
      <c r="FH168">
        <f>Rådata_6000!FA30</f>
        <v>0</v>
      </c>
      <c r="FI168">
        <f>Rådata_6000!FB30</f>
        <v>0</v>
      </c>
      <c r="FJ168">
        <f>Rådata_6000!FC30</f>
        <v>0</v>
      </c>
      <c r="FK168">
        <f>Rådata_6000!FD30</f>
        <v>0</v>
      </c>
      <c r="FL168">
        <f>Rådata_6000!FE30</f>
        <v>0</v>
      </c>
      <c r="FM168">
        <f>Rådata_6000!FF30</f>
        <v>0</v>
      </c>
      <c r="FN168">
        <f>Rådata_6000!FG30</f>
        <v>0</v>
      </c>
      <c r="FO168">
        <f>Rådata_6000!FH30</f>
        <v>0</v>
      </c>
      <c r="FP168">
        <f>Rådata_6000!FI30</f>
        <v>0</v>
      </c>
      <c r="FQ168">
        <f>Rådata_6000!FJ30</f>
        <v>0</v>
      </c>
      <c r="FR168">
        <f>Rådata_6000!FK30</f>
        <v>0</v>
      </c>
      <c r="FS168">
        <f>Rådata_6000!FL30</f>
        <v>0</v>
      </c>
      <c r="FT168">
        <f>Rådata_6000!FM30</f>
        <v>0</v>
      </c>
      <c r="FU168">
        <f>Rådata_6000!FN30</f>
        <v>0</v>
      </c>
      <c r="FV168">
        <f>Rådata_6000!FO30</f>
        <v>0</v>
      </c>
      <c r="FW168">
        <f>Rådata_6000!FP30</f>
        <v>0</v>
      </c>
      <c r="FX168">
        <f>Rådata_6000!FQ30</f>
        <v>0</v>
      </c>
      <c r="FY168">
        <f>Rådata_6000!FR30</f>
        <v>0</v>
      </c>
      <c r="FZ168">
        <f>Rådata_6000!FS30</f>
        <v>0</v>
      </c>
      <c r="GA168">
        <f>Rådata_6000!FT30</f>
        <v>0</v>
      </c>
      <c r="GB168">
        <f>Rådata_6000!FU30</f>
        <v>0</v>
      </c>
      <c r="GC168">
        <f>Rådata_6000!FV30</f>
        <v>0</v>
      </c>
      <c r="GD168">
        <f>Rådata_6000!FW30</f>
        <v>0</v>
      </c>
      <c r="GE168">
        <f>Rådata_6000!FX30</f>
        <v>0</v>
      </c>
      <c r="GF168">
        <f>Rådata_6000!FY30</f>
        <v>0</v>
      </c>
      <c r="GG168">
        <f>Rådata_6000!FZ30</f>
        <v>0</v>
      </c>
      <c r="GH168">
        <f>Rådata_6000!GA30</f>
        <v>0</v>
      </c>
      <c r="GI168">
        <f>Rådata_6000!GB30</f>
        <v>0</v>
      </c>
      <c r="GJ168">
        <f>Rådata_6000!GC30</f>
        <v>0</v>
      </c>
      <c r="GK168">
        <f>Rådata_6000!GD30</f>
        <v>0</v>
      </c>
      <c r="GL168">
        <f>Rådata_6000!GE30</f>
        <v>0</v>
      </c>
      <c r="GM168">
        <f>Rådata_6000!GF30</f>
        <v>0</v>
      </c>
      <c r="GN168">
        <f>Rådata_6000!GG30</f>
        <v>0</v>
      </c>
      <c r="GO168">
        <f>Rådata_6000!GH30</f>
        <v>0</v>
      </c>
      <c r="GP168">
        <f>Rådata_6000!GI30</f>
        <v>0</v>
      </c>
      <c r="GQ168">
        <f>Rådata_6000!GJ30</f>
        <v>0</v>
      </c>
      <c r="GR168">
        <f>Rådata_6000!GK30</f>
        <v>0</v>
      </c>
      <c r="GS168">
        <f>Rådata_6000!GL30</f>
        <v>0</v>
      </c>
      <c r="GT168">
        <f>Rådata_6000!GM30</f>
        <v>0</v>
      </c>
      <c r="GU168">
        <f>Rådata_6000!GN30</f>
        <v>0</v>
      </c>
      <c r="GV168">
        <f>Rådata_6000!GO30</f>
        <v>0</v>
      </c>
      <c r="GW168">
        <f>Rådata_6000!GP30</f>
        <v>0</v>
      </c>
      <c r="GX168">
        <f>Rådata_6000!GQ30</f>
        <v>0</v>
      </c>
      <c r="GY168">
        <f>Rådata_6000!GR30</f>
        <v>0</v>
      </c>
      <c r="GZ168">
        <f>Rådata_6000!GS30</f>
        <v>0</v>
      </c>
      <c r="HA168">
        <f>Rådata_6000!GT30</f>
        <v>0</v>
      </c>
      <c r="HB168">
        <f>Rådata_6000!GU30</f>
        <v>0</v>
      </c>
      <c r="HC168">
        <f>Rådata_6000!GV30</f>
        <v>0</v>
      </c>
      <c r="HD168">
        <f>Rådata_6000!GW30</f>
        <v>0</v>
      </c>
      <c r="HE168">
        <f>Rådata_6000!GX30</f>
        <v>0</v>
      </c>
      <c r="HF168">
        <f>Rådata_6000!GY30</f>
        <v>0</v>
      </c>
      <c r="HG168">
        <f>Rådata_6000!GZ30</f>
        <v>0</v>
      </c>
      <c r="HH168">
        <f>Rådata_6000!HA30</f>
        <v>0</v>
      </c>
      <c r="HI168">
        <f>Rådata_6000!HB30</f>
        <v>0</v>
      </c>
      <c r="HJ168">
        <f>Rådata_6000!HC30</f>
        <v>0</v>
      </c>
      <c r="HK168">
        <f>Rådata_6000!HD30</f>
        <v>0</v>
      </c>
      <c r="HL168">
        <f>Rådata_6000!HE30</f>
        <v>0</v>
      </c>
      <c r="HM168">
        <f>Rådata_6000!HF30</f>
        <v>0</v>
      </c>
      <c r="HN168">
        <f>Rådata_6000!HG30</f>
        <v>0</v>
      </c>
      <c r="HO168">
        <f>Rådata_6000!HH30</f>
        <v>0</v>
      </c>
      <c r="HP168">
        <f>Rådata_6000!HI30</f>
        <v>0</v>
      </c>
      <c r="HQ168">
        <f>Rådata_6000!HJ30</f>
        <v>0</v>
      </c>
      <c r="HR168">
        <f>Rådata_6000!HK30</f>
        <v>0</v>
      </c>
      <c r="HS168">
        <f>Rådata_6000!HL30</f>
        <v>0</v>
      </c>
      <c r="HT168">
        <f>Rådata_6000!HM30</f>
        <v>0</v>
      </c>
      <c r="HU168">
        <f>Rådata_6000!HN30</f>
        <v>0</v>
      </c>
      <c r="HV168">
        <f>Rådata_6000!HO30</f>
        <v>0</v>
      </c>
      <c r="HW168">
        <f>Rådata_6000!HP30</f>
        <v>0</v>
      </c>
      <c r="HX168">
        <f>Rådata_6000!HQ30</f>
        <v>0</v>
      </c>
      <c r="HY168">
        <f>Rådata_6000!HR30</f>
        <v>0</v>
      </c>
      <c r="HZ168">
        <f>Rådata_6000!HS30</f>
        <v>0</v>
      </c>
      <c r="IA168">
        <f>Rådata_6000!HT30</f>
        <v>0</v>
      </c>
      <c r="IB168">
        <f>Rådata_6000!HU30</f>
        <v>0</v>
      </c>
      <c r="IC168">
        <f>Rådata_6000!HV30</f>
        <v>0</v>
      </c>
      <c r="ID168">
        <f>Rådata_6000!HW30</f>
        <v>0</v>
      </c>
      <c r="IE168">
        <f>Rådata_6000!HX30</f>
        <v>0</v>
      </c>
      <c r="IF168">
        <f>Rådata_6000!HY30</f>
        <v>0</v>
      </c>
      <c r="IG168">
        <f>Rådata_6000!HZ30</f>
        <v>0</v>
      </c>
      <c r="IH168">
        <f>Rådata_6000!IA30</f>
        <v>0</v>
      </c>
      <c r="II168">
        <f>Rådata_6000!IB30</f>
        <v>0</v>
      </c>
      <c r="IJ168">
        <f>Rådata_6000!IC30</f>
        <v>0</v>
      </c>
      <c r="IK168">
        <f>Rådata_6000!ID30</f>
        <v>0</v>
      </c>
      <c r="IL168">
        <f>Rådata_6000!IE30</f>
        <v>0</v>
      </c>
      <c r="IM168">
        <f>Rådata_6000!IF30</f>
        <v>0</v>
      </c>
      <c r="IN168">
        <f>Rådata_6000!IG30</f>
        <v>0</v>
      </c>
      <c r="IO168">
        <f>Rådata_6000!IH30</f>
        <v>0</v>
      </c>
      <c r="IP168">
        <f>Rådata_6000!II30</f>
        <v>0</v>
      </c>
      <c r="IQ168">
        <f>Rådata_6000!IJ30</f>
        <v>0</v>
      </c>
      <c r="IR168">
        <f>Rådata_6000!IK30</f>
        <v>0</v>
      </c>
      <c r="IS168">
        <f>Rådata_6000!IL30</f>
        <v>0</v>
      </c>
      <c r="IT168">
        <f>Rådata_6000!IM30</f>
        <v>0</v>
      </c>
      <c r="IU168">
        <f>Rådata_6000!IN30</f>
        <v>0</v>
      </c>
      <c r="IV168">
        <f>Rådata_6000!IO30</f>
        <v>0</v>
      </c>
      <c r="IW168">
        <f>Rådata_6000!IP30</f>
        <v>0</v>
      </c>
      <c r="IX168">
        <f>Rådata_6000!IQ30</f>
        <v>0</v>
      </c>
      <c r="IY168">
        <f>Rådata_6000!IR30</f>
        <v>0</v>
      </c>
      <c r="IZ168">
        <f>Rådata_6000!IS30</f>
        <v>0</v>
      </c>
      <c r="JA168">
        <f>Rådata_6000!IT30</f>
        <v>0</v>
      </c>
      <c r="JB168">
        <f>Rådata_6000!IU30</f>
        <v>0</v>
      </c>
      <c r="JC168">
        <f>Rådata_6000!IV30</f>
        <v>0</v>
      </c>
      <c r="JD168">
        <f>Rådata_6000!IW30</f>
        <v>0</v>
      </c>
      <c r="JE168">
        <f>Rådata_6000!IX30</f>
        <v>0</v>
      </c>
      <c r="JF168">
        <f>Rådata_6000!IY30</f>
        <v>0</v>
      </c>
      <c r="JG168">
        <f>Rådata_6000!IZ30</f>
        <v>0</v>
      </c>
      <c r="JH168">
        <f>Rådata_6000!JA30</f>
        <v>0</v>
      </c>
      <c r="JI168">
        <f>Rådata_6000!JB30</f>
        <v>0</v>
      </c>
      <c r="JJ168">
        <f>Rådata_6000!JC30</f>
        <v>0</v>
      </c>
      <c r="JK168">
        <f>Rådata_6000!JD30</f>
        <v>0</v>
      </c>
      <c r="JL168">
        <f>Rådata_6000!JE30</f>
        <v>0</v>
      </c>
      <c r="JM168">
        <f>Rådata_6000!JF30</f>
        <v>0</v>
      </c>
      <c r="JN168">
        <f>Rådata_6000!JG30</f>
        <v>0</v>
      </c>
      <c r="JO168">
        <f>Rådata_6000!JH30</f>
        <v>0</v>
      </c>
      <c r="JP168">
        <f>Rådata_6000!JI30</f>
        <v>0</v>
      </c>
      <c r="JQ168">
        <f>Rådata_6000!JJ30</f>
        <v>0</v>
      </c>
      <c r="JR168">
        <f>Rådata_6000!JK30</f>
        <v>0</v>
      </c>
      <c r="JS168">
        <f>Rådata_6000!JL30</f>
        <v>0</v>
      </c>
      <c r="JT168">
        <f>Rådata_6000!JM30</f>
        <v>0</v>
      </c>
      <c r="JU168">
        <f>Rådata_6000!JN30</f>
        <v>0</v>
      </c>
      <c r="JV168">
        <f>Rådata_6000!JO30</f>
        <v>0</v>
      </c>
      <c r="JW168">
        <f>Rådata_6000!JP30</f>
        <v>0</v>
      </c>
      <c r="JX168">
        <f>Rådata_6000!JQ30</f>
        <v>0</v>
      </c>
      <c r="JY168">
        <f>Rådata_6000!JR30</f>
        <v>0</v>
      </c>
      <c r="JZ168">
        <f>Rådata_6000!JS30</f>
        <v>0</v>
      </c>
      <c r="KA168">
        <f>Rådata_6000!JT30</f>
        <v>0</v>
      </c>
      <c r="KB168">
        <f>Rådata_6000!JU30</f>
        <v>0</v>
      </c>
      <c r="KC168">
        <f>Rådata_6000!JV30</f>
        <v>0</v>
      </c>
      <c r="KD168">
        <f>Rådata_6000!JW30</f>
        <v>0</v>
      </c>
      <c r="KE168">
        <f>Rådata_6000!JX30</f>
        <v>0</v>
      </c>
      <c r="KF168">
        <f>Rådata_6000!JY30</f>
        <v>0</v>
      </c>
      <c r="KG168">
        <f>Rådata_6000!JZ30</f>
        <v>0</v>
      </c>
      <c r="KH168">
        <f>Rådata_6000!KA30</f>
        <v>0</v>
      </c>
      <c r="KI168">
        <f>Rådata_6000!KB30</f>
        <v>0</v>
      </c>
      <c r="KJ168">
        <f>Rådata_6000!KC30</f>
        <v>0</v>
      </c>
      <c r="KK168">
        <f>Rådata_6000!KD30</f>
        <v>0</v>
      </c>
      <c r="KL168">
        <f>Rådata_6000!KE30</f>
        <v>0</v>
      </c>
      <c r="KM168">
        <f>Rådata_6000!KF30</f>
        <v>0</v>
      </c>
      <c r="KN168">
        <f>Rådata_6000!KG30</f>
        <v>0</v>
      </c>
      <c r="KO168">
        <f>Rådata_6000!KH30</f>
        <v>0</v>
      </c>
      <c r="KP168">
        <f>Rådata_6000!KI30</f>
        <v>0</v>
      </c>
      <c r="KQ168">
        <f>Rådata_6000!KJ30</f>
        <v>0</v>
      </c>
      <c r="KR168">
        <f>Rådata_6000!KK30</f>
        <v>0</v>
      </c>
      <c r="KS168">
        <f>Rådata_6000!KL30</f>
        <v>0</v>
      </c>
      <c r="KT168">
        <f>Rådata_6000!KM30</f>
        <v>0</v>
      </c>
      <c r="KU168">
        <f>Rådata_6000!KN30</f>
        <v>0</v>
      </c>
      <c r="KV168">
        <f>Rådata_6000!KO30</f>
        <v>0</v>
      </c>
      <c r="KW168">
        <f>Rådata_6000!KP30</f>
        <v>0</v>
      </c>
      <c r="KX168">
        <f>Rådata_6000!KQ30</f>
        <v>0</v>
      </c>
      <c r="KY168">
        <f>Rådata_6000!KR30</f>
        <v>0</v>
      </c>
      <c r="KZ168">
        <f>Rådata_6000!KS30</f>
        <v>0</v>
      </c>
      <c r="LA168">
        <f>Rådata_6000!KT30</f>
        <v>0</v>
      </c>
      <c r="LB168">
        <f>Rådata_6000!KU30</f>
        <v>0</v>
      </c>
      <c r="LC168">
        <f>Rådata_6000!KV30</f>
        <v>0</v>
      </c>
      <c r="LD168">
        <f>Rådata_6000!KW30</f>
        <v>0</v>
      </c>
      <c r="LE168">
        <f>Rådata_6000!KX30</f>
        <v>0</v>
      </c>
      <c r="LF168">
        <f>Rådata_6000!KY30</f>
        <v>0</v>
      </c>
      <c r="LG168">
        <f>Rådata_6000!KZ30</f>
        <v>0</v>
      </c>
      <c r="LH168">
        <f>Rådata_6000!LA30</f>
        <v>0</v>
      </c>
      <c r="LI168">
        <f>Rådata_6000!LB30</f>
        <v>0</v>
      </c>
      <c r="LJ168">
        <f>Rådata_6000!LC30</f>
        <v>0</v>
      </c>
      <c r="LK168">
        <f>Rådata_6000!LD30</f>
        <v>0</v>
      </c>
      <c r="LL168">
        <f>Rådata_6000!LE30</f>
        <v>0</v>
      </c>
      <c r="LM168">
        <f>Rådata_6000!LF30</f>
        <v>0</v>
      </c>
      <c r="LN168">
        <f>Rådata_6000!LG30</f>
        <v>0</v>
      </c>
      <c r="LO168">
        <f>Rådata_6000!LH30</f>
        <v>0</v>
      </c>
      <c r="LP168">
        <f>Rådata_6000!LI30</f>
        <v>0</v>
      </c>
      <c r="LQ168">
        <f>Rådata_6000!LJ30</f>
        <v>0</v>
      </c>
      <c r="LR168">
        <f>Rådata_6000!LK30</f>
        <v>0</v>
      </c>
      <c r="LS168">
        <f>Rådata_6000!LL30</f>
        <v>0</v>
      </c>
      <c r="LT168">
        <f>Rådata_6000!LM30</f>
        <v>0</v>
      </c>
      <c r="LU168">
        <f>Rådata_6000!LN30</f>
        <v>0</v>
      </c>
      <c r="LV168">
        <f>Rådata_6000!LO30</f>
        <v>0</v>
      </c>
      <c r="LW168">
        <f>Rådata_6000!LP30</f>
        <v>0</v>
      </c>
      <c r="LX168">
        <f>Rådata_6000!LQ30</f>
        <v>0</v>
      </c>
      <c r="LY168">
        <f>Rådata_6000!LR30</f>
        <v>0</v>
      </c>
      <c r="LZ168">
        <f>Rådata_6000!LS30</f>
        <v>0</v>
      </c>
      <c r="MA168">
        <f>Rådata_6000!LT30</f>
        <v>0</v>
      </c>
      <c r="MB168">
        <f>Rådata_6000!LU30</f>
        <v>0</v>
      </c>
      <c r="MC168">
        <f>Rådata_6000!LV30</f>
        <v>0</v>
      </c>
      <c r="MD168">
        <f>Rådata_6000!LW30</f>
        <v>0</v>
      </c>
      <c r="ME168">
        <f>Rådata_6000!LX30</f>
        <v>0</v>
      </c>
      <c r="MF168">
        <f>Rådata_6000!LY30</f>
        <v>0</v>
      </c>
      <c r="MG168">
        <f>Rådata_6000!LZ30</f>
        <v>0</v>
      </c>
      <c r="MH168">
        <f>Rådata_6000!MA30</f>
        <v>0</v>
      </c>
      <c r="MI168">
        <f>Rådata_6000!MB30</f>
        <v>0</v>
      </c>
      <c r="MJ168">
        <f>Rådata_6000!MC30</f>
        <v>0</v>
      </c>
      <c r="MK168">
        <f>Rådata_6000!MD30</f>
        <v>0</v>
      </c>
      <c r="ML168">
        <f>Rådata_6000!ME30</f>
        <v>0</v>
      </c>
      <c r="MM168">
        <f>Rådata_6000!MF30</f>
        <v>0</v>
      </c>
      <c r="MN168">
        <f>Rådata_6000!MG30</f>
        <v>0</v>
      </c>
      <c r="MO168">
        <f>Rådata_6000!MH30</f>
        <v>0</v>
      </c>
      <c r="MP168">
        <f>Rådata_6000!MI30</f>
        <v>0</v>
      </c>
      <c r="MQ168">
        <f>Rådata_6000!MJ30</f>
        <v>0</v>
      </c>
      <c r="MR168">
        <f>Rådata_6000!MK30</f>
        <v>0</v>
      </c>
      <c r="MS168">
        <f>Rådata_6000!ML30</f>
        <v>0</v>
      </c>
      <c r="MT168">
        <f>Rådata_6000!MM30</f>
        <v>0</v>
      </c>
      <c r="MU168">
        <f>Rådata_6000!MN30</f>
        <v>0</v>
      </c>
      <c r="MV168">
        <f>Rådata_6000!MO30</f>
        <v>0</v>
      </c>
      <c r="MW168">
        <f>Rådata_6000!MP30</f>
        <v>0</v>
      </c>
      <c r="MX168">
        <f>Rådata_6000!MQ30</f>
        <v>0</v>
      </c>
      <c r="MY168">
        <f>Rådata_6000!MR30</f>
        <v>0</v>
      </c>
      <c r="MZ168">
        <f>Rådata_6000!MS30</f>
        <v>0</v>
      </c>
      <c r="NA168">
        <f>Rådata_6000!MT30</f>
        <v>0</v>
      </c>
      <c r="NB168">
        <f>Rådata_6000!MU30</f>
        <v>0</v>
      </c>
      <c r="NC168">
        <f>Rådata_6000!MV30</f>
        <v>0</v>
      </c>
      <c r="ND168">
        <f>Rådata_6000!MW30</f>
        <v>0</v>
      </c>
      <c r="NE168">
        <f>Rådata_6000!MX30</f>
        <v>0</v>
      </c>
      <c r="NF168">
        <f>Rådata_6000!MY30</f>
        <v>0</v>
      </c>
      <c r="NG168">
        <f>Rådata_6000!MZ30</f>
        <v>0</v>
      </c>
      <c r="NH168">
        <f>Rådata_6000!NA30</f>
        <v>0</v>
      </c>
      <c r="NI168">
        <f>Rådata_6000!NB30</f>
        <v>0</v>
      </c>
      <c r="NJ168">
        <f>Rådata_6000!NC30</f>
        <v>0</v>
      </c>
      <c r="NK168">
        <f>Rådata_6000!ND30</f>
        <v>0</v>
      </c>
      <c r="NL168">
        <f>Rådata_6000!NE30</f>
        <v>0</v>
      </c>
      <c r="NM168">
        <f>Rådata_6000!NF30</f>
        <v>0</v>
      </c>
      <c r="NN168">
        <f>Rådata_6000!NG30</f>
        <v>0</v>
      </c>
      <c r="NO168">
        <f>Rådata_6000!NH30</f>
        <v>0</v>
      </c>
      <c r="NP168">
        <f>Rådata_6000!NI30</f>
        <v>0</v>
      </c>
      <c r="NQ168">
        <f>Rådata_6000!NJ30</f>
        <v>0</v>
      </c>
      <c r="NR168">
        <f>Rådata_6000!NK30</f>
        <v>0</v>
      </c>
      <c r="NS168">
        <f>Rådata_6000!NL30</f>
        <v>0</v>
      </c>
      <c r="NT168">
        <f>Rådata_6000!NM30</f>
        <v>0</v>
      </c>
      <c r="NU168">
        <f>Rådata_6000!NN30</f>
        <v>0</v>
      </c>
      <c r="NV168">
        <f>Rådata_6000!NO30</f>
        <v>0</v>
      </c>
      <c r="NW168">
        <f>Rådata_6000!NP30</f>
        <v>0</v>
      </c>
      <c r="NX168">
        <f>Rådata_6000!NQ30</f>
        <v>0</v>
      </c>
      <c r="NY168">
        <f>Rådata_6000!NR30</f>
        <v>0</v>
      </c>
      <c r="NZ168">
        <f>Rådata_6000!NS30</f>
        <v>0</v>
      </c>
      <c r="OA168">
        <f>Rådata_6000!NT30</f>
        <v>0</v>
      </c>
      <c r="OB168">
        <f>Rådata_6000!NU30</f>
        <v>0</v>
      </c>
      <c r="OC168">
        <f>Rådata_6000!NV30</f>
        <v>0</v>
      </c>
      <c r="OD168">
        <f>Rådata_6000!NW30</f>
        <v>0</v>
      </c>
      <c r="OE168">
        <f>Rådata_6000!NX30</f>
        <v>0</v>
      </c>
      <c r="OF168">
        <f>Rådata_6000!NY30</f>
        <v>0</v>
      </c>
      <c r="OG168">
        <f>Rådata_6000!NZ30</f>
        <v>0</v>
      </c>
      <c r="OH168">
        <f>Rådata_6000!OA30</f>
        <v>0</v>
      </c>
      <c r="OI168">
        <f>Rådata_6000!OB30</f>
        <v>0</v>
      </c>
      <c r="OJ168">
        <f>Rådata_6000!OC30</f>
        <v>0</v>
      </c>
      <c r="OK168">
        <f>Rådata_6000!OD30</f>
        <v>0</v>
      </c>
      <c r="OL168">
        <f>Rådata_6000!OE30</f>
        <v>0</v>
      </c>
      <c r="OM168">
        <f>Rådata_6000!OF30</f>
        <v>0</v>
      </c>
      <c r="ON168">
        <f>Rådata_6000!OG30</f>
        <v>0</v>
      </c>
      <c r="OO168">
        <f>Rådata_6000!OH30</f>
        <v>0</v>
      </c>
      <c r="OP168">
        <f>Rådata_6000!OI30</f>
        <v>0</v>
      </c>
      <c r="OQ168">
        <f>Rådata_6000!OJ30</f>
        <v>0</v>
      </c>
      <c r="OR168">
        <f>Rådata_6000!OK30</f>
        <v>0</v>
      </c>
      <c r="OS168">
        <f>Rådata_6000!OL30</f>
        <v>0</v>
      </c>
    </row>
    <row r="169" spans="1:409">
      <c r="A169" t="s">
        <v>391</v>
      </c>
      <c r="J169">
        <f>Rådata_6000!C31</f>
        <v>0</v>
      </c>
      <c r="K169">
        <f>Rådata_6000!D31</f>
        <v>0</v>
      </c>
      <c r="L169">
        <f>Rådata_6000!E31</f>
        <v>0</v>
      </c>
      <c r="M169">
        <f>Rådata_6000!F31</f>
        <v>0</v>
      </c>
      <c r="N169">
        <f>Rådata_6000!G31</f>
        <v>0</v>
      </c>
      <c r="O169">
        <f>Rådata_6000!H31</f>
        <v>0</v>
      </c>
      <c r="P169">
        <f>Rådata_6000!I31</f>
        <v>0</v>
      </c>
      <c r="Q169">
        <f>Rådata_6000!J31</f>
        <v>0</v>
      </c>
      <c r="R169">
        <f>Rådata_6000!K31</f>
        <v>0</v>
      </c>
      <c r="S169">
        <f>Rådata_6000!L31</f>
        <v>0</v>
      </c>
      <c r="T169">
        <f>Rådata_6000!M31</f>
        <v>0</v>
      </c>
      <c r="U169">
        <f>Rådata_6000!N31</f>
        <v>0</v>
      </c>
      <c r="V169">
        <f>Rådata_6000!O31</f>
        <v>0</v>
      </c>
      <c r="W169">
        <f>Rådata_6000!P31</f>
        <v>0</v>
      </c>
      <c r="X169">
        <f>Rådata_6000!Q31</f>
        <v>0</v>
      </c>
      <c r="Y169">
        <f>Rådata_6000!R31</f>
        <v>0</v>
      </c>
      <c r="Z169">
        <f>Rådata_6000!S31</f>
        <v>0</v>
      </c>
      <c r="AA169">
        <f>Rådata_6000!T31</f>
        <v>0</v>
      </c>
      <c r="AB169">
        <f>Rådata_6000!U31</f>
        <v>0</v>
      </c>
      <c r="AC169">
        <f>Rådata_6000!V31</f>
        <v>0</v>
      </c>
      <c r="AD169">
        <f>Rådata_6000!W31</f>
        <v>0</v>
      </c>
      <c r="AE169">
        <f>Rådata_6000!X31</f>
        <v>0</v>
      </c>
      <c r="AF169">
        <f>Rådata_6000!Y31</f>
        <v>0</v>
      </c>
      <c r="AG169">
        <f>Rådata_6000!Z31</f>
        <v>0</v>
      </c>
      <c r="AH169">
        <f>Rådata_6000!AA31</f>
        <v>0</v>
      </c>
      <c r="AI169">
        <f>Rådata_6000!AB31</f>
        <v>0</v>
      </c>
      <c r="AJ169">
        <f>Rådata_6000!AC31</f>
        <v>0</v>
      </c>
      <c r="AK169">
        <f>Rådata_6000!AD31</f>
        <v>0</v>
      </c>
      <c r="AL169">
        <f>Rådata_6000!AE31</f>
        <v>0</v>
      </c>
      <c r="AM169">
        <f>Rådata_6000!AF31</f>
        <v>0</v>
      </c>
      <c r="AN169">
        <f>Rådata_6000!AG31</f>
        <v>0</v>
      </c>
      <c r="AO169">
        <f>Rådata_6000!AH31</f>
        <v>0</v>
      </c>
      <c r="AP169">
        <f>Rådata_6000!AI31</f>
        <v>0</v>
      </c>
      <c r="AQ169">
        <f>Rådata_6000!AJ31</f>
        <v>0</v>
      </c>
      <c r="AR169">
        <f>Rådata_6000!AK31</f>
        <v>0</v>
      </c>
      <c r="AS169">
        <f>Rådata_6000!AL31</f>
        <v>0</v>
      </c>
      <c r="AT169">
        <f>Rådata_6000!AM31</f>
        <v>0</v>
      </c>
      <c r="AU169">
        <f>Rådata_6000!AN31</f>
        <v>0</v>
      </c>
      <c r="AV169">
        <f>Rådata_6000!AO31</f>
        <v>0</v>
      </c>
      <c r="AW169">
        <f>Rådata_6000!AP31</f>
        <v>0</v>
      </c>
      <c r="AX169">
        <f>Rådata_6000!AQ31</f>
        <v>0</v>
      </c>
      <c r="AY169">
        <f>Rådata_6000!AR31</f>
        <v>0</v>
      </c>
      <c r="AZ169">
        <f>Rådata_6000!AS31</f>
        <v>0</v>
      </c>
      <c r="BA169">
        <f>Rådata_6000!AT31</f>
        <v>0</v>
      </c>
      <c r="BB169">
        <f>Rådata_6000!AU31</f>
        <v>0</v>
      </c>
      <c r="BC169">
        <f>Rådata_6000!AV31</f>
        <v>0</v>
      </c>
      <c r="BD169">
        <f>Rådata_6000!AW31</f>
        <v>0</v>
      </c>
      <c r="BE169">
        <f>Rådata_6000!AX31</f>
        <v>0</v>
      </c>
      <c r="BF169">
        <f>Rådata_6000!AY31</f>
        <v>0</v>
      </c>
      <c r="BG169">
        <f>Rådata_6000!AZ31</f>
        <v>0</v>
      </c>
      <c r="BH169">
        <f>Rådata_6000!BA31</f>
        <v>0</v>
      </c>
      <c r="BI169">
        <f>Rådata_6000!BB31</f>
        <v>0</v>
      </c>
      <c r="BJ169">
        <f>Rådata_6000!BC31</f>
        <v>0</v>
      </c>
      <c r="BK169">
        <f>Rådata_6000!BD31</f>
        <v>0</v>
      </c>
      <c r="BL169">
        <f>Rådata_6000!BE31</f>
        <v>0</v>
      </c>
      <c r="BM169">
        <f>Rådata_6000!BF31</f>
        <v>0</v>
      </c>
      <c r="BN169">
        <f>Rådata_6000!BG31</f>
        <v>0</v>
      </c>
      <c r="BO169">
        <f>Rådata_6000!BH31</f>
        <v>0</v>
      </c>
      <c r="BP169">
        <f>Rådata_6000!BI31</f>
        <v>0</v>
      </c>
      <c r="BQ169">
        <f>Rådata_6000!BJ31</f>
        <v>0</v>
      </c>
      <c r="BR169">
        <f>Rådata_6000!BK31</f>
        <v>0</v>
      </c>
      <c r="BS169">
        <f>Rådata_6000!BL31</f>
        <v>0</v>
      </c>
      <c r="BT169">
        <f>Rådata_6000!BM31</f>
        <v>0</v>
      </c>
      <c r="BU169">
        <f>Rådata_6000!BN31</f>
        <v>0</v>
      </c>
      <c r="BV169">
        <f>Rådata_6000!BO31</f>
        <v>0</v>
      </c>
      <c r="BW169">
        <f>Rådata_6000!BP31</f>
        <v>0</v>
      </c>
      <c r="BX169">
        <f>Rådata_6000!BQ31</f>
        <v>0</v>
      </c>
      <c r="BY169">
        <f>Rådata_6000!BR31</f>
        <v>0</v>
      </c>
      <c r="BZ169">
        <f>Rådata_6000!BS31</f>
        <v>0</v>
      </c>
      <c r="CA169">
        <f>Rådata_6000!BT31</f>
        <v>0</v>
      </c>
      <c r="CB169">
        <f>Rådata_6000!BU31</f>
        <v>0</v>
      </c>
      <c r="CC169">
        <f>Rådata_6000!BV31</f>
        <v>0</v>
      </c>
      <c r="CD169">
        <f>Rådata_6000!BW31</f>
        <v>0</v>
      </c>
      <c r="CE169">
        <f>Rådata_6000!BX31</f>
        <v>0</v>
      </c>
      <c r="CF169">
        <f>Rådata_6000!BY31</f>
        <v>0</v>
      </c>
      <c r="CG169">
        <f>Rådata_6000!BZ31</f>
        <v>0</v>
      </c>
      <c r="CH169">
        <f>Rådata_6000!CA31</f>
        <v>0</v>
      </c>
      <c r="CI169">
        <f>Rådata_6000!CB31</f>
        <v>0</v>
      </c>
      <c r="CJ169">
        <f>Rådata_6000!CC31</f>
        <v>0</v>
      </c>
      <c r="CK169">
        <f>Rådata_6000!CD31</f>
        <v>0</v>
      </c>
      <c r="CL169">
        <f>Rådata_6000!CE31</f>
        <v>0</v>
      </c>
      <c r="CM169">
        <f>Rådata_6000!CF31</f>
        <v>0</v>
      </c>
      <c r="CN169">
        <f>Rådata_6000!CG31</f>
        <v>0</v>
      </c>
      <c r="CO169">
        <f>Rådata_6000!CH31</f>
        <v>0</v>
      </c>
      <c r="CP169">
        <f>Rådata_6000!CI31</f>
        <v>0</v>
      </c>
      <c r="CQ169">
        <f>Rådata_6000!CJ31</f>
        <v>0</v>
      </c>
      <c r="CR169">
        <f>Rådata_6000!CK31</f>
        <v>0</v>
      </c>
      <c r="CS169">
        <f>Rådata_6000!CL31</f>
        <v>0</v>
      </c>
      <c r="CT169">
        <f>Rådata_6000!CM31</f>
        <v>0</v>
      </c>
      <c r="CU169">
        <f>Rådata_6000!CN31</f>
        <v>0</v>
      </c>
      <c r="CV169">
        <f>Rådata_6000!CO31</f>
        <v>0</v>
      </c>
      <c r="CW169">
        <f>Rådata_6000!CP31</f>
        <v>0</v>
      </c>
      <c r="CX169">
        <f>Rådata_6000!CQ31</f>
        <v>0</v>
      </c>
      <c r="CY169">
        <f>Rådata_6000!CR31</f>
        <v>0</v>
      </c>
      <c r="CZ169">
        <f>Rådata_6000!CS31</f>
        <v>0</v>
      </c>
      <c r="DA169">
        <f>Rådata_6000!CT31</f>
        <v>0</v>
      </c>
      <c r="DB169">
        <f>Rådata_6000!CU31</f>
        <v>0</v>
      </c>
      <c r="DC169">
        <f>Rådata_6000!CV31</f>
        <v>0</v>
      </c>
      <c r="DD169">
        <f>Rådata_6000!CW31</f>
        <v>0</v>
      </c>
      <c r="DE169">
        <f>Rådata_6000!CX31</f>
        <v>0</v>
      </c>
      <c r="DF169">
        <f>Rådata_6000!CY31</f>
        <v>0</v>
      </c>
      <c r="DG169">
        <f>Rådata_6000!CZ31</f>
        <v>0</v>
      </c>
      <c r="DH169">
        <f>Rådata_6000!DA31</f>
        <v>0</v>
      </c>
      <c r="DI169">
        <f>Rådata_6000!DB31</f>
        <v>0</v>
      </c>
      <c r="DJ169">
        <f>Rådata_6000!DC31</f>
        <v>0</v>
      </c>
      <c r="DK169">
        <f>Rådata_6000!DD31</f>
        <v>0</v>
      </c>
      <c r="DL169">
        <f>Rådata_6000!DE31</f>
        <v>0</v>
      </c>
      <c r="DM169">
        <f>Rådata_6000!DF31</f>
        <v>0</v>
      </c>
      <c r="DN169">
        <f>Rådata_6000!DG31</f>
        <v>0</v>
      </c>
      <c r="DO169">
        <f>Rådata_6000!DH31</f>
        <v>0</v>
      </c>
      <c r="DP169">
        <f>Rådata_6000!DI31</f>
        <v>0</v>
      </c>
      <c r="DQ169">
        <f>Rådata_6000!DJ31</f>
        <v>0</v>
      </c>
      <c r="DR169">
        <f>Rådata_6000!DK31</f>
        <v>0</v>
      </c>
      <c r="DS169">
        <f>Rådata_6000!DL31</f>
        <v>0</v>
      </c>
      <c r="DT169">
        <f>Rådata_6000!DM31</f>
        <v>0</v>
      </c>
      <c r="DU169">
        <f>Rådata_6000!DN31</f>
        <v>0</v>
      </c>
      <c r="DV169">
        <f>Rådata_6000!DO31</f>
        <v>0</v>
      </c>
      <c r="DW169">
        <f>Rådata_6000!DP31</f>
        <v>0</v>
      </c>
      <c r="DX169">
        <f>Rådata_6000!DQ31</f>
        <v>0</v>
      </c>
      <c r="DY169">
        <f>Rådata_6000!DR31</f>
        <v>0</v>
      </c>
      <c r="DZ169">
        <f>Rådata_6000!DS31</f>
        <v>0</v>
      </c>
      <c r="EA169">
        <f>Rådata_6000!DT31</f>
        <v>0</v>
      </c>
      <c r="EB169">
        <f>Rådata_6000!DU31</f>
        <v>0</v>
      </c>
      <c r="EC169">
        <f>Rådata_6000!DV31</f>
        <v>0</v>
      </c>
      <c r="ED169">
        <f>Rådata_6000!DW31</f>
        <v>0</v>
      </c>
      <c r="EE169">
        <f>Rådata_6000!DX31</f>
        <v>0</v>
      </c>
      <c r="EF169">
        <f>Rådata_6000!DY31</f>
        <v>0</v>
      </c>
      <c r="EG169">
        <f>Rådata_6000!DZ31</f>
        <v>0</v>
      </c>
      <c r="EH169">
        <f>Rådata_6000!EA31</f>
        <v>0</v>
      </c>
      <c r="EI169">
        <f>Rådata_6000!EB31</f>
        <v>0</v>
      </c>
      <c r="EJ169">
        <f>Rådata_6000!EC31</f>
        <v>0</v>
      </c>
      <c r="EK169">
        <f>Rådata_6000!ED31</f>
        <v>0</v>
      </c>
      <c r="EL169">
        <f>Rådata_6000!EE31</f>
        <v>0</v>
      </c>
      <c r="EM169">
        <f>Rådata_6000!EF31</f>
        <v>0</v>
      </c>
      <c r="EN169">
        <f>Rådata_6000!EG31</f>
        <v>0</v>
      </c>
      <c r="EO169">
        <f>Rådata_6000!EH31</f>
        <v>0</v>
      </c>
      <c r="EP169">
        <f>Rådata_6000!EI31</f>
        <v>0</v>
      </c>
      <c r="EQ169">
        <f>Rådata_6000!EJ31</f>
        <v>0</v>
      </c>
      <c r="ER169">
        <f>Rådata_6000!EK31</f>
        <v>0</v>
      </c>
      <c r="ES169">
        <f>Rådata_6000!EL31</f>
        <v>0</v>
      </c>
      <c r="ET169">
        <f>Rådata_6000!EM31</f>
        <v>0</v>
      </c>
      <c r="EU169">
        <f>Rådata_6000!EN31</f>
        <v>0</v>
      </c>
      <c r="EV169">
        <f>Rådata_6000!EO31</f>
        <v>0</v>
      </c>
      <c r="EW169">
        <f>Rådata_6000!EP31</f>
        <v>0</v>
      </c>
      <c r="EX169">
        <f>Rådata_6000!EQ31</f>
        <v>0</v>
      </c>
      <c r="EY169">
        <f>Rådata_6000!ER31</f>
        <v>0</v>
      </c>
      <c r="EZ169">
        <f>Rådata_6000!ES31</f>
        <v>0</v>
      </c>
      <c r="FA169">
        <f>Rådata_6000!ET31</f>
        <v>0</v>
      </c>
      <c r="FB169">
        <f>Rådata_6000!EU31</f>
        <v>0</v>
      </c>
      <c r="FC169">
        <f>Rådata_6000!EV31</f>
        <v>0</v>
      </c>
      <c r="FD169">
        <f>Rådata_6000!EW31</f>
        <v>0</v>
      </c>
      <c r="FE169">
        <f>Rådata_6000!EX31</f>
        <v>0</v>
      </c>
      <c r="FF169">
        <f>Rådata_6000!EY31</f>
        <v>0</v>
      </c>
      <c r="FG169">
        <f>Rådata_6000!EZ31</f>
        <v>0</v>
      </c>
      <c r="FH169">
        <f>Rådata_6000!FA31</f>
        <v>0</v>
      </c>
      <c r="FI169">
        <f>Rådata_6000!FB31</f>
        <v>0</v>
      </c>
      <c r="FJ169">
        <f>Rådata_6000!FC31</f>
        <v>0</v>
      </c>
      <c r="FK169">
        <f>Rådata_6000!FD31</f>
        <v>0</v>
      </c>
      <c r="FL169">
        <f>Rådata_6000!FE31</f>
        <v>0</v>
      </c>
      <c r="FM169">
        <f>Rådata_6000!FF31</f>
        <v>0</v>
      </c>
      <c r="FN169">
        <f>Rådata_6000!FG31</f>
        <v>0</v>
      </c>
      <c r="FO169">
        <f>Rådata_6000!FH31</f>
        <v>0</v>
      </c>
      <c r="FP169">
        <f>Rådata_6000!FI31</f>
        <v>0</v>
      </c>
      <c r="FQ169">
        <f>Rådata_6000!FJ31</f>
        <v>0</v>
      </c>
      <c r="FR169">
        <f>Rådata_6000!FK31</f>
        <v>0</v>
      </c>
      <c r="FS169">
        <f>Rådata_6000!FL31</f>
        <v>0</v>
      </c>
      <c r="FT169">
        <f>Rådata_6000!FM31</f>
        <v>0</v>
      </c>
      <c r="FU169">
        <f>Rådata_6000!FN31</f>
        <v>0</v>
      </c>
      <c r="FV169">
        <f>Rådata_6000!FO31</f>
        <v>0</v>
      </c>
      <c r="FW169">
        <f>Rådata_6000!FP31</f>
        <v>0</v>
      </c>
      <c r="FX169">
        <f>Rådata_6000!FQ31</f>
        <v>0</v>
      </c>
      <c r="FY169">
        <f>Rådata_6000!FR31</f>
        <v>0</v>
      </c>
      <c r="FZ169">
        <f>Rådata_6000!FS31</f>
        <v>0</v>
      </c>
      <c r="GA169">
        <f>Rådata_6000!FT31</f>
        <v>0</v>
      </c>
      <c r="GB169">
        <f>Rådata_6000!FU31</f>
        <v>0</v>
      </c>
      <c r="GC169">
        <f>Rådata_6000!FV31</f>
        <v>0</v>
      </c>
      <c r="GD169">
        <f>Rådata_6000!FW31</f>
        <v>0</v>
      </c>
      <c r="GE169">
        <f>Rådata_6000!FX31</f>
        <v>0</v>
      </c>
      <c r="GF169">
        <f>Rådata_6000!FY31</f>
        <v>0</v>
      </c>
      <c r="GG169">
        <f>Rådata_6000!FZ31</f>
        <v>0</v>
      </c>
      <c r="GH169">
        <f>Rådata_6000!GA31</f>
        <v>0</v>
      </c>
      <c r="GI169">
        <f>Rådata_6000!GB31</f>
        <v>0</v>
      </c>
      <c r="GJ169">
        <f>Rådata_6000!GC31</f>
        <v>0</v>
      </c>
      <c r="GK169">
        <f>Rådata_6000!GD31</f>
        <v>0</v>
      </c>
      <c r="GL169">
        <f>Rådata_6000!GE31</f>
        <v>0</v>
      </c>
      <c r="GM169">
        <f>Rådata_6000!GF31</f>
        <v>0</v>
      </c>
      <c r="GN169">
        <f>Rådata_6000!GG31</f>
        <v>0</v>
      </c>
      <c r="GO169">
        <f>Rådata_6000!GH31</f>
        <v>0</v>
      </c>
      <c r="GP169">
        <f>Rådata_6000!GI31</f>
        <v>0</v>
      </c>
      <c r="GQ169">
        <f>Rådata_6000!GJ31</f>
        <v>0</v>
      </c>
      <c r="GR169">
        <f>Rådata_6000!GK31</f>
        <v>0</v>
      </c>
      <c r="GS169">
        <f>Rådata_6000!GL31</f>
        <v>0</v>
      </c>
      <c r="GT169">
        <f>Rådata_6000!GM31</f>
        <v>0</v>
      </c>
      <c r="GU169">
        <f>Rådata_6000!GN31</f>
        <v>0</v>
      </c>
      <c r="GV169">
        <f>Rådata_6000!GO31</f>
        <v>0</v>
      </c>
      <c r="GW169">
        <f>Rådata_6000!GP31</f>
        <v>0</v>
      </c>
      <c r="GX169">
        <f>Rådata_6000!GQ31</f>
        <v>0</v>
      </c>
      <c r="GY169">
        <f>Rådata_6000!GR31</f>
        <v>0</v>
      </c>
      <c r="GZ169">
        <f>Rådata_6000!GS31</f>
        <v>0</v>
      </c>
      <c r="HA169">
        <f>Rådata_6000!GT31</f>
        <v>0</v>
      </c>
      <c r="HB169">
        <f>Rådata_6000!GU31</f>
        <v>0</v>
      </c>
      <c r="HC169">
        <f>Rådata_6000!GV31</f>
        <v>0</v>
      </c>
      <c r="HD169">
        <f>Rådata_6000!GW31</f>
        <v>0</v>
      </c>
      <c r="HE169">
        <f>Rådata_6000!GX31</f>
        <v>0</v>
      </c>
      <c r="HF169">
        <f>Rådata_6000!GY31</f>
        <v>0</v>
      </c>
      <c r="HG169">
        <f>Rådata_6000!GZ31</f>
        <v>0</v>
      </c>
      <c r="HH169">
        <f>Rådata_6000!HA31</f>
        <v>0</v>
      </c>
      <c r="HI169">
        <f>Rådata_6000!HB31</f>
        <v>0</v>
      </c>
      <c r="HJ169">
        <f>Rådata_6000!HC31</f>
        <v>0</v>
      </c>
      <c r="HK169">
        <f>Rådata_6000!HD31</f>
        <v>0</v>
      </c>
      <c r="HL169">
        <f>Rådata_6000!HE31</f>
        <v>0</v>
      </c>
      <c r="HM169">
        <f>Rådata_6000!HF31</f>
        <v>0</v>
      </c>
      <c r="HN169">
        <f>Rådata_6000!HG31</f>
        <v>0</v>
      </c>
      <c r="HO169">
        <f>Rådata_6000!HH31</f>
        <v>0</v>
      </c>
      <c r="HP169">
        <f>Rådata_6000!HI31</f>
        <v>0</v>
      </c>
      <c r="HQ169">
        <f>Rådata_6000!HJ31</f>
        <v>0</v>
      </c>
      <c r="HR169">
        <f>Rådata_6000!HK31</f>
        <v>0</v>
      </c>
      <c r="HS169">
        <f>Rådata_6000!HL31</f>
        <v>0</v>
      </c>
      <c r="HT169">
        <f>Rådata_6000!HM31</f>
        <v>0</v>
      </c>
      <c r="HU169">
        <f>Rådata_6000!HN31</f>
        <v>0</v>
      </c>
      <c r="HV169">
        <f>Rådata_6000!HO31</f>
        <v>0</v>
      </c>
      <c r="HW169">
        <f>Rådata_6000!HP31</f>
        <v>0</v>
      </c>
      <c r="HX169">
        <f>Rådata_6000!HQ31</f>
        <v>0</v>
      </c>
      <c r="HY169">
        <f>Rådata_6000!HR31</f>
        <v>0</v>
      </c>
      <c r="HZ169">
        <f>Rådata_6000!HS31</f>
        <v>0</v>
      </c>
      <c r="IA169">
        <f>Rådata_6000!HT31</f>
        <v>0</v>
      </c>
      <c r="IB169">
        <f>Rådata_6000!HU31</f>
        <v>0</v>
      </c>
      <c r="IC169">
        <f>Rådata_6000!HV31</f>
        <v>0</v>
      </c>
      <c r="ID169">
        <f>Rådata_6000!HW31</f>
        <v>0</v>
      </c>
      <c r="IE169">
        <f>Rådata_6000!HX31</f>
        <v>0</v>
      </c>
      <c r="IF169">
        <f>Rådata_6000!HY31</f>
        <v>0</v>
      </c>
      <c r="IG169">
        <f>Rådata_6000!HZ31</f>
        <v>0</v>
      </c>
      <c r="IH169">
        <f>Rådata_6000!IA31</f>
        <v>0</v>
      </c>
      <c r="II169">
        <f>Rådata_6000!IB31</f>
        <v>0</v>
      </c>
      <c r="IJ169">
        <f>Rådata_6000!IC31</f>
        <v>0</v>
      </c>
      <c r="IK169">
        <f>Rådata_6000!ID31</f>
        <v>0</v>
      </c>
      <c r="IL169">
        <f>Rådata_6000!IE31</f>
        <v>0</v>
      </c>
      <c r="IM169">
        <f>Rådata_6000!IF31</f>
        <v>0</v>
      </c>
      <c r="IN169">
        <f>Rådata_6000!IG31</f>
        <v>0</v>
      </c>
      <c r="IO169">
        <f>Rådata_6000!IH31</f>
        <v>0</v>
      </c>
      <c r="IP169">
        <f>Rådata_6000!II31</f>
        <v>0</v>
      </c>
      <c r="IQ169">
        <f>Rådata_6000!IJ31</f>
        <v>0</v>
      </c>
      <c r="IR169">
        <f>Rådata_6000!IK31</f>
        <v>0</v>
      </c>
      <c r="IS169">
        <f>Rådata_6000!IL31</f>
        <v>0</v>
      </c>
      <c r="IT169">
        <f>Rådata_6000!IM31</f>
        <v>0</v>
      </c>
      <c r="IU169">
        <f>Rådata_6000!IN31</f>
        <v>0</v>
      </c>
      <c r="IV169">
        <f>Rådata_6000!IO31</f>
        <v>0</v>
      </c>
      <c r="IW169">
        <f>Rådata_6000!IP31</f>
        <v>0</v>
      </c>
      <c r="IX169">
        <f>Rådata_6000!IQ31</f>
        <v>0</v>
      </c>
      <c r="IY169">
        <f>Rådata_6000!IR31</f>
        <v>0</v>
      </c>
      <c r="IZ169">
        <f>Rådata_6000!IS31</f>
        <v>0</v>
      </c>
      <c r="JA169">
        <f>Rådata_6000!IT31</f>
        <v>0</v>
      </c>
      <c r="JB169">
        <f>Rådata_6000!IU31</f>
        <v>0</v>
      </c>
      <c r="JC169">
        <f>Rådata_6000!IV31</f>
        <v>0</v>
      </c>
      <c r="JD169">
        <f>Rådata_6000!IW31</f>
        <v>0</v>
      </c>
      <c r="JE169">
        <f>Rådata_6000!IX31</f>
        <v>0</v>
      </c>
      <c r="JF169">
        <f>Rådata_6000!IY31</f>
        <v>0</v>
      </c>
      <c r="JG169">
        <f>Rådata_6000!IZ31</f>
        <v>0</v>
      </c>
      <c r="JH169">
        <f>Rådata_6000!JA31</f>
        <v>0</v>
      </c>
      <c r="JI169">
        <f>Rådata_6000!JB31</f>
        <v>0</v>
      </c>
      <c r="JJ169">
        <f>Rådata_6000!JC31</f>
        <v>0</v>
      </c>
      <c r="JK169">
        <f>Rådata_6000!JD31</f>
        <v>0</v>
      </c>
      <c r="JL169">
        <f>Rådata_6000!JE31</f>
        <v>0</v>
      </c>
      <c r="JM169">
        <f>Rådata_6000!JF31</f>
        <v>0</v>
      </c>
      <c r="JN169">
        <f>Rådata_6000!JG31</f>
        <v>0</v>
      </c>
      <c r="JO169">
        <f>Rådata_6000!JH31</f>
        <v>0</v>
      </c>
      <c r="JP169">
        <f>Rådata_6000!JI31</f>
        <v>0</v>
      </c>
      <c r="JQ169">
        <f>Rådata_6000!JJ31</f>
        <v>0</v>
      </c>
      <c r="JR169">
        <f>Rådata_6000!JK31</f>
        <v>0</v>
      </c>
      <c r="JS169">
        <f>Rådata_6000!JL31</f>
        <v>0</v>
      </c>
      <c r="JT169">
        <f>Rådata_6000!JM31</f>
        <v>0</v>
      </c>
      <c r="JU169">
        <f>Rådata_6000!JN31</f>
        <v>0</v>
      </c>
      <c r="JV169">
        <f>Rådata_6000!JO31</f>
        <v>0</v>
      </c>
      <c r="JW169">
        <f>Rådata_6000!JP31</f>
        <v>0</v>
      </c>
      <c r="JX169">
        <f>Rådata_6000!JQ31</f>
        <v>0</v>
      </c>
      <c r="JY169">
        <f>Rådata_6000!JR31</f>
        <v>0</v>
      </c>
      <c r="JZ169">
        <f>Rådata_6000!JS31</f>
        <v>0</v>
      </c>
      <c r="KA169">
        <f>Rådata_6000!JT31</f>
        <v>0</v>
      </c>
      <c r="KB169">
        <f>Rådata_6000!JU31</f>
        <v>0</v>
      </c>
      <c r="KC169">
        <f>Rådata_6000!JV31</f>
        <v>0</v>
      </c>
      <c r="KD169">
        <f>Rådata_6000!JW31</f>
        <v>0</v>
      </c>
      <c r="KE169">
        <f>Rådata_6000!JX31</f>
        <v>0</v>
      </c>
      <c r="KF169">
        <f>Rådata_6000!JY31</f>
        <v>0</v>
      </c>
      <c r="KG169">
        <f>Rådata_6000!JZ31</f>
        <v>0</v>
      </c>
      <c r="KH169">
        <f>Rådata_6000!KA31</f>
        <v>0</v>
      </c>
      <c r="KI169">
        <f>Rådata_6000!KB31</f>
        <v>0</v>
      </c>
      <c r="KJ169">
        <f>Rådata_6000!KC31</f>
        <v>0</v>
      </c>
      <c r="KK169">
        <f>Rådata_6000!KD31</f>
        <v>0</v>
      </c>
      <c r="KL169">
        <f>Rådata_6000!KE31</f>
        <v>0</v>
      </c>
      <c r="KM169">
        <f>Rådata_6000!KF31</f>
        <v>0</v>
      </c>
      <c r="KN169">
        <f>Rådata_6000!KG31</f>
        <v>0</v>
      </c>
      <c r="KO169">
        <f>Rådata_6000!KH31</f>
        <v>0</v>
      </c>
      <c r="KP169">
        <f>Rådata_6000!KI31</f>
        <v>0</v>
      </c>
      <c r="KQ169">
        <f>Rådata_6000!KJ31</f>
        <v>0</v>
      </c>
      <c r="KR169">
        <f>Rådata_6000!KK31</f>
        <v>0</v>
      </c>
      <c r="KS169">
        <f>Rådata_6000!KL31</f>
        <v>0</v>
      </c>
      <c r="KT169">
        <f>Rådata_6000!KM31</f>
        <v>0</v>
      </c>
      <c r="KU169">
        <f>Rådata_6000!KN31</f>
        <v>0</v>
      </c>
      <c r="KV169">
        <f>Rådata_6000!KO31</f>
        <v>0</v>
      </c>
      <c r="KW169">
        <f>Rådata_6000!KP31</f>
        <v>0</v>
      </c>
      <c r="KX169">
        <f>Rådata_6000!KQ31</f>
        <v>0</v>
      </c>
      <c r="KY169">
        <f>Rådata_6000!KR31</f>
        <v>0</v>
      </c>
      <c r="KZ169">
        <f>Rådata_6000!KS31</f>
        <v>0</v>
      </c>
      <c r="LA169">
        <f>Rådata_6000!KT31</f>
        <v>0</v>
      </c>
      <c r="LB169">
        <f>Rådata_6000!KU31</f>
        <v>0</v>
      </c>
      <c r="LC169">
        <f>Rådata_6000!KV31</f>
        <v>0</v>
      </c>
      <c r="LD169">
        <f>Rådata_6000!KW31</f>
        <v>0</v>
      </c>
      <c r="LE169">
        <f>Rådata_6000!KX31</f>
        <v>0</v>
      </c>
      <c r="LF169">
        <f>Rådata_6000!KY31</f>
        <v>0</v>
      </c>
      <c r="LG169">
        <f>Rådata_6000!KZ31</f>
        <v>0</v>
      </c>
      <c r="LH169">
        <f>Rådata_6000!LA31</f>
        <v>0</v>
      </c>
      <c r="LI169">
        <f>Rådata_6000!LB31</f>
        <v>0</v>
      </c>
      <c r="LJ169">
        <f>Rådata_6000!LC31</f>
        <v>0</v>
      </c>
      <c r="LK169">
        <f>Rådata_6000!LD31</f>
        <v>0</v>
      </c>
      <c r="LL169">
        <f>Rådata_6000!LE31</f>
        <v>0</v>
      </c>
      <c r="LM169">
        <f>Rådata_6000!LF31</f>
        <v>0</v>
      </c>
      <c r="LN169">
        <f>Rådata_6000!LG31</f>
        <v>0</v>
      </c>
      <c r="LO169">
        <f>Rådata_6000!LH31</f>
        <v>0</v>
      </c>
      <c r="LP169">
        <f>Rådata_6000!LI31</f>
        <v>0</v>
      </c>
      <c r="LQ169">
        <f>Rådata_6000!LJ31</f>
        <v>0</v>
      </c>
      <c r="LR169">
        <f>Rådata_6000!LK31</f>
        <v>0</v>
      </c>
      <c r="LS169">
        <f>Rådata_6000!LL31</f>
        <v>0</v>
      </c>
      <c r="LT169">
        <f>Rådata_6000!LM31</f>
        <v>0</v>
      </c>
      <c r="LU169">
        <f>Rådata_6000!LN31</f>
        <v>0</v>
      </c>
      <c r="LV169">
        <f>Rådata_6000!LO31</f>
        <v>0</v>
      </c>
      <c r="LW169">
        <f>Rådata_6000!LP31</f>
        <v>0</v>
      </c>
      <c r="LX169">
        <f>Rådata_6000!LQ31</f>
        <v>0</v>
      </c>
      <c r="LY169">
        <f>Rådata_6000!LR31</f>
        <v>0</v>
      </c>
      <c r="LZ169">
        <f>Rådata_6000!LS31</f>
        <v>0</v>
      </c>
      <c r="MA169">
        <f>Rådata_6000!LT31</f>
        <v>0</v>
      </c>
      <c r="MB169">
        <f>Rådata_6000!LU31</f>
        <v>0</v>
      </c>
      <c r="MC169">
        <f>Rådata_6000!LV31</f>
        <v>0</v>
      </c>
      <c r="MD169">
        <f>Rådata_6000!LW31</f>
        <v>0</v>
      </c>
      <c r="ME169">
        <f>Rådata_6000!LX31</f>
        <v>0</v>
      </c>
      <c r="MF169">
        <f>Rådata_6000!LY31</f>
        <v>0</v>
      </c>
      <c r="MG169">
        <f>Rådata_6000!LZ31</f>
        <v>0</v>
      </c>
      <c r="MH169">
        <f>Rådata_6000!MA31</f>
        <v>0</v>
      </c>
      <c r="MI169">
        <f>Rådata_6000!MB31</f>
        <v>0</v>
      </c>
      <c r="MJ169">
        <f>Rådata_6000!MC31</f>
        <v>0</v>
      </c>
      <c r="MK169">
        <f>Rådata_6000!MD31</f>
        <v>0</v>
      </c>
      <c r="ML169">
        <f>Rådata_6000!ME31</f>
        <v>0</v>
      </c>
      <c r="MM169">
        <f>Rådata_6000!MF31</f>
        <v>0</v>
      </c>
      <c r="MN169">
        <f>Rådata_6000!MG31</f>
        <v>0</v>
      </c>
      <c r="MO169">
        <f>Rådata_6000!MH31</f>
        <v>0</v>
      </c>
      <c r="MP169">
        <f>Rådata_6000!MI31</f>
        <v>0</v>
      </c>
      <c r="MQ169">
        <f>Rådata_6000!MJ31</f>
        <v>0</v>
      </c>
      <c r="MR169">
        <f>Rådata_6000!MK31</f>
        <v>0</v>
      </c>
      <c r="MS169">
        <f>Rådata_6000!ML31</f>
        <v>0</v>
      </c>
      <c r="MT169">
        <f>Rådata_6000!MM31</f>
        <v>0</v>
      </c>
      <c r="MU169">
        <f>Rådata_6000!MN31</f>
        <v>0</v>
      </c>
      <c r="MV169">
        <f>Rådata_6000!MO31</f>
        <v>0</v>
      </c>
      <c r="MW169">
        <f>Rådata_6000!MP31</f>
        <v>0</v>
      </c>
      <c r="MX169">
        <f>Rådata_6000!MQ31</f>
        <v>0</v>
      </c>
      <c r="MY169">
        <f>Rådata_6000!MR31</f>
        <v>0</v>
      </c>
      <c r="MZ169">
        <f>Rådata_6000!MS31</f>
        <v>0</v>
      </c>
      <c r="NA169">
        <f>Rådata_6000!MT31</f>
        <v>0</v>
      </c>
      <c r="NB169">
        <f>Rådata_6000!MU31</f>
        <v>0</v>
      </c>
      <c r="NC169">
        <f>Rådata_6000!MV31</f>
        <v>0</v>
      </c>
      <c r="ND169">
        <f>Rådata_6000!MW31</f>
        <v>0</v>
      </c>
      <c r="NE169">
        <f>Rådata_6000!MX31</f>
        <v>0</v>
      </c>
      <c r="NF169">
        <f>Rådata_6000!MY31</f>
        <v>0</v>
      </c>
      <c r="NG169">
        <f>Rådata_6000!MZ31</f>
        <v>0</v>
      </c>
      <c r="NH169">
        <f>Rådata_6000!NA31</f>
        <v>0</v>
      </c>
      <c r="NI169">
        <f>Rådata_6000!NB31</f>
        <v>0</v>
      </c>
      <c r="NJ169">
        <f>Rådata_6000!NC31</f>
        <v>0</v>
      </c>
      <c r="NK169">
        <f>Rådata_6000!ND31</f>
        <v>0</v>
      </c>
      <c r="NL169">
        <f>Rådata_6000!NE31</f>
        <v>0</v>
      </c>
      <c r="NM169">
        <f>Rådata_6000!NF31</f>
        <v>0</v>
      </c>
      <c r="NN169">
        <f>Rådata_6000!NG31</f>
        <v>0</v>
      </c>
      <c r="NO169">
        <f>Rådata_6000!NH31</f>
        <v>0</v>
      </c>
      <c r="NP169">
        <f>Rådata_6000!NI31</f>
        <v>0</v>
      </c>
      <c r="NQ169">
        <f>Rådata_6000!NJ31</f>
        <v>0</v>
      </c>
      <c r="NR169">
        <f>Rådata_6000!NK31</f>
        <v>0</v>
      </c>
      <c r="NS169">
        <f>Rådata_6000!NL31</f>
        <v>0</v>
      </c>
      <c r="NT169">
        <f>Rådata_6000!NM31</f>
        <v>0</v>
      </c>
      <c r="NU169">
        <f>Rådata_6000!NN31</f>
        <v>0</v>
      </c>
      <c r="NV169">
        <f>Rådata_6000!NO31</f>
        <v>0</v>
      </c>
      <c r="NW169">
        <f>Rådata_6000!NP31</f>
        <v>0</v>
      </c>
      <c r="NX169">
        <f>Rådata_6000!NQ31</f>
        <v>0</v>
      </c>
      <c r="NY169">
        <f>Rådata_6000!NR31</f>
        <v>0</v>
      </c>
      <c r="NZ169">
        <f>Rådata_6000!NS31</f>
        <v>0</v>
      </c>
      <c r="OA169">
        <f>Rådata_6000!NT31</f>
        <v>0</v>
      </c>
      <c r="OB169">
        <f>Rådata_6000!NU31</f>
        <v>0</v>
      </c>
      <c r="OC169">
        <f>Rådata_6000!NV31</f>
        <v>0</v>
      </c>
      <c r="OD169">
        <f>Rådata_6000!NW31</f>
        <v>0</v>
      </c>
      <c r="OE169">
        <f>Rådata_6000!NX31</f>
        <v>0</v>
      </c>
      <c r="OF169">
        <f>Rådata_6000!NY31</f>
        <v>0</v>
      </c>
      <c r="OG169">
        <f>Rådata_6000!NZ31</f>
        <v>0</v>
      </c>
      <c r="OH169">
        <f>Rådata_6000!OA31</f>
        <v>0</v>
      </c>
      <c r="OI169">
        <f>Rådata_6000!OB31</f>
        <v>0</v>
      </c>
      <c r="OJ169">
        <f>Rådata_6000!OC31</f>
        <v>0</v>
      </c>
      <c r="OK169">
        <f>Rådata_6000!OD31</f>
        <v>0</v>
      </c>
      <c r="OL169">
        <f>Rådata_6000!OE31</f>
        <v>0</v>
      </c>
      <c r="OM169">
        <f>Rådata_6000!OF31</f>
        <v>0</v>
      </c>
      <c r="ON169">
        <f>Rådata_6000!OG31</f>
        <v>0</v>
      </c>
      <c r="OO169">
        <f>Rådata_6000!OH31</f>
        <v>0</v>
      </c>
      <c r="OP169">
        <f>Rådata_6000!OI31</f>
        <v>0</v>
      </c>
      <c r="OQ169">
        <f>Rådata_6000!OJ31</f>
        <v>0</v>
      </c>
      <c r="OR169">
        <f>Rådata_6000!OK31</f>
        <v>0</v>
      </c>
      <c r="OS169">
        <f>Rådata_6000!OL31</f>
        <v>0</v>
      </c>
    </row>
    <row r="170" spans="1:409">
      <c r="A170" t="s">
        <v>392</v>
      </c>
      <c r="J170">
        <f>Rådata_6000!C32</f>
        <v>0</v>
      </c>
      <c r="K170">
        <f>Rådata_6000!D32</f>
        <v>0</v>
      </c>
      <c r="L170">
        <f>Rådata_6000!E32</f>
        <v>0</v>
      </c>
      <c r="M170">
        <f>Rådata_6000!F32</f>
        <v>0</v>
      </c>
      <c r="N170">
        <f>Rådata_6000!G32</f>
        <v>0</v>
      </c>
      <c r="O170">
        <f>Rådata_6000!H32</f>
        <v>0</v>
      </c>
      <c r="P170">
        <f>Rådata_6000!I32</f>
        <v>0</v>
      </c>
      <c r="Q170">
        <f>Rådata_6000!J32</f>
        <v>0</v>
      </c>
      <c r="R170">
        <f>Rådata_6000!K32</f>
        <v>0</v>
      </c>
      <c r="S170">
        <f>Rådata_6000!L32</f>
        <v>0</v>
      </c>
      <c r="T170">
        <f>Rådata_6000!M32</f>
        <v>0</v>
      </c>
      <c r="U170">
        <f>Rådata_6000!N32</f>
        <v>0</v>
      </c>
      <c r="V170">
        <f>Rådata_6000!O32</f>
        <v>0</v>
      </c>
      <c r="W170">
        <f>Rådata_6000!P32</f>
        <v>0</v>
      </c>
      <c r="X170">
        <f>Rådata_6000!Q32</f>
        <v>0</v>
      </c>
      <c r="Y170">
        <f>Rådata_6000!R32</f>
        <v>0</v>
      </c>
      <c r="Z170">
        <f>Rådata_6000!S32</f>
        <v>0</v>
      </c>
      <c r="AA170">
        <f>Rådata_6000!T32</f>
        <v>0</v>
      </c>
      <c r="AB170">
        <f>Rådata_6000!U32</f>
        <v>0</v>
      </c>
      <c r="AC170">
        <f>Rådata_6000!V32</f>
        <v>0</v>
      </c>
      <c r="AD170">
        <f>Rådata_6000!W32</f>
        <v>0</v>
      </c>
      <c r="AE170">
        <f>Rådata_6000!X32</f>
        <v>0</v>
      </c>
      <c r="AF170">
        <f>Rådata_6000!Y32</f>
        <v>0</v>
      </c>
      <c r="AG170">
        <f>Rådata_6000!Z32</f>
        <v>0</v>
      </c>
      <c r="AH170">
        <f>Rådata_6000!AA32</f>
        <v>0</v>
      </c>
      <c r="AI170">
        <f>Rådata_6000!AB32</f>
        <v>0</v>
      </c>
      <c r="AJ170">
        <f>Rådata_6000!AC32</f>
        <v>0</v>
      </c>
      <c r="AK170">
        <f>Rådata_6000!AD32</f>
        <v>0</v>
      </c>
      <c r="AL170">
        <f>Rådata_6000!AE32</f>
        <v>0</v>
      </c>
      <c r="AM170">
        <f>Rådata_6000!AF32</f>
        <v>0</v>
      </c>
      <c r="AN170">
        <f>Rådata_6000!AG32</f>
        <v>0</v>
      </c>
      <c r="AO170">
        <f>Rådata_6000!AH32</f>
        <v>0</v>
      </c>
      <c r="AP170">
        <f>Rådata_6000!AI32</f>
        <v>0</v>
      </c>
      <c r="AQ170">
        <f>Rådata_6000!AJ32</f>
        <v>0</v>
      </c>
      <c r="AR170">
        <f>Rådata_6000!AK32</f>
        <v>0</v>
      </c>
      <c r="AS170">
        <f>Rådata_6000!AL32</f>
        <v>0</v>
      </c>
      <c r="AT170">
        <f>Rådata_6000!AM32</f>
        <v>0</v>
      </c>
      <c r="AU170">
        <f>Rådata_6000!AN32</f>
        <v>0</v>
      </c>
      <c r="AV170">
        <f>Rådata_6000!AO32</f>
        <v>0</v>
      </c>
      <c r="AW170">
        <f>Rådata_6000!AP32</f>
        <v>0</v>
      </c>
      <c r="AX170">
        <f>Rådata_6000!AQ32</f>
        <v>0</v>
      </c>
      <c r="AY170">
        <f>Rådata_6000!AR32</f>
        <v>0</v>
      </c>
      <c r="AZ170">
        <f>Rådata_6000!AS32</f>
        <v>0</v>
      </c>
      <c r="BA170">
        <f>Rådata_6000!AT32</f>
        <v>0</v>
      </c>
      <c r="BB170">
        <f>Rådata_6000!AU32</f>
        <v>0</v>
      </c>
      <c r="BC170">
        <f>Rådata_6000!AV32</f>
        <v>0</v>
      </c>
      <c r="BD170">
        <f>Rådata_6000!AW32</f>
        <v>0</v>
      </c>
      <c r="BE170">
        <f>Rådata_6000!AX32</f>
        <v>0</v>
      </c>
      <c r="BF170">
        <f>Rådata_6000!AY32</f>
        <v>0</v>
      </c>
      <c r="BG170">
        <f>Rådata_6000!AZ32</f>
        <v>0</v>
      </c>
      <c r="BH170">
        <f>Rådata_6000!BA32</f>
        <v>0</v>
      </c>
      <c r="BI170">
        <f>Rådata_6000!BB32</f>
        <v>0</v>
      </c>
      <c r="BJ170">
        <f>Rådata_6000!BC32</f>
        <v>0</v>
      </c>
      <c r="BK170">
        <f>Rådata_6000!BD32</f>
        <v>0</v>
      </c>
      <c r="BL170">
        <f>Rådata_6000!BE32</f>
        <v>0</v>
      </c>
      <c r="BM170">
        <f>Rådata_6000!BF32</f>
        <v>0</v>
      </c>
      <c r="BN170">
        <f>Rådata_6000!BG32</f>
        <v>0</v>
      </c>
      <c r="BO170">
        <f>Rådata_6000!BH32</f>
        <v>0</v>
      </c>
      <c r="BP170">
        <f>Rådata_6000!BI32</f>
        <v>0</v>
      </c>
      <c r="BQ170">
        <f>Rådata_6000!BJ32</f>
        <v>0</v>
      </c>
      <c r="BR170">
        <f>Rådata_6000!BK32</f>
        <v>0</v>
      </c>
      <c r="BS170">
        <f>Rådata_6000!BL32</f>
        <v>0</v>
      </c>
      <c r="BT170">
        <f>Rådata_6000!BM32</f>
        <v>0</v>
      </c>
      <c r="BU170">
        <f>Rådata_6000!BN32</f>
        <v>0</v>
      </c>
      <c r="BV170">
        <f>Rådata_6000!BO32</f>
        <v>0</v>
      </c>
      <c r="BW170">
        <f>Rådata_6000!BP32</f>
        <v>0</v>
      </c>
      <c r="BX170">
        <f>Rådata_6000!BQ32</f>
        <v>0</v>
      </c>
      <c r="BY170">
        <f>Rådata_6000!BR32</f>
        <v>0</v>
      </c>
      <c r="BZ170">
        <f>Rådata_6000!BS32</f>
        <v>0</v>
      </c>
      <c r="CA170">
        <f>Rådata_6000!BT32</f>
        <v>0</v>
      </c>
      <c r="CB170">
        <f>Rådata_6000!BU32</f>
        <v>0</v>
      </c>
      <c r="CC170">
        <f>Rådata_6000!BV32</f>
        <v>0</v>
      </c>
      <c r="CD170">
        <f>Rådata_6000!BW32</f>
        <v>0</v>
      </c>
      <c r="CE170">
        <f>Rådata_6000!BX32</f>
        <v>0</v>
      </c>
      <c r="CF170">
        <f>Rådata_6000!BY32</f>
        <v>0</v>
      </c>
      <c r="CG170">
        <f>Rådata_6000!BZ32</f>
        <v>0</v>
      </c>
      <c r="CH170">
        <f>Rådata_6000!CA32</f>
        <v>0</v>
      </c>
      <c r="CI170">
        <f>Rådata_6000!CB32</f>
        <v>0</v>
      </c>
      <c r="CJ170">
        <f>Rådata_6000!CC32</f>
        <v>0</v>
      </c>
      <c r="CK170">
        <f>Rådata_6000!CD32</f>
        <v>0</v>
      </c>
      <c r="CL170">
        <f>Rådata_6000!CE32</f>
        <v>0</v>
      </c>
      <c r="CM170">
        <f>Rådata_6000!CF32</f>
        <v>0</v>
      </c>
      <c r="CN170">
        <f>Rådata_6000!CG32</f>
        <v>0</v>
      </c>
      <c r="CO170">
        <f>Rådata_6000!CH32</f>
        <v>0</v>
      </c>
      <c r="CP170">
        <f>Rådata_6000!CI32</f>
        <v>0</v>
      </c>
      <c r="CQ170">
        <f>Rådata_6000!CJ32</f>
        <v>0</v>
      </c>
      <c r="CR170">
        <f>Rådata_6000!CK32</f>
        <v>0</v>
      </c>
      <c r="CS170">
        <f>Rådata_6000!CL32</f>
        <v>0</v>
      </c>
      <c r="CT170">
        <f>Rådata_6000!CM32</f>
        <v>0</v>
      </c>
      <c r="CU170">
        <f>Rådata_6000!CN32</f>
        <v>0</v>
      </c>
      <c r="CV170">
        <f>Rådata_6000!CO32</f>
        <v>0</v>
      </c>
      <c r="CW170">
        <f>Rådata_6000!CP32</f>
        <v>0</v>
      </c>
      <c r="CX170">
        <f>Rådata_6000!CQ32</f>
        <v>0</v>
      </c>
      <c r="CY170">
        <f>Rådata_6000!CR32</f>
        <v>0</v>
      </c>
      <c r="CZ170">
        <f>Rådata_6000!CS32</f>
        <v>0</v>
      </c>
      <c r="DA170">
        <f>Rådata_6000!CT32</f>
        <v>0</v>
      </c>
      <c r="DB170">
        <f>Rådata_6000!CU32</f>
        <v>0</v>
      </c>
      <c r="DC170">
        <f>Rådata_6000!CV32</f>
        <v>0</v>
      </c>
      <c r="DD170">
        <f>Rådata_6000!CW32</f>
        <v>0</v>
      </c>
      <c r="DE170">
        <f>Rådata_6000!CX32</f>
        <v>0</v>
      </c>
      <c r="DF170">
        <f>Rådata_6000!CY32</f>
        <v>0</v>
      </c>
      <c r="DG170">
        <f>Rådata_6000!CZ32</f>
        <v>0</v>
      </c>
      <c r="DH170">
        <f>Rådata_6000!DA32</f>
        <v>0</v>
      </c>
      <c r="DI170">
        <f>Rådata_6000!DB32</f>
        <v>0</v>
      </c>
      <c r="DJ170">
        <f>Rådata_6000!DC32</f>
        <v>0</v>
      </c>
      <c r="DK170">
        <f>Rådata_6000!DD32</f>
        <v>0</v>
      </c>
      <c r="DL170">
        <f>Rådata_6000!DE32</f>
        <v>0</v>
      </c>
      <c r="DM170">
        <f>Rådata_6000!DF32</f>
        <v>0</v>
      </c>
      <c r="DN170">
        <f>Rådata_6000!DG32</f>
        <v>0</v>
      </c>
      <c r="DO170">
        <f>Rådata_6000!DH32</f>
        <v>0</v>
      </c>
      <c r="DP170">
        <f>Rådata_6000!DI32</f>
        <v>0</v>
      </c>
      <c r="DQ170">
        <f>Rådata_6000!DJ32</f>
        <v>0</v>
      </c>
      <c r="DR170">
        <f>Rådata_6000!DK32</f>
        <v>0</v>
      </c>
      <c r="DS170">
        <f>Rådata_6000!DL32</f>
        <v>0</v>
      </c>
      <c r="DT170">
        <f>Rådata_6000!DM32</f>
        <v>0</v>
      </c>
      <c r="DU170">
        <f>Rådata_6000!DN32</f>
        <v>0</v>
      </c>
      <c r="DV170">
        <f>Rådata_6000!DO32</f>
        <v>0</v>
      </c>
      <c r="DW170">
        <f>Rådata_6000!DP32</f>
        <v>0</v>
      </c>
      <c r="DX170">
        <f>Rådata_6000!DQ32</f>
        <v>0</v>
      </c>
      <c r="DY170">
        <f>Rådata_6000!DR32</f>
        <v>0</v>
      </c>
      <c r="DZ170">
        <f>Rådata_6000!DS32</f>
        <v>0</v>
      </c>
      <c r="EA170">
        <f>Rådata_6000!DT32</f>
        <v>0</v>
      </c>
      <c r="EB170">
        <f>Rådata_6000!DU32</f>
        <v>0</v>
      </c>
      <c r="EC170">
        <f>Rådata_6000!DV32</f>
        <v>0</v>
      </c>
      <c r="ED170">
        <f>Rådata_6000!DW32</f>
        <v>0</v>
      </c>
      <c r="EE170">
        <f>Rådata_6000!DX32</f>
        <v>0</v>
      </c>
      <c r="EF170">
        <f>Rådata_6000!DY32</f>
        <v>0</v>
      </c>
      <c r="EG170">
        <f>Rådata_6000!DZ32</f>
        <v>0</v>
      </c>
      <c r="EH170">
        <f>Rådata_6000!EA32</f>
        <v>0</v>
      </c>
      <c r="EI170">
        <f>Rådata_6000!EB32</f>
        <v>0</v>
      </c>
      <c r="EJ170">
        <f>Rådata_6000!EC32</f>
        <v>0</v>
      </c>
      <c r="EK170">
        <f>Rådata_6000!ED32</f>
        <v>0</v>
      </c>
      <c r="EL170">
        <f>Rådata_6000!EE32</f>
        <v>0</v>
      </c>
      <c r="EM170">
        <f>Rådata_6000!EF32</f>
        <v>0</v>
      </c>
      <c r="EN170">
        <f>Rådata_6000!EG32</f>
        <v>0</v>
      </c>
      <c r="EO170">
        <f>Rådata_6000!EH32</f>
        <v>0</v>
      </c>
      <c r="EP170">
        <f>Rådata_6000!EI32</f>
        <v>0</v>
      </c>
      <c r="EQ170">
        <f>Rådata_6000!EJ32</f>
        <v>0</v>
      </c>
      <c r="ER170">
        <f>Rådata_6000!EK32</f>
        <v>0</v>
      </c>
      <c r="ES170">
        <f>Rådata_6000!EL32</f>
        <v>0</v>
      </c>
      <c r="ET170">
        <f>Rådata_6000!EM32</f>
        <v>0</v>
      </c>
      <c r="EU170">
        <f>Rådata_6000!EN32</f>
        <v>0</v>
      </c>
      <c r="EV170">
        <f>Rådata_6000!EO32</f>
        <v>0</v>
      </c>
      <c r="EW170">
        <f>Rådata_6000!EP32</f>
        <v>0</v>
      </c>
      <c r="EX170">
        <f>Rådata_6000!EQ32</f>
        <v>0</v>
      </c>
      <c r="EY170">
        <f>Rådata_6000!ER32</f>
        <v>0</v>
      </c>
      <c r="EZ170">
        <f>Rådata_6000!ES32</f>
        <v>0</v>
      </c>
      <c r="FA170">
        <f>Rådata_6000!ET32</f>
        <v>0</v>
      </c>
      <c r="FB170">
        <f>Rådata_6000!EU32</f>
        <v>0</v>
      </c>
      <c r="FC170">
        <f>Rådata_6000!EV32</f>
        <v>0</v>
      </c>
      <c r="FD170">
        <f>Rådata_6000!EW32</f>
        <v>0</v>
      </c>
      <c r="FE170">
        <f>Rådata_6000!EX32</f>
        <v>0</v>
      </c>
      <c r="FF170">
        <f>Rådata_6000!EY32</f>
        <v>0</v>
      </c>
      <c r="FG170">
        <f>Rådata_6000!EZ32</f>
        <v>0</v>
      </c>
      <c r="FH170">
        <f>Rådata_6000!FA32</f>
        <v>0</v>
      </c>
      <c r="FI170">
        <f>Rådata_6000!FB32</f>
        <v>0</v>
      </c>
      <c r="FJ170">
        <f>Rådata_6000!FC32</f>
        <v>0</v>
      </c>
      <c r="FK170">
        <f>Rådata_6000!FD32</f>
        <v>0</v>
      </c>
      <c r="FL170">
        <f>Rådata_6000!FE32</f>
        <v>0</v>
      </c>
      <c r="FM170">
        <f>Rådata_6000!FF32</f>
        <v>0</v>
      </c>
      <c r="FN170">
        <f>Rådata_6000!FG32</f>
        <v>0</v>
      </c>
      <c r="FO170">
        <f>Rådata_6000!FH32</f>
        <v>0</v>
      </c>
      <c r="FP170">
        <f>Rådata_6000!FI32</f>
        <v>0</v>
      </c>
      <c r="FQ170">
        <f>Rådata_6000!FJ32</f>
        <v>0</v>
      </c>
      <c r="FR170">
        <f>Rådata_6000!FK32</f>
        <v>0</v>
      </c>
      <c r="FS170">
        <f>Rådata_6000!FL32</f>
        <v>0</v>
      </c>
      <c r="FT170">
        <f>Rådata_6000!FM32</f>
        <v>0</v>
      </c>
      <c r="FU170">
        <f>Rådata_6000!FN32</f>
        <v>0</v>
      </c>
      <c r="FV170">
        <f>Rådata_6000!FO32</f>
        <v>0</v>
      </c>
      <c r="FW170">
        <f>Rådata_6000!FP32</f>
        <v>0</v>
      </c>
      <c r="FX170">
        <f>Rådata_6000!FQ32</f>
        <v>0</v>
      </c>
      <c r="FY170">
        <f>Rådata_6000!FR32</f>
        <v>0</v>
      </c>
      <c r="FZ170">
        <f>Rådata_6000!FS32</f>
        <v>0</v>
      </c>
      <c r="GA170">
        <f>Rådata_6000!FT32</f>
        <v>0</v>
      </c>
      <c r="GB170">
        <f>Rådata_6000!FU32</f>
        <v>0</v>
      </c>
      <c r="GC170">
        <f>Rådata_6000!FV32</f>
        <v>0</v>
      </c>
      <c r="GD170">
        <f>Rådata_6000!FW32</f>
        <v>0</v>
      </c>
      <c r="GE170">
        <f>Rådata_6000!FX32</f>
        <v>0</v>
      </c>
      <c r="GF170">
        <f>Rådata_6000!FY32</f>
        <v>0</v>
      </c>
      <c r="GG170">
        <f>Rådata_6000!FZ32</f>
        <v>0</v>
      </c>
      <c r="GH170">
        <f>Rådata_6000!GA32</f>
        <v>0</v>
      </c>
      <c r="GI170">
        <f>Rådata_6000!GB32</f>
        <v>0</v>
      </c>
      <c r="GJ170">
        <f>Rådata_6000!GC32</f>
        <v>0</v>
      </c>
      <c r="GK170">
        <f>Rådata_6000!GD32</f>
        <v>0</v>
      </c>
      <c r="GL170">
        <f>Rådata_6000!GE32</f>
        <v>0</v>
      </c>
      <c r="GM170">
        <f>Rådata_6000!GF32</f>
        <v>0</v>
      </c>
      <c r="GN170">
        <f>Rådata_6000!GG32</f>
        <v>0</v>
      </c>
      <c r="GO170">
        <f>Rådata_6000!GH32</f>
        <v>0</v>
      </c>
      <c r="GP170">
        <f>Rådata_6000!GI32</f>
        <v>0</v>
      </c>
      <c r="GQ170">
        <f>Rådata_6000!GJ32</f>
        <v>0</v>
      </c>
      <c r="GR170">
        <f>Rådata_6000!GK32</f>
        <v>0</v>
      </c>
      <c r="GS170">
        <f>Rådata_6000!GL32</f>
        <v>0</v>
      </c>
      <c r="GT170">
        <f>Rådata_6000!GM32</f>
        <v>0</v>
      </c>
      <c r="GU170">
        <f>Rådata_6000!GN32</f>
        <v>0</v>
      </c>
      <c r="GV170">
        <f>Rådata_6000!GO32</f>
        <v>0</v>
      </c>
      <c r="GW170">
        <f>Rådata_6000!GP32</f>
        <v>0</v>
      </c>
      <c r="GX170">
        <f>Rådata_6000!GQ32</f>
        <v>0</v>
      </c>
      <c r="GY170">
        <f>Rådata_6000!GR32</f>
        <v>0</v>
      </c>
      <c r="GZ170">
        <f>Rådata_6000!GS32</f>
        <v>0</v>
      </c>
      <c r="HA170">
        <f>Rådata_6000!GT32</f>
        <v>0</v>
      </c>
      <c r="HB170">
        <f>Rådata_6000!GU32</f>
        <v>0</v>
      </c>
      <c r="HC170">
        <f>Rådata_6000!GV32</f>
        <v>0</v>
      </c>
      <c r="HD170">
        <f>Rådata_6000!GW32</f>
        <v>0</v>
      </c>
      <c r="HE170">
        <f>Rådata_6000!GX32</f>
        <v>0</v>
      </c>
      <c r="HF170">
        <f>Rådata_6000!GY32</f>
        <v>0</v>
      </c>
      <c r="HG170">
        <f>Rådata_6000!GZ32</f>
        <v>0</v>
      </c>
      <c r="HH170">
        <f>Rådata_6000!HA32</f>
        <v>0</v>
      </c>
      <c r="HI170">
        <f>Rådata_6000!HB32</f>
        <v>0</v>
      </c>
      <c r="HJ170">
        <f>Rådata_6000!HC32</f>
        <v>0</v>
      </c>
      <c r="HK170">
        <f>Rådata_6000!HD32</f>
        <v>0</v>
      </c>
      <c r="HL170">
        <f>Rådata_6000!HE32</f>
        <v>0</v>
      </c>
      <c r="HM170">
        <f>Rådata_6000!HF32</f>
        <v>0</v>
      </c>
      <c r="HN170">
        <f>Rådata_6000!HG32</f>
        <v>0</v>
      </c>
      <c r="HO170">
        <f>Rådata_6000!HH32</f>
        <v>0</v>
      </c>
      <c r="HP170">
        <f>Rådata_6000!HI32</f>
        <v>0</v>
      </c>
      <c r="HQ170">
        <f>Rådata_6000!HJ32</f>
        <v>0</v>
      </c>
      <c r="HR170">
        <f>Rådata_6000!HK32</f>
        <v>0</v>
      </c>
      <c r="HS170">
        <f>Rådata_6000!HL32</f>
        <v>0</v>
      </c>
      <c r="HT170">
        <f>Rådata_6000!HM32</f>
        <v>0</v>
      </c>
      <c r="HU170">
        <f>Rådata_6000!HN32</f>
        <v>0</v>
      </c>
      <c r="HV170">
        <f>Rådata_6000!HO32</f>
        <v>0</v>
      </c>
      <c r="HW170">
        <f>Rådata_6000!HP32</f>
        <v>0</v>
      </c>
      <c r="HX170">
        <f>Rådata_6000!HQ32</f>
        <v>0</v>
      </c>
      <c r="HY170">
        <f>Rådata_6000!HR32</f>
        <v>0</v>
      </c>
      <c r="HZ170">
        <f>Rådata_6000!HS32</f>
        <v>0</v>
      </c>
      <c r="IA170">
        <f>Rådata_6000!HT32</f>
        <v>0</v>
      </c>
      <c r="IB170">
        <f>Rådata_6000!HU32</f>
        <v>0</v>
      </c>
      <c r="IC170">
        <f>Rådata_6000!HV32</f>
        <v>0</v>
      </c>
      <c r="ID170">
        <f>Rådata_6000!HW32</f>
        <v>0</v>
      </c>
      <c r="IE170">
        <f>Rådata_6000!HX32</f>
        <v>0</v>
      </c>
      <c r="IF170">
        <f>Rådata_6000!HY32</f>
        <v>0</v>
      </c>
      <c r="IG170">
        <f>Rådata_6000!HZ32</f>
        <v>0</v>
      </c>
      <c r="IH170">
        <f>Rådata_6000!IA32</f>
        <v>0</v>
      </c>
      <c r="II170">
        <f>Rådata_6000!IB32</f>
        <v>0</v>
      </c>
      <c r="IJ170">
        <f>Rådata_6000!IC32</f>
        <v>0</v>
      </c>
      <c r="IK170">
        <f>Rådata_6000!ID32</f>
        <v>0</v>
      </c>
      <c r="IL170">
        <f>Rådata_6000!IE32</f>
        <v>0</v>
      </c>
      <c r="IM170">
        <f>Rådata_6000!IF32</f>
        <v>0</v>
      </c>
      <c r="IN170">
        <f>Rådata_6000!IG32</f>
        <v>0</v>
      </c>
      <c r="IO170">
        <f>Rådata_6000!IH32</f>
        <v>0</v>
      </c>
      <c r="IP170">
        <f>Rådata_6000!II32</f>
        <v>0</v>
      </c>
      <c r="IQ170">
        <f>Rådata_6000!IJ32</f>
        <v>0</v>
      </c>
      <c r="IR170">
        <f>Rådata_6000!IK32</f>
        <v>0</v>
      </c>
      <c r="IS170">
        <f>Rådata_6000!IL32</f>
        <v>0</v>
      </c>
      <c r="IT170">
        <f>Rådata_6000!IM32</f>
        <v>0</v>
      </c>
      <c r="IU170">
        <f>Rådata_6000!IN32</f>
        <v>0</v>
      </c>
      <c r="IV170">
        <f>Rådata_6000!IO32</f>
        <v>0</v>
      </c>
      <c r="IW170">
        <f>Rådata_6000!IP32</f>
        <v>0</v>
      </c>
      <c r="IX170">
        <f>Rådata_6000!IQ32</f>
        <v>0</v>
      </c>
      <c r="IY170">
        <f>Rådata_6000!IR32</f>
        <v>0</v>
      </c>
      <c r="IZ170">
        <f>Rådata_6000!IS32</f>
        <v>0</v>
      </c>
      <c r="JA170">
        <f>Rådata_6000!IT32</f>
        <v>0</v>
      </c>
      <c r="JB170">
        <f>Rådata_6000!IU32</f>
        <v>0</v>
      </c>
      <c r="JC170">
        <f>Rådata_6000!IV32</f>
        <v>0</v>
      </c>
      <c r="JD170">
        <f>Rådata_6000!IW32</f>
        <v>0</v>
      </c>
      <c r="JE170">
        <f>Rådata_6000!IX32</f>
        <v>0</v>
      </c>
      <c r="JF170">
        <f>Rådata_6000!IY32</f>
        <v>0</v>
      </c>
      <c r="JG170">
        <f>Rådata_6000!IZ32</f>
        <v>0</v>
      </c>
      <c r="JH170">
        <f>Rådata_6000!JA32</f>
        <v>0</v>
      </c>
      <c r="JI170">
        <f>Rådata_6000!JB32</f>
        <v>0</v>
      </c>
      <c r="JJ170">
        <f>Rådata_6000!JC32</f>
        <v>0</v>
      </c>
      <c r="JK170">
        <f>Rådata_6000!JD32</f>
        <v>0</v>
      </c>
      <c r="JL170">
        <f>Rådata_6000!JE32</f>
        <v>0</v>
      </c>
      <c r="JM170">
        <f>Rådata_6000!JF32</f>
        <v>0</v>
      </c>
      <c r="JN170">
        <f>Rådata_6000!JG32</f>
        <v>0</v>
      </c>
      <c r="JO170">
        <f>Rådata_6000!JH32</f>
        <v>0</v>
      </c>
      <c r="JP170">
        <f>Rådata_6000!JI32</f>
        <v>0</v>
      </c>
      <c r="JQ170">
        <f>Rådata_6000!JJ32</f>
        <v>0</v>
      </c>
      <c r="JR170">
        <f>Rådata_6000!JK32</f>
        <v>0</v>
      </c>
      <c r="JS170">
        <f>Rådata_6000!JL32</f>
        <v>0</v>
      </c>
      <c r="JT170">
        <f>Rådata_6000!JM32</f>
        <v>0</v>
      </c>
      <c r="JU170">
        <f>Rådata_6000!JN32</f>
        <v>0</v>
      </c>
      <c r="JV170">
        <f>Rådata_6000!JO32</f>
        <v>0</v>
      </c>
      <c r="JW170">
        <f>Rådata_6000!JP32</f>
        <v>0</v>
      </c>
      <c r="JX170">
        <f>Rådata_6000!JQ32</f>
        <v>0</v>
      </c>
      <c r="JY170">
        <f>Rådata_6000!JR32</f>
        <v>0</v>
      </c>
      <c r="JZ170">
        <f>Rådata_6000!JS32</f>
        <v>0</v>
      </c>
      <c r="KA170">
        <f>Rådata_6000!JT32</f>
        <v>0</v>
      </c>
      <c r="KB170">
        <f>Rådata_6000!JU32</f>
        <v>0</v>
      </c>
      <c r="KC170">
        <f>Rådata_6000!JV32</f>
        <v>0</v>
      </c>
      <c r="KD170">
        <f>Rådata_6000!JW32</f>
        <v>0</v>
      </c>
      <c r="KE170">
        <f>Rådata_6000!JX32</f>
        <v>0</v>
      </c>
      <c r="KF170">
        <f>Rådata_6000!JY32</f>
        <v>0</v>
      </c>
      <c r="KG170">
        <f>Rådata_6000!JZ32</f>
        <v>0</v>
      </c>
      <c r="KH170">
        <f>Rådata_6000!KA32</f>
        <v>0</v>
      </c>
      <c r="KI170">
        <f>Rådata_6000!KB32</f>
        <v>0</v>
      </c>
      <c r="KJ170">
        <f>Rådata_6000!KC32</f>
        <v>0</v>
      </c>
      <c r="KK170">
        <f>Rådata_6000!KD32</f>
        <v>0</v>
      </c>
      <c r="KL170">
        <f>Rådata_6000!KE32</f>
        <v>0</v>
      </c>
      <c r="KM170">
        <f>Rådata_6000!KF32</f>
        <v>0</v>
      </c>
      <c r="KN170">
        <f>Rådata_6000!KG32</f>
        <v>0</v>
      </c>
      <c r="KO170">
        <f>Rådata_6000!KH32</f>
        <v>0</v>
      </c>
      <c r="KP170">
        <f>Rådata_6000!KI32</f>
        <v>0</v>
      </c>
      <c r="KQ170">
        <f>Rådata_6000!KJ32</f>
        <v>0</v>
      </c>
      <c r="KR170">
        <f>Rådata_6000!KK32</f>
        <v>0</v>
      </c>
      <c r="KS170">
        <f>Rådata_6000!KL32</f>
        <v>0</v>
      </c>
      <c r="KT170">
        <f>Rådata_6000!KM32</f>
        <v>0</v>
      </c>
      <c r="KU170">
        <f>Rådata_6000!KN32</f>
        <v>0</v>
      </c>
      <c r="KV170">
        <f>Rådata_6000!KO32</f>
        <v>0</v>
      </c>
      <c r="KW170">
        <f>Rådata_6000!KP32</f>
        <v>0</v>
      </c>
      <c r="KX170">
        <f>Rådata_6000!KQ32</f>
        <v>0</v>
      </c>
      <c r="KY170">
        <f>Rådata_6000!KR32</f>
        <v>0</v>
      </c>
      <c r="KZ170">
        <f>Rådata_6000!KS32</f>
        <v>0</v>
      </c>
      <c r="LA170">
        <f>Rådata_6000!KT32</f>
        <v>0</v>
      </c>
      <c r="LB170">
        <f>Rådata_6000!KU32</f>
        <v>0</v>
      </c>
      <c r="LC170">
        <f>Rådata_6000!KV32</f>
        <v>0</v>
      </c>
      <c r="LD170">
        <f>Rådata_6000!KW32</f>
        <v>0</v>
      </c>
      <c r="LE170">
        <f>Rådata_6000!KX32</f>
        <v>0</v>
      </c>
      <c r="LF170">
        <f>Rådata_6000!KY32</f>
        <v>0</v>
      </c>
      <c r="LG170">
        <f>Rådata_6000!KZ32</f>
        <v>0</v>
      </c>
      <c r="LH170">
        <f>Rådata_6000!LA32</f>
        <v>0</v>
      </c>
      <c r="LI170">
        <f>Rådata_6000!LB32</f>
        <v>0</v>
      </c>
      <c r="LJ170">
        <f>Rådata_6000!LC32</f>
        <v>0</v>
      </c>
      <c r="LK170">
        <f>Rådata_6000!LD32</f>
        <v>0</v>
      </c>
      <c r="LL170">
        <f>Rådata_6000!LE32</f>
        <v>0</v>
      </c>
      <c r="LM170">
        <f>Rådata_6000!LF32</f>
        <v>0</v>
      </c>
      <c r="LN170">
        <f>Rådata_6000!LG32</f>
        <v>0</v>
      </c>
      <c r="LO170">
        <f>Rådata_6000!LH32</f>
        <v>0</v>
      </c>
      <c r="LP170">
        <f>Rådata_6000!LI32</f>
        <v>0</v>
      </c>
      <c r="LQ170">
        <f>Rådata_6000!LJ32</f>
        <v>0</v>
      </c>
      <c r="LR170">
        <f>Rådata_6000!LK32</f>
        <v>0</v>
      </c>
      <c r="LS170">
        <f>Rådata_6000!LL32</f>
        <v>0</v>
      </c>
      <c r="LT170">
        <f>Rådata_6000!LM32</f>
        <v>0</v>
      </c>
      <c r="LU170">
        <f>Rådata_6000!LN32</f>
        <v>0</v>
      </c>
      <c r="LV170">
        <f>Rådata_6000!LO32</f>
        <v>0</v>
      </c>
      <c r="LW170">
        <f>Rådata_6000!LP32</f>
        <v>0</v>
      </c>
      <c r="LX170">
        <f>Rådata_6000!LQ32</f>
        <v>0</v>
      </c>
      <c r="LY170">
        <f>Rådata_6000!LR32</f>
        <v>0</v>
      </c>
      <c r="LZ170">
        <f>Rådata_6000!LS32</f>
        <v>0</v>
      </c>
      <c r="MA170">
        <f>Rådata_6000!LT32</f>
        <v>0</v>
      </c>
      <c r="MB170">
        <f>Rådata_6000!LU32</f>
        <v>0</v>
      </c>
      <c r="MC170">
        <f>Rådata_6000!LV32</f>
        <v>0</v>
      </c>
      <c r="MD170">
        <f>Rådata_6000!LW32</f>
        <v>0</v>
      </c>
      <c r="ME170">
        <f>Rådata_6000!LX32</f>
        <v>0</v>
      </c>
      <c r="MF170">
        <f>Rådata_6000!LY32</f>
        <v>0</v>
      </c>
      <c r="MG170">
        <f>Rådata_6000!LZ32</f>
        <v>0</v>
      </c>
      <c r="MH170">
        <f>Rådata_6000!MA32</f>
        <v>0</v>
      </c>
      <c r="MI170">
        <f>Rådata_6000!MB32</f>
        <v>0</v>
      </c>
      <c r="MJ170">
        <f>Rådata_6000!MC32</f>
        <v>0</v>
      </c>
      <c r="MK170">
        <f>Rådata_6000!MD32</f>
        <v>0</v>
      </c>
      <c r="ML170">
        <f>Rådata_6000!ME32</f>
        <v>0</v>
      </c>
      <c r="MM170">
        <f>Rådata_6000!MF32</f>
        <v>0</v>
      </c>
      <c r="MN170">
        <f>Rådata_6000!MG32</f>
        <v>0</v>
      </c>
      <c r="MO170">
        <f>Rådata_6000!MH32</f>
        <v>0</v>
      </c>
      <c r="MP170">
        <f>Rådata_6000!MI32</f>
        <v>0</v>
      </c>
      <c r="MQ170">
        <f>Rådata_6000!MJ32</f>
        <v>0</v>
      </c>
      <c r="MR170">
        <f>Rådata_6000!MK32</f>
        <v>0</v>
      </c>
      <c r="MS170">
        <f>Rådata_6000!ML32</f>
        <v>0</v>
      </c>
      <c r="MT170">
        <f>Rådata_6000!MM32</f>
        <v>0</v>
      </c>
      <c r="MU170">
        <f>Rådata_6000!MN32</f>
        <v>0</v>
      </c>
      <c r="MV170">
        <f>Rådata_6000!MO32</f>
        <v>0</v>
      </c>
      <c r="MW170">
        <f>Rådata_6000!MP32</f>
        <v>0</v>
      </c>
      <c r="MX170">
        <f>Rådata_6000!MQ32</f>
        <v>0</v>
      </c>
      <c r="MY170">
        <f>Rådata_6000!MR32</f>
        <v>0</v>
      </c>
      <c r="MZ170">
        <f>Rådata_6000!MS32</f>
        <v>0</v>
      </c>
      <c r="NA170">
        <f>Rådata_6000!MT32</f>
        <v>0</v>
      </c>
      <c r="NB170">
        <f>Rådata_6000!MU32</f>
        <v>0</v>
      </c>
      <c r="NC170">
        <f>Rådata_6000!MV32</f>
        <v>0</v>
      </c>
      <c r="ND170">
        <f>Rådata_6000!MW32</f>
        <v>0</v>
      </c>
      <c r="NE170">
        <f>Rådata_6000!MX32</f>
        <v>0</v>
      </c>
      <c r="NF170">
        <f>Rådata_6000!MY32</f>
        <v>0</v>
      </c>
      <c r="NG170">
        <f>Rådata_6000!MZ32</f>
        <v>0</v>
      </c>
      <c r="NH170">
        <f>Rådata_6000!NA32</f>
        <v>0</v>
      </c>
      <c r="NI170">
        <f>Rådata_6000!NB32</f>
        <v>0</v>
      </c>
      <c r="NJ170">
        <f>Rådata_6000!NC32</f>
        <v>0</v>
      </c>
      <c r="NK170">
        <f>Rådata_6000!ND32</f>
        <v>0</v>
      </c>
      <c r="NL170">
        <f>Rådata_6000!NE32</f>
        <v>0</v>
      </c>
      <c r="NM170">
        <f>Rådata_6000!NF32</f>
        <v>0</v>
      </c>
      <c r="NN170">
        <f>Rådata_6000!NG32</f>
        <v>0</v>
      </c>
      <c r="NO170">
        <f>Rådata_6000!NH32</f>
        <v>0</v>
      </c>
      <c r="NP170">
        <f>Rådata_6000!NI32</f>
        <v>0</v>
      </c>
      <c r="NQ170">
        <f>Rådata_6000!NJ32</f>
        <v>0</v>
      </c>
      <c r="NR170">
        <f>Rådata_6000!NK32</f>
        <v>0</v>
      </c>
      <c r="NS170">
        <f>Rådata_6000!NL32</f>
        <v>0</v>
      </c>
      <c r="NT170">
        <f>Rådata_6000!NM32</f>
        <v>0</v>
      </c>
      <c r="NU170">
        <f>Rådata_6000!NN32</f>
        <v>0</v>
      </c>
      <c r="NV170">
        <f>Rådata_6000!NO32</f>
        <v>0</v>
      </c>
      <c r="NW170">
        <f>Rådata_6000!NP32</f>
        <v>0</v>
      </c>
      <c r="NX170">
        <f>Rådata_6000!NQ32</f>
        <v>0</v>
      </c>
      <c r="NY170">
        <f>Rådata_6000!NR32</f>
        <v>0</v>
      </c>
      <c r="NZ170">
        <f>Rådata_6000!NS32</f>
        <v>0</v>
      </c>
      <c r="OA170">
        <f>Rådata_6000!NT32</f>
        <v>0</v>
      </c>
      <c r="OB170">
        <f>Rådata_6000!NU32</f>
        <v>0</v>
      </c>
      <c r="OC170">
        <f>Rådata_6000!NV32</f>
        <v>0</v>
      </c>
      <c r="OD170">
        <f>Rådata_6000!NW32</f>
        <v>0</v>
      </c>
      <c r="OE170">
        <f>Rådata_6000!NX32</f>
        <v>0</v>
      </c>
      <c r="OF170">
        <f>Rådata_6000!NY32</f>
        <v>0</v>
      </c>
      <c r="OG170">
        <f>Rådata_6000!NZ32</f>
        <v>0</v>
      </c>
      <c r="OH170">
        <f>Rådata_6000!OA32</f>
        <v>0</v>
      </c>
      <c r="OI170">
        <f>Rådata_6000!OB32</f>
        <v>0</v>
      </c>
      <c r="OJ170">
        <f>Rådata_6000!OC32</f>
        <v>0</v>
      </c>
      <c r="OK170">
        <f>Rådata_6000!OD32</f>
        <v>0</v>
      </c>
      <c r="OL170">
        <f>Rådata_6000!OE32</f>
        <v>0</v>
      </c>
      <c r="OM170">
        <f>Rådata_6000!OF32</f>
        <v>0</v>
      </c>
      <c r="ON170">
        <f>Rådata_6000!OG32</f>
        <v>0</v>
      </c>
      <c r="OO170">
        <f>Rådata_6000!OH32</f>
        <v>0</v>
      </c>
      <c r="OP170">
        <f>Rådata_6000!OI32</f>
        <v>0</v>
      </c>
      <c r="OQ170">
        <f>Rådata_6000!OJ32</f>
        <v>0</v>
      </c>
      <c r="OR170">
        <f>Rådata_6000!OK32</f>
        <v>0</v>
      </c>
      <c r="OS170">
        <f>Rådata_6000!OL32</f>
        <v>0</v>
      </c>
    </row>
    <row r="171" spans="1:409">
      <c r="A171" t="s">
        <v>8</v>
      </c>
      <c r="J171">
        <f>Rådata_6000!C33</f>
        <v>0</v>
      </c>
      <c r="K171">
        <f>Rådata_6000!D33</f>
        <v>0</v>
      </c>
      <c r="L171">
        <f>Rådata_6000!E33</f>
        <v>0</v>
      </c>
      <c r="M171">
        <f>Rådata_6000!F33</f>
        <v>0</v>
      </c>
      <c r="N171">
        <f>Rådata_6000!G33</f>
        <v>0</v>
      </c>
      <c r="O171">
        <f>Rådata_6000!H33</f>
        <v>0</v>
      </c>
      <c r="P171">
        <f>Rådata_6000!I33</f>
        <v>0</v>
      </c>
      <c r="Q171">
        <f>Rådata_6000!J33</f>
        <v>0</v>
      </c>
      <c r="R171">
        <f>Rådata_6000!K33</f>
        <v>0</v>
      </c>
      <c r="S171">
        <f>Rådata_6000!L33</f>
        <v>0</v>
      </c>
      <c r="T171">
        <f>Rådata_6000!M33</f>
        <v>0</v>
      </c>
      <c r="U171">
        <f>Rådata_6000!N33</f>
        <v>0</v>
      </c>
      <c r="V171">
        <f>Rådata_6000!O33</f>
        <v>0</v>
      </c>
      <c r="W171">
        <f>Rådata_6000!P33</f>
        <v>0</v>
      </c>
      <c r="X171">
        <f>Rådata_6000!Q33</f>
        <v>0</v>
      </c>
      <c r="Y171">
        <f>Rådata_6000!R33</f>
        <v>0</v>
      </c>
      <c r="Z171">
        <f>Rådata_6000!S33</f>
        <v>0</v>
      </c>
      <c r="AA171">
        <f>Rådata_6000!T33</f>
        <v>0</v>
      </c>
      <c r="AB171">
        <f>Rådata_6000!U33</f>
        <v>0</v>
      </c>
      <c r="AC171">
        <f>Rådata_6000!V33</f>
        <v>0</v>
      </c>
      <c r="AD171">
        <f>Rådata_6000!W33</f>
        <v>0</v>
      </c>
      <c r="AE171">
        <f>Rådata_6000!X33</f>
        <v>0</v>
      </c>
      <c r="AF171">
        <f>Rådata_6000!Y33</f>
        <v>0</v>
      </c>
      <c r="AG171">
        <f>Rådata_6000!Z33</f>
        <v>0</v>
      </c>
      <c r="AH171">
        <f>Rådata_6000!AA33</f>
        <v>0</v>
      </c>
      <c r="AI171">
        <f>Rådata_6000!AB33</f>
        <v>0</v>
      </c>
      <c r="AJ171">
        <f>Rådata_6000!AC33</f>
        <v>0</v>
      </c>
      <c r="AK171">
        <f>Rådata_6000!AD33</f>
        <v>0</v>
      </c>
      <c r="AL171">
        <f>Rådata_6000!AE33</f>
        <v>0</v>
      </c>
      <c r="AM171">
        <f>Rådata_6000!AF33</f>
        <v>0</v>
      </c>
      <c r="AN171">
        <f>Rådata_6000!AG33</f>
        <v>0</v>
      </c>
      <c r="AO171">
        <f>Rådata_6000!AH33</f>
        <v>0</v>
      </c>
      <c r="AP171">
        <f>Rådata_6000!AI33</f>
        <v>0</v>
      </c>
      <c r="AQ171">
        <f>Rådata_6000!AJ33</f>
        <v>0</v>
      </c>
      <c r="AR171">
        <f>Rådata_6000!AK33</f>
        <v>0</v>
      </c>
      <c r="AS171">
        <f>Rådata_6000!AL33</f>
        <v>0</v>
      </c>
      <c r="AT171">
        <f>Rådata_6000!AM33</f>
        <v>0</v>
      </c>
      <c r="AU171">
        <f>Rådata_6000!AN33</f>
        <v>0</v>
      </c>
      <c r="AV171">
        <f>Rådata_6000!AO33</f>
        <v>0</v>
      </c>
      <c r="AW171">
        <f>Rådata_6000!AP33</f>
        <v>0</v>
      </c>
      <c r="AX171">
        <f>Rådata_6000!AQ33</f>
        <v>0</v>
      </c>
      <c r="AY171">
        <f>Rådata_6000!AR33</f>
        <v>0</v>
      </c>
      <c r="AZ171">
        <f>Rådata_6000!AS33</f>
        <v>0</v>
      </c>
      <c r="BA171">
        <f>Rådata_6000!AT33</f>
        <v>0</v>
      </c>
      <c r="BB171">
        <f>Rådata_6000!AU33</f>
        <v>0</v>
      </c>
      <c r="BC171">
        <f>Rådata_6000!AV33</f>
        <v>0</v>
      </c>
      <c r="BD171">
        <f>Rådata_6000!AW33</f>
        <v>0</v>
      </c>
      <c r="BE171">
        <f>Rådata_6000!AX33</f>
        <v>0</v>
      </c>
      <c r="BF171">
        <f>Rådata_6000!AY33</f>
        <v>0</v>
      </c>
      <c r="BG171">
        <f>Rådata_6000!AZ33</f>
        <v>0</v>
      </c>
      <c r="BH171">
        <f>Rådata_6000!BA33</f>
        <v>0</v>
      </c>
      <c r="BI171">
        <f>Rådata_6000!BB33</f>
        <v>0</v>
      </c>
      <c r="BJ171">
        <f>Rådata_6000!BC33</f>
        <v>0</v>
      </c>
      <c r="BK171">
        <f>Rådata_6000!BD33</f>
        <v>0</v>
      </c>
      <c r="BL171">
        <f>Rådata_6000!BE33</f>
        <v>0</v>
      </c>
      <c r="BM171">
        <f>Rådata_6000!BF33</f>
        <v>0</v>
      </c>
      <c r="BN171">
        <f>Rådata_6000!BG33</f>
        <v>0</v>
      </c>
      <c r="BO171">
        <f>Rådata_6000!BH33</f>
        <v>0</v>
      </c>
      <c r="BP171">
        <f>Rådata_6000!BI33</f>
        <v>0</v>
      </c>
      <c r="BQ171">
        <f>Rådata_6000!BJ33</f>
        <v>0</v>
      </c>
      <c r="BR171">
        <f>Rådata_6000!BK33</f>
        <v>0</v>
      </c>
      <c r="BS171">
        <f>Rådata_6000!BL33</f>
        <v>0</v>
      </c>
      <c r="BT171">
        <f>Rådata_6000!BM33</f>
        <v>0</v>
      </c>
      <c r="BU171">
        <f>Rådata_6000!BN33</f>
        <v>0</v>
      </c>
      <c r="BV171">
        <f>Rådata_6000!BO33</f>
        <v>0</v>
      </c>
      <c r="BW171">
        <f>Rådata_6000!BP33</f>
        <v>0</v>
      </c>
      <c r="BX171">
        <f>Rådata_6000!BQ33</f>
        <v>0</v>
      </c>
      <c r="BY171">
        <f>Rådata_6000!BR33</f>
        <v>0</v>
      </c>
      <c r="BZ171">
        <f>Rådata_6000!BS33</f>
        <v>0</v>
      </c>
      <c r="CA171">
        <f>Rådata_6000!BT33</f>
        <v>0</v>
      </c>
      <c r="CB171">
        <f>Rådata_6000!BU33</f>
        <v>0</v>
      </c>
      <c r="CC171">
        <f>Rådata_6000!BV33</f>
        <v>0</v>
      </c>
      <c r="CD171">
        <f>Rådata_6000!BW33</f>
        <v>0</v>
      </c>
      <c r="CE171">
        <f>Rådata_6000!BX33</f>
        <v>0</v>
      </c>
      <c r="CF171">
        <f>Rådata_6000!BY33</f>
        <v>0</v>
      </c>
      <c r="CG171">
        <f>Rådata_6000!BZ33</f>
        <v>0</v>
      </c>
      <c r="CH171">
        <f>Rådata_6000!CA33</f>
        <v>0</v>
      </c>
      <c r="CI171">
        <f>Rådata_6000!CB33</f>
        <v>0</v>
      </c>
      <c r="CJ171">
        <f>Rådata_6000!CC33</f>
        <v>0</v>
      </c>
      <c r="CK171">
        <f>Rådata_6000!CD33</f>
        <v>0</v>
      </c>
      <c r="CL171">
        <f>Rådata_6000!CE33</f>
        <v>0</v>
      </c>
      <c r="CM171">
        <f>Rådata_6000!CF33</f>
        <v>0</v>
      </c>
      <c r="CN171">
        <f>Rådata_6000!CG33</f>
        <v>0</v>
      </c>
      <c r="CO171">
        <f>Rådata_6000!CH33</f>
        <v>0</v>
      </c>
      <c r="CP171">
        <f>Rådata_6000!CI33</f>
        <v>0</v>
      </c>
      <c r="CQ171">
        <f>Rådata_6000!CJ33</f>
        <v>0</v>
      </c>
      <c r="CR171">
        <f>Rådata_6000!CK33</f>
        <v>0</v>
      </c>
      <c r="CS171">
        <f>Rådata_6000!CL33</f>
        <v>0</v>
      </c>
      <c r="CT171">
        <f>Rådata_6000!CM33</f>
        <v>0</v>
      </c>
      <c r="CU171">
        <f>Rådata_6000!CN33</f>
        <v>0</v>
      </c>
      <c r="CV171">
        <f>Rådata_6000!CO33</f>
        <v>0</v>
      </c>
      <c r="CW171">
        <f>Rådata_6000!CP33</f>
        <v>0</v>
      </c>
      <c r="CX171">
        <f>Rådata_6000!CQ33</f>
        <v>0</v>
      </c>
      <c r="CY171">
        <f>Rådata_6000!CR33</f>
        <v>0</v>
      </c>
      <c r="CZ171">
        <f>Rådata_6000!CS33</f>
        <v>0</v>
      </c>
      <c r="DA171">
        <f>Rådata_6000!CT33</f>
        <v>0</v>
      </c>
      <c r="DB171">
        <f>Rådata_6000!CU33</f>
        <v>0</v>
      </c>
      <c r="DC171">
        <f>Rådata_6000!CV33</f>
        <v>0</v>
      </c>
      <c r="DD171">
        <f>Rådata_6000!CW33</f>
        <v>0</v>
      </c>
      <c r="DE171">
        <f>Rådata_6000!CX33</f>
        <v>0</v>
      </c>
      <c r="DF171">
        <f>Rådata_6000!CY33</f>
        <v>0</v>
      </c>
      <c r="DG171">
        <f>Rådata_6000!CZ33</f>
        <v>0</v>
      </c>
      <c r="DH171">
        <f>Rådata_6000!DA33</f>
        <v>0</v>
      </c>
      <c r="DI171">
        <f>Rådata_6000!DB33</f>
        <v>0</v>
      </c>
      <c r="DJ171">
        <f>Rådata_6000!DC33</f>
        <v>0</v>
      </c>
      <c r="DK171">
        <f>Rådata_6000!DD33</f>
        <v>0</v>
      </c>
      <c r="DL171">
        <f>Rådata_6000!DE33</f>
        <v>0</v>
      </c>
      <c r="DM171">
        <f>Rådata_6000!DF33</f>
        <v>0</v>
      </c>
      <c r="DN171">
        <f>Rådata_6000!DG33</f>
        <v>0</v>
      </c>
      <c r="DO171">
        <f>Rådata_6000!DH33</f>
        <v>0</v>
      </c>
      <c r="DP171">
        <f>Rådata_6000!DI33</f>
        <v>0</v>
      </c>
      <c r="DQ171">
        <f>Rådata_6000!DJ33</f>
        <v>0</v>
      </c>
      <c r="DR171">
        <f>Rådata_6000!DK33</f>
        <v>0</v>
      </c>
      <c r="DS171">
        <f>Rådata_6000!DL33</f>
        <v>0</v>
      </c>
      <c r="DT171">
        <f>Rådata_6000!DM33</f>
        <v>0</v>
      </c>
      <c r="DU171">
        <f>Rådata_6000!DN33</f>
        <v>0</v>
      </c>
      <c r="DV171">
        <f>Rådata_6000!DO33</f>
        <v>0</v>
      </c>
      <c r="DW171">
        <f>Rådata_6000!DP33</f>
        <v>0</v>
      </c>
      <c r="DX171">
        <f>Rådata_6000!DQ33</f>
        <v>0</v>
      </c>
      <c r="DY171">
        <f>Rådata_6000!DR33</f>
        <v>0</v>
      </c>
      <c r="DZ171">
        <f>Rådata_6000!DS33</f>
        <v>0</v>
      </c>
      <c r="EA171">
        <f>Rådata_6000!DT33</f>
        <v>0</v>
      </c>
      <c r="EB171">
        <f>Rådata_6000!DU33</f>
        <v>0</v>
      </c>
      <c r="EC171">
        <f>Rådata_6000!DV33</f>
        <v>0</v>
      </c>
      <c r="ED171">
        <f>Rådata_6000!DW33</f>
        <v>0</v>
      </c>
      <c r="EE171">
        <f>Rådata_6000!DX33</f>
        <v>0</v>
      </c>
      <c r="EF171">
        <f>Rådata_6000!DY33</f>
        <v>0</v>
      </c>
      <c r="EG171">
        <f>Rådata_6000!DZ33</f>
        <v>0</v>
      </c>
      <c r="EH171">
        <f>Rådata_6000!EA33</f>
        <v>0</v>
      </c>
      <c r="EI171">
        <f>Rådata_6000!EB33</f>
        <v>0</v>
      </c>
      <c r="EJ171">
        <f>Rådata_6000!EC33</f>
        <v>0</v>
      </c>
      <c r="EK171">
        <f>Rådata_6000!ED33</f>
        <v>0</v>
      </c>
      <c r="EL171">
        <f>Rådata_6000!EE33</f>
        <v>0</v>
      </c>
      <c r="EM171">
        <f>Rådata_6000!EF33</f>
        <v>0</v>
      </c>
      <c r="EN171">
        <f>Rådata_6000!EG33</f>
        <v>0</v>
      </c>
      <c r="EO171">
        <f>Rådata_6000!EH33</f>
        <v>0</v>
      </c>
      <c r="EP171">
        <f>Rådata_6000!EI33</f>
        <v>0</v>
      </c>
      <c r="EQ171">
        <f>Rådata_6000!EJ33</f>
        <v>0</v>
      </c>
      <c r="ER171">
        <f>Rådata_6000!EK33</f>
        <v>0</v>
      </c>
      <c r="ES171">
        <f>Rådata_6000!EL33</f>
        <v>0</v>
      </c>
      <c r="ET171">
        <f>Rådata_6000!EM33</f>
        <v>0</v>
      </c>
      <c r="EU171">
        <f>Rådata_6000!EN33</f>
        <v>0</v>
      </c>
      <c r="EV171">
        <f>Rådata_6000!EO33</f>
        <v>0</v>
      </c>
      <c r="EW171">
        <f>Rådata_6000!EP33</f>
        <v>0</v>
      </c>
      <c r="EX171">
        <f>Rådata_6000!EQ33</f>
        <v>0</v>
      </c>
      <c r="EY171">
        <f>Rådata_6000!ER33</f>
        <v>0</v>
      </c>
      <c r="EZ171">
        <f>Rådata_6000!ES33</f>
        <v>0</v>
      </c>
      <c r="FA171">
        <f>Rådata_6000!ET33</f>
        <v>0</v>
      </c>
      <c r="FB171">
        <f>Rådata_6000!EU33</f>
        <v>0</v>
      </c>
      <c r="FC171">
        <f>Rådata_6000!EV33</f>
        <v>0</v>
      </c>
      <c r="FD171">
        <f>Rådata_6000!EW33</f>
        <v>0</v>
      </c>
      <c r="FE171">
        <f>Rådata_6000!EX33</f>
        <v>0</v>
      </c>
      <c r="FF171">
        <f>Rådata_6000!EY33</f>
        <v>0</v>
      </c>
      <c r="FG171">
        <f>Rådata_6000!EZ33</f>
        <v>0</v>
      </c>
      <c r="FH171">
        <f>Rådata_6000!FA33</f>
        <v>0</v>
      </c>
      <c r="FI171">
        <f>Rådata_6000!FB33</f>
        <v>0</v>
      </c>
      <c r="FJ171">
        <f>Rådata_6000!FC33</f>
        <v>0</v>
      </c>
      <c r="FK171">
        <f>Rådata_6000!FD33</f>
        <v>0</v>
      </c>
      <c r="FL171">
        <f>Rådata_6000!FE33</f>
        <v>0</v>
      </c>
      <c r="FM171">
        <f>Rådata_6000!FF33</f>
        <v>0</v>
      </c>
      <c r="FN171">
        <f>Rådata_6000!FG33</f>
        <v>0</v>
      </c>
      <c r="FO171">
        <f>Rådata_6000!FH33</f>
        <v>0</v>
      </c>
      <c r="FP171">
        <f>Rådata_6000!FI33</f>
        <v>0</v>
      </c>
      <c r="FQ171">
        <f>Rådata_6000!FJ33</f>
        <v>0</v>
      </c>
      <c r="FR171">
        <f>Rådata_6000!FK33</f>
        <v>0</v>
      </c>
      <c r="FS171">
        <f>Rådata_6000!FL33</f>
        <v>0</v>
      </c>
      <c r="FT171">
        <f>Rådata_6000!FM33</f>
        <v>0</v>
      </c>
      <c r="FU171">
        <f>Rådata_6000!FN33</f>
        <v>0</v>
      </c>
      <c r="FV171">
        <f>Rådata_6000!FO33</f>
        <v>0</v>
      </c>
      <c r="FW171">
        <f>Rådata_6000!FP33</f>
        <v>0</v>
      </c>
      <c r="FX171">
        <f>Rådata_6000!FQ33</f>
        <v>0</v>
      </c>
      <c r="FY171">
        <f>Rådata_6000!FR33</f>
        <v>0</v>
      </c>
      <c r="FZ171">
        <f>Rådata_6000!FS33</f>
        <v>0</v>
      </c>
      <c r="GA171">
        <f>Rådata_6000!FT33</f>
        <v>0</v>
      </c>
      <c r="GB171">
        <f>Rådata_6000!FU33</f>
        <v>0</v>
      </c>
      <c r="GC171">
        <f>Rådata_6000!FV33</f>
        <v>0</v>
      </c>
      <c r="GD171">
        <f>Rådata_6000!FW33</f>
        <v>0</v>
      </c>
      <c r="GE171">
        <f>Rådata_6000!FX33</f>
        <v>0</v>
      </c>
      <c r="GF171">
        <f>Rådata_6000!FY33</f>
        <v>0</v>
      </c>
      <c r="GG171">
        <f>Rådata_6000!FZ33</f>
        <v>0</v>
      </c>
      <c r="GH171">
        <f>Rådata_6000!GA33</f>
        <v>0</v>
      </c>
      <c r="GI171">
        <f>Rådata_6000!GB33</f>
        <v>0</v>
      </c>
      <c r="GJ171">
        <f>Rådata_6000!GC33</f>
        <v>0</v>
      </c>
      <c r="GK171">
        <f>Rådata_6000!GD33</f>
        <v>0</v>
      </c>
      <c r="GL171">
        <f>Rådata_6000!GE33</f>
        <v>0</v>
      </c>
      <c r="GM171">
        <f>Rådata_6000!GF33</f>
        <v>0</v>
      </c>
      <c r="GN171">
        <f>Rådata_6000!GG33</f>
        <v>0</v>
      </c>
      <c r="GO171">
        <f>Rådata_6000!GH33</f>
        <v>0</v>
      </c>
      <c r="GP171">
        <f>Rådata_6000!GI33</f>
        <v>0</v>
      </c>
      <c r="GQ171">
        <f>Rådata_6000!GJ33</f>
        <v>0</v>
      </c>
      <c r="GR171">
        <f>Rådata_6000!GK33</f>
        <v>0</v>
      </c>
      <c r="GS171">
        <f>Rådata_6000!GL33</f>
        <v>0</v>
      </c>
      <c r="GT171">
        <f>Rådata_6000!GM33</f>
        <v>0</v>
      </c>
      <c r="GU171">
        <f>Rådata_6000!GN33</f>
        <v>0</v>
      </c>
      <c r="GV171">
        <f>Rådata_6000!GO33</f>
        <v>0</v>
      </c>
      <c r="GW171">
        <f>Rådata_6000!GP33</f>
        <v>0</v>
      </c>
      <c r="GX171">
        <f>Rådata_6000!GQ33</f>
        <v>0</v>
      </c>
      <c r="GY171">
        <f>Rådata_6000!GR33</f>
        <v>0</v>
      </c>
      <c r="GZ171">
        <f>Rådata_6000!GS33</f>
        <v>0</v>
      </c>
      <c r="HA171">
        <f>Rådata_6000!GT33</f>
        <v>0</v>
      </c>
      <c r="HB171">
        <f>Rådata_6000!GU33</f>
        <v>0</v>
      </c>
      <c r="HC171">
        <f>Rådata_6000!GV33</f>
        <v>0</v>
      </c>
      <c r="HD171">
        <f>Rådata_6000!GW33</f>
        <v>0</v>
      </c>
      <c r="HE171">
        <f>Rådata_6000!GX33</f>
        <v>0</v>
      </c>
      <c r="HF171">
        <f>Rådata_6000!GY33</f>
        <v>0</v>
      </c>
      <c r="HG171">
        <f>Rådata_6000!GZ33</f>
        <v>0</v>
      </c>
      <c r="HH171">
        <f>Rådata_6000!HA33</f>
        <v>0</v>
      </c>
      <c r="HI171">
        <f>Rådata_6000!HB33</f>
        <v>0</v>
      </c>
      <c r="HJ171">
        <f>Rådata_6000!HC33</f>
        <v>0</v>
      </c>
      <c r="HK171">
        <f>Rådata_6000!HD33</f>
        <v>0</v>
      </c>
      <c r="HL171">
        <f>Rådata_6000!HE33</f>
        <v>0</v>
      </c>
      <c r="HM171">
        <f>Rådata_6000!HF33</f>
        <v>0</v>
      </c>
      <c r="HN171">
        <f>Rådata_6000!HG33</f>
        <v>0</v>
      </c>
      <c r="HO171">
        <f>Rådata_6000!HH33</f>
        <v>0</v>
      </c>
      <c r="HP171">
        <f>Rådata_6000!HI33</f>
        <v>0</v>
      </c>
      <c r="HQ171">
        <f>Rådata_6000!HJ33</f>
        <v>0</v>
      </c>
      <c r="HR171">
        <f>Rådata_6000!HK33</f>
        <v>0</v>
      </c>
      <c r="HS171">
        <f>Rådata_6000!HL33</f>
        <v>0</v>
      </c>
      <c r="HT171">
        <f>Rådata_6000!HM33</f>
        <v>0</v>
      </c>
      <c r="HU171">
        <f>Rådata_6000!HN33</f>
        <v>0</v>
      </c>
      <c r="HV171">
        <f>Rådata_6000!HO33</f>
        <v>0</v>
      </c>
      <c r="HW171">
        <f>Rådata_6000!HP33</f>
        <v>0</v>
      </c>
      <c r="HX171">
        <f>Rådata_6000!HQ33</f>
        <v>0</v>
      </c>
      <c r="HY171">
        <f>Rådata_6000!HR33</f>
        <v>0</v>
      </c>
      <c r="HZ171">
        <f>Rådata_6000!HS33</f>
        <v>0</v>
      </c>
      <c r="IA171">
        <f>Rådata_6000!HT33</f>
        <v>0</v>
      </c>
      <c r="IB171">
        <f>Rådata_6000!HU33</f>
        <v>0</v>
      </c>
      <c r="IC171">
        <f>Rådata_6000!HV33</f>
        <v>0</v>
      </c>
      <c r="ID171">
        <f>Rådata_6000!HW33</f>
        <v>0</v>
      </c>
      <c r="IE171">
        <f>Rådata_6000!HX33</f>
        <v>0</v>
      </c>
      <c r="IF171">
        <f>Rådata_6000!HY33</f>
        <v>0</v>
      </c>
      <c r="IG171">
        <f>Rådata_6000!HZ33</f>
        <v>0</v>
      </c>
      <c r="IH171">
        <f>Rådata_6000!IA33</f>
        <v>0</v>
      </c>
      <c r="II171">
        <f>Rådata_6000!IB33</f>
        <v>0</v>
      </c>
      <c r="IJ171">
        <f>Rådata_6000!IC33</f>
        <v>0</v>
      </c>
      <c r="IK171">
        <f>Rådata_6000!ID33</f>
        <v>0</v>
      </c>
      <c r="IL171">
        <f>Rådata_6000!IE33</f>
        <v>0</v>
      </c>
      <c r="IM171">
        <f>Rådata_6000!IF33</f>
        <v>0</v>
      </c>
      <c r="IN171">
        <f>Rådata_6000!IG33</f>
        <v>0</v>
      </c>
      <c r="IO171">
        <f>Rådata_6000!IH33</f>
        <v>0</v>
      </c>
      <c r="IP171">
        <f>Rådata_6000!II33</f>
        <v>0</v>
      </c>
      <c r="IQ171">
        <f>Rådata_6000!IJ33</f>
        <v>0</v>
      </c>
      <c r="IR171">
        <f>Rådata_6000!IK33</f>
        <v>0</v>
      </c>
      <c r="IS171">
        <f>Rådata_6000!IL33</f>
        <v>0</v>
      </c>
      <c r="IT171">
        <f>Rådata_6000!IM33</f>
        <v>0</v>
      </c>
      <c r="IU171">
        <f>Rådata_6000!IN33</f>
        <v>0</v>
      </c>
      <c r="IV171">
        <f>Rådata_6000!IO33</f>
        <v>0</v>
      </c>
      <c r="IW171">
        <f>Rådata_6000!IP33</f>
        <v>0</v>
      </c>
      <c r="IX171">
        <f>Rådata_6000!IQ33</f>
        <v>0</v>
      </c>
      <c r="IY171">
        <f>Rådata_6000!IR33</f>
        <v>0</v>
      </c>
      <c r="IZ171">
        <f>Rådata_6000!IS33</f>
        <v>0</v>
      </c>
      <c r="JA171">
        <f>Rådata_6000!IT33</f>
        <v>0</v>
      </c>
      <c r="JB171">
        <f>Rådata_6000!IU33</f>
        <v>0</v>
      </c>
      <c r="JC171">
        <f>Rådata_6000!IV33</f>
        <v>0</v>
      </c>
      <c r="JD171">
        <f>Rådata_6000!IW33</f>
        <v>0</v>
      </c>
      <c r="JE171">
        <f>Rådata_6000!IX33</f>
        <v>0</v>
      </c>
      <c r="JF171">
        <f>Rådata_6000!IY33</f>
        <v>0</v>
      </c>
      <c r="JG171">
        <f>Rådata_6000!IZ33</f>
        <v>0</v>
      </c>
      <c r="JH171">
        <f>Rådata_6000!JA33</f>
        <v>0</v>
      </c>
      <c r="JI171">
        <f>Rådata_6000!JB33</f>
        <v>0</v>
      </c>
      <c r="JJ171">
        <f>Rådata_6000!JC33</f>
        <v>0</v>
      </c>
      <c r="JK171">
        <f>Rådata_6000!JD33</f>
        <v>0</v>
      </c>
      <c r="JL171">
        <f>Rådata_6000!JE33</f>
        <v>0</v>
      </c>
      <c r="JM171">
        <f>Rådata_6000!JF33</f>
        <v>0</v>
      </c>
      <c r="JN171">
        <f>Rådata_6000!JG33</f>
        <v>0</v>
      </c>
      <c r="JO171">
        <f>Rådata_6000!JH33</f>
        <v>0</v>
      </c>
      <c r="JP171">
        <f>Rådata_6000!JI33</f>
        <v>0</v>
      </c>
      <c r="JQ171">
        <f>Rådata_6000!JJ33</f>
        <v>0</v>
      </c>
      <c r="JR171">
        <f>Rådata_6000!JK33</f>
        <v>0</v>
      </c>
      <c r="JS171">
        <f>Rådata_6000!JL33</f>
        <v>0</v>
      </c>
      <c r="JT171">
        <f>Rådata_6000!JM33</f>
        <v>0</v>
      </c>
      <c r="JU171">
        <f>Rådata_6000!JN33</f>
        <v>0</v>
      </c>
      <c r="JV171">
        <f>Rådata_6000!JO33</f>
        <v>0</v>
      </c>
      <c r="JW171">
        <f>Rådata_6000!JP33</f>
        <v>0</v>
      </c>
      <c r="JX171">
        <f>Rådata_6000!JQ33</f>
        <v>0</v>
      </c>
      <c r="JY171">
        <f>Rådata_6000!JR33</f>
        <v>0</v>
      </c>
      <c r="JZ171">
        <f>Rådata_6000!JS33</f>
        <v>0</v>
      </c>
      <c r="KA171">
        <f>Rådata_6000!JT33</f>
        <v>0</v>
      </c>
      <c r="KB171">
        <f>Rådata_6000!JU33</f>
        <v>0</v>
      </c>
      <c r="KC171">
        <f>Rådata_6000!JV33</f>
        <v>0</v>
      </c>
      <c r="KD171">
        <f>Rådata_6000!JW33</f>
        <v>0</v>
      </c>
      <c r="KE171">
        <f>Rådata_6000!JX33</f>
        <v>0</v>
      </c>
      <c r="KF171">
        <f>Rådata_6000!JY33</f>
        <v>0</v>
      </c>
      <c r="KG171">
        <f>Rådata_6000!JZ33</f>
        <v>0</v>
      </c>
      <c r="KH171">
        <f>Rådata_6000!KA33</f>
        <v>0</v>
      </c>
      <c r="KI171">
        <f>Rådata_6000!KB33</f>
        <v>0</v>
      </c>
      <c r="KJ171">
        <f>Rådata_6000!KC33</f>
        <v>0</v>
      </c>
      <c r="KK171">
        <f>Rådata_6000!KD33</f>
        <v>0</v>
      </c>
      <c r="KL171">
        <f>Rådata_6000!KE33</f>
        <v>0</v>
      </c>
      <c r="KM171">
        <f>Rådata_6000!KF33</f>
        <v>0</v>
      </c>
      <c r="KN171">
        <f>Rådata_6000!KG33</f>
        <v>0</v>
      </c>
      <c r="KO171">
        <f>Rådata_6000!KH33</f>
        <v>0</v>
      </c>
      <c r="KP171">
        <f>Rådata_6000!KI33</f>
        <v>0</v>
      </c>
      <c r="KQ171">
        <f>Rådata_6000!KJ33</f>
        <v>0</v>
      </c>
      <c r="KR171">
        <f>Rådata_6000!KK33</f>
        <v>0</v>
      </c>
      <c r="KS171">
        <f>Rådata_6000!KL33</f>
        <v>0</v>
      </c>
      <c r="KT171">
        <f>Rådata_6000!KM33</f>
        <v>0</v>
      </c>
      <c r="KU171">
        <f>Rådata_6000!KN33</f>
        <v>0</v>
      </c>
      <c r="KV171">
        <f>Rådata_6000!KO33</f>
        <v>0</v>
      </c>
      <c r="KW171">
        <f>Rådata_6000!KP33</f>
        <v>0</v>
      </c>
      <c r="KX171">
        <f>Rådata_6000!KQ33</f>
        <v>0</v>
      </c>
      <c r="KY171">
        <f>Rådata_6000!KR33</f>
        <v>0</v>
      </c>
      <c r="KZ171">
        <f>Rådata_6000!KS33</f>
        <v>0</v>
      </c>
      <c r="LA171">
        <f>Rådata_6000!KT33</f>
        <v>0</v>
      </c>
      <c r="LB171">
        <f>Rådata_6000!KU33</f>
        <v>0</v>
      </c>
      <c r="LC171">
        <f>Rådata_6000!KV33</f>
        <v>0</v>
      </c>
      <c r="LD171">
        <f>Rådata_6000!KW33</f>
        <v>0</v>
      </c>
      <c r="LE171">
        <f>Rådata_6000!KX33</f>
        <v>0</v>
      </c>
      <c r="LF171">
        <f>Rådata_6000!KY33</f>
        <v>0</v>
      </c>
      <c r="LG171">
        <f>Rådata_6000!KZ33</f>
        <v>0</v>
      </c>
      <c r="LH171">
        <f>Rådata_6000!LA33</f>
        <v>0</v>
      </c>
      <c r="LI171">
        <f>Rådata_6000!LB33</f>
        <v>0</v>
      </c>
      <c r="LJ171">
        <f>Rådata_6000!LC33</f>
        <v>0</v>
      </c>
      <c r="LK171">
        <f>Rådata_6000!LD33</f>
        <v>0</v>
      </c>
      <c r="LL171">
        <f>Rådata_6000!LE33</f>
        <v>0</v>
      </c>
      <c r="LM171">
        <f>Rådata_6000!LF33</f>
        <v>0</v>
      </c>
      <c r="LN171">
        <f>Rådata_6000!LG33</f>
        <v>0</v>
      </c>
      <c r="LO171">
        <f>Rådata_6000!LH33</f>
        <v>0</v>
      </c>
      <c r="LP171">
        <f>Rådata_6000!LI33</f>
        <v>0</v>
      </c>
      <c r="LQ171">
        <f>Rådata_6000!LJ33</f>
        <v>0</v>
      </c>
      <c r="LR171">
        <f>Rådata_6000!LK33</f>
        <v>0</v>
      </c>
      <c r="LS171">
        <f>Rådata_6000!LL33</f>
        <v>0</v>
      </c>
      <c r="LT171">
        <f>Rådata_6000!LM33</f>
        <v>0</v>
      </c>
      <c r="LU171">
        <f>Rådata_6000!LN33</f>
        <v>0</v>
      </c>
      <c r="LV171">
        <f>Rådata_6000!LO33</f>
        <v>0</v>
      </c>
      <c r="LW171">
        <f>Rådata_6000!LP33</f>
        <v>0</v>
      </c>
      <c r="LX171">
        <f>Rådata_6000!LQ33</f>
        <v>0</v>
      </c>
      <c r="LY171">
        <f>Rådata_6000!LR33</f>
        <v>0</v>
      </c>
      <c r="LZ171">
        <f>Rådata_6000!LS33</f>
        <v>0</v>
      </c>
      <c r="MA171">
        <f>Rådata_6000!LT33</f>
        <v>0</v>
      </c>
      <c r="MB171">
        <f>Rådata_6000!LU33</f>
        <v>0</v>
      </c>
      <c r="MC171">
        <f>Rådata_6000!LV33</f>
        <v>0</v>
      </c>
      <c r="MD171">
        <f>Rådata_6000!LW33</f>
        <v>0</v>
      </c>
      <c r="ME171">
        <f>Rådata_6000!LX33</f>
        <v>0</v>
      </c>
      <c r="MF171">
        <f>Rådata_6000!LY33</f>
        <v>0</v>
      </c>
      <c r="MG171">
        <f>Rådata_6000!LZ33</f>
        <v>0</v>
      </c>
      <c r="MH171">
        <f>Rådata_6000!MA33</f>
        <v>0</v>
      </c>
      <c r="MI171">
        <f>Rådata_6000!MB33</f>
        <v>0</v>
      </c>
      <c r="MJ171">
        <f>Rådata_6000!MC33</f>
        <v>0</v>
      </c>
      <c r="MK171">
        <f>Rådata_6000!MD33</f>
        <v>0</v>
      </c>
      <c r="ML171">
        <f>Rådata_6000!ME33</f>
        <v>0</v>
      </c>
      <c r="MM171">
        <f>Rådata_6000!MF33</f>
        <v>0</v>
      </c>
      <c r="MN171">
        <f>Rådata_6000!MG33</f>
        <v>0</v>
      </c>
      <c r="MO171">
        <f>Rådata_6000!MH33</f>
        <v>0</v>
      </c>
      <c r="MP171">
        <f>Rådata_6000!MI33</f>
        <v>0</v>
      </c>
      <c r="MQ171">
        <f>Rådata_6000!MJ33</f>
        <v>0</v>
      </c>
      <c r="MR171">
        <f>Rådata_6000!MK33</f>
        <v>0</v>
      </c>
      <c r="MS171">
        <f>Rådata_6000!ML33</f>
        <v>0</v>
      </c>
      <c r="MT171">
        <f>Rådata_6000!MM33</f>
        <v>0</v>
      </c>
      <c r="MU171">
        <f>Rådata_6000!MN33</f>
        <v>0</v>
      </c>
      <c r="MV171">
        <f>Rådata_6000!MO33</f>
        <v>0</v>
      </c>
      <c r="MW171">
        <f>Rådata_6000!MP33</f>
        <v>0</v>
      </c>
      <c r="MX171">
        <f>Rådata_6000!MQ33</f>
        <v>0</v>
      </c>
      <c r="MY171">
        <f>Rådata_6000!MR33</f>
        <v>0</v>
      </c>
      <c r="MZ171">
        <f>Rådata_6000!MS33</f>
        <v>0</v>
      </c>
      <c r="NA171">
        <f>Rådata_6000!MT33</f>
        <v>0</v>
      </c>
      <c r="NB171">
        <f>Rådata_6000!MU33</f>
        <v>0</v>
      </c>
      <c r="NC171">
        <f>Rådata_6000!MV33</f>
        <v>0</v>
      </c>
      <c r="ND171">
        <f>Rådata_6000!MW33</f>
        <v>0</v>
      </c>
      <c r="NE171">
        <f>Rådata_6000!MX33</f>
        <v>0</v>
      </c>
      <c r="NF171">
        <f>Rådata_6000!MY33</f>
        <v>0</v>
      </c>
      <c r="NG171">
        <f>Rådata_6000!MZ33</f>
        <v>0</v>
      </c>
      <c r="NH171">
        <f>Rådata_6000!NA33</f>
        <v>0</v>
      </c>
      <c r="NI171">
        <f>Rådata_6000!NB33</f>
        <v>0</v>
      </c>
      <c r="NJ171">
        <f>Rådata_6000!NC33</f>
        <v>0</v>
      </c>
      <c r="NK171">
        <f>Rådata_6000!ND33</f>
        <v>0</v>
      </c>
      <c r="NL171">
        <f>Rådata_6000!NE33</f>
        <v>0</v>
      </c>
      <c r="NM171">
        <f>Rådata_6000!NF33</f>
        <v>0</v>
      </c>
      <c r="NN171">
        <f>Rådata_6000!NG33</f>
        <v>0</v>
      </c>
      <c r="NO171">
        <f>Rådata_6000!NH33</f>
        <v>0</v>
      </c>
      <c r="NP171">
        <f>Rådata_6000!NI33</f>
        <v>0</v>
      </c>
      <c r="NQ171">
        <f>Rådata_6000!NJ33</f>
        <v>0</v>
      </c>
      <c r="NR171">
        <f>Rådata_6000!NK33</f>
        <v>0</v>
      </c>
      <c r="NS171">
        <f>Rådata_6000!NL33</f>
        <v>0</v>
      </c>
      <c r="NT171">
        <f>Rådata_6000!NM33</f>
        <v>0</v>
      </c>
      <c r="NU171">
        <f>Rådata_6000!NN33</f>
        <v>0</v>
      </c>
      <c r="NV171">
        <f>Rådata_6000!NO33</f>
        <v>0</v>
      </c>
      <c r="NW171">
        <f>Rådata_6000!NP33</f>
        <v>0</v>
      </c>
      <c r="NX171">
        <f>Rådata_6000!NQ33</f>
        <v>0</v>
      </c>
      <c r="NY171">
        <f>Rådata_6000!NR33</f>
        <v>0</v>
      </c>
      <c r="NZ171">
        <f>Rådata_6000!NS33</f>
        <v>0</v>
      </c>
      <c r="OA171">
        <f>Rådata_6000!NT33</f>
        <v>0</v>
      </c>
      <c r="OB171">
        <f>Rådata_6000!NU33</f>
        <v>0</v>
      </c>
      <c r="OC171">
        <f>Rådata_6000!NV33</f>
        <v>0</v>
      </c>
      <c r="OD171">
        <f>Rådata_6000!NW33</f>
        <v>0</v>
      </c>
      <c r="OE171">
        <f>Rådata_6000!NX33</f>
        <v>0</v>
      </c>
      <c r="OF171">
        <f>Rådata_6000!NY33</f>
        <v>0</v>
      </c>
      <c r="OG171">
        <f>Rådata_6000!NZ33</f>
        <v>0</v>
      </c>
      <c r="OH171">
        <f>Rådata_6000!OA33</f>
        <v>0</v>
      </c>
      <c r="OI171">
        <f>Rådata_6000!OB33</f>
        <v>0</v>
      </c>
      <c r="OJ171">
        <f>Rådata_6000!OC33</f>
        <v>0</v>
      </c>
      <c r="OK171">
        <f>Rådata_6000!OD33</f>
        <v>0</v>
      </c>
      <c r="OL171">
        <f>Rådata_6000!OE33</f>
        <v>0</v>
      </c>
      <c r="OM171">
        <f>Rådata_6000!OF33</f>
        <v>0</v>
      </c>
      <c r="ON171">
        <f>Rådata_6000!OG33</f>
        <v>0</v>
      </c>
      <c r="OO171">
        <f>Rådata_6000!OH33</f>
        <v>0</v>
      </c>
      <c r="OP171">
        <f>Rådata_6000!OI33</f>
        <v>0</v>
      </c>
      <c r="OQ171">
        <f>Rådata_6000!OJ33</f>
        <v>0</v>
      </c>
      <c r="OR171">
        <f>Rådata_6000!OK33</f>
        <v>0</v>
      </c>
      <c r="OS171">
        <f>Rådata_6000!OL33</f>
        <v>0</v>
      </c>
    </row>
    <row r="173" spans="1:409">
      <c r="A173" t="s">
        <v>9</v>
      </c>
      <c r="J173">
        <f>Rådata_6000!C35</f>
        <v>0</v>
      </c>
      <c r="K173">
        <f>Rådata_6000!D35</f>
        <v>0</v>
      </c>
      <c r="L173">
        <f>Rådata_6000!E35</f>
        <v>0</v>
      </c>
      <c r="M173">
        <f>Rådata_6000!F35</f>
        <v>0</v>
      </c>
      <c r="N173">
        <f>Rådata_6000!G35</f>
        <v>0</v>
      </c>
      <c r="O173">
        <f>Rådata_6000!H35</f>
        <v>0</v>
      </c>
      <c r="P173">
        <f>Rådata_6000!I35</f>
        <v>0</v>
      </c>
      <c r="Q173">
        <f>Rådata_6000!J35</f>
        <v>0</v>
      </c>
      <c r="R173">
        <f>Rådata_6000!K35</f>
        <v>0</v>
      </c>
      <c r="S173">
        <f>Rådata_6000!L35</f>
        <v>0</v>
      </c>
      <c r="T173">
        <f>Rådata_6000!M35</f>
        <v>0</v>
      </c>
      <c r="U173">
        <f>Rådata_6000!N35</f>
        <v>0</v>
      </c>
      <c r="V173">
        <f>Rådata_6000!O35</f>
        <v>0</v>
      </c>
      <c r="W173">
        <f>Rådata_6000!P35</f>
        <v>0</v>
      </c>
      <c r="X173">
        <f>Rådata_6000!Q35</f>
        <v>0</v>
      </c>
      <c r="Y173">
        <f>Rådata_6000!R35</f>
        <v>0</v>
      </c>
      <c r="Z173">
        <f>Rådata_6000!S35</f>
        <v>0</v>
      </c>
      <c r="AA173">
        <f>Rådata_6000!T35</f>
        <v>0</v>
      </c>
      <c r="AB173">
        <f>Rådata_6000!U35</f>
        <v>0</v>
      </c>
      <c r="AC173">
        <f>Rådata_6000!V35</f>
        <v>0</v>
      </c>
      <c r="AD173">
        <f>Rådata_6000!W35</f>
        <v>0</v>
      </c>
      <c r="AE173">
        <f>Rådata_6000!X35</f>
        <v>0</v>
      </c>
      <c r="AF173">
        <f>Rådata_6000!Y35</f>
        <v>0</v>
      </c>
      <c r="AG173">
        <f>Rådata_6000!Z35</f>
        <v>0</v>
      </c>
      <c r="AH173">
        <f>Rådata_6000!AA35</f>
        <v>0</v>
      </c>
      <c r="AI173">
        <f>Rådata_6000!AB35</f>
        <v>0</v>
      </c>
      <c r="AJ173">
        <f>Rådata_6000!AC35</f>
        <v>0</v>
      </c>
      <c r="AK173">
        <f>Rådata_6000!AD35</f>
        <v>0</v>
      </c>
      <c r="AL173">
        <f>Rådata_6000!AE35</f>
        <v>0</v>
      </c>
      <c r="AM173">
        <f>Rådata_6000!AF35</f>
        <v>0</v>
      </c>
      <c r="AN173">
        <f>Rådata_6000!AG35</f>
        <v>0</v>
      </c>
      <c r="AO173">
        <f>Rådata_6000!AH35</f>
        <v>0</v>
      </c>
      <c r="AP173">
        <f>Rådata_6000!AI35</f>
        <v>0</v>
      </c>
      <c r="AQ173">
        <f>Rådata_6000!AJ35</f>
        <v>0</v>
      </c>
      <c r="AR173">
        <f>Rådata_6000!AK35</f>
        <v>0</v>
      </c>
      <c r="AS173">
        <f>Rådata_6000!AL35</f>
        <v>0</v>
      </c>
      <c r="AT173">
        <f>Rådata_6000!AM35</f>
        <v>0</v>
      </c>
      <c r="AU173">
        <f>Rådata_6000!AN35</f>
        <v>0</v>
      </c>
      <c r="AV173">
        <f>Rådata_6000!AO35</f>
        <v>0</v>
      </c>
      <c r="AW173">
        <f>Rådata_6000!AP35</f>
        <v>0</v>
      </c>
      <c r="AX173">
        <f>Rådata_6000!AQ35</f>
        <v>0</v>
      </c>
      <c r="AY173">
        <f>Rådata_6000!AR35</f>
        <v>0</v>
      </c>
      <c r="AZ173">
        <f>Rådata_6000!AS35</f>
        <v>0</v>
      </c>
      <c r="BA173">
        <f>Rådata_6000!AT35</f>
        <v>0</v>
      </c>
      <c r="BB173">
        <f>Rådata_6000!AU35</f>
        <v>0</v>
      </c>
      <c r="BC173">
        <f>Rådata_6000!AV35</f>
        <v>0</v>
      </c>
      <c r="BD173">
        <f>Rådata_6000!AW35</f>
        <v>0</v>
      </c>
      <c r="BE173">
        <f>Rådata_6000!AX35</f>
        <v>0</v>
      </c>
      <c r="BF173">
        <f>Rådata_6000!AY35</f>
        <v>0</v>
      </c>
      <c r="BG173">
        <f>Rådata_6000!AZ35</f>
        <v>0</v>
      </c>
      <c r="BH173">
        <f>Rådata_6000!BA35</f>
        <v>0</v>
      </c>
      <c r="BI173">
        <f>Rådata_6000!BB35</f>
        <v>0</v>
      </c>
      <c r="BJ173">
        <f>Rådata_6000!BC35</f>
        <v>0</v>
      </c>
      <c r="BK173">
        <f>Rådata_6000!BD35</f>
        <v>0</v>
      </c>
      <c r="BL173">
        <f>Rådata_6000!BE35</f>
        <v>0</v>
      </c>
      <c r="BM173">
        <f>Rådata_6000!BF35</f>
        <v>0</v>
      </c>
      <c r="BN173">
        <f>Rådata_6000!BG35</f>
        <v>0</v>
      </c>
      <c r="BO173">
        <f>Rådata_6000!BH35</f>
        <v>0</v>
      </c>
      <c r="BP173">
        <f>Rådata_6000!BI35</f>
        <v>0</v>
      </c>
      <c r="BQ173">
        <f>Rådata_6000!BJ35</f>
        <v>0</v>
      </c>
      <c r="BR173">
        <f>Rådata_6000!BK35</f>
        <v>0</v>
      </c>
      <c r="BS173">
        <f>Rådata_6000!BL35</f>
        <v>0</v>
      </c>
      <c r="BT173">
        <f>Rådata_6000!BM35</f>
        <v>0</v>
      </c>
      <c r="BU173">
        <f>Rådata_6000!BN35</f>
        <v>0</v>
      </c>
      <c r="BV173">
        <f>Rådata_6000!BO35</f>
        <v>0</v>
      </c>
      <c r="BW173">
        <f>Rådata_6000!BP35</f>
        <v>0</v>
      </c>
      <c r="BX173">
        <f>Rådata_6000!BQ35</f>
        <v>0</v>
      </c>
      <c r="BY173">
        <f>Rådata_6000!BR35</f>
        <v>0</v>
      </c>
      <c r="BZ173">
        <f>Rådata_6000!BS35</f>
        <v>0</v>
      </c>
      <c r="CA173">
        <f>Rådata_6000!BT35</f>
        <v>0</v>
      </c>
      <c r="CB173">
        <f>Rådata_6000!BU35</f>
        <v>0</v>
      </c>
      <c r="CC173">
        <f>Rådata_6000!BV35</f>
        <v>0</v>
      </c>
      <c r="CD173">
        <f>Rådata_6000!BW35</f>
        <v>0</v>
      </c>
      <c r="CE173">
        <f>Rådata_6000!BX35</f>
        <v>0</v>
      </c>
      <c r="CF173">
        <f>Rådata_6000!BY35</f>
        <v>0</v>
      </c>
      <c r="CG173">
        <f>Rådata_6000!BZ35</f>
        <v>0</v>
      </c>
      <c r="CH173">
        <f>Rådata_6000!CA35</f>
        <v>0</v>
      </c>
      <c r="CI173">
        <f>Rådata_6000!CB35</f>
        <v>0</v>
      </c>
      <c r="CJ173">
        <f>Rådata_6000!CC35</f>
        <v>0</v>
      </c>
      <c r="CK173">
        <f>Rådata_6000!CD35</f>
        <v>0</v>
      </c>
      <c r="CL173">
        <f>Rådata_6000!CE35</f>
        <v>0</v>
      </c>
      <c r="CM173">
        <f>Rådata_6000!CF35</f>
        <v>0</v>
      </c>
      <c r="CN173">
        <f>Rådata_6000!CG35</f>
        <v>0</v>
      </c>
      <c r="CO173">
        <f>Rådata_6000!CH35</f>
        <v>0</v>
      </c>
      <c r="CP173">
        <f>Rådata_6000!CI35</f>
        <v>0</v>
      </c>
      <c r="CQ173">
        <f>Rådata_6000!CJ35</f>
        <v>0</v>
      </c>
      <c r="CR173">
        <f>Rådata_6000!CK35</f>
        <v>0</v>
      </c>
      <c r="CS173">
        <f>Rådata_6000!CL35</f>
        <v>0</v>
      </c>
      <c r="CT173">
        <f>Rådata_6000!CM35</f>
        <v>0</v>
      </c>
      <c r="CU173">
        <f>Rådata_6000!CN35</f>
        <v>0</v>
      </c>
      <c r="CV173">
        <f>Rådata_6000!CO35</f>
        <v>0</v>
      </c>
      <c r="CW173">
        <f>Rådata_6000!CP35</f>
        <v>0</v>
      </c>
      <c r="CX173">
        <f>Rådata_6000!CQ35</f>
        <v>0</v>
      </c>
      <c r="CY173">
        <f>Rådata_6000!CR35</f>
        <v>0</v>
      </c>
      <c r="CZ173">
        <f>Rådata_6000!CS35</f>
        <v>0</v>
      </c>
      <c r="DA173">
        <f>Rådata_6000!CT35</f>
        <v>0</v>
      </c>
      <c r="DB173">
        <f>Rådata_6000!CU35</f>
        <v>0</v>
      </c>
      <c r="DC173">
        <f>Rådata_6000!CV35</f>
        <v>0</v>
      </c>
      <c r="DD173">
        <f>Rådata_6000!CW35</f>
        <v>0</v>
      </c>
      <c r="DE173">
        <f>Rådata_6000!CX35</f>
        <v>0</v>
      </c>
      <c r="DF173">
        <f>Rådata_6000!CY35</f>
        <v>0</v>
      </c>
      <c r="DG173">
        <f>Rådata_6000!CZ35</f>
        <v>0</v>
      </c>
      <c r="DH173">
        <f>Rådata_6000!DA35</f>
        <v>0</v>
      </c>
      <c r="DI173">
        <f>Rådata_6000!DB35</f>
        <v>0</v>
      </c>
      <c r="DJ173">
        <f>Rådata_6000!DC35</f>
        <v>0</v>
      </c>
      <c r="DK173">
        <f>Rådata_6000!DD35</f>
        <v>0</v>
      </c>
      <c r="DL173">
        <f>Rådata_6000!DE35</f>
        <v>0</v>
      </c>
      <c r="DM173">
        <f>Rådata_6000!DF35</f>
        <v>0</v>
      </c>
      <c r="DN173">
        <f>Rådata_6000!DG35</f>
        <v>0</v>
      </c>
      <c r="DO173">
        <f>Rådata_6000!DH35</f>
        <v>0</v>
      </c>
      <c r="DP173">
        <f>Rådata_6000!DI35</f>
        <v>0</v>
      </c>
      <c r="DQ173">
        <f>Rådata_6000!DJ35</f>
        <v>0</v>
      </c>
      <c r="DR173">
        <f>Rådata_6000!DK35</f>
        <v>0</v>
      </c>
      <c r="DS173">
        <f>Rådata_6000!DL35</f>
        <v>0</v>
      </c>
      <c r="DT173">
        <f>Rådata_6000!DM35</f>
        <v>0</v>
      </c>
      <c r="DU173">
        <f>Rådata_6000!DN35</f>
        <v>0</v>
      </c>
      <c r="DV173">
        <f>Rådata_6000!DO35</f>
        <v>0</v>
      </c>
      <c r="DW173">
        <f>Rådata_6000!DP35</f>
        <v>0</v>
      </c>
      <c r="DX173">
        <f>Rådata_6000!DQ35</f>
        <v>0</v>
      </c>
      <c r="DY173">
        <f>Rådata_6000!DR35</f>
        <v>0</v>
      </c>
      <c r="DZ173">
        <f>Rådata_6000!DS35</f>
        <v>0</v>
      </c>
      <c r="EA173">
        <f>Rådata_6000!DT35</f>
        <v>0</v>
      </c>
      <c r="EB173">
        <f>Rådata_6000!DU35</f>
        <v>0</v>
      </c>
      <c r="EC173">
        <f>Rådata_6000!DV35</f>
        <v>0</v>
      </c>
      <c r="ED173">
        <f>Rådata_6000!DW35</f>
        <v>0</v>
      </c>
      <c r="EE173">
        <f>Rådata_6000!DX35</f>
        <v>0</v>
      </c>
      <c r="EF173">
        <f>Rådata_6000!DY35</f>
        <v>0</v>
      </c>
      <c r="EG173">
        <f>Rådata_6000!DZ35</f>
        <v>0</v>
      </c>
      <c r="EH173">
        <f>Rådata_6000!EA35</f>
        <v>0</v>
      </c>
      <c r="EI173">
        <f>Rådata_6000!EB35</f>
        <v>0</v>
      </c>
      <c r="EJ173">
        <f>Rådata_6000!EC35</f>
        <v>0</v>
      </c>
      <c r="EK173">
        <f>Rådata_6000!ED35</f>
        <v>0</v>
      </c>
      <c r="EL173">
        <f>Rådata_6000!EE35</f>
        <v>0</v>
      </c>
      <c r="EM173">
        <f>Rådata_6000!EF35</f>
        <v>0</v>
      </c>
      <c r="EN173">
        <f>Rådata_6000!EG35</f>
        <v>0</v>
      </c>
      <c r="EO173">
        <f>Rådata_6000!EH35</f>
        <v>0</v>
      </c>
      <c r="EP173">
        <f>Rådata_6000!EI35</f>
        <v>0</v>
      </c>
      <c r="EQ173">
        <f>Rådata_6000!EJ35</f>
        <v>0</v>
      </c>
      <c r="ER173">
        <f>Rådata_6000!EK35</f>
        <v>0</v>
      </c>
      <c r="ES173">
        <f>Rådata_6000!EL35</f>
        <v>0</v>
      </c>
      <c r="ET173">
        <f>Rådata_6000!EM35</f>
        <v>0</v>
      </c>
      <c r="EU173">
        <f>Rådata_6000!EN35</f>
        <v>0</v>
      </c>
      <c r="EV173">
        <f>Rådata_6000!EO35</f>
        <v>0</v>
      </c>
      <c r="EW173">
        <f>Rådata_6000!EP35</f>
        <v>0</v>
      </c>
      <c r="EX173">
        <f>Rådata_6000!EQ35</f>
        <v>0</v>
      </c>
      <c r="EY173">
        <f>Rådata_6000!ER35</f>
        <v>0</v>
      </c>
      <c r="EZ173">
        <f>Rådata_6000!ES35</f>
        <v>0</v>
      </c>
      <c r="FA173">
        <f>Rådata_6000!ET35</f>
        <v>0</v>
      </c>
      <c r="FB173">
        <f>Rådata_6000!EU35</f>
        <v>0</v>
      </c>
      <c r="FC173">
        <f>Rådata_6000!EV35</f>
        <v>0</v>
      </c>
      <c r="FD173">
        <f>Rådata_6000!EW35</f>
        <v>0</v>
      </c>
      <c r="FE173">
        <f>Rådata_6000!EX35</f>
        <v>0</v>
      </c>
      <c r="FF173">
        <f>Rådata_6000!EY35</f>
        <v>0</v>
      </c>
      <c r="FG173">
        <f>Rådata_6000!EZ35</f>
        <v>0</v>
      </c>
      <c r="FH173">
        <f>Rådata_6000!FA35</f>
        <v>0</v>
      </c>
      <c r="FI173">
        <f>Rådata_6000!FB35</f>
        <v>0</v>
      </c>
      <c r="FJ173">
        <f>Rådata_6000!FC35</f>
        <v>0</v>
      </c>
      <c r="FK173">
        <f>Rådata_6000!FD35</f>
        <v>0</v>
      </c>
      <c r="FL173">
        <f>Rådata_6000!FE35</f>
        <v>0</v>
      </c>
      <c r="FM173">
        <f>Rådata_6000!FF35</f>
        <v>0</v>
      </c>
      <c r="FN173">
        <f>Rådata_6000!FG35</f>
        <v>0</v>
      </c>
      <c r="FO173">
        <f>Rådata_6000!FH35</f>
        <v>0</v>
      </c>
      <c r="FP173">
        <f>Rådata_6000!FI35</f>
        <v>0</v>
      </c>
      <c r="FQ173">
        <f>Rådata_6000!FJ35</f>
        <v>0</v>
      </c>
      <c r="FR173">
        <f>Rådata_6000!FK35</f>
        <v>0</v>
      </c>
      <c r="FS173">
        <f>Rådata_6000!FL35</f>
        <v>0</v>
      </c>
      <c r="FT173">
        <f>Rådata_6000!FM35</f>
        <v>0</v>
      </c>
      <c r="FU173">
        <f>Rådata_6000!FN35</f>
        <v>0</v>
      </c>
      <c r="FV173">
        <f>Rådata_6000!FO35</f>
        <v>0</v>
      </c>
      <c r="FW173">
        <f>Rådata_6000!FP35</f>
        <v>0</v>
      </c>
      <c r="FX173">
        <f>Rådata_6000!FQ35</f>
        <v>0</v>
      </c>
      <c r="FY173">
        <f>Rådata_6000!FR35</f>
        <v>0</v>
      </c>
      <c r="FZ173">
        <f>Rådata_6000!FS35</f>
        <v>0</v>
      </c>
      <c r="GA173">
        <f>Rådata_6000!FT35</f>
        <v>0</v>
      </c>
      <c r="GB173">
        <f>Rådata_6000!FU35</f>
        <v>0</v>
      </c>
      <c r="GC173">
        <f>Rådata_6000!FV35</f>
        <v>0</v>
      </c>
      <c r="GD173">
        <f>Rådata_6000!FW35</f>
        <v>0</v>
      </c>
      <c r="GE173">
        <f>Rådata_6000!FX35</f>
        <v>0</v>
      </c>
      <c r="GF173">
        <f>Rådata_6000!FY35</f>
        <v>0</v>
      </c>
      <c r="GG173">
        <f>Rådata_6000!FZ35</f>
        <v>0</v>
      </c>
      <c r="GH173">
        <f>Rådata_6000!GA35</f>
        <v>0</v>
      </c>
      <c r="GI173">
        <f>Rådata_6000!GB35</f>
        <v>0</v>
      </c>
      <c r="GJ173">
        <f>Rådata_6000!GC35</f>
        <v>0</v>
      </c>
      <c r="GK173">
        <f>Rådata_6000!GD35</f>
        <v>0</v>
      </c>
      <c r="GL173">
        <f>Rådata_6000!GE35</f>
        <v>0</v>
      </c>
      <c r="GM173">
        <f>Rådata_6000!GF35</f>
        <v>0</v>
      </c>
      <c r="GN173">
        <f>Rådata_6000!GG35</f>
        <v>0</v>
      </c>
      <c r="GO173">
        <f>Rådata_6000!GH35</f>
        <v>0</v>
      </c>
      <c r="GP173">
        <f>Rådata_6000!GI35</f>
        <v>0</v>
      </c>
      <c r="GQ173">
        <f>Rådata_6000!GJ35</f>
        <v>0</v>
      </c>
      <c r="GR173">
        <f>Rådata_6000!GK35</f>
        <v>0</v>
      </c>
      <c r="GS173">
        <f>Rådata_6000!GL35</f>
        <v>0</v>
      </c>
      <c r="GT173">
        <f>Rådata_6000!GM35</f>
        <v>0</v>
      </c>
      <c r="GU173">
        <f>Rådata_6000!GN35</f>
        <v>0</v>
      </c>
      <c r="GV173">
        <f>Rådata_6000!GO35</f>
        <v>0</v>
      </c>
      <c r="GW173">
        <f>Rådata_6000!GP35</f>
        <v>0</v>
      </c>
      <c r="GX173">
        <f>Rådata_6000!GQ35</f>
        <v>0</v>
      </c>
      <c r="GY173">
        <f>Rådata_6000!GR35</f>
        <v>0</v>
      </c>
      <c r="GZ173">
        <f>Rådata_6000!GS35</f>
        <v>0</v>
      </c>
      <c r="HA173">
        <f>Rådata_6000!GT35</f>
        <v>0</v>
      </c>
      <c r="HB173">
        <f>Rådata_6000!GU35</f>
        <v>0</v>
      </c>
      <c r="HC173">
        <f>Rådata_6000!GV35</f>
        <v>0</v>
      </c>
      <c r="HD173">
        <f>Rådata_6000!GW35</f>
        <v>0</v>
      </c>
      <c r="HE173">
        <f>Rådata_6000!GX35</f>
        <v>0</v>
      </c>
      <c r="HF173">
        <f>Rådata_6000!GY35</f>
        <v>0</v>
      </c>
      <c r="HG173">
        <f>Rådata_6000!GZ35</f>
        <v>0</v>
      </c>
      <c r="HH173">
        <f>Rådata_6000!HA35</f>
        <v>0</v>
      </c>
      <c r="HI173">
        <f>Rådata_6000!HB35</f>
        <v>0</v>
      </c>
      <c r="HJ173">
        <f>Rådata_6000!HC35</f>
        <v>0</v>
      </c>
      <c r="HK173">
        <f>Rådata_6000!HD35</f>
        <v>0</v>
      </c>
      <c r="HL173">
        <f>Rådata_6000!HE35</f>
        <v>0</v>
      </c>
      <c r="HM173">
        <f>Rådata_6000!HF35</f>
        <v>0</v>
      </c>
      <c r="HN173">
        <f>Rådata_6000!HG35</f>
        <v>0</v>
      </c>
      <c r="HO173">
        <f>Rådata_6000!HH35</f>
        <v>0</v>
      </c>
      <c r="HP173">
        <f>Rådata_6000!HI35</f>
        <v>0</v>
      </c>
      <c r="HQ173">
        <f>Rådata_6000!HJ35</f>
        <v>0</v>
      </c>
      <c r="HR173">
        <f>Rådata_6000!HK35</f>
        <v>0</v>
      </c>
      <c r="HS173">
        <f>Rådata_6000!HL35</f>
        <v>0</v>
      </c>
      <c r="HT173">
        <f>Rådata_6000!HM35</f>
        <v>0</v>
      </c>
      <c r="HU173">
        <f>Rådata_6000!HN35</f>
        <v>0</v>
      </c>
      <c r="HV173">
        <f>Rådata_6000!HO35</f>
        <v>0</v>
      </c>
      <c r="HW173">
        <f>Rådata_6000!HP35</f>
        <v>0</v>
      </c>
      <c r="HX173">
        <f>Rådata_6000!HQ35</f>
        <v>0</v>
      </c>
      <c r="HY173">
        <f>Rådata_6000!HR35</f>
        <v>0</v>
      </c>
      <c r="HZ173">
        <f>Rådata_6000!HS35</f>
        <v>0</v>
      </c>
      <c r="IA173">
        <f>Rådata_6000!HT35</f>
        <v>0</v>
      </c>
      <c r="IB173">
        <f>Rådata_6000!HU35</f>
        <v>0</v>
      </c>
      <c r="IC173">
        <f>Rådata_6000!HV35</f>
        <v>0</v>
      </c>
      <c r="ID173">
        <f>Rådata_6000!HW35</f>
        <v>0</v>
      </c>
      <c r="IE173">
        <f>Rådata_6000!HX35</f>
        <v>0</v>
      </c>
      <c r="IF173">
        <f>Rådata_6000!HY35</f>
        <v>0</v>
      </c>
      <c r="IG173">
        <f>Rådata_6000!HZ35</f>
        <v>0</v>
      </c>
      <c r="IH173">
        <f>Rådata_6000!IA35</f>
        <v>0</v>
      </c>
      <c r="II173">
        <f>Rådata_6000!IB35</f>
        <v>0</v>
      </c>
      <c r="IJ173">
        <f>Rådata_6000!IC35</f>
        <v>0</v>
      </c>
      <c r="IK173">
        <f>Rådata_6000!ID35</f>
        <v>0</v>
      </c>
      <c r="IL173">
        <f>Rådata_6000!IE35</f>
        <v>0</v>
      </c>
      <c r="IM173">
        <f>Rådata_6000!IF35</f>
        <v>0</v>
      </c>
      <c r="IN173">
        <f>Rådata_6000!IG35</f>
        <v>0</v>
      </c>
      <c r="IO173">
        <f>Rådata_6000!IH35</f>
        <v>0</v>
      </c>
      <c r="IP173">
        <f>Rådata_6000!II35</f>
        <v>0</v>
      </c>
      <c r="IQ173">
        <f>Rådata_6000!IJ35</f>
        <v>0</v>
      </c>
      <c r="IR173">
        <f>Rådata_6000!IK35</f>
        <v>0</v>
      </c>
      <c r="IS173">
        <f>Rådata_6000!IL35</f>
        <v>0</v>
      </c>
      <c r="IT173">
        <f>Rådata_6000!IM35</f>
        <v>0</v>
      </c>
      <c r="IU173">
        <f>Rådata_6000!IN35</f>
        <v>0</v>
      </c>
      <c r="IV173">
        <f>Rådata_6000!IO35</f>
        <v>0</v>
      </c>
      <c r="IW173">
        <f>Rådata_6000!IP35</f>
        <v>0</v>
      </c>
      <c r="IX173">
        <f>Rådata_6000!IQ35</f>
        <v>0</v>
      </c>
      <c r="IY173">
        <f>Rådata_6000!IR35</f>
        <v>0</v>
      </c>
      <c r="IZ173">
        <f>Rådata_6000!IS35</f>
        <v>0</v>
      </c>
      <c r="JA173">
        <f>Rådata_6000!IT35</f>
        <v>0</v>
      </c>
      <c r="JB173">
        <f>Rådata_6000!IU35</f>
        <v>0</v>
      </c>
      <c r="JC173">
        <f>Rådata_6000!IV35</f>
        <v>0</v>
      </c>
      <c r="JD173">
        <f>Rådata_6000!IW35</f>
        <v>0</v>
      </c>
      <c r="JE173">
        <f>Rådata_6000!IX35</f>
        <v>0</v>
      </c>
      <c r="JF173">
        <f>Rådata_6000!IY35</f>
        <v>0</v>
      </c>
      <c r="JG173">
        <f>Rådata_6000!IZ35</f>
        <v>0</v>
      </c>
      <c r="JH173">
        <f>Rådata_6000!JA35</f>
        <v>0</v>
      </c>
      <c r="JI173">
        <f>Rådata_6000!JB35</f>
        <v>0</v>
      </c>
      <c r="JJ173">
        <f>Rådata_6000!JC35</f>
        <v>0</v>
      </c>
      <c r="JK173">
        <f>Rådata_6000!JD35</f>
        <v>0</v>
      </c>
      <c r="JL173">
        <f>Rådata_6000!JE35</f>
        <v>0</v>
      </c>
      <c r="JM173">
        <f>Rådata_6000!JF35</f>
        <v>0</v>
      </c>
      <c r="JN173">
        <f>Rådata_6000!JG35</f>
        <v>0</v>
      </c>
      <c r="JO173">
        <f>Rådata_6000!JH35</f>
        <v>0</v>
      </c>
      <c r="JP173">
        <f>Rådata_6000!JI35</f>
        <v>0</v>
      </c>
      <c r="JQ173">
        <f>Rådata_6000!JJ35</f>
        <v>0</v>
      </c>
      <c r="JR173">
        <f>Rådata_6000!JK35</f>
        <v>0</v>
      </c>
      <c r="JS173">
        <f>Rådata_6000!JL35</f>
        <v>0</v>
      </c>
      <c r="JT173">
        <f>Rådata_6000!JM35</f>
        <v>0</v>
      </c>
      <c r="JU173">
        <f>Rådata_6000!JN35</f>
        <v>0</v>
      </c>
      <c r="JV173">
        <f>Rådata_6000!JO35</f>
        <v>0</v>
      </c>
      <c r="JW173">
        <f>Rådata_6000!JP35</f>
        <v>0</v>
      </c>
      <c r="JX173">
        <f>Rådata_6000!JQ35</f>
        <v>0</v>
      </c>
      <c r="JY173">
        <f>Rådata_6000!JR35</f>
        <v>0</v>
      </c>
      <c r="JZ173">
        <f>Rådata_6000!JS35</f>
        <v>0</v>
      </c>
      <c r="KA173">
        <f>Rådata_6000!JT35</f>
        <v>0</v>
      </c>
      <c r="KB173">
        <f>Rådata_6000!JU35</f>
        <v>0</v>
      </c>
      <c r="KC173">
        <f>Rådata_6000!JV35</f>
        <v>0</v>
      </c>
      <c r="KD173">
        <f>Rådata_6000!JW35</f>
        <v>0</v>
      </c>
      <c r="KE173">
        <f>Rådata_6000!JX35</f>
        <v>0</v>
      </c>
      <c r="KF173">
        <f>Rådata_6000!JY35</f>
        <v>0</v>
      </c>
      <c r="KG173">
        <f>Rådata_6000!JZ35</f>
        <v>0</v>
      </c>
      <c r="KH173">
        <f>Rådata_6000!KA35</f>
        <v>0</v>
      </c>
      <c r="KI173">
        <f>Rådata_6000!KB35</f>
        <v>0</v>
      </c>
      <c r="KJ173">
        <f>Rådata_6000!KC35</f>
        <v>0</v>
      </c>
      <c r="KK173">
        <f>Rådata_6000!KD35</f>
        <v>0</v>
      </c>
      <c r="KL173">
        <f>Rådata_6000!KE35</f>
        <v>0</v>
      </c>
      <c r="KM173">
        <f>Rådata_6000!KF35</f>
        <v>0</v>
      </c>
      <c r="KN173">
        <f>Rådata_6000!KG35</f>
        <v>0</v>
      </c>
      <c r="KO173">
        <f>Rådata_6000!KH35</f>
        <v>0</v>
      </c>
      <c r="KP173">
        <f>Rådata_6000!KI35</f>
        <v>0</v>
      </c>
      <c r="KQ173">
        <f>Rådata_6000!KJ35</f>
        <v>0</v>
      </c>
      <c r="KR173">
        <f>Rådata_6000!KK35</f>
        <v>0</v>
      </c>
      <c r="KS173">
        <f>Rådata_6000!KL35</f>
        <v>0</v>
      </c>
      <c r="KT173">
        <f>Rådata_6000!KM35</f>
        <v>0</v>
      </c>
      <c r="KU173">
        <f>Rådata_6000!KN35</f>
        <v>0</v>
      </c>
      <c r="KV173">
        <f>Rådata_6000!KO35</f>
        <v>0</v>
      </c>
      <c r="KW173">
        <f>Rådata_6000!KP35</f>
        <v>0</v>
      </c>
      <c r="KX173">
        <f>Rådata_6000!KQ35</f>
        <v>0</v>
      </c>
      <c r="KY173">
        <f>Rådata_6000!KR35</f>
        <v>0</v>
      </c>
      <c r="KZ173">
        <f>Rådata_6000!KS35</f>
        <v>0</v>
      </c>
      <c r="LA173">
        <f>Rådata_6000!KT35</f>
        <v>0</v>
      </c>
      <c r="LB173">
        <f>Rådata_6000!KU35</f>
        <v>0</v>
      </c>
      <c r="LC173">
        <f>Rådata_6000!KV35</f>
        <v>0</v>
      </c>
      <c r="LD173">
        <f>Rådata_6000!KW35</f>
        <v>0</v>
      </c>
      <c r="LE173">
        <f>Rådata_6000!KX35</f>
        <v>0</v>
      </c>
      <c r="LF173">
        <f>Rådata_6000!KY35</f>
        <v>0</v>
      </c>
      <c r="LG173">
        <f>Rådata_6000!KZ35</f>
        <v>0</v>
      </c>
      <c r="LH173">
        <f>Rådata_6000!LA35</f>
        <v>0</v>
      </c>
      <c r="LI173">
        <f>Rådata_6000!LB35</f>
        <v>0</v>
      </c>
      <c r="LJ173">
        <f>Rådata_6000!LC35</f>
        <v>0</v>
      </c>
      <c r="LK173">
        <f>Rådata_6000!LD35</f>
        <v>0</v>
      </c>
      <c r="LL173">
        <f>Rådata_6000!LE35</f>
        <v>0</v>
      </c>
      <c r="LM173">
        <f>Rådata_6000!LF35</f>
        <v>0</v>
      </c>
      <c r="LN173">
        <f>Rådata_6000!LG35</f>
        <v>0</v>
      </c>
      <c r="LO173">
        <f>Rådata_6000!LH35</f>
        <v>0</v>
      </c>
      <c r="LP173">
        <f>Rådata_6000!LI35</f>
        <v>0</v>
      </c>
      <c r="LQ173">
        <f>Rådata_6000!LJ35</f>
        <v>0</v>
      </c>
      <c r="LR173">
        <f>Rådata_6000!LK35</f>
        <v>0</v>
      </c>
      <c r="LS173">
        <f>Rådata_6000!LL35</f>
        <v>0</v>
      </c>
      <c r="LT173">
        <f>Rådata_6000!LM35</f>
        <v>0</v>
      </c>
      <c r="LU173">
        <f>Rådata_6000!LN35</f>
        <v>0</v>
      </c>
      <c r="LV173">
        <f>Rådata_6000!LO35</f>
        <v>0</v>
      </c>
      <c r="LW173">
        <f>Rådata_6000!LP35</f>
        <v>0</v>
      </c>
      <c r="LX173">
        <f>Rådata_6000!LQ35</f>
        <v>0</v>
      </c>
      <c r="LY173">
        <f>Rådata_6000!LR35</f>
        <v>0</v>
      </c>
      <c r="LZ173">
        <f>Rådata_6000!LS35</f>
        <v>0</v>
      </c>
      <c r="MA173">
        <f>Rådata_6000!LT35</f>
        <v>0</v>
      </c>
      <c r="MB173">
        <f>Rådata_6000!LU35</f>
        <v>0</v>
      </c>
      <c r="MC173">
        <f>Rådata_6000!LV35</f>
        <v>0</v>
      </c>
      <c r="MD173">
        <f>Rådata_6000!LW35</f>
        <v>0</v>
      </c>
      <c r="ME173">
        <f>Rådata_6000!LX35</f>
        <v>0</v>
      </c>
      <c r="MF173">
        <f>Rådata_6000!LY35</f>
        <v>0</v>
      </c>
      <c r="MG173">
        <f>Rådata_6000!LZ35</f>
        <v>0</v>
      </c>
      <c r="MH173">
        <f>Rådata_6000!MA35</f>
        <v>0</v>
      </c>
      <c r="MI173">
        <f>Rådata_6000!MB35</f>
        <v>0</v>
      </c>
      <c r="MJ173">
        <f>Rådata_6000!MC35</f>
        <v>0</v>
      </c>
      <c r="MK173">
        <f>Rådata_6000!MD35</f>
        <v>0</v>
      </c>
      <c r="ML173">
        <f>Rådata_6000!ME35</f>
        <v>0</v>
      </c>
      <c r="MM173">
        <f>Rådata_6000!MF35</f>
        <v>0</v>
      </c>
      <c r="MN173">
        <f>Rådata_6000!MG35</f>
        <v>0</v>
      </c>
      <c r="MO173">
        <f>Rådata_6000!MH35</f>
        <v>0</v>
      </c>
      <c r="MP173">
        <f>Rådata_6000!MI35</f>
        <v>0</v>
      </c>
      <c r="MQ173">
        <f>Rådata_6000!MJ35</f>
        <v>0</v>
      </c>
      <c r="MR173">
        <f>Rådata_6000!MK35</f>
        <v>0</v>
      </c>
      <c r="MS173">
        <f>Rådata_6000!ML35</f>
        <v>0</v>
      </c>
      <c r="MT173">
        <f>Rådata_6000!MM35</f>
        <v>0</v>
      </c>
      <c r="MU173">
        <f>Rådata_6000!MN35</f>
        <v>0</v>
      </c>
      <c r="MV173">
        <f>Rådata_6000!MO35</f>
        <v>0</v>
      </c>
      <c r="MW173">
        <f>Rådata_6000!MP35</f>
        <v>0</v>
      </c>
      <c r="MX173">
        <f>Rådata_6000!MQ35</f>
        <v>0</v>
      </c>
      <c r="MY173">
        <f>Rådata_6000!MR35</f>
        <v>0</v>
      </c>
      <c r="MZ173">
        <f>Rådata_6000!MS35</f>
        <v>0</v>
      </c>
      <c r="NA173">
        <f>Rådata_6000!MT35</f>
        <v>0</v>
      </c>
      <c r="NB173">
        <f>Rådata_6000!MU35</f>
        <v>0</v>
      </c>
      <c r="NC173">
        <f>Rådata_6000!MV35</f>
        <v>0</v>
      </c>
      <c r="ND173">
        <f>Rådata_6000!MW35</f>
        <v>0</v>
      </c>
      <c r="NE173">
        <f>Rådata_6000!MX35</f>
        <v>0</v>
      </c>
      <c r="NF173">
        <f>Rådata_6000!MY35</f>
        <v>0</v>
      </c>
      <c r="NG173">
        <f>Rådata_6000!MZ35</f>
        <v>0</v>
      </c>
      <c r="NH173">
        <f>Rådata_6000!NA35</f>
        <v>0</v>
      </c>
      <c r="NI173">
        <f>Rådata_6000!NB35</f>
        <v>0</v>
      </c>
      <c r="NJ173">
        <f>Rådata_6000!NC35</f>
        <v>0</v>
      </c>
      <c r="NK173">
        <f>Rådata_6000!ND35</f>
        <v>0</v>
      </c>
      <c r="NL173">
        <f>Rådata_6000!NE35</f>
        <v>0</v>
      </c>
      <c r="NM173">
        <f>Rådata_6000!NF35</f>
        <v>0</v>
      </c>
      <c r="NN173">
        <f>Rådata_6000!NG35</f>
        <v>0</v>
      </c>
      <c r="NO173">
        <f>Rådata_6000!NH35</f>
        <v>0</v>
      </c>
      <c r="NP173">
        <f>Rådata_6000!NI35</f>
        <v>0</v>
      </c>
      <c r="NQ173">
        <f>Rådata_6000!NJ35</f>
        <v>0</v>
      </c>
      <c r="NR173">
        <f>Rådata_6000!NK35</f>
        <v>0</v>
      </c>
      <c r="NS173">
        <f>Rådata_6000!NL35</f>
        <v>0</v>
      </c>
      <c r="NT173">
        <f>Rådata_6000!NM35</f>
        <v>0</v>
      </c>
      <c r="NU173">
        <f>Rådata_6000!NN35</f>
        <v>0</v>
      </c>
      <c r="NV173">
        <f>Rådata_6000!NO35</f>
        <v>0</v>
      </c>
      <c r="NW173">
        <f>Rådata_6000!NP35</f>
        <v>0</v>
      </c>
      <c r="NX173">
        <f>Rådata_6000!NQ35</f>
        <v>0</v>
      </c>
      <c r="NY173">
        <f>Rådata_6000!NR35</f>
        <v>0</v>
      </c>
      <c r="NZ173">
        <f>Rådata_6000!NS35</f>
        <v>0</v>
      </c>
      <c r="OA173">
        <f>Rådata_6000!NT35</f>
        <v>0</v>
      </c>
      <c r="OB173">
        <f>Rådata_6000!NU35</f>
        <v>0</v>
      </c>
      <c r="OC173">
        <f>Rådata_6000!NV35</f>
        <v>0</v>
      </c>
      <c r="OD173">
        <f>Rådata_6000!NW35</f>
        <v>0</v>
      </c>
      <c r="OE173">
        <f>Rådata_6000!NX35</f>
        <v>0</v>
      </c>
      <c r="OF173">
        <f>Rådata_6000!NY35</f>
        <v>0</v>
      </c>
      <c r="OG173">
        <f>Rådata_6000!NZ35</f>
        <v>0</v>
      </c>
      <c r="OH173">
        <f>Rådata_6000!OA35</f>
        <v>0</v>
      </c>
      <c r="OI173">
        <f>Rådata_6000!OB35</f>
        <v>0</v>
      </c>
      <c r="OJ173">
        <f>Rådata_6000!OC35</f>
        <v>0</v>
      </c>
      <c r="OK173">
        <f>Rådata_6000!OD35</f>
        <v>0</v>
      </c>
      <c r="OL173">
        <f>Rådata_6000!OE35</f>
        <v>0</v>
      </c>
      <c r="OM173">
        <f>Rådata_6000!OF35</f>
        <v>0</v>
      </c>
      <c r="ON173">
        <f>Rådata_6000!OG35</f>
        <v>0</v>
      </c>
      <c r="OO173">
        <f>Rådata_6000!OH35</f>
        <v>0</v>
      </c>
      <c r="OP173">
        <f>Rådata_6000!OI35</f>
        <v>0</v>
      </c>
      <c r="OQ173">
        <f>Rådata_6000!OJ35</f>
        <v>0</v>
      </c>
      <c r="OR173">
        <f>Rådata_6000!OK35</f>
        <v>0</v>
      </c>
      <c r="OS173">
        <f>Rådata_6000!OL35</f>
        <v>0</v>
      </c>
    </row>
    <row r="174" spans="1:409">
      <c r="A174" t="s">
        <v>393</v>
      </c>
      <c r="J174">
        <f>Rådata_6000!C36</f>
        <v>0</v>
      </c>
      <c r="K174">
        <f>Rådata_6000!D36</f>
        <v>0</v>
      </c>
      <c r="L174">
        <f>Rådata_6000!E36</f>
        <v>0</v>
      </c>
      <c r="M174">
        <f>Rådata_6000!F36</f>
        <v>0</v>
      </c>
      <c r="N174">
        <f>Rådata_6000!G36</f>
        <v>0</v>
      </c>
      <c r="O174">
        <f>Rådata_6000!H36</f>
        <v>0</v>
      </c>
      <c r="P174">
        <f>Rådata_6000!I36</f>
        <v>0</v>
      </c>
      <c r="Q174">
        <f>Rådata_6000!J36</f>
        <v>0</v>
      </c>
      <c r="R174">
        <f>Rådata_6000!K36</f>
        <v>0</v>
      </c>
      <c r="S174">
        <f>Rådata_6000!L36</f>
        <v>0</v>
      </c>
      <c r="T174">
        <f>Rådata_6000!M36</f>
        <v>0</v>
      </c>
      <c r="U174">
        <f>Rådata_6000!N36</f>
        <v>0</v>
      </c>
      <c r="V174">
        <f>Rådata_6000!O36</f>
        <v>0</v>
      </c>
      <c r="W174">
        <f>Rådata_6000!P36</f>
        <v>0</v>
      </c>
      <c r="X174">
        <f>Rådata_6000!Q36</f>
        <v>0</v>
      </c>
      <c r="Y174">
        <f>Rådata_6000!R36</f>
        <v>0</v>
      </c>
      <c r="Z174">
        <f>Rådata_6000!S36</f>
        <v>0</v>
      </c>
      <c r="AA174">
        <f>Rådata_6000!T36</f>
        <v>0</v>
      </c>
      <c r="AB174">
        <f>Rådata_6000!U36</f>
        <v>0</v>
      </c>
      <c r="AC174">
        <f>Rådata_6000!V36</f>
        <v>0</v>
      </c>
      <c r="AD174">
        <f>Rådata_6000!W36</f>
        <v>0</v>
      </c>
      <c r="AE174">
        <f>Rådata_6000!X36</f>
        <v>0</v>
      </c>
      <c r="AF174">
        <f>Rådata_6000!Y36</f>
        <v>0</v>
      </c>
      <c r="AG174">
        <f>Rådata_6000!Z36</f>
        <v>0</v>
      </c>
      <c r="AH174">
        <f>Rådata_6000!AA36</f>
        <v>0</v>
      </c>
      <c r="AI174">
        <f>Rådata_6000!AB36</f>
        <v>0</v>
      </c>
      <c r="AJ174">
        <f>Rådata_6000!AC36</f>
        <v>0</v>
      </c>
      <c r="AK174">
        <f>Rådata_6000!AD36</f>
        <v>0</v>
      </c>
      <c r="AL174">
        <f>Rådata_6000!AE36</f>
        <v>0</v>
      </c>
      <c r="AM174">
        <f>Rådata_6000!AF36</f>
        <v>0</v>
      </c>
      <c r="AN174">
        <f>Rådata_6000!AG36</f>
        <v>0</v>
      </c>
      <c r="AO174">
        <f>Rådata_6000!AH36</f>
        <v>0</v>
      </c>
      <c r="AP174">
        <f>Rådata_6000!AI36</f>
        <v>0</v>
      </c>
      <c r="AQ174">
        <f>Rådata_6000!AJ36</f>
        <v>0</v>
      </c>
      <c r="AR174">
        <f>Rådata_6000!AK36</f>
        <v>0</v>
      </c>
      <c r="AS174">
        <f>Rådata_6000!AL36</f>
        <v>0</v>
      </c>
      <c r="AT174">
        <f>Rådata_6000!AM36</f>
        <v>0</v>
      </c>
      <c r="AU174">
        <f>Rådata_6000!AN36</f>
        <v>0</v>
      </c>
      <c r="AV174">
        <f>Rådata_6000!AO36</f>
        <v>0</v>
      </c>
      <c r="AW174">
        <f>Rådata_6000!AP36</f>
        <v>0</v>
      </c>
      <c r="AX174">
        <f>Rådata_6000!AQ36</f>
        <v>0</v>
      </c>
      <c r="AY174">
        <f>Rådata_6000!AR36</f>
        <v>0</v>
      </c>
      <c r="AZ174">
        <f>Rådata_6000!AS36</f>
        <v>0</v>
      </c>
      <c r="BA174">
        <f>Rådata_6000!AT36</f>
        <v>0</v>
      </c>
      <c r="BB174">
        <f>Rådata_6000!AU36</f>
        <v>0</v>
      </c>
      <c r="BC174">
        <f>Rådata_6000!AV36</f>
        <v>0</v>
      </c>
      <c r="BD174">
        <f>Rådata_6000!AW36</f>
        <v>0</v>
      </c>
      <c r="BE174">
        <f>Rådata_6000!AX36</f>
        <v>0</v>
      </c>
      <c r="BF174">
        <f>Rådata_6000!AY36</f>
        <v>0</v>
      </c>
      <c r="BG174">
        <f>Rådata_6000!AZ36</f>
        <v>0</v>
      </c>
      <c r="BH174">
        <f>Rådata_6000!BA36</f>
        <v>0</v>
      </c>
      <c r="BI174">
        <f>Rådata_6000!BB36</f>
        <v>0</v>
      </c>
      <c r="BJ174">
        <f>Rådata_6000!BC36</f>
        <v>0</v>
      </c>
      <c r="BK174">
        <f>Rådata_6000!BD36</f>
        <v>0</v>
      </c>
      <c r="BL174">
        <f>Rådata_6000!BE36</f>
        <v>0</v>
      </c>
      <c r="BM174">
        <f>Rådata_6000!BF36</f>
        <v>0</v>
      </c>
      <c r="BN174">
        <f>Rådata_6000!BG36</f>
        <v>0</v>
      </c>
      <c r="BO174">
        <f>Rådata_6000!BH36</f>
        <v>0</v>
      </c>
      <c r="BP174">
        <f>Rådata_6000!BI36</f>
        <v>0</v>
      </c>
      <c r="BQ174">
        <f>Rådata_6000!BJ36</f>
        <v>0</v>
      </c>
      <c r="BR174">
        <f>Rådata_6000!BK36</f>
        <v>0</v>
      </c>
      <c r="BS174">
        <f>Rådata_6000!BL36</f>
        <v>0</v>
      </c>
      <c r="BT174">
        <f>Rådata_6000!BM36</f>
        <v>0</v>
      </c>
      <c r="BU174">
        <f>Rådata_6000!BN36</f>
        <v>0</v>
      </c>
      <c r="BV174">
        <f>Rådata_6000!BO36</f>
        <v>0</v>
      </c>
      <c r="BW174">
        <f>Rådata_6000!BP36</f>
        <v>0</v>
      </c>
      <c r="BX174">
        <f>Rådata_6000!BQ36</f>
        <v>0</v>
      </c>
      <c r="BY174">
        <f>Rådata_6000!BR36</f>
        <v>0</v>
      </c>
      <c r="BZ174">
        <f>Rådata_6000!BS36</f>
        <v>0</v>
      </c>
      <c r="CA174">
        <f>Rådata_6000!BT36</f>
        <v>0</v>
      </c>
      <c r="CB174">
        <f>Rådata_6000!BU36</f>
        <v>0</v>
      </c>
      <c r="CC174">
        <f>Rådata_6000!BV36</f>
        <v>0</v>
      </c>
      <c r="CD174">
        <f>Rådata_6000!BW36</f>
        <v>0</v>
      </c>
      <c r="CE174">
        <f>Rådata_6000!BX36</f>
        <v>0</v>
      </c>
      <c r="CF174">
        <f>Rådata_6000!BY36</f>
        <v>0</v>
      </c>
      <c r="CG174">
        <f>Rådata_6000!BZ36</f>
        <v>0</v>
      </c>
      <c r="CH174">
        <f>Rådata_6000!CA36</f>
        <v>0</v>
      </c>
      <c r="CI174">
        <f>Rådata_6000!CB36</f>
        <v>0</v>
      </c>
      <c r="CJ174">
        <f>Rådata_6000!CC36</f>
        <v>0</v>
      </c>
      <c r="CK174">
        <f>Rådata_6000!CD36</f>
        <v>0</v>
      </c>
      <c r="CL174">
        <f>Rådata_6000!CE36</f>
        <v>0</v>
      </c>
      <c r="CM174">
        <f>Rådata_6000!CF36</f>
        <v>0</v>
      </c>
      <c r="CN174">
        <f>Rådata_6000!CG36</f>
        <v>0</v>
      </c>
      <c r="CO174">
        <f>Rådata_6000!CH36</f>
        <v>0</v>
      </c>
      <c r="CP174">
        <f>Rådata_6000!CI36</f>
        <v>0</v>
      </c>
      <c r="CQ174">
        <f>Rådata_6000!CJ36</f>
        <v>0</v>
      </c>
      <c r="CR174">
        <f>Rådata_6000!CK36</f>
        <v>0</v>
      </c>
      <c r="CS174">
        <f>Rådata_6000!CL36</f>
        <v>0</v>
      </c>
      <c r="CT174">
        <f>Rådata_6000!CM36</f>
        <v>0</v>
      </c>
      <c r="CU174">
        <f>Rådata_6000!CN36</f>
        <v>0</v>
      </c>
      <c r="CV174">
        <f>Rådata_6000!CO36</f>
        <v>0</v>
      </c>
      <c r="CW174">
        <f>Rådata_6000!CP36</f>
        <v>0</v>
      </c>
      <c r="CX174">
        <f>Rådata_6000!CQ36</f>
        <v>0</v>
      </c>
      <c r="CY174">
        <f>Rådata_6000!CR36</f>
        <v>0</v>
      </c>
      <c r="CZ174">
        <f>Rådata_6000!CS36</f>
        <v>0</v>
      </c>
      <c r="DA174">
        <f>Rådata_6000!CT36</f>
        <v>0</v>
      </c>
      <c r="DB174">
        <f>Rådata_6000!CU36</f>
        <v>0</v>
      </c>
      <c r="DC174">
        <f>Rådata_6000!CV36</f>
        <v>0</v>
      </c>
      <c r="DD174">
        <f>Rådata_6000!CW36</f>
        <v>0</v>
      </c>
      <c r="DE174">
        <f>Rådata_6000!CX36</f>
        <v>0</v>
      </c>
      <c r="DF174">
        <f>Rådata_6000!CY36</f>
        <v>0</v>
      </c>
      <c r="DG174">
        <f>Rådata_6000!CZ36</f>
        <v>0</v>
      </c>
      <c r="DH174">
        <f>Rådata_6000!DA36</f>
        <v>0</v>
      </c>
      <c r="DI174">
        <f>Rådata_6000!DB36</f>
        <v>0</v>
      </c>
      <c r="DJ174">
        <f>Rådata_6000!DC36</f>
        <v>0</v>
      </c>
      <c r="DK174">
        <f>Rådata_6000!DD36</f>
        <v>0</v>
      </c>
      <c r="DL174">
        <f>Rådata_6000!DE36</f>
        <v>0</v>
      </c>
      <c r="DM174">
        <f>Rådata_6000!DF36</f>
        <v>0</v>
      </c>
      <c r="DN174">
        <f>Rådata_6000!DG36</f>
        <v>0</v>
      </c>
      <c r="DO174">
        <f>Rådata_6000!DH36</f>
        <v>0</v>
      </c>
      <c r="DP174">
        <f>Rådata_6000!DI36</f>
        <v>0</v>
      </c>
      <c r="DQ174">
        <f>Rådata_6000!DJ36</f>
        <v>0</v>
      </c>
      <c r="DR174">
        <f>Rådata_6000!DK36</f>
        <v>0</v>
      </c>
      <c r="DS174">
        <f>Rådata_6000!DL36</f>
        <v>0</v>
      </c>
      <c r="DT174">
        <f>Rådata_6000!DM36</f>
        <v>0</v>
      </c>
      <c r="DU174">
        <f>Rådata_6000!DN36</f>
        <v>0</v>
      </c>
      <c r="DV174">
        <f>Rådata_6000!DO36</f>
        <v>0</v>
      </c>
      <c r="DW174">
        <f>Rådata_6000!DP36</f>
        <v>0</v>
      </c>
      <c r="DX174">
        <f>Rådata_6000!DQ36</f>
        <v>0</v>
      </c>
      <c r="DY174">
        <f>Rådata_6000!DR36</f>
        <v>0</v>
      </c>
      <c r="DZ174">
        <f>Rådata_6000!DS36</f>
        <v>0</v>
      </c>
      <c r="EA174">
        <f>Rådata_6000!DT36</f>
        <v>0</v>
      </c>
      <c r="EB174">
        <f>Rådata_6000!DU36</f>
        <v>0</v>
      </c>
      <c r="EC174">
        <f>Rådata_6000!DV36</f>
        <v>0</v>
      </c>
      <c r="ED174">
        <f>Rådata_6000!DW36</f>
        <v>0</v>
      </c>
      <c r="EE174">
        <f>Rådata_6000!DX36</f>
        <v>0</v>
      </c>
      <c r="EF174">
        <f>Rådata_6000!DY36</f>
        <v>0</v>
      </c>
      <c r="EG174">
        <f>Rådata_6000!DZ36</f>
        <v>0</v>
      </c>
      <c r="EH174">
        <f>Rådata_6000!EA36</f>
        <v>0</v>
      </c>
      <c r="EI174">
        <f>Rådata_6000!EB36</f>
        <v>0</v>
      </c>
      <c r="EJ174">
        <f>Rådata_6000!EC36</f>
        <v>0</v>
      </c>
      <c r="EK174">
        <f>Rådata_6000!ED36</f>
        <v>0</v>
      </c>
      <c r="EL174">
        <f>Rådata_6000!EE36</f>
        <v>0</v>
      </c>
      <c r="EM174">
        <f>Rådata_6000!EF36</f>
        <v>0</v>
      </c>
      <c r="EN174">
        <f>Rådata_6000!EG36</f>
        <v>0</v>
      </c>
      <c r="EO174">
        <f>Rådata_6000!EH36</f>
        <v>0</v>
      </c>
      <c r="EP174">
        <f>Rådata_6000!EI36</f>
        <v>0</v>
      </c>
      <c r="EQ174">
        <f>Rådata_6000!EJ36</f>
        <v>0</v>
      </c>
      <c r="ER174">
        <f>Rådata_6000!EK36</f>
        <v>0</v>
      </c>
      <c r="ES174">
        <f>Rådata_6000!EL36</f>
        <v>0</v>
      </c>
      <c r="ET174">
        <f>Rådata_6000!EM36</f>
        <v>0</v>
      </c>
      <c r="EU174">
        <f>Rådata_6000!EN36</f>
        <v>0</v>
      </c>
      <c r="EV174">
        <f>Rådata_6000!EO36</f>
        <v>0</v>
      </c>
      <c r="EW174">
        <f>Rådata_6000!EP36</f>
        <v>0</v>
      </c>
      <c r="EX174">
        <f>Rådata_6000!EQ36</f>
        <v>0</v>
      </c>
      <c r="EY174">
        <f>Rådata_6000!ER36</f>
        <v>0</v>
      </c>
      <c r="EZ174">
        <f>Rådata_6000!ES36</f>
        <v>0</v>
      </c>
      <c r="FA174">
        <f>Rådata_6000!ET36</f>
        <v>0</v>
      </c>
      <c r="FB174">
        <f>Rådata_6000!EU36</f>
        <v>0</v>
      </c>
      <c r="FC174">
        <f>Rådata_6000!EV36</f>
        <v>0</v>
      </c>
      <c r="FD174">
        <f>Rådata_6000!EW36</f>
        <v>0</v>
      </c>
      <c r="FE174">
        <f>Rådata_6000!EX36</f>
        <v>0</v>
      </c>
      <c r="FF174">
        <f>Rådata_6000!EY36</f>
        <v>0</v>
      </c>
      <c r="FG174">
        <f>Rådata_6000!EZ36</f>
        <v>0</v>
      </c>
      <c r="FH174">
        <f>Rådata_6000!FA36</f>
        <v>0</v>
      </c>
      <c r="FI174">
        <f>Rådata_6000!FB36</f>
        <v>0</v>
      </c>
      <c r="FJ174">
        <f>Rådata_6000!FC36</f>
        <v>0</v>
      </c>
      <c r="FK174">
        <f>Rådata_6000!FD36</f>
        <v>0</v>
      </c>
      <c r="FL174">
        <f>Rådata_6000!FE36</f>
        <v>0</v>
      </c>
      <c r="FM174">
        <f>Rådata_6000!FF36</f>
        <v>0</v>
      </c>
      <c r="FN174">
        <f>Rådata_6000!FG36</f>
        <v>0</v>
      </c>
      <c r="FO174">
        <f>Rådata_6000!FH36</f>
        <v>0</v>
      </c>
      <c r="FP174">
        <f>Rådata_6000!FI36</f>
        <v>0</v>
      </c>
      <c r="FQ174">
        <f>Rådata_6000!FJ36</f>
        <v>0</v>
      </c>
      <c r="FR174">
        <f>Rådata_6000!FK36</f>
        <v>0</v>
      </c>
      <c r="FS174">
        <f>Rådata_6000!FL36</f>
        <v>0</v>
      </c>
      <c r="FT174">
        <f>Rådata_6000!FM36</f>
        <v>0</v>
      </c>
      <c r="FU174">
        <f>Rådata_6000!FN36</f>
        <v>0</v>
      </c>
      <c r="FV174">
        <f>Rådata_6000!FO36</f>
        <v>0</v>
      </c>
      <c r="FW174">
        <f>Rådata_6000!FP36</f>
        <v>0</v>
      </c>
      <c r="FX174">
        <f>Rådata_6000!FQ36</f>
        <v>0</v>
      </c>
      <c r="FY174">
        <f>Rådata_6000!FR36</f>
        <v>0</v>
      </c>
      <c r="FZ174">
        <f>Rådata_6000!FS36</f>
        <v>0</v>
      </c>
      <c r="GA174">
        <f>Rådata_6000!FT36</f>
        <v>0</v>
      </c>
      <c r="GB174">
        <f>Rådata_6000!FU36</f>
        <v>0</v>
      </c>
      <c r="GC174">
        <f>Rådata_6000!FV36</f>
        <v>0</v>
      </c>
      <c r="GD174">
        <f>Rådata_6000!FW36</f>
        <v>0</v>
      </c>
      <c r="GE174">
        <f>Rådata_6000!FX36</f>
        <v>0</v>
      </c>
      <c r="GF174">
        <f>Rådata_6000!FY36</f>
        <v>0</v>
      </c>
      <c r="GG174">
        <f>Rådata_6000!FZ36</f>
        <v>0</v>
      </c>
      <c r="GH174">
        <f>Rådata_6000!GA36</f>
        <v>0</v>
      </c>
      <c r="GI174">
        <f>Rådata_6000!GB36</f>
        <v>0</v>
      </c>
      <c r="GJ174">
        <f>Rådata_6000!GC36</f>
        <v>0</v>
      </c>
      <c r="GK174">
        <f>Rådata_6000!GD36</f>
        <v>0</v>
      </c>
      <c r="GL174">
        <f>Rådata_6000!GE36</f>
        <v>0</v>
      </c>
      <c r="GM174">
        <f>Rådata_6000!GF36</f>
        <v>0</v>
      </c>
      <c r="GN174">
        <f>Rådata_6000!GG36</f>
        <v>0</v>
      </c>
      <c r="GO174">
        <f>Rådata_6000!GH36</f>
        <v>0</v>
      </c>
      <c r="GP174">
        <f>Rådata_6000!GI36</f>
        <v>0</v>
      </c>
      <c r="GQ174">
        <f>Rådata_6000!GJ36</f>
        <v>0</v>
      </c>
      <c r="GR174">
        <f>Rådata_6000!GK36</f>
        <v>0</v>
      </c>
      <c r="GS174">
        <f>Rådata_6000!GL36</f>
        <v>0</v>
      </c>
      <c r="GT174">
        <f>Rådata_6000!GM36</f>
        <v>0</v>
      </c>
      <c r="GU174">
        <f>Rådata_6000!GN36</f>
        <v>0</v>
      </c>
      <c r="GV174">
        <f>Rådata_6000!GO36</f>
        <v>0</v>
      </c>
      <c r="GW174">
        <f>Rådata_6000!GP36</f>
        <v>0</v>
      </c>
      <c r="GX174">
        <f>Rådata_6000!GQ36</f>
        <v>0</v>
      </c>
      <c r="GY174">
        <f>Rådata_6000!GR36</f>
        <v>0</v>
      </c>
      <c r="GZ174">
        <f>Rådata_6000!GS36</f>
        <v>0</v>
      </c>
      <c r="HA174">
        <f>Rådata_6000!GT36</f>
        <v>0</v>
      </c>
      <c r="HB174">
        <f>Rådata_6000!GU36</f>
        <v>0</v>
      </c>
      <c r="HC174">
        <f>Rådata_6000!GV36</f>
        <v>0</v>
      </c>
      <c r="HD174">
        <f>Rådata_6000!GW36</f>
        <v>0</v>
      </c>
      <c r="HE174">
        <f>Rådata_6000!GX36</f>
        <v>0</v>
      </c>
      <c r="HF174">
        <f>Rådata_6000!GY36</f>
        <v>0</v>
      </c>
      <c r="HG174">
        <f>Rådata_6000!GZ36</f>
        <v>0</v>
      </c>
      <c r="HH174">
        <f>Rådata_6000!HA36</f>
        <v>0</v>
      </c>
      <c r="HI174">
        <f>Rådata_6000!HB36</f>
        <v>0</v>
      </c>
      <c r="HJ174">
        <f>Rådata_6000!HC36</f>
        <v>0</v>
      </c>
      <c r="HK174">
        <f>Rådata_6000!HD36</f>
        <v>0</v>
      </c>
      <c r="HL174">
        <f>Rådata_6000!HE36</f>
        <v>0</v>
      </c>
      <c r="HM174">
        <f>Rådata_6000!HF36</f>
        <v>0</v>
      </c>
      <c r="HN174">
        <f>Rådata_6000!HG36</f>
        <v>0</v>
      </c>
      <c r="HO174">
        <f>Rådata_6000!HH36</f>
        <v>0</v>
      </c>
      <c r="HP174">
        <f>Rådata_6000!HI36</f>
        <v>0</v>
      </c>
      <c r="HQ174">
        <f>Rådata_6000!HJ36</f>
        <v>0</v>
      </c>
      <c r="HR174">
        <f>Rådata_6000!HK36</f>
        <v>0</v>
      </c>
      <c r="HS174">
        <f>Rådata_6000!HL36</f>
        <v>0</v>
      </c>
      <c r="HT174">
        <f>Rådata_6000!HM36</f>
        <v>0</v>
      </c>
      <c r="HU174">
        <f>Rådata_6000!HN36</f>
        <v>0</v>
      </c>
      <c r="HV174">
        <f>Rådata_6000!HO36</f>
        <v>0</v>
      </c>
      <c r="HW174">
        <f>Rådata_6000!HP36</f>
        <v>0</v>
      </c>
      <c r="HX174">
        <f>Rådata_6000!HQ36</f>
        <v>0</v>
      </c>
      <c r="HY174">
        <f>Rådata_6000!HR36</f>
        <v>0</v>
      </c>
      <c r="HZ174">
        <f>Rådata_6000!HS36</f>
        <v>0</v>
      </c>
      <c r="IA174">
        <f>Rådata_6000!HT36</f>
        <v>0</v>
      </c>
      <c r="IB174">
        <f>Rådata_6000!HU36</f>
        <v>0</v>
      </c>
      <c r="IC174">
        <f>Rådata_6000!HV36</f>
        <v>0</v>
      </c>
      <c r="ID174">
        <f>Rådata_6000!HW36</f>
        <v>0</v>
      </c>
      <c r="IE174">
        <f>Rådata_6000!HX36</f>
        <v>0</v>
      </c>
      <c r="IF174">
        <f>Rådata_6000!HY36</f>
        <v>0</v>
      </c>
      <c r="IG174">
        <f>Rådata_6000!HZ36</f>
        <v>0</v>
      </c>
      <c r="IH174">
        <f>Rådata_6000!IA36</f>
        <v>0</v>
      </c>
      <c r="II174">
        <f>Rådata_6000!IB36</f>
        <v>0</v>
      </c>
      <c r="IJ174">
        <f>Rådata_6000!IC36</f>
        <v>0</v>
      </c>
      <c r="IK174">
        <f>Rådata_6000!ID36</f>
        <v>0</v>
      </c>
      <c r="IL174">
        <f>Rådata_6000!IE36</f>
        <v>0</v>
      </c>
      <c r="IM174">
        <f>Rådata_6000!IF36</f>
        <v>0</v>
      </c>
      <c r="IN174">
        <f>Rådata_6000!IG36</f>
        <v>0</v>
      </c>
      <c r="IO174">
        <f>Rådata_6000!IH36</f>
        <v>0</v>
      </c>
      <c r="IP174">
        <f>Rådata_6000!II36</f>
        <v>0</v>
      </c>
      <c r="IQ174">
        <f>Rådata_6000!IJ36</f>
        <v>0</v>
      </c>
      <c r="IR174">
        <f>Rådata_6000!IK36</f>
        <v>0</v>
      </c>
      <c r="IS174">
        <f>Rådata_6000!IL36</f>
        <v>0</v>
      </c>
      <c r="IT174">
        <f>Rådata_6000!IM36</f>
        <v>0</v>
      </c>
      <c r="IU174">
        <f>Rådata_6000!IN36</f>
        <v>0</v>
      </c>
      <c r="IV174">
        <f>Rådata_6000!IO36</f>
        <v>0</v>
      </c>
      <c r="IW174">
        <f>Rådata_6000!IP36</f>
        <v>0</v>
      </c>
      <c r="IX174">
        <f>Rådata_6000!IQ36</f>
        <v>0</v>
      </c>
      <c r="IY174">
        <f>Rådata_6000!IR36</f>
        <v>0</v>
      </c>
      <c r="IZ174">
        <f>Rådata_6000!IS36</f>
        <v>0</v>
      </c>
      <c r="JA174">
        <f>Rådata_6000!IT36</f>
        <v>0</v>
      </c>
      <c r="JB174">
        <f>Rådata_6000!IU36</f>
        <v>0</v>
      </c>
      <c r="JC174">
        <f>Rådata_6000!IV36</f>
        <v>0</v>
      </c>
      <c r="JD174">
        <f>Rådata_6000!IW36</f>
        <v>0</v>
      </c>
      <c r="JE174">
        <f>Rådata_6000!IX36</f>
        <v>0</v>
      </c>
      <c r="JF174">
        <f>Rådata_6000!IY36</f>
        <v>0</v>
      </c>
      <c r="JG174">
        <f>Rådata_6000!IZ36</f>
        <v>0</v>
      </c>
      <c r="JH174">
        <f>Rådata_6000!JA36</f>
        <v>0</v>
      </c>
      <c r="JI174">
        <f>Rådata_6000!JB36</f>
        <v>0</v>
      </c>
      <c r="JJ174">
        <f>Rådata_6000!JC36</f>
        <v>0</v>
      </c>
      <c r="JK174">
        <f>Rådata_6000!JD36</f>
        <v>0</v>
      </c>
      <c r="JL174">
        <f>Rådata_6000!JE36</f>
        <v>0</v>
      </c>
      <c r="JM174">
        <f>Rådata_6000!JF36</f>
        <v>0</v>
      </c>
      <c r="JN174">
        <f>Rådata_6000!JG36</f>
        <v>0</v>
      </c>
      <c r="JO174">
        <f>Rådata_6000!JH36</f>
        <v>0</v>
      </c>
      <c r="JP174">
        <f>Rådata_6000!JI36</f>
        <v>0</v>
      </c>
      <c r="JQ174">
        <f>Rådata_6000!JJ36</f>
        <v>0</v>
      </c>
      <c r="JR174">
        <f>Rådata_6000!JK36</f>
        <v>0</v>
      </c>
      <c r="JS174">
        <f>Rådata_6000!JL36</f>
        <v>0</v>
      </c>
      <c r="JT174">
        <f>Rådata_6000!JM36</f>
        <v>0</v>
      </c>
      <c r="JU174">
        <f>Rådata_6000!JN36</f>
        <v>0</v>
      </c>
      <c r="JV174">
        <f>Rådata_6000!JO36</f>
        <v>0</v>
      </c>
      <c r="JW174">
        <f>Rådata_6000!JP36</f>
        <v>0</v>
      </c>
      <c r="JX174">
        <f>Rådata_6000!JQ36</f>
        <v>0</v>
      </c>
      <c r="JY174">
        <f>Rådata_6000!JR36</f>
        <v>0</v>
      </c>
      <c r="JZ174">
        <f>Rådata_6000!JS36</f>
        <v>0</v>
      </c>
      <c r="KA174">
        <f>Rådata_6000!JT36</f>
        <v>0</v>
      </c>
      <c r="KB174">
        <f>Rådata_6000!JU36</f>
        <v>0</v>
      </c>
      <c r="KC174">
        <f>Rådata_6000!JV36</f>
        <v>0</v>
      </c>
      <c r="KD174">
        <f>Rådata_6000!JW36</f>
        <v>0</v>
      </c>
      <c r="KE174">
        <f>Rådata_6000!JX36</f>
        <v>0</v>
      </c>
      <c r="KF174">
        <f>Rådata_6000!JY36</f>
        <v>0</v>
      </c>
      <c r="KG174">
        <f>Rådata_6000!JZ36</f>
        <v>0</v>
      </c>
      <c r="KH174">
        <f>Rådata_6000!KA36</f>
        <v>0</v>
      </c>
      <c r="KI174">
        <f>Rådata_6000!KB36</f>
        <v>0</v>
      </c>
      <c r="KJ174">
        <f>Rådata_6000!KC36</f>
        <v>0</v>
      </c>
      <c r="KK174">
        <f>Rådata_6000!KD36</f>
        <v>0</v>
      </c>
      <c r="KL174">
        <f>Rådata_6000!KE36</f>
        <v>0</v>
      </c>
      <c r="KM174">
        <f>Rådata_6000!KF36</f>
        <v>0</v>
      </c>
      <c r="KN174">
        <f>Rådata_6000!KG36</f>
        <v>0</v>
      </c>
      <c r="KO174">
        <f>Rådata_6000!KH36</f>
        <v>0</v>
      </c>
      <c r="KP174">
        <f>Rådata_6000!KI36</f>
        <v>0</v>
      </c>
      <c r="KQ174">
        <f>Rådata_6000!KJ36</f>
        <v>0</v>
      </c>
      <c r="KR174">
        <f>Rådata_6000!KK36</f>
        <v>0</v>
      </c>
      <c r="KS174">
        <f>Rådata_6000!KL36</f>
        <v>0</v>
      </c>
      <c r="KT174">
        <f>Rådata_6000!KM36</f>
        <v>0</v>
      </c>
      <c r="KU174">
        <f>Rådata_6000!KN36</f>
        <v>0</v>
      </c>
      <c r="KV174">
        <f>Rådata_6000!KO36</f>
        <v>0</v>
      </c>
      <c r="KW174">
        <f>Rådata_6000!KP36</f>
        <v>0</v>
      </c>
      <c r="KX174">
        <f>Rådata_6000!KQ36</f>
        <v>0</v>
      </c>
      <c r="KY174">
        <f>Rådata_6000!KR36</f>
        <v>0</v>
      </c>
      <c r="KZ174">
        <f>Rådata_6000!KS36</f>
        <v>0</v>
      </c>
      <c r="LA174">
        <f>Rådata_6000!KT36</f>
        <v>0</v>
      </c>
      <c r="LB174">
        <f>Rådata_6000!KU36</f>
        <v>0</v>
      </c>
      <c r="LC174">
        <f>Rådata_6000!KV36</f>
        <v>0</v>
      </c>
      <c r="LD174">
        <f>Rådata_6000!KW36</f>
        <v>0</v>
      </c>
      <c r="LE174">
        <f>Rådata_6000!KX36</f>
        <v>0</v>
      </c>
      <c r="LF174">
        <f>Rådata_6000!KY36</f>
        <v>0</v>
      </c>
      <c r="LG174">
        <f>Rådata_6000!KZ36</f>
        <v>0</v>
      </c>
      <c r="LH174">
        <f>Rådata_6000!LA36</f>
        <v>0</v>
      </c>
      <c r="LI174">
        <f>Rådata_6000!LB36</f>
        <v>0</v>
      </c>
      <c r="LJ174">
        <f>Rådata_6000!LC36</f>
        <v>0</v>
      </c>
      <c r="LK174">
        <f>Rådata_6000!LD36</f>
        <v>0</v>
      </c>
      <c r="LL174">
        <f>Rådata_6000!LE36</f>
        <v>0</v>
      </c>
      <c r="LM174">
        <f>Rådata_6000!LF36</f>
        <v>0</v>
      </c>
      <c r="LN174">
        <f>Rådata_6000!LG36</f>
        <v>0</v>
      </c>
      <c r="LO174">
        <f>Rådata_6000!LH36</f>
        <v>0</v>
      </c>
      <c r="LP174">
        <f>Rådata_6000!LI36</f>
        <v>0</v>
      </c>
      <c r="LQ174">
        <f>Rådata_6000!LJ36</f>
        <v>0</v>
      </c>
      <c r="LR174">
        <f>Rådata_6000!LK36</f>
        <v>0</v>
      </c>
      <c r="LS174">
        <f>Rådata_6000!LL36</f>
        <v>0</v>
      </c>
      <c r="LT174">
        <f>Rådata_6000!LM36</f>
        <v>0</v>
      </c>
      <c r="LU174">
        <f>Rådata_6000!LN36</f>
        <v>0</v>
      </c>
      <c r="LV174">
        <f>Rådata_6000!LO36</f>
        <v>0</v>
      </c>
      <c r="LW174">
        <f>Rådata_6000!LP36</f>
        <v>0</v>
      </c>
      <c r="LX174">
        <f>Rådata_6000!LQ36</f>
        <v>0</v>
      </c>
      <c r="LY174">
        <f>Rådata_6000!LR36</f>
        <v>0</v>
      </c>
      <c r="LZ174">
        <f>Rådata_6000!LS36</f>
        <v>0</v>
      </c>
      <c r="MA174">
        <f>Rådata_6000!LT36</f>
        <v>0</v>
      </c>
      <c r="MB174">
        <f>Rådata_6000!LU36</f>
        <v>0</v>
      </c>
      <c r="MC174">
        <f>Rådata_6000!LV36</f>
        <v>0</v>
      </c>
      <c r="MD174">
        <f>Rådata_6000!LW36</f>
        <v>0</v>
      </c>
      <c r="ME174">
        <f>Rådata_6000!LX36</f>
        <v>0</v>
      </c>
      <c r="MF174">
        <f>Rådata_6000!LY36</f>
        <v>0</v>
      </c>
      <c r="MG174">
        <f>Rådata_6000!LZ36</f>
        <v>0</v>
      </c>
      <c r="MH174">
        <f>Rådata_6000!MA36</f>
        <v>0</v>
      </c>
      <c r="MI174">
        <f>Rådata_6000!MB36</f>
        <v>0</v>
      </c>
      <c r="MJ174">
        <f>Rådata_6000!MC36</f>
        <v>0</v>
      </c>
      <c r="MK174">
        <f>Rådata_6000!MD36</f>
        <v>0</v>
      </c>
      <c r="ML174">
        <f>Rådata_6000!ME36</f>
        <v>0</v>
      </c>
      <c r="MM174">
        <f>Rådata_6000!MF36</f>
        <v>0</v>
      </c>
      <c r="MN174">
        <f>Rådata_6000!MG36</f>
        <v>0</v>
      </c>
      <c r="MO174">
        <f>Rådata_6000!MH36</f>
        <v>0</v>
      </c>
      <c r="MP174">
        <f>Rådata_6000!MI36</f>
        <v>0</v>
      </c>
      <c r="MQ174">
        <f>Rådata_6000!MJ36</f>
        <v>0</v>
      </c>
      <c r="MR174">
        <f>Rådata_6000!MK36</f>
        <v>0</v>
      </c>
      <c r="MS174">
        <f>Rådata_6000!ML36</f>
        <v>0</v>
      </c>
      <c r="MT174">
        <f>Rådata_6000!MM36</f>
        <v>0</v>
      </c>
      <c r="MU174">
        <f>Rådata_6000!MN36</f>
        <v>0</v>
      </c>
      <c r="MV174">
        <f>Rådata_6000!MO36</f>
        <v>0</v>
      </c>
      <c r="MW174">
        <f>Rådata_6000!MP36</f>
        <v>0</v>
      </c>
      <c r="MX174">
        <f>Rådata_6000!MQ36</f>
        <v>0</v>
      </c>
      <c r="MY174">
        <f>Rådata_6000!MR36</f>
        <v>0</v>
      </c>
      <c r="MZ174">
        <f>Rådata_6000!MS36</f>
        <v>0</v>
      </c>
      <c r="NA174">
        <f>Rådata_6000!MT36</f>
        <v>0</v>
      </c>
      <c r="NB174">
        <f>Rådata_6000!MU36</f>
        <v>0</v>
      </c>
      <c r="NC174">
        <f>Rådata_6000!MV36</f>
        <v>0</v>
      </c>
      <c r="ND174">
        <f>Rådata_6000!MW36</f>
        <v>0</v>
      </c>
      <c r="NE174">
        <f>Rådata_6000!MX36</f>
        <v>0</v>
      </c>
      <c r="NF174">
        <f>Rådata_6000!MY36</f>
        <v>0</v>
      </c>
      <c r="NG174">
        <f>Rådata_6000!MZ36</f>
        <v>0</v>
      </c>
      <c r="NH174">
        <f>Rådata_6000!NA36</f>
        <v>0</v>
      </c>
      <c r="NI174">
        <f>Rådata_6000!NB36</f>
        <v>0</v>
      </c>
      <c r="NJ174">
        <f>Rådata_6000!NC36</f>
        <v>0</v>
      </c>
      <c r="NK174">
        <f>Rådata_6000!ND36</f>
        <v>0</v>
      </c>
      <c r="NL174">
        <f>Rådata_6000!NE36</f>
        <v>0</v>
      </c>
      <c r="NM174">
        <f>Rådata_6000!NF36</f>
        <v>0</v>
      </c>
      <c r="NN174">
        <f>Rådata_6000!NG36</f>
        <v>0</v>
      </c>
      <c r="NO174">
        <f>Rådata_6000!NH36</f>
        <v>0</v>
      </c>
      <c r="NP174">
        <f>Rådata_6000!NI36</f>
        <v>0</v>
      </c>
      <c r="NQ174">
        <f>Rådata_6000!NJ36</f>
        <v>0</v>
      </c>
      <c r="NR174">
        <f>Rådata_6000!NK36</f>
        <v>0</v>
      </c>
      <c r="NS174">
        <f>Rådata_6000!NL36</f>
        <v>0</v>
      </c>
      <c r="NT174">
        <f>Rådata_6000!NM36</f>
        <v>0</v>
      </c>
      <c r="NU174">
        <f>Rådata_6000!NN36</f>
        <v>0</v>
      </c>
      <c r="NV174">
        <f>Rådata_6000!NO36</f>
        <v>0</v>
      </c>
      <c r="NW174">
        <f>Rådata_6000!NP36</f>
        <v>0</v>
      </c>
      <c r="NX174">
        <f>Rådata_6000!NQ36</f>
        <v>0</v>
      </c>
      <c r="NY174">
        <f>Rådata_6000!NR36</f>
        <v>0</v>
      </c>
      <c r="NZ174">
        <f>Rådata_6000!NS36</f>
        <v>0</v>
      </c>
      <c r="OA174">
        <f>Rådata_6000!NT36</f>
        <v>0</v>
      </c>
      <c r="OB174">
        <f>Rådata_6000!NU36</f>
        <v>0</v>
      </c>
      <c r="OC174">
        <f>Rådata_6000!NV36</f>
        <v>0</v>
      </c>
      <c r="OD174">
        <f>Rådata_6000!NW36</f>
        <v>0</v>
      </c>
      <c r="OE174">
        <f>Rådata_6000!NX36</f>
        <v>0</v>
      </c>
      <c r="OF174">
        <f>Rådata_6000!NY36</f>
        <v>0</v>
      </c>
      <c r="OG174">
        <f>Rådata_6000!NZ36</f>
        <v>0</v>
      </c>
      <c r="OH174">
        <f>Rådata_6000!OA36</f>
        <v>0</v>
      </c>
      <c r="OI174">
        <f>Rådata_6000!OB36</f>
        <v>0</v>
      </c>
      <c r="OJ174">
        <f>Rådata_6000!OC36</f>
        <v>0</v>
      </c>
      <c r="OK174">
        <f>Rådata_6000!OD36</f>
        <v>0</v>
      </c>
      <c r="OL174">
        <f>Rådata_6000!OE36</f>
        <v>0</v>
      </c>
      <c r="OM174">
        <f>Rådata_6000!OF36</f>
        <v>0</v>
      </c>
      <c r="ON174">
        <f>Rådata_6000!OG36</f>
        <v>0</v>
      </c>
      <c r="OO174">
        <f>Rådata_6000!OH36</f>
        <v>0</v>
      </c>
      <c r="OP174">
        <f>Rådata_6000!OI36</f>
        <v>0</v>
      </c>
      <c r="OQ174">
        <f>Rådata_6000!OJ36</f>
        <v>0</v>
      </c>
      <c r="OR174">
        <f>Rådata_6000!OK36</f>
        <v>0</v>
      </c>
      <c r="OS174">
        <f>Rådata_6000!OL36</f>
        <v>0</v>
      </c>
    </row>
    <row r="175" spans="1:409">
      <c r="A175" t="s">
        <v>10</v>
      </c>
      <c r="J175">
        <f>Rådata_6000!C37</f>
        <v>0</v>
      </c>
      <c r="K175">
        <f>Rådata_6000!D37</f>
        <v>0</v>
      </c>
      <c r="L175">
        <f>Rådata_6000!E37</f>
        <v>0</v>
      </c>
      <c r="M175">
        <f>Rådata_6000!F37</f>
        <v>0</v>
      </c>
      <c r="N175">
        <f>Rådata_6000!G37</f>
        <v>0</v>
      </c>
      <c r="O175">
        <f>Rådata_6000!H37</f>
        <v>0</v>
      </c>
      <c r="P175">
        <f>Rådata_6000!I37</f>
        <v>0</v>
      </c>
      <c r="Q175">
        <f>Rådata_6000!J37</f>
        <v>0</v>
      </c>
      <c r="R175">
        <f>Rådata_6000!K37</f>
        <v>0</v>
      </c>
      <c r="S175">
        <f>Rådata_6000!L37</f>
        <v>0</v>
      </c>
      <c r="T175">
        <f>Rådata_6000!M37</f>
        <v>0</v>
      </c>
      <c r="U175">
        <f>Rådata_6000!N37</f>
        <v>0</v>
      </c>
      <c r="V175">
        <f>Rådata_6000!O37</f>
        <v>0</v>
      </c>
      <c r="W175">
        <f>Rådata_6000!P37</f>
        <v>0</v>
      </c>
      <c r="X175">
        <f>Rådata_6000!Q37</f>
        <v>0</v>
      </c>
      <c r="Y175">
        <f>Rådata_6000!R37</f>
        <v>0</v>
      </c>
      <c r="Z175">
        <f>Rådata_6000!S37</f>
        <v>0</v>
      </c>
      <c r="AA175">
        <f>Rådata_6000!T37</f>
        <v>0</v>
      </c>
      <c r="AB175">
        <f>Rådata_6000!U37</f>
        <v>0</v>
      </c>
      <c r="AC175">
        <f>Rådata_6000!V37</f>
        <v>0</v>
      </c>
      <c r="AD175">
        <f>Rådata_6000!W37</f>
        <v>0</v>
      </c>
      <c r="AE175">
        <f>Rådata_6000!X37</f>
        <v>0</v>
      </c>
      <c r="AF175">
        <f>Rådata_6000!Y37</f>
        <v>0</v>
      </c>
      <c r="AG175">
        <f>Rådata_6000!Z37</f>
        <v>0</v>
      </c>
      <c r="AH175">
        <f>Rådata_6000!AA37</f>
        <v>0</v>
      </c>
      <c r="AI175">
        <f>Rådata_6000!AB37</f>
        <v>0</v>
      </c>
      <c r="AJ175">
        <f>Rådata_6000!AC37</f>
        <v>0</v>
      </c>
      <c r="AK175">
        <f>Rådata_6000!AD37</f>
        <v>0</v>
      </c>
      <c r="AL175">
        <f>Rådata_6000!AE37</f>
        <v>0</v>
      </c>
      <c r="AM175">
        <f>Rådata_6000!AF37</f>
        <v>0</v>
      </c>
      <c r="AN175">
        <f>Rådata_6000!AG37</f>
        <v>0</v>
      </c>
      <c r="AO175">
        <f>Rådata_6000!AH37</f>
        <v>0</v>
      </c>
      <c r="AP175">
        <f>Rådata_6000!AI37</f>
        <v>0</v>
      </c>
      <c r="AQ175">
        <f>Rådata_6000!AJ37</f>
        <v>0</v>
      </c>
      <c r="AR175">
        <f>Rådata_6000!AK37</f>
        <v>0</v>
      </c>
      <c r="AS175">
        <f>Rådata_6000!AL37</f>
        <v>0</v>
      </c>
      <c r="AT175">
        <f>Rådata_6000!AM37</f>
        <v>0</v>
      </c>
      <c r="AU175">
        <f>Rådata_6000!AN37</f>
        <v>0</v>
      </c>
      <c r="AV175">
        <f>Rådata_6000!AO37</f>
        <v>0</v>
      </c>
      <c r="AW175">
        <f>Rådata_6000!AP37</f>
        <v>0</v>
      </c>
      <c r="AX175">
        <f>Rådata_6000!AQ37</f>
        <v>0</v>
      </c>
      <c r="AY175">
        <f>Rådata_6000!AR37</f>
        <v>0</v>
      </c>
      <c r="AZ175">
        <f>Rådata_6000!AS37</f>
        <v>0</v>
      </c>
      <c r="BA175">
        <f>Rådata_6000!AT37</f>
        <v>0</v>
      </c>
      <c r="BB175">
        <f>Rådata_6000!AU37</f>
        <v>0</v>
      </c>
      <c r="BC175">
        <f>Rådata_6000!AV37</f>
        <v>0</v>
      </c>
      <c r="BD175">
        <f>Rådata_6000!AW37</f>
        <v>0</v>
      </c>
      <c r="BE175">
        <f>Rådata_6000!AX37</f>
        <v>0</v>
      </c>
      <c r="BF175">
        <f>Rådata_6000!AY37</f>
        <v>0</v>
      </c>
      <c r="BG175">
        <f>Rådata_6000!AZ37</f>
        <v>0</v>
      </c>
      <c r="BH175">
        <f>Rådata_6000!BA37</f>
        <v>0</v>
      </c>
      <c r="BI175">
        <f>Rådata_6000!BB37</f>
        <v>0</v>
      </c>
      <c r="BJ175">
        <f>Rådata_6000!BC37</f>
        <v>0</v>
      </c>
      <c r="BK175">
        <f>Rådata_6000!BD37</f>
        <v>0</v>
      </c>
      <c r="BL175">
        <f>Rådata_6000!BE37</f>
        <v>0</v>
      </c>
      <c r="BM175">
        <f>Rådata_6000!BF37</f>
        <v>0</v>
      </c>
      <c r="BN175">
        <f>Rådata_6000!BG37</f>
        <v>0</v>
      </c>
      <c r="BO175">
        <f>Rådata_6000!BH37</f>
        <v>0</v>
      </c>
      <c r="BP175">
        <f>Rådata_6000!BI37</f>
        <v>0</v>
      </c>
      <c r="BQ175">
        <f>Rådata_6000!BJ37</f>
        <v>0</v>
      </c>
      <c r="BR175">
        <f>Rådata_6000!BK37</f>
        <v>0</v>
      </c>
      <c r="BS175">
        <f>Rådata_6000!BL37</f>
        <v>0</v>
      </c>
      <c r="BT175">
        <f>Rådata_6000!BM37</f>
        <v>0</v>
      </c>
      <c r="BU175">
        <f>Rådata_6000!BN37</f>
        <v>0</v>
      </c>
      <c r="BV175">
        <f>Rådata_6000!BO37</f>
        <v>0</v>
      </c>
      <c r="BW175">
        <f>Rådata_6000!BP37</f>
        <v>0</v>
      </c>
      <c r="BX175">
        <f>Rådata_6000!BQ37</f>
        <v>0</v>
      </c>
      <c r="BY175">
        <f>Rådata_6000!BR37</f>
        <v>0</v>
      </c>
      <c r="BZ175">
        <f>Rådata_6000!BS37</f>
        <v>0</v>
      </c>
      <c r="CA175">
        <f>Rådata_6000!BT37</f>
        <v>0</v>
      </c>
      <c r="CB175">
        <f>Rådata_6000!BU37</f>
        <v>0</v>
      </c>
      <c r="CC175">
        <f>Rådata_6000!BV37</f>
        <v>0</v>
      </c>
      <c r="CD175">
        <f>Rådata_6000!BW37</f>
        <v>0</v>
      </c>
      <c r="CE175">
        <f>Rådata_6000!BX37</f>
        <v>0</v>
      </c>
      <c r="CF175">
        <f>Rådata_6000!BY37</f>
        <v>0</v>
      </c>
      <c r="CG175">
        <f>Rådata_6000!BZ37</f>
        <v>0</v>
      </c>
      <c r="CH175">
        <f>Rådata_6000!CA37</f>
        <v>0</v>
      </c>
      <c r="CI175">
        <f>Rådata_6000!CB37</f>
        <v>0</v>
      </c>
      <c r="CJ175">
        <f>Rådata_6000!CC37</f>
        <v>0</v>
      </c>
      <c r="CK175">
        <f>Rådata_6000!CD37</f>
        <v>0</v>
      </c>
      <c r="CL175">
        <f>Rådata_6000!CE37</f>
        <v>0</v>
      </c>
      <c r="CM175">
        <f>Rådata_6000!CF37</f>
        <v>0</v>
      </c>
      <c r="CN175">
        <f>Rådata_6000!CG37</f>
        <v>0</v>
      </c>
      <c r="CO175">
        <f>Rådata_6000!CH37</f>
        <v>0</v>
      </c>
      <c r="CP175">
        <f>Rådata_6000!CI37</f>
        <v>0</v>
      </c>
      <c r="CQ175">
        <f>Rådata_6000!CJ37</f>
        <v>0</v>
      </c>
      <c r="CR175">
        <f>Rådata_6000!CK37</f>
        <v>0</v>
      </c>
      <c r="CS175">
        <f>Rådata_6000!CL37</f>
        <v>0</v>
      </c>
      <c r="CT175">
        <f>Rådata_6000!CM37</f>
        <v>0</v>
      </c>
      <c r="CU175">
        <f>Rådata_6000!CN37</f>
        <v>0</v>
      </c>
      <c r="CV175">
        <f>Rådata_6000!CO37</f>
        <v>0</v>
      </c>
      <c r="CW175">
        <f>Rådata_6000!CP37</f>
        <v>0</v>
      </c>
      <c r="CX175">
        <f>Rådata_6000!CQ37</f>
        <v>0</v>
      </c>
      <c r="CY175">
        <f>Rådata_6000!CR37</f>
        <v>0</v>
      </c>
      <c r="CZ175">
        <f>Rådata_6000!CS37</f>
        <v>0</v>
      </c>
      <c r="DA175">
        <f>Rådata_6000!CT37</f>
        <v>0</v>
      </c>
      <c r="DB175">
        <f>Rådata_6000!CU37</f>
        <v>0</v>
      </c>
      <c r="DC175">
        <f>Rådata_6000!CV37</f>
        <v>0</v>
      </c>
      <c r="DD175">
        <f>Rådata_6000!CW37</f>
        <v>0</v>
      </c>
      <c r="DE175">
        <f>Rådata_6000!CX37</f>
        <v>0</v>
      </c>
      <c r="DF175">
        <f>Rådata_6000!CY37</f>
        <v>0</v>
      </c>
      <c r="DG175">
        <f>Rådata_6000!CZ37</f>
        <v>0</v>
      </c>
      <c r="DH175">
        <f>Rådata_6000!DA37</f>
        <v>0</v>
      </c>
      <c r="DI175">
        <f>Rådata_6000!DB37</f>
        <v>0</v>
      </c>
      <c r="DJ175">
        <f>Rådata_6000!DC37</f>
        <v>0</v>
      </c>
      <c r="DK175">
        <f>Rådata_6000!DD37</f>
        <v>0</v>
      </c>
      <c r="DL175">
        <f>Rådata_6000!DE37</f>
        <v>0</v>
      </c>
      <c r="DM175">
        <f>Rådata_6000!DF37</f>
        <v>0</v>
      </c>
      <c r="DN175">
        <f>Rådata_6000!DG37</f>
        <v>0</v>
      </c>
      <c r="DO175">
        <f>Rådata_6000!DH37</f>
        <v>0</v>
      </c>
      <c r="DP175">
        <f>Rådata_6000!DI37</f>
        <v>0</v>
      </c>
      <c r="DQ175">
        <f>Rådata_6000!DJ37</f>
        <v>0</v>
      </c>
      <c r="DR175">
        <f>Rådata_6000!DK37</f>
        <v>0</v>
      </c>
      <c r="DS175">
        <f>Rådata_6000!DL37</f>
        <v>0</v>
      </c>
      <c r="DT175">
        <f>Rådata_6000!DM37</f>
        <v>0</v>
      </c>
      <c r="DU175">
        <f>Rådata_6000!DN37</f>
        <v>0</v>
      </c>
      <c r="DV175">
        <f>Rådata_6000!DO37</f>
        <v>0</v>
      </c>
      <c r="DW175">
        <f>Rådata_6000!DP37</f>
        <v>0</v>
      </c>
      <c r="DX175">
        <f>Rådata_6000!DQ37</f>
        <v>0</v>
      </c>
      <c r="DY175">
        <f>Rådata_6000!DR37</f>
        <v>0</v>
      </c>
      <c r="DZ175">
        <f>Rådata_6000!DS37</f>
        <v>0</v>
      </c>
      <c r="EA175">
        <f>Rådata_6000!DT37</f>
        <v>0</v>
      </c>
      <c r="EB175">
        <f>Rådata_6000!DU37</f>
        <v>0</v>
      </c>
      <c r="EC175">
        <f>Rådata_6000!DV37</f>
        <v>0</v>
      </c>
      <c r="ED175">
        <f>Rådata_6000!DW37</f>
        <v>0</v>
      </c>
      <c r="EE175">
        <f>Rådata_6000!DX37</f>
        <v>0</v>
      </c>
      <c r="EF175">
        <f>Rådata_6000!DY37</f>
        <v>0</v>
      </c>
      <c r="EG175">
        <f>Rådata_6000!DZ37</f>
        <v>0</v>
      </c>
      <c r="EH175">
        <f>Rådata_6000!EA37</f>
        <v>0</v>
      </c>
      <c r="EI175">
        <f>Rådata_6000!EB37</f>
        <v>0</v>
      </c>
      <c r="EJ175">
        <f>Rådata_6000!EC37</f>
        <v>0</v>
      </c>
      <c r="EK175">
        <f>Rådata_6000!ED37</f>
        <v>0</v>
      </c>
      <c r="EL175">
        <f>Rådata_6000!EE37</f>
        <v>0</v>
      </c>
      <c r="EM175">
        <f>Rådata_6000!EF37</f>
        <v>0</v>
      </c>
      <c r="EN175">
        <f>Rådata_6000!EG37</f>
        <v>0</v>
      </c>
      <c r="EO175">
        <f>Rådata_6000!EH37</f>
        <v>0</v>
      </c>
      <c r="EP175">
        <f>Rådata_6000!EI37</f>
        <v>0</v>
      </c>
      <c r="EQ175">
        <f>Rådata_6000!EJ37</f>
        <v>0</v>
      </c>
      <c r="ER175">
        <f>Rådata_6000!EK37</f>
        <v>0</v>
      </c>
      <c r="ES175">
        <f>Rådata_6000!EL37</f>
        <v>0</v>
      </c>
      <c r="ET175">
        <f>Rådata_6000!EM37</f>
        <v>0</v>
      </c>
      <c r="EU175">
        <f>Rådata_6000!EN37</f>
        <v>0</v>
      </c>
      <c r="EV175">
        <f>Rådata_6000!EO37</f>
        <v>0</v>
      </c>
      <c r="EW175">
        <f>Rådata_6000!EP37</f>
        <v>0</v>
      </c>
      <c r="EX175">
        <f>Rådata_6000!EQ37</f>
        <v>0</v>
      </c>
      <c r="EY175">
        <f>Rådata_6000!ER37</f>
        <v>0</v>
      </c>
      <c r="EZ175">
        <f>Rådata_6000!ES37</f>
        <v>0</v>
      </c>
      <c r="FA175">
        <f>Rådata_6000!ET37</f>
        <v>0</v>
      </c>
      <c r="FB175">
        <f>Rådata_6000!EU37</f>
        <v>0</v>
      </c>
      <c r="FC175">
        <f>Rådata_6000!EV37</f>
        <v>0</v>
      </c>
      <c r="FD175">
        <f>Rådata_6000!EW37</f>
        <v>0</v>
      </c>
      <c r="FE175">
        <f>Rådata_6000!EX37</f>
        <v>0</v>
      </c>
      <c r="FF175">
        <f>Rådata_6000!EY37</f>
        <v>0</v>
      </c>
      <c r="FG175">
        <f>Rådata_6000!EZ37</f>
        <v>0</v>
      </c>
      <c r="FH175">
        <f>Rådata_6000!FA37</f>
        <v>0</v>
      </c>
      <c r="FI175">
        <f>Rådata_6000!FB37</f>
        <v>0</v>
      </c>
      <c r="FJ175">
        <f>Rådata_6000!FC37</f>
        <v>0</v>
      </c>
      <c r="FK175">
        <f>Rådata_6000!FD37</f>
        <v>0</v>
      </c>
      <c r="FL175">
        <f>Rådata_6000!FE37</f>
        <v>0</v>
      </c>
      <c r="FM175">
        <f>Rådata_6000!FF37</f>
        <v>0</v>
      </c>
      <c r="FN175">
        <f>Rådata_6000!FG37</f>
        <v>0</v>
      </c>
      <c r="FO175">
        <f>Rådata_6000!FH37</f>
        <v>0</v>
      </c>
      <c r="FP175">
        <f>Rådata_6000!FI37</f>
        <v>0</v>
      </c>
      <c r="FQ175">
        <f>Rådata_6000!FJ37</f>
        <v>0</v>
      </c>
      <c r="FR175">
        <f>Rådata_6000!FK37</f>
        <v>0</v>
      </c>
      <c r="FS175">
        <f>Rådata_6000!FL37</f>
        <v>0</v>
      </c>
      <c r="FT175">
        <f>Rådata_6000!FM37</f>
        <v>0</v>
      </c>
      <c r="FU175">
        <f>Rådata_6000!FN37</f>
        <v>0</v>
      </c>
      <c r="FV175">
        <f>Rådata_6000!FO37</f>
        <v>0</v>
      </c>
      <c r="FW175">
        <f>Rådata_6000!FP37</f>
        <v>0</v>
      </c>
      <c r="FX175">
        <f>Rådata_6000!FQ37</f>
        <v>0</v>
      </c>
      <c r="FY175">
        <f>Rådata_6000!FR37</f>
        <v>0</v>
      </c>
      <c r="FZ175">
        <f>Rådata_6000!FS37</f>
        <v>0</v>
      </c>
      <c r="GA175">
        <f>Rådata_6000!FT37</f>
        <v>0</v>
      </c>
      <c r="GB175">
        <f>Rådata_6000!FU37</f>
        <v>0</v>
      </c>
      <c r="GC175">
        <f>Rådata_6000!FV37</f>
        <v>0</v>
      </c>
      <c r="GD175">
        <f>Rådata_6000!FW37</f>
        <v>0</v>
      </c>
      <c r="GE175">
        <f>Rådata_6000!FX37</f>
        <v>0</v>
      </c>
      <c r="GF175">
        <f>Rådata_6000!FY37</f>
        <v>0</v>
      </c>
      <c r="GG175">
        <f>Rådata_6000!FZ37</f>
        <v>0</v>
      </c>
      <c r="GH175">
        <f>Rådata_6000!GA37</f>
        <v>0</v>
      </c>
      <c r="GI175">
        <f>Rådata_6000!GB37</f>
        <v>0</v>
      </c>
      <c r="GJ175">
        <f>Rådata_6000!GC37</f>
        <v>0</v>
      </c>
      <c r="GK175">
        <f>Rådata_6000!GD37</f>
        <v>0</v>
      </c>
      <c r="GL175">
        <f>Rådata_6000!GE37</f>
        <v>0</v>
      </c>
      <c r="GM175">
        <f>Rådata_6000!GF37</f>
        <v>0</v>
      </c>
      <c r="GN175">
        <f>Rådata_6000!GG37</f>
        <v>0</v>
      </c>
      <c r="GO175">
        <f>Rådata_6000!GH37</f>
        <v>0</v>
      </c>
      <c r="GP175">
        <f>Rådata_6000!GI37</f>
        <v>0</v>
      </c>
      <c r="GQ175">
        <f>Rådata_6000!GJ37</f>
        <v>0</v>
      </c>
      <c r="GR175">
        <f>Rådata_6000!GK37</f>
        <v>0</v>
      </c>
      <c r="GS175">
        <f>Rådata_6000!GL37</f>
        <v>0</v>
      </c>
      <c r="GT175">
        <f>Rådata_6000!GM37</f>
        <v>0</v>
      </c>
      <c r="GU175">
        <f>Rådata_6000!GN37</f>
        <v>0</v>
      </c>
      <c r="GV175">
        <f>Rådata_6000!GO37</f>
        <v>0</v>
      </c>
      <c r="GW175">
        <f>Rådata_6000!GP37</f>
        <v>0</v>
      </c>
      <c r="GX175">
        <f>Rådata_6000!GQ37</f>
        <v>0</v>
      </c>
      <c r="GY175">
        <f>Rådata_6000!GR37</f>
        <v>0</v>
      </c>
      <c r="GZ175">
        <f>Rådata_6000!GS37</f>
        <v>0</v>
      </c>
      <c r="HA175">
        <f>Rådata_6000!GT37</f>
        <v>0</v>
      </c>
      <c r="HB175">
        <f>Rådata_6000!GU37</f>
        <v>0</v>
      </c>
      <c r="HC175">
        <f>Rådata_6000!GV37</f>
        <v>0</v>
      </c>
      <c r="HD175">
        <f>Rådata_6000!GW37</f>
        <v>0</v>
      </c>
      <c r="HE175">
        <f>Rådata_6000!GX37</f>
        <v>0</v>
      </c>
      <c r="HF175">
        <f>Rådata_6000!GY37</f>
        <v>0</v>
      </c>
      <c r="HG175">
        <f>Rådata_6000!GZ37</f>
        <v>0</v>
      </c>
      <c r="HH175">
        <f>Rådata_6000!HA37</f>
        <v>0</v>
      </c>
      <c r="HI175">
        <f>Rådata_6000!HB37</f>
        <v>0</v>
      </c>
      <c r="HJ175">
        <f>Rådata_6000!HC37</f>
        <v>0</v>
      </c>
      <c r="HK175">
        <f>Rådata_6000!HD37</f>
        <v>0</v>
      </c>
      <c r="HL175">
        <f>Rådata_6000!HE37</f>
        <v>0</v>
      </c>
      <c r="HM175">
        <f>Rådata_6000!HF37</f>
        <v>0</v>
      </c>
      <c r="HN175">
        <f>Rådata_6000!HG37</f>
        <v>0</v>
      </c>
      <c r="HO175">
        <f>Rådata_6000!HH37</f>
        <v>0</v>
      </c>
      <c r="HP175">
        <f>Rådata_6000!HI37</f>
        <v>0</v>
      </c>
      <c r="HQ175">
        <f>Rådata_6000!HJ37</f>
        <v>0</v>
      </c>
      <c r="HR175">
        <f>Rådata_6000!HK37</f>
        <v>0</v>
      </c>
      <c r="HS175">
        <f>Rådata_6000!HL37</f>
        <v>0</v>
      </c>
      <c r="HT175">
        <f>Rådata_6000!HM37</f>
        <v>0</v>
      </c>
      <c r="HU175">
        <f>Rådata_6000!HN37</f>
        <v>0</v>
      </c>
      <c r="HV175">
        <f>Rådata_6000!HO37</f>
        <v>0</v>
      </c>
      <c r="HW175">
        <f>Rådata_6000!HP37</f>
        <v>0</v>
      </c>
      <c r="HX175">
        <f>Rådata_6000!HQ37</f>
        <v>0</v>
      </c>
      <c r="HY175">
        <f>Rådata_6000!HR37</f>
        <v>0</v>
      </c>
      <c r="HZ175">
        <f>Rådata_6000!HS37</f>
        <v>0</v>
      </c>
      <c r="IA175">
        <f>Rådata_6000!HT37</f>
        <v>0</v>
      </c>
      <c r="IB175">
        <f>Rådata_6000!HU37</f>
        <v>0</v>
      </c>
      <c r="IC175">
        <f>Rådata_6000!HV37</f>
        <v>0</v>
      </c>
      <c r="ID175">
        <f>Rådata_6000!HW37</f>
        <v>0</v>
      </c>
      <c r="IE175">
        <f>Rådata_6000!HX37</f>
        <v>0</v>
      </c>
      <c r="IF175">
        <f>Rådata_6000!HY37</f>
        <v>0</v>
      </c>
      <c r="IG175">
        <f>Rådata_6000!HZ37</f>
        <v>0</v>
      </c>
      <c r="IH175">
        <f>Rådata_6000!IA37</f>
        <v>0</v>
      </c>
      <c r="II175">
        <f>Rådata_6000!IB37</f>
        <v>0</v>
      </c>
      <c r="IJ175">
        <f>Rådata_6000!IC37</f>
        <v>0</v>
      </c>
      <c r="IK175">
        <f>Rådata_6000!ID37</f>
        <v>0</v>
      </c>
      <c r="IL175">
        <f>Rådata_6000!IE37</f>
        <v>0</v>
      </c>
      <c r="IM175">
        <f>Rådata_6000!IF37</f>
        <v>0</v>
      </c>
      <c r="IN175">
        <f>Rådata_6000!IG37</f>
        <v>0</v>
      </c>
      <c r="IO175">
        <f>Rådata_6000!IH37</f>
        <v>0</v>
      </c>
      <c r="IP175">
        <f>Rådata_6000!II37</f>
        <v>0</v>
      </c>
      <c r="IQ175">
        <f>Rådata_6000!IJ37</f>
        <v>0</v>
      </c>
      <c r="IR175">
        <f>Rådata_6000!IK37</f>
        <v>0</v>
      </c>
      <c r="IS175">
        <f>Rådata_6000!IL37</f>
        <v>0</v>
      </c>
      <c r="IT175">
        <f>Rådata_6000!IM37</f>
        <v>0</v>
      </c>
      <c r="IU175">
        <f>Rådata_6000!IN37</f>
        <v>0</v>
      </c>
      <c r="IV175">
        <f>Rådata_6000!IO37</f>
        <v>0</v>
      </c>
      <c r="IW175">
        <f>Rådata_6000!IP37</f>
        <v>0</v>
      </c>
      <c r="IX175">
        <f>Rådata_6000!IQ37</f>
        <v>0</v>
      </c>
      <c r="IY175">
        <f>Rådata_6000!IR37</f>
        <v>0</v>
      </c>
      <c r="IZ175">
        <f>Rådata_6000!IS37</f>
        <v>0</v>
      </c>
      <c r="JA175">
        <f>Rådata_6000!IT37</f>
        <v>0</v>
      </c>
      <c r="JB175">
        <f>Rådata_6000!IU37</f>
        <v>0</v>
      </c>
      <c r="JC175">
        <f>Rådata_6000!IV37</f>
        <v>0</v>
      </c>
      <c r="JD175">
        <f>Rådata_6000!IW37</f>
        <v>0</v>
      </c>
      <c r="JE175">
        <f>Rådata_6000!IX37</f>
        <v>0</v>
      </c>
      <c r="JF175">
        <f>Rådata_6000!IY37</f>
        <v>0</v>
      </c>
      <c r="JG175">
        <f>Rådata_6000!IZ37</f>
        <v>0</v>
      </c>
      <c r="JH175">
        <f>Rådata_6000!JA37</f>
        <v>0</v>
      </c>
      <c r="JI175">
        <f>Rådata_6000!JB37</f>
        <v>0</v>
      </c>
      <c r="JJ175">
        <f>Rådata_6000!JC37</f>
        <v>0</v>
      </c>
      <c r="JK175">
        <f>Rådata_6000!JD37</f>
        <v>0</v>
      </c>
      <c r="JL175">
        <f>Rådata_6000!JE37</f>
        <v>0</v>
      </c>
      <c r="JM175">
        <f>Rådata_6000!JF37</f>
        <v>0</v>
      </c>
      <c r="JN175">
        <f>Rådata_6000!JG37</f>
        <v>0</v>
      </c>
      <c r="JO175">
        <f>Rådata_6000!JH37</f>
        <v>0</v>
      </c>
      <c r="JP175">
        <f>Rådata_6000!JI37</f>
        <v>0</v>
      </c>
      <c r="JQ175">
        <f>Rådata_6000!JJ37</f>
        <v>0</v>
      </c>
      <c r="JR175">
        <f>Rådata_6000!JK37</f>
        <v>0</v>
      </c>
      <c r="JS175">
        <f>Rådata_6000!JL37</f>
        <v>0</v>
      </c>
      <c r="JT175">
        <f>Rådata_6000!JM37</f>
        <v>0</v>
      </c>
      <c r="JU175">
        <f>Rådata_6000!JN37</f>
        <v>0</v>
      </c>
      <c r="JV175">
        <f>Rådata_6000!JO37</f>
        <v>0</v>
      </c>
      <c r="JW175">
        <f>Rådata_6000!JP37</f>
        <v>0</v>
      </c>
      <c r="JX175">
        <f>Rådata_6000!JQ37</f>
        <v>0</v>
      </c>
      <c r="JY175">
        <f>Rådata_6000!JR37</f>
        <v>0</v>
      </c>
      <c r="JZ175">
        <f>Rådata_6000!JS37</f>
        <v>0</v>
      </c>
      <c r="KA175">
        <f>Rådata_6000!JT37</f>
        <v>0</v>
      </c>
      <c r="KB175">
        <f>Rådata_6000!JU37</f>
        <v>0</v>
      </c>
      <c r="KC175">
        <f>Rådata_6000!JV37</f>
        <v>0</v>
      </c>
      <c r="KD175">
        <f>Rådata_6000!JW37</f>
        <v>0</v>
      </c>
      <c r="KE175">
        <f>Rådata_6000!JX37</f>
        <v>0</v>
      </c>
      <c r="KF175">
        <f>Rådata_6000!JY37</f>
        <v>0</v>
      </c>
      <c r="KG175">
        <f>Rådata_6000!JZ37</f>
        <v>0</v>
      </c>
      <c r="KH175">
        <f>Rådata_6000!KA37</f>
        <v>0</v>
      </c>
      <c r="KI175">
        <f>Rådata_6000!KB37</f>
        <v>0</v>
      </c>
      <c r="KJ175">
        <f>Rådata_6000!KC37</f>
        <v>0</v>
      </c>
      <c r="KK175">
        <f>Rådata_6000!KD37</f>
        <v>0</v>
      </c>
      <c r="KL175">
        <f>Rådata_6000!KE37</f>
        <v>0</v>
      </c>
      <c r="KM175">
        <f>Rådata_6000!KF37</f>
        <v>0</v>
      </c>
      <c r="KN175">
        <f>Rådata_6000!KG37</f>
        <v>0</v>
      </c>
      <c r="KO175">
        <f>Rådata_6000!KH37</f>
        <v>0</v>
      </c>
      <c r="KP175">
        <f>Rådata_6000!KI37</f>
        <v>0</v>
      </c>
      <c r="KQ175">
        <f>Rådata_6000!KJ37</f>
        <v>0</v>
      </c>
      <c r="KR175">
        <f>Rådata_6000!KK37</f>
        <v>0</v>
      </c>
      <c r="KS175">
        <f>Rådata_6000!KL37</f>
        <v>0</v>
      </c>
      <c r="KT175">
        <f>Rådata_6000!KM37</f>
        <v>0</v>
      </c>
      <c r="KU175">
        <f>Rådata_6000!KN37</f>
        <v>0</v>
      </c>
      <c r="KV175">
        <f>Rådata_6000!KO37</f>
        <v>0</v>
      </c>
      <c r="KW175">
        <f>Rådata_6000!KP37</f>
        <v>0</v>
      </c>
      <c r="KX175">
        <f>Rådata_6000!KQ37</f>
        <v>0</v>
      </c>
      <c r="KY175">
        <f>Rådata_6000!KR37</f>
        <v>0</v>
      </c>
      <c r="KZ175">
        <f>Rådata_6000!KS37</f>
        <v>0</v>
      </c>
      <c r="LA175">
        <f>Rådata_6000!KT37</f>
        <v>0</v>
      </c>
      <c r="LB175">
        <f>Rådata_6000!KU37</f>
        <v>0</v>
      </c>
      <c r="LC175">
        <f>Rådata_6000!KV37</f>
        <v>0</v>
      </c>
      <c r="LD175">
        <f>Rådata_6000!KW37</f>
        <v>0</v>
      </c>
      <c r="LE175">
        <f>Rådata_6000!KX37</f>
        <v>0</v>
      </c>
      <c r="LF175">
        <f>Rådata_6000!KY37</f>
        <v>0</v>
      </c>
      <c r="LG175">
        <f>Rådata_6000!KZ37</f>
        <v>0</v>
      </c>
      <c r="LH175">
        <f>Rådata_6000!LA37</f>
        <v>0</v>
      </c>
      <c r="LI175">
        <f>Rådata_6000!LB37</f>
        <v>0</v>
      </c>
      <c r="LJ175">
        <f>Rådata_6000!LC37</f>
        <v>0</v>
      </c>
      <c r="LK175">
        <f>Rådata_6000!LD37</f>
        <v>0</v>
      </c>
      <c r="LL175">
        <f>Rådata_6000!LE37</f>
        <v>0</v>
      </c>
      <c r="LM175">
        <f>Rådata_6000!LF37</f>
        <v>0</v>
      </c>
      <c r="LN175">
        <f>Rådata_6000!LG37</f>
        <v>0</v>
      </c>
      <c r="LO175">
        <f>Rådata_6000!LH37</f>
        <v>0</v>
      </c>
      <c r="LP175">
        <f>Rådata_6000!LI37</f>
        <v>0</v>
      </c>
      <c r="LQ175">
        <f>Rådata_6000!LJ37</f>
        <v>0</v>
      </c>
      <c r="LR175">
        <f>Rådata_6000!LK37</f>
        <v>0</v>
      </c>
      <c r="LS175">
        <f>Rådata_6000!LL37</f>
        <v>0</v>
      </c>
      <c r="LT175">
        <f>Rådata_6000!LM37</f>
        <v>0</v>
      </c>
      <c r="LU175">
        <f>Rådata_6000!LN37</f>
        <v>0</v>
      </c>
      <c r="LV175">
        <f>Rådata_6000!LO37</f>
        <v>0</v>
      </c>
      <c r="LW175">
        <f>Rådata_6000!LP37</f>
        <v>0</v>
      </c>
      <c r="LX175">
        <f>Rådata_6000!LQ37</f>
        <v>0</v>
      </c>
      <c r="LY175">
        <f>Rådata_6000!LR37</f>
        <v>0</v>
      </c>
      <c r="LZ175">
        <f>Rådata_6000!LS37</f>
        <v>0</v>
      </c>
      <c r="MA175">
        <f>Rådata_6000!LT37</f>
        <v>0</v>
      </c>
      <c r="MB175">
        <f>Rådata_6000!LU37</f>
        <v>0</v>
      </c>
      <c r="MC175">
        <f>Rådata_6000!LV37</f>
        <v>0</v>
      </c>
      <c r="MD175">
        <f>Rådata_6000!LW37</f>
        <v>0</v>
      </c>
      <c r="ME175">
        <f>Rådata_6000!LX37</f>
        <v>0</v>
      </c>
      <c r="MF175">
        <f>Rådata_6000!LY37</f>
        <v>0</v>
      </c>
      <c r="MG175">
        <f>Rådata_6000!LZ37</f>
        <v>0</v>
      </c>
      <c r="MH175">
        <f>Rådata_6000!MA37</f>
        <v>0</v>
      </c>
      <c r="MI175">
        <f>Rådata_6000!MB37</f>
        <v>0</v>
      </c>
      <c r="MJ175">
        <f>Rådata_6000!MC37</f>
        <v>0</v>
      </c>
      <c r="MK175">
        <f>Rådata_6000!MD37</f>
        <v>0</v>
      </c>
      <c r="ML175">
        <f>Rådata_6000!ME37</f>
        <v>0</v>
      </c>
      <c r="MM175">
        <f>Rådata_6000!MF37</f>
        <v>0</v>
      </c>
      <c r="MN175">
        <f>Rådata_6000!MG37</f>
        <v>0</v>
      </c>
      <c r="MO175">
        <f>Rådata_6000!MH37</f>
        <v>0</v>
      </c>
      <c r="MP175">
        <f>Rådata_6000!MI37</f>
        <v>0</v>
      </c>
      <c r="MQ175">
        <f>Rådata_6000!MJ37</f>
        <v>0</v>
      </c>
      <c r="MR175">
        <f>Rådata_6000!MK37</f>
        <v>0</v>
      </c>
      <c r="MS175">
        <f>Rådata_6000!ML37</f>
        <v>0</v>
      </c>
      <c r="MT175">
        <f>Rådata_6000!MM37</f>
        <v>0</v>
      </c>
      <c r="MU175">
        <f>Rådata_6000!MN37</f>
        <v>0</v>
      </c>
      <c r="MV175">
        <f>Rådata_6000!MO37</f>
        <v>0</v>
      </c>
      <c r="MW175">
        <f>Rådata_6000!MP37</f>
        <v>0</v>
      </c>
      <c r="MX175">
        <f>Rådata_6000!MQ37</f>
        <v>0</v>
      </c>
      <c r="MY175">
        <f>Rådata_6000!MR37</f>
        <v>0</v>
      </c>
      <c r="MZ175">
        <f>Rådata_6000!MS37</f>
        <v>0</v>
      </c>
      <c r="NA175">
        <f>Rådata_6000!MT37</f>
        <v>0</v>
      </c>
      <c r="NB175">
        <f>Rådata_6000!MU37</f>
        <v>0</v>
      </c>
      <c r="NC175">
        <f>Rådata_6000!MV37</f>
        <v>0</v>
      </c>
      <c r="ND175">
        <f>Rådata_6000!MW37</f>
        <v>0</v>
      </c>
      <c r="NE175">
        <f>Rådata_6000!MX37</f>
        <v>0</v>
      </c>
      <c r="NF175">
        <f>Rådata_6000!MY37</f>
        <v>0</v>
      </c>
      <c r="NG175">
        <f>Rådata_6000!MZ37</f>
        <v>0</v>
      </c>
      <c r="NH175">
        <f>Rådata_6000!NA37</f>
        <v>0</v>
      </c>
      <c r="NI175">
        <f>Rådata_6000!NB37</f>
        <v>0</v>
      </c>
      <c r="NJ175">
        <f>Rådata_6000!NC37</f>
        <v>0</v>
      </c>
      <c r="NK175">
        <f>Rådata_6000!ND37</f>
        <v>0</v>
      </c>
      <c r="NL175">
        <f>Rådata_6000!NE37</f>
        <v>0</v>
      </c>
      <c r="NM175">
        <f>Rådata_6000!NF37</f>
        <v>0</v>
      </c>
      <c r="NN175">
        <f>Rådata_6000!NG37</f>
        <v>0</v>
      </c>
      <c r="NO175">
        <f>Rådata_6000!NH37</f>
        <v>0</v>
      </c>
      <c r="NP175">
        <f>Rådata_6000!NI37</f>
        <v>0</v>
      </c>
      <c r="NQ175">
        <f>Rådata_6000!NJ37</f>
        <v>0</v>
      </c>
      <c r="NR175">
        <f>Rådata_6000!NK37</f>
        <v>0</v>
      </c>
      <c r="NS175">
        <f>Rådata_6000!NL37</f>
        <v>0</v>
      </c>
      <c r="NT175">
        <f>Rådata_6000!NM37</f>
        <v>0</v>
      </c>
      <c r="NU175">
        <f>Rådata_6000!NN37</f>
        <v>0</v>
      </c>
      <c r="NV175">
        <f>Rådata_6000!NO37</f>
        <v>0</v>
      </c>
      <c r="NW175">
        <f>Rådata_6000!NP37</f>
        <v>0</v>
      </c>
      <c r="NX175">
        <f>Rådata_6000!NQ37</f>
        <v>0</v>
      </c>
      <c r="NY175">
        <f>Rådata_6000!NR37</f>
        <v>0</v>
      </c>
      <c r="NZ175">
        <f>Rådata_6000!NS37</f>
        <v>0</v>
      </c>
      <c r="OA175">
        <f>Rådata_6000!NT37</f>
        <v>0</v>
      </c>
      <c r="OB175">
        <f>Rådata_6000!NU37</f>
        <v>0</v>
      </c>
      <c r="OC175">
        <f>Rådata_6000!NV37</f>
        <v>0</v>
      </c>
      <c r="OD175">
        <f>Rådata_6000!NW37</f>
        <v>0</v>
      </c>
      <c r="OE175">
        <f>Rådata_6000!NX37</f>
        <v>0</v>
      </c>
      <c r="OF175">
        <f>Rådata_6000!NY37</f>
        <v>0</v>
      </c>
      <c r="OG175">
        <f>Rådata_6000!NZ37</f>
        <v>0</v>
      </c>
      <c r="OH175">
        <f>Rådata_6000!OA37</f>
        <v>0</v>
      </c>
      <c r="OI175">
        <f>Rådata_6000!OB37</f>
        <v>0</v>
      </c>
      <c r="OJ175">
        <f>Rådata_6000!OC37</f>
        <v>0</v>
      </c>
      <c r="OK175">
        <f>Rådata_6000!OD37</f>
        <v>0</v>
      </c>
      <c r="OL175">
        <f>Rådata_6000!OE37</f>
        <v>0</v>
      </c>
      <c r="OM175">
        <f>Rådata_6000!OF37</f>
        <v>0</v>
      </c>
      <c r="ON175">
        <f>Rådata_6000!OG37</f>
        <v>0</v>
      </c>
      <c r="OO175">
        <f>Rådata_6000!OH37</f>
        <v>0</v>
      </c>
      <c r="OP175">
        <f>Rådata_6000!OI37</f>
        <v>0</v>
      </c>
      <c r="OQ175">
        <f>Rådata_6000!OJ37</f>
        <v>0</v>
      </c>
      <c r="OR175">
        <f>Rådata_6000!OK37</f>
        <v>0</v>
      </c>
      <c r="OS175">
        <f>Rådata_6000!OL37</f>
        <v>0</v>
      </c>
    </row>
    <row r="176" spans="1:409">
      <c r="A176" t="s">
        <v>394</v>
      </c>
      <c r="J176">
        <f>Rådata_6000!C38</f>
        <v>0</v>
      </c>
      <c r="K176">
        <f>Rådata_6000!D38</f>
        <v>0</v>
      </c>
      <c r="L176">
        <f>Rådata_6000!E38</f>
        <v>0</v>
      </c>
      <c r="M176">
        <f>Rådata_6000!F38</f>
        <v>0</v>
      </c>
      <c r="N176">
        <f>Rådata_6000!G38</f>
        <v>0</v>
      </c>
      <c r="O176">
        <f>Rådata_6000!H38</f>
        <v>0</v>
      </c>
      <c r="P176">
        <f>Rådata_6000!I38</f>
        <v>0</v>
      </c>
      <c r="Q176">
        <f>Rådata_6000!J38</f>
        <v>0</v>
      </c>
      <c r="R176">
        <f>Rådata_6000!K38</f>
        <v>0</v>
      </c>
      <c r="S176">
        <f>Rådata_6000!L38</f>
        <v>0</v>
      </c>
      <c r="T176">
        <f>Rådata_6000!M38</f>
        <v>0</v>
      </c>
      <c r="U176">
        <f>Rådata_6000!N38</f>
        <v>0</v>
      </c>
      <c r="V176">
        <f>Rådata_6000!O38</f>
        <v>0</v>
      </c>
      <c r="W176">
        <f>Rådata_6000!P38</f>
        <v>0</v>
      </c>
      <c r="X176">
        <f>Rådata_6000!Q38</f>
        <v>0</v>
      </c>
      <c r="Y176">
        <f>Rådata_6000!R38</f>
        <v>0</v>
      </c>
      <c r="Z176">
        <f>Rådata_6000!S38</f>
        <v>0</v>
      </c>
      <c r="AA176">
        <f>Rådata_6000!T38</f>
        <v>0</v>
      </c>
      <c r="AB176">
        <f>Rådata_6000!U38</f>
        <v>0</v>
      </c>
      <c r="AC176">
        <f>Rådata_6000!V38</f>
        <v>0</v>
      </c>
      <c r="AD176">
        <f>Rådata_6000!W38</f>
        <v>0</v>
      </c>
      <c r="AE176">
        <f>Rådata_6000!X38</f>
        <v>0</v>
      </c>
      <c r="AF176">
        <f>Rådata_6000!Y38</f>
        <v>0</v>
      </c>
      <c r="AG176">
        <f>Rådata_6000!Z38</f>
        <v>0</v>
      </c>
      <c r="AH176">
        <f>Rådata_6000!AA38</f>
        <v>0</v>
      </c>
      <c r="AI176">
        <f>Rådata_6000!AB38</f>
        <v>0</v>
      </c>
      <c r="AJ176">
        <f>Rådata_6000!AC38</f>
        <v>0</v>
      </c>
      <c r="AK176">
        <f>Rådata_6000!AD38</f>
        <v>0</v>
      </c>
      <c r="AL176">
        <f>Rådata_6000!AE38</f>
        <v>0</v>
      </c>
      <c r="AM176">
        <f>Rådata_6000!AF38</f>
        <v>0</v>
      </c>
      <c r="AN176">
        <f>Rådata_6000!AG38</f>
        <v>0</v>
      </c>
      <c r="AO176">
        <f>Rådata_6000!AH38</f>
        <v>0</v>
      </c>
      <c r="AP176">
        <f>Rådata_6000!AI38</f>
        <v>0</v>
      </c>
      <c r="AQ176">
        <f>Rådata_6000!AJ38</f>
        <v>0</v>
      </c>
      <c r="AR176">
        <f>Rådata_6000!AK38</f>
        <v>0</v>
      </c>
      <c r="AS176">
        <f>Rådata_6000!AL38</f>
        <v>0</v>
      </c>
      <c r="AT176">
        <f>Rådata_6000!AM38</f>
        <v>0</v>
      </c>
      <c r="AU176">
        <f>Rådata_6000!AN38</f>
        <v>0</v>
      </c>
      <c r="AV176">
        <f>Rådata_6000!AO38</f>
        <v>0</v>
      </c>
      <c r="AW176">
        <f>Rådata_6000!AP38</f>
        <v>0</v>
      </c>
      <c r="AX176">
        <f>Rådata_6000!AQ38</f>
        <v>0</v>
      </c>
      <c r="AY176">
        <f>Rådata_6000!AR38</f>
        <v>0</v>
      </c>
      <c r="AZ176">
        <f>Rådata_6000!AS38</f>
        <v>0</v>
      </c>
      <c r="BA176">
        <f>Rådata_6000!AT38</f>
        <v>0</v>
      </c>
      <c r="BB176">
        <f>Rådata_6000!AU38</f>
        <v>0</v>
      </c>
      <c r="BC176">
        <f>Rådata_6000!AV38</f>
        <v>0</v>
      </c>
      <c r="BD176">
        <f>Rådata_6000!AW38</f>
        <v>0</v>
      </c>
      <c r="BE176">
        <f>Rådata_6000!AX38</f>
        <v>0</v>
      </c>
      <c r="BF176">
        <f>Rådata_6000!AY38</f>
        <v>0</v>
      </c>
      <c r="BG176">
        <f>Rådata_6000!AZ38</f>
        <v>0</v>
      </c>
      <c r="BH176">
        <f>Rådata_6000!BA38</f>
        <v>0</v>
      </c>
      <c r="BI176">
        <f>Rådata_6000!BB38</f>
        <v>0</v>
      </c>
      <c r="BJ176">
        <f>Rådata_6000!BC38</f>
        <v>0</v>
      </c>
      <c r="BK176">
        <f>Rådata_6000!BD38</f>
        <v>0</v>
      </c>
      <c r="BL176">
        <f>Rådata_6000!BE38</f>
        <v>0</v>
      </c>
      <c r="BM176">
        <f>Rådata_6000!BF38</f>
        <v>0</v>
      </c>
      <c r="BN176">
        <f>Rådata_6000!BG38</f>
        <v>0</v>
      </c>
      <c r="BO176">
        <f>Rådata_6000!BH38</f>
        <v>0</v>
      </c>
      <c r="BP176">
        <f>Rådata_6000!BI38</f>
        <v>0</v>
      </c>
      <c r="BQ176">
        <f>Rådata_6000!BJ38</f>
        <v>0</v>
      </c>
      <c r="BR176">
        <f>Rådata_6000!BK38</f>
        <v>0</v>
      </c>
      <c r="BS176">
        <f>Rådata_6000!BL38</f>
        <v>0</v>
      </c>
      <c r="BT176">
        <f>Rådata_6000!BM38</f>
        <v>0</v>
      </c>
      <c r="BU176">
        <f>Rådata_6000!BN38</f>
        <v>0</v>
      </c>
      <c r="BV176">
        <f>Rådata_6000!BO38</f>
        <v>0</v>
      </c>
      <c r="BW176">
        <f>Rådata_6000!BP38</f>
        <v>0</v>
      </c>
      <c r="BX176">
        <f>Rådata_6000!BQ38</f>
        <v>0</v>
      </c>
      <c r="BY176">
        <f>Rådata_6000!BR38</f>
        <v>0</v>
      </c>
      <c r="BZ176">
        <f>Rådata_6000!BS38</f>
        <v>0</v>
      </c>
      <c r="CA176">
        <f>Rådata_6000!BT38</f>
        <v>0</v>
      </c>
      <c r="CB176">
        <f>Rådata_6000!BU38</f>
        <v>0</v>
      </c>
      <c r="CC176">
        <f>Rådata_6000!BV38</f>
        <v>0</v>
      </c>
      <c r="CD176">
        <f>Rådata_6000!BW38</f>
        <v>0</v>
      </c>
      <c r="CE176">
        <f>Rådata_6000!BX38</f>
        <v>0</v>
      </c>
      <c r="CF176">
        <f>Rådata_6000!BY38</f>
        <v>0</v>
      </c>
      <c r="CG176">
        <f>Rådata_6000!BZ38</f>
        <v>0</v>
      </c>
      <c r="CH176">
        <f>Rådata_6000!CA38</f>
        <v>0</v>
      </c>
      <c r="CI176">
        <f>Rådata_6000!CB38</f>
        <v>0</v>
      </c>
      <c r="CJ176">
        <f>Rådata_6000!CC38</f>
        <v>0</v>
      </c>
      <c r="CK176">
        <f>Rådata_6000!CD38</f>
        <v>0</v>
      </c>
      <c r="CL176">
        <f>Rådata_6000!CE38</f>
        <v>0</v>
      </c>
      <c r="CM176">
        <f>Rådata_6000!CF38</f>
        <v>0</v>
      </c>
      <c r="CN176">
        <f>Rådata_6000!CG38</f>
        <v>0</v>
      </c>
      <c r="CO176">
        <f>Rådata_6000!CH38</f>
        <v>0</v>
      </c>
      <c r="CP176">
        <f>Rådata_6000!CI38</f>
        <v>0</v>
      </c>
      <c r="CQ176">
        <f>Rådata_6000!CJ38</f>
        <v>0</v>
      </c>
      <c r="CR176">
        <f>Rådata_6000!CK38</f>
        <v>0</v>
      </c>
      <c r="CS176">
        <f>Rådata_6000!CL38</f>
        <v>0</v>
      </c>
      <c r="CT176">
        <f>Rådata_6000!CM38</f>
        <v>0</v>
      </c>
      <c r="CU176">
        <f>Rådata_6000!CN38</f>
        <v>0</v>
      </c>
      <c r="CV176">
        <f>Rådata_6000!CO38</f>
        <v>0</v>
      </c>
      <c r="CW176">
        <f>Rådata_6000!CP38</f>
        <v>0</v>
      </c>
      <c r="CX176">
        <f>Rådata_6000!CQ38</f>
        <v>0</v>
      </c>
      <c r="CY176">
        <f>Rådata_6000!CR38</f>
        <v>0</v>
      </c>
      <c r="CZ176">
        <f>Rådata_6000!CS38</f>
        <v>0</v>
      </c>
      <c r="DA176">
        <f>Rådata_6000!CT38</f>
        <v>0</v>
      </c>
      <c r="DB176">
        <f>Rådata_6000!CU38</f>
        <v>0</v>
      </c>
      <c r="DC176">
        <f>Rådata_6000!CV38</f>
        <v>0</v>
      </c>
      <c r="DD176">
        <f>Rådata_6000!CW38</f>
        <v>0</v>
      </c>
      <c r="DE176">
        <f>Rådata_6000!CX38</f>
        <v>0</v>
      </c>
      <c r="DF176">
        <f>Rådata_6000!CY38</f>
        <v>0</v>
      </c>
      <c r="DG176">
        <f>Rådata_6000!CZ38</f>
        <v>0</v>
      </c>
      <c r="DH176">
        <f>Rådata_6000!DA38</f>
        <v>0</v>
      </c>
      <c r="DI176">
        <f>Rådata_6000!DB38</f>
        <v>0</v>
      </c>
      <c r="DJ176">
        <f>Rådata_6000!DC38</f>
        <v>0</v>
      </c>
      <c r="DK176">
        <f>Rådata_6000!DD38</f>
        <v>0</v>
      </c>
      <c r="DL176">
        <f>Rådata_6000!DE38</f>
        <v>0</v>
      </c>
      <c r="DM176">
        <f>Rådata_6000!DF38</f>
        <v>0</v>
      </c>
      <c r="DN176">
        <f>Rådata_6000!DG38</f>
        <v>0</v>
      </c>
      <c r="DO176">
        <f>Rådata_6000!DH38</f>
        <v>0</v>
      </c>
      <c r="DP176">
        <f>Rådata_6000!DI38</f>
        <v>0</v>
      </c>
      <c r="DQ176">
        <f>Rådata_6000!DJ38</f>
        <v>0</v>
      </c>
      <c r="DR176">
        <f>Rådata_6000!DK38</f>
        <v>0</v>
      </c>
      <c r="DS176">
        <f>Rådata_6000!DL38</f>
        <v>0</v>
      </c>
      <c r="DT176">
        <f>Rådata_6000!DM38</f>
        <v>0</v>
      </c>
      <c r="DU176">
        <f>Rådata_6000!DN38</f>
        <v>0</v>
      </c>
      <c r="DV176">
        <f>Rådata_6000!DO38</f>
        <v>0</v>
      </c>
      <c r="DW176">
        <f>Rådata_6000!DP38</f>
        <v>0</v>
      </c>
      <c r="DX176">
        <f>Rådata_6000!DQ38</f>
        <v>0</v>
      </c>
      <c r="DY176">
        <f>Rådata_6000!DR38</f>
        <v>0</v>
      </c>
      <c r="DZ176">
        <f>Rådata_6000!DS38</f>
        <v>0</v>
      </c>
      <c r="EA176">
        <f>Rådata_6000!DT38</f>
        <v>0</v>
      </c>
      <c r="EB176">
        <f>Rådata_6000!DU38</f>
        <v>0</v>
      </c>
      <c r="EC176">
        <f>Rådata_6000!DV38</f>
        <v>0</v>
      </c>
      <c r="ED176">
        <f>Rådata_6000!DW38</f>
        <v>0</v>
      </c>
      <c r="EE176">
        <f>Rådata_6000!DX38</f>
        <v>0</v>
      </c>
      <c r="EF176">
        <f>Rådata_6000!DY38</f>
        <v>0</v>
      </c>
      <c r="EG176">
        <f>Rådata_6000!DZ38</f>
        <v>0</v>
      </c>
      <c r="EH176">
        <f>Rådata_6000!EA38</f>
        <v>0</v>
      </c>
      <c r="EI176">
        <f>Rådata_6000!EB38</f>
        <v>0</v>
      </c>
      <c r="EJ176">
        <f>Rådata_6000!EC38</f>
        <v>0</v>
      </c>
      <c r="EK176">
        <f>Rådata_6000!ED38</f>
        <v>0</v>
      </c>
      <c r="EL176">
        <f>Rådata_6000!EE38</f>
        <v>0</v>
      </c>
      <c r="EM176">
        <f>Rådata_6000!EF38</f>
        <v>0</v>
      </c>
      <c r="EN176">
        <f>Rådata_6000!EG38</f>
        <v>0</v>
      </c>
      <c r="EO176">
        <f>Rådata_6000!EH38</f>
        <v>0</v>
      </c>
      <c r="EP176">
        <f>Rådata_6000!EI38</f>
        <v>0</v>
      </c>
      <c r="EQ176">
        <f>Rådata_6000!EJ38</f>
        <v>0</v>
      </c>
      <c r="ER176">
        <f>Rådata_6000!EK38</f>
        <v>0</v>
      </c>
      <c r="ES176">
        <f>Rådata_6000!EL38</f>
        <v>0</v>
      </c>
      <c r="ET176">
        <f>Rådata_6000!EM38</f>
        <v>0</v>
      </c>
      <c r="EU176">
        <f>Rådata_6000!EN38</f>
        <v>0</v>
      </c>
      <c r="EV176">
        <f>Rådata_6000!EO38</f>
        <v>0</v>
      </c>
      <c r="EW176">
        <f>Rådata_6000!EP38</f>
        <v>0</v>
      </c>
      <c r="EX176">
        <f>Rådata_6000!EQ38</f>
        <v>0</v>
      </c>
      <c r="EY176">
        <f>Rådata_6000!ER38</f>
        <v>0</v>
      </c>
      <c r="EZ176">
        <f>Rådata_6000!ES38</f>
        <v>0</v>
      </c>
      <c r="FA176">
        <f>Rådata_6000!ET38</f>
        <v>0</v>
      </c>
      <c r="FB176">
        <f>Rådata_6000!EU38</f>
        <v>0</v>
      </c>
      <c r="FC176">
        <f>Rådata_6000!EV38</f>
        <v>0</v>
      </c>
      <c r="FD176">
        <f>Rådata_6000!EW38</f>
        <v>0</v>
      </c>
      <c r="FE176">
        <f>Rådata_6000!EX38</f>
        <v>0</v>
      </c>
      <c r="FF176">
        <f>Rådata_6000!EY38</f>
        <v>0</v>
      </c>
      <c r="FG176">
        <f>Rådata_6000!EZ38</f>
        <v>0</v>
      </c>
      <c r="FH176">
        <f>Rådata_6000!FA38</f>
        <v>0</v>
      </c>
      <c r="FI176">
        <f>Rådata_6000!FB38</f>
        <v>0</v>
      </c>
      <c r="FJ176">
        <f>Rådata_6000!FC38</f>
        <v>0</v>
      </c>
      <c r="FK176">
        <f>Rådata_6000!FD38</f>
        <v>0</v>
      </c>
      <c r="FL176">
        <f>Rådata_6000!FE38</f>
        <v>0</v>
      </c>
      <c r="FM176">
        <f>Rådata_6000!FF38</f>
        <v>0</v>
      </c>
      <c r="FN176">
        <f>Rådata_6000!FG38</f>
        <v>0</v>
      </c>
      <c r="FO176">
        <f>Rådata_6000!FH38</f>
        <v>0</v>
      </c>
      <c r="FP176">
        <f>Rådata_6000!FI38</f>
        <v>0</v>
      </c>
      <c r="FQ176">
        <f>Rådata_6000!FJ38</f>
        <v>0</v>
      </c>
      <c r="FR176">
        <f>Rådata_6000!FK38</f>
        <v>0</v>
      </c>
      <c r="FS176">
        <f>Rådata_6000!FL38</f>
        <v>0</v>
      </c>
      <c r="FT176">
        <f>Rådata_6000!FM38</f>
        <v>0</v>
      </c>
      <c r="FU176">
        <f>Rådata_6000!FN38</f>
        <v>0</v>
      </c>
      <c r="FV176">
        <f>Rådata_6000!FO38</f>
        <v>0</v>
      </c>
      <c r="FW176">
        <f>Rådata_6000!FP38</f>
        <v>0</v>
      </c>
      <c r="FX176">
        <f>Rådata_6000!FQ38</f>
        <v>0</v>
      </c>
      <c r="FY176">
        <f>Rådata_6000!FR38</f>
        <v>0</v>
      </c>
      <c r="FZ176">
        <f>Rådata_6000!FS38</f>
        <v>0</v>
      </c>
      <c r="GA176">
        <f>Rådata_6000!FT38</f>
        <v>0</v>
      </c>
      <c r="GB176">
        <f>Rådata_6000!FU38</f>
        <v>0</v>
      </c>
      <c r="GC176">
        <f>Rådata_6000!FV38</f>
        <v>0</v>
      </c>
      <c r="GD176">
        <f>Rådata_6000!FW38</f>
        <v>0</v>
      </c>
      <c r="GE176">
        <f>Rådata_6000!FX38</f>
        <v>0</v>
      </c>
      <c r="GF176">
        <f>Rådata_6000!FY38</f>
        <v>0</v>
      </c>
      <c r="GG176">
        <f>Rådata_6000!FZ38</f>
        <v>0</v>
      </c>
      <c r="GH176">
        <f>Rådata_6000!GA38</f>
        <v>0</v>
      </c>
      <c r="GI176">
        <f>Rådata_6000!GB38</f>
        <v>0</v>
      </c>
      <c r="GJ176">
        <f>Rådata_6000!GC38</f>
        <v>0</v>
      </c>
      <c r="GK176">
        <f>Rådata_6000!GD38</f>
        <v>0</v>
      </c>
      <c r="GL176">
        <f>Rådata_6000!GE38</f>
        <v>0</v>
      </c>
      <c r="GM176">
        <f>Rådata_6000!GF38</f>
        <v>0</v>
      </c>
      <c r="GN176">
        <f>Rådata_6000!GG38</f>
        <v>0</v>
      </c>
      <c r="GO176">
        <f>Rådata_6000!GH38</f>
        <v>0</v>
      </c>
      <c r="GP176">
        <f>Rådata_6000!GI38</f>
        <v>0</v>
      </c>
      <c r="GQ176">
        <f>Rådata_6000!GJ38</f>
        <v>0</v>
      </c>
      <c r="GR176">
        <f>Rådata_6000!GK38</f>
        <v>0</v>
      </c>
      <c r="GS176">
        <f>Rådata_6000!GL38</f>
        <v>0</v>
      </c>
      <c r="GT176">
        <f>Rådata_6000!GM38</f>
        <v>0</v>
      </c>
      <c r="GU176">
        <f>Rådata_6000!GN38</f>
        <v>0</v>
      </c>
      <c r="GV176">
        <f>Rådata_6000!GO38</f>
        <v>0</v>
      </c>
      <c r="GW176">
        <f>Rådata_6000!GP38</f>
        <v>0</v>
      </c>
      <c r="GX176">
        <f>Rådata_6000!GQ38</f>
        <v>0</v>
      </c>
      <c r="GY176">
        <f>Rådata_6000!GR38</f>
        <v>0</v>
      </c>
      <c r="GZ176">
        <f>Rådata_6000!GS38</f>
        <v>0</v>
      </c>
      <c r="HA176">
        <f>Rådata_6000!GT38</f>
        <v>0</v>
      </c>
      <c r="HB176">
        <f>Rådata_6000!GU38</f>
        <v>0</v>
      </c>
      <c r="HC176">
        <f>Rådata_6000!GV38</f>
        <v>0</v>
      </c>
      <c r="HD176">
        <f>Rådata_6000!GW38</f>
        <v>0</v>
      </c>
      <c r="HE176">
        <f>Rådata_6000!GX38</f>
        <v>0</v>
      </c>
      <c r="HF176">
        <f>Rådata_6000!GY38</f>
        <v>0</v>
      </c>
      <c r="HG176">
        <f>Rådata_6000!GZ38</f>
        <v>0</v>
      </c>
      <c r="HH176">
        <f>Rådata_6000!HA38</f>
        <v>0</v>
      </c>
      <c r="HI176">
        <f>Rådata_6000!HB38</f>
        <v>0</v>
      </c>
      <c r="HJ176">
        <f>Rådata_6000!HC38</f>
        <v>0</v>
      </c>
      <c r="HK176">
        <f>Rådata_6000!HD38</f>
        <v>0</v>
      </c>
      <c r="HL176">
        <f>Rådata_6000!HE38</f>
        <v>0</v>
      </c>
      <c r="HM176">
        <f>Rådata_6000!HF38</f>
        <v>0</v>
      </c>
      <c r="HN176">
        <f>Rådata_6000!HG38</f>
        <v>0</v>
      </c>
      <c r="HO176">
        <f>Rådata_6000!HH38</f>
        <v>0</v>
      </c>
      <c r="HP176">
        <f>Rådata_6000!HI38</f>
        <v>0</v>
      </c>
      <c r="HQ176">
        <f>Rådata_6000!HJ38</f>
        <v>0</v>
      </c>
      <c r="HR176">
        <f>Rådata_6000!HK38</f>
        <v>0</v>
      </c>
      <c r="HS176">
        <f>Rådata_6000!HL38</f>
        <v>0</v>
      </c>
      <c r="HT176">
        <f>Rådata_6000!HM38</f>
        <v>0</v>
      </c>
      <c r="HU176">
        <f>Rådata_6000!HN38</f>
        <v>0</v>
      </c>
      <c r="HV176">
        <f>Rådata_6000!HO38</f>
        <v>0</v>
      </c>
      <c r="HW176">
        <f>Rådata_6000!HP38</f>
        <v>0</v>
      </c>
      <c r="HX176">
        <f>Rådata_6000!HQ38</f>
        <v>0</v>
      </c>
      <c r="HY176">
        <f>Rådata_6000!HR38</f>
        <v>0</v>
      </c>
      <c r="HZ176">
        <f>Rådata_6000!HS38</f>
        <v>0</v>
      </c>
      <c r="IA176">
        <f>Rådata_6000!HT38</f>
        <v>0</v>
      </c>
      <c r="IB176">
        <f>Rådata_6000!HU38</f>
        <v>0</v>
      </c>
      <c r="IC176">
        <f>Rådata_6000!HV38</f>
        <v>0</v>
      </c>
      <c r="ID176">
        <f>Rådata_6000!HW38</f>
        <v>0</v>
      </c>
      <c r="IE176">
        <f>Rådata_6000!HX38</f>
        <v>0</v>
      </c>
      <c r="IF176">
        <f>Rådata_6000!HY38</f>
        <v>0</v>
      </c>
      <c r="IG176">
        <f>Rådata_6000!HZ38</f>
        <v>0</v>
      </c>
      <c r="IH176">
        <f>Rådata_6000!IA38</f>
        <v>0</v>
      </c>
      <c r="II176">
        <f>Rådata_6000!IB38</f>
        <v>0</v>
      </c>
      <c r="IJ176">
        <f>Rådata_6000!IC38</f>
        <v>0</v>
      </c>
      <c r="IK176">
        <f>Rådata_6000!ID38</f>
        <v>0</v>
      </c>
      <c r="IL176">
        <f>Rådata_6000!IE38</f>
        <v>0</v>
      </c>
      <c r="IM176">
        <f>Rådata_6000!IF38</f>
        <v>0</v>
      </c>
      <c r="IN176">
        <f>Rådata_6000!IG38</f>
        <v>0</v>
      </c>
      <c r="IO176">
        <f>Rådata_6000!IH38</f>
        <v>0</v>
      </c>
      <c r="IP176">
        <f>Rådata_6000!II38</f>
        <v>0</v>
      </c>
      <c r="IQ176">
        <f>Rådata_6000!IJ38</f>
        <v>0</v>
      </c>
      <c r="IR176">
        <f>Rådata_6000!IK38</f>
        <v>0</v>
      </c>
      <c r="IS176">
        <f>Rådata_6000!IL38</f>
        <v>0</v>
      </c>
      <c r="IT176">
        <f>Rådata_6000!IM38</f>
        <v>0</v>
      </c>
      <c r="IU176">
        <f>Rådata_6000!IN38</f>
        <v>0</v>
      </c>
      <c r="IV176">
        <f>Rådata_6000!IO38</f>
        <v>0</v>
      </c>
      <c r="IW176">
        <f>Rådata_6000!IP38</f>
        <v>0</v>
      </c>
      <c r="IX176">
        <f>Rådata_6000!IQ38</f>
        <v>0</v>
      </c>
      <c r="IY176">
        <f>Rådata_6000!IR38</f>
        <v>0</v>
      </c>
      <c r="IZ176">
        <f>Rådata_6000!IS38</f>
        <v>0</v>
      </c>
      <c r="JA176">
        <f>Rådata_6000!IT38</f>
        <v>0</v>
      </c>
      <c r="JB176">
        <f>Rådata_6000!IU38</f>
        <v>0</v>
      </c>
      <c r="JC176">
        <f>Rådata_6000!IV38</f>
        <v>0</v>
      </c>
      <c r="JD176">
        <f>Rådata_6000!IW38</f>
        <v>0</v>
      </c>
      <c r="JE176">
        <f>Rådata_6000!IX38</f>
        <v>0</v>
      </c>
      <c r="JF176">
        <f>Rådata_6000!IY38</f>
        <v>0</v>
      </c>
      <c r="JG176">
        <f>Rådata_6000!IZ38</f>
        <v>0</v>
      </c>
      <c r="JH176">
        <f>Rådata_6000!JA38</f>
        <v>0</v>
      </c>
      <c r="JI176">
        <f>Rådata_6000!JB38</f>
        <v>0</v>
      </c>
      <c r="JJ176">
        <f>Rådata_6000!JC38</f>
        <v>0</v>
      </c>
      <c r="JK176">
        <f>Rådata_6000!JD38</f>
        <v>0</v>
      </c>
      <c r="JL176">
        <f>Rådata_6000!JE38</f>
        <v>0</v>
      </c>
      <c r="JM176">
        <f>Rådata_6000!JF38</f>
        <v>0</v>
      </c>
      <c r="JN176">
        <f>Rådata_6000!JG38</f>
        <v>0</v>
      </c>
      <c r="JO176">
        <f>Rådata_6000!JH38</f>
        <v>0</v>
      </c>
      <c r="JP176">
        <f>Rådata_6000!JI38</f>
        <v>0</v>
      </c>
      <c r="JQ176">
        <f>Rådata_6000!JJ38</f>
        <v>0</v>
      </c>
      <c r="JR176">
        <f>Rådata_6000!JK38</f>
        <v>0</v>
      </c>
      <c r="JS176">
        <f>Rådata_6000!JL38</f>
        <v>0</v>
      </c>
      <c r="JT176">
        <f>Rådata_6000!JM38</f>
        <v>0</v>
      </c>
      <c r="JU176">
        <f>Rådata_6000!JN38</f>
        <v>0</v>
      </c>
      <c r="JV176">
        <f>Rådata_6000!JO38</f>
        <v>0</v>
      </c>
      <c r="JW176">
        <f>Rådata_6000!JP38</f>
        <v>0</v>
      </c>
      <c r="JX176">
        <f>Rådata_6000!JQ38</f>
        <v>0</v>
      </c>
      <c r="JY176">
        <f>Rådata_6000!JR38</f>
        <v>0</v>
      </c>
      <c r="JZ176">
        <f>Rådata_6000!JS38</f>
        <v>0</v>
      </c>
      <c r="KA176">
        <f>Rådata_6000!JT38</f>
        <v>0</v>
      </c>
      <c r="KB176">
        <f>Rådata_6000!JU38</f>
        <v>0</v>
      </c>
      <c r="KC176">
        <f>Rådata_6000!JV38</f>
        <v>0</v>
      </c>
      <c r="KD176">
        <f>Rådata_6000!JW38</f>
        <v>0</v>
      </c>
      <c r="KE176">
        <f>Rådata_6000!JX38</f>
        <v>0</v>
      </c>
      <c r="KF176">
        <f>Rådata_6000!JY38</f>
        <v>0</v>
      </c>
      <c r="KG176">
        <f>Rådata_6000!JZ38</f>
        <v>0</v>
      </c>
      <c r="KH176">
        <f>Rådata_6000!KA38</f>
        <v>0</v>
      </c>
      <c r="KI176">
        <f>Rådata_6000!KB38</f>
        <v>0</v>
      </c>
      <c r="KJ176">
        <f>Rådata_6000!KC38</f>
        <v>0</v>
      </c>
      <c r="KK176">
        <f>Rådata_6000!KD38</f>
        <v>0</v>
      </c>
      <c r="KL176">
        <f>Rådata_6000!KE38</f>
        <v>0</v>
      </c>
      <c r="KM176">
        <f>Rådata_6000!KF38</f>
        <v>0</v>
      </c>
      <c r="KN176">
        <f>Rådata_6000!KG38</f>
        <v>0</v>
      </c>
      <c r="KO176">
        <f>Rådata_6000!KH38</f>
        <v>0</v>
      </c>
      <c r="KP176">
        <f>Rådata_6000!KI38</f>
        <v>0</v>
      </c>
      <c r="KQ176">
        <f>Rådata_6000!KJ38</f>
        <v>0</v>
      </c>
      <c r="KR176">
        <f>Rådata_6000!KK38</f>
        <v>0</v>
      </c>
      <c r="KS176">
        <f>Rådata_6000!KL38</f>
        <v>0</v>
      </c>
      <c r="KT176">
        <f>Rådata_6000!KM38</f>
        <v>0</v>
      </c>
      <c r="KU176">
        <f>Rådata_6000!KN38</f>
        <v>0</v>
      </c>
      <c r="KV176">
        <f>Rådata_6000!KO38</f>
        <v>0</v>
      </c>
      <c r="KW176">
        <f>Rådata_6000!KP38</f>
        <v>0</v>
      </c>
      <c r="KX176">
        <f>Rådata_6000!KQ38</f>
        <v>0</v>
      </c>
      <c r="KY176">
        <f>Rådata_6000!KR38</f>
        <v>0</v>
      </c>
      <c r="KZ176">
        <f>Rådata_6000!KS38</f>
        <v>0</v>
      </c>
      <c r="LA176">
        <f>Rådata_6000!KT38</f>
        <v>0</v>
      </c>
      <c r="LB176">
        <f>Rådata_6000!KU38</f>
        <v>0</v>
      </c>
      <c r="LC176">
        <f>Rådata_6000!KV38</f>
        <v>0</v>
      </c>
      <c r="LD176">
        <f>Rådata_6000!KW38</f>
        <v>0</v>
      </c>
      <c r="LE176">
        <f>Rådata_6000!KX38</f>
        <v>0</v>
      </c>
      <c r="LF176">
        <f>Rådata_6000!KY38</f>
        <v>0</v>
      </c>
      <c r="LG176">
        <f>Rådata_6000!KZ38</f>
        <v>0</v>
      </c>
      <c r="LH176">
        <f>Rådata_6000!LA38</f>
        <v>0</v>
      </c>
      <c r="LI176">
        <f>Rådata_6000!LB38</f>
        <v>0</v>
      </c>
      <c r="LJ176">
        <f>Rådata_6000!LC38</f>
        <v>0</v>
      </c>
      <c r="LK176">
        <f>Rådata_6000!LD38</f>
        <v>0</v>
      </c>
      <c r="LL176">
        <f>Rådata_6000!LE38</f>
        <v>0</v>
      </c>
      <c r="LM176">
        <f>Rådata_6000!LF38</f>
        <v>0</v>
      </c>
      <c r="LN176">
        <f>Rådata_6000!LG38</f>
        <v>0</v>
      </c>
      <c r="LO176">
        <f>Rådata_6000!LH38</f>
        <v>0</v>
      </c>
      <c r="LP176">
        <f>Rådata_6000!LI38</f>
        <v>0</v>
      </c>
      <c r="LQ176">
        <f>Rådata_6000!LJ38</f>
        <v>0</v>
      </c>
      <c r="LR176">
        <f>Rådata_6000!LK38</f>
        <v>0</v>
      </c>
      <c r="LS176">
        <f>Rådata_6000!LL38</f>
        <v>0</v>
      </c>
      <c r="LT176">
        <f>Rådata_6000!LM38</f>
        <v>0</v>
      </c>
      <c r="LU176">
        <f>Rådata_6000!LN38</f>
        <v>0</v>
      </c>
      <c r="LV176">
        <f>Rådata_6000!LO38</f>
        <v>0</v>
      </c>
      <c r="LW176">
        <f>Rådata_6000!LP38</f>
        <v>0</v>
      </c>
      <c r="LX176">
        <f>Rådata_6000!LQ38</f>
        <v>0</v>
      </c>
      <c r="LY176">
        <f>Rådata_6000!LR38</f>
        <v>0</v>
      </c>
      <c r="LZ176">
        <f>Rådata_6000!LS38</f>
        <v>0</v>
      </c>
      <c r="MA176">
        <f>Rådata_6000!LT38</f>
        <v>0</v>
      </c>
      <c r="MB176">
        <f>Rådata_6000!LU38</f>
        <v>0</v>
      </c>
      <c r="MC176">
        <f>Rådata_6000!LV38</f>
        <v>0</v>
      </c>
      <c r="MD176">
        <f>Rådata_6000!LW38</f>
        <v>0</v>
      </c>
      <c r="ME176">
        <f>Rådata_6000!LX38</f>
        <v>0</v>
      </c>
      <c r="MF176">
        <f>Rådata_6000!LY38</f>
        <v>0</v>
      </c>
      <c r="MG176">
        <f>Rådata_6000!LZ38</f>
        <v>0</v>
      </c>
      <c r="MH176">
        <f>Rådata_6000!MA38</f>
        <v>0</v>
      </c>
      <c r="MI176">
        <f>Rådata_6000!MB38</f>
        <v>0</v>
      </c>
      <c r="MJ176">
        <f>Rådata_6000!MC38</f>
        <v>0</v>
      </c>
      <c r="MK176">
        <f>Rådata_6000!MD38</f>
        <v>0</v>
      </c>
      <c r="ML176">
        <f>Rådata_6000!ME38</f>
        <v>0</v>
      </c>
      <c r="MM176">
        <f>Rådata_6000!MF38</f>
        <v>0</v>
      </c>
      <c r="MN176">
        <f>Rådata_6000!MG38</f>
        <v>0</v>
      </c>
      <c r="MO176">
        <f>Rådata_6000!MH38</f>
        <v>0</v>
      </c>
      <c r="MP176">
        <f>Rådata_6000!MI38</f>
        <v>0</v>
      </c>
      <c r="MQ176">
        <f>Rådata_6000!MJ38</f>
        <v>0</v>
      </c>
      <c r="MR176">
        <f>Rådata_6000!MK38</f>
        <v>0</v>
      </c>
      <c r="MS176">
        <f>Rådata_6000!ML38</f>
        <v>0</v>
      </c>
      <c r="MT176">
        <f>Rådata_6000!MM38</f>
        <v>0</v>
      </c>
      <c r="MU176">
        <f>Rådata_6000!MN38</f>
        <v>0</v>
      </c>
      <c r="MV176">
        <f>Rådata_6000!MO38</f>
        <v>0</v>
      </c>
      <c r="MW176">
        <f>Rådata_6000!MP38</f>
        <v>0</v>
      </c>
      <c r="MX176">
        <f>Rådata_6000!MQ38</f>
        <v>0</v>
      </c>
      <c r="MY176">
        <f>Rådata_6000!MR38</f>
        <v>0</v>
      </c>
      <c r="MZ176">
        <f>Rådata_6000!MS38</f>
        <v>0</v>
      </c>
      <c r="NA176">
        <f>Rådata_6000!MT38</f>
        <v>0</v>
      </c>
      <c r="NB176">
        <f>Rådata_6000!MU38</f>
        <v>0</v>
      </c>
      <c r="NC176">
        <f>Rådata_6000!MV38</f>
        <v>0</v>
      </c>
      <c r="ND176">
        <f>Rådata_6000!MW38</f>
        <v>0</v>
      </c>
      <c r="NE176">
        <f>Rådata_6000!MX38</f>
        <v>0</v>
      </c>
      <c r="NF176">
        <f>Rådata_6000!MY38</f>
        <v>0</v>
      </c>
      <c r="NG176">
        <f>Rådata_6000!MZ38</f>
        <v>0</v>
      </c>
      <c r="NH176">
        <f>Rådata_6000!NA38</f>
        <v>0</v>
      </c>
      <c r="NI176">
        <f>Rådata_6000!NB38</f>
        <v>0</v>
      </c>
      <c r="NJ176">
        <f>Rådata_6000!NC38</f>
        <v>0</v>
      </c>
      <c r="NK176">
        <f>Rådata_6000!ND38</f>
        <v>0</v>
      </c>
      <c r="NL176">
        <f>Rådata_6000!NE38</f>
        <v>0</v>
      </c>
      <c r="NM176">
        <f>Rådata_6000!NF38</f>
        <v>0</v>
      </c>
      <c r="NN176">
        <f>Rådata_6000!NG38</f>
        <v>0</v>
      </c>
      <c r="NO176">
        <f>Rådata_6000!NH38</f>
        <v>0</v>
      </c>
      <c r="NP176">
        <f>Rådata_6000!NI38</f>
        <v>0</v>
      </c>
      <c r="NQ176">
        <f>Rådata_6000!NJ38</f>
        <v>0</v>
      </c>
      <c r="NR176">
        <f>Rådata_6000!NK38</f>
        <v>0</v>
      </c>
      <c r="NS176">
        <f>Rådata_6000!NL38</f>
        <v>0</v>
      </c>
      <c r="NT176">
        <f>Rådata_6000!NM38</f>
        <v>0</v>
      </c>
      <c r="NU176">
        <f>Rådata_6000!NN38</f>
        <v>0</v>
      </c>
      <c r="NV176">
        <f>Rådata_6000!NO38</f>
        <v>0</v>
      </c>
      <c r="NW176">
        <f>Rådata_6000!NP38</f>
        <v>0</v>
      </c>
      <c r="NX176">
        <f>Rådata_6000!NQ38</f>
        <v>0</v>
      </c>
      <c r="NY176">
        <f>Rådata_6000!NR38</f>
        <v>0</v>
      </c>
      <c r="NZ176">
        <f>Rådata_6000!NS38</f>
        <v>0</v>
      </c>
      <c r="OA176">
        <f>Rådata_6000!NT38</f>
        <v>0</v>
      </c>
      <c r="OB176">
        <f>Rådata_6000!NU38</f>
        <v>0</v>
      </c>
      <c r="OC176">
        <f>Rådata_6000!NV38</f>
        <v>0</v>
      </c>
      <c r="OD176">
        <f>Rådata_6000!NW38</f>
        <v>0</v>
      </c>
      <c r="OE176">
        <f>Rådata_6000!NX38</f>
        <v>0</v>
      </c>
      <c r="OF176">
        <f>Rådata_6000!NY38</f>
        <v>0</v>
      </c>
      <c r="OG176">
        <f>Rådata_6000!NZ38</f>
        <v>0</v>
      </c>
      <c r="OH176">
        <f>Rådata_6000!OA38</f>
        <v>0</v>
      </c>
      <c r="OI176">
        <f>Rådata_6000!OB38</f>
        <v>0</v>
      </c>
      <c r="OJ176">
        <f>Rådata_6000!OC38</f>
        <v>0</v>
      </c>
      <c r="OK176">
        <f>Rådata_6000!OD38</f>
        <v>0</v>
      </c>
      <c r="OL176">
        <f>Rådata_6000!OE38</f>
        <v>0</v>
      </c>
      <c r="OM176">
        <f>Rådata_6000!OF38</f>
        <v>0</v>
      </c>
      <c r="ON176">
        <f>Rådata_6000!OG38</f>
        <v>0</v>
      </c>
      <c r="OO176">
        <f>Rådata_6000!OH38</f>
        <v>0</v>
      </c>
      <c r="OP176">
        <f>Rådata_6000!OI38</f>
        <v>0</v>
      </c>
      <c r="OQ176">
        <f>Rådata_6000!OJ38</f>
        <v>0</v>
      </c>
      <c r="OR176">
        <f>Rådata_6000!OK38</f>
        <v>0</v>
      </c>
      <c r="OS176">
        <f>Rådata_6000!OL38</f>
        <v>0</v>
      </c>
    </row>
    <row r="177" spans="1:409">
      <c r="A177" t="s">
        <v>11</v>
      </c>
      <c r="J177">
        <f>Rådata_6000!C39</f>
        <v>0</v>
      </c>
      <c r="K177">
        <f>Rådata_6000!D39</f>
        <v>0</v>
      </c>
      <c r="L177">
        <f>Rådata_6000!E39</f>
        <v>0</v>
      </c>
      <c r="M177">
        <f>Rådata_6000!F39</f>
        <v>0</v>
      </c>
      <c r="N177">
        <f>Rådata_6000!G39</f>
        <v>0</v>
      </c>
      <c r="O177">
        <f>Rådata_6000!H39</f>
        <v>0</v>
      </c>
      <c r="P177">
        <f>Rådata_6000!I39</f>
        <v>0</v>
      </c>
      <c r="Q177">
        <f>Rådata_6000!J39</f>
        <v>0</v>
      </c>
      <c r="R177">
        <f>Rådata_6000!K39</f>
        <v>0</v>
      </c>
      <c r="S177">
        <f>Rådata_6000!L39</f>
        <v>0</v>
      </c>
      <c r="T177">
        <f>Rådata_6000!M39</f>
        <v>0</v>
      </c>
      <c r="U177">
        <f>Rådata_6000!N39</f>
        <v>0</v>
      </c>
      <c r="V177">
        <f>Rådata_6000!O39</f>
        <v>0</v>
      </c>
      <c r="W177">
        <f>Rådata_6000!P39</f>
        <v>0</v>
      </c>
      <c r="X177">
        <f>Rådata_6000!Q39</f>
        <v>0</v>
      </c>
      <c r="Y177">
        <f>Rådata_6000!R39</f>
        <v>0</v>
      </c>
      <c r="Z177">
        <f>Rådata_6000!S39</f>
        <v>0</v>
      </c>
      <c r="AA177">
        <f>Rådata_6000!T39</f>
        <v>0</v>
      </c>
      <c r="AB177">
        <f>Rådata_6000!U39</f>
        <v>0</v>
      </c>
      <c r="AC177">
        <f>Rådata_6000!V39</f>
        <v>0</v>
      </c>
      <c r="AD177">
        <f>Rådata_6000!W39</f>
        <v>0</v>
      </c>
      <c r="AE177">
        <f>Rådata_6000!X39</f>
        <v>0</v>
      </c>
      <c r="AF177">
        <f>Rådata_6000!Y39</f>
        <v>0</v>
      </c>
      <c r="AG177">
        <f>Rådata_6000!Z39</f>
        <v>0</v>
      </c>
      <c r="AH177">
        <f>Rådata_6000!AA39</f>
        <v>0</v>
      </c>
      <c r="AI177">
        <f>Rådata_6000!AB39</f>
        <v>0</v>
      </c>
      <c r="AJ177">
        <f>Rådata_6000!AC39</f>
        <v>0</v>
      </c>
      <c r="AK177">
        <f>Rådata_6000!AD39</f>
        <v>0</v>
      </c>
      <c r="AL177">
        <f>Rådata_6000!AE39</f>
        <v>0</v>
      </c>
      <c r="AM177">
        <f>Rådata_6000!AF39</f>
        <v>0</v>
      </c>
      <c r="AN177">
        <f>Rådata_6000!AG39</f>
        <v>0</v>
      </c>
      <c r="AO177">
        <f>Rådata_6000!AH39</f>
        <v>0</v>
      </c>
      <c r="AP177">
        <f>Rådata_6000!AI39</f>
        <v>0</v>
      </c>
      <c r="AQ177">
        <f>Rådata_6000!AJ39</f>
        <v>0</v>
      </c>
      <c r="AR177">
        <f>Rådata_6000!AK39</f>
        <v>0</v>
      </c>
      <c r="AS177">
        <f>Rådata_6000!AL39</f>
        <v>0</v>
      </c>
      <c r="AT177">
        <f>Rådata_6000!AM39</f>
        <v>0</v>
      </c>
      <c r="AU177">
        <f>Rådata_6000!AN39</f>
        <v>0</v>
      </c>
      <c r="AV177">
        <f>Rådata_6000!AO39</f>
        <v>0</v>
      </c>
      <c r="AW177">
        <f>Rådata_6000!AP39</f>
        <v>0</v>
      </c>
      <c r="AX177">
        <f>Rådata_6000!AQ39</f>
        <v>0</v>
      </c>
      <c r="AY177">
        <f>Rådata_6000!AR39</f>
        <v>0</v>
      </c>
      <c r="AZ177">
        <f>Rådata_6000!AS39</f>
        <v>0</v>
      </c>
      <c r="BA177">
        <f>Rådata_6000!AT39</f>
        <v>0</v>
      </c>
      <c r="BB177">
        <f>Rådata_6000!AU39</f>
        <v>0</v>
      </c>
      <c r="BC177">
        <f>Rådata_6000!AV39</f>
        <v>0</v>
      </c>
      <c r="BD177">
        <f>Rådata_6000!AW39</f>
        <v>0</v>
      </c>
      <c r="BE177">
        <f>Rådata_6000!AX39</f>
        <v>0</v>
      </c>
      <c r="BF177">
        <f>Rådata_6000!AY39</f>
        <v>0</v>
      </c>
      <c r="BG177">
        <f>Rådata_6000!AZ39</f>
        <v>0</v>
      </c>
      <c r="BH177">
        <f>Rådata_6000!BA39</f>
        <v>0</v>
      </c>
      <c r="BI177">
        <f>Rådata_6000!BB39</f>
        <v>0</v>
      </c>
      <c r="BJ177">
        <f>Rådata_6000!BC39</f>
        <v>0</v>
      </c>
      <c r="BK177">
        <f>Rådata_6000!BD39</f>
        <v>0</v>
      </c>
      <c r="BL177">
        <f>Rådata_6000!BE39</f>
        <v>0</v>
      </c>
      <c r="BM177">
        <f>Rådata_6000!BF39</f>
        <v>0</v>
      </c>
      <c r="BN177">
        <f>Rådata_6000!BG39</f>
        <v>0</v>
      </c>
      <c r="BO177">
        <f>Rådata_6000!BH39</f>
        <v>0</v>
      </c>
      <c r="BP177">
        <f>Rådata_6000!BI39</f>
        <v>0</v>
      </c>
      <c r="BQ177">
        <f>Rådata_6000!BJ39</f>
        <v>0</v>
      </c>
      <c r="BR177">
        <f>Rådata_6000!BK39</f>
        <v>0</v>
      </c>
      <c r="BS177">
        <f>Rådata_6000!BL39</f>
        <v>0</v>
      </c>
      <c r="BT177">
        <f>Rådata_6000!BM39</f>
        <v>0</v>
      </c>
      <c r="BU177">
        <f>Rådata_6000!BN39</f>
        <v>0</v>
      </c>
      <c r="BV177">
        <f>Rådata_6000!BO39</f>
        <v>0</v>
      </c>
      <c r="BW177">
        <f>Rådata_6000!BP39</f>
        <v>0</v>
      </c>
      <c r="BX177">
        <f>Rådata_6000!BQ39</f>
        <v>0</v>
      </c>
      <c r="BY177">
        <f>Rådata_6000!BR39</f>
        <v>0</v>
      </c>
      <c r="BZ177">
        <f>Rådata_6000!BS39</f>
        <v>0</v>
      </c>
      <c r="CA177">
        <f>Rådata_6000!BT39</f>
        <v>0</v>
      </c>
      <c r="CB177">
        <f>Rådata_6000!BU39</f>
        <v>0</v>
      </c>
      <c r="CC177">
        <f>Rådata_6000!BV39</f>
        <v>0</v>
      </c>
      <c r="CD177">
        <f>Rådata_6000!BW39</f>
        <v>0</v>
      </c>
      <c r="CE177">
        <f>Rådata_6000!BX39</f>
        <v>0</v>
      </c>
      <c r="CF177">
        <f>Rådata_6000!BY39</f>
        <v>0</v>
      </c>
      <c r="CG177">
        <f>Rådata_6000!BZ39</f>
        <v>0</v>
      </c>
      <c r="CH177">
        <f>Rådata_6000!CA39</f>
        <v>0</v>
      </c>
      <c r="CI177">
        <f>Rådata_6000!CB39</f>
        <v>0</v>
      </c>
      <c r="CJ177">
        <f>Rådata_6000!CC39</f>
        <v>0</v>
      </c>
      <c r="CK177">
        <f>Rådata_6000!CD39</f>
        <v>0</v>
      </c>
      <c r="CL177">
        <f>Rådata_6000!CE39</f>
        <v>0</v>
      </c>
      <c r="CM177">
        <f>Rådata_6000!CF39</f>
        <v>0</v>
      </c>
      <c r="CN177">
        <f>Rådata_6000!CG39</f>
        <v>0</v>
      </c>
      <c r="CO177">
        <f>Rådata_6000!CH39</f>
        <v>0</v>
      </c>
      <c r="CP177">
        <f>Rådata_6000!CI39</f>
        <v>0</v>
      </c>
      <c r="CQ177">
        <f>Rådata_6000!CJ39</f>
        <v>0</v>
      </c>
      <c r="CR177">
        <f>Rådata_6000!CK39</f>
        <v>0</v>
      </c>
      <c r="CS177">
        <f>Rådata_6000!CL39</f>
        <v>0</v>
      </c>
      <c r="CT177">
        <f>Rådata_6000!CM39</f>
        <v>0</v>
      </c>
      <c r="CU177">
        <f>Rådata_6000!CN39</f>
        <v>0</v>
      </c>
      <c r="CV177">
        <f>Rådata_6000!CO39</f>
        <v>0</v>
      </c>
      <c r="CW177">
        <f>Rådata_6000!CP39</f>
        <v>0</v>
      </c>
      <c r="CX177">
        <f>Rådata_6000!CQ39</f>
        <v>0</v>
      </c>
      <c r="CY177">
        <f>Rådata_6000!CR39</f>
        <v>0</v>
      </c>
      <c r="CZ177">
        <f>Rådata_6000!CS39</f>
        <v>0</v>
      </c>
      <c r="DA177">
        <f>Rådata_6000!CT39</f>
        <v>0</v>
      </c>
      <c r="DB177">
        <f>Rådata_6000!CU39</f>
        <v>0</v>
      </c>
      <c r="DC177">
        <f>Rådata_6000!CV39</f>
        <v>0</v>
      </c>
      <c r="DD177">
        <f>Rådata_6000!CW39</f>
        <v>0</v>
      </c>
      <c r="DE177">
        <f>Rådata_6000!CX39</f>
        <v>0</v>
      </c>
      <c r="DF177">
        <f>Rådata_6000!CY39</f>
        <v>0</v>
      </c>
      <c r="DG177">
        <f>Rådata_6000!CZ39</f>
        <v>0</v>
      </c>
      <c r="DH177">
        <f>Rådata_6000!DA39</f>
        <v>0</v>
      </c>
      <c r="DI177">
        <f>Rådata_6000!DB39</f>
        <v>0</v>
      </c>
      <c r="DJ177">
        <f>Rådata_6000!DC39</f>
        <v>0</v>
      </c>
      <c r="DK177">
        <f>Rådata_6000!DD39</f>
        <v>0</v>
      </c>
      <c r="DL177">
        <f>Rådata_6000!DE39</f>
        <v>0</v>
      </c>
      <c r="DM177">
        <f>Rådata_6000!DF39</f>
        <v>0</v>
      </c>
      <c r="DN177">
        <f>Rådata_6000!DG39</f>
        <v>0</v>
      </c>
      <c r="DO177">
        <f>Rådata_6000!DH39</f>
        <v>0</v>
      </c>
      <c r="DP177">
        <f>Rådata_6000!DI39</f>
        <v>0</v>
      </c>
      <c r="DQ177">
        <f>Rådata_6000!DJ39</f>
        <v>0</v>
      </c>
      <c r="DR177">
        <f>Rådata_6000!DK39</f>
        <v>0</v>
      </c>
      <c r="DS177">
        <f>Rådata_6000!DL39</f>
        <v>0</v>
      </c>
      <c r="DT177">
        <f>Rådata_6000!DM39</f>
        <v>0</v>
      </c>
      <c r="DU177">
        <f>Rådata_6000!DN39</f>
        <v>0</v>
      </c>
      <c r="DV177">
        <f>Rådata_6000!DO39</f>
        <v>0</v>
      </c>
      <c r="DW177">
        <f>Rådata_6000!DP39</f>
        <v>0</v>
      </c>
      <c r="DX177">
        <f>Rådata_6000!DQ39</f>
        <v>0</v>
      </c>
      <c r="DY177">
        <f>Rådata_6000!DR39</f>
        <v>0</v>
      </c>
      <c r="DZ177">
        <f>Rådata_6000!DS39</f>
        <v>0</v>
      </c>
      <c r="EA177">
        <f>Rådata_6000!DT39</f>
        <v>0</v>
      </c>
      <c r="EB177">
        <f>Rådata_6000!DU39</f>
        <v>0</v>
      </c>
      <c r="EC177">
        <f>Rådata_6000!DV39</f>
        <v>0</v>
      </c>
      <c r="ED177">
        <f>Rådata_6000!DW39</f>
        <v>0</v>
      </c>
      <c r="EE177">
        <f>Rådata_6000!DX39</f>
        <v>0</v>
      </c>
      <c r="EF177">
        <f>Rådata_6000!DY39</f>
        <v>0</v>
      </c>
      <c r="EG177">
        <f>Rådata_6000!DZ39</f>
        <v>0</v>
      </c>
      <c r="EH177">
        <f>Rådata_6000!EA39</f>
        <v>0</v>
      </c>
      <c r="EI177">
        <f>Rådata_6000!EB39</f>
        <v>0</v>
      </c>
      <c r="EJ177">
        <f>Rådata_6000!EC39</f>
        <v>0</v>
      </c>
      <c r="EK177">
        <f>Rådata_6000!ED39</f>
        <v>0</v>
      </c>
      <c r="EL177">
        <f>Rådata_6000!EE39</f>
        <v>0</v>
      </c>
      <c r="EM177">
        <f>Rådata_6000!EF39</f>
        <v>0</v>
      </c>
      <c r="EN177">
        <f>Rådata_6000!EG39</f>
        <v>0</v>
      </c>
      <c r="EO177">
        <f>Rådata_6000!EH39</f>
        <v>0</v>
      </c>
      <c r="EP177">
        <f>Rådata_6000!EI39</f>
        <v>0</v>
      </c>
      <c r="EQ177">
        <f>Rådata_6000!EJ39</f>
        <v>0</v>
      </c>
      <c r="ER177">
        <f>Rådata_6000!EK39</f>
        <v>0</v>
      </c>
      <c r="ES177">
        <f>Rådata_6000!EL39</f>
        <v>0</v>
      </c>
      <c r="ET177">
        <f>Rådata_6000!EM39</f>
        <v>0</v>
      </c>
      <c r="EU177">
        <f>Rådata_6000!EN39</f>
        <v>0</v>
      </c>
      <c r="EV177">
        <f>Rådata_6000!EO39</f>
        <v>0</v>
      </c>
      <c r="EW177">
        <f>Rådata_6000!EP39</f>
        <v>0</v>
      </c>
      <c r="EX177">
        <f>Rådata_6000!EQ39</f>
        <v>0</v>
      </c>
      <c r="EY177">
        <f>Rådata_6000!ER39</f>
        <v>0</v>
      </c>
      <c r="EZ177">
        <f>Rådata_6000!ES39</f>
        <v>0</v>
      </c>
      <c r="FA177">
        <f>Rådata_6000!ET39</f>
        <v>0</v>
      </c>
      <c r="FB177">
        <f>Rådata_6000!EU39</f>
        <v>0</v>
      </c>
      <c r="FC177">
        <f>Rådata_6000!EV39</f>
        <v>0</v>
      </c>
      <c r="FD177">
        <f>Rådata_6000!EW39</f>
        <v>0</v>
      </c>
      <c r="FE177">
        <f>Rådata_6000!EX39</f>
        <v>0</v>
      </c>
      <c r="FF177">
        <f>Rådata_6000!EY39</f>
        <v>0</v>
      </c>
      <c r="FG177">
        <f>Rådata_6000!EZ39</f>
        <v>0</v>
      </c>
      <c r="FH177">
        <f>Rådata_6000!FA39</f>
        <v>0</v>
      </c>
      <c r="FI177">
        <f>Rådata_6000!FB39</f>
        <v>0</v>
      </c>
      <c r="FJ177">
        <f>Rådata_6000!FC39</f>
        <v>0</v>
      </c>
      <c r="FK177">
        <f>Rådata_6000!FD39</f>
        <v>0</v>
      </c>
      <c r="FL177">
        <f>Rådata_6000!FE39</f>
        <v>0</v>
      </c>
      <c r="FM177">
        <f>Rådata_6000!FF39</f>
        <v>0</v>
      </c>
      <c r="FN177">
        <f>Rådata_6000!FG39</f>
        <v>0</v>
      </c>
      <c r="FO177">
        <f>Rådata_6000!FH39</f>
        <v>0</v>
      </c>
      <c r="FP177">
        <f>Rådata_6000!FI39</f>
        <v>0</v>
      </c>
      <c r="FQ177">
        <f>Rådata_6000!FJ39</f>
        <v>0</v>
      </c>
      <c r="FR177">
        <f>Rådata_6000!FK39</f>
        <v>0</v>
      </c>
      <c r="FS177">
        <f>Rådata_6000!FL39</f>
        <v>0</v>
      </c>
      <c r="FT177">
        <f>Rådata_6000!FM39</f>
        <v>0</v>
      </c>
      <c r="FU177">
        <f>Rådata_6000!FN39</f>
        <v>0</v>
      </c>
      <c r="FV177">
        <f>Rådata_6000!FO39</f>
        <v>0</v>
      </c>
      <c r="FW177">
        <f>Rådata_6000!FP39</f>
        <v>0</v>
      </c>
      <c r="FX177">
        <f>Rådata_6000!FQ39</f>
        <v>0</v>
      </c>
      <c r="FY177">
        <f>Rådata_6000!FR39</f>
        <v>0</v>
      </c>
      <c r="FZ177">
        <f>Rådata_6000!FS39</f>
        <v>0</v>
      </c>
      <c r="GA177">
        <f>Rådata_6000!FT39</f>
        <v>0</v>
      </c>
      <c r="GB177">
        <f>Rådata_6000!FU39</f>
        <v>0</v>
      </c>
      <c r="GC177">
        <f>Rådata_6000!FV39</f>
        <v>0</v>
      </c>
      <c r="GD177">
        <f>Rådata_6000!FW39</f>
        <v>0</v>
      </c>
      <c r="GE177">
        <f>Rådata_6000!FX39</f>
        <v>0</v>
      </c>
      <c r="GF177">
        <f>Rådata_6000!FY39</f>
        <v>0</v>
      </c>
      <c r="GG177">
        <f>Rådata_6000!FZ39</f>
        <v>0</v>
      </c>
      <c r="GH177">
        <f>Rådata_6000!GA39</f>
        <v>0</v>
      </c>
      <c r="GI177">
        <f>Rådata_6000!GB39</f>
        <v>0</v>
      </c>
      <c r="GJ177">
        <f>Rådata_6000!GC39</f>
        <v>0</v>
      </c>
      <c r="GK177">
        <f>Rådata_6000!GD39</f>
        <v>0</v>
      </c>
      <c r="GL177">
        <f>Rådata_6000!GE39</f>
        <v>0</v>
      </c>
      <c r="GM177">
        <f>Rådata_6000!GF39</f>
        <v>0</v>
      </c>
      <c r="GN177">
        <f>Rådata_6000!GG39</f>
        <v>0</v>
      </c>
      <c r="GO177">
        <f>Rådata_6000!GH39</f>
        <v>0</v>
      </c>
      <c r="GP177">
        <f>Rådata_6000!GI39</f>
        <v>0</v>
      </c>
      <c r="GQ177">
        <f>Rådata_6000!GJ39</f>
        <v>0</v>
      </c>
      <c r="GR177">
        <f>Rådata_6000!GK39</f>
        <v>0</v>
      </c>
      <c r="GS177">
        <f>Rådata_6000!GL39</f>
        <v>0</v>
      </c>
      <c r="GT177">
        <f>Rådata_6000!GM39</f>
        <v>0</v>
      </c>
      <c r="GU177">
        <f>Rådata_6000!GN39</f>
        <v>0</v>
      </c>
      <c r="GV177">
        <f>Rådata_6000!GO39</f>
        <v>0</v>
      </c>
      <c r="GW177">
        <f>Rådata_6000!GP39</f>
        <v>0</v>
      </c>
      <c r="GX177">
        <f>Rådata_6000!GQ39</f>
        <v>0</v>
      </c>
      <c r="GY177">
        <f>Rådata_6000!GR39</f>
        <v>0</v>
      </c>
      <c r="GZ177">
        <f>Rådata_6000!GS39</f>
        <v>0</v>
      </c>
      <c r="HA177">
        <f>Rådata_6000!GT39</f>
        <v>0</v>
      </c>
      <c r="HB177">
        <f>Rådata_6000!GU39</f>
        <v>0</v>
      </c>
      <c r="HC177">
        <f>Rådata_6000!GV39</f>
        <v>0</v>
      </c>
      <c r="HD177">
        <f>Rådata_6000!GW39</f>
        <v>0</v>
      </c>
      <c r="HE177">
        <f>Rådata_6000!GX39</f>
        <v>0</v>
      </c>
      <c r="HF177">
        <f>Rådata_6000!GY39</f>
        <v>0</v>
      </c>
      <c r="HG177">
        <f>Rådata_6000!GZ39</f>
        <v>0</v>
      </c>
      <c r="HH177">
        <f>Rådata_6000!HA39</f>
        <v>0</v>
      </c>
      <c r="HI177">
        <f>Rådata_6000!HB39</f>
        <v>0</v>
      </c>
      <c r="HJ177">
        <f>Rådata_6000!HC39</f>
        <v>0</v>
      </c>
      <c r="HK177">
        <f>Rådata_6000!HD39</f>
        <v>0</v>
      </c>
      <c r="HL177">
        <f>Rådata_6000!HE39</f>
        <v>0</v>
      </c>
      <c r="HM177">
        <f>Rådata_6000!HF39</f>
        <v>0</v>
      </c>
      <c r="HN177">
        <f>Rådata_6000!HG39</f>
        <v>0</v>
      </c>
      <c r="HO177">
        <f>Rådata_6000!HH39</f>
        <v>0</v>
      </c>
      <c r="HP177">
        <f>Rådata_6000!HI39</f>
        <v>0</v>
      </c>
      <c r="HQ177">
        <f>Rådata_6000!HJ39</f>
        <v>0</v>
      </c>
      <c r="HR177">
        <f>Rådata_6000!HK39</f>
        <v>0</v>
      </c>
      <c r="HS177">
        <f>Rådata_6000!HL39</f>
        <v>0</v>
      </c>
      <c r="HT177">
        <f>Rådata_6000!HM39</f>
        <v>0</v>
      </c>
      <c r="HU177">
        <f>Rådata_6000!HN39</f>
        <v>0</v>
      </c>
      <c r="HV177">
        <f>Rådata_6000!HO39</f>
        <v>0</v>
      </c>
      <c r="HW177">
        <f>Rådata_6000!HP39</f>
        <v>0</v>
      </c>
      <c r="HX177">
        <f>Rådata_6000!HQ39</f>
        <v>0</v>
      </c>
      <c r="HY177">
        <f>Rådata_6000!HR39</f>
        <v>0</v>
      </c>
      <c r="HZ177">
        <f>Rådata_6000!HS39</f>
        <v>0</v>
      </c>
      <c r="IA177">
        <f>Rådata_6000!HT39</f>
        <v>0</v>
      </c>
      <c r="IB177">
        <f>Rådata_6000!HU39</f>
        <v>0</v>
      </c>
      <c r="IC177">
        <f>Rådata_6000!HV39</f>
        <v>0</v>
      </c>
      <c r="ID177">
        <f>Rådata_6000!HW39</f>
        <v>0</v>
      </c>
      <c r="IE177">
        <f>Rådata_6000!HX39</f>
        <v>0</v>
      </c>
      <c r="IF177">
        <f>Rådata_6000!HY39</f>
        <v>0</v>
      </c>
      <c r="IG177">
        <f>Rådata_6000!HZ39</f>
        <v>0</v>
      </c>
      <c r="IH177">
        <f>Rådata_6000!IA39</f>
        <v>0</v>
      </c>
      <c r="II177">
        <f>Rådata_6000!IB39</f>
        <v>0</v>
      </c>
      <c r="IJ177">
        <f>Rådata_6000!IC39</f>
        <v>0</v>
      </c>
      <c r="IK177">
        <f>Rådata_6000!ID39</f>
        <v>0</v>
      </c>
      <c r="IL177">
        <f>Rådata_6000!IE39</f>
        <v>0</v>
      </c>
      <c r="IM177">
        <f>Rådata_6000!IF39</f>
        <v>0</v>
      </c>
      <c r="IN177">
        <f>Rådata_6000!IG39</f>
        <v>0</v>
      </c>
      <c r="IO177">
        <f>Rådata_6000!IH39</f>
        <v>0</v>
      </c>
      <c r="IP177">
        <f>Rådata_6000!II39</f>
        <v>0</v>
      </c>
      <c r="IQ177">
        <f>Rådata_6000!IJ39</f>
        <v>0</v>
      </c>
      <c r="IR177">
        <f>Rådata_6000!IK39</f>
        <v>0</v>
      </c>
      <c r="IS177">
        <f>Rådata_6000!IL39</f>
        <v>0</v>
      </c>
      <c r="IT177">
        <f>Rådata_6000!IM39</f>
        <v>0</v>
      </c>
      <c r="IU177">
        <f>Rådata_6000!IN39</f>
        <v>0</v>
      </c>
      <c r="IV177">
        <f>Rådata_6000!IO39</f>
        <v>0</v>
      </c>
      <c r="IW177">
        <f>Rådata_6000!IP39</f>
        <v>0</v>
      </c>
      <c r="IX177">
        <f>Rådata_6000!IQ39</f>
        <v>0</v>
      </c>
      <c r="IY177">
        <f>Rådata_6000!IR39</f>
        <v>0</v>
      </c>
      <c r="IZ177">
        <f>Rådata_6000!IS39</f>
        <v>0</v>
      </c>
      <c r="JA177">
        <f>Rådata_6000!IT39</f>
        <v>0</v>
      </c>
      <c r="JB177">
        <f>Rådata_6000!IU39</f>
        <v>0</v>
      </c>
      <c r="JC177">
        <f>Rådata_6000!IV39</f>
        <v>0</v>
      </c>
      <c r="JD177">
        <f>Rådata_6000!IW39</f>
        <v>0</v>
      </c>
      <c r="JE177">
        <f>Rådata_6000!IX39</f>
        <v>0</v>
      </c>
      <c r="JF177">
        <f>Rådata_6000!IY39</f>
        <v>0</v>
      </c>
      <c r="JG177">
        <f>Rådata_6000!IZ39</f>
        <v>0</v>
      </c>
      <c r="JH177">
        <f>Rådata_6000!JA39</f>
        <v>0</v>
      </c>
      <c r="JI177">
        <f>Rådata_6000!JB39</f>
        <v>0</v>
      </c>
      <c r="JJ177">
        <f>Rådata_6000!JC39</f>
        <v>0</v>
      </c>
      <c r="JK177">
        <f>Rådata_6000!JD39</f>
        <v>0</v>
      </c>
      <c r="JL177">
        <f>Rådata_6000!JE39</f>
        <v>0</v>
      </c>
      <c r="JM177">
        <f>Rådata_6000!JF39</f>
        <v>0</v>
      </c>
      <c r="JN177">
        <f>Rådata_6000!JG39</f>
        <v>0</v>
      </c>
      <c r="JO177">
        <f>Rådata_6000!JH39</f>
        <v>0</v>
      </c>
      <c r="JP177">
        <f>Rådata_6000!JI39</f>
        <v>0</v>
      </c>
      <c r="JQ177">
        <f>Rådata_6000!JJ39</f>
        <v>0</v>
      </c>
      <c r="JR177">
        <f>Rådata_6000!JK39</f>
        <v>0</v>
      </c>
      <c r="JS177">
        <f>Rådata_6000!JL39</f>
        <v>0</v>
      </c>
      <c r="JT177">
        <f>Rådata_6000!JM39</f>
        <v>0</v>
      </c>
      <c r="JU177">
        <f>Rådata_6000!JN39</f>
        <v>0</v>
      </c>
      <c r="JV177">
        <f>Rådata_6000!JO39</f>
        <v>0</v>
      </c>
      <c r="JW177">
        <f>Rådata_6000!JP39</f>
        <v>0</v>
      </c>
      <c r="JX177">
        <f>Rådata_6000!JQ39</f>
        <v>0</v>
      </c>
      <c r="JY177">
        <f>Rådata_6000!JR39</f>
        <v>0</v>
      </c>
      <c r="JZ177">
        <f>Rådata_6000!JS39</f>
        <v>0</v>
      </c>
      <c r="KA177">
        <f>Rådata_6000!JT39</f>
        <v>0</v>
      </c>
      <c r="KB177">
        <f>Rådata_6000!JU39</f>
        <v>0</v>
      </c>
      <c r="KC177">
        <f>Rådata_6000!JV39</f>
        <v>0</v>
      </c>
      <c r="KD177">
        <f>Rådata_6000!JW39</f>
        <v>0</v>
      </c>
      <c r="KE177">
        <f>Rådata_6000!JX39</f>
        <v>0</v>
      </c>
      <c r="KF177">
        <f>Rådata_6000!JY39</f>
        <v>0</v>
      </c>
      <c r="KG177">
        <f>Rådata_6000!JZ39</f>
        <v>0</v>
      </c>
      <c r="KH177">
        <f>Rådata_6000!KA39</f>
        <v>0</v>
      </c>
      <c r="KI177">
        <f>Rådata_6000!KB39</f>
        <v>0</v>
      </c>
      <c r="KJ177">
        <f>Rådata_6000!KC39</f>
        <v>0</v>
      </c>
      <c r="KK177">
        <f>Rådata_6000!KD39</f>
        <v>0</v>
      </c>
      <c r="KL177">
        <f>Rådata_6000!KE39</f>
        <v>0</v>
      </c>
      <c r="KM177">
        <f>Rådata_6000!KF39</f>
        <v>0</v>
      </c>
      <c r="KN177">
        <f>Rådata_6000!KG39</f>
        <v>0</v>
      </c>
      <c r="KO177">
        <f>Rådata_6000!KH39</f>
        <v>0</v>
      </c>
      <c r="KP177">
        <f>Rådata_6000!KI39</f>
        <v>0</v>
      </c>
      <c r="KQ177">
        <f>Rådata_6000!KJ39</f>
        <v>0</v>
      </c>
      <c r="KR177">
        <f>Rådata_6000!KK39</f>
        <v>0</v>
      </c>
      <c r="KS177">
        <f>Rådata_6000!KL39</f>
        <v>0</v>
      </c>
      <c r="KT177">
        <f>Rådata_6000!KM39</f>
        <v>0</v>
      </c>
      <c r="KU177">
        <f>Rådata_6000!KN39</f>
        <v>0</v>
      </c>
      <c r="KV177">
        <f>Rådata_6000!KO39</f>
        <v>0</v>
      </c>
      <c r="KW177">
        <f>Rådata_6000!KP39</f>
        <v>0</v>
      </c>
      <c r="KX177">
        <f>Rådata_6000!KQ39</f>
        <v>0</v>
      </c>
      <c r="KY177">
        <f>Rådata_6000!KR39</f>
        <v>0</v>
      </c>
      <c r="KZ177">
        <f>Rådata_6000!KS39</f>
        <v>0</v>
      </c>
      <c r="LA177">
        <f>Rådata_6000!KT39</f>
        <v>0</v>
      </c>
      <c r="LB177">
        <f>Rådata_6000!KU39</f>
        <v>0</v>
      </c>
      <c r="LC177">
        <f>Rådata_6000!KV39</f>
        <v>0</v>
      </c>
      <c r="LD177">
        <f>Rådata_6000!KW39</f>
        <v>0</v>
      </c>
      <c r="LE177">
        <f>Rådata_6000!KX39</f>
        <v>0</v>
      </c>
      <c r="LF177">
        <f>Rådata_6000!KY39</f>
        <v>0</v>
      </c>
      <c r="LG177">
        <f>Rådata_6000!KZ39</f>
        <v>0</v>
      </c>
      <c r="LH177">
        <f>Rådata_6000!LA39</f>
        <v>0</v>
      </c>
      <c r="LI177">
        <f>Rådata_6000!LB39</f>
        <v>0</v>
      </c>
      <c r="LJ177">
        <f>Rådata_6000!LC39</f>
        <v>0</v>
      </c>
      <c r="LK177">
        <f>Rådata_6000!LD39</f>
        <v>0</v>
      </c>
      <c r="LL177">
        <f>Rådata_6000!LE39</f>
        <v>0</v>
      </c>
      <c r="LM177">
        <f>Rådata_6000!LF39</f>
        <v>0</v>
      </c>
      <c r="LN177">
        <f>Rådata_6000!LG39</f>
        <v>0</v>
      </c>
      <c r="LO177">
        <f>Rådata_6000!LH39</f>
        <v>0</v>
      </c>
      <c r="LP177">
        <f>Rådata_6000!LI39</f>
        <v>0</v>
      </c>
      <c r="LQ177">
        <f>Rådata_6000!LJ39</f>
        <v>0</v>
      </c>
      <c r="LR177">
        <f>Rådata_6000!LK39</f>
        <v>0</v>
      </c>
      <c r="LS177">
        <f>Rådata_6000!LL39</f>
        <v>0</v>
      </c>
      <c r="LT177">
        <f>Rådata_6000!LM39</f>
        <v>0</v>
      </c>
      <c r="LU177">
        <f>Rådata_6000!LN39</f>
        <v>0</v>
      </c>
      <c r="LV177">
        <f>Rådata_6000!LO39</f>
        <v>0</v>
      </c>
      <c r="LW177">
        <f>Rådata_6000!LP39</f>
        <v>0</v>
      </c>
      <c r="LX177">
        <f>Rådata_6000!LQ39</f>
        <v>0</v>
      </c>
      <c r="LY177">
        <f>Rådata_6000!LR39</f>
        <v>0</v>
      </c>
      <c r="LZ177">
        <f>Rådata_6000!LS39</f>
        <v>0</v>
      </c>
      <c r="MA177">
        <f>Rådata_6000!LT39</f>
        <v>0</v>
      </c>
      <c r="MB177">
        <f>Rådata_6000!LU39</f>
        <v>0</v>
      </c>
      <c r="MC177">
        <f>Rådata_6000!LV39</f>
        <v>0</v>
      </c>
      <c r="MD177">
        <f>Rådata_6000!LW39</f>
        <v>0</v>
      </c>
      <c r="ME177">
        <f>Rådata_6000!LX39</f>
        <v>0</v>
      </c>
      <c r="MF177">
        <f>Rådata_6000!LY39</f>
        <v>0</v>
      </c>
      <c r="MG177">
        <f>Rådata_6000!LZ39</f>
        <v>0</v>
      </c>
      <c r="MH177">
        <f>Rådata_6000!MA39</f>
        <v>0</v>
      </c>
      <c r="MI177">
        <f>Rådata_6000!MB39</f>
        <v>0</v>
      </c>
      <c r="MJ177">
        <f>Rådata_6000!MC39</f>
        <v>0</v>
      </c>
      <c r="MK177">
        <f>Rådata_6000!MD39</f>
        <v>0</v>
      </c>
      <c r="ML177">
        <f>Rådata_6000!ME39</f>
        <v>0</v>
      </c>
      <c r="MM177">
        <f>Rådata_6000!MF39</f>
        <v>0</v>
      </c>
      <c r="MN177">
        <f>Rådata_6000!MG39</f>
        <v>0</v>
      </c>
      <c r="MO177">
        <f>Rådata_6000!MH39</f>
        <v>0</v>
      </c>
      <c r="MP177">
        <f>Rådata_6000!MI39</f>
        <v>0</v>
      </c>
      <c r="MQ177">
        <f>Rådata_6000!MJ39</f>
        <v>0</v>
      </c>
      <c r="MR177">
        <f>Rådata_6000!MK39</f>
        <v>0</v>
      </c>
      <c r="MS177">
        <f>Rådata_6000!ML39</f>
        <v>0</v>
      </c>
      <c r="MT177">
        <f>Rådata_6000!MM39</f>
        <v>0</v>
      </c>
      <c r="MU177">
        <f>Rådata_6000!MN39</f>
        <v>0</v>
      </c>
      <c r="MV177">
        <f>Rådata_6000!MO39</f>
        <v>0</v>
      </c>
      <c r="MW177">
        <f>Rådata_6000!MP39</f>
        <v>0</v>
      </c>
      <c r="MX177">
        <f>Rådata_6000!MQ39</f>
        <v>0</v>
      </c>
      <c r="MY177">
        <f>Rådata_6000!MR39</f>
        <v>0</v>
      </c>
      <c r="MZ177">
        <f>Rådata_6000!MS39</f>
        <v>0</v>
      </c>
      <c r="NA177">
        <f>Rådata_6000!MT39</f>
        <v>0</v>
      </c>
      <c r="NB177">
        <f>Rådata_6000!MU39</f>
        <v>0</v>
      </c>
      <c r="NC177">
        <f>Rådata_6000!MV39</f>
        <v>0</v>
      </c>
      <c r="ND177">
        <f>Rådata_6000!MW39</f>
        <v>0</v>
      </c>
      <c r="NE177">
        <f>Rådata_6000!MX39</f>
        <v>0</v>
      </c>
      <c r="NF177">
        <f>Rådata_6000!MY39</f>
        <v>0</v>
      </c>
      <c r="NG177">
        <f>Rådata_6000!MZ39</f>
        <v>0</v>
      </c>
      <c r="NH177">
        <f>Rådata_6000!NA39</f>
        <v>0</v>
      </c>
      <c r="NI177">
        <f>Rådata_6000!NB39</f>
        <v>0</v>
      </c>
      <c r="NJ177">
        <f>Rådata_6000!NC39</f>
        <v>0</v>
      </c>
      <c r="NK177">
        <f>Rådata_6000!ND39</f>
        <v>0</v>
      </c>
      <c r="NL177">
        <f>Rådata_6000!NE39</f>
        <v>0</v>
      </c>
      <c r="NM177">
        <f>Rådata_6000!NF39</f>
        <v>0</v>
      </c>
      <c r="NN177">
        <f>Rådata_6000!NG39</f>
        <v>0</v>
      </c>
      <c r="NO177">
        <f>Rådata_6000!NH39</f>
        <v>0</v>
      </c>
      <c r="NP177">
        <f>Rådata_6000!NI39</f>
        <v>0</v>
      </c>
      <c r="NQ177">
        <f>Rådata_6000!NJ39</f>
        <v>0</v>
      </c>
      <c r="NR177">
        <f>Rådata_6000!NK39</f>
        <v>0</v>
      </c>
      <c r="NS177">
        <f>Rådata_6000!NL39</f>
        <v>0</v>
      </c>
      <c r="NT177">
        <f>Rådata_6000!NM39</f>
        <v>0</v>
      </c>
      <c r="NU177">
        <f>Rådata_6000!NN39</f>
        <v>0</v>
      </c>
      <c r="NV177">
        <f>Rådata_6000!NO39</f>
        <v>0</v>
      </c>
      <c r="NW177">
        <f>Rådata_6000!NP39</f>
        <v>0</v>
      </c>
      <c r="NX177">
        <f>Rådata_6000!NQ39</f>
        <v>0</v>
      </c>
      <c r="NY177">
        <f>Rådata_6000!NR39</f>
        <v>0</v>
      </c>
      <c r="NZ177">
        <f>Rådata_6000!NS39</f>
        <v>0</v>
      </c>
      <c r="OA177">
        <f>Rådata_6000!NT39</f>
        <v>0</v>
      </c>
      <c r="OB177">
        <f>Rådata_6000!NU39</f>
        <v>0</v>
      </c>
      <c r="OC177">
        <f>Rådata_6000!NV39</f>
        <v>0</v>
      </c>
      <c r="OD177">
        <f>Rådata_6000!NW39</f>
        <v>0</v>
      </c>
      <c r="OE177">
        <f>Rådata_6000!NX39</f>
        <v>0</v>
      </c>
      <c r="OF177">
        <f>Rådata_6000!NY39</f>
        <v>0</v>
      </c>
      <c r="OG177">
        <f>Rådata_6000!NZ39</f>
        <v>0</v>
      </c>
      <c r="OH177">
        <f>Rådata_6000!OA39</f>
        <v>0</v>
      </c>
      <c r="OI177">
        <f>Rådata_6000!OB39</f>
        <v>0</v>
      </c>
      <c r="OJ177">
        <f>Rådata_6000!OC39</f>
        <v>0</v>
      </c>
      <c r="OK177">
        <f>Rådata_6000!OD39</f>
        <v>0</v>
      </c>
      <c r="OL177">
        <f>Rådata_6000!OE39</f>
        <v>0</v>
      </c>
      <c r="OM177">
        <f>Rådata_6000!OF39</f>
        <v>0</v>
      </c>
      <c r="ON177">
        <f>Rådata_6000!OG39</f>
        <v>0</v>
      </c>
      <c r="OO177">
        <f>Rådata_6000!OH39</f>
        <v>0</v>
      </c>
      <c r="OP177">
        <f>Rådata_6000!OI39</f>
        <v>0</v>
      </c>
      <c r="OQ177">
        <f>Rådata_6000!OJ39</f>
        <v>0</v>
      </c>
      <c r="OR177">
        <f>Rådata_6000!OK39</f>
        <v>0</v>
      </c>
      <c r="OS177">
        <f>Rådata_6000!OL39</f>
        <v>0</v>
      </c>
    </row>
    <row r="178" spans="1:409">
      <c r="A178" t="s">
        <v>12</v>
      </c>
      <c r="J178">
        <f>Rådata_6000!C40</f>
        <v>0</v>
      </c>
      <c r="K178">
        <f>Rådata_6000!D40</f>
        <v>0</v>
      </c>
      <c r="L178">
        <f>Rådata_6000!E40</f>
        <v>0</v>
      </c>
      <c r="M178">
        <f>Rådata_6000!F40</f>
        <v>0</v>
      </c>
      <c r="N178">
        <f>Rådata_6000!G40</f>
        <v>0</v>
      </c>
      <c r="O178">
        <f>Rådata_6000!H40</f>
        <v>0</v>
      </c>
      <c r="P178">
        <f>Rådata_6000!I40</f>
        <v>0</v>
      </c>
      <c r="Q178">
        <f>Rådata_6000!J40</f>
        <v>0</v>
      </c>
      <c r="R178">
        <f>Rådata_6000!K40</f>
        <v>0</v>
      </c>
      <c r="S178">
        <f>Rådata_6000!L40</f>
        <v>0</v>
      </c>
      <c r="T178">
        <f>Rådata_6000!M40</f>
        <v>0</v>
      </c>
      <c r="U178">
        <f>Rådata_6000!N40</f>
        <v>0</v>
      </c>
      <c r="V178">
        <f>Rådata_6000!O40</f>
        <v>0</v>
      </c>
      <c r="W178">
        <f>Rådata_6000!P40</f>
        <v>0</v>
      </c>
      <c r="X178">
        <f>Rådata_6000!Q40</f>
        <v>0</v>
      </c>
      <c r="Y178">
        <f>Rådata_6000!R40</f>
        <v>0</v>
      </c>
      <c r="Z178">
        <f>Rådata_6000!S40</f>
        <v>0</v>
      </c>
      <c r="AA178">
        <f>Rådata_6000!T40</f>
        <v>0</v>
      </c>
      <c r="AB178">
        <f>Rådata_6000!U40</f>
        <v>0</v>
      </c>
      <c r="AC178">
        <f>Rådata_6000!V40</f>
        <v>0</v>
      </c>
      <c r="AD178">
        <f>Rådata_6000!W40</f>
        <v>0</v>
      </c>
      <c r="AE178">
        <f>Rådata_6000!X40</f>
        <v>0</v>
      </c>
      <c r="AF178">
        <f>Rådata_6000!Y40</f>
        <v>0</v>
      </c>
      <c r="AG178">
        <f>Rådata_6000!Z40</f>
        <v>0</v>
      </c>
      <c r="AH178">
        <f>Rådata_6000!AA40</f>
        <v>0</v>
      </c>
      <c r="AI178">
        <f>Rådata_6000!AB40</f>
        <v>0</v>
      </c>
      <c r="AJ178">
        <f>Rådata_6000!AC40</f>
        <v>0</v>
      </c>
      <c r="AK178">
        <f>Rådata_6000!AD40</f>
        <v>0</v>
      </c>
      <c r="AL178">
        <f>Rådata_6000!AE40</f>
        <v>0</v>
      </c>
      <c r="AM178">
        <f>Rådata_6000!AF40</f>
        <v>0</v>
      </c>
      <c r="AN178">
        <f>Rådata_6000!AG40</f>
        <v>0</v>
      </c>
      <c r="AO178">
        <f>Rådata_6000!AH40</f>
        <v>0</v>
      </c>
      <c r="AP178">
        <f>Rådata_6000!AI40</f>
        <v>0</v>
      </c>
      <c r="AQ178">
        <f>Rådata_6000!AJ40</f>
        <v>0</v>
      </c>
      <c r="AR178">
        <f>Rådata_6000!AK40</f>
        <v>0</v>
      </c>
      <c r="AS178">
        <f>Rådata_6000!AL40</f>
        <v>0</v>
      </c>
      <c r="AT178">
        <f>Rådata_6000!AM40</f>
        <v>0</v>
      </c>
      <c r="AU178">
        <f>Rådata_6000!AN40</f>
        <v>0</v>
      </c>
      <c r="AV178">
        <f>Rådata_6000!AO40</f>
        <v>0</v>
      </c>
      <c r="AW178">
        <f>Rådata_6000!AP40</f>
        <v>0</v>
      </c>
      <c r="AX178">
        <f>Rådata_6000!AQ40</f>
        <v>0</v>
      </c>
      <c r="AY178">
        <f>Rådata_6000!AR40</f>
        <v>0</v>
      </c>
      <c r="AZ178">
        <f>Rådata_6000!AS40</f>
        <v>0</v>
      </c>
      <c r="BA178">
        <f>Rådata_6000!AT40</f>
        <v>0</v>
      </c>
      <c r="BB178">
        <f>Rådata_6000!AU40</f>
        <v>0</v>
      </c>
      <c r="BC178">
        <f>Rådata_6000!AV40</f>
        <v>0</v>
      </c>
      <c r="BD178">
        <f>Rådata_6000!AW40</f>
        <v>0</v>
      </c>
      <c r="BE178">
        <f>Rådata_6000!AX40</f>
        <v>0</v>
      </c>
      <c r="BF178">
        <f>Rådata_6000!AY40</f>
        <v>0</v>
      </c>
      <c r="BG178">
        <f>Rådata_6000!AZ40</f>
        <v>0</v>
      </c>
      <c r="BH178">
        <f>Rådata_6000!BA40</f>
        <v>0</v>
      </c>
      <c r="BI178">
        <f>Rådata_6000!BB40</f>
        <v>0</v>
      </c>
      <c r="BJ178">
        <f>Rådata_6000!BC40</f>
        <v>0</v>
      </c>
      <c r="BK178">
        <f>Rådata_6000!BD40</f>
        <v>0</v>
      </c>
      <c r="BL178">
        <f>Rådata_6000!BE40</f>
        <v>0</v>
      </c>
      <c r="BM178">
        <f>Rådata_6000!BF40</f>
        <v>0</v>
      </c>
      <c r="BN178">
        <f>Rådata_6000!BG40</f>
        <v>0</v>
      </c>
      <c r="BO178">
        <f>Rådata_6000!BH40</f>
        <v>0</v>
      </c>
      <c r="BP178">
        <f>Rådata_6000!BI40</f>
        <v>0</v>
      </c>
      <c r="BQ178">
        <f>Rådata_6000!BJ40</f>
        <v>0</v>
      </c>
      <c r="BR178">
        <f>Rådata_6000!BK40</f>
        <v>0</v>
      </c>
      <c r="BS178">
        <f>Rådata_6000!BL40</f>
        <v>0</v>
      </c>
      <c r="BT178">
        <f>Rådata_6000!BM40</f>
        <v>0</v>
      </c>
      <c r="BU178">
        <f>Rådata_6000!BN40</f>
        <v>0</v>
      </c>
      <c r="BV178">
        <f>Rådata_6000!BO40</f>
        <v>0</v>
      </c>
      <c r="BW178">
        <f>Rådata_6000!BP40</f>
        <v>0</v>
      </c>
      <c r="BX178">
        <f>Rådata_6000!BQ40</f>
        <v>0</v>
      </c>
      <c r="BY178">
        <f>Rådata_6000!BR40</f>
        <v>0</v>
      </c>
      <c r="BZ178">
        <f>Rådata_6000!BS40</f>
        <v>0</v>
      </c>
      <c r="CA178">
        <f>Rådata_6000!BT40</f>
        <v>0</v>
      </c>
      <c r="CB178">
        <f>Rådata_6000!BU40</f>
        <v>0</v>
      </c>
      <c r="CC178">
        <f>Rådata_6000!BV40</f>
        <v>0</v>
      </c>
      <c r="CD178">
        <f>Rådata_6000!BW40</f>
        <v>0</v>
      </c>
      <c r="CE178">
        <f>Rådata_6000!BX40</f>
        <v>0</v>
      </c>
      <c r="CF178">
        <f>Rådata_6000!BY40</f>
        <v>0</v>
      </c>
      <c r="CG178">
        <f>Rådata_6000!BZ40</f>
        <v>0</v>
      </c>
      <c r="CH178">
        <f>Rådata_6000!CA40</f>
        <v>0</v>
      </c>
      <c r="CI178">
        <f>Rådata_6000!CB40</f>
        <v>0</v>
      </c>
      <c r="CJ178">
        <f>Rådata_6000!CC40</f>
        <v>0</v>
      </c>
      <c r="CK178">
        <f>Rådata_6000!CD40</f>
        <v>0</v>
      </c>
      <c r="CL178">
        <f>Rådata_6000!CE40</f>
        <v>0</v>
      </c>
      <c r="CM178">
        <f>Rådata_6000!CF40</f>
        <v>0</v>
      </c>
      <c r="CN178">
        <f>Rådata_6000!CG40</f>
        <v>0</v>
      </c>
      <c r="CO178">
        <f>Rådata_6000!CH40</f>
        <v>0</v>
      </c>
      <c r="CP178">
        <f>Rådata_6000!CI40</f>
        <v>0</v>
      </c>
      <c r="CQ178">
        <f>Rådata_6000!CJ40</f>
        <v>0</v>
      </c>
      <c r="CR178">
        <f>Rådata_6000!CK40</f>
        <v>0</v>
      </c>
      <c r="CS178">
        <f>Rådata_6000!CL40</f>
        <v>0</v>
      </c>
      <c r="CT178">
        <f>Rådata_6000!CM40</f>
        <v>0</v>
      </c>
      <c r="CU178">
        <f>Rådata_6000!CN40</f>
        <v>0</v>
      </c>
      <c r="CV178">
        <f>Rådata_6000!CO40</f>
        <v>0</v>
      </c>
      <c r="CW178">
        <f>Rådata_6000!CP40</f>
        <v>0</v>
      </c>
      <c r="CX178">
        <f>Rådata_6000!CQ40</f>
        <v>0</v>
      </c>
      <c r="CY178">
        <f>Rådata_6000!CR40</f>
        <v>0</v>
      </c>
      <c r="CZ178">
        <f>Rådata_6000!CS40</f>
        <v>0</v>
      </c>
      <c r="DA178">
        <f>Rådata_6000!CT40</f>
        <v>0</v>
      </c>
      <c r="DB178">
        <f>Rådata_6000!CU40</f>
        <v>0</v>
      </c>
      <c r="DC178">
        <f>Rådata_6000!CV40</f>
        <v>0</v>
      </c>
      <c r="DD178">
        <f>Rådata_6000!CW40</f>
        <v>0</v>
      </c>
      <c r="DE178">
        <f>Rådata_6000!CX40</f>
        <v>0</v>
      </c>
      <c r="DF178">
        <f>Rådata_6000!CY40</f>
        <v>0</v>
      </c>
      <c r="DG178">
        <f>Rådata_6000!CZ40</f>
        <v>0</v>
      </c>
      <c r="DH178">
        <f>Rådata_6000!DA40</f>
        <v>0</v>
      </c>
      <c r="DI178">
        <f>Rådata_6000!DB40</f>
        <v>0</v>
      </c>
      <c r="DJ178">
        <f>Rådata_6000!DC40</f>
        <v>0</v>
      </c>
      <c r="DK178">
        <f>Rådata_6000!DD40</f>
        <v>0</v>
      </c>
      <c r="DL178">
        <f>Rådata_6000!DE40</f>
        <v>0</v>
      </c>
      <c r="DM178">
        <f>Rådata_6000!DF40</f>
        <v>0</v>
      </c>
      <c r="DN178">
        <f>Rådata_6000!DG40</f>
        <v>0</v>
      </c>
      <c r="DO178">
        <f>Rådata_6000!DH40</f>
        <v>0</v>
      </c>
      <c r="DP178">
        <f>Rådata_6000!DI40</f>
        <v>0</v>
      </c>
      <c r="DQ178">
        <f>Rådata_6000!DJ40</f>
        <v>0</v>
      </c>
      <c r="DR178">
        <f>Rådata_6000!DK40</f>
        <v>0</v>
      </c>
      <c r="DS178">
        <f>Rådata_6000!DL40</f>
        <v>0</v>
      </c>
      <c r="DT178">
        <f>Rådata_6000!DM40</f>
        <v>0</v>
      </c>
      <c r="DU178">
        <f>Rådata_6000!DN40</f>
        <v>0</v>
      </c>
      <c r="DV178">
        <f>Rådata_6000!DO40</f>
        <v>0</v>
      </c>
      <c r="DW178">
        <f>Rådata_6000!DP40</f>
        <v>0</v>
      </c>
      <c r="DX178">
        <f>Rådata_6000!DQ40</f>
        <v>0</v>
      </c>
      <c r="DY178">
        <f>Rådata_6000!DR40</f>
        <v>0</v>
      </c>
      <c r="DZ178">
        <f>Rådata_6000!DS40</f>
        <v>0</v>
      </c>
      <c r="EA178">
        <f>Rådata_6000!DT40</f>
        <v>0</v>
      </c>
      <c r="EB178">
        <f>Rådata_6000!DU40</f>
        <v>0</v>
      </c>
      <c r="EC178">
        <f>Rådata_6000!DV40</f>
        <v>0</v>
      </c>
      <c r="ED178">
        <f>Rådata_6000!DW40</f>
        <v>0</v>
      </c>
      <c r="EE178">
        <f>Rådata_6000!DX40</f>
        <v>0</v>
      </c>
      <c r="EF178">
        <f>Rådata_6000!DY40</f>
        <v>0</v>
      </c>
      <c r="EG178">
        <f>Rådata_6000!DZ40</f>
        <v>0</v>
      </c>
      <c r="EH178">
        <f>Rådata_6000!EA40</f>
        <v>0</v>
      </c>
      <c r="EI178">
        <f>Rådata_6000!EB40</f>
        <v>0</v>
      </c>
      <c r="EJ178">
        <f>Rådata_6000!EC40</f>
        <v>0</v>
      </c>
      <c r="EK178">
        <f>Rådata_6000!ED40</f>
        <v>0</v>
      </c>
      <c r="EL178">
        <f>Rådata_6000!EE40</f>
        <v>0</v>
      </c>
      <c r="EM178">
        <f>Rådata_6000!EF40</f>
        <v>0</v>
      </c>
      <c r="EN178">
        <f>Rådata_6000!EG40</f>
        <v>0</v>
      </c>
      <c r="EO178">
        <f>Rådata_6000!EH40</f>
        <v>0</v>
      </c>
      <c r="EP178">
        <f>Rådata_6000!EI40</f>
        <v>0</v>
      </c>
      <c r="EQ178">
        <f>Rådata_6000!EJ40</f>
        <v>0</v>
      </c>
      <c r="ER178">
        <f>Rådata_6000!EK40</f>
        <v>0</v>
      </c>
      <c r="ES178">
        <f>Rådata_6000!EL40</f>
        <v>0</v>
      </c>
      <c r="ET178">
        <f>Rådata_6000!EM40</f>
        <v>0</v>
      </c>
      <c r="EU178">
        <f>Rådata_6000!EN40</f>
        <v>0</v>
      </c>
      <c r="EV178">
        <f>Rådata_6000!EO40</f>
        <v>0</v>
      </c>
      <c r="EW178">
        <f>Rådata_6000!EP40</f>
        <v>0</v>
      </c>
      <c r="EX178">
        <f>Rådata_6000!EQ40</f>
        <v>0</v>
      </c>
      <c r="EY178">
        <f>Rådata_6000!ER40</f>
        <v>0</v>
      </c>
      <c r="EZ178">
        <f>Rådata_6000!ES40</f>
        <v>0</v>
      </c>
      <c r="FA178">
        <f>Rådata_6000!ET40</f>
        <v>0</v>
      </c>
      <c r="FB178">
        <f>Rådata_6000!EU40</f>
        <v>0</v>
      </c>
      <c r="FC178">
        <f>Rådata_6000!EV40</f>
        <v>0</v>
      </c>
      <c r="FD178">
        <f>Rådata_6000!EW40</f>
        <v>0</v>
      </c>
      <c r="FE178">
        <f>Rådata_6000!EX40</f>
        <v>0</v>
      </c>
      <c r="FF178">
        <f>Rådata_6000!EY40</f>
        <v>0</v>
      </c>
      <c r="FG178">
        <f>Rådata_6000!EZ40</f>
        <v>0</v>
      </c>
      <c r="FH178">
        <f>Rådata_6000!FA40</f>
        <v>0</v>
      </c>
      <c r="FI178">
        <f>Rådata_6000!FB40</f>
        <v>0</v>
      </c>
      <c r="FJ178">
        <f>Rådata_6000!FC40</f>
        <v>0</v>
      </c>
      <c r="FK178">
        <f>Rådata_6000!FD40</f>
        <v>0</v>
      </c>
      <c r="FL178">
        <f>Rådata_6000!FE40</f>
        <v>0</v>
      </c>
      <c r="FM178">
        <f>Rådata_6000!FF40</f>
        <v>0</v>
      </c>
      <c r="FN178">
        <f>Rådata_6000!FG40</f>
        <v>0</v>
      </c>
      <c r="FO178">
        <f>Rådata_6000!FH40</f>
        <v>0</v>
      </c>
      <c r="FP178">
        <f>Rådata_6000!FI40</f>
        <v>0</v>
      </c>
      <c r="FQ178">
        <f>Rådata_6000!FJ40</f>
        <v>0</v>
      </c>
      <c r="FR178">
        <f>Rådata_6000!FK40</f>
        <v>0</v>
      </c>
      <c r="FS178">
        <f>Rådata_6000!FL40</f>
        <v>0</v>
      </c>
      <c r="FT178">
        <f>Rådata_6000!FM40</f>
        <v>0</v>
      </c>
      <c r="FU178">
        <f>Rådata_6000!FN40</f>
        <v>0</v>
      </c>
      <c r="FV178">
        <f>Rådata_6000!FO40</f>
        <v>0</v>
      </c>
      <c r="FW178">
        <f>Rådata_6000!FP40</f>
        <v>0</v>
      </c>
      <c r="FX178">
        <f>Rådata_6000!FQ40</f>
        <v>0</v>
      </c>
      <c r="FY178">
        <f>Rådata_6000!FR40</f>
        <v>0</v>
      </c>
      <c r="FZ178">
        <f>Rådata_6000!FS40</f>
        <v>0</v>
      </c>
      <c r="GA178">
        <f>Rådata_6000!FT40</f>
        <v>0</v>
      </c>
      <c r="GB178">
        <f>Rådata_6000!FU40</f>
        <v>0</v>
      </c>
      <c r="GC178">
        <f>Rådata_6000!FV40</f>
        <v>0</v>
      </c>
      <c r="GD178">
        <f>Rådata_6000!FW40</f>
        <v>0</v>
      </c>
      <c r="GE178">
        <f>Rådata_6000!FX40</f>
        <v>0</v>
      </c>
      <c r="GF178">
        <f>Rådata_6000!FY40</f>
        <v>0</v>
      </c>
      <c r="GG178">
        <f>Rådata_6000!FZ40</f>
        <v>0</v>
      </c>
      <c r="GH178">
        <f>Rådata_6000!GA40</f>
        <v>0</v>
      </c>
      <c r="GI178">
        <f>Rådata_6000!GB40</f>
        <v>0</v>
      </c>
      <c r="GJ178">
        <f>Rådata_6000!GC40</f>
        <v>0</v>
      </c>
      <c r="GK178">
        <f>Rådata_6000!GD40</f>
        <v>0</v>
      </c>
      <c r="GL178">
        <f>Rådata_6000!GE40</f>
        <v>0</v>
      </c>
      <c r="GM178">
        <f>Rådata_6000!GF40</f>
        <v>0</v>
      </c>
      <c r="GN178">
        <f>Rådata_6000!GG40</f>
        <v>0</v>
      </c>
      <c r="GO178">
        <f>Rådata_6000!GH40</f>
        <v>0</v>
      </c>
      <c r="GP178">
        <f>Rådata_6000!GI40</f>
        <v>0</v>
      </c>
      <c r="GQ178">
        <f>Rådata_6000!GJ40</f>
        <v>0</v>
      </c>
      <c r="GR178">
        <f>Rådata_6000!GK40</f>
        <v>0</v>
      </c>
      <c r="GS178">
        <f>Rådata_6000!GL40</f>
        <v>0</v>
      </c>
      <c r="GT178">
        <f>Rådata_6000!GM40</f>
        <v>0</v>
      </c>
      <c r="GU178">
        <f>Rådata_6000!GN40</f>
        <v>0</v>
      </c>
      <c r="GV178">
        <f>Rådata_6000!GO40</f>
        <v>0</v>
      </c>
      <c r="GW178">
        <f>Rådata_6000!GP40</f>
        <v>0</v>
      </c>
      <c r="GX178">
        <f>Rådata_6000!GQ40</f>
        <v>0</v>
      </c>
      <c r="GY178">
        <f>Rådata_6000!GR40</f>
        <v>0</v>
      </c>
      <c r="GZ178">
        <f>Rådata_6000!GS40</f>
        <v>0</v>
      </c>
      <c r="HA178">
        <f>Rådata_6000!GT40</f>
        <v>0</v>
      </c>
      <c r="HB178">
        <f>Rådata_6000!GU40</f>
        <v>0</v>
      </c>
      <c r="HC178">
        <f>Rådata_6000!GV40</f>
        <v>0</v>
      </c>
      <c r="HD178">
        <f>Rådata_6000!GW40</f>
        <v>0</v>
      </c>
      <c r="HE178">
        <f>Rådata_6000!GX40</f>
        <v>0</v>
      </c>
      <c r="HF178">
        <f>Rådata_6000!GY40</f>
        <v>0</v>
      </c>
      <c r="HG178">
        <f>Rådata_6000!GZ40</f>
        <v>0</v>
      </c>
      <c r="HH178">
        <f>Rådata_6000!HA40</f>
        <v>0</v>
      </c>
      <c r="HI178">
        <f>Rådata_6000!HB40</f>
        <v>0</v>
      </c>
      <c r="HJ178">
        <f>Rådata_6000!HC40</f>
        <v>0</v>
      </c>
      <c r="HK178">
        <f>Rådata_6000!HD40</f>
        <v>0</v>
      </c>
      <c r="HL178">
        <f>Rådata_6000!HE40</f>
        <v>0</v>
      </c>
      <c r="HM178">
        <f>Rådata_6000!HF40</f>
        <v>0</v>
      </c>
      <c r="HN178">
        <f>Rådata_6000!HG40</f>
        <v>0</v>
      </c>
      <c r="HO178">
        <f>Rådata_6000!HH40</f>
        <v>0</v>
      </c>
      <c r="HP178">
        <f>Rådata_6000!HI40</f>
        <v>0</v>
      </c>
      <c r="HQ178">
        <f>Rådata_6000!HJ40</f>
        <v>0</v>
      </c>
      <c r="HR178">
        <f>Rådata_6000!HK40</f>
        <v>0</v>
      </c>
      <c r="HS178">
        <f>Rådata_6000!HL40</f>
        <v>0</v>
      </c>
      <c r="HT178">
        <f>Rådata_6000!HM40</f>
        <v>0</v>
      </c>
      <c r="HU178">
        <f>Rådata_6000!HN40</f>
        <v>0</v>
      </c>
      <c r="HV178">
        <f>Rådata_6000!HO40</f>
        <v>0</v>
      </c>
      <c r="HW178">
        <f>Rådata_6000!HP40</f>
        <v>0</v>
      </c>
      <c r="HX178">
        <f>Rådata_6000!HQ40</f>
        <v>0</v>
      </c>
      <c r="HY178">
        <f>Rådata_6000!HR40</f>
        <v>0</v>
      </c>
      <c r="HZ178">
        <f>Rådata_6000!HS40</f>
        <v>0</v>
      </c>
      <c r="IA178">
        <f>Rådata_6000!HT40</f>
        <v>0</v>
      </c>
      <c r="IB178">
        <f>Rådata_6000!HU40</f>
        <v>0</v>
      </c>
      <c r="IC178">
        <f>Rådata_6000!HV40</f>
        <v>0</v>
      </c>
      <c r="ID178">
        <f>Rådata_6000!HW40</f>
        <v>0</v>
      </c>
      <c r="IE178">
        <f>Rådata_6000!HX40</f>
        <v>0</v>
      </c>
      <c r="IF178">
        <f>Rådata_6000!HY40</f>
        <v>0</v>
      </c>
      <c r="IG178">
        <f>Rådata_6000!HZ40</f>
        <v>0</v>
      </c>
      <c r="IH178">
        <f>Rådata_6000!IA40</f>
        <v>0</v>
      </c>
      <c r="II178">
        <f>Rådata_6000!IB40</f>
        <v>0</v>
      </c>
      <c r="IJ178">
        <f>Rådata_6000!IC40</f>
        <v>0</v>
      </c>
      <c r="IK178">
        <f>Rådata_6000!ID40</f>
        <v>0</v>
      </c>
      <c r="IL178">
        <f>Rådata_6000!IE40</f>
        <v>0</v>
      </c>
      <c r="IM178">
        <f>Rådata_6000!IF40</f>
        <v>0</v>
      </c>
      <c r="IN178">
        <f>Rådata_6000!IG40</f>
        <v>0</v>
      </c>
      <c r="IO178">
        <f>Rådata_6000!IH40</f>
        <v>0</v>
      </c>
      <c r="IP178">
        <f>Rådata_6000!II40</f>
        <v>0</v>
      </c>
      <c r="IQ178">
        <f>Rådata_6000!IJ40</f>
        <v>0</v>
      </c>
      <c r="IR178">
        <f>Rådata_6000!IK40</f>
        <v>0</v>
      </c>
      <c r="IS178">
        <f>Rådata_6000!IL40</f>
        <v>0</v>
      </c>
      <c r="IT178">
        <f>Rådata_6000!IM40</f>
        <v>0</v>
      </c>
      <c r="IU178">
        <f>Rådata_6000!IN40</f>
        <v>0</v>
      </c>
      <c r="IV178">
        <f>Rådata_6000!IO40</f>
        <v>0</v>
      </c>
      <c r="IW178">
        <f>Rådata_6000!IP40</f>
        <v>0</v>
      </c>
      <c r="IX178">
        <f>Rådata_6000!IQ40</f>
        <v>0</v>
      </c>
      <c r="IY178">
        <f>Rådata_6000!IR40</f>
        <v>0</v>
      </c>
      <c r="IZ178">
        <f>Rådata_6000!IS40</f>
        <v>0</v>
      </c>
      <c r="JA178">
        <f>Rådata_6000!IT40</f>
        <v>0</v>
      </c>
      <c r="JB178">
        <f>Rådata_6000!IU40</f>
        <v>0</v>
      </c>
      <c r="JC178">
        <f>Rådata_6000!IV40</f>
        <v>0</v>
      </c>
      <c r="JD178">
        <f>Rådata_6000!IW40</f>
        <v>0</v>
      </c>
      <c r="JE178">
        <f>Rådata_6000!IX40</f>
        <v>0</v>
      </c>
      <c r="JF178">
        <f>Rådata_6000!IY40</f>
        <v>0</v>
      </c>
      <c r="JG178">
        <f>Rådata_6000!IZ40</f>
        <v>0</v>
      </c>
      <c r="JH178">
        <f>Rådata_6000!JA40</f>
        <v>0</v>
      </c>
      <c r="JI178">
        <f>Rådata_6000!JB40</f>
        <v>0</v>
      </c>
      <c r="JJ178">
        <f>Rådata_6000!JC40</f>
        <v>0</v>
      </c>
      <c r="JK178">
        <f>Rådata_6000!JD40</f>
        <v>0</v>
      </c>
      <c r="JL178">
        <f>Rådata_6000!JE40</f>
        <v>0</v>
      </c>
      <c r="JM178">
        <f>Rådata_6000!JF40</f>
        <v>0</v>
      </c>
      <c r="JN178">
        <f>Rådata_6000!JG40</f>
        <v>0</v>
      </c>
      <c r="JO178">
        <f>Rådata_6000!JH40</f>
        <v>0</v>
      </c>
      <c r="JP178">
        <f>Rådata_6000!JI40</f>
        <v>0</v>
      </c>
      <c r="JQ178">
        <f>Rådata_6000!JJ40</f>
        <v>0</v>
      </c>
      <c r="JR178">
        <f>Rådata_6000!JK40</f>
        <v>0</v>
      </c>
      <c r="JS178">
        <f>Rådata_6000!JL40</f>
        <v>0</v>
      </c>
      <c r="JT178">
        <f>Rådata_6000!JM40</f>
        <v>0</v>
      </c>
      <c r="JU178">
        <f>Rådata_6000!JN40</f>
        <v>0</v>
      </c>
      <c r="JV178">
        <f>Rådata_6000!JO40</f>
        <v>0</v>
      </c>
      <c r="JW178">
        <f>Rådata_6000!JP40</f>
        <v>0</v>
      </c>
      <c r="JX178">
        <f>Rådata_6000!JQ40</f>
        <v>0</v>
      </c>
      <c r="JY178">
        <f>Rådata_6000!JR40</f>
        <v>0</v>
      </c>
      <c r="JZ178">
        <f>Rådata_6000!JS40</f>
        <v>0</v>
      </c>
      <c r="KA178">
        <f>Rådata_6000!JT40</f>
        <v>0</v>
      </c>
      <c r="KB178">
        <f>Rådata_6000!JU40</f>
        <v>0</v>
      </c>
      <c r="KC178">
        <f>Rådata_6000!JV40</f>
        <v>0</v>
      </c>
      <c r="KD178">
        <f>Rådata_6000!JW40</f>
        <v>0</v>
      </c>
      <c r="KE178">
        <f>Rådata_6000!JX40</f>
        <v>0</v>
      </c>
      <c r="KF178">
        <f>Rådata_6000!JY40</f>
        <v>0</v>
      </c>
      <c r="KG178">
        <f>Rådata_6000!JZ40</f>
        <v>0</v>
      </c>
      <c r="KH178">
        <f>Rådata_6000!KA40</f>
        <v>0</v>
      </c>
      <c r="KI178">
        <f>Rådata_6000!KB40</f>
        <v>0</v>
      </c>
      <c r="KJ178">
        <f>Rådata_6000!KC40</f>
        <v>0</v>
      </c>
      <c r="KK178">
        <f>Rådata_6000!KD40</f>
        <v>0</v>
      </c>
      <c r="KL178">
        <f>Rådata_6000!KE40</f>
        <v>0</v>
      </c>
      <c r="KM178">
        <f>Rådata_6000!KF40</f>
        <v>0</v>
      </c>
      <c r="KN178">
        <f>Rådata_6000!KG40</f>
        <v>0</v>
      </c>
      <c r="KO178">
        <f>Rådata_6000!KH40</f>
        <v>0</v>
      </c>
      <c r="KP178">
        <f>Rådata_6000!KI40</f>
        <v>0</v>
      </c>
      <c r="KQ178">
        <f>Rådata_6000!KJ40</f>
        <v>0</v>
      </c>
      <c r="KR178">
        <f>Rådata_6000!KK40</f>
        <v>0</v>
      </c>
      <c r="KS178">
        <f>Rådata_6000!KL40</f>
        <v>0</v>
      </c>
      <c r="KT178">
        <f>Rådata_6000!KM40</f>
        <v>0</v>
      </c>
      <c r="KU178">
        <f>Rådata_6000!KN40</f>
        <v>0</v>
      </c>
      <c r="KV178">
        <f>Rådata_6000!KO40</f>
        <v>0</v>
      </c>
      <c r="KW178">
        <f>Rådata_6000!KP40</f>
        <v>0</v>
      </c>
      <c r="KX178">
        <f>Rådata_6000!KQ40</f>
        <v>0</v>
      </c>
      <c r="KY178">
        <f>Rådata_6000!KR40</f>
        <v>0</v>
      </c>
      <c r="KZ178">
        <f>Rådata_6000!KS40</f>
        <v>0</v>
      </c>
      <c r="LA178">
        <f>Rådata_6000!KT40</f>
        <v>0</v>
      </c>
      <c r="LB178">
        <f>Rådata_6000!KU40</f>
        <v>0</v>
      </c>
      <c r="LC178">
        <f>Rådata_6000!KV40</f>
        <v>0</v>
      </c>
      <c r="LD178">
        <f>Rådata_6000!KW40</f>
        <v>0</v>
      </c>
      <c r="LE178">
        <f>Rådata_6000!KX40</f>
        <v>0</v>
      </c>
      <c r="LF178">
        <f>Rådata_6000!KY40</f>
        <v>0</v>
      </c>
      <c r="LG178">
        <f>Rådata_6000!KZ40</f>
        <v>0</v>
      </c>
      <c r="LH178">
        <f>Rådata_6000!LA40</f>
        <v>0</v>
      </c>
      <c r="LI178">
        <f>Rådata_6000!LB40</f>
        <v>0</v>
      </c>
      <c r="LJ178">
        <f>Rådata_6000!LC40</f>
        <v>0</v>
      </c>
      <c r="LK178">
        <f>Rådata_6000!LD40</f>
        <v>0</v>
      </c>
      <c r="LL178">
        <f>Rådata_6000!LE40</f>
        <v>0</v>
      </c>
      <c r="LM178">
        <f>Rådata_6000!LF40</f>
        <v>0</v>
      </c>
      <c r="LN178">
        <f>Rådata_6000!LG40</f>
        <v>0</v>
      </c>
      <c r="LO178">
        <f>Rådata_6000!LH40</f>
        <v>0</v>
      </c>
      <c r="LP178">
        <f>Rådata_6000!LI40</f>
        <v>0</v>
      </c>
      <c r="LQ178">
        <f>Rådata_6000!LJ40</f>
        <v>0</v>
      </c>
      <c r="LR178">
        <f>Rådata_6000!LK40</f>
        <v>0</v>
      </c>
      <c r="LS178">
        <f>Rådata_6000!LL40</f>
        <v>0</v>
      </c>
      <c r="LT178">
        <f>Rådata_6000!LM40</f>
        <v>0</v>
      </c>
      <c r="LU178">
        <f>Rådata_6000!LN40</f>
        <v>0</v>
      </c>
      <c r="LV178">
        <f>Rådata_6000!LO40</f>
        <v>0</v>
      </c>
      <c r="LW178">
        <f>Rådata_6000!LP40</f>
        <v>0</v>
      </c>
      <c r="LX178">
        <f>Rådata_6000!LQ40</f>
        <v>0</v>
      </c>
      <c r="LY178">
        <f>Rådata_6000!LR40</f>
        <v>0</v>
      </c>
      <c r="LZ178">
        <f>Rådata_6000!LS40</f>
        <v>0</v>
      </c>
      <c r="MA178">
        <f>Rådata_6000!LT40</f>
        <v>0</v>
      </c>
      <c r="MB178">
        <f>Rådata_6000!LU40</f>
        <v>0</v>
      </c>
      <c r="MC178">
        <f>Rådata_6000!LV40</f>
        <v>0</v>
      </c>
      <c r="MD178">
        <f>Rådata_6000!LW40</f>
        <v>0</v>
      </c>
      <c r="ME178">
        <f>Rådata_6000!LX40</f>
        <v>0</v>
      </c>
      <c r="MF178">
        <f>Rådata_6000!LY40</f>
        <v>0</v>
      </c>
      <c r="MG178">
        <f>Rådata_6000!LZ40</f>
        <v>0</v>
      </c>
      <c r="MH178">
        <f>Rådata_6000!MA40</f>
        <v>0</v>
      </c>
      <c r="MI178">
        <f>Rådata_6000!MB40</f>
        <v>0</v>
      </c>
      <c r="MJ178">
        <f>Rådata_6000!MC40</f>
        <v>0</v>
      </c>
      <c r="MK178">
        <f>Rådata_6000!MD40</f>
        <v>0</v>
      </c>
      <c r="ML178">
        <f>Rådata_6000!ME40</f>
        <v>0</v>
      </c>
      <c r="MM178">
        <f>Rådata_6000!MF40</f>
        <v>0</v>
      </c>
      <c r="MN178">
        <f>Rådata_6000!MG40</f>
        <v>0</v>
      </c>
      <c r="MO178">
        <f>Rådata_6000!MH40</f>
        <v>0</v>
      </c>
      <c r="MP178">
        <f>Rådata_6000!MI40</f>
        <v>0</v>
      </c>
      <c r="MQ178">
        <f>Rådata_6000!MJ40</f>
        <v>0</v>
      </c>
      <c r="MR178">
        <f>Rådata_6000!MK40</f>
        <v>0</v>
      </c>
      <c r="MS178">
        <f>Rådata_6000!ML40</f>
        <v>0</v>
      </c>
      <c r="MT178">
        <f>Rådata_6000!MM40</f>
        <v>0</v>
      </c>
      <c r="MU178">
        <f>Rådata_6000!MN40</f>
        <v>0</v>
      </c>
      <c r="MV178">
        <f>Rådata_6000!MO40</f>
        <v>0</v>
      </c>
      <c r="MW178">
        <f>Rådata_6000!MP40</f>
        <v>0</v>
      </c>
      <c r="MX178">
        <f>Rådata_6000!MQ40</f>
        <v>0</v>
      </c>
      <c r="MY178">
        <f>Rådata_6000!MR40</f>
        <v>0</v>
      </c>
      <c r="MZ178">
        <f>Rådata_6000!MS40</f>
        <v>0</v>
      </c>
      <c r="NA178">
        <f>Rådata_6000!MT40</f>
        <v>0</v>
      </c>
      <c r="NB178">
        <f>Rådata_6000!MU40</f>
        <v>0</v>
      </c>
      <c r="NC178">
        <f>Rådata_6000!MV40</f>
        <v>0</v>
      </c>
      <c r="ND178">
        <f>Rådata_6000!MW40</f>
        <v>0</v>
      </c>
      <c r="NE178">
        <f>Rådata_6000!MX40</f>
        <v>0</v>
      </c>
      <c r="NF178">
        <f>Rådata_6000!MY40</f>
        <v>0</v>
      </c>
      <c r="NG178">
        <f>Rådata_6000!MZ40</f>
        <v>0</v>
      </c>
      <c r="NH178">
        <f>Rådata_6000!NA40</f>
        <v>0</v>
      </c>
      <c r="NI178">
        <f>Rådata_6000!NB40</f>
        <v>0</v>
      </c>
      <c r="NJ178">
        <f>Rådata_6000!NC40</f>
        <v>0</v>
      </c>
      <c r="NK178">
        <f>Rådata_6000!ND40</f>
        <v>0</v>
      </c>
      <c r="NL178">
        <f>Rådata_6000!NE40</f>
        <v>0</v>
      </c>
      <c r="NM178">
        <f>Rådata_6000!NF40</f>
        <v>0</v>
      </c>
      <c r="NN178">
        <f>Rådata_6000!NG40</f>
        <v>0</v>
      </c>
      <c r="NO178">
        <f>Rådata_6000!NH40</f>
        <v>0</v>
      </c>
      <c r="NP178">
        <f>Rådata_6000!NI40</f>
        <v>0</v>
      </c>
      <c r="NQ178">
        <f>Rådata_6000!NJ40</f>
        <v>0</v>
      </c>
      <c r="NR178">
        <f>Rådata_6000!NK40</f>
        <v>0</v>
      </c>
      <c r="NS178">
        <f>Rådata_6000!NL40</f>
        <v>0</v>
      </c>
      <c r="NT178">
        <f>Rådata_6000!NM40</f>
        <v>0</v>
      </c>
      <c r="NU178">
        <f>Rådata_6000!NN40</f>
        <v>0</v>
      </c>
      <c r="NV178">
        <f>Rådata_6000!NO40</f>
        <v>0</v>
      </c>
      <c r="NW178">
        <f>Rådata_6000!NP40</f>
        <v>0</v>
      </c>
      <c r="NX178">
        <f>Rådata_6000!NQ40</f>
        <v>0</v>
      </c>
      <c r="NY178">
        <f>Rådata_6000!NR40</f>
        <v>0</v>
      </c>
      <c r="NZ178">
        <f>Rådata_6000!NS40</f>
        <v>0</v>
      </c>
      <c r="OA178">
        <f>Rådata_6000!NT40</f>
        <v>0</v>
      </c>
      <c r="OB178">
        <f>Rådata_6000!NU40</f>
        <v>0</v>
      </c>
      <c r="OC178">
        <f>Rådata_6000!NV40</f>
        <v>0</v>
      </c>
      <c r="OD178">
        <f>Rådata_6000!NW40</f>
        <v>0</v>
      </c>
      <c r="OE178">
        <f>Rådata_6000!NX40</f>
        <v>0</v>
      </c>
      <c r="OF178">
        <f>Rådata_6000!NY40</f>
        <v>0</v>
      </c>
      <c r="OG178">
        <f>Rådata_6000!NZ40</f>
        <v>0</v>
      </c>
      <c r="OH178">
        <f>Rådata_6000!OA40</f>
        <v>0</v>
      </c>
      <c r="OI178">
        <f>Rådata_6000!OB40</f>
        <v>0</v>
      </c>
      <c r="OJ178">
        <f>Rådata_6000!OC40</f>
        <v>0</v>
      </c>
      <c r="OK178">
        <f>Rådata_6000!OD40</f>
        <v>0</v>
      </c>
      <c r="OL178">
        <f>Rådata_6000!OE40</f>
        <v>0</v>
      </c>
      <c r="OM178">
        <f>Rådata_6000!OF40</f>
        <v>0</v>
      </c>
      <c r="ON178">
        <f>Rådata_6000!OG40</f>
        <v>0</v>
      </c>
      <c r="OO178">
        <f>Rådata_6000!OH40</f>
        <v>0</v>
      </c>
      <c r="OP178">
        <f>Rådata_6000!OI40</f>
        <v>0</v>
      </c>
      <c r="OQ178">
        <f>Rådata_6000!OJ40</f>
        <v>0</v>
      </c>
      <c r="OR178">
        <f>Rådata_6000!OK40</f>
        <v>0</v>
      </c>
      <c r="OS178">
        <f>Rådata_6000!OL40</f>
        <v>0</v>
      </c>
    </row>
    <row r="179" spans="1:409">
      <c r="A179" t="s">
        <v>395</v>
      </c>
      <c r="J179">
        <f>Rådata_6000!C41</f>
        <v>0</v>
      </c>
      <c r="K179">
        <f>Rådata_6000!D41</f>
        <v>0</v>
      </c>
      <c r="L179">
        <f>Rådata_6000!E41</f>
        <v>0</v>
      </c>
      <c r="M179">
        <f>Rådata_6000!F41</f>
        <v>0</v>
      </c>
      <c r="N179">
        <f>Rådata_6000!G41</f>
        <v>0</v>
      </c>
      <c r="O179">
        <f>Rådata_6000!H41</f>
        <v>0</v>
      </c>
      <c r="P179">
        <f>Rådata_6000!I41</f>
        <v>0</v>
      </c>
      <c r="Q179">
        <f>Rådata_6000!J41</f>
        <v>0</v>
      </c>
      <c r="R179">
        <f>Rådata_6000!K41</f>
        <v>0</v>
      </c>
      <c r="S179">
        <f>Rådata_6000!L41</f>
        <v>0</v>
      </c>
      <c r="T179">
        <f>Rådata_6000!M41</f>
        <v>0</v>
      </c>
      <c r="U179">
        <f>Rådata_6000!N41</f>
        <v>0</v>
      </c>
      <c r="V179">
        <f>Rådata_6000!O41</f>
        <v>0</v>
      </c>
      <c r="W179">
        <f>Rådata_6000!P41</f>
        <v>0</v>
      </c>
      <c r="X179">
        <f>Rådata_6000!Q41</f>
        <v>0</v>
      </c>
      <c r="Y179">
        <f>Rådata_6000!R41</f>
        <v>0</v>
      </c>
      <c r="Z179">
        <f>Rådata_6000!S41</f>
        <v>0</v>
      </c>
      <c r="AA179">
        <f>Rådata_6000!T41</f>
        <v>0</v>
      </c>
      <c r="AB179">
        <f>Rådata_6000!U41</f>
        <v>0</v>
      </c>
      <c r="AC179">
        <f>Rådata_6000!V41</f>
        <v>0</v>
      </c>
      <c r="AD179">
        <f>Rådata_6000!W41</f>
        <v>0</v>
      </c>
      <c r="AE179">
        <f>Rådata_6000!X41</f>
        <v>0</v>
      </c>
      <c r="AF179">
        <f>Rådata_6000!Y41</f>
        <v>0</v>
      </c>
      <c r="AG179">
        <f>Rådata_6000!Z41</f>
        <v>0</v>
      </c>
      <c r="AH179">
        <f>Rådata_6000!AA41</f>
        <v>0</v>
      </c>
      <c r="AI179">
        <f>Rådata_6000!AB41</f>
        <v>0</v>
      </c>
      <c r="AJ179">
        <f>Rådata_6000!AC41</f>
        <v>0</v>
      </c>
      <c r="AK179">
        <f>Rådata_6000!AD41</f>
        <v>0</v>
      </c>
      <c r="AL179">
        <f>Rådata_6000!AE41</f>
        <v>0</v>
      </c>
      <c r="AM179">
        <f>Rådata_6000!AF41</f>
        <v>0</v>
      </c>
      <c r="AN179">
        <f>Rådata_6000!AG41</f>
        <v>0</v>
      </c>
      <c r="AO179">
        <f>Rådata_6000!AH41</f>
        <v>0</v>
      </c>
      <c r="AP179">
        <f>Rådata_6000!AI41</f>
        <v>0</v>
      </c>
      <c r="AQ179">
        <f>Rådata_6000!AJ41</f>
        <v>0</v>
      </c>
      <c r="AR179">
        <f>Rådata_6000!AK41</f>
        <v>0</v>
      </c>
      <c r="AS179">
        <f>Rådata_6000!AL41</f>
        <v>0</v>
      </c>
      <c r="AT179">
        <f>Rådata_6000!AM41</f>
        <v>0</v>
      </c>
      <c r="AU179">
        <f>Rådata_6000!AN41</f>
        <v>0</v>
      </c>
      <c r="AV179">
        <f>Rådata_6000!AO41</f>
        <v>0</v>
      </c>
      <c r="AW179">
        <f>Rådata_6000!AP41</f>
        <v>0</v>
      </c>
      <c r="AX179">
        <f>Rådata_6000!AQ41</f>
        <v>0</v>
      </c>
      <c r="AY179">
        <f>Rådata_6000!AR41</f>
        <v>0</v>
      </c>
      <c r="AZ179">
        <f>Rådata_6000!AS41</f>
        <v>0</v>
      </c>
      <c r="BA179">
        <f>Rådata_6000!AT41</f>
        <v>0</v>
      </c>
      <c r="BB179">
        <f>Rådata_6000!AU41</f>
        <v>0</v>
      </c>
      <c r="BC179">
        <f>Rådata_6000!AV41</f>
        <v>0</v>
      </c>
      <c r="BD179">
        <f>Rådata_6000!AW41</f>
        <v>0</v>
      </c>
      <c r="BE179">
        <f>Rådata_6000!AX41</f>
        <v>0</v>
      </c>
      <c r="BF179">
        <f>Rådata_6000!AY41</f>
        <v>0</v>
      </c>
      <c r="BG179">
        <f>Rådata_6000!AZ41</f>
        <v>0</v>
      </c>
      <c r="BH179">
        <f>Rådata_6000!BA41</f>
        <v>0</v>
      </c>
      <c r="BI179">
        <f>Rådata_6000!BB41</f>
        <v>0</v>
      </c>
      <c r="BJ179">
        <f>Rådata_6000!BC41</f>
        <v>0</v>
      </c>
      <c r="BK179">
        <f>Rådata_6000!BD41</f>
        <v>0</v>
      </c>
      <c r="BL179">
        <f>Rådata_6000!BE41</f>
        <v>0</v>
      </c>
      <c r="BM179">
        <f>Rådata_6000!BF41</f>
        <v>0</v>
      </c>
      <c r="BN179">
        <f>Rådata_6000!BG41</f>
        <v>0</v>
      </c>
      <c r="BO179">
        <f>Rådata_6000!BH41</f>
        <v>0</v>
      </c>
      <c r="BP179">
        <f>Rådata_6000!BI41</f>
        <v>0</v>
      </c>
      <c r="BQ179">
        <f>Rådata_6000!BJ41</f>
        <v>0</v>
      </c>
      <c r="BR179">
        <f>Rådata_6000!BK41</f>
        <v>0</v>
      </c>
      <c r="BS179">
        <f>Rådata_6000!BL41</f>
        <v>0</v>
      </c>
      <c r="BT179">
        <f>Rådata_6000!BM41</f>
        <v>0</v>
      </c>
      <c r="BU179">
        <f>Rådata_6000!BN41</f>
        <v>0</v>
      </c>
      <c r="BV179">
        <f>Rådata_6000!BO41</f>
        <v>0</v>
      </c>
      <c r="BW179">
        <f>Rådata_6000!BP41</f>
        <v>0</v>
      </c>
      <c r="BX179">
        <f>Rådata_6000!BQ41</f>
        <v>0</v>
      </c>
      <c r="BY179">
        <f>Rådata_6000!BR41</f>
        <v>0</v>
      </c>
      <c r="BZ179">
        <f>Rådata_6000!BS41</f>
        <v>0</v>
      </c>
      <c r="CA179">
        <f>Rådata_6000!BT41</f>
        <v>0</v>
      </c>
      <c r="CB179">
        <f>Rådata_6000!BU41</f>
        <v>0</v>
      </c>
      <c r="CC179">
        <f>Rådata_6000!BV41</f>
        <v>0</v>
      </c>
      <c r="CD179">
        <f>Rådata_6000!BW41</f>
        <v>0</v>
      </c>
      <c r="CE179">
        <f>Rådata_6000!BX41</f>
        <v>0</v>
      </c>
      <c r="CF179">
        <f>Rådata_6000!BY41</f>
        <v>0</v>
      </c>
      <c r="CG179">
        <f>Rådata_6000!BZ41</f>
        <v>0</v>
      </c>
      <c r="CH179">
        <f>Rådata_6000!CA41</f>
        <v>0</v>
      </c>
      <c r="CI179">
        <f>Rådata_6000!CB41</f>
        <v>0</v>
      </c>
      <c r="CJ179">
        <f>Rådata_6000!CC41</f>
        <v>0</v>
      </c>
      <c r="CK179">
        <f>Rådata_6000!CD41</f>
        <v>0</v>
      </c>
      <c r="CL179">
        <f>Rådata_6000!CE41</f>
        <v>0</v>
      </c>
      <c r="CM179">
        <f>Rådata_6000!CF41</f>
        <v>0</v>
      </c>
      <c r="CN179">
        <f>Rådata_6000!CG41</f>
        <v>0</v>
      </c>
      <c r="CO179">
        <f>Rådata_6000!CH41</f>
        <v>0</v>
      </c>
      <c r="CP179">
        <f>Rådata_6000!CI41</f>
        <v>0</v>
      </c>
      <c r="CQ179">
        <f>Rådata_6000!CJ41</f>
        <v>0</v>
      </c>
      <c r="CR179">
        <f>Rådata_6000!CK41</f>
        <v>0</v>
      </c>
      <c r="CS179">
        <f>Rådata_6000!CL41</f>
        <v>0</v>
      </c>
      <c r="CT179">
        <f>Rådata_6000!CM41</f>
        <v>0</v>
      </c>
      <c r="CU179">
        <f>Rådata_6000!CN41</f>
        <v>0</v>
      </c>
      <c r="CV179">
        <f>Rådata_6000!CO41</f>
        <v>0</v>
      </c>
      <c r="CW179">
        <f>Rådata_6000!CP41</f>
        <v>0</v>
      </c>
      <c r="CX179">
        <f>Rådata_6000!CQ41</f>
        <v>0</v>
      </c>
      <c r="CY179">
        <f>Rådata_6000!CR41</f>
        <v>0</v>
      </c>
      <c r="CZ179">
        <f>Rådata_6000!CS41</f>
        <v>0</v>
      </c>
      <c r="DA179">
        <f>Rådata_6000!CT41</f>
        <v>0</v>
      </c>
      <c r="DB179">
        <f>Rådata_6000!CU41</f>
        <v>0</v>
      </c>
      <c r="DC179">
        <f>Rådata_6000!CV41</f>
        <v>0</v>
      </c>
      <c r="DD179">
        <f>Rådata_6000!CW41</f>
        <v>0</v>
      </c>
      <c r="DE179">
        <f>Rådata_6000!CX41</f>
        <v>0</v>
      </c>
      <c r="DF179">
        <f>Rådata_6000!CY41</f>
        <v>0</v>
      </c>
      <c r="DG179">
        <f>Rådata_6000!CZ41</f>
        <v>0</v>
      </c>
      <c r="DH179">
        <f>Rådata_6000!DA41</f>
        <v>0</v>
      </c>
      <c r="DI179">
        <f>Rådata_6000!DB41</f>
        <v>0</v>
      </c>
      <c r="DJ179">
        <f>Rådata_6000!DC41</f>
        <v>0</v>
      </c>
      <c r="DK179">
        <f>Rådata_6000!DD41</f>
        <v>0</v>
      </c>
      <c r="DL179">
        <f>Rådata_6000!DE41</f>
        <v>0</v>
      </c>
      <c r="DM179">
        <f>Rådata_6000!DF41</f>
        <v>0</v>
      </c>
      <c r="DN179">
        <f>Rådata_6000!DG41</f>
        <v>0</v>
      </c>
      <c r="DO179">
        <f>Rådata_6000!DH41</f>
        <v>0</v>
      </c>
      <c r="DP179">
        <f>Rådata_6000!DI41</f>
        <v>0</v>
      </c>
      <c r="DQ179">
        <f>Rådata_6000!DJ41</f>
        <v>0</v>
      </c>
      <c r="DR179">
        <f>Rådata_6000!DK41</f>
        <v>0</v>
      </c>
      <c r="DS179">
        <f>Rådata_6000!DL41</f>
        <v>0</v>
      </c>
      <c r="DT179">
        <f>Rådata_6000!DM41</f>
        <v>0</v>
      </c>
      <c r="DU179">
        <f>Rådata_6000!DN41</f>
        <v>0</v>
      </c>
      <c r="DV179">
        <f>Rådata_6000!DO41</f>
        <v>0</v>
      </c>
      <c r="DW179">
        <f>Rådata_6000!DP41</f>
        <v>0</v>
      </c>
      <c r="DX179">
        <f>Rådata_6000!DQ41</f>
        <v>0</v>
      </c>
      <c r="DY179">
        <f>Rådata_6000!DR41</f>
        <v>0</v>
      </c>
      <c r="DZ179">
        <f>Rådata_6000!DS41</f>
        <v>0</v>
      </c>
      <c r="EA179">
        <f>Rådata_6000!DT41</f>
        <v>0</v>
      </c>
      <c r="EB179">
        <f>Rådata_6000!DU41</f>
        <v>0</v>
      </c>
      <c r="EC179">
        <f>Rådata_6000!DV41</f>
        <v>0</v>
      </c>
      <c r="ED179">
        <f>Rådata_6000!DW41</f>
        <v>0</v>
      </c>
      <c r="EE179">
        <f>Rådata_6000!DX41</f>
        <v>0</v>
      </c>
      <c r="EF179">
        <f>Rådata_6000!DY41</f>
        <v>0</v>
      </c>
      <c r="EG179">
        <f>Rådata_6000!DZ41</f>
        <v>0</v>
      </c>
      <c r="EH179">
        <f>Rådata_6000!EA41</f>
        <v>0</v>
      </c>
      <c r="EI179">
        <f>Rådata_6000!EB41</f>
        <v>0</v>
      </c>
      <c r="EJ179">
        <f>Rådata_6000!EC41</f>
        <v>0</v>
      </c>
      <c r="EK179">
        <f>Rådata_6000!ED41</f>
        <v>0</v>
      </c>
      <c r="EL179">
        <f>Rådata_6000!EE41</f>
        <v>0</v>
      </c>
      <c r="EM179">
        <f>Rådata_6000!EF41</f>
        <v>0</v>
      </c>
      <c r="EN179">
        <f>Rådata_6000!EG41</f>
        <v>0</v>
      </c>
      <c r="EO179">
        <f>Rådata_6000!EH41</f>
        <v>0</v>
      </c>
      <c r="EP179">
        <f>Rådata_6000!EI41</f>
        <v>0</v>
      </c>
      <c r="EQ179">
        <f>Rådata_6000!EJ41</f>
        <v>0</v>
      </c>
      <c r="ER179">
        <f>Rådata_6000!EK41</f>
        <v>0</v>
      </c>
      <c r="ES179">
        <f>Rådata_6000!EL41</f>
        <v>0</v>
      </c>
      <c r="ET179">
        <f>Rådata_6000!EM41</f>
        <v>0</v>
      </c>
      <c r="EU179">
        <f>Rådata_6000!EN41</f>
        <v>0</v>
      </c>
      <c r="EV179">
        <f>Rådata_6000!EO41</f>
        <v>0</v>
      </c>
      <c r="EW179">
        <f>Rådata_6000!EP41</f>
        <v>0</v>
      </c>
      <c r="EX179">
        <f>Rådata_6000!EQ41</f>
        <v>0</v>
      </c>
      <c r="EY179">
        <f>Rådata_6000!ER41</f>
        <v>0</v>
      </c>
      <c r="EZ179">
        <f>Rådata_6000!ES41</f>
        <v>0</v>
      </c>
      <c r="FA179">
        <f>Rådata_6000!ET41</f>
        <v>0</v>
      </c>
      <c r="FB179">
        <f>Rådata_6000!EU41</f>
        <v>0</v>
      </c>
      <c r="FC179">
        <f>Rådata_6000!EV41</f>
        <v>0</v>
      </c>
      <c r="FD179">
        <f>Rådata_6000!EW41</f>
        <v>0</v>
      </c>
      <c r="FE179">
        <f>Rådata_6000!EX41</f>
        <v>0</v>
      </c>
      <c r="FF179">
        <f>Rådata_6000!EY41</f>
        <v>0</v>
      </c>
      <c r="FG179">
        <f>Rådata_6000!EZ41</f>
        <v>0</v>
      </c>
      <c r="FH179">
        <f>Rådata_6000!FA41</f>
        <v>0</v>
      </c>
      <c r="FI179">
        <f>Rådata_6000!FB41</f>
        <v>0</v>
      </c>
      <c r="FJ179">
        <f>Rådata_6000!FC41</f>
        <v>0</v>
      </c>
      <c r="FK179">
        <f>Rådata_6000!FD41</f>
        <v>0</v>
      </c>
      <c r="FL179">
        <f>Rådata_6000!FE41</f>
        <v>0</v>
      </c>
      <c r="FM179">
        <f>Rådata_6000!FF41</f>
        <v>0</v>
      </c>
      <c r="FN179">
        <f>Rådata_6000!FG41</f>
        <v>0</v>
      </c>
      <c r="FO179">
        <f>Rådata_6000!FH41</f>
        <v>0</v>
      </c>
      <c r="FP179">
        <f>Rådata_6000!FI41</f>
        <v>0</v>
      </c>
      <c r="FQ179">
        <f>Rådata_6000!FJ41</f>
        <v>0</v>
      </c>
      <c r="FR179">
        <f>Rådata_6000!FK41</f>
        <v>0</v>
      </c>
      <c r="FS179">
        <f>Rådata_6000!FL41</f>
        <v>0</v>
      </c>
      <c r="FT179">
        <f>Rådata_6000!FM41</f>
        <v>0</v>
      </c>
      <c r="FU179">
        <f>Rådata_6000!FN41</f>
        <v>0</v>
      </c>
      <c r="FV179">
        <f>Rådata_6000!FO41</f>
        <v>0</v>
      </c>
      <c r="FW179">
        <f>Rådata_6000!FP41</f>
        <v>0</v>
      </c>
      <c r="FX179">
        <f>Rådata_6000!FQ41</f>
        <v>0</v>
      </c>
      <c r="FY179">
        <f>Rådata_6000!FR41</f>
        <v>0</v>
      </c>
      <c r="FZ179">
        <f>Rådata_6000!FS41</f>
        <v>0</v>
      </c>
      <c r="GA179">
        <f>Rådata_6000!FT41</f>
        <v>0</v>
      </c>
      <c r="GB179">
        <f>Rådata_6000!FU41</f>
        <v>0</v>
      </c>
      <c r="GC179">
        <f>Rådata_6000!FV41</f>
        <v>0</v>
      </c>
      <c r="GD179">
        <f>Rådata_6000!FW41</f>
        <v>0</v>
      </c>
      <c r="GE179">
        <f>Rådata_6000!FX41</f>
        <v>0</v>
      </c>
      <c r="GF179">
        <f>Rådata_6000!FY41</f>
        <v>0</v>
      </c>
      <c r="GG179">
        <f>Rådata_6000!FZ41</f>
        <v>0</v>
      </c>
      <c r="GH179">
        <f>Rådata_6000!GA41</f>
        <v>0</v>
      </c>
      <c r="GI179">
        <f>Rådata_6000!GB41</f>
        <v>0</v>
      </c>
      <c r="GJ179">
        <f>Rådata_6000!GC41</f>
        <v>0</v>
      </c>
      <c r="GK179">
        <f>Rådata_6000!GD41</f>
        <v>0</v>
      </c>
      <c r="GL179">
        <f>Rådata_6000!GE41</f>
        <v>0</v>
      </c>
      <c r="GM179">
        <f>Rådata_6000!GF41</f>
        <v>0</v>
      </c>
      <c r="GN179">
        <f>Rådata_6000!GG41</f>
        <v>0</v>
      </c>
      <c r="GO179">
        <f>Rådata_6000!GH41</f>
        <v>0</v>
      </c>
      <c r="GP179">
        <f>Rådata_6000!GI41</f>
        <v>0</v>
      </c>
      <c r="GQ179">
        <f>Rådata_6000!GJ41</f>
        <v>0</v>
      </c>
      <c r="GR179">
        <f>Rådata_6000!GK41</f>
        <v>0</v>
      </c>
      <c r="GS179">
        <f>Rådata_6000!GL41</f>
        <v>0</v>
      </c>
      <c r="GT179">
        <f>Rådata_6000!GM41</f>
        <v>0</v>
      </c>
      <c r="GU179">
        <f>Rådata_6000!GN41</f>
        <v>0</v>
      </c>
      <c r="GV179">
        <f>Rådata_6000!GO41</f>
        <v>0</v>
      </c>
      <c r="GW179">
        <f>Rådata_6000!GP41</f>
        <v>0</v>
      </c>
      <c r="GX179">
        <f>Rådata_6000!GQ41</f>
        <v>0</v>
      </c>
      <c r="GY179">
        <f>Rådata_6000!GR41</f>
        <v>0</v>
      </c>
      <c r="GZ179">
        <f>Rådata_6000!GS41</f>
        <v>0</v>
      </c>
      <c r="HA179">
        <f>Rådata_6000!GT41</f>
        <v>0</v>
      </c>
      <c r="HB179">
        <f>Rådata_6000!GU41</f>
        <v>0</v>
      </c>
      <c r="HC179">
        <f>Rådata_6000!GV41</f>
        <v>0</v>
      </c>
      <c r="HD179">
        <f>Rådata_6000!GW41</f>
        <v>0</v>
      </c>
      <c r="HE179">
        <f>Rådata_6000!GX41</f>
        <v>0</v>
      </c>
      <c r="HF179">
        <f>Rådata_6000!GY41</f>
        <v>0</v>
      </c>
      <c r="HG179">
        <f>Rådata_6000!GZ41</f>
        <v>0</v>
      </c>
      <c r="HH179">
        <f>Rådata_6000!HA41</f>
        <v>0</v>
      </c>
      <c r="HI179">
        <f>Rådata_6000!HB41</f>
        <v>0</v>
      </c>
      <c r="HJ179">
        <f>Rådata_6000!HC41</f>
        <v>0</v>
      </c>
      <c r="HK179">
        <f>Rådata_6000!HD41</f>
        <v>0</v>
      </c>
      <c r="HL179">
        <f>Rådata_6000!HE41</f>
        <v>0</v>
      </c>
      <c r="HM179">
        <f>Rådata_6000!HF41</f>
        <v>0</v>
      </c>
      <c r="HN179">
        <f>Rådata_6000!HG41</f>
        <v>0</v>
      </c>
      <c r="HO179">
        <f>Rådata_6000!HH41</f>
        <v>0</v>
      </c>
      <c r="HP179">
        <f>Rådata_6000!HI41</f>
        <v>0</v>
      </c>
      <c r="HQ179">
        <f>Rådata_6000!HJ41</f>
        <v>0</v>
      </c>
      <c r="HR179">
        <f>Rådata_6000!HK41</f>
        <v>0</v>
      </c>
      <c r="HS179">
        <f>Rådata_6000!HL41</f>
        <v>0</v>
      </c>
      <c r="HT179">
        <f>Rådata_6000!HM41</f>
        <v>0</v>
      </c>
      <c r="HU179">
        <f>Rådata_6000!HN41</f>
        <v>0</v>
      </c>
      <c r="HV179">
        <f>Rådata_6000!HO41</f>
        <v>0</v>
      </c>
      <c r="HW179">
        <f>Rådata_6000!HP41</f>
        <v>0</v>
      </c>
      <c r="HX179">
        <f>Rådata_6000!HQ41</f>
        <v>0</v>
      </c>
      <c r="HY179">
        <f>Rådata_6000!HR41</f>
        <v>0</v>
      </c>
      <c r="HZ179">
        <f>Rådata_6000!HS41</f>
        <v>0</v>
      </c>
      <c r="IA179">
        <f>Rådata_6000!HT41</f>
        <v>0</v>
      </c>
      <c r="IB179">
        <f>Rådata_6000!HU41</f>
        <v>0</v>
      </c>
      <c r="IC179">
        <f>Rådata_6000!HV41</f>
        <v>0</v>
      </c>
      <c r="ID179">
        <f>Rådata_6000!HW41</f>
        <v>0</v>
      </c>
      <c r="IE179">
        <f>Rådata_6000!HX41</f>
        <v>0</v>
      </c>
      <c r="IF179">
        <f>Rådata_6000!HY41</f>
        <v>0</v>
      </c>
      <c r="IG179">
        <f>Rådata_6000!HZ41</f>
        <v>0</v>
      </c>
      <c r="IH179">
        <f>Rådata_6000!IA41</f>
        <v>0</v>
      </c>
      <c r="II179">
        <f>Rådata_6000!IB41</f>
        <v>0</v>
      </c>
      <c r="IJ179">
        <f>Rådata_6000!IC41</f>
        <v>0</v>
      </c>
      <c r="IK179">
        <f>Rådata_6000!ID41</f>
        <v>0</v>
      </c>
      <c r="IL179">
        <f>Rådata_6000!IE41</f>
        <v>0</v>
      </c>
      <c r="IM179">
        <f>Rådata_6000!IF41</f>
        <v>0</v>
      </c>
      <c r="IN179">
        <f>Rådata_6000!IG41</f>
        <v>0</v>
      </c>
      <c r="IO179">
        <f>Rådata_6000!IH41</f>
        <v>0</v>
      </c>
      <c r="IP179">
        <f>Rådata_6000!II41</f>
        <v>0</v>
      </c>
      <c r="IQ179">
        <f>Rådata_6000!IJ41</f>
        <v>0</v>
      </c>
      <c r="IR179">
        <f>Rådata_6000!IK41</f>
        <v>0</v>
      </c>
      <c r="IS179">
        <f>Rådata_6000!IL41</f>
        <v>0</v>
      </c>
      <c r="IT179">
        <f>Rådata_6000!IM41</f>
        <v>0</v>
      </c>
      <c r="IU179">
        <f>Rådata_6000!IN41</f>
        <v>0</v>
      </c>
      <c r="IV179">
        <f>Rådata_6000!IO41</f>
        <v>0</v>
      </c>
      <c r="IW179">
        <f>Rådata_6000!IP41</f>
        <v>0</v>
      </c>
      <c r="IX179">
        <f>Rådata_6000!IQ41</f>
        <v>0</v>
      </c>
      <c r="IY179">
        <f>Rådata_6000!IR41</f>
        <v>0</v>
      </c>
      <c r="IZ179">
        <f>Rådata_6000!IS41</f>
        <v>0</v>
      </c>
      <c r="JA179">
        <f>Rådata_6000!IT41</f>
        <v>0</v>
      </c>
      <c r="JB179">
        <f>Rådata_6000!IU41</f>
        <v>0</v>
      </c>
      <c r="JC179">
        <f>Rådata_6000!IV41</f>
        <v>0</v>
      </c>
      <c r="JD179">
        <f>Rådata_6000!IW41</f>
        <v>0</v>
      </c>
      <c r="JE179">
        <f>Rådata_6000!IX41</f>
        <v>0</v>
      </c>
      <c r="JF179">
        <f>Rådata_6000!IY41</f>
        <v>0</v>
      </c>
      <c r="JG179">
        <f>Rådata_6000!IZ41</f>
        <v>0</v>
      </c>
      <c r="JH179">
        <f>Rådata_6000!JA41</f>
        <v>0</v>
      </c>
      <c r="JI179">
        <f>Rådata_6000!JB41</f>
        <v>0</v>
      </c>
      <c r="JJ179">
        <f>Rådata_6000!JC41</f>
        <v>0</v>
      </c>
      <c r="JK179">
        <f>Rådata_6000!JD41</f>
        <v>0</v>
      </c>
      <c r="JL179">
        <f>Rådata_6000!JE41</f>
        <v>0</v>
      </c>
      <c r="JM179">
        <f>Rådata_6000!JF41</f>
        <v>0</v>
      </c>
      <c r="JN179">
        <f>Rådata_6000!JG41</f>
        <v>0</v>
      </c>
      <c r="JO179">
        <f>Rådata_6000!JH41</f>
        <v>0</v>
      </c>
      <c r="JP179">
        <f>Rådata_6000!JI41</f>
        <v>0</v>
      </c>
      <c r="JQ179">
        <f>Rådata_6000!JJ41</f>
        <v>0</v>
      </c>
      <c r="JR179">
        <f>Rådata_6000!JK41</f>
        <v>0</v>
      </c>
      <c r="JS179">
        <f>Rådata_6000!JL41</f>
        <v>0</v>
      </c>
      <c r="JT179">
        <f>Rådata_6000!JM41</f>
        <v>0</v>
      </c>
      <c r="JU179">
        <f>Rådata_6000!JN41</f>
        <v>0</v>
      </c>
      <c r="JV179">
        <f>Rådata_6000!JO41</f>
        <v>0</v>
      </c>
      <c r="JW179">
        <f>Rådata_6000!JP41</f>
        <v>0</v>
      </c>
      <c r="JX179">
        <f>Rådata_6000!JQ41</f>
        <v>0</v>
      </c>
      <c r="JY179">
        <f>Rådata_6000!JR41</f>
        <v>0</v>
      </c>
      <c r="JZ179">
        <f>Rådata_6000!JS41</f>
        <v>0</v>
      </c>
      <c r="KA179">
        <f>Rådata_6000!JT41</f>
        <v>0</v>
      </c>
      <c r="KB179">
        <f>Rådata_6000!JU41</f>
        <v>0</v>
      </c>
      <c r="KC179">
        <f>Rådata_6000!JV41</f>
        <v>0</v>
      </c>
      <c r="KD179">
        <f>Rådata_6000!JW41</f>
        <v>0</v>
      </c>
      <c r="KE179">
        <f>Rådata_6000!JX41</f>
        <v>0</v>
      </c>
      <c r="KF179">
        <f>Rådata_6000!JY41</f>
        <v>0</v>
      </c>
      <c r="KG179">
        <f>Rådata_6000!JZ41</f>
        <v>0</v>
      </c>
      <c r="KH179">
        <f>Rådata_6000!KA41</f>
        <v>0</v>
      </c>
      <c r="KI179">
        <f>Rådata_6000!KB41</f>
        <v>0</v>
      </c>
      <c r="KJ179">
        <f>Rådata_6000!KC41</f>
        <v>0</v>
      </c>
      <c r="KK179">
        <f>Rådata_6000!KD41</f>
        <v>0</v>
      </c>
      <c r="KL179">
        <f>Rådata_6000!KE41</f>
        <v>0</v>
      </c>
      <c r="KM179">
        <f>Rådata_6000!KF41</f>
        <v>0</v>
      </c>
      <c r="KN179">
        <f>Rådata_6000!KG41</f>
        <v>0</v>
      </c>
      <c r="KO179">
        <f>Rådata_6000!KH41</f>
        <v>0</v>
      </c>
      <c r="KP179">
        <f>Rådata_6000!KI41</f>
        <v>0</v>
      </c>
      <c r="KQ179">
        <f>Rådata_6000!KJ41</f>
        <v>0</v>
      </c>
      <c r="KR179">
        <f>Rådata_6000!KK41</f>
        <v>0</v>
      </c>
      <c r="KS179">
        <f>Rådata_6000!KL41</f>
        <v>0</v>
      </c>
      <c r="KT179">
        <f>Rådata_6000!KM41</f>
        <v>0</v>
      </c>
      <c r="KU179">
        <f>Rådata_6000!KN41</f>
        <v>0</v>
      </c>
      <c r="KV179">
        <f>Rådata_6000!KO41</f>
        <v>0</v>
      </c>
      <c r="KW179">
        <f>Rådata_6000!KP41</f>
        <v>0</v>
      </c>
      <c r="KX179">
        <f>Rådata_6000!KQ41</f>
        <v>0</v>
      </c>
      <c r="KY179">
        <f>Rådata_6000!KR41</f>
        <v>0</v>
      </c>
      <c r="KZ179">
        <f>Rådata_6000!KS41</f>
        <v>0</v>
      </c>
      <c r="LA179">
        <f>Rådata_6000!KT41</f>
        <v>0</v>
      </c>
      <c r="LB179">
        <f>Rådata_6000!KU41</f>
        <v>0</v>
      </c>
      <c r="LC179">
        <f>Rådata_6000!KV41</f>
        <v>0</v>
      </c>
      <c r="LD179">
        <f>Rådata_6000!KW41</f>
        <v>0</v>
      </c>
      <c r="LE179">
        <f>Rådata_6000!KX41</f>
        <v>0</v>
      </c>
      <c r="LF179">
        <f>Rådata_6000!KY41</f>
        <v>0</v>
      </c>
      <c r="LG179">
        <f>Rådata_6000!KZ41</f>
        <v>0</v>
      </c>
      <c r="LH179">
        <f>Rådata_6000!LA41</f>
        <v>0</v>
      </c>
      <c r="LI179">
        <f>Rådata_6000!LB41</f>
        <v>0</v>
      </c>
      <c r="LJ179">
        <f>Rådata_6000!LC41</f>
        <v>0</v>
      </c>
      <c r="LK179">
        <f>Rådata_6000!LD41</f>
        <v>0</v>
      </c>
      <c r="LL179">
        <f>Rådata_6000!LE41</f>
        <v>0</v>
      </c>
      <c r="LM179">
        <f>Rådata_6000!LF41</f>
        <v>0</v>
      </c>
      <c r="LN179">
        <f>Rådata_6000!LG41</f>
        <v>0</v>
      </c>
      <c r="LO179">
        <f>Rådata_6000!LH41</f>
        <v>0</v>
      </c>
      <c r="LP179">
        <f>Rådata_6000!LI41</f>
        <v>0</v>
      </c>
      <c r="LQ179">
        <f>Rådata_6000!LJ41</f>
        <v>0</v>
      </c>
      <c r="LR179">
        <f>Rådata_6000!LK41</f>
        <v>0</v>
      </c>
      <c r="LS179">
        <f>Rådata_6000!LL41</f>
        <v>0</v>
      </c>
      <c r="LT179">
        <f>Rådata_6000!LM41</f>
        <v>0</v>
      </c>
      <c r="LU179">
        <f>Rådata_6000!LN41</f>
        <v>0</v>
      </c>
      <c r="LV179">
        <f>Rådata_6000!LO41</f>
        <v>0</v>
      </c>
      <c r="LW179">
        <f>Rådata_6000!LP41</f>
        <v>0</v>
      </c>
      <c r="LX179">
        <f>Rådata_6000!LQ41</f>
        <v>0</v>
      </c>
      <c r="LY179">
        <f>Rådata_6000!LR41</f>
        <v>0</v>
      </c>
      <c r="LZ179">
        <f>Rådata_6000!LS41</f>
        <v>0</v>
      </c>
      <c r="MA179">
        <f>Rådata_6000!LT41</f>
        <v>0</v>
      </c>
      <c r="MB179">
        <f>Rådata_6000!LU41</f>
        <v>0</v>
      </c>
      <c r="MC179">
        <f>Rådata_6000!LV41</f>
        <v>0</v>
      </c>
      <c r="MD179">
        <f>Rådata_6000!LW41</f>
        <v>0</v>
      </c>
      <c r="ME179">
        <f>Rådata_6000!LX41</f>
        <v>0</v>
      </c>
      <c r="MF179">
        <f>Rådata_6000!LY41</f>
        <v>0</v>
      </c>
      <c r="MG179">
        <f>Rådata_6000!LZ41</f>
        <v>0</v>
      </c>
      <c r="MH179">
        <f>Rådata_6000!MA41</f>
        <v>0</v>
      </c>
      <c r="MI179">
        <f>Rådata_6000!MB41</f>
        <v>0</v>
      </c>
      <c r="MJ179">
        <f>Rådata_6000!MC41</f>
        <v>0</v>
      </c>
      <c r="MK179">
        <f>Rådata_6000!MD41</f>
        <v>0</v>
      </c>
      <c r="ML179">
        <f>Rådata_6000!ME41</f>
        <v>0</v>
      </c>
      <c r="MM179">
        <f>Rådata_6000!MF41</f>
        <v>0</v>
      </c>
      <c r="MN179">
        <f>Rådata_6000!MG41</f>
        <v>0</v>
      </c>
      <c r="MO179">
        <f>Rådata_6000!MH41</f>
        <v>0</v>
      </c>
      <c r="MP179">
        <f>Rådata_6000!MI41</f>
        <v>0</v>
      </c>
      <c r="MQ179">
        <f>Rådata_6000!MJ41</f>
        <v>0</v>
      </c>
      <c r="MR179">
        <f>Rådata_6000!MK41</f>
        <v>0</v>
      </c>
      <c r="MS179">
        <f>Rådata_6000!ML41</f>
        <v>0</v>
      </c>
      <c r="MT179">
        <f>Rådata_6000!MM41</f>
        <v>0</v>
      </c>
      <c r="MU179">
        <f>Rådata_6000!MN41</f>
        <v>0</v>
      </c>
      <c r="MV179">
        <f>Rådata_6000!MO41</f>
        <v>0</v>
      </c>
      <c r="MW179">
        <f>Rådata_6000!MP41</f>
        <v>0</v>
      </c>
      <c r="MX179">
        <f>Rådata_6000!MQ41</f>
        <v>0</v>
      </c>
      <c r="MY179">
        <f>Rådata_6000!MR41</f>
        <v>0</v>
      </c>
      <c r="MZ179">
        <f>Rådata_6000!MS41</f>
        <v>0</v>
      </c>
      <c r="NA179">
        <f>Rådata_6000!MT41</f>
        <v>0</v>
      </c>
      <c r="NB179">
        <f>Rådata_6000!MU41</f>
        <v>0</v>
      </c>
      <c r="NC179">
        <f>Rådata_6000!MV41</f>
        <v>0</v>
      </c>
      <c r="ND179">
        <f>Rådata_6000!MW41</f>
        <v>0</v>
      </c>
      <c r="NE179">
        <f>Rådata_6000!MX41</f>
        <v>0</v>
      </c>
      <c r="NF179">
        <f>Rådata_6000!MY41</f>
        <v>0</v>
      </c>
      <c r="NG179">
        <f>Rådata_6000!MZ41</f>
        <v>0</v>
      </c>
      <c r="NH179">
        <f>Rådata_6000!NA41</f>
        <v>0</v>
      </c>
      <c r="NI179">
        <f>Rådata_6000!NB41</f>
        <v>0</v>
      </c>
      <c r="NJ179">
        <f>Rådata_6000!NC41</f>
        <v>0</v>
      </c>
      <c r="NK179">
        <f>Rådata_6000!ND41</f>
        <v>0</v>
      </c>
      <c r="NL179">
        <f>Rådata_6000!NE41</f>
        <v>0</v>
      </c>
      <c r="NM179">
        <f>Rådata_6000!NF41</f>
        <v>0</v>
      </c>
      <c r="NN179">
        <f>Rådata_6000!NG41</f>
        <v>0</v>
      </c>
      <c r="NO179">
        <f>Rådata_6000!NH41</f>
        <v>0</v>
      </c>
      <c r="NP179">
        <f>Rådata_6000!NI41</f>
        <v>0</v>
      </c>
      <c r="NQ179">
        <f>Rådata_6000!NJ41</f>
        <v>0</v>
      </c>
      <c r="NR179">
        <f>Rådata_6000!NK41</f>
        <v>0</v>
      </c>
      <c r="NS179">
        <f>Rådata_6000!NL41</f>
        <v>0</v>
      </c>
      <c r="NT179">
        <f>Rådata_6000!NM41</f>
        <v>0</v>
      </c>
      <c r="NU179">
        <f>Rådata_6000!NN41</f>
        <v>0</v>
      </c>
      <c r="NV179">
        <f>Rådata_6000!NO41</f>
        <v>0</v>
      </c>
      <c r="NW179">
        <f>Rådata_6000!NP41</f>
        <v>0</v>
      </c>
      <c r="NX179">
        <f>Rådata_6000!NQ41</f>
        <v>0</v>
      </c>
      <c r="NY179">
        <f>Rådata_6000!NR41</f>
        <v>0</v>
      </c>
      <c r="NZ179">
        <f>Rådata_6000!NS41</f>
        <v>0</v>
      </c>
      <c r="OA179">
        <f>Rådata_6000!NT41</f>
        <v>0</v>
      </c>
      <c r="OB179">
        <f>Rådata_6000!NU41</f>
        <v>0</v>
      </c>
      <c r="OC179">
        <f>Rådata_6000!NV41</f>
        <v>0</v>
      </c>
      <c r="OD179">
        <f>Rådata_6000!NW41</f>
        <v>0</v>
      </c>
      <c r="OE179">
        <f>Rådata_6000!NX41</f>
        <v>0</v>
      </c>
      <c r="OF179">
        <f>Rådata_6000!NY41</f>
        <v>0</v>
      </c>
      <c r="OG179">
        <f>Rådata_6000!NZ41</f>
        <v>0</v>
      </c>
      <c r="OH179">
        <f>Rådata_6000!OA41</f>
        <v>0</v>
      </c>
      <c r="OI179">
        <f>Rådata_6000!OB41</f>
        <v>0</v>
      </c>
      <c r="OJ179">
        <f>Rådata_6000!OC41</f>
        <v>0</v>
      </c>
      <c r="OK179">
        <f>Rådata_6000!OD41</f>
        <v>0</v>
      </c>
      <c r="OL179">
        <f>Rådata_6000!OE41</f>
        <v>0</v>
      </c>
      <c r="OM179">
        <f>Rådata_6000!OF41</f>
        <v>0</v>
      </c>
      <c r="ON179">
        <f>Rådata_6000!OG41</f>
        <v>0</v>
      </c>
      <c r="OO179">
        <f>Rådata_6000!OH41</f>
        <v>0</v>
      </c>
      <c r="OP179">
        <f>Rådata_6000!OI41</f>
        <v>0</v>
      </c>
      <c r="OQ179">
        <f>Rådata_6000!OJ41</f>
        <v>0</v>
      </c>
      <c r="OR179">
        <f>Rådata_6000!OK41</f>
        <v>0</v>
      </c>
      <c r="OS179">
        <f>Rådata_6000!OL41</f>
        <v>0</v>
      </c>
    </row>
    <row r="180" spans="1:409">
      <c r="A180" t="s">
        <v>396</v>
      </c>
      <c r="J180">
        <f>Rådata_6000!C42</f>
        <v>0</v>
      </c>
      <c r="K180">
        <f>Rådata_6000!D42</f>
        <v>0</v>
      </c>
      <c r="L180">
        <f>Rådata_6000!E42</f>
        <v>0</v>
      </c>
      <c r="M180">
        <f>Rådata_6000!F42</f>
        <v>0</v>
      </c>
      <c r="N180">
        <f>Rådata_6000!G42</f>
        <v>0</v>
      </c>
      <c r="O180">
        <f>Rådata_6000!H42</f>
        <v>0</v>
      </c>
      <c r="P180">
        <f>Rådata_6000!I42</f>
        <v>0</v>
      </c>
      <c r="Q180">
        <f>Rådata_6000!J42</f>
        <v>0</v>
      </c>
      <c r="R180">
        <f>Rådata_6000!K42</f>
        <v>0</v>
      </c>
      <c r="S180">
        <f>Rådata_6000!L42</f>
        <v>0</v>
      </c>
      <c r="T180">
        <f>Rådata_6000!M42</f>
        <v>0</v>
      </c>
      <c r="U180">
        <f>Rådata_6000!N42</f>
        <v>0</v>
      </c>
      <c r="V180">
        <f>Rådata_6000!O42</f>
        <v>0</v>
      </c>
      <c r="W180">
        <f>Rådata_6000!P42</f>
        <v>0</v>
      </c>
      <c r="X180">
        <f>Rådata_6000!Q42</f>
        <v>0</v>
      </c>
      <c r="Y180">
        <f>Rådata_6000!R42</f>
        <v>0</v>
      </c>
      <c r="Z180">
        <f>Rådata_6000!S42</f>
        <v>0</v>
      </c>
      <c r="AA180">
        <f>Rådata_6000!T42</f>
        <v>0</v>
      </c>
      <c r="AB180">
        <f>Rådata_6000!U42</f>
        <v>0</v>
      </c>
      <c r="AC180">
        <f>Rådata_6000!V42</f>
        <v>0</v>
      </c>
      <c r="AD180">
        <f>Rådata_6000!W42</f>
        <v>0</v>
      </c>
      <c r="AE180">
        <f>Rådata_6000!X42</f>
        <v>0</v>
      </c>
      <c r="AF180">
        <f>Rådata_6000!Y42</f>
        <v>0</v>
      </c>
      <c r="AG180">
        <f>Rådata_6000!Z42</f>
        <v>0</v>
      </c>
      <c r="AH180">
        <f>Rådata_6000!AA42</f>
        <v>0</v>
      </c>
      <c r="AI180">
        <f>Rådata_6000!AB42</f>
        <v>0</v>
      </c>
      <c r="AJ180">
        <f>Rådata_6000!AC42</f>
        <v>0</v>
      </c>
      <c r="AK180">
        <f>Rådata_6000!AD42</f>
        <v>0</v>
      </c>
      <c r="AL180">
        <f>Rådata_6000!AE42</f>
        <v>0</v>
      </c>
      <c r="AM180">
        <f>Rådata_6000!AF42</f>
        <v>0</v>
      </c>
      <c r="AN180">
        <f>Rådata_6000!AG42</f>
        <v>0</v>
      </c>
      <c r="AO180">
        <f>Rådata_6000!AH42</f>
        <v>0</v>
      </c>
      <c r="AP180">
        <f>Rådata_6000!AI42</f>
        <v>0</v>
      </c>
      <c r="AQ180">
        <f>Rådata_6000!AJ42</f>
        <v>0</v>
      </c>
      <c r="AR180">
        <f>Rådata_6000!AK42</f>
        <v>0</v>
      </c>
      <c r="AS180">
        <f>Rådata_6000!AL42</f>
        <v>0</v>
      </c>
      <c r="AT180">
        <f>Rådata_6000!AM42</f>
        <v>0</v>
      </c>
      <c r="AU180">
        <f>Rådata_6000!AN42</f>
        <v>0</v>
      </c>
      <c r="AV180">
        <f>Rådata_6000!AO42</f>
        <v>0</v>
      </c>
      <c r="AW180">
        <f>Rådata_6000!AP42</f>
        <v>0</v>
      </c>
      <c r="AX180">
        <f>Rådata_6000!AQ42</f>
        <v>0</v>
      </c>
      <c r="AY180">
        <f>Rådata_6000!AR42</f>
        <v>0</v>
      </c>
      <c r="AZ180">
        <f>Rådata_6000!AS42</f>
        <v>0</v>
      </c>
      <c r="BA180">
        <f>Rådata_6000!AT42</f>
        <v>0</v>
      </c>
      <c r="BB180">
        <f>Rådata_6000!AU42</f>
        <v>0</v>
      </c>
      <c r="BC180">
        <f>Rådata_6000!AV42</f>
        <v>0</v>
      </c>
      <c r="BD180">
        <f>Rådata_6000!AW42</f>
        <v>0</v>
      </c>
      <c r="BE180">
        <f>Rådata_6000!AX42</f>
        <v>0</v>
      </c>
      <c r="BF180">
        <f>Rådata_6000!AY42</f>
        <v>0</v>
      </c>
      <c r="BG180">
        <f>Rådata_6000!AZ42</f>
        <v>0</v>
      </c>
      <c r="BH180">
        <f>Rådata_6000!BA42</f>
        <v>0</v>
      </c>
      <c r="BI180">
        <f>Rådata_6000!BB42</f>
        <v>0</v>
      </c>
      <c r="BJ180">
        <f>Rådata_6000!BC42</f>
        <v>0</v>
      </c>
      <c r="BK180">
        <f>Rådata_6000!BD42</f>
        <v>0</v>
      </c>
      <c r="BL180">
        <f>Rådata_6000!BE42</f>
        <v>0</v>
      </c>
      <c r="BM180">
        <f>Rådata_6000!BF42</f>
        <v>0</v>
      </c>
      <c r="BN180">
        <f>Rådata_6000!BG42</f>
        <v>0</v>
      </c>
      <c r="BO180">
        <f>Rådata_6000!BH42</f>
        <v>0</v>
      </c>
      <c r="BP180">
        <f>Rådata_6000!BI42</f>
        <v>0</v>
      </c>
      <c r="BQ180">
        <f>Rådata_6000!BJ42</f>
        <v>0</v>
      </c>
      <c r="BR180">
        <f>Rådata_6000!BK42</f>
        <v>0</v>
      </c>
      <c r="BS180">
        <f>Rådata_6000!BL42</f>
        <v>0</v>
      </c>
      <c r="BT180">
        <f>Rådata_6000!BM42</f>
        <v>0</v>
      </c>
      <c r="BU180">
        <f>Rådata_6000!BN42</f>
        <v>0</v>
      </c>
      <c r="BV180">
        <f>Rådata_6000!BO42</f>
        <v>0</v>
      </c>
      <c r="BW180">
        <f>Rådata_6000!BP42</f>
        <v>0</v>
      </c>
      <c r="BX180">
        <f>Rådata_6000!BQ42</f>
        <v>0</v>
      </c>
      <c r="BY180">
        <f>Rådata_6000!BR42</f>
        <v>0</v>
      </c>
      <c r="BZ180">
        <f>Rådata_6000!BS42</f>
        <v>0</v>
      </c>
      <c r="CA180">
        <f>Rådata_6000!BT42</f>
        <v>0</v>
      </c>
      <c r="CB180">
        <f>Rådata_6000!BU42</f>
        <v>0</v>
      </c>
      <c r="CC180">
        <f>Rådata_6000!BV42</f>
        <v>0</v>
      </c>
      <c r="CD180">
        <f>Rådata_6000!BW42</f>
        <v>0</v>
      </c>
      <c r="CE180">
        <f>Rådata_6000!BX42</f>
        <v>0</v>
      </c>
      <c r="CF180">
        <f>Rådata_6000!BY42</f>
        <v>0</v>
      </c>
      <c r="CG180">
        <f>Rådata_6000!BZ42</f>
        <v>0</v>
      </c>
      <c r="CH180">
        <f>Rådata_6000!CA42</f>
        <v>0</v>
      </c>
      <c r="CI180">
        <f>Rådata_6000!CB42</f>
        <v>0</v>
      </c>
      <c r="CJ180">
        <f>Rådata_6000!CC42</f>
        <v>0</v>
      </c>
      <c r="CK180">
        <f>Rådata_6000!CD42</f>
        <v>0</v>
      </c>
      <c r="CL180">
        <f>Rådata_6000!CE42</f>
        <v>0</v>
      </c>
      <c r="CM180">
        <f>Rådata_6000!CF42</f>
        <v>0</v>
      </c>
      <c r="CN180">
        <f>Rådata_6000!CG42</f>
        <v>0</v>
      </c>
      <c r="CO180">
        <f>Rådata_6000!CH42</f>
        <v>0</v>
      </c>
      <c r="CP180">
        <f>Rådata_6000!CI42</f>
        <v>0</v>
      </c>
      <c r="CQ180">
        <f>Rådata_6000!CJ42</f>
        <v>0</v>
      </c>
      <c r="CR180">
        <f>Rådata_6000!CK42</f>
        <v>0</v>
      </c>
      <c r="CS180">
        <f>Rådata_6000!CL42</f>
        <v>0</v>
      </c>
      <c r="CT180">
        <f>Rådata_6000!CM42</f>
        <v>0</v>
      </c>
      <c r="CU180">
        <f>Rådata_6000!CN42</f>
        <v>0</v>
      </c>
      <c r="CV180">
        <f>Rådata_6000!CO42</f>
        <v>0</v>
      </c>
      <c r="CW180">
        <f>Rådata_6000!CP42</f>
        <v>0</v>
      </c>
      <c r="CX180">
        <f>Rådata_6000!CQ42</f>
        <v>0</v>
      </c>
      <c r="CY180">
        <f>Rådata_6000!CR42</f>
        <v>0</v>
      </c>
      <c r="CZ180">
        <f>Rådata_6000!CS42</f>
        <v>0</v>
      </c>
      <c r="DA180">
        <f>Rådata_6000!CT42</f>
        <v>0</v>
      </c>
      <c r="DB180">
        <f>Rådata_6000!CU42</f>
        <v>0</v>
      </c>
      <c r="DC180">
        <f>Rådata_6000!CV42</f>
        <v>0</v>
      </c>
      <c r="DD180">
        <f>Rådata_6000!CW42</f>
        <v>0</v>
      </c>
      <c r="DE180">
        <f>Rådata_6000!CX42</f>
        <v>0</v>
      </c>
      <c r="DF180">
        <f>Rådata_6000!CY42</f>
        <v>0</v>
      </c>
      <c r="DG180">
        <f>Rådata_6000!CZ42</f>
        <v>0</v>
      </c>
      <c r="DH180">
        <f>Rådata_6000!DA42</f>
        <v>0</v>
      </c>
      <c r="DI180">
        <f>Rådata_6000!DB42</f>
        <v>0</v>
      </c>
      <c r="DJ180">
        <f>Rådata_6000!DC42</f>
        <v>0</v>
      </c>
      <c r="DK180">
        <f>Rådata_6000!DD42</f>
        <v>0</v>
      </c>
      <c r="DL180">
        <f>Rådata_6000!DE42</f>
        <v>0</v>
      </c>
      <c r="DM180">
        <f>Rådata_6000!DF42</f>
        <v>0</v>
      </c>
      <c r="DN180">
        <f>Rådata_6000!DG42</f>
        <v>0</v>
      </c>
      <c r="DO180">
        <f>Rådata_6000!DH42</f>
        <v>0</v>
      </c>
      <c r="DP180">
        <f>Rådata_6000!DI42</f>
        <v>0</v>
      </c>
      <c r="DQ180">
        <f>Rådata_6000!DJ42</f>
        <v>0</v>
      </c>
      <c r="DR180">
        <f>Rådata_6000!DK42</f>
        <v>0</v>
      </c>
      <c r="DS180">
        <f>Rådata_6000!DL42</f>
        <v>0</v>
      </c>
      <c r="DT180">
        <f>Rådata_6000!DM42</f>
        <v>0</v>
      </c>
      <c r="DU180">
        <f>Rådata_6000!DN42</f>
        <v>0</v>
      </c>
      <c r="DV180">
        <f>Rådata_6000!DO42</f>
        <v>0</v>
      </c>
      <c r="DW180">
        <f>Rådata_6000!DP42</f>
        <v>0</v>
      </c>
      <c r="DX180">
        <f>Rådata_6000!DQ42</f>
        <v>0</v>
      </c>
      <c r="DY180">
        <f>Rådata_6000!DR42</f>
        <v>0</v>
      </c>
      <c r="DZ180">
        <f>Rådata_6000!DS42</f>
        <v>0</v>
      </c>
      <c r="EA180">
        <f>Rådata_6000!DT42</f>
        <v>0</v>
      </c>
      <c r="EB180">
        <f>Rådata_6000!DU42</f>
        <v>0</v>
      </c>
      <c r="EC180">
        <f>Rådata_6000!DV42</f>
        <v>0</v>
      </c>
      <c r="ED180">
        <f>Rådata_6000!DW42</f>
        <v>0</v>
      </c>
      <c r="EE180">
        <f>Rådata_6000!DX42</f>
        <v>0</v>
      </c>
      <c r="EF180">
        <f>Rådata_6000!DY42</f>
        <v>0</v>
      </c>
      <c r="EG180">
        <f>Rådata_6000!DZ42</f>
        <v>0</v>
      </c>
      <c r="EH180">
        <f>Rådata_6000!EA42</f>
        <v>0</v>
      </c>
      <c r="EI180">
        <f>Rådata_6000!EB42</f>
        <v>0</v>
      </c>
      <c r="EJ180">
        <f>Rådata_6000!EC42</f>
        <v>0</v>
      </c>
      <c r="EK180">
        <f>Rådata_6000!ED42</f>
        <v>0</v>
      </c>
      <c r="EL180">
        <f>Rådata_6000!EE42</f>
        <v>0</v>
      </c>
      <c r="EM180">
        <f>Rådata_6000!EF42</f>
        <v>0</v>
      </c>
      <c r="EN180">
        <f>Rådata_6000!EG42</f>
        <v>0</v>
      </c>
      <c r="EO180">
        <f>Rådata_6000!EH42</f>
        <v>0</v>
      </c>
      <c r="EP180">
        <f>Rådata_6000!EI42</f>
        <v>0</v>
      </c>
      <c r="EQ180">
        <f>Rådata_6000!EJ42</f>
        <v>0</v>
      </c>
      <c r="ER180">
        <f>Rådata_6000!EK42</f>
        <v>0</v>
      </c>
      <c r="ES180">
        <f>Rådata_6000!EL42</f>
        <v>0</v>
      </c>
      <c r="ET180">
        <f>Rådata_6000!EM42</f>
        <v>0</v>
      </c>
      <c r="EU180">
        <f>Rådata_6000!EN42</f>
        <v>0</v>
      </c>
      <c r="EV180">
        <f>Rådata_6000!EO42</f>
        <v>0</v>
      </c>
      <c r="EW180">
        <f>Rådata_6000!EP42</f>
        <v>0</v>
      </c>
      <c r="EX180">
        <f>Rådata_6000!EQ42</f>
        <v>0</v>
      </c>
      <c r="EY180">
        <f>Rådata_6000!ER42</f>
        <v>0</v>
      </c>
      <c r="EZ180">
        <f>Rådata_6000!ES42</f>
        <v>0</v>
      </c>
      <c r="FA180">
        <f>Rådata_6000!ET42</f>
        <v>0</v>
      </c>
      <c r="FB180">
        <f>Rådata_6000!EU42</f>
        <v>0</v>
      </c>
      <c r="FC180">
        <f>Rådata_6000!EV42</f>
        <v>0</v>
      </c>
      <c r="FD180">
        <f>Rådata_6000!EW42</f>
        <v>0</v>
      </c>
      <c r="FE180">
        <f>Rådata_6000!EX42</f>
        <v>0</v>
      </c>
      <c r="FF180">
        <f>Rådata_6000!EY42</f>
        <v>0</v>
      </c>
      <c r="FG180">
        <f>Rådata_6000!EZ42</f>
        <v>0</v>
      </c>
      <c r="FH180">
        <f>Rådata_6000!FA42</f>
        <v>0</v>
      </c>
      <c r="FI180">
        <f>Rådata_6000!FB42</f>
        <v>0</v>
      </c>
      <c r="FJ180">
        <f>Rådata_6000!FC42</f>
        <v>0</v>
      </c>
      <c r="FK180">
        <f>Rådata_6000!FD42</f>
        <v>0</v>
      </c>
      <c r="FL180">
        <f>Rådata_6000!FE42</f>
        <v>0</v>
      </c>
      <c r="FM180">
        <f>Rådata_6000!FF42</f>
        <v>0</v>
      </c>
      <c r="FN180">
        <f>Rådata_6000!FG42</f>
        <v>0</v>
      </c>
      <c r="FO180">
        <f>Rådata_6000!FH42</f>
        <v>0</v>
      </c>
      <c r="FP180">
        <f>Rådata_6000!FI42</f>
        <v>0</v>
      </c>
      <c r="FQ180">
        <f>Rådata_6000!FJ42</f>
        <v>0</v>
      </c>
      <c r="FR180">
        <f>Rådata_6000!FK42</f>
        <v>0</v>
      </c>
      <c r="FS180">
        <f>Rådata_6000!FL42</f>
        <v>0</v>
      </c>
      <c r="FT180">
        <f>Rådata_6000!FM42</f>
        <v>0</v>
      </c>
      <c r="FU180">
        <f>Rådata_6000!FN42</f>
        <v>0</v>
      </c>
      <c r="FV180">
        <f>Rådata_6000!FO42</f>
        <v>0</v>
      </c>
      <c r="FW180">
        <f>Rådata_6000!FP42</f>
        <v>0</v>
      </c>
      <c r="FX180">
        <f>Rådata_6000!FQ42</f>
        <v>0</v>
      </c>
      <c r="FY180">
        <f>Rådata_6000!FR42</f>
        <v>0</v>
      </c>
      <c r="FZ180">
        <f>Rådata_6000!FS42</f>
        <v>0</v>
      </c>
      <c r="GA180">
        <f>Rådata_6000!FT42</f>
        <v>0</v>
      </c>
      <c r="GB180">
        <f>Rådata_6000!FU42</f>
        <v>0</v>
      </c>
      <c r="GC180">
        <f>Rådata_6000!FV42</f>
        <v>0</v>
      </c>
      <c r="GD180">
        <f>Rådata_6000!FW42</f>
        <v>0</v>
      </c>
      <c r="GE180">
        <f>Rådata_6000!FX42</f>
        <v>0</v>
      </c>
      <c r="GF180">
        <f>Rådata_6000!FY42</f>
        <v>0</v>
      </c>
      <c r="GG180">
        <f>Rådata_6000!FZ42</f>
        <v>0</v>
      </c>
      <c r="GH180">
        <f>Rådata_6000!GA42</f>
        <v>0</v>
      </c>
      <c r="GI180">
        <f>Rådata_6000!GB42</f>
        <v>0</v>
      </c>
      <c r="GJ180">
        <f>Rådata_6000!GC42</f>
        <v>0</v>
      </c>
      <c r="GK180">
        <f>Rådata_6000!GD42</f>
        <v>0</v>
      </c>
      <c r="GL180">
        <f>Rådata_6000!GE42</f>
        <v>0</v>
      </c>
      <c r="GM180">
        <f>Rådata_6000!GF42</f>
        <v>0</v>
      </c>
      <c r="GN180">
        <f>Rådata_6000!GG42</f>
        <v>0</v>
      </c>
      <c r="GO180">
        <f>Rådata_6000!GH42</f>
        <v>0</v>
      </c>
      <c r="GP180">
        <f>Rådata_6000!GI42</f>
        <v>0</v>
      </c>
      <c r="GQ180">
        <f>Rådata_6000!GJ42</f>
        <v>0</v>
      </c>
      <c r="GR180">
        <f>Rådata_6000!GK42</f>
        <v>0</v>
      </c>
      <c r="GS180">
        <f>Rådata_6000!GL42</f>
        <v>0</v>
      </c>
      <c r="GT180">
        <f>Rådata_6000!GM42</f>
        <v>0</v>
      </c>
      <c r="GU180">
        <f>Rådata_6000!GN42</f>
        <v>0</v>
      </c>
      <c r="GV180">
        <f>Rådata_6000!GO42</f>
        <v>0</v>
      </c>
      <c r="GW180">
        <f>Rådata_6000!GP42</f>
        <v>0</v>
      </c>
      <c r="GX180">
        <f>Rådata_6000!GQ42</f>
        <v>0</v>
      </c>
      <c r="GY180">
        <f>Rådata_6000!GR42</f>
        <v>0</v>
      </c>
      <c r="GZ180">
        <f>Rådata_6000!GS42</f>
        <v>0</v>
      </c>
      <c r="HA180">
        <f>Rådata_6000!GT42</f>
        <v>0</v>
      </c>
      <c r="HB180">
        <f>Rådata_6000!GU42</f>
        <v>0</v>
      </c>
      <c r="HC180">
        <f>Rådata_6000!GV42</f>
        <v>0</v>
      </c>
      <c r="HD180">
        <f>Rådata_6000!GW42</f>
        <v>0</v>
      </c>
      <c r="HE180">
        <f>Rådata_6000!GX42</f>
        <v>0</v>
      </c>
      <c r="HF180">
        <f>Rådata_6000!GY42</f>
        <v>0</v>
      </c>
      <c r="HG180">
        <f>Rådata_6000!GZ42</f>
        <v>0</v>
      </c>
      <c r="HH180">
        <f>Rådata_6000!HA42</f>
        <v>0</v>
      </c>
      <c r="HI180">
        <f>Rådata_6000!HB42</f>
        <v>0</v>
      </c>
      <c r="HJ180">
        <f>Rådata_6000!HC42</f>
        <v>0</v>
      </c>
      <c r="HK180">
        <f>Rådata_6000!HD42</f>
        <v>0</v>
      </c>
      <c r="HL180">
        <f>Rådata_6000!HE42</f>
        <v>0</v>
      </c>
      <c r="HM180">
        <f>Rådata_6000!HF42</f>
        <v>0</v>
      </c>
      <c r="HN180">
        <f>Rådata_6000!HG42</f>
        <v>0</v>
      </c>
      <c r="HO180">
        <f>Rådata_6000!HH42</f>
        <v>0</v>
      </c>
      <c r="HP180">
        <f>Rådata_6000!HI42</f>
        <v>0</v>
      </c>
      <c r="HQ180">
        <f>Rådata_6000!HJ42</f>
        <v>0</v>
      </c>
      <c r="HR180">
        <f>Rådata_6000!HK42</f>
        <v>0</v>
      </c>
      <c r="HS180">
        <f>Rådata_6000!HL42</f>
        <v>0</v>
      </c>
      <c r="HT180">
        <f>Rådata_6000!HM42</f>
        <v>0</v>
      </c>
      <c r="HU180">
        <f>Rådata_6000!HN42</f>
        <v>0</v>
      </c>
      <c r="HV180">
        <f>Rådata_6000!HO42</f>
        <v>0</v>
      </c>
      <c r="HW180">
        <f>Rådata_6000!HP42</f>
        <v>0</v>
      </c>
      <c r="HX180">
        <f>Rådata_6000!HQ42</f>
        <v>0</v>
      </c>
      <c r="HY180">
        <f>Rådata_6000!HR42</f>
        <v>0</v>
      </c>
      <c r="HZ180">
        <f>Rådata_6000!HS42</f>
        <v>0</v>
      </c>
      <c r="IA180">
        <f>Rådata_6000!HT42</f>
        <v>0</v>
      </c>
      <c r="IB180">
        <f>Rådata_6000!HU42</f>
        <v>0</v>
      </c>
      <c r="IC180">
        <f>Rådata_6000!HV42</f>
        <v>0</v>
      </c>
      <c r="ID180">
        <f>Rådata_6000!HW42</f>
        <v>0</v>
      </c>
      <c r="IE180">
        <f>Rådata_6000!HX42</f>
        <v>0</v>
      </c>
      <c r="IF180">
        <f>Rådata_6000!HY42</f>
        <v>0</v>
      </c>
      <c r="IG180">
        <f>Rådata_6000!HZ42</f>
        <v>0</v>
      </c>
      <c r="IH180">
        <f>Rådata_6000!IA42</f>
        <v>0</v>
      </c>
      <c r="II180">
        <f>Rådata_6000!IB42</f>
        <v>0</v>
      </c>
      <c r="IJ180">
        <f>Rådata_6000!IC42</f>
        <v>0</v>
      </c>
      <c r="IK180">
        <f>Rådata_6000!ID42</f>
        <v>0</v>
      </c>
      <c r="IL180">
        <f>Rådata_6000!IE42</f>
        <v>0</v>
      </c>
      <c r="IM180">
        <f>Rådata_6000!IF42</f>
        <v>0</v>
      </c>
      <c r="IN180">
        <f>Rådata_6000!IG42</f>
        <v>0</v>
      </c>
      <c r="IO180">
        <f>Rådata_6000!IH42</f>
        <v>0</v>
      </c>
      <c r="IP180">
        <f>Rådata_6000!II42</f>
        <v>0</v>
      </c>
      <c r="IQ180">
        <f>Rådata_6000!IJ42</f>
        <v>0</v>
      </c>
      <c r="IR180">
        <f>Rådata_6000!IK42</f>
        <v>0</v>
      </c>
      <c r="IS180">
        <f>Rådata_6000!IL42</f>
        <v>0</v>
      </c>
      <c r="IT180">
        <f>Rådata_6000!IM42</f>
        <v>0</v>
      </c>
      <c r="IU180">
        <f>Rådata_6000!IN42</f>
        <v>0</v>
      </c>
      <c r="IV180">
        <f>Rådata_6000!IO42</f>
        <v>0</v>
      </c>
      <c r="IW180">
        <f>Rådata_6000!IP42</f>
        <v>0</v>
      </c>
      <c r="IX180">
        <f>Rådata_6000!IQ42</f>
        <v>0</v>
      </c>
      <c r="IY180">
        <f>Rådata_6000!IR42</f>
        <v>0</v>
      </c>
      <c r="IZ180">
        <f>Rådata_6000!IS42</f>
        <v>0</v>
      </c>
      <c r="JA180">
        <f>Rådata_6000!IT42</f>
        <v>0</v>
      </c>
      <c r="JB180">
        <f>Rådata_6000!IU42</f>
        <v>0</v>
      </c>
      <c r="JC180">
        <f>Rådata_6000!IV42</f>
        <v>0</v>
      </c>
      <c r="JD180">
        <f>Rådata_6000!IW42</f>
        <v>0</v>
      </c>
      <c r="JE180">
        <f>Rådata_6000!IX42</f>
        <v>0</v>
      </c>
      <c r="JF180">
        <f>Rådata_6000!IY42</f>
        <v>0</v>
      </c>
      <c r="JG180">
        <f>Rådata_6000!IZ42</f>
        <v>0</v>
      </c>
      <c r="JH180">
        <f>Rådata_6000!JA42</f>
        <v>0</v>
      </c>
      <c r="JI180">
        <f>Rådata_6000!JB42</f>
        <v>0</v>
      </c>
      <c r="JJ180">
        <f>Rådata_6000!JC42</f>
        <v>0</v>
      </c>
      <c r="JK180">
        <f>Rådata_6000!JD42</f>
        <v>0</v>
      </c>
      <c r="JL180">
        <f>Rådata_6000!JE42</f>
        <v>0</v>
      </c>
      <c r="JM180">
        <f>Rådata_6000!JF42</f>
        <v>0</v>
      </c>
      <c r="JN180">
        <f>Rådata_6000!JG42</f>
        <v>0</v>
      </c>
      <c r="JO180">
        <f>Rådata_6000!JH42</f>
        <v>0</v>
      </c>
      <c r="JP180">
        <f>Rådata_6000!JI42</f>
        <v>0</v>
      </c>
      <c r="JQ180">
        <f>Rådata_6000!JJ42</f>
        <v>0</v>
      </c>
      <c r="JR180">
        <f>Rådata_6000!JK42</f>
        <v>0</v>
      </c>
      <c r="JS180">
        <f>Rådata_6000!JL42</f>
        <v>0</v>
      </c>
      <c r="JT180">
        <f>Rådata_6000!JM42</f>
        <v>0</v>
      </c>
      <c r="JU180">
        <f>Rådata_6000!JN42</f>
        <v>0</v>
      </c>
      <c r="JV180">
        <f>Rådata_6000!JO42</f>
        <v>0</v>
      </c>
      <c r="JW180">
        <f>Rådata_6000!JP42</f>
        <v>0</v>
      </c>
      <c r="JX180">
        <f>Rådata_6000!JQ42</f>
        <v>0</v>
      </c>
      <c r="JY180">
        <f>Rådata_6000!JR42</f>
        <v>0</v>
      </c>
      <c r="JZ180">
        <f>Rådata_6000!JS42</f>
        <v>0</v>
      </c>
      <c r="KA180">
        <f>Rådata_6000!JT42</f>
        <v>0</v>
      </c>
      <c r="KB180">
        <f>Rådata_6000!JU42</f>
        <v>0</v>
      </c>
      <c r="KC180">
        <f>Rådata_6000!JV42</f>
        <v>0</v>
      </c>
      <c r="KD180">
        <f>Rådata_6000!JW42</f>
        <v>0</v>
      </c>
      <c r="KE180">
        <f>Rådata_6000!JX42</f>
        <v>0</v>
      </c>
      <c r="KF180">
        <f>Rådata_6000!JY42</f>
        <v>0</v>
      </c>
      <c r="KG180">
        <f>Rådata_6000!JZ42</f>
        <v>0</v>
      </c>
      <c r="KH180">
        <f>Rådata_6000!KA42</f>
        <v>0</v>
      </c>
      <c r="KI180">
        <f>Rådata_6000!KB42</f>
        <v>0</v>
      </c>
      <c r="KJ180">
        <f>Rådata_6000!KC42</f>
        <v>0</v>
      </c>
      <c r="KK180">
        <f>Rådata_6000!KD42</f>
        <v>0</v>
      </c>
      <c r="KL180">
        <f>Rådata_6000!KE42</f>
        <v>0</v>
      </c>
      <c r="KM180">
        <f>Rådata_6000!KF42</f>
        <v>0</v>
      </c>
      <c r="KN180">
        <f>Rådata_6000!KG42</f>
        <v>0</v>
      </c>
      <c r="KO180">
        <f>Rådata_6000!KH42</f>
        <v>0</v>
      </c>
      <c r="KP180">
        <f>Rådata_6000!KI42</f>
        <v>0</v>
      </c>
      <c r="KQ180">
        <f>Rådata_6000!KJ42</f>
        <v>0</v>
      </c>
      <c r="KR180">
        <f>Rådata_6000!KK42</f>
        <v>0</v>
      </c>
      <c r="KS180">
        <f>Rådata_6000!KL42</f>
        <v>0</v>
      </c>
      <c r="KT180">
        <f>Rådata_6000!KM42</f>
        <v>0</v>
      </c>
      <c r="KU180">
        <f>Rådata_6000!KN42</f>
        <v>0</v>
      </c>
      <c r="KV180">
        <f>Rådata_6000!KO42</f>
        <v>0</v>
      </c>
      <c r="KW180">
        <f>Rådata_6000!KP42</f>
        <v>0</v>
      </c>
      <c r="KX180">
        <f>Rådata_6000!KQ42</f>
        <v>0</v>
      </c>
      <c r="KY180">
        <f>Rådata_6000!KR42</f>
        <v>0</v>
      </c>
      <c r="KZ180">
        <f>Rådata_6000!KS42</f>
        <v>0</v>
      </c>
      <c r="LA180">
        <f>Rådata_6000!KT42</f>
        <v>0</v>
      </c>
      <c r="LB180">
        <f>Rådata_6000!KU42</f>
        <v>0</v>
      </c>
      <c r="LC180">
        <f>Rådata_6000!KV42</f>
        <v>0</v>
      </c>
      <c r="LD180">
        <f>Rådata_6000!KW42</f>
        <v>0</v>
      </c>
      <c r="LE180">
        <f>Rådata_6000!KX42</f>
        <v>0</v>
      </c>
      <c r="LF180">
        <f>Rådata_6000!KY42</f>
        <v>0</v>
      </c>
      <c r="LG180">
        <f>Rådata_6000!KZ42</f>
        <v>0</v>
      </c>
      <c r="LH180">
        <f>Rådata_6000!LA42</f>
        <v>0</v>
      </c>
      <c r="LI180">
        <f>Rådata_6000!LB42</f>
        <v>0</v>
      </c>
      <c r="LJ180">
        <f>Rådata_6000!LC42</f>
        <v>0</v>
      </c>
      <c r="LK180">
        <f>Rådata_6000!LD42</f>
        <v>0</v>
      </c>
      <c r="LL180">
        <f>Rådata_6000!LE42</f>
        <v>0</v>
      </c>
      <c r="LM180">
        <f>Rådata_6000!LF42</f>
        <v>0</v>
      </c>
      <c r="LN180">
        <f>Rådata_6000!LG42</f>
        <v>0</v>
      </c>
      <c r="LO180">
        <f>Rådata_6000!LH42</f>
        <v>0</v>
      </c>
      <c r="LP180">
        <f>Rådata_6000!LI42</f>
        <v>0</v>
      </c>
      <c r="LQ180">
        <f>Rådata_6000!LJ42</f>
        <v>0</v>
      </c>
      <c r="LR180">
        <f>Rådata_6000!LK42</f>
        <v>0</v>
      </c>
      <c r="LS180">
        <f>Rådata_6000!LL42</f>
        <v>0</v>
      </c>
      <c r="LT180">
        <f>Rådata_6000!LM42</f>
        <v>0</v>
      </c>
      <c r="LU180">
        <f>Rådata_6000!LN42</f>
        <v>0</v>
      </c>
      <c r="LV180">
        <f>Rådata_6000!LO42</f>
        <v>0</v>
      </c>
      <c r="LW180">
        <f>Rådata_6000!LP42</f>
        <v>0</v>
      </c>
      <c r="LX180">
        <f>Rådata_6000!LQ42</f>
        <v>0</v>
      </c>
      <c r="LY180">
        <f>Rådata_6000!LR42</f>
        <v>0</v>
      </c>
      <c r="LZ180">
        <f>Rådata_6000!LS42</f>
        <v>0</v>
      </c>
      <c r="MA180">
        <f>Rådata_6000!LT42</f>
        <v>0</v>
      </c>
      <c r="MB180">
        <f>Rådata_6000!LU42</f>
        <v>0</v>
      </c>
      <c r="MC180">
        <f>Rådata_6000!LV42</f>
        <v>0</v>
      </c>
      <c r="MD180">
        <f>Rådata_6000!LW42</f>
        <v>0</v>
      </c>
      <c r="ME180">
        <f>Rådata_6000!LX42</f>
        <v>0</v>
      </c>
      <c r="MF180">
        <f>Rådata_6000!LY42</f>
        <v>0</v>
      </c>
      <c r="MG180">
        <f>Rådata_6000!LZ42</f>
        <v>0</v>
      </c>
      <c r="MH180">
        <f>Rådata_6000!MA42</f>
        <v>0</v>
      </c>
      <c r="MI180">
        <f>Rådata_6000!MB42</f>
        <v>0</v>
      </c>
      <c r="MJ180">
        <f>Rådata_6000!MC42</f>
        <v>0</v>
      </c>
      <c r="MK180">
        <f>Rådata_6000!MD42</f>
        <v>0</v>
      </c>
      <c r="ML180">
        <f>Rådata_6000!ME42</f>
        <v>0</v>
      </c>
      <c r="MM180">
        <f>Rådata_6000!MF42</f>
        <v>0</v>
      </c>
      <c r="MN180">
        <f>Rådata_6000!MG42</f>
        <v>0</v>
      </c>
      <c r="MO180">
        <f>Rådata_6000!MH42</f>
        <v>0</v>
      </c>
      <c r="MP180">
        <f>Rådata_6000!MI42</f>
        <v>0</v>
      </c>
      <c r="MQ180">
        <f>Rådata_6000!MJ42</f>
        <v>0</v>
      </c>
      <c r="MR180">
        <f>Rådata_6000!MK42</f>
        <v>0</v>
      </c>
      <c r="MS180">
        <f>Rådata_6000!ML42</f>
        <v>0</v>
      </c>
      <c r="MT180">
        <f>Rådata_6000!MM42</f>
        <v>0</v>
      </c>
      <c r="MU180">
        <f>Rådata_6000!MN42</f>
        <v>0</v>
      </c>
      <c r="MV180">
        <f>Rådata_6000!MO42</f>
        <v>0</v>
      </c>
      <c r="MW180">
        <f>Rådata_6000!MP42</f>
        <v>0</v>
      </c>
      <c r="MX180">
        <f>Rådata_6000!MQ42</f>
        <v>0</v>
      </c>
      <c r="MY180">
        <f>Rådata_6000!MR42</f>
        <v>0</v>
      </c>
      <c r="MZ180">
        <f>Rådata_6000!MS42</f>
        <v>0</v>
      </c>
      <c r="NA180">
        <f>Rådata_6000!MT42</f>
        <v>0</v>
      </c>
      <c r="NB180">
        <f>Rådata_6000!MU42</f>
        <v>0</v>
      </c>
      <c r="NC180">
        <f>Rådata_6000!MV42</f>
        <v>0</v>
      </c>
      <c r="ND180">
        <f>Rådata_6000!MW42</f>
        <v>0</v>
      </c>
      <c r="NE180">
        <f>Rådata_6000!MX42</f>
        <v>0</v>
      </c>
      <c r="NF180">
        <f>Rådata_6000!MY42</f>
        <v>0</v>
      </c>
      <c r="NG180">
        <f>Rådata_6000!MZ42</f>
        <v>0</v>
      </c>
      <c r="NH180">
        <f>Rådata_6000!NA42</f>
        <v>0</v>
      </c>
      <c r="NI180">
        <f>Rådata_6000!NB42</f>
        <v>0</v>
      </c>
      <c r="NJ180">
        <f>Rådata_6000!NC42</f>
        <v>0</v>
      </c>
      <c r="NK180">
        <f>Rådata_6000!ND42</f>
        <v>0</v>
      </c>
      <c r="NL180">
        <f>Rådata_6000!NE42</f>
        <v>0</v>
      </c>
      <c r="NM180">
        <f>Rådata_6000!NF42</f>
        <v>0</v>
      </c>
      <c r="NN180">
        <f>Rådata_6000!NG42</f>
        <v>0</v>
      </c>
      <c r="NO180">
        <f>Rådata_6000!NH42</f>
        <v>0</v>
      </c>
      <c r="NP180">
        <f>Rådata_6000!NI42</f>
        <v>0</v>
      </c>
      <c r="NQ180">
        <f>Rådata_6000!NJ42</f>
        <v>0</v>
      </c>
      <c r="NR180">
        <f>Rådata_6000!NK42</f>
        <v>0</v>
      </c>
      <c r="NS180">
        <f>Rådata_6000!NL42</f>
        <v>0</v>
      </c>
      <c r="NT180">
        <f>Rådata_6000!NM42</f>
        <v>0</v>
      </c>
      <c r="NU180">
        <f>Rådata_6000!NN42</f>
        <v>0</v>
      </c>
      <c r="NV180">
        <f>Rådata_6000!NO42</f>
        <v>0</v>
      </c>
      <c r="NW180">
        <f>Rådata_6000!NP42</f>
        <v>0</v>
      </c>
      <c r="NX180">
        <f>Rådata_6000!NQ42</f>
        <v>0</v>
      </c>
      <c r="NY180">
        <f>Rådata_6000!NR42</f>
        <v>0</v>
      </c>
      <c r="NZ180">
        <f>Rådata_6000!NS42</f>
        <v>0</v>
      </c>
      <c r="OA180">
        <f>Rådata_6000!NT42</f>
        <v>0</v>
      </c>
      <c r="OB180">
        <f>Rådata_6000!NU42</f>
        <v>0</v>
      </c>
      <c r="OC180">
        <f>Rådata_6000!NV42</f>
        <v>0</v>
      </c>
      <c r="OD180">
        <f>Rådata_6000!NW42</f>
        <v>0</v>
      </c>
      <c r="OE180">
        <f>Rådata_6000!NX42</f>
        <v>0</v>
      </c>
      <c r="OF180">
        <f>Rådata_6000!NY42</f>
        <v>0</v>
      </c>
      <c r="OG180">
        <f>Rådata_6000!NZ42</f>
        <v>0</v>
      </c>
      <c r="OH180">
        <f>Rådata_6000!OA42</f>
        <v>0</v>
      </c>
      <c r="OI180">
        <f>Rådata_6000!OB42</f>
        <v>0</v>
      </c>
      <c r="OJ180">
        <f>Rådata_6000!OC42</f>
        <v>0</v>
      </c>
      <c r="OK180">
        <f>Rådata_6000!OD42</f>
        <v>0</v>
      </c>
      <c r="OL180">
        <f>Rådata_6000!OE42</f>
        <v>0</v>
      </c>
      <c r="OM180">
        <f>Rådata_6000!OF42</f>
        <v>0</v>
      </c>
      <c r="ON180">
        <f>Rådata_6000!OG42</f>
        <v>0</v>
      </c>
      <c r="OO180">
        <f>Rådata_6000!OH42</f>
        <v>0</v>
      </c>
      <c r="OP180">
        <f>Rådata_6000!OI42</f>
        <v>0</v>
      </c>
      <c r="OQ180">
        <f>Rådata_6000!OJ42</f>
        <v>0</v>
      </c>
      <c r="OR180">
        <f>Rådata_6000!OK42</f>
        <v>0</v>
      </c>
      <c r="OS180">
        <f>Rådata_6000!OL42</f>
        <v>0</v>
      </c>
    </row>
    <row r="181" spans="1:409">
      <c r="A181">
        <v>0</v>
      </c>
      <c r="J181">
        <f>Rådata_6000!C43</f>
        <v>0</v>
      </c>
      <c r="K181">
        <f>Rådata_6000!D43</f>
        <v>0</v>
      </c>
      <c r="L181">
        <f>Rådata_6000!E43</f>
        <v>0</v>
      </c>
      <c r="M181">
        <f>Rådata_6000!F43</f>
        <v>0</v>
      </c>
      <c r="N181">
        <f>Rådata_6000!G43</f>
        <v>0</v>
      </c>
      <c r="O181">
        <f>Rådata_6000!H43</f>
        <v>0</v>
      </c>
      <c r="P181">
        <f>Rådata_6000!I43</f>
        <v>0</v>
      </c>
      <c r="Q181">
        <f>Rådata_6000!J43</f>
        <v>0</v>
      </c>
      <c r="R181">
        <f>Rådata_6000!K43</f>
        <v>0</v>
      </c>
      <c r="S181">
        <f>Rådata_6000!L43</f>
        <v>0</v>
      </c>
      <c r="T181">
        <f>Rådata_6000!M43</f>
        <v>0</v>
      </c>
      <c r="U181">
        <f>Rådata_6000!N43</f>
        <v>0</v>
      </c>
      <c r="V181">
        <f>Rådata_6000!O43</f>
        <v>0</v>
      </c>
      <c r="W181">
        <f>Rådata_6000!P43</f>
        <v>0</v>
      </c>
      <c r="X181">
        <f>Rådata_6000!Q43</f>
        <v>0</v>
      </c>
      <c r="Y181">
        <f>Rådata_6000!R43</f>
        <v>0</v>
      </c>
      <c r="Z181">
        <f>Rådata_6000!S43</f>
        <v>0</v>
      </c>
      <c r="AA181">
        <f>Rådata_6000!T43</f>
        <v>0</v>
      </c>
      <c r="AB181">
        <f>Rådata_6000!U43</f>
        <v>0</v>
      </c>
      <c r="AC181">
        <f>Rådata_6000!V43</f>
        <v>0</v>
      </c>
      <c r="AD181">
        <f>Rådata_6000!W43</f>
        <v>0</v>
      </c>
      <c r="AE181">
        <f>Rådata_6000!X43</f>
        <v>0</v>
      </c>
      <c r="AF181">
        <f>Rådata_6000!Y43</f>
        <v>0</v>
      </c>
      <c r="AG181">
        <f>Rådata_6000!Z43</f>
        <v>0</v>
      </c>
      <c r="AH181">
        <f>Rådata_6000!AA43</f>
        <v>0</v>
      </c>
      <c r="AI181">
        <f>Rådata_6000!AB43</f>
        <v>0</v>
      </c>
      <c r="AJ181">
        <f>Rådata_6000!AC43</f>
        <v>0</v>
      </c>
      <c r="AK181">
        <f>Rådata_6000!AD43</f>
        <v>0</v>
      </c>
      <c r="AL181">
        <f>Rådata_6000!AE43</f>
        <v>0</v>
      </c>
      <c r="AM181">
        <f>Rådata_6000!AF43</f>
        <v>0</v>
      </c>
      <c r="AN181">
        <f>Rådata_6000!AG43</f>
        <v>0</v>
      </c>
      <c r="AO181">
        <f>Rådata_6000!AH43</f>
        <v>0</v>
      </c>
      <c r="AP181">
        <f>Rådata_6000!AI43</f>
        <v>0</v>
      </c>
      <c r="AQ181">
        <f>Rådata_6000!AJ43</f>
        <v>0</v>
      </c>
      <c r="AR181">
        <f>Rådata_6000!AK43</f>
        <v>0</v>
      </c>
      <c r="AS181">
        <f>Rådata_6000!AL43</f>
        <v>0</v>
      </c>
      <c r="AT181">
        <f>Rådata_6000!AM43</f>
        <v>0</v>
      </c>
      <c r="AU181">
        <f>Rådata_6000!AN43</f>
        <v>0</v>
      </c>
      <c r="AV181">
        <f>Rådata_6000!AO43</f>
        <v>0</v>
      </c>
      <c r="AW181">
        <f>Rådata_6000!AP43</f>
        <v>0</v>
      </c>
      <c r="AX181">
        <f>Rådata_6000!AQ43</f>
        <v>0</v>
      </c>
      <c r="AY181">
        <f>Rådata_6000!AR43</f>
        <v>0</v>
      </c>
      <c r="AZ181">
        <f>Rådata_6000!AS43</f>
        <v>0</v>
      </c>
      <c r="BA181">
        <f>Rådata_6000!AT43</f>
        <v>0</v>
      </c>
      <c r="BB181">
        <f>Rådata_6000!AU43</f>
        <v>0</v>
      </c>
      <c r="BC181">
        <f>Rådata_6000!AV43</f>
        <v>0</v>
      </c>
      <c r="BD181">
        <f>Rådata_6000!AW43</f>
        <v>0</v>
      </c>
      <c r="BE181">
        <f>Rådata_6000!AX43</f>
        <v>0</v>
      </c>
      <c r="BF181">
        <f>Rådata_6000!AY43</f>
        <v>0</v>
      </c>
      <c r="BG181">
        <f>Rådata_6000!AZ43</f>
        <v>0</v>
      </c>
      <c r="BH181">
        <f>Rådata_6000!BA43</f>
        <v>0</v>
      </c>
      <c r="BI181">
        <f>Rådata_6000!BB43</f>
        <v>0</v>
      </c>
      <c r="BJ181">
        <f>Rådata_6000!BC43</f>
        <v>0</v>
      </c>
      <c r="BK181">
        <f>Rådata_6000!BD43</f>
        <v>0</v>
      </c>
      <c r="BL181">
        <f>Rådata_6000!BE43</f>
        <v>0</v>
      </c>
      <c r="BM181">
        <f>Rådata_6000!BF43</f>
        <v>0</v>
      </c>
      <c r="BN181">
        <f>Rådata_6000!BG43</f>
        <v>0</v>
      </c>
      <c r="BO181">
        <f>Rådata_6000!BH43</f>
        <v>0</v>
      </c>
      <c r="BP181">
        <f>Rådata_6000!BI43</f>
        <v>0</v>
      </c>
      <c r="BQ181">
        <f>Rådata_6000!BJ43</f>
        <v>0</v>
      </c>
      <c r="BR181">
        <f>Rådata_6000!BK43</f>
        <v>0</v>
      </c>
      <c r="BS181">
        <f>Rådata_6000!BL43</f>
        <v>0</v>
      </c>
      <c r="BT181">
        <f>Rådata_6000!BM43</f>
        <v>0</v>
      </c>
      <c r="BU181">
        <f>Rådata_6000!BN43</f>
        <v>0</v>
      </c>
      <c r="BV181">
        <f>Rådata_6000!BO43</f>
        <v>0</v>
      </c>
      <c r="BW181">
        <f>Rådata_6000!BP43</f>
        <v>0</v>
      </c>
      <c r="BX181">
        <f>Rådata_6000!BQ43</f>
        <v>0</v>
      </c>
      <c r="BY181">
        <f>Rådata_6000!BR43</f>
        <v>0</v>
      </c>
      <c r="BZ181">
        <f>Rådata_6000!BS43</f>
        <v>0</v>
      </c>
      <c r="CA181">
        <f>Rådata_6000!BT43</f>
        <v>0</v>
      </c>
      <c r="CB181">
        <f>Rådata_6000!BU43</f>
        <v>0</v>
      </c>
      <c r="CC181">
        <f>Rådata_6000!BV43</f>
        <v>0</v>
      </c>
      <c r="CD181">
        <f>Rådata_6000!BW43</f>
        <v>0</v>
      </c>
      <c r="CE181">
        <f>Rådata_6000!BX43</f>
        <v>0</v>
      </c>
      <c r="CF181">
        <f>Rådata_6000!BY43</f>
        <v>0</v>
      </c>
      <c r="CG181">
        <f>Rådata_6000!BZ43</f>
        <v>0</v>
      </c>
      <c r="CH181">
        <f>Rådata_6000!CA43</f>
        <v>0</v>
      </c>
      <c r="CI181">
        <f>Rådata_6000!CB43</f>
        <v>0</v>
      </c>
      <c r="CJ181">
        <f>Rådata_6000!CC43</f>
        <v>0</v>
      </c>
      <c r="CK181">
        <f>Rådata_6000!CD43</f>
        <v>0</v>
      </c>
      <c r="CL181">
        <f>Rådata_6000!CE43</f>
        <v>0</v>
      </c>
      <c r="CM181">
        <f>Rådata_6000!CF43</f>
        <v>0</v>
      </c>
      <c r="CN181">
        <f>Rådata_6000!CG43</f>
        <v>0</v>
      </c>
      <c r="CO181">
        <f>Rådata_6000!CH43</f>
        <v>0</v>
      </c>
      <c r="CP181">
        <f>Rådata_6000!CI43</f>
        <v>0</v>
      </c>
      <c r="CQ181">
        <f>Rådata_6000!CJ43</f>
        <v>0</v>
      </c>
      <c r="CR181">
        <f>Rådata_6000!CK43</f>
        <v>0</v>
      </c>
      <c r="CS181">
        <f>Rådata_6000!CL43</f>
        <v>0</v>
      </c>
      <c r="CT181">
        <f>Rådata_6000!CM43</f>
        <v>0</v>
      </c>
      <c r="CU181">
        <f>Rådata_6000!CN43</f>
        <v>0</v>
      </c>
      <c r="CV181">
        <f>Rådata_6000!CO43</f>
        <v>0</v>
      </c>
      <c r="CW181">
        <f>Rådata_6000!CP43</f>
        <v>0</v>
      </c>
      <c r="CX181">
        <f>Rådata_6000!CQ43</f>
        <v>0</v>
      </c>
      <c r="CY181">
        <f>Rådata_6000!CR43</f>
        <v>0</v>
      </c>
      <c r="CZ181">
        <f>Rådata_6000!CS43</f>
        <v>0</v>
      </c>
      <c r="DA181">
        <f>Rådata_6000!CT43</f>
        <v>0</v>
      </c>
      <c r="DB181">
        <f>Rådata_6000!CU43</f>
        <v>0</v>
      </c>
      <c r="DC181">
        <f>Rådata_6000!CV43</f>
        <v>0</v>
      </c>
      <c r="DD181">
        <f>Rådata_6000!CW43</f>
        <v>0</v>
      </c>
      <c r="DE181">
        <f>Rådata_6000!CX43</f>
        <v>0</v>
      </c>
      <c r="DF181">
        <f>Rådata_6000!CY43</f>
        <v>0</v>
      </c>
      <c r="DG181">
        <f>Rådata_6000!CZ43</f>
        <v>0</v>
      </c>
      <c r="DH181">
        <f>Rådata_6000!DA43</f>
        <v>0</v>
      </c>
      <c r="DI181">
        <f>Rådata_6000!DB43</f>
        <v>0</v>
      </c>
      <c r="DJ181">
        <f>Rådata_6000!DC43</f>
        <v>0</v>
      </c>
      <c r="DK181">
        <f>Rådata_6000!DD43</f>
        <v>0</v>
      </c>
      <c r="DL181">
        <f>Rådata_6000!DE43</f>
        <v>0</v>
      </c>
      <c r="DM181">
        <f>Rådata_6000!DF43</f>
        <v>0</v>
      </c>
      <c r="DN181">
        <f>Rådata_6000!DG43</f>
        <v>0</v>
      </c>
      <c r="DO181">
        <f>Rådata_6000!DH43</f>
        <v>0</v>
      </c>
      <c r="DP181">
        <f>Rådata_6000!DI43</f>
        <v>0</v>
      </c>
      <c r="DQ181">
        <f>Rådata_6000!DJ43</f>
        <v>0</v>
      </c>
      <c r="DR181">
        <f>Rådata_6000!DK43</f>
        <v>0</v>
      </c>
      <c r="DS181">
        <f>Rådata_6000!DL43</f>
        <v>0</v>
      </c>
      <c r="DT181">
        <f>Rådata_6000!DM43</f>
        <v>0</v>
      </c>
      <c r="DU181">
        <f>Rådata_6000!DN43</f>
        <v>0</v>
      </c>
      <c r="DV181">
        <f>Rådata_6000!DO43</f>
        <v>0</v>
      </c>
      <c r="DW181">
        <f>Rådata_6000!DP43</f>
        <v>0</v>
      </c>
      <c r="DX181">
        <f>Rådata_6000!DQ43</f>
        <v>0</v>
      </c>
      <c r="DY181">
        <f>Rådata_6000!DR43</f>
        <v>0</v>
      </c>
      <c r="DZ181">
        <f>Rådata_6000!DS43</f>
        <v>0</v>
      </c>
      <c r="EA181">
        <f>Rådata_6000!DT43</f>
        <v>0</v>
      </c>
      <c r="EB181">
        <f>Rådata_6000!DU43</f>
        <v>0</v>
      </c>
      <c r="EC181">
        <f>Rådata_6000!DV43</f>
        <v>0</v>
      </c>
      <c r="ED181">
        <f>Rådata_6000!DW43</f>
        <v>0</v>
      </c>
      <c r="EE181">
        <f>Rådata_6000!DX43</f>
        <v>0</v>
      </c>
      <c r="EF181">
        <f>Rådata_6000!DY43</f>
        <v>0</v>
      </c>
      <c r="EG181">
        <f>Rådata_6000!DZ43</f>
        <v>0</v>
      </c>
      <c r="EH181">
        <f>Rådata_6000!EA43</f>
        <v>0</v>
      </c>
      <c r="EI181">
        <f>Rådata_6000!EB43</f>
        <v>0</v>
      </c>
      <c r="EJ181">
        <f>Rådata_6000!EC43</f>
        <v>0</v>
      </c>
      <c r="EK181">
        <f>Rådata_6000!ED43</f>
        <v>0</v>
      </c>
      <c r="EL181">
        <f>Rådata_6000!EE43</f>
        <v>0</v>
      </c>
      <c r="EM181">
        <f>Rådata_6000!EF43</f>
        <v>0</v>
      </c>
      <c r="EN181">
        <f>Rådata_6000!EG43</f>
        <v>0</v>
      </c>
      <c r="EO181">
        <f>Rådata_6000!EH43</f>
        <v>0</v>
      </c>
      <c r="EP181">
        <f>Rådata_6000!EI43</f>
        <v>0</v>
      </c>
      <c r="EQ181">
        <f>Rådata_6000!EJ43</f>
        <v>0</v>
      </c>
      <c r="ER181">
        <f>Rådata_6000!EK43</f>
        <v>0</v>
      </c>
      <c r="ES181">
        <f>Rådata_6000!EL43</f>
        <v>0</v>
      </c>
      <c r="ET181">
        <f>Rådata_6000!EM43</f>
        <v>0</v>
      </c>
      <c r="EU181">
        <f>Rådata_6000!EN43</f>
        <v>0</v>
      </c>
      <c r="EV181">
        <f>Rådata_6000!EO43</f>
        <v>0</v>
      </c>
      <c r="EW181">
        <f>Rådata_6000!EP43</f>
        <v>0</v>
      </c>
      <c r="EX181">
        <f>Rådata_6000!EQ43</f>
        <v>0</v>
      </c>
      <c r="EY181">
        <f>Rådata_6000!ER43</f>
        <v>0</v>
      </c>
      <c r="EZ181">
        <f>Rådata_6000!ES43</f>
        <v>0</v>
      </c>
      <c r="FA181">
        <f>Rådata_6000!ET43</f>
        <v>0</v>
      </c>
      <c r="FB181">
        <f>Rådata_6000!EU43</f>
        <v>0</v>
      </c>
      <c r="FC181">
        <f>Rådata_6000!EV43</f>
        <v>0</v>
      </c>
      <c r="FD181">
        <f>Rådata_6000!EW43</f>
        <v>0</v>
      </c>
      <c r="FE181">
        <f>Rådata_6000!EX43</f>
        <v>0</v>
      </c>
      <c r="FF181">
        <f>Rådata_6000!EY43</f>
        <v>0</v>
      </c>
      <c r="FG181">
        <f>Rådata_6000!EZ43</f>
        <v>0</v>
      </c>
      <c r="FH181">
        <f>Rådata_6000!FA43</f>
        <v>0</v>
      </c>
      <c r="FI181">
        <f>Rådata_6000!FB43</f>
        <v>0</v>
      </c>
      <c r="FJ181">
        <f>Rådata_6000!FC43</f>
        <v>0</v>
      </c>
      <c r="FK181">
        <f>Rådata_6000!FD43</f>
        <v>0</v>
      </c>
      <c r="FL181">
        <f>Rådata_6000!FE43</f>
        <v>0</v>
      </c>
      <c r="FM181">
        <f>Rådata_6000!FF43</f>
        <v>0</v>
      </c>
      <c r="FN181">
        <f>Rådata_6000!FG43</f>
        <v>0</v>
      </c>
      <c r="FO181">
        <f>Rådata_6000!FH43</f>
        <v>0</v>
      </c>
      <c r="FP181">
        <f>Rådata_6000!FI43</f>
        <v>0</v>
      </c>
      <c r="FQ181">
        <f>Rådata_6000!FJ43</f>
        <v>0</v>
      </c>
      <c r="FR181">
        <f>Rådata_6000!FK43</f>
        <v>0</v>
      </c>
      <c r="FS181">
        <f>Rådata_6000!FL43</f>
        <v>0</v>
      </c>
      <c r="FT181">
        <f>Rådata_6000!FM43</f>
        <v>0</v>
      </c>
      <c r="FU181">
        <f>Rådata_6000!FN43</f>
        <v>0</v>
      </c>
      <c r="FV181">
        <f>Rådata_6000!FO43</f>
        <v>0</v>
      </c>
      <c r="FW181">
        <f>Rådata_6000!FP43</f>
        <v>0</v>
      </c>
      <c r="FX181">
        <f>Rådata_6000!FQ43</f>
        <v>0</v>
      </c>
      <c r="FY181">
        <f>Rådata_6000!FR43</f>
        <v>0</v>
      </c>
      <c r="FZ181">
        <f>Rådata_6000!FS43</f>
        <v>0</v>
      </c>
      <c r="GA181">
        <f>Rådata_6000!FT43</f>
        <v>0</v>
      </c>
      <c r="GB181">
        <f>Rådata_6000!FU43</f>
        <v>0</v>
      </c>
      <c r="GC181">
        <f>Rådata_6000!FV43</f>
        <v>0</v>
      </c>
      <c r="GD181">
        <f>Rådata_6000!FW43</f>
        <v>0</v>
      </c>
      <c r="GE181">
        <f>Rådata_6000!FX43</f>
        <v>0</v>
      </c>
      <c r="GF181">
        <f>Rådata_6000!FY43</f>
        <v>0</v>
      </c>
      <c r="GG181">
        <f>Rådata_6000!FZ43</f>
        <v>0</v>
      </c>
      <c r="GH181">
        <f>Rådata_6000!GA43</f>
        <v>0</v>
      </c>
      <c r="GI181">
        <f>Rådata_6000!GB43</f>
        <v>0</v>
      </c>
      <c r="GJ181">
        <f>Rådata_6000!GC43</f>
        <v>0</v>
      </c>
      <c r="GK181">
        <f>Rådata_6000!GD43</f>
        <v>0</v>
      </c>
      <c r="GL181">
        <f>Rådata_6000!GE43</f>
        <v>0</v>
      </c>
      <c r="GM181">
        <f>Rådata_6000!GF43</f>
        <v>0</v>
      </c>
      <c r="GN181">
        <f>Rådata_6000!GG43</f>
        <v>0</v>
      </c>
      <c r="GO181">
        <f>Rådata_6000!GH43</f>
        <v>0</v>
      </c>
      <c r="GP181">
        <f>Rådata_6000!GI43</f>
        <v>0</v>
      </c>
      <c r="GQ181">
        <f>Rådata_6000!GJ43</f>
        <v>0</v>
      </c>
      <c r="GR181">
        <f>Rådata_6000!GK43</f>
        <v>0</v>
      </c>
      <c r="GS181">
        <f>Rådata_6000!GL43</f>
        <v>0</v>
      </c>
      <c r="GT181">
        <f>Rådata_6000!GM43</f>
        <v>0</v>
      </c>
      <c r="GU181">
        <f>Rådata_6000!GN43</f>
        <v>0</v>
      </c>
      <c r="GV181">
        <f>Rådata_6000!GO43</f>
        <v>0</v>
      </c>
      <c r="GW181">
        <f>Rådata_6000!GP43</f>
        <v>0</v>
      </c>
      <c r="GX181">
        <f>Rådata_6000!GQ43</f>
        <v>0</v>
      </c>
      <c r="GY181">
        <f>Rådata_6000!GR43</f>
        <v>0</v>
      </c>
      <c r="GZ181">
        <f>Rådata_6000!GS43</f>
        <v>0</v>
      </c>
      <c r="HA181">
        <f>Rådata_6000!GT43</f>
        <v>0</v>
      </c>
      <c r="HB181">
        <f>Rådata_6000!GU43</f>
        <v>0</v>
      </c>
      <c r="HC181">
        <f>Rådata_6000!GV43</f>
        <v>0</v>
      </c>
      <c r="HD181">
        <f>Rådata_6000!GW43</f>
        <v>0</v>
      </c>
      <c r="HE181">
        <f>Rådata_6000!GX43</f>
        <v>0</v>
      </c>
      <c r="HF181">
        <f>Rådata_6000!GY43</f>
        <v>0</v>
      </c>
      <c r="HG181">
        <f>Rådata_6000!GZ43</f>
        <v>0</v>
      </c>
      <c r="HH181">
        <f>Rådata_6000!HA43</f>
        <v>0</v>
      </c>
      <c r="HI181">
        <f>Rådata_6000!HB43</f>
        <v>0</v>
      </c>
      <c r="HJ181">
        <f>Rådata_6000!HC43</f>
        <v>0</v>
      </c>
      <c r="HK181">
        <f>Rådata_6000!HD43</f>
        <v>0</v>
      </c>
      <c r="HL181">
        <f>Rådata_6000!HE43</f>
        <v>0</v>
      </c>
      <c r="HM181">
        <f>Rådata_6000!HF43</f>
        <v>0</v>
      </c>
      <c r="HN181">
        <f>Rådata_6000!HG43</f>
        <v>0</v>
      </c>
      <c r="HO181">
        <f>Rådata_6000!HH43</f>
        <v>0</v>
      </c>
      <c r="HP181">
        <f>Rådata_6000!HI43</f>
        <v>0</v>
      </c>
      <c r="HQ181">
        <f>Rådata_6000!HJ43</f>
        <v>0</v>
      </c>
      <c r="HR181">
        <f>Rådata_6000!HK43</f>
        <v>0</v>
      </c>
      <c r="HS181">
        <f>Rådata_6000!HL43</f>
        <v>0</v>
      </c>
      <c r="HT181">
        <f>Rådata_6000!HM43</f>
        <v>0</v>
      </c>
      <c r="HU181">
        <f>Rådata_6000!HN43</f>
        <v>0</v>
      </c>
      <c r="HV181">
        <f>Rådata_6000!HO43</f>
        <v>0</v>
      </c>
      <c r="HW181">
        <f>Rådata_6000!HP43</f>
        <v>0</v>
      </c>
      <c r="HX181">
        <f>Rådata_6000!HQ43</f>
        <v>0</v>
      </c>
      <c r="HY181">
        <f>Rådata_6000!HR43</f>
        <v>0</v>
      </c>
      <c r="HZ181">
        <f>Rådata_6000!HS43</f>
        <v>0</v>
      </c>
      <c r="IA181">
        <f>Rådata_6000!HT43</f>
        <v>0</v>
      </c>
      <c r="IB181">
        <f>Rådata_6000!HU43</f>
        <v>0</v>
      </c>
      <c r="IC181">
        <f>Rådata_6000!HV43</f>
        <v>0</v>
      </c>
      <c r="ID181">
        <f>Rådata_6000!HW43</f>
        <v>0</v>
      </c>
      <c r="IE181">
        <f>Rådata_6000!HX43</f>
        <v>0</v>
      </c>
      <c r="IF181">
        <f>Rådata_6000!HY43</f>
        <v>0</v>
      </c>
      <c r="IG181">
        <f>Rådata_6000!HZ43</f>
        <v>0</v>
      </c>
      <c r="IH181">
        <f>Rådata_6000!IA43</f>
        <v>0</v>
      </c>
      <c r="II181">
        <f>Rådata_6000!IB43</f>
        <v>0</v>
      </c>
      <c r="IJ181">
        <f>Rådata_6000!IC43</f>
        <v>0</v>
      </c>
      <c r="IK181">
        <f>Rådata_6000!ID43</f>
        <v>0</v>
      </c>
      <c r="IL181">
        <f>Rådata_6000!IE43</f>
        <v>0</v>
      </c>
      <c r="IM181">
        <f>Rådata_6000!IF43</f>
        <v>0</v>
      </c>
      <c r="IN181">
        <f>Rådata_6000!IG43</f>
        <v>0</v>
      </c>
      <c r="IO181">
        <f>Rådata_6000!IH43</f>
        <v>0</v>
      </c>
      <c r="IP181">
        <f>Rådata_6000!II43</f>
        <v>0</v>
      </c>
      <c r="IQ181">
        <f>Rådata_6000!IJ43</f>
        <v>0</v>
      </c>
      <c r="IR181">
        <f>Rådata_6000!IK43</f>
        <v>0</v>
      </c>
      <c r="IS181">
        <f>Rådata_6000!IL43</f>
        <v>0</v>
      </c>
      <c r="IT181">
        <f>Rådata_6000!IM43</f>
        <v>0</v>
      </c>
      <c r="IU181">
        <f>Rådata_6000!IN43</f>
        <v>0</v>
      </c>
      <c r="IV181">
        <f>Rådata_6000!IO43</f>
        <v>0</v>
      </c>
      <c r="IW181">
        <f>Rådata_6000!IP43</f>
        <v>0</v>
      </c>
      <c r="IX181">
        <f>Rådata_6000!IQ43</f>
        <v>0</v>
      </c>
      <c r="IY181">
        <f>Rådata_6000!IR43</f>
        <v>0</v>
      </c>
      <c r="IZ181">
        <f>Rådata_6000!IS43</f>
        <v>0</v>
      </c>
      <c r="JA181">
        <f>Rådata_6000!IT43</f>
        <v>0</v>
      </c>
      <c r="JB181">
        <f>Rådata_6000!IU43</f>
        <v>0</v>
      </c>
      <c r="JC181">
        <f>Rådata_6000!IV43</f>
        <v>0</v>
      </c>
      <c r="JD181">
        <f>Rådata_6000!IW43</f>
        <v>0</v>
      </c>
      <c r="JE181">
        <f>Rådata_6000!IX43</f>
        <v>0</v>
      </c>
      <c r="JF181">
        <f>Rådata_6000!IY43</f>
        <v>0</v>
      </c>
      <c r="JG181">
        <f>Rådata_6000!IZ43</f>
        <v>0</v>
      </c>
      <c r="JH181">
        <f>Rådata_6000!JA43</f>
        <v>0</v>
      </c>
      <c r="JI181">
        <f>Rådata_6000!JB43</f>
        <v>0</v>
      </c>
      <c r="JJ181">
        <f>Rådata_6000!JC43</f>
        <v>0</v>
      </c>
      <c r="JK181">
        <f>Rådata_6000!JD43</f>
        <v>0</v>
      </c>
      <c r="JL181">
        <f>Rådata_6000!JE43</f>
        <v>0</v>
      </c>
      <c r="JM181">
        <f>Rådata_6000!JF43</f>
        <v>0</v>
      </c>
      <c r="JN181">
        <f>Rådata_6000!JG43</f>
        <v>0</v>
      </c>
      <c r="JO181">
        <f>Rådata_6000!JH43</f>
        <v>0</v>
      </c>
      <c r="JP181">
        <f>Rådata_6000!JI43</f>
        <v>0</v>
      </c>
      <c r="JQ181">
        <f>Rådata_6000!JJ43</f>
        <v>0</v>
      </c>
      <c r="JR181">
        <f>Rådata_6000!JK43</f>
        <v>0</v>
      </c>
      <c r="JS181">
        <f>Rådata_6000!JL43</f>
        <v>0</v>
      </c>
      <c r="JT181">
        <f>Rådata_6000!JM43</f>
        <v>0</v>
      </c>
      <c r="JU181">
        <f>Rådata_6000!JN43</f>
        <v>0</v>
      </c>
      <c r="JV181">
        <f>Rådata_6000!JO43</f>
        <v>0</v>
      </c>
      <c r="JW181">
        <f>Rådata_6000!JP43</f>
        <v>0</v>
      </c>
      <c r="JX181">
        <f>Rådata_6000!JQ43</f>
        <v>0</v>
      </c>
      <c r="JY181">
        <f>Rådata_6000!JR43</f>
        <v>0</v>
      </c>
      <c r="JZ181">
        <f>Rådata_6000!JS43</f>
        <v>0</v>
      </c>
      <c r="KA181">
        <f>Rådata_6000!JT43</f>
        <v>0</v>
      </c>
      <c r="KB181">
        <f>Rådata_6000!JU43</f>
        <v>0</v>
      </c>
      <c r="KC181">
        <f>Rådata_6000!JV43</f>
        <v>0</v>
      </c>
      <c r="KD181">
        <f>Rådata_6000!JW43</f>
        <v>0</v>
      </c>
      <c r="KE181">
        <f>Rådata_6000!JX43</f>
        <v>0</v>
      </c>
      <c r="KF181">
        <f>Rådata_6000!JY43</f>
        <v>0</v>
      </c>
      <c r="KG181">
        <f>Rådata_6000!JZ43</f>
        <v>0</v>
      </c>
      <c r="KH181">
        <f>Rådata_6000!KA43</f>
        <v>0</v>
      </c>
      <c r="KI181">
        <f>Rådata_6000!KB43</f>
        <v>0</v>
      </c>
      <c r="KJ181">
        <f>Rådata_6000!KC43</f>
        <v>0</v>
      </c>
      <c r="KK181">
        <f>Rådata_6000!KD43</f>
        <v>0</v>
      </c>
      <c r="KL181">
        <f>Rådata_6000!KE43</f>
        <v>0</v>
      </c>
      <c r="KM181">
        <f>Rådata_6000!KF43</f>
        <v>0</v>
      </c>
      <c r="KN181">
        <f>Rådata_6000!KG43</f>
        <v>0</v>
      </c>
      <c r="KO181">
        <f>Rådata_6000!KH43</f>
        <v>0</v>
      </c>
      <c r="KP181">
        <f>Rådata_6000!KI43</f>
        <v>0</v>
      </c>
      <c r="KQ181">
        <f>Rådata_6000!KJ43</f>
        <v>0</v>
      </c>
      <c r="KR181">
        <f>Rådata_6000!KK43</f>
        <v>0</v>
      </c>
      <c r="KS181">
        <f>Rådata_6000!KL43</f>
        <v>0</v>
      </c>
      <c r="KT181">
        <f>Rådata_6000!KM43</f>
        <v>0</v>
      </c>
      <c r="KU181">
        <f>Rådata_6000!KN43</f>
        <v>0</v>
      </c>
      <c r="KV181">
        <f>Rådata_6000!KO43</f>
        <v>0</v>
      </c>
      <c r="KW181">
        <f>Rådata_6000!KP43</f>
        <v>0</v>
      </c>
      <c r="KX181">
        <f>Rådata_6000!KQ43</f>
        <v>0</v>
      </c>
      <c r="KY181">
        <f>Rådata_6000!KR43</f>
        <v>0</v>
      </c>
      <c r="KZ181">
        <f>Rådata_6000!KS43</f>
        <v>0</v>
      </c>
      <c r="LA181">
        <f>Rådata_6000!KT43</f>
        <v>0</v>
      </c>
      <c r="LB181">
        <f>Rådata_6000!KU43</f>
        <v>0</v>
      </c>
      <c r="LC181">
        <f>Rådata_6000!KV43</f>
        <v>0</v>
      </c>
      <c r="LD181">
        <f>Rådata_6000!KW43</f>
        <v>0</v>
      </c>
      <c r="LE181">
        <f>Rådata_6000!KX43</f>
        <v>0</v>
      </c>
      <c r="LF181">
        <f>Rådata_6000!KY43</f>
        <v>0</v>
      </c>
      <c r="LG181">
        <f>Rådata_6000!KZ43</f>
        <v>0</v>
      </c>
      <c r="LH181">
        <f>Rådata_6000!LA43</f>
        <v>0</v>
      </c>
      <c r="LI181">
        <f>Rådata_6000!LB43</f>
        <v>0</v>
      </c>
      <c r="LJ181">
        <f>Rådata_6000!LC43</f>
        <v>0</v>
      </c>
      <c r="LK181">
        <f>Rådata_6000!LD43</f>
        <v>0</v>
      </c>
      <c r="LL181">
        <f>Rådata_6000!LE43</f>
        <v>0</v>
      </c>
      <c r="LM181">
        <f>Rådata_6000!LF43</f>
        <v>0</v>
      </c>
      <c r="LN181">
        <f>Rådata_6000!LG43</f>
        <v>0</v>
      </c>
      <c r="LO181">
        <f>Rådata_6000!LH43</f>
        <v>0</v>
      </c>
      <c r="LP181">
        <f>Rådata_6000!LI43</f>
        <v>0</v>
      </c>
      <c r="LQ181">
        <f>Rådata_6000!LJ43</f>
        <v>0</v>
      </c>
      <c r="LR181">
        <f>Rådata_6000!LK43</f>
        <v>0</v>
      </c>
      <c r="LS181">
        <f>Rådata_6000!LL43</f>
        <v>0</v>
      </c>
      <c r="LT181">
        <f>Rådata_6000!LM43</f>
        <v>0</v>
      </c>
      <c r="LU181">
        <f>Rådata_6000!LN43</f>
        <v>0</v>
      </c>
      <c r="LV181">
        <f>Rådata_6000!LO43</f>
        <v>0</v>
      </c>
      <c r="LW181">
        <f>Rådata_6000!LP43</f>
        <v>0</v>
      </c>
      <c r="LX181">
        <f>Rådata_6000!LQ43</f>
        <v>0</v>
      </c>
      <c r="LY181">
        <f>Rådata_6000!LR43</f>
        <v>0</v>
      </c>
      <c r="LZ181">
        <f>Rådata_6000!LS43</f>
        <v>0</v>
      </c>
      <c r="MA181">
        <f>Rådata_6000!LT43</f>
        <v>0</v>
      </c>
      <c r="MB181">
        <f>Rådata_6000!LU43</f>
        <v>0</v>
      </c>
      <c r="MC181">
        <f>Rådata_6000!LV43</f>
        <v>0</v>
      </c>
      <c r="MD181">
        <f>Rådata_6000!LW43</f>
        <v>0</v>
      </c>
      <c r="ME181">
        <f>Rådata_6000!LX43</f>
        <v>0</v>
      </c>
      <c r="MF181">
        <f>Rådata_6000!LY43</f>
        <v>0</v>
      </c>
      <c r="MG181">
        <f>Rådata_6000!LZ43</f>
        <v>0</v>
      </c>
      <c r="MH181">
        <f>Rådata_6000!MA43</f>
        <v>0</v>
      </c>
      <c r="MI181">
        <f>Rådata_6000!MB43</f>
        <v>0</v>
      </c>
      <c r="MJ181">
        <f>Rådata_6000!MC43</f>
        <v>0</v>
      </c>
      <c r="MK181">
        <f>Rådata_6000!MD43</f>
        <v>0</v>
      </c>
      <c r="ML181">
        <f>Rådata_6000!ME43</f>
        <v>0</v>
      </c>
      <c r="MM181">
        <f>Rådata_6000!MF43</f>
        <v>0</v>
      </c>
      <c r="MN181">
        <f>Rådata_6000!MG43</f>
        <v>0</v>
      </c>
      <c r="MO181">
        <f>Rådata_6000!MH43</f>
        <v>0</v>
      </c>
      <c r="MP181">
        <f>Rådata_6000!MI43</f>
        <v>0</v>
      </c>
      <c r="MQ181">
        <f>Rådata_6000!MJ43</f>
        <v>0</v>
      </c>
      <c r="MR181">
        <f>Rådata_6000!MK43</f>
        <v>0</v>
      </c>
      <c r="MS181">
        <f>Rådata_6000!ML43</f>
        <v>0</v>
      </c>
      <c r="MT181">
        <f>Rådata_6000!MM43</f>
        <v>0</v>
      </c>
      <c r="MU181">
        <f>Rådata_6000!MN43</f>
        <v>0</v>
      </c>
      <c r="MV181">
        <f>Rådata_6000!MO43</f>
        <v>0</v>
      </c>
      <c r="MW181">
        <f>Rådata_6000!MP43</f>
        <v>0</v>
      </c>
      <c r="MX181">
        <f>Rådata_6000!MQ43</f>
        <v>0</v>
      </c>
      <c r="MY181">
        <f>Rådata_6000!MR43</f>
        <v>0</v>
      </c>
      <c r="MZ181">
        <f>Rådata_6000!MS43</f>
        <v>0</v>
      </c>
      <c r="NA181">
        <f>Rådata_6000!MT43</f>
        <v>0</v>
      </c>
      <c r="NB181">
        <f>Rådata_6000!MU43</f>
        <v>0</v>
      </c>
      <c r="NC181">
        <f>Rådata_6000!MV43</f>
        <v>0</v>
      </c>
      <c r="ND181">
        <f>Rådata_6000!MW43</f>
        <v>0</v>
      </c>
      <c r="NE181">
        <f>Rådata_6000!MX43</f>
        <v>0</v>
      </c>
      <c r="NF181">
        <f>Rådata_6000!MY43</f>
        <v>0</v>
      </c>
      <c r="NG181">
        <f>Rådata_6000!MZ43</f>
        <v>0</v>
      </c>
      <c r="NH181">
        <f>Rådata_6000!NA43</f>
        <v>0</v>
      </c>
      <c r="NI181">
        <f>Rådata_6000!NB43</f>
        <v>0</v>
      </c>
      <c r="NJ181">
        <f>Rådata_6000!NC43</f>
        <v>0</v>
      </c>
      <c r="NK181">
        <f>Rådata_6000!ND43</f>
        <v>0</v>
      </c>
      <c r="NL181">
        <f>Rådata_6000!NE43</f>
        <v>0</v>
      </c>
      <c r="NM181">
        <f>Rådata_6000!NF43</f>
        <v>0</v>
      </c>
      <c r="NN181">
        <f>Rådata_6000!NG43</f>
        <v>0</v>
      </c>
      <c r="NO181">
        <f>Rådata_6000!NH43</f>
        <v>0</v>
      </c>
      <c r="NP181">
        <f>Rådata_6000!NI43</f>
        <v>0</v>
      </c>
      <c r="NQ181">
        <f>Rådata_6000!NJ43</f>
        <v>0</v>
      </c>
      <c r="NR181">
        <f>Rådata_6000!NK43</f>
        <v>0</v>
      </c>
      <c r="NS181">
        <f>Rådata_6000!NL43</f>
        <v>0</v>
      </c>
      <c r="NT181">
        <f>Rådata_6000!NM43</f>
        <v>0</v>
      </c>
      <c r="NU181">
        <f>Rådata_6000!NN43</f>
        <v>0</v>
      </c>
      <c r="NV181">
        <f>Rådata_6000!NO43</f>
        <v>0</v>
      </c>
      <c r="NW181">
        <f>Rådata_6000!NP43</f>
        <v>0</v>
      </c>
      <c r="NX181">
        <f>Rådata_6000!NQ43</f>
        <v>0</v>
      </c>
      <c r="NY181">
        <f>Rådata_6000!NR43</f>
        <v>0</v>
      </c>
      <c r="NZ181">
        <f>Rådata_6000!NS43</f>
        <v>0</v>
      </c>
      <c r="OA181">
        <f>Rådata_6000!NT43</f>
        <v>0</v>
      </c>
      <c r="OB181">
        <f>Rådata_6000!NU43</f>
        <v>0</v>
      </c>
      <c r="OC181">
        <f>Rådata_6000!NV43</f>
        <v>0</v>
      </c>
      <c r="OD181">
        <f>Rådata_6000!NW43</f>
        <v>0</v>
      </c>
      <c r="OE181">
        <f>Rådata_6000!NX43</f>
        <v>0</v>
      </c>
      <c r="OF181">
        <f>Rådata_6000!NY43</f>
        <v>0</v>
      </c>
      <c r="OG181">
        <f>Rådata_6000!NZ43</f>
        <v>0</v>
      </c>
      <c r="OH181">
        <f>Rådata_6000!OA43</f>
        <v>0</v>
      </c>
      <c r="OI181">
        <f>Rådata_6000!OB43</f>
        <v>0</v>
      </c>
      <c r="OJ181">
        <f>Rådata_6000!OC43</f>
        <v>0</v>
      </c>
      <c r="OK181">
        <f>Rådata_6000!OD43</f>
        <v>0</v>
      </c>
      <c r="OL181">
        <f>Rådata_6000!OE43</f>
        <v>0</v>
      </c>
      <c r="OM181">
        <f>Rådata_6000!OF43</f>
        <v>0</v>
      </c>
      <c r="ON181">
        <f>Rådata_6000!OG43</f>
        <v>0</v>
      </c>
      <c r="OO181">
        <f>Rådata_6000!OH43</f>
        <v>0</v>
      </c>
      <c r="OP181">
        <f>Rådata_6000!OI43</f>
        <v>0</v>
      </c>
      <c r="OQ181">
        <f>Rådata_6000!OJ43</f>
        <v>0</v>
      </c>
      <c r="OR181">
        <f>Rådata_6000!OK43</f>
        <v>0</v>
      </c>
      <c r="OS181">
        <f>Rådata_6000!OL43</f>
        <v>0</v>
      </c>
    </row>
    <row r="182" spans="1:409">
      <c r="A182" t="s">
        <v>397</v>
      </c>
      <c r="J182">
        <f>Rådata_6000!C44</f>
        <v>0</v>
      </c>
      <c r="K182">
        <f>Rådata_6000!D44</f>
        <v>0</v>
      </c>
      <c r="L182">
        <f>Rådata_6000!E44</f>
        <v>0</v>
      </c>
      <c r="M182">
        <f>Rådata_6000!F44</f>
        <v>0</v>
      </c>
      <c r="N182">
        <f>Rådata_6000!G44</f>
        <v>0</v>
      </c>
      <c r="O182">
        <f>Rådata_6000!H44</f>
        <v>0</v>
      </c>
      <c r="P182">
        <f>Rådata_6000!I44</f>
        <v>0</v>
      </c>
      <c r="Q182">
        <f>Rådata_6000!J44</f>
        <v>0</v>
      </c>
      <c r="R182">
        <f>Rådata_6000!K44</f>
        <v>0</v>
      </c>
      <c r="S182">
        <f>Rådata_6000!L44</f>
        <v>0</v>
      </c>
      <c r="T182">
        <f>Rådata_6000!M44</f>
        <v>0</v>
      </c>
      <c r="U182">
        <f>Rådata_6000!N44</f>
        <v>0</v>
      </c>
      <c r="V182">
        <f>Rådata_6000!O44</f>
        <v>0</v>
      </c>
      <c r="W182">
        <f>Rådata_6000!P44</f>
        <v>0</v>
      </c>
      <c r="X182">
        <f>Rådata_6000!Q44</f>
        <v>0</v>
      </c>
      <c r="Y182">
        <f>Rådata_6000!R44</f>
        <v>0</v>
      </c>
      <c r="Z182">
        <f>Rådata_6000!S44</f>
        <v>0</v>
      </c>
      <c r="AA182">
        <f>Rådata_6000!T44</f>
        <v>0</v>
      </c>
      <c r="AB182">
        <f>Rådata_6000!U44</f>
        <v>0</v>
      </c>
      <c r="AC182">
        <f>Rådata_6000!V44</f>
        <v>0</v>
      </c>
      <c r="AD182">
        <f>Rådata_6000!W44</f>
        <v>0</v>
      </c>
      <c r="AE182">
        <f>Rådata_6000!X44</f>
        <v>0</v>
      </c>
      <c r="AF182">
        <f>Rådata_6000!Y44</f>
        <v>0</v>
      </c>
      <c r="AG182">
        <f>Rådata_6000!Z44</f>
        <v>0</v>
      </c>
      <c r="AH182">
        <f>Rådata_6000!AA44</f>
        <v>0</v>
      </c>
      <c r="AI182">
        <f>Rådata_6000!AB44</f>
        <v>0</v>
      </c>
      <c r="AJ182">
        <f>Rådata_6000!AC44</f>
        <v>0</v>
      </c>
      <c r="AK182">
        <f>Rådata_6000!AD44</f>
        <v>0</v>
      </c>
      <c r="AL182">
        <f>Rådata_6000!AE44</f>
        <v>0</v>
      </c>
      <c r="AM182">
        <f>Rådata_6000!AF44</f>
        <v>0</v>
      </c>
      <c r="AN182">
        <f>Rådata_6000!AG44</f>
        <v>0</v>
      </c>
      <c r="AO182">
        <f>Rådata_6000!AH44</f>
        <v>0</v>
      </c>
      <c r="AP182">
        <f>Rådata_6000!AI44</f>
        <v>0</v>
      </c>
      <c r="AQ182">
        <f>Rådata_6000!AJ44</f>
        <v>0</v>
      </c>
      <c r="AR182">
        <f>Rådata_6000!AK44</f>
        <v>0</v>
      </c>
      <c r="AS182">
        <f>Rådata_6000!AL44</f>
        <v>0</v>
      </c>
      <c r="AT182">
        <f>Rådata_6000!AM44</f>
        <v>0</v>
      </c>
      <c r="AU182">
        <f>Rådata_6000!AN44</f>
        <v>0</v>
      </c>
      <c r="AV182">
        <f>Rådata_6000!AO44</f>
        <v>0</v>
      </c>
      <c r="AW182">
        <f>Rådata_6000!AP44</f>
        <v>0</v>
      </c>
      <c r="AX182">
        <f>Rådata_6000!AQ44</f>
        <v>0</v>
      </c>
      <c r="AY182">
        <f>Rådata_6000!AR44</f>
        <v>0</v>
      </c>
      <c r="AZ182">
        <f>Rådata_6000!AS44</f>
        <v>0</v>
      </c>
      <c r="BA182">
        <f>Rådata_6000!AT44</f>
        <v>0</v>
      </c>
      <c r="BB182">
        <f>Rådata_6000!AU44</f>
        <v>0</v>
      </c>
      <c r="BC182">
        <f>Rådata_6000!AV44</f>
        <v>0</v>
      </c>
      <c r="BD182">
        <f>Rådata_6000!AW44</f>
        <v>0</v>
      </c>
      <c r="BE182">
        <f>Rådata_6000!AX44</f>
        <v>0</v>
      </c>
      <c r="BF182">
        <f>Rådata_6000!AY44</f>
        <v>0</v>
      </c>
      <c r="BG182">
        <f>Rådata_6000!AZ44</f>
        <v>0</v>
      </c>
      <c r="BH182">
        <f>Rådata_6000!BA44</f>
        <v>0</v>
      </c>
      <c r="BI182">
        <f>Rådata_6000!BB44</f>
        <v>0</v>
      </c>
      <c r="BJ182">
        <f>Rådata_6000!BC44</f>
        <v>0</v>
      </c>
      <c r="BK182">
        <f>Rådata_6000!BD44</f>
        <v>0</v>
      </c>
      <c r="BL182">
        <f>Rådata_6000!BE44</f>
        <v>0</v>
      </c>
      <c r="BM182">
        <f>Rådata_6000!BF44</f>
        <v>0</v>
      </c>
      <c r="BN182">
        <f>Rådata_6000!BG44</f>
        <v>0</v>
      </c>
      <c r="BO182">
        <f>Rådata_6000!BH44</f>
        <v>0</v>
      </c>
      <c r="BP182">
        <f>Rådata_6000!BI44</f>
        <v>0</v>
      </c>
      <c r="BQ182">
        <f>Rådata_6000!BJ44</f>
        <v>0</v>
      </c>
      <c r="BR182">
        <f>Rådata_6000!BK44</f>
        <v>0</v>
      </c>
      <c r="BS182">
        <f>Rådata_6000!BL44</f>
        <v>0</v>
      </c>
      <c r="BT182">
        <f>Rådata_6000!BM44</f>
        <v>0</v>
      </c>
      <c r="BU182">
        <f>Rådata_6000!BN44</f>
        <v>0</v>
      </c>
      <c r="BV182">
        <f>Rådata_6000!BO44</f>
        <v>0</v>
      </c>
      <c r="BW182">
        <f>Rådata_6000!BP44</f>
        <v>0</v>
      </c>
      <c r="BX182">
        <f>Rådata_6000!BQ44</f>
        <v>0</v>
      </c>
      <c r="BY182">
        <f>Rådata_6000!BR44</f>
        <v>0</v>
      </c>
      <c r="BZ182">
        <f>Rådata_6000!BS44</f>
        <v>0</v>
      </c>
      <c r="CA182">
        <f>Rådata_6000!BT44</f>
        <v>0</v>
      </c>
      <c r="CB182">
        <f>Rådata_6000!BU44</f>
        <v>0</v>
      </c>
      <c r="CC182">
        <f>Rådata_6000!BV44</f>
        <v>0</v>
      </c>
      <c r="CD182">
        <f>Rådata_6000!BW44</f>
        <v>0</v>
      </c>
      <c r="CE182">
        <f>Rådata_6000!BX44</f>
        <v>0</v>
      </c>
      <c r="CF182">
        <f>Rådata_6000!BY44</f>
        <v>0</v>
      </c>
      <c r="CG182">
        <f>Rådata_6000!BZ44</f>
        <v>0</v>
      </c>
      <c r="CH182">
        <f>Rådata_6000!CA44</f>
        <v>0</v>
      </c>
      <c r="CI182">
        <f>Rådata_6000!CB44</f>
        <v>0</v>
      </c>
      <c r="CJ182">
        <f>Rådata_6000!CC44</f>
        <v>0</v>
      </c>
      <c r="CK182">
        <f>Rådata_6000!CD44</f>
        <v>0</v>
      </c>
      <c r="CL182">
        <f>Rådata_6000!CE44</f>
        <v>0</v>
      </c>
      <c r="CM182">
        <f>Rådata_6000!CF44</f>
        <v>0</v>
      </c>
      <c r="CN182">
        <f>Rådata_6000!CG44</f>
        <v>0</v>
      </c>
      <c r="CO182">
        <f>Rådata_6000!CH44</f>
        <v>0</v>
      </c>
      <c r="CP182">
        <f>Rådata_6000!CI44</f>
        <v>0</v>
      </c>
      <c r="CQ182">
        <f>Rådata_6000!CJ44</f>
        <v>0</v>
      </c>
      <c r="CR182">
        <f>Rådata_6000!CK44</f>
        <v>0</v>
      </c>
      <c r="CS182">
        <f>Rådata_6000!CL44</f>
        <v>0</v>
      </c>
      <c r="CT182">
        <f>Rådata_6000!CM44</f>
        <v>0</v>
      </c>
      <c r="CU182">
        <f>Rådata_6000!CN44</f>
        <v>0</v>
      </c>
      <c r="CV182">
        <f>Rådata_6000!CO44</f>
        <v>0</v>
      </c>
      <c r="CW182">
        <f>Rådata_6000!CP44</f>
        <v>0</v>
      </c>
      <c r="CX182">
        <f>Rådata_6000!CQ44</f>
        <v>0</v>
      </c>
      <c r="CY182">
        <f>Rådata_6000!CR44</f>
        <v>0</v>
      </c>
      <c r="CZ182">
        <f>Rådata_6000!CS44</f>
        <v>0</v>
      </c>
      <c r="DA182">
        <f>Rådata_6000!CT44</f>
        <v>0</v>
      </c>
      <c r="DB182">
        <f>Rådata_6000!CU44</f>
        <v>0</v>
      </c>
      <c r="DC182">
        <f>Rådata_6000!CV44</f>
        <v>0</v>
      </c>
      <c r="DD182">
        <f>Rådata_6000!CW44</f>
        <v>0</v>
      </c>
      <c r="DE182">
        <f>Rådata_6000!CX44</f>
        <v>0</v>
      </c>
      <c r="DF182">
        <f>Rådata_6000!CY44</f>
        <v>0</v>
      </c>
      <c r="DG182">
        <f>Rådata_6000!CZ44</f>
        <v>0</v>
      </c>
      <c r="DH182">
        <f>Rådata_6000!DA44</f>
        <v>0</v>
      </c>
      <c r="DI182">
        <f>Rådata_6000!DB44</f>
        <v>0</v>
      </c>
      <c r="DJ182">
        <f>Rådata_6000!DC44</f>
        <v>0</v>
      </c>
      <c r="DK182">
        <f>Rådata_6000!DD44</f>
        <v>0</v>
      </c>
      <c r="DL182">
        <f>Rådata_6000!DE44</f>
        <v>0</v>
      </c>
      <c r="DM182">
        <f>Rådata_6000!DF44</f>
        <v>0</v>
      </c>
      <c r="DN182">
        <f>Rådata_6000!DG44</f>
        <v>0</v>
      </c>
      <c r="DO182">
        <f>Rådata_6000!DH44</f>
        <v>0</v>
      </c>
      <c r="DP182">
        <f>Rådata_6000!DI44</f>
        <v>0</v>
      </c>
      <c r="DQ182">
        <f>Rådata_6000!DJ44</f>
        <v>0</v>
      </c>
      <c r="DR182">
        <f>Rådata_6000!DK44</f>
        <v>0</v>
      </c>
      <c r="DS182">
        <f>Rådata_6000!DL44</f>
        <v>0</v>
      </c>
      <c r="DT182">
        <f>Rådata_6000!DM44</f>
        <v>0</v>
      </c>
      <c r="DU182">
        <f>Rådata_6000!DN44</f>
        <v>0</v>
      </c>
      <c r="DV182">
        <f>Rådata_6000!DO44</f>
        <v>0</v>
      </c>
      <c r="DW182">
        <f>Rådata_6000!DP44</f>
        <v>0</v>
      </c>
      <c r="DX182">
        <f>Rådata_6000!DQ44</f>
        <v>0</v>
      </c>
      <c r="DY182">
        <f>Rådata_6000!DR44</f>
        <v>0</v>
      </c>
      <c r="DZ182">
        <f>Rådata_6000!DS44</f>
        <v>0</v>
      </c>
      <c r="EA182">
        <f>Rådata_6000!DT44</f>
        <v>0</v>
      </c>
      <c r="EB182">
        <f>Rådata_6000!DU44</f>
        <v>0</v>
      </c>
      <c r="EC182">
        <f>Rådata_6000!DV44</f>
        <v>0</v>
      </c>
      <c r="ED182">
        <f>Rådata_6000!DW44</f>
        <v>0</v>
      </c>
      <c r="EE182">
        <f>Rådata_6000!DX44</f>
        <v>0</v>
      </c>
      <c r="EF182">
        <f>Rådata_6000!DY44</f>
        <v>0</v>
      </c>
      <c r="EG182">
        <f>Rådata_6000!DZ44</f>
        <v>0</v>
      </c>
      <c r="EH182">
        <f>Rådata_6000!EA44</f>
        <v>0</v>
      </c>
      <c r="EI182">
        <f>Rådata_6000!EB44</f>
        <v>0</v>
      </c>
      <c r="EJ182">
        <f>Rådata_6000!EC44</f>
        <v>0</v>
      </c>
      <c r="EK182">
        <f>Rådata_6000!ED44</f>
        <v>0</v>
      </c>
      <c r="EL182">
        <f>Rådata_6000!EE44</f>
        <v>0</v>
      </c>
      <c r="EM182">
        <f>Rådata_6000!EF44</f>
        <v>0</v>
      </c>
      <c r="EN182">
        <f>Rådata_6000!EG44</f>
        <v>0</v>
      </c>
      <c r="EO182">
        <f>Rådata_6000!EH44</f>
        <v>0</v>
      </c>
      <c r="EP182">
        <f>Rådata_6000!EI44</f>
        <v>0</v>
      </c>
      <c r="EQ182">
        <f>Rådata_6000!EJ44</f>
        <v>0</v>
      </c>
      <c r="ER182">
        <f>Rådata_6000!EK44</f>
        <v>0</v>
      </c>
      <c r="ES182">
        <f>Rådata_6000!EL44</f>
        <v>0</v>
      </c>
      <c r="ET182">
        <f>Rådata_6000!EM44</f>
        <v>0</v>
      </c>
      <c r="EU182">
        <f>Rådata_6000!EN44</f>
        <v>0</v>
      </c>
      <c r="EV182">
        <f>Rådata_6000!EO44</f>
        <v>0</v>
      </c>
      <c r="EW182">
        <f>Rådata_6000!EP44</f>
        <v>0</v>
      </c>
      <c r="EX182">
        <f>Rådata_6000!EQ44</f>
        <v>0</v>
      </c>
      <c r="EY182">
        <f>Rådata_6000!ER44</f>
        <v>0</v>
      </c>
      <c r="EZ182">
        <f>Rådata_6000!ES44</f>
        <v>0</v>
      </c>
      <c r="FA182">
        <f>Rådata_6000!ET44</f>
        <v>0</v>
      </c>
      <c r="FB182">
        <f>Rådata_6000!EU44</f>
        <v>0</v>
      </c>
      <c r="FC182">
        <f>Rådata_6000!EV44</f>
        <v>0</v>
      </c>
      <c r="FD182">
        <f>Rådata_6000!EW44</f>
        <v>0</v>
      </c>
      <c r="FE182">
        <f>Rådata_6000!EX44</f>
        <v>0</v>
      </c>
      <c r="FF182">
        <f>Rådata_6000!EY44</f>
        <v>0</v>
      </c>
      <c r="FG182">
        <f>Rådata_6000!EZ44</f>
        <v>0</v>
      </c>
      <c r="FH182">
        <f>Rådata_6000!FA44</f>
        <v>0</v>
      </c>
      <c r="FI182">
        <f>Rådata_6000!FB44</f>
        <v>0</v>
      </c>
      <c r="FJ182">
        <f>Rådata_6000!FC44</f>
        <v>0</v>
      </c>
      <c r="FK182">
        <f>Rådata_6000!FD44</f>
        <v>0</v>
      </c>
      <c r="FL182">
        <f>Rådata_6000!FE44</f>
        <v>0</v>
      </c>
      <c r="FM182">
        <f>Rådata_6000!FF44</f>
        <v>0</v>
      </c>
      <c r="FN182">
        <f>Rådata_6000!FG44</f>
        <v>0</v>
      </c>
      <c r="FO182">
        <f>Rådata_6000!FH44</f>
        <v>0</v>
      </c>
      <c r="FP182">
        <f>Rådata_6000!FI44</f>
        <v>0</v>
      </c>
      <c r="FQ182">
        <f>Rådata_6000!FJ44</f>
        <v>0</v>
      </c>
      <c r="FR182">
        <f>Rådata_6000!FK44</f>
        <v>0</v>
      </c>
      <c r="FS182">
        <f>Rådata_6000!FL44</f>
        <v>0</v>
      </c>
      <c r="FT182">
        <f>Rådata_6000!FM44</f>
        <v>0</v>
      </c>
      <c r="FU182">
        <f>Rådata_6000!FN44</f>
        <v>0</v>
      </c>
      <c r="FV182">
        <f>Rådata_6000!FO44</f>
        <v>0</v>
      </c>
      <c r="FW182">
        <f>Rådata_6000!FP44</f>
        <v>0</v>
      </c>
      <c r="FX182">
        <f>Rådata_6000!FQ44</f>
        <v>0</v>
      </c>
      <c r="FY182">
        <f>Rådata_6000!FR44</f>
        <v>0</v>
      </c>
      <c r="FZ182">
        <f>Rådata_6000!FS44</f>
        <v>0</v>
      </c>
      <c r="GA182">
        <f>Rådata_6000!FT44</f>
        <v>0</v>
      </c>
      <c r="GB182">
        <f>Rådata_6000!FU44</f>
        <v>0</v>
      </c>
      <c r="GC182">
        <f>Rådata_6000!FV44</f>
        <v>0</v>
      </c>
      <c r="GD182">
        <f>Rådata_6000!FW44</f>
        <v>0</v>
      </c>
      <c r="GE182">
        <f>Rådata_6000!FX44</f>
        <v>0</v>
      </c>
      <c r="GF182">
        <f>Rådata_6000!FY44</f>
        <v>0</v>
      </c>
      <c r="GG182">
        <f>Rådata_6000!FZ44</f>
        <v>0</v>
      </c>
      <c r="GH182">
        <f>Rådata_6000!GA44</f>
        <v>0</v>
      </c>
      <c r="GI182">
        <f>Rådata_6000!GB44</f>
        <v>0</v>
      </c>
      <c r="GJ182">
        <f>Rådata_6000!GC44</f>
        <v>0</v>
      </c>
      <c r="GK182">
        <f>Rådata_6000!GD44</f>
        <v>0</v>
      </c>
      <c r="GL182">
        <f>Rådata_6000!GE44</f>
        <v>0</v>
      </c>
      <c r="GM182">
        <f>Rådata_6000!GF44</f>
        <v>0</v>
      </c>
      <c r="GN182">
        <f>Rådata_6000!GG44</f>
        <v>0</v>
      </c>
      <c r="GO182">
        <f>Rådata_6000!GH44</f>
        <v>0</v>
      </c>
      <c r="GP182">
        <f>Rådata_6000!GI44</f>
        <v>0</v>
      </c>
      <c r="GQ182">
        <f>Rådata_6000!GJ44</f>
        <v>0</v>
      </c>
      <c r="GR182">
        <f>Rådata_6000!GK44</f>
        <v>0</v>
      </c>
      <c r="GS182">
        <f>Rådata_6000!GL44</f>
        <v>0</v>
      </c>
      <c r="GT182">
        <f>Rådata_6000!GM44</f>
        <v>0</v>
      </c>
      <c r="GU182">
        <f>Rådata_6000!GN44</f>
        <v>0</v>
      </c>
      <c r="GV182">
        <f>Rådata_6000!GO44</f>
        <v>0</v>
      </c>
      <c r="GW182">
        <f>Rådata_6000!GP44</f>
        <v>0</v>
      </c>
      <c r="GX182">
        <f>Rådata_6000!GQ44</f>
        <v>0</v>
      </c>
      <c r="GY182">
        <f>Rådata_6000!GR44</f>
        <v>0</v>
      </c>
      <c r="GZ182">
        <f>Rådata_6000!GS44</f>
        <v>0</v>
      </c>
      <c r="HA182">
        <f>Rådata_6000!GT44</f>
        <v>0</v>
      </c>
      <c r="HB182">
        <f>Rådata_6000!GU44</f>
        <v>0</v>
      </c>
      <c r="HC182">
        <f>Rådata_6000!GV44</f>
        <v>0</v>
      </c>
      <c r="HD182">
        <f>Rådata_6000!GW44</f>
        <v>0</v>
      </c>
      <c r="HE182">
        <f>Rådata_6000!GX44</f>
        <v>0</v>
      </c>
      <c r="HF182">
        <f>Rådata_6000!GY44</f>
        <v>0</v>
      </c>
      <c r="HG182">
        <f>Rådata_6000!GZ44</f>
        <v>0</v>
      </c>
      <c r="HH182">
        <f>Rådata_6000!HA44</f>
        <v>0</v>
      </c>
      <c r="HI182">
        <f>Rådata_6000!HB44</f>
        <v>0</v>
      </c>
      <c r="HJ182">
        <f>Rådata_6000!HC44</f>
        <v>0</v>
      </c>
      <c r="HK182">
        <f>Rådata_6000!HD44</f>
        <v>0</v>
      </c>
      <c r="HL182">
        <f>Rådata_6000!HE44</f>
        <v>0</v>
      </c>
      <c r="HM182">
        <f>Rådata_6000!HF44</f>
        <v>0</v>
      </c>
      <c r="HN182">
        <f>Rådata_6000!HG44</f>
        <v>0</v>
      </c>
      <c r="HO182">
        <f>Rådata_6000!HH44</f>
        <v>0</v>
      </c>
      <c r="HP182">
        <f>Rådata_6000!HI44</f>
        <v>0</v>
      </c>
      <c r="HQ182">
        <f>Rådata_6000!HJ44</f>
        <v>0</v>
      </c>
      <c r="HR182">
        <f>Rådata_6000!HK44</f>
        <v>0</v>
      </c>
      <c r="HS182">
        <f>Rådata_6000!HL44</f>
        <v>0</v>
      </c>
      <c r="HT182">
        <f>Rådata_6000!HM44</f>
        <v>0</v>
      </c>
      <c r="HU182">
        <f>Rådata_6000!HN44</f>
        <v>0</v>
      </c>
      <c r="HV182">
        <f>Rådata_6000!HO44</f>
        <v>0</v>
      </c>
      <c r="HW182">
        <f>Rådata_6000!HP44</f>
        <v>0</v>
      </c>
      <c r="HX182">
        <f>Rådata_6000!HQ44</f>
        <v>0</v>
      </c>
      <c r="HY182">
        <f>Rådata_6000!HR44</f>
        <v>0</v>
      </c>
      <c r="HZ182">
        <f>Rådata_6000!HS44</f>
        <v>0</v>
      </c>
      <c r="IA182">
        <f>Rådata_6000!HT44</f>
        <v>0</v>
      </c>
      <c r="IB182">
        <f>Rådata_6000!HU44</f>
        <v>0</v>
      </c>
      <c r="IC182">
        <f>Rådata_6000!HV44</f>
        <v>0</v>
      </c>
      <c r="ID182">
        <f>Rådata_6000!HW44</f>
        <v>0</v>
      </c>
      <c r="IE182">
        <f>Rådata_6000!HX44</f>
        <v>0</v>
      </c>
      <c r="IF182">
        <f>Rådata_6000!HY44</f>
        <v>0</v>
      </c>
      <c r="IG182">
        <f>Rådata_6000!HZ44</f>
        <v>0</v>
      </c>
      <c r="IH182">
        <f>Rådata_6000!IA44</f>
        <v>0</v>
      </c>
      <c r="II182">
        <f>Rådata_6000!IB44</f>
        <v>0</v>
      </c>
      <c r="IJ182">
        <f>Rådata_6000!IC44</f>
        <v>0</v>
      </c>
      <c r="IK182">
        <f>Rådata_6000!ID44</f>
        <v>0</v>
      </c>
      <c r="IL182">
        <f>Rådata_6000!IE44</f>
        <v>0</v>
      </c>
      <c r="IM182">
        <f>Rådata_6000!IF44</f>
        <v>0</v>
      </c>
      <c r="IN182">
        <f>Rådata_6000!IG44</f>
        <v>0</v>
      </c>
      <c r="IO182">
        <f>Rådata_6000!IH44</f>
        <v>0</v>
      </c>
      <c r="IP182">
        <f>Rådata_6000!II44</f>
        <v>0</v>
      </c>
      <c r="IQ182">
        <f>Rådata_6000!IJ44</f>
        <v>0</v>
      </c>
      <c r="IR182">
        <f>Rådata_6000!IK44</f>
        <v>0</v>
      </c>
      <c r="IS182">
        <f>Rådata_6000!IL44</f>
        <v>0</v>
      </c>
      <c r="IT182">
        <f>Rådata_6000!IM44</f>
        <v>0</v>
      </c>
      <c r="IU182">
        <f>Rådata_6000!IN44</f>
        <v>0</v>
      </c>
      <c r="IV182">
        <f>Rådata_6000!IO44</f>
        <v>0</v>
      </c>
      <c r="IW182">
        <f>Rådata_6000!IP44</f>
        <v>0</v>
      </c>
      <c r="IX182">
        <f>Rådata_6000!IQ44</f>
        <v>0</v>
      </c>
      <c r="IY182">
        <f>Rådata_6000!IR44</f>
        <v>0</v>
      </c>
      <c r="IZ182">
        <f>Rådata_6000!IS44</f>
        <v>0</v>
      </c>
      <c r="JA182">
        <f>Rådata_6000!IT44</f>
        <v>0</v>
      </c>
      <c r="JB182">
        <f>Rådata_6000!IU44</f>
        <v>0</v>
      </c>
      <c r="JC182">
        <f>Rådata_6000!IV44</f>
        <v>0</v>
      </c>
      <c r="JD182">
        <f>Rådata_6000!IW44</f>
        <v>0</v>
      </c>
      <c r="JE182">
        <f>Rådata_6000!IX44</f>
        <v>0</v>
      </c>
      <c r="JF182">
        <f>Rådata_6000!IY44</f>
        <v>0</v>
      </c>
      <c r="JG182">
        <f>Rådata_6000!IZ44</f>
        <v>0</v>
      </c>
      <c r="JH182">
        <f>Rådata_6000!JA44</f>
        <v>0</v>
      </c>
      <c r="JI182">
        <f>Rådata_6000!JB44</f>
        <v>0</v>
      </c>
      <c r="JJ182">
        <f>Rådata_6000!JC44</f>
        <v>0</v>
      </c>
      <c r="JK182">
        <f>Rådata_6000!JD44</f>
        <v>0</v>
      </c>
      <c r="JL182">
        <f>Rådata_6000!JE44</f>
        <v>0</v>
      </c>
      <c r="JM182">
        <f>Rådata_6000!JF44</f>
        <v>0</v>
      </c>
      <c r="JN182">
        <f>Rådata_6000!JG44</f>
        <v>0</v>
      </c>
      <c r="JO182">
        <f>Rådata_6000!JH44</f>
        <v>0</v>
      </c>
      <c r="JP182">
        <f>Rådata_6000!JI44</f>
        <v>0</v>
      </c>
      <c r="JQ182">
        <f>Rådata_6000!JJ44</f>
        <v>0</v>
      </c>
      <c r="JR182">
        <f>Rådata_6000!JK44</f>
        <v>0</v>
      </c>
      <c r="JS182">
        <f>Rådata_6000!JL44</f>
        <v>0</v>
      </c>
      <c r="JT182">
        <f>Rådata_6000!JM44</f>
        <v>0</v>
      </c>
      <c r="JU182">
        <f>Rådata_6000!JN44</f>
        <v>0</v>
      </c>
      <c r="JV182">
        <f>Rådata_6000!JO44</f>
        <v>0</v>
      </c>
      <c r="JW182">
        <f>Rådata_6000!JP44</f>
        <v>0</v>
      </c>
      <c r="JX182">
        <f>Rådata_6000!JQ44</f>
        <v>0</v>
      </c>
      <c r="JY182">
        <f>Rådata_6000!JR44</f>
        <v>0</v>
      </c>
      <c r="JZ182">
        <f>Rådata_6000!JS44</f>
        <v>0</v>
      </c>
      <c r="KA182">
        <f>Rådata_6000!JT44</f>
        <v>0</v>
      </c>
      <c r="KB182">
        <f>Rådata_6000!JU44</f>
        <v>0</v>
      </c>
      <c r="KC182">
        <f>Rådata_6000!JV44</f>
        <v>0</v>
      </c>
      <c r="KD182">
        <f>Rådata_6000!JW44</f>
        <v>0</v>
      </c>
      <c r="KE182">
        <f>Rådata_6000!JX44</f>
        <v>0</v>
      </c>
      <c r="KF182">
        <f>Rådata_6000!JY44</f>
        <v>0</v>
      </c>
      <c r="KG182">
        <f>Rådata_6000!JZ44</f>
        <v>0</v>
      </c>
      <c r="KH182">
        <f>Rådata_6000!KA44</f>
        <v>0</v>
      </c>
      <c r="KI182">
        <f>Rådata_6000!KB44</f>
        <v>0</v>
      </c>
      <c r="KJ182">
        <f>Rådata_6000!KC44</f>
        <v>0</v>
      </c>
      <c r="KK182">
        <f>Rådata_6000!KD44</f>
        <v>0</v>
      </c>
      <c r="KL182">
        <f>Rådata_6000!KE44</f>
        <v>0</v>
      </c>
      <c r="KM182">
        <f>Rådata_6000!KF44</f>
        <v>0</v>
      </c>
      <c r="KN182">
        <f>Rådata_6000!KG44</f>
        <v>0</v>
      </c>
      <c r="KO182">
        <f>Rådata_6000!KH44</f>
        <v>0</v>
      </c>
      <c r="KP182">
        <f>Rådata_6000!KI44</f>
        <v>0</v>
      </c>
      <c r="KQ182">
        <f>Rådata_6000!KJ44</f>
        <v>0</v>
      </c>
      <c r="KR182">
        <f>Rådata_6000!KK44</f>
        <v>0</v>
      </c>
      <c r="KS182">
        <f>Rådata_6000!KL44</f>
        <v>0</v>
      </c>
      <c r="KT182">
        <f>Rådata_6000!KM44</f>
        <v>0</v>
      </c>
      <c r="KU182">
        <f>Rådata_6000!KN44</f>
        <v>0</v>
      </c>
      <c r="KV182">
        <f>Rådata_6000!KO44</f>
        <v>0</v>
      </c>
      <c r="KW182">
        <f>Rådata_6000!KP44</f>
        <v>0</v>
      </c>
      <c r="KX182">
        <f>Rådata_6000!KQ44</f>
        <v>0</v>
      </c>
      <c r="KY182">
        <f>Rådata_6000!KR44</f>
        <v>0</v>
      </c>
      <c r="KZ182">
        <f>Rådata_6000!KS44</f>
        <v>0</v>
      </c>
      <c r="LA182">
        <f>Rådata_6000!KT44</f>
        <v>0</v>
      </c>
      <c r="LB182">
        <f>Rådata_6000!KU44</f>
        <v>0</v>
      </c>
      <c r="LC182">
        <f>Rådata_6000!KV44</f>
        <v>0</v>
      </c>
      <c r="LD182">
        <f>Rådata_6000!KW44</f>
        <v>0</v>
      </c>
      <c r="LE182">
        <f>Rådata_6000!KX44</f>
        <v>0</v>
      </c>
      <c r="LF182">
        <f>Rådata_6000!KY44</f>
        <v>0</v>
      </c>
      <c r="LG182">
        <f>Rådata_6000!KZ44</f>
        <v>0</v>
      </c>
      <c r="LH182">
        <f>Rådata_6000!LA44</f>
        <v>0</v>
      </c>
      <c r="LI182">
        <f>Rådata_6000!LB44</f>
        <v>0</v>
      </c>
      <c r="LJ182">
        <f>Rådata_6000!LC44</f>
        <v>0</v>
      </c>
      <c r="LK182">
        <f>Rådata_6000!LD44</f>
        <v>0</v>
      </c>
      <c r="LL182">
        <f>Rådata_6000!LE44</f>
        <v>0</v>
      </c>
      <c r="LM182">
        <f>Rådata_6000!LF44</f>
        <v>0</v>
      </c>
      <c r="LN182">
        <f>Rådata_6000!LG44</f>
        <v>0</v>
      </c>
      <c r="LO182">
        <f>Rådata_6000!LH44</f>
        <v>0</v>
      </c>
      <c r="LP182">
        <f>Rådata_6000!LI44</f>
        <v>0</v>
      </c>
      <c r="LQ182">
        <f>Rådata_6000!LJ44</f>
        <v>0</v>
      </c>
      <c r="LR182">
        <f>Rådata_6000!LK44</f>
        <v>0</v>
      </c>
      <c r="LS182">
        <f>Rådata_6000!LL44</f>
        <v>0</v>
      </c>
      <c r="LT182">
        <f>Rådata_6000!LM44</f>
        <v>0</v>
      </c>
      <c r="LU182">
        <f>Rådata_6000!LN44</f>
        <v>0</v>
      </c>
      <c r="LV182">
        <f>Rådata_6000!LO44</f>
        <v>0</v>
      </c>
      <c r="LW182">
        <f>Rådata_6000!LP44</f>
        <v>0</v>
      </c>
      <c r="LX182">
        <f>Rådata_6000!LQ44</f>
        <v>0</v>
      </c>
      <c r="LY182">
        <f>Rådata_6000!LR44</f>
        <v>0</v>
      </c>
      <c r="LZ182">
        <f>Rådata_6000!LS44</f>
        <v>0</v>
      </c>
      <c r="MA182">
        <f>Rådata_6000!LT44</f>
        <v>0</v>
      </c>
      <c r="MB182">
        <f>Rådata_6000!LU44</f>
        <v>0</v>
      </c>
      <c r="MC182">
        <f>Rådata_6000!LV44</f>
        <v>0</v>
      </c>
      <c r="MD182">
        <f>Rådata_6000!LW44</f>
        <v>0</v>
      </c>
      <c r="ME182">
        <f>Rådata_6000!LX44</f>
        <v>0</v>
      </c>
      <c r="MF182">
        <f>Rådata_6000!LY44</f>
        <v>0</v>
      </c>
      <c r="MG182">
        <f>Rådata_6000!LZ44</f>
        <v>0</v>
      </c>
      <c r="MH182">
        <f>Rådata_6000!MA44</f>
        <v>0</v>
      </c>
      <c r="MI182">
        <f>Rådata_6000!MB44</f>
        <v>0</v>
      </c>
      <c r="MJ182">
        <f>Rådata_6000!MC44</f>
        <v>0</v>
      </c>
      <c r="MK182">
        <f>Rådata_6000!MD44</f>
        <v>0</v>
      </c>
      <c r="ML182">
        <f>Rådata_6000!ME44</f>
        <v>0</v>
      </c>
      <c r="MM182">
        <f>Rådata_6000!MF44</f>
        <v>0</v>
      </c>
      <c r="MN182">
        <f>Rådata_6000!MG44</f>
        <v>0</v>
      </c>
      <c r="MO182">
        <f>Rådata_6000!MH44</f>
        <v>0</v>
      </c>
      <c r="MP182">
        <f>Rådata_6000!MI44</f>
        <v>0</v>
      </c>
      <c r="MQ182">
        <f>Rådata_6000!MJ44</f>
        <v>0</v>
      </c>
      <c r="MR182">
        <f>Rådata_6000!MK44</f>
        <v>0</v>
      </c>
      <c r="MS182">
        <f>Rådata_6000!ML44</f>
        <v>0</v>
      </c>
      <c r="MT182">
        <f>Rådata_6000!MM44</f>
        <v>0</v>
      </c>
      <c r="MU182">
        <f>Rådata_6000!MN44</f>
        <v>0</v>
      </c>
      <c r="MV182">
        <f>Rådata_6000!MO44</f>
        <v>0</v>
      </c>
      <c r="MW182">
        <f>Rådata_6000!MP44</f>
        <v>0</v>
      </c>
      <c r="MX182">
        <f>Rådata_6000!MQ44</f>
        <v>0</v>
      </c>
      <c r="MY182">
        <f>Rådata_6000!MR44</f>
        <v>0</v>
      </c>
      <c r="MZ182">
        <f>Rådata_6000!MS44</f>
        <v>0</v>
      </c>
      <c r="NA182">
        <f>Rådata_6000!MT44</f>
        <v>0</v>
      </c>
      <c r="NB182">
        <f>Rådata_6000!MU44</f>
        <v>0</v>
      </c>
      <c r="NC182">
        <f>Rådata_6000!MV44</f>
        <v>0</v>
      </c>
      <c r="ND182">
        <f>Rådata_6000!MW44</f>
        <v>0</v>
      </c>
      <c r="NE182">
        <f>Rådata_6000!MX44</f>
        <v>0</v>
      </c>
      <c r="NF182">
        <f>Rådata_6000!MY44</f>
        <v>0</v>
      </c>
      <c r="NG182">
        <f>Rådata_6000!MZ44</f>
        <v>0</v>
      </c>
      <c r="NH182">
        <f>Rådata_6000!NA44</f>
        <v>0</v>
      </c>
      <c r="NI182">
        <f>Rådata_6000!NB44</f>
        <v>0</v>
      </c>
      <c r="NJ182">
        <f>Rådata_6000!NC44</f>
        <v>0</v>
      </c>
      <c r="NK182">
        <f>Rådata_6000!ND44</f>
        <v>0</v>
      </c>
      <c r="NL182">
        <f>Rådata_6000!NE44</f>
        <v>0</v>
      </c>
      <c r="NM182">
        <f>Rådata_6000!NF44</f>
        <v>0</v>
      </c>
      <c r="NN182">
        <f>Rådata_6000!NG44</f>
        <v>0</v>
      </c>
      <c r="NO182">
        <f>Rådata_6000!NH44</f>
        <v>0</v>
      </c>
      <c r="NP182">
        <f>Rådata_6000!NI44</f>
        <v>0</v>
      </c>
      <c r="NQ182">
        <f>Rådata_6000!NJ44</f>
        <v>0</v>
      </c>
      <c r="NR182">
        <f>Rådata_6000!NK44</f>
        <v>0</v>
      </c>
      <c r="NS182">
        <f>Rådata_6000!NL44</f>
        <v>0</v>
      </c>
      <c r="NT182">
        <f>Rådata_6000!NM44</f>
        <v>0</v>
      </c>
      <c r="NU182">
        <f>Rådata_6000!NN44</f>
        <v>0</v>
      </c>
      <c r="NV182">
        <f>Rådata_6000!NO44</f>
        <v>0</v>
      </c>
      <c r="NW182">
        <f>Rådata_6000!NP44</f>
        <v>0</v>
      </c>
      <c r="NX182">
        <f>Rådata_6000!NQ44</f>
        <v>0</v>
      </c>
      <c r="NY182">
        <f>Rådata_6000!NR44</f>
        <v>0</v>
      </c>
      <c r="NZ182">
        <f>Rådata_6000!NS44</f>
        <v>0</v>
      </c>
      <c r="OA182">
        <f>Rådata_6000!NT44</f>
        <v>0</v>
      </c>
      <c r="OB182">
        <f>Rådata_6000!NU44</f>
        <v>0</v>
      </c>
      <c r="OC182">
        <f>Rådata_6000!NV44</f>
        <v>0</v>
      </c>
      <c r="OD182">
        <f>Rådata_6000!NW44</f>
        <v>0</v>
      </c>
      <c r="OE182">
        <f>Rådata_6000!NX44</f>
        <v>0</v>
      </c>
      <c r="OF182">
        <f>Rådata_6000!NY44</f>
        <v>0</v>
      </c>
      <c r="OG182">
        <f>Rådata_6000!NZ44</f>
        <v>0</v>
      </c>
      <c r="OH182">
        <f>Rådata_6000!OA44</f>
        <v>0</v>
      </c>
      <c r="OI182">
        <f>Rådata_6000!OB44</f>
        <v>0</v>
      </c>
      <c r="OJ182">
        <f>Rådata_6000!OC44</f>
        <v>0</v>
      </c>
      <c r="OK182">
        <f>Rådata_6000!OD44</f>
        <v>0</v>
      </c>
      <c r="OL182">
        <f>Rådata_6000!OE44</f>
        <v>0</v>
      </c>
      <c r="OM182">
        <f>Rådata_6000!OF44</f>
        <v>0</v>
      </c>
      <c r="ON182">
        <f>Rådata_6000!OG44</f>
        <v>0</v>
      </c>
      <c r="OO182">
        <f>Rådata_6000!OH44</f>
        <v>0</v>
      </c>
      <c r="OP182">
        <f>Rådata_6000!OI44</f>
        <v>0</v>
      </c>
      <c r="OQ182">
        <f>Rådata_6000!OJ44</f>
        <v>0</v>
      </c>
      <c r="OR182">
        <f>Rådata_6000!OK44</f>
        <v>0</v>
      </c>
      <c r="OS182">
        <f>Rådata_6000!OL44</f>
        <v>0</v>
      </c>
    </row>
    <row r="183" spans="1:409">
      <c r="A183" t="s">
        <v>398</v>
      </c>
      <c r="J183">
        <f>Rådata_6000!C45</f>
        <v>0</v>
      </c>
      <c r="K183">
        <f>Rådata_6000!D45</f>
        <v>0</v>
      </c>
      <c r="L183">
        <f>Rådata_6000!E45</f>
        <v>0</v>
      </c>
      <c r="M183">
        <f>Rådata_6000!F45</f>
        <v>0</v>
      </c>
      <c r="N183">
        <f>Rådata_6000!G45</f>
        <v>0</v>
      </c>
      <c r="O183">
        <f>Rådata_6000!H45</f>
        <v>0</v>
      </c>
      <c r="P183">
        <f>Rådata_6000!I45</f>
        <v>0</v>
      </c>
      <c r="Q183">
        <f>Rådata_6000!J45</f>
        <v>0</v>
      </c>
      <c r="R183">
        <f>Rådata_6000!K45</f>
        <v>0</v>
      </c>
      <c r="S183">
        <f>Rådata_6000!L45</f>
        <v>0</v>
      </c>
      <c r="T183">
        <f>Rådata_6000!M45</f>
        <v>0</v>
      </c>
      <c r="U183">
        <f>Rådata_6000!N45</f>
        <v>0</v>
      </c>
      <c r="V183">
        <f>Rådata_6000!O45</f>
        <v>0</v>
      </c>
      <c r="W183">
        <f>Rådata_6000!P45</f>
        <v>0</v>
      </c>
      <c r="X183">
        <f>Rådata_6000!Q45</f>
        <v>0</v>
      </c>
      <c r="Y183">
        <f>Rådata_6000!R45</f>
        <v>0</v>
      </c>
      <c r="Z183">
        <f>Rådata_6000!S45</f>
        <v>0</v>
      </c>
      <c r="AA183">
        <f>Rådata_6000!T45</f>
        <v>0</v>
      </c>
      <c r="AB183">
        <f>Rådata_6000!U45</f>
        <v>0</v>
      </c>
      <c r="AC183">
        <f>Rådata_6000!V45</f>
        <v>0</v>
      </c>
      <c r="AD183">
        <f>Rådata_6000!W45</f>
        <v>0</v>
      </c>
      <c r="AE183">
        <f>Rådata_6000!X45</f>
        <v>0</v>
      </c>
      <c r="AF183">
        <f>Rådata_6000!Y45</f>
        <v>0</v>
      </c>
      <c r="AG183">
        <f>Rådata_6000!Z45</f>
        <v>0</v>
      </c>
      <c r="AH183">
        <f>Rådata_6000!AA45</f>
        <v>0</v>
      </c>
      <c r="AI183">
        <f>Rådata_6000!AB45</f>
        <v>0</v>
      </c>
      <c r="AJ183">
        <f>Rådata_6000!AC45</f>
        <v>0</v>
      </c>
      <c r="AK183">
        <f>Rådata_6000!AD45</f>
        <v>0</v>
      </c>
      <c r="AL183">
        <f>Rådata_6000!AE45</f>
        <v>0</v>
      </c>
      <c r="AM183">
        <f>Rådata_6000!AF45</f>
        <v>0</v>
      </c>
      <c r="AN183">
        <f>Rådata_6000!AG45</f>
        <v>0</v>
      </c>
      <c r="AO183">
        <f>Rådata_6000!AH45</f>
        <v>0</v>
      </c>
      <c r="AP183">
        <f>Rådata_6000!AI45</f>
        <v>0</v>
      </c>
      <c r="AQ183">
        <f>Rådata_6000!AJ45</f>
        <v>0</v>
      </c>
      <c r="AR183">
        <f>Rådata_6000!AK45</f>
        <v>0</v>
      </c>
      <c r="AS183">
        <f>Rådata_6000!AL45</f>
        <v>0</v>
      </c>
      <c r="AT183">
        <f>Rådata_6000!AM45</f>
        <v>0</v>
      </c>
      <c r="AU183">
        <f>Rådata_6000!AN45</f>
        <v>0</v>
      </c>
      <c r="AV183">
        <f>Rådata_6000!AO45</f>
        <v>0</v>
      </c>
      <c r="AW183">
        <f>Rådata_6000!AP45</f>
        <v>0</v>
      </c>
      <c r="AX183">
        <f>Rådata_6000!AQ45</f>
        <v>0</v>
      </c>
      <c r="AY183">
        <f>Rådata_6000!AR45</f>
        <v>0</v>
      </c>
      <c r="AZ183">
        <f>Rådata_6000!AS45</f>
        <v>0</v>
      </c>
      <c r="BA183">
        <f>Rådata_6000!AT45</f>
        <v>0</v>
      </c>
      <c r="BB183">
        <f>Rådata_6000!AU45</f>
        <v>0</v>
      </c>
      <c r="BC183">
        <f>Rådata_6000!AV45</f>
        <v>0</v>
      </c>
      <c r="BD183">
        <f>Rådata_6000!AW45</f>
        <v>0</v>
      </c>
      <c r="BE183">
        <f>Rådata_6000!AX45</f>
        <v>0</v>
      </c>
      <c r="BF183">
        <f>Rådata_6000!AY45</f>
        <v>0</v>
      </c>
      <c r="BG183">
        <f>Rådata_6000!AZ45</f>
        <v>0</v>
      </c>
      <c r="BH183">
        <f>Rådata_6000!BA45</f>
        <v>0</v>
      </c>
      <c r="BI183">
        <f>Rådata_6000!BB45</f>
        <v>0</v>
      </c>
      <c r="BJ183">
        <f>Rådata_6000!BC45</f>
        <v>0</v>
      </c>
      <c r="BK183">
        <f>Rådata_6000!BD45</f>
        <v>0</v>
      </c>
      <c r="BL183">
        <f>Rådata_6000!BE45</f>
        <v>0</v>
      </c>
      <c r="BM183">
        <f>Rådata_6000!BF45</f>
        <v>0</v>
      </c>
      <c r="BN183">
        <f>Rådata_6000!BG45</f>
        <v>0</v>
      </c>
      <c r="BO183">
        <f>Rådata_6000!BH45</f>
        <v>0</v>
      </c>
      <c r="BP183">
        <f>Rådata_6000!BI45</f>
        <v>0</v>
      </c>
      <c r="BQ183">
        <f>Rådata_6000!BJ45</f>
        <v>0</v>
      </c>
      <c r="BR183">
        <f>Rådata_6000!BK45</f>
        <v>0</v>
      </c>
      <c r="BS183">
        <f>Rådata_6000!BL45</f>
        <v>0</v>
      </c>
      <c r="BT183">
        <f>Rådata_6000!BM45</f>
        <v>0</v>
      </c>
      <c r="BU183">
        <f>Rådata_6000!BN45</f>
        <v>0</v>
      </c>
      <c r="BV183">
        <f>Rådata_6000!BO45</f>
        <v>0</v>
      </c>
      <c r="BW183">
        <f>Rådata_6000!BP45</f>
        <v>0</v>
      </c>
      <c r="BX183">
        <f>Rådata_6000!BQ45</f>
        <v>0</v>
      </c>
      <c r="BY183">
        <f>Rådata_6000!BR45</f>
        <v>0</v>
      </c>
      <c r="BZ183">
        <f>Rådata_6000!BS45</f>
        <v>0</v>
      </c>
      <c r="CA183">
        <f>Rådata_6000!BT45</f>
        <v>0</v>
      </c>
      <c r="CB183">
        <f>Rådata_6000!BU45</f>
        <v>0</v>
      </c>
      <c r="CC183">
        <f>Rådata_6000!BV45</f>
        <v>0</v>
      </c>
      <c r="CD183">
        <f>Rådata_6000!BW45</f>
        <v>0</v>
      </c>
      <c r="CE183">
        <f>Rådata_6000!BX45</f>
        <v>0</v>
      </c>
      <c r="CF183">
        <f>Rådata_6000!BY45</f>
        <v>0</v>
      </c>
      <c r="CG183">
        <f>Rådata_6000!BZ45</f>
        <v>0</v>
      </c>
      <c r="CH183">
        <f>Rådata_6000!CA45</f>
        <v>0</v>
      </c>
      <c r="CI183">
        <f>Rådata_6000!CB45</f>
        <v>0</v>
      </c>
      <c r="CJ183">
        <f>Rådata_6000!CC45</f>
        <v>0</v>
      </c>
      <c r="CK183">
        <f>Rådata_6000!CD45</f>
        <v>0</v>
      </c>
      <c r="CL183">
        <f>Rådata_6000!CE45</f>
        <v>0</v>
      </c>
      <c r="CM183">
        <f>Rådata_6000!CF45</f>
        <v>0</v>
      </c>
      <c r="CN183">
        <f>Rådata_6000!CG45</f>
        <v>0</v>
      </c>
      <c r="CO183">
        <f>Rådata_6000!CH45</f>
        <v>0</v>
      </c>
      <c r="CP183">
        <f>Rådata_6000!CI45</f>
        <v>0</v>
      </c>
      <c r="CQ183">
        <f>Rådata_6000!CJ45</f>
        <v>0</v>
      </c>
      <c r="CR183">
        <f>Rådata_6000!CK45</f>
        <v>0</v>
      </c>
      <c r="CS183">
        <f>Rådata_6000!CL45</f>
        <v>0</v>
      </c>
      <c r="CT183">
        <f>Rådata_6000!CM45</f>
        <v>0</v>
      </c>
      <c r="CU183">
        <f>Rådata_6000!CN45</f>
        <v>0</v>
      </c>
      <c r="CV183">
        <f>Rådata_6000!CO45</f>
        <v>0</v>
      </c>
      <c r="CW183">
        <f>Rådata_6000!CP45</f>
        <v>0</v>
      </c>
      <c r="CX183">
        <f>Rådata_6000!CQ45</f>
        <v>0</v>
      </c>
      <c r="CY183">
        <f>Rådata_6000!CR45</f>
        <v>0</v>
      </c>
      <c r="CZ183">
        <f>Rådata_6000!CS45</f>
        <v>0</v>
      </c>
      <c r="DA183">
        <f>Rådata_6000!CT45</f>
        <v>0</v>
      </c>
      <c r="DB183">
        <f>Rådata_6000!CU45</f>
        <v>0</v>
      </c>
      <c r="DC183">
        <f>Rådata_6000!CV45</f>
        <v>0</v>
      </c>
      <c r="DD183">
        <f>Rådata_6000!CW45</f>
        <v>0</v>
      </c>
      <c r="DE183">
        <f>Rådata_6000!CX45</f>
        <v>0</v>
      </c>
      <c r="DF183">
        <f>Rådata_6000!CY45</f>
        <v>0</v>
      </c>
      <c r="DG183">
        <f>Rådata_6000!CZ45</f>
        <v>0</v>
      </c>
      <c r="DH183">
        <f>Rådata_6000!DA45</f>
        <v>0</v>
      </c>
      <c r="DI183">
        <f>Rådata_6000!DB45</f>
        <v>0</v>
      </c>
      <c r="DJ183">
        <f>Rådata_6000!DC45</f>
        <v>0</v>
      </c>
      <c r="DK183">
        <f>Rådata_6000!DD45</f>
        <v>0</v>
      </c>
      <c r="DL183">
        <f>Rådata_6000!DE45</f>
        <v>0</v>
      </c>
      <c r="DM183">
        <f>Rådata_6000!DF45</f>
        <v>0</v>
      </c>
      <c r="DN183">
        <f>Rådata_6000!DG45</f>
        <v>0</v>
      </c>
      <c r="DO183">
        <f>Rådata_6000!DH45</f>
        <v>0</v>
      </c>
      <c r="DP183">
        <f>Rådata_6000!DI45</f>
        <v>0</v>
      </c>
      <c r="DQ183">
        <f>Rådata_6000!DJ45</f>
        <v>0</v>
      </c>
      <c r="DR183">
        <f>Rådata_6000!DK45</f>
        <v>0</v>
      </c>
      <c r="DS183">
        <f>Rådata_6000!DL45</f>
        <v>0</v>
      </c>
      <c r="DT183">
        <f>Rådata_6000!DM45</f>
        <v>0</v>
      </c>
      <c r="DU183">
        <f>Rådata_6000!DN45</f>
        <v>0</v>
      </c>
      <c r="DV183">
        <f>Rådata_6000!DO45</f>
        <v>0</v>
      </c>
      <c r="DW183">
        <f>Rådata_6000!DP45</f>
        <v>0</v>
      </c>
      <c r="DX183">
        <f>Rådata_6000!DQ45</f>
        <v>0</v>
      </c>
      <c r="DY183">
        <f>Rådata_6000!DR45</f>
        <v>0</v>
      </c>
      <c r="DZ183">
        <f>Rådata_6000!DS45</f>
        <v>0</v>
      </c>
      <c r="EA183">
        <f>Rådata_6000!DT45</f>
        <v>0</v>
      </c>
      <c r="EB183">
        <f>Rådata_6000!DU45</f>
        <v>0</v>
      </c>
      <c r="EC183">
        <f>Rådata_6000!DV45</f>
        <v>0</v>
      </c>
      <c r="ED183">
        <f>Rådata_6000!DW45</f>
        <v>0</v>
      </c>
      <c r="EE183">
        <f>Rådata_6000!DX45</f>
        <v>0</v>
      </c>
      <c r="EF183">
        <f>Rådata_6000!DY45</f>
        <v>0</v>
      </c>
      <c r="EG183">
        <f>Rådata_6000!DZ45</f>
        <v>0</v>
      </c>
      <c r="EH183">
        <f>Rådata_6000!EA45</f>
        <v>0</v>
      </c>
      <c r="EI183">
        <f>Rådata_6000!EB45</f>
        <v>0</v>
      </c>
      <c r="EJ183">
        <f>Rådata_6000!EC45</f>
        <v>0</v>
      </c>
      <c r="EK183">
        <f>Rådata_6000!ED45</f>
        <v>0</v>
      </c>
      <c r="EL183">
        <f>Rådata_6000!EE45</f>
        <v>0</v>
      </c>
      <c r="EM183">
        <f>Rådata_6000!EF45</f>
        <v>0</v>
      </c>
      <c r="EN183">
        <f>Rådata_6000!EG45</f>
        <v>0</v>
      </c>
      <c r="EO183">
        <f>Rådata_6000!EH45</f>
        <v>0</v>
      </c>
      <c r="EP183">
        <f>Rådata_6000!EI45</f>
        <v>0</v>
      </c>
      <c r="EQ183">
        <f>Rådata_6000!EJ45</f>
        <v>0</v>
      </c>
      <c r="ER183">
        <f>Rådata_6000!EK45</f>
        <v>0</v>
      </c>
      <c r="ES183">
        <f>Rådata_6000!EL45</f>
        <v>0</v>
      </c>
      <c r="ET183">
        <f>Rådata_6000!EM45</f>
        <v>0</v>
      </c>
      <c r="EU183">
        <f>Rådata_6000!EN45</f>
        <v>0</v>
      </c>
      <c r="EV183">
        <f>Rådata_6000!EO45</f>
        <v>0</v>
      </c>
      <c r="EW183">
        <f>Rådata_6000!EP45</f>
        <v>0</v>
      </c>
      <c r="EX183">
        <f>Rådata_6000!EQ45</f>
        <v>0</v>
      </c>
      <c r="EY183">
        <f>Rådata_6000!ER45</f>
        <v>0</v>
      </c>
      <c r="EZ183">
        <f>Rådata_6000!ES45</f>
        <v>0</v>
      </c>
      <c r="FA183">
        <f>Rådata_6000!ET45</f>
        <v>0</v>
      </c>
      <c r="FB183">
        <f>Rådata_6000!EU45</f>
        <v>0</v>
      </c>
      <c r="FC183">
        <f>Rådata_6000!EV45</f>
        <v>0</v>
      </c>
      <c r="FD183">
        <f>Rådata_6000!EW45</f>
        <v>0</v>
      </c>
      <c r="FE183">
        <f>Rådata_6000!EX45</f>
        <v>0</v>
      </c>
      <c r="FF183">
        <f>Rådata_6000!EY45</f>
        <v>0</v>
      </c>
      <c r="FG183">
        <f>Rådata_6000!EZ45</f>
        <v>0</v>
      </c>
      <c r="FH183">
        <f>Rådata_6000!FA45</f>
        <v>0</v>
      </c>
      <c r="FI183">
        <f>Rådata_6000!FB45</f>
        <v>0</v>
      </c>
      <c r="FJ183">
        <f>Rådata_6000!FC45</f>
        <v>0</v>
      </c>
      <c r="FK183">
        <f>Rådata_6000!FD45</f>
        <v>0</v>
      </c>
      <c r="FL183">
        <f>Rådata_6000!FE45</f>
        <v>0</v>
      </c>
      <c r="FM183">
        <f>Rådata_6000!FF45</f>
        <v>0</v>
      </c>
      <c r="FN183">
        <f>Rådata_6000!FG45</f>
        <v>0</v>
      </c>
      <c r="FO183">
        <f>Rådata_6000!FH45</f>
        <v>0</v>
      </c>
      <c r="FP183">
        <f>Rådata_6000!FI45</f>
        <v>0</v>
      </c>
      <c r="FQ183">
        <f>Rådata_6000!FJ45</f>
        <v>0</v>
      </c>
      <c r="FR183">
        <f>Rådata_6000!FK45</f>
        <v>0</v>
      </c>
      <c r="FS183">
        <f>Rådata_6000!FL45</f>
        <v>0</v>
      </c>
      <c r="FT183">
        <f>Rådata_6000!FM45</f>
        <v>0</v>
      </c>
      <c r="FU183">
        <f>Rådata_6000!FN45</f>
        <v>0</v>
      </c>
      <c r="FV183">
        <f>Rådata_6000!FO45</f>
        <v>0</v>
      </c>
      <c r="FW183">
        <f>Rådata_6000!FP45</f>
        <v>0</v>
      </c>
      <c r="FX183">
        <f>Rådata_6000!FQ45</f>
        <v>0</v>
      </c>
      <c r="FY183">
        <f>Rådata_6000!FR45</f>
        <v>0</v>
      </c>
      <c r="FZ183">
        <f>Rådata_6000!FS45</f>
        <v>0</v>
      </c>
      <c r="GA183">
        <f>Rådata_6000!FT45</f>
        <v>0</v>
      </c>
      <c r="GB183">
        <f>Rådata_6000!FU45</f>
        <v>0</v>
      </c>
      <c r="GC183">
        <f>Rådata_6000!FV45</f>
        <v>0</v>
      </c>
      <c r="GD183">
        <f>Rådata_6000!FW45</f>
        <v>0</v>
      </c>
      <c r="GE183">
        <f>Rådata_6000!FX45</f>
        <v>0</v>
      </c>
      <c r="GF183">
        <f>Rådata_6000!FY45</f>
        <v>0</v>
      </c>
      <c r="GG183">
        <f>Rådata_6000!FZ45</f>
        <v>0</v>
      </c>
      <c r="GH183">
        <f>Rådata_6000!GA45</f>
        <v>0</v>
      </c>
      <c r="GI183">
        <f>Rådata_6000!GB45</f>
        <v>0</v>
      </c>
      <c r="GJ183">
        <f>Rådata_6000!GC45</f>
        <v>0</v>
      </c>
      <c r="GK183">
        <f>Rådata_6000!GD45</f>
        <v>0</v>
      </c>
      <c r="GL183">
        <f>Rådata_6000!GE45</f>
        <v>0</v>
      </c>
      <c r="GM183">
        <f>Rådata_6000!GF45</f>
        <v>0</v>
      </c>
      <c r="GN183">
        <f>Rådata_6000!GG45</f>
        <v>0</v>
      </c>
      <c r="GO183">
        <f>Rådata_6000!GH45</f>
        <v>0</v>
      </c>
      <c r="GP183">
        <f>Rådata_6000!GI45</f>
        <v>0</v>
      </c>
      <c r="GQ183">
        <f>Rådata_6000!GJ45</f>
        <v>0</v>
      </c>
      <c r="GR183">
        <f>Rådata_6000!GK45</f>
        <v>0</v>
      </c>
      <c r="GS183">
        <f>Rådata_6000!GL45</f>
        <v>0</v>
      </c>
      <c r="GT183">
        <f>Rådata_6000!GM45</f>
        <v>0</v>
      </c>
      <c r="GU183">
        <f>Rådata_6000!GN45</f>
        <v>0</v>
      </c>
      <c r="GV183">
        <f>Rådata_6000!GO45</f>
        <v>0</v>
      </c>
      <c r="GW183">
        <f>Rådata_6000!GP45</f>
        <v>0</v>
      </c>
      <c r="GX183">
        <f>Rådata_6000!GQ45</f>
        <v>0</v>
      </c>
      <c r="GY183">
        <f>Rådata_6000!GR45</f>
        <v>0</v>
      </c>
      <c r="GZ183">
        <f>Rådata_6000!GS45</f>
        <v>0</v>
      </c>
      <c r="HA183">
        <f>Rådata_6000!GT45</f>
        <v>0</v>
      </c>
      <c r="HB183">
        <f>Rådata_6000!GU45</f>
        <v>0</v>
      </c>
      <c r="HC183">
        <f>Rådata_6000!GV45</f>
        <v>0</v>
      </c>
      <c r="HD183">
        <f>Rådata_6000!GW45</f>
        <v>0</v>
      </c>
      <c r="HE183">
        <f>Rådata_6000!GX45</f>
        <v>0</v>
      </c>
      <c r="HF183">
        <f>Rådata_6000!GY45</f>
        <v>0</v>
      </c>
      <c r="HG183">
        <f>Rådata_6000!GZ45</f>
        <v>0</v>
      </c>
      <c r="HH183">
        <f>Rådata_6000!HA45</f>
        <v>0</v>
      </c>
      <c r="HI183">
        <f>Rådata_6000!HB45</f>
        <v>0</v>
      </c>
      <c r="HJ183">
        <f>Rådata_6000!HC45</f>
        <v>0</v>
      </c>
      <c r="HK183">
        <f>Rådata_6000!HD45</f>
        <v>0</v>
      </c>
      <c r="HL183">
        <f>Rådata_6000!HE45</f>
        <v>0</v>
      </c>
      <c r="HM183">
        <f>Rådata_6000!HF45</f>
        <v>0</v>
      </c>
      <c r="HN183">
        <f>Rådata_6000!HG45</f>
        <v>0</v>
      </c>
      <c r="HO183">
        <f>Rådata_6000!HH45</f>
        <v>0</v>
      </c>
      <c r="HP183">
        <f>Rådata_6000!HI45</f>
        <v>0</v>
      </c>
      <c r="HQ183">
        <f>Rådata_6000!HJ45</f>
        <v>0</v>
      </c>
      <c r="HR183">
        <f>Rådata_6000!HK45</f>
        <v>0</v>
      </c>
      <c r="HS183">
        <f>Rådata_6000!HL45</f>
        <v>0</v>
      </c>
      <c r="HT183">
        <f>Rådata_6000!HM45</f>
        <v>0</v>
      </c>
      <c r="HU183">
        <f>Rådata_6000!HN45</f>
        <v>0</v>
      </c>
      <c r="HV183">
        <f>Rådata_6000!HO45</f>
        <v>0</v>
      </c>
      <c r="HW183">
        <f>Rådata_6000!HP45</f>
        <v>0</v>
      </c>
      <c r="HX183">
        <f>Rådata_6000!HQ45</f>
        <v>0</v>
      </c>
      <c r="HY183">
        <f>Rådata_6000!HR45</f>
        <v>0</v>
      </c>
      <c r="HZ183">
        <f>Rådata_6000!HS45</f>
        <v>0</v>
      </c>
      <c r="IA183">
        <f>Rådata_6000!HT45</f>
        <v>0</v>
      </c>
      <c r="IB183">
        <f>Rådata_6000!HU45</f>
        <v>0</v>
      </c>
      <c r="IC183">
        <f>Rådata_6000!HV45</f>
        <v>0</v>
      </c>
      <c r="ID183">
        <f>Rådata_6000!HW45</f>
        <v>0</v>
      </c>
      <c r="IE183">
        <f>Rådata_6000!HX45</f>
        <v>0</v>
      </c>
      <c r="IF183">
        <f>Rådata_6000!HY45</f>
        <v>0</v>
      </c>
      <c r="IG183">
        <f>Rådata_6000!HZ45</f>
        <v>0</v>
      </c>
      <c r="IH183">
        <f>Rådata_6000!IA45</f>
        <v>0</v>
      </c>
      <c r="II183">
        <f>Rådata_6000!IB45</f>
        <v>0</v>
      </c>
      <c r="IJ183">
        <f>Rådata_6000!IC45</f>
        <v>0</v>
      </c>
      <c r="IK183">
        <f>Rådata_6000!ID45</f>
        <v>0</v>
      </c>
      <c r="IL183">
        <f>Rådata_6000!IE45</f>
        <v>0</v>
      </c>
      <c r="IM183">
        <f>Rådata_6000!IF45</f>
        <v>0</v>
      </c>
      <c r="IN183">
        <f>Rådata_6000!IG45</f>
        <v>0</v>
      </c>
      <c r="IO183">
        <f>Rådata_6000!IH45</f>
        <v>0</v>
      </c>
      <c r="IP183">
        <f>Rådata_6000!II45</f>
        <v>0</v>
      </c>
      <c r="IQ183">
        <f>Rådata_6000!IJ45</f>
        <v>0</v>
      </c>
      <c r="IR183">
        <f>Rådata_6000!IK45</f>
        <v>0</v>
      </c>
      <c r="IS183">
        <f>Rådata_6000!IL45</f>
        <v>0</v>
      </c>
      <c r="IT183">
        <f>Rådata_6000!IM45</f>
        <v>0</v>
      </c>
      <c r="IU183">
        <f>Rådata_6000!IN45</f>
        <v>0</v>
      </c>
      <c r="IV183">
        <f>Rådata_6000!IO45</f>
        <v>0</v>
      </c>
      <c r="IW183">
        <f>Rådata_6000!IP45</f>
        <v>0</v>
      </c>
      <c r="IX183">
        <f>Rådata_6000!IQ45</f>
        <v>0</v>
      </c>
      <c r="IY183">
        <f>Rådata_6000!IR45</f>
        <v>0</v>
      </c>
      <c r="IZ183">
        <f>Rådata_6000!IS45</f>
        <v>0</v>
      </c>
      <c r="JA183">
        <f>Rådata_6000!IT45</f>
        <v>0</v>
      </c>
      <c r="JB183">
        <f>Rådata_6000!IU45</f>
        <v>0</v>
      </c>
      <c r="JC183">
        <f>Rådata_6000!IV45</f>
        <v>0</v>
      </c>
      <c r="JD183">
        <f>Rådata_6000!IW45</f>
        <v>0</v>
      </c>
      <c r="JE183">
        <f>Rådata_6000!IX45</f>
        <v>0</v>
      </c>
      <c r="JF183">
        <f>Rådata_6000!IY45</f>
        <v>0</v>
      </c>
      <c r="JG183">
        <f>Rådata_6000!IZ45</f>
        <v>0</v>
      </c>
      <c r="JH183">
        <f>Rådata_6000!JA45</f>
        <v>0</v>
      </c>
      <c r="JI183">
        <f>Rådata_6000!JB45</f>
        <v>0</v>
      </c>
      <c r="JJ183">
        <f>Rådata_6000!JC45</f>
        <v>0</v>
      </c>
      <c r="JK183">
        <f>Rådata_6000!JD45</f>
        <v>0</v>
      </c>
      <c r="JL183">
        <f>Rådata_6000!JE45</f>
        <v>0</v>
      </c>
      <c r="JM183">
        <f>Rådata_6000!JF45</f>
        <v>0</v>
      </c>
      <c r="JN183">
        <f>Rådata_6000!JG45</f>
        <v>0</v>
      </c>
      <c r="JO183">
        <f>Rådata_6000!JH45</f>
        <v>0</v>
      </c>
      <c r="JP183">
        <f>Rådata_6000!JI45</f>
        <v>0</v>
      </c>
      <c r="JQ183">
        <f>Rådata_6000!JJ45</f>
        <v>0</v>
      </c>
      <c r="JR183">
        <f>Rådata_6000!JK45</f>
        <v>0</v>
      </c>
      <c r="JS183">
        <f>Rådata_6000!JL45</f>
        <v>0</v>
      </c>
      <c r="JT183">
        <f>Rådata_6000!JM45</f>
        <v>0</v>
      </c>
      <c r="JU183">
        <f>Rådata_6000!JN45</f>
        <v>0</v>
      </c>
      <c r="JV183">
        <f>Rådata_6000!JO45</f>
        <v>0</v>
      </c>
      <c r="JW183">
        <f>Rådata_6000!JP45</f>
        <v>0</v>
      </c>
      <c r="JX183">
        <f>Rådata_6000!JQ45</f>
        <v>0</v>
      </c>
      <c r="JY183">
        <f>Rådata_6000!JR45</f>
        <v>0</v>
      </c>
      <c r="JZ183">
        <f>Rådata_6000!JS45</f>
        <v>0</v>
      </c>
      <c r="KA183">
        <f>Rådata_6000!JT45</f>
        <v>0</v>
      </c>
      <c r="KB183">
        <f>Rådata_6000!JU45</f>
        <v>0</v>
      </c>
      <c r="KC183">
        <f>Rådata_6000!JV45</f>
        <v>0</v>
      </c>
      <c r="KD183">
        <f>Rådata_6000!JW45</f>
        <v>0</v>
      </c>
      <c r="KE183">
        <f>Rådata_6000!JX45</f>
        <v>0</v>
      </c>
      <c r="KF183">
        <f>Rådata_6000!JY45</f>
        <v>0</v>
      </c>
      <c r="KG183">
        <f>Rådata_6000!JZ45</f>
        <v>0</v>
      </c>
      <c r="KH183">
        <f>Rådata_6000!KA45</f>
        <v>0</v>
      </c>
      <c r="KI183">
        <f>Rådata_6000!KB45</f>
        <v>0</v>
      </c>
      <c r="KJ183">
        <f>Rådata_6000!KC45</f>
        <v>0</v>
      </c>
      <c r="KK183">
        <f>Rådata_6000!KD45</f>
        <v>0</v>
      </c>
      <c r="KL183">
        <f>Rådata_6000!KE45</f>
        <v>0</v>
      </c>
      <c r="KM183">
        <f>Rådata_6000!KF45</f>
        <v>0</v>
      </c>
      <c r="KN183">
        <f>Rådata_6000!KG45</f>
        <v>0</v>
      </c>
      <c r="KO183">
        <f>Rådata_6000!KH45</f>
        <v>0</v>
      </c>
      <c r="KP183">
        <f>Rådata_6000!KI45</f>
        <v>0</v>
      </c>
      <c r="KQ183">
        <f>Rådata_6000!KJ45</f>
        <v>0</v>
      </c>
      <c r="KR183">
        <f>Rådata_6000!KK45</f>
        <v>0</v>
      </c>
      <c r="KS183">
        <f>Rådata_6000!KL45</f>
        <v>0</v>
      </c>
      <c r="KT183">
        <f>Rådata_6000!KM45</f>
        <v>0</v>
      </c>
      <c r="KU183">
        <f>Rådata_6000!KN45</f>
        <v>0</v>
      </c>
      <c r="KV183">
        <f>Rådata_6000!KO45</f>
        <v>0</v>
      </c>
      <c r="KW183">
        <f>Rådata_6000!KP45</f>
        <v>0</v>
      </c>
      <c r="KX183">
        <f>Rådata_6000!KQ45</f>
        <v>0</v>
      </c>
      <c r="KY183">
        <f>Rådata_6000!KR45</f>
        <v>0</v>
      </c>
      <c r="KZ183">
        <f>Rådata_6000!KS45</f>
        <v>0</v>
      </c>
      <c r="LA183">
        <f>Rådata_6000!KT45</f>
        <v>0</v>
      </c>
      <c r="LB183">
        <f>Rådata_6000!KU45</f>
        <v>0</v>
      </c>
      <c r="LC183">
        <f>Rådata_6000!KV45</f>
        <v>0</v>
      </c>
      <c r="LD183">
        <f>Rådata_6000!KW45</f>
        <v>0</v>
      </c>
      <c r="LE183">
        <f>Rådata_6000!KX45</f>
        <v>0</v>
      </c>
      <c r="LF183">
        <f>Rådata_6000!KY45</f>
        <v>0</v>
      </c>
      <c r="LG183">
        <f>Rådata_6000!KZ45</f>
        <v>0</v>
      </c>
      <c r="LH183">
        <f>Rådata_6000!LA45</f>
        <v>0</v>
      </c>
      <c r="LI183">
        <f>Rådata_6000!LB45</f>
        <v>0</v>
      </c>
      <c r="LJ183">
        <f>Rådata_6000!LC45</f>
        <v>0</v>
      </c>
      <c r="LK183">
        <f>Rådata_6000!LD45</f>
        <v>0</v>
      </c>
      <c r="LL183">
        <f>Rådata_6000!LE45</f>
        <v>0</v>
      </c>
      <c r="LM183">
        <f>Rådata_6000!LF45</f>
        <v>0</v>
      </c>
      <c r="LN183">
        <f>Rådata_6000!LG45</f>
        <v>0</v>
      </c>
      <c r="LO183">
        <f>Rådata_6000!LH45</f>
        <v>0</v>
      </c>
      <c r="LP183">
        <f>Rådata_6000!LI45</f>
        <v>0</v>
      </c>
      <c r="LQ183">
        <f>Rådata_6000!LJ45</f>
        <v>0</v>
      </c>
      <c r="LR183">
        <f>Rådata_6000!LK45</f>
        <v>0</v>
      </c>
      <c r="LS183">
        <f>Rådata_6000!LL45</f>
        <v>0</v>
      </c>
      <c r="LT183">
        <f>Rådata_6000!LM45</f>
        <v>0</v>
      </c>
      <c r="LU183">
        <f>Rådata_6000!LN45</f>
        <v>0</v>
      </c>
      <c r="LV183">
        <f>Rådata_6000!LO45</f>
        <v>0</v>
      </c>
      <c r="LW183">
        <f>Rådata_6000!LP45</f>
        <v>0</v>
      </c>
      <c r="LX183">
        <f>Rådata_6000!LQ45</f>
        <v>0</v>
      </c>
      <c r="LY183">
        <f>Rådata_6000!LR45</f>
        <v>0</v>
      </c>
      <c r="LZ183">
        <f>Rådata_6000!LS45</f>
        <v>0</v>
      </c>
      <c r="MA183">
        <f>Rådata_6000!LT45</f>
        <v>0</v>
      </c>
      <c r="MB183">
        <f>Rådata_6000!LU45</f>
        <v>0</v>
      </c>
      <c r="MC183">
        <f>Rådata_6000!LV45</f>
        <v>0</v>
      </c>
      <c r="MD183">
        <f>Rådata_6000!LW45</f>
        <v>0</v>
      </c>
      <c r="ME183">
        <f>Rådata_6000!LX45</f>
        <v>0</v>
      </c>
      <c r="MF183">
        <f>Rådata_6000!LY45</f>
        <v>0</v>
      </c>
      <c r="MG183">
        <f>Rådata_6000!LZ45</f>
        <v>0</v>
      </c>
      <c r="MH183">
        <f>Rådata_6000!MA45</f>
        <v>0</v>
      </c>
      <c r="MI183">
        <f>Rådata_6000!MB45</f>
        <v>0</v>
      </c>
      <c r="MJ183">
        <f>Rådata_6000!MC45</f>
        <v>0</v>
      </c>
      <c r="MK183">
        <f>Rådata_6000!MD45</f>
        <v>0</v>
      </c>
      <c r="ML183">
        <f>Rådata_6000!ME45</f>
        <v>0</v>
      </c>
      <c r="MM183">
        <f>Rådata_6000!MF45</f>
        <v>0</v>
      </c>
      <c r="MN183">
        <f>Rådata_6000!MG45</f>
        <v>0</v>
      </c>
      <c r="MO183">
        <f>Rådata_6000!MH45</f>
        <v>0</v>
      </c>
      <c r="MP183">
        <f>Rådata_6000!MI45</f>
        <v>0</v>
      </c>
      <c r="MQ183">
        <f>Rådata_6000!MJ45</f>
        <v>0</v>
      </c>
      <c r="MR183">
        <f>Rådata_6000!MK45</f>
        <v>0</v>
      </c>
      <c r="MS183">
        <f>Rådata_6000!ML45</f>
        <v>0</v>
      </c>
      <c r="MT183">
        <f>Rådata_6000!MM45</f>
        <v>0</v>
      </c>
      <c r="MU183">
        <f>Rådata_6000!MN45</f>
        <v>0</v>
      </c>
      <c r="MV183">
        <f>Rådata_6000!MO45</f>
        <v>0</v>
      </c>
      <c r="MW183">
        <f>Rådata_6000!MP45</f>
        <v>0</v>
      </c>
      <c r="MX183">
        <f>Rådata_6000!MQ45</f>
        <v>0</v>
      </c>
      <c r="MY183">
        <f>Rådata_6000!MR45</f>
        <v>0</v>
      </c>
      <c r="MZ183">
        <f>Rådata_6000!MS45</f>
        <v>0</v>
      </c>
      <c r="NA183">
        <f>Rådata_6000!MT45</f>
        <v>0</v>
      </c>
      <c r="NB183">
        <f>Rådata_6000!MU45</f>
        <v>0</v>
      </c>
      <c r="NC183">
        <f>Rådata_6000!MV45</f>
        <v>0</v>
      </c>
      <c r="ND183">
        <f>Rådata_6000!MW45</f>
        <v>0</v>
      </c>
      <c r="NE183">
        <f>Rådata_6000!MX45</f>
        <v>0</v>
      </c>
      <c r="NF183">
        <f>Rådata_6000!MY45</f>
        <v>0</v>
      </c>
      <c r="NG183">
        <f>Rådata_6000!MZ45</f>
        <v>0</v>
      </c>
      <c r="NH183">
        <f>Rådata_6000!NA45</f>
        <v>0</v>
      </c>
      <c r="NI183">
        <f>Rådata_6000!NB45</f>
        <v>0</v>
      </c>
      <c r="NJ183">
        <f>Rådata_6000!NC45</f>
        <v>0</v>
      </c>
      <c r="NK183">
        <f>Rådata_6000!ND45</f>
        <v>0</v>
      </c>
      <c r="NL183">
        <f>Rådata_6000!NE45</f>
        <v>0</v>
      </c>
      <c r="NM183">
        <f>Rådata_6000!NF45</f>
        <v>0</v>
      </c>
      <c r="NN183">
        <f>Rådata_6000!NG45</f>
        <v>0</v>
      </c>
      <c r="NO183">
        <f>Rådata_6000!NH45</f>
        <v>0</v>
      </c>
      <c r="NP183">
        <f>Rådata_6000!NI45</f>
        <v>0</v>
      </c>
      <c r="NQ183">
        <f>Rådata_6000!NJ45</f>
        <v>0</v>
      </c>
      <c r="NR183">
        <f>Rådata_6000!NK45</f>
        <v>0</v>
      </c>
      <c r="NS183">
        <f>Rådata_6000!NL45</f>
        <v>0</v>
      </c>
      <c r="NT183">
        <f>Rådata_6000!NM45</f>
        <v>0</v>
      </c>
      <c r="NU183">
        <f>Rådata_6000!NN45</f>
        <v>0</v>
      </c>
      <c r="NV183">
        <f>Rådata_6000!NO45</f>
        <v>0</v>
      </c>
      <c r="NW183">
        <f>Rådata_6000!NP45</f>
        <v>0</v>
      </c>
      <c r="NX183">
        <f>Rådata_6000!NQ45</f>
        <v>0</v>
      </c>
      <c r="NY183">
        <f>Rådata_6000!NR45</f>
        <v>0</v>
      </c>
      <c r="NZ183">
        <f>Rådata_6000!NS45</f>
        <v>0</v>
      </c>
      <c r="OA183">
        <f>Rådata_6000!NT45</f>
        <v>0</v>
      </c>
      <c r="OB183">
        <f>Rådata_6000!NU45</f>
        <v>0</v>
      </c>
      <c r="OC183">
        <f>Rådata_6000!NV45</f>
        <v>0</v>
      </c>
      <c r="OD183">
        <f>Rådata_6000!NW45</f>
        <v>0</v>
      </c>
      <c r="OE183">
        <f>Rådata_6000!NX45</f>
        <v>0</v>
      </c>
      <c r="OF183">
        <f>Rådata_6000!NY45</f>
        <v>0</v>
      </c>
      <c r="OG183">
        <f>Rådata_6000!NZ45</f>
        <v>0</v>
      </c>
      <c r="OH183">
        <f>Rådata_6000!OA45</f>
        <v>0</v>
      </c>
      <c r="OI183">
        <f>Rådata_6000!OB45</f>
        <v>0</v>
      </c>
      <c r="OJ183">
        <f>Rådata_6000!OC45</f>
        <v>0</v>
      </c>
      <c r="OK183">
        <f>Rådata_6000!OD45</f>
        <v>0</v>
      </c>
      <c r="OL183">
        <f>Rådata_6000!OE45</f>
        <v>0</v>
      </c>
      <c r="OM183">
        <f>Rådata_6000!OF45</f>
        <v>0</v>
      </c>
      <c r="ON183">
        <f>Rådata_6000!OG45</f>
        <v>0</v>
      </c>
      <c r="OO183">
        <f>Rådata_6000!OH45</f>
        <v>0</v>
      </c>
      <c r="OP183">
        <f>Rådata_6000!OI45</f>
        <v>0</v>
      </c>
      <c r="OQ183">
        <f>Rådata_6000!OJ45</f>
        <v>0</v>
      </c>
      <c r="OR183">
        <f>Rådata_6000!OK45</f>
        <v>0</v>
      </c>
      <c r="OS183">
        <f>Rådata_6000!OL45</f>
        <v>0</v>
      </c>
    </row>
    <row r="184" spans="1:409">
      <c r="A184" t="s">
        <v>399</v>
      </c>
      <c r="J184">
        <f>Rådata_6000!C46</f>
        <v>0</v>
      </c>
      <c r="K184">
        <f>Rådata_6000!D46</f>
        <v>0</v>
      </c>
      <c r="L184">
        <f>Rådata_6000!E46</f>
        <v>0</v>
      </c>
      <c r="M184">
        <f>Rådata_6000!F46</f>
        <v>0</v>
      </c>
      <c r="N184">
        <f>Rådata_6000!G46</f>
        <v>0</v>
      </c>
      <c r="O184">
        <f>Rådata_6000!H46</f>
        <v>0</v>
      </c>
      <c r="P184">
        <f>Rådata_6000!I46</f>
        <v>0</v>
      </c>
      <c r="Q184">
        <f>Rådata_6000!J46</f>
        <v>0</v>
      </c>
      <c r="R184">
        <f>Rådata_6000!K46</f>
        <v>0</v>
      </c>
      <c r="S184">
        <f>Rådata_6000!L46</f>
        <v>0</v>
      </c>
      <c r="T184">
        <f>Rådata_6000!M46</f>
        <v>0</v>
      </c>
      <c r="U184">
        <f>Rådata_6000!N46</f>
        <v>0</v>
      </c>
      <c r="V184">
        <f>Rådata_6000!O46</f>
        <v>0</v>
      </c>
      <c r="W184">
        <f>Rådata_6000!P46</f>
        <v>0</v>
      </c>
      <c r="X184">
        <f>Rådata_6000!Q46</f>
        <v>0</v>
      </c>
      <c r="Y184">
        <f>Rådata_6000!R46</f>
        <v>0</v>
      </c>
      <c r="Z184">
        <f>Rådata_6000!S46</f>
        <v>0</v>
      </c>
      <c r="AA184">
        <f>Rådata_6000!T46</f>
        <v>0</v>
      </c>
      <c r="AB184">
        <f>Rådata_6000!U46</f>
        <v>0</v>
      </c>
      <c r="AC184">
        <f>Rådata_6000!V46</f>
        <v>0</v>
      </c>
      <c r="AD184">
        <f>Rådata_6000!W46</f>
        <v>0</v>
      </c>
      <c r="AE184">
        <f>Rådata_6000!X46</f>
        <v>0</v>
      </c>
      <c r="AF184">
        <f>Rådata_6000!Y46</f>
        <v>0</v>
      </c>
      <c r="AG184">
        <f>Rådata_6000!Z46</f>
        <v>0</v>
      </c>
      <c r="AH184">
        <f>Rådata_6000!AA46</f>
        <v>0</v>
      </c>
      <c r="AI184">
        <f>Rådata_6000!AB46</f>
        <v>0</v>
      </c>
      <c r="AJ184">
        <f>Rådata_6000!AC46</f>
        <v>0</v>
      </c>
      <c r="AK184">
        <f>Rådata_6000!AD46</f>
        <v>0</v>
      </c>
      <c r="AL184">
        <f>Rådata_6000!AE46</f>
        <v>0</v>
      </c>
      <c r="AM184">
        <f>Rådata_6000!AF46</f>
        <v>0</v>
      </c>
      <c r="AN184">
        <f>Rådata_6000!AG46</f>
        <v>0</v>
      </c>
      <c r="AO184">
        <f>Rådata_6000!AH46</f>
        <v>0</v>
      </c>
      <c r="AP184">
        <f>Rådata_6000!AI46</f>
        <v>0</v>
      </c>
      <c r="AQ184">
        <f>Rådata_6000!AJ46</f>
        <v>0</v>
      </c>
      <c r="AR184">
        <f>Rådata_6000!AK46</f>
        <v>0</v>
      </c>
      <c r="AS184">
        <f>Rådata_6000!AL46</f>
        <v>0</v>
      </c>
      <c r="AT184">
        <f>Rådata_6000!AM46</f>
        <v>0</v>
      </c>
      <c r="AU184">
        <f>Rådata_6000!AN46</f>
        <v>0</v>
      </c>
      <c r="AV184">
        <f>Rådata_6000!AO46</f>
        <v>0</v>
      </c>
      <c r="AW184">
        <f>Rådata_6000!AP46</f>
        <v>0</v>
      </c>
      <c r="AX184">
        <f>Rådata_6000!AQ46</f>
        <v>0</v>
      </c>
      <c r="AY184">
        <f>Rådata_6000!AR46</f>
        <v>0</v>
      </c>
      <c r="AZ184">
        <f>Rådata_6000!AS46</f>
        <v>0</v>
      </c>
      <c r="BA184">
        <f>Rådata_6000!AT46</f>
        <v>0</v>
      </c>
      <c r="BB184">
        <f>Rådata_6000!AU46</f>
        <v>0</v>
      </c>
      <c r="BC184">
        <f>Rådata_6000!AV46</f>
        <v>0</v>
      </c>
      <c r="BD184">
        <f>Rådata_6000!AW46</f>
        <v>0</v>
      </c>
      <c r="BE184">
        <f>Rådata_6000!AX46</f>
        <v>0</v>
      </c>
      <c r="BF184">
        <f>Rådata_6000!AY46</f>
        <v>0</v>
      </c>
      <c r="BG184">
        <f>Rådata_6000!AZ46</f>
        <v>0</v>
      </c>
      <c r="BH184">
        <f>Rådata_6000!BA46</f>
        <v>0</v>
      </c>
      <c r="BI184">
        <f>Rådata_6000!BB46</f>
        <v>0</v>
      </c>
      <c r="BJ184">
        <f>Rådata_6000!BC46</f>
        <v>0</v>
      </c>
      <c r="BK184">
        <f>Rådata_6000!BD46</f>
        <v>0</v>
      </c>
      <c r="BL184">
        <f>Rådata_6000!BE46</f>
        <v>0</v>
      </c>
      <c r="BM184">
        <f>Rådata_6000!BF46</f>
        <v>0</v>
      </c>
      <c r="BN184">
        <f>Rådata_6000!BG46</f>
        <v>0</v>
      </c>
      <c r="BO184">
        <f>Rådata_6000!BH46</f>
        <v>0</v>
      </c>
      <c r="BP184">
        <f>Rådata_6000!BI46</f>
        <v>0</v>
      </c>
      <c r="BQ184">
        <f>Rådata_6000!BJ46</f>
        <v>0</v>
      </c>
      <c r="BR184">
        <f>Rådata_6000!BK46</f>
        <v>0</v>
      </c>
      <c r="BS184">
        <f>Rådata_6000!BL46</f>
        <v>0</v>
      </c>
      <c r="BT184">
        <f>Rådata_6000!BM46</f>
        <v>0</v>
      </c>
      <c r="BU184">
        <f>Rådata_6000!BN46</f>
        <v>0</v>
      </c>
      <c r="BV184">
        <f>Rådata_6000!BO46</f>
        <v>0</v>
      </c>
      <c r="BW184">
        <f>Rådata_6000!BP46</f>
        <v>0</v>
      </c>
      <c r="BX184">
        <f>Rådata_6000!BQ46</f>
        <v>0</v>
      </c>
      <c r="BY184">
        <f>Rådata_6000!BR46</f>
        <v>0</v>
      </c>
      <c r="BZ184">
        <f>Rådata_6000!BS46</f>
        <v>0</v>
      </c>
      <c r="CA184">
        <f>Rådata_6000!BT46</f>
        <v>0</v>
      </c>
      <c r="CB184">
        <f>Rådata_6000!BU46</f>
        <v>0</v>
      </c>
      <c r="CC184">
        <f>Rådata_6000!BV46</f>
        <v>0</v>
      </c>
      <c r="CD184">
        <f>Rådata_6000!BW46</f>
        <v>0</v>
      </c>
      <c r="CE184">
        <f>Rådata_6000!BX46</f>
        <v>0</v>
      </c>
      <c r="CF184">
        <f>Rådata_6000!BY46</f>
        <v>0</v>
      </c>
      <c r="CG184">
        <f>Rådata_6000!BZ46</f>
        <v>0</v>
      </c>
      <c r="CH184">
        <f>Rådata_6000!CA46</f>
        <v>0</v>
      </c>
      <c r="CI184">
        <f>Rådata_6000!CB46</f>
        <v>0</v>
      </c>
      <c r="CJ184">
        <f>Rådata_6000!CC46</f>
        <v>0</v>
      </c>
      <c r="CK184">
        <f>Rådata_6000!CD46</f>
        <v>0</v>
      </c>
      <c r="CL184">
        <f>Rådata_6000!CE46</f>
        <v>0</v>
      </c>
      <c r="CM184">
        <f>Rådata_6000!CF46</f>
        <v>0</v>
      </c>
      <c r="CN184">
        <f>Rådata_6000!CG46</f>
        <v>0</v>
      </c>
      <c r="CO184">
        <f>Rådata_6000!CH46</f>
        <v>0</v>
      </c>
      <c r="CP184">
        <f>Rådata_6000!CI46</f>
        <v>0</v>
      </c>
      <c r="CQ184">
        <f>Rådata_6000!CJ46</f>
        <v>0</v>
      </c>
      <c r="CR184">
        <f>Rådata_6000!CK46</f>
        <v>0</v>
      </c>
      <c r="CS184">
        <f>Rådata_6000!CL46</f>
        <v>0</v>
      </c>
      <c r="CT184">
        <f>Rådata_6000!CM46</f>
        <v>0</v>
      </c>
      <c r="CU184">
        <f>Rådata_6000!CN46</f>
        <v>0</v>
      </c>
      <c r="CV184">
        <f>Rådata_6000!CO46</f>
        <v>0</v>
      </c>
      <c r="CW184">
        <f>Rådata_6000!CP46</f>
        <v>0</v>
      </c>
      <c r="CX184">
        <f>Rådata_6000!CQ46</f>
        <v>0</v>
      </c>
      <c r="CY184">
        <f>Rådata_6000!CR46</f>
        <v>0</v>
      </c>
      <c r="CZ184">
        <f>Rådata_6000!CS46</f>
        <v>0</v>
      </c>
      <c r="DA184">
        <f>Rådata_6000!CT46</f>
        <v>0</v>
      </c>
      <c r="DB184">
        <f>Rådata_6000!CU46</f>
        <v>0</v>
      </c>
      <c r="DC184">
        <f>Rådata_6000!CV46</f>
        <v>0</v>
      </c>
      <c r="DD184">
        <f>Rådata_6000!CW46</f>
        <v>0</v>
      </c>
      <c r="DE184">
        <f>Rådata_6000!CX46</f>
        <v>0</v>
      </c>
      <c r="DF184">
        <f>Rådata_6000!CY46</f>
        <v>0</v>
      </c>
      <c r="DG184">
        <f>Rådata_6000!CZ46</f>
        <v>0</v>
      </c>
      <c r="DH184">
        <f>Rådata_6000!DA46</f>
        <v>0</v>
      </c>
      <c r="DI184">
        <f>Rådata_6000!DB46</f>
        <v>0</v>
      </c>
      <c r="DJ184">
        <f>Rådata_6000!DC46</f>
        <v>0</v>
      </c>
      <c r="DK184">
        <f>Rådata_6000!DD46</f>
        <v>0</v>
      </c>
      <c r="DL184">
        <f>Rådata_6000!DE46</f>
        <v>0</v>
      </c>
      <c r="DM184">
        <f>Rådata_6000!DF46</f>
        <v>0</v>
      </c>
      <c r="DN184">
        <f>Rådata_6000!DG46</f>
        <v>0</v>
      </c>
      <c r="DO184">
        <f>Rådata_6000!DH46</f>
        <v>0</v>
      </c>
      <c r="DP184">
        <f>Rådata_6000!DI46</f>
        <v>0</v>
      </c>
      <c r="DQ184">
        <f>Rådata_6000!DJ46</f>
        <v>0</v>
      </c>
      <c r="DR184">
        <f>Rådata_6000!DK46</f>
        <v>0</v>
      </c>
      <c r="DS184">
        <f>Rådata_6000!DL46</f>
        <v>0</v>
      </c>
      <c r="DT184">
        <f>Rådata_6000!DM46</f>
        <v>0</v>
      </c>
      <c r="DU184">
        <f>Rådata_6000!DN46</f>
        <v>0</v>
      </c>
      <c r="DV184">
        <f>Rådata_6000!DO46</f>
        <v>0</v>
      </c>
      <c r="DW184">
        <f>Rådata_6000!DP46</f>
        <v>0</v>
      </c>
      <c r="DX184">
        <f>Rådata_6000!DQ46</f>
        <v>0</v>
      </c>
      <c r="DY184">
        <f>Rådata_6000!DR46</f>
        <v>0</v>
      </c>
      <c r="DZ184">
        <f>Rådata_6000!DS46</f>
        <v>0</v>
      </c>
      <c r="EA184">
        <f>Rådata_6000!DT46</f>
        <v>0</v>
      </c>
      <c r="EB184">
        <f>Rådata_6000!DU46</f>
        <v>0</v>
      </c>
      <c r="EC184">
        <f>Rådata_6000!DV46</f>
        <v>0</v>
      </c>
      <c r="ED184">
        <f>Rådata_6000!DW46</f>
        <v>0</v>
      </c>
      <c r="EE184">
        <f>Rådata_6000!DX46</f>
        <v>0</v>
      </c>
      <c r="EF184">
        <f>Rådata_6000!DY46</f>
        <v>0</v>
      </c>
      <c r="EG184">
        <f>Rådata_6000!DZ46</f>
        <v>0</v>
      </c>
      <c r="EH184">
        <f>Rådata_6000!EA46</f>
        <v>0</v>
      </c>
      <c r="EI184">
        <f>Rådata_6000!EB46</f>
        <v>0</v>
      </c>
      <c r="EJ184">
        <f>Rådata_6000!EC46</f>
        <v>0</v>
      </c>
      <c r="EK184">
        <f>Rådata_6000!ED46</f>
        <v>0</v>
      </c>
      <c r="EL184">
        <f>Rådata_6000!EE46</f>
        <v>0</v>
      </c>
      <c r="EM184">
        <f>Rådata_6000!EF46</f>
        <v>0</v>
      </c>
      <c r="EN184">
        <f>Rådata_6000!EG46</f>
        <v>0</v>
      </c>
      <c r="EO184">
        <f>Rådata_6000!EH46</f>
        <v>0</v>
      </c>
      <c r="EP184">
        <f>Rådata_6000!EI46</f>
        <v>0</v>
      </c>
      <c r="EQ184">
        <f>Rådata_6000!EJ46</f>
        <v>0</v>
      </c>
      <c r="ER184">
        <f>Rådata_6000!EK46</f>
        <v>0</v>
      </c>
      <c r="ES184">
        <f>Rådata_6000!EL46</f>
        <v>0</v>
      </c>
      <c r="ET184">
        <f>Rådata_6000!EM46</f>
        <v>0</v>
      </c>
      <c r="EU184">
        <f>Rådata_6000!EN46</f>
        <v>0</v>
      </c>
      <c r="EV184">
        <f>Rådata_6000!EO46</f>
        <v>0</v>
      </c>
      <c r="EW184">
        <f>Rådata_6000!EP46</f>
        <v>0</v>
      </c>
      <c r="EX184">
        <f>Rådata_6000!EQ46</f>
        <v>0</v>
      </c>
      <c r="EY184">
        <f>Rådata_6000!ER46</f>
        <v>0</v>
      </c>
      <c r="EZ184">
        <f>Rådata_6000!ES46</f>
        <v>0</v>
      </c>
      <c r="FA184">
        <f>Rådata_6000!ET46</f>
        <v>0</v>
      </c>
      <c r="FB184">
        <f>Rådata_6000!EU46</f>
        <v>0</v>
      </c>
      <c r="FC184">
        <f>Rådata_6000!EV46</f>
        <v>0</v>
      </c>
      <c r="FD184">
        <f>Rådata_6000!EW46</f>
        <v>0</v>
      </c>
      <c r="FE184">
        <f>Rådata_6000!EX46</f>
        <v>0</v>
      </c>
      <c r="FF184">
        <f>Rådata_6000!EY46</f>
        <v>0</v>
      </c>
      <c r="FG184">
        <f>Rådata_6000!EZ46</f>
        <v>0</v>
      </c>
      <c r="FH184">
        <f>Rådata_6000!FA46</f>
        <v>0</v>
      </c>
      <c r="FI184">
        <f>Rådata_6000!FB46</f>
        <v>0</v>
      </c>
      <c r="FJ184">
        <f>Rådata_6000!FC46</f>
        <v>0</v>
      </c>
      <c r="FK184">
        <f>Rådata_6000!FD46</f>
        <v>0</v>
      </c>
      <c r="FL184">
        <f>Rådata_6000!FE46</f>
        <v>0</v>
      </c>
      <c r="FM184">
        <f>Rådata_6000!FF46</f>
        <v>0</v>
      </c>
      <c r="FN184">
        <f>Rådata_6000!FG46</f>
        <v>0</v>
      </c>
      <c r="FO184">
        <f>Rådata_6000!FH46</f>
        <v>0</v>
      </c>
      <c r="FP184">
        <f>Rådata_6000!FI46</f>
        <v>0</v>
      </c>
      <c r="FQ184">
        <f>Rådata_6000!FJ46</f>
        <v>0</v>
      </c>
      <c r="FR184">
        <f>Rådata_6000!FK46</f>
        <v>0</v>
      </c>
      <c r="FS184">
        <f>Rådata_6000!FL46</f>
        <v>0</v>
      </c>
      <c r="FT184">
        <f>Rådata_6000!FM46</f>
        <v>0</v>
      </c>
      <c r="FU184">
        <f>Rådata_6000!FN46</f>
        <v>0</v>
      </c>
      <c r="FV184">
        <f>Rådata_6000!FO46</f>
        <v>0</v>
      </c>
      <c r="FW184">
        <f>Rådata_6000!FP46</f>
        <v>0</v>
      </c>
      <c r="FX184">
        <f>Rådata_6000!FQ46</f>
        <v>0</v>
      </c>
      <c r="FY184">
        <f>Rådata_6000!FR46</f>
        <v>0</v>
      </c>
      <c r="FZ184">
        <f>Rådata_6000!FS46</f>
        <v>0</v>
      </c>
      <c r="GA184">
        <f>Rådata_6000!FT46</f>
        <v>0</v>
      </c>
      <c r="GB184">
        <f>Rådata_6000!FU46</f>
        <v>0</v>
      </c>
      <c r="GC184">
        <f>Rådata_6000!FV46</f>
        <v>0</v>
      </c>
      <c r="GD184">
        <f>Rådata_6000!FW46</f>
        <v>0</v>
      </c>
      <c r="GE184">
        <f>Rådata_6000!FX46</f>
        <v>0</v>
      </c>
      <c r="GF184">
        <f>Rådata_6000!FY46</f>
        <v>0</v>
      </c>
      <c r="GG184">
        <f>Rådata_6000!FZ46</f>
        <v>0</v>
      </c>
      <c r="GH184">
        <f>Rådata_6000!GA46</f>
        <v>0</v>
      </c>
      <c r="GI184">
        <f>Rådata_6000!GB46</f>
        <v>0</v>
      </c>
      <c r="GJ184">
        <f>Rådata_6000!GC46</f>
        <v>0</v>
      </c>
      <c r="GK184">
        <f>Rådata_6000!GD46</f>
        <v>0</v>
      </c>
      <c r="GL184">
        <f>Rådata_6000!GE46</f>
        <v>0</v>
      </c>
      <c r="GM184">
        <f>Rådata_6000!GF46</f>
        <v>0</v>
      </c>
      <c r="GN184">
        <f>Rådata_6000!GG46</f>
        <v>0</v>
      </c>
      <c r="GO184">
        <f>Rådata_6000!GH46</f>
        <v>0</v>
      </c>
      <c r="GP184">
        <f>Rådata_6000!GI46</f>
        <v>0</v>
      </c>
      <c r="GQ184">
        <f>Rådata_6000!GJ46</f>
        <v>0</v>
      </c>
      <c r="GR184">
        <f>Rådata_6000!GK46</f>
        <v>0</v>
      </c>
      <c r="GS184">
        <f>Rådata_6000!GL46</f>
        <v>0</v>
      </c>
      <c r="GT184">
        <f>Rådata_6000!GM46</f>
        <v>0</v>
      </c>
      <c r="GU184">
        <f>Rådata_6000!GN46</f>
        <v>0</v>
      </c>
      <c r="GV184">
        <f>Rådata_6000!GO46</f>
        <v>0</v>
      </c>
      <c r="GW184">
        <f>Rådata_6000!GP46</f>
        <v>0</v>
      </c>
      <c r="GX184">
        <f>Rådata_6000!GQ46</f>
        <v>0</v>
      </c>
      <c r="GY184">
        <f>Rådata_6000!GR46</f>
        <v>0</v>
      </c>
      <c r="GZ184">
        <f>Rådata_6000!GS46</f>
        <v>0</v>
      </c>
      <c r="HA184">
        <f>Rådata_6000!GT46</f>
        <v>0</v>
      </c>
      <c r="HB184">
        <f>Rådata_6000!GU46</f>
        <v>0</v>
      </c>
      <c r="HC184">
        <f>Rådata_6000!GV46</f>
        <v>0</v>
      </c>
      <c r="HD184">
        <f>Rådata_6000!GW46</f>
        <v>0</v>
      </c>
      <c r="HE184">
        <f>Rådata_6000!GX46</f>
        <v>0</v>
      </c>
      <c r="HF184">
        <f>Rådata_6000!GY46</f>
        <v>0</v>
      </c>
      <c r="HG184">
        <f>Rådata_6000!GZ46</f>
        <v>0</v>
      </c>
      <c r="HH184">
        <f>Rådata_6000!HA46</f>
        <v>0</v>
      </c>
      <c r="HI184">
        <f>Rådata_6000!HB46</f>
        <v>0</v>
      </c>
      <c r="HJ184">
        <f>Rådata_6000!HC46</f>
        <v>0</v>
      </c>
      <c r="HK184">
        <f>Rådata_6000!HD46</f>
        <v>0</v>
      </c>
      <c r="HL184">
        <f>Rådata_6000!HE46</f>
        <v>0</v>
      </c>
      <c r="HM184">
        <f>Rådata_6000!HF46</f>
        <v>0</v>
      </c>
      <c r="HN184">
        <f>Rådata_6000!HG46</f>
        <v>0</v>
      </c>
      <c r="HO184">
        <f>Rådata_6000!HH46</f>
        <v>0</v>
      </c>
      <c r="HP184">
        <f>Rådata_6000!HI46</f>
        <v>0</v>
      </c>
      <c r="HQ184">
        <f>Rådata_6000!HJ46</f>
        <v>0</v>
      </c>
      <c r="HR184">
        <f>Rådata_6000!HK46</f>
        <v>0</v>
      </c>
      <c r="HS184">
        <f>Rådata_6000!HL46</f>
        <v>0</v>
      </c>
      <c r="HT184">
        <f>Rådata_6000!HM46</f>
        <v>0</v>
      </c>
      <c r="HU184">
        <f>Rådata_6000!HN46</f>
        <v>0</v>
      </c>
      <c r="HV184">
        <f>Rådata_6000!HO46</f>
        <v>0</v>
      </c>
      <c r="HW184">
        <f>Rådata_6000!HP46</f>
        <v>0</v>
      </c>
      <c r="HX184">
        <f>Rådata_6000!HQ46</f>
        <v>0</v>
      </c>
      <c r="HY184">
        <f>Rådata_6000!HR46</f>
        <v>0</v>
      </c>
      <c r="HZ184">
        <f>Rådata_6000!HS46</f>
        <v>0</v>
      </c>
      <c r="IA184">
        <f>Rådata_6000!HT46</f>
        <v>0</v>
      </c>
      <c r="IB184">
        <f>Rådata_6000!HU46</f>
        <v>0</v>
      </c>
      <c r="IC184">
        <f>Rådata_6000!HV46</f>
        <v>0</v>
      </c>
      <c r="ID184">
        <f>Rådata_6000!HW46</f>
        <v>0</v>
      </c>
      <c r="IE184">
        <f>Rådata_6000!HX46</f>
        <v>0</v>
      </c>
      <c r="IF184">
        <f>Rådata_6000!HY46</f>
        <v>0</v>
      </c>
      <c r="IG184">
        <f>Rådata_6000!HZ46</f>
        <v>0</v>
      </c>
      <c r="IH184">
        <f>Rådata_6000!IA46</f>
        <v>0</v>
      </c>
      <c r="II184">
        <f>Rådata_6000!IB46</f>
        <v>0</v>
      </c>
      <c r="IJ184">
        <f>Rådata_6000!IC46</f>
        <v>0</v>
      </c>
      <c r="IK184">
        <f>Rådata_6000!ID46</f>
        <v>0</v>
      </c>
      <c r="IL184">
        <f>Rådata_6000!IE46</f>
        <v>0</v>
      </c>
      <c r="IM184">
        <f>Rådata_6000!IF46</f>
        <v>0</v>
      </c>
      <c r="IN184">
        <f>Rådata_6000!IG46</f>
        <v>0</v>
      </c>
      <c r="IO184">
        <f>Rådata_6000!IH46</f>
        <v>0</v>
      </c>
      <c r="IP184">
        <f>Rådata_6000!II46</f>
        <v>0</v>
      </c>
      <c r="IQ184">
        <f>Rådata_6000!IJ46</f>
        <v>0</v>
      </c>
      <c r="IR184">
        <f>Rådata_6000!IK46</f>
        <v>0</v>
      </c>
      <c r="IS184">
        <f>Rådata_6000!IL46</f>
        <v>0</v>
      </c>
      <c r="IT184">
        <f>Rådata_6000!IM46</f>
        <v>0</v>
      </c>
      <c r="IU184">
        <f>Rådata_6000!IN46</f>
        <v>0</v>
      </c>
      <c r="IV184">
        <f>Rådata_6000!IO46</f>
        <v>0</v>
      </c>
      <c r="IW184">
        <f>Rådata_6000!IP46</f>
        <v>0</v>
      </c>
      <c r="IX184">
        <f>Rådata_6000!IQ46</f>
        <v>0</v>
      </c>
      <c r="IY184">
        <f>Rådata_6000!IR46</f>
        <v>0</v>
      </c>
      <c r="IZ184">
        <f>Rådata_6000!IS46</f>
        <v>0</v>
      </c>
      <c r="JA184">
        <f>Rådata_6000!IT46</f>
        <v>0</v>
      </c>
      <c r="JB184">
        <f>Rådata_6000!IU46</f>
        <v>0</v>
      </c>
      <c r="JC184">
        <f>Rådata_6000!IV46</f>
        <v>0</v>
      </c>
      <c r="JD184">
        <f>Rådata_6000!IW46</f>
        <v>0</v>
      </c>
      <c r="JE184">
        <f>Rådata_6000!IX46</f>
        <v>0</v>
      </c>
      <c r="JF184">
        <f>Rådata_6000!IY46</f>
        <v>0</v>
      </c>
      <c r="JG184">
        <f>Rådata_6000!IZ46</f>
        <v>0</v>
      </c>
      <c r="JH184">
        <f>Rådata_6000!JA46</f>
        <v>0</v>
      </c>
      <c r="JI184">
        <f>Rådata_6000!JB46</f>
        <v>0</v>
      </c>
      <c r="JJ184">
        <f>Rådata_6000!JC46</f>
        <v>0</v>
      </c>
      <c r="JK184">
        <f>Rådata_6000!JD46</f>
        <v>0</v>
      </c>
      <c r="JL184">
        <f>Rådata_6000!JE46</f>
        <v>0</v>
      </c>
      <c r="JM184">
        <f>Rådata_6000!JF46</f>
        <v>0</v>
      </c>
      <c r="JN184">
        <f>Rådata_6000!JG46</f>
        <v>0</v>
      </c>
      <c r="JO184">
        <f>Rådata_6000!JH46</f>
        <v>0</v>
      </c>
      <c r="JP184">
        <f>Rådata_6000!JI46</f>
        <v>0</v>
      </c>
      <c r="JQ184">
        <f>Rådata_6000!JJ46</f>
        <v>0</v>
      </c>
      <c r="JR184">
        <f>Rådata_6000!JK46</f>
        <v>0</v>
      </c>
      <c r="JS184">
        <f>Rådata_6000!JL46</f>
        <v>0</v>
      </c>
      <c r="JT184">
        <f>Rådata_6000!JM46</f>
        <v>0</v>
      </c>
      <c r="JU184">
        <f>Rådata_6000!JN46</f>
        <v>0</v>
      </c>
      <c r="JV184">
        <f>Rådata_6000!JO46</f>
        <v>0</v>
      </c>
      <c r="JW184">
        <f>Rådata_6000!JP46</f>
        <v>0</v>
      </c>
      <c r="JX184">
        <f>Rådata_6000!JQ46</f>
        <v>0</v>
      </c>
      <c r="JY184">
        <f>Rådata_6000!JR46</f>
        <v>0</v>
      </c>
      <c r="JZ184">
        <f>Rådata_6000!JS46</f>
        <v>0</v>
      </c>
      <c r="KA184">
        <f>Rådata_6000!JT46</f>
        <v>0</v>
      </c>
      <c r="KB184">
        <f>Rådata_6000!JU46</f>
        <v>0</v>
      </c>
      <c r="KC184">
        <f>Rådata_6000!JV46</f>
        <v>0</v>
      </c>
      <c r="KD184">
        <f>Rådata_6000!JW46</f>
        <v>0</v>
      </c>
      <c r="KE184">
        <f>Rådata_6000!JX46</f>
        <v>0</v>
      </c>
      <c r="KF184">
        <f>Rådata_6000!JY46</f>
        <v>0</v>
      </c>
      <c r="KG184">
        <f>Rådata_6000!JZ46</f>
        <v>0</v>
      </c>
      <c r="KH184">
        <f>Rådata_6000!KA46</f>
        <v>0</v>
      </c>
      <c r="KI184">
        <f>Rådata_6000!KB46</f>
        <v>0</v>
      </c>
      <c r="KJ184">
        <f>Rådata_6000!KC46</f>
        <v>0</v>
      </c>
      <c r="KK184">
        <f>Rådata_6000!KD46</f>
        <v>0</v>
      </c>
      <c r="KL184">
        <f>Rådata_6000!KE46</f>
        <v>0</v>
      </c>
      <c r="KM184">
        <f>Rådata_6000!KF46</f>
        <v>0</v>
      </c>
      <c r="KN184">
        <f>Rådata_6000!KG46</f>
        <v>0</v>
      </c>
      <c r="KO184">
        <f>Rådata_6000!KH46</f>
        <v>0</v>
      </c>
      <c r="KP184">
        <f>Rådata_6000!KI46</f>
        <v>0</v>
      </c>
      <c r="KQ184">
        <f>Rådata_6000!KJ46</f>
        <v>0</v>
      </c>
      <c r="KR184">
        <f>Rådata_6000!KK46</f>
        <v>0</v>
      </c>
      <c r="KS184">
        <f>Rådata_6000!KL46</f>
        <v>0</v>
      </c>
      <c r="KT184">
        <f>Rådata_6000!KM46</f>
        <v>0</v>
      </c>
      <c r="KU184">
        <f>Rådata_6000!KN46</f>
        <v>0</v>
      </c>
      <c r="KV184">
        <f>Rådata_6000!KO46</f>
        <v>0</v>
      </c>
      <c r="KW184">
        <f>Rådata_6000!KP46</f>
        <v>0</v>
      </c>
      <c r="KX184">
        <f>Rådata_6000!KQ46</f>
        <v>0</v>
      </c>
      <c r="KY184">
        <f>Rådata_6000!KR46</f>
        <v>0</v>
      </c>
      <c r="KZ184">
        <f>Rådata_6000!KS46</f>
        <v>0</v>
      </c>
      <c r="LA184">
        <f>Rådata_6000!KT46</f>
        <v>0</v>
      </c>
      <c r="LB184">
        <f>Rådata_6000!KU46</f>
        <v>0</v>
      </c>
      <c r="LC184">
        <f>Rådata_6000!KV46</f>
        <v>0</v>
      </c>
      <c r="LD184">
        <f>Rådata_6000!KW46</f>
        <v>0</v>
      </c>
      <c r="LE184">
        <f>Rådata_6000!KX46</f>
        <v>0</v>
      </c>
      <c r="LF184">
        <f>Rådata_6000!KY46</f>
        <v>0</v>
      </c>
      <c r="LG184">
        <f>Rådata_6000!KZ46</f>
        <v>0</v>
      </c>
      <c r="LH184">
        <f>Rådata_6000!LA46</f>
        <v>0</v>
      </c>
      <c r="LI184">
        <f>Rådata_6000!LB46</f>
        <v>0</v>
      </c>
      <c r="LJ184">
        <f>Rådata_6000!LC46</f>
        <v>0</v>
      </c>
      <c r="LK184">
        <f>Rådata_6000!LD46</f>
        <v>0</v>
      </c>
      <c r="LL184">
        <f>Rådata_6000!LE46</f>
        <v>0</v>
      </c>
      <c r="LM184">
        <f>Rådata_6000!LF46</f>
        <v>0</v>
      </c>
      <c r="LN184">
        <f>Rådata_6000!LG46</f>
        <v>0</v>
      </c>
      <c r="LO184">
        <f>Rådata_6000!LH46</f>
        <v>0</v>
      </c>
      <c r="LP184">
        <f>Rådata_6000!LI46</f>
        <v>0</v>
      </c>
      <c r="LQ184">
        <f>Rådata_6000!LJ46</f>
        <v>0</v>
      </c>
      <c r="LR184">
        <f>Rådata_6000!LK46</f>
        <v>0</v>
      </c>
      <c r="LS184">
        <f>Rådata_6000!LL46</f>
        <v>0</v>
      </c>
      <c r="LT184">
        <f>Rådata_6000!LM46</f>
        <v>0</v>
      </c>
      <c r="LU184">
        <f>Rådata_6000!LN46</f>
        <v>0</v>
      </c>
      <c r="LV184">
        <f>Rådata_6000!LO46</f>
        <v>0</v>
      </c>
      <c r="LW184">
        <f>Rådata_6000!LP46</f>
        <v>0</v>
      </c>
      <c r="LX184">
        <f>Rådata_6000!LQ46</f>
        <v>0</v>
      </c>
      <c r="LY184">
        <f>Rådata_6000!LR46</f>
        <v>0</v>
      </c>
      <c r="LZ184">
        <f>Rådata_6000!LS46</f>
        <v>0</v>
      </c>
      <c r="MA184">
        <f>Rådata_6000!LT46</f>
        <v>0</v>
      </c>
      <c r="MB184">
        <f>Rådata_6000!LU46</f>
        <v>0</v>
      </c>
      <c r="MC184">
        <f>Rådata_6000!LV46</f>
        <v>0</v>
      </c>
      <c r="MD184">
        <f>Rådata_6000!LW46</f>
        <v>0</v>
      </c>
      <c r="ME184">
        <f>Rådata_6000!LX46</f>
        <v>0</v>
      </c>
      <c r="MF184">
        <f>Rådata_6000!LY46</f>
        <v>0</v>
      </c>
      <c r="MG184">
        <f>Rådata_6000!LZ46</f>
        <v>0</v>
      </c>
      <c r="MH184">
        <f>Rådata_6000!MA46</f>
        <v>0</v>
      </c>
      <c r="MI184">
        <f>Rådata_6000!MB46</f>
        <v>0</v>
      </c>
      <c r="MJ184">
        <f>Rådata_6000!MC46</f>
        <v>0</v>
      </c>
      <c r="MK184">
        <f>Rådata_6000!MD46</f>
        <v>0</v>
      </c>
      <c r="ML184">
        <f>Rådata_6000!ME46</f>
        <v>0</v>
      </c>
      <c r="MM184">
        <f>Rådata_6000!MF46</f>
        <v>0</v>
      </c>
      <c r="MN184">
        <f>Rådata_6000!MG46</f>
        <v>0</v>
      </c>
      <c r="MO184">
        <f>Rådata_6000!MH46</f>
        <v>0</v>
      </c>
      <c r="MP184">
        <f>Rådata_6000!MI46</f>
        <v>0</v>
      </c>
      <c r="MQ184">
        <f>Rådata_6000!MJ46</f>
        <v>0</v>
      </c>
      <c r="MR184">
        <f>Rådata_6000!MK46</f>
        <v>0</v>
      </c>
      <c r="MS184">
        <f>Rådata_6000!ML46</f>
        <v>0</v>
      </c>
      <c r="MT184">
        <f>Rådata_6000!MM46</f>
        <v>0</v>
      </c>
      <c r="MU184">
        <f>Rådata_6000!MN46</f>
        <v>0</v>
      </c>
      <c r="MV184">
        <f>Rådata_6000!MO46</f>
        <v>0</v>
      </c>
      <c r="MW184">
        <f>Rådata_6000!MP46</f>
        <v>0</v>
      </c>
      <c r="MX184">
        <f>Rådata_6000!MQ46</f>
        <v>0</v>
      </c>
      <c r="MY184">
        <f>Rådata_6000!MR46</f>
        <v>0</v>
      </c>
      <c r="MZ184">
        <f>Rådata_6000!MS46</f>
        <v>0</v>
      </c>
      <c r="NA184">
        <f>Rådata_6000!MT46</f>
        <v>0</v>
      </c>
      <c r="NB184">
        <f>Rådata_6000!MU46</f>
        <v>0</v>
      </c>
      <c r="NC184">
        <f>Rådata_6000!MV46</f>
        <v>0</v>
      </c>
      <c r="ND184">
        <f>Rådata_6000!MW46</f>
        <v>0</v>
      </c>
      <c r="NE184">
        <f>Rådata_6000!MX46</f>
        <v>0</v>
      </c>
      <c r="NF184">
        <f>Rådata_6000!MY46</f>
        <v>0</v>
      </c>
      <c r="NG184">
        <f>Rådata_6000!MZ46</f>
        <v>0</v>
      </c>
      <c r="NH184">
        <f>Rådata_6000!NA46</f>
        <v>0</v>
      </c>
      <c r="NI184">
        <f>Rådata_6000!NB46</f>
        <v>0</v>
      </c>
      <c r="NJ184">
        <f>Rådata_6000!NC46</f>
        <v>0</v>
      </c>
      <c r="NK184">
        <f>Rådata_6000!ND46</f>
        <v>0</v>
      </c>
      <c r="NL184">
        <f>Rådata_6000!NE46</f>
        <v>0</v>
      </c>
      <c r="NM184">
        <f>Rådata_6000!NF46</f>
        <v>0</v>
      </c>
      <c r="NN184">
        <f>Rådata_6000!NG46</f>
        <v>0</v>
      </c>
      <c r="NO184">
        <f>Rådata_6000!NH46</f>
        <v>0</v>
      </c>
      <c r="NP184">
        <f>Rådata_6000!NI46</f>
        <v>0</v>
      </c>
      <c r="NQ184">
        <f>Rådata_6000!NJ46</f>
        <v>0</v>
      </c>
      <c r="NR184">
        <f>Rådata_6000!NK46</f>
        <v>0</v>
      </c>
      <c r="NS184">
        <f>Rådata_6000!NL46</f>
        <v>0</v>
      </c>
      <c r="NT184">
        <f>Rådata_6000!NM46</f>
        <v>0</v>
      </c>
      <c r="NU184">
        <f>Rådata_6000!NN46</f>
        <v>0</v>
      </c>
      <c r="NV184">
        <f>Rådata_6000!NO46</f>
        <v>0</v>
      </c>
      <c r="NW184">
        <f>Rådata_6000!NP46</f>
        <v>0</v>
      </c>
      <c r="NX184">
        <f>Rådata_6000!NQ46</f>
        <v>0</v>
      </c>
      <c r="NY184">
        <f>Rådata_6000!NR46</f>
        <v>0</v>
      </c>
      <c r="NZ184">
        <f>Rådata_6000!NS46</f>
        <v>0</v>
      </c>
      <c r="OA184">
        <f>Rådata_6000!NT46</f>
        <v>0</v>
      </c>
      <c r="OB184">
        <f>Rådata_6000!NU46</f>
        <v>0</v>
      </c>
      <c r="OC184">
        <f>Rådata_6000!NV46</f>
        <v>0</v>
      </c>
      <c r="OD184">
        <f>Rådata_6000!NW46</f>
        <v>0</v>
      </c>
      <c r="OE184">
        <f>Rådata_6000!NX46</f>
        <v>0</v>
      </c>
      <c r="OF184">
        <f>Rådata_6000!NY46</f>
        <v>0</v>
      </c>
      <c r="OG184">
        <f>Rådata_6000!NZ46</f>
        <v>0</v>
      </c>
      <c r="OH184">
        <f>Rådata_6000!OA46</f>
        <v>0</v>
      </c>
      <c r="OI184">
        <f>Rådata_6000!OB46</f>
        <v>0</v>
      </c>
      <c r="OJ184">
        <f>Rådata_6000!OC46</f>
        <v>0</v>
      </c>
      <c r="OK184">
        <f>Rådata_6000!OD46</f>
        <v>0</v>
      </c>
      <c r="OL184">
        <f>Rådata_6000!OE46</f>
        <v>0</v>
      </c>
      <c r="OM184">
        <f>Rådata_6000!OF46</f>
        <v>0</v>
      </c>
      <c r="ON184">
        <f>Rådata_6000!OG46</f>
        <v>0</v>
      </c>
      <c r="OO184">
        <f>Rådata_6000!OH46</f>
        <v>0</v>
      </c>
      <c r="OP184">
        <f>Rådata_6000!OI46</f>
        <v>0</v>
      </c>
      <c r="OQ184">
        <f>Rådata_6000!OJ46</f>
        <v>0</v>
      </c>
      <c r="OR184">
        <f>Rådata_6000!OK46</f>
        <v>0</v>
      </c>
      <c r="OS184">
        <f>Rådata_6000!OL46</f>
        <v>0</v>
      </c>
    </row>
    <row r="185" spans="1:409">
      <c r="A185" t="s">
        <v>13</v>
      </c>
      <c r="J185">
        <f>Rådata_6000!C47</f>
        <v>0</v>
      </c>
      <c r="K185">
        <f>Rådata_6000!D47</f>
        <v>0</v>
      </c>
      <c r="L185">
        <f>Rådata_6000!E47</f>
        <v>0</v>
      </c>
      <c r="M185">
        <f>Rådata_6000!F47</f>
        <v>0</v>
      </c>
      <c r="N185">
        <f>Rådata_6000!G47</f>
        <v>0</v>
      </c>
      <c r="O185">
        <f>Rådata_6000!H47</f>
        <v>0</v>
      </c>
      <c r="P185">
        <f>Rådata_6000!I47</f>
        <v>0</v>
      </c>
      <c r="Q185">
        <f>Rådata_6000!J47</f>
        <v>0</v>
      </c>
      <c r="R185">
        <f>Rådata_6000!K47</f>
        <v>0</v>
      </c>
      <c r="S185">
        <f>Rådata_6000!L47</f>
        <v>0</v>
      </c>
      <c r="T185">
        <f>Rådata_6000!M47</f>
        <v>0</v>
      </c>
      <c r="U185">
        <f>Rådata_6000!N47</f>
        <v>0</v>
      </c>
      <c r="V185">
        <f>Rådata_6000!O47</f>
        <v>0</v>
      </c>
      <c r="W185">
        <f>Rådata_6000!P47</f>
        <v>0</v>
      </c>
      <c r="X185">
        <f>Rådata_6000!Q47</f>
        <v>0</v>
      </c>
      <c r="Y185">
        <f>Rådata_6000!R47</f>
        <v>0</v>
      </c>
      <c r="Z185">
        <f>Rådata_6000!S47</f>
        <v>0</v>
      </c>
      <c r="AA185">
        <f>Rådata_6000!T47</f>
        <v>0</v>
      </c>
      <c r="AB185">
        <f>Rådata_6000!U47</f>
        <v>0</v>
      </c>
      <c r="AC185">
        <f>Rådata_6000!V47</f>
        <v>0</v>
      </c>
      <c r="AD185">
        <f>Rådata_6000!W47</f>
        <v>0</v>
      </c>
      <c r="AE185">
        <f>Rådata_6000!X47</f>
        <v>0</v>
      </c>
      <c r="AF185">
        <f>Rådata_6000!Y47</f>
        <v>0</v>
      </c>
      <c r="AG185">
        <f>Rådata_6000!Z47</f>
        <v>0</v>
      </c>
      <c r="AH185">
        <f>Rådata_6000!AA47</f>
        <v>0</v>
      </c>
      <c r="AI185">
        <f>Rådata_6000!AB47</f>
        <v>0</v>
      </c>
      <c r="AJ185">
        <f>Rådata_6000!AC47</f>
        <v>0</v>
      </c>
      <c r="AK185">
        <f>Rådata_6000!AD47</f>
        <v>0</v>
      </c>
      <c r="AL185">
        <f>Rådata_6000!AE47</f>
        <v>0</v>
      </c>
      <c r="AM185">
        <f>Rådata_6000!AF47</f>
        <v>0</v>
      </c>
      <c r="AN185">
        <f>Rådata_6000!AG47</f>
        <v>0</v>
      </c>
      <c r="AO185">
        <f>Rådata_6000!AH47</f>
        <v>0</v>
      </c>
      <c r="AP185">
        <f>Rådata_6000!AI47</f>
        <v>0</v>
      </c>
      <c r="AQ185">
        <f>Rådata_6000!AJ47</f>
        <v>0</v>
      </c>
      <c r="AR185">
        <f>Rådata_6000!AK47</f>
        <v>0</v>
      </c>
      <c r="AS185">
        <f>Rådata_6000!AL47</f>
        <v>0</v>
      </c>
      <c r="AT185">
        <f>Rådata_6000!AM47</f>
        <v>0</v>
      </c>
      <c r="AU185">
        <f>Rådata_6000!AN47</f>
        <v>0</v>
      </c>
      <c r="AV185">
        <f>Rådata_6000!AO47</f>
        <v>0</v>
      </c>
      <c r="AW185">
        <f>Rådata_6000!AP47</f>
        <v>0</v>
      </c>
      <c r="AX185">
        <f>Rådata_6000!AQ47</f>
        <v>0</v>
      </c>
      <c r="AY185">
        <f>Rådata_6000!AR47</f>
        <v>0</v>
      </c>
      <c r="AZ185">
        <f>Rådata_6000!AS47</f>
        <v>0</v>
      </c>
      <c r="BA185">
        <f>Rådata_6000!AT47</f>
        <v>0</v>
      </c>
      <c r="BB185">
        <f>Rådata_6000!AU47</f>
        <v>0</v>
      </c>
      <c r="BC185">
        <f>Rådata_6000!AV47</f>
        <v>0</v>
      </c>
      <c r="BD185">
        <f>Rådata_6000!AW47</f>
        <v>0</v>
      </c>
      <c r="BE185">
        <f>Rådata_6000!AX47</f>
        <v>0</v>
      </c>
      <c r="BF185">
        <f>Rådata_6000!AY47</f>
        <v>0</v>
      </c>
      <c r="BG185">
        <f>Rådata_6000!AZ47</f>
        <v>0</v>
      </c>
      <c r="BH185">
        <f>Rådata_6000!BA47</f>
        <v>0</v>
      </c>
      <c r="BI185">
        <f>Rådata_6000!BB47</f>
        <v>0</v>
      </c>
      <c r="BJ185">
        <f>Rådata_6000!BC47</f>
        <v>0</v>
      </c>
      <c r="BK185">
        <f>Rådata_6000!BD47</f>
        <v>0</v>
      </c>
      <c r="BL185">
        <f>Rådata_6000!BE47</f>
        <v>0</v>
      </c>
      <c r="BM185">
        <f>Rådata_6000!BF47</f>
        <v>0</v>
      </c>
      <c r="BN185">
        <f>Rådata_6000!BG47</f>
        <v>0</v>
      </c>
      <c r="BO185">
        <f>Rådata_6000!BH47</f>
        <v>0</v>
      </c>
      <c r="BP185">
        <f>Rådata_6000!BI47</f>
        <v>0</v>
      </c>
      <c r="BQ185">
        <f>Rådata_6000!BJ47</f>
        <v>0</v>
      </c>
      <c r="BR185">
        <f>Rådata_6000!BK47</f>
        <v>0</v>
      </c>
      <c r="BS185">
        <f>Rådata_6000!BL47</f>
        <v>0</v>
      </c>
      <c r="BT185">
        <f>Rådata_6000!BM47</f>
        <v>0</v>
      </c>
      <c r="BU185">
        <f>Rådata_6000!BN47</f>
        <v>0</v>
      </c>
      <c r="BV185">
        <f>Rådata_6000!BO47</f>
        <v>0</v>
      </c>
      <c r="BW185">
        <f>Rådata_6000!BP47</f>
        <v>0</v>
      </c>
      <c r="BX185">
        <f>Rådata_6000!BQ47</f>
        <v>0</v>
      </c>
      <c r="BY185">
        <f>Rådata_6000!BR47</f>
        <v>0</v>
      </c>
      <c r="BZ185">
        <f>Rådata_6000!BS47</f>
        <v>0</v>
      </c>
      <c r="CA185">
        <f>Rådata_6000!BT47</f>
        <v>0</v>
      </c>
      <c r="CB185">
        <f>Rådata_6000!BU47</f>
        <v>0</v>
      </c>
      <c r="CC185">
        <f>Rådata_6000!BV47</f>
        <v>0</v>
      </c>
      <c r="CD185">
        <f>Rådata_6000!BW47</f>
        <v>0</v>
      </c>
      <c r="CE185">
        <f>Rådata_6000!BX47</f>
        <v>0</v>
      </c>
      <c r="CF185">
        <f>Rådata_6000!BY47</f>
        <v>0</v>
      </c>
      <c r="CG185">
        <f>Rådata_6000!BZ47</f>
        <v>0</v>
      </c>
      <c r="CH185">
        <f>Rådata_6000!CA47</f>
        <v>0</v>
      </c>
      <c r="CI185">
        <f>Rådata_6000!CB47</f>
        <v>0</v>
      </c>
      <c r="CJ185">
        <f>Rådata_6000!CC47</f>
        <v>0</v>
      </c>
      <c r="CK185">
        <f>Rådata_6000!CD47</f>
        <v>0</v>
      </c>
      <c r="CL185">
        <f>Rådata_6000!CE47</f>
        <v>0</v>
      </c>
      <c r="CM185">
        <f>Rådata_6000!CF47</f>
        <v>0</v>
      </c>
      <c r="CN185">
        <f>Rådata_6000!CG47</f>
        <v>0</v>
      </c>
      <c r="CO185">
        <f>Rådata_6000!CH47</f>
        <v>0</v>
      </c>
      <c r="CP185">
        <f>Rådata_6000!CI47</f>
        <v>0</v>
      </c>
      <c r="CQ185">
        <f>Rådata_6000!CJ47</f>
        <v>0</v>
      </c>
      <c r="CR185">
        <f>Rådata_6000!CK47</f>
        <v>0</v>
      </c>
      <c r="CS185">
        <f>Rådata_6000!CL47</f>
        <v>0</v>
      </c>
      <c r="CT185">
        <f>Rådata_6000!CM47</f>
        <v>0</v>
      </c>
      <c r="CU185">
        <f>Rådata_6000!CN47</f>
        <v>0</v>
      </c>
      <c r="CV185">
        <f>Rådata_6000!CO47</f>
        <v>0</v>
      </c>
      <c r="CW185">
        <f>Rådata_6000!CP47</f>
        <v>0</v>
      </c>
      <c r="CX185">
        <f>Rådata_6000!CQ47</f>
        <v>0</v>
      </c>
      <c r="CY185">
        <f>Rådata_6000!CR47</f>
        <v>0</v>
      </c>
      <c r="CZ185">
        <f>Rådata_6000!CS47</f>
        <v>0</v>
      </c>
      <c r="DA185">
        <f>Rådata_6000!CT47</f>
        <v>0</v>
      </c>
      <c r="DB185">
        <f>Rådata_6000!CU47</f>
        <v>0</v>
      </c>
      <c r="DC185">
        <f>Rådata_6000!CV47</f>
        <v>0</v>
      </c>
      <c r="DD185">
        <f>Rådata_6000!CW47</f>
        <v>0</v>
      </c>
      <c r="DE185">
        <f>Rådata_6000!CX47</f>
        <v>0</v>
      </c>
      <c r="DF185">
        <f>Rådata_6000!CY47</f>
        <v>0</v>
      </c>
      <c r="DG185">
        <f>Rådata_6000!CZ47</f>
        <v>0</v>
      </c>
      <c r="DH185">
        <f>Rådata_6000!DA47</f>
        <v>0</v>
      </c>
      <c r="DI185">
        <f>Rådata_6000!DB47</f>
        <v>0</v>
      </c>
      <c r="DJ185">
        <f>Rådata_6000!DC47</f>
        <v>0</v>
      </c>
      <c r="DK185">
        <f>Rådata_6000!DD47</f>
        <v>0</v>
      </c>
      <c r="DL185">
        <f>Rådata_6000!DE47</f>
        <v>0</v>
      </c>
      <c r="DM185">
        <f>Rådata_6000!DF47</f>
        <v>0</v>
      </c>
      <c r="DN185">
        <f>Rådata_6000!DG47</f>
        <v>0</v>
      </c>
      <c r="DO185">
        <f>Rådata_6000!DH47</f>
        <v>0</v>
      </c>
      <c r="DP185">
        <f>Rådata_6000!DI47</f>
        <v>0</v>
      </c>
      <c r="DQ185">
        <f>Rådata_6000!DJ47</f>
        <v>0</v>
      </c>
      <c r="DR185">
        <f>Rådata_6000!DK47</f>
        <v>0</v>
      </c>
      <c r="DS185">
        <f>Rådata_6000!DL47</f>
        <v>0</v>
      </c>
      <c r="DT185">
        <f>Rådata_6000!DM47</f>
        <v>0</v>
      </c>
      <c r="DU185">
        <f>Rådata_6000!DN47</f>
        <v>0</v>
      </c>
      <c r="DV185">
        <f>Rådata_6000!DO47</f>
        <v>0</v>
      </c>
      <c r="DW185">
        <f>Rådata_6000!DP47</f>
        <v>0</v>
      </c>
      <c r="DX185">
        <f>Rådata_6000!DQ47</f>
        <v>0</v>
      </c>
      <c r="DY185">
        <f>Rådata_6000!DR47</f>
        <v>0</v>
      </c>
      <c r="DZ185">
        <f>Rådata_6000!DS47</f>
        <v>0</v>
      </c>
      <c r="EA185">
        <f>Rådata_6000!DT47</f>
        <v>0</v>
      </c>
      <c r="EB185">
        <f>Rådata_6000!DU47</f>
        <v>0</v>
      </c>
      <c r="EC185">
        <f>Rådata_6000!DV47</f>
        <v>0</v>
      </c>
      <c r="ED185">
        <f>Rådata_6000!DW47</f>
        <v>0</v>
      </c>
      <c r="EE185">
        <f>Rådata_6000!DX47</f>
        <v>0</v>
      </c>
      <c r="EF185">
        <f>Rådata_6000!DY47</f>
        <v>0</v>
      </c>
      <c r="EG185">
        <f>Rådata_6000!DZ47</f>
        <v>0</v>
      </c>
      <c r="EH185">
        <f>Rådata_6000!EA47</f>
        <v>0</v>
      </c>
      <c r="EI185">
        <f>Rådata_6000!EB47</f>
        <v>0</v>
      </c>
      <c r="EJ185">
        <f>Rådata_6000!EC47</f>
        <v>0</v>
      </c>
      <c r="EK185">
        <f>Rådata_6000!ED47</f>
        <v>0</v>
      </c>
      <c r="EL185">
        <f>Rådata_6000!EE47</f>
        <v>0</v>
      </c>
      <c r="EM185">
        <f>Rådata_6000!EF47</f>
        <v>0</v>
      </c>
      <c r="EN185">
        <f>Rådata_6000!EG47</f>
        <v>0</v>
      </c>
      <c r="EO185">
        <f>Rådata_6000!EH47</f>
        <v>0</v>
      </c>
      <c r="EP185">
        <f>Rådata_6000!EI47</f>
        <v>0</v>
      </c>
      <c r="EQ185">
        <f>Rådata_6000!EJ47</f>
        <v>0</v>
      </c>
      <c r="ER185">
        <f>Rådata_6000!EK47</f>
        <v>0</v>
      </c>
      <c r="ES185">
        <f>Rådata_6000!EL47</f>
        <v>0</v>
      </c>
      <c r="ET185">
        <f>Rådata_6000!EM47</f>
        <v>0</v>
      </c>
      <c r="EU185">
        <f>Rådata_6000!EN47</f>
        <v>0</v>
      </c>
      <c r="EV185">
        <f>Rådata_6000!EO47</f>
        <v>0</v>
      </c>
      <c r="EW185">
        <f>Rådata_6000!EP47</f>
        <v>0</v>
      </c>
      <c r="EX185">
        <f>Rådata_6000!EQ47</f>
        <v>0</v>
      </c>
      <c r="EY185">
        <f>Rådata_6000!ER47</f>
        <v>0</v>
      </c>
      <c r="EZ185">
        <f>Rådata_6000!ES47</f>
        <v>0</v>
      </c>
      <c r="FA185">
        <f>Rådata_6000!ET47</f>
        <v>0</v>
      </c>
      <c r="FB185">
        <f>Rådata_6000!EU47</f>
        <v>0</v>
      </c>
      <c r="FC185">
        <f>Rådata_6000!EV47</f>
        <v>0</v>
      </c>
      <c r="FD185">
        <f>Rådata_6000!EW47</f>
        <v>0</v>
      </c>
      <c r="FE185">
        <f>Rådata_6000!EX47</f>
        <v>0</v>
      </c>
      <c r="FF185">
        <f>Rådata_6000!EY47</f>
        <v>0</v>
      </c>
      <c r="FG185">
        <f>Rådata_6000!EZ47</f>
        <v>0</v>
      </c>
      <c r="FH185">
        <f>Rådata_6000!FA47</f>
        <v>0</v>
      </c>
      <c r="FI185">
        <f>Rådata_6000!FB47</f>
        <v>0</v>
      </c>
      <c r="FJ185">
        <f>Rådata_6000!FC47</f>
        <v>0</v>
      </c>
      <c r="FK185">
        <f>Rådata_6000!FD47</f>
        <v>0</v>
      </c>
      <c r="FL185">
        <f>Rådata_6000!FE47</f>
        <v>0</v>
      </c>
      <c r="FM185">
        <f>Rådata_6000!FF47</f>
        <v>0</v>
      </c>
      <c r="FN185">
        <f>Rådata_6000!FG47</f>
        <v>0</v>
      </c>
      <c r="FO185">
        <f>Rådata_6000!FH47</f>
        <v>0</v>
      </c>
      <c r="FP185">
        <f>Rådata_6000!FI47</f>
        <v>0</v>
      </c>
      <c r="FQ185">
        <f>Rådata_6000!FJ47</f>
        <v>0</v>
      </c>
      <c r="FR185">
        <f>Rådata_6000!FK47</f>
        <v>0</v>
      </c>
      <c r="FS185">
        <f>Rådata_6000!FL47</f>
        <v>0</v>
      </c>
      <c r="FT185">
        <f>Rådata_6000!FM47</f>
        <v>0</v>
      </c>
      <c r="FU185">
        <f>Rådata_6000!FN47</f>
        <v>0</v>
      </c>
      <c r="FV185">
        <f>Rådata_6000!FO47</f>
        <v>0</v>
      </c>
      <c r="FW185">
        <f>Rådata_6000!FP47</f>
        <v>0</v>
      </c>
      <c r="FX185">
        <f>Rådata_6000!FQ47</f>
        <v>0</v>
      </c>
      <c r="FY185">
        <f>Rådata_6000!FR47</f>
        <v>0</v>
      </c>
      <c r="FZ185">
        <f>Rådata_6000!FS47</f>
        <v>0</v>
      </c>
      <c r="GA185">
        <f>Rådata_6000!FT47</f>
        <v>0</v>
      </c>
      <c r="GB185">
        <f>Rådata_6000!FU47</f>
        <v>0</v>
      </c>
      <c r="GC185">
        <f>Rådata_6000!FV47</f>
        <v>0</v>
      </c>
      <c r="GD185">
        <f>Rådata_6000!FW47</f>
        <v>0</v>
      </c>
      <c r="GE185">
        <f>Rådata_6000!FX47</f>
        <v>0</v>
      </c>
      <c r="GF185">
        <f>Rådata_6000!FY47</f>
        <v>0</v>
      </c>
      <c r="GG185">
        <f>Rådata_6000!FZ47</f>
        <v>0</v>
      </c>
      <c r="GH185">
        <f>Rådata_6000!GA47</f>
        <v>0</v>
      </c>
      <c r="GI185">
        <f>Rådata_6000!GB47</f>
        <v>0</v>
      </c>
      <c r="GJ185">
        <f>Rådata_6000!GC47</f>
        <v>0</v>
      </c>
      <c r="GK185">
        <f>Rådata_6000!GD47</f>
        <v>0</v>
      </c>
      <c r="GL185">
        <f>Rådata_6000!GE47</f>
        <v>0</v>
      </c>
      <c r="GM185">
        <f>Rådata_6000!GF47</f>
        <v>0</v>
      </c>
      <c r="GN185">
        <f>Rådata_6000!GG47</f>
        <v>0</v>
      </c>
      <c r="GO185">
        <f>Rådata_6000!GH47</f>
        <v>0</v>
      </c>
      <c r="GP185">
        <f>Rådata_6000!GI47</f>
        <v>0</v>
      </c>
      <c r="GQ185">
        <f>Rådata_6000!GJ47</f>
        <v>0</v>
      </c>
      <c r="GR185">
        <f>Rådata_6000!GK47</f>
        <v>0</v>
      </c>
      <c r="GS185">
        <f>Rådata_6000!GL47</f>
        <v>0</v>
      </c>
      <c r="GT185">
        <f>Rådata_6000!GM47</f>
        <v>0</v>
      </c>
      <c r="GU185">
        <f>Rådata_6000!GN47</f>
        <v>0</v>
      </c>
      <c r="GV185">
        <f>Rådata_6000!GO47</f>
        <v>0</v>
      </c>
      <c r="GW185">
        <f>Rådata_6000!GP47</f>
        <v>0</v>
      </c>
      <c r="GX185">
        <f>Rådata_6000!GQ47</f>
        <v>0</v>
      </c>
      <c r="GY185">
        <f>Rådata_6000!GR47</f>
        <v>0</v>
      </c>
      <c r="GZ185">
        <f>Rådata_6000!GS47</f>
        <v>0</v>
      </c>
      <c r="HA185">
        <f>Rådata_6000!GT47</f>
        <v>0</v>
      </c>
      <c r="HB185">
        <f>Rådata_6000!GU47</f>
        <v>0</v>
      </c>
      <c r="HC185">
        <f>Rådata_6000!GV47</f>
        <v>0</v>
      </c>
      <c r="HD185">
        <f>Rådata_6000!GW47</f>
        <v>0</v>
      </c>
      <c r="HE185">
        <f>Rådata_6000!GX47</f>
        <v>0</v>
      </c>
      <c r="HF185">
        <f>Rådata_6000!GY47</f>
        <v>0</v>
      </c>
      <c r="HG185">
        <f>Rådata_6000!GZ47</f>
        <v>0</v>
      </c>
      <c r="HH185">
        <f>Rådata_6000!HA47</f>
        <v>0</v>
      </c>
      <c r="HI185">
        <f>Rådata_6000!HB47</f>
        <v>0</v>
      </c>
      <c r="HJ185">
        <f>Rådata_6000!HC47</f>
        <v>0</v>
      </c>
      <c r="HK185">
        <f>Rådata_6000!HD47</f>
        <v>0</v>
      </c>
      <c r="HL185">
        <f>Rådata_6000!HE47</f>
        <v>0</v>
      </c>
      <c r="HM185">
        <f>Rådata_6000!HF47</f>
        <v>0</v>
      </c>
      <c r="HN185">
        <f>Rådata_6000!HG47</f>
        <v>0</v>
      </c>
      <c r="HO185">
        <f>Rådata_6000!HH47</f>
        <v>0</v>
      </c>
      <c r="HP185">
        <f>Rådata_6000!HI47</f>
        <v>0</v>
      </c>
      <c r="HQ185">
        <f>Rådata_6000!HJ47</f>
        <v>0</v>
      </c>
      <c r="HR185">
        <f>Rådata_6000!HK47</f>
        <v>0</v>
      </c>
      <c r="HS185">
        <f>Rådata_6000!HL47</f>
        <v>0</v>
      </c>
      <c r="HT185">
        <f>Rådata_6000!HM47</f>
        <v>0</v>
      </c>
      <c r="HU185">
        <f>Rådata_6000!HN47</f>
        <v>0</v>
      </c>
      <c r="HV185">
        <f>Rådata_6000!HO47</f>
        <v>0</v>
      </c>
      <c r="HW185">
        <f>Rådata_6000!HP47</f>
        <v>0</v>
      </c>
      <c r="HX185">
        <f>Rådata_6000!HQ47</f>
        <v>0</v>
      </c>
      <c r="HY185">
        <f>Rådata_6000!HR47</f>
        <v>0</v>
      </c>
      <c r="HZ185">
        <f>Rådata_6000!HS47</f>
        <v>0</v>
      </c>
      <c r="IA185">
        <f>Rådata_6000!HT47</f>
        <v>0</v>
      </c>
      <c r="IB185">
        <f>Rådata_6000!HU47</f>
        <v>0</v>
      </c>
      <c r="IC185">
        <f>Rådata_6000!HV47</f>
        <v>0</v>
      </c>
      <c r="ID185">
        <f>Rådata_6000!HW47</f>
        <v>0</v>
      </c>
      <c r="IE185">
        <f>Rådata_6000!HX47</f>
        <v>0</v>
      </c>
      <c r="IF185">
        <f>Rådata_6000!HY47</f>
        <v>0</v>
      </c>
      <c r="IG185">
        <f>Rådata_6000!HZ47</f>
        <v>0</v>
      </c>
      <c r="IH185">
        <f>Rådata_6000!IA47</f>
        <v>0</v>
      </c>
      <c r="II185">
        <f>Rådata_6000!IB47</f>
        <v>0</v>
      </c>
      <c r="IJ185">
        <f>Rådata_6000!IC47</f>
        <v>0</v>
      </c>
      <c r="IK185">
        <f>Rådata_6000!ID47</f>
        <v>0</v>
      </c>
      <c r="IL185">
        <f>Rådata_6000!IE47</f>
        <v>0</v>
      </c>
      <c r="IM185">
        <f>Rådata_6000!IF47</f>
        <v>0</v>
      </c>
      <c r="IN185">
        <f>Rådata_6000!IG47</f>
        <v>0</v>
      </c>
      <c r="IO185">
        <f>Rådata_6000!IH47</f>
        <v>0</v>
      </c>
      <c r="IP185">
        <f>Rådata_6000!II47</f>
        <v>0</v>
      </c>
      <c r="IQ185">
        <f>Rådata_6000!IJ47</f>
        <v>0</v>
      </c>
      <c r="IR185">
        <f>Rådata_6000!IK47</f>
        <v>0</v>
      </c>
      <c r="IS185">
        <f>Rådata_6000!IL47</f>
        <v>0</v>
      </c>
      <c r="IT185">
        <f>Rådata_6000!IM47</f>
        <v>0</v>
      </c>
      <c r="IU185">
        <f>Rådata_6000!IN47</f>
        <v>0</v>
      </c>
      <c r="IV185">
        <f>Rådata_6000!IO47</f>
        <v>0</v>
      </c>
      <c r="IW185">
        <f>Rådata_6000!IP47</f>
        <v>0</v>
      </c>
      <c r="IX185">
        <f>Rådata_6000!IQ47</f>
        <v>0</v>
      </c>
      <c r="IY185">
        <f>Rådata_6000!IR47</f>
        <v>0</v>
      </c>
      <c r="IZ185">
        <f>Rådata_6000!IS47</f>
        <v>0</v>
      </c>
      <c r="JA185">
        <f>Rådata_6000!IT47</f>
        <v>0</v>
      </c>
      <c r="JB185">
        <f>Rådata_6000!IU47</f>
        <v>0</v>
      </c>
      <c r="JC185">
        <f>Rådata_6000!IV47</f>
        <v>0</v>
      </c>
      <c r="JD185">
        <f>Rådata_6000!IW47</f>
        <v>0</v>
      </c>
      <c r="JE185">
        <f>Rådata_6000!IX47</f>
        <v>0</v>
      </c>
      <c r="JF185">
        <f>Rådata_6000!IY47</f>
        <v>0</v>
      </c>
      <c r="JG185">
        <f>Rådata_6000!IZ47</f>
        <v>0</v>
      </c>
      <c r="JH185">
        <f>Rådata_6000!JA47</f>
        <v>0</v>
      </c>
      <c r="JI185">
        <f>Rådata_6000!JB47</f>
        <v>0</v>
      </c>
      <c r="JJ185">
        <f>Rådata_6000!JC47</f>
        <v>0</v>
      </c>
      <c r="JK185">
        <f>Rådata_6000!JD47</f>
        <v>0</v>
      </c>
      <c r="JL185">
        <f>Rådata_6000!JE47</f>
        <v>0</v>
      </c>
      <c r="JM185">
        <f>Rådata_6000!JF47</f>
        <v>0</v>
      </c>
      <c r="JN185">
        <f>Rådata_6000!JG47</f>
        <v>0</v>
      </c>
      <c r="JO185">
        <f>Rådata_6000!JH47</f>
        <v>0</v>
      </c>
      <c r="JP185">
        <f>Rådata_6000!JI47</f>
        <v>0</v>
      </c>
      <c r="JQ185">
        <f>Rådata_6000!JJ47</f>
        <v>0</v>
      </c>
      <c r="JR185">
        <f>Rådata_6000!JK47</f>
        <v>0</v>
      </c>
      <c r="JS185">
        <f>Rådata_6000!JL47</f>
        <v>0</v>
      </c>
      <c r="JT185">
        <f>Rådata_6000!JM47</f>
        <v>0</v>
      </c>
      <c r="JU185">
        <f>Rådata_6000!JN47</f>
        <v>0</v>
      </c>
      <c r="JV185">
        <f>Rådata_6000!JO47</f>
        <v>0</v>
      </c>
      <c r="JW185">
        <f>Rådata_6000!JP47</f>
        <v>0</v>
      </c>
      <c r="JX185">
        <f>Rådata_6000!JQ47</f>
        <v>0</v>
      </c>
      <c r="JY185">
        <f>Rådata_6000!JR47</f>
        <v>0</v>
      </c>
      <c r="JZ185">
        <f>Rådata_6000!JS47</f>
        <v>0</v>
      </c>
      <c r="KA185">
        <f>Rådata_6000!JT47</f>
        <v>0</v>
      </c>
      <c r="KB185">
        <f>Rådata_6000!JU47</f>
        <v>0</v>
      </c>
      <c r="KC185">
        <f>Rådata_6000!JV47</f>
        <v>0</v>
      </c>
      <c r="KD185">
        <f>Rådata_6000!JW47</f>
        <v>0</v>
      </c>
      <c r="KE185">
        <f>Rådata_6000!JX47</f>
        <v>0</v>
      </c>
      <c r="KF185">
        <f>Rådata_6000!JY47</f>
        <v>0</v>
      </c>
      <c r="KG185">
        <f>Rådata_6000!JZ47</f>
        <v>0</v>
      </c>
      <c r="KH185">
        <f>Rådata_6000!KA47</f>
        <v>0</v>
      </c>
      <c r="KI185">
        <f>Rådata_6000!KB47</f>
        <v>0</v>
      </c>
      <c r="KJ185">
        <f>Rådata_6000!KC47</f>
        <v>0</v>
      </c>
      <c r="KK185">
        <f>Rådata_6000!KD47</f>
        <v>0</v>
      </c>
      <c r="KL185">
        <f>Rådata_6000!KE47</f>
        <v>0</v>
      </c>
      <c r="KM185">
        <f>Rådata_6000!KF47</f>
        <v>0</v>
      </c>
      <c r="KN185">
        <f>Rådata_6000!KG47</f>
        <v>0</v>
      </c>
      <c r="KO185">
        <f>Rådata_6000!KH47</f>
        <v>0</v>
      </c>
      <c r="KP185">
        <f>Rådata_6000!KI47</f>
        <v>0</v>
      </c>
      <c r="KQ185">
        <f>Rådata_6000!KJ47</f>
        <v>0</v>
      </c>
      <c r="KR185">
        <f>Rådata_6000!KK47</f>
        <v>0</v>
      </c>
      <c r="KS185">
        <f>Rådata_6000!KL47</f>
        <v>0</v>
      </c>
      <c r="KT185">
        <f>Rådata_6000!KM47</f>
        <v>0</v>
      </c>
      <c r="KU185">
        <f>Rådata_6000!KN47</f>
        <v>0</v>
      </c>
      <c r="KV185">
        <f>Rådata_6000!KO47</f>
        <v>0</v>
      </c>
      <c r="KW185">
        <f>Rådata_6000!KP47</f>
        <v>0</v>
      </c>
      <c r="KX185">
        <f>Rådata_6000!KQ47</f>
        <v>0</v>
      </c>
      <c r="KY185">
        <f>Rådata_6000!KR47</f>
        <v>0</v>
      </c>
      <c r="KZ185">
        <f>Rådata_6000!KS47</f>
        <v>0</v>
      </c>
      <c r="LA185">
        <f>Rådata_6000!KT47</f>
        <v>0</v>
      </c>
      <c r="LB185">
        <f>Rådata_6000!KU47</f>
        <v>0</v>
      </c>
      <c r="LC185">
        <f>Rådata_6000!KV47</f>
        <v>0</v>
      </c>
      <c r="LD185">
        <f>Rådata_6000!KW47</f>
        <v>0</v>
      </c>
      <c r="LE185">
        <f>Rådata_6000!KX47</f>
        <v>0</v>
      </c>
      <c r="LF185">
        <f>Rådata_6000!KY47</f>
        <v>0</v>
      </c>
      <c r="LG185">
        <f>Rådata_6000!KZ47</f>
        <v>0</v>
      </c>
      <c r="LH185">
        <f>Rådata_6000!LA47</f>
        <v>0</v>
      </c>
      <c r="LI185">
        <f>Rådata_6000!LB47</f>
        <v>0</v>
      </c>
      <c r="LJ185">
        <f>Rådata_6000!LC47</f>
        <v>0</v>
      </c>
      <c r="LK185">
        <f>Rådata_6000!LD47</f>
        <v>0</v>
      </c>
      <c r="LL185">
        <f>Rådata_6000!LE47</f>
        <v>0</v>
      </c>
      <c r="LM185">
        <f>Rådata_6000!LF47</f>
        <v>0</v>
      </c>
      <c r="LN185">
        <f>Rådata_6000!LG47</f>
        <v>0</v>
      </c>
      <c r="LO185">
        <f>Rådata_6000!LH47</f>
        <v>0</v>
      </c>
      <c r="LP185">
        <f>Rådata_6000!LI47</f>
        <v>0</v>
      </c>
      <c r="LQ185">
        <f>Rådata_6000!LJ47</f>
        <v>0</v>
      </c>
      <c r="LR185">
        <f>Rådata_6000!LK47</f>
        <v>0</v>
      </c>
      <c r="LS185">
        <f>Rådata_6000!LL47</f>
        <v>0</v>
      </c>
      <c r="LT185">
        <f>Rådata_6000!LM47</f>
        <v>0</v>
      </c>
      <c r="LU185">
        <f>Rådata_6000!LN47</f>
        <v>0</v>
      </c>
      <c r="LV185">
        <f>Rådata_6000!LO47</f>
        <v>0</v>
      </c>
      <c r="LW185">
        <f>Rådata_6000!LP47</f>
        <v>0</v>
      </c>
      <c r="LX185">
        <f>Rådata_6000!LQ47</f>
        <v>0</v>
      </c>
      <c r="LY185">
        <f>Rådata_6000!LR47</f>
        <v>0</v>
      </c>
      <c r="LZ185">
        <f>Rådata_6000!LS47</f>
        <v>0</v>
      </c>
      <c r="MA185">
        <f>Rådata_6000!LT47</f>
        <v>0</v>
      </c>
      <c r="MB185">
        <f>Rådata_6000!LU47</f>
        <v>0</v>
      </c>
      <c r="MC185">
        <f>Rådata_6000!LV47</f>
        <v>0</v>
      </c>
      <c r="MD185">
        <f>Rådata_6000!LW47</f>
        <v>0</v>
      </c>
      <c r="ME185">
        <f>Rådata_6000!LX47</f>
        <v>0</v>
      </c>
      <c r="MF185">
        <f>Rådata_6000!LY47</f>
        <v>0</v>
      </c>
      <c r="MG185">
        <f>Rådata_6000!LZ47</f>
        <v>0</v>
      </c>
      <c r="MH185">
        <f>Rådata_6000!MA47</f>
        <v>0</v>
      </c>
      <c r="MI185">
        <f>Rådata_6000!MB47</f>
        <v>0</v>
      </c>
      <c r="MJ185">
        <f>Rådata_6000!MC47</f>
        <v>0</v>
      </c>
      <c r="MK185">
        <f>Rådata_6000!MD47</f>
        <v>0</v>
      </c>
      <c r="ML185">
        <f>Rådata_6000!ME47</f>
        <v>0</v>
      </c>
      <c r="MM185">
        <f>Rådata_6000!MF47</f>
        <v>0</v>
      </c>
      <c r="MN185">
        <f>Rådata_6000!MG47</f>
        <v>0</v>
      </c>
      <c r="MO185">
        <f>Rådata_6000!MH47</f>
        <v>0</v>
      </c>
      <c r="MP185">
        <f>Rådata_6000!MI47</f>
        <v>0</v>
      </c>
      <c r="MQ185">
        <f>Rådata_6000!MJ47</f>
        <v>0</v>
      </c>
      <c r="MR185">
        <f>Rådata_6000!MK47</f>
        <v>0</v>
      </c>
      <c r="MS185">
        <f>Rådata_6000!ML47</f>
        <v>0</v>
      </c>
      <c r="MT185">
        <f>Rådata_6000!MM47</f>
        <v>0</v>
      </c>
      <c r="MU185">
        <f>Rådata_6000!MN47</f>
        <v>0</v>
      </c>
      <c r="MV185">
        <f>Rådata_6000!MO47</f>
        <v>0</v>
      </c>
      <c r="MW185">
        <f>Rådata_6000!MP47</f>
        <v>0</v>
      </c>
      <c r="MX185">
        <f>Rådata_6000!MQ47</f>
        <v>0</v>
      </c>
      <c r="MY185">
        <f>Rådata_6000!MR47</f>
        <v>0</v>
      </c>
      <c r="MZ185">
        <f>Rådata_6000!MS47</f>
        <v>0</v>
      </c>
      <c r="NA185">
        <f>Rådata_6000!MT47</f>
        <v>0</v>
      </c>
      <c r="NB185">
        <f>Rådata_6000!MU47</f>
        <v>0</v>
      </c>
      <c r="NC185">
        <f>Rådata_6000!MV47</f>
        <v>0</v>
      </c>
      <c r="ND185">
        <f>Rådata_6000!MW47</f>
        <v>0</v>
      </c>
      <c r="NE185">
        <f>Rådata_6000!MX47</f>
        <v>0</v>
      </c>
      <c r="NF185">
        <f>Rådata_6000!MY47</f>
        <v>0</v>
      </c>
      <c r="NG185">
        <f>Rådata_6000!MZ47</f>
        <v>0</v>
      </c>
      <c r="NH185">
        <f>Rådata_6000!NA47</f>
        <v>0</v>
      </c>
      <c r="NI185">
        <f>Rådata_6000!NB47</f>
        <v>0</v>
      </c>
      <c r="NJ185">
        <f>Rådata_6000!NC47</f>
        <v>0</v>
      </c>
      <c r="NK185">
        <f>Rådata_6000!ND47</f>
        <v>0</v>
      </c>
      <c r="NL185">
        <f>Rådata_6000!NE47</f>
        <v>0</v>
      </c>
      <c r="NM185">
        <f>Rådata_6000!NF47</f>
        <v>0</v>
      </c>
      <c r="NN185">
        <f>Rådata_6000!NG47</f>
        <v>0</v>
      </c>
      <c r="NO185">
        <f>Rådata_6000!NH47</f>
        <v>0</v>
      </c>
      <c r="NP185">
        <f>Rådata_6000!NI47</f>
        <v>0</v>
      </c>
      <c r="NQ185">
        <f>Rådata_6000!NJ47</f>
        <v>0</v>
      </c>
      <c r="NR185">
        <f>Rådata_6000!NK47</f>
        <v>0</v>
      </c>
      <c r="NS185">
        <f>Rådata_6000!NL47</f>
        <v>0</v>
      </c>
      <c r="NT185">
        <f>Rådata_6000!NM47</f>
        <v>0</v>
      </c>
      <c r="NU185">
        <f>Rådata_6000!NN47</f>
        <v>0</v>
      </c>
      <c r="NV185">
        <f>Rådata_6000!NO47</f>
        <v>0</v>
      </c>
      <c r="NW185">
        <f>Rådata_6000!NP47</f>
        <v>0</v>
      </c>
      <c r="NX185">
        <f>Rådata_6000!NQ47</f>
        <v>0</v>
      </c>
      <c r="NY185">
        <f>Rådata_6000!NR47</f>
        <v>0</v>
      </c>
      <c r="NZ185">
        <f>Rådata_6000!NS47</f>
        <v>0</v>
      </c>
      <c r="OA185">
        <f>Rådata_6000!NT47</f>
        <v>0</v>
      </c>
      <c r="OB185">
        <f>Rådata_6000!NU47</f>
        <v>0</v>
      </c>
      <c r="OC185">
        <f>Rådata_6000!NV47</f>
        <v>0</v>
      </c>
      <c r="OD185">
        <f>Rådata_6000!NW47</f>
        <v>0</v>
      </c>
      <c r="OE185">
        <f>Rådata_6000!NX47</f>
        <v>0</v>
      </c>
      <c r="OF185">
        <f>Rådata_6000!NY47</f>
        <v>0</v>
      </c>
      <c r="OG185">
        <f>Rådata_6000!NZ47</f>
        <v>0</v>
      </c>
      <c r="OH185">
        <f>Rådata_6000!OA47</f>
        <v>0</v>
      </c>
      <c r="OI185">
        <f>Rådata_6000!OB47</f>
        <v>0</v>
      </c>
      <c r="OJ185">
        <f>Rådata_6000!OC47</f>
        <v>0</v>
      </c>
      <c r="OK185">
        <f>Rådata_6000!OD47</f>
        <v>0</v>
      </c>
      <c r="OL185">
        <f>Rådata_6000!OE47</f>
        <v>0</v>
      </c>
      <c r="OM185">
        <f>Rådata_6000!OF47</f>
        <v>0</v>
      </c>
      <c r="ON185">
        <f>Rådata_6000!OG47</f>
        <v>0</v>
      </c>
      <c r="OO185">
        <f>Rådata_6000!OH47</f>
        <v>0</v>
      </c>
      <c r="OP185">
        <f>Rådata_6000!OI47</f>
        <v>0</v>
      </c>
      <c r="OQ185">
        <f>Rådata_6000!OJ47</f>
        <v>0</v>
      </c>
      <c r="OR185">
        <f>Rådata_6000!OK47</f>
        <v>0</v>
      </c>
      <c r="OS185">
        <f>Rådata_6000!OL47</f>
        <v>0</v>
      </c>
    </row>
    <row r="186" spans="1:409">
      <c r="A186" t="s">
        <v>400</v>
      </c>
      <c r="J186">
        <f>Rådata_6000!C48</f>
        <v>0</v>
      </c>
      <c r="K186">
        <f>Rådata_6000!D48</f>
        <v>0</v>
      </c>
      <c r="L186">
        <f>Rådata_6000!E48</f>
        <v>0</v>
      </c>
      <c r="M186">
        <f>Rådata_6000!F48</f>
        <v>0</v>
      </c>
      <c r="N186">
        <f>Rådata_6000!G48</f>
        <v>0</v>
      </c>
      <c r="O186">
        <f>Rådata_6000!H48</f>
        <v>0</v>
      </c>
      <c r="P186">
        <f>Rådata_6000!I48</f>
        <v>0</v>
      </c>
      <c r="Q186">
        <f>Rådata_6000!J48</f>
        <v>0</v>
      </c>
      <c r="R186">
        <f>Rådata_6000!K48</f>
        <v>0</v>
      </c>
      <c r="S186">
        <f>Rådata_6000!L48</f>
        <v>0</v>
      </c>
      <c r="T186">
        <f>Rådata_6000!M48</f>
        <v>0</v>
      </c>
      <c r="U186">
        <f>Rådata_6000!N48</f>
        <v>0</v>
      </c>
      <c r="V186">
        <f>Rådata_6000!O48</f>
        <v>0</v>
      </c>
      <c r="W186">
        <f>Rådata_6000!P48</f>
        <v>0</v>
      </c>
      <c r="X186">
        <f>Rådata_6000!Q48</f>
        <v>0</v>
      </c>
      <c r="Y186">
        <f>Rådata_6000!R48</f>
        <v>0</v>
      </c>
      <c r="Z186">
        <f>Rådata_6000!S48</f>
        <v>0</v>
      </c>
      <c r="AA186">
        <f>Rådata_6000!T48</f>
        <v>0</v>
      </c>
      <c r="AB186">
        <f>Rådata_6000!U48</f>
        <v>0</v>
      </c>
      <c r="AC186">
        <f>Rådata_6000!V48</f>
        <v>0</v>
      </c>
      <c r="AD186">
        <f>Rådata_6000!W48</f>
        <v>0</v>
      </c>
      <c r="AE186">
        <f>Rådata_6000!X48</f>
        <v>0</v>
      </c>
      <c r="AF186">
        <f>Rådata_6000!Y48</f>
        <v>0</v>
      </c>
      <c r="AG186">
        <f>Rådata_6000!Z48</f>
        <v>0</v>
      </c>
      <c r="AH186">
        <f>Rådata_6000!AA48</f>
        <v>0</v>
      </c>
      <c r="AI186">
        <f>Rådata_6000!AB48</f>
        <v>0</v>
      </c>
      <c r="AJ186">
        <f>Rådata_6000!AC48</f>
        <v>0</v>
      </c>
      <c r="AK186">
        <f>Rådata_6000!AD48</f>
        <v>0</v>
      </c>
      <c r="AL186">
        <f>Rådata_6000!AE48</f>
        <v>0</v>
      </c>
      <c r="AM186">
        <f>Rådata_6000!AF48</f>
        <v>0</v>
      </c>
      <c r="AN186">
        <f>Rådata_6000!AG48</f>
        <v>0</v>
      </c>
      <c r="AO186">
        <f>Rådata_6000!AH48</f>
        <v>0</v>
      </c>
      <c r="AP186">
        <f>Rådata_6000!AI48</f>
        <v>0</v>
      </c>
      <c r="AQ186">
        <f>Rådata_6000!AJ48</f>
        <v>0</v>
      </c>
      <c r="AR186">
        <f>Rådata_6000!AK48</f>
        <v>0</v>
      </c>
      <c r="AS186">
        <f>Rådata_6000!AL48</f>
        <v>0</v>
      </c>
      <c r="AT186">
        <f>Rådata_6000!AM48</f>
        <v>0</v>
      </c>
      <c r="AU186">
        <f>Rådata_6000!AN48</f>
        <v>0</v>
      </c>
      <c r="AV186">
        <f>Rådata_6000!AO48</f>
        <v>0</v>
      </c>
      <c r="AW186">
        <f>Rådata_6000!AP48</f>
        <v>0</v>
      </c>
      <c r="AX186">
        <f>Rådata_6000!AQ48</f>
        <v>0</v>
      </c>
      <c r="AY186">
        <f>Rådata_6000!AR48</f>
        <v>0</v>
      </c>
      <c r="AZ186">
        <f>Rådata_6000!AS48</f>
        <v>0</v>
      </c>
      <c r="BA186">
        <f>Rådata_6000!AT48</f>
        <v>0</v>
      </c>
      <c r="BB186">
        <f>Rådata_6000!AU48</f>
        <v>0</v>
      </c>
      <c r="BC186">
        <f>Rådata_6000!AV48</f>
        <v>0</v>
      </c>
      <c r="BD186">
        <f>Rådata_6000!AW48</f>
        <v>0</v>
      </c>
      <c r="BE186">
        <f>Rådata_6000!AX48</f>
        <v>0</v>
      </c>
      <c r="BF186">
        <f>Rådata_6000!AY48</f>
        <v>0</v>
      </c>
      <c r="BG186">
        <f>Rådata_6000!AZ48</f>
        <v>0</v>
      </c>
      <c r="BH186">
        <f>Rådata_6000!BA48</f>
        <v>0</v>
      </c>
      <c r="BI186">
        <f>Rådata_6000!BB48</f>
        <v>0</v>
      </c>
      <c r="BJ186">
        <f>Rådata_6000!BC48</f>
        <v>0</v>
      </c>
      <c r="BK186">
        <f>Rådata_6000!BD48</f>
        <v>0</v>
      </c>
      <c r="BL186">
        <f>Rådata_6000!BE48</f>
        <v>0</v>
      </c>
      <c r="BM186">
        <f>Rådata_6000!BF48</f>
        <v>0</v>
      </c>
      <c r="BN186">
        <f>Rådata_6000!BG48</f>
        <v>0</v>
      </c>
      <c r="BO186">
        <f>Rådata_6000!BH48</f>
        <v>0</v>
      </c>
      <c r="BP186">
        <f>Rådata_6000!BI48</f>
        <v>0</v>
      </c>
      <c r="BQ186">
        <f>Rådata_6000!BJ48</f>
        <v>0</v>
      </c>
      <c r="BR186">
        <f>Rådata_6000!BK48</f>
        <v>0</v>
      </c>
      <c r="BS186">
        <f>Rådata_6000!BL48</f>
        <v>0</v>
      </c>
      <c r="BT186">
        <f>Rådata_6000!BM48</f>
        <v>0</v>
      </c>
      <c r="BU186">
        <f>Rådata_6000!BN48</f>
        <v>0</v>
      </c>
      <c r="BV186">
        <f>Rådata_6000!BO48</f>
        <v>0</v>
      </c>
      <c r="BW186">
        <f>Rådata_6000!BP48</f>
        <v>0</v>
      </c>
      <c r="BX186">
        <f>Rådata_6000!BQ48</f>
        <v>0</v>
      </c>
      <c r="BY186">
        <f>Rådata_6000!BR48</f>
        <v>0</v>
      </c>
      <c r="BZ186">
        <f>Rådata_6000!BS48</f>
        <v>0</v>
      </c>
      <c r="CA186">
        <f>Rådata_6000!BT48</f>
        <v>0</v>
      </c>
      <c r="CB186">
        <f>Rådata_6000!BU48</f>
        <v>0</v>
      </c>
      <c r="CC186">
        <f>Rådata_6000!BV48</f>
        <v>0</v>
      </c>
      <c r="CD186">
        <f>Rådata_6000!BW48</f>
        <v>0</v>
      </c>
      <c r="CE186">
        <f>Rådata_6000!BX48</f>
        <v>0</v>
      </c>
      <c r="CF186">
        <f>Rådata_6000!BY48</f>
        <v>0</v>
      </c>
      <c r="CG186">
        <f>Rådata_6000!BZ48</f>
        <v>0</v>
      </c>
      <c r="CH186">
        <f>Rådata_6000!CA48</f>
        <v>0</v>
      </c>
      <c r="CI186">
        <f>Rådata_6000!CB48</f>
        <v>0</v>
      </c>
      <c r="CJ186">
        <f>Rådata_6000!CC48</f>
        <v>0</v>
      </c>
      <c r="CK186">
        <f>Rådata_6000!CD48</f>
        <v>0</v>
      </c>
      <c r="CL186">
        <f>Rådata_6000!CE48</f>
        <v>0</v>
      </c>
      <c r="CM186">
        <f>Rådata_6000!CF48</f>
        <v>0</v>
      </c>
      <c r="CN186">
        <f>Rådata_6000!CG48</f>
        <v>0</v>
      </c>
      <c r="CO186">
        <f>Rådata_6000!CH48</f>
        <v>0</v>
      </c>
      <c r="CP186">
        <f>Rådata_6000!CI48</f>
        <v>0</v>
      </c>
      <c r="CQ186">
        <f>Rådata_6000!CJ48</f>
        <v>0</v>
      </c>
      <c r="CR186">
        <f>Rådata_6000!CK48</f>
        <v>0</v>
      </c>
      <c r="CS186">
        <f>Rådata_6000!CL48</f>
        <v>0</v>
      </c>
      <c r="CT186">
        <f>Rådata_6000!CM48</f>
        <v>0</v>
      </c>
      <c r="CU186">
        <f>Rådata_6000!CN48</f>
        <v>0</v>
      </c>
      <c r="CV186">
        <f>Rådata_6000!CO48</f>
        <v>0</v>
      </c>
      <c r="CW186">
        <f>Rådata_6000!CP48</f>
        <v>0</v>
      </c>
      <c r="CX186">
        <f>Rådata_6000!CQ48</f>
        <v>0</v>
      </c>
      <c r="CY186">
        <f>Rådata_6000!CR48</f>
        <v>0</v>
      </c>
      <c r="CZ186">
        <f>Rådata_6000!CS48</f>
        <v>0</v>
      </c>
      <c r="DA186">
        <f>Rådata_6000!CT48</f>
        <v>0</v>
      </c>
      <c r="DB186">
        <f>Rådata_6000!CU48</f>
        <v>0</v>
      </c>
      <c r="DC186">
        <f>Rådata_6000!CV48</f>
        <v>0</v>
      </c>
      <c r="DD186">
        <f>Rådata_6000!CW48</f>
        <v>0</v>
      </c>
      <c r="DE186">
        <f>Rådata_6000!CX48</f>
        <v>0</v>
      </c>
      <c r="DF186">
        <f>Rådata_6000!CY48</f>
        <v>0</v>
      </c>
      <c r="DG186">
        <f>Rådata_6000!CZ48</f>
        <v>0</v>
      </c>
      <c r="DH186">
        <f>Rådata_6000!DA48</f>
        <v>0</v>
      </c>
      <c r="DI186">
        <f>Rådata_6000!DB48</f>
        <v>0</v>
      </c>
      <c r="DJ186">
        <f>Rådata_6000!DC48</f>
        <v>0</v>
      </c>
      <c r="DK186">
        <f>Rådata_6000!DD48</f>
        <v>0</v>
      </c>
      <c r="DL186">
        <f>Rådata_6000!DE48</f>
        <v>0</v>
      </c>
      <c r="DM186">
        <f>Rådata_6000!DF48</f>
        <v>0</v>
      </c>
      <c r="DN186">
        <f>Rådata_6000!DG48</f>
        <v>0</v>
      </c>
      <c r="DO186">
        <f>Rådata_6000!DH48</f>
        <v>0</v>
      </c>
      <c r="DP186">
        <f>Rådata_6000!DI48</f>
        <v>0</v>
      </c>
      <c r="DQ186">
        <f>Rådata_6000!DJ48</f>
        <v>0</v>
      </c>
      <c r="DR186">
        <f>Rådata_6000!DK48</f>
        <v>0</v>
      </c>
      <c r="DS186">
        <f>Rådata_6000!DL48</f>
        <v>0</v>
      </c>
      <c r="DT186">
        <f>Rådata_6000!DM48</f>
        <v>0</v>
      </c>
      <c r="DU186">
        <f>Rådata_6000!DN48</f>
        <v>0</v>
      </c>
      <c r="DV186">
        <f>Rådata_6000!DO48</f>
        <v>0</v>
      </c>
      <c r="DW186">
        <f>Rådata_6000!DP48</f>
        <v>0</v>
      </c>
      <c r="DX186">
        <f>Rådata_6000!DQ48</f>
        <v>0</v>
      </c>
      <c r="DY186">
        <f>Rådata_6000!DR48</f>
        <v>0</v>
      </c>
      <c r="DZ186">
        <f>Rådata_6000!DS48</f>
        <v>0</v>
      </c>
      <c r="EA186">
        <f>Rådata_6000!DT48</f>
        <v>0</v>
      </c>
      <c r="EB186">
        <f>Rådata_6000!DU48</f>
        <v>0</v>
      </c>
      <c r="EC186">
        <f>Rådata_6000!DV48</f>
        <v>0</v>
      </c>
      <c r="ED186">
        <f>Rådata_6000!DW48</f>
        <v>0</v>
      </c>
      <c r="EE186">
        <f>Rådata_6000!DX48</f>
        <v>0</v>
      </c>
      <c r="EF186">
        <f>Rådata_6000!DY48</f>
        <v>0</v>
      </c>
      <c r="EG186">
        <f>Rådata_6000!DZ48</f>
        <v>0</v>
      </c>
      <c r="EH186">
        <f>Rådata_6000!EA48</f>
        <v>0</v>
      </c>
      <c r="EI186">
        <f>Rådata_6000!EB48</f>
        <v>0</v>
      </c>
      <c r="EJ186">
        <f>Rådata_6000!EC48</f>
        <v>0</v>
      </c>
      <c r="EK186">
        <f>Rådata_6000!ED48</f>
        <v>0</v>
      </c>
      <c r="EL186">
        <f>Rådata_6000!EE48</f>
        <v>0</v>
      </c>
      <c r="EM186">
        <f>Rådata_6000!EF48</f>
        <v>0</v>
      </c>
      <c r="EN186">
        <f>Rådata_6000!EG48</f>
        <v>0</v>
      </c>
      <c r="EO186">
        <f>Rådata_6000!EH48</f>
        <v>0</v>
      </c>
      <c r="EP186">
        <f>Rådata_6000!EI48</f>
        <v>0</v>
      </c>
      <c r="EQ186">
        <f>Rådata_6000!EJ48</f>
        <v>0</v>
      </c>
      <c r="ER186">
        <f>Rådata_6000!EK48</f>
        <v>0</v>
      </c>
      <c r="ES186">
        <f>Rådata_6000!EL48</f>
        <v>0</v>
      </c>
      <c r="ET186">
        <f>Rådata_6000!EM48</f>
        <v>0</v>
      </c>
      <c r="EU186">
        <f>Rådata_6000!EN48</f>
        <v>0</v>
      </c>
      <c r="EV186">
        <f>Rådata_6000!EO48</f>
        <v>0</v>
      </c>
      <c r="EW186">
        <f>Rådata_6000!EP48</f>
        <v>0</v>
      </c>
      <c r="EX186">
        <f>Rådata_6000!EQ48</f>
        <v>0</v>
      </c>
      <c r="EY186">
        <f>Rådata_6000!ER48</f>
        <v>0</v>
      </c>
      <c r="EZ186">
        <f>Rådata_6000!ES48</f>
        <v>0</v>
      </c>
      <c r="FA186">
        <f>Rådata_6000!ET48</f>
        <v>0</v>
      </c>
      <c r="FB186">
        <f>Rådata_6000!EU48</f>
        <v>0</v>
      </c>
      <c r="FC186">
        <f>Rådata_6000!EV48</f>
        <v>0</v>
      </c>
      <c r="FD186">
        <f>Rådata_6000!EW48</f>
        <v>0</v>
      </c>
      <c r="FE186">
        <f>Rådata_6000!EX48</f>
        <v>0</v>
      </c>
      <c r="FF186">
        <f>Rådata_6000!EY48</f>
        <v>0</v>
      </c>
      <c r="FG186">
        <f>Rådata_6000!EZ48</f>
        <v>0</v>
      </c>
      <c r="FH186">
        <f>Rådata_6000!FA48</f>
        <v>0</v>
      </c>
      <c r="FI186">
        <f>Rådata_6000!FB48</f>
        <v>0</v>
      </c>
      <c r="FJ186">
        <f>Rådata_6000!FC48</f>
        <v>0</v>
      </c>
      <c r="FK186">
        <f>Rådata_6000!FD48</f>
        <v>0</v>
      </c>
      <c r="FL186">
        <f>Rådata_6000!FE48</f>
        <v>0</v>
      </c>
      <c r="FM186">
        <f>Rådata_6000!FF48</f>
        <v>0</v>
      </c>
      <c r="FN186">
        <f>Rådata_6000!FG48</f>
        <v>0</v>
      </c>
      <c r="FO186">
        <f>Rådata_6000!FH48</f>
        <v>0</v>
      </c>
      <c r="FP186">
        <f>Rådata_6000!FI48</f>
        <v>0</v>
      </c>
      <c r="FQ186">
        <f>Rådata_6000!FJ48</f>
        <v>0</v>
      </c>
      <c r="FR186">
        <f>Rådata_6000!FK48</f>
        <v>0</v>
      </c>
      <c r="FS186">
        <f>Rådata_6000!FL48</f>
        <v>0</v>
      </c>
      <c r="FT186">
        <f>Rådata_6000!FM48</f>
        <v>0</v>
      </c>
      <c r="FU186">
        <f>Rådata_6000!FN48</f>
        <v>0</v>
      </c>
      <c r="FV186">
        <f>Rådata_6000!FO48</f>
        <v>0</v>
      </c>
      <c r="FW186">
        <f>Rådata_6000!FP48</f>
        <v>0</v>
      </c>
      <c r="FX186">
        <f>Rådata_6000!FQ48</f>
        <v>0</v>
      </c>
      <c r="FY186">
        <f>Rådata_6000!FR48</f>
        <v>0</v>
      </c>
      <c r="FZ186">
        <f>Rådata_6000!FS48</f>
        <v>0</v>
      </c>
      <c r="GA186">
        <f>Rådata_6000!FT48</f>
        <v>0</v>
      </c>
      <c r="GB186">
        <f>Rådata_6000!FU48</f>
        <v>0</v>
      </c>
      <c r="GC186">
        <f>Rådata_6000!FV48</f>
        <v>0</v>
      </c>
      <c r="GD186">
        <f>Rådata_6000!FW48</f>
        <v>0</v>
      </c>
      <c r="GE186">
        <f>Rådata_6000!FX48</f>
        <v>0</v>
      </c>
      <c r="GF186">
        <f>Rådata_6000!FY48</f>
        <v>0</v>
      </c>
      <c r="GG186">
        <f>Rådata_6000!FZ48</f>
        <v>0</v>
      </c>
      <c r="GH186">
        <f>Rådata_6000!GA48</f>
        <v>0</v>
      </c>
      <c r="GI186">
        <f>Rådata_6000!GB48</f>
        <v>0</v>
      </c>
      <c r="GJ186">
        <f>Rådata_6000!GC48</f>
        <v>0</v>
      </c>
      <c r="GK186">
        <f>Rådata_6000!GD48</f>
        <v>0</v>
      </c>
      <c r="GL186">
        <f>Rådata_6000!GE48</f>
        <v>0</v>
      </c>
      <c r="GM186">
        <f>Rådata_6000!GF48</f>
        <v>0</v>
      </c>
      <c r="GN186">
        <f>Rådata_6000!GG48</f>
        <v>0</v>
      </c>
      <c r="GO186">
        <f>Rådata_6000!GH48</f>
        <v>0</v>
      </c>
      <c r="GP186">
        <f>Rådata_6000!GI48</f>
        <v>0</v>
      </c>
      <c r="GQ186">
        <f>Rådata_6000!GJ48</f>
        <v>0</v>
      </c>
      <c r="GR186">
        <f>Rådata_6000!GK48</f>
        <v>0</v>
      </c>
      <c r="GS186">
        <f>Rådata_6000!GL48</f>
        <v>0</v>
      </c>
      <c r="GT186">
        <f>Rådata_6000!GM48</f>
        <v>0</v>
      </c>
      <c r="GU186">
        <f>Rådata_6000!GN48</f>
        <v>0</v>
      </c>
      <c r="GV186">
        <f>Rådata_6000!GO48</f>
        <v>0</v>
      </c>
      <c r="GW186">
        <f>Rådata_6000!GP48</f>
        <v>0</v>
      </c>
      <c r="GX186">
        <f>Rådata_6000!GQ48</f>
        <v>0</v>
      </c>
      <c r="GY186">
        <f>Rådata_6000!GR48</f>
        <v>0</v>
      </c>
      <c r="GZ186">
        <f>Rådata_6000!GS48</f>
        <v>0</v>
      </c>
      <c r="HA186">
        <f>Rådata_6000!GT48</f>
        <v>0</v>
      </c>
      <c r="HB186">
        <f>Rådata_6000!GU48</f>
        <v>0</v>
      </c>
      <c r="HC186">
        <f>Rådata_6000!GV48</f>
        <v>0</v>
      </c>
      <c r="HD186">
        <f>Rådata_6000!GW48</f>
        <v>0</v>
      </c>
      <c r="HE186">
        <f>Rådata_6000!GX48</f>
        <v>0</v>
      </c>
      <c r="HF186">
        <f>Rådata_6000!GY48</f>
        <v>0</v>
      </c>
      <c r="HG186">
        <f>Rådata_6000!GZ48</f>
        <v>0</v>
      </c>
      <c r="HH186">
        <f>Rådata_6000!HA48</f>
        <v>0</v>
      </c>
      <c r="HI186">
        <f>Rådata_6000!HB48</f>
        <v>0</v>
      </c>
      <c r="HJ186">
        <f>Rådata_6000!HC48</f>
        <v>0</v>
      </c>
      <c r="HK186">
        <f>Rådata_6000!HD48</f>
        <v>0</v>
      </c>
      <c r="HL186">
        <f>Rådata_6000!HE48</f>
        <v>0</v>
      </c>
      <c r="HM186">
        <f>Rådata_6000!HF48</f>
        <v>0</v>
      </c>
      <c r="HN186">
        <f>Rådata_6000!HG48</f>
        <v>0</v>
      </c>
      <c r="HO186">
        <f>Rådata_6000!HH48</f>
        <v>0</v>
      </c>
      <c r="HP186">
        <f>Rådata_6000!HI48</f>
        <v>0</v>
      </c>
      <c r="HQ186">
        <f>Rådata_6000!HJ48</f>
        <v>0</v>
      </c>
      <c r="HR186">
        <f>Rådata_6000!HK48</f>
        <v>0</v>
      </c>
      <c r="HS186">
        <f>Rådata_6000!HL48</f>
        <v>0</v>
      </c>
      <c r="HT186">
        <f>Rådata_6000!HM48</f>
        <v>0</v>
      </c>
      <c r="HU186">
        <f>Rådata_6000!HN48</f>
        <v>0</v>
      </c>
      <c r="HV186">
        <f>Rådata_6000!HO48</f>
        <v>0</v>
      </c>
      <c r="HW186">
        <f>Rådata_6000!HP48</f>
        <v>0</v>
      </c>
      <c r="HX186">
        <f>Rådata_6000!HQ48</f>
        <v>0</v>
      </c>
      <c r="HY186">
        <f>Rådata_6000!HR48</f>
        <v>0</v>
      </c>
      <c r="HZ186">
        <f>Rådata_6000!HS48</f>
        <v>0</v>
      </c>
      <c r="IA186">
        <f>Rådata_6000!HT48</f>
        <v>0</v>
      </c>
      <c r="IB186">
        <f>Rådata_6000!HU48</f>
        <v>0</v>
      </c>
      <c r="IC186">
        <f>Rådata_6000!HV48</f>
        <v>0</v>
      </c>
      <c r="ID186">
        <f>Rådata_6000!HW48</f>
        <v>0</v>
      </c>
      <c r="IE186">
        <f>Rådata_6000!HX48</f>
        <v>0</v>
      </c>
      <c r="IF186">
        <f>Rådata_6000!HY48</f>
        <v>0</v>
      </c>
      <c r="IG186">
        <f>Rådata_6000!HZ48</f>
        <v>0</v>
      </c>
      <c r="IH186">
        <f>Rådata_6000!IA48</f>
        <v>0</v>
      </c>
      <c r="II186">
        <f>Rådata_6000!IB48</f>
        <v>0</v>
      </c>
      <c r="IJ186">
        <f>Rådata_6000!IC48</f>
        <v>0</v>
      </c>
      <c r="IK186">
        <f>Rådata_6000!ID48</f>
        <v>0</v>
      </c>
      <c r="IL186">
        <f>Rådata_6000!IE48</f>
        <v>0</v>
      </c>
      <c r="IM186">
        <f>Rådata_6000!IF48</f>
        <v>0</v>
      </c>
      <c r="IN186">
        <f>Rådata_6000!IG48</f>
        <v>0</v>
      </c>
      <c r="IO186">
        <f>Rådata_6000!IH48</f>
        <v>0</v>
      </c>
      <c r="IP186">
        <f>Rådata_6000!II48</f>
        <v>0</v>
      </c>
      <c r="IQ186">
        <f>Rådata_6000!IJ48</f>
        <v>0</v>
      </c>
      <c r="IR186">
        <f>Rådata_6000!IK48</f>
        <v>0</v>
      </c>
      <c r="IS186">
        <f>Rådata_6000!IL48</f>
        <v>0</v>
      </c>
      <c r="IT186">
        <f>Rådata_6000!IM48</f>
        <v>0</v>
      </c>
      <c r="IU186">
        <f>Rådata_6000!IN48</f>
        <v>0</v>
      </c>
      <c r="IV186">
        <f>Rådata_6000!IO48</f>
        <v>0</v>
      </c>
      <c r="IW186">
        <f>Rådata_6000!IP48</f>
        <v>0</v>
      </c>
      <c r="IX186">
        <f>Rådata_6000!IQ48</f>
        <v>0</v>
      </c>
      <c r="IY186">
        <f>Rådata_6000!IR48</f>
        <v>0</v>
      </c>
      <c r="IZ186">
        <f>Rådata_6000!IS48</f>
        <v>0</v>
      </c>
      <c r="JA186">
        <f>Rådata_6000!IT48</f>
        <v>0</v>
      </c>
      <c r="JB186">
        <f>Rådata_6000!IU48</f>
        <v>0</v>
      </c>
      <c r="JC186">
        <f>Rådata_6000!IV48</f>
        <v>0</v>
      </c>
      <c r="JD186">
        <f>Rådata_6000!IW48</f>
        <v>0</v>
      </c>
      <c r="JE186">
        <f>Rådata_6000!IX48</f>
        <v>0</v>
      </c>
      <c r="JF186">
        <f>Rådata_6000!IY48</f>
        <v>0</v>
      </c>
      <c r="JG186">
        <f>Rådata_6000!IZ48</f>
        <v>0</v>
      </c>
      <c r="JH186">
        <f>Rådata_6000!JA48</f>
        <v>0</v>
      </c>
      <c r="JI186">
        <f>Rådata_6000!JB48</f>
        <v>0</v>
      </c>
      <c r="JJ186">
        <f>Rådata_6000!JC48</f>
        <v>0</v>
      </c>
      <c r="JK186">
        <f>Rådata_6000!JD48</f>
        <v>0</v>
      </c>
      <c r="JL186">
        <f>Rådata_6000!JE48</f>
        <v>0</v>
      </c>
      <c r="JM186">
        <f>Rådata_6000!JF48</f>
        <v>0</v>
      </c>
      <c r="JN186">
        <f>Rådata_6000!JG48</f>
        <v>0</v>
      </c>
      <c r="JO186">
        <f>Rådata_6000!JH48</f>
        <v>0</v>
      </c>
      <c r="JP186">
        <f>Rådata_6000!JI48</f>
        <v>0</v>
      </c>
      <c r="JQ186">
        <f>Rådata_6000!JJ48</f>
        <v>0</v>
      </c>
      <c r="JR186">
        <f>Rådata_6000!JK48</f>
        <v>0</v>
      </c>
      <c r="JS186">
        <f>Rådata_6000!JL48</f>
        <v>0</v>
      </c>
      <c r="JT186">
        <f>Rådata_6000!JM48</f>
        <v>0</v>
      </c>
      <c r="JU186">
        <f>Rådata_6000!JN48</f>
        <v>0</v>
      </c>
      <c r="JV186">
        <f>Rådata_6000!JO48</f>
        <v>0</v>
      </c>
      <c r="JW186">
        <f>Rådata_6000!JP48</f>
        <v>0</v>
      </c>
      <c r="JX186">
        <f>Rådata_6000!JQ48</f>
        <v>0</v>
      </c>
      <c r="JY186">
        <f>Rådata_6000!JR48</f>
        <v>0</v>
      </c>
      <c r="JZ186">
        <f>Rådata_6000!JS48</f>
        <v>0</v>
      </c>
      <c r="KA186">
        <f>Rådata_6000!JT48</f>
        <v>0</v>
      </c>
      <c r="KB186">
        <f>Rådata_6000!JU48</f>
        <v>0</v>
      </c>
      <c r="KC186">
        <f>Rådata_6000!JV48</f>
        <v>0</v>
      </c>
      <c r="KD186">
        <f>Rådata_6000!JW48</f>
        <v>0</v>
      </c>
      <c r="KE186">
        <f>Rådata_6000!JX48</f>
        <v>0</v>
      </c>
      <c r="KF186">
        <f>Rådata_6000!JY48</f>
        <v>0</v>
      </c>
      <c r="KG186">
        <f>Rådata_6000!JZ48</f>
        <v>0</v>
      </c>
      <c r="KH186">
        <f>Rådata_6000!KA48</f>
        <v>0</v>
      </c>
      <c r="KI186">
        <f>Rådata_6000!KB48</f>
        <v>0</v>
      </c>
      <c r="KJ186">
        <f>Rådata_6000!KC48</f>
        <v>0</v>
      </c>
      <c r="KK186">
        <f>Rådata_6000!KD48</f>
        <v>0</v>
      </c>
      <c r="KL186">
        <f>Rådata_6000!KE48</f>
        <v>0</v>
      </c>
      <c r="KM186">
        <f>Rådata_6000!KF48</f>
        <v>0</v>
      </c>
      <c r="KN186">
        <f>Rådata_6000!KG48</f>
        <v>0</v>
      </c>
      <c r="KO186">
        <f>Rådata_6000!KH48</f>
        <v>0</v>
      </c>
      <c r="KP186">
        <f>Rådata_6000!KI48</f>
        <v>0</v>
      </c>
      <c r="KQ186">
        <f>Rådata_6000!KJ48</f>
        <v>0</v>
      </c>
      <c r="KR186">
        <f>Rådata_6000!KK48</f>
        <v>0</v>
      </c>
      <c r="KS186">
        <f>Rådata_6000!KL48</f>
        <v>0</v>
      </c>
      <c r="KT186">
        <f>Rådata_6000!KM48</f>
        <v>0</v>
      </c>
      <c r="KU186">
        <f>Rådata_6000!KN48</f>
        <v>0</v>
      </c>
      <c r="KV186">
        <f>Rådata_6000!KO48</f>
        <v>0</v>
      </c>
      <c r="KW186">
        <f>Rådata_6000!KP48</f>
        <v>0</v>
      </c>
      <c r="KX186">
        <f>Rådata_6000!KQ48</f>
        <v>0</v>
      </c>
      <c r="KY186">
        <f>Rådata_6000!KR48</f>
        <v>0</v>
      </c>
      <c r="KZ186">
        <f>Rådata_6000!KS48</f>
        <v>0</v>
      </c>
      <c r="LA186">
        <f>Rådata_6000!KT48</f>
        <v>0</v>
      </c>
      <c r="LB186">
        <f>Rådata_6000!KU48</f>
        <v>0</v>
      </c>
      <c r="LC186">
        <f>Rådata_6000!KV48</f>
        <v>0</v>
      </c>
      <c r="LD186">
        <f>Rådata_6000!KW48</f>
        <v>0</v>
      </c>
      <c r="LE186">
        <f>Rådata_6000!KX48</f>
        <v>0</v>
      </c>
      <c r="LF186">
        <f>Rådata_6000!KY48</f>
        <v>0</v>
      </c>
      <c r="LG186">
        <f>Rådata_6000!KZ48</f>
        <v>0</v>
      </c>
      <c r="LH186">
        <f>Rådata_6000!LA48</f>
        <v>0</v>
      </c>
      <c r="LI186">
        <f>Rådata_6000!LB48</f>
        <v>0</v>
      </c>
      <c r="LJ186">
        <f>Rådata_6000!LC48</f>
        <v>0</v>
      </c>
      <c r="LK186">
        <f>Rådata_6000!LD48</f>
        <v>0</v>
      </c>
      <c r="LL186">
        <f>Rådata_6000!LE48</f>
        <v>0</v>
      </c>
      <c r="LM186">
        <f>Rådata_6000!LF48</f>
        <v>0</v>
      </c>
      <c r="LN186">
        <f>Rådata_6000!LG48</f>
        <v>0</v>
      </c>
      <c r="LO186">
        <f>Rådata_6000!LH48</f>
        <v>0</v>
      </c>
      <c r="LP186">
        <f>Rådata_6000!LI48</f>
        <v>0</v>
      </c>
      <c r="LQ186">
        <f>Rådata_6000!LJ48</f>
        <v>0</v>
      </c>
      <c r="LR186">
        <f>Rådata_6000!LK48</f>
        <v>0</v>
      </c>
      <c r="LS186">
        <f>Rådata_6000!LL48</f>
        <v>0</v>
      </c>
      <c r="LT186">
        <f>Rådata_6000!LM48</f>
        <v>0</v>
      </c>
      <c r="LU186">
        <f>Rådata_6000!LN48</f>
        <v>0</v>
      </c>
      <c r="LV186">
        <f>Rådata_6000!LO48</f>
        <v>0</v>
      </c>
      <c r="LW186">
        <f>Rådata_6000!LP48</f>
        <v>0</v>
      </c>
      <c r="LX186">
        <f>Rådata_6000!LQ48</f>
        <v>0</v>
      </c>
      <c r="LY186">
        <f>Rådata_6000!LR48</f>
        <v>0</v>
      </c>
      <c r="LZ186">
        <f>Rådata_6000!LS48</f>
        <v>0</v>
      </c>
      <c r="MA186">
        <f>Rådata_6000!LT48</f>
        <v>0</v>
      </c>
      <c r="MB186">
        <f>Rådata_6000!LU48</f>
        <v>0</v>
      </c>
      <c r="MC186">
        <f>Rådata_6000!LV48</f>
        <v>0</v>
      </c>
      <c r="MD186">
        <f>Rådata_6000!LW48</f>
        <v>0</v>
      </c>
      <c r="ME186">
        <f>Rådata_6000!LX48</f>
        <v>0</v>
      </c>
      <c r="MF186">
        <f>Rådata_6000!LY48</f>
        <v>0</v>
      </c>
      <c r="MG186">
        <f>Rådata_6000!LZ48</f>
        <v>0</v>
      </c>
      <c r="MH186">
        <f>Rådata_6000!MA48</f>
        <v>0</v>
      </c>
      <c r="MI186">
        <f>Rådata_6000!MB48</f>
        <v>0</v>
      </c>
      <c r="MJ186">
        <f>Rådata_6000!MC48</f>
        <v>0</v>
      </c>
      <c r="MK186">
        <f>Rådata_6000!MD48</f>
        <v>0</v>
      </c>
      <c r="ML186">
        <f>Rådata_6000!ME48</f>
        <v>0</v>
      </c>
      <c r="MM186">
        <f>Rådata_6000!MF48</f>
        <v>0</v>
      </c>
      <c r="MN186">
        <f>Rådata_6000!MG48</f>
        <v>0</v>
      </c>
      <c r="MO186">
        <f>Rådata_6000!MH48</f>
        <v>0</v>
      </c>
      <c r="MP186">
        <f>Rådata_6000!MI48</f>
        <v>0</v>
      </c>
      <c r="MQ186">
        <f>Rådata_6000!MJ48</f>
        <v>0</v>
      </c>
      <c r="MR186">
        <f>Rådata_6000!MK48</f>
        <v>0</v>
      </c>
      <c r="MS186">
        <f>Rådata_6000!ML48</f>
        <v>0</v>
      </c>
      <c r="MT186">
        <f>Rådata_6000!MM48</f>
        <v>0</v>
      </c>
      <c r="MU186">
        <f>Rådata_6000!MN48</f>
        <v>0</v>
      </c>
      <c r="MV186">
        <f>Rådata_6000!MO48</f>
        <v>0</v>
      </c>
      <c r="MW186">
        <f>Rådata_6000!MP48</f>
        <v>0</v>
      </c>
      <c r="MX186">
        <f>Rådata_6000!MQ48</f>
        <v>0</v>
      </c>
      <c r="MY186">
        <f>Rådata_6000!MR48</f>
        <v>0</v>
      </c>
      <c r="MZ186">
        <f>Rådata_6000!MS48</f>
        <v>0</v>
      </c>
      <c r="NA186">
        <f>Rådata_6000!MT48</f>
        <v>0</v>
      </c>
      <c r="NB186">
        <f>Rådata_6000!MU48</f>
        <v>0</v>
      </c>
      <c r="NC186">
        <f>Rådata_6000!MV48</f>
        <v>0</v>
      </c>
      <c r="ND186">
        <f>Rådata_6000!MW48</f>
        <v>0</v>
      </c>
      <c r="NE186">
        <f>Rådata_6000!MX48</f>
        <v>0</v>
      </c>
      <c r="NF186">
        <f>Rådata_6000!MY48</f>
        <v>0</v>
      </c>
      <c r="NG186">
        <f>Rådata_6000!MZ48</f>
        <v>0</v>
      </c>
      <c r="NH186">
        <f>Rådata_6000!NA48</f>
        <v>0</v>
      </c>
      <c r="NI186">
        <f>Rådata_6000!NB48</f>
        <v>0</v>
      </c>
      <c r="NJ186">
        <f>Rådata_6000!NC48</f>
        <v>0</v>
      </c>
      <c r="NK186">
        <f>Rådata_6000!ND48</f>
        <v>0</v>
      </c>
      <c r="NL186">
        <f>Rådata_6000!NE48</f>
        <v>0</v>
      </c>
      <c r="NM186">
        <f>Rådata_6000!NF48</f>
        <v>0</v>
      </c>
      <c r="NN186">
        <f>Rådata_6000!NG48</f>
        <v>0</v>
      </c>
      <c r="NO186">
        <f>Rådata_6000!NH48</f>
        <v>0</v>
      </c>
      <c r="NP186">
        <f>Rådata_6000!NI48</f>
        <v>0</v>
      </c>
      <c r="NQ186">
        <f>Rådata_6000!NJ48</f>
        <v>0</v>
      </c>
      <c r="NR186">
        <f>Rådata_6000!NK48</f>
        <v>0</v>
      </c>
      <c r="NS186">
        <f>Rådata_6000!NL48</f>
        <v>0</v>
      </c>
      <c r="NT186">
        <f>Rådata_6000!NM48</f>
        <v>0</v>
      </c>
      <c r="NU186">
        <f>Rådata_6000!NN48</f>
        <v>0</v>
      </c>
      <c r="NV186">
        <f>Rådata_6000!NO48</f>
        <v>0</v>
      </c>
      <c r="NW186">
        <f>Rådata_6000!NP48</f>
        <v>0</v>
      </c>
      <c r="NX186">
        <f>Rådata_6000!NQ48</f>
        <v>0</v>
      </c>
      <c r="NY186">
        <f>Rådata_6000!NR48</f>
        <v>0</v>
      </c>
      <c r="NZ186">
        <f>Rådata_6000!NS48</f>
        <v>0</v>
      </c>
      <c r="OA186">
        <f>Rådata_6000!NT48</f>
        <v>0</v>
      </c>
      <c r="OB186">
        <f>Rådata_6000!NU48</f>
        <v>0</v>
      </c>
      <c r="OC186">
        <f>Rådata_6000!NV48</f>
        <v>0</v>
      </c>
      <c r="OD186">
        <f>Rådata_6000!NW48</f>
        <v>0</v>
      </c>
      <c r="OE186">
        <f>Rådata_6000!NX48</f>
        <v>0</v>
      </c>
      <c r="OF186">
        <f>Rådata_6000!NY48</f>
        <v>0</v>
      </c>
      <c r="OG186">
        <f>Rådata_6000!NZ48</f>
        <v>0</v>
      </c>
      <c r="OH186">
        <f>Rådata_6000!OA48</f>
        <v>0</v>
      </c>
      <c r="OI186">
        <f>Rådata_6000!OB48</f>
        <v>0</v>
      </c>
      <c r="OJ186">
        <f>Rådata_6000!OC48</f>
        <v>0</v>
      </c>
      <c r="OK186">
        <f>Rådata_6000!OD48</f>
        <v>0</v>
      </c>
      <c r="OL186">
        <f>Rådata_6000!OE48</f>
        <v>0</v>
      </c>
      <c r="OM186">
        <f>Rådata_6000!OF48</f>
        <v>0</v>
      </c>
      <c r="ON186">
        <f>Rådata_6000!OG48</f>
        <v>0</v>
      </c>
      <c r="OO186">
        <f>Rådata_6000!OH48</f>
        <v>0</v>
      </c>
      <c r="OP186">
        <f>Rådata_6000!OI48</f>
        <v>0</v>
      </c>
      <c r="OQ186">
        <f>Rådata_6000!OJ48</f>
        <v>0</v>
      </c>
      <c r="OR186">
        <f>Rådata_6000!OK48</f>
        <v>0</v>
      </c>
      <c r="OS186">
        <f>Rådata_6000!OL48</f>
        <v>0</v>
      </c>
    </row>
    <row r="187" spans="1:409">
      <c r="A187" t="s">
        <v>401</v>
      </c>
      <c r="J187">
        <f>Rådata_6000!C49</f>
        <v>0</v>
      </c>
      <c r="K187">
        <f>Rådata_6000!D49</f>
        <v>0</v>
      </c>
      <c r="L187">
        <f>Rådata_6000!E49</f>
        <v>0</v>
      </c>
      <c r="M187">
        <f>Rådata_6000!F49</f>
        <v>0</v>
      </c>
      <c r="N187">
        <f>Rådata_6000!G49</f>
        <v>0</v>
      </c>
      <c r="O187">
        <f>Rådata_6000!H49</f>
        <v>0</v>
      </c>
      <c r="P187">
        <f>Rådata_6000!I49</f>
        <v>0</v>
      </c>
      <c r="Q187">
        <f>Rådata_6000!J49</f>
        <v>0</v>
      </c>
      <c r="R187">
        <f>Rådata_6000!K49</f>
        <v>0</v>
      </c>
      <c r="S187">
        <f>Rådata_6000!L49</f>
        <v>0</v>
      </c>
      <c r="T187">
        <f>Rådata_6000!M49</f>
        <v>0</v>
      </c>
      <c r="U187">
        <f>Rådata_6000!N49</f>
        <v>0</v>
      </c>
      <c r="V187">
        <f>Rådata_6000!O49</f>
        <v>0</v>
      </c>
      <c r="W187">
        <f>Rådata_6000!P49</f>
        <v>0</v>
      </c>
      <c r="X187">
        <f>Rådata_6000!Q49</f>
        <v>0</v>
      </c>
      <c r="Y187">
        <f>Rådata_6000!R49</f>
        <v>0</v>
      </c>
      <c r="Z187">
        <f>Rådata_6000!S49</f>
        <v>0</v>
      </c>
      <c r="AA187">
        <f>Rådata_6000!T49</f>
        <v>0</v>
      </c>
      <c r="AB187">
        <f>Rådata_6000!U49</f>
        <v>0</v>
      </c>
      <c r="AC187">
        <f>Rådata_6000!V49</f>
        <v>0</v>
      </c>
      <c r="AD187">
        <f>Rådata_6000!W49</f>
        <v>0</v>
      </c>
      <c r="AE187">
        <f>Rådata_6000!X49</f>
        <v>0</v>
      </c>
      <c r="AF187">
        <f>Rådata_6000!Y49</f>
        <v>0</v>
      </c>
      <c r="AG187">
        <f>Rådata_6000!Z49</f>
        <v>0</v>
      </c>
      <c r="AH187">
        <f>Rådata_6000!AA49</f>
        <v>0</v>
      </c>
      <c r="AI187">
        <f>Rådata_6000!AB49</f>
        <v>0</v>
      </c>
      <c r="AJ187">
        <f>Rådata_6000!AC49</f>
        <v>0</v>
      </c>
      <c r="AK187">
        <f>Rådata_6000!AD49</f>
        <v>0</v>
      </c>
      <c r="AL187">
        <f>Rådata_6000!AE49</f>
        <v>0</v>
      </c>
      <c r="AM187">
        <f>Rådata_6000!AF49</f>
        <v>0</v>
      </c>
      <c r="AN187">
        <f>Rådata_6000!AG49</f>
        <v>0</v>
      </c>
      <c r="AO187">
        <f>Rådata_6000!AH49</f>
        <v>0</v>
      </c>
      <c r="AP187">
        <f>Rådata_6000!AI49</f>
        <v>0</v>
      </c>
      <c r="AQ187">
        <f>Rådata_6000!AJ49</f>
        <v>0</v>
      </c>
      <c r="AR187">
        <f>Rådata_6000!AK49</f>
        <v>0</v>
      </c>
      <c r="AS187">
        <f>Rådata_6000!AL49</f>
        <v>0</v>
      </c>
      <c r="AT187">
        <f>Rådata_6000!AM49</f>
        <v>0</v>
      </c>
      <c r="AU187">
        <f>Rådata_6000!AN49</f>
        <v>0</v>
      </c>
      <c r="AV187">
        <f>Rådata_6000!AO49</f>
        <v>0</v>
      </c>
      <c r="AW187">
        <f>Rådata_6000!AP49</f>
        <v>0</v>
      </c>
      <c r="AX187">
        <f>Rådata_6000!AQ49</f>
        <v>0</v>
      </c>
      <c r="AY187">
        <f>Rådata_6000!AR49</f>
        <v>0</v>
      </c>
      <c r="AZ187">
        <f>Rådata_6000!AS49</f>
        <v>0</v>
      </c>
      <c r="BA187">
        <f>Rådata_6000!AT49</f>
        <v>0</v>
      </c>
      <c r="BB187">
        <f>Rådata_6000!AU49</f>
        <v>0</v>
      </c>
      <c r="BC187">
        <f>Rådata_6000!AV49</f>
        <v>0</v>
      </c>
      <c r="BD187">
        <f>Rådata_6000!AW49</f>
        <v>0</v>
      </c>
      <c r="BE187">
        <f>Rådata_6000!AX49</f>
        <v>0</v>
      </c>
      <c r="BF187">
        <f>Rådata_6000!AY49</f>
        <v>0</v>
      </c>
      <c r="BG187">
        <f>Rådata_6000!AZ49</f>
        <v>0</v>
      </c>
      <c r="BH187">
        <f>Rådata_6000!BA49</f>
        <v>0</v>
      </c>
      <c r="BI187">
        <f>Rådata_6000!BB49</f>
        <v>0</v>
      </c>
      <c r="BJ187">
        <f>Rådata_6000!BC49</f>
        <v>0</v>
      </c>
      <c r="BK187">
        <f>Rådata_6000!BD49</f>
        <v>0</v>
      </c>
      <c r="BL187">
        <f>Rådata_6000!BE49</f>
        <v>0</v>
      </c>
      <c r="BM187">
        <f>Rådata_6000!BF49</f>
        <v>0</v>
      </c>
      <c r="BN187">
        <f>Rådata_6000!BG49</f>
        <v>0</v>
      </c>
      <c r="BO187">
        <f>Rådata_6000!BH49</f>
        <v>0</v>
      </c>
      <c r="BP187">
        <f>Rådata_6000!BI49</f>
        <v>0</v>
      </c>
      <c r="BQ187">
        <f>Rådata_6000!BJ49</f>
        <v>0</v>
      </c>
      <c r="BR187">
        <f>Rådata_6000!BK49</f>
        <v>0</v>
      </c>
      <c r="BS187">
        <f>Rådata_6000!BL49</f>
        <v>0</v>
      </c>
      <c r="BT187">
        <f>Rådata_6000!BM49</f>
        <v>0</v>
      </c>
      <c r="BU187">
        <f>Rådata_6000!BN49</f>
        <v>0</v>
      </c>
      <c r="BV187">
        <f>Rådata_6000!BO49</f>
        <v>0</v>
      </c>
      <c r="BW187">
        <f>Rådata_6000!BP49</f>
        <v>0</v>
      </c>
      <c r="BX187">
        <f>Rådata_6000!BQ49</f>
        <v>0</v>
      </c>
      <c r="BY187">
        <f>Rådata_6000!BR49</f>
        <v>0</v>
      </c>
      <c r="BZ187">
        <f>Rådata_6000!BS49</f>
        <v>0</v>
      </c>
      <c r="CA187">
        <f>Rådata_6000!BT49</f>
        <v>0</v>
      </c>
      <c r="CB187">
        <f>Rådata_6000!BU49</f>
        <v>0</v>
      </c>
      <c r="CC187">
        <f>Rådata_6000!BV49</f>
        <v>0</v>
      </c>
      <c r="CD187">
        <f>Rådata_6000!BW49</f>
        <v>0</v>
      </c>
      <c r="CE187">
        <f>Rådata_6000!BX49</f>
        <v>0</v>
      </c>
      <c r="CF187">
        <f>Rådata_6000!BY49</f>
        <v>0</v>
      </c>
      <c r="CG187">
        <f>Rådata_6000!BZ49</f>
        <v>0</v>
      </c>
      <c r="CH187">
        <f>Rådata_6000!CA49</f>
        <v>0</v>
      </c>
      <c r="CI187">
        <f>Rådata_6000!CB49</f>
        <v>0</v>
      </c>
      <c r="CJ187">
        <f>Rådata_6000!CC49</f>
        <v>0</v>
      </c>
      <c r="CK187">
        <f>Rådata_6000!CD49</f>
        <v>0</v>
      </c>
      <c r="CL187">
        <f>Rådata_6000!CE49</f>
        <v>0</v>
      </c>
      <c r="CM187">
        <f>Rådata_6000!CF49</f>
        <v>0</v>
      </c>
      <c r="CN187">
        <f>Rådata_6000!CG49</f>
        <v>0</v>
      </c>
      <c r="CO187">
        <f>Rådata_6000!CH49</f>
        <v>0</v>
      </c>
      <c r="CP187">
        <f>Rådata_6000!CI49</f>
        <v>0</v>
      </c>
      <c r="CQ187">
        <f>Rådata_6000!CJ49</f>
        <v>0</v>
      </c>
      <c r="CR187">
        <f>Rådata_6000!CK49</f>
        <v>0</v>
      </c>
      <c r="CS187">
        <f>Rådata_6000!CL49</f>
        <v>0</v>
      </c>
      <c r="CT187">
        <f>Rådata_6000!CM49</f>
        <v>0</v>
      </c>
      <c r="CU187">
        <f>Rådata_6000!CN49</f>
        <v>0</v>
      </c>
      <c r="CV187">
        <f>Rådata_6000!CO49</f>
        <v>0</v>
      </c>
      <c r="CW187">
        <f>Rådata_6000!CP49</f>
        <v>0</v>
      </c>
      <c r="CX187">
        <f>Rådata_6000!CQ49</f>
        <v>0</v>
      </c>
      <c r="CY187">
        <f>Rådata_6000!CR49</f>
        <v>0</v>
      </c>
      <c r="CZ187">
        <f>Rådata_6000!CS49</f>
        <v>0</v>
      </c>
      <c r="DA187">
        <f>Rådata_6000!CT49</f>
        <v>0</v>
      </c>
      <c r="DB187">
        <f>Rådata_6000!CU49</f>
        <v>0</v>
      </c>
      <c r="DC187">
        <f>Rådata_6000!CV49</f>
        <v>0</v>
      </c>
      <c r="DD187">
        <f>Rådata_6000!CW49</f>
        <v>0</v>
      </c>
      <c r="DE187">
        <f>Rådata_6000!CX49</f>
        <v>0</v>
      </c>
      <c r="DF187">
        <f>Rådata_6000!CY49</f>
        <v>0</v>
      </c>
      <c r="DG187">
        <f>Rådata_6000!CZ49</f>
        <v>0</v>
      </c>
      <c r="DH187">
        <f>Rådata_6000!DA49</f>
        <v>0</v>
      </c>
      <c r="DI187">
        <f>Rådata_6000!DB49</f>
        <v>0</v>
      </c>
      <c r="DJ187">
        <f>Rådata_6000!DC49</f>
        <v>0</v>
      </c>
      <c r="DK187">
        <f>Rådata_6000!DD49</f>
        <v>0</v>
      </c>
      <c r="DL187">
        <f>Rådata_6000!DE49</f>
        <v>0</v>
      </c>
      <c r="DM187">
        <f>Rådata_6000!DF49</f>
        <v>0</v>
      </c>
      <c r="DN187">
        <f>Rådata_6000!DG49</f>
        <v>0</v>
      </c>
      <c r="DO187">
        <f>Rådata_6000!DH49</f>
        <v>0</v>
      </c>
      <c r="DP187">
        <f>Rådata_6000!DI49</f>
        <v>0</v>
      </c>
      <c r="DQ187">
        <f>Rådata_6000!DJ49</f>
        <v>0</v>
      </c>
      <c r="DR187">
        <f>Rådata_6000!DK49</f>
        <v>0</v>
      </c>
      <c r="DS187">
        <f>Rådata_6000!DL49</f>
        <v>0</v>
      </c>
      <c r="DT187">
        <f>Rådata_6000!DM49</f>
        <v>0</v>
      </c>
      <c r="DU187">
        <f>Rådata_6000!DN49</f>
        <v>0</v>
      </c>
      <c r="DV187">
        <f>Rådata_6000!DO49</f>
        <v>0</v>
      </c>
      <c r="DW187">
        <f>Rådata_6000!DP49</f>
        <v>0</v>
      </c>
      <c r="DX187">
        <f>Rådata_6000!DQ49</f>
        <v>0</v>
      </c>
      <c r="DY187">
        <f>Rådata_6000!DR49</f>
        <v>0</v>
      </c>
      <c r="DZ187">
        <f>Rådata_6000!DS49</f>
        <v>0</v>
      </c>
      <c r="EA187">
        <f>Rådata_6000!DT49</f>
        <v>0</v>
      </c>
      <c r="EB187">
        <f>Rådata_6000!DU49</f>
        <v>0</v>
      </c>
      <c r="EC187">
        <f>Rådata_6000!DV49</f>
        <v>0</v>
      </c>
      <c r="ED187">
        <f>Rådata_6000!DW49</f>
        <v>0</v>
      </c>
      <c r="EE187">
        <f>Rådata_6000!DX49</f>
        <v>0</v>
      </c>
      <c r="EF187">
        <f>Rådata_6000!DY49</f>
        <v>0</v>
      </c>
      <c r="EG187">
        <f>Rådata_6000!DZ49</f>
        <v>0</v>
      </c>
      <c r="EH187">
        <f>Rådata_6000!EA49</f>
        <v>0</v>
      </c>
      <c r="EI187">
        <f>Rådata_6000!EB49</f>
        <v>0</v>
      </c>
      <c r="EJ187">
        <f>Rådata_6000!EC49</f>
        <v>0</v>
      </c>
      <c r="EK187">
        <f>Rådata_6000!ED49</f>
        <v>0</v>
      </c>
      <c r="EL187">
        <f>Rådata_6000!EE49</f>
        <v>0</v>
      </c>
      <c r="EM187">
        <f>Rådata_6000!EF49</f>
        <v>0</v>
      </c>
      <c r="EN187">
        <f>Rådata_6000!EG49</f>
        <v>0</v>
      </c>
      <c r="EO187">
        <f>Rådata_6000!EH49</f>
        <v>0</v>
      </c>
      <c r="EP187">
        <f>Rådata_6000!EI49</f>
        <v>0</v>
      </c>
      <c r="EQ187">
        <f>Rådata_6000!EJ49</f>
        <v>0</v>
      </c>
      <c r="ER187">
        <f>Rådata_6000!EK49</f>
        <v>0</v>
      </c>
      <c r="ES187">
        <f>Rådata_6000!EL49</f>
        <v>0</v>
      </c>
      <c r="ET187">
        <f>Rådata_6000!EM49</f>
        <v>0</v>
      </c>
      <c r="EU187">
        <f>Rådata_6000!EN49</f>
        <v>0</v>
      </c>
      <c r="EV187">
        <f>Rådata_6000!EO49</f>
        <v>0</v>
      </c>
      <c r="EW187">
        <f>Rådata_6000!EP49</f>
        <v>0</v>
      </c>
      <c r="EX187">
        <f>Rådata_6000!EQ49</f>
        <v>0</v>
      </c>
      <c r="EY187">
        <f>Rådata_6000!ER49</f>
        <v>0</v>
      </c>
      <c r="EZ187">
        <f>Rådata_6000!ES49</f>
        <v>0</v>
      </c>
      <c r="FA187">
        <f>Rådata_6000!ET49</f>
        <v>0</v>
      </c>
      <c r="FB187">
        <f>Rådata_6000!EU49</f>
        <v>0</v>
      </c>
      <c r="FC187">
        <f>Rådata_6000!EV49</f>
        <v>0</v>
      </c>
      <c r="FD187">
        <f>Rådata_6000!EW49</f>
        <v>0</v>
      </c>
      <c r="FE187">
        <f>Rådata_6000!EX49</f>
        <v>0</v>
      </c>
      <c r="FF187">
        <f>Rådata_6000!EY49</f>
        <v>0</v>
      </c>
      <c r="FG187">
        <f>Rådata_6000!EZ49</f>
        <v>0</v>
      </c>
      <c r="FH187">
        <f>Rådata_6000!FA49</f>
        <v>0</v>
      </c>
      <c r="FI187">
        <f>Rådata_6000!FB49</f>
        <v>0</v>
      </c>
      <c r="FJ187">
        <f>Rådata_6000!FC49</f>
        <v>0</v>
      </c>
      <c r="FK187">
        <f>Rådata_6000!FD49</f>
        <v>0</v>
      </c>
      <c r="FL187">
        <f>Rådata_6000!FE49</f>
        <v>0</v>
      </c>
      <c r="FM187">
        <f>Rådata_6000!FF49</f>
        <v>0</v>
      </c>
      <c r="FN187">
        <f>Rådata_6000!FG49</f>
        <v>0</v>
      </c>
      <c r="FO187">
        <f>Rådata_6000!FH49</f>
        <v>0</v>
      </c>
      <c r="FP187">
        <f>Rådata_6000!FI49</f>
        <v>0</v>
      </c>
      <c r="FQ187">
        <f>Rådata_6000!FJ49</f>
        <v>0</v>
      </c>
      <c r="FR187">
        <f>Rådata_6000!FK49</f>
        <v>0</v>
      </c>
      <c r="FS187">
        <f>Rådata_6000!FL49</f>
        <v>0</v>
      </c>
      <c r="FT187">
        <f>Rådata_6000!FM49</f>
        <v>0</v>
      </c>
      <c r="FU187">
        <f>Rådata_6000!FN49</f>
        <v>0</v>
      </c>
      <c r="FV187">
        <f>Rådata_6000!FO49</f>
        <v>0</v>
      </c>
      <c r="FW187">
        <f>Rådata_6000!FP49</f>
        <v>0</v>
      </c>
      <c r="FX187">
        <f>Rådata_6000!FQ49</f>
        <v>0</v>
      </c>
      <c r="FY187">
        <f>Rådata_6000!FR49</f>
        <v>0</v>
      </c>
      <c r="FZ187">
        <f>Rådata_6000!FS49</f>
        <v>0</v>
      </c>
      <c r="GA187">
        <f>Rådata_6000!FT49</f>
        <v>0</v>
      </c>
      <c r="GB187">
        <f>Rådata_6000!FU49</f>
        <v>0</v>
      </c>
      <c r="GC187">
        <f>Rådata_6000!FV49</f>
        <v>0</v>
      </c>
      <c r="GD187">
        <f>Rådata_6000!FW49</f>
        <v>0</v>
      </c>
      <c r="GE187">
        <f>Rådata_6000!FX49</f>
        <v>0</v>
      </c>
      <c r="GF187">
        <f>Rådata_6000!FY49</f>
        <v>0</v>
      </c>
      <c r="GG187">
        <f>Rådata_6000!FZ49</f>
        <v>0</v>
      </c>
      <c r="GH187">
        <f>Rådata_6000!GA49</f>
        <v>0</v>
      </c>
      <c r="GI187">
        <f>Rådata_6000!GB49</f>
        <v>0</v>
      </c>
      <c r="GJ187">
        <f>Rådata_6000!GC49</f>
        <v>0</v>
      </c>
      <c r="GK187">
        <f>Rådata_6000!GD49</f>
        <v>0</v>
      </c>
      <c r="GL187">
        <f>Rådata_6000!GE49</f>
        <v>0</v>
      </c>
      <c r="GM187">
        <f>Rådata_6000!GF49</f>
        <v>0</v>
      </c>
      <c r="GN187">
        <f>Rådata_6000!GG49</f>
        <v>0</v>
      </c>
      <c r="GO187">
        <f>Rådata_6000!GH49</f>
        <v>0</v>
      </c>
      <c r="GP187">
        <f>Rådata_6000!GI49</f>
        <v>0</v>
      </c>
      <c r="GQ187">
        <f>Rådata_6000!GJ49</f>
        <v>0</v>
      </c>
      <c r="GR187">
        <f>Rådata_6000!GK49</f>
        <v>0</v>
      </c>
      <c r="GS187">
        <f>Rådata_6000!GL49</f>
        <v>0</v>
      </c>
      <c r="GT187">
        <f>Rådata_6000!GM49</f>
        <v>0</v>
      </c>
      <c r="GU187">
        <f>Rådata_6000!GN49</f>
        <v>0</v>
      </c>
      <c r="GV187">
        <f>Rådata_6000!GO49</f>
        <v>0</v>
      </c>
      <c r="GW187">
        <f>Rådata_6000!GP49</f>
        <v>0</v>
      </c>
      <c r="GX187">
        <f>Rådata_6000!GQ49</f>
        <v>0</v>
      </c>
      <c r="GY187">
        <f>Rådata_6000!GR49</f>
        <v>0</v>
      </c>
      <c r="GZ187">
        <f>Rådata_6000!GS49</f>
        <v>0</v>
      </c>
      <c r="HA187">
        <f>Rådata_6000!GT49</f>
        <v>0</v>
      </c>
      <c r="HB187">
        <f>Rådata_6000!GU49</f>
        <v>0</v>
      </c>
      <c r="HC187">
        <f>Rådata_6000!GV49</f>
        <v>0</v>
      </c>
      <c r="HD187">
        <f>Rådata_6000!GW49</f>
        <v>0</v>
      </c>
      <c r="HE187">
        <f>Rådata_6000!GX49</f>
        <v>0</v>
      </c>
      <c r="HF187">
        <f>Rådata_6000!GY49</f>
        <v>0</v>
      </c>
      <c r="HG187">
        <f>Rådata_6000!GZ49</f>
        <v>0</v>
      </c>
      <c r="HH187">
        <f>Rådata_6000!HA49</f>
        <v>0</v>
      </c>
      <c r="HI187">
        <f>Rådata_6000!HB49</f>
        <v>0</v>
      </c>
      <c r="HJ187">
        <f>Rådata_6000!HC49</f>
        <v>0</v>
      </c>
      <c r="HK187">
        <f>Rådata_6000!HD49</f>
        <v>0</v>
      </c>
      <c r="HL187">
        <f>Rådata_6000!HE49</f>
        <v>0</v>
      </c>
      <c r="HM187">
        <f>Rådata_6000!HF49</f>
        <v>0</v>
      </c>
      <c r="HN187">
        <f>Rådata_6000!HG49</f>
        <v>0</v>
      </c>
      <c r="HO187">
        <f>Rådata_6000!HH49</f>
        <v>0</v>
      </c>
      <c r="HP187">
        <f>Rådata_6000!HI49</f>
        <v>0</v>
      </c>
      <c r="HQ187">
        <f>Rådata_6000!HJ49</f>
        <v>0</v>
      </c>
      <c r="HR187">
        <f>Rådata_6000!HK49</f>
        <v>0</v>
      </c>
      <c r="HS187">
        <f>Rådata_6000!HL49</f>
        <v>0</v>
      </c>
      <c r="HT187">
        <f>Rådata_6000!HM49</f>
        <v>0</v>
      </c>
      <c r="HU187">
        <f>Rådata_6000!HN49</f>
        <v>0</v>
      </c>
      <c r="HV187">
        <f>Rådata_6000!HO49</f>
        <v>0</v>
      </c>
      <c r="HW187">
        <f>Rådata_6000!HP49</f>
        <v>0</v>
      </c>
      <c r="HX187">
        <f>Rådata_6000!HQ49</f>
        <v>0</v>
      </c>
      <c r="HY187">
        <f>Rådata_6000!HR49</f>
        <v>0</v>
      </c>
      <c r="HZ187">
        <f>Rådata_6000!HS49</f>
        <v>0</v>
      </c>
      <c r="IA187">
        <f>Rådata_6000!HT49</f>
        <v>0</v>
      </c>
      <c r="IB187">
        <f>Rådata_6000!HU49</f>
        <v>0</v>
      </c>
      <c r="IC187">
        <f>Rådata_6000!HV49</f>
        <v>0</v>
      </c>
      <c r="ID187">
        <f>Rådata_6000!HW49</f>
        <v>0</v>
      </c>
      <c r="IE187">
        <f>Rådata_6000!HX49</f>
        <v>0</v>
      </c>
      <c r="IF187">
        <f>Rådata_6000!HY49</f>
        <v>0</v>
      </c>
      <c r="IG187">
        <f>Rådata_6000!HZ49</f>
        <v>0</v>
      </c>
      <c r="IH187">
        <f>Rådata_6000!IA49</f>
        <v>0</v>
      </c>
      <c r="II187">
        <f>Rådata_6000!IB49</f>
        <v>0</v>
      </c>
      <c r="IJ187">
        <f>Rådata_6000!IC49</f>
        <v>0</v>
      </c>
      <c r="IK187">
        <f>Rådata_6000!ID49</f>
        <v>0</v>
      </c>
      <c r="IL187">
        <f>Rådata_6000!IE49</f>
        <v>0</v>
      </c>
      <c r="IM187">
        <f>Rådata_6000!IF49</f>
        <v>0</v>
      </c>
      <c r="IN187">
        <f>Rådata_6000!IG49</f>
        <v>0</v>
      </c>
      <c r="IO187">
        <f>Rådata_6000!IH49</f>
        <v>0</v>
      </c>
      <c r="IP187">
        <f>Rådata_6000!II49</f>
        <v>0</v>
      </c>
      <c r="IQ187">
        <f>Rådata_6000!IJ49</f>
        <v>0</v>
      </c>
      <c r="IR187">
        <f>Rådata_6000!IK49</f>
        <v>0</v>
      </c>
      <c r="IS187">
        <f>Rådata_6000!IL49</f>
        <v>0</v>
      </c>
      <c r="IT187">
        <f>Rådata_6000!IM49</f>
        <v>0</v>
      </c>
      <c r="IU187">
        <f>Rådata_6000!IN49</f>
        <v>0</v>
      </c>
      <c r="IV187">
        <f>Rådata_6000!IO49</f>
        <v>0</v>
      </c>
      <c r="IW187">
        <f>Rådata_6000!IP49</f>
        <v>0</v>
      </c>
      <c r="IX187">
        <f>Rådata_6000!IQ49</f>
        <v>0</v>
      </c>
      <c r="IY187">
        <f>Rådata_6000!IR49</f>
        <v>0</v>
      </c>
      <c r="IZ187">
        <f>Rådata_6000!IS49</f>
        <v>0</v>
      </c>
      <c r="JA187">
        <f>Rådata_6000!IT49</f>
        <v>0</v>
      </c>
      <c r="JB187">
        <f>Rådata_6000!IU49</f>
        <v>0</v>
      </c>
      <c r="JC187">
        <f>Rådata_6000!IV49</f>
        <v>0</v>
      </c>
      <c r="JD187">
        <f>Rådata_6000!IW49</f>
        <v>0</v>
      </c>
      <c r="JE187">
        <f>Rådata_6000!IX49</f>
        <v>0</v>
      </c>
      <c r="JF187">
        <f>Rådata_6000!IY49</f>
        <v>0</v>
      </c>
      <c r="JG187">
        <f>Rådata_6000!IZ49</f>
        <v>0</v>
      </c>
      <c r="JH187">
        <f>Rådata_6000!JA49</f>
        <v>0</v>
      </c>
      <c r="JI187">
        <f>Rådata_6000!JB49</f>
        <v>0</v>
      </c>
      <c r="JJ187">
        <f>Rådata_6000!JC49</f>
        <v>0</v>
      </c>
      <c r="JK187">
        <f>Rådata_6000!JD49</f>
        <v>0</v>
      </c>
      <c r="JL187">
        <f>Rådata_6000!JE49</f>
        <v>0</v>
      </c>
      <c r="JM187">
        <f>Rådata_6000!JF49</f>
        <v>0</v>
      </c>
      <c r="JN187">
        <f>Rådata_6000!JG49</f>
        <v>0</v>
      </c>
      <c r="JO187">
        <f>Rådata_6000!JH49</f>
        <v>0</v>
      </c>
      <c r="JP187">
        <f>Rådata_6000!JI49</f>
        <v>0</v>
      </c>
      <c r="JQ187">
        <f>Rådata_6000!JJ49</f>
        <v>0</v>
      </c>
      <c r="JR187">
        <f>Rådata_6000!JK49</f>
        <v>0</v>
      </c>
      <c r="JS187">
        <f>Rådata_6000!JL49</f>
        <v>0</v>
      </c>
      <c r="JT187">
        <f>Rådata_6000!JM49</f>
        <v>0</v>
      </c>
      <c r="JU187">
        <f>Rådata_6000!JN49</f>
        <v>0</v>
      </c>
      <c r="JV187">
        <f>Rådata_6000!JO49</f>
        <v>0</v>
      </c>
      <c r="JW187">
        <f>Rådata_6000!JP49</f>
        <v>0</v>
      </c>
      <c r="JX187">
        <f>Rådata_6000!JQ49</f>
        <v>0</v>
      </c>
      <c r="JY187">
        <f>Rådata_6000!JR49</f>
        <v>0</v>
      </c>
      <c r="JZ187">
        <f>Rådata_6000!JS49</f>
        <v>0</v>
      </c>
      <c r="KA187">
        <f>Rådata_6000!JT49</f>
        <v>0</v>
      </c>
      <c r="KB187">
        <f>Rådata_6000!JU49</f>
        <v>0</v>
      </c>
      <c r="KC187">
        <f>Rådata_6000!JV49</f>
        <v>0</v>
      </c>
      <c r="KD187">
        <f>Rådata_6000!JW49</f>
        <v>0</v>
      </c>
      <c r="KE187">
        <f>Rådata_6000!JX49</f>
        <v>0</v>
      </c>
      <c r="KF187">
        <f>Rådata_6000!JY49</f>
        <v>0</v>
      </c>
      <c r="KG187">
        <f>Rådata_6000!JZ49</f>
        <v>0</v>
      </c>
      <c r="KH187">
        <f>Rådata_6000!KA49</f>
        <v>0</v>
      </c>
      <c r="KI187">
        <f>Rådata_6000!KB49</f>
        <v>0</v>
      </c>
      <c r="KJ187">
        <f>Rådata_6000!KC49</f>
        <v>0</v>
      </c>
      <c r="KK187">
        <f>Rådata_6000!KD49</f>
        <v>0</v>
      </c>
      <c r="KL187">
        <f>Rådata_6000!KE49</f>
        <v>0</v>
      </c>
      <c r="KM187">
        <f>Rådata_6000!KF49</f>
        <v>0</v>
      </c>
      <c r="KN187">
        <f>Rådata_6000!KG49</f>
        <v>0</v>
      </c>
      <c r="KO187">
        <f>Rådata_6000!KH49</f>
        <v>0</v>
      </c>
      <c r="KP187">
        <f>Rådata_6000!KI49</f>
        <v>0</v>
      </c>
      <c r="KQ187">
        <f>Rådata_6000!KJ49</f>
        <v>0</v>
      </c>
      <c r="KR187">
        <f>Rådata_6000!KK49</f>
        <v>0</v>
      </c>
      <c r="KS187">
        <f>Rådata_6000!KL49</f>
        <v>0</v>
      </c>
      <c r="KT187">
        <f>Rådata_6000!KM49</f>
        <v>0</v>
      </c>
      <c r="KU187">
        <f>Rådata_6000!KN49</f>
        <v>0</v>
      </c>
      <c r="KV187">
        <f>Rådata_6000!KO49</f>
        <v>0</v>
      </c>
      <c r="KW187">
        <f>Rådata_6000!KP49</f>
        <v>0</v>
      </c>
      <c r="KX187">
        <f>Rådata_6000!KQ49</f>
        <v>0</v>
      </c>
      <c r="KY187">
        <f>Rådata_6000!KR49</f>
        <v>0</v>
      </c>
      <c r="KZ187">
        <f>Rådata_6000!KS49</f>
        <v>0</v>
      </c>
      <c r="LA187">
        <f>Rådata_6000!KT49</f>
        <v>0</v>
      </c>
      <c r="LB187">
        <f>Rådata_6000!KU49</f>
        <v>0</v>
      </c>
      <c r="LC187">
        <f>Rådata_6000!KV49</f>
        <v>0</v>
      </c>
      <c r="LD187">
        <f>Rådata_6000!KW49</f>
        <v>0</v>
      </c>
      <c r="LE187">
        <f>Rådata_6000!KX49</f>
        <v>0</v>
      </c>
      <c r="LF187">
        <f>Rådata_6000!KY49</f>
        <v>0</v>
      </c>
      <c r="LG187">
        <f>Rådata_6000!KZ49</f>
        <v>0</v>
      </c>
      <c r="LH187">
        <f>Rådata_6000!LA49</f>
        <v>0</v>
      </c>
      <c r="LI187">
        <f>Rådata_6000!LB49</f>
        <v>0</v>
      </c>
      <c r="LJ187">
        <f>Rådata_6000!LC49</f>
        <v>0</v>
      </c>
      <c r="LK187">
        <f>Rådata_6000!LD49</f>
        <v>0</v>
      </c>
      <c r="LL187">
        <f>Rådata_6000!LE49</f>
        <v>0</v>
      </c>
      <c r="LM187">
        <f>Rådata_6000!LF49</f>
        <v>0</v>
      </c>
      <c r="LN187">
        <f>Rådata_6000!LG49</f>
        <v>0</v>
      </c>
      <c r="LO187">
        <f>Rådata_6000!LH49</f>
        <v>0</v>
      </c>
      <c r="LP187">
        <f>Rådata_6000!LI49</f>
        <v>0</v>
      </c>
      <c r="LQ187">
        <f>Rådata_6000!LJ49</f>
        <v>0</v>
      </c>
      <c r="LR187">
        <f>Rådata_6000!LK49</f>
        <v>0</v>
      </c>
      <c r="LS187">
        <f>Rådata_6000!LL49</f>
        <v>0</v>
      </c>
      <c r="LT187">
        <f>Rådata_6000!LM49</f>
        <v>0</v>
      </c>
      <c r="LU187">
        <f>Rådata_6000!LN49</f>
        <v>0</v>
      </c>
      <c r="LV187">
        <f>Rådata_6000!LO49</f>
        <v>0</v>
      </c>
      <c r="LW187">
        <f>Rådata_6000!LP49</f>
        <v>0</v>
      </c>
      <c r="LX187">
        <f>Rådata_6000!LQ49</f>
        <v>0</v>
      </c>
      <c r="LY187">
        <f>Rådata_6000!LR49</f>
        <v>0</v>
      </c>
      <c r="LZ187">
        <f>Rådata_6000!LS49</f>
        <v>0</v>
      </c>
      <c r="MA187">
        <f>Rådata_6000!LT49</f>
        <v>0</v>
      </c>
      <c r="MB187">
        <f>Rådata_6000!LU49</f>
        <v>0</v>
      </c>
      <c r="MC187">
        <f>Rådata_6000!LV49</f>
        <v>0</v>
      </c>
      <c r="MD187">
        <f>Rådata_6000!LW49</f>
        <v>0</v>
      </c>
      <c r="ME187">
        <f>Rådata_6000!LX49</f>
        <v>0</v>
      </c>
      <c r="MF187">
        <f>Rådata_6000!LY49</f>
        <v>0</v>
      </c>
      <c r="MG187">
        <f>Rådata_6000!LZ49</f>
        <v>0</v>
      </c>
      <c r="MH187">
        <f>Rådata_6000!MA49</f>
        <v>0</v>
      </c>
      <c r="MI187">
        <f>Rådata_6000!MB49</f>
        <v>0</v>
      </c>
      <c r="MJ187">
        <f>Rådata_6000!MC49</f>
        <v>0</v>
      </c>
      <c r="MK187">
        <f>Rådata_6000!MD49</f>
        <v>0</v>
      </c>
      <c r="ML187">
        <f>Rådata_6000!ME49</f>
        <v>0</v>
      </c>
      <c r="MM187">
        <f>Rådata_6000!MF49</f>
        <v>0</v>
      </c>
      <c r="MN187">
        <f>Rådata_6000!MG49</f>
        <v>0</v>
      </c>
      <c r="MO187">
        <f>Rådata_6000!MH49</f>
        <v>0</v>
      </c>
      <c r="MP187">
        <f>Rådata_6000!MI49</f>
        <v>0</v>
      </c>
      <c r="MQ187">
        <f>Rådata_6000!MJ49</f>
        <v>0</v>
      </c>
      <c r="MR187">
        <f>Rådata_6000!MK49</f>
        <v>0</v>
      </c>
      <c r="MS187">
        <f>Rådata_6000!ML49</f>
        <v>0</v>
      </c>
      <c r="MT187">
        <f>Rådata_6000!MM49</f>
        <v>0</v>
      </c>
      <c r="MU187">
        <f>Rådata_6000!MN49</f>
        <v>0</v>
      </c>
      <c r="MV187">
        <f>Rådata_6000!MO49</f>
        <v>0</v>
      </c>
      <c r="MW187">
        <f>Rådata_6000!MP49</f>
        <v>0</v>
      </c>
      <c r="MX187">
        <f>Rådata_6000!MQ49</f>
        <v>0</v>
      </c>
      <c r="MY187">
        <f>Rådata_6000!MR49</f>
        <v>0</v>
      </c>
      <c r="MZ187">
        <f>Rådata_6000!MS49</f>
        <v>0</v>
      </c>
      <c r="NA187">
        <f>Rådata_6000!MT49</f>
        <v>0</v>
      </c>
      <c r="NB187">
        <f>Rådata_6000!MU49</f>
        <v>0</v>
      </c>
      <c r="NC187">
        <f>Rådata_6000!MV49</f>
        <v>0</v>
      </c>
      <c r="ND187">
        <f>Rådata_6000!MW49</f>
        <v>0</v>
      </c>
      <c r="NE187">
        <f>Rådata_6000!MX49</f>
        <v>0</v>
      </c>
      <c r="NF187">
        <f>Rådata_6000!MY49</f>
        <v>0</v>
      </c>
      <c r="NG187">
        <f>Rådata_6000!MZ49</f>
        <v>0</v>
      </c>
      <c r="NH187">
        <f>Rådata_6000!NA49</f>
        <v>0</v>
      </c>
      <c r="NI187">
        <f>Rådata_6000!NB49</f>
        <v>0</v>
      </c>
      <c r="NJ187">
        <f>Rådata_6000!NC49</f>
        <v>0</v>
      </c>
      <c r="NK187">
        <f>Rådata_6000!ND49</f>
        <v>0</v>
      </c>
      <c r="NL187">
        <f>Rådata_6000!NE49</f>
        <v>0</v>
      </c>
      <c r="NM187">
        <f>Rådata_6000!NF49</f>
        <v>0</v>
      </c>
      <c r="NN187">
        <f>Rådata_6000!NG49</f>
        <v>0</v>
      </c>
      <c r="NO187">
        <f>Rådata_6000!NH49</f>
        <v>0</v>
      </c>
      <c r="NP187">
        <f>Rådata_6000!NI49</f>
        <v>0</v>
      </c>
      <c r="NQ187">
        <f>Rådata_6000!NJ49</f>
        <v>0</v>
      </c>
      <c r="NR187">
        <f>Rådata_6000!NK49</f>
        <v>0</v>
      </c>
      <c r="NS187">
        <f>Rådata_6000!NL49</f>
        <v>0</v>
      </c>
      <c r="NT187">
        <f>Rådata_6000!NM49</f>
        <v>0</v>
      </c>
      <c r="NU187">
        <f>Rådata_6000!NN49</f>
        <v>0</v>
      </c>
      <c r="NV187">
        <f>Rådata_6000!NO49</f>
        <v>0</v>
      </c>
      <c r="NW187">
        <f>Rådata_6000!NP49</f>
        <v>0</v>
      </c>
      <c r="NX187">
        <f>Rådata_6000!NQ49</f>
        <v>0</v>
      </c>
      <c r="NY187">
        <f>Rådata_6000!NR49</f>
        <v>0</v>
      </c>
      <c r="NZ187">
        <f>Rådata_6000!NS49</f>
        <v>0</v>
      </c>
      <c r="OA187">
        <f>Rådata_6000!NT49</f>
        <v>0</v>
      </c>
      <c r="OB187">
        <f>Rådata_6000!NU49</f>
        <v>0</v>
      </c>
      <c r="OC187">
        <f>Rådata_6000!NV49</f>
        <v>0</v>
      </c>
      <c r="OD187">
        <f>Rådata_6000!NW49</f>
        <v>0</v>
      </c>
      <c r="OE187">
        <f>Rådata_6000!NX49</f>
        <v>0</v>
      </c>
      <c r="OF187">
        <f>Rådata_6000!NY49</f>
        <v>0</v>
      </c>
      <c r="OG187">
        <f>Rådata_6000!NZ49</f>
        <v>0</v>
      </c>
      <c r="OH187">
        <f>Rådata_6000!OA49</f>
        <v>0</v>
      </c>
      <c r="OI187">
        <f>Rådata_6000!OB49</f>
        <v>0</v>
      </c>
      <c r="OJ187">
        <f>Rådata_6000!OC49</f>
        <v>0</v>
      </c>
      <c r="OK187">
        <f>Rådata_6000!OD49</f>
        <v>0</v>
      </c>
      <c r="OL187">
        <f>Rådata_6000!OE49</f>
        <v>0</v>
      </c>
      <c r="OM187">
        <f>Rådata_6000!OF49</f>
        <v>0</v>
      </c>
      <c r="ON187">
        <f>Rådata_6000!OG49</f>
        <v>0</v>
      </c>
      <c r="OO187">
        <f>Rådata_6000!OH49</f>
        <v>0</v>
      </c>
      <c r="OP187">
        <f>Rådata_6000!OI49</f>
        <v>0</v>
      </c>
      <c r="OQ187">
        <f>Rådata_6000!OJ49</f>
        <v>0</v>
      </c>
      <c r="OR187">
        <f>Rådata_6000!OK49</f>
        <v>0</v>
      </c>
      <c r="OS187">
        <f>Rådata_6000!OL49</f>
        <v>0</v>
      </c>
    </row>
    <row r="188" spans="1:409">
      <c r="A188" t="s">
        <v>402</v>
      </c>
      <c r="J188">
        <f>Rådata_6000!C50</f>
        <v>0</v>
      </c>
      <c r="K188">
        <f>Rådata_6000!D50</f>
        <v>0</v>
      </c>
      <c r="L188">
        <f>Rådata_6000!E50</f>
        <v>0</v>
      </c>
      <c r="M188">
        <f>Rådata_6000!F50</f>
        <v>0</v>
      </c>
      <c r="N188">
        <f>Rådata_6000!G50</f>
        <v>0</v>
      </c>
      <c r="O188">
        <f>Rådata_6000!H50</f>
        <v>0</v>
      </c>
      <c r="P188">
        <f>Rådata_6000!I50</f>
        <v>0</v>
      </c>
      <c r="Q188">
        <f>Rådata_6000!J50</f>
        <v>0</v>
      </c>
      <c r="R188">
        <f>Rådata_6000!K50</f>
        <v>0</v>
      </c>
      <c r="S188">
        <f>Rådata_6000!L50</f>
        <v>0</v>
      </c>
      <c r="T188">
        <f>Rådata_6000!M50</f>
        <v>0</v>
      </c>
      <c r="U188">
        <f>Rådata_6000!N50</f>
        <v>0</v>
      </c>
      <c r="V188">
        <f>Rådata_6000!O50</f>
        <v>0</v>
      </c>
      <c r="W188">
        <f>Rådata_6000!P50</f>
        <v>0</v>
      </c>
      <c r="X188">
        <f>Rådata_6000!Q50</f>
        <v>0</v>
      </c>
      <c r="Y188">
        <f>Rådata_6000!R50</f>
        <v>0</v>
      </c>
      <c r="Z188">
        <f>Rådata_6000!S50</f>
        <v>0</v>
      </c>
      <c r="AA188">
        <f>Rådata_6000!T50</f>
        <v>0</v>
      </c>
      <c r="AB188">
        <f>Rådata_6000!U50</f>
        <v>0</v>
      </c>
      <c r="AC188">
        <f>Rådata_6000!V50</f>
        <v>0</v>
      </c>
      <c r="AD188">
        <f>Rådata_6000!W50</f>
        <v>0</v>
      </c>
      <c r="AE188">
        <f>Rådata_6000!X50</f>
        <v>0</v>
      </c>
      <c r="AF188">
        <f>Rådata_6000!Y50</f>
        <v>0</v>
      </c>
      <c r="AG188">
        <f>Rådata_6000!Z50</f>
        <v>0</v>
      </c>
      <c r="AH188">
        <f>Rådata_6000!AA50</f>
        <v>0</v>
      </c>
      <c r="AI188">
        <f>Rådata_6000!AB50</f>
        <v>0</v>
      </c>
      <c r="AJ188">
        <f>Rådata_6000!AC50</f>
        <v>0</v>
      </c>
      <c r="AK188">
        <f>Rådata_6000!AD50</f>
        <v>0</v>
      </c>
      <c r="AL188">
        <f>Rådata_6000!AE50</f>
        <v>0</v>
      </c>
      <c r="AM188">
        <f>Rådata_6000!AF50</f>
        <v>0</v>
      </c>
      <c r="AN188">
        <f>Rådata_6000!AG50</f>
        <v>0</v>
      </c>
      <c r="AO188">
        <f>Rådata_6000!AH50</f>
        <v>0</v>
      </c>
      <c r="AP188">
        <f>Rådata_6000!AI50</f>
        <v>0</v>
      </c>
      <c r="AQ188">
        <f>Rådata_6000!AJ50</f>
        <v>0</v>
      </c>
      <c r="AR188">
        <f>Rådata_6000!AK50</f>
        <v>0</v>
      </c>
      <c r="AS188">
        <f>Rådata_6000!AL50</f>
        <v>0</v>
      </c>
      <c r="AT188">
        <f>Rådata_6000!AM50</f>
        <v>0</v>
      </c>
      <c r="AU188">
        <f>Rådata_6000!AN50</f>
        <v>0</v>
      </c>
      <c r="AV188">
        <f>Rådata_6000!AO50</f>
        <v>0</v>
      </c>
      <c r="AW188">
        <f>Rådata_6000!AP50</f>
        <v>0</v>
      </c>
      <c r="AX188">
        <f>Rådata_6000!AQ50</f>
        <v>0</v>
      </c>
      <c r="AY188">
        <f>Rådata_6000!AR50</f>
        <v>0</v>
      </c>
      <c r="AZ188">
        <f>Rådata_6000!AS50</f>
        <v>0</v>
      </c>
      <c r="BA188">
        <f>Rådata_6000!AT50</f>
        <v>0</v>
      </c>
      <c r="BB188">
        <f>Rådata_6000!AU50</f>
        <v>0</v>
      </c>
      <c r="BC188">
        <f>Rådata_6000!AV50</f>
        <v>0</v>
      </c>
      <c r="BD188">
        <f>Rådata_6000!AW50</f>
        <v>0</v>
      </c>
      <c r="BE188">
        <f>Rådata_6000!AX50</f>
        <v>0</v>
      </c>
      <c r="BF188">
        <f>Rådata_6000!AY50</f>
        <v>0</v>
      </c>
      <c r="BG188">
        <f>Rådata_6000!AZ50</f>
        <v>0</v>
      </c>
      <c r="BH188">
        <f>Rådata_6000!BA50</f>
        <v>0</v>
      </c>
      <c r="BI188">
        <f>Rådata_6000!BB50</f>
        <v>0</v>
      </c>
      <c r="BJ188">
        <f>Rådata_6000!BC50</f>
        <v>0</v>
      </c>
      <c r="BK188">
        <f>Rådata_6000!BD50</f>
        <v>0</v>
      </c>
      <c r="BL188">
        <f>Rådata_6000!BE50</f>
        <v>0</v>
      </c>
      <c r="BM188">
        <f>Rådata_6000!BF50</f>
        <v>0</v>
      </c>
      <c r="BN188">
        <f>Rådata_6000!BG50</f>
        <v>0</v>
      </c>
      <c r="BO188">
        <f>Rådata_6000!BH50</f>
        <v>0</v>
      </c>
      <c r="BP188">
        <f>Rådata_6000!BI50</f>
        <v>0</v>
      </c>
      <c r="BQ188">
        <f>Rådata_6000!BJ50</f>
        <v>0</v>
      </c>
      <c r="BR188">
        <f>Rådata_6000!BK50</f>
        <v>0</v>
      </c>
      <c r="BS188">
        <f>Rådata_6000!BL50</f>
        <v>0</v>
      </c>
      <c r="BT188">
        <f>Rådata_6000!BM50</f>
        <v>0</v>
      </c>
      <c r="BU188">
        <f>Rådata_6000!BN50</f>
        <v>0</v>
      </c>
      <c r="BV188">
        <f>Rådata_6000!BO50</f>
        <v>0</v>
      </c>
      <c r="BW188">
        <f>Rådata_6000!BP50</f>
        <v>0</v>
      </c>
      <c r="BX188">
        <f>Rådata_6000!BQ50</f>
        <v>0</v>
      </c>
      <c r="BY188">
        <f>Rådata_6000!BR50</f>
        <v>0</v>
      </c>
      <c r="BZ188">
        <f>Rådata_6000!BS50</f>
        <v>0</v>
      </c>
      <c r="CA188">
        <f>Rådata_6000!BT50</f>
        <v>0</v>
      </c>
      <c r="CB188">
        <f>Rådata_6000!BU50</f>
        <v>0</v>
      </c>
      <c r="CC188">
        <f>Rådata_6000!BV50</f>
        <v>0</v>
      </c>
      <c r="CD188">
        <f>Rådata_6000!BW50</f>
        <v>0</v>
      </c>
      <c r="CE188">
        <f>Rådata_6000!BX50</f>
        <v>0</v>
      </c>
      <c r="CF188">
        <f>Rådata_6000!BY50</f>
        <v>0</v>
      </c>
      <c r="CG188">
        <f>Rådata_6000!BZ50</f>
        <v>0</v>
      </c>
      <c r="CH188">
        <f>Rådata_6000!CA50</f>
        <v>0</v>
      </c>
      <c r="CI188">
        <f>Rådata_6000!CB50</f>
        <v>0</v>
      </c>
      <c r="CJ188">
        <f>Rådata_6000!CC50</f>
        <v>0</v>
      </c>
      <c r="CK188">
        <f>Rådata_6000!CD50</f>
        <v>0</v>
      </c>
      <c r="CL188">
        <f>Rådata_6000!CE50</f>
        <v>0</v>
      </c>
      <c r="CM188">
        <f>Rådata_6000!CF50</f>
        <v>0</v>
      </c>
      <c r="CN188">
        <f>Rådata_6000!CG50</f>
        <v>0</v>
      </c>
      <c r="CO188">
        <f>Rådata_6000!CH50</f>
        <v>0</v>
      </c>
      <c r="CP188">
        <f>Rådata_6000!CI50</f>
        <v>0</v>
      </c>
      <c r="CQ188">
        <f>Rådata_6000!CJ50</f>
        <v>0</v>
      </c>
      <c r="CR188">
        <f>Rådata_6000!CK50</f>
        <v>0</v>
      </c>
      <c r="CS188">
        <f>Rådata_6000!CL50</f>
        <v>0</v>
      </c>
      <c r="CT188">
        <f>Rådata_6000!CM50</f>
        <v>0</v>
      </c>
      <c r="CU188">
        <f>Rådata_6000!CN50</f>
        <v>0</v>
      </c>
      <c r="CV188">
        <f>Rådata_6000!CO50</f>
        <v>0</v>
      </c>
      <c r="CW188">
        <f>Rådata_6000!CP50</f>
        <v>0</v>
      </c>
      <c r="CX188">
        <f>Rådata_6000!CQ50</f>
        <v>0</v>
      </c>
      <c r="CY188">
        <f>Rådata_6000!CR50</f>
        <v>0</v>
      </c>
      <c r="CZ188">
        <f>Rådata_6000!CS50</f>
        <v>0</v>
      </c>
      <c r="DA188">
        <f>Rådata_6000!CT50</f>
        <v>0</v>
      </c>
      <c r="DB188">
        <f>Rådata_6000!CU50</f>
        <v>0</v>
      </c>
      <c r="DC188">
        <f>Rådata_6000!CV50</f>
        <v>0</v>
      </c>
      <c r="DD188">
        <f>Rådata_6000!CW50</f>
        <v>0</v>
      </c>
      <c r="DE188">
        <f>Rådata_6000!CX50</f>
        <v>0</v>
      </c>
      <c r="DF188">
        <f>Rådata_6000!CY50</f>
        <v>0</v>
      </c>
      <c r="DG188">
        <f>Rådata_6000!CZ50</f>
        <v>0</v>
      </c>
      <c r="DH188">
        <f>Rådata_6000!DA50</f>
        <v>0</v>
      </c>
      <c r="DI188">
        <f>Rådata_6000!DB50</f>
        <v>0</v>
      </c>
      <c r="DJ188">
        <f>Rådata_6000!DC50</f>
        <v>0</v>
      </c>
      <c r="DK188">
        <f>Rådata_6000!DD50</f>
        <v>0</v>
      </c>
      <c r="DL188">
        <f>Rådata_6000!DE50</f>
        <v>0</v>
      </c>
      <c r="DM188">
        <f>Rådata_6000!DF50</f>
        <v>0</v>
      </c>
      <c r="DN188">
        <f>Rådata_6000!DG50</f>
        <v>0</v>
      </c>
      <c r="DO188">
        <f>Rådata_6000!DH50</f>
        <v>0</v>
      </c>
      <c r="DP188">
        <f>Rådata_6000!DI50</f>
        <v>0</v>
      </c>
      <c r="DQ188">
        <f>Rådata_6000!DJ50</f>
        <v>0</v>
      </c>
      <c r="DR188">
        <f>Rådata_6000!DK50</f>
        <v>0</v>
      </c>
      <c r="DS188">
        <f>Rådata_6000!DL50</f>
        <v>0</v>
      </c>
      <c r="DT188">
        <f>Rådata_6000!DM50</f>
        <v>0</v>
      </c>
      <c r="DU188">
        <f>Rådata_6000!DN50</f>
        <v>0</v>
      </c>
      <c r="DV188">
        <f>Rådata_6000!DO50</f>
        <v>0</v>
      </c>
      <c r="DW188">
        <f>Rådata_6000!DP50</f>
        <v>0</v>
      </c>
      <c r="DX188">
        <f>Rådata_6000!DQ50</f>
        <v>0</v>
      </c>
      <c r="DY188">
        <f>Rådata_6000!DR50</f>
        <v>0</v>
      </c>
      <c r="DZ188">
        <f>Rådata_6000!DS50</f>
        <v>0</v>
      </c>
      <c r="EA188">
        <f>Rådata_6000!DT50</f>
        <v>0</v>
      </c>
      <c r="EB188">
        <f>Rådata_6000!DU50</f>
        <v>0</v>
      </c>
      <c r="EC188">
        <f>Rådata_6000!DV50</f>
        <v>0</v>
      </c>
      <c r="ED188">
        <f>Rådata_6000!DW50</f>
        <v>0</v>
      </c>
      <c r="EE188">
        <f>Rådata_6000!DX50</f>
        <v>0</v>
      </c>
      <c r="EF188">
        <f>Rådata_6000!DY50</f>
        <v>0</v>
      </c>
      <c r="EG188">
        <f>Rådata_6000!DZ50</f>
        <v>0</v>
      </c>
      <c r="EH188">
        <f>Rådata_6000!EA50</f>
        <v>0</v>
      </c>
      <c r="EI188">
        <f>Rådata_6000!EB50</f>
        <v>0</v>
      </c>
      <c r="EJ188">
        <f>Rådata_6000!EC50</f>
        <v>0</v>
      </c>
      <c r="EK188">
        <f>Rådata_6000!ED50</f>
        <v>0</v>
      </c>
      <c r="EL188">
        <f>Rådata_6000!EE50</f>
        <v>0</v>
      </c>
      <c r="EM188">
        <f>Rådata_6000!EF50</f>
        <v>0</v>
      </c>
      <c r="EN188">
        <f>Rådata_6000!EG50</f>
        <v>0</v>
      </c>
      <c r="EO188">
        <f>Rådata_6000!EH50</f>
        <v>0</v>
      </c>
      <c r="EP188">
        <f>Rådata_6000!EI50</f>
        <v>0</v>
      </c>
      <c r="EQ188">
        <f>Rådata_6000!EJ50</f>
        <v>0</v>
      </c>
      <c r="ER188">
        <f>Rådata_6000!EK50</f>
        <v>0</v>
      </c>
      <c r="ES188">
        <f>Rådata_6000!EL50</f>
        <v>0</v>
      </c>
      <c r="ET188">
        <f>Rådata_6000!EM50</f>
        <v>0</v>
      </c>
      <c r="EU188">
        <f>Rådata_6000!EN50</f>
        <v>0</v>
      </c>
      <c r="EV188">
        <f>Rådata_6000!EO50</f>
        <v>0</v>
      </c>
      <c r="EW188">
        <f>Rådata_6000!EP50</f>
        <v>0</v>
      </c>
      <c r="EX188">
        <f>Rådata_6000!EQ50</f>
        <v>0</v>
      </c>
      <c r="EY188">
        <f>Rådata_6000!ER50</f>
        <v>0</v>
      </c>
      <c r="EZ188">
        <f>Rådata_6000!ES50</f>
        <v>0</v>
      </c>
      <c r="FA188">
        <f>Rådata_6000!ET50</f>
        <v>0</v>
      </c>
      <c r="FB188">
        <f>Rådata_6000!EU50</f>
        <v>0</v>
      </c>
      <c r="FC188">
        <f>Rådata_6000!EV50</f>
        <v>0</v>
      </c>
      <c r="FD188">
        <f>Rådata_6000!EW50</f>
        <v>0</v>
      </c>
      <c r="FE188">
        <f>Rådata_6000!EX50</f>
        <v>0</v>
      </c>
      <c r="FF188">
        <f>Rådata_6000!EY50</f>
        <v>0</v>
      </c>
      <c r="FG188">
        <f>Rådata_6000!EZ50</f>
        <v>0</v>
      </c>
      <c r="FH188">
        <f>Rådata_6000!FA50</f>
        <v>0</v>
      </c>
      <c r="FI188">
        <f>Rådata_6000!FB50</f>
        <v>0</v>
      </c>
      <c r="FJ188">
        <f>Rådata_6000!FC50</f>
        <v>0</v>
      </c>
      <c r="FK188">
        <f>Rådata_6000!FD50</f>
        <v>0</v>
      </c>
      <c r="FL188">
        <f>Rådata_6000!FE50</f>
        <v>0</v>
      </c>
      <c r="FM188">
        <f>Rådata_6000!FF50</f>
        <v>0</v>
      </c>
      <c r="FN188">
        <f>Rådata_6000!FG50</f>
        <v>0</v>
      </c>
      <c r="FO188">
        <f>Rådata_6000!FH50</f>
        <v>0</v>
      </c>
      <c r="FP188">
        <f>Rådata_6000!FI50</f>
        <v>0</v>
      </c>
      <c r="FQ188">
        <f>Rådata_6000!FJ50</f>
        <v>0</v>
      </c>
      <c r="FR188">
        <f>Rådata_6000!FK50</f>
        <v>0</v>
      </c>
      <c r="FS188">
        <f>Rådata_6000!FL50</f>
        <v>0</v>
      </c>
      <c r="FT188">
        <f>Rådata_6000!FM50</f>
        <v>0</v>
      </c>
      <c r="FU188">
        <f>Rådata_6000!FN50</f>
        <v>0</v>
      </c>
      <c r="FV188">
        <f>Rådata_6000!FO50</f>
        <v>0</v>
      </c>
      <c r="FW188">
        <f>Rådata_6000!FP50</f>
        <v>0</v>
      </c>
      <c r="FX188">
        <f>Rådata_6000!FQ50</f>
        <v>0</v>
      </c>
      <c r="FY188">
        <f>Rådata_6000!FR50</f>
        <v>0</v>
      </c>
      <c r="FZ188">
        <f>Rådata_6000!FS50</f>
        <v>0</v>
      </c>
      <c r="GA188">
        <f>Rådata_6000!FT50</f>
        <v>0</v>
      </c>
      <c r="GB188">
        <f>Rådata_6000!FU50</f>
        <v>0</v>
      </c>
      <c r="GC188">
        <f>Rådata_6000!FV50</f>
        <v>0</v>
      </c>
      <c r="GD188">
        <f>Rådata_6000!FW50</f>
        <v>0</v>
      </c>
      <c r="GE188">
        <f>Rådata_6000!FX50</f>
        <v>0</v>
      </c>
      <c r="GF188">
        <f>Rådata_6000!FY50</f>
        <v>0</v>
      </c>
      <c r="GG188">
        <f>Rådata_6000!FZ50</f>
        <v>0</v>
      </c>
      <c r="GH188">
        <f>Rådata_6000!GA50</f>
        <v>0</v>
      </c>
      <c r="GI188">
        <f>Rådata_6000!GB50</f>
        <v>0</v>
      </c>
      <c r="GJ188">
        <f>Rådata_6000!GC50</f>
        <v>0</v>
      </c>
      <c r="GK188">
        <f>Rådata_6000!GD50</f>
        <v>0</v>
      </c>
      <c r="GL188">
        <f>Rådata_6000!GE50</f>
        <v>0</v>
      </c>
      <c r="GM188">
        <f>Rådata_6000!GF50</f>
        <v>0</v>
      </c>
      <c r="GN188">
        <f>Rådata_6000!GG50</f>
        <v>0</v>
      </c>
      <c r="GO188">
        <f>Rådata_6000!GH50</f>
        <v>0</v>
      </c>
      <c r="GP188">
        <f>Rådata_6000!GI50</f>
        <v>0</v>
      </c>
      <c r="GQ188">
        <f>Rådata_6000!GJ50</f>
        <v>0</v>
      </c>
      <c r="GR188">
        <f>Rådata_6000!GK50</f>
        <v>0</v>
      </c>
      <c r="GS188">
        <f>Rådata_6000!GL50</f>
        <v>0</v>
      </c>
      <c r="GT188">
        <f>Rådata_6000!GM50</f>
        <v>0</v>
      </c>
      <c r="GU188">
        <f>Rådata_6000!GN50</f>
        <v>0</v>
      </c>
      <c r="GV188">
        <f>Rådata_6000!GO50</f>
        <v>0</v>
      </c>
      <c r="GW188">
        <f>Rådata_6000!GP50</f>
        <v>0</v>
      </c>
      <c r="GX188">
        <f>Rådata_6000!GQ50</f>
        <v>0</v>
      </c>
      <c r="GY188">
        <f>Rådata_6000!GR50</f>
        <v>0</v>
      </c>
      <c r="GZ188">
        <f>Rådata_6000!GS50</f>
        <v>0</v>
      </c>
      <c r="HA188">
        <f>Rådata_6000!GT50</f>
        <v>0</v>
      </c>
      <c r="HB188">
        <f>Rådata_6000!GU50</f>
        <v>0</v>
      </c>
      <c r="HC188">
        <f>Rådata_6000!GV50</f>
        <v>0</v>
      </c>
      <c r="HD188">
        <f>Rådata_6000!GW50</f>
        <v>0</v>
      </c>
      <c r="HE188">
        <f>Rådata_6000!GX50</f>
        <v>0</v>
      </c>
      <c r="HF188">
        <f>Rådata_6000!GY50</f>
        <v>0</v>
      </c>
      <c r="HG188">
        <f>Rådata_6000!GZ50</f>
        <v>0</v>
      </c>
      <c r="HH188">
        <f>Rådata_6000!HA50</f>
        <v>0</v>
      </c>
      <c r="HI188">
        <f>Rådata_6000!HB50</f>
        <v>0</v>
      </c>
      <c r="HJ188">
        <f>Rådata_6000!HC50</f>
        <v>0</v>
      </c>
      <c r="HK188">
        <f>Rådata_6000!HD50</f>
        <v>0</v>
      </c>
      <c r="HL188">
        <f>Rådata_6000!HE50</f>
        <v>0</v>
      </c>
      <c r="HM188">
        <f>Rådata_6000!HF50</f>
        <v>0</v>
      </c>
      <c r="HN188">
        <f>Rådata_6000!HG50</f>
        <v>0</v>
      </c>
      <c r="HO188">
        <f>Rådata_6000!HH50</f>
        <v>0</v>
      </c>
      <c r="HP188">
        <f>Rådata_6000!HI50</f>
        <v>0</v>
      </c>
      <c r="HQ188">
        <f>Rådata_6000!HJ50</f>
        <v>0</v>
      </c>
      <c r="HR188">
        <f>Rådata_6000!HK50</f>
        <v>0</v>
      </c>
      <c r="HS188">
        <f>Rådata_6000!HL50</f>
        <v>0</v>
      </c>
      <c r="HT188">
        <f>Rådata_6000!HM50</f>
        <v>0</v>
      </c>
      <c r="HU188">
        <f>Rådata_6000!HN50</f>
        <v>0</v>
      </c>
      <c r="HV188">
        <f>Rådata_6000!HO50</f>
        <v>0</v>
      </c>
      <c r="HW188">
        <f>Rådata_6000!HP50</f>
        <v>0</v>
      </c>
      <c r="HX188">
        <f>Rådata_6000!HQ50</f>
        <v>0</v>
      </c>
      <c r="HY188">
        <f>Rådata_6000!HR50</f>
        <v>0</v>
      </c>
      <c r="HZ188">
        <f>Rådata_6000!HS50</f>
        <v>0</v>
      </c>
      <c r="IA188">
        <f>Rådata_6000!HT50</f>
        <v>0</v>
      </c>
      <c r="IB188">
        <f>Rådata_6000!HU50</f>
        <v>0</v>
      </c>
      <c r="IC188">
        <f>Rådata_6000!HV50</f>
        <v>0</v>
      </c>
      <c r="ID188">
        <f>Rådata_6000!HW50</f>
        <v>0</v>
      </c>
      <c r="IE188">
        <f>Rådata_6000!HX50</f>
        <v>0</v>
      </c>
      <c r="IF188">
        <f>Rådata_6000!HY50</f>
        <v>0</v>
      </c>
      <c r="IG188">
        <f>Rådata_6000!HZ50</f>
        <v>0</v>
      </c>
      <c r="IH188">
        <f>Rådata_6000!IA50</f>
        <v>0</v>
      </c>
      <c r="II188">
        <f>Rådata_6000!IB50</f>
        <v>0</v>
      </c>
      <c r="IJ188">
        <f>Rådata_6000!IC50</f>
        <v>0</v>
      </c>
      <c r="IK188">
        <f>Rådata_6000!ID50</f>
        <v>0</v>
      </c>
      <c r="IL188">
        <f>Rådata_6000!IE50</f>
        <v>0</v>
      </c>
      <c r="IM188">
        <f>Rådata_6000!IF50</f>
        <v>0</v>
      </c>
      <c r="IN188">
        <f>Rådata_6000!IG50</f>
        <v>0</v>
      </c>
      <c r="IO188">
        <f>Rådata_6000!IH50</f>
        <v>0</v>
      </c>
      <c r="IP188">
        <f>Rådata_6000!II50</f>
        <v>0</v>
      </c>
      <c r="IQ188">
        <f>Rådata_6000!IJ50</f>
        <v>0</v>
      </c>
      <c r="IR188">
        <f>Rådata_6000!IK50</f>
        <v>0</v>
      </c>
      <c r="IS188">
        <f>Rådata_6000!IL50</f>
        <v>0</v>
      </c>
      <c r="IT188">
        <f>Rådata_6000!IM50</f>
        <v>0</v>
      </c>
      <c r="IU188">
        <f>Rådata_6000!IN50</f>
        <v>0</v>
      </c>
      <c r="IV188">
        <f>Rådata_6000!IO50</f>
        <v>0</v>
      </c>
      <c r="IW188">
        <f>Rådata_6000!IP50</f>
        <v>0</v>
      </c>
      <c r="IX188">
        <f>Rådata_6000!IQ50</f>
        <v>0</v>
      </c>
      <c r="IY188">
        <f>Rådata_6000!IR50</f>
        <v>0</v>
      </c>
      <c r="IZ188">
        <f>Rådata_6000!IS50</f>
        <v>0</v>
      </c>
      <c r="JA188">
        <f>Rådata_6000!IT50</f>
        <v>0</v>
      </c>
      <c r="JB188">
        <f>Rådata_6000!IU50</f>
        <v>0</v>
      </c>
      <c r="JC188">
        <f>Rådata_6000!IV50</f>
        <v>0</v>
      </c>
      <c r="JD188">
        <f>Rådata_6000!IW50</f>
        <v>0</v>
      </c>
      <c r="JE188">
        <f>Rådata_6000!IX50</f>
        <v>0</v>
      </c>
      <c r="JF188">
        <f>Rådata_6000!IY50</f>
        <v>0</v>
      </c>
      <c r="JG188">
        <f>Rådata_6000!IZ50</f>
        <v>0</v>
      </c>
      <c r="JH188">
        <f>Rådata_6000!JA50</f>
        <v>0</v>
      </c>
      <c r="JI188">
        <f>Rådata_6000!JB50</f>
        <v>0</v>
      </c>
      <c r="JJ188">
        <f>Rådata_6000!JC50</f>
        <v>0</v>
      </c>
      <c r="JK188">
        <f>Rådata_6000!JD50</f>
        <v>0</v>
      </c>
      <c r="JL188">
        <f>Rådata_6000!JE50</f>
        <v>0</v>
      </c>
      <c r="JM188">
        <f>Rådata_6000!JF50</f>
        <v>0</v>
      </c>
      <c r="JN188">
        <f>Rådata_6000!JG50</f>
        <v>0</v>
      </c>
      <c r="JO188">
        <f>Rådata_6000!JH50</f>
        <v>0</v>
      </c>
      <c r="JP188">
        <f>Rådata_6000!JI50</f>
        <v>0</v>
      </c>
      <c r="JQ188">
        <f>Rådata_6000!JJ50</f>
        <v>0</v>
      </c>
      <c r="JR188">
        <f>Rådata_6000!JK50</f>
        <v>0</v>
      </c>
      <c r="JS188">
        <f>Rådata_6000!JL50</f>
        <v>0</v>
      </c>
      <c r="JT188">
        <f>Rådata_6000!JM50</f>
        <v>0</v>
      </c>
      <c r="JU188">
        <f>Rådata_6000!JN50</f>
        <v>0</v>
      </c>
      <c r="JV188">
        <f>Rådata_6000!JO50</f>
        <v>0</v>
      </c>
      <c r="JW188">
        <f>Rådata_6000!JP50</f>
        <v>0</v>
      </c>
      <c r="JX188">
        <f>Rådata_6000!JQ50</f>
        <v>0</v>
      </c>
      <c r="JY188">
        <f>Rådata_6000!JR50</f>
        <v>0</v>
      </c>
      <c r="JZ188">
        <f>Rådata_6000!JS50</f>
        <v>0</v>
      </c>
      <c r="KA188">
        <f>Rådata_6000!JT50</f>
        <v>0</v>
      </c>
      <c r="KB188">
        <f>Rådata_6000!JU50</f>
        <v>0</v>
      </c>
      <c r="KC188">
        <f>Rådata_6000!JV50</f>
        <v>0</v>
      </c>
      <c r="KD188">
        <f>Rådata_6000!JW50</f>
        <v>0</v>
      </c>
      <c r="KE188">
        <f>Rådata_6000!JX50</f>
        <v>0</v>
      </c>
      <c r="KF188">
        <f>Rådata_6000!JY50</f>
        <v>0</v>
      </c>
      <c r="KG188">
        <f>Rådata_6000!JZ50</f>
        <v>0</v>
      </c>
      <c r="KH188">
        <f>Rådata_6000!KA50</f>
        <v>0</v>
      </c>
      <c r="KI188">
        <f>Rådata_6000!KB50</f>
        <v>0</v>
      </c>
      <c r="KJ188">
        <f>Rådata_6000!KC50</f>
        <v>0</v>
      </c>
      <c r="KK188">
        <f>Rådata_6000!KD50</f>
        <v>0</v>
      </c>
      <c r="KL188">
        <f>Rådata_6000!KE50</f>
        <v>0</v>
      </c>
      <c r="KM188">
        <f>Rådata_6000!KF50</f>
        <v>0</v>
      </c>
      <c r="KN188">
        <f>Rådata_6000!KG50</f>
        <v>0</v>
      </c>
      <c r="KO188">
        <f>Rådata_6000!KH50</f>
        <v>0</v>
      </c>
      <c r="KP188">
        <f>Rådata_6000!KI50</f>
        <v>0</v>
      </c>
      <c r="KQ188">
        <f>Rådata_6000!KJ50</f>
        <v>0</v>
      </c>
      <c r="KR188">
        <f>Rådata_6000!KK50</f>
        <v>0</v>
      </c>
      <c r="KS188">
        <f>Rådata_6000!KL50</f>
        <v>0</v>
      </c>
      <c r="KT188">
        <f>Rådata_6000!KM50</f>
        <v>0</v>
      </c>
      <c r="KU188">
        <f>Rådata_6000!KN50</f>
        <v>0</v>
      </c>
      <c r="KV188">
        <f>Rådata_6000!KO50</f>
        <v>0</v>
      </c>
      <c r="KW188">
        <f>Rådata_6000!KP50</f>
        <v>0</v>
      </c>
      <c r="KX188">
        <f>Rådata_6000!KQ50</f>
        <v>0</v>
      </c>
      <c r="KY188">
        <f>Rådata_6000!KR50</f>
        <v>0</v>
      </c>
      <c r="KZ188">
        <f>Rådata_6000!KS50</f>
        <v>0</v>
      </c>
      <c r="LA188">
        <f>Rådata_6000!KT50</f>
        <v>0</v>
      </c>
      <c r="LB188">
        <f>Rådata_6000!KU50</f>
        <v>0</v>
      </c>
      <c r="LC188">
        <f>Rådata_6000!KV50</f>
        <v>0</v>
      </c>
      <c r="LD188">
        <f>Rådata_6000!KW50</f>
        <v>0</v>
      </c>
      <c r="LE188">
        <f>Rådata_6000!KX50</f>
        <v>0</v>
      </c>
      <c r="LF188">
        <f>Rådata_6000!KY50</f>
        <v>0</v>
      </c>
      <c r="LG188">
        <f>Rådata_6000!KZ50</f>
        <v>0</v>
      </c>
      <c r="LH188">
        <f>Rådata_6000!LA50</f>
        <v>0</v>
      </c>
      <c r="LI188">
        <f>Rådata_6000!LB50</f>
        <v>0</v>
      </c>
      <c r="LJ188">
        <f>Rådata_6000!LC50</f>
        <v>0</v>
      </c>
      <c r="LK188">
        <f>Rådata_6000!LD50</f>
        <v>0</v>
      </c>
      <c r="LL188">
        <f>Rådata_6000!LE50</f>
        <v>0</v>
      </c>
      <c r="LM188">
        <f>Rådata_6000!LF50</f>
        <v>0</v>
      </c>
      <c r="LN188">
        <f>Rådata_6000!LG50</f>
        <v>0</v>
      </c>
      <c r="LO188">
        <f>Rådata_6000!LH50</f>
        <v>0</v>
      </c>
      <c r="LP188">
        <f>Rådata_6000!LI50</f>
        <v>0</v>
      </c>
      <c r="LQ188">
        <f>Rådata_6000!LJ50</f>
        <v>0</v>
      </c>
      <c r="LR188">
        <f>Rådata_6000!LK50</f>
        <v>0</v>
      </c>
      <c r="LS188">
        <f>Rådata_6000!LL50</f>
        <v>0</v>
      </c>
      <c r="LT188">
        <f>Rådata_6000!LM50</f>
        <v>0</v>
      </c>
      <c r="LU188">
        <f>Rådata_6000!LN50</f>
        <v>0</v>
      </c>
      <c r="LV188">
        <f>Rådata_6000!LO50</f>
        <v>0</v>
      </c>
      <c r="LW188">
        <f>Rådata_6000!LP50</f>
        <v>0</v>
      </c>
      <c r="LX188">
        <f>Rådata_6000!LQ50</f>
        <v>0</v>
      </c>
      <c r="LY188">
        <f>Rådata_6000!LR50</f>
        <v>0</v>
      </c>
      <c r="LZ188">
        <f>Rådata_6000!LS50</f>
        <v>0</v>
      </c>
      <c r="MA188">
        <f>Rådata_6000!LT50</f>
        <v>0</v>
      </c>
      <c r="MB188">
        <f>Rådata_6000!LU50</f>
        <v>0</v>
      </c>
      <c r="MC188">
        <f>Rådata_6000!LV50</f>
        <v>0</v>
      </c>
      <c r="MD188">
        <f>Rådata_6000!LW50</f>
        <v>0</v>
      </c>
      <c r="ME188">
        <f>Rådata_6000!LX50</f>
        <v>0</v>
      </c>
      <c r="MF188">
        <f>Rådata_6000!LY50</f>
        <v>0</v>
      </c>
      <c r="MG188">
        <f>Rådata_6000!LZ50</f>
        <v>0</v>
      </c>
      <c r="MH188">
        <f>Rådata_6000!MA50</f>
        <v>0</v>
      </c>
      <c r="MI188">
        <f>Rådata_6000!MB50</f>
        <v>0</v>
      </c>
      <c r="MJ188">
        <f>Rådata_6000!MC50</f>
        <v>0</v>
      </c>
      <c r="MK188">
        <f>Rådata_6000!MD50</f>
        <v>0</v>
      </c>
      <c r="ML188">
        <f>Rådata_6000!ME50</f>
        <v>0</v>
      </c>
      <c r="MM188">
        <f>Rådata_6000!MF50</f>
        <v>0</v>
      </c>
      <c r="MN188">
        <f>Rådata_6000!MG50</f>
        <v>0</v>
      </c>
      <c r="MO188">
        <f>Rådata_6000!MH50</f>
        <v>0</v>
      </c>
      <c r="MP188">
        <f>Rådata_6000!MI50</f>
        <v>0</v>
      </c>
      <c r="MQ188">
        <f>Rådata_6000!MJ50</f>
        <v>0</v>
      </c>
      <c r="MR188">
        <f>Rådata_6000!MK50</f>
        <v>0</v>
      </c>
      <c r="MS188">
        <f>Rådata_6000!ML50</f>
        <v>0</v>
      </c>
      <c r="MT188">
        <f>Rådata_6000!MM50</f>
        <v>0</v>
      </c>
      <c r="MU188">
        <f>Rådata_6000!MN50</f>
        <v>0</v>
      </c>
      <c r="MV188">
        <f>Rådata_6000!MO50</f>
        <v>0</v>
      </c>
      <c r="MW188">
        <f>Rådata_6000!MP50</f>
        <v>0</v>
      </c>
      <c r="MX188">
        <f>Rådata_6000!MQ50</f>
        <v>0</v>
      </c>
      <c r="MY188">
        <f>Rådata_6000!MR50</f>
        <v>0</v>
      </c>
      <c r="MZ188">
        <f>Rådata_6000!MS50</f>
        <v>0</v>
      </c>
      <c r="NA188">
        <f>Rådata_6000!MT50</f>
        <v>0</v>
      </c>
      <c r="NB188">
        <f>Rådata_6000!MU50</f>
        <v>0</v>
      </c>
      <c r="NC188">
        <f>Rådata_6000!MV50</f>
        <v>0</v>
      </c>
      <c r="ND188">
        <f>Rådata_6000!MW50</f>
        <v>0</v>
      </c>
      <c r="NE188">
        <f>Rådata_6000!MX50</f>
        <v>0</v>
      </c>
      <c r="NF188">
        <f>Rådata_6000!MY50</f>
        <v>0</v>
      </c>
      <c r="NG188">
        <f>Rådata_6000!MZ50</f>
        <v>0</v>
      </c>
      <c r="NH188">
        <f>Rådata_6000!NA50</f>
        <v>0</v>
      </c>
      <c r="NI188">
        <f>Rådata_6000!NB50</f>
        <v>0</v>
      </c>
      <c r="NJ188">
        <f>Rådata_6000!NC50</f>
        <v>0</v>
      </c>
      <c r="NK188">
        <f>Rådata_6000!ND50</f>
        <v>0</v>
      </c>
      <c r="NL188">
        <f>Rådata_6000!NE50</f>
        <v>0</v>
      </c>
      <c r="NM188">
        <f>Rådata_6000!NF50</f>
        <v>0</v>
      </c>
      <c r="NN188">
        <f>Rådata_6000!NG50</f>
        <v>0</v>
      </c>
      <c r="NO188">
        <f>Rådata_6000!NH50</f>
        <v>0</v>
      </c>
      <c r="NP188">
        <f>Rådata_6000!NI50</f>
        <v>0</v>
      </c>
      <c r="NQ188">
        <f>Rådata_6000!NJ50</f>
        <v>0</v>
      </c>
      <c r="NR188">
        <f>Rådata_6000!NK50</f>
        <v>0</v>
      </c>
      <c r="NS188">
        <f>Rådata_6000!NL50</f>
        <v>0</v>
      </c>
      <c r="NT188">
        <f>Rådata_6000!NM50</f>
        <v>0</v>
      </c>
      <c r="NU188">
        <f>Rådata_6000!NN50</f>
        <v>0</v>
      </c>
      <c r="NV188">
        <f>Rådata_6000!NO50</f>
        <v>0</v>
      </c>
      <c r="NW188">
        <f>Rådata_6000!NP50</f>
        <v>0</v>
      </c>
      <c r="NX188">
        <f>Rådata_6000!NQ50</f>
        <v>0</v>
      </c>
      <c r="NY188">
        <f>Rådata_6000!NR50</f>
        <v>0</v>
      </c>
      <c r="NZ188">
        <f>Rådata_6000!NS50</f>
        <v>0</v>
      </c>
      <c r="OA188">
        <f>Rådata_6000!NT50</f>
        <v>0</v>
      </c>
      <c r="OB188">
        <f>Rådata_6000!NU50</f>
        <v>0</v>
      </c>
      <c r="OC188">
        <f>Rådata_6000!NV50</f>
        <v>0</v>
      </c>
      <c r="OD188">
        <f>Rådata_6000!NW50</f>
        <v>0</v>
      </c>
      <c r="OE188">
        <f>Rådata_6000!NX50</f>
        <v>0</v>
      </c>
      <c r="OF188">
        <f>Rådata_6000!NY50</f>
        <v>0</v>
      </c>
      <c r="OG188">
        <f>Rådata_6000!NZ50</f>
        <v>0</v>
      </c>
      <c r="OH188">
        <f>Rådata_6000!OA50</f>
        <v>0</v>
      </c>
      <c r="OI188">
        <f>Rådata_6000!OB50</f>
        <v>0</v>
      </c>
      <c r="OJ188">
        <f>Rådata_6000!OC50</f>
        <v>0</v>
      </c>
      <c r="OK188">
        <f>Rådata_6000!OD50</f>
        <v>0</v>
      </c>
      <c r="OL188">
        <f>Rådata_6000!OE50</f>
        <v>0</v>
      </c>
      <c r="OM188">
        <f>Rådata_6000!OF50</f>
        <v>0</v>
      </c>
      <c r="ON188">
        <f>Rådata_6000!OG50</f>
        <v>0</v>
      </c>
      <c r="OO188">
        <f>Rådata_6000!OH50</f>
        <v>0</v>
      </c>
      <c r="OP188">
        <f>Rådata_6000!OI50</f>
        <v>0</v>
      </c>
      <c r="OQ188">
        <f>Rådata_6000!OJ50</f>
        <v>0</v>
      </c>
      <c r="OR188">
        <f>Rådata_6000!OK50</f>
        <v>0</v>
      </c>
      <c r="OS188">
        <f>Rådata_6000!OL50</f>
        <v>0</v>
      </c>
    </row>
    <row r="189" spans="1:409">
      <c r="A189" t="s">
        <v>14</v>
      </c>
      <c r="J189">
        <f>Rådata_6000!C51</f>
        <v>0</v>
      </c>
      <c r="K189">
        <f>Rådata_6000!D51</f>
        <v>0</v>
      </c>
      <c r="L189">
        <f>Rådata_6000!E51</f>
        <v>0</v>
      </c>
      <c r="M189">
        <f>Rådata_6000!F51</f>
        <v>0</v>
      </c>
      <c r="N189">
        <f>Rådata_6000!G51</f>
        <v>0</v>
      </c>
      <c r="O189">
        <f>Rådata_6000!H51</f>
        <v>0</v>
      </c>
      <c r="P189">
        <f>Rådata_6000!I51</f>
        <v>0</v>
      </c>
      <c r="Q189">
        <f>Rådata_6000!J51</f>
        <v>0</v>
      </c>
      <c r="R189">
        <f>Rådata_6000!K51</f>
        <v>0</v>
      </c>
      <c r="S189">
        <f>Rådata_6000!L51</f>
        <v>0</v>
      </c>
      <c r="T189">
        <f>Rådata_6000!M51</f>
        <v>0</v>
      </c>
      <c r="U189">
        <f>Rådata_6000!N51</f>
        <v>0</v>
      </c>
      <c r="V189">
        <f>Rådata_6000!O51</f>
        <v>0</v>
      </c>
      <c r="W189">
        <f>Rådata_6000!P51</f>
        <v>0</v>
      </c>
      <c r="X189">
        <f>Rådata_6000!Q51</f>
        <v>0</v>
      </c>
      <c r="Y189">
        <f>Rådata_6000!R51</f>
        <v>0</v>
      </c>
      <c r="Z189">
        <f>Rådata_6000!S51</f>
        <v>0</v>
      </c>
      <c r="AA189">
        <f>Rådata_6000!T51</f>
        <v>0</v>
      </c>
      <c r="AB189">
        <f>Rådata_6000!U51</f>
        <v>0</v>
      </c>
      <c r="AC189">
        <f>Rådata_6000!V51</f>
        <v>0</v>
      </c>
      <c r="AD189">
        <f>Rådata_6000!W51</f>
        <v>0</v>
      </c>
      <c r="AE189">
        <f>Rådata_6000!X51</f>
        <v>0</v>
      </c>
      <c r="AF189">
        <f>Rådata_6000!Y51</f>
        <v>0</v>
      </c>
      <c r="AG189">
        <f>Rådata_6000!Z51</f>
        <v>0</v>
      </c>
      <c r="AH189">
        <f>Rådata_6000!AA51</f>
        <v>0</v>
      </c>
      <c r="AI189">
        <f>Rådata_6000!AB51</f>
        <v>0</v>
      </c>
      <c r="AJ189">
        <f>Rådata_6000!AC51</f>
        <v>0</v>
      </c>
      <c r="AK189">
        <f>Rådata_6000!AD51</f>
        <v>0</v>
      </c>
      <c r="AL189">
        <f>Rådata_6000!AE51</f>
        <v>0</v>
      </c>
      <c r="AM189">
        <f>Rådata_6000!AF51</f>
        <v>0</v>
      </c>
      <c r="AN189">
        <f>Rådata_6000!AG51</f>
        <v>0</v>
      </c>
      <c r="AO189">
        <f>Rådata_6000!AH51</f>
        <v>0</v>
      </c>
      <c r="AP189">
        <f>Rådata_6000!AI51</f>
        <v>0</v>
      </c>
      <c r="AQ189">
        <f>Rådata_6000!AJ51</f>
        <v>0</v>
      </c>
      <c r="AR189">
        <f>Rådata_6000!AK51</f>
        <v>0</v>
      </c>
      <c r="AS189">
        <f>Rådata_6000!AL51</f>
        <v>0</v>
      </c>
      <c r="AT189">
        <f>Rådata_6000!AM51</f>
        <v>0</v>
      </c>
      <c r="AU189">
        <f>Rådata_6000!AN51</f>
        <v>0</v>
      </c>
      <c r="AV189">
        <f>Rådata_6000!AO51</f>
        <v>0</v>
      </c>
      <c r="AW189">
        <f>Rådata_6000!AP51</f>
        <v>0</v>
      </c>
      <c r="AX189">
        <f>Rådata_6000!AQ51</f>
        <v>0</v>
      </c>
      <c r="AY189">
        <f>Rådata_6000!AR51</f>
        <v>0</v>
      </c>
      <c r="AZ189">
        <f>Rådata_6000!AS51</f>
        <v>0</v>
      </c>
      <c r="BA189">
        <f>Rådata_6000!AT51</f>
        <v>0</v>
      </c>
      <c r="BB189">
        <f>Rådata_6000!AU51</f>
        <v>0</v>
      </c>
      <c r="BC189">
        <f>Rådata_6000!AV51</f>
        <v>0</v>
      </c>
      <c r="BD189">
        <f>Rådata_6000!AW51</f>
        <v>0</v>
      </c>
      <c r="BE189">
        <f>Rådata_6000!AX51</f>
        <v>0</v>
      </c>
      <c r="BF189">
        <f>Rådata_6000!AY51</f>
        <v>0</v>
      </c>
      <c r="BG189">
        <f>Rådata_6000!AZ51</f>
        <v>0</v>
      </c>
      <c r="BH189">
        <f>Rådata_6000!BA51</f>
        <v>0</v>
      </c>
      <c r="BI189">
        <f>Rådata_6000!BB51</f>
        <v>0</v>
      </c>
      <c r="BJ189">
        <f>Rådata_6000!BC51</f>
        <v>0</v>
      </c>
      <c r="BK189">
        <f>Rådata_6000!BD51</f>
        <v>0</v>
      </c>
      <c r="BL189">
        <f>Rådata_6000!BE51</f>
        <v>0</v>
      </c>
      <c r="BM189">
        <f>Rådata_6000!BF51</f>
        <v>0</v>
      </c>
      <c r="BN189">
        <f>Rådata_6000!BG51</f>
        <v>0</v>
      </c>
      <c r="BO189">
        <f>Rådata_6000!BH51</f>
        <v>0</v>
      </c>
      <c r="BP189">
        <f>Rådata_6000!BI51</f>
        <v>0</v>
      </c>
      <c r="BQ189">
        <f>Rådata_6000!BJ51</f>
        <v>0</v>
      </c>
      <c r="BR189">
        <f>Rådata_6000!BK51</f>
        <v>0</v>
      </c>
      <c r="BS189">
        <f>Rådata_6000!BL51</f>
        <v>0</v>
      </c>
      <c r="BT189">
        <f>Rådata_6000!BM51</f>
        <v>0</v>
      </c>
      <c r="BU189">
        <f>Rådata_6000!BN51</f>
        <v>0</v>
      </c>
      <c r="BV189">
        <f>Rådata_6000!BO51</f>
        <v>0</v>
      </c>
      <c r="BW189">
        <f>Rådata_6000!BP51</f>
        <v>0</v>
      </c>
      <c r="BX189">
        <f>Rådata_6000!BQ51</f>
        <v>0</v>
      </c>
      <c r="BY189">
        <f>Rådata_6000!BR51</f>
        <v>0</v>
      </c>
      <c r="BZ189">
        <f>Rådata_6000!BS51</f>
        <v>0</v>
      </c>
      <c r="CA189">
        <f>Rådata_6000!BT51</f>
        <v>0</v>
      </c>
      <c r="CB189">
        <f>Rådata_6000!BU51</f>
        <v>0</v>
      </c>
      <c r="CC189">
        <f>Rådata_6000!BV51</f>
        <v>0</v>
      </c>
      <c r="CD189">
        <f>Rådata_6000!BW51</f>
        <v>0</v>
      </c>
      <c r="CE189">
        <f>Rådata_6000!BX51</f>
        <v>0</v>
      </c>
      <c r="CF189">
        <f>Rådata_6000!BY51</f>
        <v>0</v>
      </c>
      <c r="CG189">
        <f>Rådata_6000!BZ51</f>
        <v>0</v>
      </c>
      <c r="CH189">
        <f>Rådata_6000!CA51</f>
        <v>0</v>
      </c>
      <c r="CI189">
        <f>Rådata_6000!CB51</f>
        <v>0</v>
      </c>
      <c r="CJ189">
        <f>Rådata_6000!CC51</f>
        <v>0</v>
      </c>
      <c r="CK189">
        <f>Rådata_6000!CD51</f>
        <v>0</v>
      </c>
      <c r="CL189">
        <f>Rådata_6000!CE51</f>
        <v>0</v>
      </c>
      <c r="CM189">
        <f>Rådata_6000!CF51</f>
        <v>0</v>
      </c>
      <c r="CN189">
        <f>Rådata_6000!CG51</f>
        <v>0</v>
      </c>
      <c r="CO189">
        <f>Rådata_6000!CH51</f>
        <v>0</v>
      </c>
      <c r="CP189">
        <f>Rådata_6000!CI51</f>
        <v>0</v>
      </c>
      <c r="CQ189">
        <f>Rådata_6000!CJ51</f>
        <v>0</v>
      </c>
      <c r="CR189">
        <f>Rådata_6000!CK51</f>
        <v>0</v>
      </c>
      <c r="CS189">
        <f>Rådata_6000!CL51</f>
        <v>0</v>
      </c>
      <c r="CT189">
        <f>Rådata_6000!CM51</f>
        <v>0</v>
      </c>
      <c r="CU189">
        <f>Rådata_6000!CN51</f>
        <v>0</v>
      </c>
      <c r="CV189">
        <f>Rådata_6000!CO51</f>
        <v>0</v>
      </c>
      <c r="CW189">
        <f>Rådata_6000!CP51</f>
        <v>0</v>
      </c>
      <c r="CX189">
        <f>Rådata_6000!CQ51</f>
        <v>0</v>
      </c>
      <c r="CY189">
        <f>Rådata_6000!CR51</f>
        <v>0</v>
      </c>
      <c r="CZ189">
        <f>Rådata_6000!CS51</f>
        <v>0</v>
      </c>
      <c r="DA189">
        <f>Rådata_6000!CT51</f>
        <v>0</v>
      </c>
      <c r="DB189">
        <f>Rådata_6000!CU51</f>
        <v>0</v>
      </c>
      <c r="DC189">
        <f>Rådata_6000!CV51</f>
        <v>0</v>
      </c>
      <c r="DD189">
        <f>Rådata_6000!CW51</f>
        <v>0</v>
      </c>
      <c r="DE189">
        <f>Rådata_6000!CX51</f>
        <v>0</v>
      </c>
      <c r="DF189">
        <f>Rådata_6000!CY51</f>
        <v>0</v>
      </c>
      <c r="DG189">
        <f>Rådata_6000!CZ51</f>
        <v>0</v>
      </c>
      <c r="DH189">
        <f>Rådata_6000!DA51</f>
        <v>0</v>
      </c>
      <c r="DI189">
        <f>Rådata_6000!DB51</f>
        <v>0</v>
      </c>
      <c r="DJ189">
        <f>Rådata_6000!DC51</f>
        <v>0</v>
      </c>
      <c r="DK189">
        <f>Rådata_6000!DD51</f>
        <v>0</v>
      </c>
      <c r="DL189">
        <f>Rådata_6000!DE51</f>
        <v>0</v>
      </c>
      <c r="DM189">
        <f>Rådata_6000!DF51</f>
        <v>0</v>
      </c>
      <c r="DN189">
        <f>Rådata_6000!DG51</f>
        <v>0</v>
      </c>
      <c r="DO189">
        <f>Rådata_6000!DH51</f>
        <v>0</v>
      </c>
      <c r="DP189">
        <f>Rådata_6000!DI51</f>
        <v>0</v>
      </c>
      <c r="DQ189">
        <f>Rådata_6000!DJ51</f>
        <v>0</v>
      </c>
      <c r="DR189">
        <f>Rådata_6000!DK51</f>
        <v>0</v>
      </c>
      <c r="DS189">
        <f>Rådata_6000!DL51</f>
        <v>0</v>
      </c>
      <c r="DT189">
        <f>Rådata_6000!DM51</f>
        <v>0</v>
      </c>
      <c r="DU189">
        <f>Rådata_6000!DN51</f>
        <v>0</v>
      </c>
      <c r="DV189">
        <f>Rådata_6000!DO51</f>
        <v>0</v>
      </c>
      <c r="DW189">
        <f>Rådata_6000!DP51</f>
        <v>0</v>
      </c>
      <c r="DX189">
        <f>Rådata_6000!DQ51</f>
        <v>0</v>
      </c>
      <c r="DY189">
        <f>Rådata_6000!DR51</f>
        <v>0</v>
      </c>
      <c r="DZ189">
        <f>Rådata_6000!DS51</f>
        <v>0</v>
      </c>
      <c r="EA189">
        <f>Rådata_6000!DT51</f>
        <v>0</v>
      </c>
      <c r="EB189">
        <f>Rådata_6000!DU51</f>
        <v>0</v>
      </c>
      <c r="EC189">
        <f>Rådata_6000!DV51</f>
        <v>0</v>
      </c>
      <c r="ED189">
        <f>Rådata_6000!DW51</f>
        <v>0</v>
      </c>
      <c r="EE189">
        <f>Rådata_6000!DX51</f>
        <v>0</v>
      </c>
      <c r="EF189">
        <f>Rådata_6000!DY51</f>
        <v>0</v>
      </c>
      <c r="EG189">
        <f>Rådata_6000!DZ51</f>
        <v>0</v>
      </c>
      <c r="EH189">
        <f>Rådata_6000!EA51</f>
        <v>0</v>
      </c>
      <c r="EI189">
        <f>Rådata_6000!EB51</f>
        <v>0</v>
      </c>
      <c r="EJ189">
        <f>Rådata_6000!EC51</f>
        <v>0</v>
      </c>
      <c r="EK189">
        <f>Rådata_6000!ED51</f>
        <v>0</v>
      </c>
      <c r="EL189">
        <f>Rådata_6000!EE51</f>
        <v>0</v>
      </c>
      <c r="EM189">
        <f>Rådata_6000!EF51</f>
        <v>0</v>
      </c>
      <c r="EN189">
        <f>Rådata_6000!EG51</f>
        <v>0</v>
      </c>
      <c r="EO189">
        <f>Rådata_6000!EH51</f>
        <v>0</v>
      </c>
      <c r="EP189">
        <f>Rådata_6000!EI51</f>
        <v>0</v>
      </c>
      <c r="EQ189">
        <f>Rådata_6000!EJ51</f>
        <v>0</v>
      </c>
      <c r="ER189">
        <f>Rådata_6000!EK51</f>
        <v>0</v>
      </c>
      <c r="ES189">
        <f>Rådata_6000!EL51</f>
        <v>0</v>
      </c>
      <c r="ET189">
        <f>Rådata_6000!EM51</f>
        <v>0</v>
      </c>
      <c r="EU189">
        <f>Rådata_6000!EN51</f>
        <v>0</v>
      </c>
      <c r="EV189">
        <f>Rådata_6000!EO51</f>
        <v>0</v>
      </c>
      <c r="EW189">
        <f>Rådata_6000!EP51</f>
        <v>0</v>
      </c>
      <c r="EX189">
        <f>Rådata_6000!EQ51</f>
        <v>0</v>
      </c>
      <c r="EY189">
        <f>Rådata_6000!ER51</f>
        <v>0</v>
      </c>
      <c r="EZ189">
        <f>Rådata_6000!ES51</f>
        <v>0</v>
      </c>
      <c r="FA189">
        <f>Rådata_6000!ET51</f>
        <v>0</v>
      </c>
      <c r="FB189">
        <f>Rådata_6000!EU51</f>
        <v>0</v>
      </c>
      <c r="FC189">
        <f>Rådata_6000!EV51</f>
        <v>0</v>
      </c>
      <c r="FD189">
        <f>Rådata_6000!EW51</f>
        <v>0</v>
      </c>
      <c r="FE189">
        <f>Rådata_6000!EX51</f>
        <v>0</v>
      </c>
      <c r="FF189">
        <f>Rådata_6000!EY51</f>
        <v>0</v>
      </c>
      <c r="FG189">
        <f>Rådata_6000!EZ51</f>
        <v>0</v>
      </c>
      <c r="FH189">
        <f>Rådata_6000!FA51</f>
        <v>0</v>
      </c>
      <c r="FI189">
        <f>Rådata_6000!FB51</f>
        <v>0</v>
      </c>
      <c r="FJ189">
        <f>Rådata_6000!FC51</f>
        <v>0</v>
      </c>
      <c r="FK189">
        <f>Rådata_6000!FD51</f>
        <v>0</v>
      </c>
      <c r="FL189">
        <f>Rådata_6000!FE51</f>
        <v>0</v>
      </c>
      <c r="FM189">
        <f>Rådata_6000!FF51</f>
        <v>0</v>
      </c>
      <c r="FN189">
        <f>Rådata_6000!FG51</f>
        <v>0</v>
      </c>
      <c r="FO189">
        <f>Rådata_6000!FH51</f>
        <v>0</v>
      </c>
      <c r="FP189">
        <f>Rådata_6000!FI51</f>
        <v>0</v>
      </c>
      <c r="FQ189">
        <f>Rådata_6000!FJ51</f>
        <v>0</v>
      </c>
      <c r="FR189">
        <f>Rådata_6000!FK51</f>
        <v>0</v>
      </c>
      <c r="FS189">
        <f>Rådata_6000!FL51</f>
        <v>0</v>
      </c>
      <c r="FT189">
        <f>Rådata_6000!FM51</f>
        <v>0</v>
      </c>
      <c r="FU189">
        <f>Rådata_6000!FN51</f>
        <v>0</v>
      </c>
      <c r="FV189">
        <f>Rådata_6000!FO51</f>
        <v>0</v>
      </c>
      <c r="FW189">
        <f>Rådata_6000!FP51</f>
        <v>0</v>
      </c>
      <c r="FX189">
        <f>Rådata_6000!FQ51</f>
        <v>0</v>
      </c>
      <c r="FY189">
        <f>Rådata_6000!FR51</f>
        <v>0</v>
      </c>
      <c r="FZ189">
        <f>Rådata_6000!FS51</f>
        <v>0</v>
      </c>
      <c r="GA189">
        <f>Rådata_6000!FT51</f>
        <v>0</v>
      </c>
      <c r="GB189">
        <f>Rådata_6000!FU51</f>
        <v>0</v>
      </c>
      <c r="GC189">
        <f>Rådata_6000!FV51</f>
        <v>0</v>
      </c>
      <c r="GD189">
        <f>Rådata_6000!FW51</f>
        <v>0</v>
      </c>
      <c r="GE189">
        <f>Rådata_6000!FX51</f>
        <v>0</v>
      </c>
      <c r="GF189">
        <f>Rådata_6000!FY51</f>
        <v>0</v>
      </c>
      <c r="GG189">
        <f>Rådata_6000!FZ51</f>
        <v>0</v>
      </c>
      <c r="GH189">
        <f>Rådata_6000!GA51</f>
        <v>0</v>
      </c>
      <c r="GI189">
        <f>Rådata_6000!GB51</f>
        <v>0</v>
      </c>
      <c r="GJ189">
        <f>Rådata_6000!GC51</f>
        <v>0</v>
      </c>
      <c r="GK189">
        <f>Rådata_6000!GD51</f>
        <v>0</v>
      </c>
      <c r="GL189">
        <f>Rådata_6000!GE51</f>
        <v>0</v>
      </c>
      <c r="GM189">
        <f>Rådata_6000!GF51</f>
        <v>0</v>
      </c>
      <c r="GN189">
        <f>Rådata_6000!GG51</f>
        <v>0</v>
      </c>
      <c r="GO189">
        <f>Rådata_6000!GH51</f>
        <v>0</v>
      </c>
      <c r="GP189">
        <f>Rådata_6000!GI51</f>
        <v>0</v>
      </c>
      <c r="GQ189">
        <f>Rådata_6000!GJ51</f>
        <v>0</v>
      </c>
      <c r="GR189">
        <f>Rådata_6000!GK51</f>
        <v>0</v>
      </c>
      <c r="GS189">
        <f>Rådata_6000!GL51</f>
        <v>0</v>
      </c>
      <c r="GT189">
        <f>Rådata_6000!GM51</f>
        <v>0</v>
      </c>
      <c r="GU189">
        <f>Rådata_6000!GN51</f>
        <v>0</v>
      </c>
      <c r="GV189">
        <f>Rådata_6000!GO51</f>
        <v>0</v>
      </c>
      <c r="GW189">
        <f>Rådata_6000!GP51</f>
        <v>0</v>
      </c>
      <c r="GX189">
        <f>Rådata_6000!GQ51</f>
        <v>0</v>
      </c>
      <c r="GY189">
        <f>Rådata_6000!GR51</f>
        <v>0</v>
      </c>
      <c r="GZ189">
        <f>Rådata_6000!GS51</f>
        <v>0</v>
      </c>
      <c r="HA189">
        <f>Rådata_6000!GT51</f>
        <v>0</v>
      </c>
      <c r="HB189">
        <f>Rådata_6000!GU51</f>
        <v>0</v>
      </c>
      <c r="HC189">
        <f>Rådata_6000!GV51</f>
        <v>0</v>
      </c>
      <c r="HD189">
        <f>Rådata_6000!GW51</f>
        <v>0</v>
      </c>
      <c r="HE189">
        <f>Rådata_6000!GX51</f>
        <v>0</v>
      </c>
      <c r="HF189">
        <f>Rådata_6000!GY51</f>
        <v>0</v>
      </c>
      <c r="HG189">
        <f>Rådata_6000!GZ51</f>
        <v>0</v>
      </c>
      <c r="HH189">
        <f>Rådata_6000!HA51</f>
        <v>0</v>
      </c>
      <c r="HI189">
        <f>Rådata_6000!HB51</f>
        <v>0</v>
      </c>
      <c r="HJ189">
        <f>Rådata_6000!HC51</f>
        <v>0</v>
      </c>
      <c r="HK189">
        <f>Rådata_6000!HD51</f>
        <v>0</v>
      </c>
      <c r="HL189">
        <f>Rådata_6000!HE51</f>
        <v>0</v>
      </c>
      <c r="HM189">
        <f>Rådata_6000!HF51</f>
        <v>0</v>
      </c>
      <c r="HN189">
        <f>Rådata_6000!HG51</f>
        <v>0</v>
      </c>
      <c r="HO189">
        <f>Rådata_6000!HH51</f>
        <v>0</v>
      </c>
      <c r="HP189">
        <f>Rådata_6000!HI51</f>
        <v>0</v>
      </c>
      <c r="HQ189">
        <f>Rådata_6000!HJ51</f>
        <v>0</v>
      </c>
      <c r="HR189">
        <f>Rådata_6000!HK51</f>
        <v>0</v>
      </c>
      <c r="HS189">
        <f>Rådata_6000!HL51</f>
        <v>0</v>
      </c>
      <c r="HT189">
        <f>Rådata_6000!HM51</f>
        <v>0</v>
      </c>
      <c r="HU189">
        <f>Rådata_6000!HN51</f>
        <v>0</v>
      </c>
      <c r="HV189">
        <f>Rådata_6000!HO51</f>
        <v>0</v>
      </c>
      <c r="HW189">
        <f>Rådata_6000!HP51</f>
        <v>0</v>
      </c>
      <c r="HX189">
        <f>Rådata_6000!HQ51</f>
        <v>0</v>
      </c>
      <c r="HY189">
        <f>Rådata_6000!HR51</f>
        <v>0</v>
      </c>
      <c r="HZ189">
        <f>Rådata_6000!HS51</f>
        <v>0</v>
      </c>
      <c r="IA189">
        <f>Rådata_6000!HT51</f>
        <v>0</v>
      </c>
      <c r="IB189">
        <f>Rådata_6000!HU51</f>
        <v>0</v>
      </c>
      <c r="IC189">
        <f>Rådata_6000!HV51</f>
        <v>0</v>
      </c>
      <c r="ID189">
        <f>Rådata_6000!HW51</f>
        <v>0</v>
      </c>
      <c r="IE189">
        <f>Rådata_6000!HX51</f>
        <v>0</v>
      </c>
      <c r="IF189">
        <f>Rådata_6000!HY51</f>
        <v>0</v>
      </c>
      <c r="IG189">
        <f>Rådata_6000!HZ51</f>
        <v>0</v>
      </c>
      <c r="IH189">
        <f>Rådata_6000!IA51</f>
        <v>0</v>
      </c>
      <c r="II189">
        <f>Rådata_6000!IB51</f>
        <v>0</v>
      </c>
      <c r="IJ189">
        <f>Rådata_6000!IC51</f>
        <v>0</v>
      </c>
      <c r="IK189">
        <f>Rådata_6000!ID51</f>
        <v>0</v>
      </c>
      <c r="IL189">
        <f>Rådata_6000!IE51</f>
        <v>0</v>
      </c>
      <c r="IM189">
        <f>Rådata_6000!IF51</f>
        <v>0</v>
      </c>
      <c r="IN189">
        <f>Rådata_6000!IG51</f>
        <v>0</v>
      </c>
      <c r="IO189">
        <f>Rådata_6000!IH51</f>
        <v>0</v>
      </c>
      <c r="IP189">
        <f>Rådata_6000!II51</f>
        <v>0</v>
      </c>
      <c r="IQ189">
        <f>Rådata_6000!IJ51</f>
        <v>0</v>
      </c>
      <c r="IR189">
        <f>Rådata_6000!IK51</f>
        <v>0</v>
      </c>
      <c r="IS189">
        <f>Rådata_6000!IL51</f>
        <v>0</v>
      </c>
      <c r="IT189">
        <f>Rådata_6000!IM51</f>
        <v>0</v>
      </c>
      <c r="IU189">
        <f>Rådata_6000!IN51</f>
        <v>0</v>
      </c>
      <c r="IV189">
        <f>Rådata_6000!IO51</f>
        <v>0</v>
      </c>
      <c r="IW189">
        <f>Rådata_6000!IP51</f>
        <v>0</v>
      </c>
      <c r="IX189">
        <f>Rådata_6000!IQ51</f>
        <v>0</v>
      </c>
      <c r="IY189">
        <f>Rådata_6000!IR51</f>
        <v>0</v>
      </c>
      <c r="IZ189">
        <f>Rådata_6000!IS51</f>
        <v>0</v>
      </c>
      <c r="JA189">
        <f>Rådata_6000!IT51</f>
        <v>0</v>
      </c>
      <c r="JB189">
        <f>Rådata_6000!IU51</f>
        <v>0</v>
      </c>
      <c r="JC189">
        <f>Rådata_6000!IV51</f>
        <v>0</v>
      </c>
      <c r="JD189">
        <f>Rådata_6000!IW51</f>
        <v>0</v>
      </c>
      <c r="JE189">
        <f>Rådata_6000!IX51</f>
        <v>0</v>
      </c>
      <c r="JF189">
        <f>Rådata_6000!IY51</f>
        <v>0</v>
      </c>
      <c r="JG189">
        <f>Rådata_6000!IZ51</f>
        <v>0</v>
      </c>
      <c r="JH189">
        <f>Rådata_6000!JA51</f>
        <v>0</v>
      </c>
      <c r="JI189">
        <f>Rådata_6000!JB51</f>
        <v>0</v>
      </c>
      <c r="JJ189">
        <f>Rådata_6000!JC51</f>
        <v>0</v>
      </c>
      <c r="JK189">
        <f>Rådata_6000!JD51</f>
        <v>0</v>
      </c>
      <c r="JL189">
        <f>Rådata_6000!JE51</f>
        <v>0</v>
      </c>
      <c r="JM189">
        <f>Rådata_6000!JF51</f>
        <v>0</v>
      </c>
      <c r="JN189">
        <f>Rådata_6000!JG51</f>
        <v>0</v>
      </c>
      <c r="JO189">
        <f>Rådata_6000!JH51</f>
        <v>0</v>
      </c>
      <c r="JP189">
        <f>Rådata_6000!JI51</f>
        <v>0</v>
      </c>
      <c r="JQ189">
        <f>Rådata_6000!JJ51</f>
        <v>0</v>
      </c>
      <c r="JR189">
        <f>Rådata_6000!JK51</f>
        <v>0</v>
      </c>
      <c r="JS189">
        <f>Rådata_6000!JL51</f>
        <v>0</v>
      </c>
      <c r="JT189">
        <f>Rådata_6000!JM51</f>
        <v>0</v>
      </c>
      <c r="JU189">
        <f>Rådata_6000!JN51</f>
        <v>0</v>
      </c>
      <c r="JV189">
        <f>Rådata_6000!JO51</f>
        <v>0</v>
      </c>
      <c r="JW189">
        <f>Rådata_6000!JP51</f>
        <v>0</v>
      </c>
      <c r="JX189">
        <f>Rådata_6000!JQ51</f>
        <v>0</v>
      </c>
      <c r="JY189">
        <f>Rådata_6000!JR51</f>
        <v>0</v>
      </c>
      <c r="JZ189">
        <f>Rådata_6000!JS51</f>
        <v>0</v>
      </c>
      <c r="KA189">
        <f>Rådata_6000!JT51</f>
        <v>0</v>
      </c>
      <c r="KB189">
        <f>Rådata_6000!JU51</f>
        <v>0</v>
      </c>
      <c r="KC189">
        <f>Rådata_6000!JV51</f>
        <v>0</v>
      </c>
      <c r="KD189">
        <f>Rådata_6000!JW51</f>
        <v>0</v>
      </c>
      <c r="KE189">
        <f>Rådata_6000!JX51</f>
        <v>0</v>
      </c>
      <c r="KF189">
        <f>Rådata_6000!JY51</f>
        <v>0</v>
      </c>
      <c r="KG189">
        <f>Rådata_6000!JZ51</f>
        <v>0</v>
      </c>
      <c r="KH189">
        <f>Rådata_6000!KA51</f>
        <v>0</v>
      </c>
      <c r="KI189">
        <f>Rådata_6000!KB51</f>
        <v>0</v>
      </c>
      <c r="KJ189">
        <f>Rådata_6000!KC51</f>
        <v>0</v>
      </c>
      <c r="KK189">
        <f>Rådata_6000!KD51</f>
        <v>0</v>
      </c>
      <c r="KL189">
        <f>Rådata_6000!KE51</f>
        <v>0</v>
      </c>
      <c r="KM189">
        <f>Rådata_6000!KF51</f>
        <v>0</v>
      </c>
      <c r="KN189">
        <f>Rådata_6000!KG51</f>
        <v>0</v>
      </c>
      <c r="KO189">
        <f>Rådata_6000!KH51</f>
        <v>0</v>
      </c>
      <c r="KP189">
        <f>Rådata_6000!KI51</f>
        <v>0</v>
      </c>
      <c r="KQ189">
        <f>Rådata_6000!KJ51</f>
        <v>0</v>
      </c>
      <c r="KR189">
        <f>Rådata_6000!KK51</f>
        <v>0</v>
      </c>
      <c r="KS189">
        <f>Rådata_6000!KL51</f>
        <v>0</v>
      </c>
      <c r="KT189">
        <f>Rådata_6000!KM51</f>
        <v>0</v>
      </c>
      <c r="KU189">
        <f>Rådata_6000!KN51</f>
        <v>0</v>
      </c>
      <c r="KV189">
        <f>Rådata_6000!KO51</f>
        <v>0</v>
      </c>
      <c r="KW189">
        <f>Rådata_6000!KP51</f>
        <v>0</v>
      </c>
      <c r="KX189">
        <f>Rådata_6000!KQ51</f>
        <v>0</v>
      </c>
      <c r="KY189">
        <f>Rådata_6000!KR51</f>
        <v>0</v>
      </c>
      <c r="KZ189">
        <f>Rådata_6000!KS51</f>
        <v>0</v>
      </c>
      <c r="LA189">
        <f>Rådata_6000!KT51</f>
        <v>0</v>
      </c>
      <c r="LB189">
        <f>Rådata_6000!KU51</f>
        <v>0</v>
      </c>
      <c r="LC189">
        <f>Rådata_6000!KV51</f>
        <v>0</v>
      </c>
      <c r="LD189">
        <f>Rådata_6000!KW51</f>
        <v>0</v>
      </c>
      <c r="LE189">
        <f>Rådata_6000!KX51</f>
        <v>0</v>
      </c>
      <c r="LF189">
        <f>Rådata_6000!KY51</f>
        <v>0</v>
      </c>
      <c r="LG189">
        <f>Rådata_6000!KZ51</f>
        <v>0</v>
      </c>
      <c r="LH189">
        <f>Rådata_6000!LA51</f>
        <v>0</v>
      </c>
      <c r="LI189">
        <f>Rådata_6000!LB51</f>
        <v>0</v>
      </c>
      <c r="LJ189">
        <f>Rådata_6000!LC51</f>
        <v>0</v>
      </c>
      <c r="LK189">
        <f>Rådata_6000!LD51</f>
        <v>0</v>
      </c>
      <c r="LL189">
        <f>Rådata_6000!LE51</f>
        <v>0</v>
      </c>
      <c r="LM189">
        <f>Rådata_6000!LF51</f>
        <v>0</v>
      </c>
      <c r="LN189">
        <f>Rådata_6000!LG51</f>
        <v>0</v>
      </c>
      <c r="LO189">
        <f>Rådata_6000!LH51</f>
        <v>0</v>
      </c>
      <c r="LP189">
        <f>Rådata_6000!LI51</f>
        <v>0</v>
      </c>
      <c r="LQ189">
        <f>Rådata_6000!LJ51</f>
        <v>0</v>
      </c>
      <c r="LR189">
        <f>Rådata_6000!LK51</f>
        <v>0</v>
      </c>
      <c r="LS189">
        <f>Rådata_6000!LL51</f>
        <v>0</v>
      </c>
      <c r="LT189">
        <f>Rådata_6000!LM51</f>
        <v>0</v>
      </c>
      <c r="LU189">
        <f>Rådata_6000!LN51</f>
        <v>0</v>
      </c>
      <c r="LV189">
        <f>Rådata_6000!LO51</f>
        <v>0</v>
      </c>
      <c r="LW189">
        <f>Rådata_6000!LP51</f>
        <v>0</v>
      </c>
      <c r="LX189">
        <f>Rådata_6000!LQ51</f>
        <v>0</v>
      </c>
      <c r="LY189">
        <f>Rådata_6000!LR51</f>
        <v>0</v>
      </c>
      <c r="LZ189">
        <f>Rådata_6000!LS51</f>
        <v>0</v>
      </c>
      <c r="MA189">
        <f>Rådata_6000!LT51</f>
        <v>0</v>
      </c>
      <c r="MB189">
        <f>Rådata_6000!LU51</f>
        <v>0</v>
      </c>
      <c r="MC189">
        <f>Rådata_6000!LV51</f>
        <v>0</v>
      </c>
      <c r="MD189">
        <f>Rådata_6000!LW51</f>
        <v>0</v>
      </c>
      <c r="ME189">
        <f>Rådata_6000!LX51</f>
        <v>0</v>
      </c>
      <c r="MF189">
        <f>Rådata_6000!LY51</f>
        <v>0</v>
      </c>
      <c r="MG189">
        <f>Rådata_6000!LZ51</f>
        <v>0</v>
      </c>
      <c r="MH189">
        <f>Rådata_6000!MA51</f>
        <v>0</v>
      </c>
      <c r="MI189">
        <f>Rådata_6000!MB51</f>
        <v>0</v>
      </c>
      <c r="MJ189">
        <f>Rådata_6000!MC51</f>
        <v>0</v>
      </c>
      <c r="MK189">
        <f>Rådata_6000!MD51</f>
        <v>0</v>
      </c>
      <c r="ML189">
        <f>Rådata_6000!ME51</f>
        <v>0</v>
      </c>
      <c r="MM189">
        <f>Rådata_6000!MF51</f>
        <v>0</v>
      </c>
      <c r="MN189">
        <f>Rådata_6000!MG51</f>
        <v>0</v>
      </c>
      <c r="MO189">
        <f>Rådata_6000!MH51</f>
        <v>0</v>
      </c>
      <c r="MP189">
        <f>Rådata_6000!MI51</f>
        <v>0</v>
      </c>
      <c r="MQ189">
        <f>Rådata_6000!MJ51</f>
        <v>0</v>
      </c>
      <c r="MR189">
        <f>Rådata_6000!MK51</f>
        <v>0</v>
      </c>
      <c r="MS189">
        <f>Rådata_6000!ML51</f>
        <v>0</v>
      </c>
      <c r="MT189">
        <f>Rådata_6000!MM51</f>
        <v>0</v>
      </c>
      <c r="MU189">
        <f>Rådata_6000!MN51</f>
        <v>0</v>
      </c>
      <c r="MV189">
        <f>Rådata_6000!MO51</f>
        <v>0</v>
      </c>
      <c r="MW189">
        <f>Rådata_6000!MP51</f>
        <v>0</v>
      </c>
      <c r="MX189">
        <f>Rådata_6000!MQ51</f>
        <v>0</v>
      </c>
      <c r="MY189">
        <f>Rådata_6000!MR51</f>
        <v>0</v>
      </c>
      <c r="MZ189">
        <f>Rådata_6000!MS51</f>
        <v>0</v>
      </c>
      <c r="NA189">
        <f>Rådata_6000!MT51</f>
        <v>0</v>
      </c>
      <c r="NB189">
        <f>Rådata_6000!MU51</f>
        <v>0</v>
      </c>
      <c r="NC189">
        <f>Rådata_6000!MV51</f>
        <v>0</v>
      </c>
      <c r="ND189">
        <f>Rådata_6000!MW51</f>
        <v>0</v>
      </c>
      <c r="NE189">
        <f>Rådata_6000!MX51</f>
        <v>0</v>
      </c>
      <c r="NF189">
        <f>Rådata_6000!MY51</f>
        <v>0</v>
      </c>
      <c r="NG189">
        <f>Rådata_6000!MZ51</f>
        <v>0</v>
      </c>
      <c r="NH189">
        <f>Rådata_6000!NA51</f>
        <v>0</v>
      </c>
      <c r="NI189">
        <f>Rådata_6000!NB51</f>
        <v>0</v>
      </c>
      <c r="NJ189">
        <f>Rådata_6000!NC51</f>
        <v>0</v>
      </c>
      <c r="NK189">
        <f>Rådata_6000!ND51</f>
        <v>0</v>
      </c>
      <c r="NL189">
        <f>Rådata_6000!NE51</f>
        <v>0</v>
      </c>
      <c r="NM189">
        <f>Rådata_6000!NF51</f>
        <v>0</v>
      </c>
      <c r="NN189">
        <f>Rådata_6000!NG51</f>
        <v>0</v>
      </c>
      <c r="NO189">
        <f>Rådata_6000!NH51</f>
        <v>0</v>
      </c>
      <c r="NP189">
        <f>Rådata_6000!NI51</f>
        <v>0</v>
      </c>
      <c r="NQ189">
        <f>Rådata_6000!NJ51</f>
        <v>0</v>
      </c>
      <c r="NR189">
        <f>Rådata_6000!NK51</f>
        <v>0</v>
      </c>
      <c r="NS189">
        <f>Rådata_6000!NL51</f>
        <v>0</v>
      </c>
      <c r="NT189">
        <f>Rådata_6000!NM51</f>
        <v>0</v>
      </c>
      <c r="NU189">
        <f>Rådata_6000!NN51</f>
        <v>0</v>
      </c>
      <c r="NV189">
        <f>Rådata_6000!NO51</f>
        <v>0</v>
      </c>
      <c r="NW189">
        <f>Rådata_6000!NP51</f>
        <v>0</v>
      </c>
      <c r="NX189">
        <f>Rådata_6000!NQ51</f>
        <v>0</v>
      </c>
      <c r="NY189">
        <f>Rådata_6000!NR51</f>
        <v>0</v>
      </c>
      <c r="NZ189">
        <f>Rådata_6000!NS51</f>
        <v>0</v>
      </c>
      <c r="OA189">
        <f>Rådata_6000!NT51</f>
        <v>0</v>
      </c>
      <c r="OB189">
        <f>Rådata_6000!NU51</f>
        <v>0</v>
      </c>
      <c r="OC189">
        <f>Rådata_6000!NV51</f>
        <v>0</v>
      </c>
      <c r="OD189">
        <f>Rådata_6000!NW51</f>
        <v>0</v>
      </c>
      <c r="OE189">
        <f>Rådata_6000!NX51</f>
        <v>0</v>
      </c>
      <c r="OF189">
        <f>Rådata_6000!NY51</f>
        <v>0</v>
      </c>
      <c r="OG189">
        <f>Rådata_6000!NZ51</f>
        <v>0</v>
      </c>
      <c r="OH189">
        <f>Rådata_6000!OA51</f>
        <v>0</v>
      </c>
      <c r="OI189">
        <f>Rådata_6000!OB51</f>
        <v>0</v>
      </c>
      <c r="OJ189">
        <f>Rådata_6000!OC51</f>
        <v>0</v>
      </c>
      <c r="OK189">
        <f>Rådata_6000!OD51</f>
        <v>0</v>
      </c>
      <c r="OL189">
        <f>Rådata_6000!OE51</f>
        <v>0</v>
      </c>
      <c r="OM189">
        <f>Rådata_6000!OF51</f>
        <v>0</v>
      </c>
      <c r="ON189">
        <f>Rådata_6000!OG51</f>
        <v>0</v>
      </c>
      <c r="OO189">
        <f>Rådata_6000!OH51</f>
        <v>0</v>
      </c>
      <c r="OP189">
        <f>Rådata_6000!OI51</f>
        <v>0</v>
      </c>
      <c r="OQ189">
        <f>Rådata_6000!OJ51</f>
        <v>0</v>
      </c>
      <c r="OR189">
        <f>Rådata_6000!OK51</f>
        <v>0</v>
      </c>
      <c r="OS189">
        <f>Rådata_6000!OL51</f>
        <v>0</v>
      </c>
    </row>
    <row r="191" spans="1:409">
      <c r="A191" t="s">
        <v>403</v>
      </c>
      <c r="J191">
        <f>Rådata_6000!C53</f>
        <v>0</v>
      </c>
      <c r="K191">
        <f>Rådata_6000!D53</f>
        <v>0</v>
      </c>
      <c r="L191">
        <f>Rådata_6000!E53</f>
        <v>0</v>
      </c>
      <c r="M191">
        <f>Rådata_6000!F53</f>
        <v>0</v>
      </c>
      <c r="N191">
        <f>Rådata_6000!G53</f>
        <v>0</v>
      </c>
      <c r="O191">
        <f>Rådata_6000!H53</f>
        <v>0</v>
      </c>
      <c r="P191">
        <f>Rådata_6000!I53</f>
        <v>0</v>
      </c>
      <c r="Q191">
        <f>Rådata_6000!J53</f>
        <v>0</v>
      </c>
      <c r="R191">
        <f>Rådata_6000!K53</f>
        <v>0</v>
      </c>
      <c r="S191">
        <f>Rådata_6000!L53</f>
        <v>0</v>
      </c>
      <c r="T191">
        <f>Rådata_6000!M53</f>
        <v>0</v>
      </c>
      <c r="U191">
        <f>Rådata_6000!N53</f>
        <v>0</v>
      </c>
      <c r="V191">
        <f>Rådata_6000!O53</f>
        <v>0</v>
      </c>
      <c r="W191">
        <f>Rådata_6000!P53</f>
        <v>0</v>
      </c>
      <c r="X191">
        <f>Rådata_6000!Q53</f>
        <v>0</v>
      </c>
      <c r="Y191">
        <f>Rådata_6000!R53</f>
        <v>0</v>
      </c>
      <c r="Z191">
        <f>Rådata_6000!S53</f>
        <v>0</v>
      </c>
      <c r="AA191">
        <f>Rådata_6000!T53</f>
        <v>0</v>
      </c>
      <c r="AB191">
        <f>Rådata_6000!U53</f>
        <v>0</v>
      </c>
      <c r="AC191">
        <f>Rådata_6000!V53</f>
        <v>0</v>
      </c>
      <c r="AD191">
        <f>Rådata_6000!W53</f>
        <v>0</v>
      </c>
      <c r="AE191">
        <f>Rådata_6000!X53</f>
        <v>0</v>
      </c>
      <c r="AF191">
        <f>Rådata_6000!Y53</f>
        <v>0</v>
      </c>
      <c r="AG191">
        <f>Rådata_6000!Z53</f>
        <v>0</v>
      </c>
      <c r="AH191">
        <f>Rådata_6000!AA53</f>
        <v>0</v>
      </c>
      <c r="AI191">
        <f>Rådata_6000!AB53</f>
        <v>0</v>
      </c>
      <c r="AJ191">
        <f>Rådata_6000!AC53</f>
        <v>0</v>
      </c>
      <c r="AK191">
        <f>Rådata_6000!AD53</f>
        <v>0</v>
      </c>
      <c r="AL191">
        <f>Rådata_6000!AE53</f>
        <v>0</v>
      </c>
      <c r="AM191">
        <f>Rådata_6000!AF53</f>
        <v>0</v>
      </c>
      <c r="AN191">
        <f>Rådata_6000!AG53</f>
        <v>0</v>
      </c>
      <c r="AO191">
        <f>Rådata_6000!AH53</f>
        <v>0</v>
      </c>
      <c r="AP191">
        <f>Rådata_6000!AI53</f>
        <v>0</v>
      </c>
      <c r="AQ191">
        <f>Rådata_6000!AJ53</f>
        <v>0</v>
      </c>
      <c r="AR191">
        <f>Rådata_6000!AK53</f>
        <v>0</v>
      </c>
      <c r="AS191">
        <f>Rådata_6000!AL53</f>
        <v>0</v>
      </c>
      <c r="AT191">
        <f>Rådata_6000!AM53</f>
        <v>0</v>
      </c>
      <c r="AU191">
        <f>Rådata_6000!AN53</f>
        <v>0</v>
      </c>
      <c r="AV191">
        <f>Rådata_6000!AO53</f>
        <v>0</v>
      </c>
      <c r="AW191">
        <f>Rådata_6000!AP53</f>
        <v>0</v>
      </c>
      <c r="AX191">
        <f>Rådata_6000!AQ53</f>
        <v>0</v>
      </c>
      <c r="AY191">
        <f>Rådata_6000!AR53</f>
        <v>0</v>
      </c>
      <c r="AZ191">
        <f>Rådata_6000!AS53</f>
        <v>0</v>
      </c>
      <c r="BA191">
        <f>Rådata_6000!AT53</f>
        <v>0</v>
      </c>
      <c r="BB191">
        <f>Rådata_6000!AU53</f>
        <v>0</v>
      </c>
      <c r="BC191">
        <f>Rådata_6000!AV53</f>
        <v>0</v>
      </c>
      <c r="BD191">
        <f>Rådata_6000!AW53</f>
        <v>0</v>
      </c>
      <c r="BE191">
        <f>Rådata_6000!AX53</f>
        <v>0</v>
      </c>
      <c r="BF191">
        <f>Rådata_6000!AY53</f>
        <v>0</v>
      </c>
      <c r="BG191">
        <f>Rådata_6000!AZ53</f>
        <v>0</v>
      </c>
      <c r="BH191">
        <f>Rådata_6000!BA53</f>
        <v>0</v>
      </c>
      <c r="BI191">
        <f>Rådata_6000!BB53</f>
        <v>0</v>
      </c>
      <c r="BJ191">
        <f>Rådata_6000!BC53</f>
        <v>0</v>
      </c>
      <c r="BK191">
        <f>Rådata_6000!BD53</f>
        <v>0</v>
      </c>
      <c r="BL191">
        <f>Rådata_6000!BE53</f>
        <v>0</v>
      </c>
      <c r="BM191">
        <f>Rådata_6000!BF53</f>
        <v>0</v>
      </c>
      <c r="BN191">
        <f>Rådata_6000!BG53</f>
        <v>0</v>
      </c>
      <c r="BO191">
        <f>Rådata_6000!BH53</f>
        <v>0</v>
      </c>
      <c r="BP191">
        <f>Rådata_6000!BI53</f>
        <v>0</v>
      </c>
      <c r="BQ191">
        <f>Rådata_6000!BJ53</f>
        <v>0</v>
      </c>
      <c r="BR191">
        <f>Rådata_6000!BK53</f>
        <v>0</v>
      </c>
      <c r="BS191">
        <f>Rådata_6000!BL53</f>
        <v>0</v>
      </c>
      <c r="BT191">
        <f>Rådata_6000!BM53</f>
        <v>0</v>
      </c>
      <c r="BU191">
        <f>Rådata_6000!BN53</f>
        <v>0</v>
      </c>
      <c r="BV191">
        <f>Rådata_6000!BO53</f>
        <v>0</v>
      </c>
      <c r="BW191">
        <f>Rådata_6000!BP53</f>
        <v>0</v>
      </c>
      <c r="BX191">
        <f>Rådata_6000!BQ53</f>
        <v>0</v>
      </c>
      <c r="BY191">
        <f>Rådata_6000!BR53</f>
        <v>0</v>
      </c>
      <c r="BZ191">
        <f>Rådata_6000!BS53</f>
        <v>0</v>
      </c>
      <c r="CA191">
        <f>Rådata_6000!BT53</f>
        <v>0</v>
      </c>
      <c r="CB191">
        <f>Rådata_6000!BU53</f>
        <v>0</v>
      </c>
      <c r="CC191">
        <f>Rådata_6000!BV53</f>
        <v>0</v>
      </c>
      <c r="CD191">
        <f>Rådata_6000!BW53</f>
        <v>0</v>
      </c>
      <c r="CE191">
        <f>Rådata_6000!BX53</f>
        <v>0</v>
      </c>
      <c r="CF191">
        <f>Rådata_6000!BY53</f>
        <v>0</v>
      </c>
      <c r="CG191">
        <f>Rådata_6000!BZ53</f>
        <v>0</v>
      </c>
      <c r="CH191">
        <f>Rådata_6000!CA53</f>
        <v>0</v>
      </c>
      <c r="CI191">
        <f>Rådata_6000!CB53</f>
        <v>0</v>
      </c>
      <c r="CJ191">
        <f>Rådata_6000!CC53</f>
        <v>0</v>
      </c>
      <c r="CK191">
        <f>Rådata_6000!CD53</f>
        <v>0</v>
      </c>
      <c r="CL191">
        <f>Rådata_6000!CE53</f>
        <v>0</v>
      </c>
      <c r="CM191">
        <f>Rådata_6000!CF53</f>
        <v>0</v>
      </c>
      <c r="CN191">
        <f>Rådata_6000!CG53</f>
        <v>0</v>
      </c>
      <c r="CO191">
        <f>Rådata_6000!CH53</f>
        <v>0</v>
      </c>
      <c r="CP191">
        <f>Rådata_6000!CI53</f>
        <v>0</v>
      </c>
      <c r="CQ191">
        <f>Rådata_6000!CJ53</f>
        <v>0</v>
      </c>
      <c r="CR191">
        <f>Rådata_6000!CK53</f>
        <v>0</v>
      </c>
      <c r="CS191">
        <f>Rådata_6000!CL53</f>
        <v>0</v>
      </c>
      <c r="CT191">
        <f>Rådata_6000!CM53</f>
        <v>0</v>
      </c>
      <c r="CU191">
        <f>Rådata_6000!CN53</f>
        <v>0</v>
      </c>
      <c r="CV191">
        <f>Rådata_6000!CO53</f>
        <v>0</v>
      </c>
      <c r="CW191">
        <f>Rådata_6000!CP53</f>
        <v>0</v>
      </c>
      <c r="CX191">
        <f>Rådata_6000!CQ53</f>
        <v>0</v>
      </c>
      <c r="CY191">
        <f>Rådata_6000!CR53</f>
        <v>0</v>
      </c>
      <c r="CZ191">
        <f>Rådata_6000!CS53</f>
        <v>0</v>
      </c>
      <c r="DA191">
        <f>Rådata_6000!CT53</f>
        <v>0</v>
      </c>
      <c r="DB191">
        <f>Rådata_6000!CU53</f>
        <v>0</v>
      </c>
      <c r="DC191">
        <f>Rådata_6000!CV53</f>
        <v>0</v>
      </c>
      <c r="DD191">
        <f>Rådata_6000!CW53</f>
        <v>0</v>
      </c>
      <c r="DE191">
        <f>Rådata_6000!CX53</f>
        <v>0</v>
      </c>
      <c r="DF191">
        <f>Rådata_6000!CY53</f>
        <v>0</v>
      </c>
      <c r="DG191">
        <f>Rådata_6000!CZ53</f>
        <v>0</v>
      </c>
      <c r="DH191">
        <f>Rådata_6000!DA53</f>
        <v>0</v>
      </c>
      <c r="DI191">
        <f>Rådata_6000!DB53</f>
        <v>0</v>
      </c>
      <c r="DJ191">
        <f>Rådata_6000!DC53</f>
        <v>0</v>
      </c>
      <c r="DK191">
        <f>Rådata_6000!DD53</f>
        <v>0</v>
      </c>
      <c r="DL191">
        <f>Rådata_6000!DE53</f>
        <v>0</v>
      </c>
      <c r="DM191">
        <f>Rådata_6000!DF53</f>
        <v>0</v>
      </c>
      <c r="DN191">
        <f>Rådata_6000!DG53</f>
        <v>0</v>
      </c>
      <c r="DO191">
        <f>Rådata_6000!DH53</f>
        <v>0</v>
      </c>
      <c r="DP191">
        <f>Rådata_6000!DI53</f>
        <v>0</v>
      </c>
      <c r="DQ191">
        <f>Rådata_6000!DJ53</f>
        <v>0</v>
      </c>
      <c r="DR191">
        <f>Rådata_6000!DK53</f>
        <v>0</v>
      </c>
      <c r="DS191">
        <f>Rådata_6000!DL53</f>
        <v>0</v>
      </c>
      <c r="DT191">
        <f>Rådata_6000!DM53</f>
        <v>0</v>
      </c>
      <c r="DU191">
        <f>Rådata_6000!DN53</f>
        <v>0</v>
      </c>
      <c r="DV191">
        <f>Rådata_6000!DO53</f>
        <v>0</v>
      </c>
      <c r="DW191">
        <f>Rådata_6000!DP53</f>
        <v>0</v>
      </c>
      <c r="DX191">
        <f>Rådata_6000!DQ53</f>
        <v>0</v>
      </c>
      <c r="DY191">
        <f>Rådata_6000!DR53</f>
        <v>0</v>
      </c>
      <c r="DZ191">
        <f>Rådata_6000!DS53</f>
        <v>0</v>
      </c>
      <c r="EA191">
        <f>Rådata_6000!DT53</f>
        <v>0</v>
      </c>
      <c r="EB191">
        <f>Rådata_6000!DU53</f>
        <v>0</v>
      </c>
      <c r="EC191">
        <f>Rådata_6000!DV53</f>
        <v>0</v>
      </c>
      <c r="ED191">
        <f>Rådata_6000!DW53</f>
        <v>0</v>
      </c>
      <c r="EE191">
        <f>Rådata_6000!DX53</f>
        <v>0</v>
      </c>
      <c r="EF191">
        <f>Rådata_6000!DY53</f>
        <v>0</v>
      </c>
      <c r="EG191">
        <f>Rådata_6000!DZ53</f>
        <v>0</v>
      </c>
      <c r="EH191">
        <f>Rådata_6000!EA53</f>
        <v>0</v>
      </c>
      <c r="EI191">
        <f>Rådata_6000!EB53</f>
        <v>0</v>
      </c>
      <c r="EJ191">
        <f>Rådata_6000!EC53</f>
        <v>0</v>
      </c>
      <c r="EK191">
        <f>Rådata_6000!ED53</f>
        <v>0</v>
      </c>
      <c r="EL191">
        <f>Rådata_6000!EE53</f>
        <v>0</v>
      </c>
      <c r="EM191">
        <f>Rådata_6000!EF53</f>
        <v>0</v>
      </c>
      <c r="EN191">
        <f>Rådata_6000!EG53</f>
        <v>0</v>
      </c>
      <c r="EO191">
        <f>Rådata_6000!EH53</f>
        <v>0</v>
      </c>
      <c r="EP191">
        <f>Rådata_6000!EI53</f>
        <v>0</v>
      </c>
      <c r="EQ191">
        <f>Rådata_6000!EJ53</f>
        <v>0</v>
      </c>
      <c r="ER191">
        <f>Rådata_6000!EK53</f>
        <v>0</v>
      </c>
      <c r="ES191">
        <f>Rådata_6000!EL53</f>
        <v>0</v>
      </c>
      <c r="ET191">
        <f>Rådata_6000!EM53</f>
        <v>0</v>
      </c>
      <c r="EU191">
        <f>Rådata_6000!EN53</f>
        <v>0</v>
      </c>
      <c r="EV191">
        <f>Rådata_6000!EO53</f>
        <v>0</v>
      </c>
      <c r="EW191">
        <f>Rådata_6000!EP53</f>
        <v>0</v>
      </c>
      <c r="EX191">
        <f>Rådata_6000!EQ53</f>
        <v>0</v>
      </c>
      <c r="EY191">
        <f>Rådata_6000!ER53</f>
        <v>0</v>
      </c>
      <c r="EZ191">
        <f>Rådata_6000!ES53</f>
        <v>0</v>
      </c>
      <c r="FA191">
        <f>Rådata_6000!ET53</f>
        <v>0</v>
      </c>
      <c r="FB191">
        <f>Rådata_6000!EU53</f>
        <v>0</v>
      </c>
      <c r="FC191">
        <f>Rådata_6000!EV53</f>
        <v>0</v>
      </c>
      <c r="FD191">
        <f>Rådata_6000!EW53</f>
        <v>0</v>
      </c>
      <c r="FE191">
        <f>Rådata_6000!EX53</f>
        <v>0</v>
      </c>
      <c r="FF191">
        <f>Rådata_6000!EY53</f>
        <v>0</v>
      </c>
      <c r="FG191">
        <f>Rådata_6000!EZ53</f>
        <v>0</v>
      </c>
      <c r="FH191">
        <f>Rådata_6000!FA53</f>
        <v>0</v>
      </c>
      <c r="FI191">
        <f>Rådata_6000!FB53</f>
        <v>0</v>
      </c>
      <c r="FJ191">
        <f>Rådata_6000!FC53</f>
        <v>0</v>
      </c>
      <c r="FK191">
        <f>Rådata_6000!FD53</f>
        <v>0</v>
      </c>
      <c r="FL191">
        <f>Rådata_6000!FE53</f>
        <v>0</v>
      </c>
      <c r="FM191">
        <f>Rådata_6000!FF53</f>
        <v>0</v>
      </c>
      <c r="FN191">
        <f>Rådata_6000!FG53</f>
        <v>0</v>
      </c>
      <c r="FO191">
        <f>Rådata_6000!FH53</f>
        <v>0</v>
      </c>
      <c r="FP191">
        <f>Rådata_6000!FI53</f>
        <v>0</v>
      </c>
      <c r="FQ191">
        <f>Rådata_6000!FJ53</f>
        <v>0</v>
      </c>
      <c r="FR191">
        <f>Rådata_6000!FK53</f>
        <v>0</v>
      </c>
      <c r="FS191">
        <f>Rådata_6000!FL53</f>
        <v>0</v>
      </c>
      <c r="FT191">
        <f>Rådata_6000!FM53</f>
        <v>0</v>
      </c>
      <c r="FU191">
        <f>Rådata_6000!FN53</f>
        <v>0</v>
      </c>
      <c r="FV191">
        <f>Rådata_6000!FO53</f>
        <v>0</v>
      </c>
      <c r="FW191">
        <f>Rådata_6000!FP53</f>
        <v>0</v>
      </c>
      <c r="FX191">
        <f>Rådata_6000!FQ53</f>
        <v>0</v>
      </c>
      <c r="FY191">
        <f>Rådata_6000!FR53</f>
        <v>0</v>
      </c>
      <c r="FZ191">
        <f>Rådata_6000!FS53</f>
        <v>0</v>
      </c>
      <c r="GA191">
        <f>Rådata_6000!FT53</f>
        <v>0</v>
      </c>
      <c r="GB191">
        <f>Rådata_6000!FU53</f>
        <v>0</v>
      </c>
      <c r="GC191">
        <f>Rådata_6000!FV53</f>
        <v>0</v>
      </c>
      <c r="GD191">
        <f>Rådata_6000!FW53</f>
        <v>0</v>
      </c>
      <c r="GE191">
        <f>Rådata_6000!FX53</f>
        <v>0</v>
      </c>
      <c r="GF191">
        <f>Rådata_6000!FY53</f>
        <v>0</v>
      </c>
      <c r="GG191">
        <f>Rådata_6000!FZ53</f>
        <v>0</v>
      </c>
      <c r="GH191">
        <f>Rådata_6000!GA53</f>
        <v>0</v>
      </c>
      <c r="GI191">
        <f>Rådata_6000!GB53</f>
        <v>0</v>
      </c>
      <c r="GJ191">
        <f>Rådata_6000!GC53</f>
        <v>0</v>
      </c>
      <c r="GK191">
        <f>Rådata_6000!GD53</f>
        <v>0</v>
      </c>
      <c r="GL191">
        <f>Rådata_6000!GE53</f>
        <v>0</v>
      </c>
      <c r="GM191">
        <f>Rådata_6000!GF53</f>
        <v>0</v>
      </c>
      <c r="GN191">
        <f>Rådata_6000!GG53</f>
        <v>0</v>
      </c>
      <c r="GO191">
        <f>Rådata_6000!GH53</f>
        <v>0</v>
      </c>
      <c r="GP191">
        <f>Rådata_6000!GI53</f>
        <v>0</v>
      </c>
      <c r="GQ191">
        <f>Rådata_6000!GJ53</f>
        <v>0</v>
      </c>
      <c r="GR191">
        <f>Rådata_6000!GK53</f>
        <v>0</v>
      </c>
      <c r="GS191">
        <f>Rådata_6000!GL53</f>
        <v>0</v>
      </c>
      <c r="GT191">
        <f>Rådata_6000!GM53</f>
        <v>0</v>
      </c>
      <c r="GU191">
        <f>Rådata_6000!GN53</f>
        <v>0</v>
      </c>
      <c r="GV191">
        <f>Rådata_6000!GO53</f>
        <v>0</v>
      </c>
      <c r="GW191">
        <f>Rådata_6000!GP53</f>
        <v>0</v>
      </c>
      <c r="GX191">
        <f>Rådata_6000!GQ53</f>
        <v>0</v>
      </c>
      <c r="GY191">
        <f>Rådata_6000!GR53</f>
        <v>0</v>
      </c>
      <c r="GZ191">
        <f>Rådata_6000!GS53</f>
        <v>0</v>
      </c>
      <c r="HA191">
        <f>Rådata_6000!GT53</f>
        <v>0</v>
      </c>
      <c r="HB191">
        <f>Rådata_6000!GU53</f>
        <v>0</v>
      </c>
      <c r="HC191">
        <f>Rådata_6000!GV53</f>
        <v>0</v>
      </c>
      <c r="HD191">
        <f>Rådata_6000!GW53</f>
        <v>0</v>
      </c>
      <c r="HE191">
        <f>Rådata_6000!GX53</f>
        <v>0</v>
      </c>
      <c r="HF191">
        <f>Rådata_6000!GY53</f>
        <v>0</v>
      </c>
      <c r="HG191">
        <f>Rådata_6000!GZ53</f>
        <v>0</v>
      </c>
      <c r="HH191">
        <f>Rådata_6000!HA53</f>
        <v>0</v>
      </c>
      <c r="HI191">
        <f>Rådata_6000!HB53</f>
        <v>0</v>
      </c>
      <c r="HJ191">
        <f>Rådata_6000!HC53</f>
        <v>0</v>
      </c>
      <c r="HK191">
        <f>Rådata_6000!HD53</f>
        <v>0</v>
      </c>
      <c r="HL191">
        <f>Rådata_6000!HE53</f>
        <v>0</v>
      </c>
      <c r="HM191">
        <f>Rådata_6000!HF53</f>
        <v>0</v>
      </c>
      <c r="HN191">
        <f>Rådata_6000!HG53</f>
        <v>0</v>
      </c>
      <c r="HO191">
        <f>Rådata_6000!HH53</f>
        <v>0</v>
      </c>
      <c r="HP191">
        <f>Rådata_6000!HI53</f>
        <v>0</v>
      </c>
      <c r="HQ191">
        <f>Rådata_6000!HJ53</f>
        <v>0</v>
      </c>
      <c r="HR191">
        <f>Rådata_6000!HK53</f>
        <v>0</v>
      </c>
      <c r="HS191">
        <f>Rådata_6000!HL53</f>
        <v>0</v>
      </c>
      <c r="HT191">
        <f>Rådata_6000!HM53</f>
        <v>0</v>
      </c>
      <c r="HU191">
        <f>Rådata_6000!HN53</f>
        <v>0</v>
      </c>
      <c r="HV191">
        <f>Rådata_6000!HO53</f>
        <v>0</v>
      </c>
      <c r="HW191">
        <f>Rådata_6000!HP53</f>
        <v>0</v>
      </c>
      <c r="HX191">
        <f>Rådata_6000!HQ53</f>
        <v>0</v>
      </c>
      <c r="HY191">
        <f>Rådata_6000!HR53</f>
        <v>0</v>
      </c>
      <c r="HZ191">
        <f>Rådata_6000!HS53</f>
        <v>0</v>
      </c>
      <c r="IA191">
        <f>Rådata_6000!HT53</f>
        <v>0</v>
      </c>
      <c r="IB191">
        <f>Rådata_6000!HU53</f>
        <v>0</v>
      </c>
      <c r="IC191">
        <f>Rådata_6000!HV53</f>
        <v>0</v>
      </c>
      <c r="ID191">
        <f>Rådata_6000!HW53</f>
        <v>0</v>
      </c>
      <c r="IE191">
        <f>Rådata_6000!HX53</f>
        <v>0</v>
      </c>
      <c r="IF191">
        <f>Rådata_6000!HY53</f>
        <v>0</v>
      </c>
      <c r="IG191">
        <f>Rådata_6000!HZ53</f>
        <v>0</v>
      </c>
      <c r="IH191">
        <f>Rådata_6000!IA53</f>
        <v>0</v>
      </c>
      <c r="II191">
        <f>Rådata_6000!IB53</f>
        <v>0</v>
      </c>
      <c r="IJ191">
        <f>Rådata_6000!IC53</f>
        <v>0</v>
      </c>
      <c r="IK191">
        <f>Rådata_6000!ID53</f>
        <v>0</v>
      </c>
      <c r="IL191">
        <f>Rådata_6000!IE53</f>
        <v>0</v>
      </c>
      <c r="IM191">
        <f>Rådata_6000!IF53</f>
        <v>0</v>
      </c>
      <c r="IN191">
        <f>Rådata_6000!IG53</f>
        <v>0</v>
      </c>
      <c r="IO191">
        <f>Rådata_6000!IH53</f>
        <v>0</v>
      </c>
      <c r="IP191">
        <f>Rådata_6000!II53</f>
        <v>0</v>
      </c>
      <c r="IQ191">
        <f>Rådata_6000!IJ53</f>
        <v>0</v>
      </c>
      <c r="IR191">
        <f>Rådata_6000!IK53</f>
        <v>0</v>
      </c>
      <c r="IS191">
        <f>Rådata_6000!IL53</f>
        <v>0</v>
      </c>
      <c r="IT191">
        <f>Rådata_6000!IM53</f>
        <v>0</v>
      </c>
      <c r="IU191">
        <f>Rådata_6000!IN53</f>
        <v>0</v>
      </c>
      <c r="IV191">
        <f>Rådata_6000!IO53</f>
        <v>0</v>
      </c>
      <c r="IW191">
        <f>Rådata_6000!IP53</f>
        <v>0</v>
      </c>
      <c r="IX191">
        <f>Rådata_6000!IQ53</f>
        <v>0</v>
      </c>
      <c r="IY191">
        <f>Rådata_6000!IR53</f>
        <v>0</v>
      </c>
      <c r="IZ191">
        <f>Rådata_6000!IS53</f>
        <v>0</v>
      </c>
      <c r="JA191">
        <f>Rådata_6000!IT53</f>
        <v>0</v>
      </c>
      <c r="JB191">
        <f>Rådata_6000!IU53</f>
        <v>0</v>
      </c>
      <c r="JC191">
        <f>Rådata_6000!IV53</f>
        <v>0</v>
      </c>
      <c r="JD191">
        <f>Rådata_6000!IW53</f>
        <v>0</v>
      </c>
      <c r="JE191">
        <f>Rådata_6000!IX53</f>
        <v>0</v>
      </c>
      <c r="JF191">
        <f>Rådata_6000!IY53</f>
        <v>0</v>
      </c>
      <c r="JG191">
        <f>Rådata_6000!IZ53</f>
        <v>0</v>
      </c>
      <c r="JH191">
        <f>Rådata_6000!JA53</f>
        <v>0</v>
      </c>
      <c r="JI191">
        <f>Rådata_6000!JB53</f>
        <v>0</v>
      </c>
      <c r="JJ191">
        <f>Rådata_6000!JC53</f>
        <v>0</v>
      </c>
      <c r="JK191">
        <f>Rådata_6000!JD53</f>
        <v>0</v>
      </c>
      <c r="JL191">
        <f>Rådata_6000!JE53</f>
        <v>0</v>
      </c>
      <c r="JM191">
        <f>Rådata_6000!JF53</f>
        <v>0</v>
      </c>
      <c r="JN191">
        <f>Rådata_6000!JG53</f>
        <v>0</v>
      </c>
      <c r="JO191">
        <f>Rådata_6000!JH53</f>
        <v>0</v>
      </c>
      <c r="JP191">
        <f>Rådata_6000!JI53</f>
        <v>0</v>
      </c>
      <c r="JQ191">
        <f>Rådata_6000!JJ53</f>
        <v>0</v>
      </c>
      <c r="JR191">
        <f>Rådata_6000!JK53</f>
        <v>0</v>
      </c>
      <c r="JS191">
        <f>Rådata_6000!JL53</f>
        <v>0</v>
      </c>
      <c r="JT191">
        <f>Rådata_6000!JM53</f>
        <v>0</v>
      </c>
      <c r="JU191">
        <f>Rådata_6000!JN53</f>
        <v>0</v>
      </c>
      <c r="JV191">
        <f>Rådata_6000!JO53</f>
        <v>0</v>
      </c>
      <c r="JW191">
        <f>Rådata_6000!JP53</f>
        <v>0</v>
      </c>
      <c r="JX191">
        <f>Rådata_6000!JQ53</f>
        <v>0</v>
      </c>
      <c r="JY191">
        <f>Rådata_6000!JR53</f>
        <v>0</v>
      </c>
      <c r="JZ191">
        <f>Rådata_6000!JS53</f>
        <v>0</v>
      </c>
      <c r="KA191">
        <f>Rådata_6000!JT53</f>
        <v>0</v>
      </c>
      <c r="KB191">
        <f>Rådata_6000!JU53</f>
        <v>0</v>
      </c>
      <c r="KC191">
        <f>Rådata_6000!JV53</f>
        <v>0</v>
      </c>
      <c r="KD191">
        <f>Rådata_6000!JW53</f>
        <v>0</v>
      </c>
      <c r="KE191">
        <f>Rådata_6000!JX53</f>
        <v>0</v>
      </c>
      <c r="KF191">
        <f>Rådata_6000!JY53</f>
        <v>0</v>
      </c>
      <c r="KG191">
        <f>Rådata_6000!JZ53</f>
        <v>0</v>
      </c>
      <c r="KH191">
        <f>Rådata_6000!KA53</f>
        <v>0</v>
      </c>
      <c r="KI191">
        <f>Rådata_6000!KB53</f>
        <v>0</v>
      </c>
      <c r="KJ191">
        <f>Rådata_6000!KC53</f>
        <v>0</v>
      </c>
      <c r="KK191">
        <f>Rådata_6000!KD53</f>
        <v>0</v>
      </c>
      <c r="KL191">
        <f>Rådata_6000!KE53</f>
        <v>0</v>
      </c>
      <c r="KM191">
        <f>Rådata_6000!KF53</f>
        <v>0</v>
      </c>
      <c r="KN191">
        <f>Rådata_6000!KG53</f>
        <v>0</v>
      </c>
      <c r="KO191">
        <f>Rådata_6000!KH53</f>
        <v>0</v>
      </c>
      <c r="KP191">
        <f>Rådata_6000!KI53</f>
        <v>0</v>
      </c>
      <c r="KQ191">
        <f>Rådata_6000!KJ53</f>
        <v>0</v>
      </c>
      <c r="KR191">
        <f>Rådata_6000!KK53</f>
        <v>0</v>
      </c>
      <c r="KS191">
        <f>Rådata_6000!KL53</f>
        <v>0</v>
      </c>
      <c r="KT191">
        <f>Rådata_6000!KM53</f>
        <v>0</v>
      </c>
      <c r="KU191">
        <f>Rådata_6000!KN53</f>
        <v>0</v>
      </c>
      <c r="KV191">
        <f>Rådata_6000!KO53</f>
        <v>0</v>
      </c>
      <c r="KW191">
        <f>Rådata_6000!KP53</f>
        <v>0</v>
      </c>
      <c r="KX191">
        <f>Rådata_6000!KQ53</f>
        <v>0</v>
      </c>
      <c r="KY191">
        <f>Rådata_6000!KR53</f>
        <v>0</v>
      </c>
      <c r="KZ191">
        <f>Rådata_6000!KS53</f>
        <v>0</v>
      </c>
      <c r="LA191">
        <f>Rådata_6000!KT53</f>
        <v>0</v>
      </c>
      <c r="LB191">
        <f>Rådata_6000!KU53</f>
        <v>0</v>
      </c>
      <c r="LC191">
        <f>Rådata_6000!KV53</f>
        <v>0</v>
      </c>
      <c r="LD191">
        <f>Rådata_6000!KW53</f>
        <v>0</v>
      </c>
      <c r="LE191">
        <f>Rådata_6000!KX53</f>
        <v>0</v>
      </c>
      <c r="LF191">
        <f>Rådata_6000!KY53</f>
        <v>0</v>
      </c>
      <c r="LG191">
        <f>Rådata_6000!KZ53</f>
        <v>0</v>
      </c>
      <c r="LH191">
        <f>Rådata_6000!LA53</f>
        <v>0</v>
      </c>
      <c r="LI191">
        <f>Rådata_6000!LB53</f>
        <v>0</v>
      </c>
      <c r="LJ191">
        <f>Rådata_6000!LC53</f>
        <v>0</v>
      </c>
      <c r="LK191">
        <f>Rådata_6000!LD53</f>
        <v>0</v>
      </c>
      <c r="LL191">
        <f>Rådata_6000!LE53</f>
        <v>0</v>
      </c>
      <c r="LM191">
        <f>Rådata_6000!LF53</f>
        <v>0</v>
      </c>
      <c r="LN191">
        <f>Rådata_6000!LG53</f>
        <v>0</v>
      </c>
      <c r="LO191">
        <f>Rådata_6000!LH53</f>
        <v>0</v>
      </c>
      <c r="LP191">
        <f>Rådata_6000!LI53</f>
        <v>0</v>
      </c>
      <c r="LQ191">
        <f>Rådata_6000!LJ53</f>
        <v>0</v>
      </c>
      <c r="LR191">
        <f>Rådata_6000!LK53</f>
        <v>0</v>
      </c>
      <c r="LS191">
        <f>Rådata_6000!LL53</f>
        <v>0</v>
      </c>
      <c r="LT191">
        <f>Rådata_6000!LM53</f>
        <v>0</v>
      </c>
      <c r="LU191">
        <f>Rådata_6000!LN53</f>
        <v>0</v>
      </c>
      <c r="LV191">
        <f>Rådata_6000!LO53</f>
        <v>0</v>
      </c>
      <c r="LW191">
        <f>Rådata_6000!LP53</f>
        <v>0</v>
      </c>
      <c r="LX191">
        <f>Rådata_6000!LQ53</f>
        <v>0</v>
      </c>
      <c r="LY191">
        <f>Rådata_6000!LR53</f>
        <v>0</v>
      </c>
      <c r="LZ191">
        <f>Rådata_6000!LS53</f>
        <v>0</v>
      </c>
      <c r="MA191">
        <f>Rådata_6000!LT53</f>
        <v>0</v>
      </c>
      <c r="MB191">
        <f>Rådata_6000!LU53</f>
        <v>0</v>
      </c>
      <c r="MC191">
        <f>Rådata_6000!LV53</f>
        <v>0</v>
      </c>
      <c r="MD191">
        <f>Rådata_6000!LW53</f>
        <v>0</v>
      </c>
      <c r="ME191">
        <f>Rådata_6000!LX53</f>
        <v>0</v>
      </c>
      <c r="MF191">
        <f>Rådata_6000!LY53</f>
        <v>0</v>
      </c>
      <c r="MG191">
        <f>Rådata_6000!LZ53</f>
        <v>0</v>
      </c>
      <c r="MH191">
        <f>Rådata_6000!MA53</f>
        <v>0</v>
      </c>
      <c r="MI191">
        <f>Rådata_6000!MB53</f>
        <v>0</v>
      </c>
      <c r="MJ191">
        <f>Rådata_6000!MC53</f>
        <v>0</v>
      </c>
      <c r="MK191">
        <f>Rådata_6000!MD53</f>
        <v>0</v>
      </c>
      <c r="ML191">
        <f>Rådata_6000!ME53</f>
        <v>0</v>
      </c>
      <c r="MM191">
        <f>Rådata_6000!MF53</f>
        <v>0</v>
      </c>
      <c r="MN191">
        <f>Rådata_6000!MG53</f>
        <v>0</v>
      </c>
      <c r="MO191">
        <f>Rådata_6000!MH53</f>
        <v>0</v>
      </c>
      <c r="MP191">
        <f>Rådata_6000!MI53</f>
        <v>0</v>
      </c>
      <c r="MQ191">
        <f>Rådata_6000!MJ53</f>
        <v>0</v>
      </c>
      <c r="MR191">
        <f>Rådata_6000!MK53</f>
        <v>0</v>
      </c>
      <c r="MS191">
        <f>Rådata_6000!ML53</f>
        <v>0</v>
      </c>
      <c r="MT191">
        <f>Rådata_6000!MM53</f>
        <v>0</v>
      </c>
      <c r="MU191">
        <f>Rådata_6000!MN53</f>
        <v>0</v>
      </c>
      <c r="MV191">
        <f>Rådata_6000!MO53</f>
        <v>0</v>
      </c>
      <c r="MW191">
        <f>Rådata_6000!MP53</f>
        <v>0</v>
      </c>
      <c r="MX191">
        <f>Rådata_6000!MQ53</f>
        <v>0</v>
      </c>
      <c r="MY191">
        <f>Rådata_6000!MR53</f>
        <v>0</v>
      </c>
      <c r="MZ191">
        <f>Rådata_6000!MS53</f>
        <v>0</v>
      </c>
      <c r="NA191">
        <f>Rådata_6000!MT53</f>
        <v>0</v>
      </c>
      <c r="NB191">
        <f>Rådata_6000!MU53</f>
        <v>0</v>
      </c>
      <c r="NC191">
        <f>Rådata_6000!MV53</f>
        <v>0</v>
      </c>
      <c r="ND191">
        <f>Rådata_6000!MW53</f>
        <v>0</v>
      </c>
      <c r="NE191">
        <f>Rådata_6000!MX53</f>
        <v>0</v>
      </c>
      <c r="NF191">
        <f>Rådata_6000!MY53</f>
        <v>0</v>
      </c>
      <c r="NG191">
        <f>Rådata_6000!MZ53</f>
        <v>0</v>
      </c>
      <c r="NH191">
        <f>Rådata_6000!NA53</f>
        <v>0</v>
      </c>
      <c r="NI191">
        <f>Rådata_6000!NB53</f>
        <v>0</v>
      </c>
      <c r="NJ191">
        <f>Rådata_6000!NC53</f>
        <v>0</v>
      </c>
      <c r="NK191">
        <f>Rådata_6000!ND53</f>
        <v>0</v>
      </c>
      <c r="NL191">
        <f>Rådata_6000!NE53</f>
        <v>0</v>
      </c>
      <c r="NM191">
        <f>Rådata_6000!NF53</f>
        <v>0</v>
      </c>
      <c r="NN191">
        <f>Rådata_6000!NG53</f>
        <v>0</v>
      </c>
      <c r="NO191">
        <f>Rådata_6000!NH53</f>
        <v>0</v>
      </c>
      <c r="NP191">
        <f>Rådata_6000!NI53</f>
        <v>0</v>
      </c>
      <c r="NQ191">
        <f>Rådata_6000!NJ53</f>
        <v>0</v>
      </c>
      <c r="NR191">
        <f>Rådata_6000!NK53</f>
        <v>0</v>
      </c>
      <c r="NS191">
        <f>Rådata_6000!NL53</f>
        <v>0</v>
      </c>
      <c r="NT191">
        <f>Rådata_6000!NM53</f>
        <v>0</v>
      </c>
      <c r="NU191">
        <f>Rådata_6000!NN53</f>
        <v>0</v>
      </c>
      <c r="NV191">
        <f>Rådata_6000!NO53</f>
        <v>0</v>
      </c>
      <c r="NW191">
        <f>Rådata_6000!NP53</f>
        <v>0</v>
      </c>
      <c r="NX191">
        <f>Rådata_6000!NQ53</f>
        <v>0</v>
      </c>
      <c r="NY191">
        <f>Rådata_6000!NR53</f>
        <v>0</v>
      </c>
      <c r="NZ191">
        <f>Rådata_6000!NS53</f>
        <v>0</v>
      </c>
      <c r="OA191">
        <f>Rådata_6000!NT53</f>
        <v>0</v>
      </c>
      <c r="OB191">
        <f>Rådata_6000!NU53</f>
        <v>0</v>
      </c>
      <c r="OC191">
        <f>Rådata_6000!NV53</f>
        <v>0</v>
      </c>
      <c r="OD191">
        <f>Rådata_6000!NW53</f>
        <v>0</v>
      </c>
      <c r="OE191">
        <f>Rådata_6000!NX53</f>
        <v>0</v>
      </c>
      <c r="OF191">
        <f>Rådata_6000!NY53</f>
        <v>0</v>
      </c>
      <c r="OG191">
        <f>Rådata_6000!NZ53</f>
        <v>0</v>
      </c>
      <c r="OH191">
        <f>Rådata_6000!OA53</f>
        <v>0</v>
      </c>
      <c r="OI191">
        <f>Rådata_6000!OB53</f>
        <v>0</v>
      </c>
      <c r="OJ191">
        <f>Rådata_6000!OC53</f>
        <v>0</v>
      </c>
      <c r="OK191">
        <f>Rådata_6000!OD53</f>
        <v>0</v>
      </c>
      <c r="OL191">
        <f>Rådata_6000!OE53</f>
        <v>0</v>
      </c>
      <c r="OM191">
        <f>Rådata_6000!OF53</f>
        <v>0</v>
      </c>
      <c r="ON191">
        <f>Rådata_6000!OG53</f>
        <v>0</v>
      </c>
      <c r="OO191">
        <f>Rådata_6000!OH53</f>
        <v>0</v>
      </c>
      <c r="OP191">
        <f>Rådata_6000!OI53</f>
        <v>0</v>
      </c>
      <c r="OQ191">
        <f>Rådata_6000!OJ53</f>
        <v>0</v>
      </c>
      <c r="OR191">
        <f>Rådata_6000!OK53</f>
        <v>0</v>
      </c>
      <c r="OS191">
        <f>Rådata_6000!OL53</f>
        <v>0</v>
      </c>
    </row>
    <row r="192" spans="1:409">
      <c r="A192" s="291" t="s">
        <v>15</v>
      </c>
      <c r="J192">
        <f>Rådata_6000!C54</f>
        <v>0</v>
      </c>
      <c r="K192">
        <f>Rådata_6000!D54</f>
        <v>0</v>
      </c>
      <c r="L192">
        <f>Rådata_6000!E54</f>
        <v>0</v>
      </c>
      <c r="M192">
        <f>Rådata_6000!F54</f>
        <v>0</v>
      </c>
      <c r="N192">
        <f>Rådata_6000!G54</f>
        <v>0</v>
      </c>
      <c r="O192">
        <f>Rådata_6000!H54</f>
        <v>0</v>
      </c>
      <c r="P192">
        <f>Rådata_6000!I54</f>
        <v>0</v>
      </c>
      <c r="Q192">
        <f>Rådata_6000!J54</f>
        <v>0</v>
      </c>
      <c r="R192">
        <f>Rådata_6000!K54</f>
        <v>0</v>
      </c>
      <c r="S192">
        <f>Rådata_6000!L54</f>
        <v>0</v>
      </c>
      <c r="T192">
        <f>Rådata_6000!M54</f>
        <v>0</v>
      </c>
      <c r="U192">
        <f>Rådata_6000!N54</f>
        <v>0</v>
      </c>
      <c r="V192">
        <f>Rådata_6000!O54</f>
        <v>0</v>
      </c>
      <c r="W192">
        <f>Rådata_6000!P54</f>
        <v>0</v>
      </c>
      <c r="X192">
        <f>Rådata_6000!Q54</f>
        <v>0</v>
      </c>
      <c r="Y192">
        <f>Rådata_6000!R54</f>
        <v>0</v>
      </c>
      <c r="Z192">
        <f>Rådata_6000!S54</f>
        <v>0</v>
      </c>
      <c r="AA192">
        <f>Rådata_6000!T54</f>
        <v>0</v>
      </c>
      <c r="AB192">
        <f>Rådata_6000!U54</f>
        <v>0</v>
      </c>
      <c r="AC192">
        <f>Rådata_6000!V54</f>
        <v>0</v>
      </c>
      <c r="AD192">
        <f>Rådata_6000!W54</f>
        <v>0</v>
      </c>
      <c r="AE192">
        <f>Rådata_6000!X54</f>
        <v>0</v>
      </c>
      <c r="AF192">
        <f>Rådata_6000!Y54</f>
        <v>0</v>
      </c>
      <c r="AG192">
        <f>Rådata_6000!Z54</f>
        <v>0</v>
      </c>
      <c r="AH192">
        <f>Rådata_6000!AA54</f>
        <v>0</v>
      </c>
      <c r="AI192">
        <f>Rådata_6000!AB54</f>
        <v>0</v>
      </c>
      <c r="AJ192">
        <f>Rådata_6000!AC54</f>
        <v>0</v>
      </c>
      <c r="AK192">
        <f>Rådata_6000!AD54</f>
        <v>0</v>
      </c>
      <c r="AL192">
        <f>Rådata_6000!AE54</f>
        <v>0</v>
      </c>
      <c r="AM192">
        <f>Rådata_6000!AF54</f>
        <v>0</v>
      </c>
      <c r="AN192">
        <f>Rådata_6000!AG54</f>
        <v>0</v>
      </c>
      <c r="AO192">
        <f>Rådata_6000!AH54</f>
        <v>0</v>
      </c>
      <c r="AP192">
        <f>Rådata_6000!AI54</f>
        <v>0</v>
      </c>
      <c r="AQ192">
        <f>Rådata_6000!AJ54</f>
        <v>0</v>
      </c>
      <c r="AR192">
        <f>Rådata_6000!AK54</f>
        <v>0</v>
      </c>
      <c r="AS192">
        <f>Rådata_6000!AL54</f>
        <v>0</v>
      </c>
      <c r="AT192">
        <f>Rådata_6000!AM54</f>
        <v>0</v>
      </c>
      <c r="AU192">
        <f>Rådata_6000!AN54</f>
        <v>0</v>
      </c>
      <c r="AV192">
        <f>Rådata_6000!AO54</f>
        <v>0</v>
      </c>
      <c r="AW192">
        <f>Rådata_6000!AP54</f>
        <v>0</v>
      </c>
      <c r="AX192">
        <f>Rådata_6000!AQ54</f>
        <v>0</v>
      </c>
      <c r="AY192">
        <f>Rådata_6000!AR54</f>
        <v>0</v>
      </c>
      <c r="AZ192">
        <f>Rådata_6000!AS54</f>
        <v>0</v>
      </c>
      <c r="BA192">
        <f>Rådata_6000!AT54</f>
        <v>0</v>
      </c>
      <c r="BB192">
        <f>Rådata_6000!AU54</f>
        <v>0</v>
      </c>
      <c r="BC192">
        <f>Rådata_6000!AV54</f>
        <v>0</v>
      </c>
      <c r="BD192">
        <f>Rådata_6000!AW54</f>
        <v>0</v>
      </c>
      <c r="BE192">
        <f>Rådata_6000!AX54</f>
        <v>0</v>
      </c>
      <c r="BF192">
        <f>Rådata_6000!AY54</f>
        <v>0</v>
      </c>
      <c r="BG192">
        <f>Rådata_6000!AZ54</f>
        <v>0</v>
      </c>
      <c r="BH192">
        <f>Rådata_6000!BA54</f>
        <v>0</v>
      </c>
      <c r="BI192">
        <f>Rådata_6000!BB54</f>
        <v>0</v>
      </c>
      <c r="BJ192">
        <f>Rådata_6000!BC54</f>
        <v>0</v>
      </c>
      <c r="BK192">
        <f>Rådata_6000!BD54</f>
        <v>0</v>
      </c>
      <c r="BL192">
        <f>Rådata_6000!BE54</f>
        <v>0</v>
      </c>
      <c r="BM192">
        <f>Rådata_6000!BF54</f>
        <v>0</v>
      </c>
      <c r="BN192">
        <f>Rådata_6000!BG54</f>
        <v>0</v>
      </c>
      <c r="BO192">
        <f>Rådata_6000!BH54</f>
        <v>0</v>
      </c>
      <c r="BP192">
        <f>Rådata_6000!BI54</f>
        <v>0</v>
      </c>
      <c r="BQ192">
        <f>Rådata_6000!BJ54</f>
        <v>0</v>
      </c>
      <c r="BR192">
        <f>Rådata_6000!BK54</f>
        <v>0</v>
      </c>
      <c r="BS192">
        <f>Rådata_6000!BL54</f>
        <v>0</v>
      </c>
      <c r="BT192">
        <f>Rådata_6000!BM54</f>
        <v>0</v>
      </c>
      <c r="BU192">
        <f>Rådata_6000!BN54</f>
        <v>0</v>
      </c>
      <c r="BV192">
        <f>Rådata_6000!BO54</f>
        <v>0</v>
      </c>
      <c r="BW192">
        <f>Rådata_6000!BP54</f>
        <v>0</v>
      </c>
      <c r="BX192">
        <f>Rådata_6000!BQ54</f>
        <v>0</v>
      </c>
      <c r="BY192">
        <f>Rådata_6000!BR54</f>
        <v>0</v>
      </c>
      <c r="BZ192">
        <f>Rådata_6000!BS54</f>
        <v>0</v>
      </c>
      <c r="CA192">
        <f>Rådata_6000!BT54</f>
        <v>0</v>
      </c>
      <c r="CB192">
        <f>Rådata_6000!BU54</f>
        <v>0</v>
      </c>
      <c r="CC192">
        <f>Rådata_6000!BV54</f>
        <v>0</v>
      </c>
      <c r="CD192">
        <f>Rådata_6000!BW54</f>
        <v>0</v>
      </c>
      <c r="CE192">
        <f>Rådata_6000!BX54</f>
        <v>0</v>
      </c>
      <c r="CF192">
        <f>Rådata_6000!BY54</f>
        <v>0</v>
      </c>
      <c r="CG192">
        <f>Rådata_6000!BZ54</f>
        <v>0</v>
      </c>
      <c r="CH192">
        <f>Rådata_6000!CA54</f>
        <v>0</v>
      </c>
      <c r="CI192">
        <f>Rådata_6000!CB54</f>
        <v>0</v>
      </c>
      <c r="CJ192">
        <f>Rådata_6000!CC54</f>
        <v>0</v>
      </c>
      <c r="CK192">
        <f>Rådata_6000!CD54</f>
        <v>0</v>
      </c>
      <c r="CL192">
        <f>Rådata_6000!CE54</f>
        <v>0</v>
      </c>
      <c r="CM192">
        <f>Rådata_6000!CF54</f>
        <v>0</v>
      </c>
      <c r="CN192">
        <f>Rådata_6000!CG54</f>
        <v>0</v>
      </c>
      <c r="CO192">
        <f>Rådata_6000!CH54</f>
        <v>0</v>
      </c>
      <c r="CP192">
        <f>Rådata_6000!CI54</f>
        <v>0</v>
      </c>
      <c r="CQ192">
        <f>Rådata_6000!CJ54</f>
        <v>0</v>
      </c>
      <c r="CR192">
        <f>Rådata_6000!CK54</f>
        <v>0</v>
      </c>
      <c r="CS192">
        <f>Rådata_6000!CL54</f>
        <v>0</v>
      </c>
      <c r="CT192">
        <f>Rådata_6000!CM54</f>
        <v>0</v>
      </c>
      <c r="CU192">
        <f>Rådata_6000!CN54</f>
        <v>0</v>
      </c>
      <c r="CV192">
        <f>Rådata_6000!CO54</f>
        <v>0</v>
      </c>
      <c r="CW192">
        <f>Rådata_6000!CP54</f>
        <v>0</v>
      </c>
      <c r="CX192">
        <f>Rådata_6000!CQ54</f>
        <v>0</v>
      </c>
      <c r="CY192">
        <f>Rådata_6000!CR54</f>
        <v>0</v>
      </c>
      <c r="CZ192">
        <f>Rådata_6000!CS54</f>
        <v>0</v>
      </c>
      <c r="DA192">
        <f>Rådata_6000!CT54</f>
        <v>0</v>
      </c>
      <c r="DB192">
        <f>Rådata_6000!CU54</f>
        <v>0</v>
      </c>
      <c r="DC192">
        <f>Rådata_6000!CV54</f>
        <v>0</v>
      </c>
      <c r="DD192">
        <f>Rådata_6000!CW54</f>
        <v>0</v>
      </c>
      <c r="DE192">
        <f>Rådata_6000!CX54</f>
        <v>0</v>
      </c>
      <c r="DF192">
        <f>Rådata_6000!CY54</f>
        <v>0</v>
      </c>
      <c r="DG192">
        <f>Rådata_6000!CZ54</f>
        <v>0</v>
      </c>
      <c r="DH192">
        <f>Rådata_6000!DA54</f>
        <v>0</v>
      </c>
      <c r="DI192">
        <f>Rådata_6000!DB54</f>
        <v>0</v>
      </c>
      <c r="DJ192">
        <f>Rådata_6000!DC54</f>
        <v>0</v>
      </c>
      <c r="DK192">
        <f>Rådata_6000!DD54</f>
        <v>0</v>
      </c>
      <c r="DL192">
        <f>Rådata_6000!DE54</f>
        <v>0</v>
      </c>
      <c r="DM192">
        <f>Rådata_6000!DF54</f>
        <v>0</v>
      </c>
      <c r="DN192">
        <f>Rådata_6000!DG54</f>
        <v>0</v>
      </c>
      <c r="DO192">
        <f>Rådata_6000!DH54</f>
        <v>0</v>
      </c>
      <c r="DP192">
        <f>Rådata_6000!DI54</f>
        <v>0</v>
      </c>
      <c r="DQ192">
        <f>Rådata_6000!DJ54</f>
        <v>0</v>
      </c>
      <c r="DR192">
        <f>Rådata_6000!DK54</f>
        <v>0</v>
      </c>
      <c r="DS192">
        <f>Rådata_6000!DL54</f>
        <v>0</v>
      </c>
      <c r="DT192">
        <f>Rådata_6000!DM54</f>
        <v>0</v>
      </c>
      <c r="DU192">
        <f>Rådata_6000!DN54</f>
        <v>0</v>
      </c>
      <c r="DV192">
        <f>Rådata_6000!DO54</f>
        <v>0</v>
      </c>
      <c r="DW192">
        <f>Rådata_6000!DP54</f>
        <v>0</v>
      </c>
      <c r="DX192">
        <f>Rådata_6000!DQ54</f>
        <v>0</v>
      </c>
      <c r="DY192">
        <f>Rådata_6000!DR54</f>
        <v>0</v>
      </c>
      <c r="DZ192">
        <f>Rådata_6000!DS54</f>
        <v>0</v>
      </c>
      <c r="EA192">
        <f>Rådata_6000!DT54</f>
        <v>0</v>
      </c>
      <c r="EB192">
        <f>Rådata_6000!DU54</f>
        <v>0</v>
      </c>
      <c r="EC192">
        <f>Rådata_6000!DV54</f>
        <v>0</v>
      </c>
      <c r="ED192">
        <f>Rådata_6000!DW54</f>
        <v>0</v>
      </c>
      <c r="EE192">
        <f>Rådata_6000!DX54</f>
        <v>0</v>
      </c>
      <c r="EF192">
        <f>Rådata_6000!DY54</f>
        <v>0</v>
      </c>
      <c r="EG192">
        <f>Rådata_6000!DZ54</f>
        <v>0</v>
      </c>
      <c r="EH192">
        <f>Rådata_6000!EA54</f>
        <v>0</v>
      </c>
      <c r="EI192">
        <f>Rådata_6000!EB54</f>
        <v>0</v>
      </c>
      <c r="EJ192">
        <f>Rådata_6000!EC54</f>
        <v>0</v>
      </c>
      <c r="EK192">
        <f>Rådata_6000!ED54</f>
        <v>0</v>
      </c>
      <c r="EL192">
        <f>Rådata_6000!EE54</f>
        <v>0</v>
      </c>
      <c r="EM192">
        <f>Rådata_6000!EF54</f>
        <v>0</v>
      </c>
      <c r="EN192">
        <f>Rådata_6000!EG54</f>
        <v>0</v>
      </c>
      <c r="EO192">
        <f>Rådata_6000!EH54</f>
        <v>0</v>
      </c>
      <c r="EP192">
        <f>Rådata_6000!EI54</f>
        <v>0</v>
      </c>
      <c r="EQ192">
        <f>Rådata_6000!EJ54</f>
        <v>0</v>
      </c>
      <c r="ER192">
        <f>Rådata_6000!EK54</f>
        <v>0</v>
      </c>
      <c r="ES192">
        <f>Rådata_6000!EL54</f>
        <v>0</v>
      </c>
      <c r="ET192">
        <f>Rådata_6000!EM54</f>
        <v>0</v>
      </c>
      <c r="EU192">
        <f>Rådata_6000!EN54</f>
        <v>0</v>
      </c>
      <c r="EV192">
        <f>Rådata_6000!EO54</f>
        <v>0</v>
      </c>
      <c r="EW192">
        <f>Rådata_6000!EP54</f>
        <v>0</v>
      </c>
      <c r="EX192">
        <f>Rådata_6000!EQ54</f>
        <v>0</v>
      </c>
      <c r="EY192">
        <f>Rådata_6000!ER54</f>
        <v>0</v>
      </c>
      <c r="EZ192">
        <f>Rådata_6000!ES54</f>
        <v>0</v>
      </c>
      <c r="FA192">
        <f>Rådata_6000!ET54</f>
        <v>0</v>
      </c>
      <c r="FB192">
        <f>Rådata_6000!EU54</f>
        <v>0</v>
      </c>
      <c r="FC192">
        <f>Rådata_6000!EV54</f>
        <v>0</v>
      </c>
      <c r="FD192">
        <f>Rådata_6000!EW54</f>
        <v>0</v>
      </c>
      <c r="FE192">
        <f>Rådata_6000!EX54</f>
        <v>0</v>
      </c>
      <c r="FF192">
        <f>Rådata_6000!EY54</f>
        <v>0</v>
      </c>
      <c r="FG192">
        <f>Rådata_6000!EZ54</f>
        <v>0</v>
      </c>
      <c r="FH192">
        <f>Rådata_6000!FA54</f>
        <v>0</v>
      </c>
      <c r="FI192">
        <f>Rådata_6000!FB54</f>
        <v>0</v>
      </c>
      <c r="FJ192">
        <f>Rådata_6000!FC54</f>
        <v>0</v>
      </c>
      <c r="FK192">
        <f>Rådata_6000!FD54</f>
        <v>0</v>
      </c>
      <c r="FL192">
        <f>Rådata_6000!FE54</f>
        <v>0</v>
      </c>
      <c r="FM192">
        <f>Rådata_6000!FF54</f>
        <v>0</v>
      </c>
      <c r="FN192">
        <f>Rådata_6000!FG54</f>
        <v>0</v>
      </c>
      <c r="FO192">
        <f>Rådata_6000!FH54</f>
        <v>0</v>
      </c>
      <c r="FP192">
        <f>Rådata_6000!FI54</f>
        <v>0</v>
      </c>
      <c r="FQ192">
        <f>Rådata_6000!FJ54</f>
        <v>0</v>
      </c>
      <c r="FR192">
        <f>Rådata_6000!FK54</f>
        <v>0</v>
      </c>
      <c r="FS192">
        <f>Rådata_6000!FL54</f>
        <v>0</v>
      </c>
      <c r="FT192">
        <f>Rådata_6000!FM54</f>
        <v>0</v>
      </c>
      <c r="FU192">
        <f>Rådata_6000!FN54</f>
        <v>0</v>
      </c>
      <c r="FV192">
        <f>Rådata_6000!FO54</f>
        <v>0</v>
      </c>
      <c r="FW192">
        <f>Rådata_6000!FP54</f>
        <v>0</v>
      </c>
      <c r="FX192">
        <f>Rådata_6000!FQ54</f>
        <v>0</v>
      </c>
      <c r="FY192">
        <f>Rådata_6000!FR54</f>
        <v>0</v>
      </c>
      <c r="FZ192">
        <f>Rådata_6000!FS54</f>
        <v>0</v>
      </c>
      <c r="GA192">
        <f>Rådata_6000!FT54</f>
        <v>0</v>
      </c>
      <c r="GB192">
        <f>Rådata_6000!FU54</f>
        <v>0</v>
      </c>
      <c r="GC192">
        <f>Rådata_6000!FV54</f>
        <v>0</v>
      </c>
      <c r="GD192">
        <f>Rådata_6000!FW54</f>
        <v>0</v>
      </c>
      <c r="GE192">
        <f>Rådata_6000!FX54</f>
        <v>0</v>
      </c>
      <c r="GF192">
        <f>Rådata_6000!FY54</f>
        <v>0</v>
      </c>
      <c r="GG192">
        <f>Rådata_6000!FZ54</f>
        <v>0</v>
      </c>
      <c r="GH192">
        <f>Rådata_6000!GA54</f>
        <v>0</v>
      </c>
      <c r="GI192">
        <f>Rådata_6000!GB54</f>
        <v>0</v>
      </c>
      <c r="GJ192">
        <f>Rådata_6000!GC54</f>
        <v>0</v>
      </c>
      <c r="GK192">
        <f>Rådata_6000!GD54</f>
        <v>0</v>
      </c>
      <c r="GL192">
        <f>Rådata_6000!GE54</f>
        <v>0</v>
      </c>
      <c r="GM192">
        <f>Rådata_6000!GF54</f>
        <v>0</v>
      </c>
      <c r="GN192">
        <f>Rådata_6000!GG54</f>
        <v>0</v>
      </c>
      <c r="GO192">
        <f>Rådata_6000!GH54</f>
        <v>0</v>
      </c>
      <c r="GP192">
        <f>Rådata_6000!GI54</f>
        <v>0</v>
      </c>
      <c r="GQ192">
        <f>Rådata_6000!GJ54</f>
        <v>0</v>
      </c>
      <c r="GR192">
        <f>Rådata_6000!GK54</f>
        <v>0</v>
      </c>
      <c r="GS192">
        <f>Rådata_6000!GL54</f>
        <v>0</v>
      </c>
      <c r="GT192">
        <f>Rådata_6000!GM54</f>
        <v>0</v>
      </c>
      <c r="GU192">
        <f>Rådata_6000!GN54</f>
        <v>0</v>
      </c>
      <c r="GV192">
        <f>Rådata_6000!GO54</f>
        <v>0</v>
      </c>
      <c r="GW192">
        <f>Rådata_6000!GP54</f>
        <v>0</v>
      </c>
      <c r="GX192">
        <f>Rådata_6000!GQ54</f>
        <v>0</v>
      </c>
      <c r="GY192">
        <f>Rådata_6000!GR54</f>
        <v>0</v>
      </c>
      <c r="GZ192">
        <f>Rådata_6000!GS54</f>
        <v>0</v>
      </c>
      <c r="HA192">
        <f>Rådata_6000!GT54</f>
        <v>0</v>
      </c>
      <c r="HB192">
        <f>Rådata_6000!GU54</f>
        <v>0</v>
      </c>
      <c r="HC192">
        <f>Rådata_6000!GV54</f>
        <v>0</v>
      </c>
      <c r="HD192">
        <f>Rådata_6000!GW54</f>
        <v>0</v>
      </c>
      <c r="HE192">
        <f>Rådata_6000!GX54</f>
        <v>0</v>
      </c>
      <c r="HF192">
        <f>Rådata_6000!GY54</f>
        <v>0</v>
      </c>
      <c r="HG192">
        <f>Rådata_6000!GZ54</f>
        <v>0</v>
      </c>
      <c r="HH192">
        <f>Rådata_6000!HA54</f>
        <v>0</v>
      </c>
      <c r="HI192">
        <f>Rådata_6000!HB54</f>
        <v>0</v>
      </c>
      <c r="HJ192">
        <f>Rådata_6000!HC54</f>
        <v>0</v>
      </c>
      <c r="HK192">
        <f>Rådata_6000!HD54</f>
        <v>0</v>
      </c>
      <c r="HL192">
        <f>Rådata_6000!HE54</f>
        <v>0</v>
      </c>
      <c r="HM192">
        <f>Rådata_6000!HF54</f>
        <v>0</v>
      </c>
      <c r="HN192">
        <f>Rådata_6000!HG54</f>
        <v>0</v>
      </c>
      <c r="HO192">
        <f>Rådata_6000!HH54</f>
        <v>0</v>
      </c>
      <c r="HP192">
        <f>Rådata_6000!HI54</f>
        <v>0</v>
      </c>
      <c r="HQ192">
        <f>Rådata_6000!HJ54</f>
        <v>0</v>
      </c>
      <c r="HR192">
        <f>Rådata_6000!HK54</f>
        <v>0</v>
      </c>
      <c r="HS192">
        <f>Rådata_6000!HL54</f>
        <v>0</v>
      </c>
      <c r="HT192">
        <f>Rådata_6000!HM54</f>
        <v>0</v>
      </c>
      <c r="HU192">
        <f>Rådata_6000!HN54</f>
        <v>0</v>
      </c>
      <c r="HV192">
        <f>Rådata_6000!HO54</f>
        <v>0</v>
      </c>
      <c r="HW192">
        <f>Rådata_6000!HP54</f>
        <v>0</v>
      </c>
      <c r="HX192">
        <f>Rådata_6000!HQ54</f>
        <v>0</v>
      </c>
      <c r="HY192">
        <f>Rådata_6000!HR54</f>
        <v>0</v>
      </c>
      <c r="HZ192">
        <f>Rådata_6000!HS54</f>
        <v>0</v>
      </c>
      <c r="IA192">
        <f>Rådata_6000!HT54</f>
        <v>0</v>
      </c>
      <c r="IB192">
        <f>Rådata_6000!HU54</f>
        <v>0</v>
      </c>
      <c r="IC192">
        <f>Rådata_6000!HV54</f>
        <v>0</v>
      </c>
      <c r="ID192">
        <f>Rådata_6000!HW54</f>
        <v>0</v>
      </c>
      <c r="IE192">
        <f>Rådata_6000!HX54</f>
        <v>0</v>
      </c>
      <c r="IF192">
        <f>Rådata_6000!HY54</f>
        <v>0</v>
      </c>
      <c r="IG192">
        <f>Rådata_6000!HZ54</f>
        <v>0</v>
      </c>
      <c r="IH192">
        <f>Rådata_6000!IA54</f>
        <v>0</v>
      </c>
      <c r="II192">
        <f>Rådata_6000!IB54</f>
        <v>0</v>
      </c>
      <c r="IJ192">
        <f>Rådata_6000!IC54</f>
        <v>0</v>
      </c>
      <c r="IK192">
        <f>Rådata_6000!ID54</f>
        <v>0</v>
      </c>
      <c r="IL192">
        <f>Rådata_6000!IE54</f>
        <v>0</v>
      </c>
      <c r="IM192">
        <f>Rådata_6000!IF54</f>
        <v>0</v>
      </c>
      <c r="IN192">
        <f>Rådata_6000!IG54</f>
        <v>0</v>
      </c>
      <c r="IO192">
        <f>Rådata_6000!IH54</f>
        <v>0</v>
      </c>
      <c r="IP192">
        <f>Rådata_6000!II54</f>
        <v>0</v>
      </c>
      <c r="IQ192">
        <f>Rådata_6000!IJ54</f>
        <v>0</v>
      </c>
      <c r="IR192">
        <f>Rådata_6000!IK54</f>
        <v>0</v>
      </c>
      <c r="IS192">
        <f>Rådata_6000!IL54</f>
        <v>0</v>
      </c>
      <c r="IT192">
        <f>Rådata_6000!IM54</f>
        <v>0</v>
      </c>
      <c r="IU192">
        <f>Rådata_6000!IN54</f>
        <v>0</v>
      </c>
      <c r="IV192">
        <f>Rådata_6000!IO54</f>
        <v>0</v>
      </c>
      <c r="IW192">
        <f>Rådata_6000!IP54</f>
        <v>0</v>
      </c>
      <c r="IX192">
        <f>Rådata_6000!IQ54</f>
        <v>0</v>
      </c>
      <c r="IY192">
        <f>Rådata_6000!IR54</f>
        <v>0</v>
      </c>
      <c r="IZ192">
        <f>Rådata_6000!IS54</f>
        <v>0</v>
      </c>
      <c r="JA192">
        <f>Rådata_6000!IT54</f>
        <v>0</v>
      </c>
      <c r="JB192">
        <f>Rådata_6000!IU54</f>
        <v>0</v>
      </c>
      <c r="JC192">
        <f>Rådata_6000!IV54</f>
        <v>0</v>
      </c>
      <c r="JD192">
        <f>Rådata_6000!IW54</f>
        <v>0</v>
      </c>
      <c r="JE192">
        <f>Rådata_6000!IX54</f>
        <v>0</v>
      </c>
      <c r="JF192">
        <f>Rådata_6000!IY54</f>
        <v>0</v>
      </c>
      <c r="JG192">
        <f>Rådata_6000!IZ54</f>
        <v>0</v>
      </c>
      <c r="JH192">
        <f>Rådata_6000!JA54</f>
        <v>0</v>
      </c>
      <c r="JI192">
        <f>Rådata_6000!JB54</f>
        <v>0</v>
      </c>
      <c r="JJ192">
        <f>Rådata_6000!JC54</f>
        <v>0</v>
      </c>
      <c r="JK192">
        <f>Rådata_6000!JD54</f>
        <v>0</v>
      </c>
      <c r="JL192">
        <f>Rådata_6000!JE54</f>
        <v>0</v>
      </c>
      <c r="JM192">
        <f>Rådata_6000!JF54</f>
        <v>0</v>
      </c>
      <c r="JN192">
        <f>Rådata_6000!JG54</f>
        <v>0</v>
      </c>
      <c r="JO192">
        <f>Rådata_6000!JH54</f>
        <v>0</v>
      </c>
      <c r="JP192">
        <f>Rådata_6000!JI54</f>
        <v>0</v>
      </c>
      <c r="JQ192">
        <f>Rådata_6000!JJ54</f>
        <v>0</v>
      </c>
      <c r="JR192">
        <f>Rådata_6000!JK54</f>
        <v>0</v>
      </c>
      <c r="JS192">
        <f>Rådata_6000!JL54</f>
        <v>0</v>
      </c>
      <c r="JT192">
        <f>Rådata_6000!JM54</f>
        <v>0</v>
      </c>
      <c r="JU192">
        <f>Rådata_6000!JN54</f>
        <v>0</v>
      </c>
      <c r="JV192">
        <f>Rådata_6000!JO54</f>
        <v>0</v>
      </c>
      <c r="JW192">
        <f>Rådata_6000!JP54</f>
        <v>0</v>
      </c>
      <c r="JX192">
        <f>Rådata_6000!JQ54</f>
        <v>0</v>
      </c>
      <c r="JY192">
        <f>Rådata_6000!JR54</f>
        <v>0</v>
      </c>
      <c r="JZ192">
        <f>Rådata_6000!JS54</f>
        <v>0</v>
      </c>
      <c r="KA192">
        <f>Rådata_6000!JT54</f>
        <v>0</v>
      </c>
      <c r="KB192">
        <f>Rådata_6000!JU54</f>
        <v>0</v>
      </c>
      <c r="KC192">
        <f>Rådata_6000!JV54</f>
        <v>0</v>
      </c>
      <c r="KD192">
        <f>Rådata_6000!JW54</f>
        <v>0</v>
      </c>
      <c r="KE192">
        <f>Rådata_6000!JX54</f>
        <v>0</v>
      </c>
      <c r="KF192">
        <f>Rådata_6000!JY54</f>
        <v>0</v>
      </c>
      <c r="KG192">
        <f>Rådata_6000!JZ54</f>
        <v>0</v>
      </c>
      <c r="KH192">
        <f>Rådata_6000!KA54</f>
        <v>0</v>
      </c>
      <c r="KI192">
        <f>Rådata_6000!KB54</f>
        <v>0</v>
      </c>
      <c r="KJ192">
        <f>Rådata_6000!KC54</f>
        <v>0</v>
      </c>
      <c r="KK192">
        <f>Rådata_6000!KD54</f>
        <v>0</v>
      </c>
      <c r="KL192">
        <f>Rådata_6000!KE54</f>
        <v>0</v>
      </c>
      <c r="KM192">
        <f>Rådata_6000!KF54</f>
        <v>0</v>
      </c>
      <c r="KN192">
        <f>Rådata_6000!KG54</f>
        <v>0</v>
      </c>
      <c r="KO192">
        <f>Rådata_6000!KH54</f>
        <v>0</v>
      </c>
      <c r="KP192">
        <f>Rådata_6000!KI54</f>
        <v>0</v>
      </c>
      <c r="KQ192">
        <f>Rådata_6000!KJ54</f>
        <v>0</v>
      </c>
      <c r="KR192">
        <f>Rådata_6000!KK54</f>
        <v>0</v>
      </c>
      <c r="KS192">
        <f>Rådata_6000!KL54</f>
        <v>0</v>
      </c>
      <c r="KT192">
        <f>Rådata_6000!KM54</f>
        <v>0</v>
      </c>
      <c r="KU192">
        <f>Rådata_6000!KN54</f>
        <v>0</v>
      </c>
      <c r="KV192">
        <f>Rådata_6000!KO54</f>
        <v>0</v>
      </c>
      <c r="KW192">
        <f>Rådata_6000!KP54</f>
        <v>0</v>
      </c>
      <c r="KX192">
        <f>Rådata_6000!KQ54</f>
        <v>0</v>
      </c>
      <c r="KY192">
        <f>Rådata_6000!KR54</f>
        <v>0</v>
      </c>
      <c r="KZ192">
        <f>Rådata_6000!KS54</f>
        <v>0</v>
      </c>
      <c r="LA192">
        <f>Rådata_6000!KT54</f>
        <v>0</v>
      </c>
      <c r="LB192">
        <f>Rådata_6000!KU54</f>
        <v>0</v>
      </c>
      <c r="LC192">
        <f>Rådata_6000!KV54</f>
        <v>0</v>
      </c>
      <c r="LD192">
        <f>Rådata_6000!KW54</f>
        <v>0</v>
      </c>
      <c r="LE192">
        <f>Rådata_6000!KX54</f>
        <v>0</v>
      </c>
      <c r="LF192">
        <f>Rådata_6000!KY54</f>
        <v>0</v>
      </c>
      <c r="LG192">
        <f>Rådata_6000!KZ54</f>
        <v>0</v>
      </c>
      <c r="LH192">
        <f>Rådata_6000!LA54</f>
        <v>0</v>
      </c>
      <c r="LI192">
        <f>Rådata_6000!LB54</f>
        <v>0</v>
      </c>
      <c r="LJ192">
        <f>Rådata_6000!LC54</f>
        <v>0</v>
      </c>
      <c r="LK192">
        <f>Rådata_6000!LD54</f>
        <v>0</v>
      </c>
      <c r="LL192">
        <f>Rådata_6000!LE54</f>
        <v>0</v>
      </c>
      <c r="LM192">
        <f>Rådata_6000!LF54</f>
        <v>0</v>
      </c>
      <c r="LN192">
        <f>Rådata_6000!LG54</f>
        <v>0</v>
      </c>
      <c r="LO192">
        <f>Rådata_6000!LH54</f>
        <v>0</v>
      </c>
      <c r="LP192">
        <f>Rådata_6000!LI54</f>
        <v>0</v>
      </c>
      <c r="LQ192">
        <f>Rådata_6000!LJ54</f>
        <v>0</v>
      </c>
      <c r="LR192">
        <f>Rådata_6000!LK54</f>
        <v>0</v>
      </c>
      <c r="LS192">
        <f>Rådata_6000!LL54</f>
        <v>0</v>
      </c>
      <c r="LT192">
        <f>Rådata_6000!LM54</f>
        <v>0</v>
      </c>
      <c r="LU192">
        <f>Rådata_6000!LN54</f>
        <v>0</v>
      </c>
      <c r="LV192">
        <f>Rådata_6000!LO54</f>
        <v>0</v>
      </c>
      <c r="LW192">
        <f>Rådata_6000!LP54</f>
        <v>0</v>
      </c>
      <c r="LX192">
        <f>Rådata_6000!LQ54</f>
        <v>0</v>
      </c>
      <c r="LY192">
        <f>Rådata_6000!LR54</f>
        <v>0</v>
      </c>
      <c r="LZ192">
        <f>Rådata_6000!LS54</f>
        <v>0</v>
      </c>
      <c r="MA192">
        <f>Rådata_6000!LT54</f>
        <v>0</v>
      </c>
      <c r="MB192">
        <f>Rådata_6000!LU54</f>
        <v>0</v>
      </c>
      <c r="MC192">
        <f>Rådata_6000!LV54</f>
        <v>0</v>
      </c>
      <c r="MD192">
        <f>Rådata_6000!LW54</f>
        <v>0</v>
      </c>
      <c r="ME192">
        <f>Rådata_6000!LX54</f>
        <v>0</v>
      </c>
      <c r="MF192">
        <f>Rådata_6000!LY54</f>
        <v>0</v>
      </c>
      <c r="MG192">
        <f>Rådata_6000!LZ54</f>
        <v>0</v>
      </c>
      <c r="MH192">
        <f>Rådata_6000!MA54</f>
        <v>0</v>
      </c>
      <c r="MI192">
        <f>Rådata_6000!MB54</f>
        <v>0</v>
      </c>
      <c r="MJ192">
        <f>Rådata_6000!MC54</f>
        <v>0</v>
      </c>
      <c r="MK192">
        <f>Rådata_6000!MD54</f>
        <v>0</v>
      </c>
      <c r="ML192">
        <f>Rådata_6000!ME54</f>
        <v>0</v>
      </c>
      <c r="MM192">
        <f>Rådata_6000!MF54</f>
        <v>0</v>
      </c>
      <c r="MN192">
        <f>Rådata_6000!MG54</f>
        <v>0</v>
      </c>
      <c r="MO192">
        <f>Rådata_6000!MH54</f>
        <v>0</v>
      </c>
      <c r="MP192">
        <f>Rådata_6000!MI54</f>
        <v>0</v>
      </c>
      <c r="MQ192">
        <f>Rådata_6000!MJ54</f>
        <v>0</v>
      </c>
      <c r="MR192">
        <f>Rådata_6000!MK54</f>
        <v>0</v>
      </c>
      <c r="MS192">
        <f>Rådata_6000!ML54</f>
        <v>0</v>
      </c>
      <c r="MT192">
        <f>Rådata_6000!MM54</f>
        <v>0</v>
      </c>
      <c r="MU192">
        <f>Rådata_6000!MN54</f>
        <v>0</v>
      </c>
      <c r="MV192">
        <f>Rådata_6000!MO54</f>
        <v>0</v>
      </c>
      <c r="MW192">
        <f>Rådata_6000!MP54</f>
        <v>0</v>
      </c>
      <c r="MX192">
        <f>Rådata_6000!MQ54</f>
        <v>0</v>
      </c>
      <c r="MY192">
        <f>Rådata_6000!MR54</f>
        <v>0</v>
      </c>
      <c r="MZ192">
        <f>Rådata_6000!MS54</f>
        <v>0</v>
      </c>
      <c r="NA192">
        <f>Rådata_6000!MT54</f>
        <v>0</v>
      </c>
      <c r="NB192">
        <f>Rådata_6000!MU54</f>
        <v>0</v>
      </c>
      <c r="NC192">
        <f>Rådata_6000!MV54</f>
        <v>0</v>
      </c>
      <c r="ND192">
        <f>Rådata_6000!MW54</f>
        <v>0</v>
      </c>
      <c r="NE192">
        <f>Rådata_6000!MX54</f>
        <v>0</v>
      </c>
      <c r="NF192">
        <f>Rådata_6000!MY54</f>
        <v>0</v>
      </c>
      <c r="NG192">
        <f>Rådata_6000!MZ54</f>
        <v>0</v>
      </c>
      <c r="NH192">
        <f>Rådata_6000!NA54</f>
        <v>0</v>
      </c>
      <c r="NI192">
        <f>Rådata_6000!NB54</f>
        <v>0</v>
      </c>
      <c r="NJ192">
        <f>Rådata_6000!NC54</f>
        <v>0</v>
      </c>
      <c r="NK192">
        <f>Rådata_6000!ND54</f>
        <v>0</v>
      </c>
      <c r="NL192">
        <f>Rådata_6000!NE54</f>
        <v>0</v>
      </c>
      <c r="NM192">
        <f>Rådata_6000!NF54</f>
        <v>0</v>
      </c>
      <c r="NN192">
        <f>Rådata_6000!NG54</f>
        <v>0</v>
      </c>
      <c r="NO192">
        <f>Rådata_6000!NH54</f>
        <v>0</v>
      </c>
      <c r="NP192">
        <f>Rådata_6000!NI54</f>
        <v>0</v>
      </c>
      <c r="NQ192">
        <f>Rådata_6000!NJ54</f>
        <v>0</v>
      </c>
      <c r="NR192">
        <f>Rådata_6000!NK54</f>
        <v>0</v>
      </c>
      <c r="NS192">
        <f>Rådata_6000!NL54</f>
        <v>0</v>
      </c>
      <c r="NT192">
        <f>Rådata_6000!NM54</f>
        <v>0</v>
      </c>
      <c r="NU192">
        <f>Rådata_6000!NN54</f>
        <v>0</v>
      </c>
      <c r="NV192">
        <f>Rådata_6000!NO54</f>
        <v>0</v>
      </c>
      <c r="NW192">
        <f>Rådata_6000!NP54</f>
        <v>0</v>
      </c>
      <c r="NX192">
        <f>Rådata_6000!NQ54</f>
        <v>0</v>
      </c>
      <c r="NY192">
        <f>Rådata_6000!NR54</f>
        <v>0</v>
      </c>
      <c r="NZ192">
        <f>Rådata_6000!NS54</f>
        <v>0</v>
      </c>
      <c r="OA192">
        <f>Rådata_6000!NT54</f>
        <v>0</v>
      </c>
      <c r="OB192">
        <f>Rådata_6000!NU54</f>
        <v>0</v>
      </c>
      <c r="OC192">
        <f>Rådata_6000!NV54</f>
        <v>0</v>
      </c>
      <c r="OD192">
        <f>Rådata_6000!NW54</f>
        <v>0</v>
      </c>
      <c r="OE192">
        <f>Rådata_6000!NX54</f>
        <v>0</v>
      </c>
      <c r="OF192">
        <f>Rådata_6000!NY54</f>
        <v>0</v>
      </c>
      <c r="OG192">
        <f>Rådata_6000!NZ54</f>
        <v>0</v>
      </c>
      <c r="OH192">
        <f>Rådata_6000!OA54</f>
        <v>0</v>
      </c>
      <c r="OI192">
        <f>Rådata_6000!OB54</f>
        <v>0</v>
      </c>
      <c r="OJ192">
        <f>Rådata_6000!OC54</f>
        <v>0</v>
      </c>
      <c r="OK192">
        <f>Rådata_6000!OD54</f>
        <v>0</v>
      </c>
      <c r="OL192">
        <f>Rådata_6000!OE54</f>
        <v>0</v>
      </c>
      <c r="OM192">
        <f>Rådata_6000!OF54</f>
        <v>0</v>
      </c>
      <c r="ON192">
        <f>Rådata_6000!OG54</f>
        <v>0</v>
      </c>
      <c r="OO192">
        <f>Rådata_6000!OH54</f>
        <v>0</v>
      </c>
      <c r="OP192">
        <f>Rådata_6000!OI54</f>
        <v>0</v>
      </c>
      <c r="OQ192">
        <f>Rådata_6000!OJ54</f>
        <v>0</v>
      </c>
      <c r="OR192">
        <f>Rådata_6000!OK54</f>
        <v>0</v>
      </c>
      <c r="OS192">
        <f>Rådata_6000!OL54</f>
        <v>0</v>
      </c>
    </row>
    <row r="193" spans="1:409">
      <c r="A193" t="s">
        <v>404</v>
      </c>
      <c r="J193">
        <f>Rådata_6000!C55</f>
        <v>0</v>
      </c>
      <c r="K193">
        <f>Rådata_6000!D55</f>
        <v>0</v>
      </c>
      <c r="L193">
        <f>Rådata_6000!E55</f>
        <v>0</v>
      </c>
      <c r="M193">
        <f>Rådata_6000!F55</f>
        <v>0</v>
      </c>
      <c r="N193">
        <f>Rådata_6000!G55</f>
        <v>0</v>
      </c>
      <c r="O193">
        <f>Rådata_6000!H55</f>
        <v>0</v>
      </c>
      <c r="P193">
        <f>Rådata_6000!I55</f>
        <v>0</v>
      </c>
      <c r="Q193">
        <f>Rådata_6000!J55</f>
        <v>0</v>
      </c>
      <c r="R193">
        <f>Rådata_6000!K55</f>
        <v>0</v>
      </c>
      <c r="S193">
        <f>Rådata_6000!L55</f>
        <v>0</v>
      </c>
      <c r="T193">
        <f>Rådata_6000!M55</f>
        <v>0</v>
      </c>
      <c r="U193">
        <f>Rådata_6000!N55</f>
        <v>0</v>
      </c>
      <c r="V193">
        <f>Rådata_6000!O55</f>
        <v>0</v>
      </c>
      <c r="W193">
        <f>Rådata_6000!P55</f>
        <v>0</v>
      </c>
      <c r="X193">
        <f>Rådata_6000!Q55</f>
        <v>0</v>
      </c>
      <c r="Y193">
        <f>Rådata_6000!R55</f>
        <v>0</v>
      </c>
      <c r="Z193">
        <f>Rådata_6000!S55</f>
        <v>0</v>
      </c>
      <c r="AA193">
        <f>Rådata_6000!T55</f>
        <v>0</v>
      </c>
      <c r="AB193">
        <f>Rådata_6000!U55</f>
        <v>0</v>
      </c>
      <c r="AC193">
        <f>Rådata_6000!V55</f>
        <v>0</v>
      </c>
      <c r="AD193">
        <f>Rådata_6000!W55</f>
        <v>0</v>
      </c>
      <c r="AE193">
        <f>Rådata_6000!X55</f>
        <v>0</v>
      </c>
      <c r="AF193">
        <f>Rådata_6000!Y55</f>
        <v>0</v>
      </c>
      <c r="AG193">
        <f>Rådata_6000!Z55</f>
        <v>0</v>
      </c>
      <c r="AH193">
        <f>Rådata_6000!AA55</f>
        <v>0</v>
      </c>
      <c r="AI193">
        <f>Rådata_6000!AB55</f>
        <v>0</v>
      </c>
      <c r="AJ193">
        <f>Rådata_6000!AC55</f>
        <v>0</v>
      </c>
      <c r="AK193">
        <f>Rådata_6000!AD55</f>
        <v>0</v>
      </c>
      <c r="AL193">
        <f>Rådata_6000!AE55</f>
        <v>0</v>
      </c>
      <c r="AM193">
        <f>Rådata_6000!AF55</f>
        <v>0</v>
      </c>
      <c r="AN193">
        <f>Rådata_6000!AG55</f>
        <v>0</v>
      </c>
      <c r="AO193">
        <f>Rådata_6000!AH55</f>
        <v>0</v>
      </c>
      <c r="AP193">
        <f>Rådata_6000!AI55</f>
        <v>0</v>
      </c>
      <c r="AQ193">
        <f>Rådata_6000!AJ55</f>
        <v>0</v>
      </c>
      <c r="AR193">
        <f>Rådata_6000!AK55</f>
        <v>0</v>
      </c>
      <c r="AS193">
        <f>Rådata_6000!AL55</f>
        <v>0</v>
      </c>
      <c r="AT193">
        <f>Rådata_6000!AM55</f>
        <v>0</v>
      </c>
      <c r="AU193">
        <f>Rådata_6000!AN55</f>
        <v>0</v>
      </c>
      <c r="AV193">
        <f>Rådata_6000!AO55</f>
        <v>0</v>
      </c>
      <c r="AW193">
        <f>Rådata_6000!AP55</f>
        <v>0</v>
      </c>
      <c r="AX193">
        <f>Rådata_6000!AQ55</f>
        <v>0</v>
      </c>
      <c r="AY193">
        <f>Rådata_6000!AR55</f>
        <v>0</v>
      </c>
      <c r="AZ193">
        <f>Rådata_6000!AS55</f>
        <v>0</v>
      </c>
      <c r="BA193">
        <f>Rådata_6000!AT55</f>
        <v>0</v>
      </c>
      <c r="BB193">
        <f>Rådata_6000!AU55</f>
        <v>0</v>
      </c>
      <c r="BC193">
        <f>Rådata_6000!AV55</f>
        <v>0</v>
      </c>
      <c r="BD193">
        <f>Rådata_6000!AW55</f>
        <v>0</v>
      </c>
      <c r="BE193">
        <f>Rådata_6000!AX55</f>
        <v>0</v>
      </c>
      <c r="BF193">
        <f>Rådata_6000!AY55</f>
        <v>0</v>
      </c>
      <c r="BG193">
        <f>Rådata_6000!AZ55</f>
        <v>0</v>
      </c>
      <c r="BH193">
        <f>Rådata_6000!BA55</f>
        <v>0</v>
      </c>
      <c r="BI193">
        <f>Rådata_6000!BB55</f>
        <v>0</v>
      </c>
      <c r="BJ193">
        <f>Rådata_6000!BC55</f>
        <v>0</v>
      </c>
      <c r="BK193">
        <f>Rådata_6000!BD55</f>
        <v>0</v>
      </c>
      <c r="BL193">
        <f>Rådata_6000!BE55</f>
        <v>0</v>
      </c>
      <c r="BM193">
        <f>Rådata_6000!BF55</f>
        <v>0</v>
      </c>
      <c r="BN193">
        <f>Rådata_6000!BG55</f>
        <v>0</v>
      </c>
      <c r="BO193">
        <f>Rådata_6000!BH55</f>
        <v>0</v>
      </c>
      <c r="BP193">
        <f>Rådata_6000!BI55</f>
        <v>0</v>
      </c>
      <c r="BQ193">
        <f>Rådata_6000!BJ55</f>
        <v>0</v>
      </c>
      <c r="BR193">
        <f>Rådata_6000!BK55</f>
        <v>0</v>
      </c>
      <c r="BS193">
        <f>Rådata_6000!BL55</f>
        <v>0</v>
      </c>
      <c r="BT193">
        <f>Rådata_6000!BM55</f>
        <v>0</v>
      </c>
      <c r="BU193">
        <f>Rådata_6000!BN55</f>
        <v>0</v>
      </c>
      <c r="BV193">
        <f>Rådata_6000!BO55</f>
        <v>0</v>
      </c>
      <c r="BW193">
        <f>Rådata_6000!BP55</f>
        <v>0</v>
      </c>
      <c r="BX193">
        <f>Rådata_6000!BQ55</f>
        <v>0</v>
      </c>
      <c r="BY193">
        <f>Rådata_6000!BR55</f>
        <v>0</v>
      </c>
      <c r="BZ193">
        <f>Rådata_6000!BS55</f>
        <v>0</v>
      </c>
      <c r="CA193">
        <f>Rådata_6000!BT55</f>
        <v>0</v>
      </c>
      <c r="CB193">
        <f>Rådata_6000!BU55</f>
        <v>0</v>
      </c>
      <c r="CC193">
        <f>Rådata_6000!BV55</f>
        <v>0</v>
      </c>
      <c r="CD193">
        <f>Rådata_6000!BW55</f>
        <v>0</v>
      </c>
      <c r="CE193">
        <f>Rådata_6000!BX55</f>
        <v>0</v>
      </c>
      <c r="CF193">
        <f>Rådata_6000!BY55</f>
        <v>0</v>
      </c>
      <c r="CG193">
        <f>Rådata_6000!BZ55</f>
        <v>0</v>
      </c>
      <c r="CH193">
        <f>Rådata_6000!CA55</f>
        <v>0</v>
      </c>
      <c r="CI193">
        <f>Rådata_6000!CB55</f>
        <v>0</v>
      </c>
      <c r="CJ193">
        <f>Rådata_6000!CC55</f>
        <v>0</v>
      </c>
      <c r="CK193">
        <f>Rådata_6000!CD55</f>
        <v>0</v>
      </c>
      <c r="CL193">
        <f>Rådata_6000!CE55</f>
        <v>0</v>
      </c>
      <c r="CM193">
        <f>Rådata_6000!CF55</f>
        <v>0</v>
      </c>
      <c r="CN193">
        <f>Rådata_6000!CG55</f>
        <v>0</v>
      </c>
      <c r="CO193">
        <f>Rådata_6000!CH55</f>
        <v>0</v>
      </c>
      <c r="CP193">
        <f>Rådata_6000!CI55</f>
        <v>0</v>
      </c>
      <c r="CQ193">
        <f>Rådata_6000!CJ55</f>
        <v>0</v>
      </c>
      <c r="CR193">
        <f>Rådata_6000!CK55</f>
        <v>0</v>
      </c>
      <c r="CS193">
        <f>Rådata_6000!CL55</f>
        <v>0</v>
      </c>
      <c r="CT193">
        <f>Rådata_6000!CM55</f>
        <v>0</v>
      </c>
      <c r="CU193">
        <f>Rådata_6000!CN55</f>
        <v>0</v>
      </c>
      <c r="CV193">
        <f>Rådata_6000!CO55</f>
        <v>0</v>
      </c>
      <c r="CW193">
        <f>Rådata_6000!CP55</f>
        <v>0</v>
      </c>
      <c r="CX193">
        <f>Rådata_6000!CQ55</f>
        <v>0</v>
      </c>
      <c r="CY193">
        <f>Rådata_6000!CR55</f>
        <v>0</v>
      </c>
      <c r="CZ193">
        <f>Rådata_6000!CS55</f>
        <v>0</v>
      </c>
      <c r="DA193">
        <f>Rådata_6000!CT55</f>
        <v>0</v>
      </c>
      <c r="DB193">
        <f>Rådata_6000!CU55</f>
        <v>0</v>
      </c>
      <c r="DC193">
        <f>Rådata_6000!CV55</f>
        <v>0</v>
      </c>
      <c r="DD193">
        <f>Rådata_6000!CW55</f>
        <v>0</v>
      </c>
      <c r="DE193">
        <f>Rådata_6000!CX55</f>
        <v>0</v>
      </c>
      <c r="DF193">
        <f>Rådata_6000!CY55</f>
        <v>0</v>
      </c>
      <c r="DG193">
        <f>Rådata_6000!CZ55</f>
        <v>0</v>
      </c>
      <c r="DH193">
        <f>Rådata_6000!DA55</f>
        <v>0</v>
      </c>
      <c r="DI193">
        <f>Rådata_6000!DB55</f>
        <v>0</v>
      </c>
      <c r="DJ193">
        <f>Rådata_6000!DC55</f>
        <v>0</v>
      </c>
      <c r="DK193">
        <f>Rådata_6000!DD55</f>
        <v>0</v>
      </c>
      <c r="DL193">
        <f>Rådata_6000!DE55</f>
        <v>0</v>
      </c>
      <c r="DM193">
        <f>Rådata_6000!DF55</f>
        <v>0</v>
      </c>
      <c r="DN193">
        <f>Rådata_6000!DG55</f>
        <v>0</v>
      </c>
      <c r="DO193">
        <f>Rådata_6000!DH55</f>
        <v>0</v>
      </c>
      <c r="DP193">
        <f>Rådata_6000!DI55</f>
        <v>0</v>
      </c>
      <c r="DQ193">
        <f>Rådata_6000!DJ55</f>
        <v>0</v>
      </c>
      <c r="DR193">
        <f>Rådata_6000!DK55</f>
        <v>0</v>
      </c>
      <c r="DS193">
        <f>Rådata_6000!DL55</f>
        <v>0</v>
      </c>
      <c r="DT193">
        <f>Rådata_6000!DM55</f>
        <v>0</v>
      </c>
      <c r="DU193">
        <f>Rådata_6000!DN55</f>
        <v>0</v>
      </c>
      <c r="DV193">
        <f>Rådata_6000!DO55</f>
        <v>0</v>
      </c>
      <c r="DW193">
        <f>Rådata_6000!DP55</f>
        <v>0</v>
      </c>
      <c r="DX193">
        <f>Rådata_6000!DQ55</f>
        <v>0</v>
      </c>
      <c r="DY193">
        <f>Rådata_6000!DR55</f>
        <v>0</v>
      </c>
      <c r="DZ193">
        <f>Rådata_6000!DS55</f>
        <v>0</v>
      </c>
      <c r="EA193">
        <f>Rådata_6000!DT55</f>
        <v>0</v>
      </c>
      <c r="EB193">
        <f>Rådata_6000!DU55</f>
        <v>0</v>
      </c>
      <c r="EC193">
        <f>Rådata_6000!DV55</f>
        <v>0</v>
      </c>
      <c r="ED193">
        <f>Rådata_6000!DW55</f>
        <v>0</v>
      </c>
      <c r="EE193">
        <f>Rådata_6000!DX55</f>
        <v>0</v>
      </c>
      <c r="EF193">
        <f>Rådata_6000!DY55</f>
        <v>0</v>
      </c>
      <c r="EG193">
        <f>Rådata_6000!DZ55</f>
        <v>0</v>
      </c>
      <c r="EH193">
        <f>Rådata_6000!EA55</f>
        <v>0</v>
      </c>
      <c r="EI193">
        <f>Rådata_6000!EB55</f>
        <v>0</v>
      </c>
      <c r="EJ193">
        <f>Rådata_6000!EC55</f>
        <v>0</v>
      </c>
      <c r="EK193">
        <f>Rådata_6000!ED55</f>
        <v>0</v>
      </c>
      <c r="EL193">
        <f>Rådata_6000!EE55</f>
        <v>0</v>
      </c>
      <c r="EM193">
        <f>Rådata_6000!EF55</f>
        <v>0</v>
      </c>
      <c r="EN193">
        <f>Rådata_6000!EG55</f>
        <v>0</v>
      </c>
      <c r="EO193">
        <f>Rådata_6000!EH55</f>
        <v>0</v>
      </c>
      <c r="EP193">
        <f>Rådata_6000!EI55</f>
        <v>0</v>
      </c>
      <c r="EQ193">
        <f>Rådata_6000!EJ55</f>
        <v>0</v>
      </c>
      <c r="ER193">
        <f>Rådata_6000!EK55</f>
        <v>0</v>
      </c>
      <c r="ES193">
        <f>Rådata_6000!EL55</f>
        <v>0</v>
      </c>
      <c r="ET193">
        <f>Rådata_6000!EM55</f>
        <v>0</v>
      </c>
      <c r="EU193">
        <f>Rådata_6000!EN55</f>
        <v>0</v>
      </c>
      <c r="EV193">
        <f>Rådata_6000!EO55</f>
        <v>0</v>
      </c>
      <c r="EW193">
        <f>Rådata_6000!EP55</f>
        <v>0</v>
      </c>
      <c r="EX193">
        <f>Rådata_6000!EQ55</f>
        <v>0</v>
      </c>
      <c r="EY193">
        <f>Rådata_6000!ER55</f>
        <v>0</v>
      </c>
      <c r="EZ193">
        <f>Rådata_6000!ES55</f>
        <v>0</v>
      </c>
      <c r="FA193">
        <f>Rådata_6000!ET55</f>
        <v>0</v>
      </c>
      <c r="FB193">
        <f>Rådata_6000!EU55</f>
        <v>0</v>
      </c>
      <c r="FC193">
        <f>Rådata_6000!EV55</f>
        <v>0</v>
      </c>
      <c r="FD193">
        <f>Rådata_6000!EW55</f>
        <v>0</v>
      </c>
      <c r="FE193">
        <f>Rådata_6000!EX55</f>
        <v>0</v>
      </c>
      <c r="FF193">
        <f>Rådata_6000!EY55</f>
        <v>0</v>
      </c>
      <c r="FG193">
        <f>Rådata_6000!EZ55</f>
        <v>0</v>
      </c>
      <c r="FH193">
        <f>Rådata_6000!FA55</f>
        <v>0</v>
      </c>
      <c r="FI193">
        <f>Rådata_6000!FB55</f>
        <v>0</v>
      </c>
      <c r="FJ193">
        <f>Rådata_6000!FC55</f>
        <v>0</v>
      </c>
      <c r="FK193">
        <f>Rådata_6000!FD55</f>
        <v>0</v>
      </c>
      <c r="FL193">
        <f>Rådata_6000!FE55</f>
        <v>0</v>
      </c>
      <c r="FM193">
        <f>Rådata_6000!FF55</f>
        <v>0</v>
      </c>
      <c r="FN193">
        <f>Rådata_6000!FG55</f>
        <v>0</v>
      </c>
      <c r="FO193">
        <f>Rådata_6000!FH55</f>
        <v>0</v>
      </c>
      <c r="FP193">
        <f>Rådata_6000!FI55</f>
        <v>0</v>
      </c>
      <c r="FQ193">
        <f>Rådata_6000!FJ55</f>
        <v>0</v>
      </c>
      <c r="FR193">
        <f>Rådata_6000!FK55</f>
        <v>0</v>
      </c>
      <c r="FS193">
        <f>Rådata_6000!FL55</f>
        <v>0</v>
      </c>
      <c r="FT193">
        <f>Rådata_6000!FM55</f>
        <v>0</v>
      </c>
      <c r="FU193">
        <f>Rådata_6000!FN55</f>
        <v>0</v>
      </c>
      <c r="FV193">
        <f>Rådata_6000!FO55</f>
        <v>0</v>
      </c>
      <c r="FW193">
        <f>Rådata_6000!FP55</f>
        <v>0</v>
      </c>
      <c r="FX193">
        <f>Rådata_6000!FQ55</f>
        <v>0</v>
      </c>
      <c r="FY193">
        <f>Rådata_6000!FR55</f>
        <v>0</v>
      </c>
      <c r="FZ193">
        <f>Rådata_6000!FS55</f>
        <v>0</v>
      </c>
      <c r="GA193">
        <f>Rådata_6000!FT55</f>
        <v>0</v>
      </c>
      <c r="GB193">
        <f>Rådata_6000!FU55</f>
        <v>0</v>
      </c>
      <c r="GC193">
        <f>Rådata_6000!FV55</f>
        <v>0</v>
      </c>
      <c r="GD193">
        <f>Rådata_6000!FW55</f>
        <v>0</v>
      </c>
      <c r="GE193">
        <f>Rådata_6000!FX55</f>
        <v>0</v>
      </c>
      <c r="GF193">
        <f>Rådata_6000!FY55</f>
        <v>0</v>
      </c>
      <c r="GG193">
        <f>Rådata_6000!FZ55</f>
        <v>0</v>
      </c>
      <c r="GH193">
        <f>Rådata_6000!GA55</f>
        <v>0</v>
      </c>
      <c r="GI193">
        <f>Rådata_6000!GB55</f>
        <v>0</v>
      </c>
      <c r="GJ193">
        <f>Rådata_6000!GC55</f>
        <v>0</v>
      </c>
      <c r="GK193">
        <f>Rådata_6000!GD55</f>
        <v>0</v>
      </c>
      <c r="GL193">
        <f>Rådata_6000!GE55</f>
        <v>0</v>
      </c>
      <c r="GM193">
        <f>Rådata_6000!GF55</f>
        <v>0</v>
      </c>
      <c r="GN193">
        <f>Rådata_6000!GG55</f>
        <v>0</v>
      </c>
      <c r="GO193">
        <f>Rådata_6000!GH55</f>
        <v>0</v>
      </c>
      <c r="GP193">
        <f>Rådata_6000!GI55</f>
        <v>0</v>
      </c>
      <c r="GQ193">
        <f>Rådata_6000!GJ55</f>
        <v>0</v>
      </c>
      <c r="GR193">
        <f>Rådata_6000!GK55</f>
        <v>0</v>
      </c>
      <c r="GS193">
        <f>Rådata_6000!GL55</f>
        <v>0</v>
      </c>
      <c r="GT193">
        <f>Rådata_6000!GM55</f>
        <v>0</v>
      </c>
      <c r="GU193">
        <f>Rådata_6000!GN55</f>
        <v>0</v>
      </c>
      <c r="GV193">
        <f>Rådata_6000!GO55</f>
        <v>0</v>
      </c>
      <c r="GW193">
        <f>Rådata_6000!GP55</f>
        <v>0</v>
      </c>
      <c r="GX193">
        <f>Rådata_6000!GQ55</f>
        <v>0</v>
      </c>
      <c r="GY193">
        <f>Rådata_6000!GR55</f>
        <v>0</v>
      </c>
      <c r="GZ193">
        <f>Rådata_6000!GS55</f>
        <v>0</v>
      </c>
      <c r="HA193">
        <f>Rådata_6000!GT55</f>
        <v>0</v>
      </c>
      <c r="HB193">
        <f>Rådata_6000!GU55</f>
        <v>0</v>
      </c>
      <c r="HC193">
        <f>Rådata_6000!GV55</f>
        <v>0</v>
      </c>
      <c r="HD193">
        <f>Rådata_6000!GW55</f>
        <v>0</v>
      </c>
      <c r="HE193">
        <f>Rådata_6000!GX55</f>
        <v>0</v>
      </c>
      <c r="HF193">
        <f>Rådata_6000!GY55</f>
        <v>0</v>
      </c>
      <c r="HG193">
        <f>Rådata_6000!GZ55</f>
        <v>0</v>
      </c>
      <c r="HH193">
        <f>Rådata_6000!HA55</f>
        <v>0</v>
      </c>
      <c r="HI193">
        <f>Rådata_6000!HB55</f>
        <v>0</v>
      </c>
      <c r="HJ193">
        <f>Rådata_6000!HC55</f>
        <v>0</v>
      </c>
      <c r="HK193">
        <f>Rådata_6000!HD55</f>
        <v>0</v>
      </c>
      <c r="HL193">
        <f>Rådata_6000!HE55</f>
        <v>0</v>
      </c>
      <c r="HM193">
        <f>Rådata_6000!HF55</f>
        <v>0</v>
      </c>
      <c r="HN193">
        <f>Rådata_6000!HG55</f>
        <v>0</v>
      </c>
      <c r="HO193">
        <f>Rådata_6000!HH55</f>
        <v>0</v>
      </c>
      <c r="HP193">
        <f>Rådata_6000!HI55</f>
        <v>0</v>
      </c>
      <c r="HQ193">
        <f>Rådata_6000!HJ55</f>
        <v>0</v>
      </c>
      <c r="HR193">
        <f>Rådata_6000!HK55</f>
        <v>0</v>
      </c>
      <c r="HS193">
        <f>Rådata_6000!HL55</f>
        <v>0</v>
      </c>
      <c r="HT193">
        <f>Rådata_6000!HM55</f>
        <v>0</v>
      </c>
      <c r="HU193">
        <f>Rådata_6000!HN55</f>
        <v>0</v>
      </c>
      <c r="HV193">
        <f>Rådata_6000!HO55</f>
        <v>0</v>
      </c>
      <c r="HW193">
        <f>Rådata_6000!HP55</f>
        <v>0</v>
      </c>
      <c r="HX193">
        <f>Rådata_6000!HQ55</f>
        <v>0</v>
      </c>
      <c r="HY193">
        <f>Rådata_6000!HR55</f>
        <v>0</v>
      </c>
      <c r="HZ193">
        <f>Rådata_6000!HS55</f>
        <v>0</v>
      </c>
      <c r="IA193">
        <f>Rådata_6000!HT55</f>
        <v>0</v>
      </c>
      <c r="IB193">
        <f>Rådata_6000!HU55</f>
        <v>0</v>
      </c>
      <c r="IC193">
        <f>Rådata_6000!HV55</f>
        <v>0</v>
      </c>
      <c r="ID193">
        <f>Rådata_6000!HW55</f>
        <v>0</v>
      </c>
      <c r="IE193">
        <f>Rådata_6000!HX55</f>
        <v>0</v>
      </c>
      <c r="IF193">
        <f>Rådata_6000!HY55</f>
        <v>0</v>
      </c>
      <c r="IG193">
        <f>Rådata_6000!HZ55</f>
        <v>0</v>
      </c>
      <c r="IH193">
        <f>Rådata_6000!IA55</f>
        <v>0</v>
      </c>
      <c r="II193">
        <f>Rådata_6000!IB55</f>
        <v>0</v>
      </c>
      <c r="IJ193">
        <f>Rådata_6000!IC55</f>
        <v>0</v>
      </c>
      <c r="IK193">
        <f>Rådata_6000!ID55</f>
        <v>0</v>
      </c>
      <c r="IL193">
        <f>Rådata_6000!IE55</f>
        <v>0</v>
      </c>
      <c r="IM193">
        <f>Rådata_6000!IF55</f>
        <v>0</v>
      </c>
      <c r="IN193">
        <f>Rådata_6000!IG55</f>
        <v>0</v>
      </c>
      <c r="IO193">
        <f>Rådata_6000!IH55</f>
        <v>0</v>
      </c>
      <c r="IP193">
        <f>Rådata_6000!II55</f>
        <v>0</v>
      </c>
      <c r="IQ193">
        <f>Rådata_6000!IJ55</f>
        <v>0</v>
      </c>
      <c r="IR193">
        <f>Rådata_6000!IK55</f>
        <v>0</v>
      </c>
      <c r="IS193">
        <f>Rådata_6000!IL55</f>
        <v>0</v>
      </c>
      <c r="IT193">
        <f>Rådata_6000!IM55</f>
        <v>0</v>
      </c>
      <c r="IU193">
        <f>Rådata_6000!IN55</f>
        <v>0</v>
      </c>
      <c r="IV193">
        <f>Rådata_6000!IO55</f>
        <v>0</v>
      </c>
      <c r="IW193">
        <f>Rådata_6000!IP55</f>
        <v>0</v>
      </c>
      <c r="IX193">
        <f>Rådata_6000!IQ55</f>
        <v>0</v>
      </c>
      <c r="IY193">
        <f>Rådata_6000!IR55</f>
        <v>0</v>
      </c>
      <c r="IZ193">
        <f>Rådata_6000!IS55</f>
        <v>0</v>
      </c>
      <c r="JA193">
        <f>Rådata_6000!IT55</f>
        <v>0</v>
      </c>
      <c r="JB193">
        <f>Rådata_6000!IU55</f>
        <v>0</v>
      </c>
      <c r="JC193">
        <f>Rådata_6000!IV55</f>
        <v>0</v>
      </c>
      <c r="JD193">
        <f>Rådata_6000!IW55</f>
        <v>0</v>
      </c>
      <c r="JE193">
        <f>Rådata_6000!IX55</f>
        <v>0</v>
      </c>
      <c r="JF193">
        <f>Rådata_6000!IY55</f>
        <v>0</v>
      </c>
      <c r="JG193">
        <f>Rådata_6000!IZ55</f>
        <v>0</v>
      </c>
      <c r="JH193">
        <f>Rådata_6000!JA55</f>
        <v>0</v>
      </c>
      <c r="JI193">
        <f>Rådata_6000!JB55</f>
        <v>0</v>
      </c>
      <c r="JJ193">
        <f>Rådata_6000!JC55</f>
        <v>0</v>
      </c>
      <c r="JK193">
        <f>Rådata_6000!JD55</f>
        <v>0</v>
      </c>
      <c r="JL193">
        <f>Rådata_6000!JE55</f>
        <v>0</v>
      </c>
      <c r="JM193">
        <f>Rådata_6000!JF55</f>
        <v>0</v>
      </c>
      <c r="JN193">
        <f>Rådata_6000!JG55</f>
        <v>0</v>
      </c>
      <c r="JO193">
        <f>Rådata_6000!JH55</f>
        <v>0</v>
      </c>
      <c r="JP193">
        <f>Rådata_6000!JI55</f>
        <v>0</v>
      </c>
      <c r="JQ193">
        <f>Rådata_6000!JJ55</f>
        <v>0</v>
      </c>
      <c r="JR193">
        <f>Rådata_6000!JK55</f>
        <v>0</v>
      </c>
      <c r="JS193">
        <f>Rådata_6000!JL55</f>
        <v>0</v>
      </c>
      <c r="JT193">
        <f>Rådata_6000!JM55</f>
        <v>0</v>
      </c>
      <c r="JU193">
        <f>Rådata_6000!JN55</f>
        <v>0</v>
      </c>
      <c r="JV193">
        <f>Rådata_6000!JO55</f>
        <v>0</v>
      </c>
      <c r="JW193">
        <f>Rådata_6000!JP55</f>
        <v>0</v>
      </c>
      <c r="JX193">
        <f>Rådata_6000!JQ55</f>
        <v>0</v>
      </c>
      <c r="JY193">
        <f>Rådata_6000!JR55</f>
        <v>0</v>
      </c>
      <c r="JZ193">
        <f>Rådata_6000!JS55</f>
        <v>0</v>
      </c>
      <c r="KA193">
        <f>Rådata_6000!JT55</f>
        <v>0</v>
      </c>
      <c r="KB193">
        <f>Rådata_6000!JU55</f>
        <v>0</v>
      </c>
      <c r="KC193">
        <f>Rådata_6000!JV55</f>
        <v>0</v>
      </c>
      <c r="KD193">
        <f>Rådata_6000!JW55</f>
        <v>0</v>
      </c>
      <c r="KE193">
        <f>Rådata_6000!JX55</f>
        <v>0</v>
      </c>
      <c r="KF193">
        <f>Rådata_6000!JY55</f>
        <v>0</v>
      </c>
      <c r="KG193">
        <f>Rådata_6000!JZ55</f>
        <v>0</v>
      </c>
      <c r="KH193">
        <f>Rådata_6000!KA55</f>
        <v>0</v>
      </c>
      <c r="KI193">
        <f>Rådata_6000!KB55</f>
        <v>0</v>
      </c>
      <c r="KJ193">
        <f>Rådata_6000!KC55</f>
        <v>0</v>
      </c>
      <c r="KK193">
        <f>Rådata_6000!KD55</f>
        <v>0</v>
      </c>
      <c r="KL193">
        <f>Rådata_6000!KE55</f>
        <v>0</v>
      </c>
      <c r="KM193">
        <f>Rådata_6000!KF55</f>
        <v>0</v>
      </c>
      <c r="KN193">
        <f>Rådata_6000!KG55</f>
        <v>0</v>
      </c>
      <c r="KO193">
        <f>Rådata_6000!KH55</f>
        <v>0</v>
      </c>
      <c r="KP193">
        <f>Rådata_6000!KI55</f>
        <v>0</v>
      </c>
      <c r="KQ193">
        <f>Rådata_6000!KJ55</f>
        <v>0</v>
      </c>
      <c r="KR193">
        <f>Rådata_6000!KK55</f>
        <v>0</v>
      </c>
      <c r="KS193">
        <f>Rådata_6000!KL55</f>
        <v>0</v>
      </c>
      <c r="KT193">
        <f>Rådata_6000!KM55</f>
        <v>0</v>
      </c>
      <c r="KU193">
        <f>Rådata_6000!KN55</f>
        <v>0</v>
      </c>
      <c r="KV193">
        <f>Rådata_6000!KO55</f>
        <v>0</v>
      </c>
      <c r="KW193">
        <f>Rådata_6000!KP55</f>
        <v>0</v>
      </c>
      <c r="KX193">
        <f>Rådata_6000!KQ55</f>
        <v>0</v>
      </c>
      <c r="KY193">
        <f>Rådata_6000!KR55</f>
        <v>0</v>
      </c>
      <c r="KZ193">
        <f>Rådata_6000!KS55</f>
        <v>0</v>
      </c>
      <c r="LA193">
        <f>Rådata_6000!KT55</f>
        <v>0</v>
      </c>
      <c r="LB193">
        <f>Rådata_6000!KU55</f>
        <v>0</v>
      </c>
      <c r="LC193">
        <f>Rådata_6000!KV55</f>
        <v>0</v>
      </c>
      <c r="LD193">
        <f>Rådata_6000!KW55</f>
        <v>0</v>
      </c>
      <c r="LE193">
        <f>Rådata_6000!KX55</f>
        <v>0</v>
      </c>
      <c r="LF193">
        <f>Rådata_6000!KY55</f>
        <v>0</v>
      </c>
      <c r="LG193">
        <f>Rådata_6000!KZ55</f>
        <v>0</v>
      </c>
      <c r="LH193">
        <f>Rådata_6000!LA55</f>
        <v>0</v>
      </c>
      <c r="LI193">
        <f>Rådata_6000!LB55</f>
        <v>0</v>
      </c>
      <c r="LJ193">
        <f>Rådata_6000!LC55</f>
        <v>0</v>
      </c>
      <c r="LK193">
        <f>Rådata_6000!LD55</f>
        <v>0</v>
      </c>
      <c r="LL193">
        <f>Rådata_6000!LE55</f>
        <v>0</v>
      </c>
      <c r="LM193">
        <f>Rådata_6000!LF55</f>
        <v>0</v>
      </c>
      <c r="LN193">
        <f>Rådata_6000!LG55</f>
        <v>0</v>
      </c>
      <c r="LO193">
        <f>Rådata_6000!LH55</f>
        <v>0</v>
      </c>
      <c r="LP193">
        <f>Rådata_6000!LI55</f>
        <v>0</v>
      </c>
      <c r="LQ193">
        <f>Rådata_6000!LJ55</f>
        <v>0</v>
      </c>
      <c r="LR193">
        <f>Rådata_6000!LK55</f>
        <v>0</v>
      </c>
      <c r="LS193">
        <f>Rådata_6000!LL55</f>
        <v>0</v>
      </c>
      <c r="LT193">
        <f>Rådata_6000!LM55</f>
        <v>0</v>
      </c>
      <c r="LU193">
        <f>Rådata_6000!LN55</f>
        <v>0</v>
      </c>
      <c r="LV193">
        <f>Rådata_6000!LO55</f>
        <v>0</v>
      </c>
      <c r="LW193">
        <f>Rådata_6000!LP55</f>
        <v>0</v>
      </c>
      <c r="LX193">
        <f>Rådata_6000!LQ55</f>
        <v>0</v>
      </c>
      <c r="LY193">
        <f>Rådata_6000!LR55</f>
        <v>0</v>
      </c>
      <c r="LZ193">
        <f>Rådata_6000!LS55</f>
        <v>0</v>
      </c>
      <c r="MA193">
        <f>Rådata_6000!LT55</f>
        <v>0</v>
      </c>
      <c r="MB193">
        <f>Rådata_6000!LU55</f>
        <v>0</v>
      </c>
      <c r="MC193">
        <f>Rådata_6000!LV55</f>
        <v>0</v>
      </c>
      <c r="MD193">
        <f>Rådata_6000!LW55</f>
        <v>0</v>
      </c>
      <c r="ME193">
        <f>Rådata_6000!LX55</f>
        <v>0</v>
      </c>
      <c r="MF193">
        <f>Rådata_6000!LY55</f>
        <v>0</v>
      </c>
      <c r="MG193">
        <f>Rådata_6000!LZ55</f>
        <v>0</v>
      </c>
      <c r="MH193">
        <f>Rådata_6000!MA55</f>
        <v>0</v>
      </c>
      <c r="MI193">
        <f>Rådata_6000!MB55</f>
        <v>0</v>
      </c>
      <c r="MJ193">
        <f>Rådata_6000!MC55</f>
        <v>0</v>
      </c>
      <c r="MK193">
        <f>Rådata_6000!MD55</f>
        <v>0</v>
      </c>
      <c r="ML193">
        <f>Rådata_6000!ME55</f>
        <v>0</v>
      </c>
      <c r="MM193">
        <f>Rådata_6000!MF55</f>
        <v>0</v>
      </c>
      <c r="MN193">
        <f>Rådata_6000!MG55</f>
        <v>0</v>
      </c>
      <c r="MO193">
        <f>Rådata_6000!MH55</f>
        <v>0</v>
      </c>
      <c r="MP193">
        <f>Rådata_6000!MI55</f>
        <v>0</v>
      </c>
      <c r="MQ193">
        <f>Rådata_6000!MJ55</f>
        <v>0</v>
      </c>
      <c r="MR193">
        <f>Rådata_6000!MK55</f>
        <v>0</v>
      </c>
      <c r="MS193">
        <f>Rådata_6000!ML55</f>
        <v>0</v>
      </c>
      <c r="MT193">
        <f>Rådata_6000!MM55</f>
        <v>0</v>
      </c>
      <c r="MU193">
        <f>Rådata_6000!MN55</f>
        <v>0</v>
      </c>
      <c r="MV193">
        <f>Rådata_6000!MO55</f>
        <v>0</v>
      </c>
      <c r="MW193">
        <f>Rådata_6000!MP55</f>
        <v>0</v>
      </c>
      <c r="MX193">
        <f>Rådata_6000!MQ55</f>
        <v>0</v>
      </c>
      <c r="MY193">
        <f>Rådata_6000!MR55</f>
        <v>0</v>
      </c>
      <c r="MZ193">
        <f>Rådata_6000!MS55</f>
        <v>0</v>
      </c>
      <c r="NA193">
        <f>Rådata_6000!MT55</f>
        <v>0</v>
      </c>
      <c r="NB193">
        <f>Rådata_6000!MU55</f>
        <v>0</v>
      </c>
      <c r="NC193">
        <f>Rådata_6000!MV55</f>
        <v>0</v>
      </c>
      <c r="ND193">
        <f>Rådata_6000!MW55</f>
        <v>0</v>
      </c>
      <c r="NE193">
        <f>Rådata_6000!MX55</f>
        <v>0</v>
      </c>
      <c r="NF193">
        <f>Rådata_6000!MY55</f>
        <v>0</v>
      </c>
      <c r="NG193">
        <f>Rådata_6000!MZ55</f>
        <v>0</v>
      </c>
      <c r="NH193">
        <f>Rådata_6000!NA55</f>
        <v>0</v>
      </c>
      <c r="NI193">
        <f>Rådata_6000!NB55</f>
        <v>0</v>
      </c>
      <c r="NJ193">
        <f>Rådata_6000!NC55</f>
        <v>0</v>
      </c>
      <c r="NK193">
        <f>Rådata_6000!ND55</f>
        <v>0</v>
      </c>
      <c r="NL193">
        <f>Rådata_6000!NE55</f>
        <v>0</v>
      </c>
      <c r="NM193">
        <f>Rådata_6000!NF55</f>
        <v>0</v>
      </c>
      <c r="NN193">
        <f>Rådata_6000!NG55</f>
        <v>0</v>
      </c>
      <c r="NO193">
        <f>Rådata_6000!NH55</f>
        <v>0</v>
      </c>
      <c r="NP193">
        <f>Rådata_6000!NI55</f>
        <v>0</v>
      </c>
      <c r="NQ193">
        <f>Rådata_6000!NJ55</f>
        <v>0</v>
      </c>
      <c r="NR193">
        <f>Rådata_6000!NK55</f>
        <v>0</v>
      </c>
      <c r="NS193">
        <f>Rådata_6000!NL55</f>
        <v>0</v>
      </c>
      <c r="NT193">
        <f>Rådata_6000!NM55</f>
        <v>0</v>
      </c>
      <c r="NU193">
        <f>Rådata_6000!NN55</f>
        <v>0</v>
      </c>
      <c r="NV193">
        <f>Rådata_6000!NO55</f>
        <v>0</v>
      </c>
      <c r="NW193">
        <f>Rådata_6000!NP55</f>
        <v>0</v>
      </c>
      <c r="NX193">
        <f>Rådata_6000!NQ55</f>
        <v>0</v>
      </c>
      <c r="NY193">
        <f>Rådata_6000!NR55</f>
        <v>0</v>
      </c>
      <c r="NZ193">
        <f>Rådata_6000!NS55</f>
        <v>0</v>
      </c>
      <c r="OA193">
        <f>Rådata_6000!NT55</f>
        <v>0</v>
      </c>
      <c r="OB193">
        <f>Rådata_6000!NU55</f>
        <v>0</v>
      </c>
      <c r="OC193">
        <f>Rådata_6000!NV55</f>
        <v>0</v>
      </c>
      <c r="OD193">
        <f>Rådata_6000!NW55</f>
        <v>0</v>
      </c>
      <c r="OE193">
        <f>Rådata_6000!NX55</f>
        <v>0</v>
      </c>
      <c r="OF193">
        <f>Rådata_6000!NY55</f>
        <v>0</v>
      </c>
      <c r="OG193">
        <f>Rådata_6000!NZ55</f>
        <v>0</v>
      </c>
      <c r="OH193">
        <f>Rådata_6000!OA55</f>
        <v>0</v>
      </c>
      <c r="OI193">
        <f>Rådata_6000!OB55</f>
        <v>0</v>
      </c>
      <c r="OJ193">
        <f>Rådata_6000!OC55</f>
        <v>0</v>
      </c>
      <c r="OK193">
        <f>Rådata_6000!OD55</f>
        <v>0</v>
      </c>
      <c r="OL193">
        <f>Rådata_6000!OE55</f>
        <v>0</v>
      </c>
      <c r="OM193">
        <f>Rådata_6000!OF55</f>
        <v>0</v>
      </c>
      <c r="ON193">
        <f>Rådata_6000!OG55</f>
        <v>0</v>
      </c>
      <c r="OO193">
        <f>Rådata_6000!OH55</f>
        <v>0</v>
      </c>
      <c r="OP193">
        <f>Rådata_6000!OI55</f>
        <v>0</v>
      </c>
      <c r="OQ193">
        <f>Rådata_6000!OJ55</f>
        <v>0</v>
      </c>
      <c r="OR193">
        <f>Rådata_6000!OK55</f>
        <v>0</v>
      </c>
      <c r="OS193">
        <f>Rådata_6000!OL55</f>
        <v>0</v>
      </c>
    </row>
    <row r="194" spans="1:409">
      <c r="A194" t="s">
        <v>16</v>
      </c>
      <c r="J194">
        <f>Rådata_6000!C56</f>
        <v>0</v>
      </c>
      <c r="K194">
        <f>Rådata_6000!D56</f>
        <v>0</v>
      </c>
      <c r="L194">
        <f>Rådata_6000!E56</f>
        <v>0</v>
      </c>
      <c r="M194">
        <f>Rådata_6000!F56</f>
        <v>0</v>
      </c>
      <c r="N194">
        <f>Rådata_6000!G56</f>
        <v>0</v>
      </c>
      <c r="O194">
        <f>Rådata_6000!H56</f>
        <v>0</v>
      </c>
      <c r="P194">
        <f>Rådata_6000!I56</f>
        <v>0</v>
      </c>
      <c r="Q194">
        <f>Rådata_6000!J56</f>
        <v>0</v>
      </c>
      <c r="R194">
        <f>Rådata_6000!K56</f>
        <v>0</v>
      </c>
      <c r="S194">
        <f>Rådata_6000!L56</f>
        <v>0</v>
      </c>
      <c r="T194">
        <f>Rådata_6000!M56</f>
        <v>0</v>
      </c>
      <c r="U194">
        <f>Rådata_6000!N56</f>
        <v>0</v>
      </c>
      <c r="V194">
        <f>Rådata_6000!O56</f>
        <v>0</v>
      </c>
      <c r="W194">
        <f>Rådata_6000!P56</f>
        <v>0</v>
      </c>
      <c r="X194">
        <f>Rådata_6000!Q56</f>
        <v>0</v>
      </c>
      <c r="Y194">
        <f>Rådata_6000!R56</f>
        <v>0</v>
      </c>
      <c r="Z194">
        <f>Rådata_6000!S56</f>
        <v>0</v>
      </c>
      <c r="AA194">
        <f>Rådata_6000!T56</f>
        <v>0</v>
      </c>
      <c r="AB194">
        <f>Rådata_6000!U56</f>
        <v>0</v>
      </c>
      <c r="AC194">
        <f>Rådata_6000!V56</f>
        <v>0</v>
      </c>
      <c r="AD194">
        <f>Rådata_6000!W56</f>
        <v>0</v>
      </c>
      <c r="AE194">
        <f>Rådata_6000!X56</f>
        <v>0</v>
      </c>
      <c r="AF194">
        <f>Rådata_6000!Y56</f>
        <v>0</v>
      </c>
      <c r="AG194">
        <f>Rådata_6000!Z56</f>
        <v>0</v>
      </c>
      <c r="AH194">
        <f>Rådata_6000!AA56</f>
        <v>0</v>
      </c>
      <c r="AI194">
        <f>Rådata_6000!AB56</f>
        <v>0</v>
      </c>
      <c r="AJ194">
        <f>Rådata_6000!AC56</f>
        <v>0</v>
      </c>
      <c r="AK194">
        <f>Rådata_6000!AD56</f>
        <v>0</v>
      </c>
      <c r="AL194">
        <f>Rådata_6000!AE56</f>
        <v>0</v>
      </c>
      <c r="AM194">
        <f>Rådata_6000!AF56</f>
        <v>0</v>
      </c>
      <c r="AN194">
        <f>Rådata_6000!AG56</f>
        <v>0</v>
      </c>
      <c r="AO194">
        <f>Rådata_6000!AH56</f>
        <v>0</v>
      </c>
      <c r="AP194">
        <f>Rådata_6000!AI56</f>
        <v>0</v>
      </c>
      <c r="AQ194">
        <f>Rådata_6000!AJ56</f>
        <v>0</v>
      </c>
      <c r="AR194">
        <f>Rådata_6000!AK56</f>
        <v>0</v>
      </c>
      <c r="AS194">
        <f>Rådata_6000!AL56</f>
        <v>0</v>
      </c>
      <c r="AT194">
        <f>Rådata_6000!AM56</f>
        <v>0</v>
      </c>
      <c r="AU194">
        <f>Rådata_6000!AN56</f>
        <v>0</v>
      </c>
      <c r="AV194">
        <f>Rådata_6000!AO56</f>
        <v>0</v>
      </c>
      <c r="AW194">
        <f>Rådata_6000!AP56</f>
        <v>0</v>
      </c>
      <c r="AX194">
        <f>Rådata_6000!AQ56</f>
        <v>0</v>
      </c>
      <c r="AY194">
        <f>Rådata_6000!AR56</f>
        <v>0</v>
      </c>
      <c r="AZ194">
        <f>Rådata_6000!AS56</f>
        <v>0</v>
      </c>
      <c r="BA194">
        <f>Rådata_6000!AT56</f>
        <v>0</v>
      </c>
      <c r="BB194">
        <f>Rådata_6000!AU56</f>
        <v>0</v>
      </c>
      <c r="BC194">
        <f>Rådata_6000!AV56</f>
        <v>0</v>
      </c>
      <c r="BD194">
        <f>Rådata_6000!AW56</f>
        <v>0</v>
      </c>
      <c r="BE194">
        <f>Rådata_6000!AX56</f>
        <v>0</v>
      </c>
      <c r="BF194">
        <f>Rådata_6000!AY56</f>
        <v>0</v>
      </c>
      <c r="BG194">
        <f>Rådata_6000!AZ56</f>
        <v>0</v>
      </c>
      <c r="BH194">
        <f>Rådata_6000!BA56</f>
        <v>0</v>
      </c>
      <c r="BI194">
        <f>Rådata_6000!BB56</f>
        <v>0</v>
      </c>
      <c r="BJ194">
        <f>Rådata_6000!BC56</f>
        <v>0</v>
      </c>
      <c r="BK194">
        <f>Rådata_6000!BD56</f>
        <v>0</v>
      </c>
      <c r="BL194">
        <f>Rådata_6000!BE56</f>
        <v>0</v>
      </c>
      <c r="BM194">
        <f>Rådata_6000!BF56</f>
        <v>0</v>
      </c>
      <c r="BN194">
        <f>Rådata_6000!BG56</f>
        <v>0</v>
      </c>
      <c r="BO194">
        <f>Rådata_6000!BH56</f>
        <v>0</v>
      </c>
      <c r="BP194">
        <f>Rådata_6000!BI56</f>
        <v>0</v>
      </c>
      <c r="BQ194">
        <f>Rådata_6000!BJ56</f>
        <v>0</v>
      </c>
      <c r="BR194">
        <f>Rådata_6000!BK56</f>
        <v>0</v>
      </c>
      <c r="BS194">
        <f>Rådata_6000!BL56</f>
        <v>0</v>
      </c>
      <c r="BT194">
        <f>Rådata_6000!BM56</f>
        <v>0</v>
      </c>
      <c r="BU194">
        <f>Rådata_6000!BN56</f>
        <v>0</v>
      </c>
      <c r="BV194">
        <f>Rådata_6000!BO56</f>
        <v>0</v>
      </c>
      <c r="BW194">
        <f>Rådata_6000!BP56</f>
        <v>0</v>
      </c>
      <c r="BX194">
        <f>Rådata_6000!BQ56</f>
        <v>0</v>
      </c>
      <c r="BY194">
        <f>Rådata_6000!BR56</f>
        <v>0</v>
      </c>
      <c r="BZ194">
        <f>Rådata_6000!BS56</f>
        <v>0</v>
      </c>
      <c r="CA194">
        <f>Rådata_6000!BT56</f>
        <v>0</v>
      </c>
      <c r="CB194">
        <f>Rådata_6000!BU56</f>
        <v>0</v>
      </c>
      <c r="CC194">
        <f>Rådata_6000!BV56</f>
        <v>0</v>
      </c>
      <c r="CD194">
        <f>Rådata_6000!BW56</f>
        <v>0</v>
      </c>
      <c r="CE194">
        <f>Rådata_6000!BX56</f>
        <v>0</v>
      </c>
      <c r="CF194">
        <f>Rådata_6000!BY56</f>
        <v>0</v>
      </c>
      <c r="CG194">
        <f>Rådata_6000!BZ56</f>
        <v>0</v>
      </c>
      <c r="CH194">
        <f>Rådata_6000!CA56</f>
        <v>0</v>
      </c>
      <c r="CI194">
        <f>Rådata_6000!CB56</f>
        <v>0</v>
      </c>
      <c r="CJ194">
        <f>Rådata_6000!CC56</f>
        <v>0</v>
      </c>
      <c r="CK194">
        <f>Rådata_6000!CD56</f>
        <v>0</v>
      </c>
      <c r="CL194">
        <f>Rådata_6000!CE56</f>
        <v>0</v>
      </c>
      <c r="CM194">
        <f>Rådata_6000!CF56</f>
        <v>0</v>
      </c>
      <c r="CN194">
        <f>Rådata_6000!CG56</f>
        <v>0</v>
      </c>
      <c r="CO194">
        <f>Rådata_6000!CH56</f>
        <v>0</v>
      </c>
      <c r="CP194">
        <f>Rådata_6000!CI56</f>
        <v>0</v>
      </c>
      <c r="CQ194">
        <f>Rådata_6000!CJ56</f>
        <v>0</v>
      </c>
      <c r="CR194">
        <f>Rådata_6000!CK56</f>
        <v>0</v>
      </c>
      <c r="CS194">
        <f>Rådata_6000!CL56</f>
        <v>0</v>
      </c>
      <c r="CT194">
        <f>Rådata_6000!CM56</f>
        <v>0</v>
      </c>
      <c r="CU194">
        <f>Rådata_6000!CN56</f>
        <v>0</v>
      </c>
      <c r="CV194">
        <f>Rådata_6000!CO56</f>
        <v>0</v>
      </c>
      <c r="CW194">
        <f>Rådata_6000!CP56</f>
        <v>0</v>
      </c>
      <c r="CX194">
        <f>Rådata_6000!CQ56</f>
        <v>0</v>
      </c>
      <c r="CY194">
        <f>Rådata_6000!CR56</f>
        <v>0</v>
      </c>
      <c r="CZ194">
        <f>Rådata_6000!CS56</f>
        <v>0</v>
      </c>
      <c r="DA194">
        <f>Rådata_6000!CT56</f>
        <v>0</v>
      </c>
      <c r="DB194">
        <f>Rådata_6000!CU56</f>
        <v>0</v>
      </c>
      <c r="DC194">
        <f>Rådata_6000!CV56</f>
        <v>0</v>
      </c>
      <c r="DD194">
        <f>Rådata_6000!CW56</f>
        <v>0</v>
      </c>
      <c r="DE194">
        <f>Rådata_6000!CX56</f>
        <v>0</v>
      </c>
      <c r="DF194">
        <f>Rådata_6000!CY56</f>
        <v>0</v>
      </c>
      <c r="DG194">
        <f>Rådata_6000!CZ56</f>
        <v>0</v>
      </c>
      <c r="DH194">
        <f>Rådata_6000!DA56</f>
        <v>0</v>
      </c>
      <c r="DI194">
        <f>Rådata_6000!DB56</f>
        <v>0</v>
      </c>
      <c r="DJ194">
        <f>Rådata_6000!DC56</f>
        <v>0</v>
      </c>
      <c r="DK194">
        <f>Rådata_6000!DD56</f>
        <v>0</v>
      </c>
      <c r="DL194">
        <f>Rådata_6000!DE56</f>
        <v>0</v>
      </c>
      <c r="DM194">
        <f>Rådata_6000!DF56</f>
        <v>0</v>
      </c>
      <c r="DN194">
        <f>Rådata_6000!DG56</f>
        <v>0</v>
      </c>
      <c r="DO194">
        <f>Rådata_6000!DH56</f>
        <v>0</v>
      </c>
      <c r="DP194">
        <f>Rådata_6000!DI56</f>
        <v>0</v>
      </c>
      <c r="DQ194">
        <f>Rådata_6000!DJ56</f>
        <v>0</v>
      </c>
      <c r="DR194">
        <f>Rådata_6000!DK56</f>
        <v>0</v>
      </c>
      <c r="DS194">
        <f>Rådata_6000!DL56</f>
        <v>0</v>
      </c>
      <c r="DT194">
        <f>Rådata_6000!DM56</f>
        <v>0</v>
      </c>
      <c r="DU194">
        <f>Rådata_6000!DN56</f>
        <v>0</v>
      </c>
      <c r="DV194">
        <f>Rådata_6000!DO56</f>
        <v>0</v>
      </c>
      <c r="DW194">
        <f>Rådata_6000!DP56</f>
        <v>0</v>
      </c>
      <c r="DX194">
        <f>Rådata_6000!DQ56</f>
        <v>0</v>
      </c>
      <c r="DY194">
        <f>Rådata_6000!DR56</f>
        <v>0</v>
      </c>
      <c r="DZ194">
        <f>Rådata_6000!DS56</f>
        <v>0</v>
      </c>
      <c r="EA194">
        <f>Rådata_6000!DT56</f>
        <v>0</v>
      </c>
      <c r="EB194">
        <f>Rådata_6000!DU56</f>
        <v>0</v>
      </c>
      <c r="EC194">
        <f>Rådata_6000!DV56</f>
        <v>0</v>
      </c>
      <c r="ED194">
        <f>Rådata_6000!DW56</f>
        <v>0</v>
      </c>
      <c r="EE194">
        <f>Rådata_6000!DX56</f>
        <v>0</v>
      </c>
      <c r="EF194">
        <f>Rådata_6000!DY56</f>
        <v>0</v>
      </c>
      <c r="EG194">
        <f>Rådata_6000!DZ56</f>
        <v>0</v>
      </c>
      <c r="EH194">
        <f>Rådata_6000!EA56</f>
        <v>0</v>
      </c>
      <c r="EI194">
        <f>Rådata_6000!EB56</f>
        <v>0</v>
      </c>
      <c r="EJ194">
        <f>Rådata_6000!EC56</f>
        <v>0</v>
      </c>
      <c r="EK194">
        <f>Rådata_6000!ED56</f>
        <v>0</v>
      </c>
      <c r="EL194">
        <f>Rådata_6000!EE56</f>
        <v>0</v>
      </c>
      <c r="EM194">
        <f>Rådata_6000!EF56</f>
        <v>0</v>
      </c>
      <c r="EN194">
        <f>Rådata_6000!EG56</f>
        <v>0</v>
      </c>
      <c r="EO194">
        <f>Rådata_6000!EH56</f>
        <v>0</v>
      </c>
      <c r="EP194">
        <f>Rådata_6000!EI56</f>
        <v>0</v>
      </c>
      <c r="EQ194">
        <f>Rådata_6000!EJ56</f>
        <v>0</v>
      </c>
      <c r="ER194">
        <f>Rådata_6000!EK56</f>
        <v>0</v>
      </c>
      <c r="ES194">
        <f>Rådata_6000!EL56</f>
        <v>0</v>
      </c>
      <c r="ET194">
        <f>Rådata_6000!EM56</f>
        <v>0</v>
      </c>
      <c r="EU194">
        <f>Rådata_6000!EN56</f>
        <v>0</v>
      </c>
      <c r="EV194">
        <f>Rådata_6000!EO56</f>
        <v>0</v>
      </c>
      <c r="EW194">
        <f>Rådata_6000!EP56</f>
        <v>0</v>
      </c>
      <c r="EX194">
        <f>Rådata_6000!EQ56</f>
        <v>0</v>
      </c>
      <c r="EY194">
        <f>Rådata_6000!ER56</f>
        <v>0</v>
      </c>
      <c r="EZ194">
        <f>Rådata_6000!ES56</f>
        <v>0</v>
      </c>
      <c r="FA194">
        <f>Rådata_6000!ET56</f>
        <v>0</v>
      </c>
      <c r="FB194">
        <f>Rådata_6000!EU56</f>
        <v>0</v>
      </c>
      <c r="FC194">
        <f>Rådata_6000!EV56</f>
        <v>0</v>
      </c>
      <c r="FD194">
        <f>Rådata_6000!EW56</f>
        <v>0</v>
      </c>
      <c r="FE194">
        <f>Rådata_6000!EX56</f>
        <v>0</v>
      </c>
      <c r="FF194">
        <f>Rådata_6000!EY56</f>
        <v>0</v>
      </c>
      <c r="FG194">
        <f>Rådata_6000!EZ56</f>
        <v>0</v>
      </c>
      <c r="FH194">
        <f>Rådata_6000!FA56</f>
        <v>0</v>
      </c>
      <c r="FI194">
        <f>Rådata_6000!FB56</f>
        <v>0</v>
      </c>
      <c r="FJ194">
        <f>Rådata_6000!FC56</f>
        <v>0</v>
      </c>
      <c r="FK194">
        <f>Rådata_6000!FD56</f>
        <v>0</v>
      </c>
      <c r="FL194">
        <f>Rådata_6000!FE56</f>
        <v>0</v>
      </c>
      <c r="FM194">
        <f>Rådata_6000!FF56</f>
        <v>0</v>
      </c>
      <c r="FN194">
        <f>Rådata_6000!FG56</f>
        <v>0</v>
      </c>
      <c r="FO194">
        <f>Rådata_6000!FH56</f>
        <v>0</v>
      </c>
      <c r="FP194">
        <f>Rådata_6000!FI56</f>
        <v>0</v>
      </c>
      <c r="FQ194">
        <f>Rådata_6000!FJ56</f>
        <v>0</v>
      </c>
      <c r="FR194">
        <f>Rådata_6000!FK56</f>
        <v>0</v>
      </c>
      <c r="FS194">
        <f>Rådata_6000!FL56</f>
        <v>0</v>
      </c>
      <c r="FT194">
        <f>Rådata_6000!FM56</f>
        <v>0</v>
      </c>
      <c r="FU194">
        <f>Rådata_6000!FN56</f>
        <v>0</v>
      </c>
      <c r="FV194">
        <f>Rådata_6000!FO56</f>
        <v>0</v>
      </c>
      <c r="FW194">
        <f>Rådata_6000!FP56</f>
        <v>0</v>
      </c>
      <c r="FX194">
        <f>Rådata_6000!FQ56</f>
        <v>0</v>
      </c>
      <c r="FY194">
        <f>Rådata_6000!FR56</f>
        <v>0</v>
      </c>
      <c r="FZ194">
        <f>Rådata_6000!FS56</f>
        <v>0</v>
      </c>
      <c r="GA194">
        <f>Rådata_6000!FT56</f>
        <v>0</v>
      </c>
      <c r="GB194">
        <f>Rådata_6000!FU56</f>
        <v>0</v>
      </c>
      <c r="GC194">
        <f>Rådata_6000!FV56</f>
        <v>0</v>
      </c>
      <c r="GD194">
        <f>Rådata_6000!FW56</f>
        <v>0</v>
      </c>
      <c r="GE194">
        <f>Rådata_6000!FX56</f>
        <v>0</v>
      </c>
      <c r="GF194">
        <f>Rådata_6000!FY56</f>
        <v>0</v>
      </c>
      <c r="GG194">
        <f>Rådata_6000!FZ56</f>
        <v>0</v>
      </c>
      <c r="GH194">
        <f>Rådata_6000!GA56</f>
        <v>0</v>
      </c>
      <c r="GI194">
        <f>Rådata_6000!GB56</f>
        <v>0</v>
      </c>
      <c r="GJ194">
        <f>Rådata_6000!GC56</f>
        <v>0</v>
      </c>
      <c r="GK194">
        <f>Rådata_6000!GD56</f>
        <v>0</v>
      </c>
      <c r="GL194">
        <f>Rådata_6000!GE56</f>
        <v>0</v>
      </c>
      <c r="GM194">
        <f>Rådata_6000!GF56</f>
        <v>0</v>
      </c>
      <c r="GN194">
        <f>Rådata_6000!GG56</f>
        <v>0</v>
      </c>
      <c r="GO194">
        <f>Rådata_6000!GH56</f>
        <v>0</v>
      </c>
      <c r="GP194">
        <f>Rådata_6000!GI56</f>
        <v>0</v>
      </c>
      <c r="GQ194">
        <f>Rådata_6000!GJ56</f>
        <v>0</v>
      </c>
      <c r="GR194">
        <f>Rådata_6000!GK56</f>
        <v>0</v>
      </c>
      <c r="GS194">
        <f>Rådata_6000!GL56</f>
        <v>0</v>
      </c>
      <c r="GT194">
        <f>Rådata_6000!GM56</f>
        <v>0</v>
      </c>
      <c r="GU194">
        <f>Rådata_6000!GN56</f>
        <v>0</v>
      </c>
      <c r="GV194">
        <f>Rådata_6000!GO56</f>
        <v>0</v>
      </c>
      <c r="GW194">
        <f>Rådata_6000!GP56</f>
        <v>0</v>
      </c>
      <c r="GX194">
        <f>Rådata_6000!GQ56</f>
        <v>0</v>
      </c>
      <c r="GY194">
        <f>Rådata_6000!GR56</f>
        <v>0</v>
      </c>
      <c r="GZ194">
        <f>Rådata_6000!GS56</f>
        <v>0</v>
      </c>
      <c r="HA194">
        <f>Rådata_6000!GT56</f>
        <v>0</v>
      </c>
      <c r="HB194">
        <f>Rådata_6000!GU56</f>
        <v>0</v>
      </c>
      <c r="HC194">
        <f>Rådata_6000!GV56</f>
        <v>0</v>
      </c>
      <c r="HD194">
        <f>Rådata_6000!GW56</f>
        <v>0</v>
      </c>
      <c r="HE194">
        <f>Rådata_6000!GX56</f>
        <v>0</v>
      </c>
      <c r="HF194">
        <f>Rådata_6000!GY56</f>
        <v>0</v>
      </c>
      <c r="HG194">
        <f>Rådata_6000!GZ56</f>
        <v>0</v>
      </c>
      <c r="HH194">
        <f>Rådata_6000!HA56</f>
        <v>0</v>
      </c>
      <c r="HI194">
        <f>Rådata_6000!HB56</f>
        <v>0</v>
      </c>
      <c r="HJ194">
        <f>Rådata_6000!HC56</f>
        <v>0</v>
      </c>
      <c r="HK194">
        <f>Rådata_6000!HD56</f>
        <v>0</v>
      </c>
      <c r="HL194">
        <f>Rådata_6000!HE56</f>
        <v>0</v>
      </c>
      <c r="HM194">
        <f>Rådata_6000!HF56</f>
        <v>0</v>
      </c>
      <c r="HN194">
        <f>Rådata_6000!HG56</f>
        <v>0</v>
      </c>
      <c r="HO194">
        <f>Rådata_6000!HH56</f>
        <v>0</v>
      </c>
      <c r="HP194">
        <f>Rådata_6000!HI56</f>
        <v>0</v>
      </c>
      <c r="HQ194">
        <f>Rådata_6000!HJ56</f>
        <v>0</v>
      </c>
      <c r="HR194">
        <f>Rådata_6000!HK56</f>
        <v>0</v>
      </c>
      <c r="HS194">
        <f>Rådata_6000!HL56</f>
        <v>0</v>
      </c>
      <c r="HT194">
        <f>Rådata_6000!HM56</f>
        <v>0</v>
      </c>
      <c r="HU194">
        <f>Rådata_6000!HN56</f>
        <v>0</v>
      </c>
      <c r="HV194">
        <f>Rådata_6000!HO56</f>
        <v>0</v>
      </c>
      <c r="HW194">
        <f>Rådata_6000!HP56</f>
        <v>0</v>
      </c>
      <c r="HX194">
        <f>Rådata_6000!HQ56</f>
        <v>0</v>
      </c>
      <c r="HY194">
        <f>Rådata_6000!HR56</f>
        <v>0</v>
      </c>
      <c r="HZ194">
        <f>Rådata_6000!HS56</f>
        <v>0</v>
      </c>
      <c r="IA194">
        <f>Rådata_6000!HT56</f>
        <v>0</v>
      </c>
      <c r="IB194">
        <f>Rådata_6000!HU56</f>
        <v>0</v>
      </c>
      <c r="IC194">
        <f>Rådata_6000!HV56</f>
        <v>0</v>
      </c>
      <c r="ID194">
        <f>Rådata_6000!HW56</f>
        <v>0</v>
      </c>
      <c r="IE194">
        <f>Rådata_6000!HX56</f>
        <v>0</v>
      </c>
      <c r="IF194">
        <f>Rådata_6000!HY56</f>
        <v>0</v>
      </c>
      <c r="IG194">
        <f>Rådata_6000!HZ56</f>
        <v>0</v>
      </c>
      <c r="IH194">
        <f>Rådata_6000!IA56</f>
        <v>0</v>
      </c>
      <c r="II194">
        <f>Rådata_6000!IB56</f>
        <v>0</v>
      </c>
      <c r="IJ194">
        <f>Rådata_6000!IC56</f>
        <v>0</v>
      </c>
      <c r="IK194">
        <f>Rådata_6000!ID56</f>
        <v>0</v>
      </c>
      <c r="IL194">
        <f>Rådata_6000!IE56</f>
        <v>0</v>
      </c>
      <c r="IM194">
        <f>Rådata_6000!IF56</f>
        <v>0</v>
      </c>
      <c r="IN194">
        <f>Rådata_6000!IG56</f>
        <v>0</v>
      </c>
      <c r="IO194">
        <f>Rådata_6000!IH56</f>
        <v>0</v>
      </c>
      <c r="IP194">
        <f>Rådata_6000!II56</f>
        <v>0</v>
      </c>
      <c r="IQ194">
        <f>Rådata_6000!IJ56</f>
        <v>0</v>
      </c>
      <c r="IR194">
        <f>Rådata_6000!IK56</f>
        <v>0</v>
      </c>
      <c r="IS194">
        <f>Rådata_6000!IL56</f>
        <v>0</v>
      </c>
      <c r="IT194">
        <f>Rådata_6000!IM56</f>
        <v>0</v>
      </c>
      <c r="IU194">
        <f>Rådata_6000!IN56</f>
        <v>0</v>
      </c>
      <c r="IV194">
        <f>Rådata_6000!IO56</f>
        <v>0</v>
      </c>
      <c r="IW194">
        <f>Rådata_6000!IP56</f>
        <v>0</v>
      </c>
      <c r="IX194">
        <f>Rådata_6000!IQ56</f>
        <v>0</v>
      </c>
      <c r="IY194">
        <f>Rådata_6000!IR56</f>
        <v>0</v>
      </c>
      <c r="IZ194">
        <f>Rådata_6000!IS56</f>
        <v>0</v>
      </c>
      <c r="JA194">
        <f>Rådata_6000!IT56</f>
        <v>0</v>
      </c>
      <c r="JB194">
        <f>Rådata_6000!IU56</f>
        <v>0</v>
      </c>
      <c r="JC194">
        <f>Rådata_6000!IV56</f>
        <v>0</v>
      </c>
      <c r="JD194">
        <f>Rådata_6000!IW56</f>
        <v>0</v>
      </c>
      <c r="JE194">
        <f>Rådata_6000!IX56</f>
        <v>0</v>
      </c>
      <c r="JF194">
        <f>Rådata_6000!IY56</f>
        <v>0</v>
      </c>
      <c r="JG194">
        <f>Rådata_6000!IZ56</f>
        <v>0</v>
      </c>
      <c r="JH194">
        <f>Rådata_6000!JA56</f>
        <v>0</v>
      </c>
      <c r="JI194">
        <f>Rådata_6000!JB56</f>
        <v>0</v>
      </c>
      <c r="JJ194">
        <f>Rådata_6000!JC56</f>
        <v>0</v>
      </c>
      <c r="JK194">
        <f>Rådata_6000!JD56</f>
        <v>0</v>
      </c>
      <c r="JL194">
        <f>Rådata_6000!JE56</f>
        <v>0</v>
      </c>
      <c r="JM194">
        <f>Rådata_6000!JF56</f>
        <v>0</v>
      </c>
      <c r="JN194">
        <f>Rådata_6000!JG56</f>
        <v>0</v>
      </c>
      <c r="JO194">
        <f>Rådata_6000!JH56</f>
        <v>0</v>
      </c>
      <c r="JP194">
        <f>Rådata_6000!JI56</f>
        <v>0</v>
      </c>
      <c r="JQ194">
        <f>Rådata_6000!JJ56</f>
        <v>0</v>
      </c>
      <c r="JR194">
        <f>Rådata_6000!JK56</f>
        <v>0</v>
      </c>
      <c r="JS194">
        <f>Rådata_6000!JL56</f>
        <v>0</v>
      </c>
      <c r="JT194">
        <f>Rådata_6000!JM56</f>
        <v>0</v>
      </c>
      <c r="JU194">
        <f>Rådata_6000!JN56</f>
        <v>0</v>
      </c>
      <c r="JV194">
        <f>Rådata_6000!JO56</f>
        <v>0</v>
      </c>
      <c r="JW194">
        <f>Rådata_6000!JP56</f>
        <v>0</v>
      </c>
      <c r="JX194">
        <f>Rådata_6000!JQ56</f>
        <v>0</v>
      </c>
      <c r="JY194">
        <f>Rådata_6000!JR56</f>
        <v>0</v>
      </c>
      <c r="JZ194">
        <f>Rådata_6000!JS56</f>
        <v>0</v>
      </c>
      <c r="KA194">
        <f>Rådata_6000!JT56</f>
        <v>0</v>
      </c>
      <c r="KB194">
        <f>Rådata_6000!JU56</f>
        <v>0</v>
      </c>
      <c r="KC194">
        <f>Rådata_6000!JV56</f>
        <v>0</v>
      </c>
      <c r="KD194">
        <f>Rådata_6000!JW56</f>
        <v>0</v>
      </c>
      <c r="KE194">
        <f>Rådata_6000!JX56</f>
        <v>0</v>
      </c>
      <c r="KF194">
        <f>Rådata_6000!JY56</f>
        <v>0</v>
      </c>
      <c r="KG194">
        <f>Rådata_6000!JZ56</f>
        <v>0</v>
      </c>
      <c r="KH194">
        <f>Rådata_6000!KA56</f>
        <v>0</v>
      </c>
      <c r="KI194">
        <f>Rådata_6000!KB56</f>
        <v>0</v>
      </c>
      <c r="KJ194">
        <f>Rådata_6000!KC56</f>
        <v>0</v>
      </c>
      <c r="KK194">
        <f>Rådata_6000!KD56</f>
        <v>0</v>
      </c>
      <c r="KL194">
        <f>Rådata_6000!KE56</f>
        <v>0</v>
      </c>
      <c r="KM194">
        <f>Rådata_6000!KF56</f>
        <v>0</v>
      </c>
      <c r="KN194">
        <f>Rådata_6000!KG56</f>
        <v>0</v>
      </c>
      <c r="KO194">
        <f>Rådata_6000!KH56</f>
        <v>0</v>
      </c>
      <c r="KP194">
        <f>Rådata_6000!KI56</f>
        <v>0</v>
      </c>
      <c r="KQ194">
        <f>Rådata_6000!KJ56</f>
        <v>0</v>
      </c>
      <c r="KR194">
        <f>Rådata_6000!KK56</f>
        <v>0</v>
      </c>
      <c r="KS194">
        <f>Rådata_6000!KL56</f>
        <v>0</v>
      </c>
      <c r="KT194">
        <f>Rådata_6000!KM56</f>
        <v>0</v>
      </c>
      <c r="KU194">
        <f>Rådata_6000!KN56</f>
        <v>0</v>
      </c>
      <c r="KV194">
        <f>Rådata_6000!KO56</f>
        <v>0</v>
      </c>
      <c r="KW194">
        <f>Rådata_6000!KP56</f>
        <v>0</v>
      </c>
      <c r="KX194">
        <f>Rådata_6000!KQ56</f>
        <v>0</v>
      </c>
      <c r="KY194">
        <f>Rådata_6000!KR56</f>
        <v>0</v>
      </c>
      <c r="KZ194">
        <f>Rådata_6000!KS56</f>
        <v>0</v>
      </c>
      <c r="LA194">
        <f>Rådata_6000!KT56</f>
        <v>0</v>
      </c>
      <c r="LB194">
        <f>Rådata_6000!KU56</f>
        <v>0</v>
      </c>
      <c r="LC194">
        <f>Rådata_6000!KV56</f>
        <v>0</v>
      </c>
      <c r="LD194">
        <f>Rådata_6000!KW56</f>
        <v>0</v>
      </c>
      <c r="LE194">
        <f>Rådata_6000!KX56</f>
        <v>0</v>
      </c>
      <c r="LF194">
        <f>Rådata_6000!KY56</f>
        <v>0</v>
      </c>
      <c r="LG194">
        <f>Rådata_6000!KZ56</f>
        <v>0</v>
      </c>
      <c r="LH194">
        <f>Rådata_6000!LA56</f>
        <v>0</v>
      </c>
      <c r="LI194">
        <f>Rådata_6000!LB56</f>
        <v>0</v>
      </c>
      <c r="LJ194">
        <f>Rådata_6000!LC56</f>
        <v>0</v>
      </c>
      <c r="LK194">
        <f>Rådata_6000!LD56</f>
        <v>0</v>
      </c>
      <c r="LL194">
        <f>Rådata_6000!LE56</f>
        <v>0</v>
      </c>
      <c r="LM194">
        <f>Rådata_6000!LF56</f>
        <v>0</v>
      </c>
      <c r="LN194">
        <f>Rådata_6000!LG56</f>
        <v>0</v>
      </c>
      <c r="LO194">
        <f>Rådata_6000!LH56</f>
        <v>0</v>
      </c>
      <c r="LP194">
        <f>Rådata_6000!LI56</f>
        <v>0</v>
      </c>
      <c r="LQ194">
        <f>Rådata_6000!LJ56</f>
        <v>0</v>
      </c>
      <c r="LR194">
        <f>Rådata_6000!LK56</f>
        <v>0</v>
      </c>
      <c r="LS194">
        <f>Rådata_6000!LL56</f>
        <v>0</v>
      </c>
      <c r="LT194">
        <f>Rådata_6000!LM56</f>
        <v>0</v>
      </c>
      <c r="LU194">
        <f>Rådata_6000!LN56</f>
        <v>0</v>
      </c>
      <c r="LV194">
        <f>Rådata_6000!LO56</f>
        <v>0</v>
      </c>
      <c r="LW194">
        <f>Rådata_6000!LP56</f>
        <v>0</v>
      </c>
      <c r="LX194">
        <f>Rådata_6000!LQ56</f>
        <v>0</v>
      </c>
      <c r="LY194">
        <f>Rådata_6000!LR56</f>
        <v>0</v>
      </c>
      <c r="LZ194">
        <f>Rådata_6000!LS56</f>
        <v>0</v>
      </c>
      <c r="MA194">
        <f>Rådata_6000!LT56</f>
        <v>0</v>
      </c>
      <c r="MB194">
        <f>Rådata_6000!LU56</f>
        <v>0</v>
      </c>
      <c r="MC194">
        <f>Rådata_6000!LV56</f>
        <v>0</v>
      </c>
      <c r="MD194">
        <f>Rådata_6000!LW56</f>
        <v>0</v>
      </c>
      <c r="ME194">
        <f>Rådata_6000!LX56</f>
        <v>0</v>
      </c>
      <c r="MF194">
        <f>Rådata_6000!LY56</f>
        <v>0</v>
      </c>
      <c r="MG194">
        <f>Rådata_6000!LZ56</f>
        <v>0</v>
      </c>
      <c r="MH194">
        <f>Rådata_6000!MA56</f>
        <v>0</v>
      </c>
      <c r="MI194">
        <f>Rådata_6000!MB56</f>
        <v>0</v>
      </c>
      <c r="MJ194">
        <f>Rådata_6000!MC56</f>
        <v>0</v>
      </c>
      <c r="MK194">
        <f>Rådata_6000!MD56</f>
        <v>0</v>
      </c>
      <c r="ML194">
        <f>Rådata_6000!ME56</f>
        <v>0</v>
      </c>
      <c r="MM194">
        <f>Rådata_6000!MF56</f>
        <v>0</v>
      </c>
      <c r="MN194">
        <f>Rådata_6000!MG56</f>
        <v>0</v>
      </c>
      <c r="MO194">
        <f>Rådata_6000!MH56</f>
        <v>0</v>
      </c>
      <c r="MP194">
        <f>Rådata_6000!MI56</f>
        <v>0</v>
      </c>
      <c r="MQ194">
        <f>Rådata_6000!MJ56</f>
        <v>0</v>
      </c>
      <c r="MR194">
        <f>Rådata_6000!MK56</f>
        <v>0</v>
      </c>
      <c r="MS194">
        <f>Rådata_6000!ML56</f>
        <v>0</v>
      </c>
      <c r="MT194">
        <f>Rådata_6000!MM56</f>
        <v>0</v>
      </c>
      <c r="MU194">
        <f>Rådata_6000!MN56</f>
        <v>0</v>
      </c>
      <c r="MV194">
        <f>Rådata_6000!MO56</f>
        <v>0</v>
      </c>
      <c r="MW194">
        <f>Rådata_6000!MP56</f>
        <v>0</v>
      </c>
      <c r="MX194">
        <f>Rådata_6000!MQ56</f>
        <v>0</v>
      </c>
      <c r="MY194">
        <f>Rådata_6000!MR56</f>
        <v>0</v>
      </c>
      <c r="MZ194">
        <f>Rådata_6000!MS56</f>
        <v>0</v>
      </c>
      <c r="NA194">
        <f>Rådata_6000!MT56</f>
        <v>0</v>
      </c>
      <c r="NB194">
        <f>Rådata_6000!MU56</f>
        <v>0</v>
      </c>
      <c r="NC194">
        <f>Rådata_6000!MV56</f>
        <v>0</v>
      </c>
      <c r="ND194">
        <f>Rådata_6000!MW56</f>
        <v>0</v>
      </c>
      <c r="NE194">
        <f>Rådata_6000!MX56</f>
        <v>0</v>
      </c>
      <c r="NF194">
        <f>Rådata_6000!MY56</f>
        <v>0</v>
      </c>
      <c r="NG194">
        <f>Rådata_6000!MZ56</f>
        <v>0</v>
      </c>
      <c r="NH194">
        <f>Rådata_6000!NA56</f>
        <v>0</v>
      </c>
      <c r="NI194">
        <f>Rådata_6000!NB56</f>
        <v>0</v>
      </c>
      <c r="NJ194">
        <f>Rådata_6000!NC56</f>
        <v>0</v>
      </c>
      <c r="NK194">
        <f>Rådata_6000!ND56</f>
        <v>0</v>
      </c>
      <c r="NL194">
        <f>Rådata_6000!NE56</f>
        <v>0</v>
      </c>
      <c r="NM194">
        <f>Rådata_6000!NF56</f>
        <v>0</v>
      </c>
      <c r="NN194">
        <f>Rådata_6000!NG56</f>
        <v>0</v>
      </c>
      <c r="NO194">
        <f>Rådata_6000!NH56</f>
        <v>0</v>
      </c>
      <c r="NP194">
        <f>Rådata_6000!NI56</f>
        <v>0</v>
      </c>
      <c r="NQ194">
        <f>Rådata_6000!NJ56</f>
        <v>0</v>
      </c>
      <c r="NR194">
        <f>Rådata_6000!NK56</f>
        <v>0</v>
      </c>
      <c r="NS194">
        <f>Rådata_6000!NL56</f>
        <v>0</v>
      </c>
      <c r="NT194">
        <f>Rådata_6000!NM56</f>
        <v>0</v>
      </c>
      <c r="NU194">
        <f>Rådata_6000!NN56</f>
        <v>0</v>
      </c>
      <c r="NV194">
        <f>Rådata_6000!NO56</f>
        <v>0</v>
      </c>
      <c r="NW194">
        <f>Rådata_6000!NP56</f>
        <v>0</v>
      </c>
      <c r="NX194">
        <f>Rådata_6000!NQ56</f>
        <v>0</v>
      </c>
      <c r="NY194">
        <f>Rådata_6000!NR56</f>
        <v>0</v>
      </c>
      <c r="NZ194">
        <f>Rådata_6000!NS56</f>
        <v>0</v>
      </c>
      <c r="OA194">
        <f>Rådata_6000!NT56</f>
        <v>0</v>
      </c>
      <c r="OB194">
        <f>Rådata_6000!NU56</f>
        <v>0</v>
      </c>
      <c r="OC194">
        <f>Rådata_6000!NV56</f>
        <v>0</v>
      </c>
      <c r="OD194">
        <f>Rådata_6000!NW56</f>
        <v>0</v>
      </c>
      <c r="OE194">
        <f>Rådata_6000!NX56</f>
        <v>0</v>
      </c>
      <c r="OF194">
        <f>Rådata_6000!NY56</f>
        <v>0</v>
      </c>
      <c r="OG194">
        <f>Rådata_6000!NZ56</f>
        <v>0</v>
      </c>
      <c r="OH194">
        <f>Rådata_6000!OA56</f>
        <v>0</v>
      </c>
      <c r="OI194">
        <f>Rådata_6000!OB56</f>
        <v>0</v>
      </c>
      <c r="OJ194">
        <f>Rådata_6000!OC56</f>
        <v>0</v>
      </c>
      <c r="OK194">
        <f>Rådata_6000!OD56</f>
        <v>0</v>
      </c>
      <c r="OL194">
        <f>Rådata_6000!OE56</f>
        <v>0</v>
      </c>
      <c r="OM194">
        <f>Rådata_6000!OF56</f>
        <v>0</v>
      </c>
      <c r="ON194">
        <f>Rådata_6000!OG56</f>
        <v>0</v>
      </c>
      <c r="OO194">
        <f>Rådata_6000!OH56</f>
        <v>0</v>
      </c>
      <c r="OP194">
        <f>Rådata_6000!OI56</f>
        <v>0</v>
      </c>
      <c r="OQ194">
        <f>Rådata_6000!OJ56</f>
        <v>0</v>
      </c>
      <c r="OR194">
        <f>Rådata_6000!OK56</f>
        <v>0</v>
      </c>
      <c r="OS194">
        <f>Rådata_6000!OL56</f>
        <v>0</v>
      </c>
    </row>
    <row r="195" spans="1:409">
      <c r="A195" t="s">
        <v>17</v>
      </c>
      <c r="J195">
        <f>Rådata_6000!C57</f>
        <v>0</v>
      </c>
      <c r="K195">
        <f>Rådata_6000!D57</f>
        <v>0</v>
      </c>
      <c r="L195">
        <f>Rådata_6000!E57</f>
        <v>0</v>
      </c>
      <c r="M195">
        <f>Rådata_6000!F57</f>
        <v>0</v>
      </c>
      <c r="N195">
        <f>Rådata_6000!G57</f>
        <v>0</v>
      </c>
      <c r="O195">
        <f>Rådata_6000!H57</f>
        <v>0</v>
      </c>
      <c r="P195">
        <f>Rådata_6000!I57</f>
        <v>0</v>
      </c>
      <c r="Q195">
        <f>Rådata_6000!J57</f>
        <v>0</v>
      </c>
      <c r="R195">
        <f>Rådata_6000!K57</f>
        <v>0</v>
      </c>
      <c r="S195">
        <f>Rådata_6000!L57</f>
        <v>0</v>
      </c>
      <c r="T195">
        <f>Rådata_6000!M57</f>
        <v>0</v>
      </c>
      <c r="U195">
        <f>Rådata_6000!N57</f>
        <v>0</v>
      </c>
      <c r="V195">
        <f>Rådata_6000!O57</f>
        <v>0</v>
      </c>
      <c r="W195">
        <f>Rådata_6000!P57</f>
        <v>0</v>
      </c>
      <c r="X195">
        <f>Rådata_6000!Q57</f>
        <v>0</v>
      </c>
      <c r="Y195">
        <f>Rådata_6000!R57</f>
        <v>0</v>
      </c>
      <c r="Z195">
        <f>Rådata_6000!S57</f>
        <v>0</v>
      </c>
      <c r="AA195">
        <f>Rådata_6000!T57</f>
        <v>0</v>
      </c>
      <c r="AB195">
        <f>Rådata_6000!U57</f>
        <v>0</v>
      </c>
      <c r="AC195">
        <f>Rådata_6000!V57</f>
        <v>0</v>
      </c>
      <c r="AD195">
        <f>Rådata_6000!W57</f>
        <v>0</v>
      </c>
      <c r="AE195">
        <f>Rådata_6000!X57</f>
        <v>0</v>
      </c>
      <c r="AF195">
        <f>Rådata_6000!Y57</f>
        <v>0</v>
      </c>
      <c r="AG195">
        <f>Rådata_6000!Z57</f>
        <v>0</v>
      </c>
      <c r="AH195">
        <f>Rådata_6000!AA57</f>
        <v>0</v>
      </c>
      <c r="AI195">
        <f>Rådata_6000!AB57</f>
        <v>0</v>
      </c>
      <c r="AJ195">
        <f>Rådata_6000!AC57</f>
        <v>0</v>
      </c>
      <c r="AK195">
        <f>Rådata_6000!AD57</f>
        <v>0</v>
      </c>
      <c r="AL195">
        <f>Rådata_6000!AE57</f>
        <v>0</v>
      </c>
      <c r="AM195">
        <f>Rådata_6000!AF57</f>
        <v>0</v>
      </c>
      <c r="AN195">
        <f>Rådata_6000!AG57</f>
        <v>0</v>
      </c>
      <c r="AO195">
        <f>Rådata_6000!AH57</f>
        <v>0</v>
      </c>
      <c r="AP195">
        <f>Rådata_6000!AI57</f>
        <v>0</v>
      </c>
      <c r="AQ195">
        <f>Rådata_6000!AJ57</f>
        <v>0</v>
      </c>
      <c r="AR195">
        <f>Rådata_6000!AK57</f>
        <v>0</v>
      </c>
      <c r="AS195">
        <f>Rådata_6000!AL57</f>
        <v>0</v>
      </c>
      <c r="AT195">
        <f>Rådata_6000!AM57</f>
        <v>0</v>
      </c>
      <c r="AU195">
        <f>Rådata_6000!AN57</f>
        <v>0</v>
      </c>
      <c r="AV195">
        <f>Rådata_6000!AO57</f>
        <v>0</v>
      </c>
      <c r="AW195">
        <f>Rådata_6000!AP57</f>
        <v>0</v>
      </c>
      <c r="AX195">
        <f>Rådata_6000!AQ57</f>
        <v>0</v>
      </c>
      <c r="AY195">
        <f>Rådata_6000!AR57</f>
        <v>0</v>
      </c>
      <c r="AZ195">
        <f>Rådata_6000!AS57</f>
        <v>0</v>
      </c>
      <c r="BA195">
        <f>Rådata_6000!AT57</f>
        <v>0</v>
      </c>
      <c r="BB195">
        <f>Rådata_6000!AU57</f>
        <v>0</v>
      </c>
      <c r="BC195">
        <f>Rådata_6000!AV57</f>
        <v>0</v>
      </c>
      <c r="BD195">
        <f>Rådata_6000!AW57</f>
        <v>0</v>
      </c>
      <c r="BE195">
        <f>Rådata_6000!AX57</f>
        <v>0</v>
      </c>
      <c r="BF195">
        <f>Rådata_6000!AY57</f>
        <v>0</v>
      </c>
      <c r="BG195">
        <f>Rådata_6000!AZ57</f>
        <v>0</v>
      </c>
      <c r="BH195">
        <f>Rådata_6000!BA57</f>
        <v>0</v>
      </c>
      <c r="BI195">
        <f>Rådata_6000!BB57</f>
        <v>0</v>
      </c>
      <c r="BJ195">
        <f>Rådata_6000!BC57</f>
        <v>0</v>
      </c>
      <c r="BK195">
        <f>Rådata_6000!BD57</f>
        <v>0</v>
      </c>
      <c r="BL195">
        <f>Rådata_6000!BE57</f>
        <v>0</v>
      </c>
      <c r="BM195">
        <f>Rådata_6000!BF57</f>
        <v>0</v>
      </c>
      <c r="BN195">
        <f>Rådata_6000!BG57</f>
        <v>0</v>
      </c>
      <c r="BO195">
        <f>Rådata_6000!BH57</f>
        <v>0</v>
      </c>
      <c r="BP195">
        <f>Rådata_6000!BI57</f>
        <v>0</v>
      </c>
      <c r="BQ195">
        <f>Rådata_6000!BJ57</f>
        <v>0</v>
      </c>
      <c r="BR195">
        <f>Rådata_6000!BK57</f>
        <v>0</v>
      </c>
      <c r="BS195">
        <f>Rådata_6000!BL57</f>
        <v>0</v>
      </c>
      <c r="BT195">
        <f>Rådata_6000!BM57</f>
        <v>0</v>
      </c>
      <c r="BU195">
        <f>Rådata_6000!BN57</f>
        <v>0</v>
      </c>
      <c r="BV195">
        <f>Rådata_6000!BO57</f>
        <v>0</v>
      </c>
      <c r="BW195">
        <f>Rådata_6000!BP57</f>
        <v>0</v>
      </c>
      <c r="BX195">
        <f>Rådata_6000!BQ57</f>
        <v>0</v>
      </c>
      <c r="BY195">
        <f>Rådata_6000!BR57</f>
        <v>0</v>
      </c>
      <c r="BZ195">
        <f>Rådata_6000!BS57</f>
        <v>0</v>
      </c>
      <c r="CA195">
        <f>Rådata_6000!BT57</f>
        <v>0</v>
      </c>
      <c r="CB195">
        <f>Rådata_6000!BU57</f>
        <v>0</v>
      </c>
      <c r="CC195">
        <f>Rådata_6000!BV57</f>
        <v>0</v>
      </c>
      <c r="CD195">
        <f>Rådata_6000!BW57</f>
        <v>0</v>
      </c>
      <c r="CE195">
        <f>Rådata_6000!BX57</f>
        <v>0</v>
      </c>
      <c r="CF195">
        <f>Rådata_6000!BY57</f>
        <v>0</v>
      </c>
      <c r="CG195">
        <f>Rådata_6000!BZ57</f>
        <v>0</v>
      </c>
      <c r="CH195">
        <f>Rådata_6000!CA57</f>
        <v>0</v>
      </c>
      <c r="CI195">
        <f>Rådata_6000!CB57</f>
        <v>0</v>
      </c>
      <c r="CJ195">
        <f>Rådata_6000!CC57</f>
        <v>0</v>
      </c>
      <c r="CK195">
        <f>Rådata_6000!CD57</f>
        <v>0</v>
      </c>
      <c r="CL195">
        <f>Rådata_6000!CE57</f>
        <v>0</v>
      </c>
      <c r="CM195">
        <f>Rådata_6000!CF57</f>
        <v>0</v>
      </c>
      <c r="CN195">
        <f>Rådata_6000!CG57</f>
        <v>0</v>
      </c>
      <c r="CO195">
        <f>Rådata_6000!CH57</f>
        <v>0</v>
      </c>
      <c r="CP195">
        <f>Rådata_6000!CI57</f>
        <v>0</v>
      </c>
      <c r="CQ195">
        <f>Rådata_6000!CJ57</f>
        <v>0</v>
      </c>
      <c r="CR195">
        <f>Rådata_6000!CK57</f>
        <v>0</v>
      </c>
      <c r="CS195">
        <f>Rådata_6000!CL57</f>
        <v>0</v>
      </c>
      <c r="CT195">
        <f>Rådata_6000!CM57</f>
        <v>0</v>
      </c>
      <c r="CU195">
        <f>Rådata_6000!CN57</f>
        <v>0</v>
      </c>
      <c r="CV195">
        <f>Rådata_6000!CO57</f>
        <v>0</v>
      </c>
      <c r="CW195">
        <f>Rådata_6000!CP57</f>
        <v>0</v>
      </c>
      <c r="CX195">
        <f>Rådata_6000!CQ57</f>
        <v>0</v>
      </c>
      <c r="CY195">
        <f>Rådata_6000!CR57</f>
        <v>0</v>
      </c>
      <c r="CZ195">
        <f>Rådata_6000!CS57</f>
        <v>0</v>
      </c>
      <c r="DA195">
        <f>Rådata_6000!CT57</f>
        <v>0</v>
      </c>
      <c r="DB195">
        <f>Rådata_6000!CU57</f>
        <v>0</v>
      </c>
      <c r="DC195">
        <f>Rådata_6000!CV57</f>
        <v>0</v>
      </c>
      <c r="DD195">
        <f>Rådata_6000!CW57</f>
        <v>0</v>
      </c>
      <c r="DE195">
        <f>Rådata_6000!CX57</f>
        <v>0</v>
      </c>
      <c r="DF195">
        <f>Rådata_6000!CY57</f>
        <v>0</v>
      </c>
      <c r="DG195">
        <f>Rådata_6000!CZ57</f>
        <v>0</v>
      </c>
      <c r="DH195">
        <f>Rådata_6000!DA57</f>
        <v>0</v>
      </c>
      <c r="DI195">
        <f>Rådata_6000!DB57</f>
        <v>0</v>
      </c>
      <c r="DJ195">
        <f>Rådata_6000!DC57</f>
        <v>0</v>
      </c>
      <c r="DK195">
        <f>Rådata_6000!DD57</f>
        <v>0</v>
      </c>
      <c r="DL195">
        <f>Rådata_6000!DE57</f>
        <v>0</v>
      </c>
      <c r="DM195">
        <f>Rådata_6000!DF57</f>
        <v>0</v>
      </c>
      <c r="DN195">
        <f>Rådata_6000!DG57</f>
        <v>0</v>
      </c>
      <c r="DO195">
        <f>Rådata_6000!DH57</f>
        <v>0</v>
      </c>
      <c r="DP195">
        <f>Rådata_6000!DI57</f>
        <v>0</v>
      </c>
      <c r="DQ195">
        <f>Rådata_6000!DJ57</f>
        <v>0</v>
      </c>
      <c r="DR195">
        <f>Rådata_6000!DK57</f>
        <v>0</v>
      </c>
      <c r="DS195">
        <f>Rådata_6000!DL57</f>
        <v>0</v>
      </c>
      <c r="DT195">
        <f>Rådata_6000!DM57</f>
        <v>0</v>
      </c>
      <c r="DU195">
        <f>Rådata_6000!DN57</f>
        <v>0</v>
      </c>
      <c r="DV195">
        <f>Rådata_6000!DO57</f>
        <v>0</v>
      </c>
      <c r="DW195">
        <f>Rådata_6000!DP57</f>
        <v>0</v>
      </c>
      <c r="DX195">
        <f>Rådata_6000!DQ57</f>
        <v>0</v>
      </c>
      <c r="DY195">
        <f>Rådata_6000!DR57</f>
        <v>0</v>
      </c>
      <c r="DZ195">
        <f>Rådata_6000!DS57</f>
        <v>0</v>
      </c>
      <c r="EA195">
        <f>Rådata_6000!DT57</f>
        <v>0</v>
      </c>
      <c r="EB195">
        <f>Rådata_6000!DU57</f>
        <v>0</v>
      </c>
      <c r="EC195">
        <f>Rådata_6000!DV57</f>
        <v>0</v>
      </c>
      <c r="ED195">
        <f>Rådata_6000!DW57</f>
        <v>0</v>
      </c>
      <c r="EE195">
        <f>Rådata_6000!DX57</f>
        <v>0</v>
      </c>
      <c r="EF195">
        <f>Rådata_6000!DY57</f>
        <v>0</v>
      </c>
      <c r="EG195">
        <f>Rådata_6000!DZ57</f>
        <v>0</v>
      </c>
      <c r="EH195">
        <f>Rådata_6000!EA57</f>
        <v>0</v>
      </c>
      <c r="EI195">
        <f>Rådata_6000!EB57</f>
        <v>0</v>
      </c>
      <c r="EJ195">
        <f>Rådata_6000!EC57</f>
        <v>0</v>
      </c>
      <c r="EK195">
        <f>Rådata_6000!ED57</f>
        <v>0</v>
      </c>
      <c r="EL195">
        <f>Rådata_6000!EE57</f>
        <v>0</v>
      </c>
      <c r="EM195">
        <f>Rådata_6000!EF57</f>
        <v>0</v>
      </c>
      <c r="EN195">
        <f>Rådata_6000!EG57</f>
        <v>0</v>
      </c>
      <c r="EO195">
        <f>Rådata_6000!EH57</f>
        <v>0</v>
      </c>
      <c r="EP195">
        <f>Rådata_6000!EI57</f>
        <v>0</v>
      </c>
      <c r="EQ195">
        <f>Rådata_6000!EJ57</f>
        <v>0</v>
      </c>
      <c r="ER195">
        <f>Rådata_6000!EK57</f>
        <v>0</v>
      </c>
      <c r="ES195">
        <f>Rådata_6000!EL57</f>
        <v>0</v>
      </c>
      <c r="ET195">
        <f>Rådata_6000!EM57</f>
        <v>0</v>
      </c>
      <c r="EU195">
        <f>Rådata_6000!EN57</f>
        <v>0</v>
      </c>
      <c r="EV195">
        <f>Rådata_6000!EO57</f>
        <v>0</v>
      </c>
      <c r="EW195">
        <f>Rådata_6000!EP57</f>
        <v>0</v>
      </c>
      <c r="EX195">
        <f>Rådata_6000!EQ57</f>
        <v>0</v>
      </c>
      <c r="EY195">
        <f>Rådata_6000!ER57</f>
        <v>0</v>
      </c>
      <c r="EZ195">
        <f>Rådata_6000!ES57</f>
        <v>0</v>
      </c>
      <c r="FA195">
        <f>Rådata_6000!ET57</f>
        <v>0</v>
      </c>
      <c r="FB195">
        <f>Rådata_6000!EU57</f>
        <v>0</v>
      </c>
      <c r="FC195">
        <f>Rådata_6000!EV57</f>
        <v>0</v>
      </c>
      <c r="FD195">
        <f>Rådata_6000!EW57</f>
        <v>0</v>
      </c>
      <c r="FE195">
        <f>Rådata_6000!EX57</f>
        <v>0</v>
      </c>
      <c r="FF195">
        <f>Rådata_6000!EY57</f>
        <v>0</v>
      </c>
      <c r="FG195">
        <f>Rådata_6000!EZ57</f>
        <v>0</v>
      </c>
      <c r="FH195">
        <f>Rådata_6000!FA57</f>
        <v>0</v>
      </c>
      <c r="FI195">
        <f>Rådata_6000!FB57</f>
        <v>0</v>
      </c>
      <c r="FJ195">
        <f>Rådata_6000!FC57</f>
        <v>0</v>
      </c>
      <c r="FK195">
        <f>Rådata_6000!FD57</f>
        <v>0</v>
      </c>
      <c r="FL195">
        <f>Rådata_6000!FE57</f>
        <v>0</v>
      </c>
      <c r="FM195">
        <f>Rådata_6000!FF57</f>
        <v>0</v>
      </c>
      <c r="FN195">
        <f>Rådata_6000!FG57</f>
        <v>0</v>
      </c>
      <c r="FO195">
        <f>Rådata_6000!FH57</f>
        <v>0</v>
      </c>
      <c r="FP195">
        <f>Rådata_6000!FI57</f>
        <v>0</v>
      </c>
      <c r="FQ195">
        <f>Rådata_6000!FJ57</f>
        <v>0</v>
      </c>
      <c r="FR195">
        <f>Rådata_6000!FK57</f>
        <v>0</v>
      </c>
      <c r="FS195">
        <f>Rådata_6000!FL57</f>
        <v>0</v>
      </c>
      <c r="FT195">
        <f>Rådata_6000!FM57</f>
        <v>0</v>
      </c>
      <c r="FU195">
        <f>Rådata_6000!FN57</f>
        <v>0</v>
      </c>
      <c r="FV195">
        <f>Rådata_6000!FO57</f>
        <v>0</v>
      </c>
      <c r="FW195">
        <f>Rådata_6000!FP57</f>
        <v>0</v>
      </c>
      <c r="FX195">
        <f>Rådata_6000!FQ57</f>
        <v>0</v>
      </c>
      <c r="FY195">
        <f>Rådata_6000!FR57</f>
        <v>0</v>
      </c>
      <c r="FZ195">
        <f>Rådata_6000!FS57</f>
        <v>0</v>
      </c>
      <c r="GA195">
        <f>Rådata_6000!FT57</f>
        <v>0</v>
      </c>
      <c r="GB195">
        <f>Rådata_6000!FU57</f>
        <v>0</v>
      </c>
      <c r="GC195">
        <f>Rådata_6000!FV57</f>
        <v>0</v>
      </c>
      <c r="GD195">
        <f>Rådata_6000!FW57</f>
        <v>0</v>
      </c>
      <c r="GE195">
        <f>Rådata_6000!FX57</f>
        <v>0</v>
      </c>
      <c r="GF195">
        <f>Rådata_6000!FY57</f>
        <v>0</v>
      </c>
      <c r="GG195">
        <f>Rådata_6000!FZ57</f>
        <v>0</v>
      </c>
      <c r="GH195">
        <f>Rådata_6000!GA57</f>
        <v>0</v>
      </c>
      <c r="GI195">
        <f>Rådata_6000!GB57</f>
        <v>0</v>
      </c>
      <c r="GJ195">
        <f>Rådata_6000!GC57</f>
        <v>0</v>
      </c>
      <c r="GK195">
        <f>Rådata_6000!GD57</f>
        <v>0</v>
      </c>
      <c r="GL195">
        <f>Rådata_6000!GE57</f>
        <v>0</v>
      </c>
      <c r="GM195">
        <f>Rådata_6000!GF57</f>
        <v>0</v>
      </c>
      <c r="GN195">
        <f>Rådata_6000!GG57</f>
        <v>0</v>
      </c>
      <c r="GO195">
        <f>Rådata_6000!GH57</f>
        <v>0</v>
      </c>
      <c r="GP195">
        <f>Rådata_6000!GI57</f>
        <v>0</v>
      </c>
      <c r="GQ195">
        <f>Rådata_6000!GJ57</f>
        <v>0</v>
      </c>
      <c r="GR195">
        <f>Rådata_6000!GK57</f>
        <v>0</v>
      </c>
      <c r="GS195">
        <f>Rådata_6000!GL57</f>
        <v>0</v>
      </c>
      <c r="GT195">
        <f>Rådata_6000!GM57</f>
        <v>0</v>
      </c>
      <c r="GU195">
        <f>Rådata_6000!GN57</f>
        <v>0</v>
      </c>
      <c r="GV195">
        <f>Rådata_6000!GO57</f>
        <v>0</v>
      </c>
      <c r="GW195">
        <f>Rådata_6000!GP57</f>
        <v>0</v>
      </c>
      <c r="GX195">
        <f>Rådata_6000!GQ57</f>
        <v>0</v>
      </c>
      <c r="GY195">
        <f>Rådata_6000!GR57</f>
        <v>0</v>
      </c>
      <c r="GZ195">
        <f>Rådata_6000!GS57</f>
        <v>0</v>
      </c>
      <c r="HA195">
        <f>Rådata_6000!GT57</f>
        <v>0</v>
      </c>
      <c r="HB195">
        <f>Rådata_6000!GU57</f>
        <v>0</v>
      </c>
      <c r="HC195">
        <f>Rådata_6000!GV57</f>
        <v>0</v>
      </c>
      <c r="HD195">
        <f>Rådata_6000!GW57</f>
        <v>0</v>
      </c>
      <c r="HE195">
        <f>Rådata_6000!GX57</f>
        <v>0</v>
      </c>
      <c r="HF195">
        <f>Rådata_6000!GY57</f>
        <v>0</v>
      </c>
      <c r="HG195">
        <f>Rådata_6000!GZ57</f>
        <v>0</v>
      </c>
      <c r="HH195">
        <f>Rådata_6000!HA57</f>
        <v>0</v>
      </c>
      <c r="HI195">
        <f>Rådata_6000!HB57</f>
        <v>0</v>
      </c>
      <c r="HJ195">
        <f>Rådata_6000!HC57</f>
        <v>0</v>
      </c>
      <c r="HK195">
        <f>Rådata_6000!HD57</f>
        <v>0</v>
      </c>
      <c r="HL195">
        <f>Rådata_6000!HE57</f>
        <v>0</v>
      </c>
      <c r="HM195">
        <f>Rådata_6000!HF57</f>
        <v>0</v>
      </c>
      <c r="HN195">
        <f>Rådata_6000!HG57</f>
        <v>0</v>
      </c>
      <c r="HO195">
        <f>Rådata_6000!HH57</f>
        <v>0</v>
      </c>
      <c r="HP195">
        <f>Rådata_6000!HI57</f>
        <v>0</v>
      </c>
      <c r="HQ195">
        <f>Rådata_6000!HJ57</f>
        <v>0</v>
      </c>
      <c r="HR195">
        <f>Rådata_6000!HK57</f>
        <v>0</v>
      </c>
      <c r="HS195">
        <f>Rådata_6000!HL57</f>
        <v>0</v>
      </c>
      <c r="HT195">
        <f>Rådata_6000!HM57</f>
        <v>0</v>
      </c>
      <c r="HU195">
        <f>Rådata_6000!HN57</f>
        <v>0</v>
      </c>
      <c r="HV195">
        <f>Rådata_6000!HO57</f>
        <v>0</v>
      </c>
      <c r="HW195">
        <f>Rådata_6000!HP57</f>
        <v>0</v>
      </c>
      <c r="HX195">
        <f>Rådata_6000!HQ57</f>
        <v>0</v>
      </c>
      <c r="HY195">
        <f>Rådata_6000!HR57</f>
        <v>0</v>
      </c>
      <c r="HZ195">
        <f>Rådata_6000!HS57</f>
        <v>0</v>
      </c>
      <c r="IA195">
        <f>Rådata_6000!HT57</f>
        <v>0</v>
      </c>
      <c r="IB195">
        <f>Rådata_6000!HU57</f>
        <v>0</v>
      </c>
      <c r="IC195">
        <f>Rådata_6000!HV57</f>
        <v>0</v>
      </c>
      <c r="ID195">
        <f>Rådata_6000!HW57</f>
        <v>0</v>
      </c>
      <c r="IE195">
        <f>Rådata_6000!HX57</f>
        <v>0</v>
      </c>
      <c r="IF195">
        <f>Rådata_6000!HY57</f>
        <v>0</v>
      </c>
      <c r="IG195">
        <f>Rådata_6000!HZ57</f>
        <v>0</v>
      </c>
      <c r="IH195">
        <f>Rådata_6000!IA57</f>
        <v>0</v>
      </c>
      <c r="II195">
        <f>Rådata_6000!IB57</f>
        <v>0</v>
      </c>
      <c r="IJ195">
        <f>Rådata_6000!IC57</f>
        <v>0</v>
      </c>
      <c r="IK195">
        <f>Rådata_6000!ID57</f>
        <v>0</v>
      </c>
      <c r="IL195">
        <f>Rådata_6000!IE57</f>
        <v>0</v>
      </c>
      <c r="IM195">
        <f>Rådata_6000!IF57</f>
        <v>0</v>
      </c>
      <c r="IN195">
        <f>Rådata_6000!IG57</f>
        <v>0</v>
      </c>
      <c r="IO195">
        <f>Rådata_6000!IH57</f>
        <v>0</v>
      </c>
      <c r="IP195">
        <f>Rådata_6000!II57</f>
        <v>0</v>
      </c>
      <c r="IQ195">
        <f>Rådata_6000!IJ57</f>
        <v>0</v>
      </c>
      <c r="IR195">
        <f>Rådata_6000!IK57</f>
        <v>0</v>
      </c>
      <c r="IS195">
        <f>Rådata_6000!IL57</f>
        <v>0</v>
      </c>
      <c r="IT195">
        <f>Rådata_6000!IM57</f>
        <v>0</v>
      </c>
      <c r="IU195">
        <f>Rådata_6000!IN57</f>
        <v>0</v>
      </c>
      <c r="IV195">
        <f>Rådata_6000!IO57</f>
        <v>0</v>
      </c>
      <c r="IW195">
        <f>Rådata_6000!IP57</f>
        <v>0</v>
      </c>
      <c r="IX195">
        <f>Rådata_6000!IQ57</f>
        <v>0</v>
      </c>
      <c r="IY195">
        <f>Rådata_6000!IR57</f>
        <v>0</v>
      </c>
      <c r="IZ195">
        <f>Rådata_6000!IS57</f>
        <v>0</v>
      </c>
      <c r="JA195">
        <f>Rådata_6000!IT57</f>
        <v>0</v>
      </c>
      <c r="JB195">
        <f>Rådata_6000!IU57</f>
        <v>0</v>
      </c>
      <c r="JC195">
        <f>Rådata_6000!IV57</f>
        <v>0</v>
      </c>
      <c r="JD195">
        <f>Rådata_6000!IW57</f>
        <v>0</v>
      </c>
      <c r="JE195">
        <f>Rådata_6000!IX57</f>
        <v>0</v>
      </c>
      <c r="JF195">
        <f>Rådata_6000!IY57</f>
        <v>0</v>
      </c>
      <c r="JG195">
        <f>Rådata_6000!IZ57</f>
        <v>0</v>
      </c>
      <c r="JH195">
        <f>Rådata_6000!JA57</f>
        <v>0</v>
      </c>
      <c r="JI195">
        <f>Rådata_6000!JB57</f>
        <v>0</v>
      </c>
      <c r="JJ195">
        <f>Rådata_6000!JC57</f>
        <v>0</v>
      </c>
      <c r="JK195">
        <f>Rådata_6000!JD57</f>
        <v>0</v>
      </c>
      <c r="JL195">
        <f>Rådata_6000!JE57</f>
        <v>0</v>
      </c>
      <c r="JM195">
        <f>Rådata_6000!JF57</f>
        <v>0</v>
      </c>
      <c r="JN195">
        <f>Rådata_6000!JG57</f>
        <v>0</v>
      </c>
      <c r="JO195">
        <f>Rådata_6000!JH57</f>
        <v>0</v>
      </c>
      <c r="JP195">
        <f>Rådata_6000!JI57</f>
        <v>0</v>
      </c>
      <c r="JQ195">
        <f>Rådata_6000!JJ57</f>
        <v>0</v>
      </c>
      <c r="JR195">
        <f>Rådata_6000!JK57</f>
        <v>0</v>
      </c>
      <c r="JS195">
        <f>Rådata_6000!JL57</f>
        <v>0</v>
      </c>
      <c r="JT195">
        <f>Rådata_6000!JM57</f>
        <v>0</v>
      </c>
      <c r="JU195">
        <f>Rådata_6000!JN57</f>
        <v>0</v>
      </c>
      <c r="JV195">
        <f>Rådata_6000!JO57</f>
        <v>0</v>
      </c>
      <c r="JW195">
        <f>Rådata_6000!JP57</f>
        <v>0</v>
      </c>
      <c r="JX195">
        <f>Rådata_6000!JQ57</f>
        <v>0</v>
      </c>
      <c r="JY195">
        <f>Rådata_6000!JR57</f>
        <v>0</v>
      </c>
      <c r="JZ195">
        <f>Rådata_6000!JS57</f>
        <v>0</v>
      </c>
      <c r="KA195">
        <f>Rådata_6000!JT57</f>
        <v>0</v>
      </c>
      <c r="KB195">
        <f>Rådata_6000!JU57</f>
        <v>0</v>
      </c>
      <c r="KC195">
        <f>Rådata_6000!JV57</f>
        <v>0</v>
      </c>
      <c r="KD195">
        <f>Rådata_6000!JW57</f>
        <v>0</v>
      </c>
      <c r="KE195">
        <f>Rådata_6000!JX57</f>
        <v>0</v>
      </c>
      <c r="KF195">
        <f>Rådata_6000!JY57</f>
        <v>0</v>
      </c>
      <c r="KG195">
        <f>Rådata_6000!JZ57</f>
        <v>0</v>
      </c>
      <c r="KH195">
        <f>Rådata_6000!KA57</f>
        <v>0</v>
      </c>
      <c r="KI195">
        <f>Rådata_6000!KB57</f>
        <v>0</v>
      </c>
      <c r="KJ195">
        <f>Rådata_6000!KC57</f>
        <v>0</v>
      </c>
      <c r="KK195">
        <f>Rådata_6000!KD57</f>
        <v>0</v>
      </c>
      <c r="KL195">
        <f>Rådata_6000!KE57</f>
        <v>0</v>
      </c>
      <c r="KM195">
        <f>Rådata_6000!KF57</f>
        <v>0</v>
      </c>
      <c r="KN195">
        <f>Rådata_6000!KG57</f>
        <v>0</v>
      </c>
      <c r="KO195">
        <f>Rådata_6000!KH57</f>
        <v>0</v>
      </c>
      <c r="KP195">
        <f>Rådata_6000!KI57</f>
        <v>0</v>
      </c>
      <c r="KQ195">
        <f>Rådata_6000!KJ57</f>
        <v>0</v>
      </c>
      <c r="KR195">
        <f>Rådata_6000!KK57</f>
        <v>0</v>
      </c>
      <c r="KS195">
        <f>Rådata_6000!KL57</f>
        <v>0</v>
      </c>
      <c r="KT195">
        <f>Rådata_6000!KM57</f>
        <v>0</v>
      </c>
      <c r="KU195">
        <f>Rådata_6000!KN57</f>
        <v>0</v>
      </c>
      <c r="KV195">
        <f>Rådata_6000!KO57</f>
        <v>0</v>
      </c>
      <c r="KW195">
        <f>Rådata_6000!KP57</f>
        <v>0</v>
      </c>
      <c r="KX195">
        <f>Rådata_6000!KQ57</f>
        <v>0</v>
      </c>
      <c r="KY195">
        <f>Rådata_6000!KR57</f>
        <v>0</v>
      </c>
      <c r="KZ195">
        <f>Rådata_6000!KS57</f>
        <v>0</v>
      </c>
      <c r="LA195">
        <f>Rådata_6000!KT57</f>
        <v>0</v>
      </c>
      <c r="LB195">
        <f>Rådata_6000!KU57</f>
        <v>0</v>
      </c>
      <c r="LC195">
        <f>Rådata_6000!KV57</f>
        <v>0</v>
      </c>
      <c r="LD195">
        <f>Rådata_6000!KW57</f>
        <v>0</v>
      </c>
      <c r="LE195">
        <f>Rådata_6000!KX57</f>
        <v>0</v>
      </c>
      <c r="LF195">
        <f>Rådata_6000!KY57</f>
        <v>0</v>
      </c>
      <c r="LG195">
        <f>Rådata_6000!KZ57</f>
        <v>0</v>
      </c>
      <c r="LH195">
        <f>Rådata_6000!LA57</f>
        <v>0</v>
      </c>
      <c r="LI195">
        <f>Rådata_6000!LB57</f>
        <v>0</v>
      </c>
      <c r="LJ195">
        <f>Rådata_6000!LC57</f>
        <v>0</v>
      </c>
      <c r="LK195">
        <f>Rådata_6000!LD57</f>
        <v>0</v>
      </c>
      <c r="LL195">
        <f>Rådata_6000!LE57</f>
        <v>0</v>
      </c>
      <c r="LM195">
        <f>Rådata_6000!LF57</f>
        <v>0</v>
      </c>
      <c r="LN195">
        <f>Rådata_6000!LG57</f>
        <v>0</v>
      </c>
      <c r="LO195">
        <f>Rådata_6000!LH57</f>
        <v>0</v>
      </c>
      <c r="LP195">
        <f>Rådata_6000!LI57</f>
        <v>0</v>
      </c>
      <c r="LQ195">
        <f>Rådata_6000!LJ57</f>
        <v>0</v>
      </c>
      <c r="LR195">
        <f>Rådata_6000!LK57</f>
        <v>0</v>
      </c>
      <c r="LS195">
        <f>Rådata_6000!LL57</f>
        <v>0</v>
      </c>
      <c r="LT195">
        <f>Rådata_6000!LM57</f>
        <v>0</v>
      </c>
      <c r="LU195">
        <f>Rådata_6000!LN57</f>
        <v>0</v>
      </c>
      <c r="LV195">
        <f>Rådata_6000!LO57</f>
        <v>0</v>
      </c>
      <c r="LW195">
        <f>Rådata_6000!LP57</f>
        <v>0</v>
      </c>
      <c r="LX195">
        <f>Rådata_6000!LQ57</f>
        <v>0</v>
      </c>
      <c r="LY195">
        <f>Rådata_6000!LR57</f>
        <v>0</v>
      </c>
      <c r="LZ195">
        <f>Rådata_6000!LS57</f>
        <v>0</v>
      </c>
      <c r="MA195">
        <f>Rådata_6000!LT57</f>
        <v>0</v>
      </c>
      <c r="MB195">
        <f>Rådata_6000!LU57</f>
        <v>0</v>
      </c>
      <c r="MC195">
        <f>Rådata_6000!LV57</f>
        <v>0</v>
      </c>
      <c r="MD195">
        <f>Rådata_6000!LW57</f>
        <v>0</v>
      </c>
      <c r="ME195">
        <f>Rådata_6000!LX57</f>
        <v>0</v>
      </c>
      <c r="MF195">
        <f>Rådata_6000!LY57</f>
        <v>0</v>
      </c>
      <c r="MG195">
        <f>Rådata_6000!LZ57</f>
        <v>0</v>
      </c>
      <c r="MH195">
        <f>Rådata_6000!MA57</f>
        <v>0</v>
      </c>
      <c r="MI195">
        <f>Rådata_6000!MB57</f>
        <v>0</v>
      </c>
      <c r="MJ195">
        <f>Rådata_6000!MC57</f>
        <v>0</v>
      </c>
      <c r="MK195">
        <f>Rådata_6000!MD57</f>
        <v>0</v>
      </c>
      <c r="ML195">
        <f>Rådata_6000!ME57</f>
        <v>0</v>
      </c>
      <c r="MM195">
        <f>Rådata_6000!MF57</f>
        <v>0</v>
      </c>
      <c r="MN195">
        <f>Rådata_6000!MG57</f>
        <v>0</v>
      </c>
      <c r="MO195">
        <f>Rådata_6000!MH57</f>
        <v>0</v>
      </c>
      <c r="MP195">
        <f>Rådata_6000!MI57</f>
        <v>0</v>
      </c>
      <c r="MQ195">
        <f>Rådata_6000!MJ57</f>
        <v>0</v>
      </c>
      <c r="MR195">
        <f>Rådata_6000!MK57</f>
        <v>0</v>
      </c>
      <c r="MS195">
        <f>Rådata_6000!ML57</f>
        <v>0</v>
      </c>
      <c r="MT195">
        <f>Rådata_6000!MM57</f>
        <v>0</v>
      </c>
      <c r="MU195">
        <f>Rådata_6000!MN57</f>
        <v>0</v>
      </c>
      <c r="MV195">
        <f>Rådata_6000!MO57</f>
        <v>0</v>
      </c>
      <c r="MW195">
        <f>Rådata_6000!MP57</f>
        <v>0</v>
      </c>
      <c r="MX195">
        <f>Rådata_6000!MQ57</f>
        <v>0</v>
      </c>
      <c r="MY195">
        <f>Rådata_6000!MR57</f>
        <v>0</v>
      </c>
      <c r="MZ195">
        <f>Rådata_6000!MS57</f>
        <v>0</v>
      </c>
      <c r="NA195">
        <f>Rådata_6000!MT57</f>
        <v>0</v>
      </c>
      <c r="NB195">
        <f>Rådata_6000!MU57</f>
        <v>0</v>
      </c>
      <c r="NC195">
        <f>Rådata_6000!MV57</f>
        <v>0</v>
      </c>
      <c r="ND195">
        <f>Rådata_6000!MW57</f>
        <v>0</v>
      </c>
      <c r="NE195">
        <f>Rådata_6000!MX57</f>
        <v>0</v>
      </c>
      <c r="NF195">
        <f>Rådata_6000!MY57</f>
        <v>0</v>
      </c>
      <c r="NG195">
        <f>Rådata_6000!MZ57</f>
        <v>0</v>
      </c>
      <c r="NH195">
        <f>Rådata_6000!NA57</f>
        <v>0</v>
      </c>
      <c r="NI195">
        <f>Rådata_6000!NB57</f>
        <v>0</v>
      </c>
      <c r="NJ195">
        <f>Rådata_6000!NC57</f>
        <v>0</v>
      </c>
      <c r="NK195">
        <f>Rådata_6000!ND57</f>
        <v>0</v>
      </c>
      <c r="NL195">
        <f>Rådata_6000!NE57</f>
        <v>0</v>
      </c>
      <c r="NM195">
        <f>Rådata_6000!NF57</f>
        <v>0</v>
      </c>
      <c r="NN195">
        <f>Rådata_6000!NG57</f>
        <v>0</v>
      </c>
      <c r="NO195">
        <f>Rådata_6000!NH57</f>
        <v>0</v>
      </c>
      <c r="NP195">
        <f>Rådata_6000!NI57</f>
        <v>0</v>
      </c>
      <c r="NQ195">
        <f>Rådata_6000!NJ57</f>
        <v>0</v>
      </c>
      <c r="NR195">
        <f>Rådata_6000!NK57</f>
        <v>0</v>
      </c>
      <c r="NS195">
        <f>Rådata_6000!NL57</f>
        <v>0</v>
      </c>
      <c r="NT195">
        <f>Rådata_6000!NM57</f>
        <v>0</v>
      </c>
      <c r="NU195">
        <f>Rådata_6000!NN57</f>
        <v>0</v>
      </c>
      <c r="NV195">
        <f>Rådata_6000!NO57</f>
        <v>0</v>
      </c>
      <c r="NW195">
        <f>Rådata_6000!NP57</f>
        <v>0</v>
      </c>
      <c r="NX195">
        <f>Rådata_6000!NQ57</f>
        <v>0</v>
      </c>
      <c r="NY195">
        <f>Rådata_6000!NR57</f>
        <v>0</v>
      </c>
      <c r="NZ195">
        <f>Rådata_6000!NS57</f>
        <v>0</v>
      </c>
      <c r="OA195">
        <f>Rådata_6000!NT57</f>
        <v>0</v>
      </c>
      <c r="OB195">
        <f>Rådata_6000!NU57</f>
        <v>0</v>
      </c>
      <c r="OC195">
        <f>Rådata_6000!NV57</f>
        <v>0</v>
      </c>
      <c r="OD195">
        <f>Rådata_6000!NW57</f>
        <v>0</v>
      </c>
      <c r="OE195">
        <f>Rådata_6000!NX57</f>
        <v>0</v>
      </c>
      <c r="OF195">
        <f>Rådata_6000!NY57</f>
        <v>0</v>
      </c>
      <c r="OG195">
        <f>Rådata_6000!NZ57</f>
        <v>0</v>
      </c>
      <c r="OH195">
        <f>Rådata_6000!OA57</f>
        <v>0</v>
      </c>
      <c r="OI195">
        <f>Rådata_6000!OB57</f>
        <v>0</v>
      </c>
      <c r="OJ195">
        <f>Rådata_6000!OC57</f>
        <v>0</v>
      </c>
      <c r="OK195">
        <f>Rådata_6000!OD57</f>
        <v>0</v>
      </c>
      <c r="OL195">
        <f>Rådata_6000!OE57</f>
        <v>0</v>
      </c>
      <c r="OM195">
        <f>Rådata_6000!OF57</f>
        <v>0</v>
      </c>
      <c r="ON195">
        <f>Rådata_6000!OG57</f>
        <v>0</v>
      </c>
      <c r="OO195">
        <f>Rådata_6000!OH57</f>
        <v>0</v>
      </c>
      <c r="OP195">
        <f>Rådata_6000!OI57</f>
        <v>0</v>
      </c>
      <c r="OQ195">
        <f>Rådata_6000!OJ57</f>
        <v>0</v>
      </c>
      <c r="OR195">
        <f>Rådata_6000!OK57</f>
        <v>0</v>
      </c>
      <c r="OS195">
        <f>Rådata_6000!OL57</f>
        <v>0</v>
      </c>
    </row>
    <row r="197" spans="1:409">
      <c r="A197" t="s">
        <v>405</v>
      </c>
      <c r="J197">
        <f>Rådata_6000!C59</f>
        <v>0</v>
      </c>
      <c r="K197">
        <f>Rådata_6000!D59</f>
        <v>0</v>
      </c>
      <c r="L197">
        <f>Rådata_6000!E59</f>
        <v>0</v>
      </c>
      <c r="M197">
        <f>Rådata_6000!F59</f>
        <v>0</v>
      </c>
      <c r="N197">
        <f>Rådata_6000!G59</f>
        <v>0</v>
      </c>
      <c r="O197">
        <f>Rådata_6000!H59</f>
        <v>0</v>
      </c>
      <c r="P197">
        <f>Rådata_6000!I59</f>
        <v>0</v>
      </c>
      <c r="Q197">
        <f>Rådata_6000!J59</f>
        <v>0</v>
      </c>
      <c r="R197">
        <f>Rådata_6000!K59</f>
        <v>0</v>
      </c>
      <c r="S197">
        <f>Rådata_6000!L59</f>
        <v>0</v>
      </c>
      <c r="T197">
        <f>Rådata_6000!M59</f>
        <v>0</v>
      </c>
      <c r="U197">
        <f>Rådata_6000!N59</f>
        <v>0</v>
      </c>
      <c r="V197">
        <f>Rådata_6000!O59</f>
        <v>0</v>
      </c>
      <c r="W197">
        <f>Rådata_6000!P59</f>
        <v>0</v>
      </c>
      <c r="X197">
        <f>Rådata_6000!Q59</f>
        <v>0</v>
      </c>
      <c r="Y197">
        <f>Rådata_6000!R59</f>
        <v>0</v>
      </c>
      <c r="Z197">
        <f>Rådata_6000!S59</f>
        <v>0</v>
      </c>
      <c r="AA197">
        <f>Rådata_6000!T59</f>
        <v>0</v>
      </c>
      <c r="AB197">
        <f>Rådata_6000!U59</f>
        <v>0</v>
      </c>
      <c r="AC197">
        <f>Rådata_6000!V59</f>
        <v>0</v>
      </c>
      <c r="AD197">
        <f>Rådata_6000!W59</f>
        <v>0</v>
      </c>
      <c r="AE197">
        <f>Rådata_6000!X59</f>
        <v>0</v>
      </c>
      <c r="AF197">
        <f>Rådata_6000!Y59</f>
        <v>0</v>
      </c>
      <c r="AG197">
        <f>Rådata_6000!Z59</f>
        <v>0</v>
      </c>
      <c r="AH197">
        <f>Rådata_6000!AA59</f>
        <v>0</v>
      </c>
      <c r="AI197">
        <f>Rådata_6000!AB59</f>
        <v>0</v>
      </c>
      <c r="AJ197">
        <f>Rådata_6000!AC59</f>
        <v>0</v>
      </c>
      <c r="AK197">
        <f>Rådata_6000!AD59</f>
        <v>0</v>
      </c>
      <c r="AL197">
        <f>Rådata_6000!AE59</f>
        <v>0</v>
      </c>
      <c r="AM197">
        <f>Rådata_6000!AF59</f>
        <v>0</v>
      </c>
      <c r="AN197">
        <f>Rådata_6000!AG59</f>
        <v>0</v>
      </c>
      <c r="AO197">
        <f>Rådata_6000!AH59</f>
        <v>0</v>
      </c>
      <c r="AP197">
        <f>Rådata_6000!AI59</f>
        <v>0</v>
      </c>
      <c r="AQ197">
        <f>Rådata_6000!AJ59</f>
        <v>0</v>
      </c>
      <c r="AR197">
        <f>Rådata_6000!AK59</f>
        <v>0</v>
      </c>
      <c r="AS197">
        <f>Rådata_6000!AL59</f>
        <v>0</v>
      </c>
      <c r="AT197">
        <f>Rådata_6000!AM59</f>
        <v>0</v>
      </c>
      <c r="AU197">
        <f>Rådata_6000!AN59</f>
        <v>0</v>
      </c>
      <c r="AV197">
        <f>Rådata_6000!AO59</f>
        <v>0</v>
      </c>
      <c r="AW197">
        <f>Rådata_6000!AP59</f>
        <v>0</v>
      </c>
      <c r="AX197">
        <f>Rådata_6000!AQ59</f>
        <v>0</v>
      </c>
      <c r="AY197">
        <f>Rådata_6000!AR59</f>
        <v>0</v>
      </c>
      <c r="AZ197">
        <f>Rådata_6000!AS59</f>
        <v>0</v>
      </c>
      <c r="BA197">
        <f>Rådata_6000!AT59</f>
        <v>0</v>
      </c>
      <c r="BB197">
        <f>Rådata_6000!AU59</f>
        <v>0</v>
      </c>
      <c r="BC197">
        <f>Rådata_6000!AV59</f>
        <v>0</v>
      </c>
      <c r="BD197">
        <f>Rådata_6000!AW59</f>
        <v>0</v>
      </c>
      <c r="BE197">
        <f>Rådata_6000!AX59</f>
        <v>0</v>
      </c>
      <c r="BF197">
        <f>Rådata_6000!AY59</f>
        <v>0</v>
      </c>
      <c r="BG197">
        <f>Rådata_6000!AZ59</f>
        <v>0</v>
      </c>
      <c r="BH197">
        <f>Rådata_6000!BA59</f>
        <v>0</v>
      </c>
      <c r="BI197">
        <f>Rådata_6000!BB59</f>
        <v>0</v>
      </c>
      <c r="BJ197">
        <f>Rådata_6000!BC59</f>
        <v>0</v>
      </c>
      <c r="BK197">
        <f>Rådata_6000!BD59</f>
        <v>0</v>
      </c>
      <c r="BL197">
        <f>Rådata_6000!BE59</f>
        <v>0</v>
      </c>
      <c r="BM197">
        <f>Rådata_6000!BF59</f>
        <v>0</v>
      </c>
      <c r="BN197">
        <f>Rådata_6000!BG59</f>
        <v>0</v>
      </c>
      <c r="BO197">
        <f>Rådata_6000!BH59</f>
        <v>0</v>
      </c>
      <c r="BP197">
        <f>Rådata_6000!BI59</f>
        <v>0</v>
      </c>
      <c r="BQ197">
        <f>Rådata_6000!BJ59</f>
        <v>0</v>
      </c>
      <c r="BR197">
        <f>Rådata_6000!BK59</f>
        <v>0</v>
      </c>
      <c r="BS197">
        <f>Rådata_6000!BL59</f>
        <v>0</v>
      </c>
      <c r="BT197">
        <f>Rådata_6000!BM59</f>
        <v>0</v>
      </c>
      <c r="BU197">
        <f>Rådata_6000!BN59</f>
        <v>0</v>
      </c>
      <c r="BV197">
        <f>Rådata_6000!BO59</f>
        <v>0</v>
      </c>
      <c r="BW197">
        <f>Rådata_6000!BP59</f>
        <v>0</v>
      </c>
      <c r="BX197">
        <f>Rådata_6000!BQ59</f>
        <v>0</v>
      </c>
      <c r="BY197">
        <f>Rådata_6000!BR59</f>
        <v>0</v>
      </c>
      <c r="BZ197">
        <f>Rådata_6000!BS59</f>
        <v>0</v>
      </c>
      <c r="CA197">
        <f>Rådata_6000!BT59</f>
        <v>0</v>
      </c>
      <c r="CB197">
        <f>Rådata_6000!BU59</f>
        <v>0</v>
      </c>
      <c r="CC197">
        <f>Rådata_6000!BV59</f>
        <v>0</v>
      </c>
      <c r="CD197">
        <f>Rådata_6000!BW59</f>
        <v>0</v>
      </c>
      <c r="CE197">
        <f>Rådata_6000!BX59</f>
        <v>0</v>
      </c>
      <c r="CF197">
        <f>Rådata_6000!BY59</f>
        <v>0</v>
      </c>
      <c r="CG197">
        <f>Rådata_6000!BZ59</f>
        <v>0</v>
      </c>
      <c r="CH197">
        <f>Rådata_6000!CA59</f>
        <v>0</v>
      </c>
      <c r="CI197">
        <f>Rådata_6000!CB59</f>
        <v>0</v>
      </c>
      <c r="CJ197">
        <f>Rådata_6000!CC59</f>
        <v>0</v>
      </c>
      <c r="CK197">
        <f>Rådata_6000!CD59</f>
        <v>0</v>
      </c>
      <c r="CL197">
        <f>Rådata_6000!CE59</f>
        <v>0</v>
      </c>
      <c r="CM197">
        <f>Rådata_6000!CF59</f>
        <v>0</v>
      </c>
      <c r="CN197">
        <f>Rådata_6000!CG59</f>
        <v>0</v>
      </c>
      <c r="CO197">
        <f>Rådata_6000!CH59</f>
        <v>0</v>
      </c>
      <c r="CP197">
        <f>Rådata_6000!CI59</f>
        <v>0</v>
      </c>
      <c r="CQ197">
        <f>Rådata_6000!CJ59</f>
        <v>0</v>
      </c>
      <c r="CR197">
        <f>Rådata_6000!CK59</f>
        <v>0</v>
      </c>
      <c r="CS197">
        <f>Rådata_6000!CL59</f>
        <v>0</v>
      </c>
      <c r="CT197">
        <f>Rådata_6000!CM59</f>
        <v>0</v>
      </c>
      <c r="CU197">
        <f>Rådata_6000!CN59</f>
        <v>0</v>
      </c>
      <c r="CV197">
        <f>Rådata_6000!CO59</f>
        <v>0</v>
      </c>
      <c r="CW197">
        <f>Rådata_6000!CP59</f>
        <v>0</v>
      </c>
      <c r="CX197">
        <f>Rådata_6000!CQ59</f>
        <v>0</v>
      </c>
      <c r="CY197">
        <f>Rådata_6000!CR59</f>
        <v>0</v>
      </c>
      <c r="CZ197">
        <f>Rådata_6000!CS59</f>
        <v>0</v>
      </c>
      <c r="DA197">
        <f>Rådata_6000!CT59</f>
        <v>0</v>
      </c>
      <c r="DB197">
        <f>Rådata_6000!CU59</f>
        <v>0</v>
      </c>
      <c r="DC197">
        <f>Rådata_6000!CV59</f>
        <v>0</v>
      </c>
      <c r="DD197">
        <f>Rådata_6000!CW59</f>
        <v>0</v>
      </c>
      <c r="DE197">
        <f>Rådata_6000!CX59</f>
        <v>0</v>
      </c>
      <c r="DF197">
        <f>Rådata_6000!CY59</f>
        <v>0</v>
      </c>
      <c r="DG197">
        <f>Rådata_6000!CZ59</f>
        <v>0</v>
      </c>
      <c r="DH197">
        <f>Rådata_6000!DA59</f>
        <v>0</v>
      </c>
      <c r="DI197">
        <f>Rådata_6000!DB59</f>
        <v>0</v>
      </c>
      <c r="DJ197">
        <f>Rådata_6000!DC59</f>
        <v>0</v>
      </c>
      <c r="DK197">
        <f>Rådata_6000!DD59</f>
        <v>0</v>
      </c>
      <c r="DL197">
        <f>Rådata_6000!DE59</f>
        <v>0</v>
      </c>
      <c r="DM197">
        <f>Rådata_6000!DF59</f>
        <v>0</v>
      </c>
      <c r="DN197">
        <f>Rådata_6000!DG59</f>
        <v>0</v>
      </c>
      <c r="DO197">
        <f>Rådata_6000!DH59</f>
        <v>0</v>
      </c>
      <c r="DP197">
        <f>Rådata_6000!DI59</f>
        <v>0</v>
      </c>
      <c r="DQ197">
        <f>Rådata_6000!DJ59</f>
        <v>0</v>
      </c>
      <c r="DR197">
        <f>Rådata_6000!DK59</f>
        <v>0</v>
      </c>
      <c r="DS197">
        <f>Rådata_6000!DL59</f>
        <v>0</v>
      </c>
      <c r="DT197">
        <f>Rådata_6000!DM59</f>
        <v>0</v>
      </c>
      <c r="DU197">
        <f>Rådata_6000!DN59</f>
        <v>0</v>
      </c>
      <c r="DV197">
        <f>Rådata_6000!DO59</f>
        <v>0</v>
      </c>
      <c r="DW197">
        <f>Rådata_6000!DP59</f>
        <v>0</v>
      </c>
      <c r="DX197">
        <f>Rådata_6000!DQ59</f>
        <v>0</v>
      </c>
      <c r="DY197">
        <f>Rådata_6000!DR59</f>
        <v>0</v>
      </c>
      <c r="DZ197">
        <f>Rådata_6000!DS59</f>
        <v>0</v>
      </c>
      <c r="EA197">
        <f>Rådata_6000!DT59</f>
        <v>0</v>
      </c>
      <c r="EB197">
        <f>Rådata_6000!DU59</f>
        <v>0</v>
      </c>
      <c r="EC197">
        <f>Rådata_6000!DV59</f>
        <v>0</v>
      </c>
      <c r="ED197">
        <f>Rådata_6000!DW59</f>
        <v>0</v>
      </c>
      <c r="EE197">
        <f>Rådata_6000!DX59</f>
        <v>0</v>
      </c>
      <c r="EF197">
        <f>Rådata_6000!DY59</f>
        <v>0</v>
      </c>
      <c r="EG197">
        <f>Rådata_6000!DZ59</f>
        <v>0</v>
      </c>
      <c r="EH197">
        <f>Rådata_6000!EA59</f>
        <v>0</v>
      </c>
      <c r="EI197">
        <f>Rådata_6000!EB59</f>
        <v>0</v>
      </c>
      <c r="EJ197">
        <f>Rådata_6000!EC59</f>
        <v>0</v>
      </c>
      <c r="EK197">
        <f>Rådata_6000!ED59</f>
        <v>0</v>
      </c>
      <c r="EL197">
        <f>Rådata_6000!EE59</f>
        <v>0</v>
      </c>
      <c r="EM197">
        <f>Rådata_6000!EF59</f>
        <v>0</v>
      </c>
      <c r="EN197">
        <f>Rådata_6000!EG59</f>
        <v>0</v>
      </c>
      <c r="EO197">
        <f>Rådata_6000!EH59</f>
        <v>0</v>
      </c>
      <c r="EP197">
        <f>Rådata_6000!EI59</f>
        <v>0</v>
      </c>
      <c r="EQ197">
        <f>Rådata_6000!EJ59</f>
        <v>0</v>
      </c>
      <c r="ER197">
        <f>Rådata_6000!EK59</f>
        <v>0</v>
      </c>
      <c r="ES197">
        <f>Rådata_6000!EL59</f>
        <v>0</v>
      </c>
      <c r="ET197">
        <f>Rådata_6000!EM59</f>
        <v>0</v>
      </c>
      <c r="EU197">
        <f>Rådata_6000!EN59</f>
        <v>0</v>
      </c>
      <c r="EV197">
        <f>Rådata_6000!EO59</f>
        <v>0</v>
      </c>
      <c r="EW197">
        <f>Rådata_6000!EP59</f>
        <v>0</v>
      </c>
      <c r="EX197">
        <f>Rådata_6000!EQ59</f>
        <v>0</v>
      </c>
      <c r="EY197">
        <f>Rådata_6000!ER59</f>
        <v>0</v>
      </c>
      <c r="EZ197">
        <f>Rådata_6000!ES59</f>
        <v>0</v>
      </c>
      <c r="FA197">
        <f>Rådata_6000!ET59</f>
        <v>0</v>
      </c>
      <c r="FB197">
        <f>Rådata_6000!EU59</f>
        <v>0</v>
      </c>
      <c r="FC197">
        <f>Rådata_6000!EV59</f>
        <v>0</v>
      </c>
      <c r="FD197">
        <f>Rådata_6000!EW59</f>
        <v>0</v>
      </c>
      <c r="FE197">
        <f>Rådata_6000!EX59</f>
        <v>0</v>
      </c>
      <c r="FF197">
        <f>Rådata_6000!EY59</f>
        <v>0</v>
      </c>
      <c r="FG197">
        <f>Rådata_6000!EZ59</f>
        <v>0</v>
      </c>
      <c r="FH197">
        <f>Rådata_6000!FA59</f>
        <v>0</v>
      </c>
      <c r="FI197">
        <f>Rådata_6000!FB59</f>
        <v>0</v>
      </c>
      <c r="FJ197">
        <f>Rådata_6000!FC59</f>
        <v>0</v>
      </c>
      <c r="FK197">
        <f>Rådata_6000!FD59</f>
        <v>0</v>
      </c>
      <c r="FL197">
        <f>Rådata_6000!FE59</f>
        <v>0</v>
      </c>
      <c r="FM197">
        <f>Rådata_6000!FF59</f>
        <v>0</v>
      </c>
      <c r="FN197">
        <f>Rådata_6000!FG59</f>
        <v>0</v>
      </c>
      <c r="FO197">
        <f>Rådata_6000!FH59</f>
        <v>0</v>
      </c>
      <c r="FP197">
        <f>Rådata_6000!FI59</f>
        <v>0</v>
      </c>
      <c r="FQ197">
        <f>Rådata_6000!FJ59</f>
        <v>0</v>
      </c>
      <c r="FR197">
        <f>Rådata_6000!FK59</f>
        <v>0</v>
      </c>
      <c r="FS197">
        <f>Rådata_6000!FL59</f>
        <v>0</v>
      </c>
      <c r="FT197">
        <f>Rådata_6000!FM59</f>
        <v>0</v>
      </c>
      <c r="FU197">
        <f>Rådata_6000!FN59</f>
        <v>0</v>
      </c>
      <c r="FV197">
        <f>Rådata_6000!FO59</f>
        <v>0</v>
      </c>
      <c r="FW197">
        <f>Rådata_6000!FP59</f>
        <v>0</v>
      </c>
      <c r="FX197">
        <f>Rådata_6000!FQ59</f>
        <v>0</v>
      </c>
      <c r="FY197">
        <f>Rådata_6000!FR59</f>
        <v>0</v>
      </c>
      <c r="FZ197">
        <f>Rådata_6000!FS59</f>
        <v>0</v>
      </c>
      <c r="GA197">
        <f>Rådata_6000!FT59</f>
        <v>0</v>
      </c>
      <c r="GB197">
        <f>Rådata_6000!FU59</f>
        <v>0</v>
      </c>
      <c r="GC197">
        <f>Rådata_6000!FV59</f>
        <v>0</v>
      </c>
      <c r="GD197">
        <f>Rådata_6000!FW59</f>
        <v>0</v>
      </c>
      <c r="GE197">
        <f>Rådata_6000!FX59</f>
        <v>0</v>
      </c>
      <c r="GF197">
        <f>Rådata_6000!FY59</f>
        <v>0</v>
      </c>
      <c r="GG197">
        <f>Rådata_6000!FZ59</f>
        <v>0</v>
      </c>
      <c r="GH197">
        <f>Rådata_6000!GA59</f>
        <v>0</v>
      </c>
      <c r="GI197">
        <f>Rådata_6000!GB59</f>
        <v>0</v>
      </c>
      <c r="GJ197">
        <f>Rådata_6000!GC59</f>
        <v>0</v>
      </c>
      <c r="GK197">
        <f>Rådata_6000!GD59</f>
        <v>0</v>
      </c>
      <c r="GL197">
        <f>Rådata_6000!GE59</f>
        <v>0</v>
      </c>
      <c r="GM197">
        <f>Rådata_6000!GF59</f>
        <v>0</v>
      </c>
      <c r="GN197">
        <f>Rådata_6000!GG59</f>
        <v>0</v>
      </c>
      <c r="GO197">
        <f>Rådata_6000!GH59</f>
        <v>0</v>
      </c>
      <c r="GP197">
        <f>Rådata_6000!GI59</f>
        <v>0</v>
      </c>
      <c r="GQ197">
        <f>Rådata_6000!GJ59</f>
        <v>0</v>
      </c>
      <c r="GR197">
        <f>Rådata_6000!GK59</f>
        <v>0</v>
      </c>
      <c r="GS197">
        <f>Rådata_6000!GL59</f>
        <v>0</v>
      </c>
      <c r="GT197">
        <f>Rådata_6000!GM59</f>
        <v>0</v>
      </c>
      <c r="GU197">
        <f>Rådata_6000!GN59</f>
        <v>0</v>
      </c>
      <c r="GV197">
        <f>Rådata_6000!GO59</f>
        <v>0</v>
      </c>
      <c r="GW197">
        <f>Rådata_6000!GP59</f>
        <v>0</v>
      </c>
      <c r="GX197">
        <f>Rådata_6000!GQ59</f>
        <v>0</v>
      </c>
      <c r="GY197">
        <f>Rådata_6000!GR59</f>
        <v>0</v>
      </c>
      <c r="GZ197">
        <f>Rådata_6000!GS59</f>
        <v>0</v>
      </c>
      <c r="HA197">
        <f>Rådata_6000!GT59</f>
        <v>0</v>
      </c>
      <c r="HB197">
        <f>Rådata_6000!GU59</f>
        <v>0</v>
      </c>
      <c r="HC197">
        <f>Rådata_6000!GV59</f>
        <v>0</v>
      </c>
      <c r="HD197">
        <f>Rådata_6000!GW59</f>
        <v>0</v>
      </c>
      <c r="HE197">
        <f>Rådata_6000!GX59</f>
        <v>0</v>
      </c>
      <c r="HF197">
        <f>Rådata_6000!GY59</f>
        <v>0</v>
      </c>
      <c r="HG197">
        <f>Rådata_6000!GZ59</f>
        <v>0</v>
      </c>
      <c r="HH197">
        <f>Rådata_6000!HA59</f>
        <v>0</v>
      </c>
      <c r="HI197">
        <f>Rådata_6000!HB59</f>
        <v>0</v>
      </c>
      <c r="HJ197">
        <f>Rådata_6000!HC59</f>
        <v>0</v>
      </c>
      <c r="HK197">
        <f>Rådata_6000!HD59</f>
        <v>0</v>
      </c>
      <c r="HL197">
        <f>Rådata_6000!HE59</f>
        <v>0</v>
      </c>
      <c r="HM197">
        <f>Rådata_6000!HF59</f>
        <v>0</v>
      </c>
      <c r="HN197">
        <f>Rådata_6000!HG59</f>
        <v>0</v>
      </c>
      <c r="HO197">
        <f>Rådata_6000!HH59</f>
        <v>0</v>
      </c>
      <c r="HP197">
        <f>Rådata_6000!HI59</f>
        <v>0</v>
      </c>
      <c r="HQ197">
        <f>Rådata_6000!HJ59</f>
        <v>0</v>
      </c>
      <c r="HR197">
        <f>Rådata_6000!HK59</f>
        <v>0</v>
      </c>
      <c r="HS197">
        <f>Rådata_6000!HL59</f>
        <v>0</v>
      </c>
      <c r="HT197">
        <f>Rådata_6000!HM59</f>
        <v>0</v>
      </c>
      <c r="HU197">
        <f>Rådata_6000!HN59</f>
        <v>0</v>
      </c>
      <c r="HV197">
        <f>Rådata_6000!HO59</f>
        <v>0</v>
      </c>
      <c r="HW197">
        <f>Rådata_6000!HP59</f>
        <v>0</v>
      </c>
      <c r="HX197">
        <f>Rådata_6000!HQ59</f>
        <v>0</v>
      </c>
      <c r="HY197">
        <f>Rådata_6000!HR59</f>
        <v>0</v>
      </c>
      <c r="HZ197">
        <f>Rådata_6000!HS59</f>
        <v>0</v>
      </c>
      <c r="IA197">
        <f>Rådata_6000!HT59</f>
        <v>0</v>
      </c>
      <c r="IB197">
        <f>Rådata_6000!HU59</f>
        <v>0</v>
      </c>
      <c r="IC197">
        <f>Rådata_6000!HV59</f>
        <v>0</v>
      </c>
      <c r="ID197">
        <f>Rådata_6000!HW59</f>
        <v>0</v>
      </c>
      <c r="IE197">
        <f>Rådata_6000!HX59</f>
        <v>0</v>
      </c>
      <c r="IF197">
        <f>Rådata_6000!HY59</f>
        <v>0</v>
      </c>
      <c r="IG197">
        <f>Rådata_6000!HZ59</f>
        <v>0</v>
      </c>
      <c r="IH197">
        <f>Rådata_6000!IA59</f>
        <v>0</v>
      </c>
      <c r="II197">
        <f>Rådata_6000!IB59</f>
        <v>0</v>
      </c>
      <c r="IJ197">
        <f>Rådata_6000!IC59</f>
        <v>0</v>
      </c>
      <c r="IK197">
        <f>Rådata_6000!ID59</f>
        <v>0</v>
      </c>
      <c r="IL197">
        <f>Rådata_6000!IE59</f>
        <v>0</v>
      </c>
      <c r="IM197">
        <f>Rådata_6000!IF59</f>
        <v>0</v>
      </c>
      <c r="IN197">
        <f>Rådata_6000!IG59</f>
        <v>0</v>
      </c>
      <c r="IO197">
        <f>Rådata_6000!IH59</f>
        <v>0</v>
      </c>
      <c r="IP197">
        <f>Rådata_6000!II59</f>
        <v>0</v>
      </c>
      <c r="IQ197">
        <f>Rådata_6000!IJ59</f>
        <v>0</v>
      </c>
      <c r="IR197">
        <f>Rådata_6000!IK59</f>
        <v>0</v>
      </c>
      <c r="IS197">
        <f>Rådata_6000!IL59</f>
        <v>0</v>
      </c>
      <c r="IT197">
        <f>Rådata_6000!IM59</f>
        <v>0</v>
      </c>
      <c r="IU197">
        <f>Rådata_6000!IN59</f>
        <v>0</v>
      </c>
      <c r="IV197">
        <f>Rådata_6000!IO59</f>
        <v>0</v>
      </c>
      <c r="IW197">
        <f>Rådata_6000!IP59</f>
        <v>0</v>
      </c>
      <c r="IX197">
        <f>Rådata_6000!IQ59</f>
        <v>0</v>
      </c>
      <c r="IY197">
        <f>Rådata_6000!IR59</f>
        <v>0</v>
      </c>
      <c r="IZ197">
        <f>Rådata_6000!IS59</f>
        <v>0</v>
      </c>
      <c r="JA197">
        <f>Rådata_6000!IT59</f>
        <v>0</v>
      </c>
      <c r="JB197">
        <f>Rådata_6000!IU59</f>
        <v>0</v>
      </c>
      <c r="JC197">
        <f>Rådata_6000!IV59</f>
        <v>0</v>
      </c>
      <c r="JD197">
        <f>Rådata_6000!IW59</f>
        <v>0</v>
      </c>
      <c r="JE197">
        <f>Rådata_6000!IX59</f>
        <v>0</v>
      </c>
      <c r="JF197">
        <f>Rådata_6000!IY59</f>
        <v>0</v>
      </c>
      <c r="JG197">
        <f>Rådata_6000!IZ59</f>
        <v>0</v>
      </c>
      <c r="JH197">
        <f>Rådata_6000!JA59</f>
        <v>0</v>
      </c>
      <c r="JI197">
        <f>Rådata_6000!JB59</f>
        <v>0</v>
      </c>
      <c r="JJ197">
        <f>Rådata_6000!JC59</f>
        <v>0</v>
      </c>
      <c r="JK197">
        <f>Rådata_6000!JD59</f>
        <v>0</v>
      </c>
      <c r="JL197">
        <f>Rådata_6000!JE59</f>
        <v>0</v>
      </c>
      <c r="JM197">
        <f>Rådata_6000!JF59</f>
        <v>0</v>
      </c>
      <c r="JN197">
        <f>Rådata_6000!JG59</f>
        <v>0</v>
      </c>
      <c r="JO197">
        <f>Rådata_6000!JH59</f>
        <v>0</v>
      </c>
      <c r="JP197">
        <f>Rådata_6000!JI59</f>
        <v>0</v>
      </c>
      <c r="JQ197">
        <f>Rådata_6000!JJ59</f>
        <v>0</v>
      </c>
      <c r="JR197">
        <f>Rådata_6000!JK59</f>
        <v>0</v>
      </c>
      <c r="JS197">
        <f>Rådata_6000!JL59</f>
        <v>0</v>
      </c>
      <c r="JT197">
        <f>Rådata_6000!JM59</f>
        <v>0</v>
      </c>
      <c r="JU197">
        <f>Rådata_6000!JN59</f>
        <v>0</v>
      </c>
      <c r="JV197">
        <f>Rådata_6000!JO59</f>
        <v>0</v>
      </c>
      <c r="JW197">
        <f>Rådata_6000!JP59</f>
        <v>0</v>
      </c>
      <c r="JX197">
        <f>Rådata_6000!JQ59</f>
        <v>0</v>
      </c>
      <c r="JY197">
        <f>Rådata_6000!JR59</f>
        <v>0</v>
      </c>
      <c r="JZ197">
        <f>Rådata_6000!JS59</f>
        <v>0</v>
      </c>
      <c r="KA197">
        <f>Rådata_6000!JT59</f>
        <v>0</v>
      </c>
      <c r="KB197">
        <f>Rådata_6000!JU59</f>
        <v>0</v>
      </c>
      <c r="KC197">
        <f>Rådata_6000!JV59</f>
        <v>0</v>
      </c>
      <c r="KD197">
        <f>Rådata_6000!JW59</f>
        <v>0</v>
      </c>
      <c r="KE197">
        <f>Rådata_6000!JX59</f>
        <v>0</v>
      </c>
      <c r="KF197">
        <f>Rådata_6000!JY59</f>
        <v>0</v>
      </c>
      <c r="KG197">
        <f>Rådata_6000!JZ59</f>
        <v>0</v>
      </c>
      <c r="KH197">
        <f>Rådata_6000!KA59</f>
        <v>0</v>
      </c>
      <c r="KI197">
        <f>Rådata_6000!KB59</f>
        <v>0</v>
      </c>
      <c r="KJ197">
        <f>Rådata_6000!KC59</f>
        <v>0</v>
      </c>
      <c r="KK197">
        <f>Rådata_6000!KD59</f>
        <v>0</v>
      </c>
      <c r="KL197">
        <f>Rådata_6000!KE59</f>
        <v>0</v>
      </c>
      <c r="KM197">
        <f>Rådata_6000!KF59</f>
        <v>0</v>
      </c>
      <c r="KN197">
        <f>Rådata_6000!KG59</f>
        <v>0</v>
      </c>
      <c r="KO197">
        <f>Rådata_6000!KH59</f>
        <v>0</v>
      </c>
      <c r="KP197">
        <f>Rådata_6000!KI59</f>
        <v>0</v>
      </c>
      <c r="KQ197">
        <f>Rådata_6000!KJ59</f>
        <v>0</v>
      </c>
      <c r="KR197">
        <f>Rådata_6000!KK59</f>
        <v>0</v>
      </c>
      <c r="KS197">
        <f>Rådata_6000!KL59</f>
        <v>0</v>
      </c>
      <c r="KT197">
        <f>Rådata_6000!KM59</f>
        <v>0</v>
      </c>
      <c r="KU197">
        <f>Rådata_6000!KN59</f>
        <v>0</v>
      </c>
      <c r="KV197">
        <f>Rådata_6000!KO59</f>
        <v>0</v>
      </c>
      <c r="KW197">
        <f>Rådata_6000!KP59</f>
        <v>0</v>
      </c>
      <c r="KX197">
        <f>Rådata_6000!KQ59</f>
        <v>0</v>
      </c>
      <c r="KY197">
        <f>Rådata_6000!KR59</f>
        <v>0</v>
      </c>
      <c r="KZ197">
        <f>Rådata_6000!KS59</f>
        <v>0</v>
      </c>
      <c r="LA197">
        <f>Rådata_6000!KT59</f>
        <v>0</v>
      </c>
      <c r="LB197">
        <f>Rådata_6000!KU59</f>
        <v>0</v>
      </c>
      <c r="LC197">
        <f>Rådata_6000!KV59</f>
        <v>0</v>
      </c>
      <c r="LD197">
        <f>Rådata_6000!KW59</f>
        <v>0</v>
      </c>
      <c r="LE197">
        <f>Rådata_6000!KX59</f>
        <v>0</v>
      </c>
      <c r="LF197">
        <f>Rådata_6000!KY59</f>
        <v>0</v>
      </c>
      <c r="LG197">
        <f>Rådata_6000!KZ59</f>
        <v>0</v>
      </c>
      <c r="LH197">
        <f>Rådata_6000!LA59</f>
        <v>0</v>
      </c>
      <c r="LI197">
        <f>Rådata_6000!LB59</f>
        <v>0</v>
      </c>
      <c r="LJ197">
        <f>Rådata_6000!LC59</f>
        <v>0</v>
      </c>
      <c r="LK197">
        <f>Rådata_6000!LD59</f>
        <v>0</v>
      </c>
      <c r="LL197">
        <f>Rådata_6000!LE59</f>
        <v>0</v>
      </c>
      <c r="LM197">
        <f>Rådata_6000!LF59</f>
        <v>0</v>
      </c>
      <c r="LN197">
        <f>Rådata_6000!LG59</f>
        <v>0</v>
      </c>
      <c r="LO197">
        <f>Rådata_6000!LH59</f>
        <v>0</v>
      </c>
      <c r="LP197">
        <f>Rådata_6000!LI59</f>
        <v>0</v>
      </c>
      <c r="LQ197">
        <f>Rådata_6000!LJ59</f>
        <v>0</v>
      </c>
      <c r="LR197">
        <f>Rådata_6000!LK59</f>
        <v>0</v>
      </c>
      <c r="LS197">
        <f>Rådata_6000!LL59</f>
        <v>0</v>
      </c>
      <c r="LT197">
        <f>Rådata_6000!LM59</f>
        <v>0</v>
      </c>
      <c r="LU197">
        <f>Rådata_6000!LN59</f>
        <v>0</v>
      </c>
      <c r="LV197">
        <f>Rådata_6000!LO59</f>
        <v>0</v>
      </c>
      <c r="LW197">
        <f>Rådata_6000!LP59</f>
        <v>0</v>
      </c>
      <c r="LX197">
        <f>Rådata_6000!LQ59</f>
        <v>0</v>
      </c>
      <c r="LY197">
        <f>Rådata_6000!LR59</f>
        <v>0</v>
      </c>
      <c r="LZ197">
        <f>Rådata_6000!LS59</f>
        <v>0</v>
      </c>
      <c r="MA197">
        <f>Rådata_6000!LT59</f>
        <v>0</v>
      </c>
      <c r="MB197">
        <f>Rådata_6000!LU59</f>
        <v>0</v>
      </c>
      <c r="MC197">
        <f>Rådata_6000!LV59</f>
        <v>0</v>
      </c>
      <c r="MD197">
        <f>Rådata_6000!LW59</f>
        <v>0</v>
      </c>
      <c r="ME197">
        <f>Rådata_6000!LX59</f>
        <v>0</v>
      </c>
      <c r="MF197">
        <f>Rådata_6000!LY59</f>
        <v>0</v>
      </c>
      <c r="MG197">
        <f>Rådata_6000!LZ59</f>
        <v>0</v>
      </c>
      <c r="MH197">
        <f>Rådata_6000!MA59</f>
        <v>0</v>
      </c>
      <c r="MI197">
        <f>Rådata_6000!MB59</f>
        <v>0</v>
      </c>
      <c r="MJ197">
        <f>Rådata_6000!MC59</f>
        <v>0</v>
      </c>
      <c r="MK197">
        <f>Rådata_6000!MD59</f>
        <v>0</v>
      </c>
      <c r="ML197">
        <f>Rådata_6000!ME59</f>
        <v>0</v>
      </c>
      <c r="MM197">
        <f>Rådata_6000!MF59</f>
        <v>0</v>
      </c>
      <c r="MN197">
        <f>Rådata_6000!MG59</f>
        <v>0</v>
      </c>
      <c r="MO197">
        <f>Rådata_6000!MH59</f>
        <v>0</v>
      </c>
      <c r="MP197">
        <f>Rådata_6000!MI59</f>
        <v>0</v>
      </c>
      <c r="MQ197">
        <f>Rådata_6000!MJ59</f>
        <v>0</v>
      </c>
      <c r="MR197">
        <f>Rådata_6000!MK59</f>
        <v>0</v>
      </c>
      <c r="MS197">
        <f>Rådata_6000!ML59</f>
        <v>0</v>
      </c>
      <c r="MT197">
        <f>Rådata_6000!MM59</f>
        <v>0</v>
      </c>
      <c r="MU197">
        <f>Rådata_6000!MN59</f>
        <v>0</v>
      </c>
      <c r="MV197">
        <f>Rådata_6000!MO59</f>
        <v>0</v>
      </c>
      <c r="MW197">
        <f>Rådata_6000!MP59</f>
        <v>0</v>
      </c>
      <c r="MX197">
        <f>Rådata_6000!MQ59</f>
        <v>0</v>
      </c>
      <c r="MY197">
        <f>Rådata_6000!MR59</f>
        <v>0</v>
      </c>
      <c r="MZ197">
        <f>Rådata_6000!MS59</f>
        <v>0</v>
      </c>
      <c r="NA197">
        <f>Rådata_6000!MT59</f>
        <v>0</v>
      </c>
      <c r="NB197">
        <f>Rådata_6000!MU59</f>
        <v>0</v>
      </c>
      <c r="NC197">
        <f>Rådata_6000!MV59</f>
        <v>0</v>
      </c>
      <c r="ND197">
        <f>Rådata_6000!MW59</f>
        <v>0</v>
      </c>
      <c r="NE197">
        <f>Rådata_6000!MX59</f>
        <v>0</v>
      </c>
      <c r="NF197">
        <f>Rådata_6000!MY59</f>
        <v>0</v>
      </c>
      <c r="NG197">
        <f>Rådata_6000!MZ59</f>
        <v>0</v>
      </c>
      <c r="NH197">
        <f>Rådata_6000!NA59</f>
        <v>0</v>
      </c>
      <c r="NI197">
        <f>Rådata_6000!NB59</f>
        <v>0</v>
      </c>
      <c r="NJ197">
        <f>Rådata_6000!NC59</f>
        <v>0</v>
      </c>
      <c r="NK197">
        <f>Rådata_6000!ND59</f>
        <v>0</v>
      </c>
      <c r="NL197">
        <f>Rådata_6000!NE59</f>
        <v>0</v>
      </c>
      <c r="NM197">
        <f>Rådata_6000!NF59</f>
        <v>0</v>
      </c>
      <c r="NN197">
        <f>Rådata_6000!NG59</f>
        <v>0</v>
      </c>
      <c r="NO197">
        <f>Rådata_6000!NH59</f>
        <v>0</v>
      </c>
      <c r="NP197">
        <f>Rådata_6000!NI59</f>
        <v>0</v>
      </c>
      <c r="NQ197">
        <f>Rådata_6000!NJ59</f>
        <v>0</v>
      </c>
      <c r="NR197">
        <f>Rådata_6000!NK59</f>
        <v>0</v>
      </c>
      <c r="NS197">
        <f>Rådata_6000!NL59</f>
        <v>0</v>
      </c>
      <c r="NT197">
        <f>Rådata_6000!NM59</f>
        <v>0</v>
      </c>
      <c r="NU197">
        <f>Rådata_6000!NN59</f>
        <v>0</v>
      </c>
      <c r="NV197">
        <f>Rådata_6000!NO59</f>
        <v>0</v>
      </c>
      <c r="NW197">
        <f>Rådata_6000!NP59</f>
        <v>0</v>
      </c>
      <c r="NX197">
        <f>Rådata_6000!NQ59</f>
        <v>0</v>
      </c>
      <c r="NY197">
        <f>Rådata_6000!NR59</f>
        <v>0</v>
      </c>
      <c r="NZ197">
        <f>Rådata_6000!NS59</f>
        <v>0</v>
      </c>
      <c r="OA197">
        <f>Rådata_6000!NT59</f>
        <v>0</v>
      </c>
      <c r="OB197">
        <f>Rådata_6000!NU59</f>
        <v>0</v>
      </c>
      <c r="OC197">
        <f>Rådata_6000!NV59</f>
        <v>0</v>
      </c>
      <c r="OD197">
        <f>Rådata_6000!NW59</f>
        <v>0</v>
      </c>
      <c r="OE197">
        <f>Rådata_6000!NX59</f>
        <v>0</v>
      </c>
      <c r="OF197">
        <f>Rådata_6000!NY59</f>
        <v>0</v>
      </c>
      <c r="OG197">
        <f>Rådata_6000!NZ59</f>
        <v>0</v>
      </c>
      <c r="OH197">
        <f>Rådata_6000!OA59</f>
        <v>0</v>
      </c>
      <c r="OI197">
        <f>Rådata_6000!OB59</f>
        <v>0</v>
      </c>
      <c r="OJ197">
        <f>Rådata_6000!OC59</f>
        <v>0</v>
      </c>
      <c r="OK197">
        <f>Rådata_6000!OD59</f>
        <v>0</v>
      </c>
      <c r="OL197">
        <f>Rådata_6000!OE59</f>
        <v>0</v>
      </c>
      <c r="OM197">
        <f>Rådata_6000!OF59</f>
        <v>0</v>
      </c>
      <c r="ON197">
        <f>Rådata_6000!OG59</f>
        <v>0</v>
      </c>
      <c r="OO197">
        <f>Rådata_6000!OH59</f>
        <v>0</v>
      </c>
      <c r="OP197">
        <f>Rådata_6000!OI59</f>
        <v>0</v>
      </c>
      <c r="OQ197">
        <f>Rådata_6000!OJ59</f>
        <v>0</v>
      </c>
      <c r="OR197">
        <f>Rådata_6000!OK59</f>
        <v>0</v>
      </c>
      <c r="OS197">
        <f>Rådata_6000!OL59</f>
        <v>0</v>
      </c>
    </row>
    <row r="198" spans="1:409">
      <c r="A198" s="291" t="s">
        <v>406</v>
      </c>
      <c r="J198">
        <f>Rådata_6000!C60</f>
        <v>0</v>
      </c>
      <c r="K198">
        <f>Rådata_6000!D60</f>
        <v>0</v>
      </c>
      <c r="L198">
        <f>Rådata_6000!E60</f>
        <v>0</v>
      </c>
      <c r="M198">
        <f>Rådata_6000!F60</f>
        <v>0</v>
      </c>
      <c r="N198">
        <f>Rådata_6000!G60</f>
        <v>0</v>
      </c>
      <c r="O198">
        <f>Rådata_6000!H60</f>
        <v>0</v>
      </c>
      <c r="P198">
        <f>Rådata_6000!I60</f>
        <v>0</v>
      </c>
      <c r="Q198">
        <f>Rådata_6000!J60</f>
        <v>0</v>
      </c>
      <c r="R198">
        <f>Rådata_6000!K60</f>
        <v>0</v>
      </c>
      <c r="S198">
        <f>Rådata_6000!L60</f>
        <v>0</v>
      </c>
      <c r="T198">
        <f>Rådata_6000!M60</f>
        <v>0</v>
      </c>
      <c r="U198">
        <f>Rådata_6000!N60</f>
        <v>0</v>
      </c>
      <c r="V198">
        <f>Rådata_6000!O60</f>
        <v>0</v>
      </c>
      <c r="W198">
        <f>Rådata_6000!P60</f>
        <v>0</v>
      </c>
      <c r="X198">
        <f>Rådata_6000!Q60</f>
        <v>0</v>
      </c>
      <c r="Y198">
        <f>Rådata_6000!R60</f>
        <v>0</v>
      </c>
      <c r="Z198">
        <f>Rådata_6000!S60</f>
        <v>0</v>
      </c>
      <c r="AA198">
        <f>Rådata_6000!T60</f>
        <v>0</v>
      </c>
      <c r="AB198">
        <f>Rådata_6000!U60</f>
        <v>0</v>
      </c>
      <c r="AC198">
        <f>Rådata_6000!V60</f>
        <v>0</v>
      </c>
      <c r="AD198">
        <f>Rådata_6000!W60</f>
        <v>0</v>
      </c>
      <c r="AE198">
        <f>Rådata_6000!X60</f>
        <v>0</v>
      </c>
      <c r="AF198">
        <f>Rådata_6000!Y60</f>
        <v>0</v>
      </c>
      <c r="AG198">
        <f>Rådata_6000!Z60</f>
        <v>0</v>
      </c>
      <c r="AH198">
        <f>Rådata_6000!AA60</f>
        <v>0</v>
      </c>
      <c r="AI198">
        <f>Rådata_6000!AB60</f>
        <v>0</v>
      </c>
      <c r="AJ198">
        <f>Rådata_6000!AC60</f>
        <v>0</v>
      </c>
      <c r="AK198">
        <f>Rådata_6000!AD60</f>
        <v>0</v>
      </c>
      <c r="AL198">
        <f>Rådata_6000!AE60</f>
        <v>0</v>
      </c>
      <c r="AM198">
        <f>Rådata_6000!AF60</f>
        <v>0</v>
      </c>
      <c r="AN198">
        <f>Rådata_6000!AG60</f>
        <v>0</v>
      </c>
      <c r="AO198">
        <f>Rådata_6000!AH60</f>
        <v>0</v>
      </c>
      <c r="AP198">
        <f>Rådata_6000!AI60</f>
        <v>0</v>
      </c>
      <c r="AQ198">
        <f>Rådata_6000!AJ60</f>
        <v>0</v>
      </c>
      <c r="AR198">
        <f>Rådata_6000!AK60</f>
        <v>0</v>
      </c>
      <c r="AS198">
        <f>Rådata_6000!AL60</f>
        <v>0</v>
      </c>
      <c r="AT198">
        <f>Rådata_6000!AM60</f>
        <v>0</v>
      </c>
      <c r="AU198">
        <f>Rådata_6000!AN60</f>
        <v>0</v>
      </c>
      <c r="AV198">
        <f>Rådata_6000!AO60</f>
        <v>0</v>
      </c>
      <c r="AW198">
        <f>Rådata_6000!AP60</f>
        <v>0</v>
      </c>
      <c r="AX198">
        <f>Rådata_6000!AQ60</f>
        <v>0</v>
      </c>
      <c r="AY198">
        <f>Rådata_6000!AR60</f>
        <v>0</v>
      </c>
      <c r="AZ198">
        <f>Rådata_6000!AS60</f>
        <v>0</v>
      </c>
      <c r="BA198">
        <f>Rådata_6000!AT60</f>
        <v>0</v>
      </c>
      <c r="BB198">
        <f>Rådata_6000!AU60</f>
        <v>0</v>
      </c>
      <c r="BC198">
        <f>Rådata_6000!AV60</f>
        <v>0</v>
      </c>
      <c r="BD198">
        <f>Rådata_6000!AW60</f>
        <v>0</v>
      </c>
      <c r="BE198">
        <f>Rådata_6000!AX60</f>
        <v>0</v>
      </c>
      <c r="BF198">
        <f>Rådata_6000!AY60</f>
        <v>0</v>
      </c>
      <c r="BG198">
        <f>Rådata_6000!AZ60</f>
        <v>0</v>
      </c>
      <c r="BH198">
        <f>Rådata_6000!BA60</f>
        <v>0</v>
      </c>
      <c r="BI198">
        <f>Rådata_6000!BB60</f>
        <v>0</v>
      </c>
      <c r="BJ198">
        <f>Rådata_6000!BC60</f>
        <v>0</v>
      </c>
      <c r="BK198">
        <f>Rådata_6000!BD60</f>
        <v>0</v>
      </c>
      <c r="BL198">
        <f>Rådata_6000!BE60</f>
        <v>0</v>
      </c>
      <c r="BM198">
        <f>Rådata_6000!BF60</f>
        <v>0</v>
      </c>
      <c r="BN198">
        <f>Rådata_6000!BG60</f>
        <v>0</v>
      </c>
      <c r="BO198">
        <f>Rådata_6000!BH60</f>
        <v>0</v>
      </c>
      <c r="BP198">
        <f>Rådata_6000!BI60</f>
        <v>0</v>
      </c>
      <c r="BQ198">
        <f>Rådata_6000!BJ60</f>
        <v>0</v>
      </c>
      <c r="BR198">
        <f>Rådata_6000!BK60</f>
        <v>0</v>
      </c>
      <c r="BS198">
        <f>Rådata_6000!BL60</f>
        <v>0</v>
      </c>
      <c r="BT198">
        <f>Rådata_6000!BM60</f>
        <v>0</v>
      </c>
      <c r="BU198">
        <f>Rådata_6000!BN60</f>
        <v>0</v>
      </c>
      <c r="BV198">
        <f>Rådata_6000!BO60</f>
        <v>0</v>
      </c>
      <c r="BW198">
        <f>Rådata_6000!BP60</f>
        <v>0</v>
      </c>
      <c r="BX198">
        <f>Rådata_6000!BQ60</f>
        <v>0</v>
      </c>
      <c r="BY198">
        <f>Rådata_6000!BR60</f>
        <v>0</v>
      </c>
      <c r="BZ198">
        <f>Rådata_6000!BS60</f>
        <v>0</v>
      </c>
      <c r="CA198">
        <f>Rådata_6000!BT60</f>
        <v>0</v>
      </c>
      <c r="CB198">
        <f>Rådata_6000!BU60</f>
        <v>0</v>
      </c>
      <c r="CC198">
        <f>Rådata_6000!BV60</f>
        <v>0</v>
      </c>
      <c r="CD198">
        <f>Rådata_6000!BW60</f>
        <v>0</v>
      </c>
      <c r="CE198">
        <f>Rådata_6000!BX60</f>
        <v>0</v>
      </c>
      <c r="CF198">
        <f>Rådata_6000!BY60</f>
        <v>0</v>
      </c>
      <c r="CG198">
        <f>Rådata_6000!BZ60</f>
        <v>0</v>
      </c>
      <c r="CH198">
        <f>Rådata_6000!CA60</f>
        <v>0</v>
      </c>
      <c r="CI198">
        <f>Rådata_6000!CB60</f>
        <v>0</v>
      </c>
      <c r="CJ198">
        <f>Rådata_6000!CC60</f>
        <v>0</v>
      </c>
      <c r="CK198">
        <f>Rådata_6000!CD60</f>
        <v>0</v>
      </c>
      <c r="CL198">
        <f>Rådata_6000!CE60</f>
        <v>0</v>
      </c>
      <c r="CM198">
        <f>Rådata_6000!CF60</f>
        <v>0</v>
      </c>
      <c r="CN198">
        <f>Rådata_6000!CG60</f>
        <v>0</v>
      </c>
      <c r="CO198">
        <f>Rådata_6000!CH60</f>
        <v>0</v>
      </c>
      <c r="CP198">
        <f>Rådata_6000!CI60</f>
        <v>0</v>
      </c>
      <c r="CQ198">
        <f>Rådata_6000!CJ60</f>
        <v>0</v>
      </c>
      <c r="CR198">
        <f>Rådata_6000!CK60</f>
        <v>0</v>
      </c>
      <c r="CS198">
        <f>Rådata_6000!CL60</f>
        <v>0</v>
      </c>
      <c r="CT198">
        <f>Rådata_6000!CM60</f>
        <v>0</v>
      </c>
      <c r="CU198">
        <f>Rådata_6000!CN60</f>
        <v>0</v>
      </c>
      <c r="CV198">
        <f>Rådata_6000!CO60</f>
        <v>0</v>
      </c>
      <c r="CW198">
        <f>Rådata_6000!CP60</f>
        <v>0</v>
      </c>
      <c r="CX198">
        <f>Rådata_6000!CQ60</f>
        <v>0</v>
      </c>
      <c r="CY198">
        <f>Rådata_6000!CR60</f>
        <v>0</v>
      </c>
      <c r="CZ198">
        <f>Rådata_6000!CS60</f>
        <v>0</v>
      </c>
      <c r="DA198">
        <f>Rådata_6000!CT60</f>
        <v>0</v>
      </c>
      <c r="DB198">
        <f>Rådata_6000!CU60</f>
        <v>0</v>
      </c>
      <c r="DC198">
        <f>Rådata_6000!CV60</f>
        <v>0</v>
      </c>
      <c r="DD198">
        <f>Rådata_6000!CW60</f>
        <v>0</v>
      </c>
      <c r="DE198">
        <f>Rådata_6000!CX60</f>
        <v>0</v>
      </c>
      <c r="DF198">
        <f>Rådata_6000!CY60</f>
        <v>0</v>
      </c>
      <c r="DG198">
        <f>Rådata_6000!CZ60</f>
        <v>0</v>
      </c>
      <c r="DH198">
        <f>Rådata_6000!DA60</f>
        <v>0</v>
      </c>
      <c r="DI198">
        <f>Rådata_6000!DB60</f>
        <v>0</v>
      </c>
      <c r="DJ198">
        <f>Rådata_6000!DC60</f>
        <v>0</v>
      </c>
      <c r="DK198">
        <f>Rådata_6000!DD60</f>
        <v>0</v>
      </c>
      <c r="DL198">
        <f>Rådata_6000!DE60</f>
        <v>0</v>
      </c>
      <c r="DM198">
        <f>Rådata_6000!DF60</f>
        <v>0</v>
      </c>
      <c r="DN198">
        <f>Rådata_6000!DG60</f>
        <v>0</v>
      </c>
      <c r="DO198">
        <f>Rådata_6000!DH60</f>
        <v>0</v>
      </c>
      <c r="DP198">
        <f>Rådata_6000!DI60</f>
        <v>0</v>
      </c>
      <c r="DQ198">
        <f>Rådata_6000!DJ60</f>
        <v>0</v>
      </c>
      <c r="DR198">
        <f>Rådata_6000!DK60</f>
        <v>0</v>
      </c>
      <c r="DS198">
        <f>Rådata_6000!DL60</f>
        <v>0</v>
      </c>
      <c r="DT198">
        <f>Rådata_6000!DM60</f>
        <v>0</v>
      </c>
      <c r="DU198">
        <f>Rådata_6000!DN60</f>
        <v>0</v>
      </c>
      <c r="DV198">
        <f>Rådata_6000!DO60</f>
        <v>0</v>
      </c>
      <c r="DW198">
        <f>Rådata_6000!DP60</f>
        <v>0</v>
      </c>
      <c r="DX198">
        <f>Rådata_6000!DQ60</f>
        <v>0</v>
      </c>
      <c r="DY198">
        <f>Rådata_6000!DR60</f>
        <v>0</v>
      </c>
      <c r="DZ198">
        <f>Rådata_6000!DS60</f>
        <v>0</v>
      </c>
      <c r="EA198">
        <f>Rådata_6000!DT60</f>
        <v>0</v>
      </c>
      <c r="EB198">
        <f>Rådata_6000!DU60</f>
        <v>0</v>
      </c>
      <c r="EC198">
        <f>Rådata_6000!DV60</f>
        <v>0</v>
      </c>
      <c r="ED198">
        <f>Rådata_6000!DW60</f>
        <v>0</v>
      </c>
      <c r="EE198">
        <f>Rådata_6000!DX60</f>
        <v>0</v>
      </c>
      <c r="EF198">
        <f>Rådata_6000!DY60</f>
        <v>0</v>
      </c>
      <c r="EG198">
        <f>Rådata_6000!DZ60</f>
        <v>0</v>
      </c>
      <c r="EH198">
        <f>Rådata_6000!EA60</f>
        <v>0</v>
      </c>
      <c r="EI198">
        <f>Rådata_6000!EB60</f>
        <v>0</v>
      </c>
      <c r="EJ198">
        <f>Rådata_6000!EC60</f>
        <v>0</v>
      </c>
      <c r="EK198">
        <f>Rådata_6000!ED60</f>
        <v>0</v>
      </c>
      <c r="EL198">
        <f>Rådata_6000!EE60</f>
        <v>0</v>
      </c>
      <c r="EM198">
        <f>Rådata_6000!EF60</f>
        <v>0</v>
      </c>
      <c r="EN198">
        <f>Rådata_6000!EG60</f>
        <v>0</v>
      </c>
      <c r="EO198">
        <f>Rådata_6000!EH60</f>
        <v>0</v>
      </c>
      <c r="EP198">
        <f>Rådata_6000!EI60</f>
        <v>0</v>
      </c>
      <c r="EQ198">
        <f>Rådata_6000!EJ60</f>
        <v>0</v>
      </c>
      <c r="ER198">
        <f>Rådata_6000!EK60</f>
        <v>0</v>
      </c>
      <c r="ES198">
        <f>Rådata_6000!EL60</f>
        <v>0</v>
      </c>
      <c r="ET198">
        <f>Rådata_6000!EM60</f>
        <v>0</v>
      </c>
      <c r="EU198">
        <f>Rådata_6000!EN60</f>
        <v>0</v>
      </c>
      <c r="EV198">
        <f>Rådata_6000!EO60</f>
        <v>0</v>
      </c>
      <c r="EW198">
        <f>Rådata_6000!EP60</f>
        <v>0</v>
      </c>
      <c r="EX198">
        <f>Rådata_6000!EQ60</f>
        <v>0</v>
      </c>
      <c r="EY198">
        <f>Rådata_6000!ER60</f>
        <v>0</v>
      </c>
      <c r="EZ198">
        <f>Rådata_6000!ES60</f>
        <v>0</v>
      </c>
      <c r="FA198">
        <f>Rådata_6000!ET60</f>
        <v>0</v>
      </c>
      <c r="FB198">
        <f>Rådata_6000!EU60</f>
        <v>0</v>
      </c>
      <c r="FC198">
        <f>Rådata_6000!EV60</f>
        <v>0</v>
      </c>
      <c r="FD198">
        <f>Rådata_6000!EW60</f>
        <v>0</v>
      </c>
      <c r="FE198">
        <f>Rådata_6000!EX60</f>
        <v>0</v>
      </c>
      <c r="FF198">
        <f>Rådata_6000!EY60</f>
        <v>0</v>
      </c>
      <c r="FG198">
        <f>Rådata_6000!EZ60</f>
        <v>0</v>
      </c>
      <c r="FH198">
        <f>Rådata_6000!FA60</f>
        <v>0</v>
      </c>
      <c r="FI198">
        <f>Rådata_6000!FB60</f>
        <v>0</v>
      </c>
      <c r="FJ198">
        <f>Rådata_6000!FC60</f>
        <v>0</v>
      </c>
      <c r="FK198">
        <f>Rådata_6000!FD60</f>
        <v>0</v>
      </c>
      <c r="FL198">
        <f>Rådata_6000!FE60</f>
        <v>0</v>
      </c>
      <c r="FM198">
        <f>Rådata_6000!FF60</f>
        <v>0</v>
      </c>
      <c r="FN198">
        <f>Rådata_6000!FG60</f>
        <v>0</v>
      </c>
      <c r="FO198">
        <f>Rådata_6000!FH60</f>
        <v>0</v>
      </c>
      <c r="FP198">
        <f>Rådata_6000!FI60</f>
        <v>0</v>
      </c>
      <c r="FQ198">
        <f>Rådata_6000!FJ60</f>
        <v>0</v>
      </c>
      <c r="FR198">
        <f>Rådata_6000!FK60</f>
        <v>0</v>
      </c>
      <c r="FS198">
        <f>Rådata_6000!FL60</f>
        <v>0</v>
      </c>
      <c r="FT198">
        <f>Rådata_6000!FM60</f>
        <v>0</v>
      </c>
      <c r="FU198">
        <f>Rådata_6000!FN60</f>
        <v>0</v>
      </c>
      <c r="FV198">
        <f>Rådata_6000!FO60</f>
        <v>0</v>
      </c>
      <c r="FW198">
        <f>Rådata_6000!FP60</f>
        <v>0</v>
      </c>
      <c r="FX198">
        <f>Rådata_6000!FQ60</f>
        <v>0</v>
      </c>
      <c r="FY198">
        <f>Rådata_6000!FR60</f>
        <v>0</v>
      </c>
      <c r="FZ198">
        <f>Rådata_6000!FS60</f>
        <v>0</v>
      </c>
      <c r="GA198">
        <f>Rådata_6000!FT60</f>
        <v>0</v>
      </c>
      <c r="GB198">
        <f>Rådata_6000!FU60</f>
        <v>0</v>
      </c>
      <c r="GC198">
        <f>Rådata_6000!FV60</f>
        <v>0</v>
      </c>
      <c r="GD198">
        <f>Rådata_6000!FW60</f>
        <v>0</v>
      </c>
      <c r="GE198">
        <f>Rådata_6000!FX60</f>
        <v>0</v>
      </c>
      <c r="GF198">
        <f>Rådata_6000!FY60</f>
        <v>0</v>
      </c>
      <c r="GG198">
        <f>Rådata_6000!FZ60</f>
        <v>0</v>
      </c>
      <c r="GH198">
        <f>Rådata_6000!GA60</f>
        <v>0</v>
      </c>
      <c r="GI198">
        <f>Rådata_6000!GB60</f>
        <v>0</v>
      </c>
      <c r="GJ198">
        <f>Rådata_6000!GC60</f>
        <v>0</v>
      </c>
      <c r="GK198">
        <f>Rådata_6000!GD60</f>
        <v>0</v>
      </c>
      <c r="GL198">
        <f>Rådata_6000!GE60</f>
        <v>0</v>
      </c>
      <c r="GM198">
        <f>Rådata_6000!GF60</f>
        <v>0</v>
      </c>
      <c r="GN198">
        <f>Rådata_6000!GG60</f>
        <v>0</v>
      </c>
      <c r="GO198">
        <f>Rådata_6000!GH60</f>
        <v>0</v>
      </c>
      <c r="GP198">
        <f>Rådata_6000!GI60</f>
        <v>0</v>
      </c>
      <c r="GQ198">
        <f>Rådata_6000!GJ60</f>
        <v>0</v>
      </c>
      <c r="GR198">
        <f>Rådata_6000!GK60</f>
        <v>0</v>
      </c>
      <c r="GS198">
        <f>Rådata_6000!GL60</f>
        <v>0</v>
      </c>
      <c r="GT198">
        <f>Rådata_6000!GM60</f>
        <v>0</v>
      </c>
      <c r="GU198">
        <f>Rådata_6000!GN60</f>
        <v>0</v>
      </c>
      <c r="GV198">
        <f>Rådata_6000!GO60</f>
        <v>0</v>
      </c>
      <c r="GW198">
        <f>Rådata_6000!GP60</f>
        <v>0</v>
      </c>
      <c r="GX198">
        <f>Rådata_6000!GQ60</f>
        <v>0</v>
      </c>
      <c r="GY198">
        <f>Rådata_6000!GR60</f>
        <v>0</v>
      </c>
      <c r="GZ198">
        <f>Rådata_6000!GS60</f>
        <v>0</v>
      </c>
      <c r="HA198">
        <f>Rådata_6000!GT60</f>
        <v>0</v>
      </c>
      <c r="HB198">
        <f>Rådata_6000!GU60</f>
        <v>0</v>
      </c>
      <c r="HC198">
        <f>Rådata_6000!GV60</f>
        <v>0</v>
      </c>
      <c r="HD198">
        <f>Rådata_6000!GW60</f>
        <v>0</v>
      </c>
      <c r="HE198">
        <f>Rådata_6000!GX60</f>
        <v>0</v>
      </c>
      <c r="HF198">
        <f>Rådata_6000!GY60</f>
        <v>0</v>
      </c>
      <c r="HG198">
        <f>Rådata_6000!GZ60</f>
        <v>0</v>
      </c>
      <c r="HH198">
        <f>Rådata_6000!HA60</f>
        <v>0</v>
      </c>
      <c r="HI198">
        <f>Rådata_6000!HB60</f>
        <v>0</v>
      </c>
      <c r="HJ198">
        <f>Rådata_6000!HC60</f>
        <v>0</v>
      </c>
      <c r="HK198">
        <f>Rådata_6000!HD60</f>
        <v>0</v>
      </c>
      <c r="HL198">
        <f>Rådata_6000!HE60</f>
        <v>0</v>
      </c>
      <c r="HM198">
        <f>Rådata_6000!HF60</f>
        <v>0</v>
      </c>
      <c r="HN198">
        <f>Rådata_6000!HG60</f>
        <v>0</v>
      </c>
      <c r="HO198">
        <f>Rådata_6000!HH60</f>
        <v>0</v>
      </c>
      <c r="HP198">
        <f>Rådata_6000!HI60</f>
        <v>0</v>
      </c>
      <c r="HQ198">
        <f>Rådata_6000!HJ60</f>
        <v>0</v>
      </c>
      <c r="HR198">
        <f>Rådata_6000!HK60</f>
        <v>0</v>
      </c>
      <c r="HS198">
        <f>Rådata_6000!HL60</f>
        <v>0</v>
      </c>
      <c r="HT198">
        <f>Rådata_6000!HM60</f>
        <v>0</v>
      </c>
      <c r="HU198">
        <f>Rådata_6000!HN60</f>
        <v>0</v>
      </c>
      <c r="HV198">
        <f>Rådata_6000!HO60</f>
        <v>0</v>
      </c>
      <c r="HW198">
        <f>Rådata_6000!HP60</f>
        <v>0</v>
      </c>
      <c r="HX198">
        <f>Rådata_6000!HQ60</f>
        <v>0</v>
      </c>
      <c r="HY198">
        <f>Rådata_6000!HR60</f>
        <v>0</v>
      </c>
      <c r="HZ198">
        <f>Rådata_6000!HS60</f>
        <v>0</v>
      </c>
      <c r="IA198">
        <f>Rådata_6000!HT60</f>
        <v>0</v>
      </c>
      <c r="IB198">
        <f>Rådata_6000!HU60</f>
        <v>0</v>
      </c>
      <c r="IC198">
        <f>Rådata_6000!HV60</f>
        <v>0</v>
      </c>
      <c r="ID198">
        <f>Rådata_6000!HW60</f>
        <v>0</v>
      </c>
      <c r="IE198">
        <f>Rådata_6000!HX60</f>
        <v>0</v>
      </c>
      <c r="IF198">
        <f>Rådata_6000!HY60</f>
        <v>0</v>
      </c>
      <c r="IG198">
        <f>Rådata_6000!HZ60</f>
        <v>0</v>
      </c>
      <c r="IH198">
        <f>Rådata_6000!IA60</f>
        <v>0</v>
      </c>
      <c r="II198">
        <f>Rådata_6000!IB60</f>
        <v>0</v>
      </c>
      <c r="IJ198">
        <f>Rådata_6000!IC60</f>
        <v>0</v>
      </c>
      <c r="IK198">
        <f>Rådata_6000!ID60</f>
        <v>0</v>
      </c>
      <c r="IL198">
        <f>Rådata_6000!IE60</f>
        <v>0</v>
      </c>
      <c r="IM198">
        <f>Rådata_6000!IF60</f>
        <v>0</v>
      </c>
      <c r="IN198">
        <f>Rådata_6000!IG60</f>
        <v>0</v>
      </c>
      <c r="IO198">
        <f>Rådata_6000!IH60</f>
        <v>0</v>
      </c>
      <c r="IP198">
        <f>Rådata_6000!II60</f>
        <v>0</v>
      </c>
      <c r="IQ198">
        <f>Rådata_6000!IJ60</f>
        <v>0</v>
      </c>
      <c r="IR198">
        <f>Rådata_6000!IK60</f>
        <v>0</v>
      </c>
      <c r="IS198">
        <f>Rådata_6000!IL60</f>
        <v>0</v>
      </c>
      <c r="IT198">
        <f>Rådata_6000!IM60</f>
        <v>0</v>
      </c>
      <c r="IU198">
        <f>Rådata_6000!IN60</f>
        <v>0</v>
      </c>
      <c r="IV198">
        <f>Rådata_6000!IO60</f>
        <v>0</v>
      </c>
      <c r="IW198">
        <f>Rådata_6000!IP60</f>
        <v>0</v>
      </c>
      <c r="IX198">
        <f>Rådata_6000!IQ60</f>
        <v>0</v>
      </c>
      <c r="IY198">
        <f>Rådata_6000!IR60</f>
        <v>0</v>
      </c>
      <c r="IZ198">
        <f>Rådata_6000!IS60</f>
        <v>0</v>
      </c>
      <c r="JA198">
        <f>Rådata_6000!IT60</f>
        <v>0</v>
      </c>
      <c r="JB198">
        <f>Rådata_6000!IU60</f>
        <v>0</v>
      </c>
      <c r="JC198">
        <f>Rådata_6000!IV60</f>
        <v>0</v>
      </c>
      <c r="JD198">
        <f>Rådata_6000!IW60</f>
        <v>0</v>
      </c>
      <c r="JE198">
        <f>Rådata_6000!IX60</f>
        <v>0</v>
      </c>
      <c r="JF198">
        <f>Rådata_6000!IY60</f>
        <v>0</v>
      </c>
      <c r="JG198">
        <f>Rådata_6000!IZ60</f>
        <v>0</v>
      </c>
      <c r="JH198">
        <f>Rådata_6000!JA60</f>
        <v>0</v>
      </c>
      <c r="JI198">
        <f>Rådata_6000!JB60</f>
        <v>0</v>
      </c>
      <c r="JJ198">
        <f>Rådata_6000!JC60</f>
        <v>0</v>
      </c>
      <c r="JK198">
        <f>Rådata_6000!JD60</f>
        <v>0</v>
      </c>
      <c r="JL198">
        <f>Rådata_6000!JE60</f>
        <v>0</v>
      </c>
      <c r="JM198">
        <f>Rådata_6000!JF60</f>
        <v>0</v>
      </c>
      <c r="JN198">
        <f>Rådata_6000!JG60</f>
        <v>0</v>
      </c>
      <c r="JO198">
        <f>Rådata_6000!JH60</f>
        <v>0</v>
      </c>
      <c r="JP198">
        <f>Rådata_6000!JI60</f>
        <v>0</v>
      </c>
      <c r="JQ198">
        <f>Rådata_6000!JJ60</f>
        <v>0</v>
      </c>
      <c r="JR198">
        <f>Rådata_6000!JK60</f>
        <v>0</v>
      </c>
      <c r="JS198">
        <f>Rådata_6000!JL60</f>
        <v>0</v>
      </c>
      <c r="JT198">
        <f>Rådata_6000!JM60</f>
        <v>0</v>
      </c>
      <c r="JU198">
        <f>Rådata_6000!JN60</f>
        <v>0</v>
      </c>
      <c r="JV198">
        <f>Rådata_6000!JO60</f>
        <v>0</v>
      </c>
      <c r="JW198">
        <f>Rådata_6000!JP60</f>
        <v>0</v>
      </c>
      <c r="JX198">
        <f>Rådata_6000!JQ60</f>
        <v>0</v>
      </c>
      <c r="JY198">
        <f>Rådata_6000!JR60</f>
        <v>0</v>
      </c>
      <c r="JZ198">
        <f>Rådata_6000!JS60</f>
        <v>0</v>
      </c>
      <c r="KA198">
        <f>Rådata_6000!JT60</f>
        <v>0</v>
      </c>
      <c r="KB198">
        <f>Rådata_6000!JU60</f>
        <v>0</v>
      </c>
      <c r="KC198">
        <f>Rådata_6000!JV60</f>
        <v>0</v>
      </c>
      <c r="KD198">
        <f>Rådata_6000!JW60</f>
        <v>0</v>
      </c>
      <c r="KE198">
        <f>Rådata_6000!JX60</f>
        <v>0</v>
      </c>
      <c r="KF198">
        <f>Rådata_6000!JY60</f>
        <v>0</v>
      </c>
      <c r="KG198">
        <f>Rådata_6000!JZ60</f>
        <v>0</v>
      </c>
      <c r="KH198">
        <f>Rådata_6000!KA60</f>
        <v>0</v>
      </c>
      <c r="KI198">
        <f>Rådata_6000!KB60</f>
        <v>0</v>
      </c>
      <c r="KJ198">
        <f>Rådata_6000!KC60</f>
        <v>0</v>
      </c>
      <c r="KK198">
        <f>Rådata_6000!KD60</f>
        <v>0</v>
      </c>
      <c r="KL198">
        <f>Rådata_6000!KE60</f>
        <v>0</v>
      </c>
      <c r="KM198">
        <f>Rådata_6000!KF60</f>
        <v>0</v>
      </c>
      <c r="KN198">
        <f>Rådata_6000!KG60</f>
        <v>0</v>
      </c>
      <c r="KO198">
        <f>Rådata_6000!KH60</f>
        <v>0</v>
      </c>
      <c r="KP198">
        <f>Rådata_6000!KI60</f>
        <v>0</v>
      </c>
      <c r="KQ198">
        <f>Rådata_6000!KJ60</f>
        <v>0</v>
      </c>
      <c r="KR198">
        <f>Rådata_6000!KK60</f>
        <v>0</v>
      </c>
      <c r="KS198">
        <f>Rådata_6000!KL60</f>
        <v>0</v>
      </c>
      <c r="KT198">
        <f>Rådata_6000!KM60</f>
        <v>0</v>
      </c>
      <c r="KU198">
        <f>Rådata_6000!KN60</f>
        <v>0</v>
      </c>
      <c r="KV198">
        <f>Rådata_6000!KO60</f>
        <v>0</v>
      </c>
      <c r="KW198">
        <f>Rådata_6000!KP60</f>
        <v>0</v>
      </c>
      <c r="KX198">
        <f>Rådata_6000!KQ60</f>
        <v>0</v>
      </c>
      <c r="KY198">
        <f>Rådata_6000!KR60</f>
        <v>0</v>
      </c>
      <c r="KZ198">
        <f>Rådata_6000!KS60</f>
        <v>0</v>
      </c>
      <c r="LA198">
        <f>Rådata_6000!KT60</f>
        <v>0</v>
      </c>
      <c r="LB198">
        <f>Rådata_6000!KU60</f>
        <v>0</v>
      </c>
      <c r="LC198">
        <f>Rådata_6000!KV60</f>
        <v>0</v>
      </c>
      <c r="LD198">
        <f>Rådata_6000!KW60</f>
        <v>0</v>
      </c>
      <c r="LE198">
        <f>Rådata_6000!KX60</f>
        <v>0</v>
      </c>
      <c r="LF198">
        <f>Rådata_6000!KY60</f>
        <v>0</v>
      </c>
      <c r="LG198">
        <f>Rådata_6000!KZ60</f>
        <v>0</v>
      </c>
      <c r="LH198">
        <f>Rådata_6000!LA60</f>
        <v>0</v>
      </c>
      <c r="LI198">
        <f>Rådata_6000!LB60</f>
        <v>0</v>
      </c>
      <c r="LJ198">
        <f>Rådata_6000!LC60</f>
        <v>0</v>
      </c>
      <c r="LK198">
        <f>Rådata_6000!LD60</f>
        <v>0</v>
      </c>
      <c r="LL198">
        <f>Rådata_6000!LE60</f>
        <v>0</v>
      </c>
      <c r="LM198">
        <f>Rådata_6000!LF60</f>
        <v>0</v>
      </c>
      <c r="LN198">
        <f>Rådata_6000!LG60</f>
        <v>0</v>
      </c>
      <c r="LO198">
        <f>Rådata_6000!LH60</f>
        <v>0</v>
      </c>
      <c r="LP198">
        <f>Rådata_6000!LI60</f>
        <v>0</v>
      </c>
      <c r="LQ198">
        <f>Rådata_6000!LJ60</f>
        <v>0</v>
      </c>
      <c r="LR198">
        <f>Rådata_6000!LK60</f>
        <v>0</v>
      </c>
      <c r="LS198">
        <f>Rådata_6000!LL60</f>
        <v>0</v>
      </c>
      <c r="LT198">
        <f>Rådata_6000!LM60</f>
        <v>0</v>
      </c>
      <c r="LU198">
        <f>Rådata_6000!LN60</f>
        <v>0</v>
      </c>
      <c r="LV198">
        <f>Rådata_6000!LO60</f>
        <v>0</v>
      </c>
      <c r="LW198">
        <f>Rådata_6000!LP60</f>
        <v>0</v>
      </c>
      <c r="LX198">
        <f>Rådata_6000!LQ60</f>
        <v>0</v>
      </c>
      <c r="LY198">
        <f>Rådata_6000!LR60</f>
        <v>0</v>
      </c>
      <c r="LZ198">
        <f>Rådata_6000!LS60</f>
        <v>0</v>
      </c>
      <c r="MA198">
        <f>Rådata_6000!LT60</f>
        <v>0</v>
      </c>
      <c r="MB198">
        <f>Rådata_6000!LU60</f>
        <v>0</v>
      </c>
      <c r="MC198">
        <f>Rådata_6000!LV60</f>
        <v>0</v>
      </c>
      <c r="MD198">
        <f>Rådata_6000!LW60</f>
        <v>0</v>
      </c>
      <c r="ME198">
        <f>Rådata_6000!LX60</f>
        <v>0</v>
      </c>
      <c r="MF198">
        <f>Rådata_6000!LY60</f>
        <v>0</v>
      </c>
      <c r="MG198">
        <f>Rådata_6000!LZ60</f>
        <v>0</v>
      </c>
      <c r="MH198">
        <f>Rådata_6000!MA60</f>
        <v>0</v>
      </c>
      <c r="MI198">
        <f>Rådata_6000!MB60</f>
        <v>0</v>
      </c>
      <c r="MJ198">
        <f>Rådata_6000!MC60</f>
        <v>0</v>
      </c>
      <c r="MK198">
        <f>Rådata_6000!MD60</f>
        <v>0</v>
      </c>
      <c r="ML198">
        <f>Rådata_6000!ME60</f>
        <v>0</v>
      </c>
      <c r="MM198">
        <f>Rådata_6000!MF60</f>
        <v>0</v>
      </c>
      <c r="MN198">
        <f>Rådata_6000!MG60</f>
        <v>0</v>
      </c>
      <c r="MO198">
        <f>Rådata_6000!MH60</f>
        <v>0</v>
      </c>
      <c r="MP198">
        <f>Rådata_6000!MI60</f>
        <v>0</v>
      </c>
      <c r="MQ198">
        <f>Rådata_6000!MJ60</f>
        <v>0</v>
      </c>
      <c r="MR198">
        <f>Rådata_6000!MK60</f>
        <v>0</v>
      </c>
      <c r="MS198">
        <f>Rådata_6000!ML60</f>
        <v>0</v>
      </c>
      <c r="MT198">
        <f>Rådata_6000!MM60</f>
        <v>0</v>
      </c>
      <c r="MU198">
        <f>Rådata_6000!MN60</f>
        <v>0</v>
      </c>
      <c r="MV198">
        <f>Rådata_6000!MO60</f>
        <v>0</v>
      </c>
      <c r="MW198">
        <f>Rådata_6000!MP60</f>
        <v>0</v>
      </c>
      <c r="MX198">
        <f>Rådata_6000!MQ60</f>
        <v>0</v>
      </c>
      <c r="MY198">
        <f>Rådata_6000!MR60</f>
        <v>0</v>
      </c>
      <c r="MZ198">
        <f>Rådata_6000!MS60</f>
        <v>0</v>
      </c>
      <c r="NA198">
        <f>Rådata_6000!MT60</f>
        <v>0</v>
      </c>
      <c r="NB198">
        <f>Rådata_6000!MU60</f>
        <v>0</v>
      </c>
      <c r="NC198">
        <f>Rådata_6000!MV60</f>
        <v>0</v>
      </c>
      <c r="ND198">
        <f>Rådata_6000!MW60</f>
        <v>0</v>
      </c>
      <c r="NE198">
        <f>Rådata_6000!MX60</f>
        <v>0</v>
      </c>
      <c r="NF198">
        <f>Rådata_6000!MY60</f>
        <v>0</v>
      </c>
      <c r="NG198">
        <f>Rådata_6000!MZ60</f>
        <v>0</v>
      </c>
      <c r="NH198">
        <f>Rådata_6000!NA60</f>
        <v>0</v>
      </c>
      <c r="NI198">
        <f>Rådata_6000!NB60</f>
        <v>0</v>
      </c>
      <c r="NJ198">
        <f>Rådata_6000!NC60</f>
        <v>0</v>
      </c>
      <c r="NK198">
        <f>Rådata_6000!ND60</f>
        <v>0</v>
      </c>
      <c r="NL198">
        <f>Rådata_6000!NE60</f>
        <v>0</v>
      </c>
      <c r="NM198">
        <f>Rådata_6000!NF60</f>
        <v>0</v>
      </c>
      <c r="NN198">
        <f>Rådata_6000!NG60</f>
        <v>0</v>
      </c>
      <c r="NO198">
        <f>Rådata_6000!NH60</f>
        <v>0</v>
      </c>
      <c r="NP198">
        <f>Rådata_6000!NI60</f>
        <v>0</v>
      </c>
      <c r="NQ198">
        <f>Rådata_6000!NJ60</f>
        <v>0</v>
      </c>
      <c r="NR198">
        <f>Rådata_6000!NK60</f>
        <v>0</v>
      </c>
      <c r="NS198">
        <f>Rådata_6000!NL60</f>
        <v>0</v>
      </c>
      <c r="NT198">
        <f>Rådata_6000!NM60</f>
        <v>0</v>
      </c>
      <c r="NU198">
        <f>Rådata_6000!NN60</f>
        <v>0</v>
      </c>
      <c r="NV198">
        <f>Rådata_6000!NO60</f>
        <v>0</v>
      </c>
      <c r="NW198">
        <f>Rådata_6000!NP60</f>
        <v>0</v>
      </c>
      <c r="NX198">
        <f>Rådata_6000!NQ60</f>
        <v>0</v>
      </c>
      <c r="NY198">
        <f>Rådata_6000!NR60</f>
        <v>0</v>
      </c>
      <c r="NZ198">
        <f>Rådata_6000!NS60</f>
        <v>0</v>
      </c>
      <c r="OA198">
        <f>Rådata_6000!NT60</f>
        <v>0</v>
      </c>
      <c r="OB198">
        <f>Rådata_6000!NU60</f>
        <v>0</v>
      </c>
      <c r="OC198">
        <f>Rådata_6000!NV60</f>
        <v>0</v>
      </c>
      <c r="OD198">
        <f>Rådata_6000!NW60</f>
        <v>0</v>
      </c>
      <c r="OE198">
        <f>Rådata_6000!NX60</f>
        <v>0</v>
      </c>
      <c r="OF198">
        <f>Rådata_6000!NY60</f>
        <v>0</v>
      </c>
      <c r="OG198">
        <f>Rådata_6000!NZ60</f>
        <v>0</v>
      </c>
      <c r="OH198">
        <f>Rådata_6000!OA60</f>
        <v>0</v>
      </c>
      <c r="OI198">
        <f>Rådata_6000!OB60</f>
        <v>0</v>
      </c>
      <c r="OJ198">
        <f>Rådata_6000!OC60</f>
        <v>0</v>
      </c>
      <c r="OK198">
        <f>Rådata_6000!OD60</f>
        <v>0</v>
      </c>
      <c r="OL198">
        <f>Rådata_6000!OE60</f>
        <v>0</v>
      </c>
      <c r="OM198">
        <f>Rådata_6000!OF60</f>
        <v>0</v>
      </c>
      <c r="ON198">
        <f>Rådata_6000!OG60</f>
        <v>0</v>
      </c>
      <c r="OO198">
        <f>Rådata_6000!OH60</f>
        <v>0</v>
      </c>
      <c r="OP198">
        <f>Rådata_6000!OI60</f>
        <v>0</v>
      </c>
      <c r="OQ198">
        <f>Rådata_6000!OJ60</f>
        <v>0</v>
      </c>
      <c r="OR198">
        <f>Rådata_6000!OK60</f>
        <v>0</v>
      </c>
      <c r="OS198">
        <f>Rådata_6000!OL60</f>
        <v>0</v>
      </c>
    </row>
    <row r="199" spans="1:409">
      <c r="A199" s="291" t="s">
        <v>407</v>
      </c>
      <c r="J199">
        <f>Rådata_6000!C61</f>
        <v>0</v>
      </c>
      <c r="K199">
        <f>Rådata_6000!D61</f>
        <v>0</v>
      </c>
      <c r="L199">
        <f>Rådata_6000!E61</f>
        <v>0</v>
      </c>
      <c r="M199">
        <f>Rådata_6000!F61</f>
        <v>0</v>
      </c>
      <c r="N199">
        <f>Rådata_6000!G61</f>
        <v>0</v>
      </c>
      <c r="O199">
        <f>Rådata_6000!H61</f>
        <v>0</v>
      </c>
      <c r="P199">
        <f>Rådata_6000!I61</f>
        <v>0</v>
      </c>
      <c r="Q199">
        <f>Rådata_6000!J61</f>
        <v>0</v>
      </c>
      <c r="R199">
        <f>Rådata_6000!K61</f>
        <v>0</v>
      </c>
      <c r="S199">
        <f>Rådata_6000!L61</f>
        <v>0</v>
      </c>
      <c r="T199">
        <f>Rådata_6000!M61</f>
        <v>0</v>
      </c>
      <c r="U199">
        <f>Rådata_6000!N61</f>
        <v>0</v>
      </c>
      <c r="V199">
        <f>Rådata_6000!O61</f>
        <v>0</v>
      </c>
      <c r="W199">
        <f>Rådata_6000!P61</f>
        <v>0</v>
      </c>
      <c r="X199">
        <f>Rådata_6000!Q61</f>
        <v>0</v>
      </c>
      <c r="Y199">
        <f>Rådata_6000!R61</f>
        <v>0</v>
      </c>
      <c r="Z199">
        <f>Rådata_6000!S61</f>
        <v>0</v>
      </c>
      <c r="AA199">
        <f>Rådata_6000!T61</f>
        <v>0</v>
      </c>
      <c r="AB199">
        <f>Rådata_6000!U61</f>
        <v>0</v>
      </c>
      <c r="AC199">
        <f>Rådata_6000!V61</f>
        <v>0</v>
      </c>
      <c r="AD199">
        <f>Rådata_6000!W61</f>
        <v>0</v>
      </c>
      <c r="AE199">
        <f>Rådata_6000!X61</f>
        <v>0</v>
      </c>
      <c r="AF199">
        <f>Rådata_6000!Y61</f>
        <v>0</v>
      </c>
      <c r="AG199">
        <f>Rådata_6000!Z61</f>
        <v>0</v>
      </c>
      <c r="AH199">
        <f>Rådata_6000!AA61</f>
        <v>0</v>
      </c>
      <c r="AI199">
        <f>Rådata_6000!AB61</f>
        <v>0</v>
      </c>
      <c r="AJ199">
        <f>Rådata_6000!AC61</f>
        <v>0</v>
      </c>
      <c r="AK199">
        <f>Rådata_6000!AD61</f>
        <v>0</v>
      </c>
      <c r="AL199">
        <f>Rådata_6000!AE61</f>
        <v>0</v>
      </c>
      <c r="AM199">
        <f>Rådata_6000!AF61</f>
        <v>0</v>
      </c>
      <c r="AN199">
        <f>Rådata_6000!AG61</f>
        <v>0</v>
      </c>
      <c r="AO199">
        <f>Rådata_6000!AH61</f>
        <v>0</v>
      </c>
      <c r="AP199">
        <f>Rådata_6000!AI61</f>
        <v>0</v>
      </c>
      <c r="AQ199">
        <f>Rådata_6000!AJ61</f>
        <v>0</v>
      </c>
      <c r="AR199">
        <f>Rådata_6000!AK61</f>
        <v>0</v>
      </c>
      <c r="AS199">
        <f>Rådata_6000!AL61</f>
        <v>0</v>
      </c>
      <c r="AT199">
        <f>Rådata_6000!AM61</f>
        <v>0</v>
      </c>
      <c r="AU199">
        <f>Rådata_6000!AN61</f>
        <v>0</v>
      </c>
      <c r="AV199">
        <f>Rådata_6000!AO61</f>
        <v>0</v>
      </c>
      <c r="AW199">
        <f>Rådata_6000!AP61</f>
        <v>0</v>
      </c>
      <c r="AX199">
        <f>Rådata_6000!AQ61</f>
        <v>0</v>
      </c>
      <c r="AY199">
        <f>Rådata_6000!AR61</f>
        <v>0</v>
      </c>
      <c r="AZ199">
        <f>Rådata_6000!AS61</f>
        <v>0</v>
      </c>
      <c r="BA199">
        <f>Rådata_6000!AT61</f>
        <v>0</v>
      </c>
      <c r="BB199">
        <f>Rådata_6000!AU61</f>
        <v>0</v>
      </c>
      <c r="BC199">
        <f>Rådata_6000!AV61</f>
        <v>0</v>
      </c>
      <c r="BD199">
        <f>Rådata_6000!AW61</f>
        <v>0</v>
      </c>
      <c r="BE199">
        <f>Rådata_6000!AX61</f>
        <v>0</v>
      </c>
      <c r="BF199">
        <f>Rådata_6000!AY61</f>
        <v>0</v>
      </c>
      <c r="BG199">
        <f>Rådata_6000!AZ61</f>
        <v>0</v>
      </c>
      <c r="BH199">
        <f>Rådata_6000!BA61</f>
        <v>0</v>
      </c>
      <c r="BI199">
        <f>Rådata_6000!BB61</f>
        <v>0</v>
      </c>
      <c r="BJ199">
        <f>Rådata_6000!BC61</f>
        <v>0</v>
      </c>
      <c r="BK199">
        <f>Rådata_6000!BD61</f>
        <v>0</v>
      </c>
      <c r="BL199">
        <f>Rådata_6000!BE61</f>
        <v>0</v>
      </c>
      <c r="BM199">
        <f>Rådata_6000!BF61</f>
        <v>0</v>
      </c>
      <c r="BN199">
        <f>Rådata_6000!BG61</f>
        <v>0</v>
      </c>
      <c r="BO199">
        <f>Rådata_6000!BH61</f>
        <v>0</v>
      </c>
      <c r="BP199">
        <f>Rådata_6000!BI61</f>
        <v>0</v>
      </c>
      <c r="BQ199">
        <f>Rådata_6000!BJ61</f>
        <v>0</v>
      </c>
      <c r="BR199">
        <f>Rådata_6000!BK61</f>
        <v>0</v>
      </c>
      <c r="BS199">
        <f>Rådata_6000!BL61</f>
        <v>0</v>
      </c>
      <c r="BT199">
        <f>Rådata_6000!BM61</f>
        <v>0</v>
      </c>
      <c r="BU199">
        <f>Rådata_6000!BN61</f>
        <v>0</v>
      </c>
      <c r="BV199">
        <f>Rådata_6000!BO61</f>
        <v>0</v>
      </c>
      <c r="BW199">
        <f>Rådata_6000!BP61</f>
        <v>0</v>
      </c>
      <c r="BX199">
        <f>Rådata_6000!BQ61</f>
        <v>0</v>
      </c>
      <c r="BY199">
        <f>Rådata_6000!BR61</f>
        <v>0</v>
      </c>
      <c r="BZ199">
        <f>Rådata_6000!BS61</f>
        <v>0</v>
      </c>
      <c r="CA199">
        <f>Rådata_6000!BT61</f>
        <v>0</v>
      </c>
      <c r="CB199">
        <f>Rådata_6000!BU61</f>
        <v>0</v>
      </c>
      <c r="CC199">
        <f>Rådata_6000!BV61</f>
        <v>0</v>
      </c>
      <c r="CD199">
        <f>Rådata_6000!BW61</f>
        <v>0</v>
      </c>
      <c r="CE199">
        <f>Rådata_6000!BX61</f>
        <v>0</v>
      </c>
      <c r="CF199">
        <f>Rådata_6000!BY61</f>
        <v>0</v>
      </c>
      <c r="CG199">
        <f>Rådata_6000!BZ61</f>
        <v>0</v>
      </c>
      <c r="CH199">
        <f>Rådata_6000!CA61</f>
        <v>0</v>
      </c>
      <c r="CI199">
        <f>Rådata_6000!CB61</f>
        <v>0</v>
      </c>
      <c r="CJ199">
        <f>Rådata_6000!CC61</f>
        <v>0</v>
      </c>
      <c r="CK199">
        <f>Rådata_6000!CD61</f>
        <v>0</v>
      </c>
      <c r="CL199">
        <f>Rådata_6000!CE61</f>
        <v>0</v>
      </c>
      <c r="CM199">
        <f>Rådata_6000!CF61</f>
        <v>0</v>
      </c>
      <c r="CN199">
        <f>Rådata_6000!CG61</f>
        <v>0</v>
      </c>
      <c r="CO199">
        <f>Rådata_6000!CH61</f>
        <v>0</v>
      </c>
      <c r="CP199">
        <f>Rådata_6000!CI61</f>
        <v>0</v>
      </c>
      <c r="CQ199">
        <f>Rådata_6000!CJ61</f>
        <v>0</v>
      </c>
      <c r="CR199">
        <f>Rådata_6000!CK61</f>
        <v>0</v>
      </c>
      <c r="CS199">
        <f>Rådata_6000!CL61</f>
        <v>0</v>
      </c>
      <c r="CT199">
        <f>Rådata_6000!CM61</f>
        <v>0</v>
      </c>
      <c r="CU199">
        <f>Rådata_6000!CN61</f>
        <v>0</v>
      </c>
      <c r="CV199">
        <f>Rådata_6000!CO61</f>
        <v>0</v>
      </c>
      <c r="CW199">
        <f>Rådata_6000!CP61</f>
        <v>0</v>
      </c>
      <c r="CX199">
        <f>Rådata_6000!CQ61</f>
        <v>0</v>
      </c>
      <c r="CY199">
        <f>Rådata_6000!CR61</f>
        <v>0</v>
      </c>
      <c r="CZ199">
        <f>Rådata_6000!CS61</f>
        <v>0</v>
      </c>
      <c r="DA199">
        <f>Rådata_6000!CT61</f>
        <v>0</v>
      </c>
      <c r="DB199">
        <f>Rådata_6000!CU61</f>
        <v>0</v>
      </c>
      <c r="DC199">
        <f>Rådata_6000!CV61</f>
        <v>0</v>
      </c>
      <c r="DD199">
        <f>Rådata_6000!CW61</f>
        <v>0</v>
      </c>
      <c r="DE199">
        <f>Rådata_6000!CX61</f>
        <v>0</v>
      </c>
      <c r="DF199">
        <f>Rådata_6000!CY61</f>
        <v>0</v>
      </c>
      <c r="DG199">
        <f>Rådata_6000!CZ61</f>
        <v>0</v>
      </c>
      <c r="DH199">
        <f>Rådata_6000!DA61</f>
        <v>0</v>
      </c>
      <c r="DI199">
        <f>Rådata_6000!DB61</f>
        <v>0</v>
      </c>
      <c r="DJ199">
        <f>Rådata_6000!DC61</f>
        <v>0</v>
      </c>
      <c r="DK199">
        <f>Rådata_6000!DD61</f>
        <v>0</v>
      </c>
      <c r="DL199">
        <f>Rådata_6000!DE61</f>
        <v>0</v>
      </c>
      <c r="DM199">
        <f>Rådata_6000!DF61</f>
        <v>0</v>
      </c>
      <c r="DN199">
        <f>Rådata_6000!DG61</f>
        <v>0</v>
      </c>
      <c r="DO199">
        <f>Rådata_6000!DH61</f>
        <v>0</v>
      </c>
      <c r="DP199">
        <f>Rådata_6000!DI61</f>
        <v>0</v>
      </c>
      <c r="DQ199">
        <f>Rådata_6000!DJ61</f>
        <v>0</v>
      </c>
      <c r="DR199">
        <f>Rådata_6000!DK61</f>
        <v>0</v>
      </c>
      <c r="DS199">
        <f>Rådata_6000!DL61</f>
        <v>0</v>
      </c>
      <c r="DT199">
        <f>Rådata_6000!DM61</f>
        <v>0</v>
      </c>
      <c r="DU199">
        <f>Rådata_6000!DN61</f>
        <v>0</v>
      </c>
      <c r="DV199">
        <f>Rådata_6000!DO61</f>
        <v>0</v>
      </c>
      <c r="DW199">
        <f>Rådata_6000!DP61</f>
        <v>0</v>
      </c>
      <c r="DX199">
        <f>Rådata_6000!DQ61</f>
        <v>0</v>
      </c>
      <c r="DY199">
        <f>Rådata_6000!DR61</f>
        <v>0</v>
      </c>
      <c r="DZ199">
        <f>Rådata_6000!DS61</f>
        <v>0</v>
      </c>
      <c r="EA199">
        <f>Rådata_6000!DT61</f>
        <v>0</v>
      </c>
      <c r="EB199">
        <f>Rådata_6000!DU61</f>
        <v>0</v>
      </c>
      <c r="EC199">
        <f>Rådata_6000!DV61</f>
        <v>0</v>
      </c>
      <c r="ED199">
        <f>Rådata_6000!DW61</f>
        <v>0</v>
      </c>
      <c r="EE199">
        <f>Rådata_6000!DX61</f>
        <v>0</v>
      </c>
      <c r="EF199">
        <f>Rådata_6000!DY61</f>
        <v>0</v>
      </c>
      <c r="EG199">
        <f>Rådata_6000!DZ61</f>
        <v>0</v>
      </c>
      <c r="EH199">
        <f>Rådata_6000!EA61</f>
        <v>0</v>
      </c>
      <c r="EI199">
        <f>Rådata_6000!EB61</f>
        <v>0</v>
      </c>
      <c r="EJ199">
        <f>Rådata_6000!EC61</f>
        <v>0</v>
      </c>
      <c r="EK199">
        <f>Rådata_6000!ED61</f>
        <v>0</v>
      </c>
      <c r="EL199">
        <f>Rådata_6000!EE61</f>
        <v>0</v>
      </c>
      <c r="EM199">
        <f>Rådata_6000!EF61</f>
        <v>0</v>
      </c>
      <c r="EN199">
        <f>Rådata_6000!EG61</f>
        <v>0</v>
      </c>
      <c r="EO199">
        <f>Rådata_6000!EH61</f>
        <v>0</v>
      </c>
      <c r="EP199">
        <f>Rådata_6000!EI61</f>
        <v>0</v>
      </c>
      <c r="EQ199">
        <f>Rådata_6000!EJ61</f>
        <v>0</v>
      </c>
      <c r="ER199">
        <f>Rådata_6000!EK61</f>
        <v>0</v>
      </c>
      <c r="ES199">
        <f>Rådata_6000!EL61</f>
        <v>0</v>
      </c>
      <c r="ET199">
        <f>Rådata_6000!EM61</f>
        <v>0</v>
      </c>
      <c r="EU199">
        <f>Rådata_6000!EN61</f>
        <v>0</v>
      </c>
      <c r="EV199">
        <f>Rådata_6000!EO61</f>
        <v>0</v>
      </c>
      <c r="EW199">
        <f>Rådata_6000!EP61</f>
        <v>0</v>
      </c>
      <c r="EX199">
        <f>Rådata_6000!EQ61</f>
        <v>0</v>
      </c>
      <c r="EY199">
        <f>Rådata_6000!ER61</f>
        <v>0</v>
      </c>
      <c r="EZ199">
        <f>Rådata_6000!ES61</f>
        <v>0</v>
      </c>
      <c r="FA199">
        <f>Rådata_6000!ET61</f>
        <v>0</v>
      </c>
      <c r="FB199">
        <f>Rådata_6000!EU61</f>
        <v>0</v>
      </c>
      <c r="FC199">
        <f>Rådata_6000!EV61</f>
        <v>0</v>
      </c>
      <c r="FD199">
        <f>Rådata_6000!EW61</f>
        <v>0</v>
      </c>
      <c r="FE199">
        <f>Rådata_6000!EX61</f>
        <v>0</v>
      </c>
      <c r="FF199">
        <f>Rådata_6000!EY61</f>
        <v>0</v>
      </c>
      <c r="FG199">
        <f>Rådata_6000!EZ61</f>
        <v>0</v>
      </c>
      <c r="FH199">
        <f>Rådata_6000!FA61</f>
        <v>0</v>
      </c>
      <c r="FI199">
        <f>Rådata_6000!FB61</f>
        <v>0</v>
      </c>
      <c r="FJ199">
        <f>Rådata_6000!FC61</f>
        <v>0</v>
      </c>
      <c r="FK199">
        <f>Rådata_6000!FD61</f>
        <v>0</v>
      </c>
      <c r="FL199">
        <f>Rådata_6000!FE61</f>
        <v>0</v>
      </c>
      <c r="FM199">
        <f>Rådata_6000!FF61</f>
        <v>0</v>
      </c>
      <c r="FN199">
        <f>Rådata_6000!FG61</f>
        <v>0</v>
      </c>
      <c r="FO199">
        <f>Rådata_6000!FH61</f>
        <v>0</v>
      </c>
      <c r="FP199">
        <f>Rådata_6000!FI61</f>
        <v>0</v>
      </c>
      <c r="FQ199">
        <f>Rådata_6000!FJ61</f>
        <v>0</v>
      </c>
      <c r="FR199">
        <f>Rådata_6000!FK61</f>
        <v>0</v>
      </c>
      <c r="FS199">
        <f>Rådata_6000!FL61</f>
        <v>0</v>
      </c>
      <c r="FT199">
        <f>Rådata_6000!FM61</f>
        <v>0</v>
      </c>
      <c r="FU199">
        <f>Rådata_6000!FN61</f>
        <v>0</v>
      </c>
      <c r="FV199">
        <f>Rådata_6000!FO61</f>
        <v>0</v>
      </c>
      <c r="FW199">
        <f>Rådata_6000!FP61</f>
        <v>0</v>
      </c>
      <c r="FX199">
        <f>Rådata_6000!FQ61</f>
        <v>0</v>
      </c>
      <c r="FY199">
        <f>Rådata_6000!FR61</f>
        <v>0</v>
      </c>
      <c r="FZ199">
        <f>Rådata_6000!FS61</f>
        <v>0</v>
      </c>
      <c r="GA199">
        <f>Rådata_6000!FT61</f>
        <v>0</v>
      </c>
      <c r="GB199">
        <f>Rådata_6000!FU61</f>
        <v>0</v>
      </c>
      <c r="GC199">
        <f>Rådata_6000!FV61</f>
        <v>0</v>
      </c>
      <c r="GD199">
        <f>Rådata_6000!FW61</f>
        <v>0</v>
      </c>
      <c r="GE199">
        <f>Rådata_6000!FX61</f>
        <v>0</v>
      </c>
      <c r="GF199">
        <f>Rådata_6000!FY61</f>
        <v>0</v>
      </c>
      <c r="GG199">
        <f>Rådata_6000!FZ61</f>
        <v>0</v>
      </c>
      <c r="GH199">
        <f>Rådata_6000!GA61</f>
        <v>0</v>
      </c>
      <c r="GI199">
        <f>Rådata_6000!GB61</f>
        <v>0</v>
      </c>
      <c r="GJ199">
        <f>Rådata_6000!GC61</f>
        <v>0</v>
      </c>
      <c r="GK199">
        <f>Rådata_6000!GD61</f>
        <v>0</v>
      </c>
      <c r="GL199">
        <f>Rådata_6000!GE61</f>
        <v>0</v>
      </c>
      <c r="GM199">
        <f>Rådata_6000!GF61</f>
        <v>0</v>
      </c>
      <c r="GN199">
        <f>Rådata_6000!GG61</f>
        <v>0</v>
      </c>
      <c r="GO199">
        <f>Rådata_6000!GH61</f>
        <v>0</v>
      </c>
      <c r="GP199">
        <f>Rådata_6000!GI61</f>
        <v>0</v>
      </c>
      <c r="GQ199">
        <f>Rådata_6000!GJ61</f>
        <v>0</v>
      </c>
      <c r="GR199">
        <f>Rådata_6000!GK61</f>
        <v>0</v>
      </c>
      <c r="GS199">
        <f>Rådata_6000!GL61</f>
        <v>0</v>
      </c>
      <c r="GT199">
        <f>Rådata_6000!GM61</f>
        <v>0</v>
      </c>
      <c r="GU199">
        <f>Rådata_6000!GN61</f>
        <v>0</v>
      </c>
      <c r="GV199">
        <f>Rådata_6000!GO61</f>
        <v>0</v>
      </c>
      <c r="GW199">
        <f>Rådata_6000!GP61</f>
        <v>0</v>
      </c>
      <c r="GX199">
        <f>Rådata_6000!GQ61</f>
        <v>0</v>
      </c>
      <c r="GY199">
        <f>Rådata_6000!GR61</f>
        <v>0</v>
      </c>
      <c r="GZ199">
        <f>Rådata_6000!GS61</f>
        <v>0</v>
      </c>
      <c r="HA199">
        <f>Rådata_6000!GT61</f>
        <v>0</v>
      </c>
      <c r="HB199">
        <f>Rådata_6000!GU61</f>
        <v>0</v>
      </c>
      <c r="HC199">
        <f>Rådata_6000!GV61</f>
        <v>0</v>
      </c>
      <c r="HD199">
        <f>Rådata_6000!GW61</f>
        <v>0</v>
      </c>
      <c r="HE199">
        <f>Rådata_6000!GX61</f>
        <v>0</v>
      </c>
      <c r="HF199">
        <f>Rådata_6000!GY61</f>
        <v>0</v>
      </c>
      <c r="HG199">
        <f>Rådata_6000!GZ61</f>
        <v>0</v>
      </c>
      <c r="HH199">
        <f>Rådata_6000!HA61</f>
        <v>0</v>
      </c>
      <c r="HI199">
        <f>Rådata_6000!HB61</f>
        <v>0</v>
      </c>
      <c r="HJ199">
        <f>Rådata_6000!HC61</f>
        <v>0</v>
      </c>
      <c r="HK199">
        <f>Rådata_6000!HD61</f>
        <v>0</v>
      </c>
      <c r="HL199">
        <f>Rådata_6000!HE61</f>
        <v>0</v>
      </c>
      <c r="HM199">
        <f>Rådata_6000!HF61</f>
        <v>0</v>
      </c>
      <c r="HN199">
        <f>Rådata_6000!HG61</f>
        <v>0</v>
      </c>
      <c r="HO199">
        <f>Rådata_6000!HH61</f>
        <v>0</v>
      </c>
      <c r="HP199">
        <f>Rådata_6000!HI61</f>
        <v>0</v>
      </c>
      <c r="HQ199">
        <f>Rådata_6000!HJ61</f>
        <v>0</v>
      </c>
      <c r="HR199">
        <f>Rådata_6000!HK61</f>
        <v>0</v>
      </c>
      <c r="HS199">
        <f>Rådata_6000!HL61</f>
        <v>0</v>
      </c>
      <c r="HT199">
        <f>Rådata_6000!HM61</f>
        <v>0</v>
      </c>
      <c r="HU199">
        <f>Rådata_6000!HN61</f>
        <v>0</v>
      </c>
      <c r="HV199">
        <f>Rådata_6000!HO61</f>
        <v>0</v>
      </c>
      <c r="HW199">
        <f>Rådata_6000!HP61</f>
        <v>0</v>
      </c>
      <c r="HX199">
        <f>Rådata_6000!HQ61</f>
        <v>0</v>
      </c>
      <c r="HY199">
        <f>Rådata_6000!HR61</f>
        <v>0</v>
      </c>
      <c r="HZ199">
        <f>Rådata_6000!HS61</f>
        <v>0</v>
      </c>
      <c r="IA199">
        <f>Rådata_6000!HT61</f>
        <v>0</v>
      </c>
      <c r="IB199">
        <f>Rådata_6000!HU61</f>
        <v>0</v>
      </c>
      <c r="IC199">
        <f>Rådata_6000!HV61</f>
        <v>0</v>
      </c>
      <c r="ID199">
        <f>Rådata_6000!HW61</f>
        <v>0</v>
      </c>
      <c r="IE199">
        <f>Rådata_6000!HX61</f>
        <v>0</v>
      </c>
      <c r="IF199">
        <f>Rådata_6000!HY61</f>
        <v>0</v>
      </c>
      <c r="IG199">
        <f>Rådata_6000!HZ61</f>
        <v>0</v>
      </c>
      <c r="IH199">
        <f>Rådata_6000!IA61</f>
        <v>0</v>
      </c>
      <c r="II199">
        <f>Rådata_6000!IB61</f>
        <v>0</v>
      </c>
      <c r="IJ199">
        <f>Rådata_6000!IC61</f>
        <v>0</v>
      </c>
      <c r="IK199">
        <f>Rådata_6000!ID61</f>
        <v>0</v>
      </c>
      <c r="IL199">
        <f>Rådata_6000!IE61</f>
        <v>0</v>
      </c>
      <c r="IM199">
        <f>Rådata_6000!IF61</f>
        <v>0</v>
      </c>
      <c r="IN199">
        <f>Rådata_6000!IG61</f>
        <v>0</v>
      </c>
      <c r="IO199">
        <f>Rådata_6000!IH61</f>
        <v>0</v>
      </c>
      <c r="IP199">
        <f>Rådata_6000!II61</f>
        <v>0</v>
      </c>
      <c r="IQ199">
        <f>Rådata_6000!IJ61</f>
        <v>0</v>
      </c>
      <c r="IR199">
        <f>Rådata_6000!IK61</f>
        <v>0</v>
      </c>
      <c r="IS199">
        <f>Rådata_6000!IL61</f>
        <v>0</v>
      </c>
      <c r="IT199">
        <f>Rådata_6000!IM61</f>
        <v>0</v>
      </c>
      <c r="IU199">
        <f>Rådata_6000!IN61</f>
        <v>0</v>
      </c>
      <c r="IV199">
        <f>Rådata_6000!IO61</f>
        <v>0</v>
      </c>
      <c r="IW199">
        <f>Rådata_6000!IP61</f>
        <v>0</v>
      </c>
      <c r="IX199">
        <f>Rådata_6000!IQ61</f>
        <v>0</v>
      </c>
      <c r="IY199">
        <f>Rådata_6000!IR61</f>
        <v>0</v>
      </c>
      <c r="IZ199">
        <f>Rådata_6000!IS61</f>
        <v>0</v>
      </c>
      <c r="JA199">
        <f>Rådata_6000!IT61</f>
        <v>0</v>
      </c>
      <c r="JB199">
        <f>Rådata_6000!IU61</f>
        <v>0</v>
      </c>
      <c r="JC199">
        <f>Rådata_6000!IV61</f>
        <v>0</v>
      </c>
      <c r="JD199">
        <f>Rådata_6000!IW61</f>
        <v>0</v>
      </c>
      <c r="JE199">
        <f>Rådata_6000!IX61</f>
        <v>0</v>
      </c>
      <c r="JF199">
        <f>Rådata_6000!IY61</f>
        <v>0</v>
      </c>
      <c r="JG199">
        <f>Rådata_6000!IZ61</f>
        <v>0</v>
      </c>
      <c r="JH199">
        <f>Rådata_6000!JA61</f>
        <v>0</v>
      </c>
      <c r="JI199">
        <f>Rådata_6000!JB61</f>
        <v>0</v>
      </c>
      <c r="JJ199">
        <f>Rådata_6000!JC61</f>
        <v>0</v>
      </c>
      <c r="JK199">
        <f>Rådata_6000!JD61</f>
        <v>0</v>
      </c>
      <c r="JL199">
        <f>Rådata_6000!JE61</f>
        <v>0</v>
      </c>
      <c r="JM199">
        <f>Rådata_6000!JF61</f>
        <v>0</v>
      </c>
      <c r="JN199">
        <f>Rådata_6000!JG61</f>
        <v>0</v>
      </c>
      <c r="JO199">
        <f>Rådata_6000!JH61</f>
        <v>0</v>
      </c>
      <c r="JP199">
        <f>Rådata_6000!JI61</f>
        <v>0</v>
      </c>
      <c r="JQ199">
        <f>Rådata_6000!JJ61</f>
        <v>0</v>
      </c>
      <c r="JR199">
        <f>Rådata_6000!JK61</f>
        <v>0</v>
      </c>
      <c r="JS199">
        <f>Rådata_6000!JL61</f>
        <v>0</v>
      </c>
      <c r="JT199">
        <f>Rådata_6000!JM61</f>
        <v>0</v>
      </c>
      <c r="JU199">
        <f>Rådata_6000!JN61</f>
        <v>0</v>
      </c>
      <c r="JV199">
        <f>Rådata_6000!JO61</f>
        <v>0</v>
      </c>
      <c r="JW199">
        <f>Rådata_6000!JP61</f>
        <v>0</v>
      </c>
      <c r="JX199">
        <f>Rådata_6000!JQ61</f>
        <v>0</v>
      </c>
      <c r="JY199">
        <f>Rådata_6000!JR61</f>
        <v>0</v>
      </c>
      <c r="JZ199">
        <f>Rådata_6000!JS61</f>
        <v>0</v>
      </c>
      <c r="KA199">
        <f>Rådata_6000!JT61</f>
        <v>0</v>
      </c>
      <c r="KB199">
        <f>Rådata_6000!JU61</f>
        <v>0</v>
      </c>
      <c r="KC199">
        <f>Rådata_6000!JV61</f>
        <v>0</v>
      </c>
      <c r="KD199">
        <f>Rådata_6000!JW61</f>
        <v>0</v>
      </c>
      <c r="KE199">
        <f>Rådata_6000!JX61</f>
        <v>0</v>
      </c>
      <c r="KF199">
        <f>Rådata_6000!JY61</f>
        <v>0</v>
      </c>
      <c r="KG199">
        <f>Rådata_6000!JZ61</f>
        <v>0</v>
      </c>
      <c r="KH199">
        <f>Rådata_6000!KA61</f>
        <v>0</v>
      </c>
      <c r="KI199">
        <f>Rådata_6000!KB61</f>
        <v>0</v>
      </c>
      <c r="KJ199">
        <f>Rådata_6000!KC61</f>
        <v>0</v>
      </c>
      <c r="KK199">
        <f>Rådata_6000!KD61</f>
        <v>0</v>
      </c>
      <c r="KL199">
        <f>Rådata_6000!KE61</f>
        <v>0</v>
      </c>
      <c r="KM199">
        <f>Rådata_6000!KF61</f>
        <v>0</v>
      </c>
      <c r="KN199">
        <f>Rådata_6000!KG61</f>
        <v>0</v>
      </c>
      <c r="KO199">
        <f>Rådata_6000!KH61</f>
        <v>0</v>
      </c>
      <c r="KP199">
        <f>Rådata_6000!KI61</f>
        <v>0</v>
      </c>
      <c r="KQ199">
        <f>Rådata_6000!KJ61</f>
        <v>0</v>
      </c>
      <c r="KR199">
        <f>Rådata_6000!KK61</f>
        <v>0</v>
      </c>
      <c r="KS199">
        <f>Rådata_6000!KL61</f>
        <v>0</v>
      </c>
      <c r="KT199">
        <f>Rådata_6000!KM61</f>
        <v>0</v>
      </c>
      <c r="KU199">
        <f>Rådata_6000!KN61</f>
        <v>0</v>
      </c>
      <c r="KV199">
        <f>Rådata_6000!KO61</f>
        <v>0</v>
      </c>
      <c r="KW199">
        <f>Rådata_6000!KP61</f>
        <v>0</v>
      </c>
      <c r="KX199">
        <f>Rådata_6000!KQ61</f>
        <v>0</v>
      </c>
      <c r="KY199">
        <f>Rådata_6000!KR61</f>
        <v>0</v>
      </c>
      <c r="KZ199">
        <f>Rådata_6000!KS61</f>
        <v>0</v>
      </c>
      <c r="LA199">
        <f>Rådata_6000!KT61</f>
        <v>0</v>
      </c>
      <c r="LB199">
        <f>Rådata_6000!KU61</f>
        <v>0</v>
      </c>
      <c r="LC199">
        <f>Rådata_6000!KV61</f>
        <v>0</v>
      </c>
      <c r="LD199">
        <f>Rådata_6000!KW61</f>
        <v>0</v>
      </c>
      <c r="LE199">
        <f>Rådata_6000!KX61</f>
        <v>0</v>
      </c>
      <c r="LF199">
        <f>Rådata_6000!KY61</f>
        <v>0</v>
      </c>
      <c r="LG199">
        <f>Rådata_6000!KZ61</f>
        <v>0</v>
      </c>
      <c r="LH199">
        <f>Rådata_6000!LA61</f>
        <v>0</v>
      </c>
      <c r="LI199">
        <f>Rådata_6000!LB61</f>
        <v>0</v>
      </c>
      <c r="LJ199">
        <f>Rådata_6000!LC61</f>
        <v>0</v>
      </c>
      <c r="LK199">
        <f>Rådata_6000!LD61</f>
        <v>0</v>
      </c>
      <c r="LL199">
        <f>Rådata_6000!LE61</f>
        <v>0</v>
      </c>
      <c r="LM199">
        <f>Rådata_6000!LF61</f>
        <v>0</v>
      </c>
      <c r="LN199">
        <f>Rådata_6000!LG61</f>
        <v>0</v>
      </c>
      <c r="LO199">
        <f>Rådata_6000!LH61</f>
        <v>0</v>
      </c>
      <c r="LP199">
        <f>Rådata_6000!LI61</f>
        <v>0</v>
      </c>
      <c r="LQ199">
        <f>Rådata_6000!LJ61</f>
        <v>0</v>
      </c>
      <c r="LR199">
        <f>Rådata_6000!LK61</f>
        <v>0</v>
      </c>
      <c r="LS199">
        <f>Rådata_6000!LL61</f>
        <v>0</v>
      </c>
      <c r="LT199">
        <f>Rådata_6000!LM61</f>
        <v>0</v>
      </c>
      <c r="LU199">
        <f>Rådata_6000!LN61</f>
        <v>0</v>
      </c>
      <c r="LV199">
        <f>Rådata_6000!LO61</f>
        <v>0</v>
      </c>
      <c r="LW199">
        <f>Rådata_6000!LP61</f>
        <v>0</v>
      </c>
      <c r="LX199">
        <f>Rådata_6000!LQ61</f>
        <v>0</v>
      </c>
      <c r="LY199">
        <f>Rådata_6000!LR61</f>
        <v>0</v>
      </c>
      <c r="LZ199">
        <f>Rådata_6000!LS61</f>
        <v>0</v>
      </c>
      <c r="MA199">
        <f>Rådata_6000!LT61</f>
        <v>0</v>
      </c>
      <c r="MB199">
        <f>Rådata_6000!LU61</f>
        <v>0</v>
      </c>
      <c r="MC199">
        <f>Rådata_6000!LV61</f>
        <v>0</v>
      </c>
      <c r="MD199">
        <f>Rådata_6000!LW61</f>
        <v>0</v>
      </c>
      <c r="ME199">
        <f>Rådata_6000!LX61</f>
        <v>0</v>
      </c>
      <c r="MF199">
        <f>Rådata_6000!LY61</f>
        <v>0</v>
      </c>
      <c r="MG199">
        <f>Rådata_6000!LZ61</f>
        <v>0</v>
      </c>
      <c r="MH199">
        <f>Rådata_6000!MA61</f>
        <v>0</v>
      </c>
      <c r="MI199">
        <f>Rådata_6000!MB61</f>
        <v>0</v>
      </c>
      <c r="MJ199">
        <f>Rådata_6000!MC61</f>
        <v>0</v>
      </c>
      <c r="MK199">
        <f>Rådata_6000!MD61</f>
        <v>0</v>
      </c>
      <c r="ML199">
        <f>Rådata_6000!ME61</f>
        <v>0</v>
      </c>
      <c r="MM199">
        <f>Rådata_6000!MF61</f>
        <v>0</v>
      </c>
      <c r="MN199">
        <f>Rådata_6000!MG61</f>
        <v>0</v>
      </c>
      <c r="MO199">
        <f>Rådata_6000!MH61</f>
        <v>0</v>
      </c>
      <c r="MP199">
        <f>Rådata_6000!MI61</f>
        <v>0</v>
      </c>
      <c r="MQ199">
        <f>Rådata_6000!MJ61</f>
        <v>0</v>
      </c>
      <c r="MR199">
        <f>Rådata_6000!MK61</f>
        <v>0</v>
      </c>
      <c r="MS199">
        <f>Rådata_6000!ML61</f>
        <v>0</v>
      </c>
      <c r="MT199">
        <f>Rådata_6000!MM61</f>
        <v>0</v>
      </c>
      <c r="MU199">
        <f>Rådata_6000!MN61</f>
        <v>0</v>
      </c>
      <c r="MV199">
        <f>Rådata_6000!MO61</f>
        <v>0</v>
      </c>
      <c r="MW199">
        <f>Rådata_6000!MP61</f>
        <v>0</v>
      </c>
      <c r="MX199">
        <f>Rådata_6000!MQ61</f>
        <v>0</v>
      </c>
      <c r="MY199">
        <f>Rådata_6000!MR61</f>
        <v>0</v>
      </c>
      <c r="MZ199">
        <f>Rådata_6000!MS61</f>
        <v>0</v>
      </c>
      <c r="NA199">
        <f>Rådata_6000!MT61</f>
        <v>0</v>
      </c>
      <c r="NB199">
        <f>Rådata_6000!MU61</f>
        <v>0</v>
      </c>
      <c r="NC199">
        <f>Rådata_6000!MV61</f>
        <v>0</v>
      </c>
      <c r="ND199">
        <f>Rådata_6000!MW61</f>
        <v>0</v>
      </c>
      <c r="NE199">
        <f>Rådata_6000!MX61</f>
        <v>0</v>
      </c>
      <c r="NF199">
        <f>Rådata_6000!MY61</f>
        <v>0</v>
      </c>
      <c r="NG199">
        <f>Rådata_6000!MZ61</f>
        <v>0</v>
      </c>
      <c r="NH199">
        <f>Rådata_6000!NA61</f>
        <v>0</v>
      </c>
      <c r="NI199">
        <f>Rådata_6000!NB61</f>
        <v>0</v>
      </c>
      <c r="NJ199">
        <f>Rådata_6000!NC61</f>
        <v>0</v>
      </c>
      <c r="NK199">
        <f>Rådata_6000!ND61</f>
        <v>0</v>
      </c>
      <c r="NL199">
        <f>Rådata_6000!NE61</f>
        <v>0</v>
      </c>
      <c r="NM199">
        <f>Rådata_6000!NF61</f>
        <v>0</v>
      </c>
      <c r="NN199">
        <f>Rådata_6000!NG61</f>
        <v>0</v>
      </c>
      <c r="NO199">
        <f>Rådata_6000!NH61</f>
        <v>0</v>
      </c>
      <c r="NP199">
        <f>Rådata_6000!NI61</f>
        <v>0</v>
      </c>
      <c r="NQ199">
        <f>Rådata_6000!NJ61</f>
        <v>0</v>
      </c>
      <c r="NR199">
        <f>Rådata_6000!NK61</f>
        <v>0</v>
      </c>
      <c r="NS199">
        <f>Rådata_6000!NL61</f>
        <v>0</v>
      </c>
      <c r="NT199">
        <f>Rådata_6000!NM61</f>
        <v>0</v>
      </c>
      <c r="NU199">
        <f>Rådata_6000!NN61</f>
        <v>0</v>
      </c>
      <c r="NV199">
        <f>Rådata_6000!NO61</f>
        <v>0</v>
      </c>
      <c r="NW199">
        <f>Rådata_6000!NP61</f>
        <v>0</v>
      </c>
      <c r="NX199">
        <f>Rådata_6000!NQ61</f>
        <v>0</v>
      </c>
      <c r="NY199">
        <f>Rådata_6000!NR61</f>
        <v>0</v>
      </c>
      <c r="NZ199">
        <f>Rådata_6000!NS61</f>
        <v>0</v>
      </c>
      <c r="OA199">
        <f>Rådata_6000!NT61</f>
        <v>0</v>
      </c>
      <c r="OB199">
        <f>Rådata_6000!NU61</f>
        <v>0</v>
      </c>
      <c r="OC199">
        <f>Rådata_6000!NV61</f>
        <v>0</v>
      </c>
      <c r="OD199">
        <f>Rådata_6000!NW61</f>
        <v>0</v>
      </c>
      <c r="OE199">
        <f>Rådata_6000!NX61</f>
        <v>0</v>
      </c>
      <c r="OF199">
        <f>Rådata_6000!NY61</f>
        <v>0</v>
      </c>
      <c r="OG199">
        <f>Rådata_6000!NZ61</f>
        <v>0</v>
      </c>
      <c r="OH199">
        <f>Rådata_6000!OA61</f>
        <v>0</v>
      </c>
      <c r="OI199">
        <f>Rådata_6000!OB61</f>
        <v>0</v>
      </c>
      <c r="OJ199">
        <f>Rådata_6000!OC61</f>
        <v>0</v>
      </c>
      <c r="OK199">
        <f>Rådata_6000!OD61</f>
        <v>0</v>
      </c>
      <c r="OL199">
        <f>Rådata_6000!OE61</f>
        <v>0</v>
      </c>
      <c r="OM199">
        <f>Rådata_6000!OF61</f>
        <v>0</v>
      </c>
      <c r="ON199">
        <f>Rådata_6000!OG61</f>
        <v>0</v>
      </c>
      <c r="OO199">
        <f>Rådata_6000!OH61</f>
        <v>0</v>
      </c>
      <c r="OP199">
        <f>Rådata_6000!OI61</f>
        <v>0</v>
      </c>
      <c r="OQ199">
        <f>Rådata_6000!OJ61</f>
        <v>0</v>
      </c>
      <c r="OR199">
        <f>Rådata_6000!OK61</f>
        <v>0</v>
      </c>
      <c r="OS199">
        <f>Rådata_6000!OL61</f>
        <v>0</v>
      </c>
    </row>
    <row r="200" spans="1:409">
      <c r="A200" t="s">
        <v>408</v>
      </c>
      <c r="J200">
        <f>Rådata_6000!C62</f>
        <v>0</v>
      </c>
      <c r="K200">
        <f>Rådata_6000!D62</f>
        <v>0</v>
      </c>
      <c r="L200">
        <f>Rådata_6000!E62</f>
        <v>0</v>
      </c>
      <c r="M200">
        <f>Rådata_6000!F62</f>
        <v>0</v>
      </c>
      <c r="N200">
        <f>Rådata_6000!G62</f>
        <v>0</v>
      </c>
      <c r="O200">
        <f>Rådata_6000!H62</f>
        <v>0</v>
      </c>
      <c r="P200">
        <f>Rådata_6000!I62</f>
        <v>0</v>
      </c>
      <c r="Q200">
        <f>Rådata_6000!J62</f>
        <v>0</v>
      </c>
      <c r="R200">
        <f>Rådata_6000!K62</f>
        <v>0</v>
      </c>
      <c r="S200">
        <f>Rådata_6000!L62</f>
        <v>0</v>
      </c>
      <c r="T200">
        <f>Rådata_6000!M62</f>
        <v>0</v>
      </c>
      <c r="U200">
        <f>Rådata_6000!N62</f>
        <v>0</v>
      </c>
      <c r="V200">
        <f>Rådata_6000!O62</f>
        <v>0</v>
      </c>
      <c r="W200">
        <f>Rådata_6000!P62</f>
        <v>0</v>
      </c>
      <c r="X200">
        <f>Rådata_6000!Q62</f>
        <v>0</v>
      </c>
      <c r="Y200">
        <f>Rådata_6000!R62</f>
        <v>0</v>
      </c>
      <c r="Z200">
        <f>Rådata_6000!S62</f>
        <v>0</v>
      </c>
      <c r="AA200">
        <f>Rådata_6000!T62</f>
        <v>0</v>
      </c>
      <c r="AB200">
        <f>Rådata_6000!U62</f>
        <v>0</v>
      </c>
      <c r="AC200">
        <f>Rådata_6000!V62</f>
        <v>0</v>
      </c>
      <c r="AD200">
        <f>Rådata_6000!W62</f>
        <v>0</v>
      </c>
      <c r="AE200">
        <f>Rådata_6000!X62</f>
        <v>0</v>
      </c>
      <c r="AF200">
        <f>Rådata_6000!Y62</f>
        <v>0</v>
      </c>
      <c r="AG200">
        <f>Rådata_6000!Z62</f>
        <v>0</v>
      </c>
      <c r="AH200">
        <f>Rådata_6000!AA62</f>
        <v>0</v>
      </c>
      <c r="AI200">
        <f>Rådata_6000!AB62</f>
        <v>0</v>
      </c>
      <c r="AJ200">
        <f>Rådata_6000!AC62</f>
        <v>0</v>
      </c>
      <c r="AK200">
        <f>Rådata_6000!AD62</f>
        <v>0</v>
      </c>
      <c r="AL200">
        <f>Rådata_6000!AE62</f>
        <v>0</v>
      </c>
      <c r="AM200">
        <f>Rådata_6000!AF62</f>
        <v>0</v>
      </c>
      <c r="AN200">
        <f>Rådata_6000!AG62</f>
        <v>0</v>
      </c>
      <c r="AO200">
        <f>Rådata_6000!AH62</f>
        <v>0</v>
      </c>
      <c r="AP200">
        <f>Rådata_6000!AI62</f>
        <v>0</v>
      </c>
      <c r="AQ200">
        <f>Rådata_6000!AJ62</f>
        <v>0</v>
      </c>
      <c r="AR200">
        <f>Rådata_6000!AK62</f>
        <v>0</v>
      </c>
      <c r="AS200">
        <f>Rådata_6000!AL62</f>
        <v>0</v>
      </c>
      <c r="AT200">
        <f>Rådata_6000!AM62</f>
        <v>0</v>
      </c>
      <c r="AU200">
        <f>Rådata_6000!AN62</f>
        <v>0</v>
      </c>
      <c r="AV200">
        <f>Rådata_6000!AO62</f>
        <v>0</v>
      </c>
      <c r="AW200">
        <f>Rådata_6000!AP62</f>
        <v>0</v>
      </c>
      <c r="AX200">
        <f>Rådata_6000!AQ62</f>
        <v>0</v>
      </c>
      <c r="AY200">
        <f>Rådata_6000!AR62</f>
        <v>0</v>
      </c>
      <c r="AZ200">
        <f>Rådata_6000!AS62</f>
        <v>0</v>
      </c>
      <c r="BA200">
        <f>Rådata_6000!AT62</f>
        <v>0</v>
      </c>
      <c r="BB200">
        <f>Rådata_6000!AU62</f>
        <v>0</v>
      </c>
      <c r="BC200">
        <f>Rådata_6000!AV62</f>
        <v>0</v>
      </c>
      <c r="BD200">
        <f>Rådata_6000!AW62</f>
        <v>0</v>
      </c>
      <c r="BE200">
        <f>Rådata_6000!AX62</f>
        <v>0</v>
      </c>
      <c r="BF200">
        <f>Rådata_6000!AY62</f>
        <v>0</v>
      </c>
      <c r="BG200">
        <f>Rådata_6000!AZ62</f>
        <v>0</v>
      </c>
      <c r="BH200">
        <f>Rådata_6000!BA62</f>
        <v>0</v>
      </c>
      <c r="BI200">
        <f>Rådata_6000!BB62</f>
        <v>0</v>
      </c>
      <c r="BJ200">
        <f>Rådata_6000!BC62</f>
        <v>0</v>
      </c>
      <c r="BK200">
        <f>Rådata_6000!BD62</f>
        <v>0</v>
      </c>
      <c r="BL200">
        <f>Rådata_6000!BE62</f>
        <v>0</v>
      </c>
      <c r="BM200">
        <f>Rådata_6000!BF62</f>
        <v>0</v>
      </c>
      <c r="BN200">
        <f>Rådata_6000!BG62</f>
        <v>0</v>
      </c>
      <c r="BO200">
        <f>Rådata_6000!BH62</f>
        <v>0</v>
      </c>
      <c r="BP200">
        <f>Rådata_6000!BI62</f>
        <v>0</v>
      </c>
      <c r="BQ200">
        <f>Rådata_6000!BJ62</f>
        <v>0</v>
      </c>
      <c r="BR200">
        <f>Rådata_6000!BK62</f>
        <v>0</v>
      </c>
      <c r="BS200">
        <f>Rådata_6000!BL62</f>
        <v>0</v>
      </c>
      <c r="BT200">
        <f>Rådata_6000!BM62</f>
        <v>0</v>
      </c>
      <c r="BU200">
        <f>Rådata_6000!BN62</f>
        <v>0</v>
      </c>
      <c r="BV200">
        <f>Rådata_6000!BO62</f>
        <v>0</v>
      </c>
      <c r="BW200">
        <f>Rådata_6000!BP62</f>
        <v>0</v>
      </c>
      <c r="BX200">
        <f>Rådata_6000!BQ62</f>
        <v>0</v>
      </c>
      <c r="BY200">
        <f>Rådata_6000!BR62</f>
        <v>0</v>
      </c>
      <c r="BZ200">
        <f>Rådata_6000!BS62</f>
        <v>0</v>
      </c>
      <c r="CA200">
        <f>Rådata_6000!BT62</f>
        <v>0</v>
      </c>
      <c r="CB200">
        <f>Rådata_6000!BU62</f>
        <v>0</v>
      </c>
      <c r="CC200">
        <f>Rådata_6000!BV62</f>
        <v>0</v>
      </c>
      <c r="CD200">
        <f>Rådata_6000!BW62</f>
        <v>0</v>
      </c>
      <c r="CE200">
        <f>Rådata_6000!BX62</f>
        <v>0</v>
      </c>
      <c r="CF200">
        <f>Rådata_6000!BY62</f>
        <v>0</v>
      </c>
      <c r="CG200">
        <f>Rådata_6000!BZ62</f>
        <v>0</v>
      </c>
      <c r="CH200">
        <f>Rådata_6000!CA62</f>
        <v>0</v>
      </c>
      <c r="CI200">
        <f>Rådata_6000!CB62</f>
        <v>0</v>
      </c>
      <c r="CJ200">
        <f>Rådata_6000!CC62</f>
        <v>0</v>
      </c>
      <c r="CK200">
        <f>Rådata_6000!CD62</f>
        <v>0</v>
      </c>
      <c r="CL200">
        <f>Rådata_6000!CE62</f>
        <v>0</v>
      </c>
      <c r="CM200">
        <f>Rådata_6000!CF62</f>
        <v>0</v>
      </c>
      <c r="CN200">
        <f>Rådata_6000!CG62</f>
        <v>0</v>
      </c>
      <c r="CO200">
        <f>Rådata_6000!CH62</f>
        <v>0</v>
      </c>
      <c r="CP200">
        <f>Rådata_6000!CI62</f>
        <v>0</v>
      </c>
      <c r="CQ200">
        <f>Rådata_6000!CJ62</f>
        <v>0</v>
      </c>
      <c r="CR200">
        <f>Rådata_6000!CK62</f>
        <v>0</v>
      </c>
      <c r="CS200">
        <f>Rådata_6000!CL62</f>
        <v>0</v>
      </c>
      <c r="CT200">
        <f>Rådata_6000!CM62</f>
        <v>0</v>
      </c>
      <c r="CU200">
        <f>Rådata_6000!CN62</f>
        <v>0</v>
      </c>
      <c r="CV200">
        <f>Rådata_6000!CO62</f>
        <v>0</v>
      </c>
      <c r="CW200">
        <f>Rådata_6000!CP62</f>
        <v>0</v>
      </c>
      <c r="CX200">
        <f>Rådata_6000!CQ62</f>
        <v>0</v>
      </c>
      <c r="CY200">
        <f>Rådata_6000!CR62</f>
        <v>0</v>
      </c>
      <c r="CZ200">
        <f>Rådata_6000!CS62</f>
        <v>0</v>
      </c>
      <c r="DA200">
        <f>Rådata_6000!CT62</f>
        <v>0</v>
      </c>
      <c r="DB200">
        <f>Rådata_6000!CU62</f>
        <v>0</v>
      </c>
      <c r="DC200">
        <f>Rådata_6000!CV62</f>
        <v>0</v>
      </c>
      <c r="DD200">
        <f>Rådata_6000!CW62</f>
        <v>0</v>
      </c>
      <c r="DE200">
        <f>Rådata_6000!CX62</f>
        <v>0</v>
      </c>
      <c r="DF200">
        <f>Rådata_6000!CY62</f>
        <v>0</v>
      </c>
      <c r="DG200">
        <f>Rådata_6000!CZ62</f>
        <v>0</v>
      </c>
      <c r="DH200">
        <f>Rådata_6000!DA62</f>
        <v>0</v>
      </c>
      <c r="DI200">
        <f>Rådata_6000!DB62</f>
        <v>0</v>
      </c>
      <c r="DJ200">
        <f>Rådata_6000!DC62</f>
        <v>0</v>
      </c>
      <c r="DK200">
        <f>Rådata_6000!DD62</f>
        <v>0</v>
      </c>
      <c r="DL200">
        <f>Rådata_6000!DE62</f>
        <v>0</v>
      </c>
      <c r="DM200">
        <f>Rådata_6000!DF62</f>
        <v>0</v>
      </c>
      <c r="DN200">
        <f>Rådata_6000!DG62</f>
        <v>0</v>
      </c>
      <c r="DO200">
        <f>Rådata_6000!DH62</f>
        <v>0</v>
      </c>
      <c r="DP200">
        <f>Rådata_6000!DI62</f>
        <v>0</v>
      </c>
      <c r="DQ200">
        <f>Rådata_6000!DJ62</f>
        <v>0</v>
      </c>
      <c r="DR200">
        <f>Rådata_6000!DK62</f>
        <v>0</v>
      </c>
      <c r="DS200">
        <f>Rådata_6000!DL62</f>
        <v>0</v>
      </c>
      <c r="DT200">
        <f>Rådata_6000!DM62</f>
        <v>0</v>
      </c>
      <c r="DU200">
        <f>Rådata_6000!DN62</f>
        <v>0</v>
      </c>
      <c r="DV200">
        <f>Rådata_6000!DO62</f>
        <v>0</v>
      </c>
      <c r="DW200">
        <f>Rådata_6000!DP62</f>
        <v>0</v>
      </c>
      <c r="DX200">
        <f>Rådata_6000!DQ62</f>
        <v>0</v>
      </c>
      <c r="DY200">
        <f>Rådata_6000!DR62</f>
        <v>0</v>
      </c>
      <c r="DZ200">
        <f>Rådata_6000!DS62</f>
        <v>0</v>
      </c>
      <c r="EA200">
        <f>Rådata_6000!DT62</f>
        <v>0</v>
      </c>
      <c r="EB200">
        <f>Rådata_6000!DU62</f>
        <v>0</v>
      </c>
      <c r="EC200">
        <f>Rådata_6000!DV62</f>
        <v>0</v>
      </c>
      <c r="ED200">
        <f>Rådata_6000!DW62</f>
        <v>0</v>
      </c>
      <c r="EE200">
        <f>Rådata_6000!DX62</f>
        <v>0</v>
      </c>
      <c r="EF200">
        <f>Rådata_6000!DY62</f>
        <v>0</v>
      </c>
      <c r="EG200">
        <f>Rådata_6000!DZ62</f>
        <v>0</v>
      </c>
      <c r="EH200">
        <f>Rådata_6000!EA62</f>
        <v>0</v>
      </c>
      <c r="EI200">
        <f>Rådata_6000!EB62</f>
        <v>0</v>
      </c>
      <c r="EJ200">
        <f>Rådata_6000!EC62</f>
        <v>0</v>
      </c>
      <c r="EK200">
        <f>Rådata_6000!ED62</f>
        <v>0</v>
      </c>
      <c r="EL200">
        <f>Rådata_6000!EE62</f>
        <v>0</v>
      </c>
      <c r="EM200">
        <f>Rådata_6000!EF62</f>
        <v>0</v>
      </c>
      <c r="EN200">
        <f>Rådata_6000!EG62</f>
        <v>0</v>
      </c>
      <c r="EO200">
        <f>Rådata_6000!EH62</f>
        <v>0</v>
      </c>
      <c r="EP200">
        <f>Rådata_6000!EI62</f>
        <v>0</v>
      </c>
      <c r="EQ200">
        <f>Rådata_6000!EJ62</f>
        <v>0</v>
      </c>
      <c r="ER200">
        <f>Rådata_6000!EK62</f>
        <v>0</v>
      </c>
      <c r="ES200">
        <f>Rådata_6000!EL62</f>
        <v>0</v>
      </c>
      <c r="ET200">
        <f>Rådata_6000!EM62</f>
        <v>0</v>
      </c>
      <c r="EU200">
        <f>Rådata_6000!EN62</f>
        <v>0</v>
      </c>
      <c r="EV200">
        <f>Rådata_6000!EO62</f>
        <v>0</v>
      </c>
      <c r="EW200">
        <f>Rådata_6000!EP62</f>
        <v>0</v>
      </c>
      <c r="EX200">
        <f>Rådata_6000!EQ62</f>
        <v>0</v>
      </c>
      <c r="EY200">
        <f>Rådata_6000!ER62</f>
        <v>0</v>
      </c>
      <c r="EZ200">
        <f>Rådata_6000!ES62</f>
        <v>0</v>
      </c>
      <c r="FA200">
        <f>Rådata_6000!ET62</f>
        <v>0</v>
      </c>
      <c r="FB200">
        <f>Rådata_6000!EU62</f>
        <v>0</v>
      </c>
      <c r="FC200">
        <f>Rådata_6000!EV62</f>
        <v>0</v>
      </c>
      <c r="FD200">
        <f>Rådata_6000!EW62</f>
        <v>0</v>
      </c>
      <c r="FE200">
        <f>Rådata_6000!EX62</f>
        <v>0</v>
      </c>
      <c r="FF200">
        <f>Rådata_6000!EY62</f>
        <v>0</v>
      </c>
      <c r="FG200">
        <f>Rådata_6000!EZ62</f>
        <v>0</v>
      </c>
      <c r="FH200">
        <f>Rådata_6000!FA62</f>
        <v>0</v>
      </c>
      <c r="FI200">
        <f>Rådata_6000!FB62</f>
        <v>0</v>
      </c>
      <c r="FJ200">
        <f>Rådata_6000!FC62</f>
        <v>0</v>
      </c>
      <c r="FK200">
        <f>Rådata_6000!FD62</f>
        <v>0</v>
      </c>
      <c r="FL200">
        <f>Rådata_6000!FE62</f>
        <v>0</v>
      </c>
      <c r="FM200">
        <f>Rådata_6000!FF62</f>
        <v>0</v>
      </c>
      <c r="FN200">
        <f>Rådata_6000!FG62</f>
        <v>0</v>
      </c>
      <c r="FO200">
        <f>Rådata_6000!FH62</f>
        <v>0</v>
      </c>
      <c r="FP200">
        <f>Rådata_6000!FI62</f>
        <v>0</v>
      </c>
      <c r="FQ200">
        <f>Rådata_6000!FJ62</f>
        <v>0</v>
      </c>
      <c r="FR200">
        <f>Rådata_6000!FK62</f>
        <v>0</v>
      </c>
      <c r="FS200">
        <f>Rådata_6000!FL62</f>
        <v>0</v>
      </c>
      <c r="FT200">
        <f>Rådata_6000!FM62</f>
        <v>0</v>
      </c>
      <c r="FU200">
        <f>Rådata_6000!FN62</f>
        <v>0</v>
      </c>
      <c r="FV200">
        <f>Rådata_6000!FO62</f>
        <v>0</v>
      </c>
      <c r="FW200">
        <f>Rådata_6000!FP62</f>
        <v>0</v>
      </c>
      <c r="FX200">
        <f>Rådata_6000!FQ62</f>
        <v>0</v>
      </c>
      <c r="FY200">
        <f>Rådata_6000!FR62</f>
        <v>0</v>
      </c>
      <c r="FZ200">
        <f>Rådata_6000!FS62</f>
        <v>0</v>
      </c>
      <c r="GA200">
        <f>Rådata_6000!FT62</f>
        <v>0</v>
      </c>
      <c r="GB200">
        <f>Rådata_6000!FU62</f>
        <v>0</v>
      </c>
      <c r="GC200">
        <f>Rådata_6000!FV62</f>
        <v>0</v>
      </c>
      <c r="GD200">
        <f>Rådata_6000!FW62</f>
        <v>0</v>
      </c>
      <c r="GE200">
        <f>Rådata_6000!FX62</f>
        <v>0</v>
      </c>
      <c r="GF200">
        <f>Rådata_6000!FY62</f>
        <v>0</v>
      </c>
      <c r="GG200">
        <f>Rådata_6000!FZ62</f>
        <v>0</v>
      </c>
      <c r="GH200">
        <f>Rådata_6000!GA62</f>
        <v>0</v>
      </c>
      <c r="GI200">
        <f>Rådata_6000!GB62</f>
        <v>0</v>
      </c>
      <c r="GJ200">
        <f>Rådata_6000!GC62</f>
        <v>0</v>
      </c>
      <c r="GK200">
        <f>Rådata_6000!GD62</f>
        <v>0</v>
      </c>
      <c r="GL200">
        <f>Rådata_6000!GE62</f>
        <v>0</v>
      </c>
      <c r="GM200">
        <f>Rådata_6000!GF62</f>
        <v>0</v>
      </c>
      <c r="GN200">
        <f>Rådata_6000!GG62</f>
        <v>0</v>
      </c>
      <c r="GO200">
        <f>Rådata_6000!GH62</f>
        <v>0</v>
      </c>
      <c r="GP200">
        <f>Rådata_6000!GI62</f>
        <v>0</v>
      </c>
      <c r="GQ200">
        <f>Rådata_6000!GJ62</f>
        <v>0</v>
      </c>
      <c r="GR200">
        <f>Rådata_6000!GK62</f>
        <v>0</v>
      </c>
      <c r="GS200">
        <f>Rådata_6000!GL62</f>
        <v>0</v>
      </c>
      <c r="GT200">
        <f>Rådata_6000!GM62</f>
        <v>0</v>
      </c>
      <c r="GU200">
        <f>Rådata_6000!GN62</f>
        <v>0</v>
      </c>
      <c r="GV200">
        <f>Rådata_6000!GO62</f>
        <v>0</v>
      </c>
      <c r="GW200">
        <f>Rådata_6000!GP62</f>
        <v>0</v>
      </c>
      <c r="GX200">
        <f>Rådata_6000!GQ62</f>
        <v>0</v>
      </c>
      <c r="GY200">
        <f>Rådata_6000!GR62</f>
        <v>0</v>
      </c>
      <c r="GZ200">
        <f>Rådata_6000!GS62</f>
        <v>0</v>
      </c>
      <c r="HA200">
        <f>Rådata_6000!GT62</f>
        <v>0</v>
      </c>
      <c r="HB200">
        <f>Rådata_6000!GU62</f>
        <v>0</v>
      </c>
      <c r="HC200">
        <f>Rådata_6000!GV62</f>
        <v>0</v>
      </c>
      <c r="HD200">
        <f>Rådata_6000!GW62</f>
        <v>0</v>
      </c>
      <c r="HE200">
        <f>Rådata_6000!GX62</f>
        <v>0</v>
      </c>
      <c r="HF200">
        <f>Rådata_6000!GY62</f>
        <v>0</v>
      </c>
      <c r="HG200">
        <f>Rådata_6000!GZ62</f>
        <v>0</v>
      </c>
      <c r="HH200">
        <f>Rådata_6000!HA62</f>
        <v>0</v>
      </c>
      <c r="HI200">
        <f>Rådata_6000!HB62</f>
        <v>0</v>
      </c>
      <c r="HJ200">
        <f>Rådata_6000!HC62</f>
        <v>0</v>
      </c>
      <c r="HK200">
        <f>Rådata_6000!HD62</f>
        <v>0</v>
      </c>
      <c r="HL200">
        <f>Rådata_6000!HE62</f>
        <v>0</v>
      </c>
      <c r="HM200">
        <f>Rådata_6000!HF62</f>
        <v>0</v>
      </c>
      <c r="HN200">
        <f>Rådata_6000!HG62</f>
        <v>0</v>
      </c>
      <c r="HO200">
        <f>Rådata_6000!HH62</f>
        <v>0</v>
      </c>
      <c r="HP200">
        <f>Rådata_6000!HI62</f>
        <v>0</v>
      </c>
      <c r="HQ200">
        <f>Rådata_6000!HJ62</f>
        <v>0</v>
      </c>
      <c r="HR200">
        <f>Rådata_6000!HK62</f>
        <v>0</v>
      </c>
      <c r="HS200">
        <f>Rådata_6000!HL62</f>
        <v>0</v>
      </c>
      <c r="HT200">
        <f>Rådata_6000!HM62</f>
        <v>0</v>
      </c>
      <c r="HU200">
        <f>Rådata_6000!HN62</f>
        <v>0</v>
      </c>
      <c r="HV200">
        <f>Rådata_6000!HO62</f>
        <v>0</v>
      </c>
      <c r="HW200">
        <f>Rådata_6000!HP62</f>
        <v>0</v>
      </c>
      <c r="HX200">
        <f>Rådata_6000!HQ62</f>
        <v>0</v>
      </c>
      <c r="HY200">
        <f>Rådata_6000!HR62</f>
        <v>0</v>
      </c>
      <c r="HZ200">
        <f>Rådata_6000!HS62</f>
        <v>0</v>
      </c>
      <c r="IA200">
        <f>Rådata_6000!HT62</f>
        <v>0</v>
      </c>
      <c r="IB200">
        <f>Rådata_6000!HU62</f>
        <v>0</v>
      </c>
      <c r="IC200">
        <f>Rådata_6000!HV62</f>
        <v>0</v>
      </c>
      <c r="ID200">
        <f>Rådata_6000!HW62</f>
        <v>0</v>
      </c>
      <c r="IE200">
        <f>Rådata_6000!HX62</f>
        <v>0</v>
      </c>
      <c r="IF200">
        <f>Rådata_6000!HY62</f>
        <v>0</v>
      </c>
      <c r="IG200">
        <f>Rådata_6000!HZ62</f>
        <v>0</v>
      </c>
      <c r="IH200">
        <f>Rådata_6000!IA62</f>
        <v>0</v>
      </c>
      <c r="II200">
        <f>Rådata_6000!IB62</f>
        <v>0</v>
      </c>
      <c r="IJ200">
        <f>Rådata_6000!IC62</f>
        <v>0</v>
      </c>
      <c r="IK200">
        <f>Rådata_6000!ID62</f>
        <v>0</v>
      </c>
      <c r="IL200">
        <f>Rådata_6000!IE62</f>
        <v>0</v>
      </c>
      <c r="IM200">
        <f>Rådata_6000!IF62</f>
        <v>0</v>
      </c>
      <c r="IN200">
        <f>Rådata_6000!IG62</f>
        <v>0</v>
      </c>
      <c r="IO200">
        <f>Rådata_6000!IH62</f>
        <v>0</v>
      </c>
      <c r="IP200">
        <f>Rådata_6000!II62</f>
        <v>0</v>
      </c>
      <c r="IQ200">
        <f>Rådata_6000!IJ62</f>
        <v>0</v>
      </c>
      <c r="IR200">
        <f>Rådata_6000!IK62</f>
        <v>0</v>
      </c>
      <c r="IS200">
        <f>Rådata_6000!IL62</f>
        <v>0</v>
      </c>
      <c r="IT200">
        <f>Rådata_6000!IM62</f>
        <v>0</v>
      </c>
      <c r="IU200">
        <f>Rådata_6000!IN62</f>
        <v>0</v>
      </c>
      <c r="IV200">
        <f>Rådata_6000!IO62</f>
        <v>0</v>
      </c>
      <c r="IW200">
        <f>Rådata_6000!IP62</f>
        <v>0</v>
      </c>
      <c r="IX200">
        <f>Rådata_6000!IQ62</f>
        <v>0</v>
      </c>
      <c r="IY200">
        <f>Rådata_6000!IR62</f>
        <v>0</v>
      </c>
      <c r="IZ200">
        <f>Rådata_6000!IS62</f>
        <v>0</v>
      </c>
      <c r="JA200">
        <f>Rådata_6000!IT62</f>
        <v>0</v>
      </c>
      <c r="JB200">
        <f>Rådata_6000!IU62</f>
        <v>0</v>
      </c>
      <c r="JC200">
        <f>Rådata_6000!IV62</f>
        <v>0</v>
      </c>
      <c r="JD200">
        <f>Rådata_6000!IW62</f>
        <v>0</v>
      </c>
      <c r="JE200">
        <f>Rådata_6000!IX62</f>
        <v>0</v>
      </c>
      <c r="JF200">
        <f>Rådata_6000!IY62</f>
        <v>0</v>
      </c>
      <c r="JG200">
        <f>Rådata_6000!IZ62</f>
        <v>0</v>
      </c>
      <c r="JH200">
        <f>Rådata_6000!JA62</f>
        <v>0</v>
      </c>
      <c r="JI200">
        <f>Rådata_6000!JB62</f>
        <v>0</v>
      </c>
      <c r="JJ200">
        <f>Rådata_6000!JC62</f>
        <v>0</v>
      </c>
      <c r="JK200">
        <f>Rådata_6000!JD62</f>
        <v>0</v>
      </c>
      <c r="JL200">
        <f>Rådata_6000!JE62</f>
        <v>0</v>
      </c>
      <c r="JM200">
        <f>Rådata_6000!JF62</f>
        <v>0</v>
      </c>
      <c r="JN200">
        <f>Rådata_6000!JG62</f>
        <v>0</v>
      </c>
      <c r="JO200">
        <f>Rådata_6000!JH62</f>
        <v>0</v>
      </c>
      <c r="JP200">
        <f>Rådata_6000!JI62</f>
        <v>0</v>
      </c>
      <c r="JQ200">
        <f>Rådata_6000!JJ62</f>
        <v>0</v>
      </c>
      <c r="JR200">
        <f>Rådata_6000!JK62</f>
        <v>0</v>
      </c>
      <c r="JS200">
        <f>Rådata_6000!JL62</f>
        <v>0</v>
      </c>
      <c r="JT200">
        <f>Rådata_6000!JM62</f>
        <v>0</v>
      </c>
      <c r="JU200">
        <f>Rådata_6000!JN62</f>
        <v>0</v>
      </c>
      <c r="JV200">
        <f>Rådata_6000!JO62</f>
        <v>0</v>
      </c>
      <c r="JW200">
        <f>Rådata_6000!JP62</f>
        <v>0</v>
      </c>
      <c r="JX200">
        <f>Rådata_6000!JQ62</f>
        <v>0</v>
      </c>
      <c r="JY200">
        <f>Rådata_6000!JR62</f>
        <v>0</v>
      </c>
      <c r="JZ200">
        <f>Rådata_6000!JS62</f>
        <v>0</v>
      </c>
      <c r="KA200">
        <f>Rådata_6000!JT62</f>
        <v>0</v>
      </c>
      <c r="KB200">
        <f>Rådata_6000!JU62</f>
        <v>0</v>
      </c>
      <c r="KC200">
        <f>Rådata_6000!JV62</f>
        <v>0</v>
      </c>
      <c r="KD200">
        <f>Rådata_6000!JW62</f>
        <v>0</v>
      </c>
      <c r="KE200">
        <f>Rådata_6000!JX62</f>
        <v>0</v>
      </c>
      <c r="KF200">
        <f>Rådata_6000!JY62</f>
        <v>0</v>
      </c>
      <c r="KG200">
        <f>Rådata_6000!JZ62</f>
        <v>0</v>
      </c>
      <c r="KH200">
        <f>Rådata_6000!KA62</f>
        <v>0</v>
      </c>
      <c r="KI200">
        <f>Rådata_6000!KB62</f>
        <v>0</v>
      </c>
      <c r="KJ200">
        <f>Rådata_6000!KC62</f>
        <v>0</v>
      </c>
      <c r="KK200">
        <f>Rådata_6000!KD62</f>
        <v>0</v>
      </c>
      <c r="KL200">
        <f>Rådata_6000!KE62</f>
        <v>0</v>
      </c>
      <c r="KM200">
        <f>Rådata_6000!KF62</f>
        <v>0</v>
      </c>
      <c r="KN200">
        <f>Rådata_6000!KG62</f>
        <v>0</v>
      </c>
      <c r="KO200">
        <f>Rådata_6000!KH62</f>
        <v>0</v>
      </c>
      <c r="KP200">
        <f>Rådata_6000!KI62</f>
        <v>0</v>
      </c>
      <c r="KQ200">
        <f>Rådata_6000!KJ62</f>
        <v>0</v>
      </c>
      <c r="KR200">
        <f>Rådata_6000!KK62</f>
        <v>0</v>
      </c>
      <c r="KS200">
        <f>Rådata_6000!KL62</f>
        <v>0</v>
      </c>
      <c r="KT200">
        <f>Rådata_6000!KM62</f>
        <v>0</v>
      </c>
      <c r="KU200">
        <f>Rådata_6000!KN62</f>
        <v>0</v>
      </c>
      <c r="KV200">
        <f>Rådata_6000!KO62</f>
        <v>0</v>
      </c>
      <c r="KW200">
        <f>Rådata_6000!KP62</f>
        <v>0</v>
      </c>
      <c r="KX200">
        <f>Rådata_6000!KQ62</f>
        <v>0</v>
      </c>
      <c r="KY200">
        <f>Rådata_6000!KR62</f>
        <v>0</v>
      </c>
      <c r="KZ200">
        <f>Rådata_6000!KS62</f>
        <v>0</v>
      </c>
      <c r="LA200">
        <f>Rådata_6000!KT62</f>
        <v>0</v>
      </c>
      <c r="LB200">
        <f>Rådata_6000!KU62</f>
        <v>0</v>
      </c>
      <c r="LC200">
        <f>Rådata_6000!KV62</f>
        <v>0</v>
      </c>
      <c r="LD200">
        <f>Rådata_6000!KW62</f>
        <v>0</v>
      </c>
      <c r="LE200">
        <f>Rådata_6000!KX62</f>
        <v>0</v>
      </c>
      <c r="LF200">
        <f>Rådata_6000!KY62</f>
        <v>0</v>
      </c>
      <c r="LG200">
        <f>Rådata_6000!KZ62</f>
        <v>0</v>
      </c>
      <c r="LH200">
        <f>Rådata_6000!LA62</f>
        <v>0</v>
      </c>
      <c r="LI200">
        <f>Rådata_6000!LB62</f>
        <v>0</v>
      </c>
      <c r="LJ200">
        <f>Rådata_6000!LC62</f>
        <v>0</v>
      </c>
      <c r="LK200">
        <f>Rådata_6000!LD62</f>
        <v>0</v>
      </c>
      <c r="LL200">
        <f>Rådata_6000!LE62</f>
        <v>0</v>
      </c>
      <c r="LM200">
        <f>Rådata_6000!LF62</f>
        <v>0</v>
      </c>
      <c r="LN200">
        <f>Rådata_6000!LG62</f>
        <v>0</v>
      </c>
      <c r="LO200">
        <f>Rådata_6000!LH62</f>
        <v>0</v>
      </c>
      <c r="LP200">
        <f>Rådata_6000!LI62</f>
        <v>0</v>
      </c>
      <c r="LQ200">
        <f>Rådata_6000!LJ62</f>
        <v>0</v>
      </c>
      <c r="LR200">
        <f>Rådata_6000!LK62</f>
        <v>0</v>
      </c>
      <c r="LS200">
        <f>Rådata_6000!LL62</f>
        <v>0</v>
      </c>
      <c r="LT200">
        <f>Rådata_6000!LM62</f>
        <v>0</v>
      </c>
      <c r="LU200">
        <f>Rådata_6000!LN62</f>
        <v>0</v>
      </c>
      <c r="LV200">
        <f>Rådata_6000!LO62</f>
        <v>0</v>
      </c>
      <c r="LW200">
        <f>Rådata_6000!LP62</f>
        <v>0</v>
      </c>
      <c r="LX200">
        <f>Rådata_6000!LQ62</f>
        <v>0</v>
      </c>
      <c r="LY200">
        <f>Rådata_6000!LR62</f>
        <v>0</v>
      </c>
      <c r="LZ200">
        <f>Rådata_6000!LS62</f>
        <v>0</v>
      </c>
      <c r="MA200">
        <f>Rådata_6000!LT62</f>
        <v>0</v>
      </c>
      <c r="MB200">
        <f>Rådata_6000!LU62</f>
        <v>0</v>
      </c>
      <c r="MC200">
        <f>Rådata_6000!LV62</f>
        <v>0</v>
      </c>
      <c r="MD200">
        <f>Rådata_6000!LW62</f>
        <v>0</v>
      </c>
      <c r="ME200">
        <f>Rådata_6000!LX62</f>
        <v>0</v>
      </c>
      <c r="MF200">
        <f>Rådata_6000!LY62</f>
        <v>0</v>
      </c>
      <c r="MG200">
        <f>Rådata_6000!LZ62</f>
        <v>0</v>
      </c>
      <c r="MH200">
        <f>Rådata_6000!MA62</f>
        <v>0</v>
      </c>
      <c r="MI200">
        <f>Rådata_6000!MB62</f>
        <v>0</v>
      </c>
      <c r="MJ200">
        <f>Rådata_6000!MC62</f>
        <v>0</v>
      </c>
      <c r="MK200">
        <f>Rådata_6000!MD62</f>
        <v>0</v>
      </c>
      <c r="ML200">
        <f>Rådata_6000!ME62</f>
        <v>0</v>
      </c>
      <c r="MM200">
        <f>Rådata_6000!MF62</f>
        <v>0</v>
      </c>
      <c r="MN200">
        <f>Rådata_6000!MG62</f>
        <v>0</v>
      </c>
      <c r="MO200">
        <f>Rådata_6000!MH62</f>
        <v>0</v>
      </c>
      <c r="MP200">
        <f>Rådata_6000!MI62</f>
        <v>0</v>
      </c>
      <c r="MQ200">
        <f>Rådata_6000!MJ62</f>
        <v>0</v>
      </c>
      <c r="MR200">
        <f>Rådata_6000!MK62</f>
        <v>0</v>
      </c>
      <c r="MS200">
        <f>Rådata_6000!ML62</f>
        <v>0</v>
      </c>
      <c r="MT200">
        <f>Rådata_6000!MM62</f>
        <v>0</v>
      </c>
      <c r="MU200">
        <f>Rådata_6000!MN62</f>
        <v>0</v>
      </c>
      <c r="MV200">
        <f>Rådata_6000!MO62</f>
        <v>0</v>
      </c>
      <c r="MW200">
        <f>Rådata_6000!MP62</f>
        <v>0</v>
      </c>
      <c r="MX200">
        <f>Rådata_6000!MQ62</f>
        <v>0</v>
      </c>
      <c r="MY200">
        <f>Rådata_6000!MR62</f>
        <v>0</v>
      </c>
      <c r="MZ200">
        <f>Rådata_6000!MS62</f>
        <v>0</v>
      </c>
      <c r="NA200">
        <f>Rådata_6000!MT62</f>
        <v>0</v>
      </c>
      <c r="NB200">
        <f>Rådata_6000!MU62</f>
        <v>0</v>
      </c>
      <c r="NC200">
        <f>Rådata_6000!MV62</f>
        <v>0</v>
      </c>
      <c r="ND200">
        <f>Rådata_6000!MW62</f>
        <v>0</v>
      </c>
      <c r="NE200">
        <f>Rådata_6000!MX62</f>
        <v>0</v>
      </c>
      <c r="NF200">
        <f>Rådata_6000!MY62</f>
        <v>0</v>
      </c>
      <c r="NG200">
        <f>Rådata_6000!MZ62</f>
        <v>0</v>
      </c>
      <c r="NH200">
        <f>Rådata_6000!NA62</f>
        <v>0</v>
      </c>
      <c r="NI200">
        <f>Rådata_6000!NB62</f>
        <v>0</v>
      </c>
      <c r="NJ200">
        <f>Rådata_6000!NC62</f>
        <v>0</v>
      </c>
      <c r="NK200">
        <f>Rådata_6000!ND62</f>
        <v>0</v>
      </c>
      <c r="NL200">
        <f>Rådata_6000!NE62</f>
        <v>0</v>
      </c>
      <c r="NM200">
        <f>Rådata_6000!NF62</f>
        <v>0</v>
      </c>
      <c r="NN200">
        <f>Rådata_6000!NG62</f>
        <v>0</v>
      </c>
      <c r="NO200">
        <f>Rådata_6000!NH62</f>
        <v>0</v>
      </c>
      <c r="NP200">
        <f>Rådata_6000!NI62</f>
        <v>0</v>
      </c>
      <c r="NQ200">
        <f>Rådata_6000!NJ62</f>
        <v>0</v>
      </c>
      <c r="NR200">
        <f>Rådata_6000!NK62</f>
        <v>0</v>
      </c>
      <c r="NS200">
        <f>Rådata_6000!NL62</f>
        <v>0</v>
      </c>
      <c r="NT200">
        <f>Rådata_6000!NM62</f>
        <v>0</v>
      </c>
      <c r="NU200">
        <f>Rådata_6000!NN62</f>
        <v>0</v>
      </c>
      <c r="NV200">
        <f>Rådata_6000!NO62</f>
        <v>0</v>
      </c>
      <c r="NW200">
        <f>Rådata_6000!NP62</f>
        <v>0</v>
      </c>
      <c r="NX200">
        <f>Rådata_6000!NQ62</f>
        <v>0</v>
      </c>
      <c r="NY200">
        <f>Rådata_6000!NR62</f>
        <v>0</v>
      </c>
      <c r="NZ200">
        <f>Rådata_6000!NS62</f>
        <v>0</v>
      </c>
      <c r="OA200">
        <f>Rådata_6000!NT62</f>
        <v>0</v>
      </c>
      <c r="OB200">
        <f>Rådata_6000!NU62</f>
        <v>0</v>
      </c>
      <c r="OC200">
        <f>Rådata_6000!NV62</f>
        <v>0</v>
      </c>
      <c r="OD200">
        <f>Rådata_6000!NW62</f>
        <v>0</v>
      </c>
      <c r="OE200">
        <f>Rådata_6000!NX62</f>
        <v>0</v>
      </c>
      <c r="OF200">
        <f>Rådata_6000!NY62</f>
        <v>0</v>
      </c>
      <c r="OG200">
        <f>Rådata_6000!NZ62</f>
        <v>0</v>
      </c>
      <c r="OH200">
        <f>Rådata_6000!OA62</f>
        <v>0</v>
      </c>
      <c r="OI200">
        <f>Rådata_6000!OB62</f>
        <v>0</v>
      </c>
      <c r="OJ200">
        <f>Rådata_6000!OC62</f>
        <v>0</v>
      </c>
      <c r="OK200">
        <f>Rådata_6000!OD62</f>
        <v>0</v>
      </c>
      <c r="OL200">
        <f>Rådata_6000!OE62</f>
        <v>0</v>
      </c>
      <c r="OM200">
        <f>Rådata_6000!OF62</f>
        <v>0</v>
      </c>
      <c r="ON200">
        <f>Rådata_6000!OG62</f>
        <v>0</v>
      </c>
      <c r="OO200">
        <f>Rådata_6000!OH62</f>
        <v>0</v>
      </c>
      <c r="OP200">
        <f>Rådata_6000!OI62</f>
        <v>0</v>
      </c>
      <c r="OQ200">
        <f>Rådata_6000!OJ62</f>
        <v>0</v>
      </c>
      <c r="OR200">
        <f>Rådata_6000!OK62</f>
        <v>0</v>
      </c>
      <c r="OS200">
        <f>Rådata_6000!OL62</f>
        <v>0</v>
      </c>
    </row>
    <row r="201" spans="1:409">
      <c r="A201" t="s">
        <v>409</v>
      </c>
      <c r="J201">
        <f>Rådata_6000!C63</f>
        <v>0</v>
      </c>
      <c r="K201">
        <f>Rådata_6000!D63</f>
        <v>0</v>
      </c>
      <c r="L201">
        <f>Rådata_6000!E63</f>
        <v>0</v>
      </c>
      <c r="M201">
        <f>Rådata_6000!F63</f>
        <v>0</v>
      </c>
      <c r="N201">
        <f>Rådata_6000!G63</f>
        <v>0</v>
      </c>
      <c r="O201">
        <f>Rådata_6000!H63</f>
        <v>0</v>
      </c>
      <c r="P201">
        <f>Rådata_6000!I63</f>
        <v>0</v>
      </c>
      <c r="Q201">
        <f>Rådata_6000!J63</f>
        <v>0</v>
      </c>
      <c r="R201">
        <f>Rådata_6000!K63</f>
        <v>0</v>
      </c>
      <c r="S201">
        <f>Rådata_6000!L63</f>
        <v>0</v>
      </c>
      <c r="T201">
        <f>Rådata_6000!M63</f>
        <v>0</v>
      </c>
      <c r="U201">
        <f>Rådata_6000!N63</f>
        <v>0</v>
      </c>
      <c r="V201">
        <f>Rådata_6000!O63</f>
        <v>0</v>
      </c>
      <c r="W201">
        <f>Rådata_6000!P63</f>
        <v>0</v>
      </c>
      <c r="X201">
        <f>Rådata_6000!Q63</f>
        <v>0</v>
      </c>
      <c r="Y201">
        <f>Rådata_6000!R63</f>
        <v>0</v>
      </c>
      <c r="Z201">
        <f>Rådata_6000!S63</f>
        <v>0</v>
      </c>
      <c r="AA201">
        <f>Rådata_6000!T63</f>
        <v>0</v>
      </c>
      <c r="AB201">
        <f>Rådata_6000!U63</f>
        <v>0</v>
      </c>
      <c r="AC201">
        <f>Rådata_6000!V63</f>
        <v>0</v>
      </c>
      <c r="AD201">
        <f>Rådata_6000!W63</f>
        <v>0</v>
      </c>
      <c r="AE201">
        <f>Rådata_6000!X63</f>
        <v>0</v>
      </c>
      <c r="AF201">
        <f>Rådata_6000!Y63</f>
        <v>0</v>
      </c>
      <c r="AG201">
        <f>Rådata_6000!Z63</f>
        <v>0</v>
      </c>
      <c r="AH201">
        <f>Rådata_6000!AA63</f>
        <v>0</v>
      </c>
      <c r="AI201">
        <f>Rådata_6000!AB63</f>
        <v>0</v>
      </c>
      <c r="AJ201">
        <f>Rådata_6000!AC63</f>
        <v>0</v>
      </c>
      <c r="AK201">
        <f>Rådata_6000!AD63</f>
        <v>0</v>
      </c>
      <c r="AL201">
        <f>Rådata_6000!AE63</f>
        <v>0</v>
      </c>
      <c r="AM201">
        <f>Rådata_6000!AF63</f>
        <v>0</v>
      </c>
      <c r="AN201">
        <f>Rådata_6000!AG63</f>
        <v>0</v>
      </c>
      <c r="AO201">
        <f>Rådata_6000!AH63</f>
        <v>0</v>
      </c>
      <c r="AP201">
        <f>Rådata_6000!AI63</f>
        <v>0</v>
      </c>
      <c r="AQ201">
        <f>Rådata_6000!AJ63</f>
        <v>0</v>
      </c>
      <c r="AR201">
        <f>Rådata_6000!AK63</f>
        <v>0</v>
      </c>
      <c r="AS201">
        <f>Rådata_6000!AL63</f>
        <v>0</v>
      </c>
      <c r="AT201">
        <f>Rådata_6000!AM63</f>
        <v>0</v>
      </c>
      <c r="AU201">
        <f>Rådata_6000!AN63</f>
        <v>0</v>
      </c>
      <c r="AV201">
        <f>Rådata_6000!AO63</f>
        <v>0</v>
      </c>
      <c r="AW201">
        <f>Rådata_6000!AP63</f>
        <v>0</v>
      </c>
      <c r="AX201">
        <f>Rådata_6000!AQ63</f>
        <v>0</v>
      </c>
      <c r="AY201">
        <f>Rådata_6000!AR63</f>
        <v>0</v>
      </c>
      <c r="AZ201">
        <f>Rådata_6000!AS63</f>
        <v>0</v>
      </c>
      <c r="BA201">
        <f>Rådata_6000!AT63</f>
        <v>0</v>
      </c>
      <c r="BB201">
        <f>Rådata_6000!AU63</f>
        <v>0</v>
      </c>
      <c r="BC201">
        <f>Rådata_6000!AV63</f>
        <v>0</v>
      </c>
      <c r="BD201">
        <f>Rådata_6000!AW63</f>
        <v>0</v>
      </c>
      <c r="BE201">
        <f>Rådata_6000!AX63</f>
        <v>0</v>
      </c>
      <c r="BF201">
        <f>Rådata_6000!AY63</f>
        <v>0</v>
      </c>
      <c r="BG201">
        <f>Rådata_6000!AZ63</f>
        <v>0</v>
      </c>
      <c r="BH201">
        <f>Rådata_6000!BA63</f>
        <v>0</v>
      </c>
      <c r="BI201">
        <f>Rådata_6000!BB63</f>
        <v>0</v>
      </c>
      <c r="BJ201">
        <f>Rådata_6000!BC63</f>
        <v>0</v>
      </c>
      <c r="BK201">
        <f>Rådata_6000!BD63</f>
        <v>0</v>
      </c>
      <c r="BL201">
        <f>Rådata_6000!BE63</f>
        <v>0</v>
      </c>
      <c r="BM201">
        <f>Rådata_6000!BF63</f>
        <v>0</v>
      </c>
      <c r="BN201">
        <f>Rådata_6000!BG63</f>
        <v>0</v>
      </c>
      <c r="BO201">
        <f>Rådata_6000!BH63</f>
        <v>0</v>
      </c>
      <c r="BP201">
        <f>Rådata_6000!BI63</f>
        <v>0</v>
      </c>
      <c r="BQ201">
        <f>Rådata_6000!BJ63</f>
        <v>0</v>
      </c>
      <c r="BR201">
        <f>Rådata_6000!BK63</f>
        <v>0</v>
      </c>
      <c r="BS201">
        <f>Rådata_6000!BL63</f>
        <v>0</v>
      </c>
      <c r="BT201">
        <f>Rådata_6000!BM63</f>
        <v>0</v>
      </c>
      <c r="BU201">
        <f>Rådata_6000!BN63</f>
        <v>0</v>
      </c>
      <c r="BV201">
        <f>Rådata_6000!BO63</f>
        <v>0</v>
      </c>
      <c r="BW201">
        <f>Rådata_6000!BP63</f>
        <v>0</v>
      </c>
      <c r="BX201">
        <f>Rådata_6000!BQ63</f>
        <v>0</v>
      </c>
      <c r="BY201">
        <f>Rådata_6000!BR63</f>
        <v>0</v>
      </c>
      <c r="BZ201">
        <f>Rådata_6000!BS63</f>
        <v>0</v>
      </c>
      <c r="CA201">
        <f>Rådata_6000!BT63</f>
        <v>0</v>
      </c>
      <c r="CB201">
        <f>Rådata_6000!BU63</f>
        <v>0</v>
      </c>
      <c r="CC201">
        <f>Rådata_6000!BV63</f>
        <v>0</v>
      </c>
      <c r="CD201">
        <f>Rådata_6000!BW63</f>
        <v>0</v>
      </c>
      <c r="CE201">
        <f>Rådata_6000!BX63</f>
        <v>0</v>
      </c>
      <c r="CF201">
        <f>Rådata_6000!BY63</f>
        <v>0</v>
      </c>
      <c r="CG201">
        <f>Rådata_6000!BZ63</f>
        <v>0</v>
      </c>
      <c r="CH201">
        <f>Rådata_6000!CA63</f>
        <v>0</v>
      </c>
      <c r="CI201">
        <f>Rådata_6000!CB63</f>
        <v>0</v>
      </c>
      <c r="CJ201">
        <f>Rådata_6000!CC63</f>
        <v>0</v>
      </c>
      <c r="CK201">
        <f>Rådata_6000!CD63</f>
        <v>0</v>
      </c>
      <c r="CL201">
        <f>Rådata_6000!CE63</f>
        <v>0</v>
      </c>
      <c r="CM201">
        <f>Rådata_6000!CF63</f>
        <v>0</v>
      </c>
      <c r="CN201">
        <f>Rådata_6000!CG63</f>
        <v>0</v>
      </c>
      <c r="CO201">
        <f>Rådata_6000!CH63</f>
        <v>0</v>
      </c>
      <c r="CP201">
        <f>Rådata_6000!CI63</f>
        <v>0</v>
      </c>
      <c r="CQ201">
        <f>Rådata_6000!CJ63</f>
        <v>0</v>
      </c>
      <c r="CR201">
        <f>Rådata_6000!CK63</f>
        <v>0</v>
      </c>
      <c r="CS201">
        <f>Rådata_6000!CL63</f>
        <v>0</v>
      </c>
      <c r="CT201">
        <f>Rådata_6000!CM63</f>
        <v>0</v>
      </c>
      <c r="CU201">
        <f>Rådata_6000!CN63</f>
        <v>0</v>
      </c>
      <c r="CV201">
        <f>Rådata_6000!CO63</f>
        <v>0</v>
      </c>
      <c r="CW201">
        <f>Rådata_6000!CP63</f>
        <v>0</v>
      </c>
      <c r="CX201">
        <f>Rådata_6000!CQ63</f>
        <v>0</v>
      </c>
      <c r="CY201">
        <f>Rådata_6000!CR63</f>
        <v>0</v>
      </c>
      <c r="CZ201">
        <f>Rådata_6000!CS63</f>
        <v>0</v>
      </c>
      <c r="DA201">
        <f>Rådata_6000!CT63</f>
        <v>0</v>
      </c>
      <c r="DB201">
        <f>Rådata_6000!CU63</f>
        <v>0</v>
      </c>
      <c r="DC201">
        <f>Rådata_6000!CV63</f>
        <v>0</v>
      </c>
      <c r="DD201">
        <f>Rådata_6000!CW63</f>
        <v>0</v>
      </c>
      <c r="DE201">
        <f>Rådata_6000!CX63</f>
        <v>0</v>
      </c>
      <c r="DF201">
        <f>Rådata_6000!CY63</f>
        <v>0</v>
      </c>
      <c r="DG201">
        <f>Rådata_6000!CZ63</f>
        <v>0</v>
      </c>
      <c r="DH201">
        <f>Rådata_6000!DA63</f>
        <v>0</v>
      </c>
      <c r="DI201">
        <f>Rådata_6000!DB63</f>
        <v>0</v>
      </c>
      <c r="DJ201">
        <f>Rådata_6000!DC63</f>
        <v>0</v>
      </c>
      <c r="DK201">
        <f>Rådata_6000!DD63</f>
        <v>0</v>
      </c>
      <c r="DL201">
        <f>Rådata_6000!DE63</f>
        <v>0</v>
      </c>
      <c r="DM201">
        <f>Rådata_6000!DF63</f>
        <v>0</v>
      </c>
      <c r="DN201">
        <f>Rådata_6000!DG63</f>
        <v>0</v>
      </c>
      <c r="DO201">
        <f>Rådata_6000!DH63</f>
        <v>0</v>
      </c>
      <c r="DP201">
        <f>Rådata_6000!DI63</f>
        <v>0</v>
      </c>
      <c r="DQ201">
        <f>Rådata_6000!DJ63</f>
        <v>0</v>
      </c>
      <c r="DR201">
        <f>Rådata_6000!DK63</f>
        <v>0</v>
      </c>
      <c r="DS201">
        <f>Rådata_6000!DL63</f>
        <v>0</v>
      </c>
      <c r="DT201">
        <f>Rådata_6000!DM63</f>
        <v>0</v>
      </c>
      <c r="DU201">
        <f>Rådata_6000!DN63</f>
        <v>0</v>
      </c>
      <c r="DV201">
        <f>Rådata_6000!DO63</f>
        <v>0</v>
      </c>
      <c r="DW201">
        <f>Rådata_6000!DP63</f>
        <v>0</v>
      </c>
      <c r="DX201">
        <f>Rådata_6000!DQ63</f>
        <v>0</v>
      </c>
      <c r="DY201">
        <f>Rådata_6000!DR63</f>
        <v>0</v>
      </c>
      <c r="DZ201">
        <f>Rådata_6000!DS63</f>
        <v>0</v>
      </c>
      <c r="EA201">
        <f>Rådata_6000!DT63</f>
        <v>0</v>
      </c>
      <c r="EB201">
        <f>Rådata_6000!DU63</f>
        <v>0</v>
      </c>
      <c r="EC201">
        <f>Rådata_6000!DV63</f>
        <v>0</v>
      </c>
      <c r="ED201">
        <f>Rådata_6000!DW63</f>
        <v>0</v>
      </c>
      <c r="EE201">
        <f>Rådata_6000!DX63</f>
        <v>0</v>
      </c>
      <c r="EF201">
        <f>Rådata_6000!DY63</f>
        <v>0</v>
      </c>
      <c r="EG201">
        <f>Rådata_6000!DZ63</f>
        <v>0</v>
      </c>
      <c r="EH201">
        <f>Rådata_6000!EA63</f>
        <v>0</v>
      </c>
      <c r="EI201">
        <f>Rådata_6000!EB63</f>
        <v>0</v>
      </c>
      <c r="EJ201">
        <f>Rådata_6000!EC63</f>
        <v>0</v>
      </c>
      <c r="EK201">
        <f>Rådata_6000!ED63</f>
        <v>0</v>
      </c>
      <c r="EL201">
        <f>Rådata_6000!EE63</f>
        <v>0</v>
      </c>
      <c r="EM201">
        <f>Rådata_6000!EF63</f>
        <v>0</v>
      </c>
      <c r="EN201">
        <f>Rådata_6000!EG63</f>
        <v>0</v>
      </c>
      <c r="EO201">
        <f>Rådata_6000!EH63</f>
        <v>0</v>
      </c>
      <c r="EP201">
        <f>Rådata_6000!EI63</f>
        <v>0</v>
      </c>
      <c r="EQ201">
        <f>Rådata_6000!EJ63</f>
        <v>0</v>
      </c>
      <c r="ER201">
        <f>Rådata_6000!EK63</f>
        <v>0</v>
      </c>
      <c r="ES201">
        <f>Rådata_6000!EL63</f>
        <v>0</v>
      </c>
      <c r="ET201">
        <f>Rådata_6000!EM63</f>
        <v>0</v>
      </c>
      <c r="EU201">
        <f>Rådata_6000!EN63</f>
        <v>0</v>
      </c>
      <c r="EV201">
        <f>Rådata_6000!EO63</f>
        <v>0</v>
      </c>
      <c r="EW201">
        <f>Rådata_6000!EP63</f>
        <v>0</v>
      </c>
      <c r="EX201">
        <f>Rådata_6000!EQ63</f>
        <v>0</v>
      </c>
      <c r="EY201">
        <f>Rådata_6000!ER63</f>
        <v>0</v>
      </c>
      <c r="EZ201">
        <f>Rådata_6000!ES63</f>
        <v>0</v>
      </c>
      <c r="FA201">
        <f>Rådata_6000!ET63</f>
        <v>0</v>
      </c>
      <c r="FB201">
        <f>Rådata_6000!EU63</f>
        <v>0</v>
      </c>
      <c r="FC201">
        <f>Rådata_6000!EV63</f>
        <v>0</v>
      </c>
      <c r="FD201">
        <f>Rådata_6000!EW63</f>
        <v>0</v>
      </c>
      <c r="FE201">
        <f>Rådata_6000!EX63</f>
        <v>0</v>
      </c>
      <c r="FF201">
        <f>Rådata_6000!EY63</f>
        <v>0</v>
      </c>
      <c r="FG201">
        <f>Rådata_6000!EZ63</f>
        <v>0</v>
      </c>
      <c r="FH201">
        <f>Rådata_6000!FA63</f>
        <v>0</v>
      </c>
      <c r="FI201">
        <f>Rådata_6000!FB63</f>
        <v>0</v>
      </c>
      <c r="FJ201">
        <f>Rådata_6000!FC63</f>
        <v>0</v>
      </c>
      <c r="FK201">
        <f>Rådata_6000!FD63</f>
        <v>0</v>
      </c>
      <c r="FL201">
        <f>Rådata_6000!FE63</f>
        <v>0</v>
      </c>
      <c r="FM201">
        <f>Rådata_6000!FF63</f>
        <v>0</v>
      </c>
      <c r="FN201">
        <f>Rådata_6000!FG63</f>
        <v>0</v>
      </c>
      <c r="FO201">
        <f>Rådata_6000!FH63</f>
        <v>0</v>
      </c>
      <c r="FP201">
        <f>Rådata_6000!FI63</f>
        <v>0</v>
      </c>
      <c r="FQ201">
        <f>Rådata_6000!FJ63</f>
        <v>0</v>
      </c>
      <c r="FR201">
        <f>Rådata_6000!FK63</f>
        <v>0</v>
      </c>
      <c r="FS201">
        <f>Rådata_6000!FL63</f>
        <v>0</v>
      </c>
      <c r="FT201">
        <f>Rådata_6000!FM63</f>
        <v>0</v>
      </c>
      <c r="FU201">
        <f>Rådata_6000!FN63</f>
        <v>0</v>
      </c>
      <c r="FV201">
        <f>Rådata_6000!FO63</f>
        <v>0</v>
      </c>
      <c r="FW201">
        <f>Rådata_6000!FP63</f>
        <v>0</v>
      </c>
      <c r="FX201">
        <f>Rådata_6000!FQ63</f>
        <v>0</v>
      </c>
      <c r="FY201">
        <f>Rådata_6000!FR63</f>
        <v>0</v>
      </c>
      <c r="FZ201">
        <f>Rådata_6000!FS63</f>
        <v>0</v>
      </c>
      <c r="GA201">
        <f>Rådata_6000!FT63</f>
        <v>0</v>
      </c>
      <c r="GB201">
        <f>Rådata_6000!FU63</f>
        <v>0</v>
      </c>
      <c r="GC201">
        <f>Rådata_6000!FV63</f>
        <v>0</v>
      </c>
      <c r="GD201">
        <f>Rådata_6000!FW63</f>
        <v>0</v>
      </c>
      <c r="GE201">
        <f>Rådata_6000!FX63</f>
        <v>0</v>
      </c>
      <c r="GF201">
        <f>Rådata_6000!FY63</f>
        <v>0</v>
      </c>
      <c r="GG201">
        <f>Rådata_6000!FZ63</f>
        <v>0</v>
      </c>
      <c r="GH201">
        <f>Rådata_6000!GA63</f>
        <v>0</v>
      </c>
      <c r="GI201">
        <f>Rådata_6000!GB63</f>
        <v>0</v>
      </c>
      <c r="GJ201">
        <f>Rådata_6000!GC63</f>
        <v>0</v>
      </c>
      <c r="GK201">
        <f>Rådata_6000!GD63</f>
        <v>0</v>
      </c>
      <c r="GL201">
        <f>Rådata_6000!GE63</f>
        <v>0</v>
      </c>
      <c r="GM201">
        <f>Rådata_6000!GF63</f>
        <v>0</v>
      </c>
      <c r="GN201">
        <f>Rådata_6000!GG63</f>
        <v>0</v>
      </c>
      <c r="GO201">
        <f>Rådata_6000!GH63</f>
        <v>0</v>
      </c>
      <c r="GP201">
        <f>Rådata_6000!GI63</f>
        <v>0</v>
      </c>
      <c r="GQ201">
        <f>Rådata_6000!GJ63</f>
        <v>0</v>
      </c>
      <c r="GR201">
        <f>Rådata_6000!GK63</f>
        <v>0</v>
      </c>
      <c r="GS201">
        <f>Rådata_6000!GL63</f>
        <v>0</v>
      </c>
      <c r="GT201">
        <f>Rådata_6000!GM63</f>
        <v>0</v>
      </c>
      <c r="GU201">
        <f>Rådata_6000!GN63</f>
        <v>0</v>
      </c>
      <c r="GV201">
        <f>Rådata_6000!GO63</f>
        <v>0</v>
      </c>
      <c r="GW201">
        <f>Rådata_6000!GP63</f>
        <v>0</v>
      </c>
      <c r="GX201">
        <f>Rådata_6000!GQ63</f>
        <v>0</v>
      </c>
      <c r="GY201">
        <f>Rådata_6000!GR63</f>
        <v>0</v>
      </c>
      <c r="GZ201">
        <f>Rådata_6000!GS63</f>
        <v>0</v>
      </c>
      <c r="HA201">
        <f>Rådata_6000!GT63</f>
        <v>0</v>
      </c>
      <c r="HB201">
        <f>Rådata_6000!GU63</f>
        <v>0</v>
      </c>
      <c r="HC201">
        <f>Rådata_6000!GV63</f>
        <v>0</v>
      </c>
      <c r="HD201">
        <f>Rådata_6000!GW63</f>
        <v>0</v>
      </c>
      <c r="HE201">
        <f>Rådata_6000!GX63</f>
        <v>0</v>
      </c>
      <c r="HF201">
        <f>Rådata_6000!GY63</f>
        <v>0</v>
      </c>
      <c r="HG201">
        <f>Rådata_6000!GZ63</f>
        <v>0</v>
      </c>
      <c r="HH201">
        <f>Rådata_6000!HA63</f>
        <v>0</v>
      </c>
      <c r="HI201">
        <f>Rådata_6000!HB63</f>
        <v>0</v>
      </c>
      <c r="HJ201">
        <f>Rådata_6000!HC63</f>
        <v>0</v>
      </c>
      <c r="HK201">
        <f>Rådata_6000!HD63</f>
        <v>0</v>
      </c>
      <c r="HL201">
        <f>Rådata_6000!HE63</f>
        <v>0</v>
      </c>
      <c r="HM201">
        <f>Rådata_6000!HF63</f>
        <v>0</v>
      </c>
      <c r="HN201">
        <f>Rådata_6000!HG63</f>
        <v>0</v>
      </c>
      <c r="HO201">
        <f>Rådata_6000!HH63</f>
        <v>0</v>
      </c>
      <c r="HP201">
        <f>Rådata_6000!HI63</f>
        <v>0</v>
      </c>
      <c r="HQ201">
        <f>Rådata_6000!HJ63</f>
        <v>0</v>
      </c>
      <c r="HR201">
        <f>Rådata_6000!HK63</f>
        <v>0</v>
      </c>
      <c r="HS201">
        <f>Rådata_6000!HL63</f>
        <v>0</v>
      </c>
      <c r="HT201">
        <f>Rådata_6000!HM63</f>
        <v>0</v>
      </c>
      <c r="HU201">
        <f>Rådata_6000!HN63</f>
        <v>0</v>
      </c>
      <c r="HV201">
        <f>Rådata_6000!HO63</f>
        <v>0</v>
      </c>
      <c r="HW201">
        <f>Rådata_6000!HP63</f>
        <v>0</v>
      </c>
      <c r="HX201">
        <f>Rådata_6000!HQ63</f>
        <v>0</v>
      </c>
      <c r="HY201">
        <f>Rådata_6000!HR63</f>
        <v>0</v>
      </c>
      <c r="HZ201">
        <f>Rådata_6000!HS63</f>
        <v>0</v>
      </c>
      <c r="IA201">
        <f>Rådata_6000!HT63</f>
        <v>0</v>
      </c>
      <c r="IB201">
        <f>Rådata_6000!HU63</f>
        <v>0</v>
      </c>
      <c r="IC201">
        <f>Rådata_6000!HV63</f>
        <v>0</v>
      </c>
      <c r="ID201">
        <f>Rådata_6000!HW63</f>
        <v>0</v>
      </c>
      <c r="IE201">
        <f>Rådata_6000!HX63</f>
        <v>0</v>
      </c>
      <c r="IF201">
        <f>Rådata_6000!HY63</f>
        <v>0</v>
      </c>
      <c r="IG201">
        <f>Rådata_6000!HZ63</f>
        <v>0</v>
      </c>
      <c r="IH201">
        <f>Rådata_6000!IA63</f>
        <v>0</v>
      </c>
      <c r="II201">
        <f>Rådata_6000!IB63</f>
        <v>0</v>
      </c>
      <c r="IJ201">
        <f>Rådata_6000!IC63</f>
        <v>0</v>
      </c>
      <c r="IK201">
        <f>Rådata_6000!ID63</f>
        <v>0</v>
      </c>
      <c r="IL201">
        <f>Rådata_6000!IE63</f>
        <v>0</v>
      </c>
      <c r="IM201">
        <f>Rådata_6000!IF63</f>
        <v>0</v>
      </c>
      <c r="IN201">
        <f>Rådata_6000!IG63</f>
        <v>0</v>
      </c>
      <c r="IO201">
        <f>Rådata_6000!IH63</f>
        <v>0</v>
      </c>
      <c r="IP201">
        <f>Rådata_6000!II63</f>
        <v>0</v>
      </c>
      <c r="IQ201">
        <f>Rådata_6000!IJ63</f>
        <v>0</v>
      </c>
      <c r="IR201">
        <f>Rådata_6000!IK63</f>
        <v>0</v>
      </c>
      <c r="IS201">
        <f>Rådata_6000!IL63</f>
        <v>0</v>
      </c>
      <c r="IT201">
        <f>Rådata_6000!IM63</f>
        <v>0</v>
      </c>
      <c r="IU201">
        <f>Rådata_6000!IN63</f>
        <v>0</v>
      </c>
      <c r="IV201">
        <f>Rådata_6000!IO63</f>
        <v>0</v>
      </c>
      <c r="IW201">
        <f>Rådata_6000!IP63</f>
        <v>0</v>
      </c>
      <c r="IX201">
        <f>Rådata_6000!IQ63</f>
        <v>0</v>
      </c>
      <c r="IY201">
        <f>Rådata_6000!IR63</f>
        <v>0</v>
      </c>
      <c r="IZ201">
        <f>Rådata_6000!IS63</f>
        <v>0</v>
      </c>
      <c r="JA201">
        <f>Rådata_6000!IT63</f>
        <v>0</v>
      </c>
      <c r="JB201">
        <f>Rådata_6000!IU63</f>
        <v>0</v>
      </c>
      <c r="JC201">
        <f>Rådata_6000!IV63</f>
        <v>0</v>
      </c>
      <c r="JD201">
        <f>Rådata_6000!IW63</f>
        <v>0</v>
      </c>
      <c r="JE201">
        <f>Rådata_6000!IX63</f>
        <v>0</v>
      </c>
      <c r="JF201">
        <f>Rådata_6000!IY63</f>
        <v>0</v>
      </c>
      <c r="JG201">
        <f>Rådata_6000!IZ63</f>
        <v>0</v>
      </c>
      <c r="JH201">
        <f>Rådata_6000!JA63</f>
        <v>0</v>
      </c>
      <c r="JI201">
        <f>Rådata_6000!JB63</f>
        <v>0</v>
      </c>
      <c r="JJ201">
        <f>Rådata_6000!JC63</f>
        <v>0</v>
      </c>
      <c r="JK201">
        <f>Rådata_6000!JD63</f>
        <v>0</v>
      </c>
      <c r="JL201">
        <f>Rådata_6000!JE63</f>
        <v>0</v>
      </c>
      <c r="JM201">
        <f>Rådata_6000!JF63</f>
        <v>0</v>
      </c>
      <c r="JN201">
        <f>Rådata_6000!JG63</f>
        <v>0</v>
      </c>
      <c r="JO201">
        <f>Rådata_6000!JH63</f>
        <v>0</v>
      </c>
      <c r="JP201">
        <f>Rådata_6000!JI63</f>
        <v>0</v>
      </c>
      <c r="JQ201">
        <f>Rådata_6000!JJ63</f>
        <v>0</v>
      </c>
      <c r="JR201">
        <f>Rådata_6000!JK63</f>
        <v>0</v>
      </c>
      <c r="JS201">
        <f>Rådata_6000!JL63</f>
        <v>0</v>
      </c>
      <c r="JT201">
        <f>Rådata_6000!JM63</f>
        <v>0</v>
      </c>
      <c r="JU201">
        <f>Rådata_6000!JN63</f>
        <v>0</v>
      </c>
      <c r="JV201">
        <f>Rådata_6000!JO63</f>
        <v>0</v>
      </c>
      <c r="JW201">
        <f>Rådata_6000!JP63</f>
        <v>0</v>
      </c>
      <c r="JX201">
        <f>Rådata_6000!JQ63</f>
        <v>0</v>
      </c>
      <c r="JY201">
        <f>Rådata_6000!JR63</f>
        <v>0</v>
      </c>
      <c r="JZ201">
        <f>Rådata_6000!JS63</f>
        <v>0</v>
      </c>
      <c r="KA201">
        <f>Rådata_6000!JT63</f>
        <v>0</v>
      </c>
      <c r="KB201">
        <f>Rådata_6000!JU63</f>
        <v>0</v>
      </c>
      <c r="KC201">
        <f>Rådata_6000!JV63</f>
        <v>0</v>
      </c>
      <c r="KD201">
        <f>Rådata_6000!JW63</f>
        <v>0</v>
      </c>
      <c r="KE201">
        <f>Rådata_6000!JX63</f>
        <v>0</v>
      </c>
      <c r="KF201">
        <f>Rådata_6000!JY63</f>
        <v>0</v>
      </c>
      <c r="KG201">
        <f>Rådata_6000!JZ63</f>
        <v>0</v>
      </c>
      <c r="KH201">
        <f>Rådata_6000!KA63</f>
        <v>0</v>
      </c>
      <c r="KI201">
        <f>Rådata_6000!KB63</f>
        <v>0</v>
      </c>
      <c r="KJ201">
        <f>Rådata_6000!KC63</f>
        <v>0</v>
      </c>
      <c r="KK201">
        <f>Rådata_6000!KD63</f>
        <v>0</v>
      </c>
      <c r="KL201">
        <f>Rådata_6000!KE63</f>
        <v>0</v>
      </c>
      <c r="KM201">
        <f>Rådata_6000!KF63</f>
        <v>0</v>
      </c>
      <c r="KN201">
        <f>Rådata_6000!KG63</f>
        <v>0</v>
      </c>
      <c r="KO201">
        <f>Rådata_6000!KH63</f>
        <v>0</v>
      </c>
      <c r="KP201">
        <f>Rådata_6000!KI63</f>
        <v>0</v>
      </c>
      <c r="KQ201">
        <f>Rådata_6000!KJ63</f>
        <v>0</v>
      </c>
      <c r="KR201">
        <f>Rådata_6000!KK63</f>
        <v>0</v>
      </c>
      <c r="KS201">
        <f>Rådata_6000!KL63</f>
        <v>0</v>
      </c>
      <c r="KT201">
        <f>Rådata_6000!KM63</f>
        <v>0</v>
      </c>
      <c r="KU201">
        <f>Rådata_6000!KN63</f>
        <v>0</v>
      </c>
      <c r="KV201">
        <f>Rådata_6000!KO63</f>
        <v>0</v>
      </c>
      <c r="KW201">
        <f>Rådata_6000!KP63</f>
        <v>0</v>
      </c>
      <c r="KX201">
        <f>Rådata_6000!KQ63</f>
        <v>0</v>
      </c>
      <c r="KY201">
        <f>Rådata_6000!KR63</f>
        <v>0</v>
      </c>
      <c r="KZ201">
        <f>Rådata_6000!KS63</f>
        <v>0</v>
      </c>
      <c r="LA201">
        <f>Rådata_6000!KT63</f>
        <v>0</v>
      </c>
      <c r="LB201">
        <f>Rådata_6000!KU63</f>
        <v>0</v>
      </c>
      <c r="LC201">
        <f>Rådata_6000!KV63</f>
        <v>0</v>
      </c>
      <c r="LD201">
        <f>Rådata_6000!KW63</f>
        <v>0</v>
      </c>
      <c r="LE201">
        <f>Rådata_6000!KX63</f>
        <v>0</v>
      </c>
      <c r="LF201">
        <f>Rådata_6000!KY63</f>
        <v>0</v>
      </c>
      <c r="LG201">
        <f>Rådata_6000!KZ63</f>
        <v>0</v>
      </c>
      <c r="LH201">
        <f>Rådata_6000!LA63</f>
        <v>0</v>
      </c>
      <c r="LI201">
        <f>Rådata_6000!LB63</f>
        <v>0</v>
      </c>
      <c r="LJ201">
        <f>Rådata_6000!LC63</f>
        <v>0</v>
      </c>
      <c r="LK201">
        <f>Rådata_6000!LD63</f>
        <v>0</v>
      </c>
      <c r="LL201">
        <f>Rådata_6000!LE63</f>
        <v>0</v>
      </c>
      <c r="LM201">
        <f>Rådata_6000!LF63</f>
        <v>0</v>
      </c>
      <c r="LN201">
        <f>Rådata_6000!LG63</f>
        <v>0</v>
      </c>
      <c r="LO201">
        <f>Rådata_6000!LH63</f>
        <v>0</v>
      </c>
      <c r="LP201">
        <f>Rådata_6000!LI63</f>
        <v>0</v>
      </c>
      <c r="LQ201">
        <f>Rådata_6000!LJ63</f>
        <v>0</v>
      </c>
      <c r="LR201">
        <f>Rådata_6000!LK63</f>
        <v>0</v>
      </c>
      <c r="LS201">
        <f>Rådata_6000!LL63</f>
        <v>0</v>
      </c>
      <c r="LT201">
        <f>Rådata_6000!LM63</f>
        <v>0</v>
      </c>
      <c r="LU201">
        <f>Rådata_6000!LN63</f>
        <v>0</v>
      </c>
      <c r="LV201">
        <f>Rådata_6000!LO63</f>
        <v>0</v>
      </c>
      <c r="LW201">
        <f>Rådata_6000!LP63</f>
        <v>0</v>
      </c>
      <c r="LX201">
        <f>Rådata_6000!LQ63</f>
        <v>0</v>
      </c>
      <c r="LY201">
        <f>Rådata_6000!LR63</f>
        <v>0</v>
      </c>
      <c r="LZ201">
        <f>Rådata_6000!LS63</f>
        <v>0</v>
      </c>
      <c r="MA201">
        <f>Rådata_6000!LT63</f>
        <v>0</v>
      </c>
      <c r="MB201">
        <f>Rådata_6000!LU63</f>
        <v>0</v>
      </c>
      <c r="MC201">
        <f>Rådata_6000!LV63</f>
        <v>0</v>
      </c>
      <c r="MD201">
        <f>Rådata_6000!LW63</f>
        <v>0</v>
      </c>
      <c r="ME201">
        <f>Rådata_6000!LX63</f>
        <v>0</v>
      </c>
      <c r="MF201">
        <f>Rådata_6000!LY63</f>
        <v>0</v>
      </c>
      <c r="MG201">
        <f>Rådata_6000!LZ63</f>
        <v>0</v>
      </c>
      <c r="MH201">
        <f>Rådata_6000!MA63</f>
        <v>0</v>
      </c>
      <c r="MI201">
        <f>Rådata_6000!MB63</f>
        <v>0</v>
      </c>
      <c r="MJ201">
        <f>Rådata_6000!MC63</f>
        <v>0</v>
      </c>
      <c r="MK201">
        <f>Rådata_6000!MD63</f>
        <v>0</v>
      </c>
      <c r="ML201">
        <f>Rådata_6000!ME63</f>
        <v>0</v>
      </c>
      <c r="MM201">
        <f>Rådata_6000!MF63</f>
        <v>0</v>
      </c>
      <c r="MN201">
        <f>Rådata_6000!MG63</f>
        <v>0</v>
      </c>
      <c r="MO201">
        <f>Rådata_6000!MH63</f>
        <v>0</v>
      </c>
      <c r="MP201">
        <f>Rådata_6000!MI63</f>
        <v>0</v>
      </c>
      <c r="MQ201">
        <f>Rådata_6000!MJ63</f>
        <v>0</v>
      </c>
      <c r="MR201">
        <f>Rådata_6000!MK63</f>
        <v>0</v>
      </c>
      <c r="MS201">
        <f>Rådata_6000!ML63</f>
        <v>0</v>
      </c>
      <c r="MT201">
        <f>Rådata_6000!MM63</f>
        <v>0</v>
      </c>
      <c r="MU201">
        <f>Rådata_6000!MN63</f>
        <v>0</v>
      </c>
      <c r="MV201">
        <f>Rådata_6000!MO63</f>
        <v>0</v>
      </c>
      <c r="MW201">
        <f>Rådata_6000!MP63</f>
        <v>0</v>
      </c>
      <c r="MX201">
        <f>Rådata_6000!MQ63</f>
        <v>0</v>
      </c>
      <c r="MY201">
        <f>Rådata_6000!MR63</f>
        <v>0</v>
      </c>
      <c r="MZ201">
        <f>Rådata_6000!MS63</f>
        <v>0</v>
      </c>
      <c r="NA201">
        <f>Rådata_6000!MT63</f>
        <v>0</v>
      </c>
      <c r="NB201">
        <f>Rådata_6000!MU63</f>
        <v>0</v>
      </c>
      <c r="NC201">
        <f>Rådata_6000!MV63</f>
        <v>0</v>
      </c>
      <c r="ND201">
        <f>Rådata_6000!MW63</f>
        <v>0</v>
      </c>
      <c r="NE201">
        <f>Rådata_6000!MX63</f>
        <v>0</v>
      </c>
      <c r="NF201">
        <f>Rådata_6000!MY63</f>
        <v>0</v>
      </c>
      <c r="NG201">
        <f>Rådata_6000!MZ63</f>
        <v>0</v>
      </c>
      <c r="NH201">
        <f>Rådata_6000!NA63</f>
        <v>0</v>
      </c>
      <c r="NI201">
        <f>Rådata_6000!NB63</f>
        <v>0</v>
      </c>
      <c r="NJ201">
        <f>Rådata_6000!NC63</f>
        <v>0</v>
      </c>
      <c r="NK201">
        <f>Rådata_6000!ND63</f>
        <v>0</v>
      </c>
      <c r="NL201">
        <f>Rådata_6000!NE63</f>
        <v>0</v>
      </c>
      <c r="NM201">
        <f>Rådata_6000!NF63</f>
        <v>0</v>
      </c>
      <c r="NN201">
        <f>Rådata_6000!NG63</f>
        <v>0</v>
      </c>
      <c r="NO201">
        <f>Rådata_6000!NH63</f>
        <v>0</v>
      </c>
      <c r="NP201">
        <f>Rådata_6000!NI63</f>
        <v>0</v>
      </c>
      <c r="NQ201">
        <f>Rådata_6000!NJ63</f>
        <v>0</v>
      </c>
      <c r="NR201">
        <f>Rådata_6000!NK63</f>
        <v>0</v>
      </c>
      <c r="NS201">
        <f>Rådata_6000!NL63</f>
        <v>0</v>
      </c>
      <c r="NT201">
        <f>Rådata_6000!NM63</f>
        <v>0</v>
      </c>
      <c r="NU201">
        <f>Rådata_6000!NN63</f>
        <v>0</v>
      </c>
      <c r="NV201">
        <f>Rådata_6000!NO63</f>
        <v>0</v>
      </c>
      <c r="NW201">
        <f>Rådata_6000!NP63</f>
        <v>0</v>
      </c>
      <c r="NX201">
        <f>Rådata_6000!NQ63</f>
        <v>0</v>
      </c>
      <c r="NY201">
        <f>Rådata_6000!NR63</f>
        <v>0</v>
      </c>
      <c r="NZ201">
        <f>Rådata_6000!NS63</f>
        <v>0</v>
      </c>
      <c r="OA201">
        <f>Rådata_6000!NT63</f>
        <v>0</v>
      </c>
      <c r="OB201">
        <f>Rådata_6000!NU63</f>
        <v>0</v>
      </c>
      <c r="OC201">
        <f>Rådata_6000!NV63</f>
        <v>0</v>
      </c>
      <c r="OD201">
        <f>Rådata_6000!NW63</f>
        <v>0</v>
      </c>
      <c r="OE201">
        <f>Rådata_6000!NX63</f>
        <v>0</v>
      </c>
      <c r="OF201">
        <f>Rådata_6000!NY63</f>
        <v>0</v>
      </c>
      <c r="OG201">
        <f>Rådata_6000!NZ63</f>
        <v>0</v>
      </c>
      <c r="OH201">
        <f>Rådata_6000!OA63</f>
        <v>0</v>
      </c>
      <c r="OI201">
        <f>Rådata_6000!OB63</f>
        <v>0</v>
      </c>
      <c r="OJ201">
        <f>Rådata_6000!OC63</f>
        <v>0</v>
      </c>
      <c r="OK201">
        <f>Rådata_6000!OD63</f>
        <v>0</v>
      </c>
      <c r="OL201">
        <f>Rådata_6000!OE63</f>
        <v>0</v>
      </c>
      <c r="OM201">
        <f>Rådata_6000!OF63</f>
        <v>0</v>
      </c>
      <c r="ON201">
        <f>Rådata_6000!OG63</f>
        <v>0</v>
      </c>
      <c r="OO201">
        <f>Rådata_6000!OH63</f>
        <v>0</v>
      </c>
      <c r="OP201">
        <f>Rådata_6000!OI63</f>
        <v>0</v>
      </c>
      <c r="OQ201">
        <f>Rådata_6000!OJ63</f>
        <v>0</v>
      </c>
      <c r="OR201">
        <f>Rådata_6000!OK63</f>
        <v>0</v>
      </c>
      <c r="OS201">
        <f>Rådata_6000!OL63</f>
        <v>0</v>
      </c>
    </row>
    <row r="202" spans="1:409">
      <c r="A202" t="s">
        <v>410</v>
      </c>
      <c r="J202">
        <f>Rådata_6000!C64</f>
        <v>0</v>
      </c>
      <c r="K202">
        <f>Rådata_6000!D64</f>
        <v>0</v>
      </c>
      <c r="L202">
        <f>Rådata_6000!E64</f>
        <v>0</v>
      </c>
      <c r="M202">
        <f>Rådata_6000!F64</f>
        <v>0</v>
      </c>
      <c r="N202">
        <f>Rådata_6000!G64</f>
        <v>0</v>
      </c>
      <c r="O202">
        <f>Rådata_6000!H64</f>
        <v>0</v>
      </c>
      <c r="P202">
        <f>Rådata_6000!I64</f>
        <v>0</v>
      </c>
      <c r="Q202">
        <f>Rådata_6000!J64</f>
        <v>0</v>
      </c>
      <c r="R202">
        <f>Rådata_6000!K64</f>
        <v>0</v>
      </c>
      <c r="S202">
        <f>Rådata_6000!L64</f>
        <v>0</v>
      </c>
      <c r="T202">
        <f>Rådata_6000!M64</f>
        <v>0</v>
      </c>
      <c r="U202">
        <f>Rådata_6000!N64</f>
        <v>0</v>
      </c>
      <c r="V202">
        <f>Rådata_6000!O64</f>
        <v>0</v>
      </c>
      <c r="W202">
        <f>Rådata_6000!P64</f>
        <v>0</v>
      </c>
      <c r="X202">
        <f>Rådata_6000!Q64</f>
        <v>0</v>
      </c>
      <c r="Y202">
        <f>Rådata_6000!R64</f>
        <v>0</v>
      </c>
      <c r="Z202">
        <f>Rådata_6000!S64</f>
        <v>0</v>
      </c>
      <c r="AA202">
        <f>Rådata_6000!T64</f>
        <v>0</v>
      </c>
      <c r="AB202">
        <f>Rådata_6000!U64</f>
        <v>0</v>
      </c>
      <c r="AC202">
        <f>Rådata_6000!V64</f>
        <v>0</v>
      </c>
      <c r="AD202">
        <f>Rådata_6000!W64</f>
        <v>0</v>
      </c>
      <c r="AE202">
        <f>Rådata_6000!X64</f>
        <v>0</v>
      </c>
      <c r="AF202">
        <f>Rådata_6000!Y64</f>
        <v>0</v>
      </c>
      <c r="AG202">
        <f>Rådata_6000!Z64</f>
        <v>0</v>
      </c>
      <c r="AH202">
        <f>Rådata_6000!AA64</f>
        <v>0</v>
      </c>
      <c r="AI202">
        <f>Rådata_6000!AB64</f>
        <v>0</v>
      </c>
      <c r="AJ202">
        <f>Rådata_6000!AC64</f>
        <v>0</v>
      </c>
      <c r="AK202">
        <f>Rådata_6000!AD64</f>
        <v>0</v>
      </c>
      <c r="AL202">
        <f>Rådata_6000!AE64</f>
        <v>0</v>
      </c>
      <c r="AM202">
        <f>Rådata_6000!AF64</f>
        <v>0</v>
      </c>
      <c r="AN202">
        <f>Rådata_6000!AG64</f>
        <v>0</v>
      </c>
      <c r="AO202">
        <f>Rådata_6000!AH64</f>
        <v>0</v>
      </c>
      <c r="AP202">
        <f>Rådata_6000!AI64</f>
        <v>0</v>
      </c>
      <c r="AQ202">
        <f>Rådata_6000!AJ64</f>
        <v>0</v>
      </c>
      <c r="AR202">
        <f>Rådata_6000!AK64</f>
        <v>0</v>
      </c>
      <c r="AS202">
        <f>Rådata_6000!AL64</f>
        <v>0</v>
      </c>
      <c r="AT202">
        <f>Rådata_6000!AM64</f>
        <v>0</v>
      </c>
      <c r="AU202">
        <f>Rådata_6000!AN64</f>
        <v>0</v>
      </c>
      <c r="AV202">
        <f>Rådata_6000!AO64</f>
        <v>0</v>
      </c>
      <c r="AW202">
        <f>Rådata_6000!AP64</f>
        <v>0</v>
      </c>
      <c r="AX202">
        <f>Rådata_6000!AQ64</f>
        <v>0</v>
      </c>
      <c r="AY202">
        <f>Rådata_6000!AR64</f>
        <v>0</v>
      </c>
      <c r="AZ202">
        <f>Rådata_6000!AS64</f>
        <v>0</v>
      </c>
      <c r="BA202">
        <f>Rådata_6000!AT64</f>
        <v>0</v>
      </c>
      <c r="BB202">
        <f>Rådata_6000!AU64</f>
        <v>0</v>
      </c>
      <c r="BC202">
        <f>Rådata_6000!AV64</f>
        <v>0</v>
      </c>
      <c r="BD202">
        <f>Rådata_6000!AW64</f>
        <v>0</v>
      </c>
      <c r="BE202">
        <f>Rådata_6000!AX64</f>
        <v>0</v>
      </c>
      <c r="BF202">
        <f>Rådata_6000!AY64</f>
        <v>0</v>
      </c>
      <c r="BG202">
        <f>Rådata_6000!AZ64</f>
        <v>0</v>
      </c>
      <c r="BH202">
        <f>Rådata_6000!BA64</f>
        <v>0</v>
      </c>
      <c r="BI202">
        <f>Rådata_6000!BB64</f>
        <v>0</v>
      </c>
      <c r="BJ202">
        <f>Rådata_6000!BC64</f>
        <v>0</v>
      </c>
      <c r="BK202">
        <f>Rådata_6000!BD64</f>
        <v>0</v>
      </c>
      <c r="BL202">
        <f>Rådata_6000!BE64</f>
        <v>0</v>
      </c>
      <c r="BM202">
        <f>Rådata_6000!BF64</f>
        <v>0</v>
      </c>
      <c r="BN202">
        <f>Rådata_6000!BG64</f>
        <v>0</v>
      </c>
      <c r="BO202">
        <f>Rådata_6000!BH64</f>
        <v>0</v>
      </c>
      <c r="BP202">
        <f>Rådata_6000!BI64</f>
        <v>0</v>
      </c>
      <c r="BQ202">
        <f>Rådata_6000!BJ64</f>
        <v>0</v>
      </c>
      <c r="BR202">
        <f>Rådata_6000!BK64</f>
        <v>0</v>
      </c>
      <c r="BS202">
        <f>Rådata_6000!BL64</f>
        <v>0</v>
      </c>
      <c r="BT202">
        <f>Rådata_6000!BM64</f>
        <v>0</v>
      </c>
      <c r="BU202">
        <f>Rådata_6000!BN64</f>
        <v>0</v>
      </c>
      <c r="BV202">
        <f>Rådata_6000!BO64</f>
        <v>0</v>
      </c>
      <c r="BW202">
        <f>Rådata_6000!BP64</f>
        <v>0</v>
      </c>
      <c r="BX202">
        <f>Rådata_6000!BQ64</f>
        <v>0</v>
      </c>
      <c r="BY202">
        <f>Rådata_6000!BR64</f>
        <v>0</v>
      </c>
      <c r="BZ202">
        <f>Rådata_6000!BS64</f>
        <v>0</v>
      </c>
      <c r="CA202">
        <f>Rådata_6000!BT64</f>
        <v>0</v>
      </c>
      <c r="CB202">
        <f>Rådata_6000!BU64</f>
        <v>0</v>
      </c>
      <c r="CC202">
        <f>Rådata_6000!BV64</f>
        <v>0</v>
      </c>
      <c r="CD202">
        <f>Rådata_6000!BW64</f>
        <v>0</v>
      </c>
      <c r="CE202">
        <f>Rådata_6000!BX64</f>
        <v>0</v>
      </c>
      <c r="CF202">
        <f>Rådata_6000!BY64</f>
        <v>0</v>
      </c>
      <c r="CG202">
        <f>Rådata_6000!BZ64</f>
        <v>0</v>
      </c>
      <c r="CH202">
        <f>Rådata_6000!CA64</f>
        <v>0</v>
      </c>
      <c r="CI202">
        <f>Rådata_6000!CB64</f>
        <v>0</v>
      </c>
      <c r="CJ202">
        <f>Rådata_6000!CC64</f>
        <v>0</v>
      </c>
      <c r="CK202">
        <f>Rådata_6000!CD64</f>
        <v>0</v>
      </c>
      <c r="CL202">
        <f>Rådata_6000!CE64</f>
        <v>0</v>
      </c>
      <c r="CM202">
        <f>Rådata_6000!CF64</f>
        <v>0</v>
      </c>
      <c r="CN202">
        <f>Rådata_6000!CG64</f>
        <v>0</v>
      </c>
      <c r="CO202">
        <f>Rådata_6000!CH64</f>
        <v>0</v>
      </c>
      <c r="CP202">
        <f>Rådata_6000!CI64</f>
        <v>0</v>
      </c>
      <c r="CQ202">
        <f>Rådata_6000!CJ64</f>
        <v>0</v>
      </c>
      <c r="CR202">
        <f>Rådata_6000!CK64</f>
        <v>0</v>
      </c>
      <c r="CS202">
        <f>Rådata_6000!CL64</f>
        <v>0</v>
      </c>
      <c r="CT202">
        <f>Rådata_6000!CM64</f>
        <v>0</v>
      </c>
      <c r="CU202">
        <f>Rådata_6000!CN64</f>
        <v>0</v>
      </c>
      <c r="CV202">
        <f>Rådata_6000!CO64</f>
        <v>0</v>
      </c>
      <c r="CW202">
        <f>Rådata_6000!CP64</f>
        <v>0</v>
      </c>
      <c r="CX202">
        <f>Rådata_6000!CQ64</f>
        <v>0</v>
      </c>
      <c r="CY202">
        <f>Rådata_6000!CR64</f>
        <v>0</v>
      </c>
      <c r="CZ202">
        <f>Rådata_6000!CS64</f>
        <v>0</v>
      </c>
      <c r="DA202">
        <f>Rådata_6000!CT64</f>
        <v>0</v>
      </c>
      <c r="DB202">
        <f>Rådata_6000!CU64</f>
        <v>0</v>
      </c>
      <c r="DC202">
        <f>Rådata_6000!CV64</f>
        <v>0</v>
      </c>
      <c r="DD202">
        <f>Rådata_6000!CW64</f>
        <v>0</v>
      </c>
      <c r="DE202">
        <f>Rådata_6000!CX64</f>
        <v>0</v>
      </c>
      <c r="DF202">
        <f>Rådata_6000!CY64</f>
        <v>0</v>
      </c>
      <c r="DG202">
        <f>Rådata_6000!CZ64</f>
        <v>0</v>
      </c>
      <c r="DH202">
        <f>Rådata_6000!DA64</f>
        <v>0</v>
      </c>
      <c r="DI202">
        <f>Rådata_6000!DB64</f>
        <v>0</v>
      </c>
      <c r="DJ202">
        <f>Rådata_6000!DC64</f>
        <v>0</v>
      </c>
      <c r="DK202">
        <f>Rådata_6000!DD64</f>
        <v>0</v>
      </c>
      <c r="DL202">
        <f>Rådata_6000!DE64</f>
        <v>0</v>
      </c>
      <c r="DM202">
        <f>Rådata_6000!DF64</f>
        <v>0</v>
      </c>
      <c r="DN202">
        <f>Rådata_6000!DG64</f>
        <v>0</v>
      </c>
      <c r="DO202">
        <f>Rådata_6000!DH64</f>
        <v>0</v>
      </c>
      <c r="DP202">
        <f>Rådata_6000!DI64</f>
        <v>0</v>
      </c>
      <c r="DQ202">
        <f>Rådata_6000!DJ64</f>
        <v>0</v>
      </c>
      <c r="DR202">
        <f>Rådata_6000!DK64</f>
        <v>0</v>
      </c>
      <c r="DS202">
        <f>Rådata_6000!DL64</f>
        <v>0</v>
      </c>
      <c r="DT202">
        <f>Rådata_6000!DM64</f>
        <v>0</v>
      </c>
      <c r="DU202">
        <f>Rådata_6000!DN64</f>
        <v>0</v>
      </c>
      <c r="DV202">
        <f>Rådata_6000!DO64</f>
        <v>0</v>
      </c>
      <c r="DW202">
        <f>Rådata_6000!DP64</f>
        <v>0</v>
      </c>
      <c r="DX202">
        <f>Rådata_6000!DQ64</f>
        <v>0</v>
      </c>
      <c r="DY202">
        <f>Rådata_6000!DR64</f>
        <v>0</v>
      </c>
      <c r="DZ202">
        <f>Rådata_6000!DS64</f>
        <v>0</v>
      </c>
      <c r="EA202">
        <f>Rådata_6000!DT64</f>
        <v>0</v>
      </c>
      <c r="EB202">
        <f>Rådata_6000!DU64</f>
        <v>0</v>
      </c>
      <c r="EC202">
        <f>Rådata_6000!DV64</f>
        <v>0</v>
      </c>
      <c r="ED202">
        <f>Rådata_6000!DW64</f>
        <v>0</v>
      </c>
      <c r="EE202">
        <f>Rådata_6000!DX64</f>
        <v>0</v>
      </c>
      <c r="EF202">
        <f>Rådata_6000!DY64</f>
        <v>0</v>
      </c>
      <c r="EG202">
        <f>Rådata_6000!DZ64</f>
        <v>0</v>
      </c>
      <c r="EH202">
        <f>Rådata_6000!EA64</f>
        <v>0</v>
      </c>
      <c r="EI202">
        <f>Rådata_6000!EB64</f>
        <v>0</v>
      </c>
      <c r="EJ202">
        <f>Rådata_6000!EC64</f>
        <v>0</v>
      </c>
      <c r="EK202">
        <f>Rådata_6000!ED64</f>
        <v>0</v>
      </c>
      <c r="EL202">
        <f>Rådata_6000!EE64</f>
        <v>0</v>
      </c>
      <c r="EM202">
        <f>Rådata_6000!EF64</f>
        <v>0</v>
      </c>
      <c r="EN202">
        <f>Rådata_6000!EG64</f>
        <v>0</v>
      </c>
      <c r="EO202">
        <f>Rådata_6000!EH64</f>
        <v>0</v>
      </c>
      <c r="EP202">
        <f>Rådata_6000!EI64</f>
        <v>0</v>
      </c>
      <c r="EQ202">
        <f>Rådata_6000!EJ64</f>
        <v>0</v>
      </c>
      <c r="ER202">
        <f>Rådata_6000!EK64</f>
        <v>0</v>
      </c>
      <c r="ES202">
        <f>Rådata_6000!EL64</f>
        <v>0</v>
      </c>
      <c r="ET202">
        <f>Rådata_6000!EM64</f>
        <v>0</v>
      </c>
      <c r="EU202">
        <f>Rådata_6000!EN64</f>
        <v>0</v>
      </c>
      <c r="EV202">
        <f>Rådata_6000!EO64</f>
        <v>0</v>
      </c>
      <c r="EW202">
        <f>Rådata_6000!EP64</f>
        <v>0</v>
      </c>
      <c r="EX202">
        <f>Rådata_6000!EQ64</f>
        <v>0</v>
      </c>
      <c r="EY202">
        <f>Rådata_6000!ER64</f>
        <v>0</v>
      </c>
      <c r="EZ202">
        <f>Rådata_6000!ES64</f>
        <v>0</v>
      </c>
      <c r="FA202">
        <f>Rådata_6000!ET64</f>
        <v>0</v>
      </c>
      <c r="FB202">
        <f>Rådata_6000!EU64</f>
        <v>0</v>
      </c>
      <c r="FC202">
        <f>Rådata_6000!EV64</f>
        <v>0</v>
      </c>
      <c r="FD202">
        <f>Rådata_6000!EW64</f>
        <v>0</v>
      </c>
      <c r="FE202">
        <f>Rådata_6000!EX64</f>
        <v>0</v>
      </c>
      <c r="FF202">
        <f>Rådata_6000!EY64</f>
        <v>0</v>
      </c>
      <c r="FG202">
        <f>Rådata_6000!EZ64</f>
        <v>0</v>
      </c>
      <c r="FH202">
        <f>Rådata_6000!FA64</f>
        <v>0</v>
      </c>
      <c r="FI202">
        <f>Rådata_6000!FB64</f>
        <v>0</v>
      </c>
      <c r="FJ202">
        <f>Rådata_6000!FC64</f>
        <v>0</v>
      </c>
      <c r="FK202">
        <f>Rådata_6000!FD64</f>
        <v>0</v>
      </c>
      <c r="FL202">
        <f>Rådata_6000!FE64</f>
        <v>0</v>
      </c>
      <c r="FM202">
        <f>Rådata_6000!FF64</f>
        <v>0</v>
      </c>
      <c r="FN202">
        <f>Rådata_6000!FG64</f>
        <v>0</v>
      </c>
      <c r="FO202">
        <f>Rådata_6000!FH64</f>
        <v>0</v>
      </c>
      <c r="FP202">
        <f>Rådata_6000!FI64</f>
        <v>0</v>
      </c>
      <c r="FQ202">
        <f>Rådata_6000!FJ64</f>
        <v>0</v>
      </c>
      <c r="FR202">
        <f>Rådata_6000!FK64</f>
        <v>0</v>
      </c>
      <c r="FS202">
        <f>Rådata_6000!FL64</f>
        <v>0</v>
      </c>
      <c r="FT202">
        <f>Rådata_6000!FM64</f>
        <v>0</v>
      </c>
      <c r="FU202">
        <f>Rådata_6000!FN64</f>
        <v>0</v>
      </c>
      <c r="FV202">
        <f>Rådata_6000!FO64</f>
        <v>0</v>
      </c>
      <c r="FW202">
        <f>Rådata_6000!FP64</f>
        <v>0</v>
      </c>
      <c r="FX202">
        <f>Rådata_6000!FQ64</f>
        <v>0</v>
      </c>
      <c r="FY202">
        <f>Rådata_6000!FR64</f>
        <v>0</v>
      </c>
      <c r="FZ202">
        <f>Rådata_6000!FS64</f>
        <v>0</v>
      </c>
      <c r="GA202">
        <f>Rådata_6000!FT64</f>
        <v>0</v>
      </c>
      <c r="GB202">
        <f>Rådata_6000!FU64</f>
        <v>0</v>
      </c>
      <c r="GC202">
        <f>Rådata_6000!FV64</f>
        <v>0</v>
      </c>
      <c r="GD202">
        <f>Rådata_6000!FW64</f>
        <v>0</v>
      </c>
      <c r="GE202">
        <f>Rådata_6000!FX64</f>
        <v>0</v>
      </c>
      <c r="GF202">
        <f>Rådata_6000!FY64</f>
        <v>0</v>
      </c>
      <c r="GG202">
        <f>Rådata_6000!FZ64</f>
        <v>0</v>
      </c>
      <c r="GH202">
        <f>Rådata_6000!GA64</f>
        <v>0</v>
      </c>
      <c r="GI202">
        <f>Rådata_6000!GB64</f>
        <v>0</v>
      </c>
      <c r="GJ202">
        <f>Rådata_6000!GC64</f>
        <v>0</v>
      </c>
      <c r="GK202">
        <f>Rådata_6000!GD64</f>
        <v>0</v>
      </c>
      <c r="GL202">
        <f>Rådata_6000!GE64</f>
        <v>0</v>
      </c>
      <c r="GM202">
        <f>Rådata_6000!GF64</f>
        <v>0</v>
      </c>
      <c r="GN202">
        <f>Rådata_6000!GG64</f>
        <v>0</v>
      </c>
      <c r="GO202">
        <f>Rådata_6000!GH64</f>
        <v>0</v>
      </c>
      <c r="GP202">
        <f>Rådata_6000!GI64</f>
        <v>0</v>
      </c>
      <c r="GQ202">
        <f>Rådata_6000!GJ64</f>
        <v>0</v>
      </c>
      <c r="GR202">
        <f>Rådata_6000!GK64</f>
        <v>0</v>
      </c>
      <c r="GS202">
        <f>Rådata_6000!GL64</f>
        <v>0</v>
      </c>
      <c r="GT202">
        <f>Rådata_6000!GM64</f>
        <v>0</v>
      </c>
      <c r="GU202">
        <f>Rådata_6000!GN64</f>
        <v>0</v>
      </c>
      <c r="GV202">
        <f>Rådata_6000!GO64</f>
        <v>0</v>
      </c>
      <c r="GW202">
        <f>Rådata_6000!GP64</f>
        <v>0</v>
      </c>
      <c r="GX202">
        <f>Rådata_6000!GQ64</f>
        <v>0</v>
      </c>
      <c r="GY202">
        <f>Rådata_6000!GR64</f>
        <v>0</v>
      </c>
      <c r="GZ202">
        <f>Rådata_6000!GS64</f>
        <v>0</v>
      </c>
      <c r="HA202">
        <f>Rådata_6000!GT64</f>
        <v>0</v>
      </c>
      <c r="HB202">
        <f>Rådata_6000!GU64</f>
        <v>0</v>
      </c>
      <c r="HC202">
        <f>Rådata_6000!GV64</f>
        <v>0</v>
      </c>
      <c r="HD202">
        <f>Rådata_6000!GW64</f>
        <v>0</v>
      </c>
      <c r="HE202">
        <f>Rådata_6000!GX64</f>
        <v>0</v>
      </c>
      <c r="HF202">
        <f>Rådata_6000!GY64</f>
        <v>0</v>
      </c>
      <c r="HG202">
        <f>Rådata_6000!GZ64</f>
        <v>0</v>
      </c>
      <c r="HH202">
        <f>Rådata_6000!HA64</f>
        <v>0</v>
      </c>
      <c r="HI202">
        <f>Rådata_6000!HB64</f>
        <v>0</v>
      </c>
      <c r="HJ202">
        <f>Rådata_6000!HC64</f>
        <v>0</v>
      </c>
      <c r="HK202">
        <f>Rådata_6000!HD64</f>
        <v>0</v>
      </c>
      <c r="HL202">
        <f>Rådata_6000!HE64</f>
        <v>0</v>
      </c>
      <c r="HM202">
        <f>Rådata_6000!HF64</f>
        <v>0</v>
      </c>
      <c r="HN202">
        <f>Rådata_6000!HG64</f>
        <v>0</v>
      </c>
      <c r="HO202">
        <f>Rådata_6000!HH64</f>
        <v>0</v>
      </c>
      <c r="HP202">
        <f>Rådata_6000!HI64</f>
        <v>0</v>
      </c>
      <c r="HQ202">
        <f>Rådata_6000!HJ64</f>
        <v>0</v>
      </c>
      <c r="HR202">
        <f>Rådata_6000!HK64</f>
        <v>0</v>
      </c>
      <c r="HS202">
        <f>Rådata_6000!HL64</f>
        <v>0</v>
      </c>
      <c r="HT202">
        <f>Rådata_6000!HM64</f>
        <v>0</v>
      </c>
      <c r="HU202">
        <f>Rådata_6000!HN64</f>
        <v>0</v>
      </c>
      <c r="HV202">
        <f>Rådata_6000!HO64</f>
        <v>0</v>
      </c>
      <c r="HW202">
        <f>Rådata_6000!HP64</f>
        <v>0</v>
      </c>
      <c r="HX202">
        <f>Rådata_6000!HQ64</f>
        <v>0</v>
      </c>
      <c r="HY202">
        <f>Rådata_6000!HR64</f>
        <v>0</v>
      </c>
      <c r="HZ202">
        <f>Rådata_6000!HS64</f>
        <v>0</v>
      </c>
      <c r="IA202">
        <f>Rådata_6000!HT64</f>
        <v>0</v>
      </c>
      <c r="IB202">
        <f>Rådata_6000!HU64</f>
        <v>0</v>
      </c>
      <c r="IC202">
        <f>Rådata_6000!HV64</f>
        <v>0</v>
      </c>
      <c r="ID202">
        <f>Rådata_6000!HW64</f>
        <v>0</v>
      </c>
      <c r="IE202">
        <f>Rådata_6000!HX64</f>
        <v>0</v>
      </c>
      <c r="IF202">
        <f>Rådata_6000!HY64</f>
        <v>0</v>
      </c>
      <c r="IG202">
        <f>Rådata_6000!HZ64</f>
        <v>0</v>
      </c>
      <c r="IH202">
        <f>Rådata_6000!IA64</f>
        <v>0</v>
      </c>
      <c r="II202">
        <f>Rådata_6000!IB64</f>
        <v>0</v>
      </c>
      <c r="IJ202">
        <f>Rådata_6000!IC64</f>
        <v>0</v>
      </c>
      <c r="IK202">
        <f>Rådata_6000!ID64</f>
        <v>0</v>
      </c>
      <c r="IL202">
        <f>Rådata_6000!IE64</f>
        <v>0</v>
      </c>
      <c r="IM202">
        <f>Rådata_6000!IF64</f>
        <v>0</v>
      </c>
      <c r="IN202">
        <f>Rådata_6000!IG64</f>
        <v>0</v>
      </c>
      <c r="IO202">
        <f>Rådata_6000!IH64</f>
        <v>0</v>
      </c>
      <c r="IP202">
        <f>Rådata_6000!II64</f>
        <v>0</v>
      </c>
      <c r="IQ202">
        <f>Rådata_6000!IJ64</f>
        <v>0</v>
      </c>
      <c r="IR202">
        <f>Rådata_6000!IK64</f>
        <v>0</v>
      </c>
      <c r="IS202">
        <f>Rådata_6000!IL64</f>
        <v>0</v>
      </c>
      <c r="IT202">
        <f>Rådata_6000!IM64</f>
        <v>0</v>
      </c>
      <c r="IU202">
        <f>Rådata_6000!IN64</f>
        <v>0</v>
      </c>
      <c r="IV202">
        <f>Rådata_6000!IO64</f>
        <v>0</v>
      </c>
      <c r="IW202">
        <f>Rådata_6000!IP64</f>
        <v>0</v>
      </c>
      <c r="IX202">
        <f>Rådata_6000!IQ64</f>
        <v>0</v>
      </c>
      <c r="IY202">
        <f>Rådata_6000!IR64</f>
        <v>0</v>
      </c>
      <c r="IZ202">
        <f>Rådata_6000!IS64</f>
        <v>0</v>
      </c>
      <c r="JA202">
        <f>Rådata_6000!IT64</f>
        <v>0</v>
      </c>
      <c r="JB202">
        <f>Rådata_6000!IU64</f>
        <v>0</v>
      </c>
      <c r="JC202">
        <f>Rådata_6000!IV64</f>
        <v>0</v>
      </c>
      <c r="JD202">
        <f>Rådata_6000!IW64</f>
        <v>0</v>
      </c>
      <c r="JE202">
        <f>Rådata_6000!IX64</f>
        <v>0</v>
      </c>
      <c r="JF202">
        <f>Rådata_6000!IY64</f>
        <v>0</v>
      </c>
      <c r="JG202">
        <f>Rådata_6000!IZ64</f>
        <v>0</v>
      </c>
      <c r="JH202">
        <f>Rådata_6000!JA64</f>
        <v>0</v>
      </c>
      <c r="JI202">
        <f>Rådata_6000!JB64</f>
        <v>0</v>
      </c>
      <c r="JJ202">
        <f>Rådata_6000!JC64</f>
        <v>0</v>
      </c>
      <c r="JK202">
        <f>Rådata_6000!JD64</f>
        <v>0</v>
      </c>
      <c r="JL202">
        <f>Rådata_6000!JE64</f>
        <v>0</v>
      </c>
      <c r="JM202">
        <f>Rådata_6000!JF64</f>
        <v>0</v>
      </c>
      <c r="JN202">
        <f>Rådata_6000!JG64</f>
        <v>0</v>
      </c>
      <c r="JO202">
        <f>Rådata_6000!JH64</f>
        <v>0</v>
      </c>
      <c r="JP202">
        <f>Rådata_6000!JI64</f>
        <v>0</v>
      </c>
      <c r="JQ202">
        <f>Rådata_6000!JJ64</f>
        <v>0</v>
      </c>
      <c r="JR202">
        <f>Rådata_6000!JK64</f>
        <v>0</v>
      </c>
      <c r="JS202">
        <f>Rådata_6000!JL64</f>
        <v>0</v>
      </c>
      <c r="JT202">
        <f>Rådata_6000!JM64</f>
        <v>0</v>
      </c>
      <c r="JU202">
        <f>Rådata_6000!JN64</f>
        <v>0</v>
      </c>
      <c r="JV202">
        <f>Rådata_6000!JO64</f>
        <v>0</v>
      </c>
      <c r="JW202">
        <f>Rådata_6000!JP64</f>
        <v>0</v>
      </c>
      <c r="JX202">
        <f>Rådata_6000!JQ64</f>
        <v>0</v>
      </c>
      <c r="JY202">
        <f>Rådata_6000!JR64</f>
        <v>0</v>
      </c>
      <c r="JZ202">
        <f>Rådata_6000!JS64</f>
        <v>0</v>
      </c>
      <c r="KA202">
        <f>Rådata_6000!JT64</f>
        <v>0</v>
      </c>
      <c r="KB202">
        <f>Rådata_6000!JU64</f>
        <v>0</v>
      </c>
      <c r="KC202">
        <f>Rådata_6000!JV64</f>
        <v>0</v>
      </c>
      <c r="KD202">
        <f>Rådata_6000!JW64</f>
        <v>0</v>
      </c>
      <c r="KE202">
        <f>Rådata_6000!JX64</f>
        <v>0</v>
      </c>
      <c r="KF202">
        <f>Rådata_6000!JY64</f>
        <v>0</v>
      </c>
      <c r="KG202">
        <f>Rådata_6000!JZ64</f>
        <v>0</v>
      </c>
      <c r="KH202">
        <f>Rådata_6000!KA64</f>
        <v>0</v>
      </c>
      <c r="KI202">
        <f>Rådata_6000!KB64</f>
        <v>0</v>
      </c>
      <c r="KJ202">
        <f>Rådata_6000!KC64</f>
        <v>0</v>
      </c>
      <c r="KK202">
        <f>Rådata_6000!KD64</f>
        <v>0</v>
      </c>
      <c r="KL202">
        <f>Rådata_6000!KE64</f>
        <v>0</v>
      </c>
      <c r="KM202">
        <f>Rådata_6000!KF64</f>
        <v>0</v>
      </c>
      <c r="KN202">
        <f>Rådata_6000!KG64</f>
        <v>0</v>
      </c>
      <c r="KO202">
        <f>Rådata_6000!KH64</f>
        <v>0</v>
      </c>
      <c r="KP202">
        <f>Rådata_6000!KI64</f>
        <v>0</v>
      </c>
      <c r="KQ202">
        <f>Rådata_6000!KJ64</f>
        <v>0</v>
      </c>
      <c r="KR202">
        <f>Rådata_6000!KK64</f>
        <v>0</v>
      </c>
      <c r="KS202">
        <f>Rådata_6000!KL64</f>
        <v>0</v>
      </c>
      <c r="KT202">
        <f>Rådata_6000!KM64</f>
        <v>0</v>
      </c>
      <c r="KU202">
        <f>Rådata_6000!KN64</f>
        <v>0</v>
      </c>
      <c r="KV202">
        <f>Rådata_6000!KO64</f>
        <v>0</v>
      </c>
      <c r="KW202">
        <f>Rådata_6000!KP64</f>
        <v>0</v>
      </c>
      <c r="KX202">
        <f>Rådata_6000!KQ64</f>
        <v>0</v>
      </c>
      <c r="KY202">
        <f>Rådata_6000!KR64</f>
        <v>0</v>
      </c>
      <c r="KZ202">
        <f>Rådata_6000!KS64</f>
        <v>0</v>
      </c>
      <c r="LA202">
        <f>Rådata_6000!KT64</f>
        <v>0</v>
      </c>
      <c r="LB202">
        <f>Rådata_6000!KU64</f>
        <v>0</v>
      </c>
      <c r="LC202">
        <f>Rådata_6000!KV64</f>
        <v>0</v>
      </c>
      <c r="LD202">
        <f>Rådata_6000!KW64</f>
        <v>0</v>
      </c>
      <c r="LE202">
        <f>Rådata_6000!KX64</f>
        <v>0</v>
      </c>
      <c r="LF202">
        <f>Rådata_6000!KY64</f>
        <v>0</v>
      </c>
      <c r="LG202">
        <f>Rådata_6000!KZ64</f>
        <v>0</v>
      </c>
      <c r="LH202">
        <f>Rådata_6000!LA64</f>
        <v>0</v>
      </c>
      <c r="LI202">
        <f>Rådata_6000!LB64</f>
        <v>0</v>
      </c>
      <c r="LJ202">
        <f>Rådata_6000!LC64</f>
        <v>0</v>
      </c>
      <c r="LK202">
        <f>Rådata_6000!LD64</f>
        <v>0</v>
      </c>
      <c r="LL202">
        <f>Rådata_6000!LE64</f>
        <v>0</v>
      </c>
      <c r="LM202">
        <f>Rådata_6000!LF64</f>
        <v>0</v>
      </c>
      <c r="LN202">
        <f>Rådata_6000!LG64</f>
        <v>0</v>
      </c>
      <c r="LO202">
        <f>Rådata_6000!LH64</f>
        <v>0</v>
      </c>
      <c r="LP202">
        <f>Rådata_6000!LI64</f>
        <v>0</v>
      </c>
      <c r="LQ202">
        <f>Rådata_6000!LJ64</f>
        <v>0</v>
      </c>
      <c r="LR202">
        <f>Rådata_6000!LK64</f>
        <v>0</v>
      </c>
      <c r="LS202">
        <f>Rådata_6000!LL64</f>
        <v>0</v>
      </c>
      <c r="LT202">
        <f>Rådata_6000!LM64</f>
        <v>0</v>
      </c>
      <c r="LU202">
        <f>Rådata_6000!LN64</f>
        <v>0</v>
      </c>
      <c r="LV202">
        <f>Rådata_6000!LO64</f>
        <v>0</v>
      </c>
      <c r="LW202">
        <f>Rådata_6000!LP64</f>
        <v>0</v>
      </c>
      <c r="LX202">
        <f>Rådata_6000!LQ64</f>
        <v>0</v>
      </c>
      <c r="LY202">
        <f>Rådata_6000!LR64</f>
        <v>0</v>
      </c>
      <c r="LZ202">
        <f>Rådata_6000!LS64</f>
        <v>0</v>
      </c>
      <c r="MA202">
        <f>Rådata_6000!LT64</f>
        <v>0</v>
      </c>
      <c r="MB202">
        <f>Rådata_6000!LU64</f>
        <v>0</v>
      </c>
      <c r="MC202">
        <f>Rådata_6000!LV64</f>
        <v>0</v>
      </c>
      <c r="MD202">
        <f>Rådata_6000!LW64</f>
        <v>0</v>
      </c>
      <c r="ME202">
        <f>Rådata_6000!LX64</f>
        <v>0</v>
      </c>
      <c r="MF202">
        <f>Rådata_6000!LY64</f>
        <v>0</v>
      </c>
      <c r="MG202">
        <f>Rådata_6000!LZ64</f>
        <v>0</v>
      </c>
      <c r="MH202">
        <f>Rådata_6000!MA64</f>
        <v>0</v>
      </c>
      <c r="MI202">
        <f>Rådata_6000!MB64</f>
        <v>0</v>
      </c>
      <c r="MJ202">
        <f>Rådata_6000!MC64</f>
        <v>0</v>
      </c>
      <c r="MK202">
        <f>Rådata_6000!MD64</f>
        <v>0</v>
      </c>
      <c r="ML202">
        <f>Rådata_6000!ME64</f>
        <v>0</v>
      </c>
      <c r="MM202">
        <f>Rådata_6000!MF64</f>
        <v>0</v>
      </c>
      <c r="MN202">
        <f>Rådata_6000!MG64</f>
        <v>0</v>
      </c>
      <c r="MO202">
        <f>Rådata_6000!MH64</f>
        <v>0</v>
      </c>
      <c r="MP202">
        <f>Rådata_6000!MI64</f>
        <v>0</v>
      </c>
      <c r="MQ202">
        <f>Rådata_6000!MJ64</f>
        <v>0</v>
      </c>
      <c r="MR202">
        <f>Rådata_6000!MK64</f>
        <v>0</v>
      </c>
      <c r="MS202">
        <f>Rådata_6000!ML64</f>
        <v>0</v>
      </c>
      <c r="MT202">
        <f>Rådata_6000!MM64</f>
        <v>0</v>
      </c>
      <c r="MU202">
        <f>Rådata_6000!MN64</f>
        <v>0</v>
      </c>
      <c r="MV202">
        <f>Rådata_6000!MO64</f>
        <v>0</v>
      </c>
      <c r="MW202">
        <f>Rådata_6000!MP64</f>
        <v>0</v>
      </c>
      <c r="MX202">
        <f>Rådata_6000!MQ64</f>
        <v>0</v>
      </c>
      <c r="MY202">
        <f>Rådata_6000!MR64</f>
        <v>0</v>
      </c>
      <c r="MZ202">
        <f>Rådata_6000!MS64</f>
        <v>0</v>
      </c>
      <c r="NA202">
        <f>Rådata_6000!MT64</f>
        <v>0</v>
      </c>
      <c r="NB202">
        <f>Rådata_6000!MU64</f>
        <v>0</v>
      </c>
      <c r="NC202">
        <f>Rådata_6000!MV64</f>
        <v>0</v>
      </c>
      <c r="ND202">
        <f>Rådata_6000!MW64</f>
        <v>0</v>
      </c>
      <c r="NE202">
        <f>Rådata_6000!MX64</f>
        <v>0</v>
      </c>
      <c r="NF202">
        <f>Rådata_6000!MY64</f>
        <v>0</v>
      </c>
      <c r="NG202">
        <f>Rådata_6000!MZ64</f>
        <v>0</v>
      </c>
      <c r="NH202">
        <f>Rådata_6000!NA64</f>
        <v>0</v>
      </c>
      <c r="NI202">
        <f>Rådata_6000!NB64</f>
        <v>0</v>
      </c>
      <c r="NJ202">
        <f>Rådata_6000!NC64</f>
        <v>0</v>
      </c>
      <c r="NK202">
        <f>Rådata_6000!ND64</f>
        <v>0</v>
      </c>
      <c r="NL202">
        <f>Rådata_6000!NE64</f>
        <v>0</v>
      </c>
      <c r="NM202">
        <f>Rådata_6000!NF64</f>
        <v>0</v>
      </c>
      <c r="NN202">
        <f>Rådata_6000!NG64</f>
        <v>0</v>
      </c>
      <c r="NO202">
        <f>Rådata_6000!NH64</f>
        <v>0</v>
      </c>
      <c r="NP202">
        <f>Rådata_6000!NI64</f>
        <v>0</v>
      </c>
      <c r="NQ202">
        <f>Rådata_6000!NJ64</f>
        <v>0</v>
      </c>
      <c r="NR202">
        <f>Rådata_6000!NK64</f>
        <v>0</v>
      </c>
      <c r="NS202">
        <f>Rådata_6000!NL64</f>
        <v>0</v>
      </c>
      <c r="NT202">
        <f>Rådata_6000!NM64</f>
        <v>0</v>
      </c>
      <c r="NU202">
        <f>Rådata_6000!NN64</f>
        <v>0</v>
      </c>
      <c r="NV202">
        <f>Rådata_6000!NO64</f>
        <v>0</v>
      </c>
      <c r="NW202">
        <f>Rådata_6000!NP64</f>
        <v>0</v>
      </c>
      <c r="NX202">
        <f>Rådata_6000!NQ64</f>
        <v>0</v>
      </c>
      <c r="NY202">
        <f>Rådata_6000!NR64</f>
        <v>0</v>
      </c>
      <c r="NZ202">
        <f>Rådata_6000!NS64</f>
        <v>0</v>
      </c>
      <c r="OA202">
        <f>Rådata_6000!NT64</f>
        <v>0</v>
      </c>
      <c r="OB202">
        <f>Rådata_6000!NU64</f>
        <v>0</v>
      </c>
      <c r="OC202">
        <f>Rådata_6000!NV64</f>
        <v>0</v>
      </c>
      <c r="OD202">
        <f>Rådata_6000!NW64</f>
        <v>0</v>
      </c>
      <c r="OE202">
        <f>Rådata_6000!NX64</f>
        <v>0</v>
      </c>
      <c r="OF202">
        <f>Rådata_6000!NY64</f>
        <v>0</v>
      </c>
      <c r="OG202">
        <f>Rådata_6000!NZ64</f>
        <v>0</v>
      </c>
      <c r="OH202">
        <f>Rådata_6000!OA64</f>
        <v>0</v>
      </c>
      <c r="OI202">
        <f>Rådata_6000!OB64</f>
        <v>0</v>
      </c>
      <c r="OJ202">
        <f>Rådata_6000!OC64</f>
        <v>0</v>
      </c>
      <c r="OK202">
        <f>Rådata_6000!OD64</f>
        <v>0</v>
      </c>
      <c r="OL202">
        <f>Rådata_6000!OE64</f>
        <v>0</v>
      </c>
      <c r="OM202">
        <f>Rådata_6000!OF64</f>
        <v>0</v>
      </c>
      <c r="ON202">
        <f>Rådata_6000!OG64</f>
        <v>0</v>
      </c>
      <c r="OO202">
        <f>Rådata_6000!OH64</f>
        <v>0</v>
      </c>
      <c r="OP202">
        <f>Rådata_6000!OI64</f>
        <v>0</v>
      </c>
      <c r="OQ202">
        <f>Rådata_6000!OJ64</f>
        <v>0</v>
      </c>
      <c r="OR202">
        <f>Rådata_6000!OK64</f>
        <v>0</v>
      </c>
      <c r="OS202">
        <f>Rådata_6000!OL64</f>
        <v>0</v>
      </c>
    </row>
    <row r="203" spans="1:409">
      <c r="A203" t="s">
        <v>411</v>
      </c>
      <c r="J203">
        <f>Rådata_6000!C65</f>
        <v>0</v>
      </c>
      <c r="K203">
        <f>Rådata_6000!D65</f>
        <v>0</v>
      </c>
      <c r="L203">
        <f>Rådata_6000!E65</f>
        <v>0</v>
      </c>
      <c r="M203">
        <f>Rådata_6000!F65</f>
        <v>0</v>
      </c>
      <c r="N203">
        <f>Rådata_6000!G65</f>
        <v>0</v>
      </c>
      <c r="O203">
        <f>Rådata_6000!H65</f>
        <v>0</v>
      </c>
      <c r="P203">
        <f>Rådata_6000!I65</f>
        <v>0</v>
      </c>
      <c r="Q203">
        <f>Rådata_6000!J65</f>
        <v>0</v>
      </c>
      <c r="R203">
        <f>Rådata_6000!K65</f>
        <v>0</v>
      </c>
      <c r="S203">
        <f>Rådata_6000!L65</f>
        <v>0</v>
      </c>
      <c r="T203">
        <f>Rådata_6000!M65</f>
        <v>0</v>
      </c>
      <c r="U203">
        <f>Rådata_6000!N65</f>
        <v>0</v>
      </c>
      <c r="V203">
        <f>Rådata_6000!O65</f>
        <v>0</v>
      </c>
      <c r="W203">
        <f>Rådata_6000!P65</f>
        <v>0</v>
      </c>
      <c r="X203">
        <f>Rådata_6000!Q65</f>
        <v>0</v>
      </c>
      <c r="Y203">
        <f>Rådata_6000!R65</f>
        <v>0</v>
      </c>
      <c r="Z203">
        <f>Rådata_6000!S65</f>
        <v>0</v>
      </c>
      <c r="AA203">
        <f>Rådata_6000!T65</f>
        <v>0</v>
      </c>
      <c r="AB203">
        <f>Rådata_6000!U65</f>
        <v>0</v>
      </c>
      <c r="AC203">
        <f>Rådata_6000!V65</f>
        <v>0</v>
      </c>
      <c r="AD203">
        <f>Rådata_6000!W65</f>
        <v>0</v>
      </c>
      <c r="AE203">
        <f>Rådata_6000!X65</f>
        <v>0</v>
      </c>
      <c r="AF203">
        <f>Rådata_6000!Y65</f>
        <v>0</v>
      </c>
      <c r="AG203">
        <f>Rådata_6000!Z65</f>
        <v>0</v>
      </c>
      <c r="AH203">
        <f>Rådata_6000!AA65</f>
        <v>0</v>
      </c>
      <c r="AI203">
        <f>Rådata_6000!AB65</f>
        <v>0</v>
      </c>
      <c r="AJ203">
        <f>Rådata_6000!AC65</f>
        <v>0</v>
      </c>
      <c r="AK203">
        <f>Rådata_6000!AD65</f>
        <v>0</v>
      </c>
      <c r="AL203">
        <f>Rådata_6000!AE65</f>
        <v>0</v>
      </c>
      <c r="AM203">
        <f>Rådata_6000!AF65</f>
        <v>0</v>
      </c>
      <c r="AN203">
        <f>Rådata_6000!AG65</f>
        <v>0</v>
      </c>
      <c r="AO203">
        <f>Rådata_6000!AH65</f>
        <v>0</v>
      </c>
      <c r="AP203">
        <f>Rådata_6000!AI65</f>
        <v>0</v>
      </c>
      <c r="AQ203">
        <f>Rådata_6000!AJ65</f>
        <v>0</v>
      </c>
      <c r="AR203">
        <f>Rådata_6000!AK65</f>
        <v>0</v>
      </c>
      <c r="AS203">
        <f>Rådata_6000!AL65</f>
        <v>0</v>
      </c>
      <c r="AT203">
        <f>Rådata_6000!AM65</f>
        <v>0</v>
      </c>
      <c r="AU203">
        <f>Rådata_6000!AN65</f>
        <v>0</v>
      </c>
      <c r="AV203">
        <f>Rådata_6000!AO65</f>
        <v>0</v>
      </c>
      <c r="AW203">
        <f>Rådata_6000!AP65</f>
        <v>0</v>
      </c>
      <c r="AX203">
        <f>Rådata_6000!AQ65</f>
        <v>0</v>
      </c>
      <c r="AY203">
        <f>Rådata_6000!AR65</f>
        <v>0</v>
      </c>
      <c r="AZ203">
        <f>Rådata_6000!AS65</f>
        <v>0</v>
      </c>
      <c r="BA203">
        <f>Rådata_6000!AT65</f>
        <v>0</v>
      </c>
      <c r="BB203">
        <f>Rådata_6000!AU65</f>
        <v>0</v>
      </c>
      <c r="BC203">
        <f>Rådata_6000!AV65</f>
        <v>0</v>
      </c>
      <c r="BD203">
        <f>Rådata_6000!AW65</f>
        <v>0</v>
      </c>
      <c r="BE203">
        <f>Rådata_6000!AX65</f>
        <v>0</v>
      </c>
      <c r="BF203">
        <f>Rådata_6000!AY65</f>
        <v>0</v>
      </c>
      <c r="BG203">
        <f>Rådata_6000!AZ65</f>
        <v>0</v>
      </c>
      <c r="BH203">
        <f>Rådata_6000!BA65</f>
        <v>0</v>
      </c>
      <c r="BI203">
        <f>Rådata_6000!BB65</f>
        <v>0</v>
      </c>
      <c r="BJ203">
        <f>Rådata_6000!BC65</f>
        <v>0</v>
      </c>
      <c r="BK203">
        <f>Rådata_6000!BD65</f>
        <v>0</v>
      </c>
      <c r="BL203">
        <f>Rådata_6000!BE65</f>
        <v>0</v>
      </c>
      <c r="BM203">
        <f>Rådata_6000!BF65</f>
        <v>0</v>
      </c>
      <c r="BN203">
        <f>Rådata_6000!BG65</f>
        <v>0</v>
      </c>
      <c r="BO203">
        <f>Rådata_6000!BH65</f>
        <v>0</v>
      </c>
      <c r="BP203">
        <f>Rådata_6000!BI65</f>
        <v>0</v>
      </c>
      <c r="BQ203">
        <f>Rådata_6000!BJ65</f>
        <v>0</v>
      </c>
      <c r="BR203">
        <f>Rådata_6000!BK65</f>
        <v>0</v>
      </c>
      <c r="BS203">
        <f>Rådata_6000!BL65</f>
        <v>0</v>
      </c>
      <c r="BT203">
        <f>Rådata_6000!BM65</f>
        <v>0</v>
      </c>
      <c r="BU203">
        <f>Rådata_6000!BN65</f>
        <v>0</v>
      </c>
      <c r="BV203">
        <f>Rådata_6000!BO65</f>
        <v>0</v>
      </c>
      <c r="BW203">
        <f>Rådata_6000!BP65</f>
        <v>0</v>
      </c>
      <c r="BX203">
        <f>Rådata_6000!BQ65</f>
        <v>0</v>
      </c>
      <c r="BY203">
        <f>Rådata_6000!BR65</f>
        <v>0</v>
      </c>
      <c r="BZ203">
        <f>Rådata_6000!BS65</f>
        <v>0</v>
      </c>
      <c r="CA203">
        <f>Rådata_6000!BT65</f>
        <v>0</v>
      </c>
      <c r="CB203">
        <f>Rådata_6000!BU65</f>
        <v>0</v>
      </c>
      <c r="CC203">
        <f>Rådata_6000!BV65</f>
        <v>0</v>
      </c>
      <c r="CD203">
        <f>Rådata_6000!BW65</f>
        <v>0</v>
      </c>
      <c r="CE203">
        <f>Rådata_6000!BX65</f>
        <v>0</v>
      </c>
      <c r="CF203">
        <f>Rådata_6000!BY65</f>
        <v>0</v>
      </c>
      <c r="CG203">
        <f>Rådata_6000!BZ65</f>
        <v>0</v>
      </c>
      <c r="CH203">
        <f>Rådata_6000!CA65</f>
        <v>0</v>
      </c>
      <c r="CI203">
        <f>Rådata_6000!CB65</f>
        <v>0</v>
      </c>
      <c r="CJ203">
        <f>Rådata_6000!CC65</f>
        <v>0</v>
      </c>
      <c r="CK203">
        <f>Rådata_6000!CD65</f>
        <v>0</v>
      </c>
      <c r="CL203">
        <f>Rådata_6000!CE65</f>
        <v>0</v>
      </c>
      <c r="CM203">
        <f>Rådata_6000!CF65</f>
        <v>0</v>
      </c>
      <c r="CN203">
        <f>Rådata_6000!CG65</f>
        <v>0</v>
      </c>
      <c r="CO203">
        <f>Rådata_6000!CH65</f>
        <v>0</v>
      </c>
      <c r="CP203">
        <f>Rådata_6000!CI65</f>
        <v>0</v>
      </c>
      <c r="CQ203">
        <f>Rådata_6000!CJ65</f>
        <v>0</v>
      </c>
      <c r="CR203">
        <f>Rådata_6000!CK65</f>
        <v>0</v>
      </c>
      <c r="CS203">
        <f>Rådata_6000!CL65</f>
        <v>0</v>
      </c>
      <c r="CT203">
        <f>Rådata_6000!CM65</f>
        <v>0</v>
      </c>
      <c r="CU203">
        <f>Rådata_6000!CN65</f>
        <v>0</v>
      </c>
      <c r="CV203">
        <f>Rådata_6000!CO65</f>
        <v>0</v>
      </c>
      <c r="CW203">
        <f>Rådata_6000!CP65</f>
        <v>0</v>
      </c>
      <c r="CX203">
        <f>Rådata_6000!CQ65</f>
        <v>0</v>
      </c>
      <c r="CY203">
        <f>Rådata_6000!CR65</f>
        <v>0</v>
      </c>
      <c r="CZ203">
        <f>Rådata_6000!CS65</f>
        <v>0</v>
      </c>
      <c r="DA203">
        <f>Rådata_6000!CT65</f>
        <v>0</v>
      </c>
      <c r="DB203">
        <f>Rådata_6000!CU65</f>
        <v>0</v>
      </c>
      <c r="DC203">
        <f>Rådata_6000!CV65</f>
        <v>0</v>
      </c>
      <c r="DD203">
        <f>Rådata_6000!CW65</f>
        <v>0</v>
      </c>
      <c r="DE203">
        <f>Rådata_6000!CX65</f>
        <v>0</v>
      </c>
      <c r="DF203">
        <f>Rådata_6000!CY65</f>
        <v>0</v>
      </c>
      <c r="DG203">
        <f>Rådata_6000!CZ65</f>
        <v>0</v>
      </c>
      <c r="DH203">
        <f>Rådata_6000!DA65</f>
        <v>0</v>
      </c>
      <c r="DI203">
        <f>Rådata_6000!DB65</f>
        <v>0</v>
      </c>
      <c r="DJ203">
        <f>Rådata_6000!DC65</f>
        <v>0</v>
      </c>
      <c r="DK203">
        <f>Rådata_6000!DD65</f>
        <v>0</v>
      </c>
      <c r="DL203">
        <f>Rådata_6000!DE65</f>
        <v>0</v>
      </c>
      <c r="DM203">
        <f>Rådata_6000!DF65</f>
        <v>0</v>
      </c>
      <c r="DN203">
        <f>Rådata_6000!DG65</f>
        <v>0</v>
      </c>
      <c r="DO203">
        <f>Rådata_6000!DH65</f>
        <v>0</v>
      </c>
      <c r="DP203">
        <f>Rådata_6000!DI65</f>
        <v>0</v>
      </c>
      <c r="DQ203">
        <f>Rådata_6000!DJ65</f>
        <v>0</v>
      </c>
      <c r="DR203">
        <f>Rådata_6000!DK65</f>
        <v>0</v>
      </c>
      <c r="DS203">
        <f>Rådata_6000!DL65</f>
        <v>0</v>
      </c>
      <c r="DT203">
        <f>Rådata_6000!DM65</f>
        <v>0</v>
      </c>
      <c r="DU203">
        <f>Rådata_6000!DN65</f>
        <v>0</v>
      </c>
      <c r="DV203">
        <f>Rådata_6000!DO65</f>
        <v>0</v>
      </c>
      <c r="DW203">
        <f>Rådata_6000!DP65</f>
        <v>0</v>
      </c>
      <c r="DX203">
        <f>Rådata_6000!DQ65</f>
        <v>0</v>
      </c>
      <c r="DY203">
        <f>Rådata_6000!DR65</f>
        <v>0</v>
      </c>
      <c r="DZ203">
        <f>Rådata_6000!DS65</f>
        <v>0</v>
      </c>
      <c r="EA203">
        <f>Rådata_6000!DT65</f>
        <v>0</v>
      </c>
      <c r="EB203">
        <f>Rådata_6000!DU65</f>
        <v>0</v>
      </c>
      <c r="EC203">
        <f>Rådata_6000!DV65</f>
        <v>0</v>
      </c>
      <c r="ED203">
        <f>Rådata_6000!DW65</f>
        <v>0</v>
      </c>
      <c r="EE203">
        <f>Rådata_6000!DX65</f>
        <v>0</v>
      </c>
      <c r="EF203">
        <f>Rådata_6000!DY65</f>
        <v>0</v>
      </c>
      <c r="EG203">
        <f>Rådata_6000!DZ65</f>
        <v>0</v>
      </c>
      <c r="EH203">
        <f>Rådata_6000!EA65</f>
        <v>0</v>
      </c>
      <c r="EI203">
        <f>Rådata_6000!EB65</f>
        <v>0</v>
      </c>
      <c r="EJ203">
        <f>Rådata_6000!EC65</f>
        <v>0</v>
      </c>
      <c r="EK203">
        <f>Rådata_6000!ED65</f>
        <v>0</v>
      </c>
      <c r="EL203">
        <f>Rådata_6000!EE65</f>
        <v>0</v>
      </c>
      <c r="EM203">
        <f>Rådata_6000!EF65</f>
        <v>0</v>
      </c>
      <c r="EN203">
        <f>Rådata_6000!EG65</f>
        <v>0</v>
      </c>
      <c r="EO203">
        <f>Rådata_6000!EH65</f>
        <v>0</v>
      </c>
      <c r="EP203">
        <f>Rådata_6000!EI65</f>
        <v>0</v>
      </c>
      <c r="EQ203">
        <f>Rådata_6000!EJ65</f>
        <v>0</v>
      </c>
      <c r="ER203">
        <f>Rådata_6000!EK65</f>
        <v>0</v>
      </c>
      <c r="ES203">
        <f>Rådata_6000!EL65</f>
        <v>0</v>
      </c>
      <c r="ET203">
        <f>Rådata_6000!EM65</f>
        <v>0</v>
      </c>
      <c r="EU203">
        <f>Rådata_6000!EN65</f>
        <v>0</v>
      </c>
      <c r="EV203">
        <f>Rådata_6000!EO65</f>
        <v>0</v>
      </c>
      <c r="EW203">
        <f>Rådata_6000!EP65</f>
        <v>0</v>
      </c>
      <c r="EX203">
        <f>Rådata_6000!EQ65</f>
        <v>0</v>
      </c>
      <c r="EY203">
        <f>Rådata_6000!ER65</f>
        <v>0</v>
      </c>
      <c r="EZ203">
        <f>Rådata_6000!ES65</f>
        <v>0</v>
      </c>
      <c r="FA203">
        <f>Rådata_6000!ET65</f>
        <v>0</v>
      </c>
      <c r="FB203">
        <f>Rådata_6000!EU65</f>
        <v>0</v>
      </c>
      <c r="FC203">
        <f>Rådata_6000!EV65</f>
        <v>0</v>
      </c>
      <c r="FD203">
        <f>Rådata_6000!EW65</f>
        <v>0</v>
      </c>
      <c r="FE203">
        <f>Rådata_6000!EX65</f>
        <v>0</v>
      </c>
      <c r="FF203">
        <f>Rådata_6000!EY65</f>
        <v>0</v>
      </c>
      <c r="FG203">
        <f>Rådata_6000!EZ65</f>
        <v>0</v>
      </c>
      <c r="FH203">
        <f>Rådata_6000!FA65</f>
        <v>0</v>
      </c>
      <c r="FI203">
        <f>Rådata_6000!FB65</f>
        <v>0</v>
      </c>
      <c r="FJ203">
        <f>Rådata_6000!FC65</f>
        <v>0</v>
      </c>
      <c r="FK203">
        <f>Rådata_6000!FD65</f>
        <v>0</v>
      </c>
      <c r="FL203">
        <f>Rådata_6000!FE65</f>
        <v>0</v>
      </c>
      <c r="FM203">
        <f>Rådata_6000!FF65</f>
        <v>0</v>
      </c>
      <c r="FN203">
        <f>Rådata_6000!FG65</f>
        <v>0</v>
      </c>
      <c r="FO203">
        <f>Rådata_6000!FH65</f>
        <v>0</v>
      </c>
      <c r="FP203">
        <f>Rådata_6000!FI65</f>
        <v>0</v>
      </c>
      <c r="FQ203">
        <f>Rådata_6000!FJ65</f>
        <v>0</v>
      </c>
      <c r="FR203">
        <f>Rådata_6000!FK65</f>
        <v>0</v>
      </c>
      <c r="FS203">
        <f>Rådata_6000!FL65</f>
        <v>0</v>
      </c>
      <c r="FT203">
        <f>Rådata_6000!FM65</f>
        <v>0</v>
      </c>
      <c r="FU203">
        <f>Rådata_6000!FN65</f>
        <v>0</v>
      </c>
      <c r="FV203">
        <f>Rådata_6000!FO65</f>
        <v>0</v>
      </c>
      <c r="FW203">
        <f>Rådata_6000!FP65</f>
        <v>0</v>
      </c>
      <c r="FX203">
        <f>Rådata_6000!FQ65</f>
        <v>0</v>
      </c>
      <c r="FY203">
        <f>Rådata_6000!FR65</f>
        <v>0</v>
      </c>
      <c r="FZ203">
        <f>Rådata_6000!FS65</f>
        <v>0</v>
      </c>
      <c r="GA203">
        <f>Rådata_6000!FT65</f>
        <v>0</v>
      </c>
      <c r="GB203">
        <f>Rådata_6000!FU65</f>
        <v>0</v>
      </c>
      <c r="GC203">
        <f>Rådata_6000!FV65</f>
        <v>0</v>
      </c>
      <c r="GD203">
        <f>Rådata_6000!FW65</f>
        <v>0</v>
      </c>
      <c r="GE203">
        <f>Rådata_6000!FX65</f>
        <v>0</v>
      </c>
      <c r="GF203">
        <f>Rådata_6000!FY65</f>
        <v>0</v>
      </c>
      <c r="GG203">
        <f>Rådata_6000!FZ65</f>
        <v>0</v>
      </c>
      <c r="GH203">
        <f>Rådata_6000!GA65</f>
        <v>0</v>
      </c>
      <c r="GI203">
        <f>Rådata_6000!GB65</f>
        <v>0</v>
      </c>
      <c r="GJ203">
        <f>Rådata_6000!GC65</f>
        <v>0</v>
      </c>
      <c r="GK203">
        <f>Rådata_6000!GD65</f>
        <v>0</v>
      </c>
      <c r="GL203">
        <f>Rådata_6000!GE65</f>
        <v>0</v>
      </c>
      <c r="GM203">
        <f>Rådata_6000!GF65</f>
        <v>0</v>
      </c>
      <c r="GN203">
        <f>Rådata_6000!GG65</f>
        <v>0</v>
      </c>
      <c r="GO203">
        <f>Rådata_6000!GH65</f>
        <v>0</v>
      </c>
      <c r="GP203">
        <f>Rådata_6000!GI65</f>
        <v>0</v>
      </c>
      <c r="GQ203">
        <f>Rådata_6000!GJ65</f>
        <v>0</v>
      </c>
      <c r="GR203">
        <f>Rådata_6000!GK65</f>
        <v>0</v>
      </c>
      <c r="GS203">
        <f>Rådata_6000!GL65</f>
        <v>0</v>
      </c>
      <c r="GT203">
        <f>Rådata_6000!GM65</f>
        <v>0</v>
      </c>
      <c r="GU203">
        <f>Rådata_6000!GN65</f>
        <v>0</v>
      </c>
      <c r="GV203">
        <f>Rådata_6000!GO65</f>
        <v>0</v>
      </c>
      <c r="GW203">
        <f>Rådata_6000!GP65</f>
        <v>0</v>
      </c>
      <c r="GX203">
        <f>Rådata_6000!GQ65</f>
        <v>0</v>
      </c>
      <c r="GY203">
        <f>Rådata_6000!GR65</f>
        <v>0</v>
      </c>
      <c r="GZ203">
        <f>Rådata_6000!GS65</f>
        <v>0</v>
      </c>
      <c r="HA203">
        <f>Rådata_6000!GT65</f>
        <v>0</v>
      </c>
      <c r="HB203">
        <f>Rådata_6000!GU65</f>
        <v>0</v>
      </c>
      <c r="HC203">
        <f>Rådata_6000!GV65</f>
        <v>0</v>
      </c>
      <c r="HD203">
        <f>Rådata_6000!GW65</f>
        <v>0</v>
      </c>
      <c r="HE203">
        <f>Rådata_6000!GX65</f>
        <v>0</v>
      </c>
      <c r="HF203">
        <f>Rådata_6000!GY65</f>
        <v>0</v>
      </c>
      <c r="HG203">
        <f>Rådata_6000!GZ65</f>
        <v>0</v>
      </c>
      <c r="HH203">
        <f>Rådata_6000!HA65</f>
        <v>0</v>
      </c>
      <c r="HI203">
        <f>Rådata_6000!HB65</f>
        <v>0</v>
      </c>
      <c r="HJ203">
        <f>Rådata_6000!HC65</f>
        <v>0</v>
      </c>
      <c r="HK203">
        <f>Rådata_6000!HD65</f>
        <v>0</v>
      </c>
      <c r="HL203">
        <f>Rådata_6000!HE65</f>
        <v>0</v>
      </c>
      <c r="HM203">
        <f>Rådata_6000!HF65</f>
        <v>0</v>
      </c>
      <c r="HN203">
        <f>Rådata_6000!HG65</f>
        <v>0</v>
      </c>
      <c r="HO203">
        <f>Rådata_6000!HH65</f>
        <v>0</v>
      </c>
      <c r="HP203">
        <f>Rådata_6000!HI65</f>
        <v>0</v>
      </c>
      <c r="HQ203">
        <f>Rådata_6000!HJ65</f>
        <v>0</v>
      </c>
      <c r="HR203">
        <f>Rådata_6000!HK65</f>
        <v>0</v>
      </c>
      <c r="HS203">
        <f>Rådata_6000!HL65</f>
        <v>0</v>
      </c>
      <c r="HT203">
        <f>Rådata_6000!HM65</f>
        <v>0</v>
      </c>
      <c r="HU203">
        <f>Rådata_6000!HN65</f>
        <v>0</v>
      </c>
      <c r="HV203">
        <f>Rådata_6000!HO65</f>
        <v>0</v>
      </c>
      <c r="HW203">
        <f>Rådata_6000!HP65</f>
        <v>0</v>
      </c>
      <c r="HX203">
        <f>Rådata_6000!HQ65</f>
        <v>0</v>
      </c>
      <c r="HY203">
        <f>Rådata_6000!HR65</f>
        <v>0</v>
      </c>
      <c r="HZ203">
        <f>Rådata_6000!HS65</f>
        <v>0</v>
      </c>
      <c r="IA203">
        <f>Rådata_6000!HT65</f>
        <v>0</v>
      </c>
      <c r="IB203">
        <f>Rådata_6000!HU65</f>
        <v>0</v>
      </c>
      <c r="IC203">
        <f>Rådata_6000!HV65</f>
        <v>0</v>
      </c>
      <c r="ID203">
        <f>Rådata_6000!HW65</f>
        <v>0</v>
      </c>
      <c r="IE203">
        <f>Rådata_6000!HX65</f>
        <v>0</v>
      </c>
      <c r="IF203">
        <f>Rådata_6000!HY65</f>
        <v>0</v>
      </c>
      <c r="IG203">
        <f>Rådata_6000!HZ65</f>
        <v>0</v>
      </c>
      <c r="IH203">
        <f>Rådata_6000!IA65</f>
        <v>0</v>
      </c>
      <c r="II203">
        <f>Rådata_6000!IB65</f>
        <v>0</v>
      </c>
      <c r="IJ203">
        <f>Rådata_6000!IC65</f>
        <v>0</v>
      </c>
      <c r="IK203">
        <f>Rådata_6000!ID65</f>
        <v>0</v>
      </c>
      <c r="IL203">
        <f>Rådata_6000!IE65</f>
        <v>0</v>
      </c>
      <c r="IM203">
        <f>Rådata_6000!IF65</f>
        <v>0</v>
      </c>
      <c r="IN203">
        <f>Rådata_6000!IG65</f>
        <v>0</v>
      </c>
      <c r="IO203">
        <f>Rådata_6000!IH65</f>
        <v>0</v>
      </c>
      <c r="IP203">
        <f>Rådata_6000!II65</f>
        <v>0</v>
      </c>
      <c r="IQ203">
        <f>Rådata_6000!IJ65</f>
        <v>0</v>
      </c>
      <c r="IR203">
        <f>Rådata_6000!IK65</f>
        <v>0</v>
      </c>
      <c r="IS203">
        <f>Rådata_6000!IL65</f>
        <v>0</v>
      </c>
      <c r="IT203">
        <f>Rådata_6000!IM65</f>
        <v>0</v>
      </c>
      <c r="IU203">
        <f>Rådata_6000!IN65</f>
        <v>0</v>
      </c>
      <c r="IV203">
        <f>Rådata_6000!IO65</f>
        <v>0</v>
      </c>
      <c r="IW203">
        <f>Rådata_6000!IP65</f>
        <v>0</v>
      </c>
      <c r="IX203">
        <f>Rådata_6000!IQ65</f>
        <v>0</v>
      </c>
      <c r="IY203">
        <f>Rådata_6000!IR65</f>
        <v>0</v>
      </c>
      <c r="IZ203">
        <f>Rådata_6000!IS65</f>
        <v>0</v>
      </c>
      <c r="JA203">
        <f>Rådata_6000!IT65</f>
        <v>0</v>
      </c>
      <c r="JB203">
        <f>Rådata_6000!IU65</f>
        <v>0</v>
      </c>
      <c r="JC203">
        <f>Rådata_6000!IV65</f>
        <v>0</v>
      </c>
      <c r="JD203">
        <f>Rådata_6000!IW65</f>
        <v>0</v>
      </c>
      <c r="JE203">
        <f>Rådata_6000!IX65</f>
        <v>0</v>
      </c>
      <c r="JF203">
        <f>Rådata_6000!IY65</f>
        <v>0</v>
      </c>
      <c r="JG203">
        <f>Rådata_6000!IZ65</f>
        <v>0</v>
      </c>
      <c r="JH203">
        <f>Rådata_6000!JA65</f>
        <v>0</v>
      </c>
      <c r="JI203">
        <f>Rådata_6000!JB65</f>
        <v>0</v>
      </c>
      <c r="JJ203">
        <f>Rådata_6000!JC65</f>
        <v>0</v>
      </c>
      <c r="JK203">
        <f>Rådata_6000!JD65</f>
        <v>0</v>
      </c>
      <c r="JL203">
        <f>Rådata_6000!JE65</f>
        <v>0</v>
      </c>
      <c r="JM203">
        <f>Rådata_6000!JF65</f>
        <v>0</v>
      </c>
      <c r="JN203">
        <f>Rådata_6000!JG65</f>
        <v>0</v>
      </c>
      <c r="JO203">
        <f>Rådata_6000!JH65</f>
        <v>0</v>
      </c>
      <c r="JP203">
        <f>Rådata_6000!JI65</f>
        <v>0</v>
      </c>
      <c r="JQ203">
        <f>Rådata_6000!JJ65</f>
        <v>0</v>
      </c>
      <c r="JR203">
        <f>Rådata_6000!JK65</f>
        <v>0</v>
      </c>
      <c r="JS203">
        <f>Rådata_6000!JL65</f>
        <v>0</v>
      </c>
      <c r="JT203">
        <f>Rådata_6000!JM65</f>
        <v>0</v>
      </c>
      <c r="JU203">
        <f>Rådata_6000!JN65</f>
        <v>0</v>
      </c>
      <c r="JV203">
        <f>Rådata_6000!JO65</f>
        <v>0</v>
      </c>
      <c r="JW203">
        <f>Rådata_6000!JP65</f>
        <v>0</v>
      </c>
      <c r="JX203">
        <f>Rådata_6000!JQ65</f>
        <v>0</v>
      </c>
      <c r="JY203">
        <f>Rådata_6000!JR65</f>
        <v>0</v>
      </c>
      <c r="JZ203">
        <f>Rådata_6000!JS65</f>
        <v>0</v>
      </c>
      <c r="KA203">
        <f>Rådata_6000!JT65</f>
        <v>0</v>
      </c>
      <c r="KB203">
        <f>Rådata_6000!JU65</f>
        <v>0</v>
      </c>
      <c r="KC203">
        <f>Rådata_6000!JV65</f>
        <v>0</v>
      </c>
      <c r="KD203">
        <f>Rådata_6000!JW65</f>
        <v>0</v>
      </c>
      <c r="KE203">
        <f>Rådata_6000!JX65</f>
        <v>0</v>
      </c>
      <c r="KF203">
        <f>Rådata_6000!JY65</f>
        <v>0</v>
      </c>
      <c r="KG203">
        <f>Rådata_6000!JZ65</f>
        <v>0</v>
      </c>
      <c r="KH203">
        <f>Rådata_6000!KA65</f>
        <v>0</v>
      </c>
      <c r="KI203">
        <f>Rådata_6000!KB65</f>
        <v>0</v>
      </c>
      <c r="KJ203">
        <f>Rådata_6000!KC65</f>
        <v>0</v>
      </c>
      <c r="KK203">
        <f>Rådata_6000!KD65</f>
        <v>0</v>
      </c>
      <c r="KL203">
        <f>Rådata_6000!KE65</f>
        <v>0</v>
      </c>
      <c r="KM203">
        <f>Rådata_6000!KF65</f>
        <v>0</v>
      </c>
      <c r="KN203">
        <f>Rådata_6000!KG65</f>
        <v>0</v>
      </c>
      <c r="KO203">
        <f>Rådata_6000!KH65</f>
        <v>0</v>
      </c>
      <c r="KP203">
        <f>Rådata_6000!KI65</f>
        <v>0</v>
      </c>
      <c r="KQ203">
        <f>Rådata_6000!KJ65</f>
        <v>0</v>
      </c>
      <c r="KR203">
        <f>Rådata_6000!KK65</f>
        <v>0</v>
      </c>
      <c r="KS203">
        <f>Rådata_6000!KL65</f>
        <v>0</v>
      </c>
      <c r="KT203">
        <f>Rådata_6000!KM65</f>
        <v>0</v>
      </c>
      <c r="KU203">
        <f>Rådata_6000!KN65</f>
        <v>0</v>
      </c>
      <c r="KV203">
        <f>Rådata_6000!KO65</f>
        <v>0</v>
      </c>
      <c r="KW203">
        <f>Rådata_6000!KP65</f>
        <v>0</v>
      </c>
      <c r="KX203">
        <f>Rådata_6000!KQ65</f>
        <v>0</v>
      </c>
      <c r="KY203">
        <f>Rådata_6000!KR65</f>
        <v>0</v>
      </c>
      <c r="KZ203">
        <f>Rådata_6000!KS65</f>
        <v>0</v>
      </c>
      <c r="LA203">
        <f>Rådata_6000!KT65</f>
        <v>0</v>
      </c>
      <c r="LB203">
        <f>Rådata_6000!KU65</f>
        <v>0</v>
      </c>
      <c r="LC203">
        <f>Rådata_6000!KV65</f>
        <v>0</v>
      </c>
      <c r="LD203">
        <f>Rådata_6000!KW65</f>
        <v>0</v>
      </c>
      <c r="LE203">
        <f>Rådata_6000!KX65</f>
        <v>0</v>
      </c>
      <c r="LF203">
        <f>Rådata_6000!KY65</f>
        <v>0</v>
      </c>
      <c r="LG203">
        <f>Rådata_6000!KZ65</f>
        <v>0</v>
      </c>
      <c r="LH203">
        <f>Rådata_6000!LA65</f>
        <v>0</v>
      </c>
      <c r="LI203">
        <f>Rådata_6000!LB65</f>
        <v>0</v>
      </c>
      <c r="LJ203">
        <f>Rådata_6000!LC65</f>
        <v>0</v>
      </c>
      <c r="LK203">
        <f>Rådata_6000!LD65</f>
        <v>0</v>
      </c>
      <c r="LL203">
        <f>Rådata_6000!LE65</f>
        <v>0</v>
      </c>
      <c r="LM203">
        <f>Rådata_6000!LF65</f>
        <v>0</v>
      </c>
      <c r="LN203">
        <f>Rådata_6000!LG65</f>
        <v>0</v>
      </c>
      <c r="LO203">
        <f>Rådata_6000!LH65</f>
        <v>0</v>
      </c>
      <c r="LP203">
        <f>Rådata_6000!LI65</f>
        <v>0</v>
      </c>
      <c r="LQ203">
        <f>Rådata_6000!LJ65</f>
        <v>0</v>
      </c>
      <c r="LR203">
        <f>Rådata_6000!LK65</f>
        <v>0</v>
      </c>
      <c r="LS203">
        <f>Rådata_6000!LL65</f>
        <v>0</v>
      </c>
      <c r="LT203">
        <f>Rådata_6000!LM65</f>
        <v>0</v>
      </c>
      <c r="LU203">
        <f>Rådata_6000!LN65</f>
        <v>0</v>
      </c>
      <c r="LV203">
        <f>Rådata_6000!LO65</f>
        <v>0</v>
      </c>
      <c r="LW203">
        <f>Rådata_6000!LP65</f>
        <v>0</v>
      </c>
      <c r="LX203">
        <f>Rådata_6000!LQ65</f>
        <v>0</v>
      </c>
      <c r="LY203">
        <f>Rådata_6000!LR65</f>
        <v>0</v>
      </c>
      <c r="LZ203">
        <f>Rådata_6000!LS65</f>
        <v>0</v>
      </c>
      <c r="MA203">
        <f>Rådata_6000!LT65</f>
        <v>0</v>
      </c>
      <c r="MB203">
        <f>Rådata_6000!LU65</f>
        <v>0</v>
      </c>
      <c r="MC203">
        <f>Rådata_6000!LV65</f>
        <v>0</v>
      </c>
      <c r="MD203">
        <f>Rådata_6000!LW65</f>
        <v>0</v>
      </c>
      <c r="ME203">
        <f>Rådata_6000!LX65</f>
        <v>0</v>
      </c>
      <c r="MF203">
        <f>Rådata_6000!LY65</f>
        <v>0</v>
      </c>
      <c r="MG203">
        <f>Rådata_6000!LZ65</f>
        <v>0</v>
      </c>
      <c r="MH203">
        <f>Rådata_6000!MA65</f>
        <v>0</v>
      </c>
      <c r="MI203">
        <f>Rådata_6000!MB65</f>
        <v>0</v>
      </c>
      <c r="MJ203">
        <f>Rådata_6000!MC65</f>
        <v>0</v>
      </c>
      <c r="MK203">
        <f>Rådata_6000!MD65</f>
        <v>0</v>
      </c>
      <c r="ML203">
        <f>Rådata_6000!ME65</f>
        <v>0</v>
      </c>
      <c r="MM203">
        <f>Rådata_6000!MF65</f>
        <v>0</v>
      </c>
      <c r="MN203">
        <f>Rådata_6000!MG65</f>
        <v>0</v>
      </c>
      <c r="MO203">
        <f>Rådata_6000!MH65</f>
        <v>0</v>
      </c>
      <c r="MP203">
        <f>Rådata_6000!MI65</f>
        <v>0</v>
      </c>
      <c r="MQ203">
        <f>Rådata_6000!MJ65</f>
        <v>0</v>
      </c>
      <c r="MR203">
        <f>Rådata_6000!MK65</f>
        <v>0</v>
      </c>
      <c r="MS203">
        <f>Rådata_6000!ML65</f>
        <v>0</v>
      </c>
      <c r="MT203">
        <f>Rådata_6000!MM65</f>
        <v>0</v>
      </c>
      <c r="MU203">
        <f>Rådata_6000!MN65</f>
        <v>0</v>
      </c>
      <c r="MV203">
        <f>Rådata_6000!MO65</f>
        <v>0</v>
      </c>
      <c r="MW203">
        <f>Rådata_6000!MP65</f>
        <v>0</v>
      </c>
      <c r="MX203">
        <f>Rådata_6000!MQ65</f>
        <v>0</v>
      </c>
      <c r="MY203">
        <f>Rådata_6000!MR65</f>
        <v>0</v>
      </c>
      <c r="MZ203">
        <f>Rådata_6000!MS65</f>
        <v>0</v>
      </c>
      <c r="NA203">
        <f>Rådata_6000!MT65</f>
        <v>0</v>
      </c>
      <c r="NB203">
        <f>Rådata_6000!MU65</f>
        <v>0</v>
      </c>
      <c r="NC203">
        <f>Rådata_6000!MV65</f>
        <v>0</v>
      </c>
      <c r="ND203">
        <f>Rådata_6000!MW65</f>
        <v>0</v>
      </c>
      <c r="NE203">
        <f>Rådata_6000!MX65</f>
        <v>0</v>
      </c>
      <c r="NF203">
        <f>Rådata_6000!MY65</f>
        <v>0</v>
      </c>
      <c r="NG203">
        <f>Rådata_6000!MZ65</f>
        <v>0</v>
      </c>
      <c r="NH203">
        <f>Rådata_6000!NA65</f>
        <v>0</v>
      </c>
      <c r="NI203">
        <f>Rådata_6000!NB65</f>
        <v>0</v>
      </c>
      <c r="NJ203">
        <f>Rådata_6000!NC65</f>
        <v>0</v>
      </c>
      <c r="NK203">
        <f>Rådata_6000!ND65</f>
        <v>0</v>
      </c>
      <c r="NL203">
        <f>Rådata_6000!NE65</f>
        <v>0</v>
      </c>
      <c r="NM203">
        <f>Rådata_6000!NF65</f>
        <v>0</v>
      </c>
      <c r="NN203">
        <f>Rådata_6000!NG65</f>
        <v>0</v>
      </c>
      <c r="NO203">
        <f>Rådata_6000!NH65</f>
        <v>0</v>
      </c>
      <c r="NP203">
        <f>Rådata_6000!NI65</f>
        <v>0</v>
      </c>
      <c r="NQ203">
        <f>Rådata_6000!NJ65</f>
        <v>0</v>
      </c>
      <c r="NR203">
        <f>Rådata_6000!NK65</f>
        <v>0</v>
      </c>
      <c r="NS203">
        <f>Rådata_6000!NL65</f>
        <v>0</v>
      </c>
      <c r="NT203">
        <f>Rådata_6000!NM65</f>
        <v>0</v>
      </c>
      <c r="NU203">
        <f>Rådata_6000!NN65</f>
        <v>0</v>
      </c>
      <c r="NV203">
        <f>Rådata_6000!NO65</f>
        <v>0</v>
      </c>
      <c r="NW203">
        <f>Rådata_6000!NP65</f>
        <v>0</v>
      </c>
      <c r="NX203">
        <f>Rådata_6000!NQ65</f>
        <v>0</v>
      </c>
      <c r="NY203">
        <f>Rådata_6000!NR65</f>
        <v>0</v>
      </c>
      <c r="NZ203">
        <f>Rådata_6000!NS65</f>
        <v>0</v>
      </c>
      <c r="OA203">
        <f>Rådata_6000!NT65</f>
        <v>0</v>
      </c>
      <c r="OB203">
        <f>Rådata_6000!NU65</f>
        <v>0</v>
      </c>
      <c r="OC203">
        <f>Rådata_6000!NV65</f>
        <v>0</v>
      </c>
      <c r="OD203">
        <f>Rådata_6000!NW65</f>
        <v>0</v>
      </c>
      <c r="OE203">
        <f>Rådata_6000!NX65</f>
        <v>0</v>
      </c>
      <c r="OF203">
        <f>Rådata_6000!NY65</f>
        <v>0</v>
      </c>
      <c r="OG203">
        <f>Rådata_6000!NZ65</f>
        <v>0</v>
      </c>
      <c r="OH203">
        <f>Rådata_6000!OA65</f>
        <v>0</v>
      </c>
      <c r="OI203">
        <f>Rådata_6000!OB65</f>
        <v>0</v>
      </c>
      <c r="OJ203">
        <f>Rådata_6000!OC65</f>
        <v>0</v>
      </c>
      <c r="OK203">
        <f>Rådata_6000!OD65</f>
        <v>0</v>
      </c>
      <c r="OL203">
        <f>Rådata_6000!OE65</f>
        <v>0</v>
      </c>
      <c r="OM203">
        <f>Rådata_6000!OF65</f>
        <v>0</v>
      </c>
      <c r="ON203">
        <f>Rådata_6000!OG65</f>
        <v>0</v>
      </c>
      <c r="OO203">
        <f>Rådata_6000!OH65</f>
        <v>0</v>
      </c>
      <c r="OP203">
        <f>Rådata_6000!OI65</f>
        <v>0</v>
      </c>
      <c r="OQ203">
        <f>Rådata_6000!OJ65</f>
        <v>0</v>
      </c>
      <c r="OR203">
        <f>Rådata_6000!OK65</f>
        <v>0</v>
      </c>
      <c r="OS203">
        <f>Rådata_6000!OL65</f>
        <v>0</v>
      </c>
    </row>
    <row r="204" spans="1:409">
      <c r="A204" t="s">
        <v>412</v>
      </c>
      <c r="J204">
        <f>Rådata_6000!C66</f>
        <v>0</v>
      </c>
      <c r="K204">
        <f>Rådata_6000!D66</f>
        <v>0</v>
      </c>
      <c r="L204">
        <f>Rådata_6000!E66</f>
        <v>0</v>
      </c>
      <c r="M204">
        <f>Rådata_6000!F66</f>
        <v>0</v>
      </c>
      <c r="N204">
        <f>Rådata_6000!G66</f>
        <v>0</v>
      </c>
      <c r="O204">
        <f>Rådata_6000!H66</f>
        <v>0</v>
      </c>
      <c r="P204">
        <f>Rådata_6000!I66</f>
        <v>0</v>
      </c>
      <c r="Q204">
        <f>Rådata_6000!J66</f>
        <v>0</v>
      </c>
      <c r="R204">
        <f>Rådata_6000!K66</f>
        <v>0</v>
      </c>
      <c r="S204">
        <f>Rådata_6000!L66</f>
        <v>0</v>
      </c>
      <c r="T204">
        <f>Rådata_6000!M66</f>
        <v>0</v>
      </c>
      <c r="U204">
        <f>Rådata_6000!N66</f>
        <v>0</v>
      </c>
      <c r="V204">
        <f>Rådata_6000!O66</f>
        <v>0</v>
      </c>
      <c r="W204">
        <f>Rådata_6000!P66</f>
        <v>0</v>
      </c>
      <c r="X204">
        <f>Rådata_6000!Q66</f>
        <v>0</v>
      </c>
      <c r="Y204">
        <f>Rådata_6000!R66</f>
        <v>0</v>
      </c>
      <c r="Z204">
        <f>Rådata_6000!S66</f>
        <v>0</v>
      </c>
      <c r="AA204">
        <f>Rådata_6000!T66</f>
        <v>0</v>
      </c>
      <c r="AB204">
        <f>Rådata_6000!U66</f>
        <v>0</v>
      </c>
      <c r="AC204">
        <f>Rådata_6000!V66</f>
        <v>0</v>
      </c>
      <c r="AD204">
        <f>Rådata_6000!W66</f>
        <v>0</v>
      </c>
      <c r="AE204">
        <f>Rådata_6000!X66</f>
        <v>0</v>
      </c>
      <c r="AF204">
        <f>Rådata_6000!Y66</f>
        <v>0</v>
      </c>
      <c r="AG204">
        <f>Rådata_6000!Z66</f>
        <v>0</v>
      </c>
      <c r="AH204">
        <f>Rådata_6000!AA66</f>
        <v>0</v>
      </c>
      <c r="AI204">
        <f>Rådata_6000!AB66</f>
        <v>0</v>
      </c>
      <c r="AJ204">
        <f>Rådata_6000!AC66</f>
        <v>0</v>
      </c>
      <c r="AK204">
        <f>Rådata_6000!AD66</f>
        <v>0</v>
      </c>
      <c r="AL204">
        <f>Rådata_6000!AE66</f>
        <v>0</v>
      </c>
      <c r="AM204">
        <f>Rådata_6000!AF66</f>
        <v>0</v>
      </c>
      <c r="AN204">
        <f>Rådata_6000!AG66</f>
        <v>0</v>
      </c>
      <c r="AO204">
        <f>Rådata_6000!AH66</f>
        <v>0</v>
      </c>
      <c r="AP204">
        <f>Rådata_6000!AI66</f>
        <v>0</v>
      </c>
      <c r="AQ204">
        <f>Rådata_6000!AJ66</f>
        <v>0</v>
      </c>
      <c r="AR204">
        <f>Rådata_6000!AK66</f>
        <v>0</v>
      </c>
      <c r="AS204">
        <f>Rådata_6000!AL66</f>
        <v>0</v>
      </c>
      <c r="AT204">
        <f>Rådata_6000!AM66</f>
        <v>0</v>
      </c>
      <c r="AU204">
        <f>Rådata_6000!AN66</f>
        <v>0</v>
      </c>
      <c r="AV204">
        <f>Rådata_6000!AO66</f>
        <v>0</v>
      </c>
      <c r="AW204">
        <f>Rådata_6000!AP66</f>
        <v>0</v>
      </c>
      <c r="AX204">
        <f>Rådata_6000!AQ66</f>
        <v>0</v>
      </c>
      <c r="AY204">
        <f>Rådata_6000!AR66</f>
        <v>0</v>
      </c>
      <c r="AZ204">
        <f>Rådata_6000!AS66</f>
        <v>0</v>
      </c>
      <c r="BA204">
        <f>Rådata_6000!AT66</f>
        <v>0</v>
      </c>
      <c r="BB204">
        <f>Rådata_6000!AU66</f>
        <v>0</v>
      </c>
      <c r="BC204">
        <f>Rådata_6000!AV66</f>
        <v>0</v>
      </c>
      <c r="BD204">
        <f>Rådata_6000!AW66</f>
        <v>0</v>
      </c>
      <c r="BE204">
        <f>Rådata_6000!AX66</f>
        <v>0</v>
      </c>
      <c r="BF204">
        <f>Rådata_6000!AY66</f>
        <v>0</v>
      </c>
      <c r="BG204">
        <f>Rådata_6000!AZ66</f>
        <v>0</v>
      </c>
      <c r="BH204">
        <f>Rådata_6000!BA66</f>
        <v>0</v>
      </c>
      <c r="BI204">
        <f>Rådata_6000!BB66</f>
        <v>0</v>
      </c>
      <c r="BJ204">
        <f>Rådata_6000!BC66</f>
        <v>0</v>
      </c>
      <c r="BK204">
        <f>Rådata_6000!BD66</f>
        <v>0</v>
      </c>
      <c r="BL204">
        <f>Rådata_6000!BE66</f>
        <v>0</v>
      </c>
      <c r="BM204">
        <f>Rådata_6000!BF66</f>
        <v>0</v>
      </c>
      <c r="BN204">
        <f>Rådata_6000!BG66</f>
        <v>0</v>
      </c>
      <c r="BO204">
        <f>Rådata_6000!BH66</f>
        <v>0</v>
      </c>
      <c r="BP204">
        <f>Rådata_6000!BI66</f>
        <v>0</v>
      </c>
      <c r="BQ204">
        <f>Rådata_6000!BJ66</f>
        <v>0</v>
      </c>
      <c r="BR204">
        <f>Rådata_6000!BK66</f>
        <v>0</v>
      </c>
      <c r="BS204">
        <f>Rådata_6000!BL66</f>
        <v>0</v>
      </c>
      <c r="BT204">
        <f>Rådata_6000!BM66</f>
        <v>0</v>
      </c>
      <c r="BU204">
        <f>Rådata_6000!BN66</f>
        <v>0</v>
      </c>
      <c r="BV204">
        <f>Rådata_6000!BO66</f>
        <v>0</v>
      </c>
      <c r="BW204">
        <f>Rådata_6000!BP66</f>
        <v>0</v>
      </c>
      <c r="BX204">
        <f>Rådata_6000!BQ66</f>
        <v>0</v>
      </c>
      <c r="BY204">
        <f>Rådata_6000!BR66</f>
        <v>0</v>
      </c>
      <c r="BZ204">
        <f>Rådata_6000!BS66</f>
        <v>0</v>
      </c>
      <c r="CA204">
        <f>Rådata_6000!BT66</f>
        <v>0</v>
      </c>
      <c r="CB204">
        <f>Rådata_6000!BU66</f>
        <v>0</v>
      </c>
      <c r="CC204">
        <f>Rådata_6000!BV66</f>
        <v>0</v>
      </c>
      <c r="CD204">
        <f>Rådata_6000!BW66</f>
        <v>0</v>
      </c>
      <c r="CE204">
        <f>Rådata_6000!BX66</f>
        <v>0</v>
      </c>
      <c r="CF204">
        <f>Rådata_6000!BY66</f>
        <v>0</v>
      </c>
      <c r="CG204">
        <f>Rådata_6000!BZ66</f>
        <v>0</v>
      </c>
      <c r="CH204">
        <f>Rådata_6000!CA66</f>
        <v>0</v>
      </c>
      <c r="CI204">
        <f>Rådata_6000!CB66</f>
        <v>0</v>
      </c>
      <c r="CJ204">
        <f>Rådata_6000!CC66</f>
        <v>0</v>
      </c>
      <c r="CK204">
        <f>Rådata_6000!CD66</f>
        <v>0</v>
      </c>
      <c r="CL204">
        <f>Rådata_6000!CE66</f>
        <v>0</v>
      </c>
      <c r="CM204">
        <f>Rådata_6000!CF66</f>
        <v>0</v>
      </c>
      <c r="CN204">
        <f>Rådata_6000!CG66</f>
        <v>0</v>
      </c>
      <c r="CO204">
        <f>Rådata_6000!CH66</f>
        <v>0</v>
      </c>
      <c r="CP204">
        <f>Rådata_6000!CI66</f>
        <v>0</v>
      </c>
      <c r="CQ204">
        <f>Rådata_6000!CJ66</f>
        <v>0</v>
      </c>
      <c r="CR204">
        <f>Rådata_6000!CK66</f>
        <v>0</v>
      </c>
      <c r="CS204">
        <f>Rådata_6000!CL66</f>
        <v>0</v>
      </c>
      <c r="CT204">
        <f>Rådata_6000!CM66</f>
        <v>0</v>
      </c>
      <c r="CU204">
        <f>Rådata_6000!CN66</f>
        <v>0</v>
      </c>
      <c r="CV204">
        <f>Rådata_6000!CO66</f>
        <v>0</v>
      </c>
      <c r="CW204">
        <f>Rådata_6000!CP66</f>
        <v>0</v>
      </c>
      <c r="CX204">
        <f>Rådata_6000!CQ66</f>
        <v>0</v>
      </c>
      <c r="CY204">
        <f>Rådata_6000!CR66</f>
        <v>0</v>
      </c>
      <c r="CZ204">
        <f>Rådata_6000!CS66</f>
        <v>0</v>
      </c>
      <c r="DA204">
        <f>Rådata_6000!CT66</f>
        <v>0</v>
      </c>
      <c r="DB204">
        <f>Rådata_6000!CU66</f>
        <v>0</v>
      </c>
      <c r="DC204">
        <f>Rådata_6000!CV66</f>
        <v>0</v>
      </c>
      <c r="DD204">
        <f>Rådata_6000!CW66</f>
        <v>0</v>
      </c>
      <c r="DE204">
        <f>Rådata_6000!CX66</f>
        <v>0</v>
      </c>
      <c r="DF204">
        <f>Rådata_6000!CY66</f>
        <v>0</v>
      </c>
      <c r="DG204">
        <f>Rådata_6000!CZ66</f>
        <v>0</v>
      </c>
      <c r="DH204">
        <f>Rådata_6000!DA66</f>
        <v>0</v>
      </c>
      <c r="DI204">
        <f>Rådata_6000!DB66</f>
        <v>0</v>
      </c>
      <c r="DJ204">
        <f>Rådata_6000!DC66</f>
        <v>0</v>
      </c>
      <c r="DK204">
        <f>Rådata_6000!DD66</f>
        <v>0</v>
      </c>
      <c r="DL204">
        <f>Rådata_6000!DE66</f>
        <v>0</v>
      </c>
      <c r="DM204">
        <f>Rådata_6000!DF66</f>
        <v>0</v>
      </c>
      <c r="DN204">
        <f>Rådata_6000!DG66</f>
        <v>0</v>
      </c>
      <c r="DO204">
        <f>Rådata_6000!DH66</f>
        <v>0</v>
      </c>
      <c r="DP204">
        <f>Rådata_6000!DI66</f>
        <v>0</v>
      </c>
      <c r="DQ204">
        <f>Rådata_6000!DJ66</f>
        <v>0</v>
      </c>
      <c r="DR204">
        <f>Rådata_6000!DK66</f>
        <v>0</v>
      </c>
      <c r="DS204">
        <f>Rådata_6000!DL66</f>
        <v>0</v>
      </c>
      <c r="DT204">
        <f>Rådata_6000!DM66</f>
        <v>0</v>
      </c>
      <c r="DU204">
        <f>Rådata_6000!DN66</f>
        <v>0</v>
      </c>
      <c r="DV204">
        <f>Rådata_6000!DO66</f>
        <v>0</v>
      </c>
      <c r="DW204">
        <f>Rådata_6000!DP66</f>
        <v>0</v>
      </c>
      <c r="DX204">
        <f>Rådata_6000!DQ66</f>
        <v>0</v>
      </c>
      <c r="DY204">
        <f>Rådata_6000!DR66</f>
        <v>0</v>
      </c>
      <c r="DZ204">
        <f>Rådata_6000!DS66</f>
        <v>0</v>
      </c>
      <c r="EA204">
        <f>Rådata_6000!DT66</f>
        <v>0</v>
      </c>
      <c r="EB204">
        <f>Rådata_6000!DU66</f>
        <v>0</v>
      </c>
      <c r="EC204">
        <f>Rådata_6000!DV66</f>
        <v>0</v>
      </c>
      <c r="ED204">
        <f>Rådata_6000!DW66</f>
        <v>0</v>
      </c>
      <c r="EE204">
        <f>Rådata_6000!DX66</f>
        <v>0</v>
      </c>
      <c r="EF204">
        <f>Rådata_6000!DY66</f>
        <v>0</v>
      </c>
      <c r="EG204">
        <f>Rådata_6000!DZ66</f>
        <v>0</v>
      </c>
      <c r="EH204">
        <f>Rådata_6000!EA66</f>
        <v>0</v>
      </c>
      <c r="EI204">
        <f>Rådata_6000!EB66</f>
        <v>0</v>
      </c>
      <c r="EJ204">
        <f>Rådata_6000!EC66</f>
        <v>0</v>
      </c>
      <c r="EK204">
        <f>Rådata_6000!ED66</f>
        <v>0</v>
      </c>
      <c r="EL204">
        <f>Rådata_6000!EE66</f>
        <v>0</v>
      </c>
      <c r="EM204">
        <f>Rådata_6000!EF66</f>
        <v>0</v>
      </c>
      <c r="EN204">
        <f>Rådata_6000!EG66</f>
        <v>0</v>
      </c>
      <c r="EO204">
        <f>Rådata_6000!EH66</f>
        <v>0</v>
      </c>
      <c r="EP204">
        <f>Rådata_6000!EI66</f>
        <v>0</v>
      </c>
      <c r="EQ204">
        <f>Rådata_6000!EJ66</f>
        <v>0</v>
      </c>
      <c r="ER204">
        <f>Rådata_6000!EK66</f>
        <v>0</v>
      </c>
      <c r="ES204">
        <f>Rådata_6000!EL66</f>
        <v>0</v>
      </c>
      <c r="ET204">
        <f>Rådata_6000!EM66</f>
        <v>0</v>
      </c>
      <c r="EU204">
        <f>Rådata_6000!EN66</f>
        <v>0</v>
      </c>
      <c r="EV204">
        <f>Rådata_6000!EO66</f>
        <v>0</v>
      </c>
      <c r="EW204">
        <f>Rådata_6000!EP66</f>
        <v>0</v>
      </c>
      <c r="EX204">
        <f>Rådata_6000!EQ66</f>
        <v>0</v>
      </c>
      <c r="EY204">
        <f>Rådata_6000!ER66</f>
        <v>0</v>
      </c>
      <c r="EZ204">
        <f>Rådata_6000!ES66</f>
        <v>0</v>
      </c>
      <c r="FA204">
        <f>Rådata_6000!ET66</f>
        <v>0</v>
      </c>
      <c r="FB204">
        <f>Rådata_6000!EU66</f>
        <v>0</v>
      </c>
      <c r="FC204">
        <f>Rådata_6000!EV66</f>
        <v>0</v>
      </c>
      <c r="FD204">
        <f>Rådata_6000!EW66</f>
        <v>0</v>
      </c>
      <c r="FE204">
        <f>Rådata_6000!EX66</f>
        <v>0</v>
      </c>
      <c r="FF204">
        <f>Rådata_6000!EY66</f>
        <v>0</v>
      </c>
      <c r="FG204">
        <f>Rådata_6000!EZ66</f>
        <v>0</v>
      </c>
      <c r="FH204">
        <f>Rådata_6000!FA66</f>
        <v>0</v>
      </c>
      <c r="FI204">
        <f>Rådata_6000!FB66</f>
        <v>0</v>
      </c>
      <c r="FJ204">
        <f>Rådata_6000!FC66</f>
        <v>0</v>
      </c>
      <c r="FK204">
        <f>Rådata_6000!FD66</f>
        <v>0</v>
      </c>
      <c r="FL204">
        <f>Rådata_6000!FE66</f>
        <v>0</v>
      </c>
      <c r="FM204">
        <f>Rådata_6000!FF66</f>
        <v>0</v>
      </c>
      <c r="FN204">
        <f>Rådata_6000!FG66</f>
        <v>0</v>
      </c>
      <c r="FO204">
        <f>Rådata_6000!FH66</f>
        <v>0</v>
      </c>
      <c r="FP204">
        <f>Rådata_6000!FI66</f>
        <v>0</v>
      </c>
      <c r="FQ204">
        <f>Rådata_6000!FJ66</f>
        <v>0</v>
      </c>
      <c r="FR204">
        <f>Rådata_6000!FK66</f>
        <v>0</v>
      </c>
      <c r="FS204">
        <f>Rådata_6000!FL66</f>
        <v>0</v>
      </c>
      <c r="FT204">
        <f>Rådata_6000!FM66</f>
        <v>0</v>
      </c>
      <c r="FU204">
        <f>Rådata_6000!FN66</f>
        <v>0</v>
      </c>
      <c r="FV204">
        <f>Rådata_6000!FO66</f>
        <v>0</v>
      </c>
      <c r="FW204">
        <f>Rådata_6000!FP66</f>
        <v>0</v>
      </c>
      <c r="FX204">
        <f>Rådata_6000!FQ66</f>
        <v>0</v>
      </c>
      <c r="FY204">
        <f>Rådata_6000!FR66</f>
        <v>0</v>
      </c>
      <c r="FZ204">
        <f>Rådata_6000!FS66</f>
        <v>0</v>
      </c>
      <c r="GA204">
        <f>Rådata_6000!FT66</f>
        <v>0</v>
      </c>
      <c r="GB204">
        <f>Rådata_6000!FU66</f>
        <v>0</v>
      </c>
      <c r="GC204">
        <f>Rådata_6000!FV66</f>
        <v>0</v>
      </c>
      <c r="GD204">
        <f>Rådata_6000!FW66</f>
        <v>0</v>
      </c>
      <c r="GE204">
        <f>Rådata_6000!FX66</f>
        <v>0</v>
      </c>
      <c r="GF204">
        <f>Rådata_6000!FY66</f>
        <v>0</v>
      </c>
      <c r="GG204">
        <f>Rådata_6000!FZ66</f>
        <v>0</v>
      </c>
      <c r="GH204">
        <f>Rådata_6000!GA66</f>
        <v>0</v>
      </c>
      <c r="GI204">
        <f>Rådata_6000!GB66</f>
        <v>0</v>
      </c>
      <c r="GJ204">
        <f>Rådata_6000!GC66</f>
        <v>0</v>
      </c>
      <c r="GK204">
        <f>Rådata_6000!GD66</f>
        <v>0</v>
      </c>
      <c r="GL204">
        <f>Rådata_6000!GE66</f>
        <v>0</v>
      </c>
      <c r="GM204">
        <f>Rådata_6000!GF66</f>
        <v>0</v>
      </c>
      <c r="GN204">
        <f>Rådata_6000!GG66</f>
        <v>0</v>
      </c>
      <c r="GO204">
        <f>Rådata_6000!GH66</f>
        <v>0</v>
      </c>
      <c r="GP204">
        <f>Rådata_6000!GI66</f>
        <v>0</v>
      </c>
      <c r="GQ204">
        <f>Rådata_6000!GJ66</f>
        <v>0</v>
      </c>
      <c r="GR204">
        <f>Rådata_6000!GK66</f>
        <v>0</v>
      </c>
      <c r="GS204">
        <f>Rådata_6000!GL66</f>
        <v>0</v>
      </c>
      <c r="GT204">
        <f>Rådata_6000!GM66</f>
        <v>0</v>
      </c>
      <c r="GU204">
        <f>Rådata_6000!GN66</f>
        <v>0</v>
      </c>
      <c r="GV204">
        <f>Rådata_6000!GO66</f>
        <v>0</v>
      </c>
      <c r="GW204">
        <f>Rådata_6000!GP66</f>
        <v>0</v>
      </c>
      <c r="GX204">
        <f>Rådata_6000!GQ66</f>
        <v>0</v>
      </c>
      <c r="GY204">
        <f>Rådata_6000!GR66</f>
        <v>0</v>
      </c>
      <c r="GZ204">
        <f>Rådata_6000!GS66</f>
        <v>0</v>
      </c>
      <c r="HA204">
        <f>Rådata_6000!GT66</f>
        <v>0</v>
      </c>
      <c r="HB204">
        <f>Rådata_6000!GU66</f>
        <v>0</v>
      </c>
      <c r="HC204">
        <f>Rådata_6000!GV66</f>
        <v>0</v>
      </c>
      <c r="HD204">
        <f>Rådata_6000!GW66</f>
        <v>0</v>
      </c>
      <c r="HE204">
        <f>Rådata_6000!GX66</f>
        <v>0</v>
      </c>
      <c r="HF204">
        <f>Rådata_6000!GY66</f>
        <v>0</v>
      </c>
      <c r="HG204">
        <f>Rådata_6000!GZ66</f>
        <v>0</v>
      </c>
      <c r="HH204">
        <f>Rådata_6000!HA66</f>
        <v>0</v>
      </c>
      <c r="HI204">
        <f>Rådata_6000!HB66</f>
        <v>0</v>
      </c>
      <c r="HJ204">
        <f>Rådata_6000!HC66</f>
        <v>0</v>
      </c>
      <c r="HK204">
        <f>Rådata_6000!HD66</f>
        <v>0</v>
      </c>
      <c r="HL204">
        <f>Rådata_6000!HE66</f>
        <v>0</v>
      </c>
      <c r="HM204">
        <f>Rådata_6000!HF66</f>
        <v>0</v>
      </c>
      <c r="HN204">
        <f>Rådata_6000!HG66</f>
        <v>0</v>
      </c>
      <c r="HO204">
        <f>Rådata_6000!HH66</f>
        <v>0</v>
      </c>
      <c r="HP204">
        <f>Rådata_6000!HI66</f>
        <v>0</v>
      </c>
      <c r="HQ204">
        <f>Rådata_6000!HJ66</f>
        <v>0</v>
      </c>
      <c r="HR204">
        <f>Rådata_6000!HK66</f>
        <v>0</v>
      </c>
      <c r="HS204">
        <f>Rådata_6000!HL66</f>
        <v>0</v>
      </c>
      <c r="HT204">
        <f>Rådata_6000!HM66</f>
        <v>0</v>
      </c>
      <c r="HU204">
        <f>Rådata_6000!HN66</f>
        <v>0</v>
      </c>
      <c r="HV204">
        <f>Rådata_6000!HO66</f>
        <v>0</v>
      </c>
      <c r="HW204">
        <f>Rådata_6000!HP66</f>
        <v>0</v>
      </c>
      <c r="HX204">
        <f>Rådata_6000!HQ66</f>
        <v>0</v>
      </c>
      <c r="HY204">
        <f>Rådata_6000!HR66</f>
        <v>0</v>
      </c>
      <c r="HZ204">
        <f>Rådata_6000!HS66</f>
        <v>0</v>
      </c>
      <c r="IA204">
        <f>Rådata_6000!HT66</f>
        <v>0</v>
      </c>
      <c r="IB204">
        <f>Rådata_6000!HU66</f>
        <v>0</v>
      </c>
      <c r="IC204">
        <f>Rådata_6000!HV66</f>
        <v>0</v>
      </c>
      <c r="ID204">
        <f>Rådata_6000!HW66</f>
        <v>0</v>
      </c>
      <c r="IE204">
        <f>Rådata_6000!HX66</f>
        <v>0</v>
      </c>
      <c r="IF204">
        <f>Rådata_6000!HY66</f>
        <v>0</v>
      </c>
      <c r="IG204">
        <f>Rådata_6000!HZ66</f>
        <v>0</v>
      </c>
      <c r="IH204">
        <f>Rådata_6000!IA66</f>
        <v>0</v>
      </c>
      <c r="II204">
        <f>Rådata_6000!IB66</f>
        <v>0</v>
      </c>
      <c r="IJ204">
        <f>Rådata_6000!IC66</f>
        <v>0</v>
      </c>
      <c r="IK204">
        <f>Rådata_6000!ID66</f>
        <v>0</v>
      </c>
      <c r="IL204">
        <f>Rådata_6000!IE66</f>
        <v>0</v>
      </c>
      <c r="IM204">
        <f>Rådata_6000!IF66</f>
        <v>0</v>
      </c>
      <c r="IN204">
        <f>Rådata_6000!IG66</f>
        <v>0</v>
      </c>
      <c r="IO204">
        <f>Rådata_6000!IH66</f>
        <v>0</v>
      </c>
      <c r="IP204">
        <f>Rådata_6000!II66</f>
        <v>0</v>
      </c>
      <c r="IQ204">
        <f>Rådata_6000!IJ66</f>
        <v>0</v>
      </c>
      <c r="IR204">
        <f>Rådata_6000!IK66</f>
        <v>0</v>
      </c>
      <c r="IS204">
        <f>Rådata_6000!IL66</f>
        <v>0</v>
      </c>
      <c r="IT204">
        <f>Rådata_6000!IM66</f>
        <v>0</v>
      </c>
      <c r="IU204">
        <f>Rådata_6000!IN66</f>
        <v>0</v>
      </c>
      <c r="IV204">
        <f>Rådata_6000!IO66</f>
        <v>0</v>
      </c>
      <c r="IW204">
        <f>Rådata_6000!IP66</f>
        <v>0</v>
      </c>
      <c r="IX204">
        <f>Rådata_6000!IQ66</f>
        <v>0</v>
      </c>
      <c r="IY204">
        <f>Rådata_6000!IR66</f>
        <v>0</v>
      </c>
      <c r="IZ204">
        <f>Rådata_6000!IS66</f>
        <v>0</v>
      </c>
      <c r="JA204">
        <f>Rådata_6000!IT66</f>
        <v>0</v>
      </c>
      <c r="JB204">
        <f>Rådata_6000!IU66</f>
        <v>0</v>
      </c>
      <c r="JC204">
        <f>Rådata_6000!IV66</f>
        <v>0</v>
      </c>
      <c r="JD204">
        <f>Rådata_6000!IW66</f>
        <v>0</v>
      </c>
      <c r="JE204">
        <f>Rådata_6000!IX66</f>
        <v>0</v>
      </c>
      <c r="JF204">
        <f>Rådata_6000!IY66</f>
        <v>0</v>
      </c>
      <c r="JG204">
        <f>Rådata_6000!IZ66</f>
        <v>0</v>
      </c>
      <c r="JH204">
        <f>Rådata_6000!JA66</f>
        <v>0</v>
      </c>
      <c r="JI204">
        <f>Rådata_6000!JB66</f>
        <v>0</v>
      </c>
      <c r="JJ204">
        <f>Rådata_6000!JC66</f>
        <v>0</v>
      </c>
      <c r="JK204">
        <f>Rådata_6000!JD66</f>
        <v>0</v>
      </c>
      <c r="JL204">
        <f>Rådata_6000!JE66</f>
        <v>0</v>
      </c>
      <c r="JM204">
        <f>Rådata_6000!JF66</f>
        <v>0</v>
      </c>
      <c r="JN204">
        <f>Rådata_6000!JG66</f>
        <v>0</v>
      </c>
      <c r="JO204">
        <f>Rådata_6000!JH66</f>
        <v>0</v>
      </c>
      <c r="JP204">
        <f>Rådata_6000!JI66</f>
        <v>0</v>
      </c>
      <c r="JQ204">
        <f>Rådata_6000!JJ66</f>
        <v>0</v>
      </c>
      <c r="JR204">
        <f>Rådata_6000!JK66</f>
        <v>0</v>
      </c>
      <c r="JS204">
        <f>Rådata_6000!JL66</f>
        <v>0</v>
      </c>
      <c r="JT204">
        <f>Rådata_6000!JM66</f>
        <v>0</v>
      </c>
      <c r="JU204">
        <f>Rådata_6000!JN66</f>
        <v>0</v>
      </c>
      <c r="JV204">
        <f>Rådata_6000!JO66</f>
        <v>0</v>
      </c>
      <c r="JW204">
        <f>Rådata_6000!JP66</f>
        <v>0</v>
      </c>
      <c r="JX204">
        <f>Rådata_6000!JQ66</f>
        <v>0</v>
      </c>
      <c r="JY204">
        <f>Rådata_6000!JR66</f>
        <v>0</v>
      </c>
      <c r="JZ204">
        <f>Rådata_6000!JS66</f>
        <v>0</v>
      </c>
      <c r="KA204">
        <f>Rådata_6000!JT66</f>
        <v>0</v>
      </c>
      <c r="KB204">
        <f>Rådata_6000!JU66</f>
        <v>0</v>
      </c>
      <c r="KC204">
        <f>Rådata_6000!JV66</f>
        <v>0</v>
      </c>
      <c r="KD204">
        <f>Rådata_6000!JW66</f>
        <v>0</v>
      </c>
      <c r="KE204">
        <f>Rådata_6000!JX66</f>
        <v>0</v>
      </c>
      <c r="KF204">
        <f>Rådata_6000!JY66</f>
        <v>0</v>
      </c>
      <c r="KG204">
        <f>Rådata_6000!JZ66</f>
        <v>0</v>
      </c>
      <c r="KH204">
        <f>Rådata_6000!KA66</f>
        <v>0</v>
      </c>
      <c r="KI204">
        <f>Rådata_6000!KB66</f>
        <v>0</v>
      </c>
      <c r="KJ204">
        <f>Rådata_6000!KC66</f>
        <v>0</v>
      </c>
      <c r="KK204">
        <f>Rådata_6000!KD66</f>
        <v>0</v>
      </c>
      <c r="KL204">
        <f>Rådata_6000!KE66</f>
        <v>0</v>
      </c>
      <c r="KM204">
        <f>Rådata_6000!KF66</f>
        <v>0</v>
      </c>
      <c r="KN204">
        <f>Rådata_6000!KG66</f>
        <v>0</v>
      </c>
      <c r="KO204">
        <f>Rådata_6000!KH66</f>
        <v>0</v>
      </c>
      <c r="KP204">
        <f>Rådata_6000!KI66</f>
        <v>0</v>
      </c>
      <c r="KQ204">
        <f>Rådata_6000!KJ66</f>
        <v>0</v>
      </c>
      <c r="KR204">
        <f>Rådata_6000!KK66</f>
        <v>0</v>
      </c>
      <c r="KS204">
        <f>Rådata_6000!KL66</f>
        <v>0</v>
      </c>
      <c r="KT204">
        <f>Rådata_6000!KM66</f>
        <v>0</v>
      </c>
      <c r="KU204">
        <f>Rådata_6000!KN66</f>
        <v>0</v>
      </c>
      <c r="KV204">
        <f>Rådata_6000!KO66</f>
        <v>0</v>
      </c>
      <c r="KW204">
        <f>Rådata_6000!KP66</f>
        <v>0</v>
      </c>
      <c r="KX204">
        <f>Rådata_6000!KQ66</f>
        <v>0</v>
      </c>
      <c r="KY204">
        <f>Rådata_6000!KR66</f>
        <v>0</v>
      </c>
      <c r="KZ204">
        <f>Rådata_6000!KS66</f>
        <v>0</v>
      </c>
      <c r="LA204">
        <f>Rådata_6000!KT66</f>
        <v>0</v>
      </c>
      <c r="LB204">
        <f>Rådata_6000!KU66</f>
        <v>0</v>
      </c>
      <c r="LC204">
        <f>Rådata_6000!KV66</f>
        <v>0</v>
      </c>
      <c r="LD204">
        <f>Rådata_6000!KW66</f>
        <v>0</v>
      </c>
      <c r="LE204">
        <f>Rådata_6000!KX66</f>
        <v>0</v>
      </c>
      <c r="LF204">
        <f>Rådata_6000!KY66</f>
        <v>0</v>
      </c>
      <c r="LG204">
        <f>Rådata_6000!KZ66</f>
        <v>0</v>
      </c>
      <c r="LH204">
        <f>Rådata_6000!LA66</f>
        <v>0</v>
      </c>
      <c r="LI204">
        <f>Rådata_6000!LB66</f>
        <v>0</v>
      </c>
      <c r="LJ204">
        <f>Rådata_6000!LC66</f>
        <v>0</v>
      </c>
      <c r="LK204">
        <f>Rådata_6000!LD66</f>
        <v>0</v>
      </c>
      <c r="LL204">
        <f>Rådata_6000!LE66</f>
        <v>0</v>
      </c>
      <c r="LM204">
        <f>Rådata_6000!LF66</f>
        <v>0</v>
      </c>
      <c r="LN204">
        <f>Rådata_6000!LG66</f>
        <v>0</v>
      </c>
      <c r="LO204">
        <f>Rådata_6000!LH66</f>
        <v>0</v>
      </c>
      <c r="LP204">
        <f>Rådata_6000!LI66</f>
        <v>0</v>
      </c>
      <c r="LQ204">
        <f>Rådata_6000!LJ66</f>
        <v>0</v>
      </c>
      <c r="LR204">
        <f>Rådata_6000!LK66</f>
        <v>0</v>
      </c>
      <c r="LS204">
        <f>Rådata_6000!LL66</f>
        <v>0</v>
      </c>
      <c r="LT204">
        <f>Rådata_6000!LM66</f>
        <v>0</v>
      </c>
      <c r="LU204">
        <f>Rådata_6000!LN66</f>
        <v>0</v>
      </c>
      <c r="LV204">
        <f>Rådata_6000!LO66</f>
        <v>0</v>
      </c>
      <c r="LW204">
        <f>Rådata_6000!LP66</f>
        <v>0</v>
      </c>
      <c r="LX204">
        <f>Rådata_6000!LQ66</f>
        <v>0</v>
      </c>
      <c r="LY204">
        <f>Rådata_6000!LR66</f>
        <v>0</v>
      </c>
      <c r="LZ204">
        <f>Rådata_6000!LS66</f>
        <v>0</v>
      </c>
      <c r="MA204">
        <f>Rådata_6000!LT66</f>
        <v>0</v>
      </c>
      <c r="MB204">
        <f>Rådata_6000!LU66</f>
        <v>0</v>
      </c>
      <c r="MC204">
        <f>Rådata_6000!LV66</f>
        <v>0</v>
      </c>
      <c r="MD204">
        <f>Rådata_6000!LW66</f>
        <v>0</v>
      </c>
      <c r="ME204">
        <f>Rådata_6000!LX66</f>
        <v>0</v>
      </c>
      <c r="MF204">
        <f>Rådata_6000!LY66</f>
        <v>0</v>
      </c>
      <c r="MG204">
        <f>Rådata_6000!LZ66</f>
        <v>0</v>
      </c>
      <c r="MH204">
        <f>Rådata_6000!MA66</f>
        <v>0</v>
      </c>
      <c r="MI204">
        <f>Rådata_6000!MB66</f>
        <v>0</v>
      </c>
      <c r="MJ204">
        <f>Rådata_6000!MC66</f>
        <v>0</v>
      </c>
      <c r="MK204">
        <f>Rådata_6000!MD66</f>
        <v>0</v>
      </c>
      <c r="ML204">
        <f>Rådata_6000!ME66</f>
        <v>0</v>
      </c>
      <c r="MM204">
        <f>Rådata_6000!MF66</f>
        <v>0</v>
      </c>
      <c r="MN204">
        <f>Rådata_6000!MG66</f>
        <v>0</v>
      </c>
      <c r="MO204">
        <f>Rådata_6000!MH66</f>
        <v>0</v>
      </c>
      <c r="MP204">
        <f>Rådata_6000!MI66</f>
        <v>0</v>
      </c>
      <c r="MQ204">
        <f>Rådata_6000!MJ66</f>
        <v>0</v>
      </c>
      <c r="MR204">
        <f>Rådata_6000!MK66</f>
        <v>0</v>
      </c>
      <c r="MS204">
        <f>Rådata_6000!ML66</f>
        <v>0</v>
      </c>
      <c r="MT204">
        <f>Rådata_6000!MM66</f>
        <v>0</v>
      </c>
      <c r="MU204">
        <f>Rådata_6000!MN66</f>
        <v>0</v>
      </c>
      <c r="MV204">
        <f>Rådata_6000!MO66</f>
        <v>0</v>
      </c>
      <c r="MW204">
        <f>Rådata_6000!MP66</f>
        <v>0</v>
      </c>
      <c r="MX204">
        <f>Rådata_6000!MQ66</f>
        <v>0</v>
      </c>
      <c r="MY204">
        <f>Rådata_6000!MR66</f>
        <v>0</v>
      </c>
      <c r="MZ204">
        <f>Rådata_6000!MS66</f>
        <v>0</v>
      </c>
      <c r="NA204">
        <f>Rådata_6000!MT66</f>
        <v>0</v>
      </c>
      <c r="NB204">
        <f>Rådata_6000!MU66</f>
        <v>0</v>
      </c>
      <c r="NC204">
        <f>Rådata_6000!MV66</f>
        <v>0</v>
      </c>
      <c r="ND204">
        <f>Rådata_6000!MW66</f>
        <v>0</v>
      </c>
      <c r="NE204">
        <f>Rådata_6000!MX66</f>
        <v>0</v>
      </c>
      <c r="NF204">
        <f>Rådata_6000!MY66</f>
        <v>0</v>
      </c>
      <c r="NG204">
        <f>Rådata_6000!MZ66</f>
        <v>0</v>
      </c>
      <c r="NH204">
        <f>Rådata_6000!NA66</f>
        <v>0</v>
      </c>
      <c r="NI204">
        <f>Rådata_6000!NB66</f>
        <v>0</v>
      </c>
      <c r="NJ204">
        <f>Rådata_6000!NC66</f>
        <v>0</v>
      </c>
      <c r="NK204">
        <f>Rådata_6000!ND66</f>
        <v>0</v>
      </c>
      <c r="NL204">
        <f>Rådata_6000!NE66</f>
        <v>0</v>
      </c>
      <c r="NM204">
        <f>Rådata_6000!NF66</f>
        <v>0</v>
      </c>
      <c r="NN204">
        <f>Rådata_6000!NG66</f>
        <v>0</v>
      </c>
      <c r="NO204">
        <f>Rådata_6000!NH66</f>
        <v>0</v>
      </c>
      <c r="NP204">
        <f>Rådata_6000!NI66</f>
        <v>0</v>
      </c>
      <c r="NQ204">
        <f>Rådata_6000!NJ66</f>
        <v>0</v>
      </c>
      <c r="NR204">
        <f>Rådata_6000!NK66</f>
        <v>0</v>
      </c>
      <c r="NS204">
        <f>Rådata_6000!NL66</f>
        <v>0</v>
      </c>
      <c r="NT204">
        <f>Rådata_6000!NM66</f>
        <v>0</v>
      </c>
      <c r="NU204">
        <f>Rådata_6000!NN66</f>
        <v>0</v>
      </c>
      <c r="NV204">
        <f>Rådata_6000!NO66</f>
        <v>0</v>
      </c>
      <c r="NW204">
        <f>Rådata_6000!NP66</f>
        <v>0</v>
      </c>
      <c r="NX204">
        <f>Rådata_6000!NQ66</f>
        <v>0</v>
      </c>
      <c r="NY204">
        <f>Rådata_6000!NR66</f>
        <v>0</v>
      </c>
      <c r="NZ204">
        <f>Rådata_6000!NS66</f>
        <v>0</v>
      </c>
      <c r="OA204">
        <f>Rådata_6000!NT66</f>
        <v>0</v>
      </c>
      <c r="OB204">
        <f>Rådata_6000!NU66</f>
        <v>0</v>
      </c>
      <c r="OC204">
        <f>Rådata_6000!NV66</f>
        <v>0</v>
      </c>
      <c r="OD204">
        <f>Rådata_6000!NW66</f>
        <v>0</v>
      </c>
      <c r="OE204">
        <f>Rådata_6000!NX66</f>
        <v>0</v>
      </c>
      <c r="OF204">
        <f>Rådata_6000!NY66</f>
        <v>0</v>
      </c>
      <c r="OG204">
        <f>Rådata_6000!NZ66</f>
        <v>0</v>
      </c>
      <c r="OH204">
        <f>Rådata_6000!OA66</f>
        <v>0</v>
      </c>
      <c r="OI204">
        <f>Rådata_6000!OB66</f>
        <v>0</v>
      </c>
      <c r="OJ204">
        <f>Rådata_6000!OC66</f>
        <v>0</v>
      </c>
      <c r="OK204">
        <f>Rådata_6000!OD66</f>
        <v>0</v>
      </c>
      <c r="OL204">
        <f>Rådata_6000!OE66</f>
        <v>0</v>
      </c>
      <c r="OM204">
        <f>Rådata_6000!OF66</f>
        <v>0</v>
      </c>
      <c r="ON204">
        <f>Rådata_6000!OG66</f>
        <v>0</v>
      </c>
      <c r="OO204">
        <f>Rådata_6000!OH66</f>
        <v>0</v>
      </c>
      <c r="OP204">
        <f>Rådata_6000!OI66</f>
        <v>0</v>
      </c>
      <c r="OQ204">
        <f>Rådata_6000!OJ66</f>
        <v>0</v>
      </c>
      <c r="OR204">
        <f>Rådata_6000!OK66</f>
        <v>0</v>
      </c>
      <c r="OS204">
        <f>Rådata_6000!OL66</f>
        <v>0</v>
      </c>
    </row>
    <row r="205" spans="1:409">
      <c r="A205" t="s">
        <v>413</v>
      </c>
      <c r="J205">
        <f>Rådata_6000!C67</f>
        <v>0</v>
      </c>
      <c r="K205">
        <f>Rådata_6000!D67</f>
        <v>0</v>
      </c>
      <c r="L205">
        <f>Rådata_6000!E67</f>
        <v>0</v>
      </c>
      <c r="M205">
        <f>Rådata_6000!F67</f>
        <v>0</v>
      </c>
      <c r="N205">
        <f>Rådata_6000!G67</f>
        <v>0</v>
      </c>
      <c r="O205">
        <f>Rådata_6000!H67</f>
        <v>0</v>
      </c>
      <c r="P205">
        <f>Rådata_6000!I67</f>
        <v>0</v>
      </c>
      <c r="Q205">
        <f>Rådata_6000!J67</f>
        <v>0</v>
      </c>
      <c r="R205">
        <f>Rådata_6000!K67</f>
        <v>0</v>
      </c>
      <c r="S205">
        <f>Rådata_6000!L67</f>
        <v>0</v>
      </c>
      <c r="T205">
        <f>Rådata_6000!M67</f>
        <v>0</v>
      </c>
      <c r="U205">
        <f>Rådata_6000!N67</f>
        <v>0</v>
      </c>
      <c r="V205">
        <f>Rådata_6000!O67</f>
        <v>0</v>
      </c>
      <c r="W205">
        <f>Rådata_6000!P67</f>
        <v>0</v>
      </c>
      <c r="X205">
        <f>Rådata_6000!Q67</f>
        <v>0</v>
      </c>
      <c r="Y205">
        <f>Rådata_6000!R67</f>
        <v>0</v>
      </c>
      <c r="Z205">
        <f>Rådata_6000!S67</f>
        <v>0</v>
      </c>
      <c r="AA205">
        <f>Rådata_6000!T67</f>
        <v>0</v>
      </c>
      <c r="AB205">
        <f>Rådata_6000!U67</f>
        <v>0</v>
      </c>
      <c r="AC205">
        <f>Rådata_6000!V67</f>
        <v>0</v>
      </c>
      <c r="AD205">
        <f>Rådata_6000!W67</f>
        <v>0</v>
      </c>
      <c r="AE205">
        <f>Rådata_6000!X67</f>
        <v>0</v>
      </c>
      <c r="AF205">
        <f>Rådata_6000!Y67</f>
        <v>0</v>
      </c>
      <c r="AG205">
        <f>Rådata_6000!Z67</f>
        <v>0</v>
      </c>
      <c r="AH205">
        <f>Rådata_6000!AA67</f>
        <v>0</v>
      </c>
      <c r="AI205">
        <f>Rådata_6000!AB67</f>
        <v>0</v>
      </c>
      <c r="AJ205">
        <f>Rådata_6000!AC67</f>
        <v>0</v>
      </c>
      <c r="AK205">
        <f>Rådata_6000!AD67</f>
        <v>0</v>
      </c>
      <c r="AL205">
        <f>Rådata_6000!AE67</f>
        <v>0</v>
      </c>
      <c r="AM205">
        <f>Rådata_6000!AF67</f>
        <v>0</v>
      </c>
      <c r="AN205">
        <f>Rådata_6000!AG67</f>
        <v>0</v>
      </c>
      <c r="AO205">
        <f>Rådata_6000!AH67</f>
        <v>0</v>
      </c>
      <c r="AP205">
        <f>Rådata_6000!AI67</f>
        <v>0</v>
      </c>
      <c r="AQ205">
        <f>Rådata_6000!AJ67</f>
        <v>0</v>
      </c>
      <c r="AR205">
        <f>Rådata_6000!AK67</f>
        <v>0</v>
      </c>
      <c r="AS205">
        <f>Rådata_6000!AL67</f>
        <v>0</v>
      </c>
      <c r="AT205">
        <f>Rådata_6000!AM67</f>
        <v>0</v>
      </c>
      <c r="AU205">
        <f>Rådata_6000!AN67</f>
        <v>0</v>
      </c>
      <c r="AV205">
        <f>Rådata_6000!AO67</f>
        <v>0</v>
      </c>
      <c r="AW205">
        <f>Rådata_6000!AP67</f>
        <v>0</v>
      </c>
      <c r="AX205">
        <f>Rådata_6000!AQ67</f>
        <v>0</v>
      </c>
      <c r="AY205">
        <f>Rådata_6000!AR67</f>
        <v>0</v>
      </c>
      <c r="AZ205">
        <f>Rådata_6000!AS67</f>
        <v>0</v>
      </c>
      <c r="BA205">
        <f>Rådata_6000!AT67</f>
        <v>0</v>
      </c>
      <c r="BB205">
        <f>Rådata_6000!AU67</f>
        <v>0</v>
      </c>
      <c r="BC205">
        <f>Rådata_6000!AV67</f>
        <v>0</v>
      </c>
      <c r="BD205">
        <f>Rådata_6000!AW67</f>
        <v>0</v>
      </c>
      <c r="BE205">
        <f>Rådata_6000!AX67</f>
        <v>0</v>
      </c>
      <c r="BF205">
        <f>Rådata_6000!AY67</f>
        <v>0</v>
      </c>
      <c r="BG205">
        <f>Rådata_6000!AZ67</f>
        <v>0</v>
      </c>
      <c r="BH205">
        <f>Rådata_6000!BA67</f>
        <v>0</v>
      </c>
      <c r="BI205">
        <f>Rådata_6000!BB67</f>
        <v>0</v>
      </c>
      <c r="BJ205">
        <f>Rådata_6000!BC67</f>
        <v>0</v>
      </c>
      <c r="BK205">
        <f>Rådata_6000!BD67</f>
        <v>0</v>
      </c>
      <c r="BL205">
        <f>Rådata_6000!BE67</f>
        <v>0</v>
      </c>
      <c r="BM205">
        <f>Rådata_6000!BF67</f>
        <v>0</v>
      </c>
      <c r="BN205">
        <f>Rådata_6000!BG67</f>
        <v>0</v>
      </c>
      <c r="BO205">
        <f>Rådata_6000!BH67</f>
        <v>0</v>
      </c>
      <c r="BP205">
        <f>Rådata_6000!BI67</f>
        <v>0</v>
      </c>
      <c r="BQ205">
        <f>Rådata_6000!BJ67</f>
        <v>0</v>
      </c>
      <c r="BR205">
        <f>Rådata_6000!BK67</f>
        <v>0</v>
      </c>
      <c r="BS205">
        <f>Rådata_6000!BL67</f>
        <v>0</v>
      </c>
      <c r="BT205">
        <f>Rådata_6000!BM67</f>
        <v>0</v>
      </c>
      <c r="BU205">
        <f>Rådata_6000!BN67</f>
        <v>0</v>
      </c>
      <c r="BV205">
        <f>Rådata_6000!BO67</f>
        <v>0</v>
      </c>
      <c r="BW205">
        <f>Rådata_6000!BP67</f>
        <v>0</v>
      </c>
      <c r="BX205">
        <f>Rådata_6000!BQ67</f>
        <v>0</v>
      </c>
      <c r="BY205">
        <f>Rådata_6000!BR67</f>
        <v>0</v>
      </c>
      <c r="BZ205">
        <f>Rådata_6000!BS67</f>
        <v>0</v>
      </c>
      <c r="CA205">
        <f>Rådata_6000!BT67</f>
        <v>0</v>
      </c>
      <c r="CB205">
        <f>Rådata_6000!BU67</f>
        <v>0</v>
      </c>
      <c r="CC205">
        <f>Rådata_6000!BV67</f>
        <v>0</v>
      </c>
      <c r="CD205">
        <f>Rådata_6000!BW67</f>
        <v>0</v>
      </c>
      <c r="CE205">
        <f>Rådata_6000!BX67</f>
        <v>0</v>
      </c>
      <c r="CF205">
        <f>Rådata_6000!BY67</f>
        <v>0</v>
      </c>
      <c r="CG205">
        <f>Rådata_6000!BZ67</f>
        <v>0</v>
      </c>
      <c r="CH205">
        <f>Rådata_6000!CA67</f>
        <v>0</v>
      </c>
      <c r="CI205">
        <f>Rådata_6000!CB67</f>
        <v>0</v>
      </c>
      <c r="CJ205">
        <f>Rådata_6000!CC67</f>
        <v>0</v>
      </c>
      <c r="CK205">
        <f>Rådata_6000!CD67</f>
        <v>0</v>
      </c>
      <c r="CL205">
        <f>Rådata_6000!CE67</f>
        <v>0</v>
      </c>
      <c r="CM205">
        <f>Rådata_6000!CF67</f>
        <v>0</v>
      </c>
      <c r="CN205">
        <f>Rådata_6000!CG67</f>
        <v>0</v>
      </c>
      <c r="CO205">
        <f>Rådata_6000!CH67</f>
        <v>0</v>
      </c>
      <c r="CP205">
        <f>Rådata_6000!CI67</f>
        <v>0</v>
      </c>
      <c r="CQ205">
        <f>Rådata_6000!CJ67</f>
        <v>0</v>
      </c>
      <c r="CR205">
        <f>Rådata_6000!CK67</f>
        <v>0</v>
      </c>
      <c r="CS205">
        <f>Rådata_6000!CL67</f>
        <v>0</v>
      </c>
      <c r="CT205">
        <f>Rådata_6000!CM67</f>
        <v>0</v>
      </c>
      <c r="CU205">
        <f>Rådata_6000!CN67</f>
        <v>0</v>
      </c>
      <c r="CV205">
        <f>Rådata_6000!CO67</f>
        <v>0</v>
      </c>
      <c r="CW205">
        <f>Rådata_6000!CP67</f>
        <v>0</v>
      </c>
      <c r="CX205">
        <f>Rådata_6000!CQ67</f>
        <v>0</v>
      </c>
      <c r="CY205">
        <f>Rådata_6000!CR67</f>
        <v>0</v>
      </c>
      <c r="CZ205">
        <f>Rådata_6000!CS67</f>
        <v>0</v>
      </c>
      <c r="DA205">
        <f>Rådata_6000!CT67</f>
        <v>0</v>
      </c>
      <c r="DB205">
        <f>Rådata_6000!CU67</f>
        <v>0</v>
      </c>
      <c r="DC205">
        <f>Rådata_6000!CV67</f>
        <v>0</v>
      </c>
      <c r="DD205">
        <f>Rådata_6000!CW67</f>
        <v>0</v>
      </c>
      <c r="DE205">
        <f>Rådata_6000!CX67</f>
        <v>0</v>
      </c>
      <c r="DF205">
        <f>Rådata_6000!CY67</f>
        <v>0</v>
      </c>
      <c r="DG205">
        <f>Rådata_6000!CZ67</f>
        <v>0</v>
      </c>
      <c r="DH205">
        <f>Rådata_6000!DA67</f>
        <v>0</v>
      </c>
      <c r="DI205">
        <f>Rådata_6000!DB67</f>
        <v>0</v>
      </c>
      <c r="DJ205">
        <f>Rådata_6000!DC67</f>
        <v>0</v>
      </c>
      <c r="DK205">
        <f>Rådata_6000!DD67</f>
        <v>0</v>
      </c>
      <c r="DL205">
        <f>Rådata_6000!DE67</f>
        <v>0</v>
      </c>
      <c r="DM205">
        <f>Rådata_6000!DF67</f>
        <v>0</v>
      </c>
      <c r="DN205">
        <f>Rådata_6000!DG67</f>
        <v>0</v>
      </c>
      <c r="DO205">
        <f>Rådata_6000!DH67</f>
        <v>0</v>
      </c>
      <c r="DP205">
        <f>Rådata_6000!DI67</f>
        <v>0</v>
      </c>
      <c r="DQ205">
        <f>Rådata_6000!DJ67</f>
        <v>0</v>
      </c>
      <c r="DR205">
        <f>Rådata_6000!DK67</f>
        <v>0</v>
      </c>
      <c r="DS205">
        <f>Rådata_6000!DL67</f>
        <v>0</v>
      </c>
      <c r="DT205">
        <f>Rådata_6000!DM67</f>
        <v>0</v>
      </c>
      <c r="DU205">
        <f>Rådata_6000!DN67</f>
        <v>0</v>
      </c>
      <c r="DV205">
        <f>Rådata_6000!DO67</f>
        <v>0</v>
      </c>
      <c r="DW205">
        <f>Rådata_6000!DP67</f>
        <v>0</v>
      </c>
      <c r="DX205">
        <f>Rådata_6000!DQ67</f>
        <v>0</v>
      </c>
      <c r="DY205">
        <f>Rådata_6000!DR67</f>
        <v>0</v>
      </c>
      <c r="DZ205">
        <f>Rådata_6000!DS67</f>
        <v>0</v>
      </c>
      <c r="EA205">
        <f>Rådata_6000!DT67</f>
        <v>0</v>
      </c>
      <c r="EB205">
        <f>Rådata_6000!DU67</f>
        <v>0</v>
      </c>
      <c r="EC205">
        <f>Rådata_6000!DV67</f>
        <v>0</v>
      </c>
      <c r="ED205">
        <f>Rådata_6000!DW67</f>
        <v>0</v>
      </c>
      <c r="EE205">
        <f>Rådata_6000!DX67</f>
        <v>0</v>
      </c>
      <c r="EF205">
        <f>Rådata_6000!DY67</f>
        <v>0</v>
      </c>
      <c r="EG205">
        <f>Rådata_6000!DZ67</f>
        <v>0</v>
      </c>
      <c r="EH205">
        <f>Rådata_6000!EA67</f>
        <v>0</v>
      </c>
      <c r="EI205">
        <f>Rådata_6000!EB67</f>
        <v>0</v>
      </c>
      <c r="EJ205">
        <f>Rådata_6000!EC67</f>
        <v>0</v>
      </c>
      <c r="EK205">
        <f>Rådata_6000!ED67</f>
        <v>0</v>
      </c>
      <c r="EL205">
        <f>Rådata_6000!EE67</f>
        <v>0</v>
      </c>
      <c r="EM205">
        <f>Rådata_6000!EF67</f>
        <v>0</v>
      </c>
      <c r="EN205">
        <f>Rådata_6000!EG67</f>
        <v>0</v>
      </c>
      <c r="EO205">
        <f>Rådata_6000!EH67</f>
        <v>0</v>
      </c>
      <c r="EP205">
        <f>Rådata_6000!EI67</f>
        <v>0</v>
      </c>
      <c r="EQ205">
        <f>Rådata_6000!EJ67</f>
        <v>0</v>
      </c>
      <c r="ER205">
        <f>Rådata_6000!EK67</f>
        <v>0</v>
      </c>
      <c r="ES205">
        <f>Rådata_6000!EL67</f>
        <v>0</v>
      </c>
      <c r="ET205">
        <f>Rådata_6000!EM67</f>
        <v>0</v>
      </c>
      <c r="EU205">
        <f>Rådata_6000!EN67</f>
        <v>0</v>
      </c>
      <c r="EV205">
        <f>Rådata_6000!EO67</f>
        <v>0</v>
      </c>
      <c r="EW205">
        <f>Rådata_6000!EP67</f>
        <v>0</v>
      </c>
      <c r="EX205">
        <f>Rådata_6000!EQ67</f>
        <v>0</v>
      </c>
      <c r="EY205">
        <f>Rådata_6000!ER67</f>
        <v>0</v>
      </c>
      <c r="EZ205">
        <f>Rådata_6000!ES67</f>
        <v>0</v>
      </c>
      <c r="FA205">
        <f>Rådata_6000!ET67</f>
        <v>0</v>
      </c>
      <c r="FB205">
        <f>Rådata_6000!EU67</f>
        <v>0</v>
      </c>
      <c r="FC205">
        <f>Rådata_6000!EV67</f>
        <v>0</v>
      </c>
      <c r="FD205">
        <f>Rådata_6000!EW67</f>
        <v>0</v>
      </c>
      <c r="FE205">
        <f>Rådata_6000!EX67</f>
        <v>0</v>
      </c>
      <c r="FF205">
        <f>Rådata_6000!EY67</f>
        <v>0</v>
      </c>
      <c r="FG205">
        <f>Rådata_6000!EZ67</f>
        <v>0</v>
      </c>
      <c r="FH205">
        <f>Rådata_6000!FA67</f>
        <v>0</v>
      </c>
      <c r="FI205">
        <f>Rådata_6000!FB67</f>
        <v>0</v>
      </c>
      <c r="FJ205">
        <f>Rådata_6000!FC67</f>
        <v>0</v>
      </c>
      <c r="FK205">
        <f>Rådata_6000!FD67</f>
        <v>0</v>
      </c>
      <c r="FL205">
        <f>Rådata_6000!FE67</f>
        <v>0</v>
      </c>
      <c r="FM205">
        <f>Rådata_6000!FF67</f>
        <v>0</v>
      </c>
      <c r="FN205">
        <f>Rådata_6000!FG67</f>
        <v>0</v>
      </c>
      <c r="FO205">
        <f>Rådata_6000!FH67</f>
        <v>0</v>
      </c>
      <c r="FP205">
        <f>Rådata_6000!FI67</f>
        <v>0</v>
      </c>
      <c r="FQ205">
        <f>Rådata_6000!FJ67</f>
        <v>0</v>
      </c>
      <c r="FR205">
        <f>Rådata_6000!FK67</f>
        <v>0</v>
      </c>
      <c r="FS205">
        <f>Rådata_6000!FL67</f>
        <v>0</v>
      </c>
      <c r="FT205">
        <f>Rådata_6000!FM67</f>
        <v>0</v>
      </c>
      <c r="FU205">
        <f>Rådata_6000!FN67</f>
        <v>0</v>
      </c>
      <c r="FV205">
        <f>Rådata_6000!FO67</f>
        <v>0</v>
      </c>
      <c r="FW205">
        <f>Rådata_6000!FP67</f>
        <v>0</v>
      </c>
      <c r="FX205">
        <f>Rådata_6000!FQ67</f>
        <v>0</v>
      </c>
      <c r="FY205">
        <f>Rådata_6000!FR67</f>
        <v>0</v>
      </c>
      <c r="FZ205">
        <f>Rådata_6000!FS67</f>
        <v>0</v>
      </c>
      <c r="GA205">
        <f>Rådata_6000!FT67</f>
        <v>0</v>
      </c>
      <c r="GB205">
        <f>Rådata_6000!FU67</f>
        <v>0</v>
      </c>
      <c r="GC205">
        <f>Rådata_6000!FV67</f>
        <v>0</v>
      </c>
      <c r="GD205">
        <f>Rådata_6000!FW67</f>
        <v>0</v>
      </c>
      <c r="GE205">
        <f>Rådata_6000!FX67</f>
        <v>0</v>
      </c>
      <c r="GF205">
        <f>Rådata_6000!FY67</f>
        <v>0</v>
      </c>
      <c r="GG205">
        <f>Rådata_6000!FZ67</f>
        <v>0</v>
      </c>
      <c r="GH205">
        <f>Rådata_6000!GA67</f>
        <v>0</v>
      </c>
      <c r="GI205">
        <f>Rådata_6000!GB67</f>
        <v>0</v>
      </c>
      <c r="GJ205">
        <f>Rådata_6000!GC67</f>
        <v>0</v>
      </c>
      <c r="GK205">
        <f>Rådata_6000!GD67</f>
        <v>0</v>
      </c>
      <c r="GL205">
        <f>Rådata_6000!GE67</f>
        <v>0</v>
      </c>
      <c r="GM205">
        <f>Rådata_6000!GF67</f>
        <v>0</v>
      </c>
      <c r="GN205">
        <f>Rådata_6000!GG67</f>
        <v>0</v>
      </c>
      <c r="GO205">
        <f>Rådata_6000!GH67</f>
        <v>0</v>
      </c>
      <c r="GP205">
        <f>Rådata_6000!GI67</f>
        <v>0</v>
      </c>
      <c r="GQ205">
        <f>Rådata_6000!GJ67</f>
        <v>0</v>
      </c>
      <c r="GR205">
        <f>Rådata_6000!GK67</f>
        <v>0</v>
      </c>
      <c r="GS205">
        <f>Rådata_6000!GL67</f>
        <v>0</v>
      </c>
      <c r="GT205">
        <f>Rådata_6000!GM67</f>
        <v>0</v>
      </c>
      <c r="GU205">
        <f>Rådata_6000!GN67</f>
        <v>0</v>
      </c>
      <c r="GV205">
        <f>Rådata_6000!GO67</f>
        <v>0</v>
      </c>
      <c r="GW205">
        <f>Rådata_6000!GP67</f>
        <v>0</v>
      </c>
      <c r="GX205">
        <f>Rådata_6000!GQ67</f>
        <v>0</v>
      </c>
      <c r="GY205">
        <f>Rådata_6000!GR67</f>
        <v>0</v>
      </c>
      <c r="GZ205">
        <f>Rådata_6000!GS67</f>
        <v>0</v>
      </c>
      <c r="HA205">
        <f>Rådata_6000!GT67</f>
        <v>0</v>
      </c>
      <c r="HB205">
        <f>Rådata_6000!GU67</f>
        <v>0</v>
      </c>
      <c r="HC205">
        <f>Rådata_6000!GV67</f>
        <v>0</v>
      </c>
      <c r="HD205">
        <f>Rådata_6000!GW67</f>
        <v>0</v>
      </c>
      <c r="HE205">
        <f>Rådata_6000!GX67</f>
        <v>0</v>
      </c>
      <c r="HF205">
        <f>Rådata_6000!GY67</f>
        <v>0</v>
      </c>
      <c r="HG205">
        <f>Rådata_6000!GZ67</f>
        <v>0</v>
      </c>
      <c r="HH205">
        <f>Rådata_6000!HA67</f>
        <v>0</v>
      </c>
      <c r="HI205">
        <f>Rådata_6000!HB67</f>
        <v>0</v>
      </c>
      <c r="HJ205">
        <f>Rådata_6000!HC67</f>
        <v>0</v>
      </c>
      <c r="HK205">
        <f>Rådata_6000!HD67</f>
        <v>0</v>
      </c>
      <c r="HL205">
        <f>Rådata_6000!HE67</f>
        <v>0</v>
      </c>
      <c r="HM205">
        <f>Rådata_6000!HF67</f>
        <v>0</v>
      </c>
      <c r="HN205">
        <f>Rådata_6000!HG67</f>
        <v>0</v>
      </c>
      <c r="HO205">
        <f>Rådata_6000!HH67</f>
        <v>0</v>
      </c>
      <c r="HP205">
        <f>Rådata_6000!HI67</f>
        <v>0</v>
      </c>
      <c r="HQ205">
        <f>Rådata_6000!HJ67</f>
        <v>0</v>
      </c>
      <c r="HR205">
        <f>Rådata_6000!HK67</f>
        <v>0</v>
      </c>
      <c r="HS205">
        <f>Rådata_6000!HL67</f>
        <v>0</v>
      </c>
      <c r="HT205">
        <f>Rådata_6000!HM67</f>
        <v>0</v>
      </c>
      <c r="HU205">
        <f>Rådata_6000!HN67</f>
        <v>0</v>
      </c>
      <c r="HV205">
        <f>Rådata_6000!HO67</f>
        <v>0</v>
      </c>
      <c r="HW205">
        <f>Rådata_6000!HP67</f>
        <v>0</v>
      </c>
      <c r="HX205">
        <f>Rådata_6000!HQ67</f>
        <v>0</v>
      </c>
      <c r="HY205">
        <f>Rådata_6000!HR67</f>
        <v>0</v>
      </c>
      <c r="HZ205">
        <f>Rådata_6000!HS67</f>
        <v>0</v>
      </c>
      <c r="IA205">
        <f>Rådata_6000!HT67</f>
        <v>0</v>
      </c>
      <c r="IB205">
        <f>Rådata_6000!HU67</f>
        <v>0</v>
      </c>
      <c r="IC205">
        <f>Rådata_6000!HV67</f>
        <v>0</v>
      </c>
      <c r="ID205">
        <f>Rådata_6000!HW67</f>
        <v>0</v>
      </c>
      <c r="IE205">
        <f>Rådata_6000!HX67</f>
        <v>0</v>
      </c>
      <c r="IF205">
        <f>Rådata_6000!HY67</f>
        <v>0</v>
      </c>
      <c r="IG205">
        <f>Rådata_6000!HZ67</f>
        <v>0</v>
      </c>
      <c r="IH205">
        <f>Rådata_6000!IA67</f>
        <v>0</v>
      </c>
      <c r="II205">
        <f>Rådata_6000!IB67</f>
        <v>0</v>
      </c>
      <c r="IJ205">
        <f>Rådata_6000!IC67</f>
        <v>0</v>
      </c>
      <c r="IK205">
        <f>Rådata_6000!ID67</f>
        <v>0</v>
      </c>
      <c r="IL205">
        <f>Rådata_6000!IE67</f>
        <v>0</v>
      </c>
      <c r="IM205">
        <f>Rådata_6000!IF67</f>
        <v>0</v>
      </c>
      <c r="IN205">
        <f>Rådata_6000!IG67</f>
        <v>0</v>
      </c>
      <c r="IO205">
        <f>Rådata_6000!IH67</f>
        <v>0</v>
      </c>
      <c r="IP205">
        <f>Rådata_6000!II67</f>
        <v>0</v>
      </c>
      <c r="IQ205">
        <f>Rådata_6000!IJ67</f>
        <v>0</v>
      </c>
      <c r="IR205">
        <f>Rådata_6000!IK67</f>
        <v>0</v>
      </c>
      <c r="IS205">
        <f>Rådata_6000!IL67</f>
        <v>0</v>
      </c>
      <c r="IT205">
        <f>Rådata_6000!IM67</f>
        <v>0</v>
      </c>
      <c r="IU205">
        <f>Rådata_6000!IN67</f>
        <v>0</v>
      </c>
      <c r="IV205">
        <f>Rådata_6000!IO67</f>
        <v>0</v>
      </c>
      <c r="IW205">
        <f>Rådata_6000!IP67</f>
        <v>0</v>
      </c>
      <c r="IX205">
        <f>Rådata_6000!IQ67</f>
        <v>0</v>
      </c>
      <c r="IY205">
        <f>Rådata_6000!IR67</f>
        <v>0</v>
      </c>
      <c r="IZ205">
        <f>Rådata_6000!IS67</f>
        <v>0</v>
      </c>
      <c r="JA205">
        <f>Rådata_6000!IT67</f>
        <v>0</v>
      </c>
      <c r="JB205">
        <f>Rådata_6000!IU67</f>
        <v>0</v>
      </c>
      <c r="JC205">
        <f>Rådata_6000!IV67</f>
        <v>0</v>
      </c>
      <c r="JD205">
        <f>Rådata_6000!IW67</f>
        <v>0</v>
      </c>
      <c r="JE205">
        <f>Rådata_6000!IX67</f>
        <v>0</v>
      </c>
      <c r="JF205">
        <f>Rådata_6000!IY67</f>
        <v>0</v>
      </c>
      <c r="JG205">
        <f>Rådata_6000!IZ67</f>
        <v>0</v>
      </c>
      <c r="JH205">
        <f>Rådata_6000!JA67</f>
        <v>0</v>
      </c>
      <c r="JI205">
        <f>Rådata_6000!JB67</f>
        <v>0</v>
      </c>
      <c r="JJ205">
        <f>Rådata_6000!JC67</f>
        <v>0</v>
      </c>
      <c r="JK205">
        <f>Rådata_6000!JD67</f>
        <v>0</v>
      </c>
      <c r="JL205">
        <f>Rådata_6000!JE67</f>
        <v>0</v>
      </c>
      <c r="JM205">
        <f>Rådata_6000!JF67</f>
        <v>0</v>
      </c>
      <c r="JN205">
        <f>Rådata_6000!JG67</f>
        <v>0</v>
      </c>
      <c r="JO205">
        <f>Rådata_6000!JH67</f>
        <v>0</v>
      </c>
      <c r="JP205">
        <f>Rådata_6000!JI67</f>
        <v>0</v>
      </c>
      <c r="JQ205">
        <f>Rådata_6000!JJ67</f>
        <v>0</v>
      </c>
      <c r="JR205">
        <f>Rådata_6000!JK67</f>
        <v>0</v>
      </c>
      <c r="JS205">
        <f>Rådata_6000!JL67</f>
        <v>0</v>
      </c>
      <c r="JT205">
        <f>Rådata_6000!JM67</f>
        <v>0</v>
      </c>
      <c r="JU205">
        <f>Rådata_6000!JN67</f>
        <v>0</v>
      </c>
      <c r="JV205">
        <f>Rådata_6000!JO67</f>
        <v>0</v>
      </c>
      <c r="JW205">
        <f>Rådata_6000!JP67</f>
        <v>0</v>
      </c>
      <c r="JX205">
        <f>Rådata_6000!JQ67</f>
        <v>0</v>
      </c>
      <c r="JY205">
        <f>Rådata_6000!JR67</f>
        <v>0</v>
      </c>
      <c r="JZ205">
        <f>Rådata_6000!JS67</f>
        <v>0</v>
      </c>
      <c r="KA205">
        <f>Rådata_6000!JT67</f>
        <v>0</v>
      </c>
      <c r="KB205">
        <f>Rådata_6000!JU67</f>
        <v>0</v>
      </c>
      <c r="KC205">
        <f>Rådata_6000!JV67</f>
        <v>0</v>
      </c>
      <c r="KD205">
        <f>Rådata_6000!JW67</f>
        <v>0</v>
      </c>
      <c r="KE205">
        <f>Rådata_6000!JX67</f>
        <v>0</v>
      </c>
      <c r="KF205">
        <f>Rådata_6000!JY67</f>
        <v>0</v>
      </c>
      <c r="KG205">
        <f>Rådata_6000!JZ67</f>
        <v>0</v>
      </c>
      <c r="KH205">
        <f>Rådata_6000!KA67</f>
        <v>0</v>
      </c>
      <c r="KI205">
        <f>Rådata_6000!KB67</f>
        <v>0</v>
      </c>
      <c r="KJ205">
        <f>Rådata_6000!KC67</f>
        <v>0</v>
      </c>
      <c r="KK205">
        <f>Rådata_6000!KD67</f>
        <v>0</v>
      </c>
      <c r="KL205">
        <f>Rådata_6000!KE67</f>
        <v>0</v>
      </c>
      <c r="KM205">
        <f>Rådata_6000!KF67</f>
        <v>0</v>
      </c>
      <c r="KN205">
        <f>Rådata_6000!KG67</f>
        <v>0</v>
      </c>
      <c r="KO205">
        <f>Rådata_6000!KH67</f>
        <v>0</v>
      </c>
      <c r="KP205">
        <f>Rådata_6000!KI67</f>
        <v>0</v>
      </c>
      <c r="KQ205">
        <f>Rådata_6000!KJ67</f>
        <v>0</v>
      </c>
      <c r="KR205">
        <f>Rådata_6000!KK67</f>
        <v>0</v>
      </c>
      <c r="KS205">
        <f>Rådata_6000!KL67</f>
        <v>0</v>
      </c>
      <c r="KT205">
        <f>Rådata_6000!KM67</f>
        <v>0</v>
      </c>
      <c r="KU205">
        <f>Rådata_6000!KN67</f>
        <v>0</v>
      </c>
      <c r="KV205">
        <f>Rådata_6000!KO67</f>
        <v>0</v>
      </c>
      <c r="KW205">
        <f>Rådata_6000!KP67</f>
        <v>0</v>
      </c>
      <c r="KX205">
        <f>Rådata_6000!KQ67</f>
        <v>0</v>
      </c>
      <c r="KY205">
        <f>Rådata_6000!KR67</f>
        <v>0</v>
      </c>
      <c r="KZ205">
        <f>Rådata_6000!KS67</f>
        <v>0</v>
      </c>
      <c r="LA205">
        <f>Rådata_6000!KT67</f>
        <v>0</v>
      </c>
      <c r="LB205">
        <f>Rådata_6000!KU67</f>
        <v>0</v>
      </c>
      <c r="LC205">
        <f>Rådata_6000!KV67</f>
        <v>0</v>
      </c>
      <c r="LD205">
        <f>Rådata_6000!KW67</f>
        <v>0</v>
      </c>
      <c r="LE205">
        <f>Rådata_6000!KX67</f>
        <v>0</v>
      </c>
      <c r="LF205">
        <f>Rådata_6000!KY67</f>
        <v>0</v>
      </c>
      <c r="LG205">
        <f>Rådata_6000!KZ67</f>
        <v>0</v>
      </c>
      <c r="LH205">
        <f>Rådata_6000!LA67</f>
        <v>0</v>
      </c>
      <c r="LI205">
        <f>Rådata_6000!LB67</f>
        <v>0</v>
      </c>
      <c r="LJ205">
        <f>Rådata_6000!LC67</f>
        <v>0</v>
      </c>
      <c r="LK205">
        <f>Rådata_6000!LD67</f>
        <v>0</v>
      </c>
      <c r="LL205">
        <f>Rådata_6000!LE67</f>
        <v>0</v>
      </c>
      <c r="LM205">
        <f>Rådata_6000!LF67</f>
        <v>0</v>
      </c>
      <c r="LN205">
        <f>Rådata_6000!LG67</f>
        <v>0</v>
      </c>
      <c r="LO205">
        <f>Rådata_6000!LH67</f>
        <v>0</v>
      </c>
      <c r="LP205">
        <f>Rådata_6000!LI67</f>
        <v>0</v>
      </c>
      <c r="LQ205">
        <f>Rådata_6000!LJ67</f>
        <v>0</v>
      </c>
      <c r="LR205">
        <f>Rådata_6000!LK67</f>
        <v>0</v>
      </c>
      <c r="LS205">
        <f>Rådata_6000!LL67</f>
        <v>0</v>
      </c>
      <c r="LT205">
        <f>Rådata_6000!LM67</f>
        <v>0</v>
      </c>
      <c r="LU205">
        <f>Rådata_6000!LN67</f>
        <v>0</v>
      </c>
      <c r="LV205">
        <f>Rådata_6000!LO67</f>
        <v>0</v>
      </c>
      <c r="LW205">
        <f>Rådata_6000!LP67</f>
        <v>0</v>
      </c>
      <c r="LX205">
        <f>Rådata_6000!LQ67</f>
        <v>0</v>
      </c>
      <c r="LY205">
        <f>Rådata_6000!LR67</f>
        <v>0</v>
      </c>
      <c r="LZ205">
        <f>Rådata_6000!LS67</f>
        <v>0</v>
      </c>
      <c r="MA205">
        <f>Rådata_6000!LT67</f>
        <v>0</v>
      </c>
      <c r="MB205">
        <f>Rådata_6000!LU67</f>
        <v>0</v>
      </c>
      <c r="MC205">
        <f>Rådata_6000!LV67</f>
        <v>0</v>
      </c>
      <c r="MD205">
        <f>Rådata_6000!LW67</f>
        <v>0</v>
      </c>
      <c r="ME205">
        <f>Rådata_6000!LX67</f>
        <v>0</v>
      </c>
      <c r="MF205">
        <f>Rådata_6000!LY67</f>
        <v>0</v>
      </c>
      <c r="MG205">
        <f>Rådata_6000!LZ67</f>
        <v>0</v>
      </c>
      <c r="MH205">
        <f>Rådata_6000!MA67</f>
        <v>0</v>
      </c>
      <c r="MI205">
        <f>Rådata_6000!MB67</f>
        <v>0</v>
      </c>
      <c r="MJ205">
        <f>Rådata_6000!MC67</f>
        <v>0</v>
      </c>
      <c r="MK205">
        <f>Rådata_6000!MD67</f>
        <v>0</v>
      </c>
      <c r="ML205">
        <f>Rådata_6000!ME67</f>
        <v>0</v>
      </c>
      <c r="MM205">
        <f>Rådata_6000!MF67</f>
        <v>0</v>
      </c>
      <c r="MN205">
        <f>Rådata_6000!MG67</f>
        <v>0</v>
      </c>
      <c r="MO205">
        <f>Rådata_6000!MH67</f>
        <v>0</v>
      </c>
      <c r="MP205">
        <f>Rådata_6000!MI67</f>
        <v>0</v>
      </c>
      <c r="MQ205">
        <f>Rådata_6000!MJ67</f>
        <v>0</v>
      </c>
      <c r="MR205">
        <f>Rådata_6000!MK67</f>
        <v>0</v>
      </c>
      <c r="MS205">
        <f>Rådata_6000!ML67</f>
        <v>0</v>
      </c>
      <c r="MT205">
        <f>Rådata_6000!MM67</f>
        <v>0</v>
      </c>
      <c r="MU205">
        <f>Rådata_6000!MN67</f>
        <v>0</v>
      </c>
      <c r="MV205">
        <f>Rådata_6000!MO67</f>
        <v>0</v>
      </c>
      <c r="MW205">
        <f>Rådata_6000!MP67</f>
        <v>0</v>
      </c>
      <c r="MX205">
        <f>Rådata_6000!MQ67</f>
        <v>0</v>
      </c>
      <c r="MY205">
        <f>Rådata_6000!MR67</f>
        <v>0</v>
      </c>
      <c r="MZ205">
        <f>Rådata_6000!MS67</f>
        <v>0</v>
      </c>
      <c r="NA205">
        <f>Rådata_6000!MT67</f>
        <v>0</v>
      </c>
      <c r="NB205">
        <f>Rådata_6000!MU67</f>
        <v>0</v>
      </c>
      <c r="NC205">
        <f>Rådata_6000!MV67</f>
        <v>0</v>
      </c>
      <c r="ND205">
        <f>Rådata_6000!MW67</f>
        <v>0</v>
      </c>
      <c r="NE205">
        <f>Rådata_6000!MX67</f>
        <v>0</v>
      </c>
      <c r="NF205">
        <f>Rådata_6000!MY67</f>
        <v>0</v>
      </c>
      <c r="NG205">
        <f>Rådata_6000!MZ67</f>
        <v>0</v>
      </c>
      <c r="NH205">
        <f>Rådata_6000!NA67</f>
        <v>0</v>
      </c>
      <c r="NI205">
        <f>Rådata_6000!NB67</f>
        <v>0</v>
      </c>
      <c r="NJ205">
        <f>Rådata_6000!NC67</f>
        <v>0</v>
      </c>
      <c r="NK205">
        <f>Rådata_6000!ND67</f>
        <v>0</v>
      </c>
      <c r="NL205">
        <f>Rådata_6000!NE67</f>
        <v>0</v>
      </c>
      <c r="NM205">
        <f>Rådata_6000!NF67</f>
        <v>0</v>
      </c>
      <c r="NN205">
        <f>Rådata_6000!NG67</f>
        <v>0</v>
      </c>
      <c r="NO205">
        <f>Rådata_6000!NH67</f>
        <v>0</v>
      </c>
      <c r="NP205">
        <f>Rådata_6000!NI67</f>
        <v>0</v>
      </c>
      <c r="NQ205">
        <f>Rådata_6000!NJ67</f>
        <v>0</v>
      </c>
      <c r="NR205">
        <f>Rådata_6000!NK67</f>
        <v>0</v>
      </c>
      <c r="NS205">
        <f>Rådata_6000!NL67</f>
        <v>0</v>
      </c>
      <c r="NT205">
        <f>Rådata_6000!NM67</f>
        <v>0</v>
      </c>
      <c r="NU205">
        <f>Rådata_6000!NN67</f>
        <v>0</v>
      </c>
      <c r="NV205">
        <f>Rådata_6000!NO67</f>
        <v>0</v>
      </c>
      <c r="NW205">
        <f>Rådata_6000!NP67</f>
        <v>0</v>
      </c>
      <c r="NX205">
        <f>Rådata_6000!NQ67</f>
        <v>0</v>
      </c>
      <c r="NY205">
        <f>Rådata_6000!NR67</f>
        <v>0</v>
      </c>
      <c r="NZ205">
        <f>Rådata_6000!NS67</f>
        <v>0</v>
      </c>
      <c r="OA205">
        <f>Rådata_6000!NT67</f>
        <v>0</v>
      </c>
      <c r="OB205">
        <f>Rådata_6000!NU67</f>
        <v>0</v>
      </c>
      <c r="OC205">
        <f>Rådata_6000!NV67</f>
        <v>0</v>
      </c>
      <c r="OD205">
        <f>Rådata_6000!NW67</f>
        <v>0</v>
      </c>
      <c r="OE205">
        <f>Rådata_6000!NX67</f>
        <v>0</v>
      </c>
      <c r="OF205">
        <f>Rådata_6000!NY67</f>
        <v>0</v>
      </c>
      <c r="OG205">
        <f>Rådata_6000!NZ67</f>
        <v>0</v>
      </c>
      <c r="OH205">
        <f>Rådata_6000!OA67</f>
        <v>0</v>
      </c>
      <c r="OI205">
        <f>Rådata_6000!OB67</f>
        <v>0</v>
      </c>
      <c r="OJ205">
        <f>Rådata_6000!OC67</f>
        <v>0</v>
      </c>
      <c r="OK205">
        <f>Rådata_6000!OD67</f>
        <v>0</v>
      </c>
      <c r="OL205">
        <f>Rådata_6000!OE67</f>
        <v>0</v>
      </c>
      <c r="OM205">
        <f>Rådata_6000!OF67</f>
        <v>0</v>
      </c>
      <c r="ON205">
        <f>Rådata_6000!OG67</f>
        <v>0</v>
      </c>
      <c r="OO205">
        <f>Rådata_6000!OH67</f>
        <v>0</v>
      </c>
      <c r="OP205">
        <f>Rådata_6000!OI67</f>
        <v>0</v>
      </c>
      <c r="OQ205">
        <f>Rådata_6000!OJ67</f>
        <v>0</v>
      </c>
      <c r="OR205">
        <f>Rådata_6000!OK67</f>
        <v>0</v>
      </c>
      <c r="OS205">
        <f>Rådata_6000!OL67</f>
        <v>0</v>
      </c>
    </row>
    <row r="206" spans="1:409">
      <c r="A206" t="s">
        <v>414</v>
      </c>
      <c r="J206">
        <f>Rådata_6000!C68</f>
        <v>0</v>
      </c>
      <c r="K206">
        <f>Rådata_6000!D68</f>
        <v>0</v>
      </c>
      <c r="L206">
        <f>Rådata_6000!E68</f>
        <v>0</v>
      </c>
      <c r="M206">
        <f>Rådata_6000!F68</f>
        <v>0</v>
      </c>
      <c r="N206">
        <f>Rådata_6000!G68</f>
        <v>0</v>
      </c>
      <c r="O206">
        <f>Rådata_6000!H68</f>
        <v>0</v>
      </c>
      <c r="P206">
        <f>Rådata_6000!I68</f>
        <v>0</v>
      </c>
      <c r="Q206">
        <f>Rådata_6000!J68</f>
        <v>0</v>
      </c>
      <c r="R206">
        <f>Rådata_6000!K68</f>
        <v>0</v>
      </c>
      <c r="S206">
        <f>Rådata_6000!L68</f>
        <v>0</v>
      </c>
      <c r="T206">
        <f>Rådata_6000!M68</f>
        <v>0</v>
      </c>
      <c r="U206">
        <f>Rådata_6000!N68</f>
        <v>0</v>
      </c>
      <c r="V206">
        <f>Rådata_6000!O68</f>
        <v>0</v>
      </c>
      <c r="W206">
        <f>Rådata_6000!P68</f>
        <v>0</v>
      </c>
      <c r="X206">
        <f>Rådata_6000!Q68</f>
        <v>0</v>
      </c>
      <c r="Y206">
        <f>Rådata_6000!R68</f>
        <v>0</v>
      </c>
      <c r="Z206">
        <f>Rådata_6000!S68</f>
        <v>0</v>
      </c>
      <c r="AA206">
        <f>Rådata_6000!T68</f>
        <v>0</v>
      </c>
      <c r="AB206">
        <f>Rådata_6000!U68</f>
        <v>0</v>
      </c>
      <c r="AC206">
        <f>Rådata_6000!V68</f>
        <v>0</v>
      </c>
      <c r="AD206">
        <f>Rådata_6000!W68</f>
        <v>0</v>
      </c>
      <c r="AE206">
        <f>Rådata_6000!X68</f>
        <v>0</v>
      </c>
      <c r="AF206">
        <f>Rådata_6000!Y68</f>
        <v>0</v>
      </c>
      <c r="AG206">
        <f>Rådata_6000!Z68</f>
        <v>0</v>
      </c>
      <c r="AH206">
        <f>Rådata_6000!AA68</f>
        <v>0</v>
      </c>
      <c r="AI206">
        <f>Rådata_6000!AB68</f>
        <v>0</v>
      </c>
      <c r="AJ206">
        <f>Rådata_6000!AC68</f>
        <v>0</v>
      </c>
      <c r="AK206">
        <f>Rådata_6000!AD68</f>
        <v>0</v>
      </c>
      <c r="AL206">
        <f>Rådata_6000!AE68</f>
        <v>0</v>
      </c>
      <c r="AM206">
        <f>Rådata_6000!AF68</f>
        <v>0</v>
      </c>
      <c r="AN206">
        <f>Rådata_6000!AG68</f>
        <v>0</v>
      </c>
      <c r="AO206">
        <f>Rådata_6000!AH68</f>
        <v>0</v>
      </c>
      <c r="AP206">
        <f>Rådata_6000!AI68</f>
        <v>0</v>
      </c>
      <c r="AQ206">
        <f>Rådata_6000!AJ68</f>
        <v>0</v>
      </c>
      <c r="AR206">
        <f>Rådata_6000!AK68</f>
        <v>0</v>
      </c>
      <c r="AS206">
        <f>Rådata_6000!AL68</f>
        <v>0</v>
      </c>
      <c r="AT206">
        <f>Rådata_6000!AM68</f>
        <v>0</v>
      </c>
      <c r="AU206">
        <f>Rådata_6000!AN68</f>
        <v>0</v>
      </c>
      <c r="AV206">
        <f>Rådata_6000!AO68</f>
        <v>0</v>
      </c>
      <c r="AW206">
        <f>Rådata_6000!AP68</f>
        <v>0</v>
      </c>
      <c r="AX206">
        <f>Rådata_6000!AQ68</f>
        <v>0</v>
      </c>
      <c r="AY206">
        <f>Rådata_6000!AR68</f>
        <v>0</v>
      </c>
      <c r="AZ206">
        <f>Rådata_6000!AS68</f>
        <v>0</v>
      </c>
      <c r="BA206">
        <f>Rådata_6000!AT68</f>
        <v>0</v>
      </c>
      <c r="BB206">
        <f>Rådata_6000!AU68</f>
        <v>0</v>
      </c>
      <c r="BC206">
        <f>Rådata_6000!AV68</f>
        <v>0</v>
      </c>
      <c r="BD206">
        <f>Rådata_6000!AW68</f>
        <v>0</v>
      </c>
      <c r="BE206">
        <f>Rådata_6000!AX68</f>
        <v>0</v>
      </c>
      <c r="BF206">
        <f>Rådata_6000!AY68</f>
        <v>0</v>
      </c>
      <c r="BG206">
        <f>Rådata_6000!AZ68</f>
        <v>0</v>
      </c>
      <c r="BH206">
        <f>Rådata_6000!BA68</f>
        <v>0</v>
      </c>
      <c r="BI206">
        <f>Rådata_6000!BB68</f>
        <v>0</v>
      </c>
      <c r="BJ206">
        <f>Rådata_6000!BC68</f>
        <v>0</v>
      </c>
      <c r="BK206">
        <f>Rådata_6000!BD68</f>
        <v>0</v>
      </c>
      <c r="BL206">
        <f>Rådata_6000!BE68</f>
        <v>0</v>
      </c>
      <c r="BM206">
        <f>Rådata_6000!BF68</f>
        <v>0</v>
      </c>
      <c r="BN206">
        <f>Rådata_6000!BG68</f>
        <v>0</v>
      </c>
      <c r="BO206">
        <f>Rådata_6000!BH68</f>
        <v>0</v>
      </c>
      <c r="BP206">
        <f>Rådata_6000!BI68</f>
        <v>0</v>
      </c>
      <c r="BQ206">
        <f>Rådata_6000!BJ68</f>
        <v>0</v>
      </c>
      <c r="BR206">
        <f>Rådata_6000!BK68</f>
        <v>0</v>
      </c>
      <c r="BS206">
        <f>Rådata_6000!BL68</f>
        <v>0</v>
      </c>
      <c r="BT206">
        <f>Rådata_6000!BM68</f>
        <v>0</v>
      </c>
      <c r="BU206">
        <f>Rådata_6000!BN68</f>
        <v>0</v>
      </c>
      <c r="BV206">
        <f>Rådata_6000!BO68</f>
        <v>0</v>
      </c>
      <c r="BW206">
        <f>Rådata_6000!BP68</f>
        <v>0</v>
      </c>
      <c r="BX206">
        <f>Rådata_6000!BQ68</f>
        <v>0</v>
      </c>
      <c r="BY206">
        <f>Rådata_6000!BR68</f>
        <v>0</v>
      </c>
      <c r="BZ206">
        <f>Rådata_6000!BS68</f>
        <v>0</v>
      </c>
      <c r="CA206">
        <f>Rådata_6000!BT68</f>
        <v>0</v>
      </c>
      <c r="CB206">
        <f>Rådata_6000!BU68</f>
        <v>0</v>
      </c>
      <c r="CC206">
        <f>Rådata_6000!BV68</f>
        <v>0</v>
      </c>
      <c r="CD206">
        <f>Rådata_6000!BW68</f>
        <v>0</v>
      </c>
      <c r="CE206">
        <f>Rådata_6000!BX68</f>
        <v>0</v>
      </c>
      <c r="CF206">
        <f>Rådata_6000!BY68</f>
        <v>0</v>
      </c>
      <c r="CG206">
        <f>Rådata_6000!BZ68</f>
        <v>0</v>
      </c>
      <c r="CH206">
        <f>Rådata_6000!CA68</f>
        <v>0</v>
      </c>
      <c r="CI206">
        <f>Rådata_6000!CB68</f>
        <v>0</v>
      </c>
      <c r="CJ206">
        <f>Rådata_6000!CC68</f>
        <v>0</v>
      </c>
      <c r="CK206">
        <f>Rådata_6000!CD68</f>
        <v>0</v>
      </c>
      <c r="CL206">
        <f>Rådata_6000!CE68</f>
        <v>0</v>
      </c>
      <c r="CM206">
        <f>Rådata_6000!CF68</f>
        <v>0</v>
      </c>
      <c r="CN206">
        <f>Rådata_6000!CG68</f>
        <v>0</v>
      </c>
      <c r="CO206">
        <f>Rådata_6000!CH68</f>
        <v>0</v>
      </c>
      <c r="CP206">
        <f>Rådata_6000!CI68</f>
        <v>0</v>
      </c>
      <c r="CQ206">
        <f>Rådata_6000!CJ68</f>
        <v>0</v>
      </c>
      <c r="CR206">
        <f>Rådata_6000!CK68</f>
        <v>0</v>
      </c>
      <c r="CS206">
        <f>Rådata_6000!CL68</f>
        <v>0</v>
      </c>
      <c r="CT206">
        <f>Rådata_6000!CM68</f>
        <v>0</v>
      </c>
      <c r="CU206">
        <f>Rådata_6000!CN68</f>
        <v>0</v>
      </c>
      <c r="CV206">
        <f>Rådata_6000!CO68</f>
        <v>0</v>
      </c>
      <c r="CW206">
        <f>Rådata_6000!CP68</f>
        <v>0</v>
      </c>
      <c r="CX206">
        <f>Rådata_6000!CQ68</f>
        <v>0</v>
      </c>
      <c r="CY206">
        <f>Rådata_6000!CR68</f>
        <v>0</v>
      </c>
      <c r="CZ206">
        <f>Rådata_6000!CS68</f>
        <v>0</v>
      </c>
      <c r="DA206">
        <f>Rådata_6000!CT68</f>
        <v>0</v>
      </c>
      <c r="DB206">
        <f>Rådata_6000!CU68</f>
        <v>0</v>
      </c>
      <c r="DC206">
        <f>Rådata_6000!CV68</f>
        <v>0</v>
      </c>
      <c r="DD206">
        <f>Rådata_6000!CW68</f>
        <v>0</v>
      </c>
      <c r="DE206">
        <f>Rådata_6000!CX68</f>
        <v>0</v>
      </c>
      <c r="DF206">
        <f>Rådata_6000!CY68</f>
        <v>0</v>
      </c>
      <c r="DG206">
        <f>Rådata_6000!CZ68</f>
        <v>0</v>
      </c>
      <c r="DH206">
        <f>Rådata_6000!DA68</f>
        <v>0</v>
      </c>
      <c r="DI206">
        <f>Rådata_6000!DB68</f>
        <v>0</v>
      </c>
      <c r="DJ206">
        <f>Rådata_6000!DC68</f>
        <v>0</v>
      </c>
      <c r="DK206">
        <f>Rådata_6000!DD68</f>
        <v>0</v>
      </c>
      <c r="DL206">
        <f>Rådata_6000!DE68</f>
        <v>0</v>
      </c>
      <c r="DM206">
        <f>Rådata_6000!DF68</f>
        <v>0</v>
      </c>
      <c r="DN206">
        <f>Rådata_6000!DG68</f>
        <v>0</v>
      </c>
      <c r="DO206">
        <f>Rådata_6000!DH68</f>
        <v>0</v>
      </c>
      <c r="DP206">
        <f>Rådata_6000!DI68</f>
        <v>0</v>
      </c>
      <c r="DQ206">
        <f>Rådata_6000!DJ68</f>
        <v>0</v>
      </c>
      <c r="DR206">
        <f>Rådata_6000!DK68</f>
        <v>0</v>
      </c>
      <c r="DS206">
        <f>Rådata_6000!DL68</f>
        <v>0</v>
      </c>
      <c r="DT206">
        <f>Rådata_6000!DM68</f>
        <v>0</v>
      </c>
      <c r="DU206">
        <f>Rådata_6000!DN68</f>
        <v>0</v>
      </c>
      <c r="DV206">
        <f>Rådata_6000!DO68</f>
        <v>0</v>
      </c>
      <c r="DW206">
        <f>Rådata_6000!DP68</f>
        <v>0</v>
      </c>
      <c r="DX206">
        <f>Rådata_6000!DQ68</f>
        <v>0</v>
      </c>
      <c r="DY206">
        <f>Rådata_6000!DR68</f>
        <v>0</v>
      </c>
      <c r="DZ206">
        <f>Rådata_6000!DS68</f>
        <v>0</v>
      </c>
      <c r="EA206">
        <f>Rådata_6000!DT68</f>
        <v>0</v>
      </c>
      <c r="EB206">
        <f>Rådata_6000!DU68</f>
        <v>0</v>
      </c>
      <c r="EC206">
        <f>Rådata_6000!DV68</f>
        <v>0</v>
      </c>
      <c r="ED206">
        <f>Rådata_6000!DW68</f>
        <v>0</v>
      </c>
      <c r="EE206">
        <f>Rådata_6000!DX68</f>
        <v>0</v>
      </c>
      <c r="EF206">
        <f>Rådata_6000!DY68</f>
        <v>0</v>
      </c>
      <c r="EG206">
        <f>Rådata_6000!DZ68</f>
        <v>0</v>
      </c>
      <c r="EH206">
        <f>Rådata_6000!EA68</f>
        <v>0</v>
      </c>
      <c r="EI206">
        <f>Rådata_6000!EB68</f>
        <v>0</v>
      </c>
      <c r="EJ206">
        <f>Rådata_6000!EC68</f>
        <v>0</v>
      </c>
      <c r="EK206">
        <f>Rådata_6000!ED68</f>
        <v>0</v>
      </c>
      <c r="EL206">
        <f>Rådata_6000!EE68</f>
        <v>0</v>
      </c>
      <c r="EM206">
        <f>Rådata_6000!EF68</f>
        <v>0</v>
      </c>
      <c r="EN206">
        <f>Rådata_6000!EG68</f>
        <v>0</v>
      </c>
      <c r="EO206">
        <f>Rådata_6000!EH68</f>
        <v>0</v>
      </c>
      <c r="EP206">
        <f>Rådata_6000!EI68</f>
        <v>0</v>
      </c>
      <c r="EQ206">
        <f>Rådata_6000!EJ68</f>
        <v>0</v>
      </c>
      <c r="ER206">
        <f>Rådata_6000!EK68</f>
        <v>0</v>
      </c>
      <c r="ES206">
        <f>Rådata_6000!EL68</f>
        <v>0</v>
      </c>
      <c r="ET206">
        <f>Rådata_6000!EM68</f>
        <v>0</v>
      </c>
      <c r="EU206">
        <f>Rådata_6000!EN68</f>
        <v>0</v>
      </c>
      <c r="EV206">
        <f>Rådata_6000!EO68</f>
        <v>0</v>
      </c>
      <c r="EW206">
        <f>Rådata_6000!EP68</f>
        <v>0</v>
      </c>
      <c r="EX206">
        <f>Rådata_6000!EQ68</f>
        <v>0</v>
      </c>
      <c r="EY206">
        <f>Rådata_6000!ER68</f>
        <v>0</v>
      </c>
      <c r="EZ206">
        <f>Rådata_6000!ES68</f>
        <v>0</v>
      </c>
      <c r="FA206">
        <f>Rådata_6000!ET68</f>
        <v>0</v>
      </c>
      <c r="FB206">
        <f>Rådata_6000!EU68</f>
        <v>0</v>
      </c>
      <c r="FC206">
        <f>Rådata_6000!EV68</f>
        <v>0</v>
      </c>
      <c r="FD206">
        <f>Rådata_6000!EW68</f>
        <v>0</v>
      </c>
      <c r="FE206">
        <f>Rådata_6000!EX68</f>
        <v>0</v>
      </c>
      <c r="FF206">
        <f>Rådata_6000!EY68</f>
        <v>0</v>
      </c>
      <c r="FG206">
        <f>Rådata_6000!EZ68</f>
        <v>0</v>
      </c>
      <c r="FH206">
        <f>Rådata_6000!FA68</f>
        <v>0</v>
      </c>
      <c r="FI206">
        <f>Rådata_6000!FB68</f>
        <v>0</v>
      </c>
      <c r="FJ206">
        <f>Rådata_6000!FC68</f>
        <v>0</v>
      </c>
      <c r="FK206">
        <f>Rådata_6000!FD68</f>
        <v>0</v>
      </c>
      <c r="FL206">
        <f>Rådata_6000!FE68</f>
        <v>0</v>
      </c>
      <c r="FM206">
        <f>Rådata_6000!FF68</f>
        <v>0</v>
      </c>
      <c r="FN206">
        <f>Rådata_6000!FG68</f>
        <v>0</v>
      </c>
      <c r="FO206">
        <f>Rådata_6000!FH68</f>
        <v>0</v>
      </c>
      <c r="FP206">
        <f>Rådata_6000!FI68</f>
        <v>0</v>
      </c>
      <c r="FQ206">
        <f>Rådata_6000!FJ68</f>
        <v>0</v>
      </c>
      <c r="FR206">
        <f>Rådata_6000!FK68</f>
        <v>0</v>
      </c>
      <c r="FS206">
        <f>Rådata_6000!FL68</f>
        <v>0</v>
      </c>
      <c r="FT206">
        <f>Rådata_6000!FM68</f>
        <v>0</v>
      </c>
      <c r="FU206">
        <f>Rådata_6000!FN68</f>
        <v>0</v>
      </c>
      <c r="FV206">
        <f>Rådata_6000!FO68</f>
        <v>0</v>
      </c>
      <c r="FW206">
        <f>Rådata_6000!FP68</f>
        <v>0</v>
      </c>
      <c r="FX206">
        <f>Rådata_6000!FQ68</f>
        <v>0</v>
      </c>
      <c r="FY206">
        <f>Rådata_6000!FR68</f>
        <v>0</v>
      </c>
      <c r="FZ206">
        <f>Rådata_6000!FS68</f>
        <v>0</v>
      </c>
      <c r="GA206">
        <f>Rådata_6000!FT68</f>
        <v>0</v>
      </c>
      <c r="GB206">
        <f>Rådata_6000!FU68</f>
        <v>0</v>
      </c>
      <c r="GC206">
        <f>Rådata_6000!FV68</f>
        <v>0</v>
      </c>
      <c r="GD206">
        <f>Rådata_6000!FW68</f>
        <v>0</v>
      </c>
      <c r="GE206">
        <f>Rådata_6000!FX68</f>
        <v>0</v>
      </c>
      <c r="GF206">
        <f>Rådata_6000!FY68</f>
        <v>0</v>
      </c>
      <c r="GG206">
        <f>Rådata_6000!FZ68</f>
        <v>0</v>
      </c>
      <c r="GH206">
        <f>Rådata_6000!GA68</f>
        <v>0</v>
      </c>
      <c r="GI206">
        <f>Rådata_6000!GB68</f>
        <v>0</v>
      </c>
      <c r="GJ206">
        <f>Rådata_6000!GC68</f>
        <v>0</v>
      </c>
      <c r="GK206">
        <f>Rådata_6000!GD68</f>
        <v>0</v>
      </c>
      <c r="GL206">
        <f>Rådata_6000!GE68</f>
        <v>0</v>
      </c>
      <c r="GM206">
        <f>Rådata_6000!GF68</f>
        <v>0</v>
      </c>
      <c r="GN206">
        <f>Rådata_6000!GG68</f>
        <v>0</v>
      </c>
      <c r="GO206">
        <f>Rådata_6000!GH68</f>
        <v>0</v>
      </c>
      <c r="GP206">
        <f>Rådata_6000!GI68</f>
        <v>0</v>
      </c>
      <c r="GQ206">
        <f>Rådata_6000!GJ68</f>
        <v>0</v>
      </c>
      <c r="GR206">
        <f>Rådata_6000!GK68</f>
        <v>0</v>
      </c>
      <c r="GS206">
        <f>Rådata_6000!GL68</f>
        <v>0</v>
      </c>
      <c r="GT206">
        <f>Rådata_6000!GM68</f>
        <v>0</v>
      </c>
      <c r="GU206">
        <f>Rådata_6000!GN68</f>
        <v>0</v>
      </c>
      <c r="GV206">
        <f>Rådata_6000!GO68</f>
        <v>0</v>
      </c>
      <c r="GW206">
        <f>Rådata_6000!GP68</f>
        <v>0</v>
      </c>
      <c r="GX206">
        <f>Rådata_6000!GQ68</f>
        <v>0</v>
      </c>
      <c r="GY206">
        <f>Rådata_6000!GR68</f>
        <v>0</v>
      </c>
      <c r="GZ206">
        <f>Rådata_6000!GS68</f>
        <v>0</v>
      </c>
      <c r="HA206">
        <f>Rådata_6000!GT68</f>
        <v>0</v>
      </c>
      <c r="HB206">
        <f>Rådata_6000!GU68</f>
        <v>0</v>
      </c>
      <c r="HC206">
        <f>Rådata_6000!GV68</f>
        <v>0</v>
      </c>
      <c r="HD206">
        <f>Rådata_6000!GW68</f>
        <v>0</v>
      </c>
      <c r="HE206">
        <f>Rådata_6000!GX68</f>
        <v>0</v>
      </c>
      <c r="HF206">
        <f>Rådata_6000!GY68</f>
        <v>0</v>
      </c>
      <c r="HG206">
        <f>Rådata_6000!GZ68</f>
        <v>0</v>
      </c>
      <c r="HH206">
        <f>Rådata_6000!HA68</f>
        <v>0</v>
      </c>
      <c r="HI206">
        <f>Rådata_6000!HB68</f>
        <v>0</v>
      </c>
      <c r="HJ206">
        <f>Rådata_6000!HC68</f>
        <v>0</v>
      </c>
      <c r="HK206">
        <f>Rådata_6000!HD68</f>
        <v>0</v>
      </c>
      <c r="HL206">
        <f>Rådata_6000!HE68</f>
        <v>0</v>
      </c>
      <c r="HM206">
        <f>Rådata_6000!HF68</f>
        <v>0</v>
      </c>
      <c r="HN206">
        <f>Rådata_6000!HG68</f>
        <v>0</v>
      </c>
      <c r="HO206">
        <f>Rådata_6000!HH68</f>
        <v>0</v>
      </c>
      <c r="HP206">
        <f>Rådata_6000!HI68</f>
        <v>0</v>
      </c>
      <c r="HQ206">
        <f>Rådata_6000!HJ68</f>
        <v>0</v>
      </c>
      <c r="HR206">
        <f>Rådata_6000!HK68</f>
        <v>0</v>
      </c>
      <c r="HS206">
        <f>Rådata_6000!HL68</f>
        <v>0</v>
      </c>
      <c r="HT206">
        <f>Rådata_6000!HM68</f>
        <v>0</v>
      </c>
      <c r="HU206">
        <f>Rådata_6000!HN68</f>
        <v>0</v>
      </c>
      <c r="HV206">
        <f>Rådata_6000!HO68</f>
        <v>0</v>
      </c>
      <c r="HW206">
        <f>Rådata_6000!HP68</f>
        <v>0</v>
      </c>
      <c r="HX206">
        <f>Rådata_6000!HQ68</f>
        <v>0</v>
      </c>
      <c r="HY206">
        <f>Rådata_6000!HR68</f>
        <v>0</v>
      </c>
      <c r="HZ206">
        <f>Rådata_6000!HS68</f>
        <v>0</v>
      </c>
      <c r="IA206">
        <f>Rådata_6000!HT68</f>
        <v>0</v>
      </c>
      <c r="IB206">
        <f>Rådata_6000!HU68</f>
        <v>0</v>
      </c>
      <c r="IC206">
        <f>Rådata_6000!HV68</f>
        <v>0</v>
      </c>
      <c r="ID206">
        <f>Rådata_6000!HW68</f>
        <v>0</v>
      </c>
      <c r="IE206">
        <f>Rådata_6000!HX68</f>
        <v>0</v>
      </c>
      <c r="IF206">
        <f>Rådata_6000!HY68</f>
        <v>0</v>
      </c>
      <c r="IG206">
        <f>Rådata_6000!HZ68</f>
        <v>0</v>
      </c>
      <c r="IH206">
        <f>Rådata_6000!IA68</f>
        <v>0</v>
      </c>
      <c r="II206">
        <f>Rådata_6000!IB68</f>
        <v>0</v>
      </c>
      <c r="IJ206">
        <f>Rådata_6000!IC68</f>
        <v>0</v>
      </c>
      <c r="IK206">
        <f>Rådata_6000!ID68</f>
        <v>0</v>
      </c>
      <c r="IL206">
        <f>Rådata_6000!IE68</f>
        <v>0</v>
      </c>
      <c r="IM206">
        <f>Rådata_6000!IF68</f>
        <v>0</v>
      </c>
      <c r="IN206">
        <f>Rådata_6000!IG68</f>
        <v>0</v>
      </c>
      <c r="IO206">
        <f>Rådata_6000!IH68</f>
        <v>0</v>
      </c>
      <c r="IP206">
        <f>Rådata_6000!II68</f>
        <v>0</v>
      </c>
      <c r="IQ206">
        <f>Rådata_6000!IJ68</f>
        <v>0</v>
      </c>
      <c r="IR206">
        <f>Rådata_6000!IK68</f>
        <v>0</v>
      </c>
      <c r="IS206">
        <f>Rådata_6000!IL68</f>
        <v>0</v>
      </c>
      <c r="IT206">
        <f>Rådata_6000!IM68</f>
        <v>0</v>
      </c>
      <c r="IU206">
        <f>Rådata_6000!IN68</f>
        <v>0</v>
      </c>
      <c r="IV206">
        <f>Rådata_6000!IO68</f>
        <v>0</v>
      </c>
      <c r="IW206">
        <f>Rådata_6000!IP68</f>
        <v>0</v>
      </c>
      <c r="IX206">
        <f>Rådata_6000!IQ68</f>
        <v>0</v>
      </c>
      <c r="IY206">
        <f>Rådata_6000!IR68</f>
        <v>0</v>
      </c>
      <c r="IZ206">
        <f>Rådata_6000!IS68</f>
        <v>0</v>
      </c>
      <c r="JA206">
        <f>Rådata_6000!IT68</f>
        <v>0</v>
      </c>
      <c r="JB206">
        <f>Rådata_6000!IU68</f>
        <v>0</v>
      </c>
      <c r="JC206">
        <f>Rådata_6000!IV68</f>
        <v>0</v>
      </c>
      <c r="JD206">
        <f>Rådata_6000!IW68</f>
        <v>0</v>
      </c>
      <c r="JE206">
        <f>Rådata_6000!IX68</f>
        <v>0</v>
      </c>
      <c r="JF206">
        <f>Rådata_6000!IY68</f>
        <v>0</v>
      </c>
      <c r="JG206">
        <f>Rådata_6000!IZ68</f>
        <v>0</v>
      </c>
      <c r="JH206">
        <f>Rådata_6000!JA68</f>
        <v>0</v>
      </c>
      <c r="JI206">
        <f>Rådata_6000!JB68</f>
        <v>0</v>
      </c>
      <c r="JJ206">
        <f>Rådata_6000!JC68</f>
        <v>0</v>
      </c>
      <c r="JK206">
        <f>Rådata_6000!JD68</f>
        <v>0</v>
      </c>
      <c r="JL206">
        <f>Rådata_6000!JE68</f>
        <v>0</v>
      </c>
      <c r="JM206">
        <f>Rådata_6000!JF68</f>
        <v>0</v>
      </c>
      <c r="JN206">
        <f>Rådata_6000!JG68</f>
        <v>0</v>
      </c>
      <c r="JO206">
        <f>Rådata_6000!JH68</f>
        <v>0</v>
      </c>
      <c r="JP206">
        <f>Rådata_6000!JI68</f>
        <v>0</v>
      </c>
      <c r="JQ206">
        <f>Rådata_6000!JJ68</f>
        <v>0</v>
      </c>
      <c r="JR206">
        <f>Rådata_6000!JK68</f>
        <v>0</v>
      </c>
      <c r="JS206">
        <f>Rådata_6000!JL68</f>
        <v>0</v>
      </c>
      <c r="JT206">
        <f>Rådata_6000!JM68</f>
        <v>0</v>
      </c>
      <c r="JU206">
        <f>Rådata_6000!JN68</f>
        <v>0</v>
      </c>
      <c r="JV206">
        <f>Rådata_6000!JO68</f>
        <v>0</v>
      </c>
      <c r="JW206">
        <f>Rådata_6000!JP68</f>
        <v>0</v>
      </c>
      <c r="JX206">
        <f>Rådata_6000!JQ68</f>
        <v>0</v>
      </c>
      <c r="JY206">
        <f>Rådata_6000!JR68</f>
        <v>0</v>
      </c>
      <c r="JZ206">
        <f>Rådata_6000!JS68</f>
        <v>0</v>
      </c>
      <c r="KA206">
        <f>Rådata_6000!JT68</f>
        <v>0</v>
      </c>
      <c r="KB206">
        <f>Rådata_6000!JU68</f>
        <v>0</v>
      </c>
      <c r="KC206">
        <f>Rådata_6000!JV68</f>
        <v>0</v>
      </c>
      <c r="KD206">
        <f>Rådata_6000!JW68</f>
        <v>0</v>
      </c>
      <c r="KE206">
        <f>Rådata_6000!JX68</f>
        <v>0</v>
      </c>
      <c r="KF206">
        <f>Rådata_6000!JY68</f>
        <v>0</v>
      </c>
      <c r="KG206">
        <f>Rådata_6000!JZ68</f>
        <v>0</v>
      </c>
      <c r="KH206">
        <f>Rådata_6000!KA68</f>
        <v>0</v>
      </c>
      <c r="KI206">
        <f>Rådata_6000!KB68</f>
        <v>0</v>
      </c>
      <c r="KJ206">
        <f>Rådata_6000!KC68</f>
        <v>0</v>
      </c>
      <c r="KK206">
        <f>Rådata_6000!KD68</f>
        <v>0</v>
      </c>
      <c r="KL206">
        <f>Rådata_6000!KE68</f>
        <v>0</v>
      </c>
      <c r="KM206">
        <f>Rådata_6000!KF68</f>
        <v>0</v>
      </c>
      <c r="KN206">
        <f>Rådata_6000!KG68</f>
        <v>0</v>
      </c>
      <c r="KO206">
        <f>Rådata_6000!KH68</f>
        <v>0</v>
      </c>
      <c r="KP206">
        <f>Rådata_6000!KI68</f>
        <v>0</v>
      </c>
      <c r="KQ206">
        <f>Rådata_6000!KJ68</f>
        <v>0</v>
      </c>
      <c r="KR206">
        <f>Rådata_6000!KK68</f>
        <v>0</v>
      </c>
      <c r="KS206">
        <f>Rådata_6000!KL68</f>
        <v>0</v>
      </c>
      <c r="KT206">
        <f>Rådata_6000!KM68</f>
        <v>0</v>
      </c>
      <c r="KU206">
        <f>Rådata_6000!KN68</f>
        <v>0</v>
      </c>
      <c r="KV206">
        <f>Rådata_6000!KO68</f>
        <v>0</v>
      </c>
      <c r="KW206">
        <f>Rådata_6000!KP68</f>
        <v>0</v>
      </c>
      <c r="KX206">
        <f>Rådata_6000!KQ68</f>
        <v>0</v>
      </c>
      <c r="KY206">
        <f>Rådata_6000!KR68</f>
        <v>0</v>
      </c>
      <c r="KZ206">
        <f>Rådata_6000!KS68</f>
        <v>0</v>
      </c>
      <c r="LA206">
        <f>Rådata_6000!KT68</f>
        <v>0</v>
      </c>
      <c r="LB206">
        <f>Rådata_6000!KU68</f>
        <v>0</v>
      </c>
      <c r="LC206">
        <f>Rådata_6000!KV68</f>
        <v>0</v>
      </c>
      <c r="LD206">
        <f>Rådata_6000!KW68</f>
        <v>0</v>
      </c>
      <c r="LE206">
        <f>Rådata_6000!KX68</f>
        <v>0</v>
      </c>
      <c r="LF206">
        <f>Rådata_6000!KY68</f>
        <v>0</v>
      </c>
      <c r="LG206">
        <f>Rådata_6000!KZ68</f>
        <v>0</v>
      </c>
      <c r="LH206">
        <f>Rådata_6000!LA68</f>
        <v>0</v>
      </c>
      <c r="LI206">
        <f>Rådata_6000!LB68</f>
        <v>0</v>
      </c>
      <c r="LJ206">
        <f>Rådata_6000!LC68</f>
        <v>0</v>
      </c>
      <c r="LK206">
        <f>Rådata_6000!LD68</f>
        <v>0</v>
      </c>
      <c r="LL206">
        <f>Rådata_6000!LE68</f>
        <v>0</v>
      </c>
      <c r="LM206">
        <f>Rådata_6000!LF68</f>
        <v>0</v>
      </c>
      <c r="LN206">
        <f>Rådata_6000!LG68</f>
        <v>0</v>
      </c>
      <c r="LO206">
        <f>Rådata_6000!LH68</f>
        <v>0</v>
      </c>
      <c r="LP206">
        <f>Rådata_6000!LI68</f>
        <v>0</v>
      </c>
      <c r="LQ206">
        <f>Rådata_6000!LJ68</f>
        <v>0</v>
      </c>
      <c r="LR206">
        <f>Rådata_6000!LK68</f>
        <v>0</v>
      </c>
      <c r="LS206">
        <f>Rådata_6000!LL68</f>
        <v>0</v>
      </c>
      <c r="LT206">
        <f>Rådata_6000!LM68</f>
        <v>0</v>
      </c>
      <c r="LU206">
        <f>Rådata_6000!LN68</f>
        <v>0</v>
      </c>
      <c r="LV206">
        <f>Rådata_6000!LO68</f>
        <v>0</v>
      </c>
      <c r="LW206">
        <f>Rådata_6000!LP68</f>
        <v>0</v>
      </c>
      <c r="LX206">
        <f>Rådata_6000!LQ68</f>
        <v>0</v>
      </c>
      <c r="LY206">
        <f>Rådata_6000!LR68</f>
        <v>0</v>
      </c>
      <c r="LZ206">
        <f>Rådata_6000!LS68</f>
        <v>0</v>
      </c>
      <c r="MA206">
        <f>Rådata_6000!LT68</f>
        <v>0</v>
      </c>
      <c r="MB206">
        <f>Rådata_6000!LU68</f>
        <v>0</v>
      </c>
      <c r="MC206">
        <f>Rådata_6000!LV68</f>
        <v>0</v>
      </c>
      <c r="MD206">
        <f>Rådata_6000!LW68</f>
        <v>0</v>
      </c>
      <c r="ME206">
        <f>Rådata_6000!LX68</f>
        <v>0</v>
      </c>
      <c r="MF206">
        <f>Rådata_6000!LY68</f>
        <v>0</v>
      </c>
      <c r="MG206">
        <f>Rådata_6000!LZ68</f>
        <v>0</v>
      </c>
      <c r="MH206">
        <f>Rådata_6000!MA68</f>
        <v>0</v>
      </c>
      <c r="MI206">
        <f>Rådata_6000!MB68</f>
        <v>0</v>
      </c>
      <c r="MJ206">
        <f>Rådata_6000!MC68</f>
        <v>0</v>
      </c>
      <c r="MK206">
        <f>Rådata_6000!MD68</f>
        <v>0</v>
      </c>
      <c r="ML206">
        <f>Rådata_6000!ME68</f>
        <v>0</v>
      </c>
      <c r="MM206">
        <f>Rådata_6000!MF68</f>
        <v>0</v>
      </c>
      <c r="MN206">
        <f>Rådata_6000!MG68</f>
        <v>0</v>
      </c>
      <c r="MO206">
        <f>Rådata_6000!MH68</f>
        <v>0</v>
      </c>
      <c r="MP206">
        <f>Rådata_6000!MI68</f>
        <v>0</v>
      </c>
      <c r="MQ206">
        <f>Rådata_6000!MJ68</f>
        <v>0</v>
      </c>
      <c r="MR206">
        <f>Rådata_6000!MK68</f>
        <v>0</v>
      </c>
      <c r="MS206">
        <f>Rådata_6000!ML68</f>
        <v>0</v>
      </c>
      <c r="MT206">
        <f>Rådata_6000!MM68</f>
        <v>0</v>
      </c>
      <c r="MU206">
        <f>Rådata_6000!MN68</f>
        <v>0</v>
      </c>
      <c r="MV206">
        <f>Rådata_6000!MO68</f>
        <v>0</v>
      </c>
      <c r="MW206">
        <f>Rådata_6000!MP68</f>
        <v>0</v>
      </c>
      <c r="MX206">
        <f>Rådata_6000!MQ68</f>
        <v>0</v>
      </c>
      <c r="MY206">
        <f>Rådata_6000!MR68</f>
        <v>0</v>
      </c>
      <c r="MZ206">
        <f>Rådata_6000!MS68</f>
        <v>0</v>
      </c>
      <c r="NA206">
        <f>Rådata_6000!MT68</f>
        <v>0</v>
      </c>
      <c r="NB206">
        <f>Rådata_6000!MU68</f>
        <v>0</v>
      </c>
      <c r="NC206">
        <f>Rådata_6000!MV68</f>
        <v>0</v>
      </c>
      <c r="ND206">
        <f>Rådata_6000!MW68</f>
        <v>0</v>
      </c>
      <c r="NE206">
        <f>Rådata_6000!MX68</f>
        <v>0</v>
      </c>
      <c r="NF206">
        <f>Rådata_6000!MY68</f>
        <v>0</v>
      </c>
      <c r="NG206">
        <f>Rådata_6000!MZ68</f>
        <v>0</v>
      </c>
      <c r="NH206">
        <f>Rådata_6000!NA68</f>
        <v>0</v>
      </c>
      <c r="NI206">
        <f>Rådata_6000!NB68</f>
        <v>0</v>
      </c>
      <c r="NJ206">
        <f>Rådata_6000!NC68</f>
        <v>0</v>
      </c>
      <c r="NK206">
        <f>Rådata_6000!ND68</f>
        <v>0</v>
      </c>
      <c r="NL206">
        <f>Rådata_6000!NE68</f>
        <v>0</v>
      </c>
      <c r="NM206">
        <f>Rådata_6000!NF68</f>
        <v>0</v>
      </c>
      <c r="NN206">
        <f>Rådata_6000!NG68</f>
        <v>0</v>
      </c>
      <c r="NO206">
        <f>Rådata_6000!NH68</f>
        <v>0</v>
      </c>
      <c r="NP206">
        <f>Rådata_6000!NI68</f>
        <v>0</v>
      </c>
      <c r="NQ206">
        <f>Rådata_6000!NJ68</f>
        <v>0</v>
      </c>
      <c r="NR206">
        <f>Rådata_6000!NK68</f>
        <v>0</v>
      </c>
      <c r="NS206">
        <f>Rådata_6000!NL68</f>
        <v>0</v>
      </c>
      <c r="NT206">
        <f>Rådata_6000!NM68</f>
        <v>0</v>
      </c>
      <c r="NU206">
        <f>Rådata_6000!NN68</f>
        <v>0</v>
      </c>
      <c r="NV206">
        <f>Rådata_6000!NO68</f>
        <v>0</v>
      </c>
      <c r="NW206">
        <f>Rådata_6000!NP68</f>
        <v>0</v>
      </c>
      <c r="NX206">
        <f>Rådata_6000!NQ68</f>
        <v>0</v>
      </c>
      <c r="NY206">
        <f>Rådata_6000!NR68</f>
        <v>0</v>
      </c>
      <c r="NZ206">
        <f>Rådata_6000!NS68</f>
        <v>0</v>
      </c>
      <c r="OA206">
        <f>Rådata_6000!NT68</f>
        <v>0</v>
      </c>
      <c r="OB206">
        <f>Rådata_6000!NU68</f>
        <v>0</v>
      </c>
      <c r="OC206">
        <f>Rådata_6000!NV68</f>
        <v>0</v>
      </c>
      <c r="OD206">
        <f>Rådata_6000!NW68</f>
        <v>0</v>
      </c>
      <c r="OE206">
        <f>Rådata_6000!NX68</f>
        <v>0</v>
      </c>
      <c r="OF206">
        <f>Rådata_6000!NY68</f>
        <v>0</v>
      </c>
      <c r="OG206">
        <f>Rådata_6000!NZ68</f>
        <v>0</v>
      </c>
      <c r="OH206">
        <f>Rådata_6000!OA68</f>
        <v>0</v>
      </c>
      <c r="OI206">
        <f>Rådata_6000!OB68</f>
        <v>0</v>
      </c>
      <c r="OJ206">
        <f>Rådata_6000!OC68</f>
        <v>0</v>
      </c>
      <c r="OK206">
        <f>Rådata_6000!OD68</f>
        <v>0</v>
      </c>
      <c r="OL206">
        <f>Rådata_6000!OE68</f>
        <v>0</v>
      </c>
      <c r="OM206">
        <f>Rådata_6000!OF68</f>
        <v>0</v>
      </c>
      <c r="ON206">
        <f>Rådata_6000!OG68</f>
        <v>0</v>
      </c>
      <c r="OO206">
        <f>Rådata_6000!OH68</f>
        <v>0</v>
      </c>
      <c r="OP206">
        <f>Rådata_6000!OI68</f>
        <v>0</v>
      </c>
      <c r="OQ206">
        <f>Rådata_6000!OJ68</f>
        <v>0</v>
      </c>
      <c r="OR206">
        <f>Rådata_6000!OK68</f>
        <v>0</v>
      </c>
      <c r="OS206">
        <f>Rådata_6000!OL68</f>
        <v>0</v>
      </c>
    </row>
    <row r="207" spans="1:409">
      <c r="A207" t="s">
        <v>415</v>
      </c>
      <c r="J207">
        <f>Rådata_6000!C69</f>
        <v>0</v>
      </c>
      <c r="K207">
        <f>Rådata_6000!D69</f>
        <v>0</v>
      </c>
      <c r="L207">
        <f>Rådata_6000!E69</f>
        <v>0</v>
      </c>
      <c r="M207">
        <f>Rådata_6000!F69</f>
        <v>0</v>
      </c>
      <c r="N207">
        <f>Rådata_6000!G69</f>
        <v>0</v>
      </c>
      <c r="O207">
        <f>Rådata_6000!H69</f>
        <v>0</v>
      </c>
      <c r="P207">
        <f>Rådata_6000!I69</f>
        <v>0</v>
      </c>
      <c r="Q207">
        <f>Rådata_6000!J69</f>
        <v>0</v>
      </c>
      <c r="R207">
        <f>Rådata_6000!K69</f>
        <v>0</v>
      </c>
      <c r="S207">
        <f>Rådata_6000!L69</f>
        <v>0</v>
      </c>
      <c r="T207">
        <f>Rådata_6000!M69</f>
        <v>0</v>
      </c>
      <c r="U207">
        <f>Rådata_6000!N69</f>
        <v>0</v>
      </c>
      <c r="V207">
        <f>Rådata_6000!O69</f>
        <v>0</v>
      </c>
      <c r="W207">
        <f>Rådata_6000!P69</f>
        <v>0</v>
      </c>
      <c r="X207">
        <f>Rådata_6000!Q69</f>
        <v>0</v>
      </c>
      <c r="Y207">
        <f>Rådata_6000!R69</f>
        <v>0</v>
      </c>
      <c r="Z207">
        <f>Rådata_6000!S69</f>
        <v>0</v>
      </c>
      <c r="AA207">
        <f>Rådata_6000!T69</f>
        <v>0</v>
      </c>
      <c r="AB207">
        <f>Rådata_6000!U69</f>
        <v>0</v>
      </c>
      <c r="AC207">
        <f>Rådata_6000!V69</f>
        <v>0</v>
      </c>
      <c r="AD207">
        <f>Rådata_6000!W69</f>
        <v>0</v>
      </c>
      <c r="AE207">
        <f>Rådata_6000!X69</f>
        <v>0</v>
      </c>
      <c r="AF207">
        <f>Rådata_6000!Y69</f>
        <v>0</v>
      </c>
      <c r="AG207">
        <f>Rådata_6000!Z69</f>
        <v>0</v>
      </c>
      <c r="AH207">
        <f>Rådata_6000!AA69</f>
        <v>0</v>
      </c>
      <c r="AI207">
        <f>Rådata_6000!AB69</f>
        <v>0</v>
      </c>
      <c r="AJ207">
        <f>Rådata_6000!AC69</f>
        <v>0</v>
      </c>
      <c r="AK207">
        <f>Rådata_6000!AD69</f>
        <v>0</v>
      </c>
      <c r="AL207">
        <f>Rådata_6000!AE69</f>
        <v>0</v>
      </c>
      <c r="AM207">
        <f>Rådata_6000!AF69</f>
        <v>0</v>
      </c>
      <c r="AN207">
        <f>Rådata_6000!AG69</f>
        <v>0</v>
      </c>
      <c r="AO207">
        <f>Rådata_6000!AH69</f>
        <v>0</v>
      </c>
      <c r="AP207">
        <f>Rådata_6000!AI69</f>
        <v>0</v>
      </c>
      <c r="AQ207">
        <f>Rådata_6000!AJ69</f>
        <v>0</v>
      </c>
      <c r="AR207">
        <f>Rådata_6000!AK69</f>
        <v>0</v>
      </c>
      <c r="AS207">
        <f>Rådata_6000!AL69</f>
        <v>0</v>
      </c>
      <c r="AT207">
        <f>Rådata_6000!AM69</f>
        <v>0</v>
      </c>
      <c r="AU207">
        <f>Rådata_6000!AN69</f>
        <v>0</v>
      </c>
      <c r="AV207">
        <f>Rådata_6000!AO69</f>
        <v>0</v>
      </c>
      <c r="AW207">
        <f>Rådata_6000!AP69</f>
        <v>0</v>
      </c>
      <c r="AX207">
        <f>Rådata_6000!AQ69</f>
        <v>0</v>
      </c>
      <c r="AY207">
        <f>Rådata_6000!AR69</f>
        <v>0</v>
      </c>
      <c r="AZ207">
        <f>Rådata_6000!AS69</f>
        <v>0</v>
      </c>
      <c r="BA207">
        <f>Rådata_6000!AT69</f>
        <v>0</v>
      </c>
      <c r="BB207">
        <f>Rådata_6000!AU69</f>
        <v>0</v>
      </c>
      <c r="BC207">
        <f>Rådata_6000!AV69</f>
        <v>0</v>
      </c>
      <c r="BD207">
        <f>Rådata_6000!AW69</f>
        <v>0</v>
      </c>
      <c r="BE207">
        <f>Rådata_6000!AX69</f>
        <v>0</v>
      </c>
      <c r="BF207">
        <f>Rådata_6000!AY69</f>
        <v>0</v>
      </c>
      <c r="BG207">
        <f>Rådata_6000!AZ69</f>
        <v>0</v>
      </c>
      <c r="BH207">
        <f>Rådata_6000!BA69</f>
        <v>0</v>
      </c>
      <c r="BI207">
        <f>Rådata_6000!BB69</f>
        <v>0</v>
      </c>
      <c r="BJ207">
        <f>Rådata_6000!BC69</f>
        <v>0</v>
      </c>
      <c r="BK207">
        <f>Rådata_6000!BD69</f>
        <v>0</v>
      </c>
      <c r="BL207">
        <f>Rådata_6000!BE69</f>
        <v>0</v>
      </c>
      <c r="BM207">
        <f>Rådata_6000!BF69</f>
        <v>0</v>
      </c>
      <c r="BN207">
        <f>Rådata_6000!BG69</f>
        <v>0</v>
      </c>
      <c r="BO207">
        <f>Rådata_6000!BH69</f>
        <v>0</v>
      </c>
      <c r="BP207">
        <f>Rådata_6000!BI69</f>
        <v>0</v>
      </c>
      <c r="BQ207">
        <f>Rådata_6000!BJ69</f>
        <v>0</v>
      </c>
      <c r="BR207">
        <f>Rådata_6000!BK69</f>
        <v>0</v>
      </c>
      <c r="BS207">
        <f>Rådata_6000!BL69</f>
        <v>0</v>
      </c>
      <c r="BT207">
        <f>Rådata_6000!BM69</f>
        <v>0</v>
      </c>
      <c r="BU207">
        <f>Rådata_6000!BN69</f>
        <v>0</v>
      </c>
      <c r="BV207">
        <f>Rådata_6000!BO69</f>
        <v>0</v>
      </c>
      <c r="BW207">
        <f>Rådata_6000!BP69</f>
        <v>0</v>
      </c>
      <c r="BX207">
        <f>Rådata_6000!BQ69</f>
        <v>0</v>
      </c>
      <c r="BY207">
        <f>Rådata_6000!BR69</f>
        <v>0</v>
      </c>
      <c r="BZ207">
        <f>Rådata_6000!BS69</f>
        <v>0</v>
      </c>
      <c r="CA207">
        <f>Rådata_6000!BT69</f>
        <v>0</v>
      </c>
      <c r="CB207">
        <f>Rådata_6000!BU69</f>
        <v>0</v>
      </c>
      <c r="CC207">
        <f>Rådata_6000!BV69</f>
        <v>0</v>
      </c>
      <c r="CD207">
        <f>Rådata_6000!BW69</f>
        <v>0</v>
      </c>
      <c r="CE207">
        <f>Rådata_6000!BX69</f>
        <v>0</v>
      </c>
      <c r="CF207">
        <f>Rådata_6000!BY69</f>
        <v>0</v>
      </c>
      <c r="CG207">
        <f>Rådata_6000!BZ69</f>
        <v>0</v>
      </c>
      <c r="CH207">
        <f>Rådata_6000!CA69</f>
        <v>0</v>
      </c>
      <c r="CI207">
        <f>Rådata_6000!CB69</f>
        <v>0</v>
      </c>
      <c r="CJ207">
        <f>Rådata_6000!CC69</f>
        <v>0</v>
      </c>
      <c r="CK207">
        <f>Rådata_6000!CD69</f>
        <v>0</v>
      </c>
      <c r="CL207">
        <f>Rådata_6000!CE69</f>
        <v>0</v>
      </c>
      <c r="CM207">
        <f>Rådata_6000!CF69</f>
        <v>0</v>
      </c>
      <c r="CN207">
        <f>Rådata_6000!CG69</f>
        <v>0</v>
      </c>
      <c r="CO207">
        <f>Rådata_6000!CH69</f>
        <v>0</v>
      </c>
      <c r="CP207">
        <f>Rådata_6000!CI69</f>
        <v>0</v>
      </c>
      <c r="CQ207">
        <f>Rådata_6000!CJ69</f>
        <v>0</v>
      </c>
      <c r="CR207">
        <f>Rådata_6000!CK69</f>
        <v>0</v>
      </c>
      <c r="CS207">
        <f>Rådata_6000!CL69</f>
        <v>0</v>
      </c>
      <c r="CT207">
        <f>Rådata_6000!CM69</f>
        <v>0</v>
      </c>
      <c r="CU207">
        <f>Rådata_6000!CN69</f>
        <v>0</v>
      </c>
      <c r="CV207">
        <f>Rådata_6000!CO69</f>
        <v>0</v>
      </c>
      <c r="CW207">
        <f>Rådata_6000!CP69</f>
        <v>0</v>
      </c>
      <c r="CX207">
        <f>Rådata_6000!CQ69</f>
        <v>0</v>
      </c>
      <c r="CY207">
        <f>Rådata_6000!CR69</f>
        <v>0</v>
      </c>
      <c r="CZ207">
        <f>Rådata_6000!CS69</f>
        <v>0</v>
      </c>
      <c r="DA207">
        <f>Rådata_6000!CT69</f>
        <v>0</v>
      </c>
      <c r="DB207">
        <f>Rådata_6000!CU69</f>
        <v>0</v>
      </c>
      <c r="DC207">
        <f>Rådata_6000!CV69</f>
        <v>0</v>
      </c>
      <c r="DD207">
        <f>Rådata_6000!CW69</f>
        <v>0</v>
      </c>
      <c r="DE207">
        <f>Rådata_6000!CX69</f>
        <v>0</v>
      </c>
      <c r="DF207">
        <f>Rådata_6000!CY69</f>
        <v>0</v>
      </c>
      <c r="DG207">
        <f>Rådata_6000!CZ69</f>
        <v>0</v>
      </c>
      <c r="DH207">
        <f>Rådata_6000!DA69</f>
        <v>0</v>
      </c>
      <c r="DI207">
        <f>Rådata_6000!DB69</f>
        <v>0</v>
      </c>
      <c r="DJ207">
        <f>Rådata_6000!DC69</f>
        <v>0</v>
      </c>
      <c r="DK207">
        <f>Rådata_6000!DD69</f>
        <v>0</v>
      </c>
      <c r="DL207">
        <f>Rådata_6000!DE69</f>
        <v>0</v>
      </c>
      <c r="DM207">
        <f>Rådata_6000!DF69</f>
        <v>0</v>
      </c>
      <c r="DN207">
        <f>Rådata_6000!DG69</f>
        <v>0</v>
      </c>
      <c r="DO207">
        <f>Rådata_6000!DH69</f>
        <v>0</v>
      </c>
      <c r="DP207">
        <f>Rådata_6000!DI69</f>
        <v>0</v>
      </c>
      <c r="DQ207">
        <f>Rådata_6000!DJ69</f>
        <v>0</v>
      </c>
      <c r="DR207">
        <f>Rådata_6000!DK69</f>
        <v>0</v>
      </c>
      <c r="DS207">
        <f>Rådata_6000!DL69</f>
        <v>0</v>
      </c>
      <c r="DT207">
        <f>Rådata_6000!DM69</f>
        <v>0</v>
      </c>
      <c r="DU207">
        <f>Rådata_6000!DN69</f>
        <v>0</v>
      </c>
      <c r="DV207">
        <f>Rådata_6000!DO69</f>
        <v>0</v>
      </c>
      <c r="DW207">
        <f>Rådata_6000!DP69</f>
        <v>0</v>
      </c>
      <c r="DX207">
        <f>Rådata_6000!DQ69</f>
        <v>0</v>
      </c>
      <c r="DY207">
        <f>Rådata_6000!DR69</f>
        <v>0</v>
      </c>
      <c r="DZ207">
        <f>Rådata_6000!DS69</f>
        <v>0</v>
      </c>
      <c r="EA207">
        <f>Rådata_6000!DT69</f>
        <v>0</v>
      </c>
      <c r="EB207">
        <f>Rådata_6000!DU69</f>
        <v>0</v>
      </c>
      <c r="EC207">
        <f>Rådata_6000!DV69</f>
        <v>0</v>
      </c>
      <c r="ED207">
        <f>Rådata_6000!DW69</f>
        <v>0</v>
      </c>
      <c r="EE207">
        <f>Rådata_6000!DX69</f>
        <v>0</v>
      </c>
      <c r="EF207">
        <f>Rådata_6000!DY69</f>
        <v>0</v>
      </c>
      <c r="EG207">
        <f>Rådata_6000!DZ69</f>
        <v>0</v>
      </c>
      <c r="EH207">
        <f>Rådata_6000!EA69</f>
        <v>0</v>
      </c>
      <c r="EI207">
        <f>Rådata_6000!EB69</f>
        <v>0</v>
      </c>
      <c r="EJ207">
        <f>Rådata_6000!EC69</f>
        <v>0</v>
      </c>
      <c r="EK207">
        <f>Rådata_6000!ED69</f>
        <v>0</v>
      </c>
      <c r="EL207">
        <f>Rådata_6000!EE69</f>
        <v>0</v>
      </c>
      <c r="EM207">
        <f>Rådata_6000!EF69</f>
        <v>0</v>
      </c>
      <c r="EN207">
        <f>Rådata_6000!EG69</f>
        <v>0</v>
      </c>
      <c r="EO207">
        <f>Rådata_6000!EH69</f>
        <v>0</v>
      </c>
      <c r="EP207">
        <f>Rådata_6000!EI69</f>
        <v>0</v>
      </c>
      <c r="EQ207">
        <f>Rådata_6000!EJ69</f>
        <v>0</v>
      </c>
      <c r="ER207">
        <f>Rådata_6000!EK69</f>
        <v>0</v>
      </c>
      <c r="ES207">
        <f>Rådata_6000!EL69</f>
        <v>0</v>
      </c>
      <c r="ET207">
        <f>Rådata_6000!EM69</f>
        <v>0</v>
      </c>
      <c r="EU207">
        <f>Rådata_6000!EN69</f>
        <v>0</v>
      </c>
      <c r="EV207">
        <f>Rådata_6000!EO69</f>
        <v>0</v>
      </c>
      <c r="EW207">
        <f>Rådata_6000!EP69</f>
        <v>0</v>
      </c>
      <c r="EX207">
        <f>Rådata_6000!EQ69</f>
        <v>0</v>
      </c>
      <c r="EY207">
        <f>Rådata_6000!ER69</f>
        <v>0</v>
      </c>
      <c r="EZ207">
        <f>Rådata_6000!ES69</f>
        <v>0</v>
      </c>
      <c r="FA207">
        <f>Rådata_6000!ET69</f>
        <v>0</v>
      </c>
      <c r="FB207">
        <f>Rådata_6000!EU69</f>
        <v>0</v>
      </c>
      <c r="FC207">
        <f>Rådata_6000!EV69</f>
        <v>0</v>
      </c>
      <c r="FD207">
        <f>Rådata_6000!EW69</f>
        <v>0</v>
      </c>
      <c r="FE207">
        <f>Rådata_6000!EX69</f>
        <v>0</v>
      </c>
      <c r="FF207">
        <f>Rådata_6000!EY69</f>
        <v>0</v>
      </c>
      <c r="FG207">
        <f>Rådata_6000!EZ69</f>
        <v>0</v>
      </c>
      <c r="FH207">
        <f>Rådata_6000!FA69</f>
        <v>0</v>
      </c>
      <c r="FI207">
        <f>Rådata_6000!FB69</f>
        <v>0</v>
      </c>
      <c r="FJ207">
        <f>Rådata_6000!FC69</f>
        <v>0</v>
      </c>
      <c r="FK207">
        <f>Rådata_6000!FD69</f>
        <v>0</v>
      </c>
      <c r="FL207">
        <f>Rådata_6000!FE69</f>
        <v>0</v>
      </c>
      <c r="FM207">
        <f>Rådata_6000!FF69</f>
        <v>0</v>
      </c>
      <c r="FN207">
        <f>Rådata_6000!FG69</f>
        <v>0</v>
      </c>
      <c r="FO207">
        <f>Rådata_6000!FH69</f>
        <v>0</v>
      </c>
      <c r="FP207">
        <f>Rådata_6000!FI69</f>
        <v>0</v>
      </c>
      <c r="FQ207">
        <f>Rådata_6000!FJ69</f>
        <v>0</v>
      </c>
      <c r="FR207">
        <f>Rådata_6000!FK69</f>
        <v>0</v>
      </c>
      <c r="FS207">
        <f>Rådata_6000!FL69</f>
        <v>0</v>
      </c>
      <c r="FT207">
        <f>Rådata_6000!FM69</f>
        <v>0</v>
      </c>
      <c r="FU207">
        <f>Rådata_6000!FN69</f>
        <v>0</v>
      </c>
      <c r="FV207">
        <f>Rådata_6000!FO69</f>
        <v>0</v>
      </c>
      <c r="FW207">
        <f>Rådata_6000!FP69</f>
        <v>0</v>
      </c>
      <c r="FX207">
        <f>Rådata_6000!FQ69</f>
        <v>0</v>
      </c>
      <c r="FY207">
        <f>Rådata_6000!FR69</f>
        <v>0</v>
      </c>
      <c r="FZ207">
        <f>Rådata_6000!FS69</f>
        <v>0</v>
      </c>
      <c r="GA207">
        <f>Rådata_6000!FT69</f>
        <v>0</v>
      </c>
      <c r="GB207">
        <f>Rådata_6000!FU69</f>
        <v>0</v>
      </c>
      <c r="GC207">
        <f>Rådata_6000!FV69</f>
        <v>0</v>
      </c>
      <c r="GD207">
        <f>Rådata_6000!FW69</f>
        <v>0</v>
      </c>
      <c r="GE207">
        <f>Rådata_6000!FX69</f>
        <v>0</v>
      </c>
      <c r="GF207">
        <f>Rådata_6000!FY69</f>
        <v>0</v>
      </c>
      <c r="GG207">
        <f>Rådata_6000!FZ69</f>
        <v>0</v>
      </c>
      <c r="GH207">
        <f>Rådata_6000!GA69</f>
        <v>0</v>
      </c>
      <c r="GI207">
        <f>Rådata_6000!GB69</f>
        <v>0</v>
      </c>
      <c r="GJ207">
        <f>Rådata_6000!GC69</f>
        <v>0</v>
      </c>
      <c r="GK207">
        <f>Rådata_6000!GD69</f>
        <v>0</v>
      </c>
      <c r="GL207">
        <f>Rådata_6000!GE69</f>
        <v>0</v>
      </c>
      <c r="GM207">
        <f>Rådata_6000!GF69</f>
        <v>0</v>
      </c>
      <c r="GN207">
        <f>Rådata_6000!GG69</f>
        <v>0</v>
      </c>
      <c r="GO207">
        <f>Rådata_6000!GH69</f>
        <v>0</v>
      </c>
      <c r="GP207">
        <f>Rådata_6000!GI69</f>
        <v>0</v>
      </c>
      <c r="GQ207">
        <f>Rådata_6000!GJ69</f>
        <v>0</v>
      </c>
      <c r="GR207">
        <f>Rådata_6000!GK69</f>
        <v>0</v>
      </c>
      <c r="GS207">
        <f>Rådata_6000!GL69</f>
        <v>0</v>
      </c>
      <c r="GT207">
        <f>Rådata_6000!GM69</f>
        <v>0</v>
      </c>
      <c r="GU207">
        <f>Rådata_6000!GN69</f>
        <v>0</v>
      </c>
      <c r="GV207">
        <f>Rådata_6000!GO69</f>
        <v>0</v>
      </c>
      <c r="GW207">
        <f>Rådata_6000!GP69</f>
        <v>0</v>
      </c>
      <c r="GX207">
        <f>Rådata_6000!GQ69</f>
        <v>0</v>
      </c>
      <c r="GY207">
        <f>Rådata_6000!GR69</f>
        <v>0</v>
      </c>
      <c r="GZ207">
        <f>Rådata_6000!GS69</f>
        <v>0</v>
      </c>
      <c r="HA207">
        <f>Rådata_6000!GT69</f>
        <v>0</v>
      </c>
      <c r="HB207">
        <f>Rådata_6000!GU69</f>
        <v>0</v>
      </c>
      <c r="HC207">
        <f>Rådata_6000!GV69</f>
        <v>0</v>
      </c>
      <c r="HD207">
        <f>Rådata_6000!GW69</f>
        <v>0</v>
      </c>
      <c r="HE207">
        <f>Rådata_6000!GX69</f>
        <v>0</v>
      </c>
      <c r="HF207">
        <f>Rådata_6000!GY69</f>
        <v>0</v>
      </c>
      <c r="HG207">
        <f>Rådata_6000!GZ69</f>
        <v>0</v>
      </c>
      <c r="HH207">
        <f>Rådata_6000!HA69</f>
        <v>0</v>
      </c>
      <c r="HI207">
        <f>Rådata_6000!HB69</f>
        <v>0</v>
      </c>
      <c r="HJ207">
        <f>Rådata_6000!HC69</f>
        <v>0</v>
      </c>
      <c r="HK207">
        <f>Rådata_6000!HD69</f>
        <v>0</v>
      </c>
      <c r="HL207">
        <f>Rådata_6000!HE69</f>
        <v>0</v>
      </c>
      <c r="HM207">
        <f>Rådata_6000!HF69</f>
        <v>0</v>
      </c>
      <c r="HN207">
        <f>Rådata_6000!HG69</f>
        <v>0</v>
      </c>
      <c r="HO207">
        <f>Rådata_6000!HH69</f>
        <v>0</v>
      </c>
      <c r="HP207">
        <f>Rådata_6000!HI69</f>
        <v>0</v>
      </c>
      <c r="HQ207">
        <f>Rådata_6000!HJ69</f>
        <v>0</v>
      </c>
      <c r="HR207">
        <f>Rådata_6000!HK69</f>
        <v>0</v>
      </c>
      <c r="HS207">
        <f>Rådata_6000!HL69</f>
        <v>0</v>
      </c>
      <c r="HT207">
        <f>Rådata_6000!HM69</f>
        <v>0</v>
      </c>
      <c r="HU207">
        <f>Rådata_6000!HN69</f>
        <v>0</v>
      </c>
      <c r="HV207">
        <f>Rådata_6000!HO69</f>
        <v>0</v>
      </c>
      <c r="HW207">
        <f>Rådata_6000!HP69</f>
        <v>0</v>
      </c>
      <c r="HX207">
        <f>Rådata_6000!HQ69</f>
        <v>0</v>
      </c>
      <c r="HY207">
        <f>Rådata_6000!HR69</f>
        <v>0</v>
      </c>
      <c r="HZ207">
        <f>Rådata_6000!HS69</f>
        <v>0</v>
      </c>
      <c r="IA207">
        <f>Rådata_6000!HT69</f>
        <v>0</v>
      </c>
      <c r="IB207">
        <f>Rådata_6000!HU69</f>
        <v>0</v>
      </c>
      <c r="IC207">
        <f>Rådata_6000!HV69</f>
        <v>0</v>
      </c>
      <c r="ID207">
        <f>Rådata_6000!HW69</f>
        <v>0</v>
      </c>
      <c r="IE207">
        <f>Rådata_6000!HX69</f>
        <v>0</v>
      </c>
      <c r="IF207">
        <f>Rådata_6000!HY69</f>
        <v>0</v>
      </c>
      <c r="IG207">
        <f>Rådata_6000!HZ69</f>
        <v>0</v>
      </c>
      <c r="IH207">
        <f>Rådata_6000!IA69</f>
        <v>0</v>
      </c>
      <c r="II207">
        <f>Rådata_6000!IB69</f>
        <v>0</v>
      </c>
      <c r="IJ207">
        <f>Rådata_6000!IC69</f>
        <v>0</v>
      </c>
      <c r="IK207">
        <f>Rådata_6000!ID69</f>
        <v>0</v>
      </c>
      <c r="IL207">
        <f>Rådata_6000!IE69</f>
        <v>0</v>
      </c>
      <c r="IM207">
        <f>Rådata_6000!IF69</f>
        <v>0</v>
      </c>
      <c r="IN207">
        <f>Rådata_6000!IG69</f>
        <v>0</v>
      </c>
      <c r="IO207">
        <f>Rådata_6000!IH69</f>
        <v>0</v>
      </c>
      <c r="IP207">
        <f>Rådata_6000!II69</f>
        <v>0</v>
      </c>
      <c r="IQ207">
        <f>Rådata_6000!IJ69</f>
        <v>0</v>
      </c>
      <c r="IR207">
        <f>Rådata_6000!IK69</f>
        <v>0</v>
      </c>
      <c r="IS207">
        <f>Rådata_6000!IL69</f>
        <v>0</v>
      </c>
      <c r="IT207">
        <f>Rådata_6000!IM69</f>
        <v>0</v>
      </c>
      <c r="IU207">
        <f>Rådata_6000!IN69</f>
        <v>0</v>
      </c>
      <c r="IV207">
        <f>Rådata_6000!IO69</f>
        <v>0</v>
      </c>
      <c r="IW207">
        <f>Rådata_6000!IP69</f>
        <v>0</v>
      </c>
      <c r="IX207">
        <f>Rådata_6000!IQ69</f>
        <v>0</v>
      </c>
      <c r="IY207">
        <f>Rådata_6000!IR69</f>
        <v>0</v>
      </c>
      <c r="IZ207">
        <f>Rådata_6000!IS69</f>
        <v>0</v>
      </c>
      <c r="JA207">
        <f>Rådata_6000!IT69</f>
        <v>0</v>
      </c>
      <c r="JB207">
        <f>Rådata_6000!IU69</f>
        <v>0</v>
      </c>
      <c r="JC207">
        <f>Rådata_6000!IV69</f>
        <v>0</v>
      </c>
      <c r="JD207">
        <f>Rådata_6000!IW69</f>
        <v>0</v>
      </c>
      <c r="JE207">
        <f>Rådata_6000!IX69</f>
        <v>0</v>
      </c>
      <c r="JF207">
        <f>Rådata_6000!IY69</f>
        <v>0</v>
      </c>
      <c r="JG207">
        <f>Rådata_6000!IZ69</f>
        <v>0</v>
      </c>
      <c r="JH207">
        <f>Rådata_6000!JA69</f>
        <v>0</v>
      </c>
      <c r="JI207">
        <f>Rådata_6000!JB69</f>
        <v>0</v>
      </c>
      <c r="JJ207">
        <f>Rådata_6000!JC69</f>
        <v>0</v>
      </c>
      <c r="JK207">
        <f>Rådata_6000!JD69</f>
        <v>0</v>
      </c>
      <c r="JL207">
        <f>Rådata_6000!JE69</f>
        <v>0</v>
      </c>
      <c r="JM207">
        <f>Rådata_6000!JF69</f>
        <v>0</v>
      </c>
      <c r="JN207">
        <f>Rådata_6000!JG69</f>
        <v>0</v>
      </c>
      <c r="JO207">
        <f>Rådata_6000!JH69</f>
        <v>0</v>
      </c>
      <c r="JP207">
        <f>Rådata_6000!JI69</f>
        <v>0</v>
      </c>
      <c r="JQ207">
        <f>Rådata_6000!JJ69</f>
        <v>0</v>
      </c>
      <c r="JR207">
        <f>Rådata_6000!JK69</f>
        <v>0</v>
      </c>
      <c r="JS207">
        <f>Rådata_6000!JL69</f>
        <v>0</v>
      </c>
      <c r="JT207">
        <f>Rådata_6000!JM69</f>
        <v>0</v>
      </c>
      <c r="JU207">
        <f>Rådata_6000!JN69</f>
        <v>0</v>
      </c>
      <c r="JV207">
        <f>Rådata_6000!JO69</f>
        <v>0</v>
      </c>
      <c r="JW207">
        <f>Rådata_6000!JP69</f>
        <v>0</v>
      </c>
      <c r="JX207">
        <f>Rådata_6000!JQ69</f>
        <v>0</v>
      </c>
      <c r="JY207">
        <f>Rådata_6000!JR69</f>
        <v>0</v>
      </c>
      <c r="JZ207">
        <f>Rådata_6000!JS69</f>
        <v>0</v>
      </c>
      <c r="KA207">
        <f>Rådata_6000!JT69</f>
        <v>0</v>
      </c>
      <c r="KB207">
        <f>Rådata_6000!JU69</f>
        <v>0</v>
      </c>
      <c r="KC207">
        <f>Rådata_6000!JV69</f>
        <v>0</v>
      </c>
      <c r="KD207">
        <f>Rådata_6000!JW69</f>
        <v>0</v>
      </c>
      <c r="KE207">
        <f>Rådata_6000!JX69</f>
        <v>0</v>
      </c>
      <c r="KF207">
        <f>Rådata_6000!JY69</f>
        <v>0</v>
      </c>
      <c r="KG207">
        <f>Rådata_6000!JZ69</f>
        <v>0</v>
      </c>
      <c r="KH207">
        <f>Rådata_6000!KA69</f>
        <v>0</v>
      </c>
      <c r="KI207">
        <f>Rådata_6000!KB69</f>
        <v>0</v>
      </c>
      <c r="KJ207">
        <f>Rådata_6000!KC69</f>
        <v>0</v>
      </c>
      <c r="KK207">
        <f>Rådata_6000!KD69</f>
        <v>0</v>
      </c>
      <c r="KL207">
        <f>Rådata_6000!KE69</f>
        <v>0</v>
      </c>
      <c r="KM207">
        <f>Rådata_6000!KF69</f>
        <v>0</v>
      </c>
      <c r="KN207">
        <f>Rådata_6000!KG69</f>
        <v>0</v>
      </c>
      <c r="KO207">
        <f>Rådata_6000!KH69</f>
        <v>0</v>
      </c>
      <c r="KP207">
        <f>Rådata_6000!KI69</f>
        <v>0</v>
      </c>
      <c r="KQ207">
        <f>Rådata_6000!KJ69</f>
        <v>0</v>
      </c>
      <c r="KR207">
        <f>Rådata_6000!KK69</f>
        <v>0</v>
      </c>
      <c r="KS207">
        <f>Rådata_6000!KL69</f>
        <v>0</v>
      </c>
      <c r="KT207">
        <f>Rådata_6000!KM69</f>
        <v>0</v>
      </c>
      <c r="KU207">
        <f>Rådata_6000!KN69</f>
        <v>0</v>
      </c>
      <c r="KV207">
        <f>Rådata_6000!KO69</f>
        <v>0</v>
      </c>
      <c r="KW207">
        <f>Rådata_6000!KP69</f>
        <v>0</v>
      </c>
      <c r="KX207">
        <f>Rådata_6000!KQ69</f>
        <v>0</v>
      </c>
      <c r="KY207">
        <f>Rådata_6000!KR69</f>
        <v>0</v>
      </c>
      <c r="KZ207">
        <f>Rådata_6000!KS69</f>
        <v>0</v>
      </c>
      <c r="LA207">
        <f>Rådata_6000!KT69</f>
        <v>0</v>
      </c>
      <c r="LB207">
        <f>Rådata_6000!KU69</f>
        <v>0</v>
      </c>
      <c r="LC207">
        <f>Rådata_6000!KV69</f>
        <v>0</v>
      </c>
      <c r="LD207">
        <f>Rådata_6000!KW69</f>
        <v>0</v>
      </c>
      <c r="LE207">
        <f>Rådata_6000!KX69</f>
        <v>0</v>
      </c>
      <c r="LF207">
        <f>Rådata_6000!KY69</f>
        <v>0</v>
      </c>
      <c r="LG207">
        <f>Rådata_6000!KZ69</f>
        <v>0</v>
      </c>
      <c r="LH207">
        <f>Rådata_6000!LA69</f>
        <v>0</v>
      </c>
      <c r="LI207">
        <f>Rådata_6000!LB69</f>
        <v>0</v>
      </c>
      <c r="LJ207">
        <f>Rådata_6000!LC69</f>
        <v>0</v>
      </c>
      <c r="LK207">
        <f>Rådata_6000!LD69</f>
        <v>0</v>
      </c>
      <c r="LL207">
        <f>Rådata_6000!LE69</f>
        <v>0</v>
      </c>
      <c r="LM207">
        <f>Rådata_6000!LF69</f>
        <v>0</v>
      </c>
      <c r="LN207">
        <f>Rådata_6000!LG69</f>
        <v>0</v>
      </c>
      <c r="LO207">
        <f>Rådata_6000!LH69</f>
        <v>0</v>
      </c>
      <c r="LP207">
        <f>Rådata_6000!LI69</f>
        <v>0</v>
      </c>
      <c r="LQ207">
        <f>Rådata_6000!LJ69</f>
        <v>0</v>
      </c>
      <c r="LR207">
        <f>Rådata_6000!LK69</f>
        <v>0</v>
      </c>
      <c r="LS207">
        <f>Rådata_6000!LL69</f>
        <v>0</v>
      </c>
      <c r="LT207">
        <f>Rådata_6000!LM69</f>
        <v>0</v>
      </c>
      <c r="LU207">
        <f>Rådata_6000!LN69</f>
        <v>0</v>
      </c>
      <c r="LV207">
        <f>Rådata_6000!LO69</f>
        <v>0</v>
      </c>
      <c r="LW207">
        <f>Rådata_6000!LP69</f>
        <v>0</v>
      </c>
      <c r="LX207">
        <f>Rådata_6000!LQ69</f>
        <v>0</v>
      </c>
      <c r="LY207">
        <f>Rådata_6000!LR69</f>
        <v>0</v>
      </c>
      <c r="LZ207">
        <f>Rådata_6000!LS69</f>
        <v>0</v>
      </c>
      <c r="MA207">
        <f>Rådata_6000!LT69</f>
        <v>0</v>
      </c>
      <c r="MB207">
        <f>Rådata_6000!LU69</f>
        <v>0</v>
      </c>
      <c r="MC207">
        <f>Rådata_6000!LV69</f>
        <v>0</v>
      </c>
      <c r="MD207">
        <f>Rådata_6000!LW69</f>
        <v>0</v>
      </c>
      <c r="ME207">
        <f>Rådata_6000!LX69</f>
        <v>0</v>
      </c>
      <c r="MF207">
        <f>Rådata_6000!LY69</f>
        <v>0</v>
      </c>
      <c r="MG207">
        <f>Rådata_6000!LZ69</f>
        <v>0</v>
      </c>
      <c r="MH207">
        <f>Rådata_6000!MA69</f>
        <v>0</v>
      </c>
      <c r="MI207">
        <f>Rådata_6000!MB69</f>
        <v>0</v>
      </c>
      <c r="MJ207">
        <f>Rådata_6000!MC69</f>
        <v>0</v>
      </c>
      <c r="MK207">
        <f>Rådata_6000!MD69</f>
        <v>0</v>
      </c>
      <c r="ML207">
        <f>Rådata_6000!ME69</f>
        <v>0</v>
      </c>
      <c r="MM207">
        <f>Rådata_6000!MF69</f>
        <v>0</v>
      </c>
      <c r="MN207">
        <f>Rådata_6000!MG69</f>
        <v>0</v>
      </c>
      <c r="MO207">
        <f>Rådata_6000!MH69</f>
        <v>0</v>
      </c>
      <c r="MP207">
        <f>Rådata_6000!MI69</f>
        <v>0</v>
      </c>
      <c r="MQ207">
        <f>Rådata_6000!MJ69</f>
        <v>0</v>
      </c>
      <c r="MR207">
        <f>Rådata_6000!MK69</f>
        <v>0</v>
      </c>
      <c r="MS207">
        <f>Rådata_6000!ML69</f>
        <v>0</v>
      </c>
      <c r="MT207">
        <f>Rådata_6000!MM69</f>
        <v>0</v>
      </c>
      <c r="MU207">
        <f>Rådata_6000!MN69</f>
        <v>0</v>
      </c>
      <c r="MV207">
        <f>Rådata_6000!MO69</f>
        <v>0</v>
      </c>
      <c r="MW207">
        <f>Rådata_6000!MP69</f>
        <v>0</v>
      </c>
      <c r="MX207">
        <f>Rådata_6000!MQ69</f>
        <v>0</v>
      </c>
      <c r="MY207">
        <f>Rådata_6000!MR69</f>
        <v>0</v>
      </c>
      <c r="MZ207">
        <f>Rådata_6000!MS69</f>
        <v>0</v>
      </c>
      <c r="NA207">
        <f>Rådata_6000!MT69</f>
        <v>0</v>
      </c>
      <c r="NB207">
        <f>Rådata_6000!MU69</f>
        <v>0</v>
      </c>
      <c r="NC207">
        <f>Rådata_6000!MV69</f>
        <v>0</v>
      </c>
      <c r="ND207">
        <f>Rådata_6000!MW69</f>
        <v>0</v>
      </c>
      <c r="NE207">
        <f>Rådata_6000!MX69</f>
        <v>0</v>
      </c>
      <c r="NF207">
        <f>Rådata_6000!MY69</f>
        <v>0</v>
      </c>
      <c r="NG207">
        <f>Rådata_6000!MZ69</f>
        <v>0</v>
      </c>
      <c r="NH207">
        <f>Rådata_6000!NA69</f>
        <v>0</v>
      </c>
      <c r="NI207">
        <f>Rådata_6000!NB69</f>
        <v>0</v>
      </c>
      <c r="NJ207">
        <f>Rådata_6000!NC69</f>
        <v>0</v>
      </c>
      <c r="NK207">
        <f>Rådata_6000!ND69</f>
        <v>0</v>
      </c>
      <c r="NL207">
        <f>Rådata_6000!NE69</f>
        <v>0</v>
      </c>
      <c r="NM207">
        <f>Rådata_6000!NF69</f>
        <v>0</v>
      </c>
      <c r="NN207">
        <f>Rådata_6000!NG69</f>
        <v>0</v>
      </c>
      <c r="NO207">
        <f>Rådata_6000!NH69</f>
        <v>0</v>
      </c>
      <c r="NP207">
        <f>Rådata_6000!NI69</f>
        <v>0</v>
      </c>
      <c r="NQ207">
        <f>Rådata_6000!NJ69</f>
        <v>0</v>
      </c>
      <c r="NR207">
        <f>Rådata_6000!NK69</f>
        <v>0</v>
      </c>
      <c r="NS207">
        <f>Rådata_6000!NL69</f>
        <v>0</v>
      </c>
      <c r="NT207">
        <f>Rådata_6000!NM69</f>
        <v>0</v>
      </c>
      <c r="NU207">
        <f>Rådata_6000!NN69</f>
        <v>0</v>
      </c>
      <c r="NV207">
        <f>Rådata_6000!NO69</f>
        <v>0</v>
      </c>
      <c r="NW207">
        <f>Rådata_6000!NP69</f>
        <v>0</v>
      </c>
      <c r="NX207">
        <f>Rådata_6000!NQ69</f>
        <v>0</v>
      </c>
      <c r="NY207">
        <f>Rådata_6000!NR69</f>
        <v>0</v>
      </c>
      <c r="NZ207">
        <f>Rådata_6000!NS69</f>
        <v>0</v>
      </c>
      <c r="OA207">
        <f>Rådata_6000!NT69</f>
        <v>0</v>
      </c>
      <c r="OB207">
        <f>Rådata_6000!NU69</f>
        <v>0</v>
      </c>
      <c r="OC207">
        <f>Rådata_6000!NV69</f>
        <v>0</v>
      </c>
      <c r="OD207">
        <f>Rådata_6000!NW69</f>
        <v>0</v>
      </c>
      <c r="OE207">
        <f>Rådata_6000!NX69</f>
        <v>0</v>
      </c>
      <c r="OF207">
        <f>Rådata_6000!NY69</f>
        <v>0</v>
      </c>
      <c r="OG207">
        <f>Rådata_6000!NZ69</f>
        <v>0</v>
      </c>
      <c r="OH207">
        <f>Rådata_6000!OA69</f>
        <v>0</v>
      </c>
      <c r="OI207">
        <f>Rådata_6000!OB69</f>
        <v>0</v>
      </c>
      <c r="OJ207">
        <f>Rådata_6000!OC69</f>
        <v>0</v>
      </c>
      <c r="OK207">
        <f>Rådata_6000!OD69</f>
        <v>0</v>
      </c>
      <c r="OL207">
        <f>Rådata_6000!OE69</f>
        <v>0</v>
      </c>
      <c r="OM207">
        <f>Rådata_6000!OF69</f>
        <v>0</v>
      </c>
      <c r="ON207">
        <f>Rådata_6000!OG69</f>
        <v>0</v>
      </c>
      <c r="OO207">
        <f>Rådata_6000!OH69</f>
        <v>0</v>
      </c>
      <c r="OP207">
        <f>Rådata_6000!OI69</f>
        <v>0</v>
      </c>
      <c r="OQ207">
        <f>Rådata_6000!OJ69</f>
        <v>0</v>
      </c>
      <c r="OR207">
        <f>Rådata_6000!OK69</f>
        <v>0</v>
      </c>
      <c r="OS207">
        <f>Rådata_6000!OL69</f>
        <v>0</v>
      </c>
    </row>
    <row r="208" spans="1:409">
      <c r="A208" t="s">
        <v>416</v>
      </c>
      <c r="J208">
        <f>Rådata_6000!C70</f>
        <v>0</v>
      </c>
      <c r="K208">
        <f>Rådata_6000!D70</f>
        <v>0</v>
      </c>
      <c r="L208">
        <f>Rådata_6000!E70</f>
        <v>0</v>
      </c>
      <c r="M208">
        <f>Rådata_6000!F70</f>
        <v>0</v>
      </c>
      <c r="N208">
        <f>Rådata_6000!G70</f>
        <v>0</v>
      </c>
      <c r="O208">
        <f>Rådata_6000!H70</f>
        <v>0</v>
      </c>
      <c r="P208">
        <f>Rådata_6000!I70</f>
        <v>0</v>
      </c>
      <c r="Q208">
        <f>Rådata_6000!J70</f>
        <v>0</v>
      </c>
      <c r="R208">
        <f>Rådata_6000!K70</f>
        <v>0</v>
      </c>
      <c r="S208">
        <f>Rådata_6000!L70</f>
        <v>0</v>
      </c>
      <c r="T208">
        <f>Rådata_6000!M70</f>
        <v>0</v>
      </c>
      <c r="U208">
        <f>Rådata_6000!N70</f>
        <v>0</v>
      </c>
      <c r="V208">
        <f>Rådata_6000!O70</f>
        <v>0</v>
      </c>
      <c r="W208">
        <f>Rådata_6000!P70</f>
        <v>0</v>
      </c>
      <c r="X208">
        <f>Rådata_6000!Q70</f>
        <v>0</v>
      </c>
      <c r="Y208">
        <f>Rådata_6000!R70</f>
        <v>0</v>
      </c>
      <c r="Z208">
        <f>Rådata_6000!S70</f>
        <v>0</v>
      </c>
      <c r="AA208">
        <f>Rådata_6000!T70</f>
        <v>0</v>
      </c>
      <c r="AB208">
        <f>Rådata_6000!U70</f>
        <v>0</v>
      </c>
      <c r="AC208">
        <f>Rådata_6000!V70</f>
        <v>0</v>
      </c>
      <c r="AD208">
        <f>Rådata_6000!W70</f>
        <v>0</v>
      </c>
      <c r="AE208">
        <f>Rådata_6000!X70</f>
        <v>0</v>
      </c>
      <c r="AF208">
        <f>Rådata_6000!Y70</f>
        <v>0</v>
      </c>
      <c r="AG208">
        <f>Rådata_6000!Z70</f>
        <v>0</v>
      </c>
      <c r="AH208">
        <f>Rådata_6000!AA70</f>
        <v>0</v>
      </c>
      <c r="AI208">
        <f>Rådata_6000!AB70</f>
        <v>0</v>
      </c>
      <c r="AJ208">
        <f>Rådata_6000!AC70</f>
        <v>0</v>
      </c>
      <c r="AK208">
        <f>Rådata_6000!AD70</f>
        <v>0</v>
      </c>
      <c r="AL208">
        <f>Rådata_6000!AE70</f>
        <v>0</v>
      </c>
      <c r="AM208">
        <f>Rådata_6000!AF70</f>
        <v>0</v>
      </c>
      <c r="AN208">
        <f>Rådata_6000!AG70</f>
        <v>0</v>
      </c>
      <c r="AO208">
        <f>Rådata_6000!AH70</f>
        <v>0</v>
      </c>
      <c r="AP208">
        <f>Rådata_6000!AI70</f>
        <v>0</v>
      </c>
      <c r="AQ208">
        <f>Rådata_6000!AJ70</f>
        <v>0</v>
      </c>
      <c r="AR208">
        <f>Rådata_6000!AK70</f>
        <v>0</v>
      </c>
      <c r="AS208">
        <f>Rådata_6000!AL70</f>
        <v>0</v>
      </c>
      <c r="AT208">
        <f>Rådata_6000!AM70</f>
        <v>0</v>
      </c>
      <c r="AU208">
        <f>Rådata_6000!AN70</f>
        <v>0</v>
      </c>
      <c r="AV208">
        <f>Rådata_6000!AO70</f>
        <v>0</v>
      </c>
      <c r="AW208">
        <f>Rådata_6000!AP70</f>
        <v>0</v>
      </c>
      <c r="AX208">
        <f>Rådata_6000!AQ70</f>
        <v>0</v>
      </c>
      <c r="AY208">
        <f>Rådata_6000!AR70</f>
        <v>0</v>
      </c>
      <c r="AZ208">
        <f>Rådata_6000!AS70</f>
        <v>0</v>
      </c>
      <c r="BA208">
        <f>Rådata_6000!AT70</f>
        <v>0</v>
      </c>
      <c r="BB208">
        <f>Rådata_6000!AU70</f>
        <v>0</v>
      </c>
      <c r="BC208">
        <f>Rådata_6000!AV70</f>
        <v>0</v>
      </c>
      <c r="BD208">
        <f>Rådata_6000!AW70</f>
        <v>0</v>
      </c>
      <c r="BE208">
        <f>Rådata_6000!AX70</f>
        <v>0</v>
      </c>
      <c r="BF208">
        <f>Rådata_6000!AY70</f>
        <v>0</v>
      </c>
      <c r="BG208">
        <f>Rådata_6000!AZ70</f>
        <v>0</v>
      </c>
      <c r="BH208">
        <f>Rådata_6000!BA70</f>
        <v>0</v>
      </c>
      <c r="BI208">
        <f>Rådata_6000!BB70</f>
        <v>0</v>
      </c>
      <c r="BJ208">
        <f>Rådata_6000!BC70</f>
        <v>0</v>
      </c>
      <c r="BK208">
        <f>Rådata_6000!BD70</f>
        <v>0</v>
      </c>
      <c r="BL208">
        <f>Rådata_6000!BE70</f>
        <v>0</v>
      </c>
      <c r="BM208">
        <f>Rådata_6000!BF70</f>
        <v>0</v>
      </c>
      <c r="BN208">
        <f>Rådata_6000!BG70</f>
        <v>0</v>
      </c>
      <c r="BO208">
        <f>Rådata_6000!BH70</f>
        <v>0</v>
      </c>
      <c r="BP208">
        <f>Rådata_6000!BI70</f>
        <v>0</v>
      </c>
      <c r="BQ208">
        <f>Rådata_6000!BJ70</f>
        <v>0</v>
      </c>
      <c r="BR208">
        <f>Rådata_6000!BK70</f>
        <v>0</v>
      </c>
      <c r="BS208">
        <f>Rådata_6000!BL70</f>
        <v>0</v>
      </c>
      <c r="BT208">
        <f>Rådata_6000!BM70</f>
        <v>0</v>
      </c>
      <c r="BU208">
        <f>Rådata_6000!BN70</f>
        <v>0</v>
      </c>
      <c r="BV208">
        <f>Rådata_6000!BO70</f>
        <v>0</v>
      </c>
      <c r="BW208">
        <f>Rådata_6000!BP70</f>
        <v>0</v>
      </c>
      <c r="BX208">
        <f>Rådata_6000!BQ70</f>
        <v>0</v>
      </c>
      <c r="BY208">
        <f>Rådata_6000!BR70</f>
        <v>0</v>
      </c>
      <c r="BZ208">
        <f>Rådata_6000!BS70</f>
        <v>0</v>
      </c>
      <c r="CA208">
        <f>Rådata_6000!BT70</f>
        <v>0</v>
      </c>
      <c r="CB208">
        <f>Rådata_6000!BU70</f>
        <v>0</v>
      </c>
      <c r="CC208">
        <f>Rådata_6000!BV70</f>
        <v>0</v>
      </c>
      <c r="CD208">
        <f>Rådata_6000!BW70</f>
        <v>0</v>
      </c>
      <c r="CE208">
        <f>Rådata_6000!BX70</f>
        <v>0</v>
      </c>
      <c r="CF208">
        <f>Rådata_6000!BY70</f>
        <v>0</v>
      </c>
      <c r="CG208">
        <f>Rådata_6000!BZ70</f>
        <v>0</v>
      </c>
      <c r="CH208">
        <f>Rådata_6000!CA70</f>
        <v>0</v>
      </c>
      <c r="CI208">
        <f>Rådata_6000!CB70</f>
        <v>0</v>
      </c>
      <c r="CJ208">
        <f>Rådata_6000!CC70</f>
        <v>0</v>
      </c>
      <c r="CK208">
        <f>Rådata_6000!CD70</f>
        <v>0</v>
      </c>
      <c r="CL208">
        <f>Rådata_6000!CE70</f>
        <v>0</v>
      </c>
      <c r="CM208">
        <f>Rådata_6000!CF70</f>
        <v>0</v>
      </c>
      <c r="CN208">
        <f>Rådata_6000!CG70</f>
        <v>0</v>
      </c>
      <c r="CO208">
        <f>Rådata_6000!CH70</f>
        <v>0</v>
      </c>
      <c r="CP208">
        <f>Rådata_6000!CI70</f>
        <v>0</v>
      </c>
      <c r="CQ208">
        <f>Rådata_6000!CJ70</f>
        <v>0</v>
      </c>
      <c r="CR208">
        <f>Rådata_6000!CK70</f>
        <v>0</v>
      </c>
      <c r="CS208">
        <f>Rådata_6000!CL70</f>
        <v>0</v>
      </c>
      <c r="CT208">
        <f>Rådata_6000!CM70</f>
        <v>0</v>
      </c>
      <c r="CU208">
        <f>Rådata_6000!CN70</f>
        <v>0</v>
      </c>
      <c r="CV208">
        <f>Rådata_6000!CO70</f>
        <v>0</v>
      </c>
      <c r="CW208">
        <f>Rådata_6000!CP70</f>
        <v>0</v>
      </c>
      <c r="CX208">
        <f>Rådata_6000!CQ70</f>
        <v>0</v>
      </c>
      <c r="CY208">
        <f>Rådata_6000!CR70</f>
        <v>0</v>
      </c>
      <c r="CZ208">
        <f>Rådata_6000!CS70</f>
        <v>0</v>
      </c>
      <c r="DA208">
        <f>Rådata_6000!CT70</f>
        <v>0</v>
      </c>
      <c r="DB208">
        <f>Rådata_6000!CU70</f>
        <v>0</v>
      </c>
      <c r="DC208">
        <f>Rådata_6000!CV70</f>
        <v>0</v>
      </c>
      <c r="DD208">
        <f>Rådata_6000!CW70</f>
        <v>0</v>
      </c>
      <c r="DE208">
        <f>Rådata_6000!CX70</f>
        <v>0</v>
      </c>
      <c r="DF208">
        <f>Rådata_6000!CY70</f>
        <v>0</v>
      </c>
      <c r="DG208">
        <f>Rådata_6000!CZ70</f>
        <v>0</v>
      </c>
      <c r="DH208">
        <f>Rådata_6000!DA70</f>
        <v>0</v>
      </c>
      <c r="DI208">
        <f>Rådata_6000!DB70</f>
        <v>0</v>
      </c>
      <c r="DJ208">
        <f>Rådata_6000!DC70</f>
        <v>0</v>
      </c>
      <c r="DK208">
        <f>Rådata_6000!DD70</f>
        <v>0</v>
      </c>
      <c r="DL208">
        <f>Rådata_6000!DE70</f>
        <v>0</v>
      </c>
      <c r="DM208">
        <f>Rådata_6000!DF70</f>
        <v>0</v>
      </c>
      <c r="DN208">
        <f>Rådata_6000!DG70</f>
        <v>0</v>
      </c>
      <c r="DO208">
        <f>Rådata_6000!DH70</f>
        <v>0</v>
      </c>
      <c r="DP208">
        <f>Rådata_6000!DI70</f>
        <v>0</v>
      </c>
      <c r="DQ208">
        <f>Rådata_6000!DJ70</f>
        <v>0</v>
      </c>
      <c r="DR208">
        <f>Rådata_6000!DK70</f>
        <v>0</v>
      </c>
      <c r="DS208">
        <f>Rådata_6000!DL70</f>
        <v>0</v>
      </c>
      <c r="DT208">
        <f>Rådata_6000!DM70</f>
        <v>0</v>
      </c>
      <c r="DU208">
        <f>Rådata_6000!DN70</f>
        <v>0</v>
      </c>
      <c r="DV208">
        <f>Rådata_6000!DO70</f>
        <v>0</v>
      </c>
      <c r="DW208">
        <f>Rådata_6000!DP70</f>
        <v>0</v>
      </c>
      <c r="DX208">
        <f>Rådata_6000!DQ70</f>
        <v>0</v>
      </c>
      <c r="DY208">
        <f>Rådata_6000!DR70</f>
        <v>0</v>
      </c>
      <c r="DZ208">
        <f>Rådata_6000!DS70</f>
        <v>0</v>
      </c>
      <c r="EA208">
        <f>Rådata_6000!DT70</f>
        <v>0</v>
      </c>
      <c r="EB208">
        <f>Rådata_6000!DU70</f>
        <v>0</v>
      </c>
      <c r="EC208">
        <f>Rådata_6000!DV70</f>
        <v>0</v>
      </c>
      <c r="ED208">
        <f>Rådata_6000!DW70</f>
        <v>0</v>
      </c>
      <c r="EE208">
        <f>Rådata_6000!DX70</f>
        <v>0</v>
      </c>
      <c r="EF208">
        <f>Rådata_6000!DY70</f>
        <v>0</v>
      </c>
      <c r="EG208">
        <f>Rådata_6000!DZ70</f>
        <v>0</v>
      </c>
      <c r="EH208">
        <f>Rådata_6000!EA70</f>
        <v>0</v>
      </c>
      <c r="EI208">
        <f>Rådata_6000!EB70</f>
        <v>0</v>
      </c>
      <c r="EJ208">
        <f>Rådata_6000!EC70</f>
        <v>0</v>
      </c>
      <c r="EK208">
        <f>Rådata_6000!ED70</f>
        <v>0</v>
      </c>
      <c r="EL208">
        <f>Rådata_6000!EE70</f>
        <v>0</v>
      </c>
      <c r="EM208">
        <f>Rådata_6000!EF70</f>
        <v>0</v>
      </c>
      <c r="EN208">
        <f>Rådata_6000!EG70</f>
        <v>0</v>
      </c>
      <c r="EO208">
        <f>Rådata_6000!EH70</f>
        <v>0</v>
      </c>
      <c r="EP208">
        <f>Rådata_6000!EI70</f>
        <v>0</v>
      </c>
      <c r="EQ208">
        <f>Rådata_6000!EJ70</f>
        <v>0</v>
      </c>
      <c r="ER208">
        <f>Rådata_6000!EK70</f>
        <v>0</v>
      </c>
      <c r="ES208">
        <f>Rådata_6000!EL70</f>
        <v>0</v>
      </c>
      <c r="ET208">
        <f>Rådata_6000!EM70</f>
        <v>0</v>
      </c>
      <c r="EU208">
        <f>Rådata_6000!EN70</f>
        <v>0</v>
      </c>
      <c r="EV208">
        <f>Rådata_6000!EO70</f>
        <v>0</v>
      </c>
      <c r="EW208">
        <f>Rådata_6000!EP70</f>
        <v>0</v>
      </c>
      <c r="EX208">
        <f>Rådata_6000!EQ70</f>
        <v>0</v>
      </c>
      <c r="EY208">
        <f>Rådata_6000!ER70</f>
        <v>0</v>
      </c>
      <c r="EZ208">
        <f>Rådata_6000!ES70</f>
        <v>0</v>
      </c>
      <c r="FA208">
        <f>Rådata_6000!ET70</f>
        <v>0</v>
      </c>
      <c r="FB208">
        <f>Rådata_6000!EU70</f>
        <v>0</v>
      </c>
      <c r="FC208">
        <f>Rådata_6000!EV70</f>
        <v>0</v>
      </c>
      <c r="FD208">
        <f>Rådata_6000!EW70</f>
        <v>0</v>
      </c>
      <c r="FE208">
        <f>Rådata_6000!EX70</f>
        <v>0</v>
      </c>
      <c r="FF208">
        <f>Rådata_6000!EY70</f>
        <v>0</v>
      </c>
      <c r="FG208">
        <f>Rådata_6000!EZ70</f>
        <v>0</v>
      </c>
      <c r="FH208">
        <f>Rådata_6000!FA70</f>
        <v>0</v>
      </c>
      <c r="FI208">
        <f>Rådata_6000!FB70</f>
        <v>0</v>
      </c>
      <c r="FJ208">
        <f>Rådata_6000!FC70</f>
        <v>0</v>
      </c>
      <c r="FK208">
        <f>Rådata_6000!FD70</f>
        <v>0</v>
      </c>
      <c r="FL208">
        <f>Rådata_6000!FE70</f>
        <v>0</v>
      </c>
      <c r="FM208">
        <f>Rådata_6000!FF70</f>
        <v>0</v>
      </c>
      <c r="FN208">
        <f>Rådata_6000!FG70</f>
        <v>0</v>
      </c>
      <c r="FO208">
        <f>Rådata_6000!FH70</f>
        <v>0</v>
      </c>
      <c r="FP208">
        <f>Rådata_6000!FI70</f>
        <v>0</v>
      </c>
      <c r="FQ208">
        <f>Rådata_6000!FJ70</f>
        <v>0</v>
      </c>
      <c r="FR208">
        <f>Rådata_6000!FK70</f>
        <v>0</v>
      </c>
      <c r="FS208">
        <f>Rådata_6000!FL70</f>
        <v>0</v>
      </c>
      <c r="FT208">
        <f>Rådata_6000!FM70</f>
        <v>0</v>
      </c>
      <c r="FU208">
        <f>Rådata_6000!FN70</f>
        <v>0</v>
      </c>
      <c r="FV208">
        <f>Rådata_6000!FO70</f>
        <v>0</v>
      </c>
      <c r="FW208">
        <f>Rådata_6000!FP70</f>
        <v>0</v>
      </c>
      <c r="FX208">
        <f>Rådata_6000!FQ70</f>
        <v>0</v>
      </c>
      <c r="FY208">
        <f>Rådata_6000!FR70</f>
        <v>0</v>
      </c>
      <c r="FZ208">
        <f>Rådata_6000!FS70</f>
        <v>0</v>
      </c>
      <c r="GA208">
        <f>Rådata_6000!FT70</f>
        <v>0</v>
      </c>
      <c r="GB208">
        <f>Rådata_6000!FU70</f>
        <v>0</v>
      </c>
      <c r="GC208">
        <f>Rådata_6000!FV70</f>
        <v>0</v>
      </c>
      <c r="GD208">
        <f>Rådata_6000!FW70</f>
        <v>0</v>
      </c>
      <c r="GE208">
        <f>Rådata_6000!FX70</f>
        <v>0</v>
      </c>
      <c r="GF208">
        <f>Rådata_6000!FY70</f>
        <v>0</v>
      </c>
      <c r="GG208">
        <f>Rådata_6000!FZ70</f>
        <v>0</v>
      </c>
      <c r="GH208">
        <f>Rådata_6000!GA70</f>
        <v>0</v>
      </c>
      <c r="GI208">
        <f>Rådata_6000!GB70</f>
        <v>0</v>
      </c>
      <c r="GJ208">
        <f>Rådata_6000!GC70</f>
        <v>0</v>
      </c>
      <c r="GK208">
        <f>Rådata_6000!GD70</f>
        <v>0</v>
      </c>
      <c r="GL208">
        <f>Rådata_6000!GE70</f>
        <v>0</v>
      </c>
      <c r="GM208">
        <f>Rådata_6000!GF70</f>
        <v>0</v>
      </c>
      <c r="GN208">
        <f>Rådata_6000!GG70</f>
        <v>0</v>
      </c>
      <c r="GO208">
        <f>Rådata_6000!GH70</f>
        <v>0</v>
      </c>
      <c r="GP208">
        <f>Rådata_6000!GI70</f>
        <v>0</v>
      </c>
      <c r="GQ208">
        <f>Rådata_6000!GJ70</f>
        <v>0</v>
      </c>
      <c r="GR208">
        <f>Rådata_6000!GK70</f>
        <v>0</v>
      </c>
      <c r="GS208">
        <f>Rådata_6000!GL70</f>
        <v>0</v>
      </c>
      <c r="GT208">
        <f>Rådata_6000!GM70</f>
        <v>0</v>
      </c>
      <c r="GU208">
        <f>Rådata_6000!GN70</f>
        <v>0</v>
      </c>
      <c r="GV208">
        <f>Rådata_6000!GO70</f>
        <v>0</v>
      </c>
      <c r="GW208">
        <f>Rådata_6000!GP70</f>
        <v>0</v>
      </c>
      <c r="GX208">
        <f>Rådata_6000!GQ70</f>
        <v>0</v>
      </c>
      <c r="GY208">
        <f>Rådata_6000!GR70</f>
        <v>0</v>
      </c>
      <c r="GZ208">
        <f>Rådata_6000!GS70</f>
        <v>0</v>
      </c>
      <c r="HA208">
        <f>Rådata_6000!GT70</f>
        <v>0</v>
      </c>
      <c r="HB208">
        <f>Rådata_6000!GU70</f>
        <v>0</v>
      </c>
      <c r="HC208">
        <f>Rådata_6000!GV70</f>
        <v>0</v>
      </c>
      <c r="HD208">
        <f>Rådata_6000!GW70</f>
        <v>0</v>
      </c>
      <c r="HE208">
        <f>Rådata_6000!GX70</f>
        <v>0</v>
      </c>
      <c r="HF208">
        <f>Rådata_6000!GY70</f>
        <v>0</v>
      </c>
      <c r="HG208">
        <f>Rådata_6000!GZ70</f>
        <v>0</v>
      </c>
      <c r="HH208">
        <f>Rådata_6000!HA70</f>
        <v>0</v>
      </c>
      <c r="HI208">
        <f>Rådata_6000!HB70</f>
        <v>0</v>
      </c>
      <c r="HJ208">
        <f>Rådata_6000!HC70</f>
        <v>0</v>
      </c>
      <c r="HK208">
        <f>Rådata_6000!HD70</f>
        <v>0</v>
      </c>
      <c r="HL208">
        <f>Rådata_6000!HE70</f>
        <v>0</v>
      </c>
      <c r="HM208">
        <f>Rådata_6000!HF70</f>
        <v>0</v>
      </c>
      <c r="HN208">
        <f>Rådata_6000!HG70</f>
        <v>0</v>
      </c>
      <c r="HO208">
        <f>Rådata_6000!HH70</f>
        <v>0</v>
      </c>
      <c r="HP208">
        <f>Rådata_6000!HI70</f>
        <v>0</v>
      </c>
      <c r="HQ208">
        <f>Rådata_6000!HJ70</f>
        <v>0</v>
      </c>
      <c r="HR208">
        <f>Rådata_6000!HK70</f>
        <v>0</v>
      </c>
      <c r="HS208">
        <f>Rådata_6000!HL70</f>
        <v>0</v>
      </c>
      <c r="HT208">
        <f>Rådata_6000!HM70</f>
        <v>0</v>
      </c>
      <c r="HU208">
        <f>Rådata_6000!HN70</f>
        <v>0</v>
      </c>
      <c r="HV208">
        <f>Rådata_6000!HO70</f>
        <v>0</v>
      </c>
      <c r="HW208">
        <f>Rådata_6000!HP70</f>
        <v>0</v>
      </c>
      <c r="HX208">
        <f>Rådata_6000!HQ70</f>
        <v>0</v>
      </c>
      <c r="HY208">
        <f>Rådata_6000!HR70</f>
        <v>0</v>
      </c>
      <c r="HZ208">
        <f>Rådata_6000!HS70</f>
        <v>0</v>
      </c>
      <c r="IA208">
        <f>Rådata_6000!HT70</f>
        <v>0</v>
      </c>
      <c r="IB208">
        <f>Rådata_6000!HU70</f>
        <v>0</v>
      </c>
      <c r="IC208">
        <f>Rådata_6000!HV70</f>
        <v>0</v>
      </c>
      <c r="ID208">
        <f>Rådata_6000!HW70</f>
        <v>0</v>
      </c>
      <c r="IE208">
        <f>Rådata_6000!HX70</f>
        <v>0</v>
      </c>
      <c r="IF208">
        <f>Rådata_6000!HY70</f>
        <v>0</v>
      </c>
      <c r="IG208">
        <f>Rådata_6000!HZ70</f>
        <v>0</v>
      </c>
      <c r="IH208">
        <f>Rådata_6000!IA70</f>
        <v>0</v>
      </c>
      <c r="II208">
        <f>Rådata_6000!IB70</f>
        <v>0</v>
      </c>
      <c r="IJ208">
        <f>Rådata_6000!IC70</f>
        <v>0</v>
      </c>
      <c r="IK208">
        <f>Rådata_6000!ID70</f>
        <v>0</v>
      </c>
      <c r="IL208">
        <f>Rådata_6000!IE70</f>
        <v>0</v>
      </c>
      <c r="IM208">
        <f>Rådata_6000!IF70</f>
        <v>0</v>
      </c>
      <c r="IN208">
        <f>Rådata_6000!IG70</f>
        <v>0</v>
      </c>
      <c r="IO208">
        <f>Rådata_6000!IH70</f>
        <v>0</v>
      </c>
      <c r="IP208">
        <f>Rådata_6000!II70</f>
        <v>0</v>
      </c>
      <c r="IQ208">
        <f>Rådata_6000!IJ70</f>
        <v>0</v>
      </c>
      <c r="IR208">
        <f>Rådata_6000!IK70</f>
        <v>0</v>
      </c>
      <c r="IS208">
        <f>Rådata_6000!IL70</f>
        <v>0</v>
      </c>
      <c r="IT208">
        <f>Rådata_6000!IM70</f>
        <v>0</v>
      </c>
      <c r="IU208">
        <f>Rådata_6000!IN70</f>
        <v>0</v>
      </c>
      <c r="IV208">
        <f>Rådata_6000!IO70</f>
        <v>0</v>
      </c>
      <c r="IW208">
        <f>Rådata_6000!IP70</f>
        <v>0</v>
      </c>
      <c r="IX208">
        <f>Rådata_6000!IQ70</f>
        <v>0</v>
      </c>
      <c r="IY208">
        <f>Rådata_6000!IR70</f>
        <v>0</v>
      </c>
      <c r="IZ208">
        <f>Rådata_6000!IS70</f>
        <v>0</v>
      </c>
      <c r="JA208">
        <f>Rådata_6000!IT70</f>
        <v>0</v>
      </c>
      <c r="JB208">
        <f>Rådata_6000!IU70</f>
        <v>0</v>
      </c>
      <c r="JC208">
        <f>Rådata_6000!IV70</f>
        <v>0</v>
      </c>
      <c r="JD208">
        <f>Rådata_6000!IW70</f>
        <v>0</v>
      </c>
      <c r="JE208">
        <f>Rådata_6000!IX70</f>
        <v>0</v>
      </c>
      <c r="JF208">
        <f>Rådata_6000!IY70</f>
        <v>0</v>
      </c>
      <c r="JG208">
        <f>Rådata_6000!IZ70</f>
        <v>0</v>
      </c>
      <c r="JH208">
        <f>Rådata_6000!JA70</f>
        <v>0</v>
      </c>
      <c r="JI208">
        <f>Rådata_6000!JB70</f>
        <v>0</v>
      </c>
      <c r="JJ208">
        <f>Rådata_6000!JC70</f>
        <v>0</v>
      </c>
      <c r="JK208">
        <f>Rådata_6000!JD70</f>
        <v>0</v>
      </c>
      <c r="JL208">
        <f>Rådata_6000!JE70</f>
        <v>0</v>
      </c>
      <c r="JM208">
        <f>Rådata_6000!JF70</f>
        <v>0</v>
      </c>
      <c r="JN208">
        <f>Rådata_6000!JG70</f>
        <v>0</v>
      </c>
      <c r="JO208">
        <f>Rådata_6000!JH70</f>
        <v>0</v>
      </c>
      <c r="JP208">
        <f>Rådata_6000!JI70</f>
        <v>0</v>
      </c>
      <c r="JQ208">
        <f>Rådata_6000!JJ70</f>
        <v>0</v>
      </c>
      <c r="JR208">
        <f>Rådata_6000!JK70</f>
        <v>0</v>
      </c>
      <c r="JS208">
        <f>Rådata_6000!JL70</f>
        <v>0</v>
      </c>
      <c r="JT208">
        <f>Rådata_6000!JM70</f>
        <v>0</v>
      </c>
      <c r="JU208">
        <f>Rådata_6000!JN70</f>
        <v>0</v>
      </c>
      <c r="JV208">
        <f>Rådata_6000!JO70</f>
        <v>0</v>
      </c>
      <c r="JW208">
        <f>Rådata_6000!JP70</f>
        <v>0</v>
      </c>
      <c r="JX208">
        <f>Rådata_6000!JQ70</f>
        <v>0</v>
      </c>
      <c r="JY208">
        <f>Rådata_6000!JR70</f>
        <v>0</v>
      </c>
      <c r="JZ208">
        <f>Rådata_6000!JS70</f>
        <v>0</v>
      </c>
      <c r="KA208">
        <f>Rådata_6000!JT70</f>
        <v>0</v>
      </c>
      <c r="KB208">
        <f>Rådata_6000!JU70</f>
        <v>0</v>
      </c>
      <c r="KC208">
        <f>Rådata_6000!JV70</f>
        <v>0</v>
      </c>
      <c r="KD208">
        <f>Rådata_6000!JW70</f>
        <v>0</v>
      </c>
      <c r="KE208">
        <f>Rådata_6000!JX70</f>
        <v>0</v>
      </c>
      <c r="KF208">
        <f>Rådata_6000!JY70</f>
        <v>0</v>
      </c>
      <c r="KG208">
        <f>Rådata_6000!JZ70</f>
        <v>0</v>
      </c>
      <c r="KH208">
        <f>Rådata_6000!KA70</f>
        <v>0</v>
      </c>
      <c r="KI208">
        <f>Rådata_6000!KB70</f>
        <v>0</v>
      </c>
      <c r="KJ208">
        <f>Rådata_6000!KC70</f>
        <v>0</v>
      </c>
      <c r="KK208">
        <f>Rådata_6000!KD70</f>
        <v>0</v>
      </c>
      <c r="KL208">
        <f>Rådata_6000!KE70</f>
        <v>0</v>
      </c>
      <c r="KM208">
        <f>Rådata_6000!KF70</f>
        <v>0</v>
      </c>
      <c r="KN208">
        <f>Rådata_6000!KG70</f>
        <v>0</v>
      </c>
      <c r="KO208">
        <f>Rådata_6000!KH70</f>
        <v>0</v>
      </c>
      <c r="KP208">
        <f>Rådata_6000!KI70</f>
        <v>0</v>
      </c>
      <c r="KQ208">
        <f>Rådata_6000!KJ70</f>
        <v>0</v>
      </c>
      <c r="KR208">
        <f>Rådata_6000!KK70</f>
        <v>0</v>
      </c>
      <c r="KS208">
        <f>Rådata_6000!KL70</f>
        <v>0</v>
      </c>
      <c r="KT208">
        <f>Rådata_6000!KM70</f>
        <v>0</v>
      </c>
      <c r="KU208">
        <f>Rådata_6000!KN70</f>
        <v>0</v>
      </c>
      <c r="KV208">
        <f>Rådata_6000!KO70</f>
        <v>0</v>
      </c>
      <c r="KW208">
        <f>Rådata_6000!KP70</f>
        <v>0</v>
      </c>
      <c r="KX208">
        <f>Rådata_6000!KQ70</f>
        <v>0</v>
      </c>
      <c r="KY208">
        <f>Rådata_6000!KR70</f>
        <v>0</v>
      </c>
      <c r="KZ208">
        <f>Rådata_6000!KS70</f>
        <v>0</v>
      </c>
      <c r="LA208">
        <f>Rådata_6000!KT70</f>
        <v>0</v>
      </c>
      <c r="LB208">
        <f>Rådata_6000!KU70</f>
        <v>0</v>
      </c>
      <c r="LC208">
        <f>Rådata_6000!KV70</f>
        <v>0</v>
      </c>
      <c r="LD208">
        <f>Rådata_6000!KW70</f>
        <v>0</v>
      </c>
      <c r="LE208">
        <f>Rådata_6000!KX70</f>
        <v>0</v>
      </c>
      <c r="LF208">
        <f>Rådata_6000!KY70</f>
        <v>0</v>
      </c>
      <c r="LG208">
        <f>Rådata_6000!KZ70</f>
        <v>0</v>
      </c>
      <c r="LH208">
        <f>Rådata_6000!LA70</f>
        <v>0</v>
      </c>
      <c r="LI208">
        <f>Rådata_6000!LB70</f>
        <v>0</v>
      </c>
      <c r="LJ208">
        <f>Rådata_6000!LC70</f>
        <v>0</v>
      </c>
      <c r="LK208">
        <f>Rådata_6000!LD70</f>
        <v>0</v>
      </c>
      <c r="LL208">
        <f>Rådata_6000!LE70</f>
        <v>0</v>
      </c>
      <c r="LM208">
        <f>Rådata_6000!LF70</f>
        <v>0</v>
      </c>
      <c r="LN208">
        <f>Rådata_6000!LG70</f>
        <v>0</v>
      </c>
      <c r="LO208">
        <f>Rådata_6000!LH70</f>
        <v>0</v>
      </c>
      <c r="LP208">
        <f>Rådata_6000!LI70</f>
        <v>0</v>
      </c>
      <c r="LQ208">
        <f>Rådata_6000!LJ70</f>
        <v>0</v>
      </c>
      <c r="LR208">
        <f>Rådata_6000!LK70</f>
        <v>0</v>
      </c>
      <c r="LS208">
        <f>Rådata_6000!LL70</f>
        <v>0</v>
      </c>
      <c r="LT208">
        <f>Rådata_6000!LM70</f>
        <v>0</v>
      </c>
      <c r="LU208">
        <f>Rådata_6000!LN70</f>
        <v>0</v>
      </c>
      <c r="LV208">
        <f>Rådata_6000!LO70</f>
        <v>0</v>
      </c>
      <c r="LW208">
        <f>Rådata_6000!LP70</f>
        <v>0</v>
      </c>
      <c r="LX208">
        <f>Rådata_6000!LQ70</f>
        <v>0</v>
      </c>
      <c r="LY208">
        <f>Rådata_6000!LR70</f>
        <v>0</v>
      </c>
      <c r="LZ208">
        <f>Rådata_6000!LS70</f>
        <v>0</v>
      </c>
      <c r="MA208">
        <f>Rådata_6000!LT70</f>
        <v>0</v>
      </c>
      <c r="MB208">
        <f>Rådata_6000!LU70</f>
        <v>0</v>
      </c>
      <c r="MC208">
        <f>Rådata_6000!LV70</f>
        <v>0</v>
      </c>
      <c r="MD208">
        <f>Rådata_6000!LW70</f>
        <v>0</v>
      </c>
      <c r="ME208">
        <f>Rådata_6000!LX70</f>
        <v>0</v>
      </c>
      <c r="MF208">
        <f>Rådata_6000!LY70</f>
        <v>0</v>
      </c>
      <c r="MG208">
        <f>Rådata_6000!LZ70</f>
        <v>0</v>
      </c>
      <c r="MH208">
        <f>Rådata_6000!MA70</f>
        <v>0</v>
      </c>
      <c r="MI208">
        <f>Rådata_6000!MB70</f>
        <v>0</v>
      </c>
      <c r="MJ208">
        <f>Rådata_6000!MC70</f>
        <v>0</v>
      </c>
      <c r="MK208">
        <f>Rådata_6000!MD70</f>
        <v>0</v>
      </c>
      <c r="ML208">
        <f>Rådata_6000!ME70</f>
        <v>0</v>
      </c>
      <c r="MM208">
        <f>Rådata_6000!MF70</f>
        <v>0</v>
      </c>
      <c r="MN208">
        <f>Rådata_6000!MG70</f>
        <v>0</v>
      </c>
      <c r="MO208">
        <f>Rådata_6000!MH70</f>
        <v>0</v>
      </c>
      <c r="MP208">
        <f>Rådata_6000!MI70</f>
        <v>0</v>
      </c>
      <c r="MQ208">
        <f>Rådata_6000!MJ70</f>
        <v>0</v>
      </c>
      <c r="MR208">
        <f>Rådata_6000!MK70</f>
        <v>0</v>
      </c>
      <c r="MS208">
        <f>Rådata_6000!ML70</f>
        <v>0</v>
      </c>
      <c r="MT208">
        <f>Rådata_6000!MM70</f>
        <v>0</v>
      </c>
      <c r="MU208">
        <f>Rådata_6000!MN70</f>
        <v>0</v>
      </c>
      <c r="MV208">
        <f>Rådata_6000!MO70</f>
        <v>0</v>
      </c>
      <c r="MW208">
        <f>Rådata_6000!MP70</f>
        <v>0</v>
      </c>
      <c r="MX208">
        <f>Rådata_6000!MQ70</f>
        <v>0</v>
      </c>
      <c r="MY208">
        <f>Rådata_6000!MR70</f>
        <v>0</v>
      </c>
      <c r="MZ208">
        <f>Rådata_6000!MS70</f>
        <v>0</v>
      </c>
      <c r="NA208">
        <f>Rådata_6000!MT70</f>
        <v>0</v>
      </c>
      <c r="NB208">
        <f>Rådata_6000!MU70</f>
        <v>0</v>
      </c>
      <c r="NC208">
        <f>Rådata_6000!MV70</f>
        <v>0</v>
      </c>
      <c r="ND208">
        <f>Rådata_6000!MW70</f>
        <v>0</v>
      </c>
      <c r="NE208">
        <f>Rådata_6000!MX70</f>
        <v>0</v>
      </c>
      <c r="NF208">
        <f>Rådata_6000!MY70</f>
        <v>0</v>
      </c>
      <c r="NG208">
        <f>Rådata_6000!MZ70</f>
        <v>0</v>
      </c>
      <c r="NH208">
        <f>Rådata_6000!NA70</f>
        <v>0</v>
      </c>
      <c r="NI208">
        <f>Rådata_6000!NB70</f>
        <v>0</v>
      </c>
      <c r="NJ208">
        <f>Rådata_6000!NC70</f>
        <v>0</v>
      </c>
      <c r="NK208">
        <f>Rådata_6000!ND70</f>
        <v>0</v>
      </c>
      <c r="NL208">
        <f>Rådata_6000!NE70</f>
        <v>0</v>
      </c>
      <c r="NM208">
        <f>Rådata_6000!NF70</f>
        <v>0</v>
      </c>
      <c r="NN208">
        <f>Rådata_6000!NG70</f>
        <v>0</v>
      </c>
      <c r="NO208">
        <f>Rådata_6000!NH70</f>
        <v>0</v>
      </c>
      <c r="NP208">
        <f>Rådata_6000!NI70</f>
        <v>0</v>
      </c>
      <c r="NQ208">
        <f>Rådata_6000!NJ70</f>
        <v>0</v>
      </c>
      <c r="NR208">
        <f>Rådata_6000!NK70</f>
        <v>0</v>
      </c>
      <c r="NS208">
        <f>Rådata_6000!NL70</f>
        <v>0</v>
      </c>
      <c r="NT208">
        <f>Rådata_6000!NM70</f>
        <v>0</v>
      </c>
      <c r="NU208">
        <f>Rådata_6000!NN70</f>
        <v>0</v>
      </c>
      <c r="NV208">
        <f>Rådata_6000!NO70</f>
        <v>0</v>
      </c>
      <c r="NW208">
        <f>Rådata_6000!NP70</f>
        <v>0</v>
      </c>
      <c r="NX208">
        <f>Rådata_6000!NQ70</f>
        <v>0</v>
      </c>
      <c r="NY208">
        <f>Rådata_6000!NR70</f>
        <v>0</v>
      </c>
      <c r="NZ208">
        <f>Rådata_6000!NS70</f>
        <v>0</v>
      </c>
      <c r="OA208">
        <f>Rådata_6000!NT70</f>
        <v>0</v>
      </c>
      <c r="OB208">
        <f>Rådata_6000!NU70</f>
        <v>0</v>
      </c>
      <c r="OC208">
        <f>Rådata_6000!NV70</f>
        <v>0</v>
      </c>
      <c r="OD208">
        <f>Rådata_6000!NW70</f>
        <v>0</v>
      </c>
      <c r="OE208">
        <f>Rådata_6000!NX70</f>
        <v>0</v>
      </c>
      <c r="OF208">
        <f>Rådata_6000!NY70</f>
        <v>0</v>
      </c>
      <c r="OG208">
        <f>Rådata_6000!NZ70</f>
        <v>0</v>
      </c>
      <c r="OH208">
        <f>Rådata_6000!OA70</f>
        <v>0</v>
      </c>
      <c r="OI208">
        <f>Rådata_6000!OB70</f>
        <v>0</v>
      </c>
      <c r="OJ208">
        <f>Rådata_6000!OC70</f>
        <v>0</v>
      </c>
      <c r="OK208">
        <f>Rådata_6000!OD70</f>
        <v>0</v>
      </c>
      <c r="OL208">
        <f>Rådata_6000!OE70</f>
        <v>0</v>
      </c>
      <c r="OM208">
        <f>Rådata_6000!OF70</f>
        <v>0</v>
      </c>
      <c r="ON208">
        <f>Rådata_6000!OG70</f>
        <v>0</v>
      </c>
      <c r="OO208">
        <f>Rådata_6000!OH70</f>
        <v>0</v>
      </c>
      <c r="OP208">
        <f>Rådata_6000!OI70</f>
        <v>0</v>
      </c>
      <c r="OQ208">
        <f>Rådata_6000!OJ70</f>
        <v>0</v>
      </c>
      <c r="OR208">
        <f>Rådata_6000!OK70</f>
        <v>0</v>
      </c>
      <c r="OS208">
        <f>Rådata_6000!OL70</f>
        <v>0</v>
      </c>
    </row>
    <row r="209" spans="1:409">
      <c r="A209" t="s">
        <v>417</v>
      </c>
      <c r="J209">
        <f>Rådata_6000!C71</f>
        <v>0</v>
      </c>
      <c r="K209">
        <f>Rådata_6000!D71</f>
        <v>0</v>
      </c>
      <c r="L209">
        <f>Rådata_6000!E71</f>
        <v>0</v>
      </c>
      <c r="M209">
        <f>Rådata_6000!F71</f>
        <v>0</v>
      </c>
      <c r="N209">
        <f>Rådata_6000!G71</f>
        <v>0</v>
      </c>
      <c r="O209">
        <f>Rådata_6000!H71</f>
        <v>0</v>
      </c>
      <c r="P209">
        <f>Rådata_6000!I71</f>
        <v>0</v>
      </c>
      <c r="Q209">
        <f>Rådata_6000!J71</f>
        <v>0</v>
      </c>
      <c r="R209">
        <f>Rådata_6000!K71</f>
        <v>0</v>
      </c>
      <c r="S209">
        <f>Rådata_6000!L71</f>
        <v>0</v>
      </c>
      <c r="T209">
        <f>Rådata_6000!M71</f>
        <v>0</v>
      </c>
      <c r="U209">
        <f>Rådata_6000!N71</f>
        <v>0</v>
      </c>
      <c r="V209">
        <f>Rådata_6000!O71</f>
        <v>0</v>
      </c>
      <c r="W209">
        <f>Rådata_6000!P71</f>
        <v>0</v>
      </c>
      <c r="X209">
        <f>Rådata_6000!Q71</f>
        <v>0</v>
      </c>
      <c r="Y209">
        <f>Rådata_6000!R71</f>
        <v>0</v>
      </c>
      <c r="Z209">
        <f>Rådata_6000!S71</f>
        <v>0</v>
      </c>
      <c r="AA209">
        <f>Rådata_6000!T71</f>
        <v>0</v>
      </c>
      <c r="AB209">
        <f>Rådata_6000!U71</f>
        <v>0</v>
      </c>
      <c r="AC209">
        <f>Rådata_6000!V71</f>
        <v>0</v>
      </c>
      <c r="AD209">
        <f>Rådata_6000!W71</f>
        <v>0</v>
      </c>
      <c r="AE209">
        <f>Rådata_6000!X71</f>
        <v>0</v>
      </c>
      <c r="AF209">
        <f>Rådata_6000!Y71</f>
        <v>0</v>
      </c>
      <c r="AG209">
        <f>Rådata_6000!Z71</f>
        <v>0</v>
      </c>
      <c r="AH209">
        <f>Rådata_6000!AA71</f>
        <v>0</v>
      </c>
      <c r="AI209">
        <f>Rådata_6000!AB71</f>
        <v>0</v>
      </c>
      <c r="AJ209">
        <f>Rådata_6000!AC71</f>
        <v>0</v>
      </c>
      <c r="AK209">
        <f>Rådata_6000!AD71</f>
        <v>0</v>
      </c>
      <c r="AL209">
        <f>Rådata_6000!AE71</f>
        <v>0</v>
      </c>
      <c r="AM209">
        <f>Rådata_6000!AF71</f>
        <v>0</v>
      </c>
      <c r="AN209">
        <f>Rådata_6000!AG71</f>
        <v>0</v>
      </c>
      <c r="AO209">
        <f>Rådata_6000!AH71</f>
        <v>0</v>
      </c>
      <c r="AP209">
        <f>Rådata_6000!AI71</f>
        <v>0</v>
      </c>
      <c r="AQ209">
        <f>Rådata_6000!AJ71</f>
        <v>0</v>
      </c>
      <c r="AR209">
        <f>Rådata_6000!AK71</f>
        <v>0</v>
      </c>
      <c r="AS209">
        <f>Rådata_6000!AL71</f>
        <v>0</v>
      </c>
      <c r="AT209">
        <f>Rådata_6000!AM71</f>
        <v>0</v>
      </c>
      <c r="AU209">
        <f>Rådata_6000!AN71</f>
        <v>0</v>
      </c>
      <c r="AV209">
        <f>Rådata_6000!AO71</f>
        <v>0</v>
      </c>
      <c r="AW209">
        <f>Rådata_6000!AP71</f>
        <v>0</v>
      </c>
      <c r="AX209">
        <f>Rådata_6000!AQ71</f>
        <v>0</v>
      </c>
      <c r="AY209">
        <f>Rådata_6000!AR71</f>
        <v>0</v>
      </c>
      <c r="AZ209">
        <f>Rådata_6000!AS71</f>
        <v>0</v>
      </c>
      <c r="BA209">
        <f>Rådata_6000!AT71</f>
        <v>0</v>
      </c>
      <c r="BB209">
        <f>Rådata_6000!AU71</f>
        <v>0</v>
      </c>
      <c r="BC209">
        <f>Rådata_6000!AV71</f>
        <v>0</v>
      </c>
      <c r="BD209">
        <f>Rådata_6000!AW71</f>
        <v>0</v>
      </c>
      <c r="BE209">
        <f>Rådata_6000!AX71</f>
        <v>0</v>
      </c>
      <c r="BF209">
        <f>Rådata_6000!AY71</f>
        <v>0</v>
      </c>
      <c r="BG209">
        <f>Rådata_6000!AZ71</f>
        <v>0</v>
      </c>
      <c r="BH209">
        <f>Rådata_6000!BA71</f>
        <v>0</v>
      </c>
      <c r="BI209">
        <f>Rådata_6000!BB71</f>
        <v>0</v>
      </c>
      <c r="BJ209">
        <f>Rådata_6000!BC71</f>
        <v>0</v>
      </c>
      <c r="BK209">
        <f>Rådata_6000!BD71</f>
        <v>0</v>
      </c>
      <c r="BL209">
        <f>Rådata_6000!BE71</f>
        <v>0</v>
      </c>
      <c r="BM209">
        <f>Rådata_6000!BF71</f>
        <v>0</v>
      </c>
      <c r="BN209">
        <f>Rådata_6000!BG71</f>
        <v>0</v>
      </c>
      <c r="BO209">
        <f>Rådata_6000!BH71</f>
        <v>0</v>
      </c>
      <c r="BP209">
        <f>Rådata_6000!BI71</f>
        <v>0</v>
      </c>
      <c r="BQ209">
        <f>Rådata_6000!BJ71</f>
        <v>0</v>
      </c>
      <c r="BR209">
        <f>Rådata_6000!BK71</f>
        <v>0</v>
      </c>
      <c r="BS209">
        <f>Rådata_6000!BL71</f>
        <v>0</v>
      </c>
      <c r="BT209">
        <f>Rådata_6000!BM71</f>
        <v>0</v>
      </c>
      <c r="BU209">
        <f>Rådata_6000!BN71</f>
        <v>0</v>
      </c>
      <c r="BV209">
        <f>Rådata_6000!BO71</f>
        <v>0</v>
      </c>
      <c r="BW209">
        <f>Rådata_6000!BP71</f>
        <v>0</v>
      </c>
      <c r="BX209">
        <f>Rådata_6000!BQ71</f>
        <v>0</v>
      </c>
      <c r="BY209">
        <f>Rådata_6000!BR71</f>
        <v>0</v>
      </c>
      <c r="BZ209">
        <f>Rådata_6000!BS71</f>
        <v>0</v>
      </c>
      <c r="CA209">
        <f>Rådata_6000!BT71</f>
        <v>0</v>
      </c>
      <c r="CB209">
        <f>Rådata_6000!BU71</f>
        <v>0</v>
      </c>
      <c r="CC209">
        <f>Rådata_6000!BV71</f>
        <v>0</v>
      </c>
      <c r="CD209">
        <f>Rådata_6000!BW71</f>
        <v>0</v>
      </c>
      <c r="CE209">
        <f>Rådata_6000!BX71</f>
        <v>0</v>
      </c>
      <c r="CF209">
        <f>Rådata_6000!BY71</f>
        <v>0</v>
      </c>
      <c r="CG209">
        <f>Rådata_6000!BZ71</f>
        <v>0</v>
      </c>
      <c r="CH209">
        <f>Rådata_6000!CA71</f>
        <v>0</v>
      </c>
      <c r="CI209">
        <f>Rådata_6000!CB71</f>
        <v>0</v>
      </c>
      <c r="CJ209">
        <f>Rådata_6000!CC71</f>
        <v>0</v>
      </c>
      <c r="CK209">
        <f>Rådata_6000!CD71</f>
        <v>0</v>
      </c>
      <c r="CL209">
        <f>Rådata_6000!CE71</f>
        <v>0</v>
      </c>
      <c r="CM209">
        <f>Rådata_6000!CF71</f>
        <v>0</v>
      </c>
      <c r="CN209">
        <f>Rådata_6000!CG71</f>
        <v>0</v>
      </c>
      <c r="CO209">
        <f>Rådata_6000!CH71</f>
        <v>0</v>
      </c>
      <c r="CP209">
        <f>Rådata_6000!CI71</f>
        <v>0</v>
      </c>
      <c r="CQ209">
        <f>Rådata_6000!CJ71</f>
        <v>0</v>
      </c>
      <c r="CR209">
        <f>Rådata_6000!CK71</f>
        <v>0</v>
      </c>
      <c r="CS209">
        <f>Rådata_6000!CL71</f>
        <v>0</v>
      </c>
      <c r="CT209">
        <f>Rådata_6000!CM71</f>
        <v>0</v>
      </c>
      <c r="CU209">
        <f>Rådata_6000!CN71</f>
        <v>0</v>
      </c>
      <c r="CV209">
        <f>Rådata_6000!CO71</f>
        <v>0</v>
      </c>
      <c r="CW209">
        <f>Rådata_6000!CP71</f>
        <v>0</v>
      </c>
      <c r="CX209">
        <f>Rådata_6000!CQ71</f>
        <v>0</v>
      </c>
      <c r="CY209">
        <f>Rådata_6000!CR71</f>
        <v>0</v>
      </c>
      <c r="CZ209">
        <f>Rådata_6000!CS71</f>
        <v>0</v>
      </c>
      <c r="DA209">
        <f>Rådata_6000!CT71</f>
        <v>0</v>
      </c>
      <c r="DB209">
        <f>Rådata_6000!CU71</f>
        <v>0</v>
      </c>
      <c r="DC209">
        <f>Rådata_6000!CV71</f>
        <v>0</v>
      </c>
      <c r="DD209">
        <f>Rådata_6000!CW71</f>
        <v>0</v>
      </c>
      <c r="DE209">
        <f>Rådata_6000!CX71</f>
        <v>0</v>
      </c>
      <c r="DF209">
        <f>Rådata_6000!CY71</f>
        <v>0</v>
      </c>
      <c r="DG209">
        <f>Rådata_6000!CZ71</f>
        <v>0</v>
      </c>
      <c r="DH209">
        <f>Rådata_6000!DA71</f>
        <v>0</v>
      </c>
      <c r="DI209">
        <f>Rådata_6000!DB71</f>
        <v>0</v>
      </c>
      <c r="DJ209">
        <f>Rådata_6000!DC71</f>
        <v>0</v>
      </c>
      <c r="DK209">
        <f>Rådata_6000!DD71</f>
        <v>0</v>
      </c>
      <c r="DL209">
        <f>Rådata_6000!DE71</f>
        <v>0</v>
      </c>
      <c r="DM209">
        <f>Rådata_6000!DF71</f>
        <v>0</v>
      </c>
      <c r="DN209">
        <f>Rådata_6000!DG71</f>
        <v>0</v>
      </c>
      <c r="DO209">
        <f>Rådata_6000!DH71</f>
        <v>0</v>
      </c>
      <c r="DP209">
        <f>Rådata_6000!DI71</f>
        <v>0</v>
      </c>
      <c r="DQ209">
        <f>Rådata_6000!DJ71</f>
        <v>0</v>
      </c>
      <c r="DR209">
        <f>Rådata_6000!DK71</f>
        <v>0</v>
      </c>
      <c r="DS209">
        <f>Rådata_6000!DL71</f>
        <v>0</v>
      </c>
      <c r="DT209">
        <f>Rådata_6000!DM71</f>
        <v>0</v>
      </c>
      <c r="DU209">
        <f>Rådata_6000!DN71</f>
        <v>0</v>
      </c>
      <c r="DV209">
        <f>Rådata_6000!DO71</f>
        <v>0</v>
      </c>
      <c r="DW209">
        <f>Rådata_6000!DP71</f>
        <v>0</v>
      </c>
      <c r="DX209">
        <f>Rådata_6000!DQ71</f>
        <v>0</v>
      </c>
      <c r="DY209">
        <f>Rådata_6000!DR71</f>
        <v>0</v>
      </c>
      <c r="DZ209">
        <f>Rådata_6000!DS71</f>
        <v>0</v>
      </c>
      <c r="EA209">
        <f>Rådata_6000!DT71</f>
        <v>0</v>
      </c>
      <c r="EB209">
        <f>Rådata_6000!DU71</f>
        <v>0</v>
      </c>
      <c r="EC209">
        <f>Rådata_6000!DV71</f>
        <v>0</v>
      </c>
      <c r="ED209">
        <f>Rådata_6000!DW71</f>
        <v>0</v>
      </c>
      <c r="EE209">
        <f>Rådata_6000!DX71</f>
        <v>0</v>
      </c>
      <c r="EF209">
        <f>Rådata_6000!DY71</f>
        <v>0</v>
      </c>
      <c r="EG209">
        <f>Rådata_6000!DZ71</f>
        <v>0</v>
      </c>
      <c r="EH209">
        <f>Rådata_6000!EA71</f>
        <v>0</v>
      </c>
      <c r="EI209">
        <f>Rådata_6000!EB71</f>
        <v>0</v>
      </c>
      <c r="EJ209">
        <f>Rådata_6000!EC71</f>
        <v>0</v>
      </c>
      <c r="EK209">
        <f>Rådata_6000!ED71</f>
        <v>0</v>
      </c>
      <c r="EL209">
        <f>Rådata_6000!EE71</f>
        <v>0</v>
      </c>
      <c r="EM209">
        <f>Rådata_6000!EF71</f>
        <v>0</v>
      </c>
      <c r="EN209">
        <f>Rådata_6000!EG71</f>
        <v>0</v>
      </c>
      <c r="EO209">
        <f>Rådata_6000!EH71</f>
        <v>0</v>
      </c>
      <c r="EP209">
        <f>Rådata_6000!EI71</f>
        <v>0</v>
      </c>
      <c r="EQ209">
        <f>Rådata_6000!EJ71</f>
        <v>0</v>
      </c>
      <c r="ER209">
        <f>Rådata_6000!EK71</f>
        <v>0</v>
      </c>
      <c r="ES209">
        <f>Rådata_6000!EL71</f>
        <v>0</v>
      </c>
      <c r="ET209">
        <f>Rådata_6000!EM71</f>
        <v>0</v>
      </c>
      <c r="EU209">
        <f>Rådata_6000!EN71</f>
        <v>0</v>
      </c>
      <c r="EV209">
        <f>Rådata_6000!EO71</f>
        <v>0</v>
      </c>
      <c r="EW209">
        <f>Rådata_6000!EP71</f>
        <v>0</v>
      </c>
      <c r="EX209">
        <f>Rådata_6000!EQ71</f>
        <v>0</v>
      </c>
      <c r="EY209">
        <f>Rådata_6000!ER71</f>
        <v>0</v>
      </c>
      <c r="EZ209">
        <f>Rådata_6000!ES71</f>
        <v>0</v>
      </c>
      <c r="FA209">
        <f>Rådata_6000!ET71</f>
        <v>0</v>
      </c>
      <c r="FB209">
        <f>Rådata_6000!EU71</f>
        <v>0</v>
      </c>
      <c r="FC209">
        <f>Rådata_6000!EV71</f>
        <v>0</v>
      </c>
      <c r="FD209">
        <f>Rådata_6000!EW71</f>
        <v>0</v>
      </c>
      <c r="FE209">
        <f>Rådata_6000!EX71</f>
        <v>0</v>
      </c>
      <c r="FF209">
        <f>Rådata_6000!EY71</f>
        <v>0</v>
      </c>
      <c r="FG209">
        <f>Rådata_6000!EZ71</f>
        <v>0</v>
      </c>
      <c r="FH209">
        <f>Rådata_6000!FA71</f>
        <v>0</v>
      </c>
      <c r="FI209">
        <f>Rådata_6000!FB71</f>
        <v>0</v>
      </c>
      <c r="FJ209">
        <f>Rådata_6000!FC71</f>
        <v>0</v>
      </c>
      <c r="FK209">
        <f>Rådata_6000!FD71</f>
        <v>0</v>
      </c>
      <c r="FL209">
        <f>Rådata_6000!FE71</f>
        <v>0</v>
      </c>
      <c r="FM209">
        <f>Rådata_6000!FF71</f>
        <v>0</v>
      </c>
      <c r="FN209">
        <f>Rådata_6000!FG71</f>
        <v>0</v>
      </c>
      <c r="FO209">
        <f>Rådata_6000!FH71</f>
        <v>0</v>
      </c>
      <c r="FP209">
        <f>Rådata_6000!FI71</f>
        <v>0</v>
      </c>
      <c r="FQ209">
        <f>Rådata_6000!FJ71</f>
        <v>0</v>
      </c>
      <c r="FR209">
        <f>Rådata_6000!FK71</f>
        <v>0</v>
      </c>
      <c r="FS209">
        <f>Rådata_6000!FL71</f>
        <v>0</v>
      </c>
      <c r="FT209">
        <f>Rådata_6000!FM71</f>
        <v>0</v>
      </c>
      <c r="FU209">
        <f>Rådata_6000!FN71</f>
        <v>0</v>
      </c>
      <c r="FV209">
        <f>Rådata_6000!FO71</f>
        <v>0</v>
      </c>
      <c r="FW209">
        <f>Rådata_6000!FP71</f>
        <v>0</v>
      </c>
      <c r="FX209">
        <f>Rådata_6000!FQ71</f>
        <v>0</v>
      </c>
      <c r="FY209">
        <f>Rådata_6000!FR71</f>
        <v>0</v>
      </c>
      <c r="FZ209">
        <f>Rådata_6000!FS71</f>
        <v>0</v>
      </c>
      <c r="GA209">
        <f>Rådata_6000!FT71</f>
        <v>0</v>
      </c>
      <c r="GB209">
        <f>Rådata_6000!FU71</f>
        <v>0</v>
      </c>
      <c r="GC209">
        <f>Rådata_6000!FV71</f>
        <v>0</v>
      </c>
      <c r="GD209">
        <f>Rådata_6000!FW71</f>
        <v>0</v>
      </c>
      <c r="GE209">
        <f>Rådata_6000!FX71</f>
        <v>0</v>
      </c>
      <c r="GF209">
        <f>Rådata_6000!FY71</f>
        <v>0</v>
      </c>
      <c r="GG209">
        <f>Rådata_6000!FZ71</f>
        <v>0</v>
      </c>
      <c r="GH209">
        <f>Rådata_6000!GA71</f>
        <v>0</v>
      </c>
      <c r="GI209">
        <f>Rådata_6000!GB71</f>
        <v>0</v>
      </c>
      <c r="GJ209">
        <f>Rådata_6000!GC71</f>
        <v>0</v>
      </c>
      <c r="GK209">
        <f>Rådata_6000!GD71</f>
        <v>0</v>
      </c>
      <c r="GL209">
        <f>Rådata_6000!GE71</f>
        <v>0</v>
      </c>
      <c r="GM209">
        <f>Rådata_6000!GF71</f>
        <v>0</v>
      </c>
      <c r="GN209">
        <f>Rådata_6000!GG71</f>
        <v>0</v>
      </c>
      <c r="GO209">
        <f>Rådata_6000!GH71</f>
        <v>0</v>
      </c>
      <c r="GP209">
        <f>Rådata_6000!GI71</f>
        <v>0</v>
      </c>
      <c r="GQ209">
        <f>Rådata_6000!GJ71</f>
        <v>0</v>
      </c>
      <c r="GR209">
        <f>Rådata_6000!GK71</f>
        <v>0</v>
      </c>
      <c r="GS209">
        <f>Rådata_6000!GL71</f>
        <v>0</v>
      </c>
      <c r="GT209">
        <f>Rådata_6000!GM71</f>
        <v>0</v>
      </c>
      <c r="GU209">
        <f>Rådata_6000!GN71</f>
        <v>0</v>
      </c>
      <c r="GV209">
        <f>Rådata_6000!GO71</f>
        <v>0</v>
      </c>
      <c r="GW209">
        <f>Rådata_6000!GP71</f>
        <v>0</v>
      </c>
      <c r="GX209">
        <f>Rådata_6000!GQ71</f>
        <v>0</v>
      </c>
      <c r="GY209">
        <f>Rådata_6000!GR71</f>
        <v>0</v>
      </c>
      <c r="GZ209">
        <f>Rådata_6000!GS71</f>
        <v>0</v>
      </c>
      <c r="HA209">
        <f>Rådata_6000!GT71</f>
        <v>0</v>
      </c>
      <c r="HB209">
        <f>Rådata_6000!GU71</f>
        <v>0</v>
      </c>
      <c r="HC209">
        <f>Rådata_6000!GV71</f>
        <v>0</v>
      </c>
      <c r="HD209">
        <f>Rådata_6000!GW71</f>
        <v>0</v>
      </c>
      <c r="HE209">
        <f>Rådata_6000!GX71</f>
        <v>0</v>
      </c>
      <c r="HF209">
        <f>Rådata_6000!GY71</f>
        <v>0</v>
      </c>
      <c r="HG209">
        <f>Rådata_6000!GZ71</f>
        <v>0</v>
      </c>
      <c r="HH209">
        <f>Rådata_6000!HA71</f>
        <v>0</v>
      </c>
      <c r="HI209">
        <f>Rådata_6000!HB71</f>
        <v>0</v>
      </c>
      <c r="HJ209">
        <f>Rådata_6000!HC71</f>
        <v>0</v>
      </c>
      <c r="HK209">
        <f>Rådata_6000!HD71</f>
        <v>0</v>
      </c>
      <c r="HL209">
        <f>Rådata_6000!HE71</f>
        <v>0</v>
      </c>
      <c r="HM209">
        <f>Rådata_6000!HF71</f>
        <v>0</v>
      </c>
      <c r="HN209">
        <f>Rådata_6000!HG71</f>
        <v>0</v>
      </c>
      <c r="HO209">
        <f>Rådata_6000!HH71</f>
        <v>0</v>
      </c>
      <c r="HP209">
        <f>Rådata_6000!HI71</f>
        <v>0</v>
      </c>
      <c r="HQ209">
        <f>Rådata_6000!HJ71</f>
        <v>0</v>
      </c>
      <c r="HR209">
        <f>Rådata_6000!HK71</f>
        <v>0</v>
      </c>
      <c r="HS209">
        <f>Rådata_6000!HL71</f>
        <v>0</v>
      </c>
      <c r="HT209">
        <f>Rådata_6000!HM71</f>
        <v>0</v>
      </c>
      <c r="HU209">
        <f>Rådata_6000!HN71</f>
        <v>0</v>
      </c>
      <c r="HV209">
        <f>Rådata_6000!HO71</f>
        <v>0</v>
      </c>
      <c r="HW209">
        <f>Rådata_6000!HP71</f>
        <v>0</v>
      </c>
      <c r="HX209">
        <f>Rådata_6000!HQ71</f>
        <v>0</v>
      </c>
      <c r="HY209">
        <f>Rådata_6000!HR71</f>
        <v>0</v>
      </c>
      <c r="HZ209">
        <f>Rådata_6000!HS71</f>
        <v>0</v>
      </c>
      <c r="IA209">
        <f>Rådata_6000!HT71</f>
        <v>0</v>
      </c>
      <c r="IB209">
        <f>Rådata_6000!HU71</f>
        <v>0</v>
      </c>
      <c r="IC209">
        <f>Rådata_6000!HV71</f>
        <v>0</v>
      </c>
      <c r="ID209">
        <f>Rådata_6000!HW71</f>
        <v>0</v>
      </c>
      <c r="IE209">
        <f>Rådata_6000!HX71</f>
        <v>0</v>
      </c>
      <c r="IF209">
        <f>Rådata_6000!HY71</f>
        <v>0</v>
      </c>
      <c r="IG209">
        <f>Rådata_6000!HZ71</f>
        <v>0</v>
      </c>
      <c r="IH209">
        <f>Rådata_6000!IA71</f>
        <v>0</v>
      </c>
      <c r="II209">
        <f>Rådata_6000!IB71</f>
        <v>0</v>
      </c>
      <c r="IJ209">
        <f>Rådata_6000!IC71</f>
        <v>0</v>
      </c>
      <c r="IK209">
        <f>Rådata_6000!ID71</f>
        <v>0</v>
      </c>
      <c r="IL209">
        <f>Rådata_6000!IE71</f>
        <v>0</v>
      </c>
      <c r="IM209">
        <f>Rådata_6000!IF71</f>
        <v>0</v>
      </c>
      <c r="IN209">
        <f>Rådata_6000!IG71</f>
        <v>0</v>
      </c>
      <c r="IO209">
        <f>Rådata_6000!IH71</f>
        <v>0</v>
      </c>
      <c r="IP209">
        <f>Rådata_6000!II71</f>
        <v>0</v>
      </c>
      <c r="IQ209">
        <f>Rådata_6000!IJ71</f>
        <v>0</v>
      </c>
      <c r="IR209">
        <f>Rådata_6000!IK71</f>
        <v>0</v>
      </c>
      <c r="IS209">
        <f>Rådata_6000!IL71</f>
        <v>0</v>
      </c>
      <c r="IT209">
        <f>Rådata_6000!IM71</f>
        <v>0</v>
      </c>
      <c r="IU209">
        <f>Rådata_6000!IN71</f>
        <v>0</v>
      </c>
      <c r="IV209">
        <f>Rådata_6000!IO71</f>
        <v>0</v>
      </c>
      <c r="IW209">
        <f>Rådata_6000!IP71</f>
        <v>0</v>
      </c>
      <c r="IX209">
        <f>Rådata_6000!IQ71</f>
        <v>0</v>
      </c>
      <c r="IY209">
        <f>Rådata_6000!IR71</f>
        <v>0</v>
      </c>
      <c r="IZ209">
        <f>Rådata_6000!IS71</f>
        <v>0</v>
      </c>
      <c r="JA209">
        <f>Rådata_6000!IT71</f>
        <v>0</v>
      </c>
      <c r="JB209">
        <f>Rådata_6000!IU71</f>
        <v>0</v>
      </c>
      <c r="JC209">
        <f>Rådata_6000!IV71</f>
        <v>0</v>
      </c>
      <c r="JD209">
        <f>Rådata_6000!IW71</f>
        <v>0</v>
      </c>
      <c r="JE209">
        <f>Rådata_6000!IX71</f>
        <v>0</v>
      </c>
      <c r="JF209">
        <f>Rådata_6000!IY71</f>
        <v>0</v>
      </c>
      <c r="JG209">
        <f>Rådata_6000!IZ71</f>
        <v>0</v>
      </c>
      <c r="JH209">
        <f>Rådata_6000!JA71</f>
        <v>0</v>
      </c>
      <c r="JI209">
        <f>Rådata_6000!JB71</f>
        <v>0</v>
      </c>
      <c r="JJ209">
        <f>Rådata_6000!JC71</f>
        <v>0</v>
      </c>
      <c r="JK209">
        <f>Rådata_6000!JD71</f>
        <v>0</v>
      </c>
      <c r="JL209">
        <f>Rådata_6000!JE71</f>
        <v>0</v>
      </c>
      <c r="JM209">
        <f>Rådata_6000!JF71</f>
        <v>0</v>
      </c>
      <c r="JN209">
        <f>Rådata_6000!JG71</f>
        <v>0</v>
      </c>
      <c r="JO209">
        <f>Rådata_6000!JH71</f>
        <v>0</v>
      </c>
      <c r="JP209">
        <f>Rådata_6000!JI71</f>
        <v>0</v>
      </c>
      <c r="JQ209">
        <f>Rådata_6000!JJ71</f>
        <v>0</v>
      </c>
      <c r="JR209">
        <f>Rådata_6000!JK71</f>
        <v>0</v>
      </c>
      <c r="JS209">
        <f>Rådata_6000!JL71</f>
        <v>0</v>
      </c>
      <c r="JT209">
        <f>Rådata_6000!JM71</f>
        <v>0</v>
      </c>
      <c r="JU209">
        <f>Rådata_6000!JN71</f>
        <v>0</v>
      </c>
      <c r="JV209">
        <f>Rådata_6000!JO71</f>
        <v>0</v>
      </c>
      <c r="JW209">
        <f>Rådata_6000!JP71</f>
        <v>0</v>
      </c>
      <c r="JX209">
        <f>Rådata_6000!JQ71</f>
        <v>0</v>
      </c>
      <c r="JY209">
        <f>Rådata_6000!JR71</f>
        <v>0</v>
      </c>
      <c r="JZ209">
        <f>Rådata_6000!JS71</f>
        <v>0</v>
      </c>
      <c r="KA209">
        <f>Rådata_6000!JT71</f>
        <v>0</v>
      </c>
      <c r="KB209">
        <f>Rådata_6000!JU71</f>
        <v>0</v>
      </c>
      <c r="KC209">
        <f>Rådata_6000!JV71</f>
        <v>0</v>
      </c>
      <c r="KD209">
        <f>Rådata_6000!JW71</f>
        <v>0</v>
      </c>
      <c r="KE209">
        <f>Rådata_6000!JX71</f>
        <v>0</v>
      </c>
      <c r="KF209">
        <f>Rådata_6000!JY71</f>
        <v>0</v>
      </c>
      <c r="KG209">
        <f>Rådata_6000!JZ71</f>
        <v>0</v>
      </c>
      <c r="KH209">
        <f>Rådata_6000!KA71</f>
        <v>0</v>
      </c>
      <c r="KI209">
        <f>Rådata_6000!KB71</f>
        <v>0</v>
      </c>
      <c r="KJ209">
        <f>Rådata_6000!KC71</f>
        <v>0</v>
      </c>
      <c r="KK209">
        <f>Rådata_6000!KD71</f>
        <v>0</v>
      </c>
      <c r="KL209">
        <f>Rådata_6000!KE71</f>
        <v>0</v>
      </c>
      <c r="KM209">
        <f>Rådata_6000!KF71</f>
        <v>0</v>
      </c>
      <c r="KN209">
        <f>Rådata_6000!KG71</f>
        <v>0</v>
      </c>
      <c r="KO209">
        <f>Rådata_6000!KH71</f>
        <v>0</v>
      </c>
      <c r="KP209">
        <f>Rådata_6000!KI71</f>
        <v>0</v>
      </c>
      <c r="KQ209">
        <f>Rådata_6000!KJ71</f>
        <v>0</v>
      </c>
      <c r="KR209">
        <f>Rådata_6000!KK71</f>
        <v>0</v>
      </c>
      <c r="KS209">
        <f>Rådata_6000!KL71</f>
        <v>0</v>
      </c>
      <c r="KT209">
        <f>Rådata_6000!KM71</f>
        <v>0</v>
      </c>
      <c r="KU209">
        <f>Rådata_6000!KN71</f>
        <v>0</v>
      </c>
      <c r="KV209">
        <f>Rådata_6000!KO71</f>
        <v>0</v>
      </c>
      <c r="KW209">
        <f>Rådata_6000!KP71</f>
        <v>0</v>
      </c>
      <c r="KX209">
        <f>Rådata_6000!KQ71</f>
        <v>0</v>
      </c>
      <c r="KY209">
        <f>Rådata_6000!KR71</f>
        <v>0</v>
      </c>
      <c r="KZ209">
        <f>Rådata_6000!KS71</f>
        <v>0</v>
      </c>
      <c r="LA209">
        <f>Rådata_6000!KT71</f>
        <v>0</v>
      </c>
      <c r="LB209">
        <f>Rådata_6000!KU71</f>
        <v>0</v>
      </c>
      <c r="LC209">
        <f>Rådata_6000!KV71</f>
        <v>0</v>
      </c>
      <c r="LD209">
        <f>Rådata_6000!KW71</f>
        <v>0</v>
      </c>
      <c r="LE209">
        <f>Rådata_6000!KX71</f>
        <v>0</v>
      </c>
      <c r="LF209">
        <f>Rådata_6000!KY71</f>
        <v>0</v>
      </c>
      <c r="LG209">
        <f>Rådata_6000!KZ71</f>
        <v>0</v>
      </c>
      <c r="LH209">
        <f>Rådata_6000!LA71</f>
        <v>0</v>
      </c>
      <c r="LI209">
        <f>Rådata_6000!LB71</f>
        <v>0</v>
      </c>
      <c r="LJ209">
        <f>Rådata_6000!LC71</f>
        <v>0</v>
      </c>
      <c r="LK209">
        <f>Rådata_6000!LD71</f>
        <v>0</v>
      </c>
      <c r="LL209">
        <f>Rådata_6000!LE71</f>
        <v>0</v>
      </c>
      <c r="LM209">
        <f>Rådata_6000!LF71</f>
        <v>0</v>
      </c>
      <c r="LN209">
        <f>Rådata_6000!LG71</f>
        <v>0</v>
      </c>
      <c r="LO209">
        <f>Rådata_6000!LH71</f>
        <v>0</v>
      </c>
      <c r="LP209">
        <f>Rådata_6000!LI71</f>
        <v>0</v>
      </c>
      <c r="LQ209">
        <f>Rådata_6000!LJ71</f>
        <v>0</v>
      </c>
      <c r="LR209">
        <f>Rådata_6000!LK71</f>
        <v>0</v>
      </c>
      <c r="LS209">
        <f>Rådata_6000!LL71</f>
        <v>0</v>
      </c>
      <c r="LT209">
        <f>Rådata_6000!LM71</f>
        <v>0</v>
      </c>
      <c r="LU209">
        <f>Rådata_6000!LN71</f>
        <v>0</v>
      </c>
      <c r="LV209">
        <f>Rådata_6000!LO71</f>
        <v>0</v>
      </c>
      <c r="LW209">
        <f>Rådata_6000!LP71</f>
        <v>0</v>
      </c>
      <c r="LX209">
        <f>Rådata_6000!LQ71</f>
        <v>0</v>
      </c>
      <c r="LY209">
        <f>Rådata_6000!LR71</f>
        <v>0</v>
      </c>
      <c r="LZ209">
        <f>Rådata_6000!LS71</f>
        <v>0</v>
      </c>
      <c r="MA209">
        <f>Rådata_6000!LT71</f>
        <v>0</v>
      </c>
      <c r="MB209">
        <f>Rådata_6000!LU71</f>
        <v>0</v>
      </c>
      <c r="MC209">
        <f>Rådata_6000!LV71</f>
        <v>0</v>
      </c>
      <c r="MD209">
        <f>Rådata_6000!LW71</f>
        <v>0</v>
      </c>
      <c r="ME209">
        <f>Rådata_6000!LX71</f>
        <v>0</v>
      </c>
      <c r="MF209">
        <f>Rådata_6000!LY71</f>
        <v>0</v>
      </c>
      <c r="MG209">
        <f>Rådata_6000!LZ71</f>
        <v>0</v>
      </c>
      <c r="MH209">
        <f>Rådata_6000!MA71</f>
        <v>0</v>
      </c>
      <c r="MI209">
        <f>Rådata_6000!MB71</f>
        <v>0</v>
      </c>
      <c r="MJ209">
        <f>Rådata_6000!MC71</f>
        <v>0</v>
      </c>
      <c r="MK209">
        <f>Rådata_6000!MD71</f>
        <v>0</v>
      </c>
      <c r="ML209">
        <f>Rådata_6000!ME71</f>
        <v>0</v>
      </c>
      <c r="MM209">
        <f>Rådata_6000!MF71</f>
        <v>0</v>
      </c>
      <c r="MN209">
        <f>Rådata_6000!MG71</f>
        <v>0</v>
      </c>
      <c r="MO209">
        <f>Rådata_6000!MH71</f>
        <v>0</v>
      </c>
      <c r="MP209">
        <f>Rådata_6000!MI71</f>
        <v>0</v>
      </c>
      <c r="MQ209">
        <f>Rådata_6000!MJ71</f>
        <v>0</v>
      </c>
      <c r="MR209">
        <f>Rådata_6000!MK71</f>
        <v>0</v>
      </c>
      <c r="MS209">
        <f>Rådata_6000!ML71</f>
        <v>0</v>
      </c>
      <c r="MT209">
        <f>Rådata_6000!MM71</f>
        <v>0</v>
      </c>
      <c r="MU209">
        <f>Rådata_6000!MN71</f>
        <v>0</v>
      </c>
      <c r="MV209">
        <f>Rådata_6000!MO71</f>
        <v>0</v>
      </c>
      <c r="MW209">
        <f>Rådata_6000!MP71</f>
        <v>0</v>
      </c>
      <c r="MX209">
        <f>Rådata_6000!MQ71</f>
        <v>0</v>
      </c>
      <c r="MY209">
        <f>Rådata_6000!MR71</f>
        <v>0</v>
      </c>
      <c r="MZ209">
        <f>Rådata_6000!MS71</f>
        <v>0</v>
      </c>
      <c r="NA209">
        <f>Rådata_6000!MT71</f>
        <v>0</v>
      </c>
      <c r="NB209">
        <f>Rådata_6000!MU71</f>
        <v>0</v>
      </c>
      <c r="NC209">
        <f>Rådata_6000!MV71</f>
        <v>0</v>
      </c>
      <c r="ND209">
        <f>Rådata_6000!MW71</f>
        <v>0</v>
      </c>
      <c r="NE209">
        <f>Rådata_6000!MX71</f>
        <v>0</v>
      </c>
      <c r="NF209">
        <f>Rådata_6000!MY71</f>
        <v>0</v>
      </c>
      <c r="NG209">
        <f>Rådata_6000!MZ71</f>
        <v>0</v>
      </c>
      <c r="NH209">
        <f>Rådata_6000!NA71</f>
        <v>0</v>
      </c>
      <c r="NI209">
        <f>Rådata_6000!NB71</f>
        <v>0</v>
      </c>
      <c r="NJ209">
        <f>Rådata_6000!NC71</f>
        <v>0</v>
      </c>
      <c r="NK209">
        <f>Rådata_6000!ND71</f>
        <v>0</v>
      </c>
      <c r="NL209">
        <f>Rådata_6000!NE71</f>
        <v>0</v>
      </c>
      <c r="NM209">
        <f>Rådata_6000!NF71</f>
        <v>0</v>
      </c>
      <c r="NN209">
        <f>Rådata_6000!NG71</f>
        <v>0</v>
      </c>
      <c r="NO209">
        <f>Rådata_6000!NH71</f>
        <v>0</v>
      </c>
      <c r="NP209">
        <f>Rådata_6000!NI71</f>
        <v>0</v>
      </c>
      <c r="NQ209">
        <f>Rådata_6000!NJ71</f>
        <v>0</v>
      </c>
      <c r="NR209">
        <f>Rådata_6000!NK71</f>
        <v>0</v>
      </c>
      <c r="NS209">
        <f>Rådata_6000!NL71</f>
        <v>0</v>
      </c>
      <c r="NT209">
        <f>Rådata_6000!NM71</f>
        <v>0</v>
      </c>
      <c r="NU209">
        <f>Rådata_6000!NN71</f>
        <v>0</v>
      </c>
      <c r="NV209">
        <f>Rådata_6000!NO71</f>
        <v>0</v>
      </c>
      <c r="NW209">
        <f>Rådata_6000!NP71</f>
        <v>0</v>
      </c>
      <c r="NX209">
        <f>Rådata_6000!NQ71</f>
        <v>0</v>
      </c>
      <c r="NY209">
        <f>Rådata_6000!NR71</f>
        <v>0</v>
      </c>
      <c r="NZ209">
        <f>Rådata_6000!NS71</f>
        <v>0</v>
      </c>
      <c r="OA209">
        <f>Rådata_6000!NT71</f>
        <v>0</v>
      </c>
      <c r="OB209">
        <f>Rådata_6000!NU71</f>
        <v>0</v>
      </c>
      <c r="OC209">
        <f>Rådata_6000!NV71</f>
        <v>0</v>
      </c>
      <c r="OD209">
        <f>Rådata_6000!NW71</f>
        <v>0</v>
      </c>
      <c r="OE209">
        <f>Rådata_6000!NX71</f>
        <v>0</v>
      </c>
      <c r="OF209">
        <f>Rådata_6000!NY71</f>
        <v>0</v>
      </c>
      <c r="OG209">
        <f>Rådata_6000!NZ71</f>
        <v>0</v>
      </c>
      <c r="OH209">
        <f>Rådata_6000!OA71</f>
        <v>0</v>
      </c>
      <c r="OI209">
        <f>Rådata_6000!OB71</f>
        <v>0</v>
      </c>
      <c r="OJ209">
        <f>Rådata_6000!OC71</f>
        <v>0</v>
      </c>
      <c r="OK209">
        <f>Rådata_6000!OD71</f>
        <v>0</v>
      </c>
      <c r="OL209">
        <f>Rådata_6000!OE71</f>
        <v>0</v>
      </c>
      <c r="OM209">
        <f>Rådata_6000!OF71</f>
        <v>0</v>
      </c>
      <c r="ON209">
        <f>Rådata_6000!OG71</f>
        <v>0</v>
      </c>
      <c r="OO209">
        <f>Rådata_6000!OH71</f>
        <v>0</v>
      </c>
      <c r="OP209">
        <f>Rådata_6000!OI71</f>
        <v>0</v>
      </c>
      <c r="OQ209">
        <f>Rådata_6000!OJ71</f>
        <v>0</v>
      </c>
      <c r="OR209">
        <f>Rådata_6000!OK71</f>
        <v>0</v>
      </c>
      <c r="OS209">
        <f>Rådata_6000!OL71</f>
        <v>0</v>
      </c>
    </row>
    <row r="210" spans="1:409">
      <c r="A210" t="s">
        <v>418</v>
      </c>
      <c r="J210">
        <f>Rådata_6000!C72</f>
        <v>0</v>
      </c>
      <c r="K210">
        <f>Rådata_6000!D72</f>
        <v>0</v>
      </c>
      <c r="L210">
        <f>Rådata_6000!E72</f>
        <v>0</v>
      </c>
      <c r="M210">
        <f>Rådata_6000!F72</f>
        <v>0</v>
      </c>
      <c r="N210">
        <f>Rådata_6000!G72</f>
        <v>0</v>
      </c>
      <c r="O210">
        <f>Rådata_6000!H72</f>
        <v>0</v>
      </c>
      <c r="P210">
        <f>Rådata_6000!I72</f>
        <v>0</v>
      </c>
      <c r="Q210">
        <f>Rådata_6000!J72</f>
        <v>0</v>
      </c>
      <c r="R210">
        <f>Rådata_6000!K72</f>
        <v>0</v>
      </c>
      <c r="S210">
        <f>Rådata_6000!L72</f>
        <v>0</v>
      </c>
      <c r="T210">
        <f>Rådata_6000!M72</f>
        <v>0</v>
      </c>
      <c r="U210">
        <f>Rådata_6000!N72</f>
        <v>0</v>
      </c>
      <c r="V210">
        <f>Rådata_6000!O72</f>
        <v>0</v>
      </c>
      <c r="W210">
        <f>Rådata_6000!P72</f>
        <v>0</v>
      </c>
      <c r="X210">
        <f>Rådata_6000!Q72</f>
        <v>0</v>
      </c>
      <c r="Y210">
        <f>Rådata_6000!R72</f>
        <v>0</v>
      </c>
      <c r="Z210">
        <f>Rådata_6000!S72</f>
        <v>0</v>
      </c>
      <c r="AA210">
        <f>Rådata_6000!T72</f>
        <v>0</v>
      </c>
      <c r="AB210">
        <f>Rådata_6000!U72</f>
        <v>0</v>
      </c>
      <c r="AC210">
        <f>Rådata_6000!V72</f>
        <v>0</v>
      </c>
      <c r="AD210">
        <f>Rådata_6000!W72</f>
        <v>0</v>
      </c>
      <c r="AE210">
        <f>Rådata_6000!X72</f>
        <v>0</v>
      </c>
      <c r="AF210">
        <f>Rådata_6000!Y72</f>
        <v>0</v>
      </c>
      <c r="AG210">
        <f>Rådata_6000!Z72</f>
        <v>0</v>
      </c>
      <c r="AH210">
        <f>Rådata_6000!AA72</f>
        <v>0</v>
      </c>
      <c r="AI210">
        <f>Rådata_6000!AB72</f>
        <v>0</v>
      </c>
      <c r="AJ210">
        <f>Rådata_6000!AC72</f>
        <v>0</v>
      </c>
      <c r="AK210">
        <f>Rådata_6000!AD72</f>
        <v>0</v>
      </c>
      <c r="AL210">
        <f>Rådata_6000!AE72</f>
        <v>0</v>
      </c>
      <c r="AM210">
        <f>Rådata_6000!AF72</f>
        <v>0</v>
      </c>
      <c r="AN210">
        <f>Rådata_6000!AG72</f>
        <v>0</v>
      </c>
      <c r="AO210">
        <f>Rådata_6000!AH72</f>
        <v>0</v>
      </c>
      <c r="AP210">
        <f>Rådata_6000!AI72</f>
        <v>0</v>
      </c>
      <c r="AQ210">
        <f>Rådata_6000!AJ72</f>
        <v>0</v>
      </c>
      <c r="AR210">
        <f>Rådata_6000!AK72</f>
        <v>0</v>
      </c>
      <c r="AS210">
        <f>Rådata_6000!AL72</f>
        <v>0</v>
      </c>
      <c r="AT210">
        <f>Rådata_6000!AM72</f>
        <v>0</v>
      </c>
      <c r="AU210">
        <f>Rådata_6000!AN72</f>
        <v>0</v>
      </c>
      <c r="AV210">
        <f>Rådata_6000!AO72</f>
        <v>0</v>
      </c>
      <c r="AW210">
        <f>Rådata_6000!AP72</f>
        <v>0</v>
      </c>
      <c r="AX210">
        <f>Rådata_6000!AQ72</f>
        <v>0</v>
      </c>
      <c r="AY210">
        <f>Rådata_6000!AR72</f>
        <v>0</v>
      </c>
      <c r="AZ210">
        <f>Rådata_6000!AS72</f>
        <v>0</v>
      </c>
      <c r="BA210">
        <f>Rådata_6000!AT72</f>
        <v>0</v>
      </c>
      <c r="BB210">
        <f>Rådata_6000!AU72</f>
        <v>0</v>
      </c>
      <c r="BC210">
        <f>Rådata_6000!AV72</f>
        <v>0</v>
      </c>
      <c r="BD210">
        <f>Rådata_6000!AW72</f>
        <v>0</v>
      </c>
      <c r="BE210">
        <f>Rådata_6000!AX72</f>
        <v>0</v>
      </c>
      <c r="BF210">
        <f>Rådata_6000!AY72</f>
        <v>0</v>
      </c>
      <c r="BG210">
        <f>Rådata_6000!AZ72</f>
        <v>0</v>
      </c>
      <c r="BH210">
        <f>Rådata_6000!BA72</f>
        <v>0</v>
      </c>
      <c r="BI210">
        <f>Rådata_6000!BB72</f>
        <v>0</v>
      </c>
      <c r="BJ210">
        <f>Rådata_6000!BC72</f>
        <v>0</v>
      </c>
      <c r="BK210">
        <f>Rådata_6000!BD72</f>
        <v>0</v>
      </c>
      <c r="BL210">
        <f>Rådata_6000!BE72</f>
        <v>0</v>
      </c>
      <c r="BM210">
        <f>Rådata_6000!BF72</f>
        <v>0</v>
      </c>
      <c r="BN210">
        <f>Rådata_6000!BG72</f>
        <v>0</v>
      </c>
      <c r="BO210">
        <f>Rådata_6000!BH72</f>
        <v>0</v>
      </c>
      <c r="BP210">
        <f>Rådata_6000!BI72</f>
        <v>0</v>
      </c>
      <c r="BQ210">
        <f>Rådata_6000!BJ72</f>
        <v>0</v>
      </c>
      <c r="BR210">
        <f>Rådata_6000!BK72</f>
        <v>0</v>
      </c>
      <c r="BS210">
        <f>Rådata_6000!BL72</f>
        <v>0</v>
      </c>
      <c r="BT210">
        <f>Rådata_6000!BM72</f>
        <v>0</v>
      </c>
      <c r="BU210">
        <f>Rådata_6000!BN72</f>
        <v>0</v>
      </c>
      <c r="BV210">
        <f>Rådata_6000!BO72</f>
        <v>0</v>
      </c>
      <c r="BW210">
        <f>Rådata_6000!BP72</f>
        <v>0</v>
      </c>
      <c r="BX210">
        <f>Rådata_6000!BQ72</f>
        <v>0</v>
      </c>
      <c r="BY210">
        <f>Rådata_6000!BR72</f>
        <v>0</v>
      </c>
      <c r="BZ210">
        <f>Rådata_6000!BS72</f>
        <v>0</v>
      </c>
      <c r="CA210">
        <f>Rådata_6000!BT72</f>
        <v>0</v>
      </c>
      <c r="CB210">
        <f>Rådata_6000!BU72</f>
        <v>0</v>
      </c>
      <c r="CC210">
        <f>Rådata_6000!BV72</f>
        <v>0</v>
      </c>
      <c r="CD210">
        <f>Rådata_6000!BW72</f>
        <v>0</v>
      </c>
      <c r="CE210">
        <f>Rådata_6000!BX72</f>
        <v>0</v>
      </c>
      <c r="CF210">
        <f>Rådata_6000!BY72</f>
        <v>0</v>
      </c>
      <c r="CG210">
        <f>Rådata_6000!BZ72</f>
        <v>0</v>
      </c>
      <c r="CH210">
        <f>Rådata_6000!CA72</f>
        <v>0</v>
      </c>
      <c r="CI210">
        <f>Rådata_6000!CB72</f>
        <v>0</v>
      </c>
      <c r="CJ210">
        <f>Rådata_6000!CC72</f>
        <v>0</v>
      </c>
      <c r="CK210">
        <f>Rådata_6000!CD72</f>
        <v>0</v>
      </c>
      <c r="CL210">
        <f>Rådata_6000!CE72</f>
        <v>0</v>
      </c>
      <c r="CM210">
        <f>Rådata_6000!CF72</f>
        <v>0</v>
      </c>
      <c r="CN210">
        <f>Rådata_6000!CG72</f>
        <v>0</v>
      </c>
      <c r="CO210">
        <f>Rådata_6000!CH72</f>
        <v>0</v>
      </c>
      <c r="CP210">
        <f>Rådata_6000!CI72</f>
        <v>0</v>
      </c>
      <c r="CQ210">
        <f>Rådata_6000!CJ72</f>
        <v>0</v>
      </c>
      <c r="CR210">
        <f>Rådata_6000!CK72</f>
        <v>0</v>
      </c>
      <c r="CS210">
        <f>Rådata_6000!CL72</f>
        <v>0</v>
      </c>
      <c r="CT210">
        <f>Rådata_6000!CM72</f>
        <v>0</v>
      </c>
      <c r="CU210">
        <f>Rådata_6000!CN72</f>
        <v>0</v>
      </c>
      <c r="CV210">
        <f>Rådata_6000!CO72</f>
        <v>0</v>
      </c>
      <c r="CW210">
        <f>Rådata_6000!CP72</f>
        <v>0</v>
      </c>
      <c r="CX210">
        <f>Rådata_6000!CQ72</f>
        <v>0</v>
      </c>
      <c r="CY210">
        <f>Rådata_6000!CR72</f>
        <v>0</v>
      </c>
      <c r="CZ210">
        <f>Rådata_6000!CS72</f>
        <v>0</v>
      </c>
      <c r="DA210">
        <f>Rådata_6000!CT72</f>
        <v>0</v>
      </c>
      <c r="DB210">
        <f>Rådata_6000!CU72</f>
        <v>0</v>
      </c>
      <c r="DC210">
        <f>Rådata_6000!CV72</f>
        <v>0</v>
      </c>
      <c r="DD210">
        <f>Rådata_6000!CW72</f>
        <v>0</v>
      </c>
      <c r="DE210">
        <f>Rådata_6000!CX72</f>
        <v>0</v>
      </c>
      <c r="DF210">
        <f>Rådata_6000!CY72</f>
        <v>0</v>
      </c>
      <c r="DG210">
        <f>Rådata_6000!CZ72</f>
        <v>0</v>
      </c>
      <c r="DH210">
        <f>Rådata_6000!DA72</f>
        <v>0</v>
      </c>
      <c r="DI210">
        <f>Rådata_6000!DB72</f>
        <v>0</v>
      </c>
      <c r="DJ210">
        <f>Rådata_6000!DC72</f>
        <v>0</v>
      </c>
      <c r="DK210">
        <f>Rådata_6000!DD72</f>
        <v>0</v>
      </c>
      <c r="DL210">
        <f>Rådata_6000!DE72</f>
        <v>0</v>
      </c>
      <c r="DM210">
        <f>Rådata_6000!DF72</f>
        <v>0</v>
      </c>
      <c r="DN210">
        <f>Rådata_6000!DG72</f>
        <v>0</v>
      </c>
      <c r="DO210">
        <f>Rådata_6000!DH72</f>
        <v>0</v>
      </c>
      <c r="DP210">
        <f>Rådata_6000!DI72</f>
        <v>0</v>
      </c>
      <c r="DQ210">
        <f>Rådata_6000!DJ72</f>
        <v>0</v>
      </c>
      <c r="DR210">
        <f>Rådata_6000!DK72</f>
        <v>0</v>
      </c>
      <c r="DS210">
        <f>Rådata_6000!DL72</f>
        <v>0</v>
      </c>
      <c r="DT210">
        <f>Rådata_6000!DM72</f>
        <v>0</v>
      </c>
      <c r="DU210">
        <f>Rådata_6000!DN72</f>
        <v>0</v>
      </c>
      <c r="DV210">
        <f>Rådata_6000!DO72</f>
        <v>0</v>
      </c>
      <c r="DW210">
        <f>Rådata_6000!DP72</f>
        <v>0</v>
      </c>
      <c r="DX210">
        <f>Rådata_6000!DQ72</f>
        <v>0</v>
      </c>
      <c r="DY210">
        <f>Rådata_6000!DR72</f>
        <v>0</v>
      </c>
      <c r="DZ210">
        <f>Rådata_6000!DS72</f>
        <v>0</v>
      </c>
      <c r="EA210">
        <f>Rådata_6000!DT72</f>
        <v>0</v>
      </c>
      <c r="EB210">
        <f>Rådata_6000!DU72</f>
        <v>0</v>
      </c>
      <c r="EC210">
        <f>Rådata_6000!DV72</f>
        <v>0</v>
      </c>
      <c r="ED210">
        <f>Rådata_6000!DW72</f>
        <v>0</v>
      </c>
      <c r="EE210">
        <f>Rådata_6000!DX72</f>
        <v>0</v>
      </c>
      <c r="EF210">
        <f>Rådata_6000!DY72</f>
        <v>0</v>
      </c>
      <c r="EG210">
        <f>Rådata_6000!DZ72</f>
        <v>0</v>
      </c>
      <c r="EH210">
        <f>Rådata_6000!EA72</f>
        <v>0</v>
      </c>
      <c r="EI210">
        <f>Rådata_6000!EB72</f>
        <v>0</v>
      </c>
      <c r="EJ210">
        <f>Rådata_6000!EC72</f>
        <v>0</v>
      </c>
      <c r="EK210">
        <f>Rådata_6000!ED72</f>
        <v>0</v>
      </c>
      <c r="EL210">
        <f>Rådata_6000!EE72</f>
        <v>0</v>
      </c>
      <c r="EM210">
        <f>Rådata_6000!EF72</f>
        <v>0</v>
      </c>
      <c r="EN210">
        <f>Rådata_6000!EG72</f>
        <v>0</v>
      </c>
      <c r="EO210">
        <f>Rådata_6000!EH72</f>
        <v>0</v>
      </c>
      <c r="EP210">
        <f>Rådata_6000!EI72</f>
        <v>0</v>
      </c>
      <c r="EQ210">
        <f>Rådata_6000!EJ72</f>
        <v>0</v>
      </c>
      <c r="ER210">
        <f>Rådata_6000!EK72</f>
        <v>0</v>
      </c>
      <c r="ES210">
        <f>Rådata_6000!EL72</f>
        <v>0</v>
      </c>
      <c r="ET210">
        <f>Rådata_6000!EM72</f>
        <v>0</v>
      </c>
      <c r="EU210">
        <f>Rådata_6000!EN72</f>
        <v>0</v>
      </c>
      <c r="EV210">
        <f>Rådata_6000!EO72</f>
        <v>0</v>
      </c>
      <c r="EW210">
        <f>Rådata_6000!EP72</f>
        <v>0</v>
      </c>
      <c r="EX210">
        <f>Rådata_6000!EQ72</f>
        <v>0</v>
      </c>
      <c r="EY210">
        <f>Rådata_6000!ER72</f>
        <v>0</v>
      </c>
      <c r="EZ210">
        <f>Rådata_6000!ES72</f>
        <v>0</v>
      </c>
      <c r="FA210">
        <f>Rådata_6000!ET72</f>
        <v>0</v>
      </c>
      <c r="FB210">
        <f>Rådata_6000!EU72</f>
        <v>0</v>
      </c>
      <c r="FC210">
        <f>Rådata_6000!EV72</f>
        <v>0</v>
      </c>
      <c r="FD210">
        <f>Rådata_6000!EW72</f>
        <v>0</v>
      </c>
      <c r="FE210">
        <f>Rådata_6000!EX72</f>
        <v>0</v>
      </c>
      <c r="FF210">
        <f>Rådata_6000!EY72</f>
        <v>0</v>
      </c>
      <c r="FG210">
        <f>Rådata_6000!EZ72</f>
        <v>0</v>
      </c>
      <c r="FH210">
        <f>Rådata_6000!FA72</f>
        <v>0</v>
      </c>
      <c r="FI210">
        <f>Rådata_6000!FB72</f>
        <v>0</v>
      </c>
      <c r="FJ210">
        <f>Rådata_6000!FC72</f>
        <v>0</v>
      </c>
      <c r="FK210">
        <f>Rådata_6000!FD72</f>
        <v>0</v>
      </c>
      <c r="FL210">
        <f>Rådata_6000!FE72</f>
        <v>0</v>
      </c>
      <c r="FM210">
        <f>Rådata_6000!FF72</f>
        <v>0</v>
      </c>
      <c r="FN210">
        <f>Rådata_6000!FG72</f>
        <v>0</v>
      </c>
      <c r="FO210">
        <f>Rådata_6000!FH72</f>
        <v>0</v>
      </c>
      <c r="FP210">
        <f>Rådata_6000!FI72</f>
        <v>0</v>
      </c>
      <c r="FQ210">
        <f>Rådata_6000!FJ72</f>
        <v>0</v>
      </c>
      <c r="FR210">
        <f>Rådata_6000!FK72</f>
        <v>0</v>
      </c>
      <c r="FS210">
        <f>Rådata_6000!FL72</f>
        <v>0</v>
      </c>
      <c r="FT210">
        <f>Rådata_6000!FM72</f>
        <v>0</v>
      </c>
      <c r="FU210">
        <f>Rådata_6000!FN72</f>
        <v>0</v>
      </c>
      <c r="FV210">
        <f>Rådata_6000!FO72</f>
        <v>0</v>
      </c>
      <c r="FW210">
        <f>Rådata_6000!FP72</f>
        <v>0</v>
      </c>
      <c r="FX210">
        <f>Rådata_6000!FQ72</f>
        <v>0</v>
      </c>
      <c r="FY210">
        <f>Rådata_6000!FR72</f>
        <v>0</v>
      </c>
      <c r="FZ210">
        <f>Rådata_6000!FS72</f>
        <v>0</v>
      </c>
      <c r="GA210">
        <f>Rådata_6000!FT72</f>
        <v>0</v>
      </c>
      <c r="GB210">
        <f>Rådata_6000!FU72</f>
        <v>0</v>
      </c>
      <c r="GC210">
        <f>Rådata_6000!FV72</f>
        <v>0</v>
      </c>
      <c r="GD210">
        <f>Rådata_6000!FW72</f>
        <v>0</v>
      </c>
      <c r="GE210">
        <f>Rådata_6000!FX72</f>
        <v>0</v>
      </c>
      <c r="GF210">
        <f>Rådata_6000!FY72</f>
        <v>0</v>
      </c>
      <c r="GG210">
        <f>Rådata_6000!FZ72</f>
        <v>0</v>
      </c>
      <c r="GH210">
        <f>Rådata_6000!GA72</f>
        <v>0</v>
      </c>
      <c r="GI210">
        <f>Rådata_6000!GB72</f>
        <v>0</v>
      </c>
      <c r="GJ210">
        <f>Rådata_6000!GC72</f>
        <v>0</v>
      </c>
      <c r="GK210">
        <f>Rådata_6000!GD72</f>
        <v>0</v>
      </c>
      <c r="GL210">
        <f>Rådata_6000!GE72</f>
        <v>0</v>
      </c>
      <c r="GM210">
        <f>Rådata_6000!GF72</f>
        <v>0</v>
      </c>
      <c r="GN210">
        <f>Rådata_6000!GG72</f>
        <v>0</v>
      </c>
      <c r="GO210">
        <f>Rådata_6000!GH72</f>
        <v>0</v>
      </c>
      <c r="GP210">
        <f>Rådata_6000!GI72</f>
        <v>0</v>
      </c>
      <c r="GQ210">
        <f>Rådata_6000!GJ72</f>
        <v>0</v>
      </c>
      <c r="GR210">
        <f>Rådata_6000!GK72</f>
        <v>0</v>
      </c>
      <c r="GS210">
        <f>Rådata_6000!GL72</f>
        <v>0</v>
      </c>
      <c r="GT210">
        <f>Rådata_6000!GM72</f>
        <v>0</v>
      </c>
      <c r="GU210">
        <f>Rådata_6000!GN72</f>
        <v>0</v>
      </c>
      <c r="GV210">
        <f>Rådata_6000!GO72</f>
        <v>0</v>
      </c>
      <c r="GW210">
        <f>Rådata_6000!GP72</f>
        <v>0</v>
      </c>
      <c r="GX210">
        <f>Rådata_6000!GQ72</f>
        <v>0</v>
      </c>
      <c r="GY210">
        <f>Rådata_6000!GR72</f>
        <v>0</v>
      </c>
      <c r="GZ210">
        <f>Rådata_6000!GS72</f>
        <v>0</v>
      </c>
      <c r="HA210">
        <f>Rådata_6000!GT72</f>
        <v>0</v>
      </c>
      <c r="HB210">
        <f>Rådata_6000!GU72</f>
        <v>0</v>
      </c>
      <c r="HC210">
        <f>Rådata_6000!GV72</f>
        <v>0</v>
      </c>
      <c r="HD210">
        <f>Rådata_6000!GW72</f>
        <v>0</v>
      </c>
      <c r="HE210">
        <f>Rådata_6000!GX72</f>
        <v>0</v>
      </c>
      <c r="HF210">
        <f>Rådata_6000!GY72</f>
        <v>0</v>
      </c>
      <c r="HG210">
        <f>Rådata_6000!GZ72</f>
        <v>0</v>
      </c>
      <c r="HH210">
        <f>Rådata_6000!HA72</f>
        <v>0</v>
      </c>
      <c r="HI210">
        <f>Rådata_6000!HB72</f>
        <v>0</v>
      </c>
      <c r="HJ210">
        <f>Rådata_6000!HC72</f>
        <v>0</v>
      </c>
      <c r="HK210">
        <f>Rådata_6000!HD72</f>
        <v>0</v>
      </c>
      <c r="HL210">
        <f>Rådata_6000!HE72</f>
        <v>0</v>
      </c>
      <c r="HM210">
        <f>Rådata_6000!HF72</f>
        <v>0</v>
      </c>
      <c r="HN210">
        <f>Rådata_6000!HG72</f>
        <v>0</v>
      </c>
      <c r="HO210">
        <f>Rådata_6000!HH72</f>
        <v>0</v>
      </c>
      <c r="HP210">
        <f>Rådata_6000!HI72</f>
        <v>0</v>
      </c>
      <c r="HQ210">
        <f>Rådata_6000!HJ72</f>
        <v>0</v>
      </c>
      <c r="HR210">
        <f>Rådata_6000!HK72</f>
        <v>0</v>
      </c>
      <c r="HS210">
        <f>Rådata_6000!HL72</f>
        <v>0</v>
      </c>
      <c r="HT210">
        <f>Rådata_6000!HM72</f>
        <v>0</v>
      </c>
      <c r="HU210">
        <f>Rådata_6000!HN72</f>
        <v>0</v>
      </c>
      <c r="HV210">
        <f>Rådata_6000!HO72</f>
        <v>0</v>
      </c>
      <c r="HW210">
        <f>Rådata_6000!HP72</f>
        <v>0</v>
      </c>
      <c r="HX210">
        <f>Rådata_6000!HQ72</f>
        <v>0</v>
      </c>
      <c r="HY210">
        <f>Rådata_6000!HR72</f>
        <v>0</v>
      </c>
      <c r="HZ210">
        <f>Rådata_6000!HS72</f>
        <v>0</v>
      </c>
      <c r="IA210">
        <f>Rådata_6000!HT72</f>
        <v>0</v>
      </c>
      <c r="IB210">
        <f>Rådata_6000!HU72</f>
        <v>0</v>
      </c>
      <c r="IC210">
        <f>Rådata_6000!HV72</f>
        <v>0</v>
      </c>
      <c r="ID210">
        <f>Rådata_6000!HW72</f>
        <v>0</v>
      </c>
      <c r="IE210">
        <f>Rådata_6000!HX72</f>
        <v>0</v>
      </c>
      <c r="IF210">
        <f>Rådata_6000!HY72</f>
        <v>0</v>
      </c>
      <c r="IG210">
        <f>Rådata_6000!HZ72</f>
        <v>0</v>
      </c>
      <c r="IH210">
        <f>Rådata_6000!IA72</f>
        <v>0</v>
      </c>
      <c r="II210">
        <f>Rådata_6000!IB72</f>
        <v>0</v>
      </c>
      <c r="IJ210">
        <f>Rådata_6000!IC72</f>
        <v>0</v>
      </c>
      <c r="IK210">
        <f>Rådata_6000!ID72</f>
        <v>0</v>
      </c>
      <c r="IL210">
        <f>Rådata_6000!IE72</f>
        <v>0</v>
      </c>
      <c r="IM210">
        <f>Rådata_6000!IF72</f>
        <v>0</v>
      </c>
      <c r="IN210">
        <f>Rådata_6000!IG72</f>
        <v>0</v>
      </c>
      <c r="IO210">
        <f>Rådata_6000!IH72</f>
        <v>0</v>
      </c>
      <c r="IP210">
        <f>Rådata_6000!II72</f>
        <v>0</v>
      </c>
      <c r="IQ210">
        <f>Rådata_6000!IJ72</f>
        <v>0</v>
      </c>
      <c r="IR210">
        <f>Rådata_6000!IK72</f>
        <v>0</v>
      </c>
      <c r="IS210">
        <f>Rådata_6000!IL72</f>
        <v>0</v>
      </c>
      <c r="IT210">
        <f>Rådata_6000!IM72</f>
        <v>0</v>
      </c>
      <c r="IU210">
        <f>Rådata_6000!IN72</f>
        <v>0</v>
      </c>
      <c r="IV210">
        <f>Rådata_6000!IO72</f>
        <v>0</v>
      </c>
      <c r="IW210">
        <f>Rådata_6000!IP72</f>
        <v>0</v>
      </c>
      <c r="IX210">
        <f>Rådata_6000!IQ72</f>
        <v>0</v>
      </c>
      <c r="IY210">
        <f>Rådata_6000!IR72</f>
        <v>0</v>
      </c>
      <c r="IZ210">
        <f>Rådata_6000!IS72</f>
        <v>0</v>
      </c>
      <c r="JA210">
        <f>Rådata_6000!IT72</f>
        <v>0</v>
      </c>
      <c r="JB210">
        <f>Rådata_6000!IU72</f>
        <v>0</v>
      </c>
      <c r="JC210">
        <f>Rådata_6000!IV72</f>
        <v>0</v>
      </c>
      <c r="JD210">
        <f>Rådata_6000!IW72</f>
        <v>0</v>
      </c>
      <c r="JE210">
        <f>Rådata_6000!IX72</f>
        <v>0</v>
      </c>
      <c r="JF210">
        <f>Rådata_6000!IY72</f>
        <v>0</v>
      </c>
      <c r="JG210">
        <f>Rådata_6000!IZ72</f>
        <v>0</v>
      </c>
      <c r="JH210">
        <f>Rådata_6000!JA72</f>
        <v>0</v>
      </c>
      <c r="JI210">
        <f>Rådata_6000!JB72</f>
        <v>0</v>
      </c>
      <c r="JJ210">
        <f>Rådata_6000!JC72</f>
        <v>0</v>
      </c>
      <c r="JK210">
        <f>Rådata_6000!JD72</f>
        <v>0</v>
      </c>
      <c r="JL210">
        <f>Rådata_6000!JE72</f>
        <v>0</v>
      </c>
      <c r="JM210">
        <f>Rådata_6000!JF72</f>
        <v>0</v>
      </c>
      <c r="JN210">
        <f>Rådata_6000!JG72</f>
        <v>0</v>
      </c>
      <c r="JO210">
        <f>Rådata_6000!JH72</f>
        <v>0</v>
      </c>
      <c r="JP210">
        <f>Rådata_6000!JI72</f>
        <v>0</v>
      </c>
      <c r="JQ210">
        <f>Rådata_6000!JJ72</f>
        <v>0</v>
      </c>
      <c r="JR210">
        <f>Rådata_6000!JK72</f>
        <v>0</v>
      </c>
      <c r="JS210">
        <f>Rådata_6000!JL72</f>
        <v>0</v>
      </c>
      <c r="JT210">
        <f>Rådata_6000!JM72</f>
        <v>0</v>
      </c>
      <c r="JU210">
        <f>Rådata_6000!JN72</f>
        <v>0</v>
      </c>
      <c r="JV210">
        <f>Rådata_6000!JO72</f>
        <v>0</v>
      </c>
      <c r="JW210">
        <f>Rådata_6000!JP72</f>
        <v>0</v>
      </c>
      <c r="JX210">
        <f>Rådata_6000!JQ72</f>
        <v>0</v>
      </c>
      <c r="JY210">
        <f>Rådata_6000!JR72</f>
        <v>0</v>
      </c>
      <c r="JZ210">
        <f>Rådata_6000!JS72</f>
        <v>0</v>
      </c>
      <c r="KA210">
        <f>Rådata_6000!JT72</f>
        <v>0</v>
      </c>
      <c r="KB210">
        <f>Rådata_6000!JU72</f>
        <v>0</v>
      </c>
      <c r="KC210">
        <f>Rådata_6000!JV72</f>
        <v>0</v>
      </c>
      <c r="KD210">
        <f>Rådata_6000!JW72</f>
        <v>0</v>
      </c>
      <c r="KE210">
        <f>Rådata_6000!JX72</f>
        <v>0</v>
      </c>
      <c r="KF210">
        <f>Rådata_6000!JY72</f>
        <v>0</v>
      </c>
      <c r="KG210">
        <f>Rådata_6000!JZ72</f>
        <v>0</v>
      </c>
      <c r="KH210">
        <f>Rådata_6000!KA72</f>
        <v>0</v>
      </c>
      <c r="KI210">
        <f>Rådata_6000!KB72</f>
        <v>0</v>
      </c>
      <c r="KJ210">
        <f>Rådata_6000!KC72</f>
        <v>0</v>
      </c>
      <c r="KK210">
        <f>Rådata_6000!KD72</f>
        <v>0</v>
      </c>
      <c r="KL210">
        <f>Rådata_6000!KE72</f>
        <v>0</v>
      </c>
      <c r="KM210">
        <f>Rådata_6000!KF72</f>
        <v>0</v>
      </c>
      <c r="KN210">
        <f>Rådata_6000!KG72</f>
        <v>0</v>
      </c>
      <c r="KO210">
        <f>Rådata_6000!KH72</f>
        <v>0</v>
      </c>
      <c r="KP210">
        <f>Rådata_6000!KI72</f>
        <v>0</v>
      </c>
      <c r="KQ210">
        <f>Rådata_6000!KJ72</f>
        <v>0</v>
      </c>
      <c r="KR210">
        <f>Rådata_6000!KK72</f>
        <v>0</v>
      </c>
      <c r="KS210">
        <f>Rådata_6000!KL72</f>
        <v>0</v>
      </c>
      <c r="KT210">
        <f>Rådata_6000!KM72</f>
        <v>0</v>
      </c>
      <c r="KU210">
        <f>Rådata_6000!KN72</f>
        <v>0</v>
      </c>
      <c r="KV210">
        <f>Rådata_6000!KO72</f>
        <v>0</v>
      </c>
      <c r="KW210">
        <f>Rådata_6000!KP72</f>
        <v>0</v>
      </c>
      <c r="KX210">
        <f>Rådata_6000!KQ72</f>
        <v>0</v>
      </c>
      <c r="KY210">
        <f>Rådata_6000!KR72</f>
        <v>0</v>
      </c>
      <c r="KZ210">
        <f>Rådata_6000!KS72</f>
        <v>0</v>
      </c>
      <c r="LA210">
        <f>Rådata_6000!KT72</f>
        <v>0</v>
      </c>
      <c r="LB210">
        <f>Rådata_6000!KU72</f>
        <v>0</v>
      </c>
      <c r="LC210">
        <f>Rådata_6000!KV72</f>
        <v>0</v>
      </c>
      <c r="LD210">
        <f>Rådata_6000!KW72</f>
        <v>0</v>
      </c>
      <c r="LE210">
        <f>Rådata_6000!KX72</f>
        <v>0</v>
      </c>
      <c r="LF210">
        <f>Rådata_6000!KY72</f>
        <v>0</v>
      </c>
      <c r="LG210">
        <f>Rådata_6000!KZ72</f>
        <v>0</v>
      </c>
      <c r="LH210">
        <f>Rådata_6000!LA72</f>
        <v>0</v>
      </c>
      <c r="LI210">
        <f>Rådata_6000!LB72</f>
        <v>0</v>
      </c>
      <c r="LJ210">
        <f>Rådata_6000!LC72</f>
        <v>0</v>
      </c>
      <c r="LK210">
        <f>Rådata_6000!LD72</f>
        <v>0</v>
      </c>
      <c r="LL210">
        <f>Rådata_6000!LE72</f>
        <v>0</v>
      </c>
      <c r="LM210">
        <f>Rådata_6000!LF72</f>
        <v>0</v>
      </c>
      <c r="LN210">
        <f>Rådata_6000!LG72</f>
        <v>0</v>
      </c>
      <c r="LO210">
        <f>Rådata_6000!LH72</f>
        <v>0</v>
      </c>
      <c r="LP210">
        <f>Rådata_6000!LI72</f>
        <v>0</v>
      </c>
      <c r="LQ210">
        <f>Rådata_6000!LJ72</f>
        <v>0</v>
      </c>
      <c r="LR210">
        <f>Rådata_6000!LK72</f>
        <v>0</v>
      </c>
      <c r="LS210">
        <f>Rådata_6000!LL72</f>
        <v>0</v>
      </c>
      <c r="LT210">
        <f>Rådata_6000!LM72</f>
        <v>0</v>
      </c>
      <c r="LU210">
        <f>Rådata_6000!LN72</f>
        <v>0</v>
      </c>
      <c r="LV210">
        <f>Rådata_6000!LO72</f>
        <v>0</v>
      </c>
      <c r="LW210">
        <f>Rådata_6000!LP72</f>
        <v>0</v>
      </c>
      <c r="LX210">
        <f>Rådata_6000!LQ72</f>
        <v>0</v>
      </c>
      <c r="LY210">
        <f>Rådata_6000!LR72</f>
        <v>0</v>
      </c>
      <c r="LZ210">
        <f>Rådata_6000!LS72</f>
        <v>0</v>
      </c>
      <c r="MA210">
        <f>Rådata_6000!LT72</f>
        <v>0</v>
      </c>
      <c r="MB210">
        <f>Rådata_6000!LU72</f>
        <v>0</v>
      </c>
      <c r="MC210">
        <f>Rådata_6000!LV72</f>
        <v>0</v>
      </c>
      <c r="MD210">
        <f>Rådata_6000!LW72</f>
        <v>0</v>
      </c>
      <c r="ME210">
        <f>Rådata_6000!LX72</f>
        <v>0</v>
      </c>
      <c r="MF210">
        <f>Rådata_6000!LY72</f>
        <v>0</v>
      </c>
      <c r="MG210">
        <f>Rådata_6000!LZ72</f>
        <v>0</v>
      </c>
      <c r="MH210">
        <f>Rådata_6000!MA72</f>
        <v>0</v>
      </c>
      <c r="MI210">
        <f>Rådata_6000!MB72</f>
        <v>0</v>
      </c>
      <c r="MJ210">
        <f>Rådata_6000!MC72</f>
        <v>0</v>
      </c>
      <c r="MK210">
        <f>Rådata_6000!MD72</f>
        <v>0</v>
      </c>
      <c r="ML210">
        <f>Rådata_6000!ME72</f>
        <v>0</v>
      </c>
      <c r="MM210">
        <f>Rådata_6000!MF72</f>
        <v>0</v>
      </c>
      <c r="MN210">
        <f>Rådata_6000!MG72</f>
        <v>0</v>
      </c>
      <c r="MO210">
        <f>Rådata_6000!MH72</f>
        <v>0</v>
      </c>
      <c r="MP210">
        <f>Rådata_6000!MI72</f>
        <v>0</v>
      </c>
      <c r="MQ210">
        <f>Rådata_6000!MJ72</f>
        <v>0</v>
      </c>
      <c r="MR210">
        <f>Rådata_6000!MK72</f>
        <v>0</v>
      </c>
      <c r="MS210">
        <f>Rådata_6000!ML72</f>
        <v>0</v>
      </c>
      <c r="MT210">
        <f>Rådata_6000!MM72</f>
        <v>0</v>
      </c>
      <c r="MU210">
        <f>Rådata_6000!MN72</f>
        <v>0</v>
      </c>
      <c r="MV210">
        <f>Rådata_6000!MO72</f>
        <v>0</v>
      </c>
      <c r="MW210">
        <f>Rådata_6000!MP72</f>
        <v>0</v>
      </c>
      <c r="MX210">
        <f>Rådata_6000!MQ72</f>
        <v>0</v>
      </c>
      <c r="MY210">
        <f>Rådata_6000!MR72</f>
        <v>0</v>
      </c>
      <c r="MZ210">
        <f>Rådata_6000!MS72</f>
        <v>0</v>
      </c>
      <c r="NA210">
        <f>Rådata_6000!MT72</f>
        <v>0</v>
      </c>
      <c r="NB210">
        <f>Rådata_6000!MU72</f>
        <v>0</v>
      </c>
      <c r="NC210">
        <f>Rådata_6000!MV72</f>
        <v>0</v>
      </c>
      <c r="ND210">
        <f>Rådata_6000!MW72</f>
        <v>0</v>
      </c>
      <c r="NE210">
        <f>Rådata_6000!MX72</f>
        <v>0</v>
      </c>
      <c r="NF210">
        <f>Rådata_6000!MY72</f>
        <v>0</v>
      </c>
      <c r="NG210">
        <f>Rådata_6000!MZ72</f>
        <v>0</v>
      </c>
      <c r="NH210">
        <f>Rådata_6000!NA72</f>
        <v>0</v>
      </c>
      <c r="NI210">
        <f>Rådata_6000!NB72</f>
        <v>0</v>
      </c>
      <c r="NJ210">
        <f>Rådata_6000!NC72</f>
        <v>0</v>
      </c>
      <c r="NK210">
        <f>Rådata_6000!ND72</f>
        <v>0</v>
      </c>
      <c r="NL210">
        <f>Rådata_6000!NE72</f>
        <v>0</v>
      </c>
      <c r="NM210">
        <f>Rådata_6000!NF72</f>
        <v>0</v>
      </c>
      <c r="NN210">
        <f>Rådata_6000!NG72</f>
        <v>0</v>
      </c>
      <c r="NO210">
        <f>Rådata_6000!NH72</f>
        <v>0</v>
      </c>
      <c r="NP210">
        <f>Rådata_6000!NI72</f>
        <v>0</v>
      </c>
      <c r="NQ210">
        <f>Rådata_6000!NJ72</f>
        <v>0</v>
      </c>
      <c r="NR210">
        <f>Rådata_6000!NK72</f>
        <v>0</v>
      </c>
      <c r="NS210">
        <f>Rådata_6000!NL72</f>
        <v>0</v>
      </c>
      <c r="NT210">
        <f>Rådata_6000!NM72</f>
        <v>0</v>
      </c>
      <c r="NU210">
        <f>Rådata_6000!NN72</f>
        <v>0</v>
      </c>
      <c r="NV210">
        <f>Rådata_6000!NO72</f>
        <v>0</v>
      </c>
      <c r="NW210">
        <f>Rådata_6000!NP72</f>
        <v>0</v>
      </c>
      <c r="NX210">
        <f>Rådata_6000!NQ72</f>
        <v>0</v>
      </c>
      <c r="NY210">
        <f>Rådata_6000!NR72</f>
        <v>0</v>
      </c>
      <c r="NZ210">
        <f>Rådata_6000!NS72</f>
        <v>0</v>
      </c>
      <c r="OA210">
        <f>Rådata_6000!NT72</f>
        <v>0</v>
      </c>
      <c r="OB210">
        <f>Rådata_6000!NU72</f>
        <v>0</v>
      </c>
      <c r="OC210">
        <f>Rådata_6000!NV72</f>
        <v>0</v>
      </c>
      <c r="OD210">
        <f>Rådata_6000!NW72</f>
        <v>0</v>
      </c>
      <c r="OE210">
        <f>Rådata_6000!NX72</f>
        <v>0</v>
      </c>
      <c r="OF210">
        <f>Rådata_6000!NY72</f>
        <v>0</v>
      </c>
      <c r="OG210">
        <f>Rådata_6000!NZ72</f>
        <v>0</v>
      </c>
      <c r="OH210">
        <f>Rådata_6000!OA72</f>
        <v>0</v>
      </c>
      <c r="OI210">
        <f>Rådata_6000!OB72</f>
        <v>0</v>
      </c>
      <c r="OJ210">
        <f>Rådata_6000!OC72</f>
        <v>0</v>
      </c>
      <c r="OK210">
        <f>Rådata_6000!OD72</f>
        <v>0</v>
      </c>
      <c r="OL210">
        <f>Rådata_6000!OE72</f>
        <v>0</v>
      </c>
      <c r="OM210">
        <f>Rådata_6000!OF72</f>
        <v>0</v>
      </c>
      <c r="ON210">
        <f>Rådata_6000!OG72</f>
        <v>0</v>
      </c>
      <c r="OO210">
        <f>Rådata_6000!OH72</f>
        <v>0</v>
      </c>
      <c r="OP210">
        <f>Rådata_6000!OI72</f>
        <v>0</v>
      </c>
      <c r="OQ210">
        <f>Rådata_6000!OJ72</f>
        <v>0</v>
      </c>
      <c r="OR210">
        <f>Rådata_6000!OK72</f>
        <v>0</v>
      </c>
      <c r="OS210">
        <f>Rådata_6000!OL72</f>
        <v>0</v>
      </c>
    </row>
    <row r="211" spans="1:409">
      <c r="A211" t="s">
        <v>419</v>
      </c>
      <c r="J211">
        <f>Rådata_6000!C73</f>
        <v>0</v>
      </c>
      <c r="K211">
        <f>Rådata_6000!D73</f>
        <v>0</v>
      </c>
      <c r="L211">
        <f>Rådata_6000!E73</f>
        <v>0</v>
      </c>
      <c r="M211">
        <f>Rådata_6000!F73</f>
        <v>0</v>
      </c>
      <c r="N211">
        <f>Rådata_6000!G73</f>
        <v>0</v>
      </c>
      <c r="O211">
        <f>Rådata_6000!H73</f>
        <v>0</v>
      </c>
      <c r="P211">
        <f>Rådata_6000!I73</f>
        <v>0</v>
      </c>
      <c r="Q211">
        <f>Rådata_6000!J73</f>
        <v>0</v>
      </c>
      <c r="R211">
        <f>Rådata_6000!K73</f>
        <v>0</v>
      </c>
      <c r="S211">
        <f>Rådata_6000!L73</f>
        <v>0</v>
      </c>
      <c r="T211">
        <f>Rådata_6000!M73</f>
        <v>0</v>
      </c>
      <c r="U211">
        <f>Rådata_6000!N73</f>
        <v>0</v>
      </c>
      <c r="V211">
        <f>Rådata_6000!O73</f>
        <v>0</v>
      </c>
      <c r="W211">
        <f>Rådata_6000!P73</f>
        <v>0</v>
      </c>
      <c r="X211">
        <f>Rådata_6000!Q73</f>
        <v>0</v>
      </c>
      <c r="Y211">
        <f>Rådata_6000!R73</f>
        <v>0</v>
      </c>
      <c r="Z211">
        <f>Rådata_6000!S73</f>
        <v>0</v>
      </c>
      <c r="AA211">
        <f>Rådata_6000!T73</f>
        <v>0</v>
      </c>
      <c r="AB211">
        <f>Rådata_6000!U73</f>
        <v>0</v>
      </c>
      <c r="AC211">
        <f>Rådata_6000!V73</f>
        <v>0</v>
      </c>
      <c r="AD211">
        <f>Rådata_6000!W73</f>
        <v>0</v>
      </c>
      <c r="AE211">
        <f>Rådata_6000!X73</f>
        <v>0</v>
      </c>
      <c r="AF211">
        <f>Rådata_6000!Y73</f>
        <v>0</v>
      </c>
      <c r="AG211">
        <f>Rådata_6000!Z73</f>
        <v>0</v>
      </c>
      <c r="AH211">
        <f>Rådata_6000!AA73</f>
        <v>0</v>
      </c>
      <c r="AI211">
        <f>Rådata_6000!AB73</f>
        <v>0</v>
      </c>
      <c r="AJ211">
        <f>Rådata_6000!AC73</f>
        <v>0</v>
      </c>
      <c r="AK211">
        <f>Rådata_6000!AD73</f>
        <v>0</v>
      </c>
      <c r="AL211">
        <f>Rådata_6000!AE73</f>
        <v>0</v>
      </c>
      <c r="AM211">
        <f>Rådata_6000!AF73</f>
        <v>0</v>
      </c>
      <c r="AN211">
        <f>Rådata_6000!AG73</f>
        <v>0</v>
      </c>
      <c r="AO211">
        <f>Rådata_6000!AH73</f>
        <v>0</v>
      </c>
      <c r="AP211">
        <f>Rådata_6000!AI73</f>
        <v>0</v>
      </c>
      <c r="AQ211">
        <f>Rådata_6000!AJ73</f>
        <v>0</v>
      </c>
      <c r="AR211">
        <f>Rådata_6000!AK73</f>
        <v>0</v>
      </c>
      <c r="AS211">
        <f>Rådata_6000!AL73</f>
        <v>0</v>
      </c>
      <c r="AT211">
        <f>Rådata_6000!AM73</f>
        <v>0</v>
      </c>
      <c r="AU211">
        <f>Rådata_6000!AN73</f>
        <v>0</v>
      </c>
      <c r="AV211">
        <f>Rådata_6000!AO73</f>
        <v>0</v>
      </c>
      <c r="AW211">
        <f>Rådata_6000!AP73</f>
        <v>0</v>
      </c>
      <c r="AX211">
        <f>Rådata_6000!AQ73</f>
        <v>0</v>
      </c>
      <c r="AY211">
        <f>Rådata_6000!AR73</f>
        <v>0</v>
      </c>
      <c r="AZ211">
        <f>Rådata_6000!AS73</f>
        <v>0</v>
      </c>
      <c r="BA211">
        <f>Rådata_6000!AT73</f>
        <v>0</v>
      </c>
      <c r="BB211">
        <f>Rådata_6000!AU73</f>
        <v>0</v>
      </c>
      <c r="BC211">
        <f>Rådata_6000!AV73</f>
        <v>0</v>
      </c>
      <c r="BD211">
        <f>Rådata_6000!AW73</f>
        <v>0</v>
      </c>
      <c r="BE211">
        <f>Rådata_6000!AX73</f>
        <v>0</v>
      </c>
      <c r="BF211">
        <f>Rådata_6000!AY73</f>
        <v>0</v>
      </c>
      <c r="BG211">
        <f>Rådata_6000!AZ73</f>
        <v>0</v>
      </c>
      <c r="BH211">
        <f>Rådata_6000!BA73</f>
        <v>0</v>
      </c>
      <c r="BI211">
        <f>Rådata_6000!BB73</f>
        <v>0</v>
      </c>
      <c r="BJ211">
        <f>Rådata_6000!BC73</f>
        <v>0</v>
      </c>
      <c r="BK211">
        <f>Rådata_6000!BD73</f>
        <v>0</v>
      </c>
      <c r="BL211">
        <f>Rådata_6000!BE73</f>
        <v>0</v>
      </c>
      <c r="BM211">
        <f>Rådata_6000!BF73</f>
        <v>0</v>
      </c>
      <c r="BN211">
        <f>Rådata_6000!BG73</f>
        <v>0</v>
      </c>
      <c r="BO211">
        <f>Rådata_6000!BH73</f>
        <v>0</v>
      </c>
      <c r="BP211">
        <f>Rådata_6000!BI73</f>
        <v>0</v>
      </c>
      <c r="BQ211">
        <f>Rådata_6000!BJ73</f>
        <v>0</v>
      </c>
      <c r="BR211">
        <f>Rådata_6000!BK73</f>
        <v>0</v>
      </c>
      <c r="BS211">
        <f>Rådata_6000!BL73</f>
        <v>0</v>
      </c>
      <c r="BT211">
        <f>Rådata_6000!BM73</f>
        <v>0</v>
      </c>
      <c r="BU211">
        <f>Rådata_6000!BN73</f>
        <v>0</v>
      </c>
      <c r="BV211">
        <f>Rådata_6000!BO73</f>
        <v>0</v>
      </c>
      <c r="BW211">
        <f>Rådata_6000!BP73</f>
        <v>0</v>
      </c>
      <c r="BX211">
        <f>Rådata_6000!BQ73</f>
        <v>0</v>
      </c>
      <c r="BY211">
        <f>Rådata_6000!BR73</f>
        <v>0</v>
      </c>
      <c r="BZ211">
        <f>Rådata_6000!BS73</f>
        <v>0</v>
      </c>
      <c r="CA211">
        <f>Rådata_6000!BT73</f>
        <v>0</v>
      </c>
      <c r="CB211">
        <f>Rådata_6000!BU73</f>
        <v>0</v>
      </c>
      <c r="CC211">
        <f>Rådata_6000!BV73</f>
        <v>0</v>
      </c>
      <c r="CD211">
        <f>Rådata_6000!BW73</f>
        <v>0</v>
      </c>
      <c r="CE211">
        <f>Rådata_6000!BX73</f>
        <v>0</v>
      </c>
      <c r="CF211">
        <f>Rådata_6000!BY73</f>
        <v>0</v>
      </c>
      <c r="CG211">
        <f>Rådata_6000!BZ73</f>
        <v>0</v>
      </c>
      <c r="CH211">
        <f>Rådata_6000!CA73</f>
        <v>0</v>
      </c>
      <c r="CI211">
        <f>Rådata_6000!CB73</f>
        <v>0</v>
      </c>
      <c r="CJ211">
        <f>Rådata_6000!CC73</f>
        <v>0</v>
      </c>
      <c r="CK211">
        <f>Rådata_6000!CD73</f>
        <v>0</v>
      </c>
      <c r="CL211">
        <f>Rådata_6000!CE73</f>
        <v>0</v>
      </c>
      <c r="CM211">
        <f>Rådata_6000!CF73</f>
        <v>0</v>
      </c>
      <c r="CN211">
        <f>Rådata_6000!CG73</f>
        <v>0</v>
      </c>
      <c r="CO211">
        <f>Rådata_6000!CH73</f>
        <v>0</v>
      </c>
      <c r="CP211">
        <f>Rådata_6000!CI73</f>
        <v>0</v>
      </c>
      <c r="CQ211">
        <f>Rådata_6000!CJ73</f>
        <v>0</v>
      </c>
      <c r="CR211">
        <f>Rådata_6000!CK73</f>
        <v>0</v>
      </c>
      <c r="CS211">
        <f>Rådata_6000!CL73</f>
        <v>0</v>
      </c>
      <c r="CT211">
        <f>Rådata_6000!CM73</f>
        <v>0</v>
      </c>
      <c r="CU211">
        <f>Rådata_6000!CN73</f>
        <v>0</v>
      </c>
      <c r="CV211">
        <f>Rådata_6000!CO73</f>
        <v>0</v>
      </c>
      <c r="CW211">
        <f>Rådata_6000!CP73</f>
        <v>0</v>
      </c>
      <c r="CX211">
        <f>Rådata_6000!CQ73</f>
        <v>0</v>
      </c>
      <c r="CY211">
        <f>Rådata_6000!CR73</f>
        <v>0</v>
      </c>
      <c r="CZ211">
        <f>Rådata_6000!CS73</f>
        <v>0</v>
      </c>
      <c r="DA211">
        <f>Rådata_6000!CT73</f>
        <v>0</v>
      </c>
      <c r="DB211">
        <f>Rådata_6000!CU73</f>
        <v>0</v>
      </c>
      <c r="DC211">
        <f>Rådata_6000!CV73</f>
        <v>0</v>
      </c>
      <c r="DD211">
        <f>Rådata_6000!CW73</f>
        <v>0</v>
      </c>
      <c r="DE211">
        <f>Rådata_6000!CX73</f>
        <v>0</v>
      </c>
      <c r="DF211">
        <f>Rådata_6000!CY73</f>
        <v>0</v>
      </c>
      <c r="DG211">
        <f>Rådata_6000!CZ73</f>
        <v>0</v>
      </c>
      <c r="DH211">
        <f>Rådata_6000!DA73</f>
        <v>0</v>
      </c>
      <c r="DI211">
        <f>Rådata_6000!DB73</f>
        <v>0</v>
      </c>
      <c r="DJ211">
        <f>Rådata_6000!DC73</f>
        <v>0</v>
      </c>
      <c r="DK211">
        <f>Rådata_6000!DD73</f>
        <v>0</v>
      </c>
      <c r="DL211">
        <f>Rådata_6000!DE73</f>
        <v>0</v>
      </c>
      <c r="DM211">
        <f>Rådata_6000!DF73</f>
        <v>0</v>
      </c>
      <c r="DN211">
        <f>Rådata_6000!DG73</f>
        <v>0</v>
      </c>
      <c r="DO211">
        <f>Rådata_6000!DH73</f>
        <v>0</v>
      </c>
      <c r="DP211">
        <f>Rådata_6000!DI73</f>
        <v>0</v>
      </c>
      <c r="DQ211">
        <f>Rådata_6000!DJ73</f>
        <v>0</v>
      </c>
      <c r="DR211">
        <f>Rådata_6000!DK73</f>
        <v>0</v>
      </c>
      <c r="DS211">
        <f>Rådata_6000!DL73</f>
        <v>0</v>
      </c>
      <c r="DT211">
        <f>Rådata_6000!DM73</f>
        <v>0</v>
      </c>
      <c r="DU211">
        <f>Rådata_6000!DN73</f>
        <v>0</v>
      </c>
      <c r="DV211">
        <f>Rådata_6000!DO73</f>
        <v>0</v>
      </c>
      <c r="DW211">
        <f>Rådata_6000!DP73</f>
        <v>0</v>
      </c>
      <c r="DX211">
        <f>Rådata_6000!DQ73</f>
        <v>0</v>
      </c>
      <c r="DY211">
        <f>Rådata_6000!DR73</f>
        <v>0</v>
      </c>
      <c r="DZ211">
        <f>Rådata_6000!DS73</f>
        <v>0</v>
      </c>
      <c r="EA211">
        <f>Rådata_6000!DT73</f>
        <v>0</v>
      </c>
      <c r="EB211">
        <f>Rådata_6000!DU73</f>
        <v>0</v>
      </c>
      <c r="EC211">
        <f>Rådata_6000!DV73</f>
        <v>0</v>
      </c>
      <c r="ED211">
        <f>Rådata_6000!DW73</f>
        <v>0</v>
      </c>
      <c r="EE211">
        <f>Rådata_6000!DX73</f>
        <v>0</v>
      </c>
      <c r="EF211">
        <f>Rådata_6000!DY73</f>
        <v>0</v>
      </c>
      <c r="EG211">
        <f>Rådata_6000!DZ73</f>
        <v>0</v>
      </c>
      <c r="EH211">
        <f>Rådata_6000!EA73</f>
        <v>0</v>
      </c>
      <c r="EI211">
        <f>Rådata_6000!EB73</f>
        <v>0</v>
      </c>
      <c r="EJ211">
        <f>Rådata_6000!EC73</f>
        <v>0</v>
      </c>
      <c r="EK211">
        <f>Rådata_6000!ED73</f>
        <v>0</v>
      </c>
      <c r="EL211">
        <f>Rådata_6000!EE73</f>
        <v>0</v>
      </c>
      <c r="EM211">
        <f>Rådata_6000!EF73</f>
        <v>0</v>
      </c>
      <c r="EN211">
        <f>Rådata_6000!EG73</f>
        <v>0</v>
      </c>
      <c r="EO211">
        <f>Rådata_6000!EH73</f>
        <v>0</v>
      </c>
      <c r="EP211">
        <f>Rådata_6000!EI73</f>
        <v>0</v>
      </c>
      <c r="EQ211">
        <f>Rådata_6000!EJ73</f>
        <v>0</v>
      </c>
      <c r="ER211">
        <f>Rådata_6000!EK73</f>
        <v>0</v>
      </c>
      <c r="ES211">
        <f>Rådata_6000!EL73</f>
        <v>0</v>
      </c>
      <c r="ET211">
        <f>Rådata_6000!EM73</f>
        <v>0</v>
      </c>
      <c r="EU211">
        <f>Rådata_6000!EN73</f>
        <v>0</v>
      </c>
      <c r="EV211">
        <f>Rådata_6000!EO73</f>
        <v>0</v>
      </c>
      <c r="EW211">
        <f>Rådata_6000!EP73</f>
        <v>0</v>
      </c>
      <c r="EX211">
        <f>Rådata_6000!EQ73</f>
        <v>0</v>
      </c>
      <c r="EY211">
        <f>Rådata_6000!ER73</f>
        <v>0</v>
      </c>
      <c r="EZ211">
        <f>Rådata_6000!ES73</f>
        <v>0</v>
      </c>
      <c r="FA211">
        <f>Rådata_6000!ET73</f>
        <v>0</v>
      </c>
      <c r="FB211">
        <f>Rådata_6000!EU73</f>
        <v>0</v>
      </c>
      <c r="FC211">
        <f>Rådata_6000!EV73</f>
        <v>0</v>
      </c>
      <c r="FD211">
        <f>Rådata_6000!EW73</f>
        <v>0</v>
      </c>
      <c r="FE211">
        <f>Rådata_6000!EX73</f>
        <v>0</v>
      </c>
      <c r="FF211">
        <f>Rådata_6000!EY73</f>
        <v>0</v>
      </c>
      <c r="FG211">
        <f>Rådata_6000!EZ73</f>
        <v>0</v>
      </c>
      <c r="FH211">
        <f>Rådata_6000!FA73</f>
        <v>0</v>
      </c>
      <c r="FI211">
        <f>Rådata_6000!FB73</f>
        <v>0</v>
      </c>
      <c r="FJ211">
        <f>Rådata_6000!FC73</f>
        <v>0</v>
      </c>
      <c r="FK211">
        <f>Rådata_6000!FD73</f>
        <v>0</v>
      </c>
      <c r="FL211">
        <f>Rådata_6000!FE73</f>
        <v>0</v>
      </c>
      <c r="FM211">
        <f>Rådata_6000!FF73</f>
        <v>0</v>
      </c>
      <c r="FN211">
        <f>Rådata_6000!FG73</f>
        <v>0</v>
      </c>
      <c r="FO211">
        <f>Rådata_6000!FH73</f>
        <v>0</v>
      </c>
      <c r="FP211">
        <f>Rådata_6000!FI73</f>
        <v>0</v>
      </c>
      <c r="FQ211">
        <f>Rådata_6000!FJ73</f>
        <v>0</v>
      </c>
      <c r="FR211">
        <f>Rådata_6000!FK73</f>
        <v>0</v>
      </c>
      <c r="FS211">
        <f>Rådata_6000!FL73</f>
        <v>0</v>
      </c>
      <c r="FT211">
        <f>Rådata_6000!FM73</f>
        <v>0</v>
      </c>
      <c r="FU211">
        <f>Rådata_6000!FN73</f>
        <v>0</v>
      </c>
      <c r="FV211">
        <f>Rådata_6000!FO73</f>
        <v>0</v>
      </c>
      <c r="FW211">
        <f>Rådata_6000!FP73</f>
        <v>0</v>
      </c>
      <c r="FX211">
        <f>Rådata_6000!FQ73</f>
        <v>0</v>
      </c>
      <c r="FY211">
        <f>Rådata_6000!FR73</f>
        <v>0</v>
      </c>
      <c r="FZ211">
        <f>Rådata_6000!FS73</f>
        <v>0</v>
      </c>
      <c r="GA211">
        <f>Rådata_6000!FT73</f>
        <v>0</v>
      </c>
      <c r="GB211">
        <f>Rådata_6000!FU73</f>
        <v>0</v>
      </c>
      <c r="GC211">
        <f>Rådata_6000!FV73</f>
        <v>0</v>
      </c>
      <c r="GD211">
        <f>Rådata_6000!FW73</f>
        <v>0</v>
      </c>
      <c r="GE211">
        <f>Rådata_6000!FX73</f>
        <v>0</v>
      </c>
      <c r="GF211">
        <f>Rådata_6000!FY73</f>
        <v>0</v>
      </c>
      <c r="GG211">
        <f>Rådata_6000!FZ73</f>
        <v>0</v>
      </c>
      <c r="GH211">
        <f>Rådata_6000!GA73</f>
        <v>0</v>
      </c>
      <c r="GI211">
        <f>Rådata_6000!GB73</f>
        <v>0</v>
      </c>
      <c r="GJ211">
        <f>Rådata_6000!GC73</f>
        <v>0</v>
      </c>
      <c r="GK211">
        <f>Rådata_6000!GD73</f>
        <v>0</v>
      </c>
      <c r="GL211">
        <f>Rådata_6000!GE73</f>
        <v>0</v>
      </c>
      <c r="GM211">
        <f>Rådata_6000!GF73</f>
        <v>0</v>
      </c>
      <c r="GN211">
        <f>Rådata_6000!GG73</f>
        <v>0</v>
      </c>
      <c r="GO211">
        <f>Rådata_6000!GH73</f>
        <v>0</v>
      </c>
      <c r="GP211">
        <f>Rådata_6000!GI73</f>
        <v>0</v>
      </c>
      <c r="GQ211">
        <f>Rådata_6000!GJ73</f>
        <v>0</v>
      </c>
      <c r="GR211">
        <f>Rådata_6000!GK73</f>
        <v>0</v>
      </c>
      <c r="GS211">
        <f>Rådata_6000!GL73</f>
        <v>0</v>
      </c>
      <c r="GT211">
        <f>Rådata_6000!GM73</f>
        <v>0</v>
      </c>
      <c r="GU211">
        <f>Rådata_6000!GN73</f>
        <v>0</v>
      </c>
      <c r="GV211">
        <f>Rådata_6000!GO73</f>
        <v>0</v>
      </c>
      <c r="GW211">
        <f>Rådata_6000!GP73</f>
        <v>0</v>
      </c>
      <c r="GX211">
        <f>Rådata_6000!GQ73</f>
        <v>0</v>
      </c>
      <c r="GY211">
        <f>Rådata_6000!GR73</f>
        <v>0</v>
      </c>
      <c r="GZ211">
        <f>Rådata_6000!GS73</f>
        <v>0</v>
      </c>
      <c r="HA211">
        <f>Rådata_6000!GT73</f>
        <v>0</v>
      </c>
      <c r="HB211">
        <f>Rådata_6000!GU73</f>
        <v>0</v>
      </c>
      <c r="HC211">
        <f>Rådata_6000!GV73</f>
        <v>0</v>
      </c>
      <c r="HD211">
        <f>Rådata_6000!GW73</f>
        <v>0</v>
      </c>
      <c r="HE211">
        <f>Rådata_6000!GX73</f>
        <v>0</v>
      </c>
      <c r="HF211">
        <f>Rådata_6000!GY73</f>
        <v>0</v>
      </c>
      <c r="HG211">
        <f>Rådata_6000!GZ73</f>
        <v>0</v>
      </c>
      <c r="HH211">
        <f>Rådata_6000!HA73</f>
        <v>0</v>
      </c>
      <c r="HI211">
        <f>Rådata_6000!HB73</f>
        <v>0</v>
      </c>
      <c r="HJ211">
        <f>Rådata_6000!HC73</f>
        <v>0</v>
      </c>
      <c r="HK211">
        <f>Rådata_6000!HD73</f>
        <v>0</v>
      </c>
      <c r="HL211">
        <f>Rådata_6000!HE73</f>
        <v>0</v>
      </c>
      <c r="HM211">
        <f>Rådata_6000!HF73</f>
        <v>0</v>
      </c>
      <c r="HN211">
        <f>Rådata_6000!HG73</f>
        <v>0</v>
      </c>
      <c r="HO211">
        <f>Rådata_6000!HH73</f>
        <v>0</v>
      </c>
      <c r="HP211">
        <f>Rådata_6000!HI73</f>
        <v>0</v>
      </c>
      <c r="HQ211">
        <f>Rådata_6000!HJ73</f>
        <v>0</v>
      </c>
      <c r="HR211">
        <f>Rådata_6000!HK73</f>
        <v>0</v>
      </c>
      <c r="HS211">
        <f>Rådata_6000!HL73</f>
        <v>0</v>
      </c>
      <c r="HT211">
        <f>Rådata_6000!HM73</f>
        <v>0</v>
      </c>
      <c r="HU211">
        <f>Rådata_6000!HN73</f>
        <v>0</v>
      </c>
      <c r="HV211">
        <f>Rådata_6000!HO73</f>
        <v>0</v>
      </c>
      <c r="HW211">
        <f>Rådata_6000!HP73</f>
        <v>0</v>
      </c>
      <c r="HX211">
        <f>Rådata_6000!HQ73</f>
        <v>0</v>
      </c>
      <c r="HY211">
        <f>Rådata_6000!HR73</f>
        <v>0</v>
      </c>
      <c r="HZ211">
        <f>Rådata_6000!HS73</f>
        <v>0</v>
      </c>
      <c r="IA211">
        <f>Rådata_6000!HT73</f>
        <v>0</v>
      </c>
      <c r="IB211">
        <f>Rådata_6000!HU73</f>
        <v>0</v>
      </c>
      <c r="IC211">
        <f>Rådata_6000!HV73</f>
        <v>0</v>
      </c>
      <c r="ID211">
        <f>Rådata_6000!HW73</f>
        <v>0</v>
      </c>
      <c r="IE211">
        <f>Rådata_6000!HX73</f>
        <v>0</v>
      </c>
      <c r="IF211">
        <f>Rådata_6000!HY73</f>
        <v>0</v>
      </c>
      <c r="IG211">
        <f>Rådata_6000!HZ73</f>
        <v>0</v>
      </c>
      <c r="IH211">
        <f>Rådata_6000!IA73</f>
        <v>0</v>
      </c>
      <c r="II211">
        <f>Rådata_6000!IB73</f>
        <v>0</v>
      </c>
      <c r="IJ211">
        <f>Rådata_6000!IC73</f>
        <v>0</v>
      </c>
      <c r="IK211">
        <f>Rådata_6000!ID73</f>
        <v>0</v>
      </c>
      <c r="IL211">
        <f>Rådata_6000!IE73</f>
        <v>0</v>
      </c>
      <c r="IM211">
        <f>Rådata_6000!IF73</f>
        <v>0</v>
      </c>
      <c r="IN211">
        <f>Rådata_6000!IG73</f>
        <v>0</v>
      </c>
      <c r="IO211">
        <f>Rådata_6000!IH73</f>
        <v>0</v>
      </c>
      <c r="IP211">
        <f>Rådata_6000!II73</f>
        <v>0</v>
      </c>
      <c r="IQ211">
        <f>Rådata_6000!IJ73</f>
        <v>0</v>
      </c>
      <c r="IR211">
        <f>Rådata_6000!IK73</f>
        <v>0</v>
      </c>
      <c r="IS211">
        <f>Rådata_6000!IL73</f>
        <v>0</v>
      </c>
      <c r="IT211">
        <f>Rådata_6000!IM73</f>
        <v>0</v>
      </c>
      <c r="IU211">
        <f>Rådata_6000!IN73</f>
        <v>0</v>
      </c>
      <c r="IV211">
        <f>Rådata_6000!IO73</f>
        <v>0</v>
      </c>
      <c r="IW211">
        <f>Rådata_6000!IP73</f>
        <v>0</v>
      </c>
      <c r="IX211">
        <f>Rådata_6000!IQ73</f>
        <v>0</v>
      </c>
      <c r="IY211">
        <f>Rådata_6000!IR73</f>
        <v>0</v>
      </c>
      <c r="IZ211">
        <f>Rådata_6000!IS73</f>
        <v>0</v>
      </c>
      <c r="JA211">
        <f>Rådata_6000!IT73</f>
        <v>0</v>
      </c>
      <c r="JB211">
        <f>Rådata_6000!IU73</f>
        <v>0</v>
      </c>
      <c r="JC211">
        <f>Rådata_6000!IV73</f>
        <v>0</v>
      </c>
      <c r="JD211">
        <f>Rådata_6000!IW73</f>
        <v>0</v>
      </c>
      <c r="JE211">
        <f>Rådata_6000!IX73</f>
        <v>0</v>
      </c>
      <c r="JF211">
        <f>Rådata_6000!IY73</f>
        <v>0</v>
      </c>
      <c r="JG211">
        <f>Rådata_6000!IZ73</f>
        <v>0</v>
      </c>
      <c r="JH211">
        <f>Rådata_6000!JA73</f>
        <v>0</v>
      </c>
      <c r="JI211">
        <f>Rådata_6000!JB73</f>
        <v>0</v>
      </c>
      <c r="JJ211">
        <f>Rådata_6000!JC73</f>
        <v>0</v>
      </c>
      <c r="JK211">
        <f>Rådata_6000!JD73</f>
        <v>0</v>
      </c>
      <c r="JL211">
        <f>Rådata_6000!JE73</f>
        <v>0</v>
      </c>
      <c r="JM211">
        <f>Rådata_6000!JF73</f>
        <v>0</v>
      </c>
      <c r="JN211">
        <f>Rådata_6000!JG73</f>
        <v>0</v>
      </c>
      <c r="JO211">
        <f>Rådata_6000!JH73</f>
        <v>0</v>
      </c>
      <c r="JP211">
        <f>Rådata_6000!JI73</f>
        <v>0</v>
      </c>
      <c r="JQ211">
        <f>Rådata_6000!JJ73</f>
        <v>0</v>
      </c>
      <c r="JR211">
        <f>Rådata_6000!JK73</f>
        <v>0</v>
      </c>
      <c r="JS211">
        <f>Rådata_6000!JL73</f>
        <v>0</v>
      </c>
      <c r="JT211">
        <f>Rådata_6000!JM73</f>
        <v>0</v>
      </c>
      <c r="JU211">
        <f>Rådata_6000!JN73</f>
        <v>0</v>
      </c>
      <c r="JV211">
        <f>Rådata_6000!JO73</f>
        <v>0</v>
      </c>
      <c r="JW211">
        <f>Rådata_6000!JP73</f>
        <v>0</v>
      </c>
      <c r="JX211">
        <f>Rådata_6000!JQ73</f>
        <v>0</v>
      </c>
      <c r="JY211">
        <f>Rådata_6000!JR73</f>
        <v>0</v>
      </c>
      <c r="JZ211">
        <f>Rådata_6000!JS73</f>
        <v>0</v>
      </c>
      <c r="KA211">
        <f>Rådata_6000!JT73</f>
        <v>0</v>
      </c>
      <c r="KB211">
        <f>Rådata_6000!JU73</f>
        <v>0</v>
      </c>
      <c r="KC211">
        <f>Rådata_6000!JV73</f>
        <v>0</v>
      </c>
      <c r="KD211">
        <f>Rådata_6000!JW73</f>
        <v>0</v>
      </c>
      <c r="KE211">
        <f>Rådata_6000!JX73</f>
        <v>0</v>
      </c>
      <c r="KF211">
        <f>Rådata_6000!JY73</f>
        <v>0</v>
      </c>
      <c r="KG211">
        <f>Rådata_6000!JZ73</f>
        <v>0</v>
      </c>
      <c r="KH211">
        <f>Rådata_6000!KA73</f>
        <v>0</v>
      </c>
      <c r="KI211">
        <f>Rådata_6000!KB73</f>
        <v>0</v>
      </c>
      <c r="KJ211">
        <f>Rådata_6000!KC73</f>
        <v>0</v>
      </c>
      <c r="KK211">
        <f>Rådata_6000!KD73</f>
        <v>0</v>
      </c>
      <c r="KL211">
        <f>Rådata_6000!KE73</f>
        <v>0</v>
      </c>
      <c r="KM211">
        <f>Rådata_6000!KF73</f>
        <v>0</v>
      </c>
      <c r="KN211">
        <f>Rådata_6000!KG73</f>
        <v>0</v>
      </c>
      <c r="KO211">
        <f>Rådata_6000!KH73</f>
        <v>0</v>
      </c>
      <c r="KP211">
        <f>Rådata_6000!KI73</f>
        <v>0</v>
      </c>
      <c r="KQ211">
        <f>Rådata_6000!KJ73</f>
        <v>0</v>
      </c>
      <c r="KR211">
        <f>Rådata_6000!KK73</f>
        <v>0</v>
      </c>
      <c r="KS211">
        <f>Rådata_6000!KL73</f>
        <v>0</v>
      </c>
      <c r="KT211">
        <f>Rådata_6000!KM73</f>
        <v>0</v>
      </c>
      <c r="KU211">
        <f>Rådata_6000!KN73</f>
        <v>0</v>
      </c>
      <c r="KV211">
        <f>Rådata_6000!KO73</f>
        <v>0</v>
      </c>
      <c r="KW211">
        <f>Rådata_6000!KP73</f>
        <v>0</v>
      </c>
      <c r="KX211">
        <f>Rådata_6000!KQ73</f>
        <v>0</v>
      </c>
      <c r="KY211">
        <f>Rådata_6000!KR73</f>
        <v>0</v>
      </c>
      <c r="KZ211">
        <f>Rådata_6000!KS73</f>
        <v>0</v>
      </c>
      <c r="LA211">
        <f>Rådata_6000!KT73</f>
        <v>0</v>
      </c>
      <c r="LB211">
        <f>Rådata_6000!KU73</f>
        <v>0</v>
      </c>
      <c r="LC211">
        <f>Rådata_6000!KV73</f>
        <v>0</v>
      </c>
      <c r="LD211">
        <f>Rådata_6000!KW73</f>
        <v>0</v>
      </c>
      <c r="LE211">
        <f>Rådata_6000!KX73</f>
        <v>0</v>
      </c>
      <c r="LF211">
        <f>Rådata_6000!KY73</f>
        <v>0</v>
      </c>
      <c r="LG211">
        <f>Rådata_6000!KZ73</f>
        <v>0</v>
      </c>
      <c r="LH211">
        <f>Rådata_6000!LA73</f>
        <v>0</v>
      </c>
      <c r="LI211">
        <f>Rådata_6000!LB73</f>
        <v>0</v>
      </c>
      <c r="LJ211">
        <f>Rådata_6000!LC73</f>
        <v>0</v>
      </c>
      <c r="LK211">
        <f>Rådata_6000!LD73</f>
        <v>0</v>
      </c>
      <c r="LL211">
        <f>Rådata_6000!LE73</f>
        <v>0</v>
      </c>
      <c r="LM211">
        <f>Rådata_6000!LF73</f>
        <v>0</v>
      </c>
      <c r="LN211">
        <f>Rådata_6000!LG73</f>
        <v>0</v>
      </c>
      <c r="LO211">
        <f>Rådata_6000!LH73</f>
        <v>0</v>
      </c>
      <c r="LP211">
        <f>Rådata_6000!LI73</f>
        <v>0</v>
      </c>
      <c r="LQ211">
        <f>Rådata_6000!LJ73</f>
        <v>0</v>
      </c>
      <c r="LR211">
        <f>Rådata_6000!LK73</f>
        <v>0</v>
      </c>
      <c r="LS211">
        <f>Rådata_6000!LL73</f>
        <v>0</v>
      </c>
      <c r="LT211">
        <f>Rådata_6000!LM73</f>
        <v>0</v>
      </c>
      <c r="LU211">
        <f>Rådata_6000!LN73</f>
        <v>0</v>
      </c>
      <c r="LV211">
        <f>Rådata_6000!LO73</f>
        <v>0</v>
      </c>
      <c r="LW211">
        <f>Rådata_6000!LP73</f>
        <v>0</v>
      </c>
      <c r="LX211">
        <f>Rådata_6000!LQ73</f>
        <v>0</v>
      </c>
      <c r="LY211">
        <f>Rådata_6000!LR73</f>
        <v>0</v>
      </c>
      <c r="LZ211">
        <f>Rådata_6000!LS73</f>
        <v>0</v>
      </c>
      <c r="MA211">
        <f>Rådata_6000!LT73</f>
        <v>0</v>
      </c>
      <c r="MB211">
        <f>Rådata_6000!LU73</f>
        <v>0</v>
      </c>
      <c r="MC211">
        <f>Rådata_6000!LV73</f>
        <v>0</v>
      </c>
      <c r="MD211">
        <f>Rådata_6000!LW73</f>
        <v>0</v>
      </c>
      <c r="ME211">
        <f>Rådata_6000!LX73</f>
        <v>0</v>
      </c>
      <c r="MF211">
        <f>Rådata_6000!LY73</f>
        <v>0</v>
      </c>
      <c r="MG211">
        <f>Rådata_6000!LZ73</f>
        <v>0</v>
      </c>
      <c r="MH211">
        <f>Rådata_6000!MA73</f>
        <v>0</v>
      </c>
      <c r="MI211">
        <f>Rådata_6000!MB73</f>
        <v>0</v>
      </c>
      <c r="MJ211">
        <f>Rådata_6000!MC73</f>
        <v>0</v>
      </c>
      <c r="MK211">
        <f>Rådata_6000!MD73</f>
        <v>0</v>
      </c>
      <c r="ML211">
        <f>Rådata_6000!ME73</f>
        <v>0</v>
      </c>
      <c r="MM211">
        <f>Rådata_6000!MF73</f>
        <v>0</v>
      </c>
      <c r="MN211">
        <f>Rådata_6000!MG73</f>
        <v>0</v>
      </c>
      <c r="MO211">
        <f>Rådata_6000!MH73</f>
        <v>0</v>
      </c>
      <c r="MP211">
        <f>Rådata_6000!MI73</f>
        <v>0</v>
      </c>
      <c r="MQ211">
        <f>Rådata_6000!MJ73</f>
        <v>0</v>
      </c>
      <c r="MR211">
        <f>Rådata_6000!MK73</f>
        <v>0</v>
      </c>
      <c r="MS211">
        <f>Rådata_6000!ML73</f>
        <v>0</v>
      </c>
      <c r="MT211">
        <f>Rådata_6000!MM73</f>
        <v>0</v>
      </c>
      <c r="MU211">
        <f>Rådata_6000!MN73</f>
        <v>0</v>
      </c>
      <c r="MV211">
        <f>Rådata_6000!MO73</f>
        <v>0</v>
      </c>
      <c r="MW211">
        <f>Rådata_6000!MP73</f>
        <v>0</v>
      </c>
      <c r="MX211">
        <f>Rådata_6000!MQ73</f>
        <v>0</v>
      </c>
      <c r="MY211">
        <f>Rådata_6000!MR73</f>
        <v>0</v>
      </c>
      <c r="MZ211">
        <f>Rådata_6000!MS73</f>
        <v>0</v>
      </c>
      <c r="NA211">
        <f>Rådata_6000!MT73</f>
        <v>0</v>
      </c>
      <c r="NB211">
        <f>Rådata_6000!MU73</f>
        <v>0</v>
      </c>
      <c r="NC211">
        <f>Rådata_6000!MV73</f>
        <v>0</v>
      </c>
      <c r="ND211">
        <f>Rådata_6000!MW73</f>
        <v>0</v>
      </c>
      <c r="NE211">
        <f>Rådata_6000!MX73</f>
        <v>0</v>
      </c>
      <c r="NF211">
        <f>Rådata_6000!MY73</f>
        <v>0</v>
      </c>
      <c r="NG211">
        <f>Rådata_6000!MZ73</f>
        <v>0</v>
      </c>
      <c r="NH211">
        <f>Rådata_6000!NA73</f>
        <v>0</v>
      </c>
      <c r="NI211">
        <f>Rådata_6000!NB73</f>
        <v>0</v>
      </c>
      <c r="NJ211">
        <f>Rådata_6000!NC73</f>
        <v>0</v>
      </c>
      <c r="NK211">
        <f>Rådata_6000!ND73</f>
        <v>0</v>
      </c>
      <c r="NL211">
        <f>Rådata_6000!NE73</f>
        <v>0</v>
      </c>
      <c r="NM211">
        <f>Rådata_6000!NF73</f>
        <v>0</v>
      </c>
      <c r="NN211">
        <f>Rådata_6000!NG73</f>
        <v>0</v>
      </c>
      <c r="NO211">
        <f>Rådata_6000!NH73</f>
        <v>0</v>
      </c>
      <c r="NP211">
        <f>Rådata_6000!NI73</f>
        <v>0</v>
      </c>
      <c r="NQ211">
        <f>Rådata_6000!NJ73</f>
        <v>0</v>
      </c>
      <c r="NR211">
        <f>Rådata_6000!NK73</f>
        <v>0</v>
      </c>
      <c r="NS211">
        <f>Rådata_6000!NL73</f>
        <v>0</v>
      </c>
      <c r="NT211">
        <f>Rådata_6000!NM73</f>
        <v>0</v>
      </c>
      <c r="NU211">
        <f>Rådata_6000!NN73</f>
        <v>0</v>
      </c>
      <c r="NV211">
        <f>Rådata_6000!NO73</f>
        <v>0</v>
      </c>
      <c r="NW211">
        <f>Rådata_6000!NP73</f>
        <v>0</v>
      </c>
      <c r="NX211">
        <f>Rådata_6000!NQ73</f>
        <v>0</v>
      </c>
      <c r="NY211">
        <f>Rådata_6000!NR73</f>
        <v>0</v>
      </c>
      <c r="NZ211">
        <f>Rådata_6000!NS73</f>
        <v>0</v>
      </c>
      <c r="OA211">
        <f>Rådata_6000!NT73</f>
        <v>0</v>
      </c>
      <c r="OB211">
        <f>Rådata_6000!NU73</f>
        <v>0</v>
      </c>
      <c r="OC211">
        <f>Rådata_6000!NV73</f>
        <v>0</v>
      </c>
      <c r="OD211">
        <f>Rådata_6000!NW73</f>
        <v>0</v>
      </c>
      <c r="OE211">
        <f>Rådata_6000!NX73</f>
        <v>0</v>
      </c>
      <c r="OF211">
        <f>Rådata_6000!NY73</f>
        <v>0</v>
      </c>
      <c r="OG211">
        <f>Rådata_6000!NZ73</f>
        <v>0</v>
      </c>
      <c r="OH211">
        <f>Rådata_6000!OA73</f>
        <v>0</v>
      </c>
      <c r="OI211">
        <f>Rådata_6000!OB73</f>
        <v>0</v>
      </c>
      <c r="OJ211">
        <f>Rådata_6000!OC73</f>
        <v>0</v>
      </c>
      <c r="OK211">
        <f>Rådata_6000!OD73</f>
        <v>0</v>
      </c>
      <c r="OL211">
        <f>Rådata_6000!OE73</f>
        <v>0</v>
      </c>
      <c r="OM211">
        <f>Rådata_6000!OF73</f>
        <v>0</v>
      </c>
      <c r="ON211">
        <f>Rådata_6000!OG73</f>
        <v>0</v>
      </c>
      <c r="OO211">
        <f>Rådata_6000!OH73</f>
        <v>0</v>
      </c>
      <c r="OP211">
        <f>Rådata_6000!OI73</f>
        <v>0</v>
      </c>
      <c r="OQ211">
        <f>Rådata_6000!OJ73</f>
        <v>0</v>
      </c>
      <c r="OR211">
        <f>Rådata_6000!OK73</f>
        <v>0</v>
      </c>
      <c r="OS211">
        <f>Rådata_6000!OL73</f>
        <v>0</v>
      </c>
    </row>
    <row r="212" spans="1:409">
      <c r="A212" t="s">
        <v>420</v>
      </c>
      <c r="J212">
        <f>Rådata_6000!C74</f>
        <v>0</v>
      </c>
      <c r="K212">
        <f>Rådata_6000!D74</f>
        <v>0</v>
      </c>
      <c r="L212">
        <f>Rådata_6000!E74</f>
        <v>0</v>
      </c>
      <c r="M212">
        <f>Rådata_6000!F74</f>
        <v>0</v>
      </c>
      <c r="N212">
        <f>Rådata_6000!G74</f>
        <v>0</v>
      </c>
      <c r="O212">
        <f>Rådata_6000!H74</f>
        <v>0</v>
      </c>
      <c r="P212">
        <f>Rådata_6000!I74</f>
        <v>0</v>
      </c>
      <c r="Q212">
        <f>Rådata_6000!J74</f>
        <v>0</v>
      </c>
      <c r="R212">
        <f>Rådata_6000!K74</f>
        <v>0</v>
      </c>
      <c r="S212">
        <f>Rådata_6000!L74</f>
        <v>0</v>
      </c>
      <c r="T212">
        <f>Rådata_6000!M74</f>
        <v>0</v>
      </c>
      <c r="U212">
        <f>Rådata_6000!N74</f>
        <v>0</v>
      </c>
      <c r="V212">
        <f>Rådata_6000!O74</f>
        <v>0</v>
      </c>
      <c r="W212">
        <f>Rådata_6000!P74</f>
        <v>0</v>
      </c>
      <c r="X212">
        <f>Rådata_6000!Q74</f>
        <v>0</v>
      </c>
      <c r="Y212">
        <f>Rådata_6000!R74</f>
        <v>0</v>
      </c>
      <c r="Z212">
        <f>Rådata_6000!S74</f>
        <v>0</v>
      </c>
      <c r="AA212">
        <f>Rådata_6000!T74</f>
        <v>0</v>
      </c>
      <c r="AB212">
        <f>Rådata_6000!U74</f>
        <v>0</v>
      </c>
      <c r="AC212">
        <f>Rådata_6000!V74</f>
        <v>0</v>
      </c>
      <c r="AD212">
        <f>Rådata_6000!W74</f>
        <v>0</v>
      </c>
      <c r="AE212">
        <f>Rådata_6000!X74</f>
        <v>0</v>
      </c>
      <c r="AF212">
        <f>Rådata_6000!Y74</f>
        <v>0</v>
      </c>
      <c r="AG212">
        <f>Rådata_6000!Z74</f>
        <v>0</v>
      </c>
      <c r="AH212">
        <f>Rådata_6000!AA74</f>
        <v>0</v>
      </c>
      <c r="AI212">
        <f>Rådata_6000!AB74</f>
        <v>0</v>
      </c>
      <c r="AJ212">
        <f>Rådata_6000!AC74</f>
        <v>0</v>
      </c>
      <c r="AK212">
        <f>Rådata_6000!AD74</f>
        <v>0</v>
      </c>
      <c r="AL212">
        <f>Rådata_6000!AE74</f>
        <v>0</v>
      </c>
      <c r="AM212">
        <f>Rådata_6000!AF74</f>
        <v>0</v>
      </c>
      <c r="AN212">
        <f>Rådata_6000!AG74</f>
        <v>0</v>
      </c>
      <c r="AO212">
        <f>Rådata_6000!AH74</f>
        <v>0</v>
      </c>
      <c r="AP212">
        <f>Rådata_6000!AI74</f>
        <v>0</v>
      </c>
      <c r="AQ212">
        <f>Rådata_6000!AJ74</f>
        <v>0</v>
      </c>
      <c r="AR212">
        <f>Rådata_6000!AK74</f>
        <v>0</v>
      </c>
      <c r="AS212">
        <f>Rådata_6000!AL74</f>
        <v>0</v>
      </c>
      <c r="AT212">
        <f>Rådata_6000!AM74</f>
        <v>0</v>
      </c>
      <c r="AU212">
        <f>Rådata_6000!AN74</f>
        <v>0</v>
      </c>
      <c r="AV212">
        <f>Rådata_6000!AO74</f>
        <v>0</v>
      </c>
      <c r="AW212">
        <f>Rådata_6000!AP74</f>
        <v>0</v>
      </c>
      <c r="AX212">
        <f>Rådata_6000!AQ74</f>
        <v>0</v>
      </c>
      <c r="AY212">
        <f>Rådata_6000!AR74</f>
        <v>0</v>
      </c>
      <c r="AZ212">
        <f>Rådata_6000!AS74</f>
        <v>0</v>
      </c>
      <c r="BA212">
        <f>Rådata_6000!AT74</f>
        <v>0</v>
      </c>
      <c r="BB212">
        <f>Rådata_6000!AU74</f>
        <v>0</v>
      </c>
      <c r="BC212">
        <f>Rådata_6000!AV74</f>
        <v>0</v>
      </c>
      <c r="BD212">
        <f>Rådata_6000!AW74</f>
        <v>0</v>
      </c>
      <c r="BE212">
        <f>Rådata_6000!AX74</f>
        <v>0</v>
      </c>
      <c r="BF212">
        <f>Rådata_6000!AY74</f>
        <v>0</v>
      </c>
      <c r="BG212">
        <f>Rådata_6000!AZ74</f>
        <v>0</v>
      </c>
      <c r="BH212">
        <f>Rådata_6000!BA74</f>
        <v>0</v>
      </c>
      <c r="BI212">
        <f>Rådata_6000!BB74</f>
        <v>0</v>
      </c>
      <c r="BJ212">
        <f>Rådata_6000!BC74</f>
        <v>0</v>
      </c>
      <c r="BK212">
        <f>Rådata_6000!BD74</f>
        <v>0</v>
      </c>
      <c r="BL212">
        <f>Rådata_6000!BE74</f>
        <v>0</v>
      </c>
      <c r="BM212">
        <f>Rådata_6000!BF74</f>
        <v>0</v>
      </c>
      <c r="BN212">
        <f>Rådata_6000!BG74</f>
        <v>0</v>
      </c>
      <c r="BO212">
        <f>Rådata_6000!BH74</f>
        <v>0</v>
      </c>
      <c r="BP212">
        <f>Rådata_6000!BI74</f>
        <v>0</v>
      </c>
      <c r="BQ212">
        <f>Rådata_6000!BJ74</f>
        <v>0</v>
      </c>
      <c r="BR212">
        <f>Rådata_6000!BK74</f>
        <v>0</v>
      </c>
      <c r="BS212">
        <f>Rådata_6000!BL74</f>
        <v>0</v>
      </c>
      <c r="BT212">
        <f>Rådata_6000!BM74</f>
        <v>0</v>
      </c>
      <c r="BU212">
        <f>Rådata_6000!BN74</f>
        <v>0</v>
      </c>
      <c r="BV212">
        <f>Rådata_6000!BO74</f>
        <v>0</v>
      </c>
      <c r="BW212">
        <f>Rådata_6000!BP74</f>
        <v>0</v>
      </c>
      <c r="BX212">
        <f>Rådata_6000!BQ74</f>
        <v>0</v>
      </c>
      <c r="BY212">
        <f>Rådata_6000!BR74</f>
        <v>0</v>
      </c>
      <c r="BZ212">
        <f>Rådata_6000!BS74</f>
        <v>0</v>
      </c>
      <c r="CA212">
        <f>Rådata_6000!BT74</f>
        <v>0</v>
      </c>
      <c r="CB212">
        <f>Rådata_6000!BU74</f>
        <v>0</v>
      </c>
      <c r="CC212">
        <f>Rådata_6000!BV74</f>
        <v>0</v>
      </c>
      <c r="CD212">
        <f>Rådata_6000!BW74</f>
        <v>0</v>
      </c>
      <c r="CE212">
        <f>Rådata_6000!BX74</f>
        <v>0</v>
      </c>
      <c r="CF212">
        <f>Rådata_6000!BY74</f>
        <v>0</v>
      </c>
      <c r="CG212">
        <f>Rådata_6000!BZ74</f>
        <v>0</v>
      </c>
      <c r="CH212">
        <f>Rådata_6000!CA74</f>
        <v>0</v>
      </c>
      <c r="CI212">
        <f>Rådata_6000!CB74</f>
        <v>0</v>
      </c>
      <c r="CJ212">
        <f>Rådata_6000!CC74</f>
        <v>0</v>
      </c>
      <c r="CK212">
        <f>Rådata_6000!CD74</f>
        <v>0</v>
      </c>
      <c r="CL212">
        <f>Rådata_6000!CE74</f>
        <v>0</v>
      </c>
      <c r="CM212">
        <f>Rådata_6000!CF74</f>
        <v>0</v>
      </c>
      <c r="CN212">
        <f>Rådata_6000!CG74</f>
        <v>0</v>
      </c>
      <c r="CO212">
        <f>Rådata_6000!CH74</f>
        <v>0</v>
      </c>
      <c r="CP212">
        <f>Rådata_6000!CI74</f>
        <v>0</v>
      </c>
      <c r="CQ212">
        <f>Rådata_6000!CJ74</f>
        <v>0</v>
      </c>
      <c r="CR212">
        <f>Rådata_6000!CK74</f>
        <v>0</v>
      </c>
      <c r="CS212">
        <f>Rådata_6000!CL74</f>
        <v>0</v>
      </c>
      <c r="CT212">
        <f>Rådata_6000!CM74</f>
        <v>0</v>
      </c>
      <c r="CU212">
        <f>Rådata_6000!CN74</f>
        <v>0</v>
      </c>
      <c r="CV212">
        <f>Rådata_6000!CO74</f>
        <v>0</v>
      </c>
      <c r="CW212">
        <f>Rådata_6000!CP74</f>
        <v>0</v>
      </c>
      <c r="CX212">
        <f>Rådata_6000!CQ74</f>
        <v>0</v>
      </c>
      <c r="CY212">
        <f>Rådata_6000!CR74</f>
        <v>0</v>
      </c>
      <c r="CZ212">
        <f>Rådata_6000!CS74</f>
        <v>0</v>
      </c>
      <c r="DA212">
        <f>Rådata_6000!CT74</f>
        <v>0</v>
      </c>
      <c r="DB212">
        <f>Rådata_6000!CU74</f>
        <v>0</v>
      </c>
      <c r="DC212">
        <f>Rådata_6000!CV74</f>
        <v>0</v>
      </c>
      <c r="DD212">
        <f>Rådata_6000!CW74</f>
        <v>0</v>
      </c>
      <c r="DE212">
        <f>Rådata_6000!CX74</f>
        <v>0</v>
      </c>
      <c r="DF212">
        <f>Rådata_6000!CY74</f>
        <v>0</v>
      </c>
      <c r="DG212">
        <f>Rådata_6000!CZ74</f>
        <v>0</v>
      </c>
      <c r="DH212">
        <f>Rådata_6000!DA74</f>
        <v>0</v>
      </c>
      <c r="DI212">
        <f>Rådata_6000!DB74</f>
        <v>0</v>
      </c>
      <c r="DJ212">
        <f>Rådata_6000!DC74</f>
        <v>0</v>
      </c>
      <c r="DK212">
        <f>Rådata_6000!DD74</f>
        <v>0</v>
      </c>
      <c r="DL212">
        <f>Rådata_6000!DE74</f>
        <v>0</v>
      </c>
      <c r="DM212">
        <f>Rådata_6000!DF74</f>
        <v>0</v>
      </c>
      <c r="DN212">
        <f>Rådata_6000!DG74</f>
        <v>0</v>
      </c>
      <c r="DO212">
        <f>Rådata_6000!DH74</f>
        <v>0</v>
      </c>
      <c r="DP212">
        <f>Rådata_6000!DI74</f>
        <v>0</v>
      </c>
      <c r="DQ212">
        <f>Rådata_6000!DJ74</f>
        <v>0</v>
      </c>
      <c r="DR212">
        <f>Rådata_6000!DK74</f>
        <v>0</v>
      </c>
      <c r="DS212">
        <f>Rådata_6000!DL74</f>
        <v>0</v>
      </c>
      <c r="DT212">
        <f>Rådata_6000!DM74</f>
        <v>0</v>
      </c>
      <c r="DU212">
        <f>Rådata_6000!DN74</f>
        <v>0</v>
      </c>
      <c r="DV212">
        <f>Rådata_6000!DO74</f>
        <v>0</v>
      </c>
      <c r="DW212">
        <f>Rådata_6000!DP74</f>
        <v>0</v>
      </c>
      <c r="DX212">
        <f>Rådata_6000!DQ74</f>
        <v>0</v>
      </c>
      <c r="DY212">
        <f>Rådata_6000!DR74</f>
        <v>0</v>
      </c>
      <c r="DZ212">
        <f>Rådata_6000!DS74</f>
        <v>0</v>
      </c>
      <c r="EA212">
        <f>Rådata_6000!DT74</f>
        <v>0</v>
      </c>
      <c r="EB212">
        <f>Rådata_6000!DU74</f>
        <v>0</v>
      </c>
      <c r="EC212">
        <f>Rådata_6000!DV74</f>
        <v>0</v>
      </c>
      <c r="ED212">
        <f>Rådata_6000!DW74</f>
        <v>0</v>
      </c>
      <c r="EE212">
        <f>Rådata_6000!DX74</f>
        <v>0</v>
      </c>
      <c r="EF212">
        <f>Rådata_6000!DY74</f>
        <v>0</v>
      </c>
      <c r="EG212">
        <f>Rådata_6000!DZ74</f>
        <v>0</v>
      </c>
      <c r="EH212">
        <f>Rådata_6000!EA74</f>
        <v>0</v>
      </c>
      <c r="EI212">
        <f>Rådata_6000!EB74</f>
        <v>0</v>
      </c>
      <c r="EJ212">
        <f>Rådata_6000!EC74</f>
        <v>0</v>
      </c>
      <c r="EK212">
        <f>Rådata_6000!ED74</f>
        <v>0</v>
      </c>
      <c r="EL212">
        <f>Rådata_6000!EE74</f>
        <v>0</v>
      </c>
      <c r="EM212">
        <f>Rådata_6000!EF74</f>
        <v>0</v>
      </c>
      <c r="EN212">
        <f>Rådata_6000!EG74</f>
        <v>0</v>
      </c>
      <c r="EO212">
        <f>Rådata_6000!EH74</f>
        <v>0</v>
      </c>
      <c r="EP212">
        <f>Rådata_6000!EI74</f>
        <v>0</v>
      </c>
      <c r="EQ212">
        <f>Rådata_6000!EJ74</f>
        <v>0</v>
      </c>
      <c r="ER212">
        <f>Rådata_6000!EK74</f>
        <v>0</v>
      </c>
      <c r="ES212">
        <f>Rådata_6000!EL74</f>
        <v>0</v>
      </c>
      <c r="ET212">
        <f>Rådata_6000!EM74</f>
        <v>0</v>
      </c>
      <c r="EU212">
        <f>Rådata_6000!EN74</f>
        <v>0</v>
      </c>
      <c r="EV212">
        <f>Rådata_6000!EO74</f>
        <v>0</v>
      </c>
      <c r="EW212">
        <f>Rådata_6000!EP74</f>
        <v>0</v>
      </c>
      <c r="EX212">
        <f>Rådata_6000!EQ74</f>
        <v>0</v>
      </c>
      <c r="EY212">
        <f>Rådata_6000!ER74</f>
        <v>0</v>
      </c>
      <c r="EZ212">
        <f>Rådata_6000!ES74</f>
        <v>0</v>
      </c>
      <c r="FA212">
        <f>Rådata_6000!ET74</f>
        <v>0</v>
      </c>
      <c r="FB212">
        <f>Rådata_6000!EU74</f>
        <v>0</v>
      </c>
      <c r="FC212">
        <f>Rådata_6000!EV74</f>
        <v>0</v>
      </c>
      <c r="FD212">
        <f>Rådata_6000!EW74</f>
        <v>0</v>
      </c>
      <c r="FE212">
        <f>Rådata_6000!EX74</f>
        <v>0</v>
      </c>
      <c r="FF212">
        <f>Rådata_6000!EY74</f>
        <v>0</v>
      </c>
      <c r="FG212">
        <f>Rådata_6000!EZ74</f>
        <v>0</v>
      </c>
      <c r="FH212">
        <f>Rådata_6000!FA74</f>
        <v>0</v>
      </c>
      <c r="FI212">
        <f>Rådata_6000!FB74</f>
        <v>0</v>
      </c>
      <c r="FJ212">
        <f>Rådata_6000!FC74</f>
        <v>0</v>
      </c>
      <c r="FK212">
        <f>Rådata_6000!FD74</f>
        <v>0</v>
      </c>
      <c r="FL212">
        <f>Rådata_6000!FE74</f>
        <v>0</v>
      </c>
      <c r="FM212">
        <f>Rådata_6000!FF74</f>
        <v>0</v>
      </c>
      <c r="FN212">
        <f>Rådata_6000!FG74</f>
        <v>0</v>
      </c>
      <c r="FO212">
        <f>Rådata_6000!FH74</f>
        <v>0</v>
      </c>
      <c r="FP212">
        <f>Rådata_6000!FI74</f>
        <v>0</v>
      </c>
      <c r="FQ212">
        <f>Rådata_6000!FJ74</f>
        <v>0</v>
      </c>
      <c r="FR212">
        <f>Rådata_6000!FK74</f>
        <v>0</v>
      </c>
      <c r="FS212">
        <f>Rådata_6000!FL74</f>
        <v>0</v>
      </c>
      <c r="FT212">
        <f>Rådata_6000!FM74</f>
        <v>0</v>
      </c>
      <c r="FU212">
        <f>Rådata_6000!FN74</f>
        <v>0</v>
      </c>
      <c r="FV212">
        <f>Rådata_6000!FO74</f>
        <v>0</v>
      </c>
      <c r="FW212">
        <f>Rådata_6000!FP74</f>
        <v>0</v>
      </c>
      <c r="FX212">
        <f>Rådata_6000!FQ74</f>
        <v>0</v>
      </c>
      <c r="FY212">
        <f>Rådata_6000!FR74</f>
        <v>0</v>
      </c>
      <c r="FZ212">
        <f>Rådata_6000!FS74</f>
        <v>0</v>
      </c>
      <c r="GA212">
        <f>Rådata_6000!FT74</f>
        <v>0</v>
      </c>
      <c r="GB212">
        <f>Rådata_6000!FU74</f>
        <v>0</v>
      </c>
      <c r="GC212">
        <f>Rådata_6000!FV74</f>
        <v>0</v>
      </c>
      <c r="GD212">
        <f>Rådata_6000!FW74</f>
        <v>0</v>
      </c>
      <c r="GE212">
        <f>Rådata_6000!FX74</f>
        <v>0</v>
      </c>
      <c r="GF212">
        <f>Rådata_6000!FY74</f>
        <v>0</v>
      </c>
      <c r="GG212">
        <f>Rådata_6000!FZ74</f>
        <v>0</v>
      </c>
      <c r="GH212">
        <f>Rådata_6000!GA74</f>
        <v>0</v>
      </c>
      <c r="GI212">
        <f>Rådata_6000!GB74</f>
        <v>0</v>
      </c>
      <c r="GJ212">
        <f>Rådata_6000!GC74</f>
        <v>0</v>
      </c>
      <c r="GK212">
        <f>Rådata_6000!GD74</f>
        <v>0</v>
      </c>
      <c r="GL212">
        <f>Rådata_6000!GE74</f>
        <v>0</v>
      </c>
      <c r="GM212">
        <f>Rådata_6000!GF74</f>
        <v>0</v>
      </c>
      <c r="GN212">
        <f>Rådata_6000!GG74</f>
        <v>0</v>
      </c>
      <c r="GO212">
        <f>Rådata_6000!GH74</f>
        <v>0</v>
      </c>
      <c r="GP212">
        <f>Rådata_6000!GI74</f>
        <v>0</v>
      </c>
      <c r="GQ212">
        <f>Rådata_6000!GJ74</f>
        <v>0</v>
      </c>
      <c r="GR212">
        <f>Rådata_6000!GK74</f>
        <v>0</v>
      </c>
      <c r="GS212">
        <f>Rådata_6000!GL74</f>
        <v>0</v>
      </c>
      <c r="GT212">
        <f>Rådata_6000!GM74</f>
        <v>0</v>
      </c>
      <c r="GU212">
        <f>Rådata_6000!GN74</f>
        <v>0</v>
      </c>
      <c r="GV212">
        <f>Rådata_6000!GO74</f>
        <v>0</v>
      </c>
      <c r="GW212">
        <f>Rådata_6000!GP74</f>
        <v>0</v>
      </c>
      <c r="GX212">
        <f>Rådata_6000!GQ74</f>
        <v>0</v>
      </c>
      <c r="GY212">
        <f>Rådata_6000!GR74</f>
        <v>0</v>
      </c>
      <c r="GZ212">
        <f>Rådata_6000!GS74</f>
        <v>0</v>
      </c>
      <c r="HA212">
        <f>Rådata_6000!GT74</f>
        <v>0</v>
      </c>
      <c r="HB212">
        <f>Rådata_6000!GU74</f>
        <v>0</v>
      </c>
      <c r="HC212">
        <f>Rådata_6000!GV74</f>
        <v>0</v>
      </c>
      <c r="HD212">
        <f>Rådata_6000!GW74</f>
        <v>0</v>
      </c>
      <c r="HE212">
        <f>Rådata_6000!GX74</f>
        <v>0</v>
      </c>
      <c r="HF212">
        <f>Rådata_6000!GY74</f>
        <v>0</v>
      </c>
      <c r="HG212">
        <f>Rådata_6000!GZ74</f>
        <v>0</v>
      </c>
      <c r="HH212">
        <f>Rådata_6000!HA74</f>
        <v>0</v>
      </c>
      <c r="HI212">
        <f>Rådata_6000!HB74</f>
        <v>0</v>
      </c>
      <c r="HJ212">
        <f>Rådata_6000!HC74</f>
        <v>0</v>
      </c>
      <c r="HK212">
        <f>Rådata_6000!HD74</f>
        <v>0</v>
      </c>
      <c r="HL212">
        <f>Rådata_6000!HE74</f>
        <v>0</v>
      </c>
      <c r="HM212">
        <f>Rådata_6000!HF74</f>
        <v>0</v>
      </c>
      <c r="HN212">
        <f>Rådata_6000!HG74</f>
        <v>0</v>
      </c>
      <c r="HO212">
        <f>Rådata_6000!HH74</f>
        <v>0</v>
      </c>
      <c r="HP212">
        <f>Rådata_6000!HI74</f>
        <v>0</v>
      </c>
      <c r="HQ212">
        <f>Rådata_6000!HJ74</f>
        <v>0</v>
      </c>
      <c r="HR212">
        <f>Rådata_6000!HK74</f>
        <v>0</v>
      </c>
      <c r="HS212">
        <f>Rådata_6000!HL74</f>
        <v>0</v>
      </c>
      <c r="HT212">
        <f>Rådata_6000!HM74</f>
        <v>0</v>
      </c>
      <c r="HU212">
        <f>Rådata_6000!HN74</f>
        <v>0</v>
      </c>
      <c r="HV212">
        <f>Rådata_6000!HO74</f>
        <v>0</v>
      </c>
      <c r="HW212">
        <f>Rådata_6000!HP74</f>
        <v>0</v>
      </c>
      <c r="HX212">
        <f>Rådata_6000!HQ74</f>
        <v>0</v>
      </c>
      <c r="HY212">
        <f>Rådata_6000!HR74</f>
        <v>0</v>
      </c>
      <c r="HZ212">
        <f>Rådata_6000!HS74</f>
        <v>0</v>
      </c>
      <c r="IA212">
        <f>Rådata_6000!HT74</f>
        <v>0</v>
      </c>
      <c r="IB212">
        <f>Rådata_6000!HU74</f>
        <v>0</v>
      </c>
      <c r="IC212">
        <f>Rådata_6000!HV74</f>
        <v>0</v>
      </c>
      <c r="ID212">
        <f>Rådata_6000!HW74</f>
        <v>0</v>
      </c>
      <c r="IE212">
        <f>Rådata_6000!HX74</f>
        <v>0</v>
      </c>
      <c r="IF212">
        <f>Rådata_6000!HY74</f>
        <v>0</v>
      </c>
      <c r="IG212">
        <f>Rådata_6000!HZ74</f>
        <v>0</v>
      </c>
      <c r="IH212">
        <f>Rådata_6000!IA74</f>
        <v>0</v>
      </c>
      <c r="II212">
        <f>Rådata_6000!IB74</f>
        <v>0</v>
      </c>
      <c r="IJ212">
        <f>Rådata_6000!IC74</f>
        <v>0</v>
      </c>
      <c r="IK212">
        <f>Rådata_6000!ID74</f>
        <v>0</v>
      </c>
      <c r="IL212">
        <f>Rådata_6000!IE74</f>
        <v>0</v>
      </c>
      <c r="IM212">
        <f>Rådata_6000!IF74</f>
        <v>0</v>
      </c>
      <c r="IN212">
        <f>Rådata_6000!IG74</f>
        <v>0</v>
      </c>
      <c r="IO212">
        <f>Rådata_6000!IH74</f>
        <v>0</v>
      </c>
      <c r="IP212">
        <f>Rådata_6000!II74</f>
        <v>0</v>
      </c>
      <c r="IQ212">
        <f>Rådata_6000!IJ74</f>
        <v>0</v>
      </c>
      <c r="IR212">
        <f>Rådata_6000!IK74</f>
        <v>0</v>
      </c>
      <c r="IS212">
        <f>Rådata_6000!IL74</f>
        <v>0</v>
      </c>
      <c r="IT212">
        <f>Rådata_6000!IM74</f>
        <v>0</v>
      </c>
      <c r="IU212">
        <f>Rådata_6000!IN74</f>
        <v>0</v>
      </c>
      <c r="IV212">
        <f>Rådata_6000!IO74</f>
        <v>0</v>
      </c>
      <c r="IW212">
        <f>Rådata_6000!IP74</f>
        <v>0</v>
      </c>
      <c r="IX212">
        <f>Rådata_6000!IQ74</f>
        <v>0</v>
      </c>
      <c r="IY212">
        <f>Rådata_6000!IR74</f>
        <v>0</v>
      </c>
      <c r="IZ212">
        <f>Rådata_6000!IS74</f>
        <v>0</v>
      </c>
      <c r="JA212">
        <f>Rådata_6000!IT74</f>
        <v>0</v>
      </c>
      <c r="JB212">
        <f>Rådata_6000!IU74</f>
        <v>0</v>
      </c>
      <c r="JC212">
        <f>Rådata_6000!IV74</f>
        <v>0</v>
      </c>
      <c r="JD212">
        <f>Rådata_6000!IW74</f>
        <v>0</v>
      </c>
      <c r="JE212">
        <f>Rådata_6000!IX74</f>
        <v>0</v>
      </c>
      <c r="JF212">
        <f>Rådata_6000!IY74</f>
        <v>0</v>
      </c>
      <c r="JG212">
        <f>Rådata_6000!IZ74</f>
        <v>0</v>
      </c>
      <c r="JH212">
        <f>Rådata_6000!JA74</f>
        <v>0</v>
      </c>
      <c r="JI212">
        <f>Rådata_6000!JB74</f>
        <v>0</v>
      </c>
      <c r="JJ212">
        <f>Rådata_6000!JC74</f>
        <v>0</v>
      </c>
      <c r="JK212">
        <f>Rådata_6000!JD74</f>
        <v>0</v>
      </c>
      <c r="JL212">
        <f>Rådata_6000!JE74</f>
        <v>0</v>
      </c>
      <c r="JM212">
        <f>Rådata_6000!JF74</f>
        <v>0</v>
      </c>
      <c r="JN212">
        <f>Rådata_6000!JG74</f>
        <v>0</v>
      </c>
      <c r="JO212">
        <f>Rådata_6000!JH74</f>
        <v>0</v>
      </c>
      <c r="JP212">
        <f>Rådata_6000!JI74</f>
        <v>0</v>
      </c>
      <c r="JQ212">
        <f>Rådata_6000!JJ74</f>
        <v>0</v>
      </c>
      <c r="JR212">
        <f>Rådata_6000!JK74</f>
        <v>0</v>
      </c>
      <c r="JS212">
        <f>Rådata_6000!JL74</f>
        <v>0</v>
      </c>
      <c r="JT212">
        <f>Rådata_6000!JM74</f>
        <v>0</v>
      </c>
      <c r="JU212">
        <f>Rådata_6000!JN74</f>
        <v>0</v>
      </c>
      <c r="JV212">
        <f>Rådata_6000!JO74</f>
        <v>0</v>
      </c>
      <c r="JW212">
        <f>Rådata_6000!JP74</f>
        <v>0</v>
      </c>
      <c r="JX212">
        <f>Rådata_6000!JQ74</f>
        <v>0</v>
      </c>
      <c r="JY212">
        <f>Rådata_6000!JR74</f>
        <v>0</v>
      </c>
      <c r="JZ212">
        <f>Rådata_6000!JS74</f>
        <v>0</v>
      </c>
      <c r="KA212">
        <f>Rådata_6000!JT74</f>
        <v>0</v>
      </c>
      <c r="KB212">
        <f>Rådata_6000!JU74</f>
        <v>0</v>
      </c>
      <c r="KC212">
        <f>Rådata_6000!JV74</f>
        <v>0</v>
      </c>
      <c r="KD212">
        <f>Rådata_6000!JW74</f>
        <v>0</v>
      </c>
      <c r="KE212">
        <f>Rådata_6000!JX74</f>
        <v>0</v>
      </c>
      <c r="KF212">
        <f>Rådata_6000!JY74</f>
        <v>0</v>
      </c>
      <c r="KG212">
        <f>Rådata_6000!JZ74</f>
        <v>0</v>
      </c>
      <c r="KH212">
        <f>Rådata_6000!KA74</f>
        <v>0</v>
      </c>
      <c r="KI212">
        <f>Rådata_6000!KB74</f>
        <v>0</v>
      </c>
      <c r="KJ212">
        <f>Rådata_6000!KC74</f>
        <v>0</v>
      </c>
      <c r="KK212">
        <f>Rådata_6000!KD74</f>
        <v>0</v>
      </c>
      <c r="KL212">
        <f>Rådata_6000!KE74</f>
        <v>0</v>
      </c>
      <c r="KM212">
        <f>Rådata_6000!KF74</f>
        <v>0</v>
      </c>
      <c r="KN212">
        <f>Rådata_6000!KG74</f>
        <v>0</v>
      </c>
      <c r="KO212">
        <f>Rådata_6000!KH74</f>
        <v>0</v>
      </c>
      <c r="KP212">
        <f>Rådata_6000!KI74</f>
        <v>0</v>
      </c>
      <c r="KQ212">
        <f>Rådata_6000!KJ74</f>
        <v>0</v>
      </c>
      <c r="KR212">
        <f>Rådata_6000!KK74</f>
        <v>0</v>
      </c>
      <c r="KS212">
        <f>Rådata_6000!KL74</f>
        <v>0</v>
      </c>
      <c r="KT212">
        <f>Rådata_6000!KM74</f>
        <v>0</v>
      </c>
      <c r="KU212">
        <f>Rådata_6000!KN74</f>
        <v>0</v>
      </c>
      <c r="KV212">
        <f>Rådata_6000!KO74</f>
        <v>0</v>
      </c>
      <c r="KW212">
        <f>Rådata_6000!KP74</f>
        <v>0</v>
      </c>
      <c r="KX212">
        <f>Rådata_6000!KQ74</f>
        <v>0</v>
      </c>
      <c r="KY212">
        <f>Rådata_6000!KR74</f>
        <v>0</v>
      </c>
      <c r="KZ212">
        <f>Rådata_6000!KS74</f>
        <v>0</v>
      </c>
      <c r="LA212">
        <f>Rådata_6000!KT74</f>
        <v>0</v>
      </c>
      <c r="LB212">
        <f>Rådata_6000!KU74</f>
        <v>0</v>
      </c>
      <c r="LC212">
        <f>Rådata_6000!KV74</f>
        <v>0</v>
      </c>
      <c r="LD212">
        <f>Rådata_6000!KW74</f>
        <v>0</v>
      </c>
      <c r="LE212">
        <f>Rådata_6000!KX74</f>
        <v>0</v>
      </c>
      <c r="LF212">
        <f>Rådata_6000!KY74</f>
        <v>0</v>
      </c>
      <c r="LG212">
        <f>Rådata_6000!KZ74</f>
        <v>0</v>
      </c>
      <c r="LH212">
        <f>Rådata_6000!LA74</f>
        <v>0</v>
      </c>
      <c r="LI212">
        <f>Rådata_6000!LB74</f>
        <v>0</v>
      </c>
      <c r="LJ212">
        <f>Rådata_6000!LC74</f>
        <v>0</v>
      </c>
      <c r="LK212">
        <f>Rådata_6000!LD74</f>
        <v>0</v>
      </c>
      <c r="LL212">
        <f>Rådata_6000!LE74</f>
        <v>0</v>
      </c>
      <c r="LM212">
        <f>Rådata_6000!LF74</f>
        <v>0</v>
      </c>
      <c r="LN212">
        <f>Rådata_6000!LG74</f>
        <v>0</v>
      </c>
      <c r="LO212">
        <f>Rådata_6000!LH74</f>
        <v>0</v>
      </c>
      <c r="LP212">
        <f>Rådata_6000!LI74</f>
        <v>0</v>
      </c>
      <c r="LQ212">
        <f>Rådata_6000!LJ74</f>
        <v>0</v>
      </c>
      <c r="LR212">
        <f>Rådata_6000!LK74</f>
        <v>0</v>
      </c>
      <c r="LS212">
        <f>Rådata_6000!LL74</f>
        <v>0</v>
      </c>
      <c r="LT212">
        <f>Rådata_6000!LM74</f>
        <v>0</v>
      </c>
      <c r="LU212">
        <f>Rådata_6000!LN74</f>
        <v>0</v>
      </c>
      <c r="LV212">
        <f>Rådata_6000!LO74</f>
        <v>0</v>
      </c>
      <c r="LW212">
        <f>Rådata_6000!LP74</f>
        <v>0</v>
      </c>
      <c r="LX212">
        <f>Rådata_6000!LQ74</f>
        <v>0</v>
      </c>
      <c r="LY212">
        <f>Rådata_6000!LR74</f>
        <v>0</v>
      </c>
      <c r="LZ212">
        <f>Rådata_6000!LS74</f>
        <v>0</v>
      </c>
      <c r="MA212">
        <f>Rådata_6000!LT74</f>
        <v>0</v>
      </c>
      <c r="MB212">
        <f>Rådata_6000!LU74</f>
        <v>0</v>
      </c>
      <c r="MC212">
        <f>Rådata_6000!LV74</f>
        <v>0</v>
      </c>
      <c r="MD212">
        <f>Rådata_6000!LW74</f>
        <v>0</v>
      </c>
      <c r="ME212">
        <f>Rådata_6000!LX74</f>
        <v>0</v>
      </c>
      <c r="MF212">
        <f>Rådata_6000!LY74</f>
        <v>0</v>
      </c>
      <c r="MG212">
        <f>Rådata_6000!LZ74</f>
        <v>0</v>
      </c>
      <c r="MH212">
        <f>Rådata_6000!MA74</f>
        <v>0</v>
      </c>
      <c r="MI212">
        <f>Rådata_6000!MB74</f>
        <v>0</v>
      </c>
      <c r="MJ212">
        <f>Rådata_6000!MC74</f>
        <v>0</v>
      </c>
      <c r="MK212">
        <f>Rådata_6000!MD74</f>
        <v>0</v>
      </c>
      <c r="ML212">
        <f>Rådata_6000!ME74</f>
        <v>0</v>
      </c>
      <c r="MM212">
        <f>Rådata_6000!MF74</f>
        <v>0</v>
      </c>
      <c r="MN212">
        <f>Rådata_6000!MG74</f>
        <v>0</v>
      </c>
      <c r="MO212">
        <f>Rådata_6000!MH74</f>
        <v>0</v>
      </c>
      <c r="MP212">
        <f>Rådata_6000!MI74</f>
        <v>0</v>
      </c>
      <c r="MQ212">
        <f>Rådata_6000!MJ74</f>
        <v>0</v>
      </c>
      <c r="MR212">
        <f>Rådata_6000!MK74</f>
        <v>0</v>
      </c>
      <c r="MS212">
        <f>Rådata_6000!ML74</f>
        <v>0</v>
      </c>
      <c r="MT212">
        <f>Rådata_6000!MM74</f>
        <v>0</v>
      </c>
      <c r="MU212">
        <f>Rådata_6000!MN74</f>
        <v>0</v>
      </c>
      <c r="MV212">
        <f>Rådata_6000!MO74</f>
        <v>0</v>
      </c>
      <c r="MW212">
        <f>Rådata_6000!MP74</f>
        <v>0</v>
      </c>
      <c r="MX212">
        <f>Rådata_6000!MQ74</f>
        <v>0</v>
      </c>
      <c r="MY212">
        <f>Rådata_6000!MR74</f>
        <v>0</v>
      </c>
      <c r="MZ212">
        <f>Rådata_6000!MS74</f>
        <v>0</v>
      </c>
      <c r="NA212">
        <f>Rådata_6000!MT74</f>
        <v>0</v>
      </c>
      <c r="NB212">
        <f>Rådata_6000!MU74</f>
        <v>0</v>
      </c>
      <c r="NC212">
        <f>Rådata_6000!MV74</f>
        <v>0</v>
      </c>
      <c r="ND212">
        <f>Rådata_6000!MW74</f>
        <v>0</v>
      </c>
      <c r="NE212">
        <f>Rådata_6000!MX74</f>
        <v>0</v>
      </c>
      <c r="NF212">
        <f>Rådata_6000!MY74</f>
        <v>0</v>
      </c>
      <c r="NG212">
        <f>Rådata_6000!MZ74</f>
        <v>0</v>
      </c>
      <c r="NH212">
        <f>Rådata_6000!NA74</f>
        <v>0</v>
      </c>
      <c r="NI212">
        <f>Rådata_6000!NB74</f>
        <v>0</v>
      </c>
      <c r="NJ212">
        <f>Rådata_6000!NC74</f>
        <v>0</v>
      </c>
      <c r="NK212">
        <f>Rådata_6000!ND74</f>
        <v>0</v>
      </c>
      <c r="NL212">
        <f>Rådata_6000!NE74</f>
        <v>0</v>
      </c>
      <c r="NM212">
        <f>Rådata_6000!NF74</f>
        <v>0</v>
      </c>
      <c r="NN212">
        <f>Rådata_6000!NG74</f>
        <v>0</v>
      </c>
      <c r="NO212">
        <f>Rådata_6000!NH74</f>
        <v>0</v>
      </c>
      <c r="NP212">
        <f>Rådata_6000!NI74</f>
        <v>0</v>
      </c>
      <c r="NQ212">
        <f>Rådata_6000!NJ74</f>
        <v>0</v>
      </c>
      <c r="NR212">
        <f>Rådata_6000!NK74</f>
        <v>0</v>
      </c>
      <c r="NS212">
        <f>Rådata_6000!NL74</f>
        <v>0</v>
      </c>
      <c r="NT212">
        <f>Rådata_6000!NM74</f>
        <v>0</v>
      </c>
      <c r="NU212">
        <f>Rådata_6000!NN74</f>
        <v>0</v>
      </c>
      <c r="NV212">
        <f>Rådata_6000!NO74</f>
        <v>0</v>
      </c>
      <c r="NW212">
        <f>Rådata_6000!NP74</f>
        <v>0</v>
      </c>
      <c r="NX212">
        <f>Rådata_6000!NQ74</f>
        <v>0</v>
      </c>
      <c r="NY212">
        <f>Rådata_6000!NR74</f>
        <v>0</v>
      </c>
      <c r="NZ212">
        <f>Rådata_6000!NS74</f>
        <v>0</v>
      </c>
      <c r="OA212">
        <f>Rådata_6000!NT74</f>
        <v>0</v>
      </c>
      <c r="OB212">
        <f>Rådata_6000!NU74</f>
        <v>0</v>
      </c>
      <c r="OC212">
        <f>Rådata_6000!NV74</f>
        <v>0</v>
      </c>
      <c r="OD212">
        <f>Rådata_6000!NW74</f>
        <v>0</v>
      </c>
      <c r="OE212">
        <f>Rådata_6000!NX74</f>
        <v>0</v>
      </c>
      <c r="OF212">
        <f>Rådata_6000!NY74</f>
        <v>0</v>
      </c>
      <c r="OG212">
        <f>Rådata_6000!NZ74</f>
        <v>0</v>
      </c>
      <c r="OH212">
        <f>Rådata_6000!OA74</f>
        <v>0</v>
      </c>
      <c r="OI212">
        <f>Rådata_6000!OB74</f>
        <v>0</v>
      </c>
      <c r="OJ212">
        <f>Rådata_6000!OC74</f>
        <v>0</v>
      </c>
      <c r="OK212">
        <f>Rådata_6000!OD74</f>
        <v>0</v>
      </c>
      <c r="OL212">
        <f>Rådata_6000!OE74</f>
        <v>0</v>
      </c>
      <c r="OM212">
        <f>Rådata_6000!OF74</f>
        <v>0</v>
      </c>
      <c r="ON212">
        <f>Rådata_6000!OG74</f>
        <v>0</v>
      </c>
      <c r="OO212">
        <f>Rådata_6000!OH74</f>
        <v>0</v>
      </c>
      <c r="OP212">
        <f>Rådata_6000!OI74</f>
        <v>0</v>
      </c>
      <c r="OQ212">
        <f>Rådata_6000!OJ74</f>
        <v>0</v>
      </c>
      <c r="OR212">
        <f>Rådata_6000!OK74</f>
        <v>0</v>
      </c>
      <c r="OS212">
        <f>Rådata_6000!OL74</f>
        <v>0</v>
      </c>
    </row>
    <row r="213" spans="1:409">
      <c r="A213" t="s">
        <v>421</v>
      </c>
      <c r="J213">
        <f>Rådata_6000!C75</f>
        <v>0</v>
      </c>
      <c r="K213">
        <f>Rådata_6000!D75</f>
        <v>0</v>
      </c>
      <c r="L213">
        <f>Rådata_6000!E75</f>
        <v>0</v>
      </c>
      <c r="M213">
        <f>Rådata_6000!F75</f>
        <v>0</v>
      </c>
      <c r="N213">
        <f>Rådata_6000!G75</f>
        <v>0</v>
      </c>
      <c r="O213">
        <f>Rådata_6000!H75</f>
        <v>0</v>
      </c>
      <c r="P213">
        <f>Rådata_6000!I75</f>
        <v>0</v>
      </c>
      <c r="Q213">
        <f>Rådata_6000!J75</f>
        <v>0</v>
      </c>
      <c r="R213">
        <f>Rådata_6000!K75</f>
        <v>0</v>
      </c>
      <c r="S213">
        <f>Rådata_6000!L75</f>
        <v>0</v>
      </c>
      <c r="T213">
        <f>Rådata_6000!M75</f>
        <v>0</v>
      </c>
      <c r="U213">
        <f>Rådata_6000!N75</f>
        <v>0</v>
      </c>
      <c r="V213">
        <f>Rådata_6000!O75</f>
        <v>0</v>
      </c>
      <c r="W213">
        <f>Rådata_6000!P75</f>
        <v>0</v>
      </c>
      <c r="X213">
        <f>Rådata_6000!Q75</f>
        <v>0</v>
      </c>
      <c r="Y213">
        <f>Rådata_6000!R75</f>
        <v>0</v>
      </c>
      <c r="Z213">
        <f>Rådata_6000!S75</f>
        <v>0</v>
      </c>
      <c r="AA213">
        <f>Rådata_6000!T75</f>
        <v>0</v>
      </c>
      <c r="AB213">
        <f>Rådata_6000!U75</f>
        <v>0</v>
      </c>
      <c r="AC213">
        <f>Rådata_6000!V75</f>
        <v>0</v>
      </c>
      <c r="AD213">
        <f>Rådata_6000!W75</f>
        <v>0</v>
      </c>
      <c r="AE213">
        <f>Rådata_6000!X75</f>
        <v>0</v>
      </c>
      <c r="AF213">
        <f>Rådata_6000!Y75</f>
        <v>0</v>
      </c>
      <c r="AG213">
        <f>Rådata_6000!Z75</f>
        <v>0</v>
      </c>
      <c r="AH213">
        <f>Rådata_6000!AA75</f>
        <v>0</v>
      </c>
      <c r="AI213">
        <f>Rådata_6000!AB75</f>
        <v>0</v>
      </c>
      <c r="AJ213">
        <f>Rådata_6000!AC75</f>
        <v>0</v>
      </c>
      <c r="AK213">
        <f>Rådata_6000!AD75</f>
        <v>0</v>
      </c>
      <c r="AL213">
        <f>Rådata_6000!AE75</f>
        <v>0</v>
      </c>
      <c r="AM213">
        <f>Rådata_6000!AF75</f>
        <v>0</v>
      </c>
      <c r="AN213">
        <f>Rådata_6000!AG75</f>
        <v>0</v>
      </c>
      <c r="AO213">
        <f>Rådata_6000!AH75</f>
        <v>0</v>
      </c>
      <c r="AP213">
        <f>Rådata_6000!AI75</f>
        <v>0</v>
      </c>
      <c r="AQ213">
        <f>Rådata_6000!AJ75</f>
        <v>0</v>
      </c>
      <c r="AR213">
        <f>Rådata_6000!AK75</f>
        <v>0</v>
      </c>
      <c r="AS213">
        <f>Rådata_6000!AL75</f>
        <v>0</v>
      </c>
      <c r="AT213">
        <f>Rådata_6000!AM75</f>
        <v>0</v>
      </c>
      <c r="AU213">
        <f>Rådata_6000!AN75</f>
        <v>0</v>
      </c>
      <c r="AV213">
        <f>Rådata_6000!AO75</f>
        <v>0</v>
      </c>
      <c r="AW213">
        <f>Rådata_6000!AP75</f>
        <v>0</v>
      </c>
      <c r="AX213">
        <f>Rådata_6000!AQ75</f>
        <v>0</v>
      </c>
      <c r="AY213">
        <f>Rådata_6000!AR75</f>
        <v>0</v>
      </c>
      <c r="AZ213">
        <f>Rådata_6000!AS75</f>
        <v>0</v>
      </c>
      <c r="BA213">
        <f>Rådata_6000!AT75</f>
        <v>0</v>
      </c>
      <c r="BB213">
        <f>Rådata_6000!AU75</f>
        <v>0</v>
      </c>
      <c r="BC213">
        <f>Rådata_6000!AV75</f>
        <v>0</v>
      </c>
      <c r="BD213">
        <f>Rådata_6000!AW75</f>
        <v>0</v>
      </c>
      <c r="BE213">
        <f>Rådata_6000!AX75</f>
        <v>0</v>
      </c>
      <c r="BF213">
        <f>Rådata_6000!AY75</f>
        <v>0</v>
      </c>
      <c r="BG213">
        <f>Rådata_6000!AZ75</f>
        <v>0</v>
      </c>
      <c r="BH213">
        <f>Rådata_6000!BA75</f>
        <v>0</v>
      </c>
      <c r="BI213">
        <f>Rådata_6000!BB75</f>
        <v>0</v>
      </c>
      <c r="BJ213">
        <f>Rådata_6000!BC75</f>
        <v>0</v>
      </c>
      <c r="BK213">
        <f>Rådata_6000!BD75</f>
        <v>0</v>
      </c>
      <c r="BL213">
        <f>Rådata_6000!BE75</f>
        <v>0</v>
      </c>
      <c r="BM213">
        <f>Rådata_6000!BF75</f>
        <v>0</v>
      </c>
      <c r="BN213">
        <f>Rådata_6000!BG75</f>
        <v>0</v>
      </c>
      <c r="BO213">
        <f>Rådata_6000!BH75</f>
        <v>0</v>
      </c>
      <c r="BP213">
        <f>Rådata_6000!BI75</f>
        <v>0</v>
      </c>
      <c r="BQ213">
        <f>Rådata_6000!BJ75</f>
        <v>0</v>
      </c>
      <c r="BR213">
        <f>Rådata_6000!BK75</f>
        <v>0</v>
      </c>
      <c r="BS213">
        <f>Rådata_6000!BL75</f>
        <v>0</v>
      </c>
      <c r="BT213">
        <f>Rådata_6000!BM75</f>
        <v>0</v>
      </c>
      <c r="BU213">
        <f>Rådata_6000!BN75</f>
        <v>0</v>
      </c>
      <c r="BV213">
        <f>Rådata_6000!BO75</f>
        <v>0</v>
      </c>
      <c r="BW213">
        <f>Rådata_6000!BP75</f>
        <v>0</v>
      </c>
      <c r="BX213">
        <f>Rådata_6000!BQ75</f>
        <v>0</v>
      </c>
      <c r="BY213">
        <f>Rådata_6000!BR75</f>
        <v>0</v>
      </c>
      <c r="BZ213">
        <f>Rådata_6000!BS75</f>
        <v>0</v>
      </c>
      <c r="CA213">
        <f>Rådata_6000!BT75</f>
        <v>0</v>
      </c>
      <c r="CB213">
        <f>Rådata_6000!BU75</f>
        <v>0</v>
      </c>
      <c r="CC213">
        <f>Rådata_6000!BV75</f>
        <v>0</v>
      </c>
      <c r="CD213">
        <f>Rådata_6000!BW75</f>
        <v>0</v>
      </c>
      <c r="CE213">
        <f>Rådata_6000!BX75</f>
        <v>0</v>
      </c>
      <c r="CF213">
        <f>Rådata_6000!BY75</f>
        <v>0</v>
      </c>
      <c r="CG213">
        <f>Rådata_6000!BZ75</f>
        <v>0</v>
      </c>
      <c r="CH213">
        <f>Rådata_6000!CA75</f>
        <v>0</v>
      </c>
      <c r="CI213">
        <f>Rådata_6000!CB75</f>
        <v>0</v>
      </c>
      <c r="CJ213">
        <f>Rådata_6000!CC75</f>
        <v>0</v>
      </c>
      <c r="CK213">
        <f>Rådata_6000!CD75</f>
        <v>0</v>
      </c>
      <c r="CL213">
        <f>Rådata_6000!CE75</f>
        <v>0</v>
      </c>
      <c r="CM213">
        <f>Rådata_6000!CF75</f>
        <v>0</v>
      </c>
      <c r="CN213">
        <f>Rådata_6000!CG75</f>
        <v>0</v>
      </c>
      <c r="CO213">
        <f>Rådata_6000!CH75</f>
        <v>0</v>
      </c>
      <c r="CP213">
        <f>Rådata_6000!CI75</f>
        <v>0</v>
      </c>
      <c r="CQ213">
        <f>Rådata_6000!CJ75</f>
        <v>0</v>
      </c>
      <c r="CR213">
        <f>Rådata_6000!CK75</f>
        <v>0</v>
      </c>
      <c r="CS213">
        <f>Rådata_6000!CL75</f>
        <v>0</v>
      </c>
      <c r="CT213">
        <f>Rådata_6000!CM75</f>
        <v>0</v>
      </c>
      <c r="CU213">
        <f>Rådata_6000!CN75</f>
        <v>0</v>
      </c>
      <c r="CV213">
        <f>Rådata_6000!CO75</f>
        <v>0</v>
      </c>
      <c r="CW213">
        <f>Rådata_6000!CP75</f>
        <v>0</v>
      </c>
      <c r="CX213">
        <f>Rådata_6000!CQ75</f>
        <v>0</v>
      </c>
      <c r="CY213">
        <f>Rådata_6000!CR75</f>
        <v>0</v>
      </c>
      <c r="CZ213">
        <f>Rådata_6000!CS75</f>
        <v>0</v>
      </c>
      <c r="DA213">
        <f>Rådata_6000!CT75</f>
        <v>0</v>
      </c>
      <c r="DB213">
        <f>Rådata_6000!CU75</f>
        <v>0</v>
      </c>
      <c r="DC213">
        <f>Rådata_6000!CV75</f>
        <v>0</v>
      </c>
      <c r="DD213">
        <f>Rådata_6000!CW75</f>
        <v>0</v>
      </c>
      <c r="DE213">
        <f>Rådata_6000!CX75</f>
        <v>0</v>
      </c>
      <c r="DF213">
        <f>Rådata_6000!CY75</f>
        <v>0</v>
      </c>
      <c r="DG213">
        <f>Rådata_6000!CZ75</f>
        <v>0</v>
      </c>
      <c r="DH213">
        <f>Rådata_6000!DA75</f>
        <v>0</v>
      </c>
      <c r="DI213">
        <f>Rådata_6000!DB75</f>
        <v>0</v>
      </c>
      <c r="DJ213">
        <f>Rådata_6000!DC75</f>
        <v>0</v>
      </c>
      <c r="DK213">
        <f>Rådata_6000!DD75</f>
        <v>0</v>
      </c>
      <c r="DL213">
        <f>Rådata_6000!DE75</f>
        <v>0</v>
      </c>
      <c r="DM213">
        <f>Rådata_6000!DF75</f>
        <v>0</v>
      </c>
      <c r="DN213">
        <f>Rådata_6000!DG75</f>
        <v>0</v>
      </c>
      <c r="DO213">
        <f>Rådata_6000!DH75</f>
        <v>0</v>
      </c>
      <c r="DP213">
        <f>Rådata_6000!DI75</f>
        <v>0</v>
      </c>
      <c r="DQ213">
        <f>Rådata_6000!DJ75</f>
        <v>0</v>
      </c>
      <c r="DR213">
        <f>Rådata_6000!DK75</f>
        <v>0</v>
      </c>
      <c r="DS213">
        <f>Rådata_6000!DL75</f>
        <v>0</v>
      </c>
      <c r="DT213">
        <f>Rådata_6000!DM75</f>
        <v>0</v>
      </c>
      <c r="DU213">
        <f>Rådata_6000!DN75</f>
        <v>0</v>
      </c>
      <c r="DV213">
        <f>Rådata_6000!DO75</f>
        <v>0</v>
      </c>
      <c r="DW213">
        <f>Rådata_6000!DP75</f>
        <v>0</v>
      </c>
      <c r="DX213">
        <f>Rådata_6000!DQ75</f>
        <v>0</v>
      </c>
      <c r="DY213">
        <f>Rådata_6000!DR75</f>
        <v>0</v>
      </c>
      <c r="DZ213">
        <f>Rådata_6000!DS75</f>
        <v>0</v>
      </c>
      <c r="EA213">
        <f>Rådata_6000!DT75</f>
        <v>0</v>
      </c>
      <c r="EB213">
        <f>Rådata_6000!DU75</f>
        <v>0</v>
      </c>
      <c r="EC213">
        <f>Rådata_6000!DV75</f>
        <v>0</v>
      </c>
      <c r="ED213">
        <f>Rådata_6000!DW75</f>
        <v>0</v>
      </c>
      <c r="EE213">
        <f>Rådata_6000!DX75</f>
        <v>0</v>
      </c>
      <c r="EF213">
        <f>Rådata_6000!DY75</f>
        <v>0</v>
      </c>
      <c r="EG213">
        <f>Rådata_6000!DZ75</f>
        <v>0</v>
      </c>
      <c r="EH213">
        <f>Rådata_6000!EA75</f>
        <v>0</v>
      </c>
      <c r="EI213">
        <f>Rådata_6000!EB75</f>
        <v>0</v>
      </c>
      <c r="EJ213">
        <f>Rådata_6000!EC75</f>
        <v>0</v>
      </c>
      <c r="EK213">
        <f>Rådata_6000!ED75</f>
        <v>0</v>
      </c>
      <c r="EL213">
        <f>Rådata_6000!EE75</f>
        <v>0</v>
      </c>
      <c r="EM213">
        <f>Rådata_6000!EF75</f>
        <v>0</v>
      </c>
      <c r="EN213">
        <f>Rådata_6000!EG75</f>
        <v>0</v>
      </c>
      <c r="EO213">
        <f>Rådata_6000!EH75</f>
        <v>0</v>
      </c>
      <c r="EP213">
        <f>Rådata_6000!EI75</f>
        <v>0</v>
      </c>
      <c r="EQ213">
        <f>Rådata_6000!EJ75</f>
        <v>0</v>
      </c>
      <c r="ER213">
        <f>Rådata_6000!EK75</f>
        <v>0</v>
      </c>
      <c r="ES213">
        <f>Rådata_6000!EL75</f>
        <v>0</v>
      </c>
      <c r="ET213">
        <f>Rådata_6000!EM75</f>
        <v>0</v>
      </c>
      <c r="EU213">
        <f>Rådata_6000!EN75</f>
        <v>0</v>
      </c>
      <c r="EV213">
        <f>Rådata_6000!EO75</f>
        <v>0</v>
      </c>
      <c r="EW213">
        <f>Rådata_6000!EP75</f>
        <v>0</v>
      </c>
      <c r="EX213">
        <f>Rådata_6000!EQ75</f>
        <v>0</v>
      </c>
      <c r="EY213">
        <f>Rådata_6000!ER75</f>
        <v>0</v>
      </c>
      <c r="EZ213">
        <f>Rådata_6000!ES75</f>
        <v>0</v>
      </c>
      <c r="FA213">
        <f>Rådata_6000!ET75</f>
        <v>0</v>
      </c>
      <c r="FB213">
        <f>Rådata_6000!EU75</f>
        <v>0</v>
      </c>
      <c r="FC213">
        <f>Rådata_6000!EV75</f>
        <v>0</v>
      </c>
      <c r="FD213">
        <f>Rådata_6000!EW75</f>
        <v>0</v>
      </c>
      <c r="FE213">
        <f>Rådata_6000!EX75</f>
        <v>0</v>
      </c>
      <c r="FF213">
        <f>Rådata_6000!EY75</f>
        <v>0</v>
      </c>
      <c r="FG213">
        <f>Rådata_6000!EZ75</f>
        <v>0</v>
      </c>
      <c r="FH213">
        <f>Rådata_6000!FA75</f>
        <v>0</v>
      </c>
      <c r="FI213">
        <f>Rådata_6000!FB75</f>
        <v>0</v>
      </c>
      <c r="FJ213">
        <f>Rådata_6000!FC75</f>
        <v>0</v>
      </c>
      <c r="FK213">
        <f>Rådata_6000!FD75</f>
        <v>0</v>
      </c>
      <c r="FL213">
        <f>Rådata_6000!FE75</f>
        <v>0</v>
      </c>
      <c r="FM213">
        <f>Rådata_6000!FF75</f>
        <v>0</v>
      </c>
      <c r="FN213">
        <f>Rådata_6000!FG75</f>
        <v>0</v>
      </c>
      <c r="FO213">
        <f>Rådata_6000!FH75</f>
        <v>0</v>
      </c>
      <c r="FP213">
        <f>Rådata_6000!FI75</f>
        <v>0</v>
      </c>
      <c r="FQ213">
        <f>Rådata_6000!FJ75</f>
        <v>0</v>
      </c>
      <c r="FR213">
        <f>Rådata_6000!FK75</f>
        <v>0</v>
      </c>
      <c r="FS213">
        <f>Rådata_6000!FL75</f>
        <v>0</v>
      </c>
      <c r="FT213">
        <f>Rådata_6000!FM75</f>
        <v>0</v>
      </c>
      <c r="FU213">
        <f>Rådata_6000!FN75</f>
        <v>0</v>
      </c>
      <c r="FV213">
        <f>Rådata_6000!FO75</f>
        <v>0</v>
      </c>
      <c r="FW213">
        <f>Rådata_6000!FP75</f>
        <v>0</v>
      </c>
      <c r="FX213">
        <f>Rådata_6000!FQ75</f>
        <v>0</v>
      </c>
      <c r="FY213">
        <f>Rådata_6000!FR75</f>
        <v>0</v>
      </c>
      <c r="FZ213">
        <f>Rådata_6000!FS75</f>
        <v>0</v>
      </c>
      <c r="GA213">
        <f>Rådata_6000!FT75</f>
        <v>0</v>
      </c>
      <c r="GB213">
        <f>Rådata_6000!FU75</f>
        <v>0</v>
      </c>
      <c r="GC213">
        <f>Rådata_6000!FV75</f>
        <v>0</v>
      </c>
      <c r="GD213">
        <f>Rådata_6000!FW75</f>
        <v>0</v>
      </c>
      <c r="GE213">
        <f>Rådata_6000!FX75</f>
        <v>0</v>
      </c>
      <c r="GF213">
        <f>Rådata_6000!FY75</f>
        <v>0</v>
      </c>
      <c r="GG213">
        <f>Rådata_6000!FZ75</f>
        <v>0</v>
      </c>
      <c r="GH213">
        <f>Rådata_6000!GA75</f>
        <v>0</v>
      </c>
      <c r="GI213">
        <f>Rådata_6000!GB75</f>
        <v>0</v>
      </c>
      <c r="GJ213">
        <f>Rådata_6000!GC75</f>
        <v>0</v>
      </c>
      <c r="GK213">
        <f>Rådata_6000!GD75</f>
        <v>0</v>
      </c>
      <c r="GL213">
        <f>Rådata_6000!GE75</f>
        <v>0</v>
      </c>
      <c r="GM213">
        <f>Rådata_6000!GF75</f>
        <v>0</v>
      </c>
      <c r="GN213">
        <f>Rådata_6000!GG75</f>
        <v>0</v>
      </c>
      <c r="GO213">
        <f>Rådata_6000!GH75</f>
        <v>0</v>
      </c>
      <c r="GP213">
        <f>Rådata_6000!GI75</f>
        <v>0</v>
      </c>
      <c r="GQ213">
        <f>Rådata_6000!GJ75</f>
        <v>0</v>
      </c>
      <c r="GR213">
        <f>Rådata_6000!GK75</f>
        <v>0</v>
      </c>
      <c r="GS213">
        <f>Rådata_6000!GL75</f>
        <v>0</v>
      </c>
      <c r="GT213">
        <f>Rådata_6000!GM75</f>
        <v>0</v>
      </c>
      <c r="GU213">
        <f>Rådata_6000!GN75</f>
        <v>0</v>
      </c>
      <c r="GV213">
        <f>Rådata_6000!GO75</f>
        <v>0</v>
      </c>
      <c r="GW213">
        <f>Rådata_6000!GP75</f>
        <v>0</v>
      </c>
      <c r="GX213">
        <f>Rådata_6000!GQ75</f>
        <v>0</v>
      </c>
      <c r="GY213">
        <f>Rådata_6000!GR75</f>
        <v>0</v>
      </c>
      <c r="GZ213">
        <f>Rådata_6000!GS75</f>
        <v>0</v>
      </c>
      <c r="HA213">
        <f>Rådata_6000!GT75</f>
        <v>0</v>
      </c>
      <c r="HB213">
        <f>Rådata_6000!GU75</f>
        <v>0</v>
      </c>
      <c r="HC213">
        <f>Rådata_6000!GV75</f>
        <v>0</v>
      </c>
      <c r="HD213">
        <f>Rådata_6000!GW75</f>
        <v>0</v>
      </c>
      <c r="HE213">
        <f>Rådata_6000!GX75</f>
        <v>0</v>
      </c>
      <c r="HF213">
        <f>Rådata_6000!GY75</f>
        <v>0</v>
      </c>
      <c r="HG213">
        <f>Rådata_6000!GZ75</f>
        <v>0</v>
      </c>
      <c r="HH213">
        <f>Rådata_6000!HA75</f>
        <v>0</v>
      </c>
      <c r="HI213">
        <f>Rådata_6000!HB75</f>
        <v>0</v>
      </c>
      <c r="HJ213">
        <f>Rådata_6000!HC75</f>
        <v>0</v>
      </c>
      <c r="HK213">
        <f>Rådata_6000!HD75</f>
        <v>0</v>
      </c>
      <c r="HL213">
        <f>Rådata_6000!HE75</f>
        <v>0</v>
      </c>
      <c r="HM213">
        <f>Rådata_6000!HF75</f>
        <v>0</v>
      </c>
      <c r="HN213">
        <f>Rådata_6000!HG75</f>
        <v>0</v>
      </c>
      <c r="HO213">
        <f>Rådata_6000!HH75</f>
        <v>0</v>
      </c>
      <c r="HP213">
        <f>Rådata_6000!HI75</f>
        <v>0</v>
      </c>
      <c r="HQ213">
        <f>Rådata_6000!HJ75</f>
        <v>0</v>
      </c>
      <c r="HR213">
        <f>Rådata_6000!HK75</f>
        <v>0</v>
      </c>
      <c r="HS213">
        <f>Rådata_6000!HL75</f>
        <v>0</v>
      </c>
      <c r="HT213">
        <f>Rådata_6000!HM75</f>
        <v>0</v>
      </c>
      <c r="HU213">
        <f>Rådata_6000!HN75</f>
        <v>0</v>
      </c>
      <c r="HV213">
        <f>Rådata_6000!HO75</f>
        <v>0</v>
      </c>
      <c r="HW213">
        <f>Rådata_6000!HP75</f>
        <v>0</v>
      </c>
      <c r="HX213">
        <f>Rådata_6000!HQ75</f>
        <v>0</v>
      </c>
      <c r="HY213">
        <f>Rådata_6000!HR75</f>
        <v>0</v>
      </c>
      <c r="HZ213">
        <f>Rådata_6000!HS75</f>
        <v>0</v>
      </c>
      <c r="IA213">
        <f>Rådata_6000!HT75</f>
        <v>0</v>
      </c>
      <c r="IB213">
        <f>Rådata_6000!HU75</f>
        <v>0</v>
      </c>
      <c r="IC213">
        <f>Rådata_6000!HV75</f>
        <v>0</v>
      </c>
      <c r="ID213">
        <f>Rådata_6000!HW75</f>
        <v>0</v>
      </c>
      <c r="IE213">
        <f>Rådata_6000!HX75</f>
        <v>0</v>
      </c>
      <c r="IF213">
        <f>Rådata_6000!HY75</f>
        <v>0</v>
      </c>
      <c r="IG213">
        <f>Rådata_6000!HZ75</f>
        <v>0</v>
      </c>
      <c r="IH213">
        <f>Rådata_6000!IA75</f>
        <v>0</v>
      </c>
      <c r="II213">
        <f>Rådata_6000!IB75</f>
        <v>0</v>
      </c>
      <c r="IJ213">
        <f>Rådata_6000!IC75</f>
        <v>0</v>
      </c>
      <c r="IK213">
        <f>Rådata_6000!ID75</f>
        <v>0</v>
      </c>
      <c r="IL213">
        <f>Rådata_6000!IE75</f>
        <v>0</v>
      </c>
      <c r="IM213">
        <f>Rådata_6000!IF75</f>
        <v>0</v>
      </c>
      <c r="IN213">
        <f>Rådata_6000!IG75</f>
        <v>0</v>
      </c>
      <c r="IO213">
        <f>Rådata_6000!IH75</f>
        <v>0</v>
      </c>
      <c r="IP213">
        <f>Rådata_6000!II75</f>
        <v>0</v>
      </c>
      <c r="IQ213">
        <f>Rådata_6000!IJ75</f>
        <v>0</v>
      </c>
      <c r="IR213">
        <f>Rådata_6000!IK75</f>
        <v>0</v>
      </c>
      <c r="IS213">
        <f>Rådata_6000!IL75</f>
        <v>0</v>
      </c>
      <c r="IT213">
        <f>Rådata_6000!IM75</f>
        <v>0</v>
      </c>
      <c r="IU213">
        <f>Rådata_6000!IN75</f>
        <v>0</v>
      </c>
      <c r="IV213">
        <f>Rådata_6000!IO75</f>
        <v>0</v>
      </c>
      <c r="IW213">
        <f>Rådata_6000!IP75</f>
        <v>0</v>
      </c>
      <c r="IX213">
        <f>Rådata_6000!IQ75</f>
        <v>0</v>
      </c>
      <c r="IY213">
        <f>Rådata_6000!IR75</f>
        <v>0</v>
      </c>
      <c r="IZ213">
        <f>Rådata_6000!IS75</f>
        <v>0</v>
      </c>
      <c r="JA213">
        <f>Rådata_6000!IT75</f>
        <v>0</v>
      </c>
      <c r="JB213">
        <f>Rådata_6000!IU75</f>
        <v>0</v>
      </c>
      <c r="JC213">
        <f>Rådata_6000!IV75</f>
        <v>0</v>
      </c>
      <c r="JD213">
        <f>Rådata_6000!IW75</f>
        <v>0</v>
      </c>
      <c r="JE213">
        <f>Rådata_6000!IX75</f>
        <v>0</v>
      </c>
      <c r="JF213">
        <f>Rådata_6000!IY75</f>
        <v>0</v>
      </c>
      <c r="JG213">
        <f>Rådata_6000!IZ75</f>
        <v>0</v>
      </c>
      <c r="JH213">
        <f>Rådata_6000!JA75</f>
        <v>0</v>
      </c>
      <c r="JI213">
        <f>Rådata_6000!JB75</f>
        <v>0</v>
      </c>
      <c r="JJ213">
        <f>Rådata_6000!JC75</f>
        <v>0</v>
      </c>
      <c r="JK213">
        <f>Rådata_6000!JD75</f>
        <v>0</v>
      </c>
      <c r="JL213">
        <f>Rådata_6000!JE75</f>
        <v>0</v>
      </c>
      <c r="JM213">
        <f>Rådata_6000!JF75</f>
        <v>0</v>
      </c>
      <c r="JN213">
        <f>Rådata_6000!JG75</f>
        <v>0</v>
      </c>
      <c r="JO213">
        <f>Rådata_6000!JH75</f>
        <v>0</v>
      </c>
      <c r="JP213">
        <f>Rådata_6000!JI75</f>
        <v>0</v>
      </c>
      <c r="JQ213">
        <f>Rådata_6000!JJ75</f>
        <v>0</v>
      </c>
      <c r="JR213">
        <f>Rådata_6000!JK75</f>
        <v>0</v>
      </c>
      <c r="JS213">
        <f>Rådata_6000!JL75</f>
        <v>0</v>
      </c>
      <c r="JT213">
        <f>Rådata_6000!JM75</f>
        <v>0</v>
      </c>
      <c r="JU213">
        <f>Rådata_6000!JN75</f>
        <v>0</v>
      </c>
      <c r="JV213">
        <f>Rådata_6000!JO75</f>
        <v>0</v>
      </c>
      <c r="JW213">
        <f>Rådata_6000!JP75</f>
        <v>0</v>
      </c>
      <c r="JX213">
        <f>Rådata_6000!JQ75</f>
        <v>0</v>
      </c>
      <c r="JY213">
        <f>Rådata_6000!JR75</f>
        <v>0</v>
      </c>
      <c r="JZ213">
        <f>Rådata_6000!JS75</f>
        <v>0</v>
      </c>
      <c r="KA213">
        <f>Rådata_6000!JT75</f>
        <v>0</v>
      </c>
      <c r="KB213">
        <f>Rådata_6000!JU75</f>
        <v>0</v>
      </c>
      <c r="KC213">
        <f>Rådata_6000!JV75</f>
        <v>0</v>
      </c>
      <c r="KD213">
        <f>Rådata_6000!JW75</f>
        <v>0</v>
      </c>
      <c r="KE213">
        <f>Rådata_6000!JX75</f>
        <v>0</v>
      </c>
      <c r="KF213">
        <f>Rådata_6000!JY75</f>
        <v>0</v>
      </c>
      <c r="KG213">
        <f>Rådata_6000!JZ75</f>
        <v>0</v>
      </c>
      <c r="KH213">
        <f>Rådata_6000!KA75</f>
        <v>0</v>
      </c>
      <c r="KI213">
        <f>Rådata_6000!KB75</f>
        <v>0</v>
      </c>
      <c r="KJ213">
        <f>Rådata_6000!KC75</f>
        <v>0</v>
      </c>
      <c r="KK213">
        <f>Rådata_6000!KD75</f>
        <v>0</v>
      </c>
      <c r="KL213">
        <f>Rådata_6000!KE75</f>
        <v>0</v>
      </c>
      <c r="KM213">
        <f>Rådata_6000!KF75</f>
        <v>0</v>
      </c>
      <c r="KN213">
        <f>Rådata_6000!KG75</f>
        <v>0</v>
      </c>
      <c r="KO213">
        <f>Rådata_6000!KH75</f>
        <v>0</v>
      </c>
      <c r="KP213">
        <f>Rådata_6000!KI75</f>
        <v>0</v>
      </c>
      <c r="KQ213">
        <f>Rådata_6000!KJ75</f>
        <v>0</v>
      </c>
      <c r="KR213">
        <f>Rådata_6000!KK75</f>
        <v>0</v>
      </c>
      <c r="KS213">
        <f>Rådata_6000!KL75</f>
        <v>0</v>
      </c>
      <c r="KT213">
        <f>Rådata_6000!KM75</f>
        <v>0</v>
      </c>
      <c r="KU213">
        <f>Rådata_6000!KN75</f>
        <v>0</v>
      </c>
      <c r="KV213">
        <f>Rådata_6000!KO75</f>
        <v>0</v>
      </c>
      <c r="KW213">
        <f>Rådata_6000!KP75</f>
        <v>0</v>
      </c>
      <c r="KX213">
        <f>Rådata_6000!KQ75</f>
        <v>0</v>
      </c>
      <c r="KY213">
        <f>Rådata_6000!KR75</f>
        <v>0</v>
      </c>
      <c r="KZ213">
        <f>Rådata_6000!KS75</f>
        <v>0</v>
      </c>
      <c r="LA213">
        <f>Rådata_6000!KT75</f>
        <v>0</v>
      </c>
      <c r="LB213">
        <f>Rådata_6000!KU75</f>
        <v>0</v>
      </c>
      <c r="LC213">
        <f>Rådata_6000!KV75</f>
        <v>0</v>
      </c>
      <c r="LD213">
        <f>Rådata_6000!KW75</f>
        <v>0</v>
      </c>
      <c r="LE213">
        <f>Rådata_6000!KX75</f>
        <v>0</v>
      </c>
      <c r="LF213">
        <f>Rådata_6000!KY75</f>
        <v>0</v>
      </c>
      <c r="LG213">
        <f>Rådata_6000!KZ75</f>
        <v>0</v>
      </c>
      <c r="LH213">
        <f>Rådata_6000!LA75</f>
        <v>0</v>
      </c>
      <c r="LI213">
        <f>Rådata_6000!LB75</f>
        <v>0</v>
      </c>
      <c r="LJ213">
        <f>Rådata_6000!LC75</f>
        <v>0</v>
      </c>
      <c r="LK213">
        <f>Rådata_6000!LD75</f>
        <v>0</v>
      </c>
      <c r="LL213">
        <f>Rådata_6000!LE75</f>
        <v>0</v>
      </c>
      <c r="LM213">
        <f>Rådata_6000!LF75</f>
        <v>0</v>
      </c>
      <c r="LN213">
        <f>Rådata_6000!LG75</f>
        <v>0</v>
      </c>
      <c r="LO213">
        <f>Rådata_6000!LH75</f>
        <v>0</v>
      </c>
      <c r="LP213">
        <f>Rådata_6000!LI75</f>
        <v>0</v>
      </c>
      <c r="LQ213">
        <f>Rådata_6000!LJ75</f>
        <v>0</v>
      </c>
      <c r="LR213">
        <f>Rådata_6000!LK75</f>
        <v>0</v>
      </c>
      <c r="LS213">
        <f>Rådata_6000!LL75</f>
        <v>0</v>
      </c>
      <c r="LT213">
        <f>Rådata_6000!LM75</f>
        <v>0</v>
      </c>
      <c r="LU213">
        <f>Rådata_6000!LN75</f>
        <v>0</v>
      </c>
      <c r="LV213">
        <f>Rådata_6000!LO75</f>
        <v>0</v>
      </c>
      <c r="LW213">
        <f>Rådata_6000!LP75</f>
        <v>0</v>
      </c>
      <c r="LX213">
        <f>Rådata_6000!LQ75</f>
        <v>0</v>
      </c>
      <c r="LY213">
        <f>Rådata_6000!LR75</f>
        <v>0</v>
      </c>
      <c r="LZ213">
        <f>Rådata_6000!LS75</f>
        <v>0</v>
      </c>
      <c r="MA213">
        <f>Rådata_6000!LT75</f>
        <v>0</v>
      </c>
      <c r="MB213">
        <f>Rådata_6000!LU75</f>
        <v>0</v>
      </c>
      <c r="MC213">
        <f>Rådata_6000!LV75</f>
        <v>0</v>
      </c>
      <c r="MD213">
        <f>Rådata_6000!LW75</f>
        <v>0</v>
      </c>
      <c r="ME213">
        <f>Rådata_6000!LX75</f>
        <v>0</v>
      </c>
      <c r="MF213">
        <f>Rådata_6000!LY75</f>
        <v>0</v>
      </c>
      <c r="MG213">
        <f>Rådata_6000!LZ75</f>
        <v>0</v>
      </c>
      <c r="MH213">
        <f>Rådata_6000!MA75</f>
        <v>0</v>
      </c>
      <c r="MI213">
        <f>Rådata_6000!MB75</f>
        <v>0</v>
      </c>
      <c r="MJ213">
        <f>Rådata_6000!MC75</f>
        <v>0</v>
      </c>
      <c r="MK213">
        <f>Rådata_6000!MD75</f>
        <v>0</v>
      </c>
      <c r="ML213">
        <f>Rådata_6000!ME75</f>
        <v>0</v>
      </c>
      <c r="MM213">
        <f>Rådata_6000!MF75</f>
        <v>0</v>
      </c>
      <c r="MN213">
        <f>Rådata_6000!MG75</f>
        <v>0</v>
      </c>
      <c r="MO213">
        <f>Rådata_6000!MH75</f>
        <v>0</v>
      </c>
      <c r="MP213">
        <f>Rådata_6000!MI75</f>
        <v>0</v>
      </c>
      <c r="MQ213">
        <f>Rådata_6000!MJ75</f>
        <v>0</v>
      </c>
      <c r="MR213">
        <f>Rådata_6000!MK75</f>
        <v>0</v>
      </c>
      <c r="MS213">
        <f>Rådata_6000!ML75</f>
        <v>0</v>
      </c>
      <c r="MT213">
        <f>Rådata_6000!MM75</f>
        <v>0</v>
      </c>
      <c r="MU213">
        <f>Rådata_6000!MN75</f>
        <v>0</v>
      </c>
      <c r="MV213">
        <f>Rådata_6000!MO75</f>
        <v>0</v>
      </c>
      <c r="MW213">
        <f>Rådata_6000!MP75</f>
        <v>0</v>
      </c>
      <c r="MX213">
        <f>Rådata_6000!MQ75</f>
        <v>0</v>
      </c>
      <c r="MY213">
        <f>Rådata_6000!MR75</f>
        <v>0</v>
      </c>
      <c r="MZ213">
        <f>Rådata_6000!MS75</f>
        <v>0</v>
      </c>
      <c r="NA213">
        <f>Rådata_6000!MT75</f>
        <v>0</v>
      </c>
      <c r="NB213">
        <f>Rådata_6000!MU75</f>
        <v>0</v>
      </c>
      <c r="NC213">
        <f>Rådata_6000!MV75</f>
        <v>0</v>
      </c>
      <c r="ND213">
        <f>Rådata_6000!MW75</f>
        <v>0</v>
      </c>
      <c r="NE213">
        <f>Rådata_6000!MX75</f>
        <v>0</v>
      </c>
      <c r="NF213">
        <f>Rådata_6000!MY75</f>
        <v>0</v>
      </c>
      <c r="NG213">
        <f>Rådata_6000!MZ75</f>
        <v>0</v>
      </c>
      <c r="NH213">
        <f>Rådata_6000!NA75</f>
        <v>0</v>
      </c>
      <c r="NI213">
        <f>Rådata_6000!NB75</f>
        <v>0</v>
      </c>
      <c r="NJ213">
        <f>Rådata_6000!NC75</f>
        <v>0</v>
      </c>
      <c r="NK213">
        <f>Rådata_6000!ND75</f>
        <v>0</v>
      </c>
      <c r="NL213">
        <f>Rådata_6000!NE75</f>
        <v>0</v>
      </c>
      <c r="NM213">
        <f>Rådata_6000!NF75</f>
        <v>0</v>
      </c>
      <c r="NN213">
        <f>Rådata_6000!NG75</f>
        <v>0</v>
      </c>
      <c r="NO213">
        <f>Rådata_6000!NH75</f>
        <v>0</v>
      </c>
      <c r="NP213">
        <f>Rådata_6000!NI75</f>
        <v>0</v>
      </c>
      <c r="NQ213">
        <f>Rådata_6000!NJ75</f>
        <v>0</v>
      </c>
      <c r="NR213">
        <f>Rådata_6000!NK75</f>
        <v>0</v>
      </c>
      <c r="NS213">
        <f>Rådata_6000!NL75</f>
        <v>0</v>
      </c>
      <c r="NT213">
        <f>Rådata_6000!NM75</f>
        <v>0</v>
      </c>
      <c r="NU213">
        <f>Rådata_6000!NN75</f>
        <v>0</v>
      </c>
      <c r="NV213">
        <f>Rådata_6000!NO75</f>
        <v>0</v>
      </c>
      <c r="NW213">
        <f>Rådata_6000!NP75</f>
        <v>0</v>
      </c>
      <c r="NX213">
        <f>Rådata_6000!NQ75</f>
        <v>0</v>
      </c>
      <c r="NY213">
        <f>Rådata_6000!NR75</f>
        <v>0</v>
      </c>
      <c r="NZ213">
        <f>Rådata_6000!NS75</f>
        <v>0</v>
      </c>
      <c r="OA213">
        <f>Rådata_6000!NT75</f>
        <v>0</v>
      </c>
      <c r="OB213">
        <f>Rådata_6000!NU75</f>
        <v>0</v>
      </c>
      <c r="OC213">
        <f>Rådata_6000!NV75</f>
        <v>0</v>
      </c>
      <c r="OD213">
        <f>Rådata_6000!NW75</f>
        <v>0</v>
      </c>
      <c r="OE213">
        <f>Rådata_6000!NX75</f>
        <v>0</v>
      </c>
      <c r="OF213">
        <f>Rådata_6000!NY75</f>
        <v>0</v>
      </c>
      <c r="OG213">
        <f>Rådata_6000!NZ75</f>
        <v>0</v>
      </c>
      <c r="OH213">
        <f>Rådata_6000!OA75</f>
        <v>0</v>
      </c>
      <c r="OI213">
        <f>Rådata_6000!OB75</f>
        <v>0</v>
      </c>
      <c r="OJ213">
        <f>Rådata_6000!OC75</f>
        <v>0</v>
      </c>
      <c r="OK213">
        <f>Rådata_6000!OD75</f>
        <v>0</v>
      </c>
      <c r="OL213">
        <f>Rådata_6000!OE75</f>
        <v>0</v>
      </c>
      <c r="OM213">
        <f>Rådata_6000!OF75</f>
        <v>0</v>
      </c>
      <c r="ON213">
        <f>Rådata_6000!OG75</f>
        <v>0</v>
      </c>
      <c r="OO213">
        <f>Rådata_6000!OH75</f>
        <v>0</v>
      </c>
      <c r="OP213">
        <f>Rådata_6000!OI75</f>
        <v>0</v>
      </c>
      <c r="OQ213">
        <f>Rådata_6000!OJ75</f>
        <v>0</v>
      </c>
      <c r="OR213">
        <f>Rådata_6000!OK75</f>
        <v>0</v>
      </c>
      <c r="OS213">
        <f>Rådata_6000!OL75</f>
        <v>0</v>
      </c>
    </row>
    <row r="214" spans="1:409">
      <c r="A214" t="s">
        <v>422</v>
      </c>
      <c r="J214">
        <f>Rådata_6000!C76</f>
        <v>0</v>
      </c>
      <c r="K214">
        <f>Rådata_6000!D76</f>
        <v>0</v>
      </c>
      <c r="L214">
        <f>Rådata_6000!E76</f>
        <v>0</v>
      </c>
      <c r="M214">
        <f>Rådata_6000!F76</f>
        <v>0</v>
      </c>
      <c r="N214">
        <f>Rådata_6000!G76</f>
        <v>0</v>
      </c>
      <c r="O214">
        <f>Rådata_6000!H76</f>
        <v>0</v>
      </c>
      <c r="P214">
        <f>Rådata_6000!I76</f>
        <v>0</v>
      </c>
      <c r="Q214">
        <f>Rådata_6000!J76</f>
        <v>0</v>
      </c>
      <c r="R214">
        <f>Rådata_6000!K76</f>
        <v>0</v>
      </c>
      <c r="S214">
        <f>Rådata_6000!L76</f>
        <v>0</v>
      </c>
      <c r="T214">
        <f>Rådata_6000!M76</f>
        <v>0</v>
      </c>
      <c r="U214">
        <f>Rådata_6000!N76</f>
        <v>0</v>
      </c>
      <c r="V214">
        <f>Rådata_6000!O76</f>
        <v>0</v>
      </c>
      <c r="W214">
        <f>Rådata_6000!P76</f>
        <v>0</v>
      </c>
      <c r="X214">
        <f>Rådata_6000!Q76</f>
        <v>0</v>
      </c>
      <c r="Y214">
        <f>Rådata_6000!R76</f>
        <v>0</v>
      </c>
      <c r="Z214">
        <f>Rådata_6000!S76</f>
        <v>0</v>
      </c>
      <c r="AA214">
        <f>Rådata_6000!T76</f>
        <v>0</v>
      </c>
      <c r="AB214">
        <f>Rådata_6000!U76</f>
        <v>0</v>
      </c>
      <c r="AC214">
        <f>Rådata_6000!V76</f>
        <v>0</v>
      </c>
      <c r="AD214">
        <f>Rådata_6000!W76</f>
        <v>0</v>
      </c>
      <c r="AE214">
        <f>Rådata_6000!X76</f>
        <v>0</v>
      </c>
      <c r="AF214">
        <f>Rådata_6000!Y76</f>
        <v>0</v>
      </c>
      <c r="AG214">
        <f>Rådata_6000!Z76</f>
        <v>0</v>
      </c>
      <c r="AH214">
        <f>Rådata_6000!AA76</f>
        <v>0</v>
      </c>
      <c r="AI214">
        <f>Rådata_6000!AB76</f>
        <v>0</v>
      </c>
      <c r="AJ214">
        <f>Rådata_6000!AC76</f>
        <v>0</v>
      </c>
      <c r="AK214">
        <f>Rådata_6000!AD76</f>
        <v>0</v>
      </c>
      <c r="AL214">
        <f>Rådata_6000!AE76</f>
        <v>0</v>
      </c>
      <c r="AM214">
        <f>Rådata_6000!AF76</f>
        <v>0</v>
      </c>
      <c r="AN214">
        <f>Rådata_6000!AG76</f>
        <v>0</v>
      </c>
      <c r="AO214">
        <f>Rådata_6000!AH76</f>
        <v>0</v>
      </c>
      <c r="AP214">
        <f>Rådata_6000!AI76</f>
        <v>0</v>
      </c>
      <c r="AQ214">
        <f>Rådata_6000!AJ76</f>
        <v>0</v>
      </c>
      <c r="AR214">
        <f>Rådata_6000!AK76</f>
        <v>0</v>
      </c>
      <c r="AS214">
        <f>Rådata_6000!AL76</f>
        <v>0</v>
      </c>
      <c r="AT214">
        <f>Rådata_6000!AM76</f>
        <v>0</v>
      </c>
      <c r="AU214">
        <f>Rådata_6000!AN76</f>
        <v>0</v>
      </c>
      <c r="AV214">
        <f>Rådata_6000!AO76</f>
        <v>0</v>
      </c>
      <c r="AW214">
        <f>Rådata_6000!AP76</f>
        <v>0</v>
      </c>
      <c r="AX214">
        <f>Rådata_6000!AQ76</f>
        <v>0</v>
      </c>
      <c r="AY214">
        <f>Rådata_6000!AR76</f>
        <v>0</v>
      </c>
      <c r="AZ214">
        <f>Rådata_6000!AS76</f>
        <v>0</v>
      </c>
      <c r="BA214">
        <f>Rådata_6000!AT76</f>
        <v>0</v>
      </c>
      <c r="BB214">
        <f>Rådata_6000!AU76</f>
        <v>0</v>
      </c>
      <c r="BC214">
        <f>Rådata_6000!AV76</f>
        <v>0</v>
      </c>
      <c r="BD214">
        <f>Rådata_6000!AW76</f>
        <v>0</v>
      </c>
      <c r="BE214">
        <f>Rådata_6000!AX76</f>
        <v>0</v>
      </c>
      <c r="BF214">
        <f>Rådata_6000!AY76</f>
        <v>0</v>
      </c>
      <c r="BG214">
        <f>Rådata_6000!AZ76</f>
        <v>0</v>
      </c>
      <c r="BH214">
        <f>Rådata_6000!BA76</f>
        <v>0</v>
      </c>
      <c r="BI214">
        <f>Rådata_6000!BB76</f>
        <v>0</v>
      </c>
      <c r="BJ214">
        <f>Rådata_6000!BC76</f>
        <v>0</v>
      </c>
      <c r="BK214">
        <f>Rådata_6000!BD76</f>
        <v>0</v>
      </c>
      <c r="BL214">
        <f>Rådata_6000!BE76</f>
        <v>0</v>
      </c>
      <c r="BM214">
        <f>Rådata_6000!BF76</f>
        <v>0</v>
      </c>
      <c r="BN214">
        <f>Rådata_6000!BG76</f>
        <v>0</v>
      </c>
      <c r="BO214">
        <f>Rådata_6000!BH76</f>
        <v>0</v>
      </c>
      <c r="BP214">
        <f>Rådata_6000!BI76</f>
        <v>0</v>
      </c>
      <c r="BQ214">
        <f>Rådata_6000!BJ76</f>
        <v>0</v>
      </c>
      <c r="BR214">
        <f>Rådata_6000!BK76</f>
        <v>0</v>
      </c>
      <c r="BS214">
        <f>Rådata_6000!BL76</f>
        <v>0</v>
      </c>
      <c r="BT214">
        <f>Rådata_6000!BM76</f>
        <v>0</v>
      </c>
      <c r="BU214">
        <f>Rådata_6000!BN76</f>
        <v>0</v>
      </c>
      <c r="BV214">
        <f>Rådata_6000!BO76</f>
        <v>0</v>
      </c>
      <c r="BW214">
        <f>Rådata_6000!BP76</f>
        <v>0</v>
      </c>
      <c r="BX214">
        <f>Rådata_6000!BQ76</f>
        <v>0</v>
      </c>
      <c r="BY214">
        <f>Rådata_6000!BR76</f>
        <v>0</v>
      </c>
      <c r="BZ214">
        <f>Rådata_6000!BS76</f>
        <v>0</v>
      </c>
      <c r="CA214">
        <f>Rådata_6000!BT76</f>
        <v>0</v>
      </c>
      <c r="CB214">
        <f>Rådata_6000!BU76</f>
        <v>0</v>
      </c>
      <c r="CC214">
        <f>Rådata_6000!BV76</f>
        <v>0</v>
      </c>
      <c r="CD214">
        <f>Rådata_6000!BW76</f>
        <v>0</v>
      </c>
      <c r="CE214">
        <f>Rådata_6000!BX76</f>
        <v>0</v>
      </c>
      <c r="CF214">
        <f>Rådata_6000!BY76</f>
        <v>0</v>
      </c>
      <c r="CG214">
        <f>Rådata_6000!BZ76</f>
        <v>0</v>
      </c>
      <c r="CH214">
        <f>Rådata_6000!CA76</f>
        <v>0</v>
      </c>
      <c r="CI214">
        <f>Rådata_6000!CB76</f>
        <v>0</v>
      </c>
      <c r="CJ214">
        <f>Rådata_6000!CC76</f>
        <v>0</v>
      </c>
      <c r="CK214">
        <f>Rådata_6000!CD76</f>
        <v>0</v>
      </c>
      <c r="CL214">
        <f>Rådata_6000!CE76</f>
        <v>0</v>
      </c>
      <c r="CM214">
        <f>Rådata_6000!CF76</f>
        <v>0</v>
      </c>
      <c r="CN214">
        <f>Rådata_6000!CG76</f>
        <v>0</v>
      </c>
      <c r="CO214">
        <f>Rådata_6000!CH76</f>
        <v>0</v>
      </c>
      <c r="CP214">
        <f>Rådata_6000!CI76</f>
        <v>0</v>
      </c>
      <c r="CQ214">
        <f>Rådata_6000!CJ76</f>
        <v>0</v>
      </c>
      <c r="CR214">
        <f>Rådata_6000!CK76</f>
        <v>0</v>
      </c>
      <c r="CS214">
        <f>Rådata_6000!CL76</f>
        <v>0</v>
      </c>
      <c r="CT214">
        <f>Rådata_6000!CM76</f>
        <v>0</v>
      </c>
      <c r="CU214">
        <f>Rådata_6000!CN76</f>
        <v>0</v>
      </c>
      <c r="CV214">
        <f>Rådata_6000!CO76</f>
        <v>0</v>
      </c>
      <c r="CW214">
        <f>Rådata_6000!CP76</f>
        <v>0</v>
      </c>
      <c r="CX214">
        <f>Rådata_6000!CQ76</f>
        <v>0</v>
      </c>
      <c r="CY214">
        <f>Rådata_6000!CR76</f>
        <v>0</v>
      </c>
      <c r="CZ214">
        <f>Rådata_6000!CS76</f>
        <v>0</v>
      </c>
      <c r="DA214">
        <f>Rådata_6000!CT76</f>
        <v>0</v>
      </c>
      <c r="DB214">
        <f>Rådata_6000!CU76</f>
        <v>0</v>
      </c>
      <c r="DC214">
        <f>Rådata_6000!CV76</f>
        <v>0</v>
      </c>
      <c r="DD214">
        <f>Rådata_6000!CW76</f>
        <v>0</v>
      </c>
      <c r="DE214">
        <f>Rådata_6000!CX76</f>
        <v>0</v>
      </c>
      <c r="DF214">
        <f>Rådata_6000!CY76</f>
        <v>0</v>
      </c>
      <c r="DG214">
        <f>Rådata_6000!CZ76</f>
        <v>0</v>
      </c>
      <c r="DH214">
        <f>Rådata_6000!DA76</f>
        <v>0</v>
      </c>
      <c r="DI214">
        <f>Rådata_6000!DB76</f>
        <v>0</v>
      </c>
      <c r="DJ214">
        <f>Rådata_6000!DC76</f>
        <v>0</v>
      </c>
      <c r="DK214">
        <f>Rådata_6000!DD76</f>
        <v>0</v>
      </c>
      <c r="DL214">
        <f>Rådata_6000!DE76</f>
        <v>0</v>
      </c>
      <c r="DM214">
        <f>Rådata_6000!DF76</f>
        <v>0</v>
      </c>
      <c r="DN214">
        <f>Rådata_6000!DG76</f>
        <v>0</v>
      </c>
      <c r="DO214">
        <f>Rådata_6000!DH76</f>
        <v>0</v>
      </c>
      <c r="DP214">
        <f>Rådata_6000!DI76</f>
        <v>0</v>
      </c>
      <c r="DQ214">
        <f>Rådata_6000!DJ76</f>
        <v>0</v>
      </c>
      <c r="DR214">
        <f>Rådata_6000!DK76</f>
        <v>0</v>
      </c>
      <c r="DS214">
        <f>Rådata_6000!DL76</f>
        <v>0</v>
      </c>
      <c r="DT214">
        <f>Rådata_6000!DM76</f>
        <v>0</v>
      </c>
      <c r="DU214">
        <f>Rådata_6000!DN76</f>
        <v>0</v>
      </c>
      <c r="DV214">
        <f>Rådata_6000!DO76</f>
        <v>0</v>
      </c>
      <c r="DW214">
        <f>Rådata_6000!DP76</f>
        <v>0</v>
      </c>
      <c r="DX214">
        <f>Rådata_6000!DQ76</f>
        <v>0</v>
      </c>
      <c r="DY214">
        <f>Rådata_6000!DR76</f>
        <v>0</v>
      </c>
      <c r="DZ214">
        <f>Rådata_6000!DS76</f>
        <v>0</v>
      </c>
      <c r="EA214">
        <f>Rådata_6000!DT76</f>
        <v>0</v>
      </c>
      <c r="EB214">
        <f>Rådata_6000!DU76</f>
        <v>0</v>
      </c>
      <c r="EC214">
        <f>Rådata_6000!DV76</f>
        <v>0</v>
      </c>
      <c r="ED214">
        <f>Rådata_6000!DW76</f>
        <v>0</v>
      </c>
      <c r="EE214">
        <f>Rådata_6000!DX76</f>
        <v>0</v>
      </c>
      <c r="EF214">
        <f>Rådata_6000!DY76</f>
        <v>0</v>
      </c>
      <c r="EG214">
        <f>Rådata_6000!DZ76</f>
        <v>0</v>
      </c>
      <c r="EH214">
        <f>Rådata_6000!EA76</f>
        <v>0</v>
      </c>
      <c r="EI214">
        <f>Rådata_6000!EB76</f>
        <v>0</v>
      </c>
      <c r="EJ214">
        <f>Rådata_6000!EC76</f>
        <v>0</v>
      </c>
      <c r="EK214">
        <f>Rådata_6000!ED76</f>
        <v>0</v>
      </c>
      <c r="EL214">
        <f>Rådata_6000!EE76</f>
        <v>0</v>
      </c>
      <c r="EM214">
        <f>Rådata_6000!EF76</f>
        <v>0</v>
      </c>
      <c r="EN214">
        <f>Rådata_6000!EG76</f>
        <v>0</v>
      </c>
      <c r="EO214">
        <f>Rådata_6000!EH76</f>
        <v>0</v>
      </c>
      <c r="EP214">
        <f>Rådata_6000!EI76</f>
        <v>0</v>
      </c>
      <c r="EQ214">
        <f>Rådata_6000!EJ76</f>
        <v>0</v>
      </c>
      <c r="ER214">
        <f>Rådata_6000!EK76</f>
        <v>0</v>
      </c>
      <c r="ES214">
        <f>Rådata_6000!EL76</f>
        <v>0</v>
      </c>
      <c r="ET214">
        <f>Rådata_6000!EM76</f>
        <v>0</v>
      </c>
      <c r="EU214">
        <f>Rådata_6000!EN76</f>
        <v>0</v>
      </c>
      <c r="EV214">
        <f>Rådata_6000!EO76</f>
        <v>0</v>
      </c>
      <c r="EW214">
        <f>Rådata_6000!EP76</f>
        <v>0</v>
      </c>
      <c r="EX214">
        <f>Rådata_6000!EQ76</f>
        <v>0</v>
      </c>
      <c r="EY214">
        <f>Rådata_6000!ER76</f>
        <v>0</v>
      </c>
      <c r="EZ214">
        <f>Rådata_6000!ES76</f>
        <v>0</v>
      </c>
      <c r="FA214">
        <f>Rådata_6000!ET76</f>
        <v>0</v>
      </c>
      <c r="FB214">
        <f>Rådata_6000!EU76</f>
        <v>0</v>
      </c>
      <c r="FC214">
        <f>Rådata_6000!EV76</f>
        <v>0</v>
      </c>
      <c r="FD214">
        <f>Rådata_6000!EW76</f>
        <v>0</v>
      </c>
      <c r="FE214">
        <f>Rådata_6000!EX76</f>
        <v>0</v>
      </c>
      <c r="FF214">
        <f>Rådata_6000!EY76</f>
        <v>0</v>
      </c>
      <c r="FG214">
        <f>Rådata_6000!EZ76</f>
        <v>0</v>
      </c>
      <c r="FH214">
        <f>Rådata_6000!FA76</f>
        <v>0</v>
      </c>
      <c r="FI214">
        <f>Rådata_6000!FB76</f>
        <v>0</v>
      </c>
      <c r="FJ214">
        <f>Rådata_6000!FC76</f>
        <v>0</v>
      </c>
      <c r="FK214">
        <f>Rådata_6000!FD76</f>
        <v>0</v>
      </c>
      <c r="FL214">
        <f>Rådata_6000!FE76</f>
        <v>0</v>
      </c>
      <c r="FM214">
        <f>Rådata_6000!FF76</f>
        <v>0</v>
      </c>
      <c r="FN214">
        <f>Rådata_6000!FG76</f>
        <v>0</v>
      </c>
      <c r="FO214">
        <f>Rådata_6000!FH76</f>
        <v>0</v>
      </c>
      <c r="FP214">
        <f>Rådata_6000!FI76</f>
        <v>0</v>
      </c>
      <c r="FQ214">
        <f>Rådata_6000!FJ76</f>
        <v>0</v>
      </c>
      <c r="FR214">
        <f>Rådata_6000!FK76</f>
        <v>0</v>
      </c>
      <c r="FS214">
        <f>Rådata_6000!FL76</f>
        <v>0</v>
      </c>
      <c r="FT214">
        <f>Rådata_6000!FM76</f>
        <v>0</v>
      </c>
      <c r="FU214">
        <f>Rådata_6000!FN76</f>
        <v>0</v>
      </c>
      <c r="FV214">
        <f>Rådata_6000!FO76</f>
        <v>0</v>
      </c>
      <c r="FW214">
        <f>Rådata_6000!FP76</f>
        <v>0</v>
      </c>
      <c r="FX214">
        <f>Rådata_6000!FQ76</f>
        <v>0</v>
      </c>
      <c r="FY214">
        <f>Rådata_6000!FR76</f>
        <v>0</v>
      </c>
      <c r="FZ214">
        <f>Rådata_6000!FS76</f>
        <v>0</v>
      </c>
      <c r="GA214">
        <f>Rådata_6000!FT76</f>
        <v>0</v>
      </c>
      <c r="GB214">
        <f>Rådata_6000!FU76</f>
        <v>0</v>
      </c>
      <c r="GC214">
        <f>Rådata_6000!FV76</f>
        <v>0</v>
      </c>
      <c r="GD214">
        <f>Rådata_6000!FW76</f>
        <v>0</v>
      </c>
      <c r="GE214">
        <f>Rådata_6000!FX76</f>
        <v>0</v>
      </c>
      <c r="GF214">
        <f>Rådata_6000!FY76</f>
        <v>0</v>
      </c>
      <c r="GG214">
        <f>Rådata_6000!FZ76</f>
        <v>0</v>
      </c>
      <c r="GH214">
        <f>Rådata_6000!GA76</f>
        <v>0</v>
      </c>
      <c r="GI214">
        <f>Rådata_6000!GB76</f>
        <v>0</v>
      </c>
      <c r="GJ214">
        <f>Rådata_6000!GC76</f>
        <v>0</v>
      </c>
      <c r="GK214">
        <f>Rådata_6000!GD76</f>
        <v>0</v>
      </c>
      <c r="GL214">
        <f>Rådata_6000!GE76</f>
        <v>0</v>
      </c>
      <c r="GM214">
        <f>Rådata_6000!GF76</f>
        <v>0</v>
      </c>
      <c r="GN214">
        <f>Rådata_6000!GG76</f>
        <v>0</v>
      </c>
      <c r="GO214">
        <f>Rådata_6000!GH76</f>
        <v>0</v>
      </c>
      <c r="GP214">
        <f>Rådata_6000!GI76</f>
        <v>0</v>
      </c>
      <c r="GQ214">
        <f>Rådata_6000!GJ76</f>
        <v>0</v>
      </c>
      <c r="GR214">
        <f>Rådata_6000!GK76</f>
        <v>0</v>
      </c>
      <c r="GS214">
        <f>Rådata_6000!GL76</f>
        <v>0</v>
      </c>
      <c r="GT214">
        <f>Rådata_6000!GM76</f>
        <v>0</v>
      </c>
      <c r="GU214">
        <f>Rådata_6000!GN76</f>
        <v>0</v>
      </c>
      <c r="GV214">
        <f>Rådata_6000!GO76</f>
        <v>0</v>
      </c>
      <c r="GW214">
        <f>Rådata_6000!GP76</f>
        <v>0</v>
      </c>
      <c r="GX214">
        <f>Rådata_6000!GQ76</f>
        <v>0</v>
      </c>
      <c r="GY214">
        <f>Rådata_6000!GR76</f>
        <v>0</v>
      </c>
      <c r="GZ214">
        <f>Rådata_6000!GS76</f>
        <v>0</v>
      </c>
      <c r="HA214">
        <f>Rådata_6000!GT76</f>
        <v>0</v>
      </c>
      <c r="HB214">
        <f>Rådata_6000!GU76</f>
        <v>0</v>
      </c>
      <c r="HC214">
        <f>Rådata_6000!GV76</f>
        <v>0</v>
      </c>
      <c r="HD214">
        <f>Rådata_6000!GW76</f>
        <v>0</v>
      </c>
      <c r="HE214">
        <f>Rådata_6000!GX76</f>
        <v>0</v>
      </c>
      <c r="HF214">
        <f>Rådata_6000!GY76</f>
        <v>0</v>
      </c>
      <c r="HG214">
        <f>Rådata_6000!GZ76</f>
        <v>0</v>
      </c>
      <c r="HH214">
        <f>Rådata_6000!HA76</f>
        <v>0</v>
      </c>
      <c r="HI214">
        <f>Rådata_6000!HB76</f>
        <v>0</v>
      </c>
      <c r="HJ214">
        <f>Rådata_6000!HC76</f>
        <v>0</v>
      </c>
      <c r="HK214">
        <f>Rådata_6000!HD76</f>
        <v>0</v>
      </c>
      <c r="HL214">
        <f>Rådata_6000!HE76</f>
        <v>0</v>
      </c>
      <c r="HM214">
        <f>Rådata_6000!HF76</f>
        <v>0</v>
      </c>
      <c r="HN214">
        <f>Rådata_6000!HG76</f>
        <v>0</v>
      </c>
      <c r="HO214">
        <f>Rådata_6000!HH76</f>
        <v>0</v>
      </c>
      <c r="HP214">
        <f>Rådata_6000!HI76</f>
        <v>0</v>
      </c>
      <c r="HQ214">
        <f>Rådata_6000!HJ76</f>
        <v>0</v>
      </c>
      <c r="HR214">
        <f>Rådata_6000!HK76</f>
        <v>0</v>
      </c>
      <c r="HS214">
        <f>Rådata_6000!HL76</f>
        <v>0</v>
      </c>
      <c r="HT214">
        <f>Rådata_6000!HM76</f>
        <v>0</v>
      </c>
      <c r="HU214">
        <f>Rådata_6000!HN76</f>
        <v>0</v>
      </c>
      <c r="HV214">
        <f>Rådata_6000!HO76</f>
        <v>0</v>
      </c>
      <c r="HW214">
        <f>Rådata_6000!HP76</f>
        <v>0</v>
      </c>
      <c r="HX214">
        <f>Rådata_6000!HQ76</f>
        <v>0</v>
      </c>
      <c r="HY214">
        <f>Rådata_6000!HR76</f>
        <v>0</v>
      </c>
      <c r="HZ214">
        <f>Rådata_6000!HS76</f>
        <v>0</v>
      </c>
      <c r="IA214">
        <f>Rådata_6000!HT76</f>
        <v>0</v>
      </c>
      <c r="IB214">
        <f>Rådata_6000!HU76</f>
        <v>0</v>
      </c>
      <c r="IC214">
        <f>Rådata_6000!HV76</f>
        <v>0</v>
      </c>
      <c r="ID214">
        <f>Rådata_6000!HW76</f>
        <v>0</v>
      </c>
      <c r="IE214">
        <f>Rådata_6000!HX76</f>
        <v>0</v>
      </c>
      <c r="IF214">
        <f>Rådata_6000!HY76</f>
        <v>0</v>
      </c>
      <c r="IG214">
        <f>Rådata_6000!HZ76</f>
        <v>0</v>
      </c>
      <c r="IH214">
        <f>Rådata_6000!IA76</f>
        <v>0</v>
      </c>
      <c r="II214">
        <f>Rådata_6000!IB76</f>
        <v>0</v>
      </c>
      <c r="IJ214">
        <f>Rådata_6000!IC76</f>
        <v>0</v>
      </c>
      <c r="IK214">
        <f>Rådata_6000!ID76</f>
        <v>0</v>
      </c>
      <c r="IL214">
        <f>Rådata_6000!IE76</f>
        <v>0</v>
      </c>
      <c r="IM214">
        <f>Rådata_6000!IF76</f>
        <v>0</v>
      </c>
      <c r="IN214">
        <f>Rådata_6000!IG76</f>
        <v>0</v>
      </c>
      <c r="IO214">
        <f>Rådata_6000!IH76</f>
        <v>0</v>
      </c>
      <c r="IP214">
        <f>Rådata_6000!II76</f>
        <v>0</v>
      </c>
      <c r="IQ214">
        <f>Rådata_6000!IJ76</f>
        <v>0</v>
      </c>
      <c r="IR214">
        <f>Rådata_6000!IK76</f>
        <v>0</v>
      </c>
      <c r="IS214">
        <f>Rådata_6000!IL76</f>
        <v>0</v>
      </c>
      <c r="IT214">
        <f>Rådata_6000!IM76</f>
        <v>0</v>
      </c>
      <c r="IU214">
        <f>Rådata_6000!IN76</f>
        <v>0</v>
      </c>
      <c r="IV214">
        <f>Rådata_6000!IO76</f>
        <v>0</v>
      </c>
      <c r="IW214">
        <f>Rådata_6000!IP76</f>
        <v>0</v>
      </c>
      <c r="IX214">
        <f>Rådata_6000!IQ76</f>
        <v>0</v>
      </c>
      <c r="IY214">
        <f>Rådata_6000!IR76</f>
        <v>0</v>
      </c>
      <c r="IZ214">
        <f>Rådata_6000!IS76</f>
        <v>0</v>
      </c>
      <c r="JA214">
        <f>Rådata_6000!IT76</f>
        <v>0</v>
      </c>
      <c r="JB214">
        <f>Rådata_6000!IU76</f>
        <v>0</v>
      </c>
      <c r="JC214">
        <f>Rådata_6000!IV76</f>
        <v>0</v>
      </c>
      <c r="JD214">
        <f>Rådata_6000!IW76</f>
        <v>0</v>
      </c>
      <c r="JE214">
        <f>Rådata_6000!IX76</f>
        <v>0</v>
      </c>
      <c r="JF214">
        <f>Rådata_6000!IY76</f>
        <v>0</v>
      </c>
      <c r="JG214">
        <f>Rådata_6000!IZ76</f>
        <v>0</v>
      </c>
      <c r="JH214">
        <f>Rådata_6000!JA76</f>
        <v>0</v>
      </c>
      <c r="JI214">
        <f>Rådata_6000!JB76</f>
        <v>0</v>
      </c>
      <c r="JJ214">
        <f>Rådata_6000!JC76</f>
        <v>0</v>
      </c>
      <c r="JK214">
        <f>Rådata_6000!JD76</f>
        <v>0</v>
      </c>
      <c r="JL214">
        <f>Rådata_6000!JE76</f>
        <v>0</v>
      </c>
      <c r="JM214">
        <f>Rådata_6000!JF76</f>
        <v>0</v>
      </c>
      <c r="JN214">
        <f>Rådata_6000!JG76</f>
        <v>0</v>
      </c>
      <c r="JO214">
        <f>Rådata_6000!JH76</f>
        <v>0</v>
      </c>
      <c r="JP214">
        <f>Rådata_6000!JI76</f>
        <v>0</v>
      </c>
      <c r="JQ214">
        <f>Rådata_6000!JJ76</f>
        <v>0</v>
      </c>
      <c r="JR214">
        <f>Rådata_6000!JK76</f>
        <v>0</v>
      </c>
      <c r="JS214">
        <f>Rådata_6000!JL76</f>
        <v>0</v>
      </c>
      <c r="JT214">
        <f>Rådata_6000!JM76</f>
        <v>0</v>
      </c>
      <c r="JU214">
        <f>Rådata_6000!JN76</f>
        <v>0</v>
      </c>
      <c r="JV214">
        <f>Rådata_6000!JO76</f>
        <v>0</v>
      </c>
      <c r="JW214">
        <f>Rådata_6000!JP76</f>
        <v>0</v>
      </c>
      <c r="JX214">
        <f>Rådata_6000!JQ76</f>
        <v>0</v>
      </c>
      <c r="JY214">
        <f>Rådata_6000!JR76</f>
        <v>0</v>
      </c>
      <c r="JZ214">
        <f>Rådata_6000!JS76</f>
        <v>0</v>
      </c>
      <c r="KA214">
        <f>Rådata_6000!JT76</f>
        <v>0</v>
      </c>
      <c r="KB214">
        <f>Rådata_6000!JU76</f>
        <v>0</v>
      </c>
      <c r="KC214">
        <f>Rådata_6000!JV76</f>
        <v>0</v>
      </c>
      <c r="KD214">
        <f>Rådata_6000!JW76</f>
        <v>0</v>
      </c>
      <c r="KE214">
        <f>Rådata_6000!JX76</f>
        <v>0</v>
      </c>
      <c r="KF214">
        <f>Rådata_6000!JY76</f>
        <v>0</v>
      </c>
      <c r="KG214">
        <f>Rådata_6000!JZ76</f>
        <v>0</v>
      </c>
      <c r="KH214">
        <f>Rådata_6000!KA76</f>
        <v>0</v>
      </c>
      <c r="KI214">
        <f>Rådata_6000!KB76</f>
        <v>0</v>
      </c>
      <c r="KJ214">
        <f>Rådata_6000!KC76</f>
        <v>0</v>
      </c>
      <c r="KK214">
        <f>Rådata_6000!KD76</f>
        <v>0</v>
      </c>
      <c r="KL214">
        <f>Rådata_6000!KE76</f>
        <v>0</v>
      </c>
      <c r="KM214">
        <f>Rådata_6000!KF76</f>
        <v>0</v>
      </c>
      <c r="KN214">
        <f>Rådata_6000!KG76</f>
        <v>0</v>
      </c>
      <c r="KO214">
        <f>Rådata_6000!KH76</f>
        <v>0</v>
      </c>
      <c r="KP214">
        <f>Rådata_6000!KI76</f>
        <v>0</v>
      </c>
      <c r="KQ214">
        <f>Rådata_6000!KJ76</f>
        <v>0</v>
      </c>
      <c r="KR214">
        <f>Rådata_6000!KK76</f>
        <v>0</v>
      </c>
      <c r="KS214">
        <f>Rådata_6000!KL76</f>
        <v>0</v>
      </c>
      <c r="KT214">
        <f>Rådata_6000!KM76</f>
        <v>0</v>
      </c>
      <c r="KU214">
        <f>Rådata_6000!KN76</f>
        <v>0</v>
      </c>
      <c r="KV214">
        <f>Rådata_6000!KO76</f>
        <v>0</v>
      </c>
      <c r="KW214">
        <f>Rådata_6000!KP76</f>
        <v>0</v>
      </c>
      <c r="KX214">
        <f>Rådata_6000!KQ76</f>
        <v>0</v>
      </c>
      <c r="KY214">
        <f>Rådata_6000!KR76</f>
        <v>0</v>
      </c>
      <c r="KZ214">
        <f>Rådata_6000!KS76</f>
        <v>0</v>
      </c>
      <c r="LA214">
        <f>Rådata_6000!KT76</f>
        <v>0</v>
      </c>
      <c r="LB214">
        <f>Rådata_6000!KU76</f>
        <v>0</v>
      </c>
      <c r="LC214">
        <f>Rådata_6000!KV76</f>
        <v>0</v>
      </c>
      <c r="LD214">
        <f>Rådata_6000!KW76</f>
        <v>0</v>
      </c>
      <c r="LE214">
        <f>Rådata_6000!KX76</f>
        <v>0</v>
      </c>
      <c r="LF214">
        <f>Rådata_6000!KY76</f>
        <v>0</v>
      </c>
      <c r="LG214">
        <f>Rådata_6000!KZ76</f>
        <v>0</v>
      </c>
      <c r="LH214">
        <f>Rådata_6000!LA76</f>
        <v>0</v>
      </c>
      <c r="LI214">
        <f>Rådata_6000!LB76</f>
        <v>0</v>
      </c>
      <c r="LJ214">
        <f>Rådata_6000!LC76</f>
        <v>0</v>
      </c>
      <c r="LK214">
        <f>Rådata_6000!LD76</f>
        <v>0</v>
      </c>
      <c r="LL214">
        <f>Rådata_6000!LE76</f>
        <v>0</v>
      </c>
      <c r="LM214">
        <f>Rådata_6000!LF76</f>
        <v>0</v>
      </c>
      <c r="LN214">
        <f>Rådata_6000!LG76</f>
        <v>0</v>
      </c>
      <c r="LO214">
        <f>Rådata_6000!LH76</f>
        <v>0</v>
      </c>
      <c r="LP214">
        <f>Rådata_6000!LI76</f>
        <v>0</v>
      </c>
      <c r="LQ214">
        <f>Rådata_6000!LJ76</f>
        <v>0</v>
      </c>
      <c r="LR214">
        <f>Rådata_6000!LK76</f>
        <v>0</v>
      </c>
      <c r="LS214">
        <f>Rådata_6000!LL76</f>
        <v>0</v>
      </c>
      <c r="LT214">
        <f>Rådata_6000!LM76</f>
        <v>0</v>
      </c>
      <c r="LU214">
        <f>Rådata_6000!LN76</f>
        <v>0</v>
      </c>
      <c r="LV214">
        <f>Rådata_6000!LO76</f>
        <v>0</v>
      </c>
      <c r="LW214">
        <f>Rådata_6000!LP76</f>
        <v>0</v>
      </c>
      <c r="LX214">
        <f>Rådata_6000!LQ76</f>
        <v>0</v>
      </c>
      <c r="LY214">
        <f>Rådata_6000!LR76</f>
        <v>0</v>
      </c>
      <c r="LZ214">
        <f>Rådata_6000!LS76</f>
        <v>0</v>
      </c>
      <c r="MA214">
        <f>Rådata_6000!LT76</f>
        <v>0</v>
      </c>
      <c r="MB214">
        <f>Rådata_6000!LU76</f>
        <v>0</v>
      </c>
      <c r="MC214">
        <f>Rådata_6000!LV76</f>
        <v>0</v>
      </c>
      <c r="MD214">
        <f>Rådata_6000!LW76</f>
        <v>0</v>
      </c>
      <c r="ME214">
        <f>Rådata_6000!LX76</f>
        <v>0</v>
      </c>
      <c r="MF214">
        <f>Rådata_6000!LY76</f>
        <v>0</v>
      </c>
      <c r="MG214">
        <f>Rådata_6000!LZ76</f>
        <v>0</v>
      </c>
      <c r="MH214">
        <f>Rådata_6000!MA76</f>
        <v>0</v>
      </c>
      <c r="MI214">
        <f>Rådata_6000!MB76</f>
        <v>0</v>
      </c>
      <c r="MJ214">
        <f>Rådata_6000!MC76</f>
        <v>0</v>
      </c>
      <c r="MK214">
        <f>Rådata_6000!MD76</f>
        <v>0</v>
      </c>
      <c r="ML214">
        <f>Rådata_6000!ME76</f>
        <v>0</v>
      </c>
      <c r="MM214">
        <f>Rådata_6000!MF76</f>
        <v>0</v>
      </c>
      <c r="MN214">
        <f>Rådata_6000!MG76</f>
        <v>0</v>
      </c>
      <c r="MO214">
        <f>Rådata_6000!MH76</f>
        <v>0</v>
      </c>
      <c r="MP214">
        <f>Rådata_6000!MI76</f>
        <v>0</v>
      </c>
      <c r="MQ214">
        <f>Rådata_6000!MJ76</f>
        <v>0</v>
      </c>
      <c r="MR214">
        <f>Rådata_6000!MK76</f>
        <v>0</v>
      </c>
      <c r="MS214">
        <f>Rådata_6000!ML76</f>
        <v>0</v>
      </c>
      <c r="MT214">
        <f>Rådata_6000!MM76</f>
        <v>0</v>
      </c>
      <c r="MU214">
        <f>Rådata_6000!MN76</f>
        <v>0</v>
      </c>
      <c r="MV214">
        <f>Rådata_6000!MO76</f>
        <v>0</v>
      </c>
      <c r="MW214">
        <f>Rådata_6000!MP76</f>
        <v>0</v>
      </c>
      <c r="MX214">
        <f>Rådata_6000!MQ76</f>
        <v>0</v>
      </c>
      <c r="MY214">
        <f>Rådata_6000!MR76</f>
        <v>0</v>
      </c>
      <c r="MZ214">
        <f>Rådata_6000!MS76</f>
        <v>0</v>
      </c>
      <c r="NA214">
        <f>Rådata_6000!MT76</f>
        <v>0</v>
      </c>
      <c r="NB214">
        <f>Rådata_6000!MU76</f>
        <v>0</v>
      </c>
      <c r="NC214">
        <f>Rådata_6000!MV76</f>
        <v>0</v>
      </c>
      <c r="ND214">
        <f>Rådata_6000!MW76</f>
        <v>0</v>
      </c>
      <c r="NE214">
        <f>Rådata_6000!MX76</f>
        <v>0</v>
      </c>
      <c r="NF214">
        <f>Rådata_6000!MY76</f>
        <v>0</v>
      </c>
      <c r="NG214">
        <f>Rådata_6000!MZ76</f>
        <v>0</v>
      </c>
      <c r="NH214">
        <f>Rådata_6000!NA76</f>
        <v>0</v>
      </c>
      <c r="NI214">
        <f>Rådata_6000!NB76</f>
        <v>0</v>
      </c>
      <c r="NJ214">
        <f>Rådata_6000!NC76</f>
        <v>0</v>
      </c>
      <c r="NK214">
        <f>Rådata_6000!ND76</f>
        <v>0</v>
      </c>
      <c r="NL214">
        <f>Rådata_6000!NE76</f>
        <v>0</v>
      </c>
      <c r="NM214">
        <f>Rådata_6000!NF76</f>
        <v>0</v>
      </c>
      <c r="NN214">
        <f>Rådata_6000!NG76</f>
        <v>0</v>
      </c>
      <c r="NO214">
        <f>Rådata_6000!NH76</f>
        <v>0</v>
      </c>
      <c r="NP214">
        <f>Rådata_6000!NI76</f>
        <v>0</v>
      </c>
      <c r="NQ214">
        <f>Rådata_6000!NJ76</f>
        <v>0</v>
      </c>
      <c r="NR214">
        <f>Rådata_6000!NK76</f>
        <v>0</v>
      </c>
      <c r="NS214">
        <f>Rådata_6000!NL76</f>
        <v>0</v>
      </c>
      <c r="NT214">
        <f>Rådata_6000!NM76</f>
        <v>0</v>
      </c>
      <c r="NU214">
        <f>Rådata_6000!NN76</f>
        <v>0</v>
      </c>
      <c r="NV214">
        <f>Rådata_6000!NO76</f>
        <v>0</v>
      </c>
      <c r="NW214">
        <f>Rådata_6000!NP76</f>
        <v>0</v>
      </c>
      <c r="NX214">
        <f>Rådata_6000!NQ76</f>
        <v>0</v>
      </c>
      <c r="NY214">
        <f>Rådata_6000!NR76</f>
        <v>0</v>
      </c>
      <c r="NZ214">
        <f>Rådata_6000!NS76</f>
        <v>0</v>
      </c>
      <c r="OA214">
        <f>Rådata_6000!NT76</f>
        <v>0</v>
      </c>
      <c r="OB214">
        <f>Rådata_6000!NU76</f>
        <v>0</v>
      </c>
      <c r="OC214">
        <f>Rådata_6000!NV76</f>
        <v>0</v>
      </c>
      <c r="OD214">
        <f>Rådata_6000!NW76</f>
        <v>0</v>
      </c>
      <c r="OE214">
        <f>Rådata_6000!NX76</f>
        <v>0</v>
      </c>
      <c r="OF214">
        <f>Rådata_6000!NY76</f>
        <v>0</v>
      </c>
      <c r="OG214">
        <f>Rådata_6000!NZ76</f>
        <v>0</v>
      </c>
      <c r="OH214">
        <f>Rådata_6000!OA76</f>
        <v>0</v>
      </c>
      <c r="OI214">
        <f>Rådata_6000!OB76</f>
        <v>0</v>
      </c>
      <c r="OJ214">
        <f>Rådata_6000!OC76</f>
        <v>0</v>
      </c>
      <c r="OK214">
        <f>Rådata_6000!OD76</f>
        <v>0</v>
      </c>
      <c r="OL214">
        <f>Rådata_6000!OE76</f>
        <v>0</v>
      </c>
      <c r="OM214">
        <f>Rådata_6000!OF76</f>
        <v>0</v>
      </c>
      <c r="ON214">
        <f>Rådata_6000!OG76</f>
        <v>0</v>
      </c>
      <c r="OO214">
        <f>Rådata_6000!OH76</f>
        <v>0</v>
      </c>
      <c r="OP214">
        <f>Rådata_6000!OI76</f>
        <v>0</v>
      </c>
      <c r="OQ214">
        <f>Rådata_6000!OJ76</f>
        <v>0</v>
      </c>
      <c r="OR214">
        <f>Rådata_6000!OK76</f>
        <v>0</v>
      </c>
      <c r="OS214">
        <f>Rådata_6000!OL76</f>
        <v>0</v>
      </c>
    </row>
    <row r="215" spans="1:409">
      <c r="A215" t="s">
        <v>423</v>
      </c>
      <c r="J215">
        <f>Rådata_6000!C77</f>
        <v>0</v>
      </c>
      <c r="K215">
        <f>Rådata_6000!D77</f>
        <v>0</v>
      </c>
      <c r="L215">
        <f>Rådata_6000!E77</f>
        <v>0</v>
      </c>
      <c r="M215">
        <f>Rådata_6000!F77</f>
        <v>0</v>
      </c>
      <c r="N215">
        <f>Rådata_6000!G77</f>
        <v>0</v>
      </c>
      <c r="O215">
        <f>Rådata_6000!H77</f>
        <v>0</v>
      </c>
      <c r="P215">
        <f>Rådata_6000!I77</f>
        <v>0</v>
      </c>
      <c r="Q215">
        <f>Rådata_6000!J77</f>
        <v>0</v>
      </c>
      <c r="R215">
        <f>Rådata_6000!K77</f>
        <v>0</v>
      </c>
      <c r="S215">
        <f>Rådata_6000!L77</f>
        <v>0</v>
      </c>
      <c r="T215">
        <f>Rådata_6000!M77</f>
        <v>0</v>
      </c>
      <c r="U215">
        <f>Rådata_6000!N77</f>
        <v>0</v>
      </c>
      <c r="V215">
        <f>Rådata_6000!O77</f>
        <v>0</v>
      </c>
      <c r="W215">
        <f>Rådata_6000!P77</f>
        <v>0</v>
      </c>
      <c r="X215">
        <f>Rådata_6000!Q77</f>
        <v>0</v>
      </c>
      <c r="Y215">
        <f>Rådata_6000!R77</f>
        <v>0</v>
      </c>
      <c r="Z215">
        <f>Rådata_6000!S77</f>
        <v>0</v>
      </c>
      <c r="AA215">
        <f>Rådata_6000!T77</f>
        <v>0</v>
      </c>
      <c r="AB215">
        <f>Rådata_6000!U77</f>
        <v>0</v>
      </c>
      <c r="AC215">
        <f>Rådata_6000!V77</f>
        <v>0</v>
      </c>
      <c r="AD215">
        <f>Rådata_6000!W77</f>
        <v>0</v>
      </c>
      <c r="AE215">
        <f>Rådata_6000!X77</f>
        <v>0</v>
      </c>
      <c r="AF215">
        <f>Rådata_6000!Y77</f>
        <v>0</v>
      </c>
      <c r="AG215">
        <f>Rådata_6000!Z77</f>
        <v>0</v>
      </c>
      <c r="AH215">
        <f>Rådata_6000!AA77</f>
        <v>0</v>
      </c>
      <c r="AI215">
        <f>Rådata_6000!AB77</f>
        <v>0</v>
      </c>
      <c r="AJ215">
        <f>Rådata_6000!AC77</f>
        <v>0</v>
      </c>
      <c r="AK215">
        <f>Rådata_6000!AD77</f>
        <v>0</v>
      </c>
      <c r="AL215">
        <f>Rådata_6000!AE77</f>
        <v>0</v>
      </c>
      <c r="AM215">
        <f>Rådata_6000!AF77</f>
        <v>0</v>
      </c>
      <c r="AN215">
        <f>Rådata_6000!AG77</f>
        <v>0</v>
      </c>
      <c r="AO215">
        <f>Rådata_6000!AH77</f>
        <v>0</v>
      </c>
      <c r="AP215">
        <f>Rådata_6000!AI77</f>
        <v>0</v>
      </c>
      <c r="AQ215">
        <f>Rådata_6000!AJ77</f>
        <v>0</v>
      </c>
      <c r="AR215">
        <f>Rådata_6000!AK77</f>
        <v>0</v>
      </c>
      <c r="AS215">
        <f>Rådata_6000!AL77</f>
        <v>0</v>
      </c>
      <c r="AT215">
        <f>Rådata_6000!AM77</f>
        <v>0</v>
      </c>
      <c r="AU215">
        <f>Rådata_6000!AN77</f>
        <v>0</v>
      </c>
      <c r="AV215">
        <f>Rådata_6000!AO77</f>
        <v>0</v>
      </c>
      <c r="AW215">
        <f>Rådata_6000!AP77</f>
        <v>0</v>
      </c>
      <c r="AX215">
        <f>Rådata_6000!AQ77</f>
        <v>0</v>
      </c>
      <c r="AY215">
        <f>Rådata_6000!AR77</f>
        <v>0</v>
      </c>
      <c r="AZ215">
        <f>Rådata_6000!AS77</f>
        <v>0</v>
      </c>
      <c r="BA215">
        <f>Rådata_6000!AT77</f>
        <v>0</v>
      </c>
      <c r="BB215">
        <f>Rådata_6000!AU77</f>
        <v>0</v>
      </c>
      <c r="BC215">
        <f>Rådata_6000!AV77</f>
        <v>0</v>
      </c>
      <c r="BD215">
        <f>Rådata_6000!AW77</f>
        <v>0</v>
      </c>
      <c r="BE215">
        <f>Rådata_6000!AX77</f>
        <v>0</v>
      </c>
      <c r="BF215">
        <f>Rådata_6000!AY77</f>
        <v>0</v>
      </c>
      <c r="BG215">
        <f>Rådata_6000!AZ77</f>
        <v>0</v>
      </c>
      <c r="BH215">
        <f>Rådata_6000!BA77</f>
        <v>0</v>
      </c>
      <c r="BI215">
        <f>Rådata_6000!BB77</f>
        <v>0</v>
      </c>
      <c r="BJ215">
        <f>Rådata_6000!BC77</f>
        <v>0</v>
      </c>
      <c r="BK215">
        <f>Rådata_6000!BD77</f>
        <v>0</v>
      </c>
      <c r="BL215">
        <f>Rådata_6000!BE77</f>
        <v>0</v>
      </c>
      <c r="BM215">
        <f>Rådata_6000!BF77</f>
        <v>0</v>
      </c>
      <c r="BN215">
        <f>Rådata_6000!BG77</f>
        <v>0</v>
      </c>
      <c r="BO215">
        <f>Rådata_6000!BH77</f>
        <v>0</v>
      </c>
      <c r="BP215">
        <f>Rådata_6000!BI77</f>
        <v>0</v>
      </c>
      <c r="BQ215">
        <f>Rådata_6000!BJ77</f>
        <v>0</v>
      </c>
      <c r="BR215">
        <f>Rådata_6000!BK77</f>
        <v>0</v>
      </c>
      <c r="BS215">
        <f>Rådata_6000!BL77</f>
        <v>0</v>
      </c>
      <c r="BT215">
        <f>Rådata_6000!BM77</f>
        <v>0</v>
      </c>
      <c r="BU215">
        <f>Rådata_6000!BN77</f>
        <v>0</v>
      </c>
      <c r="BV215">
        <f>Rådata_6000!BO77</f>
        <v>0</v>
      </c>
      <c r="BW215">
        <f>Rådata_6000!BP77</f>
        <v>0</v>
      </c>
      <c r="BX215">
        <f>Rådata_6000!BQ77</f>
        <v>0</v>
      </c>
      <c r="BY215">
        <f>Rådata_6000!BR77</f>
        <v>0</v>
      </c>
      <c r="BZ215">
        <f>Rådata_6000!BS77</f>
        <v>0</v>
      </c>
      <c r="CA215">
        <f>Rådata_6000!BT77</f>
        <v>0</v>
      </c>
      <c r="CB215">
        <f>Rådata_6000!BU77</f>
        <v>0</v>
      </c>
      <c r="CC215">
        <f>Rådata_6000!BV77</f>
        <v>0</v>
      </c>
      <c r="CD215">
        <f>Rådata_6000!BW77</f>
        <v>0</v>
      </c>
      <c r="CE215">
        <f>Rådata_6000!BX77</f>
        <v>0</v>
      </c>
      <c r="CF215">
        <f>Rådata_6000!BY77</f>
        <v>0</v>
      </c>
      <c r="CG215">
        <f>Rådata_6000!BZ77</f>
        <v>0</v>
      </c>
      <c r="CH215">
        <f>Rådata_6000!CA77</f>
        <v>0</v>
      </c>
      <c r="CI215">
        <f>Rådata_6000!CB77</f>
        <v>0</v>
      </c>
      <c r="CJ215">
        <f>Rådata_6000!CC77</f>
        <v>0</v>
      </c>
      <c r="CK215">
        <f>Rådata_6000!CD77</f>
        <v>0</v>
      </c>
      <c r="CL215">
        <f>Rådata_6000!CE77</f>
        <v>0</v>
      </c>
      <c r="CM215">
        <f>Rådata_6000!CF77</f>
        <v>0</v>
      </c>
      <c r="CN215">
        <f>Rådata_6000!CG77</f>
        <v>0</v>
      </c>
      <c r="CO215">
        <f>Rådata_6000!CH77</f>
        <v>0</v>
      </c>
      <c r="CP215">
        <f>Rådata_6000!CI77</f>
        <v>0</v>
      </c>
      <c r="CQ215">
        <f>Rådata_6000!CJ77</f>
        <v>0</v>
      </c>
      <c r="CR215">
        <f>Rådata_6000!CK77</f>
        <v>0</v>
      </c>
      <c r="CS215">
        <f>Rådata_6000!CL77</f>
        <v>0</v>
      </c>
      <c r="CT215">
        <f>Rådata_6000!CM77</f>
        <v>0</v>
      </c>
      <c r="CU215">
        <f>Rådata_6000!CN77</f>
        <v>0</v>
      </c>
      <c r="CV215">
        <f>Rådata_6000!CO77</f>
        <v>0</v>
      </c>
      <c r="CW215">
        <f>Rådata_6000!CP77</f>
        <v>0</v>
      </c>
      <c r="CX215">
        <f>Rådata_6000!CQ77</f>
        <v>0</v>
      </c>
      <c r="CY215">
        <f>Rådata_6000!CR77</f>
        <v>0</v>
      </c>
      <c r="CZ215">
        <f>Rådata_6000!CS77</f>
        <v>0</v>
      </c>
      <c r="DA215">
        <f>Rådata_6000!CT77</f>
        <v>0</v>
      </c>
      <c r="DB215">
        <f>Rådata_6000!CU77</f>
        <v>0</v>
      </c>
      <c r="DC215">
        <f>Rådata_6000!CV77</f>
        <v>0</v>
      </c>
      <c r="DD215">
        <f>Rådata_6000!CW77</f>
        <v>0</v>
      </c>
      <c r="DE215">
        <f>Rådata_6000!CX77</f>
        <v>0</v>
      </c>
      <c r="DF215">
        <f>Rådata_6000!CY77</f>
        <v>0</v>
      </c>
      <c r="DG215">
        <f>Rådata_6000!CZ77</f>
        <v>0</v>
      </c>
      <c r="DH215">
        <f>Rådata_6000!DA77</f>
        <v>0</v>
      </c>
      <c r="DI215">
        <f>Rådata_6000!DB77</f>
        <v>0</v>
      </c>
      <c r="DJ215">
        <f>Rådata_6000!DC77</f>
        <v>0</v>
      </c>
      <c r="DK215">
        <f>Rådata_6000!DD77</f>
        <v>0</v>
      </c>
      <c r="DL215">
        <f>Rådata_6000!DE77</f>
        <v>0</v>
      </c>
      <c r="DM215">
        <f>Rådata_6000!DF77</f>
        <v>0</v>
      </c>
      <c r="DN215">
        <f>Rådata_6000!DG77</f>
        <v>0</v>
      </c>
      <c r="DO215">
        <f>Rådata_6000!DH77</f>
        <v>0</v>
      </c>
      <c r="DP215">
        <f>Rådata_6000!DI77</f>
        <v>0</v>
      </c>
      <c r="DQ215">
        <f>Rådata_6000!DJ77</f>
        <v>0</v>
      </c>
      <c r="DR215">
        <f>Rådata_6000!DK77</f>
        <v>0</v>
      </c>
      <c r="DS215">
        <f>Rådata_6000!DL77</f>
        <v>0</v>
      </c>
      <c r="DT215">
        <f>Rådata_6000!DM77</f>
        <v>0</v>
      </c>
      <c r="DU215">
        <f>Rådata_6000!DN77</f>
        <v>0</v>
      </c>
      <c r="DV215">
        <f>Rådata_6000!DO77</f>
        <v>0</v>
      </c>
      <c r="DW215">
        <f>Rådata_6000!DP77</f>
        <v>0</v>
      </c>
      <c r="DX215">
        <f>Rådata_6000!DQ77</f>
        <v>0</v>
      </c>
      <c r="DY215">
        <f>Rådata_6000!DR77</f>
        <v>0</v>
      </c>
      <c r="DZ215">
        <f>Rådata_6000!DS77</f>
        <v>0</v>
      </c>
      <c r="EA215">
        <f>Rådata_6000!DT77</f>
        <v>0</v>
      </c>
      <c r="EB215">
        <f>Rådata_6000!DU77</f>
        <v>0</v>
      </c>
      <c r="EC215">
        <f>Rådata_6000!DV77</f>
        <v>0</v>
      </c>
      <c r="ED215">
        <f>Rådata_6000!DW77</f>
        <v>0</v>
      </c>
      <c r="EE215">
        <f>Rådata_6000!DX77</f>
        <v>0</v>
      </c>
      <c r="EF215">
        <f>Rådata_6000!DY77</f>
        <v>0</v>
      </c>
      <c r="EG215">
        <f>Rådata_6000!DZ77</f>
        <v>0</v>
      </c>
      <c r="EH215">
        <f>Rådata_6000!EA77</f>
        <v>0</v>
      </c>
      <c r="EI215">
        <f>Rådata_6000!EB77</f>
        <v>0</v>
      </c>
      <c r="EJ215">
        <f>Rådata_6000!EC77</f>
        <v>0</v>
      </c>
      <c r="EK215">
        <f>Rådata_6000!ED77</f>
        <v>0</v>
      </c>
      <c r="EL215">
        <f>Rådata_6000!EE77</f>
        <v>0</v>
      </c>
      <c r="EM215">
        <f>Rådata_6000!EF77</f>
        <v>0</v>
      </c>
      <c r="EN215">
        <f>Rådata_6000!EG77</f>
        <v>0</v>
      </c>
      <c r="EO215">
        <f>Rådata_6000!EH77</f>
        <v>0</v>
      </c>
      <c r="EP215">
        <f>Rådata_6000!EI77</f>
        <v>0</v>
      </c>
      <c r="EQ215">
        <f>Rådata_6000!EJ77</f>
        <v>0</v>
      </c>
      <c r="ER215">
        <f>Rådata_6000!EK77</f>
        <v>0</v>
      </c>
      <c r="ES215">
        <f>Rådata_6000!EL77</f>
        <v>0</v>
      </c>
      <c r="ET215">
        <f>Rådata_6000!EM77</f>
        <v>0</v>
      </c>
      <c r="EU215">
        <f>Rådata_6000!EN77</f>
        <v>0</v>
      </c>
      <c r="EV215">
        <f>Rådata_6000!EO77</f>
        <v>0</v>
      </c>
      <c r="EW215">
        <f>Rådata_6000!EP77</f>
        <v>0</v>
      </c>
      <c r="EX215">
        <f>Rådata_6000!EQ77</f>
        <v>0</v>
      </c>
      <c r="EY215">
        <f>Rådata_6000!ER77</f>
        <v>0</v>
      </c>
      <c r="EZ215">
        <f>Rådata_6000!ES77</f>
        <v>0</v>
      </c>
      <c r="FA215">
        <f>Rådata_6000!ET77</f>
        <v>0</v>
      </c>
      <c r="FB215">
        <f>Rådata_6000!EU77</f>
        <v>0</v>
      </c>
      <c r="FC215">
        <f>Rådata_6000!EV77</f>
        <v>0</v>
      </c>
      <c r="FD215">
        <f>Rådata_6000!EW77</f>
        <v>0</v>
      </c>
      <c r="FE215">
        <f>Rådata_6000!EX77</f>
        <v>0</v>
      </c>
      <c r="FF215">
        <f>Rådata_6000!EY77</f>
        <v>0</v>
      </c>
      <c r="FG215">
        <f>Rådata_6000!EZ77</f>
        <v>0</v>
      </c>
      <c r="FH215">
        <f>Rådata_6000!FA77</f>
        <v>0</v>
      </c>
      <c r="FI215">
        <f>Rådata_6000!FB77</f>
        <v>0</v>
      </c>
      <c r="FJ215">
        <f>Rådata_6000!FC77</f>
        <v>0</v>
      </c>
      <c r="FK215">
        <f>Rådata_6000!FD77</f>
        <v>0</v>
      </c>
      <c r="FL215">
        <f>Rådata_6000!FE77</f>
        <v>0</v>
      </c>
      <c r="FM215">
        <f>Rådata_6000!FF77</f>
        <v>0</v>
      </c>
      <c r="FN215">
        <f>Rådata_6000!FG77</f>
        <v>0</v>
      </c>
      <c r="FO215">
        <f>Rådata_6000!FH77</f>
        <v>0</v>
      </c>
      <c r="FP215">
        <f>Rådata_6000!FI77</f>
        <v>0</v>
      </c>
      <c r="FQ215">
        <f>Rådata_6000!FJ77</f>
        <v>0</v>
      </c>
      <c r="FR215">
        <f>Rådata_6000!FK77</f>
        <v>0</v>
      </c>
      <c r="FS215">
        <f>Rådata_6000!FL77</f>
        <v>0</v>
      </c>
      <c r="FT215">
        <f>Rådata_6000!FM77</f>
        <v>0</v>
      </c>
      <c r="FU215">
        <f>Rådata_6000!FN77</f>
        <v>0</v>
      </c>
      <c r="FV215">
        <f>Rådata_6000!FO77</f>
        <v>0</v>
      </c>
      <c r="FW215">
        <f>Rådata_6000!FP77</f>
        <v>0</v>
      </c>
      <c r="FX215">
        <f>Rådata_6000!FQ77</f>
        <v>0</v>
      </c>
      <c r="FY215">
        <f>Rådata_6000!FR77</f>
        <v>0</v>
      </c>
      <c r="FZ215">
        <f>Rådata_6000!FS77</f>
        <v>0</v>
      </c>
      <c r="GA215">
        <f>Rådata_6000!FT77</f>
        <v>0</v>
      </c>
      <c r="GB215">
        <f>Rådata_6000!FU77</f>
        <v>0</v>
      </c>
      <c r="GC215">
        <f>Rådata_6000!FV77</f>
        <v>0</v>
      </c>
      <c r="GD215">
        <f>Rådata_6000!FW77</f>
        <v>0</v>
      </c>
      <c r="GE215">
        <f>Rådata_6000!FX77</f>
        <v>0</v>
      </c>
      <c r="GF215">
        <f>Rådata_6000!FY77</f>
        <v>0</v>
      </c>
      <c r="GG215">
        <f>Rådata_6000!FZ77</f>
        <v>0</v>
      </c>
      <c r="GH215">
        <f>Rådata_6000!GA77</f>
        <v>0</v>
      </c>
      <c r="GI215">
        <f>Rådata_6000!GB77</f>
        <v>0</v>
      </c>
      <c r="GJ215">
        <f>Rådata_6000!GC77</f>
        <v>0</v>
      </c>
      <c r="GK215">
        <f>Rådata_6000!GD77</f>
        <v>0</v>
      </c>
      <c r="GL215">
        <f>Rådata_6000!GE77</f>
        <v>0</v>
      </c>
      <c r="GM215">
        <f>Rådata_6000!GF77</f>
        <v>0</v>
      </c>
      <c r="GN215">
        <f>Rådata_6000!GG77</f>
        <v>0</v>
      </c>
      <c r="GO215">
        <f>Rådata_6000!GH77</f>
        <v>0</v>
      </c>
      <c r="GP215">
        <f>Rådata_6000!GI77</f>
        <v>0</v>
      </c>
      <c r="GQ215">
        <f>Rådata_6000!GJ77</f>
        <v>0</v>
      </c>
      <c r="GR215">
        <f>Rådata_6000!GK77</f>
        <v>0</v>
      </c>
      <c r="GS215">
        <f>Rådata_6000!GL77</f>
        <v>0</v>
      </c>
      <c r="GT215">
        <f>Rådata_6000!GM77</f>
        <v>0</v>
      </c>
      <c r="GU215">
        <f>Rådata_6000!GN77</f>
        <v>0</v>
      </c>
      <c r="GV215">
        <f>Rådata_6000!GO77</f>
        <v>0</v>
      </c>
      <c r="GW215">
        <f>Rådata_6000!GP77</f>
        <v>0</v>
      </c>
      <c r="GX215">
        <f>Rådata_6000!GQ77</f>
        <v>0</v>
      </c>
      <c r="GY215">
        <f>Rådata_6000!GR77</f>
        <v>0</v>
      </c>
      <c r="GZ215">
        <f>Rådata_6000!GS77</f>
        <v>0</v>
      </c>
      <c r="HA215">
        <f>Rådata_6000!GT77</f>
        <v>0</v>
      </c>
      <c r="HB215">
        <f>Rådata_6000!GU77</f>
        <v>0</v>
      </c>
      <c r="HC215">
        <f>Rådata_6000!GV77</f>
        <v>0</v>
      </c>
      <c r="HD215">
        <f>Rådata_6000!GW77</f>
        <v>0</v>
      </c>
      <c r="HE215">
        <f>Rådata_6000!GX77</f>
        <v>0</v>
      </c>
      <c r="HF215">
        <f>Rådata_6000!GY77</f>
        <v>0</v>
      </c>
      <c r="HG215">
        <f>Rådata_6000!GZ77</f>
        <v>0</v>
      </c>
      <c r="HH215">
        <f>Rådata_6000!HA77</f>
        <v>0</v>
      </c>
      <c r="HI215">
        <f>Rådata_6000!HB77</f>
        <v>0</v>
      </c>
      <c r="HJ215">
        <f>Rådata_6000!HC77</f>
        <v>0</v>
      </c>
      <c r="HK215">
        <f>Rådata_6000!HD77</f>
        <v>0</v>
      </c>
      <c r="HL215">
        <f>Rådata_6000!HE77</f>
        <v>0</v>
      </c>
      <c r="HM215">
        <f>Rådata_6000!HF77</f>
        <v>0</v>
      </c>
      <c r="HN215">
        <f>Rådata_6000!HG77</f>
        <v>0</v>
      </c>
      <c r="HO215">
        <f>Rådata_6000!HH77</f>
        <v>0</v>
      </c>
      <c r="HP215">
        <f>Rådata_6000!HI77</f>
        <v>0</v>
      </c>
      <c r="HQ215">
        <f>Rådata_6000!HJ77</f>
        <v>0</v>
      </c>
      <c r="HR215">
        <f>Rådata_6000!HK77</f>
        <v>0</v>
      </c>
      <c r="HS215">
        <f>Rådata_6000!HL77</f>
        <v>0</v>
      </c>
      <c r="HT215">
        <f>Rådata_6000!HM77</f>
        <v>0</v>
      </c>
      <c r="HU215">
        <f>Rådata_6000!HN77</f>
        <v>0</v>
      </c>
      <c r="HV215">
        <f>Rådata_6000!HO77</f>
        <v>0</v>
      </c>
      <c r="HW215">
        <f>Rådata_6000!HP77</f>
        <v>0</v>
      </c>
      <c r="HX215">
        <f>Rådata_6000!HQ77</f>
        <v>0</v>
      </c>
      <c r="HY215">
        <f>Rådata_6000!HR77</f>
        <v>0</v>
      </c>
      <c r="HZ215">
        <f>Rådata_6000!HS77</f>
        <v>0</v>
      </c>
      <c r="IA215">
        <f>Rådata_6000!HT77</f>
        <v>0</v>
      </c>
      <c r="IB215">
        <f>Rådata_6000!HU77</f>
        <v>0</v>
      </c>
      <c r="IC215">
        <f>Rådata_6000!HV77</f>
        <v>0</v>
      </c>
      <c r="ID215">
        <f>Rådata_6000!HW77</f>
        <v>0</v>
      </c>
      <c r="IE215">
        <f>Rådata_6000!HX77</f>
        <v>0</v>
      </c>
      <c r="IF215">
        <f>Rådata_6000!HY77</f>
        <v>0</v>
      </c>
      <c r="IG215">
        <f>Rådata_6000!HZ77</f>
        <v>0</v>
      </c>
      <c r="IH215">
        <f>Rådata_6000!IA77</f>
        <v>0</v>
      </c>
      <c r="II215">
        <f>Rådata_6000!IB77</f>
        <v>0</v>
      </c>
      <c r="IJ215">
        <f>Rådata_6000!IC77</f>
        <v>0</v>
      </c>
      <c r="IK215">
        <f>Rådata_6000!ID77</f>
        <v>0</v>
      </c>
      <c r="IL215">
        <f>Rådata_6000!IE77</f>
        <v>0</v>
      </c>
      <c r="IM215">
        <f>Rådata_6000!IF77</f>
        <v>0</v>
      </c>
      <c r="IN215">
        <f>Rådata_6000!IG77</f>
        <v>0</v>
      </c>
      <c r="IO215">
        <f>Rådata_6000!IH77</f>
        <v>0</v>
      </c>
      <c r="IP215">
        <f>Rådata_6000!II77</f>
        <v>0</v>
      </c>
      <c r="IQ215">
        <f>Rådata_6000!IJ77</f>
        <v>0</v>
      </c>
      <c r="IR215">
        <f>Rådata_6000!IK77</f>
        <v>0</v>
      </c>
      <c r="IS215">
        <f>Rådata_6000!IL77</f>
        <v>0</v>
      </c>
      <c r="IT215">
        <f>Rådata_6000!IM77</f>
        <v>0</v>
      </c>
      <c r="IU215">
        <f>Rådata_6000!IN77</f>
        <v>0</v>
      </c>
      <c r="IV215">
        <f>Rådata_6000!IO77</f>
        <v>0</v>
      </c>
      <c r="IW215">
        <f>Rådata_6000!IP77</f>
        <v>0</v>
      </c>
      <c r="IX215">
        <f>Rådata_6000!IQ77</f>
        <v>0</v>
      </c>
      <c r="IY215">
        <f>Rådata_6000!IR77</f>
        <v>0</v>
      </c>
      <c r="IZ215">
        <f>Rådata_6000!IS77</f>
        <v>0</v>
      </c>
      <c r="JA215">
        <f>Rådata_6000!IT77</f>
        <v>0</v>
      </c>
      <c r="JB215">
        <f>Rådata_6000!IU77</f>
        <v>0</v>
      </c>
      <c r="JC215">
        <f>Rådata_6000!IV77</f>
        <v>0</v>
      </c>
      <c r="JD215">
        <f>Rådata_6000!IW77</f>
        <v>0</v>
      </c>
      <c r="JE215">
        <f>Rådata_6000!IX77</f>
        <v>0</v>
      </c>
      <c r="JF215">
        <f>Rådata_6000!IY77</f>
        <v>0</v>
      </c>
      <c r="JG215">
        <f>Rådata_6000!IZ77</f>
        <v>0</v>
      </c>
      <c r="JH215">
        <f>Rådata_6000!JA77</f>
        <v>0</v>
      </c>
      <c r="JI215">
        <f>Rådata_6000!JB77</f>
        <v>0</v>
      </c>
      <c r="JJ215">
        <f>Rådata_6000!JC77</f>
        <v>0</v>
      </c>
      <c r="JK215">
        <f>Rådata_6000!JD77</f>
        <v>0</v>
      </c>
      <c r="JL215">
        <f>Rådata_6000!JE77</f>
        <v>0</v>
      </c>
      <c r="JM215">
        <f>Rådata_6000!JF77</f>
        <v>0</v>
      </c>
      <c r="JN215">
        <f>Rådata_6000!JG77</f>
        <v>0</v>
      </c>
      <c r="JO215">
        <f>Rådata_6000!JH77</f>
        <v>0</v>
      </c>
      <c r="JP215">
        <f>Rådata_6000!JI77</f>
        <v>0</v>
      </c>
      <c r="JQ215">
        <f>Rådata_6000!JJ77</f>
        <v>0</v>
      </c>
      <c r="JR215">
        <f>Rådata_6000!JK77</f>
        <v>0</v>
      </c>
      <c r="JS215">
        <f>Rådata_6000!JL77</f>
        <v>0</v>
      </c>
      <c r="JT215">
        <f>Rådata_6000!JM77</f>
        <v>0</v>
      </c>
      <c r="JU215">
        <f>Rådata_6000!JN77</f>
        <v>0</v>
      </c>
      <c r="JV215">
        <f>Rådata_6000!JO77</f>
        <v>0</v>
      </c>
      <c r="JW215">
        <f>Rådata_6000!JP77</f>
        <v>0</v>
      </c>
      <c r="JX215">
        <f>Rådata_6000!JQ77</f>
        <v>0</v>
      </c>
      <c r="JY215">
        <f>Rådata_6000!JR77</f>
        <v>0</v>
      </c>
      <c r="JZ215">
        <f>Rådata_6000!JS77</f>
        <v>0</v>
      </c>
      <c r="KA215">
        <f>Rådata_6000!JT77</f>
        <v>0</v>
      </c>
      <c r="KB215">
        <f>Rådata_6000!JU77</f>
        <v>0</v>
      </c>
      <c r="KC215">
        <f>Rådata_6000!JV77</f>
        <v>0</v>
      </c>
      <c r="KD215">
        <f>Rådata_6000!JW77</f>
        <v>0</v>
      </c>
      <c r="KE215">
        <f>Rådata_6000!JX77</f>
        <v>0</v>
      </c>
      <c r="KF215">
        <f>Rådata_6000!JY77</f>
        <v>0</v>
      </c>
      <c r="KG215">
        <f>Rådata_6000!JZ77</f>
        <v>0</v>
      </c>
      <c r="KH215">
        <f>Rådata_6000!KA77</f>
        <v>0</v>
      </c>
      <c r="KI215">
        <f>Rådata_6000!KB77</f>
        <v>0</v>
      </c>
      <c r="KJ215">
        <f>Rådata_6000!KC77</f>
        <v>0</v>
      </c>
      <c r="KK215">
        <f>Rådata_6000!KD77</f>
        <v>0</v>
      </c>
      <c r="KL215">
        <f>Rådata_6000!KE77</f>
        <v>0</v>
      </c>
      <c r="KM215">
        <f>Rådata_6000!KF77</f>
        <v>0</v>
      </c>
      <c r="KN215">
        <f>Rådata_6000!KG77</f>
        <v>0</v>
      </c>
      <c r="KO215">
        <f>Rådata_6000!KH77</f>
        <v>0</v>
      </c>
      <c r="KP215">
        <f>Rådata_6000!KI77</f>
        <v>0</v>
      </c>
      <c r="KQ215">
        <f>Rådata_6000!KJ77</f>
        <v>0</v>
      </c>
      <c r="KR215">
        <f>Rådata_6000!KK77</f>
        <v>0</v>
      </c>
      <c r="KS215">
        <f>Rådata_6000!KL77</f>
        <v>0</v>
      </c>
      <c r="KT215">
        <f>Rådata_6000!KM77</f>
        <v>0</v>
      </c>
      <c r="KU215">
        <f>Rådata_6000!KN77</f>
        <v>0</v>
      </c>
      <c r="KV215">
        <f>Rådata_6000!KO77</f>
        <v>0</v>
      </c>
      <c r="KW215">
        <f>Rådata_6000!KP77</f>
        <v>0</v>
      </c>
      <c r="KX215">
        <f>Rådata_6000!KQ77</f>
        <v>0</v>
      </c>
      <c r="KY215">
        <f>Rådata_6000!KR77</f>
        <v>0</v>
      </c>
      <c r="KZ215">
        <f>Rådata_6000!KS77</f>
        <v>0</v>
      </c>
      <c r="LA215">
        <f>Rådata_6000!KT77</f>
        <v>0</v>
      </c>
      <c r="LB215">
        <f>Rådata_6000!KU77</f>
        <v>0</v>
      </c>
      <c r="LC215">
        <f>Rådata_6000!KV77</f>
        <v>0</v>
      </c>
      <c r="LD215">
        <f>Rådata_6000!KW77</f>
        <v>0</v>
      </c>
      <c r="LE215">
        <f>Rådata_6000!KX77</f>
        <v>0</v>
      </c>
      <c r="LF215">
        <f>Rådata_6000!KY77</f>
        <v>0</v>
      </c>
      <c r="LG215">
        <f>Rådata_6000!KZ77</f>
        <v>0</v>
      </c>
      <c r="LH215">
        <f>Rådata_6000!LA77</f>
        <v>0</v>
      </c>
      <c r="LI215">
        <f>Rådata_6000!LB77</f>
        <v>0</v>
      </c>
      <c r="LJ215">
        <f>Rådata_6000!LC77</f>
        <v>0</v>
      </c>
      <c r="LK215">
        <f>Rådata_6000!LD77</f>
        <v>0</v>
      </c>
      <c r="LL215">
        <f>Rådata_6000!LE77</f>
        <v>0</v>
      </c>
      <c r="LM215">
        <f>Rådata_6000!LF77</f>
        <v>0</v>
      </c>
      <c r="LN215">
        <f>Rådata_6000!LG77</f>
        <v>0</v>
      </c>
      <c r="LO215">
        <f>Rådata_6000!LH77</f>
        <v>0</v>
      </c>
      <c r="LP215">
        <f>Rådata_6000!LI77</f>
        <v>0</v>
      </c>
      <c r="LQ215">
        <f>Rådata_6000!LJ77</f>
        <v>0</v>
      </c>
      <c r="LR215">
        <f>Rådata_6000!LK77</f>
        <v>0</v>
      </c>
      <c r="LS215">
        <f>Rådata_6000!LL77</f>
        <v>0</v>
      </c>
      <c r="LT215">
        <f>Rådata_6000!LM77</f>
        <v>0</v>
      </c>
      <c r="LU215">
        <f>Rådata_6000!LN77</f>
        <v>0</v>
      </c>
      <c r="LV215">
        <f>Rådata_6000!LO77</f>
        <v>0</v>
      </c>
      <c r="LW215">
        <f>Rådata_6000!LP77</f>
        <v>0</v>
      </c>
      <c r="LX215">
        <f>Rådata_6000!LQ77</f>
        <v>0</v>
      </c>
      <c r="LY215">
        <f>Rådata_6000!LR77</f>
        <v>0</v>
      </c>
      <c r="LZ215">
        <f>Rådata_6000!LS77</f>
        <v>0</v>
      </c>
      <c r="MA215">
        <f>Rådata_6000!LT77</f>
        <v>0</v>
      </c>
      <c r="MB215">
        <f>Rådata_6000!LU77</f>
        <v>0</v>
      </c>
      <c r="MC215">
        <f>Rådata_6000!LV77</f>
        <v>0</v>
      </c>
      <c r="MD215">
        <f>Rådata_6000!LW77</f>
        <v>0</v>
      </c>
      <c r="ME215">
        <f>Rådata_6000!LX77</f>
        <v>0</v>
      </c>
      <c r="MF215">
        <f>Rådata_6000!LY77</f>
        <v>0</v>
      </c>
      <c r="MG215">
        <f>Rådata_6000!LZ77</f>
        <v>0</v>
      </c>
      <c r="MH215">
        <f>Rådata_6000!MA77</f>
        <v>0</v>
      </c>
      <c r="MI215">
        <f>Rådata_6000!MB77</f>
        <v>0</v>
      </c>
      <c r="MJ215">
        <f>Rådata_6000!MC77</f>
        <v>0</v>
      </c>
      <c r="MK215">
        <f>Rådata_6000!MD77</f>
        <v>0</v>
      </c>
      <c r="ML215">
        <f>Rådata_6000!ME77</f>
        <v>0</v>
      </c>
      <c r="MM215">
        <f>Rådata_6000!MF77</f>
        <v>0</v>
      </c>
      <c r="MN215">
        <f>Rådata_6000!MG77</f>
        <v>0</v>
      </c>
      <c r="MO215">
        <f>Rådata_6000!MH77</f>
        <v>0</v>
      </c>
      <c r="MP215">
        <f>Rådata_6000!MI77</f>
        <v>0</v>
      </c>
      <c r="MQ215">
        <f>Rådata_6000!MJ77</f>
        <v>0</v>
      </c>
      <c r="MR215">
        <f>Rådata_6000!MK77</f>
        <v>0</v>
      </c>
      <c r="MS215">
        <f>Rådata_6000!ML77</f>
        <v>0</v>
      </c>
      <c r="MT215">
        <f>Rådata_6000!MM77</f>
        <v>0</v>
      </c>
      <c r="MU215">
        <f>Rådata_6000!MN77</f>
        <v>0</v>
      </c>
      <c r="MV215">
        <f>Rådata_6000!MO77</f>
        <v>0</v>
      </c>
      <c r="MW215">
        <f>Rådata_6000!MP77</f>
        <v>0</v>
      </c>
      <c r="MX215">
        <f>Rådata_6000!MQ77</f>
        <v>0</v>
      </c>
      <c r="MY215">
        <f>Rådata_6000!MR77</f>
        <v>0</v>
      </c>
      <c r="MZ215">
        <f>Rådata_6000!MS77</f>
        <v>0</v>
      </c>
      <c r="NA215">
        <f>Rådata_6000!MT77</f>
        <v>0</v>
      </c>
      <c r="NB215">
        <f>Rådata_6000!MU77</f>
        <v>0</v>
      </c>
      <c r="NC215">
        <f>Rådata_6000!MV77</f>
        <v>0</v>
      </c>
      <c r="ND215">
        <f>Rådata_6000!MW77</f>
        <v>0</v>
      </c>
      <c r="NE215">
        <f>Rådata_6000!MX77</f>
        <v>0</v>
      </c>
      <c r="NF215">
        <f>Rådata_6000!MY77</f>
        <v>0</v>
      </c>
      <c r="NG215">
        <f>Rådata_6000!MZ77</f>
        <v>0</v>
      </c>
      <c r="NH215">
        <f>Rådata_6000!NA77</f>
        <v>0</v>
      </c>
      <c r="NI215">
        <f>Rådata_6000!NB77</f>
        <v>0</v>
      </c>
      <c r="NJ215">
        <f>Rådata_6000!NC77</f>
        <v>0</v>
      </c>
      <c r="NK215">
        <f>Rådata_6000!ND77</f>
        <v>0</v>
      </c>
      <c r="NL215">
        <f>Rådata_6000!NE77</f>
        <v>0</v>
      </c>
      <c r="NM215">
        <f>Rådata_6000!NF77</f>
        <v>0</v>
      </c>
      <c r="NN215">
        <f>Rådata_6000!NG77</f>
        <v>0</v>
      </c>
      <c r="NO215">
        <f>Rådata_6000!NH77</f>
        <v>0</v>
      </c>
      <c r="NP215">
        <f>Rådata_6000!NI77</f>
        <v>0</v>
      </c>
      <c r="NQ215">
        <f>Rådata_6000!NJ77</f>
        <v>0</v>
      </c>
      <c r="NR215">
        <f>Rådata_6000!NK77</f>
        <v>0</v>
      </c>
      <c r="NS215">
        <f>Rådata_6000!NL77</f>
        <v>0</v>
      </c>
      <c r="NT215">
        <f>Rådata_6000!NM77</f>
        <v>0</v>
      </c>
      <c r="NU215">
        <f>Rådata_6000!NN77</f>
        <v>0</v>
      </c>
      <c r="NV215">
        <f>Rådata_6000!NO77</f>
        <v>0</v>
      </c>
      <c r="NW215">
        <f>Rådata_6000!NP77</f>
        <v>0</v>
      </c>
      <c r="NX215">
        <f>Rådata_6000!NQ77</f>
        <v>0</v>
      </c>
      <c r="NY215">
        <f>Rådata_6000!NR77</f>
        <v>0</v>
      </c>
      <c r="NZ215">
        <f>Rådata_6000!NS77</f>
        <v>0</v>
      </c>
      <c r="OA215">
        <f>Rådata_6000!NT77</f>
        <v>0</v>
      </c>
      <c r="OB215">
        <f>Rådata_6000!NU77</f>
        <v>0</v>
      </c>
      <c r="OC215">
        <f>Rådata_6000!NV77</f>
        <v>0</v>
      </c>
      <c r="OD215">
        <f>Rådata_6000!NW77</f>
        <v>0</v>
      </c>
      <c r="OE215">
        <f>Rådata_6000!NX77</f>
        <v>0</v>
      </c>
      <c r="OF215">
        <f>Rådata_6000!NY77</f>
        <v>0</v>
      </c>
      <c r="OG215">
        <f>Rådata_6000!NZ77</f>
        <v>0</v>
      </c>
      <c r="OH215">
        <f>Rådata_6000!OA77</f>
        <v>0</v>
      </c>
      <c r="OI215">
        <f>Rådata_6000!OB77</f>
        <v>0</v>
      </c>
      <c r="OJ215">
        <f>Rådata_6000!OC77</f>
        <v>0</v>
      </c>
      <c r="OK215">
        <f>Rådata_6000!OD77</f>
        <v>0</v>
      </c>
      <c r="OL215">
        <f>Rådata_6000!OE77</f>
        <v>0</v>
      </c>
      <c r="OM215">
        <f>Rådata_6000!OF77</f>
        <v>0</v>
      </c>
      <c r="ON215">
        <f>Rådata_6000!OG77</f>
        <v>0</v>
      </c>
      <c r="OO215">
        <f>Rådata_6000!OH77</f>
        <v>0</v>
      </c>
      <c r="OP215">
        <f>Rådata_6000!OI77</f>
        <v>0</v>
      </c>
      <c r="OQ215">
        <f>Rådata_6000!OJ77</f>
        <v>0</v>
      </c>
      <c r="OR215">
        <f>Rådata_6000!OK77</f>
        <v>0</v>
      </c>
      <c r="OS215">
        <f>Rådata_6000!OL77</f>
        <v>0</v>
      </c>
    </row>
    <row r="216" spans="1:409">
      <c r="A216">
        <v>0</v>
      </c>
      <c r="J216">
        <f>Rådata_6000!C78</f>
        <v>0</v>
      </c>
      <c r="K216">
        <f>Rådata_6000!D78</f>
        <v>0</v>
      </c>
      <c r="L216">
        <f>Rådata_6000!E78</f>
        <v>0</v>
      </c>
      <c r="M216">
        <f>Rådata_6000!F78</f>
        <v>0</v>
      </c>
      <c r="N216">
        <f>Rådata_6000!G78</f>
        <v>0</v>
      </c>
      <c r="O216">
        <f>Rådata_6000!H78</f>
        <v>0</v>
      </c>
      <c r="P216">
        <f>Rådata_6000!I78</f>
        <v>0</v>
      </c>
      <c r="Q216">
        <f>Rådata_6000!J78</f>
        <v>0</v>
      </c>
      <c r="R216">
        <f>Rådata_6000!K78</f>
        <v>0</v>
      </c>
      <c r="S216">
        <f>Rådata_6000!L78</f>
        <v>0</v>
      </c>
      <c r="T216">
        <f>Rådata_6000!M78</f>
        <v>0</v>
      </c>
      <c r="U216">
        <f>Rådata_6000!N78</f>
        <v>0</v>
      </c>
      <c r="V216">
        <f>Rådata_6000!O78</f>
        <v>0</v>
      </c>
      <c r="W216">
        <f>Rådata_6000!P78</f>
        <v>0</v>
      </c>
      <c r="X216">
        <f>Rådata_6000!Q78</f>
        <v>0</v>
      </c>
      <c r="Y216">
        <f>Rådata_6000!R78</f>
        <v>0</v>
      </c>
      <c r="Z216">
        <f>Rådata_6000!S78</f>
        <v>0</v>
      </c>
      <c r="AA216">
        <f>Rådata_6000!T78</f>
        <v>0</v>
      </c>
      <c r="AB216">
        <f>Rådata_6000!U78</f>
        <v>0</v>
      </c>
      <c r="AC216">
        <f>Rådata_6000!V78</f>
        <v>0</v>
      </c>
      <c r="AD216">
        <f>Rådata_6000!W78</f>
        <v>0</v>
      </c>
      <c r="AE216">
        <f>Rådata_6000!X78</f>
        <v>0</v>
      </c>
      <c r="AF216">
        <f>Rådata_6000!Y78</f>
        <v>0</v>
      </c>
      <c r="AG216">
        <f>Rådata_6000!Z78</f>
        <v>0</v>
      </c>
      <c r="AH216">
        <f>Rådata_6000!AA78</f>
        <v>0</v>
      </c>
      <c r="AI216">
        <f>Rådata_6000!AB78</f>
        <v>0</v>
      </c>
      <c r="AJ216">
        <f>Rådata_6000!AC78</f>
        <v>0</v>
      </c>
      <c r="AK216">
        <f>Rådata_6000!AD78</f>
        <v>0</v>
      </c>
      <c r="AL216">
        <f>Rådata_6000!AE78</f>
        <v>0</v>
      </c>
      <c r="AM216">
        <f>Rådata_6000!AF78</f>
        <v>0</v>
      </c>
      <c r="AN216">
        <f>Rådata_6000!AG78</f>
        <v>0</v>
      </c>
      <c r="AO216">
        <f>Rådata_6000!AH78</f>
        <v>0</v>
      </c>
      <c r="AP216">
        <f>Rådata_6000!AI78</f>
        <v>0</v>
      </c>
      <c r="AQ216">
        <f>Rådata_6000!AJ78</f>
        <v>0</v>
      </c>
      <c r="AR216">
        <f>Rådata_6000!AK78</f>
        <v>0</v>
      </c>
      <c r="AS216">
        <f>Rådata_6000!AL78</f>
        <v>0</v>
      </c>
      <c r="AT216">
        <f>Rådata_6000!AM78</f>
        <v>0</v>
      </c>
      <c r="AU216">
        <f>Rådata_6000!AN78</f>
        <v>0</v>
      </c>
      <c r="AV216">
        <f>Rådata_6000!AO78</f>
        <v>0</v>
      </c>
      <c r="AW216">
        <f>Rådata_6000!AP78</f>
        <v>0</v>
      </c>
      <c r="AX216">
        <f>Rådata_6000!AQ78</f>
        <v>0</v>
      </c>
      <c r="AY216">
        <f>Rådata_6000!AR78</f>
        <v>0</v>
      </c>
      <c r="AZ216">
        <f>Rådata_6000!AS78</f>
        <v>0</v>
      </c>
      <c r="BA216">
        <f>Rådata_6000!AT78</f>
        <v>0</v>
      </c>
      <c r="BB216">
        <f>Rådata_6000!AU78</f>
        <v>0</v>
      </c>
      <c r="BC216">
        <f>Rådata_6000!AV78</f>
        <v>0</v>
      </c>
      <c r="BD216">
        <f>Rådata_6000!AW78</f>
        <v>0</v>
      </c>
      <c r="BE216">
        <f>Rådata_6000!AX78</f>
        <v>0</v>
      </c>
      <c r="BF216">
        <f>Rådata_6000!AY78</f>
        <v>0</v>
      </c>
      <c r="BG216">
        <f>Rådata_6000!AZ78</f>
        <v>0</v>
      </c>
      <c r="BH216">
        <f>Rådata_6000!BA78</f>
        <v>0</v>
      </c>
      <c r="BI216">
        <f>Rådata_6000!BB78</f>
        <v>0</v>
      </c>
      <c r="BJ216">
        <f>Rådata_6000!BC78</f>
        <v>0</v>
      </c>
      <c r="BK216">
        <f>Rådata_6000!BD78</f>
        <v>0</v>
      </c>
      <c r="BL216">
        <f>Rådata_6000!BE78</f>
        <v>0</v>
      </c>
      <c r="BM216">
        <f>Rådata_6000!BF78</f>
        <v>0</v>
      </c>
      <c r="BN216">
        <f>Rådata_6000!BG78</f>
        <v>0</v>
      </c>
      <c r="BO216">
        <f>Rådata_6000!BH78</f>
        <v>0</v>
      </c>
      <c r="BP216">
        <f>Rådata_6000!BI78</f>
        <v>0</v>
      </c>
      <c r="BQ216">
        <f>Rådata_6000!BJ78</f>
        <v>0</v>
      </c>
      <c r="BR216">
        <f>Rådata_6000!BK78</f>
        <v>0</v>
      </c>
      <c r="BS216">
        <f>Rådata_6000!BL78</f>
        <v>0</v>
      </c>
      <c r="BT216">
        <f>Rådata_6000!BM78</f>
        <v>0</v>
      </c>
      <c r="BU216">
        <f>Rådata_6000!BN78</f>
        <v>0</v>
      </c>
      <c r="BV216">
        <f>Rådata_6000!BO78</f>
        <v>0</v>
      </c>
      <c r="BW216">
        <f>Rådata_6000!BP78</f>
        <v>0</v>
      </c>
      <c r="BX216">
        <f>Rådata_6000!BQ78</f>
        <v>0</v>
      </c>
      <c r="BY216">
        <f>Rådata_6000!BR78</f>
        <v>0</v>
      </c>
      <c r="BZ216">
        <f>Rådata_6000!BS78</f>
        <v>0</v>
      </c>
      <c r="CA216">
        <f>Rådata_6000!BT78</f>
        <v>0</v>
      </c>
      <c r="CB216">
        <f>Rådata_6000!BU78</f>
        <v>0</v>
      </c>
      <c r="CC216">
        <f>Rådata_6000!BV78</f>
        <v>0</v>
      </c>
      <c r="CD216">
        <f>Rådata_6000!BW78</f>
        <v>0</v>
      </c>
      <c r="CE216">
        <f>Rådata_6000!BX78</f>
        <v>0</v>
      </c>
      <c r="CF216">
        <f>Rådata_6000!BY78</f>
        <v>0</v>
      </c>
      <c r="CG216">
        <f>Rådata_6000!BZ78</f>
        <v>0</v>
      </c>
      <c r="CH216">
        <f>Rådata_6000!CA78</f>
        <v>0</v>
      </c>
      <c r="CI216">
        <f>Rådata_6000!CB78</f>
        <v>0</v>
      </c>
      <c r="CJ216">
        <f>Rådata_6000!CC78</f>
        <v>0</v>
      </c>
      <c r="CK216">
        <f>Rådata_6000!CD78</f>
        <v>0</v>
      </c>
      <c r="CL216">
        <f>Rådata_6000!CE78</f>
        <v>0</v>
      </c>
      <c r="CM216">
        <f>Rådata_6000!CF78</f>
        <v>0</v>
      </c>
      <c r="CN216">
        <f>Rådata_6000!CG78</f>
        <v>0</v>
      </c>
      <c r="CO216">
        <f>Rådata_6000!CH78</f>
        <v>0</v>
      </c>
      <c r="CP216">
        <f>Rådata_6000!CI78</f>
        <v>0</v>
      </c>
      <c r="CQ216">
        <f>Rådata_6000!CJ78</f>
        <v>0</v>
      </c>
      <c r="CR216">
        <f>Rådata_6000!CK78</f>
        <v>0</v>
      </c>
      <c r="CS216">
        <f>Rådata_6000!CL78</f>
        <v>0</v>
      </c>
      <c r="CT216">
        <f>Rådata_6000!CM78</f>
        <v>0</v>
      </c>
      <c r="CU216">
        <f>Rådata_6000!CN78</f>
        <v>0</v>
      </c>
      <c r="CV216">
        <f>Rådata_6000!CO78</f>
        <v>0</v>
      </c>
      <c r="CW216">
        <f>Rådata_6000!CP78</f>
        <v>0</v>
      </c>
      <c r="CX216">
        <f>Rådata_6000!CQ78</f>
        <v>0</v>
      </c>
      <c r="CY216">
        <f>Rådata_6000!CR78</f>
        <v>0</v>
      </c>
      <c r="CZ216">
        <f>Rådata_6000!CS78</f>
        <v>0</v>
      </c>
      <c r="DA216">
        <f>Rådata_6000!CT78</f>
        <v>0</v>
      </c>
      <c r="DB216">
        <f>Rådata_6000!CU78</f>
        <v>0</v>
      </c>
      <c r="DC216">
        <f>Rådata_6000!CV78</f>
        <v>0</v>
      </c>
      <c r="DD216">
        <f>Rådata_6000!CW78</f>
        <v>0</v>
      </c>
      <c r="DE216">
        <f>Rådata_6000!CX78</f>
        <v>0</v>
      </c>
      <c r="DF216">
        <f>Rådata_6000!CY78</f>
        <v>0</v>
      </c>
      <c r="DG216">
        <f>Rådata_6000!CZ78</f>
        <v>0</v>
      </c>
      <c r="DH216">
        <f>Rådata_6000!DA78</f>
        <v>0</v>
      </c>
      <c r="DI216">
        <f>Rådata_6000!DB78</f>
        <v>0</v>
      </c>
      <c r="DJ216">
        <f>Rådata_6000!DC78</f>
        <v>0</v>
      </c>
      <c r="DK216">
        <f>Rådata_6000!DD78</f>
        <v>0</v>
      </c>
      <c r="DL216">
        <f>Rådata_6000!DE78</f>
        <v>0</v>
      </c>
      <c r="DM216">
        <f>Rådata_6000!DF78</f>
        <v>0</v>
      </c>
      <c r="DN216">
        <f>Rådata_6000!DG78</f>
        <v>0</v>
      </c>
      <c r="DO216">
        <f>Rådata_6000!DH78</f>
        <v>0</v>
      </c>
      <c r="DP216">
        <f>Rådata_6000!DI78</f>
        <v>0</v>
      </c>
      <c r="DQ216">
        <f>Rådata_6000!DJ78</f>
        <v>0</v>
      </c>
      <c r="DR216">
        <f>Rådata_6000!DK78</f>
        <v>0</v>
      </c>
      <c r="DS216">
        <f>Rådata_6000!DL78</f>
        <v>0</v>
      </c>
      <c r="DT216">
        <f>Rådata_6000!DM78</f>
        <v>0</v>
      </c>
      <c r="DU216">
        <f>Rådata_6000!DN78</f>
        <v>0</v>
      </c>
      <c r="DV216">
        <f>Rådata_6000!DO78</f>
        <v>0</v>
      </c>
      <c r="DW216">
        <f>Rådata_6000!DP78</f>
        <v>0</v>
      </c>
      <c r="DX216">
        <f>Rådata_6000!DQ78</f>
        <v>0</v>
      </c>
      <c r="DY216">
        <f>Rådata_6000!DR78</f>
        <v>0</v>
      </c>
      <c r="DZ216">
        <f>Rådata_6000!DS78</f>
        <v>0</v>
      </c>
      <c r="EA216">
        <f>Rådata_6000!DT78</f>
        <v>0</v>
      </c>
      <c r="EB216">
        <f>Rådata_6000!DU78</f>
        <v>0</v>
      </c>
      <c r="EC216">
        <f>Rådata_6000!DV78</f>
        <v>0</v>
      </c>
      <c r="ED216">
        <f>Rådata_6000!DW78</f>
        <v>0</v>
      </c>
      <c r="EE216">
        <f>Rådata_6000!DX78</f>
        <v>0</v>
      </c>
      <c r="EF216">
        <f>Rådata_6000!DY78</f>
        <v>0</v>
      </c>
      <c r="EG216">
        <f>Rådata_6000!DZ78</f>
        <v>0</v>
      </c>
      <c r="EH216">
        <f>Rådata_6000!EA78</f>
        <v>0</v>
      </c>
      <c r="EI216">
        <f>Rådata_6000!EB78</f>
        <v>0</v>
      </c>
      <c r="EJ216">
        <f>Rådata_6000!EC78</f>
        <v>0</v>
      </c>
      <c r="EK216">
        <f>Rådata_6000!ED78</f>
        <v>0</v>
      </c>
      <c r="EL216">
        <f>Rådata_6000!EE78</f>
        <v>0</v>
      </c>
      <c r="EM216">
        <f>Rådata_6000!EF78</f>
        <v>0</v>
      </c>
      <c r="EN216">
        <f>Rådata_6000!EG78</f>
        <v>0</v>
      </c>
      <c r="EO216">
        <f>Rådata_6000!EH78</f>
        <v>0</v>
      </c>
      <c r="EP216">
        <f>Rådata_6000!EI78</f>
        <v>0</v>
      </c>
      <c r="EQ216">
        <f>Rådata_6000!EJ78</f>
        <v>0</v>
      </c>
      <c r="ER216">
        <f>Rådata_6000!EK78</f>
        <v>0</v>
      </c>
      <c r="ES216">
        <f>Rådata_6000!EL78</f>
        <v>0</v>
      </c>
      <c r="ET216">
        <f>Rådata_6000!EM78</f>
        <v>0</v>
      </c>
      <c r="EU216">
        <f>Rådata_6000!EN78</f>
        <v>0</v>
      </c>
      <c r="EV216">
        <f>Rådata_6000!EO78</f>
        <v>0</v>
      </c>
      <c r="EW216">
        <f>Rådata_6000!EP78</f>
        <v>0</v>
      </c>
      <c r="EX216">
        <f>Rådata_6000!EQ78</f>
        <v>0</v>
      </c>
      <c r="EY216">
        <f>Rådata_6000!ER78</f>
        <v>0</v>
      </c>
      <c r="EZ216">
        <f>Rådata_6000!ES78</f>
        <v>0</v>
      </c>
      <c r="FA216">
        <f>Rådata_6000!ET78</f>
        <v>0</v>
      </c>
      <c r="FB216">
        <f>Rådata_6000!EU78</f>
        <v>0</v>
      </c>
      <c r="FC216">
        <f>Rådata_6000!EV78</f>
        <v>0</v>
      </c>
      <c r="FD216">
        <f>Rådata_6000!EW78</f>
        <v>0</v>
      </c>
      <c r="FE216">
        <f>Rådata_6000!EX78</f>
        <v>0</v>
      </c>
      <c r="FF216">
        <f>Rådata_6000!EY78</f>
        <v>0</v>
      </c>
      <c r="FG216">
        <f>Rådata_6000!EZ78</f>
        <v>0</v>
      </c>
      <c r="FH216">
        <f>Rådata_6000!FA78</f>
        <v>0</v>
      </c>
      <c r="FI216">
        <f>Rådata_6000!FB78</f>
        <v>0</v>
      </c>
      <c r="FJ216">
        <f>Rådata_6000!FC78</f>
        <v>0</v>
      </c>
      <c r="FK216">
        <f>Rådata_6000!FD78</f>
        <v>0</v>
      </c>
      <c r="FL216">
        <f>Rådata_6000!FE78</f>
        <v>0</v>
      </c>
      <c r="FM216">
        <f>Rådata_6000!FF78</f>
        <v>0</v>
      </c>
      <c r="FN216">
        <f>Rådata_6000!FG78</f>
        <v>0</v>
      </c>
      <c r="FO216">
        <f>Rådata_6000!FH78</f>
        <v>0</v>
      </c>
      <c r="FP216">
        <f>Rådata_6000!FI78</f>
        <v>0</v>
      </c>
      <c r="FQ216">
        <f>Rådata_6000!FJ78</f>
        <v>0</v>
      </c>
      <c r="FR216">
        <f>Rådata_6000!FK78</f>
        <v>0</v>
      </c>
      <c r="FS216">
        <f>Rådata_6000!FL78</f>
        <v>0</v>
      </c>
      <c r="FT216">
        <f>Rådata_6000!FM78</f>
        <v>0</v>
      </c>
      <c r="FU216">
        <f>Rådata_6000!FN78</f>
        <v>0</v>
      </c>
      <c r="FV216">
        <f>Rådata_6000!FO78</f>
        <v>0</v>
      </c>
      <c r="FW216">
        <f>Rådata_6000!FP78</f>
        <v>0</v>
      </c>
      <c r="FX216">
        <f>Rådata_6000!FQ78</f>
        <v>0</v>
      </c>
      <c r="FY216">
        <f>Rådata_6000!FR78</f>
        <v>0</v>
      </c>
      <c r="FZ216">
        <f>Rådata_6000!FS78</f>
        <v>0</v>
      </c>
      <c r="GA216">
        <f>Rådata_6000!FT78</f>
        <v>0</v>
      </c>
      <c r="GB216">
        <f>Rådata_6000!FU78</f>
        <v>0</v>
      </c>
      <c r="GC216">
        <f>Rådata_6000!FV78</f>
        <v>0</v>
      </c>
      <c r="GD216">
        <f>Rådata_6000!FW78</f>
        <v>0</v>
      </c>
      <c r="GE216">
        <f>Rådata_6000!FX78</f>
        <v>0</v>
      </c>
      <c r="GF216">
        <f>Rådata_6000!FY78</f>
        <v>0</v>
      </c>
      <c r="GG216">
        <f>Rådata_6000!FZ78</f>
        <v>0</v>
      </c>
      <c r="GH216">
        <f>Rådata_6000!GA78</f>
        <v>0</v>
      </c>
      <c r="GI216">
        <f>Rådata_6000!GB78</f>
        <v>0</v>
      </c>
      <c r="GJ216">
        <f>Rådata_6000!GC78</f>
        <v>0</v>
      </c>
      <c r="GK216">
        <f>Rådata_6000!GD78</f>
        <v>0</v>
      </c>
      <c r="GL216">
        <f>Rådata_6000!GE78</f>
        <v>0</v>
      </c>
      <c r="GM216">
        <f>Rådata_6000!GF78</f>
        <v>0</v>
      </c>
      <c r="GN216">
        <f>Rådata_6000!GG78</f>
        <v>0</v>
      </c>
      <c r="GO216">
        <f>Rådata_6000!GH78</f>
        <v>0</v>
      </c>
      <c r="GP216">
        <f>Rådata_6000!GI78</f>
        <v>0</v>
      </c>
      <c r="GQ216">
        <f>Rådata_6000!GJ78</f>
        <v>0</v>
      </c>
      <c r="GR216">
        <f>Rådata_6000!GK78</f>
        <v>0</v>
      </c>
      <c r="GS216">
        <f>Rådata_6000!GL78</f>
        <v>0</v>
      </c>
      <c r="GT216">
        <f>Rådata_6000!GM78</f>
        <v>0</v>
      </c>
      <c r="GU216">
        <f>Rådata_6000!GN78</f>
        <v>0</v>
      </c>
      <c r="GV216">
        <f>Rådata_6000!GO78</f>
        <v>0</v>
      </c>
      <c r="GW216">
        <f>Rådata_6000!GP78</f>
        <v>0</v>
      </c>
      <c r="GX216">
        <f>Rådata_6000!GQ78</f>
        <v>0</v>
      </c>
      <c r="GY216">
        <f>Rådata_6000!GR78</f>
        <v>0</v>
      </c>
      <c r="GZ216">
        <f>Rådata_6000!GS78</f>
        <v>0</v>
      </c>
      <c r="HA216">
        <f>Rådata_6000!GT78</f>
        <v>0</v>
      </c>
      <c r="HB216">
        <f>Rådata_6000!GU78</f>
        <v>0</v>
      </c>
      <c r="HC216">
        <f>Rådata_6000!GV78</f>
        <v>0</v>
      </c>
      <c r="HD216">
        <f>Rådata_6000!GW78</f>
        <v>0</v>
      </c>
      <c r="HE216">
        <f>Rådata_6000!GX78</f>
        <v>0</v>
      </c>
      <c r="HF216">
        <f>Rådata_6000!GY78</f>
        <v>0</v>
      </c>
      <c r="HG216">
        <f>Rådata_6000!GZ78</f>
        <v>0</v>
      </c>
      <c r="HH216">
        <f>Rådata_6000!HA78</f>
        <v>0</v>
      </c>
      <c r="HI216">
        <f>Rådata_6000!HB78</f>
        <v>0</v>
      </c>
      <c r="HJ216">
        <f>Rådata_6000!HC78</f>
        <v>0</v>
      </c>
      <c r="HK216">
        <f>Rådata_6000!HD78</f>
        <v>0</v>
      </c>
      <c r="HL216">
        <f>Rådata_6000!HE78</f>
        <v>0</v>
      </c>
      <c r="HM216">
        <f>Rådata_6000!HF78</f>
        <v>0</v>
      </c>
      <c r="HN216">
        <f>Rådata_6000!HG78</f>
        <v>0</v>
      </c>
      <c r="HO216">
        <f>Rådata_6000!HH78</f>
        <v>0</v>
      </c>
      <c r="HP216">
        <f>Rådata_6000!HI78</f>
        <v>0</v>
      </c>
      <c r="HQ216">
        <f>Rådata_6000!HJ78</f>
        <v>0</v>
      </c>
      <c r="HR216">
        <f>Rådata_6000!HK78</f>
        <v>0</v>
      </c>
      <c r="HS216">
        <f>Rådata_6000!HL78</f>
        <v>0</v>
      </c>
      <c r="HT216">
        <f>Rådata_6000!HM78</f>
        <v>0</v>
      </c>
      <c r="HU216">
        <f>Rådata_6000!HN78</f>
        <v>0</v>
      </c>
      <c r="HV216">
        <f>Rådata_6000!HO78</f>
        <v>0</v>
      </c>
      <c r="HW216">
        <f>Rådata_6000!HP78</f>
        <v>0</v>
      </c>
      <c r="HX216">
        <f>Rådata_6000!HQ78</f>
        <v>0</v>
      </c>
      <c r="HY216">
        <f>Rådata_6000!HR78</f>
        <v>0</v>
      </c>
      <c r="HZ216">
        <f>Rådata_6000!HS78</f>
        <v>0</v>
      </c>
      <c r="IA216">
        <f>Rådata_6000!HT78</f>
        <v>0</v>
      </c>
      <c r="IB216">
        <f>Rådata_6000!HU78</f>
        <v>0</v>
      </c>
      <c r="IC216">
        <f>Rådata_6000!HV78</f>
        <v>0</v>
      </c>
      <c r="ID216">
        <f>Rådata_6000!HW78</f>
        <v>0</v>
      </c>
      <c r="IE216">
        <f>Rådata_6000!HX78</f>
        <v>0</v>
      </c>
      <c r="IF216">
        <f>Rådata_6000!HY78</f>
        <v>0</v>
      </c>
      <c r="IG216">
        <f>Rådata_6000!HZ78</f>
        <v>0</v>
      </c>
      <c r="IH216">
        <f>Rådata_6000!IA78</f>
        <v>0</v>
      </c>
      <c r="II216">
        <f>Rådata_6000!IB78</f>
        <v>0</v>
      </c>
      <c r="IJ216">
        <f>Rådata_6000!IC78</f>
        <v>0</v>
      </c>
      <c r="IK216">
        <f>Rådata_6000!ID78</f>
        <v>0</v>
      </c>
      <c r="IL216">
        <f>Rådata_6000!IE78</f>
        <v>0</v>
      </c>
      <c r="IM216">
        <f>Rådata_6000!IF78</f>
        <v>0</v>
      </c>
      <c r="IN216">
        <f>Rådata_6000!IG78</f>
        <v>0</v>
      </c>
      <c r="IO216">
        <f>Rådata_6000!IH78</f>
        <v>0</v>
      </c>
      <c r="IP216">
        <f>Rådata_6000!II78</f>
        <v>0</v>
      </c>
      <c r="IQ216">
        <f>Rådata_6000!IJ78</f>
        <v>0</v>
      </c>
      <c r="IR216">
        <f>Rådata_6000!IK78</f>
        <v>0</v>
      </c>
      <c r="IS216">
        <f>Rådata_6000!IL78</f>
        <v>0</v>
      </c>
      <c r="IT216">
        <f>Rådata_6000!IM78</f>
        <v>0</v>
      </c>
      <c r="IU216">
        <f>Rådata_6000!IN78</f>
        <v>0</v>
      </c>
      <c r="IV216">
        <f>Rådata_6000!IO78</f>
        <v>0</v>
      </c>
      <c r="IW216">
        <f>Rådata_6000!IP78</f>
        <v>0</v>
      </c>
      <c r="IX216">
        <f>Rådata_6000!IQ78</f>
        <v>0</v>
      </c>
      <c r="IY216">
        <f>Rådata_6000!IR78</f>
        <v>0</v>
      </c>
      <c r="IZ216">
        <f>Rådata_6000!IS78</f>
        <v>0</v>
      </c>
      <c r="JA216">
        <f>Rådata_6000!IT78</f>
        <v>0</v>
      </c>
      <c r="JB216">
        <f>Rådata_6000!IU78</f>
        <v>0</v>
      </c>
      <c r="JC216">
        <f>Rådata_6000!IV78</f>
        <v>0</v>
      </c>
      <c r="JD216">
        <f>Rådata_6000!IW78</f>
        <v>0</v>
      </c>
      <c r="JE216">
        <f>Rådata_6000!IX78</f>
        <v>0</v>
      </c>
      <c r="JF216">
        <f>Rådata_6000!IY78</f>
        <v>0</v>
      </c>
      <c r="JG216">
        <f>Rådata_6000!IZ78</f>
        <v>0</v>
      </c>
      <c r="JH216">
        <f>Rådata_6000!JA78</f>
        <v>0</v>
      </c>
      <c r="JI216">
        <f>Rådata_6000!JB78</f>
        <v>0</v>
      </c>
      <c r="JJ216">
        <f>Rådata_6000!JC78</f>
        <v>0</v>
      </c>
      <c r="JK216">
        <f>Rådata_6000!JD78</f>
        <v>0</v>
      </c>
      <c r="JL216">
        <f>Rådata_6000!JE78</f>
        <v>0</v>
      </c>
      <c r="JM216">
        <f>Rådata_6000!JF78</f>
        <v>0</v>
      </c>
      <c r="JN216">
        <f>Rådata_6000!JG78</f>
        <v>0</v>
      </c>
      <c r="JO216">
        <f>Rådata_6000!JH78</f>
        <v>0</v>
      </c>
      <c r="JP216">
        <f>Rådata_6000!JI78</f>
        <v>0</v>
      </c>
      <c r="JQ216">
        <f>Rådata_6000!JJ78</f>
        <v>0</v>
      </c>
      <c r="JR216">
        <f>Rådata_6000!JK78</f>
        <v>0</v>
      </c>
      <c r="JS216">
        <f>Rådata_6000!JL78</f>
        <v>0</v>
      </c>
      <c r="JT216">
        <f>Rådata_6000!JM78</f>
        <v>0</v>
      </c>
      <c r="JU216">
        <f>Rådata_6000!JN78</f>
        <v>0</v>
      </c>
      <c r="JV216">
        <f>Rådata_6000!JO78</f>
        <v>0</v>
      </c>
      <c r="JW216">
        <f>Rådata_6000!JP78</f>
        <v>0</v>
      </c>
      <c r="JX216">
        <f>Rådata_6000!JQ78</f>
        <v>0</v>
      </c>
      <c r="JY216">
        <f>Rådata_6000!JR78</f>
        <v>0</v>
      </c>
      <c r="JZ216">
        <f>Rådata_6000!JS78</f>
        <v>0</v>
      </c>
      <c r="KA216">
        <f>Rådata_6000!JT78</f>
        <v>0</v>
      </c>
      <c r="KB216">
        <f>Rådata_6000!JU78</f>
        <v>0</v>
      </c>
      <c r="KC216">
        <f>Rådata_6000!JV78</f>
        <v>0</v>
      </c>
      <c r="KD216">
        <f>Rådata_6000!JW78</f>
        <v>0</v>
      </c>
      <c r="KE216">
        <f>Rådata_6000!JX78</f>
        <v>0</v>
      </c>
      <c r="KF216">
        <f>Rådata_6000!JY78</f>
        <v>0</v>
      </c>
      <c r="KG216">
        <f>Rådata_6000!JZ78</f>
        <v>0</v>
      </c>
      <c r="KH216">
        <f>Rådata_6000!KA78</f>
        <v>0</v>
      </c>
      <c r="KI216">
        <f>Rådata_6000!KB78</f>
        <v>0</v>
      </c>
      <c r="KJ216">
        <f>Rådata_6000!KC78</f>
        <v>0</v>
      </c>
      <c r="KK216">
        <f>Rådata_6000!KD78</f>
        <v>0</v>
      </c>
      <c r="KL216">
        <f>Rådata_6000!KE78</f>
        <v>0</v>
      </c>
      <c r="KM216">
        <f>Rådata_6000!KF78</f>
        <v>0</v>
      </c>
      <c r="KN216">
        <f>Rådata_6000!KG78</f>
        <v>0</v>
      </c>
      <c r="KO216">
        <f>Rådata_6000!KH78</f>
        <v>0</v>
      </c>
      <c r="KP216">
        <f>Rådata_6000!KI78</f>
        <v>0</v>
      </c>
      <c r="KQ216">
        <f>Rådata_6000!KJ78</f>
        <v>0</v>
      </c>
      <c r="KR216">
        <f>Rådata_6000!KK78</f>
        <v>0</v>
      </c>
      <c r="KS216">
        <f>Rådata_6000!KL78</f>
        <v>0</v>
      </c>
      <c r="KT216">
        <f>Rådata_6000!KM78</f>
        <v>0</v>
      </c>
      <c r="KU216">
        <f>Rådata_6000!KN78</f>
        <v>0</v>
      </c>
      <c r="KV216">
        <f>Rådata_6000!KO78</f>
        <v>0</v>
      </c>
      <c r="KW216">
        <f>Rådata_6000!KP78</f>
        <v>0</v>
      </c>
      <c r="KX216">
        <f>Rådata_6000!KQ78</f>
        <v>0</v>
      </c>
      <c r="KY216">
        <f>Rådata_6000!KR78</f>
        <v>0</v>
      </c>
      <c r="KZ216">
        <f>Rådata_6000!KS78</f>
        <v>0</v>
      </c>
      <c r="LA216">
        <f>Rådata_6000!KT78</f>
        <v>0</v>
      </c>
      <c r="LB216">
        <f>Rådata_6000!KU78</f>
        <v>0</v>
      </c>
      <c r="LC216">
        <f>Rådata_6000!KV78</f>
        <v>0</v>
      </c>
      <c r="LD216">
        <f>Rådata_6000!KW78</f>
        <v>0</v>
      </c>
      <c r="LE216">
        <f>Rådata_6000!KX78</f>
        <v>0</v>
      </c>
      <c r="LF216">
        <f>Rådata_6000!KY78</f>
        <v>0</v>
      </c>
      <c r="LG216">
        <f>Rådata_6000!KZ78</f>
        <v>0</v>
      </c>
      <c r="LH216">
        <f>Rådata_6000!LA78</f>
        <v>0</v>
      </c>
      <c r="LI216">
        <f>Rådata_6000!LB78</f>
        <v>0</v>
      </c>
      <c r="LJ216">
        <f>Rådata_6000!LC78</f>
        <v>0</v>
      </c>
      <c r="LK216">
        <f>Rådata_6000!LD78</f>
        <v>0</v>
      </c>
      <c r="LL216">
        <f>Rådata_6000!LE78</f>
        <v>0</v>
      </c>
      <c r="LM216">
        <f>Rådata_6000!LF78</f>
        <v>0</v>
      </c>
      <c r="LN216">
        <f>Rådata_6000!LG78</f>
        <v>0</v>
      </c>
      <c r="LO216">
        <f>Rådata_6000!LH78</f>
        <v>0</v>
      </c>
      <c r="LP216">
        <f>Rådata_6000!LI78</f>
        <v>0</v>
      </c>
      <c r="LQ216">
        <f>Rådata_6000!LJ78</f>
        <v>0</v>
      </c>
      <c r="LR216">
        <f>Rådata_6000!LK78</f>
        <v>0</v>
      </c>
      <c r="LS216">
        <f>Rådata_6000!LL78</f>
        <v>0</v>
      </c>
      <c r="LT216">
        <f>Rådata_6000!LM78</f>
        <v>0</v>
      </c>
      <c r="LU216">
        <f>Rådata_6000!LN78</f>
        <v>0</v>
      </c>
      <c r="LV216">
        <f>Rådata_6000!LO78</f>
        <v>0</v>
      </c>
      <c r="LW216">
        <f>Rådata_6000!LP78</f>
        <v>0</v>
      </c>
      <c r="LX216">
        <f>Rådata_6000!LQ78</f>
        <v>0</v>
      </c>
      <c r="LY216">
        <f>Rådata_6000!LR78</f>
        <v>0</v>
      </c>
      <c r="LZ216">
        <f>Rådata_6000!LS78</f>
        <v>0</v>
      </c>
      <c r="MA216">
        <f>Rådata_6000!LT78</f>
        <v>0</v>
      </c>
      <c r="MB216">
        <f>Rådata_6000!LU78</f>
        <v>0</v>
      </c>
      <c r="MC216">
        <f>Rådata_6000!LV78</f>
        <v>0</v>
      </c>
      <c r="MD216">
        <f>Rådata_6000!LW78</f>
        <v>0</v>
      </c>
      <c r="ME216">
        <f>Rådata_6000!LX78</f>
        <v>0</v>
      </c>
      <c r="MF216">
        <f>Rådata_6000!LY78</f>
        <v>0</v>
      </c>
      <c r="MG216">
        <f>Rådata_6000!LZ78</f>
        <v>0</v>
      </c>
      <c r="MH216">
        <f>Rådata_6000!MA78</f>
        <v>0</v>
      </c>
      <c r="MI216">
        <f>Rådata_6000!MB78</f>
        <v>0</v>
      </c>
      <c r="MJ216">
        <f>Rådata_6000!MC78</f>
        <v>0</v>
      </c>
      <c r="MK216">
        <f>Rådata_6000!MD78</f>
        <v>0</v>
      </c>
      <c r="ML216">
        <f>Rådata_6000!ME78</f>
        <v>0</v>
      </c>
      <c r="MM216">
        <f>Rådata_6000!MF78</f>
        <v>0</v>
      </c>
      <c r="MN216">
        <f>Rådata_6000!MG78</f>
        <v>0</v>
      </c>
      <c r="MO216">
        <f>Rådata_6000!MH78</f>
        <v>0</v>
      </c>
      <c r="MP216">
        <f>Rådata_6000!MI78</f>
        <v>0</v>
      </c>
      <c r="MQ216">
        <f>Rådata_6000!MJ78</f>
        <v>0</v>
      </c>
      <c r="MR216">
        <f>Rådata_6000!MK78</f>
        <v>0</v>
      </c>
      <c r="MS216">
        <f>Rådata_6000!ML78</f>
        <v>0</v>
      </c>
      <c r="MT216">
        <f>Rådata_6000!MM78</f>
        <v>0</v>
      </c>
      <c r="MU216">
        <f>Rådata_6000!MN78</f>
        <v>0</v>
      </c>
      <c r="MV216">
        <f>Rådata_6000!MO78</f>
        <v>0</v>
      </c>
      <c r="MW216">
        <f>Rådata_6000!MP78</f>
        <v>0</v>
      </c>
      <c r="MX216">
        <f>Rådata_6000!MQ78</f>
        <v>0</v>
      </c>
      <c r="MY216">
        <f>Rådata_6000!MR78</f>
        <v>0</v>
      </c>
      <c r="MZ216">
        <f>Rådata_6000!MS78</f>
        <v>0</v>
      </c>
      <c r="NA216">
        <f>Rådata_6000!MT78</f>
        <v>0</v>
      </c>
      <c r="NB216">
        <f>Rådata_6000!MU78</f>
        <v>0</v>
      </c>
      <c r="NC216">
        <f>Rådata_6000!MV78</f>
        <v>0</v>
      </c>
      <c r="ND216">
        <f>Rådata_6000!MW78</f>
        <v>0</v>
      </c>
      <c r="NE216">
        <f>Rådata_6000!MX78</f>
        <v>0</v>
      </c>
      <c r="NF216">
        <f>Rådata_6000!MY78</f>
        <v>0</v>
      </c>
      <c r="NG216">
        <f>Rådata_6000!MZ78</f>
        <v>0</v>
      </c>
      <c r="NH216">
        <f>Rådata_6000!NA78</f>
        <v>0</v>
      </c>
      <c r="NI216">
        <f>Rådata_6000!NB78</f>
        <v>0</v>
      </c>
      <c r="NJ216">
        <f>Rådata_6000!NC78</f>
        <v>0</v>
      </c>
      <c r="NK216">
        <f>Rådata_6000!ND78</f>
        <v>0</v>
      </c>
      <c r="NL216">
        <f>Rådata_6000!NE78</f>
        <v>0</v>
      </c>
      <c r="NM216">
        <f>Rådata_6000!NF78</f>
        <v>0</v>
      </c>
      <c r="NN216">
        <f>Rådata_6000!NG78</f>
        <v>0</v>
      </c>
      <c r="NO216">
        <f>Rådata_6000!NH78</f>
        <v>0</v>
      </c>
      <c r="NP216">
        <f>Rådata_6000!NI78</f>
        <v>0</v>
      </c>
      <c r="NQ216">
        <f>Rådata_6000!NJ78</f>
        <v>0</v>
      </c>
      <c r="NR216">
        <f>Rådata_6000!NK78</f>
        <v>0</v>
      </c>
      <c r="NS216">
        <f>Rådata_6000!NL78</f>
        <v>0</v>
      </c>
      <c r="NT216">
        <f>Rådata_6000!NM78</f>
        <v>0</v>
      </c>
      <c r="NU216">
        <f>Rådata_6000!NN78</f>
        <v>0</v>
      </c>
      <c r="NV216">
        <f>Rådata_6000!NO78</f>
        <v>0</v>
      </c>
      <c r="NW216">
        <f>Rådata_6000!NP78</f>
        <v>0</v>
      </c>
      <c r="NX216">
        <f>Rådata_6000!NQ78</f>
        <v>0</v>
      </c>
      <c r="NY216">
        <f>Rådata_6000!NR78</f>
        <v>0</v>
      </c>
      <c r="NZ216">
        <f>Rådata_6000!NS78</f>
        <v>0</v>
      </c>
      <c r="OA216">
        <f>Rådata_6000!NT78</f>
        <v>0</v>
      </c>
      <c r="OB216">
        <f>Rådata_6000!NU78</f>
        <v>0</v>
      </c>
      <c r="OC216">
        <f>Rådata_6000!NV78</f>
        <v>0</v>
      </c>
      <c r="OD216">
        <f>Rådata_6000!NW78</f>
        <v>0</v>
      </c>
      <c r="OE216">
        <f>Rådata_6000!NX78</f>
        <v>0</v>
      </c>
      <c r="OF216">
        <f>Rådata_6000!NY78</f>
        <v>0</v>
      </c>
      <c r="OG216">
        <f>Rådata_6000!NZ78</f>
        <v>0</v>
      </c>
      <c r="OH216">
        <f>Rådata_6000!OA78</f>
        <v>0</v>
      </c>
      <c r="OI216">
        <f>Rådata_6000!OB78</f>
        <v>0</v>
      </c>
      <c r="OJ216">
        <f>Rådata_6000!OC78</f>
        <v>0</v>
      </c>
      <c r="OK216">
        <f>Rådata_6000!OD78</f>
        <v>0</v>
      </c>
      <c r="OL216">
        <f>Rådata_6000!OE78</f>
        <v>0</v>
      </c>
      <c r="OM216">
        <f>Rådata_6000!OF78</f>
        <v>0</v>
      </c>
      <c r="ON216">
        <f>Rådata_6000!OG78</f>
        <v>0</v>
      </c>
      <c r="OO216">
        <f>Rådata_6000!OH78</f>
        <v>0</v>
      </c>
      <c r="OP216">
        <f>Rådata_6000!OI78</f>
        <v>0</v>
      </c>
      <c r="OQ216">
        <f>Rådata_6000!OJ78</f>
        <v>0</v>
      </c>
      <c r="OR216">
        <f>Rådata_6000!OK78</f>
        <v>0</v>
      </c>
      <c r="OS216">
        <f>Rådata_6000!OL78</f>
        <v>0</v>
      </c>
    </row>
    <row r="217" spans="1:409">
      <c r="A217" t="s">
        <v>424</v>
      </c>
      <c r="J217">
        <f>Rådata_6000!C79</f>
        <v>0</v>
      </c>
      <c r="K217">
        <f>Rådata_6000!D79</f>
        <v>0</v>
      </c>
      <c r="L217">
        <f>Rådata_6000!E79</f>
        <v>0</v>
      </c>
      <c r="M217">
        <f>Rådata_6000!F79</f>
        <v>0</v>
      </c>
      <c r="N217">
        <f>Rådata_6000!G79</f>
        <v>0</v>
      </c>
      <c r="O217">
        <f>Rådata_6000!H79</f>
        <v>0</v>
      </c>
      <c r="P217">
        <f>Rådata_6000!I79</f>
        <v>0</v>
      </c>
      <c r="Q217">
        <f>Rådata_6000!J79</f>
        <v>0</v>
      </c>
      <c r="R217">
        <f>Rådata_6000!K79</f>
        <v>0</v>
      </c>
      <c r="S217">
        <f>Rådata_6000!L79</f>
        <v>0</v>
      </c>
      <c r="T217">
        <f>Rådata_6000!M79</f>
        <v>0</v>
      </c>
      <c r="U217">
        <f>Rådata_6000!N79</f>
        <v>0</v>
      </c>
      <c r="V217">
        <f>Rådata_6000!O79</f>
        <v>0</v>
      </c>
      <c r="W217">
        <f>Rådata_6000!P79</f>
        <v>0</v>
      </c>
      <c r="X217">
        <f>Rådata_6000!Q79</f>
        <v>0</v>
      </c>
      <c r="Y217">
        <f>Rådata_6000!R79</f>
        <v>0</v>
      </c>
      <c r="Z217">
        <f>Rådata_6000!S79</f>
        <v>0</v>
      </c>
      <c r="AA217">
        <f>Rådata_6000!T79</f>
        <v>0</v>
      </c>
      <c r="AB217">
        <f>Rådata_6000!U79</f>
        <v>0</v>
      </c>
      <c r="AC217">
        <f>Rådata_6000!V79</f>
        <v>0</v>
      </c>
      <c r="AD217">
        <f>Rådata_6000!W79</f>
        <v>0</v>
      </c>
      <c r="AE217">
        <f>Rådata_6000!X79</f>
        <v>0</v>
      </c>
      <c r="AF217">
        <f>Rådata_6000!Y79</f>
        <v>0</v>
      </c>
      <c r="AG217">
        <f>Rådata_6000!Z79</f>
        <v>0</v>
      </c>
      <c r="AH217">
        <f>Rådata_6000!AA79</f>
        <v>0</v>
      </c>
      <c r="AI217">
        <f>Rådata_6000!AB79</f>
        <v>0</v>
      </c>
      <c r="AJ217">
        <f>Rådata_6000!AC79</f>
        <v>0</v>
      </c>
      <c r="AK217">
        <f>Rådata_6000!AD79</f>
        <v>0</v>
      </c>
      <c r="AL217">
        <f>Rådata_6000!AE79</f>
        <v>0</v>
      </c>
      <c r="AM217">
        <f>Rådata_6000!AF79</f>
        <v>0</v>
      </c>
      <c r="AN217">
        <f>Rådata_6000!AG79</f>
        <v>0</v>
      </c>
      <c r="AO217">
        <f>Rådata_6000!AH79</f>
        <v>0</v>
      </c>
      <c r="AP217">
        <f>Rådata_6000!AI79</f>
        <v>0</v>
      </c>
      <c r="AQ217">
        <f>Rådata_6000!AJ79</f>
        <v>0</v>
      </c>
      <c r="AR217">
        <f>Rådata_6000!AK79</f>
        <v>0</v>
      </c>
      <c r="AS217">
        <f>Rådata_6000!AL79</f>
        <v>0</v>
      </c>
      <c r="AT217">
        <f>Rådata_6000!AM79</f>
        <v>0</v>
      </c>
      <c r="AU217">
        <f>Rådata_6000!AN79</f>
        <v>0</v>
      </c>
      <c r="AV217">
        <f>Rådata_6000!AO79</f>
        <v>0</v>
      </c>
      <c r="AW217">
        <f>Rådata_6000!AP79</f>
        <v>0</v>
      </c>
      <c r="AX217">
        <f>Rådata_6000!AQ79</f>
        <v>0</v>
      </c>
      <c r="AY217">
        <f>Rådata_6000!AR79</f>
        <v>0</v>
      </c>
      <c r="AZ217">
        <f>Rådata_6000!AS79</f>
        <v>0</v>
      </c>
      <c r="BA217">
        <f>Rådata_6000!AT79</f>
        <v>0</v>
      </c>
      <c r="BB217">
        <f>Rådata_6000!AU79</f>
        <v>0</v>
      </c>
      <c r="BC217">
        <f>Rådata_6000!AV79</f>
        <v>0</v>
      </c>
      <c r="BD217">
        <f>Rådata_6000!AW79</f>
        <v>0</v>
      </c>
      <c r="BE217">
        <f>Rådata_6000!AX79</f>
        <v>0</v>
      </c>
      <c r="BF217">
        <f>Rådata_6000!AY79</f>
        <v>0</v>
      </c>
      <c r="BG217">
        <f>Rådata_6000!AZ79</f>
        <v>0</v>
      </c>
      <c r="BH217">
        <f>Rådata_6000!BA79</f>
        <v>0</v>
      </c>
      <c r="BI217">
        <f>Rådata_6000!BB79</f>
        <v>0</v>
      </c>
      <c r="BJ217">
        <f>Rådata_6000!BC79</f>
        <v>0</v>
      </c>
      <c r="BK217">
        <f>Rådata_6000!BD79</f>
        <v>0</v>
      </c>
      <c r="BL217">
        <f>Rådata_6000!BE79</f>
        <v>0</v>
      </c>
      <c r="BM217">
        <f>Rådata_6000!BF79</f>
        <v>0</v>
      </c>
      <c r="BN217">
        <f>Rådata_6000!BG79</f>
        <v>0</v>
      </c>
      <c r="BO217">
        <f>Rådata_6000!BH79</f>
        <v>0</v>
      </c>
      <c r="BP217">
        <f>Rådata_6000!BI79</f>
        <v>0</v>
      </c>
      <c r="BQ217">
        <f>Rådata_6000!BJ79</f>
        <v>0</v>
      </c>
      <c r="BR217">
        <f>Rådata_6000!BK79</f>
        <v>0</v>
      </c>
      <c r="BS217">
        <f>Rådata_6000!BL79</f>
        <v>0</v>
      </c>
      <c r="BT217">
        <f>Rådata_6000!BM79</f>
        <v>0</v>
      </c>
      <c r="BU217">
        <f>Rådata_6000!BN79</f>
        <v>0</v>
      </c>
      <c r="BV217">
        <f>Rådata_6000!BO79</f>
        <v>0</v>
      </c>
      <c r="BW217">
        <f>Rådata_6000!BP79</f>
        <v>0</v>
      </c>
      <c r="BX217">
        <f>Rådata_6000!BQ79</f>
        <v>0</v>
      </c>
      <c r="BY217">
        <f>Rådata_6000!BR79</f>
        <v>0</v>
      </c>
      <c r="BZ217">
        <f>Rådata_6000!BS79</f>
        <v>0</v>
      </c>
      <c r="CA217">
        <f>Rådata_6000!BT79</f>
        <v>0</v>
      </c>
      <c r="CB217">
        <f>Rådata_6000!BU79</f>
        <v>0</v>
      </c>
      <c r="CC217">
        <f>Rådata_6000!BV79</f>
        <v>0</v>
      </c>
      <c r="CD217">
        <f>Rådata_6000!BW79</f>
        <v>0</v>
      </c>
      <c r="CE217">
        <f>Rådata_6000!BX79</f>
        <v>0</v>
      </c>
      <c r="CF217">
        <f>Rådata_6000!BY79</f>
        <v>0</v>
      </c>
      <c r="CG217">
        <f>Rådata_6000!BZ79</f>
        <v>0</v>
      </c>
      <c r="CH217">
        <f>Rådata_6000!CA79</f>
        <v>0</v>
      </c>
      <c r="CI217">
        <f>Rådata_6000!CB79</f>
        <v>0</v>
      </c>
      <c r="CJ217">
        <f>Rådata_6000!CC79</f>
        <v>0</v>
      </c>
      <c r="CK217">
        <f>Rådata_6000!CD79</f>
        <v>0</v>
      </c>
      <c r="CL217">
        <f>Rådata_6000!CE79</f>
        <v>0</v>
      </c>
      <c r="CM217">
        <f>Rådata_6000!CF79</f>
        <v>0</v>
      </c>
      <c r="CN217">
        <f>Rådata_6000!CG79</f>
        <v>0</v>
      </c>
      <c r="CO217">
        <f>Rådata_6000!CH79</f>
        <v>0</v>
      </c>
      <c r="CP217">
        <f>Rådata_6000!CI79</f>
        <v>0</v>
      </c>
      <c r="CQ217">
        <f>Rådata_6000!CJ79</f>
        <v>0</v>
      </c>
      <c r="CR217">
        <f>Rådata_6000!CK79</f>
        <v>0</v>
      </c>
      <c r="CS217">
        <f>Rådata_6000!CL79</f>
        <v>0</v>
      </c>
      <c r="CT217">
        <f>Rådata_6000!CM79</f>
        <v>0</v>
      </c>
      <c r="CU217">
        <f>Rådata_6000!CN79</f>
        <v>0</v>
      </c>
      <c r="CV217">
        <f>Rådata_6000!CO79</f>
        <v>0</v>
      </c>
      <c r="CW217">
        <f>Rådata_6000!CP79</f>
        <v>0</v>
      </c>
      <c r="CX217">
        <f>Rådata_6000!CQ79</f>
        <v>0</v>
      </c>
      <c r="CY217">
        <f>Rådata_6000!CR79</f>
        <v>0</v>
      </c>
      <c r="CZ217">
        <f>Rådata_6000!CS79</f>
        <v>0</v>
      </c>
      <c r="DA217">
        <f>Rådata_6000!CT79</f>
        <v>0</v>
      </c>
      <c r="DB217">
        <f>Rådata_6000!CU79</f>
        <v>0</v>
      </c>
      <c r="DC217">
        <f>Rådata_6000!CV79</f>
        <v>0</v>
      </c>
      <c r="DD217">
        <f>Rådata_6000!CW79</f>
        <v>0</v>
      </c>
      <c r="DE217">
        <f>Rådata_6000!CX79</f>
        <v>0</v>
      </c>
      <c r="DF217">
        <f>Rådata_6000!CY79</f>
        <v>0</v>
      </c>
      <c r="DG217">
        <f>Rådata_6000!CZ79</f>
        <v>0</v>
      </c>
      <c r="DH217">
        <f>Rådata_6000!DA79</f>
        <v>0</v>
      </c>
      <c r="DI217">
        <f>Rådata_6000!DB79</f>
        <v>0</v>
      </c>
      <c r="DJ217">
        <f>Rådata_6000!DC79</f>
        <v>0</v>
      </c>
      <c r="DK217">
        <f>Rådata_6000!DD79</f>
        <v>0</v>
      </c>
      <c r="DL217">
        <f>Rådata_6000!DE79</f>
        <v>0</v>
      </c>
      <c r="DM217">
        <f>Rådata_6000!DF79</f>
        <v>0</v>
      </c>
      <c r="DN217">
        <f>Rådata_6000!DG79</f>
        <v>0</v>
      </c>
      <c r="DO217">
        <f>Rådata_6000!DH79</f>
        <v>0</v>
      </c>
      <c r="DP217">
        <f>Rådata_6000!DI79</f>
        <v>0</v>
      </c>
      <c r="DQ217">
        <f>Rådata_6000!DJ79</f>
        <v>0</v>
      </c>
      <c r="DR217">
        <f>Rådata_6000!DK79</f>
        <v>0</v>
      </c>
      <c r="DS217">
        <f>Rådata_6000!DL79</f>
        <v>0</v>
      </c>
      <c r="DT217">
        <f>Rådata_6000!DM79</f>
        <v>0</v>
      </c>
      <c r="DU217">
        <f>Rådata_6000!DN79</f>
        <v>0</v>
      </c>
      <c r="DV217">
        <f>Rådata_6000!DO79</f>
        <v>0</v>
      </c>
      <c r="DW217">
        <f>Rådata_6000!DP79</f>
        <v>0</v>
      </c>
      <c r="DX217">
        <f>Rådata_6000!DQ79</f>
        <v>0</v>
      </c>
      <c r="DY217">
        <f>Rådata_6000!DR79</f>
        <v>0</v>
      </c>
      <c r="DZ217">
        <f>Rådata_6000!DS79</f>
        <v>0</v>
      </c>
      <c r="EA217">
        <f>Rådata_6000!DT79</f>
        <v>0</v>
      </c>
      <c r="EB217">
        <f>Rådata_6000!DU79</f>
        <v>0</v>
      </c>
      <c r="EC217">
        <f>Rådata_6000!DV79</f>
        <v>0</v>
      </c>
      <c r="ED217">
        <f>Rådata_6000!DW79</f>
        <v>0</v>
      </c>
      <c r="EE217">
        <f>Rådata_6000!DX79</f>
        <v>0</v>
      </c>
      <c r="EF217">
        <f>Rådata_6000!DY79</f>
        <v>0</v>
      </c>
      <c r="EG217">
        <f>Rådata_6000!DZ79</f>
        <v>0</v>
      </c>
      <c r="EH217">
        <f>Rådata_6000!EA79</f>
        <v>0</v>
      </c>
      <c r="EI217">
        <f>Rådata_6000!EB79</f>
        <v>0</v>
      </c>
      <c r="EJ217">
        <f>Rådata_6000!EC79</f>
        <v>0</v>
      </c>
      <c r="EK217">
        <f>Rådata_6000!ED79</f>
        <v>0</v>
      </c>
      <c r="EL217">
        <f>Rådata_6000!EE79</f>
        <v>0</v>
      </c>
      <c r="EM217">
        <f>Rådata_6000!EF79</f>
        <v>0</v>
      </c>
      <c r="EN217">
        <f>Rådata_6000!EG79</f>
        <v>0</v>
      </c>
      <c r="EO217">
        <f>Rådata_6000!EH79</f>
        <v>0</v>
      </c>
      <c r="EP217">
        <f>Rådata_6000!EI79</f>
        <v>0</v>
      </c>
      <c r="EQ217">
        <f>Rådata_6000!EJ79</f>
        <v>0</v>
      </c>
      <c r="ER217">
        <f>Rådata_6000!EK79</f>
        <v>0</v>
      </c>
      <c r="ES217">
        <f>Rådata_6000!EL79</f>
        <v>0</v>
      </c>
      <c r="ET217">
        <f>Rådata_6000!EM79</f>
        <v>0</v>
      </c>
      <c r="EU217">
        <f>Rådata_6000!EN79</f>
        <v>0</v>
      </c>
      <c r="EV217">
        <f>Rådata_6000!EO79</f>
        <v>0</v>
      </c>
      <c r="EW217">
        <f>Rådata_6000!EP79</f>
        <v>0</v>
      </c>
      <c r="EX217">
        <f>Rådata_6000!EQ79</f>
        <v>0</v>
      </c>
      <c r="EY217">
        <f>Rådata_6000!ER79</f>
        <v>0</v>
      </c>
      <c r="EZ217">
        <f>Rådata_6000!ES79</f>
        <v>0</v>
      </c>
      <c r="FA217">
        <f>Rådata_6000!ET79</f>
        <v>0</v>
      </c>
      <c r="FB217">
        <f>Rådata_6000!EU79</f>
        <v>0</v>
      </c>
      <c r="FC217">
        <f>Rådata_6000!EV79</f>
        <v>0</v>
      </c>
      <c r="FD217">
        <f>Rådata_6000!EW79</f>
        <v>0</v>
      </c>
      <c r="FE217">
        <f>Rådata_6000!EX79</f>
        <v>0</v>
      </c>
      <c r="FF217">
        <f>Rådata_6000!EY79</f>
        <v>0</v>
      </c>
      <c r="FG217">
        <f>Rådata_6000!EZ79</f>
        <v>0</v>
      </c>
      <c r="FH217">
        <f>Rådata_6000!FA79</f>
        <v>0</v>
      </c>
      <c r="FI217">
        <f>Rådata_6000!FB79</f>
        <v>0</v>
      </c>
      <c r="FJ217">
        <f>Rådata_6000!FC79</f>
        <v>0</v>
      </c>
      <c r="FK217">
        <f>Rådata_6000!FD79</f>
        <v>0</v>
      </c>
      <c r="FL217">
        <f>Rådata_6000!FE79</f>
        <v>0</v>
      </c>
      <c r="FM217">
        <f>Rådata_6000!FF79</f>
        <v>0</v>
      </c>
      <c r="FN217">
        <f>Rådata_6000!FG79</f>
        <v>0</v>
      </c>
      <c r="FO217">
        <f>Rådata_6000!FH79</f>
        <v>0</v>
      </c>
      <c r="FP217">
        <f>Rådata_6000!FI79</f>
        <v>0</v>
      </c>
      <c r="FQ217">
        <f>Rådata_6000!FJ79</f>
        <v>0</v>
      </c>
      <c r="FR217">
        <f>Rådata_6000!FK79</f>
        <v>0</v>
      </c>
      <c r="FS217">
        <f>Rådata_6000!FL79</f>
        <v>0</v>
      </c>
      <c r="FT217">
        <f>Rådata_6000!FM79</f>
        <v>0</v>
      </c>
      <c r="FU217">
        <f>Rådata_6000!FN79</f>
        <v>0</v>
      </c>
      <c r="FV217">
        <f>Rådata_6000!FO79</f>
        <v>0</v>
      </c>
      <c r="FW217">
        <f>Rådata_6000!FP79</f>
        <v>0</v>
      </c>
      <c r="FX217">
        <f>Rådata_6000!FQ79</f>
        <v>0</v>
      </c>
      <c r="FY217">
        <f>Rådata_6000!FR79</f>
        <v>0</v>
      </c>
      <c r="FZ217">
        <f>Rådata_6000!FS79</f>
        <v>0</v>
      </c>
      <c r="GA217">
        <f>Rådata_6000!FT79</f>
        <v>0</v>
      </c>
      <c r="GB217">
        <f>Rådata_6000!FU79</f>
        <v>0</v>
      </c>
      <c r="GC217">
        <f>Rådata_6000!FV79</f>
        <v>0</v>
      </c>
      <c r="GD217">
        <f>Rådata_6000!FW79</f>
        <v>0</v>
      </c>
      <c r="GE217">
        <f>Rådata_6000!FX79</f>
        <v>0</v>
      </c>
      <c r="GF217">
        <f>Rådata_6000!FY79</f>
        <v>0</v>
      </c>
      <c r="GG217">
        <f>Rådata_6000!FZ79</f>
        <v>0</v>
      </c>
      <c r="GH217">
        <f>Rådata_6000!GA79</f>
        <v>0</v>
      </c>
      <c r="GI217">
        <f>Rådata_6000!GB79</f>
        <v>0</v>
      </c>
      <c r="GJ217">
        <f>Rådata_6000!GC79</f>
        <v>0</v>
      </c>
      <c r="GK217">
        <f>Rådata_6000!GD79</f>
        <v>0</v>
      </c>
      <c r="GL217">
        <f>Rådata_6000!GE79</f>
        <v>0</v>
      </c>
      <c r="GM217">
        <f>Rådata_6000!GF79</f>
        <v>0</v>
      </c>
      <c r="GN217">
        <f>Rådata_6000!GG79</f>
        <v>0</v>
      </c>
      <c r="GO217">
        <f>Rådata_6000!GH79</f>
        <v>0</v>
      </c>
      <c r="GP217">
        <f>Rådata_6000!GI79</f>
        <v>0</v>
      </c>
      <c r="GQ217">
        <f>Rådata_6000!GJ79</f>
        <v>0</v>
      </c>
      <c r="GR217">
        <f>Rådata_6000!GK79</f>
        <v>0</v>
      </c>
      <c r="GS217">
        <f>Rådata_6000!GL79</f>
        <v>0</v>
      </c>
      <c r="GT217">
        <f>Rådata_6000!GM79</f>
        <v>0</v>
      </c>
      <c r="GU217">
        <f>Rådata_6000!GN79</f>
        <v>0</v>
      </c>
      <c r="GV217">
        <f>Rådata_6000!GO79</f>
        <v>0</v>
      </c>
      <c r="GW217">
        <f>Rådata_6000!GP79</f>
        <v>0</v>
      </c>
      <c r="GX217">
        <f>Rådata_6000!GQ79</f>
        <v>0</v>
      </c>
      <c r="GY217">
        <f>Rådata_6000!GR79</f>
        <v>0</v>
      </c>
      <c r="GZ217">
        <f>Rådata_6000!GS79</f>
        <v>0</v>
      </c>
      <c r="HA217">
        <f>Rådata_6000!GT79</f>
        <v>0</v>
      </c>
      <c r="HB217">
        <f>Rådata_6000!GU79</f>
        <v>0</v>
      </c>
      <c r="HC217">
        <f>Rådata_6000!GV79</f>
        <v>0</v>
      </c>
      <c r="HD217">
        <f>Rådata_6000!GW79</f>
        <v>0</v>
      </c>
      <c r="HE217">
        <f>Rådata_6000!GX79</f>
        <v>0</v>
      </c>
      <c r="HF217">
        <f>Rådata_6000!GY79</f>
        <v>0</v>
      </c>
      <c r="HG217">
        <f>Rådata_6000!GZ79</f>
        <v>0</v>
      </c>
      <c r="HH217">
        <f>Rådata_6000!HA79</f>
        <v>0</v>
      </c>
      <c r="HI217">
        <f>Rådata_6000!HB79</f>
        <v>0</v>
      </c>
      <c r="HJ217">
        <f>Rådata_6000!HC79</f>
        <v>0</v>
      </c>
      <c r="HK217">
        <f>Rådata_6000!HD79</f>
        <v>0</v>
      </c>
      <c r="HL217">
        <f>Rådata_6000!HE79</f>
        <v>0</v>
      </c>
      <c r="HM217">
        <f>Rådata_6000!HF79</f>
        <v>0</v>
      </c>
      <c r="HN217">
        <f>Rådata_6000!HG79</f>
        <v>0</v>
      </c>
      <c r="HO217">
        <f>Rådata_6000!HH79</f>
        <v>0</v>
      </c>
      <c r="HP217">
        <f>Rådata_6000!HI79</f>
        <v>0</v>
      </c>
      <c r="HQ217">
        <f>Rådata_6000!HJ79</f>
        <v>0</v>
      </c>
      <c r="HR217">
        <f>Rådata_6000!HK79</f>
        <v>0</v>
      </c>
      <c r="HS217">
        <f>Rådata_6000!HL79</f>
        <v>0</v>
      </c>
      <c r="HT217">
        <f>Rådata_6000!HM79</f>
        <v>0</v>
      </c>
      <c r="HU217">
        <f>Rådata_6000!HN79</f>
        <v>0</v>
      </c>
      <c r="HV217">
        <f>Rådata_6000!HO79</f>
        <v>0</v>
      </c>
      <c r="HW217">
        <f>Rådata_6000!HP79</f>
        <v>0</v>
      </c>
      <c r="HX217">
        <f>Rådata_6000!HQ79</f>
        <v>0</v>
      </c>
      <c r="HY217">
        <f>Rådata_6000!HR79</f>
        <v>0</v>
      </c>
      <c r="HZ217">
        <f>Rådata_6000!HS79</f>
        <v>0</v>
      </c>
      <c r="IA217">
        <f>Rådata_6000!HT79</f>
        <v>0</v>
      </c>
      <c r="IB217">
        <f>Rådata_6000!HU79</f>
        <v>0</v>
      </c>
      <c r="IC217">
        <f>Rådata_6000!HV79</f>
        <v>0</v>
      </c>
      <c r="ID217">
        <f>Rådata_6000!HW79</f>
        <v>0</v>
      </c>
      <c r="IE217">
        <f>Rådata_6000!HX79</f>
        <v>0</v>
      </c>
      <c r="IF217">
        <f>Rådata_6000!HY79</f>
        <v>0</v>
      </c>
      <c r="IG217">
        <f>Rådata_6000!HZ79</f>
        <v>0</v>
      </c>
      <c r="IH217">
        <f>Rådata_6000!IA79</f>
        <v>0</v>
      </c>
      <c r="II217">
        <f>Rådata_6000!IB79</f>
        <v>0</v>
      </c>
      <c r="IJ217">
        <f>Rådata_6000!IC79</f>
        <v>0</v>
      </c>
      <c r="IK217">
        <f>Rådata_6000!ID79</f>
        <v>0</v>
      </c>
      <c r="IL217">
        <f>Rådata_6000!IE79</f>
        <v>0</v>
      </c>
      <c r="IM217">
        <f>Rådata_6000!IF79</f>
        <v>0</v>
      </c>
      <c r="IN217">
        <f>Rådata_6000!IG79</f>
        <v>0</v>
      </c>
      <c r="IO217">
        <f>Rådata_6000!IH79</f>
        <v>0</v>
      </c>
      <c r="IP217">
        <f>Rådata_6000!II79</f>
        <v>0</v>
      </c>
      <c r="IQ217">
        <f>Rådata_6000!IJ79</f>
        <v>0</v>
      </c>
      <c r="IR217">
        <f>Rådata_6000!IK79</f>
        <v>0</v>
      </c>
      <c r="IS217">
        <f>Rådata_6000!IL79</f>
        <v>0</v>
      </c>
      <c r="IT217">
        <f>Rådata_6000!IM79</f>
        <v>0</v>
      </c>
      <c r="IU217">
        <f>Rådata_6000!IN79</f>
        <v>0</v>
      </c>
      <c r="IV217">
        <f>Rådata_6000!IO79</f>
        <v>0</v>
      </c>
      <c r="IW217">
        <f>Rådata_6000!IP79</f>
        <v>0</v>
      </c>
      <c r="IX217">
        <f>Rådata_6000!IQ79</f>
        <v>0</v>
      </c>
      <c r="IY217">
        <f>Rådata_6000!IR79</f>
        <v>0</v>
      </c>
      <c r="IZ217">
        <f>Rådata_6000!IS79</f>
        <v>0</v>
      </c>
      <c r="JA217">
        <f>Rådata_6000!IT79</f>
        <v>0</v>
      </c>
      <c r="JB217">
        <f>Rådata_6000!IU79</f>
        <v>0</v>
      </c>
      <c r="JC217">
        <f>Rådata_6000!IV79</f>
        <v>0</v>
      </c>
      <c r="JD217">
        <f>Rådata_6000!IW79</f>
        <v>0</v>
      </c>
      <c r="JE217">
        <f>Rådata_6000!IX79</f>
        <v>0</v>
      </c>
      <c r="JF217">
        <f>Rådata_6000!IY79</f>
        <v>0</v>
      </c>
      <c r="JG217">
        <f>Rådata_6000!IZ79</f>
        <v>0</v>
      </c>
      <c r="JH217">
        <f>Rådata_6000!JA79</f>
        <v>0</v>
      </c>
      <c r="JI217">
        <f>Rådata_6000!JB79</f>
        <v>0</v>
      </c>
      <c r="JJ217">
        <f>Rådata_6000!JC79</f>
        <v>0</v>
      </c>
      <c r="JK217">
        <f>Rådata_6000!JD79</f>
        <v>0</v>
      </c>
      <c r="JL217">
        <f>Rådata_6000!JE79</f>
        <v>0</v>
      </c>
      <c r="JM217">
        <f>Rådata_6000!JF79</f>
        <v>0</v>
      </c>
      <c r="JN217">
        <f>Rådata_6000!JG79</f>
        <v>0</v>
      </c>
      <c r="JO217">
        <f>Rådata_6000!JH79</f>
        <v>0</v>
      </c>
      <c r="JP217">
        <f>Rådata_6000!JI79</f>
        <v>0</v>
      </c>
      <c r="JQ217">
        <f>Rådata_6000!JJ79</f>
        <v>0</v>
      </c>
      <c r="JR217">
        <f>Rådata_6000!JK79</f>
        <v>0</v>
      </c>
      <c r="JS217">
        <f>Rådata_6000!JL79</f>
        <v>0</v>
      </c>
      <c r="JT217">
        <f>Rådata_6000!JM79</f>
        <v>0</v>
      </c>
      <c r="JU217">
        <f>Rådata_6000!JN79</f>
        <v>0</v>
      </c>
      <c r="JV217">
        <f>Rådata_6000!JO79</f>
        <v>0</v>
      </c>
      <c r="JW217">
        <f>Rådata_6000!JP79</f>
        <v>0</v>
      </c>
      <c r="JX217">
        <f>Rådata_6000!JQ79</f>
        <v>0</v>
      </c>
      <c r="JY217">
        <f>Rådata_6000!JR79</f>
        <v>0</v>
      </c>
      <c r="JZ217">
        <f>Rådata_6000!JS79</f>
        <v>0</v>
      </c>
      <c r="KA217">
        <f>Rådata_6000!JT79</f>
        <v>0</v>
      </c>
      <c r="KB217">
        <f>Rådata_6000!JU79</f>
        <v>0</v>
      </c>
      <c r="KC217">
        <f>Rådata_6000!JV79</f>
        <v>0</v>
      </c>
      <c r="KD217">
        <f>Rådata_6000!JW79</f>
        <v>0</v>
      </c>
      <c r="KE217">
        <f>Rådata_6000!JX79</f>
        <v>0</v>
      </c>
      <c r="KF217">
        <f>Rådata_6000!JY79</f>
        <v>0</v>
      </c>
      <c r="KG217">
        <f>Rådata_6000!JZ79</f>
        <v>0</v>
      </c>
      <c r="KH217">
        <f>Rådata_6000!KA79</f>
        <v>0</v>
      </c>
      <c r="KI217">
        <f>Rådata_6000!KB79</f>
        <v>0</v>
      </c>
      <c r="KJ217">
        <f>Rådata_6000!KC79</f>
        <v>0</v>
      </c>
      <c r="KK217">
        <f>Rådata_6000!KD79</f>
        <v>0</v>
      </c>
      <c r="KL217">
        <f>Rådata_6000!KE79</f>
        <v>0</v>
      </c>
      <c r="KM217">
        <f>Rådata_6000!KF79</f>
        <v>0</v>
      </c>
      <c r="KN217">
        <f>Rådata_6000!KG79</f>
        <v>0</v>
      </c>
      <c r="KO217">
        <f>Rådata_6000!KH79</f>
        <v>0</v>
      </c>
      <c r="KP217">
        <f>Rådata_6000!KI79</f>
        <v>0</v>
      </c>
      <c r="KQ217">
        <f>Rådata_6000!KJ79</f>
        <v>0</v>
      </c>
      <c r="KR217">
        <f>Rådata_6000!KK79</f>
        <v>0</v>
      </c>
      <c r="KS217">
        <f>Rådata_6000!KL79</f>
        <v>0</v>
      </c>
      <c r="KT217">
        <f>Rådata_6000!KM79</f>
        <v>0</v>
      </c>
      <c r="KU217">
        <f>Rådata_6000!KN79</f>
        <v>0</v>
      </c>
      <c r="KV217">
        <f>Rådata_6000!KO79</f>
        <v>0</v>
      </c>
      <c r="KW217">
        <f>Rådata_6000!KP79</f>
        <v>0</v>
      </c>
      <c r="KX217">
        <f>Rådata_6000!KQ79</f>
        <v>0</v>
      </c>
      <c r="KY217">
        <f>Rådata_6000!KR79</f>
        <v>0</v>
      </c>
      <c r="KZ217">
        <f>Rådata_6000!KS79</f>
        <v>0</v>
      </c>
      <c r="LA217">
        <f>Rådata_6000!KT79</f>
        <v>0</v>
      </c>
      <c r="LB217">
        <f>Rådata_6000!KU79</f>
        <v>0</v>
      </c>
      <c r="LC217">
        <f>Rådata_6000!KV79</f>
        <v>0</v>
      </c>
      <c r="LD217">
        <f>Rådata_6000!KW79</f>
        <v>0</v>
      </c>
      <c r="LE217">
        <f>Rådata_6000!KX79</f>
        <v>0</v>
      </c>
      <c r="LF217">
        <f>Rådata_6000!KY79</f>
        <v>0</v>
      </c>
      <c r="LG217">
        <f>Rådata_6000!KZ79</f>
        <v>0</v>
      </c>
      <c r="LH217">
        <f>Rådata_6000!LA79</f>
        <v>0</v>
      </c>
      <c r="LI217">
        <f>Rådata_6000!LB79</f>
        <v>0</v>
      </c>
      <c r="LJ217">
        <f>Rådata_6000!LC79</f>
        <v>0</v>
      </c>
      <c r="LK217">
        <f>Rådata_6000!LD79</f>
        <v>0</v>
      </c>
      <c r="LL217">
        <f>Rådata_6000!LE79</f>
        <v>0</v>
      </c>
      <c r="LM217">
        <f>Rådata_6000!LF79</f>
        <v>0</v>
      </c>
      <c r="LN217">
        <f>Rådata_6000!LG79</f>
        <v>0</v>
      </c>
      <c r="LO217">
        <f>Rådata_6000!LH79</f>
        <v>0</v>
      </c>
      <c r="LP217">
        <f>Rådata_6000!LI79</f>
        <v>0</v>
      </c>
      <c r="LQ217">
        <f>Rådata_6000!LJ79</f>
        <v>0</v>
      </c>
      <c r="LR217">
        <f>Rådata_6000!LK79</f>
        <v>0</v>
      </c>
      <c r="LS217">
        <f>Rådata_6000!LL79</f>
        <v>0</v>
      </c>
      <c r="LT217">
        <f>Rådata_6000!LM79</f>
        <v>0</v>
      </c>
      <c r="LU217">
        <f>Rådata_6000!LN79</f>
        <v>0</v>
      </c>
      <c r="LV217">
        <f>Rådata_6000!LO79</f>
        <v>0</v>
      </c>
      <c r="LW217">
        <f>Rådata_6000!LP79</f>
        <v>0</v>
      </c>
      <c r="LX217">
        <f>Rådata_6000!LQ79</f>
        <v>0</v>
      </c>
      <c r="LY217">
        <f>Rådata_6000!LR79</f>
        <v>0</v>
      </c>
      <c r="LZ217">
        <f>Rådata_6000!LS79</f>
        <v>0</v>
      </c>
      <c r="MA217">
        <f>Rådata_6000!LT79</f>
        <v>0</v>
      </c>
      <c r="MB217">
        <f>Rådata_6000!LU79</f>
        <v>0</v>
      </c>
      <c r="MC217">
        <f>Rådata_6000!LV79</f>
        <v>0</v>
      </c>
      <c r="MD217">
        <f>Rådata_6000!LW79</f>
        <v>0</v>
      </c>
      <c r="ME217">
        <f>Rådata_6000!LX79</f>
        <v>0</v>
      </c>
      <c r="MF217">
        <f>Rådata_6000!LY79</f>
        <v>0</v>
      </c>
      <c r="MG217">
        <f>Rådata_6000!LZ79</f>
        <v>0</v>
      </c>
      <c r="MH217">
        <f>Rådata_6000!MA79</f>
        <v>0</v>
      </c>
      <c r="MI217">
        <f>Rådata_6000!MB79</f>
        <v>0</v>
      </c>
      <c r="MJ217">
        <f>Rådata_6000!MC79</f>
        <v>0</v>
      </c>
      <c r="MK217">
        <f>Rådata_6000!MD79</f>
        <v>0</v>
      </c>
      <c r="ML217">
        <f>Rådata_6000!ME79</f>
        <v>0</v>
      </c>
      <c r="MM217">
        <f>Rådata_6000!MF79</f>
        <v>0</v>
      </c>
      <c r="MN217">
        <f>Rådata_6000!MG79</f>
        <v>0</v>
      </c>
      <c r="MO217">
        <f>Rådata_6000!MH79</f>
        <v>0</v>
      </c>
      <c r="MP217">
        <f>Rådata_6000!MI79</f>
        <v>0</v>
      </c>
      <c r="MQ217">
        <f>Rådata_6000!MJ79</f>
        <v>0</v>
      </c>
      <c r="MR217">
        <f>Rådata_6000!MK79</f>
        <v>0</v>
      </c>
      <c r="MS217">
        <f>Rådata_6000!ML79</f>
        <v>0</v>
      </c>
      <c r="MT217">
        <f>Rådata_6000!MM79</f>
        <v>0</v>
      </c>
      <c r="MU217">
        <f>Rådata_6000!MN79</f>
        <v>0</v>
      </c>
      <c r="MV217">
        <f>Rådata_6000!MO79</f>
        <v>0</v>
      </c>
      <c r="MW217">
        <f>Rådata_6000!MP79</f>
        <v>0</v>
      </c>
      <c r="MX217">
        <f>Rådata_6000!MQ79</f>
        <v>0</v>
      </c>
      <c r="MY217">
        <f>Rådata_6000!MR79</f>
        <v>0</v>
      </c>
      <c r="MZ217">
        <f>Rådata_6000!MS79</f>
        <v>0</v>
      </c>
      <c r="NA217">
        <f>Rådata_6000!MT79</f>
        <v>0</v>
      </c>
      <c r="NB217">
        <f>Rådata_6000!MU79</f>
        <v>0</v>
      </c>
      <c r="NC217">
        <f>Rådata_6000!MV79</f>
        <v>0</v>
      </c>
      <c r="ND217">
        <f>Rådata_6000!MW79</f>
        <v>0</v>
      </c>
      <c r="NE217">
        <f>Rådata_6000!MX79</f>
        <v>0</v>
      </c>
      <c r="NF217">
        <f>Rådata_6000!MY79</f>
        <v>0</v>
      </c>
      <c r="NG217">
        <f>Rådata_6000!MZ79</f>
        <v>0</v>
      </c>
      <c r="NH217">
        <f>Rådata_6000!NA79</f>
        <v>0</v>
      </c>
      <c r="NI217">
        <f>Rådata_6000!NB79</f>
        <v>0</v>
      </c>
      <c r="NJ217">
        <f>Rådata_6000!NC79</f>
        <v>0</v>
      </c>
      <c r="NK217">
        <f>Rådata_6000!ND79</f>
        <v>0</v>
      </c>
      <c r="NL217">
        <f>Rådata_6000!NE79</f>
        <v>0</v>
      </c>
      <c r="NM217">
        <f>Rådata_6000!NF79</f>
        <v>0</v>
      </c>
      <c r="NN217">
        <f>Rådata_6000!NG79</f>
        <v>0</v>
      </c>
      <c r="NO217">
        <f>Rådata_6000!NH79</f>
        <v>0</v>
      </c>
      <c r="NP217">
        <f>Rådata_6000!NI79</f>
        <v>0</v>
      </c>
      <c r="NQ217">
        <f>Rådata_6000!NJ79</f>
        <v>0</v>
      </c>
      <c r="NR217">
        <f>Rådata_6000!NK79</f>
        <v>0</v>
      </c>
      <c r="NS217">
        <f>Rådata_6000!NL79</f>
        <v>0</v>
      </c>
      <c r="NT217">
        <f>Rådata_6000!NM79</f>
        <v>0</v>
      </c>
      <c r="NU217">
        <f>Rådata_6000!NN79</f>
        <v>0</v>
      </c>
      <c r="NV217">
        <f>Rådata_6000!NO79</f>
        <v>0</v>
      </c>
      <c r="NW217">
        <f>Rådata_6000!NP79</f>
        <v>0</v>
      </c>
      <c r="NX217">
        <f>Rådata_6000!NQ79</f>
        <v>0</v>
      </c>
      <c r="NY217">
        <f>Rådata_6000!NR79</f>
        <v>0</v>
      </c>
      <c r="NZ217">
        <f>Rådata_6000!NS79</f>
        <v>0</v>
      </c>
      <c r="OA217">
        <f>Rådata_6000!NT79</f>
        <v>0</v>
      </c>
      <c r="OB217">
        <f>Rådata_6000!NU79</f>
        <v>0</v>
      </c>
      <c r="OC217">
        <f>Rådata_6000!NV79</f>
        <v>0</v>
      </c>
      <c r="OD217">
        <f>Rådata_6000!NW79</f>
        <v>0</v>
      </c>
      <c r="OE217">
        <f>Rådata_6000!NX79</f>
        <v>0</v>
      </c>
      <c r="OF217">
        <f>Rådata_6000!NY79</f>
        <v>0</v>
      </c>
      <c r="OG217">
        <f>Rådata_6000!NZ79</f>
        <v>0</v>
      </c>
      <c r="OH217">
        <f>Rådata_6000!OA79</f>
        <v>0</v>
      </c>
      <c r="OI217">
        <f>Rådata_6000!OB79</f>
        <v>0</v>
      </c>
      <c r="OJ217">
        <f>Rådata_6000!OC79</f>
        <v>0</v>
      </c>
      <c r="OK217">
        <f>Rådata_6000!OD79</f>
        <v>0</v>
      </c>
      <c r="OL217">
        <f>Rådata_6000!OE79</f>
        <v>0</v>
      </c>
      <c r="OM217">
        <f>Rådata_6000!OF79</f>
        <v>0</v>
      </c>
      <c r="ON217">
        <f>Rådata_6000!OG79</f>
        <v>0</v>
      </c>
      <c r="OO217">
        <f>Rådata_6000!OH79</f>
        <v>0</v>
      </c>
      <c r="OP217">
        <f>Rådata_6000!OI79</f>
        <v>0</v>
      </c>
      <c r="OQ217">
        <f>Rådata_6000!OJ79</f>
        <v>0</v>
      </c>
      <c r="OR217">
        <f>Rådata_6000!OK79</f>
        <v>0</v>
      </c>
      <c r="OS217">
        <f>Rådata_6000!OL79</f>
        <v>0</v>
      </c>
    </row>
    <row r="218" spans="1:409">
      <c r="A218" t="s">
        <v>425</v>
      </c>
      <c r="J218">
        <f>Rådata_6000!C80</f>
        <v>0</v>
      </c>
      <c r="K218">
        <f>Rådata_6000!D80</f>
        <v>0</v>
      </c>
      <c r="L218">
        <f>Rådata_6000!E80</f>
        <v>0</v>
      </c>
      <c r="M218">
        <f>Rådata_6000!F80</f>
        <v>0</v>
      </c>
      <c r="N218">
        <f>Rådata_6000!G80</f>
        <v>0</v>
      </c>
      <c r="O218">
        <f>Rådata_6000!H80</f>
        <v>0</v>
      </c>
      <c r="P218">
        <f>Rådata_6000!I80</f>
        <v>0</v>
      </c>
      <c r="Q218">
        <f>Rådata_6000!J80</f>
        <v>0</v>
      </c>
      <c r="R218">
        <f>Rådata_6000!K80</f>
        <v>0</v>
      </c>
      <c r="S218">
        <f>Rådata_6000!L80</f>
        <v>0</v>
      </c>
      <c r="T218">
        <f>Rådata_6000!M80</f>
        <v>0</v>
      </c>
      <c r="U218">
        <f>Rådata_6000!N80</f>
        <v>0</v>
      </c>
      <c r="V218">
        <f>Rådata_6000!O80</f>
        <v>0</v>
      </c>
      <c r="W218">
        <f>Rådata_6000!P80</f>
        <v>0</v>
      </c>
      <c r="X218">
        <f>Rådata_6000!Q80</f>
        <v>0</v>
      </c>
      <c r="Y218">
        <f>Rådata_6000!R80</f>
        <v>0</v>
      </c>
      <c r="Z218">
        <f>Rådata_6000!S80</f>
        <v>0</v>
      </c>
      <c r="AA218">
        <f>Rådata_6000!T80</f>
        <v>0</v>
      </c>
      <c r="AB218">
        <f>Rådata_6000!U80</f>
        <v>0</v>
      </c>
      <c r="AC218">
        <f>Rådata_6000!V80</f>
        <v>0</v>
      </c>
      <c r="AD218">
        <f>Rådata_6000!W80</f>
        <v>0</v>
      </c>
      <c r="AE218">
        <f>Rådata_6000!X80</f>
        <v>0</v>
      </c>
      <c r="AF218">
        <f>Rådata_6000!Y80</f>
        <v>0</v>
      </c>
      <c r="AG218">
        <f>Rådata_6000!Z80</f>
        <v>0</v>
      </c>
      <c r="AH218">
        <f>Rådata_6000!AA80</f>
        <v>0</v>
      </c>
      <c r="AI218">
        <f>Rådata_6000!AB80</f>
        <v>0</v>
      </c>
      <c r="AJ218">
        <f>Rådata_6000!AC80</f>
        <v>0</v>
      </c>
      <c r="AK218">
        <f>Rådata_6000!AD80</f>
        <v>0</v>
      </c>
      <c r="AL218">
        <f>Rådata_6000!AE80</f>
        <v>0</v>
      </c>
      <c r="AM218">
        <f>Rådata_6000!AF80</f>
        <v>0</v>
      </c>
      <c r="AN218">
        <f>Rådata_6000!AG80</f>
        <v>0</v>
      </c>
      <c r="AO218">
        <f>Rådata_6000!AH80</f>
        <v>0</v>
      </c>
      <c r="AP218">
        <f>Rådata_6000!AI80</f>
        <v>0</v>
      </c>
      <c r="AQ218">
        <f>Rådata_6000!AJ80</f>
        <v>0</v>
      </c>
      <c r="AR218">
        <f>Rådata_6000!AK80</f>
        <v>0</v>
      </c>
      <c r="AS218">
        <f>Rådata_6000!AL80</f>
        <v>0</v>
      </c>
      <c r="AT218">
        <f>Rådata_6000!AM80</f>
        <v>0</v>
      </c>
      <c r="AU218">
        <f>Rådata_6000!AN80</f>
        <v>0</v>
      </c>
      <c r="AV218">
        <f>Rådata_6000!AO80</f>
        <v>0</v>
      </c>
      <c r="AW218">
        <f>Rådata_6000!AP80</f>
        <v>0</v>
      </c>
      <c r="AX218">
        <f>Rådata_6000!AQ80</f>
        <v>0</v>
      </c>
      <c r="AY218">
        <f>Rådata_6000!AR80</f>
        <v>0</v>
      </c>
      <c r="AZ218">
        <f>Rådata_6000!AS80</f>
        <v>0</v>
      </c>
      <c r="BA218">
        <f>Rådata_6000!AT80</f>
        <v>0</v>
      </c>
      <c r="BB218">
        <f>Rådata_6000!AU80</f>
        <v>0</v>
      </c>
      <c r="BC218">
        <f>Rådata_6000!AV80</f>
        <v>0</v>
      </c>
      <c r="BD218">
        <f>Rådata_6000!AW80</f>
        <v>0</v>
      </c>
      <c r="BE218">
        <f>Rådata_6000!AX80</f>
        <v>0</v>
      </c>
      <c r="BF218">
        <f>Rådata_6000!AY80</f>
        <v>0</v>
      </c>
      <c r="BG218">
        <f>Rådata_6000!AZ80</f>
        <v>0</v>
      </c>
      <c r="BH218">
        <f>Rådata_6000!BA80</f>
        <v>0</v>
      </c>
      <c r="BI218">
        <f>Rådata_6000!BB80</f>
        <v>0</v>
      </c>
      <c r="BJ218">
        <f>Rådata_6000!BC80</f>
        <v>0</v>
      </c>
      <c r="BK218">
        <f>Rådata_6000!BD80</f>
        <v>0</v>
      </c>
      <c r="BL218">
        <f>Rådata_6000!BE80</f>
        <v>0</v>
      </c>
      <c r="BM218">
        <f>Rådata_6000!BF80</f>
        <v>0</v>
      </c>
      <c r="BN218">
        <f>Rådata_6000!BG80</f>
        <v>0</v>
      </c>
      <c r="BO218">
        <f>Rådata_6000!BH80</f>
        <v>0</v>
      </c>
      <c r="BP218">
        <f>Rådata_6000!BI80</f>
        <v>0</v>
      </c>
      <c r="BQ218">
        <f>Rådata_6000!BJ80</f>
        <v>0</v>
      </c>
      <c r="BR218">
        <f>Rådata_6000!BK80</f>
        <v>0</v>
      </c>
      <c r="BS218">
        <f>Rådata_6000!BL80</f>
        <v>0</v>
      </c>
      <c r="BT218">
        <f>Rådata_6000!BM80</f>
        <v>0</v>
      </c>
      <c r="BU218">
        <f>Rådata_6000!BN80</f>
        <v>0</v>
      </c>
      <c r="BV218">
        <f>Rådata_6000!BO80</f>
        <v>0</v>
      </c>
      <c r="BW218">
        <f>Rådata_6000!BP80</f>
        <v>0</v>
      </c>
      <c r="BX218">
        <f>Rådata_6000!BQ80</f>
        <v>0</v>
      </c>
      <c r="BY218">
        <f>Rådata_6000!BR80</f>
        <v>0</v>
      </c>
      <c r="BZ218">
        <f>Rådata_6000!BS80</f>
        <v>0</v>
      </c>
      <c r="CA218">
        <f>Rådata_6000!BT80</f>
        <v>0</v>
      </c>
      <c r="CB218">
        <f>Rådata_6000!BU80</f>
        <v>0</v>
      </c>
      <c r="CC218">
        <f>Rådata_6000!BV80</f>
        <v>0</v>
      </c>
      <c r="CD218">
        <f>Rådata_6000!BW80</f>
        <v>0</v>
      </c>
      <c r="CE218">
        <f>Rådata_6000!BX80</f>
        <v>0</v>
      </c>
      <c r="CF218">
        <f>Rådata_6000!BY80</f>
        <v>0</v>
      </c>
      <c r="CG218">
        <f>Rådata_6000!BZ80</f>
        <v>0</v>
      </c>
      <c r="CH218">
        <f>Rådata_6000!CA80</f>
        <v>0</v>
      </c>
      <c r="CI218">
        <f>Rådata_6000!CB80</f>
        <v>0</v>
      </c>
      <c r="CJ218">
        <f>Rådata_6000!CC80</f>
        <v>0</v>
      </c>
      <c r="CK218">
        <f>Rådata_6000!CD80</f>
        <v>0</v>
      </c>
      <c r="CL218">
        <f>Rådata_6000!CE80</f>
        <v>0</v>
      </c>
      <c r="CM218">
        <f>Rådata_6000!CF80</f>
        <v>0</v>
      </c>
      <c r="CN218">
        <f>Rådata_6000!CG80</f>
        <v>0</v>
      </c>
      <c r="CO218">
        <f>Rådata_6000!CH80</f>
        <v>0</v>
      </c>
      <c r="CP218">
        <f>Rådata_6000!CI80</f>
        <v>0</v>
      </c>
      <c r="CQ218">
        <f>Rådata_6000!CJ80</f>
        <v>0</v>
      </c>
      <c r="CR218">
        <f>Rådata_6000!CK80</f>
        <v>0</v>
      </c>
      <c r="CS218">
        <f>Rådata_6000!CL80</f>
        <v>0</v>
      </c>
      <c r="CT218">
        <f>Rådata_6000!CM80</f>
        <v>0</v>
      </c>
      <c r="CU218">
        <f>Rådata_6000!CN80</f>
        <v>0</v>
      </c>
      <c r="CV218">
        <f>Rådata_6000!CO80</f>
        <v>0</v>
      </c>
      <c r="CW218">
        <f>Rådata_6000!CP80</f>
        <v>0</v>
      </c>
      <c r="CX218">
        <f>Rådata_6000!CQ80</f>
        <v>0</v>
      </c>
      <c r="CY218">
        <f>Rådata_6000!CR80</f>
        <v>0</v>
      </c>
      <c r="CZ218">
        <f>Rådata_6000!CS80</f>
        <v>0</v>
      </c>
      <c r="DA218">
        <f>Rådata_6000!CT80</f>
        <v>0</v>
      </c>
      <c r="DB218">
        <f>Rådata_6000!CU80</f>
        <v>0</v>
      </c>
      <c r="DC218">
        <f>Rådata_6000!CV80</f>
        <v>0</v>
      </c>
      <c r="DD218">
        <f>Rådata_6000!CW80</f>
        <v>0</v>
      </c>
      <c r="DE218">
        <f>Rådata_6000!CX80</f>
        <v>0</v>
      </c>
      <c r="DF218">
        <f>Rådata_6000!CY80</f>
        <v>0</v>
      </c>
      <c r="DG218">
        <f>Rådata_6000!CZ80</f>
        <v>0</v>
      </c>
      <c r="DH218">
        <f>Rådata_6000!DA80</f>
        <v>0</v>
      </c>
      <c r="DI218">
        <f>Rådata_6000!DB80</f>
        <v>0</v>
      </c>
      <c r="DJ218">
        <f>Rådata_6000!DC80</f>
        <v>0</v>
      </c>
      <c r="DK218">
        <f>Rådata_6000!DD80</f>
        <v>0</v>
      </c>
      <c r="DL218">
        <f>Rådata_6000!DE80</f>
        <v>0</v>
      </c>
      <c r="DM218">
        <f>Rådata_6000!DF80</f>
        <v>0</v>
      </c>
      <c r="DN218">
        <f>Rådata_6000!DG80</f>
        <v>0</v>
      </c>
      <c r="DO218">
        <f>Rådata_6000!DH80</f>
        <v>0</v>
      </c>
      <c r="DP218">
        <f>Rådata_6000!DI80</f>
        <v>0</v>
      </c>
      <c r="DQ218">
        <f>Rådata_6000!DJ80</f>
        <v>0</v>
      </c>
      <c r="DR218">
        <f>Rådata_6000!DK80</f>
        <v>0</v>
      </c>
      <c r="DS218">
        <f>Rådata_6000!DL80</f>
        <v>0</v>
      </c>
      <c r="DT218">
        <f>Rådata_6000!DM80</f>
        <v>0</v>
      </c>
      <c r="DU218">
        <f>Rådata_6000!DN80</f>
        <v>0</v>
      </c>
      <c r="DV218">
        <f>Rådata_6000!DO80</f>
        <v>0</v>
      </c>
      <c r="DW218">
        <f>Rådata_6000!DP80</f>
        <v>0</v>
      </c>
      <c r="DX218">
        <f>Rådata_6000!DQ80</f>
        <v>0</v>
      </c>
      <c r="DY218">
        <f>Rådata_6000!DR80</f>
        <v>0</v>
      </c>
      <c r="DZ218">
        <f>Rådata_6000!DS80</f>
        <v>0</v>
      </c>
      <c r="EA218">
        <f>Rådata_6000!DT80</f>
        <v>0</v>
      </c>
      <c r="EB218">
        <f>Rådata_6000!DU80</f>
        <v>0</v>
      </c>
      <c r="EC218">
        <f>Rådata_6000!DV80</f>
        <v>0</v>
      </c>
      <c r="ED218">
        <f>Rådata_6000!DW80</f>
        <v>0</v>
      </c>
      <c r="EE218">
        <f>Rådata_6000!DX80</f>
        <v>0</v>
      </c>
      <c r="EF218">
        <f>Rådata_6000!DY80</f>
        <v>0</v>
      </c>
      <c r="EG218">
        <f>Rådata_6000!DZ80</f>
        <v>0</v>
      </c>
      <c r="EH218">
        <f>Rådata_6000!EA80</f>
        <v>0</v>
      </c>
      <c r="EI218">
        <f>Rådata_6000!EB80</f>
        <v>0</v>
      </c>
      <c r="EJ218">
        <f>Rådata_6000!EC80</f>
        <v>0</v>
      </c>
      <c r="EK218">
        <f>Rådata_6000!ED80</f>
        <v>0</v>
      </c>
      <c r="EL218">
        <f>Rådata_6000!EE80</f>
        <v>0</v>
      </c>
      <c r="EM218">
        <f>Rådata_6000!EF80</f>
        <v>0</v>
      </c>
      <c r="EN218">
        <f>Rådata_6000!EG80</f>
        <v>0</v>
      </c>
      <c r="EO218">
        <f>Rådata_6000!EH80</f>
        <v>0</v>
      </c>
      <c r="EP218">
        <f>Rådata_6000!EI80</f>
        <v>0</v>
      </c>
      <c r="EQ218">
        <f>Rådata_6000!EJ80</f>
        <v>0</v>
      </c>
      <c r="ER218">
        <f>Rådata_6000!EK80</f>
        <v>0</v>
      </c>
      <c r="ES218">
        <f>Rådata_6000!EL80</f>
        <v>0</v>
      </c>
      <c r="ET218">
        <f>Rådata_6000!EM80</f>
        <v>0</v>
      </c>
      <c r="EU218">
        <f>Rådata_6000!EN80</f>
        <v>0</v>
      </c>
      <c r="EV218">
        <f>Rådata_6000!EO80</f>
        <v>0</v>
      </c>
      <c r="EW218">
        <f>Rådata_6000!EP80</f>
        <v>0</v>
      </c>
      <c r="EX218">
        <f>Rådata_6000!EQ80</f>
        <v>0</v>
      </c>
      <c r="EY218">
        <f>Rådata_6000!ER80</f>
        <v>0</v>
      </c>
      <c r="EZ218">
        <f>Rådata_6000!ES80</f>
        <v>0</v>
      </c>
      <c r="FA218">
        <f>Rådata_6000!ET80</f>
        <v>0</v>
      </c>
      <c r="FB218">
        <f>Rådata_6000!EU80</f>
        <v>0</v>
      </c>
      <c r="FC218">
        <f>Rådata_6000!EV80</f>
        <v>0</v>
      </c>
      <c r="FD218">
        <f>Rådata_6000!EW80</f>
        <v>0</v>
      </c>
      <c r="FE218">
        <f>Rådata_6000!EX80</f>
        <v>0</v>
      </c>
      <c r="FF218">
        <f>Rådata_6000!EY80</f>
        <v>0</v>
      </c>
      <c r="FG218">
        <f>Rådata_6000!EZ80</f>
        <v>0</v>
      </c>
      <c r="FH218">
        <f>Rådata_6000!FA80</f>
        <v>0</v>
      </c>
      <c r="FI218">
        <f>Rådata_6000!FB80</f>
        <v>0</v>
      </c>
      <c r="FJ218">
        <f>Rådata_6000!FC80</f>
        <v>0</v>
      </c>
      <c r="FK218">
        <f>Rådata_6000!FD80</f>
        <v>0</v>
      </c>
      <c r="FL218">
        <f>Rådata_6000!FE80</f>
        <v>0</v>
      </c>
      <c r="FM218">
        <f>Rådata_6000!FF80</f>
        <v>0</v>
      </c>
      <c r="FN218">
        <f>Rådata_6000!FG80</f>
        <v>0</v>
      </c>
      <c r="FO218">
        <f>Rådata_6000!FH80</f>
        <v>0</v>
      </c>
      <c r="FP218">
        <f>Rådata_6000!FI80</f>
        <v>0</v>
      </c>
      <c r="FQ218">
        <f>Rådata_6000!FJ80</f>
        <v>0</v>
      </c>
      <c r="FR218">
        <f>Rådata_6000!FK80</f>
        <v>0</v>
      </c>
      <c r="FS218">
        <f>Rådata_6000!FL80</f>
        <v>0</v>
      </c>
      <c r="FT218">
        <f>Rådata_6000!FM80</f>
        <v>0</v>
      </c>
      <c r="FU218">
        <f>Rådata_6000!FN80</f>
        <v>0</v>
      </c>
      <c r="FV218">
        <f>Rådata_6000!FO80</f>
        <v>0</v>
      </c>
      <c r="FW218">
        <f>Rådata_6000!FP80</f>
        <v>0</v>
      </c>
      <c r="FX218">
        <f>Rådata_6000!FQ80</f>
        <v>0</v>
      </c>
      <c r="FY218">
        <f>Rådata_6000!FR80</f>
        <v>0</v>
      </c>
      <c r="FZ218">
        <f>Rådata_6000!FS80</f>
        <v>0</v>
      </c>
      <c r="GA218">
        <f>Rådata_6000!FT80</f>
        <v>0</v>
      </c>
      <c r="GB218">
        <f>Rådata_6000!FU80</f>
        <v>0</v>
      </c>
      <c r="GC218">
        <f>Rådata_6000!FV80</f>
        <v>0</v>
      </c>
      <c r="GD218">
        <f>Rådata_6000!FW80</f>
        <v>0</v>
      </c>
      <c r="GE218">
        <f>Rådata_6000!FX80</f>
        <v>0</v>
      </c>
      <c r="GF218">
        <f>Rådata_6000!FY80</f>
        <v>0</v>
      </c>
      <c r="GG218">
        <f>Rådata_6000!FZ80</f>
        <v>0</v>
      </c>
      <c r="GH218">
        <f>Rådata_6000!GA80</f>
        <v>0</v>
      </c>
      <c r="GI218">
        <f>Rådata_6000!GB80</f>
        <v>0</v>
      </c>
      <c r="GJ218">
        <f>Rådata_6000!GC80</f>
        <v>0</v>
      </c>
      <c r="GK218">
        <f>Rådata_6000!GD80</f>
        <v>0</v>
      </c>
      <c r="GL218">
        <f>Rådata_6000!GE80</f>
        <v>0</v>
      </c>
      <c r="GM218">
        <f>Rådata_6000!GF80</f>
        <v>0</v>
      </c>
      <c r="GN218">
        <f>Rådata_6000!GG80</f>
        <v>0</v>
      </c>
      <c r="GO218">
        <f>Rådata_6000!GH80</f>
        <v>0</v>
      </c>
      <c r="GP218">
        <f>Rådata_6000!GI80</f>
        <v>0</v>
      </c>
      <c r="GQ218">
        <f>Rådata_6000!GJ80</f>
        <v>0</v>
      </c>
      <c r="GR218">
        <f>Rådata_6000!GK80</f>
        <v>0</v>
      </c>
      <c r="GS218">
        <f>Rådata_6000!GL80</f>
        <v>0</v>
      </c>
      <c r="GT218">
        <f>Rådata_6000!GM80</f>
        <v>0</v>
      </c>
      <c r="GU218">
        <f>Rådata_6000!GN80</f>
        <v>0</v>
      </c>
      <c r="GV218">
        <f>Rådata_6000!GO80</f>
        <v>0</v>
      </c>
      <c r="GW218">
        <f>Rådata_6000!GP80</f>
        <v>0</v>
      </c>
      <c r="GX218">
        <f>Rådata_6000!GQ80</f>
        <v>0</v>
      </c>
      <c r="GY218">
        <f>Rådata_6000!GR80</f>
        <v>0</v>
      </c>
      <c r="GZ218">
        <f>Rådata_6000!GS80</f>
        <v>0</v>
      </c>
      <c r="HA218">
        <f>Rådata_6000!GT80</f>
        <v>0</v>
      </c>
      <c r="HB218">
        <f>Rådata_6000!GU80</f>
        <v>0</v>
      </c>
      <c r="HC218">
        <f>Rådata_6000!GV80</f>
        <v>0</v>
      </c>
      <c r="HD218">
        <f>Rådata_6000!GW80</f>
        <v>0</v>
      </c>
      <c r="HE218">
        <f>Rådata_6000!GX80</f>
        <v>0</v>
      </c>
      <c r="HF218">
        <f>Rådata_6000!GY80</f>
        <v>0</v>
      </c>
      <c r="HG218">
        <f>Rådata_6000!GZ80</f>
        <v>0</v>
      </c>
      <c r="HH218">
        <f>Rådata_6000!HA80</f>
        <v>0</v>
      </c>
      <c r="HI218">
        <f>Rådata_6000!HB80</f>
        <v>0</v>
      </c>
      <c r="HJ218">
        <f>Rådata_6000!HC80</f>
        <v>0</v>
      </c>
      <c r="HK218">
        <f>Rådata_6000!HD80</f>
        <v>0</v>
      </c>
      <c r="HL218">
        <f>Rådata_6000!HE80</f>
        <v>0</v>
      </c>
      <c r="HM218">
        <f>Rådata_6000!HF80</f>
        <v>0</v>
      </c>
      <c r="HN218">
        <f>Rådata_6000!HG80</f>
        <v>0</v>
      </c>
      <c r="HO218">
        <f>Rådata_6000!HH80</f>
        <v>0</v>
      </c>
      <c r="HP218">
        <f>Rådata_6000!HI80</f>
        <v>0</v>
      </c>
      <c r="HQ218">
        <f>Rådata_6000!HJ80</f>
        <v>0</v>
      </c>
      <c r="HR218">
        <f>Rådata_6000!HK80</f>
        <v>0</v>
      </c>
      <c r="HS218">
        <f>Rådata_6000!HL80</f>
        <v>0</v>
      </c>
      <c r="HT218">
        <f>Rådata_6000!HM80</f>
        <v>0</v>
      </c>
      <c r="HU218">
        <f>Rådata_6000!HN80</f>
        <v>0</v>
      </c>
      <c r="HV218">
        <f>Rådata_6000!HO80</f>
        <v>0</v>
      </c>
      <c r="HW218">
        <f>Rådata_6000!HP80</f>
        <v>0</v>
      </c>
      <c r="HX218">
        <f>Rådata_6000!HQ80</f>
        <v>0</v>
      </c>
      <c r="HY218">
        <f>Rådata_6000!HR80</f>
        <v>0</v>
      </c>
      <c r="HZ218">
        <f>Rådata_6000!HS80</f>
        <v>0</v>
      </c>
      <c r="IA218">
        <f>Rådata_6000!HT80</f>
        <v>0</v>
      </c>
      <c r="IB218">
        <f>Rådata_6000!HU80</f>
        <v>0</v>
      </c>
      <c r="IC218">
        <f>Rådata_6000!HV80</f>
        <v>0</v>
      </c>
      <c r="ID218">
        <f>Rådata_6000!HW80</f>
        <v>0</v>
      </c>
      <c r="IE218">
        <f>Rådata_6000!HX80</f>
        <v>0</v>
      </c>
      <c r="IF218">
        <f>Rådata_6000!HY80</f>
        <v>0</v>
      </c>
      <c r="IG218">
        <f>Rådata_6000!HZ80</f>
        <v>0</v>
      </c>
      <c r="IH218">
        <f>Rådata_6000!IA80</f>
        <v>0</v>
      </c>
      <c r="II218">
        <f>Rådata_6000!IB80</f>
        <v>0</v>
      </c>
      <c r="IJ218">
        <f>Rådata_6000!IC80</f>
        <v>0</v>
      </c>
      <c r="IK218">
        <f>Rådata_6000!ID80</f>
        <v>0</v>
      </c>
      <c r="IL218">
        <f>Rådata_6000!IE80</f>
        <v>0</v>
      </c>
      <c r="IM218">
        <f>Rådata_6000!IF80</f>
        <v>0</v>
      </c>
      <c r="IN218">
        <f>Rådata_6000!IG80</f>
        <v>0</v>
      </c>
      <c r="IO218">
        <f>Rådata_6000!IH80</f>
        <v>0</v>
      </c>
      <c r="IP218">
        <f>Rådata_6000!II80</f>
        <v>0</v>
      </c>
      <c r="IQ218">
        <f>Rådata_6000!IJ80</f>
        <v>0</v>
      </c>
      <c r="IR218">
        <f>Rådata_6000!IK80</f>
        <v>0</v>
      </c>
      <c r="IS218">
        <f>Rådata_6000!IL80</f>
        <v>0</v>
      </c>
      <c r="IT218">
        <f>Rådata_6000!IM80</f>
        <v>0</v>
      </c>
      <c r="IU218">
        <f>Rådata_6000!IN80</f>
        <v>0</v>
      </c>
      <c r="IV218">
        <f>Rådata_6000!IO80</f>
        <v>0</v>
      </c>
      <c r="IW218">
        <f>Rådata_6000!IP80</f>
        <v>0</v>
      </c>
      <c r="IX218">
        <f>Rådata_6000!IQ80</f>
        <v>0</v>
      </c>
      <c r="IY218">
        <f>Rådata_6000!IR80</f>
        <v>0</v>
      </c>
      <c r="IZ218">
        <f>Rådata_6000!IS80</f>
        <v>0</v>
      </c>
      <c r="JA218">
        <f>Rådata_6000!IT80</f>
        <v>0</v>
      </c>
      <c r="JB218">
        <f>Rådata_6000!IU80</f>
        <v>0</v>
      </c>
      <c r="JC218">
        <f>Rådata_6000!IV80</f>
        <v>0</v>
      </c>
      <c r="JD218">
        <f>Rådata_6000!IW80</f>
        <v>0</v>
      </c>
      <c r="JE218">
        <f>Rådata_6000!IX80</f>
        <v>0</v>
      </c>
      <c r="JF218">
        <f>Rådata_6000!IY80</f>
        <v>0</v>
      </c>
      <c r="JG218">
        <f>Rådata_6000!IZ80</f>
        <v>0</v>
      </c>
      <c r="JH218">
        <f>Rådata_6000!JA80</f>
        <v>0</v>
      </c>
      <c r="JI218">
        <f>Rådata_6000!JB80</f>
        <v>0</v>
      </c>
      <c r="JJ218">
        <f>Rådata_6000!JC80</f>
        <v>0</v>
      </c>
      <c r="JK218">
        <f>Rådata_6000!JD80</f>
        <v>0</v>
      </c>
      <c r="JL218">
        <f>Rådata_6000!JE80</f>
        <v>0</v>
      </c>
      <c r="JM218">
        <f>Rådata_6000!JF80</f>
        <v>0</v>
      </c>
      <c r="JN218">
        <f>Rådata_6000!JG80</f>
        <v>0</v>
      </c>
      <c r="JO218">
        <f>Rådata_6000!JH80</f>
        <v>0</v>
      </c>
      <c r="JP218">
        <f>Rådata_6000!JI80</f>
        <v>0</v>
      </c>
      <c r="JQ218">
        <f>Rådata_6000!JJ80</f>
        <v>0</v>
      </c>
      <c r="JR218">
        <f>Rådata_6000!JK80</f>
        <v>0</v>
      </c>
      <c r="JS218">
        <f>Rådata_6000!JL80</f>
        <v>0</v>
      </c>
      <c r="JT218">
        <f>Rådata_6000!JM80</f>
        <v>0</v>
      </c>
      <c r="JU218">
        <f>Rådata_6000!JN80</f>
        <v>0</v>
      </c>
      <c r="JV218">
        <f>Rådata_6000!JO80</f>
        <v>0</v>
      </c>
      <c r="JW218">
        <f>Rådata_6000!JP80</f>
        <v>0</v>
      </c>
      <c r="JX218">
        <f>Rådata_6000!JQ80</f>
        <v>0</v>
      </c>
      <c r="JY218">
        <f>Rådata_6000!JR80</f>
        <v>0</v>
      </c>
      <c r="JZ218">
        <f>Rådata_6000!JS80</f>
        <v>0</v>
      </c>
      <c r="KA218">
        <f>Rådata_6000!JT80</f>
        <v>0</v>
      </c>
      <c r="KB218">
        <f>Rådata_6000!JU80</f>
        <v>0</v>
      </c>
      <c r="KC218">
        <f>Rådata_6000!JV80</f>
        <v>0</v>
      </c>
      <c r="KD218">
        <f>Rådata_6000!JW80</f>
        <v>0</v>
      </c>
      <c r="KE218">
        <f>Rådata_6000!JX80</f>
        <v>0</v>
      </c>
      <c r="KF218">
        <f>Rådata_6000!JY80</f>
        <v>0</v>
      </c>
      <c r="KG218">
        <f>Rådata_6000!JZ80</f>
        <v>0</v>
      </c>
      <c r="KH218">
        <f>Rådata_6000!KA80</f>
        <v>0</v>
      </c>
      <c r="KI218">
        <f>Rådata_6000!KB80</f>
        <v>0</v>
      </c>
      <c r="KJ218">
        <f>Rådata_6000!KC80</f>
        <v>0</v>
      </c>
      <c r="KK218">
        <f>Rådata_6000!KD80</f>
        <v>0</v>
      </c>
      <c r="KL218">
        <f>Rådata_6000!KE80</f>
        <v>0</v>
      </c>
      <c r="KM218">
        <f>Rådata_6000!KF80</f>
        <v>0</v>
      </c>
      <c r="KN218">
        <f>Rådata_6000!KG80</f>
        <v>0</v>
      </c>
      <c r="KO218">
        <f>Rådata_6000!KH80</f>
        <v>0</v>
      </c>
      <c r="KP218">
        <f>Rådata_6000!KI80</f>
        <v>0</v>
      </c>
      <c r="KQ218">
        <f>Rådata_6000!KJ80</f>
        <v>0</v>
      </c>
      <c r="KR218">
        <f>Rådata_6000!KK80</f>
        <v>0</v>
      </c>
      <c r="KS218">
        <f>Rådata_6000!KL80</f>
        <v>0</v>
      </c>
      <c r="KT218">
        <f>Rådata_6000!KM80</f>
        <v>0</v>
      </c>
      <c r="KU218">
        <f>Rådata_6000!KN80</f>
        <v>0</v>
      </c>
      <c r="KV218">
        <f>Rådata_6000!KO80</f>
        <v>0</v>
      </c>
      <c r="KW218">
        <f>Rådata_6000!KP80</f>
        <v>0</v>
      </c>
      <c r="KX218">
        <f>Rådata_6000!KQ80</f>
        <v>0</v>
      </c>
      <c r="KY218">
        <f>Rådata_6000!KR80</f>
        <v>0</v>
      </c>
      <c r="KZ218">
        <f>Rådata_6000!KS80</f>
        <v>0</v>
      </c>
      <c r="LA218">
        <f>Rådata_6000!KT80</f>
        <v>0</v>
      </c>
      <c r="LB218">
        <f>Rådata_6000!KU80</f>
        <v>0</v>
      </c>
      <c r="LC218">
        <f>Rådata_6000!KV80</f>
        <v>0</v>
      </c>
      <c r="LD218">
        <f>Rådata_6000!KW80</f>
        <v>0</v>
      </c>
      <c r="LE218">
        <f>Rådata_6000!KX80</f>
        <v>0</v>
      </c>
      <c r="LF218">
        <f>Rådata_6000!KY80</f>
        <v>0</v>
      </c>
      <c r="LG218">
        <f>Rådata_6000!KZ80</f>
        <v>0</v>
      </c>
      <c r="LH218">
        <f>Rådata_6000!LA80</f>
        <v>0</v>
      </c>
      <c r="LI218">
        <f>Rådata_6000!LB80</f>
        <v>0</v>
      </c>
      <c r="LJ218">
        <f>Rådata_6000!LC80</f>
        <v>0</v>
      </c>
      <c r="LK218">
        <f>Rådata_6000!LD80</f>
        <v>0</v>
      </c>
      <c r="LL218">
        <f>Rådata_6000!LE80</f>
        <v>0</v>
      </c>
      <c r="LM218">
        <f>Rådata_6000!LF80</f>
        <v>0</v>
      </c>
      <c r="LN218">
        <f>Rådata_6000!LG80</f>
        <v>0</v>
      </c>
      <c r="LO218">
        <f>Rådata_6000!LH80</f>
        <v>0</v>
      </c>
      <c r="LP218">
        <f>Rådata_6000!LI80</f>
        <v>0</v>
      </c>
      <c r="LQ218">
        <f>Rådata_6000!LJ80</f>
        <v>0</v>
      </c>
      <c r="LR218">
        <f>Rådata_6000!LK80</f>
        <v>0</v>
      </c>
      <c r="LS218">
        <f>Rådata_6000!LL80</f>
        <v>0</v>
      </c>
      <c r="LT218">
        <f>Rådata_6000!LM80</f>
        <v>0</v>
      </c>
      <c r="LU218">
        <f>Rådata_6000!LN80</f>
        <v>0</v>
      </c>
      <c r="LV218">
        <f>Rådata_6000!LO80</f>
        <v>0</v>
      </c>
      <c r="LW218">
        <f>Rådata_6000!LP80</f>
        <v>0</v>
      </c>
      <c r="LX218">
        <f>Rådata_6000!LQ80</f>
        <v>0</v>
      </c>
      <c r="LY218">
        <f>Rådata_6000!LR80</f>
        <v>0</v>
      </c>
      <c r="LZ218">
        <f>Rådata_6000!LS80</f>
        <v>0</v>
      </c>
      <c r="MA218">
        <f>Rådata_6000!LT80</f>
        <v>0</v>
      </c>
      <c r="MB218">
        <f>Rådata_6000!LU80</f>
        <v>0</v>
      </c>
      <c r="MC218">
        <f>Rådata_6000!LV80</f>
        <v>0</v>
      </c>
      <c r="MD218">
        <f>Rådata_6000!LW80</f>
        <v>0</v>
      </c>
      <c r="ME218">
        <f>Rådata_6000!LX80</f>
        <v>0</v>
      </c>
      <c r="MF218">
        <f>Rådata_6000!LY80</f>
        <v>0</v>
      </c>
      <c r="MG218">
        <f>Rådata_6000!LZ80</f>
        <v>0</v>
      </c>
      <c r="MH218">
        <f>Rådata_6000!MA80</f>
        <v>0</v>
      </c>
      <c r="MI218">
        <f>Rådata_6000!MB80</f>
        <v>0</v>
      </c>
      <c r="MJ218">
        <f>Rådata_6000!MC80</f>
        <v>0</v>
      </c>
      <c r="MK218">
        <f>Rådata_6000!MD80</f>
        <v>0</v>
      </c>
      <c r="ML218">
        <f>Rådata_6000!ME80</f>
        <v>0</v>
      </c>
      <c r="MM218">
        <f>Rådata_6000!MF80</f>
        <v>0</v>
      </c>
      <c r="MN218">
        <f>Rådata_6000!MG80</f>
        <v>0</v>
      </c>
      <c r="MO218">
        <f>Rådata_6000!MH80</f>
        <v>0</v>
      </c>
      <c r="MP218">
        <f>Rådata_6000!MI80</f>
        <v>0</v>
      </c>
      <c r="MQ218">
        <f>Rådata_6000!MJ80</f>
        <v>0</v>
      </c>
      <c r="MR218">
        <f>Rådata_6000!MK80</f>
        <v>0</v>
      </c>
      <c r="MS218">
        <f>Rådata_6000!ML80</f>
        <v>0</v>
      </c>
      <c r="MT218">
        <f>Rådata_6000!MM80</f>
        <v>0</v>
      </c>
      <c r="MU218">
        <f>Rådata_6000!MN80</f>
        <v>0</v>
      </c>
      <c r="MV218">
        <f>Rådata_6000!MO80</f>
        <v>0</v>
      </c>
      <c r="MW218">
        <f>Rådata_6000!MP80</f>
        <v>0</v>
      </c>
      <c r="MX218">
        <f>Rådata_6000!MQ80</f>
        <v>0</v>
      </c>
      <c r="MY218">
        <f>Rådata_6000!MR80</f>
        <v>0</v>
      </c>
      <c r="MZ218">
        <f>Rådata_6000!MS80</f>
        <v>0</v>
      </c>
      <c r="NA218">
        <f>Rådata_6000!MT80</f>
        <v>0</v>
      </c>
      <c r="NB218">
        <f>Rådata_6000!MU80</f>
        <v>0</v>
      </c>
      <c r="NC218">
        <f>Rådata_6000!MV80</f>
        <v>0</v>
      </c>
      <c r="ND218">
        <f>Rådata_6000!MW80</f>
        <v>0</v>
      </c>
      <c r="NE218">
        <f>Rådata_6000!MX80</f>
        <v>0</v>
      </c>
      <c r="NF218">
        <f>Rådata_6000!MY80</f>
        <v>0</v>
      </c>
      <c r="NG218">
        <f>Rådata_6000!MZ80</f>
        <v>0</v>
      </c>
      <c r="NH218">
        <f>Rådata_6000!NA80</f>
        <v>0</v>
      </c>
      <c r="NI218">
        <f>Rådata_6000!NB80</f>
        <v>0</v>
      </c>
      <c r="NJ218">
        <f>Rådata_6000!NC80</f>
        <v>0</v>
      </c>
      <c r="NK218">
        <f>Rådata_6000!ND80</f>
        <v>0</v>
      </c>
      <c r="NL218">
        <f>Rådata_6000!NE80</f>
        <v>0</v>
      </c>
      <c r="NM218">
        <f>Rådata_6000!NF80</f>
        <v>0</v>
      </c>
      <c r="NN218">
        <f>Rådata_6000!NG80</f>
        <v>0</v>
      </c>
      <c r="NO218">
        <f>Rådata_6000!NH80</f>
        <v>0</v>
      </c>
      <c r="NP218">
        <f>Rådata_6000!NI80</f>
        <v>0</v>
      </c>
      <c r="NQ218">
        <f>Rådata_6000!NJ80</f>
        <v>0</v>
      </c>
      <c r="NR218">
        <f>Rådata_6000!NK80</f>
        <v>0</v>
      </c>
      <c r="NS218">
        <f>Rådata_6000!NL80</f>
        <v>0</v>
      </c>
      <c r="NT218">
        <f>Rådata_6000!NM80</f>
        <v>0</v>
      </c>
      <c r="NU218">
        <f>Rådata_6000!NN80</f>
        <v>0</v>
      </c>
      <c r="NV218">
        <f>Rådata_6000!NO80</f>
        <v>0</v>
      </c>
      <c r="NW218">
        <f>Rådata_6000!NP80</f>
        <v>0</v>
      </c>
      <c r="NX218">
        <f>Rådata_6000!NQ80</f>
        <v>0</v>
      </c>
      <c r="NY218">
        <f>Rådata_6000!NR80</f>
        <v>0</v>
      </c>
      <c r="NZ218">
        <f>Rådata_6000!NS80</f>
        <v>0</v>
      </c>
      <c r="OA218">
        <f>Rådata_6000!NT80</f>
        <v>0</v>
      </c>
      <c r="OB218">
        <f>Rådata_6000!NU80</f>
        <v>0</v>
      </c>
      <c r="OC218">
        <f>Rådata_6000!NV80</f>
        <v>0</v>
      </c>
      <c r="OD218">
        <f>Rådata_6000!NW80</f>
        <v>0</v>
      </c>
      <c r="OE218">
        <f>Rådata_6000!NX80</f>
        <v>0</v>
      </c>
      <c r="OF218">
        <f>Rådata_6000!NY80</f>
        <v>0</v>
      </c>
      <c r="OG218">
        <f>Rådata_6000!NZ80</f>
        <v>0</v>
      </c>
      <c r="OH218">
        <f>Rådata_6000!OA80</f>
        <v>0</v>
      </c>
      <c r="OI218">
        <f>Rådata_6000!OB80</f>
        <v>0</v>
      </c>
      <c r="OJ218">
        <f>Rådata_6000!OC80</f>
        <v>0</v>
      </c>
      <c r="OK218">
        <f>Rådata_6000!OD80</f>
        <v>0</v>
      </c>
      <c r="OL218">
        <f>Rådata_6000!OE80</f>
        <v>0</v>
      </c>
      <c r="OM218">
        <f>Rådata_6000!OF80</f>
        <v>0</v>
      </c>
      <c r="ON218">
        <f>Rådata_6000!OG80</f>
        <v>0</v>
      </c>
      <c r="OO218">
        <f>Rådata_6000!OH80</f>
        <v>0</v>
      </c>
      <c r="OP218">
        <f>Rådata_6000!OI80</f>
        <v>0</v>
      </c>
      <c r="OQ218">
        <f>Rådata_6000!OJ80</f>
        <v>0</v>
      </c>
      <c r="OR218">
        <f>Rådata_6000!OK80</f>
        <v>0</v>
      </c>
      <c r="OS218">
        <f>Rådata_6000!OL80</f>
        <v>0</v>
      </c>
    </row>
    <row r="219" spans="1:409">
      <c r="A219" t="s">
        <v>426</v>
      </c>
      <c r="J219">
        <f>Rådata_6000!C81</f>
        <v>0</v>
      </c>
      <c r="K219">
        <f>Rådata_6000!D81</f>
        <v>0</v>
      </c>
      <c r="L219">
        <f>Rådata_6000!E81</f>
        <v>0</v>
      </c>
      <c r="M219">
        <f>Rådata_6000!F81</f>
        <v>0</v>
      </c>
      <c r="N219">
        <f>Rådata_6000!G81</f>
        <v>0</v>
      </c>
      <c r="O219">
        <f>Rådata_6000!H81</f>
        <v>0</v>
      </c>
      <c r="P219">
        <f>Rådata_6000!I81</f>
        <v>0</v>
      </c>
      <c r="Q219">
        <f>Rådata_6000!J81</f>
        <v>0</v>
      </c>
      <c r="R219">
        <f>Rådata_6000!K81</f>
        <v>0</v>
      </c>
      <c r="S219">
        <f>Rådata_6000!L81</f>
        <v>0</v>
      </c>
      <c r="T219">
        <f>Rådata_6000!M81</f>
        <v>0</v>
      </c>
      <c r="U219">
        <f>Rådata_6000!N81</f>
        <v>0</v>
      </c>
      <c r="V219">
        <f>Rådata_6000!O81</f>
        <v>0</v>
      </c>
      <c r="W219">
        <f>Rådata_6000!P81</f>
        <v>0</v>
      </c>
      <c r="X219">
        <f>Rådata_6000!Q81</f>
        <v>0</v>
      </c>
      <c r="Y219">
        <f>Rådata_6000!R81</f>
        <v>0</v>
      </c>
      <c r="Z219">
        <f>Rådata_6000!S81</f>
        <v>0</v>
      </c>
      <c r="AA219">
        <f>Rådata_6000!T81</f>
        <v>0</v>
      </c>
      <c r="AB219">
        <f>Rådata_6000!U81</f>
        <v>0</v>
      </c>
      <c r="AC219">
        <f>Rådata_6000!V81</f>
        <v>0</v>
      </c>
      <c r="AD219">
        <f>Rådata_6000!W81</f>
        <v>0</v>
      </c>
      <c r="AE219">
        <f>Rådata_6000!X81</f>
        <v>0</v>
      </c>
      <c r="AF219">
        <f>Rådata_6000!Y81</f>
        <v>0</v>
      </c>
      <c r="AG219">
        <f>Rådata_6000!Z81</f>
        <v>0</v>
      </c>
      <c r="AH219">
        <f>Rådata_6000!AA81</f>
        <v>0</v>
      </c>
      <c r="AI219">
        <f>Rådata_6000!AB81</f>
        <v>0</v>
      </c>
      <c r="AJ219">
        <f>Rådata_6000!AC81</f>
        <v>0</v>
      </c>
      <c r="AK219">
        <f>Rådata_6000!AD81</f>
        <v>0</v>
      </c>
      <c r="AL219">
        <f>Rådata_6000!AE81</f>
        <v>0</v>
      </c>
      <c r="AM219">
        <f>Rådata_6000!AF81</f>
        <v>0</v>
      </c>
      <c r="AN219">
        <f>Rådata_6000!AG81</f>
        <v>0</v>
      </c>
      <c r="AO219">
        <f>Rådata_6000!AH81</f>
        <v>0</v>
      </c>
      <c r="AP219">
        <f>Rådata_6000!AI81</f>
        <v>0</v>
      </c>
      <c r="AQ219">
        <f>Rådata_6000!AJ81</f>
        <v>0</v>
      </c>
      <c r="AR219">
        <f>Rådata_6000!AK81</f>
        <v>0</v>
      </c>
      <c r="AS219">
        <f>Rådata_6000!AL81</f>
        <v>0</v>
      </c>
      <c r="AT219">
        <f>Rådata_6000!AM81</f>
        <v>0</v>
      </c>
      <c r="AU219">
        <f>Rådata_6000!AN81</f>
        <v>0</v>
      </c>
      <c r="AV219">
        <f>Rådata_6000!AO81</f>
        <v>0</v>
      </c>
      <c r="AW219">
        <f>Rådata_6000!AP81</f>
        <v>0</v>
      </c>
      <c r="AX219">
        <f>Rådata_6000!AQ81</f>
        <v>0</v>
      </c>
      <c r="AY219">
        <f>Rådata_6000!AR81</f>
        <v>0</v>
      </c>
      <c r="AZ219">
        <f>Rådata_6000!AS81</f>
        <v>0</v>
      </c>
      <c r="BA219">
        <f>Rådata_6000!AT81</f>
        <v>0</v>
      </c>
      <c r="BB219">
        <f>Rådata_6000!AU81</f>
        <v>0</v>
      </c>
      <c r="BC219">
        <f>Rådata_6000!AV81</f>
        <v>0</v>
      </c>
      <c r="BD219">
        <f>Rådata_6000!AW81</f>
        <v>0</v>
      </c>
      <c r="BE219">
        <f>Rådata_6000!AX81</f>
        <v>0</v>
      </c>
      <c r="BF219">
        <f>Rådata_6000!AY81</f>
        <v>0</v>
      </c>
      <c r="BG219">
        <f>Rådata_6000!AZ81</f>
        <v>0</v>
      </c>
      <c r="BH219">
        <f>Rådata_6000!BA81</f>
        <v>0</v>
      </c>
      <c r="BI219">
        <f>Rådata_6000!BB81</f>
        <v>0</v>
      </c>
      <c r="BJ219">
        <f>Rådata_6000!BC81</f>
        <v>0</v>
      </c>
      <c r="BK219">
        <f>Rådata_6000!BD81</f>
        <v>0</v>
      </c>
      <c r="BL219">
        <f>Rådata_6000!BE81</f>
        <v>0</v>
      </c>
      <c r="BM219">
        <f>Rådata_6000!BF81</f>
        <v>0</v>
      </c>
      <c r="BN219">
        <f>Rådata_6000!BG81</f>
        <v>0</v>
      </c>
      <c r="BO219">
        <f>Rådata_6000!BH81</f>
        <v>0</v>
      </c>
      <c r="BP219">
        <f>Rådata_6000!BI81</f>
        <v>0</v>
      </c>
      <c r="BQ219">
        <f>Rådata_6000!BJ81</f>
        <v>0</v>
      </c>
      <c r="BR219">
        <f>Rådata_6000!BK81</f>
        <v>0</v>
      </c>
      <c r="BS219">
        <f>Rådata_6000!BL81</f>
        <v>0</v>
      </c>
      <c r="BT219">
        <f>Rådata_6000!BM81</f>
        <v>0</v>
      </c>
      <c r="BU219">
        <f>Rådata_6000!BN81</f>
        <v>0</v>
      </c>
      <c r="BV219">
        <f>Rådata_6000!BO81</f>
        <v>0</v>
      </c>
      <c r="BW219">
        <f>Rådata_6000!BP81</f>
        <v>0</v>
      </c>
      <c r="BX219">
        <f>Rådata_6000!BQ81</f>
        <v>0</v>
      </c>
      <c r="BY219">
        <f>Rådata_6000!BR81</f>
        <v>0</v>
      </c>
      <c r="BZ219">
        <f>Rådata_6000!BS81</f>
        <v>0</v>
      </c>
      <c r="CA219">
        <f>Rådata_6000!BT81</f>
        <v>0</v>
      </c>
      <c r="CB219">
        <f>Rådata_6000!BU81</f>
        <v>0</v>
      </c>
      <c r="CC219">
        <f>Rådata_6000!BV81</f>
        <v>0</v>
      </c>
      <c r="CD219">
        <f>Rådata_6000!BW81</f>
        <v>0</v>
      </c>
      <c r="CE219">
        <f>Rådata_6000!BX81</f>
        <v>0</v>
      </c>
      <c r="CF219">
        <f>Rådata_6000!BY81</f>
        <v>0</v>
      </c>
      <c r="CG219">
        <f>Rådata_6000!BZ81</f>
        <v>0</v>
      </c>
      <c r="CH219">
        <f>Rådata_6000!CA81</f>
        <v>0</v>
      </c>
      <c r="CI219">
        <f>Rådata_6000!CB81</f>
        <v>0</v>
      </c>
      <c r="CJ219">
        <f>Rådata_6000!CC81</f>
        <v>0</v>
      </c>
      <c r="CK219">
        <f>Rådata_6000!CD81</f>
        <v>0</v>
      </c>
      <c r="CL219">
        <f>Rådata_6000!CE81</f>
        <v>0</v>
      </c>
      <c r="CM219">
        <f>Rådata_6000!CF81</f>
        <v>0</v>
      </c>
      <c r="CN219">
        <f>Rådata_6000!CG81</f>
        <v>0</v>
      </c>
      <c r="CO219">
        <f>Rådata_6000!CH81</f>
        <v>0</v>
      </c>
      <c r="CP219">
        <f>Rådata_6000!CI81</f>
        <v>0</v>
      </c>
      <c r="CQ219">
        <f>Rådata_6000!CJ81</f>
        <v>0</v>
      </c>
      <c r="CR219">
        <f>Rådata_6000!CK81</f>
        <v>0</v>
      </c>
      <c r="CS219">
        <f>Rådata_6000!CL81</f>
        <v>0</v>
      </c>
      <c r="CT219">
        <f>Rådata_6000!CM81</f>
        <v>0</v>
      </c>
      <c r="CU219">
        <f>Rådata_6000!CN81</f>
        <v>0</v>
      </c>
      <c r="CV219">
        <f>Rådata_6000!CO81</f>
        <v>0</v>
      </c>
      <c r="CW219">
        <f>Rådata_6000!CP81</f>
        <v>0</v>
      </c>
      <c r="CX219">
        <f>Rådata_6000!CQ81</f>
        <v>0</v>
      </c>
      <c r="CY219">
        <f>Rådata_6000!CR81</f>
        <v>0</v>
      </c>
      <c r="CZ219">
        <f>Rådata_6000!CS81</f>
        <v>0</v>
      </c>
      <c r="DA219">
        <f>Rådata_6000!CT81</f>
        <v>0</v>
      </c>
      <c r="DB219">
        <f>Rådata_6000!CU81</f>
        <v>0</v>
      </c>
      <c r="DC219">
        <f>Rådata_6000!CV81</f>
        <v>0</v>
      </c>
      <c r="DD219">
        <f>Rådata_6000!CW81</f>
        <v>0</v>
      </c>
      <c r="DE219">
        <f>Rådata_6000!CX81</f>
        <v>0</v>
      </c>
      <c r="DF219">
        <f>Rådata_6000!CY81</f>
        <v>0</v>
      </c>
      <c r="DG219">
        <f>Rådata_6000!CZ81</f>
        <v>0</v>
      </c>
      <c r="DH219">
        <f>Rådata_6000!DA81</f>
        <v>0</v>
      </c>
      <c r="DI219">
        <f>Rådata_6000!DB81</f>
        <v>0</v>
      </c>
      <c r="DJ219">
        <f>Rådata_6000!DC81</f>
        <v>0</v>
      </c>
      <c r="DK219">
        <f>Rådata_6000!DD81</f>
        <v>0</v>
      </c>
      <c r="DL219">
        <f>Rådata_6000!DE81</f>
        <v>0</v>
      </c>
      <c r="DM219">
        <f>Rådata_6000!DF81</f>
        <v>0</v>
      </c>
      <c r="DN219">
        <f>Rådata_6000!DG81</f>
        <v>0</v>
      </c>
      <c r="DO219">
        <f>Rådata_6000!DH81</f>
        <v>0</v>
      </c>
      <c r="DP219">
        <f>Rådata_6000!DI81</f>
        <v>0</v>
      </c>
      <c r="DQ219">
        <f>Rådata_6000!DJ81</f>
        <v>0</v>
      </c>
      <c r="DR219">
        <f>Rådata_6000!DK81</f>
        <v>0</v>
      </c>
      <c r="DS219">
        <f>Rådata_6000!DL81</f>
        <v>0</v>
      </c>
      <c r="DT219">
        <f>Rådata_6000!DM81</f>
        <v>0</v>
      </c>
      <c r="DU219">
        <f>Rådata_6000!DN81</f>
        <v>0</v>
      </c>
      <c r="DV219">
        <f>Rådata_6000!DO81</f>
        <v>0</v>
      </c>
      <c r="DW219">
        <f>Rådata_6000!DP81</f>
        <v>0</v>
      </c>
      <c r="DX219">
        <f>Rådata_6000!DQ81</f>
        <v>0</v>
      </c>
      <c r="DY219">
        <f>Rådata_6000!DR81</f>
        <v>0</v>
      </c>
      <c r="DZ219">
        <f>Rådata_6000!DS81</f>
        <v>0</v>
      </c>
      <c r="EA219">
        <f>Rådata_6000!DT81</f>
        <v>0</v>
      </c>
      <c r="EB219">
        <f>Rådata_6000!DU81</f>
        <v>0</v>
      </c>
      <c r="EC219">
        <f>Rådata_6000!DV81</f>
        <v>0</v>
      </c>
      <c r="ED219">
        <f>Rådata_6000!DW81</f>
        <v>0</v>
      </c>
      <c r="EE219">
        <f>Rådata_6000!DX81</f>
        <v>0</v>
      </c>
      <c r="EF219">
        <f>Rådata_6000!DY81</f>
        <v>0</v>
      </c>
      <c r="EG219">
        <f>Rådata_6000!DZ81</f>
        <v>0</v>
      </c>
      <c r="EH219">
        <f>Rådata_6000!EA81</f>
        <v>0</v>
      </c>
      <c r="EI219">
        <f>Rådata_6000!EB81</f>
        <v>0</v>
      </c>
      <c r="EJ219">
        <f>Rådata_6000!EC81</f>
        <v>0</v>
      </c>
      <c r="EK219">
        <f>Rådata_6000!ED81</f>
        <v>0</v>
      </c>
      <c r="EL219">
        <f>Rådata_6000!EE81</f>
        <v>0</v>
      </c>
      <c r="EM219">
        <f>Rådata_6000!EF81</f>
        <v>0</v>
      </c>
      <c r="EN219">
        <f>Rådata_6000!EG81</f>
        <v>0</v>
      </c>
      <c r="EO219">
        <f>Rådata_6000!EH81</f>
        <v>0</v>
      </c>
      <c r="EP219">
        <f>Rådata_6000!EI81</f>
        <v>0</v>
      </c>
      <c r="EQ219">
        <f>Rådata_6000!EJ81</f>
        <v>0</v>
      </c>
      <c r="ER219">
        <f>Rådata_6000!EK81</f>
        <v>0</v>
      </c>
      <c r="ES219">
        <f>Rådata_6000!EL81</f>
        <v>0</v>
      </c>
      <c r="ET219">
        <f>Rådata_6000!EM81</f>
        <v>0</v>
      </c>
      <c r="EU219">
        <f>Rådata_6000!EN81</f>
        <v>0</v>
      </c>
      <c r="EV219">
        <f>Rådata_6000!EO81</f>
        <v>0</v>
      </c>
      <c r="EW219">
        <f>Rådata_6000!EP81</f>
        <v>0</v>
      </c>
      <c r="EX219">
        <f>Rådata_6000!EQ81</f>
        <v>0</v>
      </c>
      <c r="EY219">
        <f>Rådata_6000!ER81</f>
        <v>0</v>
      </c>
      <c r="EZ219">
        <f>Rådata_6000!ES81</f>
        <v>0</v>
      </c>
      <c r="FA219">
        <f>Rådata_6000!ET81</f>
        <v>0</v>
      </c>
      <c r="FB219">
        <f>Rådata_6000!EU81</f>
        <v>0</v>
      </c>
      <c r="FC219">
        <f>Rådata_6000!EV81</f>
        <v>0</v>
      </c>
      <c r="FD219">
        <f>Rådata_6000!EW81</f>
        <v>0</v>
      </c>
      <c r="FE219">
        <f>Rådata_6000!EX81</f>
        <v>0</v>
      </c>
      <c r="FF219">
        <f>Rådata_6000!EY81</f>
        <v>0</v>
      </c>
      <c r="FG219">
        <f>Rådata_6000!EZ81</f>
        <v>0</v>
      </c>
      <c r="FH219">
        <f>Rådata_6000!FA81</f>
        <v>0</v>
      </c>
      <c r="FI219">
        <f>Rådata_6000!FB81</f>
        <v>0</v>
      </c>
      <c r="FJ219">
        <f>Rådata_6000!FC81</f>
        <v>0</v>
      </c>
      <c r="FK219">
        <f>Rådata_6000!FD81</f>
        <v>0</v>
      </c>
      <c r="FL219">
        <f>Rådata_6000!FE81</f>
        <v>0</v>
      </c>
      <c r="FM219">
        <f>Rådata_6000!FF81</f>
        <v>0</v>
      </c>
      <c r="FN219">
        <f>Rådata_6000!FG81</f>
        <v>0</v>
      </c>
      <c r="FO219">
        <f>Rådata_6000!FH81</f>
        <v>0</v>
      </c>
      <c r="FP219">
        <f>Rådata_6000!FI81</f>
        <v>0</v>
      </c>
      <c r="FQ219">
        <f>Rådata_6000!FJ81</f>
        <v>0</v>
      </c>
      <c r="FR219">
        <f>Rådata_6000!FK81</f>
        <v>0</v>
      </c>
      <c r="FS219">
        <f>Rådata_6000!FL81</f>
        <v>0</v>
      </c>
      <c r="FT219">
        <f>Rådata_6000!FM81</f>
        <v>0</v>
      </c>
      <c r="FU219">
        <f>Rådata_6000!FN81</f>
        <v>0</v>
      </c>
      <c r="FV219">
        <f>Rådata_6000!FO81</f>
        <v>0</v>
      </c>
      <c r="FW219">
        <f>Rådata_6000!FP81</f>
        <v>0</v>
      </c>
      <c r="FX219">
        <f>Rådata_6000!FQ81</f>
        <v>0</v>
      </c>
      <c r="FY219">
        <f>Rådata_6000!FR81</f>
        <v>0</v>
      </c>
      <c r="FZ219">
        <f>Rådata_6000!FS81</f>
        <v>0</v>
      </c>
      <c r="GA219">
        <f>Rådata_6000!FT81</f>
        <v>0</v>
      </c>
      <c r="GB219">
        <f>Rådata_6000!FU81</f>
        <v>0</v>
      </c>
      <c r="GC219">
        <f>Rådata_6000!FV81</f>
        <v>0</v>
      </c>
      <c r="GD219">
        <f>Rådata_6000!FW81</f>
        <v>0</v>
      </c>
      <c r="GE219">
        <f>Rådata_6000!FX81</f>
        <v>0</v>
      </c>
      <c r="GF219">
        <f>Rådata_6000!FY81</f>
        <v>0</v>
      </c>
      <c r="GG219">
        <f>Rådata_6000!FZ81</f>
        <v>0</v>
      </c>
      <c r="GH219">
        <f>Rådata_6000!GA81</f>
        <v>0</v>
      </c>
      <c r="GI219">
        <f>Rådata_6000!GB81</f>
        <v>0</v>
      </c>
      <c r="GJ219">
        <f>Rådata_6000!GC81</f>
        <v>0</v>
      </c>
      <c r="GK219">
        <f>Rådata_6000!GD81</f>
        <v>0</v>
      </c>
      <c r="GL219">
        <f>Rådata_6000!GE81</f>
        <v>0</v>
      </c>
      <c r="GM219">
        <f>Rådata_6000!GF81</f>
        <v>0</v>
      </c>
      <c r="GN219">
        <f>Rådata_6000!GG81</f>
        <v>0</v>
      </c>
      <c r="GO219">
        <f>Rådata_6000!GH81</f>
        <v>0</v>
      </c>
      <c r="GP219">
        <f>Rådata_6000!GI81</f>
        <v>0</v>
      </c>
      <c r="GQ219">
        <f>Rådata_6000!GJ81</f>
        <v>0</v>
      </c>
      <c r="GR219">
        <f>Rådata_6000!GK81</f>
        <v>0</v>
      </c>
      <c r="GS219">
        <f>Rådata_6000!GL81</f>
        <v>0</v>
      </c>
      <c r="GT219">
        <f>Rådata_6000!GM81</f>
        <v>0</v>
      </c>
      <c r="GU219">
        <f>Rådata_6000!GN81</f>
        <v>0</v>
      </c>
      <c r="GV219">
        <f>Rådata_6000!GO81</f>
        <v>0</v>
      </c>
      <c r="GW219">
        <f>Rådata_6000!GP81</f>
        <v>0</v>
      </c>
      <c r="GX219">
        <f>Rådata_6000!GQ81</f>
        <v>0</v>
      </c>
      <c r="GY219">
        <f>Rådata_6000!GR81</f>
        <v>0</v>
      </c>
      <c r="GZ219">
        <f>Rådata_6000!GS81</f>
        <v>0</v>
      </c>
      <c r="HA219">
        <f>Rådata_6000!GT81</f>
        <v>0</v>
      </c>
      <c r="HB219">
        <f>Rådata_6000!GU81</f>
        <v>0</v>
      </c>
      <c r="HC219">
        <f>Rådata_6000!GV81</f>
        <v>0</v>
      </c>
      <c r="HD219">
        <f>Rådata_6000!GW81</f>
        <v>0</v>
      </c>
      <c r="HE219">
        <f>Rådata_6000!GX81</f>
        <v>0</v>
      </c>
      <c r="HF219">
        <f>Rådata_6000!GY81</f>
        <v>0</v>
      </c>
      <c r="HG219">
        <f>Rådata_6000!GZ81</f>
        <v>0</v>
      </c>
      <c r="HH219">
        <f>Rådata_6000!HA81</f>
        <v>0</v>
      </c>
      <c r="HI219">
        <f>Rådata_6000!HB81</f>
        <v>0</v>
      </c>
      <c r="HJ219">
        <f>Rådata_6000!HC81</f>
        <v>0</v>
      </c>
      <c r="HK219">
        <f>Rådata_6000!HD81</f>
        <v>0</v>
      </c>
      <c r="HL219">
        <f>Rådata_6000!HE81</f>
        <v>0</v>
      </c>
      <c r="HM219">
        <f>Rådata_6000!HF81</f>
        <v>0</v>
      </c>
      <c r="HN219">
        <f>Rådata_6000!HG81</f>
        <v>0</v>
      </c>
      <c r="HO219">
        <f>Rådata_6000!HH81</f>
        <v>0</v>
      </c>
      <c r="HP219">
        <f>Rådata_6000!HI81</f>
        <v>0</v>
      </c>
      <c r="HQ219">
        <f>Rådata_6000!HJ81</f>
        <v>0</v>
      </c>
      <c r="HR219">
        <f>Rådata_6000!HK81</f>
        <v>0</v>
      </c>
      <c r="HS219">
        <f>Rådata_6000!HL81</f>
        <v>0</v>
      </c>
      <c r="HT219">
        <f>Rådata_6000!HM81</f>
        <v>0</v>
      </c>
      <c r="HU219">
        <f>Rådata_6000!HN81</f>
        <v>0</v>
      </c>
      <c r="HV219">
        <f>Rådata_6000!HO81</f>
        <v>0</v>
      </c>
      <c r="HW219">
        <f>Rådata_6000!HP81</f>
        <v>0</v>
      </c>
      <c r="HX219">
        <f>Rådata_6000!HQ81</f>
        <v>0</v>
      </c>
      <c r="HY219">
        <f>Rådata_6000!HR81</f>
        <v>0</v>
      </c>
      <c r="HZ219">
        <f>Rådata_6000!HS81</f>
        <v>0</v>
      </c>
      <c r="IA219">
        <f>Rådata_6000!HT81</f>
        <v>0</v>
      </c>
      <c r="IB219">
        <f>Rådata_6000!HU81</f>
        <v>0</v>
      </c>
      <c r="IC219">
        <f>Rådata_6000!HV81</f>
        <v>0</v>
      </c>
      <c r="ID219">
        <f>Rådata_6000!HW81</f>
        <v>0</v>
      </c>
      <c r="IE219">
        <f>Rådata_6000!HX81</f>
        <v>0</v>
      </c>
      <c r="IF219">
        <f>Rådata_6000!HY81</f>
        <v>0</v>
      </c>
      <c r="IG219">
        <f>Rådata_6000!HZ81</f>
        <v>0</v>
      </c>
      <c r="IH219">
        <f>Rådata_6000!IA81</f>
        <v>0</v>
      </c>
      <c r="II219">
        <f>Rådata_6000!IB81</f>
        <v>0</v>
      </c>
      <c r="IJ219">
        <f>Rådata_6000!IC81</f>
        <v>0</v>
      </c>
      <c r="IK219">
        <f>Rådata_6000!ID81</f>
        <v>0</v>
      </c>
      <c r="IL219">
        <f>Rådata_6000!IE81</f>
        <v>0</v>
      </c>
      <c r="IM219">
        <f>Rådata_6000!IF81</f>
        <v>0</v>
      </c>
      <c r="IN219">
        <f>Rådata_6000!IG81</f>
        <v>0</v>
      </c>
      <c r="IO219">
        <f>Rådata_6000!IH81</f>
        <v>0</v>
      </c>
      <c r="IP219">
        <f>Rådata_6000!II81</f>
        <v>0</v>
      </c>
      <c r="IQ219">
        <f>Rådata_6000!IJ81</f>
        <v>0</v>
      </c>
      <c r="IR219">
        <f>Rådata_6000!IK81</f>
        <v>0</v>
      </c>
      <c r="IS219">
        <f>Rådata_6000!IL81</f>
        <v>0</v>
      </c>
      <c r="IT219">
        <f>Rådata_6000!IM81</f>
        <v>0</v>
      </c>
      <c r="IU219">
        <f>Rådata_6000!IN81</f>
        <v>0</v>
      </c>
      <c r="IV219">
        <f>Rådata_6000!IO81</f>
        <v>0</v>
      </c>
      <c r="IW219">
        <f>Rådata_6000!IP81</f>
        <v>0</v>
      </c>
      <c r="IX219">
        <f>Rådata_6000!IQ81</f>
        <v>0</v>
      </c>
      <c r="IY219">
        <f>Rådata_6000!IR81</f>
        <v>0</v>
      </c>
      <c r="IZ219">
        <f>Rådata_6000!IS81</f>
        <v>0</v>
      </c>
      <c r="JA219">
        <f>Rådata_6000!IT81</f>
        <v>0</v>
      </c>
      <c r="JB219">
        <f>Rådata_6000!IU81</f>
        <v>0</v>
      </c>
      <c r="JC219">
        <f>Rådata_6000!IV81</f>
        <v>0</v>
      </c>
      <c r="JD219">
        <f>Rådata_6000!IW81</f>
        <v>0</v>
      </c>
      <c r="JE219">
        <f>Rådata_6000!IX81</f>
        <v>0</v>
      </c>
      <c r="JF219">
        <f>Rådata_6000!IY81</f>
        <v>0</v>
      </c>
      <c r="JG219">
        <f>Rådata_6000!IZ81</f>
        <v>0</v>
      </c>
      <c r="JH219">
        <f>Rådata_6000!JA81</f>
        <v>0</v>
      </c>
      <c r="JI219">
        <f>Rådata_6000!JB81</f>
        <v>0</v>
      </c>
      <c r="JJ219">
        <f>Rådata_6000!JC81</f>
        <v>0</v>
      </c>
      <c r="JK219">
        <f>Rådata_6000!JD81</f>
        <v>0</v>
      </c>
      <c r="JL219">
        <f>Rådata_6000!JE81</f>
        <v>0</v>
      </c>
      <c r="JM219">
        <f>Rådata_6000!JF81</f>
        <v>0</v>
      </c>
      <c r="JN219">
        <f>Rådata_6000!JG81</f>
        <v>0</v>
      </c>
      <c r="JO219">
        <f>Rådata_6000!JH81</f>
        <v>0</v>
      </c>
      <c r="JP219">
        <f>Rådata_6000!JI81</f>
        <v>0</v>
      </c>
      <c r="JQ219">
        <f>Rådata_6000!JJ81</f>
        <v>0</v>
      </c>
      <c r="JR219">
        <f>Rådata_6000!JK81</f>
        <v>0</v>
      </c>
      <c r="JS219">
        <f>Rådata_6000!JL81</f>
        <v>0</v>
      </c>
      <c r="JT219">
        <f>Rådata_6000!JM81</f>
        <v>0</v>
      </c>
      <c r="JU219">
        <f>Rådata_6000!JN81</f>
        <v>0</v>
      </c>
      <c r="JV219">
        <f>Rådata_6000!JO81</f>
        <v>0</v>
      </c>
      <c r="JW219">
        <f>Rådata_6000!JP81</f>
        <v>0</v>
      </c>
      <c r="JX219">
        <f>Rådata_6000!JQ81</f>
        <v>0</v>
      </c>
      <c r="JY219">
        <f>Rådata_6000!JR81</f>
        <v>0</v>
      </c>
      <c r="JZ219">
        <f>Rådata_6000!JS81</f>
        <v>0</v>
      </c>
      <c r="KA219">
        <f>Rådata_6000!JT81</f>
        <v>0</v>
      </c>
      <c r="KB219">
        <f>Rådata_6000!JU81</f>
        <v>0</v>
      </c>
      <c r="KC219">
        <f>Rådata_6000!JV81</f>
        <v>0</v>
      </c>
      <c r="KD219">
        <f>Rådata_6000!JW81</f>
        <v>0</v>
      </c>
      <c r="KE219">
        <f>Rådata_6000!JX81</f>
        <v>0</v>
      </c>
      <c r="KF219">
        <f>Rådata_6000!JY81</f>
        <v>0</v>
      </c>
      <c r="KG219">
        <f>Rådata_6000!JZ81</f>
        <v>0</v>
      </c>
      <c r="KH219">
        <f>Rådata_6000!KA81</f>
        <v>0</v>
      </c>
      <c r="KI219">
        <f>Rådata_6000!KB81</f>
        <v>0</v>
      </c>
      <c r="KJ219">
        <f>Rådata_6000!KC81</f>
        <v>0</v>
      </c>
      <c r="KK219">
        <f>Rådata_6000!KD81</f>
        <v>0</v>
      </c>
      <c r="KL219">
        <f>Rådata_6000!KE81</f>
        <v>0</v>
      </c>
      <c r="KM219">
        <f>Rådata_6000!KF81</f>
        <v>0</v>
      </c>
      <c r="KN219">
        <f>Rådata_6000!KG81</f>
        <v>0</v>
      </c>
      <c r="KO219">
        <f>Rådata_6000!KH81</f>
        <v>0</v>
      </c>
      <c r="KP219">
        <f>Rådata_6000!KI81</f>
        <v>0</v>
      </c>
      <c r="KQ219">
        <f>Rådata_6000!KJ81</f>
        <v>0</v>
      </c>
      <c r="KR219">
        <f>Rådata_6000!KK81</f>
        <v>0</v>
      </c>
      <c r="KS219">
        <f>Rådata_6000!KL81</f>
        <v>0</v>
      </c>
      <c r="KT219">
        <f>Rådata_6000!KM81</f>
        <v>0</v>
      </c>
      <c r="KU219">
        <f>Rådata_6000!KN81</f>
        <v>0</v>
      </c>
      <c r="KV219">
        <f>Rådata_6000!KO81</f>
        <v>0</v>
      </c>
      <c r="KW219">
        <f>Rådata_6000!KP81</f>
        <v>0</v>
      </c>
      <c r="KX219">
        <f>Rådata_6000!KQ81</f>
        <v>0</v>
      </c>
      <c r="KY219">
        <f>Rådata_6000!KR81</f>
        <v>0</v>
      </c>
      <c r="KZ219">
        <f>Rådata_6000!KS81</f>
        <v>0</v>
      </c>
      <c r="LA219">
        <f>Rådata_6000!KT81</f>
        <v>0</v>
      </c>
      <c r="LB219">
        <f>Rådata_6000!KU81</f>
        <v>0</v>
      </c>
      <c r="LC219">
        <f>Rådata_6000!KV81</f>
        <v>0</v>
      </c>
      <c r="LD219">
        <f>Rådata_6000!KW81</f>
        <v>0</v>
      </c>
      <c r="LE219">
        <f>Rådata_6000!KX81</f>
        <v>0</v>
      </c>
      <c r="LF219">
        <f>Rådata_6000!KY81</f>
        <v>0</v>
      </c>
      <c r="LG219">
        <f>Rådata_6000!KZ81</f>
        <v>0</v>
      </c>
      <c r="LH219">
        <f>Rådata_6000!LA81</f>
        <v>0</v>
      </c>
      <c r="LI219">
        <f>Rådata_6000!LB81</f>
        <v>0</v>
      </c>
      <c r="LJ219">
        <f>Rådata_6000!LC81</f>
        <v>0</v>
      </c>
      <c r="LK219">
        <f>Rådata_6000!LD81</f>
        <v>0</v>
      </c>
      <c r="LL219">
        <f>Rådata_6000!LE81</f>
        <v>0</v>
      </c>
      <c r="LM219">
        <f>Rådata_6000!LF81</f>
        <v>0</v>
      </c>
      <c r="LN219">
        <f>Rådata_6000!LG81</f>
        <v>0</v>
      </c>
      <c r="LO219">
        <f>Rådata_6000!LH81</f>
        <v>0</v>
      </c>
      <c r="LP219">
        <f>Rådata_6000!LI81</f>
        <v>0</v>
      </c>
      <c r="LQ219">
        <f>Rådata_6000!LJ81</f>
        <v>0</v>
      </c>
      <c r="LR219">
        <f>Rådata_6000!LK81</f>
        <v>0</v>
      </c>
      <c r="LS219">
        <f>Rådata_6000!LL81</f>
        <v>0</v>
      </c>
      <c r="LT219">
        <f>Rådata_6000!LM81</f>
        <v>0</v>
      </c>
      <c r="LU219">
        <f>Rådata_6000!LN81</f>
        <v>0</v>
      </c>
      <c r="LV219">
        <f>Rådata_6000!LO81</f>
        <v>0</v>
      </c>
      <c r="LW219">
        <f>Rådata_6000!LP81</f>
        <v>0</v>
      </c>
      <c r="LX219">
        <f>Rådata_6000!LQ81</f>
        <v>0</v>
      </c>
      <c r="LY219">
        <f>Rådata_6000!LR81</f>
        <v>0</v>
      </c>
      <c r="LZ219">
        <f>Rådata_6000!LS81</f>
        <v>0</v>
      </c>
      <c r="MA219">
        <f>Rådata_6000!LT81</f>
        <v>0</v>
      </c>
      <c r="MB219">
        <f>Rådata_6000!LU81</f>
        <v>0</v>
      </c>
      <c r="MC219">
        <f>Rådata_6000!LV81</f>
        <v>0</v>
      </c>
      <c r="MD219">
        <f>Rådata_6000!LW81</f>
        <v>0</v>
      </c>
      <c r="ME219">
        <f>Rådata_6000!LX81</f>
        <v>0</v>
      </c>
      <c r="MF219">
        <f>Rådata_6000!LY81</f>
        <v>0</v>
      </c>
      <c r="MG219">
        <f>Rådata_6000!LZ81</f>
        <v>0</v>
      </c>
      <c r="MH219">
        <f>Rådata_6000!MA81</f>
        <v>0</v>
      </c>
      <c r="MI219">
        <f>Rådata_6000!MB81</f>
        <v>0</v>
      </c>
      <c r="MJ219">
        <f>Rådata_6000!MC81</f>
        <v>0</v>
      </c>
      <c r="MK219">
        <f>Rådata_6000!MD81</f>
        <v>0</v>
      </c>
      <c r="ML219">
        <f>Rådata_6000!ME81</f>
        <v>0</v>
      </c>
      <c r="MM219">
        <f>Rådata_6000!MF81</f>
        <v>0</v>
      </c>
      <c r="MN219">
        <f>Rådata_6000!MG81</f>
        <v>0</v>
      </c>
      <c r="MO219">
        <f>Rådata_6000!MH81</f>
        <v>0</v>
      </c>
      <c r="MP219">
        <f>Rådata_6000!MI81</f>
        <v>0</v>
      </c>
      <c r="MQ219">
        <f>Rådata_6000!MJ81</f>
        <v>0</v>
      </c>
      <c r="MR219">
        <f>Rådata_6000!MK81</f>
        <v>0</v>
      </c>
      <c r="MS219">
        <f>Rådata_6000!ML81</f>
        <v>0</v>
      </c>
      <c r="MT219">
        <f>Rådata_6000!MM81</f>
        <v>0</v>
      </c>
      <c r="MU219">
        <f>Rådata_6000!MN81</f>
        <v>0</v>
      </c>
      <c r="MV219">
        <f>Rådata_6000!MO81</f>
        <v>0</v>
      </c>
      <c r="MW219">
        <f>Rådata_6000!MP81</f>
        <v>0</v>
      </c>
      <c r="MX219">
        <f>Rådata_6000!MQ81</f>
        <v>0</v>
      </c>
      <c r="MY219">
        <f>Rådata_6000!MR81</f>
        <v>0</v>
      </c>
      <c r="MZ219">
        <f>Rådata_6000!MS81</f>
        <v>0</v>
      </c>
      <c r="NA219">
        <f>Rådata_6000!MT81</f>
        <v>0</v>
      </c>
      <c r="NB219">
        <f>Rådata_6000!MU81</f>
        <v>0</v>
      </c>
      <c r="NC219">
        <f>Rådata_6000!MV81</f>
        <v>0</v>
      </c>
      <c r="ND219">
        <f>Rådata_6000!MW81</f>
        <v>0</v>
      </c>
      <c r="NE219">
        <f>Rådata_6000!MX81</f>
        <v>0</v>
      </c>
      <c r="NF219">
        <f>Rådata_6000!MY81</f>
        <v>0</v>
      </c>
      <c r="NG219">
        <f>Rådata_6000!MZ81</f>
        <v>0</v>
      </c>
      <c r="NH219">
        <f>Rådata_6000!NA81</f>
        <v>0</v>
      </c>
      <c r="NI219">
        <f>Rådata_6000!NB81</f>
        <v>0</v>
      </c>
      <c r="NJ219">
        <f>Rådata_6000!NC81</f>
        <v>0</v>
      </c>
      <c r="NK219">
        <f>Rådata_6000!ND81</f>
        <v>0</v>
      </c>
      <c r="NL219">
        <f>Rådata_6000!NE81</f>
        <v>0</v>
      </c>
      <c r="NM219">
        <f>Rådata_6000!NF81</f>
        <v>0</v>
      </c>
      <c r="NN219">
        <f>Rådata_6000!NG81</f>
        <v>0</v>
      </c>
      <c r="NO219">
        <f>Rådata_6000!NH81</f>
        <v>0</v>
      </c>
      <c r="NP219">
        <f>Rådata_6000!NI81</f>
        <v>0</v>
      </c>
      <c r="NQ219">
        <f>Rådata_6000!NJ81</f>
        <v>0</v>
      </c>
      <c r="NR219">
        <f>Rådata_6000!NK81</f>
        <v>0</v>
      </c>
      <c r="NS219">
        <f>Rådata_6000!NL81</f>
        <v>0</v>
      </c>
      <c r="NT219">
        <f>Rådata_6000!NM81</f>
        <v>0</v>
      </c>
      <c r="NU219">
        <f>Rådata_6000!NN81</f>
        <v>0</v>
      </c>
      <c r="NV219">
        <f>Rådata_6000!NO81</f>
        <v>0</v>
      </c>
      <c r="NW219">
        <f>Rådata_6000!NP81</f>
        <v>0</v>
      </c>
      <c r="NX219">
        <f>Rådata_6000!NQ81</f>
        <v>0</v>
      </c>
      <c r="NY219">
        <f>Rådata_6000!NR81</f>
        <v>0</v>
      </c>
      <c r="NZ219">
        <f>Rådata_6000!NS81</f>
        <v>0</v>
      </c>
      <c r="OA219">
        <f>Rådata_6000!NT81</f>
        <v>0</v>
      </c>
      <c r="OB219">
        <f>Rådata_6000!NU81</f>
        <v>0</v>
      </c>
      <c r="OC219">
        <f>Rådata_6000!NV81</f>
        <v>0</v>
      </c>
      <c r="OD219">
        <f>Rådata_6000!NW81</f>
        <v>0</v>
      </c>
      <c r="OE219">
        <f>Rådata_6000!NX81</f>
        <v>0</v>
      </c>
      <c r="OF219">
        <f>Rådata_6000!NY81</f>
        <v>0</v>
      </c>
      <c r="OG219">
        <f>Rådata_6000!NZ81</f>
        <v>0</v>
      </c>
      <c r="OH219">
        <f>Rådata_6000!OA81</f>
        <v>0</v>
      </c>
      <c r="OI219">
        <f>Rådata_6000!OB81</f>
        <v>0</v>
      </c>
      <c r="OJ219">
        <f>Rådata_6000!OC81</f>
        <v>0</v>
      </c>
      <c r="OK219">
        <f>Rådata_6000!OD81</f>
        <v>0</v>
      </c>
      <c r="OL219">
        <f>Rådata_6000!OE81</f>
        <v>0</v>
      </c>
      <c r="OM219">
        <f>Rådata_6000!OF81</f>
        <v>0</v>
      </c>
      <c r="ON219">
        <f>Rådata_6000!OG81</f>
        <v>0</v>
      </c>
      <c r="OO219">
        <f>Rådata_6000!OH81</f>
        <v>0</v>
      </c>
      <c r="OP219">
        <f>Rådata_6000!OI81</f>
        <v>0</v>
      </c>
      <c r="OQ219">
        <f>Rådata_6000!OJ81</f>
        <v>0</v>
      </c>
      <c r="OR219">
        <f>Rådata_6000!OK81</f>
        <v>0</v>
      </c>
      <c r="OS219">
        <f>Rådata_6000!OL81</f>
        <v>0</v>
      </c>
    </row>
    <row r="220" spans="1:409">
      <c r="A220" t="s">
        <v>427</v>
      </c>
      <c r="J220">
        <f>Rådata_6000!C82</f>
        <v>0</v>
      </c>
      <c r="K220">
        <f>Rådata_6000!D82</f>
        <v>0</v>
      </c>
      <c r="L220">
        <f>Rådata_6000!E82</f>
        <v>0</v>
      </c>
      <c r="M220">
        <f>Rådata_6000!F82</f>
        <v>0</v>
      </c>
      <c r="N220">
        <f>Rådata_6000!G82</f>
        <v>0</v>
      </c>
      <c r="O220">
        <f>Rådata_6000!H82</f>
        <v>0</v>
      </c>
      <c r="P220">
        <f>Rådata_6000!I82</f>
        <v>0</v>
      </c>
      <c r="Q220">
        <f>Rådata_6000!J82</f>
        <v>0</v>
      </c>
      <c r="R220">
        <f>Rådata_6000!K82</f>
        <v>0</v>
      </c>
      <c r="S220">
        <f>Rådata_6000!L82</f>
        <v>0</v>
      </c>
      <c r="T220">
        <f>Rådata_6000!M82</f>
        <v>0</v>
      </c>
      <c r="U220">
        <f>Rådata_6000!N82</f>
        <v>0</v>
      </c>
      <c r="V220">
        <f>Rådata_6000!O82</f>
        <v>0</v>
      </c>
      <c r="W220">
        <f>Rådata_6000!P82</f>
        <v>0</v>
      </c>
      <c r="X220">
        <f>Rådata_6000!Q82</f>
        <v>0</v>
      </c>
      <c r="Y220">
        <f>Rådata_6000!R82</f>
        <v>0</v>
      </c>
      <c r="Z220">
        <f>Rådata_6000!S82</f>
        <v>0</v>
      </c>
      <c r="AA220">
        <f>Rådata_6000!T82</f>
        <v>0</v>
      </c>
      <c r="AB220">
        <f>Rådata_6000!U82</f>
        <v>0</v>
      </c>
      <c r="AC220">
        <f>Rådata_6000!V82</f>
        <v>0</v>
      </c>
      <c r="AD220">
        <f>Rådata_6000!W82</f>
        <v>0</v>
      </c>
      <c r="AE220">
        <f>Rådata_6000!X82</f>
        <v>0</v>
      </c>
      <c r="AF220">
        <f>Rådata_6000!Y82</f>
        <v>0</v>
      </c>
      <c r="AG220">
        <f>Rådata_6000!Z82</f>
        <v>0</v>
      </c>
      <c r="AH220">
        <f>Rådata_6000!AA82</f>
        <v>0</v>
      </c>
      <c r="AI220">
        <f>Rådata_6000!AB82</f>
        <v>0</v>
      </c>
      <c r="AJ220">
        <f>Rådata_6000!AC82</f>
        <v>0</v>
      </c>
      <c r="AK220">
        <f>Rådata_6000!AD82</f>
        <v>0</v>
      </c>
      <c r="AL220">
        <f>Rådata_6000!AE82</f>
        <v>0</v>
      </c>
      <c r="AM220">
        <f>Rådata_6000!AF82</f>
        <v>0</v>
      </c>
      <c r="AN220">
        <f>Rådata_6000!AG82</f>
        <v>0</v>
      </c>
      <c r="AO220">
        <f>Rådata_6000!AH82</f>
        <v>0</v>
      </c>
      <c r="AP220">
        <f>Rådata_6000!AI82</f>
        <v>0</v>
      </c>
      <c r="AQ220">
        <f>Rådata_6000!AJ82</f>
        <v>0</v>
      </c>
      <c r="AR220">
        <f>Rådata_6000!AK82</f>
        <v>0</v>
      </c>
      <c r="AS220">
        <f>Rådata_6000!AL82</f>
        <v>0</v>
      </c>
      <c r="AT220">
        <f>Rådata_6000!AM82</f>
        <v>0</v>
      </c>
      <c r="AU220">
        <f>Rådata_6000!AN82</f>
        <v>0</v>
      </c>
      <c r="AV220">
        <f>Rådata_6000!AO82</f>
        <v>0</v>
      </c>
      <c r="AW220">
        <f>Rådata_6000!AP82</f>
        <v>0</v>
      </c>
      <c r="AX220">
        <f>Rådata_6000!AQ82</f>
        <v>0</v>
      </c>
      <c r="AY220">
        <f>Rådata_6000!AR82</f>
        <v>0</v>
      </c>
      <c r="AZ220">
        <f>Rådata_6000!AS82</f>
        <v>0</v>
      </c>
      <c r="BA220">
        <f>Rådata_6000!AT82</f>
        <v>0</v>
      </c>
      <c r="BB220">
        <f>Rådata_6000!AU82</f>
        <v>0</v>
      </c>
      <c r="BC220">
        <f>Rådata_6000!AV82</f>
        <v>0</v>
      </c>
      <c r="BD220">
        <f>Rådata_6000!AW82</f>
        <v>0</v>
      </c>
      <c r="BE220">
        <f>Rådata_6000!AX82</f>
        <v>0</v>
      </c>
      <c r="BF220">
        <f>Rådata_6000!AY82</f>
        <v>0</v>
      </c>
      <c r="BG220">
        <f>Rådata_6000!AZ82</f>
        <v>0</v>
      </c>
      <c r="BH220">
        <f>Rådata_6000!BA82</f>
        <v>0</v>
      </c>
      <c r="BI220">
        <f>Rådata_6000!BB82</f>
        <v>0</v>
      </c>
      <c r="BJ220">
        <f>Rådata_6000!BC82</f>
        <v>0</v>
      </c>
      <c r="BK220">
        <f>Rådata_6000!BD82</f>
        <v>0</v>
      </c>
      <c r="BL220">
        <f>Rådata_6000!BE82</f>
        <v>0</v>
      </c>
      <c r="BM220">
        <f>Rådata_6000!BF82</f>
        <v>0</v>
      </c>
      <c r="BN220">
        <f>Rådata_6000!BG82</f>
        <v>0</v>
      </c>
      <c r="BO220">
        <f>Rådata_6000!BH82</f>
        <v>0</v>
      </c>
      <c r="BP220">
        <f>Rådata_6000!BI82</f>
        <v>0</v>
      </c>
      <c r="BQ220">
        <f>Rådata_6000!BJ82</f>
        <v>0</v>
      </c>
      <c r="BR220">
        <f>Rådata_6000!BK82</f>
        <v>0</v>
      </c>
      <c r="BS220">
        <f>Rådata_6000!BL82</f>
        <v>0</v>
      </c>
      <c r="BT220">
        <f>Rådata_6000!BM82</f>
        <v>0</v>
      </c>
      <c r="BU220">
        <f>Rådata_6000!BN82</f>
        <v>0</v>
      </c>
      <c r="BV220">
        <f>Rådata_6000!BO82</f>
        <v>0</v>
      </c>
      <c r="BW220">
        <f>Rådata_6000!BP82</f>
        <v>0</v>
      </c>
      <c r="BX220">
        <f>Rådata_6000!BQ82</f>
        <v>0</v>
      </c>
      <c r="BY220">
        <f>Rådata_6000!BR82</f>
        <v>0</v>
      </c>
      <c r="BZ220">
        <f>Rådata_6000!BS82</f>
        <v>0</v>
      </c>
      <c r="CA220">
        <f>Rådata_6000!BT82</f>
        <v>0</v>
      </c>
      <c r="CB220">
        <f>Rådata_6000!BU82</f>
        <v>0</v>
      </c>
      <c r="CC220">
        <f>Rådata_6000!BV82</f>
        <v>0</v>
      </c>
      <c r="CD220">
        <f>Rådata_6000!BW82</f>
        <v>0</v>
      </c>
      <c r="CE220">
        <f>Rådata_6000!BX82</f>
        <v>0</v>
      </c>
      <c r="CF220">
        <f>Rådata_6000!BY82</f>
        <v>0</v>
      </c>
      <c r="CG220">
        <f>Rådata_6000!BZ82</f>
        <v>0</v>
      </c>
      <c r="CH220">
        <f>Rådata_6000!CA82</f>
        <v>0</v>
      </c>
      <c r="CI220">
        <f>Rådata_6000!CB82</f>
        <v>0</v>
      </c>
      <c r="CJ220">
        <f>Rådata_6000!CC82</f>
        <v>0</v>
      </c>
      <c r="CK220">
        <f>Rådata_6000!CD82</f>
        <v>0</v>
      </c>
      <c r="CL220">
        <f>Rådata_6000!CE82</f>
        <v>0</v>
      </c>
      <c r="CM220">
        <f>Rådata_6000!CF82</f>
        <v>0</v>
      </c>
      <c r="CN220">
        <f>Rådata_6000!CG82</f>
        <v>0</v>
      </c>
      <c r="CO220">
        <f>Rådata_6000!CH82</f>
        <v>0</v>
      </c>
      <c r="CP220">
        <f>Rådata_6000!CI82</f>
        <v>0</v>
      </c>
      <c r="CQ220">
        <f>Rådata_6000!CJ82</f>
        <v>0</v>
      </c>
      <c r="CR220">
        <f>Rådata_6000!CK82</f>
        <v>0</v>
      </c>
      <c r="CS220">
        <f>Rådata_6000!CL82</f>
        <v>0</v>
      </c>
      <c r="CT220">
        <f>Rådata_6000!CM82</f>
        <v>0</v>
      </c>
      <c r="CU220">
        <f>Rådata_6000!CN82</f>
        <v>0</v>
      </c>
      <c r="CV220">
        <f>Rådata_6000!CO82</f>
        <v>0</v>
      </c>
      <c r="CW220">
        <f>Rådata_6000!CP82</f>
        <v>0</v>
      </c>
      <c r="CX220">
        <f>Rådata_6000!CQ82</f>
        <v>0</v>
      </c>
      <c r="CY220">
        <f>Rådata_6000!CR82</f>
        <v>0</v>
      </c>
      <c r="CZ220">
        <f>Rådata_6000!CS82</f>
        <v>0</v>
      </c>
      <c r="DA220">
        <f>Rådata_6000!CT82</f>
        <v>0</v>
      </c>
      <c r="DB220">
        <f>Rådata_6000!CU82</f>
        <v>0</v>
      </c>
      <c r="DC220">
        <f>Rådata_6000!CV82</f>
        <v>0</v>
      </c>
      <c r="DD220">
        <f>Rådata_6000!CW82</f>
        <v>0</v>
      </c>
      <c r="DE220">
        <f>Rådata_6000!CX82</f>
        <v>0</v>
      </c>
      <c r="DF220">
        <f>Rådata_6000!CY82</f>
        <v>0</v>
      </c>
      <c r="DG220">
        <f>Rådata_6000!CZ82</f>
        <v>0</v>
      </c>
      <c r="DH220">
        <f>Rådata_6000!DA82</f>
        <v>0</v>
      </c>
      <c r="DI220">
        <f>Rådata_6000!DB82</f>
        <v>0</v>
      </c>
      <c r="DJ220">
        <f>Rådata_6000!DC82</f>
        <v>0</v>
      </c>
      <c r="DK220">
        <f>Rådata_6000!DD82</f>
        <v>0</v>
      </c>
      <c r="DL220">
        <f>Rådata_6000!DE82</f>
        <v>0</v>
      </c>
      <c r="DM220">
        <f>Rådata_6000!DF82</f>
        <v>0</v>
      </c>
      <c r="DN220">
        <f>Rådata_6000!DG82</f>
        <v>0</v>
      </c>
      <c r="DO220">
        <f>Rådata_6000!DH82</f>
        <v>0</v>
      </c>
      <c r="DP220">
        <f>Rådata_6000!DI82</f>
        <v>0</v>
      </c>
      <c r="DQ220">
        <f>Rådata_6000!DJ82</f>
        <v>0</v>
      </c>
      <c r="DR220">
        <f>Rådata_6000!DK82</f>
        <v>0</v>
      </c>
      <c r="DS220">
        <f>Rådata_6000!DL82</f>
        <v>0</v>
      </c>
      <c r="DT220">
        <f>Rådata_6000!DM82</f>
        <v>0</v>
      </c>
      <c r="DU220">
        <f>Rådata_6000!DN82</f>
        <v>0</v>
      </c>
      <c r="DV220">
        <f>Rådata_6000!DO82</f>
        <v>0</v>
      </c>
      <c r="DW220">
        <f>Rådata_6000!DP82</f>
        <v>0</v>
      </c>
      <c r="DX220">
        <f>Rådata_6000!DQ82</f>
        <v>0</v>
      </c>
      <c r="DY220">
        <f>Rådata_6000!DR82</f>
        <v>0</v>
      </c>
      <c r="DZ220">
        <f>Rådata_6000!DS82</f>
        <v>0</v>
      </c>
      <c r="EA220">
        <f>Rådata_6000!DT82</f>
        <v>0</v>
      </c>
      <c r="EB220">
        <f>Rådata_6000!DU82</f>
        <v>0</v>
      </c>
      <c r="EC220">
        <f>Rådata_6000!DV82</f>
        <v>0</v>
      </c>
      <c r="ED220">
        <f>Rådata_6000!DW82</f>
        <v>0</v>
      </c>
      <c r="EE220">
        <f>Rådata_6000!DX82</f>
        <v>0</v>
      </c>
      <c r="EF220">
        <f>Rådata_6000!DY82</f>
        <v>0</v>
      </c>
      <c r="EG220">
        <f>Rådata_6000!DZ82</f>
        <v>0</v>
      </c>
      <c r="EH220">
        <f>Rådata_6000!EA82</f>
        <v>0</v>
      </c>
      <c r="EI220">
        <f>Rådata_6000!EB82</f>
        <v>0</v>
      </c>
      <c r="EJ220">
        <f>Rådata_6000!EC82</f>
        <v>0</v>
      </c>
      <c r="EK220">
        <f>Rådata_6000!ED82</f>
        <v>0</v>
      </c>
      <c r="EL220">
        <f>Rådata_6000!EE82</f>
        <v>0</v>
      </c>
      <c r="EM220">
        <f>Rådata_6000!EF82</f>
        <v>0</v>
      </c>
      <c r="EN220">
        <f>Rådata_6000!EG82</f>
        <v>0</v>
      </c>
      <c r="EO220">
        <f>Rådata_6000!EH82</f>
        <v>0</v>
      </c>
      <c r="EP220">
        <f>Rådata_6000!EI82</f>
        <v>0</v>
      </c>
      <c r="EQ220">
        <f>Rådata_6000!EJ82</f>
        <v>0</v>
      </c>
      <c r="ER220">
        <f>Rådata_6000!EK82</f>
        <v>0</v>
      </c>
      <c r="ES220">
        <f>Rådata_6000!EL82</f>
        <v>0</v>
      </c>
      <c r="ET220">
        <f>Rådata_6000!EM82</f>
        <v>0</v>
      </c>
      <c r="EU220">
        <f>Rådata_6000!EN82</f>
        <v>0</v>
      </c>
      <c r="EV220">
        <f>Rådata_6000!EO82</f>
        <v>0</v>
      </c>
      <c r="EW220">
        <f>Rådata_6000!EP82</f>
        <v>0</v>
      </c>
      <c r="EX220">
        <f>Rådata_6000!EQ82</f>
        <v>0</v>
      </c>
      <c r="EY220">
        <f>Rådata_6000!ER82</f>
        <v>0</v>
      </c>
      <c r="EZ220">
        <f>Rådata_6000!ES82</f>
        <v>0</v>
      </c>
      <c r="FA220">
        <f>Rådata_6000!ET82</f>
        <v>0</v>
      </c>
      <c r="FB220">
        <f>Rådata_6000!EU82</f>
        <v>0</v>
      </c>
      <c r="FC220">
        <f>Rådata_6000!EV82</f>
        <v>0</v>
      </c>
      <c r="FD220">
        <f>Rådata_6000!EW82</f>
        <v>0</v>
      </c>
      <c r="FE220">
        <f>Rådata_6000!EX82</f>
        <v>0</v>
      </c>
      <c r="FF220">
        <f>Rådata_6000!EY82</f>
        <v>0</v>
      </c>
      <c r="FG220">
        <f>Rådata_6000!EZ82</f>
        <v>0</v>
      </c>
      <c r="FH220">
        <f>Rådata_6000!FA82</f>
        <v>0</v>
      </c>
      <c r="FI220">
        <f>Rådata_6000!FB82</f>
        <v>0</v>
      </c>
      <c r="FJ220">
        <f>Rådata_6000!FC82</f>
        <v>0</v>
      </c>
      <c r="FK220">
        <f>Rådata_6000!FD82</f>
        <v>0</v>
      </c>
      <c r="FL220">
        <f>Rådata_6000!FE82</f>
        <v>0</v>
      </c>
      <c r="FM220">
        <f>Rådata_6000!FF82</f>
        <v>0</v>
      </c>
      <c r="FN220">
        <f>Rådata_6000!FG82</f>
        <v>0</v>
      </c>
      <c r="FO220">
        <f>Rådata_6000!FH82</f>
        <v>0</v>
      </c>
      <c r="FP220">
        <f>Rådata_6000!FI82</f>
        <v>0</v>
      </c>
      <c r="FQ220">
        <f>Rådata_6000!FJ82</f>
        <v>0</v>
      </c>
      <c r="FR220">
        <f>Rådata_6000!FK82</f>
        <v>0</v>
      </c>
      <c r="FS220">
        <f>Rådata_6000!FL82</f>
        <v>0</v>
      </c>
      <c r="FT220">
        <f>Rådata_6000!FM82</f>
        <v>0</v>
      </c>
      <c r="FU220">
        <f>Rådata_6000!FN82</f>
        <v>0</v>
      </c>
      <c r="FV220">
        <f>Rådata_6000!FO82</f>
        <v>0</v>
      </c>
      <c r="FW220">
        <f>Rådata_6000!FP82</f>
        <v>0</v>
      </c>
      <c r="FX220">
        <f>Rådata_6000!FQ82</f>
        <v>0</v>
      </c>
      <c r="FY220">
        <f>Rådata_6000!FR82</f>
        <v>0</v>
      </c>
      <c r="FZ220">
        <f>Rådata_6000!FS82</f>
        <v>0</v>
      </c>
      <c r="GA220">
        <f>Rådata_6000!FT82</f>
        <v>0</v>
      </c>
      <c r="GB220">
        <f>Rådata_6000!FU82</f>
        <v>0</v>
      </c>
      <c r="GC220">
        <f>Rådata_6000!FV82</f>
        <v>0</v>
      </c>
      <c r="GD220">
        <f>Rådata_6000!FW82</f>
        <v>0</v>
      </c>
      <c r="GE220">
        <f>Rådata_6000!FX82</f>
        <v>0</v>
      </c>
      <c r="GF220">
        <f>Rådata_6000!FY82</f>
        <v>0</v>
      </c>
      <c r="GG220">
        <f>Rådata_6000!FZ82</f>
        <v>0</v>
      </c>
      <c r="GH220">
        <f>Rådata_6000!GA82</f>
        <v>0</v>
      </c>
      <c r="GI220">
        <f>Rådata_6000!GB82</f>
        <v>0</v>
      </c>
      <c r="GJ220">
        <f>Rådata_6000!GC82</f>
        <v>0</v>
      </c>
      <c r="GK220">
        <f>Rådata_6000!GD82</f>
        <v>0</v>
      </c>
      <c r="GL220">
        <f>Rådata_6000!GE82</f>
        <v>0</v>
      </c>
      <c r="GM220">
        <f>Rådata_6000!GF82</f>
        <v>0</v>
      </c>
      <c r="GN220">
        <f>Rådata_6000!GG82</f>
        <v>0</v>
      </c>
      <c r="GO220">
        <f>Rådata_6000!GH82</f>
        <v>0</v>
      </c>
      <c r="GP220">
        <f>Rådata_6000!GI82</f>
        <v>0</v>
      </c>
      <c r="GQ220">
        <f>Rådata_6000!GJ82</f>
        <v>0</v>
      </c>
      <c r="GR220">
        <f>Rådata_6000!GK82</f>
        <v>0</v>
      </c>
      <c r="GS220">
        <f>Rådata_6000!GL82</f>
        <v>0</v>
      </c>
      <c r="GT220">
        <f>Rådata_6000!GM82</f>
        <v>0</v>
      </c>
      <c r="GU220">
        <f>Rådata_6000!GN82</f>
        <v>0</v>
      </c>
      <c r="GV220">
        <f>Rådata_6000!GO82</f>
        <v>0</v>
      </c>
      <c r="GW220">
        <f>Rådata_6000!GP82</f>
        <v>0</v>
      </c>
      <c r="GX220">
        <f>Rådata_6000!GQ82</f>
        <v>0</v>
      </c>
      <c r="GY220">
        <f>Rådata_6000!GR82</f>
        <v>0</v>
      </c>
      <c r="GZ220">
        <f>Rådata_6000!GS82</f>
        <v>0</v>
      </c>
      <c r="HA220">
        <f>Rådata_6000!GT82</f>
        <v>0</v>
      </c>
      <c r="HB220">
        <f>Rådata_6000!GU82</f>
        <v>0</v>
      </c>
      <c r="HC220">
        <f>Rådata_6000!GV82</f>
        <v>0</v>
      </c>
      <c r="HD220">
        <f>Rådata_6000!GW82</f>
        <v>0</v>
      </c>
      <c r="HE220">
        <f>Rådata_6000!GX82</f>
        <v>0</v>
      </c>
      <c r="HF220">
        <f>Rådata_6000!GY82</f>
        <v>0</v>
      </c>
      <c r="HG220">
        <f>Rådata_6000!GZ82</f>
        <v>0</v>
      </c>
      <c r="HH220">
        <f>Rådata_6000!HA82</f>
        <v>0</v>
      </c>
      <c r="HI220">
        <f>Rådata_6000!HB82</f>
        <v>0</v>
      </c>
      <c r="HJ220">
        <f>Rådata_6000!HC82</f>
        <v>0</v>
      </c>
      <c r="HK220">
        <f>Rådata_6000!HD82</f>
        <v>0</v>
      </c>
      <c r="HL220">
        <f>Rådata_6000!HE82</f>
        <v>0</v>
      </c>
      <c r="HM220">
        <f>Rådata_6000!HF82</f>
        <v>0</v>
      </c>
      <c r="HN220">
        <f>Rådata_6000!HG82</f>
        <v>0</v>
      </c>
      <c r="HO220">
        <f>Rådata_6000!HH82</f>
        <v>0</v>
      </c>
      <c r="HP220">
        <f>Rådata_6000!HI82</f>
        <v>0</v>
      </c>
      <c r="HQ220">
        <f>Rådata_6000!HJ82</f>
        <v>0</v>
      </c>
      <c r="HR220">
        <f>Rådata_6000!HK82</f>
        <v>0</v>
      </c>
      <c r="HS220">
        <f>Rådata_6000!HL82</f>
        <v>0</v>
      </c>
      <c r="HT220">
        <f>Rådata_6000!HM82</f>
        <v>0</v>
      </c>
      <c r="HU220">
        <f>Rådata_6000!HN82</f>
        <v>0</v>
      </c>
      <c r="HV220">
        <f>Rådata_6000!HO82</f>
        <v>0</v>
      </c>
      <c r="HW220">
        <f>Rådata_6000!HP82</f>
        <v>0</v>
      </c>
      <c r="HX220">
        <f>Rådata_6000!HQ82</f>
        <v>0</v>
      </c>
      <c r="HY220">
        <f>Rådata_6000!HR82</f>
        <v>0</v>
      </c>
      <c r="HZ220">
        <f>Rådata_6000!HS82</f>
        <v>0</v>
      </c>
      <c r="IA220">
        <f>Rådata_6000!HT82</f>
        <v>0</v>
      </c>
      <c r="IB220">
        <f>Rådata_6000!HU82</f>
        <v>0</v>
      </c>
      <c r="IC220">
        <f>Rådata_6000!HV82</f>
        <v>0</v>
      </c>
      <c r="ID220">
        <f>Rådata_6000!HW82</f>
        <v>0</v>
      </c>
      <c r="IE220">
        <f>Rådata_6000!HX82</f>
        <v>0</v>
      </c>
      <c r="IF220">
        <f>Rådata_6000!HY82</f>
        <v>0</v>
      </c>
      <c r="IG220">
        <f>Rådata_6000!HZ82</f>
        <v>0</v>
      </c>
      <c r="IH220">
        <f>Rådata_6000!IA82</f>
        <v>0</v>
      </c>
      <c r="II220">
        <f>Rådata_6000!IB82</f>
        <v>0</v>
      </c>
      <c r="IJ220">
        <f>Rådata_6000!IC82</f>
        <v>0</v>
      </c>
      <c r="IK220">
        <f>Rådata_6000!ID82</f>
        <v>0</v>
      </c>
      <c r="IL220">
        <f>Rådata_6000!IE82</f>
        <v>0</v>
      </c>
      <c r="IM220">
        <f>Rådata_6000!IF82</f>
        <v>0</v>
      </c>
      <c r="IN220">
        <f>Rådata_6000!IG82</f>
        <v>0</v>
      </c>
      <c r="IO220">
        <f>Rådata_6000!IH82</f>
        <v>0</v>
      </c>
      <c r="IP220">
        <f>Rådata_6000!II82</f>
        <v>0</v>
      </c>
      <c r="IQ220">
        <f>Rådata_6000!IJ82</f>
        <v>0</v>
      </c>
      <c r="IR220">
        <f>Rådata_6000!IK82</f>
        <v>0</v>
      </c>
      <c r="IS220">
        <f>Rådata_6000!IL82</f>
        <v>0</v>
      </c>
      <c r="IT220">
        <f>Rådata_6000!IM82</f>
        <v>0</v>
      </c>
      <c r="IU220">
        <f>Rådata_6000!IN82</f>
        <v>0</v>
      </c>
      <c r="IV220">
        <f>Rådata_6000!IO82</f>
        <v>0</v>
      </c>
      <c r="IW220">
        <f>Rådata_6000!IP82</f>
        <v>0</v>
      </c>
      <c r="IX220">
        <f>Rådata_6000!IQ82</f>
        <v>0</v>
      </c>
      <c r="IY220">
        <f>Rådata_6000!IR82</f>
        <v>0</v>
      </c>
      <c r="IZ220">
        <f>Rådata_6000!IS82</f>
        <v>0</v>
      </c>
      <c r="JA220">
        <f>Rådata_6000!IT82</f>
        <v>0</v>
      </c>
      <c r="JB220">
        <f>Rådata_6000!IU82</f>
        <v>0</v>
      </c>
      <c r="JC220">
        <f>Rådata_6000!IV82</f>
        <v>0</v>
      </c>
      <c r="JD220">
        <f>Rådata_6000!IW82</f>
        <v>0</v>
      </c>
      <c r="JE220">
        <f>Rådata_6000!IX82</f>
        <v>0</v>
      </c>
      <c r="JF220">
        <f>Rådata_6000!IY82</f>
        <v>0</v>
      </c>
      <c r="JG220">
        <f>Rådata_6000!IZ82</f>
        <v>0</v>
      </c>
      <c r="JH220">
        <f>Rådata_6000!JA82</f>
        <v>0</v>
      </c>
      <c r="JI220">
        <f>Rådata_6000!JB82</f>
        <v>0</v>
      </c>
      <c r="JJ220">
        <f>Rådata_6000!JC82</f>
        <v>0</v>
      </c>
      <c r="JK220">
        <f>Rådata_6000!JD82</f>
        <v>0</v>
      </c>
      <c r="JL220">
        <f>Rådata_6000!JE82</f>
        <v>0</v>
      </c>
      <c r="JM220">
        <f>Rådata_6000!JF82</f>
        <v>0</v>
      </c>
      <c r="JN220">
        <f>Rådata_6000!JG82</f>
        <v>0</v>
      </c>
      <c r="JO220">
        <f>Rådata_6000!JH82</f>
        <v>0</v>
      </c>
      <c r="JP220">
        <f>Rådata_6000!JI82</f>
        <v>0</v>
      </c>
      <c r="JQ220">
        <f>Rådata_6000!JJ82</f>
        <v>0</v>
      </c>
      <c r="JR220">
        <f>Rådata_6000!JK82</f>
        <v>0</v>
      </c>
      <c r="JS220">
        <f>Rådata_6000!JL82</f>
        <v>0</v>
      </c>
      <c r="JT220">
        <f>Rådata_6000!JM82</f>
        <v>0</v>
      </c>
      <c r="JU220">
        <f>Rådata_6000!JN82</f>
        <v>0</v>
      </c>
      <c r="JV220">
        <f>Rådata_6000!JO82</f>
        <v>0</v>
      </c>
      <c r="JW220">
        <f>Rådata_6000!JP82</f>
        <v>0</v>
      </c>
      <c r="JX220">
        <f>Rådata_6000!JQ82</f>
        <v>0</v>
      </c>
      <c r="JY220">
        <f>Rådata_6000!JR82</f>
        <v>0</v>
      </c>
      <c r="JZ220">
        <f>Rådata_6000!JS82</f>
        <v>0</v>
      </c>
      <c r="KA220">
        <f>Rådata_6000!JT82</f>
        <v>0</v>
      </c>
      <c r="KB220">
        <f>Rådata_6000!JU82</f>
        <v>0</v>
      </c>
      <c r="KC220">
        <f>Rådata_6000!JV82</f>
        <v>0</v>
      </c>
      <c r="KD220">
        <f>Rådata_6000!JW82</f>
        <v>0</v>
      </c>
      <c r="KE220">
        <f>Rådata_6000!JX82</f>
        <v>0</v>
      </c>
      <c r="KF220">
        <f>Rådata_6000!JY82</f>
        <v>0</v>
      </c>
      <c r="KG220">
        <f>Rådata_6000!JZ82</f>
        <v>0</v>
      </c>
      <c r="KH220">
        <f>Rådata_6000!KA82</f>
        <v>0</v>
      </c>
      <c r="KI220">
        <f>Rådata_6000!KB82</f>
        <v>0</v>
      </c>
      <c r="KJ220">
        <f>Rådata_6000!KC82</f>
        <v>0</v>
      </c>
      <c r="KK220">
        <f>Rådata_6000!KD82</f>
        <v>0</v>
      </c>
      <c r="KL220">
        <f>Rådata_6000!KE82</f>
        <v>0</v>
      </c>
      <c r="KM220">
        <f>Rådata_6000!KF82</f>
        <v>0</v>
      </c>
      <c r="KN220">
        <f>Rådata_6000!KG82</f>
        <v>0</v>
      </c>
      <c r="KO220">
        <f>Rådata_6000!KH82</f>
        <v>0</v>
      </c>
      <c r="KP220">
        <f>Rådata_6000!KI82</f>
        <v>0</v>
      </c>
      <c r="KQ220">
        <f>Rådata_6000!KJ82</f>
        <v>0</v>
      </c>
      <c r="KR220">
        <f>Rådata_6000!KK82</f>
        <v>0</v>
      </c>
      <c r="KS220">
        <f>Rådata_6000!KL82</f>
        <v>0</v>
      </c>
      <c r="KT220">
        <f>Rådata_6000!KM82</f>
        <v>0</v>
      </c>
      <c r="KU220">
        <f>Rådata_6000!KN82</f>
        <v>0</v>
      </c>
      <c r="KV220">
        <f>Rådata_6000!KO82</f>
        <v>0</v>
      </c>
      <c r="KW220">
        <f>Rådata_6000!KP82</f>
        <v>0</v>
      </c>
      <c r="KX220">
        <f>Rådata_6000!KQ82</f>
        <v>0</v>
      </c>
      <c r="KY220">
        <f>Rådata_6000!KR82</f>
        <v>0</v>
      </c>
      <c r="KZ220">
        <f>Rådata_6000!KS82</f>
        <v>0</v>
      </c>
      <c r="LA220">
        <f>Rådata_6000!KT82</f>
        <v>0</v>
      </c>
      <c r="LB220">
        <f>Rådata_6000!KU82</f>
        <v>0</v>
      </c>
      <c r="LC220">
        <f>Rådata_6000!KV82</f>
        <v>0</v>
      </c>
      <c r="LD220">
        <f>Rådata_6000!KW82</f>
        <v>0</v>
      </c>
      <c r="LE220">
        <f>Rådata_6000!KX82</f>
        <v>0</v>
      </c>
      <c r="LF220">
        <f>Rådata_6000!KY82</f>
        <v>0</v>
      </c>
      <c r="LG220">
        <f>Rådata_6000!KZ82</f>
        <v>0</v>
      </c>
      <c r="LH220">
        <f>Rådata_6000!LA82</f>
        <v>0</v>
      </c>
      <c r="LI220">
        <f>Rådata_6000!LB82</f>
        <v>0</v>
      </c>
      <c r="LJ220">
        <f>Rådata_6000!LC82</f>
        <v>0</v>
      </c>
      <c r="LK220">
        <f>Rådata_6000!LD82</f>
        <v>0</v>
      </c>
      <c r="LL220">
        <f>Rådata_6000!LE82</f>
        <v>0</v>
      </c>
      <c r="LM220">
        <f>Rådata_6000!LF82</f>
        <v>0</v>
      </c>
      <c r="LN220">
        <f>Rådata_6000!LG82</f>
        <v>0</v>
      </c>
      <c r="LO220">
        <f>Rådata_6000!LH82</f>
        <v>0</v>
      </c>
      <c r="LP220">
        <f>Rådata_6000!LI82</f>
        <v>0</v>
      </c>
      <c r="LQ220">
        <f>Rådata_6000!LJ82</f>
        <v>0</v>
      </c>
      <c r="LR220">
        <f>Rådata_6000!LK82</f>
        <v>0</v>
      </c>
      <c r="LS220">
        <f>Rådata_6000!LL82</f>
        <v>0</v>
      </c>
      <c r="LT220">
        <f>Rådata_6000!LM82</f>
        <v>0</v>
      </c>
      <c r="LU220">
        <f>Rådata_6000!LN82</f>
        <v>0</v>
      </c>
      <c r="LV220">
        <f>Rådata_6000!LO82</f>
        <v>0</v>
      </c>
      <c r="LW220">
        <f>Rådata_6000!LP82</f>
        <v>0</v>
      </c>
      <c r="LX220">
        <f>Rådata_6000!LQ82</f>
        <v>0</v>
      </c>
      <c r="LY220">
        <f>Rådata_6000!LR82</f>
        <v>0</v>
      </c>
      <c r="LZ220">
        <f>Rådata_6000!LS82</f>
        <v>0</v>
      </c>
      <c r="MA220">
        <f>Rådata_6000!LT82</f>
        <v>0</v>
      </c>
      <c r="MB220">
        <f>Rådata_6000!LU82</f>
        <v>0</v>
      </c>
      <c r="MC220">
        <f>Rådata_6000!LV82</f>
        <v>0</v>
      </c>
      <c r="MD220">
        <f>Rådata_6000!LW82</f>
        <v>0</v>
      </c>
      <c r="ME220">
        <f>Rådata_6000!LX82</f>
        <v>0</v>
      </c>
      <c r="MF220">
        <f>Rådata_6000!LY82</f>
        <v>0</v>
      </c>
      <c r="MG220">
        <f>Rådata_6000!LZ82</f>
        <v>0</v>
      </c>
      <c r="MH220">
        <f>Rådata_6000!MA82</f>
        <v>0</v>
      </c>
      <c r="MI220">
        <f>Rådata_6000!MB82</f>
        <v>0</v>
      </c>
      <c r="MJ220">
        <f>Rådata_6000!MC82</f>
        <v>0</v>
      </c>
      <c r="MK220">
        <f>Rådata_6000!MD82</f>
        <v>0</v>
      </c>
      <c r="ML220">
        <f>Rådata_6000!ME82</f>
        <v>0</v>
      </c>
      <c r="MM220">
        <f>Rådata_6000!MF82</f>
        <v>0</v>
      </c>
      <c r="MN220">
        <f>Rådata_6000!MG82</f>
        <v>0</v>
      </c>
      <c r="MO220">
        <f>Rådata_6000!MH82</f>
        <v>0</v>
      </c>
      <c r="MP220">
        <f>Rådata_6000!MI82</f>
        <v>0</v>
      </c>
      <c r="MQ220">
        <f>Rådata_6000!MJ82</f>
        <v>0</v>
      </c>
      <c r="MR220">
        <f>Rådata_6000!MK82</f>
        <v>0</v>
      </c>
      <c r="MS220">
        <f>Rådata_6000!ML82</f>
        <v>0</v>
      </c>
      <c r="MT220">
        <f>Rådata_6000!MM82</f>
        <v>0</v>
      </c>
      <c r="MU220">
        <f>Rådata_6000!MN82</f>
        <v>0</v>
      </c>
      <c r="MV220">
        <f>Rådata_6000!MO82</f>
        <v>0</v>
      </c>
      <c r="MW220">
        <f>Rådata_6000!MP82</f>
        <v>0</v>
      </c>
      <c r="MX220">
        <f>Rådata_6000!MQ82</f>
        <v>0</v>
      </c>
      <c r="MY220">
        <f>Rådata_6000!MR82</f>
        <v>0</v>
      </c>
      <c r="MZ220">
        <f>Rådata_6000!MS82</f>
        <v>0</v>
      </c>
      <c r="NA220">
        <f>Rådata_6000!MT82</f>
        <v>0</v>
      </c>
      <c r="NB220">
        <f>Rådata_6000!MU82</f>
        <v>0</v>
      </c>
      <c r="NC220">
        <f>Rådata_6000!MV82</f>
        <v>0</v>
      </c>
      <c r="ND220">
        <f>Rådata_6000!MW82</f>
        <v>0</v>
      </c>
      <c r="NE220">
        <f>Rådata_6000!MX82</f>
        <v>0</v>
      </c>
      <c r="NF220">
        <f>Rådata_6000!MY82</f>
        <v>0</v>
      </c>
      <c r="NG220">
        <f>Rådata_6000!MZ82</f>
        <v>0</v>
      </c>
      <c r="NH220">
        <f>Rådata_6000!NA82</f>
        <v>0</v>
      </c>
      <c r="NI220">
        <f>Rådata_6000!NB82</f>
        <v>0</v>
      </c>
      <c r="NJ220">
        <f>Rådata_6000!NC82</f>
        <v>0</v>
      </c>
      <c r="NK220">
        <f>Rådata_6000!ND82</f>
        <v>0</v>
      </c>
      <c r="NL220">
        <f>Rådata_6000!NE82</f>
        <v>0</v>
      </c>
      <c r="NM220">
        <f>Rådata_6000!NF82</f>
        <v>0</v>
      </c>
      <c r="NN220">
        <f>Rådata_6000!NG82</f>
        <v>0</v>
      </c>
      <c r="NO220">
        <f>Rådata_6000!NH82</f>
        <v>0</v>
      </c>
      <c r="NP220">
        <f>Rådata_6000!NI82</f>
        <v>0</v>
      </c>
      <c r="NQ220">
        <f>Rådata_6000!NJ82</f>
        <v>0</v>
      </c>
      <c r="NR220">
        <f>Rådata_6000!NK82</f>
        <v>0</v>
      </c>
      <c r="NS220">
        <f>Rådata_6000!NL82</f>
        <v>0</v>
      </c>
      <c r="NT220">
        <f>Rådata_6000!NM82</f>
        <v>0</v>
      </c>
      <c r="NU220">
        <f>Rådata_6000!NN82</f>
        <v>0</v>
      </c>
      <c r="NV220">
        <f>Rådata_6000!NO82</f>
        <v>0</v>
      </c>
      <c r="NW220">
        <f>Rådata_6000!NP82</f>
        <v>0</v>
      </c>
      <c r="NX220">
        <f>Rådata_6000!NQ82</f>
        <v>0</v>
      </c>
      <c r="NY220">
        <f>Rådata_6000!NR82</f>
        <v>0</v>
      </c>
      <c r="NZ220">
        <f>Rådata_6000!NS82</f>
        <v>0</v>
      </c>
      <c r="OA220">
        <f>Rådata_6000!NT82</f>
        <v>0</v>
      </c>
      <c r="OB220">
        <f>Rådata_6000!NU82</f>
        <v>0</v>
      </c>
      <c r="OC220">
        <f>Rådata_6000!NV82</f>
        <v>0</v>
      </c>
      <c r="OD220">
        <f>Rådata_6000!NW82</f>
        <v>0</v>
      </c>
      <c r="OE220">
        <f>Rådata_6000!NX82</f>
        <v>0</v>
      </c>
      <c r="OF220">
        <f>Rådata_6000!NY82</f>
        <v>0</v>
      </c>
      <c r="OG220">
        <f>Rådata_6000!NZ82</f>
        <v>0</v>
      </c>
      <c r="OH220">
        <f>Rådata_6000!OA82</f>
        <v>0</v>
      </c>
      <c r="OI220">
        <f>Rådata_6000!OB82</f>
        <v>0</v>
      </c>
      <c r="OJ220">
        <f>Rådata_6000!OC82</f>
        <v>0</v>
      </c>
      <c r="OK220">
        <f>Rådata_6000!OD82</f>
        <v>0</v>
      </c>
      <c r="OL220">
        <f>Rådata_6000!OE82</f>
        <v>0</v>
      </c>
      <c r="OM220">
        <f>Rådata_6000!OF82</f>
        <v>0</v>
      </c>
      <c r="ON220">
        <f>Rådata_6000!OG82</f>
        <v>0</v>
      </c>
      <c r="OO220">
        <f>Rådata_6000!OH82</f>
        <v>0</v>
      </c>
      <c r="OP220">
        <f>Rådata_6000!OI82</f>
        <v>0</v>
      </c>
      <c r="OQ220">
        <f>Rådata_6000!OJ82</f>
        <v>0</v>
      </c>
      <c r="OR220">
        <f>Rådata_6000!OK82</f>
        <v>0</v>
      </c>
      <c r="OS220">
        <f>Rådata_6000!OL82</f>
        <v>0</v>
      </c>
    </row>
    <row r="221" spans="1:409">
      <c r="A221" t="s">
        <v>428</v>
      </c>
      <c r="J221">
        <f>Rådata_6000!C83</f>
        <v>0</v>
      </c>
      <c r="K221">
        <f>Rådata_6000!D83</f>
        <v>0</v>
      </c>
      <c r="L221">
        <f>Rådata_6000!E83</f>
        <v>0</v>
      </c>
      <c r="M221">
        <f>Rådata_6000!F83</f>
        <v>0</v>
      </c>
      <c r="N221">
        <f>Rådata_6000!G83</f>
        <v>0</v>
      </c>
      <c r="O221">
        <f>Rådata_6000!H83</f>
        <v>0</v>
      </c>
      <c r="P221">
        <f>Rådata_6000!I83</f>
        <v>0</v>
      </c>
      <c r="Q221">
        <f>Rådata_6000!J83</f>
        <v>0</v>
      </c>
      <c r="R221">
        <f>Rådata_6000!K83</f>
        <v>0</v>
      </c>
      <c r="S221">
        <f>Rådata_6000!L83</f>
        <v>0</v>
      </c>
      <c r="T221">
        <f>Rådata_6000!M83</f>
        <v>0</v>
      </c>
      <c r="U221">
        <f>Rådata_6000!N83</f>
        <v>0</v>
      </c>
      <c r="V221">
        <f>Rådata_6000!O83</f>
        <v>0</v>
      </c>
      <c r="W221">
        <f>Rådata_6000!P83</f>
        <v>0</v>
      </c>
      <c r="X221">
        <f>Rådata_6000!Q83</f>
        <v>0</v>
      </c>
      <c r="Y221">
        <f>Rådata_6000!R83</f>
        <v>0</v>
      </c>
      <c r="Z221">
        <f>Rådata_6000!S83</f>
        <v>0</v>
      </c>
      <c r="AA221">
        <f>Rådata_6000!T83</f>
        <v>0</v>
      </c>
      <c r="AB221">
        <f>Rådata_6000!U83</f>
        <v>0</v>
      </c>
      <c r="AC221">
        <f>Rådata_6000!V83</f>
        <v>0</v>
      </c>
      <c r="AD221">
        <f>Rådata_6000!W83</f>
        <v>0</v>
      </c>
      <c r="AE221">
        <f>Rådata_6000!X83</f>
        <v>0</v>
      </c>
      <c r="AF221">
        <f>Rådata_6000!Y83</f>
        <v>0</v>
      </c>
      <c r="AG221">
        <f>Rådata_6000!Z83</f>
        <v>0</v>
      </c>
      <c r="AH221">
        <f>Rådata_6000!AA83</f>
        <v>0</v>
      </c>
      <c r="AI221">
        <f>Rådata_6000!AB83</f>
        <v>0</v>
      </c>
      <c r="AJ221">
        <f>Rådata_6000!AC83</f>
        <v>0</v>
      </c>
      <c r="AK221">
        <f>Rådata_6000!AD83</f>
        <v>0</v>
      </c>
      <c r="AL221">
        <f>Rådata_6000!AE83</f>
        <v>0</v>
      </c>
      <c r="AM221">
        <f>Rådata_6000!AF83</f>
        <v>0</v>
      </c>
      <c r="AN221">
        <f>Rådata_6000!AG83</f>
        <v>0</v>
      </c>
      <c r="AO221">
        <f>Rådata_6000!AH83</f>
        <v>0</v>
      </c>
      <c r="AP221">
        <f>Rådata_6000!AI83</f>
        <v>0</v>
      </c>
      <c r="AQ221">
        <f>Rådata_6000!AJ83</f>
        <v>0</v>
      </c>
      <c r="AR221">
        <f>Rådata_6000!AK83</f>
        <v>0</v>
      </c>
      <c r="AS221">
        <f>Rådata_6000!AL83</f>
        <v>0</v>
      </c>
      <c r="AT221">
        <f>Rådata_6000!AM83</f>
        <v>0</v>
      </c>
      <c r="AU221">
        <f>Rådata_6000!AN83</f>
        <v>0</v>
      </c>
      <c r="AV221">
        <f>Rådata_6000!AO83</f>
        <v>0</v>
      </c>
      <c r="AW221">
        <f>Rådata_6000!AP83</f>
        <v>0</v>
      </c>
      <c r="AX221">
        <f>Rådata_6000!AQ83</f>
        <v>0</v>
      </c>
      <c r="AY221">
        <f>Rådata_6000!AR83</f>
        <v>0</v>
      </c>
      <c r="AZ221">
        <f>Rådata_6000!AS83</f>
        <v>0</v>
      </c>
      <c r="BA221">
        <f>Rådata_6000!AT83</f>
        <v>0</v>
      </c>
      <c r="BB221">
        <f>Rådata_6000!AU83</f>
        <v>0</v>
      </c>
      <c r="BC221">
        <f>Rådata_6000!AV83</f>
        <v>0</v>
      </c>
      <c r="BD221">
        <f>Rådata_6000!AW83</f>
        <v>0</v>
      </c>
      <c r="BE221">
        <f>Rådata_6000!AX83</f>
        <v>0</v>
      </c>
      <c r="BF221">
        <f>Rådata_6000!AY83</f>
        <v>0</v>
      </c>
      <c r="BG221">
        <f>Rådata_6000!AZ83</f>
        <v>0</v>
      </c>
      <c r="BH221">
        <f>Rådata_6000!BA83</f>
        <v>0</v>
      </c>
      <c r="BI221">
        <f>Rådata_6000!BB83</f>
        <v>0</v>
      </c>
      <c r="BJ221">
        <f>Rådata_6000!BC83</f>
        <v>0</v>
      </c>
      <c r="BK221">
        <f>Rådata_6000!BD83</f>
        <v>0</v>
      </c>
      <c r="BL221">
        <f>Rådata_6000!BE83</f>
        <v>0</v>
      </c>
      <c r="BM221">
        <f>Rådata_6000!BF83</f>
        <v>0</v>
      </c>
      <c r="BN221">
        <f>Rådata_6000!BG83</f>
        <v>0</v>
      </c>
      <c r="BO221">
        <f>Rådata_6000!BH83</f>
        <v>0</v>
      </c>
      <c r="BP221">
        <f>Rådata_6000!BI83</f>
        <v>0</v>
      </c>
      <c r="BQ221">
        <f>Rådata_6000!BJ83</f>
        <v>0</v>
      </c>
      <c r="BR221">
        <f>Rådata_6000!BK83</f>
        <v>0</v>
      </c>
      <c r="BS221">
        <f>Rådata_6000!BL83</f>
        <v>0</v>
      </c>
      <c r="BT221">
        <f>Rådata_6000!BM83</f>
        <v>0</v>
      </c>
      <c r="BU221">
        <f>Rådata_6000!BN83</f>
        <v>0</v>
      </c>
      <c r="BV221">
        <f>Rådata_6000!BO83</f>
        <v>0</v>
      </c>
      <c r="BW221">
        <f>Rådata_6000!BP83</f>
        <v>0</v>
      </c>
      <c r="BX221">
        <f>Rådata_6000!BQ83</f>
        <v>0</v>
      </c>
      <c r="BY221">
        <f>Rådata_6000!BR83</f>
        <v>0</v>
      </c>
      <c r="BZ221">
        <f>Rådata_6000!BS83</f>
        <v>0</v>
      </c>
      <c r="CA221">
        <f>Rådata_6000!BT83</f>
        <v>0</v>
      </c>
      <c r="CB221">
        <f>Rådata_6000!BU83</f>
        <v>0</v>
      </c>
      <c r="CC221">
        <f>Rådata_6000!BV83</f>
        <v>0</v>
      </c>
      <c r="CD221">
        <f>Rådata_6000!BW83</f>
        <v>0</v>
      </c>
      <c r="CE221">
        <f>Rådata_6000!BX83</f>
        <v>0</v>
      </c>
      <c r="CF221">
        <f>Rådata_6000!BY83</f>
        <v>0</v>
      </c>
      <c r="CG221">
        <f>Rådata_6000!BZ83</f>
        <v>0</v>
      </c>
      <c r="CH221">
        <f>Rådata_6000!CA83</f>
        <v>0</v>
      </c>
      <c r="CI221">
        <f>Rådata_6000!CB83</f>
        <v>0</v>
      </c>
      <c r="CJ221">
        <f>Rådata_6000!CC83</f>
        <v>0</v>
      </c>
      <c r="CK221">
        <f>Rådata_6000!CD83</f>
        <v>0</v>
      </c>
      <c r="CL221">
        <f>Rådata_6000!CE83</f>
        <v>0</v>
      </c>
      <c r="CM221">
        <f>Rådata_6000!CF83</f>
        <v>0</v>
      </c>
      <c r="CN221">
        <f>Rådata_6000!CG83</f>
        <v>0</v>
      </c>
      <c r="CO221">
        <f>Rådata_6000!CH83</f>
        <v>0</v>
      </c>
      <c r="CP221">
        <f>Rådata_6000!CI83</f>
        <v>0</v>
      </c>
      <c r="CQ221">
        <f>Rådata_6000!CJ83</f>
        <v>0</v>
      </c>
      <c r="CR221">
        <f>Rådata_6000!CK83</f>
        <v>0</v>
      </c>
      <c r="CS221">
        <f>Rådata_6000!CL83</f>
        <v>0</v>
      </c>
      <c r="CT221">
        <f>Rådata_6000!CM83</f>
        <v>0</v>
      </c>
      <c r="CU221">
        <f>Rådata_6000!CN83</f>
        <v>0</v>
      </c>
      <c r="CV221">
        <f>Rådata_6000!CO83</f>
        <v>0</v>
      </c>
      <c r="CW221">
        <f>Rådata_6000!CP83</f>
        <v>0</v>
      </c>
      <c r="CX221">
        <f>Rådata_6000!CQ83</f>
        <v>0</v>
      </c>
      <c r="CY221">
        <f>Rådata_6000!CR83</f>
        <v>0</v>
      </c>
      <c r="CZ221">
        <f>Rådata_6000!CS83</f>
        <v>0</v>
      </c>
      <c r="DA221">
        <f>Rådata_6000!CT83</f>
        <v>0</v>
      </c>
      <c r="DB221">
        <f>Rådata_6000!CU83</f>
        <v>0</v>
      </c>
      <c r="DC221">
        <f>Rådata_6000!CV83</f>
        <v>0</v>
      </c>
      <c r="DD221">
        <f>Rådata_6000!CW83</f>
        <v>0</v>
      </c>
      <c r="DE221">
        <f>Rådata_6000!CX83</f>
        <v>0</v>
      </c>
      <c r="DF221">
        <f>Rådata_6000!CY83</f>
        <v>0</v>
      </c>
      <c r="DG221">
        <f>Rådata_6000!CZ83</f>
        <v>0</v>
      </c>
      <c r="DH221">
        <f>Rådata_6000!DA83</f>
        <v>0</v>
      </c>
      <c r="DI221">
        <f>Rådata_6000!DB83</f>
        <v>0</v>
      </c>
      <c r="DJ221">
        <f>Rådata_6000!DC83</f>
        <v>0</v>
      </c>
      <c r="DK221">
        <f>Rådata_6000!DD83</f>
        <v>0</v>
      </c>
      <c r="DL221">
        <f>Rådata_6000!DE83</f>
        <v>0</v>
      </c>
      <c r="DM221">
        <f>Rådata_6000!DF83</f>
        <v>0</v>
      </c>
      <c r="DN221">
        <f>Rådata_6000!DG83</f>
        <v>0</v>
      </c>
      <c r="DO221">
        <f>Rådata_6000!DH83</f>
        <v>0</v>
      </c>
      <c r="DP221">
        <f>Rådata_6000!DI83</f>
        <v>0</v>
      </c>
      <c r="DQ221">
        <f>Rådata_6000!DJ83</f>
        <v>0</v>
      </c>
      <c r="DR221">
        <f>Rådata_6000!DK83</f>
        <v>0</v>
      </c>
      <c r="DS221">
        <f>Rådata_6000!DL83</f>
        <v>0</v>
      </c>
      <c r="DT221">
        <f>Rådata_6000!DM83</f>
        <v>0</v>
      </c>
      <c r="DU221">
        <f>Rådata_6000!DN83</f>
        <v>0</v>
      </c>
      <c r="DV221">
        <f>Rådata_6000!DO83</f>
        <v>0</v>
      </c>
      <c r="DW221">
        <f>Rådata_6000!DP83</f>
        <v>0</v>
      </c>
      <c r="DX221">
        <f>Rådata_6000!DQ83</f>
        <v>0</v>
      </c>
      <c r="DY221">
        <f>Rådata_6000!DR83</f>
        <v>0</v>
      </c>
      <c r="DZ221">
        <f>Rådata_6000!DS83</f>
        <v>0</v>
      </c>
      <c r="EA221">
        <f>Rådata_6000!DT83</f>
        <v>0</v>
      </c>
      <c r="EB221">
        <f>Rådata_6000!DU83</f>
        <v>0</v>
      </c>
      <c r="EC221">
        <f>Rådata_6000!DV83</f>
        <v>0</v>
      </c>
      <c r="ED221">
        <f>Rådata_6000!DW83</f>
        <v>0</v>
      </c>
      <c r="EE221">
        <f>Rådata_6000!DX83</f>
        <v>0</v>
      </c>
      <c r="EF221">
        <f>Rådata_6000!DY83</f>
        <v>0</v>
      </c>
      <c r="EG221">
        <f>Rådata_6000!DZ83</f>
        <v>0</v>
      </c>
      <c r="EH221">
        <f>Rådata_6000!EA83</f>
        <v>0</v>
      </c>
      <c r="EI221">
        <f>Rådata_6000!EB83</f>
        <v>0</v>
      </c>
      <c r="EJ221">
        <f>Rådata_6000!EC83</f>
        <v>0</v>
      </c>
      <c r="EK221">
        <f>Rådata_6000!ED83</f>
        <v>0</v>
      </c>
      <c r="EL221">
        <f>Rådata_6000!EE83</f>
        <v>0</v>
      </c>
      <c r="EM221">
        <f>Rådata_6000!EF83</f>
        <v>0</v>
      </c>
      <c r="EN221">
        <f>Rådata_6000!EG83</f>
        <v>0</v>
      </c>
      <c r="EO221">
        <f>Rådata_6000!EH83</f>
        <v>0</v>
      </c>
      <c r="EP221">
        <f>Rådata_6000!EI83</f>
        <v>0</v>
      </c>
      <c r="EQ221">
        <f>Rådata_6000!EJ83</f>
        <v>0</v>
      </c>
      <c r="ER221">
        <f>Rådata_6000!EK83</f>
        <v>0</v>
      </c>
      <c r="ES221">
        <f>Rådata_6000!EL83</f>
        <v>0</v>
      </c>
      <c r="ET221">
        <f>Rådata_6000!EM83</f>
        <v>0</v>
      </c>
      <c r="EU221">
        <f>Rådata_6000!EN83</f>
        <v>0</v>
      </c>
      <c r="EV221">
        <f>Rådata_6000!EO83</f>
        <v>0</v>
      </c>
      <c r="EW221">
        <f>Rådata_6000!EP83</f>
        <v>0</v>
      </c>
      <c r="EX221">
        <f>Rådata_6000!EQ83</f>
        <v>0</v>
      </c>
      <c r="EY221">
        <f>Rådata_6000!ER83</f>
        <v>0</v>
      </c>
      <c r="EZ221">
        <f>Rådata_6000!ES83</f>
        <v>0</v>
      </c>
      <c r="FA221">
        <f>Rådata_6000!ET83</f>
        <v>0</v>
      </c>
      <c r="FB221">
        <f>Rådata_6000!EU83</f>
        <v>0</v>
      </c>
      <c r="FC221">
        <f>Rådata_6000!EV83</f>
        <v>0</v>
      </c>
      <c r="FD221">
        <f>Rådata_6000!EW83</f>
        <v>0</v>
      </c>
      <c r="FE221">
        <f>Rådata_6000!EX83</f>
        <v>0</v>
      </c>
      <c r="FF221">
        <f>Rådata_6000!EY83</f>
        <v>0</v>
      </c>
      <c r="FG221">
        <f>Rådata_6000!EZ83</f>
        <v>0</v>
      </c>
      <c r="FH221">
        <f>Rådata_6000!FA83</f>
        <v>0</v>
      </c>
      <c r="FI221">
        <f>Rådata_6000!FB83</f>
        <v>0</v>
      </c>
      <c r="FJ221">
        <f>Rådata_6000!FC83</f>
        <v>0</v>
      </c>
      <c r="FK221">
        <f>Rådata_6000!FD83</f>
        <v>0</v>
      </c>
      <c r="FL221">
        <f>Rådata_6000!FE83</f>
        <v>0</v>
      </c>
      <c r="FM221">
        <f>Rådata_6000!FF83</f>
        <v>0</v>
      </c>
      <c r="FN221">
        <f>Rådata_6000!FG83</f>
        <v>0</v>
      </c>
      <c r="FO221">
        <f>Rådata_6000!FH83</f>
        <v>0</v>
      </c>
      <c r="FP221">
        <f>Rådata_6000!FI83</f>
        <v>0</v>
      </c>
      <c r="FQ221">
        <f>Rådata_6000!FJ83</f>
        <v>0</v>
      </c>
      <c r="FR221">
        <f>Rådata_6000!FK83</f>
        <v>0</v>
      </c>
      <c r="FS221">
        <f>Rådata_6000!FL83</f>
        <v>0</v>
      </c>
      <c r="FT221">
        <f>Rådata_6000!FM83</f>
        <v>0</v>
      </c>
      <c r="FU221">
        <f>Rådata_6000!FN83</f>
        <v>0</v>
      </c>
      <c r="FV221">
        <f>Rådata_6000!FO83</f>
        <v>0</v>
      </c>
      <c r="FW221">
        <f>Rådata_6000!FP83</f>
        <v>0</v>
      </c>
      <c r="FX221">
        <f>Rådata_6000!FQ83</f>
        <v>0</v>
      </c>
      <c r="FY221">
        <f>Rådata_6000!FR83</f>
        <v>0</v>
      </c>
      <c r="FZ221">
        <f>Rådata_6000!FS83</f>
        <v>0</v>
      </c>
      <c r="GA221">
        <f>Rådata_6000!FT83</f>
        <v>0</v>
      </c>
      <c r="GB221">
        <f>Rådata_6000!FU83</f>
        <v>0</v>
      </c>
      <c r="GC221">
        <f>Rådata_6000!FV83</f>
        <v>0</v>
      </c>
      <c r="GD221">
        <f>Rådata_6000!FW83</f>
        <v>0</v>
      </c>
      <c r="GE221">
        <f>Rådata_6000!FX83</f>
        <v>0</v>
      </c>
      <c r="GF221">
        <f>Rådata_6000!FY83</f>
        <v>0</v>
      </c>
      <c r="GG221">
        <f>Rådata_6000!FZ83</f>
        <v>0</v>
      </c>
      <c r="GH221">
        <f>Rådata_6000!GA83</f>
        <v>0</v>
      </c>
      <c r="GI221">
        <f>Rådata_6000!GB83</f>
        <v>0</v>
      </c>
      <c r="GJ221">
        <f>Rådata_6000!GC83</f>
        <v>0</v>
      </c>
      <c r="GK221">
        <f>Rådata_6000!GD83</f>
        <v>0</v>
      </c>
      <c r="GL221">
        <f>Rådata_6000!GE83</f>
        <v>0</v>
      </c>
      <c r="GM221">
        <f>Rådata_6000!GF83</f>
        <v>0</v>
      </c>
      <c r="GN221">
        <f>Rådata_6000!GG83</f>
        <v>0</v>
      </c>
      <c r="GO221">
        <f>Rådata_6000!GH83</f>
        <v>0</v>
      </c>
      <c r="GP221">
        <f>Rådata_6000!GI83</f>
        <v>0</v>
      </c>
      <c r="GQ221">
        <f>Rådata_6000!GJ83</f>
        <v>0</v>
      </c>
      <c r="GR221">
        <f>Rådata_6000!GK83</f>
        <v>0</v>
      </c>
      <c r="GS221">
        <f>Rådata_6000!GL83</f>
        <v>0</v>
      </c>
      <c r="GT221">
        <f>Rådata_6000!GM83</f>
        <v>0</v>
      </c>
      <c r="GU221">
        <f>Rådata_6000!GN83</f>
        <v>0</v>
      </c>
      <c r="GV221">
        <f>Rådata_6000!GO83</f>
        <v>0</v>
      </c>
      <c r="GW221">
        <f>Rådata_6000!GP83</f>
        <v>0</v>
      </c>
      <c r="GX221">
        <f>Rådata_6000!GQ83</f>
        <v>0</v>
      </c>
      <c r="GY221">
        <f>Rådata_6000!GR83</f>
        <v>0</v>
      </c>
      <c r="GZ221">
        <f>Rådata_6000!GS83</f>
        <v>0</v>
      </c>
      <c r="HA221">
        <f>Rådata_6000!GT83</f>
        <v>0</v>
      </c>
      <c r="HB221">
        <f>Rådata_6000!GU83</f>
        <v>0</v>
      </c>
      <c r="HC221">
        <f>Rådata_6000!GV83</f>
        <v>0</v>
      </c>
      <c r="HD221">
        <f>Rådata_6000!GW83</f>
        <v>0</v>
      </c>
      <c r="HE221">
        <f>Rådata_6000!GX83</f>
        <v>0</v>
      </c>
      <c r="HF221">
        <f>Rådata_6000!GY83</f>
        <v>0</v>
      </c>
      <c r="HG221">
        <f>Rådata_6000!GZ83</f>
        <v>0</v>
      </c>
      <c r="HH221">
        <f>Rådata_6000!HA83</f>
        <v>0</v>
      </c>
      <c r="HI221">
        <f>Rådata_6000!HB83</f>
        <v>0</v>
      </c>
      <c r="HJ221">
        <f>Rådata_6000!HC83</f>
        <v>0</v>
      </c>
      <c r="HK221">
        <f>Rådata_6000!HD83</f>
        <v>0</v>
      </c>
      <c r="HL221">
        <f>Rådata_6000!HE83</f>
        <v>0</v>
      </c>
      <c r="HM221">
        <f>Rådata_6000!HF83</f>
        <v>0</v>
      </c>
      <c r="HN221">
        <f>Rådata_6000!HG83</f>
        <v>0</v>
      </c>
      <c r="HO221">
        <f>Rådata_6000!HH83</f>
        <v>0</v>
      </c>
      <c r="HP221">
        <f>Rådata_6000!HI83</f>
        <v>0</v>
      </c>
      <c r="HQ221">
        <f>Rådata_6000!HJ83</f>
        <v>0</v>
      </c>
      <c r="HR221">
        <f>Rådata_6000!HK83</f>
        <v>0</v>
      </c>
      <c r="HS221">
        <f>Rådata_6000!HL83</f>
        <v>0</v>
      </c>
      <c r="HT221">
        <f>Rådata_6000!HM83</f>
        <v>0</v>
      </c>
      <c r="HU221">
        <f>Rådata_6000!HN83</f>
        <v>0</v>
      </c>
      <c r="HV221">
        <f>Rådata_6000!HO83</f>
        <v>0</v>
      </c>
      <c r="HW221">
        <f>Rådata_6000!HP83</f>
        <v>0</v>
      </c>
      <c r="HX221">
        <f>Rådata_6000!HQ83</f>
        <v>0</v>
      </c>
      <c r="HY221">
        <f>Rådata_6000!HR83</f>
        <v>0</v>
      </c>
      <c r="HZ221">
        <f>Rådata_6000!HS83</f>
        <v>0</v>
      </c>
      <c r="IA221">
        <f>Rådata_6000!HT83</f>
        <v>0</v>
      </c>
      <c r="IB221">
        <f>Rådata_6000!HU83</f>
        <v>0</v>
      </c>
      <c r="IC221">
        <f>Rådata_6000!HV83</f>
        <v>0</v>
      </c>
      <c r="ID221">
        <f>Rådata_6000!HW83</f>
        <v>0</v>
      </c>
      <c r="IE221">
        <f>Rådata_6000!HX83</f>
        <v>0</v>
      </c>
      <c r="IF221">
        <f>Rådata_6000!HY83</f>
        <v>0</v>
      </c>
      <c r="IG221">
        <f>Rådata_6000!HZ83</f>
        <v>0</v>
      </c>
      <c r="IH221">
        <f>Rådata_6000!IA83</f>
        <v>0</v>
      </c>
      <c r="II221">
        <f>Rådata_6000!IB83</f>
        <v>0</v>
      </c>
      <c r="IJ221">
        <f>Rådata_6000!IC83</f>
        <v>0</v>
      </c>
      <c r="IK221">
        <f>Rådata_6000!ID83</f>
        <v>0</v>
      </c>
      <c r="IL221">
        <f>Rådata_6000!IE83</f>
        <v>0</v>
      </c>
      <c r="IM221">
        <f>Rådata_6000!IF83</f>
        <v>0</v>
      </c>
      <c r="IN221">
        <f>Rådata_6000!IG83</f>
        <v>0</v>
      </c>
      <c r="IO221">
        <f>Rådata_6000!IH83</f>
        <v>0</v>
      </c>
      <c r="IP221">
        <f>Rådata_6000!II83</f>
        <v>0</v>
      </c>
      <c r="IQ221">
        <f>Rådata_6000!IJ83</f>
        <v>0</v>
      </c>
      <c r="IR221">
        <f>Rådata_6000!IK83</f>
        <v>0</v>
      </c>
      <c r="IS221">
        <f>Rådata_6000!IL83</f>
        <v>0</v>
      </c>
      <c r="IT221">
        <f>Rådata_6000!IM83</f>
        <v>0</v>
      </c>
      <c r="IU221">
        <f>Rådata_6000!IN83</f>
        <v>0</v>
      </c>
      <c r="IV221">
        <f>Rådata_6000!IO83</f>
        <v>0</v>
      </c>
      <c r="IW221">
        <f>Rådata_6000!IP83</f>
        <v>0</v>
      </c>
      <c r="IX221">
        <f>Rådata_6000!IQ83</f>
        <v>0</v>
      </c>
      <c r="IY221">
        <f>Rådata_6000!IR83</f>
        <v>0</v>
      </c>
      <c r="IZ221">
        <f>Rådata_6000!IS83</f>
        <v>0</v>
      </c>
      <c r="JA221">
        <f>Rådata_6000!IT83</f>
        <v>0</v>
      </c>
      <c r="JB221">
        <f>Rådata_6000!IU83</f>
        <v>0</v>
      </c>
      <c r="JC221">
        <f>Rådata_6000!IV83</f>
        <v>0</v>
      </c>
      <c r="JD221">
        <f>Rådata_6000!IW83</f>
        <v>0</v>
      </c>
      <c r="JE221">
        <f>Rådata_6000!IX83</f>
        <v>0</v>
      </c>
      <c r="JF221">
        <f>Rådata_6000!IY83</f>
        <v>0</v>
      </c>
      <c r="JG221">
        <f>Rådata_6000!IZ83</f>
        <v>0</v>
      </c>
      <c r="JH221">
        <f>Rådata_6000!JA83</f>
        <v>0</v>
      </c>
      <c r="JI221">
        <f>Rådata_6000!JB83</f>
        <v>0</v>
      </c>
      <c r="JJ221">
        <f>Rådata_6000!JC83</f>
        <v>0</v>
      </c>
      <c r="JK221">
        <f>Rådata_6000!JD83</f>
        <v>0</v>
      </c>
      <c r="JL221">
        <f>Rådata_6000!JE83</f>
        <v>0</v>
      </c>
      <c r="JM221">
        <f>Rådata_6000!JF83</f>
        <v>0</v>
      </c>
      <c r="JN221">
        <f>Rådata_6000!JG83</f>
        <v>0</v>
      </c>
      <c r="JO221">
        <f>Rådata_6000!JH83</f>
        <v>0</v>
      </c>
      <c r="JP221">
        <f>Rådata_6000!JI83</f>
        <v>0</v>
      </c>
      <c r="JQ221">
        <f>Rådata_6000!JJ83</f>
        <v>0</v>
      </c>
      <c r="JR221">
        <f>Rådata_6000!JK83</f>
        <v>0</v>
      </c>
      <c r="JS221">
        <f>Rådata_6000!JL83</f>
        <v>0</v>
      </c>
      <c r="JT221">
        <f>Rådata_6000!JM83</f>
        <v>0</v>
      </c>
      <c r="JU221">
        <f>Rådata_6000!JN83</f>
        <v>0</v>
      </c>
      <c r="JV221">
        <f>Rådata_6000!JO83</f>
        <v>0</v>
      </c>
      <c r="JW221">
        <f>Rådata_6000!JP83</f>
        <v>0</v>
      </c>
      <c r="JX221">
        <f>Rådata_6000!JQ83</f>
        <v>0</v>
      </c>
      <c r="JY221">
        <f>Rådata_6000!JR83</f>
        <v>0</v>
      </c>
      <c r="JZ221">
        <f>Rådata_6000!JS83</f>
        <v>0</v>
      </c>
      <c r="KA221">
        <f>Rådata_6000!JT83</f>
        <v>0</v>
      </c>
      <c r="KB221">
        <f>Rådata_6000!JU83</f>
        <v>0</v>
      </c>
      <c r="KC221">
        <f>Rådata_6000!JV83</f>
        <v>0</v>
      </c>
      <c r="KD221">
        <f>Rådata_6000!JW83</f>
        <v>0</v>
      </c>
      <c r="KE221">
        <f>Rådata_6000!JX83</f>
        <v>0</v>
      </c>
      <c r="KF221">
        <f>Rådata_6000!JY83</f>
        <v>0</v>
      </c>
      <c r="KG221">
        <f>Rådata_6000!JZ83</f>
        <v>0</v>
      </c>
      <c r="KH221">
        <f>Rådata_6000!KA83</f>
        <v>0</v>
      </c>
      <c r="KI221">
        <f>Rådata_6000!KB83</f>
        <v>0</v>
      </c>
      <c r="KJ221">
        <f>Rådata_6000!KC83</f>
        <v>0</v>
      </c>
      <c r="KK221">
        <f>Rådata_6000!KD83</f>
        <v>0</v>
      </c>
      <c r="KL221">
        <f>Rådata_6000!KE83</f>
        <v>0</v>
      </c>
      <c r="KM221">
        <f>Rådata_6000!KF83</f>
        <v>0</v>
      </c>
      <c r="KN221">
        <f>Rådata_6000!KG83</f>
        <v>0</v>
      </c>
      <c r="KO221">
        <f>Rådata_6000!KH83</f>
        <v>0</v>
      </c>
      <c r="KP221">
        <f>Rådata_6000!KI83</f>
        <v>0</v>
      </c>
      <c r="KQ221">
        <f>Rådata_6000!KJ83</f>
        <v>0</v>
      </c>
      <c r="KR221">
        <f>Rådata_6000!KK83</f>
        <v>0</v>
      </c>
      <c r="KS221">
        <f>Rådata_6000!KL83</f>
        <v>0</v>
      </c>
      <c r="KT221">
        <f>Rådata_6000!KM83</f>
        <v>0</v>
      </c>
      <c r="KU221">
        <f>Rådata_6000!KN83</f>
        <v>0</v>
      </c>
      <c r="KV221">
        <f>Rådata_6000!KO83</f>
        <v>0</v>
      </c>
      <c r="KW221">
        <f>Rådata_6000!KP83</f>
        <v>0</v>
      </c>
      <c r="KX221">
        <f>Rådata_6000!KQ83</f>
        <v>0</v>
      </c>
      <c r="KY221">
        <f>Rådata_6000!KR83</f>
        <v>0</v>
      </c>
      <c r="KZ221">
        <f>Rådata_6000!KS83</f>
        <v>0</v>
      </c>
      <c r="LA221">
        <f>Rådata_6000!KT83</f>
        <v>0</v>
      </c>
      <c r="LB221">
        <f>Rådata_6000!KU83</f>
        <v>0</v>
      </c>
      <c r="LC221">
        <f>Rådata_6000!KV83</f>
        <v>0</v>
      </c>
      <c r="LD221">
        <f>Rådata_6000!KW83</f>
        <v>0</v>
      </c>
      <c r="LE221">
        <f>Rådata_6000!KX83</f>
        <v>0</v>
      </c>
      <c r="LF221">
        <f>Rådata_6000!KY83</f>
        <v>0</v>
      </c>
      <c r="LG221">
        <f>Rådata_6000!KZ83</f>
        <v>0</v>
      </c>
      <c r="LH221">
        <f>Rådata_6000!LA83</f>
        <v>0</v>
      </c>
      <c r="LI221">
        <f>Rådata_6000!LB83</f>
        <v>0</v>
      </c>
      <c r="LJ221">
        <f>Rådata_6000!LC83</f>
        <v>0</v>
      </c>
      <c r="LK221">
        <f>Rådata_6000!LD83</f>
        <v>0</v>
      </c>
      <c r="LL221">
        <f>Rådata_6000!LE83</f>
        <v>0</v>
      </c>
      <c r="LM221">
        <f>Rådata_6000!LF83</f>
        <v>0</v>
      </c>
      <c r="LN221">
        <f>Rådata_6000!LG83</f>
        <v>0</v>
      </c>
      <c r="LO221">
        <f>Rådata_6000!LH83</f>
        <v>0</v>
      </c>
      <c r="LP221">
        <f>Rådata_6000!LI83</f>
        <v>0</v>
      </c>
      <c r="LQ221">
        <f>Rådata_6000!LJ83</f>
        <v>0</v>
      </c>
      <c r="LR221">
        <f>Rådata_6000!LK83</f>
        <v>0</v>
      </c>
      <c r="LS221">
        <f>Rådata_6000!LL83</f>
        <v>0</v>
      </c>
      <c r="LT221">
        <f>Rådata_6000!LM83</f>
        <v>0</v>
      </c>
      <c r="LU221">
        <f>Rådata_6000!LN83</f>
        <v>0</v>
      </c>
      <c r="LV221">
        <f>Rådata_6000!LO83</f>
        <v>0</v>
      </c>
      <c r="LW221">
        <f>Rådata_6000!LP83</f>
        <v>0</v>
      </c>
      <c r="LX221">
        <f>Rådata_6000!LQ83</f>
        <v>0</v>
      </c>
      <c r="LY221">
        <f>Rådata_6000!LR83</f>
        <v>0</v>
      </c>
      <c r="LZ221">
        <f>Rådata_6000!LS83</f>
        <v>0</v>
      </c>
      <c r="MA221">
        <f>Rådata_6000!LT83</f>
        <v>0</v>
      </c>
      <c r="MB221">
        <f>Rådata_6000!LU83</f>
        <v>0</v>
      </c>
      <c r="MC221">
        <f>Rådata_6000!LV83</f>
        <v>0</v>
      </c>
      <c r="MD221">
        <f>Rådata_6000!LW83</f>
        <v>0</v>
      </c>
      <c r="ME221">
        <f>Rådata_6000!LX83</f>
        <v>0</v>
      </c>
      <c r="MF221">
        <f>Rådata_6000!LY83</f>
        <v>0</v>
      </c>
      <c r="MG221">
        <f>Rådata_6000!LZ83</f>
        <v>0</v>
      </c>
      <c r="MH221">
        <f>Rådata_6000!MA83</f>
        <v>0</v>
      </c>
      <c r="MI221">
        <f>Rådata_6000!MB83</f>
        <v>0</v>
      </c>
      <c r="MJ221">
        <f>Rådata_6000!MC83</f>
        <v>0</v>
      </c>
      <c r="MK221">
        <f>Rådata_6000!MD83</f>
        <v>0</v>
      </c>
      <c r="ML221">
        <f>Rådata_6000!ME83</f>
        <v>0</v>
      </c>
      <c r="MM221">
        <f>Rådata_6000!MF83</f>
        <v>0</v>
      </c>
      <c r="MN221">
        <f>Rådata_6000!MG83</f>
        <v>0</v>
      </c>
      <c r="MO221">
        <f>Rådata_6000!MH83</f>
        <v>0</v>
      </c>
      <c r="MP221">
        <f>Rådata_6000!MI83</f>
        <v>0</v>
      </c>
      <c r="MQ221">
        <f>Rådata_6000!MJ83</f>
        <v>0</v>
      </c>
      <c r="MR221">
        <f>Rådata_6000!MK83</f>
        <v>0</v>
      </c>
      <c r="MS221">
        <f>Rådata_6000!ML83</f>
        <v>0</v>
      </c>
      <c r="MT221">
        <f>Rådata_6000!MM83</f>
        <v>0</v>
      </c>
      <c r="MU221">
        <f>Rådata_6000!MN83</f>
        <v>0</v>
      </c>
      <c r="MV221">
        <f>Rådata_6000!MO83</f>
        <v>0</v>
      </c>
      <c r="MW221">
        <f>Rådata_6000!MP83</f>
        <v>0</v>
      </c>
      <c r="MX221">
        <f>Rådata_6000!MQ83</f>
        <v>0</v>
      </c>
      <c r="MY221">
        <f>Rådata_6000!MR83</f>
        <v>0</v>
      </c>
      <c r="MZ221">
        <f>Rådata_6000!MS83</f>
        <v>0</v>
      </c>
      <c r="NA221">
        <f>Rådata_6000!MT83</f>
        <v>0</v>
      </c>
      <c r="NB221">
        <f>Rådata_6000!MU83</f>
        <v>0</v>
      </c>
      <c r="NC221">
        <f>Rådata_6000!MV83</f>
        <v>0</v>
      </c>
      <c r="ND221">
        <f>Rådata_6000!MW83</f>
        <v>0</v>
      </c>
      <c r="NE221">
        <f>Rådata_6000!MX83</f>
        <v>0</v>
      </c>
      <c r="NF221">
        <f>Rådata_6000!MY83</f>
        <v>0</v>
      </c>
      <c r="NG221">
        <f>Rådata_6000!MZ83</f>
        <v>0</v>
      </c>
      <c r="NH221">
        <f>Rådata_6000!NA83</f>
        <v>0</v>
      </c>
      <c r="NI221">
        <f>Rådata_6000!NB83</f>
        <v>0</v>
      </c>
      <c r="NJ221">
        <f>Rådata_6000!NC83</f>
        <v>0</v>
      </c>
      <c r="NK221">
        <f>Rådata_6000!ND83</f>
        <v>0</v>
      </c>
      <c r="NL221">
        <f>Rådata_6000!NE83</f>
        <v>0</v>
      </c>
      <c r="NM221">
        <f>Rådata_6000!NF83</f>
        <v>0</v>
      </c>
      <c r="NN221">
        <f>Rådata_6000!NG83</f>
        <v>0</v>
      </c>
      <c r="NO221">
        <f>Rådata_6000!NH83</f>
        <v>0</v>
      </c>
      <c r="NP221">
        <f>Rådata_6000!NI83</f>
        <v>0</v>
      </c>
      <c r="NQ221">
        <f>Rådata_6000!NJ83</f>
        <v>0</v>
      </c>
      <c r="NR221">
        <f>Rådata_6000!NK83</f>
        <v>0</v>
      </c>
      <c r="NS221">
        <f>Rådata_6000!NL83</f>
        <v>0</v>
      </c>
      <c r="NT221">
        <f>Rådata_6000!NM83</f>
        <v>0</v>
      </c>
      <c r="NU221">
        <f>Rådata_6000!NN83</f>
        <v>0</v>
      </c>
      <c r="NV221">
        <f>Rådata_6000!NO83</f>
        <v>0</v>
      </c>
      <c r="NW221">
        <f>Rådata_6000!NP83</f>
        <v>0</v>
      </c>
      <c r="NX221">
        <f>Rådata_6000!NQ83</f>
        <v>0</v>
      </c>
      <c r="NY221">
        <f>Rådata_6000!NR83</f>
        <v>0</v>
      </c>
      <c r="NZ221">
        <f>Rådata_6000!NS83</f>
        <v>0</v>
      </c>
      <c r="OA221">
        <f>Rådata_6000!NT83</f>
        <v>0</v>
      </c>
      <c r="OB221">
        <f>Rådata_6000!NU83</f>
        <v>0</v>
      </c>
      <c r="OC221">
        <f>Rådata_6000!NV83</f>
        <v>0</v>
      </c>
      <c r="OD221">
        <f>Rådata_6000!NW83</f>
        <v>0</v>
      </c>
      <c r="OE221">
        <f>Rådata_6000!NX83</f>
        <v>0</v>
      </c>
      <c r="OF221">
        <f>Rådata_6000!NY83</f>
        <v>0</v>
      </c>
      <c r="OG221">
        <f>Rådata_6000!NZ83</f>
        <v>0</v>
      </c>
      <c r="OH221">
        <f>Rådata_6000!OA83</f>
        <v>0</v>
      </c>
      <c r="OI221">
        <f>Rådata_6000!OB83</f>
        <v>0</v>
      </c>
      <c r="OJ221">
        <f>Rådata_6000!OC83</f>
        <v>0</v>
      </c>
      <c r="OK221">
        <f>Rådata_6000!OD83</f>
        <v>0</v>
      </c>
      <c r="OL221">
        <f>Rådata_6000!OE83</f>
        <v>0</v>
      </c>
      <c r="OM221">
        <f>Rådata_6000!OF83</f>
        <v>0</v>
      </c>
      <c r="ON221">
        <f>Rådata_6000!OG83</f>
        <v>0</v>
      </c>
      <c r="OO221">
        <f>Rådata_6000!OH83</f>
        <v>0</v>
      </c>
      <c r="OP221">
        <f>Rådata_6000!OI83</f>
        <v>0</v>
      </c>
      <c r="OQ221">
        <f>Rådata_6000!OJ83</f>
        <v>0</v>
      </c>
      <c r="OR221">
        <f>Rådata_6000!OK83</f>
        <v>0</v>
      </c>
      <c r="OS221">
        <f>Rådata_6000!OL83</f>
        <v>0</v>
      </c>
    </row>
    <row r="222" spans="1:409">
      <c r="A222" t="s">
        <v>429</v>
      </c>
      <c r="J222">
        <f>Rådata_6000!C84</f>
        <v>0</v>
      </c>
      <c r="K222">
        <f>Rådata_6000!D84</f>
        <v>0</v>
      </c>
      <c r="L222">
        <f>Rådata_6000!E84</f>
        <v>0</v>
      </c>
      <c r="M222">
        <f>Rådata_6000!F84</f>
        <v>0</v>
      </c>
      <c r="N222">
        <f>Rådata_6000!G84</f>
        <v>0</v>
      </c>
      <c r="O222">
        <f>Rådata_6000!H84</f>
        <v>0</v>
      </c>
      <c r="P222">
        <f>Rådata_6000!I84</f>
        <v>0</v>
      </c>
      <c r="Q222">
        <f>Rådata_6000!J84</f>
        <v>0</v>
      </c>
      <c r="R222">
        <f>Rådata_6000!K84</f>
        <v>0</v>
      </c>
      <c r="S222">
        <f>Rådata_6000!L84</f>
        <v>0</v>
      </c>
      <c r="T222">
        <f>Rådata_6000!M84</f>
        <v>0</v>
      </c>
      <c r="U222">
        <f>Rådata_6000!N84</f>
        <v>0</v>
      </c>
      <c r="V222">
        <f>Rådata_6000!O84</f>
        <v>0</v>
      </c>
      <c r="W222">
        <f>Rådata_6000!P84</f>
        <v>0</v>
      </c>
      <c r="X222">
        <f>Rådata_6000!Q84</f>
        <v>0</v>
      </c>
      <c r="Y222">
        <f>Rådata_6000!R84</f>
        <v>0</v>
      </c>
      <c r="Z222">
        <f>Rådata_6000!S84</f>
        <v>0</v>
      </c>
      <c r="AA222">
        <f>Rådata_6000!T84</f>
        <v>0</v>
      </c>
      <c r="AB222">
        <f>Rådata_6000!U84</f>
        <v>0</v>
      </c>
      <c r="AC222">
        <f>Rådata_6000!V84</f>
        <v>0</v>
      </c>
      <c r="AD222">
        <f>Rådata_6000!W84</f>
        <v>0</v>
      </c>
      <c r="AE222">
        <f>Rådata_6000!X84</f>
        <v>0</v>
      </c>
      <c r="AF222">
        <f>Rådata_6000!Y84</f>
        <v>0</v>
      </c>
      <c r="AG222">
        <f>Rådata_6000!Z84</f>
        <v>0</v>
      </c>
      <c r="AH222">
        <f>Rådata_6000!AA84</f>
        <v>0</v>
      </c>
      <c r="AI222">
        <f>Rådata_6000!AB84</f>
        <v>0</v>
      </c>
      <c r="AJ222">
        <f>Rådata_6000!AC84</f>
        <v>0</v>
      </c>
      <c r="AK222">
        <f>Rådata_6000!AD84</f>
        <v>0</v>
      </c>
      <c r="AL222">
        <f>Rådata_6000!AE84</f>
        <v>0</v>
      </c>
      <c r="AM222">
        <f>Rådata_6000!AF84</f>
        <v>0</v>
      </c>
      <c r="AN222">
        <f>Rådata_6000!AG84</f>
        <v>0</v>
      </c>
      <c r="AO222">
        <f>Rådata_6000!AH84</f>
        <v>0</v>
      </c>
      <c r="AP222">
        <f>Rådata_6000!AI84</f>
        <v>0</v>
      </c>
      <c r="AQ222">
        <f>Rådata_6000!AJ84</f>
        <v>0</v>
      </c>
      <c r="AR222">
        <f>Rådata_6000!AK84</f>
        <v>0</v>
      </c>
      <c r="AS222">
        <f>Rådata_6000!AL84</f>
        <v>0</v>
      </c>
      <c r="AT222">
        <f>Rådata_6000!AM84</f>
        <v>0</v>
      </c>
      <c r="AU222">
        <f>Rådata_6000!AN84</f>
        <v>0</v>
      </c>
      <c r="AV222">
        <f>Rådata_6000!AO84</f>
        <v>0</v>
      </c>
      <c r="AW222">
        <f>Rådata_6000!AP84</f>
        <v>0</v>
      </c>
      <c r="AX222">
        <f>Rådata_6000!AQ84</f>
        <v>0</v>
      </c>
      <c r="AY222">
        <f>Rådata_6000!AR84</f>
        <v>0</v>
      </c>
      <c r="AZ222">
        <f>Rådata_6000!AS84</f>
        <v>0</v>
      </c>
      <c r="BA222">
        <f>Rådata_6000!AT84</f>
        <v>0</v>
      </c>
      <c r="BB222">
        <f>Rådata_6000!AU84</f>
        <v>0</v>
      </c>
      <c r="BC222">
        <f>Rådata_6000!AV84</f>
        <v>0</v>
      </c>
      <c r="BD222">
        <f>Rådata_6000!AW84</f>
        <v>0</v>
      </c>
      <c r="BE222">
        <f>Rådata_6000!AX84</f>
        <v>0</v>
      </c>
      <c r="BF222">
        <f>Rådata_6000!AY84</f>
        <v>0</v>
      </c>
      <c r="BG222">
        <f>Rådata_6000!AZ84</f>
        <v>0</v>
      </c>
      <c r="BH222">
        <f>Rådata_6000!BA84</f>
        <v>0</v>
      </c>
      <c r="BI222">
        <f>Rådata_6000!BB84</f>
        <v>0</v>
      </c>
      <c r="BJ222">
        <f>Rådata_6000!BC84</f>
        <v>0</v>
      </c>
      <c r="BK222">
        <f>Rådata_6000!BD84</f>
        <v>0</v>
      </c>
      <c r="BL222">
        <f>Rådata_6000!BE84</f>
        <v>0</v>
      </c>
      <c r="BM222">
        <f>Rådata_6000!BF84</f>
        <v>0</v>
      </c>
      <c r="BN222">
        <f>Rådata_6000!BG84</f>
        <v>0</v>
      </c>
      <c r="BO222">
        <f>Rådata_6000!BH84</f>
        <v>0</v>
      </c>
      <c r="BP222">
        <f>Rådata_6000!BI84</f>
        <v>0</v>
      </c>
      <c r="BQ222">
        <f>Rådata_6000!BJ84</f>
        <v>0</v>
      </c>
      <c r="BR222">
        <f>Rådata_6000!BK84</f>
        <v>0</v>
      </c>
      <c r="BS222">
        <f>Rådata_6000!BL84</f>
        <v>0</v>
      </c>
      <c r="BT222">
        <f>Rådata_6000!BM84</f>
        <v>0</v>
      </c>
      <c r="BU222">
        <f>Rådata_6000!BN84</f>
        <v>0</v>
      </c>
      <c r="BV222">
        <f>Rådata_6000!BO84</f>
        <v>0</v>
      </c>
      <c r="BW222">
        <f>Rådata_6000!BP84</f>
        <v>0</v>
      </c>
      <c r="BX222">
        <f>Rådata_6000!BQ84</f>
        <v>0</v>
      </c>
      <c r="BY222">
        <f>Rådata_6000!BR84</f>
        <v>0</v>
      </c>
      <c r="BZ222">
        <f>Rådata_6000!BS84</f>
        <v>0</v>
      </c>
      <c r="CA222">
        <f>Rådata_6000!BT84</f>
        <v>0</v>
      </c>
      <c r="CB222">
        <f>Rådata_6000!BU84</f>
        <v>0</v>
      </c>
      <c r="CC222">
        <f>Rådata_6000!BV84</f>
        <v>0</v>
      </c>
      <c r="CD222">
        <f>Rådata_6000!BW84</f>
        <v>0</v>
      </c>
      <c r="CE222">
        <f>Rådata_6000!BX84</f>
        <v>0</v>
      </c>
      <c r="CF222">
        <f>Rådata_6000!BY84</f>
        <v>0</v>
      </c>
      <c r="CG222">
        <f>Rådata_6000!BZ84</f>
        <v>0</v>
      </c>
      <c r="CH222">
        <f>Rådata_6000!CA84</f>
        <v>0</v>
      </c>
      <c r="CI222">
        <f>Rådata_6000!CB84</f>
        <v>0</v>
      </c>
      <c r="CJ222">
        <f>Rådata_6000!CC84</f>
        <v>0</v>
      </c>
      <c r="CK222">
        <f>Rådata_6000!CD84</f>
        <v>0</v>
      </c>
      <c r="CL222">
        <f>Rådata_6000!CE84</f>
        <v>0</v>
      </c>
      <c r="CM222">
        <f>Rådata_6000!CF84</f>
        <v>0</v>
      </c>
      <c r="CN222">
        <f>Rådata_6000!CG84</f>
        <v>0</v>
      </c>
      <c r="CO222">
        <f>Rådata_6000!CH84</f>
        <v>0</v>
      </c>
      <c r="CP222">
        <f>Rådata_6000!CI84</f>
        <v>0</v>
      </c>
      <c r="CQ222">
        <f>Rådata_6000!CJ84</f>
        <v>0</v>
      </c>
      <c r="CR222">
        <f>Rådata_6000!CK84</f>
        <v>0</v>
      </c>
      <c r="CS222">
        <f>Rådata_6000!CL84</f>
        <v>0</v>
      </c>
      <c r="CT222">
        <f>Rådata_6000!CM84</f>
        <v>0</v>
      </c>
      <c r="CU222">
        <f>Rådata_6000!CN84</f>
        <v>0</v>
      </c>
      <c r="CV222">
        <f>Rådata_6000!CO84</f>
        <v>0</v>
      </c>
      <c r="CW222">
        <f>Rådata_6000!CP84</f>
        <v>0</v>
      </c>
      <c r="CX222">
        <f>Rådata_6000!CQ84</f>
        <v>0</v>
      </c>
      <c r="CY222">
        <f>Rådata_6000!CR84</f>
        <v>0</v>
      </c>
      <c r="CZ222">
        <f>Rådata_6000!CS84</f>
        <v>0</v>
      </c>
      <c r="DA222">
        <f>Rådata_6000!CT84</f>
        <v>0</v>
      </c>
      <c r="DB222">
        <f>Rådata_6000!CU84</f>
        <v>0</v>
      </c>
      <c r="DC222">
        <f>Rådata_6000!CV84</f>
        <v>0</v>
      </c>
      <c r="DD222">
        <f>Rådata_6000!CW84</f>
        <v>0</v>
      </c>
      <c r="DE222">
        <f>Rådata_6000!CX84</f>
        <v>0</v>
      </c>
      <c r="DF222">
        <f>Rådata_6000!CY84</f>
        <v>0</v>
      </c>
      <c r="DG222">
        <f>Rådata_6000!CZ84</f>
        <v>0</v>
      </c>
      <c r="DH222">
        <f>Rådata_6000!DA84</f>
        <v>0</v>
      </c>
      <c r="DI222">
        <f>Rådata_6000!DB84</f>
        <v>0</v>
      </c>
      <c r="DJ222">
        <f>Rådata_6000!DC84</f>
        <v>0</v>
      </c>
      <c r="DK222">
        <f>Rådata_6000!DD84</f>
        <v>0</v>
      </c>
      <c r="DL222">
        <f>Rådata_6000!DE84</f>
        <v>0</v>
      </c>
      <c r="DM222">
        <f>Rådata_6000!DF84</f>
        <v>0</v>
      </c>
      <c r="DN222">
        <f>Rådata_6000!DG84</f>
        <v>0</v>
      </c>
      <c r="DO222">
        <f>Rådata_6000!DH84</f>
        <v>0</v>
      </c>
      <c r="DP222">
        <f>Rådata_6000!DI84</f>
        <v>0</v>
      </c>
      <c r="DQ222">
        <f>Rådata_6000!DJ84</f>
        <v>0</v>
      </c>
      <c r="DR222">
        <f>Rådata_6000!DK84</f>
        <v>0</v>
      </c>
      <c r="DS222">
        <f>Rådata_6000!DL84</f>
        <v>0</v>
      </c>
      <c r="DT222">
        <f>Rådata_6000!DM84</f>
        <v>0</v>
      </c>
      <c r="DU222">
        <f>Rådata_6000!DN84</f>
        <v>0</v>
      </c>
      <c r="DV222">
        <f>Rådata_6000!DO84</f>
        <v>0</v>
      </c>
      <c r="DW222">
        <f>Rådata_6000!DP84</f>
        <v>0</v>
      </c>
      <c r="DX222">
        <f>Rådata_6000!DQ84</f>
        <v>0</v>
      </c>
      <c r="DY222">
        <f>Rådata_6000!DR84</f>
        <v>0</v>
      </c>
      <c r="DZ222">
        <f>Rådata_6000!DS84</f>
        <v>0</v>
      </c>
      <c r="EA222">
        <f>Rådata_6000!DT84</f>
        <v>0</v>
      </c>
      <c r="EB222">
        <f>Rådata_6000!DU84</f>
        <v>0</v>
      </c>
      <c r="EC222">
        <f>Rådata_6000!DV84</f>
        <v>0</v>
      </c>
      <c r="ED222">
        <f>Rådata_6000!DW84</f>
        <v>0</v>
      </c>
      <c r="EE222">
        <f>Rådata_6000!DX84</f>
        <v>0</v>
      </c>
      <c r="EF222">
        <f>Rådata_6000!DY84</f>
        <v>0</v>
      </c>
      <c r="EG222">
        <f>Rådata_6000!DZ84</f>
        <v>0</v>
      </c>
      <c r="EH222">
        <f>Rådata_6000!EA84</f>
        <v>0</v>
      </c>
      <c r="EI222">
        <f>Rådata_6000!EB84</f>
        <v>0</v>
      </c>
      <c r="EJ222">
        <f>Rådata_6000!EC84</f>
        <v>0</v>
      </c>
      <c r="EK222">
        <f>Rådata_6000!ED84</f>
        <v>0</v>
      </c>
      <c r="EL222">
        <f>Rådata_6000!EE84</f>
        <v>0</v>
      </c>
      <c r="EM222">
        <f>Rådata_6000!EF84</f>
        <v>0</v>
      </c>
      <c r="EN222">
        <f>Rådata_6000!EG84</f>
        <v>0</v>
      </c>
      <c r="EO222">
        <f>Rådata_6000!EH84</f>
        <v>0</v>
      </c>
      <c r="EP222">
        <f>Rådata_6000!EI84</f>
        <v>0</v>
      </c>
      <c r="EQ222">
        <f>Rådata_6000!EJ84</f>
        <v>0</v>
      </c>
      <c r="ER222">
        <f>Rådata_6000!EK84</f>
        <v>0</v>
      </c>
      <c r="ES222">
        <f>Rådata_6000!EL84</f>
        <v>0</v>
      </c>
      <c r="ET222">
        <f>Rådata_6000!EM84</f>
        <v>0</v>
      </c>
      <c r="EU222">
        <f>Rådata_6000!EN84</f>
        <v>0</v>
      </c>
      <c r="EV222">
        <f>Rådata_6000!EO84</f>
        <v>0</v>
      </c>
      <c r="EW222">
        <f>Rådata_6000!EP84</f>
        <v>0</v>
      </c>
      <c r="EX222">
        <f>Rådata_6000!EQ84</f>
        <v>0</v>
      </c>
      <c r="EY222">
        <f>Rådata_6000!ER84</f>
        <v>0</v>
      </c>
      <c r="EZ222">
        <f>Rådata_6000!ES84</f>
        <v>0</v>
      </c>
      <c r="FA222">
        <f>Rådata_6000!ET84</f>
        <v>0</v>
      </c>
      <c r="FB222">
        <f>Rådata_6000!EU84</f>
        <v>0</v>
      </c>
      <c r="FC222">
        <f>Rådata_6000!EV84</f>
        <v>0</v>
      </c>
      <c r="FD222">
        <f>Rådata_6000!EW84</f>
        <v>0</v>
      </c>
      <c r="FE222">
        <f>Rådata_6000!EX84</f>
        <v>0</v>
      </c>
      <c r="FF222">
        <f>Rådata_6000!EY84</f>
        <v>0</v>
      </c>
      <c r="FG222">
        <f>Rådata_6000!EZ84</f>
        <v>0</v>
      </c>
      <c r="FH222">
        <f>Rådata_6000!FA84</f>
        <v>0</v>
      </c>
      <c r="FI222">
        <f>Rådata_6000!FB84</f>
        <v>0</v>
      </c>
      <c r="FJ222">
        <f>Rådata_6000!FC84</f>
        <v>0</v>
      </c>
      <c r="FK222">
        <f>Rådata_6000!FD84</f>
        <v>0</v>
      </c>
      <c r="FL222">
        <f>Rådata_6000!FE84</f>
        <v>0</v>
      </c>
      <c r="FM222">
        <f>Rådata_6000!FF84</f>
        <v>0</v>
      </c>
      <c r="FN222">
        <f>Rådata_6000!FG84</f>
        <v>0</v>
      </c>
      <c r="FO222">
        <f>Rådata_6000!FH84</f>
        <v>0</v>
      </c>
      <c r="FP222">
        <f>Rådata_6000!FI84</f>
        <v>0</v>
      </c>
      <c r="FQ222">
        <f>Rådata_6000!FJ84</f>
        <v>0</v>
      </c>
      <c r="FR222">
        <f>Rådata_6000!FK84</f>
        <v>0</v>
      </c>
      <c r="FS222">
        <f>Rådata_6000!FL84</f>
        <v>0</v>
      </c>
      <c r="FT222">
        <f>Rådata_6000!FM84</f>
        <v>0</v>
      </c>
      <c r="FU222">
        <f>Rådata_6000!FN84</f>
        <v>0</v>
      </c>
      <c r="FV222">
        <f>Rådata_6000!FO84</f>
        <v>0</v>
      </c>
      <c r="FW222">
        <f>Rådata_6000!FP84</f>
        <v>0</v>
      </c>
      <c r="FX222">
        <f>Rådata_6000!FQ84</f>
        <v>0</v>
      </c>
      <c r="FY222">
        <f>Rådata_6000!FR84</f>
        <v>0</v>
      </c>
      <c r="FZ222">
        <f>Rådata_6000!FS84</f>
        <v>0</v>
      </c>
      <c r="GA222">
        <f>Rådata_6000!FT84</f>
        <v>0</v>
      </c>
      <c r="GB222">
        <f>Rådata_6000!FU84</f>
        <v>0</v>
      </c>
      <c r="GC222">
        <f>Rådata_6000!FV84</f>
        <v>0</v>
      </c>
      <c r="GD222">
        <f>Rådata_6000!FW84</f>
        <v>0</v>
      </c>
      <c r="GE222">
        <f>Rådata_6000!FX84</f>
        <v>0</v>
      </c>
      <c r="GF222">
        <f>Rådata_6000!FY84</f>
        <v>0</v>
      </c>
      <c r="GG222">
        <f>Rådata_6000!FZ84</f>
        <v>0</v>
      </c>
      <c r="GH222">
        <f>Rådata_6000!GA84</f>
        <v>0</v>
      </c>
      <c r="GI222">
        <f>Rådata_6000!GB84</f>
        <v>0</v>
      </c>
      <c r="GJ222">
        <f>Rådata_6000!GC84</f>
        <v>0</v>
      </c>
      <c r="GK222">
        <f>Rådata_6000!GD84</f>
        <v>0</v>
      </c>
      <c r="GL222">
        <f>Rådata_6000!GE84</f>
        <v>0</v>
      </c>
      <c r="GM222">
        <f>Rådata_6000!GF84</f>
        <v>0</v>
      </c>
      <c r="GN222">
        <f>Rådata_6000!GG84</f>
        <v>0</v>
      </c>
      <c r="GO222">
        <f>Rådata_6000!GH84</f>
        <v>0</v>
      </c>
      <c r="GP222">
        <f>Rådata_6000!GI84</f>
        <v>0</v>
      </c>
      <c r="GQ222">
        <f>Rådata_6000!GJ84</f>
        <v>0</v>
      </c>
      <c r="GR222">
        <f>Rådata_6000!GK84</f>
        <v>0</v>
      </c>
      <c r="GS222">
        <f>Rådata_6000!GL84</f>
        <v>0</v>
      </c>
      <c r="GT222">
        <f>Rådata_6000!GM84</f>
        <v>0</v>
      </c>
      <c r="GU222">
        <f>Rådata_6000!GN84</f>
        <v>0</v>
      </c>
      <c r="GV222">
        <f>Rådata_6000!GO84</f>
        <v>0</v>
      </c>
      <c r="GW222">
        <f>Rådata_6000!GP84</f>
        <v>0</v>
      </c>
      <c r="GX222">
        <f>Rådata_6000!GQ84</f>
        <v>0</v>
      </c>
      <c r="GY222">
        <f>Rådata_6000!GR84</f>
        <v>0</v>
      </c>
      <c r="GZ222">
        <f>Rådata_6000!GS84</f>
        <v>0</v>
      </c>
      <c r="HA222">
        <f>Rådata_6000!GT84</f>
        <v>0</v>
      </c>
      <c r="HB222">
        <f>Rådata_6000!GU84</f>
        <v>0</v>
      </c>
      <c r="HC222">
        <f>Rådata_6000!GV84</f>
        <v>0</v>
      </c>
      <c r="HD222">
        <f>Rådata_6000!GW84</f>
        <v>0</v>
      </c>
      <c r="HE222">
        <f>Rådata_6000!GX84</f>
        <v>0</v>
      </c>
      <c r="HF222">
        <f>Rådata_6000!GY84</f>
        <v>0</v>
      </c>
      <c r="HG222">
        <f>Rådata_6000!GZ84</f>
        <v>0</v>
      </c>
      <c r="HH222">
        <f>Rådata_6000!HA84</f>
        <v>0</v>
      </c>
      <c r="HI222">
        <f>Rådata_6000!HB84</f>
        <v>0</v>
      </c>
      <c r="HJ222">
        <f>Rådata_6000!HC84</f>
        <v>0</v>
      </c>
      <c r="HK222">
        <f>Rådata_6000!HD84</f>
        <v>0</v>
      </c>
      <c r="HL222">
        <f>Rådata_6000!HE84</f>
        <v>0</v>
      </c>
      <c r="HM222">
        <f>Rådata_6000!HF84</f>
        <v>0</v>
      </c>
      <c r="HN222">
        <f>Rådata_6000!HG84</f>
        <v>0</v>
      </c>
      <c r="HO222">
        <f>Rådata_6000!HH84</f>
        <v>0</v>
      </c>
      <c r="HP222">
        <f>Rådata_6000!HI84</f>
        <v>0</v>
      </c>
      <c r="HQ222">
        <f>Rådata_6000!HJ84</f>
        <v>0</v>
      </c>
      <c r="HR222">
        <f>Rådata_6000!HK84</f>
        <v>0</v>
      </c>
      <c r="HS222">
        <f>Rådata_6000!HL84</f>
        <v>0</v>
      </c>
      <c r="HT222">
        <f>Rådata_6000!HM84</f>
        <v>0</v>
      </c>
      <c r="HU222">
        <f>Rådata_6000!HN84</f>
        <v>0</v>
      </c>
      <c r="HV222">
        <f>Rådata_6000!HO84</f>
        <v>0</v>
      </c>
      <c r="HW222">
        <f>Rådata_6000!HP84</f>
        <v>0</v>
      </c>
      <c r="HX222">
        <f>Rådata_6000!HQ84</f>
        <v>0</v>
      </c>
      <c r="HY222">
        <f>Rådata_6000!HR84</f>
        <v>0</v>
      </c>
      <c r="HZ222">
        <f>Rådata_6000!HS84</f>
        <v>0</v>
      </c>
      <c r="IA222">
        <f>Rådata_6000!HT84</f>
        <v>0</v>
      </c>
      <c r="IB222">
        <f>Rådata_6000!HU84</f>
        <v>0</v>
      </c>
      <c r="IC222">
        <f>Rådata_6000!HV84</f>
        <v>0</v>
      </c>
      <c r="ID222">
        <f>Rådata_6000!HW84</f>
        <v>0</v>
      </c>
      <c r="IE222">
        <f>Rådata_6000!HX84</f>
        <v>0</v>
      </c>
      <c r="IF222">
        <f>Rådata_6000!HY84</f>
        <v>0</v>
      </c>
      <c r="IG222">
        <f>Rådata_6000!HZ84</f>
        <v>0</v>
      </c>
      <c r="IH222">
        <f>Rådata_6000!IA84</f>
        <v>0</v>
      </c>
      <c r="II222">
        <f>Rådata_6000!IB84</f>
        <v>0</v>
      </c>
      <c r="IJ222">
        <f>Rådata_6000!IC84</f>
        <v>0</v>
      </c>
      <c r="IK222">
        <f>Rådata_6000!ID84</f>
        <v>0</v>
      </c>
      <c r="IL222">
        <f>Rådata_6000!IE84</f>
        <v>0</v>
      </c>
      <c r="IM222">
        <f>Rådata_6000!IF84</f>
        <v>0</v>
      </c>
      <c r="IN222">
        <f>Rådata_6000!IG84</f>
        <v>0</v>
      </c>
      <c r="IO222">
        <f>Rådata_6000!IH84</f>
        <v>0</v>
      </c>
      <c r="IP222">
        <f>Rådata_6000!II84</f>
        <v>0</v>
      </c>
      <c r="IQ222">
        <f>Rådata_6000!IJ84</f>
        <v>0</v>
      </c>
      <c r="IR222">
        <f>Rådata_6000!IK84</f>
        <v>0</v>
      </c>
      <c r="IS222">
        <f>Rådata_6000!IL84</f>
        <v>0</v>
      </c>
      <c r="IT222">
        <f>Rådata_6000!IM84</f>
        <v>0</v>
      </c>
      <c r="IU222">
        <f>Rådata_6000!IN84</f>
        <v>0</v>
      </c>
      <c r="IV222">
        <f>Rådata_6000!IO84</f>
        <v>0</v>
      </c>
      <c r="IW222">
        <f>Rådata_6000!IP84</f>
        <v>0</v>
      </c>
      <c r="IX222">
        <f>Rådata_6000!IQ84</f>
        <v>0</v>
      </c>
      <c r="IY222">
        <f>Rådata_6000!IR84</f>
        <v>0</v>
      </c>
      <c r="IZ222">
        <f>Rådata_6000!IS84</f>
        <v>0</v>
      </c>
      <c r="JA222">
        <f>Rådata_6000!IT84</f>
        <v>0</v>
      </c>
      <c r="JB222">
        <f>Rådata_6000!IU84</f>
        <v>0</v>
      </c>
      <c r="JC222">
        <f>Rådata_6000!IV84</f>
        <v>0</v>
      </c>
      <c r="JD222">
        <f>Rådata_6000!IW84</f>
        <v>0</v>
      </c>
      <c r="JE222">
        <f>Rådata_6000!IX84</f>
        <v>0</v>
      </c>
      <c r="JF222">
        <f>Rådata_6000!IY84</f>
        <v>0</v>
      </c>
      <c r="JG222">
        <f>Rådata_6000!IZ84</f>
        <v>0</v>
      </c>
      <c r="JH222">
        <f>Rådata_6000!JA84</f>
        <v>0</v>
      </c>
      <c r="JI222">
        <f>Rådata_6000!JB84</f>
        <v>0</v>
      </c>
      <c r="JJ222">
        <f>Rådata_6000!JC84</f>
        <v>0</v>
      </c>
      <c r="JK222">
        <f>Rådata_6000!JD84</f>
        <v>0</v>
      </c>
      <c r="JL222">
        <f>Rådata_6000!JE84</f>
        <v>0</v>
      </c>
      <c r="JM222">
        <f>Rådata_6000!JF84</f>
        <v>0</v>
      </c>
      <c r="JN222">
        <f>Rådata_6000!JG84</f>
        <v>0</v>
      </c>
      <c r="JO222">
        <f>Rådata_6000!JH84</f>
        <v>0</v>
      </c>
      <c r="JP222">
        <f>Rådata_6000!JI84</f>
        <v>0</v>
      </c>
      <c r="JQ222">
        <f>Rådata_6000!JJ84</f>
        <v>0</v>
      </c>
      <c r="JR222">
        <f>Rådata_6000!JK84</f>
        <v>0</v>
      </c>
      <c r="JS222">
        <f>Rådata_6000!JL84</f>
        <v>0</v>
      </c>
      <c r="JT222">
        <f>Rådata_6000!JM84</f>
        <v>0</v>
      </c>
      <c r="JU222">
        <f>Rådata_6000!JN84</f>
        <v>0</v>
      </c>
      <c r="JV222">
        <f>Rådata_6000!JO84</f>
        <v>0</v>
      </c>
      <c r="JW222">
        <f>Rådata_6000!JP84</f>
        <v>0</v>
      </c>
      <c r="JX222">
        <f>Rådata_6000!JQ84</f>
        <v>0</v>
      </c>
      <c r="JY222">
        <f>Rådata_6000!JR84</f>
        <v>0</v>
      </c>
      <c r="JZ222">
        <f>Rådata_6000!JS84</f>
        <v>0</v>
      </c>
      <c r="KA222">
        <f>Rådata_6000!JT84</f>
        <v>0</v>
      </c>
      <c r="KB222">
        <f>Rådata_6000!JU84</f>
        <v>0</v>
      </c>
      <c r="KC222">
        <f>Rådata_6000!JV84</f>
        <v>0</v>
      </c>
      <c r="KD222">
        <f>Rådata_6000!JW84</f>
        <v>0</v>
      </c>
      <c r="KE222">
        <f>Rådata_6000!JX84</f>
        <v>0</v>
      </c>
      <c r="KF222">
        <f>Rådata_6000!JY84</f>
        <v>0</v>
      </c>
      <c r="KG222">
        <f>Rådata_6000!JZ84</f>
        <v>0</v>
      </c>
      <c r="KH222">
        <f>Rådata_6000!KA84</f>
        <v>0</v>
      </c>
      <c r="KI222">
        <f>Rådata_6000!KB84</f>
        <v>0</v>
      </c>
      <c r="KJ222">
        <f>Rådata_6000!KC84</f>
        <v>0</v>
      </c>
      <c r="KK222">
        <f>Rådata_6000!KD84</f>
        <v>0</v>
      </c>
      <c r="KL222">
        <f>Rådata_6000!KE84</f>
        <v>0</v>
      </c>
      <c r="KM222">
        <f>Rådata_6000!KF84</f>
        <v>0</v>
      </c>
      <c r="KN222">
        <f>Rådata_6000!KG84</f>
        <v>0</v>
      </c>
      <c r="KO222">
        <f>Rådata_6000!KH84</f>
        <v>0</v>
      </c>
      <c r="KP222">
        <f>Rådata_6000!KI84</f>
        <v>0</v>
      </c>
      <c r="KQ222">
        <f>Rådata_6000!KJ84</f>
        <v>0</v>
      </c>
      <c r="KR222">
        <f>Rådata_6000!KK84</f>
        <v>0</v>
      </c>
      <c r="KS222">
        <f>Rådata_6000!KL84</f>
        <v>0</v>
      </c>
      <c r="KT222">
        <f>Rådata_6000!KM84</f>
        <v>0</v>
      </c>
      <c r="KU222">
        <f>Rådata_6000!KN84</f>
        <v>0</v>
      </c>
      <c r="KV222">
        <f>Rådata_6000!KO84</f>
        <v>0</v>
      </c>
      <c r="KW222">
        <f>Rådata_6000!KP84</f>
        <v>0</v>
      </c>
      <c r="KX222">
        <f>Rådata_6000!KQ84</f>
        <v>0</v>
      </c>
      <c r="KY222">
        <f>Rådata_6000!KR84</f>
        <v>0</v>
      </c>
      <c r="KZ222">
        <f>Rådata_6000!KS84</f>
        <v>0</v>
      </c>
      <c r="LA222">
        <f>Rådata_6000!KT84</f>
        <v>0</v>
      </c>
      <c r="LB222">
        <f>Rådata_6000!KU84</f>
        <v>0</v>
      </c>
      <c r="LC222">
        <f>Rådata_6000!KV84</f>
        <v>0</v>
      </c>
      <c r="LD222">
        <f>Rådata_6000!KW84</f>
        <v>0</v>
      </c>
      <c r="LE222">
        <f>Rådata_6000!KX84</f>
        <v>0</v>
      </c>
      <c r="LF222">
        <f>Rådata_6000!KY84</f>
        <v>0</v>
      </c>
      <c r="LG222">
        <f>Rådata_6000!KZ84</f>
        <v>0</v>
      </c>
      <c r="LH222">
        <f>Rådata_6000!LA84</f>
        <v>0</v>
      </c>
      <c r="LI222">
        <f>Rådata_6000!LB84</f>
        <v>0</v>
      </c>
      <c r="LJ222">
        <f>Rådata_6000!LC84</f>
        <v>0</v>
      </c>
      <c r="LK222">
        <f>Rådata_6000!LD84</f>
        <v>0</v>
      </c>
      <c r="LL222">
        <f>Rådata_6000!LE84</f>
        <v>0</v>
      </c>
      <c r="LM222">
        <f>Rådata_6000!LF84</f>
        <v>0</v>
      </c>
      <c r="LN222">
        <f>Rådata_6000!LG84</f>
        <v>0</v>
      </c>
      <c r="LO222">
        <f>Rådata_6000!LH84</f>
        <v>0</v>
      </c>
      <c r="LP222">
        <f>Rådata_6000!LI84</f>
        <v>0</v>
      </c>
      <c r="LQ222">
        <f>Rådata_6000!LJ84</f>
        <v>0</v>
      </c>
      <c r="LR222">
        <f>Rådata_6000!LK84</f>
        <v>0</v>
      </c>
      <c r="LS222">
        <f>Rådata_6000!LL84</f>
        <v>0</v>
      </c>
      <c r="LT222">
        <f>Rådata_6000!LM84</f>
        <v>0</v>
      </c>
      <c r="LU222">
        <f>Rådata_6000!LN84</f>
        <v>0</v>
      </c>
      <c r="LV222">
        <f>Rådata_6000!LO84</f>
        <v>0</v>
      </c>
      <c r="LW222">
        <f>Rådata_6000!LP84</f>
        <v>0</v>
      </c>
      <c r="LX222">
        <f>Rådata_6000!LQ84</f>
        <v>0</v>
      </c>
      <c r="LY222">
        <f>Rådata_6000!LR84</f>
        <v>0</v>
      </c>
      <c r="LZ222">
        <f>Rådata_6000!LS84</f>
        <v>0</v>
      </c>
      <c r="MA222">
        <f>Rådata_6000!LT84</f>
        <v>0</v>
      </c>
      <c r="MB222">
        <f>Rådata_6000!LU84</f>
        <v>0</v>
      </c>
      <c r="MC222">
        <f>Rådata_6000!LV84</f>
        <v>0</v>
      </c>
      <c r="MD222">
        <f>Rådata_6000!LW84</f>
        <v>0</v>
      </c>
      <c r="ME222">
        <f>Rådata_6000!LX84</f>
        <v>0</v>
      </c>
      <c r="MF222">
        <f>Rådata_6000!LY84</f>
        <v>0</v>
      </c>
      <c r="MG222">
        <f>Rådata_6000!LZ84</f>
        <v>0</v>
      </c>
      <c r="MH222">
        <f>Rådata_6000!MA84</f>
        <v>0</v>
      </c>
      <c r="MI222">
        <f>Rådata_6000!MB84</f>
        <v>0</v>
      </c>
      <c r="MJ222">
        <f>Rådata_6000!MC84</f>
        <v>0</v>
      </c>
      <c r="MK222">
        <f>Rådata_6000!MD84</f>
        <v>0</v>
      </c>
      <c r="ML222">
        <f>Rådata_6000!ME84</f>
        <v>0</v>
      </c>
      <c r="MM222">
        <f>Rådata_6000!MF84</f>
        <v>0</v>
      </c>
      <c r="MN222">
        <f>Rådata_6000!MG84</f>
        <v>0</v>
      </c>
      <c r="MO222">
        <f>Rådata_6000!MH84</f>
        <v>0</v>
      </c>
      <c r="MP222">
        <f>Rådata_6000!MI84</f>
        <v>0</v>
      </c>
      <c r="MQ222">
        <f>Rådata_6000!MJ84</f>
        <v>0</v>
      </c>
      <c r="MR222">
        <f>Rådata_6000!MK84</f>
        <v>0</v>
      </c>
      <c r="MS222">
        <f>Rådata_6000!ML84</f>
        <v>0</v>
      </c>
      <c r="MT222">
        <f>Rådata_6000!MM84</f>
        <v>0</v>
      </c>
      <c r="MU222">
        <f>Rådata_6000!MN84</f>
        <v>0</v>
      </c>
      <c r="MV222">
        <f>Rådata_6000!MO84</f>
        <v>0</v>
      </c>
      <c r="MW222">
        <f>Rådata_6000!MP84</f>
        <v>0</v>
      </c>
      <c r="MX222">
        <f>Rådata_6000!MQ84</f>
        <v>0</v>
      </c>
      <c r="MY222">
        <f>Rådata_6000!MR84</f>
        <v>0</v>
      </c>
      <c r="MZ222">
        <f>Rådata_6000!MS84</f>
        <v>0</v>
      </c>
      <c r="NA222">
        <f>Rådata_6000!MT84</f>
        <v>0</v>
      </c>
      <c r="NB222">
        <f>Rådata_6000!MU84</f>
        <v>0</v>
      </c>
      <c r="NC222">
        <f>Rådata_6000!MV84</f>
        <v>0</v>
      </c>
      <c r="ND222">
        <f>Rådata_6000!MW84</f>
        <v>0</v>
      </c>
      <c r="NE222">
        <f>Rådata_6000!MX84</f>
        <v>0</v>
      </c>
      <c r="NF222">
        <f>Rådata_6000!MY84</f>
        <v>0</v>
      </c>
      <c r="NG222">
        <f>Rådata_6000!MZ84</f>
        <v>0</v>
      </c>
      <c r="NH222">
        <f>Rådata_6000!NA84</f>
        <v>0</v>
      </c>
      <c r="NI222">
        <f>Rådata_6000!NB84</f>
        <v>0</v>
      </c>
      <c r="NJ222">
        <f>Rådata_6000!NC84</f>
        <v>0</v>
      </c>
      <c r="NK222">
        <f>Rådata_6000!ND84</f>
        <v>0</v>
      </c>
      <c r="NL222">
        <f>Rådata_6000!NE84</f>
        <v>0</v>
      </c>
      <c r="NM222">
        <f>Rådata_6000!NF84</f>
        <v>0</v>
      </c>
      <c r="NN222">
        <f>Rådata_6000!NG84</f>
        <v>0</v>
      </c>
      <c r="NO222">
        <f>Rådata_6000!NH84</f>
        <v>0</v>
      </c>
      <c r="NP222">
        <f>Rådata_6000!NI84</f>
        <v>0</v>
      </c>
      <c r="NQ222">
        <f>Rådata_6000!NJ84</f>
        <v>0</v>
      </c>
      <c r="NR222">
        <f>Rådata_6000!NK84</f>
        <v>0</v>
      </c>
      <c r="NS222">
        <f>Rådata_6000!NL84</f>
        <v>0</v>
      </c>
      <c r="NT222">
        <f>Rådata_6000!NM84</f>
        <v>0</v>
      </c>
      <c r="NU222">
        <f>Rådata_6000!NN84</f>
        <v>0</v>
      </c>
      <c r="NV222">
        <f>Rådata_6000!NO84</f>
        <v>0</v>
      </c>
      <c r="NW222">
        <f>Rådata_6000!NP84</f>
        <v>0</v>
      </c>
      <c r="NX222">
        <f>Rådata_6000!NQ84</f>
        <v>0</v>
      </c>
      <c r="NY222">
        <f>Rådata_6000!NR84</f>
        <v>0</v>
      </c>
      <c r="NZ222">
        <f>Rådata_6000!NS84</f>
        <v>0</v>
      </c>
      <c r="OA222">
        <f>Rådata_6000!NT84</f>
        <v>0</v>
      </c>
      <c r="OB222">
        <f>Rådata_6000!NU84</f>
        <v>0</v>
      </c>
      <c r="OC222">
        <f>Rådata_6000!NV84</f>
        <v>0</v>
      </c>
      <c r="OD222">
        <f>Rådata_6000!NW84</f>
        <v>0</v>
      </c>
      <c r="OE222">
        <f>Rådata_6000!NX84</f>
        <v>0</v>
      </c>
      <c r="OF222">
        <f>Rådata_6000!NY84</f>
        <v>0</v>
      </c>
      <c r="OG222">
        <f>Rådata_6000!NZ84</f>
        <v>0</v>
      </c>
      <c r="OH222">
        <f>Rådata_6000!OA84</f>
        <v>0</v>
      </c>
      <c r="OI222">
        <f>Rådata_6000!OB84</f>
        <v>0</v>
      </c>
      <c r="OJ222">
        <f>Rådata_6000!OC84</f>
        <v>0</v>
      </c>
      <c r="OK222">
        <f>Rådata_6000!OD84</f>
        <v>0</v>
      </c>
      <c r="OL222">
        <f>Rådata_6000!OE84</f>
        <v>0</v>
      </c>
      <c r="OM222">
        <f>Rådata_6000!OF84</f>
        <v>0</v>
      </c>
      <c r="ON222">
        <f>Rådata_6000!OG84</f>
        <v>0</v>
      </c>
      <c r="OO222">
        <f>Rådata_6000!OH84</f>
        <v>0</v>
      </c>
      <c r="OP222">
        <f>Rådata_6000!OI84</f>
        <v>0</v>
      </c>
      <c r="OQ222">
        <f>Rådata_6000!OJ84</f>
        <v>0</v>
      </c>
      <c r="OR222">
        <f>Rådata_6000!OK84</f>
        <v>0</v>
      </c>
      <c r="OS222">
        <f>Rådata_6000!OL84</f>
        <v>0</v>
      </c>
    </row>
    <row r="223" spans="1:409">
      <c r="A223" t="s">
        <v>430</v>
      </c>
      <c r="J223">
        <f>Rådata_6000!C85</f>
        <v>0</v>
      </c>
      <c r="K223">
        <f>Rådata_6000!D85</f>
        <v>0</v>
      </c>
      <c r="L223">
        <f>Rådata_6000!E85</f>
        <v>0</v>
      </c>
      <c r="M223">
        <f>Rådata_6000!F85</f>
        <v>0</v>
      </c>
      <c r="N223">
        <f>Rådata_6000!G85</f>
        <v>0</v>
      </c>
      <c r="O223">
        <f>Rådata_6000!H85</f>
        <v>0</v>
      </c>
      <c r="P223">
        <f>Rådata_6000!I85</f>
        <v>0</v>
      </c>
      <c r="Q223">
        <f>Rådata_6000!J85</f>
        <v>0</v>
      </c>
      <c r="R223">
        <f>Rådata_6000!K85</f>
        <v>0</v>
      </c>
      <c r="S223">
        <f>Rådata_6000!L85</f>
        <v>0</v>
      </c>
      <c r="T223">
        <f>Rådata_6000!M85</f>
        <v>0</v>
      </c>
      <c r="U223">
        <f>Rådata_6000!N85</f>
        <v>0</v>
      </c>
      <c r="V223">
        <f>Rådata_6000!O85</f>
        <v>0</v>
      </c>
      <c r="W223">
        <f>Rådata_6000!P85</f>
        <v>0</v>
      </c>
      <c r="X223">
        <f>Rådata_6000!Q85</f>
        <v>0</v>
      </c>
      <c r="Y223">
        <f>Rådata_6000!R85</f>
        <v>0</v>
      </c>
      <c r="Z223">
        <f>Rådata_6000!S85</f>
        <v>0</v>
      </c>
      <c r="AA223">
        <f>Rådata_6000!T85</f>
        <v>0</v>
      </c>
      <c r="AB223">
        <f>Rådata_6000!U85</f>
        <v>0</v>
      </c>
      <c r="AC223">
        <f>Rådata_6000!V85</f>
        <v>0</v>
      </c>
      <c r="AD223">
        <f>Rådata_6000!W85</f>
        <v>0</v>
      </c>
      <c r="AE223">
        <f>Rådata_6000!X85</f>
        <v>0</v>
      </c>
      <c r="AF223">
        <f>Rådata_6000!Y85</f>
        <v>0</v>
      </c>
      <c r="AG223">
        <f>Rådata_6000!Z85</f>
        <v>0</v>
      </c>
      <c r="AH223">
        <f>Rådata_6000!AA85</f>
        <v>0</v>
      </c>
      <c r="AI223">
        <f>Rådata_6000!AB85</f>
        <v>0</v>
      </c>
      <c r="AJ223">
        <f>Rådata_6000!AC85</f>
        <v>0</v>
      </c>
      <c r="AK223">
        <f>Rådata_6000!AD85</f>
        <v>0</v>
      </c>
      <c r="AL223">
        <f>Rådata_6000!AE85</f>
        <v>0</v>
      </c>
      <c r="AM223">
        <f>Rådata_6000!AF85</f>
        <v>0</v>
      </c>
      <c r="AN223">
        <f>Rådata_6000!AG85</f>
        <v>0</v>
      </c>
      <c r="AO223">
        <f>Rådata_6000!AH85</f>
        <v>0</v>
      </c>
      <c r="AP223">
        <f>Rådata_6000!AI85</f>
        <v>0</v>
      </c>
      <c r="AQ223">
        <f>Rådata_6000!AJ85</f>
        <v>0</v>
      </c>
      <c r="AR223">
        <f>Rådata_6000!AK85</f>
        <v>0</v>
      </c>
      <c r="AS223">
        <f>Rådata_6000!AL85</f>
        <v>0</v>
      </c>
      <c r="AT223">
        <f>Rådata_6000!AM85</f>
        <v>0</v>
      </c>
      <c r="AU223">
        <f>Rådata_6000!AN85</f>
        <v>0</v>
      </c>
      <c r="AV223">
        <f>Rådata_6000!AO85</f>
        <v>0</v>
      </c>
      <c r="AW223">
        <f>Rådata_6000!AP85</f>
        <v>0</v>
      </c>
      <c r="AX223">
        <f>Rådata_6000!AQ85</f>
        <v>0</v>
      </c>
      <c r="AY223">
        <f>Rådata_6000!AR85</f>
        <v>0</v>
      </c>
      <c r="AZ223">
        <f>Rådata_6000!AS85</f>
        <v>0</v>
      </c>
      <c r="BA223">
        <f>Rådata_6000!AT85</f>
        <v>0</v>
      </c>
      <c r="BB223">
        <f>Rådata_6000!AU85</f>
        <v>0</v>
      </c>
      <c r="BC223">
        <f>Rådata_6000!AV85</f>
        <v>0</v>
      </c>
      <c r="BD223">
        <f>Rådata_6000!AW85</f>
        <v>0</v>
      </c>
      <c r="BE223">
        <f>Rådata_6000!AX85</f>
        <v>0</v>
      </c>
      <c r="BF223">
        <f>Rådata_6000!AY85</f>
        <v>0</v>
      </c>
      <c r="BG223">
        <f>Rådata_6000!AZ85</f>
        <v>0</v>
      </c>
      <c r="BH223">
        <f>Rådata_6000!BA85</f>
        <v>0</v>
      </c>
      <c r="BI223">
        <f>Rådata_6000!BB85</f>
        <v>0</v>
      </c>
      <c r="BJ223">
        <f>Rådata_6000!BC85</f>
        <v>0</v>
      </c>
      <c r="BK223">
        <f>Rådata_6000!BD85</f>
        <v>0</v>
      </c>
      <c r="BL223">
        <f>Rådata_6000!BE85</f>
        <v>0</v>
      </c>
      <c r="BM223">
        <f>Rådata_6000!BF85</f>
        <v>0</v>
      </c>
      <c r="BN223">
        <f>Rådata_6000!BG85</f>
        <v>0</v>
      </c>
      <c r="BO223">
        <f>Rådata_6000!BH85</f>
        <v>0</v>
      </c>
      <c r="BP223">
        <f>Rådata_6000!BI85</f>
        <v>0</v>
      </c>
      <c r="BQ223">
        <f>Rådata_6000!BJ85</f>
        <v>0</v>
      </c>
      <c r="BR223">
        <f>Rådata_6000!BK85</f>
        <v>0</v>
      </c>
      <c r="BS223">
        <f>Rådata_6000!BL85</f>
        <v>0</v>
      </c>
      <c r="BT223">
        <f>Rådata_6000!BM85</f>
        <v>0</v>
      </c>
      <c r="BU223">
        <f>Rådata_6000!BN85</f>
        <v>0</v>
      </c>
      <c r="BV223">
        <f>Rådata_6000!BO85</f>
        <v>0</v>
      </c>
      <c r="BW223">
        <f>Rådata_6000!BP85</f>
        <v>0</v>
      </c>
      <c r="BX223">
        <f>Rådata_6000!BQ85</f>
        <v>0</v>
      </c>
      <c r="BY223">
        <f>Rådata_6000!BR85</f>
        <v>0</v>
      </c>
      <c r="BZ223">
        <f>Rådata_6000!BS85</f>
        <v>0</v>
      </c>
      <c r="CA223">
        <f>Rådata_6000!BT85</f>
        <v>0</v>
      </c>
      <c r="CB223">
        <f>Rådata_6000!BU85</f>
        <v>0</v>
      </c>
      <c r="CC223">
        <f>Rådata_6000!BV85</f>
        <v>0</v>
      </c>
      <c r="CD223">
        <f>Rådata_6000!BW85</f>
        <v>0</v>
      </c>
      <c r="CE223">
        <f>Rådata_6000!BX85</f>
        <v>0</v>
      </c>
      <c r="CF223">
        <f>Rådata_6000!BY85</f>
        <v>0</v>
      </c>
      <c r="CG223">
        <f>Rådata_6000!BZ85</f>
        <v>0</v>
      </c>
      <c r="CH223">
        <f>Rådata_6000!CA85</f>
        <v>0</v>
      </c>
      <c r="CI223">
        <f>Rådata_6000!CB85</f>
        <v>0</v>
      </c>
      <c r="CJ223">
        <f>Rådata_6000!CC85</f>
        <v>0</v>
      </c>
      <c r="CK223">
        <f>Rådata_6000!CD85</f>
        <v>0</v>
      </c>
      <c r="CL223">
        <f>Rådata_6000!CE85</f>
        <v>0</v>
      </c>
      <c r="CM223">
        <f>Rådata_6000!CF85</f>
        <v>0</v>
      </c>
      <c r="CN223">
        <f>Rådata_6000!CG85</f>
        <v>0</v>
      </c>
      <c r="CO223">
        <f>Rådata_6000!CH85</f>
        <v>0</v>
      </c>
      <c r="CP223">
        <f>Rådata_6000!CI85</f>
        <v>0</v>
      </c>
      <c r="CQ223">
        <f>Rådata_6000!CJ85</f>
        <v>0</v>
      </c>
      <c r="CR223">
        <f>Rådata_6000!CK85</f>
        <v>0</v>
      </c>
      <c r="CS223">
        <f>Rådata_6000!CL85</f>
        <v>0</v>
      </c>
      <c r="CT223">
        <f>Rådata_6000!CM85</f>
        <v>0</v>
      </c>
      <c r="CU223">
        <f>Rådata_6000!CN85</f>
        <v>0</v>
      </c>
      <c r="CV223">
        <f>Rådata_6000!CO85</f>
        <v>0</v>
      </c>
      <c r="CW223">
        <f>Rådata_6000!CP85</f>
        <v>0</v>
      </c>
      <c r="CX223">
        <f>Rådata_6000!CQ85</f>
        <v>0</v>
      </c>
      <c r="CY223">
        <f>Rådata_6000!CR85</f>
        <v>0</v>
      </c>
      <c r="CZ223">
        <f>Rådata_6000!CS85</f>
        <v>0</v>
      </c>
      <c r="DA223">
        <f>Rådata_6000!CT85</f>
        <v>0</v>
      </c>
      <c r="DB223">
        <f>Rådata_6000!CU85</f>
        <v>0</v>
      </c>
      <c r="DC223">
        <f>Rådata_6000!CV85</f>
        <v>0</v>
      </c>
      <c r="DD223">
        <f>Rådata_6000!CW85</f>
        <v>0</v>
      </c>
      <c r="DE223">
        <f>Rådata_6000!CX85</f>
        <v>0</v>
      </c>
      <c r="DF223">
        <f>Rådata_6000!CY85</f>
        <v>0</v>
      </c>
      <c r="DG223">
        <f>Rådata_6000!CZ85</f>
        <v>0</v>
      </c>
      <c r="DH223">
        <f>Rådata_6000!DA85</f>
        <v>0</v>
      </c>
      <c r="DI223">
        <f>Rådata_6000!DB85</f>
        <v>0</v>
      </c>
      <c r="DJ223">
        <f>Rådata_6000!DC85</f>
        <v>0</v>
      </c>
      <c r="DK223">
        <f>Rådata_6000!DD85</f>
        <v>0</v>
      </c>
      <c r="DL223">
        <f>Rådata_6000!DE85</f>
        <v>0</v>
      </c>
      <c r="DM223">
        <f>Rådata_6000!DF85</f>
        <v>0</v>
      </c>
      <c r="DN223">
        <f>Rådata_6000!DG85</f>
        <v>0</v>
      </c>
      <c r="DO223">
        <f>Rådata_6000!DH85</f>
        <v>0</v>
      </c>
      <c r="DP223">
        <f>Rådata_6000!DI85</f>
        <v>0</v>
      </c>
      <c r="DQ223">
        <f>Rådata_6000!DJ85</f>
        <v>0</v>
      </c>
      <c r="DR223">
        <f>Rådata_6000!DK85</f>
        <v>0</v>
      </c>
      <c r="DS223">
        <f>Rådata_6000!DL85</f>
        <v>0</v>
      </c>
      <c r="DT223">
        <f>Rådata_6000!DM85</f>
        <v>0</v>
      </c>
      <c r="DU223">
        <f>Rådata_6000!DN85</f>
        <v>0</v>
      </c>
      <c r="DV223">
        <f>Rådata_6000!DO85</f>
        <v>0</v>
      </c>
      <c r="DW223">
        <f>Rådata_6000!DP85</f>
        <v>0</v>
      </c>
      <c r="DX223">
        <f>Rådata_6000!DQ85</f>
        <v>0</v>
      </c>
      <c r="DY223">
        <f>Rådata_6000!DR85</f>
        <v>0</v>
      </c>
      <c r="DZ223">
        <f>Rådata_6000!DS85</f>
        <v>0</v>
      </c>
      <c r="EA223">
        <f>Rådata_6000!DT85</f>
        <v>0</v>
      </c>
      <c r="EB223">
        <f>Rådata_6000!DU85</f>
        <v>0</v>
      </c>
      <c r="EC223">
        <f>Rådata_6000!DV85</f>
        <v>0</v>
      </c>
      <c r="ED223">
        <f>Rådata_6000!DW85</f>
        <v>0</v>
      </c>
      <c r="EE223">
        <f>Rådata_6000!DX85</f>
        <v>0</v>
      </c>
      <c r="EF223">
        <f>Rådata_6000!DY85</f>
        <v>0</v>
      </c>
      <c r="EG223">
        <f>Rådata_6000!DZ85</f>
        <v>0</v>
      </c>
      <c r="EH223">
        <f>Rådata_6000!EA85</f>
        <v>0</v>
      </c>
      <c r="EI223">
        <f>Rådata_6000!EB85</f>
        <v>0</v>
      </c>
      <c r="EJ223">
        <f>Rådata_6000!EC85</f>
        <v>0</v>
      </c>
      <c r="EK223">
        <f>Rådata_6000!ED85</f>
        <v>0</v>
      </c>
      <c r="EL223">
        <f>Rådata_6000!EE85</f>
        <v>0</v>
      </c>
      <c r="EM223">
        <f>Rådata_6000!EF85</f>
        <v>0</v>
      </c>
      <c r="EN223">
        <f>Rådata_6000!EG85</f>
        <v>0</v>
      </c>
      <c r="EO223">
        <f>Rådata_6000!EH85</f>
        <v>0</v>
      </c>
      <c r="EP223">
        <f>Rådata_6000!EI85</f>
        <v>0</v>
      </c>
      <c r="EQ223">
        <f>Rådata_6000!EJ85</f>
        <v>0</v>
      </c>
      <c r="ER223">
        <f>Rådata_6000!EK85</f>
        <v>0</v>
      </c>
      <c r="ES223">
        <f>Rådata_6000!EL85</f>
        <v>0</v>
      </c>
      <c r="ET223">
        <f>Rådata_6000!EM85</f>
        <v>0</v>
      </c>
      <c r="EU223">
        <f>Rådata_6000!EN85</f>
        <v>0</v>
      </c>
      <c r="EV223">
        <f>Rådata_6000!EO85</f>
        <v>0</v>
      </c>
      <c r="EW223">
        <f>Rådata_6000!EP85</f>
        <v>0</v>
      </c>
      <c r="EX223">
        <f>Rådata_6000!EQ85</f>
        <v>0</v>
      </c>
      <c r="EY223">
        <f>Rådata_6000!ER85</f>
        <v>0</v>
      </c>
      <c r="EZ223">
        <f>Rådata_6000!ES85</f>
        <v>0</v>
      </c>
      <c r="FA223">
        <f>Rådata_6000!ET85</f>
        <v>0</v>
      </c>
      <c r="FB223">
        <f>Rådata_6000!EU85</f>
        <v>0</v>
      </c>
      <c r="FC223">
        <f>Rådata_6000!EV85</f>
        <v>0</v>
      </c>
      <c r="FD223">
        <f>Rådata_6000!EW85</f>
        <v>0</v>
      </c>
      <c r="FE223">
        <f>Rådata_6000!EX85</f>
        <v>0</v>
      </c>
      <c r="FF223">
        <f>Rådata_6000!EY85</f>
        <v>0</v>
      </c>
      <c r="FG223">
        <f>Rådata_6000!EZ85</f>
        <v>0</v>
      </c>
      <c r="FH223">
        <f>Rådata_6000!FA85</f>
        <v>0</v>
      </c>
      <c r="FI223">
        <f>Rådata_6000!FB85</f>
        <v>0</v>
      </c>
      <c r="FJ223">
        <f>Rådata_6000!FC85</f>
        <v>0</v>
      </c>
      <c r="FK223">
        <f>Rådata_6000!FD85</f>
        <v>0</v>
      </c>
      <c r="FL223">
        <f>Rådata_6000!FE85</f>
        <v>0</v>
      </c>
      <c r="FM223">
        <f>Rådata_6000!FF85</f>
        <v>0</v>
      </c>
      <c r="FN223">
        <f>Rådata_6000!FG85</f>
        <v>0</v>
      </c>
      <c r="FO223">
        <f>Rådata_6000!FH85</f>
        <v>0</v>
      </c>
      <c r="FP223">
        <f>Rådata_6000!FI85</f>
        <v>0</v>
      </c>
      <c r="FQ223">
        <f>Rådata_6000!FJ85</f>
        <v>0</v>
      </c>
      <c r="FR223">
        <f>Rådata_6000!FK85</f>
        <v>0</v>
      </c>
      <c r="FS223">
        <f>Rådata_6000!FL85</f>
        <v>0</v>
      </c>
      <c r="FT223">
        <f>Rådata_6000!FM85</f>
        <v>0</v>
      </c>
      <c r="FU223">
        <f>Rådata_6000!FN85</f>
        <v>0</v>
      </c>
      <c r="FV223">
        <f>Rådata_6000!FO85</f>
        <v>0</v>
      </c>
      <c r="FW223">
        <f>Rådata_6000!FP85</f>
        <v>0</v>
      </c>
      <c r="FX223">
        <f>Rådata_6000!FQ85</f>
        <v>0</v>
      </c>
      <c r="FY223">
        <f>Rådata_6000!FR85</f>
        <v>0</v>
      </c>
      <c r="FZ223">
        <f>Rådata_6000!FS85</f>
        <v>0</v>
      </c>
      <c r="GA223">
        <f>Rådata_6000!FT85</f>
        <v>0</v>
      </c>
      <c r="GB223">
        <f>Rådata_6000!FU85</f>
        <v>0</v>
      </c>
      <c r="GC223">
        <f>Rådata_6000!FV85</f>
        <v>0</v>
      </c>
      <c r="GD223">
        <f>Rådata_6000!FW85</f>
        <v>0</v>
      </c>
      <c r="GE223">
        <f>Rådata_6000!FX85</f>
        <v>0</v>
      </c>
      <c r="GF223">
        <f>Rådata_6000!FY85</f>
        <v>0</v>
      </c>
      <c r="GG223">
        <f>Rådata_6000!FZ85</f>
        <v>0</v>
      </c>
      <c r="GH223">
        <f>Rådata_6000!GA85</f>
        <v>0</v>
      </c>
      <c r="GI223">
        <f>Rådata_6000!GB85</f>
        <v>0</v>
      </c>
      <c r="GJ223">
        <f>Rådata_6000!GC85</f>
        <v>0</v>
      </c>
      <c r="GK223">
        <f>Rådata_6000!GD85</f>
        <v>0</v>
      </c>
      <c r="GL223">
        <f>Rådata_6000!GE85</f>
        <v>0</v>
      </c>
      <c r="GM223">
        <f>Rådata_6000!GF85</f>
        <v>0</v>
      </c>
      <c r="GN223">
        <f>Rådata_6000!GG85</f>
        <v>0</v>
      </c>
      <c r="GO223">
        <f>Rådata_6000!GH85</f>
        <v>0</v>
      </c>
      <c r="GP223">
        <f>Rådata_6000!GI85</f>
        <v>0</v>
      </c>
      <c r="GQ223">
        <f>Rådata_6000!GJ85</f>
        <v>0</v>
      </c>
      <c r="GR223">
        <f>Rådata_6000!GK85</f>
        <v>0</v>
      </c>
      <c r="GS223">
        <f>Rådata_6000!GL85</f>
        <v>0</v>
      </c>
      <c r="GT223">
        <f>Rådata_6000!GM85</f>
        <v>0</v>
      </c>
      <c r="GU223">
        <f>Rådata_6000!GN85</f>
        <v>0</v>
      </c>
      <c r="GV223">
        <f>Rådata_6000!GO85</f>
        <v>0</v>
      </c>
      <c r="GW223">
        <f>Rådata_6000!GP85</f>
        <v>0</v>
      </c>
      <c r="GX223">
        <f>Rådata_6000!GQ85</f>
        <v>0</v>
      </c>
      <c r="GY223">
        <f>Rådata_6000!GR85</f>
        <v>0</v>
      </c>
      <c r="GZ223">
        <f>Rådata_6000!GS85</f>
        <v>0</v>
      </c>
      <c r="HA223">
        <f>Rådata_6000!GT85</f>
        <v>0</v>
      </c>
      <c r="HB223">
        <f>Rådata_6000!GU85</f>
        <v>0</v>
      </c>
      <c r="HC223">
        <f>Rådata_6000!GV85</f>
        <v>0</v>
      </c>
      <c r="HD223">
        <f>Rådata_6000!GW85</f>
        <v>0</v>
      </c>
      <c r="HE223">
        <f>Rådata_6000!GX85</f>
        <v>0</v>
      </c>
      <c r="HF223">
        <f>Rådata_6000!GY85</f>
        <v>0</v>
      </c>
      <c r="HG223">
        <f>Rådata_6000!GZ85</f>
        <v>0</v>
      </c>
      <c r="HH223">
        <f>Rådata_6000!HA85</f>
        <v>0</v>
      </c>
      <c r="HI223">
        <f>Rådata_6000!HB85</f>
        <v>0</v>
      </c>
      <c r="HJ223">
        <f>Rådata_6000!HC85</f>
        <v>0</v>
      </c>
      <c r="HK223">
        <f>Rådata_6000!HD85</f>
        <v>0</v>
      </c>
      <c r="HL223">
        <f>Rådata_6000!HE85</f>
        <v>0</v>
      </c>
      <c r="HM223">
        <f>Rådata_6000!HF85</f>
        <v>0</v>
      </c>
      <c r="HN223">
        <f>Rådata_6000!HG85</f>
        <v>0</v>
      </c>
      <c r="HO223">
        <f>Rådata_6000!HH85</f>
        <v>0</v>
      </c>
      <c r="HP223">
        <f>Rådata_6000!HI85</f>
        <v>0</v>
      </c>
      <c r="HQ223">
        <f>Rådata_6000!HJ85</f>
        <v>0</v>
      </c>
      <c r="HR223">
        <f>Rådata_6000!HK85</f>
        <v>0</v>
      </c>
      <c r="HS223">
        <f>Rådata_6000!HL85</f>
        <v>0</v>
      </c>
      <c r="HT223">
        <f>Rådata_6000!HM85</f>
        <v>0</v>
      </c>
      <c r="HU223">
        <f>Rådata_6000!HN85</f>
        <v>0</v>
      </c>
      <c r="HV223">
        <f>Rådata_6000!HO85</f>
        <v>0</v>
      </c>
      <c r="HW223">
        <f>Rådata_6000!HP85</f>
        <v>0</v>
      </c>
      <c r="HX223">
        <f>Rådata_6000!HQ85</f>
        <v>0</v>
      </c>
      <c r="HY223">
        <f>Rådata_6000!HR85</f>
        <v>0</v>
      </c>
      <c r="HZ223">
        <f>Rådata_6000!HS85</f>
        <v>0</v>
      </c>
      <c r="IA223">
        <f>Rådata_6000!HT85</f>
        <v>0</v>
      </c>
      <c r="IB223">
        <f>Rådata_6000!HU85</f>
        <v>0</v>
      </c>
      <c r="IC223">
        <f>Rådata_6000!HV85</f>
        <v>0</v>
      </c>
      <c r="ID223">
        <f>Rådata_6000!HW85</f>
        <v>0</v>
      </c>
      <c r="IE223">
        <f>Rådata_6000!HX85</f>
        <v>0</v>
      </c>
      <c r="IF223">
        <f>Rådata_6000!HY85</f>
        <v>0</v>
      </c>
      <c r="IG223">
        <f>Rådata_6000!HZ85</f>
        <v>0</v>
      </c>
      <c r="IH223">
        <f>Rådata_6000!IA85</f>
        <v>0</v>
      </c>
      <c r="II223">
        <f>Rådata_6000!IB85</f>
        <v>0</v>
      </c>
      <c r="IJ223">
        <f>Rådata_6000!IC85</f>
        <v>0</v>
      </c>
      <c r="IK223">
        <f>Rådata_6000!ID85</f>
        <v>0</v>
      </c>
      <c r="IL223">
        <f>Rådata_6000!IE85</f>
        <v>0</v>
      </c>
      <c r="IM223">
        <f>Rådata_6000!IF85</f>
        <v>0</v>
      </c>
      <c r="IN223">
        <f>Rådata_6000!IG85</f>
        <v>0</v>
      </c>
      <c r="IO223">
        <f>Rådata_6000!IH85</f>
        <v>0</v>
      </c>
      <c r="IP223">
        <f>Rådata_6000!II85</f>
        <v>0</v>
      </c>
      <c r="IQ223">
        <f>Rådata_6000!IJ85</f>
        <v>0</v>
      </c>
      <c r="IR223">
        <f>Rådata_6000!IK85</f>
        <v>0</v>
      </c>
      <c r="IS223">
        <f>Rådata_6000!IL85</f>
        <v>0</v>
      </c>
      <c r="IT223">
        <f>Rådata_6000!IM85</f>
        <v>0</v>
      </c>
      <c r="IU223">
        <f>Rådata_6000!IN85</f>
        <v>0</v>
      </c>
      <c r="IV223">
        <f>Rådata_6000!IO85</f>
        <v>0</v>
      </c>
      <c r="IW223">
        <f>Rådata_6000!IP85</f>
        <v>0</v>
      </c>
      <c r="IX223">
        <f>Rådata_6000!IQ85</f>
        <v>0</v>
      </c>
      <c r="IY223">
        <f>Rådata_6000!IR85</f>
        <v>0</v>
      </c>
      <c r="IZ223">
        <f>Rådata_6000!IS85</f>
        <v>0</v>
      </c>
      <c r="JA223">
        <f>Rådata_6000!IT85</f>
        <v>0</v>
      </c>
      <c r="JB223">
        <f>Rådata_6000!IU85</f>
        <v>0</v>
      </c>
      <c r="JC223">
        <f>Rådata_6000!IV85</f>
        <v>0</v>
      </c>
      <c r="JD223">
        <f>Rådata_6000!IW85</f>
        <v>0</v>
      </c>
      <c r="JE223">
        <f>Rådata_6000!IX85</f>
        <v>0</v>
      </c>
      <c r="JF223">
        <f>Rådata_6000!IY85</f>
        <v>0</v>
      </c>
      <c r="JG223">
        <f>Rådata_6000!IZ85</f>
        <v>0</v>
      </c>
      <c r="JH223">
        <f>Rådata_6000!JA85</f>
        <v>0</v>
      </c>
      <c r="JI223">
        <f>Rådata_6000!JB85</f>
        <v>0</v>
      </c>
      <c r="JJ223">
        <f>Rådata_6000!JC85</f>
        <v>0</v>
      </c>
      <c r="JK223">
        <f>Rådata_6000!JD85</f>
        <v>0</v>
      </c>
      <c r="JL223">
        <f>Rådata_6000!JE85</f>
        <v>0</v>
      </c>
      <c r="JM223">
        <f>Rådata_6000!JF85</f>
        <v>0</v>
      </c>
      <c r="JN223">
        <f>Rådata_6000!JG85</f>
        <v>0</v>
      </c>
      <c r="JO223">
        <f>Rådata_6000!JH85</f>
        <v>0</v>
      </c>
      <c r="JP223">
        <f>Rådata_6000!JI85</f>
        <v>0</v>
      </c>
      <c r="JQ223">
        <f>Rådata_6000!JJ85</f>
        <v>0</v>
      </c>
      <c r="JR223">
        <f>Rådata_6000!JK85</f>
        <v>0</v>
      </c>
      <c r="JS223">
        <f>Rådata_6000!JL85</f>
        <v>0</v>
      </c>
      <c r="JT223">
        <f>Rådata_6000!JM85</f>
        <v>0</v>
      </c>
      <c r="JU223">
        <f>Rådata_6000!JN85</f>
        <v>0</v>
      </c>
      <c r="JV223">
        <f>Rådata_6000!JO85</f>
        <v>0</v>
      </c>
      <c r="JW223">
        <f>Rådata_6000!JP85</f>
        <v>0</v>
      </c>
      <c r="JX223">
        <f>Rådata_6000!JQ85</f>
        <v>0</v>
      </c>
      <c r="JY223">
        <f>Rådata_6000!JR85</f>
        <v>0</v>
      </c>
      <c r="JZ223">
        <f>Rådata_6000!JS85</f>
        <v>0</v>
      </c>
      <c r="KA223">
        <f>Rådata_6000!JT85</f>
        <v>0</v>
      </c>
      <c r="KB223">
        <f>Rådata_6000!JU85</f>
        <v>0</v>
      </c>
      <c r="KC223">
        <f>Rådata_6000!JV85</f>
        <v>0</v>
      </c>
      <c r="KD223">
        <f>Rådata_6000!JW85</f>
        <v>0</v>
      </c>
      <c r="KE223">
        <f>Rådata_6000!JX85</f>
        <v>0</v>
      </c>
      <c r="KF223">
        <f>Rådata_6000!JY85</f>
        <v>0</v>
      </c>
      <c r="KG223">
        <f>Rådata_6000!JZ85</f>
        <v>0</v>
      </c>
      <c r="KH223">
        <f>Rådata_6000!KA85</f>
        <v>0</v>
      </c>
      <c r="KI223">
        <f>Rådata_6000!KB85</f>
        <v>0</v>
      </c>
      <c r="KJ223">
        <f>Rådata_6000!KC85</f>
        <v>0</v>
      </c>
      <c r="KK223">
        <f>Rådata_6000!KD85</f>
        <v>0</v>
      </c>
      <c r="KL223">
        <f>Rådata_6000!KE85</f>
        <v>0</v>
      </c>
      <c r="KM223">
        <f>Rådata_6000!KF85</f>
        <v>0</v>
      </c>
      <c r="KN223">
        <f>Rådata_6000!KG85</f>
        <v>0</v>
      </c>
      <c r="KO223">
        <f>Rådata_6000!KH85</f>
        <v>0</v>
      </c>
      <c r="KP223">
        <f>Rådata_6000!KI85</f>
        <v>0</v>
      </c>
      <c r="KQ223">
        <f>Rådata_6000!KJ85</f>
        <v>0</v>
      </c>
      <c r="KR223">
        <f>Rådata_6000!KK85</f>
        <v>0</v>
      </c>
      <c r="KS223">
        <f>Rådata_6000!KL85</f>
        <v>0</v>
      </c>
      <c r="KT223">
        <f>Rådata_6000!KM85</f>
        <v>0</v>
      </c>
      <c r="KU223">
        <f>Rådata_6000!KN85</f>
        <v>0</v>
      </c>
      <c r="KV223">
        <f>Rådata_6000!KO85</f>
        <v>0</v>
      </c>
      <c r="KW223">
        <f>Rådata_6000!KP85</f>
        <v>0</v>
      </c>
      <c r="KX223">
        <f>Rådata_6000!KQ85</f>
        <v>0</v>
      </c>
      <c r="KY223">
        <f>Rådata_6000!KR85</f>
        <v>0</v>
      </c>
      <c r="KZ223">
        <f>Rådata_6000!KS85</f>
        <v>0</v>
      </c>
      <c r="LA223">
        <f>Rådata_6000!KT85</f>
        <v>0</v>
      </c>
      <c r="LB223">
        <f>Rådata_6000!KU85</f>
        <v>0</v>
      </c>
      <c r="LC223">
        <f>Rådata_6000!KV85</f>
        <v>0</v>
      </c>
      <c r="LD223">
        <f>Rådata_6000!KW85</f>
        <v>0</v>
      </c>
      <c r="LE223">
        <f>Rådata_6000!KX85</f>
        <v>0</v>
      </c>
      <c r="LF223">
        <f>Rådata_6000!KY85</f>
        <v>0</v>
      </c>
      <c r="LG223">
        <f>Rådata_6000!KZ85</f>
        <v>0</v>
      </c>
      <c r="LH223">
        <f>Rådata_6000!LA85</f>
        <v>0</v>
      </c>
      <c r="LI223">
        <f>Rådata_6000!LB85</f>
        <v>0</v>
      </c>
      <c r="LJ223">
        <f>Rådata_6000!LC85</f>
        <v>0</v>
      </c>
      <c r="LK223">
        <f>Rådata_6000!LD85</f>
        <v>0</v>
      </c>
      <c r="LL223">
        <f>Rådata_6000!LE85</f>
        <v>0</v>
      </c>
      <c r="LM223">
        <f>Rådata_6000!LF85</f>
        <v>0</v>
      </c>
      <c r="LN223">
        <f>Rådata_6000!LG85</f>
        <v>0</v>
      </c>
      <c r="LO223">
        <f>Rådata_6000!LH85</f>
        <v>0</v>
      </c>
      <c r="LP223">
        <f>Rådata_6000!LI85</f>
        <v>0</v>
      </c>
      <c r="LQ223">
        <f>Rådata_6000!LJ85</f>
        <v>0</v>
      </c>
      <c r="LR223">
        <f>Rådata_6000!LK85</f>
        <v>0</v>
      </c>
      <c r="LS223">
        <f>Rådata_6000!LL85</f>
        <v>0</v>
      </c>
      <c r="LT223">
        <f>Rådata_6000!LM85</f>
        <v>0</v>
      </c>
      <c r="LU223">
        <f>Rådata_6000!LN85</f>
        <v>0</v>
      </c>
      <c r="LV223">
        <f>Rådata_6000!LO85</f>
        <v>0</v>
      </c>
      <c r="LW223">
        <f>Rådata_6000!LP85</f>
        <v>0</v>
      </c>
      <c r="LX223">
        <f>Rådata_6000!LQ85</f>
        <v>0</v>
      </c>
      <c r="LY223">
        <f>Rådata_6000!LR85</f>
        <v>0</v>
      </c>
      <c r="LZ223">
        <f>Rådata_6000!LS85</f>
        <v>0</v>
      </c>
      <c r="MA223">
        <f>Rådata_6000!LT85</f>
        <v>0</v>
      </c>
      <c r="MB223">
        <f>Rådata_6000!LU85</f>
        <v>0</v>
      </c>
      <c r="MC223">
        <f>Rådata_6000!LV85</f>
        <v>0</v>
      </c>
      <c r="MD223">
        <f>Rådata_6000!LW85</f>
        <v>0</v>
      </c>
      <c r="ME223">
        <f>Rådata_6000!LX85</f>
        <v>0</v>
      </c>
      <c r="MF223">
        <f>Rådata_6000!LY85</f>
        <v>0</v>
      </c>
      <c r="MG223">
        <f>Rådata_6000!LZ85</f>
        <v>0</v>
      </c>
      <c r="MH223">
        <f>Rådata_6000!MA85</f>
        <v>0</v>
      </c>
      <c r="MI223">
        <f>Rådata_6000!MB85</f>
        <v>0</v>
      </c>
      <c r="MJ223">
        <f>Rådata_6000!MC85</f>
        <v>0</v>
      </c>
      <c r="MK223">
        <f>Rådata_6000!MD85</f>
        <v>0</v>
      </c>
      <c r="ML223">
        <f>Rådata_6000!ME85</f>
        <v>0</v>
      </c>
      <c r="MM223">
        <f>Rådata_6000!MF85</f>
        <v>0</v>
      </c>
      <c r="MN223">
        <f>Rådata_6000!MG85</f>
        <v>0</v>
      </c>
      <c r="MO223">
        <f>Rådata_6000!MH85</f>
        <v>0</v>
      </c>
      <c r="MP223">
        <f>Rådata_6000!MI85</f>
        <v>0</v>
      </c>
      <c r="MQ223">
        <f>Rådata_6000!MJ85</f>
        <v>0</v>
      </c>
      <c r="MR223">
        <f>Rådata_6000!MK85</f>
        <v>0</v>
      </c>
      <c r="MS223">
        <f>Rådata_6000!ML85</f>
        <v>0</v>
      </c>
      <c r="MT223">
        <f>Rådata_6000!MM85</f>
        <v>0</v>
      </c>
      <c r="MU223">
        <f>Rådata_6000!MN85</f>
        <v>0</v>
      </c>
      <c r="MV223">
        <f>Rådata_6000!MO85</f>
        <v>0</v>
      </c>
      <c r="MW223">
        <f>Rådata_6000!MP85</f>
        <v>0</v>
      </c>
      <c r="MX223">
        <f>Rådata_6000!MQ85</f>
        <v>0</v>
      </c>
      <c r="MY223">
        <f>Rådata_6000!MR85</f>
        <v>0</v>
      </c>
      <c r="MZ223">
        <f>Rådata_6000!MS85</f>
        <v>0</v>
      </c>
      <c r="NA223">
        <f>Rådata_6000!MT85</f>
        <v>0</v>
      </c>
      <c r="NB223">
        <f>Rådata_6000!MU85</f>
        <v>0</v>
      </c>
      <c r="NC223">
        <f>Rådata_6000!MV85</f>
        <v>0</v>
      </c>
      <c r="ND223">
        <f>Rådata_6000!MW85</f>
        <v>0</v>
      </c>
      <c r="NE223">
        <f>Rådata_6000!MX85</f>
        <v>0</v>
      </c>
      <c r="NF223">
        <f>Rådata_6000!MY85</f>
        <v>0</v>
      </c>
      <c r="NG223">
        <f>Rådata_6000!MZ85</f>
        <v>0</v>
      </c>
      <c r="NH223">
        <f>Rådata_6000!NA85</f>
        <v>0</v>
      </c>
      <c r="NI223">
        <f>Rådata_6000!NB85</f>
        <v>0</v>
      </c>
      <c r="NJ223">
        <f>Rådata_6000!NC85</f>
        <v>0</v>
      </c>
      <c r="NK223">
        <f>Rådata_6000!ND85</f>
        <v>0</v>
      </c>
      <c r="NL223">
        <f>Rådata_6000!NE85</f>
        <v>0</v>
      </c>
      <c r="NM223">
        <f>Rådata_6000!NF85</f>
        <v>0</v>
      </c>
      <c r="NN223">
        <f>Rådata_6000!NG85</f>
        <v>0</v>
      </c>
      <c r="NO223">
        <f>Rådata_6000!NH85</f>
        <v>0</v>
      </c>
      <c r="NP223">
        <f>Rådata_6000!NI85</f>
        <v>0</v>
      </c>
      <c r="NQ223">
        <f>Rådata_6000!NJ85</f>
        <v>0</v>
      </c>
      <c r="NR223">
        <f>Rådata_6000!NK85</f>
        <v>0</v>
      </c>
      <c r="NS223">
        <f>Rådata_6000!NL85</f>
        <v>0</v>
      </c>
      <c r="NT223">
        <f>Rådata_6000!NM85</f>
        <v>0</v>
      </c>
      <c r="NU223">
        <f>Rådata_6000!NN85</f>
        <v>0</v>
      </c>
      <c r="NV223">
        <f>Rådata_6000!NO85</f>
        <v>0</v>
      </c>
      <c r="NW223">
        <f>Rådata_6000!NP85</f>
        <v>0</v>
      </c>
      <c r="NX223">
        <f>Rådata_6000!NQ85</f>
        <v>0</v>
      </c>
      <c r="NY223">
        <f>Rådata_6000!NR85</f>
        <v>0</v>
      </c>
      <c r="NZ223">
        <f>Rådata_6000!NS85</f>
        <v>0</v>
      </c>
      <c r="OA223">
        <f>Rådata_6000!NT85</f>
        <v>0</v>
      </c>
      <c r="OB223">
        <f>Rådata_6000!NU85</f>
        <v>0</v>
      </c>
      <c r="OC223">
        <f>Rådata_6000!NV85</f>
        <v>0</v>
      </c>
      <c r="OD223">
        <f>Rådata_6000!NW85</f>
        <v>0</v>
      </c>
      <c r="OE223">
        <f>Rådata_6000!NX85</f>
        <v>0</v>
      </c>
      <c r="OF223">
        <f>Rådata_6000!NY85</f>
        <v>0</v>
      </c>
      <c r="OG223">
        <f>Rådata_6000!NZ85</f>
        <v>0</v>
      </c>
      <c r="OH223">
        <f>Rådata_6000!OA85</f>
        <v>0</v>
      </c>
      <c r="OI223">
        <f>Rådata_6000!OB85</f>
        <v>0</v>
      </c>
      <c r="OJ223">
        <f>Rådata_6000!OC85</f>
        <v>0</v>
      </c>
      <c r="OK223">
        <f>Rådata_6000!OD85</f>
        <v>0</v>
      </c>
      <c r="OL223">
        <f>Rådata_6000!OE85</f>
        <v>0</v>
      </c>
      <c r="OM223">
        <f>Rådata_6000!OF85</f>
        <v>0</v>
      </c>
      <c r="ON223">
        <f>Rådata_6000!OG85</f>
        <v>0</v>
      </c>
      <c r="OO223">
        <f>Rådata_6000!OH85</f>
        <v>0</v>
      </c>
      <c r="OP223">
        <f>Rådata_6000!OI85</f>
        <v>0</v>
      </c>
      <c r="OQ223">
        <f>Rådata_6000!OJ85</f>
        <v>0</v>
      </c>
      <c r="OR223">
        <f>Rådata_6000!OK85</f>
        <v>0</v>
      </c>
      <c r="OS223">
        <f>Rådata_6000!OL85</f>
        <v>0</v>
      </c>
    </row>
    <row r="224" spans="1:409">
      <c r="A224">
        <v>0</v>
      </c>
      <c r="J224">
        <f>Rådata_6000!C86</f>
        <v>0</v>
      </c>
      <c r="K224">
        <f>Rådata_6000!D86</f>
        <v>0</v>
      </c>
      <c r="L224">
        <f>Rådata_6000!E86</f>
        <v>0</v>
      </c>
      <c r="M224">
        <f>Rådata_6000!F86</f>
        <v>0</v>
      </c>
      <c r="N224">
        <f>Rådata_6000!G86</f>
        <v>0</v>
      </c>
      <c r="O224">
        <f>Rådata_6000!H86</f>
        <v>0</v>
      </c>
      <c r="P224">
        <f>Rådata_6000!I86</f>
        <v>0</v>
      </c>
      <c r="Q224">
        <f>Rådata_6000!J86</f>
        <v>0</v>
      </c>
      <c r="R224">
        <f>Rådata_6000!K86</f>
        <v>0</v>
      </c>
      <c r="S224">
        <f>Rådata_6000!L86</f>
        <v>0</v>
      </c>
      <c r="T224">
        <f>Rådata_6000!M86</f>
        <v>0</v>
      </c>
      <c r="U224">
        <f>Rådata_6000!N86</f>
        <v>0</v>
      </c>
      <c r="V224">
        <f>Rådata_6000!O86</f>
        <v>0</v>
      </c>
      <c r="W224">
        <f>Rådata_6000!P86</f>
        <v>0</v>
      </c>
      <c r="X224">
        <f>Rådata_6000!Q86</f>
        <v>0</v>
      </c>
      <c r="Y224">
        <f>Rådata_6000!R86</f>
        <v>0</v>
      </c>
      <c r="Z224">
        <f>Rådata_6000!S86</f>
        <v>0</v>
      </c>
      <c r="AA224">
        <f>Rådata_6000!T86</f>
        <v>0</v>
      </c>
      <c r="AB224">
        <f>Rådata_6000!U86</f>
        <v>0</v>
      </c>
      <c r="AC224">
        <f>Rådata_6000!V86</f>
        <v>0</v>
      </c>
      <c r="AD224">
        <f>Rådata_6000!W86</f>
        <v>0</v>
      </c>
      <c r="AE224">
        <f>Rådata_6000!X86</f>
        <v>0</v>
      </c>
      <c r="AF224">
        <f>Rådata_6000!Y86</f>
        <v>0</v>
      </c>
      <c r="AG224">
        <f>Rådata_6000!Z86</f>
        <v>0</v>
      </c>
      <c r="AH224">
        <f>Rådata_6000!AA86</f>
        <v>0</v>
      </c>
      <c r="AI224">
        <f>Rådata_6000!AB86</f>
        <v>0</v>
      </c>
      <c r="AJ224">
        <f>Rådata_6000!AC86</f>
        <v>0</v>
      </c>
      <c r="AK224">
        <f>Rådata_6000!AD86</f>
        <v>0</v>
      </c>
      <c r="AL224">
        <f>Rådata_6000!AE86</f>
        <v>0</v>
      </c>
      <c r="AM224">
        <f>Rådata_6000!AF86</f>
        <v>0</v>
      </c>
      <c r="AN224">
        <f>Rådata_6000!AG86</f>
        <v>0</v>
      </c>
      <c r="AO224">
        <f>Rådata_6000!AH86</f>
        <v>0</v>
      </c>
      <c r="AP224">
        <f>Rådata_6000!AI86</f>
        <v>0</v>
      </c>
      <c r="AQ224">
        <f>Rådata_6000!AJ86</f>
        <v>0</v>
      </c>
      <c r="AR224">
        <f>Rådata_6000!AK86</f>
        <v>0</v>
      </c>
      <c r="AS224">
        <f>Rådata_6000!AL86</f>
        <v>0</v>
      </c>
      <c r="AT224">
        <f>Rådata_6000!AM86</f>
        <v>0</v>
      </c>
      <c r="AU224">
        <f>Rådata_6000!AN86</f>
        <v>0</v>
      </c>
      <c r="AV224">
        <f>Rådata_6000!AO86</f>
        <v>0</v>
      </c>
      <c r="AW224">
        <f>Rådata_6000!AP86</f>
        <v>0</v>
      </c>
      <c r="AX224">
        <f>Rådata_6000!AQ86</f>
        <v>0</v>
      </c>
      <c r="AY224">
        <f>Rådata_6000!AR86</f>
        <v>0</v>
      </c>
      <c r="AZ224">
        <f>Rådata_6000!AS86</f>
        <v>0</v>
      </c>
      <c r="BA224">
        <f>Rådata_6000!AT86</f>
        <v>0</v>
      </c>
      <c r="BB224">
        <f>Rådata_6000!AU86</f>
        <v>0</v>
      </c>
      <c r="BC224">
        <f>Rådata_6000!AV86</f>
        <v>0</v>
      </c>
      <c r="BD224">
        <f>Rådata_6000!AW86</f>
        <v>0</v>
      </c>
      <c r="BE224">
        <f>Rådata_6000!AX86</f>
        <v>0</v>
      </c>
      <c r="BF224">
        <f>Rådata_6000!AY86</f>
        <v>0</v>
      </c>
      <c r="BG224">
        <f>Rådata_6000!AZ86</f>
        <v>0</v>
      </c>
      <c r="BH224">
        <f>Rådata_6000!BA86</f>
        <v>0</v>
      </c>
      <c r="BI224">
        <f>Rådata_6000!BB86</f>
        <v>0</v>
      </c>
      <c r="BJ224">
        <f>Rådata_6000!BC86</f>
        <v>0</v>
      </c>
      <c r="BK224">
        <f>Rådata_6000!BD86</f>
        <v>0</v>
      </c>
      <c r="BL224">
        <f>Rådata_6000!BE86</f>
        <v>0</v>
      </c>
      <c r="BM224">
        <f>Rådata_6000!BF86</f>
        <v>0</v>
      </c>
      <c r="BN224">
        <f>Rådata_6000!BG86</f>
        <v>0</v>
      </c>
      <c r="BO224">
        <f>Rådata_6000!BH86</f>
        <v>0</v>
      </c>
      <c r="BP224">
        <f>Rådata_6000!BI86</f>
        <v>0</v>
      </c>
      <c r="BQ224">
        <f>Rådata_6000!BJ86</f>
        <v>0</v>
      </c>
      <c r="BR224">
        <f>Rådata_6000!BK86</f>
        <v>0</v>
      </c>
      <c r="BS224">
        <f>Rådata_6000!BL86</f>
        <v>0</v>
      </c>
      <c r="BT224">
        <f>Rådata_6000!BM86</f>
        <v>0</v>
      </c>
      <c r="BU224">
        <f>Rådata_6000!BN86</f>
        <v>0</v>
      </c>
      <c r="BV224">
        <f>Rådata_6000!BO86</f>
        <v>0</v>
      </c>
      <c r="BW224">
        <f>Rådata_6000!BP86</f>
        <v>0</v>
      </c>
      <c r="BX224">
        <f>Rådata_6000!BQ86</f>
        <v>0</v>
      </c>
      <c r="BY224">
        <f>Rådata_6000!BR86</f>
        <v>0</v>
      </c>
      <c r="BZ224">
        <f>Rådata_6000!BS86</f>
        <v>0</v>
      </c>
      <c r="CA224">
        <f>Rådata_6000!BT86</f>
        <v>0</v>
      </c>
      <c r="CB224">
        <f>Rådata_6000!BU86</f>
        <v>0</v>
      </c>
      <c r="CC224">
        <f>Rådata_6000!BV86</f>
        <v>0</v>
      </c>
      <c r="CD224">
        <f>Rådata_6000!BW86</f>
        <v>0</v>
      </c>
      <c r="CE224">
        <f>Rådata_6000!BX86</f>
        <v>0</v>
      </c>
      <c r="CF224">
        <f>Rådata_6000!BY86</f>
        <v>0</v>
      </c>
      <c r="CG224">
        <f>Rådata_6000!BZ86</f>
        <v>0</v>
      </c>
      <c r="CH224">
        <f>Rådata_6000!CA86</f>
        <v>0</v>
      </c>
      <c r="CI224">
        <f>Rådata_6000!CB86</f>
        <v>0</v>
      </c>
      <c r="CJ224">
        <f>Rådata_6000!CC86</f>
        <v>0</v>
      </c>
      <c r="CK224">
        <f>Rådata_6000!CD86</f>
        <v>0</v>
      </c>
      <c r="CL224">
        <f>Rådata_6000!CE86</f>
        <v>0</v>
      </c>
      <c r="CM224">
        <f>Rådata_6000!CF86</f>
        <v>0</v>
      </c>
      <c r="CN224">
        <f>Rådata_6000!CG86</f>
        <v>0</v>
      </c>
      <c r="CO224">
        <f>Rådata_6000!CH86</f>
        <v>0</v>
      </c>
      <c r="CP224">
        <f>Rådata_6000!CI86</f>
        <v>0</v>
      </c>
      <c r="CQ224">
        <f>Rådata_6000!CJ86</f>
        <v>0</v>
      </c>
      <c r="CR224">
        <f>Rådata_6000!CK86</f>
        <v>0</v>
      </c>
      <c r="CS224">
        <f>Rådata_6000!CL86</f>
        <v>0</v>
      </c>
      <c r="CT224">
        <f>Rådata_6000!CM86</f>
        <v>0</v>
      </c>
      <c r="CU224">
        <f>Rådata_6000!CN86</f>
        <v>0</v>
      </c>
      <c r="CV224">
        <f>Rådata_6000!CO86</f>
        <v>0</v>
      </c>
      <c r="CW224">
        <f>Rådata_6000!CP86</f>
        <v>0</v>
      </c>
      <c r="CX224">
        <f>Rådata_6000!CQ86</f>
        <v>0</v>
      </c>
      <c r="CY224">
        <f>Rådata_6000!CR86</f>
        <v>0</v>
      </c>
      <c r="CZ224">
        <f>Rådata_6000!CS86</f>
        <v>0</v>
      </c>
      <c r="DA224">
        <f>Rådata_6000!CT86</f>
        <v>0</v>
      </c>
      <c r="DB224">
        <f>Rådata_6000!CU86</f>
        <v>0</v>
      </c>
      <c r="DC224">
        <f>Rådata_6000!CV86</f>
        <v>0</v>
      </c>
      <c r="DD224">
        <f>Rådata_6000!CW86</f>
        <v>0</v>
      </c>
      <c r="DE224">
        <f>Rådata_6000!CX86</f>
        <v>0</v>
      </c>
      <c r="DF224">
        <f>Rådata_6000!CY86</f>
        <v>0</v>
      </c>
      <c r="DG224">
        <f>Rådata_6000!CZ86</f>
        <v>0</v>
      </c>
      <c r="DH224">
        <f>Rådata_6000!DA86</f>
        <v>0</v>
      </c>
      <c r="DI224">
        <f>Rådata_6000!DB86</f>
        <v>0</v>
      </c>
      <c r="DJ224">
        <f>Rådata_6000!DC86</f>
        <v>0</v>
      </c>
      <c r="DK224">
        <f>Rådata_6000!DD86</f>
        <v>0</v>
      </c>
      <c r="DL224">
        <f>Rådata_6000!DE86</f>
        <v>0</v>
      </c>
      <c r="DM224">
        <f>Rådata_6000!DF86</f>
        <v>0</v>
      </c>
      <c r="DN224">
        <f>Rådata_6000!DG86</f>
        <v>0</v>
      </c>
      <c r="DO224">
        <f>Rådata_6000!DH86</f>
        <v>0</v>
      </c>
      <c r="DP224">
        <f>Rådata_6000!DI86</f>
        <v>0</v>
      </c>
      <c r="DQ224">
        <f>Rådata_6000!DJ86</f>
        <v>0</v>
      </c>
      <c r="DR224">
        <f>Rådata_6000!DK86</f>
        <v>0</v>
      </c>
      <c r="DS224">
        <f>Rådata_6000!DL86</f>
        <v>0</v>
      </c>
      <c r="DT224">
        <f>Rådata_6000!DM86</f>
        <v>0</v>
      </c>
      <c r="DU224">
        <f>Rådata_6000!DN86</f>
        <v>0</v>
      </c>
      <c r="DV224">
        <f>Rådata_6000!DO86</f>
        <v>0</v>
      </c>
      <c r="DW224">
        <f>Rådata_6000!DP86</f>
        <v>0</v>
      </c>
      <c r="DX224">
        <f>Rådata_6000!DQ86</f>
        <v>0</v>
      </c>
      <c r="DY224">
        <f>Rådata_6000!DR86</f>
        <v>0</v>
      </c>
      <c r="DZ224">
        <f>Rådata_6000!DS86</f>
        <v>0</v>
      </c>
      <c r="EA224">
        <f>Rådata_6000!DT86</f>
        <v>0</v>
      </c>
      <c r="EB224">
        <f>Rådata_6000!DU86</f>
        <v>0</v>
      </c>
      <c r="EC224">
        <f>Rådata_6000!DV86</f>
        <v>0</v>
      </c>
      <c r="ED224">
        <f>Rådata_6000!DW86</f>
        <v>0</v>
      </c>
      <c r="EE224">
        <f>Rådata_6000!DX86</f>
        <v>0</v>
      </c>
      <c r="EF224">
        <f>Rådata_6000!DY86</f>
        <v>0</v>
      </c>
      <c r="EG224">
        <f>Rådata_6000!DZ86</f>
        <v>0</v>
      </c>
      <c r="EH224">
        <f>Rådata_6000!EA86</f>
        <v>0</v>
      </c>
      <c r="EI224">
        <f>Rådata_6000!EB86</f>
        <v>0</v>
      </c>
      <c r="EJ224">
        <f>Rådata_6000!EC86</f>
        <v>0</v>
      </c>
      <c r="EK224">
        <f>Rådata_6000!ED86</f>
        <v>0</v>
      </c>
      <c r="EL224">
        <f>Rådata_6000!EE86</f>
        <v>0</v>
      </c>
      <c r="EM224">
        <f>Rådata_6000!EF86</f>
        <v>0</v>
      </c>
      <c r="EN224">
        <f>Rådata_6000!EG86</f>
        <v>0</v>
      </c>
      <c r="EO224">
        <f>Rådata_6000!EH86</f>
        <v>0</v>
      </c>
      <c r="EP224">
        <f>Rådata_6000!EI86</f>
        <v>0</v>
      </c>
      <c r="EQ224">
        <f>Rådata_6000!EJ86</f>
        <v>0</v>
      </c>
      <c r="ER224">
        <f>Rådata_6000!EK86</f>
        <v>0</v>
      </c>
      <c r="ES224">
        <f>Rådata_6000!EL86</f>
        <v>0</v>
      </c>
      <c r="ET224">
        <f>Rådata_6000!EM86</f>
        <v>0</v>
      </c>
      <c r="EU224">
        <f>Rådata_6000!EN86</f>
        <v>0</v>
      </c>
      <c r="EV224">
        <f>Rådata_6000!EO86</f>
        <v>0</v>
      </c>
      <c r="EW224">
        <f>Rådata_6000!EP86</f>
        <v>0</v>
      </c>
      <c r="EX224">
        <f>Rådata_6000!EQ86</f>
        <v>0</v>
      </c>
      <c r="EY224">
        <f>Rådata_6000!ER86</f>
        <v>0</v>
      </c>
      <c r="EZ224">
        <f>Rådata_6000!ES86</f>
        <v>0</v>
      </c>
      <c r="FA224">
        <f>Rådata_6000!ET86</f>
        <v>0</v>
      </c>
      <c r="FB224">
        <f>Rådata_6000!EU86</f>
        <v>0</v>
      </c>
      <c r="FC224">
        <f>Rådata_6000!EV86</f>
        <v>0</v>
      </c>
      <c r="FD224">
        <f>Rådata_6000!EW86</f>
        <v>0</v>
      </c>
      <c r="FE224">
        <f>Rådata_6000!EX86</f>
        <v>0</v>
      </c>
      <c r="FF224">
        <f>Rådata_6000!EY86</f>
        <v>0</v>
      </c>
      <c r="FG224">
        <f>Rådata_6000!EZ86</f>
        <v>0</v>
      </c>
      <c r="FH224">
        <f>Rådata_6000!FA86</f>
        <v>0</v>
      </c>
      <c r="FI224">
        <f>Rådata_6000!FB86</f>
        <v>0</v>
      </c>
      <c r="FJ224">
        <f>Rådata_6000!FC86</f>
        <v>0</v>
      </c>
      <c r="FK224">
        <f>Rådata_6000!FD86</f>
        <v>0</v>
      </c>
      <c r="FL224">
        <f>Rådata_6000!FE86</f>
        <v>0</v>
      </c>
      <c r="FM224">
        <f>Rådata_6000!FF86</f>
        <v>0</v>
      </c>
      <c r="FN224">
        <f>Rådata_6000!FG86</f>
        <v>0</v>
      </c>
      <c r="FO224">
        <f>Rådata_6000!FH86</f>
        <v>0</v>
      </c>
      <c r="FP224">
        <f>Rådata_6000!FI86</f>
        <v>0</v>
      </c>
      <c r="FQ224">
        <f>Rådata_6000!FJ86</f>
        <v>0</v>
      </c>
      <c r="FR224">
        <f>Rådata_6000!FK86</f>
        <v>0</v>
      </c>
      <c r="FS224">
        <f>Rådata_6000!FL86</f>
        <v>0</v>
      </c>
      <c r="FT224">
        <f>Rådata_6000!FM86</f>
        <v>0</v>
      </c>
      <c r="FU224">
        <f>Rådata_6000!FN86</f>
        <v>0</v>
      </c>
      <c r="FV224">
        <f>Rådata_6000!FO86</f>
        <v>0</v>
      </c>
      <c r="FW224">
        <f>Rådata_6000!FP86</f>
        <v>0</v>
      </c>
      <c r="FX224">
        <f>Rådata_6000!FQ86</f>
        <v>0</v>
      </c>
      <c r="FY224">
        <f>Rådata_6000!FR86</f>
        <v>0</v>
      </c>
      <c r="FZ224">
        <f>Rådata_6000!FS86</f>
        <v>0</v>
      </c>
      <c r="GA224">
        <f>Rådata_6000!FT86</f>
        <v>0</v>
      </c>
      <c r="GB224">
        <f>Rådata_6000!FU86</f>
        <v>0</v>
      </c>
      <c r="GC224">
        <f>Rådata_6000!FV86</f>
        <v>0</v>
      </c>
      <c r="GD224">
        <f>Rådata_6000!FW86</f>
        <v>0</v>
      </c>
      <c r="GE224">
        <f>Rådata_6000!FX86</f>
        <v>0</v>
      </c>
      <c r="GF224">
        <f>Rådata_6000!FY86</f>
        <v>0</v>
      </c>
      <c r="GG224">
        <f>Rådata_6000!FZ86</f>
        <v>0</v>
      </c>
      <c r="GH224">
        <f>Rådata_6000!GA86</f>
        <v>0</v>
      </c>
      <c r="GI224">
        <f>Rådata_6000!GB86</f>
        <v>0</v>
      </c>
      <c r="GJ224">
        <f>Rådata_6000!GC86</f>
        <v>0</v>
      </c>
      <c r="GK224">
        <f>Rådata_6000!GD86</f>
        <v>0</v>
      </c>
      <c r="GL224">
        <f>Rådata_6000!GE86</f>
        <v>0</v>
      </c>
      <c r="GM224">
        <f>Rådata_6000!GF86</f>
        <v>0</v>
      </c>
      <c r="GN224">
        <f>Rådata_6000!GG86</f>
        <v>0</v>
      </c>
      <c r="GO224">
        <f>Rådata_6000!GH86</f>
        <v>0</v>
      </c>
      <c r="GP224">
        <f>Rådata_6000!GI86</f>
        <v>0</v>
      </c>
      <c r="GQ224">
        <f>Rådata_6000!GJ86</f>
        <v>0</v>
      </c>
      <c r="GR224">
        <f>Rådata_6000!GK86</f>
        <v>0</v>
      </c>
      <c r="GS224">
        <f>Rådata_6000!GL86</f>
        <v>0</v>
      </c>
      <c r="GT224">
        <f>Rådata_6000!GM86</f>
        <v>0</v>
      </c>
      <c r="GU224">
        <f>Rådata_6000!GN86</f>
        <v>0</v>
      </c>
      <c r="GV224">
        <f>Rådata_6000!GO86</f>
        <v>0</v>
      </c>
      <c r="GW224">
        <f>Rådata_6000!GP86</f>
        <v>0</v>
      </c>
      <c r="GX224">
        <f>Rådata_6000!GQ86</f>
        <v>0</v>
      </c>
      <c r="GY224">
        <f>Rådata_6000!GR86</f>
        <v>0</v>
      </c>
      <c r="GZ224">
        <f>Rådata_6000!GS86</f>
        <v>0</v>
      </c>
      <c r="HA224">
        <f>Rådata_6000!GT86</f>
        <v>0</v>
      </c>
      <c r="HB224">
        <f>Rådata_6000!GU86</f>
        <v>0</v>
      </c>
      <c r="HC224">
        <f>Rådata_6000!GV86</f>
        <v>0</v>
      </c>
      <c r="HD224">
        <f>Rådata_6000!GW86</f>
        <v>0</v>
      </c>
      <c r="HE224">
        <f>Rådata_6000!GX86</f>
        <v>0</v>
      </c>
      <c r="HF224">
        <f>Rådata_6000!GY86</f>
        <v>0</v>
      </c>
      <c r="HG224">
        <f>Rådata_6000!GZ86</f>
        <v>0</v>
      </c>
      <c r="HH224">
        <f>Rådata_6000!HA86</f>
        <v>0</v>
      </c>
      <c r="HI224">
        <f>Rådata_6000!HB86</f>
        <v>0</v>
      </c>
      <c r="HJ224">
        <f>Rådata_6000!HC86</f>
        <v>0</v>
      </c>
      <c r="HK224">
        <f>Rådata_6000!HD86</f>
        <v>0</v>
      </c>
      <c r="HL224">
        <f>Rådata_6000!HE86</f>
        <v>0</v>
      </c>
      <c r="HM224">
        <f>Rådata_6000!HF86</f>
        <v>0</v>
      </c>
      <c r="HN224">
        <f>Rådata_6000!HG86</f>
        <v>0</v>
      </c>
      <c r="HO224">
        <f>Rådata_6000!HH86</f>
        <v>0</v>
      </c>
      <c r="HP224">
        <f>Rådata_6000!HI86</f>
        <v>0</v>
      </c>
      <c r="HQ224">
        <f>Rådata_6000!HJ86</f>
        <v>0</v>
      </c>
      <c r="HR224">
        <f>Rådata_6000!HK86</f>
        <v>0</v>
      </c>
      <c r="HS224">
        <f>Rådata_6000!HL86</f>
        <v>0</v>
      </c>
      <c r="HT224">
        <f>Rådata_6000!HM86</f>
        <v>0</v>
      </c>
      <c r="HU224">
        <f>Rådata_6000!HN86</f>
        <v>0</v>
      </c>
      <c r="HV224">
        <f>Rådata_6000!HO86</f>
        <v>0</v>
      </c>
      <c r="HW224">
        <f>Rådata_6000!HP86</f>
        <v>0</v>
      </c>
      <c r="HX224">
        <f>Rådata_6000!HQ86</f>
        <v>0</v>
      </c>
      <c r="HY224">
        <f>Rådata_6000!HR86</f>
        <v>0</v>
      </c>
      <c r="HZ224">
        <f>Rådata_6000!HS86</f>
        <v>0</v>
      </c>
      <c r="IA224">
        <f>Rådata_6000!HT86</f>
        <v>0</v>
      </c>
      <c r="IB224">
        <f>Rådata_6000!HU86</f>
        <v>0</v>
      </c>
      <c r="IC224">
        <f>Rådata_6000!HV86</f>
        <v>0</v>
      </c>
      <c r="ID224">
        <f>Rådata_6000!HW86</f>
        <v>0</v>
      </c>
      <c r="IE224">
        <f>Rådata_6000!HX86</f>
        <v>0</v>
      </c>
      <c r="IF224">
        <f>Rådata_6000!HY86</f>
        <v>0</v>
      </c>
      <c r="IG224">
        <f>Rådata_6000!HZ86</f>
        <v>0</v>
      </c>
      <c r="IH224">
        <f>Rådata_6000!IA86</f>
        <v>0</v>
      </c>
      <c r="II224">
        <f>Rådata_6000!IB86</f>
        <v>0</v>
      </c>
      <c r="IJ224">
        <f>Rådata_6000!IC86</f>
        <v>0</v>
      </c>
      <c r="IK224">
        <f>Rådata_6000!ID86</f>
        <v>0</v>
      </c>
      <c r="IL224">
        <f>Rådata_6000!IE86</f>
        <v>0</v>
      </c>
      <c r="IM224">
        <f>Rådata_6000!IF86</f>
        <v>0</v>
      </c>
      <c r="IN224">
        <f>Rådata_6000!IG86</f>
        <v>0</v>
      </c>
      <c r="IO224">
        <f>Rådata_6000!IH86</f>
        <v>0</v>
      </c>
      <c r="IP224">
        <f>Rådata_6000!II86</f>
        <v>0</v>
      </c>
      <c r="IQ224">
        <f>Rådata_6000!IJ86</f>
        <v>0</v>
      </c>
      <c r="IR224">
        <f>Rådata_6000!IK86</f>
        <v>0</v>
      </c>
      <c r="IS224">
        <f>Rådata_6000!IL86</f>
        <v>0</v>
      </c>
      <c r="IT224">
        <f>Rådata_6000!IM86</f>
        <v>0</v>
      </c>
      <c r="IU224">
        <f>Rådata_6000!IN86</f>
        <v>0</v>
      </c>
      <c r="IV224">
        <f>Rådata_6000!IO86</f>
        <v>0</v>
      </c>
      <c r="IW224">
        <f>Rådata_6000!IP86</f>
        <v>0</v>
      </c>
      <c r="IX224">
        <f>Rådata_6000!IQ86</f>
        <v>0</v>
      </c>
      <c r="IY224">
        <f>Rådata_6000!IR86</f>
        <v>0</v>
      </c>
      <c r="IZ224">
        <f>Rådata_6000!IS86</f>
        <v>0</v>
      </c>
      <c r="JA224">
        <f>Rådata_6000!IT86</f>
        <v>0</v>
      </c>
      <c r="JB224">
        <f>Rådata_6000!IU86</f>
        <v>0</v>
      </c>
      <c r="JC224">
        <f>Rådata_6000!IV86</f>
        <v>0</v>
      </c>
      <c r="JD224">
        <f>Rådata_6000!IW86</f>
        <v>0</v>
      </c>
      <c r="JE224">
        <f>Rådata_6000!IX86</f>
        <v>0</v>
      </c>
      <c r="JF224">
        <f>Rådata_6000!IY86</f>
        <v>0</v>
      </c>
      <c r="JG224">
        <f>Rådata_6000!IZ86</f>
        <v>0</v>
      </c>
      <c r="JH224">
        <f>Rådata_6000!JA86</f>
        <v>0</v>
      </c>
      <c r="JI224">
        <f>Rådata_6000!JB86</f>
        <v>0</v>
      </c>
      <c r="JJ224">
        <f>Rådata_6000!JC86</f>
        <v>0</v>
      </c>
      <c r="JK224">
        <f>Rådata_6000!JD86</f>
        <v>0</v>
      </c>
      <c r="JL224">
        <f>Rådata_6000!JE86</f>
        <v>0</v>
      </c>
      <c r="JM224">
        <f>Rådata_6000!JF86</f>
        <v>0</v>
      </c>
      <c r="JN224">
        <f>Rådata_6000!JG86</f>
        <v>0</v>
      </c>
      <c r="JO224">
        <f>Rådata_6000!JH86</f>
        <v>0</v>
      </c>
      <c r="JP224">
        <f>Rådata_6000!JI86</f>
        <v>0</v>
      </c>
      <c r="JQ224">
        <f>Rådata_6000!JJ86</f>
        <v>0</v>
      </c>
      <c r="JR224">
        <f>Rådata_6000!JK86</f>
        <v>0</v>
      </c>
      <c r="JS224">
        <f>Rådata_6000!JL86</f>
        <v>0</v>
      </c>
      <c r="JT224">
        <f>Rådata_6000!JM86</f>
        <v>0</v>
      </c>
      <c r="JU224">
        <f>Rådata_6000!JN86</f>
        <v>0</v>
      </c>
      <c r="JV224">
        <f>Rådata_6000!JO86</f>
        <v>0</v>
      </c>
      <c r="JW224">
        <f>Rådata_6000!JP86</f>
        <v>0</v>
      </c>
      <c r="JX224">
        <f>Rådata_6000!JQ86</f>
        <v>0</v>
      </c>
      <c r="JY224">
        <f>Rådata_6000!JR86</f>
        <v>0</v>
      </c>
      <c r="JZ224">
        <f>Rådata_6000!JS86</f>
        <v>0</v>
      </c>
      <c r="KA224">
        <f>Rådata_6000!JT86</f>
        <v>0</v>
      </c>
      <c r="KB224">
        <f>Rådata_6000!JU86</f>
        <v>0</v>
      </c>
      <c r="KC224">
        <f>Rådata_6000!JV86</f>
        <v>0</v>
      </c>
      <c r="KD224">
        <f>Rådata_6000!JW86</f>
        <v>0</v>
      </c>
      <c r="KE224">
        <f>Rådata_6000!JX86</f>
        <v>0</v>
      </c>
      <c r="KF224">
        <f>Rådata_6000!JY86</f>
        <v>0</v>
      </c>
      <c r="KG224">
        <f>Rådata_6000!JZ86</f>
        <v>0</v>
      </c>
      <c r="KH224">
        <f>Rådata_6000!KA86</f>
        <v>0</v>
      </c>
      <c r="KI224">
        <f>Rådata_6000!KB86</f>
        <v>0</v>
      </c>
      <c r="KJ224">
        <f>Rådata_6000!KC86</f>
        <v>0</v>
      </c>
      <c r="KK224">
        <f>Rådata_6000!KD86</f>
        <v>0</v>
      </c>
      <c r="KL224">
        <f>Rådata_6000!KE86</f>
        <v>0</v>
      </c>
      <c r="KM224">
        <f>Rådata_6000!KF86</f>
        <v>0</v>
      </c>
      <c r="KN224">
        <f>Rådata_6000!KG86</f>
        <v>0</v>
      </c>
      <c r="KO224">
        <f>Rådata_6000!KH86</f>
        <v>0</v>
      </c>
      <c r="KP224">
        <f>Rådata_6000!KI86</f>
        <v>0</v>
      </c>
      <c r="KQ224">
        <f>Rådata_6000!KJ86</f>
        <v>0</v>
      </c>
      <c r="KR224">
        <f>Rådata_6000!KK86</f>
        <v>0</v>
      </c>
      <c r="KS224">
        <f>Rådata_6000!KL86</f>
        <v>0</v>
      </c>
      <c r="KT224">
        <f>Rådata_6000!KM86</f>
        <v>0</v>
      </c>
      <c r="KU224">
        <f>Rådata_6000!KN86</f>
        <v>0</v>
      </c>
      <c r="KV224">
        <f>Rådata_6000!KO86</f>
        <v>0</v>
      </c>
      <c r="KW224">
        <f>Rådata_6000!KP86</f>
        <v>0</v>
      </c>
      <c r="KX224">
        <f>Rådata_6000!KQ86</f>
        <v>0</v>
      </c>
      <c r="KY224">
        <f>Rådata_6000!KR86</f>
        <v>0</v>
      </c>
      <c r="KZ224">
        <f>Rådata_6000!KS86</f>
        <v>0</v>
      </c>
      <c r="LA224">
        <f>Rådata_6000!KT86</f>
        <v>0</v>
      </c>
      <c r="LB224">
        <f>Rådata_6000!KU86</f>
        <v>0</v>
      </c>
      <c r="LC224">
        <f>Rådata_6000!KV86</f>
        <v>0</v>
      </c>
      <c r="LD224">
        <f>Rådata_6000!KW86</f>
        <v>0</v>
      </c>
      <c r="LE224">
        <f>Rådata_6000!KX86</f>
        <v>0</v>
      </c>
      <c r="LF224">
        <f>Rådata_6000!KY86</f>
        <v>0</v>
      </c>
      <c r="LG224">
        <f>Rådata_6000!KZ86</f>
        <v>0</v>
      </c>
      <c r="LH224">
        <f>Rådata_6000!LA86</f>
        <v>0</v>
      </c>
      <c r="LI224">
        <f>Rådata_6000!LB86</f>
        <v>0</v>
      </c>
      <c r="LJ224">
        <f>Rådata_6000!LC86</f>
        <v>0</v>
      </c>
      <c r="LK224">
        <f>Rådata_6000!LD86</f>
        <v>0</v>
      </c>
      <c r="LL224">
        <f>Rådata_6000!LE86</f>
        <v>0</v>
      </c>
      <c r="LM224">
        <f>Rådata_6000!LF86</f>
        <v>0</v>
      </c>
      <c r="LN224">
        <f>Rådata_6000!LG86</f>
        <v>0</v>
      </c>
      <c r="LO224">
        <f>Rådata_6000!LH86</f>
        <v>0</v>
      </c>
      <c r="LP224">
        <f>Rådata_6000!LI86</f>
        <v>0</v>
      </c>
      <c r="LQ224">
        <f>Rådata_6000!LJ86</f>
        <v>0</v>
      </c>
      <c r="LR224">
        <f>Rådata_6000!LK86</f>
        <v>0</v>
      </c>
      <c r="LS224">
        <f>Rådata_6000!LL86</f>
        <v>0</v>
      </c>
      <c r="LT224">
        <f>Rådata_6000!LM86</f>
        <v>0</v>
      </c>
      <c r="LU224">
        <f>Rådata_6000!LN86</f>
        <v>0</v>
      </c>
      <c r="LV224">
        <f>Rådata_6000!LO86</f>
        <v>0</v>
      </c>
      <c r="LW224">
        <f>Rådata_6000!LP86</f>
        <v>0</v>
      </c>
      <c r="LX224">
        <f>Rådata_6000!LQ86</f>
        <v>0</v>
      </c>
      <c r="LY224">
        <f>Rådata_6000!LR86</f>
        <v>0</v>
      </c>
      <c r="LZ224">
        <f>Rådata_6000!LS86</f>
        <v>0</v>
      </c>
      <c r="MA224">
        <f>Rådata_6000!LT86</f>
        <v>0</v>
      </c>
      <c r="MB224">
        <f>Rådata_6000!LU86</f>
        <v>0</v>
      </c>
      <c r="MC224">
        <f>Rådata_6000!LV86</f>
        <v>0</v>
      </c>
      <c r="MD224">
        <f>Rådata_6000!LW86</f>
        <v>0</v>
      </c>
      <c r="ME224">
        <f>Rådata_6000!LX86</f>
        <v>0</v>
      </c>
      <c r="MF224">
        <f>Rådata_6000!LY86</f>
        <v>0</v>
      </c>
      <c r="MG224">
        <f>Rådata_6000!LZ86</f>
        <v>0</v>
      </c>
      <c r="MH224">
        <f>Rådata_6000!MA86</f>
        <v>0</v>
      </c>
      <c r="MI224">
        <f>Rådata_6000!MB86</f>
        <v>0</v>
      </c>
      <c r="MJ224">
        <f>Rådata_6000!MC86</f>
        <v>0</v>
      </c>
      <c r="MK224">
        <f>Rådata_6000!MD86</f>
        <v>0</v>
      </c>
      <c r="ML224">
        <f>Rådata_6000!ME86</f>
        <v>0</v>
      </c>
      <c r="MM224">
        <f>Rådata_6000!MF86</f>
        <v>0</v>
      </c>
      <c r="MN224">
        <f>Rådata_6000!MG86</f>
        <v>0</v>
      </c>
      <c r="MO224">
        <f>Rådata_6000!MH86</f>
        <v>0</v>
      </c>
      <c r="MP224">
        <f>Rådata_6000!MI86</f>
        <v>0</v>
      </c>
      <c r="MQ224">
        <f>Rådata_6000!MJ86</f>
        <v>0</v>
      </c>
      <c r="MR224">
        <f>Rådata_6000!MK86</f>
        <v>0</v>
      </c>
      <c r="MS224">
        <f>Rådata_6000!ML86</f>
        <v>0</v>
      </c>
      <c r="MT224">
        <f>Rådata_6000!MM86</f>
        <v>0</v>
      </c>
      <c r="MU224">
        <f>Rådata_6000!MN86</f>
        <v>0</v>
      </c>
      <c r="MV224">
        <f>Rådata_6000!MO86</f>
        <v>0</v>
      </c>
      <c r="MW224">
        <f>Rådata_6000!MP86</f>
        <v>0</v>
      </c>
      <c r="MX224">
        <f>Rådata_6000!MQ86</f>
        <v>0</v>
      </c>
      <c r="MY224">
        <f>Rådata_6000!MR86</f>
        <v>0</v>
      </c>
      <c r="MZ224">
        <f>Rådata_6000!MS86</f>
        <v>0</v>
      </c>
      <c r="NA224">
        <f>Rådata_6000!MT86</f>
        <v>0</v>
      </c>
      <c r="NB224">
        <f>Rådata_6000!MU86</f>
        <v>0</v>
      </c>
      <c r="NC224">
        <f>Rådata_6000!MV86</f>
        <v>0</v>
      </c>
      <c r="ND224">
        <f>Rådata_6000!MW86</f>
        <v>0</v>
      </c>
      <c r="NE224">
        <f>Rådata_6000!MX86</f>
        <v>0</v>
      </c>
      <c r="NF224">
        <f>Rådata_6000!MY86</f>
        <v>0</v>
      </c>
      <c r="NG224">
        <f>Rådata_6000!MZ86</f>
        <v>0</v>
      </c>
      <c r="NH224">
        <f>Rådata_6000!NA86</f>
        <v>0</v>
      </c>
      <c r="NI224">
        <f>Rådata_6000!NB86</f>
        <v>0</v>
      </c>
      <c r="NJ224">
        <f>Rådata_6000!NC86</f>
        <v>0</v>
      </c>
      <c r="NK224">
        <f>Rådata_6000!ND86</f>
        <v>0</v>
      </c>
      <c r="NL224">
        <f>Rådata_6000!NE86</f>
        <v>0</v>
      </c>
      <c r="NM224">
        <f>Rådata_6000!NF86</f>
        <v>0</v>
      </c>
      <c r="NN224">
        <f>Rådata_6000!NG86</f>
        <v>0</v>
      </c>
      <c r="NO224">
        <f>Rådata_6000!NH86</f>
        <v>0</v>
      </c>
      <c r="NP224">
        <f>Rådata_6000!NI86</f>
        <v>0</v>
      </c>
      <c r="NQ224">
        <f>Rådata_6000!NJ86</f>
        <v>0</v>
      </c>
      <c r="NR224">
        <f>Rådata_6000!NK86</f>
        <v>0</v>
      </c>
      <c r="NS224">
        <f>Rådata_6000!NL86</f>
        <v>0</v>
      </c>
      <c r="NT224">
        <f>Rådata_6000!NM86</f>
        <v>0</v>
      </c>
      <c r="NU224">
        <f>Rådata_6000!NN86</f>
        <v>0</v>
      </c>
      <c r="NV224">
        <f>Rådata_6000!NO86</f>
        <v>0</v>
      </c>
      <c r="NW224">
        <f>Rådata_6000!NP86</f>
        <v>0</v>
      </c>
      <c r="NX224">
        <f>Rådata_6000!NQ86</f>
        <v>0</v>
      </c>
      <c r="NY224">
        <f>Rådata_6000!NR86</f>
        <v>0</v>
      </c>
      <c r="NZ224">
        <f>Rådata_6000!NS86</f>
        <v>0</v>
      </c>
      <c r="OA224">
        <f>Rådata_6000!NT86</f>
        <v>0</v>
      </c>
      <c r="OB224">
        <f>Rådata_6000!NU86</f>
        <v>0</v>
      </c>
      <c r="OC224">
        <f>Rådata_6000!NV86</f>
        <v>0</v>
      </c>
      <c r="OD224">
        <f>Rådata_6000!NW86</f>
        <v>0</v>
      </c>
      <c r="OE224">
        <f>Rådata_6000!NX86</f>
        <v>0</v>
      </c>
      <c r="OF224">
        <f>Rådata_6000!NY86</f>
        <v>0</v>
      </c>
      <c r="OG224">
        <f>Rådata_6000!NZ86</f>
        <v>0</v>
      </c>
      <c r="OH224">
        <f>Rådata_6000!OA86</f>
        <v>0</v>
      </c>
      <c r="OI224">
        <f>Rådata_6000!OB86</f>
        <v>0</v>
      </c>
      <c r="OJ224">
        <f>Rådata_6000!OC86</f>
        <v>0</v>
      </c>
      <c r="OK224">
        <f>Rådata_6000!OD86</f>
        <v>0</v>
      </c>
      <c r="OL224">
        <f>Rådata_6000!OE86</f>
        <v>0</v>
      </c>
      <c r="OM224">
        <f>Rådata_6000!OF86</f>
        <v>0</v>
      </c>
      <c r="ON224">
        <f>Rådata_6000!OG86</f>
        <v>0</v>
      </c>
      <c r="OO224">
        <f>Rådata_6000!OH86</f>
        <v>0</v>
      </c>
      <c r="OP224">
        <f>Rådata_6000!OI86</f>
        <v>0</v>
      </c>
      <c r="OQ224">
        <f>Rådata_6000!OJ86</f>
        <v>0</v>
      </c>
      <c r="OR224">
        <f>Rådata_6000!OK86</f>
        <v>0</v>
      </c>
      <c r="OS224">
        <f>Rådata_6000!OL86</f>
        <v>0</v>
      </c>
    </row>
    <row r="225" spans="1:409">
      <c r="A225" t="s">
        <v>431</v>
      </c>
      <c r="J225">
        <f>Rådata_6000!C87</f>
        <v>0</v>
      </c>
      <c r="K225">
        <f>Rådata_6000!D87</f>
        <v>0</v>
      </c>
      <c r="L225">
        <f>Rådata_6000!E87</f>
        <v>0</v>
      </c>
      <c r="M225">
        <f>Rådata_6000!F87</f>
        <v>0</v>
      </c>
      <c r="N225">
        <f>Rådata_6000!G87</f>
        <v>0</v>
      </c>
      <c r="O225">
        <f>Rådata_6000!H87</f>
        <v>0</v>
      </c>
      <c r="P225">
        <f>Rådata_6000!I87</f>
        <v>0</v>
      </c>
      <c r="Q225">
        <f>Rådata_6000!J87</f>
        <v>0</v>
      </c>
      <c r="R225">
        <f>Rådata_6000!K87</f>
        <v>0</v>
      </c>
      <c r="S225">
        <f>Rådata_6000!L87</f>
        <v>0</v>
      </c>
      <c r="T225">
        <f>Rådata_6000!M87</f>
        <v>0</v>
      </c>
      <c r="U225">
        <f>Rådata_6000!N87</f>
        <v>0</v>
      </c>
      <c r="V225">
        <f>Rådata_6000!O87</f>
        <v>0</v>
      </c>
      <c r="W225">
        <f>Rådata_6000!P87</f>
        <v>0</v>
      </c>
      <c r="X225">
        <f>Rådata_6000!Q87</f>
        <v>0</v>
      </c>
      <c r="Y225">
        <f>Rådata_6000!R87</f>
        <v>0</v>
      </c>
      <c r="Z225">
        <f>Rådata_6000!S87</f>
        <v>0</v>
      </c>
      <c r="AA225">
        <f>Rådata_6000!T87</f>
        <v>0</v>
      </c>
      <c r="AB225">
        <f>Rådata_6000!U87</f>
        <v>0</v>
      </c>
      <c r="AC225">
        <f>Rådata_6000!V87</f>
        <v>0</v>
      </c>
      <c r="AD225">
        <f>Rådata_6000!W87</f>
        <v>0</v>
      </c>
      <c r="AE225">
        <f>Rådata_6000!X87</f>
        <v>0</v>
      </c>
      <c r="AF225">
        <f>Rådata_6000!Y87</f>
        <v>0</v>
      </c>
      <c r="AG225">
        <f>Rådata_6000!Z87</f>
        <v>0</v>
      </c>
      <c r="AH225">
        <f>Rådata_6000!AA87</f>
        <v>0</v>
      </c>
      <c r="AI225">
        <f>Rådata_6000!AB87</f>
        <v>0</v>
      </c>
      <c r="AJ225">
        <f>Rådata_6000!AC87</f>
        <v>0</v>
      </c>
      <c r="AK225">
        <f>Rådata_6000!AD87</f>
        <v>0</v>
      </c>
      <c r="AL225">
        <f>Rådata_6000!AE87</f>
        <v>0</v>
      </c>
      <c r="AM225">
        <f>Rådata_6000!AF87</f>
        <v>0</v>
      </c>
      <c r="AN225">
        <f>Rådata_6000!AG87</f>
        <v>0</v>
      </c>
      <c r="AO225">
        <f>Rådata_6000!AH87</f>
        <v>0</v>
      </c>
      <c r="AP225">
        <f>Rådata_6000!AI87</f>
        <v>0</v>
      </c>
      <c r="AQ225">
        <f>Rådata_6000!AJ87</f>
        <v>0</v>
      </c>
      <c r="AR225">
        <f>Rådata_6000!AK87</f>
        <v>0</v>
      </c>
      <c r="AS225">
        <f>Rådata_6000!AL87</f>
        <v>0</v>
      </c>
      <c r="AT225">
        <f>Rådata_6000!AM87</f>
        <v>0</v>
      </c>
      <c r="AU225">
        <f>Rådata_6000!AN87</f>
        <v>0</v>
      </c>
      <c r="AV225">
        <f>Rådata_6000!AO87</f>
        <v>0</v>
      </c>
      <c r="AW225">
        <f>Rådata_6000!AP87</f>
        <v>0</v>
      </c>
      <c r="AX225">
        <f>Rådata_6000!AQ87</f>
        <v>0</v>
      </c>
      <c r="AY225">
        <f>Rådata_6000!AR87</f>
        <v>0</v>
      </c>
      <c r="AZ225">
        <f>Rådata_6000!AS87</f>
        <v>0</v>
      </c>
      <c r="BA225">
        <f>Rådata_6000!AT87</f>
        <v>0</v>
      </c>
      <c r="BB225">
        <f>Rådata_6000!AU87</f>
        <v>0</v>
      </c>
      <c r="BC225">
        <f>Rådata_6000!AV87</f>
        <v>0</v>
      </c>
      <c r="BD225">
        <f>Rådata_6000!AW87</f>
        <v>0</v>
      </c>
      <c r="BE225">
        <f>Rådata_6000!AX87</f>
        <v>0</v>
      </c>
      <c r="BF225">
        <f>Rådata_6000!AY87</f>
        <v>0</v>
      </c>
      <c r="BG225">
        <f>Rådata_6000!AZ87</f>
        <v>0</v>
      </c>
      <c r="BH225">
        <f>Rådata_6000!BA87</f>
        <v>0</v>
      </c>
      <c r="BI225">
        <f>Rådata_6000!BB87</f>
        <v>0</v>
      </c>
      <c r="BJ225">
        <f>Rådata_6000!BC87</f>
        <v>0</v>
      </c>
      <c r="BK225">
        <f>Rådata_6000!BD87</f>
        <v>0</v>
      </c>
      <c r="BL225">
        <f>Rådata_6000!BE87</f>
        <v>0</v>
      </c>
      <c r="BM225">
        <f>Rådata_6000!BF87</f>
        <v>0</v>
      </c>
      <c r="BN225">
        <f>Rådata_6000!BG87</f>
        <v>0</v>
      </c>
      <c r="BO225">
        <f>Rådata_6000!BH87</f>
        <v>0</v>
      </c>
      <c r="BP225">
        <f>Rådata_6000!BI87</f>
        <v>0</v>
      </c>
      <c r="BQ225">
        <f>Rådata_6000!BJ87</f>
        <v>0</v>
      </c>
      <c r="BR225">
        <f>Rådata_6000!BK87</f>
        <v>0</v>
      </c>
      <c r="BS225">
        <f>Rådata_6000!BL87</f>
        <v>0</v>
      </c>
      <c r="BT225">
        <f>Rådata_6000!BM87</f>
        <v>0</v>
      </c>
      <c r="BU225">
        <f>Rådata_6000!BN87</f>
        <v>0</v>
      </c>
      <c r="BV225">
        <f>Rådata_6000!BO87</f>
        <v>0</v>
      </c>
      <c r="BW225">
        <f>Rådata_6000!BP87</f>
        <v>0</v>
      </c>
      <c r="BX225">
        <f>Rådata_6000!BQ87</f>
        <v>0</v>
      </c>
      <c r="BY225">
        <f>Rådata_6000!BR87</f>
        <v>0</v>
      </c>
      <c r="BZ225">
        <f>Rådata_6000!BS87</f>
        <v>0</v>
      </c>
      <c r="CA225">
        <f>Rådata_6000!BT87</f>
        <v>0</v>
      </c>
      <c r="CB225">
        <f>Rådata_6000!BU87</f>
        <v>0</v>
      </c>
      <c r="CC225">
        <f>Rådata_6000!BV87</f>
        <v>0</v>
      </c>
      <c r="CD225">
        <f>Rådata_6000!BW87</f>
        <v>0</v>
      </c>
      <c r="CE225">
        <f>Rådata_6000!BX87</f>
        <v>0</v>
      </c>
      <c r="CF225">
        <f>Rådata_6000!BY87</f>
        <v>0</v>
      </c>
      <c r="CG225">
        <f>Rådata_6000!BZ87</f>
        <v>0</v>
      </c>
      <c r="CH225">
        <f>Rådata_6000!CA87</f>
        <v>0</v>
      </c>
      <c r="CI225">
        <f>Rådata_6000!CB87</f>
        <v>0</v>
      </c>
      <c r="CJ225">
        <f>Rådata_6000!CC87</f>
        <v>0</v>
      </c>
      <c r="CK225">
        <f>Rådata_6000!CD87</f>
        <v>0</v>
      </c>
      <c r="CL225">
        <f>Rådata_6000!CE87</f>
        <v>0</v>
      </c>
      <c r="CM225">
        <f>Rådata_6000!CF87</f>
        <v>0</v>
      </c>
      <c r="CN225">
        <f>Rådata_6000!CG87</f>
        <v>0</v>
      </c>
      <c r="CO225">
        <f>Rådata_6000!CH87</f>
        <v>0</v>
      </c>
      <c r="CP225">
        <f>Rådata_6000!CI87</f>
        <v>0</v>
      </c>
      <c r="CQ225">
        <f>Rådata_6000!CJ87</f>
        <v>0</v>
      </c>
      <c r="CR225">
        <f>Rådata_6000!CK87</f>
        <v>0</v>
      </c>
      <c r="CS225">
        <f>Rådata_6000!CL87</f>
        <v>0</v>
      </c>
      <c r="CT225">
        <f>Rådata_6000!CM87</f>
        <v>0</v>
      </c>
      <c r="CU225">
        <f>Rådata_6000!CN87</f>
        <v>0</v>
      </c>
      <c r="CV225">
        <f>Rådata_6000!CO87</f>
        <v>0</v>
      </c>
      <c r="CW225">
        <f>Rådata_6000!CP87</f>
        <v>0</v>
      </c>
      <c r="CX225">
        <f>Rådata_6000!CQ87</f>
        <v>0</v>
      </c>
      <c r="CY225">
        <f>Rådata_6000!CR87</f>
        <v>0</v>
      </c>
      <c r="CZ225">
        <f>Rådata_6000!CS87</f>
        <v>0</v>
      </c>
      <c r="DA225">
        <f>Rådata_6000!CT87</f>
        <v>0</v>
      </c>
      <c r="DB225">
        <f>Rådata_6000!CU87</f>
        <v>0</v>
      </c>
      <c r="DC225">
        <f>Rådata_6000!CV87</f>
        <v>0</v>
      </c>
      <c r="DD225">
        <f>Rådata_6000!CW87</f>
        <v>0</v>
      </c>
      <c r="DE225">
        <f>Rådata_6000!CX87</f>
        <v>0</v>
      </c>
      <c r="DF225">
        <f>Rådata_6000!CY87</f>
        <v>0</v>
      </c>
      <c r="DG225">
        <f>Rådata_6000!CZ87</f>
        <v>0</v>
      </c>
      <c r="DH225">
        <f>Rådata_6000!DA87</f>
        <v>0</v>
      </c>
      <c r="DI225">
        <f>Rådata_6000!DB87</f>
        <v>0</v>
      </c>
      <c r="DJ225">
        <f>Rådata_6000!DC87</f>
        <v>0</v>
      </c>
      <c r="DK225">
        <f>Rådata_6000!DD87</f>
        <v>0</v>
      </c>
      <c r="DL225">
        <f>Rådata_6000!DE87</f>
        <v>0</v>
      </c>
      <c r="DM225">
        <f>Rådata_6000!DF87</f>
        <v>0</v>
      </c>
      <c r="DN225">
        <f>Rådata_6000!DG87</f>
        <v>0</v>
      </c>
      <c r="DO225">
        <f>Rådata_6000!DH87</f>
        <v>0</v>
      </c>
      <c r="DP225">
        <f>Rådata_6000!DI87</f>
        <v>0</v>
      </c>
      <c r="DQ225">
        <f>Rådata_6000!DJ87</f>
        <v>0</v>
      </c>
      <c r="DR225">
        <f>Rådata_6000!DK87</f>
        <v>0</v>
      </c>
      <c r="DS225">
        <f>Rådata_6000!DL87</f>
        <v>0</v>
      </c>
      <c r="DT225">
        <f>Rådata_6000!DM87</f>
        <v>0</v>
      </c>
      <c r="DU225">
        <f>Rådata_6000!DN87</f>
        <v>0</v>
      </c>
      <c r="DV225">
        <f>Rådata_6000!DO87</f>
        <v>0</v>
      </c>
      <c r="DW225">
        <f>Rådata_6000!DP87</f>
        <v>0</v>
      </c>
      <c r="DX225">
        <f>Rådata_6000!DQ87</f>
        <v>0</v>
      </c>
      <c r="DY225">
        <f>Rådata_6000!DR87</f>
        <v>0</v>
      </c>
      <c r="DZ225">
        <f>Rådata_6000!DS87</f>
        <v>0</v>
      </c>
      <c r="EA225">
        <f>Rådata_6000!DT87</f>
        <v>0</v>
      </c>
      <c r="EB225">
        <f>Rådata_6000!DU87</f>
        <v>0</v>
      </c>
      <c r="EC225">
        <f>Rådata_6000!DV87</f>
        <v>0</v>
      </c>
      <c r="ED225">
        <f>Rådata_6000!DW87</f>
        <v>0</v>
      </c>
      <c r="EE225">
        <f>Rådata_6000!DX87</f>
        <v>0</v>
      </c>
      <c r="EF225">
        <f>Rådata_6000!DY87</f>
        <v>0</v>
      </c>
      <c r="EG225">
        <f>Rådata_6000!DZ87</f>
        <v>0</v>
      </c>
      <c r="EH225">
        <f>Rådata_6000!EA87</f>
        <v>0</v>
      </c>
      <c r="EI225">
        <f>Rådata_6000!EB87</f>
        <v>0</v>
      </c>
      <c r="EJ225">
        <f>Rådata_6000!EC87</f>
        <v>0</v>
      </c>
      <c r="EK225">
        <f>Rådata_6000!ED87</f>
        <v>0</v>
      </c>
      <c r="EL225">
        <f>Rådata_6000!EE87</f>
        <v>0</v>
      </c>
      <c r="EM225">
        <f>Rådata_6000!EF87</f>
        <v>0</v>
      </c>
      <c r="EN225">
        <f>Rådata_6000!EG87</f>
        <v>0</v>
      </c>
      <c r="EO225">
        <f>Rådata_6000!EH87</f>
        <v>0</v>
      </c>
      <c r="EP225">
        <f>Rådata_6000!EI87</f>
        <v>0</v>
      </c>
      <c r="EQ225">
        <f>Rådata_6000!EJ87</f>
        <v>0</v>
      </c>
      <c r="ER225">
        <f>Rådata_6000!EK87</f>
        <v>0</v>
      </c>
      <c r="ES225">
        <f>Rådata_6000!EL87</f>
        <v>0</v>
      </c>
      <c r="ET225">
        <f>Rådata_6000!EM87</f>
        <v>0</v>
      </c>
      <c r="EU225">
        <f>Rådata_6000!EN87</f>
        <v>0</v>
      </c>
      <c r="EV225">
        <f>Rådata_6000!EO87</f>
        <v>0</v>
      </c>
      <c r="EW225">
        <f>Rådata_6000!EP87</f>
        <v>0</v>
      </c>
      <c r="EX225">
        <f>Rådata_6000!EQ87</f>
        <v>0</v>
      </c>
      <c r="EY225">
        <f>Rådata_6000!ER87</f>
        <v>0</v>
      </c>
      <c r="EZ225">
        <f>Rådata_6000!ES87</f>
        <v>0</v>
      </c>
      <c r="FA225">
        <f>Rådata_6000!ET87</f>
        <v>0</v>
      </c>
      <c r="FB225">
        <f>Rådata_6000!EU87</f>
        <v>0</v>
      </c>
      <c r="FC225">
        <f>Rådata_6000!EV87</f>
        <v>0</v>
      </c>
      <c r="FD225">
        <f>Rådata_6000!EW87</f>
        <v>0</v>
      </c>
      <c r="FE225">
        <f>Rådata_6000!EX87</f>
        <v>0</v>
      </c>
      <c r="FF225">
        <f>Rådata_6000!EY87</f>
        <v>0</v>
      </c>
      <c r="FG225">
        <f>Rådata_6000!EZ87</f>
        <v>0</v>
      </c>
      <c r="FH225">
        <f>Rådata_6000!FA87</f>
        <v>0</v>
      </c>
      <c r="FI225">
        <f>Rådata_6000!FB87</f>
        <v>0</v>
      </c>
      <c r="FJ225">
        <f>Rådata_6000!FC87</f>
        <v>0</v>
      </c>
      <c r="FK225">
        <f>Rådata_6000!FD87</f>
        <v>0</v>
      </c>
      <c r="FL225">
        <f>Rådata_6000!FE87</f>
        <v>0</v>
      </c>
      <c r="FM225">
        <f>Rådata_6000!FF87</f>
        <v>0</v>
      </c>
      <c r="FN225">
        <f>Rådata_6000!FG87</f>
        <v>0</v>
      </c>
      <c r="FO225">
        <f>Rådata_6000!FH87</f>
        <v>0</v>
      </c>
      <c r="FP225">
        <f>Rådata_6000!FI87</f>
        <v>0</v>
      </c>
      <c r="FQ225">
        <f>Rådata_6000!FJ87</f>
        <v>0</v>
      </c>
      <c r="FR225">
        <f>Rådata_6000!FK87</f>
        <v>0</v>
      </c>
      <c r="FS225">
        <f>Rådata_6000!FL87</f>
        <v>0</v>
      </c>
      <c r="FT225">
        <f>Rådata_6000!FM87</f>
        <v>0</v>
      </c>
      <c r="FU225">
        <f>Rådata_6000!FN87</f>
        <v>0</v>
      </c>
      <c r="FV225">
        <f>Rådata_6000!FO87</f>
        <v>0</v>
      </c>
      <c r="FW225">
        <f>Rådata_6000!FP87</f>
        <v>0</v>
      </c>
      <c r="FX225">
        <f>Rådata_6000!FQ87</f>
        <v>0</v>
      </c>
      <c r="FY225">
        <f>Rådata_6000!FR87</f>
        <v>0</v>
      </c>
      <c r="FZ225">
        <f>Rådata_6000!FS87</f>
        <v>0</v>
      </c>
      <c r="GA225">
        <f>Rådata_6000!FT87</f>
        <v>0</v>
      </c>
      <c r="GB225">
        <f>Rådata_6000!FU87</f>
        <v>0</v>
      </c>
      <c r="GC225">
        <f>Rådata_6000!FV87</f>
        <v>0</v>
      </c>
      <c r="GD225">
        <f>Rådata_6000!FW87</f>
        <v>0</v>
      </c>
      <c r="GE225">
        <f>Rådata_6000!FX87</f>
        <v>0</v>
      </c>
      <c r="GF225">
        <f>Rådata_6000!FY87</f>
        <v>0</v>
      </c>
      <c r="GG225">
        <f>Rådata_6000!FZ87</f>
        <v>0</v>
      </c>
      <c r="GH225">
        <f>Rådata_6000!GA87</f>
        <v>0</v>
      </c>
      <c r="GI225">
        <f>Rådata_6000!GB87</f>
        <v>0</v>
      </c>
      <c r="GJ225">
        <f>Rådata_6000!GC87</f>
        <v>0</v>
      </c>
      <c r="GK225">
        <f>Rådata_6000!GD87</f>
        <v>0</v>
      </c>
      <c r="GL225">
        <f>Rådata_6000!GE87</f>
        <v>0</v>
      </c>
      <c r="GM225">
        <f>Rådata_6000!GF87</f>
        <v>0</v>
      </c>
      <c r="GN225">
        <f>Rådata_6000!GG87</f>
        <v>0</v>
      </c>
      <c r="GO225">
        <f>Rådata_6000!GH87</f>
        <v>0</v>
      </c>
      <c r="GP225">
        <f>Rådata_6000!GI87</f>
        <v>0</v>
      </c>
      <c r="GQ225">
        <f>Rådata_6000!GJ87</f>
        <v>0</v>
      </c>
      <c r="GR225">
        <f>Rådata_6000!GK87</f>
        <v>0</v>
      </c>
      <c r="GS225">
        <f>Rådata_6000!GL87</f>
        <v>0</v>
      </c>
      <c r="GT225">
        <f>Rådata_6000!GM87</f>
        <v>0</v>
      </c>
      <c r="GU225">
        <f>Rådata_6000!GN87</f>
        <v>0</v>
      </c>
      <c r="GV225">
        <f>Rådata_6000!GO87</f>
        <v>0</v>
      </c>
      <c r="GW225">
        <f>Rådata_6000!GP87</f>
        <v>0</v>
      </c>
      <c r="GX225">
        <f>Rådata_6000!GQ87</f>
        <v>0</v>
      </c>
      <c r="GY225">
        <f>Rådata_6000!GR87</f>
        <v>0</v>
      </c>
      <c r="GZ225">
        <f>Rådata_6000!GS87</f>
        <v>0</v>
      </c>
      <c r="HA225">
        <f>Rådata_6000!GT87</f>
        <v>0</v>
      </c>
      <c r="HB225">
        <f>Rådata_6000!GU87</f>
        <v>0</v>
      </c>
      <c r="HC225">
        <f>Rådata_6000!GV87</f>
        <v>0</v>
      </c>
      <c r="HD225">
        <f>Rådata_6000!GW87</f>
        <v>0</v>
      </c>
      <c r="HE225">
        <f>Rådata_6000!GX87</f>
        <v>0</v>
      </c>
      <c r="HF225">
        <f>Rådata_6000!GY87</f>
        <v>0</v>
      </c>
      <c r="HG225">
        <f>Rådata_6000!GZ87</f>
        <v>0</v>
      </c>
      <c r="HH225">
        <f>Rådata_6000!HA87</f>
        <v>0</v>
      </c>
      <c r="HI225">
        <f>Rådata_6000!HB87</f>
        <v>0</v>
      </c>
      <c r="HJ225">
        <f>Rådata_6000!HC87</f>
        <v>0</v>
      </c>
      <c r="HK225">
        <f>Rådata_6000!HD87</f>
        <v>0</v>
      </c>
      <c r="HL225">
        <f>Rådata_6000!HE87</f>
        <v>0</v>
      </c>
      <c r="HM225">
        <f>Rådata_6000!HF87</f>
        <v>0</v>
      </c>
      <c r="HN225">
        <f>Rådata_6000!HG87</f>
        <v>0</v>
      </c>
      <c r="HO225">
        <f>Rådata_6000!HH87</f>
        <v>0</v>
      </c>
      <c r="HP225">
        <f>Rådata_6000!HI87</f>
        <v>0</v>
      </c>
      <c r="HQ225">
        <f>Rådata_6000!HJ87</f>
        <v>0</v>
      </c>
      <c r="HR225">
        <f>Rådata_6000!HK87</f>
        <v>0</v>
      </c>
      <c r="HS225">
        <f>Rådata_6000!HL87</f>
        <v>0</v>
      </c>
      <c r="HT225">
        <f>Rådata_6000!HM87</f>
        <v>0</v>
      </c>
      <c r="HU225">
        <f>Rådata_6000!HN87</f>
        <v>0</v>
      </c>
      <c r="HV225">
        <f>Rådata_6000!HO87</f>
        <v>0</v>
      </c>
      <c r="HW225">
        <f>Rådata_6000!HP87</f>
        <v>0</v>
      </c>
      <c r="HX225">
        <f>Rådata_6000!HQ87</f>
        <v>0</v>
      </c>
      <c r="HY225">
        <f>Rådata_6000!HR87</f>
        <v>0</v>
      </c>
      <c r="HZ225">
        <f>Rådata_6000!HS87</f>
        <v>0</v>
      </c>
      <c r="IA225">
        <f>Rådata_6000!HT87</f>
        <v>0</v>
      </c>
      <c r="IB225">
        <f>Rådata_6000!HU87</f>
        <v>0</v>
      </c>
      <c r="IC225">
        <f>Rådata_6000!HV87</f>
        <v>0</v>
      </c>
      <c r="ID225">
        <f>Rådata_6000!HW87</f>
        <v>0</v>
      </c>
      <c r="IE225">
        <f>Rådata_6000!HX87</f>
        <v>0</v>
      </c>
      <c r="IF225">
        <f>Rådata_6000!HY87</f>
        <v>0</v>
      </c>
      <c r="IG225">
        <f>Rådata_6000!HZ87</f>
        <v>0</v>
      </c>
      <c r="IH225">
        <f>Rådata_6000!IA87</f>
        <v>0</v>
      </c>
      <c r="II225">
        <f>Rådata_6000!IB87</f>
        <v>0</v>
      </c>
      <c r="IJ225">
        <f>Rådata_6000!IC87</f>
        <v>0</v>
      </c>
      <c r="IK225">
        <f>Rådata_6000!ID87</f>
        <v>0</v>
      </c>
      <c r="IL225">
        <f>Rådata_6000!IE87</f>
        <v>0</v>
      </c>
      <c r="IM225">
        <f>Rådata_6000!IF87</f>
        <v>0</v>
      </c>
      <c r="IN225">
        <f>Rådata_6000!IG87</f>
        <v>0</v>
      </c>
      <c r="IO225">
        <f>Rådata_6000!IH87</f>
        <v>0</v>
      </c>
      <c r="IP225">
        <f>Rådata_6000!II87</f>
        <v>0</v>
      </c>
      <c r="IQ225">
        <f>Rådata_6000!IJ87</f>
        <v>0</v>
      </c>
      <c r="IR225">
        <f>Rådata_6000!IK87</f>
        <v>0</v>
      </c>
      <c r="IS225">
        <f>Rådata_6000!IL87</f>
        <v>0</v>
      </c>
      <c r="IT225">
        <f>Rådata_6000!IM87</f>
        <v>0</v>
      </c>
      <c r="IU225">
        <f>Rådata_6000!IN87</f>
        <v>0</v>
      </c>
      <c r="IV225">
        <f>Rådata_6000!IO87</f>
        <v>0</v>
      </c>
      <c r="IW225">
        <f>Rådata_6000!IP87</f>
        <v>0</v>
      </c>
      <c r="IX225">
        <f>Rådata_6000!IQ87</f>
        <v>0</v>
      </c>
      <c r="IY225">
        <f>Rådata_6000!IR87</f>
        <v>0</v>
      </c>
      <c r="IZ225">
        <f>Rådata_6000!IS87</f>
        <v>0</v>
      </c>
      <c r="JA225">
        <f>Rådata_6000!IT87</f>
        <v>0</v>
      </c>
      <c r="JB225">
        <f>Rådata_6000!IU87</f>
        <v>0</v>
      </c>
      <c r="JC225">
        <f>Rådata_6000!IV87</f>
        <v>0</v>
      </c>
      <c r="JD225">
        <f>Rådata_6000!IW87</f>
        <v>0</v>
      </c>
      <c r="JE225">
        <f>Rådata_6000!IX87</f>
        <v>0</v>
      </c>
      <c r="JF225">
        <f>Rådata_6000!IY87</f>
        <v>0</v>
      </c>
      <c r="JG225">
        <f>Rådata_6000!IZ87</f>
        <v>0</v>
      </c>
      <c r="JH225">
        <f>Rådata_6000!JA87</f>
        <v>0</v>
      </c>
      <c r="JI225">
        <f>Rådata_6000!JB87</f>
        <v>0</v>
      </c>
      <c r="JJ225">
        <f>Rådata_6000!JC87</f>
        <v>0</v>
      </c>
      <c r="JK225">
        <f>Rådata_6000!JD87</f>
        <v>0</v>
      </c>
      <c r="JL225">
        <f>Rådata_6000!JE87</f>
        <v>0</v>
      </c>
      <c r="JM225">
        <f>Rådata_6000!JF87</f>
        <v>0</v>
      </c>
      <c r="JN225">
        <f>Rådata_6000!JG87</f>
        <v>0</v>
      </c>
      <c r="JO225">
        <f>Rådata_6000!JH87</f>
        <v>0</v>
      </c>
      <c r="JP225">
        <f>Rådata_6000!JI87</f>
        <v>0</v>
      </c>
      <c r="JQ225">
        <f>Rådata_6000!JJ87</f>
        <v>0</v>
      </c>
      <c r="JR225">
        <f>Rådata_6000!JK87</f>
        <v>0</v>
      </c>
      <c r="JS225">
        <f>Rådata_6000!JL87</f>
        <v>0</v>
      </c>
      <c r="JT225">
        <f>Rådata_6000!JM87</f>
        <v>0</v>
      </c>
      <c r="JU225">
        <f>Rådata_6000!JN87</f>
        <v>0</v>
      </c>
      <c r="JV225">
        <f>Rådata_6000!JO87</f>
        <v>0</v>
      </c>
      <c r="JW225">
        <f>Rådata_6000!JP87</f>
        <v>0</v>
      </c>
      <c r="JX225">
        <f>Rådata_6000!JQ87</f>
        <v>0</v>
      </c>
      <c r="JY225">
        <f>Rådata_6000!JR87</f>
        <v>0</v>
      </c>
      <c r="JZ225">
        <f>Rådata_6000!JS87</f>
        <v>0</v>
      </c>
      <c r="KA225">
        <f>Rådata_6000!JT87</f>
        <v>0</v>
      </c>
      <c r="KB225">
        <f>Rådata_6000!JU87</f>
        <v>0</v>
      </c>
      <c r="KC225">
        <f>Rådata_6000!JV87</f>
        <v>0</v>
      </c>
      <c r="KD225">
        <f>Rådata_6000!JW87</f>
        <v>0</v>
      </c>
      <c r="KE225">
        <f>Rådata_6000!JX87</f>
        <v>0</v>
      </c>
      <c r="KF225">
        <f>Rådata_6000!JY87</f>
        <v>0</v>
      </c>
      <c r="KG225">
        <f>Rådata_6000!JZ87</f>
        <v>0</v>
      </c>
      <c r="KH225">
        <f>Rådata_6000!KA87</f>
        <v>0</v>
      </c>
      <c r="KI225">
        <f>Rådata_6000!KB87</f>
        <v>0</v>
      </c>
      <c r="KJ225">
        <f>Rådata_6000!KC87</f>
        <v>0</v>
      </c>
      <c r="KK225">
        <f>Rådata_6000!KD87</f>
        <v>0</v>
      </c>
      <c r="KL225">
        <f>Rådata_6000!KE87</f>
        <v>0</v>
      </c>
      <c r="KM225">
        <f>Rådata_6000!KF87</f>
        <v>0</v>
      </c>
      <c r="KN225">
        <f>Rådata_6000!KG87</f>
        <v>0</v>
      </c>
      <c r="KO225">
        <f>Rådata_6000!KH87</f>
        <v>0</v>
      </c>
      <c r="KP225">
        <f>Rådata_6000!KI87</f>
        <v>0</v>
      </c>
      <c r="KQ225">
        <f>Rådata_6000!KJ87</f>
        <v>0</v>
      </c>
      <c r="KR225">
        <f>Rådata_6000!KK87</f>
        <v>0</v>
      </c>
      <c r="KS225">
        <f>Rådata_6000!KL87</f>
        <v>0</v>
      </c>
      <c r="KT225">
        <f>Rådata_6000!KM87</f>
        <v>0</v>
      </c>
      <c r="KU225">
        <f>Rådata_6000!KN87</f>
        <v>0</v>
      </c>
      <c r="KV225">
        <f>Rådata_6000!KO87</f>
        <v>0</v>
      </c>
      <c r="KW225">
        <f>Rådata_6000!KP87</f>
        <v>0</v>
      </c>
      <c r="KX225">
        <f>Rådata_6000!KQ87</f>
        <v>0</v>
      </c>
      <c r="KY225">
        <f>Rådata_6000!KR87</f>
        <v>0</v>
      </c>
      <c r="KZ225">
        <f>Rådata_6000!KS87</f>
        <v>0</v>
      </c>
      <c r="LA225">
        <f>Rådata_6000!KT87</f>
        <v>0</v>
      </c>
      <c r="LB225">
        <f>Rådata_6000!KU87</f>
        <v>0</v>
      </c>
      <c r="LC225">
        <f>Rådata_6000!KV87</f>
        <v>0</v>
      </c>
      <c r="LD225">
        <f>Rådata_6000!KW87</f>
        <v>0</v>
      </c>
      <c r="LE225">
        <f>Rådata_6000!KX87</f>
        <v>0</v>
      </c>
      <c r="LF225">
        <f>Rådata_6000!KY87</f>
        <v>0</v>
      </c>
      <c r="LG225">
        <f>Rådata_6000!KZ87</f>
        <v>0</v>
      </c>
      <c r="LH225">
        <f>Rådata_6000!LA87</f>
        <v>0</v>
      </c>
      <c r="LI225">
        <f>Rådata_6000!LB87</f>
        <v>0</v>
      </c>
      <c r="LJ225">
        <f>Rådata_6000!LC87</f>
        <v>0</v>
      </c>
      <c r="LK225">
        <f>Rådata_6000!LD87</f>
        <v>0</v>
      </c>
      <c r="LL225">
        <f>Rådata_6000!LE87</f>
        <v>0</v>
      </c>
      <c r="LM225">
        <f>Rådata_6000!LF87</f>
        <v>0</v>
      </c>
      <c r="LN225">
        <f>Rådata_6000!LG87</f>
        <v>0</v>
      </c>
      <c r="LO225">
        <f>Rådata_6000!LH87</f>
        <v>0</v>
      </c>
      <c r="LP225">
        <f>Rådata_6000!LI87</f>
        <v>0</v>
      </c>
      <c r="LQ225">
        <f>Rådata_6000!LJ87</f>
        <v>0</v>
      </c>
      <c r="LR225">
        <f>Rådata_6000!LK87</f>
        <v>0</v>
      </c>
      <c r="LS225">
        <f>Rådata_6000!LL87</f>
        <v>0</v>
      </c>
      <c r="LT225">
        <f>Rådata_6000!LM87</f>
        <v>0</v>
      </c>
      <c r="LU225">
        <f>Rådata_6000!LN87</f>
        <v>0</v>
      </c>
      <c r="LV225">
        <f>Rådata_6000!LO87</f>
        <v>0</v>
      </c>
      <c r="LW225">
        <f>Rådata_6000!LP87</f>
        <v>0</v>
      </c>
      <c r="LX225">
        <f>Rådata_6000!LQ87</f>
        <v>0</v>
      </c>
      <c r="LY225">
        <f>Rådata_6000!LR87</f>
        <v>0</v>
      </c>
      <c r="LZ225">
        <f>Rådata_6000!LS87</f>
        <v>0</v>
      </c>
      <c r="MA225">
        <f>Rådata_6000!LT87</f>
        <v>0</v>
      </c>
      <c r="MB225">
        <f>Rådata_6000!LU87</f>
        <v>0</v>
      </c>
      <c r="MC225">
        <f>Rådata_6000!LV87</f>
        <v>0</v>
      </c>
      <c r="MD225">
        <f>Rådata_6000!LW87</f>
        <v>0</v>
      </c>
      <c r="ME225">
        <f>Rådata_6000!LX87</f>
        <v>0</v>
      </c>
      <c r="MF225">
        <f>Rådata_6000!LY87</f>
        <v>0</v>
      </c>
      <c r="MG225">
        <f>Rådata_6000!LZ87</f>
        <v>0</v>
      </c>
      <c r="MH225">
        <f>Rådata_6000!MA87</f>
        <v>0</v>
      </c>
      <c r="MI225">
        <f>Rådata_6000!MB87</f>
        <v>0</v>
      </c>
      <c r="MJ225">
        <f>Rådata_6000!MC87</f>
        <v>0</v>
      </c>
      <c r="MK225">
        <f>Rådata_6000!MD87</f>
        <v>0</v>
      </c>
      <c r="ML225">
        <f>Rådata_6000!ME87</f>
        <v>0</v>
      </c>
      <c r="MM225">
        <f>Rådata_6000!MF87</f>
        <v>0</v>
      </c>
      <c r="MN225">
        <f>Rådata_6000!MG87</f>
        <v>0</v>
      </c>
      <c r="MO225">
        <f>Rådata_6000!MH87</f>
        <v>0</v>
      </c>
      <c r="MP225">
        <f>Rådata_6000!MI87</f>
        <v>0</v>
      </c>
      <c r="MQ225">
        <f>Rådata_6000!MJ87</f>
        <v>0</v>
      </c>
      <c r="MR225">
        <f>Rådata_6000!MK87</f>
        <v>0</v>
      </c>
      <c r="MS225">
        <f>Rådata_6000!ML87</f>
        <v>0</v>
      </c>
      <c r="MT225">
        <f>Rådata_6000!MM87</f>
        <v>0</v>
      </c>
      <c r="MU225">
        <f>Rådata_6000!MN87</f>
        <v>0</v>
      </c>
      <c r="MV225">
        <f>Rådata_6000!MO87</f>
        <v>0</v>
      </c>
      <c r="MW225">
        <f>Rådata_6000!MP87</f>
        <v>0</v>
      </c>
      <c r="MX225">
        <f>Rådata_6000!MQ87</f>
        <v>0</v>
      </c>
      <c r="MY225">
        <f>Rådata_6000!MR87</f>
        <v>0</v>
      </c>
      <c r="MZ225">
        <f>Rådata_6000!MS87</f>
        <v>0</v>
      </c>
      <c r="NA225">
        <f>Rådata_6000!MT87</f>
        <v>0</v>
      </c>
      <c r="NB225">
        <f>Rådata_6000!MU87</f>
        <v>0</v>
      </c>
      <c r="NC225">
        <f>Rådata_6000!MV87</f>
        <v>0</v>
      </c>
      <c r="ND225">
        <f>Rådata_6000!MW87</f>
        <v>0</v>
      </c>
      <c r="NE225">
        <f>Rådata_6000!MX87</f>
        <v>0</v>
      </c>
      <c r="NF225">
        <f>Rådata_6000!MY87</f>
        <v>0</v>
      </c>
      <c r="NG225">
        <f>Rådata_6000!MZ87</f>
        <v>0</v>
      </c>
      <c r="NH225">
        <f>Rådata_6000!NA87</f>
        <v>0</v>
      </c>
      <c r="NI225">
        <f>Rådata_6000!NB87</f>
        <v>0</v>
      </c>
      <c r="NJ225">
        <f>Rådata_6000!NC87</f>
        <v>0</v>
      </c>
      <c r="NK225">
        <f>Rådata_6000!ND87</f>
        <v>0</v>
      </c>
      <c r="NL225">
        <f>Rådata_6000!NE87</f>
        <v>0</v>
      </c>
      <c r="NM225">
        <f>Rådata_6000!NF87</f>
        <v>0</v>
      </c>
      <c r="NN225">
        <f>Rådata_6000!NG87</f>
        <v>0</v>
      </c>
      <c r="NO225">
        <f>Rådata_6000!NH87</f>
        <v>0</v>
      </c>
      <c r="NP225">
        <f>Rådata_6000!NI87</f>
        <v>0</v>
      </c>
      <c r="NQ225">
        <f>Rådata_6000!NJ87</f>
        <v>0</v>
      </c>
      <c r="NR225">
        <f>Rådata_6000!NK87</f>
        <v>0</v>
      </c>
      <c r="NS225">
        <f>Rådata_6000!NL87</f>
        <v>0</v>
      </c>
      <c r="NT225">
        <f>Rådata_6000!NM87</f>
        <v>0</v>
      </c>
      <c r="NU225">
        <f>Rådata_6000!NN87</f>
        <v>0</v>
      </c>
      <c r="NV225">
        <f>Rådata_6000!NO87</f>
        <v>0</v>
      </c>
      <c r="NW225">
        <f>Rådata_6000!NP87</f>
        <v>0</v>
      </c>
      <c r="NX225">
        <f>Rådata_6000!NQ87</f>
        <v>0</v>
      </c>
      <c r="NY225">
        <f>Rådata_6000!NR87</f>
        <v>0</v>
      </c>
      <c r="NZ225">
        <f>Rådata_6000!NS87</f>
        <v>0</v>
      </c>
      <c r="OA225">
        <f>Rådata_6000!NT87</f>
        <v>0</v>
      </c>
      <c r="OB225">
        <f>Rådata_6000!NU87</f>
        <v>0</v>
      </c>
      <c r="OC225">
        <f>Rådata_6000!NV87</f>
        <v>0</v>
      </c>
      <c r="OD225">
        <f>Rådata_6000!NW87</f>
        <v>0</v>
      </c>
      <c r="OE225">
        <f>Rådata_6000!NX87</f>
        <v>0</v>
      </c>
      <c r="OF225">
        <f>Rådata_6000!NY87</f>
        <v>0</v>
      </c>
      <c r="OG225">
        <f>Rådata_6000!NZ87</f>
        <v>0</v>
      </c>
      <c r="OH225">
        <f>Rådata_6000!OA87</f>
        <v>0</v>
      </c>
      <c r="OI225">
        <f>Rådata_6000!OB87</f>
        <v>0</v>
      </c>
      <c r="OJ225">
        <f>Rådata_6000!OC87</f>
        <v>0</v>
      </c>
      <c r="OK225">
        <f>Rådata_6000!OD87</f>
        <v>0</v>
      </c>
      <c r="OL225">
        <f>Rådata_6000!OE87</f>
        <v>0</v>
      </c>
      <c r="OM225">
        <f>Rådata_6000!OF87</f>
        <v>0</v>
      </c>
      <c r="ON225">
        <f>Rådata_6000!OG87</f>
        <v>0</v>
      </c>
      <c r="OO225">
        <f>Rådata_6000!OH87</f>
        <v>0</v>
      </c>
      <c r="OP225">
        <f>Rådata_6000!OI87</f>
        <v>0</v>
      </c>
      <c r="OQ225">
        <f>Rådata_6000!OJ87</f>
        <v>0</v>
      </c>
      <c r="OR225">
        <f>Rådata_6000!OK87</f>
        <v>0</v>
      </c>
      <c r="OS225">
        <f>Rådata_6000!OL87</f>
        <v>0</v>
      </c>
    </row>
    <row r="226" spans="1:409">
      <c r="A226" t="s">
        <v>18</v>
      </c>
      <c r="J226">
        <f>Rådata_6000!C88</f>
        <v>0</v>
      </c>
      <c r="K226">
        <f>Rådata_6000!D88</f>
        <v>0</v>
      </c>
      <c r="L226">
        <f>Rådata_6000!E88</f>
        <v>0</v>
      </c>
      <c r="M226">
        <f>Rådata_6000!F88</f>
        <v>0</v>
      </c>
      <c r="N226">
        <f>Rådata_6000!G88</f>
        <v>0</v>
      </c>
      <c r="O226">
        <f>Rådata_6000!H88</f>
        <v>0</v>
      </c>
      <c r="P226">
        <f>Rådata_6000!I88</f>
        <v>0</v>
      </c>
      <c r="Q226">
        <f>Rådata_6000!J88</f>
        <v>0</v>
      </c>
      <c r="R226">
        <f>Rådata_6000!K88</f>
        <v>0</v>
      </c>
      <c r="S226">
        <f>Rådata_6000!L88</f>
        <v>0</v>
      </c>
      <c r="T226">
        <f>Rådata_6000!M88</f>
        <v>0</v>
      </c>
      <c r="U226">
        <f>Rådata_6000!N88</f>
        <v>0</v>
      </c>
      <c r="V226">
        <f>Rådata_6000!O88</f>
        <v>0</v>
      </c>
      <c r="W226">
        <f>Rådata_6000!P88</f>
        <v>0</v>
      </c>
      <c r="X226">
        <f>Rådata_6000!Q88</f>
        <v>0</v>
      </c>
      <c r="Y226">
        <f>Rådata_6000!R88</f>
        <v>0</v>
      </c>
      <c r="Z226">
        <f>Rådata_6000!S88</f>
        <v>0</v>
      </c>
      <c r="AA226">
        <f>Rådata_6000!T88</f>
        <v>0</v>
      </c>
      <c r="AB226">
        <f>Rådata_6000!U88</f>
        <v>0</v>
      </c>
      <c r="AC226">
        <f>Rådata_6000!V88</f>
        <v>0</v>
      </c>
      <c r="AD226">
        <f>Rådata_6000!W88</f>
        <v>0</v>
      </c>
      <c r="AE226">
        <f>Rådata_6000!X88</f>
        <v>0</v>
      </c>
      <c r="AF226">
        <f>Rådata_6000!Y88</f>
        <v>0</v>
      </c>
      <c r="AG226">
        <f>Rådata_6000!Z88</f>
        <v>0</v>
      </c>
      <c r="AH226">
        <f>Rådata_6000!AA88</f>
        <v>0</v>
      </c>
      <c r="AI226">
        <f>Rådata_6000!AB88</f>
        <v>0</v>
      </c>
      <c r="AJ226">
        <f>Rådata_6000!AC88</f>
        <v>0</v>
      </c>
      <c r="AK226">
        <f>Rådata_6000!AD88</f>
        <v>0</v>
      </c>
      <c r="AL226">
        <f>Rådata_6000!AE88</f>
        <v>0</v>
      </c>
      <c r="AM226">
        <f>Rådata_6000!AF88</f>
        <v>0</v>
      </c>
      <c r="AN226">
        <f>Rådata_6000!AG88</f>
        <v>0</v>
      </c>
      <c r="AO226">
        <f>Rådata_6000!AH88</f>
        <v>0</v>
      </c>
      <c r="AP226">
        <f>Rådata_6000!AI88</f>
        <v>0</v>
      </c>
      <c r="AQ226">
        <f>Rådata_6000!AJ88</f>
        <v>0</v>
      </c>
      <c r="AR226">
        <f>Rådata_6000!AK88</f>
        <v>0</v>
      </c>
      <c r="AS226">
        <f>Rådata_6000!AL88</f>
        <v>0</v>
      </c>
      <c r="AT226">
        <f>Rådata_6000!AM88</f>
        <v>0</v>
      </c>
      <c r="AU226">
        <f>Rådata_6000!AN88</f>
        <v>0</v>
      </c>
      <c r="AV226">
        <f>Rådata_6000!AO88</f>
        <v>0</v>
      </c>
      <c r="AW226">
        <f>Rådata_6000!AP88</f>
        <v>0</v>
      </c>
      <c r="AX226">
        <f>Rådata_6000!AQ88</f>
        <v>0</v>
      </c>
      <c r="AY226">
        <f>Rådata_6000!AR88</f>
        <v>0</v>
      </c>
      <c r="AZ226">
        <f>Rådata_6000!AS88</f>
        <v>0</v>
      </c>
      <c r="BA226">
        <f>Rådata_6000!AT88</f>
        <v>0</v>
      </c>
      <c r="BB226">
        <f>Rådata_6000!AU88</f>
        <v>0</v>
      </c>
      <c r="BC226">
        <f>Rådata_6000!AV88</f>
        <v>0</v>
      </c>
      <c r="BD226">
        <f>Rådata_6000!AW88</f>
        <v>0</v>
      </c>
      <c r="BE226">
        <f>Rådata_6000!AX88</f>
        <v>0</v>
      </c>
      <c r="BF226">
        <f>Rådata_6000!AY88</f>
        <v>0</v>
      </c>
      <c r="BG226">
        <f>Rådata_6000!AZ88</f>
        <v>0</v>
      </c>
      <c r="BH226">
        <f>Rådata_6000!BA88</f>
        <v>0</v>
      </c>
      <c r="BI226">
        <f>Rådata_6000!BB88</f>
        <v>0</v>
      </c>
      <c r="BJ226">
        <f>Rådata_6000!BC88</f>
        <v>0</v>
      </c>
      <c r="BK226">
        <f>Rådata_6000!BD88</f>
        <v>0</v>
      </c>
      <c r="BL226">
        <f>Rådata_6000!BE88</f>
        <v>0</v>
      </c>
      <c r="BM226">
        <f>Rådata_6000!BF88</f>
        <v>0</v>
      </c>
      <c r="BN226">
        <f>Rådata_6000!BG88</f>
        <v>0</v>
      </c>
      <c r="BO226">
        <f>Rådata_6000!BH88</f>
        <v>0</v>
      </c>
      <c r="BP226">
        <f>Rådata_6000!BI88</f>
        <v>0</v>
      </c>
      <c r="BQ226">
        <f>Rådata_6000!BJ88</f>
        <v>0</v>
      </c>
      <c r="BR226">
        <f>Rådata_6000!BK88</f>
        <v>0</v>
      </c>
      <c r="BS226">
        <f>Rådata_6000!BL88</f>
        <v>0</v>
      </c>
      <c r="BT226">
        <f>Rådata_6000!BM88</f>
        <v>0</v>
      </c>
      <c r="BU226">
        <f>Rådata_6000!BN88</f>
        <v>0</v>
      </c>
      <c r="BV226">
        <f>Rådata_6000!BO88</f>
        <v>0</v>
      </c>
      <c r="BW226">
        <f>Rådata_6000!BP88</f>
        <v>0</v>
      </c>
      <c r="BX226">
        <f>Rådata_6000!BQ88</f>
        <v>0</v>
      </c>
      <c r="BY226">
        <f>Rådata_6000!BR88</f>
        <v>0</v>
      </c>
      <c r="BZ226">
        <f>Rådata_6000!BS88</f>
        <v>0</v>
      </c>
      <c r="CA226">
        <f>Rådata_6000!BT88</f>
        <v>0</v>
      </c>
      <c r="CB226">
        <f>Rådata_6000!BU88</f>
        <v>0</v>
      </c>
      <c r="CC226">
        <f>Rådata_6000!BV88</f>
        <v>0</v>
      </c>
      <c r="CD226">
        <f>Rådata_6000!BW88</f>
        <v>0</v>
      </c>
      <c r="CE226">
        <f>Rådata_6000!BX88</f>
        <v>0</v>
      </c>
      <c r="CF226">
        <f>Rådata_6000!BY88</f>
        <v>0</v>
      </c>
      <c r="CG226">
        <f>Rådata_6000!BZ88</f>
        <v>0</v>
      </c>
      <c r="CH226">
        <f>Rådata_6000!CA88</f>
        <v>0</v>
      </c>
      <c r="CI226">
        <f>Rådata_6000!CB88</f>
        <v>0</v>
      </c>
      <c r="CJ226">
        <f>Rådata_6000!CC88</f>
        <v>0</v>
      </c>
      <c r="CK226">
        <f>Rådata_6000!CD88</f>
        <v>0</v>
      </c>
      <c r="CL226">
        <f>Rådata_6000!CE88</f>
        <v>0</v>
      </c>
      <c r="CM226">
        <f>Rådata_6000!CF88</f>
        <v>0</v>
      </c>
      <c r="CN226">
        <f>Rådata_6000!CG88</f>
        <v>0</v>
      </c>
      <c r="CO226">
        <f>Rådata_6000!CH88</f>
        <v>0</v>
      </c>
      <c r="CP226">
        <f>Rådata_6000!CI88</f>
        <v>0</v>
      </c>
      <c r="CQ226">
        <f>Rådata_6000!CJ88</f>
        <v>0</v>
      </c>
      <c r="CR226">
        <f>Rådata_6000!CK88</f>
        <v>0</v>
      </c>
      <c r="CS226">
        <f>Rådata_6000!CL88</f>
        <v>0</v>
      </c>
      <c r="CT226">
        <f>Rådata_6000!CM88</f>
        <v>0</v>
      </c>
      <c r="CU226">
        <f>Rådata_6000!CN88</f>
        <v>0</v>
      </c>
      <c r="CV226">
        <f>Rådata_6000!CO88</f>
        <v>0</v>
      </c>
      <c r="CW226">
        <f>Rådata_6000!CP88</f>
        <v>0</v>
      </c>
      <c r="CX226">
        <f>Rådata_6000!CQ88</f>
        <v>0</v>
      </c>
      <c r="CY226">
        <f>Rådata_6000!CR88</f>
        <v>0</v>
      </c>
      <c r="CZ226">
        <f>Rådata_6000!CS88</f>
        <v>0</v>
      </c>
      <c r="DA226">
        <f>Rådata_6000!CT88</f>
        <v>0</v>
      </c>
      <c r="DB226">
        <f>Rådata_6000!CU88</f>
        <v>0</v>
      </c>
      <c r="DC226">
        <f>Rådata_6000!CV88</f>
        <v>0</v>
      </c>
      <c r="DD226">
        <f>Rådata_6000!CW88</f>
        <v>0</v>
      </c>
      <c r="DE226">
        <f>Rådata_6000!CX88</f>
        <v>0</v>
      </c>
      <c r="DF226">
        <f>Rådata_6000!CY88</f>
        <v>0</v>
      </c>
      <c r="DG226">
        <f>Rådata_6000!CZ88</f>
        <v>0</v>
      </c>
      <c r="DH226">
        <f>Rådata_6000!DA88</f>
        <v>0</v>
      </c>
      <c r="DI226">
        <f>Rådata_6000!DB88</f>
        <v>0</v>
      </c>
      <c r="DJ226">
        <f>Rådata_6000!DC88</f>
        <v>0</v>
      </c>
      <c r="DK226">
        <f>Rådata_6000!DD88</f>
        <v>0</v>
      </c>
      <c r="DL226">
        <f>Rådata_6000!DE88</f>
        <v>0</v>
      </c>
      <c r="DM226">
        <f>Rådata_6000!DF88</f>
        <v>0</v>
      </c>
      <c r="DN226">
        <f>Rådata_6000!DG88</f>
        <v>0</v>
      </c>
      <c r="DO226">
        <f>Rådata_6000!DH88</f>
        <v>0</v>
      </c>
      <c r="DP226">
        <f>Rådata_6000!DI88</f>
        <v>0</v>
      </c>
      <c r="DQ226">
        <f>Rådata_6000!DJ88</f>
        <v>0</v>
      </c>
      <c r="DR226">
        <f>Rådata_6000!DK88</f>
        <v>0</v>
      </c>
      <c r="DS226">
        <f>Rådata_6000!DL88</f>
        <v>0</v>
      </c>
      <c r="DT226">
        <f>Rådata_6000!DM88</f>
        <v>0</v>
      </c>
      <c r="DU226">
        <f>Rådata_6000!DN88</f>
        <v>0</v>
      </c>
      <c r="DV226">
        <f>Rådata_6000!DO88</f>
        <v>0</v>
      </c>
      <c r="DW226">
        <f>Rådata_6000!DP88</f>
        <v>0</v>
      </c>
      <c r="DX226">
        <f>Rådata_6000!DQ88</f>
        <v>0</v>
      </c>
      <c r="DY226">
        <f>Rådata_6000!DR88</f>
        <v>0</v>
      </c>
      <c r="DZ226">
        <f>Rådata_6000!DS88</f>
        <v>0</v>
      </c>
      <c r="EA226">
        <f>Rådata_6000!DT88</f>
        <v>0</v>
      </c>
      <c r="EB226">
        <f>Rådata_6000!DU88</f>
        <v>0</v>
      </c>
      <c r="EC226">
        <f>Rådata_6000!DV88</f>
        <v>0</v>
      </c>
      <c r="ED226">
        <f>Rådata_6000!DW88</f>
        <v>0</v>
      </c>
      <c r="EE226">
        <f>Rådata_6000!DX88</f>
        <v>0</v>
      </c>
      <c r="EF226">
        <f>Rådata_6000!DY88</f>
        <v>0</v>
      </c>
      <c r="EG226">
        <f>Rådata_6000!DZ88</f>
        <v>0</v>
      </c>
      <c r="EH226">
        <f>Rådata_6000!EA88</f>
        <v>0</v>
      </c>
      <c r="EI226">
        <f>Rådata_6000!EB88</f>
        <v>0</v>
      </c>
      <c r="EJ226">
        <f>Rådata_6000!EC88</f>
        <v>0</v>
      </c>
      <c r="EK226">
        <f>Rådata_6000!ED88</f>
        <v>0</v>
      </c>
      <c r="EL226">
        <f>Rådata_6000!EE88</f>
        <v>0</v>
      </c>
      <c r="EM226">
        <f>Rådata_6000!EF88</f>
        <v>0</v>
      </c>
      <c r="EN226">
        <f>Rådata_6000!EG88</f>
        <v>0</v>
      </c>
      <c r="EO226">
        <f>Rådata_6000!EH88</f>
        <v>0</v>
      </c>
      <c r="EP226">
        <f>Rådata_6000!EI88</f>
        <v>0</v>
      </c>
      <c r="EQ226">
        <f>Rådata_6000!EJ88</f>
        <v>0</v>
      </c>
      <c r="ER226">
        <f>Rådata_6000!EK88</f>
        <v>0</v>
      </c>
      <c r="ES226">
        <f>Rådata_6000!EL88</f>
        <v>0</v>
      </c>
      <c r="ET226">
        <f>Rådata_6000!EM88</f>
        <v>0</v>
      </c>
      <c r="EU226">
        <f>Rådata_6000!EN88</f>
        <v>0</v>
      </c>
      <c r="EV226">
        <f>Rådata_6000!EO88</f>
        <v>0</v>
      </c>
      <c r="EW226">
        <f>Rådata_6000!EP88</f>
        <v>0</v>
      </c>
      <c r="EX226">
        <f>Rådata_6000!EQ88</f>
        <v>0</v>
      </c>
      <c r="EY226">
        <f>Rådata_6000!ER88</f>
        <v>0</v>
      </c>
      <c r="EZ226">
        <f>Rådata_6000!ES88</f>
        <v>0</v>
      </c>
      <c r="FA226">
        <f>Rådata_6000!ET88</f>
        <v>0</v>
      </c>
      <c r="FB226">
        <f>Rådata_6000!EU88</f>
        <v>0</v>
      </c>
      <c r="FC226">
        <f>Rådata_6000!EV88</f>
        <v>0</v>
      </c>
      <c r="FD226">
        <f>Rådata_6000!EW88</f>
        <v>0</v>
      </c>
      <c r="FE226">
        <f>Rådata_6000!EX88</f>
        <v>0</v>
      </c>
      <c r="FF226">
        <f>Rådata_6000!EY88</f>
        <v>0</v>
      </c>
      <c r="FG226">
        <f>Rådata_6000!EZ88</f>
        <v>0</v>
      </c>
      <c r="FH226">
        <f>Rådata_6000!FA88</f>
        <v>0</v>
      </c>
      <c r="FI226">
        <f>Rådata_6000!FB88</f>
        <v>0</v>
      </c>
      <c r="FJ226">
        <f>Rådata_6000!FC88</f>
        <v>0</v>
      </c>
      <c r="FK226">
        <f>Rådata_6000!FD88</f>
        <v>0</v>
      </c>
      <c r="FL226">
        <f>Rådata_6000!FE88</f>
        <v>0</v>
      </c>
      <c r="FM226">
        <f>Rådata_6000!FF88</f>
        <v>0</v>
      </c>
      <c r="FN226">
        <f>Rådata_6000!FG88</f>
        <v>0</v>
      </c>
      <c r="FO226">
        <f>Rådata_6000!FH88</f>
        <v>0</v>
      </c>
      <c r="FP226">
        <f>Rådata_6000!FI88</f>
        <v>0</v>
      </c>
      <c r="FQ226">
        <f>Rådata_6000!FJ88</f>
        <v>0</v>
      </c>
      <c r="FR226">
        <f>Rådata_6000!FK88</f>
        <v>0</v>
      </c>
      <c r="FS226">
        <f>Rådata_6000!FL88</f>
        <v>0</v>
      </c>
      <c r="FT226">
        <f>Rådata_6000!FM88</f>
        <v>0</v>
      </c>
      <c r="FU226">
        <f>Rådata_6000!FN88</f>
        <v>0</v>
      </c>
      <c r="FV226">
        <f>Rådata_6000!FO88</f>
        <v>0</v>
      </c>
      <c r="FW226">
        <f>Rådata_6000!FP88</f>
        <v>0</v>
      </c>
      <c r="FX226">
        <f>Rådata_6000!FQ88</f>
        <v>0</v>
      </c>
      <c r="FY226">
        <f>Rådata_6000!FR88</f>
        <v>0</v>
      </c>
      <c r="FZ226">
        <f>Rådata_6000!FS88</f>
        <v>0</v>
      </c>
      <c r="GA226">
        <f>Rådata_6000!FT88</f>
        <v>0</v>
      </c>
      <c r="GB226">
        <f>Rådata_6000!FU88</f>
        <v>0</v>
      </c>
      <c r="GC226">
        <f>Rådata_6000!FV88</f>
        <v>0</v>
      </c>
      <c r="GD226">
        <f>Rådata_6000!FW88</f>
        <v>0</v>
      </c>
      <c r="GE226">
        <f>Rådata_6000!FX88</f>
        <v>0</v>
      </c>
      <c r="GF226">
        <f>Rådata_6000!FY88</f>
        <v>0</v>
      </c>
      <c r="GG226">
        <f>Rådata_6000!FZ88</f>
        <v>0</v>
      </c>
      <c r="GH226">
        <f>Rådata_6000!GA88</f>
        <v>0</v>
      </c>
      <c r="GI226">
        <f>Rådata_6000!GB88</f>
        <v>0</v>
      </c>
      <c r="GJ226">
        <f>Rådata_6000!GC88</f>
        <v>0</v>
      </c>
      <c r="GK226">
        <f>Rådata_6000!GD88</f>
        <v>0</v>
      </c>
      <c r="GL226">
        <f>Rådata_6000!GE88</f>
        <v>0</v>
      </c>
      <c r="GM226">
        <f>Rådata_6000!GF88</f>
        <v>0</v>
      </c>
      <c r="GN226">
        <f>Rådata_6000!GG88</f>
        <v>0</v>
      </c>
      <c r="GO226">
        <f>Rådata_6000!GH88</f>
        <v>0</v>
      </c>
      <c r="GP226">
        <f>Rådata_6000!GI88</f>
        <v>0</v>
      </c>
      <c r="GQ226">
        <f>Rådata_6000!GJ88</f>
        <v>0</v>
      </c>
      <c r="GR226">
        <f>Rådata_6000!GK88</f>
        <v>0</v>
      </c>
      <c r="GS226">
        <f>Rådata_6000!GL88</f>
        <v>0</v>
      </c>
      <c r="GT226">
        <f>Rådata_6000!GM88</f>
        <v>0</v>
      </c>
      <c r="GU226">
        <f>Rådata_6000!GN88</f>
        <v>0</v>
      </c>
      <c r="GV226">
        <f>Rådata_6000!GO88</f>
        <v>0</v>
      </c>
      <c r="GW226">
        <f>Rådata_6000!GP88</f>
        <v>0</v>
      </c>
      <c r="GX226">
        <f>Rådata_6000!GQ88</f>
        <v>0</v>
      </c>
      <c r="GY226">
        <f>Rådata_6000!GR88</f>
        <v>0</v>
      </c>
      <c r="GZ226">
        <f>Rådata_6000!GS88</f>
        <v>0</v>
      </c>
      <c r="HA226">
        <f>Rådata_6000!GT88</f>
        <v>0</v>
      </c>
      <c r="HB226">
        <f>Rådata_6000!GU88</f>
        <v>0</v>
      </c>
      <c r="HC226">
        <f>Rådata_6000!GV88</f>
        <v>0</v>
      </c>
      <c r="HD226">
        <f>Rådata_6000!GW88</f>
        <v>0</v>
      </c>
      <c r="HE226">
        <f>Rådata_6000!GX88</f>
        <v>0</v>
      </c>
      <c r="HF226">
        <f>Rådata_6000!GY88</f>
        <v>0</v>
      </c>
      <c r="HG226">
        <f>Rådata_6000!GZ88</f>
        <v>0</v>
      </c>
      <c r="HH226">
        <f>Rådata_6000!HA88</f>
        <v>0</v>
      </c>
      <c r="HI226">
        <f>Rådata_6000!HB88</f>
        <v>0</v>
      </c>
      <c r="HJ226">
        <f>Rådata_6000!HC88</f>
        <v>0</v>
      </c>
      <c r="HK226">
        <f>Rådata_6000!HD88</f>
        <v>0</v>
      </c>
      <c r="HL226">
        <f>Rådata_6000!HE88</f>
        <v>0</v>
      </c>
      <c r="HM226">
        <f>Rådata_6000!HF88</f>
        <v>0</v>
      </c>
      <c r="HN226">
        <f>Rådata_6000!HG88</f>
        <v>0</v>
      </c>
      <c r="HO226">
        <f>Rådata_6000!HH88</f>
        <v>0</v>
      </c>
      <c r="HP226">
        <f>Rådata_6000!HI88</f>
        <v>0</v>
      </c>
      <c r="HQ226">
        <f>Rådata_6000!HJ88</f>
        <v>0</v>
      </c>
      <c r="HR226">
        <f>Rådata_6000!HK88</f>
        <v>0</v>
      </c>
      <c r="HS226">
        <f>Rådata_6000!HL88</f>
        <v>0</v>
      </c>
      <c r="HT226">
        <f>Rådata_6000!HM88</f>
        <v>0</v>
      </c>
      <c r="HU226">
        <f>Rådata_6000!HN88</f>
        <v>0</v>
      </c>
      <c r="HV226">
        <f>Rådata_6000!HO88</f>
        <v>0</v>
      </c>
      <c r="HW226">
        <f>Rådata_6000!HP88</f>
        <v>0</v>
      </c>
      <c r="HX226">
        <f>Rådata_6000!HQ88</f>
        <v>0</v>
      </c>
      <c r="HY226">
        <f>Rådata_6000!HR88</f>
        <v>0</v>
      </c>
      <c r="HZ226">
        <f>Rådata_6000!HS88</f>
        <v>0</v>
      </c>
      <c r="IA226">
        <f>Rådata_6000!HT88</f>
        <v>0</v>
      </c>
      <c r="IB226">
        <f>Rådata_6000!HU88</f>
        <v>0</v>
      </c>
      <c r="IC226">
        <f>Rådata_6000!HV88</f>
        <v>0</v>
      </c>
      <c r="ID226">
        <f>Rådata_6000!HW88</f>
        <v>0</v>
      </c>
      <c r="IE226">
        <f>Rådata_6000!HX88</f>
        <v>0</v>
      </c>
      <c r="IF226">
        <f>Rådata_6000!HY88</f>
        <v>0</v>
      </c>
      <c r="IG226">
        <f>Rådata_6000!HZ88</f>
        <v>0</v>
      </c>
      <c r="IH226">
        <f>Rådata_6000!IA88</f>
        <v>0</v>
      </c>
      <c r="II226">
        <f>Rådata_6000!IB88</f>
        <v>0</v>
      </c>
      <c r="IJ226">
        <f>Rådata_6000!IC88</f>
        <v>0</v>
      </c>
      <c r="IK226">
        <f>Rådata_6000!ID88</f>
        <v>0</v>
      </c>
      <c r="IL226">
        <f>Rådata_6000!IE88</f>
        <v>0</v>
      </c>
      <c r="IM226">
        <f>Rådata_6000!IF88</f>
        <v>0</v>
      </c>
      <c r="IN226">
        <f>Rådata_6000!IG88</f>
        <v>0</v>
      </c>
      <c r="IO226">
        <f>Rådata_6000!IH88</f>
        <v>0</v>
      </c>
      <c r="IP226">
        <f>Rådata_6000!II88</f>
        <v>0</v>
      </c>
      <c r="IQ226">
        <f>Rådata_6000!IJ88</f>
        <v>0</v>
      </c>
      <c r="IR226">
        <f>Rådata_6000!IK88</f>
        <v>0</v>
      </c>
      <c r="IS226">
        <f>Rådata_6000!IL88</f>
        <v>0</v>
      </c>
      <c r="IT226">
        <f>Rådata_6000!IM88</f>
        <v>0</v>
      </c>
      <c r="IU226">
        <f>Rådata_6000!IN88</f>
        <v>0</v>
      </c>
      <c r="IV226">
        <f>Rådata_6000!IO88</f>
        <v>0</v>
      </c>
      <c r="IW226">
        <f>Rådata_6000!IP88</f>
        <v>0</v>
      </c>
      <c r="IX226">
        <f>Rådata_6000!IQ88</f>
        <v>0</v>
      </c>
      <c r="IY226">
        <f>Rådata_6000!IR88</f>
        <v>0</v>
      </c>
      <c r="IZ226">
        <f>Rådata_6000!IS88</f>
        <v>0</v>
      </c>
      <c r="JA226">
        <f>Rådata_6000!IT88</f>
        <v>0</v>
      </c>
      <c r="JB226">
        <f>Rådata_6000!IU88</f>
        <v>0</v>
      </c>
      <c r="JC226">
        <f>Rådata_6000!IV88</f>
        <v>0</v>
      </c>
      <c r="JD226">
        <f>Rådata_6000!IW88</f>
        <v>0</v>
      </c>
      <c r="JE226">
        <f>Rådata_6000!IX88</f>
        <v>0</v>
      </c>
      <c r="JF226">
        <f>Rådata_6000!IY88</f>
        <v>0</v>
      </c>
      <c r="JG226">
        <f>Rådata_6000!IZ88</f>
        <v>0</v>
      </c>
      <c r="JH226">
        <f>Rådata_6000!JA88</f>
        <v>0</v>
      </c>
      <c r="JI226">
        <f>Rådata_6000!JB88</f>
        <v>0</v>
      </c>
      <c r="JJ226">
        <f>Rådata_6000!JC88</f>
        <v>0</v>
      </c>
      <c r="JK226">
        <f>Rådata_6000!JD88</f>
        <v>0</v>
      </c>
      <c r="JL226">
        <f>Rådata_6000!JE88</f>
        <v>0</v>
      </c>
      <c r="JM226">
        <f>Rådata_6000!JF88</f>
        <v>0</v>
      </c>
      <c r="JN226">
        <f>Rådata_6000!JG88</f>
        <v>0</v>
      </c>
      <c r="JO226">
        <f>Rådata_6000!JH88</f>
        <v>0</v>
      </c>
      <c r="JP226">
        <f>Rådata_6000!JI88</f>
        <v>0</v>
      </c>
      <c r="JQ226">
        <f>Rådata_6000!JJ88</f>
        <v>0</v>
      </c>
      <c r="JR226">
        <f>Rådata_6000!JK88</f>
        <v>0</v>
      </c>
      <c r="JS226">
        <f>Rådata_6000!JL88</f>
        <v>0</v>
      </c>
      <c r="JT226">
        <f>Rådata_6000!JM88</f>
        <v>0</v>
      </c>
      <c r="JU226">
        <f>Rådata_6000!JN88</f>
        <v>0</v>
      </c>
      <c r="JV226">
        <f>Rådata_6000!JO88</f>
        <v>0</v>
      </c>
      <c r="JW226">
        <f>Rådata_6000!JP88</f>
        <v>0</v>
      </c>
      <c r="JX226">
        <f>Rådata_6000!JQ88</f>
        <v>0</v>
      </c>
      <c r="JY226">
        <f>Rådata_6000!JR88</f>
        <v>0</v>
      </c>
      <c r="JZ226">
        <f>Rådata_6000!JS88</f>
        <v>0</v>
      </c>
      <c r="KA226">
        <f>Rådata_6000!JT88</f>
        <v>0</v>
      </c>
      <c r="KB226">
        <f>Rådata_6000!JU88</f>
        <v>0</v>
      </c>
      <c r="KC226">
        <f>Rådata_6000!JV88</f>
        <v>0</v>
      </c>
      <c r="KD226">
        <f>Rådata_6000!JW88</f>
        <v>0</v>
      </c>
      <c r="KE226">
        <f>Rådata_6000!JX88</f>
        <v>0</v>
      </c>
      <c r="KF226">
        <f>Rådata_6000!JY88</f>
        <v>0</v>
      </c>
      <c r="KG226">
        <f>Rådata_6000!JZ88</f>
        <v>0</v>
      </c>
      <c r="KH226">
        <f>Rådata_6000!KA88</f>
        <v>0</v>
      </c>
      <c r="KI226">
        <f>Rådata_6000!KB88</f>
        <v>0</v>
      </c>
      <c r="KJ226">
        <f>Rådata_6000!KC88</f>
        <v>0</v>
      </c>
      <c r="KK226">
        <f>Rådata_6000!KD88</f>
        <v>0</v>
      </c>
      <c r="KL226">
        <f>Rådata_6000!KE88</f>
        <v>0</v>
      </c>
      <c r="KM226">
        <f>Rådata_6000!KF88</f>
        <v>0</v>
      </c>
      <c r="KN226">
        <f>Rådata_6000!KG88</f>
        <v>0</v>
      </c>
      <c r="KO226">
        <f>Rådata_6000!KH88</f>
        <v>0</v>
      </c>
      <c r="KP226">
        <f>Rådata_6000!KI88</f>
        <v>0</v>
      </c>
      <c r="KQ226">
        <f>Rådata_6000!KJ88</f>
        <v>0</v>
      </c>
      <c r="KR226">
        <f>Rådata_6000!KK88</f>
        <v>0</v>
      </c>
      <c r="KS226">
        <f>Rådata_6000!KL88</f>
        <v>0</v>
      </c>
      <c r="KT226">
        <f>Rådata_6000!KM88</f>
        <v>0</v>
      </c>
      <c r="KU226">
        <f>Rådata_6000!KN88</f>
        <v>0</v>
      </c>
      <c r="KV226">
        <f>Rådata_6000!KO88</f>
        <v>0</v>
      </c>
      <c r="KW226">
        <f>Rådata_6000!KP88</f>
        <v>0</v>
      </c>
      <c r="KX226">
        <f>Rådata_6000!KQ88</f>
        <v>0</v>
      </c>
      <c r="KY226">
        <f>Rådata_6000!KR88</f>
        <v>0</v>
      </c>
      <c r="KZ226">
        <f>Rådata_6000!KS88</f>
        <v>0</v>
      </c>
      <c r="LA226">
        <f>Rådata_6000!KT88</f>
        <v>0</v>
      </c>
      <c r="LB226">
        <f>Rådata_6000!KU88</f>
        <v>0</v>
      </c>
      <c r="LC226">
        <f>Rådata_6000!KV88</f>
        <v>0</v>
      </c>
      <c r="LD226">
        <f>Rådata_6000!KW88</f>
        <v>0</v>
      </c>
      <c r="LE226">
        <f>Rådata_6000!KX88</f>
        <v>0</v>
      </c>
      <c r="LF226">
        <f>Rådata_6000!KY88</f>
        <v>0</v>
      </c>
      <c r="LG226">
        <f>Rådata_6000!KZ88</f>
        <v>0</v>
      </c>
      <c r="LH226">
        <f>Rådata_6000!LA88</f>
        <v>0</v>
      </c>
      <c r="LI226">
        <f>Rådata_6000!LB88</f>
        <v>0</v>
      </c>
      <c r="LJ226">
        <f>Rådata_6000!LC88</f>
        <v>0</v>
      </c>
      <c r="LK226">
        <f>Rådata_6000!LD88</f>
        <v>0</v>
      </c>
      <c r="LL226">
        <f>Rådata_6000!LE88</f>
        <v>0</v>
      </c>
      <c r="LM226">
        <f>Rådata_6000!LF88</f>
        <v>0</v>
      </c>
      <c r="LN226">
        <f>Rådata_6000!LG88</f>
        <v>0</v>
      </c>
      <c r="LO226">
        <f>Rådata_6000!LH88</f>
        <v>0</v>
      </c>
      <c r="LP226">
        <f>Rådata_6000!LI88</f>
        <v>0</v>
      </c>
      <c r="LQ226">
        <f>Rådata_6000!LJ88</f>
        <v>0</v>
      </c>
      <c r="LR226">
        <f>Rådata_6000!LK88</f>
        <v>0</v>
      </c>
      <c r="LS226">
        <f>Rådata_6000!LL88</f>
        <v>0</v>
      </c>
      <c r="LT226">
        <f>Rådata_6000!LM88</f>
        <v>0</v>
      </c>
      <c r="LU226">
        <f>Rådata_6000!LN88</f>
        <v>0</v>
      </c>
      <c r="LV226">
        <f>Rådata_6000!LO88</f>
        <v>0</v>
      </c>
      <c r="LW226">
        <f>Rådata_6000!LP88</f>
        <v>0</v>
      </c>
      <c r="LX226">
        <f>Rådata_6000!LQ88</f>
        <v>0</v>
      </c>
      <c r="LY226">
        <f>Rådata_6000!LR88</f>
        <v>0</v>
      </c>
      <c r="LZ226">
        <f>Rådata_6000!LS88</f>
        <v>0</v>
      </c>
      <c r="MA226">
        <f>Rådata_6000!LT88</f>
        <v>0</v>
      </c>
      <c r="MB226">
        <f>Rådata_6000!LU88</f>
        <v>0</v>
      </c>
      <c r="MC226">
        <f>Rådata_6000!LV88</f>
        <v>0</v>
      </c>
      <c r="MD226">
        <f>Rådata_6000!LW88</f>
        <v>0</v>
      </c>
      <c r="ME226">
        <f>Rådata_6000!LX88</f>
        <v>0</v>
      </c>
      <c r="MF226">
        <f>Rådata_6000!LY88</f>
        <v>0</v>
      </c>
      <c r="MG226">
        <f>Rådata_6000!LZ88</f>
        <v>0</v>
      </c>
      <c r="MH226">
        <f>Rådata_6000!MA88</f>
        <v>0</v>
      </c>
      <c r="MI226">
        <f>Rådata_6000!MB88</f>
        <v>0</v>
      </c>
      <c r="MJ226">
        <f>Rådata_6000!MC88</f>
        <v>0</v>
      </c>
      <c r="MK226">
        <f>Rådata_6000!MD88</f>
        <v>0</v>
      </c>
      <c r="ML226">
        <f>Rådata_6000!ME88</f>
        <v>0</v>
      </c>
      <c r="MM226">
        <f>Rådata_6000!MF88</f>
        <v>0</v>
      </c>
      <c r="MN226">
        <f>Rådata_6000!MG88</f>
        <v>0</v>
      </c>
      <c r="MO226">
        <f>Rådata_6000!MH88</f>
        <v>0</v>
      </c>
      <c r="MP226">
        <f>Rådata_6000!MI88</f>
        <v>0</v>
      </c>
      <c r="MQ226">
        <f>Rådata_6000!MJ88</f>
        <v>0</v>
      </c>
      <c r="MR226">
        <f>Rådata_6000!MK88</f>
        <v>0</v>
      </c>
      <c r="MS226">
        <f>Rådata_6000!ML88</f>
        <v>0</v>
      </c>
      <c r="MT226">
        <f>Rådata_6000!MM88</f>
        <v>0</v>
      </c>
      <c r="MU226">
        <f>Rådata_6000!MN88</f>
        <v>0</v>
      </c>
      <c r="MV226">
        <f>Rådata_6000!MO88</f>
        <v>0</v>
      </c>
      <c r="MW226">
        <f>Rådata_6000!MP88</f>
        <v>0</v>
      </c>
      <c r="MX226">
        <f>Rådata_6000!MQ88</f>
        <v>0</v>
      </c>
      <c r="MY226">
        <f>Rådata_6000!MR88</f>
        <v>0</v>
      </c>
      <c r="MZ226">
        <f>Rådata_6000!MS88</f>
        <v>0</v>
      </c>
      <c r="NA226">
        <f>Rådata_6000!MT88</f>
        <v>0</v>
      </c>
      <c r="NB226">
        <f>Rådata_6000!MU88</f>
        <v>0</v>
      </c>
      <c r="NC226">
        <f>Rådata_6000!MV88</f>
        <v>0</v>
      </c>
      <c r="ND226">
        <f>Rådata_6000!MW88</f>
        <v>0</v>
      </c>
      <c r="NE226">
        <f>Rådata_6000!MX88</f>
        <v>0</v>
      </c>
      <c r="NF226">
        <f>Rådata_6000!MY88</f>
        <v>0</v>
      </c>
      <c r="NG226">
        <f>Rådata_6000!MZ88</f>
        <v>0</v>
      </c>
      <c r="NH226">
        <f>Rådata_6000!NA88</f>
        <v>0</v>
      </c>
      <c r="NI226">
        <f>Rådata_6000!NB88</f>
        <v>0</v>
      </c>
      <c r="NJ226">
        <f>Rådata_6000!NC88</f>
        <v>0</v>
      </c>
      <c r="NK226">
        <f>Rådata_6000!ND88</f>
        <v>0</v>
      </c>
      <c r="NL226">
        <f>Rådata_6000!NE88</f>
        <v>0</v>
      </c>
      <c r="NM226">
        <f>Rådata_6000!NF88</f>
        <v>0</v>
      </c>
      <c r="NN226">
        <f>Rådata_6000!NG88</f>
        <v>0</v>
      </c>
      <c r="NO226">
        <f>Rådata_6000!NH88</f>
        <v>0</v>
      </c>
      <c r="NP226">
        <f>Rådata_6000!NI88</f>
        <v>0</v>
      </c>
      <c r="NQ226">
        <f>Rådata_6000!NJ88</f>
        <v>0</v>
      </c>
      <c r="NR226">
        <f>Rådata_6000!NK88</f>
        <v>0</v>
      </c>
      <c r="NS226">
        <f>Rådata_6000!NL88</f>
        <v>0</v>
      </c>
      <c r="NT226">
        <f>Rådata_6000!NM88</f>
        <v>0</v>
      </c>
      <c r="NU226">
        <f>Rådata_6000!NN88</f>
        <v>0</v>
      </c>
      <c r="NV226">
        <f>Rådata_6000!NO88</f>
        <v>0</v>
      </c>
      <c r="NW226">
        <f>Rådata_6000!NP88</f>
        <v>0</v>
      </c>
      <c r="NX226">
        <f>Rådata_6000!NQ88</f>
        <v>0</v>
      </c>
      <c r="NY226">
        <f>Rådata_6000!NR88</f>
        <v>0</v>
      </c>
      <c r="NZ226">
        <f>Rådata_6000!NS88</f>
        <v>0</v>
      </c>
      <c r="OA226">
        <f>Rådata_6000!NT88</f>
        <v>0</v>
      </c>
      <c r="OB226">
        <f>Rådata_6000!NU88</f>
        <v>0</v>
      </c>
      <c r="OC226">
        <f>Rådata_6000!NV88</f>
        <v>0</v>
      </c>
      <c r="OD226">
        <f>Rådata_6000!NW88</f>
        <v>0</v>
      </c>
      <c r="OE226">
        <f>Rådata_6000!NX88</f>
        <v>0</v>
      </c>
      <c r="OF226">
        <f>Rådata_6000!NY88</f>
        <v>0</v>
      </c>
      <c r="OG226">
        <f>Rådata_6000!NZ88</f>
        <v>0</v>
      </c>
      <c r="OH226">
        <f>Rådata_6000!OA88</f>
        <v>0</v>
      </c>
      <c r="OI226">
        <f>Rådata_6000!OB88</f>
        <v>0</v>
      </c>
      <c r="OJ226">
        <f>Rådata_6000!OC88</f>
        <v>0</v>
      </c>
      <c r="OK226">
        <f>Rådata_6000!OD88</f>
        <v>0</v>
      </c>
      <c r="OL226">
        <f>Rådata_6000!OE88</f>
        <v>0</v>
      </c>
      <c r="OM226">
        <f>Rådata_6000!OF88</f>
        <v>0</v>
      </c>
      <c r="ON226">
        <f>Rådata_6000!OG88</f>
        <v>0</v>
      </c>
      <c r="OO226">
        <f>Rådata_6000!OH88</f>
        <v>0</v>
      </c>
      <c r="OP226">
        <f>Rådata_6000!OI88</f>
        <v>0</v>
      </c>
      <c r="OQ226">
        <f>Rådata_6000!OJ88</f>
        <v>0</v>
      </c>
      <c r="OR226">
        <f>Rådata_6000!OK88</f>
        <v>0</v>
      </c>
      <c r="OS226">
        <f>Rådata_6000!OL88</f>
        <v>0</v>
      </c>
    </row>
    <row r="227" spans="1:409">
      <c r="A227" t="s">
        <v>19</v>
      </c>
      <c r="J227">
        <f>Rådata_6000!C89</f>
        <v>0</v>
      </c>
      <c r="K227">
        <f>Rådata_6000!D89</f>
        <v>0</v>
      </c>
      <c r="L227">
        <f>Rådata_6000!E89</f>
        <v>0</v>
      </c>
      <c r="M227">
        <f>Rådata_6000!F89</f>
        <v>0</v>
      </c>
      <c r="N227">
        <f>Rådata_6000!G89</f>
        <v>0</v>
      </c>
      <c r="O227">
        <f>Rådata_6000!H89</f>
        <v>0</v>
      </c>
      <c r="P227">
        <f>Rådata_6000!I89</f>
        <v>0</v>
      </c>
      <c r="Q227">
        <f>Rådata_6000!J89</f>
        <v>0</v>
      </c>
      <c r="R227">
        <f>Rådata_6000!K89</f>
        <v>0</v>
      </c>
      <c r="S227">
        <f>Rådata_6000!L89</f>
        <v>0</v>
      </c>
      <c r="T227">
        <f>Rådata_6000!M89</f>
        <v>0</v>
      </c>
      <c r="U227">
        <f>Rådata_6000!N89</f>
        <v>0</v>
      </c>
      <c r="V227">
        <f>Rådata_6000!O89</f>
        <v>0</v>
      </c>
      <c r="W227">
        <f>Rådata_6000!P89</f>
        <v>0</v>
      </c>
      <c r="X227">
        <f>Rådata_6000!Q89</f>
        <v>0</v>
      </c>
      <c r="Y227">
        <f>Rådata_6000!R89</f>
        <v>0</v>
      </c>
      <c r="Z227">
        <f>Rådata_6000!S89</f>
        <v>0</v>
      </c>
      <c r="AA227">
        <f>Rådata_6000!T89</f>
        <v>0</v>
      </c>
      <c r="AB227">
        <f>Rådata_6000!U89</f>
        <v>0</v>
      </c>
      <c r="AC227">
        <f>Rådata_6000!V89</f>
        <v>0</v>
      </c>
      <c r="AD227">
        <f>Rådata_6000!W89</f>
        <v>0</v>
      </c>
      <c r="AE227">
        <f>Rådata_6000!X89</f>
        <v>0</v>
      </c>
      <c r="AF227">
        <f>Rådata_6000!Y89</f>
        <v>0</v>
      </c>
      <c r="AG227">
        <f>Rådata_6000!Z89</f>
        <v>0</v>
      </c>
      <c r="AH227">
        <f>Rådata_6000!AA89</f>
        <v>0</v>
      </c>
      <c r="AI227">
        <f>Rådata_6000!AB89</f>
        <v>0</v>
      </c>
      <c r="AJ227">
        <f>Rådata_6000!AC89</f>
        <v>0</v>
      </c>
      <c r="AK227">
        <f>Rådata_6000!AD89</f>
        <v>0</v>
      </c>
      <c r="AL227">
        <f>Rådata_6000!AE89</f>
        <v>0</v>
      </c>
      <c r="AM227">
        <f>Rådata_6000!AF89</f>
        <v>0</v>
      </c>
      <c r="AN227">
        <f>Rådata_6000!AG89</f>
        <v>0</v>
      </c>
      <c r="AO227">
        <f>Rådata_6000!AH89</f>
        <v>0</v>
      </c>
      <c r="AP227">
        <f>Rådata_6000!AI89</f>
        <v>0</v>
      </c>
      <c r="AQ227">
        <f>Rådata_6000!AJ89</f>
        <v>0</v>
      </c>
      <c r="AR227">
        <f>Rådata_6000!AK89</f>
        <v>0</v>
      </c>
      <c r="AS227">
        <f>Rådata_6000!AL89</f>
        <v>0</v>
      </c>
      <c r="AT227">
        <f>Rådata_6000!AM89</f>
        <v>0</v>
      </c>
      <c r="AU227">
        <f>Rådata_6000!AN89</f>
        <v>0</v>
      </c>
      <c r="AV227">
        <f>Rådata_6000!AO89</f>
        <v>0</v>
      </c>
      <c r="AW227">
        <f>Rådata_6000!AP89</f>
        <v>0</v>
      </c>
      <c r="AX227">
        <f>Rådata_6000!AQ89</f>
        <v>0</v>
      </c>
      <c r="AY227">
        <f>Rådata_6000!AR89</f>
        <v>0</v>
      </c>
      <c r="AZ227">
        <f>Rådata_6000!AS89</f>
        <v>0</v>
      </c>
      <c r="BA227">
        <f>Rådata_6000!AT89</f>
        <v>0</v>
      </c>
      <c r="BB227">
        <f>Rådata_6000!AU89</f>
        <v>0</v>
      </c>
      <c r="BC227">
        <f>Rådata_6000!AV89</f>
        <v>0</v>
      </c>
      <c r="BD227">
        <f>Rådata_6000!AW89</f>
        <v>0</v>
      </c>
      <c r="BE227">
        <f>Rådata_6000!AX89</f>
        <v>0</v>
      </c>
      <c r="BF227">
        <f>Rådata_6000!AY89</f>
        <v>0</v>
      </c>
      <c r="BG227">
        <f>Rådata_6000!AZ89</f>
        <v>0</v>
      </c>
      <c r="BH227">
        <f>Rådata_6000!BA89</f>
        <v>0</v>
      </c>
      <c r="BI227">
        <f>Rådata_6000!BB89</f>
        <v>0</v>
      </c>
      <c r="BJ227">
        <f>Rådata_6000!BC89</f>
        <v>0</v>
      </c>
      <c r="BK227">
        <f>Rådata_6000!BD89</f>
        <v>0</v>
      </c>
      <c r="BL227">
        <f>Rådata_6000!BE89</f>
        <v>0</v>
      </c>
      <c r="BM227">
        <f>Rådata_6000!BF89</f>
        <v>0</v>
      </c>
      <c r="BN227">
        <f>Rådata_6000!BG89</f>
        <v>0</v>
      </c>
      <c r="BO227">
        <f>Rådata_6000!BH89</f>
        <v>0</v>
      </c>
      <c r="BP227">
        <f>Rådata_6000!BI89</f>
        <v>0</v>
      </c>
      <c r="BQ227">
        <f>Rådata_6000!BJ89</f>
        <v>0</v>
      </c>
      <c r="BR227">
        <f>Rådata_6000!BK89</f>
        <v>0</v>
      </c>
      <c r="BS227">
        <f>Rådata_6000!BL89</f>
        <v>0</v>
      </c>
      <c r="BT227">
        <f>Rådata_6000!BM89</f>
        <v>0</v>
      </c>
      <c r="BU227">
        <f>Rådata_6000!BN89</f>
        <v>0</v>
      </c>
      <c r="BV227">
        <f>Rådata_6000!BO89</f>
        <v>0</v>
      </c>
      <c r="BW227">
        <f>Rådata_6000!BP89</f>
        <v>0</v>
      </c>
      <c r="BX227">
        <f>Rådata_6000!BQ89</f>
        <v>0</v>
      </c>
      <c r="BY227">
        <f>Rådata_6000!BR89</f>
        <v>0</v>
      </c>
      <c r="BZ227">
        <f>Rådata_6000!BS89</f>
        <v>0</v>
      </c>
      <c r="CA227">
        <f>Rådata_6000!BT89</f>
        <v>0</v>
      </c>
      <c r="CB227">
        <f>Rådata_6000!BU89</f>
        <v>0</v>
      </c>
      <c r="CC227">
        <f>Rådata_6000!BV89</f>
        <v>0</v>
      </c>
      <c r="CD227">
        <f>Rådata_6000!BW89</f>
        <v>0</v>
      </c>
      <c r="CE227">
        <f>Rådata_6000!BX89</f>
        <v>0</v>
      </c>
      <c r="CF227">
        <f>Rådata_6000!BY89</f>
        <v>0</v>
      </c>
      <c r="CG227">
        <f>Rådata_6000!BZ89</f>
        <v>0</v>
      </c>
      <c r="CH227">
        <f>Rådata_6000!CA89</f>
        <v>0</v>
      </c>
      <c r="CI227">
        <f>Rådata_6000!CB89</f>
        <v>0</v>
      </c>
      <c r="CJ227">
        <f>Rådata_6000!CC89</f>
        <v>0</v>
      </c>
      <c r="CK227">
        <f>Rådata_6000!CD89</f>
        <v>0</v>
      </c>
      <c r="CL227">
        <f>Rådata_6000!CE89</f>
        <v>0</v>
      </c>
      <c r="CM227">
        <f>Rådata_6000!CF89</f>
        <v>0</v>
      </c>
      <c r="CN227">
        <f>Rådata_6000!CG89</f>
        <v>0</v>
      </c>
      <c r="CO227">
        <f>Rådata_6000!CH89</f>
        <v>0</v>
      </c>
      <c r="CP227">
        <f>Rådata_6000!CI89</f>
        <v>0</v>
      </c>
      <c r="CQ227">
        <f>Rådata_6000!CJ89</f>
        <v>0</v>
      </c>
      <c r="CR227">
        <f>Rådata_6000!CK89</f>
        <v>0</v>
      </c>
      <c r="CS227">
        <f>Rådata_6000!CL89</f>
        <v>0</v>
      </c>
      <c r="CT227">
        <f>Rådata_6000!CM89</f>
        <v>0</v>
      </c>
      <c r="CU227">
        <f>Rådata_6000!CN89</f>
        <v>0</v>
      </c>
      <c r="CV227">
        <f>Rådata_6000!CO89</f>
        <v>0</v>
      </c>
      <c r="CW227">
        <f>Rådata_6000!CP89</f>
        <v>0</v>
      </c>
      <c r="CX227">
        <f>Rådata_6000!CQ89</f>
        <v>0</v>
      </c>
      <c r="CY227">
        <f>Rådata_6000!CR89</f>
        <v>0</v>
      </c>
      <c r="CZ227">
        <f>Rådata_6000!CS89</f>
        <v>0</v>
      </c>
      <c r="DA227">
        <f>Rådata_6000!CT89</f>
        <v>0</v>
      </c>
      <c r="DB227">
        <f>Rådata_6000!CU89</f>
        <v>0</v>
      </c>
      <c r="DC227">
        <f>Rådata_6000!CV89</f>
        <v>0</v>
      </c>
      <c r="DD227">
        <f>Rådata_6000!CW89</f>
        <v>0</v>
      </c>
      <c r="DE227">
        <f>Rådata_6000!CX89</f>
        <v>0</v>
      </c>
      <c r="DF227">
        <f>Rådata_6000!CY89</f>
        <v>0</v>
      </c>
      <c r="DG227">
        <f>Rådata_6000!CZ89</f>
        <v>0</v>
      </c>
      <c r="DH227">
        <f>Rådata_6000!DA89</f>
        <v>0</v>
      </c>
      <c r="DI227">
        <f>Rådata_6000!DB89</f>
        <v>0</v>
      </c>
      <c r="DJ227">
        <f>Rådata_6000!DC89</f>
        <v>0</v>
      </c>
      <c r="DK227">
        <f>Rådata_6000!DD89</f>
        <v>0</v>
      </c>
      <c r="DL227">
        <f>Rådata_6000!DE89</f>
        <v>0</v>
      </c>
      <c r="DM227">
        <f>Rådata_6000!DF89</f>
        <v>0</v>
      </c>
      <c r="DN227">
        <f>Rådata_6000!DG89</f>
        <v>0</v>
      </c>
      <c r="DO227">
        <f>Rådata_6000!DH89</f>
        <v>0</v>
      </c>
      <c r="DP227">
        <f>Rådata_6000!DI89</f>
        <v>0</v>
      </c>
      <c r="DQ227">
        <f>Rådata_6000!DJ89</f>
        <v>0</v>
      </c>
      <c r="DR227">
        <f>Rådata_6000!DK89</f>
        <v>0</v>
      </c>
      <c r="DS227">
        <f>Rådata_6000!DL89</f>
        <v>0</v>
      </c>
      <c r="DT227">
        <f>Rådata_6000!DM89</f>
        <v>0</v>
      </c>
      <c r="DU227">
        <f>Rådata_6000!DN89</f>
        <v>0</v>
      </c>
      <c r="DV227">
        <f>Rådata_6000!DO89</f>
        <v>0</v>
      </c>
      <c r="DW227">
        <f>Rådata_6000!DP89</f>
        <v>0</v>
      </c>
      <c r="DX227">
        <f>Rådata_6000!DQ89</f>
        <v>0</v>
      </c>
      <c r="DY227">
        <f>Rådata_6000!DR89</f>
        <v>0</v>
      </c>
      <c r="DZ227">
        <f>Rådata_6000!DS89</f>
        <v>0</v>
      </c>
      <c r="EA227">
        <f>Rådata_6000!DT89</f>
        <v>0</v>
      </c>
      <c r="EB227">
        <f>Rådata_6000!DU89</f>
        <v>0</v>
      </c>
      <c r="EC227">
        <f>Rådata_6000!DV89</f>
        <v>0</v>
      </c>
      <c r="ED227">
        <f>Rådata_6000!DW89</f>
        <v>0</v>
      </c>
      <c r="EE227">
        <f>Rådata_6000!DX89</f>
        <v>0</v>
      </c>
      <c r="EF227">
        <f>Rådata_6000!DY89</f>
        <v>0</v>
      </c>
      <c r="EG227">
        <f>Rådata_6000!DZ89</f>
        <v>0</v>
      </c>
      <c r="EH227">
        <f>Rådata_6000!EA89</f>
        <v>0</v>
      </c>
      <c r="EI227">
        <f>Rådata_6000!EB89</f>
        <v>0</v>
      </c>
      <c r="EJ227">
        <f>Rådata_6000!EC89</f>
        <v>0</v>
      </c>
      <c r="EK227">
        <f>Rådata_6000!ED89</f>
        <v>0</v>
      </c>
      <c r="EL227">
        <f>Rådata_6000!EE89</f>
        <v>0</v>
      </c>
      <c r="EM227">
        <f>Rådata_6000!EF89</f>
        <v>0</v>
      </c>
      <c r="EN227">
        <f>Rådata_6000!EG89</f>
        <v>0</v>
      </c>
      <c r="EO227">
        <f>Rådata_6000!EH89</f>
        <v>0</v>
      </c>
      <c r="EP227">
        <f>Rådata_6000!EI89</f>
        <v>0</v>
      </c>
      <c r="EQ227">
        <f>Rådata_6000!EJ89</f>
        <v>0</v>
      </c>
      <c r="ER227">
        <f>Rådata_6000!EK89</f>
        <v>0</v>
      </c>
      <c r="ES227">
        <f>Rådata_6000!EL89</f>
        <v>0</v>
      </c>
      <c r="ET227">
        <f>Rådata_6000!EM89</f>
        <v>0</v>
      </c>
      <c r="EU227">
        <f>Rådata_6000!EN89</f>
        <v>0</v>
      </c>
      <c r="EV227">
        <f>Rådata_6000!EO89</f>
        <v>0</v>
      </c>
      <c r="EW227">
        <f>Rådata_6000!EP89</f>
        <v>0</v>
      </c>
      <c r="EX227">
        <f>Rådata_6000!EQ89</f>
        <v>0</v>
      </c>
      <c r="EY227">
        <f>Rådata_6000!ER89</f>
        <v>0</v>
      </c>
      <c r="EZ227">
        <f>Rådata_6000!ES89</f>
        <v>0</v>
      </c>
      <c r="FA227">
        <f>Rådata_6000!ET89</f>
        <v>0</v>
      </c>
      <c r="FB227">
        <f>Rådata_6000!EU89</f>
        <v>0</v>
      </c>
      <c r="FC227">
        <f>Rådata_6000!EV89</f>
        <v>0</v>
      </c>
      <c r="FD227">
        <f>Rådata_6000!EW89</f>
        <v>0</v>
      </c>
      <c r="FE227">
        <f>Rådata_6000!EX89</f>
        <v>0</v>
      </c>
      <c r="FF227">
        <f>Rådata_6000!EY89</f>
        <v>0</v>
      </c>
      <c r="FG227">
        <f>Rådata_6000!EZ89</f>
        <v>0</v>
      </c>
      <c r="FH227">
        <f>Rådata_6000!FA89</f>
        <v>0</v>
      </c>
      <c r="FI227">
        <f>Rådata_6000!FB89</f>
        <v>0</v>
      </c>
      <c r="FJ227">
        <f>Rådata_6000!FC89</f>
        <v>0</v>
      </c>
      <c r="FK227">
        <f>Rådata_6000!FD89</f>
        <v>0</v>
      </c>
      <c r="FL227">
        <f>Rådata_6000!FE89</f>
        <v>0</v>
      </c>
      <c r="FM227">
        <f>Rådata_6000!FF89</f>
        <v>0</v>
      </c>
      <c r="FN227">
        <f>Rådata_6000!FG89</f>
        <v>0</v>
      </c>
      <c r="FO227">
        <f>Rådata_6000!FH89</f>
        <v>0</v>
      </c>
      <c r="FP227">
        <f>Rådata_6000!FI89</f>
        <v>0</v>
      </c>
      <c r="FQ227">
        <f>Rådata_6000!FJ89</f>
        <v>0</v>
      </c>
      <c r="FR227">
        <f>Rådata_6000!FK89</f>
        <v>0</v>
      </c>
      <c r="FS227">
        <f>Rådata_6000!FL89</f>
        <v>0</v>
      </c>
      <c r="FT227">
        <f>Rådata_6000!FM89</f>
        <v>0</v>
      </c>
      <c r="FU227">
        <f>Rådata_6000!FN89</f>
        <v>0</v>
      </c>
      <c r="FV227">
        <f>Rådata_6000!FO89</f>
        <v>0</v>
      </c>
      <c r="FW227">
        <f>Rådata_6000!FP89</f>
        <v>0</v>
      </c>
      <c r="FX227">
        <f>Rådata_6000!FQ89</f>
        <v>0</v>
      </c>
      <c r="FY227">
        <f>Rådata_6000!FR89</f>
        <v>0</v>
      </c>
      <c r="FZ227">
        <f>Rådata_6000!FS89</f>
        <v>0</v>
      </c>
      <c r="GA227">
        <f>Rådata_6000!FT89</f>
        <v>0</v>
      </c>
      <c r="GB227">
        <f>Rådata_6000!FU89</f>
        <v>0</v>
      </c>
      <c r="GC227">
        <f>Rådata_6000!FV89</f>
        <v>0</v>
      </c>
      <c r="GD227">
        <f>Rådata_6000!FW89</f>
        <v>0</v>
      </c>
      <c r="GE227">
        <f>Rådata_6000!FX89</f>
        <v>0</v>
      </c>
      <c r="GF227">
        <f>Rådata_6000!FY89</f>
        <v>0</v>
      </c>
      <c r="GG227">
        <f>Rådata_6000!FZ89</f>
        <v>0</v>
      </c>
      <c r="GH227">
        <f>Rådata_6000!GA89</f>
        <v>0</v>
      </c>
      <c r="GI227">
        <f>Rådata_6000!GB89</f>
        <v>0</v>
      </c>
      <c r="GJ227">
        <f>Rådata_6000!GC89</f>
        <v>0</v>
      </c>
      <c r="GK227">
        <f>Rådata_6000!GD89</f>
        <v>0</v>
      </c>
      <c r="GL227">
        <f>Rådata_6000!GE89</f>
        <v>0</v>
      </c>
      <c r="GM227">
        <f>Rådata_6000!GF89</f>
        <v>0</v>
      </c>
      <c r="GN227">
        <f>Rådata_6000!GG89</f>
        <v>0</v>
      </c>
      <c r="GO227">
        <f>Rådata_6000!GH89</f>
        <v>0</v>
      </c>
      <c r="GP227">
        <f>Rådata_6000!GI89</f>
        <v>0</v>
      </c>
      <c r="GQ227">
        <f>Rådata_6000!GJ89</f>
        <v>0</v>
      </c>
      <c r="GR227">
        <f>Rådata_6000!GK89</f>
        <v>0</v>
      </c>
      <c r="GS227">
        <f>Rådata_6000!GL89</f>
        <v>0</v>
      </c>
      <c r="GT227">
        <f>Rådata_6000!GM89</f>
        <v>0</v>
      </c>
      <c r="GU227">
        <f>Rådata_6000!GN89</f>
        <v>0</v>
      </c>
      <c r="GV227">
        <f>Rådata_6000!GO89</f>
        <v>0</v>
      </c>
      <c r="GW227">
        <f>Rådata_6000!GP89</f>
        <v>0</v>
      </c>
      <c r="GX227">
        <f>Rådata_6000!GQ89</f>
        <v>0</v>
      </c>
      <c r="GY227">
        <f>Rådata_6000!GR89</f>
        <v>0</v>
      </c>
      <c r="GZ227">
        <f>Rådata_6000!GS89</f>
        <v>0</v>
      </c>
      <c r="HA227">
        <f>Rådata_6000!GT89</f>
        <v>0</v>
      </c>
      <c r="HB227">
        <f>Rådata_6000!GU89</f>
        <v>0</v>
      </c>
      <c r="HC227">
        <f>Rådata_6000!GV89</f>
        <v>0</v>
      </c>
      <c r="HD227">
        <f>Rådata_6000!GW89</f>
        <v>0</v>
      </c>
      <c r="HE227">
        <f>Rådata_6000!GX89</f>
        <v>0</v>
      </c>
      <c r="HF227">
        <f>Rådata_6000!GY89</f>
        <v>0</v>
      </c>
      <c r="HG227">
        <f>Rådata_6000!GZ89</f>
        <v>0</v>
      </c>
      <c r="HH227">
        <f>Rådata_6000!HA89</f>
        <v>0</v>
      </c>
      <c r="HI227">
        <f>Rådata_6000!HB89</f>
        <v>0</v>
      </c>
      <c r="HJ227">
        <f>Rådata_6000!HC89</f>
        <v>0</v>
      </c>
      <c r="HK227">
        <f>Rådata_6000!HD89</f>
        <v>0</v>
      </c>
      <c r="HL227">
        <f>Rådata_6000!HE89</f>
        <v>0</v>
      </c>
      <c r="HM227">
        <f>Rådata_6000!HF89</f>
        <v>0</v>
      </c>
      <c r="HN227">
        <f>Rådata_6000!HG89</f>
        <v>0</v>
      </c>
      <c r="HO227">
        <f>Rådata_6000!HH89</f>
        <v>0</v>
      </c>
      <c r="HP227">
        <f>Rådata_6000!HI89</f>
        <v>0</v>
      </c>
      <c r="HQ227">
        <f>Rådata_6000!HJ89</f>
        <v>0</v>
      </c>
      <c r="HR227">
        <f>Rådata_6000!HK89</f>
        <v>0</v>
      </c>
      <c r="HS227">
        <f>Rådata_6000!HL89</f>
        <v>0</v>
      </c>
      <c r="HT227">
        <f>Rådata_6000!HM89</f>
        <v>0</v>
      </c>
      <c r="HU227">
        <f>Rådata_6000!HN89</f>
        <v>0</v>
      </c>
      <c r="HV227">
        <f>Rådata_6000!HO89</f>
        <v>0</v>
      </c>
      <c r="HW227">
        <f>Rådata_6000!HP89</f>
        <v>0</v>
      </c>
      <c r="HX227">
        <f>Rådata_6000!HQ89</f>
        <v>0</v>
      </c>
      <c r="HY227">
        <f>Rådata_6000!HR89</f>
        <v>0</v>
      </c>
      <c r="HZ227">
        <f>Rådata_6000!HS89</f>
        <v>0</v>
      </c>
      <c r="IA227">
        <f>Rådata_6000!HT89</f>
        <v>0</v>
      </c>
      <c r="IB227">
        <f>Rådata_6000!HU89</f>
        <v>0</v>
      </c>
      <c r="IC227">
        <f>Rådata_6000!HV89</f>
        <v>0</v>
      </c>
      <c r="ID227">
        <f>Rådata_6000!HW89</f>
        <v>0</v>
      </c>
      <c r="IE227">
        <f>Rådata_6000!HX89</f>
        <v>0</v>
      </c>
      <c r="IF227">
        <f>Rådata_6000!HY89</f>
        <v>0</v>
      </c>
      <c r="IG227">
        <f>Rådata_6000!HZ89</f>
        <v>0</v>
      </c>
      <c r="IH227">
        <f>Rådata_6000!IA89</f>
        <v>0</v>
      </c>
      <c r="II227">
        <f>Rådata_6000!IB89</f>
        <v>0</v>
      </c>
      <c r="IJ227">
        <f>Rådata_6000!IC89</f>
        <v>0</v>
      </c>
      <c r="IK227">
        <f>Rådata_6000!ID89</f>
        <v>0</v>
      </c>
      <c r="IL227">
        <f>Rådata_6000!IE89</f>
        <v>0</v>
      </c>
      <c r="IM227">
        <f>Rådata_6000!IF89</f>
        <v>0</v>
      </c>
      <c r="IN227">
        <f>Rådata_6000!IG89</f>
        <v>0</v>
      </c>
      <c r="IO227">
        <f>Rådata_6000!IH89</f>
        <v>0</v>
      </c>
      <c r="IP227">
        <f>Rådata_6000!II89</f>
        <v>0</v>
      </c>
      <c r="IQ227">
        <f>Rådata_6000!IJ89</f>
        <v>0</v>
      </c>
      <c r="IR227">
        <f>Rådata_6000!IK89</f>
        <v>0</v>
      </c>
      <c r="IS227">
        <f>Rådata_6000!IL89</f>
        <v>0</v>
      </c>
      <c r="IT227">
        <f>Rådata_6000!IM89</f>
        <v>0</v>
      </c>
      <c r="IU227">
        <f>Rådata_6000!IN89</f>
        <v>0</v>
      </c>
      <c r="IV227">
        <f>Rådata_6000!IO89</f>
        <v>0</v>
      </c>
      <c r="IW227">
        <f>Rådata_6000!IP89</f>
        <v>0</v>
      </c>
      <c r="IX227">
        <f>Rådata_6000!IQ89</f>
        <v>0</v>
      </c>
      <c r="IY227">
        <f>Rådata_6000!IR89</f>
        <v>0</v>
      </c>
      <c r="IZ227">
        <f>Rådata_6000!IS89</f>
        <v>0</v>
      </c>
      <c r="JA227">
        <f>Rådata_6000!IT89</f>
        <v>0</v>
      </c>
      <c r="JB227">
        <f>Rådata_6000!IU89</f>
        <v>0</v>
      </c>
      <c r="JC227">
        <f>Rådata_6000!IV89</f>
        <v>0</v>
      </c>
      <c r="JD227">
        <f>Rådata_6000!IW89</f>
        <v>0</v>
      </c>
      <c r="JE227">
        <f>Rådata_6000!IX89</f>
        <v>0</v>
      </c>
      <c r="JF227">
        <f>Rådata_6000!IY89</f>
        <v>0</v>
      </c>
      <c r="JG227">
        <f>Rådata_6000!IZ89</f>
        <v>0</v>
      </c>
      <c r="JH227">
        <f>Rådata_6000!JA89</f>
        <v>0</v>
      </c>
      <c r="JI227">
        <f>Rådata_6000!JB89</f>
        <v>0</v>
      </c>
      <c r="JJ227">
        <f>Rådata_6000!JC89</f>
        <v>0</v>
      </c>
      <c r="JK227">
        <f>Rådata_6000!JD89</f>
        <v>0</v>
      </c>
      <c r="JL227">
        <f>Rådata_6000!JE89</f>
        <v>0</v>
      </c>
      <c r="JM227">
        <f>Rådata_6000!JF89</f>
        <v>0</v>
      </c>
      <c r="JN227">
        <f>Rådata_6000!JG89</f>
        <v>0</v>
      </c>
      <c r="JO227">
        <f>Rådata_6000!JH89</f>
        <v>0</v>
      </c>
      <c r="JP227">
        <f>Rådata_6000!JI89</f>
        <v>0</v>
      </c>
      <c r="JQ227">
        <f>Rådata_6000!JJ89</f>
        <v>0</v>
      </c>
      <c r="JR227">
        <f>Rådata_6000!JK89</f>
        <v>0</v>
      </c>
      <c r="JS227">
        <f>Rådata_6000!JL89</f>
        <v>0</v>
      </c>
      <c r="JT227">
        <f>Rådata_6000!JM89</f>
        <v>0</v>
      </c>
      <c r="JU227">
        <f>Rådata_6000!JN89</f>
        <v>0</v>
      </c>
      <c r="JV227">
        <f>Rådata_6000!JO89</f>
        <v>0</v>
      </c>
      <c r="JW227">
        <f>Rådata_6000!JP89</f>
        <v>0</v>
      </c>
      <c r="JX227">
        <f>Rådata_6000!JQ89</f>
        <v>0</v>
      </c>
      <c r="JY227">
        <f>Rådata_6000!JR89</f>
        <v>0</v>
      </c>
      <c r="JZ227">
        <f>Rådata_6000!JS89</f>
        <v>0</v>
      </c>
      <c r="KA227">
        <f>Rådata_6000!JT89</f>
        <v>0</v>
      </c>
      <c r="KB227">
        <f>Rådata_6000!JU89</f>
        <v>0</v>
      </c>
      <c r="KC227">
        <f>Rådata_6000!JV89</f>
        <v>0</v>
      </c>
      <c r="KD227">
        <f>Rådata_6000!JW89</f>
        <v>0</v>
      </c>
      <c r="KE227">
        <f>Rådata_6000!JX89</f>
        <v>0</v>
      </c>
      <c r="KF227">
        <f>Rådata_6000!JY89</f>
        <v>0</v>
      </c>
      <c r="KG227">
        <f>Rådata_6000!JZ89</f>
        <v>0</v>
      </c>
      <c r="KH227">
        <f>Rådata_6000!KA89</f>
        <v>0</v>
      </c>
      <c r="KI227">
        <f>Rådata_6000!KB89</f>
        <v>0</v>
      </c>
      <c r="KJ227">
        <f>Rådata_6000!KC89</f>
        <v>0</v>
      </c>
      <c r="KK227">
        <f>Rådata_6000!KD89</f>
        <v>0</v>
      </c>
      <c r="KL227">
        <f>Rådata_6000!KE89</f>
        <v>0</v>
      </c>
      <c r="KM227">
        <f>Rådata_6000!KF89</f>
        <v>0</v>
      </c>
      <c r="KN227">
        <f>Rådata_6000!KG89</f>
        <v>0</v>
      </c>
      <c r="KO227">
        <f>Rådata_6000!KH89</f>
        <v>0</v>
      </c>
      <c r="KP227">
        <f>Rådata_6000!KI89</f>
        <v>0</v>
      </c>
      <c r="KQ227">
        <f>Rådata_6000!KJ89</f>
        <v>0</v>
      </c>
      <c r="KR227">
        <f>Rådata_6000!KK89</f>
        <v>0</v>
      </c>
      <c r="KS227">
        <f>Rådata_6000!KL89</f>
        <v>0</v>
      </c>
      <c r="KT227">
        <f>Rådata_6000!KM89</f>
        <v>0</v>
      </c>
      <c r="KU227">
        <f>Rådata_6000!KN89</f>
        <v>0</v>
      </c>
      <c r="KV227">
        <f>Rådata_6000!KO89</f>
        <v>0</v>
      </c>
      <c r="KW227">
        <f>Rådata_6000!KP89</f>
        <v>0</v>
      </c>
      <c r="KX227">
        <f>Rådata_6000!KQ89</f>
        <v>0</v>
      </c>
      <c r="KY227">
        <f>Rådata_6000!KR89</f>
        <v>0</v>
      </c>
      <c r="KZ227">
        <f>Rådata_6000!KS89</f>
        <v>0</v>
      </c>
      <c r="LA227">
        <f>Rådata_6000!KT89</f>
        <v>0</v>
      </c>
      <c r="LB227">
        <f>Rådata_6000!KU89</f>
        <v>0</v>
      </c>
      <c r="LC227">
        <f>Rådata_6000!KV89</f>
        <v>0</v>
      </c>
      <c r="LD227">
        <f>Rådata_6000!KW89</f>
        <v>0</v>
      </c>
      <c r="LE227">
        <f>Rådata_6000!KX89</f>
        <v>0</v>
      </c>
      <c r="LF227">
        <f>Rådata_6000!KY89</f>
        <v>0</v>
      </c>
      <c r="LG227">
        <f>Rådata_6000!KZ89</f>
        <v>0</v>
      </c>
      <c r="LH227">
        <f>Rådata_6000!LA89</f>
        <v>0</v>
      </c>
      <c r="LI227">
        <f>Rådata_6000!LB89</f>
        <v>0</v>
      </c>
      <c r="LJ227">
        <f>Rådata_6000!LC89</f>
        <v>0</v>
      </c>
      <c r="LK227">
        <f>Rådata_6000!LD89</f>
        <v>0</v>
      </c>
      <c r="LL227">
        <f>Rådata_6000!LE89</f>
        <v>0</v>
      </c>
      <c r="LM227">
        <f>Rådata_6000!LF89</f>
        <v>0</v>
      </c>
      <c r="LN227">
        <f>Rådata_6000!LG89</f>
        <v>0</v>
      </c>
      <c r="LO227">
        <f>Rådata_6000!LH89</f>
        <v>0</v>
      </c>
      <c r="LP227">
        <f>Rådata_6000!LI89</f>
        <v>0</v>
      </c>
      <c r="LQ227">
        <f>Rådata_6000!LJ89</f>
        <v>0</v>
      </c>
      <c r="LR227">
        <f>Rådata_6000!LK89</f>
        <v>0</v>
      </c>
      <c r="LS227">
        <f>Rådata_6000!LL89</f>
        <v>0</v>
      </c>
      <c r="LT227">
        <f>Rådata_6000!LM89</f>
        <v>0</v>
      </c>
      <c r="LU227">
        <f>Rådata_6000!LN89</f>
        <v>0</v>
      </c>
      <c r="LV227">
        <f>Rådata_6000!LO89</f>
        <v>0</v>
      </c>
      <c r="LW227">
        <f>Rådata_6000!LP89</f>
        <v>0</v>
      </c>
      <c r="LX227">
        <f>Rådata_6000!LQ89</f>
        <v>0</v>
      </c>
      <c r="LY227">
        <f>Rådata_6000!LR89</f>
        <v>0</v>
      </c>
      <c r="LZ227">
        <f>Rådata_6000!LS89</f>
        <v>0</v>
      </c>
      <c r="MA227">
        <f>Rådata_6000!LT89</f>
        <v>0</v>
      </c>
      <c r="MB227">
        <f>Rådata_6000!LU89</f>
        <v>0</v>
      </c>
      <c r="MC227">
        <f>Rådata_6000!LV89</f>
        <v>0</v>
      </c>
      <c r="MD227">
        <f>Rådata_6000!LW89</f>
        <v>0</v>
      </c>
      <c r="ME227">
        <f>Rådata_6000!LX89</f>
        <v>0</v>
      </c>
      <c r="MF227">
        <f>Rådata_6000!LY89</f>
        <v>0</v>
      </c>
      <c r="MG227">
        <f>Rådata_6000!LZ89</f>
        <v>0</v>
      </c>
      <c r="MH227">
        <f>Rådata_6000!MA89</f>
        <v>0</v>
      </c>
      <c r="MI227">
        <f>Rådata_6000!MB89</f>
        <v>0</v>
      </c>
      <c r="MJ227">
        <f>Rådata_6000!MC89</f>
        <v>0</v>
      </c>
      <c r="MK227">
        <f>Rådata_6000!MD89</f>
        <v>0</v>
      </c>
      <c r="ML227">
        <f>Rådata_6000!ME89</f>
        <v>0</v>
      </c>
      <c r="MM227">
        <f>Rådata_6000!MF89</f>
        <v>0</v>
      </c>
      <c r="MN227">
        <f>Rådata_6000!MG89</f>
        <v>0</v>
      </c>
      <c r="MO227">
        <f>Rådata_6000!MH89</f>
        <v>0</v>
      </c>
      <c r="MP227">
        <f>Rådata_6000!MI89</f>
        <v>0</v>
      </c>
      <c r="MQ227">
        <f>Rådata_6000!MJ89</f>
        <v>0</v>
      </c>
      <c r="MR227">
        <f>Rådata_6000!MK89</f>
        <v>0</v>
      </c>
      <c r="MS227">
        <f>Rådata_6000!ML89</f>
        <v>0</v>
      </c>
      <c r="MT227">
        <f>Rådata_6000!MM89</f>
        <v>0</v>
      </c>
      <c r="MU227">
        <f>Rådata_6000!MN89</f>
        <v>0</v>
      </c>
      <c r="MV227">
        <f>Rådata_6000!MO89</f>
        <v>0</v>
      </c>
      <c r="MW227">
        <f>Rådata_6000!MP89</f>
        <v>0</v>
      </c>
      <c r="MX227">
        <f>Rådata_6000!MQ89</f>
        <v>0</v>
      </c>
      <c r="MY227">
        <f>Rådata_6000!MR89</f>
        <v>0</v>
      </c>
      <c r="MZ227">
        <f>Rådata_6000!MS89</f>
        <v>0</v>
      </c>
      <c r="NA227">
        <f>Rådata_6000!MT89</f>
        <v>0</v>
      </c>
      <c r="NB227">
        <f>Rådata_6000!MU89</f>
        <v>0</v>
      </c>
      <c r="NC227">
        <f>Rådata_6000!MV89</f>
        <v>0</v>
      </c>
      <c r="ND227">
        <f>Rådata_6000!MW89</f>
        <v>0</v>
      </c>
      <c r="NE227">
        <f>Rådata_6000!MX89</f>
        <v>0</v>
      </c>
      <c r="NF227">
        <f>Rådata_6000!MY89</f>
        <v>0</v>
      </c>
      <c r="NG227">
        <f>Rådata_6000!MZ89</f>
        <v>0</v>
      </c>
      <c r="NH227">
        <f>Rådata_6000!NA89</f>
        <v>0</v>
      </c>
      <c r="NI227">
        <f>Rådata_6000!NB89</f>
        <v>0</v>
      </c>
      <c r="NJ227">
        <f>Rådata_6000!NC89</f>
        <v>0</v>
      </c>
      <c r="NK227">
        <f>Rådata_6000!ND89</f>
        <v>0</v>
      </c>
      <c r="NL227">
        <f>Rådata_6000!NE89</f>
        <v>0</v>
      </c>
      <c r="NM227">
        <f>Rådata_6000!NF89</f>
        <v>0</v>
      </c>
      <c r="NN227">
        <f>Rådata_6000!NG89</f>
        <v>0</v>
      </c>
      <c r="NO227">
        <f>Rådata_6000!NH89</f>
        <v>0</v>
      </c>
      <c r="NP227">
        <f>Rådata_6000!NI89</f>
        <v>0</v>
      </c>
      <c r="NQ227">
        <f>Rådata_6000!NJ89</f>
        <v>0</v>
      </c>
      <c r="NR227">
        <f>Rådata_6000!NK89</f>
        <v>0</v>
      </c>
      <c r="NS227">
        <f>Rådata_6000!NL89</f>
        <v>0</v>
      </c>
      <c r="NT227">
        <f>Rådata_6000!NM89</f>
        <v>0</v>
      </c>
      <c r="NU227">
        <f>Rådata_6000!NN89</f>
        <v>0</v>
      </c>
      <c r="NV227">
        <f>Rådata_6000!NO89</f>
        <v>0</v>
      </c>
      <c r="NW227">
        <f>Rådata_6000!NP89</f>
        <v>0</v>
      </c>
      <c r="NX227">
        <f>Rådata_6000!NQ89</f>
        <v>0</v>
      </c>
      <c r="NY227">
        <f>Rådata_6000!NR89</f>
        <v>0</v>
      </c>
      <c r="NZ227">
        <f>Rådata_6000!NS89</f>
        <v>0</v>
      </c>
      <c r="OA227">
        <f>Rådata_6000!NT89</f>
        <v>0</v>
      </c>
      <c r="OB227">
        <f>Rådata_6000!NU89</f>
        <v>0</v>
      </c>
      <c r="OC227">
        <f>Rådata_6000!NV89</f>
        <v>0</v>
      </c>
      <c r="OD227">
        <f>Rådata_6000!NW89</f>
        <v>0</v>
      </c>
      <c r="OE227">
        <f>Rådata_6000!NX89</f>
        <v>0</v>
      </c>
      <c r="OF227">
        <f>Rådata_6000!NY89</f>
        <v>0</v>
      </c>
      <c r="OG227">
        <f>Rådata_6000!NZ89</f>
        <v>0</v>
      </c>
      <c r="OH227">
        <f>Rådata_6000!OA89</f>
        <v>0</v>
      </c>
      <c r="OI227">
        <f>Rådata_6000!OB89</f>
        <v>0</v>
      </c>
      <c r="OJ227">
        <f>Rådata_6000!OC89</f>
        <v>0</v>
      </c>
      <c r="OK227">
        <f>Rådata_6000!OD89</f>
        <v>0</v>
      </c>
      <c r="OL227">
        <f>Rådata_6000!OE89</f>
        <v>0</v>
      </c>
      <c r="OM227">
        <f>Rådata_6000!OF89</f>
        <v>0</v>
      </c>
      <c r="ON227">
        <f>Rådata_6000!OG89</f>
        <v>0</v>
      </c>
      <c r="OO227">
        <f>Rådata_6000!OH89</f>
        <v>0</v>
      </c>
      <c r="OP227">
        <f>Rådata_6000!OI89</f>
        <v>0</v>
      </c>
      <c r="OQ227">
        <f>Rådata_6000!OJ89</f>
        <v>0</v>
      </c>
      <c r="OR227">
        <f>Rådata_6000!OK89</f>
        <v>0</v>
      </c>
      <c r="OS227">
        <f>Rådata_6000!OL89</f>
        <v>0</v>
      </c>
    </row>
    <row r="228" spans="1:409">
      <c r="A228" t="s">
        <v>20</v>
      </c>
      <c r="J228">
        <f>Rådata_6000!C90</f>
        <v>0</v>
      </c>
      <c r="K228">
        <f>Rådata_6000!D90</f>
        <v>0</v>
      </c>
      <c r="L228">
        <f>Rådata_6000!E90</f>
        <v>0</v>
      </c>
      <c r="M228">
        <f>Rådata_6000!F90</f>
        <v>0</v>
      </c>
      <c r="N228">
        <f>Rådata_6000!G90</f>
        <v>0</v>
      </c>
      <c r="O228">
        <f>Rådata_6000!H90</f>
        <v>0</v>
      </c>
      <c r="P228">
        <f>Rådata_6000!I90</f>
        <v>0</v>
      </c>
      <c r="Q228">
        <f>Rådata_6000!J90</f>
        <v>0</v>
      </c>
      <c r="R228">
        <f>Rådata_6000!K90</f>
        <v>0</v>
      </c>
      <c r="S228">
        <f>Rådata_6000!L90</f>
        <v>0</v>
      </c>
      <c r="T228">
        <f>Rådata_6000!M90</f>
        <v>0</v>
      </c>
      <c r="U228">
        <f>Rådata_6000!N90</f>
        <v>0</v>
      </c>
      <c r="V228">
        <f>Rådata_6000!O90</f>
        <v>0</v>
      </c>
      <c r="W228">
        <f>Rådata_6000!P90</f>
        <v>0</v>
      </c>
      <c r="X228">
        <f>Rådata_6000!Q90</f>
        <v>0</v>
      </c>
      <c r="Y228">
        <f>Rådata_6000!R90</f>
        <v>0</v>
      </c>
      <c r="Z228">
        <f>Rådata_6000!S90</f>
        <v>0</v>
      </c>
      <c r="AA228">
        <f>Rådata_6000!T90</f>
        <v>0</v>
      </c>
      <c r="AB228">
        <f>Rådata_6000!U90</f>
        <v>0</v>
      </c>
      <c r="AC228">
        <f>Rådata_6000!V90</f>
        <v>0</v>
      </c>
      <c r="AD228">
        <f>Rådata_6000!W90</f>
        <v>0</v>
      </c>
      <c r="AE228">
        <f>Rådata_6000!X90</f>
        <v>0</v>
      </c>
      <c r="AF228">
        <f>Rådata_6000!Y90</f>
        <v>0</v>
      </c>
      <c r="AG228">
        <f>Rådata_6000!Z90</f>
        <v>0</v>
      </c>
      <c r="AH228">
        <f>Rådata_6000!AA90</f>
        <v>0</v>
      </c>
      <c r="AI228">
        <f>Rådata_6000!AB90</f>
        <v>0</v>
      </c>
      <c r="AJ228">
        <f>Rådata_6000!AC90</f>
        <v>0</v>
      </c>
      <c r="AK228">
        <f>Rådata_6000!AD90</f>
        <v>0</v>
      </c>
      <c r="AL228">
        <f>Rådata_6000!AE90</f>
        <v>0</v>
      </c>
      <c r="AM228">
        <f>Rådata_6000!AF90</f>
        <v>0</v>
      </c>
      <c r="AN228">
        <f>Rådata_6000!AG90</f>
        <v>0</v>
      </c>
      <c r="AO228">
        <f>Rådata_6000!AH90</f>
        <v>0</v>
      </c>
      <c r="AP228">
        <f>Rådata_6000!AI90</f>
        <v>0</v>
      </c>
      <c r="AQ228">
        <f>Rådata_6000!AJ90</f>
        <v>0</v>
      </c>
      <c r="AR228">
        <f>Rådata_6000!AK90</f>
        <v>0</v>
      </c>
      <c r="AS228">
        <f>Rådata_6000!AL90</f>
        <v>0</v>
      </c>
      <c r="AT228">
        <f>Rådata_6000!AM90</f>
        <v>0</v>
      </c>
      <c r="AU228">
        <f>Rådata_6000!AN90</f>
        <v>0</v>
      </c>
      <c r="AV228">
        <f>Rådata_6000!AO90</f>
        <v>0</v>
      </c>
      <c r="AW228">
        <f>Rådata_6000!AP90</f>
        <v>0</v>
      </c>
      <c r="AX228">
        <f>Rådata_6000!AQ90</f>
        <v>0</v>
      </c>
      <c r="AY228">
        <f>Rådata_6000!AR90</f>
        <v>0</v>
      </c>
      <c r="AZ228">
        <f>Rådata_6000!AS90</f>
        <v>0</v>
      </c>
      <c r="BA228">
        <f>Rådata_6000!AT90</f>
        <v>0</v>
      </c>
      <c r="BB228">
        <f>Rådata_6000!AU90</f>
        <v>0</v>
      </c>
      <c r="BC228">
        <f>Rådata_6000!AV90</f>
        <v>0</v>
      </c>
      <c r="BD228">
        <f>Rådata_6000!AW90</f>
        <v>0</v>
      </c>
      <c r="BE228">
        <f>Rådata_6000!AX90</f>
        <v>0</v>
      </c>
      <c r="BF228">
        <f>Rådata_6000!AY90</f>
        <v>0</v>
      </c>
      <c r="BG228">
        <f>Rådata_6000!AZ90</f>
        <v>0</v>
      </c>
      <c r="BH228">
        <f>Rådata_6000!BA90</f>
        <v>0</v>
      </c>
      <c r="BI228">
        <f>Rådata_6000!BB90</f>
        <v>0</v>
      </c>
      <c r="BJ228">
        <f>Rådata_6000!BC90</f>
        <v>0</v>
      </c>
      <c r="BK228">
        <f>Rådata_6000!BD90</f>
        <v>0</v>
      </c>
      <c r="BL228">
        <f>Rådata_6000!BE90</f>
        <v>0</v>
      </c>
      <c r="BM228">
        <f>Rådata_6000!BF90</f>
        <v>0</v>
      </c>
      <c r="BN228">
        <f>Rådata_6000!BG90</f>
        <v>0</v>
      </c>
      <c r="BO228">
        <f>Rådata_6000!BH90</f>
        <v>0</v>
      </c>
      <c r="BP228">
        <f>Rådata_6000!BI90</f>
        <v>0</v>
      </c>
      <c r="BQ228">
        <f>Rådata_6000!BJ90</f>
        <v>0</v>
      </c>
      <c r="BR228">
        <f>Rådata_6000!BK90</f>
        <v>0</v>
      </c>
      <c r="BS228">
        <f>Rådata_6000!BL90</f>
        <v>0</v>
      </c>
      <c r="BT228">
        <f>Rådata_6000!BM90</f>
        <v>0</v>
      </c>
      <c r="BU228">
        <f>Rådata_6000!BN90</f>
        <v>0</v>
      </c>
      <c r="BV228">
        <f>Rådata_6000!BO90</f>
        <v>0</v>
      </c>
      <c r="BW228">
        <f>Rådata_6000!BP90</f>
        <v>0</v>
      </c>
      <c r="BX228">
        <f>Rådata_6000!BQ90</f>
        <v>0</v>
      </c>
      <c r="BY228">
        <f>Rådata_6000!BR90</f>
        <v>0</v>
      </c>
      <c r="BZ228">
        <f>Rådata_6000!BS90</f>
        <v>0</v>
      </c>
      <c r="CA228">
        <f>Rådata_6000!BT90</f>
        <v>0</v>
      </c>
      <c r="CB228">
        <f>Rådata_6000!BU90</f>
        <v>0</v>
      </c>
      <c r="CC228">
        <f>Rådata_6000!BV90</f>
        <v>0</v>
      </c>
      <c r="CD228">
        <f>Rådata_6000!BW90</f>
        <v>0</v>
      </c>
      <c r="CE228">
        <f>Rådata_6000!BX90</f>
        <v>0</v>
      </c>
      <c r="CF228">
        <f>Rådata_6000!BY90</f>
        <v>0</v>
      </c>
      <c r="CG228">
        <f>Rådata_6000!BZ90</f>
        <v>0</v>
      </c>
      <c r="CH228">
        <f>Rådata_6000!CA90</f>
        <v>0</v>
      </c>
      <c r="CI228">
        <f>Rådata_6000!CB90</f>
        <v>0</v>
      </c>
      <c r="CJ228">
        <f>Rådata_6000!CC90</f>
        <v>0</v>
      </c>
      <c r="CK228">
        <f>Rådata_6000!CD90</f>
        <v>0</v>
      </c>
      <c r="CL228">
        <f>Rådata_6000!CE90</f>
        <v>0</v>
      </c>
      <c r="CM228">
        <f>Rådata_6000!CF90</f>
        <v>0</v>
      </c>
      <c r="CN228">
        <f>Rådata_6000!CG90</f>
        <v>0</v>
      </c>
      <c r="CO228">
        <f>Rådata_6000!CH90</f>
        <v>0</v>
      </c>
      <c r="CP228">
        <f>Rådata_6000!CI90</f>
        <v>0</v>
      </c>
      <c r="CQ228">
        <f>Rådata_6000!CJ90</f>
        <v>0</v>
      </c>
      <c r="CR228">
        <f>Rådata_6000!CK90</f>
        <v>0</v>
      </c>
      <c r="CS228">
        <f>Rådata_6000!CL90</f>
        <v>0</v>
      </c>
      <c r="CT228">
        <f>Rådata_6000!CM90</f>
        <v>0</v>
      </c>
      <c r="CU228">
        <f>Rådata_6000!CN90</f>
        <v>0</v>
      </c>
      <c r="CV228">
        <f>Rådata_6000!CO90</f>
        <v>0</v>
      </c>
      <c r="CW228">
        <f>Rådata_6000!CP90</f>
        <v>0</v>
      </c>
      <c r="CX228">
        <f>Rådata_6000!CQ90</f>
        <v>0</v>
      </c>
      <c r="CY228">
        <f>Rådata_6000!CR90</f>
        <v>0</v>
      </c>
      <c r="CZ228">
        <f>Rådata_6000!CS90</f>
        <v>0</v>
      </c>
      <c r="DA228">
        <f>Rådata_6000!CT90</f>
        <v>0</v>
      </c>
      <c r="DB228">
        <f>Rådata_6000!CU90</f>
        <v>0</v>
      </c>
      <c r="DC228">
        <f>Rådata_6000!CV90</f>
        <v>0</v>
      </c>
      <c r="DD228">
        <f>Rådata_6000!CW90</f>
        <v>0</v>
      </c>
      <c r="DE228">
        <f>Rådata_6000!CX90</f>
        <v>0</v>
      </c>
      <c r="DF228">
        <f>Rådata_6000!CY90</f>
        <v>0</v>
      </c>
      <c r="DG228">
        <f>Rådata_6000!CZ90</f>
        <v>0</v>
      </c>
      <c r="DH228">
        <f>Rådata_6000!DA90</f>
        <v>0</v>
      </c>
      <c r="DI228">
        <f>Rådata_6000!DB90</f>
        <v>0</v>
      </c>
      <c r="DJ228">
        <f>Rådata_6000!DC90</f>
        <v>0</v>
      </c>
      <c r="DK228">
        <f>Rådata_6000!DD90</f>
        <v>0</v>
      </c>
      <c r="DL228">
        <f>Rådata_6000!DE90</f>
        <v>0</v>
      </c>
      <c r="DM228">
        <f>Rådata_6000!DF90</f>
        <v>0</v>
      </c>
      <c r="DN228">
        <f>Rådata_6000!DG90</f>
        <v>0</v>
      </c>
      <c r="DO228">
        <f>Rådata_6000!DH90</f>
        <v>0</v>
      </c>
      <c r="DP228">
        <f>Rådata_6000!DI90</f>
        <v>0</v>
      </c>
      <c r="DQ228">
        <f>Rådata_6000!DJ90</f>
        <v>0</v>
      </c>
      <c r="DR228">
        <f>Rådata_6000!DK90</f>
        <v>0</v>
      </c>
      <c r="DS228">
        <f>Rådata_6000!DL90</f>
        <v>0</v>
      </c>
      <c r="DT228">
        <f>Rådata_6000!DM90</f>
        <v>0</v>
      </c>
      <c r="DU228">
        <f>Rådata_6000!DN90</f>
        <v>0</v>
      </c>
      <c r="DV228">
        <f>Rådata_6000!DO90</f>
        <v>0</v>
      </c>
      <c r="DW228">
        <f>Rådata_6000!DP90</f>
        <v>0</v>
      </c>
      <c r="DX228">
        <f>Rådata_6000!DQ90</f>
        <v>0</v>
      </c>
      <c r="DY228">
        <f>Rådata_6000!DR90</f>
        <v>0</v>
      </c>
      <c r="DZ228">
        <f>Rådata_6000!DS90</f>
        <v>0</v>
      </c>
      <c r="EA228">
        <f>Rådata_6000!DT90</f>
        <v>0</v>
      </c>
      <c r="EB228">
        <f>Rådata_6000!DU90</f>
        <v>0</v>
      </c>
      <c r="EC228">
        <f>Rådata_6000!DV90</f>
        <v>0</v>
      </c>
      <c r="ED228">
        <f>Rådata_6000!DW90</f>
        <v>0</v>
      </c>
      <c r="EE228">
        <f>Rådata_6000!DX90</f>
        <v>0</v>
      </c>
      <c r="EF228">
        <f>Rådata_6000!DY90</f>
        <v>0</v>
      </c>
      <c r="EG228">
        <f>Rådata_6000!DZ90</f>
        <v>0</v>
      </c>
      <c r="EH228">
        <f>Rådata_6000!EA90</f>
        <v>0</v>
      </c>
      <c r="EI228">
        <f>Rådata_6000!EB90</f>
        <v>0</v>
      </c>
      <c r="EJ228">
        <f>Rådata_6000!EC90</f>
        <v>0</v>
      </c>
      <c r="EK228">
        <f>Rådata_6000!ED90</f>
        <v>0</v>
      </c>
      <c r="EL228">
        <f>Rådata_6000!EE90</f>
        <v>0</v>
      </c>
      <c r="EM228">
        <f>Rådata_6000!EF90</f>
        <v>0</v>
      </c>
      <c r="EN228">
        <f>Rådata_6000!EG90</f>
        <v>0</v>
      </c>
      <c r="EO228">
        <f>Rådata_6000!EH90</f>
        <v>0</v>
      </c>
      <c r="EP228">
        <f>Rådata_6000!EI90</f>
        <v>0</v>
      </c>
      <c r="EQ228">
        <f>Rådata_6000!EJ90</f>
        <v>0</v>
      </c>
      <c r="ER228">
        <f>Rådata_6000!EK90</f>
        <v>0</v>
      </c>
      <c r="ES228">
        <f>Rådata_6000!EL90</f>
        <v>0</v>
      </c>
      <c r="ET228">
        <f>Rådata_6000!EM90</f>
        <v>0</v>
      </c>
      <c r="EU228">
        <f>Rådata_6000!EN90</f>
        <v>0</v>
      </c>
      <c r="EV228">
        <f>Rådata_6000!EO90</f>
        <v>0</v>
      </c>
      <c r="EW228">
        <f>Rådata_6000!EP90</f>
        <v>0</v>
      </c>
      <c r="EX228">
        <f>Rådata_6000!EQ90</f>
        <v>0</v>
      </c>
      <c r="EY228">
        <f>Rådata_6000!ER90</f>
        <v>0</v>
      </c>
      <c r="EZ228">
        <f>Rådata_6000!ES90</f>
        <v>0</v>
      </c>
      <c r="FA228">
        <f>Rådata_6000!ET90</f>
        <v>0</v>
      </c>
      <c r="FB228">
        <f>Rådata_6000!EU90</f>
        <v>0</v>
      </c>
      <c r="FC228">
        <f>Rådata_6000!EV90</f>
        <v>0</v>
      </c>
      <c r="FD228">
        <f>Rådata_6000!EW90</f>
        <v>0</v>
      </c>
      <c r="FE228">
        <f>Rådata_6000!EX90</f>
        <v>0</v>
      </c>
      <c r="FF228">
        <f>Rådata_6000!EY90</f>
        <v>0</v>
      </c>
      <c r="FG228">
        <f>Rådata_6000!EZ90</f>
        <v>0</v>
      </c>
      <c r="FH228">
        <f>Rådata_6000!FA90</f>
        <v>0</v>
      </c>
      <c r="FI228">
        <f>Rådata_6000!FB90</f>
        <v>0</v>
      </c>
      <c r="FJ228">
        <f>Rådata_6000!FC90</f>
        <v>0</v>
      </c>
      <c r="FK228">
        <f>Rådata_6000!FD90</f>
        <v>0</v>
      </c>
      <c r="FL228">
        <f>Rådata_6000!FE90</f>
        <v>0</v>
      </c>
      <c r="FM228">
        <f>Rådata_6000!FF90</f>
        <v>0</v>
      </c>
      <c r="FN228">
        <f>Rådata_6000!FG90</f>
        <v>0</v>
      </c>
      <c r="FO228">
        <f>Rådata_6000!FH90</f>
        <v>0</v>
      </c>
      <c r="FP228">
        <f>Rådata_6000!FI90</f>
        <v>0</v>
      </c>
      <c r="FQ228">
        <f>Rådata_6000!FJ90</f>
        <v>0</v>
      </c>
      <c r="FR228">
        <f>Rådata_6000!FK90</f>
        <v>0</v>
      </c>
      <c r="FS228">
        <f>Rådata_6000!FL90</f>
        <v>0</v>
      </c>
      <c r="FT228">
        <f>Rådata_6000!FM90</f>
        <v>0</v>
      </c>
      <c r="FU228">
        <f>Rådata_6000!FN90</f>
        <v>0</v>
      </c>
      <c r="FV228">
        <f>Rådata_6000!FO90</f>
        <v>0</v>
      </c>
      <c r="FW228">
        <f>Rådata_6000!FP90</f>
        <v>0</v>
      </c>
      <c r="FX228">
        <f>Rådata_6000!FQ90</f>
        <v>0</v>
      </c>
      <c r="FY228">
        <f>Rådata_6000!FR90</f>
        <v>0</v>
      </c>
      <c r="FZ228">
        <f>Rådata_6000!FS90</f>
        <v>0</v>
      </c>
      <c r="GA228">
        <f>Rådata_6000!FT90</f>
        <v>0</v>
      </c>
      <c r="GB228">
        <f>Rådata_6000!FU90</f>
        <v>0</v>
      </c>
      <c r="GC228">
        <f>Rådata_6000!FV90</f>
        <v>0</v>
      </c>
      <c r="GD228">
        <f>Rådata_6000!FW90</f>
        <v>0</v>
      </c>
      <c r="GE228">
        <f>Rådata_6000!FX90</f>
        <v>0</v>
      </c>
      <c r="GF228">
        <f>Rådata_6000!FY90</f>
        <v>0</v>
      </c>
      <c r="GG228">
        <f>Rådata_6000!FZ90</f>
        <v>0</v>
      </c>
      <c r="GH228">
        <f>Rådata_6000!GA90</f>
        <v>0</v>
      </c>
      <c r="GI228">
        <f>Rådata_6000!GB90</f>
        <v>0</v>
      </c>
      <c r="GJ228">
        <f>Rådata_6000!GC90</f>
        <v>0</v>
      </c>
      <c r="GK228">
        <f>Rådata_6000!GD90</f>
        <v>0</v>
      </c>
      <c r="GL228">
        <f>Rådata_6000!GE90</f>
        <v>0</v>
      </c>
      <c r="GM228">
        <f>Rådata_6000!GF90</f>
        <v>0</v>
      </c>
      <c r="GN228">
        <f>Rådata_6000!GG90</f>
        <v>0</v>
      </c>
      <c r="GO228">
        <f>Rådata_6000!GH90</f>
        <v>0</v>
      </c>
      <c r="GP228">
        <f>Rådata_6000!GI90</f>
        <v>0</v>
      </c>
      <c r="GQ228">
        <f>Rådata_6000!GJ90</f>
        <v>0</v>
      </c>
      <c r="GR228">
        <f>Rådata_6000!GK90</f>
        <v>0</v>
      </c>
      <c r="GS228">
        <f>Rådata_6000!GL90</f>
        <v>0</v>
      </c>
      <c r="GT228">
        <f>Rådata_6000!GM90</f>
        <v>0</v>
      </c>
      <c r="GU228">
        <f>Rådata_6000!GN90</f>
        <v>0</v>
      </c>
      <c r="GV228">
        <f>Rådata_6000!GO90</f>
        <v>0</v>
      </c>
      <c r="GW228">
        <f>Rådata_6000!GP90</f>
        <v>0</v>
      </c>
      <c r="GX228">
        <f>Rådata_6000!GQ90</f>
        <v>0</v>
      </c>
      <c r="GY228">
        <f>Rådata_6000!GR90</f>
        <v>0</v>
      </c>
      <c r="GZ228">
        <f>Rådata_6000!GS90</f>
        <v>0</v>
      </c>
      <c r="HA228">
        <f>Rådata_6000!GT90</f>
        <v>0</v>
      </c>
      <c r="HB228">
        <f>Rådata_6000!GU90</f>
        <v>0</v>
      </c>
      <c r="HC228">
        <f>Rådata_6000!GV90</f>
        <v>0</v>
      </c>
      <c r="HD228">
        <f>Rådata_6000!GW90</f>
        <v>0</v>
      </c>
      <c r="HE228">
        <f>Rådata_6000!GX90</f>
        <v>0</v>
      </c>
      <c r="HF228">
        <f>Rådata_6000!GY90</f>
        <v>0</v>
      </c>
      <c r="HG228">
        <f>Rådata_6000!GZ90</f>
        <v>0</v>
      </c>
      <c r="HH228">
        <f>Rådata_6000!HA90</f>
        <v>0</v>
      </c>
      <c r="HI228">
        <f>Rådata_6000!HB90</f>
        <v>0</v>
      </c>
      <c r="HJ228">
        <f>Rådata_6000!HC90</f>
        <v>0</v>
      </c>
      <c r="HK228">
        <f>Rådata_6000!HD90</f>
        <v>0</v>
      </c>
      <c r="HL228">
        <f>Rådata_6000!HE90</f>
        <v>0</v>
      </c>
      <c r="HM228">
        <f>Rådata_6000!HF90</f>
        <v>0</v>
      </c>
      <c r="HN228">
        <f>Rådata_6000!HG90</f>
        <v>0</v>
      </c>
      <c r="HO228">
        <f>Rådata_6000!HH90</f>
        <v>0</v>
      </c>
      <c r="HP228">
        <f>Rådata_6000!HI90</f>
        <v>0</v>
      </c>
      <c r="HQ228">
        <f>Rådata_6000!HJ90</f>
        <v>0</v>
      </c>
      <c r="HR228">
        <f>Rådata_6000!HK90</f>
        <v>0</v>
      </c>
      <c r="HS228">
        <f>Rådata_6000!HL90</f>
        <v>0</v>
      </c>
      <c r="HT228">
        <f>Rådata_6000!HM90</f>
        <v>0</v>
      </c>
      <c r="HU228">
        <f>Rådata_6000!HN90</f>
        <v>0</v>
      </c>
      <c r="HV228">
        <f>Rådata_6000!HO90</f>
        <v>0</v>
      </c>
      <c r="HW228">
        <f>Rådata_6000!HP90</f>
        <v>0</v>
      </c>
      <c r="HX228">
        <f>Rådata_6000!HQ90</f>
        <v>0</v>
      </c>
      <c r="HY228">
        <f>Rådata_6000!HR90</f>
        <v>0</v>
      </c>
      <c r="HZ228">
        <f>Rådata_6000!HS90</f>
        <v>0</v>
      </c>
      <c r="IA228">
        <f>Rådata_6000!HT90</f>
        <v>0</v>
      </c>
      <c r="IB228">
        <f>Rådata_6000!HU90</f>
        <v>0</v>
      </c>
      <c r="IC228">
        <f>Rådata_6000!HV90</f>
        <v>0</v>
      </c>
      <c r="ID228">
        <f>Rådata_6000!HW90</f>
        <v>0</v>
      </c>
      <c r="IE228">
        <f>Rådata_6000!HX90</f>
        <v>0</v>
      </c>
      <c r="IF228">
        <f>Rådata_6000!HY90</f>
        <v>0</v>
      </c>
      <c r="IG228">
        <f>Rådata_6000!HZ90</f>
        <v>0</v>
      </c>
      <c r="IH228">
        <f>Rådata_6000!IA90</f>
        <v>0</v>
      </c>
      <c r="II228">
        <f>Rådata_6000!IB90</f>
        <v>0</v>
      </c>
      <c r="IJ228">
        <f>Rådata_6000!IC90</f>
        <v>0</v>
      </c>
      <c r="IK228">
        <f>Rådata_6000!ID90</f>
        <v>0</v>
      </c>
      <c r="IL228">
        <f>Rådata_6000!IE90</f>
        <v>0</v>
      </c>
      <c r="IM228">
        <f>Rådata_6000!IF90</f>
        <v>0</v>
      </c>
      <c r="IN228">
        <f>Rådata_6000!IG90</f>
        <v>0</v>
      </c>
      <c r="IO228">
        <f>Rådata_6000!IH90</f>
        <v>0</v>
      </c>
      <c r="IP228">
        <f>Rådata_6000!II90</f>
        <v>0</v>
      </c>
      <c r="IQ228">
        <f>Rådata_6000!IJ90</f>
        <v>0</v>
      </c>
      <c r="IR228">
        <f>Rådata_6000!IK90</f>
        <v>0</v>
      </c>
      <c r="IS228">
        <f>Rådata_6000!IL90</f>
        <v>0</v>
      </c>
      <c r="IT228">
        <f>Rådata_6000!IM90</f>
        <v>0</v>
      </c>
      <c r="IU228">
        <f>Rådata_6000!IN90</f>
        <v>0</v>
      </c>
      <c r="IV228">
        <f>Rådata_6000!IO90</f>
        <v>0</v>
      </c>
      <c r="IW228">
        <f>Rådata_6000!IP90</f>
        <v>0</v>
      </c>
      <c r="IX228">
        <f>Rådata_6000!IQ90</f>
        <v>0</v>
      </c>
      <c r="IY228">
        <f>Rådata_6000!IR90</f>
        <v>0</v>
      </c>
      <c r="IZ228">
        <f>Rådata_6000!IS90</f>
        <v>0</v>
      </c>
      <c r="JA228">
        <f>Rådata_6000!IT90</f>
        <v>0</v>
      </c>
      <c r="JB228">
        <f>Rådata_6000!IU90</f>
        <v>0</v>
      </c>
      <c r="JC228">
        <f>Rådata_6000!IV90</f>
        <v>0</v>
      </c>
      <c r="JD228">
        <f>Rådata_6000!IW90</f>
        <v>0</v>
      </c>
      <c r="JE228">
        <f>Rådata_6000!IX90</f>
        <v>0</v>
      </c>
      <c r="JF228">
        <f>Rådata_6000!IY90</f>
        <v>0</v>
      </c>
      <c r="JG228">
        <f>Rådata_6000!IZ90</f>
        <v>0</v>
      </c>
      <c r="JH228">
        <f>Rådata_6000!JA90</f>
        <v>0</v>
      </c>
      <c r="JI228">
        <f>Rådata_6000!JB90</f>
        <v>0</v>
      </c>
      <c r="JJ228">
        <f>Rådata_6000!JC90</f>
        <v>0</v>
      </c>
      <c r="JK228">
        <f>Rådata_6000!JD90</f>
        <v>0</v>
      </c>
      <c r="JL228">
        <f>Rådata_6000!JE90</f>
        <v>0</v>
      </c>
      <c r="JM228">
        <f>Rådata_6000!JF90</f>
        <v>0</v>
      </c>
      <c r="JN228">
        <f>Rådata_6000!JG90</f>
        <v>0</v>
      </c>
      <c r="JO228">
        <f>Rådata_6000!JH90</f>
        <v>0</v>
      </c>
      <c r="JP228">
        <f>Rådata_6000!JI90</f>
        <v>0</v>
      </c>
      <c r="JQ228">
        <f>Rådata_6000!JJ90</f>
        <v>0</v>
      </c>
      <c r="JR228">
        <f>Rådata_6000!JK90</f>
        <v>0</v>
      </c>
      <c r="JS228">
        <f>Rådata_6000!JL90</f>
        <v>0</v>
      </c>
      <c r="JT228">
        <f>Rådata_6000!JM90</f>
        <v>0</v>
      </c>
      <c r="JU228">
        <f>Rådata_6000!JN90</f>
        <v>0</v>
      </c>
      <c r="JV228">
        <f>Rådata_6000!JO90</f>
        <v>0</v>
      </c>
      <c r="JW228">
        <f>Rådata_6000!JP90</f>
        <v>0</v>
      </c>
      <c r="JX228">
        <f>Rådata_6000!JQ90</f>
        <v>0</v>
      </c>
      <c r="JY228">
        <f>Rådata_6000!JR90</f>
        <v>0</v>
      </c>
      <c r="JZ228">
        <f>Rådata_6000!JS90</f>
        <v>0</v>
      </c>
      <c r="KA228">
        <f>Rådata_6000!JT90</f>
        <v>0</v>
      </c>
      <c r="KB228">
        <f>Rådata_6000!JU90</f>
        <v>0</v>
      </c>
      <c r="KC228">
        <f>Rådata_6000!JV90</f>
        <v>0</v>
      </c>
      <c r="KD228">
        <f>Rådata_6000!JW90</f>
        <v>0</v>
      </c>
      <c r="KE228">
        <f>Rådata_6000!JX90</f>
        <v>0</v>
      </c>
      <c r="KF228">
        <f>Rådata_6000!JY90</f>
        <v>0</v>
      </c>
      <c r="KG228">
        <f>Rådata_6000!JZ90</f>
        <v>0</v>
      </c>
      <c r="KH228">
        <f>Rådata_6000!KA90</f>
        <v>0</v>
      </c>
      <c r="KI228">
        <f>Rådata_6000!KB90</f>
        <v>0</v>
      </c>
      <c r="KJ228">
        <f>Rådata_6000!KC90</f>
        <v>0</v>
      </c>
      <c r="KK228">
        <f>Rådata_6000!KD90</f>
        <v>0</v>
      </c>
      <c r="KL228">
        <f>Rådata_6000!KE90</f>
        <v>0</v>
      </c>
      <c r="KM228">
        <f>Rådata_6000!KF90</f>
        <v>0</v>
      </c>
      <c r="KN228">
        <f>Rådata_6000!KG90</f>
        <v>0</v>
      </c>
      <c r="KO228">
        <f>Rådata_6000!KH90</f>
        <v>0</v>
      </c>
      <c r="KP228">
        <f>Rådata_6000!KI90</f>
        <v>0</v>
      </c>
      <c r="KQ228">
        <f>Rådata_6000!KJ90</f>
        <v>0</v>
      </c>
      <c r="KR228">
        <f>Rådata_6000!KK90</f>
        <v>0</v>
      </c>
      <c r="KS228">
        <f>Rådata_6000!KL90</f>
        <v>0</v>
      </c>
      <c r="KT228">
        <f>Rådata_6000!KM90</f>
        <v>0</v>
      </c>
      <c r="KU228">
        <f>Rådata_6000!KN90</f>
        <v>0</v>
      </c>
      <c r="KV228">
        <f>Rådata_6000!KO90</f>
        <v>0</v>
      </c>
      <c r="KW228">
        <f>Rådata_6000!KP90</f>
        <v>0</v>
      </c>
      <c r="KX228">
        <f>Rådata_6000!KQ90</f>
        <v>0</v>
      </c>
      <c r="KY228">
        <f>Rådata_6000!KR90</f>
        <v>0</v>
      </c>
      <c r="KZ228">
        <f>Rådata_6000!KS90</f>
        <v>0</v>
      </c>
      <c r="LA228">
        <f>Rådata_6000!KT90</f>
        <v>0</v>
      </c>
      <c r="LB228">
        <f>Rådata_6000!KU90</f>
        <v>0</v>
      </c>
      <c r="LC228">
        <f>Rådata_6000!KV90</f>
        <v>0</v>
      </c>
      <c r="LD228">
        <f>Rådata_6000!KW90</f>
        <v>0</v>
      </c>
      <c r="LE228">
        <f>Rådata_6000!KX90</f>
        <v>0</v>
      </c>
      <c r="LF228">
        <f>Rådata_6000!KY90</f>
        <v>0</v>
      </c>
      <c r="LG228">
        <f>Rådata_6000!KZ90</f>
        <v>0</v>
      </c>
      <c r="LH228">
        <f>Rådata_6000!LA90</f>
        <v>0</v>
      </c>
      <c r="LI228">
        <f>Rådata_6000!LB90</f>
        <v>0</v>
      </c>
      <c r="LJ228">
        <f>Rådata_6000!LC90</f>
        <v>0</v>
      </c>
      <c r="LK228">
        <f>Rådata_6000!LD90</f>
        <v>0</v>
      </c>
      <c r="LL228">
        <f>Rådata_6000!LE90</f>
        <v>0</v>
      </c>
      <c r="LM228">
        <f>Rådata_6000!LF90</f>
        <v>0</v>
      </c>
      <c r="LN228">
        <f>Rådata_6000!LG90</f>
        <v>0</v>
      </c>
      <c r="LO228">
        <f>Rådata_6000!LH90</f>
        <v>0</v>
      </c>
      <c r="LP228">
        <f>Rådata_6000!LI90</f>
        <v>0</v>
      </c>
      <c r="LQ228">
        <f>Rådata_6000!LJ90</f>
        <v>0</v>
      </c>
      <c r="LR228">
        <f>Rådata_6000!LK90</f>
        <v>0</v>
      </c>
      <c r="LS228">
        <f>Rådata_6000!LL90</f>
        <v>0</v>
      </c>
      <c r="LT228">
        <f>Rådata_6000!LM90</f>
        <v>0</v>
      </c>
      <c r="LU228">
        <f>Rådata_6000!LN90</f>
        <v>0</v>
      </c>
      <c r="LV228">
        <f>Rådata_6000!LO90</f>
        <v>0</v>
      </c>
      <c r="LW228">
        <f>Rådata_6000!LP90</f>
        <v>0</v>
      </c>
      <c r="LX228">
        <f>Rådata_6000!LQ90</f>
        <v>0</v>
      </c>
      <c r="LY228">
        <f>Rådata_6000!LR90</f>
        <v>0</v>
      </c>
      <c r="LZ228">
        <f>Rådata_6000!LS90</f>
        <v>0</v>
      </c>
      <c r="MA228">
        <f>Rådata_6000!LT90</f>
        <v>0</v>
      </c>
      <c r="MB228">
        <f>Rådata_6000!LU90</f>
        <v>0</v>
      </c>
      <c r="MC228">
        <f>Rådata_6000!LV90</f>
        <v>0</v>
      </c>
      <c r="MD228">
        <f>Rådata_6000!LW90</f>
        <v>0</v>
      </c>
      <c r="ME228">
        <f>Rådata_6000!LX90</f>
        <v>0</v>
      </c>
      <c r="MF228">
        <f>Rådata_6000!LY90</f>
        <v>0</v>
      </c>
      <c r="MG228">
        <f>Rådata_6000!LZ90</f>
        <v>0</v>
      </c>
      <c r="MH228">
        <f>Rådata_6000!MA90</f>
        <v>0</v>
      </c>
      <c r="MI228">
        <f>Rådata_6000!MB90</f>
        <v>0</v>
      </c>
      <c r="MJ228">
        <f>Rådata_6000!MC90</f>
        <v>0</v>
      </c>
      <c r="MK228">
        <f>Rådata_6000!MD90</f>
        <v>0</v>
      </c>
      <c r="ML228">
        <f>Rådata_6000!ME90</f>
        <v>0</v>
      </c>
      <c r="MM228">
        <f>Rådata_6000!MF90</f>
        <v>0</v>
      </c>
      <c r="MN228">
        <f>Rådata_6000!MG90</f>
        <v>0</v>
      </c>
      <c r="MO228">
        <f>Rådata_6000!MH90</f>
        <v>0</v>
      </c>
      <c r="MP228">
        <f>Rådata_6000!MI90</f>
        <v>0</v>
      </c>
      <c r="MQ228">
        <f>Rådata_6000!MJ90</f>
        <v>0</v>
      </c>
      <c r="MR228">
        <f>Rådata_6000!MK90</f>
        <v>0</v>
      </c>
      <c r="MS228">
        <f>Rådata_6000!ML90</f>
        <v>0</v>
      </c>
      <c r="MT228">
        <f>Rådata_6000!MM90</f>
        <v>0</v>
      </c>
      <c r="MU228">
        <f>Rådata_6000!MN90</f>
        <v>0</v>
      </c>
      <c r="MV228">
        <f>Rådata_6000!MO90</f>
        <v>0</v>
      </c>
      <c r="MW228">
        <f>Rådata_6000!MP90</f>
        <v>0</v>
      </c>
      <c r="MX228">
        <f>Rådata_6000!MQ90</f>
        <v>0</v>
      </c>
      <c r="MY228">
        <f>Rådata_6000!MR90</f>
        <v>0</v>
      </c>
      <c r="MZ228">
        <f>Rådata_6000!MS90</f>
        <v>0</v>
      </c>
      <c r="NA228">
        <f>Rådata_6000!MT90</f>
        <v>0</v>
      </c>
      <c r="NB228">
        <f>Rådata_6000!MU90</f>
        <v>0</v>
      </c>
      <c r="NC228">
        <f>Rådata_6000!MV90</f>
        <v>0</v>
      </c>
      <c r="ND228">
        <f>Rådata_6000!MW90</f>
        <v>0</v>
      </c>
      <c r="NE228">
        <f>Rådata_6000!MX90</f>
        <v>0</v>
      </c>
      <c r="NF228">
        <f>Rådata_6000!MY90</f>
        <v>0</v>
      </c>
      <c r="NG228">
        <f>Rådata_6000!MZ90</f>
        <v>0</v>
      </c>
      <c r="NH228">
        <f>Rådata_6000!NA90</f>
        <v>0</v>
      </c>
      <c r="NI228">
        <f>Rådata_6000!NB90</f>
        <v>0</v>
      </c>
      <c r="NJ228">
        <f>Rådata_6000!NC90</f>
        <v>0</v>
      </c>
      <c r="NK228">
        <f>Rådata_6000!ND90</f>
        <v>0</v>
      </c>
      <c r="NL228">
        <f>Rådata_6000!NE90</f>
        <v>0</v>
      </c>
      <c r="NM228">
        <f>Rådata_6000!NF90</f>
        <v>0</v>
      </c>
      <c r="NN228">
        <f>Rådata_6000!NG90</f>
        <v>0</v>
      </c>
      <c r="NO228">
        <f>Rådata_6000!NH90</f>
        <v>0</v>
      </c>
      <c r="NP228">
        <f>Rådata_6000!NI90</f>
        <v>0</v>
      </c>
      <c r="NQ228">
        <f>Rådata_6000!NJ90</f>
        <v>0</v>
      </c>
      <c r="NR228">
        <f>Rådata_6000!NK90</f>
        <v>0</v>
      </c>
      <c r="NS228">
        <f>Rådata_6000!NL90</f>
        <v>0</v>
      </c>
      <c r="NT228">
        <f>Rådata_6000!NM90</f>
        <v>0</v>
      </c>
      <c r="NU228">
        <f>Rådata_6000!NN90</f>
        <v>0</v>
      </c>
      <c r="NV228">
        <f>Rådata_6000!NO90</f>
        <v>0</v>
      </c>
      <c r="NW228">
        <f>Rådata_6000!NP90</f>
        <v>0</v>
      </c>
      <c r="NX228">
        <f>Rådata_6000!NQ90</f>
        <v>0</v>
      </c>
      <c r="NY228">
        <f>Rådata_6000!NR90</f>
        <v>0</v>
      </c>
      <c r="NZ228">
        <f>Rådata_6000!NS90</f>
        <v>0</v>
      </c>
      <c r="OA228">
        <f>Rådata_6000!NT90</f>
        <v>0</v>
      </c>
      <c r="OB228">
        <f>Rådata_6000!NU90</f>
        <v>0</v>
      </c>
      <c r="OC228">
        <f>Rådata_6000!NV90</f>
        <v>0</v>
      </c>
      <c r="OD228">
        <f>Rådata_6000!NW90</f>
        <v>0</v>
      </c>
      <c r="OE228">
        <f>Rådata_6000!NX90</f>
        <v>0</v>
      </c>
      <c r="OF228">
        <f>Rådata_6000!NY90</f>
        <v>0</v>
      </c>
      <c r="OG228">
        <f>Rådata_6000!NZ90</f>
        <v>0</v>
      </c>
      <c r="OH228">
        <f>Rådata_6000!OA90</f>
        <v>0</v>
      </c>
      <c r="OI228">
        <f>Rådata_6000!OB90</f>
        <v>0</v>
      </c>
      <c r="OJ228">
        <f>Rådata_6000!OC90</f>
        <v>0</v>
      </c>
      <c r="OK228">
        <f>Rådata_6000!OD90</f>
        <v>0</v>
      </c>
      <c r="OL228">
        <f>Rådata_6000!OE90</f>
        <v>0</v>
      </c>
      <c r="OM228">
        <f>Rådata_6000!OF90</f>
        <v>0</v>
      </c>
      <c r="ON228">
        <f>Rådata_6000!OG90</f>
        <v>0</v>
      </c>
      <c r="OO228">
        <f>Rådata_6000!OH90</f>
        <v>0</v>
      </c>
      <c r="OP228">
        <f>Rådata_6000!OI90</f>
        <v>0</v>
      </c>
      <c r="OQ228">
        <f>Rådata_6000!OJ90</f>
        <v>0</v>
      </c>
      <c r="OR228">
        <f>Rådata_6000!OK90</f>
        <v>0</v>
      </c>
      <c r="OS228">
        <f>Rådata_6000!OL90</f>
        <v>0</v>
      </c>
    </row>
    <row r="229" spans="1:409">
      <c r="A229" t="s">
        <v>432</v>
      </c>
      <c r="J229">
        <f>Rådata_6000!C91</f>
        <v>0</v>
      </c>
      <c r="K229">
        <f>Rådata_6000!D91</f>
        <v>0</v>
      </c>
      <c r="L229">
        <f>Rådata_6000!E91</f>
        <v>0</v>
      </c>
      <c r="M229">
        <f>Rådata_6000!F91</f>
        <v>0</v>
      </c>
      <c r="N229">
        <f>Rådata_6000!G91</f>
        <v>0</v>
      </c>
      <c r="O229">
        <f>Rådata_6000!H91</f>
        <v>0</v>
      </c>
      <c r="P229">
        <f>Rådata_6000!I91</f>
        <v>0</v>
      </c>
      <c r="Q229">
        <f>Rådata_6000!J91</f>
        <v>0</v>
      </c>
      <c r="R229">
        <f>Rådata_6000!K91</f>
        <v>0</v>
      </c>
      <c r="S229">
        <f>Rådata_6000!L91</f>
        <v>0</v>
      </c>
      <c r="T229">
        <f>Rådata_6000!M91</f>
        <v>0</v>
      </c>
      <c r="U229">
        <f>Rådata_6000!N91</f>
        <v>0</v>
      </c>
      <c r="V229">
        <f>Rådata_6000!O91</f>
        <v>0</v>
      </c>
      <c r="W229">
        <f>Rådata_6000!P91</f>
        <v>0</v>
      </c>
      <c r="X229">
        <f>Rådata_6000!Q91</f>
        <v>0</v>
      </c>
      <c r="Y229">
        <f>Rådata_6000!R91</f>
        <v>0</v>
      </c>
      <c r="Z229">
        <f>Rådata_6000!S91</f>
        <v>0</v>
      </c>
      <c r="AA229">
        <f>Rådata_6000!T91</f>
        <v>0</v>
      </c>
      <c r="AB229">
        <f>Rådata_6000!U91</f>
        <v>0</v>
      </c>
      <c r="AC229">
        <f>Rådata_6000!V91</f>
        <v>0</v>
      </c>
      <c r="AD229">
        <f>Rådata_6000!W91</f>
        <v>0</v>
      </c>
      <c r="AE229">
        <f>Rådata_6000!X91</f>
        <v>0</v>
      </c>
      <c r="AF229">
        <f>Rådata_6000!Y91</f>
        <v>0</v>
      </c>
      <c r="AG229">
        <f>Rådata_6000!Z91</f>
        <v>0</v>
      </c>
      <c r="AH229">
        <f>Rådata_6000!AA91</f>
        <v>0</v>
      </c>
      <c r="AI229">
        <f>Rådata_6000!AB91</f>
        <v>0</v>
      </c>
      <c r="AJ229">
        <f>Rådata_6000!AC91</f>
        <v>0</v>
      </c>
      <c r="AK229">
        <f>Rådata_6000!AD91</f>
        <v>0</v>
      </c>
      <c r="AL229">
        <f>Rådata_6000!AE91</f>
        <v>0</v>
      </c>
      <c r="AM229">
        <f>Rådata_6000!AF91</f>
        <v>0</v>
      </c>
      <c r="AN229">
        <f>Rådata_6000!AG91</f>
        <v>0</v>
      </c>
      <c r="AO229">
        <f>Rådata_6000!AH91</f>
        <v>0</v>
      </c>
      <c r="AP229">
        <f>Rådata_6000!AI91</f>
        <v>0</v>
      </c>
      <c r="AQ229">
        <f>Rådata_6000!AJ91</f>
        <v>0</v>
      </c>
      <c r="AR229">
        <f>Rådata_6000!AK91</f>
        <v>0</v>
      </c>
      <c r="AS229">
        <f>Rådata_6000!AL91</f>
        <v>0</v>
      </c>
      <c r="AT229">
        <f>Rådata_6000!AM91</f>
        <v>0</v>
      </c>
      <c r="AU229">
        <f>Rådata_6000!AN91</f>
        <v>0</v>
      </c>
      <c r="AV229">
        <f>Rådata_6000!AO91</f>
        <v>0</v>
      </c>
      <c r="AW229">
        <f>Rådata_6000!AP91</f>
        <v>0</v>
      </c>
      <c r="AX229">
        <f>Rådata_6000!AQ91</f>
        <v>0</v>
      </c>
      <c r="AY229">
        <f>Rådata_6000!AR91</f>
        <v>0</v>
      </c>
      <c r="AZ229">
        <f>Rådata_6000!AS91</f>
        <v>0</v>
      </c>
      <c r="BA229">
        <f>Rådata_6000!AT91</f>
        <v>0</v>
      </c>
      <c r="BB229">
        <f>Rådata_6000!AU91</f>
        <v>0</v>
      </c>
      <c r="BC229">
        <f>Rådata_6000!AV91</f>
        <v>0</v>
      </c>
      <c r="BD229">
        <f>Rådata_6000!AW91</f>
        <v>0</v>
      </c>
      <c r="BE229">
        <f>Rådata_6000!AX91</f>
        <v>0</v>
      </c>
      <c r="BF229">
        <f>Rådata_6000!AY91</f>
        <v>0</v>
      </c>
      <c r="BG229">
        <f>Rådata_6000!AZ91</f>
        <v>0</v>
      </c>
      <c r="BH229">
        <f>Rådata_6000!BA91</f>
        <v>0</v>
      </c>
      <c r="BI229">
        <f>Rådata_6000!BB91</f>
        <v>0</v>
      </c>
      <c r="BJ229">
        <f>Rådata_6000!BC91</f>
        <v>0</v>
      </c>
      <c r="BK229">
        <f>Rådata_6000!BD91</f>
        <v>0</v>
      </c>
      <c r="BL229">
        <f>Rådata_6000!BE91</f>
        <v>0</v>
      </c>
      <c r="BM229">
        <f>Rådata_6000!BF91</f>
        <v>0</v>
      </c>
      <c r="BN229">
        <f>Rådata_6000!BG91</f>
        <v>0</v>
      </c>
      <c r="BO229">
        <f>Rådata_6000!BH91</f>
        <v>0</v>
      </c>
      <c r="BP229">
        <f>Rådata_6000!BI91</f>
        <v>0</v>
      </c>
      <c r="BQ229">
        <f>Rådata_6000!BJ91</f>
        <v>0</v>
      </c>
      <c r="BR229">
        <f>Rådata_6000!BK91</f>
        <v>0</v>
      </c>
      <c r="BS229">
        <f>Rådata_6000!BL91</f>
        <v>0</v>
      </c>
      <c r="BT229">
        <f>Rådata_6000!BM91</f>
        <v>0</v>
      </c>
      <c r="BU229">
        <f>Rådata_6000!BN91</f>
        <v>0</v>
      </c>
      <c r="BV229">
        <f>Rådata_6000!BO91</f>
        <v>0</v>
      </c>
      <c r="BW229">
        <f>Rådata_6000!BP91</f>
        <v>0</v>
      </c>
      <c r="BX229">
        <f>Rådata_6000!BQ91</f>
        <v>0</v>
      </c>
      <c r="BY229">
        <f>Rådata_6000!BR91</f>
        <v>0</v>
      </c>
      <c r="BZ229">
        <f>Rådata_6000!BS91</f>
        <v>0</v>
      </c>
      <c r="CA229">
        <f>Rådata_6000!BT91</f>
        <v>0</v>
      </c>
      <c r="CB229">
        <f>Rådata_6000!BU91</f>
        <v>0</v>
      </c>
      <c r="CC229">
        <f>Rådata_6000!BV91</f>
        <v>0</v>
      </c>
      <c r="CD229">
        <f>Rådata_6000!BW91</f>
        <v>0</v>
      </c>
      <c r="CE229">
        <f>Rådata_6000!BX91</f>
        <v>0</v>
      </c>
      <c r="CF229">
        <f>Rådata_6000!BY91</f>
        <v>0</v>
      </c>
      <c r="CG229">
        <f>Rådata_6000!BZ91</f>
        <v>0</v>
      </c>
      <c r="CH229">
        <f>Rådata_6000!CA91</f>
        <v>0</v>
      </c>
      <c r="CI229">
        <f>Rådata_6000!CB91</f>
        <v>0</v>
      </c>
      <c r="CJ229">
        <f>Rådata_6000!CC91</f>
        <v>0</v>
      </c>
      <c r="CK229">
        <f>Rådata_6000!CD91</f>
        <v>0</v>
      </c>
      <c r="CL229">
        <f>Rådata_6000!CE91</f>
        <v>0</v>
      </c>
      <c r="CM229">
        <f>Rådata_6000!CF91</f>
        <v>0</v>
      </c>
      <c r="CN229">
        <f>Rådata_6000!CG91</f>
        <v>0</v>
      </c>
      <c r="CO229">
        <f>Rådata_6000!CH91</f>
        <v>0</v>
      </c>
      <c r="CP229">
        <f>Rådata_6000!CI91</f>
        <v>0</v>
      </c>
      <c r="CQ229">
        <f>Rådata_6000!CJ91</f>
        <v>0</v>
      </c>
      <c r="CR229">
        <f>Rådata_6000!CK91</f>
        <v>0</v>
      </c>
      <c r="CS229">
        <f>Rådata_6000!CL91</f>
        <v>0</v>
      </c>
      <c r="CT229">
        <f>Rådata_6000!CM91</f>
        <v>0</v>
      </c>
      <c r="CU229">
        <f>Rådata_6000!CN91</f>
        <v>0</v>
      </c>
      <c r="CV229">
        <f>Rådata_6000!CO91</f>
        <v>0</v>
      </c>
      <c r="CW229">
        <f>Rådata_6000!CP91</f>
        <v>0</v>
      </c>
      <c r="CX229">
        <f>Rådata_6000!CQ91</f>
        <v>0</v>
      </c>
      <c r="CY229">
        <f>Rådata_6000!CR91</f>
        <v>0</v>
      </c>
      <c r="CZ229">
        <f>Rådata_6000!CS91</f>
        <v>0</v>
      </c>
      <c r="DA229">
        <f>Rådata_6000!CT91</f>
        <v>0</v>
      </c>
      <c r="DB229">
        <f>Rådata_6000!CU91</f>
        <v>0</v>
      </c>
      <c r="DC229">
        <f>Rådata_6000!CV91</f>
        <v>0</v>
      </c>
      <c r="DD229">
        <f>Rådata_6000!CW91</f>
        <v>0</v>
      </c>
      <c r="DE229">
        <f>Rådata_6000!CX91</f>
        <v>0</v>
      </c>
      <c r="DF229">
        <f>Rådata_6000!CY91</f>
        <v>0</v>
      </c>
      <c r="DG229">
        <f>Rådata_6000!CZ91</f>
        <v>0</v>
      </c>
      <c r="DH229">
        <f>Rådata_6000!DA91</f>
        <v>0</v>
      </c>
      <c r="DI229">
        <f>Rådata_6000!DB91</f>
        <v>0</v>
      </c>
      <c r="DJ229">
        <f>Rådata_6000!DC91</f>
        <v>0</v>
      </c>
      <c r="DK229">
        <f>Rådata_6000!DD91</f>
        <v>0</v>
      </c>
      <c r="DL229">
        <f>Rådata_6000!DE91</f>
        <v>0</v>
      </c>
      <c r="DM229">
        <f>Rådata_6000!DF91</f>
        <v>0</v>
      </c>
      <c r="DN229">
        <f>Rådata_6000!DG91</f>
        <v>0</v>
      </c>
      <c r="DO229">
        <f>Rådata_6000!DH91</f>
        <v>0</v>
      </c>
      <c r="DP229">
        <f>Rådata_6000!DI91</f>
        <v>0</v>
      </c>
      <c r="DQ229">
        <f>Rådata_6000!DJ91</f>
        <v>0</v>
      </c>
      <c r="DR229">
        <f>Rådata_6000!DK91</f>
        <v>0</v>
      </c>
      <c r="DS229">
        <f>Rådata_6000!DL91</f>
        <v>0</v>
      </c>
      <c r="DT229">
        <f>Rådata_6000!DM91</f>
        <v>0</v>
      </c>
      <c r="DU229">
        <f>Rådata_6000!DN91</f>
        <v>0</v>
      </c>
      <c r="DV229">
        <f>Rådata_6000!DO91</f>
        <v>0</v>
      </c>
      <c r="DW229">
        <f>Rådata_6000!DP91</f>
        <v>0</v>
      </c>
      <c r="DX229">
        <f>Rådata_6000!DQ91</f>
        <v>0</v>
      </c>
      <c r="DY229">
        <f>Rådata_6000!DR91</f>
        <v>0</v>
      </c>
      <c r="DZ229">
        <f>Rådata_6000!DS91</f>
        <v>0</v>
      </c>
      <c r="EA229">
        <f>Rådata_6000!DT91</f>
        <v>0</v>
      </c>
      <c r="EB229">
        <f>Rådata_6000!DU91</f>
        <v>0</v>
      </c>
      <c r="EC229">
        <f>Rådata_6000!DV91</f>
        <v>0</v>
      </c>
      <c r="ED229">
        <f>Rådata_6000!DW91</f>
        <v>0</v>
      </c>
      <c r="EE229">
        <f>Rådata_6000!DX91</f>
        <v>0</v>
      </c>
      <c r="EF229">
        <f>Rådata_6000!DY91</f>
        <v>0</v>
      </c>
      <c r="EG229">
        <f>Rådata_6000!DZ91</f>
        <v>0</v>
      </c>
      <c r="EH229">
        <f>Rådata_6000!EA91</f>
        <v>0</v>
      </c>
      <c r="EI229">
        <f>Rådata_6000!EB91</f>
        <v>0</v>
      </c>
      <c r="EJ229">
        <f>Rådata_6000!EC91</f>
        <v>0</v>
      </c>
      <c r="EK229">
        <f>Rådata_6000!ED91</f>
        <v>0</v>
      </c>
      <c r="EL229">
        <f>Rådata_6000!EE91</f>
        <v>0</v>
      </c>
      <c r="EM229">
        <f>Rådata_6000!EF91</f>
        <v>0</v>
      </c>
      <c r="EN229">
        <f>Rådata_6000!EG91</f>
        <v>0</v>
      </c>
      <c r="EO229">
        <f>Rådata_6000!EH91</f>
        <v>0</v>
      </c>
      <c r="EP229">
        <f>Rådata_6000!EI91</f>
        <v>0</v>
      </c>
      <c r="EQ229">
        <f>Rådata_6000!EJ91</f>
        <v>0</v>
      </c>
      <c r="ER229">
        <f>Rådata_6000!EK91</f>
        <v>0</v>
      </c>
      <c r="ES229">
        <f>Rådata_6000!EL91</f>
        <v>0</v>
      </c>
      <c r="ET229">
        <f>Rådata_6000!EM91</f>
        <v>0</v>
      </c>
      <c r="EU229">
        <f>Rådata_6000!EN91</f>
        <v>0</v>
      </c>
      <c r="EV229">
        <f>Rådata_6000!EO91</f>
        <v>0</v>
      </c>
      <c r="EW229">
        <f>Rådata_6000!EP91</f>
        <v>0</v>
      </c>
      <c r="EX229">
        <f>Rådata_6000!EQ91</f>
        <v>0</v>
      </c>
      <c r="EY229">
        <f>Rådata_6000!ER91</f>
        <v>0</v>
      </c>
      <c r="EZ229">
        <f>Rådata_6000!ES91</f>
        <v>0</v>
      </c>
      <c r="FA229">
        <f>Rådata_6000!ET91</f>
        <v>0</v>
      </c>
      <c r="FB229">
        <f>Rådata_6000!EU91</f>
        <v>0</v>
      </c>
      <c r="FC229">
        <f>Rådata_6000!EV91</f>
        <v>0</v>
      </c>
      <c r="FD229">
        <f>Rådata_6000!EW91</f>
        <v>0</v>
      </c>
      <c r="FE229">
        <f>Rådata_6000!EX91</f>
        <v>0</v>
      </c>
      <c r="FF229">
        <f>Rådata_6000!EY91</f>
        <v>0</v>
      </c>
      <c r="FG229">
        <f>Rådata_6000!EZ91</f>
        <v>0</v>
      </c>
      <c r="FH229">
        <f>Rådata_6000!FA91</f>
        <v>0</v>
      </c>
      <c r="FI229">
        <f>Rådata_6000!FB91</f>
        <v>0</v>
      </c>
      <c r="FJ229">
        <f>Rådata_6000!FC91</f>
        <v>0</v>
      </c>
      <c r="FK229">
        <f>Rådata_6000!FD91</f>
        <v>0</v>
      </c>
      <c r="FL229">
        <f>Rådata_6000!FE91</f>
        <v>0</v>
      </c>
      <c r="FM229">
        <f>Rådata_6000!FF91</f>
        <v>0</v>
      </c>
      <c r="FN229">
        <f>Rådata_6000!FG91</f>
        <v>0</v>
      </c>
      <c r="FO229">
        <f>Rådata_6000!FH91</f>
        <v>0</v>
      </c>
      <c r="FP229">
        <f>Rådata_6000!FI91</f>
        <v>0</v>
      </c>
      <c r="FQ229">
        <f>Rådata_6000!FJ91</f>
        <v>0</v>
      </c>
      <c r="FR229">
        <f>Rådata_6000!FK91</f>
        <v>0</v>
      </c>
      <c r="FS229">
        <f>Rådata_6000!FL91</f>
        <v>0</v>
      </c>
      <c r="FT229">
        <f>Rådata_6000!FM91</f>
        <v>0</v>
      </c>
      <c r="FU229">
        <f>Rådata_6000!FN91</f>
        <v>0</v>
      </c>
      <c r="FV229">
        <f>Rådata_6000!FO91</f>
        <v>0</v>
      </c>
      <c r="FW229">
        <f>Rådata_6000!FP91</f>
        <v>0</v>
      </c>
      <c r="FX229">
        <f>Rådata_6000!FQ91</f>
        <v>0</v>
      </c>
      <c r="FY229">
        <f>Rådata_6000!FR91</f>
        <v>0</v>
      </c>
      <c r="FZ229">
        <f>Rådata_6000!FS91</f>
        <v>0</v>
      </c>
      <c r="GA229">
        <f>Rådata_6000!FT91</f>
        <v>0</v>
      </c>
      <c r="GB229">
        <f>Rådata_6000!FU91</f>
        <v>0</v>
      </c>
      <c r="GC229">
        <f>Rådata_6000!FV91</f>
        <v>0</v>
      </c>
      <c r="GD229">
        <f>Rådata_6000!FW91</f>
        <v>0</v>
      </c>
      <c r="GE229">
        <f>Rådata_6000!FX91</f>
        <v>0</v>
      </c>
      <c r="GF229">
        <f>Rådata_6000!FY91</f>
        <v>0</v>
      </c>
      <c r="GG229">
        <f>Rådata_6000!FZ91</f>
        <v>0</v>
      </c>
      <c r="GH229">
        <f>Rådata_6000!GA91</f>
        <v>0</v>
      </c>
      <c r="GI229">
        <f>Rådata_6000!GB91</f>
        <v>0</v>
      </c>
      <c r="GJ229">
        <f>Rådata_6000!GC91</f>
        <v>0</v>
      </c>
      <c r="GK229">
        <f>Rådata_6000!GD91</f>
        <v>0</v>
      </c>
      <c r="GL229">
        <f>Rådata_6000!GE91</f>
        <v>0</v>
      </c>
      <c r="GM229">
        <f>Rådata_6000!GF91</f>
        <v>0</v>
      </c>
      <c r="GN229">
        <f>Rådata_6000!GG91</f>
        <v>0</v>
      </c>
      <c r="GO229">
        <f>Rådata_6000!GH91</f>
        <v>0</v>
      </c>
      <c r="GP229">
        <f>Rådata_6000!GI91</f>
        <v>0</v>
      </c>
      <c r="GQ229">
        <f>Rådata_6000!GJ91</f>
        <v>0</v>
      </c>
      <c r="GR229">
        <f>Rådata_6000!GK91</f>
        <v>0</v>
      </c>
      <c r="GS229">
        <f>Rådata_6000!GL91</f>
        <v>0</v>
      </c>
      <c r="GT229">
        <f>Rådata_6000!GM91</f>
        <v>0</v>
      </c>
      <c r="GU229">
        <f>Rådata_6000!GN91</f>
        <v>0</v>
      </c>
      <c r="GV229">
        <f>Rådata_6000!GO91</f>
        <v>0</v>
      </c>
      <c r="GW229">
        <f>Rådata_6000!GP91</f>
        <v>0</v>
      </c>
      <c r="GX229">
        <f>Rådata_6000!GQ91</f>
        <v>0</v>
      </c>
      <c r="GY229">
        <f>Rådata_6000!GR91</f>
        <v>0</v>
      </c>
      <c r="GZ229">
        <f>Rådata_6000!GS91</f>
        <v>0</v>
      </c>
      <c r="HA229">
        <f>Rådata_6000!GT91</f>
        <v>0</v>
      </c>
      <c r="HB229">
        <f>Rådata_6000!GU91</f>
        <v>0</v>
      </c>
      <c r="HC229">
        <f>Rådata_6000!GV91</f>
        <v>0</v>
      </c>
      <c r="HD229">
        <f>Rådata_6000!GW91</f>
        <v>0</v>
      </c>
      <c r="HE229">
        <f>Rådata_6000!GX91</f>
        <v>0</v>
      </c>
      <c r="HF229">
        <f>Rådata_6000!GY91</f>
        <v>0</v>
      </c>
      <c r="HG229">
        <f>Rådata_6000!GZ91</f>
        <v>0</v>
      </c>
      <c r="HH229">
        <f>Rådata_6000!HA91</f>
        <v>0</v>
      </c>
      <c r="HI229">
        <f>Rådata_6000!HB91</f>
        <v>0</v>
      </c>
      <c r="HJ229">
        <f>Rådata_6000!HC91</f>
        <v>0</v>
      </c>
      <c r="HK229">
        <f>Rådata_6000!HD91</f>
        <v>0</v>
      </c>
      <c r="HL229">
        <f>Rådata_6000!HE91</f>
        <v>0</v>
      </c>
      <c r="HM229">
        <f>Rådata_6000!HF91</f>
        <v>0</v>
      </c>
      <c r="HN229">
        <f>Rådata_6000!HG91</f>
        <v>0</v>
      </c>
      <c r="HO229">
        <f>Rådata_6000!HH91</f>
        <v>0</v>
      </c>
      <c r="HP229">
        <f>Rådata_6000!HI91</f>
        <v>0</v>
      </c>
      <c r="HQ229">
        <f>Rådata_6000!HJ91</f>
        <v>0</v>
      </c>
      <c r="HR229">
        <f>Rådata_6000!HK91</f>
        <v>0</v>
      </c>
      <c r="HS229">
        <f>Rådata_6000!HL91</f>
        <v>0</v>
      </c>
      <c r="HT229">
        <f>Rådata_6000!HM91</f>
        <v>0</v>
      </c>
      <c r="HU229">
        <f>Rådata_6000!HN91</f>
        <v>0</v>
      </c>
      <c r="HV229">
        <f>Rådata_6000!HO91</f>
        <v>0</v>
      </c>
      <c r="HW229">
        <f>Rådata_6000!HP91</f>
        <v>0</v>
      </c>
      <c r="HX229">
        <f>Rådata_6000!HQ91</f>
        <v>0</v>
      </c>
      <c r="HY229">
        <f>Rådata_6000!HR91</f>
        <v>0</v>
      </c>
      <c r="HZ229">
        <f>Rådata_6000!HS91</f>
        <v>0</v>
      </c>
      <c r="IA229">
        <f>Rådata_6000!HT91</f>
        <v>0</v>
      </c>
      <c r="IB229">
        <f>Rådata_6000!HU91</f>
        <v>0</v>
      </c>
      <c r="IC229">
        <f>Rådata_6000!HV91</f>
        <v>0</v>
      </c>
      <c r="ID229">
        <f>Rådata_6000!HW91</f>
        <v>0</v>
      </c>
      <c r="IE229">
        <f>Rådata_6000!HX91</f>
        <v>0</v>
      </c>
      <c r="IF229">
        <f>Rådata_6000!HY91</f>
        <v>0</v>
      </c>
      <c r="IG229">
        <f>Rådata_6000!HZ91</f>
        <v>0</v>
      </c>
      <c r="IH229">
        <f>Rådata_6000!IA91</f>
        <v>0</v>
      </c>
      <c r="II229">
        <f>Rådata_6000!IB91</f>
        <v>0</v>
      </c>
      <c r="IJ229">
        <f>Rådata_6000!IC91</f>
        <v>0</v>
      </c>
      <c r="IK229">
        <f>Rådata_6000!ID91</f>
        <v>0</v>
      </c>
      <c r="IL229">
        <f>Rådata_6000!IE91</f>
        <v>0</v>
      </c>
      <c r="IM229">
        <f>Rådata_6000!IF91</f>
        <v>0</v>
      </c>
      <c r="IN229">
        <f>Rådata_6000!IG91</f>
        <v>0</v>
      </c>
      <c r="IO229">
        <f>Rådata_6000!IH91</f>
        <v>0</v>
      </c>
      <c r="IP229">
        <f>Rådata_6000!II91</f>
        <v>0</v>
      </c>
      <c r="IQ229">
        <f>Rådata_6000!IJ91</f>
        <v>0</v>
      </c>
      <c r="IR229">
        <f>Rådata_6000!IK91</f>
        <v>0</v>
      </c>
      <c r="IS229">
        <f>Rådata_6000!IL91</f>
        <v>0</v>
      </c>
      <c r="IT229">
        <f>Rådata_6000!IM91</f>
        <v>0</v>
      </c>
      <c r="IU229">
        <f>Rådata_6000!IN91</f>
        <v>0</v>
      </c>
      <c r="IV229">
        <f>Rådata_6000!IO91</f>
        <v>0</v>
      </c>
      <c r="IW229">
        <f>Rådata_6000!IP91</f>
        <v>0</v>
      </c>
      <c r="IX229">
        <f>Rådata_6000!IQ91</f>
        <v>0</v>
      </c>
      <c r="IY229">
        <f>Rådata_6000!IR91</f>
        <v>0</v>
      </c>
      <c r="IZ229">
        <f>Rådata_6000!IS91</f>
        <v>0</v>
      </c>
      <c r="JA229">
        <f>Rådata_6000!IT91</f>
        <v>0</v>
      </c>
      <c r="JB229">
        <f>Rådata_6000!IU91</f>
        <v>0</v>
      </c>
      <c r="JC229">
        <f>Rådata_6000!IV91</f>
        <v>0</v>
      </c>
      <c r="JD229">
        <f>Rådata_6000!IW91</f>
        <v>0</v>
      </c>
      <c r="JE229">
        <f>Rådata_6000!IX91</f>
        <v>0</v>
      </c>
      <c r="JF229">
        <f>Rådata_6000!IY91</f>
        <v>0</v>
      </c>
      <c r="JG229">
        <f>Rådata_6000!IZ91</f>
        <v>0</v>
      </c>
      <c r="JH229">
        <f>Rådata_6000!JA91</f>
        <v>0</v>
      </c>
      <c r="JI229">
        <f>Rådata_6000!JB91</f>
        <v>0</v>
      </c>
      <c r="JJ229">
        <f>Rådata_6000!JC91</f>
        <v>0</v>
      </c>
      <c r="JK229">
        <f>Rådata_6000!JD91</f>
        <v>0</v>
      </c>
      <c r="JL229">
        <f>Rådata_6000!JE91</f>
        <v>0</v>
      </c>
      <c r="JM229">
        <f>Rådata_6000!JF91</f>
        <v>0</v>
      </c>
      <c r="JN229">
        <f>Rådata_6000!JG91</f>
        <v>0</v>
      </c>
      <c r="JO229">
        <f>Rådata_6000!JH91</f>
        <v>0</v>
      </c>
      <c r="JP229">
        <f>Rådata_6000!JI91</f>
        <v>0</v>
      </c>
      <c r="JQ229">
        <f>Rådata_6000!JJ91</f>
        <v>0</v>
      </c>
      <c r="JR229">
        <f>Rådata_6000!JK91</f>
        <v>0</v>
      </c>
      <c r="JS229">
        <f>Rådata_6000!JL91</f>
        <v>0</v>
      </c>
      <c r="JT229">
        <f>Rådata_6000!JM91</f>
        <v>0</v>
      </c>
      <c r="JU229">
        <f>Rådata_6000!JN91</f>
        <v>0</v>
      </c>
      <c r="JV229">
        <f>Rådata_6000!JO91</f>
        <v>0</v>
      </c>
      <c r="JW229">
        <f>Rådata_6000!JP91</f>
        <v>0</v>
      </c>
      <c r="JX229">
        <f>Rådata_6000!JQ91</f>
        <v>0</v>
      </c>
      <c r="JY229">
        <f>Rådata_6000!JR91</f>
        <v>0</v>
      </c>
      <c r="JZ229">
        <f>Rådata_6000!JS91</f>
        <v>0</v>
      </c>
      <c r="KA229">
        <f>Rådata_6000!JT91</f>
        <v>0</v>
      </c>
      <c r="KB229">
        <f>Rådata_6000!JU91</f>
        <v>0</v>
      </c>
      <c r="KC229">
        <f>Rådata_6000!JV91</f>
        <v>0</v>
      </c>
      <c r="KD229">
        <f>Rådata_6000!JW91</f>
        <v>0</v>
      </c>
      <c r="KE229">
        <f>Rådata_6000!JX91</f>
        <v>0</v>
      </c>
      <c r="KF229">
        <f>Rådata_6000!JY91</f>
        <v>0</v>
      </c>
      <c r="KG229">
        <f>Rådata_6000!JZ91</f>
        <v>0</v>
      </c>
      <c r="KH229">
        <f>Rådata_6000!KA91</f>
        <v>0</v>
      </c>
      <c r="KI229">
        <f>Rådata_6000!KB91</f>
        <v>0</v>
      </c>
      <c r="KJ229">
        <f>Rådata_6000!KC91</f>
        <v>0</v>
      </c>
      <c r="KK229">
        <f>Rådata_6000!KD91</f>
        <v>0</v>
      </c>
      <c r="KL229">
        <f>Rådata_6000!KE91</f>
        <v>0</v>
      </c>
      <c r="KM229">
        <f>Rådata_6000!KF91</f>
        <v>0</v>
      </c>
      <c r="KN229">
        <f>Rådata_6000!KG91</f>
        <v>0</v>
      </c>
      <c r="KO229">
        <f>Rådata_6000!KH91</f>
        <v>0</v>
      </c>
      <c r="KP229">
        <f>Rådata_6000!KI91</f>
        <v>0</v>
      </c>
      <c r="KQ229">
        <f>Rådata_6000!KJ91</f>
        <v>0</v>
      </c>
      <c r="KR229">
        <f>Rådata_6000!KK91</f>
        <v>0</v>
      </c>
      <c r="KS229">
        <f>Rådata_6000!KL91</f>
        <v>0</v>
      </c>
      <c r="KT229">
        <f>Rådata_6000!KM91</f>
        <v>0</v>
      </c>
      <c r="KU229">
        <f>Rådata_6000!KN91</f>
        <v>0</v>
      </c>
      <c r="KV229">
        <f>Rådata_6000!KO91</f>
        <v>0</v>
      </c>
      <c r="KW229">
        <f>Rådata_6000!KP91</f>
        <v>0</v>
      </c>
      <c r="KX229">
        <f>Rådata_6000!KQ91</f>
        <v>0</v>
      </c>
      <c r="KY229">
        <f>Rådata_6000!KR91</f>
        <v>0</v>
      </c>
      <c r="KZ229">
        <f>Rådata_6000!KS91</f>
        <v>0</v>
      </c>
      <c r="LA229">
        <f>Rådata_6000!KT91</f>
        <v>0</v>
      </c>
      <c r="LB229">
        <f>Rådata_6000!KU91</f>
        <v>0</v>
      </c>
      <c r="LC229">
        <f>Rådata_6000!KV91</f>
        <v>0</v>
      </c>
      <c r="LD229">
        <f>Rådata_6000!KW91</f>
        <v>0</v>
      </c>
      <c r="LE229">
        <f>Rådata_6000!KX91</f>
        <v>0</v>
      </c>
      <c r="LF229">
        <f>Rådata_6000!KY91</f>
        <v>0</v>
      </c>
      <c r="LG229">
        <f>Rådata_6000!KZ91</f>
        <v>0</v>
      </c>
      <c r="LH229">
        <f>Rådata_6000!LA91</f>
        <v>0</v>
      </c>
      <c r="LI229">
        <f>Rådata_6000!LB91</f>
        <v>0</v>
      </c>
      <c r="LJ229">
        <f>Rådata_6000!LC91</f>
        <v>0</v>
      </c>
      <c r="LK229">
        <f>Rådata_6000!LD91</f>
        <v>0</v>
      </c>
      <c r="LL229">
        <f>Rådata_6000!LE91</f>
        <v>0</v>
      </c>
      <c r="LM229">
        <f>Rådata_6000!LF91</f>
        <v>0</v>
      </c>
      <c r="LN229">
        <f>Rådata_6000!LG91</f>
        <v>0</v>
      </c>
      <c r="LO229">
        <f>Rådata_6000!LH91</f>
        <v>0</v>
      </c>
      <c r="LP229">
        <f>Rådata_6000!LI91</f>
        <v>0</v>
      </c>
      <c r="LQ229">
        <f>Rådata_6000!LJ91</f>
        <v>0</v>
      </c>
      <c r="LR229">
        <f>Rådata_6000!LK91</f>
        <v>0</v>
      </c>
      <c r="LS229">
        <f>Rådata_6000!LL91</f>
        <v>0</v>
      </c>
      <c r="LT229">
        <f>Rådata_6000!LM91</f>
        <v>0</v>
      </c>
      <c r="LU229">
        <f>Rådata_6000!LN91</f>
        <v>0</v>
      </c>
      <c r="LV229">
        <f>Rådata_6000!LO91</f>
        <v>0</v>
      </c>
      <c r="LW229">
        <f>Rådata_6000!LP91</f>
        <v>0</v>
      </c>
      <c r="LX229">
        <f>Rådata_6000!LQ91</f>
        <v>0</v>
      </c>
      <c r="LY229">
        <f>Rådata_6000!LR91</f>
        <v>0</v>
      </c>
      <c r="LZ229">
        <f>Rådata_6000!LS91</f>
        <v>0</v>
      </c>
      <c r="MA229">
        <f>Rådata_6000!LT91</f>
        <v>0</v>
      </c>
      <c r="MB229">
        <f>Rådata_6000!LU91</f>
        <v>0</v>
      </c>
      <c r="MC229">
        <f>Rådata_6000!LV91</f>
        <v>0</v>
      </c>
      <c r="MD229">
        <f>Rådata_6000!LW91</f>
        <v>0</v>
      </c>
      <c r="ME229">
        <f>Rådata_6000!LX91</f>
        <v>0</v>
      </c>
      <c r="MF229">
        <f>Rådata_6000!LY91</f>
        <v>0</v>
      </c>
      <c r="MG229">
        <f>Rådata_6000!LZ91</f>
        <v>0</v>
      </c>
      <c r="MH229">
        <f>Rådata_6000!MA91</f>
        <v>0</v>
      </c>
      <c r="MI229">
        <f>Rådata_6000!MB91</f>
        <v>0</v>
      </c>
      <c r="MJ229">
        <f>Rådata_6000!MC91</f>
        <v>0</v>
      </c>
      <c r="MK229">
        <f>Rådata_6000!MD91</f>
        <v>0</v>
      </c>
      <c r="ML229">
        <f>Rådata_6000!ME91</f>
        <v>0</v>
      </c>
      <c r="MM229">
        <f>Rådata_6000!MF91</f>
        <v>0</v>
      </c>
      <c r="MN229">
        <f>Rådata_6000!MG91</f>
        <v>0</v>
      </c>
      <c r="MO229">
        <f>Rådata_6000!MH91</f>
        <v>0</v>
      </c>
      <c r="MP229">
        <f>Rådata_6000!MI91</f>
        <v>0</v>
      </c>
      <c r="MQ229">
        <f>Rådata_6000!MJ91</f>
        <v>0</v>
      </c>
      <c r="MR229">
        <f>Rådata_6000!MK91</f>
        <v>0</v>
      </c>
      <c r="MS229">
        <f>Rådata_6000!ML91</f>
        <v>0</v>
      </c>
      <c r="MT229">
        <f>Rådata_6000!MM91</f>
        <v>0</v>
      </c>
      <c r="MU229">
        <f>Rådata_6000!MN91</f>
        <v>0</v>
      </c>
      <c r="MV229">
        <f>Rådata_6000!MO91</f>
        <v>0</v>
      </c>
      <c r="MW229">
        <f>Rådata_6000!MP91</f>
        <v>0</v>
      </c>
      <c r="MX229">
        <f>Rådata_6000!MQ91</f>
        <v>0</v>
      </c>
      <c r="MY229">
        <f>Rådata_6000!MR91</f>
        <v>0</v>
      </c>
      <c r="MZ229">
        <f>Rådata_6000!MS91</f>
        <v>0</v>
      </c>
      <c r="NA229">
        <f>Rådata_6000!MT91</f>
        <v>0</v>
      </c>
      <c r="NB229">
        <f>Rådata_6000!MU91</f>
        <v>0</v>
      </c>
      <c r="NC229">
        <f>Rådata_6000!MV91</f>
        <v>0</v>
      </c>
      <c r="ND229">
        <f>Rådata_6000!MW91</f>
        <v>0</v>
      </c>
      <c r="NE229">
        <f>Rådata_6000!MX91</f>
        <v>0</v>
      </c>
      <c r="NF229">
        <f>Rådata_6000!MY91</f>
        <v>0</v>
      </c>
      <c r="NG229">
        <f>Rådata_6000!MZ91</f>
        <v>0</v>
      </c>
      <c r="NH229">
        <f>Rådata_6000!NA91</f>
        <v>0</v>
      </c>
      <c r="NI229">
        <f>Rådata_6000!NB91</f>
        <v>0</v>
      </c>
      <c r="NJ229">
        <f>Rådata_6000!NC91</f>
        <v>0</v>
      </c>
      <c r="NK229">
        <f>Rådata_6000!ND91</f>
        <v>0</v>
      </c>
      <c r="NL229">
        <f>Rådata_6000!NE91</f>
        <v>0</v>
      </c>
      <c r="NM229">
        <f>Rådata_6000!NF91</f>
        <v>0</v>
      </c>
      <c r="NN229">
        <f>Rådata_6000!NG91</f>
        <v>0</v>
      </c>
      <c r="NO229">
        <f>Rådata_6000!NH91</f>
        <v>0</v>
      </c>
      <c r="NP229">
        <f>Rådata_6000!NI91</f>
        <v>0</v>
      </c>
      <c r="NQ229">
        <f>Rådata_6000!NJ91</f>
        <v>0</v>
      </c>
      <c r="NR229">
        <f>Rådata_6000!NK91</f>
        <v>0</v>
      </c>
      <c r="NS229">
        <f>Rådata_6000!NL91</f>
        <v>0</v>
      </c>
      <c r="NT229">
        <f>Rådata_6000!NM91</f>
        <v>0</v>
      </c>
      <c r="NU229">
        <f>Rådata_6000!NN91</f>
        <v>0</v>
      </c>
      <c r="NV229">
        <f>Rådata_6000!NO91</f>
        <v>0</v>
      </c>
      <c r="NW229">
        <f>Rådata_6000!NP91</f>
        <v>0</v>
      </c>
      <c r="NX229">
        <f>Rådata_6000!NQ91</f>
        <v>0</v>
      </c>
      <c r="NY229">
        <f>Rådata_6000!NR91</f>
        <v>0</v>
      </c>
      <c r="NZ229">
        <f>Rådata_6000!NS91</f>
        <v>0</v>
      </c>
      <c r="OA229">
        <f>Rådata_6000!NT91</f>
        <v>0</v>
      </c>
      <c r="OB229">
        <f>Rådata_6000!NU91</f>
        <v>0</v>
      </c>
      <c r="OC229">
        <f>Rådata_6000!NV91</f>
        <v>0</v>
      </c>
      <c r="OD229">
        <f>Rådata_6000!NW91</f>
        <v>0</v>
      </c>
      <c r="OE229">
        <f>Rådata_6000!NX91</f>
        <v>0</v>
      </c>
      <c r="OF229">
        <f>Rådata_6000!NY91</f>
        <v>0</v>
      </c>
      <c r="OG229">
        <f>Rådata_6000!NZ91</f>
        <v>0</v>
      </c>
      <c r="OH229">
        <f>Rådata_6000!OA91</f>
        <v>0</v>
      </c>
      <c r="OI229">
        <f>Rådata_6000!OB91</f>
        <v>0</v>
      </c>
      <c r="OJ229">
        <f>Rådata_6000!OC91</f>
        <v>0</v>
      </c>
      <c r="OK229">
        <f>Rådata_6000!OD91</f>
        <v>0</v>
      </c>
      <c r="OL229">
        <f>Rådata_6000!OE91</f>
        <v>0</v>
      </c>
      <c r="OM229">
        <f>Rådata_6000!OF91</f>
        <v>0</v>
      </c>
      <c r="ON229">
        <f>Rådata_6000!OG91</f>
        <v>0</v>
      </c>
      <c r="OO229">
        <f>Rådata_6000!OH91</f>
        <v>0</v>
      </c>
      <c r="OP229">
        <f>Rådata_6000!OI91</f>
        <v>0</v>
      </c>
      <c r="OQ229">
        <f>Rådata_6000!OJ91</f>
        <v>0</v>
      </c>
      <c r="OR229">
        <f>Rådata_6000!OK91</f>
        <v>0</v>
      </c>
      <c r="OS229">
        <f>Rådata_6000!OL91</f>
        <v>0</v>
      </c>
    </row>
    <row r="230" spans="1:409">
      <c r="A230" t="s">
        <v>433</v>
      </c>
      <c r="J230">
        <f>Rådata_6000!C92</f>
        <v>0</v>
      </c>
      <c r="K230">
        <f>Rådata_6000!D92</f>
        <v>0</v>
      </c>
      <c r="L230">
        <f>Rådata_6000!E92</f>
        <v>0</v>
      </c>
      <c r="M230">
        <f>Rådata_6000!F92</f>
        <v>0</v>
      </c>
      <c r="N230">
        <f>Rådata_6000!G92</f>
        <v>0</v>
      </c>
      <c r="O230">
        <f>Rådata_6000!H92</f>
        <v>0</v>
      </c>
      <c r="P230">
        <f>Rådata_6000!I92</f>
        <v>0</v>
      </c>
      <c r="Q230">
        <f>Rådata_6000!J92</f>
        <v>0</v>
      </c>
      <c r="R230">
        <f>Rådata_6000!K92</f>
        <v>0</v>
      </c>
      <c r="S230">
        <f>Rådata_6000!L92</f>
        <v>0</v>
      </c>
      <c r="T230">
        <f>Rådata_6000!M92</f>
        <v>0</v>
      </c>
      <c r="U230">
        <f>Rådata_6000!N92</f>
        <v>0</v>
      </c>
      <c r="V230">
        <f>Rådata_6000!O92</f>
        <v>0</v>
      </c>
      <c r="W230">
        <f>Rådata_6000!P92</f>
        <v>0</v>
      </c>
      <c r="X230">
        <f>Rådata_6000!Q92</f>
        <v>0</v>
      </c>
      <c r="Y230">
        <f>Rådata_6000!R92</f>
        <v>0</v>
      </c>
      <c r="Z230">
        <f>Rådata_6000!S92</f>
        <v>0</v>
      </c>
      <c r="AA230">
        <f>Rådata_6000!T92</f>
        <v>0</v>
      </c>
      <c r="AB230">
        <f>Rådata_6000!U92</f>
        <v>0</v>
      </c>
      <c r="AC230">
        <f>Rådata_6000!V92</f>
        <v>0</v>
      </c>
      <c r="AD230">
        <f>Rådata_6000!W92</f>
        <v>0</v>
      </c>
      <c r="AE230">
        <f>Rådata_6000!X92</f>
        <v>0</v>
      </c>
      <c r="AF230">
        <f>Rådata_6000!Y92</f>
        <v>0</v>
      </c>
      <c r="AG230">
        <f>Rådata_6000!Z92</f>
        <v>0</v>
      </c>
      <c r="AH230">
        <f>Rådata_6000!AA92</f>
        <v>0</v>
      </c>
      <c r="AI230">
        <f>Rådata_6000!AB92</f>
        <v>0</v>
      </c>
      <c r="AJ230">
        <f>Rådata_6000!AC92</f>
        <v>0</v>
      </c>
      <c r="AK230">
        <f>Rådata_6000!AD92</f>
        <v>0</v>
      </c>
      <c r="AL230">
        <f>Rådata_6000!AE92</f>
        <v>0</v>
      </c>
      <c r="AM230">
        <f>Rådata_6000!AF92</f>
        <v>0</v>
      </c>
      <c r="AN230">
        <f>Rådata_6000!AG92</f>
        <v>0</v>
      </c>
      <c r="AO230">
        <f>Rådata_6000!AH92</f>
        <v>0</v>
      </c>
      <c r="AP230">
        <f>Rådata_6000!AI92</f>
        <v>0</v>
      </c>
      <c r="AQ230">
        <f>Rådata_6000!AJ92</f>
        <v>0</v>
      </c>
      <c r="AR230">
        <f>Rådata_6000!AK92</f>
        <v>0</v>
      </c>
      <c r="AS230">
        <f>Rådata_6000!AL92</f>
        <v>0</v>
      </c>
      <c r="AT230">
        <f>Rådata_6000!AM92</f>
        <v>0</v>
      </c>
      <c r="AU230">
        <f>Rådata_6000!AN92</f>
        <v>0</v>
      </c>
      <c r="AV230">
        <f>Rådata_6000!AO92</f>
        <v>0</v>
      </c>
      <c r="AW230">
        <f>Rådata_6000!AP92</f>
        <v>0</v>
      </c>
      <c r="AX230">
        <f>Rådata_6000!AQ92</f>
        <v>0</v>
      </c>
      <c r="AY230">
        <f>Rådata_6000!AR92</f>
        <v>0</v>
      </c>
      <c r="AZ230">
        <f>Rådata_6000!AS92</f>
        <v>0</v>
      </c>
      <c r="BA230">
        <f>Rådata_6000!AT92</f>
        <v>0</v>
      </c>
      <c r="BB230">
        <f>Rådata_6000!AU92</f>
        <v>0</v>
      </c>
      <c r="BC230">
        <f>Rådata_6000!AV92</f>
        <v>0</v>
      </c>
      <c r="BD230">
        <f>Rådata_6000!AW92</f>
        <v>0</v>
      </c>
      <c r="BE230">
        <f>Rådata_6000!AX92</f>
        <v>0</v>
      </c>
      <c r="BF230">
        <f>Rådata_6000!AY92</f>
        <v>0</v>
      </c>
      <c r="BG230">
        <f>Rådata_6000!AZ92</f>
        <v>0</v>
      </c>
      <c r="BH230">
        <f>Rådata_6000!BA92</f>
        <v>0</v>
      </c>
      <c r="BI230">
        <f>Rådata_6000!BB92</f>
        <v>0</v>
      </c>
      <c r="BJ230">
        <f>Rådata_6000!BC92</f>
        <v>0</v>
      </c>
      <c r="BK230">
        <f>Rådata_6000!BD92</f>
        <v>0</v>
      </c>
      <c r="BL230">
        <f>Rådata_6000!BE92</f>
        <v>0</v>
      </c>
      <c r="BM230">
        <f>Rådata_6000!BF92</f>
        <v>0</v>
      </c>
      <c r="BN230">
        <f>Rådata_6000!BG92</f>
        <v>0</v>
      </c>
      <c r="BO230">
        <f>Rådata_6000!BH92</f>
        <v>0</v>
      </c>
      <c r="BP230">
        <f>Rådata_6000!BI92</f>
        <v>0</v>
      </c>
      <c r="BQ230">
        <f>Rådata_6000!BJ92</f>
        <v>0</v>
      </c>
      <c r="BR230">
        <f>Rådata_6000!BK92</f>
        <v>0</v>
      </c>
      <c r="BS230">
        <f>Rådata_6000!BL92</f>
        <v>0</v>
      </c>
      <c r="BT230">
        <f>Rådata_6000!BM92</f>
        <v>0</v>
      </c>
      <c r="BU230">
        <f>Rådata_6000!BN92</f>
        <v>0</v>
      </c>
      <c r="BV230">
        <f>Rådata_6000!BO92</f>
        <v>0</v>
      </c>
      <c r="BW230">
        <f>Rådata_6000!BP92</f>
        <v>0</v>
      </c>
      <c r="BX230">
        <f>Rådata_6000!BQ92</f>
        <v>0</v>
      </c>
      <c r="BY230">
        <f>Rådata_6000!BR92</f>
        <v>0</v>
      </c>
      <c r="BZ230">
        <f>Rådata_6000!BS92</f>
        <v>0</v>
      </c>
      <c r="CA230">
        <f>Rådata_6000!BT92</f>
        <v>0</v>
      </c>
      <c r="CB230">
        <f>Rådata_6000!BU92</f>
        <v>0</v>
      </c>
      <c r="CC230">
        <f>Rådata_6000!BV92</f>
        <v>0</v>
      </c>
      <c r="CD230">
        <f>Rådata_6000!BW92</f>
        <v>0</v>
      </c>
      <c r="CE230">
        <f>Rådata_6000!BX92</f>
        <v>0</v>
      </c>
      <c r="CF230">
        <f>Rådata_6000!BY92</f>
        <v>0</v>
      </c>
      <c r="CG230">
        <f>Rådata_6000!BZ92</f>
        <v>0</v>
      </c>
      <c r="CH230">
        <f>Rådata_6000!CA92</f>
        <v>0</v>
      </c>
      <c r="CI230">
        <f>Rådata_6000!CB92</f>
        <v>0</v>
      </c>
      <c r="CJ230">
        <f>Rådata_6000!CC92</f>
        <v>0</v>
      </c>
      <c r="CK230">
        <f>Rådata_6000!CD92</f>
        <v>0</v>
      </c>
      <c r="CL230">
        <f>Rådata_6000!CE92</f>
        <v>0</v>
      </c>
      <c r="CM230">
        <f>Rådata_6000!CF92</f>
        <v>0</v>
      </c>
      <c r="CN230">
        <f>Rådata_6000!CG92</f>
        <v>0</v>
      </c>
      <c r="CO230">
        <f>Rådata_6000!CH92</f>
        <v>0</v>
      </c>
      <c r="CP230">
        <f>Rådata_6000!CI92</f>
        <v>0</v>
      </c>
      <c r="CQ230">
        <f>Rådata_6000!CJ92</f>
        <v>0</v>
      </c>
      <c r="CR230">
        <f>Rådata_6000!CK92</f>
        <v>0</v>
      </c>
      <c r="CS230">
        <f>Rådata_6000!CL92</f>
        <v>0</v>
      </c>
      <c r="CT230">
        <f>Rådata_6000!CM92</f>
        <v>0</v>
      </c>
      <c r="CU230">
        <f>Rådata_6000!CN92</f>
        <v>0</v>
      </c>
      <c r="CV230">
        <f>Rådata_6000!CO92</f>
        <v>0</v>
      </c>
      <c r="CW230">
        <f>Rådata_6000!CP92</f>
        <v>0</v>
      </c>
      <c r="CX230">
        <f>Rådata_6000!CQ92</f>
        <v>0</v>
      </c>
      <c r="CY230">
        <f>Rådata_6000!CR92</f>
        <v>0</v>
      </c>
      <c r="CZ230">
        <f>Rådata_6000!CS92</f>
        <v>0</v>
      </c>
      <c r="DA230">
        <f>Rådata_6000!CT92</f>
        <v>0</v>
      </c>
      <c r="DB230">
        <f>Rådata_6000!CU92</f>
        <v>0</v>
      </c>
      <c r="DC230">
        <f>Rådata_6000!CV92</f>
        <v>0</v>
      </c>
      <c r="DD230">
        <f>Rådata_6000!CW92</f>
        <v>0</v>
      </c>
      <c r="DE230">
        <f>Rådata_6000!CX92</f>
        <v>0</v>
      </c>
      <c r="DF230">
        <f>Rådata_6000!CY92</f>
        <v>0</v>
      </c>
      <c r="DG230">
        <f>Rådata_6000!CZ92</f>
        <v>0</v>
      </c>
      <c r="DH230">
        <f>Rådata_6000!DA92</f>
        <v>0</v>
      </c>
      <c r="DI230">
        <f>Rådata_6000!DB92</f>
        <v>0</v>
      </c>
      <c r="DJ230">
        <f>Rådata_6000!DC92</f>
        <v>0</v>
      </c>
      <c r="DK230">
        <f>Rådata_6000!DD92</f>
        <v>0</v>
      </c>
      <c r="DL230">
        <f>Rådata_6000!DE92</f>
        <v>0</v>
      </c>
      <c r="DM230">
        <f>Rådata_6000!DF92</f>
        <v>0</v>
      </c>
      <c r="DN230">
        <f>Rådata_6000!DG92</f>
        <v>0</v>
      </c>
      <c r="DO230">
        <f>Rådata_6000!DH92</f>
        <v>0</v>
      </c>
      <c r="DP230">
        <f>Rådata_6000!DI92</f>
        <v>0</v>
      </c>
      <c r="DQ230">
        <f>Rådata_6000!DJ92</f>
        <v>0</v>
      </c>
      <c r="DR230">
        <f>Rådata_6000!DK92</f>
        <v>0</v>
      </c>
      <c r="DS230">
        <f>Rådata_6000!DL92</f>
        <v>0</v>
      </c>
      <c r="DT230">
        <f>Rådata_6000!DM92</f>
        <v>0</v>
      </c>
      <c r="DU230">
        <f>Rådata_6000!DN92</f>
        <v>0</v>
      </c>
      <c r="DV230">
        <f>Rådata_6000!DO92</f>
        <v>0</v>
      </c>
      <c r="DW230">
        <f>Rådata_6000!DP92</f>
        <v>0</v>
      </c>
      <c r="DX230">
        <f>Rådata_6000!DQ92</f>
        <v>0</v>
      </c>
      <c r="DY230">
        <f>Rådata_6000!DR92</f>
        <v>0</v>
      </c>
      <c r="DZ230">
        <f>Rådata_6000!DS92</f>
        <v>0</v>
      </c>
      <c r="EA230">
        <f>Rådata_6000!DT92</f>
        <v>0</v>
      </c>
      <c r="EB230">
        <f>Rådata_6000!DU92</f>
        <v>0</v>
      </c>
      <c r="EC230">
        <f>Rådata_6000!DV92</f>
        <v>0</v>
      </c>
      <c r="ED230">
        <f>Rådata_6000!DW92</f>
        <v>0</v>
      </c>
      <c r="EE230">
        <f>Rådata_6000!DX92</f>
        <v>0</v>
      </c>
      <c r="EF230">
        <f>Rådata_6000!DY92</f>
        <v>0</v>
      </c>
      <c r="EG230">
        <f>Rådata_6000!DZ92</f>
        <v>0</v>
      </c>
      <c r="EH230">
        <f>Rådata_6000!EA92</f>
        <v>0</v>
      </c>
      <c r="EI230">
        <f>Rådata_6000!EB92</f>
        <v>0</v>
      </c>
      <c r="EJ230">
        <f>Rådata_6000!EC92</f>
        <v>0</v>
      </c>
      <c r="EK230">
        <f>Rådata_6000!ED92</f>
        <v>0</v>
      </c>
      <c r="EL230">
        <f>Rådata_6000!EE92</f>
        <v>0</v>
      </c>
      <c r="EM230">
        <f>Rådata_6000!EF92</f>
        <v>0</v>
      </c>
      <c r="EN230">
        <f>Rådata_6000!EG92</f>
        <v>0</v>
      </c>
      <c r="EO230">
        <f>Rådata_6000!EH92</f>
        <v>0</v>
      </c>
      <c r="EP230">
        <f>Rådata_6000!EI92</f>
        <v>0</v>
      </c>
      <c r="EQ230">
        <f>Rådata_6000!EJ92</f>
        <v>0</v>
      </c>
      <c r="ER230">
        <f>Rådata_6000!EK92</f>
        <v>0</v>
      </c>
      <c r="ES230">
        <f>Rådata_6000!EL92</f>
        <v>0</v>
      </c>
      <c r="ET230">
        <f>Rådata_6000!EM92</f>
        <v>0</v>
      </c>
      <c r="EU230">
        <f>Rådata_6000!EN92</f>
        <v>0</v>
      </c>
      <c r="EV230">
        <f>Rådata_6000!EO92</f>
        <v>0</v>
      </c>
      <c r="EW230">
        <f>Rådata_6000!EP92</f>
        <v>0</v>
      </c>
      <c r="EX230">
        <f>Rådata_6000!EQ92</f>
        <v>0</v>
      </c>
      <c r="EY230">
        <f>Rådata_6000!ER92</f>
        <v>0</v>
      </c>
      <c r="EZ230">
        <f>Rådata_6000!ES92</f>
        <v>0</v>
      </c>
      <c r="FA230">
        <f>Rådata_6000!ET92</f>
        <v>0</v>
      </c>
      <c r="FB230">
        <f>Rådata_6000!EU92</f>
        <v>0</v>
      </c>
      <c r="FC230">
        <f>Rådata_6000!EV92</f>
        <v>0</v>
      </c>
      <c r="FD230">
        <f>Rådata_6000!EW92</f>
        <v>0</v>
      </c>
      <c r="FE230">
        <f>Rådata_6000!EX92</f>
        <v>0</v>
      </c>
      <c r="FF230">
        <f>Rådata_6000!EY92</f>
        <v>0</v>
      </c>
      <c r="FG230">
        <f>Rådata_6000!EZ92</f>
        <v>0</v>
      </c>
      <c r="FH230">
        <f>Rådata_6000!FA92</f>
        <v>0</v>
      </c>
      <c r="FI230">
        <f>Rådata_6000!FB92</f>
        <v>0</v>
      </c>
      <c r="FJ230">
        <f>Rådata_6000!FC92</f>
        <v>0</v>
      </c>
      <c r="FK230">
        <f>Rådata_6000!FD92</f>
        <v>0</v>
      </c>
      <c r="FL230">
        <f>Rådata_6000!FE92</f>
        <v>0</v>
      </c>
      <c r="FM230">
        <f>Rådata_6000!FF92</f>
        <v>0</v>
      </c>
      <c r="FN230">
        <f>Rådata_6000!FG92</f>
        <v>0</v>
      </c>
      <c r="FO230">
        <f>Rådata_6000!FH92</f>
        <v>0</v>
      </c>
      <c r="FP230">
        <f>Rådata_6000!FI92</f>
        <v>0</v>
      </c>
      <c r="FQ230">
        <f>Rådata_6000!FJ92</f>
        <v>0</v>
      </c>
      <c r="FR230">
        <f>Rådata_6000!FK92</f>
        <v>0</v>
      </c>
      <c r="FS230">
        <f>Rådata_6000!FL92</f>
        <v>0</v>
      </c>
      <c r="FT230">
        <f>Rådata_6000!FM92</f>
        <v>0</v>
      </c>
      <c r="FU230">
        <f>Rådata_6000!FN92</f>
        <v>0</v>
      </c>
      <c r="FV230">
        <f>Rådata_6000!FO92</f>
        <v>0</v>
      </c>
      <c r="FW230">
        <f>Rådata_6000!FP92</f>
        <v>0</v>
      </c>
      <c r="FX230">
        <f>Rådata_6000!FQ92</f>
        <v>0</v>
      </c>
      <c r="FY230">
        <f>Rådata_6000!FR92</f>
        <v>0</v>
      </c>
      <c r="FZ230">
        <f>Rådata_6000!FS92</f>
        <v>0</v>
      </c>
      <c r="GA230">
        <f>Rådata_6000!FT92</f>
        <v>0</v>
      </c>
      <c r="GB230">
        <f>Rådata_6000!FU92</f>
        <v>0</v>
      </c>
      <c r="GC230">
        <f>Rådata_6000!FV92</f>
        <v>0</v>
      </c>
      <c r="GD230">
        <f>Rådata_6000!FW92</f>
        <v>0</v>
      </c>
      <c r="GE230">
        <f>Rådata_6000!FX92</f>
        <v>0</v>
      </c>
      <c r="GF230">
        <f>Rådata_6000!FY92</f>
        <v>0</v>
      </c>
      <c r="GG230">
        <f>Rådata_6000!FZ92</f>
        <v>0</v>
      </c>
      <c r="GH230">
        <f>Rådata_6000!GA92</f>
        <v>0</v>
      </c>
      <c r="GI230">
        <f>Rådata_6000!GB92</f>
        <v>0</v>
      </c>
      <c r="GJ230">
        <f>Rådata_6000!GC92</f>
        <v>0</v>
      </c>
      <c r="GK230">
        <f>Rådata_6000!GD92</f>
        <v>0</v>
      </c>
      <c r="GL230">
        <f>Rådata_6000!GE92</f>
        <v>0</v>
      </c>
      <c r="GM230">
        <f>Rådata_6000!GF92</f>
        <v>0</v>
      </c>
      <c r="GN230">
        <f>Rådata_6000!GG92</f>
        <v>0</v>
      </c>
      <c r="GO230">
        <f>Rådata_6000!GH92</f>
        <v>0</v>
      </c>
      <c r="GP230">
        <f>Rådata_6000!GI92</f>
        <v>0</v>
      </c>
      <c r="GQ230">
        <f>Rådata_6000!GJ92</f>
        <v>0</v>
      </c>
      <c r="GR230">
        <f>Rådata_6000!GK92</f>
        <v>0</v>
      </c>
      <c r="GS230">
        <f>Rådata_6000!GL92</f>
        <v>0</v>
      </c>
      <c r="GT230">
        <f>Rådata_6000!GM92</f>
        <v>0</v>
      </c>
      <c r="GU230">
        <f>Rådata_6000!GN92</f>
        <v>0</v>
      </c>
      <c r="GV230">
        <f>Rådata_6000!GO92</f>
        <v>0</v>
      </c>
      <c r="GW230">
        <f>Rådata_6000!GP92</f>
        <v>0</v>
      </c>
      <c r="GX230">
        <f>Rådata_6000!GQ92</f>
        <v>0</v>
      </c>
      <c r="GY230">
        <f>Rådata_6000!GR92</f>
        <v>0</v>
      </c>
      <c r="GZ230">
        <f>Rådata_6000!GS92</f>
        <v>0</v>
      </c>
      <c r="HA230">
        <f>Rådata_6000!GT92</f>
        <v>0</v>
      </c>
      <c r="HB230">
        <f>Rådata_6000!GU92</f>
        <v>0</v>
      </c>
      <c r="HC230">
        <f>Rådata_6000!GV92</f>
        <v>0</v>
      </c>
      <c r="HD230">
        <f>Rådata_6000!GW92</f>
        <v>0</v>
      </c>
      <c r="HE230">
        <f>Rådata_6000!GX92</f>
        <v>0</v>
      </c>
      <c r="HF230">
        <f>Rådata_6000!GY92</f>
        <v>0</v>
      </c>
      <c r="HG230">
        <f>Rådata_6000!GZ92</f>
        <v>0</v>
      </c>
      <c r="HH230">
        <f>Rådata_6000!HA92</f>
        <v>0</v>
      </c>
      <c r="HI230">
        <f>Rådata_6000!HB92</f>
        <v>0</v>
      </c>
      <c r="HJ230">
        <f>Rådata_6000!HC92</f>
        <v>0</v>
      </c>
      <c r="HK230">
        <f>Rådata_6000!HD92</f>
        <v>0</v>
      </c>
      <c r="HL230">
        <f>Rådata_6000!HE92</f>
        <v>0</v>
      </c>
      <c r="HM230">
        <f>Rådata_6000!HF92</f>
        <v>0</v>
      </c>
      <c r="HN230">
        <f>Rådata_6000!HG92</f>
        <v>0</v>
      </c>
      <c r="HO230">
        <f>Rådata_6000!HH92</f>
        <v>0</v>
      </c>
      <c r="HP230">
        <f>Rådata_6000!HI92</f>
        <v>0</v>
      </c>
      <c r="HQ230">
        <f>Rådata_6000!HJ92</f>
        <v>0</v>
      </c>
      <c r="HR230">
        <f>Rådata_6000!HK92</f>
        <v>0</v>
      </c>
      <c r="HS230">
        <f>Rådata_6000!HL92</f>
        <v>0</v>
      </c>
      <c r="HT230">
        <f>Rådata_6000!HM92</f>
        <v>0</v>
      </c>
      <c r="HU230">
        <f>Rådata_6000!HN92</f>
        <v>0</v>
      </c>
      <c r="HV230">
        <f>Rådata_6000!HO92</f>
        <v>0</v>
      </c>
      <c r="HW230">
        <f>Rådata_6000!HP92</f>
        <v>0</v>
      </c>
      <c r="HX230">
        <f>Rådata_6000!HQ92</f>
        <v>0</v>
      </c>
      <c r="HY230">
        <f>Rådata_6000!HR92</f>
        <v>0</v>
      </c>
      <c r="HZ230">
        <f>Rådata_6000!HS92</f>
        <v>0</v>
      </c>
      <c r="IA230">
        <f>Rådata_6000!HT92</f>
        <v>0</v>
      </c>
      <c r="IB230">
        <f>Rådata_6000!HU92</f>
        <v>0</v>
      </c>
      <c r="IC230">
        <f>Rådata_6000!HV92</f>
        <v>0</v>
      </c>
      <c r="ID230">
        <f>Rådata_6000!HW92</f>
        <v>0</v>
      </c>
      <c r="IE230">
        <f>Rådata_6000!HX92</f>
        <v>0</v>
      </c>
      <c r="IF230">
        <f>Rådata_6000!HY92</f>
        <v>0</v>
      </c>
      <c r="IG230">
        <f>Rådata_6000!HZ92</f>
        <v>0</v>
      </c>
      <c r="IH230">
        <f>Rådata_6000!IA92</f>
        <v>0</v>
      </c>
      <c r="II230">
        <f>Rådata_6000!IB92</f>
        <v>0</v>
      </c>
      <c r="IJ230">
        <f>Rådata_6000!IC92</f>
        <v>0</v>
      </c>
      <c r="IK230">
        <f>Rådata_6000!ID92</f>
        <v>0</v>
      </c>
      <c r="IL230">
        <f>Rådata_6000!IE92</f>
        <v>0</v>
      </c>
      <c r="IM230">
        <f>Rådata_6000!IF92</f>
        <v>0</v>
      </c>
      <c r="IN230">
        <f>Rådata_6000!IG92</f>
        <v>0</v>
      </c>
      <c r="IO230">
        <f>Rådata_6000!IH92</f>
        <v>0</v>
      </c>
      <c r="IP230">
        <f>Rådata_6000!II92</f>
        <v>0</v>
      </c>
      <c r="IQ230">
        <f>Rådata_6000!IJ92</f>
        <v>0</v>
      </c>
      <c r="IR230">
        <f>Rådata_6000!IK92</f>
        <v>0</v>
      </c>
      <c r="IS230">
        <f>Rådata_6000!IL92</f>
        <v>0</v>
      </c>
      <c r="IT230">
        <f>Rådata_6000!IM92</f>
        <v>0</v>
      </c>
      <c r="IU230">
        <f>Rådata_6000!IN92</f>
        <v>0</v>
      </c>
      <c r="IV230">
        <f>Rådata_6000!IO92</f>
        <v>0</v>
      </c>
      <c r="IW230">
        <f>Rådata_6000!IP92</f>
        <v>0</v>
      </c>
      <c r="IX230">
        <f>Rådata_6000!IQ92</f>
        <v>0</v>
      </c>
      <c r="IY230">
        <f>Rådata_6000!IR92</f>
        <v>0</v>
      </c>
      <c r="IZ230">
        <f>Rådata_6000!IS92</f>
        <v>0</v>
      </c>
      <c r="JA230">
        <f>Rådata_6000!IT92</f>
        <v>0</v>
      </c>
      <c r="JB230">
        <f>Rådata_6000!IU92</f>
        <v>0</v>
      </c>
      <c r="JC230">
        <f>Rådata_6000!IV92</f>
        <v>0</v>
      </c>
      <c r="JD230">
        <f>Rådata_6000!IW92</f>
        <v>0</v>
      </c>
      <c r="JE230">
        <f>Rådata_6000!IX92</f>
        <v>0</v>
      </c>
      <c r="JF230">
        <f>Rådata_6000!IY92</f>
        <v>0</v>
      </c>
      <c r="JG230">
        <f>Rådata_6000!IZ92</f>
        <v>0</v>
      </c>
      <c r="JH230">
        <f>Rådata_6000!JA92</f>
        <v>0</v>
      </c>
      <c r="JI230">
        <f>Rådata_6000!JB92</f>
        <v>0</v>
      </c>
      <c r="JJ230">
        <f>Rådata_6000!JC92</f>
        <v>0</v>
      </c>
      <c r="JK230">
        <f>Rådata_6000!JD92</f>
        <v>0</v>
      </c>
      <c r="JL230">
        <f>Rådata_6000!JE92</f>
        <v>0</v>
      </c>
      <c r="JM230">
        <f>Rådata_6000!JF92</f>
        <v>0</v>
      </c>
      <c r="JN230">
        <f>Rådata_6000!JG92</f>
        <v>0</v>
      </c>
      <c r="JO230">
        <f>Rådata_6000!JH92</f>
        <v>0</v>
      </c>
      <c r="JP230">
        <f>Rådata_6000!JI92</f>
        <v>0</v>
      </c>
      <c r="JQ230">
        <f>Rådata_6000!JJ92</f>
        <v>0</v>
      </c>
      <c r="JR230">
        <f>Rådata_6000!JK92</f>
        <v>0</v>
      </c>
      <c r="JS230">
        <f>Rådata_6000!JL92</f>
        <v>0</v>
      </c>
      <c r="JT230">
        <f>Rådata_6000!JM92</f>
        <v>0</v>
      </c>
      <c r="JU230">
        <f>Rådata_6000!JN92</f>
        <v>0</v>
      </c>
      <c r="JV230">
        <f>Rådata_6000!JO92</f>
        <v>0</v>
      </c>
      <c r="JW230">
        <f>Rådata_6000!JP92</f>
        <v>0</v>
      </c>
      <c r="JX230">
        <f>Rådata_6000!JQ92</f>
        <v>0</v>
      </c>
      <c r="JY230">
        <f>Rådata_6000!JR92</f>
        <v>0</v>
      </c>
      <c r="JZ230">
        <f>Rådata_6000!JS92</f>
        <v>0</v>
      </c>
      <c r="KA230">
        <f>Rådata_6000!JT92</f>
        <v>0</v>
      </c>
      <c r="KB230">
        <f>Rådata_6000!JU92</f>
        <v>0</v>
      </c>
      <c r="KC230">
        <f>Rådata_6000!JV92</f>
        <v>0</v>
      </c>
      <c r="KD230">
        <f>Rådata_6000!JW92</f>
        <v>0</v>
      </c>
      <c r="KE230">
        <f>Rådata_6000!JX92</f>
        <v>0</v>
      </c>
      <c r="KF230">
        <f>Rådata_6000!JY92</f>
        <v>0</v>
      </c>
      <c r="KG230">
        <f>Rådata_6000!JZ92</f>
        <v>0</v>
      </c>
      <c r="KH230">
        <f>Rådata_6000!KA92</f>
        <v>0</v>
      </c>
      <c r="KI230">
        <f>Rådata_6000!KB92</f>
        <v>0</v>
      </c>
      <c r="KJ230">
        <f>Rådata_6000!KC92</f>
        <v>0</v>
      </c>
      <c r="KK230">
        <f>Rådata_6000!KD92</f>
        <v>0</v>
      </c>
      <c r="KL230">
        <f>Rådata_6000!KE92</f>
        <v>0</v>
      </c>
      <c r="KM230">
        <f>Rådata_6000!KF92</f>
        <v>0</v>
      </c>
      <c r="KN230">
        <f>Rådata_6000!KG92</f>
        <v>0</v>
      </c>
      <c r="KO230">
        <f>Rådata_6000!KH92</f>
        <v>0</v>
      </c>
      <c r="KP230">
        <f>Rådata_6000!KI92</f>
        <v>0</v>
      </c>
      <c r="KQ230">
        <f>Rådata_6000!KJ92</f>
        <v>0</v>
      </c>
      <c r="KR230">
        <f>Rådata_6000!KK92</f>
        <v>0</v>
      </c>
      <c r="KS230">
        <f>Rådata_6000!KL92</f>
        <v>0</v>
      </c>
      <c r="KT230">
        <f>Rådata_6000!KM92</f>
        <v>0</v>
      </c>
      <c r="KU230">
        <f>Rådata_6000!KN92</f>
        <v>0</v>
      </c>
      <c r="KV230">
        <f>Rådata_6000!KO92</f>
        <v>0</v>
      </c>
      <c r="KW230">
        <f>Rådata_6000!KP92</f>
        <v>0</v>
      </c>
      <c r="KX230">
        <f>Rådata_6000!KQ92</f>
        <v>0</v>
      </c>
      <c r="KY230">
        <f>Rådata_6000!KR92</f>
        <v>0</v>
      </c>
      <c r="KZ230">
        <f>Rådata_6000!KS92</f>
        <v>0</v>
      </c>
      <c r="LA230">
        <f>Rådata_6000!KT92</f>
        <v>0</v>
      </c>
      <c r="LB230">
        <f>Rådata_6000!KU92</f>
        <v>0</v>
      </c>
      <c r="LC230">
        <f>Rådata_6000!KV92</f>
        <v>0</v>
      </c>
      <c r="LD230">
        <f>Rådata_6000!KW92</f>
        <v>0</v>
      </c>
      <c r="LE230">
        <f>Rådata_6000!KX92</f>
        <v>0</v>
      </c>
      <c r="LF230">
        <f>Rådata_6000!KY92</f>
        <v>0</v>
      </c>
      <c r="LG230">
        <f>Rådata_6000!KZ92</f>
        <v>0</v>
      </c>
      <c r="LH230">
        <f>Rådata_6000!LA92</f>
        <v>0</v>
      </c>
      <c r="LI230">
        <f>Rådata_6000!LB92</f>
        <v>0</v>
      </c>
      <c r="LJ230">
        <f>Rådata_6000!LC92</f>
        <v>0</v>
      </c>
      <c r="LK230">
        <f>Rådata_6000!LD92</f>
        <v>0</v>
      </c>
      <c r="LL230">
        <f>Rådata_6000!LE92</f>
        <v>0</v>
      </c>
      <c r="LM230">
        <f>Rådata_6000!LF92</f>
        <v>0</v>
      </c>
      <c r="LN230">
        <f>Rådata_6000!LG92</f>
        <v>0</v>
      </c>
      <c r="LO230">
        <f>Rådata_6000!LH92</f>
        <v>0</v>
      </c>
      <c r="LP230">
        <f>Rådata_6000!LI92</f>
        <v>0</v>
      </c>
      <c r="LQ230">
        <f>Rådata_6000!LJ92</f>
        <v>0</v>
      </c>
      <c r="LR230">
        <f>Rådata_6000!LK92</f>
        <v>0</v>
      </c>
      <c r="LS230">
        <f>Rådata_6000!LL92</f>
        <v>0</v>
      </c>
      <c r="LT230">
        <f>Rådata_6000!LM92</f>
        <v>0</v>
      </c>
      <c r="LU230">
        <f>Rådata_6000!LN92</f>
        <v>0</v>
      </c>
      <c r="LV230">
        <f>Rådata_6000!LO92</f>
        <v>0</v>
      </c>
      <c r="LW230">
        <f>Rådata_6000!LP92</f>
        <v>0</v>
      </c>
      <c r="LX230">
        <f>Rådata_6000!LQ92</f>
        <v>0</v>
      </c>
      <c r="LY230">
        <f>Rådata_6000!LR92</f>
        <v>0</v>
      </c>
      <c r="LZ230">
        <f>Rådata_6000!LS92</f>
        <v>0</v>
      </c>
      <c r="MA230">
        <f>Rådata_6000!LT92</f>
        <v>0</v>
      </c>
      <c r="MB230">
        <f>Rådata_6000!LU92</f>
        <v>0</v>
      </c>
      <c r="MC230">
        <f>Rådata_6000!LV92</f>
        <v>0</v>
      </c>
      <c r="MD230">
        <f>Rådata_6000!LW92</f>
        <v>0</v>
      </c>
      <c r="ME230">
        <f>Rådata_6000!LX92</f>
        <v>0</v>
      </c>
      <c r="MF230">
        <f>Rådata_6000!LY92</f>
        <v>0</v>
      </c>
      <c r="MG230">
        <f>Rådata_6000!LZ92</f>
        <v>0</v>
      </c>
      <c r="MH230">
        <f>Rådata_6000!MA92</f>
        <v>0</v>
      </c>
      <c r="MI230">
        <f>Rådata_6000!MB92</f>
        <v>0</v>
      </c>
      <c r="MJ230">
        <f>Rådata_6000!MC92</f>
        <v>0</v>
      </c>
      <c r="MK230">
        <f>Rådata_6000!MD92</f>
        <v>0</v>
      </c>
      <c r="ML230">
        <f>Rådata_6000!ME92</f>
        <v>0</v>
      </c>
      <c r="MM230">
        <f>Rådata_6000!MF92</f>
        <v>0</v>
      </c>
      <c r="MN230">
        <f>Rådata_6000!MG92</f>
        <v>0</v>
      </c>
      <c r="MO230">
        <f>Rådata_6000!MH92</f>
        <v>0</v>
      </c>
      <c r="MP230">
        <f>Rådata_6000!MI92</f>
        <v>0</v>
      </c>
      <c r="MQ230">
        <f>Rådata_6000!MJ92</f>
        <v>0</v>
      </c>
      <c r="MR230">
        <f>Rådata_6000!MK92</f>
        <v>0</v>
      </c>
      <c r="MS230">
        <f>Rådata_6000!ML92</f>
        <v>0</v>
      </c>
      <c r="MT230">
        <f>Rådata_6000!MM92</f>
        <v>0</v>
      </c>
      <c r="MU230">
        <f>Rådata_6000!MN92</f>
        <v>0</v>
      </c>
      <c r="MV230">
        <f>Rådata_6000!MO92</f>
        <v>0</v>
      </c>
      <c r="MW230">
        <f>Rådata_6000!MP92</f>
        <v>0</v>
      </c>
      <c r="MX230">
        <f>Rådata_6000!MQ92</f>
        <v>0</v>
      </c>
      <c r="MY230">
        <f>Rådata_6000!MR92</f>
        <v>0</v>
      </c>
      <c r="MZ230">
        <f>Rådata_6000!MS92</f>
        <v>0</v>
      </c>
      <c r="NA230">
        <f>Rådata_6000!MT92</f>
        <v>0</v>
      </c>
      <c r="NB230">
        <f>Rådata_6000!MU92</f>
        <v>0</v>
      </c>
      <c r="NC230">
        <f>Rådata_6000!MV92</f>
        <v>0</v>
      </c>
      <c r="ND230">
        <f>Rådata_6000!MW92</f>
        <v>0</v>
      </c>
      <c r="NE230">
        <f>Rådata_6000!MX92</f>
        <v>0</v>
      </c>
      <c r="NF230">
        <f>Rådata_6000!MY92</f>
        <v>0</v>
      </c>
      <c r="NG230">
        <f>Rådata_6000!MZ92</f>
        <v>0</v>
      </c>
      <c r="NH230">
        <f>Rådata_6000!NA92</f>
        <v>0</v>
      </c>
      <c r="NI230">
        <f>Rådata_6000!NB92</f>
        <v>0</v>
      </c>
      <c r="NJ230">
        <f>Rådata_6000!NC92</f>
        <v>0</v>
      </c>
      <c r="NK230">
        <f>Rådata_6000!ND92</f>
        <v>0</v>
      </c>
      <c r="NL230">
        <f>Rådata_6000!NE92</f>
        <v>0</v>
      </c>
      <c r="NM230">
        <f>Rådata_6000!NF92</f>
        <v>0</v>
      </c>
      <c r="NN230">
        <f>Rådata_6000!NG92</f>
        <v>0</v>
      </c>
      <c r="NO230">
        <f>Rådata_6000!NH92</f>
        <v>0</v>
      </c>
      <c r="NP230">
        <f>Rådata_6000!NI92</f>
        <v>0</v>
      </c>
      <c r="NQ230">
        <f>Rådata_6000!NJ92</f>
        <v>0</v>
      </c>
      <c r="NR230">
        <f>Rådata_6000!NK92</f>
        <v>0</v>
      </c>
      <c r="NS230">
        <f>Rådata_6000!NL92</f>
        <v>0</v>
      </c>
      <c r="NT230">
        <f>Rådata_6000!NM92</f>
        <v>0</v>
      </c>
      <c r="NU230">
        <f>Rådata_6000!NN92</f>
        <v>0</v>
      </c>
      <c r="NV230">
        <f>Rådata_6000!NO92</f>
        <v>0</v>
      </c>
      <c r="NW230">
        <f>Rådata_6000!NP92</f>
        <v>0</v>
      </c>
      <c r="NX230">
        <f>Rådata_6000!NQ92</f>
        <v>0</v>
      </c>
      <c r="NY230">
        <f>Rådata_6000!NR92</f>
        <v>0</v>
      </c>
      <c r="NZ230">
        <f>Rådata_6000!NS92</f>
        <v>0</v>
      </c>
      <c r="OA230">
        <f>Rådata_6000!NT92</f>
        <v>0</v>
      </c>
      <c r="OB230">
        <f>Rådata_6000!NU92</f>
        <v>0</v>
      </c>
      <c r="OC230">
        <f>Rådata_6000!NV92</f>
        <v>0</v>
      </c>
      <c r="OD230">
        <f>Rådata_6000!NW92</f>
        <v>0</v>
      </c>
      <c r="OE230">
        <f>Rådata_6000!NX92</f>
        <v>0</v>
      </c>
      <c r="OF230">
        <f>Rådata_6000!NY92</f>
        <v>0</v>
      </c>
      <c r="OG230">
        <f>Rådata_6000!NZ92</f>
        <v>0</v>
      </c>
      <c r="OH230">
        <f>Rådata_6000!OA92</f>
        <v>0</v>
      </c>
      <c r="OI230">
        <f>Rådata_6000!OB92</f>
        <v>0</v>
      </c>
      <c r="OJ230">
        <f>Rådata_6000!OC92</f>
        <v>0</v>
      </c>
      <c r="OK230">
        <f>Rådata_6000!OD92</f>
        <v>0</v>
      </c>
      <c r="OL230">
        <f>Rådata_6000!OE92</f>
        <v>0</v>
      </c>
      <c r="OM230">
        <f>Rådata_6000!OF92</f>
        <v>0</v>
      </c>
      <c r="ON230">
        <f>Rådata_6000!OG92</f>
        <v>0</v>
      </c>
      <c r="OO230">
        <f>Rådata_6000!OH92</f>
        <v>0</v>
      </c>
      <c r="OP230">
        <f>Rådata_6000!OI92</f>
        <v>0</v>
      </c>
      <c r="OQ230">
        <f>Rådata_6000!OJ92</f>
        <v>0</v>
      </c>
      <c r="OR230">
        <f>Rådata_6000!OK92</f>
        <v>0</v>
      </c>
      <c r="OS230">
        <f>Rådata_6000!OL92</f>
        <v>0</v>
      </c>
    </row>
    <row r="231" spans="1:409">
      <c r="A231" t="s">
        <v>434</v>
      </c>
      <c r="J231">
        <f>Rådata_6000!C93</f>
        <v>0</v>
      </c>
      <c r="K231">
        <f>Rådata_6000!D93</f>
        <v>0</v>
      </c>
      <c r="L231">
        <f>Rådata_6000!E93</f>
        <v>0</v>
      </c>
      <c r="M231">
        <f>Rådata_6000!F93</f>
        <v>0</v>
      </c>
      <c r="N231">
        <f>Rådata_6000!G93</f>
        <v>0</v>
      </c>
      <c r="O231">
        <f>Rådata_6000!H93</f>
        <v>0</v>
      </c>
      <c r="P231">
        <f>Rådata_6000!I93</f>
        <v>0</v>
      </c>
      <c r="Q231">
        <f>Rådata_6000!J93</f>
        <v>0</v>
      </c>
      <c r="R231">
        <f>Rådata_6000!K93</f>
        <v>0</v>
      </c>
      <c r="S231">
        <f>Rådata_6000!L93</f>
        <v>0</v>
      </c>
      <c r="T231">
        <f>Rådata_6000!M93</f>
        <v>0</v>
      </c>
      <c r="U231">
        <f>Rådata_6000!N93</f>
        <v>0</v>
      </c>
      <c r="V231">
        <f>Rådata_6000!O93</f>
        <v>0</v>
      </c>
      <c r="W231">
        <f>Rådata_6000!P93</f>
        <v>0</v>
      </c>
      <c r="X231">
        <f>Rådata_6000!Q93</f>
        <v>0</v>
      </c>
      <c r="Y231">
        <f>Rådata_6000!R93</f>
        <v>0</v>
      </c>
      <c r="Z231">
        <f>Rådata_6000!S93</f>
        <v>0</v>
      </c>
      <c r="AA231">
        <f>Rådata_6000!T93</f>
        <v>0</v>
      </c>
      <c r="AB231">
        <f>Rådata_6000!U93</f>
        <v>0</v>
      </c>
      <c r="AC231">
        <f>Rådata_6000!V93</f>
        <v>0</v>
      </c>
      <c r="AD231">
        <f>Rådata_6000!W93</f>
        <v>0</v>
      </c>
      <c r="AE231">
        <f>Rådata_6000!X93</f>
        <v>0</v>
      </c>
      <c r="AF231">
        <f>Rådata_6000!Y93</f>
        <v>0</v>
      </c>
      <c r="AG231">
        <f>Rådata_6000!Z93</f>
        <v>0</v>
      </c>
      <c r="AH231">
        <f>Rådata_6000!AA93</f>
        <v>0</v>
      </c>
      <c r="AI231">
        <f>Rådata_6000!AB93</f>
        <v>0</v>
      </c>
      <c r="AJ231">
        <f>Rådata_6000!AC93</f>
        <v>0</v>
      </c>
      <c r="AK231">
        <f>Rådata_6000!AD93</f>
        <v>0</v>
      </c>
      <c r="AL231">
        <f>Rådata_6000!AE93</f>
        <v>0</v>
      </c>
      <c r="AM231">
        <f>Rådata_6000!AF93</f>
        <v>0</v>
      </c>
      <c r="AN231">
        <f>Rådata_6000!AG93</f>
        <v>0</v>
      </c>
      <c r="AO231">
        <f>Rådata_6000!AH93</f>
        <v>0</v>
      </c>
      <c r="AP231">
        <f>Rådata_6000!AI93</f>
        <v>0</v>
      </c>
      <c r="AQ231">
        <f>Rådata_6000!AJ93</f>
        <v>0</v>
      </c>
      <c r="AR231">
        <f>Rådata_6000!AK93</f>
        <v>0</v>
      </c>
      <c r="AS231">
        <f>Rådata_6000!AL93</f>
        <v>0</v>
      </c>
      <c r="AT231">
        <f>Rådata_6000!AM93</f>
        <v>0</v>
      </c>
      <c r="AU231">
        <f>Rådata_6000!AN93</f>
        <v>0</v>
      </c>
      <c r="AV231">
        <f>Rådata_6000!AO93</f>
        <v>0</v>
      </c>
      <c r="AW231">
        <f>Rådata_6000!AP93</f>
        <v>0</v>
      </c>
      <c r="AX231">
        <f>Rådata_6000!AQ93</f>
        <v>0</v>
      </c>
      <c r="AY231">
        <f>Rådata_6000!AR93</f>
        <v>0</v>
      </c>
      <c r="AZ231">
        <f>Rådata_6000!AS93</f>
        <v>0</v>
      </c>
      <c r="BA231">
        <f>Rådata_6000!AT93</f>
        <v>0</v>
      </c>
      <c r="BB231">
        <f>Rådata_6000!AU93</f>
        <v>0</v>
      </c>
      <c r="BC231">
        <f>Rådata_6000!AV93</f>
        <v>0</v>
      </c>
      <c r="BD231">
        <f>Rådata_6000!AW93</f>
        <v>0</v>
      </c>
      <c r="BE231">
        <f>Rådata_6000!AX93</f>
        <v>0</v>
      </c>
      <c r="BF231">
        <f>Rådata_6000!AY93</f>
        <v>0</v>
      </c>
      <c r="BG231">
        <f>Rådata_6000!AZ93</f>
        <v>0</v>
      </c>
      <c r="BH231">
        <f>Rådata_6000!BA93</f>
        <v>0</v>
      </c>
      <c r="BI231">
        <f>Rådata_6000!BB93</f>
        <v>0</v>
      </c>
      <c r="BJ231">
        <f>Rådata_6000!BC93</f>
        <v>0</v>
      </c>
      <c r="BK231">
        <f>Rådata_6000!BD93</f>
        <v>0</v>
      </c>
      <c r="BL231">
        <f>Rådata_6000!BE93</f>
        <v>0</v>
      </c>
      <c r="BM231">
        <f>Rådata_6000!BF93</f>
        <v>0</v>
      </c>
      <c r="BN231">
        <f>Rådata_6000!BG93</f>
        <v>0</v>
      </c>
      <c r="BO231">
        <f>Rådata_6000!BH93</f>
        <v>0</v>
      </c>
      <c r="BP231">
        <f>Rådata_6000!BI93</f>
        <v>0</v>
      </c>
      <c r="BQ231">
        <f>Rådata_6000!BJ93</f>
        <v>0</v>
      </c>
      <c r="BR231">
        <f>Rådata_6000!BK93</f>
        <v>0</v>
      </c>
      <c r="BS231">
        <f>Rådata_6000!BL93</f>
        <v>0</v>
      </c>
      <c r="BT231">
        <f>Rådata_6000!BM93</f>
        <v>0</v>
      </c>
      <c r="BU231">
        <f>Rådata_6000!BN93</f>
        <v>0</v>
      </c>
      <c r="BV231">
        <f>Rådata_6000!BO93</f>
        <v>0</v>
      </c>
      <c r="BW231">
        <f>Rådata_6000!BP93</f>
        <v>0</v>
      </c>
      <c r="BX231">
        <f>Rådata_6000!BQ93</f>
        <v>0</v>
      </c>
      <c r="BY231">
        <f>Rådata_6000!BR93</f>
        <v>0</v>
      </c>
      <c r="BZ231">
        <f>Rådata_6000!BS93</f>
        <v>0</v>
      </c>
      <c r="CA231">
        <f>Rådata_6000!BT93</f>
        <v>0</v>
      </c>
      <c r="CB231">
        <f>Rådata_6000!BU93</f>
        <v>0</v>
      </c>
      <c r="CC231">
        <f>Rådata_6000!BV93</f>
        <v>0</v>
      </c>
      <c r="CD231">
        <f>Rådata_6000!BW93</f>
        <v>0</v>
      </c>
      <c r="CE231">
        <f>Rådata_6000!BX93</f>
        <v>0</v>
      </c>
      <c r="CF231">
        <f>Rådata_6000!BY93</f>
        <v>0</v>
      </c>
      <c r="CG231">
        <f>Rådata_6000!BZ93</f>
        <v>0</v>
      </c>
      <c r="CH231">
        <f>Rådata_6000!CA93</f>
        <v>0</v>
      </c>
      <c r="CI231">
        <f>Rådata_6000!CB93</f>
        <v>0</v>
      </c>
      <c r="CJ231">
        <f>Rådata_6000!CC93</f>
        <v>0</v>
      </c>
      <c r="CK231">
        <f>Rådata_6000!CD93</f>
        <v>0</v>
      </c>
      <c r="CL231">
        <f>Rådata_6000!CE93</f>
        <v>0</v>
      </c>
      <c r="CM231">
        <f>Rådata_6000!CF93</f>
        <v>0</v>
      </c>
      <c r="CN231">
        <f>Rådata_6000!CG93</f>
        <v>0</v>
      </c>
      <c r="CO231">
        <f>Rådata_6000!CH93</f>
        <v>0</v>
      </c>
      <c r="CP231">
        <f>Rådata_6000!CI93</f>
        <v>0</v>
      </c>
      <c r="CQ231">
        <f>Rådata_6000!CJ93</f>
        <v>0</v>
      </c>
      <c r="CR231">
        <f>Rådata_6000!CK93</f>
        <v>0</v>
      </c>
      <c r="CS231">
        <f>Rådata_6000!CL93</f>
        <v>0</v>
      </c>
      <c r="CT231">
        <f>Rådata_6000!CM93</f>
        <v>0</v>
      </c>
      <c r="CU231">
        <f>Rådata_6000!CN93</f>
        <v>0</v>
      </c>
      <c r="CV231">
        <f>Rådata_6000!CO93</f>
        <v>0</v>
      </c>
      <c r="CW231">
        <f>Rådata_6000!CP93</f>
        <v>0</v>
      </c>
      <c r="CX231">
        <f>Rådata_6000!CQ93</f>
        <v>0</v>
      </c>
      <c r="CY231">
        <f>Rådata_6000!CR93</f>
        <v>0</v>
      </c>
      <c r="CZ231">
        <f>Rådata_6000!CS93</f>
        <v>0</v>
      </c>
      <c r="DA231">
        <f>Rådata_6000!CT93</f>
        <v>0</v>
      </c>
      <c r="DB231">
        <f>Rådata_6000!CU93</f>
        <v>0</v>
      </c>
      <c r="DC231">
        <f>Rådata_6000!CV93</f>
        <v>0</v>
      </c>
      <c r="DD231">
        <f>Rådata_6000!CW93</f>
        <v>0</v>
      </c>
      <c r="DE231">
        <f>Rådata_6000!CX93</f>
        <v>0</v>
      </c>
      <c r="DF231">
        <f>Rådata_6000!CY93</f>
        <v>0</v>
      </c>
      <c r="DG231">
        <f>Rådata_6000!CZ93</f>
        <v>0</v>
      </c>
      <c r="DH231">
        <f>Rådata_6000!DA93</f>
        <v>0</v>
      </c>
      <c r="DI231">
        <f>Rådata_6000!DB93</f>
        <v>0</v>
      </c>
      <c r="DJ231">
        <f>Rådata_6000!DC93</f>
        <v>0</v>
      </c>
      <c r="DK231">
        <f>Rådata_6000!DD93</f>
        <v>0</v>
      </c>
      <c r="DL231">
        <f>Rådata_6000!DE93</f>
        <v>0</v>
      </c>
      <c r="DM231">
        <f>Rådata_6000!DF93</f>
        <v>0</v>
      </c>
      <c r="DN231">
        <f>Rådata_6000!DG93</f>
        <v>0</v>
      </c>
      <c r="DO231">
        <f>Rådata_6000!DH93</f>
        <v>0</v>
      </c>
      <c r="DP231">
        <f>Rådata_6000!DI93</f>
        <v>0</v>
      </c>
      <c r="DQ231">
        <f>Rådata_6000!DJ93</f>
        <v>0</v>
      </c>
      <c r="DR231">
        <f>Rådata_6000!DK93</f>
        <v>0</v>
      </c>
      <c r="DS231">
        <f>Rådata_6000!DL93</f>
        <v>0</v>
      </c>
      <c r="DT231">
        <f>Rådata_6000!DM93</f>
        <v>0</v>
      </c>
      <c r="DU231">
        <f>Rådata_6000!DN93</f>
        <v>0</v>
      </c>
      <c r="DV231">
        <f>Rådata_6000!DO93</f>
        <v>0</v>
      </c>
      <c r="DW231">
        <f>Rådata_6000!DP93</f>
        <v>0</v>
      </c>
      <c r="DX231">
        <f>Rådata_6000!DQ93</f>
        <v>0</v>
      </c>
      <c r="DY231">
        <f>Rådata_6000!DR93</f>
        <v>0</v>
      </c>
      <c r="DZ231">
        <f>Rådata_6000!DS93</f>
        <v>0</v>
      </c>
      <c r="EA231">
        <f>Rådata_6000!DT93</f>
        <v>0</v>
      </c>
      <c r="EB231">
        <f>Rådata_6000!DU93</f>
        <v>0</v>
      </c>
      <c r="EC231">
        <f>Rådata_6000!DV93</f>
        <v>0</v>
      </c>
      <c r="ED231">
        <f>Rådata_6000!DW93</f>
        <v>0</v>
      </c>
      <c r="EE231">
        <f>Rådata_6000!DX93</f>
        <v>0</v>
      </c>
      <c r="EF231">
        <f>Rådata_6000!DY93</f>
        <v>0</v>
      </c>
      <c r="EG231">
        <f>Rådata_6000!DZ93</f>
        <v>0</v>
      </c>
      <c r="EH231">
        <f>Rådata_6000!EA93</f>
        <v>0</v>
      </c>
      <c r="EI231">
        <f>Rådata_6000!EB93</f>
        <v>0</v>
      </c>
      <c r="EJ231">
        <f>Rådata_6000!EC93</f>
        <v>0</v>
      </c>
      <c r="EK231">
        <f>Rådata_6000!ED93</f>
        <v>0</v>
      </c>
      <c r="EL231">
        <f>Rådata_6000!EE93</f>
        <v>0</v>
      </c>
      <c r="EM231">
        <f>Rådata_6000!EF93</f>
        <v>0</v>
      </c>
      <c r="EN231">
        <f>Rådata_6000!EG93</f>
        <v>0</v>
      </c>
      <c r="EO231">
        <f>Rådata_6000!EH93</f>
        <v>0</v>
      </c>
      <c r="EP231">
        <f>Rådata_6000!EI93</f>
        <v>0</v>
      </c>
      <c r="EQ231">
        <f>Rådata_6000!EJ93</f>
        <v>0</v>
      </c>
      <c r="ER231">
        <f>Rådata_6000!EK93</f>
        <v>0</v>
      </c>
      <c r="ES231">
        <f>Rådata_6000!EL93</f>
        <v>0</v>
      </c>
      <c r="ET231">
        <f>Rådata_6000!EM93</f>
        <v>0</v>
      </c>
      <c r="EU231">
        <f>Rådata_6000!EN93</f>
        <v>0</v>
      </c>
      <c r="EV231">
        <f>Rådata_6000!EO93</f>
        <v>0</v>
      </c>
      <c r="EW231">
        <f>Rådata_6000!EP93</f>
        <v>0</v>
      </c>
      <c r="EX231">
        <f>Rådata_6000!EQ93</f>
        <v>0</v>
      </c>
      <c r="EY231">
        <f>Rådata_6000!ER93</f>
        <v>0</v>
      </c>
      <c r="EZ231">
        <f>Rådata_6000!ES93</f>
        <v>0</v>
      </c>
      <c r="FA231">
        <f>Rådata_6000!ET93</f>
        <v>0</v>
      </c>
      <c r="FB231">
        <f>Rådata_6000!EU93</f>
        <v>0</v>
      </c>
      <c r="FC231">
        <f>Rådata_6000!EV93</f>
        <v>0</v>
      </c>
      <c r="FD231">
        <f>Rådata_6000!EW93</f>
        <v>0</v>
      </c>
      <c r="FE231">
        <f>Rådata_6000!EX93</f>
        <v>0</v>
      </c>
      <c r="FF231">
        <f>Rådata_6000!EY93</f>
        <v>0</v>
      </c>
      <c r="FG231">
        <f>Rådata_6000!EZ93</f>
        <v>0</v>
      </c>
      <c r="FH231">
        <f>Rådata_6000!FA93</f>
        <v>0</v>
      </c>
      <c r="FI231">
        <f>Rådata_6000!FB93</f>
        <v>0</v>
      </c>
      <c r="FJ231">
        <f>Rådata_6000!FC93</f>
        <v>0</v>
      </c>
      <c r="FK231">
        <f>Rådata_6000!FD93</f>
        <v>0</v>
      </c>
      <c r="FL231">
        <f>Rådata_6000!FE93</f>
        <v>0</v>
      </c>
      <c r="FM231">
        <f>Rådata_6000!FF93</f>
        <v>0</v>
      </c>
      <c r="FN231">
        <f>Rådata_6000!FG93</f>
        <v>0</v>
      </c>
      <c r="FO231">
        <f>Rådata_6000!FH93</f>
        <v>0</v>
      </c>
      <c r="FP231">
        <f>Rådata_6000!FI93</f>
        <v>0</v>
      </c>
      <c r="FQ231">
        <f>Rådata_6000!FJ93</f>
        <v>0</v>
      </c>
      <c r="FR231">
        <f>Rådata_6000!FK93</f>
        <v>0</v>
      </c>
      <c r="FS231">
        <f>Rådata_6000!FL93</f>
        <v>0</v>
      </c>
      <c r="FT231">
        <f>Rådata_6000!FM93</f>
        <v>0</v>
      </c>
      <c r="FU231">
        <f>Rådata_6000!FN93</f>
        <v>0</v>
      </c>
      <c r="FV231">
        <f>Rådata_6000!FO93</f>
        <v>0</v>
      </c>
      <c r="FW231">
        <f>Rådata_6000!FP93</f>
        <v>0</v>
      </c>
      <c r="FX231">
        <f>Rådata_6000!FQ93</f>
        <v>0</v>
      </c>
      <c r="FY231">
        <f>Rådata_6000!FR93</f>
        <v>0</v>
      </c>
      <c r="FZ231">
        <f>Rådata_6000!FS93</f>
        <v>0</v>
      </c>
      <c r="GA231">
        <f>Rådata_6000!FT93</f>
        <v>0</v>
      </c>
      <c r="GB231">
        <f>Rådata_6000!FU93</f>
        <v>0</v>
      </c>
      <c r="GC231">
        <f>Rådata_6000!FV93</f>
        <v>0</v>
      </c>
      <c r="GD231">
        <f>Rådata_6000!FW93</f>
        <v>0</v>
      </c>
      <c r="GE231">
        <f>Rådata_6000!FX93</f>
        <v>0</v>
      </c>
      <c r="GF231">
        <f>Rådata_6000!FY93</f>
        <v>0</v>
      </c>
      <c r="GG231">
        <f>Rådata_6000!FZ93</f>
        <v>0</v>
      </c>
      <c r="GH231">
        <f>Rådata_6000!GA93</f>
        <v>0</v>
      </c>
      <c r="GI231">
        <f>Rådata_6000!GB93</f>
        <v>0</v>
      </c>
      <c r="GJ231">
        <f>Rådata_6000!GC93</f>
        <v>0</v>
      </c>
      <c r="GK231">
        <f>Rådata_6000!GD93</f>
        <v>0</v>
      </c>
      <c r="GL231">
        <f>Rådata_6000!GE93</f>
        <v>0</v>
      </c>
      <c r="GM231">
        <f>Rådata_6000!GF93</f>
        <v>0</v>
      </c>
      <c r="GN231">
        <f>Rådata_6000!GG93</f>
        <v>0</v>
      </c>
      <c r="GO231">
        <f>Rådata_6000!GH93</f>
        <v>0</v>
      </c>
      <c r="GP231">
        <f>Rådata_6000!GI93</f>
        <v>0</v>
      </c>
      <c r="GQ231">
        <f>Rådata_6000!GJ93</f>
        <v>0</v>
      </c>
      <c r="GR231">
        <f>Rådata_6000!GK93</f>
        <v>0</v>
      </c>
      <c r="GS231">
        <f>Rådata_6000!GL93</f>
        <v>0</v>
      </c>
      <c r="GT231">
        <f>Rådata_6000!GM93</f>
        <v>0</v>
      </c>
      <c r="GU231">
        <f>Rådata_6000!GN93</f>
        <v>0</v>
      </c>
      <c r="GV231">
        <f>Rådata_6000!GO93</f>
        <v>0</v>
      </c>
      <c r="GW231">
        <f>Rådata_6000!GP93</f>
        <v>0</v>
      </c>
      <c r="GX231">
        <f>Rådata_6000!GQ93</f>
        <v>0</v>
      </c>
      <c r="GY231">
        <f>Rådata_6000!GR93</f>
        <v>0</v>
      </c>
      <c r="GZ231">
        <f>Rådata_6000!GS93</f>
        <v>0</v>
      </c>
      <c r="HA231">
        <f>Rådata_6000!GT93</f>
        <v>0</v>
      </c>
      <c r="HB231">
        <f>Rådata_6000!GU93</f>
        <v>0</v>
      </c>
      <c r="HC231">
        <f>Rådata_6000!GV93</f>
        <v>0</v>
      </c>
      <c r="HD231">
        <f>Rådata_6000!GW93</f>
        <v>0</v>
      </c>
      <c r="HE231">
        <f>Rådata_6000!GX93</f>
        <v>0</v>
      </c>
      <c r="HF231">
        <f>Rådata_6000!GY93</f>
        <v>0</v>
      </c>
      <c r="HG231">
        <f>Rådata_6000!GZ93</f>
        <v>0</v>
      </c>
      <c r="HH231">
        <f>Rådata_6000!HA93</f>
        <v>0</v>
      </c>
      <c r="HI231">
        <f>Rådata_6000!HB93</f>
        <v>0</v>
      </c>
      <c r="HJ231">
        <f>Rådata_6000!HC93</f>
        <v>0</v>
      </c>
      <c r="HK231">
        <f>Rådata_6000!HD93</f>
        <v>0</v>
      </c>
      <c r="HL231">
        <f>Rådata_6000!HE93</f>
        <v>0</v>
      </c>
      <c r="HM231">
        <f>Rådata_6000!HF93</f>
        <v>0</v>
      </c>
      <c r="HN231">
        <f>Rådata_6000!HG93</f>
        <v>0</v>
      </c>
      <c r="HO231">
        <f>Rådata_6000!HH93</f>
        <v>0</v>
      </c>
      <c r="HP231">
        <f>Rådata_6000!HI93</f>
        <v>0</v>
      </c>
      <c r="HQ231">
        <f>Rådata_6000!HJ93</f>
        <v>0</v>
      </c>
      <c r="HR231">
        <f>Rådata_6000!HK93</f>
        <v>0</v>
      </c>
      <c r="HS231">
        <f>Rådata_6000!HL93</f>
        <v>0</v>
      </c>
      <c r="HT231">
        <f>Rådata_6000!HM93</f>
        <v>0</v>
      </c>
      <c r="HU231">
        <f>Rådata_6000!HN93</f>
        <v>0</v>
      </c>
      <c r="HV231">
        <f>Rådata_6000!HO93</f>
        <v>0</v>
      </c>
      <c r="HW231">
        <f>Rådata_6000!HP93</f>
        <v>0</v>
      </c>
      <c r="HX231">
        <f>Rådata_6000!HQ93</f>
        <v>0</v>
      </c>
      <c r="HY231">
        <f>Rådata_6000!HR93</f>
        <v>0</v>
      </c>
      <c r="HZ231">
        <f>Rådata_6000!HS93</f>
        <v>0</v>
      </c>
      <c r="IA231">
        <f>Rådata_6000!HT93</f>
        <v>0</v>
      </c>
      <c r="IB231">
        <f>Rådata_6000!HU93</f>
        <v>0</v>
      </c>
      <c r="IC231">
        <f>Rådata_6000!HV93</f>
        <v>0</v>
      </c>
      <c r="ID231">
        <f>Rådata_6000!HW93</f>
        <v>0</v>
      </c>
      <c r="IE231">
        <f>Rådata_6000!HX93</f>
        <v>0</v>
      </c>
      <c r="IF231">
        <f>Rådata_6000!HY93</f>
        <v>0</v>
      </c>
      <c r="IG231">
        <f>Rådata_6000!HZ93</f>
        <v>0</v>
      </c>
      <c r="IH231">
        <f>Rådata_6000!IA93</f>
        <v>0</v>
      </c>
      <c r="II231">
        <f>Rådata_6000!IB93</f>
        <v>0</v>
      </c>
      <c r="IJ231">
        <f>Rådata_6000!IC93</f>
        <v>0</v>
      </c>
      <c r="IK231">
        <f>Rådata_6000!ID93</f>
        <v>0</v>
      </c>
      <c r="IL231">
        <f>Rådata_6000!IE93</f>
        <v>0</v>
      </c>
      <c r="IM231">
        <f>Rådata_6000!IF93</f>
        <v>0</v>
      </c>
      <c r="IN231">
        <f>Rådata_6000!IG93</f>
        <v>0</v>
      </c>
      <c r="IO231">
        <f>Rådata_6000!IH93</f>
        <v>0</v>
      </c>
      <c r="IP231">
        <f>Rådata_6000!II93</f>
        <v>0</v>
      </c>
      <c r="IQ231">
        <f>Rådata_6000!IJ93</f>
        <v>0</v>
      </c>
      <c r="IR231">
        <f>Rådata_6000!IK93</f>
        <v>0</v>
      </c>
      <c r="IS231">
        <f>Rådata_6000!IL93</f>
        <v>0</v>
      </c>
      <c r="IT231">
        <f>Rådata_6000!IM93</f>
        <v>0</v>
      </c>
      <c r="IU231">
        <f>Rådata_6000!IN93</f>
        <v>0</v>
      </c>
      <c r="IV231">
        <f>Rådata_6000!IO93</f>
        <v>0</v>
      </c>
      <c r="IW231">
        <f>Rådata_6000!IP93</f>
        <v>0</v>
      </c>
      <c r="IX231">
        <f>Rådata_6000!IQ93</f>
        <v>0</v>
      </c>
      <c r="IY231">
        <f>Rådata_6000!IR93</f>
        <v>0</v>
      </c>
      <c r="IZ231">
        <f>Rådata_6000!IS93</f>
        <v>0</v>
      </c>
      <c r="JA231">
        <f>Rådata_6000!IT93</f>
        <v>0</v>
      </c>
      <c r="JB231">
        <f>Rådata_6000!IU93</f>
        <v>0</v>
      </c>
      <c r="JC231">
        <f>Rådata_6000!IV93</f>
        <v>0</v>
      </c>
      <c r="JD231">
        <f>Rådata_6000!IW93</f>
        <v>0</v>
      </c>
      <c r="JE231">
        <f>Rådata_6000!IX93</f>
        <v>0</v>
      </c>
      <c r="JF231">
        <f>Rådata_6000!IY93</f>
        <v>0</v>
      </c>
      <c r="JG231">
        <f>Rådata_6000!IZ93</f>
        <v>0</v>
      </c>
      <c r="JH231">
        <f>Rådata_6000!JA93</f>
        <v>0</v>
      </c>
      <c r="JI231">
        <f>Rådata_6000!JB93</f>
        <v>0</v>
      </c>
      <c r="JJ231">
        <f>Rådata_6000!JC93</f>
        <v>0</v>
      </c>
      <c r="JK231">
        <f>Rådata_6000!JD93</f>
        <v>0</v>
      </c>
      <c r="JL231">
        <f>Rådata_6000!JE93</f>
        <v>0</v>
      </c>
      <c r="JM231">
        <f>Rådata_6000!JF93</f>
        <v>0</v>
      </c>
      <c r="JN231">
        <f>Rådata_6000!JG93</f>
        <v>0</v>
      </c>
      <c r="JO231">
        <f>Rådata_6000!JH93</f>
        <v>0</v>
      </c>
      <c r="JP231">
        <f>Rådata_6000!JI93</f>
        <v>0</v>
      </c>
      <c r="JQ231">
        <f>Rådata_6000!JJ93</f>
        <v>0</v>
      </c>
      <c r="JR231">
        <f>Rådata_6000!JK93</f>
        <v>0</v>
      </c>
      <c r="JS231">
        <f>Rådata_6000!JL93</f>
        <v>0</v>
      </c>
      <c r="JT231">
        <f>Rådata_6000!JM93</f>
        <v>0</v>
      </c>
      <c r="JU231">
        <f>Rådata_6000!JN93</f>
        <v>0</v>
      </c>
      <c r="JV231">
        <f>Rådata_6000!JO93</f>
        <v>0</v>
      </c>
      <c r="JW231">
        <f>Rådata_6000!JP93</f>
        <v>0</v>
      </c>
      <c r="JX231">
        <f>Rådata_6000!JQ93</f>
        <v>0</v>
      </c>
      <c r="JY231">
        <f>Rådata_6000!JR93</f>
        <v>0</v>
      </c>
      <c r="JZ231">
        <f>Rådata_6000!JS93</f>
        <v>0</v>
      </c>
      <c r="KA231">
        <f>Rådata_6000!JT93</f>
        <v>0</v>
      </c>
      <c r="KB231">
        <f>Rådata_6000!JU93</f>
        <v>0</v>
      </c>
      <c r="KC231">
        <f>Rådata_6000!JV93</f>
        <v>0</v>
      </c>
      <c r="KD231">
        <f>Rådata_6000!JW93</f>
        <v>0</v>
      </c>
      <c r="KE231">
        <f>Rådata_6000!JX93</f>
        <v>0</v>
      </c>
      <c r="KF231">
        <f>Rådata_6000!JY93</f>
        <v>0</v>
      </c>
      <c r="KG231">
        <f>Rådata_6000!JZ93</f>
        <v>0</v>
      </c>
      <c r="KH231">
        <f>Rådata_6000!KA93</f>
        <v>0</v>
      </c>
      <c r="KI231">
        <f>Rådata_6000!KB93</f>
        <v>0</v>
      </c>
      <c r="KJ231">
        <f>Rådata_6000!KC93</f>
        <v>0</v>
      </c>
      <c r="KK231">
        <f>Rådata_6000!KD93</f>
        <v>0</v>
      </c>
      <c r="KL231">
        <f>Rådata_6000!KE93</f>
        <v>0</v>
      </c>
      <c r="KM231">
        <f>Rådata_6000!KF93</f>
        <v>0</v>
      </c>
      <c r="KN231">
        <f>Rådata_6000!KG93</f>
        <v>0</v>
      </c>
      <c r="KO231">
        <f>Rådata_6000!KH93</f>
        <v>0</v>
      </c>
      <c r="KP231">
        <f>Rådata_6000!KI93</f>
        <v>0</v>
      </c>
      <c r="KQ231">
        <f>Rådata_6000!KJ93</f>
        <v>0</v>
      </c>
      <c r="KR231">
        <f>Rådata_6000!KK93</f>
        <v>0</v>
      </c>
      <c r="KS231">
        <f>Rådata_6000!KL93</f>
        <v>0</v>
      </c>
      <c r="KT231">
        <f>Rådata_6000!KM93</f>
        <v>0</v>
      </c>
      <c r="KU231">
        <f>Rådata_6000!KN93</f>
        <v>0</v>
      </c>
      <c r="KV231">
        <f>Rådata_6000!KO93</f>
        <v>0</v>
      </c>
      <c r="KW231">
        <f>Rådata_6000!KP93</f>
        <v>0</v>
      </c>
      <c r="KX231">
        <f>Rådata_6000!KQ93</f>
        <v>0</v>
      </c>
      <c r="KY231">
        <f>Rådata_6000!KR93</f>
        <v>0</v>
      </c>
      <c r="KZ231">
        <f>Rådata_6000!KS93</f>
        <v>0</v>
      </c>
      <c r="LA231">
        <f>Rådata_6000!KT93</f>
        <v>0</v>
      </c>
      <c r="LB231">
        <f>Rådata_6000!KU93</f>
        <v>0</v>
      </c>
      <c r="LC231">
        <f>Rådata_6000!KV93</f>
        <v>0</v>
      </c>
      <c r="LD231">
        <f>Rådata_6000!KW93</f>
        <v>0</v>
      </c>
      <c r="LE231">
        <f>Rådata_6000!KX93</f>
        <v>0</v>
      </c>
      <c r="LF231">
        <f>Rådata_6000!KY93</f>
        <v>0</v>
      </c>
      <c r="LG231">
        <f>Rådata_6000!KZ93</f>
        <v>0</v>
      </c>
      <c r="LH231">
        <f>Rådata_6000!LA93</f>
        <v>0</v>
      </c>
      <c r="LI231">
        <f>Rådata_6000!LB93</f>
        <v>0</v>
      </c>
      <c r="LJ231">
        <f>Rådata_6000!LC93</f>
        <v>0</v>
      </c>
      <c r="LK231">
        <f>Rådata_6000!LD93</f>
        <v>0</v>
      </c>
      <c r="LL231">
        <f>Rådata_6000!LE93</f>
        <v>0</v>
      </c>
      <c r="LM231">
        <f>Rådata_6000!LF93</f>
        <v>0</v>
      </c>
      <c r="LN231">
        <f>Rådata_6000!LG93</f>
        <v>0</v>
      </c>
      <c r="LO231">
        <f>Rådata_6000!LH93</f>
        <v>0</v>
      </c>
      <c r="LP231">
        <f>Rådata_6000!LI93</f>
        <v>0</v>
      </c>
      <c r="LQ231">
        <f>Rådata_6000!LJ93</f>
        <v>0</v>
      </c>
      <c r="LR231">
        <f>Rådata_6000!LK93</f>
        <v>0</v>
      </c>
      <c r="LS231">
        <f>Rådata_6000!LL93</f>
        <v>0</v>
      </c>
      <c r="LT231">
        <f>Rådata_6000!LM93</f>
        <v>0</v>
      </c>
      <c r="LU231">
        <f>Rådata_6000!LN93</f>
        <v>0</v>
      </c>
      <c r="LV231">
        <f>Rådata_6000!LO93</f>
        <v>0</v>
      </c>
      <c r="LW231">
        <f>Rådata_6000!LP93</f>
        <v>0</v>
      </c>
      <c r="LX231">
        <f>Rådata_6000!LQ93</f>
        <v>0</v>
      </c>
      <c r="LY231">
        <f>Rådata_6000!LR93</f>
        <v>0</v>
      </c>
      <c r="LZ231">
        <f>Rådata_6000!LS93</f>
        <v>0</v>
      </c>
      <c r="MA231">
        <f>Rådata_6000!LT93</f>
        <v>0</v>
      </c>
      <c r="MB231">
        <f>Rådata_6000!LU93</f>
        <v>0</v>
      </c>
      <c r="MC231">
        <f>Rådata_6000!LV93</f>
        <v>0</v>
      </c>
      <c r="MD231">
        <f>Rådata_6000!LW93</f>
        <v>0</v>
      </c>
      <c r="ME231">
        <f>Rådata_6000!LX93</f>
        <v>0</v>
      </c>
      <c r="MF231">
        <f>Rådata_6000!LY93</f>
        <v>0</v>
      </c>
      <c r="MG231">
        <f>Rådata_6000!LZ93</f>
        <v>0</v>
      </c>
      <c r="MH231">
        <f>Rådata_6000!MA93</f>
        <v>0</v>
      </c>
      <c r="MI231">
        <f>Rådata_6000!MB93</f>
        <v>0</v>
      </c>
      <c r="MJ231">
        <f>Rådata_6000!MC93</f>
        <v>0</v>
      </c>
      <c r="MK231">
        <f>Rådata_6000!MD93</f>
        <v>0</v>
      </c>
      <c r="ML231">
        <f>Rådata_6000!ME93</f>
        <v>0</v>
      </c>
      <c r="MM231">
        <f>Rådata_6000!MF93</f>
        <v>0</v>
      </c>
      <c r="MN231">
        <f>Rådata_6000!MG93</f>
        <v>0</v>
      </c>
      <c r="MO231">
        <f>Rådata_6000!MH93</f>
        <v>0</v>
      </c>
      <c r="MP231">
        <f>Rådata_6000!MI93</f>
        <v>0</v>
      </c>
      <c r="MQ231">
        <f>Rådata_6000!MJ93</f>
        <v>0</v>
      </c>
      <c r="MR231">
        <f>Rådata_6000!MK93</f>
        <v>0</v>
      </c>
      <c r="MS231">
        <f>Rådata_6000!ML93</f>
        <v>0</v>
      </c>
      <c r="MT231">
        <f>Rådata_6000!MM93</f>
        <v>0</v>
      </c>
      <c r="MU231">
        <f>Rådata_6000!MN93</f>
        <v>0</v>
      </c>
      <c r="MV231">
        <f>Rådata_6000!MO93</f>
        <v>0</v>
      </c>
      <c r="MW231">
        <f>Rådata_6000!MP93</f>
        <v>0</v>
      </c>
      <c r="MX231">
        <f>Rådata_6000!MQ93</f>
        <v>0</v>
      </c>
      <c r="MY231">
        <f>Rådata_6000!MR93</f>
        <v>0</v>
      </c>
      <c r="MZ231">
        <f>Rådata_6000!MS93</f>
        <v>0</v>
      </c>
      <c r="NA231">
        <f>Rådata_6000!MT93</f>
        <v>0</v>
      </c>
      <c r="NB231">
        <f>Rådata_6000!MU93</f>
        <v>0</v>
      </c>
      <c r="NC231">
        <f>Rådata_6000!MV93</f>
        <v>0</v>
      </c>
      <c r="ND231">
        <f>Rådata_6000!MW93</f>
        <v>0</v>
      </c>
      <c r="NE231">
        <f>Rådata_6000!MX93</f>
        <v>0</v>
      </c>
      <c r="NF231">
        <f>Rådata_6000!MY93</f>
        <v>0</v>
      </c>
      <c r="NG231">
        <f>Rådata_6000!MZ93</f>
        <v>0</v>
      </c>
      <c r="NH231">
        <f>Rådata_6000!NA93</f>
        <v>0</v>
      </c>
      <c r="NI231">
        <f>Rådata_6000!NB93</f>
        <v>0</v>
      </c>
      <c r="NJ231">
        <f>Rådata_6000!NC93</f>
        <v>0</v>
      </c>
      <c r="NK231">
        <f>Rådata_6000!ND93</f>
        <v>0</v>
      </c>
      <c r="NL231">
        <f>Rådata_6000!NE93</f>
        <v>0</v>
      </c>
      <c r="NM231">
        <f>Rådata_6000!NF93</f>
        <v>0</v>
      </c>
      <c r="NN231">
        <f>Rådata_6000!NG93</f>
        <v>0</v>
      </c>
      <c r="NO231">
        <f>Rådata_6000!NH93</f>
        <v>0</v>
      </c>
      <c r="NP231">
        <f>Rådata_6000!NI93</f>
        <v>0</v>
      </c>
      <c r="NQ231">
        <f>Rådata_6000!NJ93</f>
        <v>0</v>
      </c>
      <c r="NR231">
        <f>Rådata_6000!NK93</f>
        <v>0</v>
      </c>
      <c r="NS231">
        <f>Rådata_6000!NL93</f>
        <v>0</v>
      </c>
      <c r="NT231">
        <f>Rådata_6000!NM93</f>
        <v>0</v>
      </c>
      <c r="NU231">
        <f>Rådata_6000!NN93</f>
        <v>0</v>
      </c>
      <c r="NV231">
        <f>Rådata_6000!NO93</f>
        <v>0</v>
      </c>
      <c r="NW231">
        <f>Rådata_6000!NP93</f>
        <v>0</v>
      </c>
      <c r="NX231">
        <f>Rådata_6000!NQ93</f>
        <v>0</v>
      </c>
      <c r="NY231">
        <f>Rådata_6000!NR93</f>
        <v>0</v>
      </c>
      <c r="NZ231">
        <f>Rådata_6000!NS93</f>
        <v>0</v>
      </c>
      <c r="OA231">
        <f>Rådata_6000!NT93</f>
        <v>0</v>
      </c>
      <c r="OB231">
        <f>Rådata_6000!NU93</f>
        <v>0</v>
      </c>
      <c r="OC231">
        <f>Rådata_6000!NV93</f>
        <v>0</v>
      </c>
      <c r="OD231">
        <f>Rådata_6000!NW93</f>
        <v>0</v>
      </c>
      <c r="OE231">
        <f>Rådata_6000!NX93</f>
        <v>0</v>
      </c>
      <c r="OF231">
        <f>Rådata_6000!NY93</f>
        <v>0</v>
      </c>
      <c r="OG231">
        <f>Rådata_6000!NZ93</f>
        <v>0</v>
      </c>
      <c r="OH231">
        <f>Rådata_6000!OA93</f>
        <v>0</v>
      </c>
      <c r="OI231">
        <f>Rådata_6000!OB93</f>
        <v>0</v>
      </c>
      <c r="OJ231">
        <f>Rådata_6000!OC93</f>
        <v>0</v>
      </c>
      <c r="OK231">
        <f>Rådata_6000!OD93</f>
        <v>0</v>
      </c>
      <c r="OL231">
        <f>Rådata_6000!OE93</f>
        <v>0</v>
      </c>
      <c r="OM231">
        <f>Rådata_6000!OF93</f>
        <v>0</v>
      </c>
      <c r="ON231">
        <f>Rådata_6000!OG93</f>
        <v>0</v>
      </c>
      <c r="OO231">
        <f>Rådata_6000!OH93</f>
        <v>0</v>
      </c>
      <c r="OP231">
        <f>Rådata_6000!OI93</f>
        <v>0</v>
      </c>
      <c r="OQ231">
        <f>Rådata_6000!OJ93</f>
        <v>0</v>
      </c>
      <c r="OR231">
        <f>Rådata_6000!OK93</f>
        <v>0</v>
      </c>
      <c r="OS231">
        <f>Rådata_6000!OL93</f>
        <v>0</v>
      </c>
    </row>
    <row r="232" spans="1:409">
      <c r="A232" t="s">
        <v>435</v>
      </c>
      <c r="J232">
        <f>Rådata_6000!C94</f>
        <v>0</v>
      </c>
      <c r="K232">
        <f>Rådata_6000!D94</f>
        <v>0</v>
      </c>
      <c r="L232">
        <f>Rådata_6000!E94</f>
        <v>0</v>
      </c>
      <c r="M232">
        <f>Rådata_6000!F94</f>
        <v>0</v>
      </c>
      <c r="N232">
        <f>Rådata_6000!G94</f>
        <v>0</v>
      </c>
      <c r="O232">
        <f>Rådata_6000!H94</f>
        <v>0</v>
      </c>
      <c r="P232">
        <f>Rådata_6000!I94</f>
        <v>0</v>
      </c>
      <c r="Q232">
        <f>Rådata_6000!J94</f>
        <v>0</v>
      </c>
      <c r="R232">
        <f>Rådata_6000!K94</f>
        <v>0</v>
      </c>
      <c r="S232">
        <f>Rådata_6000!L94</f>
        <v>0</v>
      </c>
      <c r="T232">
        <f>Rådata_6000!M94</f>
        <v>0</v>
      </c>
      <c r="U232">
        <f>Rådata_6000!N94</f>
        <v>0</v>
      </c>
      <c r="V232">
        <f>Rådata_6000!O94</f>
        <v>0</v>
      </c>
      <c r="W232">
        <f>Rådata_6000!P94</f>
        <v>0</v>
      </c>
      <c r="X232">
        <f>Rådata_6000!Q94</f>
        <v>0</v>
      </c>
      <c r="Y232">
        <f>Rådata_6000!R94</f>
        <v>0</v>
      </c>
      <c r="Z232">
        <f>Rådata_6000!S94</f>
        <v>0</v>
      </c>
      <c r="AA232">
        <f>Rådata_6000!T94</f>
        <v>0</v>
      </c>
      <c r="AB232">
        <f>Rådata_6000!U94</f>
        <v>0</v>
      </c>
      <c r="AC232">
        <f>Rådata_6000!V94</f>
        <v>0</v>
      </c>
      <c r="AD232">
        <f>Rådata_6000!W94</f>
        <v>0</v>
      </c>
      <c r="AE232">
        <f>Rådata_6000!X94</f>
        <v>0</v>
      </c>
      <c r="AF232">
        <f>Rådata_6000!Y94</f>
        <v>0</v>
      </c>
      <c r="AG232">
        <f>Rådata_6000!Z94</f>
        <v>0</v>
      </c>
      <c r="AH232">
        <f>Rådata_6000!AA94</f>
        <v>0</v>
      </c>
      <c r="AI232">
        <f>Rådata_6000!AB94</f>
        <v>0</v>
      </c>
      <c r="AJ232">
        <f>Rådata_6000!AC94</f>
        <v>0</v>
      </c>
      <c r="AK232">
        <f>Rådata_6000!AD94</f>
        <v>0</v>
      </c>
      <c r="AL232">
        <f>Rådata_6000!AE94</f>
        <v>0</v>
      </c>
      <c r="AM232">
        <f>Rådata_6000!AF94</f>
        <v>0</v>
      </c>
      <c r="AN232">
        <f>Rådata_6000!AG94</f>
        <v>0</v>
      </c>
      <c r="AO232">
        <f>Rådata_6000!AH94</f>
        <v>0</v>
      </c>
      <c r="AP232">
        <f>Rådata_6000!AI94</f>
        <v>0</v>
      </c>
      <c r="AQ232">
        <f>Rådata_6000!AJ94</f>
        <v>0</v>
      </c>
      <c r="AR232">
        <f>Rådata_6000!AK94</f>
        <v>0</v>
      </c>
      <c r="AS232">
        <f>Rådata_6000!AL94</f>
        <v>0</v>
      </c>
      <c r="AT232">
        <f>Rådata_6000!AM94</f>
        <v>0</v>
      </c>
      <c r="AU232">
        <f>Rådata_6000!AN94</f>
        <v>0</v>
      </c>
      <c r="AV232">
        <f>Rådata_6000!AO94</f>
        <v>0</v>
      </c>
      <c r="AW232">
        <f>Rådata_6000!AP94</f>
        <v>0</v>
      </c>
      <c r="AX232">
        <f>Rådata_6000!AQ94</f>
        <v>0</v>
      </c>
      <c r="AY232">
        <f>Rådata_6000!AR94</f>
        <v>0</v>
      </c>
      <c r="AZ232">
        <f>Rådata_6000!AS94</f>
        <v>0</v>
      </c>
      <c r="BA232">
        <f>Rådata_6000!AT94</f>
        <v>0</v>
      </c>
      <c r="BB232">
        <f>Rådata_6000!AU94</f>
        <v>0</v>
      </c>
      <c r="BC232">
        <f>Rådata_6000!AV94</f>
        <v>0</v>
      </c>
      <c r="BD232">
        <f>Rådata_6000!AW94</f>
        <v>0</v>
      </c>
      <c r="BE232">
        <f>Rådata_6000!AX94</f>
        <v>0</v>
      </c>
      <c r="BF232">
        <f>Rådata_6000!AY94</f>
        <v>0</v>
      </c>
      <c r="BG232">
        <f>Rådata_6000!AZ94</f>
        <v>0</v>
      </c>
      <c r="BH232">
        <f>Rådata_6000!BA94</f>
        <v>0</v>
      </c>
      <c r="BI232">
        <f>Rådata_6000!BB94</f>
        <v>0</v>
      </c>
      <c r="BJ232">
        <f>Rådata_6000!BC94</f>
        <v>0</v>
      </c>
      <c r="BK232">
        <f>Rådata_6000!BD94</f>
        <v>0</v>
      </c>
      <c r="BL232">
        <f>Rådata_6000!BE94</f>
        <v>0</v>
      </c>
      <c r="BM232">
        <f>Rådata_6000!BF94</f>
        <v>0</v>
      </c>
      <c r="BN232">
        <f>Rådata_6000!BG94</f>
        <v>0</v>
      </c>
      <c r="BO232">
        <f>Rådata_6000!BH94</f>
        <v>0</v>
      </c>
      <c r="BP232">
        <f>Rådata_6000!BI94</f>
        <v>0</v>
      </c>
      <c r="BQ232">
        <f>Rådata_6000!BJ94</f>
        <v>0</v>
      </c>
      <c r="BR232">
        <f>Rådata_6000!BK94</f>
        <v>0</v>
      </c>
      <c r="BS232">
        <f>Rådata_6000!BL94</f>
        <v>0</v>
      </c>
      <c r="BT232">
        <f>Rådata_6000!BM94</f>
        <v>0</v>
      </c>
      <c r="BU232">
        <f>Rådata_6000!BN94</f>
        <v>0</v>
      </c>
      <c r="BV232">
        <f>Rådata_6000!BO94</f>
        <v>0</v>
      </c>
      <c r="BW232">
        <f>Rådata_6000!BP94</f>
        <v>0</v>
      </c>
      <c r="BX232">
        <f>Rådata_6000!BQ94</f>
        <v>0</v>
      </c>
      <c r="BY232">
        <f>Rådata_6000!BR94</f>
        <v>0</v>
      </c>
      <c r="BZ232">
        <f>Rådata_6000!BS94</f>
        <v>0</v>
      </c>
      <c r="CA232">
        <f>Rådata_6000!BT94</f>
        <v>0</v>
      </c>
      <c r="CB232">
        <f>Rådata_6000!BU94</f>
        <v>0</v>
      </c>
      <c r="CC232">
        <f>Rådata_6000!BV94</f>
        <v>0</v>
      </c>
      <c r="CD232">
        <f>Rådata_6000!BW94</f>
        <v>0</v>
      </c>
      <c r="CE232">
        <f>Rådata_6000!BX94</f>
        <v>0</v>
      </c>
      <c r="CF232">
        <f>Rådata_6000!BY94</f>
        <v>0</v>
      </c>
      <c r="CG232">
        <f>Rådata_6000!BZ94</f>
        <v>0</v>
      </c>
      <c r="CH232">
        <f>Rådata_6000!CA94</f>
        <v>0</v>
      </c>
      <c r="CI232">
        <f>Rådata_6000!CB94</f>
        <v>0</v>
      </c>
      <c r="CJ232">
        <f>Rådata_6000!CC94</f>
        <v>0</v>
      </c>
      <c r="CK232">
        <f>Rådata_6000!CD94</f>
        <v>0</v>
      </c>
      <c r="CL232">
        <f>Rådata_6000!CE94</f>
        <v>0</v>
      </c>
      <c r="CM232">
        <f>Rådata_6000!CF94</f>
        <v>0</v>
      </c>
      <c r="CN232">
        <f>Rådata_6000!CG94</f>
        <v>0</v>
      </c>
      <c r="CO232">
        <f>Rådata_6000!CH94</f>
        <v>0</v>
      </c>
      <c r="CP232">
        <f>Rådata_6000!CI94</f>
        <v>0</v>
      </c>
      <c r="CQ232">
        <f>Rådata_6000!CJ94</f>
        <v>0</v>
      </c>
      <c r="CR232">
        <f>Rådata_6000!CK94</f>
        <v>0</v>
      </c>
      <c r="CS232">
        <f>Rådata_6000!CL94</f>
        <v>0</v>
      </c>
      <c r="CT232">
        <f>Rådata_6000!CM94</f>
        <v>0</v>
      </c>
      <c r="CU232">
        <f>Rådata_6000!CN94</f>
        <v>0</v>
      </c>
      <c r="CV232">
        <f>Rådata_6000!CO94</f>
        <v>0</v>
      </c>
      <c r="CW232">
        <f>Rådata_6000!CP94</f>
        <v>0</v>
      </c>
      <c r="CX232">
        <f>Rådata_6000!CQ94</f>
        <v>0</v>
      </c>
      <c r="CY232">
        <f>Rådata_6000!CR94</f>
        <v>0</v>
      </c>
      <c r="CZ232">
        <f>Rådata_6000!CS94</f>
        <v>0</v>
      </c>
      <c r="DA232">
        <f>Rådata_6000!CT94</f>
        <v>0</v>
      </c>
      <c r="DB232">
        <f>Rådata_6000!CU94</f>
        <v>0</v>
      </c>
      <c r="DC232">
        <f>Rådata_6000!CV94</f>
        <v>0</v>
      </c>
      <c r="DD232">
        <f>Rådata_6000!CW94</f>
        <v>0</v>
      </c>
      <c r="DE232">
        <f>Rådata_6000!CX94</f>
        <v>0</v>
      </c>
      <c r="DF232">
        <f>Rådata_6000!CY94</f>
        <v>0</v>
      </c>
      <c r="DG232">
        <f>Rådata_6000!CZ94</f>
        <v>0</v>
      </c>
      <c r="DH232">
        <f>Rådata_6000!DA94</f>
        <v>0</v>
      </c>
      <c r="DI232">
        <f>Rådata_6000!DB94</f>
        <v>0</v>
      </c>
      <c r="DJ232">
        <f>Rådata_6000!DC94</f>
        <v>0</v>
      </c>
      <c r="DK232">
        <f>Rådata_6000!DD94</f>
        <v>0</v>
      </c>
      <c r="DL232">
        <f>Rådata_6000!DE94</f>
        <v>0</v>
      </c>
      <c r="DM232">
        <f>Rådata_6000!DF94</f>
        <v>0</v>
      </c>
      <c r="DN232">
        <f>Rådata_6000!DG94</f>
        <v>0</v>
      </c>
      <c r="DO232">
        <f>Rådata_6000!DH94</f>
        <v>0</v>
      </c>
      <c r="DP232">
        <f>Rådata_6000!DI94</f>
        <v>0</v>
      </c>
      <c r="DQ232">
        <f>Rådata_6000!DJ94</f>
        <v>0</v>
      </c>
      <c r="DR232">
        <f>Rådata_6000!DK94</f>
        <v>0</v>
      </c>
      <c r="DS232">
        <f>Rådata_6000!DL94</f>
        <v>0</v>
      </c>
      <c r="DT232">
        <f>Rådata_6000!DM94</f>
        <v>0</v>
      </c>
      <c r="DU232">
        <f>Rådata_6000!DN94</f>
        <v>0</v>
      </c>
      <c r="DV232">
        <f>Rådata_6000!DO94</f>
        <v>0</v>
      </c>
      <c r="DW232">
        <f>Rådata_6000!DP94</f>
        <v>0</v>
      </c>
      <c r="DX232">
        <f>Rådata_6000!DQ94</f>
        <v>0</v>
      </c>
      <c r="DY232">
        <f>Rådata_6000!DR94</f>
        <v>0</v>
      </c>
      <c r="DZ232">
        <f>Rådata_6000!DS94</f>
        <v>0</v>
      </c>
      <c r="EA232">
        <f>Rådata_6000!DT94</f>
        <v>0</v>
      </c>
      <c r="EB232">
        <f>Rådata_6000!DU94</f>
        <v>0</v>
      </c>
      <c r="EC232">
        <f>Rådata_6000!DV94</f>
        <v>0</v>
      </c>
      <c r="ED232">
        <f>Rådata_6000!DW94</f>
        <v>0</v>
      </c>
      <c r="EE232">
        <f>Rådata_6000!DX94</f>
        <v>0</v>
      </c>
      <c r="EF232">
        <f>Rådata_6000!DY94</f>
        <v>0</v>
      </c>
      <c r="EG232">
        <f>Rådata_6000!DZ94</f>
        <v>0</v>
      </c>
      <c r="EH232">
        <f>Rådata_6000!EA94</f>
        <v>0</v>
      </c>
      <c r="EI232">
        <f>Rådata_6000!EB94</f>
        <v>0</v>
      </c>
      <c r="EJ232">
        <f>Rådata_6000!EC94</f>
        <v>0</v>
      </c>
      <c r="EK232">
        <f>Rådata_6000!ED94</f>
        <v>0</v>
      </c>
      <c r="EL232">
        <f>Rådata_6000!EE94</f>
        <v>0</v>
      </c>
      <c r="EM232">
        <f>Rådata_6000!EF94</f>
        <v>0</v>
      </c>
      <c r="EN232">
        <f>Rådata_6000!EG94</f>
        <v>0</v>
      </c>
      <c r="EO232">
        <f>Rådata_6000!EH94</f>
        <v>0</v>
      </c>
      <c r="EP232">
        <f>Rådata_6000!EI94</f>
        <v>0</v>
      </c>
      <c r="EQ232">
        <f>Rådata_6000!EJ94</f>
        <v>0</v>
      </c>
      <c r="ER232">
        <f>Rådata_6000!EK94</f>
        <v>0</v>
      </c>
      <c r="ES232">
        <f>Rådata_6000!EL94</f>
        <v>0</v>
      </c>
      <c r="ET232">
        <f>Rådata_6000!EM94</f>
        <v>0</v>
      </c>
      <c r="EU232">
        <f>Rådata_6000!EN94</f>
        <v>0</v>
      </c>
      <c r="EV232">
        <f>Rådata_6000!EO94</f>
        <v>0</v>
      </c>
      <c r="EW232">
        <f>Rådata_6000!EP94</f>
        <v>0</v>
      </c>
      <c r="EX232">
        <f>Rådata_6000!EQ94</f>
        <v>0</v>
      </c>
      <c r="EY232">
        <f>Rådata_6000!ER94</f>
        <v>0</v>
      </c>
      <c r="EZ232">
        <f>Rådata_6000!ES94</f>
        <v>0</v>
      </c>
      <c r="FA232">
        <f>Rådata_6000!ET94</f>
        <v>0</v>
      </c>
      <c r="FB232">
        <f>Rådata_6000!EU94</f>
        <v>0</v>
      </c>
      <c r="FC232">
        <f>Rådata_6000!EV94</f>
        <v>0</v>
      </c>
      <c r="FD232">
        <f>Rådata_6000!EW94</f>
        <v>0</v>
      </c>
      <c r="FE232">
        <f>Rådata_6000!EX94</f>
        <v>0</v>
      </c>
      <c r="FF232">
        <f>Rådata_6000!EY94</f>
        <v>0</v>
      </c>
      <c r="FG232">
        <f>Rådata_6000!EZ94</f>
        <v>0</v>
      </c>
      <c r="FH232">
        <f>Rådata_6000!FA94</f>
        <v>0</v>
      </c>
      <c r="FI232">
        <f>Rådata_6000!FB94</f>
        <v>0</v>
      </c>
      <c r="FJ232">
        <f>Rådata_6000!FC94</f>
        <v>0</v>
      </c>
      <c r="FK232">
        <f>Rådata_6000!FD94</f>
        <v>0</v>
      </c>
      <c r="FL232">
        <f>Rådata_6000!FE94</f>
        <v>0</v>
      </c>
      <c r="FM232">
        <f>Rådata_6000!FF94</f>
        <v>0</v>
      </c>
      <c r="FN232">
        <f>Rådata_6000!FG94</f>
        <v>0</v>
      </c>
      <c r="FO232">
        <f>Rådata_6000!FH94</f>
        <v>0</v>
      </c>
      <c r="FP232">
        <f>Rådata_6000!FI94</f>
        <v>0</v>
      </c>
      <c r="FQ232">
        <f>Rådata_6000!FJ94</f>
        <v>0</v>
      </c>
      <c r="FR232">
        <f>Rådata_6000!FK94</f>
        <v>0</v>
      </c>
      <c r="FS232">
        <f>Rådata_6000!FL94</f>
        <v>0</v>
      </c>
      <c r="FT232">
        <f>Rådata_6000!FM94</f>
        <v>0</v>
      </c>
      <c r="FU232">
        <f>Rådata_6000!FN94</f>
        <v>0</v>
      </c>
      <c r="FV232">
        <f>Rådata_6000!FO94</f>
        <v>0</v>
      </c>
      <c r="FW232">
        <f>Rådata_6000!FP94</f>
        <v>0</v>
      </c>
      <c r="FX232">
        <f>Rådata_6000!FQ94</f>
        <v>0</v>
      </c>
      <c r="FY232">
        <f>Rådata_6000!FR94</f>
        <v>0</v>
      </c>
      <c r="FZ232">
        <f>Rådata_6000!FS94</f>
        <v>0</v>
      </c>
      <c r="GA232">
        <f>Rådata_6000!FT94</f>
        <v>0</v>
      </c>
      <c r="GB232">
        <f>Rådata_6000!FU94</f>
        <v>0</v>
      </c>
      <c r="GC232">
        <f>Rådata_6000!FV94</f>
        <v>0</v>
      </c>
      <c r="GD232">
        <f>Rådata_6000!FW94</f>
        <v>0</v>
      </c>
      <c r="GE232">
        <f>Rådata_6000!FX94</f>
        <v>0</v>
      </c>
      <c r="GF232">
        <f>Rådata_6000!FY94</f>
        <v>0</v>
      </c>
      <c r="GG232">
        <f>Rådata_6000!FZ94</f>
        <v>0</v>
      </c>
      <c r="GH232">
        <f>Rådata_6000!GA94</f>
        <v>0</v>
      </c>
      <c r="GI232">
        <f>Rådata_6000!GB94</f>
        <v>0</v>
      </c>
      <c r="GJ232">
        <f>Rådata_6000!GC94</f>
        <v>0</v>
      </c>
      <c r="GK232">
        <f>Rådata_6000!GD94</f>
        <v>0</v>
      </c>
      <c r="GL232">
        <f>Rådata_6000!GE94</f>
        <v>0</v>
      </c>
      <c r="GM232">
        <f>Rådata_6000!GF94</f>
        <v>0</v>
      </c>
      <c r="GN232">
        <f>Rådata_6000!GG94</f>
        <v>0</v>
      </c>
      <c r="GO232">
        <f>Rådata_6000!GH94</f>
        <v>0</v>
      </c>
      <c r="GP232">
        <f>Rådata_6000!GI94</f>
        <v>0</v>
      </c>
      <c r="GQ232">
        <f>Rådata_6000!GJ94</f>
        <v>0</v>
      </c>
      <c r="GR232">
        <f>Rådata_6000!GK94</f>
        <v>0</v>
      </c>
      <c r="GS232">
        <f>Rådata_6000!GL94</f>
        <v>0</v>
      </c>
      <c r="GT232">
        <f>Rådata_6000!GM94</f>
        <v>0</v>
      </c>
      <c r="GU232">
        <f>Rådata_6000!GN94</f>
        <v>0</v>
      </c>
      <c r="GV232">
        <f>Rådata_6000!GO94</f>
        <v>0</v>
      </c>
      <c r="GW232">
        <f>Rådata_6000!GP94</f>
        <v>0</v>
      </c>
      <c r="GX232">
        <f>Rådata_6000!GQ94</f>
        <v>0</v>
      </c>
      <c r="GY232">
        <f>Rådata_6000!GR94</f>
        <v>0</v>
      </c>
      <c r="GZ232">
        <f>Rådata_6000!GS94</f>
        <v>0</v>
      </c>
      <c r="HA232">
        <f>Rådata_6000!GT94</f>
        <v>0</v>
      </c>
      <c r="HB232">
        <f>Rådata_6000!GU94</f>
        <v>0</v>
      </c>
      <c r="HC232">
        <f>Rådata_6000!GV94</f>
        <v>0</v>
      </c>
      <c r="HD232">
        <f>Rådata_6000!GW94</f>
        <v>0</v>
      </c>
      <c r="HE232">
        <f>Rådata_6000!GX94</f>
        <v>0</v>
      </c>
      <c r="HF232">
        <f>Rådata_6000!GY94</f>
        <v>0</v>
      </c>
      <c r="HG232">
        <f>Rådata_6000!GZ94</f>
        <v>0</v>
      </c>
      <c r="HH232">
        <f>Rådata_6000!HA94</f>
        <v>0</v>
      </c>
      <c r="HI232">
        <f>Rådata_6000!HB94</f>
        <v>0</v>
      </c>
      <c r="HJ232">
        <f>Rådata_6000!HC94</f>
        <v>0</v>
      </c>
      <c r="HK232">
        <f>Rådata_6000!HD94</f>
        <v>0</v>
      </c>
      <c r="HL232">
        <f>Rådata_6000!HE94</f>
        <v>0</v>
      </c>
      <c r="HM232">
        <f>Rådata_6000!HF94</f>
        <v>0</v>
      </c>
      <c r="HN232">
        <f>Rådata_6000!HG94</f>
        <v>0</v>
      </c>
      <c r="HO232">
        <f>Rådata_6000!HH94</f>
        <v>0</v>
      </c>
      <c r="HP232">
        <f>Rådata_6000!HI94</f>
        <v>0</v>
      </c>
      <c r="HQ232">
        <f>Rådata_6000!HJ94</f>
        <v>0</v>
      </c>
      <c r="HR232">
        <f>Rådata_6000!HK94</f>
        <v>0</v>
      </c>
      <c r="HS232">
        <f>Rådata_6000!HL94</f>
        <v>0</v>
      </c>
      <c r="HT232">
        <f>Rådata_6000!HM94</f>
        <v>0</v>
      </c>
      <c r="HU232">
        <f>Rådata_6000!HN94</f>
        <v>0</v>
      </c>
      <c r="HV232">
        <f>Rådata_6000!HO94</f>
        <v>0</v>
      </c>
      <c r="HW232">
        <f>Rådata_6000!HP94</f>
        <v>0</v>
      </c>
      <c r="HX232">
        <f>Rådata_6000!HQ94</f>
        <v>0</v>
      </c>
      <c r="HY232">
        <f>Rådata_6000!HR94</f>
        <v>0</v>
      </c>
      <c r="HZ232">
        <f>Rådata_6000!HS94</f>
        <v>0</v>
      </c>
      <c r="IA232">
        <f>Rådata_6000!HT94</f>
        <v>0</v>
      </c>
      <c r="IB232">
        <f>Rådata_6000!HU94</f>
        <v>0</v>
      </c>
      <c r="IC232">
        <f>Rådata_6000!HV94</f>
        <v>0</v>
      </c>
      <c r="ID232">
        <f>Rådata_6000!HW94</f>
        <v>0</v>
      </c>
      <c r="IE232">
        <f>Rådata_6000!HX94</f>
        <v>0</v>
      </c>
      <c r="IF232">
        <f>Rådata_6000!HY94</f>
        <v>0</v>
      </c>
      <c r="IG232">
        <f>Rådata_6000!HZ94</f>
        <v>0</v>
      </c>
      <c r="IH232">
        <f>Rådata_6000!IA94</f>
        <v>0</v>
      </c>
      <c r="II232">
        <f>Rådata_6000!IB94</f>
        <v>0</v>
      </c>
      <c r="IJ232">
        <f>Rådata_6000!IC94</f>
        <v>0</v>
      </c>
      <c r="IK232">
        <f>Rådata_6000!ID94</f>
        <v>0</v>
      </c>
      <c r="IL232">
        <f>Rådata_6000!IE94</f>
        <v>0</v>
      </c>
      <c r="IM232">
        <f>Rådata_6000!IF94</f>
        <v>0</v>
      </c>
      <c r="IN232">
        <f>Rådata_6000!IG94</f>
        <v>0</v>
      </c>
      <c r="IO232">
        <f>Rådata_6000!IH94</f>
        <v>0</v>
      </c>
      <c r="IP232">
        <f>Rådata_6000!II94</f>
        <v>0</v>
      </c>
      <c r="IQ232">
        <f>Rådata_6000!IJ94</f>
        <v>0</v>
      </c>
      <c r="IR232">
        <f>Rådata_6000!IK94</f>
        <v>0</v>
      </c>
      <c r="IS232">
        <f>Rådata_6000!IL94</f>
        <v>0</v>
      </c>
      <c r="IT232">
        <f>Rådata_6000!IM94</f>
        <v>0</v>
      </c>
      <c r="IU232">
        <f>Rådata_6000!IN94</f>
        <v>0</v>
      </c>
      <c r="IV232">
        <f>Rådata_6000!IO94</f>
        <v>0</v>
      </c>
      <c r="IW232">
        <f>Rådata_6000!IP94</f>
        <v>0</v>
      </c>
      <c r="IX232">
        <f>Rådata_6000!IQ94</f>
        <v>0</v>
      </c>
      <c r="IY232">
        <f>Rådata_6000!IR94</f>
        <v>0</v>
      </c>
      <c r="IZ232">
        <f>Rådata_6000!IS94</f>
        <v>0</v>
      </c>
      <c r="JA232">
        <f>Rådata_6000!IT94</f>
        <v>0</v>
      </c>
      <c r="JB232">
        <f>Rådata_6000!IU94</f>
        <v>0</v>
      </c>
      <c r="JC232">
        <f>Rådata_6000!IV94</f>
        <v>0</v>
      </c>
      <c r="JD232">
        <f>Rådata_6000!IW94</f>
        <v>0</v>
      </c>
      <c r="JE232">
        <f>Rådata_6000!IX94</f>
        <v>0</v>
      </c>
      <c r="JF232">
        <f>Rådata_6000!IY94</f>
        <v>0</v>
      </c>
      <c r="JG232">
        <f>Rådata_6000!IZ94</f>
        <v>0</v>
      </c>
      <c r="JH232">
        <f>Rådata_6000!JA94</f>
        <v>0</v>
      </c>
      <c r="JI232">
        <f>Rådata_6000!JB94</f>
        <v>0</v>
      </c>
      <c r="JJ232">
        <f>Rådata_6000!JC94</f>
        <v>0</v>
      </c>
      <c r="JK232">
        <f>Rådata_6000!JD94</f>
        <v>0</v>
      </c>
      <c r="JL232">
        <f>Rådata_6000!JE94</f>
        <v>0</v>
      </c>
      <c r="JM232">
        <f>Rådata_6000!JF94</f>
        <v>0</v>
      </c>
      <c r="JN232">
        <f>Rådata_6000!JG94</f>
        <v>0</v>
      </c>
      <c r="JO232">
        <f>Rådata_6000!JH94</f>
        <v>0</v>
      </c>
      <c r="JP232">
        <f>Rådata_6000!JI94</f>
        <v>0</v>
      </c>
      <c r="JQ232">
        <f>Rådata_6000!JJ94</f>
        <v>0</v>
      </c>
      <c r="JR232">
        <f>Rådata_6000!JK94</f>
        <v>0</v>
      </c>
      <c r="JS232">
        <f>Rådata_6000!JL94</f>
        <v>0</v>
      </c>
      <c r="JT232">
        <f>Rådata_6000!JM94</f>
        <v>0</v>
      </c>
      <c r="JU232">
        <f>Rådata_6000!JN94</f>
        <v>0</v>
      </c>
      <c r="JV232">
        <f>Rådata_6000!JO94</f>
        <v>0</v>
      </c>
      <c r="JW232">
        <f>Rådata_6000!JP94</f>
        <v>0</v>
      </c>
      <c r="JX232">
        <f>Rådata_6000!JQ94</f>
        <v>0</v>
      </c>
      <c r="JY232">
        <f>Rådata_6000!JR94</f>
        <v>0</v>
      </c>
      <c r="JZ232">
        <f>Rådata_6000!JS94</f>
        <v>0</v>
      </c>
      <c r="KA232">
        <f>Rådata_6000!JT94</f>
        <v>0</v>
      </c>
      <c r="KB232">
        <f>Rådata_6000!JU94</f>
        <v>0</v>
      </c>
      <c r="KC232">
        <f>Rådata_6000!JV94</f>
        <v>0</v>
      </c>
      <c r="KD232">
        <f>Rådata_6000!JW94</f>
        <v>0</v>
      </c>
      <c r="KE232">
        <f>Rådata_6000!JX94</f>
        <v>0</v>
      </c>
      <c r="KF232">
        <f>Rådata_6000!JY94</f>
        <v>0</v>
      </c>
      <c r="KG232">
        <f>Rådata_6000!JZ94</f>
        <v>0</v>
      </c>
      <c r="KH232">
        <f>Rådata_6000!KA94</f>
        <v>0</v>
      </c>
      <c r="KI232">
        <f>Rådata_6000!KB94</f>
        <v>0</v>
      </c>
      <c r="KJ232">
        <f>Rådata_6000!KC94</f>
        <v>0</v>
      </c>
      <c r="KK232">
        <f>Rådata_6000!KD94</f>
        <v>0</v>
      </c>
      <c r="KL232">
        <f>Rådata_6000!KE94</f>
        <v>0</v>
      </c>
      <c r="KM232">
        <f>Rådata_6000!KF94</f>
        <v>0</v>
      </c>
      <c r="KN232">
        <f>Rådata_6000!KG94</f>
        <v>0</v>
      </c>
      <c r="KO232">
        <f>Rådata_6000!KH94</f>
        <v>0</v>
      </c>
      <c r="KP232">
        <f>Rådata_6000!KI94</f>
        <v>0</v>
      </c>
      <c r="KQ232">
        <f>Rådata_6000!KJ94</f>
        <v>0</v>
      </c>
      <c r="KR232">
        <f>Rådata_6000!KK94</f>
        <v>0</v>
      </c>
      <c r="KS232">
        <f>Rådata_6000!KL94</f>
        <v>0</v>
      </c>
      <c r="KT232">
        <f>Rådata_6000!KM94</f>
        <v>0</v>
      </c>
      <c r="KU232">
        <f>Rådata_6000!KN94</f>
        <v>0</v>
      </c>
      <c r="KV232">
        <f>Rådata_6000!KO94</f>
        <v>0</v>
      </c>
      <c r="KW232">
        <f>Rådata_6000!KP94</f>
        <v>0</v>
      </c>
      <c r="KX232">
        <f>Rådata_6000!KQ94</f>
        <v>0</v>
      </c>
      <c r="KY232">
        <f>Rådata_6000!KR94</f>
        <v>0</v>
      </c>
      <c r="KZ232">
        <f>Rådata_6000!KS94</f>
        <v>0</v>
      </c>
      <c r="LA232">
        <f>Rådata_6000!KT94</f>
        <v>0</v>
      </c>
      <c r="LB232">
        <f>Rådata_6000!KU94</f>
        <v>0</v>
      </c>
      <c r="LC232">
        <f>Rådata_6000!KV94</f>
        <v>0</v>
      </c>
      <c r="LD232">
        <f>Rådata_6000!KW94</f>
        <v>0</v>
      </c>
      <c r="LE232">
        <f>Rådata_6000!KX94</f>
        <v>0</v>
      </c>
      <c r="LF232">
        <f>Rådata_6000!KY94</f>
        <v>0</v>
      </c>
      <c r="LG232">
        <f>Rådata_6000!KZ94</f>
        <v>0</v>
      </c>
      <c r="LH232">
        <f>Rådata_6000!LA94</f>
        <v>0</v>
      </c>
      <c r="LI232">
        <f>Rådata_6000!LB94</f>
        <v>0</v>
      </c>
      <c r="LJ232">
        <f>Rådata_6000!LC94</f>
        <v>0</v>
      </c>
      <c r="LK232">
        <f>Rådata_6000!LD94</f>
        <v>0</v>
      </c>
      <c r="LL232">
        <f>Rådata_6000!LE94</f>
        <v>0</v>
      </c>
      <c r="LM232">
        <f>Rådata_6000!LF94</f>
        <v>0</v>
      </c>
      <c r="LN232">
        <f>Rådata_6000!LG94</f>
        <v>0</v>
      </c>
      <c r="LO232">
        <f>Rådata_6000!LH94</f>
        <v>0</v>
      </c>
      <c r="LP232">
        <f>Rådata_6000!LI94</f>
        <v>0</v>
      </c>
      <c r="LQ232">
        <f>Rådata_6000!LJ94</f>
        <v>0</v>
      </c>
      <c r="LR232">
        <f>Rådata_6000!LK94</f>
        <v>0</v>
      </c>
      <c r="LS232">
        <f>Rådata_6000!LL94</f>
        <v>0</v>
      </c>
      <c r="LT232">
        <f>Rådata_6000!LM94</f>
        <v>0</v>
      </c>
      <c r="LU232">
        <f>Rådata_6000!LN94</f>
        <v>0</v>
      </c>
      <c r="LV232">
        <f>Rådata_6000!LO94</f>
        <v>0</v>
      </c>
      <c r="LW232">
        <f>Rådata_6000!LP94</f>
        <v>0</v>
      </c>
      <c r="LX232">
        <f>Rådata_6000!LQ94</f>
        <v>0</v>
      </c>
      <c r="LY232">
        <f>Rådata_6000!LR94</f>
        <v>0</v>
      </c>
      <c r="LZ232">
        <f>Rådata_6000!LS94</f>
        <v>0</v>
      </c>
      <c r="MA232">
        <f>Rådata_6000!LT94</f>
        <v>0</v>
      </c>
      <c r="MB232">
        <f>Rådata_6000!LU94</f>
        <v>0</v>
      </c>
      <c r="MC232">
        <f>Rådata_6000!LV94</f>
        <v>0</v>
      </c>
      <c r="MD232">
        <f>Rådata_6000!LW94</f>
        <v>0</v>
      </c>
      <c r="ME232">
        <f>Rådata_6000!LX94</f>
        <v>0</v>
      </c>
      <c r="MF232">
        <f>Rådata_6000!LY94</f>
        <v>0</v>
      </c>
      <c r="MG232">
        <f>Rådata_6000!LZ94</f>
        <v>0</v>
      </c>
      <c r="MH232">
        <f>Rådata_6000!MA94</f>
        <v>0</v>
      </c>
      <c r="MI232">
        <f>Rådata_6000!MB94</f>
        <v>0</v>
      </c>
      <c r="MJ232">
        <f>Rådata_6000!MC94</f>
        <v>0</v>
      </c>
      <c r="MK232">
        <f>Rådata_6000!MD94</f>
        <v>0</v>
      </c>
      <c r="ML232">
        <f>Rådata_6000!ME94</f>
        <v>0</v>
      </c>
      <c r="MM232">
        <f>Rådata_6000!MF94</f>
        <v>0</v>
      </c>
      <c r="MN232">
        <f>Rådata_6000!MG94</f>
        <v>0</v>
      </c>
      <c r="MO232">
        <f>Rådata_6000!MH94</f>
        <v>0</v>
      </c>
      <c r="MP232">
        <f>Rådata_6000!MI94</f>
        <v>0</v>
      </c>
      <c r="MQ232">
        <f>Rådata_6000!MJ94</f>
        <v>0</v>
      </c>
      <c r="MR232">
        <f>Rådata_6000!MK94</f>
        <v>0</v>
      </c>
      <c r="MS232">
        <f>Rådata_6000!ML94</f>
        <v>0</v>
      </c>
      <c r="MT232">
        <f>Rådata_6000!MM94</f>
        <v>0</v>
      </c>
      <c r="MU232">
        <f>Rådata_6000!MN94</f>
        <v>0</v>
      </c>
      <c r="MV232">
        <f>Rådata_6000!MO94</f>
        <v>0</v>
      </c>
      <c r="MW232">
        <f>Rådata_6000!MP94</f>
        <v>0</v>
      </c>
      <c r="MX232">
        <f>Rådata_6000!MQ94</f>
        <v>0</v>
      </c>
      <c r="MY232">
        <f>Rådata_6000!MR94</f>
        <v>0</v>
      </c>
      <c r="MZ232">
        <f>Rådata_6000!MS94</f>
        <v>0</v>
      </c>
      <c r="NA232">
        <f>Rådata_6000!MT94</f>
        <v>0</v>
      </c>
      <c r="NB232">
        <f>Rådata_6000!MU94</f>
        <v>0</v>
      </c>
      <c r="NC232">
        <f>Rådata_6000!MV94</f>
        <v>0</v>
      </c>
      <c r="ND232">
        <f>Rådata_6000!MW94</f>
        <v>0</v>
      </c>
      <c r="NE232">
        <f>Rådata_6000!MX94</f>
        <v>0</v>
      </c>
      <c r="NF232">
        <f>Rådata_6000!MY94</f>
        <v>0</v>
      </c>
      <c r="NG232">
        <f>Rådata_6000!MZ94</f>
        <v>0</v>
      </c>
      <c r="NH232">
        <f>Rådata_6000!NA94</f>
        <v>0</v>
      </c>
      <c r="NI232">
        <f>Rådata_6000!NB94</f>
        <v>0</v>
      </c>
      <c r="NJ232">
        <f>Rådata_6000!NC94</f>
        <v>0</v>
      </c>
      <c r="NK232">
        <f>Rådata_6000!ND94</f>
        <v>0</v>
      </c>
      <c r="NL232">
        <f>Rådata_6000!NE94</f>
        <v>0</v>
      </c>
      <c r="NM232">
        <f>Rådata_6000!NF94</f>
        <v>0</v>
      </c>
      <c r="NN232">
        <f>Rådata_6000!NG94</f>
        <v>0</v>
      </c>
      <c r="NO232">
        <f>Rådata_6000!NH94</f>
        <v>0</v>
      </c>
      <c r="NP232">
        <f>Rådata_6000!NI94</f>
        <v>0</v>
      </c>
      <c r="NQ232">
        <f>Rådata_6000!NJ94</f>
        <v>0</v>
      </c>
      <c r="NR232">
        <f>Rådata_6000!NK94</f>
        <v>0</v>
      </c>
      <c r="NS232">
        <f>Rådata_6000!NL94</f>
        <v>0</v>
      </c>
      <c r="NT232">
        <f>Rådata_6000!NM94</f>
        <v>0</v>
      </c>
      <c r="NU232">
        <f>Rådata_6000!NN94</f>
        <v>0</v>
      </c>
      <c r="NV232">
        <f>Rådata_6000!NO94</f>
        <v>0</v>
      </c>
      <c r="NW232">
        <f>Rådata_6000!NP94</f>
        <v>0</v>
      </c>
      <c r="NX232">
        <f>Rådata_6000!NQ94</f>
        <v>0</v>
      </c>
      <c r="NY232">
        <f>Rådata_6000!NR94</f>
        <v>0</v>
      </c>
      <c r="NZ232">
        <f>Rådata_6000!NS94</f>
        <v>0</v>
      </c>
      <c r="OA232">
        <f>Rådata_6000!NT94</f>
        <v>0</v>
      </c>
      <c r="OB232">
        <f>Rådata_6000!NU94</f>
        <v>0</v>
      </c>
      <c r="OC232">
        <f>Rådata_6000!NV94</f>
        <v>0</v>
      </c>
      <c r="OD232">
        <f>Rådata_6000!NW94</f>
        <v>0</v>
      </c>
      <c r="OE232">
        <f>Rådata_6000!NX94</f>
        <v>0</v>
      </c>
      <c r="OF232">
        <f>Rådata_6000!NY94</f>
        <v>0</v>
      </c>
      <c r="OG232">
        <f>Rådata_6000!NZ94</f>
        <v>0</v>
      </c>
      <c r="OH232">
        <f>Rådata_6000!OA94</f>
        <v>0</v>
      </c>
      <c r="OI232">
        <f>Rådata_6000!OB94</f>
        <v>0</v>
      </c>
      <c r="OJ232">
        <f>Rådata_6000!OC94</f>
        <v>0</v>
      </c>
      <c r="OK232">
        <f>Rådata_6000!OD94</f>
        <v>0</v>
      </c>
      <c r="OL232">
        <f>Rådata_6000!OE94</f>
        <v>0</v>
      </c>
      <c r="OM232">
        <f>Rådata_6000!OF94</f>
        <v>0</v>
      </c>
      <c r="ON232">
        <f>Rådata_6000!OG94</f>
        <v>0</v>
      </c>
      <c r="OO232">
        <f>Rådata_6000!OH94</f>
        <v>0</v>
      </c>
      <c r="OP232">
        <f>Rådata_6000!OI94</f>
        <v>0</v>
      </c>
      <c r="OQ232">
        <f>Rådata_6000!OJ94</f>
        <v>0</v>
      </c>
      <c r="OR232">
        <f>Rådata_6000!OK94</f>
        <v>0</v>
      </c>
      <c r="OS232">
        <f>Rådata_6000!OL94</f>
        <v>0</v>
      </c>
    </row>
    <row r="233" spans="1:409">
      <c r="A233" t="s">
        <v>436</v>
      </c>
      <c r="J233">
        <f>Rådata_6000!C95</f>
        <v>0</v>
      </c>
      <c r="K233">
        <f>Rådata_6000!D95</f>
        <v>0</v>
      </c>
      <c r="L233">
        <f>Rådata_6000!E95</f>
        <v>0</v>
      </c>
      <c r="M233">
        <f>Rådata_6000!F95</f>
        <v>0</v>
      </c>
      <c r="N233">
        <f>Rådata_6000!G95</f>
        <v>0</v>
      </c>
      <c r="O233">
        <f>Rådata_6000!H95</f>
        <v>0</v>
      </c>
      <c r="P233">
        <f>Rådata_6000!I95</f>
        <v>0</v>
      </c>
      <c r="Q233">
        <f>Rådata_6000!J95</f>
        <v>0</v>
      </c>
      <c r="R233">
        <f>Rådata_6000!K95</f>
        <v>0</v>
      </c>
      <c r="S233">
        <f>Rådata_6000!L95</f>
        <v>0</v>
      </c>
      <c r="T233">
        <f>Rådata_6000!M95</f>
        <v>0</v>
      </c>
      <c r="U233">
        <f>Rådata_6000!N95</f>
        <v>0</v>
      </c>
      <c r="V233">
        <f>Rådata_6000!O95</f>
        <v>0</v>
      </c>
      <c r="W233">
        <f>Rådata_6000!P95</f>
        <v>0</v>
      </c>
      <c r="X233">
        <f>Rådata_6000!Q95</f>
        <v>0</v>
      </c>
      <c r="Y233">
        <f>Rådata_6000!R95</f>
        <v>0</v>
      </c>
      <c r="Z233">
        <f>Rådata_6000!S95</f>
        <v>0</v>
      </c>
      <c r="AA233">
        <f>Rådata_6000!T95</f>
        <v>0</v>
      </c>
      <c r="AB233">
        <f>Rådata_6000!U95</f>
        <v>0</v>
      </c>
      <c r="AC233">
        <f>Rådata_6000!V95</f>
        <v>0</v>
      </c>
      <c r="AD233">
        <f>Rådata_6000!W95</f>
        <v>0</v>
      </c>
      <c r="AE233">
        <f>Rådata_6000!X95</f>
        <v>0</v>
      </c>
      <c r="AF233">
        <f>Rådata_6000!Y95</f>
        <v>0</v>
      </c>
      <c r="AG233">
        <f>Rådata_6000!Z95</f>
        <v>0</v>
      </c>
      <c r="AH233">
        <f>Rådata_6000!AA95</f>
        <v>0</v>
      </c>
      <c r="AI233">
        <f>Rådata_6000!AB95</f>
        <v>0</v>
      </c>
      <c r="AJ233">
        <f>Rådata_6000!AC95</f>
        <v>0</v>
      </c>
      <c r="AK233">
        <f>Rådata_6000!AD95</f>
        <v>0</v>
      </c>
      <c r="AL233">
        <f>Rådata_6000!AE95</f>
        <v>0</v>
      </c>
      <c r="AM233">
        <f>Rådata_6000!AF95</f>
        <v>0</v>
      </c>
      <c r="AN233">
        <f>Rådata_6000!AG95</f>
        <v>0</v>
      </c>
      <c r="AO233">
        <f>Rådata_6000!AH95</f>
        <v>0</v>
      </c>
      <c r="AP233">
        <f>Rådata_6000!AI95</f>
        <v>0</v>
      </c>
      <c r="AQ233">
        <f>Rådata_6000!AJ95</f>
        <v>0</v>
      </c>
      <c r="AR233">
        <f>Rådata_6000!AK95</f>
        <v>0</v>
      </c>
      <c r="AS233">
        <f>Rådata_6000!AL95</f>
        <v>0</v>
      </c>
      <c r="AT233">
        <f>Rådata_6000!AM95</f>
        <v>0</v>
      </c>
      <c r="AU233">
        <f>Rådata_6000!AN95</f>
        <v>0</v>
      </c>
      <c r="AV233">
        <f>Rådata_6000!AO95</f>
        <v>0</v>
      </c>
      <c r="AW233">
        <f>Rådata_6000!AP95</f>
        <v>0</v>
      </c>
      <c r="AX233">
        <f>Rådata_6000!AQ95</f>
        <v>0</v>
      </c>
      <c r="AY233">
        <f>Rådata_6000!AR95</f>
        <v>0</v>
      </c>
      <c r="AZ233">
        <f>Rådata_6000!AS95</f>
        <v>0</v>
      </c>
      <c r="BA233">
        <f>Rådata_6000!AT95</f>
        <v>0</v>
      </c>
      <c r="BB233">
        <f>Rådata_6000!AU95</f>
        <v>0</v>
      </c>
      <c r="BC233">
        <f>Rådata_6000!AV95</f>
        <v>0</v>
      </c>
      <c r="BD233">
        <f>Rådata_6000!AW95</f>
        <v>0</v>
      </c>
      <c r="BE233">
        <f>Rådata_6000!AX95</f>
        <v>0</v>
      </c>
      <c r="BF233">
        <f>Rådata_6000!AY95</f>
        <v>0</v>
      </c>
      <c r="BG233">
        <f>Rådata_6000!AZ95</f>
        <v>0</v>
      </c>
      <c r="BH233">
        <f>Rådata_6000!BA95</f>
        <v>0</v>
      </c>
      <c r="BI233">
        <f>Rådata_6000!BB95</f>
        <v>0</v>
      </c>
      <c r="BJ233">
        <f>Rådata_6000!BC95</f>
        <v>0</v>
      </c>
      <c r="BK233">
        <f>Rådata_6000!BD95</f>
        <v>0</v>
      </c>
      <c r="BL233">
        <f>Rådata_6000!BE95</f>
        <v>0</v>
      </c>
      <c r="BM233">
        <f>Rådata_6000!BF95</f>
        <v>0</v>
      </c>
      <c r="BN233">
        <f>Rådata_6000!BG95</f>
        <v>0</v>
      </c>
      <c r="BO233">
        <f>Rådata_6000!BH95</f>
        <v>0</v>
      </c>
      <c r="BP233">
        <f>Rådata_6000!BI95</f>
        <v>0</v>
      </c>
      <c r="BQ233">
        <f>Rådata_6000!BJ95</f>
        <v>0</v>
      </c>
      <c r="BR233">
        <f>Rådata_6000!BK95</f>
        <v>0</v>
      </c>
      <c r="BS233">
        <f>Rådata_6000!BL95</f>
        <v>0</v>
      </c>
      <c r="BT233">
        <f>Rådata_6000!BM95</f>
        <v>0</v>
      </c>
      <c r="BU233">
        <f>Rådata_6000!BN95</f>
        <v>0</v>
      </c>
      <c r="BV233">
        <f>Rådata_6000!BO95</f>
        <v>0</v>
      </c>
      <c r="BW233">
        <f>Rådata_6000!BP95</f>
        <v>0</v>
      </c>
      <c r="BX233">
        <f>Rådata_6000!BQ95</f>
        <v>0</v>
      </c>
      <c r="BY233">
        <f>Rådata_6000!BR95</f>
        <v>0</v>
      </c>
      <c r="BZ233">
        <f>Rådata_6000!BS95</f>
        <v>0</v>
      </c>
      <c r="CA233">
        <f>Rådata_6000!BT95</f>
        <v>0</v>
      </c>
      <c r="CB233">
        <f>Rådata_6000!BU95</f>
        <v>0</v>
      </c>
      <c r="CC233">
        <f>Rådata_6000!BV95</f>
        <v>0</v>
      </c>
      <c r="CD233">
        <f>Rådata_6000!BW95</f>
        <v>0</v>
      </c>
      <c r="CE233">
        <f>Rådata_6000!BX95</f>
        <v>0</v>
      </c>
      <c r="CF233">
        <f>Rådata_6000!BY95</f>
        <v>0</v>
      </c>
      <c r="CG233">
        <f>Rådata_6000!BZ95</f>
        <v>0</v>
      </c>
      <c r="CH233">
        <f>Rådata_6000!CA95</f>
        <v>0</v>
      </c>
      <c r="CI233">
        <f>Rådata_6000!CB95</f>
        <v>0</v>
      </c>
      <c r="CJ233">
        <f>Rådata_6000!CC95</f>
        <v>0</v>
      </c>
      <c r="CK233">
        <f>Rådata_6000!CD95</f>
        <v>0</v>
      </c>
      <c r="CL233">
        <f>Rådata_6000!CE95</f>
        <v>0</v>
      </c>
      <c r="CM233">
        <f>Rådata_6000!CF95</f>
        <v>0</v>
      </c>
      <c r="CN233">
        <f>Rådata_6000!CG95</f>
        <v>0</v>
      </c>
      <c r="CO233">
        <f>Rådata_6000!CH95</f>
        <v>0</v>
      </c>
      <c r="CP233">
        <f>Rådata_6000!CI95</f>
        <v>0</v>
      </c>
      <c r="CQ233">
        <f>Rådata_6000!CJ95</f>
        <v>0</v>
      </c>
      <c r="CR233">
        <f>Rådata_6000!CK95</f>
        <v>0</v>
      </c>
      <c r="CS233">
        <f>Rådata_6000!CL95</f>
        <v>0</v>
      </c>
      <c r="CT233">
        <f>Rådata_6000!CM95</f>
        <v>0</v>
      </c>
      <c r="CU233">
        <f>Rådata_6000!CN95</f>
        <v>0</v>
      </c>
      <c r="CV233">
        <f>Rådata_6000!CO95</f>
        <v>0</v>
      </c>
      <c r="CW233">
        <f>Rådata_6000!CP95</f>
        <v>0</v>
      </c>
      <c r="CX233">
        <f>Rådata_6000!CQ95</f>
        <v>0</v>
      </c>
      <c r="CY233">
        <f>Rådata_6000!CR95</f>
        <v>0</v>
      </c>
      <c r="CZ233">
        <f>Rådata_6000!CS95</f>
        <v>0</v>
      </c>
      <c r="DA233">
        <f>Rådata_6000!CT95</f>
        <v>0</v>
      </c>
      <c r="DB233">
        <f>Rådata_6000!CU95</f>
        <v>0</v>
      </c>
      <c r="DC233">
        <f>Rådata_6000!CV95</f>
        <v>0</v>
      </c>
      <c r="DD233">
        <f>Rådata_6000!CW95</f>
        <v>0</v>
      </c>
      <c r="DE233">
        <f>Rådata_6000!CX95</f>
        <v>0</v>
      </c>
      <c r="DF233">
        <f>Rådata_6000!CY95</f>
        <v>0</v>
      </c>
      <c r="DG233">
        <f>Rådata_6000!CZ95</f>
        <v>0</v>
      </c>
      <c r="DH233">
        <f>Rådata_6000!DA95</f>
        <v>0</v>
      </c>
      <c r="DI233">
        <f>Rådata_6000!DB95</f>
        <v>0</v>
      </c>
      <c r="DJ233">
        <f>Rådata_6000!DC95</f>
        <v>0</v>
      </c>
      <c r="DK233">
        <f>Rådata_6000!DD95</f>
        <v>0</v>
      </c>
      <c r="DL233">
        <f>Rådata_6000!DE95</f>
        <v>0</v>
      </c>
      <c r="DM233">
        <f>Rådata_6000!DF95</f>
        <v>0</v>
      </c>
      <c r="DN233">
        <f>Rådata_6000!DG95</f>
        <v>0</v>
      </c>
      <c r="DO233">
        <f>Rådata_6000!DH95</f>
        <v>0</v>
      </c>
      <c r="DP233">
        <f>Rådata_6000!DI95</f>
        <v>0</v>
      </c>
      <c r="DQ233">
        <f>Rådata_6000!DJ95</f>
        <v>0</v>
      </c>
      <c r="DR233">
        <f>Rådata_6000!DK95</f>
        <v>0</v>
      </c>
      <c r="DS233">
        <f>Rådata_6000!DL95</f>
        <v>0</v>
      </c>
      <c r="DT233">
        <f>Rådata_6000!DM95</f>
        <v>0</v>
      </c>
      <c r="DU233">
        <f>Rådata_6000!DN95</f>
        <v>0</v>
      </c>
      <c r="DV233">
        <f>Rådata_6000!DO95</f>
        <v>0</v>
      </c>
      <c r="DW233">
        <f>Rådata_6000!DP95</f>
        <v>0</v>
      </c>
      <c r="DX233">
        <f>Rådata_6000!DQ95</f>
        <v>0</v>
      </c>
      <c r="DY233">
        <f>Rådata_6000!DR95</f>
        <v>0</v>
      </c>
      <c r="DZ233">
        <f>Rådata_6000!DS95</f>
        <v>0</v>
      </c>
      <c r="EA233">
        <f>Rådata_6000!DT95</f>
        <v>0</v>
      </c>
      <c r="EB233">
        <f>Rådata_6000!DU95</f>
        <v>0</v>
      </c>
      <c r="EC233">
        <f>Rådata_6000!DV95</f>
        <v>0</v>
      </c>
      <c r="ED233">
        <f>Rådata_6000!DW95</f>
        <v>0</v>
      </c>
      <c r="EE233">
        <f>Rådata_6000!DX95</f>
        <v>0</v>
      </c>
      <c r="EF233">
        <f>Rådata_6000!DY95</f>
        <v>0</v>
      </c>
      <c r="EG233">
        <f>Rådata_6000!DZ95</f>
        <v>0</v>
      </c>
      <c r="EH233">
        <f>Rådata_6000!EA95</f>
        <v>0</v>
      </c>
      <c r="EI233">
        <f>Rådata_6000!EB95</f>
        <v>0</v>
      </c>
      <c r="EJ233">
        <f>Rådata_6000!EC95</f>
        <v>0</v>
      </c>
      <c r="EK233">
        <f>Rådata_6000!ED95</f>
        <v>0</v>
      </c>
      <c r="EL233">
        <f>Rådata_6000!EE95</f>
        <v>0</v>
      </c>
      <c r="EM233">
        <f>Rådata_6000!EF95</f>
        <v>0</v>
      </c>
      <c r="EN233">
        <f>Rådata_6000!EG95</f>
        <v>0</v>
      </c>
      <c r="EO233">
        <f>Rådata_6000!EH95</f>
        <v>0</v>
      </c>
      <c r="EP233">
        <f>Rådata_6000!EI95</f>
        <v>0</v>
      </c>
      <c r="EQ233">
        <f>Rådata_6000!EJ95</f>
        <v>0</v>
      </c>
      <c r="ER233">
        <f>Rådata_6000!EK95</f>
        <v>0</v>
      </c>
      <c r="ES233">
        <f>Rådata_6000!EL95</f>
        <v>0</v>
      </c>
      <c r="ET233">
        <f>Rådata_6000!EM95</f>
        <v>0</v>
      </c>
      <c r="EU233">
        <f>Rådata_6000!EN95</f>
        <v>0</v>
      </c>
      <c r="EV233">
        <f>Rådata_6000!EO95</f>
        <v>0</v>
      </c>
      <c r="EW233">
        <f>Rådata_6000!EP95</f>
        <v>0</v>
      </c>
      <c r="EX233">
        <f>Rådata_6000!EQ95</f>
        <v>0</v>
      </c>
      <c r="EY233">
        <f>Rådata_6000!ER95</f>
        <v>0</v>
      </c>
      <c r="EZ233">
        <f>Rådata_6000!ES95</f>
        <v>0</v>
      </c>
      <c r="FA233">
        <f>Rådata_6000!ET95</f>
        <v>0</v>
      </c>
      <c r="FB233">
        <f>Rådata_6000!EU95</f>
        <v>0</v>
      </c>
      <c r="FC233">
        <f>Rådata_6000!EV95</f>
        <v>0</v>
      </c>
      <c r="FD233">
        <f>Rådata_6000!EW95</f>
        <v>0</v>
      </c>
      <c r="FE233">
        <f>Rådata_6000!EX95</f>
        <v>0</v>
      </c>
      <c r="FF233">
        <f>Rådata_6000!EY95</f>
        <v>0</v>
      </c>
      <c r="FG233">
        <f>Rådata_6000!EZ95</f>
        <v>0</v>
      </c>
      <c r="FH233">
        <f>Rådata_6000!FA95</f>
        <v>0</v>
      </c>
      <c r="FI233">
        <f>Rådata_6000!FB95</f>
        <v>0</v>
      </c>
      <c r="FJ233">
        <f>Rådata_6000!FC95</f>
        <v>0</v>
      </c>
      <c r="FK233">
        <f>Rådata_6000!FD95</f>
        <v>0</v>
      </c>
      <c r="FL233">
        <f>Rådata_6000!FE95</f>
        <v>0</v>
      </c>
      <c r="FM233">
        <f>Rådata_6000!FF95</f>
        <v>0</v>
      </c>
      <c r="FN233">
        <f>Rådata_6000!FG95</f>
        <v>0</v>
      </c>
      <c r="FO233">
        <f>Rådata_6000!FH95</f>
        <v>0</v>
      </c>
      <c r="FP233">
        <f>Rådata_6000!FI95</f>
        <v>0</v>
      </c>
      <c r="FQ233">
        <f>Rådata_6000!FJ95</f>
        <v>0</v>
      </c>
      <c r="FR233">
        <f>Rådata_6000!FK95</f>
        <v>0</v>
      </c>
      <c r="FS233">
        <f>Rådata_6000!FL95</f>
        <v>0</v>
      </c>
      <c r="FT233">
        <f>Rådata_6000!FM95</f>
        <v>0</v>
      </c>
      <c r="FU233">
        <f>Rådata_6000!FN95</f>
        <v>0</v>
      </c>
      <c r="FV233">
        <f>Rådata_6000!FO95</f>
        <v>0</v>
      </c>
      <c r="FW233">
        <f>Rådata_6000!FP95</f>
        <v>0</v>
      </c>
      <c r="FX233">
        <f>Rådata_6000!FQ95</f>
        <v>0</v>
      </c>
      <c r="FY233">
        <f>Rådata_6000!FR95</f>
        <v>0</v>
      </c>
      <c r="FZ233">
        <f>Rådata_6000!FS95</f>
        <v>0</v>
      </c>
      <c r="GA233">
        <f>Rådata_6000!FT95</f>
        <v>0</v>
      </c>
      <c r="GB233">
        <f>Rådata_6000!FU95</f>
        <v>0</v>
      </c>
      <c r="GC233">
        <f>Rådata_6000!FV95</f>
        <v>0</v>
      </c>
      <c r="GD233">
        <f>Rådata_6000!FW95</f>
        <v>0</v>
      </c>
      <c r="GE233">
        <f>Rådata_6000!FX95</f>
        <v>0</v>
      </c>
      <c r="GF233">
        <f>Rådata_6000!FY95</f>
        <v>0</v>
      </c>
      <c r="GG233">
        <f>Rådata_6000!FZ95</f>
        <v>0</v>
      </c>
      <c r="GH233">
        <f>Rådata_6000!GA95</f>
        <v>0</v>
      </c>
      <c r="GI233">
        <f>Rådata_6000!GB95</f>
        <v>0</v>
      </c>
      <c r="GJ233">
        <f>Rådata_6000!GC95</f>
        <v>0</v>
      </c>
      <c r="GK233">
        <f>Rådata_6000!GD95</f>
        <v>0</v>
      </c>
      <c r="GL233">
        <f>Rådata_6000!GE95</f>
        <v>0</v>
      </c>
      <c r="GM233">
        <f>Rådata_6000!GF95</f>
        <v>0</v>
      </c>
      <c r="GN233">
        <f>Rådata_6000!GG95</f>
        <v>0</v>
      </c>
      <c r="GO233">
        <f>Rådata_6000!GH95</f>
        <v>0</v>
      </c>
      <c r="GP233">
        <f>Rådata_6000!GI95</f>
        <v>0</v>
      </c>
      <c r="GQ233">
        <f>Rådata_6000!GJ95</f>
        <v>0</v>
      </c>
      <c r="GR233">
        <f>Rådata_6000!GK95</f>
        <v>0</v>
      </c>
      <c r="GS233">
        <f>Rådata_6000!GL95</f>
        <v>0</v>
      </c>
      <c r="GT233">
        <f>Rådata_6000!GM95</f>
        <v>0</v>
      </c>
      <c r="GU233">
        <f>Rådata_6000!GN95</f>
        <v>0</v>
      </c>
      <c r="GV233">
        <f>Rådata_6000!GO95</f>
        <v>0</v>
      </c>
      <c r="GW233">
        <f>Rådata_6000!GP95</f>
        <v>0</v>
      </c>
      <c r="GX233">
        <f>Rådata_6000!GQ95</f>
        <v>0</v>
      </c>
      <c r="GY233">
        <f>Rådata_6000!GR95</f>
        <v>0</v>
      </c>
      <c r="GZ233">
        <f>Rådata_6000!GS95</f>
        <v>0</v>
      </c>
      <c r="HA233">
        <f>Rådata_6000!GT95</f>
        <v>0</v>
      </c>
      <c r="HB233">
        <f>Rådata_6000!GU95</f>
        <v>0</v>
      </c>
      <c r="HC233">
        <f>Rådata_6000!GV95</f>
        <v>0</v>
      </c>
      <c r="HD233">
        <f>Rådata_6000!GW95</f>
        <v>0</v>
      </c>
      <c r="HE233">
        <f>Rådata_6000!GX95</f>
        <v>0</v>
      </c>
      <c r="HF233">
        <f>Rådata_6000!GY95</f>
        <v>0</v>
      </c>
      <c r="HG233">
        <f>Rådata_6000!GZ95</f>
        <v>0</v>
      </c>
      <c r="HH233">
        <f>Rådata_6000!HA95</f>
        <v>0</v>
      </c>
      <c r="HI233">
        <f>Rådata_6000!HB95</f>
        <v>0</v>
      </c>
      <c r="HJ233">
        <f>Rådata_6000!HC95</f>
        <v>0</v>
      </c>
      <c r="HK233">
        <f>Rådata_6000!HD95</f>
        <v>0</v>
      </c>
      <c r="HL233">
        <f>Rådata_6000!HE95</f>
        <v>0</v>
      </c>
      <c r="HM233">
        <f>Rådata_6000!HF95</f>
        <v>0</v>
      </c>
      <c r="HN233">
        <f>Rådata_6000!HG95</f>
        <v>0</v>
      </c>
      <c r="HO233">
        <f>Rådata_6000!HH95</f>
        <v>0</v>
      </c>
      <c r="HP233">
        <f>Rådata_6000!HI95</f>
        <v>0</v>
      </c>
      <c r="HQ233">
        <f>Rådata_6000!HJ95</f>
        <v>0</v>
      </c>
      <c r="HR233">
        <f>Rådata_6000!HK95</f>
        <v>0</v>
      </c>
      <c r="HS233">
        <f>Rådata_6000!HL95</f>
        <v>0</v>
      </c>
      <c r="HT233">
        <f>Rådata_6000!HM95</f>
        <v>0</v>
      </c>
      <c r="HU233">
        <f>Rådata_6000!HN95</f>
        <v>0</v>
      </c>
      <c r="HV233">
        <f>Rådata_6000!HO95</f>
        <v>0</v>
      </c>
      <c r="HW233">
        <f>Rådata_6000!HP95</f>
        <v>0</v>
      </c>
      <c r="HX233">
        <f>Rådata_6000!HQ95</f>
        <v>0</v>
      </c>
      <c r="HY233">
        <f>Rådata_6000!HR95</f>
        <v>0</v>
      </c>
      <c r="HZ233">
        <f>Rådata_6000!HS95</f>
        <v>0</v>
      </c>
      <c r="IA233">
        <f>Rådata_6000!HT95</f>
        <v>0</v>
      </c>
      <c r="IB233">
        <f>Rådata_6000!HU95</f>
        <v>0</v>
      </c>
      <c r="IC233">
        <f>Rådata_6000!HV95</f>
        <v>0</v>
      </c>
      <c r="ID233">
        <f>Rådata_6000!HW95</f>
        <v>0</v>
      </c>
      <c r="IE233">
        <f>Rådata_6000!HX95</f>
        <v>0</v>
      </c>
      <c r="IF233">
        <f>Rådata_6000!HY95</f>
        <v>0</v>
      </c>
      <c r="IG233">
        <f>Rådata_6000!HZ95</f>
        <v>0</v>
      </c>
      <c r="IH233">
        <f>Rådata_6000!IA95</f>
        <v>0</v>
      </c>
      <c r="II233">
        <f>Rådata_6000!IB95</f>
        <v>0</v>
      </c>
      <c r="IJ233">
        <f>Rådata_6000!IC95</f>
        <v>0</v>
      </c>
      <c r="IK233">
        <f>Rådata_6000!ID95</f>
        <v>0</v>
      </c>
      <c r="IL233">
        <f>Rådata_6000!IE95</f>
        <v>0</v>
      </c>
      <c r="IM233">
        <f>Rådata_6000!IF95</f>
        <v>0</v>
      </c>
      <c r="IN233">
        <f>Rådata_6000!IG95</f>
        <v>0</v>
      </c>
      <c r="IO233">
        <f>Rådata_6000!IH95</f>
        <v>0</v>
      </c>
      <c r="IP233">
        <f>Rådata_6000!II95</f>
        <v>0</v>
      </c>
      <c r="IQ233">
        <f>Rådata_6000!IJ95</f>
        <v>0</v>
      </c>
      <c r="IR233">
        <f>Rådata_6000!IK95</f>
        <v>0</v>
      </c>
      <c r="IS233">
        <f>Rådata_6000!IL95</f>
        <v>0</v>
      </c>
      <c r="IT233">
        <f>Rådata_6000!IM95</f>
        <v>0</v>
      </c>
      <c r="IU233">
        <f>Rådata_6000!IN95</f>
        <v>0</v>
      </c>
      <c r="IV233">
        <f>Rådata_6000!IO95</f>
        <v>0</v>
      </c>
      <c r="IW233">
        <f>Rådata_6000!IP95</f>
        <v>0</v>
      </c>
      <c r="IX233">
        <f>Rådata_6000!IQ95</f>
        <v>0</v>
      </c>
      <c r="IY233">
        <f>Rådata_6000!IR95</f>
        <v>0</v>
      </c>
      <c r="IZ233">
        <f>Rådata_6000!IS95</f>
        <v>0</v>
      </c>
      <c r="JA233">
        <f>Rådata_6000!IT95</f>
        <v>0</v>
      </c>
      <c r="JB233">
        <f>Rådata_6000!IU95</f>
        <v>0</v>
      </c>
      <c r="JC233">
        <f>Rådata_6000!IV95</f>
        <v>0</v>
      </c>
      <c r="JD233">
        <f>Rådata_6000!IW95</f>
        <v>0</v>
      </c>
      <c r="JE233">
        <f>Rådata_6000!IX95</f>
        <v>0</v>
      </c>
      <c r="JF233">
        <f>Rådata_6000!IY95</f>
        <v>0</v>
      </c>
      <c r="JG233">
        <f>Rådata_6000!IZ95</f>
        <v>0</v>
      </c>
      <c r="JH233">
        <f>Rådata_6000!JA95</f>
        <v>0</v>
      </c>
      <c r="JI233">
        <f>Rådata_6000!JB95</f>
        <v>0</v>
      </c>
      <c r="JJ233">
        <f>Rådata_6000!JC95</f>
        <v>0</v>
      </c>
      <c r="JK233">
        <f>Rådata_6000!JD95</f>
        <v>0</v>
      </c>
      <c r="JL233">
        <f>Rådata_6000!JE95</f>
        <v>0</v>
      </c>
      <c r="JM233">
        <f>Rådata_6000!JF95</f>
        <v>0</v>
      </c>
      <c r="JN233">
        <f>Rådata_6000!JG95</f>
        <v>0</v>
      </c>
      <c r="JO233">
        <f>Rådata_6000!JH95</f>
        <v>0</v>
      </c>
      <c r="JP233">
        <f>Rådata_6000!JI95</f>
        <v>0</v>
      </c>
      <c r="JQ233">
        <f>Rådata_6000!JJ95</f>
        <v>0</v>
      </c>
      <c r="JR233">
        <f>Rådata_6000!JK95</f>
        <v>0</v>
      </c>
      <c r="JS233">
        <f>Rådata_6000!JL95</f>
        <v>0</v>
      </c>
      <c r="JT233">
        <f>Rådata_6000!JM95</f>
        <v>0</v>
      </c>
      <c r="JU233">
        <f>Rådata_6000!JN95</f>
        <v>0</v>
      </c>
      <c r="JV233">
        <f>Rådata_6000!JO95</f>
        <v>0</v>
      </c>
      <c r="JW233">
        <f>Rådata_6000!JP95</f>
        <v>0</v>
      </c>
      <c r="JX233">
        <f>Rådata_6000!JQ95</f>
        <v>0</v>
      </c>
      <c r="JY233">
        <f>Rådata_6000!JR95</f>
        <v>0</v>
      </c>
      <c r="JZ233">
        <f>Rådata_6000!JS95</f>
        <v>0</v>
      </c>
      <c r="KA233">
        <f>Rådata_6000!JT95</f>
        <v>0</v>
      </c>
      <c r="KB233">
        <f>Rådata_6000!JU95</f>
        <v>0</v>
      </c>
      <c r="KC233">
        <f>Rådata_6000!JV95</f>
        <v>0</v>
      </c>
      <c r="KD233">
        <f>Rådata_6000!JW95</f>
        <v>0</v>
      </c>
      <c r="KE233">
        <f>Rådata_6000!JX95</f>
        <v>0</v>
      </c>
      <c r="KF233">
        <f>Rådata_6000!JY95</f>
        <v>0</v>
      </c>
      <c r="KG233">
        <f>Rådata_6000!JZ95</f>
        <v>0</v>
      </c>
      <c r="KH233">
        <f>Rådata_6000!KA95</f>
        <v>0</v>
      </c>
      <c r="KI233">
        <f>Rådata_6000!KB95</f>
        <v>0</v>
      </c>
      <c r="KJ233">
        <f>Rådata_6000!KC95</f>
        <v>0</v>
      </c>
      <c r="KK233">
        <f>Rådata_6000!KD95</f>
        <v>0</v>
      </c>
      <c r="KL233">
        <f>Rådata_6000!KE95</f>
        <v>0</v>
      </c>
      <c r="KM233">
        <f>Rådata_6000!KF95</f>
        <v>0</v>
      </c>
      <c r="KN233">
        <f>Rådata_6000!KG95</f>
        <v>0</v>
      </c>
      <c r="KO233">
        <f>Rådata_6000!KH95</f>
        <v>0</v>
      </c>
      <c r="KP233">
        <f>Rådata_6000!KI95</f>
        <v>0</v>
      </c>
      <c r="KQ233">
        <f>Rådata_6000!KJ95</f>
        <v>0</v>
      </c>
      <c r="KR233">
        <f>Rådata_6000!KK95</f>
        <v>0</v>
      </c>
      <c r="KS233">
        <f>Rådata_6000!KL95</f>
        <v>0</v>
      </c>
      <c r="KT233">
        <f>Rådata_6000!KM95</f>
        <v>0</v>
      </c>
      <c r="KU233">
        <f>Rådata_6000!KN95</f>
        <v>0</v>
      </c>
      <c r="KV233">
        <f>Rådata_6000!KO95</f>
        <v>0</v>
      </c>
      <c r="KW233">
        <f>Rådata_6000!KP95</f>
        <v>0</v>
      </c>
      <c r="KX233">
        <f>Rådata_6000!KQ95</f>
        <v>0</v>
      </c>
      <c r="KY233">
        <f>Rådata_6000!KR95</f>
        <v>0</v>
      </c>
      <c r="KZ233">
        <f>Rådata_6000!KS95</f>
        <v>0</v>
      </c>
      <c r="LA233">
        <f>Rådata_6000!KT95</f>
        <v>0</v>
      </c>
      <c r="LB233">
        <f>Rådata_6000!KU95</f>
        <v>0</v>
      </c>
      <c r="LC233">
        <f>Rådata_6000!KV95</f>
        <v>0</v>
      </c>
      <c r="LD233">
        <f>Rådata_6000!KW95</f>
        <v>0</v>
      </c>
      <c r="LE233">
        <f>Rådata_6000!KX95</f>
        <v>0</v>
      </c>
      <c r="LF233">
        <f>Rådata_6000!KY95</f>
        <v>0</v>
      </c>
      <c r="LG233">
        <f>Rådata_6000!KZ95</f>
        <v>0</v>
      </c>
      <c r="LH233">
        <f>Rådata_6000!LA95</f>
        <v>0</v>
      </c>
      <c r="LI233">
        <f>Rådata_6000!LB95</f>
        <v>0</v>
      </c>
      <c r="LJ233">
        <f>Rådata_6000!LC95</f>
        <v>0</v>
      </c>
      <c r="LK233">
        <f>Rådata_6000!LD95</f>
        <v>0</v>
      </c>
      <c r="LL233">
        <f>Rådata_6000!LE95</f>
        <v>0</v>
      </c>
      <c r="LM233">
        <f>Rådata_6000!LF95</f>
        <v>0</v>
      </c>
      <c r="LN233">
        <f>Rådata_6000!LG95</f>
        <v>0</v>
      </c>
      <c r="LO233">
        <f>Rådata_6000!LH95</f>
        <v>0</v>
      </c>
      <c r="LP233">
        <f>Rådata_6000!LI95</f>
        <v>0</v>
      </c>
      <c r="LQ233">
        <f>Rådata_6000!LJ95</f>
        <v>0</v>
      </c>
      <c r="LR233">
        <f>Rådata_6000!LK95</f>
        <v>0</v>
      </c>
      <c r="LS233">
        <f>Rådata_6000!LL95</f>
        <v>0</v>
      </c>
      <c r="LT233">
        <f>Rådata_6000!LM95</f>
        <v>0</v>
      </c>
      <c r="LU233">
        <f>Rådata_6000!LN95</f>
        <v>0</v>
      </c>
      <c r="LV233">
        <f>Rådata_6000!LO95</f>
        <v>0</v>
      </c>
      <c r="LW233">
        <f>Rådata_6000!LP95</f>
        <v>0</v>
      </c>
      <c r="LX233">
        <f>Rådata_6000!LQ95</f>
        <v>0</v>
      </c>
      <c r="LY233">
        <f>Rådata_6000!LR95</f>
        <v>0</v>
      </c>
      <c r="LZ233">
        <f>Rådata_6000!LS95</f>
        <v>0</v>
      </c>
      <c r="MA233">
        <f>Rådata_6000!LT95</f>
        <v>0</v>
      </c>
      <c r="MB233">
        <f>Rådata_6000!LU95</f>
        <v>0</v>
      </c>
      <c r="MC233">
        <f>Rådata_6000!LV95</f>
        <v>0</v>
      </c>
      <c r="MD233">
        <f>Rådata_6000!LW95</f>
        <v>0</v>
      </c>
      <c r="ME233">
        <f>Rådata_6000!LX95</f>
        <v>0</v>
      </c>
      <c r="MF233">
        <f>Rådata_6000!LY95</f>
        <v>0</v>
      </c>
      <c r="MG233">
        <f>Rådata_6000!LZ95</f>
        <v>0</v>
      </c>
      <c r="MH233">
        <f>Rådata_6000!MA95</f>
        <v>0</v>
      </c>
      <c r="MI233">
        <f>Rådata_6000!MB95</f>
        <v>0</v>
      </c>
      <c r="MJ233">
        <f>Rådata_6000!MC95</f>
        <v>0</v>
      </c>
      <c r="MK233">
        <f>Rådata_6000!MD95</f>
        <v>0</v>
      </c>
      <c r="ML233">
        <f>Rådata_6000!ME95</f>
        <v>0</v>
      </c>
      <c r="MM233">
        <f>Rådata_6000!MF95</f>
        <v>0</v>
      </c>
      <c r="MN233">
        <f>Rådata_6000!MG95</f>
        <v>0</v>
      </c>
      <c r="MO233">
        <f>Rådata_6000!MH95</f>
        <v>0</v>
      </c>
      <c r="MP233">
        <f>Rådata_6000!MI95</f>
        <v>0</v>
      </c>
      <c r="MQ233">
        <f>Rådata_6000!MJ95</f>
        <v>0</v>
      </c>
      <c r="MR233">
        <f>Rådata_6000!MK95</f>
        <v>0</v>
      </c>
      <c r="MS233">
        <f>Rådata_6000!ML95</f>
        <v>0</v>
      </c>
      <c r="MT233">
        <f>Rådata_6000!MM95</f>
        <v>0</v>
      </c>
      <c r="MU233">
        <f>Rådata_6000!MN95</f>
        <v>0</v>
      </c>
      <c r="MV233">
        <f>Rådata_6000!MO95</f>
        <v>0</v>
      </c>
      <c r="MW233">
        <f>Rådata_6000!MP95</f>
        <v>0</v>
      </c>
      <c r="MX233">
        <f>Rådata_6000!MQ95</f>
        <v>0</v>
      </c>
      <c r="MY233">
        <f>Rådata_6000!MR95</f>
        <v>0</v>
      </c>
      <c r="MZ233">
        <f>Rådata_6000!MS95</f>
        <v>0</v>
      </c>
      <c r="NA233">
        <f>Rådata_6000!MT95</f>
        <v>0</v>
      </c>
      <c r="NB233">
        <f>Rådata_6000!MU95</f>
        <v>0</v>
      </c>
      <c r="NC233">
        <f>Rådata_6000!MV95</f>
        <v>0</v>
      </c>
      <c r="ND233">
        <f>Rådata_6000!MW95</f>
        <v>0</v>
      </c>
      <c r="NE233">
        <f>Rådata_6000!MX95</f>
        <v>0</v>
      </c>
      <c r="NF233">
        <f>Rådata_6000!MY95</f>
        <v>0</v>
      </c>
      <c r="NG233">
        <f>Rådata_6000!MZ95</f>
        <v>0</v>
      </c>
      <c r="NH233">
        <f>Rådata_6000!NA95</f>
        <v>0</v>
      </c>
      <c r="NI233">
        <f>Rådata_6000!NB95</f>
        <v>0</v>
      </c>
      <c r="NJ233">
        <f>Rådata_6000!NC95</f>
        <v>0</v>
      </c>
      <c r="NK233">
        <f>Rådata_6000!ND95</f>
        <v>0</v>
      </c>
      <c r="NL233">
        <f>Rådata_6000!NE95</f>
        <v>0</v>
      </c>
      <c r="NM233">
        <f>Rådata_6000!NF95</f>
        <v>0</v>
      </c>
      <c r="NN233">
        <f>Rådata_6000!NG95</f>
        <v>0</v>
      </c>
      <c r="NO233">
        <f>Rådata_6000!NH95</f>
        <v>0</v>
      </c>
      <c r="NP233">
        <f>Rådata_6000!NI95</f>
        <v>0</v>
      </c>
      <c r="NQ233">
        <f>Rådata_6000!NJ95</f>
        <v>0</v>
      </c>
      <c r="NR233">
        <f>Rådata_6000!NK95</f>
        <v>0</v>
      </c>
      <c r="NS233">
        <f>Rådata_6000!NL95</f>
        <v>0</v>
      </c>
      <c r="NT233">
        <f>Rådata_6000!NM95</f>
        <v>0</v>
      </c>
      <c r="NU233">
        <f>Rådata_6000!NN95</f>
        <v>0</v>
      </c>
      <c r="NV233">
        <f>Rådata_6000!NO95</f>
        <v>0</v>
      </c>
      <c r="NW233">
        <f>Rådata_6000!NP95</f>
        <v>0</v>
      </c>
      <c r="NX233">
        <f>Rådata_6000!NQ95</f>
        <v>0</v>
      </c>
      <c r="NY233">
        <f>Rådata_6000!NR95</f>
        <v>0</v>
      </c>
      <c r="NZ233">
        <f>Rådata_6000!NS95</f>
        <v>0</v>
      </c>
      <c r="OA233">
        <f>Rådata_6000!NT95</f>
        <v>0</v>
      </c>
      <c r="OB233">
        <f>Rådata_6000!NU95</f>
        <v>0</v>
      </c>
      <c r="OC233">
        <f>Rådata_6000!NV95</f>
        <v>0</v>
      </c>
      <c r="OD233">
        <f>Rådata_6000!NW95</f>
        <v>0</v>
      </c>
      <c r="OE233">
        <f>Rådata_6000!NX95</f>
        <v>0</v>
      </c>
      <c r="OF233">
        <f>Rådata_6000!NY95</f>
        <v>0</v>
      </c>
      <c r="OG233">
        <f>Rådata_6000!NZ95</f>
        <v>0</v>
      </c>
      <c r="OH233">
        <f>Rådata_6000!OA95</f>
        <v>0</v>
      </c>
      <c r="OI233">
        <f>Rådata_6000!OB95</f>
        <v>0</v>
      </c>
      <c r="OJ233">
        <f>Rådata_6000!OC95</f>
        <v>0</v>
      </c>
      <c r="OK233">
        <f>Rådata_6000!OD95</f>
        <v>0</v>
      </c>
      <c r="OL233">
        <f>Rådata_6000!OE95</f>
        <v>0</v>
      </c>
      <c r="OM233">
        <f>Rådata_6000!OF95</f>
        <v>0</v>
      </c>
      <c r="ON233">
        <f>Rådata_6000!OG95</f>
        <v>0</v>
      </c>
      <c r="OO233">
        <f>Rådata_6000!OH95</f>
        <v>0</v>
      </c>
      <c r="OP233">
        <f>Rådata_6000!OI95</f>
        <v>0</v>
      </c>
      <c r="OQ233">
        <f>Rådata_6000!OJ95</f>
        <v>0</v>
      </c>
      <c r="OR233">
        <f>Rådata_6000!OK95</f>
        <v>0</v>
      </c>
      <c r="OS233">
        <f>Rådata_6000!OL95</f>
        <v>0</v>
      </c>
    </row>
    <row r="234" spans="1:409">
      <c r="A234">
        <v>0</v>
      </c>
      <c r="J234">
        <f>Rådata_6000!C96</f>
        <v>0</v>
      </c>
      <c r="K234">
        <f>Rådata_6000!D96</f>
        <v>0</v>
      </c>
      <c r="L234">
        <f>Rådata_6000!E96</f>
        <v>0</v>
      </c>
      <c r="M234">
        <f>Rådata_6000!F96</f>
        <v>0</v>
      </c>
      <c r="N234">
        <f>Rådata_6000!G96</f>
        <v>0</v>
      </c>
      <c r="O234">
        <f>Rådata_6000!H96</f>
        <v>0</v>
      </c>
      <c r="P234">
        <f>Rådata_6000!I96</f>
        <v>0</v>
      </c>
      <c r="Q234">
        <f>Rådata_6000!J96</f>
        <v>0</v>
      </c>
      <c r="R234">
        <f>Rådata_6000!K96</f>
        <v>0</v>
      </c>
      <c r="S234">
        <f>Rådata_6000!L96</f>
        <v>0</v>
      </c>
      <c r="T234">
        <f>Rådata_6000!M96</f>
        <v>0</v>
      </c>
      <c r="U234">
        <f>Rådata_6000!N96</f>
        <v>0</v>
      </c>
      <c r="V234">
        <f>Rådata_6000!O96</f>
        <v>0</v>
      </c>
      <c r="W234">
        <f>Rådata_6000!P96</f>
        <v>0</v>
      </c>
      <c r="X234">
        <f>Rådata_6000!Q96</f>
        <v>0</v>
      </c>
      <c r="Y234">
        <f>Rådata_6000!R96</f>
        <v>0</v>
      </c>
      <c r="Z234">
        <f>Rådata_6000!S96</f>
        <v>0</v>
      </c>
      <c r="AA234">
        <f>Rådata_6000!T96</f>
        <v>0</v>
      </c>
      <c r="AB234">
        <f>Rådata_6000!U96</f>
        <v>0</v>
      </c>
      <c r="AC234">
        <f>Rådata_6000!V96</f>
        <v>0</v>
      </c>
      <c r="AD234">
        <f>Rådata_6000!W96</f>
        <v>0</v>
      </c>
      <c r="AE234">
        <f>Rådata_6000!X96</f>
        <v>0</v>
      </c>
      <c r="AF234">
        <f>Rådata_6000!Y96</f>
        <v>0</v>
      </c>
      <c r="AG234">
        <f>Rådata_6000!Z96</f>
        <v>0</v>
      </c>
      <c r="AH234">
        <f>Rådata_6000!AA96</f>
        <v>0</v>
      </c>
      <c r="AI234">
        <f>Rådata_6000!AB96</f>
        <v>0</v>
      </c>
      <c r="AJ234">
        <f>Rådata_6000!AC96</f>
        <v>0</v>
      </c>
      <c r="AK234">
        <f>Rådata_6000!AD96</f>
        <v>0</v>
      </c>
      <c r="AL234">
        <f>Rådata_6000!AE96</f>
        <v>0</v>
      </c>
      <c r="AM234">
        <f>Rådata_6000!AF96</f>
        <v>0</v>
      </c>
      <c r="AN234">
        <f>Rådata_6000!AG96</f>
        <v>0</v>
      </c>
      <c r="AO234">
        <f>Rådata_6000!AH96</f>
        <v>0</v>
      </c>
      <c r="AP234">
        <f>Rådata_6000!AI96</f>
        <v>0</v>
      </c>
      <c r="AQ234">
        <f>Rådata_6000!AJ96</f>
        <v>0</v>
      </c>
      <c r="AR234">
        <f>Rådata_6000!AK96</f>
        <v>0</v>
      </c>
      <c r="AS234">
        <f>Rådata_6000!AL96</f>
        <v>0</v>
      </c>
      <c r="AT234">
        <f>Rådata_6000!AM96</f>
        <v>0</v>
      </c>
      <c r="AU234">
        <f>Rådata_6000!AN96</f>
        <v>0</v>
      </c>
      <c r="AV234">
        <f>Rådata_6000!AO96</f>
        <v>0</v>
      </c>
      <c r="AW234">
        <f>Rådata_6000!AP96</f>
        <v>0</v>
      </c>
      <c r="AX234">
        <f>Rådata_6000!AQ96</f>
        <v>0</v>
      </c>
      <c r="AY234">
        <f>Rådata_6000!AR96</f>
        <v>0</v>
      </c>
      <c r="AZ234">
        <f>Rådata_6000!AS96</f>
        <v>0</v>
      </c>
      <c r="BA234">
        <f>Rådata_6000!AT96</f>
        <v>0</v>
      </c>
      <c r="BB234">
        <f>Rådata_6000!AU96</f>
        <v>0</v>
      </c>
      <c r="BC234">
        <f>Rådata_6000!AV96</f>
        <v>0</v>
      </c>
      <c r="BD234">
        <f>Rådata_6000!AW96</f>
        <v>0</v>
      </c>
      <c r="BE234">
        <f>Rådata_6000!AX96</f>
        <v>0</v>
      </c>
      <c r="BF234">
        <f>Rådata_6000!AY96</f>
        <v>0</v>
      </c>
      <c r="BG234">
        <f>Rådata_6000!AZ96</f>
        <v>0</v>
      </c>
      <c r="BH234">
        <f>Rådata_6000!BA96</f>
        <v>0</v>
      </c>
      <c r="BI234">
        <f>Rådata_6000!BB96</f>
        <v>0</v>
      </c>
      <c r="BJ234">
        <f>Rådata_6000!BC96</f>
        <v>0</v>
      </c>
      <c r="BK234">
        <f>Rådata_6000!BD96</f>
        <v>0</v>
      </c>
      <c r="BL234">
        <f>Rådata_6000!BE96</f>
        <v>0</v>
      </c>
      <c r="BM234">
        <f>Rådata_6000!BF96</f>
        <v>0</v>
      </c>
      <c r="BN234">
        <f>Rådata_6000!BG96</f>
        <v>0</v>
      </c>
      <c r="BO234">
        <f>Rådata_6000!BH96</f>
        <v>0</v>
      </c>
      <c r="BP234">
        <f>Rådata_6000!BI96</f>
        <v>0</v>
      </c>
      <c r="BQ234">
        <f>Rådata_6000!BJ96</f>
        <v>0</v>
      </c>
      <c r="BR234">
        <f>Rådata_6000!BK96</f>
        <v>0</v>
      </c>
      <c r="BS234">
        <f>Rådata_6000!BL96</f>
        <v>0</v>
      </c>
      <c r="BT234">
        <f>Rådata_6000!BM96</f>
        <v>0</v>
      </c>
      <c r="BU234">
        <f>Rådata_6000!BN96</f>
        <v>0</v>
      </c>
      <c r="BV234">
        <f>Rådata_6000!BO96</f>
        <v>0</v>
      </c>
      <c r="BW234">
        <f>Rådata_6000!BP96</f>
        <v>0</v>
      </c>
      <c r="BX234">
        <f>Rådata_6000!BQ96</f>
        <v>0</v>
      </c>
      <c r="BY234">
        <f>Rådata_6000!BR96</f>
        <v>0</v>
      </c>
      <c r="BZ234">
        <f>Rådata_6000!BS96</f>
        <v>0</v>
      </c>
      <c r="CA234">
        <f>Rådata_6000!BT96</f>
        <v>0</v>
      </c>
      <c r="CB234">
        <f>Rådata_6000!BU96</f>
        <v>0</v>
      </c>
      <c r="CC234">
        <f>Rådata_6000!BV96</f>
        <v>0</v>
      </c>
      <c r="CD234">
        <f>Rådata_6000!BW96</f>
        <v>0</v>
      </c>
      <c r="CE234">
        <f>Rådata_6000!BX96</f>
        <v>0</v>
      </c>
      <c r="CF234">
        <f>Rådata_6000!BY96</f>
        <v>0</v>
      </c>
      <c r="CG234">
        <f>Rådata_6000!BZ96</f>
        <v>0</v>
      </c>
      <c r="CH234">
        <f>Rådata_6000!CA96</f>
        <v>0</v>
      </c>
      <c r="CI234">
        <f>Rådata_6000!CB96</f>
        <v>0</v>
      </c>
      <c r="CJ234">
        <f>Rådata_6000!CC96</f>
        <v>0</v>
      </c>
      <c r="CK234">
        <f>Rådata_6000!CD96</f>
        <v>0</v>
      </c>
      <c r="CL234">
        <f>Rådata_6000!CE96</f>
        <v>0</v>
      </c>
      <c r="CM234">
        <f>Rådata_6000!CF96</f>
        <v>0</v>
      </c>
      <c r="CN234">
        <f>Rådata_6000!CG96</f>
        <v>0</v>
      </c>
      <c r="CO234">
        <f>Rådata_6000!CH96</f>
        <v>0</v>
      </c>
      <c r="CP234">
        <f>Rådata_6000!CI96</f>
        <v>0</v>
      </c>
      <c r="CQ234">
        <f>Rådata_6000!CJ96</f>
        <v>0</v>
      </c>
      <c r="CR234">
        <f>Rådata_6000!CK96</f>
        <v>0</v>
      </c>
      <c r="CS234">
        <f>Rådata_6000!CL96</f>
        <v>0</v>
      </c>
      <c r="CT234">
        <f>Rådata_6000!CM96</f>
        <v>0</v>
      </c>
      <c r="CU234">
        <f>Rådata_6000!CN96</f>
        <v>0</v>
      </c>
      <c r="CV234">
        <f>Rådata_6000!CO96</f>
        <v>0</v>
      </c>
      <c r="CW234">
        <f>Rådata_6000!CP96</f>
        <v>0</v>
      </c>
      <c r="CX234">
        <f>Rådata_6000!CQ96</f>
        <v>0</v>
      </c>
      <c r="CY234">
        <f>Rådata_6000!CR96</f>
        <v>0</v>
      </c>
      <c r="CZ234">
        <f>Rådata_6000!CS96</f>
        <v>0</v>
      </c>
      <c r="DA234">
        <f>Rådata_6000!CT96</f>
        <v>0</v>
      </c>
      <c r="DB234">
        <f>Rådata_6000!CU96</f>
        <v>0</v>
      </c>
      <c r="DC234">
        <f>Rådata_6000!CV96</f>
        <v>0</v>
      </c>
      <c r="DD234">
        <f>Rådata_6000!CW96</f>
        <v>0</v>
      </c>
      <c r="DE234">
        <f>Rådata_6000!CX96</f>
        <v>0</v>
      </c>
      <c r="DF234">
        <f>Rådata_6000!CY96</f>
        <v>0</v>
      </c>
      <c r="DG234">
        <f>Rådata_6000!CZ96</f>
        <v>0</v>
      </c>
      <c r="DH234">
        <f>Rådata_6000!DA96</f>
        <v>0</v>
      </c>
      <c r="DI234">
        <f>Rådata_6000!DB96</f>
        <v>0</v>
      </c>
      <c r="DJ234">
        <f>Rådata_6000!DC96</f>
        <v>0</v>
      </c>
      <c r="DK234">
        <f>Rådata_6000!DD96</f>
        <v>0</v>
      </c>
      <c r="DL234">
        <f>Rådata_6000!DE96</f>
        <v>0</v>
      </c>
      <c r="DM234">
        <f>Rådata_6000!DF96</f>
        <v>0</v>
      </c>
      <c r="DN234">
        <f>Rådata_6000!DG96</f>
        <v>0</v>
      </c>
      <c r="DO234">
        <f>Rådata_6000!DH96</f>
        <v>0</v>
      </c>
      <c r="DP234">
        <f>Rådata_6000!DI96</f>
        <v>0</v>
      </c>
      <c r="DQ234">
        <f>Rådata_6000!DJ96</f>
        <v>0</v>
      </c>
      <c r="DR234">
        <f>Rådata_6000!DK96</f>
        <v>0</v>
      </c>
      <c r="DS234">
        <f>Rådata_6000!DL96</f>
        <v>0</v>
      </c>
      <c r="DT234">
        <f>Rådata_6000!DM96</f>
        <v>0</v>
      </c>
      <c r="DU234">
        <f>Rådata_6000!DN96</f>
        <v>0</v>
      </c>
      <c r="DV234">
        <f>Rådata_6000!DO96</f>
        <v>0</v>
      </c>
      <c r="DW234">
        <f>Rådata_6000!DP96</f>
        <v>0</v>
      </c>
      <c r="DX234">
        <f>Rådata_6000!DQ96</f>
        <v>0</v>
      </c>
      <c r="DY234">
        <f>Rådata_6000!DR96</f>
        <v>0</v>
      </c>
      <c r="DZ234">
        <f>Rådata_6000!DS96</f>
        <v>0</v>
      </c>
      <c r="EA234">
        <f>Rådata_6000!DT96</f>
        <v>0</v>
      </c>
      <c r="EB234">
        <f>Rådata_6000!DU96</f>
        <v>0</v>
      </c>
      <c r="EC234">
        <f>Rådata_6000!DV96</f>
        <v>0</v>
      </c>
      <c r="ED234">
        <f>Rådata_6000!DW96</f>
        <v>0</v>
      </c>
      <c r="EE234">
        <f>Rådata_6000!DX96</f>
        <v>0</v>
      </c>
      <c r="EF234">
        <f>Rådata_6000!DY96</f>
        <v>0</v>
      </c>
      <c r="EG234">
        <f>Rådata_6000!DZ96</f>
        <v>0</v>
      </c>
      <c r="EH234">
        <f>Rådata_6000!EA96</f>
        <v>0</v>
      </c>
      <c r="EI234">
        <f>Rådata_6000!EB96</f>
        <v>0</v>
      </c>
      <c r="EJ234">
        <f>Rådata_6000!EC96</f>
        <v>0</v>
      </c>
      <c r="EK234">
        <f>Rådata_6000!ED96</f>
        <v>0</v>
      </c>
      <c r="EL234">
        <f>Rådata_6000!EE96</f>
        <v>0</v>
      </c>
      <c r="EM234">
        <f>Rådata_6000!EF96</f>
        <v>0</v>
      </c>
      <c r="EN234">
        <f>Rådata_6000!EG96</f>
        <v>0</v>
      </c>
      <c r="EO234">
        <f>Rådata_6000!EH96</f>
        <v>0</v>
      </c>
      <c r="EP234">
        <f>Rådata_6000!EI96</f>
        <v>0</v>
      </c>
      <c r="EQ234">
        <f>Rådata_6000!EJ96</f>
        <v>0</v>
      </c>
      <c r="ER234">
        <f>Rådata_6000!EK96</f>
        <v>0</v>
      </c>
      <c r="ES234">
        <f>Rådata_6000!EL96</f>
        <v>0</v>
      </c>
      <c r="ET234">
        <f>Rådata_6000!EM96</f>
        <v>0</v>
      </c>
      <c r="EU234">
        <f>Rådata_6000!EN96</f>
        <v>0</v>
      </c>
      <c r="EV234">
        <f>Rådata_6000!EO96</f>
        <v>0</v>
      </c>
      <c r="EW234">
        <f>Rådata_6000!EP96</f>
        <v>0</v>
      </c>
      <c r="EX234">
        <f>Rådata_6000!EQ96</f>
        <v>0</v>
      </c>
      <c r="EY234">
        <f>Rådata_6000!ER96</f>
        <v>0</v>
      </c>
      <c r="EZ234">
        <f>Rådata_6000!ES96</f>
        <v>0</v>
      </c>
      <c r="FA234">
        <f>Rådata_6000!ET96</f>
        <v>0</v>
      </c>
      <c r="FB234">
        <f>Rådata_6000!EU96</f>
        <v>0</v>
      </c>
      <c r="FC234">
        <f>Rådata_6000!EV96</f>
        <v>0</v>
      </c>
      <c r="FD234">
        <f>Rådata_6000!EW96</f>
        <v>0</v>
      </c>
      <c r="FE234">
        <f>Rådata_6000!EX96</f>
        <v>0</v>
      </c>
      <c r="FF234">
        <f>Rådata_6000!EY96</f>
        <v>0</v>
      </c>
      <c r="FG234">
        <f>Rådata_6000!EZ96</f>
        <v>0</v>
      </c>
      <c r="FH234">
        <f>Rådata_6000!FA96</f>
        <v>0</v>
      </c>
      <c r="FI234">
        <f>Rådata_6000!FB96</f>
        <v>0</v>
      </c>
      <c r="FJ234">
        <f>Rådata_6000!FC96</f>
        <v>0</v>
      </c>
      <c r="FK234">
        <f>Rådata_6000!FD96</f>
        <v>0</v>
      </c>
      <c r="FL234">
        <f>Rådata_6000!FE96</f>
        <v>0</v>
      </c>
      <c r="FM234">
        <f>Rådata_6000!FF96</f>
        <v>0</v>
      </c>
      <c r="FN234">
        <f>Rådata_6000!FG96</f>
        <v>0</v>
      </c>
      <c r="FO234">
        <f>Rådata_6000!FH96</f>
        <v>0</v>
      </c>
      <c r="FP234">
        <f>Rådata_6000!FI96</f>
        <v>0</v>
      </c>
      <c r="FQ234">
        <f>Rådata_6000!FJ96</f>
        <v>0</v>
      </c>
      <c r="FR234">
        <f>Rådata_6000!FK96</f>
        <v>0</v>
      </c>
      <c r="FS234">
        <f>Rådata_6000!FL96</f>
        <v>0</v>
      </c>
      <c r="FT234">
        <f>Rådata_6000!FM96</f>
        <v>0</v>
      </c>
      <c r="FU234">
        <f>Rådata_6000!FN96</f>
        <v>0</v>
      </c>
      <c r="FV234">
        <f>Rådata_6000!FO96</f>
        <v>0</v>
      </c>
      <c r="FW234">
        <f>Rådata_6000!FP96</f>
        <v>0</v>
      </c>
      <c r="FX234">
        <f>Rådata_6000!FQ96</f>
        <v>0</v>
      </c>
      <c r="FY234">
        <f>Rådata_6000!FR96</f>
        <v>0</v>
      </c>
      <c r="FZ234">
        <f>Rådata_6000!FS96</f>
        <v>0</v>
      </c>
      <c r="GA234">
        <f>Rådata_6000!FT96</f>
        <v>0</v>
      </c>
      <c r="GB234">
        <f>Rådata_6000!FU96</f>
        <v>0</v>
      </c>
      <c r="GC234">
        <f>Rådata_6000!FV96</f>
        <v>0</v>
      </c>
      <c r="GD234">
        <f>Rådata_6000!FW96</f>
        <v>0</v>
      </c>
      <c r="GE234">
        <f>Rådata_6000!FX96</f>
        <v>0</v>
      </c>
      <c r="GF234">
        <f>Rådata_6000!FY96</f>
        <v>0</v>
      </c>
      <c r="GG234">
        <f>Rådata_6000!FZ96</f>
        <v>0</v>
      </c>
      <c r="GH234">
        <f>Rådata_6000!GA96</f>
        <v>0</v>
      </c>
      <c r="GI234">
        <f>Rådata_6000!GB96</f>
        <v>0</v>
      </c>
      <c r="GJ234">
        <f>Rådata_6000!GC96</f>
        <v>0</v>
      </c>
      <c r="GK234">
        <f>Rådata_6000!GD96</f>
        <v>0</v>
      </c>
      <c r="GL234">
        <f>Rådata_6000!GE96</f>
        <v>0</v>
      </c>
      <c r="GM234">
        <f>Rådata_6000!GF96</f>
        <v>0</v>
      </c>
      <c r="GN234">
        <f>Rådata_6000!GG96</f>
        <v>0</v>
      </c>
      <c r="GO234">
        <f>Rådata_6000!GH96</f>
        <v>0</v>
      </c>
      <c r="GP234">
        <f>Rådata_6000!GI96</f>
        <v>0</v>
      </c>
      <c r="GQ234">
        <f>Rådata_6000!GJ96</f>
        <v>0</v>
      </c>
      <c r="GR234">
        <f>Rådata_6000!GK96</f>
        <v>0</v>
      </c>
      <c r="GS234">
        <f>Rådata_6000!GL96</f>
        <v>0</v>
      </c>
      <c r="GT234">
        <f>Rådata_6000!GM96</f>
        <v>0</v>
      </c>
      <c r="GU234">
        <f>Rådata_6000!GN96</f>
        <v>0</v>
      </c>
      <c r="GV234">
        <f>Rådata_6000!GO96</f>
        <v>0</v>
      </c>
      <c r="GW234">
        <f>Rådata_6000!GP96</f>
        <v>0</v>
      </c>
      <c r="GX234">
        <f>Rådata_6000!GQ96</f>
        <v>0</v>
      </c>
      <c r="GY234">
        <f>Rådata_6000!GR96</f>
        <v>0</v>
      </c>
      <c r="GZ234">
        <f>Rådata_6000!GS96</f>
        <v>0</v>
      </c>
      <c r="HA234">
        <f>Rådata_6000!GT96</f>
        <v>0</v>
      </c>
      <c r="HB234">
        <f>Rådata_6000!GU96</f>
        <v>0</v>
      </c>
      <c r="HC234">
        <f>Rådata_6000!GV96</f>
        <v>0</v>
      </c>
      <c r="HD234">
        <f>Rådata_6000!GW96</f>
        <v>0</v>
      </c>
      <c r="HE234">
        <f>Rådata_6000!GX96</f>
        <v>0</v>
      </c>
      <c r="HF234">
        <f>Rådata_6000!GY96</f>
        <v>0</v>
      </c>
      <c r="HG234">
        <f>Rådata_6000!GZ96</f>
        <v>0</v>
      </c>
      <c r="HH234">
        <f>Rådata_6000!HA96</f>
        <v>0</v>
      </c>
      <c r="HI234">
        <f>Rådata_6000!HB96</f>
        <v>0</v>
      </c>
      <c r="HJ234">
        <f>Rådata_6000!HC96</f>
        <v>0</v>
      </c>
      <c r="HK234">
        <f>Rådata_6000!HD96</f>
        <v>0</v>
      </c>
      <c r="HL234">
        <f>Rådata_6000!HE96</f>
        <v>0</v>
      </c>
      <c r="HM234">
        <f>Rådata_6000!HF96</f>
        <v>0</v>
      </c>
      <c r="HN234">
        <f>Rådata_6000!HG96</f>
        <v>0</v>
      </c>
      <c r="HO234">
        <f>Rådata_6000!HH96</f>
        <v>0</v>
      </c>
      <c r="HP234">
        <f>Rådata_6000!HI96</f>
        <v>0</v>
      </c>
      <c r="HQ234">
        <f>Rådata_6000!HJ96</f>
        <v>0</v>
      </c>
      <c r="HR234">
        <f>Rådata_6000!HK96</f>
        <v>0</v>
      </c>
      <c r="HS234">
        <f>Rådata_6000!HL96</f>
        <v>0</v>
      </c>
      <c r="HT234">
        <f>Rådata_6000!HM96</f>
        <v>0</v>
      </c>
      <c r="HU234">
        <f>Rådata_6000!HN96</f>
        <v>0</v>
      </c>
      <c r="HV234">
        <f>Rådata_6000!HO96</f>
        <v>0</v>
      </c>
      <c r="HW234">
        <f>Rådata_6000!HP96</f>
        <v>0</v>
      </c>
      <c r="HX234">
        <f>Rådata_6000!HQ96</f>
        <v>0</v>
      </c>
      <c r="HY234">
        <f>Rådata_6000!HR96</f>
        <v>0</v>
      </c>
      <c r="HZ234">
        <f>Rådata_6000!HS96</f>
        <v>0</v>
      </c>
      <c r="IA234">
        <f>Rådata_6000!HT96</f>
        <v>0</v>
      </c>
      <c r="IB234">
        <f>Rådata_6000!HU96</f>
        <v>0</v>
      </c>
      <c r="IC234">
        <f>Rådata_6000!HV96</f>
        <v>0</v>
      </c>
      <c r="ID234">
        <f>Rådata_6000!HW96</f>
        <v>0</v>
      </c>
      <c r="IE234">
        <f>Rådata_6000!HX96</f>
        <v>0</v>
      </c>
      <c r="IF234">
        <f>Rådata_6000!HY96</f>
        <v>0</v>
      </c>
      <c r="IG234">
        <f>Rådata_6000!HZ96</f>
        <v>0</v>
      </c>
      <c r="IH234">
        <f>Rådata_6000!IA96</f>
        <v>0</v>
      </c>
      <c r="II234">
        <f>Rådata_6000!IB96</f>
        <v>0</v>
      </c>
      <c r="IJ234">
        <f>Rådata_6000!IC96</f>
        <v>0</v>
      </c>
      <c r="IK234">
        <f>Rådata_6000!ID96</f>
        <v>0</v>
      </c>
      <c r="IL234">
        <f>Rådata_6000!IE96</f>
        <v>0</v>
      </c>
      <c r="IM234">
        <f>Rådata_6000!IF96</f>
        <v>0</v>
      </c>
      <c r="IN234">
        <f>Rådata_6000!IG96</f>
        <v>0</v>
      </c>
      <c r="IO234">
        <f>Rådata_6000!IH96</f>
        <v>0</v>
      </c>
      <c r="IP234">
        <f>Rådata_6000!II96</f>
        <v>0</v>
      </c>
      <c r="IQ234">
        <f>Rådata_6000!IJ96</f>
        <v>0</v>
      </c>
      <c r="IR234">
        <f>Rådata_6000!IK96</f>
        <v>0</v>
      </c>
      <c r="IS234">
        <f>Rådata_6000!IL96</f>
        <v>0</v>
      </c>
      <c r="IT234">
        <f>Rådata_6000!IM96</f>
        <v>0</v>
      </c>
      <c r="IU234">
        <f>Rådata_6000!IN96</f>
        <v>0</v>
      </c>
      <c r="IV234">
        <f>Rådata_6000!IO96</f>
        <v>0</v>
      </c>
      <c r="IW234">
        <f>Rådata_6000!IP96</f>
        <v>0</v>
      </c>
      <c r="IX234">
        <f>Rådata_6000!IQ96</f>
        <v>0</v>
      </c>
      <c r="IY234">
        <f>Rådata_6000!IR96</f>
        <v>0</v>
      </c>
      <c r="IZ234">
        <f>Rådata_6000!IS96</f>
        <v>0</v>
      </c>
      <c r="JA234">
        <f>Rådata_6000!IT96</f>
        <v>0</v>
      </c>
      <c r="JB234">
        <f>Rådata_6000!IU96</f>
        <v>0</v>
      </c>
      <c r="JC234">
        <f>Rådata_6000!IV96</f>
        <v>0</v>
      </c>
      <c r="JD234">
        <f>Rådata_6000!IW96</f>
        <v>0</v>
      </c>
      <c r="JE234">
        <f>Rådata_6000!IX96</f>
        <v>0</v>
      </c>
      <c r="JF234">
        <f>Rådata_6000!IY96</f>
        <v>0</v>
      </c>
      <c r="JG234">
        <f>Rådata_6000!IZ96</f>
        <v>0</v>
      </c>
      <c r="JH234">
        <f>Rådata_6000!JA96</f>
        <v>0</v>
      </c>
      <c r="JI234">
        <f>Rådata_6000!JB96</f>
        <v>0</v>
      </c>
      <c r="JJ234">
        <f>Rådata_6000!JC96</f>
        <v>0</v>
      </c>
      <c r="JK234">
        <f>Rådata_6000!JD96</f>
        <v>0</v>
      </c>
      <c r="JL234">
        <f>Rådata_6000!JE96</f>
        <v>0</v>
      </c>
      <c r="JM234">
        <f>Rådata_6000!JF96</f>
        <v>0</v>
      </c>
      <c r="JN234">
        <f>Rådata_6000!JG96</f>
        <v>0</v>
      </c>
      <c r="JO234">
        <f>Rådata_6000!JH96</f>
        <v>0</v>
      </c>
      <c r="JP234">
        <f>Rådata_6000!JI96</f>
        <v>0</v>
      </c>
      <c r="JQ234">
        <f>Rådata_6000!JJ96</f>
        <v>0</v>
      </c>
      <c r="JR234">
        <f>Rådata_6000!JK96</f>
        <v>0</v>
      </c>
      <c r="JS234">
        <f>Rådata_6000!JL96</f>
        <v>0</v>
      </c>
      <c r="JT234">
        <f>Rådata_6000!JM96</f>
        <v>0</v>
      </c>
      <c r="JU234">
        <f>Rådata_6000!JN96</f>
        <v>0</v>
      </c>
      <c r="JV234">
        <f>Rådata_6000!JO96</f>
        <v>0</v>
      </c>
      <c r="JW234">
        <f>Rådata_6000!JP96</f>
        <v>0</v>
      </c>
      <c r="JX234">
        <f>Rådata_6000!JQ96</f>
        <v>0</v>
      </c>
      <c r="JY234">
        <f>Rådata_6000!JR96</f>
        <v>0</v>
      </c>
      <c r="JZ234">
        <f>Rådata_6000!JS96</f>
        <v>0</v>
      </c>
      <c r="KA234">
        <f>Rådata_6000!JT96</f>
        <v>0</v>
      </c>
      <c r="KB234">
        <f>Rådata_6000!JU96</f>
        <v>0</v>
      </c>
      <c r="KC234">
        <f>Rådata_6000!JV96</f>
        <v>0</v>
      </c>
      <c r="KD234">
        <f>Rådata_6000!JW96</f>
        <v>0</v>
      </c>
      <c r="KE234">
        <f>Rådata_6000!JX96</f>
        <v>0</v>
      </c>
      <c r="KF234">
        <f>Rådata_6000!JY96</f>
        <v>0</v>
      </c>
      <c r="KG234">
        <f>Rådata_6000!JZ96</f>
        <v>0</v>
      </c>
      <c r="KH234">
        <f>Rådata_6000!KA96</f>
        <v>0</v>
      </c>
      <c r="KI234">
        <f>Rådata_6000!KB96</f>
        <v>0</v>
      </c>
      <c r="KJ234">
        <f>Rådata_6000!KC96</f>
        <v>0</v>
      </c>
      <c r="KK234">
        <f>Rådata_6000!KD96</f>
        <v>0</v>
      </c>
      <c r="KL234">
        <f>Rådata_6000!KE96</f>
        <v>0</v>
      </c>
      <c r="KM234">
        <f>Rådata_6000!KF96</f>
        <v>0</v>
      </c>
      <c r="KN234">
        <f>Rådata_6000!KG96</f>
        <v>0</v>
      </c>
      <c r="KO234">
        <f>Rådata_6000!KH96</f>
        <v>0</v>
      </c>
      <c r="KP234">
        <f>Rådata_6000!KI96</f>
        <v>0</v>
      </c>
      <c r="KQ234">
        <f>Rådata_6000!KJ96</f>
        <v>0</v>
      </c>
      <c r="KR234">
        <f>Rådata_6000!KK96</f>
        <v>0</v>
      </c>
      <c r="KS234">
        <f>Rådata_6000!KL96</f>
        <v>0</v>
      </c>
      <c r="KT234">
        <f>Rådata_6000!KM96</f>
        <v>0</v>
      </c>
      <c r="KU234">
        <f>Rådata_6000!KN96</f>
        <v>0</v>
      </c>
      <c r="KV234">
        <f>Rådata_6000!KO96</f>
        <v>0</v>
      </c>
      <c r="KW234">
        <f>Rådata_6000!KP96</f>
        <v>0</v>
      </c>
      <c r="KX234">
        <f>Rådata_6000!KQ96</f>
        <v>0</v>
      </c>
      <c r="KY234">
        <f>Rådata_6000!KR96</f>
        <v>0</v>
      </c>
      <c r="KZ234">
        <f>Rådata_6000!KS96</f>
        <v>0</v>
      </c>
      <c r="LA234">
        <f>Rådata_6000!KT96</f>
        <v>0</v>
      </c>
      <c r="LB234">
        <f>Rådata_6000!KU96</f>
        <v>0</v>
      </c>
      <c r="LC234">
        <f>Rådata_6000!KV96</f>
        <v>0</v>
      </c>
      <c r="LD234">
        <f>Rådata_6000!KW96</f>
        <v>0</v>
      </c>
      <c r="LE234">
        <f>Rådata_6000!KX96</f>
        <v>0</v>
      </c>
      <c r="LF234">
        <f>Rådata_6000!KY96</f>
        <v>0</v>
      </c>
      <c r="LG234">
        <f>Rådata_6000!KZ96</f>
        <v>0</v>
      </c>
      <c r="LH234">
        <f>Rådata_6000!LA96</f>
        <v>0</v>
      </c>
      <c r="LI234">
        <f>Rådata_6000!LB96</f>
        <v>0</v>
      </c>
      <c r="LJ234">
        <f>Rådata_6000!LC96</f>
        <v>0</v>
      </c>
      <c r="LK234">
        <f>Rådata_6000!LD96</f>
        <v>0</v>
      </c>
      <c r="LL234">
        <f>Rådata_6000!LE96</f>
        <v>0</v>
      </c>
      <c r="LM234">
        <f>Rådata_6000!LF96</f>
        <v>0</v>
      </c>
      <c r="LN234">
        <f>Rådata_6000!LG96</f>
        <v>0</v>
      </c>
      <c r="LO234">
        <f>Rådata_6000!LH96</f>
        <v>0</v>
      </c>
      <c r="LP234">
        <f>Rådata_6000!LI96</f>
        <v>0</v>
      </c>
      <c r="LQ234">
        <f>Rådata_6000!LJ96</f>
        <v>0</v>
      </c>
      <c r="LR234">
        <f>Rådata_6000!LK96</f>
        <v>0</v>
      </c>
      <c r="LS234">
        <f>Rådata_6000!LL96</f>
        <v>0</v>
      </c>
      <c r="LT234">
        <f>Rådata_6000!LM96</f>
        <v>0</v>
      </c>
      <c r="LU234">
        <f>Rådata_6000!LN96</f>
        <v>0</v>
      </c>
      <c r="LV234">
        <f>Rådata_6000!LO96</f>
        <v>0</v>
      </c>
      <c r="LW234">
        <f>Rådata_6000!LP96</f>
        <v>0</v>
      </c>
      <c r="LX234">
        <f>Rådata_6000!LQ96</f>
        <v>0</v>
      </c>
      <c r="LY234">
        <f>Rådata_6000!LR96</f>
        <v>0</v>
      </c>
      <c r="LZ234">
        <f>Rådata_6000!LS96</f>
        <v>0</v>
      </c>
      <c r="MA234">
        <f>Rådata_6000!LT96</f>
        <v>0</v>
      </c>
      <c r="MB234">
        <f>Rådata_6000!LU96</f>
        <v>0</v>
      </c>
      <c r="MC234">
        <f>Rådata_6000!LV96</f>
        <v>0</v>
      </c>
      <c r="MD234">
        <f>Rådata_6000!LW96</f>
        <v>0</v>
      </c>
      <c r="ME234">
        <f>Rådata_6000!LX96</f>
        <v>0</v>
      </c>
      <c r="MF234">
        <f>Rådata_6000!LY96</f>
        <v>0</v>
      </c>
      <c r="MG234">
        <f>Rådata_6000!LZ96</f>
        <v>0</v>
      </c>
      <c r="MH234">
        <f>Rådata_6000!MA96</f>
        <v>0</v>
      </c>
      <c r="MI234">
        <f>Rådata_6000!MB96</f>
        <v>0</v>
      </c>
      <c r="MJ234">
        <f>Rådata_6000!MC96</f>
        <v>0</v>
      </c>
      <c r="MK234">
        <f>Rådata_6000!MD96</f>
        <v>0</v>
      </c>
      <c r="ML234">
        <f>Rådata_6000!ME96</f>
        <v>0</v>
      </c>
      <c r="MM234">
        <f>Rådata_6000!MF96</f>
        <v>0</v>
      </c>
      <c r="MN234">
        <f>Rådata_6000!MG96</f>
        <v>0</v>
      </c>
      <c r="MO234">
        <f>Rådata_6000!MH96</f>
        <v>0</v>
      </c>
      <c r="MP234">
        <f>Rådata_6000!MI96</f>
        <v>0</v>
      </c>
      <c r="MQ234">
        <f>Rådata_6000!MJ96</f>
        <v>0</v>
      </c>
      <c r="MR234">
        <f>Rådata_6000!MK96</f>
        <v>0</v>
      </c>
      <c r="MS234">
        <f>Rådata_6000!ML96</f>
        <v>0</v>
      </c>
      <c r="MT234">
        <f>Rådata_6000!MM96</f>
        <v>0</v>
      </c>
      <c r="MU234">
        <f>Rådata_6000!MN96</f>
        <v>0</v>
      </c>
      <c r="MV234">
        <f>Rådata_6000!MO96</f>
        <v>0</v>
      </c>
      <c r="MW234">
        <f>Rådata_6000!MP96</f>
        <v>0</v>
      </c>
      <c r="MX234">
        <f>Rådata_6000!MQ96</f>
        <v>0</v>
      </c>
      <c r="MY234">
        <f>Rådata_6000!MR96</f>
        <v>0</v>
      </c>
      <c r="MZ234">
        <f>Rådata_6000!MS96</f>
        <v>0</v>
      </c>
      <c r="NA234">
        <f>Rådata_6000!MT96</f>
        <v>0</v>
      </c>
      <c r="NB234">
        <f>Rådata_6000!MU96</f>
        <v>0</v>
      </c>
      <c r="NC234">
        <f>Rådata_6000!MV96</f>
        <v>0</v>
      </c>
      <c r="ND234">
        <f>Rådata_6000!MW96</f>
        <v>0</v>
      </c>
      <c r="NE234">
        <f>Rådata_6000!MX96</f>
        <v>0</v>
      </c>
      <c r="NF234">
        <f>Rådata_6000!MY96</f>
        <v>0</v>
      </c>
      <c r="NG234">
        <f>Rådata_6000!MZ96</f>
        <v>0</v>
      </c>
      <c r="NH234">
        <f>Rådata_6000!NA96</f>
        <v>0</v>
      </c>
      <c r="NI234">
        <f>Rådata_6000!NB96</f>
        <v>0</v>
      </c>
      <c r="NJ234">
        <f>Rådata_6000!NC96</f>
        <v>0</v>
      </c>
      <c r="NK234">
        <f>Rådata_6000!ND96</f>
        <v>0</v>
      </c>
      <c r="NL234">
        <f>Rådata_6000!NE96</f>
        <v>0</v>
      </c>
      <c r="NM234">
        <f>Rådata_6000!NF96</f>
        <v>0</v>
      </c>
      <c r="NN234">
        <f>Rådata_6000!NG96</f>
        <v>0</v>
      </c>
      <c r="NO234">
        <f>Rådata_6000!NH96</f>
        <v>0</v>
      </c>
      <c r="NP234">
        <f>Rådata_6000!NI96</f>
        <v>0</v>
      </c>
      <c r="NQ234">
        <f>Rådata_6000!NJ96</f>
        <v>0</v>
      </c>
      <c r="NR234">
        <f>Rådata_6000!NK96</f>
        <v>0</v>
      </c>
      <c r="NS234">
        <f>Rådata_6000!NL96</f>
        <v>0</v>
      </c>
      <c r="NT234">
        <f>Rådata_6000!NM96</f>
        <v>0</v>
      </c>
      <c r="NU234">
        <f>Rådata_6000!NN96</f>
        <v>0</v>
      </c>
      <c r="NV234">
        <f>Rådata_6000!NO96</f>
        <v>0</v>
      </c>
      <c r="NW234">
        <f>Rådata_6000!NP96</f>
        <v>0</v>
      </c>
      <c r="NX234">
        <f>Rådata_6000!NQ96</f>
        <v>0</v>
      </c>
      <c r="NY234">
        <f>Rådata_6000!NR96</f>
        <v>0</v>
      </c>
      <c r="NZ234">
        <f>Rådata_6000!NS96</f>
        <v>0</v>
      </c>
      <c r="OA234">
        <f>Rådata_6000!NT96</f>
        <v>0</v>
      </c>
      <c r="OB234">
        <f>Rådata_6000!NU96</f>
        <v>0</v>
      </c>
      <c r="OC234">
        <f>Rådata_6000!NV96</f>
        <v>0</v>
      </c>
      <c r="OD234">
        <f>Rådata_6000!NW96</f>
        <v>0</v>
      </c>
      <c r="OE234">
        <f>Rådata_6000!NX96</f>
        <v>0</v>
      </c>
      <c r="OF234">
        <f>Rådata_6000!NY96</f>
        <v>0</v>
      </c>
      <c r="OG234">
        <f>Rådata_6000!NZ96</f>
        <v>0</v>
      </c>
      <c r="OH234">
        <f>Rådata_6000!OA96</f>
        <v>0</v>
      </c>
      <c r="OI234">
        <f>Rådata_6000!OB96</f>
        <v>0</v>
      </c>
      <c r="OJ234">
        <f>Rådata_6000!OC96</f>
        <v>0</v>
      </c>
      <c r="OK234">
        <f>Rådata_6000!OD96</f>
        <v>0</v>
      </c>
      <c r="OL234">
        <f>Rådata_6000!OE96</f>
        <v>0</v>
      </c>
      <c r="OM234">
        <f>Rådata_6000!OF96</f>
        <v>0</v>
      </c>
      <c r="ON234">
        <f>Rådata_6000!OG96</f>
        <v>0</v>
      </c>
      <c r="OO234">
        <f>Rådata_6000!OH96</f>
        <v>0</v>
      </c>
      <c r="OP234">
        <f>Rådata_6000!OI96</f>
        <v>0</v>
      </c>
      <c r="OQ234">
        <f>Rådata_6000!OJ96</f>
        <v>0</v>
      </c>
      <c r="OR234">
        <f>Rådata_6000!OK96</f>
        <v>0</v>
      </c>
      <c r="OS234">
        <f>Rådata_6000!OL96</f>
        <v>0</v>
      </c>
    </row>
    <row r="235" spans="1:409">
      <c r="A235" t="s">
        <v>437</v>
      </c>
      <c r="J235">
        <f>Rådata_6000!C97</f>
        <v>0</v>
      </c>
      <c r="K235">
        <f>Rådata_6000!D97</f>
        <v>0</v>
      </c>
      <c r="L235">
        <f>Rådata_6000!E97</f>
        <v>0</v>
      </c>
      <c r="M235">
        <f>Rådata_6000!F97</f>
        <v>0</v>
      </c>
      <c r="N235">
        <f>Rådata_6000!G97</f>
        <v>0</v>
      </c>
      <c r="O235">
        <f>Rådata_6000!H97</f>
        <v>0</v>
      </c>
      <c r="P235">
        <f>Rådata_6000!I97</f>
        <v>0</v>
      </c>
      <c r="Q235">
        <f>Rådata_6000!J97</f>
        <v>0</v>
      </c>
      <c r="R235">
        <f>Rådata_6000!K97</f>
        <v>0</v>
      </c>
      <c r="S235">
        <f>Rådata_6000!L97</f>
        <v>0</v>
      </c>
      <c r="T235">
        <f>Rådata_6000!M97</f>
        <v>0</v>
      </c>
      <c r="U235">
        <f>Rådata_6000!N97</f>
        <v>0</v>
      </c>
      <c r="V235">
        <f>Rådata_6000!O97</f>
        <v>0</v>
      </c>
      <c r="W235">
        <f>Rådata_6000!P97</f>
        <v>0</v>
      </c>
      <c r="X235">
        <f>Rådata_6000!Q97</f>
        <v>0</v>
      </c>
      <c r="Y235">
        <f>Rådata_6000!R97</f>
        <v>0</v>
      </c>
      <c r="Z235">
        <f>Rådata_6000!S97</f>
        <v>0</v>
      </c>
      <c r="AA235">
        <f>Rådata_6000!T97</f>
        <v>0</v>
      </c>
      <c r="AB235">
        <f>Rådata_6000!U97</f>
        <v>0</v>
      </c>
      <c r="AC235">
        <f>Rådata_6000!V97</f>
        <v>0</v>
      </c>
      <c r="AD235">
        <f>Rådata_6000!W97</f>
        <v>0</v>
      </c>
      <c r="AE235">
        <f>Rådata_6000!X97</f>
        <v>0</v>
      </c>
      <c r="AF235">
        <f>Rådata_6000!Y97</f>
        <v>0</v>
      </c>
      <c r="AG235">
        <f>Rådata_6000!Z97</f>
        <v>0</v>
      </c>
      <c r="AH235">
        <f>Rådata_6000!AA97</f>
        <v>0</v>
      </c>
      <c r="AI235">
        <f>Rådata_6000!AB97</f>
        <v>0</v>
      </c>
      <c r="AJ235">
        <f>Rådata_6000!AC97</f>
        <v>0</v>
      </c>
      <c r="AK235">
        <f>Rådata_6000!AD97</f>
        <v>0</v>
      </c>
      <c r="AL235">
        <f>Rådata_6000!AE97</f>
        <v>0</v>
      </c>
      <c r="AM235">
        <f>Rådata_6000!AF97</f>
        <v>0</v>
      </c>
      <c r="AN235">
        <f>Rådata_6000!AG97</f>
        <v>0</v>
      </c>
      <c r="AO235">
        <f>Rådata_6000!AH97</f>
        <v>0</v>
      </c>
      <c r="AP235">
        <f>Rådata_6000!AI97</f>
        <v>0</v>
      </c>
      <c r="AQ235">
        <f>Rådata_6000!AJ97</f>
        <v>0</v>
      </c>
      <c r="AR235">
        <f>Rådata_6000!AK97</f>
        <v>0</v>
      </c>
      <c r="AS235">
        <f>Rådata_6000!AL97</f>
        <v>0</v>
      </c>
      <c r="AT235">
        <f>Rådata_6000!AM97</f>
        <v>0</v>
      </c>
      <c r="AU235">
        <f>Rådata_6000!AN97</f>
        <v>0</v>
      </c>
      <c r="AV235">
        <f>Rådata_6000!AO97</f>
        <v>0</v>
      </c>
      <c r="AW235">
        <f>Rådata_6000!AP97</f>
        <v>0</v>
      </c>
      <c r="AX235">
        <f>Rådata_6000!AQ97</f>
        <v>0</v>
      </c>
      <c r="AY235">
        <f>Rådata_6000!AR97</f>
        <v>0</v>
      </c>
      <c r="AZ235">
        <f>Rådata_6000!AS97</f>
        <v>0</v>
      </c>
      <c r="BA235">
        <f>Rådata_6000!AT97</f>
        <v>0</v>
      </c>
      <c r="BB235">
        <f>Rådata_6000!AU97</f>
        <v>0</v>
      </c>
      <c r="BC235">
        <f>Rådata_6000!AV97</f>
        <v>0</v>
      </c>
      <c r="BD235">
        <f>Rådata_6000!AW97</f>
        <v>0</v>
      </c>
      <c r="BE235">
        <f>Rådata_6000!AX97</f>
        <v>0</v>
      </c>
      <c r="BF235">
        <f>Rådata_6000!AY97</f>
        <v>0</v>
      </c>
      <c r="BG235">
        <f>Rådata_6000!AZ97</f>
        <v>0</v>
      </c>
      <c r="BH235">
        <f>Rådata_6000!BA97</f>
        <v>0</v>
      </c>
      <c r="BI235">
        <f>Rådata_6000!BB97</f>
        <v>0</v>
      </c>
      <c r="BJ235">
        <f>Rådata_6000!BC97</f>
        <v>0</v>
      </c>
      <c r="BK235">
        <f>Rådata_6000!BD97</f>
        <v>0</v>
      </c>
      <c r="BL235">
        <f>Rådata_6000!BE97</f>
        <v>0</v>
      </c>
      <c r="BM235">
        <f>Rådata_6000!BF97</f>
        <v>0</v>
      </c>
      <c r="BN235">
        <f>Rådata_6000!BG97</f>
        <v>0</v>
      </c>
      <c r="BO235">
        <f>Rådata_6000!BH97</f>
        <v>0</v>
      </c>
      <c r="BP235">
        <f>Rådata_6000!BI97</f>
        <v>0</v>
      </c>
      <c r="BQ235">
        <f>Rådata_6000!BJ97</f>
        <v>0</v>
      </c>
      <c r="BR235">
        <f>Rådata_6000!BK97</f>
        <v>0</v>
      </c>
      <c r="BS235">
        <f>Rådata_6000!BL97</f>
        <v>0</v>
      </c>
      <c r="BT235">
        <f>Rådata_6000!BM97</f>
        <v>0</v>
      </c>
      <c r="BU235">
        <f>Rådata_6000!BN97</f>
        <v>0</v>
      </c>
      <c r="BV235">
        <f>Rådata_6000!BO97</f>
        <v>0</v>
      </c>
      <c r="BW235">
        <f>Rådata_6000!BP97</f>
        <v>0</v>
      </c>
      <c r="BX235">
        <f>Rådata_6000!BQ97</f>
        <v>0</v>
      </c>
      <c r="BY235">
        <f>Rådata_6000!BR97</f>
        <v>0</v>
      </c>
      <c r="BZ235">
        <f>Rådata_6000!BS97</f>
        <v>0</v>
      </c>
      <c r="CA235">
        <f>Rådata_6000!BT97</f>
        <v>0</v>
      </c>
      <c r="CB235">
        <f>Rådata_6000!BU97</f>
        <v>0</v>
      </c>
      <c r="CC235">
        <f>Rådata_6000!BV97</f>
        <v>0</v>
      </c>
      <c r="CD235">
        <f>Rådata_6000!BW97</f>
        <v>0</v>
      </c>
      <c r="CE235">
        <f>Rådata_6000!BX97</f>
        <v>0</v>
      </c>
      <c r="CF235">
        <f>Rådata_6000!BY97</f>
        <v>0</v>
      </c>
      <c r="CG235">
        <f>Rådata_6000!BZ97</f>
        <v>0</v>
      </c>
      <c r="CH235">
        <f>Rådata_6000!CA97</f>
        <v>0</v>
      </c>
      <c r="CI235">
        <f>Rådata_6000!CB97</f>
        <v>0</v>
      </c>
      <c r="CJ235">
        <f>Rådata_6000!CC97</f>
        <v>0</v>
      </c>
      <c r="CK235">
        <f>Rådata_6000!CD97</f>
        <v>0</v>
      </c>
      <c r="CL235">
        <f>Rådata_6000!CE97</f>
        <v>0</v>
      </c>
      <c r="CM235">
        <f>Rådata_6000!CF97</f>
        <v>0</v>
      </c>
      <c r="CN235">
        <f>Rådata_6000!CG97</f>
        <v>0</v>
      </c>
      <c r="CO235">
        <f>Rådata_6000!CH97</f>
        <v>0</v>
      </c>
      <c r="CP235">
        <f>Rådata_6000!CI97</f>
        <v>0</v>
      </c>
      <c r="CQ235">
        <f>Rådata_6000!CJ97</f>
        <v>0</v>
      </c>
      <c r="CR235">
        <f>Rådata_6000!CK97</f>
        <v>0</v>
      </c>
      <c r="CS235">
        <f>Rådata_6000!CL97</f>
        <v>0</v>
      </c>
      <c r="CT235">
        <f>Rådata_6000!CM97</f>
        <v>0</v>
      </c>
      <c r="CU235">
        <f>Rådata_6000!CN97</f>
        <v>0</v>
      </c>
      <c r="CV235">
        <f>Rådata_6000!CO97</f>
        <v>0</v>
      </c>
      <c r="CW235">
        <f>Rådata_6000!CP97</f>
        <v>0</v>
      </c>
      <c r="CX235">
        <f>Rådata_6000!CQ97</f>
        <v>0</v>
      </c>
      <c r="CY235">
        <f>Rådata_6000!CR97</f>
        <v>0</v>
      </c>
      <c r="CZ235">
        <f>Rådata_6000!CS97</f>
        <v>0</v>
      </c>
      <c r="DA235">
        <f>Rådata_6000!CT97</f>
        <v>0</v>
      </c>
      <c r="DB235">
        <f>Rådata_6000!CU97</f>
        <v>0</v>
      </c>
      <c r="DC235">
        <f>Rådata_6000!CV97</f>
        <v>0</v>
      </c>
      <c r="DD235">
        <f>Rådata_6000!CW97</f>
        <v>0</v>
      </c>
      <c r="DE235">
        <f>Rådata_6000!CX97</f>
        <v>0</v>
      </c>
      <c r="DF235">
        <f>Rådata_6000!CY97</f>
        <v>0</v>
      </c>
      <c r="DG235">
        <f>Rådata_6000!CZ97</f>
        <v>0</v>
      </c>
      <c r="DH235">
        <f>Rådata_6000!DA97</f>
        <v>0</v>
      </c>
      <c r="DI235">
        <f>Rådata_6000!DB97</f>
        <v>0</v>
      </c>
      <c r="DJ235">
        <f>Rådata_6000!DC97</f>
        <v>0</v>
      </c>
      <c r="DK235">
        <f>Rådata_6000!DD97</f>
        <v>0</v>
      </c>
      <c r="DL235">
        <f>Rådata_6000!DE97</f>
        <v>0</v>
      </c>
      <c r="DM235">
        <f>Rådata_6000!DF97</f>
        <v>0</v>
      </c>
      <c r="DN235">
        <f>Rådata_6000!DG97</f>
        <v>0</v>
      </c>
      <c r="DO235">
        <f>Rådata_6000!DH97</f>
        <v>0</v>
      </c>
      <c r="DP235">
        <f>Rådata_6000!DI97</f>
        <v>0</v>
      </c>
      <c r="DQ235">
        <f>Rådata_6000!DJ97</f>
        <v>0</v>
      </c>
      <c r="DR235">
        <f>Rådata_6000!DK97</f>
        <v>0</v>
      </c>
      <c r="DS235">
        <f>Rådata_6000!DL97</f>
        <v>0</v>
      </c>
      <c r="DT235">
        <f>Rådata_6000!DM97</f>
        <v>0</v>
      </c>
      <c r="DU235">
        <f>Rådata_6000!DN97</f>
        <v>0</v>
      </c>
      <c r="DV235">
        <f>Rådata_6000!DO97</f>
        <v>0</v>
      </c>
      <c r="DW235">
        <f>Rådata_6000!DP97</f>
        <v>0</v>
      </c>
      <c r="DX235">
        <f>Rådata_6000!DQ97</f>
        <v>0</v>
      </c>
      <c r="DY235">
        <f>Rådata_6000!DR97</f>
        <v>0</v>
      </c>
      <c r="DZ235">
        <f>Rådata_6000!DS97</f>
        <v>0</v>
      </c>
      <c r="EA235">
        <f>Rådata_6000!DT97</f>
        <v>0</v>
      </c>
      <c r="EB235">
        <f>Rådata_6000!DU97</f>
        <v>0</v>
      </c>
      <c r="EC235">
        <f>Rådata_6000!DV97</f>
        <v>0</v>
      </c>
      <c r="ED235">
        <f>Rådata_6000!DW97</f>
        <v>0</v>
      </c>
      <c r="EE235">
        <f>Rådata_6000!DX97</f>
        <v>0</v>
      </c>
      <c r="EF235">
        <f>Rådata_6000!DY97</f>
        <v>0</v>
      </c>
      <c r="EG235">
        <f>Rådata_6000!DZ97</f>
        <v>0</v>
      </c>
      <c r="EH235">
        <f>Rådata_6000!EA97</f>
        <v>0</v>
      </c>
      <c r="EI235">
        <f>Rådata_6000!EB97</f>
        <v>0</v>
      </c>
      <c r="EJ235">
        <f>Rådata_6000!EC97</f>
        <v>0</v>
      </c>
      <c r="EK235">
        <f>Rådata_6000!ED97</f>
        <v>0</v>
      </c>
      <c r="EL235">
        <f>Rådata_6000!EE97</f>
        <v>0</v>
      </c>
      <c r="EM235">
        <f>Rådata_6000!EF97</f>
        <v>0</v>
      </c>
      <c r="EN235">
        <f>Rådata_6000!EG97</f>
        <v>0</v>
      </c>
      <c r="EO235">
        <f>Rådata_6000!EH97</f>
        <v>0</v>
      </c>
      <c r="EP235">
        <f>Rådata_6000!EI97</f>
        <v>0</v>
      </c>
      <c r="EQ235">
        <f>Rådata_6000!EJ97</f>
        <v>0</v>
      </c>
      <c r="ER235">
        <f>Rådata_6000!EK97</f>
        <v>0</v>
      </c>
      <c r="ES235">
        <f>Rådata_6000!EL97</f>
        <v>0</v>
      </c>
      <c r="ET235">
        <f>Rådata_6000!EM97</f>
        <v>0</v>
      </c>
      <c r="EU235">
        <f>Rådata_6000!EN97</f>
        <v>0</v>
      </c>
      <c r="EV235">
        <f>Rådata_6000!EO97</f>
        <v>0</v>
      </c>
      <c r="EW235">
        <f>Rådata_6000!EP97</f>
        <v>0</v>
      </c>
      <c r="EX235">
        <f>Rådata_6000!EQ97</f>
        <v>0</v>
      </c>
      <c r="EY235">
        <f>Rådata_6000!ER97</f>
        <v>0</v>
      </c>
      <c r="EZ235">
        <f>Rådata_6000!ES97</f>
        <v>0</v>
      </c>
      <c r="FA235">
        <f>Rådata_6000!ET97</f>
        <v>0</v>
      </c>
      <c r="FB235">
        <f>Rådata_6000!EU97</f>
        <v>0</v>
      </c>
      <c r="FC235">
        <f>Rådata_6000!EV97</f>
        <v>0</v>
      </c>
      <c r="FD235">
        <f>Rådata_6000!EW97</f>
        <v>0</v>
      </c>
      <c r="FE235">
        <f>Rådata_6000!EX97</f>
        <v>0</v>
      </c>
      <c r="FF235">
        <f>Rådata_6000!EY97</f>
        <v>0</v>
      </c>
      <c r="FG235">
        <f>Rådata_6000!EZ97</f>
        <v>0</v>
      </c>
      <c r="FH235">
        <f>Rådata_6000!FA97</f>
        <v>0</v>
      </c>
      <c r="FI235">
        <f>Rådata_6000!FB97</f>
        <v>0</v>
      </c>
      <c r="FJ235">
        <f>Rådata_6000!FC97</f>
        <v>0</v>
      </c>
      <c r="FK235">
        <f>Rådata_6000!FD97</f>
        <v>0</v>
      </c>
      <c r="FL235">
        <f>Rådata_6000!FE97</f>
        <v>0</v>
      </c>
      <c r="FM235">
        <f>Rådata_6000!FF97</f>
        <v>0</v>
      </c>
      <c r="FN235">
        <f>Rådata_6000!FG97</f>
        <v>0</v>
      </c>
      <c r="FO235">
        <f>Rådata_6000!FH97</f>
        <v>0</v>
      </c>
      <c r="FP235">
        <f>Rådata_6000!FI97</f>
        <v>0</v>
      </c>
      <c r="FQ235">
        <f>Rådata_6000!FJ97</f>
        <v>0</v>
      </c>
      <c r="FR235">
        <f>Rådata_6000!FK97</f>
        <v>0</v>
      </c>
      <c r="FS235">
        <f>Rådata_6000!FL97</f>
        <v>0</v>
      </c>
      <c r="FT235">
        <f>Rådata_6000!FM97</f>
        <v>0</v>
      </c>
      <c r="FU235">
        <f>Rådata_6000!FN97</f>
        <v>0</v>
      </c>
      <c r="FV235">
        <f>Rådata_6000!FO97</f>
        <v>0</v>
      </c>
      <c r="FW235">
        <f>Rådata_6000!FP97</f>
        <v>0</v>
      </c>
      <c r="FX235">
        <f>Rådata_6000!FQ97</f>
        <v>0</v>
      </c>
      <c r="FY235">
        <f>Rådata_6000!FR97</f>
        <v>0</v>
      </c>
      <c r="FZ235">
        <f>Rådata_6000!FS97</f>
        <v>0</v>
      </c>
      <c r="GA235">
        <f>Rådata_6000!FT97</f>
        <v>0</v>
      </c>
      <c r="GB235">
        <f>Rådata_6000!FU97</f>
        <v>0</v>
      </c>
      <c r="GC235">
        <f>Rådata_6000!FV97</f>
        <v>0</v>
      </c>
      <c r="GD235">
        <f>Rådata_6000!FW97</f>
        <v>0</v>
      </c>
      <c r="GE235">
        <f>Rådata_6000!FX97</f>
        <v>0</v>
      </c>
      <c r="GF235">
        <f>Rådata_6000!FY97</f>
        <v>0</v>
      </c>
      <c r="GG235">
        <f>Rådata_6000!FZ97</f>
        <v>0</v>
      </c>
      <c r="GH235">
        <f>Rådata_6000!GA97</f>
        <v>0</v>
      </c>
      <c r="GI235">
        <f>Rådata_6000!GB97</f>
        <v>0</v>
      </c>
      <c r="GJ235">
        <f>Rådata_6000!GC97</f>
        <v>0</v>
      </c>
      <c r="GK235">
        <f>Rådata_6000!GD97</f>
        <v>0</v>
      </c>
      <c r="GL235">
        <f>Rådata_6000!GE97</f>
        <v>0</v>
      </c>
      <c r="GM235">
        <f>Rådata_6000!GF97</f>
        <v>0</v>
      </c>
      <c r="GN235">
        <f>Rådata_6000!GG97</f>
        <v>0</v>
      </c>
      <c r="GO235">
        <f>Rådata_6000!GH97</f>
        <v>0</v>
      </c>
      <c r="GP235">
        <f>Rådata_6000!GI97</f>
        <v>0</v>
      </c>
      <c r="GQ235">
        <f>Rådata_6000!GJ97</f>
        <v>0</v>
      </c>
      <c r="GR235">
        <f>Rådata_6000!GK97</f>
        <v>0</v>
      </c>
      <c r="GS235">
        <f>Rådata_6000!GL97</f>
        <v>0</v>
      </c>
      <c r="GT235">
        <f>Rådata_6000!GM97</f>
        <v>0</v>
      </c>
      <c r="GU235">
        <f>Rådata_6000!GN97</f>
        <v>0</v>
      </c>
      <c r="GV235">
        <f>Rådata_6000!GO97</f>
        <v>0</v>
      </c>
      <c r="GW235">
        <f>Rådata_6000!GP97</f>
        <v>0</v>
      </c>
      <c r="GX235">
        <f>Rådata_6000!GQ97</f>
        <v>0</v>
      </c>
      <c r="GY235">
        <f>Rådata_6000!GR97</f>
        <v>0</v>
      </c>
      <c r="GZ235">
        <f>Rådata_6000!GS97</f>
        <v>0</v>
      </c>
      <c r="HA235">
        <f>Rådata_6000!GT97</f>
        <v>0</v>
      </c>
      <c r="HB235">
        <f>Rådata_6000!GU97</f>
        <v>0</v>
      </c>
      <c r="HC235">
        <f>Rådata_6000!GV97</f>
        <v>0</v>
      </c>
      <c r="HD235">
        <f>Rådata_6000!GW97</f>
        <v>0</v>
      </c>
      <c r="HE235">
        <f>Rådata_6000!GX97</f>
        <v>0</v>
      </c>
      <c r="HF235">
        <f>Rådata_6000!GY97</f>
        <v>0</v>
      </c>
      <c r="HG235">
        <f>Rådata_6000!GZ97</f>
        <v>0</v>
      </c>
      <c r="HH235">
        <f>Rådata_6000!HA97</f>
        <v>0</v>
      </c>
      <c r="HI235">
        <f>Rådata_6000!HB97</f>
        <v>0</v>
      </c>
      <c r="HJ235">
        <f>Rådata_6000!HC97</f>
        <v>0</v>
      </c>
      <c r="HK235">
        <f>Rådata_6000!HD97</f>
        <v>0</v>
      </c>
      <c r="HL235">
        <f>Rådata_6000!HE97</f>
        <v>0</v>
      </c>
      <c r="HM235">
        <f>Rådata_6000!HF97</f>
        <v>0</v>
      </c>
      <c r="HN235">
        <f>Rådata_6000!HG97</f>
        <v>0</v>
      </c>
      <c r="HO235">
        <f>Rådata_6000!HH97</f>
        <v>0</v>
      </c>
      <c r="HP235">
        <f>Rådata_6000!HI97</f>
        <v>0</v>
      </c>
      <c r="HQ235">
        <f>Rådata_6000!HJ97</f>
        <v>0</v>
      </c>
      <c r="HR235">
        <f>Rådata_6000!HK97</f>
        <v>0</v>
      </c>
      <c r="HS235">
        <f>Rådata_6000!HL97</f>
        <v>0</v>
      </c>
      <c r="HT235">
        <f>Rådata_6000!HM97</f>
        <v>0</v>
      </c>
      <c r="HU235">
        <f>Rådata_6000!HN97</f>
        <v>0</v>
      </c>
      <c r="HV235">
        <f>Rådata_6000!HO97</f>
        <v>0</v>
      </c>
      <c r="HW235">
        <f>Rådata_6000!HP97</f>
        <v>0</v>
      </c>
      <c r="HX235">
        <f>Rådata_6000!HQ97</f>
        <v>0</v>
      </c>
      <c r="HY235">
        <f>Rådata_6000!HR97</f>
        <v>0</v>
      </c>
      <c r="HZ235">
        <f>Rådata_6000!HS97</f>
        <v>0</v>
      </c>
      <c r="IA235">
        <f>Rådata_6000!HT97</f>
        <v>0</v>
      </c>
      <c r="IB235">
        <f>Rådata_6000!HU97</f>
        <v>0</v>
      </c>
      <c r="IC235">
        <f>Rådata_6000!HV97</f>
        <v>0</v>
      </c>
      <c r="ID235">
        <f>Rådata_6000!HW97</f>
        <v>0</v>
      </c>
      <c r="IE235">
        <f>Rådata_6000!HX97</f>
        <v>0</v>
      </c>
      <c r="IF235">
        <f>Rådata_6000!HY97</f>
        <v>0</v>
      </c>
      <c r="IG235">
        <f>Rådata_6000!HZ97</f>
        <v>0</v>
      </c>
      <c r="IH235">
        <f>Rådata_6000!IA97</f>
        <v>0</v>
      </c>
      <c r="II235">
        <f>Rådata_6000!IB97</f>
        <v>0</v>
      </c>
      <c r="IJ235">
        <f>Rådata_6000!IC97</f>
        <v>0</v>
      </c>
      <c r="IK235">
        <f>Rådata_6000!ID97</f>
        <v>0</v>
      </c>
      <c r="IL235">
        <f>Rådata_6000!IE97</f>
        <v>0</v>
      </c>
      <c r="IM235">
        <f>Rådata_6000!IF97</f>
        <v>0</v>
      </c>
      <c r="IN235">
        <f>Rådata_6000!IG97</f>
        <v>0</v>
      </c>
      <c r="IO235">
        <f>Rådata_6000!IH97</f>
        <v>0</v>
      </c>
      <c r="IP235">
        <f>Rådata_6000!II97</f>
        <v>0</v>
      </c>
      <c r="IQ235">
        <f>Rådata_6000!IJ97</f>
        <v>0</v>
      </c>
      <c r="IR235">
        <f>Rådata_6000!IK97</f>
        <v>0</v>
      </c>
      <c r="IS235">
        <f>Rådata_6000!IL97</f>
        <v>0</v>
      </c>
      <c r="IT235">
        <f>Rådata_6000!IM97</f>
        <v>0</v>
      </c>
      <c r="IU235">
        <f>Rådata_6000!IN97</f>
        <v>0</v>
      </c>
      <c r="IV235">
        <f>Rådata_6000!IO97</f>
        <v>0</v>
      </c>
      <c r="IW235">
        <f>Rådata_6000!IP97</f>
        <v>0</v>
      </c>
      <c r="IX235">
        <f>Rådata_6000!IQ97</f>
        <v>0</v>
      </c>
      <c r="IY235">
        <f>Rådata_6000!IR97</f>
        <v>0</v>
      </c>
      <c r="IZ235">
        <f>Rådata_6000!IS97</f>
        <v>0</v>
      </c>
      <c r="JA235">
        <f>Rådata_6000!IT97</f>
        <v>0</v>
      </c>
      <c r="JB235">
        <f>Rådata_6000!IU97</f>
        <v>0</v>
      </c>
      <c r="JC235">
        <f>Rådata_6000!IV97</f>
        <v>0</v>
      </c>
      <c r="JD235">
        <f>Rådata_6000!IW97</f>
        <v>0</v>
      </c>
      <c r="JE235">
        <f>Rådata_6000!IX97</f>
        <v>0</v>
      </c>
      <c r="JF235">
        <f>Rådata_6000!IY97</f>
        <v>0</v>
      </c>
      <c r="JG235">
        <f>Rådata_6000!IZ97</f>
        <v>0</v>
      </c>
      <c r="JH235">
        <f>Rådata_6000!JA97</f>
        <v>0</v>
      </c>
      <c r="JI235">
        <f>Rådata_6000!JB97</f>
        <v>0</v>
      </c>
      <c r="JJ235">
        <f>Rådata_6000!JC97</f>
        <v>0</v>
      </c>
      <c r="JK235">
        <f>Rådata_6000!JD97</f>
        <v>0</v>
      </c>
      <c r="JL235">
        <f>Rådata_6000!JE97</f>
        <v>0</v>
      </c>
      <c r="JM235">
        <f>Rådata_6000!JF97</f>
        <v>0</v>
      </c>
      <c r="JN235">
        <f>Rådata_6000!JG97</f>
        <v>0</v>
      </c>
      <c r="JO235">
        <f>Rådata_6000!JH97</f>
        <v>0</v>
      </c>
      <c r="JP235">
        <f>Rådata_6000!JI97</f>
        <v>0</v>
      </c>
      <c r="JQ235">
        <f>Rådata_6000!JJ97</f>
        <v>0</v>
      </c>
      <c r="JR235">
        <f>Rådata_6000!JK97</f>
        <v>0</v>
      </c>
      <c r="JS235">
        <f>Rådata_6000!JL97</f>
        <v>0</v>
      </c>
      <c r="JT235">
        <f>Rådata_6000!JM97</f>
        <v>0</v>
      </c>
      <c r="JU235">
        <f>Rådata_6000!JN97</f>
        <v>0</v>
      </c>
      <c r="JV235">
        <f>Rådata_6000!JO97</f>
        <v>0</v>
      </c>
      <c r="JW235">
        <f>Rådata_6000!JP97</f>
        <v>0</v>
      </c>
      <c r="JX235">
        <f>Rådata_6000!JQ97</f>
        <v>0</v>
      </c>
      <c r="JY235">
        <f>Rådata_6000!JR97</f>
        <v>0</v>
      </c>
      <c r="JZ235">
        <f>Rådata_6000!JS97</f>
        <v>0</v>
      </c>
      <c r="KA235">
        <f>Rådata_6000!JT97</f>
        <v>0</v>
      </c>
      <c r="KB235">
        <f>Rådata_6000!JU97</f>
        <v>0</v>
      </c>
      <c r="KC235">
        <f>Rådata_6000!JV97</f>
        <v>0</v>
      </c>
      <c r="KD235">
        <f>Rådata_6000!JW97</f>
        <v>0</v>
      </c>
      <c r="KE235">
        <f>Rådata_6000!JX97</f>
        <v>0</v>
      </c>
      <c r="KF235">
        <f>Rådata_6000!JY97</f>
        <v>0</v>
      </c>
      <c r="KG235">
        <f>Rådata_6000!JZ97</f>
        <v>0</v>
      </c>
      <c r="KH235">
        <f>Rådata_6000!KA97</f>
        <v>0</v>
      </c>
      <c r="KI235">
        <f>Rådata_6000!KB97</f>
        <v>0</v>
      </c>
      <c r="KJ235">
        <f>Rådata_6000!KC97</f>
        <v>0</v>
      </c>
      <c r="KK235">
        <f>Rådata_6000!KD97</f>
        <v>0</v>
      </c>
      <c r="KL235">
        <f>Rådata_6000!KE97</f>
        <v>0</v>
      </c>
      <c r="KM235">
        <f>Rådata_6000!KF97</f>
        <v>0</v>
      </c>
      <c r="KN235">
        <f>Rådata_6000!KG97</f>
        <v>0</v>
      </c>
      <c r="KO235">
        <f>Rådata_6000!KH97</f>
        <v>0</v>
      </c>
      <c r="KP235">
        <f>Rådata_6000!KI97</f>
        <v>0</v>
      </c>
      <c r="KQ235">
        <f>Rådata_6000!KJ97</f>
        <v>0</v>
      </c>
      <c r="KR235">
        <f>Rådata_6000!KK97</f>
        <v>0</v>
      </c>
      <c r="KS235">
        <f>Rådata_6000!KL97</f>
        <v>0</v>
      </c>
      <c r="KT235">
        <f>Rådata_6000!KM97</f>
        <v>0</v>
      </c>
      <c r="KU235">
        <f>Rådata_6000!KN97</f>
        <v>0</v>
      </c>
      <c r="KV235">
        <f>Rådata_6000!KO97</f>
        <v>0</v>
      </c>
      <c r="KW235">
        <f>Rådata_6000!KP97</f>
        <v>0</v>
      </c>
      <c r="KX235">
        <f>Rådata_6000!KQ97</f>
        <v>0</v>
      </c>
      <c r="KY235">
        <f>Rådata_6000!KR97</f>
        <v>0</v>
      </c>
      <c r="KZ235">
        <f>Rådata_6000!KS97</f>
        <v>0</v>
      </c>
      <c r="LA235">
        <f>Rådata_6000!KT97</f>
        <v>0</v>
      </c>
      <c r="LB235">
        <f>Rådata_6000!KU97</f>
        <v>0</v>
      </c>
      <c r="LC235">
        <f>Rådata_6000!KV97</f>
        <v>0</v>
      </c>
      <c r="LD235">
        <f>Rådata_6000!KW97</f>
        <v>0</v>
      </c>
      <c r="LE235">
        <f>Rådata_6000!KX97</f>
        <v>0</v>
      </c>
      <c r="LF235">
        <f>Rådata_6000!KY97</f>
        <v>0</v>
      </c>
      <c r="LG235">
        <f>Rådata_6000!KZ97</f>
        <v>0</v>
      </c>
      <c r="LH235">
        <f>Rådata_6000!LA97</f>
        <v>0</v>
      </c>
      <c r="LI235">
        <f>Rådata_6000!LB97</f>
        <v>0</v>
      </c>
      <c r="LJ235">
        <f>Rådata_6000!LC97</f>
        <v>0</v>
      </c>
      <c r="LK235">
        <f>Rådata_6000!LD97</f>
        <v>0</v>
      </c>
      <c r="LL235">
        <f>Rådata_6000!LE97</f>
        <v>0</v>
      </c>
      <c r="LM235">
        <f>Rådata_6000!LF97</f>
        <v>0</v>
      </c>
      <c r="LN235">
        <f>Rådata_6000!LG97</f>
        <v>0</v>
      </c>
      <c r="LO235">
        <f>Rådata_6000!LH97</f>
        <v>0</v>
      </c>
      <c r="LP235">
        <f>Rådata_6000!LI97</f>
        <v>0</v>
      </c>
      <c r="LQ235">
        <f>Rådata_6000!LJ97</f>
        <v>0</v>
      </c>
      <c r="LR235">
        <f>Rådata_6000!LK97</f>
        <v>0</v>
      </c>
      <c r="LS235">
        <f>Rådata_6000!LL97</f>
        <v>0</v>
      </c>
      <c r="LT235">
        <f>Rådata_6000!LM97</f>
        <v>0</v>
      </c>
      <c r="LU235">
        <f>Rådata_6000!LN97</f>
        <v>0</v>
      </c>
      <c r="LV235">
        <f>Rådata_6000!LO97</f>
        <v>0</v>
      </c>
      <c r="LW235">
        <f>Rådata_6000!LP97</f>
        <v>0</v>
      </c>
      <c r="LX235">
        <f>Rådata_6000!LQ97</f>
        <v>0</v>
      </c>
      <c r="LY235">
        <f>Rådata_6000!LR97</f>
        <v>0</v>
      </c>
      <c r="LZ235">
        <f>Rådata_6000!LS97</f>
        <v>0</v>
      </c>
      <c r="MA235">
        <f>Rådata_6000!LT97</f>
        <v>0</v>
      </c>
      <c r="MB235">
        <f>Rådata_6000!LU97</f>
        <v>0</v>
      </c>
      <c r="MC235">
        <f>Rådata_6000!LV97</f>
        <v>0</v>
      </c>
      <c r="MD235">
        <f>Rådata_6000!LW97</f>
        <v>0</v>
      </c>
      <c r="ME235">
        <f>Rådata_6000!LX97</f>
        <v>0</v>
      </c>
      <c r="MF235">
        <f>Rådata_6000!LY97</f>
        <v>0</v>
      </c>
      <c r="MG235">
        <f>Rådata_6000!LZ97</f>
        <v>0</v>
      </c>
      <c r="MH235">
        <f>Rådata_6000!MA97</f>
        <v>0</v>
      </c>
      <c r="MI235">
        <f>Rådata_6000!MB97</f>
        <v>0</v>
      </c>
      <c r="MJ235">
        <f>Rådata_6000!MC97</f>
        <v>0</v>
      </c>
      <c r="MK235">
        <f>Rådata_6000!MD97</f>
        <v>0</v>
      </c>
      <c r="ML235">
        <f>Rådata_6000!ME97</f>
        <v>0</v>
      </c>
      <c r="MM235">
        <f>Rådata_6000!MF97</f>
        <v>0</v>
      </c>
      <c r="MN235">
        <f>Rådata_6000!MG97</f>
        <v>0</v>
      </c>
      <c r="MO235">
        <f>Rådata_6000!MH97</f>
        <v>0</v>
      </c>
      <c r="MP235">
        <f>Rådata_6000!MI97</f>
        <v>0</v>
      </c>
      <c r="MQ235">
        <f>Rådata_6000!MJ97</f>
        <v>0</v>
      </c>
      <c r="MR235">
        <f>Rådata_6000!MK97</f>
        <v>0</v>
      </c>
      <c r="MS235">
        <f>Rådata_6000!ML97</f>
        <v>0</v>
      </c>
      <c r="MT235">
        <f>Rådata_6000!MM97</f>
        <v>0</v>
      </c>
      <c r="MU235">
        <f>Rådata_6000!MN97</f>
        <v>0</v>
      </c>
      <c r="MV235">
        <f>Rådata_6000!MO97</f>
        <v>0</v>
      </c>
      <c r="MW235">
        <f>Rådata_6000!MP97</f>
        <v>0</v>
      </c>
      <c r="MX235">
        <f>Rådata_6000!MQ97</f>
        <v>0</v>
      </c>
      <c r="MY235">
        <f>Rådata_6000!MR97</f>
        <v>0</v>
      </c>
      <c r="MZ235">
        <f>Rådata_6000!MS97</f>
        <v>0</v>
      </c>
      <c r="NA235">
        <f>Rådata_6000!MT97</f>
        <v>0</v>
      </c>
      <c r="NB235">
        <f>Rådata_6000!MU97</f>
        <v>0</v>
      </c>
      <c r="NC235">
        <f>Rådata_6000!MV97</f>
        <v>0</v>
      </c>
      <c r="ND235">
        <f>Rådata_6000!MW97</f>
        <v>0</v>
      </c>
      <c r="NE235">
        <f>Rådata_6000!MX97</f>
        <v>0</v>
      </c>
      <c r="NF235">
        <f>Rådata_6000!MY97</f>
        <v>0</v>
      </c>
      <c r="NG235">
        <f>Rådata_6000!MZ97</f>
        <v>0</v>
      </c>
      <c r="NH235">
        <f>Rådata_6000!NA97</f>
        <v>0</v>
      </c>
      <c r="NI235">
        <f>Rådata_6000!NB97</f>
        <v>0</v>
      </c>
      <c r="NJ235">
        <f>Rådata_6000!NC97</f>
        <v>0</v>
      </c>
      <c r="NK235">
        <f>Rådata_6000!ND97</f>
        <v>0</v>
      </c>
      <c r="NL235">
        <f>Rådata_6000!NE97</f>
        <v>0</v>
      </c>
      <c r="NM235">
        <f>Rådata_6000!NF97</f>
        <v>0</v>
      </c>
      <c r="NN235">
        <f>Rådata_6000!NG97</f>
        <v>0</v>
      </c>
      <c r="NO235">
        <f>Rådata_6000!NH97</f>
        <v>0</v>
      </c>
      <c r="NP235">
        <f>Rådata_6000!NI97</f>
        <v>0</v>
      </c>
      <c r="NQ235">
        <f>Rådata_6000!NJ97</f>
        <v>0</v>
      </c>
      <c r="NR235">
        <f>Rådata_6000!NK97</f>
        <v>0</v>
      </c>
      <c r="NS235">
        <f>Rådata_6000!NL97</f>
        <v>0</v>
      </c>
      <c r="NT235">
        <f>Rådata_6000!NM97</f>
        <v>0</v>
      </c>
      <c r="NU235">
        <f>Rådata_6000!NN97</f>
        <v>0</v>
      </c>
      <c r="NV235">
        <f>Rådata_6000!NO97</f>
        <v>0</v>
      </c>
      <c r="NW235">
        <f>Rådata_6000!NP97</f>
        <v>0</v>
      </c>
      <c r="NX235">
        <f>Rådata_6000!NQ97</f>
        <v>0</v>
      </c>
      <c r="NY235">
        <f>Rådata_6000!NR97</f>
        <v>0</v>
      </c>
      <c r="NZ235">
        <f>Rådata_6000!NS97</f>
        <v>0</v>
      </c>
      <c r="OA235">
        <f>Rådata_6000!NT97</f>
        <v>0</v>
      </c>
      <c r="OB235">
        <f>Rådata_6000!NU97</f>
        <v>0</v>
      </c>
      <c r="OC235">
        <f>Rådata_6000!NV97</f>
        <v>0</v>
      </c>
      <c r="OD235">
        <f>Rådata_6000!NW97</f>
        <v>0</v>
      </c>
      <c r="OE235">
        <f>Rådata_6000!NX97</f>
        <v>0</v>
      </c>
      <c r="OF235">
        <f>Rådata_6000!NY97</f>
        <v>0</v>
      </c>
      <c r="OG235">
        <f>Rådata_6000!NZ97</f>
        <v>0</v>
      </c>
      <c r="OH235">
        <f>Rådata_6000!OA97</f>
        <v>0</v>
      </c>
      <c r="OI235">
        <f>Rådata_6000!OB97</f>
        <v>0</v>
      </c>
      <c r="OJ235">
        <f>Rådata_6000!OC97</f>
        <v>0</v>
      </c>
      <c r="OK235">
        <f>Rådata_6000!OD97</f>
        <v>0</v>
      </c>
      <c r="OL235">
        <f>Rådata_6000!OE97</f>
        <v>0</v>
      </c>
      <c r="OM235">
        <f>Rådata_6000!OF97</f>
        <v>0</v>
      </c>
      <c r="ON235">
        <f>Rådata_6000!OG97</f>
        <v>0</v>
      </c>
      <c r="OO235">
        <f>Rådata_6000!OH97</f>
        <v>0</v>
      </c>
      <c r="OP235">
        <f>Rådata_6000!OI97</f>
        <v>0</v>
      </c>
      <c r="OQ235">
        <f>Rådata_6000!OJ97</f>
        <v>0</v>
      </c>
      <c r="OR235">
        <f>Rådata_6000!OK97</f>
        <v>0</v>
      </c>
      <c r="OS235">
        <f>Rådata_6000!OL97</f>
        <v>0</v>
      </c>
    </row>
    <row r="236" spans="1:409">
      <c r="A236" t="s">
        <v>438</v>
      </c>
      <c r="J236">
        <f>Rådata_6000!C98</f>
        <v>0</v>
      </c>
      <c r="K236">
        <f>Rådata_6000!D98</f>
        <v>0</v>
      </c>
      <c r="L236">
        <f>Rådata_6000!E98</f>
        <v>0</v>
      </c>
      <c r="M236">
        <f>Rådata_6000!F98</f>
        <v>0</v>
      </c>
      <c r="N236">
        <f>Rådata_6000!G98</f>
        <v>0</v>
      </c>
      <c r="O236">
        <f>Rådata_6000!H98</f>
        <v>0</v>
      </c>
      <c r="P236">
        <f>Rådata_6000!I98</f>
        <v>0</v>
      </c>
      <c r="Q236">
        <f>Rådata_6000!J98</f>
        <v>0</v>
      </c>
      <c r="R236">
        <f>Rådata_6000!K98</f>
        <v>0</v>
      </c>
      <c r="S236">
        <f>Rådata_6000!L98</f>
        <v>0</v>
      </c>
      <c r="T236">
        <f>Rådata_6000!M98</f>
        <v>0</v>
      </c>
      <c r="U236">
        <f>Rådata_6000!N98</f>
        <v>0</v>
      </c>
      <c r="V236">
        <f>Rådata_6000!O98</f>
        <v>0</v>
      </c>
      <c r="W236">
        <f>Rådata_6000!P98</f>
        <v>0</v>
      </c>
      <c r="X236">
        <f>Rådata_6000!Q98</f>
        <v>0</v>
      </c>
      <c r="Y236">
        <f>Rådata_6000!R98</f>
        <v>0</v>
      </c>
      <c r="Z236">
        <f>Rådata_6000!S98</f>
        <v>0</v>
      </c>
      <c r="AA236">
        <f>Rådata_6000!T98</f>
        <v>0</v>
      </c>
      <c r="AB236">
        <f>Rådata_6000!U98</f>
        <v>0</v>
      </c>
      <c r="AC236">
        <f>Rådata_6000!V98</f>
        <v>0</v>
      </c>
      <c r="AD236">
        <f>Rådata_6000!W98</f>
        <v>0</v>
      </c>
      <c r="AE236">
        <f>Rådata_6000!X98</f>
        <v>0</v>
      </c>
      <c r="AF236">
        <f>Rådata_6000!Y98</f>
        <v>0</v>
      </c>
      <c r="AG236">
        <f>Rådata_6000!Z98</f>
        <v>0</v>
      </c>
      <c r="AH236">
        <f>Rådata_6000!AA98</f>
        <v>0</v>
      </c>
      <c r="AI236">
        <f>Rådata_6000!AB98</f>
        <v>0</v>
      </c>
      <c r="AJ236">
        <f>Rådata_6000!AC98</f>
        <v>0</v>
      </c>
      <c r="AK236">
        <f>Rådata_6000!AD98</f>
        <v>0</v>
      </c>
      <c r="AL236">
        <f>Rådata_6000!AE98</f>
        <v>0</v>
      </c>
      <c r="AM236">
        <f>Rådata_6000!AF98</f>
        <v>0</v>
      </c>
      <c r="AN236">
        <f>Rådata_6000!AG98</f>
        <v>0</v>
      </c>
      <c r="AO236">
        <f>Rådata_6000!AH98</f>
        <v>0</v>
      </c>
      <c r="AP236">
        <f>Rådata_6000!AI98</f>
        <v>0</v>
      </c>
      <c r="AQ236">
        <f>Rådata_6000!AJ98</f>
        <v>0</v>
      </c>
      <c r="AR236">
        <f>Rådata_6000!AK98</f>
        <v>0</v>
      </c>
      <c r="AS236">
        <f>Rådata_6000!AL98</f>
        <v>0</v>
      </c>
      <c r="AT236">
        <f>Rådata_6000!AM98</f>
        <v>0</v>
      </c>
      <c r="AU236">
        <f>Rådata_6000!AN98</f>
        <v>0</v>
      </c>
      <c r="AV236">
        <f>Rådata_6000!AO98</f>
        <v>0</v>
      </c>
      <c r="AW236">
        <f>Rådata_6000!AP98</f>
        <v>0</v>
      </c>
      <c r="AX236">
        <f>Rådata_6000!AQ98</f>
        <v>0</v>
      </c>
      <c r="AY236">
        <f>Rådata_6000!AR98</f>
        <v>0</v>
      </c>
      <c r="AZ236">
        <f>Rådata_6000!AS98</f>
        <v>0</v>
      </c>
      <c r="BA236">
        <f>Rådata_6000!AT98</f>
        <v>0</v>
      </c>
      <c r="BB236">
        <f>Rådata_6000!AU98</f>
        <v>0</v>
      </c>
      <c r="BC236">
        <f>Rådata_6000!AV98</f>
        <v>0</v>
      </c>
      <c r="BD236">
        <f>Rådata_6000!AW98</f>
        <v>0</v>
      </c>
      <c r="BE236">
        <f>Rådata_6000!AX98</f>
        <v>0</v>
      </c>
      <c r="BF236">
        <f>Rådata_6000!AY98</f>
        <v>0</v>
      </c>
      <c r="BG236">
        <f>Rådata_6000!AZ98</f>
        <v>0</v>
      </c>
      <c r="BH236">
        <f>Rådata_6000!BA98</f>
        <v>0</v>
      </c>
      <c r="BI236">
        <f>Rådata_6000!BB98</f>
        <v>0</v>
      </c>
      <c r="BJ236">
        <f>Rådata_6000!BC98</f>
        <v>0</v>
      </c>
      <c r="BK236">
        <f>Rådata_6000!BD98</f>
        <v>0</v>
      </c>
      <c r="BL236">
        <f>Rådata_6000!BE98</f>
        <v>0</v>
      </c>
      <c r="BM236">
        <f>Rådata_6000!BF98</f>
        <v>0</v>
      </c>
      <c r="BN236">
        <f>Rådata_6000!BG98</f>
        <v>0</v>
      </c>
      <c r="BO236">
        <f>Rådata_6000!BH98</f>
        <v>0</v>
      </c>
      <c r="BP236">
        <f>Rådata_6000!BI98</f>
        <v>0</v>
      </c>
      <c r="BQ236">
        <f>Rådata_6000!BJ98</f>
        <v>0</v>
      </c>
      <c r="BR236">
        <f>Rådata_6000!BK98</f>
        <v>0</v>
      </c>
      <c r="BS236">
        <f>Rådata_6000!BL98</f>
        <v>0</v>
      </c>
      <c r="BT236">
        <f>Rådata_6000!BM98</f>
        <v>0</v>
      </c>
      <c r="BU236">
        <f>Rådata_6000!BN98</f>
        <v>0</v>
      </c>
      <c r="BV236">
        <f>Rådata_6000!BO98</f>
        <v>0</v>
      </c>
      <c r="BW236">
        <f>Rådata_6000!BP98</f>
        <v>0</v>
      </c>
      <c r="BX236">
        <f>Rådata_6000!BQ98</f>
        <v>0</v>
      </c>
      <c r="BY236">
        <f>Rådata_6000!BR98</f>
        <v>0</v>
      </c>
      <c r="BZ236">
        <f>Rådata_6000!BS98</f>
        <v>0</v>
      </c>
      <c r="CA236">
        <f>Rådata_6000!BT98</f>
        <v>0</v>
      </c>
      <c r="CB236">
        <f>Rådata_6000!BU98</f>
        <v>0</v>
      </c>
      <c r="CC236">
        <f>Rådata_6000!BV98</f>
        <v>0</v>
      </c>
      <c r="CD236">
        <f>Rådata_6000!BW98</f>
        <v>0</v>
      </c>
      <c r="CE236">
        <f>Rådata_6000!BX98</f>
        <v>0</v>
      </c>
      <c r="CF236">
        <f>Rådata_6000!BY98</f>
        <v>0</v>
      </c>
      <c r="CG236">
        <f>Rådata_6000!BZ98</f>
        <v>0</v>
      </c>
      <c r="CH236">
        <f>Rådata_6000!CA98</f>
        <v>0</v>
      </c>
      <c r="CI236">
        <f>Rådata_6000!CB98</f>
        <v>0</v>
      </c>
      <c r="CJ236">
        <f>Rådata_6000!CC98</f>
        <v>0</v>
      </c>
      <c r="CK236">
        <f>Rådata_6000!CD98</f>
        <v>0</v>
      </c>
      <c r="CL236">
        <f>Rådata_6000!CE98</f>
        <v>0</v>
      </c>
      <c r="CM236">
        <f>Rådata_6000!CF98</f>
        <v>0</v>
      </c>
      <c r="CN236">
        <f>Rådata_6000!CG98</f>
        <v>0</v>
      </c>
      <c r="CO236">
        <f>Rådata_6000!CH98</f>
        <v>0</v>
      </c>
      <c r="CP236">
        <f>Rådata_6000!CI98</f>
        <v>0</v>
      </c>
      <c r="CQ236">
        <f>Rådata_6000!CJ98</f>
        <v>0</v>
      </c>
      <c r="CR236">
        <f>Rådata_6000!CK98</f>
        <v>0</v>
      </c>
      <c r="CS236">
        <f>Rådata_6000!CL98</f>
        <v>0</v>
      </c>
      <c r="CT236">
        <f>Rådata_6000!CM98</f>
        <v>0</v>
      </c>
      <c r="CU236">
        <f>Rådata_6000!CN98</f>
        <v>0</v>
      </c>
      <c r="CV236">
        <f>Rådata_6000!CO98</f>
        <v>0</v>
      </c>
      <c r="CW236">
        <f>Rådata_6000!CP98</f>
        <v>0</v>
      </c>
      <c r="CX236">
        <f>Rådata_6000!CQ98</f>
        <v>0</v>
      </c>
      <c r="CY236">
        <f>Rådata_6000!CR98</f>
        <v>0</v>
      </c>
      <c r="CZ236">
        <f>Rådata_6000!CS98</f>
        <v>0</v>
      </c>
      <c r="DA236">
        <f>Rådata_6000!CT98</f>
        <v>0</v>
      </c>
      <c r="DB236">
        <f>Rådata_6000!CU98</f>
        <v>0</v>
      </c>
      <c r="DC236">
        <f>Rådata_6000!CV98</f>
        <v>0</v>
      </c>
      <c r="DD236">
        <f>Rådata_6000!CW98</f>
        <v>0</v>
      </c>
      <c r="DE236">
        <f>Rådata_6000!CX98</f>
        <v>0</v>
      </c>
      <c r="DF236">
        <f>Rådata_6000!CY98</f>
        <v>0</v>
      </c>
      <c r="DG236">
        <f>Rådata_6000!CZ98</f>
        <v>0</v>
      </c>
      <c r="DH236">
        <f>Rådata_6000!DA98</f>
        <v>0</v>
      </c>
      <c r="DI236">
        <f>Rådata_6000!DB98</f>
        <v>0</v>
      </c>
      <c r="DJ236">
        <f>Rådata_6000!DC98</f>
        <v>0</v>
      </c>
      <c r="DK236">
        <f>Rådata_6000!DD98</f>
        <v>0</v>
      </c>
      <c r="DL236">
        <f>Rådata_6000!DE98</f>
        <v>0</v>
      </c>
      <c r="DM236">
        <f>Rådata_6000!DF98</f>
        <v>0</v>
      </c>
      <c r="DN236">
        <f>Rådata_6000!DG98</f>
        <v>0</v>
      </c>
      <c r="DO236">
        <f>Rådata_6000!DH98</f>
        <v>0</v>
      </c>
      <c r="DP236">
        <f>Rådata_6000!DI98</f>
        <v>0</v>
      </c>
      <c r="DQ236">
        <f>Rådata_6000!DJ98</f>
        <v>0</v>
      </c>
      <c r="DR236">
        <f>Rådata_6000!DK98</f>
        <v>0</v>
      </c>
      <c r="DS236">
        <f>Rådata_6000!DL98</f>
        <v>0</v>
      </c>
      <c r="DT236">
        <f>Rådata_6000!DM98</f>
        <v>0</v>
      </c>
      <c r="DU236">
        <f>Rådata_6000!DN98</f>
        <v>0</v>
      </c>
      <c r="DV236">
        <f>Rådata_6000!DO98</f>
        <v>0</v>
      </c>
      <c r="DW236">
        <f>Rådata_6000!DP98</f>
        <v>0</v>
      </c>
      <c r="DX236">
        <f>Rådata_6000!DQ98</f>
        <v>0</v>
      </c>
      <c r="DY236">
        <f>Rådata_6000!DR98</f>
        <v>0</v>
      </c>
      <c r="DZ236">
        <f>Rådata_6000!DS98</f>
        <v>0</v>
      </c>
      <c r="EA236">
        <f>Rådata_6000!DT98</f>
        <v>0</v>
      </c>
      <c r="EB236">
        <f>Rådata_6000!DU98</f>
        <v>0</v>
      </c>
      <c r="EC236">
        <f>Rådata_6000!DV98</f>
        <v>0</v>
      </c>
      <c r="ED236">
        <f>Rådata_6000!DW98</f>
        <v>0</v>
      </c>
      <c r="EE236">
        <f>Rådata_6000!DX98</f>
        <v>0</v>
      </c>
      <c r="EF236">
        <f>Rådata_6000!DY98</f>
        <v>0</v>
      </c>
      <c r="EG236">
        <f>Rådata_6000!DZ98</f>
        <v>0</v>
      </c>
      <c r="EH236">
        <f>Rådata_6000!EA98</f>
        <v>0</v>
      </c>
      <c r="EI236">
        <f>Rådata_6000!EB98</f>
        <v>0</v>
      </c>
      <c r="EJ236">
        <f>Rådata_6000!EC98</f>
        <v>0</v>
      </c>
      <c r="EK236">
        <f>Rådata_6000!ED98</f>
        <v>0</v>
      </c>
      <c r="EL236">
        <f>Rådata_6000!EE98</f>
        <v>0</v>
      </c>
      <c r="EM236">
        <f>Rådata_6000!EF98</f>
        <v>0</v>
      </c>
      <c r="EN236">
        <f>Rådata_6000!EG98</f>
        <v>0</v>
      </c>
      <c r="EO236">
        <f>Rådata_6000!EH98</f>
        <v>0</v>
      </c>
      <c r="EP236">
        <f>Rådata_6000!EI98</f>
        <v>0</v>
      </c>
      <c r="EQ236">
        <f>Rådata_6000!EJ98</f>
        <v>0</v>
      </c>
      <c r="ER236">
        <f>Rådata_6000!EK98</f>
        <v>0</v>
      </c>
      <c r="ES236">
        <f>Rådata_6000!EL98</f>
        <v>0</v>
      </c>
      <c r="ET236">
        <f>Rådata_6000!EM98</f>
        <v>0</v>
      </c>
      <c r="EU236">
        <f>Rådata_6000!EN98</f>
        <v>0</v>
      </c>
      <c r="EV236">
        <f>Rådata_6000!EO98</f>
        <v>0</v>
      </c>
      <c r="EW236">
        <f>Rådata_6000!EP98</f>
        <v>0</v>
      </c>
      <c r="EX236">
        <f>Rådata_6000!EQ98</f>
        <v>0</v>
      </c>
      <c r="EY236">
        <f>Rådata_6000!ER98</f>
        <v>0</v>
      </c>
      <c r="EZ236">
        <f>Rådata_6000!ES98</f>
        <v>0</v>
      </c>
      <c r="FA236">
        <f>Rådata_6000!ET98</f>
        <v>0</v>
      </c>
      <c r="FB236">
        <f>Rådata_6000!EU98</f>
        <v>0</v>
      </c>
      <c r="FC236">
        <f>Rådata_6000!EV98</f>
        <v>0</v>
      </c>
      <c r="FD236">
        <f>Rådata_6000!EW98</f>
        <v>0</v>
      </c>
      <c r="FE236">
        <f>Rådata_6000!EX98</f>
        <v>0</v>
      </c>
      <c r="FF236">
        <f>Rådata_6000!EY98</f>
        <v>0</v>
      </c>
      <c r="FG236">
        <f>Rådata_6000!EZ98</f>
        <v>0</v>
      </c>
      <c r="FH236">
        <f>Rådata_6000!FA98</f>
        <v>0</v>
      </c>
      <c r="FI236">
        <f>Rådata_6000!FB98</f>
        <v>0</v>
      </c>
      <c r="FJ236">
        <f>Rådata_6000!FC98</f>
        <v>0</v>
      </c>
      <c r="FK236">
        <f>Rådata_6000!FD98</f>
        <v>0</v>
      </c>
      <c r="FL236">
        <f>Rådata_6000!FE98</f>
        <v>0</v>
      </c>
      <c r="FM236">
        <f>Rådata_6000!FF98</f>
        <v>0</v>
      </c>
      <c r="FN236">
        <f>Rådata_6000!FG98</f>
        <v>0</v>
      </c>
      <c r="FO236">
        <f>Rådata_6000!FH98</f>
        <v>0</v>
      </c>
      <c r="FP236">
        <f>Rådata_6000!FI98</f>
        <v>0</v>
      </c>
      <c r="FQ236">
        <f>Rådata_6000!FJ98</f>
        <v>0</v>
      </c>
      <c r="FR236">
        <f>Rådata_6000!FK98</f>
        <v>0</v>
      </c>
      <c r="FS236">
        <f>Rådata_6000!FL98</f>
        <v>0</v>
      </c>
      <c r="FT236">
        <f>Rådata_6000!FM98</f>
        <v>0</v>
      </c>
      <c r="FU236">
        <f>Rådata_6000!FN98</f>
        <v>0</v>
      </c>
      <c r="FV236">
        <f>Rådata_6000!FO98</f>
        <v>0</v>
      </c>
      <c r="FW236">
        <f>Rådata_6000!FP98</f>
        <v>0</v>
      </c>
      <c r="FX236">
        <f>Rådata_6000!FQ98</f>
        <v>0</v>
      </c>
      <c r="FY236">
        <f>Rådata_6000!FR98</f>
        <v>0</v>
      </c>
      <c r="FZ236">
        <f>Rådata_6000!FS98</f>
        <v>0</v>
      </c>
      <c r="GA236">
        <f>Rådata_6000!FT98</f>
        <v>0</v>
      </c>
      <c r="GB236">
        <f>Rådata_6000!FU98</f>
        <v>0</v>
      </c>
      <c r="GC236">
        <f>Rådata_6000!FV98</f>
        <v>0</v>
      </c>
      <c r="GD236">
        <f>Rådata_6000!FW98</f>
        <v>0</v>
      </c>
      <c r="GE236">
        <f>Rådata_6000!FX98</f>
        <v>0</v>
      </c>
      <c r="GF236">
        <f>Rådata_6000!FY98</f>
        <v>0</v>
      </c>
      <c r="GG236">
        <f>Rådata_6000!FZ98</f>
        <v>0</v>
      </c>
      <c r="GH236">
        <f>Rådata_6000!GA98</f>
        <v>0</v>
      </c>
      <c r="GI236">
        <f>Rådata_6000!GB98</f>
        <v>0</v>
      </c>
      <c r="GJ236">
        <f>Rådata_6000!GC98</f>
        <v>0</v>
      </c>
      <c r="GK236">
        <f>Rådata_6000!GD98</f>
        <v>0</v>
      </c>
      <c r="GL236">
        <f>Rådata_6000!GE98</f>
        <v>0</v>
      </c>
      <c r="GM236">
        <f>Rådata_6000!GF98</f>
        <v>0</v>
      </c>
      <c r="GN236">
        <f>Rådata_6000!GG98</f>
        <v>0</v>
      </c>
      <c r="GO236">
        <f>Rådata_6000!GH98</f>
        <v>0</v>
      </c>
      <c r="GP236">
        <f>Rådata_6000!GI98</f>
        <v>0</v>
      </c>
      <c r="GQ236">
        <f>Rådata_6000!GJ98</f>
        <v>0</v>
      </c>
      <c r="GR236">
        <f>Rådata_6000!GK98</f>
        <v>0</v>
      </c>
      <c r="GS236">
        <f>Rådata_6000!GL98</f>
        <v>0</v>
      </c>
      <c r="GT236">
        <f>Rådata_6000!GM98</f>
        <v>0</v>
      </c>
      <c r="GU236">
        <f>Rådata_6000!GN98</f>
        <v>0</v>
      </c>
      <c r="GV236">
        <f>Rådata_6000!GO98</f>
        <v>0</v>
      </c>
      <c r="GW236">
        <f>Rådata_6000!GP98</f>
        <v>0</v>
      </c>
      <c r="GX236">
        <f>Rådata_6000!GQ98</f>
        <v>0</v>
      </c>
      <c r="GY236">
        <f>Rådata_6000!GR98</f>
        <v>0</v>
      </c>
      <c r="GZ236">
        <f>Rådata_6000!GS98</f>
        <v>0</v>
      </c>
      <c r="HA236">
        <f>Rådata_6000!GT98</f>
        <v>0</v>
      </c>
      <c r="HB236">
        <f>Rådata_6000!GU98</f>
        <v>0</v>
      </c>
      <c r="HC236">
        <f>Rådata_6000!GV98</f>
        <v>0</v>
      </c>
      <c r="HD236">
        <f>Rådata_6000!GW98</f>
        <v>0</v>
      </c>
      <c r="HE236">
        <f>Rådata_6000!GX98</f>
        <v>0</v>
      </c>
      <c r="HF236">
        <f>Rådata_6000!GY98</f>
        <v>0</v>
      </c>
      <c r="HG236">
        <f>Rådata_6000!GZ98</f>
        <v>0</v>
      </c>
      <c r="HH236">
        <f>Rådata_6000!HA98</f>
        <v>0</v>
      </c>
      <c r="HI236">
        <f>Rådata_6000!HB98</f>
        <v>0</v>
      </c>
      <c r="HJ236">
        <f>Rådata_6000!HC98</f>
        <v>0</v>
      </c>
      <c r="HK236">
        <f>Rådata_6000!HD98</f>
        <v>0</v>
      </c>
      <c r="HL236">
        <f>Rådata_6000!HE98</f>
        <v>0</v>
      </c>
      <c r="HM236">
        <f>Rådata_6000!HF98</f>
        <v>0</v>
      </c>
      <c r="HN236">
        <f>Rådata_6000!HG98</f>
        <v>0</v>
      </c>
      <c r="HO236">
        <f>Rådata_6000!HH98</f>
        <v>0</v>
      </c>
      <c r="HP236">
        <f>Rådata_6000!HI98</f>
        <v>0</v>
      </c>
      <c r="HQ236">
        <f>Rådata_6000!HJ98</f>
        <v>0</v>
      </c>
      <c r="HR236">
        <f>Rådata_6000!HK98</f>
        <v>0</v>
      </c>
      <c r="HS236">
        <f>Rådata_6000!HL98</f>
        <v>0</v>
      </c>
      <c r="HT236">
        <f>Rådata_6000!HM98</f>
        <v>0</v>
      </c>
      <c r="HU236">
        <f>Rådata_6000!HN98</f>
        <v>0</v>
      </c>
      <c r="HV236">
        <f>Rådata_6000!HO98</f>
        <v>0</v>
      </c>
      <c r="HW236">
        <f>Rådata_6000!HP98</f>
        <v>0</v>
      </c>
      <c r="HX236">
        <f>Rådata_6000!HQ98</f>
        <v>0</v>
      </c>
      <c r="HY236">
        <f>Rådata_6000!HR98</f>
        <v>0</v>
      </c>
      <c r="HZ236">
        <f>Rådata_6000!HS98</f>
        <v>0</v>
      </c>
      <c r="IA236">
        <f>Rådata_6000!HT98</f>
        <v>0</v>
      </c>
      <c r="IB236">
        <f>Rådata_6000!HU98</f>
        <v>0</v>
      </c>
      <c r="IC236">
        <f>Rådata_6000!HV98</f>
        <v>0</v>
      </c>
      <c r="ID236">
        <f>Rådata_6000!HW98</f>
        <v>0</v>
      </c>
      <c r="IE236">
        <f>Rådata_6000!HX98</f>
        <v>0</v>
      </c>
      <c r="IF236">
        <f>Rådata_6000!HY98</f>
        <v>0</v>
      </c>
      <c r="IG236">
        <f>Rådata_6000!HZ98</f>
        <v>0</v>
      </c>
      <c r="IH236">
        <f>Rådata_6000!IA98</f>
        <v>0</v>
      </c>
      <c r="II236">
        <f>Rådata_6000!IB98</f>
        <v>0</v>
      </c>
      <c r="IJ236">
        <f>Rådata_6000!IC98</f>
        <v>0</v>
      </c>
      <c r="IK236">
        <f>Rådata_6000!ID98</f>
        <v>0</v>
      </c>
      <c r="IL236">
        <f>Rådata_6000!IE98</f>
        <v>0</v>
      </c>
      <c r="IM236">
        <f>Rådata_6000!IF98</f>
        <v>0</v>
      </c>
      <c r="IN236">
        <f>Rådata_6000!IG98</f>
        <v>0</v>
      </c>
      <c r="IO236">
        <f>Rådata_6000!IH98</f>
        <v>0</v>
      </c>
      <c r="IP236">
        <f>Rådata_6000!II98</f>
        <v>0</v>
      </c>
      <c r="IQ236">
        <f>Rådata_6000!IJ98</f>
        <v>0</v>
      </c>
      <c r="IR236">
        <f>Rådata_6000!IK98</f>
        <v>0</v>
      </c>
      <c r="IS236">
        <f>Rådata_6000!IL98</f>
        <v>0</v>
      </c>
      <c r="IT236">
        <f>Rådata_6000!IM98</f>
        <v>0</v>
      </c>
      <c r="IU236">
        <f>Rådata_6000!IN98</f>
        <v>0</v>
      </c>
      <c r="IV236">
        <f>Rådata_6000!IO98</f>
        <v>0</v>
      </c>
      <c r="IW236">
        <f>Rådata_6000!IP98</f>
        <v>0</v>
      </c>
      <c r="IX236">
        <f>Rådata_6000!IQ98</f>
        <v>0</v>
      </c>
      <c r="IY236">
        <f>Rådata_6000!IR98</f>
        <v>0</v>
      </c>
      <c r="IZ236">
        <f>Rådata_6000!IS98</f>
        <v>0</v>
      </c>
      <c r="JA236">
        <f>Rådata_6000!IT98</f>
        <v>0</v>
      </c>
      <c r="JB236">
        <f>Rådata_6000!IU98</f>
        <v>0</v>
      </c>
      <c r="JC236">
        <f>Rådata_6000!IV98</f>
        <v>0</v>
      </c>
      <c r="JD236">
        <f>Rådata_6000!IW98</f>
        <v>0</v>
      </c>
      <c r="JE236">
        <f>Rådata_6000!IX98</f>
        <v>0</v>
      </c>
      <c r="JF236">
        <f>Rådata_6000!IY98</f>
        <v>0</v>
      </c>
      <c r="JG236">
        <f>Rådata_6000!IZ98</f>
        <v>0</v>
      </c>
      <c r="JH236">
        <f>Rådata_6000!JA98</f>
        <v>0</v>
      </c>
      <c r="JI236">
        <f>Rådata_6000!JB98</f>
        <v>0</v>
      </c>
      <c r="JJ236">
        <f>Rådata_6000!JC98</f>
        <v>0</v>
      </c>
      <c r="JK236">
        <f>Rådata_6000!JD98</f>
        <v>0</v>
      </c>
      <c r="JL236">
        <f>Rådata_6000!JE98</f>
        <v>0</v>
      </c>
      <c r="JM236">
        <f>Rådata_6000!JF98</f>
        <v>0</v>
      </c>
      <c r="JN236">
        <f>Rådata_6000!JG98</f>
        <v>0</v>
      </c>
      <c r="JO236">
        <f>Rådata_6000!JH98</f>
        <v>0</v>
      </c>
      <c r="JP236">
        <f>Rådata_6000!JI98</f>
        <v>0</v>
      </c>
      <c r="JQ236">
        <f>Rådata_6000!JJ98</f>
        <v>0</v>
      </c>
      <c r="JR236">
        <f>Rådata_6000!JK98</f>
        <v>0</v>
      </c>
      <c r="JS236">
        <f>Rådata_6000!JL98</f>
        <v>0</v>
      </c>
      <c r="JT236">
        <f>Rådata_6000!JM98</f>
        <v>0</v>
      </c>
      <c r="JU236">
        <f>Rådata_6000!JN98</f>
        <v>0</v>
      </c>
      <c r="JV236">
        <f>Rådata_6000!JO98</f>
        <v>0</v>
      </c>
      <c r="JW236">
        <f>Rådata_6000!JP98</f>
        <v>0</v>
      </c>
      <c r="JX236">
        <f>Rådata_6000!JQ98</f>
        <v>0</v>
      </c>
      <c r="JY236">
        <f>Rådata_6000!JR98</f>
        <v>0</v>
      </c>
      <c r="JZ236">
        <f>Rådata_6000!JS98</f>
        <v>0</v>
      </c>
      <c r="KA236">
        <f>Rådata_6000!JT98</f>
        <v>0</v>
      </c>
      <c r="KB236">
        <f>Rådata_6000!JU98</f>
        <v>0</v>
      </c>
      <c r="KC236">
        <f>Rådata_6000!JV98</f>
        <v>0</v>
      </c>
      <c r="KD236">
        <f>Rådata_6000!JW98</f>
        <v>0</v>
      </c>
      <c r="KE236">
        <f>Rådata_6000!JX98</f>
        <v>0</v>
      </c>
      <c r="KF236">
        <f>Rådata_6000!JY98</f>
        <v>0</v>
      </c>
      <c r="KG236">
        <f>Rådata_6000!JZ98</f>
        <v>0</v>
      </c>
      <c r="KH236">
        <f>Rådata_6000!KA98</f>
        <v>0</v>
      </c>
      <c r="KI236">
        <f>Rådata_6000!KB98</f>
        <v>0</v>
      </c>
      <c r="KJ236">
        <f>Rådata_6000!KC98</f>
        <v>0</v>
      </c>
      <c r="KK236">
        <f>Rådata_6000!KD98</f>
        <v>0</v>
      </c>
      <c r="KL236">
        <f>Rådata_6000!KE98</f>
        <v>0</v>
      </c>
      <c r="KM236">
        <f>Rådata_6000!KF98</f>
        <v>0</v>
      </c>
      <c r="KN236">
        <f>Rådata_6000!KG98</f>
        <v>0</v>
      </c>
      <c r="KO236">
        <f>Rådata_6000!KH98</f>
        <v>0</v>
      </c>
      <c r="KP236">
        <f>Rådata_6000!KI98</f>
        <v>0</v>
      </c>
      <c r="KQ236">
        <f>Rådata_6000!KJ98</f>
        <v>0</v>
      </c>
      <c r="KR236">
        <f>Rådata_6000!KK98</f>
        <v>0</v>
      </c>
      <c r="KS236">
        <f>Rådata_6000!KL98</f>
        <v>0</v>
      </c>
      <c r="KT236">
        <f>Rådata_6000!KM98</f>
        <v>0</v>
      </c>
      <c r="KU236">
        <f>Rådata_6000!KN98</f>
        <v>0</v>
      </c>
      <c r="KV236">
        <f>Rådata_6000!KO98</f>
        <v>0</v>
      </c>
      <c r="KW236">
        <f>Rådata_6000!KP98</f>
        <v>0</v>
      </c>
      <c r="KX236">
        <f>Rådata_6000!KQ98</f>
        <v>0</v>
      </c>
      <c r="KY236">
        <f>Rådata_6000!KR98</f>
        <v>0</v>
      </c>
      <c r="KZ236">
        <f>Rådata_6000!KS98</f>
        <v>0</v>
      </c>
      <c r="LA236">
        <f>Rådata_6000!KT98</f>
        <v>0</v>
      </c>
      <c r="LB236">
        <f>Rådata_6000!KU98</f>
        <v>0</v>
      </c>
      <c r="LC236">
        <f>Rådata_6000!KV98</f>
        <v>0</v>
      </c>
      <c r="LD236">
        <f>Rådata_6000!KW98</f>
        <v>0</v>
      </c>
      <c r="LE236">
        <f>Rådata_6000!KX98</f>
        <v>0</v>
      </c>
      <c r="LF236">
        <f>Rådata_6000!KY98</f>
        <v>0</v>
      </c>
      <c r="LG236">
        <f>Rådata_6000!KZ98</f>
        <v>0</v>
      </c>
      <c r="LH236">
        <f>Rådata_6000!LA98</f>
        <v>0</v>
      </c>
      <c r="LI236">
        <f>Rådata_6000!LB98</f>
        <v>0</v>
      </c>
      <c r="LJ236">
        <f>Rådata_6000!LC98</f>
        <v>0</v>
      </c>
      <c r="LK236">
        <f>Rådata_6000!LD98</f>
        <v>0</v>
      </c>
      <c r="LL236">
        <f>Rådata_6000!LE98</f>
        <v>0</v>
      </c>
      <c r="LM236">
        <f>Rådata_6000!LF98</f>
        <v>0</v>
      </c>
      <c r="LN236">
        <f>Rådata_6000!LG98</f>
        <v>0</v>
      </c>
      <c r="LO236">
        <f>Rådata_6000!LH98</f>
        <v>0</v>
      </c>
      <c r="LP236">
        <f>Rådata_6000!LI98</f>
        <v>0</v>
      </c>
      <c r="LQ236">
        <f>Rådata_6000!LJ98</f>
        <v>0</v>
      </c>
      <c r="LR236">
        <f>Rådata_6000!LK98</f>
        <v>0</v>
      </c>
      <c r="LS236">
        <f>Rådata_6000!LL98</f>
        <v>0</v>
      </c>
      <c r="LT236">
        <f>Rådata_6000!LM98</f>
        <v>0</v>
      </c>
      <c r="LU236">
        <f>Rådata_6000!LN98</f>
        <v>0</v>
      </c>
      <c r="LV236">
        <f>Rådata_6000!LO98</f>
        <v>0</v>
      </c>
      <c r="LW236">
        <f>Rådata_6000!LP98</f>
        <v>0</v>
      </c>
      <c r="LX236">
        <f>Rådata_6000!LQ98</f>
        <v>0</v>
      </c>
      <c r="LY236">
        <f>Rådata_6000!LR98</f>
        <v>0</v>
      </c>
      <c r="LZ236">
        <f>Rådata_6000!LS98</f>
        <v>0</v>
      </c>
      <c r="MA236">
        <f>Rådata_6000!LT98</f>
        <v>0</v>
      </c>
      <c r="MB236">
        <f>Rådata_6000!LU98</f>
        <v>0</v>
      </c>
      <c r="MC236">
        <f>Rådata_6000!LV98</f>
        <v>0</v>
      </c>
      <c r="MD236">
        <f>Rådata_6000!LW98</f>
        <v>0</v>
      </c>
      <c r="ME236">
        <f>Rådata_6000!LX98</f>
        <v>0</v>
      </c>
      <c r="MF236">
        <f>Rådata_6000!LY98</f>
        <v>0</v>
      </c>
      <c r="MG236">
        <f>Rådata_6000!LZ98</f>
        <v>0</v>
      </c>
      <c r="MH236">
        <f>Rådata_6000!MA98</f>
        <v>0</v>
      </c>
      <c r="MI236">
        <f>Rådata_6000!MB98</f>
        <v>0</v>
      </c>
      <c r="MJ236">
        <f>Rådata_6000!MC98</f>
        <v>0</v>
      </c>
      <c r="MK236">
        <f>Rådata_6000!MD98</f>
        <v>0</v>
      </c>
      <c r="ML236">
        <f>Rådata_6000!ME98</f>
        <v>0</v>
      </c>
      <c r="MM236">
        <f>Rådata_6000!MF98</f>
        <v>0</v>
      </c>
      <c r="MN236">
        <f>Rådata_6000!MG98</f>
        <v>0</v>
      </c>
      <c r="MO236">
        <f>Rådata_6000!MH98</f>
        <v>0</v>
      </c>
      <c r="MP236">
        <f>Rådata_6000!MI98</f>
        <v>0</v>
      </c>
      <c r="MQ236">
        <f>Rådata_6000!MJ98</f>
        <v>0</v>
      </c>
      <c r="MR236">
        <f>Rådata_6000!MK98</f>
        <v>0</v>
      </c>
      <c r="MS236">
        <f>Rådata_6000!ML98</f>
        <v>0</v>
      </c>
      <c r="MT236">
        <f>Rådata_6000!MM98</f>
        <v>0</v>
      </c>
      <c r="MU236">
        <f>Rådata_6000!MN98</f>
        <v>0</v>
      </c>
      <c r="MV236">
        <f>Rådata_6000!MO98</f>
        <v>0</v>
      </c>
      <c r="MW236">
        <f>Rådata_6000!MP98</f>
        <v>0</v>
      </c>
      <c r="MX236">
        <f>Rådata_6000!MQ98</f>
        <v>0</v>
      </c>
      <c r="MY236">
        <f>Rådata_6000!MR98</f>
        <v>0</v>
      </c>
      <c r="MZ236">
        <f>Rådata_6000!MS98</f>
        <v>0</v>
      </c>
      <c r="NA236">
        <f>Rådata_6000!MT98</f>
        <v>0</v>
      </c>
      <c r="NB236">
        <f>Rådata_6000!MU98</f>
        <v>0</v>
      </c>
      <c r="NC236">
        <f>Rådata_6000!MV98</f>
        <v>0</v>
      </c>
      <c r="ND236">
        <f>Rådata_6000!MW98</f>
        <v>0</v>
      </c>
      <c r="NE236">
        <f>Rådata_6000!MX98</f>
        <v>0</v>
      </c>
      <c r="NF236">
        <f>Rådata_6000!MY98</f>
        <v>0</v>
      </c>
      <c r="NG236">
        <f>Rådata_6000!MZ98</f>
        <v>0</v>
      </c>
      <c r="NH236">
        <f>Rådata_6000!NA98</f>
        <v>0</v>
      </c>
      <c r="NI236">
        <f>Rådata_6000!NB98</f>
        <v>0</v>
      </c>
      <c r="NJ236">
        <f>Rådata_6000!NC98</f>
        <v>0</v>
      </c>
      <c r="NK236">
        <f>Rådata_6000!ND98</f>
        <v>0</v>
      </c>
      <c r="NL236">
        <f>Rådata_6000!NE98</f>
        <v>0</v>
      </c>
      <c r="NM236">
        <f>Rådata_6000!NF98</f>
        <v>0</v>
      </c>
      <c r="NN236">
        <f>Rådata_6000!NG98</f>
        <v>0</v>
      </c>
      <c r="NO236">
        <f>Rådata_6000!NH98</f>
        <v>0</v>
      </c>
      <c r="NP236">
        <f>Rådata_6000!NI98</f>
        <v>0</v>
      </c>
      <c r="NQ236">
        <f>Rådata_6000!NJ98</f>
        <v>0</v>
      </c>
      <c r="NR236">
        <f>Rådata_6000!NK98</f>
        <v>0</v>
      </c>
      <c r="NS236">
        <f>Rådata_6000!NL98</f>
        <v>0</v>
      </c>
      <c r="NT236">
        <f>Rådata_6000!NM98</f>
        <v>0</v>
      </c>
      <c r="NU236">
        <f>Rådata_6000!NN98</f>
        <v>0</v>
      </c>
      <c r="NV236">
        <f>Rådata_6000!NO98</f>
        <v>0</v>
      </c>
      <c r="NW236">
        <f>Rådata_6000!NP98</f>
        <v>0</v>
      </c>
      <c r="NX236">
        <f>Rådata_6000!NQ98</f>
        <v>0</v>
      </c>
      <c r="NY236">
        <f>Rådata_6000!NR98</f>
        <v>0</v>
      </c>
      <c r="NZ236">
        <f>Rådata_6000!NS98</f>
        <v>0</v>
      </c>
      <c r="OA236">
        <f>Rådata_6000!NT98</f>
        <v>0</v>
      </c>
      <c r="OB236">
        <f>Rådata_6000!NU98</f>
        <v>0</v>
      </c>
      <c r="OC236">
        <f>Rådata_6000!NV98</f>
        <v>0</v>
      </c>
      <c r="OD236">
        <f>Rådata_6000!NW98</f>
        <v>0</v>
      </c>
      <c r="OE236">
        <f>Rådata_6000!NX98</f>
        <v>0</v>
      </c>
      <c r="OF236">
        <f>Rådata_6000!NY98</f>
        <v>0</v>
      </c>
      <c r="OG236">
        <f>Rådata_6000!NZ98</f>
        <v>0</v>
      </c>
      <c r="OH236">
        <f>Rådata_6000!OA98</f>
        <v>0</v>
      </c>
      <c r="OI236">
        <f>Rådata_6000!OB98</f>
        <v>0</v>
      </c>
      <c r="OJ236">
        <f>Rådata_6000!OC98</f>
        <v>0</v>
      </c>
      <c r="OK236">
        <f>Rådata_6000!OD98</f>
        <v>0</v>
      </c>
      <c r="OL236">
        <f>Rådata_6000!OE98</f>
        <v>0</v>
      </c>
      <c r="OM236">
        <f>Rådata_6000!OF98</f>
        <v>0</v>
      </c>
      <c r="ON236">
        <f>Rådata_6000!OG98</f>
        <v>0</v>
      </c>
      <c r="OO236">
        <f>Rådata_6000!OH98</f>
        <v>0</v>
      </c>
      <c r="OP236">
        <f>Rådata_6000!OI98</f>
        <v>0</v>
      </c>
      <c r="OQ236">
        <f>Rådata_6000!OJ98</f>
        <v>0</v>
      </c>
      <c r="OR236">
        <f>Rådata_6000!OK98</f>
        <v>0</v>
      </c>
      <c r="OS236">
        <f>Rådata_6000!OL98</f>
        <v>0</v>
      </c>
    </row>
    <row r="237" spans="1:409">
      <c r="A237" t="s">
        <v>439</v>
      </c>
      <c r="J237">
        <f>Rådata_6000!C99</f>
        <v>0</v>
      </c>
      <c r="K237">
        <f>Rådata_6000!D99</f>
        <v>0</v>
      </c>
      <c r="L237">
        <f>Rådata_6000!E99</f>
        <v>0</v>
      </c>
      <c r="M237">
        <f>Rådata_6000!F99</f>
        <v>0</v>
      </c>
      <c r="N237">
        <f>Rådata_6000!G99</f>
        <v>0</v>
      </c>
      <c r="O237">
        <f>Rådata_6000!H99</f>
        <v>0</v>
      </c>
      <c r="P237">
        <f>Rådata_6000!I99</f>
        <v>0</v>
      </c>
      <c r="Q237">
        <f>Rådata_6000!J99</f>
        <v>0</v>
      </c>
      <c r="R237">
        <f>Rådata_6000!K99</f>
        <v>0</v>
      </c>
      <c r="S237">
        <f>Rådata_6000!L99</f>
        <v>0</v>
      </c>
      <c r="T237">
        <f>Rådata_6000!M99</f>
        <v>0</v>
      </c>
      <c r="U237">
        <f>Rådata_6000!N99</f>
        <v>0</v>
      </c>
      <c r="V237">
        <f>Rådata_6000!O99</f>
        <v>0</v>
      </c>
      <c r="W237">
        <f>Rådata_6000!P99</f>
        <v>0</v>
      </c>
      <c r="X237">
        <f>Rådata_6000!Q99</f>
        <v>0</v>
      </c>
      <c r="Y237">
        <f>Rådata_6000!R99</f>
        <v>0</v>
      </c>
      <c r="Z237">
        <f>Rådata_6000!S99</f>
        <v>0</v>
      </c>
      <c r="AA237">
        <f>Rådata_6000!T99</f>
        <v>0</v>
      </c>
      <c r="AB237">
        <f>Rådata_6000!U99</f>
        <v>0</v>
      </c>
      <c r="AC237">
        <f>Rådata_6000!V99</f>
        <v>0</v>
      </c>
      <c r="AD237">
        <f>Rådata_6000!W99</f>
        <v>0</v>
      </c>
      <c r="AE237">
        <f>Rådata_6000!X99</f>
        <v>0</v>
      </c>
      <c r="AF237">
        <f>Rådata_6000!Y99</f>
        <v>0</v>
      </c>
      <c r="AG237">
        <f>Rådata_6000!Z99</f>
        <v>0</v>
      </c>
      <c r="AH237">
        <f>Rådata_6000!AA99</f>
        <v>0</v>
      </c>
      <c r="AI237">
        <f>Rådata_6000!AB99</f>
        <v>0</v>
      </c>
      <c r="AJ237">
        <f>Rådata_6000!AC99</f>
        <v>0</v>
      </c>
      <c r="AK237">
        <f>Rådata_6000!AD99</f>
        <v>0</v>
      </c>
      <c r="AL237">
        <f>Rådata_6000!AE99</f>
        <v>0</v>
      </c>
      <c r="AM237">
        <f>Rådata_6000!AF99</f>
        <v>0</v>
      </c>
      <c r="AN237">
        <f>Rådata_6000!AG99</f>
        <v>0</v>
      </c>
      <c r="AO237">
        <f>Rådata_6000!AH99</f>
        <v>0</v>
      </c>
      <c r="AP237">
        <f>Rådata_6000!AI99</f>
        <v>0</v>
      </c>
      <c r="AQ237">
        <f>Rådata_6000!AJ99</f>
        <v>0</v>
      </c>
      <c r="AR237">
        <f>Rådata_6000!AK99</f>
        <v>0</v>
      </c>
      <c r="AS237">
        <f>Rådata_6000!AL99</f>
        <v>0</v>
      </c>
      <c r="AT237">
        <f>Rådata_6000!AM99</f>
        <v>0</v>
      </c>
      <c r="AU237">
        <f>Rådata_6000!AN99</f>
        <v>0</v>
      </c>
      <c r="AV237">
        <f>Rådata_6000!AO99</f>
        <v>0</v>
      </c>
      <c r="AW237">
        <f>Rådata_6000!AP99</f>
        <v>0</v>
      </c>
      <c r="AX237">
        <f>Rådata_6000!AQ99</f>
        <v>0</v>
      </c>
      <c r="AY237">
        <f>Rådata_6000!AR99</f>
        <v>0</v>
      </c>
      <c r="AZ237">
        <f>Rådata_6000!AS99</f>
        <v>0</v>
      </c>
      <c r="BA237">
        <f>Rådata_6000!AT99</f>
        <v>0</v>
      </c>
      <c r="BB237">
        <f>Rådata_6000!AU99</f>
        <v>0</v>
      </c>
      <c r="BC237">
        <f>Rådata_6000!AV99</f>
        <v>0</v>
      </c>
      <c r="BD237">
        <f>Rådata_6000!AW99</f>
        <v>0</v>
      </c>
      <c r="BE237">
        <f>Rådata_6000!AX99</f>
        <v>0</v>
      </c>
      <c r="BF237">
        <f>Rådata_6000!AY99</f>
        <v>0</v>
      </c>
      <c r="BG237">
        <f>Rådata_6000!AZ99</f>
        <v>0</v>
      </c>
      <c r="BH237">
        <f>Rådata_6000!BA99</f>
        <v>0</v>
      </c>
      <c r="BI237">
        <f>Rådata_6000!BB99</f>
        <v>0</v>
      </c>
      <c r="BJ237">
        <f>Rådata_6000!BC99</f>
        <v>0</v>
      </c>
      <c r="BK237">
        <f>Rådata_6000!BD99</f>
        <v>0</v>
      </c>
      <c r="BL237">
        <f>Rådata_6000!BE99</f>
        <v>0</v>
      </c>
      <c r="BM237">
        <f>Rådata_6000!BF99</f>
        <v>0</v>
      </c>
      <c r="BN237">
        <f>Rådata_6000!BG99</f>
        <v>0</v>
      </c>
      <c r="BO237">
        <f>Rådata_6000!BH99</f>
        <v>0</v>
      </c>
      <c r="BP237">
        <f>Rådata_6000!BI99</f>
        <v>0</v>
      </c>
      <c r="BQ237">
        <f>Rådata_6000!BJ99</f>
        <v>0</v>
      </c>
      <c r="BR237">
        <f>Rådata_6000!BK99</f>
        <v>0</v>
      </c>
      <c r="BS237">
        <f>Rådata_6000!BL99</f>
        <v>0</v>
      </c>
      <c r="BT237">
        <f>Rådata_6000!BM99</f>
        <v>0</v>
      </c>
      <c r="BU237">
        <f>Rådata_6000!BN99</f>
        <v>0</v>
      </c>
      <c r="BV237">
        <f>Rådata_6000!BO99</f>
        <v>0</v>
      </c>
      <c r="BW237">
        <f>Rådata_6000!BP99</f>
        <v>0</v>
      </c>
      <c r="BX237">
        <f>Rådata_6000!BQ99</f>
        <v>0</v>
      </c>
      <c r="BY237">
        <f>Rådata_6000!BR99</f>
        <v>0</v>
      </c>
      <c r="BZ237">
        <f>Rådata_6000!BS99</f>
        <v>0</v>
      </c>
      <c r="CA237">
        <f>Rådata_6000!BT99</f>
        <v>0</v>
      </c>
      <c r="CB237">
        <f>Rådata_6000!BU99</f>
        <v>0</v>
      </c>
      <c r="CC237">
        <f>Rådata_6000!BV99</f>
        <v>0</v>
      </c>
      <c r="CD237">
        <f>Rådata_6000!BW99</f>
        <v>0</v>
      </c>
      <c r="CE237">
        <f>Rådata_6000!BX99</f>
        <v>0</v>
      </c>
      <c r="CF237">
        <f>Rådata_6000!BY99</f>
        <v>0</v>
      </c>
      <c r="CG237">
        <f>Rådata_6000!BZ99</f>
        <v>0</v>
      </c>
      <c r="CH237">
        <f>Rådata_6000!CA99</f>
        <v>0</v>
      </c>
      <c r="CI237">
        <f>Rådata_6000!CB99</f>
        <v>0</v>
      </c>
      <c r="CJ237">
        <f>Rådata_6000!CC99</f>
        <v>0</v>
      </c>
      <c r="CK237">
        <f>Rådata_6000!CD99</f>
        <v>0</v>
      </c>
      <c r="CL237">
        <f>Rådata_6000!CE99</f>
        <v>0</v>
      </c>
      <c r="CM237">
        <f>Rådata_6000!CF99</f>
        <v>0</v>
      </c>
      <c r="CN237">
        <f>Rådata_6000!CG99</f>
        <v>0</v>
      </c>
      <c r="CO237">
        <f>Rådata_6000!CH99</f>
        <v>0</v>
      </c>
      <c r="CP237">
        <f>Rådata_6000!CI99</f>
        <v>0</v>
      </c>
      <c r="CQ237">
        <f>Rådata_6000!CJ99</f>
        <v>0</v>
      </c>
      <c r="CR237">
        <f>Rådata_6000!CK99</f>
        <v>0</v>
      </c>
      <c r="CS237">
        <f>Rådata_6000!CL99</f>
        <v>0</v>
      </c>
      <c r="CT237">
        <f>Rådata_6000!CM99</f>
        <v>0</v>
      </c>
      <c r="CU237">
        <f>Rådata_6000!CN99</f>
        <v>0</v>
      </c>
      <c r="CV237">
        <f>Rådata_6000!CO99</f>
        <v>0</v>
      </c>
      <c r="CW237">
        <f>Rådata_6000!CP99</f>
        <v>0</v>
      </c>
      <c r="CX237">
        <f>Rådata_6000!CQ99</f>
        <v>0</v>
      </c>
      <c r="CY237">
        <f>Rådata_6000!CR99</f>
        <v>0</v>
      </c>
      <c r="CZ237">
        <f>Rådata_6000!CS99</f>
        <v>0</v>
      </c>
      <c r="DA237">
        <f>Rådata_6000!CT99</f>
        <v>0</v>
      </c>
      <c r="DB237">
        <f>Rådata_6000!CU99</f>
        <v>0</v>
      </c>
      <c r="DC237">
        <f>Rådata_6000!CV99</f>
        <v>0</v>
      </c>
      <c r="DD237">
        <f>Rådata_6000!CW99</f>
        <v>0</v>
      </c>
      <c r="DE237">
        <f>Rådata_6000!CX99</f>
        <v>0</v>
      </c>
      <c r="DF237">
        <f>Rådata_6000!CY99</f>
        <v>0</v>
      </c>
      <c r="DG237">
        <f>Rådata_6000!CZ99</f>
        <v>0</v>
      </c>
      <c r="DH237">
        <f>Rådata_6000!DA99</f>
        <v>0</v>
      </c>
      <c r="DI237">
        <f>Rådata_6000!DB99</f>
        <v>0</v>
      </c>
      <c r="DJ237">
        <f>Rådata_6000!DC99</f>
        <v>0</v>
      </c>
      <c r="DK237">
        <f>Rådata_6000!DD99</f>
        <v>0</v>
      </c>
      <c r="DL237">
        <f>Rådata_6000!DE99</f>
        <v>0</v>
      </c>
      <c r="DM237">
        <f>Rådata_6000!DF99</f>
        <v>0</v>
      </c>
      <c r="DN237">
        <f>Rådata_6000!DG99</f>
        <v>0</v>
      </c>
      <c r="DO237">
        <f>Rådata_6000!DH99</f>
        <v>0</v>
      </c>
      <c r="DP237">
        <f>Rådata_6000!DI99</f>
        <v>0</v>
      </c>
      <c r="DQ237">
        <f>Rådata_6000!DJ99</f>
        <v>0</v>
      </c>
      <c r="DR237">
        <f>Rådata_6000!DK99</f>
        <v>0</v>
      </c>
      <c r="DS237">
        <f>Rådata_6000!DL99</f>
        <v>0</v>
      </c>
      <c r="DT237">
        <f>Rådata_6000!DM99</f>
        <v>0</v>
      </c>
      <c r="DU237">
        <f>Rådata_6000!DN99</f>
        <v>0</v>
      </c>
      <c r="DV237">
        <f>Rådata_6000!DO99</f>
        <v>0</v>
      </c>
      <c r="DW237">
        <f>Rådata_6000!DP99</f>
        <v>0</v>
      </c>
      <c r="DX237">
        <f>Rådata_6000!DQ99</f>
        <v>0</v>
      </c>
      <c r="DY237">
        <f>Rådata_6000!DR99</f>
        <v>0</v>
      </c>
      <c r="DZ237">
        <f>Rådata_6000!DS99</f>
        <v>0</v>
      </c>
      <c r="EA237">
        <f>Rådata_6000!DT99</f>
        <v>0</v>
      </c>
      <c r="EB237">
        <f>Rådata_6000!DU99</f>
        <v>0</v>
      </c>
      <c r="EC237">
        <f>Rådata_6000!DV99</f>
        <v>0</v>
      </c>
      <c r="ED237">
        <f>Rådata_6000!DW99</f>
        <v>0</v>
      </c>
      <c r="EE237">
        <f>Rådata_6000!DX99</f>
        <v>0</v>
      </c>
      <c r="EF237">
        <f>Rådata_6000!DY99</f>
        <v>0</v>
      </c>
      <c r="EG237">
        <f>Rådata_6000!DZ99</f>
        <v>0</v>
      </c>
      <c r="EH237">
        <f>Rådata_6000!EA99</f>
        <v>0</v>
      </c>
      <c r="EI237">
        <f>Rådata_6000!EB99</f>
        <v>0</v>
      </c>
      <c r="EJ237">
        <f>Rådata_6000!EC99</f>
        <v>0</v>
      </c>
      <c r="EK237">
        <f>Rådata_6000!ED99</f>
        <v>0</v>
      </c>
      <c r="EL237">
        <f>Rådata_6000!EE99</f>
        <v>0</v>
      </c>
      <c r="EM237">
        <f>Rådata_6000!EF99</f>
        <v>0</v>
      </c>
      <c r="EN237">
        <f>Rådata_6000!EG99</f>
        <v>0</v>
      </c>
      <c r="EO237">
        <f>Rådata_6000!EH99</f>
        <v>0</v>
      </c>
      <c r="EP237">
        <f>Rådata_6000!EI99</f>
        <v>0</v>
      </c>
      <c r="EQ237">
        <f>Rådata_6000!EJ99</f>
        <v>0</v>
      </c>
      <c r="ER237">
        <f>Rådata_6000!EK99</f>
        <v>0</v>
      </c>
      <c r="ES237">
        <f>Rådata_6000!EL99</f>
        <v>0</v>
      </c>
      <c r="ET237">
        <f>Rådata_6000!EM99</f>
        <v>0</v>
      </c>
      <c r="EU237">
        <f>Rådata_6000!EN99</f>
        <v>0</v>
      </c>
      <c r="EV237">
        <f>Rådata_6000!EO99</f>
        <v>0</v>
      </c>
      <c r="EW237">
        <f>Rådata_6000!EP99</f>
        <v>0</v>
      </c>
      <c r="EX237">
        <f>Rådata_6000!EQ99</f>
        <v>0</v>
      </c>
      <c r="EY237">
        <f>Rådata_6000!ER99</f>
        <v>0</v>
      </c>
      <c r="EZ237">
        <f>Rådata_6000!ES99</f>
        <v>0</v>
      </c>
      <c r="FA237">
        <f>Rådata_6000!ET99</f>
        <v>0</v>
      </c>
      <c r="FB237">
        <f>Rådata_6000!EU99</f>
        <v>0</v>
      </c>
      <c r="FC237">
        <f>Rådata_6000!EV99</f>
        <v>0</v>
      </c>
      <c r="FD237">
        <f>Rådata_6000!EW99</f>
        <v>0</v>
      </c>
      <c r="FE237">
        <f>Rådata_6000!EX99</f>
        <v>0</v>
      </c>
      <c r="FF237">
        <f>Rådata_6000!EY99</f>
        <v>0</v>
      </c>
      <c r="FG237">
        <f>Rådata_6000!EZ99</f>
        <v>0</v>
      </c>
      <c r="FH237">
        <f>Rådata_6000!FA99</f>
        <v>0</v>
      </c>
      <c r="FI237">
        <f>Rådata_6000!FB99</f>
        <v>0</v>
      </c>
      <c r="FJ237">
        <f>Rådata_6000!FC99</f>
        <v>0</v>
      </c>
      <c r="FK237">
        <f>Rådata_6000!FD99</f>
        <v>0</v>
      </c>
      <c r="FL237">
        <f>Rådata_6000!FE99</f>
        <v>0</v>
      </c>
      <c r="FM237">
        <f>Rådata_6000!FF99</f>
        <v>0</v>
      </c>
      <c r="FN237">
        <f>Rådata_6000!FG99</f>
        <v>0</v>
      </c>
      <c r="FO237">
        <f>Rådata_6000!FH99</f>
        <v>0</v>
      </c>
      <c r="FP237">
        <f>Rådata_6000!FI99</f>
        <v>0</v>
      </c>
      <c r="FQ237">
        <f>Rådata_6000!FJ99</f>
        <v>0</v>
      </c>
      <c r="FR237">
        <f>Rådata_6000!FK99</f>
        <v>0</v>
      </c>
      <c r="FS237">
        <f>Rådata_6000!FL99</f>
        <v>0</v>
      </c>
      <c r="FT237">
        <f>Rådata_6000!FM99</f>
        <v>0</v>
      </c>
      <c r="FU237">
        <f>Rådata_6000!FN99</f>
        <v>0</v>
      </c>
      <c r="FV237">
        <f>Rådata_6000!FO99</f>
        <v>0</v>
      </c>
      <c r="FW237">
        <f>Rådata_6000!FP99</f>
        <v>0</v>
      </c>
      <c r="FX237">
        <f>Rådata_6000!FQ99</f>
        <v>0</v>
      </c>
      <c r="FY237">
        <f>Rådata_6000!FR99</f>
        <v>0</v>
      </c>
      <c r="FZ237">
        <f>Rådata_6000!FS99</f>
        <v>0</v>
      </c>
      <c r="GA237">
        <f>Rådata_6000!FT99</f>
        <v>0</v>
      </c>
      <c r="GB237">
        <f>Rådata_6000!FU99</f>
        <v>0</v>
      </c>
      <c r="GC237">
        <f>Rådata_6000!FV99</f>
        <v>0</v>
      </c>
      <c r="GD237">
        <f>Rådata_6000!FW99</f>
        <v>0</v>
      </c>
      <c r="GE237">
        <f>Rådata_6000!FX99</f>
        <v>0</v>
      </c>
      <c r="GF237">
        <f>Rådata_6000!FY99</f>
        <v>0</v>
      </c>
      <c r="GG237">
        <f>Rådata_6000!FZ99</f>
        <v>0</v>
      </c>
      <c r="GH237">
        <f>Rådata_6000!GA99</f>
        <v>0</v>
      </c>
      <c r="GI237">
        <f>Rådata_6000!GB99</f>
        <v>0</v>
      </c>
      <c r="GJ237">
        <f>Rådata_6000!GC99</f>
        <v>0</v>
      </c>
      <c r="GK237">
        <f>Rådata_6000!GD99</f>
        <v>0</v>
      </c>
      <c r="GL237">
        <f>Rådata_6000!GE99</f>
        <v>0</v>
      </c>
      <c r="GM237">
        <f>Rådata_6000!GF99</f>
        <v>0</v>
      </c>
      <c r="GN237">
        <f>Rådata_6000!GG99</f>
        <v>0</v>
      </c>
      <c r="GO237">
        <f>Rådata_6000!GH99</f>
        <v>0</v>
      </c>
      <c r="GP237">
        <f>Rådata_6000!GI99</f>
        <v>0</v>
      </c>
      <c r="GQ237">
        <f>Rådata_6000!GJ99</f>
        <v>0</v>
      </c>
      <c r="GR237">
        <f>Rådata_6000!GK99</f>
        <v>0</v>
      </c>
      <c r="GS237">
        <f>Rådata_6000!GL99</f>
        <v>0</v>
      </c>
      <c r="GT237">
        <f>Rådata_6000!GM99</f>
        <v>0</v>
      </c>
      <c r="GU237">
        <f>Rådata_6000!GN99</f>
        <v>0</v>
      </c>
      <c r="GV237">
        <f>Rådata_6000!GO99</f>
        <v>0</v>
      </c>
      <c r="GW237">
        <f>Rådata_6000!GP99</f>
        <v>0</v>
      </c>
      <c r="GX237">
        <f>Rådata_6000!GQ99</f>
        <v>0</v>
      </c>
      <c r="GY237">
        <f>Rådata_6000!GR99</f>
        <v>0</v>
      </c>
      <c r="GZ237">
        <f>Rådata_6000!GS99</f>
        <v>0</v>
      </c>
      <c r="HA237">
        <f>Rådata_6000!GT99</f>
        <v>0</v>
      </c>
      <c r="HB237">
        <f>Rådata_6000!GU99</f>
        <v>0</v>
      </c>
      <c r="HC237">
        <f>Rådata_6000!GV99</f>
        <v>0</v>
      </c>
      <c r="HD237">
        <f>Rådata_6000!GW99</f>
        <v>0</v>
      </c>
      <c r="HE237">
        <f>Rådata_6000!GX99</f>
        <v>0</v>
      </c>
      <c r="HF237">
        <f>Rådata_6000!GY99</f>
        <v>0</v>
      </c>
      <c r="HG237">
        <f>Rådata_6000!GZ99</f>
        <v>0</v>
      </c>
      <c r="HH237">
        <f>Rådata_6000!HA99</f>
        <v>0</v>
      </c>
      <c r="HI237">
        <f>Rådata_6000!HB99</f>
        <v>0</v>
      </c>
      <c r="HJ237">
        <f>Rådata_6000!HC99</f>
        <v>0</v>
      </c>
      <c r="HK237">
        <f>Rådata_6000!HD99</f>
        <v>0</v>
      </c>
      <c r="HL237">
        <f>Rådata_6000!HE99</f>
        <v>0</v>
      </c>
      <c r="HM237">
        <f>Rådata_6000!HF99</f>
        <v>0</v>
      </c>
      <c r="HN237">
        <f>Rådata_6000!HG99</f>
        <v>0</v>
      </c>
      <c r="HO237">
        <f>Rådata_6000!HH99</f>
        <v>0</v>
      </c>
      <c r="HP237">
        <f>Rådata_6000!HI99</f>
        <v>0</v>
      </c>
      <c r="HQ237">
        <f>Rådata_6000!HJ99</f>
        <v>0</v>
      </c>
      <c r="HR237">
        <f>Rådata_6000!HK99</f>
        <v>0</v>
      </c>
      <c r="HS237">
        <f>Rådata_6000!HL99</f>
        <v>0</v>
      </c>
      <c r="HT237">
        <f>Rådata_6000!HM99</f>
        <v>0</v>
      </c>
      <c r="HU237">
        <f>Rådata_6000!HN99</f>
        <v>0</v>
      </c>
      <c r="HV237">
        <f>Rådata_6000!HO99</f>
        <v>0</v>
      </c>
      <c r="HW237">
        <f>Rådata_6000!HP99</f>
        <v>0</v>
      </c>
      <c r="HX237">
        <f>Rådata_6000!HQ99</f>
        <v>0</v>
      </c>
      <c r="HY237">
        <f>Rådata_6000!HR99</f>
        <v>0</v>
      </c>
      <c r="HZ237">
        <f>Rådata_6000!HS99</f>
        <v>0</v>
      </c>
      <c r="IA237">
        <f>Rådata_6000!HT99</f>
        <v>0</v>
      </c>
      <c r="IB237">
        <f>Rådata_6000!HU99</f>
        <v>0</v>
      </c>
      <c r="IC237">
        <f>Rådata_6000!HV99</f>
        <v>0</v>
      </c>
      <c r="ID237">
        <f>Rådata_6000!HW99</f>
        <v>0</v>
      </c>
      <c r="IE237">
        <f>Rådata_6000!HX99</f>
        <v>0</v>
      </c>
      <c r="IF237">
        <f>Rådata_6000!HY99</f>
        <v>0</v>
      </c>
      <c r="IG237">
        <f>Rådata_6000!HZ99</f>
        <v>0</v>
      </c>
      <c r="IH237">
        <f>Rådata_6000!IA99</f>
        <v>0</v>
      </c>
      <c r="II237">
        <f>Rådata_6000!IB99</f>
        <v>0</v>
      </c>
      <c r="IJ237">
        <f>Rådata_6000!IC99</f>
        <v>0</v>
      </c>
      <c r="IK237">
        <f>Rådata_6000!ID99</f>
        <v>0</v>
      </c>
      <c r="IL237">
        <f>Rådata_6000!IE99</f>
        <v>0</v>
      </c>
      <c r="IM237">
        <f>Rådata_6000!IF99</f>
        <v>0</v>
      </c>
      <c r="IN237">
        <f>Rådata_6000!IG99</f>
        <v>0</v>
      </c>
      <c r="IO237">
        <f>Rådata_6000!IH99</f>
        <v>0</v>
      </c>
      <c r="IP237">
        <f>Rådata_6000!II99</f>
        <v>0</v>
      </c>
      <c r="IQ237">
        <f>Rådata_6000!IJ99</f>
        <v>0</v>
      </c>
      <c r="IR237">
        <f>Rådata_6000!IK99</f>
        <v>0</v>
      </c>
      <c r="IS237">
        <f>Rådata_6000!IL99</f>
        <v>0</v>
      </c>
      <c r="IT237">
        <f>Rådata_6000!IM99</f>
        <v>0</v>
      </c>
      <c r="IU237">
        <f>Rådata_6000!IN99</f>
        <v>0</v>
      </c>
      <c r="IV237">
        <f>Rådata_6000!IO99</f>
        <v>0</v>
      </c>
      <c r="IW237">
        <f>Rådata_6000!IP99</f>
        <v>0</v>
      </c>
      <c r="IX237">
        <f>Rådata_6000!IQ99</f>
        <v>0</v>
      </c>
      <c r="IY237">
        <f>Rådata_6000!IR99</f>
        <v>0</v>
      </c>
      <c r="IZ237">
        <f>Rådata_6000!IS99</f>
        <v>0</v>
      </c>
      <c r="JA237">
        <f>Rådata_6000!IT99</f>
        <v>0</v>
      </c>
      <c r="JB237">
        <f>Rådata_6000!IU99</f>
        <v>0</v>
      </c>
      <c r="JC237">
        <f>Rådata_6000!IV99</f>
        <v>0</v>
      </c>
      <c r="JD237">
        <f>Rådata_6000!IW99</f>
        <v>0</v>
      </c>
      <c r="JE237">
        <f>Rådata_6000!IX99</f>
        <v>0</v>
      </c>
      <c r="JF237">
        <f>Rådata_6000!IY99</f>
        <v>0</v>
      </c>
      <c r="JG237">
        <f>Rådata_6000!IZ99</f>
        <v>0</v>
      </c>
      <c r="JH237">
        <f>Rådata_6000!JA99</f>
        <v>0</v>
      </c>
      <c r="JI237">
        <f>Rådata_6000!JB99</f>
        <v>0</v>
      </c>
      <c r="JJ237">
        <f>Rådata_6000!JC99</f>
        <v>0</v>
      </c>
      <c r="JK237">
        <f>Rådata_6000!JD99</f>
        <v>0</v>
      </c>
      <c r="JL237">
        <f>Rådata_6000!JE99</f>
        <v>0</v>
      </c>
      <c r="JM237">
        <f>Rådata_6000!JF99</f>
        <v>0</v>
      </c>
      <c r="JN237">
        <f>Rådata_6000!JG99</f>
        <v>0</v>
      </c>
      <c r="JO237">
        <f>Rådata_6000!JH99</f>
        <v>0</v>
      </c>
      <c r="JP237">
        <f>Rådata_6000!JI99</f>
        <v>0</v>
      </c>
      <c r="JQ237">
        <f>Rådata_6000!JJ99</f>
        <v>0</v>
      </c>
      <c r="JR237">
        <f>Rådata_6000!JK99</f>
        <v>0</v>
      </c>
      <c r="JS237">
        <f>Rådata_6000!JL99</f>
        <v>0</v>
      </c>
      <c r="JT237">
        <f>Rådata_6000!JM99</f>
        <v>0</v>
      </c>
      <c r="JU237">
        <f>Rådata_6000!JN99</f>
        <v>0</v>
      </c>
      <c r="JV237">
        <f>Rådata_6000!JO99</f>
        <v>0</v>
      </c>
      <c r="JW237">
        <f>Rådata_6000!JP99</f>
        <v>0</v>
      </c>
      <c r="JX237">
        <f>Rådata_6000!JQ99</f>
        <v>0</v>
      </c>
      <c r="JY237">
        <f>Rådata_6000!JR99</f>
        <v>0</v>
      </c>
      <c r="JZ237">
        <f>Rådata_6000!JS99</f>
        <v>0</v>
      </c>
      <c r="KA237">
        <f>Rådata_6000!JT99</f>
        <v>0</v>
      </c>
      <c r="KB237">
        <f>Rådata_6000!JU99</f>
        <v>0</v>
      </c>
      <c r="KC237">
        <f>Rådata_6000!JV99</f>
        <v>0</v>
      </c>
      <c r="KD237">
        <f>Rådata_6000!JW99</f>
        <v>0</v>
      </c>
      <c r="KE237">
        <f>Rådata_6000!JX99</f>
        <v>0</v>
      </c>
      <c r="KF237">
        <f>Rådata_6000!JY99</f>
        <v>0</v>
      </c>
      <c r="KG237">
        <f>Rådata_6000!JZ99</f>
        <v>0</v>
      </c>
      <c r="KH237">
        <f>Rådata_6000!KA99</f>
        <v>0</v>
      </c>
      <c r="KI237">
        <f>Rådata_6000!KB99</f>
        <v>0</v>
      </c>
      <c r="KJ237">
        <f>Rådata_6000!KC99</f>
        <v>0</v>
      </c>
      <c r="KK237">
        <f>Rådata_6000!KD99</f>
        <v>0</v>
      </c>
      <c r="KL237">
        <f>Rådata_6000!KE99</f>
        <v>0</v>
      </c>
      <c r="KM237">
        <f>Rådata_6000!KF99</f>
        <v>0</v>
      </c>
      <c r="KN237">
        <f>Rådata_6000!KG99</f>
        <v>0</v>
      </c>
      <c r="KO237">
        <f>Rådata_6000!KH99</f>
        <v>0</v>
      </c>
      <c r="KP237">
        <f>Rådata_6000!KI99</f>
        <v>0</v>
      </c>
      <c r="KQ237">
        <f>Rådata_6000!KJ99</f>
        <v>0</v>
      </c>
      <c r="KR237">
        <f>Rådata_6000!KK99</f>
        <v>0</v>
      </c>
      <c r="KS237">
        <f>Rådata_6000!KL99</f>
        <v>0</v>
      </c>
      <c r="KT237">
        <f>Rådata_6000!KM99</f>
        <v>0</v>
      </c>
      <c r="KU237">
        <f>Rådata_6000!KN99</f>
        <v>0</v>
      </c>
      <c r="KV237">
        <f>Rådata_6000!KO99</f>
        <v>0</v>
      </c>
      <c r="KW237">
        <f>Rådata_6000!KP99</f>
        <v>0</v>
      </c>
      <c r="KX237">
        <f>Rådata_6000!KQ99</f>
        <v>0</v>
      </c>
      <c r="KY237">
        <f>Rådata_6000!KR99</f>
        <v>0</v>
      </c>
      <c r="KZ237">
        <f>Rådata_6000!KS99</f>
        <v>0</v>
      </c>
      <c r="LA237">
        <f>Rådata_6000!KT99</f>
        <v>0</v>
      </c>
      <c r="LB237">
        <f>Rådata_6000!KU99</f>
        <v>0</v>
      </c>
      <c r="LC237">
        <f>Rådata_6000!KV99</f>
        <v>0</v>
      </c>
      <c r="LD237">
        <f>Rådata_6000!KW99</f>
        <v>0</v>
      </c>
      <c r="LE237">
        <f>Rådata_6000!KX99</f>
        <v>0</v>
      </c>
      <c r="LF237">
        <f>Rådata_6000!KY99</f>
        <v>0</v>
      </c>
      <c r="LG237">
        <f>Rådata_6000!KZ99</f>
        <v>0</v>
      </c>
      <c r="LH237">
        <f>Rådata_6000!LA99</f>
        <v>0</v>
      </c>
      <c r="LI237">
        <f>Rådata_6000!LB99</f>
        <v>0</v>
      </c>
      <c r="LJ237">
        <f>Rådata_6000!LC99</f>
        <v>0</v>
      </c>
      <c r="LK237">
        <f>Rådata_6000!LD99</f>
        <v>0</v>
      </c>
      <c r="LL237">
        <f>Rådata_6000!LE99</f>
        <v>0</v>
      </c>
      <c r="LM237">
        <f>Rådata_6000!LF99</f>
        <v>0</v>
      </c>
      <c r="LN237">
        <f>Rådata_6000!LG99</f>
        <v>0</v>
      </c>
      <c r="LO237">
        <f>Rådata_6000!LH99</f>
        <v>0</v>
      </c>
      <c r="LP237">
        <f>Rådata_6000!LI99</f>
        <v>0</v>
      </c>
      <c r="LQ237">
        <f>Rådata_6000!LJ99</f>
        <v>0</v>
      </c>
      <c r="LR237">
        <f>Rådata_6000!LK99</f>
        <v>0</v>
      </c>
      <c r="LS237">
        <f>Rådata_6000!LL99</f>
        <v>0</v>
      </c>
      <c r="LT237">
        <f>Rådata_6000!LM99</f>
        <v>0</v>
      </c>
      <c r="LU237">
        <f>Rådata_6000!LN99</f>
        <v>0</v>
      </c>
      <c r="LV237">
        <f>Rådata_6000!LO99</f>
        <v>0</v>
      </c>
      <c r="LW237">
        <f>Rådata_6000!LP99</f>
        <v>0</v>
      </c>
      <c r="LX237">
        <f>Rådata_6000!LQ99</f>
        <v>0</v>
      </c>
      <c r="LY237">
        <f>Rådata_6000!LR99</f>
        <v>0</v>
      </c>
      <c r="LZ237">
        <f>Rådata_6000!LS99</f>
        <v>0</v>
      </c>
      <c r="MA237">
        <f>Rådata_6000!LT99</f>
        <v>0</v>
      </c>
      <c r="MB237">
        <f>Rådata_6000!LU99</f>
        <v>0</v>
      </c>
      <c r="MC237">
        <f>Rådata_6000!LV99</f>
        <v>0</v>
      </c>
      <c r="MD237">
        <f>Rådata_6000!LW99</f>
        <v>0</v>
      </c>
      <c r="ME237">
        <f>Rådata_6000!LX99</f>
        <v>0</v>
      </c>
      <c r="MF237">
        <f>Rådata_6000!LY99</f>
        <v>0</v>
      </c>
      <c r="MG237">
        <f>Rådata_6000!LZ99</f>
        <v>0</v>
      </c>
      <c r="MH237">
        <f>Rådata_6000!MA99</f>
        <v>0</v>
      </c>
      <c r="MI237">
        <f>Rådata_6000!MB99</f>
        <v>0</v>
      </c>
      <c r="MJ237">
        <f>Rådata_6000!MC99</f>
        <v>0</v>
      </c>
      <c r="MK237">
        <f>Rådata_6000!MD99</f>
        <v>0</v>
      </c>
      <c r="ML237">
        <f>Rådata_6000!ME99</f>
        <v>0</v>
      </c>
      <c r="MM237">
        <f>Rådata_6000!MF99</f>
        <v>0</v>
      </c>
      <c r="MN237">
        <f>Rådata_6000!MG99</f>
        <v>0</v>
      </c>
      <c r="MO237">
        <f>Rådata_6000!MH99</f>
        <v>0</v>
      </c>
      <c r="MP237">
        <f>Rådata_6000!MI99</f>
        <v>0</v>
      </c>
      <c r="MQ237">
        <f>Rådata_6000!MJ99</f>
        <v>0</v>
      </c>
      <c r="MR237">
        <f>Rådata_6000!MK99</f>
        <v>0</v>
      </c>
      <c r="MS237">
        <f>Rådata_6000!ML99</f>
        <v>0</v>
      </c>
      <c r="MT237">
        <f>Rådata_6000!MM99</f>
        <v>0</v>
      </c>
      <c r="MU237">
        <f>Rådata_6000!MN99</f>
        <v>0</v>
      </c>
      <c r="MV237">
        <f>Rådata_6000!MO99</f>
        <v>0</v>
      </c>
      <c r="MW237">
        <f>Rådata_6000!MP99</f>
        <v>0</v>
      </c>
      <c r="MX237">
        <f>Rådata_6000!MQ99</f>
        <v>0</v>
      </c>
      <c r="MY237">
        <f>Rådata_6000!MR99</f>
        <v>0</v>
      </c>
      <c r="MZ237">
        <f>Rådata_6000!MS99</f>
        <v>0</v>
      </c>
      <c r="NA237">
        <f>Rådata_6000!MT99</f>
        <v>0</v>
      </c>
      <c r="NB237">
        <f>Rådata_6000!MU99</f>
        <v>0</v>
      </c>
      <c r="NC237">
        <f>Rådata_6000!MV99</f>
        <v>0</v>
      </c>
      <c r="ND237">
        <f>Rådata_6000!MW99</f>
        <v>0</v>
      </c>
      <c r="NE237">
        <f>Rådata_6000!MX99</f>
        <v>0</v>
      </c>
      <c r="NF237">
        <f>Rådata_6000!MY99</f>
        <v>0</v>
      </c>
      <c r="NG237">
        <f>Rådata_6000!MZ99</f>
        <v>0</v>
      </c>
      <c r="NH237">
        <f>Rådata_6000!NA99</f>
        <v>0</v>
      </c>
      <c r="NI237">
        <f>Rådata_6000!NB99</f>
        <v>0</v>
      </c>
      <c r="NJ237">
        <f>Rådata_6000!NC99</f>
        <v>0</v>
      </c>
      <c r="NK237">
        <f>Rådata_6000!ND99</f>
        <v>0</v>
      </c>
      <c r="NL237">
        <f>Rådata_6000!NE99</f>
        <v>0</v>
      </c>
      <c r="NM237">
        <f>Rådata_6000!NF99</f>
        <v>0</v>
      </c>
      <c r="NN237">
        <f>Rådata_6000!NG99</f>
        <v>0</v>
      </c>
      <c r="NO237">
        <f>Rådata_6000!NH99</f>
        <v>0</v>
      </c>
      <c r="NP237">
        <f>Rådata_6000!NI99</f>
        <v>0</v>
      </c>
      <c r="NQ237">
        <f>Rådata_6000!NJ99</f>
        <v>0</v>
      </c>
      <c r="NR237">
        <f>Rådata_6000!NK99</f>
        <v>0</v>
      </c>
      <c r="NS237">
        <f>Rådata_6000!NL99</f>
        <v>0</v>
      </c>
      <c r="NT237">
        <f>Rådata_6000!NM99</f>
        <v>0</v>
      </c>
      <c r="NU237">
        <f>Rådata_6000!NN99</f>
        <v>0</v>
      </c>
      <c r="NV237">
        <f>Rådata_6000!NO99</f>
        <v>0</v>
      </c>
      <c r="NW237">
        <f>Rådata_6000!NP99</f>
        <v>0</v>
      </c>
      <c r="NX237">
        <f>Rådata_6000!NQ99</f>
        <v>0</v>
      </c>
      <c r="NY237">
        <f>Rådata_6000!NR99</f>
        <v>0</v>
      </c>
      <c r="NZ237">
        <f>Rådata_6000!NS99</f>
        <v>0</v>
      </c>
      <c r="OA237">
        <f>Rådata_6000!NT99</f>
        <v>0</v>
      </c>
      <c r="OB237">
        <f>Rådata_6000!NU99</f>
        <v>0</v>
      </c>
      <c r="OC237">
        <f>Rådata_6000!NV99</f>
        <v>0</v>
      </c>
      <c r="OD237">
        <f>Rådata_6000!NW99</f>
        <v>0</v>
      </c>
      <c r="OE237">
        <f>Rådata_6000!NX99</f>
        <v>0</v>
      </c>
      <c r="OF237">
        <f>Rådata_6000!NY99</f>
        <v>0</v>
      </c>
      <c r="OG237">
        <f>Rådata_6000!NZ99</f>
        <v>0</v>
      </c>
      <c r="OH237">
        <f>Rådata_6000!OA99</f>
        <v>0</v>
      </c>
      <c r="OI237">
        <f>Rådata_6000!OB99</f>
        <v>0</v>
      </c>
      <c r="OJ237">
        <f>Rådata_6000!OC99</f>
        <v>0</v>
      </c>
      <c r="OK237">
        <f>Rådata_6000!OD99</f>
        <v>0</v>
      </c>
      <c r="OL237">
        <f>Rådata_6000!OE99</f>
        <v>0</v>
      </c>
      <c r="OM237">
        <f>Rådata_6000!OF99</f>
        <v>0</v>
      </c>
      <c r="ON237">
        <f>Rådata_6000!OG99</f>
        <v>0</v>
      </c>
      <c r="OO237">
        <f>Rådata_6000!OH99</f>
        <v>0</v>
      </c>
      <c r="OP237">
        <f>Rådata_6000!OI99</f>
        <v>0</v>
      </c>
      <c r="OQ237">
        <f>Rådata_6000!OJ99</f>
        <v>0</v>
      </c>
      <c r="OR237">
        <f>Rådata_6000!OK99</f>
        <v>0</v>
      </c>
      <c r="OS237">
        <f>Rådata_6000!OL99</f>
        <v>0</v>
      </c>
    </row>
    <row r="238" spans="1:409">
      <c r="A238" t="s">
        <v>440</v>
      </c>
      <c r="J238">
        <f>Rådata_6000!C100</f>
        <v>0</v>
      </c>
      <c r="K238">
        <f>Rådata_6000!D100</f>
        <v>0</v>
      </c>
      <c r="L238">
        <f>Rådata_6000!E100</f>
        <v>0</v>
      </c>
      <c r="M238">
        <f>Rådata_6000!F100</f>
        <v>0</v>
      </c>
      <c r="N238">
        <f>Rådata_6000!G100</f>
        <v>0</v>
      </c>
      <c r="O238">
        <f>Rådata_6000!H100</f>
        <v>0</v>
      </c>
      <c r="P238">
        <f>Rådata_6000!I100</f>
        <v>0</v>
      </c>
      <c r="Q238">
        <f>Rådata_6000!J100</f>
        <v>0</v>
      </c>
      <c r="R238">
        <f>Rådata_6000!K100</f>
        <v>0</v>
      </c>
      <c r="S238">
        <f>Rådata_6000!L100</f>
        <v>0</v>
      </c>
      <c r="T238">
        <f>Rådata_6000!M100</f>
        <v>0</v>
      </c>
      <c r="U238">
        <f>Rådata_6000!N100</f>
        <v>0</v>
      </c>
      <c r="V238">
        <f>Rådata_6000!O100</f>
        <v>0</v>
      </c>
      <c r="W238">
        <f>Rådata_6000!P100</f>
        <v>0</v>
      </c>
      <c r="X238">
        <f>Rådata_6000!Q100</f>
        <v>0</v>
      </c>
      <c r="Y238">
        <f>Rådata_6000!R100</f>
        <v>0</v>
      </c>
      <c r="Z238">
        <f>Rådata_6000!S100</f>
        <v>0</v>
      </c>
      <c r="AA238">
        <f>Rådata_6000!T100</f>
        <v>0</v>
      </c>
      <c r="AB238">
        <f>Rådata_6000!U100</f>
        <v>0</v>
      </c>
      <c r="AC238">
        <f>Rådata_6000!V100</f>
        <v>0</v>
      </c>
      <c r="AD238">
        <f>Rådata_6000!W100</f>
        <v>0</v>
      </c>
      <c r="AE238">
        <f>Rådata_6000!X100</f>
        <v>0</v>
      </c>
      <c r="AF238">
        <f>Rådata_6000!Y100</f>
        <v>0</v>
      </c>
      <c r="AG238">
        <f>Rådata_6000!Z100</f>
        <v>0</v>
      </c>
      <c r="AH238">
        <f>Rådata_6000!AA100</f>
        <v>0</v>
      </c>
      <c r="AI238">
        <f>Rådata_6000!AB100</f>
        <v>0</v>
      </c>
      <c r="AJ238">
        <f>Rådata_6000!AC100</f>
        <v>0</v>
      </c>
      <c r="AK238">
        <f>Rådata_6000!AD100</f>
        <v>0</v>
      </c>
      <c r="AL238">
        <f>Rådata_6000!AE100</f>
        <v>0</v>
      </c>
      <c r="AM238">
        <f>Rådata_6000!AF100</f>
        <v>0</v>
      </c>
      <c r="AN238">
        <f>Rådata_6000!AG100</f>
        <v>0</v>
      </c>
      <c r="AO238">
        <f>Rådata_6000!AH100</f>
        <v>0</v>
      </c>
      <c r="AP238">
        <f>Rådata_6000!AI100</f>
        <v>0</v>
      </c>
      <c r="AQ238">
        <f>Rådata_6000!AJ100</f>
        <v>0</v>
      </c>
      <c r="AR238">
        <f>Rådata_6000!AK100</f>
        <v>0</v>
      </c>
      <c r="AS238">
        <f>Rådata_6000!AL100</f>
        <v>0</v>
      </c>
      <c r="AT238">
        <f>Rådata_6000!AM100</f>
        <v>0</v>
      </c>
      <c r="AU238">
        <f>Rådata_6000!AN100</f>
        <v>0</v>
      </c>
      <c r="AV238">
        <f>Rådata_6000!AO100</f>
        <v>0</v>
      </c>
      <c r="AW238">
        <f>Rådata_6000!AP100</f>
        <v>0</v>
      </c>
      <c r="AX238">
        <f>Rådata_6000!AQ100</f>
        <v>0</v>
      </c>
      <c r="AY238">
        <f>Rådata_6000!AR100</f>
        <v>0</v>
      </c>
      <c r="AZ238">
        <f>Rådata_6000!AS100</f>
        <v>0</v>
      </c>
      <c r="BA238">
        <f>Rådata_6000!AT100</f>
        <v>0</v>
      </c>
      <c r="BB238">
        <f>Rådata_6000!AU100</f>
        <v>0</v>
      </c>
      <c r="BC238">
        <f>Rådata_6000!AV100</f>
        <v>0</v>
      </c>
      <c r="BD238">
        <f>Rådata_6000!AW100</f>
        <v>0</v>
      </c>
      <c r="BE238">
        <f>Rådata_6000!AX100</f>
        <v>0</v>
      </c>
      <c r="BF238">
        <f>Rådata_6000!AY100</f>
        <v>0</v>
      </c>
      <c r="BG238">
        <f>Rådata_6000!AZ100</f>
        <v>0</v>
      </c>
      <c r="BH238">
        <f>Rådata_6000!BA100</f>
        <v>0</v>
      </c>
      <c r="BI238">
        <f>Rådata_6000!BB100</f>
        <v>0</v>
      </c>
      <c r="BJ238">
        <f>Rådata_6000!BC100</f>
        <v>0</v>
      </c>
      <c r="BK238">
        <f>Rådata_6000!BD100</f>
        <v>0</v>
      </c>
      <c r="BL238">
        <f>Rådata_6000!BE100</f>
        <v>0</v>
      </c>
      <c r="BM238">
        <f>Rådata_6000!BF100</f>
        <v>0</v>
      </c>
      <c r="BN238">
        <f>Rådata_6000!BG100</f>
        <v>0</v>
      </c>
      <c r="BO238">
        <f>Rådata_6000!BH100</f>
        <v>0</v>
      </c>
      <c r="BP238">
        <f>Rådata_6000!BI100</f>
        <v>0</v>
      </c>
      <c r="BQ238">
        <f>Rådata_6000!BJ100</f>
        <v>0</v>
      </c>
      <c r="BR238">
        <f>Rådata_6000!BK100</f>
        <v>0</v>
      </c>
      <c r="BS238">
        <f>Rådata_6000!BL100</f>
        <v>0</v>
      </c>
      <c r="BT238">
        <f>Rådata_6000!BM100</f>
        <v>0</v>
      </c>
      <c r="BU238">
        <f>Rådata_6000!BN100</f>
        <v>0</v>
      </c>
      <c r="BV238">
        <f>Rådata_6000!BO100</f>
        <v>0</v>
      </c>
      <c r="BW238">
        <f>Rådata_6000!BP100</f>
        <v>0</v>
      </c>
      <c r="BX238">
        <f>Rådata_6000!BQ100</f>
        <v>0</v>
      </c>
      <c r="BY238">
        <f>Rådata_6000!BR100</f>
        <v>0</v>
      </c>
      <c r="BZ238">
        <f>Rådata_6000!BS100</f>
        <v>0</v>
      </c>
      <c r="CA238">
        <f>Rådata_6000!BT100</f>
        <v>0</v>
      </c>
      <c r="CB238">
        <f>Rådata_6000!BU100</f>
        <v>0</v>
      </c>
      <c r="CC238">
        <f>Rådata_6000!BV100</f>
        <v>0</v>
      </c>
      <c r="CD238">
        <f>Rådata_6000!BW100</f>
        <v>0</v>
      </c>
      <c r="CE238">
        <f>Rådata_6000!BX100</f>
        <v>0</v>
      </c>
      <c r="CF238">
        <f>Rådata_6000!BY100</f>
        <v>0</v>
      </c>
      <c r="CG238">
        <f>Rådata_6000!BZ100</f>
        <v>0</v>
      </c>
      <c r="CH238">
        <f>Rådata_6000!CA100</f>
        <v>0</v>
      </c>
      <c r="CI238">
        <f>Rådata_6000!CB100</f>
        <v>0</v>
      </c>
      <c r="CJ238">
        <f>Rådata_6000!CC100</f>
        <v>0</v>
      </c>
      <c r="CK238">
        <f>Rådata_6000!CD100</f>
        <v>0</v>
      </c>
      <c r="CL238">
        <f>Rådata_6000!CE100</f>
        <v>0</v>
      </c>
      <c r="CM238">
        <f>Rådata_6000!CF100</f>
        <v>0</v>
      </c>
      <c r="CN238">
        <f>Rådata_6000!CG100</f>
        <v>0</v>
      </c>
      <c r="CO238">
        <f>Rådata_6000!CH100</f>
        <v>0</v>
      </c>
      <c r="CP238">
        <f>Rådata_6000!CI100</f>
        <v>0</v>
      </c>
      <c r="CQ238">
        <f>Rådata_6000!CJ100</f>
        <v>0</v>
      </c>
      <c r="CR238">
        <f>Rådata_6000!CK100</f>
        <v>0</v>
      </c>
      <c r="CS238">
        <f>Rådata_6000!CL100</f>
        <v>0</v>
      </c>
      <c r="CT238">
        <f>Rådata_6000!CM100</f>
        <v>0</v>
      </c>
      <c r="CU238">
        <f>Rådata_6000!CN100</f>
        <v>0</v>
      </c>
      <c r="CV238">
        <f>Rådata_6000!CO100</f>
        <v>0</v>
      </c>
      <c r="CW238">
        <f>Rådata_6000!CP100</f>
        <v>0</v>
      </c>
      <c r="CX238">
        <f>Rådata_6000!CQ100</f>
        <v>0</v>
      </c>
      <c r="CY238">
        <f>Rådata_6000!CR100</f>
        <v>0</v>
      </c>
      <c r="CZ238">
        <f>Rådata_6000!CS100</f>
        <v>0</v>
      </c>
      <c r="DA238">
        <f>Rådata_6000!CT100</f>
        <v>0</v>
      </c>
      <c r="DB238">
        <f>Rådata_6000!CU100</f>
        <v>0</v>
      </c>
      <c r="DC238">
        <f>Rådata_6000!CV100</f>
        <v>0</v>
      </c>
      <c r="DD238">
        <f>Rådata_6000!CW100</f>
        <v>0</v>
      </c>
      <c r="DE238">
        <f>Rådata_6000!CX100</f>
        <v>0</v>
      </c>
      <c r="DF238">
        <f>Rådata_6000!CY100</f>
        <v>0</v>
      </c>
      <c r="DG238">
        <f>Rådata_6000!CZ100</f>
        <v>0</v>
      </c>
      <c r="DH238">
        <f>Rådata_6000!DA100</f>
        <v>0</v>
      </c>
      <c r="DI238">
        <f>Rådata_6000!DB100</f>
        <v>0</v>
      </c>
      <c r="DJ238">
        <f>Rådata_6000!DC100</f>
        <v>0</v>
      </c>
      <c r="DK238">
        <f>Rådata_6000!DD100</f>
        <v>0</v>
      </c>
      <c r="DL238">
        <f>Rådata_6000!DE100</f>
        <v>0</v>
      </c>
      <c r="DM238">
        <f>Rådata_6000!DF100</f>
        <v>0</v>
      </c>
      <c r="DN238">
        <f>Rådata_6000!DG100</f>
        <v>0</v>
      </c>
      <c r="DO238">
        <f>Rådata_6000!DH100</f>
        <v>0</v>
      </c>
      <c r="DP238">
        <f>Rådata_6000!DI100</f>
        <v>0</v>
      </c>
      <c r="DQ238">
        <f>Rådata_6000!DJ100</f>
        <v>0</v>
      </c>
      <c r="DR238">
        <f>Rådata_6000!DK100</f>
        <v>0</v>
      </c>
      <c r="DS238">
        <f>Rådata_6000!DL100</f>
        <v>0</v>
      </c>
      <c r="DT238">
        <f>Rådata_6000!DM100</f>
        <v>0</v>
      </c>
      <c r="DU238">
        <f>Rådata_6000!DN100</f>
        <v>0</v>
      </c>
      <c r="DV238">
        <f>Rådata_6000!DO100</f>
        <v>0</v>
      </c>
      <c r="DW238">
        <f>Rådata_6000!DP100</f>
        <v>0</v>
      </c>
      <c r="DX238">
        <f>Rådata_6000!DQ100</f>
        <v>0</v>
      </c>
      <c r="DY238">
        <f>Rådata_6000!DR100</f>
        <v>0</v>
      </c>
      <c r="DZ238">
        <f>Rådata_6000!DS100</f>
        <v>0</v>
      </c>
      <c r="EA238">
        <f>Rådata_6000!DT100</f>
        <v>0</v>
      </c>
      <c r="EB238">
        <f>Rådata_6000!DU100</f>
        <v>0</v>
      </c>
      <c r="EC238">
        <f>Rådata_6000!DV100</f>
        <v>0</v>
      </c>
      <c r="ED238">
        <f>Rådata_6000!DW100</f>
        <v>0</v>
      </c>
      <c r="EE238">
        <f>Rådata_6000!DX100</f>
        <v>0</v>
      </c>
      <c r="EF238">
        <f>Rådata_6000!DY100</f>
        <v>0</v>
      </c>
      <c r="EG238">
        <f>Rådata_6000!DZ100</f>
        <v>0</v>
      </c>
      <c r="EH238">
        <f>Rådata_6000!EA100</f>
        <v>0</v>
      </c>
      <c r="EI238">
        <f>Rådata_6000!EB100</f>
        <v>0</v>
      </c>
      <c r="EJ238">
        <f>Rådata_6000!EC100</f>
        <v>0</v>
      </c>
      <c r="EK238">
        <f>Rådata_6000!ED100</f>
        <v>0</v>
      </c>
      <c r="EL238">
        <f>Rådata_6000!EE100</f>
        <v>0</v>
      </c>
      <c r="EM238">
        <f>Rådata_6000!EF100</f>
        <v>0</v>
      </c>
      <c r="EN238">
        <f>Rådata_6000!EG100</f>
        <v>0</v>
      </c>
      <c r="EO238">
        <f>Rådata_6000!EH100</f>
        <v>0</v>
      </c>
      <c r="EP238">
        <f>Rådata_6000!EI100</f>
        <v>0</v>
      </c>
      <c r="EQ238">
        <f>Rådata_6000!EJ100</f>
        <v>0</v>
      </c>
      <c r="ER238">
        <f>Rådata_6000!EK100</f>
        <v>0</v>
      </c>
      <c r="ES238">
        <f>Rådata_6000!EL100</f>
        <v>0</v>
      </c>
      <c r="ET238">
        <f>Rådata_6000!EM100</f>
        <v>0</v>
      </c>
      <c r="EU238">
        <f>Rådata_6000!EN100</f>
        <v>0</v>
      </c>
      <c r="EV238">
        <f>Rådata_6000!EO100</f>
        <v>0</v>
      </c>
      <c r="EW238">
        <f>Rådata_6000!EP100</f>
        <v>0</v>
      </c>
      <c r="EX238">
        <f>Rådata_6000!EQ100</f>
        <v>0</v>
      </c>
      <c r="EY238">
        <f>Rådata_6000!ER100</f>
        <v>0</v>
      </c>
      <c r="EZ238">
        <f>Rådata_6000!ES100</f>
        <v>0</v>
      </c>
      <c r="FA238">
        <f>Rådata_6000!ET100</f>
        <v>0</v>
      </c>
      <c r="FB238">
        <f>Rådata_6000!EU100</f>
        <v>0</v>
      </c>
      <c r="FC238">
        <f>Rådata_6000!EV100</f>
        <v>0</v>
      </c>
      <c r="FD238">
        <f>Rådata_6000!EW100</f>
        <v>0</v>
      </c>
      <c r="FE238">
        <f>Rådata_6000!EX100</f>
        <v>0</v>
      </c>
      <c r="FF238">
        <f>Rådata_6000!EY100</f>
        <v>0</v>
      </c>
      <c r="FG238">
        <f>Rådata_6000!EZ100</f>
        <v>0</v>
      </c>
      <c r="FH238">
        <f>Rådata_6000!FA100</f>
        <v>0</v>
      </c>
      <c r="FI238">
        <f>Rådata_6000!FB100</f>
        <v>0</v>
      </c>
      <c r="FJ238">
        <f>Rådata_6000!FC100</f>
        <v>0</v>
      </c>
      <c r="FK238">
        <f>Rådata_6000!FD100</f>
        <v>0</v>
      </c>
      <c r="FL238">
        <f>Rådata_6000!FE100</f>
        <v>0</v>
      </c>
      <c r="FM238">
        <f>Rådata_6000!FF100</f>
        <v>0</v>
      </c>
      <c r="FN238">
        <f>Rådata_6000!FG100</f>
        <v>0</v>
      </c>
      <c r="FO238">
        <f>Rådata_6000!FH100</f>
        <v>0</v>
      </c>
      <c r="FP238">
        <f>Rådata_6000!FI100</f>
        <v>0</v>
      </c>
      <c r="FQ238">
        <f>Rådata_6000!FJ100</f>
        <v>0</v>
      </c>
      <c r="FR238">
        <f>Rådata_6000!FK100</f>
        <v>0</v>
      </c>
      <c r="FS238">
        <f>Rådata_6000!FL100</f>
        <v>0</v>
      </c>
      <c r="FT238">
        <f>Rådata_6000!FM100</f>
        <v>0</v>
      </c>
      <c r="FU238">
        <f>Rådata_6000!FN100</f>
        <v>0</v>
      </c>
      <c r="FV238">
        <f>Rådata_6000!FO100</f>
        <v>0</v>
      </c>
      <c r="FW238">
        <f>Rådata_6000!FP100</f>
        <v>0</v>
      </c>
      <c r="FX238">
        <f>Rådata_6000!FQ100</f>
        <v>0</v>
      </c>
      <c r="FY238">
        <f>Rådata_6000!FR100</f>
        <v>0</v>
      </c>
      <c r="FZ238">
        <f>Rådata_6000!FS100</f>
        <v>0</v>
      </c>
      <c r="GA238">
        <f>Rådata_6000!FT100</f>
        <v>0</v>
      </c>
      <c r="GB238">
        <f>Rådata_6000!FU100</f>
        <v>0</v>
      </c>
      <c r="GC238">
        <f>Rådata_6000!FV100</f>
        <v>0</v>
      </c>
      <c r="GD238">
        <f>Rådata_6000!FW100</f>
        <v>0</v>
      </c>
      <c r="GE238">
        <f>Rådata_6000!FX100</f>
        <v>0</v>
      </c>
      <c r="GF238">
        <f>Rådata_6000!FY100</f>
        <v>0</v>
      </c>
      <c r="GG238">
        <f>Rådata_6000!FZ100</f>
        <v>0</v>
      </c>
      <c r="GH238">
        <f>Rådata_6000!GA100</f>
        <v>0</v>
      </c>
      <c r="GI238">
        <f>Rådata_6000!GB100</f>
        <v>0</v>
      </c>
      <c r="GJ238">
        <f>Rådata_6000!GC100</f>
        <v>0</v>
      </c>
      <c r="GK238">
        <f>Rådata_6000!GD100</f>
        <v>0</v>
      </c>
      <c r="GL238">
        <f>Rådata_6000!GE100</f>
        <v>0</v>
      </c>
      <c r="GM238">
        <f>Rådata_6000!GF100</f>
        <v>0</v>
      </c>
      <c r="GN238">
        <f>Rådata_6000!GG100</f>
        <v>0</v>
      </c>
      <c r="GO238">
        <f>Rådata_6000!GH100</f>
        <v>0</v>
      </c>
      <c r="GP238">
        <f>Rådata_6000!GI100</f>
        <v>0</v>
      </c>
      <c r="GQ238">
        <f>Rådata_6000!GJ100</f>
        <v>0</v>
      </c>
      <c r="GR238">
        <f>Rådata_6000!GK100</f>
        <v>0</v>
      </c>
      <c r="GS238">
        <f>Rådata_6000!GL100</f>
        <v>0</v>
      </c>
      <c r="GT238">
        <f>Rådata_6000!GM100</f>
        <v>0</v>
      </c>
      <c r="GU238">
        <f>Rådata_6000!GN100</f>
        <v>0</v>
      </c>
      <c r="GV238">
        <f>Rådata_6000!GO100</f>
        <v>0</v>
      </c>
      <c r="GW238">
        <f>Rådata_6000!GP100</f>
        <v>0</v>
      </c>
      <c r="GX238">
        <f>Rådata_6000!GQ100</f>
        <v>0</v>
      </c>
      <c r="GY238">
        <f>Rådata_6000!GR100</f>
        <v>0</v>
      </c>
      <c r="GZ238">
        <f>Rådata_6000!GS100</f>
        <v>0</v>
      </c>
      <c r="HA238">
        <f>Rådata_6000!GT100</f>
        <v>0</v>
      </c>
      <c r="HB238">
        <f>Rådata_6000!GU100</f>
        <v>0</v>
      </c>
      <c r="HC238">
        <f>Rådata_6000!GV100</f>
        <v>0</v>
      </c>
      <c r="HD238">
        <f>Rådata_6000!GW100</f>
        <v>0</v>
      </c>
      <c r="HE238">
        <f>Rådata_6000!GX100</f>
        <v>0</v>
      </c>
      <c r="HF238">
        <f>Rådata_6000!GY100</f>
        <v>0</v>
      </c>
      <c r="HG238">
        <f>Rådata_6000!GZ100</f>
        <v>0</v>
      </c>
      <c r="HH238">
        <f>Rådata_6000!HA100</f>
        <v>0</v>
      </c>
      <c r="HI238">
        <f>Rådata_6000!HB100</f>
        <v>0</v>
      </c>
      <c r="HJ238">
        <f>Rådata_6000!HC100</f>
        <v>0</v>
      </c>
      <c r="HK238">
        <f>Rådata_6000!HD100</f>
        <v>0</v>
      </c>
      <c r="HL238">
        <f>Rådata_6000!HE100</f>
        <v>0</v>
      </c>
      <c r="HM238">
        <f>Rådata_6000!HF100</f>
        <v>0</v>
      </c>
      <c r="HN238">
        <f>Rådata_6000!HG100</f>
        <v>0</v>
      </c>
      <c r="HO238">
        <f>Rådata_6000!HH100</f>
        <v>0</v>
      </c>
      <c r="HP238">
        <f>Rådata_6000!HI100</f>
        <v>0</v>
      </c>
      <c r="HQ238">
        <f>Rådata_6000!HJ100</f>
        <v>0</v>
      </c>
      <c r="HR238">
        <f>Rådata_6000!HK100</f>
        <v>0</v>
      </c>
      <c r="HS238">
        <f>Rådata_6000!HL100</f>
        <v>0</v>
      </c>
      <c r="HT238">
        <f>Rådata_6000!HM100</f>
        <v>0</v>
      </c>
      <c r="HU238">
        <f>Rådata_6000!HN100</f>
        <v>0</v>
      </c>
      <c r="HV238">
        <f>Rådata_6000!HO100</f>
        <v>0</v>
      </c>
      <c r="HW238">
        <f>Rådata_6000!HP100</f>
        <v>0</v>
      </c>
      <c r="HX238">
        <f>Rådata_6000!HQ100</f>
        <v>0</v>
      </c>
      <c r="HY238">
        <f>Rådata_6000!HR100</f>
        <v>0</v>
      </c>
      <c r="HZ238">
        <f>Rådata_6000!HS100</f>
        <v>0</v>
      </c>
      <c r="IA238">
        <f>Rådata_6000!HT100</f>
        <v>0</v>
      </c>
      <c r="IB238">
        <f>Rådata_6000!HU100</f>
        <v>0</v>
      </c>
      <c r="IC238">
        <f>Rådata_6000!HV100</f>
        <v>0</v>
      </c>
      <c r="ID238">
        <f>Rådata_6000!HW100</f>
        <v>0</v>
      </c>
      <c r="IE238">
        <f>Rådata_6000!HX100</f>
        <v>0</v>
      </c>
      <c r="IF238">
        <f>Rådata_6000!HY100</f>
        <v>0</v>
      </c>
      <c r="IG238">
        <f>Rådata_6000!HZ100</f>
        <v>0</v>
      </c>
      <c r="IH238">
        <f>Rådata_6000!IA100</f>
        <v>0</v>
      </c>
      <c r="II238">
        <f>Rådata_6000!IB100</f>
        <v>0</v>
      </c>
      <c r="IJ238">
        <f>Rådata_6000!IC100</f>
        <v>0</v>
      </c>
      <c r="IK238">
        <f>Rådata_6000!ID100</f>
        <v>0</v>
      </c>
      <c r="IL238">
        <f>Rådata_6000!IE100</f>
        <v>0</v>
      </c>
      <c r="IM238">
        <f>Rådata_6000!IF100</f>
        <v>0</v>
      </c>
      <c r="IN238">
        <f>Rådata_6000!IG100</f>
        <v>0</v>
      </c>
      <c r="IO238">
        <f>Rådata_6000!IH100</f>
        <v>0</v>
      </c>
      <c r="IP238">
        <f>Rådata_6000!II100</f>
        <v>0</v>
      </c>
      <c r="IQ238">
        <f>Rådata_6000!IJ100</f>
        <v>0</v>
      </c>
      <c r="IR238">
        <f>Rådata_6000!IK100</f>
        <v>0</v>
      </c>
      <c r="IS238">
        <f>Rådata_6000!IL100</f>
        <v>0</v>
      </c>
      <c r="IT238">
        <f>Rådata_6000!IM100</f>
        <v>0</v>
      </c>
      <c r="IU238">
        <f>Rådata_6000!IN100</f>
        <v>0</v>
      </c>
      <c r="IV238">
        <f>Rådata_6000!IO100</f>
        <v>0</v>
      </c>
      <c r="IW238">
        <f>Rådata_6000!IP100</f>
        <v>0</v>
      </c>
      <c r="IX238">
        <f>Rådata_6000!IQ100</f>
        <v>0</v>
      </c>
      <c r="IY238">
        <f>Rådata_6000!IR100</f>
        <v>0</v>
      </c>
      <c r="IZ238">
        <f>Rådata_6000!IS100</f>
        <v>0</v>
      </c>
      <c r="JA238">
        <f>Rådata_6000!IT100</f>
        <v>0</v>
      </c>
      <c r="JB238">
        <f>Rådata_6000!IU100</f>
        <v>0</v>
      </c>
      <c r="JC238">
        <f>Rådata_6000!IV100</f>
        <v>0</v>
      </c>
      <c r="JD238">
        <f>Rådata_6000!IW100</f>
        <v>0</v>
      </c>
      <c r="JE238">
        <f>Rådata_6000!IX100</f>
        <v>0</v>
      </c>
      <c r="JF238">
        <f>Rådata_6000!IY100</f>
        <v>0</v>
      </c>
      <c r="JG238">
        <f>Rådata_6000!IZ100</f>
        <v>0</v>
      </c>
      <c r="JH238">
        <f>Rådata_6000!JA100</f>
        <v>0</v>
      </c>
      <c r="JI238">
        <f>Rådata_6000!JB100</f>
        <v>0</v>
      </c>
      <c r="JJ238">
        <f>Rådata_6000!JC100</f>
        <v>0</v>
      </c>
      <c r="JK238">
        <f>Rådata_6000!JD100</f>
        <v>0</v>
      </c>
      <c r="JL238">
        <f>Rådata_6000!JE100</f>
        <v>0</v>
      </c>
      <c r="JM238">
        <f>Rådata_6000!JF100</f>
        <v>0</v>
      </c>
      <c r="JN238">
        <f>Rådata_6000!JG100</f>
        <v>0</v>
      </c>
      <c r="JO238">
        <f>Rådata_6000!JH100</f>
        <v>0</v>
      </c>
      <c r="JP238">
        <f>Rådata_6000!JI100</f>
        <v>0</v>
      </c>
      <c r="JQ238">
        <f>Rådata_6000!JJ100</f>
        <v>0</v>
      </c>
      <c r="JR238">
        <f>Rådata_6000!JK100</f>
        <v>0</v>
      </c>
      <c r="JS238">
        <f>Rådata_6000!JL100</f>
        <v>0</v>
      </c>
      <c r="JT238">
        <f>Rådata_6000!JM100</f>
        <v>0</v>
      </c>
      <c r="JU238">
        <f>Rådata_6000!JN100</f>
        <v>0</v>
      </c>
      <c r="JV238">
        <f>Rådata_6000!JO100</f>
        <v>0</v>
      </c>
      <c r="JW238">
        <f>Rådata_6000!JP100</f>
        <v>0</v>
      </c>
      <c r="JX238">
        <f>Rådata_6000!JQ100</f>
        <v>0</v>
      </c>
      <c r="JY238">
        <f>Rådata_6000!JR100</f>
        <v>0</v>
      </c>
      <c r="JZ238">
        <f>Rådata_6000!JS100</f>
        <v>0</v>
      </c>
      <c r="KA238">
        <f>Rådata_6000!JT100</f>
        <v>0</v>
      </c>
      <c r="KB238">
        <f>Rådata_6000!JU100</f>
        <v>0</v>
      </c>
      <c r="KC238">
        <f>Rådata_6000!JV100</f>
        <v>0</v>
      </c>
      <c r="KD238">
        <f>Rådata_6000!JW100</f>
        <v>0</v>
      </c>
      <c r="KE238">
        <f>Rådata_6000!JX100</f>
        <v>0</v>
      </c>
      <c r="KF238">
        <f>Rådata_6000!JY100</f>
        <v>0</v>
      </c>
      <c r="KG238">
        <f>Rådata_6000!JZ100</f>
        <v>0</v>
      </c>
      <c r="KH238">
        <f>Rådata_6000!KA100</f>
        <v>0</v>
      </c>
      <c r="KI238">
        <f>Rådata_6000!KB100</f>
        <v>0</v>
      </c>
      <c r="KJ238">
        <f>Rådata_6000!KC100</f>
        <v>0</v>
      </c>
      <c r="KK238">
        <f>Rådata_6000!KD100</f>
        <v>0</v>
      </c>
      <c r="KL238">
        <f>Rådata_6000!KE100</f>
        <v>0</v>
      </c>
      <c r="KM238">
        <f>Rådata_6000!KF100</f>
        <v>0</v>
      </c>
      <c r="KN238">
        <f>Rådata_6000!KG100</f>
        <v>0</v>
      </c>
      <c r="KO238">
        <f>Rådata_6000!KH100</f>
        <v>0</v>
      </c>
      <c r="KP238">
        <f>Rådata_6000!KI100</f>
        <v>0</v>
      </c>
      <c r="KQ238">
        <f>Rådata_6000!KJ100</f>
        <v>0</v>
      </c>
      <c r="KR238">
        <f>Rådata_6000!KK100</f>
        <v>0</v>
      </c>
      <c r="KS238">
        <f>Rådata_6000!KL100</f>
        <v>0</v>
      </c>
      <c r="KT238">
        <f>Rådata_6000!KM100</f>
        <v>0</v>
      </c>
      <c r="KU238">
        <f>Rådata_6000!KN100</f>
        <v>0</v>
      </c>
      <c r="KV238">
        <f>Rådata_6000!KO100</f>
        <v>0</v>
      </c>
      <c r="KW238">
        <f>Rådata_6000!KP100</f>
        <v>0</v>
      </c>
      <c r="KX238">
        <f>Rådata_6000!KQ100</f>
        <v>0</v>
      </c>
      <c r="KY238">
        <f>Rådata_6000!KR100</f>
        <v>0</v>
      </c>
      <c r="KZ238">
        <f>Rådata_6000!KS100</f>
        <v>0</v>
      </c>
      <c r="LA238">
        <f>Rådata_6000!KT100</f>
        <v>0</v>
      </c>
      <c r="LB238">
        <f>Rådata_6000!KU100</f>
        <v>0</v>
      </c>
      <c r="LC238">
        <f>Rådata_6000!KV100</f>
        <v>0</v>
      </c>
      <c r="LD238">
        <f>Rådata_6000!KW100</f>
        <v>0</v>
      </c>
      <c r="LE238">
        <f>Rådata_6000!KX100</f>
        <v>0</v>
      </c>
      <c r="LF238">
        <f>Rådata_6000!KY100</f>
        <v>0</v>
      </c>
      <c r="LG238">
        <f>Rådata_6000!KZ100</f>
        <v>0</v>
      </c>
      <c r="LH238">
        <f>Rådata_6000!LA100</f>
        <v>0</v>
      </c>
      <c r="LI238">
        <f>Rådata_6000!LB100</f>
        <v>0</v>
      </c>
      <c r="LJ238">
        <f>Rådata_6000!LC100</f>
        <v>0</v>
      </c>
      <c r="LK238">
        <f>Rådata_6000!LD100</f>
        <v>0</v>
      </c>
      <c r="LL238">
        <f>Rådata_6000!LE100</f>
        <v>0</v>
      </c>
      <c r="LM238">
        <f>Rådata_6000!LF100</f>
        <v>0</v>
      </c>
      <c r="LN238">
        <f>Rådata_6000!LG100</f>
        <v>0</v>
      </c>
      <c r="LO238">
        <f>Rådata_6000!LH100</f>
        <v>0</v>
      </c>
      <c r="LP238">
        <f>Rådata_6000!LI100</f>
        <v>0</v>
      </c>
      <c r="LQ238">
        <f>Rådata_6000!LJ100</f>
        <v>0</v>
      </c>
      <c r="LR238">
        <f>Rådata_6000!LK100</f>
        <v>0</v>
      </c>
      <c r="LS238">
        <f>Rådata_6000!LL100</f>
        <v>0</v>
      </c>
      <c r="LT238">
        <f>Rådata_6000!LM100</f>
        <v>0</v>
      </c>
      <c r="LU238">
        <f>Rådata_6000!LN100</f>
        <v>0</v>
      </c>
      <c r="LV238">
        <f>Rådata_6000!LO100</f>
        <v>0</v>
      </c>
      <c r="LW238">
        <f>Rådata_6000!LP100</f>
        <v>0</v>
      </c>
      <c r="LX238">
        <f>Rådata_6000!LQ100</f>
        <v>0</v>
      </c>
      <c r="LY238">
        <f>Rådata_6000!LR100</f>
        <v>0</v>
      </c>
      <c r="LZ238">
        <f>Rådata_6000!LS100</f>
        <v>0</v>
      </c>
      <c r="MA238">
        <f>Rådata_6000!LT100</f>
        <v>0</v>
      </c>
      <c r="MB238">
        <f>Rådata_6000!LU100</f>
        <v>0</v>
      </c>
      <c r="MC238">
        <f>Rådata_6000!LV100</f>
        <v>0</v>
      </c>
      <c r="MD238">
        <f>Rådata_6000!LW100</f>
        <v>0</v>
      </c>
      <c r="ME238">
        <f>Rådata_6000!LX100</f>
        <v>0</v>
      </c>
      <c r="MF238">
        <f>Rådata_6000!LY100</f>
        <v>0</v>
      </c>
      <c r="MG238">
        <f>Rådata_6000!LZ100</f>
        <v>0</v>
      </c>
      <c r="MH238">
        <f>Rådata_6000!MA100</f>
        <v>0</v>
      </c>
      <c r="MI238">
        <f>Rådata_6000!MB100</f>
        <v>0</v>
      </c>
      <c r="MJ238">
        <f>Rådata_6000!MC100</f>
        <v>0</v>
      </c>
      <c r="MK238">
        <f>Rådata_6000!MD100</f>
        <v>0</v>
      </c>
      <c r="ML238">
        <f>Rådata_6000!ME100</f>
        <v>0</v>
      </c>
      <c r="MM238">
        <f>Rådata_6000!MF100</f>
        <v>0</v>
      </c>
      <c r="MN238">
        <f>Rådata_6000!MG100</f>
        <v>0</v>
      </c>
      <c r="MO238">
        <f>Rådata_6000!MH100</f>
        <v>0</v>
      </c>
      <c r="MP238">
        <f>Rådata_6000!MI100</f>
        <v>0</v>
      </c>
      <c r="MQ238">
        <f>Rådata_6000!MJ100</f>
        <v>0</v>
      </c>
      <c r="MR238">
        <f>Rådata_6000!MK100</f>
        <v>0</v>
      </c>
      <c r="MS238">
        <f>Rådata_6000!ML100</f>
        <v>0</v>
      </c>
      <c r="MT238">
        <f>Rådata_6000!MM100</f>
        <v>0</v>
      </c>
      <c r="MU238">
        <f>Rådata_6000!MN100</f>
        <v>0</v>
      </c>
      <c r="MV238">
        <f>Rådata_6000!MO100</f>
        <v>0</v>
      </c>
      <c r="MW238">
        <f>Rådata_6000!MP100</f>
        <v>0</v>
      </c>
      <c r="MX238">
        <f>Rådata_6000!MQ100</f>
        <v>0</v>
      </c>
      <c r="MY238">
        <f>Rådata_6000!MR100</f>
        <v>0</v>
      </c>
      <c r="MZ238">
        <f>Rådata_6000!MS100</f>
        <v>0</v>
      </c>
      <c r="NA238">
        <f>Rådata_6000!MT100</f>
        <v>0</v>
      </c>
      <c r="NB238">
        <f>Rådata_6000!MU100</f>
        <v>0</v>
      </c>
      <c r="NC238">
        <f>Rådata_6000!MV100</f>
        <v>0</v>
      </c>
      <c r="ND238">
        <f>Rådata_6000!MW100</f>
        <v>0</v>
      </c>
      <c r="NE238">
        <f>Rådata_6000!MX100</f>
        <v>0</v>
      </c>
      <c r="NF238">
        <f>Rådata_6000!MY100</f>
        <v>0</v>
      </c>
      <c r="NG238">
        <f>Rådata_6000!MZ100</f>
        <v>0</v>
      </c>
      <c r="NH238">
        <f>Rådata_6000!NA100</f>
        <v>0</v>
      </c>
      <c r="NI238">
        <f>Rådata_6000!NB100</f>
        <v>0</v>
      </c>
      <c r="NJ238">
        <f>Rådata_6000!NC100</f>
        <v>0</v>
      </c>
      <c r="NK238">
        <f>Rådata_6000!ND100</f>
        <v>0</v>
      </c>
      <c r="NL238">
        <f>Rådata_6000!NE100</f>
        <v>0</v>
      </c>
      <c r="NM238">
        <f>Rådata_6000!NF100</f>
        <v>0</v>
      </c>
      <c r="NN238">
        <f>Rådata_6000!NG100</f>
        <v>0</v>
      </c>
      <c r="NO238">
        <f>Rådata_6000!NH100</f>
        <v>0</v>
      </c>
      <c r="NP238">
        <f>Rådata_6000!NI100</f>
        <v>0</v>
      </c>
      <c r="NQ238">
        <f>Rådata_6000!NJ100</f>
        <v>0</v>
      </c>
      <c r="NR238">
        <f>Rådata_6000!NK100</f>
        <v>0</v>
      </c>
      <c r="NS238">
        <f>Rådata_6000!NL100</f>
        <v>0</v>
      </c>
      <c r="NT238">
        <f>Rådata_6000!NM100</f>
        <v>0</v>
      </c>
      <c r="NU238">
        <f>Rådata_6000!NN100</f>
        <v>0</v>
      </c>
      <c r="NV238">
        <f>Rådata_6000!NO100</f>
        <v>0</v>
      </c>
      <c r="NW238">
        <f>Rådata_6000!NP100</f>
        <v>0</v>
      </c>
      <c r="NX238">
        <f>Rådata_6000!NQ100</f>
        <v>0</v>
      </c>
      <c r="NY238">
        <f>Rådata_6000!NR100</f>
        <v>0</v>
      </c>
      <c r="NZ238">
        <f>Rådata_6000!NS100</f>
        <v>0</v>
      </c>
      <c r="OA238">
        <f>Rådata_6000!NT100</f>
        <v>0</v>
      </c>
      <c r="OB238">
        <f>Rådata_6000!NU100</f>
        <v>0</v>
      </c>
      <c r="OC238">
        <f>Rådata_6000!NV100</f>
        <v>0</v>
      </c>
      <c r="OD238">
        <f>Rådata_6000!NW100</f>
        <v>0</v>
      </c>
      <c r="OE238">
        <f>Rådata_6000!NX100</f>
        <v>0</v>
      </c>
      <c r="OF238">
        <f>Rådata_6000!NY100</f>
        <v>0</v>
      </c>
      <c r="OG238">
        <f>Rådata_6000!NZ100</f>
        <v>0</v>
      </c>
      <c r="OH238">
        <f>Rådata_6000!OA100</f>
        <v>0</v>
      </c>
      <c r="OI238">
        <f>Rådata_6000!OB100</f>
        <v>0</v>
      </c>
      <c r="OJ238">
        <f>Rådata_6000!OC100</f>
        <v>0</v>
      </c>
      <c r="OK238">
        <f>Rådata_6000!OD100</f>
        <v>0</v>
      </c>
      <c r="OL238">
        <f>Rådata_6000!OE100</f>
        <v>0</v>
      </c>
      <c r="OM238">
        <f>Rådata_6000!OF100</f>
        <v>0</v>
      </c>
      <c r="ON238">
        <f>Rådata_6000!OG100</f>
        <v>0</v>
      </c>
      <c r="OO238">
        <f>Rådata_6000!OH100</f>
        <v>0</v>
      </c>
      <c r="OP238">
        <f>Rådata_6000!OI100</f>
        <v>0</v>
      </c>
      <c r="OQ238">
        <f>Rådata_6000!OJ100</f>
        <v>0</v>
      </c>
      <c r="OR238">
        <f>Rådata_6000!OK100</f>
        <v>0</v>
      </c>
      <c r="OS238">
        <f>Rådata_6000!OL100</f>
        <v>0</v>
      </c>
    </row>
    <row r="239" spans="1:409">
      <c r="A239" t="s">
        <v>441</v>
      </c>
      <c r="J239">
        <f>Rådata_6000!C101</f>
        <v>0</v>
      </c>
      <c r="K239">
        <f>Rådata_6000!D101</f>
        <v>0</v>
      </c>
      <c r="L239">
        <f>Rådata_6000!E101</f>
        <v>0</v>
      </c>
      <c r="M239">
        <f>Rådata_6000!F101</f>
        <v>0</v>
      </c>
      <c r="N239">
        <f>Rådata_6000!G101</f>
        <v>0</v>
      </c>
      <c r="O239">
        <f>Rådata_6000!H101</f>
        <v>0</v>
      </c>
      <c r="P239">
        <f>Rådata_6000!I101</f>
        <v>0</v>
      </c>
      <c r="Q239">
        <f>Rådata_6000!J101</f>
        <v>0</v>
      </c>
      <c r="R239">
        <f>Rådata_6000!K101</f>
        <v>0</v>
      </c>
      <c r="S239">
        <f>Rådata_6000!L101</f>
        <v>0</v>
      </c>
      <c r="T239">
        <f>Rådata_6000!M101</f>
        <v>0</v>
      </c>
      <c r="U239">
        <f>Rådata_6000!N101</f>
        <v>0</v>
      </c>
      <c r="V239">
        <f>Rådata_6000!O101</f>
        <v>0</v>
      </c>
      <c r="W239">
        <f>Rådata_6000!P101</f>
        <v>0</v>
      </c>
      <c r="X239">
        <f>Rådata_6000!Q101</f>
        <v>0</v>
      </c>
      <c r="Y239">
        <f>Rådata_6000!R101</f>
        <v>0</v>
      </c>
      <c r="Z239">
        <f>Rådata_6000!S101</f>
        <v>0</v>
      </c>
      <c r="AA239">
        <f>Rådata_6000!T101</f>
        <v>0</v>
      </c>
      <c r="AB239">
        <f>Rådata_6000!U101</f>
        <v>0</v>
      </c>
      <c r="AC239">
        <f>Rådata_6000!V101</f>
        <v>0</v>
      </c>
      <c r="AD239">
        <f>Rådata_6000!W101</f>
        <v>0</v>
      </c>
      <c r="AE239">
        <f>Rådata_6000!X101</f>
        <v>0</v>
      </c>
      <c r="AF239">
        <f>Rådata_6000!Y101</f>
        <v>0</v>
      </c>
      <c r="AG239">
        <f>Rådata_6000!Z101</f>
        <v>0</v>
      </c>
      <c r="AH239">
        <f>Rådata_6000!AA101</f>
        <v>0</v>
      </c>
      <c r="AI239">
        <f>Rådata_6000!AB101</f>
        <v>0</v>
      </c>
      <c r="AJ239">
        <f>Rådata_6000!AC101</f>
        <v>0</v>
      </c>
      <c r="AK239">
        <f>Rådata_6000!AD101</f>
        <v>0</v>
      </c>
      <c r="AL239">
        <f>Rådata_6000!AE101</f>
        <v>0</v>
      </c>
      <c r="AM239">
        <f>Rådata_6000!AF101</f>
        <v>0</v>
      </c>
      <c r="AN239">
        <f>Rådata_6000!AG101</f>
        <v>0</v>
      </c>
      <c r="AO239">
        <f>Rådata_6000!AH101</f>
        <v>0</v>
      </c>
      <c r="AP239">
        <f>Rådata_6000!AI101</f>
        <v>0</v>
      </c>
      <c r="AQ239">
        <f>Rådata_6000!AJ101</f>
        <v>0</v>
      </c>
      <c r="AR239">
        <f>Rådata_6000!AK101</f>
        <v>0</v>
      </c>
      <c r="AS239">
        <f>Rådata_6000!AL101</f>
        <v>0</v>
      </c>
      <c r="AT239">
        <f>Rådata_6000!AM101</f>
        <v>0</v>
      </c>
      <c r="AU239">
        <f>Rådata_6000!AN101</f>
        <v>0</v>
      </c>
      <c r="AV239">
        <f>Rådata_6000!AO101</f>
        <v>0</v>
      </c>
      <c r="AW239">
        <f>Rådata_6000!AP101</f>
        <v>0</v>
      </c>
      <c r="AX239">
        <f>Rådata_6000!AQ101</f>
        <v>0</v>
      </c>
      <c r="AY239">
        <f>Rådata_6000!AR101</f>
        <v>0</v>
      </c>
      <c r="AZ239">
        <f>Rådata_6000!AS101</f>
        <v>0</v>
      </c>
      <c r="BA239">
        <f>Rådata_6000!AT101</f>
        <v>0</v>
      </c>
      <c r="BB239">
        <f>Rådata_6000!AU101</f>
        <v>0</v>
      </c>
      <c r="BC239">
        <f>Rådata_6000!AV101</f>
        <v>0</v>
      </c>
      <c r="BD239">
        <f>Rådata_6000!AW101</f>
        <v>0</v>
      </c>
      <c r="BE239">
        <f>Rådata_6000!AX101</f>
        <v>0</v>
      </c>
      <c r="BF239">
        <f>Rådata_6000!AY101</f>
        <v>0</v>
      </c>
      <c r="BG239">
        <f>Rådata_6000!AZ101</f>
        <v>0</v>
      </c>
      <c r="BH239">
        <f>Rådata_6000!BA101</f>
        <v>0</v>
      </c>
      <c r="BI239">
        <f>Rådata_6000!BB101</f>
        <v>0</v>
      </c>
      <c r="BJ239">
        <f>Rådata_6000!BC101</f>
        <v>0</v>
      </c>
      <c r="BK239">
        <f>Rådata_6000!BD101</f>
        <v>0</v>
      </c>
      <c r="BL239">
        <f>Rådata_6000!BE101</f>
        <v>0</v>
      </c>
      <c r="BM239">
        <f>Rådata_6000!BF101</f>
        <v>0</v>
      </c>
      <c r="BN239">
        <f>Rådata_6000!BG101</f>
        <v>0</v>
      </c>
      <c r="BO239">
        <f>Rådata_6000!BH101</f>
        <v>0</v>
      </c>
      <c r="BP239">
        <f>Rådata_6000!BI101</f>
        <v>0</v>
      </c>
      <c r="BQ239">
        <f>Rådata_6000!BJ101</f>
        <v>0</v>
      </c>
      <c r="BR239">
        <f>Rådata_6000!BK101</f>
        <v>0</v>
      </c>
      <c r="BS239">
        <f>Rådata_6000!BL101</f>
        <v>0</v>
      </c>
      <c r="BT239">
        <f>Rådata_6000!BM101</f>
        <v>0</v>
      </c>
      <c r="BU239">
        <f>Rådata_6000!BN101</f>
        <v>0</v>
      </c>
      <c r="BV239">
        <f>Rådata_6000!BO101</f>
        <v>0</v>
      </c>
      <c r="BW239">
        <f>Rådata_6000!BP101</f>
        <v>0</v>
      </c>
      <c r="BX239">
        <f>Rådata_6000!BQ101</f>
        <v>0</v>
      </c>
      <c r="BY239">
        <f>Rådata_6000!BR101</f>
        <v>0</v>
      </c>
      <c r="BZ239">
        <f>Rådata_6000!BS101</f>
        <v>0</v>
      </c>
      <c r="CA239">
        <f>Rådata_6000!BT101</f>
        <v>0</v>
      </c>
      <c r="CB239">
        <f>Rådata_6000!BU101</f>
        <v>0</v>
      </c>
      <c r="CC239">
        <f>Rådata_6000!BV101</f>
        <v>0</v>
      </c>
      <c r="CD239">
        <f>Rådata_6000!BW101</f>
        <v>0</v>
      </c>
      <c r="CE239">
        <f>Rådata_6000!BX101</f>
        <v>0</v>
      </c>
      <c r="CF239">
        <f>Rådata_6000!BY101</f>
        <v>0</v>
      </c>
      <c r="CG239">
        <f>Rådata_6000!BZ101</f>
        <v>0</v>
      </c>
      <c r="CH239">
        <f>Rådata_6000!CA101</f>
        <v>0</v>
      </c>
      <c r="CI239">
        <f>Rådata_6000!CB101</f>
        <v>0</v>
      </c>
      <c r="CJ239">
        <f>Rådata_6000!CC101</f>
        <v>0</v>
      </c>
      <c r="CK239">
        <f>Rådata_6000!CD101</f>
        <v>0</v>
      </c>
      <c r="CL239">
        <f>Rådata_6000!CE101</f>
        <v>0</v>
      </c>
      <c r="CM239">
        <f>Rådata_6000!CF101</f>
        <v>0</v>
      </c>
      <c r="CN239">
        <f>Rådata_6000!CG101</f>
        <v>0</v>
      </c>
      <c r="CO239">
        <f>Rådata_6000!CH101</f>
        <v>0</v>
      </c>
      <c r="CP239">
        <f>Rådata_6000!CI101</f>
        <v>0</v>
      </c>
      <c r="CQ239">
        <f>Rådata_6000!CJ101</f>
        <v>0</v>
      </c>
      <c r="CR239">
        <f>Rådata_6000!CK101</f>
        <v>0</v>
      </c>
      <c r="CS239">
        <f>Rådata_6000!CL101</f>
        <v>0</v>
      </c>
      <c r="CT239">
        <f>Rådata_6000!CM101</f>
        <v>0</v>
      </c>
      <c r="CU239">
        <f>Rådata_6000!CN101</f>
        <v>0</v>
      </c>
      <c r="CV239">
        <f>Rådata_6000!CO101</f>
        <v>0</v>
      </c>
      <c r="CW239">
        <f>Rådata_6000!CP101</f>
        <v>0</v>
      </c>
      <c r="CX239">
        <f>Rådata_6000!CQ101</f>
        <v>0</v>
      </c>
      <c r="CY239">
        <f>Rådata_6000!CR101</f>
        <v>0</v>
      </c>
      <c r="CZ239">
        <f>Rådata_6000!CS101</f>
        <v>0</v>
      </c>
      <c r="DA239">
        <f>Rådata_6000!CT101</f>
        <v>0</v>
      </c>
      <c r="DB239">
        <f>Rådata_6000!CU101</f>
        <v>0</v>
      </c>
      <c r="DC239">
        <f>Rådata_6000!CV101</f>
        <v>0</v>
      </c>
      <c r="DD239">
        <f>Rådata_6000!CW101</f>
        <v>0</v>
      </c>
      <c r="DE239">
        <f>Rådata_6000!CX101</f>
        <v>0</v>
      </c>
      <c r="DF239">
        <f>Rådata_6000!CY101</f>
        <v>0</v>
      </c>
      <c r="DG239">
        <f>Rådata_6000!CZ101</f>
        <v>0</v>
      </c>
      <c r="DH239">
        <f>Rådata_6000!DA101</f>
        <v>0</v>
      </c>
      <c r="DI239">
        <f>Rådata_6000!DB101</f>
        <v>0</v>
      </c>
      <c r="DJ239">
        <f>Rådata_6000!DC101</f>
        <v>0</v>
      </c>
      <c r="DK239">
        <f>Rådata_6000!DD101</f>
        <v>0</v>
      </c>
      <c r="DL239">
        <f>Rådata_6000!DE101</f>
        <v>0</v>
      </c>
      <c r="DM239">
        <f>Rådata_6000!DF101</f>
        <v>0</v>
      </c>
      <c r="DN239">
        <f>Rådata_6000!DG101</f>
        <v>0</v>
      </c>
      <c r="DO239">
        <f>Rådata_6000!DH101</f>
        <v>0</v>
      </c>
      <c r="DP239">
        <f>Rådata_6000!DI101</f>
        <v>0</v>
      </c>
      <c r="DQ239">
        <f>Rådata_6000!DJ101</f>
        <v>0</v>
      </c>
      <c r="DR239">
        <f>Rådata_6000!DK101</f>
        <v>0</v>
      </c>
      <c r="DS239">
        <f>Rådata_6000!DL101</f>
        <v>0</v>
      </c>
      <c r="DT239">
        <f>Rådata_6000!DM101</f>
        <v>0</v>
      </c>
      <c r="DU239">
        <f>Rådata_6000!DN101</f>
        <v>0</v>
      </c>
      <c r="DV239">
        <f>Rådata_6000!DO101</f>
        <v>0</v>
      </c>
      <c r="DW239">
        <f>Rådata_6000!DP101</f>
        <v>0</v>
      </c>
      <c r="DX239">
        <f>Rådata_6000!DQ101</f>
        <v>0</v>
      </c>
      <c r="DY239">
        <f>Rådata_6000!DR101</f>
        <v>0</v>
      </c>
      <c r="DZ239">
        <f>Rådata_6000!DS101</f>
        <v>0</v>
      </c>
      <c r="EA239">
        <f>Rådata_6000!DT101</f>
        <v>0</v>
      </c>
      <c r="EB239">
        <f>Rådata_6000!DU101</f>
        <v>0</v>
      </c>
      <c r="EC239">
        <f>Rådata_6000!DV101</f>
        <v>0</v>
      </c>
      <c r="ED239">
        <f>Rådata_6000!DW101</f>
        <v>0</v>
      </c>
      <c r="EE239">
        <f>Rådata_6000!DX101</f>
        <v>0</v>
      </c>
      <c r="EF239">
        <f>Rådata_6000!DY101</f>
        <v>0</v>
      </c>
      <c r="EG239">
        <f>Rådata_6000!DZ101</f>
        <v>0</v>
      </c>
      <c r="EH239">
        <f>Rådata_6000!EA101</f>
        <v>0</v>
      </c>
      <c r="EI239">
        <f>Rådata_6000!EB101</f>
        <v>0</v>
      </c>
      <c r="EJ239">
        <f>Rådata_6000!EC101</f>
        <v>0</v>
      </c>
      <c r="EK239">
        <f>Rådata_6000!ED101</f>
        <v>0</v>
      </c>
      <c r="EL239">
        <f>Rådata_6000!EE101</f>
        <v>0</v>
      </c>
      <c r="EM239">
        <f>Rådata_6000!EF101</f>
        <v>0</v>
      </c>
      <c r="EN239">
        <f>Rådata_6000!EG101</f>
        <v>0</v>
      </c>
      <c r="EO239">
        <f>Rådata_6000!EH101</f>
        <v>0</v>
      </c>
      <c r="EP239">
        <f>Rådata_6000!EI101</f>
        <v>0</v>
      </c>
      <c r="EQ239">
        <f>Rådata_6000!EJ101</f>
        <v>0</v>
      </c>
      <c r="ER239">
        <f>Rådata_6000!EK101</f>
        <v>0</v>
      </c>
      <c r="ES239">
        <f>Rådata_6000!EL101</f>
        <v>0</v>
      </c>
      <c r="ET239">
        <f>Rådata_6000!EM101</f>
        <v>0</v>
      </c>
      <c r="EU239">
        <f>Rådata_6000!EN101</f>
        <v>0</v>
      </c>
      <c r="EV239">
        <f>Rådata_6000!EO101</f>
        <v>0</v>
      </c>
      <c r="EW239">
        <f>Rådata_6000!EP101</f>
        <v>0</v>
      </c>
      <c r="EX239">
        <f>Rådata_6000!EQ101</f>
        <v>0</v>
      </c>
      <c r="EY239">
        <f>Rådata_6000!ER101</f>
        <v>0</v>
      </c>
      <c r="EZ239">
        <f>Rådata_6000!ES101</f>
        <v>0</v>
      </c>
      <c r="FA239">
        <f>Rådata_6000!ET101</f>
        <v>0</v>
      </c>
      <c r="FB239">
        <f>Rådata_6000!EU101</f>
        <v>0</v>
      </c>
      <c r="FC239">
        <f>Rådata_6000!EV101</f>
        <v>0</v>
      </c>
      <c r="FD239">
        <f>Rådata_6000!EW101</f>
        <v>0</v>
      </c>
      <c r="FE239">
        <f>Rådata_6000!EX101</f>
        <v>0</v>
      </c>
      <c r="FF239">
        <f>Rådata_6000!EY101</f>
        <v>0</v>
      </c>
      <c r="FG239">
        <f>Rådata_6000!EZ101</f>
        <v>0</v>
      </c>
      <c r="FH239">
        <f>Rådata_6000!FA101</f>
        <v>0</v>
      </c>
      <c r="FI239">
        <f>Rådata_6000!FB101</f>
        <v>0</v>
      </c>
      <c r="FJ239">
        <f>Rådata_6000!FC101</f>
        <v>0</v>
      </c>
      <c r="FK239">
        <f>Rådata_6000!FD101</f>
        <v>0</v>
      </c>
      <c r="FL239">
        <f>Rådata_6000!FE101</f>
        <v>0</v>
      </c>
      <c r="FM239">
        <f>Rådata_6000!FF101</f>
        <v>0</v>
      </c>
      <c r="FN239">
        <f>Rådata_6000!FG101</f>
        <v>0</v>
      </c>
      <c r="FO239">
        <f>Rådata_6000!FH101</f>
        <v>0</v>
      </c>
      <c r="FP239">
        <f>Rådata_6000!FI101</f>
        <v>0</v>
      </c>
      <c r="FQ239">
        <f>Rådata_6000!FJ101</f>
        <v>0</v>
      </c>
      <c r="FR239">
        <f>Rådata_6000!FK101</f>
        <v>0</v>
      </c>
      <c r="FS239">
        <f>Rådata_6000!FL101</f>
        <v>0</v>
      </c>
      <c r="FT239">
        <f>Rådata_6000!FM101</f>
        <v>0</v>
      </c>
      <c r="FU239">
        <f>Rådata_6000!FN101</f>
        <v>0</v>
      </c>
      <c r="FV239">
        <f>Rådata_6000!FO101</f>
        <v>0</v>
      </c>
      <c r="FW239">
        <f>Rådata_6000!FP101</f>
        <v>0</v>
      </c>
      <c r="FX239">
        <f>Rådata_6000!FQ101</f>
        <v>0</v>
      </c>
      <c r="FY239">
        <f>Rådata_6000!FR101</f>
        <v>0</v>
      </c>
      <c r="FZ239">
        <f>Rådata_6000!FS101</f>
        <v>0</v>
      </c>
      <c r="GA239">
        <f>Rådata_6000!FT101</f>
        <v>0</v>
      </c>
      <c r="GB239">
        <f>Rådata_6000!FU101</f>
        <v>0</v>
      </c>
      <c r="GC239">
        <f>Rådata_6000!FV101</f>
        <v>0</v>
      </c>
      <c r="GD239">
        <f>Rådata_6000!FW101</f>
        <v>0</v>
      </c>
      <c r="GE239">
        <f>Rådata_6000!FX101</f>
        <v>0</v>
      </c>
      <c r="GF239">
        <f>Rådata_6000!FY101</f>
        <v>0</v>
      </c>
      <c r="GG239">
        <f>Rådata_6000!FZ101</f>
        <v>0</v>
      </c>
      <c r="GH239">
        <f>Rådata_6000!GA101</f>
        <v>0</v>
      </c>
      <c r="GI239">
        <f>Rådata_6000!GB101</f>
        <v>0</v>
      </c>
      <c r="GJ239">
        <f>Rådata_6000!GC101</f>
        <v>0</v>
      </c>
      <c r="GK239">
        <f>Rådata_6000!GD101</f>
        <v>0</v>
      </c>
      <c r="GL239">
        <f>Rådata_6000!GE101</f>
        <v>0</v>
      </c>
      <c r="GM239">
        <f>Rådata_6000!GF101</f>
        <v>0</v>
      </c>
      <c r="GN239">
        <f>Rådata_6000!GG101</f>
        <v>0</v>
      </c>
      <c r="GO239">
        <f>Rådata_6000!GH101</f>
        <v>0</v>
      </c>
      <c r="GP239">
        <f>Rådata_6000!GI101</f>
        <v>0</v>
      </c>
      <c r="GQ239">
        <f>Rådata_6000!GJ101</f>
        <v>0</v>
      </c>
      <c r="GR239">
        <f>Rådata_6000!GK101</f>
        <v>0</v>
      </c>
      <c r="GS239">
        <f>Rådata_6000!GL101</f>
        <v>0</v>
      </c>
      <c r="GT239">
        <f>Rådata_6000!GM101</f>
        <v>0</v>
      </c>
      <c r="GU239">
        <f>Rådata_6000!GN101</f>
        <v>0</v>
      </c>
      <c r="GV239">
        <f>Rådata_6000!GO101</f>
        <v>0</v>
      </c>
      <c r="GW239">
        <f>Rådata_6000!GP101</f>
        <v>0</v>
      </c>
      <c r="GX239">
        <f>Rådata_6000!GQ101</f>
        <v>0</v>
      </c>
      <c r="GY239">
        <f>Rådata_6000!GR101</f>
        <v>0</v>
      </c>
      <c r="GZ239">
        <f>Rådata_6000!GS101</f>
        <v>0</v>
      </c>
      <c r="HA239">
        <f>Rådata_6000!GT101</f>
        <v>0</v>
      </c>
      <c r="HB239">
        <f>Rådata_6000!GU101</f>
        <v>0</v>
      </c>
      <c r="HC239">
        <f>Rådata_6000!GV101</f>
        <v>0</v>
      </c>
      <c r="HD239">
        <f>Rådata_6000!GW101</f>
        <v>0</v>
      </c>
      <c r="HE239">
        <f>Rådata_6000!GX101</f>
        <v>0</v>
      </c>
      <c r="HF239">
        <f>Rådata_6000!GY101</f>
        <v>0</v>
      </c>
      <c r="HG239">
        <f>Rådata_6000!GZ101</f>
        <v>0</v>
      </c>
      <c r="HH239">
        <f>Rådata_6000!HA101</f>
        <v>0</v>
      </c>
      <c r="HI239">
        <f>Rådata_6000!HB101</f>
        <v>0</v>
      </c>
      <c r="HJ239">
        <f>Rådata_6000!HC101</f>
        <v>0</v>
      </c>
      <c r="HK239">
        <f>Rådata_6000!HD101</f>
        <v>0</v>
      </c>
      <c r="HL239">
        <f>Rådata_6000!HE101</f>
        <v>0</v>
      </c>
      <c r="HM239">
        <f>Rådata_6000!HF101</f>
        <v>0</v>
      </c>
      <c r="HN239">
        <f>Rådata_6000!HG101</f>
        <v>0</v>
      </c>
      <c r="HO239">
        <f>Rådata_6000!HH101</f>
        <v>0</v>
      </c>
      <c r="HP239">
        <f>Rådata_6000!HI101</f>
        <v>0</v>
      </c>
      <c r="HQ239">
        <f>Rådata_6000!HJ101</f>
        <v>0</v>
      </c>
      <c r="HR239">
        <f>Rådata_6000!HK101</f>
        <v>0</v>
      </c>
      <c r="HS239">
        <f>Rådata_6000!HL101</f>
        <v>0</v>
      </c>
      <c r="HT239">
        <f>Rådata_6000!HM101</f>
        <v>0</v>
      </c>
      <c r="HU239">
        <f>Rådata_6000!HN101</f>
        <v>0</v>
      </c>
      <c r="HV239">
        <f>Rådata_6000!HO101</f>
        <v>0</v>
      </c>
      <c r="HW239">
        <f>Rådata_6000!HP101</f>
        <v>0</v>
      </c>
      <c r="HX239">
        <f>Rådata_6000!HQ101</f>
        <v>0</v>
      </c>
      <c r="HY239">
        <f>Rådata_6000!HR101</f>
        <v>0</v>
      </c>
      <c r="HZ239">
        <f>Rådata_6000!HS101</f>
        <v>0</v>
      </c>
      <c r="IA239">
        <f>Rådata_6000!HT101</f>
        <v>0</v>
      </c>
      <c r="IB239">
        <f>Rådata_6000!HU101</f>
        <v>0</v>
      </c>
      <c r="IC239">
        <f>Rådata_6000!HV101</f>
        <v>0</v>
      </c>
      <c r="ID239">
        <f>Rådata_6000!HW101</f>
        <v>0</v>
      </c>
      <c r="IE239">
        <f>Rådata_6000!HX101</f>
        <v>0</v>
      </c>
      <c r="IF239">
        <f>Rådata_6000!HY101</f>
        <v>0</v>
      </c>
      <c r="IG239">
        <f>Rådata_6000!HZ101</f>
        <v>0</v>
      </c>
      <c r="IH239">
        <f>Rådata_6000!IA101</f>
        <v>0</v>
      </c>
      <c r="II239">
        <f>Rådata_6000!IB101</f>
        <v>0</v>
      </c>
      <c r="IJ239">
        <f>Rådata_6000!IC101</f>
        <v>0</v>
      </c>
      <c r="IK239">
        <f>Rådata_6000!ID101</f>
        <v>0</v>
      </c>
      <c r="IL239">
        <f>Rådata_6000!IE101</f>
        <v>0</v>
      </c>
      <c r="IM239">
        <f>Rådata_6000!IF101</f>
        <v>0</v>
      </c>
      <c r="IN239">
        <f>Rådata_6000!IG101</f>
        <v>0</v>
      </c>
      <c r="IO239">
        <f>Rådata_6000!IH101</f>
        <v>0</v>
      </c>
      <c r="IP239">
        <f>Rådata_6000!II101</f>
        <v>0</v>
      </c>
      <c r="IQ239">
        <f>Rådata_6000!IJ101</f>
        <v>0</v>
      </c>
      <c r="IR239">
        <f>Rådata_6000!IK101</f>
        <v>0</v>
      </c>
      <c r="IS239">
        <f>Rådata_6000!IL101</f>
        <v>0</v>
      </c>
      <c r="IT239">
        <f>Rådata_6000!IM101</f>
        <v>0</v>
      </c>
      <c r="IU239">
        <f>Rådata_6000!IN101</f>
        <v>0</v>
      </c>
      <c r="IV239">
        <f>Rådata_6000!IO101</f>
        <v>0</v>
      </c>
      <c r="IW239">
        <f>Rådata_6000!IP101</f>
        <v>0</v>
      </c>
      <c r="IX239">
        <f>Rådata_6000!IQ101</f>
        <v>0</v>
      </c>
      <c r="IY239">
        <f>Rådata_6000!IR101</f>
        <v>0</v>
      </c>
      <c r="IZ239">
        <f>Rådata_6000!IS101</f>
        <v>0</v>
      </c>
      <c r="JA239">
        <f>Rådata_6000!IT101</f>
        <v>0</v>
      </c>
      <c r="JB239">
        <f>Rådata_6000!IU101</f>
        <v>0</v>
      </c>
      <c r="JC239">
        <f>Rådata_6000!IV101</f>
        <v>0</v>
      </c>
      <c r="JD239">
        <f>Rådata_6000!IW101</f>
        <v>0</v>
      </c>
      <c r="JE239">
        <f>Rådata_6000!IX101</f>
        <v>0</v>
      </c>
      <c r="JF239">
        <f>Rådata_6000!IY101</f>
        <v>0</v>
      </c>
      <c r="JG239">
        <f>Rådata_6000!IZ101</f>
        <v>0</v>
      </c>
      <c r="JH239">
        <f>Rådata_6000!JA101</f>
        <v>0</v>
      </c>
      <c r="JI239">
        <f>Rådata_6000!JB101</f>
        <v>0</v>
      </c>
      <c r="JJ239">
        <f>Rådata_6000!JC101</f>
        <v>0</v>
      </c>
      <c r="JK239">
        <f>Rådata_6000!JD101</f>
        <v>0</v>
      </c>
      <c r="JL239">
        <f>Rådata_6000!JE101</f>
        <v>0</v>
      </c>
      <c r="JM239">
        <f>Rådata_6000!JF101</f>
        <v>0</v>
      </c>
      <c r="JN239">
        <f>Rådata_6000!JG101</f>
        <v>0</v>
      </c>
      <c r="JO239">
        <f>Rådata_6000!JH101</f>
        <v>0</v>
      </c>
      <c r="JP239">
        <f>Rådata_6000!JI101</f>
        <v>0</v>
      </c>
      <c r="JQ239">
        <f>Rådata_6000!JJ101</f>
        <v>0</v>
      </c>
      <c r="JR239">
        <f>Rådata_6000!JK101</f>
        <v>0</v>
      </c>
      <c r="JS239">
        <f>Rådata_6000!JL101</f>
        <v>0</v>
      </c>
      <c r="JT239">
        <f>Rådata_6000!JM101</f>
        <v>0</v>
      </c>
      <c r="JU239">
        <f>Rådata_6000!JN101</f>
        <v>0</v>
      </c>
      <c r="JV239">
        <f>Rådata_6000!JO101</f>
        <v>0</v>
      </c>
      <c r="JW239">
        <f>Rådata_6000!JP101</f>
        <v>0</v>
      </c>
      <c r="JX239">
        <f>Rådata_6000!JQ101</f>
        <v>0</v>
      </c>
      <c r="JY239">
        <f>Rådata_6000!JR101</f>
        <v>0</v>
      </c>
      <c r="JZ239">
        <f>Rådata_6000!JS101</f>
        <v>0</v>
      </c>
      <c r="KA239">
        <f>Rådata_6000!JT101</f>
        <v>0</v>
      </c>
      <c r="KB239">
        <f>Rådata_6000!JU101</f>
        <v>0</v>
      </c>
      <c r="KC239">
        <f>Rådata_6000!JV101</f>
        <v>0</v>
      </c>
      <c r="KD239">
        <f>Rådata_6000!JW101</f>
        <v>0</v>
      </c>
      <c r="KE239">
        <f>Rådata_6000!JX101</f>
        <v>0</v>
      </c>
      <c r="KF239">
        <f>Rådata_6000!JY101</f>
        <v>0</v>
      </c>
      <c r="KG239">
        <f>Rådata_6000!JZ101</f>
        <v>0</v>
      </c>
      <c r="KH239">
        <f>Rådata_6000!KA101</f>
        <v>0</v>
      </c>
      <c r="KI239">
        <f>Rådata_6000!KB101</f>
        <v>0</v>
      </c>
      <c r="KJ239">
        <f>Rådata_6000!KC101</f>
        <v>0</v>
      </c>
      <c r="KK239">
        <f>Rådata_6000!KD101</f>
        <v>0</v>
      </c>
      <c r="KL239">
        <f>Rådata_6000!KE101</f>
        <v>0</v>
      </c>
      <c r="KM239">
        <f>Rådata_6000!KF101</f>
        <v>0</v>
      </c>
      <c r="KN239">
        <f>Rådata_6000!KG101</f>
        <v>0</v>
      </c>
      <c r="KO239">
        <f>Rådata_6000!KH101</f>
        <v>0</v>
      </c>
      <c r="KP239">
        <f>Rådata_6000!KI101</f>
        <v>0</v>
      </c>
      <c r="KQ239">
        <f>Rådata_6000!KJ101</f>
        <v>0</v>
      </c>
      <c r="KR239">
        <f>Rådata_6000!KK101</f>
        <v>0</v>
      </c>
      <c r="KS239">
        <f>Rådata_6000!KL101</f>
        <v>0</v>
      </c>
      <c r="KT239">
        <f>Rådata_6000!KM101</f>
        <v>0</v>
      </c>
      <c r="KU239">
        <f>Rådata_6000!KN101</f>
        <v>0</v>
      </c>
      <c r="KV239">
        <f>Rådata_6000!KO101</f>
        <v>0</v>
      </c>
      <c r="KW239">
        <f>Rådata_6000!KP101</f>
        <v>0</v>
      </c>
      <c r="KX239">
        <f>Rådata_6000!KQ101</f>
        <v>0</v>
      </c>
      <c r="KY239">
        <f>Rådata_6000!KR101</f>
        <v>0</v>
      </c>
      <c r="KZ239">
        <f>Rådata_6000!KS101</f>
        <v>0</v>
      </c>
      <c r="LA239">
        <f>Rådata_6000!KT101</f>
        <v>0</v>
      </c>
      <c r="LB239">
        <f>Rådata_6000!KU101</f>
        <v>0</v>
      </c>
      <c r="LC239">
        <f>Rådata_6000!KV101</f>
        <v>0</v>
      </c>
      <c r="LD239">
        <f>Rådata_6000!KW101</f>
        <v>0</v>
      </c>
      <c r="LE239">
        <f>Rådata_6000!KX101</f>
        <v>0</v>
      </c>
      <c r="LF239">
        <f>Rådata_6000!KY101</f>
        <v>0</v>
      </c>
      <c r="LG239">
        <f>Rådata_6000!KZ101</f>
        <v>0</v>
      </c>
      <c r="LH239">
        <f>Rådata_6000!LA101</f>
        <v>0</v>
      </c>
      <c r="LI239">
        <f>Rådata_6000!LB101</f>
        <v>0</v>
      </c>
      <c r="LJ239">
        <f>Rådata_6000!LC101</f>
        <v>0</v>
      </c>
      <c r="LK239">
        <f>Rådata_6000!LD101</f>
        <v>0</v>
      </c>
      <c r="LL239">
        <f>Rådata_6000!LE101</f>
        <v>0</v>
      </c>
      <c r="LM239">
        <f>Rådata_6000!LF101</f>
        <v>0</v>
      </c>
      <c r="LN239">
        <f>Rådata_6000!LG101</f>
        <v>0</v>
      </c>
      <c r="LO239">
        <f>Rådata_6000!LH101</f>
        <v>0</v>
      </c>
      <c r="LP239">
        <f>Rådata_6000!LI101</f>
        <v>0</v>
      </c>
      <c r="LQ239">
        <f>Rådata_6000!LJ101</f>
        <v>0</v>
      </c>
      <c r="LR239">
        <f>Rådata_6000!LK101</f>
        <v>0</v>
      </c>
      <c r="LS239">
        <f>Rådata_6000!LL101</f>
        <v>0</v>
      </c>
      <c r="LT239">
        <f>Rådata_6000!LM101</f>
        <v>0</v>
      </c>
      <c r="LU239">
        <f>Rådata_6000!LN101</f>
        <v>0</v>
      </c>
      <c r="LV239">
        <f>Rådata_6000!LO101</f>
        <v>0</v>
      </c>
      <c r="LW239">
        <f>Rådata_6000!LP101</f>
        <v>0</v>
      </c>
      <c r="LX239">
        <f>Rådata_6000!LQ101</f>
        <v>0</v>
      </c>
      <c r="LY239">
        <f>Rådata_6000!LR101</f>
        <v>0</v>
      </c>
      <c r="LZ239">
        <f>Rådata_6000!LS101</f>
        <v>0</v>
      </c>
      <c r="MA239">
        <f>Rådata_6000!LT101</f>
        <v>0</v>
      </c>
      <c r="MB239">
        <f>Rådata_6000!LU101</f>
        <v>0</v>
      </c>
      <c r="MC239">
        <f>Rådata_6000!LV101</f>
        <v>0</v>
      </c>
      <c r="MD239">
        <f>Rådata_6000!LW101</f>
        <v>0</v>
      </c>
      <c r="ME239">
        <f>Rådata_6000!LX101</f>
        <v>0</v>
      </c>
      <c r="MF239">
        <f>Rådata_6000!LY101</f>
        <v>0</v>
      </c>
      <c r="MG239">
        <f>Rådata_6000!LZ101</f>
        <v>0</v>
      </c>
      <c r="MH239">
        <f>Rådata_6000!MA101</f>
        <v>0</v>
      </c>
      <c r="MI239">
        <f>Rådata_6000!MB101</f>
        <v>0</v>
      </c>
      <c r="MJ239">
        <f>Rådata_6000!MC101</f>
        <v>0</v>
      </c>
      <c r="MK239">
        <f>Rådata_6000!MD101</f>
        <v>0</v>
      </c>
      <c r="ML239">
        <f>Rådata_6000!ME101</f>
        <v>0</v>
      </c>
      <c r="MM239">
        <f>Rådata_6000!MF101</f>
        <v>0</v>
      </c>
      <c r="MN239">
        <f>Rådata_6000!MG101</f>
        <v>0</v>
      </c>
      <c r="MO239">
        <f>Rådata_6000!MH101</f>
        <v>0</v>
      </c>
      <c r="MP239">
        <f>Rådata_6000!MI101</f>
        <v>0</v>
      </c>
      <c r="MQ239">
        <f>Rådata_6000!MJ101</f>
        <v>0</v>
      </c>
      <c r="MR239">
        <f>Rådata_6000!MK101</f>
        <v>0</v>
      </c>
      <c r="MS239">
        <f>Rådata_6000!ML101</f>
        <v>0</v>
      </c>
      <c r="MT239">
        <f>Rådata_6000!MM101</f>
        <v>0</v>
      </c>
      <c r="MU239">
        <f>Rådata_6000!MN101</f>
        <v>0</v>
      </c>
      <c r="MV239">
        <f>Rådata_6000!MO101</f>
        <v>0</v>
      </c>
      <c r="MW239">
        <f>Rådata_6000!MP101</f>
        <v>0</v>
      </c>
      <c r="MX239">
        <f>Rådata_6000!MQ101</f>
        <v>0</v>
      </c>
      <c r="MY239">
        <f>Rådata_6000!MR101</f>
        <v>0</v>
      </c>
      <c r="MZ239">
        <f>Rådata_6000!MS101</f>
        <v>0</v>
      </c>
      <c r="NA239">
        <f>Rådata_6000!MT101</f>
        <v>0</v>
      </c>
      <c r="NB239">
        <f>Rådata_6000!MU101</f>
        <v>0</v>
      </c>
      <c r="NC239">
        <f>Rådata_6000!MV101</f>
        <v>0</v>
      </c>
      <c r="ND239">
        <f>Rådata_6000!MW101</f>
        <v>0</v>
      </c>
      <c r="NE239">
        <f>Rådata_6000!MX101</f>
        <v>0</v>
      </c>
      <c r="NF239">
        <f>Rådata_6000!MY101</f>
        <v>0</v>
      </c>
      <c r="NG239">
        <f>Rådata_6000!MZ101</f>
        <v>0</v>
      </c>
      <c r="NH239">
        <f>Rådata_6000!NA101</f>
        <v>0</v>
      </c>
      <c r="NI239">
        <f>Rådata_6000!NB101</f>
        <v>0</v>
      </c>
      <c r="NJ239">
        <f>Rådata_6000!NC101</f>
        <v>0</v>
      </c>
      <c r="NK239">
        <f>Rådata_6000!ND101</f>
        <v>0</v>
      </c>
      <c r="NL239">
        <f>Rådata_6000!NE101</f>
        <v>0</v>
      </c>
      <c r="NM239">
        <f>Rådata_6000!NF101</f>
        <v>0</v>
      </c>
      <c r="NN239">
        <f>Rådata_6000!NG101</f>
        <v>0</v>
      </c>
      <c r="NO239">
        <f>Rådata_6000!NH101</f>
        <v>0</v>
      </c>
      <c r="NP239">
        <f>Rådata_6000!NI101</f>
        <v>0</v>
      </c>
      <c r="NQ239">
        <f>Rådata_6000!NJ101</f>
        <v>0</v>
      </c>
      <c r="NR239">
        <f>Rådata_6000!NK101</f>
        <v>0</v>
      </c>
      <c r="NS239">
        <f>Rådata_6000!NL101</f>
        <v>0</v>
      </c>
      <c r="NT239">
        <f>Rådata_6000!NM101</f>
        <v>0</v>
      </c>
      <c r="NU239">
        <f>Rådata_6000!NN101</f>
        <v>0</v>
      </c>
      <c r="NV239">
        <f>Rådata_6000!NO101</f>
        <v>0</v>
      </c>
      <c r="NW239">
        <f>Rådata_6000!NP101</f>
        <v>0</v>
      </c>
      <c r="NX239">
        <f>Rådata_6000!NQ101</f>
        <v>0</v>
      </c>
      <c r="NY239">
        <f>Rådata_6000!NR101</f>
        <v>0</v>
      </c>
      <c r="NZ239">
        <f>Rådata_6000!NS101</f>
        <v>0</v>
      </c>
      <c r="OA239">
        <f>Rådata_6000!NT101</f>
        <v>0</v>
      </c>
      <c r="OB239">
        <f>Rådata_6000!NU101</f>
        <v>0</v>
      </c>
      <c r="OC239">
        <f>Rådata_6000!NV101</f>
        <v>0</v>
      </c>
      <c r="OD239">
        <f>Rådata_6000!NW101</f>
        <v>0</v>
      </c>
      <c r="OE239">
        <f>Rådata_6000!NX101</f>
        <v>0</v>
      </c>
      <c r="OF239">
        <f>Rådata_6000!NY101</f>
        <v>0</v>
      </c>
      <c r="OG239">
        <f>Rådata_6000!NZ101</f>
        <v>0</v>
      </c>
      <c r="OH239">
        <f>Rådata_6000!OA101</f>
        <v>0</v>
      </c>
      <c r="OI239">
        <f>Rådata_6000!OB101</f>
        <v>0</v>
      </c>
      <c r="OJ239">
        <f>Rådata_6000!OC101</f>
        <v>0</v>
      </c>
      <c r="OK239">
        <f>Rådata_6000!OD101</f>
        <v>0</v>
      </c>
      <c r="OL239">
        <f>Rådata_6000!OE101</f>
        <v>0</v>
      </c>
      <c r="OM239">
        <f>Rådata_6000!OF101</f>
        <v>0</v>
      </c>
      <c r="ON239">
        <f>Rådata_6000!OG101</f>
        <v>0</v>
      </c>
      <c r="OO239">
        <f>Rådata_6000!OH101</f>
        <v>0</v>
      </c>
      <c r="OP239">
        <f>Rådata_6000!OI101</f>
        <v>0</v>
      </c>
      <c r="OQ239">
        <f>Rådata_6000!OJ101</f>
        <v>0</v>
      </c>
      <c r="OR239">
        <f>Rådata_6000!OK101</f>
        <v>0</v>
      </c>
      <c r="OS239">
        <f>Rådata_6000!OL101</f>
        <v>0</v>
      </c>
    </row>
    <row r="240" spans="1:409">
      <c r="A240" t="s">
        <v>442</v>
      </c>
      <c r="J240">
        <f>Rådata_6000!C102</f>
        <v>0</v>
      </c>
      <c r="K240">
        <f>Rådata_6000!D102</f>
        <v>0</v>
      </c>
      <c r="L240">
        <f>Rådata_6000!E102</f>
        <v>0</v>
      </c>
      <c r="M240">
        <f>Rådata_6000!F102</f>
        <v>0</v>
      </c>
      <c r="N240">
        <f>Rådata_6000!G102</f>
        <v>0</v>
      </c>
      <c r="O240">
        <f>Rådata_6000!H102</f>
        <v>0</v>
      </c>
      <c r="P240">
        <f>Rådata_6000!I102</f>
        <v>0</v>
      </c>
      <c r="Q240">
        <f>Rådata_6000!J102</f>
        <v>0</v>
      </c>
      <c r="R240">
        <f>Rådata_6000!K102</f>
        <v>0</v>
      </c>
      <c r="S240">
        <f>Rådata_6000!L102</f>
        <v>0</v>
      </c>
      <c r="T240">
        <f>Rådata_6000!M102</f>
        <v>0</v>
      </c>
      <c r="U240">
        <f>Rådata_6000!N102</f>
        <v>0</v>
      </c>
      <c r="V240">
        <f>Rådata_6000!O102</f>
        <v>0</v>
      </c>
      <c r="W240">
        <f>Rådata_6000!P102</f>
        <v>0</v>
      </c>
      <c r="X240">
        <f>Rådata_6000!Q102</f>
        <v>0</v>
      </c>
      <c r="Y240">
        <f>Rådata_6000!R102</f>
        <v>0</v>
      </c>
      <c r="Z240">
        <f>Rådata_6000!S102</f>
        <v>0</v>
      </c>
      <c r="AA240">
        <f>Rådata_6000!T102</f>
        <v>0</v>
      </c>
      <c r="AB240">
        <f>Rådata_6000!U102</f>
        <v>0</v>
      </c>
      <c r="AC240">
        <f>Rådata_6000!V102</f>
        <v>0</v>
      </c>
      <c r="AD240">
        <f>Rådata_6000!W102</f>
        <v>0</v>
      </c>
      <c r="AE240">
        <f>Rådata_6000!X102</f>
        <v>0</v>
      </c>
      <c r="AF240">
        <f>Rådata_6000!Y102</f>
        <v>0</v>
      </c>
      <c r="AG240">
        <f>Rådata_6000!Z102</f>
        <v>0</v>
      </c>
      <c r="AH240">
        <f>Rådata_6000!AA102</f>
        <v>0</v>
      </c>
      <c r="AI240">
        <f>Rådata_6000!AB102</f>
        <v>0</v>
      </c>
      <c r="AJ240">
        <f>Rådata_6000!AC102</f>
        <v>0</v>
      </c>
      <c r="AK240">
        <f>Rådata_6000!AD102</f>
        <v>0</v>
      </c>
      <c r="AL240">
        <f>Rådata_6000!AE102</f>
        <v>0</v>
      </c>
      <c r="AM240">
        <f>Rådata_6000!AF102</f>
        <v>0</v>
      </c>
      <c r="AN240">
        <f>Rådata_6000!AG102</f>
        <v>0</v>
      </c>
      <c r="AO240">
        <f>Rådata_6000!AH102</f>
        <v>0</v>
      </c>
      <c r="AP240">
        <f>Rådata_6000!AI102</f>
        <v>0</v>
      </c>
      <c r="AQ240">
        <f>Rådata_6000!AJ102</f>
        <v>0</v>
      </c>
      <c r="AR240">
        <f>Rådata_6000!AK102</f>
        <v>0</v>
      </c>
      <c r="AS240">
        <f>Rådata_6000!AL102</f>
        <v>0</v>
      </c>
      <c r="AT240">
        <f>Rådata_6000!AM102</f>
        <v>0</v>
      </c>
      <c r="AU240">
        <f>Rådata_6000!AN102</f>
        <v>0</v>
      </c>
      <c r="AV240">
        <f>Rådata_6000!AO102</f>
        <v>0</v>
      </c>
      <c r="AW240">
        <f>Rådata_6000!AP102</f>
        <v>0</v>
      </c>
      <c r="AX240">
        <f>Rådata_6000!AQ102</f>
        <v>0</v>
      </c>
      <c r="AY240">
        <f>Rådata_6000!AR102</f>
        <v>0</v>
      </c>
      <c r="AZ240">
        <f>Rådata_6000!AS102</f>
        <v>0</v>
      </c>
      <c r="BA240">
        <f>Rådata_6000!AT102</f>
        <v>0</v>
      </c>
      <c r="BB240">
        <f>Rådata_6000!AU102</f>
        <v>0</v>
      </c>
      <c r="BC240">
        <f>Rådata_6000!AV102</f>
        <v>0</v>
      </c>
      <c r="BD240">
        <f>Rådata_6000!AW102</f>
        <v>0</v>
      </c>
      <c r="BE240">
        <f>Rådata_6000!AX102</f>
        <v>0</v>
      </c>
      <c r="BF240">
        <f>Rådata_6000!AY102</f>
        <v>0</v>
      </c>
      <c r="BG240">
        <f>Rådata_6000!AZ102</f>
        <v>0</v>
      </c>
      <c r="BH240">
        <f>Rådata_6000!BA102</f>
        <v>0</v>
      </c>
      <c r="BI240">
        <f>Rådata_6000!BB102</f>
        <v>0</v>
      </c>
      <c r="BJ240">
        <f>Rådata_6000!BC102</f>
        <v>0</v>
      </c>
      <c r="BK240">
        <f>Rådata_6000!BD102</f>
        <v>0</v>
      </c>
      <c r="BL240">
        <f>Rådata_6000!BE102</f>
        <v>0</v>
      </c>
      <c r="BM240">
        <f>Rådata_6000!BF102</f>
        <v>0</v>
      </c>
      <c r="BN240">
        <f>Rådata_6000!BG102</f>
        <v>0</v>
      </c>
      <c r="BO240">
        <f>Rådata_6000!BH102</f>
        <v>0</v>
      </c>
      <c r="BP240">
        <f>Rådata_6000!BI102</f>
        <v>0</v>
      </c>
      <c r="BQ240">
        <f>Rådata_6000!BJ102</f>
        <v>0</v>
      </c>
      <c r="BR240">
        <f>Rådata_6000!BK102</f>
        <v>0</v>
      </c>
      <c r="BS240">
        <f>Rådata_6000!BL102</f>
        <v>0</v>
      </c>
      <c r="BT240">
        <f>Rådata_6000!BM102</f>
        <v>0</v>
      </c>
      <c r="BU240">
        <f>Rådata_6000!BN102</f>
        <v>0</v>
      </c>
      <c r="BV240">
        <f>Rådata_6000!BO102</f>
        <v>0</v>
      </c>
      <c r="BW240">
        <f>Rådata_6000!BP102</f>
        <v>0</v>
      </c>
      <c r="BX240">
        <f>Rådata_6000!BQ102</f>
        <v>0</v>
      </c>
      <c r="BY240">
        <f>Rådata_6000!BR102</f>
        <v>0</v>
      </c>
      <c r="BZ240">
        <f>Rådata_6000!BS102</f>
        <v>0</v>
      </c>
      <c r="CA240">
        <f>Rådata_6000!BT102</f>
        <v>0</v>
      </c>
      <c r="CB240">
        <f>Rådata_6000!BU102</f>
        <v>0</v>
      </c>
      <c r="CC240">
        <f>Rådata_6000!BV102</f>
        <v>0</v>
      </c>
      <c r="CD240">
        <f>Rådata_6000!BW102</f>
        <v>0</v>
      </c>
      <c r="CE240">
        <f>Rådata_6000!BX102</f>
        <v>0</v>
      </c>
      <c r="CF240">
        <f>Rådata_6000!BY102</f>
        <v>0</v>
      </c>
      <c r="CG240">
        <f>Rådata_6000!BZ102</f>
        <v>0</v>
      </c>
      <c r="CH240">
        <f>Rådata_6000!CA102</f>
        <v>0</v>
      </c>
      <c r="CI240">
        <f>Rådata_6000!CB102</f>
        <v>0</v>
      </c>
      <c r="CJ240">
        <f>Rådata_6000!CC102</f>
        <v>0</v>
      </c>
      <c r="CK240">
        <f>Rådata_6000!CD102</f>
        <v>0</v>
      </c>
      <c r="CL240">
        <f>Rådata_6000!CE102</f>
        <v>0</v>
      </c>
      <c r="CM240">
        <f>Rådata_6000!CF102</f>
        <v>0</v>
      </c>
      <c r="CN240">
        <f>Rådata_6000!CG102</f>
        <v>0</v>
      </c>
      <c r="CO240">
        <f>Rådata_6000!CH102</f>
        <v>0</v>
      </c>
      <c r="CP240">
        <f>Rådata_6000!CI102</f>
        <v>0</v>
      </c>
      <c r="CQ240">
        <f>Rådata_6000!CJ102</f>
        <v>0</v>
      </c>
      <c r="CR240">
        <f>Rådata_6000!CK102</f>
        <v>0</v>
      </c>
      <c r="CS240">
        <f>Rådata_6000!CL102</f>
        <v>0</v>
      </c>
      <c r="CT240">
        <f>Rådata_6000!CM102</f>
        <v>0</v>
      </c>
      <c r="CU240">
        <f>Rådata_6000!CN102</f>
        <v>0</v>
      </c>
      <c r="CV240">
        <f>Rådata_6000!CO102</f>
        <v>0</v>
      </c>
      <c r="CW240">
        <f>Rådata_6000!CP102</f>
        <v>0</v>
      </c>
      <c r="CX240">
        <f>Rådata_6000!CQ102</f>
        <v>0</v>
      </c>
      <c r="CY240">
        <f>Rådata_6000!CR102</f>
        <v>0</v>
      </c>
      <c r="CZ240">
        <f>Rådata_6000!CS102</f>
        <v>0</v>
      </c>
      <c r="DA240">
        <f>Rådata_6000!CT102</f>
        <v>0</v>
      </c>
      <c r="DB240">
        <f>Rådata_6000!CU102</f>
        <v>0</v>
      </c>
      <c r="DC240">
        <f>Rådata_6000!CV102</f>
        <v>0</v>
      </c>
      <c r="DD240">
        <f>Rådata_6000!CW102</f>
        <v>0</v>
      </c>
      <c r="DE240">
        <f>Rådata_6000!CX102</f>
        <v>0</v>
      </c>
      <c r="DF240">
        <f>Rådata_6000!CY102</f>
        <v>0</v>
      </c>
      <c r="DG240">
        <f>Rådata_6000!CZ102</f>
        <v>0</v>
      </c>
      <c r="DH240">
        <f>Rådata_6000!DA102</f>
        <v>0</v>
      </c>
      <c r="DI240">
        <f>Rådata_6000!DB102</f>
        <v>0</v>
      </c>
      <c r="DJ240">
        <f>Rådata_6000!DC102</f>
        <v>0</v>
      </c>
      <c r="DK240">
        <f>Rådata_6000!DD102</f>
        <v>0</v>
      </c>
      <c r="DL240">
        <f>Rådata_6000!DE102</f>
        <v>0</v>
      </c>
      <c r="DM240">
        <f>Rådata_6000!DF102</f>
        <v>0</v>
      </c>
      <c r="DN240">
        <f>Rådata_6000!DG102</f>
        <v>0</v>
      </c>
      <c r="DO240">
        <f>Rådata_6000!DH102</f>
        <v>0</v>
      </c>
      <c r="DP240">
        <f>Rådata_6000!DI102</f>
        <v>0</v>
      </c>
      <c r="DQ240">
        <f>Rådata_6000!DJ102</f>
        <v>0</v>
      </c>
      <c r="DR240">
        <f>Rådata_6000!DK102</f>
        <v>0</v>
      </c>
      <c r="DS240">
        <f>Rådata_6000!DL102</f>
        <v>0</v>
      </c>
      <c r="DT240">
        <f>Rådata_6000!DM102</f>
        <v>0</v>
      </c>
      <c r="DU240">
        <f>Rådata_6000!DN102</f>
        <v>0</v>
      </c>
      <c r="DV240">
        <f>Rådata_6000!DO102</f>
        <v>0</v>
      </c>
      <c r="DW240">
        <f>Rådata_6000!DP102</f>
        <v>0</v>
      </c>
      <c r="DX240">
        <f>Rådata_6000!DQ102</f>
        <v>0</v>
      </c>
      <c r="DY240">
        <f>Rådata_6000!DR102</f>
        <v>0</v>
      </c>
      <c r="DZ240">
        <f>Rådata_6000!DS102</f>
        <v>0</v>
      </c>
      <c r="EA240">
        <f>Rådata_6000!DT102</f>
        <v>0</v>
      </c>
      <c r="EB240">
        <f>Rådata_6000!DU102</f>
        <v>0</v>
      </c>
      <c r="EC240">
        <f>Rådata_6000!DV102</f>
        <v>0</v>
      </c>
      <c r="ED240">
        <f>Rådata_6000!DW102</f>
        <v>0</v>
      </c>
      <c r="EE240">
        <f>Rådata_6000!DX102</f>
        <v>0</v>
      </c>
      <c r="EF240">
        <f>Rådata_6000!DY102</f>
        <v>0</v>
      </c>
      <c r="EG240">
        <f>Rådata_6000!DZ102</f>
        <v>0</v>
      </c>
      <c r="EH240">
        <f>Rådata_6000!EA102</f>
        <v>0</v>
      </c>
      <c r="EI240">
        <f>Rådata_6000!EB102</f>
        <v>0</v>
      </c>
      <c r="EJ240">
        <f>Rådata_6000!EC102</f>
        <v>0</v>
      </c>
      <c r="EK240">
        <f>Rådata_6000!ED102</f>
        <v>0</v>
      </c>
      <c r="EL240">
        <f>Rådata_6000!EE102</f>
        <v>0</v>
      </c>
      <c r="EM240">
        <f>Rådata_6000!EF102</f>
        <v>0</v>
      </c>
      <c r="EN240">
        <f>Rådata_6000!EG102</f>
        <v>0</v>
      </c>
      <c r="EO240">
        <f>Rådata_6000!EH102</f>
        <v>0</v>
      </c>
      <c r="EP240">
        <f>Rådata_6000!EI102</f>
        <v>0</v>
      </c>
      <c r="EQ240">
        <f>Rådata_6000!EJ102</f>
        <v>0</v>
      </c>
      <c r="ER240">
        <f>Rådata_6000!EK102</f>
        <v>0</v>
      </c>
      <c r="ES240">
        <f>Rådata_6000!EL102</f>
        <v>0</v>
      </c>
      <c r="ET240">
        <f>Rådata_6000!EM102</f>
        <v>0</v>
      </c>
      <c r="EU240">
        <f>Rådata_6000!EN102</f>
        <v>0</v>
      </c>
      <c r="EV240">
        <f>Rådata_6000!EO102</f>
        <v>0</v>
      </c>
      <c r="EW240">
        <f>Rådata_6000!EP102</f>
        <v>0</v>
      </c>
      <c r="EX240">
        <f>Rådata_6000!EQ102</f>
        <v>0</v>
      </c>
      <c r="EY240">
        <f>Rådata_6000!ER102</f>
        <v>0</v>
      </c>
      <c r="EZ240">
        <f>Rådata_6000!ES102</f>
        <v>0</v>
      </c>
      <c r="FA240">
        <f>Rådata_6000!ET102</f>
        <v>0</v>
      </c>
      <c r="FB240">
        <f>Rådata_6000!EU102</f>
        <v>0</v>
      </c>
      <c r="FC240">
        <f>Rådata_6000!EV102</f>
        <v>0</v>
      </c>
      <c r="FD240">
        <f>Rådata_6000!EW102</f>
        <v>0</v>
      </c>
      <c r="FE240">
        <f>Rådata_6000!EX102</f>
        <v>0</v>
      </c>
      <c r="FF240">
        <f>Rådata_6000!EY102</f>
        <v>0</v>
      </c>
      <c r="FG240">
        <f>Rådata_6000!EZ102</f>
        <v>0</v>
      </c>
      <c r="FH240">
        <f>Rådata_6000!FA102</f>
        <v>0</v>
      </c>
      <c r="FI240">
        <f>Rådata_6000!FB102</f>
        <v>0</v>
      </c>
      <c r="FJ240">
        <f>Rådata_6000!FC102</f>
        <v>0</v>
      </c>
      <c r="FK240">
        <f>Rådata_6000!FD102</f>
        <v>0</v>
      </c>
      <c r="FL240">
        <f>Rådata_6000!FE102</f>
        <v>0</v>
      </c>
      <c r="FM240">
        <f>Rådata_6000!FF102</f>
        <v>0</v>
      </c>
      <c r="FN240">
        <f>Rådata_6000!FG102</f>
        <v>0</v>
      </c>
      <c r="FO240">
        <f>Rådata_6000!FH102</f>
        <v>0</v>
      </c>
      <c r="FP240">
        <f>Rådata_6000!FI102</f>
        <v>0</v>
      </c>
      <c r="FQ240">
        <f>Rådata_6000!FJ102</f>
        <v>0</v>
      </c>
      <c r="FR240">
        <f>Rådata_6000!FK102</f>
        <v>0</v>
      </c>
      <c r="FS240">
        <f>Rådata_6000!FL102</f>
        <v>0</v>
      </c>
      <c r="FT240">
        <f>Rådata_6000!FM102</f>
        <v>0</v>
      </c>
      <c r="FU240">
        <f>Rådata_6000!FN102</f>
        <v>0</v>
      </c>
      <c r="FV240">
        <f>Rådata_6000!FO102</f>
        <v>0</v>
      </c>
      <c r="FW240">
        <f>Rådata_6000!FP102</f>
        <v>0</v>
      </c>
      <c r="FX240">
        <f>Rådata_6000!FQ102</f>
        <v>0</v>
      </c>
      <c r="FY240">
        <f>Rådata_6000!FR102</f>
        <v>0</v>
      </c>
      <c r="FZ240">
        <f>Rådata_6000!FS102</f>
        <v>0</v>
      </c>
      <c r="GA240">
        <f>Rådata_6000!FT102</f>
        <v>0</v>
      </c>
      <c r="GB240">
        <f>Rådata_6000!FU102</f>
        <v>0</v>
      </c>
      <c r="GC240">
        <f>Rådata_6000!FV102</f>
        <v>0</v>
      </c>
      <c r="GD240">
        <f>Rådata_6000!FW102</f>
        <v>0</v>
      </c>
      <c r="GE240">
        <f>Rådata_6000!FX102</f>
        <v>0</v>
      </c>
      <c r="GF240">
        <f>Rådata_6000!FY102</f>
        <v>0</v>
      </c>
      <c r="GG240">
        <f>Rådata_6000!FZ102</f>
        <v>0</v>
      </c>
      <c r="GH240">
        <f>Rådata_6000!GA102</f>
        <v>0</v>
      </c>
      <c r="GI240">
        <f>Rådata_6000!GB102</f>
        <v>0</v>
      </c>
      <c r="GJ240">
        <f>Rådata_6000!GC102</f>
        <v>0</v>
      </c>
      <c r="GK240">
        <f>Rådata_6000!GD102</f>
        <v>0</v>
      </c>
      <c r="GL240">
        <f>Rådata_6000!GE102</f>
        <v>0</v>
      </c>
      <c r="GM240">
        <f>Rådata_6000!GF102</f>
        <v>0</v>
      </c>
      <c r="GN240">
        <f>Rådata_6000!GG102</f>
        <v>0</v>
      </c>
      <c r="GO240">
        <f>Rådata_6000!GH102</f>
        <v>0</v>
      </c>
      <c r="GP240">
        <f>Rådata_6000!GI102</f>
        <v>0</v>
      </c>
      <c r="GQ240">
        <f>Rådata_6000!GJ102</f>
        <v>0</v>
      </c>
      <c r="GR240">
        <f>Rådata_6000!GK102</f>
        <v>0</v>
      </c>
      <c r="GS240">
        <f>Rådata_6000!GL102</f>
        <v>0</v>
      </c>
      <c r="GT240">
        <f>Rådata_6000!GM102</f>
        <v>0</v>
      </c>
      <c r="GU240">
        <f>Rådata_6000!GN102</f>
        <v>0</v>
      </c>
      <c r="GV240">
        <f>Rådata_6000!GO102</f>
        <v>0</v>
      </c>
      <c r="GW240">
        <f>Rådata_6000!GP102</f>
        <v>0</v>
      </c>
      <c r="GX240">
        <f>Rådata_6000!GQ102</f>
        <v>0</v>
      </c>
      <c r="GY240">
        <f>Rådata_6000!GR102</f>
        <v>0</v>
      </c>
      <c r="GZ240">
        <f>Rådata_6000!GS102</f>
        <v>0</v>
      </c>
      <c r="HA240">
        <f>Rådata_6000!GT102</f>
        <v>0</v>
      </c>
      <c r="HB240">
        <f>Rådata_6000!GU102</f>
        <v>0</v>
      </c>
      <c r="HC240">
        <f>Rådata_6000!GV102</f>
        <v>0</v>
      </c>
      <c r="HD240">
        <f>Rådata_6000!GW102</f>
        <v>0</v>
      </c>
      <c r="HE240">
        <f>Rådata_6000!GX102</f>
        <v>0</v>
      </c>
      <c r="HF240">
        <f>Rådata_6000!GY102</f>
        <v>0</v>
      </c>
      <c r="HG240">
        <f>Rådata_6000!GZ102</f>
        <v>0</v>
      </c>
      <c r="HH240">
        <f>Rådata_6000!HA102</f>
        <v>0</v>
      </c>
      <c r="HI240">
        <f>Rådata_6000!HB102</f>
        <v>0</v>
      </c>
      <c r="HJ240">
        <f>Rådata_6000!HC102</f>
        <v>0</v>
      </c>
      <c r="HK240">
        <f>Rådata_6000!HD102</f>
        <v>0</v>
      </c>
      <c r="HL240">
        <f>Rådata_6000!HE102</f>
        <v>0</v>
      </c>
      <c r="HM240">
        <f>Rådata_6000!HF102</f>
        <v>0</v>
      </c>
      <c r="HN240">
        <f>Rådata_6000!HG102</f>
        <v>0</v>
      </c>
      <c r="HO240">
        <f>Rådata_6000!HH102</f>
        <v>0</v>
      </c>
      <c r="HP240">
        <f>Rådata_6000!HI102</f>
        <v>0</v>
      </c>
      <c r="HQ240">
        <f>Rådata_6000!HJ102</f>
        <v>0</v>
      </c>
      <c r="HR240">
        <f>Rådata_6000!HK102</f>
        <v>0</v>
      </c>
      <c r="HS240">
        <f>Rådata_6000!HL102</f>
        <v>0</v>
      </c>
      <c r="HT240">
        <f>Rådata_6000!HM102</f>
        <v>0</v>
      </c>
      <c r="HU240">
        <f>Rådata_6000!HN102</f>
        <v>0</v>
      </c>
      <c r="HV240">
        <f>Rådata_6000!HO102</f>
        <v>0</v>
      </c>
      <c r="HW240">
        <f>Rådata_6000!HP102</f>
        <v>0</v>
      </c>
      <c r="HX240">
        <f>Rådata_6000!HQ102</f>
        <v>0</v>
      </c>
      <c r="HY240">
        <f>Rådata_6000!HR102</f>
        <v>0</v>
      </c>
      <c r="HZ240">
        <f>Rådata_6000!HS102</f>
        <v>0</v>
      </c>
      <c r="IA240">
        <f>Rådata_6000!HT102</f>
        <v>0</v>
      </c>
      <c r="IB240">
        <f>Rådata_6000!HU102</f>
        <v>0</v>
      </c>
      <c r="IC240">
        <f>Rådata_6000!HV102</f>
        <v>0</v>
      </c>
      <c r="ID240">
        <f>Rådata_6000!HW102</f>
        <v>0</v>
      </c>
      <c r="IE240">
        <f>Rådata_6000!HX102</f>
        <v>0</v>
      </c>
      <c r="IF240">
        <f>Rådata_6000!HY102</f>
        <v>0</v>
      </c>
      <c r="IG240">
        <f>Rådata_6000!HZ102</f>
        <v>0</v>
      </c>
      <c r="IH240">
        <f>Rådata_6000!IA102</f>
        <v>0</v>
      </c>
      <c r="II240">
        <f>Rådata_6000!IB102</f>
        <v>0</v>
      </c>
      <c r="IJ240">
        <f>Rådata_6000!IC102</f>
        <v>0</v>
      </c>
      <c r="IK240">
        <f>Rådata_6000!ID102</f>
        <v>0</v>
      </c>
      <c r="IL240">
        <f>Rådata_6000!IE102</f>
        <v>0</v>
      </c>
      <c r="IM240">
        <f>Rådata_6000!IF102</f>
        <v>0</v>
      </c>
      <c r="IN240">
        <f>Rådata_6000!IG102</f>
        <v>0</v>
      </c>
      <c r="IO240">
        <f>Rådata_6000!IH102</f>
        <v>0</v>
      </c>
      <c r="IP240">
        <f>Rådata_6000!II102</f>
        <v>0</v>
      </c>
      <c r="IQ240">
        <f>Rådata_6000!IJ102</f>
        <v>0</v>
      </c>
      <c r="IR240">
        <f>Rådata_6000!IK102</f>
        <v>0</v>
      </c>
      <c r="IS240">
        <f>Rådata_6000!IL102</f>
        <v>0</v>
      </c>
      <c r="IT240">
        <f>Rådata_6000!IM102</f>
        <v>0</v>
      </c>
      <c r="IU240">
        <f>Rådata_6000!IN102</f>
        <v>0</v>
      </c>
      <c r="IV240">
        <f>Rådata_6000!IO102</f>
        <v>0</v>
      </c>
      <c r="IW240">
        <f>Rådata_6000!IP102</f>
        <v>0</v>
      </c>
      <c r="IX240">
        <f>Rådata_6000!IQ102</f>
        <v>0</v>
      </c>
      <c r="IY240">
        <f>Rådata_6000!IR102</f>
        <v>0</v>
      </c>
      <c r="IZ240">
        <f>Rådata_6000!IS102</f>
        <v>0</v>
      </c>
      <c r="JA240">
        <f>Rådata_6000!IT102</f>
        <v>0</v>
      </c>
      <c r="JB240">
        <f>Rådata_6000!IU102</f>
        <v>0</v>
      </c>
      <c r="JC240">
        <f>Rådata_6000!IV102</f>
        <v>0</v>
      </c>
      <c r="JD240">
        <f>Rådata_6000!IW102</f>
        <v>0</v>
      </c>
      <c r="JE240">
        <f>Rådata_6000!IX102</f>
        <v>0</v>
      </c>
      <c r="JF240">
        <f>Rådata_6000!IY102</f>
        <v>0</v>
      </c>
      <c r="JG240">
        <f>Rådata_6000!IZ102</f>
        <v>0</v>
      </c>
      <c r="JH240">
        <f>Rådata_6000!JA102</f>
        <v>0</v>
      </c>
      <c r="JI240">
        <f>Rådata_6000!JB102</f>
        <v>0</v>
      </c>
      <c r="JJ240">
        <f>Rådata_6000!JC102</f>
        <v>0</v>
      </c>
      <c r="JK240">
        <f>Rådata_6000!JD102</f>
        <v>0</v>
      </c>
      <c r="JL240">
        <f>Rådata_6000!JE102</f>
        <v>0</v>
      </c>
      <c r="JM240">
        <f>Rådata_6000!JF102</f>
        <v>0</v>
      </c>
      <c r="JN240">
        <f>Rådata_6000!JG102</f>
        <v>0</v>
      </c>
      <c r="JO240">
        <f>Rådata_6000!JH102</f>
        <v>0</v>
      </c>
      <c r="JP240">
        <f>Rådata_6000!JI102</f>
        <v>0</v>
      </c>
      <c r="JQ240">
        <f>Rådata_6000!JJ102</f>
        <v>0</v>
      </c>
      <c r="JR240">
        <f>Rådata_6000!JK102</f>
        <v>0</v>
      </c>
      <c r="JS240">
        <f>Rådata_6000!JL102</f>
        <v>0</v>
      </c>
      <c r="JT240">
        <f>Rådata_6000!JM102</f>
        <v>0</v>
      </c>
      <c r="JU240">
        <f>Rådata_6000!JN102</f>
        <v>0</v>
      </c>
      <c r="JV240">
        <f>Rådata_6000!JO102</f>
        <v>0</v>
      </c>
      <c r="JW240">
        <f>Rådata_6000!JP102</f>
        <v>0</v>
      </c>
      <c r="JX240">
        <f>Rådata_6000!JQ102</f>
        <v>0</v>
      </c>
      <c r="JY240">
        <f>Rådata_6000!JR102</f>
        <v>0</v>
      </c>
      <c r="JZ240">
        <f>Rådata_6000!JS102</f>
        <v>0</v>
      </c>
      <c r="KA240">
        <f>Rådata_6000!JT102</f>
        <v>0</v>
      </c>
      <c r="KB240">
        <f>Rådata_6000!JU102</f>
        <v>0</v>
      </c>
      <c r="KC240">
        <f>Rådata_6000!JV102</f>
        <v>0</v>
      </c>
      <c r="KD240">
        <f>Rådata_6000!JW102</f>
        <v>0</v>
      </c>
      <c r="KE240">
        <f>Rådata_6000!JX102</f>
        <v>0</v>
      </c>
      <c r="KF240">
        <f>Rådata_6000!JY102</f>
        <v>0</v>
      </c>
      <c r="KG240">
        <f>Rådata_6000!JZ102</f>
        <v>0</v>
      </c>
      <c r="KH240">
        <f>Rådata_6000!KA102</f>
        <v>0</v>
      </c>
      <c r="KI240">
        <f>Rådata_6000!KB102</f>
        <v>0</v>
      </c>
      <c r="KJ240">
        <f>Rådata_6000!KC102</f>
        <v>0</v>
      </c>
      <c r="KK240">
        <f>Rådata_6000!KD102</f>
        <v>0</v>
      </c>
      <c r="KL240">
        <f>Rådata_6000!KE102</f>
        <v>0</v>
      </c>
      <c r="KM240">
        <f>Rådata_6000!KF102</f>
        <v>0</v>
      </c>
      <c r="KN240">
        <f>Rådata_6000!KG102</f>
        <v>0</v>
      </c>
      <c r="KO240">
        <f>Rådata_6000!KH102</f>
        <v>0</v>
      </c>
      <c r="KP240">
        <f>Rådata_6000!KI102</f>
        <v>0</v>
      </c>
      <c r="KQ240">
        <f>Rådata_6000!KJ102</f>
        <v>0</v>
      </c>
      <c r="KR240">
        <f>Rådata_6000!KK102</f>
        <v>0</v>
      </c>
      <c r="KS240">
        <f>Rådata_6000!KL102</f>
        <v>0</v>
      </c>
      <c r="KT240">
        <f>Rådata_6000!KM102</f>
        <v>0</v>
      </c>
      <c r="KU240">
        <f>Rådata_6000!KN102</f>
        <v>0</v>
      </c>
      <c r="KV240">
        <f>Rådata_6000!KO102</f>
        <v>0</v>
      </c>
      <c r="KW240">
        <f>Rådata_6000!KP102</f>
        <v>0</v>
      </c>
      <c r="KX240">
        <f>Rådata_6000!KQ102</f>
        <v>0</v>
      </c>
      <c r="KY240">
        <f>Rådata_6000!KR102</f>
        <v>0</v>
      </c>
      <c r="KZ240">
        <f>Rådata_6000!KS102</f>
        <v>0</v>
      </c>
      <c r="LA240">
        <f>Rådata_6000!KT102</f>
        <v>0</v>
      </c>
      <c r="LB240">
        <f>Rådata_6000!KU102</f>
        <v>0</v>
      </c>
      <c r="LC240">
        <f>Rådata_6000!KV102</f>
        <v>0</v>
      </c>
      <c r="LD240">
        <f>Rådata_6000!KW102</f>
        <v>0</v>
      </c>
      <c r="LE240">
        <f>Rådata_6000!KX102</f>
        <v>0</v>
      </c>
      <c r="LF240">
        <f>Rådata_6000!KY102</f>
        <v>0</v>
      </c>
      <c r="LG240">
        <f>Rådata_6000!KZ102</f>
        <v>0</v>
      </c>
      <c r="LH240">
        <f>Rådata_6000!LA102</f>
        <v>0</v>
      </c>
      <c r="LI240">
        <f>Rådata_6000!LB102</f>
        <v>0</v>
      </c>
      <c r="LJ240">
        <f>Rådata_6000!LC102</f>
        <v>0</v>
      </c>
      <c r="LK240">
        <f>Rådata_6000!LD102</f>
        <v>0</v>
      </c>
      <c r="LL240">
        <f>Rådata_6000!LE102</f>
        <v>0</v>
      </c>
      <c r="LM240">
        <f>Rådata_6000!LF102</f>
        <v>0</v>
      </c>
      <c r="LN240">
        <f>Rådata_6000!LG102</f>
        <v>0</v>
      </c>
      <c r="LO240">
        <f>Rådata_6000!LH102</f>
        <v>0</v>
      </c>
      <c r="LP240">
        <f>Rådata_6000!LI102</f>
        <v>0</v>
      </c>
      <c r="LQ240">
        <f>Rådata_6000!LJ102</f>
        <v>0</v>
      </c>
      <c r="LR240">
        <f>Rådata_6000!LK102</f>
        <v>0</v>
      </c>
      <c r="LS240">
        <f>Rådata_6000!LL102</f>
        <v>0</v>
      </c>
      <c r="LT240">
        <f>Rådata_6000!LM102</f>
        <v>0</v>
      </c>
      <c r="LU240">
        <f>Rådata_6000!LN102</f>
        <v>0</v>
      </c>
      <c r="LV240">
        <f>Rådata_6000!LO102</f>
        <v>0</v>
      </c>
      <c r="LW240">
        <f>Rådata_6000!LP102</f>
        <v>0</v>
      </c>
      <c r="LX240">
        <f>Rådata_6000!LQ102</f>
        <v>0</v>
      </c>
      <c r="LY240">
        <f>Rådata_6000!LR102</f>
        <v>0</v>
      </c>
      <c r="LZ240">
        <f>Rådata_6000!LS102</f>
        <v>0</v>
      </c>
      <c r="MA240">
        <f>Rådata_6000!LT102</f>
        <v>0</v>
      </c>
      <c r="MB240">
        <f>Rådata_6000!LU102</f>
        <v>0</v>
      </c>
      <c r="MC240">
        <f>Rådata_6000!LV102</f>
        <v>0</v>
      </c>
      <c r="MD240">
        <f>Rådata_6000!LW102</f>
        <v>0</v>
      </c>
      <c r="ME240">
        <f>Rådata_6000!LX102</f>
        <v>0</v>
      </c>
      <c r="MF240">
        <f>Rådata_6000!LY102</f>
        <v>0</v>
      </c>
      <c r="MG240">
        <f>Rådata_6000!LZ102</f>
        <v>0</v>
      </c>
      <c r="MH240">
        <f>Rådata_6000!MA102</f>
        <v>0</v>
      </c>
      <c r="MI240">
        <f>Rådata_6000!MB102</f>
        <v>0</v>
      </c>
      <c r="MJ240">
        <f>Rådata_6000!MC102</f>
        <v>0</v>
      </c>
      <c r="MK240">
        <f>Rådata_6000!MD102</f>
        <v>0</v>
      </c>
      <c r="ML240">
        <f>Rådata_6000!ME102</f>
        <v>0</v>
      </c>
      <c r="MM240">
        <f>Rådata_6000!MF102</f>
        <v>0</v>
      </c>
      <c r="MN240">
        <f>Rådata_6000!MG102</f>
        <v>0</v>
      </c>
      <c r="MO240">
        <f>Rådata_6000!MH102</f>
        <v>0</v>
      </c>
      <c r="MP240">
        <f>Rådata_6000!MI102</f>
        <v>0</v>
      </c>
      <c r="MQ240">
        <f>Rådata_6000!MJ102</f>
        <v>0</v>
      </c>
      <c r="MR240">
        <f>Rådata_6000!MK102</f>
        <v>0</v>
      </c>
      <c r="MS240">
        <f>Rådata_6000!ML102</f>
        <v>0</v>
      </c>
      <c r="MT240">
        <f>Rådata_6000!MM102</f>
        <v>0</v>
      </c>
      <c r="MU240">
        <f>Rådata_6000!MN102</f>
        <v>0</v>
      </c>
      <c r="MV240">
        <f>Rådata_6000!MO102</f>
        <v>0</v>
      </c>
      <c r="MW240">
        <f>Rådata_6000!MP102</f>
        <v>0</v>
      </c>
      <c r="MX240">
        <f>Rådata_6000!MQ102</f>
        <v>0</v>
      </c>
      <c r="MY240">
        <f>Rådata_6000!MR102</f>
        <v>0</v>
      </c>
      <c r="MZ240">
        <f>Rådata_6000!MS102</f>
        <v>0</v>
      </c>
      <c r="NA240">
        <f>Rådata_6000!MT102</f>
        <v>0</v>
      </c>
      <c r="NB240">
        <f>Rådata_6000!MU102</f>
        <v>0</v>
      </c>
      <c r="NC240">
        <f>Rådata_6000!MV102</f>
        <v>0</v>
      </c>
      <c r="ND240">
        <f>Rådata_6000!MW102</f>
        <v>0</v>
      </c>
      <c r="NE240">
        <f>Rådata_6000!MX102</f>
        <v>0</v>
      </c>
      <c r="NF240">
        <f>Rådata_6000!MY102</f>
        <v>0</v>
      </c>
      <c r="NG240">
        <f>Rådata_6000!MZ102</f>
        <v>0</v>
      </c>
      <c r="NH240">
        <f>Rådata_6000!NA102</f>
        <v>0</v>
      </c>
      <c r="NI240">
        <f>Rådata_6000!NB102</f>
        <v>0</v>
      </c>
      <c r="NJ240">
        <f>Rådata_6000!NC102</f>
        <v>0</v>
      </c>
      <c r="NK240">
        <f>Rådata_6000!ND102</f>
        <v>0</v>
      </c>
      <c r="NL240">
        <f>Rådata_6000!NE102</f>
        <v>0</v>
      </c>
      <c r="NM240">
        <f>Rådata_6000!NF102</f>
        <v>0</v>
      </c>
      <c r="NN240">
        <f>Rådata_6000!NG102</f>
        <v>0</v>
      </c>
      <c r="NO240">
        <f>Rådata_6000!NH102</f>
        <v>0</v>
      </c>
      <c r="NP240">
        <f>Rådata_6000!NI102</f>
        <v>0</v>
      </c>
      <c r="NQ240">
        <f>Rådata_6000!NJ102</f>
        <v>0</v>
      </c>
      <c r="NR240">
        <f>Rådata_6000!NK102</f>
        <v>0</v>
      </c>
      <c r="NS240">
        <f>Rådata_6000!NL102</f>
        <v>0</v>
      </c>
      <c r="NT240">
        <f>Rådata_6000!NM102</f>
        <v>0</v>
      </c>
      <c r="NU240">
        <f>Rådata_6000!NN102</f>
        <v>0</v>
      </c>
      <c r="NV240">
        <f>Rådata_6000!NO102</f>
        <v>0</v>
      </c>
      <c r="NW240">
        <f>Rådata_6000!NP102</f>
        <v>0</v>
      </c>
      <c r="NX240">
        <f>Rådata_6000!NQ102</f>
        <v>0</v>
      </c>
      <c r="NY240">
        <f>Rådata_6000!NR102</f>
        <v>0</v>
      </c>
      <c r="NZ240">
        <f>Rådata_6000!NS102</f>
        <v>0</v>
      </c>
      <c r="OA240">
        <f>Rådata_6000!NT102</f>
        <v>0</v>
      </c>
      <c r="OB240">
        <f>Rådata_6000!NU102</f>
        <v>0</v>
      </c>
      <c r="OC240">
        <f>Rådata_6000!NV102</f>
        <v>0</v>
      </c>
      <c r="OD240">
        <f>Rådata_6000!NW102</f>
        <v>0</v>
      </c>
      <c r="OE240">
        <f>Rådata_6000!NX102</f>
        <v>0</v>
      </c>
      <c r="OF240">
        <f>Rådata_6000!NY102</f>
        <v>0</v>
      </c>
      <c r="OG240">
        <f>Rådata_6000!NZ102</f>
        <v>0</v>
      </c>
      <c r="OH240">
        <f>Rådata_6000!OA102</f>
        <v>0</v>
      </c>
      <c r="OI240">
        <f>Rådata_6000!OB102</f>
        <v>0</v>
      </c>
      <c r="OJ240">
        <f>Rådata_6000!OC102</f>
        <v>0</v>
      </c>
      <c r="OK240">
        <f>Rådata_6000!OD102</f>
        <v>0</v>
      </c>
      <c r="OL240">
        <f>Rådata_6000!OE102</f>
        <v>0</v>
      </c>
      <c r="OM240">
        <f>Rådata_6000!OF102</f>
        <v>0</v>
      </c>
      <c r="ON240">
        <f>Rådata_6000!OG102</f>
        <v>0</v>
      </c>
      <c r="OO240">
        <f>Rådata_6000!OH102</f>
        <v>0</v>
      </c>
      <c r="OP240">
        <f>Rådata_6000!OI102</f>
        <v>0</v>
      </c>
      <c r="OQ240">
        <f>Rådata_6000!OJ102</f>
        <v>0</v>
      </c>
      <c r="OR240">
        <f>Rådata_6000!OK102</f>
        <v>0</v>
      </c>
      <c r="OS240">
        <f>Rådata_6000!OL102</f>
        <v>0</v>
      </c>
    </row>
    <row r="241" spans="1:409">
      <c r="A241" t="s">
        <v>443</v>
      </c>
      <c r="J241">
        <f>Rådata_6000!C103</f>
        <v>0</v>
      </c>
      <c r="K241">
        <f>Rådata_6000!D103</f>
        <v>0</v>
      </c>
      <c r="L241">
        <f>Rådata_6000!E103</f>
        <v>0</v>
      </c>
      <c r="M241">
        <f>Rådata_6000!F103</f>
        <v>0</v>
      </c>
      <c r="N241">
        <f>Rådata_6000!G103</f>
        <v>0</v>
      </c>
      <c r="O241">
        <f>Rådata_6000!H103</f>
        <v>0</v>
      </c>
      <c r="P241">
        <f>Rådata_6000!I103</f>
        <v>0</v>
      </c>
      <c r="Q241">
        <f>Rådata_6000!J103</f>
        <v>0</v>
      </c>
      <c r="R241">
        <f>Rådata_6000!K103</f>
        <v>0</v>
      </c>
      <c r="S241">
        <f>Rådata_6000!L103</f>
        <v>0</v>
      </c>
      <c r="T241">
        <f>Rådata_6000!M103</f>
        <v>0</v>
      </c>
      <c r="U241">
        <f>Rådata_6000!N103</f>
        <v>0</v>
      </c>
      <c r="V241">
        <f>Rådata_6000!O103</f>
        <v>0</v>
      </c>
      <c r="W241">
        <f>Rådata_6000!P103</f>
        <v>0</v>
      </c>
      <c r="X241">
        <f>Rådata_6000!Q103</f>
        <v>0</v>
      </c>
      <c r="Y241">
        <f>Rådata_6000!R103</f>
        <v>0</v>
      </c>
      <c r="Z241">
        <f>Rådata_6000!S103</f>
        <v>0</v>
      </c>
      <c r="AA241">
        <f>Rådata_6000!T103</f>
        <v>0</v>
      </c>
      <c r="AB241">
        <f>Rådata_6000!U103</f>
        <v>0</v>
      </c>
      <c r="AC241">
        <f>Rådata_6000!V103</f>
        <v>0</v>
      </c>
      <c r="AD241">
        <f>Rådata_6000!W103</f>
        <v>0</v>
      </c>
      <c r="AE241">
        <f>Rådata_6000!X103</f>
        <v>0</v>
      </c>
      <c r="AF241">
        <f>Rådata_6000!Y103</f>
        <v>0</v>
      </c>
      <c r="AG241">
        <f>Rådata_6000!Z103</f>
        <v>0</v>
      </c>
      <c r="AH241">
        <f>Rådata_6000!AA103</f>
        <v>0</v>
      </c>
      <c r="AI241">
        <f>Rådata_6000!AB103</f>
        <v>0</v>
      </c>
      <c r="AJ241">
        <f>Rådata_6000!AC103</f>
        <v>0</v>
      </c>
      <c r="AK241">
        <f>Rådata_6000!AD103</f>
        <v>0</v>
      </c>
      <c r="AL241">
        <f>Rådata_6000!AE103</f>
        <v>0</v>
      </c>
      <c r="AM241">
        <f>Rådata_6000!AF103</f>
        <v>0</v>
      </c>
      <c r="AN241">
        <f>Rådata_6000!AG103</f>
        <v>0</v>
      </c>
      <c r="AO241">
        <f>Rådata_6000!AH103</f>
        <v>0</v>
      </c>
      <c r="AP241">
        <f>Rådata_6000!AI103</f>
        <v>0</v>
      </c>
      <c r="AQ241">
        <f>Rådata_6000!AJ103</f>
        <v>0</v>
      </c>
      <c r="AR241">
        <f>Rådata_6000!AK103</f>
        <v>0</v>
      </c>
      <c r="AS241">
        <f>Rådata_6000!AL103</f>
        <v>0</v>
      </c>
      <c r="AT241">
        <f>Rådata_6000!AM103</f>
        <v>0</v>
      </c>
      <c r="AU241">
        <f>Rådata_6000!AN103</f>
        <v>0</v>
      </c>
      <c r="AV241">
        <f>Rådata_6000!AO103</f>
        <v>0</v>
      </c>
      <c r="AW241">
        <f>Rådata_6000!AP103</f>
        <v>0</v>
      </c>
      <c r="AX241">
        <f>Rådata_6000!AQ103</f>
        <v>0</v>
      </c>
      <c r="AY241">
        <f>Rådata_6000!AR103</f>
        <v>0</v>
      </c>
      <c r="AZ241">
        <f>Rådata_6000!AS103</f>
        <v>0</v>
      </c>
      <c r="BA241">
        <f>Rådata_6000!AT103</f>
        <v>0</v>
      </c>
      <c r="BB241">
        <f>Rådata_6000!AU103</f>
        <v>0</v>
      </c>
      <c r="BC241">
        <f>Rådata_6000!AV103</f>
        <v>0</v>
      </c>
      <c r="BD241">
        <f>Rådata_6000!AW103</f>
        <v>0</v>
      </c>
      <c r="BE241">
        <f>Rådata_6000!AX103</f>
        <v>0</v>
      </c>
      <c r="BF241">
        <f>Rådata_6000!AY103</f>
        <v>0</v>
      </c>
      <c r="BG241">
        <f>Rådata_6000!AZ103</f>
        <v>0</v>
      </c>
      <c r="BH241">
        <f>Rådata_6000!BA103</f>
        <v>0</v>
      </c>
      <c r="BI241">
        <f>Rådata_6000!BB103</f>
        <v>0</v>
      </c>
      <c r="BJ241">
        <f>Rådata_6000!BC103</f>
        <v>0</v>
      </c>
      <c r="BK241">
        <f>Rådata_6000!BD103</f>
        <v>0</v>
      </c>
      <c r="BL241">
        <f>Rådata_6000!BE103</f>
        <v>0</v>
      </c>
      <c r="BM241">
        <f>Rådata_6000!BF103</f>
        <v>0</v>
      </c>
      <c r="BN241">
        <f>Rådata_6000!BG103</f>
        <v>0</v>
      </c>
      <c r="BO241">
        <f>Rådata_6000!BH103</f>
        <v>0</v>
      </c>
      <c r="BP241">
        <f>Rådata_6000!BI103</f>
        <v>0</v>
      </c>
      <c r="BQ241">
        <f>Rådata_6000!BJ103</f>
        <v>0</v>
      </c>
      <c r="BR241">
        <f>Rådata_6000!BK103</f>
        <v>0</v>
      </c>
      <c r="BS241">
        <f>Rådata_6000!BL103</f>
        <v>0</v>
      </c>
      <c r="BT241">
        <f>Rådata_6000!BM103</f>
        <v>0</v>
      </c>
      <c r="BU241">
        <f>Rådata_6000!BN103</f>
        <v>0</v>
      </c>
      <c r="BV241">
        <f>Rådata_6000!BO103</f>
        <v>0</v>
      </c>
      <c r="BW241">
        <f>Rådata_6000!BP103</f>
        <v>0</v>
      </c>
      <c r="BX241">
        <f>Rådata_6000!BQ103</f>
        <v>0</v>
      </c>
      <c r="BY241">
        <f>Rådata_6000!BR103</f>
        <v>0</v>
      </c>
      <c r="BZ241">
        <f>Rådata_6000!BS103</f>
        <v>0</v>
      </c>
      <c r="CA241">
        <f>Rådata_6000!BT103</f>
        <v>0</v>
      </c>
      <c r="CB241">
        <f>Rådata_6000!BU103</f>
        <v>0</v>
      </c>
      <c r="CC241">
        <f>Rådata_6000!BV103</f>
        <v>0</v>
      </c>
      <c r="CD241">
        <f>Rådata_6000!BW103</f>
        <v>0</v>
      </c>
      <c r="CE241">
        <f>Rådata_6000!BX103</f>
        <v>0</v>
      </c>
      <c r="CF241">
        <f>Rådata_6000!BY103</f>
        <v>0</v>
      </c>
      <c r="CG241">
        <f>Rådata_6000!BZ103</f>
        <v>0</v>
      </c>
      <c r="CH241">
        <f>Rådata_6000!CA103</f>
        <v>0</v>
      </c>
      <c r="CI241">
        <f>Rådata_6000!CB103</f>
        <v>0</v>
      </c>
      <c r="CJ241">
        <f>Rådata_6000!CC103</f>
        <v>0</v>
      </c>
      <c r="CK241">
        <f>Rådata_6000!CD103</f>
        <v>0</v>
      </c>
      <c r="CL241">
        <f>Rådata_6000!CE103</f>
        <v>0</v>
      </c>
      <c r="CM241">
        <f>Rådata_6000!CF103</f>
        <v>0</v>
      </c>
      <c r="CN241">
        <f>Rådata_6000!CG103</f>
        <v>0</v>
      </c>
      <c r="CO241">
        <f>Rådata_6000!CH103</f>
        <v>0</v>
      </c>
      <c r="CP241">
        <f>Rådata_6000!CI103</f>
        <v>0</v>
      </c>
      <c r="CQ241">
        <f>Rådata_6000!CJ103</f>
        <v>0</v>
      </c>
      <c r="CR241">
        <f>Rådata_6000!CK103</f>
        <v>0</v>
      </c>
      <c r="CS241">
        <f>Rådata_6000!CL103</f>
        <v>0</v>
      </c>
      <c r="CT241">
        <f>Rådata_6000!CM103</f>
        <v>0</v>
      </c>
      <c r="CU241">
        <f>Rådata_6000!CN103</f>
        <v>0</v>
      </c>
      <c r="CV241">
        <f>Rådata_6000!CO103</f>
        <v>0</v>
      </c>
      <c r="CW241">
        <f>Rådata_6000!CP103</f>
        <v>0</v>
      </c>
      <c r="CX241">
        <f>Rådata_6000!CQ103</f>
        <v>0</v>
      </c>
      <c r="CY241">
        <f>Rådata_6000!CR103</f>
        <v>0</v>
      </c>
      <c r="CZ241">
        <f>Rådata_6000!CS103</f>
        <v>0</v>
      </c>
      <c r="DA241">
        <f>Rådata_6000!CT103</f>
        <v>0</v>
      </c>
      <c r="DB241">
        <f>Rådata_6000!CU103</f>
        <v>0</v>
      </c>
      <c r="DC241">
        <f>Rådata_6000!CV103</f>
        <v>0</v>
      </c>
      <c r="DD241">
        <f>Rådata_6000!CW103</f>
        <v>0</v>
      </c>
      <c r="DE241">
        <f>Rådata_6000!CX103</f>
        <v>0</v>
      </c>
      <c r="DF241">
        <f>Rådata_6000!CY103</f>
        <v>0</v>
      </c>
      <c r="DG241">
        <f>Rådata_6000!CZ103</f>
        <v>0</v>
      </c>
      <c r="DH241">
        <f>Rådata_6000!DA103</f>
        <v>0</v>
      </c>
      <c r="DI241">
        <f>Rådata_6000!DB103</f>
        <v>0</v>
      </c>
      <c r="DJ241">
        <f>Rådata_6000!DC103</f>
        <v>0</v>
      </c>
      <c r="DK241">
        <f>Rådata_6000!DD103</f>
        <v>0</v>
      </c>
      <c r="DL241">
        <f>Rådata_6000!DE103</f>
        <v>0</v>
      </c>
      <c r="DM241">
        <f>Rådata_6000!DF103</f>
        <v>0</v>
      </c>
      <c r="DN241">
        <f>Rådata_6000!DG103</f>
        <v>0</v>
      </c>
      <c r="DO241">
        <f>Rådata_6000!DH103</f>
        <v>0</v>
      </c>
      <c r="DP241">
        <f>Rådata_6000!DI103</f>
        <v>0</v>
      </c>
      <c r="DQ241">
        <f>Rådata_6000!DJ103</f>
        <v>0</v>
      </c>
      <c r="DR241">
        <f>Rådata_6000!DK103</f>
        <v>0</v>
      </c>
      <c r="DS241">
        <f>Rådata_6000!DL103</f>
        <v>0</v>
      </c>
      <c r="DT241">
        <f>Rådata_6000!DM103</f>
        <v>0</v>
      </c>
      <c r="DU241">
        <f>Rådata_6000!DN103</f>
        <v>0</v>
      </c>
      <c r="DV241">
        <f>Rådata_6000!DO103</f>
        <v>0</v>
      </c>
      <c r="DW241">
        <f>Rådata_6000!DP103</f>
        <v>0</v>
      </c>
      <c r="DX241">
        <f>Rådata_6000!DQ103</f>
        <v>0</v>
      </c>
      <c r="DY241">
        <f>Rådata_6000!DR103</f>
        <v>0</v>
      </c>
      <c r="DZ241">
        <f>Rådata_6000!DS103</f>
        <v>0</v>
      </c>
      <c r="EA241">
        <f>Rådata_6000!DT103</f>
        <v>0</v>
      </c>
      <c r="EB241">
        <f>Rådata_6000!DU103</f>
        <v>0</v>
      </c>
      <c r="EC241">
        <f>Rådata_6000!DV103</f>
        <v>0</v>
      </c>
      <c r="ED241">
        <f>Rådata_6000!DW103</f>
        <v>0</v>
      </c>
      <c r="EE241">
        <f>Rådata_6000!DX103</f>
        <v>0</v>
      </c>
      <c r="EF241">
        <f>Rådata_6000!DY103</f>
        <v>0</v>
      </c>
      <c r="EG241">
        <f>Rådata_6000!DZ103</f>
        <v>0</v>
      </c>
      <c r="EH241">
        <f>Rådata_6000!EA103</f>
        <v>0</v>
      </c>
      <c r="EI241">
        <f>Rådata_6000!EB103</f>
        <v>0</v>
      </c>
      <c r="EJ241">
        <f>Rådata_6000!EC103</f>
        <v>0</v>
      </c>
      <c r="EK241">
        <f>Rådata_6000!ED103</f>
        <v>0</v>
      </c>
      <c r="EL241">
        <f>Rådata_6000!EE103</f>
        <v>0</v>
      </c>
      <c r="EM241">
        <f>Rådata_6000!EF103</f>
        <v>0</v>
      </c>
      <c r="EN241">
        <f>Rådata_6000!EG103</f>
        <v>0</v>
      </c>
      <c r="EO241">
        <f>Rådata_6000!EH103</f>
        <v>0</v>
      </c>
      <c r="EP241">
        <f>Rådata_6000!EI103</f>
        <v>0</v>
      </c>
      <c r="EQ241">
        <f>Rådata_6000!EJ103</f>
        <v>0</v>
      </c>
      <c r="ER241">
        <f>Rådata_6000!EK103</f>
        <v>0</v>
      </c>
      <c r="ES241">
        <f>Rådata_6000!EL103</f>
        <v>0</v>
      </c>
      <c r="ET241">
        <f>Rådata_6000!EM103</f>
        <v>0</v>
      </c>
      <c r="EU241">
        <f>Rådata_6000!EN103</f>
        <v>0</v>
      </c>
      <c r="EV241">
        <f>Rådata_6000!EO103</f>
        <v>0</v>
      </c>
      <c r="EW241">
        <f>Rådata_6000!EP103</f>
        <v>0</v>
      </c>
      <c r="EX241">
        <f>Rådata_6000!EQ103</f>
        <v>0</v>
      </c>
      <c r="EY241">
        <f>Rådata_6000!ER103</f>
        <v>0</v>
      </c>
      <c r="EZ241">
        <f>Rådata_6000!ES103</f>
        <v>0</v>
      </c>
      <c r="FA241">
        <f>Rådata_6000!ET103</f>
        <v>0</v>
      </c>
      <c r="FB241">
        <f>Rådata_6000!EU103</f>
        <v>0</v>
      </c>
      <c r="FC241">
        <f>Rådata_6000!EV103</f>
        <v>0</v>
      </c>
      <c r="FD241">
        <f>Rådata_6000!EW103</f>
        <v>0</v>
      </c>
      <c r="FE241">
        <f>Rådata_6000!EX103</f>
        <v>0</v>
      </c>
      <c r="FF241">
        <f>Rådata_6000!EY103</f>
        <v>0</v>
      </c>
      <c r="FG241">
        <f>Rådata_6000!EZ103</f>
        <v>0</v>
      </c>
      <c r="FH241">
        <f>Rådata_6000!FA103</f>
        <v>0</v>
      </c>
      <c r="FI241">
        <f>Rådata_6000!FB103</f>
        <v>0</v>
      </c>
      <c r="FJ241">
        <f>Rådata_6000!FC103</f>
        <v>0</v>
      </c>
      <c r="FK241">
        <f>Rådata_6000!FD103</f>
        <v>0</v>
      </c>
      <c r="FL241">
        <f>Rådata_6000!FE103</f>
        <v>0</v>
      </c>
      <c r="FM241">
        <f>Rådata_6000!FF103</f>
        <v>0</v>
      </c>
      <c r="FN241">
        <f>Rådata_6000!FG103</f>
        <v>0</v>
      </c>
      <c r="FO241">
        <f>Rådata_6000!FH103</f>
        <v>0</v>
      </c>
      <c r="FP241">
        <f>Rådata_6000!FI103</f>
        <v>0</v>
      </c>
      <c r="FQ241">
        <f>Rådata_6000!FJ103</f>
        <v>0</v>
      </c>
      <c r="FR241">
        <f>Rådata_6000!FK103</f>
        <v>0</v>
      </c>
      <c r="FS241">
        <f>Rådata_6000!FL103</f>
        <v>0</v>
      </c>
      <c r="FT241">
        <f>Rådata_6000!FM103</f>
        <v>0</v>
      </c>
      <c r="FU241">
        <f>Rådata_6000!FN103</f>
        <v>0</v>
      </c>
      <c r="FV241">
        <f>Rådata_6000!FO103</f>
        <v>0</v>
      </c>
      <c r="FW241">
        <f>Rådata_6000!FP103</f>
        <v>0</v>
      </c>
      <c r="FX241">
        <f>Rådata_6000!FQ103</f>
        <v>0</v>
      </c>
      <c r="FY241">
        <f>Rådata_6000!FR103</f>
        <v>0</v>
      </c>
      <c r="FZ241">
        <f>Rådata_6000!FS103</f>
        <v>0</v>
      </c>
      <c r="GA241">
        <f>Rådata_6000!FT103</f>
        <v>0</v>
      </c>
      <c r="GB241">
        <f>Rådata_6000!FU103</f>
        <v>0</v>
      </c>
      <c r="GC241">
        <f>Rådata_6000!FV103</f>
        <v>0</v>
      </c>
      <c r="GD241">
        <f>Rådata_6000!FW103</f>
        <v>0</v>
      </c>
      <c r="GE241">
        <f>Rådata_6000!FX103</f>
        <v>0</v>
      </c>
      <c r="GF241">
        <f>Rådata_6000!FY103</f>
        <v>0</v>
      </c>
      <c r="GG241">
        <f>Rådata_6000!FZ103</f>
        <v>0</v>
      </c>
      <c r="GH241">
        <f>Rådata_6000!GA103</f>
        <v>0</v>
      </c>
      <c r="GI241">
        <f>Rådata_6000!GB103</f>
        <v>0</v>
      </c>
      <c r="GJ241">
        <f>Rådata_6000!GC103</f>
        <v>0</v>
      </c>
      <c r="GK241">
        <f>Rådata_6000!GD103</f>
        <v>0</v>
      </c>
      <c r="GL241">
        <f>Rådata_6000!GE103</f>
        <v>0</v>
      </c>
      <c r="GM241">
        <f>Rådata_6000!GF103</f>
        <v>0</v>
      </c>
      <c r="GN241">
        <f>Rådata_6000!GG103</f>
        <v>0</v>
      </c>
      <c r="GO241">
        <f>Rådata_6000!GH103</f>
        <v>0</v>
      </c>
      <c r="GP241">
        <f>Rådata_6000!GI103</f>
        <v>0</v>
      </c>
      <c r="GQ241">
        <f>Rådata_6000!GJ103</f>
        <v>0</v>
      </c>
      <c r="GR241">
        <f>Rådata_6000!GK103</f>
        <v>0</v>
      </c>
      <c r="GS241">
        <f>Rådata_6000!GL103</f>
        <v>0</v>
      </c>
      <c r="GT241">
        <f>Rådata_6000!GM103</f>
        <v>0</v>
      </c>
      <c r="GU241">
        <f>Rådata_6000!GN103</f>
        <v>0</v>
      </c>
      <c r="GV241">
        <f>Rådata_6000!GO103</f>
        <v>0</v>
      </c>
      <c r="GW241">
        <f>Rådata_6000!GP103</f>
        <v>0</v>
      </c>
      <c r="GX241">
        <f>Rådata_6000!GQ103</f>
        <v>0</v>
      </c>
      <c r="GY241">
        <f>Rådata_6000!GR103</f>
        <v>0</v>
      </c>
      <c r="GZ241">
        <f>Rådata_6000!GS103</f>
        <v>0</v>
      </c>
      <c r="HA241">
        <f>Rådata_6000!GT103</f>
        <v>0</v>
      </c>
      <c r="HB241">
        <f>Rådata_6000!GU103</f>
        <v>0</v>
      </c>
      <c r="HC241">
        <f>Rådata_6000!GV103</f>
        <v>0</v>
      </c>
      <c r="HD241">
        <f>Rådata_6000!GW103</f>
        <v>0</v>
      </c>
      <c r="HE241">
        <f>Rådata_6000!GX103</f>
        <v>0</v>
      </c>
      <c r="HF241">
        <f>Rådata_6000!GY103</f>
        <v>0</v>
      </c>
      <c r="HG241">
        <f>Rådata_6000!GZ103</f>
        <v>0</v>
      </c>
      <c r="HH241">
        <f>Rådata_6000!HA103</f>
        <v>0</v>
      </c>
      <c r="HI241">
        <f>Rådata_6000!HB103</f>
        <v>0</v>
      </c>
      <c r="HJ241">
        <f>Rådata_6000!HC103</f>
        <v>0</v>
      </c>
      <c r="HK241">
        <f>Rådata_6000!HD103</f>
        <v>0</v>
      </c>
      <c r="HL241">
        <f>Rådata_6000!HE103</f>
        <v>0</v>
      </c>
      <c r="HM241">
        <f>Rådata_6000!HF103</f>
        <v>0</v>
      </c>
      <c r="HN241">
        <f>Rådata_6000!HG103</f>
        <v>0</v>
      </c>
      <c r="HO241">
        <f>Rådata_6000!HH103</f>
        <v>0</v>
      </c>
      <c r="HP241">
        <f>Rådata_6000!HI103</f>
        <v>0</v>
      </c>
      <c r="HQ241">
        <f>Rådata_6000!HJ103</f>
        <v>0</v>
      </c>
      <c r="HR241">
        <f>Rådata_6000!HK103</f>
        <v>0</v>
      </c>
      <c r="HS241">
        <f>Rådata_6000!HL103</f>
        <v>0</v>
      </c>
      <c r="HT241">
        <f>Rådata_6000!HM103</f>
        <v>0</v>
      </c>
      <c r="HU241">
        <f>Rådata_6000!HN103</f>
        <v>0</v>
      </c>
      <c r="HV241">
        <f>Rådata_6000!HO103</f>
        <v>0</v>
      </c>
      <c r="HW241">
        <f>Rådata_6000!HP103</f>
        <v>0</v>
      </c>
      <c r="HX241">
        <f>Rådata_6000!HQ103</f>
        <v>0</v>
      </c>
      <c r="HY241">
        <f>Rådata_6000!HR103</f>
        <v>0</v>
      </c>
      <c r="HZ241">
        <f>Rådata_6000!HS103</f>
        <v>0</v>
      </c>
      <c r="IA241">
        <f>Rådata_6000!HT103</f>
        <v>0</v>
      </c>
      <c r="IB241">
        <f>Rådata_6000!HU103</f>
        <v>0</v>
      </c>
      <c r="IC241">
        <f>Rådata_6000!HV103</f>
        <v>0</v>
      </c>
      <c r="ID241">
        <f>Rådata_6000!HW103</f>
        <v>0</v>
      </c>
      <c r="IE241">
        <f>Rådata_6000!HX103</f>
        <v>0</v>
      </c>
      <c r="IF241">
        <f>Rådata_6000!HY103</f>
        <v>0</v>
      </c>
      <c r="IG241">
        <f>Rådata_6000!HZ103</f>
        <v>0</v>
      </c>
      <c r="IH241">
        <f>Rådata_6000!IA103</f>
        <v>0</v>
      </c>
      <c r="II241">
        <f>Rådata_6000!IB103</f>
        <v>0</v>
      </c>
      <c r="IJ241">
        <f>Rådata_6000!IC103</f>
        <v>0</v>
      </c>
      <c r="IK241">
        <f>Rådata_6000!ID103</f>
        <v>0</v>
      </c>
      <c r="IL241">
        <f>Rådata_6000!IE103</f>
        <v>0</v>
      </c>
      <c r="IM241">
        <f>Rådata_6000!IF103</f>
        <v>0</v>
      </c>
      <c r="IN241">
        <f>Rådata_6000!IG103</f>
        <v>0</v>
      </c>
      <c r="IO241">
        <f>Rådata_6000!IH103</f>
        <v>0</v>
      </c>
      <c r="IP241">
        <f>Rådata_6000!II103</f>
        <v>0</v>
      </c>
      <c r="IQ241">
        <f>Rådata_6000!IJ103</f>
        <v>0</v>
      </c>
      <c r="IR241">
        <f>Rådata_6000!IK103</f>
        <v>0</v>
      </c>
      <c r="IS241">
        <f>Rådata_6000!IL103</f>
        <v>0</v>
      </c>
      <c r="IT241">
        <f>Rådata_6000!IM103</f>
        <v>0</v>
      </c>
      <c r="IU241">
        <f>Rådata_6000!IN103</f>
        <v>0</v>
      </c>
      <c r="IV241">
        <f>Rådata_6000!IO103</f>
        <v>0</v>
      </c>
      <c r="IW241">
        <f>Rådata_6000!IP103</f>
        <v>0</v>
      </c>
      <c r="IX241">
        <f>Rådata_6000!IQ103</f>
        <v>0</v>
      </c>
      <c r="IY241">
        <f>Rådata_6000!IR103</f>
        <v>0</v>
      </c>
      <c r="IZ241">
        <f>Rådata_6000!IS103</f>
        <v>0</v>
      </c>
      <c r="JA241">
        <f>Rådata_6000!IT103</f>
        <v>0</v>
      </c>
      <c r="JB241">
        <f>Rådata_6000!IU103</f>
        <v>0</v>
      </c>
      <c r="JC241">
        <f>Rådata_6000!IV103</f>
        <v>0</v>
      </c>
      <c r="JD241">
        <f>Rådata_6000!IW103</f>
        <v>0</v>
      </c>
      <c r="JE241">
        <f>Rådata_6000!IX103</f>
        <v>0</v>
      </c>
      <c r="JF241">
        <f>Rådata_6000!IY103</f>
        <v>0</v>
      </c>
      <c r="JG241">
        <f>Rådata_6000!IZ103</f>
        <v>0</v>
      </c>
      <c r="JH241">
        <f>Rådata_6000!JA103</f>
        <v>0</v>
      </c>
      <c r="JI241">
        <f>Rådata_6000!JB103</f>
        <v>0</v>
      </c>
      <c r="JJ241">
        <f>Rådata_6000!JC103</f>
        <v>0</v>
      </c>
      <c r="JK241">
        <f>Rådata_6000!JD103</f>
        <v>0</v>
      </c>
      <c r="JL241">
        <f>Rådata_6000!JE103</f>
        <v>0</v>
      </c>
      <c r="JM241">
        <f>Rådata_6000!JF103</f>
        <v>0</v>
      </c>
      <c r="JN241">
        <f>Rådata_6000!JG103</f>
        <v>0</v>
      </c>
      <c r="JO241">
        <f>Rådata_6000!JH103</f>
        <v>0</v>
      </c>
      <c r="JP241">
        <f>Rådata_6000!JI103</f>
        <v>0</v>
      </c>
      <c r="JQ241">
        <f>Rådata_6000!JJ103</f>
        <v>0</v>
      </c>
      <c r="JR241">
        <f>Rådata_6000!JK103</f>
        <v>0</v>
      </c>
      <c r="JS241">
        <f>Rådata_6000!JL103</f>
        <v>0</v>
      </c>
      <c r="JT241">
        <f>Rådata_6000!JM103</f>
        <v>0</v>
      </c>
      <c r="JU241">
        <f>Rådata_6000!JN103</f>
        <v>0</v>
      </c>
      <c r="JV241">
        <f>Rådata_6000!JO103</f>
        <v>0</v>
      </c>
      <c r="JW241">
        <f>Rådata_6000!JP103</f>
        <v>0</v>
      </c>
      <c r="JX241">
        <f>Rådata_6000!JQ103</f>
        <v>0</v>
      </c>
      <c r="JY241">
        <f>Rådata_6000!JR103</f>
        <v>0</v>
      </c>
      <c r="JZ241">
        <f>Rådata_6000!JS103</f>
        <v>0</v>
      </c>
      <c r="KA241">
        <f>Rådata_6000!JT103</f>
        <v>0</v>
      </c>
      <c r="KB241">
        <f>Rådata_6000!JU103</f>
        <v>0</v>
      </c>
      <c r="KC241">
        <f>Rådata_6000!JV103</f>
        <v>0</v>
      </c>
      <c r="KD241">
        <f>Rådata_6000!JW103</f>
        <v>0</v>
      </c>
      <c r="KE241">
        <f>Rådata_6000!JX103</f>
        <v>0</v>
      </c>
      <c r="KF241">
        <f>Rådata_6000!JY103</f>
        <v>0</v>
      </c>
      <c r="KG241">
        <f>Rådata_6000!JZ103</f>
        <v>0</v>
      </c>
      <c r="KH241">
        <f>Rådata_6000!KA103</f>
        <v>0</v>
      </c>
      <c r="KI241">
        <f>Rådata_6000!KB103</f>
        <v>0</v>
      </c>
      <c r="KJ241">
        <f>Rådata_6000!KC103</f>
        <v>0</v>
      </c>
      <c r="KK241">
        <f>Rådata_6000!KD103</f>
        <v>0</v>
      </c>
      <c r="KL241">
        <f>Rådata_6000!KE103</f>
        <v>0</v>
      </c>
      <c r="KM241">
        <f>Rådata_6000!KF103</f>
        <v>0</v>
      </c>
      <c r="KN241">
        <f>Rådata_6000!KG103</f>
        <v>0</v>
      </c>
      <c r="KO241">
        <f>Rådata_6000!KH103</f>
        <v>0</v>
      </c>
      <c r="KP241">
        <f>Rådata_6000!KI103</f>
        <v>0</v>
      </c>
      <c r="KQ241">
        <f>Rådata_6000!KJ103</f>
        <v>0</v>
      </c>
      <c r="KR241">
        <f>Rådata_6000!KK103</f>
        <v>0</v>
      </c>
      <c r="KS241">
        <f>Rådata_6000!KL103</f>
        <v>0</v>
      </c>
      <c r="KT241">
        <f>Rådata_6000!KM103</f>
        <v>0</v>
      </c>
      <c r="KU241">
        <f>Rådata_6000!KN103</f>
        <v>0</v>
      </c>
      <c r="KV241">
        <f>Rådata_6000!KO103</f>
        <v>0</v>
      </c>
      <c r="KW241">
        <f>Rådata_6000!KP103</f>
        <v>0</v>
      </c>
      <c r="KX241">
        <f>Rådata_6000!KQ103</f>
        <v>0</v>
      </c>
      <c r="KY241">
        <f>Rådata_6000!KR103</f>
        <v>0</v>
      </c>
      <c r="KZ241">
        <f>Rådata_6000!KS103</f>
        <v>0</v>
      </c>
      <c r="LA241">
        <f>Rådata_6000!KT103</f>
        <v>0</v>
      </c>
      <c r="LB241">
        <f>Rådata_6000!KU103</f>
        <v>0</v>
      </c>
      <c r="LC241">
        <f>Rådata_6000!KV103</f>
        <v>0</v>
      </c>
      <c r="LD241">
        <f>Rådata_6000!KW103</f>
        <v>0</v>
      </c>
      <c r="LE241">
        <f>Rådata_6000!KX103</f>
        <v>0</v>
      </c>
      <c r="LF241">
        <f>Rådata_6000!KY103</f>
        <v>0</v>
      </c>
      <c r="LG241">
        <f>Rådata_6000!KZ103</f>
        <v>0</v>
      </c>
      <c r="LH241">
        <f>Rådata_6000!LA103</f>
        <v>0</v>
      </c>
      <c r="LI241">
        <f>Rådata_6000!LB103</f>
        <v>0</v>
      </c>
      <c r="LJ241">
        <f>Rådata_6000!LC103</f>
        <v>0</v>
      </c>
      <c r="LK241">
        <f>Rådata_6000!LD103</f>
        <v>0</v>
      </c>
      <c r="LL241">
        <f>Rådata_6000!LE103</f>
        <v>0</v>
      </c>
      <c r="LM241">
        <f>Rådata_6000!LF103</f>
        <v>0</v>
      </c>
      <c r="LN241">
        <f>Rådata_6000!LG103</f>
        <v>0</v>
      </c>
      <c r="LO241">
        <f>Rådata_6000!LH103</f>
        <v>0</v>
      </c>
      <c r="LP241">
        <f>Rådata_6000!LI103</f>
        <v>0</v>
      </c>
      <c r="LQ241">
        <f>Rådata_6000!LJ103</f>
        <v>0</v>
      </c>
      <c r="LR241">
        <f>Rådata_6000!LK103</f>
        <v>0</v>
      </c>
      <c r="LS241">
        <f>Rådata_6000!LL103</f>
        <v>0</v>
      </c>
      <c r="LT241">
        <f>Rådata_6000!LM103</f>
        <v>0</v>
      </c>
      <c r="LU241">
        <f>Rådata_6000!LN103</f>
        <v>0</v>
      </c>
      <c r="LV241">
        <f>Rådata_6000!LO103</f>
        <v>0</v>
      </c>
      <c r="LW241">
        <f>Rådata_6000!LP103</f>
        <v>0</v>
      </c>
      <c r="LX241">
        <f>Rådata_6000!LQ103</f>
        <v>0</v>
      </c>
      <c r="LY241">
        <f>Rådata_6000!LR103</f>
        <v>0</v>
      </c>
      <c r="LZ241">
        <f>Rådata_6000!LS103</f>
        <v>0</v>
      </c>
      <c r="MA241">
        <f>Rådata_6000!LT103</f>
        <v>0</v>
      </c>
      <c r="MB241">
        <f>Rådata_6000!LU103</f>
        <v>0</v>
      </c>
      <c r="MC241">
        <f>Rådata_6000!LV103</f>
        <v>0</v>
      </c>
      <c r="MD241">
        <f>Rådata_6000!LW103</f>
        <v>0</v>
      </c>
      <c r="ME241">
        <f>Rådata_6000!LX103</f>
        <v>0</v>
      </c>
      <c r="MF241">
        <f>Rådata_6000!LY103</f>
        <v>0</v>
      </c>
      <c r="MG241">
        <f>Rådata_6000!LZ103</f>
        <v>0</v>
      </c>
      <c r="MH241">
        <f>Rådata_6000!MA103</f>
        <v>0</v>
      </c>
      <c r="MI241">
        <f>Rådata_6000!MB103</f>
        <v>0</v>
      </c>
      <c r="MJ241">
        <f>Rådata_6000!MC103</f>
        <v>0</v>
      </c>
      <c r="MK241">
        <f>Rådata_6000!MD103</f>
        <v>0</v>
      </c>
      <c r="ML241">
        <f>Rådata_6000!ME103</f>
        <v>0</v>
      </c>
      <c r="MM241">
        <f>Rådata_6000!MF103</f>
        <v>0</v>
      </c>
      <c r="MN241">
        <f>Rådata_6000!MG103</f>
        <v>0</v>
      </c>
      <c r="MO241">
        <f>Rådata_6000!MH103</f>
        <v>0</v>
      </c>
      <c r="MP241">
        <f>Rådata_6000!MI103</f>
        <v>0</v>
      </c>
      <c r="MQ241">
        <f>Rådata_6000!MJ103</f>
        <v>0</v>
      </c>
      <c r="MR241">
        <f>Rådata_6000!MK103</f>
        <v>0</v>
      </c>
      <c r="MS241">
        <f>Rådata_6000!ML103</f>
        <v>0</v>
      </c>
      <c r="MT241">
        <f>Rådata_6000!MM103</f>
        <v>0</v>
      </c>
      <c r="MU241">
        <f>Rådata_6000!MN103</f>
        <v>0</v>
      </c>
      <c r="MV241">
        <f>Rådata_6000!MO103</f>
        <v>0</v>
      </c>
      <c r="MW241">
        <f>Rådata_6000!MP103</f>
        <v>0</v>
      </c>
      <c r="MX241">
        <f>Rådata_6000!MQ103</f>
        <v>0</v>
      </c>
      <c r="MY241">
        <f>Rådata_6000!MR103</f>
        <v>0</v>
      </c>
      <c r="MZ241">
        <f>Rådata_6000!MS103</f>
        <v>0</v>
      </c>
      <c r="NA241">
        <f>Rådata_6000!MT103</f>
        <v>0</v>
      </c>
      <c r="NB241">
        <f>Rådata_6000!MU103</f>
        <v>0</v>
      </c>
      <c r="NC241">
        <f>Rådata_6000!MV103</f>
        <v>0</v>
      </c>
      <c r="ND241">
        <f>Rådata_6000!MW103</f>
        <v>0</v>
      </c>
      <c r="NE241">
        <f>Rådata_6000!MX103</f>
        <v>0</v>
      </c>
      <c r="NF241">
        <f>Rådata_6000!MY103</f>
        <v>0</v>
      </c>
      <c r="NG241">
        <f>Rådata_6000!MZ103</f>
        <v>0</v>
      </c>
      <c r="NH241">
        <f>Rådata_6000!NA103</f>
        <v>0</v>
      </c>
      <c r="NI241">
        <f>Rådata_6000!NB103</f>
        <v>0</v>
      </c>
      <c r="NJ241">
        <f>Rådata_6000!NC103</f>
        <v>0</v>
      </c>
      <c r="NK241">
        <f>Rådata_6000!ND103</f>
        <v>0</v>
      </c>
      <c r="NL241">
        <f>Rådata_6000!NE103</f>
        <v>0</v>
      </c>
      <c r="NM241">
        <f>Rådata_6000!NF103</f>
        <v>0</v>
      </c>
      <c r="NN241">
        <f>Rådata_6000!NG103</f>
        <v>0</v>
      </c>
      <c r="NO241">
        <f>Rådata_6000!NH103</f>
        <v>0</v>
      </c>
      <c r="NP241">
        <f>Rådata_6000!NI103</f>
        <v>0</v>
      </c>
      <c r="NQ241">
        <f>Rådata_6000!NJ103</f>
        <v>0</v>
      </c>
      <c r="NR241">
        <f>Rådata_6000!NK103</f>
        <v>0</v>
      </c>
      <c r="NS241">
        <f>Rådata_6000!NL103</f>
        <v>0</v>
      </c>
      <c r="NT241">
        <f>Rådata_6000!NM103</f>
        <v>0</v>
      </c>
      <c r="NU241">
        <f>Rådata_6000!NN103</f>
        <v>0</v>
      </c>
      <c r="NV241">
        <f>Rådata_6000!NO103</f>
        <v>0</v>
      </c>
      <c r="NW241">
        <f>Rådata_6000!NP103</f>
        <v>0</v>
      </c>
      <c r="NX241">
        <f>Rådata_6000!NQ103</f>
        <v>0</v>
      </c>
      <c r="NY241">
        <f>Rådata_6000!NR103</f>
        <v>0</v>
      </c>
      <c r="NZ241">
        <f>Rådata_6000!NS103</f>
        <v>0</v>
      </c>
      <c r="OA241">
        <f>Rådata_6000!NT103</f>
        <v>0</v>
      </c>
      <c r="OB241">
        <f>Rådata_6000!NU103</f>
        <v>0</v>
      </c>
      <c r="OC241">
        <f>Rådata_6000!NV103</f>
        <v>0</v>
      </c>
      <c r="OD241">
        <f>Rådata_6000!NW103</f>
        <v>0</v>
      </c>
      <c r="OE241">
        <f>Rådata_6000!NX103</f>
        <v>0</v>
      </c>
      <c r="OF241">
        <f>Rådata_6000!NY103</f>
        <v>0</v>
      </c>
      <c r="OG241">
        <f>Rådata_6000!NZ103</f>
        <v>0</v>
      </c>
      <c r="OH241">
        <f>Rådata_6000!OA103</f>
        <v>0</v>
      </c>
      <c r="OI241">
        <f>Rådata_6000!OB103</f>
        <v>0</v>
      </c>
      <c r="OJ241">
        <f>Rådata_6000!OC103</f>
        <v>0</v>
      </c>
      <c r="OK241">
        <f>Rådata_6000!OD103</f>
        <v>0</v>
      </c>
      <c r="OL241">
        <f>Rådata_6000!OE103</f>
        <v>0</v>
      </c>
      <c r="OM241">
        <f>Rådata_6000!OF103</f>
        <v>0</v>
      </c>
      <c r="ON241">
        <f>Rådata_6000!OG103</f>
        <v>0</v>
      </c>
      <c r="OO241">
        <f>Rådata_6000!OH103</f>
        <v>0</v>
      </c>
      <c r="OP241">
        <f>Rådata_6000!OI103</f>
        <v>0</v>
      </c>
      <c r="OQ241">
        <f>Rådata_6000!OJ103</f>
        <v>0</v>
      </c>
      <c r="OR241">
        <f>Rådata_6000!OK103</f>
        <v>0</v>
      </c>
      <c r="OS241">
        <f>Rådata_6000!OL103</f>
        <v>0</v>
      </c>
    </row>
    <row r="242" spans="1:409">
      <c r="A242" t="s">
        <v>444</v>
      </c>
      <c r="J242">
        <f>Rådata_6000!C104</f>
        <v>0</v>
      </c>
      <c r="K242">
        <f>Rådata_6000!D104</f>
        <v>0</v>
      </c>
      <c r="L242">
        <f>Rådata_6000!E104</f>
        <v>0</v>
      </c>
      <c r="M242">
        <f>Rådata_6000!F104</f>
        <v>0</v>
      </c>
      <c r="N242">
        <f>Rådata_6000!G104</f>
        <v>0</v>
      </c>
      <c r="O242">
        <f>Rådata_6000!H104</f>
        <v>0</v>
      </c>
      <c r="P242">
        <f>Rådata_6000!I104</f>
        <v>0</v>
      </c>
      <c r="Q242">
        <f>Rådata_6000!J104</f>
        <v>0</v>
      </c>
      <c r="R242">
        <f>Rådata_6000!K104</f>
        <v>0</v>
      </c>
      <c r="S242">
        <f>Rådata_6000!L104</f>
        <v>0</v>
      </c>
      <c r="T242">
        <f>Rådata_6000!M104</f>
        <v>0</v>
      </c>
      <c r="U242">
        <f>Rådata_6000!N104</f>
        <v>0</v>
      </c>
      <c r="V242">
        <f>Rådata_6000!O104</f>
        <v>0</v>
      </c>
      <c r="W242">
        <f>Rådata_6000!P104</f>
        <v>0</v>
      </c>
      <c r="X242">
        <f>Rådata_6000!Q104</f>
        <v>0</v>
      </c>
      <c r="Y242">
        <f>Rådata_6000!R104</f>
        <v>0</v>
      </c>
      <c r="Z242">
        <f>Rådata_6000!S104</f>
        <v>0</v>
      </c>
      <c r="AA242">
        <f>Rådata_6000!T104</f>
        <v>0</v>
      </c>
      <c r="AB242">
        <f>Rådata_6000!U104</f>
        <v>0</v>
      </c>
      <c r="AC242">
        <f>Rådata_6000!V104</f>
        <v>0</v>
      </c>
      <c r="AD242">
        <f>Rådata_6000!W104</f>
        <v>0</v>
      </c>
      <c r="AE242">
        <f>Rådata_6000!X104</f>
        <v>0</v>
      </c>
      <c r="AF242">
        <f>Rådata_6000!Y104</f>
        <v>0</v>
      </c>
      <c r="AG242">
        <f>Rådata_6000!Z104</f>
        <v>0</v>
      </c>
      <c r="AH242">
        <f>Rådata_6000!AA104</f>
        <v>0</v>
      </c>
      <c r="AI242">
        <f>Rådata_6000!AB104</f>
        <v>0</v>
      </c>
      <c r="AJ242">
        <f>Rådata_6000!AC104</f>
        <v>0</v>
      </c>
      <c r="AK242">
        <f>Rådata_6000!AD104</f>
        <v>0</v>
      </c>
      <c r="AL242">
        <f>Rådata_6000!AE104</f>
        <v>0</v>
      </c>
      <c r="AM242">
        <f>Rådata_6000!AF104</f>
        <v>0</v>
      </c>
      <c r="AN242">
        <f>Rådata_6000!AG104</f>
        <v>0</v>
      </c>
      <c r="AO242">
        <f>Rådata_6000!AH104</f>
        <v>0</v>
      </c>
      <c r="AP242">
        <f>Rådata_6000!AI104</f>
        <v>0</v>
      </c>
      <c r="AQ242">
        <f>Rådata_6000!AJ104</f>
        <v>0</v>
      </c>
      <c r="AR242">
        <f>Rådata_6000!AK104</f>
        <v>0</v>
      </c>
      <c r="AS242">
        <f>Rådata_6000!AL104</f>
        <v>0</v>
      </c>
      <c r="AT242">
        <f>Rådata_6000!AM104</f>
        <v>0</v>
      </c>
      <c r="AU242">
        <f>Rådata_6000!AN104</f>
        <v>0</v>
      </c>
      <c r="AV242">
        <f>Rådata_6000!AO104</f>
        <v>0</v>
      </c>
      <c r="AW242">
        <f>Rådata_6000!AP104</f>
        <v>0</v>
      </c>
      <c r="AX242">
        <f>Rådata_6000!AQ104</f>
        <v>0</v>
      </c>
      <c r="AY242">
        <f>Rådata_6000!AR104</f>
        <v>0</v>
      </c>
      <c r="AZ242">
        <f>Rådata_6000!AS104</f>
        <v>0</v>
      </c>
      <c r="BA242">
        <f>Rådata_6000!AT104</f>
        <v>0</v>
      </c>
      <c r="BB242">
        <f>Rådata_6000!AU104</f>
        <v>0</v>
      </c>
      <c r="BC242">
        <f>Rådata_6000!AV104</f>
        <v>0</v>
      </c>
      <c r="BD242">
        <f>Rådata_6000!AW104</f>
        <v>0</v>
      </c>
      <c r="BE242">
        <f>Rådata_6000!AX104</f>
        <v>0</v>
      </c>
      <c r="BF242">
        <f>Rådata_6000!AY104</f>
        <v>0</v>
      </c>
      <c r="BG242">
        <f>Rådata_6000!AZ104</f>
        <v>0</v>
      </c>
      <c r="BH242">
        <f>Rådata_6000!BA104</f>
        <v>0</v>
      </c>
      <c r="BI242">
        <f>Rådata_6000!BB104</f>
        <v>0</v>
      </c>
      <c r="BJ242">
        <f>Rådata_6000!BC104</f>
        <v>0</v>
      </c>
      <c r="BK242">
        <f>Rådata_6000!BD104</f>
        <v>0</v>
      </c>
      <c r="BL242">
        <f>Rådata_6000!BE104</f>
        <v>0</v>
      </c>
      <c r="BM242">
        <f>Rådata_6000!BF104</f>
        <v>0</v>
      </c>
      <c r="BN242">
        <f>Rådata_6000!BG104</f>
        <v>0</v>
      </c>
      <c r="BO242">
        <f>Rådata_6000!BH104</f>
        <v>0</v>
      </c>
      <c r="BP242">
        <f>Rådata_6000!BI104</f>
        <v>0</v>
      </c>
      <c r="BQ242">
        <f>Rådata_6000!BJ104</f>
        <v>0</v>
      </c>
      <c r="BR242">
        <f>Rådata_6000!BK104</f>
        <v>0</v>
      </c>
      <c r="BS242">
        <f>Rådata_6000!BL104</f>
        <v>0</v>
      </c>
      <c r="BT242">
        <f>Rådata_6000!BM104</f>
        <v>0</v>
      </c>
      <c r="BU242">
        <f>Rådata_6000!BN104</f>
        <v>0</v>
      </c>
      <c r="BV242">
        <f>Rådata_6000!BO104</f>
        <v>0</v>
      </c>
      <c r="BW242">
        <f>Rådata_6000!BP104</f>
        <v>0</v>
      </c>
      <c r="BX242">
        <f>Rådata_6000!BQ104</f>
        <v>0</v>
      </c>
      <c r="BY242">
        <f>Rådata_6000!BR104</f>
        <v>0</v>
      </c>
      <c r="BZ242">
        <f>Rådata_6000!BS104</f>
        <v>0</v>
      </c>
      <c r="CA242">
        <f>Rådata_6000!BT104</f>
        <v>0</v>
      </c>
      <c r="CB242">
        <f>Rådata_6000!BU104</f>
        <v>0</v>
      </c>
      <c r="CC242">
        <f>Rådata_6000!BV104</f>
        <v>0</v>
      </c>
      <c r="CD242">
        <f>Rådata_6000!BW104</f>
        <v>0</v>
      </c>
      <c r="CE242">
        <f>Rådata_6000!BX104</f>
        <v>0</v>
      </c>
      <c r="CF242">
        <f>Rådata_6000!BY104</f>
        <v>0</v>
      </c>
      <c r="CG242">
        <f>Rådata_6000!BZ104</f>
        <v>0</v>
      </c>
      <c r="CH242">
        <f>Rådata_6000!CA104</f>
        <v>0</v>
      </c>
      <c r="CI242">
        <f>Rådata_6000!CB104</f>
        <v>0</v>
      </c>
      <c r="CJ242">
        <f>Rådata_6000!CC104</f>
        <v>0</v>
      </c>
      <c r="CK242">
        <f>Rådata_6000!CD104</f>
        <v>0</v>
      </c>
      <c r="CL242">
        <f>Rådata_6000!CE104</f>
        <v>0</v>
      </c>
      <c r="CM242">
        <f>Rådata_6000!CF104</f>
        <v>0</v>
      </c>
      <c r="CN242">
        <f>Rådata_6000!CG104</f>
        <v>0</v>
      </c>
      <c r="CO242">
        <f>Rådata_6000!CH104</f>
        <v>0</v>
      </c>
      <c r="CP242">
        <f>Rådata_6000!CI104</f>
        <v>0</v>
      </c>
      <c r="CQ242">
        <f>Rådata_6000!CJ104</f>
        <v>0</v>
      </c>
      <c r="CR242">
        <f>Rådata_6000!CK104</f>
        <v>0</v>
      </c>
      <c r="CS242">
        <f>Rådata_6000!CL104</f>
        <v>0</v>
      </c>
      <c r="CT242">
        <f>Rådata_6000!CM104</f>
        <v>0</v>
      </c>
      <c r="CU242">
        <f>Rådata_6000!CN104</f>
        <v>0</v>
      </c>
      <c r="CV242">
        <f>Rådata_6000!CO104</f>
        <v>0</v>
      </c>
      <c r="CW242">
        <f>Rådata_6000!CP104</f>
        <v>0</v>
      </c>
      <c r="CX242">
        <f>Rådata_6000!CQ104</f>
        <v>0</v>
      </c>
      <c r="CY242">
        <f>Rådata_6000!CR104</f>
        <v>0</v>
      </c>
      <c r="CZ242">
        <f>Rådata_6000!CS104</f>
        <v>0</v>
      </c>
      <c r="DA242">
        <f>Rådata_6000!CT104</f>
        <v>0</v>
      </c>
      <c r="DB242">
        <f>Rådata_6000!CU104</f>
        <v>0</v>
      </c>
      <c r="DC242">
        <f>Rådata_6000!CV104</f>
        <v>0</v>
      </c>
      <c r="DD242">
        <f>Rådata_6000!CW104</f>
        <v>0</v>
      </c>
      <c r="DE242">
        <f>Rådata_6000!CX104</f>
        <v>0</v>
      </c>
      <c r="DF242">
        <f>Rådata_6000!CY104</f>
        <v>0</v>
      </c>
      <c r="DG242">
        <f>Rådata_6000!CZ104</f>
        <v>0</v>
      </c>
      <c r="DH242">
        <f>Rådata_6000!DA104</f>
        <v>0</v>
      </c>
      <c r="DI242">
        <f>Rådata_6000!DB104</f>
        <v>0</v>
      </c>
      <c r="DJ242">
        <f>Rådata_6000!DC104</f>
        <v>0</v>
      </c>
      <c r="DK242">
        <f>Rådata_6000!DD104</f>
        <v>0</v>
      </c>
      <c r="DL242">
        <f>Rådata_6000!DE104</f>
        <v>0</v>
      </c>
      <c r="DM242">
        <f>Rådata_6000!DF104</f>
        <v>0</v>
      </c>
      <c r="DN242">
        <f>Rådata_6000!DG104</f>
        <v>0</v>
      </c>
      <c r="DO242">
        <f>Rådata_6000!DH104</f>
        <v>0</v>
      </c>
      <c r="DP242">
        <f>Rådata_6000!DI104</f>
        <v>0</v>
      </c>
      <c r="DQ242">
        <f>Rådata_6000!DJ104</f>
        <v>0</v>
      </c>
      <c r="DR242">
        <f>Rådata_6000!DK104</f>
        <v>0</v>
      </c>
      <c r="DS242">
        <f>Rådata_6000!DL104</f>
        <v>0</v>
      </c>
      <c r="DT242">
        <f>Rådata_6000!DM104</f>
        <v>0</v>
      </c>
      <c r="DU242">
        <f>Rådata_6000!DN104</f>
        <v>0</v>
      </c>
      <c r="DV242">
        <f>Rådata_6000!DO104</f>
        <v>0</v>
      </c>
      <c r="DW242">
        <f>Rådata_6000!DP104</f>
        <v>0</v>
      </c>
      <c r="DX242">
        <f>Rådata_6000!DQ104</f>
        <v>0</v>
      </c>
      <c r="DY242">
        <f>Rådata_6000!DR104</f>
        <v>0</v>
      </c>
      <c r="DZ242">
        <f>Rådata_6000!DS104</f>
        <v>0</v>
      </c>
      <c r="EA242">
        <f>Rådata_6000!DT104</f>
        <v>0</v>
      </c>
      <c r="EB242">
        <f>Rådata_6000!DU104</f>
        <v>0</v>
      </c>
      <c r="EC242">
        <f>Rådata_6000!DV104</f>
        <v>0</v>
      </c>
      <c r="ED242">
        <f>Rådata_6000!DW104</f>
        <v>0</v>
      </c>
      <c r="EE242">
        <f>Rådata_6000!DX104</f>
        <v>0</v>
      </c>
      <c r="EF242">
        <f>Rådata_6000!DY104</f>
        <v>0</v>
      </c>
      <c r="EG242">
        <f>Rådata_6000!DZ104</f>
        <v>0</v>
      </c>
      <c r="EH242">
        <f>Rådata_6000!EA104</f>
        <v>0</v>
      </c>
      <c r="EI242">
        <f>Rådata_6000!EB104</f>
        <v>0</v>
      </c>
      <c r="EJ242">
        <f>Rådata_6000!EC104</f>
        <v>0</v>
      </c>
      <c r="EK242">
        <f>Rådata_6000!ED104</f>
        <v>0</v>
      </c>
      <c r="EL242">
        <f>Rådata_6000!EE104</f>
        <v>0</v>
      </c>
      <c r="EM242">
        <f>Rådata_6000!EF104</f>
        <v>0</v>
      </c>
      <c r="EN242">
        <f>Rådata_6000!EG104</f>
        <v>0</v>
      </c>
      <c r="EO242">
        <f>Rådata_6000!EH104</f>
        <v>0</v>
      </c>
      <c r="EP242">
        <f>Rådata_6000!EI104</f>
        <v>0</v>
      </c>
      <c r="EQ242">
        <f>Rådata_6000!EJ104</f>
        <v>0</v>
      </c>
      <c r="ER242">
        <f>Rådata_6000!EK104</f>
        <v>0</v>
      </c>
      <c r="ES242">
        <f>Rådata_6000!EL104</f>
        <v>0</v>
      </c>
      <c r="ET242">
        <f>Rådata_6000!EM104</f>
        <v>0</v>
      </c>
      <c r="EU242">
        <f>Rådata_6000!EN104</f>
        <v>0</v>
      </c>
      <c r="EV242">
        <f>Rådata_6000!EO104</f>
        <v>0</v>
      </c>
      <c r="EW242">
        <f>Rådata_6000!EP104</f>
        <v>0</v>
      </c>
      <c r="EX242">
        <f>Rådata_6000!EQ104</f>
        <v>0</v>
      </c>
      <c r="EY242">
        <f>Rådata_6000!ER104</f>
        <v>0</v>
      </c>
      <c r="EZ242">
        <f>Rådata_6000!ES104</f>
        <v>0</v>
      </c>
      <c r="FA242">
        <f>Rådata_6000!ET104</f>
        <v>0</v>
      </c>
      <c r="FB242">
        <f>Rådata_6000!EU104</f>
        <v>0</v>
      </c>
      <c r="FC242">
        <f>Rådata_6000!EV104</f>
        <v>0</v>
      </c>
      <c r="FD242">
        <f>Rådata_6000!EW104</f>
        <v>0</v>
      </c>
      <c r="FE242">
        <f>Rådata_6000!EX104</f>
        <v>0</v>
      </c>
      <c r="FF242">
        <f>Rådata_6000!EY104</f>
        <v>0</v>
      </c>
      <c r="FG242">
        <f>Rådata_6000!EZ104</f>
        <v>0</v>
      </c>
      <c r="FH242">
        <f>Rådata_6000!FA104</f>
        <v>0</v>
      </c>
      <c r="FI242">
        <f>Rådata_6000!FB104</f>
        <v>0</v>
      </c>
      <c r="FJ242">
        <f>Rådata_6000!FC104</f>
        <v>0</v>
      </c>
      <c r="FK242">
        <f>Rådata_6000!FD104</f>
        <v>0</v>
      </c>
      <c r="FL242">
        <f>Rådata_6000!FE104</f>
        <v>0</v>
      </c>
      <c r="FM242">
        <f>Rådata_6000!FF104</f>
        <v>0</v>
      </c>
      <c r="FN242">
        <f>Rådata_6000!FG104</f>
        <v>0</v>
      </c>
      <c r="FO242">
        <f>Rådata_6000!FH104</f>
        <v>0</v>
      </c>
      <c r="FP242">
        <f>Rådata_6000!FI104</f>
        <v>0</v>
      </c>
      <c r="FQ242">
        <f>Rådata_6000!FJ104</f>
        <v>0</v>
      </c>
      <c r="FR242">
        <f>Rådata_6000!FK104</f>
        <v>0</v>
      </c>
      <c r="FS242">
        <f>Rådata_6000!FL104</f>
        <v>0</v>
      </c>
      <c r="FT242">
        <f>Rådata_6000!FM104</f>
        <v>0</v>
      </c>
      <c r="FU242">
        <f>Rådata_6000!FN104</f>
        <v>0</v>
      </c>
      <c r="FV242">
        <f>Rådata_6000!FO104</f>
        <v>0</v>
      </c>
      <c r="FW242">
        <f>Rådata_6000!FP104</f>
        <v>0</v>
      </c>
      <c r="FX242">
        <f>Rådata_6000!FQ104</f>
        <v>0</v>
      </c>
      <c r="FY242">
        <f>Rådata_6000!FR104</f>
        <v>0</v>
      </c>
      <c r="FZ242">
        <f>Rådata_6000!FS104</f>
        <v>0</v>
      </c>
      <c r="GA242">
        <f>Rådata_6000!FT104</f>
        <v>0</v>
      </c>
      <c r="GB242">
        <f>Rådata_6000!FU104</f>
        <v>0</v>
      </c>
      <c r="GC242">
        <f>Rådata_6000!FV104</f>
        <v>0</v>
      </c>
      <c r="GD242">
        <f>Rådata_6000!FW104</f>
        <v>0</v>
      </c>
      <c r="GE242">
        <f>Rådata_6000!FX104</f>
        <v>0</v>
      </c>
      <c r="GF242">
        <f>Rådata_6000!FY104</f>
        <v>0</v>
      </c>
      <c r="GG242">
        <f>Rådata_6000!FZ104</f>
        <v>0</v>
      </c>
      <c r="GH242">
        <f>Rådata_6000!GA104</f>
        <v>0</v>
      </c>
      <c r="GI242">
        <f>Rådata_6000!GB104</f>
        <v>0</v>
      </c>
      <c r="GJ242">
        <f>Rådata_6000!GC104</f>
        <v>0</v>
      </c>
      <c r="GK242">
        <f>Rådata_6000!GD104</f>
        <v>0</v>
      </c>
      <c r="GL242">
        <f>Rådata_6000!GE104</f>
        <v>0</v>
      </c>
      <c r="GM242">
        <f>Rådata_6000!GF104</f>
        <v>0</v>
      </c>
      <c r="GN242">
        <f>Rådata_6000!GG104</f>
        <v>0</v>
      </c>
      <c r="GO242">
        <f>Rådata_6000!GH104</f>
        <v>0</v>
      </c>
      <c r="GP242">
        <f>Rådata_6000!GI104</f>
        <v>0</v>
      </c>
      <c r="GQ242">
        <f>Rådata_6000!GJ104</f>
        <v>0</v>
      </c>
      <c r="GR242">
        <f>Rådata_6000!GK104</f>
        <v>0</v>
      </c>
      <c r="GS242">
        <f>Rådata_6000!GL104</f>
        <v>0</v>
      </c>
      <c r="GT242">
        <f>Rådata_6000!GM104</f>
        <v>0</v>
      </c>
      <c r="GU242">
        <f>Rådata_6000!GN104</f>
        <v>0</v>
      </c>
      <c r="GV242">
        <f>Rådata_6000!GO104</f>
        <v>0</v>
      </c>
      <c r="GW242">
        <f>Rådata_6000!GP104</f>
        <v>0</v>
      </c>
      <c r="GX242">
        <f>Rådata_6000!GQ104</f>
        <v>0</v>
      </c>
      <c r="GY242">
        <f>Rådata_6000!GR104</f>
        <v>0</v>
      </c>
      <c r="GZ242">
        <f>Rådata_6000!GS104</f>
        <v>0</v>
      </c>
      <c r="HA242">
        <f>Rådata_6000!GT104</f>
        <v>0</v>
      </c>
      <c r="HB242">
        <f>Rådata_6000!GU104</f>
        <v>0</v>
      </c>
      <c r="HC242">
        <f>Rådata_6000!GV104</f>
        <v>0</v>
      </c>
      <c r="HD242">
        <f>Rådata_6000!GW104</f>
        <v>0</v>
      </c>
      <c r="HE242">
        <f>Rådata_6000!GX104</f>
        <v>0</v>
      </c>
      <c r="HF242">
        <f>Rådata_6000!GY104</f>
        <v>0</v>
      </c>
      <c r="HG242">
        <f>Rådata_6000!GZ104</f>
        <v>0</v>
      </c>
      <c r="HH242">
        <f>Rådata_6000!HA104</f>
        <v>0</v>
      </c>
      <c r="HI242">
        <f>Rådata_6000!HB104</f>
        <v>0</v>
      </c>
      <c r="HJ242">
        <f>Rådata_6000!HC104</f>
        <v>0</v>
      </c>
      <c r="HK242">
        <f>Rådata_6000!HD104</f>
        <v>0</v>
      </c>
      <c r="HL242">
        <f>Rådata_6000!HE104</f>
        <v>0</v>
      </c>
      <c r="HM242">
        <f>Rådata_6000!HF104</f>
        <v>0</v>
      </c>
      <c r="HN242">
        <f>Rådata_6000!HG104</f>
        <v>0</v>
      </c>
      <c r="HO242">
        <f>Rådata_6000!HH104</f>
        <v>0</v>
      </c>
      <c r="HP242">
        <f>Rådata_6000!HI104</f>
        <v>0</v>
      </c>
      <c r="HQ242">
        <f>Rådata_6000!HJ104</f>
        <v>0</v>
      </c>
      <c r="HR242">
        <f>Rådata_6000!HK104</f>
        <v>0</v>
      </c>
      <c r="HS242">
        <f>Rådata_6000!HL104</f>
        <v>0</v>
      </c>
      <c r="HT242">
        <f>Rådata_6000!HM104</f>
        <v>0</v>
      </c>
      <c r="HU242">
        <f>Rådata_6000!HN104</f>
        <v>0</v>
      </c>
      <c r="HV242">
        <f>Rådata_6000!HO104</f>
        <v>0</v>
      </c>
      <c r="HW242">
        <f>Rådata_6000!HP104</f>
        <v>0</v>
      </c>
      <c r="HX242">
        <f>Rådata_6000!HQ104</f>
        <v>0</v>
      </c>
      <c r="HY242">
        <f>Rådata_6000!HR104</f>
        <v>0</v>
      </c>
      <c r="HZ242">
        <f>Rådata_6000!HS104</f>
        <v>0</v>
      </c>
      <c r="IA242">
        <f>Rådata_6000!HT104</f>
        <v>0</v>
      </c>
      <c r="IB242">
        <f>Rådata_6000!HU104</f>
        <v>0</v>
      </c>
      <c r="IC242">
        <f>Rådata_6000!HV104</f>
        <v>0</v>
      </c>
      <c r="ID242">
        <f>Rådata_6000!HW104</f>
        <v>0</v>
      </c>
      <c r="IE242">
        <f>Rådata_6000!HX104</f>
        <v>0</v>
      </c>
      <c r="IF242">
        <f>Rådata_6000!HY104</f>
        <v>0</v>
      </c>
      <c r="IG242">
        <f>Rådata_6000!HZ104</f>
        <v>0</v>
      </c>
      <c r="IH242">
        <f>Rådata_6000!IA104</f>
        <v>0</v>
      </c>
      <c r="II242">
        <f>Rådata_6000!IB104</f>
        <v>0</v>
      </c>
      <c r="IJ242">
        <f>Rådata_6000!IC104</f>
        <v>0</v>
      </c>
      <c r="IK242">
        <f>Rådata_6000!ID104</f>
        <v>0</v>
      </c>
      <c r="IL242">
        <f>Rådata_6000!IE104</f>
        <v>0</v>
      </c>
      <c r="IM242">
        <f>Rådata_6000!IF104</f>
        <v>0</v>
      </c>
      <c r="IN242">
        <f>Rådata_6000!IG104</f>
        <v>0</v>
      </c>
      <c r="IO242">
        <f>Rådata_6000!IH104</f>
        <v>0</v>
      </c>
      <c r="IP242">
        <f>Rådata_6000!II104</f>
        <v>0</v>
      </c>
      <c r="IQ242">
        <f>Rådata_6000!IJ104</f>
        <v>0</v>
      </c>
      <c r="IR242">
        <f>Rådata_6000!IK104</f>
        <v>0</v>
      </c>
      <c r="IS242">
        <f>Rådata_6000!IL104</f>
        <v>0</v>
      </c>
      <c r="IT242">
        <f>Rådata_6000!IM104</f>
        <v>0</v>
      </c>
      <c r="IU242">
        <f>Rådata_6000!IN104</f>
        <v>0</v>
      </c>
      <c r="IV242">
        <f>Rådata_6000!IO104</f>
        <v>0</v>
      </c>
      <c r="IW242">
        <f>Rådata_6000!IP104</f>
        <v>0</v>
      </c>
      <c r="IX242">
        <f>Rådata_6000!IQ104</f>
        <v>0</v>
      </c>
      <c r="IY242">
        <f>Rådata_6000!IR104</f>
        <v>0</v>
      </c>
      <c r="IZ242">
        <f>Rådata_6000!IS104</f>
        <v>0</v>
      </c>
      <c r="JA242">
        <f>Rådata_6000!IT104</f>
        <v>0</v>
      </c>
      <c r="JB242">
        <f>Rådata_6000!IU104</f>
        <v>0</v>
      </c>
      <c r="JC242">
        <f>Rådata_6000!IV104</f>
        <v>0</v>
      </c>
      <c r="JD242">
        <f>Rådata_6000!IW104</f>
        <v>0</v>
      </c>
      <c r="JE242">
        <f>Rådata_6000!IX104</f>
        <v>0</v>
      </c>
      <c r="JF242">
        <f>Rådata_6000!IY104</f>
        <v>0</v>
      </c>
      <c r="JG242">
        <f>Rådata_6000!IZ104</f>
        <v>0</v>
      </c>
      <c r="JH242">
        <f>Rådata_6000!JA104</f>
        <v>0</v>
      </c>
      <c r="JI242">
        <f>Rådata_6000!JB104</f>
        <v>0</v>
      </c>
      <c r="JJ242">
        <f>Rådata_6000!JC104</f>
        <v>0</v>
      </c>
      <c r="JK242">
        <f>Rådata_6000!JD104</f>
        <v>0</v>
      </c>
      <c r="JL242">
        <f>Rådata_6000!JE104</f>
        <v>0</v>
      </c>
      <c r="JM242">
        <f>Rådata_6000!JF104</f>
        <v>0</v>
      </c>
      <c r="JN242">
        <f>Rådata_6000!JG104</f>
        <v>0</v>
      </c>
      <c r="JO242">
        <f>Rådata_6000!JH104</f>
        <v>0</v>
      </c>
      <c r="JP242">
        <f>Rådata_6000!JI104</f>
        <v>0</v>
      </c>
      <c r="JQ242">
        <f>Rådata_6000!JJ104</f>
        <v>0</v>
      </c>
      <c r="JR242">
        <f>Rådata_6000!JK104</f>
        <v>0</v>
      </c>
      <c r="JS242">
        <f>Rådata_6000!JL104</f>
        <v>0</v>
      </c>
      <c r="JT242">
        <f>Rådata_6000!JM104</f>
        <v>0</v>
      </c>
      <c r="JU242">
        <f>Rådata_6000!JN104</f>
        <v>0</v>
      </c>
      <c r="JV242">
        <f>Rådata_6000!JO104</f>
        <v>0</v>
      </c>
      <c r="JW242">
        <f>Rådata_6000!JP104</f>
        <v>0</v>
      </c>
      <c r="JX242">
        <f>Rådata_6000!JQ104</f>
        <v>0</v>
      </c>
      <c r="JY242">
        <f>Rådata_6000!JR104</f>
        <v>0</v>
      </c>
      <c r="JZ242">
        <f>Rådata_6000!JS104</f>
        <v>0</v>
      </c>
      <c r="KA242">
        <f>Rådata_6000!JT104</f>
        <v>0</v>
      </c>
      <c r="KB242">
        <f>Rådata_6000!JU104</f>
        <v>0</v>
      </c>
      <c r="KC242">
        <f>Rådata_6000!JV104</f>
        <v>0</v>
      </c>
      <c r="KD242">
        <f>Rådata_6000!JW104</f>
        <v>0</v>
      </c>
      <c r="KE242">
        <f>Rådata_6000!JX104</f>
        <v>0</v>
      </c>
      <c r="KF242">
        <f>Rådata_6000!JY104</f>
        <v>0</v>
      </c>
      <c r="KG242">
        <f>Rådata_6000!JZ104</f>
        <v>0</v>
      </c>
      <c r="KH242">
        <f>Rådata_6000!KA104</f>
        <v>0</v>
      </c>
      <c r="KI242">
        <f>Rådata_6000!KB104</f>
        <v>0</v>
      </c>
      <c r="KJ242">
        <f>Rådata_6000!KC104</f>
        <v>0</v>
      </c>
      <c r="KK242">
        <f>Rådata_6000!KD104</f>
        <v>0</v>
      </c>
      <c r="KL242">
        <f>Rådata_6000!KE104</f>
        <v>0</v>
      </c>
      <c r="KM242">
        <f>Rådata_6000!KF104</f>
        <v>0</v>
      </c>
      <c r="KN242">
        <f>Rådata_6000!KG104</f>
        <v>0</v>
      </c>
      <c r="KO242">
        <f>Rådata_6000!KH104</f>
        <v>0</v>
      </c>
      <c r="KP242">
        <f>Rådata_6000!KI104</f>
        <v>0</v>
      </c>
      <c r="KQ242">
        <f>Rådata_6000!KJ104</f>
        <v>0</v>
      </c>
      <c r="KR242">
        <f>Rådata_6000!KK104</f>
        <v>0</v>
      </c>
      <c r="KS242">
        <f>Rådata_6000!KL104</f>
        <v>0</v>
      </c>
      <c r="KT242">
        <f>Rådata_6000!KM104</f>
        <v>0</v>
      </c>
      <c r="KU242">
        <f>Rådata_6000!KN104</f>
        <v>0</v>
      </c>
      <c r="KV242">
        <f>Rådata_6000!KO104</f>
        <v>0</v>
      </c>
      <c r="KW242">
        <f>Rådata_6000!KP104</f>
        <v>0</v>
      </c>
      <c r="KX242">
        <f>Rådata_6000!KQ104</f>
        <v>0</v>
      </c>
      <c r="KY242">
        <f>Rådata_6000!KR104</f>
        <v>0</v>
      </c>
      <c r="KZ242">
        <f>Rådata_6000!KS104</f>
        <v>0</v>
      </c>
      <c r="LA242">
        <f>Rådata_6000!KT104</f>
        <v>0</v>
      </c>
      <c r="LB242">
        <f>Rådata_6000!KU104</f>
        <v>0</v>
      </c>
      <c r="LC242">
        <f>Rådata_6000!KV104</f>
        <v>0</v>
      </c>
      <c r="LD242">
        <f>Rådata_6000!KW104</f>
        <v>0</v>
      </c>
      <c r="LE242">
        <f>Rådata_6000!KX104</f>
        <v>0</v>
      </c>
      <c r="LF242">
        <f>Rådata_6000!KY104</f>
        <v>0</v>
      </c>
      <c r="LG242">
        <f>Rådata_6000!KZ104</f>
        <v>0</v>
      </c>
      <c r="LH242">
        <f>Rådata_6000!LA104</f>
        <v>0</v>
      </c>
      <c r="LI242">
        <f>Rådata_6000!LB104</f>
        <v>0</v>
      </c>
      <c r="LJ242">
        <f>Rådata_6000!LC104</f>
        <v>0</v>
      </c>
      <c r="LK242">
        <f>Rådata_6000!LD104</f>
        <v>0</v>
      </c>
      <c r="LL242">
        <f>Rådata_6000!LE104</f>
        <v>0</v>
      </c>
      <c r="LM242">
        <f>Rådata_6000!LF104</f>
        <v>0</v>
      </c>
      <c r="LN242">
        <f>Rådata_6000!LG104</f>
        <v>0</v>
      </c>
      <c r="LO242">
        <f>Rådata_6000!LH104</f>
        <v>0</v>
      </c>
      <c r="LP242">
        <f>Rådata_6000!LI104</f>
        <v>0</v>
      </c>
      <c r="LQ242">
        <f>Rådata_6000!LJ104</f>
        <v>0</v>
      </c>
      <c r="LR242">
        <f>Rådata_6000!LK104</f>
        <v>0</v>
      </c>
      <c r="LS242">
        <f>Rådata_6000!LL104</f>
        <v>0</v>
      </c>
      <c r="LT242">
        <f>Rådata_6000!LM104</f>
        <v>0</v>
      </c>
      <c r="LU242">
        <f>Rådata_6000!LN104</f>
        <v>0</v>
      </c>
      <c r="LV242">
        <f>Rådata_6000!LO104</f>
        <v>0</v>
      </c>
      <c r="LW242">
        <f>Rådata_6000!LP104</f>
        <v>0</v>
      </c>
      <c r="LX242">
        <f>Rådata_6000!LQ104</f>
        <v>0</v>
      </c>
      <c r="LY242">
        <f>Rådata_6000!LR104</f>
        <v>0</v>
      </c>
      <c r="LZ242">
        <f>Rådata_6000!LS104</f>
        <v>0</v>
      </c>
      <c r="MA242">
        <f>Rådata_6000!LT104</f>
        <v>0</v>
      </c>
      <c r="MB242">
        <f>Rådata_6000!LU104</f>
        <v>0</v>
      </c>
      <c r="MC242">
        <f>Rådata_6000!LV104</f>
        <v>0</v>
      </c>
      <c r="MD242">
        <f>Rådata_6000!LW104</f>
        <v>0</v>
      </c>
      <c r="ME242">
        <f>Rådata_6000!LX104</f>
        <v>0</v>
      </c>
      <c r="MF242">
        <f>Rådata_6000!LY104</f>
        <v>0</v>
      </c>
      <c r="MG242">
        <f>Rådata_6000!LZ104</f>
        <v>0</v>
      </c>
      <c r="MH242">
        <f>Rådata_6000!MA104</f>
        <v>0</v>
      </c>
      <c r="MI242">
        <f>Rådata_6000!MB104</f>
        <v>0</v>
      </c>
      <c r="MJ242">
        <f>Rådata_6000!MC104</f>
        <v>0</v>
      </c>
      <c r="MK242">
        <f>Rådata_6000!MD104</f>
        <v>0</v>
      </c>
      <c r="ML242">
        <f>Rådata_6000!ME104</f>
        <v>0</v>
      </c>
      <c r="MM242">
        <f>Rådata_6000!MF104</f>
        <v>0</v>
      </c>
      <c r="MN242">
        <f>Rådata_6000!MG104</f>
        <v>0</v>
      </c>
      <c r="MO242">
        <f>Rådata_6000!MH104</f>
        <v>0</v>
      </c>
      <c r="MP242">
        <f>Rådata_6000!MI104</f>
        <v>0</v>
      </c>
      <c r="MQ242">
        <f>Rådata_6000!MJ104</f>
        <v>0</v>
      </c>
      <c r="MR242">
        <f>Rådata_6000!MK104</f>
        <v>0</v>
      </c>
      <c r="MS242">
        <f>Rådata_6000!ML104</f>
        <v>0</v>
      </c>
      <c r="MT242">
        <f>Rådata_6000!MM104</f>
        <v>0</v>
      </c>
      <c r="MU242">
        <f>Rådata_6000!MN104</f>
        <v>0</v>
      </c>
      <c r="MV242">
        <f>Rådata_6000!MO104</f>
        <v>0</v>
      </c>
      <c r="MW242">
        <f>Rådata_6000!MP104</f>
        <v>0</v>
      </c>
      <c r="MX242">
        <f>Rådata_6000!MQ104</f>
        <v>0</v>
      </c>
      <c r="MY242">
        <f>Rådata_6000!MR104</f>
        <v>0</v>
      </c>
      <c r="MZ242">
        <f>Rådata_6000!MS104</f>
        <v>0</v>
      </c>
      <c r="NA242">
        <f>Rådata_6000!MT104</f>
        <v>0</v>
      </c>
      <c r="NB242">
        <f>Rådata_6000!MU104</f>
        <v>0</v>
      </c>
      <c r="NC242">
        <f>Rådata_6000!MV104</f>
        <v>0</v>
      </c>
      <c r="ND242">
        <f>Rådata_6000!MW104</f>
        <v>0</v>
      </c>
      <c r="NE242">
        <f>Rådata_6000!MX104</f>
        <v>0</v>
      </c>
      <c r="NF242">
        <f>Rådata_6000!MY104</f>
        <v>0</v>
      </c>
      <c r="NG242">
        <f>Rådata_6000!MZ104</f>
        <v>0</v>
      </c>
      <c r="NH242">
        <f>Rådata_6000!NA104</f>
        <v>0</v>
      </c>
      <c r="NI242">
        <f>Rådata_6000!NB104</f>
        <v>0</v>
      </c>
      <c r="NJ242">
        <f>Rådata_6000!NC104</f>
        <v>0</v>
      </c>
      <c r="NK242">
        <f>Rådata_6000!ND104</f>
        <v>0</v>
      </c>
      <c r="NL242">
        <f>Rådata_6000!NE104</f>
        <v>0</v>
      </c>
      <c r="NM242">
        <f>Rådata_6000!NF104</f>
        <v>0</v>
      </c>
      <c r="NN242">
        <f>Rådata_6000!NG104</f>
        <v>0</v>
      </c>
      <c r="NO242">
        <f>Rådata_6000!NH104</f>
        <v>0</v>
      </c>
      <c r="NP242">
        <f>Rådata_6000!NI104</f>
        <v>0</v>
      </c>
      <c r="NQ242">
        <f>Rådata_6000!NJ104</f>
        <v>0</v>
      </c>
      <c r="NR242">
        <f>Rådata_6000!NK104</f>
        <v>0</v>
      </c>
      <c r="NS242">
        <f>Rådata_6000!NL104</f>
        <v>0</v>
      </c>
      <c r="NT242">
        <f>Rådata_6000!NM104</f>
        <v>0</v>
      </c>
      <c r="NU242">
        <f>Rådata_6000!NN104</f>
        <v>0</v>
      </c>
      <c r="NV242">
        <f>Rådata_6000!NO104</f>
        <v>0</v>
      </c>
      <c r="NW242">
        <f>Rådata_6000!NP104</f>
        <v>0</v>
      </c>
      <c r="NX242">
        <f>Rådata_6000!NQ104</f>
        <v>0</v>
      </c>
      <c r="NY242">
        <f>Rådata_6000!NR104</f>
        <v>0</v>
      </c>
      <c r="NZ242">
        <f>Rådata_6000!NS104</f>
        <v>0</v>
      </c>
      <c r="OA242">
        <f>Rådata_6000!NT104</f>
        <v>0</v>
      </c>
      <c r="OB242">
        <f>Rådata_6000!NU104</f>
        <v>0</v>
      </c>
      <c r="OC242">
        <f>Rådata_6000!NV104</f>
        <v>0</v>
      </c>
      <c r="OD242">
        <f>Rådata_6000!NW104</f>
        <v>0</v>
      </c>
      <c r="OE242">
        <f>Rådata_6000!NX104</f>
        <v>0</v>
      </c>
      <c r="OF242">
        <f>Rådata_6000!NY104</f>
        <v>0</v>
      </c>
      <c r="OG242">
        <f>Rådata_6000!NZ104</f>
        <v>0</v>
      </c>
      <c r="OH242">
        <f>Rådata_6000!OA104</f>
        <v>0</v>
      </c>
      <c r="OI242">
        <f>Rådata_6000!OB104</f>
        <v>0</v>
      </c>
      <c r="OJ242">
        <f>Rådata_6000!OC104</f>
        <v>0</v>
      </c>
      <c r="OK242">
        <f>Rådata_6000!OD104</f>
        <v>0</v>
      </c>
      <c r="OL242">
        <f>Rådata_6000!OE104</f>
        <v>0</v>
      </c>
      <c r="OM242">
        <f>Rådata_6000!OF104</f>
        <v>0</v>
      </c>
      <c r="ON242">
        <f>Rådata_6000!OG104</f>
        <v>0</v>
      </c>
      <c r="OO242">
        <f>Rådata_6000!OH104</f>
        <v>0</v>
      </c>
      <c r="OP242">
        <f>Rådata_6000!OI104</f>
        <v>0</v>
      </c>
      <c r="OQ242">
        <f>Rådata_6000!OJ104</f>
        <v>0</v>
      </c>
      <c r="OR242">
        <f>Rådata_6000!OK104</f>
        <v>0</v>
      </c>
      <c r="OS242">
        <f>Rådata_6000!OL104</f>
        <v>0</v>
      </c>
    </row>
    <row r="243" spans="1:409">
      <c r="A243" t="s">
        <v>445</v>
      </c>
      <c r="J243">
        <f>Rådata_6000!C105</f>
        <v>0</v>
      </c>
      <c r="K243">
        <f>Rådata_6000!D105</f>
        <v>0</v>
      </c>
      <c r="L243">
        <f>Rådata_6000!E105</f>
        <v>0</v>
      </c>
      <c r="M243">
        <f>Rådata_6000!F105</f>
        <v>0</v>
      </c>
      <c r="N243">
        <f>Rådata_6000!G105</f>
        <v>0</v>
      </c>
      <c r="O243">
        <f>Rådata_6000!H105</f>
        <v>0</v>
      </c>
      <c r="P243">
        <f>Rådata_6000!I105</f>
        <v>0</v>
      </c>
      <c r="Q243">
        <f>Rådata_6000!J105</f>
        <v>0</v>
      </c>
      <c r="R243">
        <f>Rådata_6000!K105</f>
        <v>0</v>
      </c>
      <c r="S243">
        <f>Rådata_6000!L105</f>
        <v>0</v>
      </c>
      <c r="T243">
        <f>Rådata_6000!M105</f>
        <v>0</v>
      </c>
      <c r="U243">
        <f>Rådata_6000!N105</f>
        <v>0</v>
      </c>
      <c r="V243">
        <f>Rådata_6000!O105</f>
        <v>0</v>
      </c>
      <c r="W243">
        <f>Rådata_6000!P105</f>
        <v>0</v>
      </c>
      <c r="X243">
        <f>Rådata_6000!Q105</f>
        <v>0</v>
      </c>
      <c r="Y243">
        <f>Rådata_6000!R105</f>
        <v>0</v>
      </c>
      <c r="Z243">
        <f>Rådata_6000!S105</f>
        <v>0</v>
      </c>
      <c r="AA243">
        <f>Rådata_6000!T105</f>
        <v>0</v>
      </c>
      <c r="AB243">
        <f>Rådata_6000!U105</f>
        <v>0</v>
      </c>
      <c r="AC243">
        <f>Rådata_6000!V105</f>
        <v>0</v>
      </c>
      <c r="AD243">
        <f>Rådata_6000!W105</f>
        <v>0</v>
      </c>
      <c r="AE243">
        <f>Rådata_6000!X105</f>
        <v>0</v>
      </c>
      <c r="AF243">
        <f>Rådata_6000!Y105</f>
        <v>0</v>
      </c>
      <c r="AG243">
        <f>Rådata_6000!Z105</f>
        <v>0</v>
      </c>
      <c r="AH243">
        <f>Rådata_6000!AA105</f>
        <v>0</v>
      </c>
      <c r="AI243">
        <f>Rådata_6000!AB105</f>
        <v>0</v>
      </c>
      <c r="AJ243">
        <f>Rådata_6000!AC105</f>
        <v>0</v>
      </c>
      <c r="AK243">
        <f>Rådata_6000!AD105</f>
        <v>0</v>
      </c>
      <c r="AL243">
        <f>Rådata_6000!AE105</f>
        <v>0</v>
      </c>
      <c r="AM243">
        <f>Rådata_6000!AF105</f>
        <v>0</v>
      </c>
      <c r="AN243">
        <f>Rådata_6000!AG105</f>
        <v>0</v>
      </c>
      <c r="AO243">
        <f>Rådata_6000!AH105</f>
        <v>0</v>
      </c>
      <c r="AP243">
        <f>Rådata_6000!AI105</f>
        <v>0</v>
      </c>
      <c r="AQ243">
        <f>Rådata_6000!AJ105</f>
        <v>0</v>
      </c>
      <c r="AR243">
        <f>Rådata_6000!AK105</f>
        <v>0</v>
      </c>
      <c r="AS243">
        <f>Rådata_6000!AL105</f>
        <v>0</v>
      </c>
      <c r="AT243">
        <f>Rådata_6000!AM105</f>
        <v>0</v>
      </c>
      <c r="AU243">
        <f>Rådata_6000!AN105</f>
        <v>0</v>
      </c>
      <c r="AV243">
        <f>Rådata_6000!AO105</f>
        <v>0</v>
      </c>
      <c r="AW243">
        <f>Rådata_6000!AP105</f>
        <v>0</v>
      </c>
      <c r="AX243">
        <f>Rådata_6000!AQ105</f>
        <v>0</v>
      </c>
      <c r="AY243">
        <f>Rådata_6000!AR105</f>
        <v>0</v>
      </c>
      <c r="AZ243">
        <f>Rådata_6000!AS105</f>
        <v>0</v>
      </c>
      <c r="BA243">
        <f>Rådata_6000!AT105</f>
        <v>0</v>
      </c>
      <c r="BB243">
        <f>Rådata_6000!AU105</f>
        <v>0</v>
      </c>
      <c r="BC243">
        <f>Rådata_6000!AV105</f>
        <v>0</v>
      </c>
      <c r="BD243">
        <f>Rådata_6000!AW105</f>
        <v>0</v>
      </c>
      <c r="BE243">
        <f>Rådata_6000!AX105</f>
        <v>0</v>
      </c>
      <c r="BF243">
        <f>Rådata_6000!AY105</f>
        <v>0</v>
      </c>
      <c r="BG243">
        <f>Rådata_6000!AZ105</f>
        <v>0</v>
      </c>
      <c r="BH243">
        <f>Rådata_6000!BA105</f>
        <v>0</v>
      </c>
      <c r="BI243">
        <f>Rådata_6000!BB105</f>
        <v>0</v>
      </c>
      <c r="BJ243">
        <f>Rådata_6000!BC105</f>
        <v>0</v>
      </c>
      <c r="BK243">
        <f>Rådata_6000!BD105</f>
        <v>0</v>
      </c>
      <c r="BL243">
        <f>Rådata_6000!BE105</f>
        <v>0</v>
      </c>
      <c r="BM243">
        <f>Rådata_6000!BF105</f>
        <v>0</v>
      </c>
      <c r="BN243">
        <f>Rådata_6000!BG105</f>
        <v>0</v>
      </c>
      <c r="BO243">
        <f>Rådata_6000!BH105</f>
        <v>0</v>
      </c>
      <c r="BP243">
        <f>Rådata_6000!BI105</f>
        <v>0</v>
      </c>
      <c r="BQ243">
        <f>Rådata_6000!BJ105</f>
        <v>0</v>
      </c>
      <c r="BR243">
        <f>Rådata_6000!BK105</f>
        <v>0</v>
      </c>
      <c r="BS243">
        <f>Rådata_6000!BL105</f>
        <v>0</v>
      </c>
      <c r="BT243">
        <f>Rådata_6000!BM105</f>
        <v>0</v>
      </c>
      <c r="BU243">
        <f>Rådata_6000!BN105</f>
        <v>0</v>
      </c>
      <c r="BV243">
        <f>Rådata_6000!BO105</f>
        <v>0</v>
      </c>
      <c r="BW243">
        <f>Rådata_6000!BP105</f>
        <v>0</v>
      </c>
      <c r="BX243">
        <f>Rådata_6000!BQ105</f>
        <v>0</v>
      </c>
      <c r="BY243">
        <f>Rådata_6000!BR105</f>
        <v>0</v>
      </c>
      <c r="BZ243">
        <f>Rådata_6000!BS105</f>
        <v>0</v>
      </c>
      <c r="CA243">
        <f>Rådata_6000!BT105</f>
        <v>0</v>
      </c>
      <c r="CB243">
        <f>Rådata_6000!BU105</f>
        <v>0</v>
      </c>
      <c r="CC243">
        <f>Rådata_6000!BV105</f>
        <v>0</v>
      </c>
      <c r="CD243">
        <f>Rådata_6000!BW105</f>
        <v>0</v>
      </c>
      <c r="CE243">
        <f>Rådata_6000!BX105</f>
        <v>0</v>
      </c>
      <c r="CF243">
        <f>Rådata_6000!BY105</f>
        <v>0</v>
      </c>
      <c r="CG243">
        <f>Rådata_6000!BZ105</f>
        <v>0</v>
      </c>
      <c r="CH243">
        <f>Rådata_6000!CA105</f>
        <v>0</v>
      </c>
      <c r="CI243">
        <f>Rådata_6000!CB105</f>
        <v>0</v>
      </c>
      <c r="CJ243">
        <f>Rådata_6000!CC105</f>
        <v>0</v>
      </c>
      <c r="CK243">
        <f>Rådata_6000!CD105</f>
        <v>0</v>
      </c>
      <c r="CL243">
        <f>Rådata_6000!CE105</f>
        <v>0</v>
      </c>
      <c r="CM243">
        <f>Rådata_6000!CF105</f>
        <v>0</v>
      </c>
      <c r="CN243">
        <f>Rådata_6000!CG105</f>
        <v>0</v>
      </c>
      <c r="CO243">
        <f>Rådata_6000!CH105</f>
        <v>0</v>
      </c>
      <c r="CP243">
        <f>Rådata_6000!CI105</f>
        <v>0</v>
      </c>
      <c r="CQ243">
        <f>Rådata_6000!CJ105</f>
        <v>0</v>
      </c>
      <c r="CR243">
        <f>Rådata_6000!CK105</f>
        <v>0</v>
      </c>
      <c r="CS243">
        <f>Rådata_6000!CL105</f>
        <v>0</v>
      </c>
      <c r="CT243">
        <f>Rådata_6000!CM105</f>
        <v>0</v>
      </c>
      <c r="CU243">
        <f>Rådata_6000!CN105</f>
        <v>0</v>
      </c>
      <c r="CV243">
        <f>Rådata_6000!CO105</f>
        <v>0</v>
      </c>
      <c r="CW243">
        <f>Rådata_6000!CP105</f>
        <v>0</v>
      </c>
      <c r="CX243">
        <f>Rådata_6000!CQ105</f>
        <v>0</v>
      </c>
      <c r="CY243">
        <f>Rådata_6000!CR105</f>
        <v>0</v>
      </c>
      <c r="CZ243">
        <f>Rådata_6000!CS105</f>
        <v>0</v>
      </c>
      <c r="DA243">
        <f>Rådata_6000!CT105</f>
        <v>0</v>
      </c>
      <c r="DB243">
        <f>Rådata_6000!CU105</f>
        <v>0</v>
      </c>
      <c r="DC243">
        <f>Rådata_6000!CV105</f>
        <v>0</v>
      </c>
      <c r="DD243">
        <f>Rådata_6000!CW105</f>
        <v>0</v>
      </c>
      <c r="DE243">
        <f>Rådata_6000!CX105</f>
        <v>0</v>
      </c>
      <c r="DF243">
        <f>Rådata_6000!CY105</f>
        <v>0</v>
      </c>
      <c r="DG243">
        <f>Rådata_6000!CZ105</f>
        <v>0</v>
      </c>
      <c r="DH243">
        <f>Rådata_6000!DA105</f>
        <v>0</v>
      </c>
      <c r="DI243">
        <f>Rådata_6000!DB105</f>
        <v>0</v>
      </c>
      <c r="DJ243">
        <f>Rådata_6000!DC105</f>
        <v>0</v>
      </c>
      <c r="DK243">
        <f>Rådata_6000!DD105</f>
        <v>0</v>
      </c>
      <c r="DL243">
        <f>Rådata_6000!DE105</f>
        <v>0</v>
      </c>
      <c r="DM243">
        <f>Rådata_6000!DF105</f>
        <v>0</v>
      </c>
      <c r="DN243">
        <f>Rådata_6000!DG105</f>
        <v>0</v>
      </c>
      <c r="DO243">
        <f>Rådata_6000!DH105</f>
        <v>0</v>
      </c>
      <c r="DP243">
        <f>Rådata_6000!DI105</f>
        <v>0</v>
      </c>
      <c r="DQ243">
        <f>Rådata_6000!DJ105</f>
        <v>0</v>
      </c>
      <c r="DR243">
        <f>Rådata_6000!DK105</f>
        <v>0</v>
      </c>
      <c r="DS243">
        <f>Rådata_6000!DL105</f>
        <v>0</v>
      </c>
      <c r="DT243">
        <f>Rådata_6000!DM105</f>
        <v>0</v>
      </c>
      <c r="DU243">
        <f>Rådata_6000!DN105</f>
        <v>0</v>
      </c>
      <c r="DV243">
        <f>Rådata_6000!DO105</f>
        <v>0</v>
      </c>
      <c r="DW243">
        <f>Rådata_6000!DP105</f>
        <v>0</v>
      </c>
      <c r="DX243">
        <f>Rådata_6000!DQ105</f>
        <v>0</v>
      </c>
      <c r="DY243">
        <f>Rådata_6000!DR105</f>
        <v>0</v>
      </c>
      <c r="DZ243">
        <f>Rådata_6000!DS105</f>
        <v>0</v>
      </c>
      <c r="EA243">
        <f>Rådata_6000!DT105</f>
        <v>0</v>
      </c>
      <c r="EB243">
        <f>Rådata_6000!DU105</f>
        <v>0</v>
      </c>
      <c r="EC243">
        <f>Rådata_6000!DV105</f>
        <v>0</v>
      </c>
      <c r="ED243">
        <f>Rådata_6000!DW105</f>
        <v>0</v>
      </c>
      <c r="EE243">
        <f>Rådata_6000!DX105</f>
        <v>0</v>
      </c>
      <c r="EF243">
        <f>Rådata_6000!DY105</f>
        <v>0</v>
      </c>
      <c r="EG243">
        <f>Rådata_6000!DZ105</f>
        <v>0</v>
      </c>
      <c r="EH243">
        <f>Rådata_6000!EA105</f>
        <v>0</v>
      </c>
      <c r="EI243">
        <f>Rådata_6000!EB105</f>
        <v>0</v>
      </c>
      <c r="EJ243">
        <f>Rådata_6000!EC105</f>
        <v>0</v>
      </c>
      <c r="EK243">
        <f>Rådata_6000!ED105</f>
        <v>0</v>
      </c>
      <c r="EL243">
        <f>Rådata_6000!EE105</f>
        <v>0</v>
      </c>
      <c r="EM243">
        <f>Rådata_6000!EF105</f>
        <v>0</v>
      </c>
      <c r="EN243">
        <f>Rådata_6000!EG105</f>
        <v>0</v>
      </c>
      <c r="EO243">
        <f>Rådata_6000!EH105</f>
        <v>0</v>
      </c>
      <c r="EP243">
        <f>Rådata_6000!EI105</f>
        <v>0</v>
      </c>
      <c r="EQ243">
        <f>Rådata_6000!EJ105</f>
        <v>0</v>
      </c>
      <c r="ER243">
        <f>Rådata_6000!EK105</f>
        <v>0</v>
      </c>
      <c r="ES243">
        <f>Rådata_6000!EL105</f>
        <v>0</v>
      </c>
      <c r="ET243">
        <f>Rådata_6000!EM105</f>
        <v>0</v>
      </c>
      <c r="EU243">
        <f>Rådata_6000!EN105</f>
        <v>0</v>
      </c>
      <c r="EV243">
        <f>Rådata_6000!EO105</f>
        <v>0</v>
      </c>
      <c r="EW243">
        <f>Rådata_6000!EP105</f>
        <v>0</v>
      </c>
      <c r="EX243">
        <f>Rådata_6000!EQ105</f>
        <v>0</v>
      </c>
      <c r="EY243">
        <f>Rådata_6000!ER105</f>
        <v>0</v>
      </c>
      <c r="EZ243">
        <f>Rådata_6000!ES105</f>
        <v>0</v>
      </c>
      <c r="FA243">
        <f>Rådata_6000!ET105</f>
        <v>0</v>
      </c>
      <c r="FB243">
        <f>Rådata_6000!EU105</f>
        <v>0</v>
      </c>
      <c r="FC243">
        <f>Rådata_6000!EV105</f>
        <v>0</v>
      </c>
      <c r="FD243">
        <f>Rådata_6000!EW105</f>
        <v>0</v>
      </c>
      <c r="FE243">
        <f>Rådata_6000!EX105</f>
        <v>0</v>
      </c>
      <c r="FF243">
        <f>Rådata_6000!EY105</f>
        <v>0</v>
      </c>
      <c r="FG243">
        <f>Rådata_6000!EZ105</f>
        <v>0</v>
      </c>
      <c r="FH243">
        <f>Rådata_6000!FA105</f>
        <v>0</v>
      </c>
      <c r="FI243">
        <f>Rådata_6000!FB105</f>
        <v>0</v>
      </c>
      <c r="FJ243">
        <f>Rådata_6000!FC105</f>
        <v>0</v>
      </c>
      <c r="FK243">
        <f>Rådata_6000!FD105</f>
        <v>0</v>
      </c>
      <c r="FL243">
        <f>Rådata_6000!FE105</f>
        <v>0</v>
      </c>
      <c r="FM243">
        <f>Rådata_6000!FF105</f>
        <v>0</v>
      </c>
      <c r="FN243">
        <f>Rådata_6000!FG105</f>
        <v>0</v>
      </c>
      <c r="FO243">
        <f>Rådata_6000!FH105</f>
        <v>0</v>
      </c>
      <c r="FP243">
        <f>Rådata_6000!FI105</f>
        <v>0</v>
      </c>
      <c r="FQ243">
        <f>Rådata_6000!FJ105</f>
        <v>0</v>
      </c>
      <c r="FR243">
        <f>Rådata_6000!FK105</f>
        <v>0</v>
      </c>
      <c r="FS243">
        <f>Rådata_6000!FL105</f>
        <v>0</v>
      </c>
      <c r="FT243">
        <f>Rådata_6000!FM105</f>
        <v>0</v>
      </c>
      <c r="FU243">
        <f>Rådata_6000!FN105</f>
        <v>0</v>
      </c>
      <c r="FV243">
        <f>Rådata_6000!FO105</f>
        <v>0</v>
      </c>
      <c r="FW243">
        <f>Rådata_6000!FP105</f>
        <v>0</v>
      </c>
      <c r="FX243">
        <f>Rådata_6000!FQ105</f>
        <v>0</v>
      </c>
      <c r="FY243">
        <f>Rådata_6000!FR105</f>
        <v>0</v>
      </c>
      <c r="FZ243">
        <f>Rådata_6000!FS105</f>
        <v>0</v>
      </c>
      <c r="GA243">
        <f>Rådata_6000!FT105</f>
        <v>0</v>
      </c>
      <c r="GB243">
        <f>Rådata_6000!FU105</f>
        <v>0</v>
      </c>
      <c r="GC243">
        <f>Rådata_6000!FV105</f>
        <v>0</v>
      </c>
      <c r="GD243">
        <f>Rådata_6000!FW105</f>
        <v>0</v>
      </c>
      <c r="GE243">
        <f>Rådata_6000!FX105</f>
        <v>0</v>
      </c>
      <c r="GF243">
        <f>Rådata_6000!FY105</f>
        <v>0</v>
      </c>
      <c r="GG243">
        <f>Rådata_6000!FZ105</f>
        <v>0</v>
      </c>
      <c r="GH243">
        <f>Rådata_6000!GA105</f>
        <v>0</v>
      </c>
      <c r="GI243">
        <f>Rådata_6000!GB105</f>
        <v>0</v>
      </c>
      <c r="GJ243">
        <f>Rådata_6000!GC105</f>
        <v>0</v>
      </c>
      <c r="GK243">
        <f>Rådata_6000!GD105</f>
        <v>0</v>
      </c>
      <c r="GL243">
        <f>Rådata_6000!GE105</f>
        <v>0</v>
      </c>
      <c r="GM243">
        <f>Rådata_6000!GF105</f>
        <v>0</v>
      </c>
      <c r="GN243">
        <f>Rådata_6000!GG105</f>
        <v>0</v>
      </c>
      <c r="GO243">
        <f>Rådata_6000!GH105</f>
        <v>0</v>
      </c>
      <c r="GP243">
        <f>Rådata_6000!GI105</f>
        <v>0</v>
      </c>
      <c r="GQ243">
        <f>Rådata_6000!GJ105</f>
        <v>0</v>
      </c>
      <c r="GR243">
        <f>Rådata_6000!GK105</f>
        <v>0</v>
      </c>
      <c r="GS243">
        <f>Rådata_6000!GL105</f>
        <v>0</v>
      </c>
      <c r="GT243">
        <f>Rådata_6000!GM105</f>
        <v>0</v>
      </c>
      <c r="GU243">
        <f>Rådata_6000!GN105</f>
        <v>0</v>
      </c>
      <c r="GV243">
        <f>Rådata_6000!GO105</f>
        <v>0</v>
      </c>
      <c r="GW243">
        <f>Rådata_6000!GP105</f>
        <v>0</v>
      </c>
      <c r="GX243">
        <f>Rådata_6000!GQ105</f>
        <v>0</v>
      </c>
      <c r="GY243">
        <f>Rådata_6000!GR105</f>
        <v>0</v>
      </c>
      <c r="GZ243">
        <f>Rådata_6000!GS105</f>
        <v>0</v>
      </c>
      <c r="HA243">
        <f>Rådata_6000!GT105</f>
        <v>0</v>
      </c>
      <c r="HB243">
        <f>Rådata_6000!GU105</f>
        <v>0</v>
      </c>
      <c r="HC243">
        <f>Rådata_6000!GV105</f>
        <v>0</v>
      </c>
      <c r="HD243">
        <f>Rådata_6000!GW105</f>
        <v>0</v>
      </c>
      <c r="HE243">
        <f>Rådata_6000!GX105</f>
        <v>0</v>
      </c>
      <c r="HF243">
        <f>Rådata_6000!GY105</f>
        <v>0</v>
      </c>
      <c r="HG243">
        <f>Rådata_6000!GZ105</f>
        <v>0</v>
      </c>
      <c r="HH243">
        <f>Rådata_6000!HA105</f>
        <v>0</v>
      </c>
      <c r="HI243">
        <f>Rådata_6000!HB105</f>
        <v>0</v>
      </c>
      <c r="HJ243">
        <f>Rådata_6000!HC105</f>
        <v>0</v>
      </c>
      <c r="HK243">
        <f>Rådata_6000!HD105</f>
        <v>0</v>
      </c>
      <c r="HL243">
        <f>Rådata_6000!HE105</f>
        <v>0</v>
      </c>
      <c r="HM243">
        <f>Rådata_6000!HF105</f>
        <v>0</v>
      </c>
      <c r="HN243">
        <f>Rådata_6000!HG105</f>
        <v>0</v>
      </c>
      <c r="HO243">
        <f>Rådata_6000!HH105</f>
        <v>0</v>
      </c>
      <c r="HP243">
        <f>Rådata_6000!HI105</f>
        <v>0</v>
      </c>
      <c r="HQ243">
        <f>Rådata_6000!HJ105</f>
        <v>0</v>
      </c>
      <c r="HR243">
        <f>Rådata_6000!HK105</f>
        <v>0</v>
      </c>
      <c r="HS243">
        <f>Rådata_6000!HL105</f>
        <v>0</v>
      </c>
      <c r="HT243">
        <f>Rådata_6000!HM105</f>
        <v>0</v>
      </c>
      <c r="HU243">
        <f>Rådata_6000!HN105</f>
        <v>0</v>
      </c>
      <c r="HV243">
        <f>Rådata_6000!HO105</f>
        <v>0</v>
      </c>
      <c r="HW243">
        <f>Rådata_6000!HP105</f>
        <v>0</v>
      </c>
      <c r="HX243">
        <f>Rådata_6000!HQ105</f>
        <v>0</v>
      </c>
      <c r="HY243">
        <f>Rådata_6000!HR105</f>
        <v>0</v>
      </c>
      <c r="HZ243">
        <f>Rådata_6000!HS105</f>
        <v>0</v>
      </c>
      <c r="IA243">
        <f>Rådata_6000!HT105</f>
        <v>0</v>
      </c>
      <c r="IB243">
        <f>Rådata_6000!HU105</f>
        <v>0</v>
      </c>
      <c r="IC243">
        <f>Rådata_6000!HV105</f>
        <v>0</v>
      </c>
      <c r="ID243">
        <f>Rådata_6000!HW105</f>
        <v>0</v>
      </c>
      <c r="IE243">
        <f>Rådata_6000!HX105</f>
        <v>0</v>
      </c>
      <c r="IF243">
        <f>Rådata_6000!HY105</f>
        <v>0</v>
      </c>
      <c r="IG243">
        <f>Rådata_6000!HZ105</f>
        <v>0</v>
      </c>
      <c r="IH243">
        <f>Rådata_6000!IA105</f>
        <v>0</v>
      </c>
      <c r="II243">
        <f>Rådata_6000!IB105</f>
        <v>0</v>
      </c>
      <c r="IJ243">
        <f>Rådata_6000!IC105</f>
        <v>0</v>
      </c>
      <c r="IK243">
        <f>Rådata_6000!ID105</f>
        <v>0</v>
      </c>
      <c r="IL243">
        <f>Rådata_6000!IE105</f>
        <v>0</v>
      </c>
      <c r="IM243">
        <f>Rådata_6000!IF105</f>
        <v>0</v>
      </c>
      <c r="IN243">
        <f>Rådata_6000!IG105</f>
        <v>0</v>
      </c>
      <c r="IO243">
        <f>Rådata_6000!IH105</f>
        <v>0</v>
      </c>
      <c r="IP243">
        <f>Rådata_6000!II105</f>
        <v>0</v>
      </c>
      <c r="IQ243">
        <f>Rådata_6000!IJ105</f>
        <v>0</v>
      </c>
      <c r="IR243">
        <f>Rådata_6000!IK105</f>
        <v>0</v>
      </c>
      <c r="IS243">
        <f>Rådata_6000!IL105</f>
        <v>0</v>
      </c>
      <c r="IT243">
        <f>Rådata_6000!IM105</f>
        <v>0</v>
      </c>
      <c r="IU243">
        <f>Rådata_6000!IN105</f>
        <v>0</v>
      </c>
      <c r="IV243">
        <f>Rådata_6000!IO105</f>
        <v>0</v>
      </c>
      <c r="IW243">
        <f>Rådata_6000!IP105</f>
        <v>0</v>
      </c>
      <c r="IX243">
        <f>Rådata_6000!IQ105</f>
        <v>0</v>
      </c>
      <c r="IY243">
        <f>Rådata_6000!IR105</f>
        <v>0</v>
      </c>
      <c r="IZ243">
        <f>Rådata_6000!IS105</f>
        <v>0</v>
      </c>
      <c r="JA243">
        <f>Rådata_6000!IT105</f>
        <v>0</v>
      </c>
      <c r="JB243">
        <f>Rådata_6000!IU105</f>
        <v>0</v>
      </c>
      <c r="JC243">
        <f>Rådata_6000!IV105</f>
        <v>0</v>
      </c>
      <c r="JD243">
        <f>Rådata_6000!IW105</f>
        <v>0</v>
      </c>
      <c r="JE243">
        <f>Rådata_6000!IX105</f>
        <v>0</v>
      </c>
      <c r="JF243">
        <f>Rådata_6000!IY105</f>
        <v>0</v>
      </c>
      <c r="JG243">
        <f>Rådata_6000!IZ105</f>
        <v>0</v>
      </c>
      <c r="JH243">
        <f>Rådata_6000!JA105</f>
        <v>0</v>
      </c>
      <c r="JI243">
        <f>Rådata_6000!JB105</f>
        <v>0</v>
      </c>
      <c r="JJ243">
        <f>Rådata_6000!JC105</f>
        <v>0</v>
      </c>
      <c r="JK243">
        <f>Rådata_6000!JD105</f>
        <v>0</v>
      </c>
      <c r="JL243">
        <f>Rådata_6000!JE105</f>
        <v>0</v>
      </c>
      <c r="JM243">
        <f>Rådata_6000!JF105</f>
        <v>0</v>
      </c>
      <c r="JN243">
        <f>Rådata_6000!JG105</f>
        <v>0</v>
      </c>
      <c r="JO243">
        <f>Rådata_6000!JH105</f>
        <v>0</v>
      </c>
      <c r="JP243">
        <f>Rådata_6000!JI105</f>
        <v>0</v>
      </c>
      <c r="JQ243">
        <f>Rådata_6000!JJ105</f>
        <v>0</v>
      </c>
      <c r="JR243">
        <f>Rådata_6000!JK105</f>
        <v>0</v>
      </c>
      <c r="JS243">
        <f>Rådata_6000!JL105</f>
        <v>0</v>
      </c>
      <c r="JT243">
        <f>Rådata_6000!JM105</f>
        <v>0</v>
      </c>
      <c r="JU243">
        <f>Rådata_6000!JN105</f>
        <v>0</v>
      </c>
      <c r="JV243">
        <f>Rådata_6000!JO105</f>
        <v>0</v>
      </c>
      <c r="JW243">
        <f>Rådata_6000!JP105</f>
        <v>0</v>
      </c>
      <c r="JX243">
        <f>Rådata_6000!JQ105</f>
        <v>0</v>
      </c>
      <c r="JY243">
        <f>Rådata_6000!JR105</f>
        <v>0</v>
      </c>
      <c r="JZ243">
        <f>Rådata_6000!JS105</f>
        <v>0</v>
      </c>
      <c r="KA243">
        <f>Rådata_6000!JT105</f>
        <v>0</v>
      </c>
      <c r="KB243">
        <f>Rådata_6000!JU105</f>
        <v>0</v>
      </c>
      <c r="KC243">
        <f>Rådata_6000!JV105</f>
        <v>0</v>
      </c>
      <c r="KD243">
        <f>Rådata_6000!JW105</f>
        <v>0</v>
      </c>
      <c r="KE243">
        <f>Rådata_6000!JX105</f>
        <v>0</v>
      </c>
      <c r="KF243">
        <f>Rådata_6000!JY105</f>
        <v>0</v>
      </c>
      <c r="KG243">
        <f>Rådata_6000!JZ105</f>
        <v>0</v>
      </c>
      <c r="KH243">
        <f>Rådata_6000!KA105</f>
        <v>0</v>
      </c>
      <c r="KI243">
        <f>Rådata_6000!KB105</f>
        <v>0</v>
      </c>
      <c r="KJ243">
        <f>Rådata_6000!KC105</f>
        <v>0</v>
      </c>
      <c r="KK243">
        <f>Rådata_6000!KD105</f>
        <v>0</v>
      </c>
      <c r="KL243">
        <f>Rådata_6000!KE105</f>
        <v>0</v>
      </c>
      <c r="KM243">
        <f>Rådata_6000!KF105</f>
        <v>0</v>
      </c>
      <c r="KN243">
        <f>Rådata_6000!KG105</f>
        <v>0</v>
      </c>
      <c r="KO243">
        <f>Rådata_6000!KH105</f>
        <v>0</v>
      </c>
      <c r="KP243">
        <f>Rådata_6000!KI105</f>
        <v>0</v>
      </c>
      <c r="KQ243">
        <f>Rådata_6000!KJ105</f>
        <v>0</v>
      </c>
      <c r="KR243">
        <f>Rådata_6000!KK105</f>
        <v>0</v>
      </c>
      <c r="KS243">
        <f>Rådata_6000!KL105</f>
        <v>0</v>
      </c>
      <c r="KT243">
        <f>Rådata_6000!KM105</f>
        <v>0</v>
      </c>
      <c r="KU243">
        <f>Rådata_6000!KN105</f>
        <v>0</v>
      </c>
      <c r="KV243">
        <f>Rådata_6000!KO105</f>
        <v>0</v>
      </c>
      <c r="KW243">
        <f>Rådata_6000!KP105</f>
        <v>0</v>
      </c>
      <c r="KX243">
        <f>Rådata_6000!KQ105</f>
        <v>0</v>
      </c>
      <c r="KY243">
        <f>Rådata_6000!KR105</f>
        <v>0</v>
      </c>
      <c r="KZ243">
        <f>Rådata_6000!KS105</f>
        <v>0</v>
      </c>
      <c r="LA243">
        <f>Rådata_6000!KT105</f>
        <v>0</v>
      </c>
      <c r="LB243">
        <f>Rådata_6000!KU105</f>
        <v>0</v>
      </c>
      <c r="LC243">
        <f>Rådata_6000!KV105</f>
        <v>0</v>
      </c>
      <c r="LD243">
        <f>Rådata_6000!KW105</f>
        <v>0</v>
      </c>
      <c r="LE243">
        <f>Rådata_6000!KX105</f>
        <v>0</v>
      </c>
      <c r="LF243">
        <f>Rådata_6000!KY105</f>
        <v>0</v>
      </c>
      <c r="LG243">
        <f>Rådata_6000!KZ105</f>
        <v>0</v>
      </c>
      <c r="LH243">
        <f>Rådata_6000!LA105</f>
        <v>0</v>
      </c>
      <c r="LI243">
        <f>Rådata_6000!LB105</f>
        <v>0</v>
      </c>
      <c r="LJ243">
        <f>Rådata_6000!LC105</f>
        <v>0</v>
      </c>
      <c r="LK243">
        <f>Rådata_6000!LD105</f>
        <v>0</v>
      </c>
      <c r="LL243">
        <f>Rådata_6000!LE105</f>
        <v>0</v>
      </c>
      <c r="LM243">
        <f>Rådata_6000!LF105</f>
        <v>0</v>
      </c>
      <c r="LN243">
        <f>Rådata_6000!LG105</f>
        <v>0</v>
      </c>
      <c r="LO243">
        <f>Rådata_6000!LH105</f>
        <v>0</v>
      </c>
      <c r="LP243">
        <f>Rådata_6000!LI105</f>
        <v>0</v>
      </c>
      <c r="LQ243">
        <f>Rådata_6000!LJ105</f>
        <v>0</v>
      </c>
      <c r="LR243">
        <f>Rådata_6000!LK105</f>
        <v>0</v>
      </c>
      <c r="LS243">
        <f>Rådata_6000!LL105</f>
        <v>0</v>
      </c>
      <c r="LT243">
        <f>Rådata_6000!LM105</f>
        <v>0</v>
      </c>
      <c r="LU243">
        <f>Rådata_6000!LN105</f>
        <v>0</v>
      </c>
      <c r="LV243">
        <f>Rådata_6000!LO105</f>
        <v>0</v>
      </c>
      <c r="LW243">
        <f>Rådata_6000!LP105</f>
        <v>0</v>
      </c>
      <c r="LX243">
        <f>Rådata_6000!LQ105</f>
        <v>0</v>
      </c>
      <c r="LY243">
        <f>Rådata_6000!LR105</f>
        <v>0</v>
      </c>
      <c r="LZ243">
        <f>Rådata_6000!LS105</f>
        <v>0</v>
      </c>
      <c r="MA243">
        <f>Rådata_6000!LT105</f>
        <v>0</v>
      </c>
      <c r="MB243">
        <f>Rådata_6000!LU105</f>
        <v>0</v>
      </c>
      <c r="MC243">
        <f>Rådata_6000!LV105</f>
        <v>0</v>
      </c>
      <c r="MD243">
        <f>Rådata_6000!LW105</f>
        <v>0</v>
      </c>
      <c r="ME243">
        <f>Rådata_6000!LX105</f>
        <v>0</v>
      </c>
      <c r="MF243">
        <f>Rådata_6000!LY105</f>
        <v>0</v>
      </c>
      <c r="MG243">
        <f>Rådata_6000!LZ105</f>
        <v>0</v>
      </c>
      <c r="MH243">
        <f>Rådata_6000!MA105</f>
        <v>0</v>
      </c>
      <c r="MI243">
        <f>Rådata_6000!MB105</f>
        <v>0</v>
      </c>
      <c r="MJ243">
        <f>Rådata_6000!MC105</f>
        <v>0</v>
      </c>
      <c r="MK243">
        <f>Rådata_6000!MD105</f>
        <v>0</v>
      </c>
      <c r="ML243">
        <f>Rådata_6000!ME105</f>
        <v>0</v>
      </c>
      <c r="MM243">
        <f>Rådata_6000!MF105</f>
        <v>0</v>
      </c>
      <c r="MN243">
        <f>Rådata_6000!MG105</f>
        <v>0</v>
      </c>
      <c r="MO243">
        <f>Rådata_6000!MH105</f>
        <v>0</v>
      </c>
      <c r="MP243">
        <f>Rådata_6000!MI105</f>
        <v>0</v>
      </c>
      <c r="MQ243">
        <f>Rådata_6000!MJ105</f>
        <v>0</v>
      </c>
      <c r="MR243">
        <f>Rådata_6000!MK105</f>
        <v>0</v>
      </c>
      <c r="MS243">
        <f>Rådata_6000!ML105</f>
        <v>0</v>
      </c>
      <c r="MT243">
        <f>Rådata_6000!MM105</f>
        <v>0</v>
      </c>
      <c r="MU243">
        <f>Rådata_6000!MN105</f>
        <v>0</v>
      </c>
      <c r="MV243">
        <f>Rådata_6000!MO105</f>
        <v>0</v>
      </c>
      <c r="MW243">
        <f>Rådata_6000!MP105</f>
        <v>0</v>
      </c>
      <c r="MX243">
        <f>Rådata_6000!MQ105</f>
        <v>0</v>
      </c>
      <c r="MY243">
        <f>Rådata_6000!MR105</f>
        <v>0</v>
      </c>
      <c r="MZ243">
        <f>Rådata_6000!MS105</f>
        <v>0</v>
      </c>
      <c r="NA243">
        <f>Rådata_6000!MT105</f>
        <v>0</v>
      </c>
      <c r="NB243">
        <f>Rådata_6000!MU105</f>
        <v>0</v>
      </c>
      <c r="NC243">
        <f>Rådata_6000!MV105</f>
        <v>0</v>
      </c>
      <c r="ND243">
        <f>Rådata_6000!MW105</f>
        <v>0</v>
      </c>
      <c r="NE243">
        <f>Rådata_6000!MX105</f>
        <v>0</v>
      </c>
      <c r="NF243">
        <f>Rådata_6000!MY105</f>
        <v>0</v>
      </c>
      <c r="NG243">
        <f>Rådata_6000!MZ105</f>
        <v>0</v>
      </c>
      <c r="NH243">
        <f>Rådata_6000!NA105</f>
        <v>0</v>
      </c>
      <c r="NI243">
        <f>Rådata_6000!NB105</f>
        <v>0</v>
      </c>
      <c r="NJ243">
        <f>Rådata_6000!NC105</f>
        <v>0</v>
      </c>
      <c r="NK243">
        <f>Rådata_6000!ND105</f>
        <v>0</v>
      </c>
      <c r="NL243">
        <f>Rådata_6000!NE105</f>
        <v>0</v>
      </c>
      <c r="NM243">
        <f>Rådata_6000!NF105</f>
        <v>0</v>
      </c>
      <c r="NN243">
        <f>Rådata_6000!NG105</f>
        <v>0</v>
      </c>
      <c r="NO243">
        <f>Rådata_6000!NH105</f>
        <v>0</v>
      </c>
      <c r="NP243">
        <f>Rådata_6000!NI105</f>
        <v>0</v>
      </c>
      <c r="NQ243">
        <f>Rådata_6000!NJ105</f>
        <v>0</v>
      </c>
      <c r="NR243">
        <f>Rådata_6000!NK105</f>
        <v>0</v>
      </c>
      <c r="NS243">
        <f>Rådata_6000!NL105</f>
        <v>0</v>
      </c>
      <c r="NT243">
        <f>Rådata_6000!NM105</f>
        <v>0</v>
      </c>
      <c r="NU243">
        <f>Rådata_6000!NN105</f>
        <v>0</v>
      </c>
      <c r="NV243">
        <f>Rådata_6000!NO105</f>
        <v>0</v>
      </c>
      <c r="NW243">
        <f>Rådata_6000!NP105</f>
        <v>0</v>
      </c>
      <c r="NX243">
        <f>Rådata_6000!NQ105</f>
        <v>0</v>
      </c>
      <c r="NY243">
        <f>Rådata_6000!NR105</f>
        <v>0</v>
      </c>
      <c r="NZ243">
        <f>Rådata_6000!NS105</f>
        <v>0</v>
      </c>
      <c r="OA243">
        <f>Rådata_6000!NT105</f>
        <v>0</v>
      </c>
      <c r="OB243">
        <f>Rådata_6000!NU105</f>
        <v>0</v>
      </c>
      <c r="OC243">
        <f>Rådata_6000!NV105</f>
        <v>0</v>
      </c>
      <c r="OD243">
        <f>Rådata_6000!NW105</f>
        <v>0</v>
      </c>
      <c r="OE243">
        <f>Rådata_6000!NX105</f>
        <v>0</v>
      </c>
      <c r="OF243">
        <f>Rådata_6000!NY105</f>
        <v>0</v>
      </c>
      <c r="OG243">
        <f>Rådata_6000!NZ105</f>
        <v>0</v>
      </c>
      <c r="OH243">
        <f>Rådata_6000!OA105</f>
        <v>0</v>
      </c>
      <c r="OI243">
        <f>Rådata_6000!OB105</f>
        <v>0</v>
      </c>
      <c r="OJ243">
        <f>Rådata_6000!OC105</f>
        <v>0</v>
      </c>
      <c r="OK243">
        <f>Rådata_6000!OD105</f>
        <v>0</v>
      </c>
      <c r="OL243">
        <f>Rådata_6000!OE105</f>
        <v>0</v>
      </c>
      <c r="OM243">
        <f>Rådata_6000!OF105</f>
        <v>0</v>
      </c>
      <c r="ON243">
        <f>Rådata_6000!OG105</f>
        <v>0</v>
      </c>
      <c r="OO243">
        <f>Rådata_6000!OH105</f>
        <v>0</v>
      </c>
      <c r="OP243">
        <f>Rådata_6000!OI105</f>
        <v>0</v>
      </c>
      <c r="OQ243">
        <f>Rådata_6000!OJ105</f>
        <v>0</v>
      </c>
      <c r="OR243">
        <f>Rådata_6000!OK105</f>
        <v>0</v>
      </c>
      <c r="OS243">
        <f>Rådata_6000!OL105</f>
        <v>0</v>
      </c>
    </row>
    <row r="244" spans="1:409">
      <c r="A244" t="s">
        <v>446</v>
      </c>
      <c r="J244">
        <f>Rådata_6000!C106</f>
        <v>0</v>
      </c>
      <c r="K244">
        <f>Rådata_6000!D106</f>
        <v>0</v>
      </c>
      <c r="L244">
        <f>Rådata_6000!E106</f>
        <v>0</v>
      </c>
      <c r="M244">
        <f>Rådata_6000!F106</f>
        <v>0</v>
      </c>
      <c r="N244">
        <f>Rådata_6000!G106</f>
        <v>0</v>
      </c>
      <c r="O244">
        <f>Rådata_6000!H106</f>
        <v>0</v>
      </c>
      <c r="P244">
        <f>Rådata_6000!I106</f>
        <v>0</v>
      </c>
      <c r="Q244">
        <f>Rådata_6000!J106</f>
        <v>0</v>
      </c>
      <c r="R244">
        <f>Rådata_6000!K106</f>
        <v>0</v>
      </c>
      <c r="S244">
        <f>Rådata_6000!L106</f>
        <v>0</v>
      </c>
      <c r="T244">
        <f>Rådata_6000!M106</f>
        <v>0</v>
      </c>
      <c r="U244">
        <f>Rådata_6000!N106</f>
        <v>0</v>
      </c>
      <c r="V244">
        <f>Rådata_6000!O106</f>
        <v>0</v>
      </c>
      <c r="W244">
        <f>Rådata_6000!P106</f>
        <v>0</v>
      </c>
      <c r="X244">
        <f>Rådata_6000!Q106</f>
        <v>0</v>
      </c>
      <c r="Y244">
        <f>Rådata_6000!R106</f>
        <v>0</v>
      </c>
      <c r="Z244">
        <f>Rådata_6000!S106</f>
        <v>0</v>
      </c>
      <c r="AA244">
        <f>Rådata_6000!T106</f>
        <v>0</v>
      </c>
      <c r="AB244">
        <f>Rådata_6000!U106</f>
        <v>0</v>
      </c>
      <c r="AC244">
        <f>Rådata_6000!V106</f>
        <v>0</v>
      </c>
      <c r="AD244">
        <f>Rådata_6000!W106</f>
        <v>0</v>
      </c>
      <c r="AE244">
        <f>Rådata_6000!X106</f>
        <v>0</v>
      </c>
      <c r="AF244">
        <f>Rådata_6000!Y106</f>
        <v>0</v>
      </c>
      <c r="AG244">
        <f>Rådata_6000!Z106</f>
        <v>0</v>
      </c>
      <c r="AH244">
        <f>Rådata_6000!AA106</f>
        <v>0</v>
      </c>
      <c r="AI244">
        <f>Rådata_6000!AB106</f>
        <v>0</v>
      </c>
      <c r="AJ244">
        <f>Rådata_6000!AC106</f>
        <v>0</v>
      </c>
      <c r="AK244">
        <f>Rådata_6000!AD106</f>
        <v>0</v>
      </c>
      <c r="AL244">
        <f>Rådata_6000!AE106</f>
        <v>0</v>
      </c>
      <c r="AM244">
        <f>Rådata_6000!AF106</f>
        <v>0</v>
      </c>
      <c r="AN244">
        <f>Rådata_6000!AG106</f>
        <v>0</v>
      </c>
      <c r="AO244">
        <f>Rådata_6000!AH106</f>
        <v>0</v>
      </c>
      <c r="AP244">
        <f>Rådata_6000!AI106</f>
        <v>0</v>
      </c>
      <c r="AQ244">
        <f>Rådata_6000!AJ106</f>
        <v>0</v>
      </c>
      <c r="AR244">
        <f>Rådata_6000!AK106</f>
        <v>0</v>
      </c>
      <c r="AS244">
        <f>Rådata_6000!AL106</f>
        <v>0</v>
      </c>
      <c r="AT244">
        <f>Rådata_6000!AM106</f>
        <v>0</v>
      </c>
      <c r="AU244">
        <f>Rådata_6000!AN106</f>
        <v>0</v>
      </c>
      <c r="AV244">
        <f>Rådata_6000!AO106</f>
        <v>0</v>
      </c>
      <c r="AW244">
        <f>Rådata_6000!AP106</f>
        <v>0</v>
      </c>
      <c r="AX244">
        <f>Rådata_6000!AQ106</f>
        <v>0</v>
      </c>
      <c r="AY244">
        <f>Rådata_6000!AR106</f>
        <v>0</v>
      </c>
      <c r="AZ244">
        <f>Rådata_6000!AS106</f>
        <v>0</v>
      </c>
      <c r="BA244">
        <f>Rådata_6000!AT106</f>
        <v>0</v>
      </c>
      <c r="BB244">
        <f>Rådata_6000!AU106</f>
        <v>0</v>
      </c>
      <c r="BC244">
        <f>Rådata_6000!AV106</f>
        <v>0</v>
      </c>
      <c r="BD244">
        <f>Rådata_6000!AW106</f>
        <v>0</v>
      </c>
      <c r="BE244">
        <f>Rådata_6000!AX106</f>
        <v>0</v>
      </c>
      <c r="BF244">
        <f>Rådata_6000!AY106</f>
        <v>0</v>
      </c>
      <c r="BG244">
        <f>Rådata_6000!AZ106</f>
        <v>0</v>
      </c>
      <c r="BH244">
        <f>Rådata_6000!BA106</f>
        <v>0</v>
      </c>
      <c r="BI244">
        <f>Rådata_6000!BB106</f>
        <v>0</v>
      </c>
      <c r="BJ244">
        <f>Rådata_6000!BC106</f>
        <v>0</v>
      </c>
      <c r="BK244">
        <f>Rådata_6000!BD106</f>
        <v>0</v>
      </c>
      <c r="BL244">
        <f>Rådata_6000!BE106</f>
        <v>0</v>
      </c>
      <c r="BM244">
        <f>Rådata_6000!BF106</f>
        <v>0</v>
      </c>
      <c r="BN244">
        <f>Rådata_6000!BG106</f>
        <v>0</v>
      </c>
      <c r="BO244">
        <f>Rådata_6000!BH106</f>
        <v>0</v>
      </c>
      <c r="BP244">
        <f>Rådata_6000!BI106</f>
        <v>0</v>
      </c>
      <c r="BQ244">
        <f>Rådata_6000!BJ106</f>
        <v>0</v>
      </c>
      <c r="BR244">
        <f>Rådata_6000!BK106</f>
        <v>0</v>
      </c>
      <c r="BS244">
        <f>Rådata_6000!BL106</f>
        <v>0</v>
      </c>
      <c r="BT244">
        <f>Rådata_6000!BM106</f>
        <v>0</v>
      </c>
      <c r="BU244">
        <f>Rådata_6000!BN106</f>
        <v>0</v>
      </c>
      <c r="BV244">
        <f>Rådata_6000!BO106</f>
        <v>0</v>
      </c>
      <c r="BW244">
        <f>Rådata_6000!BP106</f>
        <v>0</v>
      </c>
      <c r="BX244">
        <f>Rådata_6000!BQ106</f>
        <v>0</v>
      </c>
      <c r="BY244">
        <f>Rådata_6000!BR106</f>
        <v>0</v>
      </c>
      <c r="BZ244">
        <f>Rådata_6000!BS106</f>
        <v>0</v>
      </c>
      <c r="CA244">
        <f>Rådata_6000!BT106</f>
        <v>0</v>
      </c>
      <c r="CB244">
        <f>Rådata_6000!BU106</f>
        <v>0</v>
      </c>
      <c r="CC244">
        <f>Rådata_6000!BV106</f>
        <v>0</v>
      </c>
      <c r="CD244">
        <f>Rådata_6000!BW106</f>
        <v>0</v>
      </c>
      <c r="CE244">
        <f>Rådata_6000!BX106</f>
        <v>0</v>
      </c>
      <c r="CF244">
        <f>Rådata_6000!BY106</f>
        <v>0</v>
      </c>
      <c r="CG244">
        <f>Rådata_6000!BZ106</f>
        <v>0</v>
      </c>
      <c r="CH244">
        <f>Rådata_6000!CA106</f>
        <v>0</v>
      </c>
      <c r="CI244">
        <f>Rådata_6000!CB106</f>
        <v>0</v>
      </c>
      <c r="CJ244">
        <f>Rådata_6000!CC106</f>
        <v>0</v>
      </c>
      <c r="CK244">
        <f>Rådata_6000!CD106</f>
        <v>0</v>
      </c>
      <c r="CL244">
        <f>Rådata_6000!CE106</f>
        <v>0</v>
      </c>
      <c r="CM244">
        <f>Rådata_6000!CF106</f>
        <v>0</v>
      </c>
      <c r="CN244">
        <f>Rådata_6000!CG106</f>
        <v>0</v>
      </c>
      <c r="CO244">
        <f>Rådata_6000!CH106</f>
        <v>0</v>
      </c>
      <c r="CP244">
        <f>Rådata_6000!CI106</f>
        <v>0</v>
      </c>
      <c r="CQ244">
        <f>Rådata_6000!CJ106</f>
        <v>0</v>
      </c>
      <c r="CR244">
        <f>Rådata_6000!CK106</f>
        <v>0</v>
      </c>
      <c r="CS244">
        <f>Rådata_6000!CL106</f>
        <v>0</v>
      </c>
      <c r="CT244">
        <f>Rådata_6000!CM106</f>
        <v>0</v>
      </c>
      <c r="CU244">
        <f>Rådata_6000!CN106</f>
        <v>0</v>
      </c>
      <c r="CV244">
        <f>Rådata_6000!CO106</f>
        <v>0</v>
      </c>
      <c r="CW244">
        <f>Rådata_6000!CP106</f>
        <v>0</v>
      </c>
      <c r="CX244">
        <f>Rådata_6000!CQ106</f>
        <v>0</v>
      </c>
      <c r="CY244">
        <f>Rådata_6000!CR106</f>
        <v>0</v>
      </c>
      <c r="CZ244">
        <f>Rådata_6000!CS106</f>
        <v>0</v>
      </c>
      <c r="DA244">
        <f>Rådata_6000!CT106</f>
        <v>0</v>
      </c>
      <c r="DB244">
        <f>Rådata_6000!CU106</f>
        <v>0</v>
      </c>
      <c r="DC244">
        <f>Rådata_6000!CV106</f>
        <v>0</v>
      </c>
      <c r="DD244">
        <f>Rådata_6000!CW106</f>
        <v>0</v>
      </c>
      <c r="DE244">
        <f>Rådata_6000!CX106</f>
        <v>0</v>
      </c>
      <c r="DF244">
        <f>Rådata_6000!CY106</f>
        <v>0</v>
      </c>
      <c r="DG244">
        <f>Rådata_6000!CZ106</f>
        <v>0</v>
      </c>
      <c r="DH244">
        <f>Rådata_6000!DA106</f>
        <v>0</v>
      </c>
      <c r="DI244">
        <f>Rådata_6000!DB106</f>
        <v>0</v>
      </c>
      <c r="DJ244">
        <f>Rådata_6000!DC106</f>
        <v>0</v>
      </c>
      <c r="DK244">
        <f>Rådata_6000!DD106</f>
        <v>0</v>
      </c>
      <c r="DL244">
        <f>Rådata_6000!DE106</f>
        <v>0</v>
      </c>
      <c r="DM244">
        <f>Rådata_6000!DF106</f>
        <v>0</v>
      </c>
      <c r="DN244">
        <f>Rådata_6000!DG106</f>
        <v>0</v>
      </c>
      <c r="DO244">
        <f>Rådata_6000!DH106</f>
        <v>0</v>
      </c>
      <c r="DP244">
        <f>Rådata_6000!DI106</f>
        <v>0</v>
      </c>
      <c r="DQ244">
        <f>Rådata_6000!DJ106</f>
        <v>0</v>
      </c>
      <c r="DR244">
        <f>Rådata_6000!DK106</f>
        <v>0</v>
      </c>
      <c r="DS244">
        <f>Rådata_6000!DL106</f>
        <v>0</v>
      </c>
      <c r="DT244">
        <f>Rådata_6000!DM106</f>
        <v>0</v>
      </c>
      <c r="DU244">
        <f>Rådata_6000!DN106</f>
        <v>0</v>
      </c>
      <c r="DV244">
        <f>Rådata_6000!DO106</f>
        <v>0</v>
      </c>
      <c r="DW244">
        <f>Rådata_6000!DP106</f>
        <v>0</v>
      </c>
      <c r="DX244">
        <f>Rådata_6000!DQ106</f>
        <v>0</v>
      </c>
      <c r="DY244">
        <f>Rådata_6000!DR106</f>
        <v>0</v>
      </c>
      <c r="DZ244">
        <f>Rådata_6000!DS106</f>
        <v>0</v>
      </c>
      <c r="EA244">
        <f>Rådata_6000!DT106</f>
        <v>0</v>
      </c>
      <c r="EB244">
        <f>Rådata_6000!DU106</f>
        <v>0</v>
      </c>
      <c r="EC244">
        <f>Rådata_6000!DV106</f>
        <v>0</v>
      </c>
      <c r="ED244">
        <f>Rådata_6000!DW106</f>
        <v>0</v>
      </c>
      <c r="EE244">
        <f>Rådata_6000!DX106</f>
        <v>0</v>
      </c>
      <c r="EF244">
        <f>Rådata_6000!DY106</f>
        <v>0</v>
      </c>
      <c r="EG244">
        <f>Rådata_6000!DZ106</f>
        <v>0</v>
      </c>
      <c r="EH244">
        <f>Rådata_6000!EA106</f>
        <v>0</v>
      </c>
      <c r="EI244">
        <f>Rådata_6000!EB106</f>
        <v>0</v>
      </c>
      <c r="EJ244">
        <f>Rådata_6000!EC106</f>
        <v>0</v>
      </c>
      <c r="EK244">
        <f>Rådata_6000!ED106</f>
        <v>0</v>
      </c>
      <c r="EL244">
        <f>Rådata_6000!EE106</f>
        <v>0</v>
      </c>
      <c r="EM244">
        <f>Rådata_6000!EF106</f>
        <v>0</v>
      </c>
      <c r="EN244">
        <f>Rådata_6000!EG106</f>
        <v>0</v>
      </c>
      <c r="EO244">
        <f>Rådata_6000!EH106</f>
        <v>0</v>
      </c>
      <c r="EP244">
        <f>Rådata_6000!EI106</f>
        <v>0</v>
      </c>
      <c r="EQ244">
        <f>Rådata_6000!EJ106</f>
        <v>0</v>
      </c>
      <c r="ER244">
        <f>Rådata_6000!EK106</f>
        <v>0</v>
      </c>
      <c r="ES244">
        <f>Rådata_6000!EL106</f>
        <v>0</v>
      </c>
      <c r="ET244">
        <f>Rådata_6000!EM106</f>
        <v>0</v>
      </c>
      <c r="EU244">
        <f>Rådata_6000!EN106</f>
        <v>0</v>
      </c>
      <c r="EV244">
        <f>Rådata_6000!EO106</f>
        <v>0</v>
      </c>
      <c r="EW244">
        <f>Rådata_6000!EP106</f>
        <v>0</v>
      </c>
      <c r="EX244">
        <f>Rådata_6000!EQ106</f>
        <v>0</v>
      </c>
      <c r="EY244">
        <f>Rådata_6000!ER106</f>
        <v>0</v>
      </c>
      <c r="EZ244">
        <f>Rådata_6000!ES106</f>
        <v>0</v>
      </c>
      <c r="FA244">
        <f>Rådata_6000!ET106</f>
        <v>0</v>
      </c>
      <c r="FB244">
        <f>Rådata_6000!EU106</f>
        <v>0</v>
      </c>
      <c r="FC244">
        <f>Rådata_6000!EV106</f>
        <v>0</v>
      </c>
      <c r="FD244">
        <f>Rådata_6000!EW106</f>
        <v>0</v>
      </c>
      <c r="FE244">
        <f>Rådata_6000!EX106</f>
        <v>0</v>
      </c>
      <c r="FF244">
        <f>Rådata_6000!EY106</f>
        <v>0</v>
      </c>
      <c r="FG244">
        <f>Rådata_6000!EZ106</f>
        <v>0</v>
      </c>
      <c r="FH244">
        <f>Rådata_6000!FA106</f>
        <v>0</v>
      </c>
      <c r="FI244">
        <f>Rådata_6000!FB106</f>
        <v>0</v>
      </c>
      <c r="FJ244">
        <f>Rådata_6000!FC106</f>
        <v>0</v>
      </c>
      <c r="FK244">
        <f>Rådata_6000!FD106</f>
        <v>0</v>
      </c>
      <c r="FL244">
        <f>Rådata_6000!FE106</f>
        <v>0</v>
      </c>
      <c r="FM244">
        <f>Rådata_6000!FF106</f>
        <v>0</v>
      </c>
      <c r="FN244">
        <f>Rådata_6000!FG106</f>
        <v>0</v>
      </c>
      <c r="FO244">
        <f>Rådata_6000!FH106</f>
        <v>0</v>
      </c>
      <c r="FP244">
        <f>Rådata_6000!FI106</f>
        <v>0</v>
      </c>
      <c r="FQ244">
        <f>Rådata_6000!FJ106</f>
        <v>0</v>
      </c>
      <c r="FR244">
        <f>Rådata_6000!FK106</f>
        <v>0</v>
      </c>
      <c r="FS244">
        <f>Rådata_6000!FL106</f>
        <v>0</v>
      </c>
      <c r="FT244">
        <f>Rådata_6000!FM106</f>
        <v>0</v>
      </c>
      <c r="FU244">
        <f>Rådata_6000!FN106</f>
        <v>0</v>
      </c>
      <c r="FV244">
        <f>Rådata_6000!FO106</f>
        <v>0</v>
      </c>
      <c r="FW244">
        <f>Rådata_6000!FP106</f>
        <v>0</v>
      </c>
      <c r="FX244">
        <f>Rådata_6000!FQ106</f>
        <v>0</v>
      </c>
      <c r="FY244">
        <f>Rådata_6000!FR106</f>
        <v>0</v>
      </c>
      <c r="FZ244">
        <f>Rådata_6000!FS106</f>
        <v>0</v>
      </c>
      <c r="GA244">
        <f>Rådata_6000!FT106</f>
        <v>0</v>
      </c>
      <c r="GB244">
        <f>Rådata_6000!FU106</f>
        <v>0</v>
      </c>
      <c r="GC244">
        <f>Rådata_6000!FV106</f>
        <v>0</v>
      </c>
      <c r="GD244">
        <f>Rådata_6000!FW106</f>
        <v>0</v>
      </c>
      <c r="GE244">
        <f>Rådata_6000!FX106</f>
        <v>0</v>
      </c>
      <c r="GF244">
        <f>Rådata_6000!FY106</f>
        <v>0</v>
      </c>
      <c r="GG244">
        <f>Rådata_6000!FZ106</f>
        <v>0</v>
      </c>
      <c r="GH244">
        <f>Rådata_6000!GA106</f>
        <v>0</v>
      </c>
      <c r="GI244">
        <f>Rådata_6000!GB106</f>
        <v>0</v>
      </c>
      <c r="GJ244">
        <f>Rådata_6000!GC106</f>
        <v>0</v>
      </c>
      <c r="GK244">
        <f>Rådata_6000!GD106</f>
        <v>0</v>
      </c>
      <c r="GL244">
        <f>Rådata_6000!GE106</f>
        <v>0</v>
      </c>
      <c r="GM244">
        <f>Rådata_6000!GF106</f>
        <v>0</v>
      </c>
      <c r="GN244">
        <f>Rådata_6000!GG106</f>
        <v>0</v>
      </c>
      <c r="GO244">
        <f>Rådata_6000!GH106</f>
        <v>0</v>
      </c>
      <c r="GP244">
        <f>Rådata_6000!GI106</f>
        <v>0</v>
      </c>
      <c r="GQ244">
        <f>Rådata_6000!GJ106</f>
        <v>0</v>
      </c>
      <c r="GR244">
        <f>Rådata_6000!GK106</f>
        <v>0</v>
      </c>
      <c r="GS244">
        <f>Rådata_6000!GL106</f>
        <v>0</v>
      </c>
      <c r="GT244">
        <f>Rådata_6000!GM106</f>
        <v>0</v>
      </c>
      <c r="GU244">
        <f>Rådata_6000!GN106</f>
        <v>0</v>
      </c>
      <c r="GV244">
        <f>Rådata_6000!GO106</f>
        <v>0</v>
      </c>
      <c r="GW244">
        <f>Rådata_6000!GP106</f>
        <v>0</v>
      </c>
      <c r="GX244">
        <f>Rådata_6000!GQ106</f>
        <v>0</v>
      </c>
      <c r="GY244">
        <f>Rådata_6000!GR106</f>
        <v>0</v>
      </c>
      <c r="GZ244">
        <f>Rådata_6000!GS106</f>
        <v>0</v>
      </c>
      <c r="HA244">
        <f>Rådata_6000!GT106</f>
        <v>0</v>
      </c>
      <c r="HB244">
        <f>Rådata_6000!GU106</f>
        <v>0</v>
      </c>
      <c r="HC244">
        <f>Rådata_6000!GV106</f>
        <v>0</v>
      </c>
      <c r="HD244">
        <f>Rådata_6000!GW106</f>
        <v>0</v>
      </c>
      <c r="HE244">
        <f>Rådata_6000!GX106</f>
        <v>0</v>
      </c>
      <c r="HF244">
        <f>Rådata_6000!GY106</f>
        <v>0</v>
      </c>
      <c r="HG244">
        <f>Rådata_6000!GZ106</f>
        <v>0</v>
      </c>
      <c r="HH244">
        <f>Rådata_6000!HA106</f>
        <v>0</v>
      </c>
      <c r="HI244">
        <f>Rådata_6000!HB106</f>
        <v>0</v>
      </c>
      <c r="HJ244">
        <f>Rådata_6000!HC106</f>
        <v>0</v>
      </c>
      <c r="HK244">
        <f>Rådata_6000!HD106</f>
        <v>0</v>
      </c>
      <c r="HL244">
        <f>Rådata_6000!HE106</f>
        <v>0</v>
      </c>
      <c r="HM244">
        <f>Rådata_6000!HF106</f>
        <v>0</v>
      </c>
      <c r="HN244">
        <f>Rådata_6000!HG106</f>
        <v>0</v>
      </c>
      <c r="HO244">
        <f>Rådata_6000!HH106</f>
        <v>0</v>
      </c>
      <c r="HP244">
        <f>Rådata_6000!HI106</f>
        <v>0</v>
      </c>
      <c r="HQ244">
        <f>Rådata_6000!HJ106</f>
        <v>0</v>
      </c>
      <c r="HR244">
        <f>Rådata_6000!HK106</f>
        <v>0</v>
      </c>
      <c r="HS244">
        <f>Rådata_6000!HL106</f>
        <v>0</v>
      </c>
      <c r="HT244">
        <f>Rådata_6000!HM106</f>
        <v>0</v>
      </c>
      <c r="HU244">
        <f>Rådata_6000!HN106</f>
        <v>0</v>
      </c>
      <c r="HV244">
        <f>Rådata_6000!HO106</f>
        <v>0</v>
      </c>
      <c r="HW244">
        <f>Rådata_6000!HP106</f>
        <v>0</v>
      </c>
      <c r="HX244">
        <f>Rådata_6000!HQ106</f>
        <v>0</v>
      </c>
      <c r="HY244">
        <f>Rådata_6000!HR106</f>
        <v>0</v>
      </c>
      <c r="HZ244">
        <f>Rådata_6000!HS106</f>
        <v>0</v>
      </c>
      <c r="IA244">
        <f>Rådata_6000!HT106</f>
        <v>0</v>
      </c>
      <c r="IB244">
        <f>Rådata_6000!HU106</f>
        <v>0</v>
      </c>
      <c r="IC244">
        <f>Rådata_6000!HV106</f>
        <v>0</v>
      </c>
      <c r="ID244">
        <f>Rådata_6000!HW106</f>
        <v>0</v>
      </c>
      <c r="IE244">
        <f>Rådata_6000!HX106</f>
        <v>0</v>
      </c>
      <c r="IF244">
        <f>Rådata_6000!HY106</f>
        <v>0</v>
      </c>
      <c r="IG244">
        <f>Rådata_6000!HZ106</f>
        <v>0</v>
      </c>
      <c r="IH244">
        <f>Rådata_6000!IA106</f>
        <v>0</v>
      </c>
      <c r="II244">
        <f>Rådata_6000!IB106</f>
        <v>0</v>
      </c>
      <c r="IJ244">
        <f>Rådata_6000!IC106</f>
        <v>0</v>
      </c>
      <c r="IK244">
        <f>Rådata_6000!ID106</f>
        <v>0</v>
      </c>
      <c r="IL244">
        <f>Rådata_6000!IE106</f>
        <v>0</v>
      </c>
      <c r="IM244">
        <f>Rådata_6000!IF106</f>
        <v>0</v>
      </c>
      <c r="IN244">
        <f>Rådata_6000!IG106</f>
        <v>0</v>
      </c>
      <c r="IO244">
        <f>Rådata_6000!IH106</f>
        <v>0</v>
      </c>
      <c r="IP244">
        <f>Rådata_6000!II106</f>
        <v>0</v>
      </c>
      <c r="IQ244">
        <f>Rådata_6000!IJ106</f>
        <v>0</v>
      </c>
      <c r="IR244">
        <f>Rådata_6000!IK106</f>
        <v>0</v>
      </c>
      <c r="IS244">
        <f>Rådata_6000!IL106</f>
        <v>0</v>
      </c>
      <c r="IT244">
        <f>Rådata_6000!IM106</f>
        <v>0</v>
      </c>
      <c r="IU244">
        <f>Rådata_6000!IN106</f>
        <v>0</v>
      </c>
      <c r="IV244">
        <f>Rådata_6000!IO106</f>
        <v>0</v>
      </c>
      <c r="IW244">
        <f>Rådata_6000!IP106</f>
        <v>0</v>
      </c>
      <c r="IX244">
        <f>Rådata_6000!IQ106</f>
        <v>0</v>
      </c>
      <c r="IY244">
        <f>Rådata_6000!IR106</f>
        <v>0</v>
      </c>
      <c r="IZ244">
        <f>Rådata_6000!IS106</f>
        <v>0</v>
      </c>
      <c r="JA244">
        <f>Rådata_6000!IT106</f>
        <v>0</v>
      </c>
      <c r="JB244">
        <f>Rådata_6000!IU106</f>
        <v>0</v>
      </c>
      <c r="JC244">
        <f>Rådata_6000!IV106</f>
        <v>0</v>
      </c>
      <c r="JD244">
        <f>Rådata_6000!IW106</f>
        <v>0</v>
      </c>
      <c r="JE244">
        <f>Rådata_6000!IX106</f>
        <v>0</v>
      </c>
      <c r="JF244">
        <f>Rådata_6000!IY106</f>
        <v>0</v>
      </c>
      <c r="JG244">
        <f>Rådata_6000!IZ106</f>
        <v>0</v>
      </c>
      <c r="JH244">
        <f>Rådata_6000!JA106</f>
        <v>0</v>
      </c>
      <c r="JI244">
        <f>Rådata_6000!JB106</f>
        <v>0</v>
      </c>
      <c r="JJ244">
        <f>Rådata_6000!JC106</f>
        <v>0</v>
      </c>
      <c r="JK244">
        <f>Rådata_6000!JD106</f>
        <v>0</v>
      </c>
      <c r="JL244">
        <f>Rådata_6000!JE106</f>
        <v>0</v>
      </c>
      <c r="JM244">
        <f>Rådata_6000!JF106</f>
        <v>0</v>
      </c>
      <c r="JN244">
        <f>Rådata_6000!JG106</f>
        <v>0</v>
      </c>
      <c r="JO244">
        <f>Rådata_6000!JH106</f>
        <v>0</v>
      </c>
      <c r="JP244">
        <f>Rådata_6000!JI106</f>
        <v>0</v>
      </c>
      <c r="JQ244">
        <f>Rådata_6000!JJ106</f>
        <v>0</v>
      </c>
      <c r="JR244">
        <f>Rådata_6000!JK106</f>
        <v>0</v>
      </c>
      <c r="JS244">
        <f>Rådata_6000!JL106</f>
        <v>0</v>
      </c>
      <c r="JT244">
        <f>Rådata_6000!JM106</f>
        <v>0</v>
      </c>
      <c r="JU244">
        <f>Rådata_6000!JN106</f>
        <v>0</v>
      </c>
      <c r="JV244">
        <f>Rådata_6000!JO106</f>
        <v>0</v>
      </c>
      <c r="JW244">
        <f>Rådata_6000!JP106</f>
        <v>0</v>
      </c>
      <c r="JX244">
        <f>Rådata_6000!JQ106</f>
        <v>0</v>
      </c>
      <c r="JY244">
        <f>Rådata_6000!JR106</f>
        <v>0</v>
      </c>
      <c r="JZ244">
        <f>Rådata_6000!JS106</f>
        <v>0</v>
      </c>
      <c r="KA244">
        <f>Rådata_6000!JT106</f>
        <v>0</v>
      </c>
      <c r="KB244">
        <f>Rådata_6000!JU106</f>
        <v>0</v>
      </c>
      <c r="KC244">
        <f>Rådata_6000!JV106</f>
        <v>0</v>
      </c>
      <c r="KD244">
        <f>Rådata_6000!JW106</f>
        <v>0</v>
      </c>
      <c r="KE244">
        <f>Rådata_6000!JX106</f>
        <v>0</v>
      </c>
      <c r="KF244">
        <f>Rådata_6000!JY106</f>
        <v>0</v>
      </c>
      <c r="KG244">
        <f>Rådata_6000!JZ106</f>
        <v>0</v>
      </c>
      <c r="KH244">
        <f>Rådata_6000!KA106</f>
        <v>0</v>
      </c>
      <c r="KI244">
        <f>Rådata_6000!KB106</f>
        <v>0</v>
      </c>
      <c r="KJ244">
        <f>Rådata_6000!KC106</f>
        <v>0</v>
      </c>
      <c r="KK244">
        <f>Rådata_6000!KD106</f>
        <v>0</v>
      </c>
      <c r="KL244">
        <f>Rådata_6000!KE106</f>
        <v>0</v>
      </c>
      <c r="KM244">
        <f>Rådata_6000!KF106</f>
        <v>0</v>
      </c>
      <c r="KN244">
        <f>Rådata_6000!KG106</f>
        <v>0</v>
      </c>
      <c r="KO244">
        <f>Rådata_6000!KH106</f>
        <v>0</v>
      </c>
      <c r="KP244">
        <f>Rådata_6000!KI106</f>
        <v>0</v>
      </c>
      <c r="KQ244">
        <f>Rådata_6000!KJ106</f>
        <v>0</v>
      </c>
      <c r="KR244">
        <f>Rådata_6000!KK106</f>
        <v>0</v>
      </c>
      <c r="KS244">
        <f>Rådata_6000!KL106</f>
        <v>0</v>
      </c>
      <c r="KT244">
        <f>Rådata_6000!KM106</f>
        <v>0</v>
      </c>
      <c r="KU244">
        <f>Rådata_6000!KN106</f>
        <v>0</v>
      </c>
      <c r="KV244">
        <f>Rådata_6000!KO106</f>
        <v>0</v>
      </c>
      <c r="KW244">
        <f>Rådata_6000!KP106</f>
        <v>0</v>
      </c>
      <c r="KX244">
        <f>Rådata_6000!KQ106</f>
        <v>0</v>
      </c>
      <c r="KY244">
        <f>Rådata_6000!KR106</f>
        <v>0</v>
      </c>
      <c r="KZ244">
        <f>Rådata_6000!KS106</f>
        <v>0</v>
      </c>
      <c r="LA244">
        <f>Rådata_6000!KT106</f>
        <v>0</v>
      </c>
      <c r="LB244">
        <f>Rådata_6000!KU106</f>
        <v>0</v>
      </c>
      <c r="LC244">
        <f>Rådata_6000!KV106</f>
        <v>0</v>
      </c>
      <c r="LD244">
        <f>Rådata_6000!KW106</f>
        <v>0</v>
      </c>
      <c r="LE244">
        <f>Rådata_6000!KX106</f>
        <v>0</v>
      </c>
      <c r="LF244">
        <f>Rådata_6000!KY106</f>
        <v>0</v>
      </c>
      <c r="LG244">
        <f>Rådata_6000!KZ106</f>
        <v>0</v>
      </c>
      <c r="LH244">
        <f>Rådata_6000!LA106</f>
        <v>0</v>
      </c>
      <c r="LI244">
        <f>Rådata_6000!LB106</f>
        <v>0</v>
      </c>
      <c r="LJ244">
        <f>Rådata_6000!LC106</f>
        <v>0</v>
      </c>
      <c r="LK244">
        <f>Rådata_6000!LD106</f>
        <v>0</v>
      </c>
      <c r="LL244">
        <f>Rådata_6000!LE106</f>
        <v>0</v>
      </c>
      <c r="LM244">
        <f>Rådata_6000!LF106</f>
        <v>0</v>
      </c>
      <c r="LN244">
        <f>Rådata_6000!LG106</f>
        <v>0</v>
      </c>
      <c r="LO244">
        <f>Rådata_6000!LH106</f>
        <v>0</v>
      </c>
      <c r="LP244">
        <f>Rådata_6000!LI106</f>
        <v>0</v>
      </c>
      <c r="LQ244">
        <f>Rådata_6000!LJ106</f>
        <v>0</v>
      </c>
      <c r="LR244">
        <f>Rådata_6000!LK106</f>
        <v>0</v>
      </c>
      <c r="LS244">
        <f>Rådata_6000!LL106</f>
        <v>0</v>
      </c>
      <c r="LT244">
        <f>Rådata_6000!LM106</f>
        <v>0</v>
      </c>
      <c r="LU244">
        <f>Rådata_6000!LN106</f>
        <v>0</v>
      </c>
      <c r="LV244">
        <f>Rådata_6000!LO106</f>
        <v>0</v>
      </c>
      <c r="LW244">
        <f>Rådata_6000!LP106</f>
        <v>0</v>
      </c>
      <c r="LX244">
        <f>Rådata_6000!LQ106</f>
        <v>0</v>
      </c>
      <c r="LY244">
        <f>Rådata_6000!LR106</f>
        <v>0</v>
      </c>
      <c r="LZ244">
        <f>Rådata_6000!LS106</f>
        <v>0</v>
      </c>
      <c r="MA244">
        <f>Rådata_6000!LT106</f>
        <v>0</v>
      </c>
      <c r="MB244">
        <f>Rådata_6000!LU106</f>
        <v>0</v>
      </c>
      <c r="MC244">
        <f>Rådata_6000!LV106</f>
        <v>0</v>
      </c>
      <c r="MD244">
        <f>Rådata_6000!LW106</f>
        <v>0</v>
      </c>
      <c r="ME244">
        <f>Rådata_6000!LX106</f>
        <v>0</v>
      </c>
      <c r="MF244">
        <f>Rådata_6000!LY106</f>
        <v>0</v>
      </c>
      <c r="MG244">
        <f>Rådata_6000!LZ106</f>
        <v>0</v>
      </c>
      <c r="MH244">
        <f>Rådata_6000!MA106</f>
        <v>0</v>
      </c>
      <c r="MI244">
        <f>Rådata_6000!MB106</f>
        <v>0</v>
      </c>
      <c r="MJ244">
        <f>Rådata_6000!MC106</f>
        <v>0</v>
      </c>
      <c r="MK244">
        <f>Rådata_6000!MD106</f>
        <v>0</v>
      </c>
      <c r="ML244">
        <f>Rådata_6000!ME106</f>
        <v>0</v>
      </c>
      <c r="MM244">
        <f>Rådata_6000!MF106</f>
        <v>0</v>
      </c>
      <c r="MN244">
        <f>Rådata_6000!MG106</f>
        <v>0</v>
      </c>
      <c r="MO244">
        <f>Rådata_6000!MH106</f>
        <v>0</v>
      </c>
      <c r="MP244">
        <f>Rådata_6000!MI106</f>
        <v>0</v>
      </c>
      <c r="MQ244">
        <f>Rådata_6000!MJ106</f>
        <v>0</v>
      </c>
      <c r="MR244">
        <f>Rådata_6000!MK106</f>
        <v>0</v>
      </c>
      <c r="MS244">
        <f>Rådata_6000!ML106</f>
        <v>0</v>
      </c>
      <c r="MT244">
        <f>Rådata_6000!MM106</f>
        <v>0</v>
      </c>
      <c r="MU244">
        <f>Rådata_6000!MN106</f>
        <v>0</v>
      </c>
      <c r="MV244">
        <f>Rådata_6000!MO106</f>
        <v>0</v>
      </c>
      <c r="MW244">
        <f>Rådata_6000!MP106</f>
        <v>0</v>
      </c>
      <c r="MX244">
        <f>Rådata_6000!MQ106</f>
        <v>0</v>
      </c>
      <c r="MY244">
        <f>Rådata_6000!MR106</f>
        <v>0</v>
      </c>
      <c r="MZ244">
        <f>Rådata_6000!MS106</f>
        <v>0</v>
      </c>
      <c r="NA244">
        <f>Rådata_6000!MT106</f>
        <v>0</v>
      </c>
      <c r="NB244">
        <f>Rådata_6000!MU106</f>
        <v>0</v>
      </c>
      <c r="NC244">
        <f>Rådata_6000!MV106</f>
        <v>0</v>
      </c>
      <c r="ND244">
        <f>Rådata_6000!MW106</f>
        <v>0</v>
      </c>
      <c r="NE244">
        <f>Rådata_6000!MX106</f>
        <v>0</v>
      </c>
      <c r="NF244">
        <f>Rådata_6000!MY106</f>
        <v>0</v>
      </c>
      <c r="NG244">
        <f>Rådata_6000!MZ106</f>
        <v>0</v>
      </c>
      <c r="NH244">
        <f>Rådata_6000!NA106</f>
        <v>0</v>
      </c>
      <c r="NI244">
        <f>Rådata_6000!NB106</f>
        <v>0</v>
      </c>
      <c r="NJ244">
        <f>Rådata_6000!NC106</f>
        <v>0</v>
      </c>
      <c r="NK244">
        <f>Rådata_6000!ND106</f>
        <v>0</v>
      </c>
      <c r="NL244">
        <f>Rådata_6000!NE106</f>
        <v>0</v>
      </c>
      <c r="NM244">
        <f>Rådata_6000!NF106</f>
        <v>0</v>
      </c>
      <c r="NN244">
        <f>Rådata_6000!NG106</f>
        <v>0</v>
      </c>
      <c r="NO244">
        <f>Rådata_6000!NH106</f>
        <v>0</v>
      </c>
      <c r="NP244">
        <f>Rådata_6000!NI106</f>
        <v>0</v>
      </c>
      <c r="NQ244">
        <f>Rådata_6000!NJ106</f>
        <v>0</v>
      </c>
      <c r="NR244">
        <f>Rådata_6000!NK106</f>
        <v>0</v>
      </c>
      <c r="NS244">
        <f>Rådata_6000!NL106</f>
        <v>0</v>
      </c>
      <c r="NT244">
        <f>Rådata_6000!NM106</f>
        <v>0</v>
      </c>
      <c r="NU244">
        <f>Rådata_6000!NN106</f>
        <v>0</v>
      </c>
      <c r="NV244">
        <f>Rådata_6000!NO106</f>
        <v>0</v>
      </c>
      <c r="NW244">
        <f>Rådata_6000!NP106</f>
        <v>0</v>
      </c>
      <c r="NX244">
        <f>Rådata_6000!NQ106</f>
        <v>0</v>
      </c>
      <c r="NY244">
        <f>Rådata_6000!NR106</f>
        <v>0</v>
      </c>
      <c r="NZ244">
        <f>Rådata_6000!NS106</f>
        <v>0</v>
      </c>
      <c r="OA244">
        <f>Rådata_6000!NT106</f>
        <v>0</v>
      </c>
      <c r="OB244">
        <f>Rådata_6000!NU106</f>
        <v>0</v>
      </c>
      <c r="OC244">
        <f>Rådata_6000!NV106</f>
        <v>0</v>
      </c>
      <c r="OD244">
        <f>Rådata_6000!NW106</f>
        <v>0</v>
      </c>
      <c r="OE244">
        <f>Rådata_6000!NX106</f>
        <v>0</v>
      </c>
      <c r="OF244">
        <f>Rådata_6000!NY106</f>
        <v>0</v>
      </c>
      <c r="OG244">
        <f>Rådata_6000!NZ106</f>
        <v>0</v>
      </c>
      <c r="OH244">
        <f>Rådata_6000!OA106</f>
        <v>0</v>
      </c>
      <c r="OI244">
        <f>Rådata_6000!OB106</f>
        <v>0</v>
      </c>
      <c r="OJ244">
        <f>Rådata_6000!OC106</f>
        <v>0</v>
      </c>
      <c r="OK244">
        <f>Rådata_6000!OD106</f>
        <v>0</v>
      </c>
      <c r="OL244">
        <f>Rådata_6000!OE106</f>
        <v>0</v>
      </c>
      <c r="OM244">
        <f>Rådata_6000!OF106</f>
        <v>0</v>
      </c>
      <c r="ON244">
        <f>Rådata_6000!OG106</f>
        <v>0</v>
      </c>
      <c r="OO244">
        <f>Rådata_6000!OH106</f>
        <v>0</v>
      </c>
      <c r="OP244">
        <f>Rådata_6000!OI106</f>
        <v>0</v>
      </c>
      <c r="OQ244">
        <f>Rådata_6000!OJ106</f>
        <v>0</v>
      </c>
      <c r="OR244">
        <f>Rådata_6000!OK106</f>
        <v>0</v>
      </c>
      <c r="OS244">
        <f>Rådata_6000!OL106</f>
        <v>0</v>
      </c>
    </row>
    <row r="245" spans="1:409">
      <c r="A245" t="s">
        <v>447</v>
      </c>
      <c r="J245">
        <f>Rådata_6000!C107</f>
        <v>0</v>
      </c>
      <c r="K245">
        <f>Rådata_6000!D107</f>
        <v>0</v>
      </c>
      <c r="L245">
        <f>Rådata_6000!E107</f>
        <v>0</v>
      </c>
      <c r="M245">
        <f>Rådata_6000!F107</f>
        <v>0</v>
      </c>
      <c r="N245">
        <f>Rådata_6000!G107</f>
        <v>0</v>
      </c>
      <c r="O245">
        <f>Rådata_6000!H107</f>
        <v>0</v>
      </c>
      <c r="P245">
        <f>Rådata_6000!I107</f>
        <v>0</v>
      </c>
      <c r="Q245">
        <f>Rådata_6000!J107</f>
        <v>0</v>
      </c>
      <c r="R245">
        <f>Rådata_6000!K107</f>
        <v>0</v>
      </c>
      <c r="S245">
        <f>Rådata_6000!L107</f>
        <v>0</v>
      </c>
      <c r="T245">
        <f>Rådata_6000!M107</f>
        <v>0</v>
      </c>
      <c r="U245">
        <f>Rådata_6000!N107</f>
        <v>0</v>
      </c>
      <c r="V245">
        <f>Rådata_6000!O107</f>
        <v>0</v>
      </c>
      <c r="W245">
        <f>Rådata_6000!P107</f>
        <v>0</v>
      </c>
      <c r="X245">
        <f>Rådata_6000!Q107</f>
        <v>0</v>
      </c>
      <c r="Y245">
        <f>Rådata_6000!R107</f>
        <v>0</v>
      </c>
      <c r="Z245">
        <f>Rådata_6000!S107</f>
        <v>0</v>
      </c>
      <c r="AA245">
        <f>Rådata_6000!T107</f>
        <v>0</v>
      </c>
      <c r="AB245">
        <f>Rådata_6000!U107</f>
        <v>0</v>
      </c>
      <c r="AC245">
        <f>Rådata_6000!V107</f>
        <v>0</v>
      </c>
      <c r="AD245">
        <f>Rådata_6000!W107</f>
        <v>0</v>
      </c>
      <c r="AE245">
        <f>Rådata_6000!X107</f>
        <v>0</v>
      </c>
      <c r="AF245">
        <f>Rådata_6000!Y107</f>
        <v>0</v>
      </c>
      <c r="AG245">
        <f>Rådata_6000!Z107</f>
        <v>0</v>
      </c>
      <c r="AH245">
        <f>Rådata_6000!AA107</f>
        <v>0</v>
      </c>
      <c r="AI245">
        <f>Rådata_6000!AB107</f>
        <v>0</v>
      </c>
      <c r="AJ245">
        <f>Rådata_6000!AC107</f>
        <v>0</v>
      </c>
      <c r="AK245">
        <f>Rådata_6000!AD107</f>
        <v>0</v>
      </c>
      <c r="AL245">
        <f>Rådata_6000!AE107</f>
        <v>0</v>
      </c>
      <c r="AM245">
        <f>Rådata_6000!AF107</f>
        <v>0</v>
      </c>
      <c r="AN245">
        <f>Rådata_6000!AG107</f>
        <v>0</v>
      </c>
      <c r="AO245">
        <f>Rådata_6000!AH107</f>
        <v>0</v>
      </c>
      <c r="AP245">
        <f>Rådata_6000!AI107</f>
        <v>0</v>
      </c>
      <c r="AQ245">
        <f>Rådata_6000!AJ107</f>
        <v>0</v>
      </c>
      <c r="AR245">
        <f>Rådata_6000!AK107</f>
        <v>0</v>
      </c>
      <c r="AS245">
        <f>Rådata_6000!AL107</f>
        <v>0</v>
      </c>
      <c r="AT245">
        <f>Rådata_6000!AM107</f>
        <v>0</v>
      </c>
      <c r="AU245">
        <f>Rådata_6000!AN107</f>
        <v>0</v>
      </c>
      <c r="AV245">
        <f>Rådata_6000!AO107</f>
        <v>0</v>
      </c>
      <c r="AW245">
        <f>Rådata_6000!AP107</f>
        <v>0</v>
      </c>
      <c r="AX245">
        <f>Rådata_6000!AQ107</f>
        <v>0</v>
      </c>
      <c r="AY245">
        <f>Rådata_6000!AR107</f>
        <v>0</v>
      </c>
      <c r="AZ245">
        <f>Rådata_6000!AS107</f>
        <v>0</v>
      </c>
      <c r="BA245">
        <f>Rådata_6000!AT107</f>
        <v>0</v>
      </c>
      <c r="BB245">
        <f>Rådata_6000!AU107</f>
        <v>0</v>
      </c>
      <c r="BC245">
        <f>Rådata_6000!AV107</f>
        <v>0</v>
      </c>
      <c r="BD245">
        <f>Rådata_6000!AW107</f>
        <v>0</v>
      </c>
      <c r="BE245">
        <f>Rådata_6000!AX107</f>
        <v>0</v>
      </c>
      <c r="BF245">
        <f>Rådata_6000!AY107</f>
        <v>0</v>
      </c>
      <c r="BG245">
        <f>Rådata_6000!AZ107</f>
        <v>0</v>
      </c>
      <c r="BH245">
        <f>Rådata_6000!BA107</f>
        <v>0</v>
      </c>
      <c r="BI245">
        <f>Rådata_6000!BB107</f>
        <v>0</v>
      </c>
      <c r="BJ245">
        <f>Rådata_6000!BC107</f>
        <v>0</v>
      </c>
      <c r="BK245">
        <f>Rådata_6000!BD107</f>
        <v>0</v>
      </c>
      <c r="BL245">
        <f>Rådata_6000!BE107</f>
        <v>0</v>
      </c>
      <c r="BM245">
        <f>Rådata_6000!BF107</f>
        <v>0</v>
      </c>
      <c r="BN245">
        <f>Rådata_6000!BG107</f>
        <v>0</v>
      </c>
      <c r="BO245">
        <f>Rådata_6000!BH107</f>
        <v>0</v>
      </c>
      <c r="BP245">
        <f>Rådata_6000!BI107</f>
        <v>0</v>
      </c>
      <c r="BQ245">
        <f>Rådata_6000!BJ107</f>
        <v>0</v>
      </c>
      <c r="BR245">
        <f>Rådata_6000!BK107</f>
        <v>0</v>
      </c>
      <c r="BS245">
        <f>Rådata_6000!BL107</f>
        <v>0</v>
      </c>
      <c r="BT245">
        <f>Rådata_6000!BM107</f>
        <v>0</v>
      </c>
      <c r="BU245">
        <f>Rådata_6000!BN107</f>
        <v>0</v>
      </c>
      <c r="BV245">
        <f>Rådata_6000!BO107</f>
        <v>0</v>
      </c>
      <c r="BW245">
        <f>Rådata_6000!BP107</f>
        <v>0</v>
      </c>
      <c r="BX245">
        <f>Rådata_6000!BQ107</f>
        <v>0</v>
      </c>
      <c r="BY245">
        <f>Rådata_6000!BR107</f>
        <v>0</v>
      </c>
      <c r="BZ245">
        <f>Rådata_6000!BS107</f>
        <v>0</v>
      </c>
      <c r="CA245">
        <f>Rådata_6000!BT107</f>
        <v>0</v>
      </c>
      <c r="CB245">
        <f>Rådata_6000!BU107</f>
        <v>0</v>
      </c>
      <c r="CC245">
        <f>Rådata_6000!BV107</f>
        <v>0</v>
      </c>
      <c r="CD245">
        <f>Rådata_6000!BW107</f>
        <v>0</v>
      </c>
      <c r="CE245">
        <f>Rådata_6000!BX107</f>
        <v>0</v>
      </c>
      <c r="CF245">
        <f>Rådata_6000!BY107</f>
        <v>0</v>
      </c>
      <c r="CG245">
        <f>Rådata_6000!BZ107</f>
        <v>0</v>
      </c>
      <c r="CH245">
        <f>Rådata_6000!CA107</f>
        <v>0</v>
      </c>
      <c r="CI245">
        <f>Rådata_6000!CB107</f>
        <v>0</v>
      </c>
      <c r="CJ245">
        <f>Rådata_6000!CC107</f>
        <v>0</v>
      </c>
      <c r="CK245">
        <f>Rådata_6000!CD107</f>
        <v>0</v>
      </c>
      <c r="CL245">
        <f>Rådata_6000!CE107</f>
        <v>0</v>
      </c>
      <c r="CM245">
        <f>Rådata_6000!CF107</f>
        <v>0</v>
      </c>
      <c r="CN245">
        <f>Rådata_6000!CG107</f>
        <v>0</v>
      </c>
      <c r="CO245">
        <f>Rådata_6000!CH107</f>
        <v>0</v>
      </c>
      <c r="CP245">
        <f>Rådata_6000!CI107</f>
        <v>0</v>
      </c>
      <c r="CQ245">
        <f>Rådata_6000!CJ107</f>
        <v>0</v>
      </c>
      <c r="CR245">
        <f>Rådata_6000!CK107</f>
        <v>0</v>
      </c>
      <c r="CS245">
        <f>Rådata_6000!CL107</f>
        <v>0</v>
      </c>
      <c r="CT245">
        <f>Rådata_6000!CM107</f>
        <v>0</v>
      </c>
      <c r="CU245">
        <f>Rådata_6000!CN107</f>
        <v>0</v>
      </c>
      <c r="CV245">
        <f>Rådata_6000!CO107</f>
        <v>0</v>
      </c>
      <c r="CW245">
        <f>Rådata_6000!CP107</f>
        <v>0</v>
      </c>
      <c r="CX245">
        <f>Rådata_6000!CQ107</f>
        <v>0</v>
      </c>
      <c r="CY245">
        <f>Rådata_6000!CR107</f>
        <v>0</v>
      </c>
      <c r="CZ245">
        <f>Rådata_6000!CS107</f>
        <v>0</v>
      </c>
      <c r="DA245">
        <f>Rådata_6000!CT107</f>
        <v>0</v>
      </c>
      <c r="DB245">
        <f>Rådata_6000!CU107</f>
        <v>0</v>
      </c>
      <c r="DC245">
        <f>Rådata_6000!CV107</f>
        <v>0</v>
      </c>
      <c r="DD245">
        <f>Rådata_6000!CW107</f>
        <v>0</v>
      </c>
      <c r="DE245">
        <f>Rådata_6000!CX107</f>
        <v>0</v>
      </c>
      <c r="DF245">
        <f>Rådata_6000!CY107</f>
        <v>0</v>
      </c>
      <c r="DG245">
        <f>Rådata_6000!CZ107</f>
        <v>0</v>
      </c>
      <c r="DH245">
        <f>Rådata_6000!DA107</f>
        <v>0</v>
      </c>
      <c r="DI245">
        <f>Rådata_6000!DB107</f>
        <v>0</v>
      </c>
      <c r="DJ245">
        <f>Rådata_6000!DC107</f>
        <v>0</v>
      </c>
      <c r="DK245">
        <f>Rådata_6000!DD107</f>
        <v>0</v>
      </c>
      <c r="DL245">
        <f>Rådata_6000!DE107</f>
        <v>0</v>
      </c>
      <c r="DM245">
        <f>Rådata_6000!DF107</f>
        <v>0</v>
      </c>
      <c r="DN245">
        <f>Rådata_6000!DG107</f>
        <v>0</v>
      </c>
      <c r="DO245">
        <f>Rådata_6000!DH107</f>
        <v>0</v>
      </c>
      <c r="DP245">
        <f>Rådata_6000!DI107</f>
        <v>0</v>
      </c>
      <c r="DQ245">
        <f>Rådata_6000!DJ107</f>
        <v>0</v>
      </c>
      <c r="DR245">
        <f>Rådata_6000!DK107</f>
        <v>0</v>
      </c>
      <c r="DS245">
        <f>Rådata_6000!DL107</f>
        <v>0</v>
      </c>
      <c r="DT245">
        <f>Rådata_6000!DM107</f>
        <v>0</v>
      </c>
      <c r="DU245">
        <f>Rådata_6000!DN107</f>
        <v>0</v>
      </c>
      <c r="DV245">
        <f>Rådata_6000!DO107</f>
        <v>0</v>
      </c>
      <c r="DW245">
        <f>Rådata_6000!DP107</f>
        <v>0</v>
      </c>
      <c r="DX245">
        <f>Rådata_6000!DQ107</f>
        <v>0</v>
      </c>
      <c r="DY245">
        <f>Rådata_6000!DR107</f>
        <v>0</v>
      </c>
      <c r="DZ245">
        <f>Rådata_6000!DS107</f>
        <v>0</v>
      </c>
      <c r="EA245">
        <f>Rådata_6000!DT107</f>
        <v>0</v>
      </c>
      <c r="EB245">
        <f>Rådata_6000!DU107</f>
        <v>0</v>
      </c>
      <c r="EC245">
        <f>Rådata_6000!DV107</f>
        <v>0</v>
      </c>
      <c r="ED245">
        <f>Rådata_6000!DW107</f>
        <v>0</v>
      </c>
      <c r="EE245">
        <f>Rådata_6000!DX107</f>
        <v>0</v>
      </c>
      <c r="EF245">
        <f>Rådata_6000!DY107</f>
        <v>0</v>
      </c>
      <c r="EG245">
        <f>Rådata_6000!DZ107</f>
        <v>0</v>
      </c>
      <c r="EH245">
        <f>Rådata_6000!EA107</f>
        <v>0</v>
      </c>
      <c r="EI245">
        <f>Rådata_6000!EB107</f>
        <v>0</v>
      </c>
      <c r="EJ245">
        <f>Rådata_6000!EC107</f>
        <v>0</v>
      </c>
      <c r="EK245">
        <f>Rådata_6000!ED107</f>
        <v>0</v>
      </c>
      <c r="EL245">
        <f>Rådata_6000!EE107</f>
        <v>0</v>
      </c>
      <c r="EM245">
        <f>Rådata_6000!EF107</f>
        <v>0</v>
      </c>
      <c r="EN245">
        <f>Rådata_6000!EG107</f>
        <v>0</v>
      </c>
      <c r="EO245">
        <f>Rådata_6000!EH107</f>
        <v>0</v>
      </c>
      <c r="EP245">
        <f>Rådata_6000!EI107</f>
        <v>0</v>
      </c>
      <c r="EQ245">
        <f>Rådata_6000!EJ107</f>
        <v>0</v>
      </c>
      <c r="ER245">
        <f>Rådata_6000!EK107</f>
        <v>0</v>
      </c>
      <c r="ES245">
        <f>Rådata_6000!EL107</f>
        <v>0</v>
      </c>
      <c r="ET245">
        <f>Rådata_6000!EM107</f>
        <v>0</v>
      </c>
      <c r="EU245">
        <f>Rådata_6000!EN107</f>
        <v>0</v>
      </c>
      <c r="EV245">
        <f>Rådata_6000!EO107</f>
        <v>0</v>
      </c>
      <c r="EW245">
        <f>Rådata_6000!EP107</f>
        <v>0</v>
      </c>
      <c r="EX245">
        <f>Rådata_6000!EQ107</f>
        <v>0</v>
      </c>
      <c r="EY245">
        <f>Rådata_6000!ER107</f>
        <v>0</v>
      </c>
      <c r="EZ245">
        <f>Rådata_6000!ES107</f>
        <v>0</v>
      </c>
      <c r="FA245">
        <f>Rådata_6000!ET107</f>
        <v>0</v>
      </c>
      <c r="FB245">
        <f>Rådata_6000!EU107</f>
        <v>0</v>
      </c>
      <c r="FC245">
        <f>Rådata_6000!EV107</f>
        <v>0</v>
      </c>
      <c r="FD245">
        <f>Rådata_6000!EW107</f>
        <v>0</v>
      </c>
      <c r="FE245">
        <f>Rådata_6000!EX107</f>
        <v>0</v>
      </c>
      <c r="FF245">
        <f>Rådata_6000!EY107</f>
        <v>0</v>
      </c>
      <c r="FG245">
        <f>Rådata_6000!EZ107</f>
        <v>0</v>
      </c>
      <c r="FH245">
        <f>Rådata_6000!FA107</f>
        <v>0</v>
      </c>
      <c r="FI245">
        <f>Rådata_6000!FB107</f>
        <v>0</v>
      </c>
      <c r="FJ245">
        <f>Rådata_6000!FC107</f>
        <v>0</v>
      </c>
      <c r="FK245">
        <f>Rådata_6000!FD107</f>
        <v>0</v>
      </c>
      <c r="FL245">
        <f>Rådata_6000!FE107</f>
        <v>0</v>
      </c>
      <c r="FM245">
        <f>Rådata_6000!FF107</f>
        <v>0</v>
      </c>
      <c r="FN245">
        <f>Rådata_6000!FG107</f>
        <v>0</v>
      </c>
      <c r="FO245">
        <f>Rådata_6000!FH107</f>
        <v>0</v>
      </c>
      <c r="FP245">
        <f>Rådata_6000!FI107</f>
        <v>0</v>
      </c>
      <c r="FQ245">
        <f>Rådata_6000!FJ107</f>
        <v>0</v>
      </c>
      <c r="FR245">
        <f>Rådata_6000!FK107</f>
        <v>0</v>
      </c>
      <c r="FS245">
        <f>Rådata_6000!FL107</f>
        <v>0</v>
      </c>
      <c r="FT245">
        <f>Rådata_6000!FM107</f>
        <v>0</v>
      </c>
      <c r="FU245">
        <f>Rådata_6000!FN107</f>
        <v>0</v>
      </c>
      <c r="FV245">
        <f>Rådata_6000!FO107</f>
        <v>0</v>
      </c>
      <c r="FW245">
        <f>Rådata_6000!FP107</f>
        <v>0</v>
      </c>
      <c r="FX245">
        <f>Rådata_6000!FQ107</f>
        <v>0</v>
      </c>
      <c r="FY245">
        <f>Rådata_6000!FR107</f>
        <v>0</v>
      </c>
      <c r="FZ245">
        <f>Rådata_6000!FS107</f>
        <v>0</v>
      </c>
      <c r="GA245">
        <f>Rådata_6000!FT107</f>
        <v>0</v>
      </c>
      <c r="GB245">
        <f>Rådata_6000!FU107</f>
        <v>0</v>
      </c>
      <c r="GC245">
        <f>Rådata_6000!FV107</f>
        <v>0</v>
      </c>
      <c r="GD245">
        <f>Rådata_6000!FW107</f>
        <v>0</v>
      </c>
      <c r="GE245">
        <f>Rådata_6000!FX107</f>
        <v>0</v>
      </c>
      <c r="GF245">
        <f>Rådata_6000!FY107</f>
        <v>0</v>
      </c>
      <c r="GG245">
        <f>Rådata_6000!FZ107</f>
        <v>0</v>
      </c>
      <c r="GH245">
        <f>Rådata_6000!GA107</f>
        <v>0</v>
      </c>
      <c r="GI245">
        <f>Rådata_6000!GB107</f>
        <v>0</v>
      </c>
      <c r="GJ245">
        <f>Rådata_6000!GC107</f>
        <v>0</v>
      </c>
      <c r="GK245">
        <f>Rådata_6000!GD107</f>
        <v>0</v>
      </c>
      <c r="GL245">
        <f>Rådata_6000!GE107</f>
        <v>0</v>
      </c>
      <c r="GM245">
        <f>Rådata_6000!GF107</f>
        <v>0</v>
      </c>
      <c r="GN245">
        <f>Rådata_6000!GG107</f>
        <v>0</v>
      </c>
      <c r="GO245">
        <f>Rådata_6000!GH107</f>
        <v>0</v>
      </c>
      <c r="GP245">
        <f>Rådata_6000!GI107</f>
        <v>0</v>
      </c>
      <c r="GQ245">
        <f>Rådata_6000!GJ107</f>
        <v>0</v>
      </c>
      <c r="GR245">
        <f>Rådata_6000!GK107</f>
        <v>0</v>
      </c>
      <c r="GS245">
        <f>Rådata_6000!GL107</f>
        <v>0</v>
      </c>
      <c r="GT245">
        <f>Rådata_6000!GM107</f>
        <v>0</v>
      </c>
      <c r="GU245">
        <f>Rådata_6000!GN107</f>
        <v>0</v>
      </c>
      <c r="GV245">
        <f>Rådata_6000!GO107</f>
        <v>0</v>
      </c>
      <c r="GW245">
        <f>Rådata_6000!GP107</f>
        <v>0</v>
      </c>
      <c r="GX245">
        <f>Rådata_6000!GQ107</f>
        <v>0</v>
      </c>
      <c r="GY245">
        <f>Rådata_6000!GR107</f>
        <v>0</v>
      </c>
      <c r="GZ245">
        <f>Rådata_6000!GS107</f>
        <v>0</v>
      </c>
      <c r="HA245">
        <f>Rådata_6000!GT107</f>
        <v>0</v>
      </c>
      <c r="HB245">
        <f>Rådata_6000!GU107</f>
        <v>0</v>
      </c>
      <c r="HC245">
        <f>Rådata_6000!GV107</f>
        <v>0</v>
      </c>
      <c r="HD245">
        <f>Rådata_6000!GW107</f>
        <v>0</v>
      </c>
      <c r="HE245">
        <f>Rådata_6000!GX107</f>
        <v>0</v>
      </c>
      <c r="HF245">
        <f>Rådata_6000!GY107</f>
        <v>0</v>
      </c>
      <c r="HG245">
        <f>Rådata_6000!GZ107</f>
        <v>0</v>
      </c>
      <c r="HH245">
        <f>Rådata_6000!HA107</f>
        <v>0</v>
      </c>
      <c r="HI245">
        <f>Rådata_6000!HB107</f>
        <v>0</v>
      </c>
      <c r="HJ245">
        <f>Rådata_6000!HC107</f>
        <v>0</v>
      </c>
      <c r="HK245">
        <f>Rådata_6000!HD107</f>
        <v>0</v>
      </c>
      <c r="HL245">
        <f>Rådata_6000!HE107</f>
        <v>0</v>
      </c>
      <c r="HM245">
        <f>Rådata_6000!HF107</f>
        <v>0</v>
      </c>
      <c r="HN245">
        <f>Rådata_6000!HG107</f>
        <v>0</v>
      </c>
      <c r="HO245">
        <f>Rådata_6000!HH107</f>
        <v>0</v>
      </c>
      <c r="HP245">
        <f>Rådata_6000!HI107</f>
        <v>0</v>
      </c>
      <c r="HQ245">
        <f>Rådata_6000!HJ107</f>
        <v>0</v>
      </c>
      <c r="HR245">
        <f>Rådata_6000!HK107</f>
        <v>0</v>
      </c>
      <c r="HS245">
        <f>Rådata_6000!HL107</f>
        <v>0</v>
      </c>
      <c r="HT245">
        <f>Rådata_6000!HM107</f>
        <v>0</v>
      </c>
      <c r="HU245">
        <f>Rådata_6000!HN107</f>
        <v>0</v>
      </c>
      <c r="HV245">
        <f>Rådata_6000!HO107</f>
        <v>0</v>
      </c>
      <c r="HW245">
        <f>Rådata_6000!HP107</f>
        <v>0</v>
      </c>
      <c r="HX245">
        <f>Rådata_6000!HQ107</f>
        <v>0</v>
      </c>
      <c r="HY245">
        <f>Rådata_6000!HR107</f>
        <v>0</v>
      </c>
      <c r="HZ245">
        <f>Rådata_6000!HS107</f>
        <v>0</v>
      </c>
      <c r="IA245">
        <f>Rådata_6000!HT107</f>
        <v>0</v>
      </c>
      <c r="IB245">
        <f>Rådata_6000!HU107</f>
        <v>0</v>
      </c>
      <c r="IC245">
        <f>Rådata_6000!HV107</f>
        <v>0</v>
      </c>
      <c r="ID245">
        <f>Rådata_6000!HW107</f>
        <v>0</v>
      </c>
      <c r="IE245">
        <f>Rådata_6000!HX107</f>
        <v>0</v>
      </c>
      <c r="IF245">
        <f>Rådata_6000!HY107</f>
        <v>0</v>
      </c>
      <c r="IG245">
        <f>Rådata_6000!HZ107</f>
        <v>0</v>
      </c>
      <c r="IH245">
        <f>Rådata_6000!IA107</f>
        <v>0</v>
      </c>
      <c r="II245">
        <f>Rådata_6000!IB107</f>
        <v>0</v>
      </c>
      <c r="IJ245">
        <f>Rådata_6000!IC107</f>
        <v>0</v>
      </c>
      <c r="IK245">
        <f>Rådata_6000!ID107</f>
        <v>0</v>
      </c>
      <c r="IL245">
        <f>Rådata_6000!IE107</f>
        <v>0</v>
      </c>
      <c r="IM245">
        <f>Rådata_6000!IF107</f>
        <v>0</v>
      </c>
      <c r="IN245">
        <f>Rådata_6000!IG107</f>
        <v>0</v>
      </c>
      <c r="IO245">
        <f>Rådata_6000!IH107</f>
        <v>0</v>
      </c>
      <c r="IP245">
        <f>Rådata_6000!II107</f>
        <v>0</v>
      </c>
      <c r="IQ245">
        <f>Rådata_6000!IJ107</f>
        <v>0</v>
      </c>
      <c r="IR245">
        <f>Rådata_6000!IK107</f>
        <v>0</v>
      </c>
      <c r="IS245">
        <f>Rådata_6000!IL107</f>
        <v>0</v>
      </c>
      <c r="IT245">
        <f>Rådata_6000!IM107</f>
        <v>0</v>
      </c>
      <c r="IU245">
        <f>Rådata_6000!IN107</f>
        <v>0</v>
      </c>
      <c r="IV245">
        <f>Rådata_6000!IO107</f>
        <v>0</v>
      </c>
      <c r="IW245">
        <f>Rådata_6000!IP107</f>
        <v>0</v>
      </c>
      <c r="IX245">
        <f>Rådata_6000!IQ107</f>
        <v>0</v>
      </c>
      <c r="IY245">
        <f>Rådata_6000!IR107</f>
        <v>0</v>
      </c>
      <c r="IZ245">
        <f>Rådata_6000!IS107</f>
        <v>0</v>
      </c>
      <c r="JA245">
        <f>Rådata_6000!IT107</f>
        <v>0</v>
      </c>
      <c r="JB245">
        <f>Rådata_6000!IU107</f>
        <v>0</v>
      </c>
      <c r="JC245">
        <f>Rådata_6000!IV107</f>
        <v>0</v>
      </c>
      <c r="JD245">
        <f>Rådata_6000!IW107</f>
        <v>0</v>
      </c>
      <c r="JE245">
        <f>Rådata_6000!IX107</f>
        <v>0</v>
      </c>
      <c r="JF245">
        <f>Rådata_6000!IY107</f>
        <v>0</v>
      </c>
      <c r="JG245">
        <f>Rådata_6000!IZ107</f>
        <v>0</v>
      </c>
      <c r="JH245">
        <f>Rådata_6000!JA107</f>
        <v>0</v>
      </c>
      <c r="JI245">
        <f>Rådata_6000!JB107</f>
        <v>0</v>
      </c>
      <c r="JJ245">
        <f>Rådata_6000!JC107</f>
        <v>0</v>
      </c>
      <c r="JK245">
        <f>Rådata_6000!JD107</f>
        <v>0</v>
      </c>
      <c r="JL245">
        <f>Rådata_6000!JE107</f>
        <v>0</v>
      </c>
      <c r="JM245">
        <f>Rådata_6000!JF107</f>
        <v>0</v>
      </c>
      <c r="JN245">
        <f>Rådata_6000!JG107</f>
        <v>0</v>
      </c>
      <c r="JO245">
        <f>Rådata_6000!JH107</f>
        <v>0</v>
      </c>
      <c r="JP245">
        <f>Rådata_6000!JI107</f>
        <v>0</v>
      </c>
      <c r="JQ245">
        <f>Rådata_6000!JJ107</f>
        <v>0</v>
      </c>
      <c r="JR245">
        <f>Rådata_6000!JK107</f>
        <v>0</v>
      </c>
      <c r="JS245">
        <f>Rådata_6000!JL107</f>
        <v>0</v>
      </c>
      <c r="JT245">
        <f>Rådata_6000!JM107</f>
        <v>0</v>
      </c>
      <c r="JU245">
        <f>Rådata_6000!JN107</f>
        <v>0</v>
      </c>
      <c r="JV245">
        <f>Rådata_6000!JO107</f>
        <v>0</v>
      </c>
      <c r="JW245">
        <f>Rådata_6000!JP107</f>
        <v>0</v>
      </c>
      <c r="JX245">
        <f>Rådata_6000!JQ107</f>
        <v>0</v>
      </c>
      <c r="JY245">
        <f>Rådata_6000!JR107</f>
        <v>0</v>
      </c>
      <c r="JZ245">
        <f>Rådata_6000!JS107</f>
        <v>0</v>
      </c>
      <c r="KA245">
        <f>Rådata_6000!JT107</f>
        <v>0</v>
      </c>
      <c r="KB245">
        <f>Rådata_6000!JU107</f>
        <v>0</v>
      </c>
      <c r="KC245">
        <f>Rådata_6000!JV107</f>
        <v>0</v>
      </c>
      <c r="KD245">
        <f>Rådata_6000!JW107</f>
        <v>0</v>
      </c>
      <c r="KE245">
        <f>Rådata_6000!JX107</f>
        <v>0</v>
      </c>
      <c r="KF245">
        <f>Rådata_6000!JY107</f>
        <v>0</v>
      </c>
      <c r="KG245">
        <f>Rådata_6000!JZ107</f>
        <v>0</v>
      </c>
      <c r="KH245">
        <f>Rådata_6000!KA107</f>
        <v>0</v>
      </c>
      <c r="KI245">
        <f>Rådata_6000!KB107</f>
        <v>0</v>
      </c>
      <c r="KJ245">
        <f>Rådata_6000!KC107</f>
        <v>0</v>
      </c>
      <c r="KK245">
        <f>Rådata_6000!KD107</f>
        <v>0</v>
      </c>
      <c r="KL245">
        <f>Rådata_6000!KE107</f>
        <v>0</v>
      </c>
      <c r="KM245">
        <f>Rådata_6000!KF107</f>
        <v>0</v>
      </c>
      <c r="KN245">
        <f>Rådata_6000!KG107</f>
        <v>0</v>
      </c>
      <c r="KO245">
        <f>Rådata_6000!KH107</f>
        <v>0</v>
      </c>
      <c r="KP245">
        <f>Rådata_6000!KI107</f>
        <v>0</v>
      </c>
      <c r="KQ245">
        <f>Rådata_6000!KJ107</f>
        <v>0</v>
      </c>
      <c r="KR245">
        <f>Rådata_6000!KK107</f>
        <v>0</v>
      </c>
      <c r="KS245">
        <f>Rådata_6000!KL107</f>
        <v>0</v>
      </c>
      <c r="KT245">
        <f>Rådata_6000!KM107</f>
        <v>0</v>
      </c>
      <c r="KU245">
        <f>Rådata_6000!KN107</f>
        <v>0</v>
      </c>
      <c r="KV245">
        <f>Rådata_6000!KO107</f>
        <v>0</v>
      </c>
      <c r="KW245">
        <f>Rådata_6000!KP107</f>
        <v>0</v>
      </c>
      <c r="KX245">
        <f>Rådata_6000!KQ107</f>
        <v>0</v>
      </c>
      <c r="KY245">
        <f>Rådata_6000!KR107</f>
        <v>0</v>
      </c>
      <c r="KZ245">
        <f>Rådata_6000!KS107</f>
        <v>0</v>
      </c>
      <c r="LA245">
        <f>Rådata_6000!KT107</f>
        <v>0</v>
      </c>
      <c r="LB245">
        <f>Rådata_6000!KU107</f>
        <v>0</v>
      </c>
      <c r="LC245">
        <f>Rådata_6000!KV107</f>
        <v>0</v>
      </c>
      <c r="LD245">
        <f>Rådata_6000!KW107</f>
        <v>0</v>
      </c>
      <c r="LE245">
        <f>Rådata_6000!KX107</f>
        <v>0</v>
      </c>
      <c r="LF245">
        <f>Rådata_6000!KY107</f>
        <v>0</v>
      </c>
      <c r="LG245">
        <f>Rådata_6000!KZ107</f>
        <v>0</v>
      </c>
      <c r="LH245">
        <f>Rådata_6000!LA107</f>
        <v>0</v>
      </c>
      <c r="LI245">
        <f>Rådata_6000!LB107</f>
        <v>0</v>
      </c>
      <c r="LJ245">
        <f>Rådata_6000!LC107</f>
        <v>0</v>
      </c>
      <c r="LK245">
        <f>Rådata_6000!LD107</f>
        <v>0</v>
      </c>
      <c r="LL245">
        <f>Rådata_6000!LE107</f>
        <v>0</v>
      </c>
      <c r="LM245">
        <f>Rådata_6000!LF107</f>
        <v>0</v>
      </c>
      <c r="LN245">
        <f>Rådata_6000!LG107</f>
        <v>0</v>
      </c>
      <c r="LO245">
        <f>Rådata_6000!LH107</f>
        <v>0</v>
      </c>
      <c r="LP245">
        <f>Rådata_6000!LI107</f>
        <v>0</v>
      </c>
      <c r="LQ245">
        <f>Rådata_6000!LJ107</f>
        <v>0</v>
      </c>
      <c r="LR245">
        <f>Rådata_6000!LK107</f>
        <v>0</v>
      </c>
      <c r="LS245">
        <f>Rådata_6000!LL107</f>
        <v>0</v>
      </c>
      <c r="LT245">
        <f>Rådata_6000!LM107</f>
        <v>0</v>
      </c>
      <c r="LU245">
        <f>Rådata_6000!LN107</f>
        <v>0</v>
      </c>
      <c r="LV245">
        <f>Rådata_6000!LO107</f>
        <v>0</v>
      </c>
      <c r="LW245">
        <f>Rådata_6000!LP107</f>
        <v>0</v>
      </c>
      <c r="LX245">
        <f>Rådata_6000!LQ107</f>
        <v>0</v>
      </c>
      <c r="LY245">
        <f>Rådata_6000!LR107</f>
        <v>0</v>
      </c>
      <c r="LZ245">
        <f>Rådata_6000!LS107</f>
        <v>0</v>
      </c>
      <c r="MA245">
        <f>Rådata_6000!LT107</f>
        <v>0</v>
      </c>
      <c r="MB245">
        <f>Rådata_6000!LU107</f>
        <v>0</v>
      </c>
      <c r="MC245">
        <f>Rådata_6000!LV107</f>
        <v>0</v>
      </c>
      <c r="MD245">
        <f>Rådata_6000!LW107</f>
        <v>0</v>
      </c>
      <c r="ME245">
        <f>Rådata_6000!LX107</f>
        <v>0</v>
      </c>
      <c r="MF245">
        <f>Rådata_6000!LY107</f>
        <v>0</v>
      </c>
      <c r="MG245">
        <f>Rådata_6000!LZ107</f>
        <v>0</v>
      </c>
      <c r="MH245">
        <f>Rådata_6000!MA107</f>
        <v>0</v>
      </c>
      <c r="MI245">
        <f>Rådata_6000!MB107</f>
        <v>0</v>
      </c>
      <c r="MJ245">
        <f>Rådata_6000!MC107</f>
        <v>0</v>
      </c>
      <c r="MK245">
        <f>Rådata_6000!MD107</f>
        <v>0</v>
      </c>
      <c r="ML245">
        <f>Rådata_6000!ME107</f>
        <v>0</v>
      </c>
      <c r="MM245">
        <f>Rådata_6000!MF107</f>
        <v>0</v>
      </c>
      <c r="MN245">
        <f>Rådata_6000!MG107</f>
        <v>0</v>
      </c>
      <c r="MO245">
        <f>Rådata_6000!MH107</f>
        <v>0</v>
      </c>
      <c r="MP245">
        <f>Rådata_6000!MI107</f>
        <v>0</v>
      </c>
      <c r="MQ245">
        <f>Rådata_6000!MJ107</f>
        <v>0</v>
      </c>
      <c r="MR245">
        <f>Rådata_6000!MK107</f>
        <v>0</v>
      </c>
      <c r="MS245">
        <f>Rådata_6000!ML107</f>
        <v>0</v>
      </c>
      <c r="MT245">
        <f>Rådata_6000!MM107</f>
        <v>0</v>
      </c>
      <c r="MU245">
        <f>Rådata_6000!MN107</f>
        <v>0</v>
      </c>
      <c r="MV245">
        <f>Rådata_6000!MO107</f>
        <v>0</v>
      </c>
      <c r="MW245">
        <f>Rådata_6000!MP107</f>
        <v>0</v>
      </c>
      <c r="MX245">
        <f>Rådata_6000!MQ107</f>
        <v>0</v>
      </c>
      <c r="MY245">
        <f>Rådata_6000!MR107</f>
        <v>0</v>
      </c>
      <c r="MZ245">
        <f>Rådata_6000!MS107</f>
        <v>0</v>
      </c>
      <c r="NA245">
        <f>Rådata_6000!MT107</f>
        <v>0</v>
      </c>
      <c r="NB245">
        <f>Rådata_6000!MU107</f>
        <v>0</v>
      </c>
      <c r="NC245">
        <f>Rådata_6000!MV107</f>
        <v>0</v>
      </c>
      <c r="ND245">
        <f>Rådata_6000!MW107</f>
        <v>0</v>
      </c>
      <c r="NE245">
        <f>Rådata_6000!MX107</f>
        <v>0</v>
      </c>
      <c r="NF245">
        <f>Rådata_6000!MY107</f>
        <v>0</v>
      </c>
      <c r="NG245">
        <f>Rådata_6000!MZ107</f>
        <v>0</v>
      </c>
      <c r="NH245">
        <f>Rådata_6000!NA107</f>
        <v>0</v>
      </c>
      <c r="NI245">
        <f>Rådata_6000!NB107</f>
        <v>0</v>
      </c>
      <c r="NJ245">
        <f>Rådata_6000!NC107</f>
        <v>0</v>
      </c>
      <c r="NK245">
        <f>Rådata_6000!ND107</f>
        <v>0</v>
      </c>
      <c r="NL245">
        <f>Rådata_6000!NE107</f>
        <v>0</v>
      </c>
      <c r="NM245">
        <f>Rådata_6000!NF107</f>
        <v>0</v>
      </c>
      <c r="NN245">
        <f>Rådata_6000!NG107</f>
        <v>0</v>
      </c>
      <c r="NO245">
        <f>Rådata_6000!NH107</f>
        <v>0</v>
      </c>
      <c r="NP245">
        <f>Rådata_6000!NI107</f>
        <v>0</v>
      </c>
      <c r="NQ245">
        <f>Rådata_6000!NJ107</f>
        <v>0</v>
      </c>
      <c r="NR245">
        <f>Rådata_6000!NK107</f>
        <v>0</v>
      </c>
      <c r="NS245">
        <f>Rådata_6000!NL107</f>
        <v>0</v>
      </c>
      <c r="NT245">
        <f>Rådata_6000!NM107</f>
        <v>0</v>
      </c>
      <c r="NU245">
        <f>Rådata_6000!NN107</f>
        <v>0</v>
      </c>
      <c r="NV245">
        <f>Rådata_6000!NO107</f>
        <v>0</v>
      </c>
      <c r="NW245">
        <f>Rådata_6000!NP107</f>
        <v>0</v>
      </c>
      <c r="NX245">
        <f>Rådata_6000!NQ107</f>
        <v>0</v>
      </c>
      <c r="NY245">
        <f>Rådata_6000!NR107</f>
        <v>0</v>
      </c>
      <c r="NZ245">
        <f>Rådata_6000!NS107</f>
        <v>0</v>
      </c>
      <c r="OA245">
        <f>Rådata_6000!NT107</f>
        <v>0</v>
      </c>
      <c r="OB245">
        <f>Rådata_6000!NU107</f>
        <v>0</v>
      </c>
      <c r="OC245">
        <f>Rådata_6000!NV107</f>
        <v>0</v>
      </c>
      <c r="OD245">
        <f>Rådata_6000!NW107</f>
        <v>0</v>
      </c>
      <c r="OE245">
        <f>Rådata_6000!NX107</f>
        <v>0</v>
      </c>
      <c r="OF245">
        <f>Rådata_6000!NY107</f>
        <v>0</v>
      </c>
      <c r="OG245">
        <f>Rådata_6000!NZ107</f>
        <v>0</v>
      </c>
      <c r="OH245">
        <f>Rådata_6000!OA107</f>
        <v>0</v>
      </c>
      <c r="OI245">
        <f>Rådata_6000!OB107</f>
        <v>0</v>
      </c>
      <c r="OJ245">
        <f>Rådata_6000!OC107</f>
        <v>0</v>
      </c>
      <c r="OK245">
        <f>Rådata_6000!OD107</f>
        <v>0</v>
      </c>
      <c r="OL245">
        <f>Rådata_6000!OE107</f>
        <v>0</v>
      </c>
      <c r="OM245">
        <f>Rådata_6000!OF107</f>
        <v>0</v>
      </c>
      <c r="ON245">
        <f>Rådata_6000!OG107</f>
        <v>0</v>
      </c>
      <c r="OO245">
        <f>Rådata_6000!OH107</f>
        <v>0</v>
      </c>
      <c r="OP245">
        <f>Rådata_6000!OI107</f>
        <v>0</v>
      </c>
      <c r="OQ245">
        <f>Rådata_6000!OJ107</f>
        <v>0</v>
      </c>
      <c r="OR245">
        <f>Rådata_6000!OK107</f>
        <v>0</v>
      </c>
      <c r="OS245">
        <f>Rådata_6000!OL107</f>
        <v>0</v>
      </c>
    </row>
    <row r="246" spans="1:409">
      <c r="A246">
        <v>0</v>
      </c>
      <c r="J246">
        <f>Rådata_6000!C108</f>
        <v>0</v>
      </c>
      <c r="K246">
        <f>Rådata_6000!D108</f>
        <v>0</v>
      </c>
      <c r="L246">
        <f>Rådata_6000!E108</f>
        <v>0</v>
      </c>
      <c r="M246">
        <f>Rådata_6000!F108</f>
        <v>0</v>
      </c>
      <c r="N246">
        <f>Rådata_6000!G108</f>
        <v>0</v>
      </c>
      <c r="O246">
        <f>Rådata_6000!H108</f>
        <v>0</v>
      </c>
      <c r="P246">
        <f>Rådata_6000!I108</f>
        <v>0</v>
      </c>
      <c r="Q246">
        <f>Rådata_6000!J108</f>
        <v>0</v>
      </c>
      <c r="R246">
        <f>Rådata_6000!K108</f>
        <v>0</v>
      </c>
      <c r="S246">
        <f>Rådata_6000!L108</f>
        <v>0</v>
      </c>
      <c r="T246">
        <f>Rådata_6000!M108</f>
        <v>0</v>
      </c>
      <c r="U246">
        <f>Rådata_6000!N108</f>
        <v>0</v>
      </c>
      <c r="V246">
        <f>Rådata_6000!O108</f>
        <v>0</v>
      </c>
      <c r="W246">
        <f>Rådata_6000!P108</f>
        <v>0</v>
      </c>
      <c r="X246">
        <f>Rådata_6000!Q108</f>
        <v>0</v>
      </c>
      <c r="Y246">
        <f>Rådata_6000!R108</f>
        <v>0</v>
      </c>
      <c r="Z246">
        <f>Rådata_6000!S108</f>
        <v>0</v>
      </c>
      <c r="AA246">
        <f>Rådata_6000!T108</f>
        <v>0</v>
      </c>
      <c r="AB246">
        <f>Rådata_6000!U108</f>
        <v>0</v>
      </c>
      <c r="AC246">
        <f>Rådata_6000!V108</f>
        <v>0</v>
      </c>
      <c r="AD246">
        <f>Rådata_6000!W108</f>
        <v>0</v>
      </c>
      <c r="AE246">
        <f>Rådata_6000!X108</f>
        <v>0</v>
      </c>
      <c r="AF246">
        <f>Rådata_6000!Y108</f>
        <v>0</v>
      </c>
      <c r="AG246">
        <f>Rådata_6000!Z108</f>
        <v>0</v>
      </c>
      <c r="AH246">
        <f>Rådata_6000!AA108</f>
        <v>0</v>
      </c>
      <c r="AI246">
        <f>Rådata_6000!AB108</f>
        <v>0</v>
      </c>
      <c r="AJ246">
        <f>Rådata_6000!AC108</f>
        <v>0</v>
      </c>
      <c r="AK246">
        <f>Rådata_6000!AD108</f>
        <v>0</v>
      </c>
      <c r="AL246">
        <f>Rådata_6000!AE108</f>
        <v>0</v>
      </c>
      <c r="AM246">
        <f>Rådata_6000!AF108</f>
        <v>0</v>
      </c>
      <c r="AN246">
        <f>Rådata_6000!AG108</f>
        <v>0</v>
      </c>
      <c r="AO246">
        <f>Rådata_6000!AH108</f>
        <v>0</v>
      </c>
      <c r="AP246">
        <f>Rådata_6000!AI108</f>
        <v>0</v>
      </c>
      <c r="AQ246">
        <f>Rådata_6000!AJ108</f>
        <v>0</v>
      </c>
      <c r="AR246">
        <f>Rådata_6000!AK108</f>
        <v>0</v>
      </c>
      <c r="AS246">
        <f>Rådata_6000!AL108</f>
        <v>0</v>
      </c>
      <c r="AT246">
        <f>Rådata_6000!AM108</f>
        <v>0</v>
      </c>
      <c r="AU246">
        <f>Rådata_6000!AN108</f>
        <v>0</v>
      </c>
      <c r="AV246">
        <f>Rådata_6000!AO108</f>
        <v>0</v>
      </c>
      <c r="AW246">
        <f>Rådata_6000!AP108</f>
        <v>0</v>
      </c>
      <c r="AX246">
        <f>Rådata_6000!AQ108</f>
        <v>0</v>
      </c>
      <c r="AY246">
        <f>Rådata_6000!AR108</f>
        <v>0</v>
      </c>
      <c r="AZ246">
        <f>Rådata_6000!AS108</f>
        <v>0</v>
      </c>
      <c r="BA246">
        <f>Rådata_6000!AT108</f>
        <v>0</v>
      </c>
      <c r="BB246">
        <f>Rådata_6000!AU108</f>
        <v>0</v>
      </c>
      <c r="BC246">
        <f>Rådata_6000!AV108</f>
        <v>0</v>
      </c>
      <c r="BD246">
        <f>Rådata_6000!AW108</f>
        <v>0</v>
      </c>
      <c r="BE246">
        <f>Rådata_6000!AX108</f>
        <v>0</v>
      </c>
      <c r="BF246">
        <f>Rådata_6000!AY108</f>
        <v>0</v>
      </c>
      <c r="BG246">
        <f>Rådata_6000!AZ108</f>
        <v>0</v>
      </c>
      <c r="BH246">
        <f>Rådata_6000!BA108</f>
        <v>0</v>
      </c>
      <c r="BI246">
        <f>Rådata_6000!BB108</f>
        <v>0</v>
      </c>
      <c r="BJ246">
        <f>Rådata_6000!BC108</f>
        <v>0</v>
      </c>
      <c r="BK246">
        <f>Rådata_6000!BD108</f>
        <v>0</v>
      </c>
      <c r="BL246">
        <f>Rådata_6000!BE108</f>
        <v>0</v>
      </c>
      <c r="BM246">
        <f>Rådata_6000!BF108</f>
        <v>0</v>
      </c>
      <c r="BN246">
        <f>Rådata_6000!BG108</f>
        <v>0</v>
      </c>
      <c r="BO246">
        <f>Rådata_6000!BH108</f>
        <v>0</v>
      </c>
      <c r="BP246">
        <f>Rådata_6000!BI108</f>
        <v>0</v>
      </c>
      <c r="BQ246">
        <f>Rådata_6000!BJ108</f>
        <v>0</v>
      </c>
      <c r="BR246">
        <f>Rådata_6000!BK108</f>
        <v>0</v>
      </c>
      <c r="BS246">
        <f>Rådata_6000!BL108</f>
        <v>0</v>
      </c>
      <c r="BT246">
        <f>Rådata_6000!BM108</f>
        <v>0</v>
      </c>
      <c r="BU246">
        <f>Rådata_6000!BN108</f>
        <v>0</v>
      </c>
      <c r="BV246">
        <f>Rådata_6000!BO108</f>
        <v>0</v>
      </c>
      <c r="BW246">
        <f>Rådata_6000!BP108</f>
        <v>0</v>
      </c>
      <c r="BX246">
        <f>Rådata_6000!BQ108</f>
        <v>0</v>
      </c>
      <c r="BY246">
        <f>Rådata_6000!BR108</f>
        <v>0</v>
      </c>
      <c r="BZ246">
        <f>Rådata_6000!BS108</f>
        <v>0</v>
      </c>
      <c r="CA246">
        <f>Rådata_6000!BT108</f>
        <v>0</v>
      </c>
      <c r="CB246">
        <f>Rådata_6000!BU108</f>
        <v>0</v>
      </c>
      <c r="CC246">
        <f>Rådata_6000!BV108</f>
        <v>0</v>
      </c>
      <c r="CD246">
        <f>Rådata_6000!BW108</f>
        <v>0</v>
      </c>
      <c r="CE246">
        <f>Rådata_6000!BX108</f>
        <v>0</v>
      </c>
      <c r="CF246">
        <f>Rådata_6000!BY108</f>
        <v>0</v>
      </c>
      <c r="CG246">
        <f>Rådata_6000!BZ108</f>
        <v>0</v>
      </c>
      <c r="CH246">
        <f>Rådata_6000!CA108</f>
        <v>0</v>
      </c>
      <c r="CI246">
        <f>Rådata_6000!CB108</f>
        <v>0</v>
      </c>
      <c r="CJ246">
        <f>Rådata_6000!CC108</f>
        <v>0</v>
      </c>
      <c r="CK246">
        <f>Rådata_6000!CD108</f>
        <v>0</v>
      </c>
      <c r="CL246">
        <f>Rådata_6000!CE108</f>
        <v>0</v>
      </c>
      <c r="CM246">
        <f>Rådata_6000!CF108</f>
        <v>0</v>
      </c>
      <c r="CN246">
        <f>Rådata_6000!CG108</f>
        <v>0</v>
      </c>
      <c r="CO246">
        <f>Rådata_6000!CH108</f>
        <v>0</v>
      </c>
      <c r="CP246">
        <f>Rådata_6000!CI108</f>
        <v>0</v>
      </c>
      <c r="CQ246">
        <f>Rådata_6000!CJ108</f>
        <v>0</v>
      </c>
      <c r="CR246">
        <f>Rådata_6000!CK108</f>
        <v>0</v>
      </c>
      <c r="CS246">
        <f>Rådata_6000!CL108</f>
        <v>0</v>
      </c>
      <c r="CT246">
        <f>Rådata_6000!CM108</f>
        <v>0</v>
      </c>
      <c r="CU246">
        <f>Rådata_6000!CN108</f>
        <v>0</v>
      </c>
      <c r="CV246">
        <f>Rådata_6000!CO108</f>
        <v>0</v>
      </c>
      <c r="CW246">
        <f>Rådata_6000!CP108</f>
        <v>0</v>
      </c>
      <c r="CX246">
        <f>Rådata_6000!CQ108</f>
        <v>0</v>
      </c>
      <c r="CY246">
        <f>Rådata_6000!CR108</f>
        <v>0</v>
      </c>
      <c r="CZ246">
        <f>Rådata_6000!CS108</f>
        <v>0</v>
      </c>
      <c r="DA246">
        <f>Rådata_6000!CT108</f>
        <v>0</v>
      </c>
      <c r="DB246">
        <f>Rådata_6000!CU108</f>
        <v>0</v>
      </c>
      <c r="DC246">
        <f>Rådata_6000!CV108</f>
        <v>0</v>
      </c>
      <c r="DD246">
        <f>Rådata_6000!CW108</f>
        <v>0</v>
      </c>
      <c r="DE246">
        <f>Rådata_6000!CX108</f>
        <v>0</v>
      </c>
      <c r="DF246">
        <f>Rådata_6000!CY108</f>
        <v>0</v>
      </c>
      <c r="DG246">
        <f>Rådata_6000!CZ108</f>
        <v>0</v>
      </c>
      <c r="DH246">
        <f>Rådata_6000!DA108</f>
        <v>0</v>
      </c>
      <c r="DI246">
        <f>Rådata_6000!DB108</f>
        <v>0</v>
      </c>
      <c r="DJ246">
        <f>Rådata_6000!DC108</f>
        <v>0</v>
      </c>
      <c r="DK246">
        <f>Rådata_6000!DD108</f>
        <v>0</v>
      </c>
      <c r="DL246">
        <f>Rådata_6000!DE108</f>
        <v>0</v>
      </c>
      <c r="DM246">
        <f>Rådata_6000!DF108</f>
        <v>0</v>
      </c>
      <c r="DN246">
        <f>Rådata_6000!DG108</f>
        <v>0</v>
      </c>
      <c r="DO246">
        <f>Rådata_6000!DH108</f>
        <v>0</v>
      </c>
      <c r="DP246">
        <f>Rådata_6000!DI108</f>
        <v>0</v>
      </c>
      <c r="DQ246">
        <f>Rådata_6000!DJ108</f>
        <v>0</v>
      </c>
      <c r="DR246">
        <f>Rådata_6000!DK108</f>
        <v>0</v>
      </c>
      <c r="DS246">
        <f>Rådata_6000!DL108</f>
        <v>0</v>
      </c>
      <c r="DT246">
        <f>Rådata_6000!DM108</f>
        <v>0</v>
      </c>
      <c r="DU246">
        <f>Rådata_6000!DN108</f>
        <v>0</v>
      </c>
      <c r="DV246">
        <f>Rådata_6000!DO108</f>
        <v>0</v>
      </c>
      <c r="DW246">
        <f>Rådata_6000!DP108</f>
        <v>0</v>
      </c>
      <c r="DX246">
        <f>Rådata_6000!DQ108</f>
        <v>0</v>
      </c>
      <c r="DY246">
        <f>Rådata_6000!DR108</f>
        <v>0</v>
      </c>
      <c r="DZ246">
        <f>Rådata_6000!DS108</f>
        <v>0</v>
      </c>
      <c r="EA246">
        <f>Rådata_6000!DT108</f>
        <v>0</v>
      </c>
      <c r="EB246">
        <f>Rådata_6000!DU108</f>
        <v>0</v>
      </c>
      <c r="EC246">
        <f>Rådata_6000!DV108</f>
        <v>0</v>
      </c>
      <c r="ED246">
        <f>Rådata_6000!DW108</f>
        <v>0</v>
      </c>
      <c r="EE246">
        <f>Rådata_6000!DX108</f>
        <v>0</v>
      </c>
      <c r="EF246">
        <f>Rådata_6000!DY108</f>
        <v>0</v>
      </c>
      <c r="EG246">
        <f>Rådata_6000!DZ108</f>
        <v>0</v>
      </c>
      <c r="EH246">
        <f>Rådata_6000!EA108</f>
        <v>0</v>
      </c>
      <c r="EI246">
        <f>Rådata_6000!EB108</f>
        <v>0</v>
      </c>
      <c r="EJ246">
        <f>Rådata_6000!EC108</f>
        <v>0</v>
      </c>
      <c r="EK246">
        <f>Rådata_6000!ED108</f>
        <v>0</v>
      </c>
      <c r="EL246">
        <f>Rådata_6000!EE108</f>
        <v>0</v>
      </c>
      <c r="EM246">
        <f>Rådata_6000!EF108</f>
        <v>0</v>
      </c>
      <c r="EN246">
        <f>Rådata_6000!EG108</f>
        <v>0</v>
      </c>
      <c r="EO246">
        <f>Rådata_6000!EH108</f>
        <v>0</v>
      </c>
      <c r="EP246">
        <f>Rådata_6000!EI108</f>
        <v>0</v>
      </c>
      <c r="EQ246">
        <f>Rådata_6000!EJ108</f>
        <v>0</v>
      </c>
      <c r="ER246">
        <f>Rådata_6000!EK108</f>
        <v>0</v>
      </c>
      <c r="ES246">
        <f>Rådata_6000!EL108</f>
        <v>0</v>
      </c>
      <c r="ET246">
        <f>Rådata_6000!EM108</f>
        <v>0</v>
      </c>
      <c r="EU246">
        <f>Rådata_6000!EN108</f>
        <v>0</v>
      </c>
      <c r="EV246">
        <f>Rådata_6000!EO108</f>
        <v>0</v>
      </c>
      <c r="EW246">
        <f>Rådata_6000!EP108</f>
        <v>0</v>
      </c>
      <c r="EX246">
        <f>Rådata_6000!EQ108</f>
        <v>0</v>
      </c>
      <c r="EY246">
        <f>Rådata_6000!ER108</f>
        <v>0</v>
      </c>
      <c r="EZ246">
        <f>Rådata_6000!ES108</f>
        <v>0</v>
      </c>
      <c r="FA246">
        <f>Rådata_6000!ET108</f>
        <v>0</v>
      </c>
      <c r="FB246">
        <f>Rådata_6000!EU108</f>
        <v>0</v>
      </c>
      <c r="FC246">
        <f>Rådata_6000!EV108</f>
        <v>0</v>
      </c>
      <c r="FD246">
        <f>Rådata_6000!EW108</f>
        <v>0</v>
      </c>
      <c r="FE246">
        <f>Rådata_6000!EX108</f>
        <v>0</v>
      </c>
      <c r="FF246">
        <f>Rådata_6000!EY108</f>
        <v>0</v>
      </c>
      <c r="FG246">
        <f>Rådata_6000!EZ108</f>
        <v>0</v>
      </c>
      <c r="FH246">
        <f>Rådata_6000!FA108</f>
        <v>0</v>
      </c>
      <c r="FI246">
        <f>Rådata_6000!FB108</f>
        <v>0</v>
      </c>
      <c r="FJ246">
        <f>Rådata_6000!FC108</f>
        <v>0</v>
      </c>
      <c r="FK246">
        <f>Rådata_6000!FD108</f>
        <v>0</v>
      </c>
      <c r="FL246">
        <f>Rådata_6000!FE108</f>
        <v>0</v>
      </c>
      <c r="FM246">
        <f>Rådata_6000!FF108</f>
        <v>0</v>
      </c>
      <c r="FN246">
        <f>Rådata_6000!FG108</f>
        <v>0</v>
      </c>
      <c r="FO246">
        <f>Rådata_6000!FH108</f>
        <v>0</v>
      </c>
      <c r="FP246">
        <f>Rådata_6000!FI108</f>
        <v>0</v>
      </c>
      <c r="FQ246">
        <f>Rådata_6000!FJ108</f>
        <v>0</v>
      </c>
      <c r="FR246">
        <f>Rådata_6000!FK108</f>
        <v>0</v>
      </c>
      <c r="FS246">
        <f>Rådata_6000!FL108</f>
        <v>0</v>
      </c>
      <c r="FT246">
        <f>Rådata_6000!FM108</f>
        <v>0</v>
      </c>
      <c r="FU246">
        <f>Rådata_6000!FN108</f>
        <v>0</v>
      </c>
      <c r="FV246">
        <f>Rådata_6000!FO108</f>
        <v>0</v>
      </c>
      <c r="FW246">
        <f>Rådata_6000!FP108</f>
        <v>0</v>
      </c>
      <c r="FX246">
        <f>Rådata_6000!FQ108</f>
        <v>0</v>
      </c>
      <c r="FY246">
        <f>Rådata_6000!FR108</f>
        <v>0</v>
      </c>
      <c r="FZ246">
        <f>Rådata_6000!FS108</f>
        <v>0</v>
      </c>
      <c r="GA246">
        <f>Rådata_6000!FT108</f>
        <v>0</v>
      </c>
      <c r="GB246">
        <f>Rådata_6000!FU108</f>
        <v>0</v>
      </c>
      <c r="GC246">
        <f>Rådata_6000!FV108</f>
        <v>0</v>
      </c>
      <c r="GD246">
        <f>Rådata_6000!FW108</f>
        <v>0</v>
      </c>
      <c r="GE246">
        <f>Rådata_6000!FX108</f>
        <v>0</v>
      </c>
      <c r="GF246">
        <f>Rådata_6000!FY108</f>
        <v>0</v>
      </c>
      <c r="GG246">
        <f>Rådata_6000!FZ108</f>
        <v>0</v>
      </c>
      <c r="GH246">
        <f>Rådata_6000!GA108</f>
        <v>0</v>
      </c>
      <c r="GI246">
        <f>Rådata_6000!GB108</f>
        <v>0</v>
      </c>
      <c r="GJ246">
        <f>Rådata_6000!GC108</f>
        <v>0</v>
      </c>
      <c r="GK246">
        <f>Rådata_6000!GD108</f>
        <v>0</v>
      </c>
      <c r="GL246">
        <f>Rådata_6000!GE108</f>
        <v>0</v>
      </c>
      <c r="GM246">
        <f>Rådata_6000!GF108</f>
        <v>0</v>
      </c>
      <c r="GN246">
        <f>Rådata_6000!GG108</f>
        <v>0</v>
      </c>
      <c r="GO246">
        <f>Rådata_6000!GH108</f>
        <v>0</v>
      </c>
      <c r="GP246">
        <f>Rådata_6000!GI108</f>
        <v>0</v>
      </c>
      <c r="GQ246">
        <f>Rådata_6000!GJ108</f>
        <v>0</v>
      </c>
      <c r="GR246">
        <f>Rådata_6000!GK108</f>
        <v>0</v>
      </c>
      <c r="GS246">
        <f>Rådata_6000!GL108</f>
        <v>0</v>
      </c>
      <c r="GT246">
        <f>Rådata_6000!GM108</f>
        <v>0</v>
      </c>
      <c r="GU246">
        <f>Rådata_6000!GN108</f>
        <v>0</v>
      </c>
      <c r="GV246">
        <f>Rådata_6000!GO108</f>
        <v>0</v>
      </c>
      <c r="GW246">
        <f>Rådata_6000!GP108</f>
        <v>0</v>
      </c>
      <c r="GX246">
        <f>Rådata_6000!GQ108</f>
        <v>0</v>
      </c>
      <c r="GY246">
        <f>Rådata_6000!GR108</f>
        <v>0</v>
      </c>
      <c r="GZ246">
        <f>Rådata_6000!GS108</f>
        <v>0</v>
      </c>
      <c r="HA246">
        <f>Rådata_6000!GT108</f>
        <v>0</v>
      </c>
      <c r="HB246">
        <f>Rådata_6000!GU108</f>
        <v>0</v>
      </c>
      <c r="HC246">
        <f>Rådata_6000!GV108</f>
        <v>0</v>
      </c>
      <c r="HD246">
        <f>Rådata_6000!GW108</f>
        <v>0</v>
      </c>
      <c r="HE246">
        <f>Rådata_6000!GX108</f>
        <v>0</v>
      </c>
      <c r="HF246">
        <f>Rådata_6000!GY108</f>
        <v>0</v>
      </c>
      <c r="HG246">
        <f>Rådata_6000!GZ108</f>
        <v>0</v>
      </c>
      <c r="HH246">
        <f>Rådata_6000!HA108</f>
        <v>0</v>
      </c>
      <c r="HI246">
        <f>Rådata_6000!HB108</f>
        <v>0</v>
      </c>
      <c r="HJ246">
        <f>Rådata_6000!HC108</f>
        <v>0</v>
      </c>
      <c r="HK246">
        <f>Rådata_6000!HD108</f>
        <v>0</v>
      </c>
      <c r="HL246">
        <f>Rådata_6000!HE108</f>
        <v>0</v>
      </c>
      <c r="HM246">
        <f>Rådata_6000!HF108</f>
        <v>0</v>
      </c>
      <c r="HN246">
        <f>Rådata_6000!HG108</f>
        <v>0</v>
      </c>
      <c r="HO246">
        <f>Rådata_6000!HH108</f>
        <v>0</v>
      </c>
      <c r="HP246">
        <f>Rådata_6000!HI108</f>
        <v>0</v>
      </c>
      <c r="HQ246">
        <f>Rådata_6000!HJ108</f>
        <v>0</v>
      </c>
      <c r="HR246">
        <f>Rådata_6000!HK108</f>
        <v>0</v>
      </c>
      <c r="HS246">
        <f>Rådata_6000!HL108</f>
        <v>0</v>
      </c>
      <c r="HT246">
        <f>Rådata_6000!HM108</f>
        <v>0</v>
      </c>
      <c r="HU246">
        <f>Rådata_6000!HN108</f>
        <v>0</v>
      </c>
      <c r="HV246">
        <f>Rådata_6000!HO108</f>
        <v>0</v>
      </c>
      <c r="HW246">
        <f>Rådata_6000!HP108</f>
        <v>0</v>
      </c>
      <c r="HX246">
        <f>Rådata_6000!HQ108</f>
        <v>0</v>
      </c>
      <c r="HY246">
        <f>Rådata_6000!HR108</f>
        <v>0</v>
      </c>
      <c r="HZ246">
        <f>Rådata_6000!HS108</f>
        <v>0</v>
      </c>
      <c r="IA246">
        <f>Rådata_6000!HT108</f>
        <v>0</v>
      </c>
      <c r="IB246">
        <f>Rådata_6000!HU108</f>
        <v>0</v>
      </c>
      <c r="IC246">
        <f>Rådata_6000!HV108</f>
        <v>0</v>
      </c>
      <c r="ID246">
        <f>Rådata_6000!HW108</f>
        <v>0</v>
      </c>
      <c r="IE246">
        <f>Rådata_6000!HX108</f>
        <v>0</v>
      </c>
      <c r="IF246">
        <f>Rådata_6000!HY108</f>
        <v>0</v>
      </c>
      <c r="IG246">
        <f>Rådata_6000!HZ108</f>
        <v>0</v>
      </c>
      <c r="IH246">
        <f>Rådata_6000!IA108</f>
        <v>0</v>
      </c>
      <c r="II246">
        <f>Rådata_6000!IB108</f>
        <v>0</v>
      </c>
      <c r="IJ246">
        <f>Rådata_6000!IC108</f>
        <v>0</v>
      </c>
      <c r="IK246">
        <f>Rådata_6000!ID108</f>
        <v>0</v>
      </c>
      <c r="IL246">
        <f>Rådata_6000!IE108</f>
        <v>0</v>
      </c>
      <c r="IM246">
        <f>Rådata_6000!IF108</f>
        <v>0</v>
      </c>
      <c r="IN246">
        <f>Rådata_6000!IG108</f>
        <v>0</v>
      </c>
      <c r="IO246">
        <f>Rådata_6000!IH108</f>
        <v>0</v>
      </c>
      <c r="IP246">
        <f>Rådata_6000!II108</f>
        <v>0</v>
      </c>
      <c r="IQ246">
        <f>Rådata_6000!IJ108</f>
        <v>0</v>
      </c>
      <c r="IR246">
        <f>Rådata_6000!IK108</f>
        <v>0</v>
      </c>
      <c r="IS246">
        <f>Rådata_6000!IL108</f>
        <v>0</v>
      </c>
      <c r="IT246">
        <f>Rådata_6000!IM108</f>
        <v>0</v>
      </c>
      <c r="IU246">
        <f>Rådata_6000!IN108</f>
        <v>0</v>
      </c>
      <c r="IV246">
        <f>Rådata_6000!IO108</f>
        <v>0</v>
      </c>
      <c r="IW246">
        <f>Rådata_6000!IP108</f>
        <v>0</v>
      </c>
      <c r="IX246">
        <f>Rådata_6000!IQ108</f>
        <v>0</v>
      </c>
      <c r="IY246">
        <f>Rådata_6000!IR108</f>
        <v>0</v>
      </c>
      <c r="IZ246">
        <f>Rådata_6000!IS108</f>
        <v>0</v>
      </c>
      <c r="JA246">
        <f>Rådata_6000!IT108</f>
        <v>0</v>
      </c>
      <c r="JB246">
        <f>Rådata_6000!IU108</f>
        <v>0</v>
      </c>
      <c r="JC246">
        <f>Rådata_6000!IV108</f>
        <v>0</v>
      </c>
      <c r="JD246">
        <f>Rådata_6000!IW108</f>
        <v>0</v>
      </c>
      <c r="JE246">
        <f>Rådata_6000!IX108</f>
        <v>0</v>
      </c>
      <c r="JF246">
        <f>Rådata_6000!IY108</f>
        <v>0</v>
      </c>
      <c r="JG246">
        <f>Rådata_6000!IZ108</f>
        <v>0</v>
      </c>
      <c r="JH246">
        <f>Rådata_6000!JA108</f>
        <v>0</v>
      </c>
      <c r="JI246">
        <f>Rådata_6000!JB108</f>
        <v>0</v>
      </c>
      <c r="JJ246">
        <f>Rådata_6000!JC108</f>
        <v>0</v>
      </c>
      <c r="JK246">
        <f>Rådata_6000!JD108</f>
        <v>0</v>
      </c>
      <c r="JL246">
        <f>Rådata_6000!JE108</f>
        <v>0</v>
      </c>
      <c r="JM246">
        <f>Rådata_6000!JF108</f>
        <v>0</v>
      </c>
      <c r="JN246">
        <f>Rådata_6000!JG108</f>
        <v>0</v>
      </c>
      <c r="JO246">
        <f>Rådata_6000!JH108</f>
        <v>0</v>
      </c>
      <c r="JP246">
        <f>Rådata_6000!JI108</f>
        <v>0</v>
      </c>
      <c r="JQ246">
        <f>Rådata_6000!JJ108</f>
        <v>0</v>
      </c>
      <c r="JR246">
        <f>Rådata_6000!JK108</f>
        <v>0</v>
      </c>
      <c r="JS246">
        <f>Rådata_6000!JL108</f>
        <v>0</v>
      </c>
      <c r="JT246">
        <f>Rådata_6000!JM108</f>
        <v>0</v>
      </c>
      <c r="JU246">
        <f>Rådata_6000!JN108</f>
        <v>0</v>
      </c>
      <c r="JV246">
        <f>Rådata_6000!JO108</f>
        <v>0</v>
      </c>
      <c r="JW246">
        <f>Rådata_6000!JP108</f>
        <v>0</v>
      </c>
      <c r="JX246">
        <f>Rådata_6000!JQ108</f>
        <v>0</v>
      </c>
      <c r="JY246">
        <f>Rådata_6000!JR108</f>
        <v>0</v>
      </c>
      <c r="JZ246">
        <f>Rådata_6000!JS108</f>
        <v>0</v>
      </c>
      <c r="KA246">
        <f>Rådata_6000!JT108</f>
        <v>0</v>
      </c>
      <c r="KB246">
        <f>Rådata_6000!JU108</f>
        <v>0</v>
      </c>
      <c r="KC246">
        <f>Rådata_6000!JV108</f>
        <v>0</v>
      </c>
      <c r="KD246">
        <f>Rådata_6000!JW108</f>
        <v>0</v>
      </c>
      <c r="KE246">
        <f>Rådata_6000!JX108</f>
        <v>0</v>
      </c>
      <c r="KF246">
        <f>Rådata_6000!JY108</f>
        <v>0</v>
      </c>
      <c r="KG246">
        <f>Rådata_6000!JZ108</f>
        <v>0</v>
      </c>
      <c r="KH246">
        <f>Rådata_6000!KA108</f>
        <v>0</v>
      </c>
      <c r="KI246">
        <f>Rådata_6000!KB108</f>
        <v>0</v>
      </c>
      <c r="KJ246">
        <f>Rådata_6000!KC108</f>
        <v>0</v>
      </c>
      <c r="KK246">
        <f>Rådata_6000!KD108</f>
        <v>0</v>
      </c>
      <c r="KL246">
        <f>Rådata_6000!KE108</f>
        <v>0</v>
      </c>
      <c r="KM246">
        <f>Rådata_6000!KF108</f>
        <v>0</v>
      </c>
      <c r="KN246">
        <f>Rådata_6000!KG108</f>
        <v>0</v>
      </c>
      <c r="KO246">
        <f>Rådata_6000!KH108</f>
        <v>0</v>
      </c>
      <c r="KP246">
        <f>Rådata_6000!KI108</f>
        <v>0</v>
      </c>
      <c r="KQ246">
        <f>Rådata_6000!KJ108</f>
        <v>0</v>
      </c>
      <c r="KR246">
        <f>Rådata_6000!KK108</f>
        <v>0</v>
      </c>
      <c r="KS246">
        <f>Rådata_6000!KL108</f>
        <v>0</v>
      </c>
      <c r="KT246">
        <f>Rådata_6000!KM108</f>
        <v>0</v>
      </c>
      <c r="KU246">
        <f>Rådata_6000!KN108</f>
        <v>0</v>
      </c>
      <c r="KV246">
        <f>Rådata_6000!KO108</f>
        <v>0</v>
      </c>
      <c r="KW246">
        <f>Rådata_6000!KP108</f>
        <v>0</v>
      </c>
      <c r="KX246">
        <f>Rådata_6000!KQ108</f>
        <v>0</v>
      </c>
      <c r="KY246">
        <f>Rådata_6000!KR108</f>
        <v>0</v>
      </c>
      <c r="KZ246">
        <f>Rådata_6000!KS108</f>
        <v>0</v>
      </c>
      <c r="LA246">
        <f>Rådata_6000!KT108</f>
        <v>0</v>
      </c>
      <c r="LB246">
        <f>Rådata_6000!KU108</f>
        <v>0</v>
      </c>
      <c r="LC246">
        <f>Rådata_6000!KV108</f>
        <v>0</v>
      </c>
      <c r="LD246">
        <f>Rådata_6000!KW108</f>
        <v>0</v>
      </c>
      <c r="LE246">
        <f>Rådata_6000!KX108</f>
        <v>0</v>
      </c>
      <c r="LF246">
        <f>Rådata_6000!KY108</f>
        <v>0</v>
      </c>
      <c r="LG246">
        <f>Rådata_6000!KZ108</f>
        <v>0</v>
      </c>
      <c r="LH246">
        <f>Rådata_6000!LA108</f>
        <v>0</v>
      </c>
      <c r="LI246">
        <f>Rådata_6000!LB108</f>
        <v>0</v>
      </c>
      <c r="LJ246">
        <f>Rådata_6000!LC108</f>
        <v>0</v>
      </c>
      <c r="LK246">
        <f>Rådata_6000!LD108</f>
        <v>0</v>
      </c>
      <c r="LL246">
        <f>Rådata_6000!LE108</f>
        <v>0</v>
      </c>
      <c r="LM246">
        <f>Rådata_6000!LF108</f>
        <v>0</v>
      </c>
      <c r="LN246">
        <f>Rådata_6000!LG108</f>
        <v>0</v>
      </c>
      <c r="LO246">
        <f>Rådata_6000!LH108</f>
        <v>0</v>
      </c>
      <c r="LP246">
        <f>Rådata_6000!LI108</f>
        <v>0</v>
      </c>
      <c r="LQ246">
        <f>Rådata_6000!LJ108</f>
        <v>0</v>
      </c>
      <c r="LR246">
        <f>Rådata_6000!LK108</f>
        <v>0</v>
      </c>
      <c r="LS246">
        <f>Rådata_6000!LL108</f>
        <v>0</v>
      </c>
      <c r="LT246">
        <f>Rådata_6000!LM108</f>
        <v>0</v>
      </c>
      <c r="LU246">
        <f>Rådata_6000!LN108</f>
        <v>0</v>
      </c>
      <c r="LV246">
        <f>Rådata_6000!LO108</f>
        <v>0</v>
      </c>
      <c r="LW246">
        <f>Rådata_6000!LP108</f>
        <v>0</v>
      </c>
      <c r="LX246">
        <f>Rådata_6000!LQ108</f>
        <v>0</v>
      </c>
      <c r="LY246">
        <f>Rådata_6000!LR108</f>
        <v>0</v>
      </c>
      <c r="LZ246">
        <f>Rådata_6000!LS108</f>
        <v>0</v>
      </c>
      <c r="MA246">
        <f>Rådata_6000!LT108</f>
        <v>0</v>
      </c>
      <c r="MB246">
        <f>Rådata_6000!LU108</f>
        <v>0</v>
      </c>
      <c r="MC246">
        <f>Rådata_6000!LV108</f>
        <v>0</v>
      </c>
      <c r="MD246">
        <f>Rådata_6000!LW108</f>
        <v>0</v>
      </c>
      <c r="ME246">
        <f>Rådata_6000!LX108</f>
        <v>0</v>
      </c>
      <c r="MF246">
        <f>Rådata_6000!LY108</f>
        <v>0</v>
      </c>
      <c r="MG246">
        <f>Rådata_6000!LZ108</f>
        <v>0</v>
      </c>
      <c r="MH246">
        <f>Rådata_6000!MA108</f>
        <v>0</v>
      </c>
      <c r="MI246">
        <f>Rådata_6000!MB108</f>
        <v>0</v>
      </c>
      <c r="MJ246">
        <f>Rådata_6000!MC108</f>
        <v>0</v>
      </c>
      <c r="MK246">
        <f>Rådata_6000!MD108</f>
        <v>0</v>
      </c>
      <c r="ML246">
        <f>Rådata_6000!ME108</f>
        <v>0</v>
      </c>
      <c r="MM246">
        <f>Rådata_6000!MF108</f>
        <v>0</v>
      </c>
      <c r="MN246">
        <f>Rådata_6000!MG108</f>
        <v>0</v>
      </c>
      <c r="MO246">
        <f>Rådata_6000!MH108</f>
        <v>0</v>
      </c>
      <c r="MP246">
        <f>Rådata_6000!MI108</f>
        <v>0</v>
      </c>
      <c r="MQ246">
        <f>Rådata_6000!MJ108</f>
        <v>0</v>
      </c>
      <c r="MR246">
        <f>Rådata_6000!MK108</f>
        <v>0</v>
      </c>
      <c r="MS246">
        <f>Rådata_6000!ML108</f>
        <v>0</v>
      </c>
      <c r="MT246">
        <f>Rådata_6000!MM108</f>
        <v>0</v>
      </c>
      <c r="MU246">
        <f>Rådata_6000!MN108</f>
        <v>0</v>
      </c>
      <c r="MV246">
        <f>Rådata_6000!MO108</f>
        <v>0</v>
      </c>
      <c r="MW246">
        <f>Rådata_6000!MP108</f>
        <v>0</v>
      </c>
      <c r="MX246">
        <f>Rådata_6000!MQ108</f>
        <v>0</v>
      </c>
      <c r="MY246">
        <f>Rådata_6000!MR108</f>
        <v>0</v>
      </c>
      <c r="MZ246">
        <f>Rådata_6000!MS108</f>
        <v>0</v>
      </c>
      <c r="NA246">
        <f>Rådata_6000!MT108</f>
        <v>0</v>
      </c>
      <c r="NB246">
        <f>Rådata_6000!MU108</f>
        <v>0</v>
      </c>
      <c r="NC246">
        <f>Rådata_6000!MV108</f>
        <v>0</v>
      </c>
      <c r="ND246">
        <f>Rådata_6000!MW108</f>
        <v>0</v>
      </c>
      <c r="NE246">
        <f>Rådata_6000!MX108</f>
        <v>0</v>
      </c>
      <c r="NF246">
        <f>Rådata_6000!MY108</f>
        <v>0</v>
      </c>
      <c r="NG246">
        <f>Rådata_6000!MZ108</f>
        <v>0</v>
      </c>
      <c r="NH246">
        <f>Rådata_6000!NA108</f>
        <v>0</v>
      </c>
      <c r="NI246">
        <f>Rådata_6000!NB108</f>
        <v>0</v>
      </c>
      <c r="NJ246">
        <f>Rådata_6000!NC108</f>
        <v>0</v>
      </c>
      <c r="NK246">
        <f>Rådata_6000!ND108</f>
        <v>0</v>
      </c>
      <c r="NL246">
        <f>Rådata_6000!NE108</f>
        <v>0</v>
      </c>
      <c r="NM246">
        <f>Rådata_6000!NF108</f>
        <v>0</v>
      </c>
      <c r="NN246">
        <f>Rådata_6000!NG108</f>
        <v>0</v>
      </c>
      <c r="NO246">
        <f>Rådata_6000!NH108</f>
        <v>0</v>
      </c>
      <c r="NP246">
        <f>Rådata_6000!NI108</f>
        <v>0</v>
      </c>
      <c r="NQ246">
        <f>Rådata_6000!NJ108</f>
        <v>0</v>
      </c>
      <c r="NR246">
        <f>Rådata_6000!NK108</f>
        <v>0</v>
      </c>
      <c r="NS246">
        <f>Rådata_6000!NL108</f>
        <v>0</v>
      </c>
      <c r="NT246">
        <f>Rådata_6000!NM108</f>
        <v>0</v>
      </c>
      <c r="NU246">
        <f>Rådata_6000!NN108</f>
        <v>0</v>
      </c>
      <c r="NV246">
        <f>Rådata_6000!NO108</f>
        <v>0</v>
      </c>
      <c r="NW246">
        <f>Rådata_6000!NP108</f>
        <v>0</v>
      </c>
      <c r="NX246">
        <f>Rådata_6000!NQ108</f>
        <v>0</v>
      </c>
      <c r="NY246">
        <f>Rådata_6000!NR108</f>
        <v>0</v>
      </c>
      <c r="NZ246">
        <f>Rådata_6000!NS108</f>
        <v>0</v>
      </c>
      <c r="OA246">
        <f>Rådata_6000!NT108</f>
        <v>0</v>
      </c>
      <c r="OB246">
        <f>Rådata_6000!NU108</f>
        <v>0</v>
      </c>
      <c r="OC246">
        <f>Rådata_6000!NV108</f>
        <v>0</v>
      </c>
      <c r="OD246">
        <f>Rådata_6000!NW108</f>
        <v>0</v>
      </c>
      <c r="OE246">
        <f>Rådata_6000!NX108</f>
        <v>0</v>
      </c>
      <c r="OF246">
        <f>Rådata_6000!NY108</f>
        <v>0</v>
      </c>
      <c r="OG246">
        <f>Rådata_6000!NZ108</f>
        <v>0</v>
      </c>
      <c r="OH246">
        <f>Rådata_6000!OA108</f>
        <v>0</v>
      </c>
      <c r="OI246">
        <f>Rådata_6000!OB108</f>
        <v>0</v>
      </c>
      <c r="OJ246">
        <f>Rådata_6000!OC108</f>
        <v>0</v>
      </c>
      <c r="OK246">
        <f>Rådata_6000!OD108</f>
        <v>0</v>
      </c>
      <c r="OL246">
        <f>Rådata_6000!OE108</f>
        <v>0</v>
      </c>
      <c r="OM246">
        <f>Rådata_6000!OF108</f>
        <v>0</v>
      </c>
      <c r="ON246">
        <f>Rådata_6000!OG108</f>
        <v>0</v>
      </c>
      <c r="OO246">
        <f>Rådata_6000!OH108</f>
        <v>0</v>
      </c>
      <c r="OP246">
        <f>Rådata_6000!OI108</f>
        <v>0</v>
      </c>
      <c r="OQ246">
        <f>Rådata_6000!OJ108</f>
        <v>0</v>
      </c>
      <c r="OR246">
        <f>Rådata_6000!OK108</f>
        <v>0</v>
      </c>
      <c r="OS246">
        <f>Rådata_6000!OL108</f>
        <v>0</v>
      </c>
    </row>
    <row r="247" spans="1:409">
      <c r="A247" t="s">
        <v>448</v>
      </c>
      <c r="J247">
        <f>Rådata_6000!C109</f>
        <v>0</v>
      </c>
      <c r="K247">
        <f>Rådata_6000!D109</f>
        <v>0</v>
      </c>
      <c r="L247">
        <f>Rådata_6000!E109</f>
        <v>0</v>
      </c>
      <c r="M247">
        <f>Rådata_6000!F109</f>
        <v>0</v>
      </c>
      <c r="N247">
        <f>Rådata_6000!G109</f>
        <v>0</v>
      </c>
      <c r="O247">
        <f>Rådata_6000!H109</f>
        <v>0</v>
      </c>
      <c r="P247">
        <f>Rådata_6000!I109</f>
        <v>0</v>
      </c>
      <c r="Q247">
        <f>Rådata_6000!J109</f>
        <v>0</v>
      </c>
      <c r="R247">
        <f>Rådata_6000!K109</f>
        <v>0</v>
      </c>
      <c r="S247">
        <f>Rådata_6000!L109</f>
        <v>0</v>
      </c>
      <c r="T247">
        <f>Rådata_6000!M109</f>
        <v>0</v>
      </c>
      <c r="U247">
        <f>Rådata_6000!N109</f>
        <v>0</v>
      </c>
      <c r="V247">
        <f>Rådata_6000!O109</f>
        <v>0</v>
      </c>
      <c r="W247">
        <f>Rådata_6000!P109</f>
        <v>0</v>
      </c>
      <c r="X247">
        <f>Rådata_6000!Q109</f>
        <v>0</v>
      </c>
      <c r="Y247">
        <f>Rådata_6000!R109</f>
        <v>0</v>
      </c>
      <c r="Z247">
        <f>Rådata_6000!S109</f>
        <v>0</v>
      </c>
      <c r="AA247">
        <f>Rådata_6000!T109</f>
        <v>0</v>
      </c>
      <c r="AB247">
        <f>Rådata_6000!U109</f>
        <v>0</v>
      </c>
      <c r="AC247">
        <f>Rådata_6000!V109</f>
        <v>0</v>
      </c>
      <c r="AD247">
        <f>Rådata_6000!W109</f>
        <v>0</v>
      </c>
      <c r="AE247">
        <f>Rådata_6000!X109</f>
        <v>0</v>
      </c>
      <c r="AF247">
        <f>Rådata_6000!Y109</f>
        <v>0</v>
      </c>
      <c r="AG247">
        <f>Rådata_6000!Z109</f>
        <v>0</v>
      </c>
      <c r="AH247">
        <f>Rådata_6000!AA109</f>
        <v>0</v>
      </c>
      <c r="AI247">
        <f>Rådata_6000!AB109</f>
        <v>0</v>
      </c>
      <c r="AJ247">
        <f>Rådata_6000!AC109</f>
        <v>0</v>
      </c>
      <c r="AK247">
        <f>Rådata_6000!AD109</f>
        <v>0</v>
      </c>
      <c r="AL247">
        <f>Rådata_6000!AE109</f>
        <v>0</v>
      </c>
      <c r="AM247">
        <f>Rådata_6000!AF109</f>
        <v>0</v>
      </c>
      <c r="AN247">
        <f>Rådata_6000!AG109</f>
        <v>0</v>
      </c>
      <c r="AO247">
        <f>Rådata_6000!AH109</f>
        <v>0</v>
      </c>
      <c r="AP247">
        <f>Rådata_6000!AI109</f>
        <v>0</v>
      </c>
      <c r="AQ247">
        <f>Rådata_6000!AJ109</f>
        <v>0</v>
      </c>
      <c r="AR247">
        <f>Rådata_6000!AK109</f>
        <v>0</v>
      </c>
      <c r="AS247">
        <f>Rådata_6000!AL109</f>
        <v>0</v>
      </c>
      <c r="AT247">
        <f>Rådata_6000!AM109</f>
        <v>0</v>
      </c>
      <c r="AU247">
        <f>Rådata_6000!AN109</f>
        <v>0</v>
      </c>
      <c r="AV247">
        <f>Rådata_6000!AO109</f>
        <v>0</v>
      </c>
      <c r="AW247">
        <f>Rådata_6000!AP109</f>
        <v>0</v>
      </c>
      <c r="AX247">
        <f>Rådata_6000!AQ109</f>
        <v>0</v>
      </c>
      <c r="AY247">
        <f>Rådata_6000!AR109</f>
        <v>0</v>
      </c>
      <c r="AZ247">
        <f>Rådata_6000!AS109</f>
        <v>0</v>
      </c>
      <c r="BA247">
        <f>Rådata_6000!AT109</f>
        <v>0</v>
      </c>
      <c r="BB247">
        <f>Rådata_6000!AU109</f>
        <v>0</v>
      </c>
      <c r="BC247">
        <f>Rådata_6000!AV109</f>
        <v>0</v>
      </c>
      <c r="BD247">
        <f>Rådata_6000!AW109</f>
        <v>0</v>
      </c>
      <c r="BE247">
        <f>Rådata_6000!AX109</f>
        <v>0</v>
      </c>
      <c r="BF247">
        <f>Rådata_6000!AY109</f>
        <v>0</v>
      </c>
      <c r="BG247">
        <f>Rådata_6000!AZ109</f>
        <v>0</v>
      </c>
      <c r="BH247">
        <f>Rådata_6000!BA109</f>
        <v>0</v>
      </c>
      <c r="BI247">
        <f>Rådata_6000!BB109</f>
        <v>0</v>
      </c>
      <c r="BJ247">
        <f>Rådata_6000!BC109</f>
        <v>0</v>
      </c>
      <c r="BK247">
        <f>Rådata_6000!BD109</f>
        <v>0</v>
      </c>
      <c r="BL247">
        <f>Rådata_6000!BE109</f>
        <v>0</v>
      </c>
      <c r="BM247">
        <f>Rådata_6000!BF109</f>
        <v>0</v>
      </c>
      <c r="BN247">
        <f>Rådata_6000!BG109</f>
        <v>0</v>
      </c>
      <c r="BO247">
        <f>Rådata_6000!BH109</f>
        <v>0</v>
      </c>
      <c r="BP247">
        <f>Rådata_6000!BI109</f>
        <v>0</v>
      </c>
      <c r="BQ247">
        <f>Rådata_6000!BJ109</f>
        <v>0</v>
      </c>
      <c r="BR247">
        <f>Rådata_6000!BK109</f>
        <v>0</v>
      </c>
      <c r="BS247">
        <f>Rådata_6000!BL109</f>
        <v>0</v>
      </c>
      <c r="BT247">
        <f>Rådata_6000!BM109</f>
        <v>0</v>
      </c>
      <c r="BU247">
        <f>Rådata_6000!BN109</f>
        <v>0</v>
      </c>
      <c r="BV247">
        <f>Rådata_6000!BO109</f>
        <v>0</v>
      </c>
      <c r="BW247">
        <f>Rådata_6000!BP109</f>
        <v>0</v>
      </c>
      <c r="BX247">
        <f>Rådata_6000!BQ109</f>
        <v>0</v>
      </c>
      <c r="BY247">
        <f>Rådata_6000!BR109</f>
        <v>0</v>
      </c>
      <c r="BZ247">
        <f>Rådata_6000!BS109</f>
        <v>0</v>
      </c>
      <c r="CA247">
        <f>Rådata_6000!BT109</f>
        <v>0</v>
      </c>
      <c r="CB247">
        <f>Rådata_6000!BU109</f>
        <v>0</v>
      </c>
      <c r="CC247">
        <f>Rådata_6000!BV109</f>
        <v>0</v>
      </c>
      <c r="CD247">
        <f>Rådata_6000!BW109</f>
        <v>0</v>
      </c>
      <c r="CE247">
        <f>Rådata_6000!BX109</f>
        <v>0</v>
      </c>
      <c r="CF247">
        <f>Rådata_6000!BY109</f>
        <v>0</v>
      </c>
      <c r="CG247">
        <f>Rådata_6000!BZ109</f>
        <v>0</v>
      </c>
      <c r="CH247">
        <f>Rådata_6000!CA109</f>
        <v>0</v>
      </c>
      <c r="CI247">
        <f>Rådata_6000!CB109</f>
        <v>0</v>
      </c>
      <c r="CJ247">
        <f>Rådata_6000!CC109</f>
        <v>0</v>
      </c>
      <c r="CK247">
        <f>Rådata_6000!CD109</f>
        <v>0</v>
      </c>
      <c r="CL247">
        <f>Rådata_6000!CE109</f>
        <v>0</v>
      </c>
      <c r="CM247">
        <f>Rådata_6000!CF109</f>
        <v>0</v>
      </c>
      <c r="CN247">
        <f>Rådata_6000!CG109</f>
        <v>0</v>
      </c>
      <c r="CO247">
        <f>Rådata_6000!CH109</f>
        <v>0</v>
      </c>
      <c r="CP247">
        <f>Rådata_6000!CI109</f>
        <v>0</v>
      </c>
      <c r="CQ247">
        <f>Rådata_6000!CJ109</f>
        <v>0</v>
      </c>
      <c r="CR247">
        <f>Rådata_6000!CK109</f>
        <v>0</v>
      </c>
      <c r="CS247">
        <f>Rådata_6000!CL109</f>
        <v>0</v>
      </c>
      <c r="CT247">
        <f>Rådata_6000!CM109</f>
        <v>0</v>
      </c>
      <c r="CU247">
        <f>Rådata_6000!CN109</f>
        <v>0</v>
      </c>
      <c r="CV247">
        <f>Rådata_6000!CO109</f>
        <v>0</v>
      </c>
      <c r="CW247">
        <f>Rådata_6000!CP109</f>
        <v>0</v>
      </c>
      <c r="CX247">
        <f>Rådata_6000!CQ109</f>
        <v>0</v>
      </c>
      <c r="CY247">
        <f>Rådata_6000!CR109</f>
        <v>0</v>
      </c>
      <c r="CZ247">
        <f>Rådata_6000!CS109</f>
        <v>0</v>
      </c>
      <c r="DA247">
        <f>Rådata_6000!CT109</f>
        <v>0</v>
      </c>
      <c r="DB247">
        <f>Rådata_6000!CU109</f>
        <v>0</v>
      </c>
      <c r="DC247">
        <f>Rådata_6000!CV109</f>
        <v>0</v>
      </c>
      <c r="DD247">
        <f>Rådata_6000!CW109</f>
        <v>0</v>
      </c>
      <c r="DE247">
        <f>Rådata_6000!CX109</f>
        <v>0</v>
      </c>
      <c r="DF247">
        <f>Rådata_6000!CY109</f>
        <v>0</v>
      </c>
      <c r="DG247">
        <f>Rådata_6000!CZ109</f>
        <v>0</v>
      </c>
      <c r="DH247">
        <f>Rådata_6000!DA109</f>
        <v>0</v>
      </c>
      <c r="DI247">
        <f>Rådata_6000!DB109</f>
        <v>0</v>
      </c>
      <c r="DJ247">
        <f>Rådata_6000!DC109</f>
        <v>0</v>
      </c>
      <c r="DK247">
        <f>Rådata_6000!DD109</f>
        <v>0</v>
      </c>
      <c r="DL247">
        <f>Rådata_6000!DE109</f>
        <v>0</v>
      </c>
      <c r="DM247">
        <f>Rådata_6000!DF109</f>
        <v>0</v>
      </c>
      <c r="DN247">
        <f>Rådata_6000!DG109</f>
        <v>0</v>
      </c>
      <c r="DO247">
        <f>Rådata_6000!DH109</f>
        <v>0</v>
      </c>
      <c r="DP247">
        <f>Rådata_6000!DI109</f>
        <v>0</v>
      </c>
      <c r="DQ247">
        <f>Rådata_6000!DJ109</f>
        <v>0</v>
      </c>
      <c r="DR247">
        <f>Rådata_6000!DK109</f>
        <v>0</v>
      </c>
      <c r="DS247">
        <f>Rådata_6000!DL109</f>
        <v>0</v>
      </c>
      <c r="DT247">
        <f>Rådata_6000!DM109</f>
        <v>0</v>
      </c>
      <c r="DU247">
        <f>Rådata_6000!DN109</f>
        <v>0</v>
      </c>
      <c r="DV247">
        <f>Rådata_6000!DO109</f>
        <v>0</v>
      </c>
      <c r="DW247">
        <f>Rådata_6000!DP109</f>
        <v>0</v>
      </c>
      <c r="DX247">
        <f>Rådata_6000!DQ109</f>
        <v>0</v>
      </c>
      <c r="DY247">
        <f>Rådata_6000!DR109</f>
        <v>0</v>
      </c>
      <c r="DZ247">
        <f>Rådata_6000!DS109</f>
        <v>0</v>
      </c>
      <c r="EA247">
        <f>Rådata_6000!DT109</f>
        <v>0</v>
      </c>
      <c r="EB247">
        <f>Rådata_6000!DU109</f>
        <v>0</v>
      </c>
      <c r="EC247">
        <f>Rådata_6000!DV109</f>
        <v>0</v>
      </c>
      <c r="ED247">
        <f>Rådata_6000!DW109</f>
        <v>0</v>
      </c>
      <c r="EE247">
        <f>Rådata_6000!DX109</f>
        <v>0</v>
      </c>
      <c r="EF247">
        <f>Rådata_6000!DY109</f>
        <v>0</v>
      </c>
      <c r="EG247">
        <f>Rådata_6000!DZ109</f>
        <v>0</v>
      </c>
      <c r="EH247">
        <f>Rådata_6000!EA109</f>
        <v>0</v>
      </c>
      <c r="EI247">
        <f>Rådata_6000!EB109</f>
        <v>0</v>
      </c>
      <c r="EJ247">
        <f>Rådata_6000!EC109</f>
        <v>0</v>
      </c>
      <c r="EK247">
        <f>Rådata_6000!ED109</f>
        <v>0</v>
      </c>
      <c r="EL247">
        <f>Rådata_6000!EE109</f>
        <v>0</v>
      </c>
      <c r="EM247">
        <f>Rådata_6000!EF109</f>
        <v>0</v>
      </c>
      <c r="EN247">
        <f>Rådata_6000!EG109</f>
        <v>0</v>
      </c>
      <c r="EO247">
        <f>Rådata_6000!EH109</f>
        <v>0</v>
      </c>
      <c r="EP247">
        <f>Rådata_6000!EI109</f>
        <v>0</v>
      </c>
      <c r="EQ247">
        <f>Rådata_6000!EJ109</f>
        <v>0</v>
      </c>
      <c r="ER247">
        <f>Rådata_6000!EK109</f>
        <v>0</v>
      </c>
      <c r="ES247">
        <f>Rådata_6000!EL109</f>
        <v>0</v>
      </c>
      <c r="ET247">
        <f>Rådata_6000!EM109</f>
        <v>0</v>
      </c>
      <c r="EU247">
        <f>Rådata_6000!EN109</f>
        <v>0</v>
      </c>
      <c r="EV247">
        <f>Rådata_6000!EO109</f>
        <v>0</v>
      </c>
      <c r="EW247">
        <f>Rådata_6000!EP109</f>
        <v>0</v>
      </c>
      <c r="EX247">
        <f>Rådata_6000!EQ109</f>
        <v>0</v>
      </c>
      <c r="EY247">
        <f>Rådata_6000!ER109</f>
        <v>0</v>
      </c>
      <c r="EZ247">
        <f>Rådata_6000!ES109</f>
        <v>0</v>
      </c>
      <c r="FA247">
        <f>Rådata_6000!ET109</f>
        <v>0</v>
      </c>
      <c r="FB247">
        <f>Rådata_6000!EU109</f>
        <v>0</v>
      </c>
      <c r="FC247">
        <f>Rådata_6000!EV109</f>
        <v>0</v>
      </c>
      <c r="FD247">
        <f>Rådata_6000!EW109</f>
        <v>0</v>
      </c>
      <c r="FE247">
        <f>Rådata_6000!EX109</f>
        <v>0</v>
      </c>
      <c r="FF247">
        <f>Rådata_6000!EY109</f>
        <v>0</v>
      </c>
      <c r="FG247">
        <f>Rådata_6000!EZ109</f>
        <v>0</v>
      </c>
      <c r="FH247">
        <f>Rådata_6000!FA109</f>
        <v>0</v>
      </c>
      <c r="FI247">
        <f>Rådata_6000!FB109</f>
        <v>0</v>
      </c>
      <c r="FJ247">
        <f>Rådata_6000!FC109</f>
        <v>0</v>
      </c>
      <c r="FK247">
        <f>Rådata_6000!FD109</f>
        <v>0</v>
      </c>
      <c r="FL247">
        <f>Rådata_6000!FE109</f>
        <v>0</v>
      </c>
      <c r="FM247">
        <f>Rådata_6000!FF109</f>
        <v>0</v>
      </c>
      <c r="FN247">
        <f>Rådata_6000!FG109</f>
        <v>0</v>
      </c>
      <c r="FO247">
        <f>Rådata_6000!FH109</f>
        <v>0</v>
      </c>
      <c r="FP247">
        <f>Rådata_6000!FI109</f>
        <v>0</v>
      </c>
      <c r="FQ247">
        <f>Rådata_6000!FJ109</f>
        <v>0</v>
      </c>
      <c r="FR247">
        <f>Rådata_6000!FK109</f>
        <v>0</v>
      </c>
      <c r="FS247">
        <f>Rådata_6000!FL109</f>
        <v>0</v>
      </c>
      <c r="FT247">
        <f>Rådata_6000!FM109</f>
        <v>0</v>
      </c>
      <c r="FU247">
        <f>Rådata_6000!FN109</f>
        <v>0</v>
      </c>
      <c r="FV247">
        <f>Rådata_6000!FO109</f>
        <v>0</v>
      </c>
      <c r="FW247">
        <f>Rådata_6000!FP109</f>
        <v>0</v>
      </c>
      <c r="FX247">
        <f>Rådata_6000!FQ109</f>
        <v>0</v>
      </c>
      <c r="FY247">
        <f>Rådata_6000!FR109</f>
        <v>0</v>
      </c>
      <c r="FZ247">
        <f>Rådata_6000!FS109</f>
        <v>0</v>
      </c>
      <c r="GA247">
        <f>Rådata_6000!FT109</f>
        <v>0</v>
      </c>
      <c r="GB247">
        <f>Rådata_6000!FU109</f>
        <v>0</v>
      </c>
      <c r="GC247">
        <f>Rådata_6000!FV109</f>
        <v>0</v>
      </c>
      <c r="GD247">
        <f>Rådata_6000!FW109</f>
        <v>0</v>
      </c>
      <c r="GE247">
        <f>Rådata_6000!FX109</f>
        <v>0</v>
      </c>
      <c r="GF247">
        <f>Rådata_6000!FY109</f>
        <v>0</v>
      </c>
      <c r="GG247">
        <f>Rådata_6000!FZ109</f>
        <v>0</v>
      </c>
      <c r="GH247">
        <f>Rådata_6000!GA109</f>
        <v>0</v>
      </c>
      <c r="GI247">
        <f>Rådata_6000!GB109</f>
        <v>0</v>
      </c>
      <c r="GJ247">
        <f>Rådata_6000!GC109</f>
        <v>0</v>
      </c>
      <c r="GK247">
        <f>Rådata_6000!GD109</f>
        <v>0</v>
      </c>
      <c r="GL247">
        <f>Rådata_6000!GE109</f>
        <v>0</v>
      </c>
      <c r="GM247">
        <f>Rådata_6000!GF109</f>
        <v>0</v>
      </c>
      <c r="GN247">
        <f>Rådata_6000!GG109</f>
        <v>0</v>
      </c>
      <c r="GO247">
        <f>Rådata_6000!GH109</f>
        <v>0</v>
      </c>
      <c r="GP247">
        <f>Rådata_6000!GI109</f>
        <v>0</v>
      </c>
      <c r="GQ247">
        <f>Rådata_6000!GJ109</f>
        <v>0</v>
      </c>
      <c r="GR247">
        <f>Rådata_6000!GK109</f>
        <v>0</v>
      </c>
      <c r="GS247">
        <f>Rådata_6000!GL109</f>
        <v>0</v>
      </c>
      <c r="GT247">
        <f>Rådata_6000!GM109</f>
        <v>0</v>
      </c>
      <c r="GU247">
        <f>Rådata_6000!GN109</f>
        <v>0</v>
      </c>
      <c r="GV247">
        <f>Rådata_6000!GO109</f>
        <v>0</v>
      </c>
      <c r="GW247">
        <f>Rådata_6000!GP109</f>
        <v>0</v>
      </c>
      <c r="GX247">
        <f>Rådata_6000!GQ109</f>
        <v>0</v>
      </c>
      <c r="GY247">
        <f>Rådata_6000!GR109</f>
        <v>0</v>
      </c>
      <c r="GZ247">
        <f>Rådata_6000!GS109</f>
        <v>0</v>
      </c>
      <c r="HA247">
        <f>Rådata_6000!GT109</f>
        <v>0</v>
      </c>
      <c r="HB247">
        <f>Rådata_6000!GU109</f>
        <v>0</v>
      </c>
      <c r="HC247">
        <f>Rådata_6000!GV109</f>
        <v>0</v>
      </c>
      <c r="HD247">
        <f>Rådata_6000!GW109</f>
        <v>0</v>
      </c>
      <c r="HE247">
        <f>Rådata_6000!GX109</f>
        <v>0</v>
      </c>
      <c r="HF247">
        <f>Rådata_6000!GY109</f>
        <v>0</v>
      </c>
      <c r="HG247">
        <f>Rådata_6000!GZ109</f>
        <v>0</v>
      </c>
      <c r="HH247">
        <f>Rådata_6000!HA109</f>
        <v>0</v>
      </c>
      <c r="HI247">
        <f>Rådata_6000!HB109</f>
        <v>0</v>
      </c>
      <c r="HJ247">
        <f>Rådata_6000!HC109</f>
        <v>0</v>
      </c>
      <c r="HK247">
        <f>Rådata_6000!HD109</f>
        <v>0</v>
      </c>
      <c r="HL247">
        <f>Rådata_6000!HE109</f>
        <v>0</v>
      </c>
      <c r="HM247">
        <f>Rådata_6000!HF109</f>
        <v>0</v>
      </c>
      <c r="HN247">
        <f>Rådata_6000!HG109</f>
        <v>0</v>
      </c>
      <c r="HO247">
        <f>Rådata_6000!HH109</f>
        <v>0</v>
      </c>
      <c r="HP247">
        <f>Rådata_6000!HI109</f>
        <v>0</v>
      </c>
      <c r="HQ247">
        <f>Rådata_6000!HJ109</f>
        <v>0</v>
      </c>
      <c r="HR247">
        <f>Rådata_6000!HK109</f>
        <v>0</v>
      </c>
      <c r="HS247">
        <f>Rådata_6000!HL109</f>
        <v>0</v>
      </c>
      <c r="HT247">
        <f>Rådata_6000!HM109</f>
        <v>0</v>
      </c>
      <c r="HU247">
        <f>Rådata_6000!HN109</f>
        <v>0</v>
      </c>
      <c r="HV247">
        <f>Rådata_6000!HO109</f>
        <v>0</v>
      </c>
      <c r="HW247">
        <f>Rådata_6000!HP109</f>
        <v>0</v>
      </c>
      <c r="HX247">
        <f>Rådata_6000!HQ109</f>
        <v>0</v>
      </c>
      <c r="HY247">
        <f>Rådata_6000!HR109</f>
        <v>0</v>
      </c>
      <c r="HZ247">
        <f>Rådata_6000!HS109</f>
        <v>0</v>
      </c>
      <c r="IA247">
        <f>Rådata_6000!HT109</f>
        <v>0</v>
      </c>
      <c r="IB247">
        <f>Rådata_6000!HU109</f>
        <v>0</v>
      </c>
      <c r="IC247">
        <f>Rådata_6000!HV109</f>
        <v>0</v>
      </c>
      <c r="ID247">
        <f>Rådata_6000!HW109</f>
        <v>0</v>
      </c>
      <c r="IE247">
        <f>Rådata_6000!HX109</f>
        <v>0</v>
      </c>
      <c r="IF247">
        <f>Rådata_6000!HY109</f>
        <v>0</v>
      </c>
      <c r="IG247">
        <f>Rådata_6000!HZ109</f>
        <v>0</v>
      </c>
      <c r="IH247">
        <f>Rådata_6000!IA109</f>
        <v>0</v>
      </c>
      <c r="II247">
        <f>Rådata_6000!IB109</f>
        <v>0</v>
      </c>
      <c r="IJ247">
        <f>Rådata_6000!IC109</f>
        <v>0</v>
      </c>
      <c r="IK247">
        <f>Rådata_6000!ID109</f>
        <v>0</v>
      </c>
      <c r="IL247">
        <f>Rådata_6000!IE109</f>
        <v>0</v>
      </c>
      <c r="IM247">
        <f>Rådata_6000!IF109</f>
        <v>0</v>
      </c>
      <c r="IN247">
        <f>Rådata_6000!IG109</f>
        <v>0</v>
      </c>
      <c r="IO247">
        <f>Rådata_6000!IH109</f>
        <v>0</v>
      </c>
      <c r="IP247">
        <f>Rådata_6000!II109</f>
        <v>0</v>
      </c>
      <c r="IQ247">
        <f>Rådata_6000!IJ109</f>
        <v>0</v>
      </c>
      <c r="IR247">
        <f>Rådata_6000!IK109</f>
        <v>0</v>
      </c>
      <c r="IS247">
        <f>Rådata_6000!IL109</f>
        <v>0</v>
      </c>
      <c r="IT247">
        <f>Rådata_6000!IM109</f>
        <v>0</v>
      </c>
      <c r="IU247">
        <f>Rådata_6000!IN109</f>
        <v>0</v>
      </c>
      <c r="IV247">
        <f>Rådata_6000!IO109</f>
        <v>0</v>
      </c>
      <c r="IW247">
        <f>Rådata_6000!IP109</f>
        <v>0</v>
      </c>
      <c r="IX247">
        <f>Rådata_6000!IQ109</f>
        <v>0</v>
      </c>
      <c r="IY247">
        <f>Rådata_6000!IR109</f>
        <v>0</v>
      </c>
      <c r="IZ247">
        <f>Rådata_6000!IS109</f>
        <v>0</v>
      </c>
      <c r="JA247">
        <f>Rådata_6000!IT109</f>
        <v>0</v>
      </c>
      <c r="JB247">
        <f>Rådata_6000!IU109</f>
        <v>0</v>
      </c>
      <c r="JC247">
        <f>Rådata_6000!IV109</f>
        <v>0</v>
      </c>
      <c r="JD247">
        <f>Rådata_6000!IW109</f>
        <v>0</v>
      </c>
      <c r="JE247">
        <f>Rådata_6000!IX109</f>
        <v>0</v>
      </c>
      <c r="JF247">
        <f>Rådata_6000!IY109</f>
        <v>0</v>
      </c>
      <c r="JG247">
        <f>Rådata_6000!IZ109</f>
        <v>0</v>
      </c>
      <c r="JH247">
        <f>Rådata_6000!JA109</f>
        <v>0</v>
      </c>
      <c r="JI247">
        <f>Rådata_6000!JB109</f>
        <v>0</v>
      </c>
      <c r="JJ247">
        <f>Rådata_6000!JC109</f>
        <v>0</v>
      </c>
      <c r="JK247">
        <f>Rådata_6000!JD109</f>
        <v>0</v>
      </c>
      <c r="JL247">
        <f>Rådata_6000!JE109</f>
        <v>0</v>
      </c>
      <c r="JM247">
        <f>Rådata_6000!JF109</f>
        <v>0</v>
      </c>
      <c r="JN247">
        <f>Rådata_6000!JG109</f>
        <v>0</v>
      </c>
      <c r="JO247">
        <f>Rådata_6000!JH109</f>
        <v>0</v>
      </c>
      <c r="JP247">
        <f>Rådata_6000!JI109</f>
        <v>0</v>
      </c>
      <c r="JQ247">
        <f>Rådata_6000!JJ109</f>
        <v>0</v>
      </c>
      <c r="JR247">
        <f>Rådata_6000!JK109</f>
        <v>0</v>
      </c>
      <c r="JS247">
        <f>Rådata_6000!JL109</f>
        <v>0</v>
      </c>
      <c r="JT247">
        <f>Rådata_6000!JM109</f>
        <v>0</v>
      </c>
      <c r="JU247">
        <f>Rådata_6000!JN109</f>
        <v>0</v>
      </c>
      <c r="JV247">
        <f>Rådata_6000!JO109</f>
        <v>0</v>
      </c>
      <c r="JW247">
        <f>Rådata_6000!JP109</f>
        <v>0</v>
      </c>
      <c r="JX247">
        <f>Rådata_6000!JQ109</f>
        <v>0</v>
      </c>
      <c r="JY247">
        <f>Rådata_6000!JR109</f>
        <v>0</v>
      </c>
      <c r="JZ247">
        <f>Rådata_6000!JS109</f>
        <v>0</v>
      </c>
      <c r="KA247">
        <f>Rådata_6000!JT109</f>
        <v>0</v>
      </c>
      <c r="KB247">
        <f>Rådata_6000!JU109</f>
        <v>0</v>
      </c>
      <c r="KC247">
        <f>Rådata_6000!JV109</f>
        <v>0</v>
      </c>
      <c r="KD247">
        <f>Rådata_6000!JW109</f>
        <v>0</v>
      </c>
      <c r="KE247">
        <f>Rådata_6000!JX109</f>
        <v>0</v>
      </c>
      <c r="KF247">
        <f>Rådata_6000!JY109</f>
        <v>0</v>
      </c>
      <c r="KG247">
        <f>Rådata_6000!JZ109</f>
        <v>0</v>
      </c>
      <c r="KH247">
        <f>Rådata_6000!KA109</f>
        <v>0</v>
      </c>
      <c r="KI247">
        <f>Rådata_6000!KB109</f>
        <v>0</v>
      </c>
      <c r="KJ247">
        <f>Rådata_6000!KC109</f>
        <v>0</v>
      </c>
      <c r="KK247">
        <f>Rådata_6000!KD109</f>
        <v>0</v>
      </c>
      <c r="KL247">
        <f>Rådata_6000!KE109</f>
        <v>0</v>
      </c>
      <c r="KM247">
        <f>Rådata_6000!KF109</f>
        <v>0</v>
      </c>
      <c r="KN247">
        <f>Rådata_6000!KG109</f>
        <v>0</v>
      </c>
      <c r="KO247">
        <f>Rådata_6000!KH109</f>
        <v>0</v>
      </c>
      <c r="KP247">
        <f>Rådata_6000!KI109</f>
        <v>0</v>
      </c>
      <c r="KQ247">
        <f>Rådata_6000!KJ109</f>
        <v>0</v>
      </c>
      <c r="KR247">
        <f>Rådata_6000!KK109</f>
        <v>0</v>
      </c>
      <c r="KS247">
        <f>Rådata_6000!KL109</f>
        <v>0</v>
      </c>
      <c r="KT247">
        <f>Rådata_6000!KM109</f>
        <v>0</v>
      </c>
      <c r="KU247">
        <f>Rådata_6000!KN109</f>
        <v>0</v>
      </c>
      <c r="KV247">
        <f>Rådata_6000!KO109</f>
        <v>0</v>
      </c>
      <c r="KW247">
        <f>Rådata_6000!KP109</f>
        <v>0</v>
      </c>
      <c r="KX247">
        <f>Rådata_6000!KQ109</f>
        <v>0</v>
      </c>
      <c r="KY247">
        <f>Rådata_6000!KR109</f>
        <v>0</v>
      </c>
      <c r="KZ247">
        <f>Rådata_6000!KS109</f>
        <v>0</v>
      </c>
      <c r="LA247">
        <f>Rådata_6000!KT109</f>
        <v>0</v>
      </c>
      <c r="LB247">
        <f>Rådata_6000!KU109</f>
        <v>0</v>
      </c>
      <c r="LC247">
        <f>Rådata_6000!KV109</f>
        <v>0</v>
      </c>
      <c r="LD247">
        <f>Rådata_6000!KW109</f>
        <v>0</v>
      </c>
      <c r="LE247">
        <f>Rådata_6000!KX109</f>
        <v>0</v>
      </c>
      <c r="LF247">
        <f>Rådata_6000!KY109</f>
        <v>0</v>
      </c>
      <c r="LG247">
        <f>Rådata_6000!KZ109</f>
        <v>0</v>
      </c>
      <c r="LH247">
        <f>Rådata_6000!LA109</f>
        <v>0</v>
      </c>
      <c r="LI247">
        <f>Rådata_6000!LB109</f>
        <v>0</v>
      </c>
      <c r="LJ247">
        <f>Rådata_6000!LC109</f>
        <v>0</v>
      </c>
      <c r="LK247">
        <f>Rådata_6000!LD109</f>
        <v>0</v>
      </c>
      <c r="LL247">
        <f>Rådata_6000!LE109</f>
        <v>0</v>
      </c>
      <c r="LM247">
        <f>Rådata_6000!LF109</f>
        <v>0</v>
      </c>
      <c r="LN247">
        <f>Rådata_6000!LG109</f>
        <v>0</v>
      </c>
      <c r="LO247">
        <f>Rådata_6000!LH109</f>
        <v>0</v>
      </c>
      <c r="LP247">
        <f>Rådata_6000!LI109</f>
        <v>0</v>
      </c>
      <c r="LQ247">
        <f>Rådata_6000!LJ109</f>
        <v>0</v>
      </c>
      <c r="LR247">
        <f>Rådata_6000!LK109</f>
        <v>0</v>
      </c>
      <c r="LS247">
        <f>Rådata_6000!LL109</f>
        <v>0</v>
      </c>
      <c r="LT247">
        <f>Rådata_6000!LM109</f>
        <v>0</v>
      </c>
      <c r="LU247">
        <f>Rådata_6000!LN109</f>
        <v>0</v>
      </c>
      <c r="LV247">
        <f>Rådata_6000!LO109</f>
        <v>0</v>
      </c>
      <c r="LW247">
        <f>Rådata_6000!LP109</f>
        <v>0</v>
      </c>
      <c r="LX247">
        <f>Rådata_6000!LQ109</f>
        <v>0</v>
      </c>
      <c r="LY247">
        <f>Rådata_6000!LR109</f>
        <v>0</v>
      </c>
      <c r="LZ247">
        <f>Rådata_6000!LS109</f>
        <v>0</v>
      </c>
      <c r="MA247">
        <f>Rådata_6000!LT109</f>
        <v>0</v>
      </c>
      <c r="MB247">
        <f>Rådata_6000!LU109</f>
        <v>0</v>
      </c>
      <c r="MC247">
        <f>Rådata_6000!LV109</f>
        <v>0</v>
      </c>
      <c r="MD247">
        <f>Rådata_6000!LW109</f>
        <v>0</v>
      </c>
      <c r="ME247">
        <f>Rådata_6000!LX109</f>
        <v>0</v>
      </c>
      <c r="MF247">
        <f>Rådata_6000!LY109</f>
        <v>0</v>
      </c>
      <c r="MG247">
        <f>Rådata_6000!LZ109</f>
        <v>0</v>
      </c>
      <c r="MH247">
        <f>Rådata_6000!MA109</f>
        <v>0</v>
      </c>
      <c r="MI247">
        <f>Rådata_6000!MB109</f>
        <v>0</v>
      </c>
      <c r="MJ247">
        <f>Rådata_6000!MC109</f>
        <v>0</v>
      </c>
      <c r="MK247">
        <f>Rådata_6000!MD109</f>
        <v>0</v>
      </c>
      <c r="ML247">
        <f>Rådata_6000!ME109</f>
        <v>0</v>
      </c>
      <c r="MM247">
        <f>Rådata_6000!MF109</f>
        <v>0</v>
      </c>
      <c r="MN247">
        <f>Rådata_6000!MG109</f>
        <v>0</v>
      </c>
      <c r="MO247">
        <f>Rådata_6000!MH109</f>
        <v>0</v>
      </c>
      <c r="MP247">
        <f>Rådata_6000!MI109</f>
        <v>0</v>
      </c>
      <c r="MQ247">
        <f>Rådata_6000!MJ109</f>
        <v>0</v>
      </c>
      <c r="MR247">
        <f>Rådata_6000!MK109</f>
        <v>0</v>
      </c>
      <c r="MS247">
        <f>Rådata_6000!ML109</f>
        <v>0</v>
      </c>
      <c r="MT247">
        <f>Rådata_6000!MM109</f>
        <v>0</v>
      </c>
      <c r="MU247">
        <f>Rådata_6000!MN109</f>
        <v>0</v>
      </c>
      <c r="MV247">
        <f>Rådata_6000!MO109</f>
        <v>0</v>
      </c>
      <c r="MW247">
        <f>Rådata_6000!MP109</f>
        <v>0</v>
      </c>
      <c r="MX247">
        <f>Rådata_6000!MQ109</f>
        <v>0</v>
      </c>
      <c r="MY247">
        <f>Rådata_6000!MR109</f>
        <v>0</v>
      </c>
      <c r="MZ247">
        <f>Rådata_6000!MS109</f>
        <v>0</v>
      </c>
      <c r="NA247">
        <f>Rådata_6000!MT109</f>
        <v>0</v>
      </c>
      <c r="NB247">
        <f>Rådata_6000!MU109</f>
        <v>0</v>
      </c>
      <c r="NC247">
        <f>Rådata_6000!MV109</f>
        <v>0</v>
      </c>
      <c r="ND247">
        <f>Rådata_6000!MW109</f>
        <v>0</v>
      </c>
      <c r="NE247">
        <f>Rådata_6000!MX109</f>
        <v>0</v>
      </c>
      <c r="NF247">
        <f>Rådata_6000!MY109</f>
        <v>0</v>
      </c>
      <c r="NG247">
        <f>Rådata_6000!MZ109</f>
        <v>0</v>
      </c>
      <c r="NH247">
        <f>Rådata_6000!NA109</f>
        <v>0</v>
      </c>
      <c r="NI247">
        <f>Rådata_6000!NB109</f>
        <v>0</v>
      </c>
      <c r="NJ247">
        <f>Rådata_6000!NC109</f>
        <v>0</v>
      </c>
      <c r="NK247">
        <f>Rådata_6000!ND109</f>
        <v>0</v>
      </c>
      <c r="NL247">
        <f>Rådata_6000!NE109</f>
        <v>0</v>
      </c>
      <c r="NM247">
        <f>Rådata_6000!NF109</f>
        <v>0</v>
      </c>
      <c r="NN247">
        <f>Rådata_6000!NG109</f>
        <v>0</v>
      </c>
      <c r="NO247">
        <f>Rådata_6000!NH109</f>
        <v>0</v>
      </c>
      <c r="NP247">
        <f>Rådata_6000!NI109</f>
        <v>0</v>
      </c>
      <c r="NQ247">
        <f>Rådata_6000!NJ109</f>
        <v>0</v>
      </c>
      <c r="NR247">
        <f>Rådata_6000!NK109</f>
        <v>0</v>
      </c>
      <c r="NS247">
        <f>Rådata_6000!NL109</f>
        <v>0</v>
      </c>
      <c r="NT247">
        <f>Rådata_6000!NM109</f>
        <v>0</v>
      </c>
      <c r="NU247">
        <f>Rådata_6000!NN109</f>
        <v>0</v>
      </c>
      <c r="NV247">
        <f>Rådata_6000!NO109</f>
        <v>0</v>
      </c>
      <c r="NW247">
        <f>Rådata_6000!NP109</f>
        <v>0</v>
      </c>
      <c r="NX247">
        <f>Rådata_6000!NQ109</f>
        <v>0</v>
      </c>
      <c r="NY247">
        <f>Rådata_6000!NR109</f>
        <v>0</v>
      </c>
      <c r="NZ247">
        <f>Rådata_6000!NS109</f>
        <v>0</v>
      </c>
      <c r="OA247">
        <f>Rådata_6000!NT109</f>
        <v>0</v>
      </c>
      <c r="OB247">
        <f>Rådata_6000!NU109</f>
        <v>0</v>
      </c>
      <c r="OC247">
        <f>Rådata_6000!NV109</f>
        <v>0</v>
      </c>
      <c r="OD247">
        <f>Rådata_6000!NW109</f>
        <v>0</v>
      </c>
      <c r="OE247">
        <f>Rådata_6000!NX109</f>
        <v>0</v>
      </c>
      <c r="OF247">
        <f>Rådata_6000!NY109</f>
        <v>0</v>
      </c>
      <c r="OG247">
        <f>Rådata_6000!NZ109</f>
        <v>0</v>
      </c>
      <c r="OH247">
        <f>Rådata_6000!OA109</f>
        <v>0</v>
      </c>
      <c r="OI247">
        <f>Rådata_6000!OB109</f>
        <v>0</v>
      </c>
      <c r="OJ247">
        <f>Rådata_6000!OC109</f>
        <v>0</v>
      </c>
      <c r="OK247">
        <f>Rådata_6000!OD109</f>
        <v>0</v>
      </c>
      <c r="OL247">
        <f>Rådata_6000!OE109</f>
        <v>0</v>
      </c>
      <c r="OM247">
        <f>Rådata_6000!OF109</f>
        <v>0</v>
      </c>
      <c r="ON247">
        <f>Rådata_6000!OG109</f>
        <v>0</v>
      </c>
      <c r="OO247">
        <f>Rådata_6000!OH109</f>
        <v>0</v>
      </c>
      <c r="OP247">
        <f>Rådata_6000!OI109</f>
        <v>0</v>
      </c>
      <c r="OQ247">
        <f>Rådata_6000!OJ109</f>
        <v>0</v>
      </c>
      <c r="OR247">
        <f>Rådata_6000!OK109</f>
        <v>0</v>
      </c>
      <c r="OS247">
        <f>Rådata_6000!OL109</f>
        <v>0</v>
      </c>
    </row>
    <row r="248" spans="1:409">
      <c r="A248" t="s">
        <v>449</v>
      </c>
      <c r="J248">
        <f>Rådata_6000!C110</f>
        <v>0</v>
      </c>
      <c r="K248">
        <f>Rådata_6000!D110</f>
        <v>0</v>
      </c>
      <c r="L248">
        <f>Rådata_6000!E110</f>
        <v>0</v>
      </c>
      <c r="M248">
        <f>Rådata_6000!F110</f>
        <v>0</v>
      </c>
      <c r="N248">
        <f>Rådata_6000!G110</f>
        <v>0</v>
      </c>
      <c r="O248">
        <f>Rådata_6000!H110</f>
        <v>0</v>
      </c>
      <c r="P248">
        <f>Rådata_6000!I110</f>
        <v>0</v>
      </c>
      <c r="Q248">
        <f>Rådata_6000!J110</f>
        <v>0</v>
      </c>
      <c r="R248">
        <f>Rådata_6000!K110</f>
        <v>0</v>
      </c>
      <c r="S248">
        <f>Rådata_6000!L110</f>
        <v>0</v>
      </c>
      <c r="T248">
        <f>Rådata_6000!M110</f>
        <v>0</v>
      </c>
      <c r="U248">
        <f>Rådata_6000!N110</f>
        <v>0</v>
      </c>
      <c r="V248">
        <f>Rådata_6000!O110</f>
        <v>0</v>
      </c>
      <c r="W248">
        <f>Rådata_6000!P110</f>
        <v>0</v>
      </c>
      <c r="X248">
        <f>Rådata_6000!Q110</f>
        <v>0</v>
      </c>
      <c r="Y248">
        <f>Rådata_6000!R110</f>
        <v>0</v>
      </c>
      <c r="Z248">
        <f>Rådata_6000!S110</f>
        <v>0</v>
      </c>
      <c r="AA248">
        <f>Rådata_6000!T110</f>
        <v>0</v>
      </c>
      <c r="AB248">
        <f>Rådata_6000!U110</f>
        <v>0</v>
      </c>
      <c r="AC248">
        <f>Rådata_6000!V110</f>
        <v>0</v>
      </c>
      <c r="AD248">
        <f>Rådata_6000!W110</f>
        <v>0</v>
      </c>
      <c r="AE248">
        <f>Rådata_6000!X110</f>
        <v>0</v>
      </c>
      <c r="AF248">
        <f>Rådata_6000!Y110</f>
        <v>0</v>
      </c>
      <c r="AG248">
        <f>Rådata_6000!Z110</f>
        <v>0</v>
      </c>
      <c r="AH248">
        <f>Rådata_6000!AA110</f>
        <v>0</v>
      </c>
      <c r="AI248">
        <f>Rådata_6000!AB110</f>
        <v>0</v>
      </c>
      <c r="AJ248">
        <f>Rådata_6000!AC110</f>
        <v>0</v>
      </c>
      <c r="AK248">
        <f>Rådata_6000!AD110</f>
        <v>0</v>
      </c>
      <c r="AL248">
        <f>Rådata_6000!AE110</f>
        <v>0</v>
      </c>
      <c r="AM248">
        <f>Rådata_6000!AF110</f>
        <v>0</v>
      </c>
      <c r="AN248">
        <f>Rådata_6000!AG110</f>
        <v>0</v>
      </c>
      <c r="AO248">
        <f>Rådata_6000!AH110</f>
        <v>0</v>
      </c>
      <c r="AP248">
        <f>Rådata_6000!AI110</f>
        <v>0</v>
      </c>
      <c r="AQ248">
        <f>Rådata_6000!AJ110</f>
        <v>0</v>
      </c>
      <c r="AR248">
        <f>Rådata_6000!AK110</f>
        <v>0</v>
      </c>
      <c r="AS248">
        <f>Rådata_6000!AL110</f>
        <v>0</v>
      </c>
      <c r="AT248">
        <f>Rådata_6000!AM110</f>
        <v>0</v>
      </c>
      <c r="AU248">
        <f>Rådata_6000!AN110</f>
        <v>0</v>
      </c>
      <c r="AV248">
        <f>Rådata_6000!AO110</f>
        <v>0</v>
      </c>
      <c r="AW248">
        <f>Rådata_6000!AP110</f>
        <v>0</v>
      </c>
      <c r="AX248">
        <f>Rådata_6000!AQ110</f>
        <v>0</v>
      </c>
      <c r="AY248">
        <f>Rådata_6000!AR110</f>
        <v>0</v>
      </c>
      <c r="AZ248">
        <f>Rådata_6000!AS110</f>
        <v>0</v>
      </c>
      <c r="BA248">
        <f>Rådata_6000!AT110</f>
        <v>0</v>
      </c>
      <c r="BB248">
        <f>Rådata_6000!AU110</f>
        <v>0</v>
      </c>
      <c r="BC248">
        <f>Rådata_6000!AV110</f>
        <v>0</v>
      </c>
      <c r="BD248">
        <f>Rådata_6000!AW110</f>
        <v>0</v>
      </c>
      <c r="BE248">
        <f>Rådata_6000!AX110</f>
        <v>0</v>
      </c>
      <c r="BF248">
        <f>Rådata_6000!AY110</f>
        <v>0</v>
      </c>
      <c r="BG248">
        <f>Rådata_6000!AZ110</f>
        <v>0</v>
      </c>
      <c r="BH248">
        <f>Rådata_6000!BA110</f>
        <v>0</v>
      </c>
      <c r="BI248">
        <f>Rådata_6000!BB110</f>
        <v>0</v>
      </c>
      <c r="BJ248">
        <f>Rådata_6000!BC110</f>
        <v>0</v>
      </c>
      <c r="BK248">
        <f>Rådata_6000!BD110</f>
        <v>0</v>
      </c>
      <c r="BL248">
        <f>Rådata_6000!BE110</f>
        <v>0</v>
      </c>
      <c r="BM248">
        <f>Rådata_6000!BF110</f>
        <v>0</v>
      </c>
      <c r="BN248">
        <f>Rådata_6000!BG110</f>
        <v>0</v>
      </c>
      <c r="BO248">
        <f>Rådata_6000!BH110</f>
        <v>0</v>
      </c>
      <c r="BP248">
        <f>Rådata_6000!BI110</f>
        <v>0</v>
      </c>
      <c r="BQ248">
        <f>Rådata_6000!BJ110</f>
        <v>0</v>
      </c>
      <c r="BR248">
        <f>Rådata_6000!BK110</f>
        <v>0</v>
      </c>
      <c r="BS248">
        <f>Rådata_6000!BL110</f>
        <v>0</v>
      </c>
      <c r="BT248">
        <f>Rådata_6000!BM110</f>
        <v>0</v>
      </c>
      <c r="BU248">
        <f>Rådata_6000!BN110</f>
        <v>0</v>
      </c>
      <c r="BV248">
        <f>Rådata_6000!BO110</f>
        <v>0</v>
      </c>
      <c r="BW248">
        <f>Rådata_6000!BP110</f>
        <v>0</v>
      </c>
      <c r="BX248">
        <f>Rådata_6000!BQ110</f>
        <v>0</v>
      </c>
      <c r="BY248">
        <f>Rådata_6000!BR110</f>
        <v>0</v>
      </c>
      <c r="BZ248">
        <f>Rådata_6000!BS110</f>
        <v>0</v>
      </c>
      <c r="CA248">
        <f>Rådata_6000!BT110</f>
        <v>0</v>
      </c>
      <c r="CB248">
        <f>Rådata_6000!BU110</f>
        <v>0</v>
      </c>
      <c r="CC248">
        <f>Rådata_6000!BV110</f>
        <v>0</v>
      </c>
      <c r="CD248">
        <f>Rådata_6000!BW110</f>
        <v>0</v>
      </c>
      <c r="CE248">
        <f>Rådata_6000!BX110</f>
        <v>0</v>
      </c>
      <c r="CF248">
        <f>Rådata_6000!BY110</f>
        <v>0</v>
      </c>
      <c r="CG248">
        <f>Rådata_6000!BZ110</f>
        <v>0</v>
      </c>
      <c r="CH248">
        <f>Rådata_6000!CA110</f>
        <v>0</v>
      </c>
      <c r="CI248">
        <f>Rådata_6000!CB110</f>
        <v>0</v>
      </c>
      <c r="CJ248">
        <f>Rådata_6000!CC110</f>
        <v>0</v>
      </c>
      <c r="CK248">
        <f>Rådata_6000!CD110</f>
        <v>0</v>
      </c>
      <c r="CL248">
        <f>Rådata_6000!CE110</f>
        <v>0</v>
      </c>
      <c r="CM248">
        <f>Rådata_6000!CF110</f>
        <v>0</v>
      </c>
      <c r="CN248">
        <f>Rådata_6000!CG110</f>
        <v>0</v>
      </c>
      <c r="CO248">
        <f>Rådata_6000!CH110</f>
        <v>0</v>
      </c>
      <c r="CP248">
        <f>Rådata_6000!CI110</f>
        <v>0</v>
      </c>
      <c r="CQ248">
        <f>Rådata_6000!CJ110</f>
        <v>0</v>
      </c>
      <c r="CR248">
        <f>Rådata_6000!CK110</f>
        <v>0</v>
      </c>
      <c r="CS248">
        <f>Rådata_6000!CL110</f>
        <v>0</v>
      </c>
      <c r="CT248">
        <f>Rådata_6000!CM110</f>
        <v>0</v>
      </c>
      <c r="CU248">
        <f>Rådata_6000!CN110</f>
        <v>0</v>
      </c>
      <c r="CV248">
        <f>Rådata_6000!CO110</f>
        <v>0</v>
      </c>
      <c r="CW248">
        <f>Rådata_6000!CP110</f>
        <v>0</v>
      </c>
      <c r="CX248">
        <f>Rådata_6000!CQ110</f>
        <v>0</v>
      </c>
      <c r="CY248">
        <f>Rådata_6000!CR110</f>
        <v>0</v>
      </c>
      <c r="CZ248">
        <f>Rådata_6000!CS110</f>
        <v>0</v>
      </c>
      <c r="DA248">
        <f>Rådata_6000!CT110</f>
        <v>0</v>
      </c>
      <c r="DB248">
        <f>Rådata_6000!CU110</f>
        <v>0</v>
      </c>
      <c r="DC248">
        <f>Rådata_6000!CV110</f>
        <v>0</v>
      </c>
      <c r="DD248">
        <f>Rådata_6000!CW110</f>
        <v>0</v>
      </c>
      <c r="DE248">
        <f>Rådata_6000!CX110</f>
        <v>0</v>
      </c>
      <c r="DF248">
        <f>Rådata_6000!CY110</f>
        <v>0</v>
      </c>
      <c r="DG248">
        <f>Rådata_6000!CZ110</f>
        <v>0</v>
      </c>
      <c r="DH248">
        <f>Rådata_6000!DA110</f>
        <v>0</v>
      </c>
      <c r="DI248">
        <f>Rådata_6000!DB110</f>
        <v>0</v>
      </c>
      <c r="DJ248">
        <f>Rådata_6000!DC110</f>
        <v>0</v>
      </c>
      <c r="DK248">
        <f>Rådata_6000!DD110</f>
        <v>0</v>
      </c>
      <c r="DL248">
        <f>Rådata_6000!DE110</f>
        <v>0</v>
      </c>
      <c r="DM248">
        <f>Rådata_6000!DF110</f>
        <v>0</v>
      </c>
      <c r="DN248">
        <f>Rådata_6000!DG110</f>
        <v>0</v>
      </c>
      <c r="DO248">
        <f>Rådata_6000!DH110</f>
        <v>0</v>
      </c>
      <c r="DP248">
        <f>Rådata_6000!DI110</f>
        <v>0</v>
      </c>
      <c r="DQ248">
        <f>Rådata_6000!DJ110</f>
        <v>0</v>
      </c>
      <c r="DR248">
        <f>Rådata_6000!DK110</f>
        <v>0</v>
      </c>
      <c r="DS248">
        <f>Rådata_6000!DL110</f>
        <v>0</v>
      </c>
      <c r="DT248">
        <f>Rådata_6000!DM110</f>
        <v>0</v>
      </c>
      <c r="DU248">
        <f>Rådata_6000!DN110</f>
        <v>0</v>
      </c>
      <c r="DV248">
        <f>Rådata_6000!DO110</f>
        <v>0</v>
      </c>
      <c r="DW248">
        <f>Rådata_6000!DP110</f>
        <v>0</v>
      </c>
      <c r="DX248">
        <f>Rådata_6000!DQ110</f>
        <v>0</v>
      </c>
      <c r="DY248">
        <f>Rådata_6000!DR110</f>
        <v>0</v>
      </c>
      <c r="DZ248">
        <f>Rådata_6000!DS110</f>
        <v>0</v>
      </c>
      <c r="EA248">
        <f>Rådata_6000!DT110</f>
        <v>0</v>
      </c>
      <c r="EB248">
        <f>Rådata_6000!DU110</f>
        <v>0</v>
      </c>
      <c r="EC248">
        <f>Rådata_6000!DV110</f>
        <v>0</v>
      </c>
      <c r="ED248">
        <f>Rådata_6000!DW110</f>
        <v>0</v>
      </c>
      <c r="EE248">
        <f>Rådata_6000!DX110</f>
        <v>0</v>
      </c>
      <c r="EF248">
        <f>Rådata_6000!DY110</f>
        <v>0</v>
      </c>
      <c r="EG248">
        <f>Rådata_6000!DZ110</f>
        <v>0</v>
      </c>
      <c r="EH248">
        <f>Rådata_6000!EA110</f>
        <v>0</v>
      </c>
      <c r="EI248">
        <f>Rådata_6000!EB110</f>
        <v>0</v>
      </c>
      <c r="EJ248">
        <f>Rådata_6000!EC110</f>
        <v>0</v>
      </c>
      <c r="EK248">
        <f>Rådata_6000!ED110</f>
        <v>0</v>
      </c>
      <c r="EL248">
        <f>Rådata_6000!EE110</f>
        <v>0</v>
      </c>
      <c r="EM248">
        <f>Rådata_6000!EF110</f>
        <v>0</v>
      </c>
      <c r="EN248">
        <f>Rådata_6000!EG110</f>
        <v>0</v>
      </c>
      <c r="EO248">
        <f>Rådata_6000!EH110</f>
        <v>0</v>
      </c>
      <c r="EP248">
        <f>Rådata_6000!EI110</f>
        <v>0</v>
      </c>
      <c r="EQ248">
        <f>Rådata_6000!EJ110</f>
        <v>0</v>
      </c>
      <c r="ER248">
        <f>Rådata_6000!EK110</f>
        <v>0</v>
      </c>
      <c r="ES248">
        <f>Rådata_6000!EL110</f>
        <v>0</v>
      </c>
      <c r="ET248">
        <f>Rådata_6000!EM110</f>
        <v>0</v>
      </c>
      <c r="EU248">
        <f>Rådata_6000!EN110</f>
        <v>0</v>
      </c>
      <c r="EV248">
        <f>Rådata_6000!EO110</f>
        <v>0</v>
      </c>
      <c r="EW248">
        <f>Rådata_6000!EP110</f>
        <v>0</v>
      </c>
      <c r="EX248">
        <f>Rådata_6000!EQ110</f>
        <v>0</v>
      </c>
      <c r="EY248">
        <f>Rådata_6000!ER110</f>
        <v>0</v>
      </c>
      <c r="EZ248">
        <f>Rådata_6000!ES110</f>
        <v>0</v>
      </c>
      <c r="FA248">
        <f>Rådata_6000!ET110</f>
        <v>0</v>
      </c>
      <c r="FB248">
        <f>Rådata_6000!EU110</f>
        <v>0</v>
      </c>
      <c r="FC248">
        <f>Rådata_6000!EV110</f>
        <v>0</v>
      </c>
      <c r="FD248">
        <f>Rådata_6000!EW110</f>
        <v>0</v>
      </c>
      <c r="FE248">
        <f>Rådata_6000!EX110</f>
        <v>0</v>
      </c>
      <c r="FF248">
        <f>Rådata_6000!EY110</f>
        <v>0</v>
      </c>
      <c r="FG248">
        <f>Rådata_6000!EZ110</f>
        <v>0</v>
      </c>
      <c r="FH248">
        <f>Rådata_6000!FA110</f>
        <v>0</v>
      </c>
      <c r="FI248">
        <f>Rådata_6000!FB110</f>
        <v>0</v>
      </c>
      <c r="FJ248">
        <f>Rådata_6000!FC110</f>
        <v>0</v>
      </c>
      <c r="FK248">
        <f>Rådata_6000!FD110</f>
        <v>0</v>
      </c>
      <c r="FL248">
        <f>Rådata_6000!FE110</f>
        <v>0</v>
      </c>
      <c r="FM248">
        <f>Rådata_6000!FF110</f>
        <v>0</v>
      </c>
      <c r="FN248">
        <f>Rådata_6000!FG110</f>
        <v>0</v>
      </c>
      <c r="FO248">
        <f>Rådata_6000!FH110</f>
        <v>0</v>
      </c>
      <c r="FP248">
        <f>Rådata_6000!FI110</f>
        <v>0</v>
      </c>
      <c r="FQ248">
        <f>Rådata_6000!FJ110</f>
        <v>0</v>
      </c>
      <c r="FR248">
        <f>Rådata_6000!FK110</f>
        <v>0</v>
      </c>
      <c r="FS248">
        <f>Rådata_6000!FL110</f>
        <v>0</v>
      </c>
      <c r="FT248">
        <f>Rådata_6000!FM110</f>
        <v>0</v>
      </c>
      <c r="FU248">
        <f>Rådata_6000!FN110</f>
        <v>0</v>
      </c>
      <c r="FV248">
        <f>Rådata_6000!FO110</f>
        <v>0</v>
      </c>
      <c r="FW248">
        <f>Rådata_6000!FP110</f>
        <v>0</v>
      </c>
      <c r="FX248">
        <f>Rådata_6000!FQ110</f>
        <v>0</v>
      </c>
      <c r="FY248">
        <f>Rådata_6000!FR110</f>
        <v>0</v>
      </c>
      <c r="FZ248">
        <f>Rådata_6000!FS110</f>
        <v>0</v>
      </c>
      <c r="GA248">
        <f>Rådata_6000!FT110</f>
        <v>0</v>
      </c>
      <c r="GB248">
        <f>Rådata_6000!FU110</f>
        <v>0</v>
      </c>
      <c r="GC248">
        <f>Rådata_6000!FV110</f>
        <v>0</v>
      </c>
      <c r="GD248">
        <f>Rådata_6000!FW110</f>
        <v>0</v>
      </c>
      <c r="GE248">
        <f>Rådata_6000!FX110</f>
        <v>0</v>
      </c>
      <c r="GF248">
        <f>Rådata_6000!FY110</f>
        <v>0</v>
      </c>
      <c r="GG248">
        <f>Rådata_6000!FZ110</f>
        <v>0</v>
      </c>
      <c r="GH248">
        <f>Rådata_6000!GA110</f>
        <v>0</v>
      </c>
      <c r="GI248">
        <f>Rådata_6000!GB110</f>
        <v>0</v>
      </c>
      <c r="GJ248">
        <f>Rådata_6000!GC110</f>
        <v>0</v>
      </c>
      <c r="GK248">
        <f>Rådata_6000!GD110</f>
        <v>0</v>
      </c>
      <c r="GL248">
        <f>Rådata_6000!GE110</f>
        <v>0</v>
      </c>
      <c r="GM248">
        <f>Rådata_6000!GF110</f>
        <v>0</v>
      </c>
      <c r="GN248">
        <f>Rådata_6000!GG110</f>
        <v>0</v>
      </c>
      <c r="GO248">
        <f>Rådata_6000!GH110</f>
        <v>0</v>
      </c>
      <c r="GP248">
        <f>Rådata_6000!GI110</f>
        <v>0</v>
      </c>
      <c r="GQ248">
        <f>Rådata_6000!GJ110</f>
        <v>0</v>
      </c>
      <c r="GR248">
        <f>Rådata_6000!GK110</f>
        <v>0</v>
      </c>
      <c r="GS248">
        <f>Rådata_6000!GL110</f>
        <v>0</v>
      </c>
      <c r="GT248">
        <f>Rådata_6000!GM110</f>
        <v>0</v>
      </c>
      <c r="GU248">
        <f>Rådata_6000!GN110</f>
        <v>0</v>
      </c>
      <c r="GV248">
        <f>Rådata_6000!GO110</f>
        <v>0</v>
      </c>
      <c r="GW248">
        <f>Rådata_6000!GP110</f>
        <v>0</v>
      </c>
      <c r="GX248">
        <f>Rådata_6000!GQ110</f>
        <v>0</v>
      </c>
      <c r="GY248">
        <f>Rådata_6000!GR110</f>
        <v>0</v>
      </c>
      <c r="GZ248">
        <f>Rådata_6000!GS110</f>
        <v>0</v>
      </c>
      <c r="HA248">
        <f>Rådata_6000!GT110</f>
        <v>0</v>
      </c>
      <c r="HB248">
        <f>Rådata_6000!GU110</f>
        <v>0</v>
      </c>
      <c r="HC248">
        <f>Rådata_6000!GV110</f>
        <v>0</v>
      </c>
      <c r="HD248">
        <f>Rådata_6000!GW110</f>
        <v>0</v>
      </c>
      <c r="HE248">
        <f>Rådata_6000!GX110</f>
        <v>0</v>
      </c>
      <c r="HF248">
        <f>Rådata_6000!GY110</f>
        <v>0</v>
      </c>
      <c r="HG248">
        <f>Rådata_6000!GZ110</f>
        <v>0</v>
      </c>
      <c r="HH248">
        <f>Rådata_6000!HA110</f>
        <v>0</v>
      </c>
      <c r="HI248">
        <f>Rådata_6000!HB110</f>
        <v>0</v>
      </c>
      <c r="HJ248">
        <f>Rådata_6000!HC110</f>
        <v>0</v>
      </c>
      <c r="HK248">
        <f>Rådata_6000!HD110</f>
        <v>0</v>
      </c>
      <c r="HL248">
        <f>Rådata_6000!HE110</f>
        <v>0</v>
      </c>
      <c r="HM248">
        <f>Rådata_6000!HF110</f>
        <v>0</v>
      </c>
      <c r="HN248">
        <f>Rådata_6000!HG110</f>
        <v>0</v>
      </c>
      <c r="HO248">
        <f>Rådata_6000!HH110</f>
        <v>0</v>
      </c>
      <c r="HP248">
        <f>Rådata_6000!HI110</f>
        <v>0</v>
      </c>
      <c r="HQ248">
        <f>Rådata_6000!HJ110</f>
        <v>0</v>
      </c>
      <c r="HR248">
        <f>Rådata_6000!HK110</f>
        <v>0</v>
      </c>
      <c r="HS248">
        <f>Rådata_6000!HL110</f>
        <v>0</v>
      </c>
      <c r="HT248">
        <f>Rådata_6000!HM110</f>
        <v>0</v>
      </c>
      <c r="HU248">
        <f>Rådata_6000!HN110</f>
        <v>0</v>
      </c>
      <c r="HV248">
        <f>Rådata_6000!HO110</f>
        <v>0</v>
      </c>
      <c r="HW248">
        <f>Rådata_6000!HP110</f>
        <v>0</v>
      </c>
      <c r="HX248">
        <f>Rådata_6000!HQ110</f>
        <v>0</v>
      </c>
      <c r="HY248">
        <f>Rådata_6000!HR110</f>
        <v>0</v>
      </c>
      <c r="HZ248">
        <f>Rådata_6000!HS110</f>
        <v>0</v>
      </c>
      <c r="IA248">
        <f>Rådata_6000!HT110</f>
        <v>0</v>
      </c>
      <c r="IB248">
        <f>Rådata_6000!HU110</f>
        <v>0</v>
      </c>
      <c r="IC248">
        <f>Rådata_6000!HV110</f>
        <v>0</v>
      </c>
      <c r="ID248">
        <f>Rådata_6000!HW110</f>
        <v>0</v>
      </c>
      <c r="IE248">
        <f>Rådata_6000!HX110</f>
        <v>0</v>
      </c>
      <c r="IF248">
        <f>Rådata_6000!HY110</f>
        <v>0</v>
      </c>
      <c r="IG248">
        <f>Rådata_6000!HZ110</f>
        <v>0</v>
      </c>
      <c r="IH248">
        <f>Rådata_6000!IA110</f>
        <v>0</v>
      </c>
      <c r="II248">
        <f>Rådata_6000!IB110</f>
        <v>0</v>
      </c>
      <c r="IJ248">
        <f>Rådata_6000!IC110</f>
        <v>0</v>
      </c>
      <c r="IK248">
        <f>Rådata_6000!ID110</f>
        <v>0</v>
      </c>
      <c r="IL248">
        <f>Rådata_6000!IE110</f>
        <v>0</v>
      </c>
      <c r="IM248">
        <f>Rådata_6000!IF110</f>
        <v>0</v>
      </c>
      <c r="IN248">
        <f>Rådata_6000!IG110</f>
        <v>0</v>
      </c>
      <c r="IO248">
        <f>Rådata_6000!IH110</f>
        <v>0</v>
      </c>
      <c r="IP248">
        <f>Rådata_6000!II110</f>
        <v>0</v>
      </c>
      <c r="IQ248">
        <f>Rådata_6000!IJ110</f>
        <v>0</v>
      </c>
      <c r="IR248">
        <f>Rådata_6000!IK110</f>
        <v>0</v>
      </c>
      <c r="IS248">
        <f>Rådata_6000!IL110</f>
        <v>0</v>
      </c>
      <c r="IT248">
        <f>Rådata_6000!IM110</f>
        <v>0</v>
      </c>
      <c r="IU248">
        <f>Rådata_6000!IN110</f>
        <v>0</v>
      </c>
      <c r="IV248">
        <f>Rådata_6000!IO110</f>
        <v>0</v>
      </c>
      <c r="IW248">
        <f>Rådata_6000!IP110</f>
        <v>0</v>
      </c>
      <c r="IX248">
        <f>Rådata_6000!IQ110</f>
        <v>0</v>
      </c>
      <c r="IY248">
        <f>Rådata_6000!IR110</f>
        <v>0</v>
      </c>
      <c r="IZ248">
        <f>Rådata_6000!IS110</f>
        <v>0</v>
      </c>
      <c r="JA248">
        <f>Rådata_6000!IT110</f>
        <v>0</v>
      </c>
      <c r="JB248">
        <f>Rådata_6000!IU110</f>
        <v>0</v>
      </c>
      <c r="JC248">
        <f>Rådata_6000!IV110</f>
        <v>0</v>
      </c>
      <c r="JD248">
        <f>Rådata_6000!IW110</f>
        <v>0</v>
      </c>
      <c r="JE248">
        <f>Rådata_6000!IX110</f>
        <v>0</v>
      </c>
      <c r="JF248">
        <f>Rådata_6000!IY110</f>
        <v>0</v>
      </c>
      <c r="JG248">
        <f>Rådata_6000!IZ110</f>
        <v>0</v>
      </c>
      <c r="JH248">
        <f>Rådata_6000!JA110</f>
        <v>0</v>
      </c>
      <c r="JI248">
        <f>Rådata_6000!JB110</f>
        <v>0</v>
      </c>
      <c r="JJ248">
        <f>Rådata_6000!JC110</f>
        <v>0</v>
      </c>
      <c r="JK248">
        <f>Rådata_6000!JD110</f>
        <v>0</v>
      </c>
      <c r="JL248">
        <f>Rådata_6000!JE110</f>
        <v>0</v>
      </c>
      <c r="JM248">
        <f>Rådata_6000!JF110</f>
        <v>0</v>
      </c>
      <c r="JN248">
        <f>Rådata_6000!JG110</f>
        <v>0</v>
      </c>
      <c r="JO248">
        <f>Rådata_6000!JH110</f>
        <v>0</v>
      </c>
      <c r="JP248">
        <f>Rådata_6000!JI110</f>
        <v>0</v>
      </c>
      <c r="JQ248">
        <f>Rådata_6000!JJ110</f>
        <v>0</v>
      </c>
      <c r="JR248">
        <f>Rådata_6000!JK110</f>
        <v>0</v>
      </c>
      <c r="JS248">
        <f>Rådata_6000!JL110</f>
        <v>0</v>
      </c>
      <c r="JT248">
        <f>Rådata_6000!JM110</f>
        <v>0</v>
      </c>
      <c r="JU248">
        <f>Rådata_6000!JN110</f>
        <v>0</v>
      </c>
      <c r="JV248">
        <f>Rådata_6000!JO110</f>
        <v>0</v>
      </c>
      <c r="JW248">
        <f>Rådata_6000!JP110</f>
        <v>0</v>
      </c>
      <c r="JX248">
        <f>Rådata_6000!JQ110</f>
        <v>0</v>
      </c>
      <c r="JY248">
        <f>Rådata_6000!JR110</f>
        <v>0</v>
      </c>
      <c r="JZ248">
        <f>Rådata_6000!JS110</f>
        <v>0</v>
      </c>
      <c r="KA248">
        <f>Rådata_6000!JT110</f>
        <v>0</v>
      </c>
      <c r="KB248">
        <f>Rådata_6000!JU110</f>
        <v>0</v>
      </c>
      <c r="KC248">
        <f>Rådata_6000!JV110</f>
        <v>0</v>
      </c>
      <c r="KD248">
        <f>Rådata_6000!JW110</f>
        <v>0</v>
      </c>
      <c r="KE248">
        <f>Rådata_6000!JX110</f>
        <v>0</v>
      </c>
      <c r="KF248">
        <f>Rådata_6000!JY110</f>
        <v>0</v>
      </c>
      <c r="KG248">
        <f>Rådata_6000!JZ110</f>
        <v>0</v>
      </c>
      <c r="KH248">
        <f>Rådata_6000!KA110</f>
        <v>0</v>
      </c>
      <c r="KI248">
        <f>Rådata_6000!KB110</f>
        <v>0</v>
      </c>
      <c r="KJ248">
        <f>Rådata_6000!KC110</f>
        <v>0</v>
      </c>
      <c r="KK248">
        <f>Rådata_6000!KD110</f>
        <v>0</v>
      </c>
      <c r="KL248">
        <f>Rådata_6000!KE110</f>
        <v>0</v>
      </c>
      <c r="KM248">
        <f>Rådata_6000!KF110</f>
        <v>0</v>
      </c>
      <c r="KN248">
        <f>Rådata_6000!KG110</f>
        <v>0</v>
      </c>
      <c r="KO248">
        <f>Rådata_6000!KH110</f>
        <v>0</v>
      </c>
      <c r="KP248">
        <f>Rådata_6000!KI110</f>
        <v>0</v>
      </c>
      <c r="KQ248">
        <f>Rådata_6000!KJ110</f>
        <v>0</v>
      </c>
      <c r="KR248">
        <f>Rådata_6000!KK110</f>
        <v>0</v>
      </c>
      <c r="KS248">
        <f>Rådata_6000!KL110</f>
        <v>0</v>
      </c>
      <c r="KT248">
        <f>Rådata_6000!KM110</f>
        <v>0</v>
      </c>
      <c r="KU248">
        <f>Rådata_6000!KN110</f>
        <v>0</v>
      </c>
      <c r="KV248">
        <f>Rådata_6000!KO110</f>
        <v>0</v>
      </c>
      <c r="KW248">
        <f>Rådata_6000!KP110</f>
        <v>0</v>
      </c>
      <c r="KX248">
        <f>Rådata_6000!KQ110</f>
        <v>0</v>
      </c>
      <c r="KY248">
        <f>Rådata_6000!KR110</f>
        <v>0</v>
      </c>
      <c r="KZ248">
        <f>Rådata_6000!KS110</f>
        <v>0</v>
      </c>
      <c r="LA248">
        <f>Rådata_6000!KT110</f>
        <v>0</v>
      </c>
      <c r="LB248">
        <f>Rådata_6000!KU110</f>
        <v>0</v>
      </c>
      <c r="LC248">
        <f>Rådata_6000!KV110</f>
        <v>0</v>
      </c>
      <c r="LD248">
        <f>Rådata_6000!KW110</f>
        <v>0</v>
      </c>
      <c r="LE248">
        <f>Rådata_6000!KX110</f>
        <v>0</v>
      </c>
      <c r="LF248">
        <f>Rådata_6000!KY110</f>
        <v>0</v>
      </c>
      <c r="LG248">
        <f>Rådata_6000!KZ110</f>
        <v>0</v>
      </c>
      <c r="LH248">
        <f>Rådata_6000!LA110</f>
        <v>0</v>
      </c>
      <c r="LI248">
        <f>Rådata_6000!LB110</f>
        <v>0</v>
      </c>
      <c r="LJ248">
        <f>Rådata_6000!LC110</f>
        <v>0</v>
      </c>
      <c r="LK248">
        <f>Rådata_6000!LD110</f>
        <v>0</v>
      </c>
      <c r="LL248">
        <f>Rådata_6000!LE110</f>
        <v>0</v>
      </c>
      <c r="LM248">
        <f>Rådata_6000!LF110</f>
        <v>0</v>
      </c>
      <c r="LN248">
        <f>Rådata_6000!LG110</f>
        <v>0</v>
      </c>
      <c r="LO248">
        <f>Rådata_6000!LH110</f>
        <v>0</v>
      </c>
      <c r="LP248">
        <f>Rådata_6000!LI110</f>
        <v>0</v>
      </c>
      <c r="LQ248">
        <f>Rådata_6000!LJ110</f>
        <v>0</v>
      </c>
      <c r="LR248">
        <f>Rådata_6000!LK110</f>
        <v>0</v>
      </c>
      <c r="LS248">
        <f>Rådata_6000!LL110</f>
        <v>0</v>
      </c>
      <c r="LT248">
        <f>Rådata_6000!LM110</f>
        <v>0</v>
      </c>
      <c r="LU248">
        <f>Rådata_6000!LN110</f>
        <v>0</v>
      </c>
      <c r="LV248">
        <f>Rådata_6000!LO110</f>
        <v>0</v>
      </c>
      <c r="LW248">
        <f>Rådata_6000!LP110</f>
        <v>0</v>
      </c>
      <c r="LX248">
        <f>Rådata_6000!LQ110</f>
        <v>0</v>
      </c>
      <c r="LY248">
        <f>Rådata_6000!LR110</f>
        <v>0</v>
      </c>
      <c r="LZ248">
        <f>Rådata_6000!LS110</f>
        <v>0</v>
      </c>
      <c r="MA248">
        <f>Rådata_6000!LT110</f>
        <v>0</v>
      </c>
      <c r="MB248">
        <f>Rådata_6000!LU110</f>
        <v>0</v>
      </c>
      <c r="MC248">
        <f>Rådata_6000!LV110</f>
        <v>0</v>
      </c>
      <c r="MD248">
        <f>Rådata_6000!LW110</f>
        <v>0</v>
      </c>
      <c r="ME248">
        <f>Rådata_6000!LX110</f>
        <v>0</v>
      </c>
      <c r="MF248">
        <f>Rådata_6000!LY110</f>
        <v>0</v>
      </c>
      <c r="MG248">
        <f>Rådata_6000!LZ110</f>
        <v>0</v>
      </c>
      <c r="MH248">
        <f>Rådata_6000!MA110</f>
        <v>0</v>
      </c>
      <c r="MI248">
        <f>Rådata_6000!MB110</f>
        <v>0</v>
      </c>
      <c r="MJ248">
        <f>Rådata_6000!MC110</f>
        <v>0</v>
      </c>
      <c r="MK248">
        <f>Rådata_6000!MD110</f>
        <v>0</v>
      </c>
      <c r="ML248">
        <f>Rådata_6000!ME110</f>
        <v>0</v>
      </c>
      <c r="MM248">
        <f>Rådata_6000!MF110</f>
        <v>0</v>
      </c>
      <c r="MN248">
        <f>Rådata_6000!MG110</f>
        <v>0</v>
      </c>
      <c r="MO248">
        <f>Rådata_6000!MH110</f>
        <v>0</v>
      </c>
      <c r="MP248">
        <f>Rådata_6000!MI110</f>
        <v>0</v>
      </c>
      <c r="MQ248">
        <f>Rådata_6000!MJ110</f>
        <v>0</v>
      </c>
      <c r="MR248">
        <f>Rådata_6000!MK110</f>
        <v>0</v>
      </c>
      <c r="MS248">
        <f>Rådata_6000!ML110</f>
        <v>0</v>
      </c>
      <c r="MT248">
        <f>Rådata_6000!MM110</f>
        <v>0</v>
      </c>
      <c r="MU248">
        <f>Rådata_6000!MN110</f>
        <v>0</v>
      </c>
      <c r="MV248">
        <f>Rådata_6000!MO110</f>
        <v>0</v>
      </c>
      <c r="MW248">
        <f>Rådata_6000!MP110</f>
        <v>0</v>
      </c>
      <c r="MX248">
        <f>Rådata_6000!MQ110</f>
        <v>0</v>
      </c>
      <c r="MY248">
        <f>Rådata_6000!MR110</f>
        <v>0</v>
      </c>
      <c r="MZ248">
        <f>Rådata_6000!MS110</f>
        <v>0</v>
      </c>
      <c r="NA248">
        <f>Rådata_6000!MT110</f>
        <v>0</v>
      </c>
      <c r="NB248">
        <f>Rådata_6000!MU110</f>
        <v>0</v>
      </c>
      <c r="NC248">
        <f>Rådata_6000!MV110</f>
        <v>0</v>
      </c>
      <c r="ND248">
        <f>Rådata_6000!MW110</f>
        <v>0</v>
      </c>
      <c r="NE248">
        <f>Rådata_6000!MX110</f>
        <v>0</v>
      </c>
      <c r="NF248">
        <f>Rådata_6000!MY110</f>
        <v>0</v>
      </c>
      <c r="NG248">
        <f>Rådata_6000!MZ110</f>
        <v>0</v>
      </c>
      <c r="NH248">
        <f>Rådata_6000!NA110</f>
        <v>0</v>
      </c>
      <c r="NI248">
        <f>Rådata_6000!NB110</f>
        <v>0</v>
      </c>
      <c r="NJ248">
        <f>Rådata_6000!NC110</f>
        <v>0</v>
      </c>
      <c r="NK248">
        <f>Rådata_6000!ND110</f>
        <v>0</v>
      </c>
      <c r="NL248">
        <f>Rådata_6000!NE110</f>
        <v>0</v>
      </c>
      <c r="NM248">
        <f>Rådata_6000!NF110</f>
        <v>0</v>
      </c>
      <c r="NN248">
        <f>Rådata_6000!NG110</f>
        <v>0</v>
      </c>
      <c r="NO248">
        <f>Rådata_6000!NH110</f>
        <v>0</v>
      </c>
      <c r="NP248">
        <f>Rådata_6000!NI110</f>
        <v>0</v>
      </c>
      <c r="NQ248">
        <f>Rådata_6000!NJ110</f>
        <v>0</v>
      </c>
      <c r="NR248">
        <f>Rådata_6000!NK110</f>
        <v>0</v>
      </c>
      <c r="NS248">
        <f>Rådata_6000!NL110</f>
        <v>0</v>
      </c>
      <c r="NT248">
        <f>Rådata_6000!NM110</f>
        <v>0</v>
      </c>
      <c r="NU248">
        <f>Rådata_6000!NN110</f>
        <v>0</v>
      </c>
      <c r="NV248">
        <f>Rådata_6000!NO110</f>
        <v>0</v>
      </c>
      <c r="NW248">
        <f>Rådata_6000!NP110</f>
        <v>0</v>
      </c>
      <c r="NX248">
        <f>Rådata_6000!NQ110</f>
        <v>0</v>
      </c>
      <c r="NY248">
        <f>Rådata_6000!NR110</f>
        <v>0</v>
      </c>
      <c r="NZ248">
        <f>Rådata_6000!NS110</f>
        <v>0</v>
      </c>
      <c r="OA248">
        <f>Rådata_6000!NT110</f>
        <v>0</v>
      </c>
      <c r="OB248">
        <f>Rådata_6000!NU110</f>
        <v>0</v>
      </c>
      <c r="OC248">
        <f>Rådata_6000!NV110</f>
        <v>0</v>
      </c>
      <c r="OD248">
        <f>Rådata_6000!NW110</f>
        <v>0</v>
      </c>
      <c r="OE248">
        <f>Rådata_6000!NX110</f>
        <v>0</v>
      </c>
      <c r="OF248">
        <f>Rådata_6000!NY110</f>
        <v>0</v>
      </c>
      <c r="OG248">
        <f>Rådata_6000!NZ110</f>
        <v>0</v>
      </c>
      <c r="OH248">
        <f>Rådata_6000!OA110</f>
        <v>0</v>
      </c>
      <c r="OI248">
        <f>Rådata_6000!OB110</f>
        <v>0</v>
      </c>
      <c r="OJ248">
        <f>Rådata_6000!OC110</f>
        <v>0</v>
      </c>
      <c r="OK248">
        <f>Rådata_6000!OD110</f>
        <v>0</v>
      </c>
      <c r="OL248">
        <f>Rådata_6000!OE110</f>
        <v>0</v>
      </c>
      <c r="OM248">
        <f>Rådata_6000!OF110</f>
        <v>0</v>
      </c>
      <c r="ON248">
        <f>Rådata_6000!OG110</f>
        <v>0</v>
      </c>
      <c r="OO248">
        <f>Rådata_6000!OH110</f>
        <v>0</v>
      </c>
      <c r="OP248">
        <f>Rådata_6000!OI110</f>
        <v>0</v>
      </c>
      <c r="OQ248">
        <f>Rådata_6000!OJ110</f>
        <v>0</v>
      </c>
      <c r="OR248">
        <f>Rådata_6000!OK110</f>
        <v>0</v>
      </c>
      <c r="OS248">
        <f>Rådata_6000!OL110</f>
        <v>0</v>
      </c>
    </row>
    <row r="249" spans="1:409">
      <c r="A249" t="s">
        <v>450</v>
      </c>
      <c r="J249">
        <f>Rådata_6000!C111</f>
        <v>0</v>
      </c>
      <c r="K249">
        <f>Rådata_6000!D111</f>
        <v>0</v>
      </c>
      <c r="L249">
        <f>Rådata_6000!E111</f>
        <v>0</v>
      </c>
      <c r="M249">
        <f>Rådata_6000!F111</f>
        <v>0</v>
      </c>
      <c r="N249">
        <f>Rådata_6000!G111</f>
        <v>0</v>
      </c>
      <c r="O249">
        <f>Rådata_6000!H111</f>
        <v>0</v>
      </c>
      <c r="P249">
        <f>Rådata_6000!I111</f>
        <v>0</v>
      </c>
      <c r="Q249">
        <f>Rådata_6000!J111</f>
        <v>0</v>
      </c>
      <c r="R249">
        <f>Rådata_6000!K111</f>
        <v>0</v>
      </c>
      <c r="S249">
        <f>Rådata_6000!L111</f>
        <v>0</v>
      </c>
      <c r="T249">
        <f>Rådata_6000!M111</f>
        <v>0</v>
      </c>
      <c r="U249">
        <f>Rådata_6000!N111</f>
        <v>0</v>
      </c>
      <c r="V249">
        <f>Rådata_6000!O111</f>
        <v>0</v>
      </c>
      <c r="W249">
        <f>Rådata_6000!P111</f>
        <v>0</v>
      </c>
      <c r="X249">
        <f>Rådata_6000!Q111</f>
        <v>0</v>
      </c>
      <c r="Y249">
        <f>Rådata_6000!R111</f>
        <v>0</v>
      </c>
      <c r="Z249">
        <f>Rådata_6000!S111</f>
        <v>0</v>
      </c>
      <c r="AA249">
        <f>Rådata_6000!T111</f>
        <v>0</v>
      </c>
      <c r="AB249">
        <f>Rådata_6000!U111</f>
        <v>0</v>
      </c>
      <c r="AC249">
        <f>Rådata_6000!V111</f>
        <v>0</v>
      </c>
      <c r="AD249">
        <f>Rådata_6000!W111</f>
        <v>0</v>
      </c>
      <c r="AE249">
        <f>Rådata_6000!X111</f>
        <v>0</v>
      </c>
      <c r="AF249">
        <f>Rådata_6000!Y111</f>
        <v>0</v>
      </c>
      <c r="AG249">
        <f>Rådata_6000!Z111</f>
        <v>0</v>
      </c>
      <c r="AH249">
        <f>Rådata_6000!AA111</f>
        <v>0</v>
      </c>
      <c r="AI249">
        <f>Rådata_6000!AB111</f>
        <v>0</v>
      </c>
      <c r="AJ249">
        <f>Rådata_6000!AC111</f>
        <v>0</v>
      </c>
      <c r="AK249">
        <f>Rådata_6000!AD111</f>
        <v>0</v>
      </c>
      <c r="AL249">
        <f>Rådata_6000!AE111</f>
        <v>0</v>
      </c>
      <c r="AM249">
        <f>Rådata_6000!AF111</f>
        <v>0</v>
      </c>
      <c r="AN249">
        <f>Rådata_6000!AG111</f>
        <v>0</v>
      </c>
      <c r="AO249">
        <f>Rådata_6000!AH111</f>
        <v>0</v>
      </c>
      <c r="AP249">
        <f>Rådata_6000!AI111</f>
        <v>0</v>
      </c>
      <c r="AQ249">
        <f>Rådata_6000!AJ111</f>
        <v>0</v>
      </c>
      <c r="AR249">
        <f>Rådata_6000!AK111</f>
        <v>0</v>
      </c>
      <c r="AS249">
        <f>Rådata_6000!AL111</f>
        <v>0</v>
      </c>
      <c r="AT249">
        <f>Rådata_6000!AM111</f>
        <v>0</v>
      </c>
      <c r="AU249">
        <f>Rådata_6000!AN111</f>
        <v>0</v>
      </c>
      <c r="AV249">
        <f>Rådata_6000!AO111</f>
        <v>0</v>
      </c>
      <c r="AW249">
        <f>Rådata_6000!AP111</f>
        <v>0</v>
      </c>
      <c r="AX249">
        <f>Rådata_6000!AQ111</f>
        <v>0</v>
      </c>
      <c r="AY249">
        <f>Rådata_6000!AR111</f>
        <v>0</v>
      </c>
      <c r="AZ249">
        <f>Rådata_6000!AS111</f>
        <v>0</v>
      </c>
      <c r="BA249">
        <f>Rådata_6000!AT111</f>
        <v>0</v>
      </c>
      <c r="BB249">
        <f>Rådata_6000!AU111</f>
        <v>0</v>
      </c>
      <c r="BC249">
        <f>Rådata_6000!AV111</f>
        <v>0</v>
      </c>
      <c r="BD249">
        <f>Rådata_6000!AW111</f>
        <v>0</v>
      </c>
      <c r="BE249">
        <f>Rådata_6000!AX111</f>
        <v>0</v>
      </c>
      <c r="BF249">
        <f>Rådata_6000!AY111</f>
        <v>0</v>
      </c>
      <c r="BG249">
        <f>Rådata_6000!AZ111</f>
        <v>0</v>
      </c>
      <c r="BH249">
        <f>Rådata_6000!BA111</f>
        <v>0</v>
      </c>
      <c r="BI249">
        <f>Rådata_6000!BB111</f>
        <v>0</v>
      </c>
      <c r="BJ249">
        <f>Rådata_6000!BC111</f>
        <v>0</v>
      </c>
      <c r="BK249">
        <f>Rådata_6000!BD111</f>
        <v>0</v>
      </c>
      <c r="BL249">
        <f>Rådata_6000!BE111</f>
        <v>0</v>
      </c>
      <c r="BM249">
        <f>Rådata_6000!BF111</f>
        <v>0</v>
      </c>
      <c r="BN249">
        <f>Rådata_6000!BG111</f>
        <v>0</v>
      </c>
      <c r="BO249">
        <f>Rådata_6000!BH111</f>
        <v>0</v>
      </c>
      <c r="BP249">
        <f>Rådata_6000!BI111</f>
        <v>0</v>
      </c>
      <c r="BQ249">
        <f>Rådata_6000!BJ111</f>
        <v>0</v>
      </c>
      <c r="BR249">
        <f>Rådata_6000!BK111</f>
        <v>0</v>
      </c>
      <c r="BS249">
        <f>Rådata_6000!BL111</f>
        <v>0</v>
      </c>
      <c r="BT249">
        <f>Rådata_6000!BM111</f>
        <v>0</v>
      </c>
      <c r="BU249">
        <f>Rådata_6000!BN111</f>
        <v>0</v>
      </c>
      <c r="BV249">
        <f>Rådata_6000!BO111</f>
        <v>0</v>
      </c>
      <c r="BW249">
        <f>Rådata_6000!BP111</f>
        <v>0</v>
      </c>
      <c r="BX249">
        <f>Rådata_6000!BQ111</f>
        <v>0</v>
      </c>
      <c r="BY249">
        <f>Rådata_6000!BR111</f>
        <v>0</v>
      </c>
      <c r="BZ249">
        <f>Rådata_6000!BS111</f>
        <v>0</v>
      </c>
      <c r="CA249">
        <f>Rådata_6000!BT111</f>
        <v>0</v>
      </c>
      <c r="CB249">
        <f>Rådata_6000!BU111</f>
        <v>0</v>
      </c>
      <c r="CC249">
        <f>Rådata_6000!BV111</f>
        <v>0</v>
      </c>
      <c r="CD249">
        <f>Rådata_6000!BW111</f>
        <v>0</v>
      </c>
      <c r="CE249">
        <f>Rådata_6000!BX111</f>
        <v>0</v>
      </c>
      <c r="CF249">
        <f>Rådata_6000!BY111</f>
        <v>0</v>
      </c>
      <c r="CG249">
        <f>Rådata_6000!BZ111</f>
        <v>0</v>
      </c>
      <c r="CH249">
        <f>Rådata_6000!CA111</f>
        <v>0</v>
      </c>
      <c r="CI249">
        <f>Rådata_6000!CB111</f>
        <v>0</v>
      </c>
      <c r="CJ249">
        <f>Rådata_6000!CC111</f>
        <v>0</v>
      </c>
      <c r="CK249">
        <f>Rådata_6000!CD111</f>
        <v>0</v>
      </c>
      <c r="CL249">
        <f>Rådata_6000!CE111</f>
        <v>0</v>
      </c>
      <c r="CM249">
        <f>Rådata_6000!CF111</f>
        <v>0</v>
      </c>
      <c r="CN249">
        <f>Rådata_6000!CG111</f>
        <v>0</v>
      </c>
      <c r="CO249">
        <f>Rådata_6000!CH111</f>
        <v>0</v>
      </c>
      <c r="CP249">
        <f>Rådata_6000!CI111</f>
        <v>0</v>
      </c>
      <c r="CQ249">
        <f>Rådata_6000!CJ111</f>
        <v>0</v>
      </c>
      <c r="CR249">
        <f>Rådata_6000!CK111</f>
        <v>0</v>
      </c>
      <c r="CS249">
        <f>Rådata_6000!CL111</f>
        <v>0</v>
      </c>
      <c r="CT249">
        <f>Rådata_6000!CM111</f>
        <v>0</v>
      </c>
      <c r="CU249">
        <f>Rådata_6000!CN111</f>
        <v>0</v>
      </c>
      <c r="CV249">
        <f>Rådata_6000!CO111</f>
        <v>0</v>
      </c>
      <c r="CW249">
        <f>Rådata_6000!CP111</f>
        <v>0</v>
      </c>
      <c r="CX249">
        <f>Rådata_6000!CQ111</f>
        <v>0</v>
      </c>
      <c r="CY249">
        <f>Rådata_6000!CR111</f>
        <v>0</v>
      </c>
      <c r="CZ249">
        <f>Rådata_6000!CS111</f>
        <v>0</v>
      </c>
      <c r="DA249">
        <f>Rådata_6000!CT111</f>
        <v>0</v>
      </c>
      <c r="DB249">
        <f>Rådata_6000!CU111</f>
        <v>0</v>
      </c>
      <c r="DC249">
        <f>Rådata_6000!CV111</f>
        <v>0</v>
      </c>
      <c r="DD249">
        <f>Rådata_6000!CW111</f>
        <v>0</v>
      </c>
      <c r="DE249">
        <f>Rådata_6000!CX111</f>
        <v>0</v>
      </c>
      <c r="DF249">
        <f>Rådata_6000!CY111</f>
        <v>0</v>
      </c>
      <c r="DG249">
        <f>Rådata_6000!CZ111</f>
        <v>0</v>
      </c>
      <c r="DH249">
        <f>Rådata_6000!DA111</f>
        <v>0</v>
      </c>
      <c r="DI249">
        <f>Rådata_6000!DB111</f>
        <v>0</v>
      </c>
      <c r="DJ249">
        <f>Rådata_6000!DC111</f>
        <v>0</v>
      </c>
      <c r="DK249">
        <f>Rådata_6000!DD111</f>
        <v>0</v>
      </c>
      <c r="DL249">
        <f>Rådata_6000!DE111</f>
        <v>0</v>
      </c>
      <c r="DM249">
        <f>Rådata_6000!DF111</f>
        <v>0</v>
      </c>
      <c r="DN249">
        <f>Rådata_6000!DG111</f>
        <v>0</v>
      </c>
      <c r="DO249">
        <f>Rådata_6000!DH111</f>
        <v>0</v>
      </c>
      <c r="DP249">
        <f>Rådata_6000!DI111</f>
        <v>0</v>
      </c>
      <c r="DQ249">
        <f>Rådata_6000!DJ111</f>
        <v>0</v>
      </c>
      <c r="DR249">
        <f>Rådata_6000!DK111</f>
        <v>0</v>
      </c>
      <c r="DS249">
        <f>Rådata_6000!DL111</f>
        <v>0</v>
      </c>
      <c r="DT249">
        <f>Rådata_6000!DM111</f>
        <v>0</v>
      </c>
      <c r="DU249">
        <f>Rådata_6000!DN111</f>
        <v>0</v>
      </c>
      <c r="DV249">
        <f>Rådata_6000!DO111</f>
        <v>0</v>
      </c>
      <c r="DW249">
        <f>Rådata_6000!DP111</f>
        <v>0</v>
      </c>
      <c r="DX249">
        <f>Rådata_6000!DQ111</f>
        <v>0</v>
      </c>
      <c r="DY249">
        <f>Rådata_6000!DR111</f>
        <v>0</v>
      </c>
      <c r="DZ249">
        <f>Rådata_6000!DS111</f>
        <v>0</v>
      </c>
      <c r="EA249">
        <f>Rådata_6000!DT111</f>
        <v>0</v>
      </c>
      <c r="EB249">
        <f>Rådata_6000!DU111</f>
        <v>0</v>
      </c>
      <c r="EC249">
        <f>Rådata_6000!DV111</f>
        <v>0</v>
      </c>
      <c r="ED249">
        <f>Rådata_6000!DW111</f>
        <v>0</v>
      </c>
      <c r="EE249">
        <f>Rådata_6000!DX111</f>
        <v>0</v>
      </c>
      <c r="EF249">
        <f>Rådata_6000!DY111</f>
        <v>0</v>
      </c>
      <c r="EG249">
        <f>Rådata_6000!DZ111</f>
        <v>0</v>
      </c>
      <c r="EH249">
        <f>Rådata_6000!EA111</f>
        <v>0</v>
      </c>
      <c r="EI249">
        <f>Rådata_6000!EB111</f>
        <v>0</v>
      </c>
      <c r="EJ249">
        <f>Rådata_6000!EC111</f>
        <v>0</v>
      </c>
      <c r="EK249">
        <f>Rådata_6000!ED111</f>
        <v>0</v>
      </c>
      <c r="EL249">
        <f>Rådata_6000!EE111</f>
        <v>0</v>
      </c>
      <c r="EM249">
        <f>Rådata_6000!EF111</f>
        <v>0</v>
      </c>
      <c r="EN249">
        <f>Rådata_6000!EG111</f>
        <v>0</v>
      </c>
      <c r="EO249">
        <f>Rådata_6000!EH111</f>
        <v>0</v>
      </c>
      <c r="EP249">
        <f>Rådata_6000!EI111</f>
        <v>0</v>
      </c>
      <c r="EQ249">
        <f>Rådata_6000!EJ111</f>
        <v>0</v>
      </c>
      <c r="ER249">
        <f>Rådata_6000!EK111</f>
        <v>0</v>
      </c>
      <c r="ES249">
        <f>Rådata_6000!EL111</f>
        <v>0</v>
      </c>
      <c r="ET249">
        <f>Rådata_6000!EM111</f>
        <v>0</v>
      </c>
      <c r="EU249">
        <f>Rådata_6000!EN111</f>
        <v>0</v>
      </c>
      <c r="EV249">
        <f>Rådata_6000!EO111</f>
        <v>0</v>
      </c>
      <c r="EW249">
        <f>Rådata_6000!EP111</f>
        <v>0</v>
      </c>
      <c r="EX249">
        <f>Rådata_6000!EQ111</f>
        <v>0</v>
      </c>
      <c r="EY249">
        <f>Rådata_6000!ER111</f>
        <v>0</v>
      </c>
      <c r="EZ249">
        <f>Rådata_6000!ES111</f>
        <v>0</v>
      </c>
      <c r="FA249">
        <f>Rådata_6000!ET111</f>
        <v>0</v>
      </c>
      <c r="FB249">
        <f>Rådata_6000!EU111</f>
        <v>0</v>
      </c>
      <c r="FC249">
        <f>Rådata_6000!EV111</f>
        <v>0</v>
      </c>
      <c r="FD249">
        <f>Rådata_6000!EW111</f>
        <v>0</v>
      </c>
      <c r="FE249">
        <f>Rådata_6000!EX111</f>
        <v>0</v>
      </c>
      <c r="FF249">
        <f>Rådata_6000!EY111</f>
        <v>0</v>
      </c>
      <c r="FG249">
        <f>Rådata_6000!EZ111</f>
        <v>0</v>
      </c>
      <c r="FH249">
        <f>Rådata_6000!FA111</f>
        <v>0</v>
      </c>
      <c r="FI249">
        <f>Rådata_6000!FB111</f>
        <v>0</v>
      </c>
      <c r="FJ249">
        <f>Rådata_6000!FC111</f>
        <v>0</v>
      </c>
      <c r="FK249">
        <f>Rådata_6000!FD111</f>
        <v>0</v>
      </c>
      <c r="FL249">
        <f>Rådata_6000!FE111</f>
        <v>0</v>
      </c>
      <c r="FM249">
        <f>Rådata_6000!FF111</f>
        <v>0</v>
      </c>
      <c r="FN249">
        <f>Rådata_6000!FG111</f>
        <v>0</v>
      </c>
      <c r="FO249">
        <f>Rådata_6000!FH111</f>
        <v>0</v>
      </c>
      <c r="FP249">
        <f>Rådata_6000!FI111</f>
        <v>0</v>
      </c>
      <c r="FQ249">
        <f>Rådata_6000!FJ111</f>
        <v>0</v>
      </c>
      <c r="FR249">
        <f>Rådata_6000!FK111</f>
        <v>0</v>
      </c>
      <c r="FS249">
        <f>Rådata_6000!FL111</f>
        <v>0</v>
      </c>
      <c r="FT249">
        <f>Rådata_6000!FM111</f>
        <v>0</v>
      </c>
      <c r="FU249">
        <f>Rådata_6000!FN111</f>
        <v>0</v>
      </c>
      <c r="FV249">
        <f>Rådata_6000!FO111</f>
        <v>0</v>
      </c>
      <c r="FW249">
        <f>Rådata_6000!FP111</f>
        <v>0</v>
      </c>
      <c r="FX249">
        <f>Rådata_6000!FQ111</f>
        <v>0</v>
      </c>
      <c r="FY249">
        <f>Rådata_6000!FR111</f>
        <v>0</v>
      </c>
      <c r="FZ249">
        <f>Rådata_6000!FS111</f>
        <v>0</v>
      </c>
      <c r="GA249">
        <f>Rådata_6000!FT111</f>
        <v>0</v>
      </c>
      <c r="GB249">
        <f>Rådata_6000!FU111</f>
        <v>0</v>
      </c>
      <c r="GC249">
        <f>Rådata_6000!FV111</f>
        <v>0</v>
      </c>
      <c r="GD249">
        <f>Rådata_6000!FW111</f>
        <v>0</v>
      </c>
      <c r="GE249">
        <f>Rådata_6000!FX111</f>
        <v>0</v>
      </c>
      <c r="GF249">
        <f>Rådata_6000!FY111</f>
        <v>0</v>
      </c>
      <c r="GG249">
        <f>Rådata_6000!FZ111</f>
        <v>0</v>
      </c>
      <c r="GH249">
        <f>Rådata_6000!GA111</f>
        <v>0</v>
      </c>
      <c r="GI249">
        <f>Rådata_6000!GB111</f>
        <v>0</v>
      </c>
      <c r="GJ249">
        <f>Rådata_6000!GC111</f>
        <v>0</v>
      </c>
      <c r="GK249">
        <f>Rådata_6000!GD111</f>
        <v>0</v>
      </c>
      <c r="GL249">
        <f>Rådata_6000!GE111</f>
        <v>0</v>
      </c>
      <c r="GM249">
        <f>Rådata_6000!GF111</f>
        <v>0</v>
      </c>
      <c r="GN249">
        <f>Rådata_6000!GG111</f>
        <v>0</v>
      </c>
      <c r="GO249">
        <f>Rådata_6000!GH111</f>
        <v>0</v>
      </c>
      <c r="GP249">
        <f>Rådata_6000!GI111</f>
        <v>0</v>
      </c>
      <c r="GQ249">
        <f>Rådata_6000!GJ111</f>
        <v>0</v>
      </c>
      <c r="GR249">
        <f>Rådata_6000!GK111</f>
        <v>0</v>
      </c>
      <c r="GS249">
        <f>Rådata_6000!GL111</f>
        <v>0</v>
      </c>
      <c r="GT249">
        <f>Rådata_6000!GM111</f>
        <v>0</v>
      </c>
      <c r="GU249">
        <f>Rådata_6000!GN111</f>
        <v>0</v>
      </c>
      <c r="GV249">
        <f>Rådata_6000!GO111</f>
        <v>0</v>
      </c>
      <c r="GW249">
        <f>Rådata_6000!GP111</f>
        <v>0</v>
      </c>
      <c r="GX249">
        <f>Rådata_6000!GQ111</f>
        <v>0</v>
      </c>
      <c r="GY249">
        <f>Rådata_6000!GR111</f>
        <v>0</v>
      </c>
      <c r="GZ249">
        <f>Rådata_6000!GS111</f>
        <v>0</v>
      </c>
      <c r="HA249">
        <f>Rådata_6000!GT111</f>
        <v>0</v>
      </c>
      <c r="HB249">
        <f>Rådata_6000!GU111</f>
        <v>0</v>
      </c>
      <c r="HC249">
        <f>Rådata_6000!GV111</f>
        <v>0</v>
      </c>
      <c r="HD249">
        <f>Rådata_6000!GW111</f>
        <v>0</v>
      </c>
      <c r="HE249">
        <f>Rådata_6000!GX111</f>
        <v>0</v>
      </c>
      <c r="HF249">
        <f>Rådata_6000!GY111</f>
        <v>0</v>
      </c>
      <c r="HG249">
        <f>Rådata_6000!GZ111</f>
        <v>0</v>
      </c>
      <c r="HH249">
        <f>Rådata_6000!HA111</f>
        <v>0</v>
      </c>
      <c r="HI249">
        <f>Rådata_6000!HB111</f>
        <v>0</v>
      </c>
      <c r="HJ249">
        <f>Rådata_6000!HC111</f>
        <v>0</v>
      </c>
      <c r="HK249">
        <f>Rådata_6000!HD111</f>
        <v>0</v>
      </c>
      <c r="HL249">
        <f>Rådata_6000!HE111</f>
        <v>0</v>
      </c>
      <c r="HM249">
        <f>Rådata_6000!HF111</f>
        <v>0</v>
      </c>
      <c r="HN249">
        <f>Rådata_6000!HG111</f>
        <v>0</v>
      </c>
      <c r="HO249">
        <f>Rådata_6000!HH111</f>
        <v>0</v>
      </c>
      <c r="HP249">
        <f>Rådata_6000!HI111</f>
        <v>0</v>
      </c>
      <c r="HQ249">
        <f>Rådata_6000!HJ111</f>
        <v>0</v>
      </c>
      <c r="HR249">
        <f>Rådata_6000!HK111</f>
        <v>0</v>
      </c>
      <c r="HS249">
        <f>Rådata_6000!HL111</f>
        <v>0</v>
      </c>
      <c r="HT249">
        <f>Rådata_6000!HM111</f>
        <v>0</v>
      </c>
      <c r="HU249">
        <f>Rådata_6000!HN111</f>
        <v>0</v>
      </c>
      <c r="HV249">
        <f>Rådata_6000!HO111</f>
        <v>0</v>
      </c>
      <c r="HW249">
        <f>Rådata_6000!HP111</f>
        <v>0</v>
      </c>
      <c r="HX249">
        <f>Rådata_6000!HQ111</f>
        <v>0</v>
      </c>
      <c r="HY249">
        <f>Rådata_6000!HR111</f>
        <v>0</v>
      </c>
      <c r="HZ249">
        <f>Rådata_6000!HS111</f>
        <v>0</v>
      </c>
      <c r="IA249">
        <f>Rådata_6000!HT111</f>
        <v>0</v>
      </c>
      <c r="IB249">
        <f>Rådata_6000!HU111</f>
        <v>0</v>
      </c>
      <c r="IC249">
        <f>Rådata_6000!HV111</f>
        <v>0</v>
      </c>
      <c r="ID249">
        <f>Rådata_6000!HW111</f>
        <v>0</v>
      </c>
      <c r="IE249">
        <f>Rådata_6000!HX111</f>
        <v>0</v>
      </c>
      <c r="IF249">
        <f>Rådata_6000!HY111</f>
        <v>0</v>
      </c>
      <c r="IG249">
        <f>Rådata_6000!HZ111</f>
        <v>0</v>
      </c>
      <c r="IH249">
        <f>Rådata_6000!IA111</f>
        <v>0</v>
      </c>
      <c r="II249">
        <f>Rådata_6000!IB111</f>
        <v>0</v>
      </c>
      <c r="IJ249">
        <f>Rådata_6000!IC111</f>
        <v>0</v>
      </c>
      <c r="IK249">
        <f>Rådata_6000!ID111</f>
        <v>0</v>
      </c>
      <c r="IL249">
        <f>Rådata_6000!IE111</f>
        <v>0</v>
      </c>
      <c r="IM249">
        <f>Rådata_6000!IF111</f>
        <v>0</v>
      </c>
      <c r="IN249">
        <f>Rådata_6000!IG111</f>
        <v>0</v>
      </c>
      <c r="IO249">
        <f>Rådata_6000!IH111</f>
        <v>0</v>
      </c>
      <c r="IP249">
        <f>Rådata_6000!II111</f>
        <v>0</v>
      </c>
      <c r="IQ249">
        <f>Rådata_6000!IJ111</f>
        <v>0</v>
      </c>
      <c r="IR249">
        <f>Rådata_6000!IK111</f>
        <v>0</v>
      </c>
      <c r="IS249">
        <f>Rådata_6000!IL111</f>
        <v>0</v>
      </c>
      <c r="IT249">
        <f>Rådata_6000!IM111</f>
        <v>0</v>
      </c>
      <c r="IU249">
        <f>Rådata_6000!IN111</f>
        <v>0</v>
      </c>
      <c r="IV249">
        <f>Rådata_6000!IO111</f>
        <v>0</v>
      </c>
      <c r="IW249">
        <f>Rådata_6000!IP111</f>
        <v>0</v>
      </c>
      <c r="IX249">
        <f>Rådata_6000!IQ111</f>
        <v>0</v>
      </c>
      <c r="IY249">
        <f>Rådata_6000!IR111</f>
        <v>0</v>
      </c>
      <c r="IZ249">
        <f>Rådata_6000!IS111</f>
        <v>0</v>
      </c>
      <c r="JA249">
        <f>Rådata_6000!IT111</f>
        <v>0</v>
      </c>
      <c r="JB249">
        <f>Rådata_6000!IU111</f>
        <v>0</v>
      </c>
      <c r="JC249">
        <f>Rådata_6000!IV111</f>
        <v>0</v>
      </c>
      <c r="JD249">
        <f>Rådata_6000!IW111</f>
        <v>0</v>
      </c>
      <c r="JE249">
        <f>Rådata_6000!IX111</f>
        <v>0</v>
      </c>
      <c r="JF249">
        <f>Rådata_6000!IY111</f>
        <v>0</v>
      </c>
      <c r="JG249">
        <f>Rådata_6000!IZ111</f>
        <v>0</v>
      </c>
      <c r="JH249">
        <f>Rådata_6000!JA111</f>
        <v>0</v>
      </c>
      <c r="JI249">
        <f>Rådata_6000!JB111</f>
        <v>0</v>
      </c>
      <c r="JJ249">
        <f>Rådata_6000!JC111</f>
        <v>0</v>
      </c>
      <c r="JK249">
        <f>Rådata_6000!JD111</f>
        <v>0</v>
      </c>
      <c r="JL249">
        <f>Rådata_6000!JE111</f>
        <v>0</v>
      </c>
      <c r="JM249">
        <f>Rådata_6000!JF111</f>
        <v>0</v>
      </c>
      <c r="JN249">
        <f>Rådata_6000!JG111</f>
        <v>0</v>
      </c>
      <c r="JO249">
        <f>Rådata_6000!JH111</f>
        <v>0</v>
      </c>
      <c r="JP249">
        <f>Rådata_6000!JI111</f>
        <v>0</v>
      </c>
      <c r="JQ249">
        <f>Rådata_6000!JJ111</f>
        <v>0</v>
      </c>
      <c r="JR249">
        <f>Rådata_6000!JK111</f>
        <v>0</v>
      </c>
      <c r="JS249">
        <f>Rådata_6000!JL111</f>
        <v>0</v>
      </c>
      <c r="JT249">
        <f>Rådata_6000!JM111</f>
        <v>0</v>
      </c>
      <c r="JU249">
        <f>Rådata_6000!JN111</f>
        <v>0</v>
      </c>
      <c r="JV249">
        <f>Rådata_6000!JO111</f>
        <v>0</v>
      </c>
      <c r="JW249">
        <f>Rådata_6000!JP111</f>
        <v>0</v>
      </c>
      <c r="JX249">
        <f>Rådata_6000!JQ111</f>
        <v>0</v>
      </c>
      <c r="JY249">
        <f>Rådata_6000!JR111</f>
        <v>0</v>
      </c>
      <c r="JZ249">
        <f>Rådata_6000!JS111</f>
        <v>0</v>
      </c>
      <c r="KA249">
        <f>Rådata_6000!JT111</f>
        <v>0</v>
      </c>
      <c r="KB249">
        <f>Rådata_6000!JU111</f>
        <v>0</v>
      </c>
      <c r="KC249">
        <f>Rådata_6000!JV111</f>
        <v>0</v>
      </c>
      <c r="KD249">
        <f>Rådata_6000!JW111</f>
        <v>0</v>
      </c>
      <c r="KE249">
        <f>Rådata_6000!JX111</f>
        <v>0</v>
      </c>
      <c r="KF249">
        <f>Rådata_6000!JY111</f>
        <v>0</v>
      </c>
      <c r="KG249">
        <f>Rådata_6000!JZ111</f>
        <v>0</v>
      </c>
      <c r="KH249">
        <f>Rådata_6000!KA111</f>
        <v>0</v>
      </c>
      <c r="KI249">
        <f>Rådata_6000!KB111</f>
        <v>0</v>
      </c>
      <c r="KJ249">
        <f>Rådata_6000!KC111</f>
        <v>0</v>
      </c>
      <c r="KK249">
        <f>Rådata_6000!KD111</f>
        <v>0</v>
      </c>
      <c r="KL249">
        <f>Rådata_6000!KE111</f>
        <v>0</v>
      </c>
      <c r="KM249">
        <f>Rådata_6000!KF111</f>
        <v>0</v>
      </c>
      <c r="KN249">
        <f>Rådata_6000!KG111</f>
        <v>0</v>
      </c>
      <c r="KO249">
        <f>Rådata_6000!KH111</f>
        <v>0</v>
      </c>
      <c r="KP249">
        <f>Rådata_6000!KI111</f>
        <v>0</v>
      </c>
      <c r="KQ249">
        <f>Rådata_6000!KJ111</f>
        <v>0</v>
      </c>
      <c r="KR249">
        <f>Rådata_6000!KK111</f>
        <v>0</v>
      </c>
      <c r="KS249">
        <f>Rådata_6000!KL111</f>
        <v>0</v>
      </c>
      <c r="KT249">
        <f>Rådata_6000!KM111</f>
        <v>0</v>
      </c>
      <c r="KU249">
        <f>Rådata_6000!KN111</f>
        <v>0</v>
      </c>
      <c r="KV249">
        <f>Rådata_6000!KO111</f>
        <v>0</v>
      </c>
      <c r="KW249">
        <f>Rådata_6000!KP111</f>
        <v>0</v>
      </c>
      <c r="KX249">
        <f>Rådata_6000!KQ111</f>
        <v>0</v>
      </c>
      <c r="KY249">
        <f>Rådata_6000!KR111</f>
        <v>0</v>
      </c>
      <c r="KZ249">
        <f>Rådata_6000!KS111</f>
        <v>0</v>
      </c>
      <c r="LA249">
        <f>Rådata_6000!KT111</f>
        <v>0</v>
      </c>
      <c r="LB249">
        <f>Rådata_6000!KU111</f>
        <v>0</v>
      </c>
      <c r="LC249">
        <f>Rådata_6000!KV111</f>
        <v>0</v>
      </c>
      <c r="LD249">
        <f>Rådata_6000!KW111</f>
        <v>0</v>
      </c>
      <c r="LE249">
        <f>Rådata_6000!KX111</f>
        <v>0</v>
      </c>
      <c r="LF249">
        <f>Rådata_6000!KY111</f>
        <v>0</v>
      </c>
      <c r="LG249">
        <f>Rådata_6000!KZ111</f>
        <v>0</v>
      </c>
      <c r="LH249">
        <f>Rådata_6000!LA111</f>
        <v>0</v>
      </c>
      <c r="LI249">
        <f>Rådata_6000!LB111</f>
        <v>0</v>
      </c>
      <c r="LJ249">
        <f>Rådata_6000!LC111</f>
        <v>0</v>
      </c>
      <c r="LK249">
        <f>Rådata_6000!LD111</f>
        <v>0</v>
      </c>
      <c r="LL249">
        <f>Rådata_6000!LE111</f>
        <v>0</v>
      </c>
      <c r="LM249">
        <f>Rådata_6000!LF111</f>
        <v>0</v>
      </c>
      <c r="LN249">
        <f>Rådata_6000!LG111</f>
        <v>0</v>
      </c>
      <c r="LO249">
        <f>Rådata_6000!LH111</f>
        <v>0</v>
      </c>
      <c r="LP249">
        <f>Rådata_6000!LI111</f>
        <v>0</v>
      </c>
      <c r="LQ249">
        <f>Rådata_6000!LJ111</f>
        <v>0</v>
      </c>
      <c r="LR249">
        <f>Rådata_6000!LK111</f>
        <v>0</v>
      </c>
      <c r="LS249">
        <f>Rådata_6000!LL111</f>
        <v>0</v>
      </c>
      <c r="LT249">
        <f>Rådata_6000!LM111</f>
        <v>0</v>
      </c>
      <c r="LU249">
        <f>Rådata_6000!LN111</f>
        <v>0</v>
      </c>
      <c r="LV249">
        <f>Rådata_6000!LO111</f>
        <v>0</v>
      </c>
      <c r="LW249">
        <f>Rådata_6000!LP111</f>
        <v>0</v>
      </c>
      <c r="LX249">
        <f>Rådata_6000!LQ111</f>
        <v>0</v>
      </c>
      <c r="LY249">
        <f>Rådata_6000!LR111</f>
        <v>0</v>
      </c>
      <c r="LZ249">
        <f>Rådata_6000!LS111</f>
        <v>0</v>
      </c>
      <c r="MA249">
        <f>Rådata_6000!LT111</f>
        <v>0</v>
      </c>
      <c r="MB249">
        <f>Rådata_6000!LU111</f>
        <v>0</v>
      </c>
      <c r="MC249">
        <f>Rådata_6000!LV111</f>
        <v>0</v>
      </c>
      <c r="MD249">
        <f>Rådata_6000!LW111</f>
        <v>0</v>
      </c>
      <c r="ME249">
        <f>Rådata_6000!LX111</f>
        <v>0</v>
      </c>
      <c r="MF249">
        <f>Rådata_6000!LY111</f>
        <v>0</v>
      </c>
      <c r="MG249">
        <f>Rådata_6000!LZ111</f>
        <v>0</v>
      </c>
      <c r="MH249">
        <f>Rådata_6000!MA111</f>
        <v>0</v>
      </c>
      <c r="MI249">
        <f>Rådata_6000!MB111</f>
        <v>0</v>
      </c>
      <c r="MJ249">
        <f>Rådata_6000!MC111</f>
        <v>0</v>
      </c>
      <c r="MK249">
        <f>Rådata_6000!MD111</f>
        <v>0</v>
      </c>
      <c r="ML249">
        <f>Rådata_6000!ME111</f>
        <v>0</v>
      </c>
      <c r="MM249">
        <f>Rådata_6000!MF111</f>
        <v>0</v>
      </c>
      <c r="MN249">
        <f>Rådata_6000!MG111</f>
        <v>0</v>
      </c>
      <c r="MO249">
        <f>Rådata_6000!MH111</f>
        <v>0</v>
      </c>
      <c r="MP249">
        <f>Rådata_6000!MI111</f>
        <v>0</v>
      </c>
      <c r="MQ249">
        <f>Rådata_6000!MJ111</f>
        <v>0</v>
      </c>
      <c r="MR249">
        <f>Rådata_6000!MK111</f>
        <v>0</v>
      </c>
      <c r="MS249">
        <f>Rådata_6000!ML111</f>
        <v>0</v>
      </c>
      <c r="MT249">
        <f>Rådata_6000!MM111</f>
        <v>0</v>
      </c>
      <c r="MU249">
        <f>Rådata_6000!MN111</f>
        <v>0</v>
      </c>
      <c r="MV249">
        <f>Rådata_6000!MO111</f>
        <v>0</v>
      </c>
      <c r="MW249">
        <f>Rådata_6000!MP111</f>
        <v>0</v>
      </c>
      <c r="MX249">
        <f>Rådata_6000!MQ111</f>
        <v>0</v>
      </c>
      <c r="MY249">
        <f>Rådata_6000!MR111</f>
        <v>0</v>
      </c>
      <c r="MZ249">
        <f>Rådata_6000!MS111</f>
        <v>0</v>
      </c>
      <c r="NA249">
        <f>Rådata_6000!MT111</f>
        <v>0</v>
      </c>
      <c r="NB249">
        <f>Rådata_6000!MU111</f>
        <v>0</v>
      </c>
      <c r="NC249">
        <f>Rådata_6000!MV111</f>
        <v>0</v>
      </c>
      <c r="ND249">
        <f>Rådata_6000!MW111</f>
        <v>0</v>
      </c>
      <c r="NE249">
        <f>Rådata_6000!MX111</f>
        <v>0</v>
      </c>
      <c r="NF249">
        <f>Rådata_6000!MY111</f>
        <v>0</v>
      </c>
      <c r="NG249">
        <f>Rådata_6000!MZ111</f>
        <v>0</v>
      </c>
      <c r="NH249">
        <f>Rådata_6000!NA111</f>
        <v>0</v>
      </c>
      <c r="NI249">
        <f>Rådata_6000!NB111</f>
        <v>0</v>
      </c>
      <c r="NJ249">
        <f>Rådata_6000!NC111</f>
        <v>0</v>
      </c>
      <c r="NK249">
        <f>Rådata_6000!ND111</f>
        <v>0</v>
      </c>
      <c r="NL249">
        <f>Rådata_6000!NE111</f>
        <v>0</v>
      </c>
      <c r="NM249">
        <f>Rådata_6000!NF111</f>
        <v>0</v>
      </c>
      <c r="NN249">
        <f>Rådata_6000!NG111</f>
        <v>0</v>
      </c>
      <c r="NO249">
        <f>Rådata_6000!NH111</f>
        <v>0</v>
      </c>
      <c r="NP249">
        <f>Rådata_6000!NI111</f>
        <v>0</v>
      </c>
      <c r="NQ249">
        <f>Rådata_6000!NJ111</f>
        <v>0</v>
      </c>
      <c r="NR249">
        <f>Rådata_6000!NK111</f>
        <v>0</v>
      </c>
      <c r="NS249">
        <f>Rådata_6000!NL111</f>
        <v>0</v>
      </c>
      <c r="NT249">
        <f>Rådata_6000!NM111</f>
        <v>0</v>
      </c>
      <c r="NU249">
        <f>Rådata_6000!NN111</f>
        <v>0</v>
      </c>
      <c r="NV249">
        <f>Rådata_6000!NO111</f>
        <v>0</v>
      </c>
      <c r="NW249">
        <f>Rådata_6000!NP111</f>
        <v>0</v>
      </c>
      <c r="NX249">
        <f>Rådata_6000!NQ111</f>
        <v>0</v>
      </c>
      <c r="NY249">
        <f>Rådata_6000!NR111</f>
        <v>0</v>
      </c>
      <c r="NZ249">
        <f>Rådata_6000!NS111</f>
        <v>0</v>
      </c>
      <c r="OA249">
        <f>Rådata_6000!NT111</f>
        <v>0</v>
      </c>
      <c r="OB249">
        <f>Rådata_6000!NU111</f>
        <v>0</v>
      </c>
      <c r="OC249">
        <f>Rådata_6000!NV111</f>
        <v>0</v>
      </c>
      <c r="OD249">
        <f>Rådata_6000!NW111</f>
        <v>0</v>
      </c>
      <c r="OE249">
        <f>Rådata_6000!NX111</f>
        <v>0</v>
      </c>
      <c r="OF249">
        <f>Rådata_6000!NY111</f>
        <v>0</v>
      </c>
      <c r="OG249">
        <f>Rådata_6000!NZ111</f>
        <v>0</v>
      </c>
      <c r="OH249">
        <f>Rådata_6000!OA111</f>
        <v>0</v>
      </c>
      <c r="OI249">
        <f>Rådata_6000!OB111</f>
        <v>0</v>
      </c>
      <c r="OJ249">
        <f>Rådata_6000!OC111</f>
        <v>0</v>
      </c>
      <c r="OK249">
        <f>Rådata_6000!OD111</f>
        <v>0</v>
      </c>
      <c r="OL249">
        <f>Rådata_6000!OE111</f>
        <v>0</v>
      </c>
      <c r="OM249">
        <f>Rådata_6000!OF111</f>
        <v>0</v>
      </c>
      <c r="ON249">
        <f>Rådata_6000!OG111</f>
        <v>0</v>
      </c>
      <c r="OO249">
        <f>Rådata_6000!OH111</f>
        <v>0</v>
      </c>
      <c r="OP249">
        <f>Rådata_6000!OI111</f>
        <v>0</v>
      </c>
      <c r="OQ249">
        <f>Rådata_6000!OJ111</f>
        <v>0</v>
      </c>
      <c r="OR249">
        <f>Rådata_6000!OK111</f>
        <v>0</v>
      </c>
      <c r="OS249">
        <f>Rådata_6000!OL111</f>
        <v>0</v>
      </c>
    </row>
    <row r="250" spans="1:409">
      <c r="A250" t="s">
        <v>451</v>
      </c>
      <c r="J250">
        <f>Rådata_6000!C112</f>
        <v>0</v>
      </c>
      <c r="K250">
        <f>Rådata_6000!D112</f>
        <v>0</v>
      </c>
      <c r="L250">
        <f>Rådata_6000!E112</f>
        <v>0</v>
      </c>
      <c r="M250">
        <f>Rådata_6000!F112</f>
        <v>0</v>
      </c>
      <c r="N250">
        <f>Rådata_6000!G112</f>
        <v>0</v>
      </c>
      <c r="O250">
        <f>Rådata_6000!H112</f>
        <v>0</v>
      </c>
      <c r="P250">
        <f>Rådata_6000!I112</f>
        <v>0</v>
      </c>
      <c r="Q250">
        <f>Rådata_6000!J112</f>
        <v>0</v>
      </c>
      <c r="R250">
        <f>Rådata_6000!K112</f>
        <v>0</v>
      </c>
      <c r="S250">
        <f>Rådata_6000!L112</f>
        <v>0</v>
      </c>
      <c r="T250">
        <f>Rådata_6000!M112</f>
        <v>0</v>
      </c>
      <c r="U250">
        <f>Rådata_6000!N112</f>
        <v>0</v>
      </c>
      <c r="V250">
        <f>Rådata_6000!O112</f>
        <v>0</v>
      </c>
      <c r="W250">
        <f>Rådata_6000!P112</f>
        <v>0</v>
      </c>
      <c r="X250">
        <f>Rådata_6000!Q112</f>
        <v>0</v>
      </c>
      <c r="Y250">
        <f>Rådata_6000!R112</f>
        <v>0</v>
      </c>
      <c r="Z250">
        <f>Rådata_6000!S112</f>
        <v>0</v>
      </c>
      <c r="AA250">
        <f>Rådata_6000!T112</f>
        <v>0</v>
      </c>
      <c r="AB250">
        <f>Rådata_6000!U112</f>
        <v>0</v>
      </c>
      <c r="AC250">
        <f>Rådata_6000!V112</f>
        <v>0</v>
      </c>
      <c r="AD250">
        <f>Rådata_6000!W112</f>
        <v>0</v>
      </c>
      <c r="AE250">
        <f>Rådata_6000!X112</f>
        <v>0</v>
      </c>
      <c r="AF250">
        <f>Rådata_6000!Y112</f>
        <v>0</v>
      </c>
      <c r="AG250">
        <f>Rådata_6000!Z112</f>
        <v>0</v>
      </c>
      <c r="AH250">
        <f>Rådata_6000!AA112</f>
        <v>0</v>
      </c>
      <c r="AI250">
        <f>Rådata_6000!AB112</f>
        <v>0</v>
      </c>
      <c r="AJ250">
        <f>Rådata_6000!AC112</f>
        <v>0</v>
      </c>
      <c r="AK250">
        <f>Rådata_6000!AD112</f>
        <v>0</v>
      </c>
      <c r="AL250">
        <f>Rådata_6000!AE112</f>
        <v>0</v>
      </c>
      <c r="AM250">
        <f>Rådata_6000!AF112</f>
        <v>0</v>
      </c>
      <c r="AN250">
        <f>Rådata_6000!AG112</f>
        <v>0</v>
      </c>
      <c r="AO250">
        <f>Rådata_6000!AH112</f>
        <v>0</v>
      </c>
      <c r="AP250">
        <f>Rådata_6000!AI112</f>
        <v>0</v>
      </c>
      <c r="AQ250">
        <f>Rådata_6000!AJ112</f>
        <v>0</v>
      </c>
      <c r="AR250">
        <f>Rådata_6000!AK112</f>
        <v>0</v>
      </c>
      <c r="AS250">
        <f>Rådata_6000!AL112</f>
        <v>0</v>
      </c>
      <c r="AT250">
        <f>Rådata_6000!AM112</f>
        <v>0</v>
      </c>
      <c r="AU250">
        <f>Rådata_6000!AN112</f>
        <v>0</v>
      </c>
      <c r="AV250">
        <f>Rådata_6000!AO112</f>
        <v>0</v>
      </c>
      <c r="AW250">
        <f>Rådata_6000!AP112</f>
        <v>0</v>
      </c>
      <c r="AX250">
        <f>Rådata_6000!AQ112</f>
        <v>0</v>
      </c>
      <c r="AY250">
        <f>Rådata_6000!AR112</f>
        <v>0</v>
      </c>
      <c r="AZ250">
        <f>Rådata_6000!AS112</f>
        <v>0</v>
      </c>
      <c r="BA250">
        <f>Rådata_6000!AT112</f>
        <v>0</v>
      </c>
      <c r="BB250">
        <f>Rådata_6000!AU112</f>
        <v>0</v>
      </c>
      <c r="BC250">
        <f>Rådata_6000!AV112</f>
        <v>0</v>
      </c>
      <c r="BD250">
        <f>Rådata_6000!AW112</f>
        <v>0</v>
      </c>
      <c r="BE250">
        <f>Rådata_6000!AX112</f>
        <v>0</v>
      </c>
      <c r="BF250">
        <f>Rådata_6000!AY112</f>
        <v>0</v>
      </c>
      <c r="BG250">
        <f>Rådata_6000!AZ112</f>
        <v>0</v>
      </c>
      <c r="BH250">
        <f>Rådata_6000!BA112</f>
        <v>0</v>
      </c>
      <c r="BI250">
        <f>Rådata_6000!BB112</f>
        <v>0</v>
      </c>
      <c r="BJ250">
        <f>Rådata_6000!BC112</f>
        <v>0</v>
      </c>
      <c r="BK250">
        <f>Rådata_6000!BD112</f>
        <v>0</v>
      </c>
      <c r="BL250">
        <f>Rådata_6000!BE112</f>
        <v>0</v>
      </c>
      <c r="BM250">
        <f>Rådata_6000!BF112</f>
        <v>0</v>
      </c>
      <c r="BN250">
        <f>Rådata_6000!BG112</f>
        <v>0</v>
      </c>
      <c r="BO250">
        <f>Rådata_6000!BH112</f>
        <v>0</v>
      </c>
      <c r="BP250">
        <f>Rådata_6000!BI112</f>
        <v>0</v>
      </c>
      <c r="BQ250">
        <f>Rådata_6000!BJ112</f>
        <v>0</v>
      </c>
      <c r="BR250">
        <f>Rådata_6000!BK112</f>
        <v>0</v>
      </c>
      <c r="BS250">
        <f>Rådata_6000!BL112</f>
        <v>0</v>
      </c>
      <c r="BT250">
        <f>Rådata_6000!BM112</f>
        <v>0</v>
      </c>
      <c r="BU250">
        <f>Rådata_6000!BN112</f>
        <v>0</v>
      </c>
      <c r="BV250">
        <f>Rådata_6000!BO112</f>
        <v>0</v>
      </c>
      <c r="BW250">
        <f>Rådata_6000!BP112</f>
        <v>0</v>
      </c>
      <c r="BX250">
        <f>Rådata_6000!BQ112</f>
        <v>0</v>
      </c>
      <c r="BY250">
        <f>Rådata_6000!BR112</f>
        <v>0</v>
      </c>
      <c r="BZ250">
        <f>Rådata_6000!BS112</f>
        <v>0</v>
      </c>
      <c r="CA250">
        <f>Rådata_6000!BT112</f>
        <v>0</v>
      </c>
      <c r="CB250">
        <f>Rådata_6000!BU112</f>
        <v>0</v>
      </c>
      <c r="CC250">
        <f>Rådata_6000!BV112</f>
        <v>0</v>
      </c>
      <c r="CD250">
        <f>Rådata_6000!BW112</f>
        <v>0</v>
      </c>
      <c r="CE250">
        <f>Rådata_6000!BX112</f>
        <v>0</v>
      </c>
      <c r="CF250">
        <f>Rådata_6000!BY112</f>
        <v>0</v>
      </c>
      <c r="CG250">
        <f>Rådata_6000!BZ112</f>
        <v>0</v>
      </c>
      <c r="CH250">
        <f>Rådata_6000!CA112</f>
        <v>0</v>
      </c>
      <c r="CI250">
        <f>Rådata_6000!CB112</f>
        <v>0</v>
      </c>
      <c r="CJ250">
        <f>Rådata_6000!CC112</f>
        <v>0</v>
      </c>
      <c r="CK250">
        <f>Rådata_6000!CD112</f>
        <v>0</v>
      </c>
      <c r="CL250">
        <f>Rådata_6000!CE112</f>
        <v>0</v>
      </c>
      <c r="CM250">
        <f>Rådata_6000!CF112</f>
        <v>0</v>
      </c>
      <c r="CN250">
        <f>Rådata_6000!CG112</f>
        <v>0</v>
      </c>
      <c r="CO250">
        <f>Rådata_6000!CH112</f>
        <v>0</v>
      </c>
      <c r="CP250">
        <f>Rådata_6000!CI112</f>
        <v>0</v>
      </c>
      <c r="CQ250">
        <f>Rådata_6000!CJ112</f>
        <v>0</v>
      </c>
      <c r="CR250">
        <f>Rådata_6000!CK112</f>
        <v>0</v>
      </c>
      <c r="CS250">
        <f>Rådata_6000!CL112</f>
        <v>0</v>
      </c>
      <c r="CT250">
        <f>Rådata_6000!CM112</f>
        <v>0</v>
      </c>
      <c r="CU250">
        <f>Rådata_6000!CN112</f>
        <v>0</v>
      </c>
      <c r="CV250">
        <f>Rådata_6000!CO112</f>
        <v>0</v>
      </c>
      <c r="CW250">
        <f>Rådata_6000!CP112</f>
        <v>0</v>
      </c>
      <c r="CX250">
        <f>Rådata_6000!CQ112</f>
        <v>0</v>
      </c>
      <c r="CY250">
        <f>Rådata_6000!CR112</f>
        <v>0</v>
      </c>
      <c r="CZ250">
        <f>Rådata_6000!CS112</f>
        <v>0</v>
      </c>
      <c r="DA250">
        <f>Rådata_6000!CT112</f>
        <v>0</v>
      </c>
      <c r="DB250">
        <f>Rådata_6000!CU112</f>
        <v>0</v>
      </c>
      <c r="DC250">
        <f>Rådata_6000!CV112</f>
        <v>0</v>
      </c>
      <c r="DD250">
        <f>Rådata_6000!CW112</f>
        <v>0</v>
      </c>
      <c r="DE250">
        <f>Rådata_6000!CX112</f>
        <v>0</v>
      </c>
      <c r="DF250">
        <f>Rådata_6000!CY112</f>
        <v>0</v>
      </c>
      <c r="DG250">
        <f>Rådata_6000!CZ112</f>
        <v>0</v>
      </c>
      <c r="DH250">
        <f>Rådata_6000!DA112</f>
        <v>0</v>
      </c>
      <c r="DI250">
        <f>Rådata_6000!DB112</f>
        <v>0</v>
      </c>
      <c r="DJ250">
        <f>Rådata_6000!DC112</f>
        <v>0</v>
      </c>
      <c r="DK250">
        <f>Rådata_6000!DD112</f>
        <v>0</v>
      </c>
      <c r="DL250">
        <f>Rådata_6000!DE112</f>
        <v>0</v>
      </c>
      <c r="DM250">
        <f>Rådata_6000!DF112</f>
        <v>0</v>
      </c>
      <c r="DN250">
        <f>Rådata_6000!DG112</f>
        <v>0</v>
      </c>
      <c r="DO250">
        <f>Rådata_6000!DH112</f>
        <v>0</v>
      </c>
      <c r="DP250">
        <f>Rådata_6000!DI112</f>
        <v>0</v>
      </c>
      <c r="DQ250">
        <f>Rådata_6000!DJ112</f>
        <v>0</v>
      </c>
      <c r="DR250">
        <f>Rådata_6000!DK112</f>
        <v>0</v>
      </c>
      <c r="DS250">
        <f>Rådata_6000!DL112</f>
        <v>0</v>
      </c>
      <c r="DT250">
        <f>Rådata_6000!DM112</f>
        <v>0</v>
      </c>
      <c r="DU250">
        <f>Rådata_6000!DN112</f>
        <v>0</v>
      </c>
      <c r="DV250">
        <f>Rådata_6000!DO112</f>
        <v>0</v>
      </c>
      <c r="DW250">
        <f>Rådata_6000!DP112</f>
        <v>0</v>
      </c>
      <c r="DX250">
        <f>Rådata_6000!DQ112</f>
        <v>0</v>
      </c>
      <c r="DY250">
        <f>Rådata_6000!DR112</f>
        <v>0</v>
      </c>
      <c r="DZ250">
        <f>Rådata_6000!DS112</f>
        <v>0</v>
      </c>
      <c r="EA250">
        <f>Rådata_6000!DT112</f>
        <v>0</v>
      </c>
      <c r="EB250">
        <f>Rådata_6000!DU112</f>
        <v>0</v>
      </c>
      <c r="EC250">
        <f>Rådata_6000!DV112</f>
        <v>0</v>
      </c>
      <c r="ED250">
        <f>Rådata_6000!DW112</f>
        <v>0</v>
      </c>
      <c r="EE250">
        <f>Rådata_6000!DX112</f>
        <v>0</v>
      </c>
      <c r="EF250">
        <f>Rådata_6000!DY112</f>
        <v>0</v>
      </c>
      <c r="EG250">
        <f>Rådata_6000!DZ112</f>
        <v>0</v>
      </c>
      <c r="EH250">
        <f>Rådata_6000!EA112</f>
        <v>0</v>
      </c>
      <c r="EI250">
        <f>Rådata_6000!EB112</f>
        <v>0</v>
      </c>
      <c r="EJ250">
        <f>Rådata_6000!EC112</f>
        <v>0</v>
      </c>
      <c r="EK250">
        <f>Rådata_6000!ED112</f>
        <v>0</v>
      </c>
      <c r="EL250">
        <f>Rådata_6000!EE112</f>
        <v>0</v>
      </c>
      <c r="EM250">
        <f>Rådata_6000!EF112</f>
        <v>0</v>
      </c>
      <c r="EN250">
        <f>Rådata_6000!EG112</f>
        <v>0</v>
      </c>
      <c r="EO250">
        <f>Rådata_6000!EH112</f>
        <v>0</v>
      </c>
      <c r="EP250">
        <f>Rådata_6000!EI112</f>
        <v>0</v>
      </c>
      <c r="EQ250">
        <f>Rådata_6000!EJ112</f>
        <v>0</v>
      </c>
      <c r="ER250">
        <f>Rådata_6000!EK112</f>
        <v>0</v>
      </c>
      <c r="ES250">
        <f>Rådata_6000!EL112</f>
        <v>0</v>
      </c>
      <c r="ET250">
        <f>Rådata_6000!EM112</f>
        <v>0</v>
      </c>
      <c r="EU250">
        <f>Rådata_6000!EN112</f>
        <v>0</v>
      </c>
      <c r="EV250">
        <f>Rådata_6000!EO112</f>
        <v>0</v>
      </c>
      <c r="EW250">
        <f>Rådata_6000!EP112</f>
        <v>0</v>
      </c>
      <c r="EX250">
        <f>Rådata_6000!EQ112</f>
        <v>0</v>
      </c>
      <c r="EY250">
        <f>Rådata_6000!ER112</f>
        <v>0</v>
      </c>
      <c r="EZ250">
        <f>Rådata_6000!ES112</f>
        <v>0</v>
      </c>
      <c r="FA250">
        <f>Rådata_6000!ET112</f>
        <v>0</v>
      </c>
      <c r="FB250">
        <f>Rådata_6000!EU112</f>
        <v>0</v>
      </c>
      <c r="FC250">
        <f>Rådata_6000!EV112</f>
        <v>0</v>
      </c>
      <c r="FD250">
        <f>Rådata_6000!EW112</f>
        <v>0</v>
      </c>
      <c r="FE250">
        <f>Rådata_6000!EX112</f>
        <v>0</v>
      </c>
      <c r="FF250">
        <f>Rådata_6000!EY112</f>
        <v>0</v>
      </c>
      <c r="FG250">
        <f>Rådata_6000!EZ112</f>
        <v>0</v>
      </c>
      <c r="FH250">
        <f>Rådata_6000!FA112</f>
        <v>0</v>
      </c>
      <c r="FI250">
        <f>Rådata_6000!FB112</f>
        <v>0</v>
      </c>
      <c r="FJ250">
        <f>Rådata_6000!FC112</f>
        <v>0</v>
      </c>
      <c r="FK250">
        <f>Rådata_6000!FD112</f>
        <v>0</v>
      </c>
      <c r="FL250">
        <f>Rådata_6000!FE112</f>
        <v>0</v>
      </c>
      <c r="FM250">
        <f>Rådata_6000!FF112</f>
        <v>0</v>
      </c>
      <c r="FN250">
        <f>Rådata_6000!FG112</f>
        <v>0</v>
      </c>
      <c r="FO250">
        <f>Rådata_6000!FH112</f>
        <v>0</v>
      </c>
      <c r="FP250">
        <f>Rådata_6000!FI112</f>
        <v>0</v>
      </c>
      <c r="FQ250">
        <f>Rådata_6000!FJ112</f>
        <v>0</v>
      </c>
      <c r="FR250">
        <f>Rådata_6000!FK112</f>
        <v>0</v>
      </c>
      <c r="FS250">
        <f>Rådata_6000!FL112</f>
        <v>0</v>
      </c>
      <c r="FT250">
        <f>Rådata_6000!FM112</f>
        <v>0</v>
      </c>
      <c r="FU250">
        <f>Rådata_6000!FN112</f>
        <v>0</v>
      </c>
      <c r="FV250">
        <f>Rådata_6000!FO112</f>
        <v>0</v>
      </c>
      <c r="FW250">
        <f>Rådata_6000!FP112</f>
        <v>0</v>
      </c>
      <c r="FX250">
        <f>Rådata_6000!FQ112</f>
        <v>0</v>
      </c>
      <c r="FY250">
        <f>Rådata_6000!FR112</f>
        <v>0</v>
      </c>
      <c r="FZ250">
        <f>Rådata_6000!FS112</f>
        <v>0</v>
      </c>
      <c r="GA250">
        <f>Rådata_6000!FT112</f>
        <v>0</v>
      </c>
      <c r="GB250">
        <f>Rådata_6000!FU112</f>
        <v>0</v>
      </c>
      <c r="GC250">
        <f>Rådata_6000!FV112</f>
        <v>0</v>
      </c>
      <c r="GD250">
        <f>Rådata_6000!FW112</f>
        <v>0</v>
      </c>
      <c r="GE250">
        <f>Rådata_6000!FX112</f>
        <v>0</v>
      </c>
      <c r="GF250">
        <f>Rådata_6000!FY112</f>
        <v>0</v>
      </c>
      <c r="GG250">
        <f>Rådata_6000!FZ112</f>
        <v>0</v>
      </c>
      <c r="GH250">
        <f>Rådata_6000!GA112</f>
        <v>0</v>
      </c>
      <c r="GI250">
        <f>Rådata_6000!GB112</f>
        <v>0</v>
      </c>
      <c r="GJ250">
        <f>Rådata_6000!GC112</f>
        <v>0</v>
      </c>
      <c r="GK250">
        <f>Rådata_6000!GD112</f>
        <v>0</v>
      </c>
      <c r="GL250">
        <f>Rådata_6000!GE112</f>
        <v>0</v>
      </c>
      <c r="GM250">
        <f>Rådata_6000!GF112</f>
        <v>0</v>
      </c>
      <c r="GN250">
        <f>Rådata_6000!GG112</f>
        <v>0</v>
      </c>
      <c r="GO250">
        <f>Rådata_6000!GH112</f>
        <v>0</v>
      </c>
      <c r="GP250">
        <f>Rådata_6000!GI112</f>
        <v>0</v>
      </c>
      <c r="GQ250">
        <f>Rådata_6000!GJ112</f>
        <v>0</v>
      </c>
      <c r="GR250">
        <f>Rådata_6000!GK112</f>
        <v>0</v>
      </c>
      <c r="GS250">
        <f>Rådata_6000!GL112</f>
        <v>0</v>
      </c>
      <c r="GT250">
        <f>Rådata_6000!GM112</f>
        <v>0</v>
      </c>
      <c r="GU250">
        <f>Rådata_6000!GN112</f>
        <v>0</v>
      </c>
      <c r="GV250">
        <f>Rådata_6000!GO112</f>
        <v>0</v>
      </c>
      <c r="GW250">
        <f>Rådata_6000!GP112</f>
        <v>0</v>
      </c>
      <c r="GX250">
        <f>Rådata_6000!GQ112</f>
        <v>0</v>
      </c>
      <c r="GY250">
        <f>Rådata_6000!GR112</f>
        <v>0</v>
      </c>
      <c r="GZ250">
        <f>Rådata_6000!GS112</f>
        <v>0</v>
      </c>
      <c r="HA250">
        <f>Rådata_6000!GT112</f>
        <v>0</v>
      </c>
      <c r="HB250">
        <f>Rådata_6000!GU112</f>
        <v>0</v>
      </c>
      <c r="HC250">
        <f>Rådata_6000!GV112</f>
        <v>0</v>
      </c>
      <c r="HD250">
        <f>Rådata_6000!GW112</f>
        <v>0</v>
      </c>
      <c r="HE250">
        <f>Rådata_6000!GX112</f>
        <v>0</v>
      </c>
      <c r="HF250">
        <f>Rådata_6000!GY112</f>
        <v>0</v>
      </c>
      <c r="HG250">
        <f>Rådata_6000!GZ112</f>
        <v>0</v>
      </c>
      <c r="HH250">
        <f>Rådata_6000!HA112</f>
        <v>0</v>
      </c>
      <c r="HI250">
        <f>Rådata_6000!HB112</f>
        <v>0</v>
      </c>
      <c r="HJ250">
        <f>Rådata_6000!HC112</f>
        <v>0</v>
      </c>
      <c r="HK250">
        <f>Rådata_6000!HD112</f>
        <v>0</v>
      </c>
      <c r="HL250">
        <f>Rådata_6000!HE112</f>
        <v>0</v>
      </c>
      <c r="HM250">
        <f>Rådata_6000!HF112</f>
        <v>0</v>
      </c>
      <c r="HN250">
        <f>Rådata_6000!HG112</f>
        <v>0</v>
      </c>
      <c r="HO250">
        <f>Rådata_6000!HH112</f>
        <v>0</v>
      </c>
      <c r="HP250">
        <f>Rådata_6000!HI112</f>
        <v>0</v>
      </c>
      <c r="HQ250">
        <f>Rådata_6000!HJ112</f>
        <v>0</v>
      </c>
      <c r="HR250">
        <f>Rådata_6000!HK112</f>
        <v>0</v>
      </c>
      <c r="HS250">
        <f>Rådata_6000!HL112</f>
        <v>0</v>
      </c>
      <c r="HT250">
        <f>Rådata_6000!HM112</f>
        <v>0</v>
      </c>
      <c r="HU250">
        <f>Rådata_6000!HN112</f>
        <v>0</v>
      </c>
      <c r="HV250">
        <f>Rådata_6000!HO112</f>
        <v>0</v>
      </c>
      <c r="HW250">
        <f>Rådata_6000!HP112</f>
        <v>0</v>
      </c>
      <c r="HX250">
        <f>Rådata_6000!HQ112</f>
        <v>0</v>
      </c>
      <c r="HY250">
        <f>Rådata_6000!HR112</f>
        <v>0</v>
      </c>
      <c r="HZ250">
        <f>Rådata_6000!HS112</f>
        <v>0</v>
      </c>
      <c r="IA250">
        <f>Rådata_6000!HT112</f>
        <v>0</v>
      </c>
      <c r="IB250">
        <f>Rådata_6000!HU112</f>
        <v>0</v>
      </c>
      <c r="IC250">
        <f>Rådata_6000!HV112</f>
        <v>0</v>
      </c>
      <c r="ID250">
        <f>Rådata_6000!HW112</f>
        <v>0</v>
      </c>
      <c r="IE250">
        <f>Rådata_6000!HX112</f>
        <v>0</v>
      </c>
      <c r="IF250">
        <f>Rådata_6000!HY112</f>
        <v>0</v>
      </c>
      <c r="IG250">
        <f>Rådata_6000!HZ112</f>
        <v>0</v>
      </c>
      <c r="IH250">
        <f>Rådata_6000!IA112</f>
        <v>0</v>
      </c>
      <c r="II250">
        <f>Rådata_6000!IB112</f>
        <v>0</v>
      </c>
      <c r="IJ250">
        <f>Rådata_6000!IC112</f>
        <v>0</v>
      </c>
      <c r="IK250">
        <f>Rådata_6000!ID112</f>
        <v>0</v>
      </c>
      <c r="IL250">
        <f>Rådata_6000!IE112</f>
        <v>0</v>
      </c>
      <c r="IM250">
        <f>Rådata_6000!IF112</f>
        <v>0</v>
      </c>
      <c r="IN250">
        <f>Rådata_6000!IG112</f>
        <v>0</v>
      </c>
      <c r="IO250">
        <f>Rådata_6000!IH112</f>
        <v>0</v>
      </c>
      <c r="IP250">
        <f>Rådata_6000!II112</f>
        <v>0</v>
      </c>
      <c r="IQ250">
        <f>Rådata_6000!IJ112</f>
        <v>0</v>
      </c>
      <c r="IR250">
        <f>Rådata_6000!IK112</f>
        <v>0</v>
      </c>
      <c r="IS250">
        <f>Rådata_6000!IL112</f>
        <v>0</v>
      </c>
      <c r="IT250">
        <f>Rådata_6000!IM112</f>
        <v>0</v>
      </c>
      <c r="IU250">
        <f>Rådata_6000!IN112</f>
        <v>0</v>
      </c>
      <c r="IV250">
        <f>Rådata_6000!IO112</f>
        <v>0</v>
      </c>
      <c r="IW250">
        <f>Rådata_6000!IP112</f>
        <v>0</v>
      </c>
      <c r="IX250">
        <f>Rådata_6000!IQ112</f>
        <v>0</v>
      </c>
      <c r="IY250">
        <f>Rådata_6000!IR112</f>
        <v>0</v>
      </c>
      <c r="IZ250">
        <f>Rådata_6000!IS112</f>
        <v>0</v>
      </c>
      <c r="JA250">
        <f>Rådata_6000!IT112</f>
        <v>0</v>
      </c>
      <c r="JB250">
        <f>Rådata_6000!IU112</f>
        <v>0</v>
      </c>
      <c r="JC250">
        <f>Rådata_6000!IV112</f>
        <v>0</v>
      </c>
      <c r="JD250">
        <f>Rådata_6000!IW112</f>
        <v>0</v>
      </c>
      <c r="JE250">
        <f>Rådata_6000!IX112</f>
        <v>0</v>
      </c>
      <c r="JF250">
        <f>Rådata_6000!IY112</f>
        <v>0</v>
      </c>
      <c r="JG250">
        <f>Rådata_6000!IZ112</f>
        <v>0</v>
      </c>
      <c r="JH250">
        <f>Rådata_6000!JA112</f>
        <v>0</v>
      </c>
      <c r="JI250">
        <f>Rådata_6000!JB112</f>
        <v>0</v>
      </c>
      <c r="JJ250">
        <f>Rådata_6000!JC112</f>
        <v>0</v>
      </c>
      <c r="JK250">
        <f>Rådata_6000!JD112</f>
        <v>0</v>
      </c>
      <c r="JL250">
        <f>Rådata_6000!JE112</f>
        <v>0</v>
      </c>
      <c r="JM250">
        <f>Rådata_6000!JF112</f>
        <v>0</v>
      </c>
      <c r="JN250">
        <f>Rådata_6000!JG112</f>
        <v>0</v>
      </c>
      <c r="JO250">
        <f>Rådata_6000!JH112</f>
        <v>0</v>
      </c>
      <c r="JP250">
        <f>Rådata_6000!JI112</f>
        <v>0</v>
      </c>
      <c r="JQ250">
        <f>Rådata_6000!JJ112</f>
        <v>0</v>
      </c>
      <c r="JR250">
        <f>Rådata_6000!JK112</f>
        <v>0</v>
      </c>
      <c r="JS250">
        <f>Rådata_6000!JL112</f>
        <v>0</v>
      </c>
      <c r="JT250">
        <f>Rådata_6000!JM112</f>
        <v>0</v>
      </c>
      <c r="JU250">
        <f>Rådata_6000!JN112</f>
        <v>0</v>
      </c>
      <c r="JV250">
        <f>Rådata_6000!JO112</f>
        <v>0</v>
      </c>
      <c r="JW250">
        <f>Rådata_6000!JP112</f>
        <v>0</v>
      </c>
      <c r="JX250">
        <f>Rådata_6000!JQ112</f>
        <v>0</v>
      </c>
      <c r="JY250">
        <f>Rådata_6000!JR112</f>
        <v>0</v>
      </c>
      <c r="JZ250">
        <f>Rådata_6000!JS112</f>
        <v>0</v>
      </c>
      <c r="KA250">
        <f>Rådata_6000!JT112</f>
        <v>0</v>
      </c>
      <c r="KB250">
        <f>Rådata_6000!JU112</f>
        <v>0</v>
      </c>
      <c r="KC250">
        <f>Rådata_6000!JV112</f>
        <v>0</v>
      </c>
      <c r="KD250">
        <f>Rådata_6000!JW112</f>
        <v>0</v>
      </c>
      <c r="KE250">
        <f>Rådata_6000!JX112</f>
        <v>0</v>
      </c>
      <c r="KF250">
        <f>Rådata_6000!JY112</f>
        <v>0</v>
      </c>
      <c r="KG250">
        <f>Rådata_6000!JZ112</f>
        <v>0</v>
      </c>
      <c r="KH250">
        <f>Rådata_6000!KA112</f>
        <v>0</v>
      </c>
      <c r="KI250">
        <f>Rådata_6000!KB112</f>
        <v>0</v>
      </c>
      <c r="KJ250">
        <f>Rådata_6000!KC112</f>
        <v>0</v>
      </c>
      <c r="KK250">
        <f>Rådata_6000!KD112</f>
        <v>0</v>
      </c>
      <c r="KL250">
        <f>Rådata_6000!KE112</f>
        <v>0</v>
      </c>
      <c r="KM250">
        <f>Rådata_6000!KF112</f>
        <v>0</v>
      </c>
      <c r="KN250">
        <f>Rådata_6000!KG112</f>
        <v>0</v>
      </c>
      <c r="KO250">
        <f>Rådata_6000!KH112</f>
        <v>0</v>
      </c>
      <c r="KP250">
        <f>Rådata_6000!KI112</f>
        <v>0</v>
      </c>
      <c r="KQ250">
        <f>Rådata_6000!KJ112</f>
        <v>0</v>
      </c>
      <c r="KR250">
        <f>Rådata_6000!KK112</f>
        <v>0</v>
      </c>
      <c r="KS250">
        <f>Rådata_6000!KL112</f>
        <v>0</v>
      </c>
      <c r="KT250">
        <f>Rådata_6000!KM112</f>
        <v>0</v>
      </c>
      <c r="KU250">
        <f>Rådata_6000!KN112</f>
        <v>0</v>
      </c>
      <c r="KV250">
        <f>Rådata_6000!KO112</f>
        <v>0</v>
      </c>
      <c r="KW250">
        <f>Rådata_6000!KP112</f>
        <v>0</v>
      </c>
      <c r="KX250">
        <f>Rådata_6000!KQ112</f>
        <v>0</v>
      </c>
      <c r="KY250">
        <f>Rådata_6000!KR112</f>
        <v>0</v>
      </c>
      <c r="KZ250">
        <f>Rådata_6000!KS112</f>
        <v>0</v>
      </c>
      <c r="LA250">
        <f>Rådata_6000!KT112</f>
        <v>0</v>
      </c>
      <c r="LB250">
        <f>Rådata_6000!KU112</f>
        <v>0</v>
      </c>
      <c r="LC250">
        <f>Rådata_6000!KV112</f>
        <v>0</v>
      </c>
      <c r="LD250">
        <f>Rådata_6000!KW112</f>
        <v>0</v>
      </c>
      <c r="LE250">
        <f>Rådata_6000!KX112</f>
        <v>0</v>
      </c>
      <c r="LF250">
        <f>Rådata_6000!KY112</f>
        <v>0</v>
      </c>
      <c r="LG250">
        <f>Rådata_6000!KZ112</f>
        <v>0</v>
      </c>
      <c r="LH250">
        <f>Rådata_6000!LA112</f>
        <v>0</v>
      </c>
      <c r="LI250">
        <f>Rådata_6000!LB112</f>
        <v>0</v>
      </c>
      <c r="LJ250">
        <f>Rådata_6000!LC112</f>
        <v>0</v>
      </c>
      <c r="LK250">
        <f>Rådata_6000!LD112</f>
        <v>0</v>
      </c>
      <c r="LL250">
        <f>Rådata_6000!LE112</f>
        <v>0</v>
      </c>
      <c r="LM250">
        <f>Rådata_6000!LF112</f>
        <v>0</v>
      </c>
      <c r="LN250">
        <f>Rådata_6000!LG112</f>
        <v>0</v>
      </c>
      <c r="LO250">
        <f>Rådata_6000!LH112</f>
        <v>0</v>
      </c>
      <c r="LP250">
        <f>Rådata_6000!LI112</f>
        <v>0</v>
      </c>
      <c r="LQ250">
        <f>Rådata_6000!LJ112</f>
        <v>0</v>
      </c>
      <c r="LR250">
        <f>Rådata_6000!LK112</f>
        <v>0</v>
      </c>
      <c r="LS250">
        <f>Rådata_6000!LL112</f>
        <v>0</v>
      </c>
      <c r="LT250">
        <f>Rådata_6000!LM112</f>
        <v>0</v>
      </c>
      <c r="LU250">
        <f>Rådata_6000!LN112</f>
        <v>0</v>
      </c>
      <c r="LV250">
        <f>Rådata_6000!LO112</f>
        <v>0</v>
      </c>
      <c r="LW250">
        <f>Rådata_6000!LP112</f>
        <v>0</v>
      </c>
      <c r="LX250">
        <f>Rådata_6000!LQ112</f>
        <v>0</v>
      </c>
      <c r="LY250">
        <f>Rådata_6000!LR112</f>
        <v>0</v>
      </c>
      <c r="LZ250">
        <f>Rådata_6000!LS112</f>
        <v>0</v>
      </c>
      <c r="MA250">
        <f>Rådata_6000!LT112</f>
        <v>0</v>
      </c>
      <c r="MB250">
        <f>Rådata_6000!LU112</f>
        <v>0</v>
      </c>
      <c r="MC250">
        <f>Rådata_6000!LV112</f>
        <v>0</v>
      </c>
      <c r="MD250">
        <f>Rådata_6000!LW112</f>
        <v>0</v>
      </c>
      <c r="ME250">
        <f>Rådata_6000!LX112</f>
        <v>0</v>
      </c>
      <c r="MF250">
        <f>Rådata_6000!LY112</f>
        <v>0</v>
      </c>
      <c r="MG250">
        <f>Rådata_6000!LZ112</f>
        <v>0</v>
      </c>
      <c r="MH250">
        <f>Rådata_6000!MA112</f>
        <v>0</v>
      </c>
      <c r="MI250">
        <f>Rådata_6000!MB112</f>
        <v>0</v>
      </c>
      <c r="MJ250">
        <f>Rådata_6000!MC112</f>
        <v>0</v>
      </c>
      <c r="MK250">
        <f>Rådata_6000!MD112</f>
        <v>0</v>
      </c>
      <c r="ML250">
        <f>Rådata_6000!ME112</f>
        <v>0</v>
      </c>
      <c r="MM250">
        <f>Rådata_6000!MF112</f>
        <v>0</v>
      </c>
      <c r="MN250">
        <f>Rådata_6000!MG112</f>
        <v>0</v>
      </c>
      <c r="MO250">
        <f>Rådata_6000!MH112</f>
        <v>0</v>
      </c>
      <c r="MP250">
        <f>Rådata_6000!MI112</f>
        <v>0</v>
      </c>
      <c r="MQ250">
        <f>Rådata_6000!MJ112</f>
        <v>0</v>
      </c>
      <c r="MR250">
        <f>Rådata_6000!MK112</f>
        <v>0</v>
      </c>
      <c r="MS250">
        <f>Rådata_6000!ML112</f>
        <v>0</v>
      </c>
      <c r="MT250">
        <f>Rådata_6000!MM112</f>
        <v>0</v>
      </c>
      <c r="MU250">
        <f>Rådata_6000!MN112</f>
        <v>0</v>
      </c>
      <c r="MV250">
        <f>Rådata_6000!MO112</f>
        <v>0</v>
      </c>
      <c r="MW250">
        <f>Rådata_6000!MP112</f>
        <v>0</v>
      </c>
      <c r="MX250">
        <f>Rådata_6000!MQ112</f>
        <v>0</v>
      </c>
      <c r="MY250">
        <f>Rådata_6000!MR112</f>
        <v>0</v>
      </c>
      <c r="MZ250">
        <f>Rådata_6000!MS112</f>
        <v>0</v>
      </c>
      <c r="NA250">
        <f>Rådata_6000!MT112</f>
        <v>0</v>
      </c>
      <c r="NB250">
        <f>Rådata_6000!MU112</f>
        <v>0</v>
      </c>
      <c r="NC250">
        <f>Rådata_6000!MV112</f>
        <v>0</v>
      </c>
      <c r="ND250">
        <f>Rådata_6000!MW112</f>
        <v>0</v>
      </c>
      <c r="NE250">
        <f>Rådata_6000!MX112</f>
        <v>0</v>
      </c>
      <c r="NF250">
        <f>Rådata_6000!MY112</f>
        <v>0</v>
      </c>
      <c r="NG250">
        <f>Rådata_6000!MZ112</f>
        <v>0</v>
      </c>
      <c r="NH250">
        <f>Rådata_6000!NA112</f>
        <v>0</v>
      </c>
      <c r="NI250">
        <f>Rådata_6000!NB112</f>
        <v>0</v>
      </c>
      <c r="NJ250">
        <f>Rådata_6000!NC112</f>
        <v>0</v>
      </c>
      <c r="NK250">
        <f>Rådata_6000!ND112</f>
        <v>0</v>
      </c>
      <c r="NL250">
        <f>Rådata_6000!NE112</f>
        <v>0</v>
      </c>
      <c r="NM250">
        <f>Rådata_6000!NF112</f>
        <v>0</v>
      </c>
      <c r="NN250">
        <f>Rådata_6000!NG112</f>
        <v>0</v>
      </c>
      <c r="NO250">
        <f>Rådata_6000!NH112</f>
        <v>0</v>
      </c>
      <c r="NP250">
        <f>Rådata_6000!NI112</f>
        <v>0</v>
      </c>
      <c r="NQ250">
        <f>Rådata_6000!NJ112</f>
        <v>0</v>
      </c>
      <c r="NR250">
        <f>Rådata_6000!NK112</f>
        <v>0</v>
      </c>
      <c r="NS250">
        <f>Rådata_6000!NL112</f>
        <v>0</v>
      </c>
      <c r="NT250">
        <f>Rådata_6000!NM112</f>
        <v>0</v>
      </c>
      <c r="NU250">
        <f>Rådata_6000!NN112</f>
        <v>0</v>
      </c>
      <c r="NV250">
        <f>Rådata_6000!NO112</f>
        <v>0</v>
      </c>
      <c r="NW250">
        <f>Rådata_6000!NP112</f>
        <v>0</v>
      </c>
      <c r="NX250">
        <f>Rådata_6000!NQ112</f>
        <v>0</v>
      </c>
      <c r="NY250">
        <f>Rådata_6000!NR112</f>
        <v>0</v>
      </c>
      <c r="NZ250">
        <f>Rådata_6000!NS112</f>
        <v>0</v>
      </c>
      <c r="OA250">
        <f>Rådata_6000!NT112</f>
        <v>0</v>
      </c>
      <c r="OB250">
        <f>Rådata_6000!NU112</f>
        <v>0</v>
      </c>
      <c r="OC250">
        <f>Rådata_6000!NV112</f>
        <v>0</v>
      </c>
      <c r="OD250">
        <f>Rådata_6000!NW112</f>
        <v>0</v>
      </c>
      <c r="OE250">
        <f>Rådata_6000!NX112</f>
        <v>0</v>
      </c>
      <c r="OF250">
        <f>Rådata_6000!NY112</f>
        <v>0</v>
      </c>
      <c r="OG250">
        <f>Rådata_6000!NZ112</f>
        <v>0</v>
      </c>
      <c r="OH250">
        <f>Rådata_6000!OA112</f>
        <v>0</v>
      </c>
      <c r="OI250">
        <f>Rådata_6000!OB112</f>
        <v>0</v>
      </c>
      <c r="OJ250">
        <f>Rådata_6000!OC112</f>
        <v>0</v>
      </c>
      <c r="OK250">
        <f>Rådata_6000!OD112</f>
        <v>0</v>
      </c>
      <c r="OL250">
        <f>Rådata_6000!OE112</f>
        <v>0</v>
      </c>
      <c r="OM250">
        <f>Rådata_6000!OF112</f>
        <v>0</v>
      </c>
      <c r="ON250">
        <f>Rådata_6000!OG112</f>
        <v>0</v>
      </c>
      <c r="OO250">
        <f>Rådata_6000!OH112</f>
        <v>0</v>
      </c>
      <c r="OP250">
        <f>Rådata_6000!OI112</f>
        <v>0</v>
      </c>
      <c r="OQ250">
        <f>Rådata_6000!OJ112</f>
        <v>0</v>
      </c>
      <c r="OR250">
        <f>Rådata_6000!OK112</f>
        <v>0</v>
      </c>
      <c r="OS250">
        <f>Rådata_6000!OL112</f>
        <v>0</v>
      </c>
    </row>
    <row r="251" spans="1:409">
      <c r="A251">
        <v>0</v>
      </c>
      <c r="J251">
        <f>Rådata_6000!C113</f>
        <v>0</v>
      </c>
      <c r="K251">
        <f>Rådata_6000!D113</f>
        <v>0</v>
      </c>
      <c r="L251">
        <f>Rådata_6000!E113</f>
        <v>0</v>
      </c>
      <c r="M251">
        <f>Rådata_6000!F113</f>
        <v>0</v>
      </c>
      <c r="N251">
        <f>Rådata_6000!G113</f>
        <v>0</v>
      </c>
      <c r="O251">
        <f>Rådata_6000!H113</f>
        <v>0</v>
      </c>
      <c r="P251">
        <f>Rådata_6000!I113</f>
        <v>0</v>
      </c>
      <c r="Q251">
        <f>Rådata_6000!J113</f>
        <v>0</v>
      </c>
      <c r="R251">
        <f>Rådata_6000!K113</f>
        <v>0</v>
      </c>
      <c r="S251">
        <f>Rådata_6000!L113</f>
        <v>0</v>
      </c>
      <c r="T251">
        <f>Rådata_6000!M113</f>
        <v>0</v>
      </c>
      <c r="U251">
        <f>Rådata_6000!N113</f>
        <v>0</v>
      </c>
      <c r="V251">
        <f>Rådata_6000!O113</f>
        <v>0</v>
      </c>
      <c r="W251">
        <f>Rådata_6000!P113</f>
        <v>0</v>
      </c>
      <c r="X251">
        <f>Rådata_6000!Q113</f>
        <v>0</v>
      </c>
      <c r="Y251">
        <f>Rådata_6000!R113</f>
        <v>0</v>
      </c>
      <c r="Z251">
        <f>Rådata_6000!S113</f>
        <v>0</v>
      </c>
      <c r="AA251">
        <f>Rådata_6000!T113</f>
        <v>0</v>
      </c>
      <c r="AB251">
        <f>Rådata_6000!U113</f>
        <v>0</v>
      </c>
      <c r="AC251">
        <f>Rådata_6000!V113</f>
        <v>0</v>
      </c>
      <c r="AD251">
        <f>Rådata_6000!W113</f>
        <v>0</v>
      </c>
      <c r="AE251">
        <f>Rådata_6000!X113</f>
        <v>0</v>
      </c>
      <c r="AF251">
        <f>Rådata_6000!Y113</f>
        <v>0</v>
      </c>
      <c r="AG251">
        <f>Rådata_6000!Z113</f>
        <v>0</v>
      </c>
      <c r="AH251">
        <f>Rådata_6000!AA113</f>
        <v>0</v>
      </c>
      <c r="AI251">
        <f>Rådata_6000!AB113</f>
        <v>0</v>
      </c>
      <c r="AJ251">
        <f>Rådata_6000!AC113</f>
        <v>0</v>
      </c>
      <c r="AK251">
        <f>Rådata_6000!AD113</f>
        <v>0</v>
      </c>
      <c r="AL251">
        <f>Rådata_6000!AE113</f>
        <v>0</v>
      </c>
      <c r="AM251">
        <f>Rådata_6000!AF113</f>
        <v>0</v>
      </c>
      <c r="AN251">
        <f>Rådata_6000!AG113</f>
        <v>0</v>
      </c>
      <c r="AO251">
        <f>Rådata_6000!AH113</f>
        <v>0</v>
      </c>
      <c r="AP251">
        <f>Rådata_6000!AI113</f>
        <v>0</v>
      </c>
      <c r="AQ251">
        <f>Rådata_6000!AJ113</f>
        <v>0</v>
      </c>
      <c r="AR251">
        <f>Rådata_6000!AK113</f>
        <v>0</v>
      </c>
      <c r="AS251">
        <f>Rådata_6000!AL113</f>
        <v>0</v>
      </c>
      <c r="AT251">
        <f>Rådata_6000!AM113</f>
        <v>0</v>
      </c>
      <c r="AU251">
        <f>Rådata_6000!AN113</f>
        <v>0</v>
      </c>
      <c r="AV251">
        <f>Rådata_6000!AO113</f>
        <v>0</v>
      </c>
      <c r="AW251">
        <f>Rådata_6000!AP113</f>
        <v>0</v>
      </c>
      <c r="AX251">
        <f>Rådata_6000!AQ113</f>
        <v>0</v>
      </c>
      <c r="AY251">
        <f>Rådata_6000!AR113</f>
        <v>0</v>
      </c>
      <c r="AZ251">
        <f>Rådata_6000!AS113</f>
        <v>0</v>
      </c>
      <c r="BA251">
        <f>Rådata_6000!AT113</f>
        <v>0</v>
      </c>
      <c r="BB251">
        <f>Rådata_6000!AU113</f>
        <v>0</v>
      </c>
      <c r="BC251">
        <f>Rådata_6000!AV113</f>
        <v>0</v>
      </c>
      <c r="BD251">
        <f>Rådata_6000!AW113</f>
        <v>0</v>
      </c>
      <c r="BE251">
        <f>Rådata_6000!AX113</f>
        <v>0</v>
      </c>
      <c r="BF251">
        <f>Rådata_6000!AY113</f>
        <v>0</v>
      </c>
      <c r="BG251">
        <f>Rådata_6000!AZ113</f>
        <v>0</v>
      </c>
      <c r="BH251">
        <f>Rådata_6000!BA113</f>
        <v>0</v>
      </c>
      <c r="BI251">
        <f>Rådata_6000!BB113</f>
        <v>0</v>
      </c>
      <c r="BJ251">
        <f>Rådata_6000!BC113</f>
        <v>0</v>
      </c>
      <c r="BK251">
        <f>Rådata_6000!BD113</f>
        <v>0</v>
      </c>
      <c r="BL251">
        <f>Rådata_6000!BE113</f>
        <v>0</v>
      </c>
      <c r="BM251">
        <f>Rådata_6000!BF113</f>
        <v>0</v>
      </c>
      <c r="BN251">
        <f>Rådata_6000!BG113</f>
        <v>0</v>
      </c>
      <c r="BO251">
        <f>Rådata_6000!BH113</f>
        <v>0</v>
      </c>
      <c r="BP251">
        <f>Rådata_6000!BI113</f>
        <v>0</v>
      </c>
      <c r="BQ251">
        <f>Rådata_6000!BJ113</f>
        <v>0</v>
      </c>
      <c r="BR251">
        <f>Rådata_6000!BK113</f>
        <v>0</v>
      </c>
      <c r="BS251">
        <f>Rådata_6000!BL113</f>
        <v>0</v>
      </c>
      <c r="BT251">
        <f>Rådata_6000!BM113</f>
        <v>0</v>
      </c>
      <c r="BU251">
        <f>Rådata_6000!BN113</f>
        <v>0</v>
      </c>
      <c r="BV251">
        <f>Rådata_6000!BO113</f>
        <v>0</v>
      </c>
      <c r="BW251">
        <f>Rådata_6000!BP113</f>
        <v>0</v>
      </c>
      <c r="BX251">
        <f>Rådata_6000!BQ113</f>
        <v>0</v>
      </c>
      <c r="BY251">
        <f>Rådata_6000!BR113</f>
        <v>0</v>
      </c>
      <c r="BZ251">
        <f>Rådata_6000!BS113</f>
        <v>0</v>
      </c>
      <c r="CA251">
        <f>Rådata_6000!BT113</f>
        <v>0</v>
      </c>
      <c r="CB251">
        <f>Rådata_6000!BU113</f>
        <v>0</v>
      </c>
      <c r="CC251">
        <f>Rådata_6000!BV113</f>
        <v>0</v>
      </c>
      <c r="CD251">
        <f>Rådata_6000!BW113</f>
        <v>0</v>
      </c>
      <c r="CE251">
        <f>Rådata_6000!BX113</f>
        <v>0</v>
      </c>
      <c r="CF251">
        <f>Rådata_6000!BY113</f>
        <v>0</v>
      </c>
      <c r="CG251">
        <f>Rådata_6000!BZ113</f>
        <v>0</v>
      </c>
      <c r="CH251">
        <f>Rådata_6000!CA113</f>
        <v>0</v>
      </c>
      <c r="CI251">
        <f>Rådata_6000!CB113</f>
        <v>0</v>
      </c>
      <c r="CJ251">
        <f>Rådata_6000!CC113</f>
        <v>0</v>
      </c>
      <c r="CK251">
        <f>Rådata_6000!CD113</f>
        <v>0</v>
      </c>
      <c r="CL251">
        <f>Rådata_6000!CE113</f>
        <v>0</v>
      </c>
      <c r="CM251">
        <f>Rådata_6000!CF113</f>
        <v>0</v>
      </c>
      <c r="CN251">
        <f>Rådata_6000!CG113</f>
        <v>0</v>
      </c>
      <c r="CO251">
        <f>Rådata_6000!CH113</f>
        <v>0</v>
      </c>
      <c r="CP251">
        <f>Rådata_6000!CI113</f>
        <v>0</v>
      </c>
      <c r="CQ251">
        <f>Rådata_6000!CJ113</f>
        <v>0</v>
      </c>
      <c r="CR251">
        <f>Rådata_6000!CK113</f>
        <v>0</v>
      </c>
      <c r="CS251">
        <f>Rådata_6000!CL113</f>
        <v>0</v>
      </c>
      <c r="CT251">
        <f>Rådata_6000!CM113</f>
        <v>0</v>
      </c>
      <c r="CU251">
        <f>Rådata_6000!CN113</f>
        <v>0</v>
      </c>
      <c r="CV251">
        <f>Rådata_6000!CO113</f>
        <v>0</v>
      </c>
      <c r="CW251">
        <f>Rådata_6000!CP113</f>
        <v>0</v>
      </c>
      <c r="CX251">
        <f>Rådata_6000!CQ113</f>
        <v>0</v>
      </c>
      <c r="CY251">
        <f>Rådata_6000!CR113</f>
        <v>0</v>
      </c>
      <c r="CZ251">
        <f>Rådata_6000!CS113</f>
        <v>0</v>
      </c>
      <c r="DA251">
        <f>Rådata_6000!CT113</f>
        <v>0</v>
      </c>
      <c r="DB251">
        <f>Rådata_6000!CU113</f>
        <v>0</v>
      </c>
      <c r="DC251">
        <f>Rådata_6000!CV113</f>
        <v>0</v>
      </c>
      <c r="DD251">
        <f>Rådata_6000!CW113</f>
        <v>0</v>
      </c>
      <c r="DE251">
        <f>Rådata_6000!CX113</f>
        <v>0</v>
      </c>
      <c r="DF251">
        <f>Rådata_6000!CY113</f>
        <v>0</v>
      </c>
      <c r="DG251">
        <f>Rådata_6000!CZ113</f>
        <v>0</v>
      </c>
      <c r="DH251">
        <f>Rådata_6000!DA113</f>
        <v>0</v>
      </c>
      <c r="DI251">
        <f>Rådata_6000!DB113</f>
        <v>0</v>
      </c>
      <c r="DJ251">
        <f>Rådata_6000!DC113</f>
        <v>0</v>
      </c>
      <c r="DK251">
        <f>Rådata_6000!DD113</f>
        <v>0</v>
      </c>
      <c r="DL251">
        <f>Rådata_6000!DE113</f>
        <v>0</v>
      </c>
      <c r="DM251">
        <f>Rådata_6000!DF113</f>
        <v>0</v>
      </c>
      <c r="DN251">
        <f>Rådata_6000!DG113</f>
        <v>0</v>
      </c>
      <c r="DO251">
        <f>Rådata_6000!DH113</f>
        <v>0</v>
      </c>
      <c r="DP251">
        <f>Rådata_6000!DI113</f>
        <v>0</v>
      </c>
      <c r="DQ251">
        <f>Rådata_6000!DJ113</f>
        <v>0</v>
      </c>
      <c r="DR251">
        <f>Rådata_6000!DK113</f>
        <v>0</v>
      </c>
      <c r="DS251">
        <f>Rådata_6000!DL113</f>
        <v>0</v>
      </c>
      <c r="DT251">
        <f>Rådata_6000!DM113</f>
        <v>0</v>
      </c>
      <c r="DU251">
        <f>Rådata_6000!DN113</f>
        <v>0</v>
      </c>
      <c r="DV251">
        <f>Rådata_6000!DO113</f>
        <v>0</v>
      </c>
      <c r="DW251">
        <f>Rådata_6000!DP113</f>
        <v>0</v>
      </c>
      <c r="DX251">
        <f>Rådata_6000!DQ113</f>
        <v>0</v>
      </c>
      <c r="DY251">
        <f>Rådata_6000!DR113</f>
        <v>0</v>
      </c>
      <c r="DZ251">
        <f>Rådata_6000!DS113</f>
        <v>0</v>
      </c>
      <c r="EA251">
        <f>Rådata_6000!DT113</f>
        <v>0</v>
      </c>
      <c r="EB251">
        <f>Rådata_6000!DU113</f>
        <v>0</v>
      </c>
      <c r="EC251">
        <f>Rådata_6000!DV113</f>
        <v>0</v>
      </c>
      <c r="ED251">
        <f>Rådata_6000!DW113</f>
        <v>0</v>
      </c>
      <c r="EE251">
        <f>Rådata_6000!DX113</f>
        <v>0</v>
      </c>
      <c r="EF251">
        <f>Rådata_6000!DY113</f>
        <v>0</v>
      </c>
      <c r="EG251">
        <f>Rådata_6000!DZ113</f>
        <v>0</v>
      </c>
      <c r="EH251">
        <f>Rådata_6000!EA113</f>
        <v>0</v>
      </c>
      <c r="EI251">
        <f>Rådata_6000!EB113</f>
        <v>0</v>
      </c>
      <c r="EJ251">
        <f>Rådata_6000!EC113</f>
        <v>0</v>
      </c>
      <c r="EK251">
        <f>Rådata_6000!ED113</f>
        <v>0</v>
      </c>
      <c r="EL251">
        <f>Rådata_6000!EE113</f>
        <v>0</v>
      </c>
      <c r="EM251">
        <f>Rådata_6000!EF113</f>
        <v>0</v>
      </c>
      <c r="EN251">
        <f>Rådata_6000!EG113</f>
        <v>0</v>
      </c>
      <c r="EO251">
        <f>Rådata_6000!EH113</f>
        <v>0</v>
      </c>
      <c r="EP251">
        <f>Rådata_6000!EI113</f>
        <v>0</v>
      </c>
      <c r="EQ251">
        <f>Rådata_6000!EJ113</f>
        <v>0</v>
      </c>
      <c r="ER251">
        <f>Rådata_6000!EK113</f>
        <v>0</v>
      </c>
      <c r="ES251">
        <f>Rådata_6000!EL113</f>
        <v>0</v>
      </c>
      <c r="ET251">
        <f>Rådata_6000!EM113</f>
        <v>0</v>
      </c>
      <c r="EU251">
        <f>Rådata_6000!EN113</f>
        <v>0</v>
      </c>
      <c r="EV251">
        <f>Rådata_6000!EO113</f>
        <v>0</v>
      </c>
      <c r="EW251">
        <f>Rådata_6000!EP113</f>
        <v>0</v>
      </c>
      <c r="EX251">
        <f>Rådata_6000!EQ113</f>
        <v>0</v>
      </c>
      <c r="EY251">
        <f>Rådata_6000!ER113</f>
        <v>0</v>
      </c>
      <c r="EZ251">
        <f>Rådata_6000!ES113</f>
        <v>0</v>
      </c>
      <c r="FA251">
        <f>Rådata_6000!ET113</f>
        <v>0</v>
      </c>
      <c r="FB251">
        <f>Rådata_6000!EU113</f>
        <v>0</v>
      </c>
      <c r="FC251">
        <f>Rådata_6000!EV113</f>
        <v>0</v>
      </c>
      <c r="FD251">
        <f>Rådata_6000!EW113</f>
        <v>0</v>
      </c>
      <c r="FE251">
        <f>Rådata_6000!EX113</f>
        <v>0</v>
      </c>
      <c r="FF251">
        <f>Rådata_6000!EY113</f>
        <v>0</v>
      </c>
      <c r="FG251">
        <f>Rådata_6000!EZ113</f>
        <v>0</v>
      </c>
      <c r="FH251">
        <f>Rådata_6000!FA113</f>
        <v>0</v>
      </c>
      <c r="FI251">
        <f>Rådata_6000!FB113</f>
        <v>0</v>
      </c>
      <c r="FJ251">
        <f>Rådata_6000!FC113</f>
        <v>0</v>
      </c>
      <c r="FK251">
        <f>Rådata_6000!FD113</f>
        <v>0</v>
      </c>
      <c r="FL251">
        <f>Rådata_6000!FE113</f>
        <v>0</v>
      </c>
      <c r="FM251">
        <f>Rådata_6000!FF113</f>
        <v>0</v>
      </c>
      <c r="FN251">
        <f>Rådata_6000!FG113</f>
        <v>0</v>
      </c>
      <c r="FO251">
        <f>Rådata_6000!FH113</f>
        <v>0</v>
      </c>
      <c r="FP251">
        <f>Rådata_6000!FI113</f>
        <v>0</v>
      </c>
      <c r="FQ251">
        <f>Rådata_6000!FJ113</f>
        <v>0</v>
      </c>
      <c r="FR251">
        <f>Rådata_6000!FK113</f>
        <v>0</v>
      </c>
      <c r="FS251">
        <f>Rådata_6000!FL113</f>
        <v>0</v>
      </c>
      <c r="FT251">
        <f>Rådata_6000!FM113</f>
        <v>0</v>
      </c>
      <c r="FU251">
        <f>Rådata_6000!FN113</f>
        <v>0</v>
      </c>
      <c r="FV251">
        <f>Rådata_6000!FO113</f>
        <v>0</v>
      </c>
      <c r="FW251">
        <f>Rådata_6000!FP113</f>
        <v>0</v>
      </c>
      <c r="FX251">
        <f>Rådata_6000!FQ113</f>
        <v>0</v>
      </c>
      <c r="FY251">
        <f>Rådata_6000!FR113</f>
        <v>0</v>
      </c>
      <c r="FZ251">
        <f>Rådata_6000!FS113</f>
        <v>0</v>
      </c>
      <c r="GA251">
        <f>Rådata_6000!FT113</f>
        <v>0</v>
      </c>
      <c r="GB251">
        <f>Rådata_6000!FU113</f>
        <v>0</v>
      </c>
      <c r="GC251">
        <f>Rådata_6000!FV113</f>
        <v>0</v>
      </c>
      <c r="GD251">
        <f>Rådata_6000!FW113</f>
        <v>0</v>
      </c>
      <c r="GE251">
        <f>Rådata_6000!FX113</f>
        <v>0</v>
      </c>
      <c r="GF251">
        <f>Rådata_6000!FY113</f>
        <v>0</v>
      </c>
      <c r="GG251">
        <f>Rådata_6000!FZ113</f>
        <v>0</v>
      </c>
      <c r="GH251">
        <f>Rådata_6000!GA113</f>
        <v>0</v>
      </c>
      <c r="GI251">
        <f>Rådata_6000!GB113</f>
        <v>0</v>
      </c>
      <c r="GJ251">
        <f>Rådata_6000!GC113</f>
        <v>0</v>
      </c>
      <c r="GK251">
        <f>Rådata_6000!GD113</f>
        <v>0</v>
      </c>
      <c r="GL251">
        <f>Rådata_6000!GE113</f>
        <v>0</v>
      </c>
      <c r="GM251">
        <f>Rådata_6000!GF113</f>
        <v>0</v>
      </c>
      <c r="GN251">
        <f>Rådata_6000!GG113</f>
        <v>0</v>
      </c>
      <c r="GO251">
        <f>Rådata_6000!GH113</f>
        <v>0</v>
      </c>
      <c r="GP251">
        <f>Rådata_6000!GI113</f>
        <v>0</v>
      </c>
      <c r="GQ251">
        <f>Rådata_6000!GJ113</f>
        <v>0</v>
      </c>
      <c r="GR251">
        <f>Rådata_6000!GK113</f>
        <v>0</v>
      </c>
      <c r="GS251">
        <f>Rådata_6000!GL113</f>
        <v>0</v>
      </c>
      <c r="GT251">
        <f>Rådata_6000!GM113</f>
        <v>0</v>
      </c>
      <c r="GU251">
        <f>Rådata_6000!GN113</f>
        <v>0</v>
      </c>
      <c r="GV251">
        <f>Rådata_6000!GO113</f>
        <v>0</v>
      </c>
      <c r="GW251">
        <f>Rådata_6000!GP113</f>
        <v>0</v>
      </c>
      <c r="GX251">
        <f>Rådata_6000!GQ113</f>
        <v>0</v>
      </c>
      <c r="GY251">
        <f>Rådata_6000!GR113</f>
        <v>0</v>
      </c>
      <c r="GZ251">
        <f>Rådata_6000!GS113</f>
        <v>0</v>
      </c>
      <c r="HA251">
        <f>Rådata_6000!GT113</f>
        <v>0</v>
      </c>
      <c r="HB251">
        <f>Rådata_6000!GU113</f>
        <v>0</v>
      </c>
      <c r="HC251">
        <f>Rådata_6000!GV113</f>
        <v>0</v>
      </c>
      <c r="HD251">
        <f>Rådata_6000!GW113</f>
        <v>0</v>
      </c>
      <c r="HE251">
        <f>Rådata_6000!GX113</f>
        <v>0</v>
      </c>
      <c r="HF251">
        <f>Rådata_6000!GY113</f>
        <v>0</v>
      </c>
      <c r="HG251">
        <f>Rådata_6000!GZ113</f>
        <v>0</v>
      </c>
      <c r="HH251">
        <f>Rådata_6000!HA113</f>
        <v>0</v>
      </c>
      <c r="HI251">
        <f>Rådata_6000!HB113</f>
        <v>0</v>
      </c>
      <c r="HJ251">
        <f>Rådata_6000!HC113</f>
        <v>0</v>
      </c>
      <c r="HK251">
        <f>Rådata_6000!HD113</f>
        <v>0</v>
      </c>
      <c r="HL251">
        <f>Rådata_6000!HE113</f>
        <v>0</v>
      </c>
      <c r="HM251">
        <f>Rådata_6000!HF113</f>
        <v>0</v>
      </c>
      <c r="HN251">
        <f>Rådata_6000!HG113</f>
        <v>0</v>
      </c>
      <c r="HO251">
        <f>Rådata_6000!HH113</f>
        <v>0</v>
      </c>
      <c r="HP251">
        <f>Rådata_6000!HI113</f>
        <v>0</v>
      </c>
      <c r="HQ251">
        <f>Rådata_6000!HJ113</f>
        <v>0</v>
      </c>
      <c r="HR251">
        <f>Rådata_6000!HK113</f>
        <v>0</v>
      </c>
      <c r="HS251">
        <f>Rådata_6000!HL113</f>
        <v>0</v>
      </c>
      <c r="HT251">
        <f>Rådata_6000!HM113</f>
        <v>0</v>
      </c>
      <c r="HU251">
        <f>Rådata_6000!HN113</f>
        <v>0</v>
      </c>
      <c r="HV251">
        <f>Rådata_6000!HO113</f>
        <v>0</v>
      </c>
      <c r="HW251">
        <f>Rådata_6000!HP113</f>
        <v>0</v>
      </c>
      <c r="HX251">
        <f>Rådata_6000!HQ113</f>
        <v>0</v>
      </c>
      <c r="HY251">
        <f>Rådata_6000!HR113</f>
        <v>0</v>
      </c>
      <c r="HZ251">
        <f>Rådata_6000!HS113</f>
        <v>0</v>
      </c>
      <c r="IA251">
        <f>Rådata_6000!HT113</f>
        <v>0</v>
      </c>
      <c r="IB251">
        <f>Rådata_6000!HU113</f>
        <v>0</v>
      </c>
      <c r="IC251">
        <f>Rådata_6000!HV113</f>
        <v>0</v>
      </c>
      <c r="ID251">
        <f>Rådata_6000!HW113</f>
        <v>0</v>
      </c>
      <c r="IE251">
        <f>Rådata_6000!HX113</f>
        <v>0</v>
      </c>
      <c r="IF251">
        <f>Rådata_6000!HY113</f>
        <v>0</v>
      </c>
      <c r="IG251">
        <f>Rådata_6000!HZ113</f>
        <v>0</v>
      </c>
      <c r="IH251">
        <f>Rådata_6000!IA113</f>
        <v>0</v>
      </c>
      <c r="II251">
        <f>Rådata_6000!IB113</f>
        <v>0</v>
      </c>
      <c r="IJ251">
        <f>Rådata_6000!IC113</f>
        <v>0</v>
      </c>
      <c r="IK251">
        <f>Rådata_6000!ID113</f>
        <v>0</v>
      </c>
      <c r="IL251">
        <f>Rådata_6000!IE113</f>
        <v>0</v>
      </c>
      <c r="IM251">
        <f>Rådata_6000!IF113</f>
        <v>0</v>
      </c>
      <c r="IN251">
        <f>Rådata_6000!IG113</f>
        <v>0</v>
      </c>
      <c r="IO251">
        <f>Rådata_6000!IH113</f>
        <v>0</v>
      </c>
      <c r="IP251">
        <f>Rådata_6000!II113</f>
        <v>0</v>
      </c>
      <c r="IQ251">
        <f>Rådata_6000!IJ113</f>
        <v>0</v>
      </c>
      <c r="IR251">
        <f>Rådata_6000!IK113</f>
        <v>0</v>
      </c>
      <c r="IS251">
        <f>Rådata_6000!IL113</f>
        <v>0</v>
      </c>
      <c r="IT251">
        <f>Rådata_6000!IM113</f>
        <v>0</v>
      </c>
      <c r="IU251">
        <f>Rådata_6000!IN113</f>
        <v>0</v>
      </c>
      <c r="IV251">
        <f>Rådata_6000!IO113</f>
        <v>0</v>
      </c>
      <c r="IW251">
        <f>Rådata_6000!IP113</f>
        <v>0</v>
      </c>
      <c r="IX251">
        <f>Rådata_6000!IQ113</f>
        <v>0</v>
      </c>
      <c r="IY251">
        <f>Rådata_6000!IR113</f>
        <v>0</v>
      </c>
      <c r="IZ251">
        <f>Rådata_6000!IS113</f>
        <v>0</v>
      </c>
      <c r="JA251">
        <f>Rådata_6000!IT113</f>
        <v>0</v>
      </c>
      <c r="JB251">
        <f>Rådata_6000!IU113</f>
        <v>0</v>
      </c>
      <c r="JC251">
        <f>Rådata_6000!IV113</f>
        <v>0</v>
      </c>
      <c r="JD251">
        <f>Rådata_6000!IW113</f>
        <v>0</v>
      </c>
      <c r="JE251">
        <f>Rådata_6000!IX113</f>
        <v>0</v>
      </c>
      <c r="JF251">
        <f>Rådata_6000!IY113</f>
        <v>0</v>
      </c>
      <c r="JG251">
        <f>Rådata_6000!IZ113</f>
        <v>0</v>
      </c>
      <c r="JH251">
        <f>Rådata_6000!JA113</f>
        <v>0</v>
      </c>
      <c r="JI251">
        <f>Rådata_6000!JB113</f>
        <v>0</v>
      </c>
      <c r="JJ251">
        <f>Rådata_6000!JC113</f>
        <v>0</v>
      </c>
      <c r="JK251">
        <f>Rådata_6000!JD113</f>
        <v>0</v>
      </c>
      <c r="JL251">
        <f>Rådata_6000!JE113</f>
        <v>0</v>
      </c>
      <c r="JM251">
        <f>Rådata_6000!JF113</f>
        <v>0</v>
      </c>
      <c r="JN251">
        <f>Rådata_6000!JG113</f>
        <v>0</v>
      </c>
      <c r="JO251">
        <f>Rådata_6000!JH113</f>
        <v>0</v>
      </c>
      <c r="JP251">
        <f>Rådata_6000!JI113</f>
        <v>0</v>
      </c>
      <c r="JQ251">
        <f>Rådata_6000!JJ113</f>
        <v>0</v>
      </c>
      <c r="JR251">
        <f>Rådata_6000!JK113</f>
        <v>0</v>
      </c>
      <c r="JS251">
        <f>Rådata_6000!JL113</f>
        <v>0</v>
      </c>
      <c r="JT251">
        <f>Rådata_6000!JM113</f>
        <v>0</v>
      </c>
      <c r="JU251">
        <f>Rådata_6000!JN113</f>
        <v>0</v>
      </c>
      <c r="JV251">
        <f>Rådata_6000!JO113</f>
        <v>0</v>
      </c>
      <c r="JW251">
        <f>Rådata_6000!JP113</f>
        <v>0</v>
      </c>
      <c r="JX251">
        <f>Rådata_6000!JQ113</f>
        <v>0</v>
      </c>
      <c r="JY251">
        <f>Rådata_6000!JR113</f>
        <v>0</v>
      </c>
      <c r="JZ251">
        <f>Rådata_6000!JS113</f>
        <v>0</v>
      </c>
      <c r="KA251">
        <f>Rådata_6000!JT113</f>
        <v>0</v>
      </c>
      <c r="KB251">
        <f>Rådata_6000!JU113</f>
        <v>0</v>
      </c>
      <c r="KC251">
        <f>Rådata_6000!JV113</f>
        <v>0</v>
      </c>
      <c r="KD251">
        <f>Rådata_6000!JW113</f>
        <v>0</v>
      </c>
      <c r="KE251">
        <f>Rådata_6000!JX113</f>
        <v>0</v>
      </c>
      <c r="KF251">
        <f>Rådata_6000!JY113</f>
        <v>0</v>
      </c>
      <c r="KG251">
        <f>Rådata_6000!JZ113</f>
        <v>0</v>
      </c>
      <c r="KH251">
        <f>Rådata_6000!KA113</f>
        <v>0</v>
      </c>
      <c r="KI251">
        <f>Rådata_6000!KB113</f>
        <v>0</v>
      </c>
      <c r="KJ251">
        <f>Rådata_6000!KC113</f>
        <v>0</v>
      </c>
      <c r="KK251">
        <f>Rådata_6000!KD113</f>
        <v>0</v>
      </c>
      <c r="KL251">
        <f>Rådata_6000!KE113</f>
        <v>0</v>
      </c>
      <c r="KM251">
        <f>Rådata_6000!KF113</f>
        <v>0</v>
      </c>
      <c r="KN251">
        <f>Rådata_6000!KG113</f>
        <v>0</v>
      </c>
      <c r="KO251">
        <f>Rådata_6000!KH113</f>
        <v>0</v>
      </c>
      <c r="KP251">
        <f>Rådata_6000!KI113</f>
        <v>0</v>
      </c>
      <c r="KQ251">
        <f>Rådata_6000!KJ113</f>
        <v>0</v>
      </c>
      <c r="KR251">
        <f>Rådata_6000!KK113</f>
        <v>0</v>
      </c>
      <c r="KS251">
        <f>Rådata_6000!KL113</f>
        <v>0</v>
      </c>
      <c r="KT251">
        <f>Rådata_6000!KM113</f>
        <v>0</v>
      </c>
      <c r="KU251">
        <f>Rådata_6000!KN113</f>
        <v>0</v>
      </c>
      <c r="KV251">
        <f>Rådata_6000!KO113</f>
        <v>0</v>
      </c>
      <c r="KW251">
        <f>Rådata_6000!KP113</f>
        <v>0</v>
      </c>
      <c r="KX251">
        <f>Rådata_6000!KQ113</f>
        <v>0</v>
      </c>
      <c r="KY251">
        <f>Rådata_6000!KR113</f>
        <v>0</v>
      </c>
      <c r="KZ251">
        <f>Rådata_6000!KS113</f>
        <v>0</v>
      </c>
      <c r="LA251">
        <f>Rådata_6000!KT113</f>
        <v>0</v>
      </c>
      <c r="LB251">
        <f>Rådata_6000!KU113</f>
        <v>0</v>
      </c>
      <c r="LC251">
        <f>Rådata_6000!KV113</f>
        <v>0</v>
      </c>
      <c r="LD251">
        <f>Rådata_6000!KW113</f>
        <v>0</v>
      </c>
      <c r="LE251">
        <f>Rådata_6000!KX113</f>
        <v>0</v>
      </c>
      <c r="LF251">
        <f>Rådata_6000!KY113</f>
        <v>0</v>
      </c>
      <c r="LG251">
        <f>Rådata_6000!KZ113</f>
        <v>0</v>
      </c>
      <c r="LH251">
        <f>Rådata_6000!LA113</f>
        <v>0</v>
      </c>
      <c r="LI251">
        <f>Rådata_6000!LB113</f>
        <v>0</v>
      </c>
      <c r="LJ251">
        <f>Rådata_6000!LC113</f>
        <v>0</v>
      </c>
      <c r="LK251">
        <f>Rådata_6000!LD113</f>
        <v>0</v>
      </c>
      <c r="LL251">
        <f>Rådata_6000!LE113</f>
        <v>0</v>
      </c>
      <c r="LM251">
        <f>Rådata_6000!LF113</f>
        <v>0</v>
      </c>
      <c r="LN251">
        <f>Rådata_6000!LG113</f>
        <v>0</v>
      </c>
      <c r="LO251">
        <f>Rådata_6000!LH113</f>
        <v>0</v>
      </c>
      <c r="LP251">
        <f>Rådata_6000!LI113</f>
        <v>0</v>
      </c>
      <c r="LQ251">
        <f>Rådata_6000!LJ113</f>
        <v>0</v>
      </c>
      <c r="LR251">
        <f>Rådata_6000!LK113</f>
        <v>0</v>
      </c>
      <c r="LS251">
        <f>Rådata_6000!LL113</f>
        <v>0</v>
      </c>
      <c r="LT251">
        <f>Rådata_6000!LM113</f>
        <v>0</v>
      </c>
      <c r="LU251">
        <f>Rådata_6000!LN113</f>
        <v>0</v>
      </c>
      <c r="LV251">
        <f>Rådata_6000!LO113</f>
        <v>0</v>
      </c>
      <c r="LW251">
        <f>Rådata_6000!LP113</f>
        <v>0</v>
      </c>
      <c r="LX251">
        <f>Rådata_6000!LQ113</f>
        <v>0</v>
      </c>
      <c r="LY251">
        <f>Rådata_6000!LR113</f>
        <v>0</v>
      </c>
      <c r="LZ251">
        <f>Rådata_6000!LS113</f>
        <v>0</v>
      </c>
      <c r="MA251">
        <f>Rådata_6000!LT113</f>
        <v>0</v>
      </c>
      <c r="MB251">
        <f>Rådata_6000!LU113</f>
        <v>0</v>
      </c>
      <c r="MC251">
        <f>Rådata_6000!LV113</f>
        <v>0</v>
      </c>
      <c r="MD251">
        <f>Rådata_6000!LW113</f>
        <v>0</v>
      </c>
      <c r="ME251">
        <f>Rådata_6000!LX113</f>
        <v>0</v>
      </c>
      <c r="MF251">
        <f>Rådata_6000!LY113</f>
        <v>0</v>
      </c>
      <c r="MG251">
        <f>Rådata_6000!LZ113</f>
        <v>0</v>
      </c>
      <c r="MH251">
        <f>Rådata_6000!MA113</f>
        <v>0</v>
      </c>
      <c r="MI251">
        <f>Rådata_6000!MB113</f>
        <v>0</v>
      </c>
      <c r="MJ251">
        <f>Rådata_6000!MC113</f>
        <v>0</v>
      </c>
      <c r="MK251">
        <f>Rådata_6000!MD113</f>
        <v>0</v>
      </c>
      <c r="ML251">
        <f>Rådata_6000!ME113</f>
        <v>0</v>
      </c>
      <c r="MM251">
        <f>Rådata_6000!MF113</f>
        <v>0</v>
      </c>
      <c r="MN251">
        <f>Rådata_6000!MG113</f>
        <v>0</v>
      </c>
      <c r="MO251">
        <f>Rådata_6000!MH113</f>
        <v>0</v>
      </c>
      <c r="MP251">
        <f>Rådata_6000!MI113</f>
        <v>0</v>
      </c>
      <c r="MQ251">
        <f>Rådata_6000!MJ113</f>
        <v>0</v>
      </c>
      <c r="MR251">
        <f>Rådata_6000!MK113</f>
        <v>0</v>
      </c>
      <c r="MS251">
        <f>Rådata_6000!ML113</f>
        <v>0</v>
      </c>
      <c r="MT251">
        <f>Rådata_6000!MM113</f>
        <v>0</v>
      </c>
      <c r="MU251">
        <f>Rådata_6000!MN113</f>
        <v>0</v>
      </c>
      <c r="MV251">
        <f>Rådata_6000!MO113</f>
        <v>0</v>
      </c>
      <c r="MW251">
        <f>Rådata_6000!MP113</f>
        <v>0</v>
      </c>
      <c r="MX251">
        <f>Rådata_6000!MQ113</f>
        <v>0</v>
      </c>
      <c r="MY251">
        <f>Rådata_6000!MR113</f>
        <v>0</v>
      </c>
      <c r="MZ251">
        <f>Rådata_6000!MS113</f>
        <v>0</v>
      </c>
      <c r="NA251">
        <f>Rådata_6000!MT113</f>
        <v>0</v>
      </c>
      <c r="NB251">
        <f>Rådata_6000!MU113</f>
        <v>0</v>
      </c>
      <c r="NC251">
        <f>Rådata_6000!MV113</f>
        <v>0</v>
      </c>
      <c r="ND251">
        <f>Rådata_6000!MW113</f>
        <v>0</v>
      </c>
      <c r="NE251">
        <f>Rådata_6000!MX113</f>
        <v>0</v>
      </c>
      <c r="NF251">
        <f>Rådata_6000!MY113</f>
        <v>0</v>
      </c>
      <c r="NG251">
        <f>Rådata_6000!MZ113</f>
        <v>0</v>
      </c>
      <c r="NH251">
        <f>Rådata_6000!NA113</f>
        <v>0</v>
      </c>
      <c r="NI251">
        <f>Rådata_6000!NB113</f>
        <v>0</v>
      </c>
      <c r="NJ251">
        <f>Rådata_6000!NC113</f>
        <v>0</v>
      </c>
      <c r="NK251">
        <f>Rådata_6000!ND113</f>
        <v>0</v>
      </c>
      <c r="NL251">
        <f>Rådata_6000!NE113</f>
        <v>0</v>
      </c>
      <c r="NM251">
        <f>Rådata_6000!NF113</f>
        <v>0</v>
      </c>
      <c r="NN251">
        <f>Rådata_6000!NG113</f>
        <v>0</v>
      </c>
      <c r="NO251">
        <f>Rådata_6000!NH113</f>
        <v>0</v>
      </c>
      <c r="NP251">
        <f>Rådata_6000!NI113</f>
        <v>0</v>
      </c>
      <c r="NQ251">
        <f>Rådata_6000!NJ113</f>
        <v>0</v>
      </c>
      <c r="NR251">
        <f>Rådata_6000!NK113</f>
        <v>0</v>
      </c>
      <c r="NS251">
        <f>Rådata_6000!NL113</f>
        <v>0</v>
      </c>
      <c r="NT251">
        <f>Rådata_6000!NM113</f>
        <v>0</v>
      </c>
      <c r="NU251">
        <f>Rådata_6000!NN113</f>
        <v>0</v>
      </c>
      <c r="NV251">
        <f>Rådata_6000!NO113</f>
        <v>0</v>
      </c>
      <c r="NW251">
        <f>Rådata_6000!NP113</f>
        <v>0</v>
      </c>
      <c r="NX251">
        <f>Rådata_6000!NQ113</f>
        <v>0</v>
      </c>
      <c r="NY251">
        <f>Rådata_6000!NR113</f>
        <v>0</v>
      </c>
      <c r="NZ251">
        <f>Rådata_6000!NS113</f>
        <v>0</v>
      </c>
      <c r="OA251">
        <f>Rådata_6000!NT113</f>
        <v>0</v>
      </c>
      <c r="OB251">
        <f>Rådata_6000!NU113</f>
        <v>0</v>
      </c>
      <c r="OC251">
        <f>Rådata_6000!NV113</f>
        <v>0</v>
      </c>
      <c r="OD251">
        <f>Rådata_6000!NW113</f>
        <v>0</v>
      </c>
      <c r="OE251">
        <f>Rådata_6000!NX113</f>
        <v>0</v>
      </c>
      <c r="OF251">
        <f>Rådata_6000!NY113</f>
        <v>0</v>
      </c>
      <c r="OG251">
        <f>Rådata_6000!NZ113</f>
        <v>0</v>
      </c>
      <c r="OH251">
        <f>Rådata_6000!OA113</f>
        <v>0</v>
      </c>
      <c r="OI251">
        <f>Rådata_6000!OB113</f>
        <v>0</v>
      </c>
      <c r="OJ251">
        <f>Rådata_6000!OC113</f>
        <v>0</v>
      </c>
      <c r="OK251">
        <f>Rådata_6000!OD113</f>
        <v>0</v>
      </c>
      <c r="OL251">
        <f>Rådata_6000!OE113</f>
        <v>0</v>
      </c>
      <c r="OM251">
        <f>Rådata_6000!OF113</f>
        <v>0</v>
      </c>
      <c r="ON251">
        <f>Rådata_6000!OG113</f>
        <v>0</v>
      </c>
      <c r="OO251">
        <f>Rådata_6000!OH113</f>
        <v>0</v>
      </c>
      <c r="OP251">
        <f>Rådata_6000!OI113</f>
        <v>0</v>
      </c>
      <c r="OQ251">
        <f>Rådata_6000!OJ113</f>
        <v>0</v>
      </c>
      <c r="OR251">
        <f>Rådata_6000!OK113</f>
        <v>0</v>
      </c>
      <c r="OS251">
        <f>Rådata_6000!OL113</f>
        <v>0</v>
      </c>
    </row>
    <row r="252" spans="1:409">
      <c r="A252" t="s">
        <v>452</v>
      </c>
      <c r="J252">
        <f>Rådata_6000!C114</f>
        <v>0</v>
      </c>
      <c r="K252">
        <f>Rådata_6000!D114</f>
        <v>0</v>
      </c>
      <c r="L252">
        <f>Rådata_6000!E114</f>
        <v>0</v>
      </c>
      <c r="M252">
        <f>Rådata_6000!F114</f>
        <v>0</v>
      </c>
      <c r="N252">
        <f>Rådata_6000!G114</f>
        <v>0</v>
      </c>
      <c r="O252">
        <f>Rådata_6000!H114</f>
        <v>0</v>
      </c>
      <c r="P252">
        <f>Rådata_6000!I114</f>
        <v>0</v>
      </c>
      <c r="Q252">
        <f>Rådata_6000!J114</f>
        <v>0</v>
      </c>
      <c r="R252">
        <f>Rådata_6000!K114</f>
        <v>0</v>
      </c>
      <c r="S252">
        <f>Rådata_6000!L114</f>
        <v>0</v>
      </c>
      <c r="T252">
        <f>Rådata_6000!M114</f>
        <v>0</v>
      </c>
      <c r="U252">
        <f>Rådata_6000!N114</f>
        <v>0</v>
      </c>
      <c r="V252">
        <f>Rådata_6000!O114</f>
        <v>0</v>
      </c>
      <c r="W252">
        <f>Rådata_6000!P114</f>
        <v>0</v>
      </c>
      <c r="X252">
        <f>Rådata_6000!Q114</f>
        <v>0</v>
      </c>
      <c r="Y252">
        <f>Rådata_6000!R114</f>
        <v>0</v>
      </c>
      <c r="Z252">
        <f>Rådata_6000!S114</f>
        <v>0</v>
      </c>
      <c r="AA252">
        <f>Rådata_6000!T114</f>
        <v>0</v>
      </c>
      <c r="AB252">
        <f>Rådata_6000!U114</f>
        <v>0</v>
      </c>
      <c r="AC252">
        <f>Rådata_6000!V114</f>
        <v>0</v>
      </c>
      <c r="AD252">
        <f>Rådata_6000!W114</f>
        <v>0</v>
      </c>
      <c r="AE252">
        <f>Rådata_6000!X114</f>
        <v>0</v>
      </c>
      <c r="AF252">
        <f>Rådata_6000!Y114</f>
        <v>0</v>
      </c>
      <c r="AG252">
        <f>Rådata_6000!Z114</f>
        <v>0</v>
      </c>
      <c r="AH252">
        <f>Rådata_6000!AA114</f>
        <v>0</v>
      </c>
      <c r="AI252">
        <f>Rådata_6000!AB114</f>
        <v>0</v>
      </c>
      <c r="AJ252">
        <f>Rådata_6000!AC114</f>
        <v>0</v>
      </c>
      <c r="AK252">
        <f>Rådata_6000!AD114</f>
        <v>0</v>
      </c>
      <c r="AL252">
        <f>Rådata_6000!AE114</f>
        <v>0</v>
      </c>
      <c r="AM252">
        <f>Rådata_6000!AF114</f>
        <v>0</v>
      </c>
      <c r="AN252">
        <f>Rådata_6000!AG114</f>
        <v>0</v>
      </c>
      <c r="AO252">
        <f>Rådata_6000!AH114</f>
        <v>0</v>
      </c>
      <c r="AP252">
        <f>Rådata_6000!AI114</f>
        <v>0</v>
      </c>
      <c r="AQ252">
        <f>Rådata_6000!AJ114</f>
        <v>0</v>
      </c>
      <c r="AR252">
        <f>Rådata_6000!AK114</f>
        <v>0</v>
      </c>
      <c r="AS252">
        <f>Rådata_6000!AL114</f>
        <v>0</v>
      </c>
      <c r="AT252">
        <f>Rådata_6000!AM114</f>
        <v>0</v>
      </c>
      <c r="AU252">
        <f>Rådata_6000!AN114</f>
        <v>0</v>
      </c>
      <c r="AV252">
        <f>Rådata_6000!AO114</f>
        <v>0</v>
      </c>
      <c r="AW252">
        <f>Rådata_6000!AP114</f>
        <v>0</v>
      </c>
      <c r="AX252">
        <f>Rådata_6000!AQ114</f>
        <v>0</v>
      </c>
      <c r="AY252">
        <f>Rådata_6000!AR114</f>
        <v>0</v>
      </c>
      <c r="AZ252">
        <f>Rådata_6000!AS114</f>
        <v>0</v>
      </c>
      <c r="BA252">
        <f>Rådata_6000!AT114</f>
        <v>0</v>
      </c>
      <c r="BB252">
        <f>Rådata_6000!AU114</f>
        <v>0</v>
      </c>
      <c r="BC252">
        <f>Rådata_6000!AV114</f>
        <v>0</v>
      </c>
      <c r="BD252">
        <f>Rådata_6000!AW114</f>
        <v>0</v>
      </c>
      <c r="BE252">
        <f>Rådata_6000!AX114</f>
        <v>0</v>
      </c>
      <c r="BF252">
        <f>Rådata_6000!AY114</f>
        <v>0</v>
      </c>
      <c r="BG252">
        <f>Rådata_6000!AZ114</f>
        <v>0</v>
      </c>
      <c r="BH252">
        <f>Rådata_6000!BA114</f>
        <v>0</v>
      </c>
      <c r="BI252">
        <f>Rådata_6000!BB114</f>
        <v>0</v>
      </c>
      <c r="BJ252">
        <f>Rådata_6000!BC114</f>
        <v>0</v>
      </c>
      <c r="BK252">
        <f>Rådata_6000!BD114</f>
        <v>0</v>
      </c>
      <c r="BL252">
        <f>Rådata_6000!BE114</f>
        <v>0</v>
      </c>
      <c r="BM252">
        <f>Rådata_6000!BF114</f>
        <v>0</v>
      </c>
      <c r="BN252">
        <f>Rådata_6000!BG114</f>
        <v>0</v>
      </c>
      <c r="BO252">
        <f>Rådata_6000!BH114</f>
        <v>0</v>
      </c>
      <c r="BP252">
        <f>Rådata_6000!BI114</f>
        <v>0</v>
      </c>
      <c r="BQ252">
        <f>Rådata_6000!BJ114</f>
        <v>0</v>
      </c>
      <c r="BR252">
        <f>Rådata_6000!BK114</f>
        <v>0</v>
      </c>
      <c r="BS252">
        <f>Rådata_6000!BL114</f>
        <v>0</v>
      </c>
      <c r="BT252">
        <f>Rådata_6000!BM114</f>
        <v>0</v>
      </c>
      <c r="BU252">
        <f>Rådata_6000!BN114</f>
        <v>0</v>
      </c>
      <c r="BV252">
        <f>Rådata_6000!BO114</f>
        <v>0</v>
      </c>
      <c r="BW252">
        <f>Rådata_6000!BP114</f>
        <v>0</v>
      </c>
      <c r="BX252">
        <f>Rådata_6000!BQ114</f>
        <v>0</v>
      </c>
      <c r="BY252">
        <f>Rådata_6000!BR114</f>
        <v>0</v>
      </c>
      <c r="BZ252">
        <f>Rådata_6000!BS114</f>
        <v>0</v>
      </c>
      <c r="CA252">
        <f>Rådata_6000!BT114</f>
        <v>0</v>
      </c>
      <c r="CB252">
        <f>Rådata_6000!BU114</f>
        <v>0</v>
      </c>
      <c r="CC252">
        <f>Rådata_6000!BV114</f>
        <v>0</v>
      </c>
      <c r="CD252">
        <f>Rådata_6000!BW114</f>
        <v>0</v>
      </c>
      <c r="CE252">
        <f>Rådata_6000!BX114</f>
        <v>0</v>
      </c>
      <c r="CF252">
        <f>Rådata_6000!BY114</f>
        <v>0</v>
      </c>
      <c r="CG252">
        <f>Rådata_6000!BZ114</f>
        <v>0</v>
      </c>
      <c r="CH252">
        <f>Rådata_6000!CA114</f>
        <v>0</v>
      </c>
      <c r="CI252">
        <f>Rådata_6000!CB114</f>
        <v>0</v>
      </c>
      <c r="CJ252">
        <f>Rådata_6000!CC114</f>
        <v>0</v>
      </c>
      <c r="CK252">
        <f>Rådata_6000!CD114</f>
        <v>0</v>
      </c>
      <c r="CL252">
        <f>Rådata_6000!CE114</f>
        <v>0</v>
      </c>
      <c r="CM252">
        <f>Rådata_6000!CF114</f>
        <v>0</v>
      </c>
      <c r="CN252">
        <f>Rådata_6000!CG114</f>
        <v>0</v>
      </c>
      <c r="CO252">
        <f>Rådata_6000!CH114</f>
        <v>0</v>
      </c>
      <c r="CP252">
        <f>Rådata_6000!CI114</f>
        <v>0</v>
      </c>
      <c r="CQ252">
        <f>Rådata_6000!CJ114</f>
        <v>0</v>
      </c>
      <c r="CR252">
        <f>Rådata_6000!CK114</f>
        <v>0</v>
      </c>
      <c r="CS252">
        <f>Rådata_6000!CL114</f>
        <v>0</v>
      </c>
      <c r="CT252">
        <f>Rådata_6000!CM114</f>
        <v>0</v>
      </c>
      <c r="CU252">
        <f>Rådata_6000!CN114</f>
        <v>0</v>
      </c>
      <c r="CV252">
        <f>Rådata_6000!CO114</f>
        <v>0</v>
      </c>
      <c r="CW252">
        <f>Rådata_6000!CP114</f>
        <v>0</v>
      </c>
      <c r="CX252">
        <f>Rådata_6000!CQ114</f>
        <v>0</v>
      </c>
      <c r="CY252">
        <f>Rådata_6000!CR114</f>
        <v>0</v>
      </c>
      <c r="CZ252">
        <f>Rådata_6000!CS114</f>
        <v>0</v>
      </c>
      <c r="DA252">
        <f>Rådata_6000!CT114</f>
        <v>0</v>
      </c>
      <c r="DB252">
        <f>Rådata_6000!CU114</f>
        <v>0</v>
      </c>
      <c r="DC252">
        <f>Rådata_6000!CV114</f>
        <v>0</v>
      </c>
      <c r="DD252">
        <f>Rådata_6000!CW114</f>
        <v>0</v>
      </c>
      <c r="DE252">
        <f>Rådata_6000!CX114</f>
        <v>0</v>
      </c>
      <c r="DF252">
        <f>Rådata_6000!CY114</f>
        <v>0</v>
      </c>
      <c r="DG252">
        <f>Rådata_6000!CZ114</f>
        <v>0</v>
      </c>
      <c r="DH252">
        <f>Rådata_6000!DA114</f>
        <v>0</v>
      </c>
      <c r="DI252">
        <f>Rådata_6000!DB114</f>
        <v>0</v>
      </c>
      <c r="DJ252">
        <f>Rådata_6000!DC114</f>
        <v>0</v>
      </c>
      <c r="DK252">
        <f>Rådata_6000!DD114</f>
        <v>0</v>
      </c>
      <c r="DL252">
        <f>Rådata_6000!DE114</f>
        <v>0</v>
      </c>
      <c r="DM252">
        <f>Rådata_6000!DF114</f>
        <v>0</v>
      </c>
      <c r="DN252">
        <f>Rådata_6000!DG114</f>
        <v>0</v>
      </c>
      <c r="DO252">
        <f>Rådata_6000!DH114</f>
        <v>0</v>
      </c>
      <c r="DP252">
        <f>Rådata_6000!DI114</f>
        <v>0</v>
      </c>
      <c r="DQ252">
        <f>Rådata_6000!DJ114</f>
        <v>0</v>
      </c>
      <c r="DR252">
        <f>Rådata_6000!DK114</f>
        <v>0</v>
      </c>
      <c r="DS252">
        <f>Rådata_6000!DL114</f>
        <v>0</v>
      </c>
      <c r="DT252">
        <f>Rådata_6000!DM114</f>
        <v>0</v>
      </c>
      <c r="DU252">
        <f>Rådata_6000!DN114</f>
        <v>0</v>
      </c>
      <c r="DV252">
        <f>Rådata_6000!DO114</f>
        <v>0</v>
      </c>
      <c r="DW252">
        <f>Rådata_6000!DP114</f>
        <v>0</v>
      </c>
      <c r="DX252">
        <f>Rådata_6000!DQ114</f>
        <v>0</v>
      </c>
      <c r="DY252">
        <f>Rådata_6000!DR114</f>
        <v>0</v>
      </c>
      <c r="DZ252">
        <f>Rådata_6000!DS114</f>
        <v>0</v>
      </c>
      <c r="EA252">
        <f>Rådata_6000!DT114</f>
        <v>0</v>
      </c>
      <c r="EB252">
        <f>Rådata_6000!DU114</f>
        <v>0</v>
      </c>
      <c r="EC252">
        <f>Rådata_6000!DV114</f>
        <v>0</v>
      </c>
      <c r="ED252">
        <f>Rådata_6000!DW114</f>
        <v>0</v>
      </c>
      <c r="EE252">
        <f>Rådata_6000!DX114</f>
        <v>0</v>
      </c>
      <c r="EF252">
        <f>Rådata_6000!DY114</f>
        <v>0</v>
      </c>
      <c r="EG252">
        <f>Rådata_6000!DZ114</f>
        <v>0</v>
      </c>
      <c r="EH252">
        <f>Rådata_6000!EA114</f>
        <v>0</v>
      </c>
      <c r="EI252">
        <f>Rådata_6000!EB114</f>
        <v>0</v>
      </c>
      <c r="EJ252">
        <f>Rådata_6000!EC114</f>
        <v>0</v>
      </c>
      <c r="EK252">
        <f>Rådata_6000!ED114</f>
        <v>0</v>
      </c>
      <c r="EL252">
        <f>Rådata_6000!EE114</f>
        <v>0</v>
      </c>
      <c r="EM252">
        <f>Rådata_6000!EF114</f>
        <v>0</v>
      </c>
      <c r="EN252">
        <f>Rådata_6000!EG114</f>
        <v>0</v>
      </c>
      <c r="EO252">
        <f>Rådata_6000!EH114</f>
        <v>0</v>
      </c>
      <c r="EP252">
        <f>Rådata_6000!EI114</f>
        <v>0</v>
      </c>
      <c r="EQ252">
        <f>Rådata_6000!EJ114</f>
        <v>0</v>
      </c>
      <c r="ER252">
        <f>Rådata_6000!EK114</f>
        <v>0</v>
      </c>
      <c r="ES252">
        <f>Rådata_6000!EL114</f>
        <v>0</v>
      </c>
      <c r="ET252">
        <f>Rådata_6000!EM114</f>
        <v>0</v>
      </c>
      <c r="EU252">
        <f>Rådata_6000!EN114</f>
        <v>0</v>
      </c>
      <c r="EV252">
        <f>Rådata_6000!EO114</f>
        <v>0</v>
      </c>
      <c r="EW252">
        <f>Rådata_6000!EP114</f>
        <v>0</v>
      </c>
      <c r="EX252">
        <f>Rådata_6000!EQ114</f>
        <v>0</v>
      </c>
      <c r="EY252">
        <f>Rådata_6000!ER114</f>
        <v>0</v>
      </c>
      <c r="EZ252">
        <f>Rådata_6000!ES114</f>
        <v>0</v>
      </c>
      <c r="FA252">
        <f>Rådata_6000!ET114</f>
        <v>0</v>
      </c>
      <c r="FB252">
        <f>Rådata_6000!EU114</f>
        <v>0</v>
      </c>
      <c r="FC252">
        <f>Rådata_6000!EV114</f>
        <v>0</v>
      </c>
      <c r="FD252">
        <f>Rådata_6000!EW114</f>
        <v>0</v>
      </c>
      <c r="FE252">
        <f>Rådata_6000!EX114</f>
        <v>0</v>
      </c>
      <c r="FF252">
        <f>Rådata_6000!EY114</f>
        <v>0</v>
      </c>
      <c r="FG252">
        <f>Rådata_6000!EZ114</f>
        <v>0</v>
      </c>
      <c r="FH252">
        <f>Rådata_6000!FA114</f>
        <v>0</v>
      </c>
      <c r="FI252">
        <f>Rådata_6000!FB114</f>
        <v>0</v>
      </c>
      <c r="FJ252">
        <f>Rådata_6000!FC114</f>
        <v>0</v>
      </c>
      <c r="FK252">
        <f>Rådata_6000!FD114</f>
        <v>0</v>
      </c>
      <c r="FL252">
        <f>Rådata_6000!FE114</f>
        <v>0</v>
      </c>
      <c r="FM252">
        <f>Rådata_6000!FF114</f>
        <v>0</v>
      </c>
      <c r="FN252">
        <f>Rådata_6000!FG114</f>
        <v>0</v>
      </c>
      <c r="FO252">
        <f>Rådata_6000!FH114</f>
        <v>0</v>
      </c>
      <c r="FP252">
        <f>Rådata_6000!FI114</f>
        <v>0</v>
      </c>
      <c r="FQ252">
        <f>Rådata_6000!FJ114</f>
        <v>0</v>
      </c>
      <c r="FR252">
        <f>Rådata_6000!FK114</f>
        <v>0</v>
      </c>
      <c r="FS252">
        <f>Rådata_6000!FL114</f>
        <v>0</v>
      </c>
      <c r="FT252">
        <f>Rådata_6000!FM114</f>
        <v>0</v>
      </c>
      <c r="FU252">
        <f>Rådata_6000!FN114</f>
        <v>0</v>
      </c>
      <c r="FV252">
        <f>Rådata_6000!FO114</f>
        <v>0</v>
      </c>
      <c r="FW252">
        <f>Rådata_6000!FP114</f>
        <v>0</v>
      </c>
      <c r="FX252">
        <f>Rådata_6000!FQ114</f>
        <v>0</v>
      </c>
      <c r="FY252">
        <f>Rådata_6000!FR114</f>
        <v>0</v>
      </c>
      <c r="FZ252">
        <f>Rådata_6000!FS114</f>
        <v>0</v>
      </c>
      <c r="GA252">
        <f>Rådata_6000!FT114</f>
        <v>0</v>
      </c>
      <c r="GB252">
        <f>Rådata_6000!FU114</f>
        <v>0</v>
      </c>
      <c r="GC252">
        <f>Rådata_6000!FV114</f>
        <v>0</v>
      </c>
      <c r="GD252">
        <f>Rådata_6000!FW114</f>
        <v>0</v>
      </c>
      <c r="GE252">
        <f>Rådata_6000!FX114</f>
        <v>0</v>
      </c>
      <c r="GF252">
        <f>Rådata_6000!FY114</f>
        <v>0</v>
      </c>
      <c r="GG252">
        <f>Rådata_6000!FZ114</f>
        <v>0</v>
      </c>
      <c r="GH252">
        <f>Rådata_6000!GA114</f>
        <v>0</v>
      </c>
      <c r="GI252">
        <f>Rådata_6000!GB114</f>
        <v>0</v>
      </c>
      <c r="GJ252">
        <f>Rådata_6000!GC114</f>
        <v>0</v>
      </c>
      <c r="GK252">
        <f>Rådata_6000!GD114</f>
        <v>0</v>
      </c>
      <c r="GL252">
        <f>Rådata_6000!GE114</f>
        <v>0</v>
      </c>
      <c r="GM252">
        <f>Rådata_6000!GF114</f>
        <v>0</v>
      </c>
      <c r="GN252">
        <f>Rådata_6000!GG114</f>
        <v>0</v>
      </c>
      <c r="GO252">
        <f>Rådata_6000!GH114</f>
        <v>0</v>
      </c>
      <c r="GP252">
        <f>Rådata_6000!GI114</f>
        <v>0</v>
      </c>
      <c r="GQ252">
        <f>Rådata_6000!GJ114</f>
        <v>0</v>
      </c>
      <c r="GR252">
        <f>Rådata_6000!GK114</f>
        <v>0</v>
      </c>
      <c r="GS252">
        <f>Rådata_6000!GL114</f>
        <v>0</v>
      </c>
      <c r="GT252">
        <f>Rådata_6000!GM114</f>
        <v>0</v>
      </c>
      <c r="GU252">
        <f>Rådata_6000!GN114</f>
        <v>0</v>
      </c>
      <c r="GV252">
        <f>Rådata_6000!GO114</f>
        <v>0</v>
      </c>
      <c r="GW252">
        <f>Rådata_6000!GP114</f>
        <v>0</v>
      </c>
      <c r="GX252">
        <f>Rådata_6000!GQ114</f>
        <v>0</v>
      </c>
      <c r="GY252">
        <f>Rådata_6000!GR114</f>
        <v>0</v>
      </c>
      <c r="GZ252">
        <f>Rådata_6000!GS114</f>
        <v>0</v>
      </c>
      <c r="HA252">
        <f>Rådata_6000!GT114</f>
        <v>0</v>
      </c>
      <c r="HB252">
        <f>Rådata_6000!GU114</f>
        <v>0</v>
      </c>
      <c r="HC252">
        <f>Rådata_6000!GV114</f>
        <v>0</v>
      </c>
      <c r="HD252">
        <f>Rådata_6000!GW114</f>
        <v>0</v>
      </c>
      <c r="HE252">
        <f>Rådata_6000!GX114</f>
        <v>0</v>
      </c>
      <c r="HF252">
        <f>Rådata_6000!GY114</f>
        <v>0</v>
      </c>
      <c r="HG252">
        <f>Rådata_6000!GZ114</f>
        <v>0</v>
      </c>
      <c r="HH252">
        <f>Rådata_6000!HA114</f>
        <v>0</v>
      </c>
      <c r="HI252">
        <f>Rådata_6000!HB114</f>
        <v>0</v>
      </c>
      <c r="HJ252">
        <f>Rådata_6000!HC114</f>
        <v>0</v>
      </c>
      <c r="HK252">
        <f>Rådata_6000!HD114</f>
        <v>0</v>
      </c>
      <c r="HL252">
        <f>Rådata_6000!HE114</f>
        <v>0</v>
      </c>
      <c r="HM252">
        <f>Rådata_6000!HF114</f>
        <v>0</v>
      </c>
      <c r="HN252">
        <f>Rådata_6000!HG114</f>
        <v>0</v>
      </c>
      <c r="HO252">
        <f>Rådata_6000!HH114</f>
        <v>0</v>
      </c>
      <c r="HP252">
        <f>Rådata_6000!HI114</f>
        <v>0</v>
      </c>
      <c r="HQ252">
        <f>Rådata_6000!HJ114</f>
        <v>0</v>
      </c>
      <c r="HR252">
        <f>Rådata_6000!HK114</f>
        <v>0</v>
      </c>
      <c r="HS252">
        <f>Rådata_6000!HL114</f>
        <v>0</v>
      </c>
      <c r="HT252">
        <f>Rådata_6000!HM114</f>
        <v>0</v>
      </c>
      <c r="HU252">
        <f>Rådata_6000!HN114</f>
        <v>0</v>
      </c>
      <c r="HV252">
        <f>Rådata_6000!HO114</f>
        <v>0</v>
      </c>
      <c r="HW252">
        <f>Rådata_6000!HP114</f>
        <v>0</v>
      </c>
      <c r="HX252">
        <f>Rådata_6000!HQ114</f>
        <v>0</v>
      </c>
      <c r="HY252">
        <f>Rådata_6000!HR114</f>
        <v>0</v>
      </c>
      <c r="HZ252">
        <f>Rådata_6000!HS114</f>
        <v>0</v>
      </c>
      <c r="IA252">
        <f>Rådata_6000!HT114</f>
        <v>0</v>
      </c>
      <c r="IB252">
        <f>Rådata_6000!HU114</f>
        <v>0</v>
      </c>
      <c r="IC252">
        <f>Rådata_6000!HV114</f>
        <v>0</v>
      </c>
      <c r="ID252">
        <f>Rådata_6000!HW114</f>
        <v>0</v>
      </c>
      <c r="IE252">
        <f>Rådata_6000!HX114</f>
        <v>0</v>
      </c>
      <c r="IF252">
        <f>Rådata_6000!HY114</f>
        <v>0</v>
      </c>
      <c r="IG252">
        <f>Rådata_6000!HZ114</f>
        <v>0</v>
      </c>
      <c r="IH252">
        <f>Rådata_6000!IA114</f>
        <v>0</v>
      </c>
      <c r="II252">
        <f>Rådata_6000!IB114</f>
        <v>0</v>
      </c>
      <c r="IJ252">
        <f>Rådata_6000!IC114</f>
        <v>0</v>
      </c>
      <c r="IK252">
        <f>Rådata_6000!ID114</f>
        <v>0</v>
      </c>
      <c r="IL252">
        <f>Rådata_6000!IE114</f>
        <v>0</v>
      </c>
      <c r="IM252">
        <f>Rådata_6000!IF114</f>
        <v>0</v>
      </c>
      <c r="IN252">
        <f>Rådata_6000!IG114</f>
        <v>0</v>
      </c>
      <c r="IO252">
        <f>Rådata_6000!IH114</f>
        <v>0</v>
      </c>
      <c r="IP252">
        <f>Rådata_6000!II114</f>
        <v>0</v>
      </c>
      <c r="IQ252">
        <f>Rådata_6000!IJ114</f>
        <v>0</v>
      </c>
      <c r="IR252">
        <f>Rådata_6000!IK114</f>
        <v>0</v>
      </c>
      <c r="IS252">
        <f>Rådata_6000!IL114</f>
        <v>0</v>
      </c>
      <c r="IT252">
        <f>Rådata_6000!IM114</f>
        <v>0</v>
      </c>
      <c r="IU252">
        <f>Rådata_6000!IN114</f>
        <v>0</v>
      </c>
      <c r="IV252">
        <f>Rådata_6000!IO114</f>
        <v>0</v>
      </c>
      <c r="IW252">
        <f>Rådata_6000!IP114</f>
        <v>0</v>
      </c>
      <c r="IX252">
        <f>Rådata_6000!IQ114</f>
        <v>0</v>
      </c>
      <c r="IY252">
        <f>Rådata_6000!IR114</f>
        <v>0</v>
      </c>
      <c r="IZ252">
        <f>Rådata_6000!IS114</f>
        <v>0</v>
      </c>
      <c r="JA252">
        <f>Rådata_6000!IT114</f>
        <v>0</v>
      </c>
      <c r="JB252">
        <f>Rådata_6000!IU114</f>
        <v>0</v>
      </c>
      <c r="JC252">
        <f>Rådata_6000!IV114</f>
        <v>0</v>
      </c>
      <c r="JD252">
        <f>Rådata_6000!IW114</f>
        <v>0</v>
      </c>
      <c r="JE252">
        <f>Rådata_6000!IX114</f>
        <v>0</v>
      </c>
      <c r="JF252">
        <f>Rådata_6000!IY114</f>
        <v>0</v>
      </c>
      <c r="JG252">
        <f>Rådata_6000!IZ114</f>
        <v>0</v>
      </c>
      <c r="JH252">
        <f>Rådata_6000!JA114</f>
        <v>0</v>
      </c>
      <c r="JI252">
        <f>Rådata_6000!JB114</f>
        <v>0</v>
      </c>
      <c r="JJ252">
        <f>Rådata_6000!JC114</f>
        <v>0</v>
      </c>
      <c r="JK252">
        <f>Rådata_6000!JD114</f>
        <v>0</v>
      </c>
      <c r="JL252">
        <f>Rådata_6000!JE114</f>
        <v>0</v>
      </c>
      <c r="JM252">
        <f>Rådata_6000!JF114</f>
        <v>0</v>
      </c>
      <c r="JN252">
        <f>Rådata_6000!JG114</f>
        <v>0</v>
      </c>
      <c r="JO252">
        <f>Rådata_6000!JH114</f>
        <v>0</v>
      </c>
      <c r="JP252">
        <f>Rådata_6000!JI114</f>
        <v>0</v>
      </c>
      <c r="JQ252">
        <f>Rådata_6000!JJ114</f>
        <v>0</v>
      </c>
      <c r="JR252">
        <f>Rådata_6000!JK114</f>
        <v>0</v>
      </c>
      <c r="JS252">
        <f>Rådata_6000!JL114</f>
        <v>0</v>
      </c>
      <c r="JT252">
        <f>Rådata_6000!JM114</f>
        <v>0</v>
      </c>
      <c r="JU252">
        <f>Rådata_6000!JN114</f>
        <v>0</v>
      </c>
      <c r="JV252">
        <f>Rådata_6000!JO114</f>
        <v>0</v>
      </c>
      <c r="JW252">
        <f>Rådata_6000!JP114</f>
        <v>0</v>
      </c>
      <c r="JX252">
        <f>Rådata_6000!JQ114</f>
        <v>0</v>
      </c>
      <c r="JY252">
        <f>Rådata_6000!JR114</f>
        <v>0</v>
      </c>
      <c r="JZ252">
        <f>Rådata_6000!JS114</f>
        <v>0</v>
      </c>
      <c r="KA252">
        <f>Rådata_6000!JT114</f>
        <v>0</v>
      </c>
      <c r="KB252">
        <f>Rådata_6000!JU114</f>
        <v>0</v>
      </c>
      <c r="KC252">
        <f>Rådata_6000!JV114</f>
        <v>0</v>
      </c>
      <c r="KD252">
        <f>Rådata_6000!JW114</f>
        <v>0</v>
      </c>
      <c r="KE252">
        <f>Rådata_6000!JX114</f>
        <v>0</v>
      </c>
      <c r="KF252">
        <f>Rådata_6000!JY114</f>
        <v>0</v>
      </c>
      <c r="KG252">
        <f>Rådata_6000!JZ114</f>
        <v>0</v>
      </c>
      <c r="KH252">
        <f>Rådata_6000!KA114</f>
        <v>0</v>
      </c>
      <c r="KI252">
        <f>Rådata_6000!KB114</f>
        <v>0</v>
      </c>
      <c r="KJ252">
        <f>Rådata_6000!KC114</f>
        <v>0</v>
      </c>
      <c r="KK252">
        <f>Rådata_6000!KD114</f>
        <v>0</v>
      </c>
      <c r="KL252">
        <f>Rådata_6000!KE114</f>
        <v>0</v>
      </c>
      <c r="KM252">
        <f>Rådata_6000!KF114</f>
        <v>0</v>
      </c>
      <c r="KN252">
        <f>Rådata_6000!KG114</f>
        <v>0</v>
      </c>
      <c r="KO252">
        <f>Rådata_6000!KH114</f>
        <v>0</v>
      </c>
      <c r="KP252">
        <f>Rådata_6000!KI114</f>
        <v>0</v>
      </c>
      <c r="KQ252">
        <f>Rådata_6000!KJ114</f>
        <v>0</v>
      </c>
      <c r="KR252">
        <f>Rådata_6000!KK114</f>
        <v>0</v>
      </c>
      <c r="KS252">
        <f>Rådata_6000!KL114</f>
        <v>0</v>
      </c>
      <c r="KT252">
        <f>Rådata_6000!KM114</f>
        <v>0</v>
      </c>
      <c r="KU252">
        <f>Rådata_6000!KN114</f>
        <v>0</v>
      </c>
      <c r="KV252">
        <f>Rådata_6000!KO114</f>
        <v>0</v>
      </c>
      <c r="KW252">
        <f>Rådata_6000!KP114</f>
        <v>0</v>
      </c>
      <c r="KX252">
        <f>Rådata_6000!KQ114</f>
        <v>0</v>
      </c>
      <c r="KY252">
        <f>Rådata_6000!KR114</f>
        <v>0</v>
      </c>
      <c r="KZ252">
        <f>Rådata_6000!KS114</f>
        <v>0</v>
      </c>
      <c r="LA252">
        <f>Rådata_6000!KT114</f>
        <v>0</v>
      </c>
      <c r="LB252">
        <f>Rådata_6000!KU114</f>
        <v>0</v>
      </c>
      <c r="LC252">
        <f>Rådata_6000!KV114</f>
        <v>0</v>
      </c>
      <c r="LD252">
        <f>Rådata_6000!KW114</f>
        <v>0</v>
      </c>
      <c r="LE252">
        <f>Rådata_6000!KX114</f>
        <v>0</v>
      </c>
      <c r="LF252">
        <f>Rådata_6000!KY114</f>
        <v>0</v>
      </c>
      <c r="LG252">
        <f>Rådata_6000!KZ114</f>
        <v>0</v>
      </c>
      <c r="LH252">
        <f>Rådata_6000!LA114</f>
        <v>0</v>
      </c>
      <c r="LI252">
        <f>Rådata_6000!LB114</f>
        <v>0</v>
      </c>
      <c r="LJ252">
        <f>Rådata_6000!LC114</f>
        <v>0</v>
      </c>
      <c r="LK252">
        <f>Rådata_6000!LD114</f>
        <v>0</v>
      </c>
      <c r="LL252">
        <f>Rådata_6000!LE114</f>
        <v>0</v>
      </c>
      <c r="LM252">
        <f>Rådata_6000!LF114</f>
        <v>0</v>
      </c>
      <c r="LN252">
        <f>Rådata_6000!LG114</f>
        <v>0</v>
      </c>
      <c r="LO252">
        <f>Rådata_6000!LH114</f>
        <v>0</v>
      </c>
      <c r="LP252">
        <f>Rådata_6000!LI114</f>
        <v>0</v>
      </c>
      <c r="LQ252">
        <f>Rådata_6000!LJ114</f>
        <v>0</v>
      </c>
      <c r="LR252">
        <f>Rådata_6000!LK114</f>
        <v>0</v>
      </c>
      <c r="LS252">
        <f>Rådata_6000!LL114</f>
        <v>0</v>
      </c>
      <c r="LT252">
        <f>Rådata_6000!LM114</f>
        <v>0</v>
      </c>
      <c r="LU252">
        <f>Rådata_6000!LN114</f>
        <v>0</v>
      </c>
      <c r="LV252">
        <f>Rådata_6000!LO114</f>
        <v>0</v>
      </c>
      <c r="LW252">
        <f>Rådata_6000!LP114</f>
        <v>0</v>
      </c>
      <c r="LX252">
        <f>Rådata_6000!LQ114</f>
        <v>0</v>
      </c>
      <c r="LY252">
        <f>Rådata_6000!LR114</f>
        <v>0</v>
      </c>
      <c r="LZ252">
        <f>Rådata_6000!LS114</f>
        <v>0</v>
      </c>
      <c r="MA252">
        <f>Rådata_6000!LT114</f>
        <v>0</v>
      </c>
      <c r="MB252">
        <f>Rådata_6000!LU114</f>
        <v>0</v>
      </c>
      <c r="MC252">
        <f>Rådata_6000!LV114</f>
        <v>0</v>
      </c>
      <c r="MD252">
        <f>Rådata_6000!LW114</f>
        <v>0</v>
      </c>
      <c r="ME252">
        <f>Rådata_6000!LX114</f>
        <v>0</v>
      </c>
      <c r="MF252">
        <f>Rådata_6000!LY114</f>
        <v>0</v>
      </c>
      <c r="MG252">
        <f>Rådata_6000!LZ114</f>
        <v>0</v>
      </c>
      <c r="MH252">
        <f>Rådata_6000!MA114</f>
        <v>0</v>
      </c>
      <c r="MI252">
        <f>Rådata_6000!MB114</f>
        <v>0</v>
      </c>
      <c r="MJ252">
        <f>Rådata_6000!MC114</f>
        <v>0</v>
      </c>
      <c r="MK252">
        <f>Rådata_6000!MD114</f>
        <v>0</v>
      </c>
      <c r="ML252">
        <f>Rådata_6000!ME114</f>
        <v>0</v>
      </c>
      <c r="MM252">
        <f>Rådata_6000!MF114</f>
        <v>0</v>
      </c>
      <c r="MN252">
        <f>Rådata_6000!MG114</f>
        <v>0</v>
      </c>
      <c r="MO252">
        <f>Rådata_6000!MH114</f>
        <v>0</v>
      </c>
      <c r="MP252">
        <f>Rådata_6000!MI114</f>
        <v>0</v>
      </c>
      <c r="MQ252">
        <f>Rådata_6000!MJ114</f>
        <v>0</v>
      </c>
      <c r="MR252">
        <f>Rådata_6000!MK114</f>
        <v>0</v>
      </c>
      <c r="MS252">
        <f>Rådata_6000!ML114</f>
        <v>0</v>
      </c>
      <c r="MT252">
        <f>Rådata_6000!MM114</f>
        <v>0</v>
      </c>
      <c r="MU252">
        <f>Rådata_6000!MN114</f>
        <v>0</v>
      </c>
      <c r="MV252">
        <f>Rådata_6000!MO114</f>
        <v>0</v>
      </c>
      <c r="MW252">
        <f>Rådata_6000!MP114</f>
        <v>0</v>
      </c>
      <c r="MX252">
        <f>Rådata_6000!MQ114</f>
        <v>0</v>
      </c>
      <c r="MY252">
        <f>Rådata_6000!MR114</f>
        <v>0</v>
      </c>
      <c r="MZ252">
        <f>Rådata_6000!MS114</f>
        <v>0</v>
      </c>
      <c r="NA252">
        <f>Rådata_6000!MT114</f>
        <v>0</v>
      </c>
      <c r="NB252">
        <f>Rådata_6000!MU114</f>
        <v>0</v>
      </c>
      <c r="NC252">
        <f>Rådata_6000!MV114</f>
        <v>0</v>
      </c>
      <c r="ND252">
        <f>Rådata_6000!MW114</f>
        <v>0</v>
      </c>
      <c r="NE252">
        <f>Rådata_6000!MX114</f>
        <v>0</v>
      </c>
      <c r="NF252">
        <f>Rådata_6000!MY114</f>
        <v>0</v>
      </c>
      <c r="NG252">
        <f>Rådata_6000!MZ114</f>
        <v>0</v>
      </c>
      <c r="NH252">
        <f>Rådata_6000!NA114</f>
        <v>0</v>
      </c>
      <c r="NI252">
        <f>Rådata_6000!NB114</f>
        <v>0</v>
      </c>
      <c r="NJ252">
        <f>Rådata_6000!NC114</f>
        <v>0</v>
      </c>
      <c r="NK252">
        <f>Rådata_6000!ND114</f>
        <v>0</v>
      </c>
      <c r="NL252">
        <f>Rådata_6000!NE114</f>
        <v>0</v>
      </c>
      <c r="NM252">
        <f>Rådata_6000!NF114</f>
        <v>0</v>
      </c>
      <c r="NN252">
        <f>Rådata_6000!NG114</f>
        <v>0</v>
      </c>
      <c r="NO252">
        <f>Rådata_6000!NH114</f>
        <v>0</v>
      </c>
      <c r="NP252">
        <f>Rådata_6000!NI114</f>
        <v>0</v>
      </c>
      <c r="NQ252">
        <f>Rådata_6000!NJ114</f>
        <v>0</v>
      </c>
      <c r="NR252">
        <f>Rådata_6000!NK114</f>
        <v>0</v>
      </c>
      <c r="NS252">
        <f>Rådata_6000!NL114</f>
        <v>0</v>
      </c>
      <c r="NT252">
        <f>Rådata_6000!NM114</f>
        <v>0</v>
      </c>
      <c r="NU252">
        <f>Rådata_6000!NN114</f>
        <v>0</v>
      </c>
      <c r="NV252">
        <f>Rådata_6000!NO114</f>
        <v>0</v>
      </c>
      <c r="NW252">
        <f>Rådata_6000!NP114</f>
        <v>0</v>
      </c>
      <c r="NX252">
        <f>Rådata_6000!NQ114</f>
        <v>0</v>
      </c>
      <c r="NY252">
        <f>Rådata_6000!NR114</f>
        <v>0</v>
      </c>
      <c r="NZ252">
        <f>Rådata_6000!NS114</f>
        <v>0</v>
      </c>
      <c r="OA252">
        <f>Rådata_6000!NT114</f>
        <v>0</v>
      </c>
      <c r="OB252">
        <f>Rådata_6000!NU114</f>
        <v>0</v>
      </c>
      <c r="OC252">
        <f>Rådata_6000!NV114</f>
        <v>0</v>
      </c>
      <c r="OD252">
        <f>Rådata_6000!NW114</f>
        <v>0</v>
      </c>
      <c r="OE252">
        <f>Rådata_6000!NX114</f>
        <v>0</v>
      </c>
      <c r="OF252">
        <f>Rådata_6000!NY114</f>
        <v>0</v>
      </c>
      <c r="OG252">
        <f>Rådata_6000!NZ114</f>
        <v>0</v>
      </c>
      <c r="OH252">
        <f>Rådata_6000!OA114</f>
        <v>0</v>
      </c>
      <c r="OI252">
        <f>Rådata_6000!OB114</f>
        <v>0</v>
      </c>
      <c r="OJ252">
        <f>Rådata_6000!OC114</f>
        <v>0</v>
      </c>
      <c r="OK252">
        <f>Rådata_6000!OD114</f>
        <v>0</v>
      </c>
      <c r="OL252">
        <f>Rådata_6000!OE114</f>
        <v>0</v>
      </c>
      <c r="OM252">
        <f>Rådata_6000!OF114</f>
        <v>0</v>
      </c>
      <c r="ON252">
        <f>Rådata_6000!OG114</f>
        <v>0</v>
      </c>
      <c r="OO252">
        <f>Rådata_6000!OH114</f>
        <v>0</v>
      </c>
      <c r="OP252">
        <f>Rådata_6000!OI114</f>
        <v>0</v>
      </c>
      <c r="OQ252">
        <f>Rådata_6000!OJ114</f>
        <v>0</v>
      </c>
      <c r="OR252">
        <f>Rådata_6000!OK114</f>
        <v>0</v>
      </c>
      <c r="OS252">
        <f>Rådata_6000!OL114</f>
        <v>0</v>
      </c>
    </row>
    <row r="253" spans="1:409">
      <c r="A253" t="s">
        <v>453</v>
      </c>
      <c r="J253">
        <f>Rådata_6000!C115</f>
        <v>0</v>
      </c>
      <c r="K253">
        <f>Rådata_6000!D115</f>
        <v>0</v>
      </c>
      <c r="L253">
        <f>Rådata_6000!E115</f>
        <v>0</v>
      </c>
      <c r="M253">
        <f>Rådata_6000!F115</f>
        <v>0</v>
      </c>
      <c r="N253">
        <f>Rådata_6000!G115</f>
        <v>0</v>
      </c>
      <c r="O253">
        <f>Rådata_6000!H115</f>
        <v>0</v>
      </c>
      <c r="P253">
        <f>Rådata_6000!I115</f>
        <v>0</v>
      </c>
      <c r="Q253">
        <f>Rådata_6000!J115</f>
        <v>0</v>
      </c>
      <c r="R253">
        <f>Rådata_6000!K115</f>
        <v>0</v>
      </c>
      <c r="S253">
        <f>Rådata_6000!L115</f>
        <v>0</v>
      </c>
      <c r="T253">
        <f>Rådata_6000!M115</f>
        <v>0</v>
      </c>
      <c r="U253">
        <f>Rådata_6000!N115</f>
        <v>0</v>
      </c>
      <c r="V253">
        <f>Rådata_6000!O115</f>
        <v>0</v>
      </c>
      <c r="W253">
        <f>Rådata_6000!P115</f>
        <v>0</v>
      </c>
      <c r="X253">
        <f>Rådata_6000!Q115</f>
        <v>0</v>
      </c>
      <c r="Y253">
        <f>Rådata_6000!R115</f>
        <v>0</v>
      </c>
      <c r="Z253">
        <f>Rådata_6000!S115</f>
        <v>0</v>
      </c>
      <c r="AA253">
        <f>Rådata_6000!T115</f>
        <v>0</v>
      </c>
      <c r="AB253">
        <f>Rådata_6000!U115</f>
        <v>0</v>
      </c>
      <c r="AC253">
        <f>Rådata_6000!V115</f>
        <v>0</v>
      </c>
      <c r="AD253">
        <f>Rådata_6000!W115</f>
        <v>0</v>
      </c>
      <c r="AE253">
        <f>Rådata_6000!X115</f>
        <v>0</v>
      </c>
      <c r="AF253">
        <f>Rådata_6000!Y115</f>
        <v>0</v>
      </c>
      <c r="AG253">
        <f>Rådata_6000!Z115</f>
        <v>0</v>
      </c>
      <c r="AH253">
        <f>Rådata_6000!AA115</f>
        <v>0</v>
      </c>
      <c r="AI253">
        <f>Rådata_6000!AB115</f>
        <v>0</v>
      </c>
      <c r="AJ253">
        <f>Rådata_6000!AC115</f>
        <v>0</v>
      </c>
      <c r="AK253">
        <f>Rådata_6000!AD115</f>
        <v>0</v>
      </c>
      <c r="AL253">
        <f>Rådata_6000!AE115</f>
        <v>0</v>
      </c>
      <c r="AM253">
        <f>Rådata_6000!AF115</f>
        <v>0</v>
      </c>
      <c r="AN253">
        <f>Rådata_6000!AG115</f>
        <v>0</v>
      </c>
      <c r="AO253">
        <f>Rådata_6000!AH115</f>
        <v>0</v>
      </c>
      <c r="AP253">
        <f>Rådata_6000!AI115</f>
        <v>0</v>
      </c>
      <c r="AQ253">
        <f>Rådata_6000!AJ115</f>
        <v>0</v>
      </c>
      <c r="AR253">
        <f>Rådata_6000!AK115</f>
        <v>0</v>
      </c>
      <c r="AS253">
        <f>Rådata_6000!AL115</f>
        <v>0</v>
      </c>
      <c r="AT253">
        <f>Rådata_6000!AM115</f>
        <v>0</v>
      </c>
      <c r="AU253">
        <f>Rådata_6000!AN115</f>
        <v>0</v>
      </c>
      <c r="AV253">
        <f>Rådata_6000!AO115</f>
        <v>0</v>
      </c>
      <c r="AW253">
        <f>Rådata_6000!AP115</f>
        <v>0</v>
      </c>
      <c r="AX253">
        <f>Rådata_6000!AQ115</f>
        <v>0</v>
      </c>
      <c r="AY253">
        <f>Rådata_6000!AR115</f>
        <v>0</v>
      </c>
      <c r="AZ253">
        <f>Rådata_6000!AS115</f>
        <v>0</v>
      </c>
      <c r="BA253">
        <f>Rådata_6000!AT115</f>
        <v>0</v>
      </c>
      <c r="BB253">
        <f>Rådata_6000!AU115</f>
        <v>0</v>
      </c>
      <c r="BC253">
        <f>Rådata_6000!AV115</f>
        <v>0</v>
      </c>
      <c r="BD253">
        <f>Rådata_6000!AW115</f>
        <v>0</v>
      </c>
      <c r="BE253">
        <f>Rådata_6000!AX115</f>
        <v>0</v>
      </c>
      <c r="BF253">
        <f>Rådata_6000!AY115</f>
        <v>0</v>
      </c>
      <c r="BG253">
        <f>Rådata_6000!AZ115</f>
        <v>0</v>
      </c>
      <c r="BH253">
        <f>Rådata_6000!BA115</f>
        <v>0</v>
      </c>
      <c r="BI253">
        <f>Rådata_6000!BB115</f>
        <v>0</v>
      </c>
      <c r="BJ253">
        <f>Rådata_6000!BC115</f>
        <v>0</v>
      </c>
      <c r="BK253">
        <f>Rådata_6000!BD115</f>
        <v>0</v>
      </c>
      <c r="BL253">
        <f>Rådata_6000!BE115</f>
        <v>0</v>
      </c>
      <c r="BM253">
        <f>Rådata_6000!BF115</f>
        <v>0</v>
      </c>
      <c r="BN253">
        <f>Rådata_6000!BG115</f>
        <v>0</v>
      </c>
      <c r="BO253">
        <f>Rådata_6000!BH115</f>
        <v>0</v>
      </c>
      <c r="BP253">
        <f>Rådata_6000!BI115</f>
        <v>0</v>
      </c>
      <c r="BQ253">
        <f>Rådata_6000!BJ115</f>
        <v>0</v>
      </c>
      <c r="BR253">
        <f>Rådata_6000!BK115</f>
        <v>0</v>
      </c>
      <c r="BS253">
        <f>Rådata_6000!BL115</f>
        <v>0</v>
      </c>
      <c r="BT253">
        <f>Rådata_6000!BM115</f>
        <v>0</v>
      </c>
      <c r="BU253">
        <f>Rådata_6000!BN115</f>
        <v>0</v>
      </c>
      <c r="BV253">
        <f>Rådata_6000!BO115</f>
        <v>0</v>
      </c>
      <c r="BW253">
        <f>Rådata_6000!BP115</f>
        <v>0</v>
      </c>
      <c r="BX253">
        <f>Rådata_6000!BQ115</f>
        <v>0</v>
      </c>
      <c r="BY253">
        <f>Rådata_6000!BR115</f>
        <v>0</v>
      </c>
      <c r="BZ253">
        <f>Rådata_6000!BS115</f>
        <v>0</v>
      </c>
      <c r="CA253">
        <f>Rådata_6000!BT115</f>
        <v>0</v>
      </c>
      <c r="CB253">
        <f>Rådata_6000!BU115</f>
        <v>0</v>
      </c>
      <c r="CC253">
        <f>Rådata_6000!BV115</f>
        <v>0</v>
      </c>
      <c r="CD253">
        <f>Rådata_6000!BW115</f>
        <v>0</v>
      </c>
      <c r="CE253">
        <f>Rådata_6000!BX115</f>
        <v>0</v>
      </c>
      <c r="CF253">
        <f>Rådata_6000!BY115</f>
        <v>0</v>
      </c>
      <c r="CG253">
        <f>Rådata_6000!BZ115</f>
        <v>0</v>
      </c>
      <c r="CH253">
        <f>Rådata_6000!CA115</f>
        <v>0</v>
      </c>
      <c r="CI253">
        <f>Rådata_6000!CB115</f>
        <v>0</v>
      </c>
      <c r="CJ253">
        <f>Rådata_6000!CC115</f>
        <v>0</v>
      </c>
      <c r="CK253">
        <f>Rådata_6000!CD115</f>
        <v>0</v>
      </c>
      <c r="CL253">
        <f>Rådata_6000!CE115</f>
        <v>0</v>
      </c>
      <c r="CM253">
        <f>Rådata_6000!CF115</f>
        <v>0</v>
      </c>
      <c r="CN253">
        <f>Rådata_6000!CG115</f>
        <v>0</v>
      </c>
      <c r="CO253">
        <f>Rådata_6000!CH115</f>
        <v>0</v>
      </c>
      <c r="CP253">
        <f>Rådata_6000!CI115</f>
        <v>0</v>
      </c>
      <c r="CQ253">
        <f>Rådata_6000!CJ115</f>
        <v>0</v>
      </c>
      <c r="CR253">
        <f>Rådata_6000!CK115</f>
        <v>0</v>
      </c>
      <c r="CS253">
        <f>Rådata_6000!CL115</f>
        <v>0</v>
      </c>
      <c r="CT253">
        <f>Rådata_6000!CM115</f>
        <v>0</v>
      </c>
      <c r="CU253">
        <f>Rådata_6000!CN115</f>
        <v>0</v>
      </c>
      <c r="CV253">
        <f>Rådata_6000!CO115</f>
        <v>0</v>
      </c>
      <c r="CW253">
        <f>Rådata_6000!CP115</f>
        <v>0</v>
      </c>
      <c r="CX253">
        <f>Rådata_6000!CQ115</f>
        <v>0</v>
      </c>
      <c r="CY253">
        <f>Rådata_6000!CR115</f>
        <v>0</v>
      </c>
      <c r="CZ253">
        <f>Rådata_6000!CS115</f>
        <v>0</v>
      </c>
      <c r="DA253">
        <f>Rådata_6000!CT115</f>
        <v>0</v>
      </c>
      <c r="DB253">
        <f>Rådata_6000!CU115</f>
        <v>0</v>
      </c>
      <c r="DC253">
        <f>Rådata_6000!CV115</f>
        <v>0</v>
      </c>
      <c r="DD253">
        <f>Rådata_6000!CW115</f>
        <v>0</v>
      </c>
      <c r="DE253">
        <f>Rådata_6000!CX115</f>
        <v>0</v>
      </c>
      <c r="DF253">
        <f>Rådata_6000!CY115</f>
        <v>0</v>
      </c>
      <c r="DG253">
        <f>Rådata_6000!CZ115</f>
        <v>0</v>
      </c>
      <c r="DH253">
        <f>Rådata_6000!DA115</f>
        <v>0</v>
      </c>
      <c r="DI253">
        <f>Rådata_6000!DB115</f>
        <v>0</v>
      </c>
      <c r="DJ253">
        <f>Rådata_6000!DC115</f>
        <v>0</v>
      </c>
      <c r="DK253">
        <f>Rådata_6000!DD115</f>
        <v>0</v>
      </c>
      <c r="DL253">
        <f>Rådata_6000!DE115</f>
        <v>0</v>
      </c>
      <c r="DM253">
        <f>Rådata_6000!DF115</f>
        <v>0</v>
      </c>
      <c r="DN253">
        <f>Rådata_6000!DG115</f>
        <v>0</v>
      </c>
      <c r="DO253">
        <f>Rådata_6000!DH115</f>
        <v>0</v>
      </c>
      <c r="DP253">
        <f>Rådata_6000!DI115</f>
        <v>0</v>
      </c>
      <c r="DQ253">
        <f>Rådata_6000!DJ115</f>
        <v>0</v>
      </c>
      <c r="DR253">
        <f>Rådata_6000!DK115</f>
        <v>0</v>
      </c>
      <c r="DS253">
        <f>Rådata_6000!DL115</f>
        <v>0</v>
      </c>
      <c r="DT253">
        <f>Rådata_6000!DM115</f>
        <v>0</v>
      </c>
      <c r="DU253">
        <f>Rådata_6000!DN115</f>
        <v>0</v>
      </c>
      <c r="DV253">
        <f>Rådata_6000!DO115</f>
        <v>0</v>
      </c>
      <c r="DW253">
        <f>Rådata_6000!DP115</f>
        <v>0</v>
      </c>
      <c r="DX253">
        <f>Rådata_6000!DQ115</f>
        <v>0</v>
      </c>
      <c r="DY253">
        <f>Rådata_6000!DR115</f>
        <v>0</v>
      </c>
      <c r="DZ253">
        <f>Rådata_6000!DS115</f>
        <v>0</v>
      </c>
      <c r="EA253">
        <f>Rådata_6000!DT115</f>
        <v>0</v>
      </c>
      <c r="EB253">
        <f>Rådata_6000!DU115</f>
        <v>0</v>
      </c>
      <c r="EC253">
        <f>Rådata_6000!DV115</f>
        <v>0</v>
      </c>
      <c r="ED253">
        <f>Rådata_6000!DW115</f>
        <v>0</v>
      </c>
      <c r="EE253">
        <f>Rådata_6000!DX115</f>
        <v>0</v>
      </c>
      <c r="EF253">
        <f>Rådata_6000!DY115</f>
        <v>0</v>
      </c>
      <c r="EG253">
        <f>Rådata_6000!DZ115</f>
        <v>0</v>
      </c>
      <c r="EH253">
        <f>Rådata_6000!EA115</f>
        <v>0</v>
      </c>
      <c r="EI253">
        <f>Rådata_6000!EB115</f>
        <v>0</v>
      </c>
      <c r="EJ253">
        <f>Rådata_6000!EC115</f>
        <v>0</v>
      </c>
      <c r="EK253">
        <f>Rådata_6000!ED115</f>
        <v>0</v>
      </c>
      <c r="EL253">
        <f>Rådata_6000!EE115</f>
        <v>0</v>
      </c>
      <c r="EM253">
        <f>Rådata_6000!EF115</f>
        <v>0</v>
      </c>
      <c r="EN253">
        <f>Rådata_6000!EG115</f>
        <v>0</v>
      </c>
      <c r="EO253">
        <f>Rådata_6000!EH115</f>
        <v>0</v>
      </c>
      <c r="EP253">
        <f>Rådata_6000!EI115</f>
        <v>0</v>
      </c>
      <c r="EQ253">
        <f>Rådata_6000!EJ115</f>
        <v>0</v>
      </c>
      <c r="ER253">
        <f>Rådata_6000!EK115</f>
        <v>0</v>
      </c>
      <c r="ES253">
        <f>Rådata_6000!EL115</f>
        <v>0</v>
      </c>
      <c r="ET253">
        <f>Rådata_6000!EM115</f>
        <v>0</v>
      </c>
      <c r="EU253">
        <f>Rådata_6000!EN115</f>
        <v>0</v>
      </c>
      <c r="EV253">
        <f>Rådata_6000!EO115</f>
        <v>0</v>
      </c>
      <c r="EW253">
        <f>Rådata_6000!EP115</f>
        <v>0</v>
      </c>
      <c r="EX253">
        <f>Rådata_6000!EQ115</f>
        <v>0</v>
      </c>
      <c r="EY253">
        <f>Rådata_6000!ER115</f>
        <v>0</v>
      </c>
      <c r="EZ253">
        <f>Rådata_6000!ES115</f>
        <v>0</v>
      </c>
      <c r="FA253">
        <f>Rådata_6000!ET115</f>
        <v>0</v>
      </c>
      <c r="FB253">
        <f>Rådata_6000!EU115</f>
        <v>0</v>
      </c>
      <c r="FC253">
        <f>Rådata_6000!EV115</f>
        <v>0</v>
      </c>
      <c r="FD253">
        <f>Rådata_6000!EW115</f>
        <v>0</v>
      </c>
      <c r="FE253">
        <f>Rådata_6000!EX115</f>
        <v>0</v>
      </c>
      <c r="FF253">
        <f>Rådata_6000!EY115</f>
        <v>0</v>
      </c>
      <c r="FG253">
        <f>Rådata_6000!EZ115</f>
        <v>0</v>
      </c>
      <c r="FH253">
        <f>Rådata_6000!FA115</f>
        <v>0</v>
      </c>
      <c r="FI253">
        <f>Rådata_6000!FB115</f>
        <v>0</v>
      </c>
      <c r="FJ253">
        <f>Rådata_6000!FC115</f>
        <v>0</v>
      </c>
      <c r="FK253">
        <f>Rådata_6000!FD115</f>
        <v>0</v>
      </c>
      <c r="FL253">
        <f>Rådata_6000!FE115</f>
        <v>0</v>
      </c>
      <c r="FM253">
        <f>Rådata_6000!FF115</f>
        <v>0</v>
      </c>
      <c r="FN253">
        <f>Rådata_6000!FG115</f>
        <v>0</v>
      </c>
      <c r="FO253">
        <f>Rådata_6000!FH115</f>
        <v>0</v>
      </c>
      <c r="FP253">
        <f>Rådata_6000!FI115</f>
        <v>0</v>
      </c>
      <c r="FQ253">
        <f>Rådata_6000!FJ115</f>
        <v>0</v>
      </c>
      <c r="FR253">
        <f>Rådata_6000!FK115</f>
        <v>0</v>
      </c>
      <c r="FS253">
        <f>Rådata_6000!FL115</f>
        <v>0</v>
      </c>
      <c r="FT253">
        <f>Rådata_6000!FM115</f>
        <v>0</v>
      </c>
      <c r="FU253">
        <f>Rådata_6000!FN115</f>
        <v>0</v>
      </c>
      <c r="FV253">
        <f>Rådata_6000!FO115</f>
        <v>0</v>
      </c>
      <c r="FW253">
        <f>Rådata_6000!FP115</f>
        <v>0</v>
      </c>
      <c r="FX253">
        <f>Rådata_6000!FQ115</f>
        <v>0</v>
      </c>
      <c r="FY253">
        <f>Rådata_6000!FR115</f>
        <v>0</v>
      </c>
      <c r="FZ253">
        <f>Rådata_6000!FS115</f>
        <v>0</v>
      </c>
      <c r="GA253">
        <f>Rådata_6000!FT115</f>
        <v>0</v>
      </c>
      <c r="GB253">
        <f>Rådata_6000!FU115</f>
        <v>0</v>
      </c>
      <c r="GC253">
        <f>Rådata_6000!FV115</f>
        <v>0</v>
      </c>
      <c r="GD253">
        <f>Rådata_6000!FW115</f>
        <v>0</v>
      </c>
      <c r="GE253">
        <f>Rådata_6000!FX115</f>
        <v>0</v>
      </c>
      <c r="GF253">
        <f>Rådata_6000!FY115</f>
        <v>0</v>
      </c>
      <c r="GG253">
        <f>Rådata_6000!FZ115</f>
        <v>0</v>
      </c>
      <c r="GH253">
        <f>Rådata_6000!GA115</f>
        <v>0</v>
      </c>
      <c r="GI253">
        <f>Rådata_6000!GB115</f>
        <v>0</v>
      </c>
      <c r="GJ253">
        <f>Rådata_6000!GC115</f>
        <v>0</v>
      </c>
      <c r="GK253">
        <f>Rådata_6000!GD115</f>
        <v>0</v>
      </c>
      <c r="GL253">
        <f>Rådata_6000!GE115</f>
        <v>0</v>
      </c>
      <c r="GM253">
        <f>Rådata_6000!GF115</f>
        <v>0</v>
      </c>
      <c r="GN253">
        <f>Rådata_6000!GG115</f>
        <v>0</v>
      </c>
      <c r="GO253">
        <f>Rådata_6000!GH115</f>
        <v>0</v>
      </c>
      <c r="GP253">
        <f>Rådata_6000!GI115</f>
        <v>0</v>
      </c>
      <c r="GQ253">
        <f>Rådata_6000!GJ115</f>
        <v>0</v>
      </c>
      <c r="GR253">
        <f>Rådata_6000!GK115</f>
        <v>0</v>
      </c>
      <c r="GS253">
        <f>Rådata_6000!GL115</f>
        <v>0</v>
      </c>
      <c r="GT253">
        <f>Rådata_6000!GM115</f>
        <v>0</v>
      </c>
      <c r="GU253">
        <f>Rådata_6000!GN115</f>
        <v>0</v>
      </c>
      <c r="GV253">
        <f>Rådata_6000!GO115</f>
        <v>0</v>
      </c>
      <c r="GW253">
        <f>Rådata_6000!GP115</f>
        <v>0</v>
      </c>
      <c r="GX253">
        <f>Rådata_6000!GQ115</f>
        <v>0</v>
      </c>
      <c r="GY253">
        <f>Rådata_6000!GR115</f>
        <v>0</v>
      </c>
      <c r="GZ253">
        <f>Rådata_6000!GS115</f>
        <v>0</v>
      </c>
      <c r="HA253">
        <f>Rådata_6000!GT115</f>
        <v>0</v>
      </c>
      <c r="HB253">
        <f>Rådata_6000!GU115</f>
        <v>0</v>
      </c>
      <c r="HC253">
        <f>Rådata_6000!GV115</f>
        <v>0</v>
      </c>
      <c r="HD253">
        <f>Rådata_6000!GW115</f>
        <v>0</v>
      </c>
      <c r="HE253">
        <f>Rådata_6000!GX115</f>
        <v>0</v>
      </c>
      <c r="HF253">
        <f>Rådata_6000!GY115</f>
        <v>0</v>
      </c>
      <c r="HG253">
        <f>Rådata_6000!GZ115</f>
        <v>0</v>
      </c>
      <c r="HH253">
        <f>Rådata_6000!HA115</f>
        <v>0</v>
      </c>
      <c r="HI253">
        <f>Rådata_6000!HB115</f>
        <v>0</v>
      </c>
      <c r="HJ253">
        <f>Rådata_6000!HC115</f>
        <v>0</v>
      </c>
      <c r="HK253">
        <f>Rådata_6000!HD115</f>
        <v>0</v>
      </c>
      <c r="HL253">
        <f>Rådata_6000!HE115</f>
        <v>0</v>
      </c>
      <c r="HM253">
        <f>Rådata_6000!HF115</f>
        <v>0</v>
      </c>
      <c r="HN253">
        <f>Rådata_6000!HG115</f>
        <v>0</v>
      </c>
      <c r="HO253">
        <f>Rådata_6000!HH115</f>
        <v>0</v>
      </c>
      <c r="HP253">
        <f>Rådata_6000!HI115</f>
        <v>0</v>
      </c>
      <c r="HQ253">
        <f>Rådata_6000!HJ115</f>
        <v>0</v>
      </c>
      <c r="HR253">
        <f>Rådata_6000!HK115</f>
        <v>0</v>
      </c>
      <c r="HS253">
        <f>Rådata_6000!HL115</f>
        <v>0</v>
      </c>
      <c r="HT253">
        <f>Rådata_6000!HM115</f>
        <v>0</v>
      </c>
      <c r="HU253">
        <f>Rådata_6000!HN115</f>
        <v>0</v>
      </c>
      <c r="HV253">
        <f>Rådata_6000!HO115</f>
        <v>0</v>
      </c>
      <c r="HW253">
        <f>Rådata_6000!HP115</f>
        <v>0</v>
      </c>
      <c r="HX253">
        <f>Rådata_6000!HQ115</f>
        <v>0</v>
      </c>
      <c r="HY253">
        <f>Rådata_6000!HR115</f>
        <v>0</v>
      </c>
      <c r="HZ253">
        <f>Rådata_6000!HS115</f>
        <v>0</v>
      </c>
      <c r="IA253">
        <f>Rådata_6000!HT115</f>
        <v>0</v>
      </c>
      <c r="IB253">
        <f>Rådata_6000!HU115</f>
        <v>0</v>
      </c>
      <c r="IC253">
        <f>Rådata_6000!HV115</f>
        <v>0</v>
      </c>
      <c r="ID253">
        <f>Rådata_6000!HW115</f>
        <v>0</v>
      </c>
      <c r="IE253">
        <f>Rådata_6000!HX115</f>
        <v>0</v>
      </c>
      <c r="IF253">
        <f>Rådata_6000!HY115</f>
        <v>0</v>
      </c>
      <c r="IG253">
        <f>Rådata_6000!HZ115</f>
        <v>0</v>
      </c>
      <c r="IH253">
        <f>Rådata_6000!IA115</f>
        <v>0</v>
      </c>
      <c r="II253">
        <f>Rådata_6000!IB115</f>
        <v>0</v>
      </c>
      <c r="IJ253">
        <f>Rådata_6000!IC115</f>
        <v>0</v>
      </c>
      <c r="IK253">
        <f>Rådata_6000!ID115</f>
        <v>0</v>
      </c>
      <c r="IL253">
        <f>Rådata_6000!IE115</f>
        <v>0</v>
      </c>
      <c r="IM253">
        <f>Rådata_6000!IF115</f>
        <v>0</v>
      </c>
      <c r="IN253">
        <f>Rådata_6000!IG115</f>
        <v>0</v>
      </c>
      <c r="IO253">
        <f>Rådata_6000!IH115</f>
        <v>0</v>
      </c>
      <c r="IP253">
        <f>Rådata_6000!II115</f>
        <v>0</v>
      </c>
      <c r="IQ253">
        <f>Rådata_6000!IJ115</f>
        <v>0</v>
      </c>
      <c r="IR253">
        <f>Rådata_6000!IK115</f>
        <v>0</v>
      </c>
      <c r="IS253">
        <f>Rådata_6000!IL115</f>
        <v>0</v>
      </c>
      <c r="IT253">
        <f>Rådata_6000!IM115</f>
        <v>0</v>
      </c>
      <c r="IU253">
        <f>Rådata_6000!IN115</f>
        <v>0</v>
      </c>
      <c r="IV253">
        <f>Rådata_6000!IO115</f>
        <v>0</v>
      </c>
      <c r="IW253">
        <f>Rådata_6000!IP115</f>
        <v>0</v>
      </c>
      <c r="IX253">
        <f>Rådata_6000!IQ115</f>
        <v>0</v>
      </c>
      <c r="IY253">
        <f>Rådata_6000!IR115</f>
        <v>0</v>
      </c>
      <c r="IZ253">
        <f>Rådata_6000!IS115</f>
        <v>0</v>
      </c>
      <c r="JA253">
        <f>Rådata_6000!IT115</f>
        <v>0</v>
      </c>
      <c r="JB253">
        <f>Rådata_6000!IU115</f>
        <v>0</v>
      </c>
      <c r="JC253">
        <f>Rådata_6000!IV115</f>
        <v>0</v>
      </c>
      <c r="JD253">
        <f>Rådata_6000!IW115</f>
        <v>0</v>
      </c>
      <c r="JE253">
        <f>Rådata_6000!IX115</f>
        <v>0</v>
      </c>
      <c r="JF253">
        <f>Rådata_6000!IY115</f>
        <v>0</v>
      </c>
      <c r="JG253">
        <f>Rådata_6000!IZ115</f>
        <v>0</v>
      </c>
      <c r="JH253">
        <f>Rådata_6000!JA115</f>
        <v>0</v>
      </c>
      <c r="JI253">
        <f>Rådata_6000!JB115</f>
        <v>0</v>
      </c>
      <c r="JJ253">
        <f>Rådata_6000!JC115</f>
        <v>0</v>
      </c>
      <c r="JK253">
        <f>Rådata_6000!JD115</f>
        <v>0</v>
      </c>
      <c r="JL253">
        <f>Rådata_6000!JE115</f>
        <v>0</v>
      </c>
      <c r="JM253">
        <f>Rådata_6000!JF115</f>
        <v>0</v>
      </c>
      <c r="JN253">
        <f>Rådata_6000!JG115</f>
        <v>0</v>
      </c>
      <c r="JO253">
        <f>Rådata_6000!JH115</f>
        <v>0</v>
      </c>
      <c r="JP253">
        <f>Rådata_6000!JI115</f>
        <v>0</v>
      </c>
      <c r="JQ253">
        <f>Rådata_6000!JJ115</f>
        <v>0</v>
      </c>
      <c r="JR253">
        <f>Rådata_6000!JK115</f>
        <v>0</v>
      </c>
      <c r="JS253">
        <f>Rådata_6000!JL115</f>
        <v>0</v>
      </c>
      <c r="JT253">
        <f>Rådata_6000!JM115</f>
        <v>0</v>
      </c>
      <c r="JU253">
        <f>Rådata_6000!JN115</f>
        <v>0</v>
      </c>
      <c r="JV253">
        <f>Rådata_6000!JO115</f>
        <v>0</v>
      </c>
      <c r="JW253">
        <f>Rådata_6000!JP115</f>
        <v>0</v>
      </c>
      <c r="JX253">
        <f>Rådata_6000!JQ115</f>
        <v>0</v>
      </c>
      <c r="JY253">
        <f>Rådata_6000!JR115</f>
        <v>0</v>
      </c>
      <c r="JZ253">
        <f>Rådata_6000!JS115</f>
        <v>0</v>
      </c>
      <c r="KA253">
        <f>Rådata_6000!JT115</f>
        <v>0</v>
      </c>
      <c r="KB253">
        <f>Rådata_6000!JU115</f>
        <v>0</v>
      </c>
      <c r="KC253">
        <f>Rådata_6000!JV115</f>
        <v>0</v>
      </c>
      <c r="KD253">
        <f>Rådata_6000!JW115</f>
        <v>0</v>
      </c>
      <c r="KE253">
        <f>Rådata_6000!JX115</f>
        <v>0</v>
      </c>
      <c r="KF253">
        <f>Rådata_6000!JY115</f>
        <v>0</v>
      </c>
      <c r="KG253">
        <f>Rådata_6000!JZ115</f>
        <v>0</v>
      </c>
      <c r="KH253">
        <f>Rådata_6000!KA115</f>
        <v>0</v>
      </c>
      <c r="KI253">
        <f>Rådata_6000!KB115</f>
        <v>0</v>
      </c>
      <c r="KJ253">
        <f>Rådata_6000!KC115</f>
        <v>0</v>
      </c>
      <c r="KK253">
        <f>Rådata_6000!KD115</f>
        <v>0</v>
      </c>
      <c r="KL253">
        <f>Rådata_6000!KE115</f>
        <v>0</v>
      </c>
      <c r="KM253">
        <f>Rådata_6000!KF115</f>
        <v>0</v>
      </c>
      <c r="KN253">
        <f>Rådata_6000!KG115</f>
        <v>0</v>
      </c>
      <c r="KO253">
        <f>Rådata_6000!KH115</f>
        <v>0</v>
      </c>
      <c r="KP253">
        <f>Rådata_6000!KI115</f>
        <v>0</v>
      </c>
      <c r="KQ253">
        <f>Rådata_6000!KJ115</f>
        <v>0</v>
      </c>
      <c r="KR253">
        <f>Rådata_6000!KK115</f>
        <v>0</v>
      </c>
      <c r="KS253">
        <f>Rådata_6000!KL115</f>
        <v>0</v>
      </c>
      <c r="KT253">
        <f>Rådata_6000!KM115</f>
        <v>0</v>
      </c>
      <c r="KU253">
        <f>Rådata_6000!KN115</f>
        <v>0</v>
      </c>
      <c r="KV253">
        <f>Rådata_6000!KO115</f>
        <v>0</v>
      </c>
      <c r="KW253">
        <f>Rådata_6000!KP115</f>
        <v>0</v>
      </c>
      <c r="KX253">
        <f>Rådata_6000!KQ115</f>
        <v>0</v>
      </c>
      <c r="KY253">
        <f>Rådata_6000!KR115</f>
        <v>0</v>
      </c>
      <c r="KZ253">
        <f>Rådata_6000!KS115</f>
        <v>0</v>
      </c>
      <c r="LA253">
        <f>Rådata_6000!KT115</f>
        <v>0</v>
      </c>
      <c r="LB253">
        <f>Rådata_6000!KU115</f>
        <v>0</v>
      </c>
      <c r="LC253">
        <f>Rådata_6000!KV115</f>
        <v>0</v>
      </c>
      <c r="LD253">
        <f>Rådata_6000!KW115</f>
        <v>0</v>
      </c>
      <c r="LE253">
        <f>Rådata_6000!KX115</f>
        <v>0</v>
      </c>
      <c r="LF253">
        <f>Rådata_6000!KY115</f>
        <v>0</v>
      </c>
      <c r="LG253">
        <f>Rådata_6000!KZ115</f>
        <v>0</v>
      </c>
      <c r="LH253">
        <f>Rådata_6000!LA115</f>
        <v>0</v>
      </c>
      <c r="LI253">
        <f>Rådata_6000!LB115</f>
        <v>0</v>
      </c>
      <c r="LJ253">
        <f>Rådata_6000!LC115</f>
        <v>0</v>
      </c>
      <c r="LK253">
        <f>Rådata_6000!LD115</f>
        <v>0</v>
      </c>
      <c r="LL253">
        <f>Rådata_6000!LE115</f>
        <v>0</v>
      </c>
      <c r="LM253">
        <f>Rådata_6000!LF115</f>
        <v>0</v>
      </c>
      <c r="LN253">
        <f>Rådata_6000!LG115</f>
        <v>0</v>
      </c>
      <c r="LO253">
        <f>Rådata_6000!LH115</f>
        <v>0</v>
      </c>
      <c r="LP253">
        <f>Rådata_6000!LI115</f>
        <v>0</v>
      </c>
      <c r="LQ253">
        <f>Rådata_6000!LJ115</f>
        <v>0</v>
      </c>
      <c r="LR253">
        <f>Rådata_6000!LK115</f>
        <v>0</v>
      </c>
      <c r="LS253">
        <f>Rådata_6000!LL115</f>
        <v>0</v>
      </c>
      <c r="LT253">
        <f>Rådata_6000!LM115</f>
        <v>0</v>
      </c>
      <c r="LU253">
        <f>Rådata_6000!LN115</f>
        <v>0</v>
      </c>
      <c r="LV253">
        <f>Rådata_6000!LO115</f>
        <v>0</v>
      </c>
      <c r="LW253">
        <f>Rådata_6000!LP115</f>
        <v>0</v>
      </c>
      <c r="LX253">
        <f>Rådata_6000!LQ115</f>
        <v>0</v>
      </c>
      <c r="LY253">
        <f>Rådata_6000!LR115</f>
        <v>0</v>
      </c>
      <c r="LZ253">
        <f>Rådata_6000!LS115</f>
        <v>0</v>
      </c>
      <c r="MA253">
        <f>Rådata_6000!LT115</f>
        <v>0</v>
      </c>
      <c r="MB253">
        <f>Rådata_6000!LU115</f>
        <v>0</v>
      </c>
      <c r="MC253">
        <f>Rådata_6000!LV115</f>
        <v>0</v>
      </c>
      <c r="MD253">
        <f>Rådata_6000!LW115</f>
        <v>0</v>
      </c>
      <c r="ME253">
        <f>Rådata_6000!LX115</f>
        <v>0</v>
      </c>
      <c r="MF253">
        <f>Rådata_6000!LY115</f>
        <v>0</v>
      </c>
      <c r="MG253">
        <f>Rådata_6000!LZ115</f>
        <v>0</v>
      </c>
      <c r="MH253">
        <f>Rådata_6000!MA115</f>
        <v>0</v>
      </c>
      <c r="MI253">
        <f>Rådata_6000!MB115</f>
        <v>0</v>
      </c>
      <c r="MJ253">
        <f>Rådata_6000!MC115</f>
        <v>0</v>
      </c>
      <c r="MK253">
        <f>Rådata_6000!MD115</f>
        <v>0</v>
      </c>
      <c r="ML253">
        <f>Rådata_6000!ME115</f>
        <v>0</v>
      </c>
      <c r="MM253">
        <f>Rådata_6000!MF115</f>
        <v>0</v>
      </c>
      <c r="MN253">
        <f>Rådata_6000!MG115</f>
        <v>0</v>
      </c>
      <c r="MO253">
        <f>Rådata_6000!MH115</f>
        <v>0</v>
      </c>
      <c r="MP253">
        <f>Rådata_6000!MI115</f>
        <v>0</v>
      </c>
      <c r="MQ253">
        <f>Rådata_6000!MJ115</f>
        <v>0</v>
      </c>
      <c r="MR253">
        <f>Rådata_6000!MK115</f>
        <v>0</v>
      </c>
      <c r="MS253">
        <f>Rådata_6000!ML115</f>
        <v>0</v>
      </c>
      <c r="MT253">
        <f>Rådata_6000!MM115</f>
        <v>0</v>
      </c>
      <c r="MU253">
        <f>Rådata_6000!MN115</f>
        <v>0</v>
      </c>
      <c r="MV253">
        <f>Rådata_6000!MO115</f>
        <v>0</v>
      </c>
      <c r="MW253">
        <f>Rådata_6000!MP115</f>
        <v>0</v>
      </c>
      <c r="MX253">
        <f>Rådata_6000!MQ115</f>
        <v>0</v>
      </c>
      <c r="MY253">
        <f>Rådata_6000!MR115</f>
        <v>0</v>
      </c>
      <c r="MZ253">
        <f>Rådata_6000!MS115</f>
        <v>0</v>
      </c>
      <c r="NA253">
        <f>Rådata_6000!MT115</f>
        <v>0</v>
      </c>
      <c r="NB253">
        <f>Rådata_6000!MU115</f>
        <v>0</v>
      </c>
      <c r="NC253">
        <f>Rådata_6000!MV115</f>
        <v>0</v>
      </c>
      <c r="ND253">
        <f>Rådata_6000!MW115</f>
        <v>0</v>
      </c>
      <c r="NE253">
        <f>Rådata_6000!MX115</f>
        <v>0</v>
      </c>
      <c r="NF253">
        <f>Rådata_6000!MY115</f>
        <v>0</v>
      </c>
      <c r="NG253">
        <f>Rådata_6000!MZ115</f>
        <v>0</v>
      </c>
      <c r="NH253">
        <f>Rådata_6000!NA115</f>
        <v>0</v>
      </c>
      <c r="NI253">
        <f>Rådata_6000!NB115</f>
        <v>0</v>
      </c>
      <c r="NJ253">
        <f>Rådata_6000!NC115</f>
        <v>0</v>
      </c>
      <c r="NK253">
        <f>Rådata_6000!ND115</f>
        <v>0</v>
      </c>
      <c r="NL253">
        <f>Rådata_6000!NE115</f>
        <v>0</v>
      </c>
      <c r="NM253">
        <f>Rådata_6000!NF115</f>
        <v>0</v>
      </c>
      <c r="NN253">
        <f>Rådata_6000!NG115</f>
        <v>0</v>
      </c>
      <c r="NO253">
        <f>Rådata_6000!NH115</f>
        <v>0</v>
      </c>
      <c r="NP253">
        <f>Rådata_6000!NI115</f>
        <v>0</v>
      </c>
      <c r="NQ253">
        <f>Rådata_6000!NJ115</f>
        <v>0</v>
      </c>
      <c r="NR253">
        <f>Rådata_6000!NK115</f>
        <v>0</v>
      </c>
      <c r="NS253">
        <f>Rådata_6000!NL115</f>
        <v>0</v>
      </c>
      <c r="NT253">
        <f>Rådata_6000!NM115</f>
        <v>0</v>
      </c>
      <c r="NU253">
        <f>Rådata_6000!NN115</f>
        <v>0</v>
      </c>
      <c r="NV253">
        <f>Rådata_6000!NO115</f>
        <v>0</v>
      </c>
      <c r="NW253">
        <f>Rådata_6000!NP115</f>
        <v>0</v>
      </c>
      <c r="NX253">
        <f>Rådata_6000!NQ115</f>
        <v>0</v>
      </c>
      <c r="NY253">
        <f>Rådata_6000!NR115</f>
        <v>0</v>
      </c>
      <c r="NZ253">
        <f>Rådata_6000!NS115</f>
        <v>0</v>
      </c>
      <c r="OA253">
        <f>Rådata_6000!NT115</f>
        <v>0</v>
      </c>
      <c r="OB253">
        <f>Rådata_6000!NU115</f>
        <v>0</v>
      </c>
      <c r="OC253">
        <f>Rådata_6000!NV115</f>
        <v>0</v>
      </c>
      <c r="OD253">
        <f>Rådata_6000!NW115</f>
        <v>0</v>
      </c>
      <c r="OE253">
        <f>Rådata_6000!NX115</f>
        <v>0</v>
      </c>
      <c r="OF253">
        <f>Rådata_6000!NY115</f>
        <v>0</v>
      </c>
      <c r="OG253">
        <f>Rådata_6000!NZ115</f>
        <v>0</v>
      </c>
      <c r="OH253">
        <f>Rådata_6000!OA115</f>
        <v>0</v>
      </c>
      <c r="OI253">
        <f>Rådata_6000!OB115</f>
        <v>0</v>
      </c>
      <c r="OJ253">
        <f>Rådata_6000!OC115</f>
        <v>0</v>
      </c>
      <c r="OK253">
        <f>Rådata_6000!OD115</f>
        <v>0</v>
      </c>
      <c r="OL253">
        <f>Rådata_6000!OE115</f>
        <v>0</v>
      </c>
      <c r="OM253">
        <f>Rådata_6000!OF115</f>
        <v>0</v>
      </c>
      <c r="ON253">
        <f>Rådata_6000!OG115</f>
        <v>0</v>
      </c>
      <c r="OO253">
        <f>Rådata_6000!OH115</f>
        <v>0</v>
      </c>
      <c r="OP253">
        <f>Rådata_6000!OI115</f>
        <v>0</v>
      </c>
      <c r="OQ253">
        <f>Rådata_6000!OJ115</f>
        <v>0</v>
      </c>
      <c r="OR253">
        <f>Rådata_6000!OK115</f>
        <v>0</v>
      </c>
      <c r="OS253">
        <f>Rådata_6000!OL115</f>
        <v>0</v>
      </c>
    </row>
    <row r="254" spans="1:409">
      <c r="A254" t="s">
        <v>454</v>
      </c>
      <c r="J254">
        <f>Rådata_6000!C116</f>
        <v>0</v>
      </c>
      <c r="K254">
        <f>Rådata_6000!D116</f>
        <v>0</v>
      </c>
      <c r="L254">
        <f>Rådata_6000!E116</f>
        <v>0</v>
      </c>
      <c r="M254">
        <f>Rådata_6000!F116</f>
        <v>0</v>
      </c>
      <c r="N254">
        <f>Rådata_6000!G116</f>
        <v>0</v>
      </c>
      <c r="O254">
        <f>Rådata_6000!H116</f>
        <v>0</v>
      </c>
      <c r="P254">
        <f>Rådata_6000!I116</f>
        <v>0</v>
      </c>
      <c r="Q254">
        <f>Rådata_6000!J116</f>
        <v>0</v>
      </c>
      <c r="R254">
        <f>Rådata_6000!K116</f>
        <v>0</v>
      </c>
      <c r="S254">
        <f>Rådata_6000!L116</f>
        <v>0</v>
      </c>
      <c r="T254">
        <f>Rådata_6000!M116</f>
        <v>0</v>
      </c>
      <c r="U254">
        <f>Rådata_6000!N116</f>
        <v>0</v>
      </c>
      <c r="V254">
        <f>Rådata_6000!O116</f>
        <v>0</v>
      </c>
      <c r="W254">
        <f>Rådata_6000!P116</f>
        <v>0</v>
      </c>
      <c r="X254">
        <f>Rådata_6000!Q116</f>
        <v>0</v>
      </c>
      <c r="Y254">
        <f>Rådata_6000!R116</f>
        <v>0</v>
      </c>
      <c r="Z254">
        <f>Rådata_6000!S116</f>
        <v>0</v>
      </c>
      <c r="AA254">
        <f>Rådata_6000!T116</f>
        <v>0</v>
      </c>
      <c r="AB254">
        <f>Rådata_6000!U116</f>
        <v>0</v>
      </c>
      <c r="AC254">
        <f>Rådata_6000!V116</f>
        <v>0</v>
      </c>
      <c r="AD254">
        <f>Rådata_6000!W116</f>
        <v>0</v>
      </c>
      <c r="AE254">
        <f>Rådata_6000!X116</f>
        <v>0</v>
      </c>
      <c r="AF254">
        <f>Rådata_6000!Y116</f>
        <v>0</v>
      </c>
      <c r="AG254">
        <f>Rådata_6000!Z116</f>
        <v>0</v>
      </c>
      <c r="AH254">
        <f>Rådata_6000!AA116</f>
        <v>0</v>
      </c>
      <c r="AI254">
        <f>Rådata_6000!AB116</f>
        <v>0</v>
      </c>
      <c r="AJ254">
        <f>Rådata_6000!AC116</f>
        <v>0</v>
      </c>
      <c r="AK254">
        <f>Rådata_6000!AD116</f>
        <v>0</v>
      </c>
      <c r="AL254">
        <f>Rådata_6000!AE116</f>
        <v>0</v>
      </c>
      <c r="AM254">
        <f>Rådata_6000!AF116</f>
        <v>0</v>
      </c>
      <c r="AN254">
        <f>Rådata_6000!AG116</f>
        <v>0</v>
      </c>
      <c r="AO254">
        <f>Rådata_6000!AH116</f>
        <v>0</v>
      </c>
      <c r="AP254">
        <f>Rådata_6000!AI116</f>
        <v>0</v>
      </c>
      <c r="AQ254">
        <f>Rådata_6000!AJ116</f>
        <v>0</v>
      </c>
      <c r="AR254">
        <f>Rådata_6000!AK116</f>
        <v>0</v>
      </c>
      <c r="AS254">
        <f>Rådata_6000!AL116</f>
        <v>0</v>
      </c>
      <c r="AT254">
        <f>Rådata_6000!AM116</f>
        <v>0</v>
      </c>
      <c r="AU254">
        <f>Rådata_6000!AN116</f>
        <v>0</v>
      </c>
      <c r="AV254">
        <f>Rådata_6000!AO116</f>
        <v>0</v>
      </c>
      <c r="AW254">
        <f>Rådata_6000!AP116</f>
        <v>0</v>
      </c>
      <c r="AX254">
        <f>Rådata_6000!AQ116</f>
        <v>0</v>
      </c>
      <c r="AY254">
        <f>Rådata_6000!AR116</f>
        <v>0</v>
      </c>
      <c r="AZ254">
        <f>Rådata_6000!AS116</f>
        <v>0</v>
      </c>
      <c r="BA254">
        <f>Rådata_6000!AT116</f>
        <v>0</v>
      </c>
      <c r="BB254">
        <f>Rådata_6000!AU116</f>
        <v>0</v>
      </c>
      <c r="BC254">
        <f>Rådata_6000!AV116</f>
        <v>0</v>
      </c>
      <c r="BD254">
        <f>Rådata_6000!AW116</f>
        <v>0</v>
      </c>
      <c r="BE254">
        <f>Rådata_6000!AX116</f>
        <v>0</v>
      </c>
      <c r="BF254">
        <f>Rådata_6000!AY116</f>
        <v>0</v>
      </c>
      <c r="BG254">
        <f>Rådata_6000!AZ116</f>
        <v>0</v>
      </c>
      <c r="BH254">
        <f>Rådata_6000!BA116</f>
        <v>0</v>
      </c>
      <c r="BI254">
        <f>Rådata_6000!BB116</f>
        <v>0</v>
      </c>
      <c r="BJ254">
        <f>Rådata_6000!BC116</f>
        <v>0</v>
      </c>
      <c r="BK254">
        <f>Rådata_6000!BD116</f>
        <v>0</v>
      </c>
      <c r="BL254">
        <f>Rådata_6000!BE116</f>
        <v>0</v>
      </c>
      <c r="BM254">
        <f>Rådata_6000!BF116</f>
        <v>0</v>
      </c>
      <c r="BN254">
        <f>Rådata_6000!BG116</f>
        <v>0</v>
      </c>
      <c r="BO254">
        <f>Rådata_6000!BH116</f>
        <v>0</v>
      </c>
      <c r="BP254">
        <f>Rådata_6000!BI116</f>
        <v>0</v>
      </c>
      <c r="BQ254">
        <f>Rådata_6000!BJ116</f>
        <v>0</v>
      </c>
      <c r="BR254">
        <f>Rådata_6000!BK116</f>
        <v>0</v>
      </c>
      <c r="BS254">
        <f>Rådata_6000!BL116</f>
        <v>0</v>
      </c>
      <c r="BT254">
        <f>Rådata_6000!BM116</f>
        <v>0</v>
      </c>
      <c r="BU254">
        <f>Rådata_6000!BN116</f>
        <v>0</v>
      </c>
      <c r="BV254">
        <f>Rådata_6000!BO116</f>
        <v>0</v>
      </c>
      <c r="BW254">
        <f>Rådata_6000!BP116</f>
        <v>0</v>
      </c>
      <c r="BX254">
        <f>Rådata_6000!BQ116</f>
        <v>0</v>
      </c>
      <c r="BY254">
        <f>Rådata_6000!BR116</f>
        <v>0</v>
      </c>
      <c r="BZ254">
        <f>Rådata_6000!BS116</f>
        <v>0</v>
      </c>
      <c r="CA254">
        <f>Rådata_6000!BT116</f>
        <v>0</v>
      </c>
      <c r="CB254">
        <f>Rådata_6000!BU116</f>
        <v>0</v>
      </c>
      <c r="CC254">
        <f>Rådata_6000!BV116</f>
        <v>0</v>
      </c>
      <c r="CD254">
        <f>Rådata_6000!BW116</f>
        <v>0</v>
      </c>
      <c r="CE254">
        <f>Rådata_6000!BX116</f>
        <v>0</v>
      </c>
      <c r="CF254">
        <f>Rådata_6000!BY116</f>
        <v>0</v>
      </c>
      <c r="CG254">
        <f>Rådata_6000!BZ116</f>
        <v>0</v>
      </c>
      <c r="CH254">
        <f>Rådata_6000!CA116</f>
        <v>0</v>
      </c>
      <c r="CI254">
        <f>Rådata_6000!CB116</f>
        <v>0</v>
      </c>
      <c r="CJ254">
        <f>Rådata_6000!CC116</f>
        <v>0</v>
      </c>
      <c r="CK254">
        <f>Rådata_6000!CD116</f>
        <v>0</v>
      </c>
      <c r="CL254">
        <f>Rådata_6000!CE116</f>
        <v>0</v>
      </c>
      <c r="CM254">
        <f>Rådata_6000!CF116</f>
        <v>0</v>
      </c>
      <c r="CN254">
        <f>Rådata_6000!CG116</f>
        <v>0</v>
      </c>
      <c r="CO254">
        <f>Rådata_6000!CH116</f>
        <v>0</v>
      </c>
      <c r="CP254">
        <f>Rådata_6000!CI116</f>
        <v>0</v>
      </c>
      <c r="CQ254">
        <f>Rådata_6000!CJ116</f>
        <v>0</v>
      </c>
      <c r="CR254">
        <f>Rådata_6000!CK116</f>
        <v>0</v>
      </c>
      <c r="CS254">
        <f>Rådata_6000!CL116</f>
        <v>0</v>
      </c>
      <c r="CT254">
        <f>Rådata_6000!CM116</f>
        <v>0</v>
      </c>
      <c r="CU254">
        <f>Rådata_6000!CN116</f>
        <v>0</v>
      </c>
      <c r="CV254">
        <f>Rådata_6000!CO116</f>
        <v>0</v>
      </c>
      <c r="CW254">
        <f>Rådata_6000!CP116</f>
        <v>0</v>
      </c>
      <c r="CX254">
        <f>Rådata_6000!CQ116</f>
        <v>0</v>
      </c>
      <c r="CY254">
        <f>Rådata_6000!CR116</f>
        <v>0</v>
      </c>
      <c r="CZ254">
        <f>Rådata_6000!CS116</f>
        <v>0</v>
      </c>
      <c r="DA254">
        <f>Rådata_6000!CT116</f>
        <v>0</v>
      </c>
      <c r="DB254">
        <f>Rådata_6000!CU116</f>
        <v>0</v>
      </c>
      <c r="DC254">
        <f>Rådata_6000!CV116</f>
        <v>0</v>
      </c>
      <c r="DD254">
        <f>Rådata_6000!CW116</f>
        <v>0</v>
      </c>
      <c r="DE254">
        <f>Rådata_6000!CX116</f>
        <v>0</v>
      </c>
      <c r="DF254">
        <f>Rådata_6000!CY116</f>
        <v>0</v>
      </c>
      <c r="DG254">
        <f>Rådata_6000!CZ116</f>
        <v>0</v>
      </c>
      <c r="DH254">
        <f>Rådata_6000!DA116</f>
        <v>0</v>
      </c>
      <c r="DI254">
        <f>Rådata_6000!DB116</f>
        <v>0</v>
      </c>
      <c r="DJ254">
        <f>Rådata_6000!DC116</f>
        <v>0</v>
      </c>
      <c r="DK254">
        <f>Rådata_6000!DD116</f>
        <v>0</v>
      </c>
      <c r="DL254">
        <f>Rådata_6000!DE116</f>
        <v>0</v>
      </c>
      <c r="DM254">
        <f>Rådata_6000!DF116</f>
        <v>0</v>
      </c>
      <c r="DN254">
        <f>Rådata_6000!DG116</f>
        <v>0</v>
      </c>
      <c r="DO254">
        <f>Rådata_6000!DH116</f>
        <v>0</v>
      </c>
      <c r="DP254">
        <f>Rådata_6000!DI116</f>
        <v>0</v>
      </c>
      <c r="DQ254">
        <f>Rådata_6000!DJ116</f>
        <v>0</v>
      </c>
      <c r="DR254">
        <f>Rådata_6000!DK116</f>
        <v>0</v>
      </c>
      <c r="DS254">
        <f>Rådata_6000!DL116</f>
        <v>0</v>
      </c>
      <c r="DT254">
        <f>Rådata_6000!DM116</f>
        <v>0</v>
      </c>
      <c r="DU254">
        <f>Rådata_6000!DN116</f>
        <v>0</v>
      </c>
      <c r="DV254">
        <f>Rådata_6000!DO116</f>
        <v>0</v>
      </c>
      <c r="DW254">
        <f>Rådata_6000!DP116</f>
        <v>0</v>
      </c>
      <c r="DX254">
        <f>Rådata_6000!DQ116</f>
        <v>0</v>
      </c>
      <c r="DY254">
        <f>Rådata_6000!DR116</f>
        <v>0</v>
      </c>
      <c r="DZ254">
        <f>Rådata_6000!DS116</f>
        <v>0</v>
      </c>
      <c r="EA254">
        <f>Rådata_6000!DT116</f>
        <v>0</v>
      </c>
      <c r="EB254">
        <f>Rådata_6000!DU116</f>
        <v>0</v>
      </c>
      <c r="EC254">
        <f>Rådata_6000!DV116</f>
        <v>0</v>
      </c>
      <c r="ED254">
        <f>Rådata_6000!DW116</f>
        <v>0</v>
      </c>
      <c r="EE254">
        <f>Rådata_6000!DX116</f>
        <v>0</v>
      </c>
      <c r="EF254">
        <f>Rådata_6000!DY116</f>
        <v>0</v>
      </c>
      <c r="EG254">
        <f>Rådata_6000!DZ116</f>
        <v>0</v>
      </c>
      <c r="EH254">
        <f>Rådata_6000!EA116</f>
        <v>0</v>
      </c>
      <c r="EI254">
        <f>Rådata_6000!EB116</f>
        <v>0</v>
      </c>
      <c r="EJ254">
        <f>Rådata_6000!EC116</f>
        <v>0</v>
      </c>
      <c r="EK254">
        <f>Rådata_6000!ED116</f>
        <v>0</v>
      </c>
      <c r="EL254">
        <f>Rådata_6000!EE116</f>
        <v>0</v>
      </c>
      <c r="EM254">
        <f>Rådata_6000!EF116</f>
        <v>0</v>
      </c>
      <c r="EN254">
        <f>Rådata_6000!EG116</f>
        <v>0</v>
      </c>
      <c r="EO254">
        <f>Rådata_6000!EH116</f>
        <v>0</v>
      </c>
      <c r="EP254">
        <f>Rådata_6000!EI116</f>
        <v>0</v>
      </c>
      <c r="EQ254">
        <f>Rådata_6000!EJ116</f>
        <v>0</v>
      </c>
      <c r="ER254">
        <f>Rådata_6000!EK116</f>
        <v>0</v>
      </c>
      <c r="ES254">
        <f>Rådata_6000!EL116</f>
        <v>0</v>
      </c>
      <c r="ET254">
        <f>Rådata_6000!EM116</f>
        <v>0</v>
      </c>
      <c r="EU254">
        <f>Rådata_6000!EN116</f>
        <v>0</v>
      </c>
      <c r="EV254">
        <f>Rådata_6000!EO116</f>
        <v>0</v>
      </c>
      <c r="EW254">
        <f>Rådata_6000!EP116</f>
        <v>0</v>
      </c>
      <c r="EX254">
        <f>Rådata_6000!EQ116</f>
        <v>0</v>
      </c>
      <c r="EY254">
        <f>Rådata_6000!ER116</f>
        <v>0</v>
      </c>
      <c r="EZ254">
        <f>Rådata_6000!ES116</f>
        <v>0</v>
      </c>
      <c r="FA254">
        <f>Rådata_6000!ET116</f>
        <v>0</v>
      </c>
      <c r="FB254">
        <f>Rådata_6000!EU116</f>
        <v>0</v>
      </c>
      <c r="FC254">
        <f>Rådata_6000!EV116</f>
        <v>0</v>
      </c>
      <c r="FD254">
        <f>Rådata_6000!EW116</f>
        <v>0</v>
      </c>
      <c r="FE254">
        <f>Rådata_6000!EX116</f>
        <v>0</v>
      </c>
      <c r="FF254">
        <f>Rådata_6000!EY116</f>
        <v>0</v>
      </c>
      <c r="FG254">
        <f>Rådata_6000!EZ116</f>
        <v>0</v>
      </c>
      <c r="FH254">
        <f>Rådata_6000!FA116</f>
        <v>0</v>
      </c>
      <c r="FI254">
        <f>Rådata_6000!FB116</f>
        <v>0</v>
      </c>
      <c r="FJ254">
        <f>Rådata_6000!FC116</f>
        <v>0</v>
      </c>
      <c r="FK254">
        <f>Rådata_6000!FD116</f>
        <v>0</v>
      </c>
      <c r="FL254">
        <f>Rådata_6000!FE116</f>
        <v>0</v>
      </c>
      <c r="FM254">
        <f>Rådata_6000!FF116</f>
        <v>0</v>
      </c>
      <c r="FN254">
        <f>Rådata_6000!FG116</f>
        <v>0</v>
      </c>
      <c r="FO254">
        <f>Rådata_6000!FH116</f>
        <v>0</v>
      </c>
      <c r="FP254">
        <f>Rådata_6000!FI116</f>
        <v>0</v>
      </c>
      <c r="FQ254">
        <f>Rådata_6000!FJ116</f>
        <v>0</v>
      </c>
      <c r="FR254">
        <f>Rådata_6000!FK116</f>
        <v>0</v>
      </c>
      <c r="FS254">
        <f>Rådata_6000!FL116</f>
        <v>0</v>
      </c>
      <c r="FT254">
        <f>Rådata_6000!FM116</f>
        <v>0</v>
      </c>
      <c r="FU254">
        <f>Rådata_6000!FN116</f>
        <v>0</v>
      </c>
      <c r="FV254">
        <f>Rådata_6000!FO116</f>
        <v>0</v>
      </c>
      <c r="FW254">
        <f>Rådata_6000!FP116</f>
        <v>0</v>
      </c>
      <c r="FX254">
        <f>Rådata_6000!FQ116</f>
        <v>0</v>
      </c>
      <c r="FY254">
        <f>Rådata_6000!FR116</f>
        <v>0</v>
      </c>
      <c r="FZ254">
        <f>Rådata_6000!FS116</f>
        <v>0</v>
      </c>
      <c r="GA254">
        <f>Rådata_6000!FT116</f>
        <v>0</v>
      </c>
      <c r="GB254">
        <f>Rådata_6000!FU116</f>
        <v>0</v>
      </c>
      <c r="GC254">
        <f>Rådata_6000!FV116</f>
        <v>0</v>
      </c>
      <c r="GD254">
        <f>Rådata_6000!FW116</f>
        <v>0</v>
      </c>
      <c r="GE254">
        <f>Rådata_6000!FX116</f>
        <v>0</v>
      </c>
      <c r="GF254">
        <f>Rådata_6000!FY116</f>
        <v>0</v>
      </c>
      <c r="GG254">
        <f>Rådata_6000!FZ116</f>
        <v>0</v>
      </c>
      <c r="GH254">
        <f>Rådata_6000!GA116</f>
        <v>0</v>
      </c>
      <c r="GI254">
        <f>Rådata_6000!GB116</f>
        <v>0</v>
      </c>
      <c r="GJ254">
        <f>Rådata_6000!GC116</f>
        <v>0</v>
      </c>
      <c r="GK254">
        <f>Rådata_6000!GD116</f>
        <v>0</v>
      </c>
      <c r="GL254">
        <f>Rådata_6000!GE116</f>
        <v>0</v>
      </c>
      <c r="GM254">
        <f>Rådata_6000!GF116</f>
        <v>0</v>
      </c>
      <c r="GN254">
        <f>Rådata_6000!GG116</f>
        <v>0</v>
      </c>
      <c r="GO254">
        <f>Rådata_6000!GH116</f>
        <v>0</v>
      </c>
      <c r="GP254">
        <f>Rådata_6000!GI116</f>
        <v>0</v>
      </c>
      <c r="GQ254">
        <f>Rådata_6000!GJ116</f>
        <v>0</v>
      </c>
      <c r="GR254">
        <f>Rådata_6000!GK116</f>
        <v>0</v>
      </c>
      <c r="GS254">
        <f>Rådata_6000!GL116</f>
        <v>0</v>
      </c>
      <c r="GT254">
        <f>Rådata_6000!GM116</f>
        <v>0</v>
      </c>
      <c r="GU254">
        <f>Rådata_6000!GN116</f>
        <v>0</v>
      </c>
      <c r="GV254">
        <f>Rådata_6000!GO116</f>
        <v>0</v>
      </c>
      <c r="GW254">
        <f>Rådata_6000!GP116</f>
        <v>0</v>
      </c>
      <c r="GX254">
        <f>Rådata_6000!GQ116</f>
        <v>0</v>
      </c>
      <c r="GY254">
        <f>Rådata_6000!GR116</f>
        <v>0</v>
      </c>
      <c r="GZ254">
        <f>Rådata_6000!GS116</f>
        <v>0</v>
      </c>
      <c r="HA254">
        <f>Rådata_6000!GT116</f>
        <v>0</v>
      </c>
      <c r="HB254">
        <f>Rådata_6000!GU116</f>
        <v>0</v>
      </c>
      <c r="HC254">
        <f>Rådata_6000!GV116</f>
        <v>0</v>
      </c>
      <c r="HD254">
        <f>Rådata_6000!GW116</f>
        <v>0</v>
      </c>
      <c r="HE254">
        <f>Rådata_6000!GX116</f>
        <v>0</v>
      </c>
      <c r="HF254">
        <f>Rådata_6000!GY116</f>
        <v>0</v>
      </c>
      <c r="HG254">
        <f>Rådata_6000!GZ116</f>
        <v>0</v>
      </c>
      <c r="HH254">
        <f>Rådata_6000!HA116</f>
        <v>0</v>
      </c>
      <c r="HI254">
        <f>Rådata_6000!HB116</f>
        <v>0</v>
      </c>
      <c r="HJ254">
        <f>Rådata_6000!HC116</f>
        <v>0</v>
      </c>
      <c r="HK254">
        <f>Rådata_6000!HD116</f>
        <v>0</v>
      </c>
      <c r="HL254">
        <f>Rådata_6000!HE116</f>
        <v>0</v>
      </c>
      <c r="HM254">
        <f>Rådata_6000!HF116</f>
        <v>0</v>
      </c>
      <c r="HN254">
        <f>Rådata_6000!HG116</f>
        <v>0</v>
      </c>
      <c r="HO254">
        <f>Rådata_6000!HH116</f>
        <v>0</v>
      </c>
      <c r="HP254">
        <f>Rådata_6000!HI116</f>
        <v>0</v>
      </c>
      <c r="HQ254">
        <f>Rådata_6000!HJ116</f>
        <v>0</v>
      </c>
      <c r="HR254">
        <f>Rådata_6000!HK116</f>
        <v>0</v>
      </c>
      <c r="HS254">
        <f>Rådata_6000!HL116</f>
        <v>0</v>
      </c>
      <c r="HT254">
        <f>Rådata_6000!HM116</f>
        <v>0</v>
      </c>
      <c r="HU254">
        <f>Rådata_6000!HN116</f>
        <v>0</v>
      </c>
      <c r="HV254">
        <f>Rådata_6000!HO116</f>
        <v>0</v>
      </c>
      <c r="HW254">
        <f>Rådata_6000!HP116</f>
        <v>0</v>
      </c>
      <c r="HX254">
        <f>Rådata_6000!HQ116</f>
        <v>0</v>
      </c>
      <c r="HY254">
        <f>Rådata_6000!HR116</f>
        <v>0</v>
      </c>
      <c r="HZ254">
        <f>Rådata_6000!HS116</f>
        <v>0</v>
      </c>
      <c r="IA254">
        <f>Rådata_6000!HT116</f>
        <v>0</v>
      </c>
      <c r="IB254">
        <f>Rådata_6000!HU116</f>
        <v>0</v>
      </c>
      <c r="IC254">
        <f>Rådata_6000!HV116</f>
        <v>0</v>
      </c>
      <c r="ID254">
        <f>Rådata_6000!HW116</f>
        <v>0</v>
      </c>
      <c r="IE254">
        <f>Rådata_6000!HX116</f>
        <v>0</v>
      </c>
      <c r="IF254">
        <f>Rådata_6000!HY116</f>
        <v>0</v>
      </c>
      <c r="IG254">
        <f>Rådata_6000!HZ116</f>
        <v>0</v>
      </c>
      <c r="IH254">
        <f>Rådata_6000!IA116</f>
        <v>0</v>
      </c>
      <c r="II254">
        <f>Rådata_6000!IB116</f>
        <v>0</v>
      </c>
      <c r="IJ254">
        <f>Rådata_6000!IC116</f>
        <v>0</v>
      </c>
      <c r="IK254">
        <f>Rådata_6000!ID116</f>
        <v>0</v>
      </c>
      <c r="IL254">
        <f>Rådata_6000!IE116</f>
        <v>0</v>
      </c>
      <c r="IM254">
        <f>Rådata_6000!IF116</f>
        <v>0</v>
      </c>
      <c r="IN254">
        <f>Rådata_6000!IG116</f>
        <v>0</v>
      </c>
      <c r="IO254">
        <f>Rådata_6000!IH116</f>
        <v>0</v>
      </c>
      <c r="IP254">
        <f>Rådata_6000!II116</f>
        <v>0</v>
      </c>
      <c r="IQ254">
        <f>Rådata_6000!IJ116</f>
        <v>0</v>
      </c>
      <c r="IR254">
        <f>Rådata_6000!IK116</f>
        <v>0</v>
      </c>
      <c r="IS254">
        <f>Rådata_6000!IL116</f>
        <v>0</v>
      </c>
      <c r="IT254">
        <f>Rådata_6000!IM116</f>
        <v>0</v>
      </c>
      <c r="IU254">
        <f>Rådata_6000!IN116</f>
        <v>0</v>
      </c>
      <c r="IV254">
        <f>Rådata_6000!IO116</f>
        <v>0</v>
      </c>
      <c r="IW254">
        <f>Rådata_6000!IP116</f>
        <v>0</v>
      </c>
      <c r="IX254">
        <f>Rådata_6000!IQ116</f>
        <v>0</v>
      </c>
      <c r="IY254">
        <f>Rådata_6000!IR116</f>
        <v>0</v>
      </c>
      <c r="IZ254">
        <f>Rådata_6000!IS116</f>
        <v>0</v>
      </c>
      <c r="JA254">
        <f>Rådata_6000!IT116</f>
        <v>0</v>
      </c>
      <c r="JB254">
        <f>Rådata_6000!IU116</f>
        <v>0</v>
      </c>
      <c r="JC254">
        <f>Rådata_6000!IV116</f>
        <v>0</v>
      </c>
      <c r="JD254">
        <f>Rådata_6000!IW116</f>
        <v>0</v>
      </c>
      <c r="JE254">
        <f>Rådata_6000!IX116</f>
        <v>0</v>
      </c>
      <c r="JF254">
        <f>Rådata_6000!IY116</f>
        <v>0</v>
      </c>
      <c r="JG254">
        <f>Rådata_6000!IZ116</f>
        <v>0</v>
      </c>
      <c r="JH254">
        <f>Rådata_6000!JA116</f>
        <v>0</v>
      </c>
      <c r="JI254">
        <f>Rådata_6000!JB116</f>
        <v>0</v>
      </c>
      <c r="JJ254">
        <f>Rådata_6000!JC116</f>
        <v>0</v>
      </c>
      <c r="JK254">
        <f>Rådata_6000!JD116</f>
        <v>0</v>
      </c>
      <c r="JL254">
        <f>Rådata_6000!JE116</f>
        <v>0</v>
      </c>
      <c r="JM254">
        <f>Rådata_6000!JF116</f>
        <v>0</v>
      </c>
      <c r="JN254">
        <f>Rådata_6000!JG116</f>
        <v>0</v>
      </c>
      <c r="JO254">
        <f>Rådata_6000!JH116</f>
        <v>0</v>
      </c>
      <c r="JP254">
        <f>Rådata_6000!JI116</f>
        <v>0</v>
      </c>
      <c r="JQ254">
        <f>Rådata_6000!JJ116</f>
        <v>0</v>
      </c>
      <c r="JR254">
        <f>Rådata_6000!JK116</f>
        <v>0</v>
      </c>
      <c r="JS254">
        <f>Rådata_6000!JL116</f>
        <v>0</v>
      </c>
      <c r="JT254">
        <f>Rådata_6000!JM116</f>
        <v>0</v>
      </c>
      <c r="JU254">
        <f>Rådata_6000!JN116</f>
        <v>0</v>
      </c>
      <c r="JV254">
        <f>Rådata_6000!JO116</f>
        <v>0</v>
      </c>
      <c r="JW254">
        <f>Rådata_6000!JP116</f>
        <v>0</v>
      </c>
      <c r="JX254">
        <f>Rådata_6000!JQ116</f>
        <v>0</v>
      </c>
      <c r="JY254">
        <f>Rådata_6000!JR116</f>
        <v>0</v>
      </c>
      <c r="JZ254">
        <f>Rådata_6000!JS116</f>
        <v>0</v>
      </c>
      <c r="KA254">
        <f>Rådata_6000!JT116</f>
        <v>0</v>
      </c>
      <c r="KB254">
        <f>Rådata_6000!JU116</f>
        <v>0</v>
      </c>
      <c r="KC254">
        <f>Rådata_6000!JV116</f>
        <v>0</v>
      </c>
      <c r="KD254">
        <f>Rådata_6000!JW116</f>
        <v>0</v>
      </c>
      <c r="KE254">
        <f>Rådata_6000!JX116</f>
        <v>0</v>
      </c>
      <c r="KF254">
        <f>Rådata_6000!JY116</f>
        <v>0</v>
      </c>
      <c r="KG254">
        <f>Rådata_6000!JZ116</f>
        <v>0</v>
      </c>
      <c r="KH254">
        <f>Rådata_6000!KA116</f>
        <v>0</v>
      </c>
      <c r="KI254">
        <f>Rådata_6000!KB116</f>
        <v>0</v>
      </c>
      <c r="KJ254">
        <f>Rådata_6000!KC116</f>
        <v>0</v>
      </c>
      <c r="KK254">
        <f>Rådata_6000!KD116</f>
        <v>0</v>
      </c>
      <c r="KL254">
        <f>Rådata_6000!KE116</f>
        <v>0</v>
      </c>
      <c r="KM254">
        <f>Rådata_6000!KF116</f>
        <v>0</v>
      </c>
      <c r="KN254">
        <f>Rådata_6000!KG116</f>
        <v>0</v>
      </c>
      <c r="KO254">
        <f>Rådata_6000!KH116</f>
        <v>0</v>
      </c>
      <c r="KP254">
        <f>Rådata_6000!KI116</f>
        <v>0</v>
      </c>
      <c r="KQ254">
        <f>Rådata_6000!KJ116</f>
        <v>0</v>
      </c>
      <c r="KR254">
        <f>Rådata_6000!KK116</f>
        <v>0</v>
      </c>
      <c r="KS254">
        <f>Rådata_6000!KL116</f>
        <v>0</v>
      </c>
      <c r="KT254">
        <f>Rådata_6000!KM116</f>
        <v>0</v>
      </c>
      <c r="KU254">
        <f>Rådata_6000!KN116</f>
        <v>0</v>
      </c>
      <c r="KV254">
        <f>Rådata_6000!KO116</f>
        <v>0</v>
      </c>
      <c r="KW254">
        <f>Rådata_6000!KP116</f>
        <v>0</v>
      </c>
      <c r="KX254">
        <f>Rådata_6000!KQ116</f>
        <v>0</v>
      </c>
      <c r="KY254">
        <f>Rådata_6000!KR116</f>
        <v>0</v>
      </c>
      <c r="KZ254">
        <f>Rådata_6000!KS116</f>
        <v>0</v>
      </c>
      <c r="LA254">
        <f>Rådata_6000!KT116</f>
        <v>0</v>
      </c>
      <c r="LB254">
        <f>Rådata_6000!KU116</f>
        <v>0</v>
      </c>
      <c r="LC254">
        <f>Rådata_6000!KV116</f>
        <v>0</v>
      </c>
      <c r="LD254">
        <f>Rådata_6000!KW116</f>
        <v>0</v>
      </c>
      <c r="LE254">
        <f>Rådata_6000!KX116</f>
        <v>0</v>
      </c>
      <c r="LF254">
        <f>Rådata_6000!KY116</f>
        <v>0</v>
      </c>
      <c r="LG254">
        <f>Rådata_6000!KZ116</f>
        <v>0</v>
      </c>
      <c r="LH254">
        <f>Rådata_6000!LA116</f>
        <v>0</v>
      </c>
      <c r="LI254">
        <f>Rådata_6000!LB116</f>
        <v>0</v>
      </c>
      <c r="LJ254">
        <f>Rådata_6000!LC116</f>
        <v>0</v>
      </c>
      <c r="LK254">
        <f>Rådata_6000!LD116</f>
        <v>0</v>
      </c>
      <c r="LL254">
        <f>Rådata_6000!LE116</f>
        <v>0</v>
      </c>
      <c r="LM254">
        <f>Rådata_6000!LF116</f>
        <v>0</v>
      </c>
      <c r="LN254">
        <f>Rådata_6000!LG116</f>
        <v>0</v>
      </c>
      <c r="LO254">
        <f>Rådata_6000!LH116</f>
        <v>0</v>
      </c>
      <c r="LP254">
        <f>Rådata_6000!LI116</f>
        <v>0</v>
      </c>
      <c r="LQ254">
        <f>Rådata_6000!LJ116</f>
        <v>0</v>
      </c>
      <c r="LR254">
        <f>Rådata_6000!LK116</f>
        <v>0</v>
      </c>
      <c r="LS254">
        <f>Rådata_6000!LL116</f>
        <v>0</v>
      </c>
      <c r="LT254">
        <f>Rådata_6000!LM116</f>
        <v>0</v>
      </c>
      <c r="LU254">
        <f>Rådata_6000!LN116</f>
        <v>0</v>
      </c>
      <c r="LV254">
        <f>Rådata_6000!LO116</f>
        <v>0</v>
      </c>
      <c r="LW254">
        <f>Rådata_6000!LP116</f>
        <v>0</v>
      </c>
      <c r="LX254">
        <f>Rådata_6000!LQ116</f>
        <v>0</v>
      </c>
      <c r="LY254">
        <f>Rådata_6000!LR116</f>
        <v>0</v>
      </c>
      <c r="LZ254">
        <f>Rådata_6000!LS116</f>
        <v>0</v>
      </c>
      <c r="MA254">
        <f>Rådata_6000!LT116</f>
        <v>0</v>
      </c>
      <c r="MB254">
        <f>Rådata_6000!LU116</f>
        <v>0</v>
      </c>
      <c r="MC254">
        <f>Rådata_6000!LV116</f>
        <v>0</v>
      </c>
      <c r="MD254">
        <f>Rådata_6000!LW116</f>
        <v>0</v>
      </c>
      <c r="ME254">
        <f>Rådata_6000!LX116</f>
        <v>0</v>
      </c>
      <c r="MF254">
        <f>Rådata_6000!LY116</f>
        <v>0</v>
      </c>
      <c r="MG254">
        <f>Rådata_6000!LZ116</f>
        <v>0</v>
      </c>
      <c r="MH254">
        <f>Rådata_6000!MA116</f>
        <v>0</v>
      </c>
      <c r="MI254">
        <f>Rådata_6000!MB116</f>
        <v>0</v>
      </c>
      <c r="MJ254">
        <f>Rådata_6000!MC116</f>
        <v>0</v>
      </c>
      <c r="MK254">
        <f>Rådata_6000!MD116</f>
        <v>0</v>
      </c>
      <c r="ML254">
        <f>Rådata_6000!ME116</f>
        <v>0</v>
      </c>
      <c r="MM254">
        <f>Rådata_6000!MF116</f>
        <v>0</v>
      </c>
      <c r="MN254">
        <f>Rådata_6000!MG116</f>
        <v>0</v>
      </c>
      <c r="MO254">
        <f>Rådata_6000!MH116</f>
        <v>0</v>
      </c>
      <c r="MP254">
        <f>Rådata_6000!MI116</f>
        <v>0</v>
      </c>
      <c r="MQ254">
        <f>Rådata_6000!MJ116</f>
        <v>0</v>
      </c>
      <c r="MR254">
        <f>Rådata_6000!MK116</f>
        <v>0</v>
      </c>
      <c r="MS254">
        <f>Rådata_6000!ML116</f>
        <v>0</v>
      </c>
      <c r="MT254">
        <f>Rådata_6000!MM116</f>
        <v>0</v>
      </c>
      <c r="MU254">
        <f>Rådata_6000!MN116</f>
        <v>0</v>
      </c>
      <c r="MV254">
        <f>Rådata_6000!MO116</f>
        <v>0</v>
      </c>
      <c r="MW254">
        <f>Rådata_6000!MP116</f>
        <v>0</v>
      </c>
      <c r="MX254">
        <f>Rådata_6000!MQ116</f>
        <v>0</v>
      </c>
      <c r="MY254">
        <f>Rådata_6000!MR116</f>
        <v>0</v>
      </c>
      <c r="MZ254">
        <f>Rådata_6000!MS116</f>
        <v>0</v>
      </c>
      <c r="NA254">
        <f>Rådata_6000!MT116</f>
        <v>0</v>
      </c>
      <c r="NB254">
        <f>Rådata_6000!MU116</f>
        <v>0</v>
      </c>
      <c r="NC254">
        <f>Rådata_6000!MV116</f>
        <v>0</v>
      </c>
      <c r="ND254">
        <f>Rådata_6000!MW116</f>
        <v>0</v>
      </c>
      <c r="NE254">
        <f>Rådata_6000!MX116</f>
        <v>0</v>
      </c>
      <c r="NF254">
        <f>Rådata_6000!MY116</f>
        <v>0</v>
      </c>
      <c r="NG254">
        <f>Rådata_6000!MZ116</f>
        <v>0</v>
      </c>
      <c r="NH254">
        <f>Rådata_6000!NA116</f>
        <v>0</v>
      </c>
      <c r="NI254">
        <f>Rådata_6000!NB116</f>
        <v>0</v>
      </c>
      <c r="NJ254">
        <f>Rådata_6000!NC116</f>
        <v>0</v>
      </c>
      <c r="NK254">
        <f>Rådata_6000!ND116</f>
        <v>0</v>
      </c>
      <c r="NL254">
        <f>Rådata_6000!NE116</f>
        <v>0</v>
      </c>
      <c r="NM254">
        <f>Rådata_6000!NF116</f>
        <v>0</v>
      </c>
      <c r="NN254">
        <f>Rådata_6000!NG116</f>
        <v>0</v>
      </c>
      <c r="NO254">
        <f>Rådata_6000!NH116</f>
        <v>0</v>
      </c>
      <c r="NP254">
        <f>Rådata_6000!NI116</f>
        <v>0</v>
      </c>
      <c r="NQ254">
        <f>Rådata_6000!NJ116</f>
        <v>0</v>
      </c>
      <c r="NR254">
        <f>Rådata_6000!NK116</f>
        <v>0</v>
      </c>
      <c r="NS254">
        <f>Rådata_6000!NL116</f>
        <v>0</v>
      </c>
      <c r="NT254">
        <f>Rådata_6000!NM116</f>
        <v>0</v>
      </c>
      <c r="NU254">
        <f>Rådata_6000!NN116</f>
        <v>0</v>
      </c>
      <c r="NV254">
        <f>Rådata_6000!NO116</f>
        <v>0</v>
      </c>
      <c r="NW254">
        <f>Rådata_6000!NP116</f>
        <v>0</v>
      </c>
      <c r="NX254">
        <f>Rådata_6000!NQ116</f>
        <v>0</v>
      </c>
      <c r="NY254">
        <f>Rådata_6000!NR116</f>
        <v>0</v>
      </c>
      <c r="NZ254">
        <f>Rådata_6000!NS116</f>
        <v>0</v>
      </c>
      <c r="OA254">
        <f>Rådata_6000!NT116</f>
        <v>0</v>
      </c>
      <c r="OB254">
        <f>Rådata_6000!NU116</f>
        <v>0</v>
      </c>
      <c r="OC254">
        <f>Rådata_6000!NV116</f>
        <v>0</v>
      </c>
      <c r="OD254">
        <f>Rådata_6000!NW116</f>
        <v>0</v>
      </c>
      <c r="OE254">
        <f>Rådata_6000!NX116</f>
        <v>0</v>
      </c>
      <c r="OF254">
        <f>Rådata_6000!NY116</f>
        <v>0</v>
      </c>
      <c r="OG254">
        <f>Rådata_6000!NZ116</f>
        <v>0</v>
      </c>
      <c r="OH254">
        <f>Rådata_6000!OA116</f>
        <v>0</v>
      </c>
      <c r="OI254">
        <f>Rådata_6000!OB116</f>
        <v>0</v>
      </c>
      <c r="OJ254">
        <f>Rådata_6000!OC116</f>
        <v>0</v>
      </c>
      <c r="OK254">
        <f>Rådata_6000!OD116</f>
        <v>0</v>
      </c>
      <c r="OL254">
        <f>Rådata_6000!OE116</f>
        <v>0</v>
      </c>
      <c r="OM254">
        <f>Rådata_6000!OF116</f>
        <v>0</v>
      </c>
      <c r="ON254">
        <f>Rådata_6000!OG116</f>
        <v>0</v>
      </c>
      <c r="OO254">
        <f>Rådata_6000!OH116</f>
        <v>0</v>
      </c>
      <c r="OP254">
        <f>Rådata_6000!OI116</f>
        <v>0</v>
      </c>
      <c r="OQ254">
        <f>Rådata_6000!OJ116</f>
        <v>0</v>
      </c>
      <c r="OR254">
        <f>Rådata_6000!OK116</f>
        <v>0</v>
      </c>
      <c r="OS254">
        <f>Rådata_6000!OL116</f>
        <v>0</v>
      </c>
    </row>
    <row r="255" spans="1:409">
      <c r="A255" t="s">
        <v>455</v>
      </c>
      <c r="J255">
        <f>Rådata_6000!C117</f>
        <v>0</v>
      </c>
      <c r="K255">
        <f>Rådata_6000!D117</f>
        <v>0</v>
      </c>
      <c r="L255">
        <f>Rådata_6000!E117</f>
        <v>0</v>
      </c>
      <c r="M255">
        <f>Rådata_6000!F117</f>
        <v>0</v>
      </c>
      <c r="N255">
        <f>Rådata_6000!G117</f>
        <v>0</v>
      </c>
      <c r="O255">
        <f>Rådata_6000!H117</f>
        <v>0</v>
      </c>
      <c r="P255">
        <f>Rådata_6000!I117</f>
        <v>0</v>
      </c>
      <c r="Q255">
        <f>Rådata_6000!J117</f>
        <v>0</v>
      </c>
      <c r="R255">
        <f>Rådata_6000!K117</f>
        <v>0</v>
      </c>
      <c r="S255">
        <f>Rådata_6000!L117</f>
        <v>0</v>
      </c>
      <c r="T255">
        <f>Rådata_6000!M117</f>
        <v>0</v>
      </c>
      <c r="U255">
        <f>Rådata_6000!N117</f>
        <v>0</v>
      </c>
      <c r="V255">
        <f>Rådata_6000!O117</f>
        <v>0</v>
      </c>
      <c r="W255">
        <f>Rådata_6000!P117</f>
        <v>0</v>
      </c>
      <c r="X255">
        <f>Rådata_6000!Q117</f>
        <v>0</v>
      </c>
      <c r="Y255">
        <f>Rådata_6000!R117</f>
        <v>0</v>
      </c>
      <c r="Z255">
        <f>Rådata_6000!S117</f>
        <v>0</v>
      </c>
      <c r="AA255">
        <f>Rådata_6000!T117</f>
        <v>0</v>
      </c>
      <c r="AB255">
        <f>Rådata_6000!U117</f>
        <v>0</v>
      </c>
      <c r="AC255">
        <f>Rådata_6000!V117</f>
        <v>0</v>
      </c>
      <c r="AD255">
        <f>Rådata_6000!W117</f>
        <v>0</v>
      </c>
      <c r="AE255">
        <f>Rådata_6000!X117</f>
        <v>0</v>
      </c>
      <c r="AF255">
        <f>Rådata_6000!Y117</f>
        <v>0</v>
      </c>
      <c r="AG255">
        <f>Rådata_6000!Z117</f>
        <v>0</v>
      </c>
      <c r="AH255">
        <f>Rådata_6000!AA117</f>
        <v>0</v>
      </c>
      <c r="AI255">
        <f>Rådata_6000!AB117</f>
        <v>0</v>
      </c>
      <c r="AJ255">
        <f>Rådata_6000!AC117</f>
        <v>0</v>
      </c>
      <c r="AK255">
        <f>Rådata_6000!AD117</f>
        <v>0</v>
      </c>
      <c r="AL255">
        <f>Rådata_6000!AE117</f>
        <v>0</v>
      </c>
      <c r="AM255">
        <f>Rådata_6000!AF117</f>
        <v>0</v>
      </c>
      <c r="AN255">
        <f>Rådata_6000!AG117</f>
        <v>0</v>
      </c>
      <c r="AO255">
        <f>Rådata_6000!AH117</f>
        <v>0</v>
      </c>
      <c r="AP255">
        <f>Rådata_6000!AI117</f>
        <v>0</v>
      </c>
      <c r="AQ255">
        <f>Rådata_6000!AJ117</f>
        <v>0</v>
      </c>
      <c r="AR255">
        <f>Rådata_6000!AK117</f>
        <v>0</v>
      </c>
      <c r="AS255">
        <f>Rådata_6000!AL117</f>
        <v>0</v>
      </c>
      <c r="AT255">
        <f>Rådata_6000!AM117</f>
        <v>0</v>
      </c>
      <c r="AU255">
        <f>Rådata_6000!AN117</f>
        <v>0</v>
      </c>
      <c r="AV255">
        <f>Rådata_6000!AO117</f>
        <v>0</v>
      </c>
      <c r="AW255">
        <f>Rådata_6000!AP117</f>
        <v>0</v>
      </c>
      <c r="AX255">
        <f>Rådata_6000!AQ117</f>
        <v>0</v>
      </c>
      <c r="AY255">
        <f>Rådata_6000!AR117</f>
        <v>0</v>
      </c>
      <c r="AZ255">
        <f>Rådata_6000!AS117</f>
        <v>0</v>
      </c>
      <c r="BA255">
        <f>Rådata_6000!AT117</f>
        <v>0</v>
      </c>
      <c r="BB255">
        <f>Rådata_6000!AU117</f>
        <v>0</v>
      </c>
      <c r="BC255">
        <f>Rådata_6000!AV117</f>
        <v>0</v>
      </c>
      <c r="BD255">
        <f>Rådata_6000!AW117</f>
        <v>0</v>
      </c>
      <c r="BE255">
        <f>Rådata_6000!AX117</f>
        <v>0</v>
      </c>
      <c r="BF255">
        <f>Rådata_6000!AY117</f>
        <v>0</v>
      </c>
      <c r="BG255">
        <f>Rådata_6000!AZ117</f>
        <v>0</v>
      </c>
      <c r="BH255">
        <f>Rådata_6000!BA117</f>
        <v>0</v>
      </c>
      <c r="BI255">
        <f>Rådata_6000!BB117</f>
        <v>0</v>
      </c>
      <c r="BJ255">
        <f>Rådata_6000!BC117</f>
        <v>0</v>
      </c>
      <c r="BK255">
        <f>Rådata_6000!BD117</f>
        <v>0</v>
      </c>
      <c r="BL255">
        <f>Rådata_6000!BE117</f>
        <v>0</v>
      </c>
      <c r="BM255">
        <f>Rådata_6000!BF117</f>
        <v>0</v>
      </c>
      <c r="BN255">
        <f>Rådata_6000!BG117</f>
        <v>0</v>
      </c>
      <c r="BO255">
        <f>Rådata_6000!BH117</f>
        <v>0</v>
      </c>
      <c r="BP255">
        <f>Rådata_6000!BI117</f>
        <v>0</v>
      </c>
      <c r="BQ255">
        <f>Rådata_6000!BJ117</f>
        <v>0</v>
      </c>
      <c r="BR255">
        <f>Rådata_6000!BK117</f>
        <v>0</v>
      </c>
      <c r="BS255">
        <f>Rådata_6000!BL117</f>
        <v>0</v>
      </c>
      <c r="BT255">
        <f>Rådata_6000!BM117</f>
        <v>0</v>
      </c>
      <c r="BU255">
        <f>Rådata_6000!BN117</f>
        <v>0</v>
      </c>
      <c r="BV255">
        <f>Rådata_6000!BO117</f>
        <v>0</v>
      </c>
      <c r="BW255">
        <f>Rådata_6000!BP117</f>
        <v>0</v>
      </c>
      <c r="BX255">
        <f>Rådata_6000!BQ117</f>
        <v>0</v>
      </c>
      <c r="BY255">
        <f>Rådata_6000!BR117</f>
        <v>0</v>
      </c>
      <c r="BZ255">
        <f>Rådata_6000!BS117</f>
        <v>0</v>
      </c>
      <c r="CA255">
        <f>Rådata_6000!BT117</f>
        <v>0</v>
      </c>
      <c r="CB255">
        <f>Rådata_6000!BU117</f>
        <v>0</v>
      </c>
      <c r="CC255">
        <f>Rådata_6000!BV117</f>
        <v>0</v>
      </c>
      <c r="CD255">
        <f>Rådata_6000!BW117</f>
        <v>0</v>
      </c>
      <c r="CE255">
        <f>Rådata_6000!BX117</f>
        <v>0</v>
      </c>
      <c r="CF255">
        <f>Rådata_6000!BY117</f>
        <v>0</v>
      </c>
      <c r="CG255">
        <f>Rådata_6000!BZ117</f>
        <v>0</v>
      </c>
      <c r="CH255">
        <f>Rådata_6000!CA117</f>
        <v>0</v>
      </c>
      <c r="CI255">
        <f>Rådata_6000!CB117</f>
        <v>0</v>
      </c>
      <c r="CJ255">
        <f>Rådata_6000!CC117</f>
        <v>0</v>
      </c>
      <c r="CK255">
        <f>Rådata_6000!CD117</f>
        <v>0</v>
      </c>
      <c r="CL255">
        <f>Rådata_6000!CE117</f>
        <v>0</v>
      </c>
      <c r="CM255">
        <f>Rådata_6000!CF117</f>
        <v>0</v>
      </c>
      <c r="CN255">
        <f>Rådata_6000!CG117</f>
        <v>0</v>
      </c>
      <c r="CO255">
        <f>Rådata_6000!CH117</f>
        <v>0</v>
      </c>
      <c r="CP255">
        <f>Rådata_6000!CI117</f>
        <v>0</v>
      </c>
      <c r="CQ255">
        <f>Rådata_6000!CJ117</f>
        <v>0</v>
      </c>
      <c r="CR255">
        <f>Rådata_6000!CK117</f>
        <v>0</v>
      </c>
      <c r="CS255">
        <f>Rådata_6000!CL117</f>
        <v>0</v>
      </c>
      <c r="CT255">
        <f>Rådata_6000!CM117</f>
        <v>0</v>
      </c>
      <c r="CU255">
        <f>Rådata_6000!CN117</f>
        <v>0</v>
      </c>
      <c r="CV255">
        <f>Rådata_6000!CO117</f>
        <v>0</v>
      </c>
      <c r="CW255">
        <f>Rådata_6000!CP117</f>
        <v>0</v>
      </c>
      <c r="CX255">
        <f>Rådata_6000!CQ117</f>
        <v>0</v>
      </c>
      <c r="CY255">
        <f>Rådata_6000!CR117</f>
        <v>0</v>
      </c>
      <c r="CZ255">
        <f>Rådata_6000!CS117</f>
        <v>0</v>
      </c>
      <c r="DA255">
        <f>Rådata_6000!CT117</f>
        <v>0</v>
      </c>
      <c r="DB255">
        <f>Rådata_6000!CU117</f>
        <v>0</v>
      </c>
      <c r="DC255">
        <f>Rådata_6000!CV117</f>
        <v>0</v>
      </c>
      <c r="DD255">
        <f>Rådata_6000!CW117</f>
        <v>0</v>
      </c>
      <c r="DE255">
        <f>Rådata_6000!CX117</f>
        <v>0</v>
      </c>
      <c r="DF255">
        <f>Rådata_6000!CY117</f>
        <v>0</v>
      </c>
      <c r="DG255">
        <f>Rådata_6000!CZ117</f>
        <v>0</v>
      </c>
      <c r="DH255">
        <f>Rådata_6000!DA117</f>
        <v>0</v>
      </c>
      <c r="DI255">
        <f>Rådata_6000!DB117</f>
        <v>0</v>
      </c>
      <c r="DJ255">
        <f>Rådata_6000!DC117</f>
        <v>0</v>
      </c>
      <c r="DK255">
        <f>Rådata_6000!DD117</f>
        <v>0</v>
      </c>
      <c r="DL255">
        <f>Rådata_6000!DE117</f>
        <v>0</v>
      </c>
      <c r="DM255">
        <f>Rådata_6000!DF117</f>
        <v>0</v>
      </c>
      <c r="DN255">
        <f>Rådata_6000!DG117</f>
        <v>0</v>
      </c>
      <c r="DO255">
        <f>Rådata_6000!DH117</f>
        <v>0</v>
      </c>
      <c r="DP255">
        <f>Rådata_6000!DI117</f>
        <v>0</v>
      </c>
      <c r="DQ255">
        <f>Rådata_6000!DJ117</f>
        <v>0</v>
      </c>
      <c r="DR255">
        <f>Rådata_6000!DK117</f>
        <v>0</v>
      </c>
      <c r="DS255">
        <f>Rådata_6000!DL117</f>
        <v>0</v>
      </c>
      <c r="DT255">
        <f>Rådata_6000!DM117</f>
        <v>0</v>
      </c>
      <c r="DU255">
        <f>Rådata_6000!DN117</f>
        <v>0</v>
      </c>
      <c r="DV255">
        <f>Rådata_6000!DO117</f>
        <v>0</v>
      </c>
      <c r="DW255">
        <f>Rådata_6000!DP117</f>
        <v>0</v>
      </c>
      <c r="DX255">
        <f>Rådata_6000!DQ117</f>
        <v>0</v>
      </c>
      <c r="DY255">
        <f>Rådata_6000!DR117</f>
        <v>0</v>
      </c>
      <c r="DZ255">
        <f>Rådata_6000!DS117</f>
        <v>0</v>
      </c>
      <c r="EA255">
        <f>Rådata_6000!DT117</f>
        <v>0</v>
      </c>
      <c r="EB255">
        <f>Rådata_6000!DU117</f>
        <v>0</v>
      </c>
      <c r="EC255">
        <f>Rådata_6000!DV117</f>
        <v>0</v>
      </c>
      <c r="ED255">
        <f>Rådata_6000!DW117</f>
        <v>0</v>
      </c>
      <c r="EE255">
        <f>Rådata_6000!DX117</f>
        <v>0</v>
      </c>
      <c r="EF255">
        <f>Rådata_6000!DY117</f>
        <v>0</v>
      </c>
      <c r="EG255">
        <f>Rådata_6000!DZ117</f>
        <v>0</v>
      </c>
      <c r="EH255">
        <f>Rådata_6000!EA117</f>
        <v>0</v>
      </c>
      <c r="EI255">
        <f>Rådata_6000!EB117</f>
        <v>0</v>
      </c>
      <c r="EJ255">
        <f>Rådata_6000!EC117</f>
        <v>0</v>
      </c>
      <c r="EK255">
        <f>Rådata_6000!ED117</f>
        <v>0</v>
      </c>
      <c r="EL255">
        <f>Rådata_6000!EE117</f>
        <v>0</v>
      </c>
      <c r="EM255">
        <f>Rådata_6000!EF117</f>
        <v>0</v>
      </c>
      <c r="EN255">
        <f>Rådata_6000!EG117</f>
        <v>0</v>
      </c>
      <c r="EO255">
        <f>Rådata_6000!EH117</f>
        <v>0</v>
      </c>
      <c r="EP255">
        <f>Rådata_6000!EI117</f>
        <v>0</v>
      </c>
      <c r="EQ255">
        <f>Rådata_6000!EJ117</f>
        <v>0</v>
      </c>
      <c r="ER255">
        <f>Rådata_6000!EK117</f>
        <v>0</v>
      </c>
      <c r="ES255">
        <f>Rådata_6000!EL117</f>
        <v>0</v>
      </c>
      <c r="ET255">
        <f>Rådata_6000!EM117</f>
        <v>0</v>
      </c>
      <c r="EU255">
        <f>Rådata_6000!EN117</f>
        <v>0</v>
      </c>
      <c r="EV255">
        <f>Rådata_6000!EO117</f>
        <v>0</v>
      </c>
      <c r="EW255">
        <f>Rådata_6000!EP117</f>
        <v>0</v>
      </c>
      <c r="EX255">
        <f>Rådata_6000!EQ117</f>
        <v>0</v>
      </c>
      <c r="EY255">
        <f>Rådata_6000!ER117</f>
        <v>0</v>
      </c>
      <c r="EZ255">
        <f>Rådata_6000!ES117</f>
        <v>0</v>
      </c>
      <c r="FA255">
        <f>Rådata_6000!ET117</f>
        <v>0</v>
      </c>
      <c r="FB255">
        <f>Rådata_6000!EU117</f>
        <v>0</v>
      </c>
      <c r="FC255">
        <f>Rådata_6000!EV117</f>
        <v>0</v>
      </c>
      <c r="FD255">
        <f>Rådata_6000!EW117</f>
        <v>0</v>
      </c>
      <c r="FE255">
        <f>Rådata_6000!EX117</f>
        <v>0</v>
      </c>
      <c r="FF255">
        <f>Rådata_6000!EY117</f>
        <v>0</v>
      </c>
      <c r="FG255">
        <f>Rådata_6000!EZ117</f>
        <v>0</v>
      </c>
      <c r="FH255">
        <f>Rådata_6000!FA117</f>
        <v>0</v>
      </c>
      <c r="FI255">
        <f>Rådata_6000!FB117</f>
        <v>0</v>
      </c>
      <c r="FJ255">
        <f>Rådata_6000!FC117</f>
        <v>0</v>
      </c>
      <c r="FK255">
        <f>Rådata_6000!FD117</f>
        <v>0</v>
      </c>
      <c r="FL255">
        <f>Rådata_6000!FE117</f>
        <v>0</v>
      </c>
      <c r="FM255">
        <f>Rådata_6000!FF117</f>
        <v>0</v>
      </c>
      <c r="FN255">
        <f>Rådata_6000!FG117</f>
        <v>0</v>
      </c>
      <c r="FO255">
        <f>Rådata_6000!FH117</f>
        <v>0</v>
      </c>
      <c r="FP255">
        <f>Rådata_6000!FI117</f>
        <v>0</v>
      </c>
      <c r="FQ255">
        <f>Rådata_6000!FJ117</f>
        <v>0</v>
      </c>
      <c r="FR255">
        <f>Rådata_6000!FK117</f>
        <v>0</v>
      </c>
      <c r="FS255">
        <f>Rådata_6000!FL117</f>
        <v>0</v>
      </c>
      <c r="FT255">
        <f>Rådata_6000!FM117</f>
        <v>0</v>
      </c>
      <c r="FU255">
        <f>Rådata_6000!FN117</f>
        <v>0</v>
      </c>
      <c r="FV255">
        <f>Rådata_6000!FO117</f>
        <v>0</v>
      </c>
      <c r="FW255">
        <f>Rådata_6000!FP117</f>
        <v>0</v>
      </c>
      <c r="FX255">
        <f>Rådata_6000!FQ117</f>
        <v>0</v>
      </c>
      <c r="FY255">
        <f>Rådata_6000!FR117</f>
        <v>0</v>
      </c>
      <c r="FZ255">
        <f>Rådata_6000!FS117</f>
        <v>0</v>
      </c>
      <c r="GA255">
        <f>Rådata_6000!FT117</f>
        <v>0</v>
      </c>
      <c r="GB255">
        <f>Rådata_6000!FU117</f>
        <v>0</v>
      </c>
      <c r="GC255">
        <f>Rådata_6000!FV117</f>
        <v>0</v>
      </c>
      <c r="GD255">
        <f>Rådata_6000!FW117</f>
        <v>0</v>
      </c>
      <c r="GE255">
        <f>Rådata_6000!FX117</f>
        <v>0</v>
      </c>
      <c r="GF255">
        <f>Rådata_6000!FY117</f>
        <v>0</v>
      </c>
      <c r="GG255">
        <f>Rådata_6000!FZ117</f>
        <v>0</v>
      </c>
      <c r="GH255">
        <f>Rådata_6000!GA117</f>
        <v>0</v>
      </c>
      <c r="GI255">
        <f>Rådata_6000!GB117</f>
        <v>0</v>
      </c>
      <c r="GJ255">
        <f>Rådata_6000!GC117</f>
        <v>0</v>
      </c>
      <c r="GK255">
        <f>Rådata_6000!GD117</f>
        <v>0</v>
      </c>
      <c r="GL255">
        <f>Rådata_6000!GE117</f>
        <v>0</v>
      </c>
      <c r="GM255">
        <f>Rådata_6000!GF117</f>
        <v>0</v>
      </c>
      <c r="GN255">
        <f>Rådata_6000!GG117</f>
        <v>0</v>
      </c>
      <c r="GO255">
        <f>Rådata_6000!GH117</f>
        <v>0</v>
      </c>
      <c r="GP255">
        <f>Rådata_6000!GI117</f>
        <v>0</v>
      </c>
      <c r="GQ255">
        <f>Rådata_6000!GJ117</f>
        <v>0</v>
      </c>
      <c r="GR255">
        <f>Rådata_6000!GK117</f>
        <v>0</v>
      </c>
      <c r="GS255">
        <f>Rådata_6000!GL117</f>
        <v>0</v>
      </c>
      <c r="GT255">
        <f>Rådata_6000!GM117</f>
        <v>0</v>
      </c>
      <c r="GU255">
        <f>Rådata_6000!GN117</f>
        <v>0</v>
      </c>
      <c r="GV255">
        <f>Rådata_6000!GO117</f>
        <v>0</v>
      </c>
      <c r="GW255">
        <f>Rådata_6000!GP117</f>
        <v>0</v>
      </c>
      <c r="GX255">
        <f>Rådata_6000!GQ117</f>
        <v>0</v>
      </c>
      <c r="GY255">
        <f>Rådata_6000!GR117</f>
        <v>0</v>
      </c>
      <c r="GZ255">
        <f>Rådata_6000!GS117</f>
        <v>0</v>
      </c>
      <c r="HA255">
        <f>Rådata_6000!GT117</f>
        <v>0</v>
      </c>
      <c r="HB255">
        <f>Rådata_6000!GU117</f>
        <v>0</v>
      </c>
      <c r="HC255">
        <f>Rådata_6000!GV117</f>
        <v>0</v>
      </c>
      <c r="HD255">
        <f>Rådata_6000!GW117</f>
        <v>0</v>
      </c>
      <c r="HE255">
        <f>Rådata_6000!GX117</f>
        <v>0</v>
      </c>
      <c r="HF255">
        <f>Rådata_6000!GY117</f>
        <v>0</v>
      </c>
      <c r="HG255">
        <f>Rådata_6000!GZ117</f>
        <v>0</v>
      </c>
      <c r="HH255">
        <f>Rådata_6000!HA117</f>
        <v>0</v>
      </c>
      <c r="HI255">
        <f>Rådata_6000!HB117</f>
        <v>0</v>
      </c>
      <c r="HJ255">
        <f>Rådata_6000!HC117</f>
        <v>0</v>
      </c>
      <c r="HK255">
        <f>Rådata_6000!HD117</f>
        <v>0</v>
      </c>
      <c r="HL255">
        <f>Rådata_6000!HE117</f>
        <v>0</v>
      </c>
      <c r="HM255">
        <f>Rådata_6000!HF117</f>
        <v>0</v>
      </c>
      <c r="HN255">
        <f>Rådata_6000!HG117</f>
        <v>0</v>
      </c>
      <c r="HO255">
        <f>Rådata_6000!HH117</f>
        <v>0</v>
      </c>
      <c r="HP255">
        <f>Rådata_6000!HI117</f>
        <v>0</v>
      </c>
      <c r="HQ255">
        <f>Rådata_6000!HJ117</f>
        <v>0</v>
      </c>
      <c r="HR255">
        <f>Rådata_6000!HK117</f>
        <v>0</v>
      </c>
      <c r="HS255">
        <f>Rådata_6000!HL117</f>
        <v>0</v>
      </c>
      <c r="HT255">
        <f>Rådata_6000!HM117</f>
        <v>0</v>
      </c>
      <c r="HU255">
        <f>Rådata_6000!HN117</f>
        <v>0</v>
      </c>
      <c r="HV255">
        <f>Rådata_6000!HO117</f>
        <v>0</v>
      </c>
      <c r="HW255">
        <f>Rådata_6000!HP117</f>
        <v>0</v>
      </c>
      <c r="HX255">
        <f>Rådata_6000!HQ117</f>
        <v>0</v>
      </c>
      <c r="HY255">
        <f>Rådata_6000!HR117</f>
        <v>0</v>
      </c>
      <c r="HZ255">
        <f>Rådata_6000!HS117</f>
        <v>0</v>
      </c>
      <c r="IA255">
        <f>Rådata_6000!HT117</f>
        <v>0</v>
      </c>
      <c r="IB255">
        <f>Rådata_6000!HU117</f>
        <v>0</v>
      </c>
      <c r="IC255">
        <f>Rådata_6000!HV117</f>
        <v>0</v>
      </c>
      <c r="ID255">
        <f>Rådata_6000!HW117</f>
        <v>0</v>
      </c>
      <c r="IE255">
        <f>Rådata_6000!HX117</f>
        <v>0</v>
      </c>
      <c r="IF255">
        <f>Rådata_6000!HY117</f>
        <v>0</v>
      </c>
      <c r="IG255">
        <f>Rådata_6000!HZ117</f>
        <v>0</v>
      </c>
      <c r="IH255">
        <f>Rådata_6000!IA117</f>
        <v>0</v>
      </c>
      <c r="II255">
        <f>Rådata_6000!IB117</f>
        <v>0</v>
      </c>
      <c r="IJ255">
        <f>Rådata_6000!IC117</f>
        <v>0</v>
      </c>
      <c r="IK255">
        <f>Rådata_6000!ID117</f>
        <v>0</v>
      </c>
      <c r="IL255">
        <f>Rådata_6000!IE117</f>
        <v>0</v>
      </c>
      <c r="IM255">
        <f>Rådata_6000!IF117</f>
        <v>0</v>
      </c>
      <c r="IN255">
        <f>Rådata_6000!IG117</f>
        <v>0</v>
      </c>
      <c r="IO255">
        <f>Rådata_6000!IH117</f>
        <v>0</v>
      </c>
      <c r="IP255">
        <f>Rådata_6000!II117</f>
        <v>0</v>
      </c>
      <c r="IQ255">
        <f>Rådata_6000!IJ117</f>
        <v>0</v>
      </c>
      <c r="IR255">
        <f>Rådata_6000!IK117</f>
        <v>0</v>
      </c>
      <c r="IS255">
        <f>Rådata_6000!IL117</f>
        <v>0</v>
      </c>
      <c r="IT255">
        <f>Rådata_6000!IM117</f>
        <v>0</v>
      </c>
      <c r="IU255">
        <f>Rådata_6000!IN117</f>
        <v>0</v>
      </c>
      <c r="IV255">
        <f>Rådata_6000!IO117</f>
        <v>0</v>
      </c>
      <c r="IW255">
        <f>Rådata_6000!IP117</f>
        <v>0</v>
      </c>
      <c r="IX255">
        <f>Rådata_6000!IQ117</f>
        <v>0</v>
      </c>
      <c r="IY255">
        <f>Rådata_6000!IR117</f>
        <v>0</v>
      </c>
      <c r="IZ255">
        <f>Rådata_6000!IS117</f>
        <v>0</v>
      </c>
      <c r="JA255">
        <f>Rådata_6000!IT117</f>
        <v>0</v>
      </c>
      <c r="JB255">
        <f>Rådata_6000!IU117</f>
        <v>0</v>
      </c>
      <c r="JC255">
        <f>Rådata_6000!IV117</f>
        <v>0</v>
      </c>
      <c r="JD255">
        <f>Rådata_6000!IW117</f>
        <v>0</v>
      </c>
      <c r="JE255">
        <f>Rådata_6000!IX117</f>
        <v>0</v>
      </c>
      <c r="JF255">
        <f>Rådata_6000!IY117</f>
        <v>0</v>
      </c>
      <c r="JG255">
        <f>Rådata_6000!IZ117</f>
        <v>0</v>
      </c>
      <c r="JH255">
        <f>Rådata_6000!JA117</f>
        <v>0</v>
      </c>
      <c r="JI255">
        <f>Rådata_6000!JB117</f>
        <v>0</v>
      </c>
      <c r="JJ255">
        <f>Rådata_6000!JC117</f>
        <v>0</v>
      </c>
      <c r="JK255">
        <f>Rådata_6000!JD117</f>
        <v>0</v>
      </c>
      <c r="JL255">
        <f>Rådata_6000!JE117</f>
        <v>0</v>
      </c>
      <c r="JM255">
        <f>Rådata_6000!JF117</f>
        <v>0</v>
      </c>
      <c r="JN255">
        <f>Rådata_6000!JG117</f>
        <v>0</v>
      </c>
      <c r="JO255">
        <f>Rådata_6000!JH117</f>
        <v>0</v>
      </c>
      <c r="JP255">
        <f>Rådata_6000!JI117</f>
        <v>0</v>
      </c>
      <c r="JQ255">
        <f>Rådata_6000!JJ117</f>
        <v>0</v>
      </c>
      <c r="JR255">
        <f>Rådata_6000!JK117</f>
        <v>0</v>
      </c>
      <c r="JS255">
        <f>Rådata_6000!JL117</f>
        <v>0</v>
      </c>
      <c r="JT255">
        <f>Rådata_6000!JM117</f>
        <v>0</v>
      </c>
      <c r="JU255">
        <f>Rådata_6000!JN117</f>
        <v>0</v>
      </c>
      <c r="JV255">
        <f>Rådata_6000!JO117</f>
        <v>0</v>
      </c>
      <c r="JW255">
        <f>Rådata_6000!JP117</f>
        <v>0</v>
      </c>
      <c r="JX255">
        <f>Rådata_6000!JQ117</f>
        <v>0</v>
      </c>
      <c r="JY255">
        <f>Rådata_6000!JR117</f>
        <v>0</v>
      </c>
      <c r="JZ255">
        <f>Rådata_6000!JS117</f>
        <v>0</v>
      </c>
      <c r="KA255">
        <f>Rådata_6000!JT117</f>
        <v>0</v>
      </c>
      <c r="KB255">
        <f>Rådata_6000!JU117</f>
        <v>0</v>
      </c>
      <c r="KC255">
        <f>Rådata_6000!JV117</f>
        <v>0</v>
      </c>
      <c r="KD255">
        <f>Rådata_6000!JW117</f>
        <v>0</v>
      </c>
      <c r="KE255">
        <f>Rådata_6000!JX117</f>
        <v>0</v>
      </c>
      <c r="KF255">
        <f>Rådata_6000!JY117</f>
        <v>0</v>
      </c>
      <c r="KG255">
        <f>Rådata_6000!JZ117</f>
        <v>0</v>
      </c>
      <c r="KH255">
        <f>Rådata_6000!KA117</f>
        <v>0</v>
      </c>
      <c r="KI255">
        <f>Rådata_6000!KB117</f>
        <v>0</v>
      </c>
      <c r="KJ255">
        <f>Rådata_6000!KC117</f>
        <v>0</v>
      </c>
      <c r="KK255">
        <f>Rådata_6000!KD117</f>
        <v>0</v>
      </c>
      <c r="KL255">
        <f>Rådata_6000!KE117</f>
        <v>0</v>
      </c>
      <c r="KM255">
        <f>Rådata_6000!KF117</f>
        <v>0</v>
      </c>
      <c r="KN255">
        <f>Rådata_6000!KG117</f>
        <v>0</v>
      </c>
      <c r="KO255">
        <f>Rådata_6000!KH117</f>
        <v>0</v>
      </c>
      <c r="KP255">
        <f>Rådata_6000!KI117</f>
        <v>0</v>
      </c>
      <c r="KQ255">
        <f>Rådata_6000!KJ117</f>
        <v>0</v>
      </c>
      <c r="KR255">
        <f>Rådata_6000!KK117</f>
        <v>0</v>
      </c>
      <c r="KS255">
        <f>Rådata_6000!KL117</f>
        <v>0</v>
      </c>
      <c r="KT255">
        <f>Rådata_6000!KM117</f>
        <v>0</v>
      </c>
      <c r="KU255">
        <f>Rådata_6000!KN117</f>
        <v>0</v>
      </c>
      <c r="KV255">
        <f>Rådata_6000!KO117</f>
        <v>0</v>
      </c>
      <c r="KW255">
        <f>Rådata_6000!KP117</f>
        <v>0</v>
      </c>
      <c r="KX255">
        <f>Rådata_6000!KQ117</f>
        <v>0</v>
      </c>
      <c r="KY255">
        <f>Rådata_6000!KR117</f>
        <v>0</v>
      </c>
      <c r="KZ255">
        <f>Rådata_6000!KS117</f>
        <v>0</v>
      </c>
      <c r="LA255">
        <f>Rådata_6000!KT117</f>
        <v>0</v>
      </c>
      <c r="LB255">
        <f>Rådata_6000!KU117</f>
        <v>0</v>
      </c>
      <c r="LC255">
        <f>Rådata_6000!KV117</f>
        <v>0</v>
      </c>
      <c r="LD255">
        <f>Rådata_6000!KW117</f>
        <v>0</v>
      </c>
      <c r="LE255">
        <f>Rådata_6000!KX117</f>
        <v>0</v>
      </c>
      <c r="LF255">
        <f>Rådata_6000!KY117</f>
        <v>0</v>
      </c>
      <c r="LG255">
        <f>Rådata_6000!KZ117</f>
        <v>0</v>
      </c>
      <c r="LH255">
        <f>Rådata_6000!LA117</f>
        <v>0</v>
      </c>
      <c r="LI255">
        <f>Rådata_6000!LB117</f>
        <v>0</v>
      </c>
      <c r="LJ255">
        <f>Rådata_6000!LC117</f>
        <v>0</v>
      </c>
      <c r="LK255">
        <f>Rådata_6000!LD117</f>
        <v>0</v>
      </c>
      <c r="LL255">
        <f>Rådata_6000!LE117</f>
        <v>0</v>
      </c>
      <c r="LM255">
        <f>Rådata_6000!LF117</f>
        <v>0</v>
      </c>
      <c r="LN255">
        <f>Rådata_6000!LG117</f>
        <v>0</v>
      </c>
      <c r="LO255">
        <f>Rådata_6000!LH117</f>
        <v>0</v>
      </c>
      <c r="LP255">
        <f>Rådata_6000!LI117</f>
        <v>0</v>
      </c>
      <c r="LQ255">
        <f>Rådata_6000!LJ117</f>
        <v>0</v>
      </c>
      <c r="LR255">
        <f>Rådata_6000!LK117</f>
        <v>0</v>
      </c>
      <c r="LS255">
        <f>Rådata_6000!LL117</f>
        <v>0</v>
      </c>
      <c r="LT255">
        <f>Rådata_6000!LM117</f>
        <v>0</v>
      </c>
      <c r="LU255">
        <f>Rådata_6000!LN117</f>
        <v>0</v>
      </c>
      <c r="LV255">
        <f>Rådata_6000!LO117</f>
        <v>0</v>
      </c>
      <c r="LW255">
        <f>Rådata_6000!LP117</f>
        <v>0</v>
      </c>
      <c r="LX255">
        <f>Rådata_6000!LQ117</f>
        <v>0</v>
      </c>
      <c r="LY255">
        <f>Rådata_6000!LR117</f>
        <v>0</v>
      </c>
      <c r="LZ255">
        <f>Rådata_6000!LS117</f>
        <v>0</v>
      </c>
      <c r="MA255">
        <f>Rådata_6000!LT117</f>
        <v>0</v>
      </c>
      <c r="MB255">
        <f>Rådata_6000!LU117</f>
        <v>0</v>
      </c>
      <c r="MC255">
        <f>Rådata_6000!LV117</f>
        <v>0</v>
      </c>
      <c r="MD255">
        <f>Rådata_6000!LW117</f>
        <v>0</v>
      </c>
      <c r="ME255">
        <f>Rådata_6000!LX117</f>
        <v>0</v>
      </c>
      <c r="MF255">
        <f>Rådata_6000!LY117</f>
        <v>0</v>
      </c>
      <c r="MG255">
        <f>Rådata_6000!LZ117</f>
        <v>0</v>
      </c>
      <c r="MH255">
        <f>Rådata_6000!MA117</f>
        <v>0</v>
      </c>
      <c r="MI255">
        <f>Rådata_6000!MB117</f>
        <v>0</v>
      </c>
      <c r="MJ255">
        <f>Rådata_6000!MC117</f>
        <v>0</v>
      </c>
      <c r="MK255">
        <f>Rådata_6000!MD117</f>
        <v>0</v>
      </c>
      <c r="ML255">
        <f>Rådata_6000!ME117</f>
        <v>0</v>
      </c>
      <c r="MM255">
        <f>Rådata_6000!MF117</f>
        <v>0</v>
      </c>
      <c r="MN255">
        <f>Rådata_6000!MG117</f>
        <v>0</v>
      </c>
      <c r="MO255">
        <f>Rådata_6000!MH117</f>
        <v>0</v>
      </c>
      <c r="MP255">
        <f>Rådata_6000!MI117</f>
        <v>0</v>
      </c>
      <c r="MQ255">
        <f>Rådata_6000!MJ117</f>
        <v>0</v>
      </c>
      <c r="MR255">
        <f>Rådata_6000!MK117</f>
        <v>0</v>
      </c>
      <c r="MS255">
        <f>Rådata_6000!ML117</f>
        <v>0</v>
      </c>
      <c r="MT255">
        <f>Rådata_6000!MM117</f>
        <v>0</v>
      </c>
      <c r="MU255">
        <f>Rådata_6000!MN117</f>
        <v>0</v>
      </c>
      <c r="MV255">
        <f>Rådata_6000!MO117</f>
        <v>0</v>
      </c>
      <c r="MW255">
        <f>Rådata_6000!MP117</f>
        <v>0</v>
      </c>
      <c r="MX255">
        <f>Rådata_6000!MQ117</f>
        <v>0</v>
      </c>
      <c r="MY255">
        <f>Rådata_6000!MR117</f>
        <v>0</v>
      </c>
      <c r="MZ255">
        <f>Rådata_6000!MS117</f>
        <v>0</v>
      </c>
      <c r="NA255">
        <f>Rådata_6000!MT117</f>
        <v>0</v>
      </c>
      <c r="NB255">
        <f>Rådata_6000!MU117</f>
        <v>0</v>
      </c>
      <c r="NC255">
        <f>Rådata_6000!MV117</f>
        <v>0</v>
      </c>
      <c r="ND255">
        <f>Rådata_6000!MW117</f>
        <v>0</v>
      </c>
      <c r="NE255">
        <f>Rådata_6000!MX117</f>
        <v>0</v>
      </c>
      <c r="NF255">
        <f>Rådata_6000!MY117</f>
        <v>0</v>
      </c>
      <c r="NG255">
        <f>Rådata_6000!MZ117</f>
        <v>0</v>
      </c>
      <c r="NH255">
        <f>Rådata_6000!NA117</f>
        <v>0</v>
      </c>
      <c r="NI255">
        <f>Rådata_6000!NB117</f>
        <v>0</v>
      </c>
      <c r="NJ255">
        <f>Rådata_6000!NC117</f>
        <v>0</v>
      </c>
      <c r="NK255">
        <f>Rådata_6000!ND117</f>
        <v>0</v>
      </c>
      <c r="NL255">
        <f>Rådata_6000!NE117</f>
        <v>0</v>
      </c>
      <c r="NM255">
        <f>Rådata_6000!NF117</f>
        <v>0</v>
      </c>
      <c r="NN255">
        <f>Rådata_6000!NG117</f>
        <v>0</v>
      </c>
      <c r="NO255">
        <f>Rådata_6000!NH117</f>
        <v>0</v>
      </c>
      <c r="NP255">
        <f>Rådata_6000!NI117</f>
        <v>0</v>
      </c>
      <c r="NQ255">
        <f>Rådata_6000!NJ117</f>
        <v>0</v>
      </c>
      <c r="NR255">
        <f>Rådata_6000!NK117</f>
        <v>0</v>
      </c>
      <c r="NS255">
        <f>Rådata_6000!NL117</f>
        <v>0</v>
      </c>
      <c r="NT255">
        <f>Rådata_6000!NM117</f>
        <v>0</v>
      </c>
      <c r="NU255">
        <f>Rådata_6000!NN117</f>
        <v>0</v>
      </c>
      <c r="NV255">
        <f>Rådata_6000!NO117</f>
        <v>0</v>
      </c>
      <c r="NW255">
        <f>Rådata_6000!NP117</f>
        <v>0</v>
      </c>
      <c r="NX255">
        <f>Rådata_6000!NQ117</f>
        <v>0</v>
      </c>
      <c r="NY255">
        <f>Rådata_6000!NR117</f>
        <v>0</v>
      </c>
      <c r="NZ255">
        <f>Rådata_6000!NS117</f>
        <v>0</v>
      </c>
      <c r="OA255">
        <f>Rådata_6000!NT117</f>
        <v>0</v>
      </c>
      <c r="OB255">
        <f>Rådata_6000!NU117</f>
        <v>0</v>
      </c>
      <c r="OC255">
        <f>Rådata_6000!NV117</f>
        <v>0</v>
      </c>
      <c r="OD255">
        <f>Rådata_6000!NW117</f>
        <v>0</v>
      </c>
      <c r="OE255">
        <f>Rådata_6000!NX117</f>
        <v>0</v>
      </c>
      <c r="OF255">
        <f>Rådata_6000!NY117</f>
        <v>0</v>
      </c>
      <c r="OG255">
        <f>Rådata_6000!NZ117</f>
        <v>0</v>
      </c>
      <c r="OH255">
        <f>Rådata_6000!OA117</f>
        <v>0</v>
      </c>
      <c r="OI255">
        <f>Rådata_6000!OB117</f>
        <v>0</v>
      </c>
      <c r="OJ255">
        <f>Rådata_6000!OC117</f>
        <v>0</v>
      </c>
      <c r="OK255">
        <f>Rådata_6000!OD117</f>
        <v>0</v>
      </c>
      <c r="OL255">
        <f>Rådata_6000!OE117</f>
        <v>0</v>
      </c>
      <c r="OM255">
        <f>Rådata_6000!OF117</f>
        <v>0</v>
      </c>
      <c r="ON255">
        <f>Rådata_6000!OG117</f>
        <v>0</v>
      </c>
      <c r="OO255">
        <f>Rådata_6000!OH117</f>
        <v>0</v>
      </c>
      <c r="OP255">
        <f>Rådata_6000!OI117</f>
        <v>0</v>
      </c>
      <c r="OQ255">
        <f>Rådata_6000!OJ117</f>
        <v>0</v>
      </c>
      <c r="OR255">
        <f>Rådata_6000!OK117</f>
        <v>0</v>
      </c>
      <c r="OS255">
        <f>Rådata_6000!OL117</f>
        <v>0</v>
      </c>
    </row>
    <row r="256" spans="1:409">
      <c r="A256" t="s">
        <v>456</v>
      </c>
      <c r="J256">
        <f>Rådata_6000!C118</f>
        <v>0</v>
      </c>
      <c r="K256">
        <f>Rådata_6000!D118</f>
        <v>0</v>
      </c>
      <c r="L256">
        <f>Rådata_6000!E118</f>
        <v>0</v>
      </c>
      <c r="M256">
        <f>Rådata_6000!F118</f>
        <v>0</v>
      </c>
      <c r="N256">
        <f>Rådata_6000!G118</f>
        <v>0</v>
      </c>
      <c r="O256">
        <f>Rådata_6000!H118</f>
        <v>0</v>
      </c>
      <c r="P256">
        <f>Rådata_6000!I118</f>
        <v>0</v>
      </c>
      <c r="Q256">
        <f>Rådata_6000!J118</f>
        <v>0</v>
      </c>
      <c r="R256">
        <f>Rådata_6000!K118</f>
        <v>0</v>
      </c>
      <c r="S256">
        <f>Rådata_6000!L118</f>
        <v>0</v>
      </c>
      <c r="T256">
        <f>Rådata_6000!M118</f>
        <v>0</v>
      </c>
      <c r="U256">
        <f>Rådata_6000!N118</f>
        <v>0</v>
      </c>
      <c r="V256">
        <f>Rådata_6000!O118</f>
        <v>0</v>
      </c>
      <c r="W256">
        <f>Rådata_6000!P118</f>
        <v>0</v>
      </c>
      <c r="X256">
        <f>Rådata_6000!Q118</f>
        <v>0</v>
      </c>
      <c r="Y256">
        <f>Rådata_6000!R118</f>
        <v>0</v>
      </c>
      <c r="Z256">
        <f>Rådata_6000!S118</f>
        <v>0</v>
      </c>
      <c r="AA256">
        <f>Rådata_6000!T118</f>
        <v>0</v>
      </c>
      <c r="AB256">
        <f>Rådata_6000!U118</f>
        <v>0</v>
      </c>
      <c r="AC256">
        <f>Rådata_6000!V118</f>
        <v>0</v>
      </c>
      <c r="AD256">
        <f>Rådata_6000!W118</f>
        <v>0</v>
      </c>
      <c r="AE256">
        <f>Rådata_6000!X118</f>
        <v>0</v>
      </c>
      <c r="AF256">
        <f>Rådata_6000!Y118</f>
        <v>0</v>
      </c>
      <c r="AG256">
        <f>Rådata_6000!Z118</f>
        <v>0</v>
      </c>
      <c r="AH256">
        <f>Rådata_6000!AA118</f>
        <v>0</v>
      </c>
      <c r="AI256">
        <f>Rådata_6000!AB118</f>
        <v>0</v>
      </c>
      <c r="AJ256">
        <f>Rådata_6000!AC118</f>
        <v>0</v>
      </c>
      <c r="AK256">
        <f>Rådata_6000!AD118</f>
        <v>0</v>
      </c>
      <c r="AL256">
        <f>Rådata_6000!AE118</f>
        <v>0</v>
      </c>
      <c r="AM256">
        <f>Rådata_6000!AF118</f>
        <v>0</v>
      </c>
      <c r="AN256">
        <f>Rådata_6000!AG118</f>
        <v>0</v>
      </c>
      <c r="AO256">
        <f>Rådata_6000!AH118</f>
        <v>0</v>
      </c>
      <c r="AP256">
        <f>Rådata_6000!AI118</f>
        <v>0</v>
      </c>
      <c r="AQ256">
        <f>Rådata_6000!AJ118</f>
        <v>0</v>
      </c>
      <c r="AR256">
        <f>Rådata_6000!AK118</f>
        <v>0</v>
      </c>
      <c r="AS256">
        <f>Rådata_6000!AL118</f>
        <v>0</v>
      </c>
      <c r="AT256">
        <f>Rådata_6000!AM118</f>
        <v>0</v>
      </c>
      <c r="AU256">
        <f>Rådata_6000!AN118</f>
        <v>0</v>
      </c>
      <c r="AV256">
        <f>Rådata_6000!AO118</f>
        <v>0</v>
      </c>
      <c r="AW256">
        <f>Rådata_6000!AP118</f>
        <v>0</v>
      </c>
      <c r="AX256">
        <f>Rådata_6000!AQ118</f>
        <v>0</v>
      </c>
      <c r="AY256">
        <f>Rådata_6000!AR118</f>
        <v>0</v>
      </c>
      <c r="AZ256">
        <f>Rådata_6000!AS118</f>
        <v>0</v>
      </c>
      <c r="BA256">
        <f>Rådata_6000!AT118</f>
        <v>0</v>
      </c>
      <c r="BB256">
        <f>Rådata_6000!AU118</f>
        <v>0</v>
      </c>
      <c r="BC256">
        <f>Rådata_6000!AV118</f>
        <v>0</v>
      </c>
      <c r="BD256">
        <f>Rådata_6000!AW118</f>
        <v>0</v>
      </c>
      <c r="BE256">
        <f>Rådata_6000!AX118</f>
        <v>0</v>
      </c>
      <c r="BF256">
        <f>Rådata_6000!AY118</f>
        <v>0</v>
      </c>
      <c r="BG256">
        <f>Rådata_6000!AZ118</f>
        <v>0</v>
      </c>
      <c r="BH256">
        <f>Rådata_6000!BA118</f>
        <v>0</v>
      </c>
      <c r="BI256">
        <f>Rådata_6000!BB118</f>
        <v>0</v>
      </c>
      <c r="BJ256">
        <f>Rådata_6000!BC118</f>
        <v>0</v>
      </c>
      <c r="BK256">
        <f>Rådata_6000!BD118</f>
        <v>0</v>
      </c>
      <c r="BL256">
        <f>Rådata_6000!BE118</f>
        <v>0</v>
      </c>
      <c r="BM256">
        <f>Rådata_6000!BF118</f>
        <v>0</v>
      </c>
      <c r="BN256">
        <f>Rådata_6000!BG118</f>
        <v>0</v>
      </c>
      <c r="BO256">
        <f>Rådata_6000!BH118</f>
        <v>0</v>
      </c>
      <c r="BP256">
        <f>Rådata_6000!BI118</f>
        <v>0</v>
      </c>
      <c r="BQ256">
        <f>Rådata_6000!BJ118</f>
        <v>0</v>
      </c>
      <c r="BR256">
        <f>Rådata_6000!BK118</f>
        <v>0</v>
      </c>
      <c r="BS256">
        <f>Rådata_6000!BL118</f>
        <v>0</v>
      </c>
      <c r="BT256">
        <f>Rådata_6000!BM118</f>
        <v>0</v>
      </c>
      <c r="BU256">
        <f>Rådata_6000!BN118</f>
        <v>0</v>
      </c>
      <c r="BV256">
        <f>Rådata_6000!BO118</f>
        <v>0</v>
      </c>
      <c r="BW256">
        <f>Rådata_6000!BP118</f>
        <v>0</v>
      </c>
      <c r="BX256">
        <f>Rådata_6000!BQ118</f>
        <v>0</v>
      </c>
      <c r="BY256">
        <f>Rådata_6000!BR118</f>
        <v>0</v>
      </c>
      <c r="BZ256">
        <f>Rådata_6000!BS118</f>
        <v>0</v>
      </c>
      <c r="CA256">
        <f>Rådata_6000!BT118</f>
        <v>0</v>
      </c>
      <c r="CB256">
        <f>Rådata_6000!BU118</f>
        <v>0</v>
      </c>
      <c r="CC256">
        <f>Rådata_6000!BV118</f>
        <v>0</v>
      </c>
      <c r="CD256">
        <f>Rådata_6000!BW118</f>
        <v>0</v>
      </c>
      <c r="CE256">
        <f>Rådata_6000!BX118</f>
        <v>0</v>
      </c>
      <c r="CF256">
        <f>Rådata_6000!BY118</f>
        <v>0</v>
      </c>
      <c r="CG256">
        <f>Rådata_6000!BZ118</f>
        <v>0</v>
      </c>
      <c r="CH256">
        <f>Rådata_6000!CA118</f>
        <v>0</v>
      </c>
      <c r="CI256">
        <f>Rådata_6000!CB118</f>
        <v>0</v>
      </c>
      <c r="CJ256">
        <f>Rådata_6000!CC118</f>
        <v>0</v>
      </c>
      <c r="CK256">
        <f>Rådata_6000!CD118</f>
        <v>0</v>
      </c>
      <c r="CL256">
        <f>Rådata_6000!CE118</f>
        <v>0</v>
      </c>
      <c r="CM256">
        <f>Rådata_6000!CF118</f>
        <v>0</v>
      </c>
      <c r="CN256">
        <f>Rådata_6000!CG118</f>
        <v>0</v>
      </c>
      <c r="CO256">
        <f>Rådata_6000!CH118</f>
        <v>0</v>
      </c>
      <c r="CP256">
        <f>Rådata_6000!CI118</f>
        <v>0</v>
      </c>
      <c r="CQ256">
        <f>Rådata_6000!CJ118</f>
        <v>0</v>
      </c>
      <c r="CR256">
        <f>Rådata_6000!CK118</f>
        <v>0</v>
      </c>
      <c r="CS256">
        <f>Rådata_6000!CL118</f>
        <v>0</v>
      </c>
      <c r="CT256">
        <f>Rådata_6000!CM118</f>
        <v>0</v>
      </c>
      <c r="CU256">
        <f>Rådata_6000!CN118</f>
        <v>0</v>
      </c>
      <c r="CV256">
        <f>Rådata_6000!CO118</f>
        <v>0</v>
      </c>
      <c r="CW256">
        <f>Rådata_6000!CP118</f>
        <v>0</v>
      </c>
      <c r="CX256">
        <f>Rådata_6000!CQ118</f>
        <v>0</v>
      </c>
      <c r="CY256">
        <f>Rådata_6000!CR118</f>
        <v>0</v>
      </c>
      <c r="CZ256">
        <f>Rådata_6000!CS118</f>
        <v>0</v>
      </c>
      <c r="DA256">
        <f>Rådata_6000!CT118</f>
        <v>0</v>
      </c>
      <c r="DB256">
        <f>Rådata_6000!CU118</f>
        <v>0</v>
      </c>
      <c r="DC256">
        <f>Rådata_6000!CV118</f>
        <v>0</v>
      </c>
      <c r="DD256">
        <f>Rådata_6000!CW118</f>
        <v>0</v>
      </c>
      <c r="DE256">
        <f>Rådata_6000!CX118</f>
        <v>0</v>
      </c>
      <c r="DF256">
        <f>Rådata_6000!CY118</f>
        <v>0</v>
      </c>
      <c r="DG256">
        <f>Rådata_6000!CZ118</f>
        <v>0</v>
      </c>
      <c r="DH256">
        <f>Rådata_6000!DA118</f>
        <v>0</v>
      </c>
      <c r="DI256">
        <f>Rådata_6000!DB118</f>
        <v>0</v>
      </c>
      <c r="DJ256">
        <f>Rådata_6000!DC118</f>
        <v>0</v>
      </c>
      <c r="DK256">
        <f>Rådata_6000!DD118</f>
        <v>0</v>
      </c>
      <c r="DL256">
        <f>Rådata_6000!DE118</f>
        <v>0</v>
      </c>
      <c r="DM256">
        <f>Rådata_6000!DF118</f>
        <v>0</v>
      </c>
      <c r="DN256">
        <f>Rådata_6000!DG118</f>
        <v>0</v>
      </c>
      <c r="DO256">
        <f>Rådata_6000!DH118</f>
        <v>0</v>
      </c>
      <c r="DP256">
        <f>Rådata_6000!DI118</f>
        <v>0</v>
      </c>
      <c r="DQ256">
        <f>Rådata_6000!DJ118</f>
        <v>0</v>
      </c>
      <c r="DR256">
        <f>Rådata_6000!DK118</f>
        <v>0</v>
      </c>
      <c r="DS256">
        <f>Rådata_6000!DL118</f>
        <v>0</v>
      </c>
      <c r="DT256">
        <f>Rådata_6000!DM118</f>
        <v>0</v>
      </c>
      <c r="DU256">
        <f>Rådata_6000!DN118</f>
        <v>0</v>
      </c>
      <c r="DV256">
        <f>Rådata_6000!DO118</f>
        <v>0</v>
      </c>
      <c r="DW256">
        <f>Rådata_6000!DP118</f>
        <v>0</v>
      </c>
      <c r="DX256">
        <f>Rådata_6000!DQ118</f>
        <v>0</v>
      </c>
      <c r="DY256">
        <f>Rådata_6000!DR118</f>
        <v>0</v>
      </c>
      <c r="DZ256">
        <f>Rådata_6000!DS118</f>
        <v>0</v>
      </c>
      <c r="EA256">
        <f>Rådata_6000!DT118</f>
        <v>0</v>
      </c>
      <c r="EB256">
        <f>Rådata_6000!DU118</f>
        <v>0</v>
      </c>
      <c r="EC256">
        <f>Rådata_6000!DV118</f>
        <v>0</v>
      </c>
      <c r="ED256">
        <f>Rådata_6000!DW118</f>
        <v>0</v>
      </c>
      <c r="EE256">
        <f>Rådata_6000!DX118</f>
        <v>0</v>
      </c>
      <c r="EF256">
        <f>Rådata_6000!DY118</f>
        <v>0</v>
      </c>
      <c r="EG256">
        <f>Rådata_6000!DZ118</f>
        <v>0</v>
      </c>
      <c r="EH256">
        <f>Rådata_6000!EA118</f>
        <v>0</v>
      </c>
      <c r="EI256">
        <f>Rådata_6000!EB118</f>
        <v>0</v>
      </c>
      <c r="EJ256">
        <f>Rådata_6000!EC118</f>
        <v>0</v>
      </c>
      <c r="EK256">
        <f>Rådata_6000!ED118</f>
        <v>0</v>
      </c>
      <c r="EL256">
        <f>Rådata_6000!EE118</f>
        <v>0</v>
      </c>
      <c r="EM256">
        <f>Rådata_6000!EF118</f>
        <v>0</v>
      </c>
      <c r="EN256">
        <f>Rådata_6000!EG118</f>
        <v>0</v>
      </c>
      <c r="EO256">
        <f>Rådata_6000!EH118</f>
        <v>0</v>
      </c>
      <c r="EP256">
        <f>Rådata_6000!EI118</f>
        <v>0</v>
      </c>
      <c r="EQ256">
        <f>Rådata_6000!EJ118</f>
        <v>0</v>
      </c>
      <c r="ER256">
        <f>Rådata_6000!EK118</f>
        <v>0</v>
      </c>
      <c r="ES256">
        <f>Rådata_6000!EL118</f>
        <v>0</v>
      </c>
      <c r="ET256">
        <f>Rådata_6000!EM118</f>
        <v>0</v>
      </c>
      <c r="EU256">
        <f>Rådata_6000!EN118</f>
        <v>0</v>
      </c>
      <c r="EV256">
        <f>Rådata_6000!EO118</f>
        <v>0</v>
      </c>
      <c r="EW256">
        <f>Rådata_6000!EP118</f>
        <v>0</v>
      </c>
      <c r="EX256">
        <f>Rådata_6000!EQ118</f>
        <v>0</v>
      </c>
      <c r="EY256">
        <f>Rådata_6000!ER118</f>
        <v>0</v>
      </c>
      <c r="EZ256">
        <f>Rådata_6000!ES118</f>
        <v>0</v>
      </c>
      <c r="FA256">
        <f>Rådata_6000!ET118</f>
        <v>0</v>
      </c>
      <c r="FB256">
        <f>Rådata_6000!EU118</f>
        <v>0</v>
      </c>
      <c r="FC256">
        <f>Rådata_6000!EV118</f>
        <v>0</v>
      </c>
      <c r="FD256">
        <f>Rådata_6000!EW118</f>
        <v>0</v>
      </c>
      <c r="FE256">
        <f>Rådata_6000!EX118</f>
        <v>0</v>
      </c>
      <c r="FF256">
        <f>Rådata_6000!EY118</f>
        <v>0</v>
      </c>
      <c r="FG256">
        <f>Rådata_6000!EZ118</f>
        <v>0</v>
      </c>
      <c r="FH256">
        <f>Rådata_6000!FA118</f>
        <v>0</v>
      </c>
      <c r="FI256">
        <f>Rådata_6000!FB118</f>
        <v>0</v>
      </c>
      <c r="FJ256">
        <f>Rådata_6000!FC118</f>
        <v>0</v>
      </c>
      <c r="FK256">
        <f>Rådata_6000!FD118</f>
        <v>0</v>
      </c>
      <c r="FL256">
        <f>Rådata_6000!FE118</f>
        <v>0</v>
      </c>
      <c r="FM256">
        <f>Rådata_6000!FF118</f>
        <v>0</v>
      </c>
      <c r="FN256">
        <f>Rådata_6000!FG118</f>
        <v>0</v>
      </c>
      <c r="FO256">
        <f>Rådata_6000!FH118</f>
        <v>0</v>
      </c>
      <c r="FP256">
        <f>Rådata_6000!FI118</f>
        <v>0</v>
      </c>
      <c r="FQ256">
        <f>Rådata_6000!FJ118</f>
        <v>0</v>
      </c>
      <c r="FR256">
        <f>Rådata_6000!FK118</f>
        <v>0</v>
      </c>
      <c r="FS256">
        <f>Rådata_6000!FL118</f>
        <v>0</v>
      </c>
      <c r="FT256">
        <f>Rådata_6000!FM118</f>
        <v>0</v>
      </c>
      <c r="FU256">
        <f>Rådata_6000!FN118</f>
        <v>0</v>
      </c>
      <c r="FV256">
        <f>Rådata_6000!FO118</f>
        <v>0</v>
      </c>
      <c r="FW256">
        <f>Rådata_6000!FP118</f>
        <v>0</v>
      </c>
      <c r="FX256">
        <f>Rådata_6000!FQ118</f>
        <v>0</v>
      </c>
      <c r="FY256">
        <f>Rådata_6000!FR118</f>
        <v>0</v>
      </c>
      <c r="FZ256">
        <f>Rådata_6000!FS118</f>
        <v>0</v>
      </c>
      <c r="GA256">
        <f>Rådata_6000!FT118</f>
        <v>0</v>
      </c>
      <c r="GB256">
        <f>Rådata_6000!FU118</f>
        <v>0</v>
      </c>
      <c r="GC256">
        <f>Rådata_6000!FV118</f>
        <v>0</v>
      </c>
      <c r="GD256">
        <f>Rådata_6000!FW118</f>
        <v>0</v>
      </c>
      <c r="GE256">
        <f>Rådata_6000!FX118</f>
        <v>0</v>
      </c>
      <c r="GF256">
        <f>Rådata_6000!FY118</f>
        <v>0</v>
      </c>
      <c r="GG256">
        <f>Rådata_6000!FZ118</f>
        <v>0</v>
      </c>
      <c r="GH256">
        <f>Rådata_6000!GA118</f>
        <v>0</v>
      </c>
      <c r="GI256">
        <f>Rådata_6000!GB118</f>
        <v>0</v>
      </c>
      <c r="GJ256">
        <f>Rådata_6000!GC118</f>
        <v>0</v>
      </c>
      <c r="GK256">
        <f>Rådata_6000!GD118</f>
        <v>0</v>
      </c>
      <c r="GL256">
        <f>Rådata_6000!GE118</f>
        <v>0</v>
      </c>
      <c r="GM256">
        <f>Rådata_6000!GF118</f>
        <v>0</v>
      </c>
      <c r="GN256">
        <f>Rådata_6000!GG118</f>
        <v>0</v>
      </c>
      <c r="GO256">
        <f>Rådata_6000!GH118</f>
        <v>0</v>
      </c>
      <c r="GP256">
        <f>Rådata_6000!GI118</f>
        <v>0</v>
      </c>
      <c r="GQ256">
        <f>Rådata_6000!GJ118</f>
        <v>0</v>
      </c>
      <c r="GR256">
        <f>Rådata_6000!GK118</f>
        <v>0</v>
      </c>
      <c r="GS256">
        <f>Rådata_6000!GL118</f>
        <v>0</v>
      </c>
      <c r="GT256">
        <f>Rådata_6000!GM118</f>
        <v>0</v>
      </c>
      <c r="GU256">
        <f>Rådata_6000!GN118</f>
        <v>0</v>
      </c>
      <c r="GV256">
        <f>Rådata_6000!GO118</f>
        <v>0</v>
      </c>
      <c r="GW256">
        <f>Rådata_6000!GP118</f>
        <v>0</v>
      </c>
      <c r="GX256">
        <f>Rådata_6000!GQ118</f>
        <v>0</v>
      </c>
      <c r="GY256">
        <f>Rådata_6000!GR118</f>
        <v>0</v>
      </c>
      <c r="GZ256">
        <f>Rådata_6000!GS118</f>
        <v>0</v>
      </c>
      <c r="HA256">
        <f>Rådata_6000!GT118</f>
        <v>0</v>
      </c>
      <c r="HB256">
        <f>Rådata_6000!GU118</f>
        <v>0</v>
      </c>
      <c r="HC256">
        <f>Rådata_6000!GV118</f>
        <v>0</v>
      </c>
      <c r="HD256">
        <f>Rådata_6000!GW118</f>
        <v>0</v>
      </c>
      <c r="HE256">
        <f>Rådata_6000!GX118</f>
        <v>0</v>
      </c>
      <c r="HF256">
        <f>Rådata_6000!GY118</f>
        <v>0</v>
      </c>
      <c r="HG256">
        <f>Rådata_6000!GZ118</f>
        <v>0</v>
      </c>
      <c r="HH256">
        <f>Rådata_6000!HA118</f>
        <v>0</v>
      </c>
      <c r="HI256">
        <f>Rådata_6000!HB118</f>
        <v>0</v>
      </c>
      <c r="HJ256">
        <f>Rådata_6000!HC118</f>
        <v>0</v>
      </c>
      <c r="HK256">
        <f>Rådata_6000!HD118</f>
        <v>0</v>
      </c>
      <c r="HL256">
        <f>Rådata_6000!HE118</f>
        <v>0</v>
      </c>
      <c r="HM256">
        <f>Rådata_6000!HF118</f>
        <v>0</v>
      </c>
      <c r="HN256">
        <f>Rådata_6000!HG118</f>
        <v>0</v>
      </c>
      <c r="HO256">
        <f>Rådata_6000!HH118</f>
        <v>0</v>
      </c>
      <c r="HP256">
        <f>Rådata_6000!HI118</f>
        <v>0</v>
      </c>
      <c r="HQ256">
        <f>Rådata_6000!HJ118</f>
        <v>0</v>
      </c>
      <c r="HR256">
        <f>Rådata_6000!HK118</f>
        <v>0</v>
      </c>
      <c r="HS256">
        <f>Rådata_6000!HL118</f>
        <v>0</v>
      </c>
      <c r="HT256">
        <f>Rådata_6000!HM118</f>
        <v>0</v>
      </c>
      <c r="HU256">
        <f>Rådata_6000!HN118</f>
        <v>0</v>
      </c>
      <c r="HV256">
        <f>Rådata_6000!HO118</f>
        <v>0</v>
      </c>
      <c r="HW256">
        <f>Rådata_6000!HP118</f>
        <v>0</v>
      </c>
      <c r="HX256">
        <f>Rådata_6000!HQ118</f>
        <v>0</v>
      </c>
      <c r="HY256">
        <f>Rådata_6000!HR118</f>
        <v>0</v>
      </c>
      <c r="HZ256">
        <f>Rådata_6000!HS118</f>
        <v>0</v>
      </c>
      <c r="IA256">
        <f>Rådata_6000!HT118</f>
        <v>0</v>
      </c>
      <c r="IB256">
        <f>Rådata_6000!HU118</f>
        <v>0</v>
      </c>
      <c r="IC256">
        <f>Rådata_6000!HV118</f>
        <v>0</v>
      </c>
      <c r="ID256">
        <f>Rådata_6000!HW118</f>
        <v>0</v>
      </c>
      <c r="IE256">
        <f>Rådata_6000!HX118</f>
        <v>0</v>
      </c>
      <c r="IF256">
        <f>Rådata_6000!HY118</f>
        <v>0</v>
      </c>
      <c r="IG256">
        <f>Rådata_6000!HZ118</f>
        <v>0</v>
      </c>
      <c r="IH256">
        <f>Rådata_6000!IA118</f>
        <v>0</v>
      </c>
      <c r="II256">
        <f>Rådata_6000!IB118</f>
        <v>0</v>
      </c>
      <c r="IJ256">
        <f>Rådata_6000!IC118</f>
        <v>0</v>
      </c>
      <c r="IK256">
        <f>Rådata_6000!ID118</f>
        <v>0</v>
      </c>
      <c r="IL256">
        <f>Rådata_6000!IE118</f>
        <v>0</v>
      </c>
      <c r="IM256">
        <f>Rådata_6000!IF118</f>
        <v>0</v>
      </c>
      <c r="IN256">
        <f>Rådata_6000!IG118</f>
        <v>0</v>
      </c>
      <c r="IO256">
        <f>Rådata_6000!IH118</f>
        <v>0</v>
      </c>
      <c r="IP256">
        <f>Rådata_6000!II118</f>
        <v>0</v>
      </c>
      <c r="IQ256">
        <f>Rådata_6000!IJ118</f>
        <v>0</v>
      </c>
      <c r="IR256">
        <f>Rådata_6000!IK118</f>
        <v>0</v>
      </c>
      <c r="IS256">
        <f>Rådata_6000!IL118</f>
        <v>0</v>
      </c>
      <c r="IT256">
        <f>Rådata_6000!IM118</f>
        <v>0</v>
      </c>
      <c r="IU256">
        <f>Rådata_6000!IN118</f>
        <v>0</v>
      </c>
      <c r="IV256">
        <f>Rådata_6000!IO118</f>
        <v>0</v>
      </c>
      <c r="IW256">
        <f>Rådata_6000!IP118</f>
        <v>0</v>
      </c>
      <c r="IX256">
        <f>Rådata_6000!IQ118</f>
        <v>0</v>
      </c>
      <c r="IY256">
        <f>Rådata_6000!IR118</f>
        <v>0</v>
      </c>
      <c r="IZ256">
        <f>Rådata_6000!IS118</f>
        <v>0</v>
      </c>
      <c r="JA256">
        <f>Rådata_6000!IT118</f>
        <v>0</v>
      </c>
      <c r="JB256">
        <f>Rådata_6000!IU118</f>
        <v>0</v>
      </c>
      <c r="JC256">
        <f>Rådata_6000!IV118</f>
        <v>0</v>
      </c>
      <c r="JD256">
        <f>Rådata_6000!IW118</f>
        <v>0</v>
      </c>
      <c r="JE256">
        <f>Rådata_6000!IX118</f>
        <v>0</v>
      </c>
      <c r="JF256">
        <f>Rådata_6000!IY118</f>
        <v>0</v>
      </c>
      <c r="JG256">
        <f>Rådata_6000!IZ118</f>
        <v>0</v>
      </c>
      <c r="JH256">
        <f>Rådata_6000!JA118</f>
        <v>0</v>
      </c>
      <c r="JI256">
        <f>Rådata_6000!JB118</f>
        <v>0</v>
      </c>
      <c r="JJ256">
        <f>Rådata_6000!JC118</f>
        <v>0</v>
      </c>
      <c r="JK256">
        <f>Rådata_6000!JD118</f>
        <v>0</v>
      </c>
      <c r="JL256">
        <f>Rådata_6000!JE118</f>
        <v>0</v>
      </c>
      <c r="JM256">
        <f>Rådata_6000!JF118</f>
        <v>0</v>
      </c>
      <c r="JN256">
        <f>Rådata_6000!JG118</f>
        <v>0</v>
      </c>
      <c r="JO256">
        <f>Rådata_6000!JH118</f>
        <v>0</v>
      </c>
      <c r="JP256">
        <f>Rådata_6000!JI118</f>
        <v>0</v>
      </c>
      <c r="JQ256">
        <f>Rådata_6000!JJ118</f>
        <v>0</v>
      </c>
      <c r="JR256">
        <f>Rådata_6000!JK118</f>
        <v>0</v>
      </c>
      <c r="JS256">
        <f>Rådata_6000!JL118</f>
        <v>0</v>
      </c>
      <c r="JT256">
        <f>Rådata_6000!JM118</f>
        <v>0</v>
      </c>
      <c r="JU256">
        <f>Rådata_6000!JN118</f>
        <v>0</v>
      </c>
      <c r="JV256">
        <f>Rådata_6000!JO118</f>
        <v>0</v>
      </c>
      <c r="JW256">
        <f>Rådata_6000!JP118</f>
        <v>0</v>
      </c>
      <c r="JX256">
        <f>Rådata_6000!JQ118</f>
        <v>0</v>
      </c>
      <c r="JY256">
        <f>Rådata_6000!JR118</f>
        <v>0</v>
      </c>
      <c r="JZ256">
        <f>Rådata_6000!JS118</f>
        <v>0</v>
      </c>
      <c r="KA256">
        <f>Rådata_6000!JT118</f>
        <v>0</v>
      </c>
      <c r="KB256">
        <f>Rådata_6000!JU118</f>
        <v>0</v>
      </c>
      <c r="KC256">
        <f>Rådata_6000!JV118</f>
        <v>0</v>
      </c>
      <c r="KD256">
        <f>Rådata_6000!JW118</f>
        <v>0</v>
      </c>
      <c r="KE256">
        <f>Rådata_6000!JX118</f>
        <v>0</v>
      </c>
      <c r="KF256">
        <f>Rådata_6000!JY118</f>
        <v>0</v>
      </c>
      <c r="KG256">
        <f>Rådata_6000!JZ118</f>
        <v>0</v>
      </c>
      <c r="KH256">
        <f>Rådata_6000!KA118</f>
        <v>0</v>
      </c>
      <c r="KI256">
        <f>Rådata_6000!KB118</f>
        <v>0</v>
      </c>
      <c r="KJ256">
        <f>Rådata_6000!KC118</f>
        <v>0</v>
      </c>
      <c r="KK256">
        <f>Rådata_6000!KD118</f>
        <v>0</v>
      </c>
      <c r="KL256">
        <f>Rådata_6000!KE118</f>
        <v>0</v>
      </c>
      <c r="KM256">
        <f>Rådata_6000!KF118</f>
        <v>0</v>
      </c>
      <c r="KN256">
        <f>Rådata_6000!KG118</f>
        <v>0</v>
      </c>
      <c r="KO256">
        <f>Rådata_6000!KH118</f>
        <v>0</v>
      </c>
      <c r="KP256">
        <f>Rådata_6000!KI118</f>
        <v>0</v>
      </c>
      <c r="KQ256">
        <f>Rådata_6000!KJ118</f>
        <v>0</v>
      </c>
      <c r="KR256">
        <f>Rådata_6000!KK118</f>
        <v>0</v>
      </c>
      <c r="KS256">
        <f>Rådata_6000!KL118</f>
        <v>0</v>
      </c>
      <c r="KT256">
        <f>Rådata_6000!KM118</f>
        <v>0</v>
      </c>
      <c r="KU256">
        <f>Rådata_6000!KN118</f>
        <v>0</v>
      </c>
      <c r="KV256">
        <f>Rådata_6000!KO118</f>
        <v>0</v>
      </c>
      <c r="KW256">
        <f>Rådata_6000!KP118</f>
        <v>0</v>
      </c>
      <c r="KX256">
        <f>Rådata_6000!KQ118</f>
        <v>0</v>
      </c>
      <c r="KY256">
        <f>Rådata_6000!KR118</f>
        <v>0</v>
      </c>
      <c r="KZ256">
        <f>Rådata_6000!KS118</f>
        <v>0</v>
      </c>
      <c r="LA256">
        <f>Rådata_6000!KT118</f>
        <v>0</v>
      </c>
      <c r="LB256">
        <f>Rådata_6000!KU118</f>
        <v>0</v>
      </c>
      <c r="LC256">
        <f>Rådata_6000!KV118</f>
        <v>0</v>
      </c>
      <c r="LD256">
        <f>Rådata_6000!KW118</f>
        <v>0</v>
      </c>
      <c r="LE256">
        <f>Rådata_6000!KX118</f>
        <v>0</v>
      </c>
      <c r="LF256">
        <f>Rådata_6000!KY118</f>
        <v>0</v>
      </c>
      <c r="LG256">
        <f>Rådata_6000!KZ118</f>
        <v>0</v>
      </c>
      <c r="LH256">
        <f>Rådata_6000!LA118</f>
        <v>0</v>
      </c>
      <c r="LI256">
        <f>Rådata_6000!LB118</f>
        <v>0</v>
      </c>
      <c r="LJ256">
        <f>Rådata_6000!LC118</f>
        <v>0</v>
      </c>
      <c r="LK256">
        <f>Rådata_6000!LD118</f>
        <v>0</v>
      </c>
      <c r="LL256">
        <f>Rådata_6000!LE118</f>
        <v>0</v>
      </c>
      <c r="LM256">
        <f>Rådata_6000!LF118</f>
        <v>0</v>
      </c>
      <c r="LN256">
        <f>Rådata_6000!LG118</f>
        <v>0</v>
      </c>
      <c r="LO256">
        <f>Rådata_6000!LH118</f>
        <v>0</v>
      </c>
      <c r="LP256">
        <f>Rådata_6000!LI118</f>
        <v>0</v>
      </c>
      <c r="LQ256">
        <f>Rådata_6000!LJ118</f>
        <v>0</v>
      </c>
      <c r="LR256">
        <f>Rådata_6000!LK118</f>
        <v>0</v>
      </c>
      <c r="LS256">
        <f>Rådata_6000!LL118</f>
        <v>0</v>
      </c>
      <c r="LT256">
        <f>Rådata_6000!LM118</f>
        <v>0</v>
      </c>
      <c r="LU256">
        <f>Rådata_6000!LN118</f>
        <v>0</v>
      </c>
      <c r="LV256">
        <f>Rådata_6000!LO118</f>
        <v>0</v>
      </c>
      <c r="LW256">
        <f>Rådata_6000!LP118</f>
        <v>0</v>
      </c>
      <c r="LX256">
        <f>Rådata_6000!LQ118</f>
        <v>0</v>
      </c>
      <c r="LY256">
        <f>Rådata_6000!LR118</f>
        <v>0</v>
      </c>
      <c r="LZ256">
        <f>Rådata_6000!LS118</f>
        <v>0</v>
      </c>
      <c r="MA256">
        <f>Rådata_6000!LT118</f>
        <v>0</v>
      </c>
      <c r="MB256">
        <f>Rådata_6000!LU118</f>
        <v>0</v>
      </c>
      <c r="MC256">
        <f>Rådata_6000!LV118</f>
        <v>0</v>
      </c>
      <c r="MD256">
        <f>Rådata_6000!LW118</f>
        <v>0</v>
      </c>
      <c r="ME256">
        <f>Rådata_6000!LX118</f>
        <v>0</v>
      </c>
      <c r="MF256">
        <f>Rådata_6000!LY118</f>
        <v>0</v>
      </c>
      <c r="MG256">
        <f>Rådata_6000!LZ118</f>
        <v>0</v>
      </c>
      <c r="MH256">
        <f>Rådata_6000!MA118</f>
        <v>0</v>
      </c>
      <c r="MI256">
        <f>Rådata_6000!MB118</f>
        <v>0</v>
      </c>
      <c r="MJ256">
        <f>Rådata_6000!MC118</f>
        <v>0</v>
      </c>
      <c r="MK256">
        <f>Rådata_6000!MD118</f>
        <v>0</v>
      </c>
      <c r="ML256">
        <f>Rådata_6000!ME118</f>
        <v>0</v>
      </c>
      <c r="MM256">
        <f>Rådata_6000!MF118</f>
        <v>0</v>
      </c>
      <c r="MN256">
        <f>Rådata_6000!MG118</f>
        <v>0</v>
      </c>
      <c r="MO256">
        <f>Rådata_6000!MH118</f>
        <v>0</v>
      </c>
      <c r="MP256">
        <f>Rådata_6000!MI118</f>
        <v>0</v>
      </c>
      <c r="MQ256">
        <f>Rådata_6000!MJ118</f>
        <v>0</v>
      </c>
      <c r="MR256">
        <f>Rådata_6000!MK118</f>
        <v>0</v>
      </c>
      <c r="MS256">
        <f>Rådata_6000!ML118</f>
        <v>0</v>
      </c>
      <c r="MT256">
        <f>Rådata_6000!MM118</f>
        <v>0</v>
      </c>
      <c r="MU256">
        <f>Rådata_6000!MN118</f>
        <v>0</v>
      </c>
      <c r="MV256">
        <f>Rådata_6000!MO118</f>
        <v>0</v>
      </c>
      <c r="MW256">
        <f>Rådata_6000!MP118</f>
        <v>0</v>
      </c>
      <c r="MX256">
        <f>Rådata_6000!MQ118</f>
        <v>0</v>
      </c>
      <c r="MY256">
        <f>Rådata_6000!MR118</f>
        <v>0</v>
      </c>
      <c r="MZ256">
        <f>Rådata_6000!MS118</f>
        <v>0</v>
      </c>
      <c r="NA256">
        <f>Rådata_6000!MT118</f>
        <v>0</v>
      </c>
      <c r="NB256">
        <f>Rådata_6000!MU118</f>
        <v>0</v>
      </c>
      <c r="NC256">
        <f>Rådata_6000!MV118</f>
        <v>0</v>
      </c>
      <c r="ND256">
        <f>Rådata_6000!MW118</f>
        <v>0</v>
      </c>
      <c r="NE256">
        <f>Rådata_6000!MX118</f>
        <v>0</v>
      </c>
      <c r="NF256">
        <f>Rådata_6000!MY118</f>
        <v>0</v>
      </c>
      <c r="NG256">
        <f>Rådata_6000!MZ118</f>
        <v>0</v>
      </c>
      <c r="NH256">
        <f>Rådata_6000!NA118</f>
        <v>0</v>
      </c>
      <c r="NI256">
        <f>Rådata_6000!NB118</f>
        <v>0</v>
      </c>
      <c r="NJ256">
        <f>Rådata_6000!NC118</f>
        <v>0</v>
      </c>
      <c r="NK256">
        <f>Rådata_6000!ND118</f>
        <v>0</v>
      </c>
      <c r="NL256">
        <f>Rådata_6000!NE118</f>
        <v>0</v>
      </c>
      <c r="NM256">
        <f>Rådata_6000!NF118</f>
        <v>0</v>
      </c>
      <c r="NN256">
        <f>Rådata_6000!NG118</f>
        <v>0</v>
      </c>
      <c r="NO256">
        <f>Rådata_6000!NH118</f>
        <v>0</v>
      </c>
      <c r="NP256">
        <f>Rådata_6000!NI118</f>
        <v>0</v>
      </c>
      <c r="NQ256">
        <f>Rådata_6000!NJ118</f>
        <v>0</v>
      </c>
      <c r="NR256">
        <f>Rådata_6000!NK118</f>
        <v>0</v>
      </c>
      <c r="NS256">
        <f>Rådata_6000!NL118</f>
        <v>0</v>
      </c>
      <c r="NT256">
        <f>Rådata_6000!NM118</f>
        <v>0</v>
      </c>
      <c r="NU256">
        <f>Rådata_6000!NN118</f>
        <v>0</v>
      </c>
      <c r="NV256">
        <f>Rådata_6000!NO118</f>
        <v>0</v>
      </c>
      <c r="NW256">
        <f>Rådata_6000!NP118</f>
        <v>0</v>
      </c>
      <c r="NX256">
        <f>Rådata_6000!NQ118</f>
        <v>0</v>
      </c>
      <c r="NY256">
        <f>Rådata_6000!NR118</f>
        <v>0</v>
      </c>
      <c r="NZ256">
        <f>Rådata_6000!NS118</f>
        <v>0</v>
      </c>
      <c r="OA256">
        <f>Rådata_6000!NT118</f>
        <v>0</v>
      </c>
      <c r="OB256">
        <f>Rådata_6000!NU118</f>
        <v>0</v>
      </c>
      <c r="OC256">
        <f>Rådata_6000!NV118</f>
        <v>0</v>
      </c>
      <c r="OD256">
        <f>Rådata_6000!NW118</f>
        <v>0</v>
      </c>
      <c r="OE256">
        <f>Rådata_6000!NX118</f>
        <v>0</v>
      </c>
      <c r="OF256">
        <f>Rådata_6000!NY118</f>
        <v>0</v>
      </c>
      <c r="OG256">
        <f>Rådata_6000!NZ118</f>
        <v>0</v>
      </c>
      <c r="OH256">
        <f>Rådata_6000!OA118</f>
        <v>0</v>
      </c>
      <c r="OI256">
        <f>Rådata_6000!OB118</f>
        <v>0</v>
      </c>
      <c r="OJ256">
        <f>Rådata_6000!OC118</f>
        <v>0</v>
      </c>
      <c r="OK256">
        <f>Rådata_6000!OD118</f>
        <v>0</v>
      </c>
      <c r="OL256">
        <f>Rådata_6000!OE118</f>
        <v>0</v>
      </c>
      <c r="OM256">
        <f>Rådata_6000!OF118</f>
        <v>0</v>
      </c>
      <c r="ON256">
        <f>Rådata_6000!OG118</f>
        <v>0</v>
      </c>
      <c r="OO256">
        <f>Rådata_6000!OH118</f>
        <v>0</v>
      </c>
      <c r="OP256">
        <f>Rådata_6000!OI118</f>
        <v>0</v>
      </c>
      <c r="OQ256">
        <f>Rådata_6000!OJ118</f>
        <v>0</v>
      </c>
      <c r="OR256">
        <f>Rådata_6000!OK118</f>
        <v>0</v>
      </c>
      <c r="OS256">
        <f>Rådata_6000!OL118</f>
        <v>0</v>
      </c>
    </row>
    <row r="257" spans="1:409">
      <c r="A257" t="s">
        <v>457</v>
      </c>
      <c r="J257">
        <f>Rådata_6000!C119</f>
        <v>0</v>
      </c>
      <c r="K257">
        <f>Rådata_6000!D119</f>
        <v>0</v>
      </c>
      <c r="L257">
        <f>Rådata_6000!E119</f>
        <v>0</v>
      </c>
      <c r="M257">
        <f>Rådata_6000!F119</f>
        <v>0</v>
      </c>
      <c r="N257">
        <f>Rådata_6000!G119</f>
        <v>0</v>
      </c>
      <c r="O257">
        <f>Rådata_6000!H119</f>
        <v>0</v>
      </c>
      <c r="P257">
        <f>Rådata_6000!I119</f>
        <v>0</v>
      </c>
      <c r="Q257">
        <f>Rådata_6000!J119</f>
        <v>0</v>
      </c>
      <c r="R257">
        <f>Rådata_6000!K119</f>
        <v>0</v>
      </c>
      <c r="S257">
        <f>Rådata_6000!L119</f>
        <v>0</v>
      </c>
      <c r="T257">
        <f>Rådata_6000!M119</f>
        <v>0</v>
      </c>
      <c r="U257">
        <f>Rådata_6000!N119</f>
        <v>0</v>
      </c>
      <c r="V257">
        <f>Rådata_6000!O119</f>
        <v>0</v>
      </c>
      <c r="W257">
        <f>Rådata_6000!P119</f>
        <v>0</v>
      </c>
      <c r="X257">
        <f>Rådata_6000!Q119</f>
        <v>0</v>
      </c>
      <c r="Y257">
        <f>Rådata_6000!R119</f>
        <v>0</v>
      </c>
      <c r="Z257">
        <f>Rådata_6000!S119</f>
        <v>0</v>
      </c>
      <c r="AA257">
        <f>Rådata_6000!T119</f>
        <v>0</v>
      </c>
      <c r="AB257">
        <f>Rådata_6000!U119</f>
        <v>0</v>
      </c>
      <c r="AC257">
        <f>Rådata_6000!V119</f>
        <v>0</v>
      </c>
      <c r="AD257">
        <f>Rådata_6000!W119</f>
        <v>0</v>
      </c>
      <c r="AE257">
        <f>Rådata_6000!X119</f>
        <v>0</v>
      </c>
      <c r="AF257">
        <f>Rådata_6000!Y119</f>
        <v>0</v>
      </c>
      <c r="AG257">
        <f>Rådata_6000!Z119</f>
        <v>0</v>
      </c>
      <c r="AH257">
        <f>Rådata_6000!AA119</f>
        <v>0</v>
      </c>
      <c r="AI257">
        <f>Rådata_6000!AB119</f>
        <v>0</v>
      </c>
      <c r="AJ257">
        <f>Rådata_6000!AC119</f>
        <v>0</v>
      </c>
      <c r="AK257">
        <f>Rådata_6000!AD119</f>
        <v>0</v>
      </c>
      <c r="AL257">
        <f>Rådata_6000!AE119</f>
        <v>0</v>
      </c>
      <c r="AM257">
        <f>Rådata_6000!AF119</f>
        <v>0</v>
      </c>
      <c r="AN257">
        <f>Rådata_6000!AG119</f>
        <v>0</v>
      </c>
      <c r="AO257">
        <f>Rådata_6000!AH119</f>
        <v>0</v>
      </c>
      <c r="AP257">
        <f>Rådata_6000!AI119</f>
        <v>0</v>
      </c>
      <c r="AQ257">
        <f>Rådata_6000!AJ119</f>
        <v>0</v>
      </c>
      <c r="AR257">
        <f>Rådata_6000!AK119</f>
        <v>0</v>
      </c>
      <c r="AS257">
        <f>Rådata_6000!AL119</f>
        <v>0</v>
      </c>
      <c r="AT257">
        <f>Rådata_6000!AM119</f>
        <v>0</v>
      </c>
      <c r="AU257">
        <f>Rådata_6000!AN119</f>
        <v>0</v>
      </c>
      <c r="AV257">
        <f>Rådata_6000!AO119</f>
        <v>0</v>
      </c>
      <c r="AW257">
        <f>Rådata_6000!AP119</f>
        <v>0</v>
      </c>
      <c r="AX257">
        <f>Rådata_6000!AQ119</f>
        <v>0</v>
      </c>
      <c r="AY257">
        <f>Rådata_6000!AR119</f>
        <v>0</v>
      </c>
      <c r="AZ257">
        <f>Rådata_6000!AS119</f>
        <v>0</v>
      </c>
      <c r="BA257">
        <f>Rådata_6000!AT119</f>
        <v>0</v>
      </c>
      <c r="BB257">
        <f>Rådata_6000!AU119</f>
        <v>0</v>
      </c>
      <c r="BC257">
        <f>Rådata_6000!AV119</f>
        <v>0</v>
      </c>
      <c r="BD257">
        <f>Rådata_6000!AW119</f>
        <v>0</v>
      </c>
      <c r="BE257">
        <f>Rådata_6000!AX119</f>
        <v>0</v>
      </c>
      <c r="BF257">
        <f>Rådata_6000!AY119</f>
        <v>0</v>
      </c>
      <c r="BG257">
        <f>Rådata_6000!AZ119</f>
        <v>0</v>
      </c>
      <c r="BH257">
        <f>Rådata_6000!BA119</f>
        <v>0</v>
      </c>
      <c r="BI257">
        <f>Rådata_6000!BB119</f>
        <v>0</v>
      </c>
      <c r="BJ257">
        <f>Rådata_6000!BC119</f>
        <v>0</v>
      </c>
      <c r="BK257">
        <f>Rådata_6000!BD119</f>
        <v>0</v>
      </c>
      <c r="BL257">
        <f>Rådata_6000!BE119</f>
        <v>0</v>
      </c>
      <c r="BM257">
        <f>Rådata_6000!BF119</f>
        <v>0</v>
      </c>
      <c r="BN257">
        <f>Rådata_6000!BG119</f>
        <v>0</v>
      </c>
      <c r="BO257">
        <f>Rådata_6000!BH119</f>
        <v>0</v>
      </c>
      <c r="BP257">
        <f>Rådata_6000!BI119</f>
        <v>0</v>
      </c>
      <c r="BQ257">
        <f>Rådata_6000!BJ119</f>
        <v>0</v>
      </c>
      <c r="BR257">
        <f>Rådata_6000!BK119</f>
        <v>0</v>
      </c>
      <c r="BS257">
        <f>Rådata_6000!BL119</f>
        <v>0</v>
      </c>
      <c r="BT257">
        <f>Rådata_6000!BM119</f>
        <v>0</v>
      </c>
      <c r="BU257">
        <f>Rådata_6000!BN119</f>
        <v>0</v>
      </c>
      <c r="BV257">
        <f>Rådata_6000!BO119</f>
        <v>0</v>
      </c>
      <c r="BW257">
        <f>Rådata_6000!BP119</f>
        <v>0</v>
      </c>
      <c r="BX257">
        <f>Rådata_6000!BQ119</f>
        <v>0</v>
      </c>
      <c r="BY257">
        <f>Rådata_6000!BR119</f>
        <v>0</v>
      </c>
      <c r="BZ257">
        <f>Rådata_6000!BS119</f>
        <v>0</v>
      </c>
      <c r="CA257">
        <f>Rådata_6000!BT119</f>
        <v>0</v>
      </c>
      <c r="CB257">
        <f>Rådata_6000!BU119</f>
        <v>0</v>
      </c>
      <c r="CC257">
        <f>Rådata_6000!BV119</f>
        <v>0</v>
      </c>
      <c r="CD257">
        <f>Rådata_6000!BW119</f>
        <v>0</v>
      </c>
      <c r="CE257">
        <f>Rådata_6000!BX119</f>
        <v>0</v>
      </c>
      <c r="CF257">
        <f>Rådata_6000!BY119</f>
        <v>0</v>
      </c>
      <c r="CG257">
        <f>Rådata_6000!BZ119</f>
        <v>0</v>
      </c>
      <c r="CH257">
        <f>Rådata_6000!CA119</f>
        <v>0</v>
      </c>
      <c r="CI257">
        <f>Rådata_6000!CB119</f>
        <v>0</v>
      </c>
      <c r="CJ257">
        <f>Rådata_6000!CC119</f>
        <v>0</v>
      </c>
      <c r="CK257">
        <f>Rådata_6000!CD119</f>
        <v>0</v>
      </c>
      <c r="CL257">
        <f>Rådata_6000!CE119</f>
        <v>0</v>
      </c>
      <c r="CM257">
        <f>Rådata_6000!CF119</f>
        <v>0</v>
      </c>
      <c r="CN257">
        <f>Rådata_6000!CG119</f>
        <v>0</v>
      </c>
      <c r="CO257">
        <f>Rådata_6000!CH119</f>
        <v>0</v>
      </c>
      <c r="CP257">
        <f>Rådata_6000!CI119</f>
        <v>0</v>
      </c>
      <c r="CQ257">
        <f>Rådata_6000!CJ119</f>
        <v>0</v>
      </c>
      <c r="CR257">
        <f>Rådata_6000!CK119</f>
        <v>0</v>
      </c>
      <c r="CS257">
        <f>Rådata_6000!CL119</f>
        <v>0</v>
      </c>
      <c r="CT257">
        <f>Rådata_6000!CM119</f>
        <v>0</v>
      </c>
      <c r="CU257">
        <f>Rådata_6000!CN119</f>
        <v>0</v>
      </c>
      <c r="CV257">
        <f>Rådata_6000!CO119</f>
        <v>0</v>
      </c>
      <c r="CW257">
        <f>Rådata_6000!CP119</f>
        <v>0</v>
      </c>
      <c r="CX257">
        <f>Rådata_6000!CQ119</f>
        <v>0</v>
      </c>
      <c r="CY257">
        <f>Rådata_6000!CR119</f>
        <v>0</v>
      </c>
      <c r="CZ257">
        <f>Rådata_6000!CS119</f>
        <v>0</v>
      </c>
      <c r="DA257">
        <f>Rådata_6000!CT119</f>
        <v>0</v>
      </c>
      <c r="DB257">
        <f>Rådata_6000!CU119</f>
        <v>0</v>
      </c>
      <c r="DC257">
        <f>Rådata_6000!CV119</f>
        <v>0</v>
      </c>
      <c r="DD257">
        <f>Rådata_6000!CW119</f>
        <v>0</v>
      </c>
      <c r="DE257">
        <f>Rådata_6000!CX119</f>
        <v>0</v>
      </c>
      <c r="DF257">
        <f>Rådata_6000!CY119</f>
        <v>0</v>
      </c>
      <c r="DG257">
        <f>Rådata_6000!CZ119</f>
        <v>0</v>
      </c>
      <c r="DH257">
        <f>Rådata_6000!DA119</f>
        <v>0</v>
      </c>
      <c r="DI257">
        <f>Rådata_6000!DB119</f>
        <v>0</v>
      </c>
      <c r="DJ257">
        <f>Rådata_6000!DC119</f>
        <v>0</v>
      </c>
      <c r="DK257">
        <f>Rådata_6000!DD119</f>
        <v>0</v>
      </c>
      <c r="DL257">
        <f>Rådata_6000!DE119</f>
        <v>0</v>
      </c>
      <c r="DM257">
        <f>Rådata_6000!DF119</f>
        <v>0</v>
      </c>
      <c r="DN257">
        <f>Rådata_6000!DG119</f>
        <v>0</v>
      </c>
      <c r="DO257">
        <f>Rådata_6000!DH119</f>
        <v>0</v>
      </c>
      <c r="DP257">
        <f>Rådata_6000!DI119</f>
        <v>0</v>
      </c>
      <c r="DQ257">
        <f>Rådata_6000!DJ119</f>
        <v>0</v>
      </c>
      <c r="DR257">
        <f>Rådata_6000!DK119</f>
        <v>0</v>
      </c>
      <c r="DS257">
        <f>Rådata_6000!DL119</f>
        <v>0</v>
      </c>
      <c r="DT257">
        <f>Rådata_6000!DM119</f>
        <v>0</v>
      </c>
      <c r="DU257">
        <f>Rådata_6000!DN119</f>
        <v>0</v>
      </c>
      <c r="DV257">
        <f>Rådata_6000!DO119</f>
        <v>0</v>
      </c>
      <c r="DW257">
        <f>Rådata_6000!DP119</f>
        <v>0</v>
      </c>
      <c r="DX257">
        <f>Rådata_6000!DQ119</f>
        <v>0</v>
      </c>
      <c r="DY257">
        <f>Rådata_6000!DR119</f>
        <v>0</v>
      </c>
      <c r="DZ257">
        <f>Rådata_6000!DS119</f>
        <v>0</v>
      </c>
      <c r="EA257">
        <f>Rådata_6000!DT119</f>
        <v>0</v>
      </c>
      <c r="EB257">
        <f>Rådata_6000!DU119</f>
        <v>0</v>
      </c>
      <c r="EC257">
        <f>Rådata_6000!DV119</f>
        <v>0</v>
      </c>
      <c r="ED257">
        <f>Rådata_6000!DW119</f>
        <v>0</v>
      </c>
      <c r="EE257">
        <f>Rådata_6000!DX119</f>
        <v>0</v>
      </c>
      <c r="EF257">
        <f>Rådata_6000!DY119</f>
        <v>0</v>
      </c>
      <c r="EG257">
        <f>Rådata_6000!DZ119</f>
        <v>0</v>
      </c>
      <c r="EH257">
        <f>Rådata_6000!EA119</f>
        <v>0</v>
      </c>
      <c r="EI257">
        <f>Rådata_6000!EB119</f>
        <v>0</v>
      </c>
      <c r="EJ257">
        <f>Rådata_6000!EC119</f>
        <v>0</v>
      </c>
      <c r="EK257">
        <f>Rådata_6000!ED119</f>
        <v>0</v>
      </c>
      <c r="EL257">
        <f>Rådata_6000!EE119</f>
        <v>0</v>
      </c>
      <c r="EM257">
        <f>Rådata_6000!EF119</f>
        <v>0</v>
      </c>
      <c r="EN257">
        <f>Rådata_6000!EG119</f>
        <v>0</v>
      </c>
      <c r="EO257">
        <f>Rådata_6000!EH119</f>
        <v>0</v>
      </c>
      <c r="EP257">
        <f>Rådata_6000!EI119</f>
        <v>0</v>
      </c>
      <c r="EQ257">
        <f>Rådata_6000!EJ119</f>
        <v>0</v>
      </c>
      <c r="ER257">
        <f>Rådata_6000!EK119</f>
        <v>0</v>
      </c>
      <c r="ES257">
        <f>Rådata_6000!EL119</f>
        <v>0</v>
      </c>
      <c r="ET257">
        <f>Rådata_6000!EM119</f>
        <v>0</v>
      </c>
      <c r="EU257">
        <f>Rådata_6000!EN119</f>
        <v>0</v>
      </c>
      <c r="EV257">
        <f>Rådata_6000!EO119</f>
        <v>0</v>
      </c>
      <c r="EW257">
        <f>Rådata_6000!EP119</f>
        <v>0</v>
      </c>
      <c r="EX257">
        <f>Rådata_6000!EQ119</f>
        <v>0</v>
      </c>
      <c r="EY257">
        <f>Rådata_6000!ER119</f>
        <v>0</v>
      </c>
      <c r="EZ257">
        <f>Rådata_6000!ES119</f>
        <v>0</v>
      </c>
      <c r="FA257">
        <f>Rådata_6000!ET119</f>
        <v>0</v>
      </c>
      <c r="FB257">
        <f>Rådata_6000!EU119</f>
        <v>0</v>
      </c>
      <c r="FC257">
        <f>Rådata_6000!EV119</f>
        <v>0</v>
      </c>
      <c r="FD257">
        <f>Rådata_6000!EW119</f>
        <v>0</v>
      </c>
      <c r="FE257">
        <f>Rådata_6000!EX119</f>
        <v>0</v>
      </c>
      <c r="FF257">
        <f>Rådata_6000!EY119</f>
        <v>0</v>
      </c>
      <c r="FG257">
        <f>Rådata_6000!EZ119</f>
        <v>0</v>
      </c>
      <c r="FH257">
        <f>Rådata_6000!FA119</f>
        <v>0</v>
      </c>
      <c r="FI257">
        <f>Rådata_6000!FB119</f>
        <v>0</v>
      </c>
      <c r="FJ257">
        <f>Rådata_6000!FC119</f>
        <v>0</v>
      </c>
      <c r="FK257">
        <f>Rådata_6000!FD119</f>
        <v>0</v>
      </c>
      <c r="FL257">
        <f>Rådata_6000!FE119</f>
        <v>0</v>
      </c>
      <c r="FM257">
        <f>Rådata_6000!FF119</f>
        <v>0</v>
      </c>
      <c r="FN257">
        <f>Rådata_6000!FG119</f>
        <v>0</v>
      </c>
      <c r="FO257">
        <f>Rådata_6000!FH119</f>
        <v>0</v>
      </c>
      <c r="FP257">
        <f>Rådata_6000!FI119</f>
        <v>0</v>
      </c>
      <c r="FQ257">
        <f>Rådata_6000!FJ119</f>
        <v>0</v>
      </c>
      <c r="FR257">
        <f>Rådata_6000!FK119</f>
        <v>0</v>
      </c>
      <c r="FS257">
        <f>Rådata_6000!FL119</f>
        <v>0</v>
      </c>
      <c r="FT257">
        <f>Rådata_6000!FM119</f>
        <v>0</v>
      </c>
      <c r="FU257">
        <f>Rådata_6000!FN119</f>
        <v>0</v>
      </c>
      <c r="FV257">
        <f>Rådata_6000!FO119</f>
        <v>0</v>
      </c>
      <c r="FW257">
        <f>Rådata_6000!FP119</f>
        <v>0</v>
      </c>
      <c r="FX257">
        <f>Rådata_6000!FQ119</f>
        <v>0</v>
      </c>
      <c r="FY257">
        <f>Rådata_6000!FR119</f>
        <v>0</v>
      </c>
      <c r="FZ257">
        <f>Rådata_6000!FS119</f>
        <v>0</v>
      </c>
      <c r="GA257">
        <f>Rådata_6000!FT119</f>
        <v>0</v>
      </c>
      <c r="GB257">
        <f>Rådata_6000!FU119</f>
        <v>0</v>
      </c>
      <c r="GC257">
        <f>Rådata_6000!FV119</f>
        <v>0</v>
      </c>
      <c r="GD257">
        <f>Rådata_6000!FW119</f>
        <v>0</v>
      </c>
      <c r="GE257">
        <f>Rådata_6000!FX119</f>
        <v>0</v>
      </c>
      <c r="GF257">
        <f>Rådata_6000!FY119</f>
        <v>0</v>
      </c>
      <c r="GG257">
        <f>Rådata_6000!FZ119</f>
        <v>0</v>
      </c>
      <c r="GH257">
        <f>Rådata_6000!GA119</f>
        <v>0</v>
      </c>
      <c r="GI257">
        <f>Rådata_6000!GB119</f>
        <v>0</v>
      </c>
      <c r="GJ257">
        <f>Rådata_6000!GC119</f>
        <v>0</v>
      </c>
      <c r="GK257">
        <f>Rådata_6000!GD119</f>
        <v>0</v>
      </c>
      <c r="GL257">
        <f>Rådata_6000!GE119</f>
        <v>0</v>
      </c>
      <c r="GM257">
        <f>Rådata_6000!GF119</f>
        <v>0</v>
      </c>
      <c r="GN257">
        <f>Rådata_6000!GG119</f>
        <v>0</v>
      </c>
      <c r="GO257">
        <f>Rådata_6000!GH119</f>
        <v>0</v>
      </c>
      <c r="GP257">
        <f>Rådata_6000!GI119</f>
        <v>0</v>
      </c>
      <c r="GQ257">
        <f>Rådata_6000!GJ119</f>
        <v>0</v>
      </c>
      <c r="GR257">
        <f>Rådata_6000!GK119</f>
        <v>0</v>
      </c>
      <c r="GS257">
        <f>Rådata_6000!GL119</f>
        <v>0</v>
      </c>
      <c r="GT257">
        <f>Rådata_6000!GM119</f>
        <v>0</v>
      </c>
      <c r="GU257">
        <f>Rådata_6000!GN119</f>
        <v>0</v>
      </c>
      <c r="GV257">
        <f>Rådata_6000!GO119</f>
        <v>0</v>
      </c>
      <c r="GW257">
        <f>Rådata_6000!GP119</f>
        <v>0</v>
      </c>
      <c r="GX257">
        <f>Rådata_6000!GQ119</f>
        <v>0</v>
      </c>
      <c r="GY257">
        <f>Rådata_6000!GR119</f>
        <v>0</v>
      </c>
      <c r="GZ257">
        <f>Rådata_6000!GS119</f>
        <v>0</v>
      </c>
      <c r="HA257">
        <f>Rådata_6000!GT119</f>
        <v>0</v>
      </c>
      <c r="HB257">
        <f>Rådata_6000!GU119</f>
        <v>0</v>
      </c>
      <c r="HC257">
        <f>Rådata_6000!GV119</f>
        <v>0</v>
      </c>
      <c r="HD257">
        <f>Rådata_6000!GW119</f>
        <v>0</v>
      </c>
      <c r="HE257">
        <f>Rådata_6000!GX119</f>
        <v>0</v>
      </c>
      <c r="HF257">
        <f>Rådata_6000!GY119</f>
        <v>0</v>
      </c>
      <c r="HG257">
        <f>Rådata_6000!GZ119</f>
        <v>0</v>
      </c>
      <c r="HH257">
        <f>Rådata_6000!HA119</f>
        <v>0</v>
      </c>
      <c r="HI257">
        <f>Rådata_6000!HB119</f>
        <v>0</v>
      </c>
      <c r="HJ257">
        <f>Rådata_6000!HC119</f>
        <v>0</v>
      </c>
      <c r="HK257">
        <f>Rådata_6000!HD119</f>
        <v>0</v>
      </c>
      <c r="HL257">
        <f>Rådata_6000!HE119</f>
        <v>0</v>
      </c>
      <c r="HM257">
        <f>Rådata_6000!HF119</f>
        <v>0</v>
      </c>
      <c r="HN257">
        <f>Rådata_6000!HG119</f>
        <v>0</v>
      </c>
      <c r="HO257">
        <f>Rådata_6000!HH119</f>
        <v>0</v>
      </c>
      <c r="HP257">
        <f>Rådata_6000!HI119</f>
        <v>0</v>
      </c>
      <c r="HQ257">
        <f>Rådata_6000!HJ119</f>
        <v>0</v>
      </c>
      <c r="HR257">
        <f>Rådata_6000!HK119</f>
        <v>0</v>
      </c>
      <c r="HS257">
        <f>Rådata_6000!HL119</f>
        <v>0</v>
      </c>
      <c r="HT257">
        <f>Rådata_6000!HM119</f>
        <v>0</v>
      </c>
      <c r="HU257">
        <f>Rådata_6000!HN119</f>
        <v>0</v>
      </c>
      <c r="HV257">
        <f>Rådata_6000!HO119</f>
        <v>0</v>
      </c>
      <c r="HW257">
        <f>Rådata_6000!HP119</f>
        <v>0</v>
      </c>
      <c r="HX257">
        <f>Rådata_6000!HQ119</f>
        <v>0</v>
      </c>
      <c r="HY257">
        <f>Rådata_6000!HR119</f>
        <v>0</v>
      </c>
      <c r="HZ257">
        <f>Rådata_6000!HS119</f>
        <v>0</v>
      </c>
      <c r="IA257">
        <f>Rådata_6000!HT119</f>
        <v>0</v>
      </c>
      <c r="IB257">
        <f>Rådata_6000!HU119</f>
        <v>0</v>
      </c>
      <c r="IC257">
        <f>Rådata_6000!HV119</f>
        <v>0</v>
      </c>
      <c r="ID257">
        <f>Rådata_6000!HW119</f>
        <v>0</v>
      </c>
      <c r="IE257">
        <f>Rådata_6000!HX119</f>
        <v>0</v>
      </c>
      <c r="IF257">
        <f>Rådata_6000!HY119</f>
        <v>0</v>
      </c>
      <c r="IG257">
        <f>Rådata_6000!HZ119</f>
        <v>0</v>
      </c>
      <c r="IH257">
        <f>Rådata_6000!IA119</f>
        <v>0</v>
      </c>
      <c r="II257">
        <f>Rådata_6000!IB119</f>
        <v>0</v>
      </c>
      <c r="IJ257">
        <f>Rådata_6000!IC119</f>
        <v>0</v>
      </c>
      <c r="IK257">
        <f>Rådata_6000!ID119</f>
        <v>0</v>
      </c>
      <c r="IL257">
        <f>Rådata_6000!IE119</f>
        <v>0</v>
      </c>
      <c r="IM257">
        <f>Rådata_6000!IF119</f>
        <v>0</v>
      </c>
      <c r="IN257">
        <f>Rådata_6000!IG119</f>
        <v>0</v>
      </c>
      <c r="IO257">
        <f>Rådata_6000!IH119</f>
        <v>0</v>
      </c>
      <c r="IP257">
        <f>Rådata_6000!II119</f>
        <v>0</v>
      </c>
      <c r="IQ257">
        <f>Rådata_6000!IJ119</f>
        <v>0</v>
      </c>
      <c r="IR257">
        <f>Rådata_6000!IK119</f>
        <v>0</v>
      </c>
      <c r="IS257">
        <f>Rådata_6000!IL119</f>
        <v>0</v>
      </c>
      <c r="IT257">
        <f>Rådata_6000!IM119</f>
        <v>0</v>
      </c>
      <c r="IU257">
        <f>Rådata_6000!IN119</f>
        <v>0</v>
      </c>
      <c r="IV257">
        <f>Rådata_6000!IO119</f>
        <v>0</v>
      </c>
      <c r="IW257">
        <f>Rådata_6000!IP119</f>
        <v>0</v>
      </c>
      <c r="IX257">
        <f>Rådata_6000!IQ119</f>
        <v>0</v>
      </c>
      <c r="IY257">
        <f>Rådata_6000!IR119</f>
        <v>0</v>
      </c>
      <c r="IZ257">
        <f>Rådata_6000!IS119</f>
        <v>0</v>
      </c>
      <c r="JA257">
        <f>Rådata_6000!IT119</f>
        <v>0</v>
      </c>
      <c r="JB257">
        <f>Rådata_6000!IU119</f>
        <v>0</v>
      </c>
      <c r="JC257">
        <f>Rådata_6000!IV119</f>
        <v>0</v>
      </c>
      <c r="JD257">
        <f>Rådata_6000!IW119</f>
        <v>0</v>
      </c>
      <c r="JE257">
        <f>Rådata_6000!IX119</f>
        <v>0</v>
      </c>
      <c r="JF257">
        <f>Rådata_6000!IY119</f>
        <v>0</v>
      </c>
      <c r="JG257">
        <f>Rådata_6000!IZ119</f>
        <v>0</v>
      </c>
      <c r="JH257">
        <f>Rådata_6000!JA119</f>
        <v>0</v>
      </c>
      <c r="JI257">
        <f>Rådata_6000!JB119</f>
        <v>0</v>
      </c>
      <c r="JJ257">
        <f>Rådata_6000!JC119</f>
        <v>0</v>
      </c>
      <c r="JK257">
        <f>Rådata_6000!JD119</f>
        <v>0</v>
      </c>
      <c r="JL257">
        <f>Rådata_6000!JE119</f>
        <v>0</v>
      </c>
      <c r="JM257">
        <f>Rådata_6000!JF119</f>
        <v>0</v>
      </c>
      <c r="JN257">
        <f>Rådata_6000!JG119</f>
        <v>0</v>
      </c>
      <c r="JO257">
        <f>Rådata_6000!JH119</f>
        <v>0</v>
      </c>
      <c r="JP257">
        <f>Rådata_6000!JI119</f>
        <v>0</v>
      </c>
      <c r="JQ257">
        <f>Rådata_6000!JJ119</f>
        <v>0</v>
      </c>
      <c r="JR257">
        <f>Rådata_6000!JK119</f>
        <v>0</v>
      </c>
      <c r="JS257">
        <f>Rådata_6000!JL119</f>
        <v>0</v>
      </c>
      <c r="JT257">
        <f>Rådata_6000!JM119</f>
        <v>0</v>
      </c>
      <c r="JU257">
        <f>Rådata_6000!JN119</f>
        <v>0</v>
      </c>
      <c r="JV257">
        <f>Rådata_6000!JO119</f>
        <v>0</v>
      </c>
      <c r="JW257">
        <f>Rådata_6000!JP119</f>
        <v>0</v>
      </c>
      <c r="JX257">
        <f>Rådata_6000!JQ119</f>
        <v>0</v>
      </c>
      <c r="JY257">
        <f>Rådata_6000!JR119</f>
        <v>0</v>
      </c>
      <c r="JZ257">
        <f>Rådata_6000!JS119</f>
        <v>0</v>
      </c>
      <c r="KA257">
        <f>Rådata_6000!JT119</f>
        <v>0</v>
      </c>
      <c r="KB257">
        <f>Rådata_6000!JU119</f>
        <v>0</v>
      </c>
      <c r="KC257">
        <f>Rådata_6000!JV119</f>
        <v>0</v>
      </c>
      <c r="KD257">
        <f>Rådata_6000!JW119</f>
        <v>0</v>
      </c>
      <c r="KE257">
        <f>Rådata_6000!JX119</f>
        <v>0</v>
      </c>
      <c r="KF257">
        <f>Rådata_6000!JY119</f>
        <v>0</v>
      </c>
      <c r="KG257">
        <f>Rådata_6000!JZ119</f>
        <v>0</v>
      </c>
      <c r="KH257">
        <f>Rådata_6000!KA119</f>
        <v>0</v>
      </c>
      <c r="KI257">
        <f>Rådata_6000!KB119</f>
        <v>0</v>
      </c>
      <c r="KJ257">
        <f>Rådata_6000!KC119</f>
        <v>0</v>
      </c>
      <c r="KK257">
        <f>Rådata_6000!KD119</f>
        <v>0</v>
      </c>
      <c r="KL257">
        <f>Rådata_6000!KE119</f>
        <v>0</v>
      </c>
      <c r="KM257">
        <f>Rådata_6000!KF119</f>
        <v>0</v>
      </c>
      <c r="KN257">
        <f>Rådata_6000!KG119</f>
        <v>0</v>
      </c>
      <c r="KO257">
        <f>Rådata_6000!KH119</f>
        <v>0</v>
      </c>
      <c r="KP257">
        <f>Rådata_6000!KI119</f>
        <v>0</v>
      </c>
      <c r="KQ257">
        <f>Rådata_6000!KJ119</f>
        <v>0</v>
      </c>
      <c r="KR257">
        <f>Rådata_6000!KK119</f>
        <v>0</v>
      </c>
      <c r="KS257">
        <f>Rådata_6000!KL119</f>
        <v>0</v>
      </c>
      <c r="KT257">
        <f>Rådata_6000!KM119</f>
        <v>0</v>
      </c>
      <c r="KU257">
        <f>Rådata_6000!KN119</f>
        <v>0</v>
      </c>
      <c r="KV257">
        <f>Rådata_6000!KO119</f>
        <v>0</v>
      </c>
      <c r="KW257">
        <f>Rådata_6000!KP119</f>
        <v>0</v>
      </c>
      <c r="KX257">
        <f>Rådata_6000!KQ119</f>
        <v>0</v>
      </c>
      <c r="KY257">
        <f>Rådata_6000!KR119</f>
        <v>0</v>
      </c>
      <c r="KZ257">
        <f>Rådata_6000!KS119</f>
        <v>0</v>
      </c>
      <c r="LA257">
        <f>Rådata_6000!KT119</f>
        <v>0</v>
      </c>
      <c r="LB257">
        <f>Rådata_6000!KU119</f>
        <v>0</v>
      </c>
      <c r="LC257">
        <f>Rådata_6000!KV119</f>
        <v>0</v>
      </c>
      <c r="LD257">
        <f>Rådata_6000!KW119</f>
        <v>0</v>
      </c>
      <c r="LE257">
        <f>Rådata_6000!KX119</f>
        <v>0</v>
      </c>
      <c r="LF257">
        <f>Rådata_6000!KY119</f>
        <v>0</v>
      </c>
      <c r="LG257">
        <f>Rådata_6000!KZ119</f>
        <v>0</v>
      </c>
      <c r="LH257">
        <f>Rådata_6000!LA119</f>
        <v>0</v>
      </c>
      <c r="LI257">
        <f>Rådata_6000!LB119</f>
        <v>0</v>
      </c>
      <c r="LJ257">
        <f>Rådata_6000!LC119</f>
        <v>0</v>
      </c>
      <c r="LK257">
        <f>Rådata_6000!LD119</f>
        <v>0</v>
      </c>
      <c r="LL257">
        <f>Rådata_6000!LE119</f>
        <v>0</v>
      </c>
      <c r="LM257">
        <f>Rådata_6000!LF119</f>
        <v>0</v>
      </c>
      <c r="LN257">
        <f>Rådata_6000!LG119</f>
        <v>0</v>
      </c>
      <c r="LO257">
        <f>Rådata_6000!LH119</f>
        <v>0</v>
      </c>
      <c r="LP257">
        <f>Rådata_6000!LI119</f>
        <v>0</v>
      </c>
      <c r="LQ257">
        <f>Rådata_6000!LJ119</f>
        <v>0</v>
      </c>
      <c r="LR257">
        <f>Rådata_6000!LK119</f>
        <v>0</v>
      </c>
      <c r="LS257">
        <f>Rådata_6000!LL119</f>
        <v>0</v>
      </c>
      <c r="LT257">
        <f>Rådata_6000!LM119</f>
        <v>0</v>
      </c>
      <c r="LU257">
        <f>Rådata_6000!LN119</f>
        <v>0</v>
      </c>
      <c r="LV257">
        <f>Rådata_6000!LO119</f>
        <v>0</v>
      </c>
      <c r="LW257">
        <f>Rådata_6000!LP119</f>
        <v>0</v>
      </c>
      <c r="LX257">
        <f>Rådata_6000!LQ119</f>
        <v>0</v>
      </c>
      <c r="LY257">
        <f>Rådata_6000!LR119</f>
        <v>0</v>
      </c>
      <c r="LZ257">
        <f>Rådata_6000!LS119</f>
        <v>0</v>
      </c>
      <c r="MA257">
        <f>Rådata_6000!LT119</f>
        <v>0</v>
      </c>
      <c r="MB257">
        <f>Rådata_6000!LU119</f>
        <v>0</v>
      </c>
      <c r="MC257">
        <f>Rådata_6000!LV119</f>
        <v>0</v>
      </c>
      <c r="MD257">
        <f>Rådata_6000!LW119</f>
        <v>0</v>
      </c>
      <c r="ME257">
        <f>Rådata_6000!LX119</f>
        <v>0</v>
      </c>
      <c r="MF257">
        <f>Rådata_6000!LY119</f>
        <v>0</v>
      </c>
      <c r="MG257">
        <f>Rådata_6000!LZ119</f>
        <v>0</v>
      </c>
      <c r="MH257">
        <f>Rådata_6000!MA119</f>
        <v>0</v>
      </c>
      <c r="MI257">
        <f>Rådata_6000!MB119</f>
        <v>0</v>
      </c>
      <c r="MJ257">
        <f>Rådata_6000!MC119</f>
        <v>0</v>
      </c>
      <c r="MK257">
        <f>Rådata_6000!MD119</f>
        <v>0</v>
      </c>
      <c r="ML257">
        <f>Rådata_6000!ME119</f>
        <v>0</v>
      </c>
      <c r="MM257">
        <f>Rådata_6000!MF119</f>
        <v>0</v>
      </c>
      <c r="MN257">
        <f>Rådata_6000!MG119</f>
        <v>0</v>
      </c>
      <c r="MO257">
        <f>Rådata_6000!MH119</f>
        <v>0</v>
      </c>
      <c r="MP257">
        <f>Rådata_6000!MI119</f>
        <v>0</v>
      </c>
      <c r="MQ257">
        <f>Rådata_6000!MJ119</f>
        <v>0</v>
      </c>
      <c r="MR257">
        <f>Rådata_6000!MK119</f>
        <v>0</v>
      </c>
      <c r="MS257">
        <f>Rådata_6000!ML119</f>
        <v>0</v>
      </c>
      <c r="MT257">
        <f>Rådata_6000!MM119</f>
        <v>0</v>
      </c>
      <c r="MU257">
        <f>Rådata_6000!MN119</f>
        <v>0</v>
      </c>
      <c r="MV257">
        <f>Rådata_6000!MO119</f>
        <v>0</v>
      </c>
      <c r="MW257">
        <f>Rådata_6000!MP119</f>
        <v>0</v>
      </c>
      <c r="MX257">
        <f>Rådata_6000!MQ119</f>
        <v>0</v>
      </c>
      <c r="MY257">
        <f>Rådata_6000!MR119</f>
        <v>0</v>
      </c>
      <c r="MZ257">
        <f>Rådata_6000!MS119</f>
        <v>0</v>
      </c>
      <c r="NA257">
        <f>Rådata_6000!MT119</f>
        <v>0</v>
      </c>
      <c r="NB257">
        <f>Rådata_6000!MU119</f>
        <v>0</v>
      </c>
      <c r="NC257">
        <f>Rådata_6000!MV119</f>
        <v>0</v>
      </c>
      <c r="ND257">
        <f>Rådata_6000!MW119</f>
        <v>0</v>
      </c>
      <c r="NE257">
        <f>Rådata_6000!MX119</f>
        <v>0</v>
      </c>
      <c r="NF257">
        <f>Rådata_6000!MY119</f>
        <v>0</v>
      </c>
      <c r="NG257">
        <f>Rådata_6000!MZ119</f>
        <v>0</v>
      </c>
      <c r="NH257">
        <f>Rådata_6000!NA119</f>
        <v>0</v>
      </c>
      <c r="NI257">
        <f>Rådata_6000!NB119</f>
        <v>0</v>
      </c>
      <c r="NJ257">
        <f>Rådata_6000!NC119</f>
        <v>0</v>
      </c>
      <c r="NK257">
        <f>Rådata_6000!ND119</f>
        <v>0</v>
      </c>
      <c r="NL257">
        <f>Rådata_6000!NE119</f>
        <v>0</v>
      </c>
      <c r="NM257">
        <f>Rådata_6000!NF119</f>
        <v>0</v>
      </c>
      <c r="NN257">
        <f>Rådata_6000!NG119</f>
        <v>0</v>
      </c>
      <c r="NO257">
        <f>Rådata_6000!NH119</f>
        <v>0</v>
      </c>
      <c r="NP257">
        <f>Rådata_6000!NI119</f>
        <v>0</v>
      </c>
      <c r="NQ257">
        <f>Rådata_6000!NJ119</f>
        <v>0</v>
      </c>
      <c r="NR257">
        <f>Rådata_6000!NK119</f>
        <v>0</v>
      </c>
      <c r="NS257">
        <f>Rådata_6000!NL119</f>
        <v>0</v>
      </c>
      <c r="NT257">
        <f>Rådata_6000!NM119</f>
        <v>0</v>
      </c>
      <c r="NU257">
        <f>Rådata_6000!NN119</f>
        <v>0</v>
      </c>
      <c r="NV257">
        <f>Rådata_6000!NO119</f>
        <v>0</v>
      </c>
      <c r="NW257">
        <f>Rådata_6000!NP119</f>
        <v>0</v>
      </c>
      <c r="NX257">
        <f>Rådata_6000!NQ119</f>
        <v>0</v>
      </c>
      <c r="NY257">
        <f>Rådata_6000!NR119</f>
        <v>0</v>
      </c>
      <c r="NZ257">
        <f>Rådata_6000!NS119</f>
        <v>0</v>
      </c>
      <c r="OA257">
        <f>Rådata_6000!NT119</f>
        <v>0</v>
      </c>
      <c r="OB257">
        <f>Rådata_6000!NU119</f>
        <v>0</v>
      </c>
      <c r="OC257">
        <f>Rådata_6000!NV119</f>
        <v>0</v>
      </c>
      <c r="OD257">
        <f>Rådata_6000!NW119</f>
        <v>0</v>
      </c>
      <c r="OE257">
        <f>Rådata_6000!NX119</f>
        <v>0</v>
      </c>
      <c r="OF257">
        <f>Rådata_6000!NY119</f>
        <v>0</v>
      </c>
      <c r="OG257">
        <f>Rådata_6000!NZ119</f>
        <v>0</v>
      </c>
      <c r="OH257">
        <f>Rådata_6000!OA119</f>
        <v>0</v>
      </c>
      <c r="OI257">
        <f>Rådata_6000!OB119</f>
        <v>0</v>
      </c>
      <c r="OJ257">
        <f>Rådata_6000!OC119</f>
        <v>0</v>
      </c>
      <c r="OK257">
        <f>Rådata_6000!OD119</f>
        <v>0</v>
      </c>
      <c r="OL257">
        <f>Rådata_6000!OE119</f>
        <v>0</v>
      </c>
      <c r="OM257">
        <f>Rådata_6000!OF119</f>
        <v>0</v>
      </c>
      <c r="ON257">
        <f>Rådata_6000!OG119</f>
        <v>0</v>
      </c>
      <c r="OO257">
        <f>Rådata_6000!OH119</f>
        <v>0</v>
      </c>
      <c r="OP257">
        <f>Rådata_6000!OI119</f>
        <v>0</v>
      </c>
      <c r="OQ257">
        <f>Rådata_6000!OJ119</f>
        <v>0</v>
      </c>
      <c r="OR257">
        <f>Rådata_6000!OK119</f>
        <v>0</v>
      </c>
      <c r="OS257">
        <f>Rådata_6000!OL119</f>
        <v>0</v>
      </c>
    </row>
    <row r="258" spans="1:409">
      <c r="A258" t="s">
        <v>458</v>
      </c>
      <c r="J258">
        <f>Rådata_6000!C120</f>
        <v>0</v>
      </c>
      <c r="K258">
        <f>Rådata_6000!D120</f>
        <v>0</v>
      </c>
      <c r="L258">
        <f>Rådata_6000!E120</f>
        <v>0</v>
      </c>
      <c r="M258">
        <f>Rådata_6000!F120</f>
        <v>0</v>
      </c>
      <c r="N258">
        <f>Rådata_6000!G120</f>
        <v>0</v>
      </c>
      <c r="O258">
        <f>Rådata_6000!H120</f>
        <v>0</v>
      </c>
      <c r="P258">
        <f>Rådata_6000!I120</f>
        <v>0</v>
      </c>
      <c r="Q258">
        <f>Rådata_6000!J120</f>
        <v>0</v>
      </c>
      <c r="R258">
        <f>Rådata_6000!K120</f>
        <v>0</v>
      </c>
      <c r="S258">
        <f>Rådata_6000!L120</f>
        <v>0</v>
      </c>
      <c r="T258">
        <f>Rådata_6000!M120</f>
        <v>0</v>
      </c>
      <c r="U258">
        <f>Rådata_6000!N120</f>
        <v>0</v>
      </c>
      <c r="V258">
        <f>Rådata_6000!O120</f>
        <v>0</v>
      </c>
      <c r="W258">
        <f>Rådata_6000!P120</f>
        <v>0</v>
      </c>
      <c r="X258">
        <f>Rådata_6000!Q120</f>
        <v>0</v>
      </c>
      <c r="Y258">
        <f>Rådata_6000!R120</f>
        <v>0</v>
      </c>
      <c r="Z258">
        <f>Rådata_6000!S120</f>
        <v>0</v>
      </c>
      <c r="AA258">
        <f>Rådata_6000!T120</f>
        <v>0</v>
      </c>
      <c r="AB258">
        <f>Rådata_6000!U120</f>
        <v>0</v>
      </c>
      <c r="AC258">
        <f>Rådata_6000!V120</f>
        <v>0</v>
      </c>
      <c r="AD258">
        <f>Rådata_6000!W120</f>
        <v>0</v>
      </c>
      <c r="AE258">
        <f>Rådata_6000!X120</f>
        <v>0</v>
      </c>
      <c r="AF258">
        <f>Rådata_6000!Y120</f>
        <v>0</v>
      </c>
      <c r="AG258">
        <f>Rådata_6000!Z120</f>
        <v>0</v>
      </c>
      <c r="AH258">
        <f>Rådata_6000!AA120</f>
        <v>0</v>
      </c>
      <c r="AI258">
        <f>Rådata_6000!AB120</f>
        <v>0</v>
      </c>
      <c r="AJ258">
        <f>Rådata_6000!AC120</f>
        <v>0</v>
      </c>
      <c r="AK258">
        <f>Rådata_6000!AD120</f>
        <v>0</v>
      </c>
      <c r="AL258">
        <f>Rådata_6000!AE120</f>
        <v>0</v>
      </c>
      <c r="AM258">
        <f>Rådata_6000!AF120</f>
        <v>0</v>
      </c>
      <c r="AN258">
        <f>Rådata_6000!AG120</f>
        <v>0</v>
      </c>
      <c r="AO258">
        <f>Rådata_6000!AH120</f>
        <v>0</v>
      </c>
      <c r="AP258">
        <f>Rådata_6000!AI120</f>
        <v>0</v>
      </c>
      <c r="AQ258">
        <f>Rådata_6000!AJ120</f>
        <v>0</v>
      </c>
      <c r="AR258">
        <f>Rådata_6000!AK120</f>
        <v>0</v>
      </c>
      <c r="AS258">
        <f>Rådata_6000!AL120</f>
        <v>0</v>
      </c>
      <c r="AT258">
        <f>Rådata_6000!AM120</f>
        <v>0</v>
      </c>
      <c r="AU258">
        <f>Rådata_6000!AN120</f>
        <v>0</v>
      </c>
      <c r="AV258">
        <f>Rådata_6000!AO120</f>
        <v>0</v>
      </c>
      <c r="AW258">
        <f>Rådata_6000!AP120</f>
        <v>0</v>
      </c>
      <c r="AX258">
        <f>Rådata_6000!AQ120</f>
        <v>0</v>
      </c>
      <c r="AY258">
        <f>Rådata_6000!AR120</f>
        <v>0</v>
      </c>
      <c r="AZ258">
        <f>Rådata_6000!AS120</f>
        <v>0</v>
      </c>
      <c r="BA258">
        <f>Rådata_6000!AT120</f>
        <v>0</v>
      </c>
      <c r="BB258">
        <f>Rådata_6000!AU120</f>
        <v>0</v>
      </c>
      <c r="BC258">
        <f>Rådata_6000!AV120</f>
        <v>0</v>
      </c>
      <c r="BD258">
        <f>Rådata_6000!AW120</f>
        <v>0</v>
      </c>
      <c r="BE258">
        <f>Rådata_6000!AX120</f>
        <v>0</v>
      </c>
      <c r="BF258">
        <f>Rådata_6000!AY120</f>
        <v>0</v>
      </c>
      <c r="BG258">
        <f>Rådata_6000!AZ120</f>
        <v>0</v>
      </c>
      <c r="BH258">
        <f>Rådata_6000!BA120</f>
        <v>0</v>
      </c>
      <c r="BI258">
        <f>Rådata_6000!BB120</f>
        <v>0</v>
      </c>
      <c r="BJ258">
        <f>Rådata_6000!BC120</f>
        <v>0</v>
      </c>
      <c r="BK258">
        <f>Rådata_6000!BD120</f>
        <v>0</v>
      </c>
      <c r="BL258">
        <f>Rådata_6000!BE120</f>
        <v>0</v>
      </c>
      <c r="BM258">
        <f>Rådata_6000!BF120</f>
        <v>0</v>
      </c>
      <c r="BN258">
        <f>Rådata_6000!BG120</f>
        <v>0</v>
      </c>
      <c r="BO258">
        <f>Rådata_6000!BH120</f>
        <v>0</v>
      </c>
      <c r="BP258">
        <f>Rådata_6000!BI120</f>
        <v>0</v>
      </c>
      <c r="BQ258">
        <f>Rådata_6000!BJ120</f>
        <v>0</v>
      </c>
      <c r="BR258">
        <f>Rådata_6000!BK120</f>
        <v>0</v>
      </c>
      <c r="BS258">
        <f>Rådata_6000!BL120</f>
        <v>0</v>
      </c>
      <c r="BT258">
        <f>Rådata_6000!BM120</f>
        <v>0</v>
      </c>
      <c r="BU258">
        <f>Rådata_6000!BN120</f>
        <v>0</v>
      </c>
      <c r="BV258">
        <f>Rådata_6000!BO120</f>
        <v>0</v>
      </c>
      <c r="BW258">
        <f>Rådata_6000!BP120</f>
        <v>0</v>
      </c>
      <c r="BX258">
        <f>Rådata_6000!BQ120</f>
        <v>0</v>
      </c>
      <c r="BY258">
        <f>Rådata_6000!BR120</f>
        <v>0</v>
      </c>
      <c r="BZ258">
        <f>Rådata_6000!BS120</f>
        <v>0</v>
      </c>
      <c r="CA258">
        <f>Rådata_6000!BT120</f>
        <v>0</v>
      </c>
      <c r="CB258">
        <f>Rådata_6000!BU120</f>
        <v>0</v>
      </c>
      <c r="CC258">
        <f>Rådata_6000!BV120</f>
        <v>0</v>
      </c>
      <c r="CD258">
        <f>Rådata_6000!BW120</f>
        <v>0</v>
      </c>
      <c r="CE258">
        <f>Rådata_6000!BX120</f>
        <v>0</v>
      </c>
      <c r="CF258">
        <f>Rådata_6000!BY120</f>
        <v>0</v>
      </c>
      <c r="CG258">
        <f>Rådata_6000!BZ120</f>
        <v>0</v>
      </c>
      <c r="CH258">
        <f>Rådata_6000!CA120</f>
        <v>0</v>
      </c>
      <c r="CI258">
        <f>Rådata_6000!CB120</f>
        <v>0</v>
      </c>
      <c r="CJ258">
        <f>Rådata_6000!CC120</f>
        <v>0</v>
      </c>
      <c r="CK258">
        <f>Rådata_6000!CD120</f>
        <v>0</v>
      </c>
      <c r="CL258">
        <f>Rådata_6000!CE120</f>
        <v>0</v>
      </c>
      <c r="CM258">
        <f>Rådata_6000!CF120</f>
        <v>0</v>
      </c>
      <c r="CN258">
        <f>Rådata_6000!CG120</f>
        <v>0</v>
      </c>
      <c r="CO258">
        <f>Rådata_6000!CH120</f>
        <v>0</v>
      </c>
      <c r="CP258">
        <f>Rådata_6000!CI120</f>
        <v>0</v>
      </c>
      <c r="CQ258">
        <f>Rådata_6000!CJ120</f>
        <v>0</v>
      </c>
      <c r="CR258">
        <f>Rådata_6000!CK120</f>
        <v>0</v>
      </c>
      <c r="CS258">
        <f>Rådata_6000!CL120</f>
        <v>0</v>
      </c>
      <c r="CT258">
        <f>Rådata_6000!CM120</f>
        <v>0</v>
      </c>
      <c r="CU258">
        <f>Rådata_6000!CN120</f>
        <v>0</v>
      </c>
      <c r="CV258">
        <f>Rådata_6000!CO120</f>
        <v>0</v>
      </c>
      <c r="CW258">
        <f>Rådata_6000!CP120</f>
        <v>0</v>
      </c>
      <c r="CX258">
        <f>Rådata_6000!CQ120</f>
        <v>0</v>
      </c>
      <c r="CY258">
        <f>Rådata_6000!CR120</f>
        <v>0</v>
      </c>
      <c r="CZ258">
        <f>Rådata_6000!CS120</f>
        <v>0</v>
      </c>
      <c r="DA258">
        <f>Rådata_6000!CT120</f>
        <v>0</v>
      </c>
      <c r="DB258">
        <f>Rådata_6000!CU120</f>
        <v>0</v>
      </c>
      <c r="DC258">
        <f>Rådata_6000!CV120</f>
        <v>0</v>
      </c>
      <c r="DD258">
        <f>Rådata_6000!CW120</f>
        <v>0</v>
      </c>
      <c r="DE258">
        <f>Rådata_6000!CX120</f>
        <v>0</v>
      </c>
      <c r="DF258">
        <f>Rådata_6000!CY120</f>
        <v>0</v>
      </c>
      <c r="DG258">
        <f>Rådata_6000!CZ120</f>
        <v>0</v>
      </c>
      <c r="DH258">
        <f>Rådata_6000!DA120</f>
        <v>0</v>
      </c>
      <c r="DI258">
        <f>Rådata_6000!DB120</f>
        <v>0</v>
      </c>
      <c r="DJ258">
        <f>Rådata_6000!DC120</f>
        <v>0</v>
      </c>
      <c r="DK258">
        <f>Rådata_6000!DD120</f>
        <v>0</v>
      </c>
      <c r="DL258">
        <f>Rådata_6000!DE120</f>
        <v>0</v>
      </c>
      <c r="DM258">
        <f>Rådata_6000!DF120</f>
        <v>0</v>
      </c>
      <c r="DN258">
        <f>Rådata_6000!DG120</f>
        <v>0</v>
      </c>
      <c r="DO258">
        <f>Rådata_6000!DH120</f>
        <v>0</v>
      </c>
      <c r="DP258">
        <f>Rådata_6000!DI120</f>
        <v>0</v>
      </c>
      <c r="DQ258">
        <f>Rådata_6000!DJ120</f>
        <v>0</v>
      </c>
      <c r="DR258">
        <f>Rådata_6000!DK120</f>
        <v>0</v>
      </c>
      <c r="DS258">
        <f>Rådata_6000!DL120</f>
        <v>0</v>
      </c>
      <c r="DT258">
        <f>Rådata_6000!DM120</f>
        <v>0</v>
      </c>
      <c r="DU258">
        <f>Rådata_6000!DN120</f>
        <v>0</v>
      </c>
      <c r="DV258">
        <f>Rådata_6000!DO120</f>
        <v>0</v>
      </c>
      <c r="DW258">
        <f>Rådata_6000!DP120</f>
        <v>0</v>
      </c>
      <c r="DX258">
        <f>Rådata_6000!DQ120</f>
        <v>0</v>
      </c>
      <c r="DY258">
        <f>Rådata_6000!DR120</f>
        <v>0</v>
      </c>
      <c r="DZ258">
        <f>Rådata_6000!DS120</f>
        <v>0</v>
      </c>
      <c r="EA258">
        <f>Rådata_6000!DT120</f>
        <v>0</v>
      </c>
      <c r="EB258">
        <f>Rådata_6000!DU120</f>
        <v>0</v>
      </c>
      <c r="EC258">
        <f>Rådata_6000!DV120</f>
        <v>0</v>
      </c>
      <c r="ED258">
        <f>Rådata_6000!DW120</f>
        <v>0</v>
      </c>
      <c r="EE258">
        <f>Rådata_6000!DX120</f>
        <v>0</v>
      </c>
      <c r="EF258">
        <f>Rådata_6000!DY120</f>
        <v>0</v>
      </c>
      <c r="EG258">
        <f>Rådata_6000!DZ120</f>
        <v>0</v>
      </c>
      <c r="EH258">
        <f>Rådata_6000!EA120</f>
        <v>0</v>
      </c>
      <c r="EI258">
        <f>Rådata_6000!EB120</f>
        <v>0</v>
      </c>
      <c r="EJ258">
        <f>Rådata_6000!EC120</f>
        <v>0</v>
      </c>
      <c r="EK258">
        <f>Rådata_6000!ED120</f>
        <v>0</v>
      </c>
      <c r="EL258">
        <f>Rådata_6000!EE120</f>
        <v>0</v>
      </c>
      <c r="EM258">
        <f>Rådata_6000!EF120</f>
        <v>0</v>
      </c>
      <c r="EN258">
        <f>Rådata_6000!EG120</f>
        <v>0</v>
      </c>
      <c r="EO258">
        <f>Rådata_6000!EH120</f>
        <v>0</v>
      </c>
      <c r="EP258">
        <f>Rådata_6000!EI120</f>
        <v>0</v>
      </c>
      <c r="EQ258">
        <f>Rådata_6000!EJ120</f>
        <v>0</v>
      </c>
      <c r="ER258">
        <f>Rådata_6000!EK120</f>
        <v>0</v>
      </c>
      <c r="ES258">
        <f>Rådata_6000!EL120</f>
        <v>0</v>
      </c>
      <c r="ET258">
        <f>Rådata_6000!EM120</f>
        <v>0</v>
      </c>
      <c r="EU258">
        <f>Rådata_6000!EN120</f>
        <v>0</v>
      </c>
      <c r="EV258">
        <f>Rådata_6000!EO120</f>
        <v>0</v>
      </c>
      <c r="EW258">
        <f>Rådata_6000!EP120</f>
        <v>0</v>
      </c>
      <c r="EX258">
        <f>Rådata_6000!EQ120</f>
        <v>0</v>
      </c>
      <c r="EY258">
        <f>Rådata_6000!ER120</f>
        <v>0</v>
      </c>
      <c r="EZ258">
        <f>Rådata_6000!ES120</f>
        <v>0</v>
      </c>
      <c r="FA258">
        <f>Rådata_6000!ET120</f>
        <v>0</v>
      </c>
      <c r="FB258">
        <f>Rådata_6000!EU120</f>
        <v>0</v>
      </c>
      <c r="FC258">
        <f>Rådata_6000!EV120</f>
        <v>0</v>
      </c>
      <c r="FD258">
        <f>Rådata_6000!EW120</f>
        <v>0</v>
      </c>
      <c r="FE258">
        <f>Rådata_6000!EX120</f>
        <v>0</v>
      </c>
      <c r="FF258">
        <f>Rådata_6000!EY120</f>
        <v>0</v>
      </c>
      <c r="FG258">
        <f>Rådata_6000!EZ120</f>
        <v>0</v>
      </c>
      <c r="FH258">
        <f>Rådata_6000!FA120</f>
        <v>0</v>
      </c>
      <c r="FI258">
        <f>Rådata_6000!FB120</f>
        <v>0</v>
      </c>
      <c r="FJ258">
        <f>Rådata_6000!FC120</f>
        <v>0</v>
      </c>
      <c r="FK258">
        <f>Rådata_6000!FD120</f>
        <v>0</v>
      </c>
      <c r="FL258">
        <f>Rådata_6000!FE120</f>
        <v>0</v>
      </c>
      <c r="FM258">
        <f>Rådata_6000!FF120</f>
        <v>0</v>
      </c>
      <c r="FN258">
        <f>Rådata_6000!FG120</f>
        <v>0</v>
      </c>
      <c r="FO258">
        <f>Rådata_6000!FH120</f>
        <v>0</v>
      </c>
      <c r="FP258">
        <f>Rådata_6000!FI120</f>
        <v>0</v>
      </c>
      <c r="FQ258">
        <f>Rådata_6000!FJ120</f>
        <v>0</v>
      </c>
      <c r="FR258">
        <f>Rådata_6000!FK120</f>
        <v>0</v>
      </c>
      <c r="FS258">
        <f>Rådata_6000!FL120</f>
        <v>0</v>
      </c>
      <c r="FT258">
        <f>Rådata_6000!FM120</f>
        <v>0</v>
      </c>
      <c r="FU258">
        <f>Rådata_6000!FN120</f>
        <v>0</v>
      </c>
      <c r="FV258">
        <f>Rådata_6000!FO120</f>
        <v>0</v>
      </c>
      <c r="FW258">
        <f>Rådata_6000!FP120</f>
        <v>0</v>
      </c>
      <c r="FX258">
        <f>Rådata_6000!FQ120</f>
        <v>0</v>
      </c>
      <c r="FY258">
        <f>Rådata_6000!FR120</f>
        <v>0</v>
      </c>
      <c r="FZ258">
        <f>Rådata_6000!FS120</f>
        <v>0</v>
      </c>
      <c r="GA258">
        <f>Rådata_6000!FT120</f>
        <v>0</v>
      </c>
      <c r="GB258">
        <f>Rådata_6000!FU120</f>
        <v>0</v>
      </c>
      <c r="GC258">
        <f>Rådata_6000!FV120</f>
        <v>0</v>
      </c>
      <c r="GD258">
        <f>Rådata_6000!FW120</f>
        <v>0</v>
      </c>
      <c r="GE258">
        <f>Rådata_6000!FX120</f>
        <v>0</v>
      </c>
      <c r="GF258">
        <f>Rådata_6000!FY120</f>
        <v>0</v>
      </c>
      <c r="GG258">
        <f>Rådata_6000!FZ120</f>
        <v>0</v>
      </c>
      <c r="GH258">
        <f>Rådata_6000!GA120</f>
        <v>0</v>
      </c>
      <c r="GI258">
        <f>Rådata_6000!GB120</f>
        <v>0</v>
      </c>
      <c r="GJ258">
        <f>Rådata_6000!GC120</f>
        <v>0</v>
      </c>
      <c r="GK258">
        <f>Rådata_6000!GD120</f>
        <v>0</v>
      </c>
      <c r="GL258">
        <f>Rådata_6000!GE120</f>
        <v>0</v>
      </c>
      <c r="GM258">
        <f>Rådata_6000!GF120</f>
        <v>0</v>
      </c>
      <c r="GN258">
        <f>Rådata_6000!GG120</f>
        <v>0</v>
      </c>
      <c r="GO258">
        <f>Rådata_6000!GH120</f>
        <v>0</v>
      </c>
      <c r="GP258">
        <f>Rådata_6000!GI120</f>
        <v>0</v>
      </c>
      <c r="GQ258">
        <f>Rådata_6000!GJ120</f>
        <v>0</v>
      </c>
      <c r="GR258">
        <f>Rådata_6000!GK120</f>
        <v>0</v>
      </c>
      <c r="GS258">
        <f>Rådata_6000!GL120</f>
        <v>0</v>
      </c>
      <c r="GT258">
        <f>Rådata_6000!GM120</f>
        <v>0</v>
      </c>
      <c r="GU258">
        <f>Rådata_6000!GN120</f>
        <v>0</v>
      </c>
      <c r="GV258">
        <f>Rådata_6000!GO120</f>
        <v>0</v>
      </c>
      <c r="GW258">
        <f>Rådata_6000!GP120</f>
        <v>0</v>
      </c>
      <c r="GX258">
        <f>Rådata_6000!GQ120</f>
        <v>0</v>
      </c>
      <c r="GY258">
        <f>Rådata_6000!GR120</f>
        <v>0</v>
      </c>
      <c r="GZ258">
        <f>Rådata_6000!GS120</f>
        <v>0</v>
      </c>
      <c r="HA258">
        <f>Rådata_6000!GT120</f>
        <v>0</v>
      </c>
      <c r="HB258">
        <f>Rådata_6000!GU120</f>
        <v>0</v>
      </c>
      <c r="HC258">
        <f>Rådata_6000!GV120</f>
        <v>0</v>
      </c>
      <c r="HD258">
        <f>Rådata_6000!GW120</f>
        <v>0</v>
      </c>
      <c r="HE258">
        <f>Rådata_6000!GX120</f>
        <v>0</v>
      </c>
      <c r="HF258">
        <f>Rådata_6000!GY120</f>
        <v>0</v>
      </c>
      <c r="HG258">
        <f>Rådata_6000!GZ120</f>
        <v>0</v>
      </c>
      <c r="HH258">
        <f>Rådata_6000!HA120</f>
        <v>0</v>
      </c>
      <c r="HI258">
        <f>Rådata_6000!HB120</f>
        <v>0</v>
      </c>
      <c r="HJ258">
        <f>Rådata_6000!HC120</f>
        <v>0</v>
      </c>
      <c r="HK258">
        <f>Rådata_6000!HD120</f>
        <v>0</v>
      </c>
      <c r="HL258">
        <f>Rådata_6000!HE120</f>
        <v>0</v>
      </c>
      <c r="HM258">
        <f>Rådata_6000!HF120</f>
        <v>0</v>
      </c>
      <c r="HN258">
        <f>Rådata_6000!HG120</f>
        <v>0</v>
      </c>
      <c r="HO258">
        <f>Rådata_6000!HH120</f>
        <v>0</v>
      </c>
      <c r="HP258">
        <f>Rådata_6000!HI120</f>
        <v>0</v>
      </c>
      <c r="HQ258">
        <f>Rådata_6000!HJ120</f>
        <v>0</v>
      </c>
      <c r="HR258">
        <f>Rådata_6000!HK120</f>
        <v>0</v>
      </c>
      <c r="HS258">
        <f>Rådata_6000!HL120</f>
        <v>0</v>
      </c>
      <c r="HT258">
        <f>Rådata_6000!HM120</f>
        <v>0</v>
      </c>
      <c r="HU258">
        <f>Rådata_6000!HN120</f>
        <v>0</v>
      </c>
      <c r="HV258">
        <f>Rådata_6000!HO120</f>
        <v>0</v>
      </c>
      <c r="HW258">
        <f>Rådata_6000!HP120</f>
        <v>0</v>
      </c>
      <c r="HX258">
        <f>Rådata_6000!HQ120</f>
        <v>0</v>
      </c>
      <c r="HY258">
        <f>Rådata_6000!HR120</f>
        <v>0</v>
      </c>
      <c r="HZ258">
        <f>Rådata_6000!HS120</f>
        <v>0</v>
      </c>
      <c r="IA258">
        <f>Rådata_6000!HT120</f>
        <v>0</v>
      </c>
      <c r="IB258">
        <f>Rådata_6000!HU120</f>
        <v>0</v>
      </c>
      <c r="IC258">
        <f>Rådata_6000!HV120</f>
        <v>0</v>
      </c>
      <c r="ID258">
        <f>Rådata_6000!HW120</f>
        <v>0</v>
      </c>
      <c r="IE258">
        <f>Rådata_6000!HX120</f>
        <v>0</v>
      </c>
      <c r="IF258">
        <f>Rådata_6000!HY120</f>
        <v>0</v>
      </c>
      <c r="IG258">
        <f>Rådata_6000!HZ120</f>
        <v>0</v>
      </c>
      <c r="IH258">
        <f>Rådata_6000!IA120</f>
        <v>0</v>
      </c>
      <c r="II258">
        <f>Rådata_6000!IB120</f>
        <v>0</v>
      </c>
      <c r="IJ258">
        <f>Rådata_6000!IC120</f>
        <v>0</v>
      </c>
      <c r="IK258">
        <f>Rådata_6000!ID120</f>
        <v>0</v>
      </c>
      <c r="IL258">
        <f>Rådata_6000!IE120</f>
        <v>0</v>
      </c>
      <c r="IM258">
        <f>Rådata_6000!IF120</f>
        <v>0</v>
      </c>
      <c r="IN258">
        <f>Rådata_6000!IG120</f>
        <v>0</v>
      </c>
      <c r="IO258">
        <f>Rådata_6000!IH120</f>
        <v>0</v>
      </c>
      <c r="IP258">
        <f>Rådata_6000!II120</f>
        <v>0</v>
      </c>
      <c r="IQ258">
        <f>Rådata_6000!IJ120</f>
        <v>0</v>
      </c>
      <c r="IR258">
        <f>Rådata_6000!IK120</f>
        <v>0</v>
      </c>
      <c r="IS258">
        <f>Rådata_6000!IL120</f>
        <v>0</v>
      </c>
      <c r="IT258">
        <f>Rådata_6000!IM120</f>
        <v>0</v>
      </c>
      <c r="IU258">
        <f>Rådata_6000!IN120</f>
        <v>0</v>
      </c>
      <c r="IV258">
        <f>Rådata_6000!IO120</f>
        <v>0</v>
      </c>
      <c r="IW258">
        <f>Rådata_6000!IP120</f>
        <v>0</v>
      </c>
      <c r="IX258">
        <f>Rådata_6000!IQ120</f>
        <v>0</v>
      </c>
      <c r="IY258">
        <f>Rådata_6000!IR120</f>
        <v>0</v>
      </c>
      <c r="IZ258">
        <f>Rådata_6000!IS120</f>
        <v>0</v>
      </c>
      <c r="JA258">
        <f>Rådata_6000!IT120</f>
        <v>0</v>
      </c>
      <c r="JB258">
        <f>Rådata_6000!IU120</f>
        <v>0</v>
      </c>
      <c r="JC258">
        <f>Rådata_6000!IV120</f>
        <v>0</v>
      </c>
      <c r="JD258">
        <f>Rådata_6000!IW120</f>
        <v>0</v>
      </c>
      <c r="JE258">
        <f>Rådata_6000!IX120</f>
        <v>0</v>
      </c>
      <c r="JF258">
        <f>Rådata_6000!IY120</f>
        <v>0</v>
      </c>
      <c r="JG258">
        <f>Rådata_6000!IZ120</f>
        <v>0</v>
      </c>
      <c r="JH258">
        <f>Rådata_6000!JA120</f>
        <v>0</v>
      </c>
      <c r="JI258">
        <f>Rådata_6000!JB120</f>
        <v>0</v>
      </c>
      <c r="JJ258">
        <f>Rådata_6000!JC120</f>
        <v>0</v>
      </c>
      <c r="JK258">
        <f>Rådata_6000!JD120</f>
        <v>0</v>
      </c>
      <c r="JL258">
        <f>Rådata_6000!JE120</f>
        <v>0</v>
      </c>
      <c r="JM258">
        <f>Rådata_6000!JF120</f>
        <v>0</v>
      </c>
      <c r="JN258">
        <f>Rådata_6000!JG120</f>
        <v>0</v>
      </c>
      <c r="JO258">
        <f>Rådata_6000!JH120</f>
        <v>0</v>
      </c>
      <c r="JP258">
        <f>Rådata_6000!JI120</f>
        <v>0</v>
      </c>
      <c r="JQ258">
        <f>Rådata_6000!JJ120</f>
        <v>0</v>
      </c>
      <c r="JR258">
        <f>Rådata_6000!JK120</f>
        <v>0</v>
      </c>
      <c r="JS258">
        <f>Rådata_6000!JL120</f>
        <v>0</v>
      </c>
      <c r="JT258">
        <f>Rådata_6000!JM120</f>
        <v>0</v>
      </c>
      <c r="JU258">
        <f>Rådata_6000!JN120</f>
        <v>0</v>
      </c>
      <c r="JV258">
        <f>Rådata_6000!JO120</f>
        <v>0</v>
      </c>
      <c r="JW258">
        <f>Rådata_6000!JP120</f>
        <v>0</v>
      </c>
      <c r="JX258">
        <f>Rådata_6000!JQ120</f>
        <v>0</v>
      </c>
      <c r="JY258">
        <f>Rådata_6000!JR120</f>
        <v>0</v>
      </c>
      <c r="JZ258">
        <f>Rådata_6000!JS120</f>
        <v>0</v>
      </c>
      <c r="KA258">
        <f>Rådata_6000!JT120</f>
        <v>0</v>
      </c>
      <c r="KB258">
        <f>Rådata_6000!JU120</f>
        <v>0</v>
      </c>
      <c r="KC258">
        <f>Rådata_6000!JV120</f>
        <v>0</v>
      </c>
      <c r="KD258">
        <f>Rådata_6000!JW120</f>
        <v>0</v>
      </c>
      <c r="KE258">
        <f>Rådata_6000!JX120</f>
        <v>0</v>
      </c>
      <c r="KF258">
        <f>Rådata_6000!JY120</f>
        <v>0</v>
      </c>
      <c r="KG258">
        <f>Rådata_6000!JZ120</f>
        <v>0</v>
      </c>
      <c r="KH258">
        <f>Rådata_6000!KA120</f>
        <v>0</v>
      </c>
      <c r="KI258">
        <f>Rådata_6000!KB120</f>
        <v>0</v>
      </c>
      <c r="KJ258">
        <f>Rådata_6000!KC120</f>
        <v>0</v>
      </c>
      <c r="KK258">
        <f>Rådata_6000!KD120</f>
        <v>0</v>
      </c>
      <c r="KL258">
        <f>Rådata_6000!KE120</f>
        <v>0</v>
      </c>
      <c r="KM258">
        <f>Rådata_6000!KF120</f>
        <v>0</v>
      </c>
      <c r="KN258">
        <f>Rådata_6000!KG120</f>
        <v>0</v>
      </c>
      <c r="KO258">
        <f>Rådata_6000!KH120</f>
        <v>0</v>
      </c>
      <c r="KP258">
        <f>Rådata_6000!KI120</f>
        <v>0</v>
      </c>
      <c r="KQ258">
        <f>Rådata_6000!KJ120</f>
        <v>0</v>
      </c>
      <c r="KR258">
        <f>Rådata_6000!KK120</f>
        <v>0</v>
      </c>
      <c r="KS258">
        <f>Rådata_6000!KL120</f>
        <v>0</v>
      </c>
      <c r="KT258">
        <f>Rådata_6000!KM120</f>
        <v>0</v>
      </c>
      <c r="KU258">
        <f>Rådata_6000!KN120</f>
        <v>0</v>
      </c>
      <c r="KV258">
        <f>Rådata_6000!KO120</f>
        <v>0</v>
      </c>
      <c r="KW258">
        <f>Rådata_6000!KP120</f>
        <v>0</v>
      </c>
      <c r="KX258">
        <f>Rådata_6000!KQ120</f>
        <v>0</v>
      </c>
      <c r="KY258">
        <f>Rådata_6000!KR120</f>
        <v>0</v>
      </c>
      <c r="KZ258">
        <f>Rådata_6000!KS120</f>
        <v>0</v>
      </c>
      <c r="LA258">
        <f>Rådata_6000!KT120</f>
        <v>0</v>
      </c>
      <c r="LB258">
        <f>Rådata_6000!KU120</f>
        <v>0</v>
      </c>
      <c r="LC258">
        <f>Rådata_6000!KV120</f>
        <v>0</v>
      </c>
      <c r="LD258">
        <f>Rådata_6000!KW120</f>
        <v>0</v>
      </c>
      <c r="LE258">
        <f>Rådata_6000!KX120</f>
        <v>0</v>
      </c>
      <c r="LF258">
        <f>Rådata_6000!KY120</f>
        <v>0</v>
      </c>
      <c r="LG258">
        <f>Rådata_6000!KZ120</f>
        <v>0</v>
      </c>
      <c r="LH258">
        <f>Rådata_6000!LA120</f>
        <v>0</v>
      </c>
      <c r="LI258">
        <f>Rådata_6000!LB120</f>
        <v>0</v>
      </c>
      <c r="LJ258">
        <f>Rådata_6000!LC120</f>
        <v>0</v>
      </c>
      <c r="LK258">
        <f>Rådata_6000!LD120</f>
        <v>0</v>
      </c>
      <c r="LL258">
        <f>Rådata_6000!LE120</f>
        <v>0</v>
      </c>
      <c r="LM258">
        <f>Rådata_6000!LF120</f>
        <v>0</v>
      </c>
      <c r="LN258">
        <f>Rådata_6000!LG120</f>
        <v>0</v>
      </c>
      <c r="LO258">
        <f>Rådata_6000!LH120</f>
        <v>0</v>
      </c>
      <c r="LP258">
        <f>Rådata_6000!LI120</f>
        <v>0</v>
      </c>
      <c r="LQ258">
        <f>Rådata_6000!LJ120</f>
        <v>0</v>
      </c>
      <c r="LR258">
        <f>Rådata_6000!LK120</f>
        <v>0</v>
      </c>
      <c r="LS258">
        <f>Rådata_6000!LL120</f>
        <v>0</v>
      </c>
      <c r="LT258">
        <f>Rådata_6000!LM120</f>
        <v>0</v>
      </c>
      <c r="LU258">
        <f>Rådata_6000!LN120</f>
        <v>0</v>
      </c>
      <c r="LV258">
        <f>Rådata_6000!LO120</f>
        <v>0</v>
      </c>
      <c r="LW258">
        <f>Rådata_6000!LP120</f>
        <v>0</v>
      </c>
      <c r="LX258">
        <f>Rådata_6000!LQ120</f>
        <v>0</v>
      </c>
      <c r="LY258">
        <f>Rådata_6000!LR120</f>
        <v>0</v>
      </c>
      <c r="LZ258">
        <f>Rådata_6000!LS120</f>
        <v>0</v>
      </c>
      <c r="MA258">
        <f>Rådata_6000!LT120</f>
        <v>0</v>
      </c>
      <c r="MB258">
        <f>Rådata_6000!LU120</f>
        <v>0</v>
      </c>
      <c r="MC258">
        <f>Rådata_6000!LV120</f>
        <v>0</v>
      </c>
      <c r="MD258">
        <f>Rådata_6000!LW120</f>
        <v>0</v>
      </c>
      <c r="ME258">
        <f>Rådata_6000!LX120</f>
        <v>0</v>
      </c>
      <c r="MF258">
        <f>Rådata_6000!LY120</f>
        <v>0</v>
      </c>
      <c r="MG258">
        <f>Rådata_6000!LZ120</f>
        <v>0</v>
      </c>
      <c r="MH258">
        <f>Rådata_6000!MA120</f>
        <v>0</v>
      </c>
      <c r="MI258">
        <f>Rådata_6000!MB120</f>
        <v>0</v>
      </c>
      <c r="MJ258">
        <f>Rådata_6000!MC120</f>
        <v>0</v>
      </c>
      <c r="MK258">
        <f>Rådata_6000!MD120</f>
        <v>0</v>
      </c>
      <c r="ML258">
        <f>Rådata_6000!ME120</f>
        <v>0</v>
      </c>
      <c r="MM258">
        <f>Rådata_6000!MF120</f>
        <v>0</v>
      </c>
      <c r="MN258">
        <f>Rådata_6000!MG120</f>
        <v>0</v>
      </c>
      <c r="MO258">
        <f>Rådata_6000!MH120</f>
        <v>0</v>
      </c>
      <c r="MP258">
        <f>Rådata_6000!MI120</f>
        <v>0</v>
      </c>
      <c r="MQ258">
        <f>Rådata_6000!MJ120</f>
        <v>0</v>
      </c>
      <c r="MR258">
        <f>Rådata_6000!MK120</f>
        <v>0</v>
      </c>
      <c r="MS258">
        <f>Rådata_6000!ML120</f>
        <v>0</v>
      </c>
      <c r="MT258">
        <f>Rådata_6000!MM120</f>
        <v>0</v>
      </c>
      <c r="MU258">
        <f>Rådata_6000!MN120</f>
        <v>0</v>
      </c>
      <c r="MV258">
        <f>Rådata_6000!MO120</f>
        <v>0</v>
      </c>
      <c r="MW258">
        <f>Rådata_6000!MP120</f>
        <v>0</v>
      </c>
      <c r="MX258">
        <f>Rådata_6000!MQ120</f>
        <v>0</v>
      </c>
      <c r="MY258">
        <f>Rådata_6000!MR120</f>
        <v>0</v>
      </c>
      <c r="MZ258">
        <f>Rådata_6000!MS120</f>
        <v>0</v>
      </c>
      <c r="NA258">
        <f>Rådata_6000!MT120</f>
        <v>0</v>
      </c>
      <c r="NB258">
        <f>Rådata_6000!MU120</f>
        <v>0</v>
      </c>
      <c r="NC258">
        <f>Rådata_6000!MV120</f>
        <v>0</v>
      </c>
      <c r="ND258">
        <f>Rådata_6000!MW120</f>
        <v>0</v>
      </c>
      <c r="NE258">
        <f>Rådata_6000!MX120</f>
        <v>0</v>
      </c>
      <c r="NF258">
        <f>Rådata_6000!MY120</f>
        <v>0</v>
      </c>
      <c r="NG258">
        <f>Rådata_6000!MZ120</f>
        <v>0</v>
      </c>
      <c r="NH258">
        <f>Rådata_6000!NA120</f>
        <v>0</v>
      </c>
      <c r="NI258">
        <f>Rådata_6000!NB120</f>
        <v>0</v>
      </c>
      <c r="NJ258">
        <f>Rådata_6000!NC120</f>
        <v>0</v>
      </c>
      <c r="NK258">
        <f>Rådata_6000!ND120</f>
        <v>0</v>
      </c>
      <c r="NL258">
        <f>Rådata_6000!NE120</f>
        <v>0</v>
      </c>
      <c r="NM258">
        <f>Rådata_6000!NF120</f>
        <v>0</v>
      </c>
      <c r="NN258">
        <f>Rådata_6000!NG120</f>
        <v>0</v>
      </c>
      <c r="NO258">
        <f>Rådata_6000!NH120</f>
        <v>0</v>
      </c>
      <c r="NP258">
        <f>Rådata_6000!NI120</f>
        <v>0</v>
      </c>
      <c r="NQ258">
        <f>Rådata_6000!NJ120</f>
        <v>0</v>
      </c>
      <c r="NR258">
        <f>Rådata_6000!NK120</f>
        <v>0</v>
      </c>
      <c r="NS258">
        <f>Rådata_6000!NL120</f>
        <v>0</v>
      </c>
      <c r="NT258">
        <f>Rådata_6000!NM120</f>
        <v>0</v>
      </c>
      <c r="NU258">
        <f>Rådata_6000!NN120</f>
        <v>0</v>
      </c>
      <c r="NV258">
        <f>Rådata_6000!NO120</f>
        <v>0</v>
      </c>
      <c r="NW258">
        <f>Rådata_6000!NP120</f>
        <v>0</v>
      </c>
      <c r="NX258">
        <f>Rådata_6000!NQ120</f>
        <v>0</v>
      </c>
      <c r="NY258">
        <f>Rådata_6000!NR120</f>
        <v>0</v>
      </c>
      <c r="NZ258">
        <f>Rådata_6000!NS120</f>
        <v>0</v>
      </c>
      <c r="OA258">
        <f>Rådata_6000!NT120</f>
        <v>0</v>
      </c>
      <c r="OB258">
        <f>Rådata_6000!NU120</f>
        <v>0</v>
      </c>
      <c r="OC258">
        <f>Rådata_6000!NV120</f>
        <v>0</v>
      </c>
      <c r="OD258">
        <f>Rådata_6000!NW120</f>
        <v>0</v>
      </c>
      <c r="OE258">
        <f>Rådata_6000!NX120</f>
        <v>0</v>
      </c>
      <c r="OF258">
        <f>Rådata_6000!NY120</f>
        <v>0</v>
      </c>
      <c r="OG258">
        <f>Rådata_6000!NZ120</f>
        <v>0</v>
      </c>
      <c r="OH258">
        <f>Rådata_6000!OA120</f>
        <v>0</v>
      </c>
      <c r="OI258">
        <f>Rådata_6000!OB120</f>
        <v>0</v>
      </c>
      <c r="OJ258">
        <f>Rådata_6000!OC120</f>
        <v>0</v>
      </c>
      <c r="OK258">
        <f>Rådata_6000!OD120</f>
        <v>0</v>
      </c>
      <c r="OL258">
        <f>Rådata_6000!OE120</f>
        <v>0</v>
      </c>
      <c r="OM258">
        <f>Rådata_6000!OF120</f>
        <v>0</v>
      </c>
      <c r="ON258">
        <f>Rådata_6000!OG120</f>
        <v>0</v>
      </c>
      <c r="OO258">
        <f>Rådata_6000!OH120</f>
        <v>0</v>
      </c>
      <c r="OP258">
        <f>Rådata_6000!OI120</f>
        <v>0</v>
      </c>
      <c r="OQ258">
        <f>Rådata_6000!OJ120</f>
        <v>0</v>
      </c>
      <c r="OR258">
        <f>Rådata_6000!OK120</f>
        <v>0</v>
      </c>
      <c r="OS258">
        <f>Rådata_6000!OL120</f>
        <v>0</v>
      </c>
    </row>
    <row r="259" spans="1:409">
      <c r="A259">
        <v>0</v>
      </c>
      <c r="J259">
        <f>Rådata_6000!C121</f>
        <v>0</v>
      </c>
      <c r="K259">
        <f>Rådata_6000!D121</f>
        <v>0</v>
      </c>
      <c r="L259">
        <f>Rådata_6000!E121</f>
        <v>0</v>
      </c>
      <c r="M259">
        <f>Rådata_6000!F121</f>
        <v>0</v>
      </c>
      <c r="N259">
        <f>Rådata_6000!G121</f>
        <v>0</v>
      </c>
      <c r="O259">
        <f>Rådata_6000!H121</f>
        <v>0</v>
      </c>
      <c r="P259">
        <f>Rådata_6000!I121</f>
        <v>0</v>
      </c>
      <c r="Q259">
        <f>Rådata_6000!J121</f>
        <v>0</v>
      </c>
      <c r="R259">
        <f>Rådata_6000!K121</f>
        <v>0</v>
      </c>
      <c r="S259">
        <f>Rådata_6000!L121</f>
        <v>0</v>
      </c>
      <c r="T259">
        <f>Rådata_6000!M121</f>
        <v>0</v>
      </c>
      <c r="U259">
        <f>Rådata_6000!N121</f>
        <v>0</v>
      </c>
      <c r="V259">
        <f>Rådata_6000!O121</f>
        <v>0</v>
      </c>
      <c r="W259">
        <f>Rådata_6000!P121</f>
        <v>0</v>
      </c>
      <c r="X259">
        <f>Rådata_6000!Q121</f>
        <v>0</v>
      </c>
      <c r="Y259">
        <f>Rådata_6000!R121</f>
        <v>0</v>
      </c>
      <c r="Z259">
        <f>Rådata_6000!S121</f>
        <v>0</v>
      </c>
      <c r="AA259">
        <f>Rådata_6000!T121</f>
        <v>0</v>
      </c>
      <c r="AB259">
        <f>Rådata_6000!U121</f>
        <v>0</v>
      </c>
      <c r="AC259">
        <f>Rådata_6000!V121</f>
        <v>0</v>
      </c>
      <c r="AD259">
        <f>Rådata_6000!W121</f>
        <v>0</v>
      </c>
      <c r="AE259">
        <f>Rådata_6000!X121</f>
        <v>0</v>
      </c>
      <c r="AF259">
        <f>Rådata_6000!Y121</f>
        <v>0</v>
      </c>
      <c r="AG259">
        <f>Rådata_6000!Z121</f>
        <v>0</v>
      </c>
      <c r="AH259">
        <f>Rådata_6000!AA121</f>
        <v>0</v>
      </c>
      <c r="AI259">
        <f>Rådata_6000!AB121</f>
        <v>0</v>
      </c>
      <c r="AJ259">
        <f>Rådata_6000!AC121</f>
        <v>0</v>
      </c>
      <c r="AK259">
        <f>Rådata_6000!AD121</f>
        <v>0</v>
      </c>
      <c r="AL259">
        <f>Rådata_6000!AE121</f>
        <v>0</v>
      </c>
      <c r="AM259">
        <f>Rådata_6000!AF121</f>
        <v>0</v>
      </c>
      <c r="AN259">
        <f>Rådata_6000!AG121</f>
        <v>0</v>
      </c>
      <c r="AO259">
        <f>Rådata_6000!AH121</f>
        <v>0</v>
      </c>
      <c r="AP259">
        <f>Rådata_6000!AI121</f>
        <v>0</v>
      </c>
      <c r="AQ259">
        <f>Rådata_6000!AJ121</f>
        <v>0</v>
      </c>
      <c r="AR259">
        <f>Rådata_6000!AK121</f>
        <v>0</v>
      </c>
      <c r="AS259">
        <f>Rådata_6000!AL121</f>
        <v>0</v>
      </c>
      <c r="AT259">
        <f>Rådata_6000!AM121</f>
        <v>0</v>
      </c>
      <c r="AU259">
        <f>Rådata_6000!AN121</f>
        <v>0</v>
      </c>
      <c r="AV259">
        <f>Rådata_6000!AO121</f>
        <v>0</v>
      </c>
      <c r="AW259">
        <f>Rådata_6000!AP121</f>
        <v>0</v>
      </c>
      <c r="AX259">
        <f>Rådata_6000!AQ121</f>
        <v>0</v>
      </c>
      <c r="AY259">
        <f>Rådata_6000!AR121</f>
        <v>0</v>
      </c>
      <c r="AZ259">
        <f>Rådata_6000!AS121</f>
        <v>0</v>
      </c>
      <c r="BA259">
        <f>Rådata_6000!AT121</f>
        <v>0</v>
      </c>
      <c r="BB259">
        <f>Rådata_6000!AU121</f>
        <v>0</v>
      </c>
      <c r="BC259">
        <f>Rådata_6000!AV121</f>
        <v>0</v>
      </c>
      <c r="BD259">
        <f>Rådata_6000!AW121</f>
        <v>0</v>
      </c>
      <c r="BE259">
        <f>Rådata_6000!AX121</f>
        <v>0</v>
      </c>
      <c r="BF259">
        <f>Rådata_6000!AY121</f>
        <v>0</v>
      </c>
      <c r="BG259">
        <f>Rådata_6000!AZ121</f>
        <v>0</v>
      </c>
      <c r="BH259">
        <f>Rådata_6000!BA121</f>
        <v>0</v>
      </c>
      <c r="BI259">
        <f>Rådata_6000!BB121</f>
        <v>0</v>
      </c>
      <c r="BJ259">
        <f>Rådata_6000!BC121</f>
        <v>0</v>
      </c>
      <c r="BK259">
        <f>Rådata_6000!BD121</f>
        <v>0</v>
      </c>
      <c r="BL259">
        <f>Rådata_6000!BE121</f>
        <v>0</v>
      </c>
      <c r="BM259">
        <f>Rådata_6000!BF121</f>
        <v>0</v>
      </c>
      <c r="BN259">
        <f>Rådata_6000!BG121</f>
        <v>0</v>
      </c>
      <c r="BO259">
        <f>Rådata_6000!BH121</f>
        <v>0</v>
      </c>
      <c r="BP259">
        <f>Rådata_6000!BI121</f>
        <v>0</v>
      </c>
      <c r="BQ259">
        <f>Rådata_6000!BJ121</f>
        <v>0</v>
      </c>
      <c r="BR259">
        <f>Rådata_6000!BK121</f>
        <v>0</v>
      </c>
      <c r="BS259">
        <f>Rådata_6000!BL121</f>
        <v>0</v>
      </c>
      <c r="BT259">
        <f>Rådata_6000!BM121</f>
        <v>0</v>
      </c>
      <c r="BU259">
        <f>Rådata_6000!BN121</f>
        <v>0</v>
      </c>
      <c r="BV259">
        <f>Rådata_6000!BO121</f>
        <v>0</v>
      </c>
      <c r="BW259">
        <f>Rådata_6000!BP121</f>
        <v>0</v>
      </c>
      <c r="BX259">
        <f>Rådata_6000!BQ121</f>
        <v>0</v>
      </c>
      <c r="BY259">
        <f>Rådata_6000!BR121</f>
        <v>0</v>
      </c>
      <c r="BZ259">
        <f>Rådata_6000!BS121</f>
        <v>0</v>
      </c>
      <c r="CA259">
        <f>Rådata_6000!BT121</f>
        <v>0</v>
      </c>
      <c r="CB259">
        <f>Rådata_6000!BU121</f>
        <v>0</v>
      </c>
      <c r="CC259">
        <f>Rådata_6000!BV121</f>
        <v>0</v>
      </c>
      <c r="CD259">
        <f>Rådata_6000!BW121</f>
        <v>0</v>
      </c>
      <c r="CE259">
        <f>Rådata_6000!BX121</f>
        <v>0</v>
      </c>
      <c r="CF259">
        <f>Rådata_6000!BY121</f>
        <v>0</v>
      </c>
      <c r="CG259">
        <f>Rådata_6000!BZ121</f>
        <v>0</v>
      </c>
      <c r="CH259">
        <f>Rådata_6000!CA121</f>
        <v>0</v>
      </c>
      <c r="CI259">
        <f>Rådata_6000!CB121</f>
        <v>0</v>
      </c>
      <c r="CJ259">
        <f>Rådata_6000!CC121</f>
        <v>0</v>
      </c>
      <c r="CK259">
        <f>Rådata_6000!CD121</f>
        <v>0</v>
      </c>
      <c r="CL259">
        <f>Rådata_6000!CE121</f>
        <v>0</v>
      </c>
      <c r="CM259">
        <f>Rådata_6000!CF121</f>
        <v>0</v>
      </c>
      <c r="CN259">
        <f>Rådata_6000!CG121</f>
        <v>0</v>
      </c>
      <c r="CO259">
        <f>Rådata_6000!CH121</f>
        <v>0</v>
      </c>
      <c r="CP259">
        <f>Rådata_6000!CI121</f>
        <v>0</v>
      </c>
      <c r="CQ259">
        <f>Rådata_6000!CJ121</f>
        <v>0</v>
      </c>
      <c r="CR259">
        <f>Rådata_6000!CK121</f>
        <v>0</v>
      </c>
      <c r="CS259">
        <f>Rådata_6000!CL121</f>
        <v>0</v>
      </c>
      <c r="CT259">
        <f>Rådata_6000!CM121</f>
        <v>0</v>
      </c>
      <c r="CU259">
        <f>Rådata_6000!CN121</f>
        <v>0</v>
      </c>
      <c r="CV259">
        <f>Rådata_6000!CO121</f>
        <v>0</v>
      </c>
      <c r="CW259">
        <f>Rådata_6000!CP121</f>
        <v>0</v>
      </c>
      <c r="CX259">
        <f>Rådata_6000!CQ121</f>
        <v>0</v>
      </c>
      <c r="CY259">
        <f>Rådata_6000!CR121</f>
        <v>0</v>
      </c>
      <c r="CZ259">
        <f>Rådata_6000!CS121</f>
        <v>0</v>
      </c>
      <c r="DA259">
        <f>Rådata_6000!CT121</f>
        <v>0</v>
      </c>
      <c r="DB259">
        <f>Rådata_6000!CU121</f>
        <v>0</v>
      </c>
      <c r="DC259">
        <f>Rådata_6000!CV121</f>
        <v>0</v>
      </c>
      <c r="DD259">
        <f>Rådata_6000!CW121</f>
        <v>0</v>
      </c>
      <c r="DE259">
        <f>Rådata_6000!CX121</f>
        <v>0</v>
      </c>
      <c r="DF259">
        <f>Rådata_6000!CY121</f>
        <v>0</v>
      </c>
      <c r="DG259">
        <f>Rådata_6000!CZ121</f>
        <v>0</v>
      </c>
      <c r="DH259">
        <f>Rådata_6000!DA121</f>
        <v>0</v>
      </c>
      <c r="DI259">
        <f>Rådata_6000!DB121</f>
        <v>0</v>
      </c>
      <c r="DJ259">
        <f>Rådata_6000!DC121</f>
        <v>0</v>
      </c>
      <c r="DK259">
        <f>Rådata_6000!DD121</f>
        <v>0</v>
      </c>
      <c r="DL259">
        <f>Rådata_6000!DE121</f>
        <v>0</v>
      </c>
      <c r="DM259">
        <f>Rådata_6000!DF121</f>
        <v>0</v>
      </c>
      <c r="DN259">
        <f>Rådata_6000!DG121</f>
        <v>0</v>
      </c>
      <c r="DO259">
        <f>Rådata_6000!DH121</f>
        <v>0</v>
      </c>
      <c r="DP259">
        <f>Rådata_6000!DI121</f>
        <v>0</v>
      </c>
      <c r="DQ259">
        <f>Rådata_6000!DJ121</f>
        <v>0</v>
      </c>
      <c r="DR259">
        <f>Rådata_6000!DK121</f>
        <v>0</v>
      </c>
      <c r="DS259">
        <f>Rådata_6000!DL121</f>
        <v>0</v>
      </c>
      <c r="DT259">
        <f>Rådata_6000!DM121</f>
        <v>0</v>
      </c>
      <c r="DU259">
        <f>Rådata_6000!DN121</f>
        <v>0</v>
      </c>
      <c r="DV259">
        <f>Rådata_6000!DO121</f>
        <v>0</v>
      </c>
      <c r="DW259">
        <f>Rådata_6000!DP121</f>
        <v>0</v>
      </c>
      <c r="DX259">
        <f>Rådata_6000!DQ121</f>
        <v>0</v>
      </c>
      <c r="DY259">
        <f>Rådata_6000!DR121</f>
        <v>0</v>
      </c>
      <c r="DZ259">
        <f>Rådata_6000!DS121</f>
        <v>0</v>
      </c>
      <c r="EA259">
        <f>Rådata_6000!DT121</f>
        <v>0</v>
      </c>
      <c r="EB259">
        <f>Rådata_6000!DU121</f>
        <v>0</v>
      </c>
      <c r="EC259">
        <f>Rådata_6000!DV121</f>
        <v>0</v>
      </c>
      <c r="ED259">
        <f>Rådata_6000!DW121</f>
        <v>0</v>
      </c>
      <c r="EE259">
        <f>Rådata_6000!DX121</f>
        <v>0</v>
      </c>
      <c r="EF259">
        <f>Rådata_6000!DY121</f>
        <v>0</v>
      </c>
      <c r="EG259">
        <f>Rådata_6000!DZ121</f>
        <v>0</v>
      </c>
      <c r="EH259">
        <f>Rådata_6000!EA121</f>
        <v>0</v>
      </c>
      <c r="EI259">
        <f>Rådata_6000!EB121</f>
        <v>0</v>
      </c>
      <c r="EJ259">
        <f>Rådata_6000!EC121</f>
        <v>0</v>
      </c>
      <c r="EK259">
        <f>Rådata_6000!ED121</f>
        <v>0</v>
      </c>
      <c r="EL259">
        <f>Rådata_6000!EE121</f>
        <v>0</v>
      </c>
      <c r="EM259">
        <f>Rådata_6000!EF121</f>
        <v>0</v>
      </c>
      <c r="EN259">
        <f>Rådata_6000!EG121</f>
        <v>0</v>
      </c>
      <c r="EO259">
        <f>Rådata_6000!EH121</f>
        <v>0</v>
      </c>
      <c r="EP259">
        <f>Rådata_6000!EI121</f>
        <v>0</v>
      </c>
      <c r="EQ259">
        <f>Rådata_6000!EJ121</f>
        <v>0</v>
      </c>
      <c r="ER259">
        <f>Rådata_6000!EK121</f>
        <v>0</v>
      </c>
      <c r="ES259">
        <f>Rådata_6000!EL121</f>
        <v>0</v>
      </c>
      <c r="ET259">
        <f>Rådata_6000!EM121</f>
        <v>0</v>
      </c>
      <c r="EU259">
        <f>Rådata_6000!EN121</f>
        <v>0</v>
      </c>
      <c r="EV259">
        <f>Rådata_6000!EO121</f>
        <v>0</v>
      </c>
      <c r="EW259">
        <f>Rådata_6000!EP121</f>
        <v>0</v>
      </c>
      <c r="EX259">
        <f>Rådata_6000!EQ121</f>
        <v>0</v>
      </c>
      <c r="EY259">
        <f>Rådata_6000!ER121</f>
        <v>0</v>
      </c>
      <c r="EZ259">
        <f>Rådata_6000!ES121</f>
        <v>0</v>
      </c>
      <c r="FA259">
        <f>Rådata_6000!ET121</f>
        <v>0</v>
      </c>
      <c r="FB259">
        <f>Rådata_6000!EU121</f>
        <v>0</v>
      </c>
      <c r="FC259">
        <f>Rådata_6000!EV121</f>
        <v>0</v>
      </c>
      <c r="FD259">
        <f>Rådata_6000!EW121</f>
        <v>0</v>
      </c>
      <c r="FE259">
        <f>Rådata_6000!EX121</f>
        <v>0</v>
      </c>
      <c r="FF259">
        <f>Rådata_6000!EY121</f>
        <v>0</v>
      </c>
      <c r="FG259">
        <f>Rådata_6000!EZ121</f>
        <v>0</v>
      </c>
      <c r="FH259">
        <f>Rådata_6000!FA121</f>
        <v>0</v>
      </c>
      <c r="FI259">
        <f>Rådata_6000!FB121</f>
        <v>0</v>
      </c>
      <c r="FJ259">
        <f>Rådata_6000!FC121</f>
        <v>0</v>
      </c>
      <c r="FK259">
        <f>Rådata_6000!FD121</f>
        <v>0</v>
      </c>
      <c r="FL259">
        <f>Rådata_6000!FE121</f>
        <v>0</v>
      </c>
      <c r="FM259">
        <f>Rådata_6000!FF121</f>
        <v>0</v>
      </c>
      <c r="FN259">
        <f>Rådata_6000!FG121</f>
        <v>0</v>
      </c>
      <c r="FO259">
        <f>Rådata_6000!FH121</f>
        <v>0</v>
      </c>
      <c r="FP259">
        <f>Rådata_6000!FI121</f>
        <v>0</v>
      </c>
      <c r="FQ259">
        <f>Rådata_6000!FJ121</f>
        <v>0</v>
      </c>
      <c r="FR259">
        <f>Rådata_6000!FK121</f>
        <v>0</v>
      </c>
      <c r="FS259">
        <f>Rådata_6000!FL121</f>
        <v>0</v>
      </c>
      <c r="FT259">
        <f>Rådata_6000!FM121</f>
        <v>0</v>
      </c>
      <c r="FU259">
        <f>Rådata_6000!FN121</f>
        <v>0</v>
      </c>
      <c r="FV259">
        <f>Rådata_6000!FO121</f>
        <v>0</v>
      </c>
      <c r="FW259">
        <f>Rådata_6000!FP121</f>
        <v>0</v>
      </c>
      <c r="FX259">
        <f>Rådata_6000!FQ121</f>
        <v>0</v>
      </c>
      <c r="FY259">
        <f>Rådata_6000!FR121</f>
        <v>0</v>
      </c>
      <c r="FZ259">
        <f>Rådata_6000!FS121</f>
        <v>0</v>
      </c>
      <c r="GA259">
        <f>Rådata_6000!FT121</f>
        <v>0</v>
      </c>
      <c r="GB259">
        <f>Rådata_6000!FU121</f>
        <v>0</v>
      </c>
      <c r="GC259">
        <f>Rådata_6000!FV121</f>
        <v>0</v>
      </c>
      <c r="GD259">
        <f>Rådata_6000!FW121</f>
        <v>0</v>
      </c>
      <c r="GE259">
        <f>Rådata_6000!FX121</f>
        <v>0</v>
      </c>
      <c r="GF259">
        <f>Rådata_6000!FY121</f>
        <v>0</v>
      </c>
      <c r="GG259">
        <f>Rådata_6000!FZ121</f>
        <v>0</v>
      </c>
      <c r="GH259">
        <f>Rådata_6000!GA121</f>
        <v>0</v>
      </c>
      <c r="GI259">
        <f>Rådata_6000!GB121</f>
        <v>0</v>
      </c>
      <c r="GJ259">
        <f>Rådata_6000!GC121</f>
        <v>0</v>
      </c>
      <c r="GK259">
        <f>Rådata_6000!GD121</f>
        <v>0</v>
      </c>
      <c r="GL259">
        <f>Rådata_6000!GE121</f>
        <v>0</v>
      </c>
      <c r="GM259">
        <f>Rådata_6000!GF121</f>
        <v>0</v>
      </c>
      <c r="GN259">
        <f>Rådata_6000!GG121</f>
        <v>0</v>
      </c>
      <c r="GO259">
        <f>Rådata_6000!GH121</f>
        <v>0</v>
      </c>
      <c r="GP259">
        <f>Rådata_6000!GI121</f>
        <v>0</v>
      </c>
      <c r="GQ259">
        <f>Rådata_6000!GJ121</f>
        <v>0</v>
      </c>
      <c r="GR259">
        <f>Rådata_6000!GK121</f>
        <v>0</v>
      </c>
      <c r="GS259">
        <f>Rådata_6000!GL121</f>
        <v>0</v>
      </c>
      <c r="GT259">
        <f>Rådata_6000!GM121</f>
        <v>0</v>
      </c>
      <c r="GU259">
        <f>Rådata_6000!GN121</f>
        <v>0</v>
      </c>
      <c r="GV259">
        <f>Rådata_6000!GO121</f>
        <v>0</v>
      </c>
      <c r="GW259">
        <f>Rådata_6000!GP121</f>
        <v>0</v>
      </c>
      <c r="GX259">
        <f>Rådata_6000!GQ121</f>
        <v>0</v>
      </c>
      <c r="GY259">
        <f>Rådata_6000!GR121</f>
        <v>0</v>
      </c>
      <c r="GZ259">
        <f>Rådata_6000!GS121</f>
        <v>0</v>
      </c>
      <c r="HA259">
        <f>Rådata_6000!GT121</f>
        <v>0</v>
      </c>
      <c r="HB259">
        <f>Rådata_6000!GU121</f>
        <v>0</v>
      </c>
      <c r="HC259">
        <f>Rådata_6000!GV121</f>
        <v>0</v>
      </c>
      <c r="HD259">
        <f>Rådata_6000!GW121</f>
        <v>0</v>
      </c>
      <c r="HE259">
        <f>Rådata_6000!GX121</f>
        <v>0</v>
      </c>
      <c r="HF259">
        <f>Rådata_6000!GY121</f>
        <v>0</v>
      </c>
      <c r="HG259">
        <f>Rådata_6000!GZ121</f>
        <v>0</v>
      </c>
      <c r="HH259">
        <f>Rådata_6000!HA121</f>
        <v>0</v>
      </c>
      <c r="HI259">
        <f>Rådata_6000!HB121</f>
        <v>0</v>
      </c>
      <c r="HJ259">
        <f>Rådata_6000!HC121</f>
        <v>0</v>
      </c>
      <c r="HK259">
        <f>Rådata_6000!HD121</f>
        <v>0</v>
      </c>
      <c r="HL259">
        <f>Rådata_6000!HE121</f>
        <v>0</v>
      </c>
      <c r="HM259">
        <f>Rådata_6000!HF121</f>
        <v>0</v>
      </c>
      <c r="HN259">
        <f>Rådata_6000!HG121</f>
        <v>0</v>
      </c>
      <c r="HO259">
        <f>Rådata_6000!HH121</f>
        <v>0</v>
      </c>
      <c r="HP259">
        <f>Rådata_6000!HI121</f>
        <v>0</v>
      </c>
      <c r="HQ259">
        <f>Rådata_6000!HJ121</f>
        <v>0</v>
      </c>
      <c r="HR259">
        <f>Rådata_6000!HK121</f>
        <v>0</v>
      </c>
      <c r="HS259">
        <f>Rådata_6000!HL121</f>
        <v>0</v>
      </c>
      <c r="HT259">
        <f>Rådata_6000!HM121</f>
        <v>0</v>
      </c>
      <c r="HU259">
        <f>Rådata_6000!HN121</f>
        <v>0</v>
      </c>
      <c r="HV259">
        <f>Rådata_6000!HO121</f>
        <v>0</v>
      </c>
      <c r="HW259">
        <f>Rådata_6000!HP121</f>
        <v>0</v>
      </c>
      <c r="HX259">
        <f>Rådata_6000!HQ121</f>
        <v>0</v>
      </c>
      <c r="HY259">
        <f>Rådata_6000!HR121</f>
        <v>0</v>
      </c>
      <c r="HZ259">
        <f>Rådata_6000!HS121</f>
        <v>0</v>
      </c>
      <c r="IA259">
        <f>Rådata_6000!HT121</f>
        <v>0</v>
      </c>
      <c r="IB259">
        <f>Rådata_6000!HU121</f>
        <v>0</v>
      </c>
      <c r="IC259">
        <f>Rådata_6000!HV121</f>
        <v>0</v>
      </c>
      <c r="ID259">
        <f>Rådata_6000!HW121</f>
        <v>0</v>
      </c>
      <c r="IE259">
        <f>Rådata_6000!HX121</f>
        <v>0</v>
      </c>
      <c r="IF259">
        <f>Rådata_6000!HY121</f>
        <v>0</v>
      </c>
      <c r="IG259">
        <f>Rådata_6000!HZ121</f>
        <v>0</v>
      </c>
      <c r="IH259">
        <f>Rådata_6000!IA121</f>
        <v>0</v>
      </c>
      <c r="II259">
        <f>Rådata_6000!IB121</f>
        <v>0</v>
      </c>
      <c r="IJ259">
        <f>Rådata_6000!IC121</f>
        <v>0</v>
      </c>
      <c r="IK259">
        <f>Rådata_6000!ID121</f>
        <v>0</v>
      </c>
      <c r="IL259">
        <f>Rådata_6000!IE121</f>
        <v>0</v>
      </c>
      <c r="IM259">
        <f>Rådata_6000!IF121</f>
        <v>0</v>
      </c>
      <c r="IN259">
        <f>Rådata_6000!IG121</f>
        <v>0</v>
      </c>
      <c r="IO259">
        <f>Rådata_6000!IH121</f>
        <v>0</v>
      </c>
      <c r="IP259">
        <f>Rådata_6000!II121</f>
        <v>0</v>
      </c>
      <c r="IQ259">
        <f>Rådata_6000!IJ121</f>
        <v>0</v>
      </c>
      <c r="IR259">
        <f>Rådata_6000!IK121</f>
        <v>0</v>
      </c>
      <c r="IS259">
        <f>Rådata_6000!IL121</f>
        <v>0</v>
      </c>
      <c r="IT259">
        <f>Rådata_6000!IM121</f>
        <v>0</v>
      </c>
      <c r="IU259">
        <f>Rådata_6000!IN121</f>
        <v>0</v>
      </c>
      <c r="IV259">
        <f>Rådata_6000!IO121</f>
        <v>0</v>
      </c>
      <c r="IW259">
        <f>Rådata_6000!IP121</f>
        <v>0</v>
      </c>
      <c r="IX259">
        <f>Rådata_6000!IQ121</f>
        <v>0</v>
      </c>
      <c r="IY259">
        <f>Rådata_6000!IR121</f>
        <v>0</v>
      </c>
      <c r="IZ259">
        <f>Rådata_6000!IS121</f>
        <v>0</v>
      </c>
      <c r="JA259">
        <f>Rådata_6000!IT121</f>
        <v>0</v>
      </c>
      <c r="JB259">
        <f>Rådata_6000!IU121</f>
        <v>0</v>
      </c>
      <c r="JC259">
        <f>Rådata_6000!IV121</f>
        <v>0</v>
      </c>
      <c r="JD259">
        <f>Rådata_6000!IW121</f>
        <v>0</v>
      </c>
      <c r="JE259">
        <f>Rådata_6000!IX121</f>
        <v>0</v>
      </c>
      <c r="JF259">
        <f>Rådata_6000!IY121</f>
        <v>0</v>
      </c>
      <c r="JG259">
        <f>Rådata_6000!IZ121</f>
        <v>0</v>
      </c>
      <c r="JH259">
        <f>Rådata_6000!JA121</f>
        <v>0</v>
      </c>
      <c r="JI259">
        <f>Rådata_6000!JB121</f>
        <v>0</v>
      </c>
      <c r="JJ259">
        <f>Rådata_6000!JC121</f>
        <v>0</v>
      </c>
      <c r="JK259">
        <f>Rådata_6000!JD121</f>
        <v>0</v>
      </c>
      <c r="JL259">
        <f>Rådata_6000!JE121</f>
        <v>0</v>
      </c>
      <c r="JM259">
        <f>Rådata_6000!JF121</f>
        <v>0</v>
      </c>
      <c r="JN259">
        <f>Rådata_6000!JG121</f>
        <v>0</v>
      </c>
      <c r="JO259">
        <f>Rådata_6000!JH121</f>
        <v>0</v>
      </c>
      <c r="JP259">
        <f>Rådata_6000!JI121</f>
        <v>0</v>
      </c>
      <c r="JQ259">
        <f>Rådata_6000!JJ121</f>
        <v>0</v>
      </c>
      <c r="JR259">
        <f>Rådata_6000!JK121</f>
        <v>0</v>
      </c>
      <c r="JS259">
        <f>Rådata_6000!JL121</f>
        <v>0</v>
      </c>
      <c r="JT259">
        <f>Rådata_6000!JM121</f>
        <v>0</v>
      </c>
      <c r="JU259">
        <f>Rådata_6000!JN121</f>
        <v>0</v>
      </c>
      <c r="JV259">
        <f>Rådata_6000!JO121</f>
        <v>0</v>
      </c>
      <c r="JW259">
        <f>Rådata_6000!JP121</f>
        <v>0</v>
      </c>
      <c r="JX259">
        <f>Rådata_6000!JQ121</f>
        <v>0</v>
      </c>
      <c r="JY259">
        <f>Rådata_6000!JR121</f>
        <v>0</v>
      </c>
      <c r="JZ259">
        <f>Rådata_6000!JS121</f>
        <v>0</v>
      </c>
      <c r="KA259">
        <f>Rådata_6000!JT121</f>
        <v>0</v>
      </c>
      <c r="KB259">
        <f>Rådata_6000!JU121</f>
        <v>0</v>
      </c>
      <c r="KC259">
        <f>Rådata_6000!JV121</f>
        <v>0</v>
      </c>
      <c r="KD259">
        <f>Rådata_6000!JW121</f>
        <v>0</v>
      </c>
      <c r="KE259">
        <f>Rådata_6000!JX121</f>
        <v>0</v>
      </c>
      <c r="KF259">
        <f>Rådata_6000!JY121</f>
        <v>0</v>
      </c>
      <c r="KG259">
        <f>Rådata_6000!JZ121</f>
        <v>0</v>
      </c>
      <c r="KH259">
        <f>Rådata_6000!KA121</f>
        <v>0</v>
      </c>
      <c r="KI259">
        <f>Rådata_6000!KB121</f>
        <v>0</v>
      </c>
      <c r="KJ259">
        <f>Rådata_6000!KC121</f>
        <v>0</v>
      </c>
      <c r="KK259">
        <f>Rådata_6000!KD121</f>
        <v>0</v>
      </c>
      <c r="KL259">
        <f>Rådata_6000!KE121</f>
        <v>0</v>
      </c>
      <c r="KM259">
        <f>Rådata_6000!KF121</f>
        <v>0</v>
      </c>
      <c r="KN259">
        <f>Rådata_6000!KG121</f>
        <v>0</v>
      </c>
      <c r="KO259">
        <f>Rådata_6000!KH121</f>
        <v>0</v>
      </c>
      <c r="KP259">
        <f>Rådata_6000!KI121</f>
        <v>0</v>
      </c>
      <c r="KQ259">
        <f>Rådata_6000!KJ121</f>
        <v>0</v>
      </c>
      <c r="KR259">
        <f>Rådata_6000!KK121</f>
        <v>0</v>
      </c>
      <c r="KS259">
        <f>Rådata_6000!KL121</f>
        <v>0</v>
      </c>
      <c r="KT259">
        <f>Rådata_6000!KM121</f>
        <v>0</v>
      </c>
      <c r="KU259">
        <f>Rådata_6000!KN121</f>
        <v>0</v>
      </c>
      <c r="KV259">
        <f>Rådata_6000!KO121</f>
        <v>0</v>
      </c>
      <c r="KW259">
        <f>Rådata_6000!KP121</f>
        <v>0</v>
      </c>
      <c r="KX259">
        <f>Rådata_6000!KQ121</f>
        <v>0</v>
      </c>
      <c r="KY259">
        <f>Rådata_6000!KR121</f>
        <v>0</v>
      </c>
      <c r="KZ259">
        <f>Rådata_6000!KS121</f>
        <v>0</v>
      </c>
      <c r="LA259">
        <f>Rådata_6000!KT121</f>
        <v>0</v>
      </c>
      <c r="LB259">
        <f>Rådata_6000!KU121</f>
        <v>0</v>
      </c>
      <c r="LC259">
        <f>Rådata_6000!KV121</f>
        <v>0</v>
      </c>
      <c r="LD259">
        <f>Rådata_6000!KW121</f>
        <v>0</v>
      </c>
      <c r="LE259">
        <f>Rådata_6000!KX121</f>
        <v>0</v>
      </c>
      <c r="LF259">
        <f>Rådata_6000!KY121</f>
        <v>0</v>
      </c>
      <c r="LG259">
        <f>Rådata_6000!KZ121</f>
        <v>0</v>
      </c>
      <c r="LH259">
        <f>Rådata_6000!LA121</f>
        <v>0</v>
      </c>
      <c r="LI259">
        <f>Rådata_6000!LB121</f>
        <v>0</v>
      </c>
      <c r="LJ259">
        <f>Rådata_6000!LC121</f>
        <v>0</v>
      </c>
      <c r="LK259">
        <f>Rådata_6000!LD121</f>
        <v>0</v>
      </c>
      <c r="LL259">
        <f>Rådata_6000!LE121</f>
        <v>0</v>
      </c>
      <c r="LM259">
        <f>Rådata_6000!LF121</f>
        <v>0</v>
      </c>
      <c r="LN259">
        <f>Rådata_6000!LG121</f>
        <v>0</v>
      </c>
      <c r="LO259">
        <f>Rådata_6000!LH121</f>
        <v>0</v>
      </c>
      <c r="LP259">
        <f>Rådata_6000!LI121</f>
        <v>0</v>
      </c>
      <c r="LQ259">
        <f>Rådata_6000!LJ121</f>
        <v>0</v>
      </c>
      <c r="LR259">
        <f>Rådata_6000!LK121</f>
        <v>0</v>
      </c>
      <c r="LS259">
        <f>Rådata_6000!LL121</f>
        <v>0</v>
      </c>
      <c r="LT259">
        <f>Rådata_6000!LM121</f>
        <v>0</v>
      </c>
      <c r="LU259">
        <f>Rådata_6000!LN121</f>
        <v>0</v>
      </c>
      <c r="LV259">
        <f>Rådata_6000!LO121</f>
        <v>0</v>
      </c>
      <c r="LW259">
        <f>Rådata_6000!LP121</f>
        <v>0</v>
      </c>
      <c r="LX259">
        <f>Rådata_6000!LQ121</f>
        <v>0</v>
      </c>
      <c r="LY259">
        <f>Rådata_6000!LR121</f>
        <v>0</v>
      </c>
      <c r="LZ259">
        <f>Rådata_6000!LS121</f>
        <v>0</v>
      </c>
      <c r="MA259">
        <f>Rådata_6000!LT121</f>
        <v>0</v>
      </c>
      <c r="MB259">
        <f>Rådata_6000!LU121</f>
        <v>0</v>
      </c>
      <c r="MC259">
        <f>Rådata_6000!LV121</f>
        <v>0</v>
      </c>
      <c r="MD259">
        <f>Rådata_6000!LW121</f>
        <v>0</v>
      </c>
      <c r="ME259">
        <f>Rådata_6000!LX121</f>
        <v>0</v>
      </c>
      <c r="MF259">
        <f>Rådata_6000!LY121</f>
        <v>0</v>
      </c>
      <c r="MG259">
        <f>Rådata_6000!LZ121</f>
        <v>0</v>
      </c>
      <c r="MH259">
        <f>Rådata_6000!MA121</f>
        <v>0</v>
      </c>
      <c r="MI259">
        <f>Rådata_6000!MB121</f>
        <v>0</v>
      </c>
      <c r="MJ259">
        <f>Rådata_6000!MC121</f>
        <v>0</v>
      </c>
      <c r="MK259">
        <f>Rådata_6000!MD121</f>
        <v>0</v>
      </c>
      <c r="ML259">
        <f>Rådata_6000!ME121</f>
        <v>0</v>
      </c>
      <c r="MM259">
        <f>Rådata_6000!MF121</f>
        <v>0</v>
      </c>
      <c r="MN259">
        <f>Rådata_6000!MG121</f>
        <v>0</v>
      </c>
      <c r="MO259">
        <f>Rådata_6000!MH121</f>
        <v>0</v>
      </c>
      <c r="MP259">
        <f>Rådata_6000!MI121</f>
        <v>0</v>
      </c>
      <c r="MQ259">
        <f>Rådata_6000!MJ121</f>
        <v>0</v>
      </c>
      <c r="MR259">
        <f>Rådata_6000!MK121</f>
        <v>0</v>
      </c>
      <c r="MS259">
        <f>Rådata_6000!ML121</f>
        <v>0</v>
      </c>
      <c r="MT259">
        <f>Rådata_6000!MM121</f>
        <v>0</v>
      </c>
      <c r="MU259">
        <f>Rådata_6000!MN121</f>
        <v>0</v>
      </c>
      <c r="MV259">
        <f>Rådata_6000!MO121</f>
        <v>0</v>
      </c>
      <c r="MW259">
        <f>Rådata_6000!MP121</f>
        <v>0</v>
      </c>
      <c r="MX259">
        <f>Rådata_6000!MQ121</f>
        <v>0</v>
      </c>
      <c r="MY259">
        <f>Rådata_6000!MR121</f>
        <v>0</v>
      </c>
      <c r="MZ259">
        <f>Rådata_6000!MS121</f>
        <v>0</v>
      </c>
      <c r="NA259">
        <f>Rådata_6000!MT121</f>
        <v>0</v>
      </c>
      <c r="NB259">
        <f>Rådata_6000!MU121</f>
        <v>0</v>
      </c>
      <c r="NC259">
        <f>Rådata_6000!MV121</f>
        <v>0</v>
      </c>
      <c r="ND259">
        <f>Rådata_6000!MW121</f>
        <v>0</v>
      </c>
      <c r="NE259">
        <f>Rådata_6000!MX121</f>
        <v>0</v>
      </c>
      <c r="NF259">
        <f>Rådata_6000!MY121</f>
        <v>0</v>
      </c>
      <c r="NG259">
        <f>Rådata_6000!MZ121</f>
        <v>0</v>
      </c>
      <c r="NH259">
        <f>Rådata_6000!NA121</f>
        <v>0</v>
      </c>
      <c r="NI259">
        <f>Rådata_6000!NB121</f>
        <v>0</v>
      </c>
      <c r="NJ259">
        <f>Rådata_6000!NC121</f>
        <v>0</v>
      </c>
      <c r="NK259">
        <f>Rådata_6000!ND121</f>
        <v>0</v>
      </c>
      <c r="NL259">
        <f>Rådata_6000!NE121</f>
        <v>0</v>
      </c>
      <c r="NM259">
        <f>Rådata_6000!NF121</f>
        <v>0</v>
      </c>
      <c r="NN259">
        <f>Rådata_6000!NG121</f>
        <v>0</v>
      </c>
      <c r="NO259">
        <f>Rådata_6000!NH121</f>
        <v>0</v>
      </c>
      <c r="NP259">
        <f>Rådata_6000!NI121</f>
        <v>0</v>
      </c>
      <c r="NQ259">
        <f>Rådata_6000!NJ121</f>
        <v>0</v>
      </c>
      <c r="NR259">
        <f>Rådata_6000!NK121</f>
        <v>0</v>
      </c>
      <c r="NS259">
        <f>Rådata_6000!NL121</f>
        <v>0</v>
      </c>
      <c r="NT259">
        <f>Rådata_6000!NM121</f>
        <v>0</v>
      </c>
      <c r="NU259">
        <f>Rådata_6000!NN121</f>
        <v>0</v>
      </c>
      <c r="NV259">
        <f>Rådata_6000!NO121</f>
        <v>0</v>
      </c>
      <c r="NW259">
        <f>Rådata_6000!NP121</f>
        <v>0</v>
      </c>
      <c r="NX259">
        <f>Rådata_6000!NQ121</f>
        <v>0</v>
      </c>
      <c r="NY259">
        <f>Rådata_6000!NR121</f>
        <v>0</v>
      </c>
      <c r="NZ259">
        <f>Rådata_6000!NS121</f>
        <v>0</v>
      </c>
      <c r="OA259">
        <f>Rådata_6000!NT121</f>
        <v>0</v>
      </c>
      <c r="OB259">
        <f>Rådata_6000!NU121</f>
        <v>0</v>
      </c>
      <c r="OC259">
        <f>Rådata_6000!NV121</f>
        <v>0</v>
      </c>
      <c r="OD259">
        <f>Rådata_6000!NW121</f>
        <v>0</v>
      </c>
      <c r="OE259">
        <f>Rådata_6000!NX121</f>
        <v>0</v>
      </c>
      <c r="OF259">
        <f>Rådata_6000!NY121</f>
        <v>0</v>
      </c>
      <c r="OG259">
        <f>Rådata_6000!NZ121</f>
        <v>0</v>
      </c>
      <c r="OH259">
        <f>Rådata_6000!OA121</f>
        <v>0</v>
      </c>
      <c r="OI259">
        <f>Rådata_6000!OB121</f>
        <v>0</v>
      </c>
      <c r="OJ259">
        <f>Rådata_6000!OC121</f>
        <v>0</v>
      </c>
      <c r="OK259">
        <f>Rådata_6000!OD121</f>
        <v>0</v>
      </c>
      <c r="OL259">
        <f>Rådata_6000!OE121</f>
        <v>0</v>
      </c>
      <c r="OM259">
        <f>Rådata_6000!OF121</f>
        <v>0</v>
      </c>
      <c r="ON259">
        <f>Rådata_6000!OG121</f>
        <v>0</v>
      </c>
      <c r="OO259">
        <f>Rådata_6000!OH121</f>
        <v>0</v>
      </c>
      <c r="OP259">
        <f>Rådata_6000!OI121</f>
        <v>0</v>
      </c>
      <c r="OQ259">
        <f>Rådata_6000!OJ121</f>
        <v>0</v>
      </c>
      <c r="OR259">
        <f>Rådata_6000!OK121</f>
        <v>0</v>
      </c>
      <c r="OS259">
        <f>Rådata_6000!OL121</f>
        <v>0</v>
      </c>
    </row>
    <row r="260" spans="1:409">
      <c r="A260" t="s">
        <v>459</v>
      </c>
      <c r="J260">
        <f>Rådata_6000!C122</f>
        <v>0</v>
      </c>
      <c r="K260">
        <f>Rådata_6000!D122</f>
        <v>0</v>
      </c>
      <c r="L260">
        <f>Rådata_6000!E122</f>
        <v>0</v>
      </c>
      <c r="M260">
        <f>Rådata_6000!F122</f>
        <v>0</v>
      </c>
      <c r="N260">
        <f>Rådata_6000!G122</f>
        <v>0</v>
      </c>
      <c r="O260">
        <f>Rådata_6000!H122</f>
        <v>0</v>
      </c>
      <c r="P260">
        <f>Rådata_6000!I122</f>
        <v>0</v>
      </c>
      <c r="Q260">
        <f>Rådata_6000!J122</f>
        <v>0</v>
      </c>
      <c r="R260">
        <f>Rådata_6000!K122</f>
        <v>0</v>
      </c>
      <c r="S260">
        <f>Rådata_6000!L122</f>
        <v>0</v>
      </c>
      <c r="T260">
        <f>Rådata_6000!M122</f>
        <v>0</v>
      </c>
      <c r="U260">
        <f>Rådata_6000!N122</f>
        <v>0</v>
      </c>
      <c r="V260">
        <f>Rådata_6000!O122</f>
        <v>0</v>
      </c>
      <c r="W260">
        <f>Rådata_6000!P122</f>
        <v>0</v>
      </c>
      <c r="X260">
        <f>Rådata_6000!Q122</f>
        <v>0</v>
      </c>
      <c r="Y260">
        <f>Rådata_6000!R122</f>
        <v>0</v>
      </c>
      <c r="Z260">
        <f>Rådata_6000!S122</f>
        <v>0</v>
      </c>
      <c r="AA260">
        <f>Rådata_6000!T122</f>
        <v>0</v>
      </c>
      <c r="AB260">
        <f>Rådata_6000!U122</f>
        <v>0</v>
      </c>
      <c r="AC260">
        <f>Rådata_6000!V122</f>
        <v>0</v>
      </c>
      <c r="AD260">
        <f>Rådata_6000!W122</f>
        <v>0</v>
      </c>
      <c r="AE260">
        <f>Rådata_6000!X122</f>
        <v>0</v>
      </c>
      <c r="AF260">
        <f>Rådata_6000!Y122</f>
        <v>0</v>
      </c>
      <c r="AG260">
        <f>Rådata_6000!Z122</f>
        <v>0</v>
      </c>
      <c r="AH260">
        <f>Rådata_6000!AA122</f>
        <v>0</v>
      </c>
      <c r="AI260">
        <f>Rådata_6000!AB122</f>
        <v>0</v>
      </c>
      <c r="AJ260">
        <f>Rådata_6000!AC122</f>
        <v>0</v>
      </c>
      <c r="AK260">
        <f>Rådata_6000!AD122</f>
        <v>0</v>
      </c>
      <c r="AL260">
        <f>Rådata_6000!AE122</f>
        <v>0</v>
      </c>
      <c r="AM260">
        <f>Rådata_6000!AF122</f>
        <v>0</v>
      </c>
      <c r="AN260">
        <f>Rådata_6000!AG122</f>
        <v>0</v>
      </c>
      <c r="AO260">
        <f>Rådata_6000!AH122</f>
        <v>0</v>
      </c>
      <c r="AP260">
        <f>Rådata_6000!AI122</f>
        <v>0</v>
      </c>
      <c r="AQ260">
        <f>Rådata_6000!AJ122</f>
        <v>0</v>
      </c>
      <c r="AR260">
        <f>Rådata_6000!AK122</f>
        <v>0</v>
      </c>
      <c r="AS260">
        <f>Rådata_6000!AL122</f>
        <v>0</v>
      </c>
      <c r="AT260">
        <f>Rådata_6000!AM122</f>
        <v>0</v>
      </c>
      <c r="AU260">
        <f>Rådata_6000!AN122</f>
        <v>0</v>
      </c>
      <c r="AV260">
        <f>Rådata_6000!AO122</f>
        <v>0</v>
      </c>
      <c r="AW260">
        <f>Rådata_6000!AP122</f>
        <v>0</v>
      </c>
      <c r="AX260">
        <f>Rådata_6000!AQ122</f>
        <v>0</v>
      </c>
      <c r="AY260">
        <f>Rådata_6000!AR122</f>
        <v>0</v>
      </c>
      <c r="AZ260">
        <f>Rådata_6000!AS122</f>
        <v>0</v>
      </c>
      <c r="BA260">
        <f>Rådata_6000!AT122</f>
        <v>0</v>
      </c>
      <c r="BB260">
        <f>Rådata_6000!AU122</f>
        <v>0</v>
      </c>
      <c r="BC260">
        <f>Rådata_6000!AV122</f>
        <v>0</v>
      </c>
      <c r="BD260">
        <f>Rådata_6000!AW122</f>
        <v>0</v>
      </c>
      <c r="BE260">
        <f>Rådata_6000!AX122</f>
        <v>0</v>
      </c>
      <c r="BF260">
        <f>Rådata_6000!AY122</f>
        <v>0</v>
      </c>
      <c r="BG260">
        <f>Rådata_6000!AZ122</f>
        <v>0</v>
      </c>
      <c r="BH260">
        <f>Rådata_6000!BA122</f>
        <v>0</v>
      </c>
      <c r="BI260">
        <f>Rådata_6000!BB122</f>
        <v>0</v>
      </c>
      <c r="BJ260">
        <f>Rådata_6000!BC122</f>
        <v>0</v>
      </c>
      <c r="BK260">
        <f>Rådata_6000!BD122</f>
        <v>0</v>
      </c>
      <c r="BL260">
        <f>Rådata_6000!BE122</f>
        <v>0</v>
      </c>
      <c r="BM260">
        <f>Rådata_6000!BF122</f>
        <v>0</v>
      </c>
      <c r="BN260">
        <f>Rådata_6000!BG122</f>
        <v>0</v>
      </c>
      <c r="BO260">
        <f>Rådata_6000!BH122</f>
        <v>0</v>
      </c>
      <c r="BP260">
        <f>Rådata_6000!BI122</f>
        <v>0</v>
      </c>
      <c r="BQ260">
        <f>Rådata_6000!BJ122</f>
        <v>0</v>
      </c>
      <c r="BR260">
        <f>Rådata_6000!BK122</f>
        <v>0</v>
      </c>
      <c r="BS260">
        <f>Rådata_6000!BL122</f>
        <v>0</v>
      </c>
      <c r="BT260">
        <f>Rådata_6000!BM122</f>
        <v>0</v>
      </c>
      <c r="BU260">
        <f>Rådata_6000!BN122</f>
        <v>0</v>
      </c>
      <c r="BV260">
        <f>Rådata_6000!BO122</f>
        <v>0</v>
      </c>
      <c r="BW260">
        <f>Rådata_6000!BP122</f>
        <v>0</v>
      </c>
      <c r="BX260">
        <f>Rådata_6000!BQ122</f>
        <v>0</v>
      </c>
      <c r="BY260">
        <f>Rådata_6000!BR122</f>
        <v>0</v>
      </c>
      <c r="BZ260">
        <f>Rådata_6000!BS122</f>
        <v>0</v>
      </c>
      <c r="CA260">
        <f>Rådata_6000!BT122</f>
        <v>0</v>
      </c>
      <c r="CB260">
        <f>Rådata_6000!BU122</f>
        <v>0</v>
      </c>
      <c r="CC260">
        <f>Rådata_6000!BV122</f>
        <v>0</v>
      </c>
      <c r="CD260">
        <f>Rådata_6000!BW122</f>
        <v>0</v>
      </c>
      <c r="CE260">
        <f>Rådata_6000!BX122</f>
        <v>0</v>
      </c>
      <c r="CF260">
        <f>Rådata_6000!BY122</f>
        <v>0</v>
      </c>
      <c r="CG260">
        <f>Rådata_6000!BZ122</f>
        <v>0</v>
      </c>
      <c r="CH260">
        <f>Rådata_6000!CA122</f>
        <v>0</v>
      </c>
      <c r="CI260">
        <f>Rådata_6000!CB122</f>
        <v>0</v>
      </c>
      <c r="CJ260">
        <f>Rådata_6000!CC122</f>
        <v>0</v>
      </c>
      <c r="CK260">
        <f>Rådata_6000!CD122</f>
        <v>0</v>
      </c>
      <c r="CL260">
        <f>Rådata_6000!CE122</f>
        <v>0</v>
      </c>
      <c r="CM260">
        <f>Rådata_6000!CF122</f>
        <v>0</v>
      </c>
      <c r="CN260">
        <f>Rådata_6000!CG122</f>
        <v>0</v>
      </c>
      <c r="CO260">
        <f>Rådata_6000!CH122</f>
        <v>0</v>
      </c>
      <c r="CP260">
        <f>Rådata_6000!CI122</f>
        <v>0</v>
      </c>
      <c r="CQ260">
        <f>Rådata_6000!CJ122</f>
        <v>0</v>
      </c>
      <c r="CR260">
        <f>Rådata_6000!CK122</f>
        <v>0</v>
      </c>
      <c r="CS260">
        <f>Rådata_6000!CL122</f>
        <v>0</v>
      </c>
      <c r="CT260">
        <f>Rådata_6000!CM122</f>
        <v>0</v>
      </c>
      <c r="CU260">
        <f>Rådata_6000!CN122</f>
        <v>0</v>
      </c>
      <c r="CV260">
        <f>Rådata_6000!CO122</f>
        <v>0</v>
      </c>
      <c r="CW260">
        <f>Rådata_6000!CP122</f>
        <v>0</v>
      </c>
      <c r="CX260">
        <f>Rådata_6000!CQ122</f>
        <v>0</v>
      </c>
      <c r="CY260">
        <f>Rådata_6000!CR122</f>
        <v>0</v>
      </c>
      <c r="CZ260">
        <f>Rådata_6000!CS122</f>
        <v>0</v>
      </c>
      <c r="DA260">
        <f>Rådata_6000!CT122</f>
        <v>0</v>
      </c>
      <c r="DB260">
        <f>Rådata_6000!CU122</f>
        <v>0</v>
      </c>
      <c r="DC260">
        <f>Rådata_6000!CV122</f>
        <v>0</v>
      </c>
      <c r="DD260">
        <f>Rådata_6000!CW122</f>
        <v>0</v>
      </c>
      <c r="DE260">
        <f>Rådata_6000!CX122</f>
        <v>0</v>
      </c>
      <c r="DF260">
        <f>Rådata_6000!CY122</f>
        <v>0</v>
      </c>
      <c r="DG260">
        <f>Rådata_6000!CZ122</f>
        <v>0</v>
      </c>
      <c r="DH260">
        <f>Rådata_6000!DA122</f>
        <v>0</v>
      </c>
      <c r="DI260">
        <f>Rådata_6000!DB122</f>
        <v>0</v>
      </c>
      <c r="DJ260">
        <f>Rådata_6000!DC122</f>
        <v>0</v>
      </c>
      <c r="DK260">
        <f>Rådata_6000!DD122</f>
        <v>0</v>
      </c>
      <c r="DL260">
        <f>Rådata_6000!DE122</f>
        <v>0</v>
      </c>
      <c r="DM260">
        <f>Rådata_6000!DF122</f>
        <v>0</v>
      </c>
      <c r="DN260">
        <f>Rådata_6000!DG122</f>
        <v>0</v>
      </c>
      <c r="DO260">
        <f>Rådata_6000!DH122</f>
        <v>0</v>
      </c>
      <c r="DP260">
        <f>Rådata_6000!DI122</f>
        <v>0</v>
      </c>
      <c r="DQ260">
        <f>Rådata_6000!DJ122</f>
        <v>0</v>
      </c>
      <c r="DR260">
        <f>Rådata_6000!DK122</f>
        <v>0</v>
      </c>
      <c r="DS260">
        <f>Rådata_6000!DL122</f>
        <v>0</v>
      </c>
      <c r="DT260">
        <f>Rådata_6000!DM122</f>
        <v>0</v>
      </c>
      <c r="DU260">
        <f>Rådata_6000!DN122</f>
        <v>0</v>
      </c>
      <c r="DV260">
        <f>Rådata_6000!DO122</f>
        <v>0</v>
      </c>
      <c r="DW260">
        <f>Rådata_6000!DP122</f>
        <v>0</v>
      </c>
      <c r="DX260">
        <f>Rådata_6000!DQ122</f>
        <v>0</v>
      </c>
      <c r="DY260">
        <f>Rådata_6000!DR122</f>
        <v>0</v>
      </c>
      <c r="DZ260">
        <f>Rådata_6000!DS122</f>
        <v>0</v>
      </c>
      <c r="EA260">
        <f>Rådata_6000!DT122</f>
        <v>0</v>
      </c>
      <c r="EB260">
        <f>Rådata_6000!DU122</f>
        <v>0</v>
      </c>
      <c r="EC260">
        <f>Rådata_6000!DV122</f>
        <v>0</v>
      </c>
      <c r="ED260">
        <f>Rådata_6000!DW122</f>
        <v>0</v>
      </c>
      <c r="EE260">
        <f>Rådata_6000!DX122</f>
        <v>0</v>
      </c>
      <c r="EF260">
        <f>Rådata_6000!DY122</f>
        <v>0</v>
      </c>
      <c r="EG260">
        <f>Rådata_6000!DZ122</f>
        <v>0</v>
      </c>
      <c r="EH260">
        <f>Rådata_6000!EA122</f>
        <v>0</v>
      </c>
      <c r="EI260">
        <f>Rådata_6000!EB122</f>
        <v>0</v>
      </c>
      <c r="EJ260">
        <f>Rådata_6000!EC122</f>
        <v>0</v>
      </c>
      <c r="EK260">
        <f>Rådata_6000!ED122</f>
        <v>0</v>
      </c>
      <c r="EL260">
        <f>Rådata_6000!EE122</f>
        <v>0</v>
      </c>
      <c r="EM260">
        <f>Rådata_6000!EF122</f>
        <v>0</v>
      </c>
      <c r="EN260">
        <f>Rådata_6000!EG122</f>
        <v>0</v>
      </c>
      <c r="EO260">
        <f>Rådata_6000!EH122</f>
        <v>0</v>
      </c>
      <c r="EP260">
        <f>Rådata_6000!EI122</f>
        <v>0</v>
      </c>
      <c r="EQ260">
        <f>Rådata_6000!EJ122</f>
        <v>0</v>
      </c>
      <c r="ER260">
        <f>Rådata_6000!EK122</f>
        <v>0</v>
      </c>
      <c r="ES260">
        <f>Rådata_6000!EL122</f>
        <v>0</v>
      </c>
      <c r="ET260">
        <f>Rådata_6000!EM122</f>
        <v>0</v>
      </c>
      <c r="EU260">
        <f>Rådata_6000!EN122</f>
        <v>0</v>
      </c>
      <c r="EV260">
        <f>Rådata_6000!EO122</f>
        <v>0</v>
      </c>
      <c r="EW260">
        <f>Rådata_6000!EP122</f>
        <v>0</v>
      </c>
      <c r="EX260">
        <f>Rådata_6000!EQ122</f>
        <v>0</v>
      </c>
      <c r="EY260">
        <f>Rådata_6000!ER122</f>
        <v>0</v>
      </c>
      <c r="EZ260">
        <f>Rådata_6000!ES122</f>
        <v>0</v>
      </c>
      <c r="FA260">
        <f>Rådata_6000!ET122</f>
        <v>0</v>
      </c>
      <c r="FB260">
        <f>Rådata_6000!EU122</f>
        <v>0</v>
      </c>
      <c r="FC260">
        <f>Rådata_6000!EV122</f>
        <v>0</v>
      </c>
      <c r="FD260">
        <f>Rådata_6000!EW122</f>
        <v>0</v>
      </c>
      <c r="FE260">
        <f>Rådata_6000!EX122</f>
        <v>0</v>
      </c>
      <c r="FF260">
        <f>Rådata_6000!EY122</f>
        <v>0</v>
      </c>
      <c r="FG260">
        <f>Rådata_6000!EZ122</f>
        <v>0</v>
      </c>
      <c r="FH260">
        <f>Rådata_6000!FA122</f>
        <v>0</v>
      </c>
      <c r="FI260">
        <f>Rådata_6000!FB122</f>
        <v>0</v>
      </c>
      <c r="FJ260">
        <f>Rådata_6000!FC122</f>
        <v>0</v>
      </c>
      <c r="FK260">
        <f>Rådata_6000!FD122</f>
        <v>0</v>
      </c>
      <c r="FL260">
        <f>Rådata_6000!FE122</f>
        <v>0</v>
      </c>
      <c r="FM260">
        <f>Rådata_6000!FF122</f>
        <v>0</v>
      </c>
      <c r="FN260">
        <f>Rådata_6000!FG122</f>
        <v>0</v>
      </c>
      <c r="FO260">
        <f>Rådata_6000!FH122</f>
        <v>0</v>
      </c>
      <c r="FP260">
        <f>Rådata_6000!FI122</f>
        <v>0</v>
      </c>
      <c r="FQ260">
        <f>Rådata_6000!FJ122</f>
        <v>0</v>
      </c>
      <c r="FR260">
        <f>Rådata_6000!FK122</f>
        <v>0</v>
      </c>
      <c r="FS260">
        <f>Rådata_6000!FL122</f>
        <v>0</v>
      </c>
      <c r="FT260">
        <f>Rådata_6000!FM122</f>
        <v>0</v>
      </c>
      <c r="FU260">
        <f>Rådata_6000!FN122</f>
        <v>0</v>
      </c>
      <c r="FV260">
        <f>Rådata_6000!FO122</f>
        <v>0</v>
      </c>
      <c r="FW260">
        <f>Rådata_6000!FP122</f>
        <v>0</v>
      </c>
      <c r="FX260">
        <f>Rådata_6000!FQ122</f>
        <v>0</v>
      </c>
      <c r="FY260">
        <f>Rådata_6000!FR122</f>
        <v>0</v>
      </c>
      <c r="FZ260">
        <f>Rådata_6000!FS122</f>
        <v>0</v>
      </c>
      <c r="GA260">
        <f>Rådata_6000!FT122</f>
        <v>0</v>
      </c>
      <c r="GB260">
        <f>Rådata_6000!FU122</f>
        <v>0</v>
      </c>
      <c r="GC260">
        <f>Rådata_6000!FV122</f>
        <v>0</v>
      </c>
      <c r="GD260">
        <f>Rådata_6000!FW122</f>
        <v>0</v>
      </c>
      <c r="GE260">
        <f>Rådata_6000!FX122</f>
        <v>0</v>
      </c>
      <c r="GF260">
        <f>Rådata_6000!FY122</f>
        <v>0</v>
      </c>
      <c r="GG260">
        <f>Rådata_6000!FZ122</f>
        <v>0</v>
      </c>
      <c r="GH260">
        <f>Rådata_6000!GA122</f>
        <v>0</v>
      </c>
      <c r="GI260">
        <f>Rådata_6000!GB122</f>
        <v>0</v>
      </c>
      <c r="GJ260">
        <f>Rådata_6000!GC122</f>
        <v>0</v>
      </c>
      <c r="GK260">
        <f>Rådata_6000!GD122</f>
        <v>0</v>
      </c>
      <c r="GL260">
        <f>Rådata_6000!GE122</f>
        <v>0</v>
      </c>
      <c r="GM260">
        <f>Rådata_6000!GF122</f>
        <v>0</v>
      </c>
      <c r="GN260">
        <f>Rådata_6000!GG122</f>
        <v>0</v>
      </c>
      <c r="GO260">
        <f>Rådata_6000!GH122</f>
        <v>0</v>
      </c>
      <c r="GP260">
        <f>Rådata_6000!GI122</f>
        <v>0</v>
      </c>
      <c r="GQ260">
        <f>Rådata_6000!GJ122</f>
        <v>0</v>
      </c>
      <c r="GR260">
        <f>Rådata_6000!GK122</f>
        <v>0</v>
      </c>
      <c r="GS260">
        <f>Rådata_6000!GL122</f>
        <v>0</v>
      </c>
      <c r="GT260">
        <f>Rådata_6000!GM122</f>
        <v>0</v>
      </c>
      <c r="GU260">
        <f>Rådata_6000!GN122</f>
        <v>0</v>
      </c>
      <c r="GV260">
        <f>Rådata_6000!GO122</f>
        <v>0</v>
      </c>
      <c r="GW260">
        <f>Rådata_6000!GP122</f>
        <v>0</v>
      </c>
      <c r="GX260">
        <f>Rådata_6000!GQ122</f>
        <v>0</v>
      </c>
      <c r="GY260">
        <f>Rådata_6000!GR122</f>
        <v>0</v>
      </c>
      <c r="GZ260">
        <f>Rådata_6000!GS122</f>
        <v>0</v>
      </c>
      <c r="HA260">
        <f>Rådata_6000!GT122</f>
        <v>0</v>
      </c>
      <c r="HB260">
        <f>Rådata_6000!GU122</f>
        <v>0</v>
      </c>
      <c r="HC260">
        <f>Rådata_6000!GV122</f>
        <v>0</v>
      </c>
      <c r="HD260">
        <f>Rådata_6000!GW122</f>
        <v>0</v>
      </c>
      <c r="HE260">
        <f>Rådata_6000!GX122</f>
        <v>0</v>
      </c>
      <c r="HF260">
        <f>Rådata_6000!GY122</f>
        <v>0</v>
      </c>
      <c r="HG260">
        <f>Rådata_6000!GZ122</f>
        <v>0</v>
      </c>
      <c r="HH260">
        <f>Rådata_6000!HA122</f>
        <v>0</v>
      </c>
      <c r="HI260">
        <f>Rådata_6000!HB122</f>
        <v>0</v>
      </c>
      <c r="HJ260">
        <f>Rådata_6000!HC122</f>
        <v>0</v>
      </c>
      <c r="HK260">
        <f>Rådata_6000!HD122</f>
        <v>0</v>
      </c>
      <c r="HL260">
        <f>Rådata_6000!HE122</f>
        <v>0</v>
      </c>
      <c r="HM260">
        <f>Rådata_6000!HF122</f>
        <v>0</v>
      </c>
      <c r="HN260">
        <f>Rådata_6000!HG122</f>
        <v>0</v>
      </c>
      <c r="HO260">
        <f>Rådata_6000!HH122</f>
        <v>0</v>
      </c>
      <c r="HP260">
        <f>Rådata_6000!HI122</f>
        <v>0</v>
      </c>
      <c r="HQ260">
        <f>Rådata_6000!HJ122</f>
        <v>0</v>
      </c>
      <c r="HR260">
        <f>Rådata_6000!HK122</f>
        <v>0</v>
      </c>
      <c r="HS260">
        <f>Rådata_6000!HL122</f>
        <v>0</v>
      </c>
      <c r="HT260">
        <f>Rådata_6000!HM122</f>
        <v>0</v>
      </c>
      <c r="HU260">
        <f>Rådata_6000!HN122</f>
        <v>0</v>
      </c>
      <c r="HV260">
        <f>Rådata_6000!HO122</f>
        <v>0</v>
      </c>
      <c r="HW260">
        <f>Rådata_6000!HP122</f>
        <v>0</v>
      </c>
      <c r="HX260">
        <f>Rådata_6000!HQ122</f>
        <v>0</v>
      </c>
      <c r="HY260">
        <f>Rådata_6000!HR122</f>
        <v>0</v>
      </c>
      <c r="HZ260">
        <f>Rådata_6000!HS122</f>
        <v>0</v>
      </c>
      <c r="IA260">
        <f>Rådata_6000!HT122</f>
        <v>0</v>
      </c>
      <c r="IB260">
        <f>Rådata_6000!HU122</f>
        <v>0</v>
      </c>
      <c r="IC260">
        <f>Rådata_6000!HV122</f>
        <v>0</v>
      </c>
      <c r="ID260">
        <f>Rådata_6000!HW122</f>
        <v>0</v>
      </c>
      <c r="IE260">
        <f>Rådata_6000!HX122</f>
        <v>0</v>
      </c>
      <c r="IF260">
        <f>Rådata_6000!HY122</f>
        <v>0</v>
      </c>
      <c r="IG260">
        <f>Rådata_6000!HZ122</f>
        <v>0</v>
      </c>
      <c r="IH260">
        <f>Rådata_6000!IA122</f>
        <v>0</v>
      </c>
      <c r="II260">
        <f>Rådata_6000!IB122</f>
        <v>0</v>
      </c>
      <c r="IJ260">
        <f>Rådata_6000!IC122</f>
        <v>0</v>
      </c>
      <c r="IK260">
        <f>Rådata_6000!ID122</f>
        <v>0</v>
      </c>
      <c r="IL260">
        <f>Rådata_6000!IE122</f>
        <v>0</v>
      </c>
      <c r="IM260">
        <f>Rådata_6000!IF122</f>
        <v>0</v>
      </c>
      <c r="IN260">
        <f>Rådata_6000!IG122</f>
        <v>0</v>
      </c>
      <c r="IO260">
        <f>Rådata_6000!IH122</f>
        <v>0</v>
      </c>
      <c r="IP260">
        <f>Rådata_6000!II122</f>
        <v>0</v>
      </c>
      <c r="IQ260">
        <f>Rådata_6000!IJ122</f>
        <v>0</v>
      </c>
      <c r="IR260">
        <f>Rådata_6000!IK122</f>
        <v>0</v>
      </c>
      <c r="IS260">
        <f>Rådata_6000!IL122</f>
        <v>0</v>
      </c>
      <c r="IT260">
        <f>Rådata_6000!IM122</f>
        <v>0</v>
      </c>
      <c r="IU260">
        <f>Rådata_6000!IN122</f>
        <v>0</v>
      </c>
      <c r="IV260">
        <f>Rådata_6000!IO122</f>
        <v>0</v>
      </c>
      <c r="IW260">
        <f>Rådata_6000!IP122</f>
        <v>0</v>
      </c>
      <c r="IX260">
        <f>Rådata_6000!IQ122</f>
        <v>0</v>
      </c>
      <c r="IY260">
        <f>Rådata_6000!IR122</f>
        <v>0</v>
      </c>
      <c r="IZ260">
        <f>Rådata_6000!IS122</f>
        <v>0</v>
      </c>
      <c r="JA260">
        <f>Rådata_6000!IT122</f>
        <v>0</v>
      </c>
      <c r="JB260">
        <f>Rådata_6000!IU122</f>
        <v>0</v>
      </c>
      <c r="JC260">
        <f>Rådata_6000!IV122</f>
        <v>0</v>
      </c>
      <c r="JD260">
        <f>Rådata_6000!IW122</f>
        <v>0</v>
      </c>
      <c r="JE260">
        <f>Rådata_6000!IX122</f>
        <v>0</v>
      </c>
      <c r="JF260">
        <f>Rådata_6000!IY122</f>
        <v>0</v>
      </c>
      <c r="JG260">
        <f>Rådata_6000!IZ122</f>
        <v>0</v>
      </c>
      <c r="JH260">
        <f>Rådata_6000!JA122</f>
        <v>0</v>
      </c>
      <c r="JI260">
        <f>Rådata_6000!JB122</f>
        <v>0</v>
      </c>
      <c r="JJ260">
        <f>Rådata_6000!JC122</f>
        <v>0</v>
      </c>
      <c r="JK260">
        <f>Rådata_6000!JD122</f>
        <v>0</v>
      </c>
      <c r="JL260">
        <f>Rådata_6000!JE122</f>
        <v>0</v>
      </c>
      <c r="JM260">
        <f>Rådata_6000!JF122</f>
        <v>0</v>
      </c>
      <c r="JN260">
        <f>Rådata_6000!JG122</f>
        <v>0</v>
      </c>
      <c r="JO260">
        <f>Rådata_6000!JH122</f>
        <v>0</v>
      </c>
      <c r="JP260">
        <f>Rådata_6000!JI122</f>
        <v>0</v>
      </c>
      <c r="JQ260">
        <f>Rådata_6000!JJ122</f>
        <v>0</v>
      </c>
      <c r="JR260">
        <f>Rådata_6000!JK122</f>
        <v>0</v>
      </c>
      <c r="JS260">
        <f>Rådata_6000!JL122</f>
        <v>0</v>
      </c>
      <c r="JT260">
        <f>Rådata_6000!JM122</f>
        <v>0</v>
      </c>
      <c r="JU260">
        <f>Rådata_6000!JN122</f>
        <v>0</v>
      </c>
      <c r="JV260">
        <f>Rådata_6000!JO122</f>
        <v>0</v>
      </c>
      <c r="JW260">
        <f>Rådata_6000!JP122</f>
        <v>0</v>
      </c>
      <c r="JX260">
        <f>Rådata_6000!JQ122</f>
        <v>0</v>
      </c>
      <c r="JY260">
        <f>Rådata_6000!JR122</f>
        <v>0</v>
      </c>
      <c r="JZ260">
        <f>Rådata_6000!JS122</f>
        <v>0</v>
      </c>
      <c r="KA260">
        <f>Rådata_6000!JT122</f>
        <v>0</v>
      </c>
      <c r="KB260">
        <f>Rådata_6000!JU122</f>
        <v>0</v>
      </c>
      <c r="KC260">
        <f>Rådata_6000!JV122</f>
        <v>0</v>
      </c>
      <c r="KD260">
        <f>Rådata_6000!JW122</f>
        <v>0</v>
      </c>
      <c r="KE260">
        <f>Rådata_6000!JX122</f>
        <v>0</v>
      </c>
      <c r="KF260">
        <f>Rådata_6000!JY122</f>
        <v>0</v>
      </c>
      <c r="KG260">
        <f>Rådata_6000!JZ122</f>
        <v>0</v>
      </c>
      <c r="KH260">
        <f>Rådata_6000!KA122</f>
        <v>0</v>
      </c>
      <c r="KI260">
        <f>Rådata_6000!KB122</f>
        <v>0</v>
      </c>
      <c r="KJ260">
        <f>Rådata_6000!KC122</f>
        <v>0</v>
      </c>
      <c r="KK260">
        <f>Rådata_6000!KD122</f>
        <v>0</v>
      </c>
      <c r="KL260">
        <f>Rådata_6000!KE122</f>
        <v>0</v>
      </c>
      <c r="KM260">
        <f>Rådata_6000!KF122</f>
        <v>0</v>
      </c>
      <c r="KN260">
        <f>Rådata_6000!KG122</f>
        <v>0</v>
      </c>
      <c r="KO260">
        <f>Rådata_6000!KH122</f>
        <v>0</v>
      </c>
      <c r="KP260">
        <f>Rådata_6000!KI122</f>
        <v>0</v>
      </c>
      <c r="KQ260">
        <f>Rådata_6000!KJ122</f>
        <v>0</v>
      </c>
      <c r="KR260">
        <f>Rådata_6000!KK122</f>
        <v>0</v>
      </c>
      <c r="KS260">
        <f>Rådata_6000!KL122</f>
        <v>0</v>
      </c>
      <c r="KT260">
        <f>Rådata_6000!KM122</f>
        <v>0</v>
      </c>
      <c r="KU260">
        <f>Rådata_6000!KN122</f>
        <v>0</v>
      </c>
      <c r="KV260">
        <f>Rådata_6000!KO122</f>
        <v>0</v>
      </c>
      <c r="KW260">
        <f>Rådata_6000!KP122</f>
        <v>0</v>
      </c>
      <c r="KX260">
        <f>Rådata_6000!KQ122</f>
        <v>0</v>
      </c>
      <c r="KY260">
        <f>Rådata_6000!KR122</f>
        <v>0</v>
      </c>
      <c r="KZ260">
        <f>Rådata_6000!KS122</f>
        <v>0</v>
      </c>
      <c r="LA260">
        <f>Rådata_6000!KT122</f>
        <v>0</v>
      </c>
      <c r="LB260">
        <f>Rådata_6000!KU122</f>
        <v>0</v>
      </c>
      <c r="LC260">
        <f>Rådata_6000!KV122</f>
        <v>0</v>
      </c>
      <c r="LD260">
        <f>Rådata_6000!KW122</f>
        <v>0</v>
      </c>
      <c r="LE260">
        <f>Rådata_6000!KX122</f>
        <v>0</v>
      </c>
      <c r="LF260">
        <f>Rådata_6000!KY122</f>
        <v>0</v>
      </c>
      <c r="LG260">
        <f>Rådata_6000!KZ122</f>
        <v>0</v>
      </c>
      <c r="LH260">
        <f>Rådata_6000!LA122</f>
        <v>0</v>
      </c>
      <c r="LI260">
        <f>Rådata_6000!LB122</f>
        <v>0</v>
      </c>
      <c r="LJ260">
        <f>Rådata_6000!LC122</f>
        <v>0</v>
      </c>
      <c r="LK260">
        <f>Rådata_6000!LD122</f>
        <v>0</v>
      </c>
      <c r="LL260">
        <f>Rådata_6000!LE122</f>
        <v>0</v>
      </c>
      <c r="LM260">
        <f>Rådata_6000!LF122</f>
        <v>0</v>
      </c>
      <c r="LN260">
        <f>Rådata_6000!LG122</f>
        <v>0</v>
      </c>
      <c r="LO260">
        <f>Rådata_6000!LH122</f>
        <v>0</v>
      </c>
      <c r="LP260">
        <f>Rådata_6000!LI122</f>
        <v>0</v>
      </c>
      <c r="LQ260">
        <f>Rådata_6000!LJ122</f>
        <v>0</v>
      </c>
      <c r="LR260">
        <f>Rådata_6000!LK122</f>
        <v>0</v>
      </c>
      <c r="LS260">
        <f>Rådata_6000!LL122</f>
        <v>0</v>
      </c>
      <c r="LT260">
        <f>Rådata_6000!LM122</f>
        <v>0</v>
      </c>
      <c r="LU260">
        <f>Rådata_6000!LN122</f>
        <v>0</v>
      </c>
      <c r="LV260">
        <f>Rådata_6000!LO122</f>
        <v>0</v>
      </c>
      <c r="LW260">
        <f>Rådata_6000!LP122</f>
        <v>0</v>
      </c>
      <c r="LX260">
        <f>Rådata_6000!LQ122</f>
        <v>0</v>
      </c>
      <c r="LY260">
        <f>Rådata_6000!LR122</f>
        <v>0</v>
      </c>
      <c r="LZ260">
        <f>Rådata_6000!LS122</f>
        <v>0</v>
      </c>
      <c r="MA260">
        <f>Rådata_6000!LT122</f>
        <v>0</v>
      </c>
      <c r="MB260">
        <f>Rådata_6000!LU122</f>
        <v>0</v>
      </c>
      <c r="MC260">
        <f>Rådata_6000!LV122</f>
        <v>0</v>
      </c>
      <c r="MD260">
        <f>Rådata_6000!LW122</f>
        <v>0</v>
      </c>
      <c r="ME260">
        <f>Rådata_6000!LX122</f>
        <v>0</v>
      </c>
      <c r="MF260">
        <f>Rådata_6000!LY122</f>
        <v>0</v>
      </c>
      <c r="MG260">
        <f>Rådata_6000!LZ122</f>
        <v>0</v>
      </c>
      <c r="MH260">
        <f>Rådata_6000!MA122</f>
        <v>0</v>
      </c>
      <c r="MI260">
        <f>Rådata_6000!MB122</f>
        <v>0</v>
      </c>
      <c r="MJ260">
        <f>Rådata_6000!MC122</f>
        <v>0</v>
      </c>
      <c r="MK260">
        <f>Rådata_6000!MD122</f>
        <v>0</v>
      </c>
      <c r="ML260">
        <f>Rådata_6000!ME122</f>
        <v>0</v>
      </c>
      <c r="MM260">
        <f>Rådata_6000!MF122</f>
        <v>0</v>
      </c>
      <c r="MN260">
        <f>Rådata_6000!MG122</f>
        <v>0</v>
      </c>
      <c r="MO260">
        <f>Rådata_6000!MH122</f>
        <v>0</v>
      </c>
      <c r="MP260">
        <f>Rådata_6000!MI122</f>
        <v>0</v>
      </c>
      <c r="MQ260">
        <f>Rådata_6000!MJ122</f>
        <v>0</v>
      </c>
      <c r="MR260">
        <f>Rådata_6000!MK122</f>
        <v>0</v>
      </c>
      <c r="MS260">
        <f>Rådata_6000!ML122</f>
        <v>0</v>
      </c>
      <c r="MT260">
        <f>Rådata_6000!MM122</f>
        <v>0</v>
      </c>
      <c r="MU260">
        <f>Rådata_6000!MN122</f>
        <v>0</v>
      </c>
      <c r="MV260">
        <f>Rådata_6000!MO122</f>
        <v>0</v>
      </c>
      <c r="MW260">
        <f>Rådata_6000!MP122</f>
        <v>0</v>
      </c>
      <c r="MX260">
        <f>Rådata_6000!MQ122</f>
        <v>0</v>
      </c>
      <c r="MY260">
        <f>Rådata_6000!MR122</f>
        <v>0</v>
      </c>
      <c r="MZ260">
        <f>Rådata_6000!MS122</f>
        <v>0</v>
      </c>
      <c r="NA260">
        <f>Rådata_6000!MT122</f>
        <v>0</v>
      </c>
      <c r="NB260">
        <f>Rådata_6000!MU122</f>
        <v>0</v>
      </c>
      <c r="NC260">
        <f>Rådata_6000!MV122</f>
        <v>0</v>
      </c>
      <c r="ND260">
        <f>Rådata_6000!MW122</f>
        <v>0</v>
      </c>
      <c r="NE260">
        <f>Rådata_6000!MX122</f>
        <v>0</v>
      </c>
      <c r="NF260">
        <f>Rådata_6000!MY122</f>
        <v>0</v>
      </c>
      <c r="NG260">
        <f>Rådata_6000!MZ122</f>
        <v>0</v>
      </c>
      <c r="NH260">
        <f>Rådata_6000!NA122</f>
        <v>0</v>
      </c>
      <c r="NI260">
        <f>Rådata_6000!NB122</f>
        <v>0</v>
      </c>
      <c r="NJ260">
        <f>Rådata_6000!NC122</f>
        <v>0</v>
      </c>
      <c r="NK260">
        <f>Rådata_6000!ND122</f>
        <v>0</v>
      </c>
      <c r="NL260">
        <f>Rådata_6000!NE122</f>
        <v>0</v>
      </c>
      <c r="NM260">
        <f>Rådata_6000!NF122</f>
        <v>0</v>
      </c>
      <c r="NN260">
        <f>Rådata_6000!NG122</f>
        <v>0</v>
      </c>
      <c r="NO260">
        <f>Rådata_6000!NH122</f>
        <v>0</v>
      </c>
      <c r="NP260">
        <f>Rådata_6000!NI122</f>
        <v>0</v>
      </c>
      <c r="NQ260">
        <f>Rådata_6000!NJ122</f>
        <v>0</v>
      </c>
      <c r="NR260">
        <f>Rådata_6000!NK122</f>
        <v>0</v>
      </c>
      <c r="NS260">
        <f>Rådata_6000!NL122</f>
        <v>0</v>
      </c>
      <c r="NT260">
        <f>Rådata_6000!NM122</f>
        <v>0</v>
      </c>
      <c r="NU260">
        <f>Rådata_6000!NN122</f>
        <v>0</v>
      </c>
      <c r="NV260">
        <f>Rådata_6000!NO122</f>
        <v>0</v>
      </c>
      <c r="NW260">
        <f>Rådata_6000!NP122</f>
        <v>0</v>
      </c>
      <c r="NX260">
        <f>Rådata_6000!NQ122</f>
        <v>0</v>
      </c>
      <c r="NY260">
        <f>Rådata_6000!NR122</f>
        <v>0</v>
      </c>
      <c r="NZ260">
        <f>Rådata_6000!NS122</f>
        <v>0</v>
      </c>
      <c r="OA260">
        <f>Rådata_6000!NT122</f>
        <v>0</v>
      </c>
      <c r="OB260">
        <f>Rådata_6000!NU122</f>
        <v>0</v>
      </c>
      <c r="OC260">
        <f>Rådata_6000!NV122</f>
        <v>0</v>
      </c>
      <c r="OD260">
        <f>Rådata_6000!NW122</f>
        <v>0</v>
      </c>
      <c r="OE260">
        <f>Rådata_6000!NX122</f>
        <v>0</v>
      </c>
      <c r="OF260">
        <f>Rådata_6000!NY122</f>
        <v>0</v>
      </c>
      <c r="OG260">
        <f>Rådata_6000!NZ122</f>
        <v>0</v>
      </c>
      <c r="OH260">
        <f>Rådata_6000!OA122</f>
        <v>0</v>
      </c>
      <c r="OI260">
        <f>Rådata_6000!OB122</f>
        <v>0</v>
      </c>
      <c r="OJ260">
        <f>Rådata_6000!OC122</f>
        <v>0</v>
      </c>
      <c r="OK260">
        <f>Rådata_6000!OD122</f>
        <v>0</v>
      </c>
      <c r="OL260">
        <f>Rådata_6000!OE122</f>
        <v>0</v>
      </c>
      <c r="OM260">
        <f>Rådata_6000!OF122</f>
        <v>0</v>
      </c>
      <c r="ON260">
        <f>Rådata_6000!OG122</f>
        <v>0</v>
      </c>
      <c r="OO260">
        <f>Rådata_6000!OH122</f>
        <v>0</v>
      </c>
      <c r="OP260">
        <f>Rådata_6000!OI122</f>
        <v>0</v>
      </c>
      <c r="OQ260">
        <f>Rådata_6000!OJ122</f>
        <v>0</v>
      </c>
      <c r="OR260">
        <f>Rådata_6000!OK122</f>
        <v>0</v>
      </c>
      <c r="OS260">
        <f>Rådata_6000!OL122</f>
        <v>0</v>
      </c>
    </row>
    <row r="261" spans="1:409">
      <c r="A261" t="s">
        <v>460</v>
      </c>
      <c r="J261">
        <f>Rådata_6000!C123</f>
        <v>0</v>
      </c>
      <c r="K261">
        <f>Rådata_6000!D123</f>
        <v>0</v>
      </c>
      <c r="L261">
        <f>Rådata_6000!E123</f>
        <v>0</v>
      </c>
      <c r="M261">
        <f>Rådata_6000!F123</f>
        <v>0</v>
      </c>
      <c r="N261">
        <f>Rådata_6000!G123</f>
        <v>0</v>
      </c>
      <c r="O261">
        <f>Rådata_6000!H123</f>
        <v>0</v>
      </c>
      <c r="P261">
        <f>Rådata_6000!I123</f>
        <v>0</v>
      </c>
      <c r="Q261">
        <f>Rådata_6000!J123</f>
        <v>0</v>
      </c>
      <c r="R261">
        <f>Rådata_6000!K123</f>
        <v>0</v>
      </c>
      <c r="S261">
        <f>Rådata_6000!L123</f>
        <v>0</v>
      </c>
      <c r="T261">
        <f>Rådata_6000!M123</f>
        <v>0</v>
      </c>
      <c r="U261">
        <f>Rådata_6000!N123</f>
        <v>0</v>
      </c>
      <c r="V261">
        <f>Rådata_6000!O123</f>
        <v>0</v>
      </c>
      <c r="W261">
        <f>Rådata_6000!P123</f>
        <v>0</v>
      </c>
      <c r="X261">
        <f>Rådata_6000!Q123</f>
        <v>0</v>
      </c>
      <c r="Y261">
        <f>Rådata_6000!R123</f>
        <v>0</v>
      </c>
      <c r="Z261">
        <f>Rådata_6000!S123</f>
        <v>0</v>
      </c>
      <c r="AA261">
        <f>Rådata_6000!T123</f>
        <v>0</v>
      </c>
      <c r="AB261">
        <f>Rådata_6000!U123</f>
        <v>0</v>
      </c>
      <c r="AC261">
        <f>Rådata_6000!V123</f>
        <v>0</v>
      </c>
      <c r="AD261">
        <f>Rådata_6000!W123</f>
        <v>0</v>
      </c>
      <c r="AE261">
        <f>Rådata_6000!X123</f>
        <v>0</v>
      </c>
      <c r="AF261">
        <f>Rådata_6000!Y123</f>
        <v>0</v>
      </c>
      <c r="AG261">
        <f>Rådata_6000!Z123</f>
        <v>0</v>
      </c>
      <c r="AH261">
        <f>Rådata_6000!AA123</f>
        <v>0</v>
      </c>
      <c r="AI261">
        <f>Rådata_6000!AB123</f>
        <v>0</v>
      </c>
      <c r="AJ261">
        <f>Rådata_6000!AC123</f>
        <v>0</v>
      </c>
      <c r="AK261">
        <f>Rådata_6000!AD123</f>
        <v>0</v>
      </c>
      <c r="AL261">
        <f>Rådata_6000!AE123</f>
        <v>0</v>
      </c>
      <c r="AM261">
        <f>Rådata_6000!AF123</f>
        <v>0</v>
      </c>
      <c r="AN261">
        <f>Rådata_6000!AG123</f>
        <v>0</v>
      </c>
      <c r="AO261">
        <f>Rådata_6000!AH123</f>
        <v>0</v>
      </c>
      <c r="AP261">
        <f>Rådata_6000!AI123</f>
        <v>0</v>
      </c>
      <c r="AQ261">
        <f>Rådata_6000!AJ123</f>
        <v>0</v>
      </c>
      <c r="AR261">
        <f>Rådata_6000!AK123</f>
        <v>0</v>
      </c>
      <c r="AS261">
        <f>Rådata_6000!AL123</f>
        <v>0</v>
      </c>
      <c r="AT261">
        <f>Rådata_6000!AM123</f>
        <v>0</v>
      </c>
      <c r="AU261">
        <f>Rådata_6000!AN123</f>
        <v>0</v>
      </c>
      <c r="AV261">
        <f>Rådata_6000!AO123</f>
        <v>0</v>
      </c>
      <c r="AW261">
        <f>Rådata_6000!AP123</f>
        <v>0</v>
      </c>
      <c r="AX261">
        <f>Rådata_6000!AQ123</f>
        <v>0</v>
      </c>
      <c r="AY261">
        <f>Rådata_6000!AR123</f>
        <v>0</v>
      </c>
      <c r="AZ261">
        <f>Rådata_6000!AS123</f>
        <v>0</v>
      </c>
      <c r="BA261">
        <f>Rådata_6000!AT123</f>
        <v>0</v>
      </c>
      <c r="BB261">
        <f>Rådata_6000!AU123</f>
        <v>0</v>
      </c>
      <c r="BC261">
        <f>Rådata_6000!AV123</f>
        <v>0</v>
      </c>
      <c r="BD261">
        <f>Rådata_6000!AW123</f>
        <v>0</v>
      </c>
      <c r="BE261">
        <f>Rådata_6000!AX123</f>
        <v>0</v>
      </c>
      <c r="BF261">
        <f>Rådata_6000!AY123</f>
        <v>0</v>
      </c>
      <c r="BG261">
        <f>Rådata_6000!AZ123</f>
        <v>0</v>
      </c>
      <c r="BH261">
        <f>Rådata_6000!BA123</f>
        <v>0</v>
      </c>
      <c r="BI261">
        <f>Rådata_6000!BB123</f>
        <v>0</v>
      </c>
      <c r="BJ261">
        <f>Rådata_6000!BC123</f>
        <v>0</v>
      </c>
      <c r="BK261">
        <f>Rådata_6000!BD123</f>
        <v>0</v>
      </c>
      <c r="BL261">
        <f>Rådata_6000!BE123</f>
        <v>0</v>
      </c>
      <c r="BM261">
        <f>Rådata_6000!BF123</f>
        <v>0</v>
      </c>
      <c r="BN261">
        <f>Rådata_6000!BG123</f>
        <v>0</v>
      </c>
      <c r="BO261">
        <f>Rådata_6000!BH123</f>
        <v>0</v>
      </c>
      <c r="BP261">
        <f>Rådata_6000!BI123</f>
        <v>0</v>
      </c>
      <c r="BQ261">
        <f>Rådata_6000!BJ123</f>
        <v>0</v>
      </c>
      <c r="BR261">
        <f>Rådata_6000!BK123</f>
        <v>0</v>
      </c>
      <c r="BS261">
        <f>Rådata_6000!BL123</f>
        <v>0</v>
      </c>
      <c r="BT261">
        <f>Rådata_6000!BM123</f>
        <v>0</v>
      </c>
      <c r="BU261">
        <f>Rådata_6000!BN123</f>
        <v>0</v>
      </c>
      <c r="BV261">
        <f>Rådata_6000!BO123</f>
        <v>0</v>
      </c>
      <c r="BW261">
        <f>Rådata_6000!BP123</f>
        <v>0</v>
      </c>
      <c r="BX261">
        <f>Rådata_6000!BQ123</f>
        <v>0</v>
      </c>
      <c r="BY261">
        <f>Rådata_6000!BR123</f>
        <v>0</v>
      </c>
      <c r="BZ261">
        <f>Rådata_6000!BS123</f>
        <v>0</v>
      </c>
      <c r="CA261">
        <f>Rådata_6000!BT123</f>
        <v>0</v>
      </c>
      <c r="CB261">
        <f>Rådata_6000!BU123</f>
        <v>0</v>
      </c>
      <c r="CC261">
        <f>Rådata_6000!BV123</f>
        <v>0</v>
      </c>
      <c r="CD261">
        <f>Rådata_6000!BW123</f>
        <v>0</v>
      </c>
      <c r="CE261">
        <f>Rådata_6000!BX123</f>
        <v>0</v>
      </c>
      <c r="CF261">
        <f>Rådata_6000!BY123</f>
        <v>0</v>
      </c>
      <c r="CG261">
        <f>Rådata_6000!BZ123</f>
        <v>0</v>
      </c>
      <c r="CH261">
        <f>Rådata_6000!CA123</f>
        <v>0</v>
      </c>
      <c r="CI261">
        <f>Rådata_6000!CB123</f>
        <v>0</v>
      </c>
      <c r="CJ261">
        <f>Rådata_6000!CC123</f>
        <v>0</v>
      </c>
      <c r="CK261">
        <f>Rådata_6000!CD123</f>
        <v>0</v>
      </c>
      <c r="CL261">
        <f>Rådata_6000!CE123</f>
        <v>0</v>
      </c>
      <c r="CM261">
        <f>Rådata_6000!CF123</f>
        <v>0</v>
      </c>
      <c r="CN261">
        <f>Rådata_6000!CG123</f>
        <v>0</v>
      </c>
      <c r="CO261">
        <f>Rådata_6000!CH123</f>
        <v>0</v>
      </c>
      <c r="CP261">
        <f>Rådata_6000!CI123</f>
        <v>0</v>
      </c>
      <c r="CQ261">
        <f>Rådata_6000!CJ123</f>
        <v>0</v>
      </c>
      <c r="CR261">
        <f>Rådata_6000!CK123</f>
        <v>0</v>
      </c>
      <c r="CS261">
        <f>Rådata_6000!CL123</f>
        <v>0</v>
      </c>
      <c r="CT261">
        <f>Rådata_6000!CM123</f>
        <v>0</v>
      </c>
      <c r="CU261">
        <f>Rådata_6000!CN123</f>
        <v>0</v>
      </c>
      <c r="CV261">
        <f>Rådata_6000!CO123</f>
        <v>0</v>
      </c>
      <c r="CW261">
        <f>Rådata_6000!CP123</f>
        <v>0</v>
      </c>
      <c r="CX261">
        <f>Rådata_6000!CQ123</f>
        <v>0</v>
      </c>
      <c r="CY261">
        <f>Rådata_6000!CR123</f>
        <v>0</v>
      </c>
      <c r="CZ261">
        <f>Rådata_6000!CS123</f>
        <v>0</v>
      </c>
      <c r="DA261">
        <f>Rådata_6000!CT123</f>
        <v>0</v>
      </c>
      <c r="DB261">
        <f>Rådata_6000!CU123</f>
        <v>0</v>
      </c>
      <c r="DC261">
        <f>Rådata_6000!CV123</f>
        <v>0</v>
      </c>
      <c r="DD261">
        <f>Rådata_6000!CW123</f>
        <v>0</v>
      </c>
      <c r="DE261">
        <f>Rådata_6000!CX123</f>
        <v>0</v>
      </c>
      <c r="DF261">
        <f>Rådata_6000!CY123</f>
        <v>0</v>
      </c>
      <c r="DG261">
        <f>Rådata_6000!CZ123</f>
        <v>0</v>
      </c>
      <c r="DH261">
        <f>Rådata_6000!DA123</f>
        <v>0</v>
      </c>
      <c r="DI261">
        <f>Rådata_6000!DB123</f>
        <v>0</v>
      </c>
      <c r="DJ261">
        <f>Rådata_6000!DC123</f>
        <v>0</v>
      </c>
      <c r="DK261">
        <f>Rådata_6000!DD123</f>
        <v>0</v>
      </c>
      <c r="DL261">
        <f>Rådata_6000!DE123</f>
        <v>0</v>
      </c>
      <c r="DM261">
        <f>Rådata_6000!DF123</f>
        <v>0</v>
      </c>
      <c r="DN261">
        <f>Rådata_6000!DG123</f>
        <v>0</v>
      </c>
      <c r="DO261">
        <f>Rådata_6000!DH123</f>
        <v>0</v>
      </c>
      <c r="DP261">
        <f>Rådata_6000!DI123</f>
        <v>0</v>
      </c>
      <c r="DQ261">
        <f>Rådata_6000!DJ123</f>
        <v>0</v>
      </c>
      <c r="DR261">
        <f>Rådata_6000!DK123</f>
        <v>0</v>
      </c>
      <c r="DS261">
        <f>Rådata_6000!DL123</f>
        <v>0</v>
      </c>
      <c r="DT261">
        <f>Rådata_6000!DM123</f>
        <v>0</v>
      </c>
      <c r="DU261">
        <f>Rådata_6000!DN123</f>
        <v>0</v>
      </c>
      <c r="DV261">
        <f>Rådata_6000!DO123</f>
        <v>0</v>
      </c>
      <c r="DW261">
        <f>Rådata_6000!DP123</f>
        <v>0</v>
      </c>
      <c r="DX261">
        <f>Rådata_6000!DQ123</f>
        <v>0</v>
      </c>
      <c r="DY261">
        <f>Rådata_6000!DR123</f>
        <v>0</v>
      </c>
      <c r="DZ261">
        <f>Rådata_6000!DS123</f>
        <v>0</v>
      </c>
      <c r="EA261">
        <f>Rådata_6000!DT123</f>
        <v>0</v>
      </c>
      <c r="EB261">
        <f>Rådata_6000!DU123</f>
        <v>0</v>
      </c>
      <c r="EC261">
        <f>Rådata_6000!DV123</f>
        <v>0</v>
      </c>
      <c r="ED261">
        <f>Rådata_6000!DW123</f>
        <v>0</v>
      </c>
      <c r="EE261">
        <f>Rådata_6000!DX123</f>
        <v>0</v>
      </c>
      <c r="EF261">
        <f>Rådata_6000!DY123</f>
        <v>0</v>
      </c>
      <c r="EG261">
        <f>Rådata_6000!DZ123</f>
        <v>0</v>
      </c>
      <c r="EH261">
        <f>Rådata_6000!EA123</f>
        <v>0</v>
      </c>
      <c r="EI261">
        <f>Rådata_6000!EB123</f>
        <v>0</v>
      </c>
      <c r="EJ261">
        <f>Rådata_6000!EC123</f>
        <v>0</v>
      </c>
      <c r="EK261">
        <f>Rådata_6000!ED123</f>
        <v>0</v>
      </c>
      <c r="EL261">
        <f>Rådata_6000!EE123</f>
        <v>0</v>
      </c>
      <c r="EM261">
        <f>Rådata_6000!EF123</f>
        <v>0</v>
      </c>
      <c r="EN261">
        <f>Rådata_6000!EG123</f>
        <v>0</v>
      </c>
      <c r="EO261">
        <f>Rådata_6000!EH123</f>
        <v>0</v>
      </c>
      <c r="EP261">
        <f>Rådata_6000!EI123</f>
        <v>0</v>
      </c>
      <c r="EQ261">
        <f>Rådata_6000!EJ123</f>
        <v>0</v>
      </c>
      <c r="ER261">
        <f>Rådata_6000!EK123</f>
        <v>0</v>
      </c>
      <c r="ES261">
        <f>Rådata_6000!EL123</f>
        <v>0</v>
      </c>
      <c r="ET261">
        <f>Rådata_6000!EM123</f>
        <v>0</v>
      </c>
      <c r="EU261">
        <f>Rådata_6000!EN123</f>
        <v>0</v>
      </c>
      <c r="EV261">
        <f>Rådata_6000!EO123</f>
        <v>0</v>
      </c>
      <c r="EW261">
        <f>Rådata_6000!EP123</f>
        <v>0</v>
      </c>
      <c r="EX261">
        <f>Rådata_6000!EQ123</f>
        <v>0</v>
      </c>
      <c r="EY261">
        <f>Rådata_6000!ER123</f>
        <v>0</v>
      </c>
      <c r="EZ261">
        <f>Rådata_6000!ES123</f>
        <v>0</v>
      </c>
      <c r="FA261">
        <f>Rådata_6000!ET123</f>
        <v>0</v>
      </c>
      <c r="FB261">
        <f>Rådata_6000!EU123</f>
        <v>0</v>
      </c>
      <c r="FC261">
        <f>Rådata_6000!EV123</f>
        <v>0</v>
      </c>
      <c r="FD261">
        <f>Rådata_6000!EW123</f>
        <v>0</v>
      </c>
      <c r="FE261">
        <f>Rådata_6000!EX123</f>
        <v>0</v>
      </c>
      <c r="FF261">
        <f>Rådata_6000!EY123</f>
        <v>0</v>
      </c>
      <c r="FG261">
        <f>Rådata_6000!EZ123</f>
        <v>0</v>
      </c>
      <c r="FH261">
        <f>Rådata_6000!FA123</f>
        <v>0</v>
      </c>
      <c r="FI261">
        <f>Rådata_6000!FB123</f>
        <v>0</v>
      </c>
      <c r="FJ261">
        <f>Rådata_6000!FC123</f>
        <v>0</v>
      </c>
      <c r="FK261">
        <f>Rådata_6000!FD123</f>
        <v>0</v>
      </c>
      <c r="FL261">
        <f>Rådata_6000!FE123</f>
        <v>0</v>
      </c>
      <c r="FM261">
        <f>Rådata_6000!FF123</f>
        <v>0</v>
      </c>
      <c r="FN261">
        <f>Rådata_6000!FG123</f>
        <v>0</v>
      </c>
      <c r="FO261">
        <f>Rådata_6000!FH123</f>
        <v>0</v>
      </c>
      <c r="FP261">
        <f>Rådata_6000!FI123</f>
        <v>0</v>
      </c>
      <c r="FQ261">
        <f>Rådata_6000!FJ123</f>
        <v>0</v>
      </c>
      <c r="FR261">
        <f>Rådata_6000!FK123</f>
        <v>0</v>
      </c>
      <c r="FS261">
        <f>Rådata_6000!FL123</f>
        <v>0</v>
      </c>
      <c r="FT261">
        <f>Rådata_6000!FM123</f>
        <v>0</v>
      </c>
      <c r="FU261">
        <f>Rådata_6000!FN123</f>
        <v>0</v>
      </c>
      <c r="FV261">
        <f>Rådata_6000!FO123</f>
        <v>0</v>
      </c>
      <c r="FW261">
        <f>Rådata_6000!FP123</f>
        <v>0</v>
      </c>
      <c r="FX261">
        <f>Rådata_6000!FQ123</f>
        <v>0</v>
      </c>
      <c r="FY261">
        <f>Rådata_6000!FR123</f>
        <v>0</v>
      </c>
      <c r="FZ261">
        <f>Rådata_6000!FS123</f>
        <v>0</v>
      </c>
      <c r="GA261">
        <f>Rådata_6000!FT123</f>
        <v>0</v>
      </c>
      <c r="GB261">
        <f>Rådata_6000!FU123</f>
        <v>0</v>
      </c>
      <c r="GC261">
        <f>Rådata_6000!FV123</f>
        <v>0</v>
      </c>
      <c r="GD261">
        <f>Rådata_6000!FW123</f>
        <v>0</v>
      </c>
      <c r="GE261">
        <f>Rådata_6000!FX123</f>
        <v>0</v>
      </c>
      <c r="GF261">
        <f>Rådata_6000!FY123</f>
        <v>0</v>
      </c>
      <c r="GG261">
        <f>Rådata_6000!FZ123</f>
        <v>0</v>
      </c>
      <c r="GH261">
        <f>Rådata_6000!GA123</f>
        <v>0</v>
      </c>
      <c r="GI261">
        <f>Rådata_6000!GB123</f>
        <v>0</v>
      </c>
      <c r="GJ261">
        <f>Rådata_6000!GC123</f>
        <v>0</v>
      </c>
      <c r="GK261">
        <f>Rådata_6000!GD123</f>
        <v>0</v>
      </c>
      <c r="GL261">
        <f>Rådata_6000!GE123</f>
        <v>0</v>
      </c>
      <c r="GM261">
        <f>Rådata_6000!GF123</f>
        <v>0</v>
      </c>
      <c r="GN261">
        <f>Rådata_6000!GG123</f>
        <v>0</v>
      </c>
      <c r="GO261">
        <f>Rådata_6000!GH123</f>
        <v>0</v>
      </c>
      <c r="GP261">
        <f>Rådata_6000!GI123</f>
        <v>0</v>
      </c>
      <c r="GQ261">
        <f>Rådata_6000!GJ123</f>
        <v>0</v>
      </c>
      <c r="GR261">
        <f>Rådata_6000!GK123</f>
        <v>0</v>
      </c>
      <c r="GS261">
        <f>Rådata_6000!GL123</f>
        <v>0</v>
      </c>
      <c r="GT261">
        <f>Rådata_6000!GM123</f>
        <v>0</v>
      </c>
      <c r="GU261">
        <f>Rådata_6000!GN123</f>
        <v>0</v>
      </c>
      <c r="GV261">
        <f>Rådata_6000!GO123</f>
        <v>0</v>
      </c>
      <c r="GW261">
        <f>Rådata_6000!GP123</f>
        <v>0</v>
      </c>
      <c r="GX261">
        <f>Rådata_6000!GQ123</f>
        <v>0</v>
      </c>
      <c r="GY261">
        <f>Rådata_6000!GR123</f>
        <v>0</v>
      </c>
      <c r="GZ261">
        <f>Rådata_6000!GS123</f>
        <v>0</v>
      </c>
      <c r="HA261">
        <f>Rådata_6000!GT123</f>
        <v>0</v>
      </c>
      <c r="HB261">
        <f>Rådata_6000!GU123</f>
        <v>0</v>
      </c>
      <c r="HC261">
        <f>Rådata_6000!GV123</f>
        <v>0</v>
      </c>
      <c r="HD261">
        <f>Rådata_6000!GW123</f>
        <v>0</v>
      </c>
      <c r="HE261">
        <f>Rådata_6000!GX123</f>
        <v>0</v>
      </c>
      <c r="HF261">
        <f>Rådata_6000!GY123</f>
        <v>0</v>
      </c>
      <c r="HG261">
        <f>Rådata_6000!GZ123</f>
        <v>0</v>
      </c>
      <c r="HH261">
        <f>Rådata_6000!HA123</f>
        <v>0</v>
      </c>
      <c r="HI261">
        <f>Rådata_6000!HB123</f>
        <v>0</v>
      </c>
      <c r="HJ261">
        <f>Rådata_6000!HC123</f>
        <v>0</v>
      </c>
      <c r="HK261">
        <f>Rådata_6000!HD123</f>
        <v>0</v>
      </c>
      <c r="HL261">
        <f>Rådata_6000!HE123</f>
        <v>0</v>
      </c>
      <c r="HM261">
        <f>Rådata_6000!HF123</f>
        <v>0</v>
      </c>
      <c r="HN261">
        <f>Rådata_6000!HG123</f>
        <v>0</v>
      </c>
      <c r="HO261">
        <f>Rådata_6000!HH123</f>
        <v>0</v>
      </c>
      <c r="HP261">
        <f>Rådata_6000!HI123</f>
        <v>0</v>
      </c>
      <c r="HQ261">
        <f>Rådata_6000!HJ123</f>
        <v>0</v>
      </c>
      <c r="HR261">
        <f>Rådata_6000!HK123</f>
        <v>0</v>
      </c>
      <c r="HS261">
        <f>Rådata_6000!HL123</f>
        <v>0</v>
      </c>
      <c r="HT261">
        <f>Rådata_6000!HM123</f>
        <v>0</v>
      </c>
      <c r="HU261">
        <f>Rådata_6000!HN123</f>
        <v>0</v>
      </c>
      <c r="HV261">
        <f>Rådata_6000!HO123</f>
        <v>0</v>
      </c>
      <c r="HW261">
        <f>Rådata_6000!HP123</f>
        <v>0</v>
      </c>
      <c r="HX261">
        <f>Rådata_6000!HQ123</f>
        <v>0</v>
      </c>
      <c r="HY261">
        <f>Rådata_6000!HR123</f>
        <v>0</v>
      </c>
      <c r="HZ261">
        <f>Rådata_6000!HS123</f>
        <v>0</v>
      </c>
      <c r="IA261">
        <f>Rådata_6000!HT123</f>
        <v>0</v>
      </c>
      <c r="IB261">
        <f>Rådata_6000!HU123</f>
        <v>0</v>
      </c>
      <c r="IC261">
        <f>Rådata_6000!HV123</f>
        <v>0</v>
      </c>
      <c r="ID261">
        <f>Rådata_6000!HW123</f>
        <v>0</v>
      </c>
      <c r="IE261">
        <f>Rådata_6000!HX123</f>
        <v>0</v>
      </c>
      <c r="IF261">
        <f>Rådata_6000!HY123</f>
        <v>0</v>
      </c>
      <c r="IG261">
        <f>Rådata_6000!HZ123</f>
        <v>0</v>
      </c>
      <c r="IH261">
        <f>Rådata_6000!IA123</f>
        <v>0</v>
      </c>
      <c r="II261">
        <f>Rådata_6000!IB123</f>
        <v>0</v>
      </c>
      <c r="IJ261">
        <f>Rådata_6000!IC123</f>
        <v>0</v>
      </c>
      <c r="IK261">
        <f>Rådata_6000!ID123</f>
        <v>0</v>
      </c>
      <c r="IL261">
        <f>Rådata_6000!IE123</f>
        <v>0</v>
      </c>
      <c r="IM261">
        <f>Rådata_6000!IF123</f>
        <v>0</v>
      </c>
      <c r="IN261">
        <f>Rådata_6000!IG123</f>
        <v>0</v>
      </c>
      <c r="IO261">
        <f>Rådata_6000!IH123</f>
        <v>0</v>
      </c>
      <c r="IP261">
        <f>Rådata_6000!II123</f>
        <v>0</v>
      </c>
      <c r="IQ261">
        <f>Rådata_6000!IJ123</f>
        <v>0</v>
      </c>
      <c r="IR261">
        <f>Rådata_6000!IK123</f>
        <v>0</v>
      </c>
      <c r="IS261">
        <f>Rådata_6000!IL123</f>
        <v>0</v>
      </c>
      <c r="IT261">
        <f>Rådata_6000!IM123</f>
        <v>0</v>
      </c>
      <c r="IU261">
        <f>Rådata_6000!IN123</f>
        <v>0</v>
      </c>
      <c r="IV261">
        <f>Rådata_6000!IO123</f>
        <v>0</v>
      </c>
      <c r="IW261">
        <f>Rådata_6000!IP123</f>
        <v>0</v>
      </c>
      <c r="IX261">
        <f>Rådata_6000!IQ123</f>
        <v>0</v>
      </c>
      <c r="IY261">
        <f>Rådata_6000!IR123</f>
        <v>0</v>
      </c>
      <c r="IZ261">
        <f>Rådata_6000!IS123</f>
        <v>0</v>
      </c>
      <c r="JA261">
        <f>Rådata_6000!IT123</f>
        <v>0</v>
      </c>
      <c r="JB261">
        <f>Rådata_6000!IU123</f>
        <v>0</v>
      </c>
      <c r="JC261">
        <f>Rådata_6000!IV123</f>
        <v>0</v>
      </c>
      <c r="JD261">
        <f>Rådata_6000!IW123</f>
        <v>0</v>
      </c>
      <c r="JE261">
        <f>Rådata_6000!IX123</f>
        <v>0</v>
      </c>
      <c r="JF261">
        <f>Rådata_6000!IY123</f>
        <v>0</v>
      </c>
      <c r="JG261">
        <f>Rådata_6000!IZ123</f>
        <v>0</v>
      </c>
      <c r="JH261">
        <f>Rådata_6000!JA123</f>
        <v>0</v>
      </c>
      <c r="JI261">
        <f>Rådata_6000!JB123</f>
        <v>0</v>
      </c>
      <c r="JJ261">
        <f>Rådata_6000!JC123</f>
        <v>0</v>
      </c>
      <c r="JK261">
        <f>Rådata_6000!JD123</f>
        <v>0</v>
      </c>
      <c r="JL261">
        <f>Rådata_6000!JE123</f>
        <v>0</v>
      </c>
      <c r="JM261">
        <f>Rådata_6000!JF123</f>
        <v>0</v>
      </c>
      <c r="JN261">
        <f>Rådata_6000!JG123</f>
        <v>0</v>
      </c>
      <c r="JO261">
        <f>Rådata_6000!JH123</f>
        <v>0</v>
      </c>
      <c r="JP261">
        <f>Rådata_6000!JI123</f>
        <v>0</v>
      </c>
      <c r="JQ261">
        <f>Rådata_6000!JJ123</f>
        <v>0</v>
      </c>
      <c r="JR261">
        <f>Rådata_6000!JK123</f>
        <v>0</v>
      </c>
      <c r="JS261">
        <f>Rådata_6000!JL123</f>
        <v>0</v>
      </c>
      <c r="JT261">
        <f>Rådata_6000!JM123</f>
        <v>0</v>
      </c>
      <c r="JU261">
        <f>Rådata_6000!JN123</f>
        <v>0</v>
      </c>
      <c r="JV261">
        <f>Rådata_6000!JO123</f>
        <v>0</v>
      </c>
      <c r="JW261">
        <f>Rådata_6000!JP123</f>
        <v>0</v>
      </c>
      <c r="JX261">
        <f>Rådata_6000!JQ123</f>
        <v>0</v>
      </c>
      <c r="JY261">
        <f>Rådata_6000!JR123</f>
        <v>0</v>
      </c>
      <c r="JZ261">
        <f>Rådata_6000!JS123</f>
        <v>0</v>
      </c>
      <c r="KA261">
        <f>Rådata_6000!JT123</f>
        <v>0</v>
      </c>
      <c r="KB261">
        <f>Rådata_6000!JU123</f>
        <v>0</v>
      </c>
      <c r="KC261">
        <f>Rådata_6000!JV123</f>
        <v>0</v>
      </c>
      <c r="KD261">
        <f>Rådata_6000!JW123</f>
        <v>0</v>
      </c>
      <c r="KE261">
        <f>Rådata_6000!JX123</f>
        <v>0</v>
      </c>
      <c r="KF261">
        <f>Rådata_6000!JY123</f>
        <v>0</v>
      </c>
      <c r="KG261">
        <f>Rådata_6000!JZ123</f>
        <v>0</v>
      </c>
      <c r="KH261">
        <f>Rådata_6000!KA123</f>
        <v>0</v>
      </c>
      <c r="KI261">
        <f>Rådata_6000!KB123</f>
        <v>0</v>
      </c>
      <c r="KJ261">
        <f>Rådata_6000!KC123</f>
        <v>0</v>
      </c>
      <c r="KK261">
        <f>Rådata_6000!KD123</f>
        <v>0</v>
      </c>
      <c r="KL261">
        <f>Rådata_6000!KE123</f>
        <v>0</v>
      </c>
      <c r="KM261">
        <f>Rådata_6000!KF123</f>
        <v>0</v>
      </c>
      <c r="KN261">
        <f>Rådata_6000!KG123</f>
        <v>0</v>
      </c>
      <c r="KO261">
        <f>Rådata_6000!KH123</f>
        <v>0</v>
      </c>
      <c r="KP261">
        <f>Rådata_6000!KI123</f>
        <v>0</v>
      </c>
      <c r="KQ261">
        <f>Rådata_6000!KJ123</f>
        <v>0</v>
      </c>
      <c r="KR261">
        <f>Rådata_6000!KK123</f>
        <v>0</v>
      </c>
      <c r="KS261">
        <f>Rådata_6000!KL123</f>
        <v>0</v>
      </c>
      <c r="KT261">
        <f>Rådata_6000!KM123</f>
        <v>0</v>
      </c>
      <c r="KU261">
        <f>Rådata_6000!KN123</f>
        <v>0</v>
      </c>
      <c r="KV261">
        <f>Rådata_6000!KO123</f>
        <v>0</v>
      </c>
      <c r="KW261">
        <f>Rådata_6000!KP123</f>
        <v>0</v>
      </c>
      <c r="KX261">
        <f>Rådata_6000!KQ123</f>
        <v>0</v>
      </c>
      <c r="KY261">
        <f>Rådata_6000!KR123</f>
        <v>0</v>
      </c>
      <c r="KZ261">
        <f>Rådata_6000!KS123</f>
        <v>0</v>
      </c>
      <c r="LA261">
        <f>Rådata_6000!KT123</f>
        <v>0</v>
      </c>
      <c r="LB261">
        <f>Rådata_6000!KU123</f>
        <v>0</v>
      </c>
      <c r="LC261">
        <f>Rådata_6000!KV123</f>
        <v>0</v>
      </c>
      <c r="LD261">
        <f>Rådata_6000!KW123</f>
        <v>0</v>
      </c>
      <c r="LE261">
        <f>Rådata_6000!KX123</f>
        <v>0</v>
      </c>
      <c r="LF261">
        <f>Rådata_6000!KY123</f>
        <v>0</v>
      </c>
      <c r="LG261">
        <f>Rådata_6000!KZ123</f>
        <v>0</v>
      </c>
      <c r="LH261">
        <f>Rådata_6000!LA123</f>
        <v>0</v>
      </c>
      <c r="LI261">
        <f>Rådata_6000!LB123</f>
        <v>0</v>
      </c>
      <c r="LJ261">
        <f>Rådata_6000!LC123</f>
        <v>0</v>
      </c>
      <c r="LK261">
        <f>Rådata_6000!LD123</f>
        <v>0</v>
      </c>
      <c r="LL261">
        <f>Rådata_6000!LE123</f>
        <v>0</v>
      </c>
      <c r="LM261">
        <f>Rådata_6000!LF123</f>
        <v>0</v>
      </c>
      <c r="LN261">
        <f>Rådata_6000!LG123</f>
        <v>0</v>
      </c>
      <c r="LO261">
        <f>Rådata_6000!LH123</f>
        <v>0</v>
      </c>
      <c r="LP261">
        <f>Rådata_6000!LI123</f>
        <v>0</v>
      </c>
      <c r="LQ261">
        <f>Rådata_6000!LJ123</f>
        <v>0</v>
      </c>
      <c r="LR261">
        <f>Rådata_6000!LK123</f>
        <v>0</v>
      </c>
      <c r="LS261">
        <f>Rådata_6000!LL123</f>
        <v>0</v>
      </c>
      <c r="LT261">
        <f>Rådata_6000!LM123</f>
        <v>0</v>
      </c>
      <c r="LU261">
        <f>Rådata_6000!LN123</f>
        <v>0</v>
      </c>
      <c r="LV261">
        <f>Rådata_6000!LO123</f>
        <v>0</v>
      </c>
      <c r="LW261">
        <f>Rådata_6000!LP123</f>
        <v>0</v>
      </c>
      <c r="LX261">
        <f>Rådata_6000!LQ123</f>
        <v>0</v>
      </c>
      <c r="LY261">
        <f>Rådata_6000!LR123</f>
        <v>0</v>
      </c>
      <c r="LZ261">
        <f>Rådata_6000!LS123</f>
        <v>0</v>
      </c>
      <c r="MA261">
        <f>Rådata_6000!LT123</f>
        <v>0</v>
      </c>
      <c r="MB261">
        <f>Rådata_6000!LU123</f>
        <v>0</v>
      </c>
      <c r="MC261">
        <f>Rådata_6000!LV123</f>
        <v>0</v>
      </c>
      <c r="MD261">
        <f>Rådata_6000!LW123</f>
        <v>0</v>
      </c>
      <c r="ME261">
        <f>Rådata_6000!LX123</f>
        <v>0</v>
      </c>
      <c r="MF261">
        <f>Rådata_6000!LY123</f>
        <v>0</v>
      </c>
      <c r="MG261">
        <f>Rådata_6000!LZ123</f>
        <v>0</v>
      </c>
      <c r="MH261">
        <f>Rådata_6000!MA123</f>
        <v>0</v>
      </c>
      <c r="MI261">
        <f>Rådata_6000!MB123</f>
        <v>0</v>
      </c>
      <c r="MJ261">
        <f>Rådata_6000!MC123</f>
        <v>0</v>
      </c>
      <c r="MK261">
        <f>Rådata_6000!MD123</f>
        <v>0</v>
      </c>
      <c r="ML261">
        <f>Rådata_6000!ME123</f>
        <v>0</v>
      </c>
      <c r="MM261">
        <f>Rådata_6000!MF123</f>
        <v>0</v>
      </c>
      <c r="MN261">
        <f>Rådata_6000!MG123</f>
        <v>0</v>
      </c>
      <c r="MO261">
        <f>Rådata_6000!MH123</f>
        <v>0</v>
      </c>
      <c r="MP261">
        <f>Rådata_6000!MI123</f>
        <v>0</v>
      </c>
      <c r="MQ261">
        <f>Rådata_6000!MJ123</f>
        <v>0</v>
      </c>
      <c r="MR261">
        <f>Rådata_6000!MK123</f>
        <v>0</v>
      </c>
      <c r="MS261">
        <f>Rådata_6000!ML123</f>
        <v>0</v>
      </c>
      <c r="MT261">
        <f>Rådata_6000!MM123</f>
        <v>0</v>
      </c>
      <c r="MU261">
        <f>Rådata_6000!MN123</f>
        <v>0</v>
      </c>
      <c r="MV261">
        <f>Rådata_6000!MO123</f>
        <v>0</v>
      </c>
      <c r="MW261">
        <f>Rådata_6000!MP123</f>
        <v>0</v>
      </c>
      <c r="MX261">
        <f>Rådata_6000!MQ123</f>
        <v>0</v>
      </c>
      <c r="MY261">
        <f>Rådata_6000!MR123</f>
        <v>0</v>
      </c>
      <c r="MZ261">
        <f>Rådata_6000!MS123</f>
        <v>0</v>
      </c>
      <c r="NA261">
        <f>Rådata_6000!MT123</f>
        <v>0</v>
      </c>
      <c r="NB261">
        <f>Rådata_6000!MU123</f>
        <v>0</v>
      </c>
      <c r="NC261">
        <f>Rådata_6000!MV123</f>
        <v>0</v>
      </c>
      <c r="ND261">
        <f>Rådata_6000!MW123</f>
        <v>0</v>
      </c>
      <c r="NE261">
        <f>Rådata_6000!MX123</f>
        <v>0</v>
      </c>
      <c r="NF261">
        <f>Rådata_6000!MY123</f>
        <v>0</v>
      </c>
      <c r="NG261">
        <f>Rådata_6000!MZ123</f>
        <v>0</v>
      </c>
      <c r="NH261">
        <f>Rådata_6000!NA123</f>
        <v>0</v>
      </c>
      <c r="NI261">
        <f>Rådata_6000!NB123</f>
        <v>0</v>
      </c>
      <c r="NJ261">
        <f>Rådata_6000!NC123</f>
        <v>0</v>
      </c>
      <c r="NK261">
        <f>Rådata_6000!ND123</f>
        <v>0</v>
      </c>
      <c r="NL261">
        <f>Rådata_6000!NE123</f>
        <v>0</v>
      </c>
      <c r="NM261">
        <f>Rådata_6000!NF123</f>
        <v>0</v>
      </c>
      <c r="NN261">
        <f>Rådata_6000!NG123</f>
        <v>0</v>
      </c>
      <c r="NO261">
        <f>Rådata_6000!NH123</f>
        <v>0</v>
      </c>
      <c r="NP261">
        <f>Rådata_6000!NI123</f>
        <v>0</v>
      </c>
      <c r="NQ261">
        <f>Rådata_6000!NJ123</f>
        <v>0</v>
      </c>
      <c r="NR261">
        <f>Rådata_6000!NK123</f>
        <v>0</v>
      </c>
      <c r="NS261">
        <f>Rådata_6000!NL123</f>
        <v>0</v>
      </c>
      <c r="NT261">
        <f>Rådata_6000!NM123</f>
        <v>0</v>
      </c>
      <c r="NU261">
        <f>Rådata_6000!NN123</f>
        <v>0</v>
      </c>
      <c r="NV261">
        <f>Rådata_6000!NO123</f>
        <v>0</v>
      </c>
      <c r="NW261">
        <f>Rådata_6000!NP123</f>
        <v>0</v>
      </c>
      <c r="NX261">
        <f>Rådata_6000!NQ123</f>
        <v>0</v>
      </c>
      <c r="NY261">
        <f>Rådata_6000!NR123</f>
        <v>0</v>
      </c>
      <c r="NZ261">
        <f>Rådata_6000!NS123</f>
        <v>0</v>
      </c>
      <c r="OA261">
        <f>Rådata_6000!NT123</f>
        <v>0</v>
      </c>
      <c r="OB261">
        <f>Rådata_6000!NU123</f>
        <v>0</v>
      </c>
      <c r="OC261">
        <f>Rådata_6000!NV123</f>
        <v>0</v>
      </c>
      <c r="OD261">
        <f>Rådata_6000!NW123</f>
        <v>0</v>
      </c>
      <c r="OE261">
        <f>Rådata_6000!NX123</f>
        <v>0</v>
      </c>
      <c r="OF261">
        <f>Rådata_6000!NY123</f>
        <v>0</v>
      </c>
      <c r="OG261">
        <f>Rådata_6000!NZ123</f>
        <v>0</v>
      </c>
      <c r="OH261">
        <f>Rådata_6000!OA123</f>
        <v>0</v>
      </c>
      <c r="OI261">
        <f>Rådata_6000!OB123</f>
        <v>0</v>
      </c>
      <c r="OJ261">
        <f>Rådata_6000!OC123</f>
        <v>0</v>
      </c>
      <c r="OK261">
        <f>Rådata_6000!OD123</f>
        <v>0</v>
      </c>
      <c r="OL261">
        <f>Rådata_6000!OE123</f>
        <v>0</v>
      </c>
      <c r="OM261">
        <f>Rådata_6000!OF123</f>
        <v>0</v>
      </c>
      <c r="ON261">
        <f>Rådata_6000!OG123</f>
        <v>0</v>
      </c>
      <c r="OO261">
        <f>Rådata_6000!OH123</f>
        <v>0</v>
      </c>
      <c r="OP261">
        <f>Rådata_6000!OI123</f>
        <v>0</v>
      </c>
      <c r="OQ261">
        <f>Rådata_6000!OJ123</f>
        <v>0</v>
      </c>
      <c r="OR261">
        <f>Rådata_6000!OK123</f>
        <v>0</v>
      </c>
      <c r="OS261">
        <f>Rådata_6000!OL123</f>
        <v>0</v>
      </c>
    </row>
    <row r="262" spans="1:409">
      <c r="A262" t="s">
        <v>461</v>
      </c>
      <c r="J262">
        <f>Rådata_6000!C124</f>
        <v>0</v>
      </c>
      <c r="K262">
        <f>Rådata_6000!D124</f>
        <v>0</v>
      </c>
      <c r="L262">
        <f>Rådata_6000!E124</f>
        <v>0</v>
      </c>
      <c r="M262">
        <f>Rådata_6000!F124</f>
        <v>0</v>
      </c>
      <c r="N262">
        <f>Rådata_6000!G124</f>
        <v>0</v>
      </c>
      <c r="O262">
        <f>Rådata_6000!H124</f>
        <v>0</v>
      </c>
      <c r="P262">
        <f>Rådata_6000!I124</f>
        <v>0</v>
      </c>
      <c r="Q262">
        <f>Rådata_6000!J124</f>
        <v>0</v>
      </c>
      <c r="R262">
        <f>Rådata_6000!K124</f>
        <v>0</v>
      </c>
      <c r="S262">
        <f>Rådata_6000!L124</f>
        <v>0</v>
      </c>
      <c r="T262">
        <f>Rådata_6000!M124</f>
        <v>0</v>
      </c>
      <c r="U262">
        <f>Rådata_6000!N124</f>
        <v>0</v>
      </c>
      <c r="V262">
        <f>Rådata_6000!O124</f>
        <v>0</v>
      </c>
      <c r="W262">
        <f>Rådata_6000!P124</f>
        <v>0</v>
      </c>
      <c r="X262">
        <f>Rådata_6000!Q124</f>
        <v>0</v>
      </c>
      <c r="Y262">
        <f>Rådata_6000!R124</f>
        <v>0</v>
      </c>
      <c r="Z262">
        <f>Rådata_6000!S124</f>
        <v>0</v>
      </c>
      <c r="AA262">
        <f>Rådata_6000!T124</f>
        <v>0</v>
      </c>
      <c r="AB262">
        <f>Rådata_6000!U124</f>
        <v>0</v>
      </c>
      <c r="AC262">
        <f>Rådata_6000!V124</f>
        <v>0</v>
      </c>
      <c r="AD262">
        <f>Rådata_6000!W124</f>
        <v>0</v>
      </c>
      <c r="AE262">
        <f>Rådata_6000!X124</f>
        <v>0</v>
      </c>
      <c r="AF262">
        <f>Rådata_6000!Y124</f>
        <v>0</v>
      </c>
      <c r="AG262">
        <f>Rådata_6000!Z124</f>
        <v>0</v>
      </c>
      <c r="AH262">
        <f>Rådata_6000!AA124</f>
        <v>0</v>
      </c>
      <c r="AI262">
        <f>Rådata_6000!AB124</f>
        <v>0</v>
      </c>
      <c r="AJ262">
        <f>Rådata_6000!AC124</f>
        <v>0</v>
      </c>
      <c r="AK262">
        <f>Rådata_6000!AD124</f>
        <v>0</v>
      </c>
      <c r="AL262">
        <f>Rådata_6000!AE124</f>
        <v>0</v>
      </c>
      <c r="AM262">
        <f>Rådata_6000!AF124</f>
        <v>0</v>
      </c>
      <c r="AN262">
        <f>Rådata_6000!AG124</f>
        <v>0</v>
      </c>
      <c r="AO262">
        <f>Rådata_6000!AH124</f>
        <v>0</v>
      </c>
      <c r="AP262">
        <f>Rådata_6000!AI124</f>
        <v>0</v>
      </c>
      <c r="AQ262">
        <f>Rådata_6000!AJ124</f>
        <v>0</v>
      </c>
      <c r="AR262">
        <f>Rådata_6000!AK124</f>
        <v>0</v>
      </c>
      <c r="AS262">
        <f>Rådata_6000!AL124</f>
        <v>0</v>
      </c>
      <c r="AT262">
        <f>Rådata_6000!AM124</f>
        <v>0</v>
      </c>
      <c r="AU262">
        <f>Rådata_6000!AN124</f>
        <v>0</v>
      </c>
      <c r="AV262">
        <f>Rådata_6000!AO124</f>
        <v>0</v>
      </c>
      <c r="AW262">
        <f>Rådata_6000!AP124</f>
        <v>0</v>
      </c>
      <c r="AX262">
        <f>Rådata_6000!AQ124</f>
        <v>0</v>
      </c>
      <c r="AY262">
        <f>Rådata_6000!AR124</f>
        <v>0</v>
      </c>
      <c r="AZ262">
        <f>Rådata_6000!AS124</f>
        <v>0</v>
      </c>
      <c r="BA262">
        <f>Rådata_6000!AT124</f>
        <v>0</v>
      </c>
      <c r="BB262">
        <f>Rådata_6000!AU124</f>
        <v>0</v>
      </c>
      <c r="BC262">
        <f>Rådata_6000!AV124</f>
        <v>0</v>
      </c>
      <c r="BD262">
        <f>Rådata_6000!AW124</f>
        <v>0</v>
      </c>
      <c r="BE262">
        <f>Rådata_6000!AX124</f>
        <v>0</v>
      </c>
      <c r="BF262">
        <f>Rådata_6000!AY124</f>
        <v>0</v>
      </c>
      <c r="BG262">
        <f>Rådata_6000!AZ124</f>
        <v>0</v>
      </c>
      <c r="BH262">
        <f>Rådata_6000!BA124</f>
        <v>0</v>
      </c>
      <c r="BI262">
        <f>Rådata_6000!BB124</f>
        <v>0</v>
      </c>
      <c r="BJ262">
        <f>Rådata_6000!BC124</f>
        <v>0</v>
      </c>
      <c r="BK262">
        <f>Rådata_6000!BD124</f>
        <v>0</v>
      </c>
      <c r="BL262">
        <f>Rådata_6000!BE124</f>
        <v>0</v>
      </c>
      <c r="BM262">
        <f>Rådata_6000!BF124</f>
        <v>0</v>
      </c>
      <c r="BN262">
        <f>Rådata_6000!BG124</f>
        <v>0</v>
      </c>
      <c r="BO262">
        <f>Rådata_6000!BH124</f>
        <v>0</v>
      </c>
      <c r="BP262">
        <f>Rådata_6000!BI124</f>
        <v>0</v>
      </c>
      <c r="BQ262">
        <f>Rådata_6000!BJ124</f>
        <v>0</v>
      </c>
      <c r="BR262">
        <f>Rådata_6000!BK124</f>
        <v>0</v>
      </c>
      <c r="BS262">
        <f>Rådata_6000!BL124</f>
        <v>0</v>
      </c>
      <c r="BT262">
        <f>Rådata_6000!BM124</f>
        <v>0</v>
      </c>
      <c r="BU262">
        <f>Rådata_6000!BN124</f>
        <v>0</v>
      </c>
      <c r="BV262">
        <f>Rådata_6000!BO124</f>
        <v>0</v>
      </c>
      <c r="BW262">
        <f>Rådata_6000!BP124</f>
        <v>0</v>
      </c>
      <c r="BX262">
        <f>Rådata_6000!BQ124</f>
        <v>0</v>
      </c>
      <c r="BY262">
        <f>Rådata_6000!BR124</f>
        <v>0</v>
      </c>
      <c r="BZ262">
        <f>Rådata_6000!BS124</f>
        <v>0</v>
      </c>
      <c r="CA262">
        <f>Rådata_6000!BT124</f>
        <v>0</v>
      </c>
      <c r="CB262">
        <f>Rådata_6000!BU124</f>
        <v>0</v>
      </c>
      <c r="CC262">
        <f>Rådata_6000!BV124</f>
        <v>0</v>
      </c>
      <c r="CD262">
        <f>Rådata_6000!BW124</f>
        <v>0</v>
      </c>
      <c r="CE262">
        <f>Rådata_6000!BX124</f>
        <v>0</v>
      </c>
      <c r="CF262">
        <f>Rådata_6000!BY124</f>
        <v>0</v>
      </c>
      <c r="CG262">
        <f>Rådata_6000!BZ124</f>
        <v>0</v>
      </c>
      <c r="CH262">
        <f>Rådata_6000!CA124</f>
        <v>0</v>
      </c>
      <c r="CI262">
        <f>Rådata_6000!CB124</f>
        <v>0</v>
      </c>
      <c r="CJ262">
        <f>Rådata_6000!CC124</f>
        <v>0</v>
      </c>
      <c r="CK262">
        <f>Rådata_6000!CD124</f>
        <v>0</v>
      </c>
      <c r="CL262">
        <f>Rådata_6000!CE124</f>
        <v>0</v>
      </c>
      <c r="CM262">
        <f>Rådata_6000!CF124</f>
        <v>0</v>
      </c>
      <c r="CN262">
        <f>Rådata_6000!CG124</f>
        <v>0</v>
      </c>
      <c r="CO262">
        <f>Rådata_6000!CH124</f>
        <v>0</v>
      </c>
      <c r="CP262">
        <f>Rådata_6000!CI124</f>
        <v>0</v>
      </c>
      <c r="CQ262">
        <f>Rådata_6000!CJ124</f>
        <v>0</v>
      </c>
      <c r="CR262">
        <f>Rådata_6000!CK124</f>
        <v>0</v>
      </c>
      <c r="CS262">
        <f>Rådata_6000!CL124</f>
        <v>0</v>
      </c>
      <c r="CT262">
        <f>Rådata_6000!CM124</f>
        <v>0</v>
      </c>
      <c r="CU262">
        <f>Rådata_6000!CN124</f>
        <v>0</v>
      </c>
      <c r="CV262">
        <f>Rådata_6000!CO124</f>
        <v>0</v>
      </c>
      <c r="CW262">
        <f>Rådata_6000!CP124</f>
        <v>0</v>
      </c>
      <c r="CX262">
        <f>Rådata_6000!CQ124</f>
        <v>0</v>
      </c>
      <c r="CY262">
        <f>Rådata_6000!CR124</f>
        <v>0</v>
      </c>
      <c r="CZ262">
        <f>Rådata_6000!CS124</f>
        <v>0</v>
      </c>
      <c r="DA262">
        <f>Rådata_6000!CT124</f>
        <v>0</v>
      </c>
      <c r="DB262">
        <f>Rådata_6000!CU124</f>
        <v>0</v>
      </c>
      <c r="DC262">
        <f>Rådata_6000!CV124</f>
        <v>0</v>
      </c>
      <c r="DD262">
        <f>Rådata_6000!CW124</f>
        <v>0</v>
      </c>
      <c r="DE262">
        <f>Rådata_6000!CX124</f>
        <v>0</v>
      </c>
      <c r="DF262">
        <f>Rådata_6000!CY124</f>
        <v>0</v>
      </c>
      <c r="DG262">
        <f>Rådata_6000!CZ124</f>
        <v>0</v>
      </c>
      <c r="DH262">
        <f>Rådata_6000!DA124</f>
        <v>0</v>
      </c>
      <c r="DI262">
        <f>Rådata_6000!DB124</f>
        <v>0</v>
      </c>
      <c r="DJ262">
        <f>Rådata_6000!DC124</f>
        <v>0</v>
      </c>
      <c r="DK262">
        <f>Rådata_6000!DD124</f>
        <v>0</v>
      </c>
      <c r="DL262">
        <f>Rådata_6000!DE124</f>
        <v>0</v>
      </c>
      <c r="DM262">
        <f>Rådata_6000!DF124</f>
        <v>0</v>
      </c>
      <c r="DN262">
        <f>Rådata_6000!DG124</f>
        <v>0</v>
      </c>
      <c r="DO262">
        <f>Rådata_6000!DH124</f>
        <v>0</v>
      </c>
      <c r="DP262">
        <f>Rådata_6000!DI124</f>
        <v>0</v>
      </c>
      <c r="DQ262">
        <f>Rådata_6000!DJ124</f>
        <v>0</v>
      </c>
      <c r="DR262">
        <f>Rådata_6000!DK124</f>
        <v>0</v>
      </c>
      <c r="DS262">
        <f>Rådata_6000!DL124</f>
        <v>0</v>
      </c>
      <c r="DT262">
        <f>Rådata_6000!DM124</f>
        <v>0</v>
      </c>
      <c r="DU262">
        <f>Rådata_6000!DN124</f>
        <v>0</v>
      </c>
      <c r="DV262">
        <f>Rådata_6000!DO124</f>
        <v>0</v>
      </c>
      <c r="DW262">
        <f>Rådata_6000!DP124</f>
        <v>0</v>
      </c>
      <c r="DX262">
        <f>Rådata_6000!DQ124</f>
        <v>0</v>
      </c>
      <c r="DY262">
        <f>Rådata_6000!DR124</f>
        <v>0</v>
      </c>
      <c r="DZ262">
        <f>Rådata_6000!DS124</f>
        <v>0</v>
      </c>
      <c r="EA262">
        <f>Rådata_6000!DT124</f>
        <v>0</v>
      </c>
      <c r="EB262">
        <f>Rådata_6000!DU124</f>
        <v>0</v>
      </c>
      <c r="EC262">
        <f>Rådata_6000!DV124</f>
        <v>0</v>
      </c>
      <c r="ED262">
        <f>Rådata_6000!DW124</f>
        <v>0</v>
      </c>
      <c r="EE262">
        <f>Rådata_6000!DX124</f>
        <v>0</v>
      </c>
      <c r="EF262">
        <f>Rådata_6000!DY124</f>
        <v>0</v>
      </c>
      <c r="EG262">
        <f>Rådata_6000!DZ124</f>
        <v>0</v>
      </c>
      <c r="EH262">
        <f>Rådata_6000!EA124</f>
        <v>0</v>
      </c>
      <c r="EI262">
        <f>Rådata_6000!EB124</f>
        <v>0</v>
      </c>
      <c r="EJ262">
        <f>Rådata_6000!EC124</f>
        <v>0</v>
      </c>
      <c r="EK262">
        <f>Rådata_6000!ED124</f>
        <v>0</v>
      </c>
      <c r="EL262">
        <f>Rådata_6000!EE124</f>
        <v>0</v>
      </c>
      <c r="EM262">
        <f>Rådata_6000!EF124</f>
        <v>0</v>
      </c>
      <c r="EN262">
        <f>Rådata_6000!EG124</f>
        <v>0</v>
      </c>
      <c r="EO262">
        <f>Rådata_6000!EH124</f>
        <v>0</v>
      </c>
      <c r="EP262">
        <f>Rådata_6000!EI124</f>
        <v>0</v>
      </c>
      <c r="EQ262">
        <f>Rådata_6000!EJ124</f>
        <v>0</v>
      </c>
      <c r="ER262">
        <f>Rådata_6000!EK124</f>
        <v>0</v>
      </c>
      <c r="ES262">
        <f>Rådata_6000!EL124</f>
        <v>0</v>
      </c>
      <c r="ET262">
        <f>Rådata_6000!EM124</f>
        <v>0</v>
      </c>
      <c r="EU262">
        <f>Rådata_6000!EN124</f>
        <v>0</v>
      </c>
      <c r="EV262">
        <f>Rådata_6000!EO124</f>
        <v>0</v>
      </c>
      <c r="EW262">
        <f>Rådata_6000!EP124</f>
        <v>0</v>
      </c>
      <c r="EX262">
        <f>Rådata_6000!EQ124</f>
        <v>0</v>
      </c>
      <c r="EY262">
        <f>Rådata_6000!ER124</f>
        <v>0</v>
      </c>
      <c r="EZ262">
        <f>Rådata_6000!ES124</f>
        <v>0</v>
      </c>
      <c r="FA262">
        <f>Rådata_6000!ET124</f>
        <v>0</v>
      </c>
      <c r="FB262">
        <f>Rådata_6000!EU124</f>
        <v>0</v>
      </c>
      <c r="FC262">
        <f>Rådata_6000!EV124</f>
        <v>0</v>
      </c>
      <c r="FD262">
        <f>Rådata_6000!EW124</f>
        <v>0</v>
      </c>
      <c r="FE262">
        <f>Rådata_6000!EX124</f>
        <v>0</v>
      </c>
      <c r="FF262">
        <f>Rådata_6000!EY124</f>
        <v>0</v>
      </c>
      <c r="FG262">
        <f>Rådata_6000!EZ124</f>
        <v>0</v>
      </c>
      <c r="FH262">
        <f>Rådata_6000!FA124</f>
        <v>0</v>
      </c>
      <c r="FI262">
        <f>Rådata_6000!FB124</f>
        <v>0</v>
      </c>
      <c r="FJ262">
        <f>Rådata_6000!FC124</f>
        <v>0</v>
      </c>
      <c r="FK262">
        <f>Rådata_6000!FD124</f>
        <v>0</v>
      </c>
      <c r="FL262">
        <f>Rådata_6000!FE124</f>
        <v>0</v>
      </c>
      <c r="FM262">
        <f>Rådata_6000!FF124</f>
        <v>0</v>
      </c>
      <c r="FN262">
        <f>Rådata_6000!FG124</f>
        <v>0</v>
      </c>
      <c r="FO262">
        <f>Rådata_6000!FH124</f>
        <v>0</v>
      </c>
      <c r="FP262">
        <f>Rådata_6000!FI124</f>
        <v>0</v>
      </c>
      <c r="FQ262">
        <f>Rådata_6000!FJ124</f>
        <v>0</v>
      </c>
      <c r="FR262">
        <f>Rådata_6000!FK124</f>
        <v>0</v>
      </c>
      <c r="FS262">
        <f>Rådata_6000!FL124</f>
        <v>0</v>
      </c>
      <c r="FT262">
        <f>Rådata_6000!FM124</f>
        <v>0</v>
      </c>
      <c r="FU262">
        <f>Rådata_6000!FN124</f>
        <v>0</v>
      </c>
      <c r="FV262">
        <f>Rådata_6000!FO124</f>
        <v>0</v>
      </c>
      <c r="FW262">
        <f>Rådata_6000!FP124</f>
        <v>0</v>
      </c>
      <c r="FX262">
        <f>Rådata_6000!FQ124</f>
        <v>0</v>
      </c>
      <c r="FY262">
        <f>Rådata_6000!FR124</f>
        <v>0</v>
      </c>
      <c r="FZ262">
        <f>Rådata_6000!FS124</f>
        <v>0</v>
      </c>
      <c r="GA262">
        <f>Rådata_6000!FT124</f>
        <v>0</v>
      </c>
      <c r="GB262">
        <f>Rådata_6000!FU124</f>
        <v>0</v>
      </c>
      <c r="GC262">
        <f>Rådata_6000!FV124</f>
        <v>0</v>
      </c>
      <c r="GD262">
        <f>Rådata_6000!FW124</f>
        <v>0</v>
      </c>
      <c r="GE262">
        <f>Rådata_6000!FX124</f>
        <v>0</v>
      </c>
      <c r="GF262">
        <f>Rådata_6000!FY124</f>
        <v>0</v>
      </c>
      <c r="GG262">
        <f>Rådata_6000!FZ124</f>
        <v>0</v>
      </c>
      <c r="GH262">
        <f>Rådata_6000!GA124</f>
        <v>0</v>
      </c>
      <c r="GI262">
        <f>Rådata_6000!GB124</f>
        <v>0</v>
      </c>
      <c r="GJ262">
        <f>Rådata_6000!GC124</f>
        <v>0</v>
      </c>
      <c r="GK262">
        <f>Rådata_6000!GD124</f>
        <v>0</v>
      </c>
      <c r="GL262">
        <f>Rådata_6000!GE124</f>
        <v>0</v>
      </c>
      <c r="GM262">
        <f>Rådata_6000!GF124</f>
        <v>0</v>
      </c>
      <c r="GN262">
        <f>Rådata_6000!GG124</f>
        <v>0</v>
      </c>
      <c r="GO262">
        <f>Rådata_6000!GH124</f>
        <v>0</v>
      </c>
      <c r="GP262">
        <f>Rådata_6000!GI124</f>
        <v>0</v>
      </c>
      <c r="GQ262">
        <f>Rådata_6000!GJ124</f>
        <v>0</v>
      </c>
      <c r="GR262">
        <f>Rådata_6000!GK124</f>
        <v>0</v>
      </c>
      <c r="GS262">
        <f>Rådata_6000!GL124</f>
        <v>0</v>
      </c>
      <c r="GT262">
        <f>Rådata_6000!GM124</f>
        <v>0</v>
      </c>
      <c r="GU262">
        <f>Rådata_6000!GN124</f>
        <v>0</v>
      </c>
      <c r="GV262">
        <f>Rådata_6000!GO124</f>
        <v>0</v>
      </c>
      <c r="GW262">
        <f>Rådata_6000!GP124</f>
        <v>0</v>
      </c>
      <c r="GX262">
        <f>Rådata_6000!GQ124</f>
        <v>0</v>
      </c>
      <c r="GY262">
        <f>Rådata_6000!GR124</f>
        <v>0</v>
      </c>
      <c r="GZ262">
        <f>Rådata_6000!GS124</f>
        <v>0</v>
      </c>
      <c r="HA262">
        <f>Rådata_6000!GT124</f>
        <v>0</v>
      </c>
      <c r="HB262">
        <f>Rådata_6000!GU124</f>
        <v>0</v>
      </c>
      <c r="HC262">
        <f>Rådata_6000!GV124</f>
        <v>0</v>
      </c>
      <c r="HD262">
        <f>Rådata_6000!GW124</f>
        <v>0</v>
      </c>
      <c r="HE262">
        <f>Rådata_6000!GX124</f>
        <v>0</v>
      </c>
      <c r="HF262">
        <f>Rådata_6000!GY124</f>
        <v>0</v>
      </c>
      <c r="HG262">
        <f>Rådata_6000!GZ124</f>
        <v>0</v>
      </c>
      <c r="HH262">
        <f>Rådata_6000!HA124</f>
        <v>0</v>
      </c>
      <c r="HI262">
        <f>Rådata_6000!HB124</f>
        <v>0</v>
      </c>
      <c r="HJ262">
        <f>Rådata_6000!HC124</f>
        <v>0</v>
      </c>
      <c r="HK262">
        <f>Rådata_6000!HD124</f>
        <v>0</v>
      </c>
      <c r="HL262">
        <f>Rådata_6000!HE124</f>
        <v>0</v>
      </c>
      <c r="HM262">
        <f>Rådata_6000!HF124</f>
        <v>0</v>
      </c>
      <c r="HN262">
        <f>Rådata_6000!HG124</f>
        <v>0</v>
      </c>
      <c r="HO262">
        <f>Rådata_6000!HH124</f>
        <v>0</v>
      </c>
      <c r="HP262">
        <f>Rådata_6000!HI124</f>
        <v>0</v>
      </c>
      <c r="HQ262">
        <f>Rådata_6000!HJ124</f>
        <v>0</v>
      </c>
      <c r="HR262">
        <f>Rådata_6000!HK124</f>
        <v>0</v>
      </c>
      <c r="HS262">
        <f>Rådata_6000!HL124</f>
        <v>0</v>
      </c>
      <c r="HT262">
        <f>Rådata_6000!HM124</f>
        <v>0</v>
      </c>
      <c r="HU262">
        <f>Rådata_6000!HN124</f>
        <v>0</v>
      </c>
      <c r="HV262">
        <f>Rådata_6000!HO124</f>
        <v>0</v>
      </c>
      <c r="HW262">
        <f>Rådata_6000!HP124</f>
        <v>0</v>
      </c>
      <c r="HX262">
        <f>Rådata_6000!HQ124</f>
        <v>0</v>
      </c>
      <c r="HY262">
        <f>Rådata_6000!HR124</f>
        <v>0</v>
      </c>
      <c r="HZ262">
        <f>Rådata_6000!HS124</f>
        <v>0</v>
      </c>
      <c r="IA262">
        <f>Rådata_6000!HT124</f>
        <v>0</v>
      </c>
      <c r="IB262">
        <f>Rådata_6000!HU124</f>
        <v>0</v>
      </c>
      <c r="IC262">
        <f>Rådata_6000!HV124</f>
        <v>0</v>
      </c>
      <c r="ID262">
        <f>Rådata_6000!HW124</f>
        <v>0</v>
      </c>
      <c r="IE262">
        <f>Rådata_6000!HX124</f>
        <v>0</v>
      </c>
      <c r="IF262">
        <f>Rådata_6000!HY124</f>
        <v>0</v>
      </c>
      <c r="IG262">
        <f>Rådata_6000!HZ124</f>
        <v>0</v>
      </c>
      <c r="IH262">
        <f>Rådata_6000!IA124</f>
        <v>0</v>
      </c>
      <c r="II262">
        <f>Rådata_6000!IB124</f>
        <v>0</v>
      </c>
      <c r="IJ262">
        <f>Rådata_6000!IC124</f>
        <v>0</v>
      </c>
      <c r="IK262">
        <f>Rådata_6000!ID124</f>
        <v>0</v>
      </c>
      <c r="IL262">
        <f>Rådata_6000!IE124</f>
        <v>0</v>
      </c>
      <c r="IM262">
        <f>Rådata_6000!IF124</f>
        <v>0</v>
      </c>
      <c r="IN262">
        <f>Rådata_6000!IG124</f>
        <v>0</v>
      </c>
      <c r="IO262">
        <f>Rådata_6000!IH124</f>
        <v>0</v>
      </c>
      <c r="IP262">
        <f>Rådata_6000!II124</f>
        <v>0</v>
      </c>
      <c r="IQ262">
        <f>Rådata_6000!IJ124</f>
        <v>0</v>
      </c>
      <c r="IR262">
        <f>Rådata_6000!IK124</f>
        <v>0</v>
      </c>
      <c r="IS262">
        <f>Rådata_6000!IL124</f>
        <v>0</v>
      </c>
      <c r="IT262">
        <f>Rådata_6000!IM124</f>
        <v>0</v>
      </c>
      <c r="IU262">
        <f>Rådata_6000!IN124</f>
        <v>0</v>
      </c>
      <c r="IV262">
        <f>Rådata_6000!IO124</f>
        <v>0</v>
      </c>
      <c r="IW262">
        <f>Rådata_6000!IP124</f>
        <v>0</v>
      </c>
      <c r="IX262">
        <f>Rådata_6000!IQ124</f>
        <v>0</v>
      </c>
      <c r="IY262">
        <f>Rådata_6000!IR124</f>
        <v>0</v>
      </c>
      <c r="IZ262">
        <f>Rådata_6000!IS124</f>
        <v>0</v>
      </c>
      <c r="JA262">
        <f>Rådata_6000!IT124</f>
        <v>0</v>
      </c>
      <c r="JB262">
        <f>Rådata_6000!IU124</f>
        <v>0</v>
      </c>
      <c r="JC262">
        <f>Rådata_6000!IV124</f>
        <v>0</v>
      </c>
      <c r="JD262">
        <f>Rådata_6000!IW124</f>
        <v>0</v>
      </c>
      <c r="JE262">
        <f>Rådata_6000!IX124</f>
        <v>0</v>
      </c>
      <c r="JF262">
        <f>Rådata_6000!IY124</f>
        <v>0</v>
      </c>
      <c r="JG262">
        <f>Rådata_6000!IZ124</f>
        <v>0</v>
      </c>
      <c r="JH262">
        <f>Rådata_6000!JA124</f>
        <v>0</v>
      </c>
      <c r="JI262">
        <f>Rådata_6000!JB124</f>
        <v>0</v>
      </c>
      <c r="JJ262">
        <f>Rådata_6000!JC124</f>
        <v>0</v>
      </c>
      <c r="JK262">
        <f>Rådata_6000!JD124</f>
        <v>0</v>
      </c>
      <c r="JL262">
        <f>Rådata_6000!JE124</f>
        <v>0</v>
      </c>
      <c r="JM262">
        <f>Rådata_6000!JF124</f>
        <v>0</v>
      </c>
      <c r="JN262">
        <f>Rådata_6000!JG124</f>
        <v>0</v>
      </c>
      <c r="JO262">
        <f>Rådata_6000!JH124</f>
        <v>0</v>
      </c>
      <c r="JP262">
        <f>Rådata_6000!JI124</f>
        <v>0</v>
      </c>
      <c r="JQ262">
        <f>Rådata_6000!JJ124</f>
        <v>0</v>
      </c>
      <c r="JR262">
        <f>Rådata_6000!JK124</f>
        <v>0</v>
      </c>
      <c r="JS262">
        <f>Rådata_6000!JL124</f>
        <v>0</v>
      </c>
      <c r="JT262">
        <f>Rådata_6000!JM124</f>
        <v>0</v>
      </c>
      <c r="JU262">
        <f>Rådata_6000!JN124</f>
        <v>0</v>
      </c>
      <c r="JV262">
        <f>Rådata_6000!JO124</f>
        <v>0</v>
      </c>
      <c r="JW262">
        <f>Rådata_6000!JP124</f>
        <v>0</v>
      </c>
      <c r="JX262">
        <f>Rådata_6000!JQ124</f>
        <v>0</v>
      </c>
      <c r="JY262">
        <f>Rådata_6000!JR124</f>
        <v>0</v>
      </c>
      <c r="JZ262">
        <f>Rådata_6000!JS124</f>
        <v>0</v>
      </c>
      <c r="KA262">
        <f>Rådata_6000!JT124</f>
        <v>0</v>
      </c>
      <c r="KB262">
        <f>Rådata_6000!JU124</f>
        <v>0</v>
      </c>
      <c r="KC262">
        <f>Rådata_6000!JV124</f>
        <v>0</v>
      </c>
      <c r="KD262">
        <f>Rådata_6000!JW124</f>
        <v>0</v>
      </c>
      <c r="KE262">
        <f>Rådata_6000!JX124</f>
        <v>0</v>
      </c>
      <c r="KF262">
        <f>Rådata_6000!JY124</f>
        <v>0</v>
      </c>
      <c r="KG262">
        <f>Rådata_6000!JZ124</f>
        <v>0</v>
      </c>
      <c r="KH262">
        <f>Rådata_6000!KA124</f>
        <v>0</v>
      </c>
      <c r="KI262">
        <f>Rådata_6000!KB124</f>
        <v>0</v>
      </c>
      <c r="KJ262">
        <f>Rådata_6000!KC124</f>
        <v>0</v>
      </c>
      <c r="KK262">
        <f>Rådata_6000!KD124</f>
        <v>0</v>
      </c>
      <c r="KL262">
        <f>Rådata_6000!KE124</f>
        <v>0</v>
      </c>
      <c r="KM262">
        <f>Rådata_6000!KF124</f>
        <v>0</v>
      </c>
      <c r="KN262">
        <f>Rådata_6000!KG124</f>
        <v>0</v>
      </c>
      <c r="KO262">
        <f>Rådata_6000!KH124</f>
        <v>0</v>
      </c>
      <c r="KP262">
        <f>Rådata_6000!KI124</f>
        <v>0</v>
      </c>
      <c r="KQ262">
        <f>Rådata_6000!KJ124</f>
        <v>0</v>
      </c>
      <c r="KR262">
        <f>Rådata_6000!KK124</f>
        <v>0</v>
      </c>
      <c r="KS262">
        <f>Rådata_6000!KL124</f>
        <v>0</v>
      </c>
      <c r="KT262">
        <f>Rådata_6000!KM124</f>
        <v>0</v>
      </c>
      <c r="KU262">
        <f>Rådata_6000!KN124</f>
        <v>0</v>
      </c>
      <c r="KV262">
        <f>Rådata_6000!KO124</f>
        <v>0</v>
      </c>
      <c r="KW262">
        <f>Rådata_6000!KP124</f>
        <v>0</v>
      </c>
      <c r="KX262">
        <f>Rådata_6000!KQ124</f>
        <v>0</v>
      </c>
      <c r="KY262">
        <f>Rådata_6000!KR124</f>
        <v>0</v>
      </c>
      <c r="KZ262">
        <f>Rådata_6000!KS124</f>
        <v>0</v>
      </c>
      <c r="LA262">
        <f>Rådata_6000!KT124</f>
        <v>0</v>
      </c>
      <c r="LB262">
        <f>Rådata_6000!KU124</f>
        <v>0</v>
      </c>
      <c r="LC262">
        <f>Rådata_6000!KV124</f>
        <v>0</v>
      </c>
      <c r="LD262">
        <f>Rådata_6000!KW124</f>
        <v>0</v>
      </c>
      <c r="LE262">
        <f>Rådata_6000!KX124</f>
        <v>0</v>
      </c>
      <c r="LF262">
        <f>Rådata_6000!KY124</f>
        <v>0</v>
      </c>
      <c r="LG262">
        <f>Rådata_6000!KZ124</f>
        <v>0</v>
      </c>
      <c r="LH262">
        <f>Rådata_6000!LA124</f>
        <v>0</v>
      </c>
      <c r="LI262">
        <f>Rådata_6000!LB124</f>
        <v>0</v>
      </c>
      <c r="LJ262">
        <f>Rådata_6000!LC124</f>
        <v>0</v>
      </c>
      <c r="LK262">
        <f>Rådata_6000!LD124</f>
        <v>0</v>
      </c>
      <c r="LL262">
        <f>Rådata_6000!LE124</f>
        <v>0</v>
      </c>
      <c r="LM262">
        <f>Rådata_6000!LF124</f>
        <v>0</v>
      </c>
      <c r="LN262">
        <f>Rådata_6000!LG124</f>
        <v>0</v>
      </c>
      <c r="LO262">
        <f>Rådata_6000!LH124</f>
        <v>0</v>
      </c>
      <c r="LP262">
        <f>Rådata_6000!LI124</f>
        <v>0</v>
      </c>
      <c r="LQ262">
        <f>Rådata_6000!LJ124</f>
        <v>0</v>
      </c>
      <c r="LR262">
        <f>Rådata_6000!LK124</f>
        <v>0</v>
      </c>
      <c r="LS262">
        <f>Rådata_6000!LL124</f>
        <v>0</v>
      </c>
      <c r="LT262">
        <f>Rådata_6000!LM124</f>
        <v>0</v>
      </c>
      <c r="LU262">
        <f>Rådata_6000!LN124</f>
        <v>0</v>
      </c>
      <c r="LV262">
        <f>Rådata_6000!LO124</f>
        <v>0</v>
      </c>
      <c r="LW262">
        <f>Rådata_6000!LP124</f>
        <v>0</v>
      </c>
      <c r="LX262">
        <f>Rådata_6000!LQ124</f>
        <v>0</v>
      </c>
      <c r="LY262">
        <f>Rådata_6000!LR124</f>
        <v>0</v>
      </c>
      <c r="LZ262">
        <f>Rådata_6000!LS124</f>
        <v>0</v>
      </c>
      <c r="MA262">
        <f>Rådata_6000!LT124</f>
        <v>0</v>
      </c>
      <c r="MB262">
        <f>Rådata_6000!LU124</f>
        <v>0</v>
      </c>
      <c r="MC262">
        <f>Rådata_6000!LV124</f>
        <v>0</v>
      </c>
      <c r="MD262">
        <f>Rådata_6000!LW124</f>
        <v>0</v>
      </c>
      <c r="ME262">
        <f>Rådata_6000!LX124</f>
        <v>0</v>
      </c>
      <c r="MF262">
        <f>Rådata_6000!LY124</f>
        <v>0</v>
      </c>
      <c r="MG262">
        <f>Rådata_6000!LZ124</f>
        <v>0</v>
      </c>
      <c r="MH262">
        <f>Rådata_6000!MA124</f>
        <v>0</v>
      </c>
      <c r="MI262">
        <f>Rådata_6000!MB124</f>
        <v>0</v>
      </c>
      <c r="MJ262">
        <f>Rådata_6000!MC124</f>
        <v>0</v>
      </c>
      <c r="MK262">
        <f>Rådata_6000!MD124</f>
        <v>0</v>
      </c>
      <c r="ML262">
        <f>Rådata_6000!ME124</f>
        <v>0</v>
      </c>
      <c r="MM262">
        <f>Rådata_6000!MF124</f>
        <v>0</v>
      </c>
      <c r="MN262">
        <f>Rådata_6000!MG124</f>
        <v>0</v>
      </c>
      <c r="MO262">
        <f>Rådata_6000!MH124</f>
        <v>0</v>
      </c>
      <c r="MP262">
        <f>Rådata_6000!MI124</f>
        <v>0</v>
      </c>
      <c r="MQ262">
        <f>Rådata_6000!MJ124</f>
        <v>0</v>
      </c>
      <c r="MR262">
        <f>Rådata_6000!MK124</f>
        <v>0</v>
      </c>
      <c r="MS262">
        <f>Rådata_6000!ML124</f>
        <v>0</v>
      </c>
      <c r="MT262">
        <f>Rådata_6000!MM124</f>
        <v>0</v>
      </c>
      <c r="MU262">
        <f>Rådata_6000!MN124</f>
        <v>0</v>
      </c>
      <c r="MV262">
        <f>Rådata_6000!MO124</f>
        <v>0</v>
      </c>
      <c r="MW262">
        <f>Rådata_6000!MP124</f>
        <v>0</v>
      </c>
      <c r="MX262">
        <f>Rådata_6000!MQ124</f>
        <v>0</v>
      </c>
      <c r="MY262">
        <f>Rådata_6000!MR124</f>
        <v>0</v>
      </c>
      <c r="MZ262">
        <f>Rådata_6000!MS124</f>
        <v>0</v>
      </c>
      <c r="NA262">
        <f>Rådata_6000!MT124</f>
        <v>0</v>
      </c>
      <c r="NB262">
        <f>Rådata_6000!MU124</f>
        <v>0</v>
      </c>
      <c r="NC262">
        <f>Rådata_6000!MV124</f>
        <v>0</v>
      </c>
      <c r="ND262">
        <f>Rådata_6000!MW124</f>
        <v>0</v>
      </c>
      <c r="NE262">
        <f>Rådata_6000!MX124</f>
        <v>0</v>
      </c>
      <c r="NF262">
        <f>Rådata_6000!MY124</f>
        <v>0</v>
      </c>
      <c r="NG262">
        <f>Rådata_6000!MZ124</f>
        <v>0</v>
      </c>
      <c r="NH262">
        <f>Rådata_6000!NA124</f>
        <v>0</v>
      </c>
      <c r="NI262">
        <f>Rådata_6000!NB124</f>
        <v>0</v>
      </c>
      <c r="NJ262">
        <f>Rådata_6000!NC124</f>
        <v>0</v>
      </c>
      <c r="NK262">
        <f>Rådata_6000!ND124</f>
        <v>0</v>
      </c>
      <c r="NL262">
        <f>Rådata_6000!NE124</f>
        <v>0</v>
      </c>
      <c r="NM262">
        <f>Rådata_6000!NF124</f>
        <v>0</v>
      </c>
      <c r="NN262">
        <f>Rådata_6000!NG124</f>
        <v>0</v>
      </c>
      <c r="NO262">
        <f>Rådata_6000!NH124</f>
        <v>0</v>
      </c>
      <c r="NP262">
        <f>Rådata_6000!NI124</f>
        <v>0</v>
      </c>
      <c r="NQ262">
        <f>Rådata_6000!NJ124</f>
        <v>0</v>
      </c>
      <c r="NR262">
        <f>Rådata_6000!NK124</f>
        <v>0</v>
      </c>
      <c r="NS262">
        <f>Rådata_6000!NL124</f>
        <v>0</v>
      </c>
      <c r="NT262">
        <f>Rådata_6000!NM124</f>
        <v>0</v>
      </c>
      <c r="NU262">
        <f>Rådata_6000!NN124</f>
        <v>0</v>
      </c>
      <c r="NV262">
        <f>Rådata_6000!NO124</f>
        <v>0</v>
      </c>
      <c r="NW262">
        <f>Rådata_6000!NP124</f>
        <v>0</v>
      </c>
      <c r="NX262">
        <f>Rådata_6000!NQ124</f>
        <v>0</v>
      </c>
      <c r="NY262">
        <f>Rådata_6000!NR124</f>
        <v>0</v>
      </c>
      <c r="NZ262">
        <f>Rådata_6000!NS124</f>
        <v>0</v>
      </c>
      <c r="OA262">
        <f>Rådata_6000!NT124</f>
        <v>0</v>
      </c>
      <c r="OB262">
        <f>Rådata_6000!NU124</f>
        <v>0</v>
      </c>
      <c r="OC262">
        <f>Rådata_6000!NV124</f>
        <v>0</v>
      </c>
      <c r="OD262">
        <f>Rådata_6000!NW124</f>
        <v>0</v>
      </c>
      <c r="OE262">
        <f>Rådata_6000!NX124</f>
        <v>0</v>
      </c>
      <c r="OF262">
        <f>Rådata_6000!NY124</f>
        <v>0</v>
      </c>
      <c r="OG262">
        <f>Rådata_6000!NZ124</f>
        <v>0</v>
      </c>
      <c r="OH262">
        <f>Rådata_6000!OA124</f>
        <v>0</v>
      </c>
      <c r="OI262">
        <f>Rådata_6000!OB124</f>
        <v>0</v>
      </c>
      <c r="OJ262">
        <f>Rådata_6000!OC124</f>
        <v>0</v>
      </c>
      <c r="OK262">
        <f>Rådata_6000!OD124</f>
        <v>0</v>
      </c>
      <c r="OL262">
        <f>Rådata_6000!OE124</f>
        <v>0</v>
      </c>
      <c r="OM262">
        <f>Rådata_6000!OF124</f>
        <v>0</v>
      </c>
      <c r="ON262">
        <f>Rådata_6000!OG124</f>
        <v>0</v>
      </c>
      <c r="OO262">
        <f>Rådata_6000!OH124</f>
        <v>0</v>
      </c>
      <c r="OP262">
        <f>Rådata_6000!OI124</f>
        <v>0</v>
      </c>
      <c r="OQ262">
        <f>Rådata_6000!OJ124</f>
        <v>0</v>
      </c>
      <c r="OR262">
        <f>Rådata_6000!OK124</f>
        <v>0</v>
      </c>
      <c r="OS262">
        <f>Rådata_6000!OL124</f>
        <v>0</v>
      </c>
    </row>
    <row r="263" spans="1:409">
      <c r="A263" t="s">
        <v>462</v>
      </c>
      <c r="J263">
        <f>Rådata_6000!C125</f>
        <v>0</v>
      </c>
      <c r="K263">
        <f>Rådata_6000!D125</f>
        <v>0</v>
      </c>
      <c r="L263">
        <f>Rådata_6000!E125</f>
        <v>0</v>
      </c>
      <c r="M263">
        <f>Rådata_6000!F125</f>
        <v>0</v>
      </c>
      <c r="N263">
        <f>Rådata_6000!G125</f>
        <v>0</v>
      </c>
      <c r="O263">
        <f>Rådata_6000!H125</f>
        <v>0</v>
      </c>
      <c r="P263">
        <f>Rådata_6000!I125</f>
        <v>0</v>
      </c>
      <c r="Q263">
        <f>Rådata_6000!J125</f>
        <v>0</v>
      </c>
      <c r="R263">
        <f>Rådata_6000!K125</f>
        <v>0</v>
      </c>
      <c r="S263">
        <f>Rådata_6000!L125</f>
        <v>0</v>
      </c>
      <c r="T263">
        <f>Rådata_6000!M125</f>
        <v>0</v>
      </c>
      <c r="U263">
        <f>Rådata_6000!N125</f>
        <v>0</v>
      </c>
      <c r="V263">
        <f>Rådata_6000!O125</f>
        <v>0</v>
      </c>
      <c r="W263">
        <f>Rådata_6000!P125</f>
        <v>0</v>
      </c>
      <c r="X263">
        <f>Rådata_6000!Q125</f>
        <v>0</v>
      </c>
      <c r="Y263">
        <f>Rådata_6000!R125</f>
        <v>0</v>
      </c>
      <c r="Z263">
        <f>Rådata_6000!S125</f>
        <v>0</v>
      </c>
      <c r="AA263">
        <f>Rådata_6000!T125</f>
        <v>0</v>
      </c>
      <c r="AB263">
        <f>Rådata_6000!U125</f>
        <v>0</v>
      </c>
      <c r="AC263">
        <f>Rådata_6000!V125</f>
        <v>0</v>
      </c>
      <c r="AD263">
        <f>Rådata_6000!W125</f>
        <v>0</v>
      </c>
      <c r="AE263">
        <f>Rådata_6000!X125</f>
        <v>0</v>
      </c>
      <c r="AF263">
        <f>Rådata_6000!Y125</f>
        <v>0</v>
      </c>
      <c r="AG263">
        <f>Rådata_6000!Z125</f>
        <v>0</v>
      </c>
      <c r="AH263">
        <f>Rådata_6000!AA125</f>
        <v>0</v>
      </c>
      <c r="AI263">
        <f>Rådata_6000!AB125</f>
        <v>0</v>
      </c>
      <c r="AJ263">
        <f>Rådata_6000!AC125</f>
        <v>0</v>
      </c>
      <c r="AK263">
        <f>Rådata_6000!AD125</f>
        <v>0</v>
      </c>
      <c r="AL263">
        <f>Rådata_6000!AE125</f>
        <v>0</v>
      </c>
      <c r="AM263">
        <f>Rådata_6000!AF125</f>
        <v>0</v>
      </c>
      <c r="AN263">
        <f>Rådata_6000!AG125</f>
        <v>0</v>
      </c>
      <c r="AO263">
        <f>Rådata_6000!AH125</f>
        <v>0</v>
      </c>
      <c r="AP263">
        <f>Rådata_6000!AI125</f>
        <v>0</v>
      </c>
      <c r="AQ263">
        <f>Rådata_6000!AJ125</f>
        <v>0</v>
      </c>
      <c r="AR263">
        <f>Rådata_6000!AK125</f>
        <v>0</v>
      </c>
      <c r="AS263">
        <f>Rådata_6000!AL125</f>
        <v>0</v>
      </c>
      <c r="AT263">
        <f>Rådata_6000!AM125</f>
        <v>0</v>
      </c>
      <c r="AU263">
        <f>Rådata_6000!AN125</f>
        <v>0</v>
      </c>
      <c r="AV263">
        <f>Rådata_6000!AO125</f>
        <v>0</v>
      </c>
      <c r="AW263">
        <f>Rådata_6000!AP125</f>
        <v>0</v>
      </c>
      <c r="AX263">
        <f>Rådata_6000!AQ125</f>
        <v>0</v>
      </c>
      <c r="AY263">
        <f>Rådata_6000!AR125</f>
        <v>0</v>
      </c>
      <c r="AZ263">
        <f>Rådata_6000!AS125</f>
        <v>0</v>
      </c>
      <c r="BA263">
        <f>Rådata_6000!AT125</f>
        <v>0</v>
      </c>
      <c r="BB263">
        <f>Rådata_6000!AU125</f>
        <v>0</v>
      </c>
      <c r="BC263">
        <f>Rådata_6000!AV125</f>
        <v>0</v>
      </c>
      <c r="BD263">
        <f>Rådata_6000!AW125</f>
        <v>0</v>
      </c>
      <c r="BE263">
        <f>Rådata_6000!AX125</f>
        <v>0</v>
      </c>
      <c r="BF263">
        <f>Rådata_6000!AY125</f>
        <v>0</v>
      </c>
      <c r="BG263">
        <f>Rådata_6000!AZ125</f>
        <v>0</v>
      </c>
      <c r="BH263">
        <f>Rådata_6000!BA125</f>
        <v>0</v>
      </c>
      <c r="BI263">
        <f>Rådata_6000!BB125</f>
        <v>0</v>
      </c>
      <c r="BJ263">
        <f>Rådata_6000!BC125</f>
        <v>0</v>
      </c>
      <c r="BK263">
        <f>Rådata_6000!BD125</f>
        <v>0</v>
      </c>
      <c r="BL263">
        <f>Rådata_6000!BE125</f>
        <v>0</v>
      </c>
      <c r="BM263">
        <f>Rådata_6000!BF125</f>
        <v>0</v>
      </c>
      <c r="BN263">
        <f>Rådata_6000!BG125</f>
        <v>0</v>
      </c>
      <c r="BO263">
        <f>Rådata_6000!BH125</f>
        <v>0</v>
      </c>
      <c r="BP263">
        <f>Rådata_6000!BI125</f>
        <v>0</v>
      </c>
      <c r="BQ263">
        <f>Rådata_6000!BJ125</f>
        <v>0</v>
      </c>
      <c r="BR263">
        <f>Rådata_6000!BK125</f>
        <v>0</v>
      </c>
      <c r="BS263">
        <f>Rådata_6000!BL125</f>
        <v>0</v>
      </c>
      <c r="BT263">
        <f>Rådata_6000!BM125</f>
        <v>0</v>
      </c>
      <c r="BU263">
        <f>Rådata_6000!BN125</f>
        <v>0</v>
      </c>
      <c r="BV263">
        <f>Rådata_6000!BO125</f>
        <v>0</v>
      </c>
      <c r="BW263">
        <f>Rådata_6000!BP125</f>
        <v>0</v>
      </c>
      <c r="BX263">
        <f>Rådata_6000!BQ125</f>
        <v>0</v>
      </c>
      <c r="BY263">
        <f>Rådata_6000!BR125</f>
        <v>0</v>
      </c>
      <c r="BZ263">
        <f>Rådata_6000!BS125</f>
        <v>0</v>
      </c>
      <c r="CA263">
        <f>Rådata_6000!BT125</f>
        <v>0</v>
      </c>
      <c r="CB263">
        <f>Rådata_6000!BU125</f>
        <v>0</v>
      </c>
      <c r="CC263">
        <f>Rådata_6000!BV125</f>
        <v>0</v>
      </c>
      <c r="CD263">
        <f>Rådata_6000!BW125</f>
        <v>0</v>
      </c>
      <c r="CE263">
        <f>Rådata_6000!BX125</f>
        <v>0</v>
      </c>
      <c r="CF263">
        <f>Rådata_6000!BY125</f>
        <v>0</v>
      </c>
      <c r="CG263">
        <f>Rådata_6000!BZ125</f>
        <v>0</v>
      </c>
      <c r="CH263">
        <f>Rådata_6000!CA125</f>
        <v>0</v>
      </c>
      <c r="CI263">
        <f>Rådata_6000!CB125</f>
        <v>0</v>
      </c>
      <c r="CJ263">
        <f>Rådata_6000!CC125</f>
        <v>0</v>
      </c>
      <c r="CK263">
        <f>Rådata_6000!CD125</f>
        <v>0</v>
      </c>
      <c r="CL263">
        <f>Rådata_6000!CE125</f>
        <v>0</v>
      </c>
      <c r="CM263">
        <f>Rådata_6000!CF125</f>
        <v>0</v>
      </c>
      <c r="CN263">
        <f>Rådata_6000!CG125</f>
        <v>0</v>
      </c>
      <c r="CO263">
        <f>Rådata_6000!CH125</f>
        <v>0</v>
      </c>
      <c r="CP263">
        <f>Rådata_6000!CI125</f>
        <v>0</v>
      </c>
      <c r="CQ263">
        <f>Rådata_6000!CJ125</f>
        <v>0</v>
      </c>
      <c r="CR263">
        <f>Rådata_6000!CK125</f>
        <v>0</v>
      </c>
      <c r="CS263">
        <f>Rådata_6000!CL125</f>
        <v>0</v>
      </c>
      <c r="CT263">
        <f>Rådata_6000!CM125</f>
        <v>0</v>
      </c>
      <c r="CU263">
        <f>Rådata_6000!CN125</f>
        <v>0</v>
      </c>
      <c r="CV263">
        <f>Rådata_6000!CO125</f>
        <v>0</v>
      </c>
      <c r="CW263">
        <f>Rådata_6000!CP125</f>
        <v>0</v>
      </c>
      <c r="CX263">
        <f>Rådata_6000!CQ125</f>
        <v>0</v>
      </c>
      <c r="CY263">
        <f>Rådata_6000!CR125</f>
        <v>0</v>
      </c>
      <c r="CZ263">
        <f>Rådata_6000!CS125</f>
        <v>0</v>
      </c>
      <c r="DA263">
        <f>Rådata_6000!CT125</f>
        <v>0</v>
      </c>
      <c r="DB263">
        <f>Rådata_6000!CU125</f>
        <v>0</v>
      </c>
      <c r="DC263">
        <f>Rådata_6000!CV125</f>
        <v>0</v>
      </c>
      <c r="DD263">
        <f>Rådata_6000!CW125</f>
        <v>0</v>
      </c>
      <c r="DE263">
        <f>Rådata_6000!CX125</f>
        <v>0</v>
      </c>
      <c r="DF263">
        <f>Rådata_6000!CY125</f>
        <v>0</v>
      </c>
      <c r="DG263">
        <f>Rådata_6000!CZ125</f>
        <v>0</v>
      </c>
      <c r="DH263">
        <f>Rådata_6000!DA125</f>
        <v>0</v>
      </c>
      <c r="DI263">
        <f>Rådata_6000!DB125</f>
        <v>0</v>
      </c>
      <c r="DJ263">
        <f>Rådata_6000!DC125</f>
        <v>0</v>
      </c>
      <c r="DK263">
        <f>Rådata_6000!DD125</f>
        <v>0</v>
      </c>
      <c r="DL263">
        <f>Rådata_6000!DE125</f>
        <v>0</v>
      </c>
      <c r="DM263">
        <f>Rådata_6000!DF125</f>
        <v>0</v>
      </c>
      <c r="DN263">
        <f>Rådata_6000!DG125</f>
        <v>0</v>
      </c>
      <c r="DO263">
        <f>Rådata_6000!DH125</f>
        <v>0</v>
      </c>
      <c r="DP263">
        <f>Rådata_6000!DI125</f>
        <v>0</v>
      </c>
      <c r="DQ263">
        <f>Rådata_6000!DJ125</f>
        <v>0</v>
      </c>
      <c r="DR263">
        <f>Rådata_6000!DK125</f>
        <v>0</v>
      </c>
      <c r="DS263">
        <f>Rådata_6000!DL125</f>
        <v>0</v>
      </c>
      <c r="DT263">
        <f>Rådata_6000!DM125</f>
        <v>0</v>
      </c>
      <c r="DU263">
        <f>Rådata_6000!DN125</f>
        <v>0</v>
      </c>
      <c r="DV263">
        <f>Rådata_6000!DO125</f>
        <v>0</v>
      </c>
      <c r="DW263">
        <f>Rådata_6000!DP125</f>
        <v>0</v>
      </c>
      <c r="DX263">
        <f>Rådata_6000!DQ125</f>
        <v>0</v>
      </c>
      <c r="DY263">
        <f>Rådata_6000!DR125</f>
        <v>0</v>
      </c>
      <c r="DZ263">
        <f>Rådata_6000!DS125</f>
        <v>0</v>
      </c>
      <c r="EA263">
        <f>Rådata_6000!DT125</f>
        <v>0</v>
      </c>
      <c r="EB263">
        <f>Rådata_6000!DU125</f>
        <v>0</v>
      </c>
      <c r="EC263">
        <f>Rådata_6000!DV125</f>
        <v>0</v>
      </c>
      <c r="ED263">
        <f>Rådata_6000!DW125</f>
        <v>0</v>
      </c>
      <c r="EE263">
        <f>Rådata_6000!DX125</f>
        <v>0</v>
      </c>
      <c r="EF263">
        <f>Rådata_6000!DY125</f>
        <v>0</v>
      </c>
      <c r="EG263">
        <f>Rådata_6000!DZ125</f>
        <v>0</v>
      </c>
      <c r="EH263">
        <f>Rådata_6000!EA125</f>
        <v>0</v>
      </c>
      <c r="EI263">
        <f>Rådata_6000!EB125</f>
        <v>0</v>
      </c>
      <c r="EJ263">
        <f>Rådata_6000!EC125</f>
        <v>0</v>
      </c>
      <c r="EK263">
        <f>Rådata_6000!ED125</f>
        <v>0</v>
      </c>
      <c r="EL263">
        <f>Rådata_6000!EE125</f>
        <v>0</v>
      </c>
      <c r="EM263">
        <f>Rådata_6000!EF125</f>
        <v>0</v>
      </c>
      <c r="EN263">
        <f>Rådata_6000!EG125</f>
        <v>0</v>
      </c>
      <c r="EO263">
        <f>Rådata_6000!EH125</f>
        <v>0</v>
      </c>
      <c r="EP263">
        <f>Rådata_6000!EI125</f>
        <v>0</v>
      </c>
      <c r="EQ263">
        <f>Rådata_6000!EJ125</f>
        <v>0</v>
      </c>
      <c r="ER263">
        <f>Rådata_6000!EK125</f>
        <v>0</v>
      </c>
      <c r="ES263">
        <f>Rådata_6000!EL125</f>
        <v>0</v>
      </c>
      <c r="ET263">
        <f>Rådata_6000!EM125</f>
        <v>0</v>
      </c>
      <c r="EU263">
        <f>Rådata_6000!EN125</f>
        <v>0</v>
      </c>
      <c r="EV263">
        <f>Rådata_6000!EO125</f>
        <v>0</v>
      </c>
      <c r="EW263">
        <f>Rådata_6000!EP125</f>
        <v>0</v>
      </c>
      <c r="EX263">
        <f>Rådata_6000!EQ125</f>
        <v>0</v>
      </c>
      <c r="EY263">
        <f>Rådata_6000!ER125</f>
        <v>0</v>
      </c>
      <c r="EZ263">
        <f>Rådata_6000!ES125</f>
        <v>0</v>
      </c>
      <c r="FA263">
        <f>Rådata_6000!ET125</f>
        <v>0</v>
      </c>
      <c r="FB263">
        <f>Rådata_6000!EU125</f>
        <v>0</v>
      </c>
      <c r="FC263">
        <f>Rådata_6000!EV125</f>
        <v>0</v>
      </c>
      <c r="FD263">
        <f>Rådata_6000!EW125</f>
        <v>0</v>
      </c>
      <c r="FE263">
        <f>Rådata_6000!EX125</f>
        <v>0</v>
      </c>
      <c r="FF263">
        <f>Rådata_6000!EY125</f>
        <v>0</v>
      </c>
      <c r="FG263">
        <f>Rådata_6000!EZ125</f>
        <v>0</v>
      </c>
      <c r="FH263">
        <f>Rådata_6000!FA125</f>
        <v>0</v>
      </c>
      <c r="FI263">
        <f>Rådata_6000!FB125</f>
        <v>0</v>
      </c>
      <c r="FJ263">
        <f>Rådata_6000!FC125</f>
        <v>0</v>
      </c>
      <c r="FK263">
        <f>Rådata_6000!FD125</f>
        <v>0</v>
      </c>
      <c r="FL263">
        <f>Rådata_6000!FE125</f>
        <v>0</v>
      </c>
      <c r="FM263">
        <f>Rådata_6000!FF125</f>
        <v>0</v>
      </c>
      <c r="FN263">
        <f>Rådata_6000!FG125</f>
        <v>0</v>
      </c>
      <c r="FO263">
        <f>Rådata_6000!FH125</f>
        <v>0</v>
      </c>
      <c r="FP263">
        <f>Rådata_6000!FI125</f>
        <v>0</v>
      </c>
      <c r="FQ263">
        <f>Rådata_6000!FJ125</f>
        <v>0</v>
      </c>
      <c r="FR263">
        <f>Rådata_6000!FK125</f>
        <v>0</v>
      </c>
      <c r="FS263">
        <f>Rådata_6000!FL125</f>
        <v>0</v>
      </c>
      <c r="FT263">
        <f>Rådata_6000!FM125</f>
        <v>0</v>
      </c>
      <c r="FU263">
        <f>Rådata_6000!FN125</f>
        <v>0</v>
      </c>
      <c r="FV263">
        <f>Rådata_6000!FO125</f>
        <v>0</v>
      </c>
      <c r="FW263">
        <f>Rådata_6000!FP125</f>
        <v>0</v>
      </c>
      <c r="FX263">
        <f>Rådata_6000!FQ125</f>
        <v>0</v>
      </c>
      <c r="FY263">
        <f>Rådata_6000!FR125</f>
        <v>0</v>
      </c>
      <c r="FZ263">
        <f>Rådata_6000!FS125</f>
        <v>0</v>
      </c>
      <c r="GA263">
        <f>Rådata_6000!FT125</f>
        <v>0</v>
      </c>
      <c r="GB263">
        <f>Rådata_6000!FU125</f>
        <v>0</v>
      </c>
      <c r="GC263">
        <f>Rådata_6000!FV125</f>
        <v>0</v>
      </c>
      <c r="GD263">
        <f>Rådata_6000!FW125</f>
        <v>0</v>
      </c>
      <c r="GE263">
        <f>Rådata_6000!FX125</f>
        <v>0</v>
      </c>
      <c r="GF263">
        <f>Rådata_6000!FY125</f>
        <v>0</v>
      </c>
      <c r="GG263">
        <f>Rådata_6000!FZ125</f>
        <v>0</v>
      </c>
      <c r="GH263">
        <f>Rådata_6000!GA125</f>
        <v>0</v>
      </c>
      <c r="GI263">
        <f>Rådata_6000!GB125</f>
        <v>0</v>
      </c>
      <c r="GJ263">
        <f>Rådata_6000!GC125</f>
        <v>0</v>
      </c>
      <c r="GK263">
        <f>Rådata_6000!GD125</f>
        <v>0</v>
      </c>
      <c r="GL263">
        <f>Rådata_6000!GE125</f>
        <v>0</v>
      </c>
      <c r="GM263">
        <f>Rådata_6000!GF125</f>
        <v>0</v>
      </c>
      <c r="GN263">
        <f>Rådata_6000!GG125</f>
        <v>0</v>
      </c>
      <c r="GO263">
        <f>Rådata_6000!GH125</f>
        <v>0</v>
      </c>
      <c r="GP263">
        <f>Rådata_6000!GI125</f>
        <v>0</v>
      </c>
      <c r="GQ263">
        <f>Rådata_6000!GJ125</f>
        <v>0</v>
      </c>
      <c r="GR263">
        <f>Rådata_6000!GK125</f>
        <v>0</v>
      </c>
      <c r="GS263">
        <f>Rådata_6000!GL125</f>
        <v>0</v>
      </c>
      <c r="GT263">
        <f>Rådata_6000!GM125</f>
        <v>0</v>
      </c>
      <c r="GU263">
        <f>Rådata_6000!GN125</f>
        <v>0</v>
      </c>
      <c r="GV263">
        <f>Rådata_6000!GO125</f>
        <v>0</v>
      </c>
      <c r="GW263">
        <f>Rådata_6000!GP125</f>
        <v>0</v>
      </c>
      <c r="GX263">
        <f>Rådata_6000!GQ125</f>
        <v>0</v>
      </c>
      <c r="GY263">
        <f>Rådata_6000!GR125</f>
        <v>0</v>
      </c>
      <c r="GZ263">
        <f>Rådata_6000!GS125</f>
        <v>0</v>
      </c>
      <c r="HA263">
        <f>Rådata_6000!GT125</f>
        <v>0</v>
      </c>
      <c r="HB263">
        <f>Rådata_6000!GU125</f>
        <v>0</v>
      </c>
      <c r="HC263">
        <f>Rådata_6000!GV125</f>
        <v>0</v>
      </c>
      <c r="HD263">
        <f>Rådata_6000!GW125</f>
        <v>0</v>
      </c>
      <c r="HE263">
        <f>Rådata_6000!GX125</f>
        <v>0</v>
      </c>
      <c r="HF263">
        <f>Rådata_6000!GY125</f>
        <v>0</v>
      </c>
      <c r="HG263">
        <f>Rådata_6000!GZ125</f>
        <v>0</v>
      </c>
      <c r="HH263">
        <f>Rådata_6000!HA125</f>
        <v>0</v>
      </c>
      <c r="HI263">
        <f>Rådata_6000!HB125</f>
        <v>0</v>
      </c>
      <c r="HJ263">
        <f>Rådata_6000!HC125</f>
        <v>0</v>
      </c>
      <c r="HK263">
        <f>Rådata_6000!HD125</f>
        <v>0</v>
      </c>
      <c r="HL263">
        <f>Rådata_6000!HE125</f>
        <v>0</v>
      </c>
      <c r="HM263">
        <f>Rådata_6000!HF125</f>
        <v>0</v>
      </c>
      <c r="HN263">
        <f>Rådata_6000!HG125</f>
        <v>0</v>
      </c>
      <c r="HO263">
        <f>Rådata_6000!HH125</f>
        <v>0</v>
      </c>
      <c r="HP263">
        <f>Rådata_6000!HI125</f>
        <v>0</v>
      </c>
      <c r="HQ263">
        <f>Rådata_6000!HJ125</f>
        <v>0</v>
      </c>
      <c r="HR263">
        <f>Rådata_6000!HK125</f>
        <v>0</v>
      </c>
      <c r="HS263">
        <f>Rådata_6000!HL125</f>
        <v>0</v>
      </c>
      <c r="HT263">
        <f>Rådata_6000!HM125</f>
        <v>0</v>
      </c>
      <c r="HU263">
        <f>Rådata_6000!HN125</f>
        <v>0</v>
      </c>
      <c r="HV263">
        <f>Rådata_6000!HO125</f>
        <v>0</v>
      </c>
      <c r="HW263">
        <f>Rådata_6000!HP125</f>
        <v>0</v>
      </c>
      <c r="HX263">
        <f>Rådata_6000!HQ125</f>
        <v>0</v>
      </c>
      <c r="HY263">
        <f>Rådata_6000!HR125</f>
        <v>0</v>
      </c>
      <c r="HZ263">
        <f>Rådata_6000!HS125</f>
        <v>0</v>
      </c>
      <c r="IA263">
        <f>Rådata_6000!HT125</f>
        <v>0</v>
      </c>
      <c r="IB263">
        <f>Rådata_6000!HU125</f>
        <v>0</v>
      </c>
      <c r="IC263">
        <f>Rådata_6000!HV125</f>
        <v>0</v>
      </c>
      <c r="ID263">
        <f>Rådata_6000!HW125</f>
        <v>0</v>
      </c>
      <c r="IE263">
        <f>Rådata_6000!HX125</f>
        <v>0</v>
      </c>
      <c r="IF263">
        <f>Rådata_6000!HY125</f>
        <v>0</v>
      </c>
      <c r="IG263">
        <f>Rådata_6000!HZ125</f>
        <v>0</v>
      </c>
      <c r="IH263">
        <f>Rådata_6000!IA125</f>
        <v>0</v>
      </c>
      <c r="II263">
        <f>Rådata_6000!IB125</f>
        <v>0</v>
      </c>
      <c r="IJ263">
        <f>Rådata_6000!IC125</f>
        <v>0</v>
      </c>
      <c r="IK263">
        <f>Rådata_6000!ID125</f>
        <v>0</v>
      </c>
      <c r="IL263">
        <f>Rådata_6000!IE125</f>
        <v>0</v>
      </c>
      <c r="IM263">
        <f>Rådata_6000!IF125</f>
        <v>0</v>
      </c>
      <c r="IN263">
        <f>Rådata_6000!IG125</f>
        <v>0</v>
      </c>
      <c r="IO263">
        <f>Rådata_6000!IH125</f>
        <v>0</v>
      </c>
      <c r="IP263">
        <f>Rådata_6000!II125</f>
        <v>0</v>
      </c>
      <c r="IQ263">
        <f>Rådata_6000!IJ125</f>
        <v>0</v>
      </c>
      <c r="IR263">
        <f>Rådata_6000!IK125</f>
        <v>0</v>
      </c>
      <c r="IS263">
        <f>Rådata_6000!IL125</f>
        <v>0</v>
      </c>
      <c r="IT263">
        <f>Rådata_6000!IM125</f>
        <v>0</v>
      </c>
      <c r="IU263">
        <f>Rådata_6000!IN125</f>
        <v>0</v>
      </c>
      <c r="IV263">
        <f>Rådata_6000!IO125</f>
        <v>0</v>
      </c>
      <c r="IW263">
        <f>Rådata_6000!IP125</f>
        <v>0</v>
      </c>
      <c r="IX263">
        <f>Rådata_6000!IQ125</f>
        <v>0</v>
      </c>
      <c r="IY263">
        <f>Rådata_6000!IR125</f>
        <v>0</v>
      </c>
      <c r="IZ263">
        <f>Rådata_6000!IS125</f>
        <v>0</v>
      </c>
      <c r="JA263">
        <f>Rådata_6000!IT125</f>
        <v>0</v>
      </c>
      <c r="JB263">
        <f>Rådata_6000!IU125</f>
        <v>0</v>
      </c>
      <c r="JC263">
        <f>Rådata_6000!IV125</f>
        <v>0</v>
      </c>
      <c r="JD263">
        <f>Rådata_6000!IW125</f>
        <v>0</v>
      </c>
      <c r="JE263">
        <f>Rådata_6000!IX125</f>
        <v>0</v>
      </c>
      <c r="JF263">
        <f>Rådata_6000!IY125</f>
        <v>0</v>
      </c>
      <c r="JG263">
        <f>Rådata_6000!IZ125</f>
        <v>0</v>
      </c>
      <c r="JH263">
        <f>Rådata_6000!JA125</f>
        <v>0</v>
      </c>
      <c r="JI263">
        <f>Rådata_6000!JB125</f>
        <v>0</v>
      </c>
      <c r="JJ263">
        <f>Rådata_6000!JC125</f>
        <v>0</v>
      </c>
      <c r="JK263">
        <f>Rådata_6000!JD125</f>
        <v>0</v>
      </c>
      <c r="JL263">
        <f>Rådata_6000!JE125</f>
        <v>0</v>
      </c>
      <c r="JM263">
        <f>Rådata_6000!JF125</f>
        <v>0</v>
      </c>
      <c r="JN263">
        <f>Rådata_6000!JG125</f>
        <v>0</v>
      </c>
      <c r="JO263">
        <f>Rådata_6000!JH125</f>
        <v>0</v>
      </c>
      <c r="JP263">
        <f>Rådata_6000!JI125</f>
        <v>0</v>
      </c>
      <c r="JQ263">
        <f>Rådata_6000!JJ125</f>
        <v>0</v>
      </c>
      <c r="JR263">
        <f>Rådata_6000!JK125</f>
        <v>0</v>
      </c>
      <c r="JS263">
        <f>Rådata_6000!JL125</f>
        <v>0</v>
      </c>
      <c r="JT263">
        <f>Rådata_6000!JM125</f>
        <v>0</v>
      </c>
      <c r="JU263">
        <f>Rådata_6000!JN125</f>
        <v>0</v>
      </c>
      <c r="JV263">
        <f>Rådata_6000!JO125</f>
        <v>0</v>
      </c>
      <c r="JW263">
        <f>Rådata_6000!JP125</f>
        <v>0</v>
      </c>
      <c r="JX263">
        <f>Rådata_6000!JQ125</f>
        <v>0</v>
      </c>
      <c r="JY263">
        <f>Rådata_6000!JR125</f>
        <v>0</v>
      </c>
      <c r="JZ263">
        <f>Rådata_6000!JS125</f>
        <v>0</v>
      </c>
      <c r="KA263">
        <f>Rådata_6000!JT125</f>
        <v>0</v>
      </c>
      <c r="KB263">
        <f>Rådata_6000!JU125</f>
        <v>0</v>
      </c>
      <c r="KC263">
        <f>Rådata_6000!JV125</f>
        <v>0</v>
      </c>
      <c r="KD263">
        <f>Rådata_6000!JW125</f>
        <v>0</v>
      </c>
      <c r="KE263">
        <f>Rådata_6000!JX125</f>
        <v>0</v>
      </c>
      <c r="KF263">
        <f>Rådata_6000!JY125</f>
        <v>0</v>
      </c>
      <c r="KG263">
        <f>Rådata_6000!JZ125</f>
        <v>0</v>
      </c>
      <c r="KH263">
        <f>Rådata_6000!KA125</f>
        <v>0</v>
      </c>
      <c r="KI263">
        <f>Rådata_6000!KB125</f>
        <v>0</v>
      </c>
      <c r="KJ263">
        <f>Rådata_6000!KC125</f>
        <v>0</v>
      </c>
      <c r="KK263">
        <f>Rådata_6000!KD125</f>
        <v>0</v>
      </c>
      <c r="KL263">
        <f>Rådata_6000!KE125</f>
        <v>0</v>
      </c>
      <c r="KM263">
        <f>Rådata_6000!KF125</f>
        <v>0</v>
      </c>
      <c r="KN263">
        <f>Rådata_6000!KG125</f>
        <v>0</v>
      </c>
      <c r="KO263">
        <f>Rådata_6000!KH125</f>
        <v>0</v>
      </c>
      <c r="KP263">
        <f>Rådata_6000!KI125</f>
        <v>0</v>
      </c>
      <c r="KQ263">
        <f>Rådata_6000!KJ125</f>
        <v>0</v>
      </c>
      <c r="KR263">
        <f>Rådata_6000!KK125</f>
        <v>0</v>
      </c>
      <c r="KS263">
        <f>Rådata_6000!KL125</f>
        <v>0</v>
      </c>
      <c r="KT263">
        <f>Rådata_6000!KM125</f>
        <v>0</v>
      </c>
      <c r="KU263">
        <f>Rådata_6000!KN125</f>
        <v>0</v>
      </c>
      <c r="KV263">
        <f>Rådata_6000!KO125</f>
        <v>0</v>
      </c>
      <c r="KW263">
        <f>Rådata_6000!KP125</f>
        <v>0</v>
      </c>
      <c r="KX263">
        <f>Rådata_6000!KQ125</f>
        <v>0</v>
      </c>
      <c r="KY263">
        <f>Rådata_6000!KR125</f>
        <v>0</v>
      </c>
      <c r="KZ263">
        <f>Rådata_6000!KS125</f>
        <v>0</v>
      </c>
      <c r="LA263">
        <f>Rådata_6000!KT125</f>
        <v>0</v>
      </c>
      <c r="LB263">
        <f>Rådata_6000!KU125</f>
        <v>0</v>
      </c>
      <c r="LC263">
        <f>Rådata_6000!KV125</f>
        <v>0</v>
      </c>
      <c r="LD263">
        <f>Rådata_6000!KW125</f>
        <v>0</v>
      </c>
      <c r="LE263">
        <f>Rådata_6000!KX125</f>
        <v>0</v>
      </c>
      <c r="LF263">
        <f>Rådata_6000!KY125</f>
        <v>0</v>
      </c>
      <c r="LG263">
        <f>Rådata_6000!KZ125</f>
        <v>0</v>
      </c>
      <c r="LH263">
        <f>Rådata_6000!LA125</f>
        <v>0</v>
      </c>
      <c r="LI263">
        <f>Rådata_6000!LB125</f>
        <v>0</v>
      </c>
      <c r="LJ263">
        <f>Rådata_6000!LC125</f>
        <v>0</v>
      </c>
      <c r="LK263">
        <f>Rådata_6000!LD125</f>
        <v>0</v>
      </c>
      <c r="LL263">
        <f>Rådata_6000!LE125</f>
        <v>0</v>
      </c>
      <c r="LM263">
        <f>Rådata_6000!LF125</f>
        <v>0</v>
      </c>
      <c r="LN263">
        <f>Rådata_6000!LG125</f>
        <v>0</v>
      </c>
      <c r="LO263">
        <f>Rådata_6000!LH125</f>
        <v>0</v>
      </c>
      <c r="LP263">
        <f>Rådata_6000!LI125</f>
        <v>0</v>
      </c>
      <c r="LQ263">
        <f>Rådata_6000!LJ125</f>
        <v>0</v>
      </c>
      <c r="LR263">
        <f>Rådata_6000!LK125</f>
        <v>0</v>
      </c>
      <c r="LS263">
        <f>Rådata_6000!LL125</f>
        <v>0</v>
      </c>
      <c r="LT263">
        <f>Rådata_6000!LM125</f>
        <v>0</v>
      </c>
      <c r="LU263">
        <f>Rådata_6000!LN125</f>
        <v>0</v>
      </c>
      <c r="LV263">
        <f>Rådata_6000!LO125</f>
        <v>0</v>
      </c>
      <c r="LW263">
        <f>Rådata_6000!LP125</f>
        <v>0</v>
      </c>
      <c r="LX263">
        <f>Rådata_6000!LQ125</f>
        <v>0</v>
      </c>
      <c r="LY263">
        <f>Rådata_6000!LR125</f>
        <v>0</v>
      </c>
      <c r="LZ263">
        <f>Rådata_6000!LS125</f>
        <v>0</v>
      </c>
      <c r="MA263">
        <f>Rådata_6000!LT125</f>
        <v>0</v>
      </c>
      <c r="MB263">
        <f>Rådata_6000!LU125</f>
        <v>0</v>
      </c>
      <c r="MC263">
        <f>Rådata_6000!LV125</f>
        <v>0</v>
      </c>
      <c r="MD263">
        <f>Rådata_6000!LW125</f>
        <v>0</v>
      </c>
      <c r="ME263">
        <f>Rådata_6000!LX125</f>
        <v>0</v>
      </c>
      <c r="MF263">
        <f>Rådata_6000!LY125</f>
        <v>0</v>
      </c>
      <c r="MG263">
        <f>Rådata_6000!LZ125</f>
        <v>0</v>
      </c>
      <c r="MH263">
        <f>Rådata_6000!MA125</f>
        <v>0</v>
      </c>
      <c r="MI263">
        <f>Rådata_6000!MB125</f>
        <v>0</v>
      </c>
      <c r="MJ263">
        <f>Rådata_6000!MC125</f>
        <v>0</v>
      </c>
      <c r="MK263">
        <f>Rådata_6000!MD125</f>
        <v>0</v>
      </c>
      <c r="ML263">
        <f>Rådata_6000!ME125</f>
        <v>0</v>
      </c>
      <c r="MM263">
        <f>Rådata_6000!MF125</f>
        <v>0</v>
      </c>
      <c r="MN263">
        <f>Rådata_6000!MG125</f>
        <v>0</v>
      </c>
      <c r="MO263">
        <f>Rådata_6000!MH125</f>
        <v>0</v>
      </c>
      <c r="MP263">
        <f>Rådata_6000!MI125</f>
        <v>0</v>
      </c>
      <c r="MQ263">
        <f>Rådata_6000!MJ125</f>
        <v>0</v>
      </c>
      <c r="MR263">
        <f>Rådata_6000!MK125</f>
        <v>0</v>
      </c>
      <c r="MS263">
        <f>Rådata_6000!ML125</f>
        <v>0</v>
      </c>
      <c r="MT263">
        <f>Rådata_6000!MM125</f>
        <v>0</v>
      </c>
      <c r="MU263">
        <f>Rådata_6000!MN125</f>
        <v>0</v>
      </c>
      <c r="MV263">
        <f>Rådata_6000!MO125</f>
        <v>0</v>
      </c>
      <c r="MW263">
        <f>Rådata_6000!MP125</f>
        <v>0</v>
      </c>
      <c r="MX263">
        <f>Rådata_6000!MQ125</f>
        <v>0</v>
      </c>
      <c r="MY263">
        <f>Rådata_6000!MR125</f>
        <v>0</v>
      </c>
      <c r="MZ263">
        <f>Rådata_6000!MS125</f>
        <v>0</v>
      </c>
      <c r="NA263">
        <f>Rådata_6000!MT125</f>
        <v>0</v>
      </c>
      <c r="NB263">
        <f>Rådata_6000!MU125</f>
        <v>0</v>
      </c>
      <c r="NC263">
        <f>Rådata_6000!MV125</f>
        <v>0</v>
      </c>
      <c r="ND263">
        <f>Rådata_6000!MW125</f>
        <v>0</v>
      </c>
      <c r="NE263">
        <f>Rådata_6000!MX125</f>
        <v>0</v>
      </c>
      <c r="NF263">
        <f>Rådata_6000!MY125</f>
        <v>0</v>
      </c>
      <c r="NG263">
        <f>Rådata_6000!MZ125</f>
        <v>0</v>
      </c>
      <c r="NH263">
        <f>Rådata_6000!NA125</f>
        <v>0</v>
      </c>
      <c r="NI263">
        <f>Rådata_6000!NB125</f>
        <v>0</v>
      </c>
      <c r="NJ263">
        <f>Rådata_6000!NC125</f>
        <v>0</v>
      </c>
      <c r="NK263">
        <f>Rådata_6000!ND125</f>
        <v>0</v>
      </c>
      <c r="NL263">
        <f>Rådata_6000!NE125</f>
        <v>0</v>
      </c>
      <c r="NM263">
        <f>Rådata_6000!NF125</f>
        <v>0</v>
      </c>
      <c r="NN263">
        <f>Rådata_6000!NG125</f>
        <v>0</v>
      </c>
      <c r="NO263">
        <f>Rådata_6000!NH125</f>
        <v>0</v>
      </c>
      <c r="NP263">
        <f>Rådata_6000!NI125</f>
        <v>0</v>
      </c>
      <c r="NQ263">
        <f>Rådata_6000!NJ125</f>
        <v>0</v>
      </c>
      <c r="NR263">
        <f>Rådata_6000!NK125</f>
        <v>0</v>
      </c>
      <c r="NS263">
        <f>Rådata_6000!NL125</f>
        <v>0</v>
      </c>
      <c r="NT263">
        <f>Rådata_6000!NM125</f>
        <v>0</v>
      </c>
      <c r="NU263">
        <f>Rådata_6000!NN125</f>
        <v>0</v>
      </c>
      <c r="NV263">
        <f>Rådata_6000!NO125</f>
        <v>0</v>
      </c>
      <c r="NW263">
        <f>Rådata_6000!NP125</f>
        <v>0</v>
      </c>
      <c r="NX263">
        <f>Rådata_6000!NQ125</f>
        <v>0</v>
      </c>
      <c r="NY263">
        <f>Rådata_6000!NR125</f>
        <v>0</v>
      </c>
      <c r="NZ263">
        <f>Rådata_6000!NS125</f>
        <v>0</v>
      </c>
      <c r="OA263">
        <f>Rådata_6000!NT125</f>
        <v>0</v>
      </c>
      <c r="OB263">
        <f>Rådata_6000!NU125</f>
        <v>0</v>
      </c>
      <c r="OC263">
        <f>Rådata_6000!NV125</f>
        <v>0</v>
      </c>
      <c r="OD263">
        <f>Rådata_6000!NW125</f>
        <v>0</v>
      </c>
      <c r="OE263">
        <f>Rådata_6000!NX125</f>
        <v>0</v>
      </c>
      <c r="OF263">
        <f>Rådata_6000!NY125</f>
        <v>0</v>
      </c>
      <c r="OG263">
        <f>Rådata_6000!NZ125</f>
        <v>0</v>
      </c>
      <c r="OH263">
        <f>Rådata_6000!OA125</f>
        <v>0</v>
      </c>
      <c r="OI263">
        <f>Rådata_6000!OB125</f>
        <v>0</v>
      </c>
      <c r="OJ263">
        <f>Rådata_6000!OC125</f>
        <v>0</v>
      </c>
      <c r="OK263">
        <f>Rådata_6000!OD125</f>
        <v>0</v>
      </c>
      <c r="OL263">
        <f>Rådata_6000!OE125</f>
        <v>0</v>
      </c>
      <c r="OM263">
        <f>Rådata_6000!OF125</f>
        <v>0</v>
      </c>
      <c r="ON263">
        <f>Rådata_6000!OG125</f>
        <v>0</v>
      </c>
      <c r="OO263">
        <f>Rådata_6000!OH125</f>
        <v>0</v>
      </c>
      <c r="OP263">
        <f>Rådata_6000!OI125</f>
        <v>0</v>
      </c>
      <c r="OQ263">
        <f>Rådata_6000!OJ125</f>
        <v>0</v>
      </c>
      <c r="OR263">
        <f>Rådata_6000!OK125</f>
        <v>0</v>
      </c>
      <c r="OS263">
        <f>Rådata_6000!OL125</f>
        <v>0</v>
      </c>
    </row>
    <row r="264" spans="1:409">
      <c r="A264" t="s">
        <v>463</v>
      </c>
      <c r="J264">
        <f>Rådata_6000!C126</f>
        <v>0</v>
      </c>
      <c r="K264">
        <f>Rådata_6000!D126</f>
        <v>0</v>
      </c>
      <c r="L264">
        <f>Rådata_6000!E126</f>
        <v>0</v>
      </c>
      <c r="M264">
        <f>Rådata_6000!F126</f>
        <v>0</v>
      </c>
      <c r="N264">
        <f>Rådata_6000!G126</f>
        <v>0</v>
      </c>
      <c r="O264">
        <f>Rådata_6000!H126</f>
        <v>0</v>
      </c>
      <c r="P264">
        <f>Rådata_6000!I126</f>
        <v>0</v>
      </c>
      <c r="Q264">
        <f>Rådata_6000!J126</f>
        <v>0</v>
      </c>
      <c r="R264">
        <f>Rådata_6000!K126</f>
        <v>0</v>
      </c>
      <c r="S264">
        <f>Rådata_6000!L126</f>
        <v>0</v>
      </c>
      <c r="T264">
        <f>Rådata_6000!M126</f>
        <v>0</v>
      </c>
      <c r="U264">
        <f>Rådata_6000!N126</f>
        <v>0</v>
      </c>
      <c r="V264">
        <f>Rådata_6000!O126</f>
        <v>0</v>
      </c>
      <c r="W264">
        <f>Rådata_6000!P126</f>
        <v>0</v>
      </c>
      <c r="X264">
        <f>Rådata_6000!Q126</f>
        <v>0</v>
      </c>
      <c r="Y264">
        <f>Rådata_6000!R126</f>
        <v>0</v>
      </c>
      <c r="Z264">
        <f>Rådata_6000!S126</f>
        <v>0</v>
      </c>
      <c r="AA264">
        <f>Rådata_6000!T126</f>
        <v>0</v>
      </c>
      <c r="AB264">
        <f>Rådata_6000!U126</f>
        <v>0</v>
      </c>
      <c r="AC264">
        <f>Rådata_6000!V126</f>
        <v>0</v>
      </c>
      <c r="AD264">
        <f>Rådata_6000!W126</f>
        <v>0</v>
      </c>
      <c r="AE264">
        <f>Rådata_6000!X126</f>
        <v>0</v>
      </c>
      <c r="AF264">
        <f>Rådata_6000!Y126</f>
        <v>0</v>
      </c>
      <c r="AG264">
        <f>Rådata_6000!Z126</f>
        <v>0</v>
      </c>
      <c r="AH264">
        <f>Rådata_6000!AA126</f>
        <v>0</v>
      </c>
      <c r="AI264">
        <f>Rådata_6000!AB126</f>
        <v>0</v>
      </c>
      <c r="AJ264">
        <f>Rådata_6000!AC126</f>
        <v>0</v>
      </c>
      <c r="AK264">
        <f>Rådata_6000!AD126</f>
        <v>0</v>
      </c>
      <c r="AL264">
        <f>Rådata_6000!AE126</f>
        <v>0</v>
      </c>
      <c r="AM264">
        <f>Rådata_6000!AF126</f>
        <v>0</v>
      </c>
      <c r="AN264">
        <f>Rådata_6000!AG126</f>
        <v>0</v>
      </c>
      <c r="AO264">
        <f>Rådata_6000!AH126</f>
        <v>0</v>
      </c>
      <c r="AP264">
        <f>Rådata_6000!AI126</f>
        <v>0</v>
      </c>
      <c r="AQ264">
        <f>Rådata_6000!AJ126</f>
        <v>0</v>
      </c>
      <c r="AR264">
        <f>Rådata_6000!AK126</f>
        <v>0</v>
      </c>
      <c r="AS264">
        <f>Rådata_6000!AL126</f>
        <v>0</v>
      </c>
      <c r="AT264">
        <f>Rådata_6000!AM126</f>
        <v>0</v>
      </c>
      <c r="AU264">
        <f>Rådata_6000!AN126</f>
        <v>0</v>
      </c>
      <c r="AV264">
        <f>Rådata_6000!AO126</f>
        <v>0</v>
      </c>
      <c r="AW264">
        <f>Rådata_6000!AP126</f>
        <v>0</v>
      </c>
      <c r="AX264">
        <f>Rådata_6000!AQ126</f>
        <v>0</v>
      </c>
      <c r="AY264">
        <f>Rådata_6000!AR126</f>
        <v>0</v>
      </c>
      <c r="AZ264">
        <f>Rådata_6000!AS126</f>
        <v>0</v>
      </c>
      <c r="BA264">
        <f>Rådata_6000!AT126</f>
        <v>0</v>
      </c>
      <c r="BB264">
        <f>Rådata_6000!AU126</f>
        <v>0</v>
      </c>
      <c r="BC264">
        <f>Rådata_6000!AV126</f>
        <v>0</v>
      </c>
      <c r="BD264">
        <f>Rådata_6000!AW126</f>
        <v>0</v>
      </c>
      <c r="BE264">
        <f>Rådata_6000!AX126</f>
        <v>0</v>
      </c>
      <c r="BF264">
        <f>Rådata_6000!AY126</f>
        <v>0</v>
      </c>
      <c r="BG264">
        <f>Rådata_6000!AZ126</f>
        <v>0</v>
      </c>
      <c r="BH264">
        <f>Rådata_6000!BA126</f>
        <v>0</v>
      </c>
      <c r="BI264">
        <f>Rådata_6000!BB126</f>
        <v>0</v>
      </c>
      <c r="BJ264">
        <f>Rådata_6000!BC126</f>
        <v>0</v>
      </c>
      <c r="BK264">
        <f>Rådata_6000!BD126</f>
        <v>0</v>
      </c>
      <c r="BL264">
        <f>Rådata_6000!BE126</f>
        <v>0</v>
      </c>
      <c r="BM264">
        <f>Rådata_6000!BF126</f>
        <v>0</v>
      </c>
      <c r="BN264">
        <f>Rådata_6000!BG126</f>
        <v>0</v>
      </c>
      <c r="BO264">
        <f>Rådata_6000!BH126</f>
        <v>0</v>
      </c>
      <c r="BP264">
        <f>Rådata_6000!BI126</f>
        <v>0</v>
      </c>
      <c r="BQ264">
        <f>Rådata_6000!BJ126</f>
        <v>0</v>
      </c>
      <c r="BR264">
        <f>Rådata_6000!BK126</f>
        <v>0</v>
      </c>
      <c r="BS264">
        <f>Rådata_6000!BL126</f>
        <v>0</v>
      </c>
      <c r="BT264">
        <f>Rådata_6000!BM126</f>
        <v>0</v>
      </c>
      <c r="BU264">
        <f>Rådata_6000!BN126</f>
        <v>0</v>
      </c>
      <c r="BV264">
        <f>Rådata_6000!BO126</f>
        <v>0</v>
      </c>
      <c r="BW264">
        <f>Rådata_6000!BP126</f>
        <v>0</v>
      </c>
      <c r="BX264">
        <f>Rådata_6000!BQ126</f>
        <v>0</v>
      </c>
      <c r="BY264">
        <f>Rådata_6000!BR126</f>
        <v>0</v>
      </c>
      <c r="BZ264">
        <f>Rådata_6000!BS126</f>
        <v>0</v>
      </c>
      <c r="CA264">
        <f>Rådata_6000!BT126</f>
        <v>0</v>
      </c>
      <c r="CB264">
        <f>Rådata_6000!BU126</f>
        <v>0</v>
      </c>
      <c r="CC264">
        <f>Rådata_6000!BV126</f>
        <v>0</v>
      </c>
      <c r="CD264">
        <f>Rådata_6000!BW126</f>
        <v>0</v>
      </c>
      <c r="CE264">
        <f>Rådata_6000!BX126</f>
        <v>0</v>
      </c>
      <c r="CF264">
        <f>Rådata_6000!BY126</f>
        <v>0</v>
      </c>
      <c r="CG264">
        <f>Rådata_6000!BZ126</f>
        <v>0</v>
      </c>
      <c r="CH264">
        <f>Rådata_6000!CA126</f>
        <v>0</v>
      </c>
      <c r="CI264">
        <f>Rådata_6000!CB126</f>
        <v>0</v>
      </c>
      <c r="CJ264">
        <f>Rådata_6000!CC126</f>
        <v>0</v>
      </c>
      <c r="CK264">
        <f>Rådata_6000!CD126</f>
        <v>0</v>
      </c>
      <c r="CL264">
        <f>Rådata_6000!CE126</f>
        <v>0</v>
      </c>
      <c r="CM264">
        <f>Rådata_6000!CF126</f>
        <v>0</v>
      </c>
      <c r="CN264">
        <f>Rådata_6000!CG126</f>
        <v>0</v>
      </c>
      <c r="CO264">
        <f>Rådata_6000!CH126</f>
        <v>0</v>
      </c>
      <c r="CP264">
        <f>Rådata_6000!CI126</f>
        <v>0</v>
      </c>
      <c r="CQ264">
        <f>Rådata_6000!CJ126</f>
        <v>0</v>
      </c>
      <c r="CR264">
        <f>Rådata_6000!CK126</f>
        <v>0</v>
      </c>
      <c r="CS264">
        <f>Rådata_6000!CL126</f>
        <v>0</v>
      </c>
      <c r="CT264">
        <f>Rådata_6000!CM126</f>
        <v>0</v>
      </c>
      <c r="CU264">
        <f>Rådata_6000!CN126</f>
        <v>0</v>
      </c>
      <c r="CV264">
        <f>Rådata_6000!CO126</f>
        <v>0</v>
      </c>
      <c r="CW264">
        <f>Rådata_6000!CP126</f>
        <v>0</v>
      </c>
      <c r="CX264">
        <f>Rådata_6000!CQ126</f>
        <v>0</v>
      </c>
      <c r="CY264">
        <f>Rådata_6000!CR126</f>
        <v>0</v>
      </c>
      <c r="CZ264">
        <f>Rådata_6000!CS126</f>
        <v>0</v>
      </c>
      <c r="DA264">
        <f>Rådata_6000!CT126</f>
        <v>0</v>
      </c>
      <c r="DB264">
        <f>Rådata_6000!CU126</f>
        <v>0</v>
      </c>
      <c r="DC264">
        <f>Rådata_6000!CV126</f>
        <v>0</v>
      </c>
      <c r="DD264">
        <f>Rådata_6000!CW126</f>
        <v>0</v>
      </c>
      <c r="DE264">
        <f>Rådata_6000!CX126</f>
        <v>0</v>
      </c>
      <c r="DF264">
        <f>Rådata_6000!CY126</f>
        <v>0</v>
      </c>
      <c r="DG264">
        <f>Rådata_6000!CZ126</f>
        <v>0</v>
      </c>
      <c r="DH264">
        <f>Rådata_6000!DA126</f>
        <v>0</v>
      </c>
      <c r="DI264">
        <f>Rådata_6000!DB126</f>
        <v>0</v>
      </c>
      <c r="DJ264">
        <f>Rådata_6000!DC126</f>
        <v>0</v>
      </c>
      <c r="DK264">
        <f>Rådata_6000!DD126</f>
        <v>0</v>
      </c>
      <c r="DL264">
        <f>Rådata_6000!DE126</f>
        <v>0</v>
      </c>
      <c r="DM264">
        <f>Rådata_6000!DF126</f>
        <v>0</v>
      </c>
      <c r="DN264">
        <f>Rådata_6000!DG126</f>
        <v>0</v>
      </c>
      <c r="DO264">
        <f>Rådata_6000!DH126</f>
        <v>0</v>
      </c>
      <c r="DP264">
        <f>Rådata_6000!DI126</f>
        <v>0</v>
      </c>
      <c r="DQ264">
        <f>Rådata_6000!DJ126</f>
        <v>0</v>
      </c>
      <c r="DR264">
        <f>Rådata_6000!DK126</f>
        <v>0</v>
      </c>
      <c r="DS264">
        <f>Rådata_6000!DL126</f>
        <v>0</v>
      </c>
      <c r="DT264">
        <f>Rådata_6000!DM126</f>
        <v>0</v>
      </c>
      <c r="DU264">
        <f>Rådata_6000!DN126</f>
        <v>0</v>
      </c>
      <c r="DV264">
        <f>Rådata_6000!DO126</f>
        <v>0</v>
      </c>
      <c r="DW264">
        <f>Rådata_6000!DP126</f>
        <v>0</v>
      </c>
      <c r="DX264">
        <f>Rådata_6000!DQ126</f>
        <v>0</v>
      </c>
      <c r="DY264">
        <f>Rådata_6000!DR126</f>
        <v>0</v>
      </c>
      <c r="DZ264">
        <f>Rådata_6000!DS126</f>
        <v>0</v>
      </c>
      <c r="EA264">
        <f>Rådata_6000!DT126</f>
        <v>0</v>
      </c>
      <c r="EB264">
        <f>Rådata_6000!DU126</f>
        <v>0</v>
      </c>
      <c r="EC264">
        <f>Rådata_6000!DV126</f>
        <v>0</v>
      </c>
      <c r="ED264">
        <f>Rådata_6000!DW126</f>
        <v>0</v>
      </c>
      <c r="EE264">
        <f>Rådata_6000!DX126</f>
        <v>0</v>
      </c>
      <c r="EF264">
        <f>Rådata_6000!DY126</f>
        <v>0</v>
      </c>
      <c r="EG264">
        <f>Rådata_6000!DZ126</f>
        <v>0</v>
      </c>
      <c r="EH264">
        <f>Rådata_6000!EA126</f>
        <v>0</v>
      </c>
      <c r="EI264">
        <f>Rådata_6000!EB126</f>
        <v>0</v>
      </c>
      <c r="EJ264">
        <f>Rådata_6000!EC126</f>
        <v>0</v>
      </c>
      <c r="EK264">
        <f>Rådata_6000!ED126</f>
        <v>0</v>
      </c>
      <c r="EL264">
        <f>Rådata_6000!EE126</f>
        <v>0</v>
      </c>
      <c r="EM264">
        <f>Rådata_6000!EF126</f>
        <v>0</v>
      </c>
      <c r="EN264">
        <f>Rådata_6000!EG126</f>
        <v>0</v>
      </c>
      <c r="EO264">
        <f>Rådata_6000!EH126</f>
        <v>0</v>
      </c>
      <c r="EP264">
        <f>Rådata_6000!EI126</f>
        <v>0</v>
      </c>
      <c r="EQ264">
        <f>Rådata_6000!EJ126</f>
        <v>0</v>
      </c>
      <c r="ER264">
        <f>Rådata_6000!EK126</f>
        <v>0</v>
      </c>
      <c r="ES264">
        <f>Rådata_6000!EL126</f>
        <v>0</v>
      </c>
      <c r="ET264">
        <f>Rådata_6000!EM126</f>
        <v>0</v>
      </c>
      <c r="EU264">
        <f>Rådata_6000!EN126</f>
        <v>0</v>
      </c>
      <c r="EV264">
        <f>Rådata_6000!EO126</f>
        <v>0</v>
      </c>
      <c r="EW264">
        <f>Rådata_6000!EP126</f>
        <v>0</v>
      </c>
      <c r="EX264">
        <f>Rådata_6000!EQ126</f>
        <v>0</v>
      </c>
      <c r="EY264">
        <f>Rådata_6000!ER126</f>
        <v>0</v>
      </c>
      <c r="EZ264">
        <f>Rådata_6000!ES126</f>
        <v>0</v>
      </c>
      <c r="FA264">
        <f>Rådata_6000!ET126</f>
        <v>0</v>
      </c>
      <c r="FB264">
        <f>Rådata_6000!EU126</f>
        <v>0</v>
      </c>
      <c r="FC264">
        <f>Rådata_6000!EV126</f>
        <v>0</v>
      </c>
      <c r="FD264">
        <f>Rådata_6000!EW126</f>
        <v>0</v>
      </c>
      <c r="FE264">
        <f>Rådata_6000!EX126</f>
        <v>0</v>
      </c>
      <c r="FF264">
        <f>Rådata_6000!EY126</f>
        <v>0</v>
      </c>
      <c r="FG264">
        <f>Rådata_6000!EZ126</f>
        <v>0</v>
      </c>
      <c r="FH264">
        <f>Rådata_6000!FA126</f>
        <v>0</v>
      </c>
      <c r="FI264">
        <f>Rådata_6000!FB126</f>
        <v>0</v>
      </c>
      <c r="FJ264">
        <f>Rådata_6000!FC126</f>
        <v>0</v>
      </c>
      <c r="FK264">
        <f>Rådata_6000!FD126</f>
        <v>0</v>
      </c>
      <c r="FL264">
        <f>Rådata_6000!FE126</f>
        <v>0</v>
      </c>
      <c r="FM264">
        <f>Rådata_6000!FF126</f>
        <v>0</v>
      </c>
      <c r="FN264">
        <f>Rådata_6000!FG126</f>
        <v>0</v>
      </c>
      <c r="FO264">
        <f>Rådata_6000!FH126</f>
        <v>0</v>
      </c>
      <c r="FP264">
        <f>Rådata_6000!FI126</f>
        <v>0</v>
      </c>
      <c r="FQ264">
        <f>Rådata_6000!FJ126</f>
        <v>0</v>
      </c>
      <c r="FR264">
        <f>Rådata_6000!FK126</f>
        <v>0</v>
      </c>
      <c r="FS264">
        <f>Rådata_6000!FL126</f>
        <v>0</v>
      </c>
      <c r="FT264">
        <f>Rådata_6000!FM126</f>
        <v>0</v>
      </c>
      <c r="FU264">
        <f>Rådata_6000!FN126</f>
        <v>0</v>
      </c>
      <c r="FV264">
        <f>Rådata_6000!FO126</f>
        <v>0</v>
      </c>
      <c r="FW264">
        <f>Rådata_6000!FP126</f>
        <v>0</v>
      </c>
      <c r="FX264">
        <f>Rådata_6000!FQ126</f>
        <v>0</v>
      </c>
      <c r="FY264">
        <f>Rådata_6000!FR126</f>
        <v>0</v>
      </c>
      <c r="FZ264">
        <f>Rådata_6000!FS126</f>
        <v>0</v>
      </c>
      <c r="GA264">
        <f>Rådata_6000!FT126</f>
        <v>0</v>
      </c>
      <c r="GB264">
        <f>Rådata_6000!FU126</f>
        <v>0</v>
      </c>
      <c r="GC264">
        <f>Rådata_6000!FV126</f>
        <v>0</v>
      </c>
      <c r="GD264">
        <f>Rådata_6000!FW126</f>
        <v>0</v>
      </c>
      <c r="GE264">
        <f>Rådata_6000!FX126</f>
        <v>0</v>
      </c>
      <c r="GF264">
        <f>Rådata_6000!FY126</f>
        <v>0</v>
      </c>
      <c r="GG264">
        <f>Rådata_6000!FZ126</f>
        <v>0</v>
      </c>
      <c r="GH264">
        <f>Rådata_6000!GA126</f>
        <v>0</v>
      </c>
      <c r="GI264">
        <f>Rådata_6000!GB126</f>
        <v>0</v>
      </c>
      <c r="GJ264">
        <f>Rådata_6000!GC126</f>
        <v>0</v>
      </c>
      <c r="GK264">
        <f>Rådata_6000!GD126</f>
        <v>0</v>
      </c>
      <c r="GL264">
        <f>Rådata_6000!GE126</f>
        <v>0</v>
      </c>
      <c r="GM264">
        <f>Rådata_6000!GF126</f>
        <v>0</v>
      </c>
      <c r="GN264">
        <f>Rådata_6000!GG126</f>
        <v>0</v>
      </c>
      <c r="GO264">
        <f>Rådata_6000!GH126</f>
        <v>0</v>
      </c>
      <c r="GP264">
        <f>Rådata_6000!GI126</f>
        <v>0</v>
      </c>
      <c r="GQ264">
        <f>Rådata_6000!GJ126</f>
        <v>0</v>
      </c>
      <c r="GR264">
        <f>Rådata_6000!GK126</f>
        <v>0</v>
      </c>
      <c r="GS264">
        <f>Rådata_6000!GL126</f>
        <v>0</v>
      </c>
      <c r="GT264">
        <f>Rådata_6000!GM126</f>
        <v>0</v>
      </c>
      <c r="GU264">
        <f>Rådata_6000!GN126</f>
        <v>0</v>
      </c>
      <c r="GV264">
        <f>Rådata_6000!GO126</f>
        <v>0</v>
      </c>
      <c r="GW264">
        <f>Rådata_6000!GP126</f>
        <v>0</v>
      </c>
      <c r="GX264">
        <f>Rådata_6000!GQ126</f>
        <v>0</v>
      </c>
      <c r="GY264">
        <f>Rådata_6000!GR126</f>
        <v>0</v>
      </c>
      <c r="GZ264">
        <f>Rådata_6000!GS126</f>
        <v>0</v>
      </c>
      <c r="HA264">
        <f>Rådata_6000!GT126</f>
        <v>0</v>
      </c>
      <c r="HB264">
        <f>Rådata_6000!GU126</f>
        <v>0</v>
      </c>
      <c r="HC264">
        <f>Rådata_6000!GV126</f>
        <v>0</v>
      </c>
      <c r="HD264">
        <f>Rådata_6000!GW126</f>
        <v>0</v>
      </c>
      <c r="HE264">
        <f>Rådata_6000!GX126</f>
        <v>0</v>
      </c>
      <c r="HF264">
        <f>Rådata_6000!GY126</f>
        <v>0</v>
      </c>
      <c r="HG264">
        <f>Rådata_6000!GZ126</f>
        <v>0</v>
      </c>
      <c r="HH264">
        <f>Rådata_6000!HA126</f>
        <v>0</v>
      </c>
      <c r="HI264">
        <f>Rådata_6000!HB126</f>
        <v>0</v>
      </c>
      <c r="HJ264">
        <f>Rådata_6000!HC126</f>
        <v>0</v>
      </c>
      <c r="HK264">
        <f>Rådata_6000!HD126</f>
        <v>0</v>
      </c>
      <c r="HL264">
        <f>Rådata_6000!HE126</f>
        <v>0</v>
      </c>
      <c r="HM264">
        <f>Rådata_6000!HF126</f>
        <v>0</v>
      </c>
      <c r="HN264">
        <f>Rådata_6000!HG126</f>
        <v>0</v>
      </c>
      <c r="HO264">
        <f>Rådata_6000!HH126</f>
        <v>0</v>
      </c>
      <c r="HP264">
        <f>Rådata_6000!HI126</f>
        <v>0</v>
      </c>
      <c r="HQ264">
        <f>Rådata_6000!HJ126</f>
        <v>0</v>
      </c>
      <c r="HR264">
        <f>Rådata_6000!HK126</f>
        <v>0</v>
      </c>
      <c r="HS264">
        <f>Rådata_6000!HL126</f>
        <v>0</v>
      </c>
      <c r="HT264">
        <f>Rådata_6000!HM126</f>
        <v>0</v>
      </c>
      <c r="HU264">
        <f>Rådata_6000!HN126</f>
        <v>0</v>
      </c>
      <c r="HV264">
        <f>Rådata_6000!HO126</f>
        <v>0</v>
      </c>
      <c r="HW264">
        <f>Rådata_6000!HP126</f>
        <v>0</v>
      </c>
      <c r="HX264">
        <f>Rådata_6000!HQ126</f>
        <v>0</v>
      </c>
      <c r="HY264">
        <f>Rådata_6000!HR126</f>
        <v>0</v>
      </c>
      <c r="HZ264">
        <f>Rådata_6000!HS126</f>
        <v>0</v>
      </c>
      <c r="IA264">
        <f>Rådata_6000!HT126</f>
        <v>0</v>
      </c>
      <c r="IB264">
        <f>Rådata_6000!HU126</f>
        <v>0</v>
      </c>
      <c r="IC264">
        <f>Rådata_6000!HV126</f>
        <v>0</v>
      </c>
      <c r="ID264">
        <f>Rådata_6000!HW126</f>
        <v>0</v>
      </c>
      <c r="IE264">
        <f>Rådata_6000!HX126</f>
        <v>0</v>
      </c>
      <c r="IF264">
        <f>Rådata_6000!HY126</f>
        <v>0</v>
      </c>
      <c r="IG264">
        <f>Rådata_6000!HZ126</f>
        <v>0</v>
      </c>
      <c r="IH264">
        <f>Rådata_6000!IA126</f>
        <v>0</v>
      </c>
      <c r="II264">
        <f>Rådata_6000!IB126</f>
        <v>0</v>
      </c>
      <c r="IJ264">
        <f>Rådata_6000!IC126</f>
        <v>0</v>
      </c>
      <c r="IK264">
        <f>Rådata_6000!ID126</f>
        <v>0</v>
      </c>
      <c r="IL264">
        <f>Rådata_6000!IE126</f>
        <v>0</v>
      </c>
      <c r="IM264">
        <f>Rådata_6000!IF126</f>
        <v>0</v>
      </c>
      <c r="IN264">
        <f>Rådata_6000!IG126</f>
        <v>0</v>
      </c>
      <c r="IO264">
        <f>Rådata_6000!IH126</f>
        <v>0</v>
      </c>
      <c r="IP264">
        <f>Rådata_6000!II126</f>
        <v>0</v>
      </c>
      <c r="IQ264">
        <f>Rådata_6000!IJ126</f>
        <v>0</v>
      </c>
      <c r="IR264">
        <f>Rådata_6000!IK126</f>
        <v>0</v>
      </c>
      <c r="IS264">
        <f>Rådata_6000!IL126</f>
        <v>0</v>
      </c>
      <c r="IT264">
        <f>Rådata_6000!IM126</f>
        <v>0</v>
      </c>
      <c r="IU264">
        <f>Rådata_6000!IN126</f>
        <v>0</v>
      </c>
      <c r="IV264">
        <f>Rådata_6000!IO126</f>
        <v>0</v>
      </c>
      <c r="IW264">
        <f>Rådata_6000!IP126</f>
        <v>0</v>
      </c>
      <c r="IX264">
        <f>Rådata_6000!IQ126</f>
        <v>0</v>
      </c>
      <c r="IY264">
        <f>Rådata_6000!IR126</f>
        <v>0</v>
      </c>
      <c r="IZ264">
        <f>Rådata_6000!IS126</f>
        <v>0</v>
      </c>
      <c r="JA264">
        <f>Rådata_6000!IT126</f>
        <v>0</v>
      </c>
      <c r="JB264">
        <f>Rådata_6000!IU126</f>
        <v>0</v>
      </c>
      <c r="JC264">
        <f>Rådata_6000!IV126</f>
        <v>0</v>
      </c>
      <c r="JD264">
        <f>Rådata_6000!IW126</f>
        <v>0</v>
      </c>
      <c r="JE264">
        <f>Rådata_6000!IX126</f>
        <v>0</v>
      </c>
      <c r="JF264">
        <f>Rådata_6000!IY126</f>
        <v>0</v>
      </c>
      <c r="JG264">
        <f>Rådata_6000!IZ126</f>
        <v>0</v>
      </c>
      <c r="JH264">
        <f>Rådata_6000!JA126</f>
        <v>0</v>
      </c>
      <c r="JI264">
        <f>Rådata_6000!JB126</f>
        <v>0</v>
      </c>
      <c r="JJ264">
        <f>Rådata_6000!JC126</f>
        <v>0</v>
      </c>
      <c r="JK264">
        <f>Rådata_6000!JD126</f>
        <v>0</v>
      </c>
      <c r="JL264">
        <f>Rådata_6000!JE126</f>
        <v>0</v>
      </c>
      <c r="JM264">
        <f>Rådata_6000!JF126</f>
        <v>0</v>
      </c>
      <c r="JN264">
        <f>Rådata_6000!JG126</f>
        <v>0</v>
      </c>
      <c r="JO264">
        <f>Rådata_6000!JH126</f>
        <v>0</v>
      </c>
      <c r="JP264">
        <f>Rådata_6000!JI126</f>
        <v>0</v>
      </c>
      <c r="JQ264">
        <f>Rådata_6000!JJ126</f>
        <v>0</v>
      </c>
      <c r="JR264">
        <f>Rådata_6000!JK126</f>
        <v>0</v>
      </c>
      <c r="JS264">
        <f>Rådata_6000!JL126</f>
        <v>0</v>
      </c>
      <c r="JT264">
        <f>Rådata_6000!JM126</f>
        <v>0</v>
      </c>
      <c r="JU264">
        <f>Rådata_6000!JN126</f>
        <v>0</v>
      </c>
      <c r="JV264">
        <f>Rådata_6000!JO126</f>
        <v>0</v>
      </c>
      <c r="JW264">
        <f>Rådata_6000!JP126</f>
        <v>0</v>
      </c>
      <c r="JX264">
        <f>Rådata_6000!JQ126</f>
        <v>0</v>
      </c>
      <c r="JY264">
        <f>Rådata_6000!JR126</f>
        <v>0</v>
      </c>
      <c r="JZ264">
        <f>Rådata_6000!JS126</f>
        <v>0</v>
      </c>
      <c r="KA264">
        <f>Rådata_6000!JT126</f>
        <v>0</v>
      </c>
      <c r="KB264">
        <f>Rådata_6000!JU126</f>
        <v>0</v>
      </c>
      <c r="KC264">
        <f>Rådata_6000!JV126</f>
        <v>0</v>
      </c>
      <c r="KD264">
        <f>Rådata_6000!JW126</f>
        <v>0</v>
      </c>
      <c r="KE264">
        <f>Rådata_6000!JX126</f>
        <v>0</v>
      </c>
      <c r="KF264">
        <f>Rådata_6000!JY126</f>
        <v>0</v>
      </c>
      <c r="KG264">
        <f>Rådata_6000!JZ126</f>
        <v>0</v>
      </c>
      <c r="KH264">
        <f>Rådata_6000!KA126</f>
        <v>0</v>
      </c>
      <c r="KI264">
        <f>Rådata_6000!KB126</f>
        <v>0</v>
      </c>
      <c r="KJ264">
        <f>Rådata_6000!KC126</f>
        <v>0</v>
      </c>
      <c r="KK264">
        <f>Rådata_6000!KD126</f>
        <v>0</v>
      </c>
      <c r="KL264">
        <f>Rådata_6000!KE126</f>
        <v>0</v>
      </c>
      <c r="KM264">
        <f>Rådata_6000!KF126</f>
        <v>0</v>
      </c>
      <c r="KN264">
        <f>Rådata_6000!KG126</f>
        <v>0</v>
      </c>
      <c r="KO264">
        <f>Rådata_6000!KH126</f>
        <v>0</v>
      </c>
      <c r="KP264">
        <f>Rådata_6000!KI126</f>
        <v>0</v>
      </c>
      <c r="KQ264">
        <f>Rådata_6000!KJ126</f>
        <v>0</v>
      </c>
      <c r="KR264">
        <f>Rådata_6000!KK126</f>
        <v>0</v>
      </c>
      <c r="KS264">
        <f>Rådata_6000!KL126</f>
        <v>0</v>
      </c>
      <c r="KT264">
        <f>Rådata_6000!KM126</f>
        <v>0</v>
      </c>
      <c r="KU264">
        <f>Rådata_6000!KN126</f>
        <v>0</v>
      </c>
      <c r="KV264">
        <f>Rådata_6000!KO126</f>
        <v>0</v>
      </c>
      <c r="KW264">
        <f>Rådata_6000!KP126</f>
        <v>0</v>
      </c>
      <c r="KX264">
        <f>Rådata_6000!KQ126</f>
        <v>0</v>
      </c>
      <c r="KY264">
        <f>Rådata_6000!KR126</f>
        <v>0</v>
      </c>
      <c r="KZ264">
        <f>Rådata_6000!KS126</f>
        <v>0</v>
      </c>
      <c r="LA264">
        <f>Rådata_6000!KT126</f>
        <v>0</v>
      </c>
      <c r="LB264">
        <f>Rådata_6000!KU126</f>
        <v>0</v>
      </c>
      <c r="LC264">
        <f>Rådata_6000!KV126</f>
        <v>0</v>
      </c>
      <c r="LD264">
        <f>Rådata_6000!KW126</f>
        <v>0</v>
      </c>
      <c r="LE264">
        <f>Rådata_6000!KX126</f>
        <v>0</v>
      </c>
      <c r="LF264">
        <f>Rådata_6000!KY126</f>
        <v>0</v>
      </c>
      <c r="LG264">
        <f>Rådata_6000!KZ126</f>
        <v>0</v>
      </c>
      <c r="LH264">
        <f>Rådata_6000!LA126</f>
        <v>0</v>
      </c>
      <c r="LI264">
        <f>Rådata_6000!LB126</f>
        <v>0</v>
      </c>
      <c r="LJ264">
        <f>Rådata_6000!LC126</f>
        <v>0</v>
      </c>
      <c r="LK264">
        <f>Rådata_6000!LD126</f>
        <v>0</v>
      </c>
      <c r="LL264">
        <f>Rådata_6000!LE126</f>
        <v>0</v>
      </c>
      <c r="LM264">
        <f>Rådata_6000!LF126</f>
        <v>0</v>
      </c>
      <c r="LN264">
        <f>Rådata_6000!LG126</f>
        <v>0</v>
      </c>
      <c r="LO264">
        <f>Rådata_6000!LH126</f>
        <v>0</v>
      </c>
      <c r="LP264">
        <f>Rådata_6000!LI126</f>
        <v>0</v>
      </c>
      <c r="LQ264">
        <f>Rådata_6000!LJ126</f>
        <v>0</v>
      </c>
      <c r="LR264">
        <f>Rådata_6000!LK126</f>
        <v>0</v>
      </c>
      <c r="LS264">
        <f>Rådata_6000!LL126</f>
        <v>0</v>
      </c>
      <c r="LT264">
        <f>Rådata_6000!LM126</f>
        <v>0</v>
      </c>
      <c r="LU264">
        <f>Rådata_6000!LN126</f>
        <v>0</v>
      </c>
      <c r="LV264">
        <f>Rådata_6000!LO126</f>
        <v>0</v>
      </c>
      <c r="LW264">
        <f>Rådata_6000!LP126</f>
        <v>0</v>
      </c>
      <c r="LX264">
        <f>Rådata_6000!LQ126</f>
        <v>0</v>
      </c>
      <c r="LY264">
        <f>Rådata_6000!LR126</f>
        <v>0</v>
      </c>
      <c r="LZ264">
        <f>Rådata_6000!LS126</f>
        <v>0</v>
      </c>
      <c r="MA264">
        <f>Rådata_6000!LT126</f>
        <v>0</v>
      </c>
      <c r="MB264">
        <f>Rådata_6000!LU126</f>
        <v>0</v>
      </c>
      <c r="MC264">
        <f>Rådata_6000!LV126</f>
        <v>0</v>
      </c>
      <c r="MD264">
        <f>Rådata_6000!LW126</f>
        <v>0</v>
      </c>
      <c r="ME264">
        <f>Rådata_6000!LX126</f>
        <v>0</v>
      </c>
      <c r="MF264">
        <f>Rådata_6000!LY126</f>
        <v>0</v>
      </c>
      <c r="MG264">
        <f>Rådata_6000!LZ126</f>
        <v>0</v>
      </c>
      <c r="MH264">
        <f>Rådata_6000!MA126</f>
        <v>0</v>
      </c>
      <c r="MI264">
        <f>Rådata_6000!MB126</f>
        <v>0</v>
      </c>
      <c r="MJ264">
        <f>Rådata_6000!MC126</f>
        <v>0</v>
      </c>
      <c r="MK264">
        <f>Rådata_6000!MD126</f>
        <v>0</v>
      </c>
      <c r="ML264">
        <f>Rådata_6000!ME126</f>
        <v>0</v>
      </c>
      <c r="MM264">
        <f>Rådata_6000!MF126</f>
        <v>0</v>
      </c>
      <c r="MN264">
        <f>Rådata_6000!MG126</f>
        <v>0</v>
      </c>
      <c r="MO264">
        <f>Rådata_6000!MH126</f>
        <v>0</v>
      </c>
      <c r="MP264">
        <f>Rådata_6000!MI126</f>
        <v>0</v>
      </c>
      <c r="MQ264">
        <f>Rådata_6000!MJ126</f>
        <v>0</v>
      </c>
      <c r="MR264">
        <f>Rådata_6000!MK126</f>
        <v>0</v>
      </c>
      <c r="MS264">
        <f>Rådata_6000!ML126</f>
        <v>0</v>
      </c>
      <c r="MT264">
        <f>Rådata_6000!MM126</f>
        <v>0</v>
      </c>
      <c r="MU264">
        <f>Rådata_6000!MN126</f>
        <v>0</v>
      </c>
      <c r="MV264">
        <f>Rådata_6000!MO126</f>
        <v>0</v>
      </c>
      <c r="MW264">
        <f>Rådata_6000!MP126</f>
        <v>0</v>
      </c>
      <c r="MX264">
        <f>Rådata_6000!MQ126</f>
        <v>0</v>
      </c>
      <c r="MY264">
        <f>Rådata_6000!MR126</f>
        <v>0</v>
      </c>
      <c r="MZ264">
        <f>Rådata_6000!MS126</f>
        <v>0</v>
      </c>
      <c r="NA264">
        <f>Rådata_6000!MT126</f>
        <v>0</v>
      </c>
      <c r="NB264">
        <f>Rådata_6000!MU126</f>
        <v>0</v>
      </c>
      <c r="NC264">
        <f>Rådata_6000!MV126</f>
        <v>0</v>
      </c>
      <c r="ND264">
        <f>Rådata_6000!MW126</f>
        <v>0</v>
      </c>
      <c r="NE264">
        <f>Rådata_6000!MX126</f>
        <v>0</v>
      </c>
      <c r="NF264">
        <f>Rådata_6000!MY126</f>
        <v>0</v>
      </c>
      <c r="NG264">
        <f>Rådata_6000!MZ126</f>
        <v>0</v>
      </c>
      <c r="NH264">
        <f>Rådata_6000!NA126</f>
        <v>0</v>
      </c>
      <c r="NI264">
        <f>Rådata_6000!NB126</f>
        <v>0</v>
      </c>
      <c r="NJ264">
        <f>Rådata_6000!NC126</f>
        <v>0</v>
      </c>
      <c r="NK264">
        <f>Rådata_6000!ND126</f>
        <v>0</v>
      </c>
      <c r="NL264">
        <f>Rådata_6000!NE126</f>
        <v>0</v>
      </c>
      <c r="NM264">
        <f>Rådata_6000!NF126</f>
        <v>0</v>
      </c>
      <c r="NN264">
        <f>Rådata_6000!NG126</f>
        <v>0</v>
      </c>
      <c r="NO264">
        <f>Rådata_6000!NH126</f>
        <v>0</v>
      </c>
      <c r="NP264">
        <f>Rådata_6000!NI126</f>
        <v>0</v>
      </c>
      <c r="NQ264">
        <f>Rådata_6000!NJ126</f>
        <v>0</v>
      </c>
      <c r="NR264">
        <f>Rådata_6000!NK126</f>
        <v>0</v>
      </c>
      <c r="NS264">
        <f>Rådata_6000!NL126</f>
        <v>0</v>
      </c>
      <c r="NT264">
        <f>Rådata_6000!NM126</f>
        <v>0</v>
      </c>
      <c r="NU264">
        <f>Rådata_6000!NN126</f>
        <v>0</v>
      </c>
      <c r="NV264">
        <f>Rådata_6000!NO126</f>
        <v>0</v>
      </c>
      <c r="NW264">
        <f>Rådata_6000!NP126</f>
        <v>0</v>
      </c>
      <c r="NX264">
        <f>Rådata_6000!NQ126</f>
        <v>0</v>
      </c>
      <c r="NY264">
        <f>Rådata_6000!NR126</f>
        <v>0</v>
      </c>
      <c r="NZ264">
        <f>Rådata_6000!NS126</f>
        <v>0</v>
      </c>
      <c r="OA264">
        <f>Rådata_6000!NT126</f>
        <v>0</v>
      </c>
      <c r="OB264">
        <f>Rådata_6000!NU126</f>
        <v>0</v>
      </c>
      <c r="OC264">
        <f>Rådata_6000!NV126</f>
        <v>0</v>
      </c>
      <c r="OD264">
        <f>Rådata_6000!NW126</f>
        <v>0</v>
      </c>
      <c r="OE264">
        <f>Rådata_6000!NX126</f>
        <v>0</v>
      </c>
      <c r="OF264">
        <f>Rådata_6000!NY126</f>
        <v>0</v>
      </c>
      <c r="OG264">
        <f>Rådata_6000!NZ126</f>
        <v>0</v>
      </c>
      <c r="OH264">
        <f>Rådata_6000!OA126</f>
        <v>0</v>
      </c>
      <c r="OI264">
        <f>Rådata_6000!OB126</f>
        <v>0</v>
      </c>
      <c r="OJ264">
        <f>Rådata_6000!OC126</f>
        <v>0</v>
      </c>
      <c r="OK264">
        <f>Rådata_6000!OD126</f>
        <v>0</v>
      </c>
      <c r="OL264">
        <f>Rådata_6000!OE126</f>
        <v>0</v>
      </c>
      <c r="OM264">
        <f>Rådata_6000!OF126</f>
        <v>0</v>
      </c>
      <c r="ON264">
        <f>Rådata_6000!OG126</f>
        <v>0</v>
      </c>
      <c r="OO264">
        <f>Rådata_6000!OH126</f>
        <v>0</v>
      </c>
      <c r="OP264">
        <f>Rådata_6000!OI126</f>
        <v>0</v>
      </c>
      <c r="OQ264">
        <f>Rådata_6000!OJ126</f>
        <v>0</v>
      </c>
      <c r="OR264">
        <f>Rådata_6000!OK126</f>
        <v>0</v>
      </c>
      <c r="OS264">
        <f>Rådata_6000!OL126</f>
        <v>0</v>
      </c>
    </row>
    <row r="265" spans="1:409">
      <c r="A265" t="s">
        <v>464</v>
      </c>
      <c r="J265">
        <f>Rådata_6000!C127</f>
        <v>0</v>
      </c>
      <c r="K265">
        <f>Rådata_6000!D127</f>
        <v>0</v>
      </c>
      <c r="L265">
        <f>Rådata_6000!E127</f>
        <v>0</v>
      </c>
      <c r="M265">
        <f>Rådata_6000!F127</f>
        <v>0</v>
      </c>
      <c r="N265">
        <f>Rådata_6000!G127</f>
        <v>0</v>
      </c>
      <c r="O265">
        <f>Rådata_6000!H127</f>
        <v>0</v>
      </c>
      <c r="P265">
        <f>Rådata_6000!I127</f>
        <v>0</v>
      </c>
      <c r="Q265">
        <f>Rådata_6000!J127</f>
        <v>0</v>
      </c>
      <c r="R265">
        <f>Rådata_6000!K127</f>
        <v>0</v>
      </c>
      <c r="S265">
        <f>Rådata_6000!L127</f>
        <v>0</v>
      </c>
      <c r="T265">
        <f>Rådata_6000!M127</f>
        <v>0</v>
      </c>
      <c r="U265">
        <f>Rådata_6000!N127</f>
        <v>0</v>
      </c>
      <c r="V265">
        <f>Rådata_6000!O127</f>
        <v>0</v>
      </c>
      <c r="W265">
        <f>Rådata_6000!P127</f>
        <v>0</v>
      </c>
      <c r="X265">
        <f>Rådata_6000!Q127</f>
        <v>0</v>
      </c>
      <c r="Y265">
        <f>Rådata_6000!R127</f>
        <v>0</v>
      </c>
      <c r="Z265">
        <f>Rådata_6000!S127</f>
        <v>0</v>
      </c>
      <c r="AA265">
        <f>Rådata_6000!T127</f>
        <v>0</v>
      </c>
      <c r="AB265">
        <f>Rådata_6000!U127</f>
        <v>0</v>
      </c>
      <c r="AC265">
        <f>Rådata_6000!V127</f>
        <v>0</v>
      </c>
      <c r="AD265">
        <f>Rådata_6000!W127</f>
        <v>0</v>
      </c>
      <c r="AE265">
        <f>Rådata_6000!X127</f>
        <v>0</v>
      </c>
      <c r="AF265">
        <f>Rådata_6000!Y127</f>
        <v>0</v>
      </c>
      <c r="AG265">
        <f>Rådata_6000!Z127</f>
        <v>0</v>
      </c>
      <c r="AH265">
        <f>Rådata_6000!AA127</f>
        <v>0</v>
      </c>
      <c r="AI265">
        <f>Rådata_6000!AB127</f>
        <v>0</v>
      </c>
      <c r="AJ265">
        <f>Rådata_6000!AC127</f>
        <v>0</v>
      </c>
      <c r="AK265">
        <f>Rådata_6000!AD127</f>
        <v>0</v>
      </c>
      <c r="AL265">
        <f>Rådata_6000!AE127</f>
        <v>0</v>
      </c>
      <c r="AM265">
        <f>Rådata_6000!AF127</f>
        <v>0</v>
      </c>
      <c r="AN265">
        <f>Rådata_6000!AG127</f>
        <v>0</v>
      </c>
      <c r="AO265">
        <f>Rådata_6000!AH127</f>
        <v>0</v>
      </c>
      <c r="AP265">
        <f>Rådata_6000!AI127</f>
        <v>0</v>
      </c>
      <c r="AQ265">
        <f>Rådata_6000!AJ127</f>
        <v>0</v>
      </c>
      <c r="AR265">
        <f>Rådata_6000!AK127</f>
        <v>0</v>
      </c>
      <c r="AS265">
        <f>Rådata_6000!AL127</f>
        <v>0</v>
      </c>
      <c r="AT265">
        <f>Rådata_6000!AM127</f>
        <v>0</v>
      </c>
      <c r="AU265">
        <f>Rådata_6000!AN127</f>
        <v>0</v>
      </c>
      <c r="AV265">
        <f>Rådata_6000!AO127</f>
        <v>0</v>
      </c>
      <c r="AW265">
        <f>Rådata_6000!AP127</f>
        <v>0</v>
      </c>
      <c r="AX265">
        <f>Rådata_6000!AQ127</f>
        <v>0</v>
      </c>
      <c r="AY265">
        <f>Rådata_6000!AR127</f>
        <v>0</v>
      </c>
      <c r="AZ265">
        <f>Rådata_6000!AS127</f>
        <v>0</v>
      </c>
      <c r="BA265">
        <f>Rådata_6000!AT127</f>
        <v>0</v>
      </c>
      <c r="BB265">
        <f>Rådata_6000!AU127</f>
        <v>0</v>
      </c>
      <c r="BC265">
        <f>Rådata_6000!AV127</f>
        <v>0</v>
      </c>
      <c r="BD265">
        <f>Rådata_6000!AW127</f>
        <v>0</v>
      </c>
      <c r="BE265">
        <f>Rådata_6000!AX127</f>
        <v>0</v>
      </c>
      <c r="BF265">
        <f>Rådata_6000!AY127</f>
        <v>0</v>
      </c>
      <c r="BG265">
        <f>Rådata_6000!AZ127</f>
        <v>0</v>
      </c>
      <c r="BH265">
        <f>Rådata_6000!BA127</f>
        <v>0</v>
      </c>
      <c r="BI265">
        <f>Rådata_6000!BB127</f>
        <v>0</v>
      </c>
      <c r="BJ265">
        <f>Rådata_6000!BC127</f>
        <v>0</v>
      </c>
      <c r="BK265">
        <f>Rådata_6000!BD127</f>
        <v>0</v>
      </c>
      <c r="BL265">
        <f>Rådata_6000!BE127</f>
        <v>0</v>
      </c>
      <c r="BM265">
        <f>Rådata_6000!BF127</f>
        <v>0</v>
      </c>
      <c r="BN265">
        <f>Rådata_6000!BG127</f>
        <v>0</v>
      </c>
      <c r="BO265">
        <f>Rådata_6000!BH127</f>
        <v>0</v>
      </c>
      <c r="BP265">
        <f>Rådata_6000!BI127</f>
        <v>0</v>
      </c>
      <c r="BQ265">
        <f>Rådata_6000!BJ127</f>
        <v>0</v>
      </c>
      <c r="BR265">
        <f>Rådata_6000!BK127</f>
        <v>0</v>
      </c>
      <c r="BS265">
        <f>Rådata_6000!BL127</f>
        <v>0</v>
      </c>
      <c r="BT265">
        <f>Rådata_6000!BM127</f>
        <v>0</v>
      </c>
      <c r="BU265">
        <f>Rådata_6000!BN127</f>
        <v>0</v>
      </c>
      <c r="BV265">
        <f>Rådata_6000!BO127</f>
        <v>0</v>
      </c>
      <c r="BW265">
        <f>Rådata_6000!BP127</f>
        <v>0</v>
      </c>
      <c r="BX265">
        <f>Rådata_6000!BQ127</f>
        <v>0</v>
      </c>
      <c r="BY265">
        <f>Rådata_6000!BR127</f>
        <v>0</v>
      </c>
      <c r="BZ265">
        <f>Rådata_6000!BS127</f>
        <v>0</v>
      </c>
      <c r="CA265">
        <f>Rådata_6000!BT127</f>
        <v>0</v>
      </c>
      <c r="CB265">
        <f>Rådata_6000!BU127</f>
        <v>0</v>
      </c>
      <c r="CC265">
        <f>Rådata_6000!BV127</f>
        <v>0</v>
      </c>
      <c r="CD265">
        <f>Rådata_6000!BW127</f>
        <v>0</v>
      </c>
      <c r="CE265">
        <f>Rådata_6000!BX127</f>
        <v>0</v>
      </c>
      <c r="CF265">
        <f>Rådata_6000!BY127</f>
        <v>0</v>
      </c>
      <c r="CG265">
        <f>Rådata_6000!BZ127</f>
        <v>0</v>
      </c>
      <c r="CH265">
        <f>Rådata_6000!CA127</f>
        <v>0</v>
      </c>
      <c r="CI265">
        <f>Rådata_6000!CB127</f>
        <v>0</v>
      </c>
      <c r="CJ265">
        <f>Rådata_6000!CC127</f>
        <v>0</v>
      </c>
      <c r="CK265">
        <f>Rådata_6000!CD127</f>
        <v>0</v>
      </c>
      <c r="CL265">
        <f>Rådata_6000!CE127</f>
        <v>0</v>
      </c>
      <c r="CM265">
        <f>Rådata_6000!CF127</f>
        <v>0</v>
      </c>
      <c r="CN265">
        <f>Rådata_6000!CG127</f>
        <v>0</v>
      </c>
      <c r="CO265">
        <f>Rådata_6000!CH127</f>
        <v>0</v>
      </c>
      <c r="CP265">
        <f>Rådata_6000!CI127</f>
        <v>0</v>
      </c>
      <c r="CQ265">
        <f>Rådata_6000!CJ127</f>
        <v>0</v>
      </c>
      <c r="CR265">
        <f>Rådata_6000!CK127</f>
        <v>0</v>
      </c>
      <c r="CS265">
        <f>Rådata_6000!CL127</f>
        <v>0</v>
      </c>
      <c r="CT265">
        <f>Rådata_6000!CM127</f>
        <v>0</v>
      </c>
      <c r="CU265">
        <f>Rådata_6000!CN127</f>
        <v>0</v>
      </c>
      <c r="CV265">
        <f>Rådata_6000!CO127</f>
        <v>0</v>
      </c>
      <c r="CW265">
        <f>Rådata_6000!CP127</f>
        <v>0</v>
      </c>
      <c r="CX265">
        <f>Rådata_6000!CQ127</f>
        <v>0</v>
      </c>
      <c r="CY265">
        <f>Rådata_6000!CR127</f>
        <v>0</v>
      </c>
      <c r="CZ265">
        <f>Rådata_6000!CS127</f>
        <v>0</v>
      </c>
      <c r="DA265">
        <f>Rådata_6000!CT127</f>
        <v>0</v>
      </c>
      <c r="DB265">
        <f>Rådata_6000!CU127</f>
        <v>0</v>
      </c>
      <c r="DC265">
        <f>Rådata_6000!CV127</f>
        <v>0</v>
      </c>
      <c r="DD265">
        <f>Rådata_6000!CW127</f>
        <v>0</v>
      </c>
      <c r="DE265">
        <f>Rådata_6000!CX127</f>
        <v>0</v>
      </c>
      <c r="DF265">
        <f>Rådata_6000!CY127</f>
        <v>0</v>
      </c>
      <c r="DG265">
        <f>Rådata_6000!CZ127</f>
        <v>0</v>
      </c>
      <c r="DH265">
        <f>Rådata_6000!DA127</f>
        <v>0</v>
      </c>
      <c r="DI265">
        <f>Rådata_6000!DB127</f>
        <v>0</v>
      </c>
      <c r="DJ265">
        <f>Rådata_6000!DC127</f>
        <v>0</v>
      </c>
      <c r="DK265">
        <f>Rådata_6000!DD127</f>
        <v>0</v>
      </c>
      <c r="DL265">
        <f>Rådata_6000!DE127</f>
        <v>0</v>
      </c>
      <c r="DM265">
        <f>Rådata_6000!DF127</f>
        <v>0</v>
      </c>
      <c r="DN265">
        <f>Rådata_6000!DG127</f>
        <v>0</v>
      </c>
      <c r="DO265">
        <f>Rådata_6000!DH127</f>
        <v>0</v>
      </c>
      <c r="DP265">
        <f>Rådata_6000!DI127</f>
        <v>0</v>
      </c>
      <c r="DQ265">
        <f>Rådata_6000!DJ127</f>
        <v>0</v>
      </c>
      <c r="DR265">
        <f>Rådata_6000!DK127</f>
        <v>0</v>
      </c>
      <c r="DS265">
        <f>Rådata_6000!DL127</f>
        <v>0</v>
      </c>
      <c r="DT265">
        <f>Rådata_6000!DM127</f>
        <v>0</v>
      </c>
      <c r="DU265">
        <f>Rådata_6000!DN127</f>
        <v>0</v>
      </c>
      <c r="DV265">
        <f>Rådata_6000!DO127</f>
        <v>0</v>
      </c>
      <c r="DW265">
        <f>Rådata_6000!DP127</f>
        <v>0</v>
      </c>
      <c r="DX265">
        <f>Rådata_6000!DQ127</f>
        <v>0</v>
      </c>
      <c r="DY265">
        <f>Rådata_6000!DR127</f>
        <v>0</v>
      </c>
      <c r="DZ265">
        <f>Rådata_6000!DS127</f>
        <v>0</v>
      </c>
      <c r="EA265">
        <f>Rådata_6000!DT127</f>
        <v>0</v>
      </c>
      <c r="EB265">
        <f>Rådata_6000!DU127</f>
        <v>0</v>
      </c>
      <c r="EC265">
        <f>Rådata_6000!DV127</f>
        <v>0</v>
      </c>
      <c r="ED265">
        <f>Rådata_6000!DW127</f>
        <v>0</v>
      </c>
      <c r="EE265">
        <f>Rådata_6000!DX127</f>
        <v>0</v>
      </c>
      <c r="EF265">
        <f>Rådata_6000!DY127</f>
        <v>0</v>
      </c>
      <c r="EG265">
        <f>Rådata_6000!DZ127</f>
        <v>0</v>
      </c>
      <c r="EH265">
        <f>Rådata_6000!EA127</f>
        <v>0</v>
      </c>
      <c r="EI265">
        <f>Rådata_6000!EB127</f>
        <v>0</v>
      </c>
      <c r="EJ265">
        <f>Rådata_6000!EC127</f>
        <v>0</v>
      </c>
      <c r="EK265">
        <f>Rådata_6000!ED127</f>
        <v>0</v>
      </c>
      <c r="EL265">
        <f>Rådata_6000!EE127</f>
        <v>0</v>
      </c>
      <c r="EM265">
        <f>Rådata_6000!EF127</f>
        <v>0</v>
      </c>
      <c r="EN265">
        <f>Rådata_6000!EG127</f>
        <v>0</v>
      </c>
      <c r="EO265">
        <f>Rådata_6000!EH127</f>
        <v>0</v>
      </c>
      <c r="EP265">
        <f>Rådata_6000!EI127</f>
        <v>0</v>
      </c>
      <c r="EQ265">
        <f>Rådata_6000!EJ127</f>
        <v>0</v>
      </c>
      <c r="ER265">
        <f>Rådata_6000!EK127</f>
        <v>0</v>
      </c>
      <c r="ES265">
        <f>Rådata_6000!EL127</f>
        <v>0</v>
      </c>
      <c r="ET265">
        <f>Rådata_6000!EM127</f>
        <v>0</v>
      </c>
      <c r="EU265">
        <f>Rådata_6000!EN127</f>
        <v>0</v>
      </c>
      <c r="EV265">
        <f>Rådata_6000!EO127</f>
        <v>0</v>
      </c>
      <c r="EW265">
        <f>Rådata_6000!EP127</f>
        <v>0</v>
      </c>
      <c r="EX265">
        <f>Rådata_6000!EQ127</f>
        <v>0</v>
      </c>
      <c r="EY265">
        <f>Rådata_6000!ER127</f>
        <v>0</v>
      </c>
      <c r="EZ265">
        <f>Rådata_6000!ES127</f>
        <v>0</v>
      </c>
      <c r="FA265">
        <f>Rådata_6000!ET127</f>
        <v>0</v>
      </c>
      <c r="FB265">
        <f>Rådata_6000!EU127</f>
        <v>0</v>
      </c>
      <c r="FC265">
        <f>Rådata_6000!EV127</f>
        <v>0</v>
      </c>
      <c r="FD265">
        <f>Rådata_6000!EW127</f>
        <v>0</v>
      </c>
      <c r="FE265">
        <f>Rådata_6000!EX127</f>
        <v>0</v>
      </c>
      <c r="FF265">
        <f>Rådata_6000!EY127</f>
        <v>0</v>
      </c>
      <c r="FG265">
        <f>Rådata_6000!EZ127</f>
        <v>0</v>
      </c>
      <c r="FH265">
        <f>Rådata_6000!FA127</f>
        <v>0</v>
      </c>
      <c r="FI265">
        <f>Rådata_6000!FB127</f>
        <v>0</v>
      </c>
      <c r="FJ265">
        <f>Rådata_6000!FC127</f>
        <v>0</v>
      </c>
      <c r="FK265">
        <f>Rådata_6000!FD127</f>
        <v>0</v>
      </c>
      <c r="FL265">
        <f>Rådata_6000!FE127</f>
        <v>0</v>
      </c>
      <c r="FM265">
        <f>Rådata_6000!FF127</f>
        <v>0</v>
      </c>
      <c r="FN265">
        <f>Rådata_6000!FG127</f>
        <v>0</v>
      </c>
      <c r="FO265">
        <f>Rådata_6000!FH127</f>
        <v>0</v>
      </c>
      <c r="FP265">
        <f>Rådata_6000!FI127</f>
        <v>0</v>
      </c>
      <c r="FQ265">
        <f>Rådata_6000!FJ127</f>
        <v>0</v>
      </c>
      <c r="FR265">
        <f>Rådata_6000!FK127</f>
        <v>0</v>
      </c>
      <c r="FS265">
        <f>Rådata_6000!FL127</f>
        <v>0</v>
      </c>
      <c r="FT265">
        <f>Rådata_6000!FM127</f>
        <v>0</v>
      </c>
      <c r="FU265">
        <f>Rådata_6000!FN127</f>
        <v>0</v>
      </c>
      <c r="FV265">
        <f>Rådata_6000!FO127</f>
        <v>0</v>
      </c>
      <c r="FW265">
        <f>Rådata_6000!FP127</f>
        <v>0</v>
      </c>
      <c r="FX265">
        <f>Rådata_6000!FQ127</f>
        <v>0</v>
      </c>
      <c r="FY265">
        <f>Rådata_6000!FR127</f>
        <v>0</v>
      </c>
      <c r="FZ265">
        <f>Rådata_6000!FS127</f>
        <v>0</v>
      </c>
      <c r="GA265">
        <f>Rådata_6000!FT127</f>
        <v>0</v>
      </c>
      <c r="GB265">
        <f>Rådata_6000!FU127</f>
        <v>0</v>
      </c>
      <c r="GC265">
        <f>Rådata_6000!FV127</f>
        <v>0</v>
      </c>
      <c r="GD265">
        <f>Rådata_6000!FW127</f>
        <v>0</v>
      </c>
      <c r="GE265">
        <f>Rådata_6000!FX127</f>
        <v>0</v>
      </c>
      <c r="GF265">
        <f>Rådata_6000!FY127</f>
        <v>0</v>
      </c>
      <c r="GG265">
        <f>Rådata_6000!FZ127</f>
        <v>0</v>
      </c>
      <c r="GH265">
        <f>Rådata_6000!GA127</f>
        <v>0</v>
      </c>
      <c r="GI265">
        <f>Rådata_6000!GB127</f>
        <v>0</v>
      </c>
      <c r="GJ265">
        <f>Rådata_6000!GC127</f>
        <v>0</v>
      </c>
      <c r="GK265">
        <f>Rådata_6000!GD127</f>
        <v>0</v>
      </c>
      <c r="GL265">
        <f>Rådata_6000!GE127</f>
        <v>0</v>
      </c>
      <c r="GM265">
        <f>Rådata_6000!GF127</f>
        <v>0</v>
      </c>
      <c r="GN265">
        <f>Rådata_6000!GG127</f>
        <v>0</v>
      </c>
      <c r="GO265">
        <f>Rådata_6000!GH127</f>
        <v>0</v>
      </c>
      <c r="GP265">
        <f>Rådata_6000!GI127</f>
        <v>0</v>
      </c>
      <c r="GQ265">
        <f>Rådata_6000!GJ127</f>
        <v>0</v>
      </c>
      <c r="GR265">
        <f>Rådata_6000!GK127</f>
        <v>0</v>
      </c>
      <c r="GS265">
        <f>Rådata_6000!GL127</f>
        <v>0</v>
      </c>
      <c r="GT265">
        <f>Rådata_6000!GM127</f>
        <v>0</v>
      </c>
      <c r="GU265">
        <f>Rådata_6000!GN127</f>
        <v>0</v>
      </c>
      <c r="GV265">
        <f>Rådata_6000!GO127</f>
        <v>0</v>
      </c>
      <c r="GW265">
        <f>Rådata_6000!GP127</f>
        <v>0</v>
      </c>
      <c r="GX265">
        <f>Rådata_6000!GQ127</f>
        <v>0</v>
      </c>
      <c r="GY265">
        <f>Rådata_6000!GR127</f>
        <v>0</v>
      </c>
      <c r="GZ265">
        <f>Rådata_6000!GS127</f>
        <v>0</v>
      </c>
      <c r="HA265">
        <f>Rådata_6000!GT127</f>
        <v>0</v>
      </c>
      <c r="HB265">
        <f>Rådata_6000!GU127</f>
        <v>0</v>
      </c>
      <c r="HC265">
        <f>Rådata_6000!GV127</f>
        <v>0</v>
      </c>
      <c r="HD265">
        <f>Rådata_6000!GW127</f>
        <v>0</v>
      </c>
      <c r="HE265">
        <f>Rådata_6000!GX127</f>
        <v>0</v>
      </c>
      <c r="HF265">
        <f>Rådata_6000!GY127</f>
        <v>0</v>
      </c>
      <c r="HG265">
        <f>Rådata_6000!GZ127</f>
        <v>0</v>
      </c>
      <c r="HH265">
        <f>Rådata_6000!HA127</f>
        <v>0</v>
      </c>
      <c r="HI265">
        <f>Rådata_6000!HB127</f>
        <v>0</v>
      </c>
      <c r="HJ265">
        <f>Rådata_6000!HC127</f>
        <v>0</v>
      </c>
      <c r="HK265">
        <f>Rådata_6000!HD127</f>
        <v>0</v>
      </c>
      <c r="HL265">
        <f>Rådata_6000!HE127</f>
        <v>0</v>
      </c>
      <c r="HM265">
        <f>Rådata_6000!HF127</f>
        <v>0</v>
      </c>
      <c r="HN265">
        <f>Rådata_6000!HG127</f>
        <v>0</v>
      </c>
      <c r="HO265">
        <f>Rådata_6000!HH127</f>
        <v>0</v>
      </c>
      <c r="HP265">
        <f>Rådata_6000!HI127</f>
        <v>0</v>
      </c>
      <c r="HQ265">
        <f>Rådata_6000!HJ127</f>
        <v>0</v>
      </c>
      <c r="HR265">
        <f>Rådata_6000!HK127</f>
        <v>0</v>
      </c>
      <c r="HS265">
        <f>Rådata_6000!HL127</f>
        <v>0</v>
      </c>
      <c r="HT265">
        <f>Rådata_6000!HM127</f>
        <v>0</v>
      </c>
      <c r="HU265">
        <f>Rådata_6000!HN127</f>
        <v>0</v>
      </c>
      <c r="HV265">
        <f>Rådata_6000!HO127</f>
        <v>0</v>
      </c>
      <c r="HW265">
        <f>Rådata_6000!HP127</f>
        <v>0</v>
      </c>
      <c r="HX265">
        <f>Rådata_6000!HQ127</f>
        <v>0</v>
      </c>
      <c r="HY265">
        <f>Rådata_6000!HR127</f>
        <v>0</v>
      </c>
      <c r="HZ265">
        <f>Rådata_6000!HS127</f>
        <v>0</v>
      </c>
      <c r="IA265">
        <f>Rådata_6000!HT127</f>
        <v>0</v>
      </c>
      <c r="IB265">
        <f>Rådata_6000!HU127</f>
        <v>0</v>
      </c>
      <c r="IC265">
        <f>Rådata_6000!HV127</f>
        <v>0</v>
      </c>
      <c r="ID265">
        <f>Rådata_6000!HW127</f>
        <v>0</v>
      </c>
      <c r="IE265">
        <f>Rådata_6000!HX127</f>
        <v>0</v>
      </c>
      <c r="IF265">
        <f>Rådata_6000!HY127</f>
        <v>0</v>
      </c>
      <c r="IG265">
        <f>Rådata_6000!HZ127</f>
        <v>0</v>
      </c>
      <c r="IH265">
        <f>Rådata_6000!IA127</f>
        <v>0</v>
      </c>
      <c r="II265">
        <f>Rådata_6000!IB127</f>
        <v>0</v>
      </c>
      <c r="IJ265">
        <f>Rådata_6000!IC127</f>
        <v>0</v>
      </c>
      <c r="IK265">
        <f>Rådata_6000!ID127</f>
        <v>0</v>
      </c>
      <c r="IL265">
        <f>Rådata_6000!IE127</f>
        <v>0</v>
      </c>
      <c r="IM265">
        <f>Rådata_6000!IF127</f>
        <v>0</v>
      </c>
      <c r="IN265">
        <f>Rådata_6000!IG127</f>
        <v>0</v>
      </c>
      <c r="IO265">
        <f>Rådata_6000!IH127</f>
        <v>0</v>
      </c>
      <c r="IP265">
        <f>Rådata_6000!II127</f>
        <v>0</v>
      </c>
      <c r="IQ265">
        <f>Rådata_6000!IJ127</f>
        <v>0</v>
      </c>
      <c r="IR265">
        <f>Rådata_6000!IK127</f>
        <v>0</v>
      </c>
      <c r="IS265">
        <f>Rådata_6000!IL127</f>
        <v>0</v>
      </c>
      <c r="IT265">
        <f>Rådata_6000!IM127</f>
        <v>0</v>
      </c>
      <c r="IU265">
        <f>Rådata_6000!IN127</f>
        <v>0</v>
      </c>
      <c r="IV265">
        <f>Rådata_6000!IO127</f>
        <v>0</v>
      </c>
      <c r="IW265">
        <f>Rådata_6000!IP127</f>
        <v>0</v>
      </c>
      <c r="IX265">
        <f>Rådata_6000!IQ127</f>
        <v>0</v>
      </c>
      <c r="IY265">
        <f>Rådata_6000!IR127</f>
        <v>0</v>
      </c>
      <c r="IZ265">
        <f>Rådata_6000!IS127</f>
        <v>0</v>
      </c>
      <c r="JA265">
        <f>Rådata_6000!IT127</f>
        <v>0</v>
      </c>
      <c r="JB265">
        <f>Rådata_6000!IU127</f>
        <v>0</v>
      </c>
      <c r="JC265">
        <f>Rådata_6000!IV127</f>
        <v>0</v>
      </c>
      <c r="JD265">
        <f>Rådata_6000!IW127</f>
        <v>0</v>
      </c>
      <c r="JE265">
        <f>Rådata_6000!IX127</f>
        <v>0</v>
      </c>
      <c r="JF265">
        <f>Rådata_6000!IY127</f>
        <v>0</v>
      </c>
      <c r="JG265">
        <f>Rådata_6000!IZ127</f>
        <v>0</v>
      </c>
      <c r="JH265">
        <f>Rådata_6000!JA127</f>
        <v>0</v>
      </c>
      <c r="JI265">
        <f>Rådata_6000!JB127</f>
        <v>0</v>
      </c>
      <c r="JJ265">
        <f>Rådata_6000!JC127</f>
        <v>0</v>
      </c>
      <c r="JK265">
        <f>Rådata_6000!JD127</f>
        <v>0</v>
      </c>
      <c r="JL265">
        <f>Rådata_6000!JE127</f>
        <v>0</v>
      </c>
      <c r="JM265">
        <f>Rådata_6000!JF127</f>
        <v>0</v>
      </c>
      <c r="JN265">
        <f>Rådata_6000!JG127</f>
        <v>0</v>
      </c>
      <c r="JO265">
        <f>Rådata_6000!JH127</f>
        <v>0</v>
      </c>
      <c r="JP265">
        <f>Rådata_6000!JI127</f>
        <v>0</v>
      </c>
      <c r="JQ265">
        <f>Rådata_6000!JJ127</f>
        <v>0</v>
      </c>
      <c r="JR265">
        <f>Rådata_6000!JK127</f>
        <v>0</v>
      </c>
      <c r="JS265">
        <f>Rådata_6000!JL127</f>
        <v>0</v>
      </c>
      <c r="JT265">
        <f>Rådata_6000!JM127</f>
        <v>0</v>
      </c>
      <c r="JU265">
        <f>Rådata_6000!JN127</f>
        <v>0</v>
      </c>
      <c r="JV265">
        <f>Rådata_6000!JO127</f>
        <v>0</v>
      </c>
      <c r="JW265">
        <f>Rådata_6000!JP127</f>
        <v>0</v>
      </c>
      <c r="JX265">
        <f>Rådata_6000!JQ127</f>
        <v>0</v>
      </c>
      <c r="JY265">
        <f>Rådata_6000!JR127</f>
        <v>0</v>
      </c>
      <c r="JZ265">
        <f>Rådata_6000!JS127</f>
        <v>0</v>
      </c>
      <c r="KA265">
        <f>Rådata_6000!JT127</f>
        <v>0</v>
      </c>
      <c r="KB265">
        <f>Rådata_6000!JU127</f>
        <v>0</v>
      </c>
      <c r="KC265">
        <f>Rådata_6000!JV127</f>
        <v>0</v>
      </c>
      <c r="KD265">
        <f>Rådata_6000!JW127</f>
        <v>0</v>
      </c>
      <c r="KE265">
        <f>Rådata_6000!JX127</f>
        <v>0</v>
      </c>
      <c r="KF265">
        <f>Rådata_6000!JY127</f>
        <v>0</v>
      </c>
      <c r="KG265">
        <f>Rådata_6000!JZ127</f>
        <v>0</v>
      </c>
      <c r="KH265">
        <f>Rådata_6000!KA127</f>
        <v>0</v>
      </c>
      <c r="KI265">
        <f>Rådata_6000!KB127</f>
        <v>0</v>
      </c>
      <c r="KJ265">
        <f>Rådata_6000!KC127</f>
        <v>0</v>
      </c>
      <c r="KK265">
        <f>Rådata_6000!KD127</f>
        <v>0</v>
      </c>
      <c r="KL265">
        <f>Rådata_6000!KE127</f>
        <v>0</v>
      </c>
      <c r="KM265">
        <f>Rådata_6000!KF127</f>
        <v>0</v>
      </c>
      <c r="KN265">
        <f>Rådata_6000!KG127</f>
        <v>0</v>
      </c>
      <c r="KO265">
        <f>Rådata_6000!KH127</f>
        <v>0</v>
      </c>
      <c r="KP265">
        <f>Rådata_6000!KI127</f>
        <v>0</v>
      </c>
      <c r="KQ265">
        <f>Rådata_6000!KJ127</f>
        <v>0</v>
      </c>
      <c r="KR265">
        <f>Rådata_6000!KK127</f>
        <v>0</v>
      </c>
      <c r="KS265">
        <f>Rådata_6000!KL127</f>
        <v>0</v>
      </c>
      <c r="KT265">
        <f>Rådata_6000!KM127</f>
        <v>0</v>
      </c>
      <c r="KU265">
        <f>Rådata_6000!KN127</f>
        <v>0</v>
      </c>
      <c r="KV265">
        <f>Rådata_6000!KO127</f>
        <v>0</v>
      </c>
      <c r="KW265">
        <f>Rådata_6000!KP127</f>
        <v>0</v>
      </c>
      <c r="KX265">
        <f>Rådata_6000!KQ127</f>
        <v>0</v>
      </c>
      <c r="KY265">
        <f>Rådata_6000!KR127</f>
        <v>0</v>
      </c>
      <c r="KZ265">
        <f>Rådata_6000!KS127</f>
        <v>0</v>
      </c>
      <c r="LA265">
        <f>Rådata_6000!KT127</f>
        <v>0</v>
      </c>
      <c r="LB265">
        <f>Rådata_6000!KU127</f>
        <v>0</v>
      </c>
      <c r="LC265">
        <f>Rådata_6000!KV127</f>
        <v>0</v>
      </c>
      <c r="LD265">
        <f>Rådata_6000!KW127</f>
        <v>0</v>
      </c>
      <c r="LE265">
        <f>Rådata_6000!KX127</f>
        <v>0</v>
      </c>
      <c r="LF265">
        <f>Rådata_6000!KY127</f>
        <v>0</v>
      </c>
      <c r="LG265">
        <f>Rådata_6000!KZ127</f>
        <v>0</v>
      </c>
      <c r="LH265">
        <f>Rådata_6000!LA127</f>
        <v>0</v>
      </c>
      <c r="LI265">
        <f>Rådata_6000!LB127</f>
        <v>0</v>
      </c>
      <c r="LJ265">
        <f>Rådata_6000!LC127</f>
        <v>0</v>
      </c>
      <c r="LK265">
        <f>Rådata_6000!LD127</f>
        <v>0</v>
      </c>
      <c r="LL265">
        <f>Rådata_6000!LE127</f>
        <v>0</v>
      </c>
      <c r="LM265">
        <f>Rådata_6000!LF127</f>
        <v>0</v>
      </c>
      <c r="LN265">
        <f>Rådata_6000!LG127</f>
        <v>0</v>
      </c>
      <c r="LO265">
        <f>Rådata_6000!LH127</f>
        <v>0</v>
      </c>
      <c r="LP265">
        <f>Rådata_6000!LI127</f>
        <v>0</v>
      </c>
      <c r="LQ265">
        <f>Rådata_6000!LJ127</f>
        <v>0</v>
      </c>
      <c r="LR265">
        <f>Rådata_6000!LK127</f>
        <v>0</v>
      </c>
      <c r="LS265">
        <f>Rådata_6000!LL127</f>
        <v>0</v>
      </c>
      <c r="LT265">
        <f>Rådata_6000!LM127</f>
        <v>0</v>
      </c>
      <c r="LU265">
        <f>Rådata_6000!LN127</f>
        <v>0</v>
      </c>
      <c r="LV265">
        <f>Rådata_6000!LO127</f>
        <v>0</v>
      </c>
      <c r="LW265">
        <f>Rådata_6000!LP127</f>
        <v>0</v>
      </c>
      <c r="LX265">
        <f>Rådata_6000!LQ127</f>
        <v>0</v>
      </c>
      <c r="LY265">
        <f>Rådata_6000!LR127</f>
        <v>0</v>
      </c>
      <c r="LZ265">
        <f>Rådata_6000!LS127</f>
        <v>0</v>
      </c>
      <c r="MA265">
        <f>Rådata_6000!LT127</f>
        <v>0</v>
      </c>
      <c r="MB265">
        <f>Rådata_6000!LU127</f>
        <v>0</v>
      </c>
      <c r="MC265">
        <f>Rådata_6000!LV127</f>
        <v>0</v>
      </c>
      <c r="MD265">
        <f>Rådata_6000!LW127</f>
        <v>0</v>
      </c>
      <c r="ME265">
        <f>Rådata_6000!LX127</f>
        <v>0</v>
      </c>
      <c r="MF265">
        <f>Rådata_6000!LY127</f>
        <v>0</v>
      </c>
      <c r="MG265">
        <f>Rådata_6000!LZ127</f>
        <v>0</v>
      </c>
      <c r="MH265">
        <f>Rådata_6000!MA127</f>
        <v>0</v>
      </c>
      <c r="MI265">
        <f>Rådata_6000!MB127</f>
        <v>0</v>
      </c>
      <c r="MJ265">
        <f>Rådata_6000!MC127</f>
        <v>0</v>
      </c>
      <c r="MK265">
        <f>Rådata_6000!MD127</f>
        <v>0</v>
      </c>
      <c r="ML265">
        <f>Rådata_6000!ME127</f>
        <v>0</v>
      </c>
      <c r="MM265">
        <f>Rådata_6000!MF127</f>
        <v>0</v>
      </c>
      <c r="MN265">
        <f>Rådata_6000!MG127</f>
        <v>0</v>
      </c>
      <c r="MO265">
        <f>Rådata_6000!MH127</f>
        <v>0</v>
      </c>
      <c r="MP265">
        <f>Rådata_6000!MI127</f>
        <v>0</v>
      </c>
      <c r="MQ265">
        <f>Rådata_6000!MJ127</f>
        <v>0</v>
      </c>
      <c r="MR265">
        <f>Rådata_6000!MK127</f>
        <v>0</v>
      </c>
      <c r="MS265">
        <f>Rådata_6000!ML127</f>
        <v>0</v>
      </c>
      <c r="MT265">
        <f>Rådata_6000!MM127</f>
        <v>0</v>
      </c>
      <c r="MU265">
        <f>Rådata_6000!MN127</f>
        <v>0</v>
      </c>
      <c r="MV265">
        <f>Rådata_6000!MO127</f>
        <v>0</v>
      </c>
      <c r="MW265">
        <f>Rådata_6000!MP127</f>
        <v>0</v>
      </c>
      <c r="MX265">
        <f>Rådata_6000!MQ127</f>
        <v>0</v>
      </c>
      <c r="MY265">
        <f>Rådata_6000!MR127</f>
        <v>0</v>
      </c>
      <c r="MZ265">
        <f>Rådata_6000!MS127</f>
        <v>0</v>
      </c>
      <c r="NA265">
        <f>Rådata_6000!MT127</f>
        <v>0</v>
      </c>
      <c r="NB265">
        <f>Rådata_6000!MU127</f>
        <v>0</v>
      </c>
      <c r="NC265">
        <f>Rådata_6000!MV127</f>
        <v>0</v>
      </c>
      <c r="ND265">
        <f>Rådata_6000!MW127</f>
        <v>0</v>
      </c>
      <c r="NE265">
        <f>Rådata_6000!MX127</f>
        <v>0</v>
      </c>
      <c r="NF265">
        <f>Rådata_6000!MY127</f>
        <v>0</v>
      </c>
      <c r="NG265">
        <f>Rådata_6000!MZ127</f>
        <v>0</v>
      </c>
      <c r="NH265">
        <f>Rådata_6000!NA127</f>
        <v>0</v>
      </c>
      <c r="NI265">
        <f>Rådata_6000!NB127</f>
        <v>0</v>
      </c>
      <c r="NJ265">
        <f>Rådata_6000!NC127</f>
        <v>0</v>
      </c>
      <c r="NK265">
        <f>Rådata_6000!ND127</f>
        <v>0</v>
      </c>
      <c r="NL265">
        <f>Rådata_6000!NE127</f>
        <v>0</v>
      </c>
      <c r="NM265">
        <f>Rådata_6000!NF127</f>
        <v>0</v>
      </c>
      <c r="NN265">
        <f>Rådata_6000!NG127</f>
        <v>0</v>
      </c>
      <c r="NO265">
        <f>Rådata_6000!NH127</f>
        <v>0</v>
      </c>
      <c r="NP265">
        <f>Rådata_6000!NI127</f>
        <v>0</v>
      </c>
      <c r="NQ265">
        <f>Rådata_6000!NJ127</f>
        <v>0</v>
      </c>
      <c r="NR265">
        <f>Rådata_6000!NK127</f>
        <v>0</v>
      </c>
      <c r="NS265">
        <f>Rådata_6000!NL127</f>
        <v>0</v>
      </c>
      <c r="NT265">
        <f>Rådata_6000!NM127</f>
        <v>0</v>
      </c>
      <c r="NU265">
        <f>Rådata_6000!NN127</f>
        <v>0</v>
      </c>
      <c r="NV265">
        <f>Rådata_6000!NO127</f>
        <v>0</v>
      </c>
      <c r="NW265">
        <f>Rådata_6000!NP127</f>
        <v>0</v>
      </c>
      <c r="NX265">
        <f>Rådata_6000!NQ127</f>
        <v>0</v>
      </c>
      <c r="NY265">
        <f>Rådata_6000!NR127</f>
        <v>0</v>
      </c>
      <c r="NZ265">
        <f>Rådata_6000!NS127</f>
        <v>0</v>
      </c>
      <c r="OA265">
        <f>Rådata_6000!NT127</f>
        <v>0</v>
      </c>
      <c r="OB265">
        <f>Rådata_6000!NU127</f>
        <v>0</v>
      </c>
      <c r="OC265">
        <f>Rådata_6000!NV127</f>
        <v>0</v>
      </c>
      <c r="OD265">
        <f>Rådata_6000!NW127</f>
        <v>0</v>
      </c>
      <c r="OE265">
        <f>Rådata_6000!NX127</f>
        <v>0</v>
      </c>
      <c r="OF265">
        <f>Rådata_6000!NY127</f>
        <v>0</v>
      </c>
      <c r="OG265">
        <f>Rådata_6000!NZ127</f>
        <v>0</v>
      </c>
      <c r="OH265">
        <f>Rådata_6000!OA127</f>
        <v>0</v>
      </c>
      <c r="OI265">
        <f>Rådata_6000!OB127</f>
        <v>0</v>
      </c>
      <c r="OJ265">
        <f>Rådata_6000!OC127</f>
        <v>0</v>
      </c>
      <c r="OK265">
        <f>Rådata_6000!OD127</f>
        <v>0</v>
      </c>
      <c r="OL265">
        <f>Rådata_6000!OE127</f>
        <v>0</v>
      </c>
      <c r="OM265">
        <f>Rådata_6000!OF127</f>
        <v>0</v>
      </c>
      <c r="ON265">
        <f>Rådata_6000!OG127</f>
        <v>0</v>
      </c>
      <c r="OO265">
        <f>Rådata_6000!OH127</f>
        <v>0</v>
      </c>
      <c r="OP265">
        <f>Rådata_6000!OI127</f>
        <v>0</v>
      </c>
      <c r="OQ265">
        <f>Rådata_6000!OJ127</f>
        <v>0</v>
      </c>
      <c r="OR265">
        <f>Rådata_6000!OK127</f>
        <v>0</v>
      </c>
      <c r="OS265">
        <f>Rådata_6000!OL127</f>
        <v>0</v>
      </c>
    </row>
    <row r="266" spans="1:409">
      <c r="A266">
        <v>0</v>
      </c>
      <c r="J266">
        <f>Rådata_6000!C128</f>
        <v>0</v>
      </c>
      <c r="K266">
        <f>Rådata_6000!D128</f>
        <v>0</v>
      </c>
      <c r="L266">
        <f>Rådata_6000!E128</f>
        <v>0</v>
      </c>
      <c r="M266">
        <f>Rådata_6000!F128</f>
        <v>0</v>
      </c>
      <c r="N266">
        <f>Rådata_6000!G128</f>
        <v>0</v>
      </c>
      <c r="O266">
        <f>Rådata_6000!H128</f>
        <v>0</v>
      </c>
      <c r="P266">
        <f>Rådata_6000!I128</f>
        <v>0</v>
      </c>
      <c r="Q266">
        <f>Rådata_6000!J128</f>
        <v>0</v>
      </c>
      <c r="R266">
        <f>Rådata_6000!K128</f>
        <v>0</v>
      </c>
      <c r="S266">
        <f>Rådata_6000!L128</f>
        <v>0</v>
      </c>
      <c r="T266">
        <f>Rådata_6000!M128</f>
        <v>0</v>
      </c>
      <c r="U266">
        <f>Rådata_6000!N128</f>
        <v>0</v>
      </c>
      <c r="V266">
        <f>Rådata_6000!O128</f>
        <v>0</v>
      </c>
      <c r="W266">
        <f>Rådata_6000!P128</f>
        <v>0</v>
      </c>
      <c r="X266">
        <f>Rådata_6000!Q128</f>
        <v>0</v>
      </c>
      <c r="Y266">
        <f>Rådata_6000!R128</f>
        <v>0</v>
      </c>
      <c r="Z266">
        <f>Rådata_6000!S128</f>
        <v>0</v>
      </c>
      <c r="AA266">
        <f>Rådata_6000!T128</f>
        <v>0</v>
      </c>
      <c r="AB266">
        <f>Rådata_6000!U128</f>
        <v>0</v>
      </c>
      <c r="AC266">
        <f>Rådata_6000!V128</f>
        <v>0</v>
      </c>
      <c r="AD266">
        <f>Rådata_6000!W128</f>
        <v>0</v>
      </c>
      <c r="AE266">
        <f>Rådata_6000!X128</f>
        <v>0</v>
      </c>
      <c r="AF266">
        <f>Rådata_6000!Y128</f>
        <v>0</v>
      </c>
      <c r="AG266">
        <f>Rådata_6000!Z128</f>
        <v>0</v>
      </c>
      <c r="AH266">
        <f>Rådata_6000!AA128</f>
        <v>0</v>
      </c>
      <c r="AI266">
        <f>Rådata_6000!AB128</f>
        <v>0</v>
      </c>
      <c r="AJ266">
        <f>Rådata_6000!AC128</f>
        <v>0</v>
      </c>
      <c r="AK266">
        <f>Rådata_6000!AD128</f>
        <v>0</v>
      </c>
      <c r="AL266">
        <f>Rådata_6000!AE128</f>
        <v>0</v>
      </c>
      <c r="AM266">
        <f>Rådata_6000!AF128</f>
        <v>0</v>
      </c>
      <c r="AN266">
        <f>Rådata_6000!AG128</f>
        <v>0</v>
      </c>
      <c r="AO266">
        <f>Rådata_6000!AH128</f>
        <v>0</v>
      </c>
      <c r="AP266">
        <f>Rådata_6000!AI128</f>
        <v>0</v>
      </c>
      <c r="AQ266">
        <f>Rådata_6000!AJ128</f>
        <v>0</v>
      </c>
      <c r="AR266">
        <f>Rådata_6000!AK128</f>
        <v>0</v>
      </c>
      <c r="AS266">
        <f>Rådata_6000!AL128</f>
        <v>0</v>
      </c>
      <c r="AT266">
        <f>Rådata_6000!AM128</f>
        <v>0</v>
      </c>
      <c r="AU266">
        <f>Rådata_6000!AN128</f>
        <v>0</v>
      </c>
      <c r="AV266">
        <f>Rådata_6000!AO128</f>
        <v>0</v>
      </c>
      <c r="AW266">
        <f>Rådata_6000!AP128</f>
        <v>0</v>
      </c>
      <c r="AX266">
        <f>Rådata_6000!AQ128</f>
        <v>0</v>
      </c>
      <c r="AY266">
        <f>Rådata_6000!AR128</f>
        <v>0</v>
      </c>
      <c r="AZ266">
        <f>Rådata_6000!AS128</f>
        <v>0</v>
      </c>
      <c r="BA266">
        <f>Rådata_6000!AT128</f>
        <v>0</v>
      </c>
      <c r="BB266">
        <f>Rådata_6000!AU128</f>
        <v>0</v>
      </c>
      <c r="BC266">
        <f>Rådata_6000!AV128</f>
        <v>0</v>
      </c>
      <c r="BD266">
        <f>Rådata_6000!AW128</f>
        <v>0</v>
      </c>
      <c r="BE266">
        <f>Rådata_6000!AX128</f>
        <v>0</v>
      </c>
      <c r="BF266">
        <f>Rådata_6000!AY128</f>
        <v>0</v>
      </c>
      <c r="BG266">
        <f>Rådata_6000!AZ128</f>
        <v>0</v>
      </c>
      <c r="BH266">
        <f>Rådata_6000!BA128</f>
        <v>0</v>
      </c>
      <c r="BI266">
        <f>Rådata_6000!BB128</f>
        <v>0</v>
      </c>
      <c r="BJ266">
        <f>Rådata_6000!BC128</f>
        <v>0</v>
      </c>
      <c r="BK266">
        <f>Rådata_6000!BD128</f>
        <v>0</v>
      </c>
      <c r="BL266">
        <f>Rådata_6000!BE128</f>
        <v>0</v>
      </c>
      <c r="BM266">
        <f>Rådata_6000!BF128</f>
        <v>0</v>
      </c>
      <c r="BN266">
        <f>Rådata_6000!BG128</f>
        <v>0</v>
      </c>
      <c r="BO266">
        <f>Rådata_6000!BH128</f>
        <v>0</v>
      </c>
      <c r="BP266">
        <f>Rådata_6000!BI128</f>
        <v>0</v>
      </c>
      <c r="BQ266">
        <f>Rådata_6000!BJ128</f>
        <v>0</v>
      </c>
      <c r="BR266">
        <f>Rådata_6000!BK128</f>
        <v>0</v>
      </c>
      <c r="BS266">
        <f>Rådata_6000!BL128</f>
        <v>0</v>
      </c>
      <c r="BT266">
        <f>Rådata_6000!BM128</f>
        <v>0</v>
      </c>
      <c r="BU266">
        <f>Rådata_6000!BN128</f>
        <v>0</v>
      </c>
      <c r="BV266">
        <f>Rådata_6000!BO128</f>
        <v>0</v>
      </c>
      <c r="BW266">
        <f>Rådata_6000!BP128</f>
        <v>0</v>
      </c>
      <c r="BX266">
        <f>Rådata_6000!BQ128</f>
        <v>0</v>
      </c>
      <c r="BY266">
        <f>Rådata_6000!BR128</f>
        <v>0</v>
      </c>
      <c r="BZ266">
        <f>Rådata_6000!BS128</f>
        <v>0</v>
      </c>
      <c r="CA266">
        <f>Rådata_6000!BT128</f>
        <v>0</v>
      </c>
      <c r="CB266">
        <f>Rådata_6000!BU128</f>
        <v>0</v>
      </c>
      <c r="CC266">
        <f>Rådata_6000!BV128</f>
        <v>0</v>
      </c>
      <c r="CD266">
        <f>Rådata_6000!BW128</f>
        <v>0</v>
      </c>
      <c r="CE266">
        <f>Rådata_6000!BX128</f>
        <v>0</v>
      </c>
      <c r="CF266">
        <f>Rådata_6000!BY128</f>
        <v>0</v>
      </c>
      <c r="CG266">
        <f>Rådata_6000!BZ128</f>
        <v>0</v>
      </c>
      <c r="CH266">
        <f>Rådata_6000!CA128</f>
        <v>0</v>
      </c>
      <c r="CI266">
        <f>Rådata_6000!CB128</f>
        <v>0</v>
      </c>
      <c r="CJ266">
        <f>Rådata_6000!CC128</f>
        <v>0</v>
      </c>
      <c r="CK266">
        <f>Rådata_6000!CD128</f>
        <v>0</v>
      </c>
      <c r="CL266">
        <f>Rådata_6000!CE128</f>
        <v>0</v>
      </c>
      <c r="CM266">
        <f>Rådata_6000!CF128</f>
        <v>0</v>
      </c>
      <c r="CN266">
        <f>Rådata_6000!CG128</f>
        <v>0</v>
      </c>
      <c r="CO266">
        <f>Rådata_6000!CH128</f>
        <v>0</v>
      </c>
      <c r="CP266">
        <f>Rådata_6000!CI128</f>
        <v>0</v>
      </c>
      <c r="CQ266">
        <f>Rådata_6000!CJ128</f>
        <v>0</v>
      </c>
      <c r="CR266">
        <f>Rådata_6000!CK128</f>
        <v>0</v>
      </c>
      <c r="CS266">
        <f>Rådata_6000!CL128</f>
        <v>0</v>
      </c>
      <c r="CT266">
        <f>Rådata_6000!CM128</f>
        <v>0</v>
      </c>
      <c r="CU266">
        <f>Rådata_6000!CN128</f>
        <v>0</v>
      </c>
      <c r="CV266">
        <f>Rådata_6000!CO128</f>
        <v>0</v>
      </c>
      <c r="CW266">
        <f>Rådata_6000!CP128</f>
        <v>0</v>
      </c>
      <c r="CX266">
        <f>Rådata_6000!CQ128</f>
        <v>0</v>
      </c>
      <c r="CY266">
        <f>Rådata_6000!CR128</f>
        <v>0</v>
      </c>
      <c r="CZ266">
        <f>Rådata_6000!CS128</f>
        <v>0</v>
      </c>
      <c r="DA266">
        <f>Rådata_6000!CT128</f>
        <v>0</v>
      </c>
      <c r="DB266">
        <f>Rådata_6000!CU128</f>
        <v>0</v>
      </c>
      <c r="DC266">
        <f>Rådata_6000!CV128</f>
        <v>0</v>
      </c>
      <c r="DD266">
        <f>Rådata_6000!CW128</f>
        <v>0</v>
      </c>
      <c r="DE266">
        <f>Rådata_6000!CX128</f>
        <v>0</v>
      </c>
      <c r="DF266">
        <f>Rådata_6000!CY128</f>
        <v>0</v>
      </c>
      <c r="DG266">
        <f>Rådata_6000!CZ128</f>
        <v>0</v>
      </c>
      <c r="DH266">
        <f>Rådata_6000!DA128</f>
        <v>0</v>
      </c>
      <c r="DI266">
        <f>Rådata_6000!DB128</f>
        <v>0</v>
      </c>
      <c r="DJ266">
        <f>Rådata_6000!DC128</f>
        <v>0</v>
      </c>
      <c r="DK266">
        <f>Rådata_6000!DD128</f>
        <v>0</v>
      </c>
      <c r="DL266">
        <f>Rådata_6000!DE128</f>
        <v>0</v>
      </c>
      <c r="DM266">
        <f>Rådata_6000!DF128</f>
        <v>0</v>
      </c>
      <c r="DN266">
        <f>Rådata_6000!DG128</f>
        <v>0</v>
      </c>
      <c r="DO266">
        <f>Rådata_6000!DH128</f>
        <v>0</v>
      </c>
      <c r="DP266">
        <f>Rådata_6000!DI128</f>
        <v>0</v>
      </c>
      <c r="DQ266">
        <f>Rådata_6000!DJ128</f>
        <v>0</v>
      </c>
      <c r="DR266">
        <f>Rådata_6000!DK128</f>
        <v>0</v>
      </c>
      <c r="DS266">
        <f>Rådata_6000!DL128</f>
        <v>0</v>
      </c>
      <c r="DT266">
        <f>Rådata_6000!DM128</f>
        <v>0</v>
      </c>
      <c r="DU266">
        <f>Rådata_6000!DN128</f>
        <v>0</v>
      </c>
      <c r="DV266">
        <f>Rådata_6000!DO128</f>
        <v>0</v>
      </c>
      <c r="DW266">
        <f>Rådata_6000!DP128</f>
        <v>0</v>
      </c>
      <c r="DX266">
        <f>Rådata_6000!DQ128</f>
        <v>0</v>
      </c>
      <c r="DY266">
        <f>Rådata_6000!DR128</f>
        <v>0</v>
      </c>
      <c r="DZ266">
        <f>Rådata_6000!DS128</f>
        <v>0</v>
      </c>
      <c r="EA266">
        <f>Rådata_6000!DT128</f>
        <v>0</v>
      </c>
      <c r="EB266">
        <f>Rådata_6000!DU128</f>
        <v>0</v>
      </c>
      <c r="EC266">
        <f>Rådata_6000!DV128</f>
        <v>0</v>
      </c>
      <c r="ED266">
        <f>Rådata_6000!DW128</f>
        <v>0</v>
      </c>
      <c r="EE266">
        <f>Rådata_6000!DX128</f>
        <v>0</v>
      </c>
      <c r="EF266">
        <f>Rådata_6000!DY128</f>
        <v>0</v>
      </c>
      <c r="EG266">
        <f>Rådata_6000!DZ128</f>
        <v>0</v>
      </c>
      <c r="EH266">
        <f>Rådata_6000!EA128</f>
        <v>0</v>
      </c>
      <c r="EI266">
        <f>Rådata_6000!EB128</f>
        <v>0</v>
      </c>
      <c r="EJ266">
        <f>Rådata_6000!EC128</f>
        <v>0</v>
      </c>
      <c r="EK266">
        <f>Rådata_6000!ED128</f>
        <v>0</v>
      </c>
      <c r="EL266">
        <f>Rådata_6000!EE128</f>
        <v>0</v>
      </c>
      <c r="EM266">
        <f>Rådata_6000!EF128</f>
        <v>0</v>
      </c>
      <c r="EN266">
        <f>Rådata_6000!EG128</f>
        <v>0</v>
      </c>
      <c r="EO266">
        <f>Rådata_6000!EH128</f>
        <v>0</v>
      </c>
      <c r="EP266">
        <f>Rådata_6000!EI128</f>
        <v>0</v>
      </c>
      <c r="EQ266">
        <f>Rådata_6000!EJ128</f>
        <v>0</v>
      </c>
      <c r="ER266">
        <f>Rådata_6000!EK128</f>
        <v>0</v>
      </c>
      <c r="ES266">
        <f>Rådata_6000!EL128</f>
        <v>0</v>
      </c>
      <c r="ET266">
        <f>Rådata_6000!EM128</f>
        <v>0</v>
      </c>
      <c r="EU266">
        <f>Rådata_6000!EN128</f>
        <v>0</v>
      </c>
      <c r="EV266">
        <f>Rådata_6000!EO128</f>
        <v>0</v>
      </c>
      <c r="EW266">
        <f>Rådata_6000!EP128</f>
        <v>0</v>
      </c>
      <c r="EX266">
        <f>Rådata_6000!EQ128</f>
        <v>0</v>
      </c>
      <c r="EY266">
        <f>Rådata_6000!ER128</f>
        <v>0</v>
      </c>
      <c r="EZ266">
        <f>Rådata_6000!ES128</f>
        <v>0</v>
      </c>
      <c r="FA266">
        <f>Rådata_6000!ET128</f>
        <v>0</v>
      </c>
      <c r="FB266">
        <f>Rådata_6000!EU128</f>
        <v>0</v>
      </c>
      <c r="FC266">
        <f>Rådata_6000!EV128</f>
        <v>0</v>
      </c>
      <c r="FD266">
        <f>Rådata_6000!EW128</f>
        <v>0</v>
      </c>
      <c r="FE266">
        <f>Rådata_6000!EX128</f>
        <v>0</v>
      </c>
      <c r="FF266">
        <f>Rådata_6000!EY128</f>
        <v>0</v>
      </c>
      <c r="FG266">
        <f>Rådata_6000!EZ128</f>
        <v>0</v>
      </c>
      <c r="FH266">
        <f>Rådata_6000!FA128</f>
        <v>0</v>
      </c>
      <c r="FI266">
        <f>Rådata_6000!FB128</f>
        <v>0</v>
      </c>
      <c r="FJ266">
        <f>Rådata_6000!FC128</f>
        <v>0</v>
      </c>
      <c r="FK266">
        <f>Rådata_6000!FD128</f>
        <v>0</v>
      </c>
      <c r="FL266">
        <f>Rådata_6000!FE128</f>
        <v>0</v>
      </c>
      <c r="FM266">
        <f>Rådata_6000!FF128</f>
        <v>0</v>
      </c>
      <c r="FN266">
        <f>Rådata_6000!FG128</f>
        <v>0</v>
      </c>
      <c r="FO266">
        <f>Rådata_6000!FH128</f>
        <v>0</v>
      </c>
      <c r="FP266">
        <f>Rådata_6000!FI128</f>
        <v>0</v>
      </c>
      <c r="FQ266">
        <f>Rådata_6000!FJ128</f>
        <v>0</v>
      </c>
      <c r="FR266">
        <f>Rådata_6000!FK128</f>
        <v>0</v>
      </c>
      <c r="FS266">
        <f>Rådata_6000!FL128</f>
        <v>0</v>
      </c>
      <c r="FT266">
        <f>Rådata_6000!FM128</f>
        <v>0</v>
      </c>
      <c r="FU266">
        <f>Rådata_6000!FN128</f>
        <v>0</v>
      </c>
      <c r="FV266">
        <f>Rådata_6000!FO128</f>
        <v>0</v>
      </c>
      <c r="FW266">
        <f>Rådata_6000!FP128</f>
        <v>0</v>
      </c>
      <c r="FX266">
        <f>Rådata_6000!FQ128</f>
        <v>0</v>
      </c>
      <c r="FY266">
        <f>Rådata_6000!FR128</f>
        <v>0</v>
      </c>
      <c r="FZ266">
        <f>Rådata_6000!FS128</f>
        <v>0</v>
      </c>
      <c r="GA266">
        <f>Rådata_6000!FT128</f>
        <v>0</v>
      </c>
      <c r="GB266">
        <f>Rådata_6000!FU128</f>
        <v>0</v>
      </c>
      <c r="GC266">
        <f>Rådata_6000!FV128</f>
        <v>0</v>
      </c>
      <c r="GD266">
        <f>Rådata_6000!FW128</f>
        <v>0</v>
      </c>
      <c r="GE266">
        <f>Rådata_6000!FX128</f>
        <v>0</v>
      </c>
      <c r="GF266">
        <f>Rådata_6000!FY128</f>
        <v>0</v>
      </c>
      <c r="GG266">
        <f>Rådata_6000!FZ128</f>
        <v>0</v>
      </c>
      <c r="GH266">
        <f>Rådata_6000!GA128</f>
        <v>0</v>
      </c>
      <c r="GI266">
        <f>Rådata_6000!GB128</f>
        <v>0</v>
      </c>
      <c r="GJ266">
        <f>Rådata_6000!GC128</f>
        <v>0</v>
      </c>
      <c r="GK266">
        <f>Rådata_6000!GD128</f>
        <v>0</v>
      </c>
      <c r="GL266">
        <f>Rådata_6000!GE128</f>
        <v>0</v>
      </c>
      <c r="GM266">
        <f>Rådata_6000!GF128</f>
        <v>0</v>
      </c>
      <c r="GN266">
        <f>Rådata_6000!GG128</f>
        <v>0</v>
      </c>
      <c r="GO266">
        <f>Rådata_6000!GH128</f>
        <v>0</v>
      </c>
      <c r="GP266">
        <f>Rådata_6000!GI128</f>
        <v>0</v>
      </c>
      <c r="GQ266">
        <f>Rådata_6000!GJ128</f>
        <v>0</v>
      </c>
      <c r="GR266">
        <f>Rådata_6000!GK128</f>
        <v>0</v>
      </c>
      <c r="GS266">
        <f>Rådata_6000!GL128</f>
        <v>0</v>
      </c>
      <c r="GT266">
        <f>Rådata_6000!GM128</f>
        <v>0</v>
      </c>
      <c r="GU266">
        <f>Rådata_6000!GN128</f>
        <v>0</v>
      </c>
      <c r="GV266">
        <f>Rådata_6000!GO128</f>
        <v>0</v>
      </c>
      <c r="GW266">
        <f>Rådata_6000!GP128</f>
        <v>0</v>
      </c>
      <c r="GX266">
        <f>Rådata_6000!GQ128</f>
        <v>0</v>
      </c>
      <c r="GY266">
        <f>Rådata_6000!GR128</f>
        <v>0</v>
      </c>
      <c r="GZ266">
        <f>Rådata_6000!GS128</f>
        <v>0</v>
      </c>
      <c r="HA266">
        <f>Rådata_6000!GT128</f>
        <v>0</v>
      </c>
      <c r="HB266">
        <f>Rådata_6000!GU128</f>
        <v>0</v>
      </c>
      <c r="HC266">
        <f>Rådata_6000!GV128</f>
        <v>0</v>
      </c>
      <c r="HD266">
        <f>Rådata_6000!GW128</f>
        <v>0</v>
      </c>
      <c r="HE266">
        <f>Rådata_6000!GX128</f>
        <v>0</v>
      </c>
      <c r="HF266">
        <f>Rådata_6000!GY128</f>
        <v>0</v>
      </c>
      <c r="HG266">
        <f>Rådata_6000!GZ128</f>
        <v>0</v>
      </c>
      <c r="HH266">
        <f>Rådata_6000!HA128</f>
        <v>0</v>
      </c>
      <c r="HI266">
        <f>Rådata_6000!HB128</f>
        <v>0</v>
      </c>
      <c r="HJ266">
        <f>Rådata_6000!HC128</f>
        <v>0</v>
      </c>
      <c r="HK266">
        <f>Rådata_6000!HD128</f>
        <v>0</v>
      </c>
      <c r="HL266">
        <f>Rådata_6000!HE128</f>
        <v>0</v>
      </c>
      <c r="HM266">
        <f>Rådata_6000!HF128</f>
        <v>0</v>
      </c>
      <c r="HN266">
        <f>Rådata_6000!HG128</f>
        <v>0</v>
      </c>
      <c r="HO266">
        <f>Rådata_6000!HH128</f>
        <v>0</v>
      </c>
      <c r="HP266">
        <f>Rådata_6000!HI128</f>
        <v>0</v>
      </c>
      <c r="HQ266">
        <f>Rådata_6000!HJ128</f>
        <v>0</v>
      </c>
      <c r="HR266">
        <f>Rådata_6000!HK128</f>
        <v>0</v>
      </c>
      <c r="HS266">
        <f>Rådata_6000!HL128</f>
        <v>0</v>
      </c>
      <c r="HT266">
        <f>Rådata_6000!HM128</f>
        <v>0</v>
      </c>
      <c r="HU266">
        <f>Rådata_6000!HN128</f>
        <v>0</v>
      </c>
      <c r="HV266">
        <f>Rådata_6000!HO128</f>
        <v>0</v>
      </c>
      <c r="HW266">
        <f>Rådata_6000!HP128</f>
        <v>0</v>
      </c>
      <c r="HX266">
        <f>Rådata_6000!HQ128</f>
        <v>0</v>
      </c>
      <c r="HY266">
        <f>Rådata_6000!HR128</f>
        <v>0</v>
      </c>
      <c r="HZ266">
        <f>Rådata_6000!HS128</f>
        <v>0</v>
      </c>
      <c r="IA266">
        <f>Rådata_6000!HT128</f>
        <v>0</v>
      </c>
      <c r="IB266">
        <f>Rådata_6000!HU128</f>
        <v>0</v>
      </c>
      <c r="IC266">
        <f>Rådata_6000!HV128</f>
        <v>0</v>
      </c>
      <c r="ID266">
        <f>Rådata_6000!HW128</f>
        <v>0</v>
      </c>
      <c r="IE266">
        <f>Rådata_6000!HX128</f>
        <v>0</v>
      </c>
      <c r="IF266">
        <f>Rådata_6000!HY128</f>
        <v>0</v>
      </c>
      <c r="IG266">
        <f>Rådata_6000!HZ128</f>
        <v>0</v>
      </c>
      <c r="IH266">
        <f>Rådata_6000!IA128</f>
        <v>0</v>
      </c>
      <c r="II266">
        <f>Rådata_6000!IB128</f>
        <v>0</v>
      </c>
      <c r="IJ266">
        <f>Rådata_6000!IC128</f>
        <v>0</v>
      </c>
      <c r="IK266">
        <f>Rådata_6000!ID128</f>
        <v>0</v>
      </c>
      <c r="IL266">
        <f>Rådata_6000!IE128</f>
        <v>0</v>
      </c>
      <c r="IM266">
        <f>Rådata_6000!IF128</f>
        <v>0</v>
      </c>
      <c r="IN266">
        <f>Rådata_6000!IG128</f>
        <v>0</v>
      </c>
      <c r="IO266">
        <f>Rådata_6000!IH128</f>
        <v>0</v>
      </c>
      <c r="IP266">
        <f>Rådata_6000!II128</f>
        <v>0</v>
      </c>
      <c r="IQ266">
        <f>Rådata_6000!IJ128</f>
        <v>0</v>
      </c>
      <c r="IR266">
        <f>Rådata_6000!IK128</f>
        <v>0</v>
      </c>
      <c r="IS266">
        <f>Rådata_6000!IL128</f>
        <v>0</v>
      </c>
      <c r="IT266">
        <f>Rådata_6000!IM128</f>
        <v>0</v>
      </c>
      <c r="IU266">
        <f>Rådata_6000!IN128</f>
        <v>0</v>
      </c>
      <c r="IV266">
        <f>Rådata_6000!IO128</f>
        <v>0</v>
      </c>
      <c r="IW266">
        <f>Rådata_6000!IP128</f>
        <v>0</v>
      </c>
      <c r="IX266">
        <f>Rådata_6000!IQ128</f>
        <v>0</v>
      </c>
      <c r="IY266">
        <f>Rådata_6000!IR128</f>
        <v>0</v>
      </c>
      <c r="IZ266">
        <f>Rådata_6000!IS128</f>
        <v>0</v>
      </c>
      <c r="JA266">
        <f>Rådata_6000!IT128</f>
        <v>0</v>
      </c>
      <c r="JB266">
        <f>Rådata_6000!IU128</f>
        <v>0</v>
      </c>
      <c r="JC266">
        <f>Rådata_6000!IV128</f>
        <v>0</v>
      </c>
      <c r="JD266">
        <f>Rådata_6000!IW128</f>
        <v>0</v>
      </c>
      <c r="JE266">
        <f>Rådata_6000!IX128</f>
        <v>0</v>
      </c>
      <c r="JF266">
        <f>Rådata_6000!IY128</f>
        <v>0</v>
      </c>
      <c r="JG266">
        <f>Rådata_6000!IZ128</f>
        <v>0</v>
      </c>
      <c r="JH266">
        <f>Rådata_6000!JA128</f>
        <v>0</v>
      </c>
      <c r="JI266">
        <f>Rådata_6000!JB128</f>
        <v>0</v>
      </c>
      <c r="JJ266">
        <f>Rådata_6000!JC128</f>
        <v>0</v>
      </c>
      <c r="JK266">
        <f>Rådata_6000!JD128</f>
        <v>0</v>
      </c>
      <c r="JL266">
        <f>Rådata_6000!JE128</f>
        <v>0</v>
      </c>
      <c r="JM266">
        <f>Rådata_6000!JF128</f>
        <v>0</v>
      </c>
      <c r="JN266">
        <f>Rådata_6000!JG128</f>
        <v>0</v>
      </c>
      <c r="JO266">
        <f>Rådata_6000!JH128</f>
        <v>0</v>
      </c>
      <c r="JP266">
        <f>Rådata_6000!JI128</f>
        <v>0</v>
      </c>
      <c r="JQ266">
        <f>Rådata_6000!JJ128</f>
        <v>0</v>
      </c>
      <c r="JR266">
        <f>Rådata_6000!JK128</f>
        <v>0</v>
      </c>
      <c r="JS266">
        <f>Rådata_6000!JL128</f>
        <v>0</v>
      </c>
      <c r="JT266">
        <f>Rådata_6000!JM128</f>
        <v>0</v>
      </c>
      <c r="JU266">
        <f>Rådata_6000!JN128</f>
        <v>0</v>
      </c>
      <c r="JV266">
        <f>Rådata_6000!JO128</f>
        <v>0</v>
      </c>
      <c r="JW266">
        <f>Rådata_6000!JP128</f>
        <v>0</v>
      </c>
      <c r="JX266">
        <f>Rådata_6000!JQ128</f>
        <v>0</v>
      </c>
      <c r="JY266">
        <f>Rådata_6000!JR128</f>
        <v>0</v>
      </c>
      <c r="JZ266">
        <f>Rådata_6000!JS128</f>
        <v>0</v>
      </c>
      <c r="KA266">
        <f>Rådata_6000!JT128</f>
        <v>0</v>
      </c>
      <c r="KB266">
        <f>Rådata_6000!JU128</f>
        <v>0</v>
      </c>
      <c r="KC266">
        <f>Rådata_6000!JV128</f>
        <v>0</v>
      </c>
      <c r="KD266">
        <f>Rådata_6000!JW128</f>
        <v>0</v>
      </c>
      <c r="KE266">
        <f>Rådata_6000!JX128</f>
        <v>0</v>
      </c>
      <c r="KF266">
        <f>Rådata_6000!JY128</f>
        <v>0</v>
      </c>
      <c r="KG266">
        <f>Rådata_6000!JZ128</f>
        <v>0</v>
      </c>
      <c r="KH266">
        <f>Rådata_6000!KA128</f>
        <v>0</v>
      </c>
      <c r="KI266">
        <f>Rådata_6000!KB128</f>
        <v>0</v>
      </c>
      <c r="KJ266">
        <f>Rådata_6000!KC128</f>
        <v>0</v>
      </c>
      <c r="KK266">
        <f>Rådata_6000!KD128</f>
        <v>0</v>
      </c>
      <c r="KL266">
        <f>Rådata_6000!KE128</f>
        <v>0</v>
      </c>
      <c r="KM266">
        <f>Rådata_6000!KF128</f>
        <v>0</v>
      </c>
      <c r="KN266">
        <f>Rådata_6000!KG128</f>
        <v>0</v>
      </c>
      <c r="KO266">
        <f>Rådata_6000!KH128</f>
        <v>0</v>
      </c>
      <c r="KP266">
        <f>Rådata_6000!KI128</f>
        <v>0</v>
      </c>
      <c r="KQ266">
        <f>Rådata_6000!KJ128</f>
        <v>0</v>
      </c>
      <c r="KR266">
        <f>Rådata_6000!KK128</f>
        <v>0</v>
      </c>
      <c r="KS266">
        <f>Rådata_6000!KL128</f>
        <v>0</v>
      </c>
      <c r="KT266">
        <f>Rådata_6000!KM128</f>
        <v>0</v>
      </c>
      <c r="KU266">
        <f>Rådata_6000!KN128</f>
        <v>0</v>
      </c>
      <c r="KV266">
        <f>Rådata_6000!KO128</f>
        <v>0</v>
      </c>
      <c r="KW266">
        <f>Rådata_6000!KP128</f>
        <v>0</v>
      </c>
      <c r="KX266">
        <f>Rådata_6000!KQ128</f>
        <v>0</v>
      </c>
      <c r="KY266">
        <f>Rådata_6000!KR128</f>
        <v>0</v>
      </c>
      <c r="KZ266">
        <f>Rådata_6000!KS128</f>
        <v>0</v>
      </c>
      <c r="LA266">
        <f>Rådata_6000!KT128</f>
        <v>0</v>
      </c>
      <c r="LB266">
        <f>Rådata_6000!KU128</f>
        <v>0</v>
      </c>
      <c r="LC266">
        <f>Rådata_6000!KV128</f>
        <v>0</v>
      </c>
      <c r="LD266">
        <f>Rådata_6000!KW128</f>
        <v>0</v>
      </c>
      <c r="LE266">
        <f>Rådata_6000!KX128</f>
        <v>0</v>
      </c>
      <c r="LF266">
        <f>Rådata_6000!KY128</f>
        <v>0</v>
      </c>
      <c r="LG266">
        <f>Rådata_6000!KZ128</f>
        <v>0</v>
      </c>
      <c r="LH266">
        <f>Rådata_6000!LA128</f>
        <v>0</v>
      </c>
      <c r="LI266">
        <f>Rådata_6000!LB128</f>
        <v>0</v>
      </c>
      <c r="LJ266">
        <f>Rådata_6000!LC128</f>
        <v>0</v>
      </c>
      <c r="LK266">
        <f>Rådata_6000!LD128</f>
        <v>0</v>
      </c>
      <c r="LL266">
        <f>Rådata_6000!LE128</f>
        <v>0</v>
      </c>
      <c r="LM266">
        <f>Rådata_6000!LF128</f>
        <v>0</v>
      </c>
      <c r="LN266">
        <f>Rådata_6000!LG128</f>
        <v>0</v>
      </c>
      <c r="LO266">
        <f>Rådata_6000!LH128</f>
        <v>0</v>
      </c>
      <c r="LP266">
        <f>Rådata_6000!LI128</f>
        <v>0</v>
      </c>
      <c r="LQ266">
        <f>Rådata_6000!LJ128</f>
        <v>0</v>
      </c>
      <c r="LR266">
        <f>Rådata_6000!LK128</f>
        <v>0</v>
      </c>
      <c r="LS266">
        <f>Rådata_6000!LL128</f>
        <v>0</v>
      </c>
      <c r="LT266">
        <f>Rådata_6000!LM128</f>
        <v>0</v>
      </c>
      <c r="LU266">
        <f>Rådata_6000!LN128</f>
        <v>0</v>
      </c>
      <c r="LV266">
        <f>Rådata_6000!LO128</f>
        <v>0</v>
      </c>
      <c r="LW266">
        <f>Rådata_6000!LP128</f>
        <v>0</v>
      </c>
      <c r="LX266">
        <f>Rådata_6000!LQ128</f>
        <v>0</v>
      </c>
      <c r="LY266">
        <f>Rådata_6000!LR128</f>
        <v>0</v>
      </c>
      <c r="LZ266">
        <f>Rådata_6000!LS128</f>
        <v>0</v>
      </c>
      <c r="MA266">
        <f>Rådata_6000!LT128</f>
        <v>0</v>
      </c>
      <c r="MB266">
        <f>Rådata_6000!LU128</f>
        <v>0</v>
      </c>
      <c r="MC266">
        <f>Rådata_6000!LV128</f>
        <v>0</v>
      </c>
      <c r="MD266">
        <f>Rådata_6000!LW128</f>
        <v>0</v>
      </c>
      <c r="ME266">
        <f>Rådata_6000!LX128</f>
        <v>0</v>
      </c>
      <c r="MF266">
        <f>Rådata_6000!LY128</f>
        <v>0</v>
      </c>
      <c r="MG266">
        <f>Rådata_6000!LZ128</f>
        <v>0</v>
      </c>
      <c r="MH266">
        <f>Rådata_6000!MA128</f>
        <v>0</v>
      </c>
      <c r="MI266">
        <f>Rådata_6000!MB128</f>
        <v>0</v>
      </c>
      <c r="MJ266">
        <f>Rådata_6000!MC128</f>
        <v>0</v>
      </c>
      <c r="MK266">
        <f>Rådata_6000!MD128</f>
        <v>0</v>
      </c>
      <c r="ML266">
        <f>Rådata_6000!ME128</f>
        <v>0</v>
      </c>
      <c r="MM266">
        <f>Rådata_6000!MF128</f>
        <v>0</v>
      </c>
      <c r="MN266">
        <f>Rådata_6000!MG128</f>
        <v>0</v>
      </c>
      <c r="MO266">
        <f>Rådata_6000!MH128</f>
        <v>0</v>
      </c>
      <c r="MP266">
        <f>Rådata_6000!MI128</f>
        <v>0</v>
      </c>
      <c r="MQ266">
        <f>Rådata_6000!MJ128</f>
        <v>0</v>
      </c>
      <c r="MR266">
        <f>Rådata_6000!MK128</f>
        <v>0</v>
      </c>
      <c r="MS266">
        <f>Rådata_6000!ML128</f>
        <v>0</v>
      </c>
      <c r="MT266">
        <f>Rådata_6000!MM128</f>
        <v>0</v>
      </c>
      <c r="MU266">
        <f>Rådata_6000!MN128</f>
        <v>0</v>
      </c>
      <c r="MV266">
        <f>Rådata_6000!MO128</f>
        <v>0</v>
      </c>
      <c r="MW266">
        <f>Rådata_6000!MP128</f>
        <v>0</v>
      </c>
      <c r="MX266">
        <f>Rådata_6000!MQ128</f>
        <v>0</v>
      </c>
      <c r="MY266">
        <f>Rådata_6000!MR128</f>
        <v>0</v>
      </c>
      <c r="MZ266">
        <f>Rådata_6000!MS128</f>
        <v>0</v>
      </c>
      <c r="NA266">
        <f>Rådata_6000!MT128</f>
        <v>0</v>
      </c>
      <c r="NB266">
        <f>Rådata_6000!MU128</f>
        <v>0</v>
      </c>
      <c r="NC266">
        <f>Rådata_6000!MV128</f>
        <v>0</v>
      </c>
      <c r="ND266">
        <f>Rådata_6000!MW128</f>
        <v>0</v>
      </c>
      <c r="NE266">
        <f>Rådata_6000!MX128</f>
        <v>0</v>
      </c>
      <c r="NF266">
        <f>Rådata_6000!MY128</f>
        <v>0</v>
      </c>
      <c r="NG266">
        <f>Rådata_6000!MZ128</f>
        <v>0</v>
      </c>
      <c r="NH266">
        <f>Rådata_6000!NA128</f>
        <v>0</v>
      </c>
      <c r="NI266">
        <f>Rådata_6000!NB128</f>
        <v>0</v>
      </c>
      <c r="NJ266">
        <f>Rådata_6000!NC128</f>
        <v>0</v>
      </c>
      <c r="NK266">
        <f>Rådata_6000!ND128</f>
        <v>0</v>
      </c>
      <c r="NL266">
        <f>Rådata_6000!NE128</f>
        <v>0</v>
      </c>
      <c r="NM266">
        <f>Rådata_6000!NF128</f>
        <v>0</v>
      </c>
      <c r="NN266">
        <f>Rådata_6000!NG128</f>
        <v>0</v>
      </c>
      <c r="NO266">
        <f>Rådata_6000!NH128</f>
        <v>0</v>
      </c>
      <c r="NP266">
        <f>Rådata_6000!NI128</f>
        <v>0</v>
      </c>
      <c r="NQ266">
        <f>Rådata_6000!NJ128</f>
        <v>0</v>
      </c>
      <c r="NR266">
        <f>Rådata_6000!NK128</f>
        <v>0</v>
      </c>
      <c r="NS266">
        <f>Rådata_6000!NL128</f>
        <v>0</v>
      </c>
      <c r="NT266">
        <f>Rådata_6000!NM128</f>
        <v>0</v>
      </c>
      <c r="NU266">
        <f>Rådata_6000!NN128</f>
        <v>0</v>
      </c>
      <c r="NV266">
        <f>Rådata_6000!NO128</f>
        <v>0</v>
      </c>
      <c r="NW266">
        <f>Rådata_6000!NP128</f>
        <v>0</v>
      </c>
      <c r="NX266">
        <f>Rådata_6000!NQ128</f>
        <v>0</v>
      </c>
      <c r="NY266">
        <f>Rådata_6000!NR128</f>
        <v>0</v>
      </c>
      <c r="NZ266">
        <f>Rådata_6000!NS128</f>
        <v>0</v>
      </c>
      <c r="OA266">
        <f>Rådata_6000!NT128</f>
        <v>0</v>
      </c>
      <c r="OB266">
        <f>Rådata_6000!NU128</f>
        <v>0</v>
      </c>
      <c r="OC266">
        <f>Rådata_6000!NV128</f>
        <v>0</v>
      </c>
      <c r="OD266">
        <f>Rådata_6000!NW128</f>
        <v>0</v>
      </c>
      <c r="OE266">
        <f>Rådata_6000!NX128</f>
        <v>0</v>
      </c>
      <c r="OF266">
        <f>Rådata_6000!NY128</f>
        <v>0</v>
      </c>
      <c r="OG266">
        <f>Rådata_6000!NZ128</f>
        <v>0</v>
      </c>
      <c r="OH266">
        <f>Rådata_6000!OA128</f>
        <v>0</v>
      </c>
      <c r="OI266">
        <f>Rådata_6000!OB128</f>
        <v>0</v>
      </c>
      <c r="OJ266">
        <f>Rådata_6000!OC128</f>
        <v>0</v>
      </c>
      <c r="OK266">
        <f>Rådata_6000!OD128</f>
        <v>0</v>
      </c>
      <c r="OL266">
        <f>Rådata_6000!OE128</f>
        <v>0</v>
      </c>
      <c r="OM266">
        <f>Rådata_6000!OF128</f>
        <v>0</v>
      </c>
      <c r="ON266">
        <f>Rådata_6000!OG128</f>
        <v>0</v>
      </c>
      <c r="OO266">
        <f>Rådata_6000!OH128</f>
        <v>0</v>
      </c>
      <c r="OP266">
        <f>Rådata_6000!OI128</f>
        <v>0</v>
      </c>
      <c r="OQ266">
        <f>Rådata_6000!OJ128</f>
        <v>0</v>
      </c>
      <c r="OR266">
        <f>Rådata_6000!OK128</f>
        <v>0</v>
      </c>
      <c r="OS266">
        <f>Rådata_6000!OL128</f>
        <v>0</v>
      </c>
    </row>
    <row r="267" spans="1:409">
      <c r="A267" t="s">
        <v>465</v>
      </c>
      <c r="J267">
        <f>Rådata_6000!C129</f>
        <v>0</v>
      </c>
      <c r="K267">
        <f>Rådata_6000!D129</f>
        <v>0</v>
      </c>
      <c r="L267">
        <f>Rådata_6000!E129</f>
        <v>0</v>
      </c>
      <c r="M267">
        <f>Rådata_6000!F129</f>
        <v>0</v>
      </c>
      <c r="N267">
        <f>Rådata_6000!G129</f>
        <v>0</v>
      </c>
      <c r="O267">
        <f>Rådata_6000!H129</f>
        <v>0</v>
      </c>
      <c r="P267">
        <f>Rådata_6000!I129</f>
        <v>0</v>
      </c>
      <c r="Q267">
        <f>Rådata_6000!J129</f>
        <v>0</v>
      </c>
      <c r="R267">
        <f>Rådata_6000!K129</f>
        <v>0</v>
      </c>
      <c r="S267">
        <f>Rådata_6000!L129</f>
        <v>0</v>
      </c>
      <c r="T267">
        <f>Rådata_6000!M129</f>
        <v>0</v>
      </c>
      <c r="U267">
        <f>Rådata_6000!N129</f>
        <v>0</v>
      </c>
      <c r="V267">
        <f>Rådata_6000!O129</f>
        <v>0</v>
      </c>
      <c r="W267">
        <f>Rådata_6000!P129</f>
        <v>0</v>
      </c>
      <c r="X267">
        <f>Rådata_6000!Q129</f>
        <v>0</v>
      </c>
      <c r="Y267">
        <f>Rådata_6000!R129</f>
        <v>0</v>
      </c>
      <c r="Z267">
        <f>Rådata_6000!S129</f>
        <v>0</v>
      </c>
      <c r="AA267">
        <f>Rådata_6000!T129</f>
        <v>0</v>
      </c>
      <c r="AB267">
        <f>Rådata_6000!U129</f>
        <v>0</v>
      </c>
      <c r="AC267">
        <f>Rådata_6000!V129</f>
        <v>0</v>
      </c>
      <c r="AD267">
        <f>Rådata_6000!W129</f>
        <v>0</v>
      </c>
      <c r="AE267">
        <f>Rådata_6000!X129</f>
        <v>0</v>
      </c>
      <c r="AF267">
        <f>Rådata_6000!Y129</f>
        <v>0</v>
      </c>
      <c r="AG267">
        <f>Rådata_6000!Z129</f>
        <v>0</v>
      </c>
      <c r="AH267">
        <f>Rådata_6000!AA129</f>
        <v>0</v>
      </c>
      <c r="AI267">
        <f>Rådata_6000!AB129</f>
        <v>0</v>
      </c>
      <c r="AJ267">
        <f>Rådata_6000!AC129</f>
        <v>0</v>
      </c>
      <c r="AK267">
        <f>Rådata_6000!AD129</f>
        <v>0</v>
      </c>
      <c r="AL267">
        <f>Rådata_6000!AE129</f>
        <v>0</v>
      </c>
      <c r="AM267">
        <f>Rådata_6000!AF129</f>
        <v>0</v>
      </c>
      <c r="AN267">
        <f>Rådata_6000!AG129</f>
        <v>0</v>
      </c>
      <c r="AO267">
        <f>Rådata_6000!AH129</f>
        <v>0</v>
      </c>
      <c r="AP267">
        <f>Rådata_6000!AI129</f>
        <v>0</v>
      </c>
      <c r="AQ267">
        <f>Rådata_6000!AJ129</f>
        <v>0</v>
      </c>
      <c r="AR267">
        <f>Rådata_6000!AK129</f>
        <v>0</v>
      </c>
      <c r="AS267">
        <f>Rådata_6000!AL129</f>
        <v>0</v>
      </c>
      <c r="AT267">
        <f>Rådata_6000!AM129</f>
        <v>0</v>
      </c>
      <c r="AU267">
        <f>Rådata_6000!AN129</f>
        <v>0</v>
      </c>
      <c r="AV267">
        <f>Rådata_6000!AO129</f>
        <v>0</v>
      </c>
      <c r="AW267">
        <f>Rådata_6000!AP129</f>
        <v>0</v>
      </c>
      <c r="AX267">
        <f>Rådata_6000!AQ129</f>
        <v>0</v>
      </c>
      <c r="AY267">
        <f>Rådata_6000!AR129</f>
        <v>0</v>
      </c>
      <c r="AZ267">
        <f>Rådata_6000!AS129</f>
        <v>0</v>
      </c>
      <c r="BA267">
        <f>Rådata_6000!AT129</f>
        <v>0</v>
      </c>
      <c r="BB267">
        <f>Rådata_6000!AU129</f>
        <v>0</v>
      </c>
      <c r="BC267">
        <f>Rådata_6000!AV129</f>
        <v>0</v>
      </c>
      <c r="BD267">
        <f>Rådata_6000!AW129</f>
        <v>0</v>
      </c>
      <c r="BE267">
        <f>Rådata_6000!AX129</f>
        <v>0</v>
      </c>
      <c r="BF267">
        <f>Rådata_6000!AY129</f>
        <v>0</v>
      </c>
      <c r="BG267">
        <f>Rådata_6000!AZ129</f>
        <v>0</v>
      </c>
      <c r="BH267">
        <f>Rådata_6000!BA129</f>
        <v>0</v>
      </c>
      <c r="BI267">
        <f>Rådata_6000!BB129</f>
        <v>0</v>
      </c>
      <c r="BJ267">
        <f>Rådata_6000!BC129</f>
        <v>0</v>
      </c>
      <c r="BK267">
        <f>Rådata_6000!BD129</f>
        <v>0</v>
      </c>
      <c r="BL267">
        <f>Rådata_6000!BE129</f>
        <v>0</v>
      </c>
      <c r="BM267">
        <f>Rådata_6000!BF129</f>
        <v>0</v>
      </c>
      <c r="BN267">
        <f>Rådata_6000!BG129</f>
        <v>0</v>
      </c>
      <c r="BO267">
        <f>Rådata_6000!BH129</f>
        <v>0</v>
      </c>
      <c r="BP267">
        <f>Rådata_6000!BI129</f>
        <v>0</v>
      </c>
      <c r="BQ267">
        <f>Rådata_6000!BJ129</f>
        <v>0</v>
      </c>
      <c r="BR267">
        <f>Rådata_6000!BK129</f>
        <v>0</v>
      </c>
      <c r="BS267">
        <f>Rådata_6000!BL129</f>
        <v>0</v>
      </c>
      <c r="BT267">
        <f>Rådata_6000!BM129</f>
        <v>0</v>
      </c>
      <c r="BU267">
        <f>Rådata_6000!BN129</f>
        <v>0</v>
      </c>
      <c r="BV267">
        <f>Rådata_6000!BO129</f>
        <v>0</v>
      </c>
      <c r="BW267">
        <f>Rådata_6000!BP129</f>
        <v>0</v>
      </c>
      <c r="BX267">
        <f>Rådata_6000!BQ129</f>
        <v>0</v>
      </c>
      <c r="BY267">
        <f>Rådata_6000!BR129</f>
        <v>0</v>
      </c>
      <c r="BZ267">
        <f>Rådata_6000!BS129</f>
        <v>0</v>
      </c>
      <c r="CA267">
        <f>Rådata_6000!BT129</f>
        <v>0</v>
      </c>
      <c r="CB267">
        <f>Rådata_6000!BU129</f>
        <v>0</v>
      </c>
      <c r="CC267">
        <f>Rådata_6000!BV129</f>
        <v>0</v>
      </c>
      <c r="CD267">
        <f>Rådata_6000!BW129</f>
        <v>0</v>
      </c>
      <c r="CE267">
        <f>Rådata_6000!BX129</f>
        <v>0</v>
      </c>
      <c r="CF267">
        <f>Rådata_6000!BY129</f>
        <v>0</v>
      </c>
      <c r="CG267">
        <f>Rådata_6000!BZ129</f>
        <v>0</v>
      </c>
      <c r="CH267">
        <f>Rådata_6000!CA129</f>
        <v>0</v>
      </c>
      <c r="CI267">
        <f>Rådata_6000!CB129</f>
        <v>0</v>
      </c>
      <c r="CJ267">
        <f>Rådata_6000!CC129</f>
        <v>0</v>
      </c>
      <c r="CK267">
        <f>Rådata_6000!CD129</f>
        <v>0</v>
      </c>
      <c r="CL267">
        <f>Rådata_6000!CE129</f>
        <v>0</v>
      </c>
      <c r="CM267">
        <f>Rådata_6000!CF129</f>
        <v>0</v>
      </c>
      <c r="CN267">
        <f>Rådata_6000!CG129</f>
        <v>0</v>
      </c>
      <c r="CO267">
        <f>Rådata_6000!CH129</f>
        <v>0</v>
      </c>
      <c r="CP267">
        <f>Rådata_6000!CI129</f>
        <v>0</v>
      </c>
      <c r="CQ267">
        <f>Rådata_6000!CJ129</f>
        <v>0</v>
      </c>
      <c r="CR267">
        <f>Rådata_6000!CK129</f>
        <v>0</v>
      </c>
      <c r="CS267">
        <f>Rådata_6000!CL129</f>
        <v>0</v>
      </c>
      <c r="CT267">
        <f>Rådata_6000!CM129</f>
        <v>0</v>
      </c>
      <c r="CU267">
        <f>Rådata_6000!CN129</f>
        <v>0</v>
      </c>
      <c r="CV267">
        <f>Rådata_6000!CO129</f>
        <v>0</v>
      </c>
      <c r="CW267">
        <f>Rådata_6000!CP129</f>
        <v>0</v>
      </c>
      <c r="CX267">
        <f>Rådata_6000!CQ129</f>
        <v>0</v>
      </c>
      <c r="CY267">
        <f>Rådata_6000!CR129</f>
        <v>0</v>
      </c>
      <c r="CZ267">
        <f>Rådata_6000!CS129</f>
        <v>0</v>
      </c>
      <c r="DA267">
        <f>Rådata_6000!CT129</f>
        <v>0</v>
      </c>
      <c r="DB267">
        <f>Rådata_6000!CU129</f>
        <v>0</v>
      </c>
      <c r="DC267">
        <f>Rådata_6000!CV129</f>
        <v>0</v>
      </c>
      <c r="DD267">
        <f>Rådata_6000!CW129</f>
        <v>0</v>
      </c>
      <c r="DE267">
        <f>Rådata_6000!CX129</f>
        <v>0</v>
      </c>
      <c r="DF267">
        <f>Rådata_6000!CY129</f>
        <v>0</v>
      </c>
      <c r="DG267">
        <f>Rådata_6000!CZ129</f>
        <v>0</v>
      </c>
      <c r="DH267">
        <f>Rådata_6000!DA129</f>
        <v>0</v>
      </c>
      <c r="DI267">
        <f>Rådata_6000!DB129</f>
        <v>0</v>
      </c>
      <c r="DJ267">
        <f>Rådata_6000!DC129</f>
        <v>0</v>
      </c>
      <c r="DK267">
        <f>Rådata_6000!DD129</f>
        <v>0</v>
      </c>
      <c r="DL267">
        <f>Rådata_6000!DE129</f>
        <v>0</v>
      </c>
      <c r="DM267">
        <f>Rådata_6000!DF129</f>
        <v>0</v>
      </c>
      <c r="DN267">
        <f>Rådata_6000!DG129</f>
        <v>0</v>
      </c>
      <c r="DO267">
        <f>Rådata_6000!DH129</f>
        <v>0</v>
      </c>
      <c r="DP267">
        <f>Rådata_6000!DI129</f>
        <v>0</v>
      </c>
      <c r="DQ267">
        <f>Rådata_6000!DJ129</f>
        <v>0</v>
      </c>
      <c r="DR267">
        <f>Rådata_6000!DK129</f>
        <v>0</v>
      </c>
      <c r="DS267">
        <f>Rådata_6000!DL129</f>
        <v>0</v>
      </c>
      <c r="DT267">
        <f>Rådata_6000!DM129</f>
        <v>0</v>
      </c>
      <c r="DU267">
        <f>Rådata_6000!DN129</f>
        <v>0</v>
      </c>
      <c r="DV267">
        <f>Rådata_6000!DO129</f>
        <v>0</v>
      </c>
      <c r="DW267">
        <f>Rådata_6000!DP129</f>
        <v>0</v>
      </c>
      <c r="DX267">
        <f>Rådata_6000!DQ129</f>
        <v>0</v>
      </c>
      <c r="DY267">
        <f>Rådata_6000!DR129</f>
        <v>0</v>
      </c>
      <c r="DZ267">
        <f>Rådata_6000!DS129</f>
        <v>0</v>
      </c>
      <c r="EA267">
        <f>Rådata_6000!DT129</f>
        <v>0</v>
      </c>
      <c r="EB267">
        <f>Rådata_6000!DU129</f>
        <v>0</v>
      </c>
      <c r="EC267">
        <f>Rådata_6000!DV129</f>
        <v>0</v>
      </c>
      <c r="ED267">
        <f>Rådata_6000!DW129</f>
        <v>0</v>
      </c>
      <c r="EE267">
        <f>Rådata_6000!DX129</f>
        <v>0</v>
      </c>
      <c r="EF267">
        <f>Rådata_6000!DY129</f>
        <v>0</v>
      </c>
      <c r="EG267">
        <f>Rådata_6000!DZ129</f>
        <v>0</v>
      </c>
      <c r="EH267">
        <f>Rådata_6000!EA129</f>
        <v>0</v>
      </c>
      <c r="EI267">
        <f>Rådata_6000!EB129</f>
        <v>0</v>
      </c>
      <c r="EJ267">
        <f>Rådata_6000!EC129</f>
        <v>0</v>
      </c>
      <c r="EK267">
        <f>Rådata_6000!ED129</f>
        <v>0</v>
      </c>
      <c r="EL267">
        <f>Rådata_6000!EE129</f>
        <v>0</v>
      </c>
      <c r="EM267">
        <f>Rådata_6000!EF129</f>
        <v>0</v>
      </c>
      <c r="EN267">
        <f>Rådata_6000!EG129</f>
        <v>0</v>
      </c>
      <c r="EO267">
        <f>Rådata_6000!EH129</f>
        <v>0</v>
      </c>
      <c r="EP267">
        <f>Rådata_6000!EI129</f>
        <v>0</v>
      </c>
      <c r="EQ267">
        <f>Rådata_6000!EJ129</f>
        <v>0</v>
      </c>
      <c r="ER267">
        <f>Rådata_6000!EK129</f>
        <v>0</v>
      </c>
      <c r="ES267">
        <f>Rådata_6000!EL129</f>
        <v>0</v>
      </c>
      <c r="ET267">
        <f>Rådata_6000!EM129</f>
        <v>0</v>
      </c>
      <c r="EU267">
        <f>Rådata_6000!EN129</f>
        <v>0</v>
      </c>
      <c r="EV267">
        <f>Rådata_6000!EO129</f>
        <v>0</v>
      </c>
      <c r="EW267">
        <f>Rådata_6000!EP129</f>
        <v>0</v>
      </c>
      <c r="EX267">
        <f>Rådata_6000!EQ129</f>
        <v>0</v>
      </c>
      <c r="EY267">
        <f>Rådata_6000!ER129</f>
        <v>0</v>
      </c>
      <c r="EZ267">
        <f>Rådata_6000!ES129</f>
        <v>0</v>
      </c>
      <c r="FA267">
        <f>Rådata_6000!ET129</f>
        <v>0</v>
      </c>
      <c r="FB267">
        <f>Rådata_6000!EU129</f>
        <v>0</v>
      </c>
      <c r="FC267">
        <f>Rådata_6000!EV129</f>
        <v>0</v>
      </c>
      <c r="FD267">
        <f>Rådata_6000!EW129</f>
        <v>0</v>
      </c>
      <c r="FE267">
        <f>Rådata_6000!EX129</f>
        <v>0</v>
      </c>
      <c r="FF267">
        <f>Rådata_6000!EY129</f>
        <v>0</v>
      </c>
      <c r="FG267">
        <f>Rådata_6000!EZ129</f>
        <v>0</v>
      </c>
      <c r="FH267">
        <f>Rådata_6000!FA129</f>
        <v>0</v>
      </c>
      <c r="FI267">
        <f>Rådata_6000!FB129</f>
        <v>0</v>
      </c>
      <c r="FJ267">
        <f>Rådata_6000!FC129</f>
        <v>0</v>
      </c>
      <c r="FK267">
        <f>Rådata_6000!FD129</f>
        <v>0</v>
      </c>
      <c r="FL267">
        <f>Rådata_6000!FE129</f>
        <v>0</v>
      </c>
      <c r="FM267">
        <f>Rådata_6000!FF129</f>
        <v>0</v>
      </c>
      <c r="FN267">
        <f>Rådata_6000!FG129</f>
        <v>0</v>
      </c>
      <c r="FO267">
        <f>Rådata_6000!FH129</f>
        <v>0</v>
      </c>
      <c r="FP267">
        <f>Rådata_6000!FI129</f>
        <v>0</v>
      </c>
      <c r="FQ267">
        <f>Rådata_6000!FJ129</f>
        <v>0</v>
      </c>
      <c r="FR267">
        <f>Rådata_6000!FK129</f>
        <v>0</v>
      </c>
      <c r="FS267">
        <f>Rådata_6000!FL129</f>
        <v>0</v>
      </c>
      <c r="FT267">
        <f>Rådata_6000!FM129</f>
        <v>0</v>
      </c>
      <c r="FU267">
        <f>Rådata_6000!FN129</f>
        <v>0</v>
      </c>
      <c r="FV267">
        <f>Rådata_6000!FO129</f>
        <v>0</v>
      </c>
      <c r="FW267">
        <f>Rådata_6000!FP129</f>
        <v>0</v>
      </c>
      <c r="FX267">
        <f>Rådata_6000!FQ129</f>
        <v>0</v>
      </c>
      <c r="FY267">
        <f>Rådata_6000!FR129</f>
        <v>0</v>
      </c>
      <c r="FZ267">
        <f>Rådata_6000!FS129</f>
        <v>0</v>
      </c>
      <c r="GA267">
        <f>Rådata_6000!FT129</f>
        <v>0</v>
      </c>
      <c r="GB267">
        <f>Rådata_6000!FU129</f>
        <v>0</v>
      </c>
      <c r="GC267">
        <f>Rådata_6000!FV129</f>
        <v>0</v>
      </c>
      <c r="GD267">
        <f>Rådata_6000!FW129</f>
        <v>0</v>
      </c>
      <c r="GE267">
        <f>Rådata_6000!FX129</f>
        <v>0</v>
      </c>
      <c r="GF267">
        <f>Rådata_6000!FY129</f>
        <v>0</v>
      </c>
      <c r="GG267">
        <f>Rådata_6000!FZ129</f>
        <v>0</v>
      </c>
      <c r="GH267">
        <f>Rådata_6000!GA129</f>
        <v>0</v>
      </c>
      <c r="GI267">
        <f>Rådata_6000!GB129</f>
        <v>0</v>
      </c>
      <c r="GJ267">
        <f>Rådata_6000!GC129</f>
        <v>0</v>
      </c>
      <c r="GK267">
        <f>Rådata_6000!GD129</f>
        <v>0</v>
      </c>
      <c r="GL267">
        <f>Rådata_6000!GE129</f>
        <v>0</v>
      </c>
      <c r="GM267">
        <f>Rådata_6000!GF129</f>
        <v>0</v>
      </c>
      <c r="GN267">
        <f>Rådata_6000!GG129</f>
        <v>0</v>
      </c>
      <c r="GO267">
        <f>Rådata_6000!GH129</f>
        <v>0</v>
      </c>
      <c r="GP267">
        <f>Rådata_6000!GI129</f>
        <v>0</v>
      </c>
      <c r="GQ267">
        <f>Rådata_6000!GJ129</f>
        <v>0</v>
      </c>
      <c r="GR267">
        <f>Rådata_6000!GK129</f>
        <v>0</v>
      </c>
      <c r="GS267">
        <f>Rådata_6000!GL129</f>
        <v>0</v>
      </c>
      <c r="GT267">
        <f>Rådata_6000!GM129</f>
        <v>0</v>
      </c>
      <c r="GU267">
        <f>Rådata_6000!GN129</f>
        <v>0</v>
      </c>
      <c r="GV267">
        <f>Rådata_6000!GO129</f>
        <v>0</v>
      </c>
      <c r="GW267">
        <f>Rådata_6000!GP129</f>
        <v>0</v>
      </c>
      <c r="GX267">
        <f>Rådata_6000!GQ129</f>
        <v>0</v>
      </c>
      <c r="GY267">
        <f>Rådata_6000!GR129</f>
        <v>0</v>
      </c>
      <c r="GZ267">
        <f>Rådata_6000!GS129</f>
        <v>0</v>
      </c>
      <c r="HA267">
        <f>Rådata_6000!GT129</f>
        <v>0</v>
      </c>
      <c r="HB267">
        <f>Rådata_6000!GU129</f>
        <v>0</v>
      </c>
      <c r="HC267">
        <f>Rådata_6000!GV129</f>
        <v>0</v>
      </c>
      <c r="HD267">
        <f>Rådata_6000!GW129</f>
        <v>0</v>
      </c>
      <c r="HE267">
        <f>Rådata_6000!GX129</f>
        <v>0</v>
      </c>
      <c r="HF267">
        <f>Rådata_6000!GY129</f>
        <v>0</v>
      </c>
      <c r="HG267">
        <f>Rådata_6000!GZ129</f>
        <v>0</v>
      </c>
      <c r="HH267">
        <f>Rådata_6000!HA129</f>
        <v>0</v>
      </c>
      <c r="HI267">
        <f>Rådata_6000!HB129</f>
        <v>0</v>
      </c>
      <c r="HJ267">
        <f>Rådata_6000!HC129</f>
        <v>0</v>
      </c>
      <c r="HK267">
        <f>Rådata_6000!HD129</f>
        <v>0</v>
      </c>
      <c r="HL267">
        <f>Rådata_6000!HE129</f>
        <v>0</v>
      </c>
      <c r="HM267">
        <f>Rådata_6000!HF129</f>
        <v>0</v>
      </c>
      <c r="HN267">
        <f>Rådata_6000!HG129</f>
        <v>0</v>
      </c>
      <c r="HO267">
        <f>Rådata_6000!HH129</f>
        <v>0</v>
      </c>
      <c r="HP267">
        <f>Rådata_6000!HI129</f>
        <v>0</v>
      </c>
      <c r="HQ267">
        <f>Rådata_6000!HJ129</f>
        <v>0</v>
      </c>
      <c r="HR267">
        <f>Rådata_6000!HK129</f>
        <v>0</v>
      </c>
      <c r="HS267">
        <f>Rådata_6000!HL129</f>
        <v>0</v>
      </c>
      <c r="HT267">
        <f>Rådata_6000!HM129</f>
        <v>0</v>
      </c>
      <c r="HU267">
        <f>Rådata_6000!HN129</f>
        <v>0</v>
      </c>
      <c r="HV267">
        <f>Rådata_6000!HO129</f>
        <v>0</v>
      </c>
      <c r="HW267">
        <f>Rådata_6000!HP129</f>
        <v>0</v>
      </c>
      <c r="HX267">
        <f>Rådata_6000!HQ129</f>
        <v>0</v>
      </c>
      <c r="HY267">
        <f>Rådata_6000!HR129</f>
        <v>0</v>
      </c>
      <c r="HZ267">
        <f>Rådata_6000!HS129</f>
        <v>0</v>
      </c>
      <c r="IA267">
        <f>Rådata_6000!HT129</f>
        <v>0</v>
      </c>
      <c r="IB267">
        <f>Rådata_6000!HU129</f>
        <v>0</v>
      </c>
      <c r="IC267">
        <f>Rådata_6000!HV129</f>
        <v>0</v>
      </c>
      <c r="ID267">
        <f>Rådata_6000!HW129</f>
        <v>0</v>
      </c>
      <c r="IE267">
        <f>Rådata_6000!HX129</f>
        <v>0</v>
      </c>
      <c r="IF267">
        <f>Rådata_6000!HY129</f>
        <v>0</v>
      </c>
      <c r="IG267">
        <f>Rådata_6000!HZ129</f>
        <v>0</v>
      </c>
      <c r="IH267">
        <f>Rådata_6000!IA129</f>
        <v>0</v>
      </c>
      <c r="II267">
        <f>Rådata_6000!IB129</f>
        <v>0</v>
      </c>
      <c r="IJ267">
        <f>Rådata_6000!IC129</f>
        <v>0</v>
      </c>
      <c r="IK267">
        <f>Rådata_6000!ID129</f>
        <v>0</v>
      </c>
      <c r="IL267">
        <f>Rådata_6000!IE129</f>
        <v>0</v>
      </c>
      <c r="IM267">
        <f>Rådata_6000!IF129</f>
        <v>0</v>
      </c>
      <c r="IN267">
        <f>Rådata_6000!IG129</f>
        <v>0</v>
      </c>
      <c r="IO267">
        <f>Rådata_6000!IH129</f>
        <v>0</v>
      </c>
      <c r="IP267">
        <f>Rådata_6000!II129</f>
        <v>0</v>
      </c>
      <c r="IQ267">
        <f>Rådata_6000!IJ129</f>
        <v>0</v>
      </c>
      <c r="IR267">
        <f>Rådata_6000!IK129</f>
        <v>0</v>
      </c>
      <c r="IS267">
        <f>Rådata_6000!IL129</f>
        <v>0</v>
      </c>
      <c r="IT267">
        <f>Rådata_6000!IM129</f>
        <v>0</v>
      </c>
      <c r="IU267">
        <f>Rådata_6000!IN129</f>
        <v>0</v>
      </c>
      <c r="IV267">
        <f>Rådata_6000!IO129</f>
        <v>0</v>
      </c>
      <c r="IW267">
        <f>Rådata_6000!IP129</f>
        <v>0</v>
      </c>
      <c r="IX267">
        <f>Rådata_6000!IQ129</f>
        <v>0</v>
      </c>
      <c r="IY267">
        <f>Rådata_6000!IR129</f>
        <v>0</v>
      </c>
      <c r="IZ267">
        <f>Rådata_6000!IS129</f>
        <v>0</v>
      </c>
      <c r="JA267">
        <f>Rådata_6000!IT129</f>
        <v>0</v>
      </c>
      <c r="JB267">
        <f>Rådata_6000!IU129</f>
        <v>0</v>
      </c>
      <c r="JC267">
        <f>Rådata_6000!IV129</f>
        <v>0</v>
      </c>
      <c r="JD267">
        <f>Rådata_6000!IW129</f>
        <v>0</v>
      </c>
      <c r="JE267">
        <f>Rådata_6000!IX129</f>
        <v>0</v>
      </c>
      <c r="JF267">
        <f>Rådata_6000!IY129</f>
        <v>0</v>
      </c>
      <c r="JG267">
        <f>Rådata_6000!IZ129</f>
        <v>0</v>
      </c>
      <c r="JH267">
        <f>Rådata_6000!JA129</f>
        <v>0</v>
      </c>
      <c r="JI267">
        <f>Rådata_6000!JB129</f>
        <v>0</v>
      </c>
      <c r="JJ267">
        <f>Rådata_6000!JC129</f>
        <v>0</v>
      </c>
      <c r="JK267">
        <f>Rådata_6000!JD129</f>
        <v>0</v>
      </c>
      <c r="JL267">
        <f>Rådata_6000!JE129</f>
        <v>0</v>
      </c>
      <c r="JM267">
        <f>Rådata_6000!JF129</f>
        <v>0</v>
      </c>
      <c r="JN267">
        <f>Rådata_6000!JG129</f>
        <v>0</v>
      </c>
      <c r="JO267">
        <f>Rådata_6000!JH129</f>
        <v>0</v>
      </c>
      <c r="JP267">
        <f>Rådata_6000!JI129</f>
        <v>0</v>
      </c>
      <c r="JQ267">
        <f>Rådata_6000!JJ129</f>
        <v>0</v>
      </c>
      <c r="JR267">
        <f>Rådata_6000!JK129</f>
        <v>0</v>
      </c>
      <c r="JS267">
        <f>Rådata_6000!JL129</f>
        <v>0</v>
      </c>
      <c r="JT267">
        <f>Rådata_6000!JM129</f>
        <v>0</v>
      </c>
      <c r="JU267">
        <f>Rådata_6000!JN129</f>
        <v>0</v>
      </c>
      <c r="JV267">
        <f>Rådata_6000!JO129</f>
        <v>0</v>
      </c>
      <c r="JW267">
        <f>Rådata_6000!JP129</f>
        <v>0</v>
      </c>
      <c r="JX267">
        <f>Rådata_6000!JQ129</f>
        <v>0</v>
      </c>
      <c r="JY267">
        <f>Rådata_6000!JR129</f>
        <v>0</v>
      </c>
      <c r="JZ267">
        <f>Rådata_6000!JS129</f>
        <v>0</v>
      </c>
      <c r="KA267">
        <f>Rådata_6000!JT129</f>
        <v>0</v>
      </c>
      <c r="KB267">
        <f>Rådata_6000!JU129</f>
        <v>0</v>
      </c>
      <c r="KC267">
        <f>Rådata_6000!JV129</f>
        <v>0</v>
      </c>
      <c r="KD267">
        <f>Rådata_6000!JW129</f>
        <v>0</v>
      </c>
      <c r="KE267">
        <f>Rådata_6000!JX129</f>
        <v>0</v>
      </c>
      <c r="KF267">
        <f>Rådata_6000!JY129</f>
        <v>0</v>
      </c>
      <c r="KG267">
        <f>Rådata_6000!JZ129</f>
        <v>0</v>
      </c>
      <c r="KH267">
        <f>Rådata_6000!KA129</f>
        <v>0</v>
      </c>
      <c r="KI267">
        <f>Rådata_6000!KB129</f>
        <v>0</v>
      </c>
      <c r="KJ267">
        <f>Rådata_6000!KC129</f>
        <v>0</v>
      </c>
      <c r="KK267">
        <f>Rådata_6000!KD129</f>
        <v>0</v>
      </c>
      <c r="KL267">
        <f>Rådata_6000!KE129</f>
        <v>0</v>
      </c>
      <c r="KM267">
        <f>Rådata_6000!KF129</f>
        <v>0</v>
      </c>
      <c r="KN267">
        <f>Rådata_6000!KG129</f>
        <v>0</v>
      </c>
      <c r="KO267">
        <f>Rådata_6000!KH129</f>
        <v>0</v>
      </c>
      <c r="KP267">
        <f>Rådata_6000!KI129</f>
        <v>0</v>
      </c>
      <c r="KQ267">
        <f>Rådata_6000!KJ129</f>
        <v>0</v>
      </c>
      <c r="KR267">
        <f>Rådata_6000!KK129</f>
        <v>0</v>
      </c>
      <c r="KS267">
        <f>Rådata_6000!KL129</f>
        <v>0</v>
      </c>
      <c r="KT267">
        <f>Rådata_6000!KM129</f>
        <v>0</v>
      </c>
      <c r="KU267">
        <f>Rådata_6000!KN129</f>
        <v>0</v>
      </c>
      <c r="KV267">
        <f>Rådata_6000!KO129</f>
        <v>0</v>
      </c>
      <c r="KW267">
        <f>Rådata_6000!KP129</f>
        <v>0</v>
      </c>
      <c r="KX267">
        <f>Rådata_6000!KQ129</f>
        <v>0</v>
      </c>
      <c r="KY267">
        <f>Rådata_6000!KR129</f>
        <v>0</v>
      </c>
      <c r="KZ267">
        <f>Rådata_6000!KS129</f>
        <v>0</v>
      </c>
      <c r="LA267">
        <f>Rådata_6000!KT129</f>
        <v>0</v>
      </c>
      <c r="LB267">
        <f>Rådata_6000!KU129</f>
        <v>0</v>
      </c>
      <c r="LC267">
        <f>Rådata_6000!KV129</f>
        <v>0</v>
      </c>
      <c r="LD267">
        <f>Rådata_6000!KW129</f>
        <v>0</v>
      </c>
      <c r="LE267">
        <f>Rådata_6000!KX129</f>
        <v>0</v>
      </c>
      <c r="LF267">
        <f>Rådata_6000!KY129</f>
        <v>0</v>
      </c>
      <c r="LG267">
        <f>Rådata_6000!KZ129</f>
        <v>0</v>
      </c>
      <c r="LH267">
        <f>Rådata_6000!LA129</f>
        <v>0</v>
      </c>
      <c r="LI267">
        <f>Rådata_6000!LB129</f>
        <v>0</v>
      </c>
      <c r="LJ267">
        <f>Rådata_6000!LC129</f>
        <v>0</v>
      </c>
      <c r="LK267">
        <f>Rådata_6000!LD129</f>
        <v>0</v>
      </c>
      <c r="LL267">
        <f>Rådata_6000!LE129</f>
        <v>0</v>
      </c>
      <c r="LM267">
        <f>Rådata_6000!LF129</f>
        <v>0</v>
      </c>
      <c r="LN267">
        <f>Rådata_6000!LG129</f>
        <v>0</v>
      </c>
      <c r="LO267">
        <f>Rådata_6000!LH129</f>
        <v>0</v>
      </c>
      <c r="LP267">
        <f>Rådata_6000!LI129</f>
        <v>0</v>
      </c>
      <c r="LQ267">
        <f>Rådata_6000!LJ129</f>
        <v>0</v>
      </c>
      <c r="LR267">
        <f>Rådata_6000!LK129</f>
        <v>0</v>
      </c>
      <c r="LS267">
        <f>Rådata_6000!LL129</f>
        <v>0</v>
      </c>
      <c r="LT267">
        <f>Rådata_6000!LM129</f>
        <v>0</v>
      </c>
      <c r="LU267">
        <f>Rådata_6000!LN129</f>
        <v>0</v>
      </c>
      <c r="LV267">
        <f>Rådata_6000!LO129</f>
        <v>0</v>
      </c>
      <c r="LW267">
        <f>Rådata_6000!LP129</f>
        <v>0</v>
      </c>
      <c r="LX267">
        <f>Rådata_6000!LQ129</f>
        <v>0</v>
      </c>
      <c r="LY267">
        <f>Rådata_6000!LR129</f>
        <v>0</v>
      </c>
      <c r="LZ267">
        <f>Rådata_6000!LS129</f>
        <v>0</v>
      </c>
      <c r="MA267">
        <f>Rådata_6000!LT129</f>
        <v>0</v>
      </c>
      <c r="MB267">
        <f>Rådata_6000!LU129</f>
        <v>0</v>
      </c>
      <c r="MC267">
        <f>Rådata_6000!LV129</f>
        <v>0</v>
      </c>
      <c r="MD267">
        <f>Rådata_6000!LW129</f>
        <v>0</v>
      </c>
      <c r="ME267">
        <f>Rådata_6000!LX129</f>
        <v>0</v>
      </c>
      <c r="MF267">
        <f>Rådata_6000!LY129</f>
        <v>0</v>
      </c>
      <c r="MG267">
        <f>Rådata_6000!LZ129</f>
        <v>0</v>
      </c>
      <c r="MH267">
        <f>Rådata_6000!MA129</f>
        <v>0</v>
      </c>
      <c r="MI267">
        <f>Rådata_6000!MB129</f>
        <v>0</v>
      </c>
      <c r="MJ267">
        <f>Rådata_6000!MC129</f>
        <v>0</v>
      </c>
      <c r="MK267">
        <f>Rådata_6000!MD129</f>
        <v>0</v>
      </c>
      <c r="ML267">
        <f>Rådata_6000!ME129</f>
        <v>0</v>
      </c>
      <c r="MM267">
        <f>Rådata_6000!MF129</f>
        <v>0</v>
      </c>
      <c r="MN267">
        <f>Rådata_6000!MG129</f>
        <v>0</v>
      </c>
      <c r="MO267">
        <f>Rådata_6000!MH129</f>
        <v>0</v>
      </c>
      <c r="MP267">
        <f>Rådata_6000!MI129</f>
        <v>0</v>
      </c>
      <c r="MQ267">
        <f>Rådata_6000!MJ129</f>
        <v>0</v>
      </c>
      <c r="MR267">
        <f>Rådata_6000!MK129</f>
        <v>0</v>
      </c>
      <c r="MS267">
        <f>Rådata_6000!ML129</f>
        <v>0</v>
      </c>
      <c r="MT267">
        <f>Rådata_6000!MM129</f>
        <v>0</v>
      </c>
      <c r="MU267">
        <f>Rådata_6000!MN129</f>
        <v>0</v>
      </c>
      <c r="MV267">
        <f>Rådata_6000!MO129</f>
        <v>0</v>
      </c>
      <c r="MW267">
        <f>Rådata_6000!MP129</f>
        <v>0</v>
      </c>
      <c r="MX267">
        <f>Rådata_6000!MQ129</f>
        <v>0</v>
      </c>
      <c r="MY267">
        <f>Rådata_6000!MR129</f>
        <v>0</v>
      </c>
      <c r="MZ267">
        <f>Rådata_6000!MS129</f>
        <v>0</v>
      </c>
      <c r="NA267">
        <f>Rådata_6000!MT129</f>
        <v>0</v>
      </c>
      <c r="NB267">
        <f>Rådata_6000!MU129</f>
        <v>0</v>
      </c>
      <c r="NC267">
        <f>Rådata_6000!MV129</f>
        <v>0</v>
      </c>
      <c r="ND267">
        <f>Rådata_6000!MW129</f>
        <v>0</v>
      </c>
      <c r="NE267">
        <f>Rådata_6000!MX129</f>
        <v>0</v>
      </c>
      <c r="NF267">
        <f>Rådata_6000!MY129</f>
        <v>0</v>
      </c>
      <c r="NG267">
        <f>Rådata_6000!MZ129</f>
        <v>0</v>
      </c>
      <c r="NH267">
        <f>Rådata_6000!NA129</f>
        <v>0</v>
      </c>
      <c r="NI267">
        <f>Rådata_6000!NB129</f>
        <v>0</v>
      </c>
      <c r="NJ267">
        <f>Rådata_6000!NC129</f>
        <v>0</v>
      </c>
      <c r="NK267">
        <f>Rådata_6000!ND129</f>
        <v>0</v>
      </c>
      <c r="NL267">
        <f>Rådata_6000!NE129</f>
        <v>0</v>
      </c>
      <c r="NM267">
        <f>Rådata_6000!NF129</f>
        <v>0</v>
      </c>
      <c r="NN267">
        <f>Rådata_6000!NG129</f>
        <v>0</v>
      </c>
      <c r="NO267">
        <f>Rådata_6000!NH129</f>
        <v>0</v>
      </c>
      <c r="NP267">
        <f>Rådata_6000!NI129</f>
        <v>0</v>
      </c>
      <c r="NQ267">
        <f>Rådata_6000!NJ129</f>
        <v>0</v>
      </c>
      <c r="NR267">
        <f>Rådata_6000!NK129</f>
        <v>0</v>
      </c>
      <c r="NS267">
        <f>Rådata_6000!NL129</f>
        <v>0</v>
      </c>
      <c r="NT267">
        <f>Rådata_6000!NM129</f>
        <v>0</v>
      </c>
      <c r="NU267">
        <f>Rådata_6000!NN129</f>
        <v>0</v>
      </c>
      <c r="NV267">
        <f>Rådata_6000!NO129</f>
        <v>0</v>
      </c>
      <c r="NW267">
        <f>Rådata_6000!NP129</f>
        <v>0</v>
      </c>
      <c r="NX267">
        <f>Rådata_6000!NQ129</f>
        <v>0</v>
      </c>
      <c r="NY267">
        <f>Rådata_6000!NR129</f>
        <v>0</v>
      </c>
      <c r="NZ267">
        <f>Rådata_6000!NS129</f>
        <v>0</v>
      </c>
      <c r="OA267">
        <f>Rådata_6000!NT129</f>
        <v>0</v>
      </c>
      <c r="OB267">
        <f>Rådata_6000!NU129</f>
        <v>0</v>
      </c>
      <c r="OC267">
        <f>Rådata_6000!NV129</f>
        <v>0</v>
      </c>
      <c r="OD267">
        <f>Rådata_6000!NW129</f>
        <v>0</v>
      </c>
      <c r="OE267">
        <f>Rådata_6000!NX129</f>
        <v>0</v>
      </c>
      <c r="OF267">
        <f>Rådata_6000!NY129</f>
        <v>0</v>
      </c>
      <c r="OG267">
        <f>Rådata_6000!NZ129</f>
        <v>0</v>
      </c>
      <c r="OH267">
        <f>Rådata_6000!OA129</f>
        <v>0</v>
      </c>
      <c r="OI267">
        <f>Rådata_6000!OB129</f>
        <v>0</v>
      </c>
      <c r="OJ267">
        <f>Rådata_6000!OC129</f>
        <v>0</v>
      </c>
      <c r="OK267">
        <f>Rådata_6000!OD129</f>
        <v>0</v>
      </c>
      <c r="OL267">
        <f>Rådata_6000!OE129</f>
        <v>0</v>
      </c>
      <c r="OM267">
        <f>Rådata_6000!OF129</f>
        <v>0</v>
      </c>
      <c r="ON267">
        <f>Rådata_6000!OG129</f>
        <v>0</v>
      </c>
      <c r="OO267">
        <f>Rådata_6000!OH129</f>
        <v>0</v>
      </c>
      <c r="OP267">
        <f>Rådata_6000!OI129</f>
        <v>0</v>
      </c>
      <c r="OQ267">
        <f>Rådata_6000!OJ129</f>
        <v>0</v>
      </c>
      <c r="OR267">
        <f>Rådata_6000!OK129</f>
        <v>0</v>
      </c>
      <c r="OS267">
        <f>Rådata_6000!OL129</f>
        <v>0</v>
      </c>
    </row>
    <row r="268" spans="1:409">
      <c r="A268" t="s">
        <v>466</v>
      </c>
      <c r="J268">
        <f>Rådata_6000!C130</f>
        <v>0</v>
      </c>
      <c r="K268">
        <f>Rådata_6000!D130</f>
        <v>0</v>
      </c>
      <c r="L268">
        <f>Rådata_6000!E130</f>
        <v>0</v>
      </c>
      <c r="M268">
        <f>Rådata_6000!F130</f>
        <v>0</v>
      </c>
      <c r="N268">
        <f>Rådata_6000!G130</f>
        <v>0</v>
      </c>
      <c r="O268">
        <f>Rådata_6000!H130</f>
        <v>0</v>
      </c>
      <c r="P268">
        <f>Rådata_6000!I130</f>
        <v>0</v>
      </c>
      <c r="Q268">
        <f>Rådata_6000!J130</f>
        <v>0</v>
      </c>
      <c r="R268">
        <f>Rådata_6000!K130</f>
        <v>0</v>
      </c>
      <c r="S268">
        <f>Rådata_6000!L130</f>
        <v>0</v>
      </c>
      <c r="T268">
        <f>Rådata_6000!M130</f>
        <v>0</v>
      </c>
      <c r="U268">
        <f>Rådata_6000!N130</f>
        <v>0</v>
      </c>
      <c r="V268">
        <f>Rådata_6000!O130</f>
        <v>0</v>
      </c>
      <c r="W268">
        <f>Rådata_6000!P130</f>
        <v>0</v>
      </c>
      <c r="X268">
        <f>Rådata_6000!Q130</f>
        <v>0</v>
      </c>
      <c r="Y268">
        <f>Rådata_6000!R130</f>
        <v>0</v>
      </c>
      <c r="Z268">
        <f>Rådata_6000!S130</f>
        <v>0</v>
      </c>
      <c r="AA268">
        <f>Rådata_6000!T130</f>
        <v>0</v>
      </c>
      <c r="AB268">
        <f>Rådata_6000!U130</f>
        <v>0</v>
      </c>
      <c r="AC268">
        <f>Rådata_6000!V130</f>
        <v>0</v>
      </c>
      <c r="AD268">
        <f>Rådata_6000!W130</f>
        <v>0</v>
      </c>
      <c r="AE268">
        <f>Rådata_6000!X130</f>
        <v>0</v>
      </c>
      <c r="AF268">
        <f>Rådata_6000!Y130</f>
        <v>0</v>
      </c>
      <c r="AG268">
        <f>Rådata_6000!Z130</f>
        <v>0</v>
      </c>
      <c r="AH268">
        <f>Rådata_6000!AA130</f>
        <v>0</v>
      </c>
      <c r="AI268">
        <f>Rådata_6000!AB130</f>
        <v>0</v>
      </c>
      <c r="AJ268">
        <f>Rådata_6000!AC130</f>
        <v>0</v>
      </c>
      <c r="AK268">
        <f>Rådata_6000!AD130</f>
        <v>0</v>
      </c>
      <c r="AL268">
        <f>Rådata_6000!AE130</f>
        <v>0</v>
      </c>
      <c r="AM268">
        <f>Rådata_6000!AF130</f>
        <v>0</v>
      </c>
      <c r="AN268">
        <f>Rådata_6000!AG130</f>
        <v>0</v>
      </c>
      <c r="AO268">
        <f>Rådata_6000!AH130</f>
        <v>0</v>
      </c>
      <c r="AP268">
        <f>Rådata_6000!AI130</f>
        <v>0</v>
      </c>
      <c r="AQ268">
        <f>Rådata_6000!AJ130</f>
        <v>0</v>
      </c>
      <c r="AR268">
        <f>Rådata_6000!AK130</f>
        <v>0</v>
      </c>
      <c r="AS268">
        <f>Rådata_6000!AL130</f>
        <v>0</v>
      </c>
      <c r="AT268">
        <f>Rådata_6000!AM130</f>
        <v>0</v>
      </c>
      <c r="AU268">
        <f>Rådata_6000!AN130</f>
        <v>0</v>
      </c>
      <c r="AV268">
        <f>Rådata_6000!AO130</f>
        <v>0</v>
      </c>
      <c r="AW268">
        <f>Rådata_6000!AP130</f>
        <v>0</v>
      </c>
      <c r="AX268">
        <f>Rådata_6000!AQ130</f>
        <v>0</v>
      </c>
      <c r="AY268">
        <f>Rådata_6000!AR130</f>
        <v>0</v>
      </c>
      <c r="AZ268">
        <f>Rådata_6000!AS130</f>
        <v>0</v>
      </c>
      <c r="BA268">
        <f>Rådata_6000!AT130</f>
        <v>0</v>
      </c>
      <c r="BB268">
        <f>Rådata_6000!AU130</f>
        <v>0</v>
      </c>
      <c r="BC268">
        <f>Rådata_6000!AV130</f>
        <v>0</v>
      </c>
      <c r="BD268">
        <f>Rådata_6000!AW130</f>
        <v>0</v>
      </c>
      <c r="BE268">
        <f>Rådata_6000!AX130</f>
        <v>0</v>
      </c>
      <c r="BF268">
        <f>Rådata_6000!AY130</f>
        <v>0</v>
      </c>
      <c r="BG268">
        <f>Rådata_6000!AZ130</f>
        <v>0</v>
      </c>
      <c r="BH268">
        <f>Rådata_6000!BA130</f>
        <v>0</v>
      </c>
      <c r="BI268">
        <f>Rådata_6000!BB130</f>
        <v>0</v>
      </c>
      <c r="BJ268">
        <f>Rådata_6000!BC130</f>
        <v>0</v>
      </c>
      <c r="BK268">
        <f>Rådata_6000!BD130</f>
        <v>0</v>
      </c>
      <c r="BL268">
        <f>Rådata_6000!BE130</f>
        <v>0</v>
      </c>
      <c r="BM268">
        <f>Rådata_6000!BF130</f>
        <v>0</v>
      </c>
      <c r="BN268">
        <f>Rådata_6000!BG130</f>
        <v>0</v>
      </c>
      <c r="BO268">
        <f>Rådata_6000!BH130</f>
        <v>0</v>
      </c>
      <c r="BP268">
        <f>Rådata_6000!BI130</f>
        <v>0</v>
      </c>
      <c r="BQ268">
        <f>Rådata_6000!BJ130</f>
        <v>0</v>
      </c>
      <c r="BR268">
        <f>Rådata_6000!BK130</f>
        <v>0</v>
      </c>
      <c r="BS268">
        <f>Rådata_6000!BL130</f>
        <v>0</v>
      </c>
      <c r="BT268">
        <f>Rådata_6000!BM130</f>
        <v>0</v>
      </c>
      <c r="BU268">
        <f>Rådata_6000!BN130</f>
        <v>0</v>
      </c>
      <c r="BV268">
        <f>Rådata_6000!BO130</f>
        <v>0</v>
      </c>
      <c r="BW268">
        <f>Rådata_6000!BP130</f>
        <v>0</v>
      </c>
      <c r="BX268">
        <f>Rådata_6000!BQ130</f>
        <v>0</v>
      </c>
      <c r="BY268">
        <f>Rådata_6000!BR130</f>
        <v>0</v>
      </c>
      <c r="BZ268">
        <f>Rådata_6000!BS130</f>
        <v>0</v>
      </c>
      <c r="CA268">
        <f>Rådata_6000!BT130</f>
        <v>0</v>
      </c>
      <c r="CB268">
        <f>Rådata_6000!BU130</f>
        <v>0</v>
      </c>
      <c r="CC268">
        <f>Rådata_6000!BV130</f>
        <v>0</v>
      </c>
      <c r="CD268">
        <f>Rådata_6000!BW130</f>
        <v>0</v>
      </c>
      <c r="CE268">
        <f>Rådata_6000!BX130</f>
        <v>0</v>
      </c>
      <c r="CF268">
        <f>Rådata_6000!BY130</f>
        <v>0</v>
      </c>
      <c r="CG268">
        <f>Rådata_6000!BZ130</f>
        <v>0</v>
      </c>
      <c r="CH268">
        <f>Rådata_6000!CA130</f>
        <v>0</v>
      </c>
      <c r="CI268">
        <f>Rådata_6000!CB130</f>
        <v>0</v>
      </c>
      <c r="CJ268">
        <f>Rådata_6000!CC130</f>
        <v>0</v>
      </c>
      <c r="CK268">
        <f>Rådata_6000!CD130</f>
        <v>0</v>
      </c>
      <c r="CL268">
        <f>Rådata_6000!CE130</f>
        <v>0</v>
      </c>
      <c r="CM268">
        <f>Rådata_6000!CF130</f>
        <v>0</v>
      </c>
      <c r="CN268">
        <f>Rådata_6000!CG130</f>
        <v>0</v>
      </c>
      <c r="CO268">
        <f>Rådata_6000!CH130</f>
        <v>0</v>
      </c>
      <c r="CP268">
        <f>Rådata_6000!CI130</f>
        <v>0</v>
      </c>
      <c r="CQ268">
        <f>Rådata_6000!CJ130</f>
        <v>0</v>
      </c>
      <c r="CR268">
        <f>Rådata_6000!CK130</f>
        <v>0</v>
      </c>
      <c r="CS268">
        <f>Rådata_6000!CL130</f>
        <v>0</v>
      </c>
      <c r="CT268">
        <f>Rådata_6000!CM130</f>
        <v>0</v>
      </c>
      <c r="CU268">
        <f>Rådata_6000!CN130</f>
        <v>0</v>
      </c>
      <c r="CV268">
        <f>Rådata_6000!CO130</f>
        <v>0</v>
      </c>
      <c r="CW268">
        <f>Rådata_6000!CP130</f>
        <v>0</v>
      </c>
      <c r="CX268">
        <f>Rådata_6000!CQ130</f>
        <v>0</v>
      </c>
      <c r="CY268">
        <f>Rådata_6000!CR130</f>
        <v>0</v>
      </c>
      <c r="CZ268">
        <f>Rådata_6000!CS130</f>
        <v>0</v>
      </c>
      <c r="DA268">
        <f>Rådata_6000!CT130</f>
        <v>0</v>
      </c>
      <c r="DB268">
        <f>Rådata_6000!CU130</f>
        <v>0</v>
      </c>
      <c r="DC268">
        <f>Rådata_6000!CV130</f>
        <v>0</v>
      </c>
      <c r="DD268">
        <f>Rådata_6000!CW130</f>
        <v>0</v>
      </c>
      <c r="DE268">
        <f>Rådata_6000!CX130</f>
        <v>0</v>
      </c>
      <c r="DF268">
        <f>Rådata_6000!CY130</f>
        <v>0</v>
      </c>
      <c r="DG268">
        <f>Rådata_6000!CZ130</f>
        <v>0</v>
      </c>
      <c r="DH268">
        <f>Rådata_6000!DA130</f>
        <v>0</v>
      </c>
      <c r="DI268">
        <f>Rådata_6000!DB130</f>
        <v>0</v>
      </c>
      <c r="DJ268">
        <f>Rådata_6000!DC130</f>
        <v>0</v>
      </c>
      <c r="DK268">
        <f>Rådata_6000!DD130</f>
        <v>0</v>
      </c>
      <c r="DL268">
        <f>Rådata_6000!DE130</f>
        <v>0</v>
      </c>
      <c r="DM268">
        <f>Rådata_6000!DF130</f>
        <v>0</v>
      </c>
      <c r="DN268">
        <f>Rådata_6000!DG130</f>
        <v>0</v>
      </c>
      <c r="DO268">
        <f>Rådata_6000!DH130</f>
        <v>0</v>
      </c>
      <c r="DP268">
        <f>Rådata_6000!DI130</f>
        <v>0</v>
      </c>
      <c r="DQ268">
        <f>Rådata_6000!DJ130</f>
        <v>0</v>
      </c>
      <c r="DR268">
        <f>Rådata_6000!DK130</f>
        <v>0</v>
      </c>
      <c r="DS268">
        <f>Rådata_6000!DL130</f>
        <v>0</v>
      </c>
      <c r="DT268">
        <f>Rådata_6000!DM130</f>
        <v>0</v>
      </c>
      <c r="DU268">
        <f>Rådata_6000!DN130</f>
        <v>0</v>
      </c>
      <c r="DV268">
        <f>Rådata_6000!DO130</f>
        <v>0</v>
      </c>
      <c r="DW268">
        <f>Rådata_6000!DP130</f>
        <v>0</v>
      </c>
      <c r="DX268">
        <f>Rådata_6000!DQ130</f>
        <v>0</v>
      </c>
      <c r="DY268">
        <f>Rådata_6000!DR130</f>
        <v>0</v>
      </c>
      <c r="DZ268">
        <f>Rådata_6000!DS130</f>
        <v>0</v>
      </c>
      <c r="EA268">
        <f>Rådata_6000!DT130</f>
        <v>0</v>
      </c>
      <c r="EB268">
        <f>Rådata_6000!DU130</f>
        <v>0</v>
      </c>
      <c r="EC268">
        <f>Rådata_6000!DV130</f>
        <v>0</v>
      </c>
      <c r="ED268">
        <f>Rådata_6000!DW130</f>
        <v>0</v>
      </c>
      <c r="EE268">
        <f>Rådata_6000!DX130</f>
        <v>0</v>
      </c>
      <c r="EF268">
        <f>Rådata_6000!DY130</f>
        <v>0</v>
      </c>
      <c r="EG268">
        <f>Rådata_6000!DZ130</f>
        <v>0</v>
      </c>
      <c r="EH268">
        <f>Rådata_6000!EA130</f>
        <v>0</v>
      </c>
      <c r="EI268">
        <f>Rådata_6000!EB130</f>
        <v>0</v>
      </c>
      <c r="EJ268">
        <f>Rådata_6000!EC130</f>
        <v>0</v>
      </c>
      <c r="EK268">
        <f>Rådata_6000!ED130</f>
        <v>0</v>
      </c>
      <c r="EL268">
        <f>Rådata_6000!EE130</f>
        <v>0</v>
      </c>
      <c r="EM268">
        <f>Rådata_6000!EF130</f>
        <v>0</v>
      </c>
      <c r="EN268">
        <f>Rådata_6000!EG130</f>
        <v>0</v>
      </c>
      <c r="EO268">
        <f>Rådata_6000!EH130</f>
        <v>0</v>
      </c>
      <c r="EP268">
        <f>Rådata_6000!EI130</f>
        <v>0</v>
      </c>
      <c r="EQ268">
        <f>Rådata_6000!EJ130</f>
        <v>0</v>
      </c>
      <c r="ER268">
        <f>Rådata_6000!EK130</f>
        <v>0</v>
      </c>
      <c r="ES268">
        <f>Rådata_6000!EL130</f>
        <v>0</v>
      </c>
      <c r="ET268">
        <f>Rådata_6000!EM130</f>
        <v>0</v>
      </c>
      <c r="EU268">
        <f>Rådata_6000!EN130</f>
        <v>0</v>
      </c>
      <c r="EV268">
        <f>Rådata_6000!EO130</f>
        <v>0</v>
      </c>
      <c r="EW268">
        <f>Rådata_6000!EP130</f>
        <v>0</v>
      </c>
      <c r="EX268">
        <f>Rådata_6000!EQ130</f>
        <v>0</v>
      </c>
      <c r="EY268">
        <f>Rådata_6000!ER130</f>
        <v>0</v>
      </c>
      <c r="EZ268">
        <f>Rådata_6000!ES130</f>
        <v>0</v>
      </c>
      <c r="FA268">
        <f>Rådata_6000!ET130</f>
        <v>0</v>
      </c>
      <c r="FB268">
        <f>Rådata_6000!EU130</f>
        <v>0</v>
      </c>
      <c r="FC268">
        <f>Rådata_6000!EV130</f>
        <v>0</v>
      </c>
      <c r="FD268">
        <f>Rådata_6000!EW130</f>
        <v>0</v>
      </c>
      <c r="FE268">
        <f>Rådata_6000!EX130</f>
        <v>0</v>
      </c>
      <c r="FF268">
        <f>Rådata_6000!EY130</f>
        <v>0</v>
      </c>
      <c r="FG268">
        <f>Rådata_6000!EZ130</f>
        <v>0</v>
      </c>
      <c r="FH268">
        <f>Rådata_6000!FA130</f>
        <v>0</v>
      </c>
      <c r="FI268">
        <f>Rådata_6000!FB130</f>
        <v>0</v>
      </c>
      <c r="FJ268">
        <f>Rådata_6000!FC130</f>
        <v>0</v>
      </c>
      <c r="FK268">
        <f>Rådata_6000!FD130</f>
        <v>0</v>
      </c>
      <c r="FL268">
        <f>Rådata_6000!FE130</f>
        <v>0</v>
      </c>
      <c r="FM268">
        <f>Rådata_6000!FF130</f>
        <v>0</v>
      </c>
      <c r="FN268">
        <f>Rådata_6000!FG130</f>
        <v>0</v>
      </c>
      <c r="FO268">
        <f>Rådata_6000!FH130</f>
        <v>0</v>
      </c>
      <c r="FP268">
        <f>Rådata_6000!FI130</f>
        <v>0</v>
      </c>
      <c r="FQ268">
        <f>Rådata_6000!FJ130</f>
        <v>0</v>
      </c>
      <c r="FR268">
        <f>Rådata_6000!FK130</f>
        <v>0</v>
      </c>
      <c r="FS268">
        <f>Rådata_6000!FL130</f>
        <v>0</v>
      </c>
      <c r="FT268">
        <f>Rådata_6000!FM130</f>
        <v>0</v>
      </c>
      <c r="FU268">
        <f>Rådata_6000!FN130</f>
        <v>0</v>
      </c>
      <c r="FV268">
        <f>Rådata_6000!FO130</f>
        <v>0</v>
      </c>
      <c r="FW268">
        <f>Rådata_6000!FP130</f>
        <v>0</v>
      </c>
      <c r="FX268">
        <f>Rådata_6000!FQ130</f>
        <v>0</v>
      </c>
      <c r="FY268">
        <f>Rådata_6000!FR130</f>
        <v>0</v>
      </c>
      <c r="FZ268">
        <f>Rådata_6000!FS130</f>
        <v>0</v>
      </c>
      <c r="GA268">
        <f>Rådata_6000!FT130</f>
        <v>0</v>
      </c>
      <c r="GB268">
        <f>Rådata_6000!FU130</f>
        <v>0</v>
      </c>
      <c r="GC268">
        <f>Rådata_6000!FV130</f>
        <v>0</v>
      </c>
      <c r="GD268">
        <f>Rådata_6000!FW130</f>
        <v>0</v>
      </c>
      <c r="GE268">
        <f>Rådata_6000!FX130</f>
        <v>0</v>
      </c>
      <c r="GF268">
        <f>Rådata_6000!FY130</f>
        <v>0</v>
      </c>
      <c r="GG268">
        <f>Rådata_6000!FZ130</f>
        <v>0</v>
      </c>
      <c r="GH268">
        <f>Rådata_6000!GA130</f>
        <v>0</v>
      </c>
      <c r="GI268">
        <f>Rådata_6000!GB130</f>
        <v>0</v>
      </c>
      <c r="GJ268">
        <f>Rådata_6000!GC130</f>
        <v>0</v>
      </c>
      <c r="GK268">
        <f>Rådata_6000!GD130</f>
        <v>0</v>
      </c>
      <c r="GL268">
        <f>Rådata_6000!GE130</f>
        <v>0</v>
      </c>
      <c r="GM268">
        <f>Rådata_6000!GF130</f>
        <v>0</v>
      </c>
      <c r="GN268">
        <f>Rådata_6000!GG130</f>
        <v>0</v>
      </c>
      <c r="GO268">
        <f>Rådata_6000!GH130</f>
        <v>0</v>
      </c>
      <c r="GP268">
        <f>Rådata_6000!GI130</f>
        <v>0</v>
      </c>
      <c r="GQ268">
        <f>Rådata_6000!GJ130</f>
        <v>0</v>
      </c>
      <c r="GR268">
        <f>Rådata_6000!GK130</f>
        <v>0</v>
      </c>
      <c r="GS268">
        <f>Rådata_6000!GL130</f>
        <v>0</v>
      </c>
      <c r="GT268">
        <f>Rådata_6000!GM130</f>
        <v>0</v>
      </c>
      <c r="GU268">
        <f>Rådata_6000!GN130</f>
        <v>0</v>
      </c>
      <c r="GV268">
        <f>Rådata_6000!GO130</f>
        <v>0</v>
      </c>
      <c r="GW268">
        <f>Rådata_6000!GP130</f>
        <v>0</v>
      </c>
      <c r="GX268">
        <f>Rådata_6000!GQ130</f>
        <v>0</v>
      </c>
      <c r="GY268">
        <f>Rådata_6000!GR130</f>
        <v>0</v>
      </c>
      <c r="GZ268">
        <f>Rådata_6000!GS130</f>
        <v>0</v>
      </c>
      <c r="HA268">
        <f>Rådata_6000!GT130</f>
        <v>0</v>
      </c>
      <c r="HB268">
        <f>Rådata_6000!GU130</f>
        <v>0</v>
      </c>
      <c r="HC268">
        <f>Rådata_6000!GV130</f>
        <v>0</v>
      </c>
      <c r="HD268">
        <f>Rådata_6000!GW130</f>
        <v>0</v>
      </c>
      <c r="HE268">
        <f>Rådata_6000!GX130</f>
        <v>0</v>
      </c>
      <c r="HF268">
        <f>Rådata_6000!GY130</f>
        <v>0</v>
      </c>
      <c r="HG268">
        <f>Rådata_6000!GZ130</f>
        <v>0</v>
      </c>
      <c r="HH268">
        <f>Rådata_6000!HA130</f>
        <v>0</v>
      </c>
      <c r="HI268">
        <f>Rådata_6000!HB130</f>
        <v>0</v>
      </c>
      <c r="HJ268">
        <f>Rådata_6000!HC130</f>
        <v>0</v>
      </c>
      <c r="HK268">
        <f>Rådata_6000!HD130</f>
        <v>0</v>
      </c>
      <c r="HL268">
        <f>Rådata_6000!HE130</f>
        <v>0</v>
      </c>
      <c r="HM268">
        <f>Rådata_6000!HF130</f>
        <v>0</v>
      </c>
      <c r="HN268">
        <f>Rådata_6000!HG130</f>
        <v>0</v>
      </c>
      <c r="HO268">
        <f>Rådata_6000!HH130</f>
        <v>0</v>
      </c>
      <c r="HP268">
        <f>Rådata_6000!HI130</f>
        <v>0</v>
      </c>
      <c r="HQ268">
        <f>Rådata_6000!HJ130</f>
        <v>0</v>
      </c>
      <c r="HR268">
        <f>Rådata_6000!HK130</f>
        <v>0</v>
      </c>
      <c r="HS268">
        <f>Rådata_6000!HL130</f>
        <v>0</v>
      </c>
      <c r="HT268">
        <f>Rådata_6000!HM130</f>
        <v>0</v>
      </c>
      <c r="HU268">
        <f>Rådata_6000!HN130</f>
        <v>0</v>
      </c>
      <c r="HV268">
        <f>Rådata_6000!HO130</f>
        <v>0</v>
      </c>
      <c r="HW268">
        <f>Rådata_6000!HP130</f>
        <v>0</v>
      </c>
      <c r="HX268">
        <f>Rådata_6000!HQ130</f>
        <v>0</v>
      </c>
      <c r="HY268">
        <f>Rådata_6000!HR130</f>
        <v>0</v>
      </c>
      <c r="HZ268">
        <f>Rådata_6000!HS130</f>
        <v>0</v>
      </c>
      <c r="IA268">
        <f>Rådata_6000!HT130</f>
        <v>0</v>
      </c>
      <c r="IB268">
        <f>Rådata_6000!HU130</f>
        <v>0</v>
      </c>
      <c r="IC268">
        <f>Rådata_6000!HV130</f>
        <v>0</v>
      </c>
      <c r="ID268">
        <f>Rådata_6000!HW130</f>
        <v>0</v>
      </c>
      <c r="IE268">
        <f>Rådata_6000!HX130</f>
        <v>0</v>
      </c>
      <c r="IF268">
        <f>Rådata_6000!HY130</f>
        <v>0</v>
      </c>
      <c r="IG268">
        <f>Rådata_6000!HZ130</f>
        <v>0</v>
      </c>
      <c r="IH268">
        <f>Rådata_6000!IA130</f>
        <v>0</v>
      </c>
      <c r="II268">
        <f>Rådata_6000!IB130</f>
        <v>0</v>
      </c>
      <c r="IJ268">
        <f>Rådata_6000!IC130</f>
        <v>0</v>
      </c>
      <c r="IK268">
        <f>Rådata_6000!ID130</f>
        <v>0</v>
      </c>
      <c r="IL268">
        <f>Rådata_6000!IE130</f>
        <v>0</v>
      </c>
      <c r="IM268">
        <f>Rådata_6000!IF130</f>
        <v>0</v>
      </c>
      <c r="IN268">
        <f>Rådata_6000!IG130</f>
        <v>0</v>
      </c>
      <c r="IO268">
        <f>Rådata_6000!IH130</f>
        <v>0</v>
      </c>
      <c r="IP268">
        <f>Rådata_6000!II130</f>
        <v>0</v>
      </c>
      <c r="IQ268">
        <f>Rådata_6000!IJ130</f>
        <v>0</v>
      </c>
      <c r="IR268">
        <f>Rådata_6000!IK130</f>
        <v>0</v>
      </c>
      <c r="IS268">
        <f>Rådata_6000!IL130</f>
        <v>0</v>
      </c>
      <c r="IT268">
        <f>Rådata_6000!IM130</f>
        <v>0</v>
      </c>
      <c r="IU268">
        <f>Rådata_6000!IN130</f>
        <v>0</v>
      </c>
      <c r="IV268">
        <f>Rådata_6000!IO130</f>
        <v>0</v>
      </c>
      <c r="IW268">
        <f>Rådata_6000!IP130</f>
        <v>0</v>
      </c>
      <c r="IX268">
        <f>Rådata_6000!IQ130</f>
        <v>0</v>
      </c>
      <c r="IY268">
        <f>Rådata_6000!IR130</f>
        <v>0</v>
      </c>
      <c r="IZ268">
        <f>Rådata_6000!IS130</f>
        <v>0</v>
      </c>
      <c r="JA268">
        <f>Rådata_6000!IT130</f>
        <v>0</v>
      </c>
      <c r="JB268">
        <f>Rådata_6000!IU130</f>
        <v>0</v>
      </c>
      <c r="JC268">
        <f>Rådata_6000!IV130</f>
        <v>0</v>
      </c>
      <c r="JD268">
        <f>Rådata_6000!IW130</f>
        <v>0</v>
      </c>
      <c r="JE268">
        <f>Rådata_6000!IX130</f>
        <v>0</v>
      </c>
      <c r="JF268">
        <f>Rådata_6000!IY130</f>
        <v>0</v>
      </c>
      <c r="JG268">
        <f>Rådata_6000!IZ130</f>
        <v>0</v>
      </c>
      <c r="JH268">
        <f>Rådata_6000!JA130</f>
        <v>0</v>
      </c>
      <c r="JI268">
        <f>Rådata_6000!JB130</f>
        <v>0</v>
      </c>
      <c r="JJ268">
        <f>Rådata_6000!JC130</f>
        <v>0</v>
      </c>
      <c r="JK268">
        <f>Rådata_6000!JD130</f>
        <v>0</v>
      </c>
      <c r="JL268">
        <f>Rådata_6000!JE130</f>
        <v>0</v>
      </c>
      <c r="JM268">
        <f>Rådata_6000!JF130</f>
        <v>0</v>
      </c>
      <c r="JN268">
        <f>Rådata_6000!JG130</f>
        <v>0</v>
      </c>
      <c r="JO268">
        <f>Rådata_6000!JH130</f>
        <v>0</v>
      </c>
      <c r="JP268">
        <f>Rådata_6000!JI130</f>
        <v>0</v>
      </c>
      <c r="JQ268">
        <f>Rådata_6000!JJ130</f>
        <v>0</v>
      </c>
      <c r="JR268">
        <f>Rådata_6000!JK130</f>
        <v>0</v>
      </c>
      <c r="JS268">
        <f>Rådata_6000!JL130</f>
        <v>0</v>
      </c>
      <c r="JT268">
        <f>Rådata_6000!JM130</f>
        <v>0</v>
      </c>
      <c r="JU268">
        <f>Rådata_6000!JN130</f>
        <v>0</v>
      </c>
      <c r="JV268">
        <f>Rådata_6000!JO130</f>
        <v>0</v>
      </c>
      <c r="JW268">
        <f>Rådata_6000!JP130</f>
        <v>0</v>
      </c>
      <c r="JX268">
        <f>Rådata_6000!JQ130</f>
        <v>0</v>
      </c>
      <c r="JY268">
        <f>Rådata_6000!JR130</f>
        <v>0</v>
      </c>
      <c r="JZ268">
        <f>Rådata_6000!JS130</f>
        <v>0</v>
      </c>
      <c r="KA268">
        <f>Rådata_6000!JT130</f>
        <v>0</v>
      </c>
      <c r="KB268">
        <f>Rådata_6000!JU130</f>
        <v>0</v>
      </c>
      <c r="KC268">
        <f>Rådata_6000!JV130</f>
        <v>0</v>
      </c>
      <c r="KD268">
        <f>Rådata_6000!JW130</f>
        <v>0</v>
      </c>
      <c r="KE268">
        <f>Rådata_6000!JX130</f>
        <v>0</v>
      </c>
      <c r="KF268">
        <f>Rådata_6000!JY130</f>
        <v>0</v>
      </c>
      <c r="KG268">
        <f>Rådata_6000!JZ130</f>
        <v>0</v>
      </c>
      <c r="KH268">
        <f>Rådata_6000!KA130</f>
        <v>0</v>
      </c>
      <c r="KI268">
        <f>Rådata_6000!KB130</f>
        <v>0</v>
      </c>
      <c r="KJ268">
        <f>Rådata_6000!KC130</f>
        <v>0</v>
      </c>
      <c r="KK268">
        <f>Rådata_6000!KD130</f>
        <v>0</v>
      </c>
      <c r="KL268">
        <f>Rådata_6000!KE130</f>
        <v>0</v>
      </c>
      <c r="KM268">
        <f>Rådata_6000!KF130</f>
        <v>0</v>
      </c>
      <c r="KN268">
        <f>Rådata_6000!KG130</f>
        <v>0</v>
      </c>
      <c r="KO268">
        <f>Rådata_6000!KH130</f>
        <v>0</v>
      </c>
      <c r="KP268">
        <f>Rådata_6000!KI130</f>
        <v>0</v>
      </c>
      <c r="KQ268">
        <f>Rådata_6000!KJ130</f>
        <v>0</v>
      </c>
      <c r="KR268">
        <f>Rådata_6000!KK130</f>
        <v>0</v>
      </c>
      <c r="KS268">
        <f>Rådata_6000!KL130</f>
        <v>0</v>
      </c>
      <c r="KT268">
        <f>Rådata_6000!KM130</f>
        <v>0</v>
      </c>
      <c r="KU268">
        <f>Rådata_6000!KN130</f>
        <v>0</v>
      </c>
      <c r="KV268">
        <f>Rådata_6000!KO130</f>
        <v>0</v>
      </c>
      <c r="KW268">
        <f>Rådata_6000!KP130</f>
        <v>0</v>
      </c>
      <c r="KX268">
        <f>Rådata_6000!KQ130</f>
        <v>0</v>
      </c>
      <c r="KY268">
        <f>Rådata_6000!KR130</f>
        <v>0</v>
      </c>
      <c r="KZ268">
        <f>Rådata_6000!KS130</f>
        <v>0</v>
      </c>
      <c r="LA268">
        <f>Rådata_6000!KT130</f>
        <v>0</v>
      </c>
      <c r="LB268">
        <f>Rådata_6000!KU130</f>
        <v>0</v>
      </c>
      <c r="LC268">
        <f>Rådata_6000!KV130</f>
        <v>0</v>
      </c>
      <c r="LD268">
        <f>Rådata_6000!KW130</f>
        <v>0</v>
      </c>
      <c r="LE268">
        <f>Rådata_6000!KX130</f>
        <v>0</v>
      </c>
      <c r="LF268">
        <f>Rådata_6000!KY130</f>
        <v>0</v>
      </c>
      <c r="LG268">
        <f>Rådata_6000!KZ130</f>
        <v>0</v>
      </c>
      <c r="LH268">
        <f>Rådata_6000!LA130</f>
        <v>0</v>
      </c>
      <c r="LI268">
        <f>Rådata_6000!LB130</f>
        <v>0</v>
      </c>
      <c r="LJ268">
        <f>Rådata_6000!LC130</f>
        <v>0</v>
      </c>
      <c r="LK268">
        <f>Rådata_6000!LD130</f>
        <v>0</v>
      </c>
      <c r="LL268">
        <f>Rådata_6000!LE130</f>
        <v>0</v>
      </c>
      <c r="LM268">
        <f>Rådata_6000!LF130</f>
        <v>0</v>
      </c>
      <c r="LN268">
        <f>Rådata_6000!LG130</f>
        <v>0</v>
      </c>
      <c r="LO268">
        <f>Rådata_6000!LH130</f>
        <v>0</v>
      </c>
      <c r="LP268">
        <f>Rådata_6000!LI130</f>
        <v>0</v>
      </c>
      <c r="LQ268">
        <f>Rådata_6000!LJ130</f>
        <v>0</v>
      </c>
      <c r="LR268">
        <f>Rådata_6000!LK130</f>
        <v>0</v>
      </c>
      <c r="LS268">
        <f>Rådata_6000!LL130</f>
        <v>0</v>
      </c>
      <c r="LT268">
        <f>Rådata_6000!LM130</f>
        <v>0</v>
      </c>
      <c r="LU268">
        <f>Rådata_6000!LN130</f>
        <v>0</v>
      </c>
      <c r="LV268">
        <f>Rådata_6000!LO130</f>
        <v>0</v>
      </c>
      <c r="LW268">
        <f>Rådata_6000!LP130</f>
        <v>0</v>
      </c>
      <c r="LX268">
        <f>Rådata_6000!LQ130</f>
        <v>0</v>
      </c>
      <c r="LY268">
        <f>Rådata_6000!LR130</f>
        <v>0</v>
      </c>
      <c r="LZ268">
        <f>Rådata_6000!LS130</f>
        <v>0</v>
      </c>
      <c r="MA268">
        <f>Rådata_6000!LT130</f>
        <v>0</v>
      </c>
      <c r="MB268">
        <f>Rådata_6000!LU130</f>
        <v>0</v>
      </c>
      <c r="MC268">
        <f>Rådata_6000!LV130</f>
        <v>0</v>
      </c>
      <c r="MD268">
        <f>Rådata_6000!LW130</f>
        <v>0</v>
      </c>
      <c r="ME268">
        <f>Rådata_6000!LX130</f>
        <v>0</v>
      </c>
      <c r="MF268">
        <f>Rådata_6000!LY130</f>
        <v>0</v>
      </c>
      <c r="MG268">
        <f>Rådata_6000!LZ130</f>
        <v>0</v>
      </c>
      <c r="MH268">
        <f>Rådata_6000!MA130</f>
        <v>0</v>
      </c>
      <c r="MI268">
        <f>Rådata_6000!MB130</f>
        <v>0</v>
      </c>
      <c r="MJ268">
        <f>Rådata_6000!MC130</f>
        <v>0</v>
      </c>
      <c r="MK268">
        <f>Rådata_6000!MD130</f>
        <v>0</v>
      </c>
      <c r="ML268">
        <f>Rådata_6000!ME130</f>
        <v>0</v>
      </c>
      <c r="MM268">
        <f>Rådata_6000!MF130</f>
        <v>0</v>
      </c>
      <c r="MN268">
        <f>Rådata_6000!MG130</f>
        <v>0</v>
      </c>
      <c r="MO268">
        <f>Rådata_6000!MH130</f>
        <v>0</v>
      </c>
      <c r="MP268">
        <f>Rådata_6000!MI130</f>
        <v>0</v>
      </c>
      <c r="MQ268">
        <f>Rådata_6000!MJ130</f>
        <v>0</v>
      </c>
      <c r="MR268">
        <f>Rådata_6000!MK130</f>
        <v>0</v>
      </c>
      <c r="MS268">
        <f>Rådata_6000!ML130</f>
        <v>0</v>
      </c>
      <c r="MT268">
        <f>Rådata_6000!MM130</f>
        <v>0</v>
      </c>
      <c r="MU268">
        <f>Rådata_6000!MN130</f>
        <v>0</v>
      </c>
      <c r="MV268">
        <f>Rådata_6000!MO130</f>
        <v>0</v>
      </c>
      <c r="MW268">
        <f>Rådata_6000!MP130</f>
        <v>0</v>
      </c>
      <c r="MX268">
        <f>Rådata_6000!MQ130</f>
        <v>0</v>
      </c>
      <c r="MY268">
        <f>Rådata_6000!MR130</f>
        <v>0</v>
      </c>
      <c r="MZ268">
        <f>Rådata_6000!MS130</f>
        <v>0</v>
      </c>
      <c r="NA268">
        <f>Rådata_6000!MT130</f>
        <v>0</v>
      </c>
      <c r="NB268">
        <f>Rådata_6000!MU130</f>
        <v>0</v>
      </c>
      <c r="NC268">
        <f>Rådata_6000!MV130</f>
        <v>0</v>
      </c>
      <c r="ND268">
        <f>Rådata_6000!MW130</f>
        <v>0</v>
      </c>
      <c r="NE268">
        <f>Rådata_6000!MX130</f>
        <v>0</v>
      </c>
      <c r="NF268">
        <f>Rådata_6000!MY130</f>
        <v>0</v>
      </c>
      <c r="NG268">
        <f>Rådata_6000!MZ130</f>
        <v>0</v>
      </c>
      <c r="NH268">
        <f>Rådata_6000!NA130</f>
        <v>0</v>
      </c>
      <c r="NI268">
        <f>Rådata_6000!NB130</f>
        <v>0</v>
      </c>
      <c r="NJ268">
        <f>Rådata_6000!NC130</f>
        <v>0</v>
      </c>
      <c r="NK268">
        <f>Rådata_6000!ND130</f>
        <v>0</v>
      </c>
      <c r="NL268">
        <f>Rådata_6000!NE130</f>
        <v>0</v>
      </c>
      <c r="NM268">
        <f>Rådata_6000!NF130</f>
        <v>0</v>
      </c>
      <c r="NN268">
        <f>Rådata_6000!NG130</f>
        <v>0</v>
      </c>
      <c r="NO268">
        <f>Rådata_6000!NH130</f>
        <v>0</v>
      </c>
      <c r="NP268">
        <f>Rådata_6000!NI130</f>
        <v>0</v>
      </c>
      <c r="NQ268">
        <f>Rådata_6000!NJ130</f>
        <v>0</v>
      </c>
      <c r="NR268">
        <f>Rådata_6000!NK130</f>
        <v>0</v>
      </c>
      <c r="NS268">
        <f>Rådata_6000!NL130</f>
        <v>0</v>
      </c>
      <c r="NT268">
        <f>Rådata_6000!NM130</f>
        <v>0</v>
      </c>
      <c r="NU268">
        <f>Rådata_6000!NN130</f>
        <v>0</v>
      </c>
      <c r="NV268">
        <f>Rådata_6000!NO130</f>
        <v>0</v>
      </c>
      <c r="NW268">
        <f>Rådata_6000!NP130</f>
        <v>0</v>
      </c>
      <c r="NX268">
        <f>Rådata_6000!NQ130</f>
        <v>0</v>
      </c>
      <c r="NY268">
        <f>Rådata_6000!NR130</f>
        <v>0</v>
      </c>
      <c r="NZ268">
        <f>Rådata_6000!NS130</f>
        <v>0</v>
      </c>
      <c r="OA268">
        <f>Rådata_6000!NT130</f>
        <v>0</v>
      </c>
      <c r="OB268">
        <f>Rådata_6000!NU130</f>
        <v>0</v>
      </c>
      <c r="OC268">
        <f>Rådata_6000!NV130</f>
        <v>0</v>
      </c>
      <c r="OD268">
        <f>Rådata_6000!NW130</f>
        <v>0</v>
      </c>
      <c r="OE268">
        <f>Rådata_6000!NX130</f>
        <v>0</v>
      </c>
      <c r="OF268">
        <f>Rådata_6000!NY130</f>
        <v>0</v>
      </c>
      <c r="OG268">
        <f>Rådata_6000!NZ130</f>
        <v>0</v>
      </c>
      <c r="OH268">
        <f>Rådata_6000!OA130</f>
        <v>0</v>
      </c>
      <c r="OI268">
        <f>Rådata_6000!OB130</f>
        <v>0</v>
      </c>
      <c r="OJ268">
        <f>Rådata_6000!OC130</f>
        <v>0</v>
      </c>
      <c r="OK268">
        <f>Rådata_6000!OD130</f>
        <v>0</v>
      </c>
      <c r="OL268">
        <f>Rådata_6000!OE130</f>
        <v>0</v>
      </c>
      <c r="OM268">
        <f>Rådata_6000!OF130</f>
        <v>0</v>
      </c>
      <c r="ON268">
        <f>Rådata_6000!OG130</f>
        <v>0</v>
      </c>
      <c r="OO268">
        <f>Rådata_6000!OH130</f>
        <v>0</v>
      </c>
      <c r="OP268">
        <f>Rådata_6000!OI130</f>
        <v>0</v>
      </c>
      <c r="OQ268">
        <f>Rådata_6000!OJ130</f>
        <v>0</v>
      </c>
      <c r="OR268">
        <f>Rådata_6000!OK130</f>
        <v>0</v>
      </c>
      <c r="OS268">
        <f>Rådata_6000!OL130</f>
        <v>0</v>
      </c>
    </row>
    <row r="269" spans="1:409">
      <c r="A269" t="s">
        <v>467</v>
      </c>
      <c r="J269">
        <f>Rådata_6000!C131</f>
        <v>0</v>
      </c>
      <c r="K269">
        <f>Rådata_6000!D131</f>
        <v>0</v>
      </c>
      <c r="L269">
        <f>Rådata_6000!E131</f>
        <v>0</v>
      </c>
      <c r="M269">
        <f>Rådata_6000!F131</f>
        <v>0</v>
      </c>
      <c r="N269">
        <f>Rådata_6000!G131</f>
        <v>0</v>
      </c>
      <c r="O269">
        <f>Rådata_6000!H131</f>
        <v>0</v>
      </c>
      <c r="P269">
        <f>Rådata_6000!I131</f>
        <v>0</v>
      </c>
      <c r="Q269">
        <f>Rådata_6000!J131</f>
        <v>0</v>
      </c>
      <c r="R269">
        <f>Rådata_6000!K131</f>
        <v>0</v>
      </c>
      <c r="S269">
        <f>Rådata_6000!L131</f>
        <v>0</v>
      </c>
      <c r="T269">
        <f>Rådata_6000!M131</f>
        <v>0</v>
      </c>
      <c r="U269">
        <f>Rådata_6000!N131</f>
        <v>0</v>
      </c>
      <c r="V269">
        <f>Rådata_6000!O131</f>
        <v>0</v>
      </c>
      <c r="W269">
        <f>Rådata_6000!P131</f>
        <v>0</v>
      </c>
      <c r="X269">
        <f>Rådata_6000!Q131</f>
        <v>0</v>
      </c>
      <c r="Y269">
        <f>Rådata_6000!R131</f>
        <v>0</v>
      </c>
      <c r="Z269">
        <f>Rådata_6000!S131</f>
        <v>0</v>
      </c>
      <c r="AA269">
        <f>Rådata_6000!T131</f>
        <v>0</v>
      </c>
      <c r="AB269">
        <f>Rådata_6000!U131</f>
        <v>0</v>
      </c>
      <c r="AC269">
        <f>Rådata_6000!V131</f>
        <v>0</v>
      </c>
      <c r="AD269">
        <f>Rådata_6000!W131</f>
        <v>0</v>
      </c>
      <c r="AE269">
        <f>Rådata_6000!X131</f>
        <v>0</v>
      </c>
      <c r="AF269">
        <f>Rådata_6000!Y131</f>
        <v>0</v>
      </c>
      <c r="AG269">
        <f>Rådata_6000!Z131</f>
        <v>0</v>
      </c>
      <c r="AH269">
        <f>Rådata_6000!AA131</f>
        <v>0</v>
      </c>
      <c r="AI269">
        <f>Rådata_6000!AB131</f>
        <v>0</v>
      </c>
      <c r="AJ269">
        <f>Rådata_6000!AC131</f>
        <v>0</v>
      </c>
      <c r="AK269">
        <f>Rådata_6000!AD131</f>
        <v>0</v>
      </c>
      <c r="AL269">
        <f>Rådata_6000!AE131</f>
        <v>0</v>
      </c>
      <c r="AM269">
        <f>Rådata_6000!AF131</f>
        <v>0</v>
      </c>
      <c r="AN269">
        <f>Rådata_6000!AG131</f>
        <v>0</v>
      </c>
      <c r="AO269">
        <f>Rådata_6000!AH131</f>
        <v>0</v>
      </c>
      <c r="AP269">
        <f>Rådata_6000!AI131</f>
        <v>0</v>
      </c>
      <c r="AQ269">
        <f>Rådata_6000!AJ131</f>
        <v>0</v>
      </c>
      <c r="AR269">
        <f>Rådata_6000!AK131</f>
        <v>0</v>
      </c>
      <c r="AS269">
        <f>Rådata_6000!AL131</f>
        <v>0</v>
      </c>
      <c r="AT269">
        <f>Rådata_6000!AM131</f>
        <v>0</v>
      </c>
      <c r="AU269">
        <f>Rådata_6000!AN131</f>
        <v>0</v>
      </c>
      <c r="AV269">
        <f>Rådata_6000!AO131</f>
        <v>0</v>
      </c>
      <c r="AW269">
        <f>Rådata_6000!AP131</f>
        <v>0</v>
      </c>
      <c r="AX269">
        <f>Rådata_6000!AQ131</f>
        <v>0</v>
      </c>
      <c r="AY269">
        <f>Rådata_6000!AR131</f>
        <v>0</v>
      </c>
      <c r="AZ269">
        <f>Rådata_6000!AS131</f>
        <v>0</v>
      </c>
      <c r="BA269">
        <f>Rådata_6000!AT131</f>
        <v>0</v>
      </c>
      <c r="BB269">
        <f>Rådata_6000!AU131</f>
        <v>0</v>
      </c>
      <c r="BC269">
        <f>Rådata_6000!AV131</f>
        <v>0</v>
      </c>
      <c r="BD269">
        <f>Rådata_6000!AW131</f>
        <v>0</v>
      </c>
      <c r="BE269">
        <f>Rådata_6000!AX131</f>
        <v>0</v>
      </c>
      <c r="BF269">
        <f>Rådata_6000!AY131</f>
        <v>0</v>
      </c>
      <c r="BG269">
        <f>Rådata_6000!AZ131</f>
        <v>0</v>
      </c>
      <c r="BH269">
        <f>Rådata_6000!BA131</f>
        <v>0</v>
      </c>
      <c r="BI269">
        <f>Rådata_6000!BB131</f>
        <v>0</v>
      </c>
      <c r="BJ269">
        <f>Rådata_6000!BC131</f>
        <v>0</v>
      </c>
      <c r="BK269">
        <f>Rådata_6000!BD131</f>
        <v>0</v>
      </c>
      <c r="BL269">
        <f>Rådata_6000!BE131</f>
        <v>0</v>
      </c>
      <c r="BM269">
        <f>Rådata_6000!BF131</f>
        <v>0</v>
      </c>
      <c r="BN269">
        <f>Rådata_6000!BG131</f>
        <v>0</v>
      </c>
      <c r="BO269">
        <f>Rådata_6000!BH131</f>
        <v>0</v>
      </c>
      <c r="BP269">
        <f>Rådata_6000!BI131</f>
        <v>0</v>
      </c>
      <c r="BQ269">
        <f>Rådata_6000!BJ131</f>
        <v>0</v>
      </c>
      <c r="BR269">
        <f>Rådata_6000!BK131</f>
        <v>0</v>
      </c>
      <c r="BS269">
        <f>Rådata_6000!BL131</f>
        <v>0</v>
      </c>
      <c r="BT269">
        <f>Rådata_6000!BM131</f>
        <v>0</v>
      </c>
      <c r="BU269">
        <f>Rådata_6000!BN131</f>
        <v>0</v>
      </c>
      <c r="BV269">
        <f>Rådata_6000!BO131</f>
        <v>0</v>
      </c>
      <c r="BW269">
        <f>Rådata_6000!BP131</f>
        <v>0</v>
      </c>
      <c r="BX269">
        <f>Rådata_6000!BQ131</f>
        <v>0</v>
      </c>
      <c r="BY269">
        <f>Rådata_6000!BR131</f>
        <v>0</v>
      </c>
      <c r="BZ269">
        <f>Rådata_6000!BS131</f>
        <v>0</v>
      </c>
      <c r="CA269">
        <f>Rådata_6000!BT131</f>
        <v>0</v>
      </c>
      <c r="CB269">
        <f>Rådata_6000!BU131</f>
        <v>0</v>
      </c>
      <c r="CC269">
        <f>Rådata_6000!BV131</f>
        <v>0</v>
      </c>
      <c r="CD269">
        <f>Rådata_6000!BW131</f>
        <v>0</v>
      </c>
      <c r="CE269">
        <f>Rådata_6000!BX131</f>
        <v>0</v>
      </c>
      <c r="CF269">
        <f>Rådata_6000!BY131</f>
        <v>0</v>
      </c>
      <c r="CG269">
        <f>Rådata_6000!BZ131</f>
        <v>0</v>
      </c>
      <c r="CH269">
        <f>Rådata_6000!CA131</f>
        <v>0</v>
      </c>
      <c r="CI269">
        <f>Rådata_6000!CB131</f>
        <v>0</v>
      </c>
      <c r="CJ269">
        <f>Rådata_6000!CC131</f>
        <v>0</v>
      </c>
      <c r="CK269">
        <f>Rådata_6000!CD131</f>
        <v>0</v>
      </c>
      <c r="CL269">
        <f>Rådata_6000!CE131</f>
        <v>0</v>
      </c>
      <c r="CM269">
        <f>Rådata_6000!CF131</f>
        <v>0</v>
      </c>
      <c r="CN269">
        <f>Rådata_6000!CG131</f>
        <v>0</v>
      </c>
      <c r="CO269">
        <f>Rådata_6000!CH131</f>
        <v>0</v>
      </c>
      <c r="CP269">
        <f>Rådata_6000!CI131</f>
        <v>0</v>
      </c>
      <c r="CQ269">
        <f>Rådata_6000!CJ131</f>
        <v>0</v>
      </c>
      <c r="CR269">
        <f>Rådata_6000!CK131</f>
        <v>0</v>
      </c>
      <c r="CS269">
        <f>Rådata_6000!CL131</f>
        <v>0</v>
      </c>
      <c r="CT269">
        <f>Rådata_6000!CM131</f>
        <v>0</v>
      </c>
      <c r="CU269">
        <f>Rådata_6000!CN131</f>
        <v>0</v>
      </c>
      <c r="CV269">
        <f>Rådata_6000!CO131</f>
        <v>0</v>
      </c>
      <c r="CW269">
        <f>Rådata_6000!CP131</f>
        <v>0</v>
      </c>
      <c r="CX269">
        <f>Rådata_6000!CQ131</f>
        <v>0</v>
      </c>
      <c r="CY269">
        <f>Rådata_6000!CR131</f>
        <v>0</v>
      </c>
      <c r="CZ269">
        <f>Rådata_6000!CS131</f>
        <v>0</v>
      </c>
      <c r="DA269">
        <f>Rådata_6000!CT131</f>
        <v>0</v>
      </c>
      <c r="DB269">
        <f>Rådata_6000!CU131</f>
        <v>0</v>
      </c>
      <c r="DC269">
        <f>Rådata_6000!CV131</f>
        <v>0</v>
      </c>
      <c r="DD269">
        <f>Rådata_6000!CW131</f>
        <v>0</v>
      </c>
      <c r="DE269">
        <f>Rådata_6000!CX131</f>
        <v>0</v>
      </c>
      <c r="DF269">
        <f>Rådata_6000!CY131</f>
        <v>0</v>
      </c>
      <c r="DG269">
        <f>Rådata_6000!CZ131</f>
        <v>0</v>
      </c>
      <c r="DH269">
        <f>Rådata_6000!DA131</f>
        <v>0</v>
      </c>
      <c r="DI269">
        <f>Rådata_6000!DB131</f>
        <v>0</v>
      </c>
      <c r="DJ269">
        <f>Rådata_6000!DC131</f>
        <v>0</v>
      </c>
      <c r="DK269">
        <f>Rådata_6000!DD131</f>
        <v>0</v>
      </c>
      <c r="DL269">
        <f>Rådata_6000!DE131</f>
        <v>0</v>
      </c>
      <c r="DM269">
        <f>Rådata_6000!DF131</f>
        <v>0</v>
      </c>
      <c r="DN269">
        <f>Rådata_6000!DG131</f>
        <v>0</v>
      </c>
      <c r="DO269">
        <f>Rådata_6000!DH131</f>
        <v>0</v>
      </c>
      <c r="DP269">
        <f>Rådata_6000!DI131</f>
        <v>0</v>
      </c>
      <c r="DQ269">
        <f>Rådata_6000!DJ131</f>
        <v>0</v>
      </c>
      <c r="DR269">
        <f>Rådata_6000!DK131</f>
        <v>0</v>
      </c>
      <c r="DS269">
        <f>Rådata_6000!DL131</f>
        <v>0</v>
      </c>
      <c r="DT269">
        <f>Rådata_6000!DM131</f>
        <v>0</v>
      </c>
      <c r="DU269">
        <f>Rådata_6000!DN131</f>
        <v>0</v>
      </c>
      <c r="DV269">
        <f>Rådata_6000!DO131</f>
        <v>0</v>
      </c>
      <c r="DW269">
        <f>Rådata_6000!DP131</f>
        <v>0</v>
      </c>
      <c r="DX269">
        <f>Rådata_6000!DQ131</f>
        <v>0</v>
      </c>
      <c r="DY269">
        <f>Rådata_6000!DR131</f>
        <v>0</v>
      </c>
      <c r="DZ269">
        <f>Rådata_6000!DS131</f>
        <v>0</v>
      </c>
      <c r="EA269">
        <f>Rådata_6000!DT131</f>
        <v>0</v>
      </c>
      <c r="EB269">
        <f>Rådata_6000!DU131</f>
        <v>0</v>
      </c>
      <c r="EC269">
        <f>Rådata_6000!DV131</f>
        <v>0</v>
      </c>
      <c r="ED269">
        <f>Rådata_6000!DW131</f>
        <v>0</v>
      </c>
      <c r="EE269">
        <f>Rådata_6000!DX131</f>
        <v>0</v>
      </c>
      <c r="EF269">
        <f>Rådata_6000!DY131</f>
        <v>0</v>
      </c>
      <c r="EG269">
        <f>Rådata_6000!DZ131</f>
        <v>0</v>
      </c>
      <c r="EH269">
        <f>Rådata_6000!EA131</f>
        <v>0</v>
      </c>
      <c r="EI269">
        <f>Rådata_6000!EB131</f>
        <v>0</v>
      </c>
      <c r="EJ269">
        <f>Rådata_6000!EC131</f>
        <v>0</v>
      </c>
      <c r="EK269">
        <f>Rådata_6000!ED131</f>
        <v>0</v>
      </c>
      <c r="EL269">
        <f>Rådata_6000!EE131</f>
        <v>0</v>
      </c>
      <c r="EM269">
        <f>Rådata_6000!EF131</f>
        <v>0</v>
      </c>
      <c r="EN269">
        <f>Rådata_6000!EG131</f>
        <v>0</v>
      </c>
      <c r="EO269">
        <f>Rådata_6000!EH131</f>
        <v>0</v>
      </c>
      <c r="EP269">
        <f>Rådata_6000!EI131</f>
        <v>0</v>
      </c>
      <c r="EQ269">
        <f>Rådata_6000!EJ131</f>
        <v>0</v>
      </c>
      <c r="ER269">
        <f>Rådata_6000!EK131</f>
        <v>0</v>
      </c>
      <c r="ES269">
        <f>Rådata_6000!EL131</f>
        <v>0</v>
      </c>
      <c r="ET269">
        <f>Rådata_6000!EM131</f>
        <v>0</v>
      </c>
      <c r="EU269">
        <f>Rådata_6000!EN131</f>
        <v>0</v>
      </c>
      <c r="EV269">
        <f>Rådata_6000!EO131</f>
        <v>0</v>
      </c>
      <c r="EW269">
        <f>Rådata_6000!EP131</f>
        <v>0</v>
      </c>
      <c r="EX269">
        <f>Rådata_6000!EQ131</f>
        <v>0</v>
      </c>
      <c r="EY269">
        <f>Rådata_6000!ER131</f>
        <v>0</v>
      </c>
      <c r="EZ269">
        <f>Rådata_6000!ES131</f>
        <v>0</v>
      </c>
      <c r="FA269">
        <f>Rådata_6000!ET131</f>
        <v>0</v>
      </c>
      <c r="FB269">
        <f>Rådata_6000!EU131</f>
        <v>0</v>
      </c>
      <c r="FC269">
        <f>Rådata_6000!EV131</f>
        <v>0</v>
      </c>
      <c r="FD269">
        <f>Rådata_6000!EW131</f>
        <v>0</v>
      </c>
      <c r="FE269">
        <f>Rådata_6000!EX131</f>
        <v>0</v>
      </c>
      <c r="FF269">
        <f>Rådata_6000!EY131</f>
        <v>0</v>
      </c>
      <c r="FG269">
        <f>Rådata_6000!EZ131</f>
        <v>0</v>
      </c>
      <c r="FH269">
        <f>Rådata_6000!FA131</f>
        <v>0</v>
      </c>
      <c r="FI269">
        <f>Rådata_6000!FB131</f>
        <v>0</v>
      </c>
      <c r="FJ269">
        <f>Rådata_6000!FC131</f>
        <v>0</v>
      </c>
      <c r="FK269">
        <f>Rådata_6000!FD131</f>
        <v>0</v>
      </c>
      <c r="FL269">
        <f>Rådata_6000!FE131</f>
        <v>0</v>
      </c>
      <c r="FM269">
        <f>Rådata_6000!FF131</f>
        <v>0</v>
      </c>
      <c r="FN269">
        <f>Rådata_6000!FG131</f>
        <v>0</v>
      </c>
      <c r="FO269">
        <f>Rådata_6000!FH131</f>
        <v>0</v>
      </c>
      <c r="FP269">
        <f>Rådata_6000!FI131</f>
        <v>0</v>
      </c>
      <c r="FQ269">
        <f>Rådata_6000!FJ131</f>
        <v>0</v>
      </c>
      <c r="FR269">
        <f>Rådata_6000!FK131</f>
        <v>0</v>
      </c>
      <c r="FS269">
        <f>Rådata_6000!FL131</f>
        <v>0</v>
      </c>
      <c r="FT269">
        <f>Rådata_6000!FM131</f>
        <v>0</v>
      </c>
      <c r="FU269">
        <f>Rådata_6000!FN131</f>
        <v>0</v>
      </c>
      <c r="FV269">
        <f>Rådata_6000!FO131</f>
        <v>0</v>
      </c>
      <c r="FW269">
        <f>Rådata_6000!FP131</f>
        <v>0</v>
      </c>
      <c r="FX269">
        <f>Rådata_6000!FQ131</f>
        <v>0</v>
      </c>
      <c r="FY269">
        <f>Rådata_6000!FR131</f>
        <v>0</v>
      </c>
      <c r="FZ269">
        <f>Rådata_6000!FS131</f>
        <v>0</v>
      </c>
      <c r="GA269">
        <f>Rådata_6000!FT131</f>
        <v>0</v>
      </c>
      <c r="GB269">
        <f>Rådata_6000!FU131</f>
        <v>0</v>
      </c>
      <c r="GC269">
        <f>Rådata_6000!FV131</f>
        <v>0</v>
      </c>
      <c r="GD269">
        <f>Rådata_6000!FW131</f>
        <v>0</v>
      </c>
      <c r="GE269">
        <f>Rådata_6000!FX131</f>
        <v>0</v>
      </c>
      <c r="GF269">
        <f>Rådata_6000!FY131</f>
        <v>0</v>
      </c>
      <c r="GG269">
        <f>Rådata_6000!FZ131</f>
        <v>0</v>
      </c>
      <c r="GH269">
        <f>Rådata_6000!GA131</f>
        <v>0</v>
      </c>
      <c r="GI269">
        <f>Rådata_6000!GB131</f>
        <v>0</v>
      </c>
      <c r="GJ269">
        <f>Rådata_6000!GC131</f>
        <v>0</v>
      </c>
      <c r="GK269">
        <f>Rådata_6000!GD131</f>
        <v>0</v>
      </c>
      <c r="GL269">
        <f>Rådata_6000!GE131</f>
        <v>0</v>
      </c>
      <c r="GM269">
        <f>Rådata_6000!GF131</f>
        <v>0</v>
      </c>
      <c r="GN269">
        <f>Rådata_6000!GG131</f>
        <v>0</v>
      </c>
      <c r="GO269">
        <f>Rådata_6000!GH131</f>
        <v>0</v>
      </c>
      <c r="GP269">
        <f>Rådata_6000!GI131</f>
        <v>0</v>
      </c>
      <c r="GQ269">
        <f>Rådata_6000!GJ131</f>
        <v>0</v>
      </c>
      <c r="GR269">
        <f>Rådata_6000!GK131</f>
        <v>0</v>
      </c>
      <c r="GS269">
        <f>Rådata_6000!GL131</f>
        <v>0</v>
      </c>
      <c r="GT269">
        <f>Rådata_6000!GM131</f>
        <v>0</v>
      </c>
      <c r="GU269">
        <f>Rådata_6000!GN131</f>
        <v>0</v>
      </c>
      <c r="GV269">
        <f>Rådata_6000!GO131</f>
        <v>0</v>
      </c>
      <c r="GW269">
        <f>Rådata_6000!GP131</f>
        <v>0</v>
      </c>
      <c r="GX269">
        <f>Rådata_6000!GQ131</f>
        <v>0</v>
      </c>
      <c r="GY269">
        <f>Rådata_6000!GR131</f>
        <v>0</v>
      </c>
      <c r="GZ269">
        <f>Rådata_6000!GS131</f>
        <v>0</v>
      </c>
      <c r="HA269">
        <f>Rådata_6000!GT131</f>
        <v>0</v>
      </c>
      <c r="HB269">
        <f>Rådata_6000!GU131</f>
        <v>0</v>
      </c>
      <c r="HC269">
        <f>Rådata_6000!GV131</f>
        <v>0</v>
      </c>
      <c r="HD269">
        <f>Rådata_6000!GW131</f>
        <v>0</v>
      </c>
      <c r="HE269">
        <f>Rådata_6000!GX131</f>
        <v>0</v>
      </c>
      <c r="HF269">
        <f>Rådata_6000!GY131</f>
        <v>0</v>
      </c>
      <c r="HG269">
        <f>Rådata_6000!GZ131</f>
        <v>0</v>
      </c>
      <c r="HH269">
        <f>Rådata_6000!HA131</f>
        <v>0</v>
      </c>
      <c r="HI269">
        <f>Rådata_6000!HB131</f>
        <v>0</v>
      </c>
      <c r="HJ269">
        <f>Rådata_6000!HC131</f>
        <v>0</v>
      </c>
      <c r="HK269">
        <f>Rådata_6000!HD131</f>
        <v>0</v>
      </c>
      <c r="HL269">
        <f>Rådata_6000!HE131</f>
        <v>0</v>
      </c>
      <c r="HM269">
        <f>Rådata_6000!HF131</f>
        <v>0</v>
      </c>
      <c r="HN269">
        <f>Rådata_6000!HG131</f>
        <v>0</v>
      </c>
      <c r="HO269">
        <f>Rådata_6000!HH131</f>
        <v>0</v>
      </c>
      <c r="HP269">
        <f>Rådata_6000!HI131</f>
        <v>0</v>
      </c>
      <c r="HQ269">
        <f>Rådata_6000!HJ131</f>
        <v>0</v>
      </c>
      <c r="HR269">
        <f>Rådata_6000!HK131</f>
        <v>0</v>
      </c>
      <c r="HS269">
        <f>Rådata_6000!HL131</f>
        <v>0</v>
      </c>
      <c r="HT269">
        <f>Rådata_6000!HM131</f>
        <v>0</v>
      </c>
      <c r="HU269">
        <f>Rådata_6000!HN131</f>
        <v>0</v>
      </c>
      <c r="HV269">
        <f>Rådata_6000!HO131</f>
        <v>0</v>
      </c>
      <c r="HW269">
        <f>Rådata_6000!HP131</f>
        <v>0</v>
      </c>
      <c r="HX269">
        <f>Rådata_6000!HQ131</f>
        <v>0</v>
      </c>
      <c r="HY269">
        <f>Rådata_6000!HR131</f>
        <v>0</v>
      </c>
      <c r="HZ269">
        <f>Rådata_6000!HS131</f>
        <v>0</v>
      </c>
      <c r="IA269">
        <f>Rådata_6000!HT131</f>
        <v>0</v>
      </c>
      <c r="IB269">
        <f>Rådata_6000!HU131</f>
        <v>0</v>
      </c>
      <c r="IC269">
        <f>Rådata_6000!HV131</f>
        <v>0</v>
      </c>
      <c r="ID269">
        <f>Rådata_6000!HW131</f>
        <v>0</v>
      </c>
      <c r="IE269">
        <f>Rådata_6000!HX131</f>
        <v>0</v>
      </c>
      <c r="IF269">
        <f>Rådata_6000!HY131</f>
        <v>0</v>
      </c>
      <c r="IG269">
        <f>Rådata_6000!HZ131</f>
        <v>0</v>
      </c>
      <c r="IH269">
        <f>Rådata_6000!IA131</f>
        <v>0</v>
      </c>
      <c r="II269">
        <f>Rådata_6000!IB131</f>
        <v>0</v>
      </c>
      <c r="IJ269">
        <f>Rådata_6000!IC131</f>
        <v>0</v>
      </c>
      <c r="IK269">
        <f>Rådata_6000!ID131</f>
        <v>0</v>
      </c>
      <c r="IL269">
        <f>Rådata_6000!IE131</f>
        <v>0</v>
      </c>
      <c r="IM269">
        <f>Rådata_6000!IF131</f>
        <v>0</v>
      </c>
      <c r="IN269">
        <f>Rådata_6000!IG131</f>
        <v>0</v>
      </c>
      <c r="IO269">
        <f>Rådata_6000!IH131</f>
        <v>0</v>
      </c>
      <c r="IP269">
        <f>Rådata_6000!II131</f>
        <v>0</v>
      </c>
      <c r="IQ269">
        <f>Rådata_6000!IJ131</f>
        <v>0</v>
      </c>
      <c r="IR269">
        <f>Rådata_6000!IK131</f>
        <v>0</v>
      </c>
      <c r="IS269">
        <f>Rådata_6000!IL131</f>
        <v>0</v>
      </c>
      <c r="IT269">
        <f>Rådata_6000!IM131</f>
        <v>0</v>
      </c>
      <c r="IU269">
        <f>Rådata_6000!IN131</f>
        <v>0</v>
      </c>
      <c r="IV269">
        <f>Rådata_6000!IO131</f>
        <v>0</v>
      </c>
      <c r="IW269">
        <f>Rådata_6000!IP131</f>
        <v>0</v>
      </c>
      <c r="IX269">
        <f>Rådata_6000!IQ131</f>
        <v>0</v>
      </c>
      <c r="IY269">
        <f>Rådata_6000!IR131</f>
        <v>0</v>
      </c>
      <c r="IZ269">
        <f>Rådata_6000!IS131</f>
        <v>0</v>
      </c>
      <c r="JA269">
        <f>Rådata_6000!IT131</f>
        <v>0</v>
      </c>
      <c r="JB269">
        <f>Rådata_6000!IU131</f>
        <v>0</v>
      </c>
      <c r="JC269">
        <f>Rådata_6000!IV131</f>
        <v>0</v>
      </c>
      <c r="JD269">
        <f>Rådata_6000!IW131</f>
        <v>0</v>
      </c>
      <c r="JE269">
        <f>Rådata_6000!IX131</f>
        <v>0</v>
      </c>
      <c r="JF269">
        <f>Rådata_6000!IY131</f>
        <v>0</v>
      </c>
      <c r="JG269">
        <f>Rådata_6000!IZ131</f>
        <v>0</v>
      </c>
      <c r="JH269">
        <f>Rådata_6000!JA131</f>
        <v>0</v>
      </c>
      <c r="JI269">
        <f>Rådata_6000!JB131</f>
        <v>0</v>
      </c>
      <c r="JJ269">
        <f>Rådata_6000!JC131</f>
        <v>0</v>
      </c>
      <c r="JK269">
        <f>Rådata_6000!JD131</f>
        <v>0</v>
      </c>
      <c r="JL269">
        <f>Rådata_6000!JE131</f>
        <v>0</v>
      </c>
      <c r="JM269">
        <f>Rådata_6000!JF131</f>
        <v>0</v>
      </c>
      <c r="JN269">
        <f>Rådata_6000!JG131</f>
        <v>0</v>
      </c>
      <c r="JO269">
        <f>Rådata_6000!JH131</f>
        <v>0</v>
      </c>
      <c r="JP269">
        <f>Rådata_6000!JI131</f>
        <v>0</v>
      </c>
      <c r="JQ269">
        <f>Rådata_6000!JJ131</f>
        <v>0</v>
      </c>
      <c r="JR269">
        <f>Rådata_6000!JK131</f>
        <v>0</v>
      </c>
      <c r="JS269">
        <f>Rådata_6000!JL131</f>
        <v>0</v>
      </c>
      <c r="JT269">
        <f>Rådata_6000!JM131</f>
        <v>0</v>
      </c>
      <c r="JU269">
        <f>Rådata_6000!JN131</f>
        <v>0</v>
      </c>
      <c r="JV269">
        <f>Rådata_6000!JO131</f>
        <v>0</v>
      </c>
      <c r="JW269">
        <f>Rådata_6000!JP131</f>
        <v>0</v>
      </c>
      <c r="JX269">
        <f>Rådata_6000!JQ131</f>
        <v>0</v>
      </c>
      <c r="JY269">
        <f>Rådata_6000!JR131</f>
        <v>0</v>
      </c>
      <c r="JZ269">
        <f>Rådata_6000!JS131</f>
        <v>0</v>
      </c>
      <c r="KA269">
        <f>Rådata_6000!JT131</f>
        <v>0</v>
      </c>
      <c r="KB269">
        <f>Rådata_6000!JU131</f>
        <v>0</v>
      </c>
      <c r="KC269">
        <f>Rådata_6000!JV131</f>
        <v>0</v>
      </c>
      <c r="KD269">
        <f>Rådata_6000!JW131</f>
        <v>0</v>
      </c>
      <c r="KE269">
        <f>Rådata_6000!JX131</f>
        <v>0</v>
      </c>
      <c r="KF269">
        <f>Rådata_6000!JY131</f>
        <v>0</v>
      </c>
      <c r="KG269">
        <f>Rådata_6000!JZ131</f>
        <v>0</v>
      </c>
      <c r="KH269">
        <f>Rådata_6000!KA131</f>
        <v>0</v>
      </c>
      <c r="KI269">
        <f>Rådata_6000!KB131</f>
        <v>0</v>
      </c>
      <c r="KJ269">
        <f>Rådata_6000!KC131</f>
        <v>0</v>
      </c>
      <c r="KK269">
        <f>Rådata_6000!KD131</f>
        <v>0</v>
      </c>
      <c r="KL269">
        <f>Rådata_6000!KE131</f>
        <v>0</v>
      </c>
      <c r="KM269">
        <f>Rådata_6000!KF131</f>
        <v>0</v>
      </c>
      <c r="KN269">
        <f>Rådata_6000!KG131</f>
        <v>0</v>
      </c>
      <c r="KO269">
        <f>Rådata_6000!KH131</f>
        <v>0</v>
      </c>
      <c r="KP269">
        <f>Rådata_6000!KI131</f>
        <v>0</v>
      </c>
      <c r="KQ269">
        <f>Rådata_6000!KJ131</f>
        <v>0</v>
      </c>
      <c r="KR269">
        <f>Rådata_6000!KK131</f>
        <v>0</v>
      </c>
      <c r="KS269">
        <f>Rådata_6000!KL131</f>
        <v>0</v>
      </c>
      <c r="KT269">
        <f>Rådata_6000!KM131</f>
        <v>0</v>
      </c>
      <c r="KU269">
        <f>Rådata_6000!KN131</f>
        <v>0</v>
      </c>
      <c r="KV269">
        <f>Rådata_6000!KO131</f>
        <v>0</v>
      </c>
      <c r="KW269">
        <f>Rådata_6000!KP131</f>
        <v>0</v>
      </c>
      <c r="KX269">
        <f>Rådata_6000!KQ131</f>
        <v>0</v>
      </c>
      <c r="KY269">
        <f>Rådata_6000!KR131</f>
        <v>0</v>
      </c>
      <c r="KZ269">
        <f>Rådata_6000!KS131</f>
        <v>0</v>
      </c>
      <c r="LA269">
        <f>Rådata_6000!KT131</f>
        <v>0</v>
      </c>
      <c r="LB269">
        <f>Rådata_6000!KU131</f>
        <v>0</v>
      </c>
      <c r="LC269">
        <f>Rådata_6000!KV131</f>
        <v>0</v>
      </c>
      <c r="LD269">
        <f>Rådata_6000!KW131</f>
        <v>0</v>
      </c>
      <c r="LE269">
        <f>Rådata_6000!KX131</f>
        <v>0</v>
      </c>
      <c r="LF269">
        <f>Rådata_6000!KY131</f>
        <v>0</v>
      </c>
      <c r="LG269">
        <f>Rådata_6000!KZ131</f>
        <v>0</v>
      </c>
      <c r="LH269">
        <f>Rådata_6000!LA131</f>
        <v>0</v>
      </c>
      <c r="LI269">
        <f>Rådata_6000!LB131</f>
        <v>0</v>
      </c>
      <c r="LJ269">
        <f>Rådata_6000!LC131</f>
        <v>0</v>
      </c>
      <c r="LK269">
        <f>Rådata_6000!LD131</f>
        <v>0</v>
      </c>
      <c r="LL269">
        <f>Rådata_6000!LE131</f>
        <v>0</v>
      </c>
      <c r="LM269">
        <f>Rådata_6000!LF131</f>
        <v>0</v>
      </c>
      <c r="LN269">
        <f>Rådata_6000!LG131</f>
        <v>0</v>
      </c>
      <c r="LO269">
        <f>Rådata_6000!LH131</f>
        <v>0</v>
      </c>
      <c r="LP269">
        <f>Rådata_6000!LI131</f>
        <v>0</v>
      </c>
      <c r="LQ269">
        <f>Rådata_6000!LJ131</f>
        <v>0</v>
      </c>
      <c r="LR269">
        <f>Rådata_6000!LK131</f>
        <v>0</v>
      </c>
      <c r="LS269">
        <f>Rådata_6000!LL131</f>
        <v>0</v>
      </c>
      <c r="LT269">
        <f>Rådata_6000!LM131</f>
        <v>0</v>
      </c>
      <c r="LU269">
        <f>Rådata_6000!LN131</f>
        <v>0</v>
      </c>
      <c r="LV269">
        <f>Rådata_6000!LO131</f>
        <v>0</v>
      </c>
      <c r="LW269">
        <f>Rådata_6000!LP131</f>
        <v>0</v>
      </c>
      <c r="LX269">
        <f>Rådata_6000!LQ131</f>
        <v>0</v>
      </c>
      <c r="LY269">
        <f>Rådata_6000!LR131</f>
        <v>0</v>
      </c>
      <c r="LZ269">
        <f>Rådata_6000!LS131</f>
        <v>0</v>
      </c>
      <c r="MA269">
        <f>Rådata_6000!LT131</f>
        <v>0</v>
      </c>
      <c r="MB269">
        <f>Rådata_6000!LU131</f>
        <v>0</v>
      </c>
      <c r="MC269">
        <f>Rådata_6000!LV131</f>
        <v>0</v>
      </c>
      <c r="MD269">
        <f>Rådata_6000!LW131</f>
        <v>0</v>
      </c>
      <c r="ME269">
        <f>Rådata_6000!LX131</f>
        <v>0</v>
      </c>
      <c r="MF269">
        <f>Rådata_6000!LY131</f>
        <v>0</v>
      </c>
      <c r="MG269">
        <f>Rådata_6000!LZ131</f>
        <v>0</v>
      </c>
      <c r="MH269">
        <f>Rådata_6000!MA131</f>
        <v>0</v>
      </c>
      <c r="MI269">
        <f>Rådata_6000!MB131</f>
        <v>0</v>
      </c>
      <c r="MJ269">
        <f>Rådata_6000!MC131</f>
        <v>0</v>
      </c>
      <c r="MK269">
        <f>Rådata_6000!MD131</f>
        <v>0</v>
      </c>
      <c r="ML269">
        <f>Rådata_6000!ME131</f>
        <v>0</v>
      </c>
      <c r="MM269">
        <f>Rådata_6000!MF131</f>
        <v>0</v>
      </c>
      <c r="MN269">
        <f>Rådata_6000!MG131</f>
        <v>0</v>
      </c>
      <c r="MO269">
        <f>Rådata_6000!MH131</f>
        <v>0</v>
      </c>
      <c r="MP269">
        <f>Rådata_6000!MI131</f>
        <v>0</v>
      </c>
      <c r="MQ269">
        <f>Rådata_6000!MJ131</f>
        <v>0</v>
      </c>
      <c r="MR269">
        <f>Rådata_6000!MK131</f>
        <v>0</v>
      </c>
      <c r="MS269">
        <f>Rådata_6000!ML131</f>
        <v>0</v>
      </c>
      <c r="MT269">
        <f>Rådata_6000!MM131</f>
        <v>0</v>
      </c>
      <c r="MU269">
        <f>Rådata_6000!MN131</f>
        <v>0</v>
      </c>
      <c r="MV269">
        <f>Rådata_6000!MO131</f>
        <v>0</v>
      </c>
      <c r="MW269">
        <f>Rådata_6000!MP131</f>
        <v>0</v>
      </c>
      <c r="MX269">
        <f>Rådata_6000!MQ131</f>
        <v>0</v>
      </c>
      <c r="MY269">
        <f>Rådata_6000!MR131</f>
        <v>0</v>
      </c>
      <c r="MZ269">
        <f>Rådata_6000!MS131</f>
        <v>0</v>
      </c>
      <c r="NA269">
        <f>Rådata_6000!MT131</f>
        <v>0</v>
      </c>
      <c r="NB269">
        <f>Rådata_6000!MU131</f>
        <v>0</v>
      </c>
      <c r="NC269">
        <f>Rådata_6000!MV131</f>
        <v>0</v>
      </c>
      <c r="ND269">
        <f>Rådata_6000!MW131</f>
        <v>0</v>
      </c>
      <c r="NE269">
        <f>Rådata_6000!MX131</f>
        <v>0</v>
      </c>
      <c r="NF269">
        <f>Rådata_6000!MY131</f>
        <v>0</v>
      </c>
      <c r="NG269">
        <f>Rådata_6000!MZ131</f>
        <v>0</v>
      </c>
      <c r="NH269">
        <f>Rådata_6000!NA131</f>
        <v>0</v>
      </c>
      <c r="NI269">
        <f>Rådata_6000!NB131</f>
        <v>0</v>
      </c>
      <c r="NJ269">
        <f>Rådata_6000!NC131</f>
        <v>0</v>
      </c>
      <c r="NK269">
        <f>Rådata_6000!ND131</f>
        <v>0</v>
      </c>
      <c r="NL269">
        <f>Rådata_6000!NE131</f>
        <v>0</v>
      </c>
      <c r="NM269">
        <f>Rådata_6000!NF131</f>
        <v>0</v>
      </c>
      <c r="NN269">
        <f>Rådata_6000!NG131</f>
        <v>0</v>
      </c>
      <c r="NO269">
        <f>Rådata_6000!NH131</f>
        <v>0</v>
      </c>
      <c r="NP269">
        <f>Rådata_6000!NI131</f>
        <v>0</v>
      </c>
      <c r="NQ269">
        <f>Rådata_6000!NJ131</f>
        <v>0</v>
      </c>
      <c r="NR269">
        <f>Rådata_6000!NK131</f>
        <v>0</v>
      </c>
      <c r="NS269">
        <f>Rådata_6000!NL131</f>
        <v>0</v>
      </c>
      <c r="NT269">
        <f>Rådata_6000!NM131</f>
        <v>0</v>
      </c>
      <c r="NU269">
        <f>Rådata_6000!NN131</f>
        <v>0</v>
      </c>
      <c r="NV269">
        <f>Rådata_6000!NO131</f>
        <v>0</v>
      </c>
      <c r="NW269">
        <f>Rådata_6000!NP131</f>
        <v>0</v>
      </c>
      <c r="NX269">
        <f>Rådata_6000!NQ131</f>
        <v>0</v>
      </c>
      <c r="NY269">
        <f>Rådata_6000!NR131</f>
        <v>0</v>
      </c>
      <c r="NZ269">
        <f>Rådata_6000!NS131</f>
        <v>0</v>
      </c>
      <c r="OA269">
        <f>Rådata_6000!NT131</f>
        <v>0</v>
      </c>
      <c r="OB269">
        <f>Rådata_6000!NU131</f>
        <v>0</v>
      </c>
      <c r="OC269">
        <f>Rådata_6000!NV131</f>
        <v>0</v>
      </c>
      <c r="OD269">
        <f>Rådata_6000!NW131</f>
        <v>0</v>
      </c>
      <c r="OE269">
        <f>Rådata_6000!NX131</f>
        <v>0</v>
      </c>
      <c r="OF269">
        <f>Rådata_6000!NY131</f>
        <v>0</v>
      </c>
      <c r="OG269">
        <f>Rådata_6000!NZ131</f>
        <v>0</v>
      </c>
      <c r="OH269">
        <f>Rådata_6000!OA131</f>
        <v>0</v>
      </c>
      <c r="OI269">
        <f>Rådata_6000!OB131</f>
        <v>0</v>
      </c>
      <c r="OJ269">
        <f>Rådata_6000!OC131</f>
        <v>0</v>
      </c>
      <c r="OK269">
        <f>Rådata_6000!OD131</f>
        <v>0</v>
      </c>
      <c r="OL269">
        <f>Rådata_6000!OE131</f>
        <v>0</v>
      </c>
      <c r="OM269">
        <f>Rådata_6000!OF131</f>
        <v>0</v>
      </c>
      <c r="ON269">
        <f>Rådata_6000!OG131</f>
        <v>0</v>
      </c>
      <c r="OO269">
        <f>Rådata_6000!OH131</f>
        <v>0</v>
      </c>
      <c r="OP269">
        <f>Rådata_6000!OI131</f>
        <v>0</v>
      </c>
      <c r="OQ269">
        <f>Rådata_6000!OJ131</f>
        <v>0</v>
      </c>
      <c r="OR269">
        <f>Rådata_6000!OK131</f>
        <v>0</v>
      </c>
      <c r="OS269">
        <f>Rådata_6000!OL131</f>
        <v>0</v>
      </c>
    </row>
    <row r="270" spans="1:409">
      <c r="A270" t="s">
        <v>468</v>
      </c>
      <c r="J270">
        <f>Rådata_6000!C132</f>
        <v>0</v>
      </c>
      <c r="K270">
        <f>Rådata_6000!D132</f>
        <v>0</v>
      </c>
      <c r="L270">
        <f>Rådata_6000!E132</f>
        <v>0</v>
      </c>
      <c r="M270">
        <f>Rådata_6000!F132</f>
        <v>0</v>
      </c>
      <c r="N270">
        <f>Rådata_6000!G132</f>
        <v>0</v>
      </c>
      <c r="O270">
        <f>Rådata_6000!H132</f>
        <v>0</v>
      </c>
      <c r="P270">
        <f>Rådata_6000!I132</f>
        <v>0</v>
      </c>
      <c r="Q270">
        <f>Rådata_6000!J132</f>
        <v>0</v>
      </c>
      <c r="R270">
        <f>Rådata_6000!K132</f>
        <v>0</v>
      </c>
      <c r="S270">
        <f>Rådata_6000!L132</f>
        <v>0</v>
      </c>
      <c r="T270">
        <f>Rådata_6000!M132</f>
        <v>0</v>
      </c>
      <c r="U270">
        <f>Rådata_6000!N132</f>
        <v>0</v>
      </c>
      <c r="V270">
        <f>Rådata_6000!O132</f>
        <v>0</v>
      </c>
      <c r="W270">
        <f>Rådata_6000!P132</f>
        <v>0</v>
      </c>
      <c r="X270">
        <f>Rådata_6000!Q132</f>
        <v>0</v>
      </c>
      <c r="Y270">
        <f>Rådata_6000!R132</f>
        <v>0</v>
      </c>
      <c r="Z270">
        <f>Rådata_6000!S132</f>
        <v>0</v>
      </c>
      <c r="AA270">
        <f>Rådata_6000!T132</f>
        <v>0</v>
      </c>
      <c r="AB270">
        <f>Rådata_6000!U132</f>
        <v>0</v>
      </c>
      <c r="AC270">
        <f>Rådata_6000!V132</f>
        <v>0</v>
      </c>
      <c r="AD270">
        <f>Rådata_6000!W132</f>
        <v>0</v>
      </c>
      <c r="AE270">
        <f>Rådata_6000!X132</f>
        <v>0</v>
      </c>
      <c r="AF270">
        <f>Rådata_6000!Y132</f>
        <v>0</v>
      </c>
      <c r="AG270">
        <f>Rådata_6000!Z132</f>
        <v>0</v>
      </c>
      <c r="AH270">
        <f>Rådata_6000!AA132</f>
        <v>0</v>
      </c>
      <c r="AI270">
        <f>Rådata_6000!AB132</f>
        <v>0</v>
      </c>
      <c r="AJ270">
        <f>Rådata_6000!AC132</f>
        <v>0</v>
      </c>
      <c r="AK270">
        <f>Rådata_6000!AD132</f>
        <v>0</v>
      </c>
      <c r="AL270">
        <f>Rådata_6000!AE132</f>
        <v>0</v>
      </c>
      <c r="AM270">
        <f>Rådata_6000!AF132</f>
        <v>0</v>
      </c>
      <c r="AN270">
        <f>Rådata_6000!AG132</f>
        <v>0</v>
      </c>
      <c r="AO270">
        <f>Rådata_6000!AH132</f>
        <v>0</v>
      </c>
      <c r="AP270">
        <f>Rådata_6000!AI132</f>
        <v>0</v>
      </c>
      <c r="AQ270">
        <f>Rådata_6000!AJ132</f>
        <v>0</v>
      </c>
      <c r="AR270">
        <f>Rådata_6000!AK132</f>
        <v>0</v>
      </c>
      <c r="AS270">
        <f>Rådata_6000!AL132</f>
        <v>0</v>
      </c>
      <c r="AT270">
        <f>Rådata_6000!AM132</f>
        <v>0</v>
      </c>
      <c r="AU270">
        <f>Rådata_6000!AN132</f>
        <v>0</v>
      </c>
      <c r="AV270">
        <f>Rådata_6000!AO132</f>
        <v>0</v>
      </c>
      <c r="AW270">
        <f>Rådata_6000!AP132</f>
        <v>0</v>
      </c>
      <c r="AX270">
        <f>Rådata_6000!AQ132</f>
        <v>0</v>
      </c>
      <c r="AY270">
        <f>Rådata_6000!AR132</f>
        <v>0</v>
      </c>
      <c r="AZ270">
        <f>Rådata_6000!AS132</f>
        <v>0</v>
      </c>
      <c r="BA270">
        <f>Rådata_6000!AT132</f>
        <v>0</v>
      </c>
      <c r="BB270">
        <f>Rådata_6000!AU132</f>
        <v>0</v>
      </c>
      <c r="BC270">
        <f>Rådata_6000!AV132</f>
        <v>0</v>
      </c>
      <c r="BD270">
        <f>Rådata_6000!AW132</f>
        <v>0</v>
      </c>
      <c r="BE270">
        <f>Rådata_6000!AX132</f>
        <v>0</v>
      </c>
      <c r="BF270">
        <f>Rådata_6000!AY132</f>
        <v>0</v>
      </c>
      <c r="BG270">
        <f>Rådata_6000!AZ132</f>
        <v>0</v>
      </c>
      <c r="BH270">
        <f>Rådata_6000!BA132</f>
        <v>0</v>
      </c>
      <c r="BI270">
        <f>Rådata_6000!BB132</f>
        <v>0</v>
      </c>
      <c r="BJ270">
        <f>Rådata_6000!BC132</f>
        <v>0</v>
      </c>
      <c r="BK270">
        <f>Rådata_6000!BD132</f>
        <v>0</v>
      </c>
      <c r="BL270">
        <f>Rådata_6000!BE132</f>
        <v>0</v>
      </c>
      <c r="BM270">
        <f>Rådata_6000!BF132</f>
        <v>0</v>
      </c>
      <c r="BN270">
        <f>Rådata_6000!BG132</f>
        <v>0</v>
      </c>
      <c r="BO270">
        <f>Rådata_6000!BH132</f>
        <v>0</v>
      </c>
      <c r="BP270">
        <f>Rådata_6000!BI132</f>
        <v>0</v>
      </c>
      <c r="BQ270">
        <f>Rådata_6000!BJ132</f>
        <v>0</v>
      </c>
      <c r="BR270">
        <f>Rådata_6000!BK132</f>
        <v>0</v>
      </c>
      <c r="BS270">
        <f>Rådata_6000!BL132</f>
        <v>0</v>
      </c>
      <c r="BT270">
        <f>Rådata_6000!BM132</f>
        <v>0</v>
      </c>
      <c r="BU270">
        <f>Rådata_6000!BN132</f>
        <v>0</v>
      </c>
      <c r="BV270">
        <f>Rådata_6000!BO132</f>
        <v>0</v>
      </c>
      <c r="BW270">
        <f>Rådata_6000!BP132</f>
        <v>0</v>
      </c>
      <c r="BX270">
        <f>Rådata_6000!BQ132</f>
        <v>0</v>
      </c>
      <c r="BY270">
        <f>Rådata_6000!BR132</f>
        <v>0</v>
      </c>
      <c r="BZ270">
        <f>Rådata_6000!BS132</f>
        <v>0</v>
      </c>
      <c r="CA270">
        <f>Rådata_6000!BT132</f>
        <v>0</v>
      </c>
      <c r="CB270">
        <f>Rådata_6000!BU132</f>
        <v>0</v>
      </c>
      <c r="CC270">
        <f>Rådata_6000!BV132</f>
        <v>0</v>
      </c>
      <c r="CD270">
        <f>Rådata_6000!BW132</f>
        <v>0</v>
      </c>
      <c r="CE270">
        <f>Rådata_6000!BX132</f>
        <v>0</v>
      </c>
      <c r="CF270">
        <f>Rådata_6000!BY132</f>
        <v>0</v>
      </c>
      <c r="CG270">
        <f>Rådata_6000!BZ132</f>
        <v>0</v>
      </c>
      <c r="CH270">
        <f>Rådata_6000!CA132</f>
        <v>0</v>
      </c>
      <c r="CI270">
        <f>Rådata_6000!CB132</f>
        <v>0</v>
      </c>
      <c r="CJ270">
        <f>Rådata_6000!CC132</f>
        <v>0</v>
      </c>
      <c r="CK270">
        <f>Rådata_6000!CD132</f>
        <v>0</v>
      </c>
      <c r="CL270">
        <f>Rådata_6000!CE132</f>
        <v>0</v>
      </c>
      <c r="CM270">
        <f>Rådata_6000!CF132</f>
        <v>0</v>
      </c>
      <c r="CN270">
        <f>Rådata_6000!CG132</f>
        <v>0</v>
      </c>
      <c r="CO270">
        <f>Rådata_6000!CH132</f>
        <v>0</v>
      </c>
      <c r="CP270">
        <f>Rådata_6000!CI132</f>
        <v>0</v>
      </c>
      <c r="CQ270">
        <f>Rådata_6000!CJ132</f>
        <v>0</v>
      </c>
      <c r="CR270">
        <f>Rådata_6000!CK132</f>
        <v>0</v>
      </c>
      <c r="CS270">
        <f>Rådata_6000!CL132</f>
        <v>0</v>
      </c>
      <c r="CT270">
        <f>Rådata_6000!CM132</f>
        <v>0</v>
      </c>
      <c r="CU270">
        <f>Rådata_6000!CN132</f>
        <v>0</v>
      </c>
      <c r="CV270">
        <f>Rådata_6000!CO132</f>
        <v>0</v>
      </c>
      <c r="CW270">
        <f>Rådata_6000!CP132</f>
        <v>0</v>
      </c>
      <c r="CX270">
        <f>Rådata_6000!CQ132</f>
        <v>0</v>
      </c>
      <c r="CY270">
        <f>Rådata_6000!CR132</f>
        <v>0</v>
      </c>
      <c r="CZ270">
        <f>Rådata_6000!CS132</f>
        <v>0</v>
      </c>
      <c r="DA270">
        <f>Rådata_6000!CT132</f>
        <v>0</v>
      </c>
      <c r="DB270">
        <f>Rådata_6000!CU132</f>
        <v>0</v>
      </c>
      <c r="DC270">
        <f>Rådata_6000!CV132</f>
        <v>0</v>
      </c>
      <c r="DD270">
        <f>Rådata_6000!CW132</f>
        <v>0</v>
      </c>
      <c r="DE270">
        <f>Rådata_6000!CX132</f>
        <v>0</v>
      </c>
      <c r="DF270">
        <f>Rådata_6000!CY132</f>
        <v>0</v>
      </c>
      <c r="DG270">
        <f>Rådata_6000!CZ132</f>
        <v>0</v>
      </c>
      <c r="DH270">
        <f>Rådata_6000!DA132</f>
        <v>0</v>
      </c>
      <c r="DI270">
        <f>Rådata_6000!DB132</f>
        <v>0</v>
      </c>
      <c r="DJ270">
        <f>Rådata_6000!DC132</f>
        <v>0</v>
      </c>
      <c r="DK270">
        <f>Rådata_6000!DD132</f>
        <v>0</v>
      </c>
      <c r="DL270">
        <f>Rådata_6000!DE132</f>
        <v>0</v>
      </c>
      <c r="DM270">
        <f>Rådata_6000!DF132</f>
        <v>0</v>
      </c>
      <c r="DN270">
        <f>Rådata_6000!DG132</f>
        <v>0</v>
      </c>
      <c r="DO270">
        <f>Rådata_6000!DH132</f>
        <v>0</v>
      </c>
      <c r="DP270">
        <f>Rådata_6000!DI132</f>
        <v>0</v>
      </c>
      <c r="DQ270">
        <f>Rådata_6000!DJ132</f>
        <v>0</v>
      </c>
      <c r="DR270">
        <f>Rådata_6000!DK132</f>
        <v>0</v>
      </c>
      <c r="DS270">
        <f>Rådata_6000!DL132</f>
        <v>0</v>
      </c>
      <c r="DT270">
        <f>Rådata_6000!DM132</f>
        <v>0</v>
      </c>
      <c r="DU270">
        <f>Rådata_6000!DN132</f>
        <v>0</v>
      </c>
      <c r="DV270">
        <f>Rådata_6000!DO132</f>
        <v>0</v>
      </c>
      <c r="DW270">
        <f>Rådata_6000!DP132</f>
        <v>0</v>
      </c>
      <c r="DX270">
        <f>Rådata_6000!DQ132</f>
        <v>0</v>
      </c>
      <c r="DY270">
        <f>Rådata_6000!DR132</f>
        <v>0</v>
      </c>
      <c r="DZ270">
        <f>Rådata_6000!DS132</f>
        <v>0</v>
      </c>
      <c r="EA270">
        <f>Rådata_6000!DT132</f>
        <v>0</v>
      </c>
      <c r="EB270">
        <f>Rådata_6000!DU132</f>
        <v>0</v>
      </c>
      <c r="EC270">
        <f>Rådata_6000!DV132</f>
        <v>0</v>
      </c>
      <c r="ED270">
        <f>Rådata_6000!DW132</f>
        <v>0</v>
      </c>
      <c r="EE270">
        <f>Rådata_6000!DX132</f>
        <v>0</v>
      </c>
      <c r="EF270">
        <f>Rådata_6000!DY132</f>
        <v>0</v>
      </c>
      <c r="EG270">
        <f>Rådata_6000!DZ132</f>
        <v>0</v>
      </c>
      <c r="EH270">
        <f>Rådata_6000!EA132</f>
        <v>0</v>
      </c>
      <c r="EI270">
        <f>Rådata_6000!EB132</f>
        <v>0</v>
      </c>
      <c r="EJ270">
        <f>Rådata_6000!EC132</f>
        <v>0</v>
      </c>
      <c r="EK270">
        <f>Rådata_6000!ED132</f>
        <v>0</v>
      </c>
      <c r="EL270">
        <f>Rådata_6000!EE132</f>
        <v>0</v>
      </c>
      <c r="EM270">
        <f>Rådata_6000!EF132</f>
        <v>0</v>
      </c>
      <c r="EN270">
        <f>Rådata_6000!EG132</f>
        <v>0</v>
      </c>
      <c r="EO270">
        <f>Rådata_6000!EH132</f>
        <v>0</v>
      </c>
      <c r="EP270">
        <f>Rådata_6000!EI132</f>
        <v>0</v>
      </c>
      <c r="EQ270">
        <f>Rådata_6000!EJ132</f>
        <v>0</v>
      </c>
      <c r="ER270">
        <f>Rådata_6000!EK132</f>
        <v>0</v>
      </c>
      <c r="ES270">
        <f>Rådata_6000!EL132</f>
        <v>0</v>
      </c>
      <c r="ET270">
        <f>Rådata_6000!EM132</f>
        <v>0</v>
      </c>
      <c r="EU270">
        <f>Rådata_6000!EN132</f>
        <v>0</v>
      </c>
      <c r="EV270">
        <f>Rådata_6000!EO132</f>
        <v>0</v>
      </c>
      <c r="EW270">
        <f>Rådata_6000!EP132</f>
        <v>0</v>
      </c>
      <c r="EX270">
        <f>Rådata_6000!EQ132</f>
        <v>0</v>
      </c>
      <c r="EY270">
        <f>Rådata_6000!ER132</f>
        <v>0</v>
      </c>
      <c r="EZ270">
        <f>Rådata_6000!ES132</f>
        <v>0</v>
      </c>
      <c r="FA270">
        <f>Rådata_6000!ET132</f>
        <v>0</v>
      </c>
      <c r="FB270">
        <f>Rådata_6000!EU132</f>
        <v>0</v>
      </c>
      <c r="FC270">
        <f>Rådata_6000!EV132</f>
        <v>0</v>
      </c>
      <c r="FD270">
        <f>Rådata_6000!EW132</f>
        <v>0</v>
      </c>
      <c r="FE270">
        <f>Rådata_6000!EX132</f>
        <v>0</v>
      </c>
      <c r="FF270">
        <f>Rådata_6000!EY132</f>
        <v>0</v>
      </c>
      <c r="FG270">
        <f>Rådata_6000!EZ132</f>
        <v>0</v>
      </c>
      <c r="FH270">
        <f>Rådata_6000!FA132</f>
        <v>0</v>
      </c>
      <c r="FI270">
        <f>Rådata_6000!FB132</f>
        <v>0</v>
      </c>
      <c r="FJ270">
        <f>Rådata_6000!FC132</f>
        <v>0</v>
      </c>
      <c r="FK270">
        <f>Rådata_6000!FD132</f>
        <v>0</v>
      </c>
      <c r="FL270">
        <f>Rådata_6000!FE132</f>
        <v>0</v>
      </c>
      <c r="FM270">
        <f>Rådata_6000!FF132</f>
        <v>0</v>
      </c>
      <c r="FN270">
        <f>Rådata_6000!FG132</f>
        <v>0</v>
      </c>
      <c r="FO270">
        <f>Rådata_6000!FH132</f>
        <v>0</v>
      </c>
      <c r="FP270">
        <f>Rådata_6000!FI132</f>
        <v>0</v>
      </c>
      <c r="FQ270">
        <f>Rådata_6000!FJ132</f>
        <v>0</v>
      </c>
      <c r="FR270">
        <f>Rådata_6000!FK132</f>
        <v>0</v>
      </c>
      <c r="FS270">
        <f>Rådata_6000!FL132</f>
        <v>0</v>
      </c>
      <c r="FT270">
        <f>Rådata_6000!FM132</f>
        <v>0</v>
      </c>
      <c r="FU270">
        <f>Rådata_6000!FN132</f>
        <v>0</v>
      </c>
      <c r="FV270">
        <f>Rådata_6000!FO132</f>
        <v>0</v>
      </c>
      <c r="FW270">
        <f>Rådata_6000!FP132</f>
        <v>0</v>
      </c>
      <c r="FX270">
        <f>Rådata_6000!FQ132</f>
        <v>0</v>
      </c>
      <c r="FY270">
        <f>Rådata_6000!FR132</f>
        <v>0</v>
      </c>
      <c r="FZ270">
        <f>Rådata_6000!FS132</f>
        <v>0</v>
      </c>
      <c r="GA270">
        <f>Rådata_6000!FT132</f>
        <v>0</v>
      </c>
      <c r="GB270">
        <f>Rådata_6000!FU132</f>
        <v>0</v>
      </c>
      <c r="GC270">
        <f>Rådata_6000!FV132</f>
        <v>0</v>
      </c>
      <c r="GD270">
        <f>Rådata_6000!FW132</f>
        <v>0</v>
      </c>
      <c r="GE270">
        <f>Rådata_6000!FX132</f>
        <v>0</v>
      </c>
      <c r="GF270">
        <f>Rådata_6000!FY132</f>
        <v>0</v>
      </c>
      <c r="GG270">
        <f>Rådata_6000!FZ132</f>
        <v>0</v>
      </c>
      <c r="GH270">
        <f>Rådata_6000!GA132</f>
        <v>0</v>
      </c>
      <c r="GI270">
        <f>Rådata_6000!GB132</f>
        <v>0</v>
      </c>
      <c r="GJ270">
        <f>Rådata_6000!GC132</f>
        <v>0</v>
      </c>
      <c r="GK270">
        <f>Rådata_6000!GD132</f>
        <v>0</v>
      </c>
      <c r="GL270">
        <f>Rådata_6000!GE132</f>
        <v>0</v>
      </c>
      <c r="GM270">
        <f>Rådata_6000!GF132</f>
        <v>0</v>
      </c>
      <c r="GN270">
        <f>Rådata_6000!GG132</f>
        <v>0</v>
      </c>
      <c r="GO270">
        <f>Rådata_6000!GH132</f>
        <v>0</v>
      </c>
      <c r="GP270">
        <f>Rådata_6000!GI132</f>
        <v>0</v>
      </c>
      <c r="GQ270">
        <f>Rådata_6000!GJ132</f>
        <v>0</v>
      </c>
      <c r="GR270">
        <f>Rådata_6000!GK132</f>
        <v>0</v>
      </c>
      <c r="GS270">
        <f>Rådata_6000!GL132</f>
        <v>0</v>
      </c>
      <c r="GT270">
        <f>Rådata_6000!GM132</f>
        <v>0</v>
      </c>
      <c r="GU270">
        <f>Rådata_6000!GN132</f>
        <v>0</v>
      </c>
      <c r="GV270">
        <f>Rådata_6000!GO132</f>
        <v>0</v>
      </c>
      <c r="GW270">
        <f>Rådata_6000!GP132</f>
        <v>0</v>
      </c>
      <c r="GX270">
        <f>Rådata_6000!GQ132</f>
        <v>0</v>
      </c>
      <c r="GY270">
        <f>Rådata_6000!GR132</f>
        <v>0</v>
      </c>
      <c r="GZ270">
        <f>Rådata_6000!GS132</f>
        <v>0</v>
      </c>
      <c r="HA270">
        <f>Rådata_6000!GT132</f>
        <v>0</v>
      </c>
      <c r="HB270">
        <f>Rådata_6000!GU132</f>
        <v>0</v>
      </c>
      <c r="HC270">
        <f>Rådata_6000!GV132</f>
        <v>0</v>
      </c>
      <c r="HD270">
        <f>Rådata_6000!GW132</f>
        <v>0</v>
      </c>
      <c r="HE270">
        <f>Rådata_6000!GX132</f>
        <v>0</v>
      </c>
      <c r="HF270">
        <f>Rådata_6000!GY132</f>
        <v>0</v>
      </c>
      <c r="HG270">
        <f>Rådata_6000!GZ132</f>
        <v>0</v>
      </c>
      <c r="HH270">
        <f>Rådata_6000!HA132</f>
        <v>0</v>
      </c>
      <c r="HI270">
        <f>Rådata_6000!HB132</f>
        <v>0</v>
      </c>
      <c r="HJ270">
        <f>Rådata_6000!HC132</f>
        <v>0</v>
      </c>
      <c r="HK270">
        <f>Rådata_6000!HD132</f>
        <v>0</v>
      </c>
      <c r="HL270">
        <f>Rådata_6000!HE132</f>
        <v>0</v>
      </c>
      <c r="HM270">
        <f>Rådata_6000!HF132</f>
        <v>0</v>
      </c>
      <c r="HN270">
        <f>Rådata_6000!HG132</f>
        <v>0</v>
      </c>
      <c r="HO270">
        <f>Rådata_6000!HH132</f>
        <v>0</v>
      </c>
      <c r="HP270">
        <f>Rådata_6000!HI132</f>
        <v>0</v>
      </c>
      <c r="HQ270">
        <f>Rådata_6000!HJ132</f>
        <v>0</v>
      </c>
      <c r="HR270">
        <f>Rådata_6000!HK132</f>
        <v>0</v>
      </c>
      <c r="HS270">
        <f>Rådata_6000!HL132</f>
        <v>0</v>
      </c>
      <c r="HT270">
        <f>Rådata_6000!HM132</f>
        <v>0</v>
      </c>
      <c r="HU270">
        <f>Rådata_6000!HN132</f>
        <v>0</v>
      </c>
      <c r="HV270">
        <f>Rådata_6000!HO132</f>
        <v>0</v>
      </c>
      <c r="HW270">
        <f>Rådata_6000!HP132</f>
        <v>0</v>
      </c>
      <c r="HX270">
        <f>Rådata_6000!HQ132</f>
        <v>0</v>
      </c>
      <c r="HY270">
        <f>Rådata_6000!HR132</f>
        <v>0</v>
      </c>
      <c r="HZ270">
        <f>Rådata_6000!HS132</f>
        <v>0</v>
      </c>
      <c r="IA270">
        <f>Rådata_6000!HT132</f>
        <v>0</v>
      </c>
      <c r="IB270">
        <f>Rådata_6000!HU132</f>
        <v>0</v>
      </c>
      <c r="IC270">
        <f>Rådata_6000!HV132</f>
        <v>0</v>
      </c>
      <c r="ID270">
        <f>Rådata_6000!HW132</f>
        <v>0</v>
      </c>
      <c r="IE270">
        <f>Rådata_6000!HX132</f>
        <v>0</v>
      </c>
      <c r="IF270">
        <f>Rådata_6000!HY132</f>
        <v>0</v>
      </c>
      <c r="IG270">
        <f>Rådata_6000!HZ132</f>
        <v>0</v>
      </c>
      <c r="IH270">
        <f>Rådata_6000!IA132</f>
        <v>0</v>
      </c>
      <c r="II270">
        <f>Rådata_6000!IB132</f>
        <v>0</v>
      </c>
      <c r="IJ270">
        <f>Rådata_6000!IC132</f>
        <v>0</v>
      </c>
      <c r="IK270">
        <f>Rådata_6000!ID132</f>
        <v>0</v>
      </c>
      <c r="IL270">
        <f>Rådata_6000!IE132</f>
        <v>0</v>
      </c>
      <c r="IM270">
        <f>Rådata_6000!IF132</f>
        <v>0</v>
      </c>
      <c r="IN270">
        <f>Rådata_6000!IG132</f>
        <v>0</v>
      </c>
      <c r="IO270">
        <f>Rådata_6000!IH132</f>
        <v>0</v>
      </c>
      <c r="IP270">
        <f>Rådata_6000!II132</f>
        <v>0</v>
      </c>
      <c r="IQ270">
        <f>Rådata_6000!IJ132</f>
        <v>0</v>
      </c>
      <c r="IR270">
        <f>Rådata_6000!IK132</f>
        <v>0</v>
      </c>
      <c r="IS270">
        <f>Rådata_6000!IL132</f>
        <v>0</v>
      </c>
      <c r="IT270">
        <f>Rådata_6000!IM132</f>
        <v>0</v>
      </c>
      <c r="IU270">
        <f>Rådata_6000!IN132</f>
        <v>0</v>
      </c>
      <c r="IV270">
        <f>Rådata_6000!IO132</f>
        <v>0</v>
      </c>
      <c r="IW270">
        <f>Rådata_6000!IP132</f>
        <v>0</v>
      </c>
      <c r="IX270">
        <f>Rådata_6000!IQ132</f>
        <v>0</v>
      </c>
      <c r="IY270">
        <f>Rådata_6000!IR132</f>
        <v>0</v>
      </c>
      <c r="IZ270">
        <f>Rådata_6000!IS132</f>
        <v>0</v>
      </c>
      <c r="JA270">
        <f>Rådata_6000!IT132</f>
        <v>0</v>
      </c>
      <c r="JB270">
        <f>Rådata_6000!IU132</f>
        <v>0</v>
      </c>
      <c r="JC270">
        <f>Rådata_6000!IV132</f>
        <v>0</v>
      </c>
      <c r="JD270">
        <f>Rådata_6000!IW132</f>
        <v>0</v>
      </c>
      <c r="JE270">
        <f>Rådata_6000!IX132</f>
        <v>0</v>
      </c>
      <c r="JF270">
        <f>Rådata_6000!IY132</f>
        <v>0</v>
      </c>
      <c r="JG270">
        <f>Rådata_6000!IZ132</f>
        <v>0</v>
      </c>
      <c r="JH270">
        <f>Rådata_6000!JA132</f>
        <v>0</v>
      </c>
      <c r="JI270">
        <f>Rådata_6000!JB132</f>
        <v>0</v>
      </c>
      <c r="JJ270">
        <f>Rådata_6000!JC132</f>
        <v>0</v>
      </c>
      <c r="JK270">
        <f>Rådata_6000!JD132</f>
        <v>0</v>
      </c>
      <c r="JL270">
        <f>Rådata_6000!JE132</f>
        <v>0</v>
      </c>
      <c r="JM270">
        <f>Rådata_6000!JF132</f>
        <v>0</v>
      </c>
      <c r="JN270">
        <f>Rådata_6000!JG132</f>
        <v>0</v>
      </c>
      <c r="JO270">
        <f>Rådata_6000!JH132</f>
        <v>0</v>
      </c>
      <c r="JP270">
        <f>Rådata_6000!JI132</f>
        <v>0</v>
      </c>
      <c r="JQ270">
        <f>Rådata_6000!JJ132</f>
        <v>0</v>
      </c>
      <c r="JR270">
        <f>Rådata_6000!JK132</f>
        <v>0</v>
      </c>
      <c r="JS270">
        <f>Rådata_6000!JL132</f>
        <v>0</v>
      </c>
      <c r="JT270">
        <f>Rådata_6000!JM132</f>
        <v>0</v>
      </c>
      <c r="JU270">
        <f>Rådata_6000!JN132</f>
        <v>0</v>
      </c>
      <c r="JV270">
        <f>Rådata_6000!JO132</f>
        <v>0</v>
      </c>
      <c r="JW270">
        <f>Rådata_6000!JP132</f>
        <v>0</v>
      </c>
      <c r="JX270">
        <f>Rådata_6000!JQ132</f>
        <v>0</v>
      </c>
      <c r="JY270">
        <f>Rådata_6000!JR132</f>
        <v>0</v>
      </c>
      <c r="JZ270">
        <f>Rådata_6000!JS132</f>
        <v>0</v>
      </c>
      <c r="KA270">
        <f>Rådata_6000!JT132</f>
        <v>0</v>
      </c>
      <c r="KB270">
        <f>Rådata_6000!JU132</f>
        <v>0</v>
      </c>
      <c r="KC270">
        <f>Rådata_6000!JV132</f>
        <v>0</v>
      </c>
      <c r="KD270">
        <f>Rådata_6000!JW132</f>
        <v>0</v>
      </c>
      <c r="KE270">
        <f>Rådata_6000!JX132</f>
        <v>0</v>
      </c>
      <c r="KF270">
        <f>Rådata_6000!JY132</f>
        <v>0</v>
      </c>
      <c r="KG270">
        <f>Rådata_6000!JZ132</f>
        <v>0</v>
      </c>
      <c r="KH270">
        <f>Rådata_6000!KA132</f>
        <v>0</v>
      </c>
      <c r="KI270">
        <f>Rådata_6000!KB132</f>
        <v>0</v>
      </c>
      <c r="KJ270">
        <f>Rådata_6000!KC132</f>
        <v>0</v>
      </c>
      <c r="KK270">
        <f>Rådata_6000!KD132</f>
        <v>0</v>
      </c>
      <c r="KL270">
        <f>Rådata_6000!KE132</f>
        <v>0</v>
      </c>
      <c r="KM270">
        <f>Rådata_6000!KF132</f>
        <v>0</v>
      </c>
      <c r="KN270">
        <f>Rådata_6000!KG132</f>
        <v>0</v>
      </c>
      <c r="KO270">
        <f>Rådata_6000!KH132</f>
        <v>0</v>
      </c>
      <c r="KP270">
        <f>Rådata_6000!KI132</f>
        <v>0</v>
      </c>
      <c r="KQ270">
        <f>Rådata_6000!KJ132</f>
        <v>0</v>
      </c>
      <c r="KR270">
        <f>Rådata_6000!KK132</f>
        <v>0</v>
      </c>
      <c r="KS270">
        <f>Rådata_6000!KL132</f>
        <v>0</v>
      </c>
      <c r="KT270">
        <f>Rådata_6000!KM132</f>
        <v>0</v>
      </c>
      <c r="KU270">
        <f>Rådata_6000!KN132</f>
        <v>0</v>
      </c>
      <c r="KV270">
        <f>Rådata_6000!KO132</f>
        <v>0</v>
      </c>
      <c r="KW270">
        <f>Rådata_6000!KP132</f>
        <v>0</v>
      </c>
      <c r="KX270">
        <f>Rådata_6000!KQ132</f>
        <v>0</v>
      </c>
      <c r="KY270">
        <f>Rådata_6000!KR132</f>
        <v>0</v>
      </c>
      <c r="KZ270">
        <f>Rådata_6000!KS132</f>
        <v>0</v>
      </c>
      <c r="LA270">
        <f>Rådata_6000!KT132</f>
        <v>0</v>
      </c>
      <c r="LB270">
        <f>Rådata_6000!KU132</f>
        <v>0</v>
      </c>
      <c r="LC270">
        <f>Rådata_6000!KV132</f>
        <v>0</v>
      </c>
      <c r="LD270">
        <f>Rådata_6000!KW132</f>
        <v>0</v>
      </c>
      <c r="LE270">
        <f>Rådata_6000!KX132</f>
        <v>0</v>
      </c>
      <c r="LF270">
        <f>Rådata_6000!KY132</f>
        <v>0</v>
      </c>
      <c r="LG270">
        <f>Rådata_6000!KZ132</f>
        <v>0</v>
      </c>
      <c r="LH270">
        <f>Rådata_6000!LA132</f>
        <v>0</v>
      </c>
      <c r="LI270">
        <f>Rådata_6000!LB132</f>
        <v>0</v>
      </c>
      <c r="LJ270">
        <f>Rådata_6000!LC132</f>
        <v>0</v>
      </c>
      <c r="LK270">
        <f>Rådata_6000!LD132</f>
        <v>0</v>
      </c>
      <c r="LL270">
        <f>Rådata_6000!LE132</f>
        <v>0</v>
      </c>
      <c r="LM270">
        <f>Rådata_6000!LF132</f>
        <v>0</v>
      </c>
      <c r="LN270">
        <f>Rådata_6000!LG132</f>
        <v>0</v>
      </c>
      <c r="LO270">
        <f>Rådata_6000!LH132</f>
        <v>0</v>
      </c>
      <c r="LP270">
        <f>Rådata_6000!LI132</f>
        <v>0</v>
      </c>
      <c r="LQ270">
        <f>Rådata_6000!LJ132</f>
        <v>0</v>
      </c>
      <c r="LR270">
        <f>Rådata_6000!LK132</f>
        <v>0</v>
      </c>
      <c r="LS270">
        <f>Rådata_6000!LL132</f>
        <v>0</v>
      </c>
      <c r="LT270">
        <f>Rådata_6000!LM132</f>
        <v>0</v>
      </c>
      <c r="LU270">
        <f>Rådata_6000!LN132</f>
        <v>0</v>
      </c>
      <c r="LV270">
        <f>Rådata_6000!LO132</f>
        <v>0</v>
      </c>
      <c r="LW270">
        <f>Rådata_6000!LP132</f>
        <v>0</v>
      </c>
      <c r="LX270">
        <f>Rådata_6000!LQ132</f>
        <v>0</v>
      </c>
      <c r="LY270">
        <f>Rådata_6000!LR132</f>
        <v>0</v>
      </c>
      <c r="LZ270">
        <f>Rådata_6000!LS132</f>
        <v>0</v>
      </c>
      <c r="MA270">
        <f>Rådata_6000!LT132</f>
        <v>0</v>
      </c>
      <c r="MB270">
        <f>Rådata_6000!LU132</f>
        <v>0</v>
      </c>
      <c r="MC270">
        <f>Rådata_6000!LV132</f>
        <v>0</v>
      </c>
      <c r="MD270">
        <f>Rådata_6000!LW132</f>
        <v>0</v>
      </c>
      <c r="ME270">
        <f>Rådata_6000!LX132</f>
        <v>0</v>
      </c>
      <c r="MF270">
        <f>Rådata_6000!LY132</f>
        <v>0</v>
      </c>
      <c r="MG270">
        <f>Rådata_6000!LZ132</f>
        <v>0</v>
      </c>
      <c r="MH270">
        <f>Rådata_6000!MA132</f>
        <v>0</v>
      </c>
      <c r="MI270">
        <f>Rådata_6000!MB132</f>
        <v>0</v>
      </c>
      <c r="MJ270">
        <f>Rådata_6000!MC132</f>
        <v>0</v>
      </c>
      <c r="MK270">
        <f>Rådata_6000!MD132</f>
        <v>0</v>
      </c>
      <c r="ML270">
        <f>Rådata_6000!ME132</f>
        <v>0</v>
      </c>
      <c r="MM270">
        <f>Rådata_6000!MF132</f>
        <v>0</v>
      </c>
      <c r="MN270">
        <f>Rådata_6000!MG132</f>
        <v>0</v>
      </c>
      <c r="MO270">
        <f>Rådata_6000!MH132</f>
        <v>0</v>
      </c>
      <c r="MP270">
        <f>Rådata_6000!MI132</f>
        <v>0</v>
      </c>
      <c r="MQ270">
        <f>Rådata_6000!MJ132</f>
        <v>0</v>
      </c>
      <c r="MR270">
        <f>Rådata_6000!MK132</f>
        <v>0</v>
      </c>
      <c r="MS270">
        <f>Rådata_6000!ML132</f>
        <v>0</v>
      </c>
      <c r="MT270">
        <f>Rådata_6000!MM132</f>
        <v>0</v>
      </c>
      <c r="MU270">
        <f>Rådata_6000!MN132</f>
        <v>0</v>
      </c>
      <c r="MV270">
        <f>Rådata_6000!MO132</f>
        <v>0</v>
      </c>
      <c r="MW270">
        <f>Rådata_6000!MP132</f>
        <v>0</v>
      </c>
      <c r="MX270">
        <f>Rådata_6000!MQ132</f>
        <v>0</v>
      </c>
      <c r="MY270">
        <f>Rådata_6000!MR132</f>
        <v>0</v>
      </c>
      <c r="MZ270">
        <f>Rådata_6000!MS132</f>
        <v>0</v>
      </c>
      <c r="NA270">
        <f>Rådata_6000!MT132</f>
        <v>0</v>
      </c>
      <c r="NB270">
        <f>Rådata_6000!MU132</f>
        <v>0</v>
      </c>
      <c r="NC270">
        <f>Rådata_6000!MV132</f>
        <v>0</v>
      </c>
      <c r="ND270">
        <f>Rådata_6000!MW132</f>
        <v>0</v>
      </c>
      <c r="NE270">
        <f>Rådata_6000!MX132</f>
        <v>0</v>
      </c>
      <c r="NF270">
        <f>Rådata_6000!MY132</f>
        <v>0</v>
      </c>
      <c r="NG270">
        <f>Rådata_6000!MZ132</f>
        <v>0</v>
      </c>
      <c r="NH270">
        <f>Rådata_6000!NA132</f>
        <v>0</v>
      </c>
      <c r="NI270">
        <f>Rådata_6000!NB132</f>
        <v>0</v>
      </c>
      <c r="NJ270">
        <f>Rådata_6000!NC132</f>
        <v>0</v>
      </c>
      <c r="NK270">
        <f>Rådata_6000!ND132</f>
        <v>0</v>
      </c>
      <c r="NL270">
        <f>Rådata_6000!NE132</f>
        <v>0</v>
      </c>
      <c r="NM270">
        <f>Rådata_6000!NF132</f>
        <v>0</v>
      </c>
      <c r="NN270">
        <f>Rådata_6000!NG132</f>
        <v>0</v>
      </c>
      <c r="NO270">
        <f>Rådata_6000!NH132</f>
        <v>0</v>
      </c>
      <c r="NP270">
        <f>Rådata_6000!NI132</f>
        <v>0</v>
      </c>
      <c r="NQ270">
        <f>Rådata_6000!NJ132</f>
        <v>0</v>
      </c>
      <c r="NR270">
        <f>Rådata_6000!NK132</f>
        <v>0</v>
      </c>
      <c r="NS270">
        <f>Rådata_6000!NL132</f>
        <v>0</v>
      </c>
      <c r="NT270">
        <f>Rådata_6000!NM132</f>
        <v>0</v>
      </c>
      <c r="NU270">
        <f>Rådata_6000!NN132</f>
        <v>0</v>
      </c>
      <c r="NV270">
        <f>Rådata_6000!NO132</f>
        <v>0</v>
      </c>
      <c r="NW270">
        <f>Rådata_6000!NP132</f>
        <v>0</v>
      </c>
      <c r="NX270">
        <f>Rådata_6000!NQ132</f>
        <v>0</v>
      </c>
      <c r="NY270">
        <f>Rådata_6000!NR132</f>
        <v>0</v>
      </c>
      <c r="NZ270">
        <f>Rådata_6000!NS132</f>
        <v>0</v>
      </c>
      <c r="OA270">
        <f>Rådata_6000!NT132</f>
        <v>0</v>
      </c>
      <c r="OB270">
        <f>Rådata_6000!NU132</f>
        <v>0</v>
      </c>
      <c r="OC270">
        <f>Rådata_6000!NV132</f>
        <v>0</v>
      </c>
      <c r="OD270">
        <f>Rådata_6000!NW132</f>
        <v>0</v>
      </c>
      <c r="OE270">
        <f>Rådata_6000!NX132</f>
        <v>0</v>
      </c>
      <c r="OF270">
        <f>Rådata_6000!NY132</f>
        <v>0</v>
      </c>
      <c r="OG270">
        <f>Rådata_6000!NZ132</f>
        <v>0</v>
      </c>
      <c r="OH270">
        <f>Rådata_6000!OA132</f>
        <v>0</v>
      </c>
      <c r="OI270">
        <f>Rådata_6000!OB132</f>
        <v>0</v>
      </c>
      <c r="OJ270">
        <f>Rådata_6000!OC132</f>
        <v>0</v>
      </c>
      <c r="OK270">
        <f>Rådata_6000!OD132</f>
        <v>0</v>
      </c>
      <c r="OL270">
        <f>Rådata_6000!OE132</f>
        <v>0</v>
      </c>
      <c r="OM270">
        <f>Rådata_6000!OF132</f>
        <v>0</v>
      </c>
      <c r="ON270">
        <f>Rådata_6000!OG132</f>
        <v>0</v>
      </c>
      <c r="OO270">
        <f>Rådata_6000!OH132</f>
        <v>0</v>
      </c>
      <c r="OP270">
        <f>Rådata_6000!OI132</f>
        <v>0</v>
      </c>
      <c r="OQ270">
        <f>Rådata_6000!OJ132</f>
        <v>0</v>
      </c>
      <c r="OR270">
        <f>Rådata_6000!OK132</f>
        <v>0</v>
      </c>
      <c r="OS270">
        <f>Rådata_6000!OL132</f>
        <v>0</v>
      </c>
    </row>
    <row r="271" spans="1:409">
      <c r="A271" t="s">
        <v>469</v>
      </c>
      <c r="J271">
        <f>Rådata_6000!C133</f>
        <v>0</v>
      </c>
      <c r="K271">
        <f>Rådata_6000!D133</f>
        <v>0</v>
      </c>
      <c r="L271">
        <f>Rådata_6000!E133</f>
        <v>0</v>
      </c>
      <c r="M271">
        <f>Rådata_6000!F133</f>
        <v>0</v>
      </c>
      <c r="N271">
        <f>Rådata_6000!G133</f>
        <v>0</v>
      </c>
      <c r="O271">
        <f>Rådata_6000!H133</f>
        <v>0</v>
      </c>
      <c r="P271">
        <f>Rådata_6000!I133</f>
        <v>0</v>
      </c>
      <c r="Q271">
        <f>Rådata_6000!J133</f>
        <v>0</v>
      </c>
      <c r="R271">
        <f>Rådata_6000!K133</f>
        <v>0</v>
      </c>
      <c r="S271">
        <f>Rådata_6000!L133</f>
        <v>0</v>
      </c>
      <c r="T271">
        <f>Rådata_6000!M133</f>
        <v>0</v>
      </c>
      <c r="U271">
        <f>Rådata_6000!N133</f>
        <v>0</v>
      </c>
      <c r="V271">
        <f>Rådata_6000!O133</f>
        <v>0</v>
      </c>
      <c r="W271">
        <f>Rådata_6000!P133</f>
        <v>0</v>
      </c>
      <c r="X271">
        <f>Rådata_6000!Q133</f>
        <v>0</v>
      </c>
      <c r="Y271">
        <f>Rådata_6000!R133</f>
        <v>0</v>
      </c>
      <c r="Z271">
        <f>Rådata_6000!S133</f>
        <v>0</v>
      </c>
      <c r="AA271">
        <f>Rådata_6000!T133</f>
        <v>0</v>
      </c>
      <c r="AB271">
        <f>Rådata_6000!U133</f>
        <v>0</v>
      </c>
      <c r="AC271">
        <f>Rådata_6000!V133</f>
        <v>0</v>
      </c>
      <c r="AD271">
        <f>Rådata_6000!W133</f>
        <v>0</v>
      </c>
      <c r="AE271">
        <f>Rådata_6000!X133</f>
        <v>0</v>
      </c>
      <c r="AF271">
        <f>Rådata_6000!Y133</f>
        <v>0</v>
      </c>
      <c r="AG271">
        <f>Rådata_6000!Z133</f>
        <v>0</v>
      </c>
      <c r="AH271">
        <f>Rådata_6000!AA133</f>
        <v>0</v>
      </c>
      <c r="AI271">
        <f>Rådata_6000!AB133</f>
        <v>0</v>
      </c>
      <c r="AJ271">
        <f>Rådata_6000!AC133</f>
        <v>0</v>
      </c>
      <c r="AK271">
        <f>Rådata_6000!AD133</f>
        <v>0</v>
      </c>
      <c r="AL271">
        <f>Rådata_6000!AE133</f>
        <v>0</v>
      </c>
      <c r="AM271">
        <f>Rådata_6000!AF133</f>
        <v>0</v>
      </c>
      <c r="AN271">
        <f>Rådata_6000!AG133</f>
        <v>0</v>
      </c>
      <c r="AO271">
        <f>Rådata_6000!AH133</f>
        <v>0</v>
      </c>
      <c r="AP271">
        <f>Rådata_6000!AI133</f>
        <v>0</v>
      </c>
      <c r="AQ271">
        <f>Rådata_6000!AJ133</f>
        <v>0</v>
      </c>
      <c r="AR271">
        <f>Rådata_6000!AK133</f>
        <v>0</v>
      </c>
      <c r="AS271">
        <f>Rådata_6000!AL133</f>
        <v>0</v>
      </c>
      <c r="AT271">
        <f>Rådata_6000!AM133</f>
        <v>0</v>
      </c>
      <c r="AU271">
        <f>Rådata_6000!AN133</f>
        <v>0</v>
      </c>
      <c r="AV271">
        <f>Rådata_6000!AO133</f>
        <v>0</v>
      </c>
      <c r="AW271">
        <f>Rådata_6000!AP133</f>
        <v>0</v>
      </c>
      <c r="AX271">
        <f>Rådata_6000!AQ133</f>
        <v>0</v>
      </c>
      <c r="AY271">
        <f>Rådata_6000!AR133</f>
        <v>0</v>
      </c>
      <c r="AZ271">
        <f>Rådata_6000!AS133</f>
        <v>0</v>
      </c>
      <c r="BA271">
        <f>Rådata_6000!AT133</f>
        <v>0</v>
      </c>
      <c r="BB271">
        <f>Rådata_6000!AU133</f>
        <v>0</v>
      </c>
      <c r="BC271">
        <f>Rådata_6000!AV133</f>
        <v>0</v>
      </c>
      <c r="BD271">
        <f>Rådata_6000!AW133</f>
        <v>0</v>
      </c>
      <c r="BE271">
        <f>Rådata_6000!AX133</f>
        <v>0</v>
      </c>
      <c r="BF271">
        <f>Rådata_6000!AY133</f>
        <v>0</v>
      </c>
      <c r="BG271">
        <f>Rådata_6000!AZ133</f>
        <v>0</v>
      </c>
      <c r="BH271">
        <f>Rådata_6000!BA133</f>
        <v>0</v>
      </c>
      <c r="BI271">
        <f>Rådata_6000!BB133</f>
        <v>0</v>
      </c>
      <c r="BJ271">
        <f>Rådata_6000!BC133</f>
        <v>0</v>
      </c>
      <c r="BK271">
        <f>Rådata_6000!BD133</f>
        <v>0</v>
      </c>
      <c r="BL271">
        <f>Rådata_6000!BE133</f>
        <v>0</v>
      </c>
      <c r="BM271">
        <f>Rådata_6000!BF133</f>
        <v>0</v>
      </c>
      <c r="BN271">
        <f>Rådata_6000!BG133</f>
        <v>0</v>
      </c>
      <c r="BO271">
        <f>Rådata_6000!BH133</f>
        <v>0</v>
      </c>
      <c r="BP271">
        <f>Rådata_6000!BI133</f>
        <v>0</v>
      </c>
      <c r="BQ271">
        <f>Rådata_6000!BJ133</f>
        <v>0</v>
      </c>
      <c r="BR271">
        <f>Rådata_6000!BK133</f>
        <v>0</v>
      </c>
      <c r="BS271">
        <f>Rådata_6000!BL133</f>
        <v>0</v>
      </c>
      <c r="BT271">
        <f>Rådata_6000!BM133</f>
        <v>0</v>
      </c>
      <c r="BU271">
        <f>Rådata_6000!BN133</f>
        <v>0</v>
      </c>
      <c r="BV271">
        <f>Rådata_6000!BO133</f>
        <v>0</v>
      </c>
      <c r="BW271">
        <f>Rådata_6000!BP133</f>
        <v>0</v>
      </c>
      <c r="BX271">
        <f>Rådata_6000!BQ133</f>
        <v>0</v>
      </c>
      <c r="BY271">
        <f>Rådata_6000!BR133</f>
        <v>0</v>
      </c>
      <c r="BZ271">
        <f>Rådata_6000!BS133</f>
        <v>0</v>
      </c>
      <c r="CA271">
        <f>Rådata_6000!BT133</f>
        <v>0</v>
      </c>
      <c r="CB271">
        <f>Rådata_6000!BU133</f>
        <v>0</v>
      </c>
      <c r="CC271">
        <f>Rådata_6000!BV133</f>
        <v>0</v>
      </c>
      <c r="CD271">
        <f>Rådata_6000!BW133</f>
        <v>0</v>
      </c>
      <c r="CE271">
        <f>Rådata_6000!BX133</f>
        <v>0</v>
      </c>
      <c r="CF271">
        <f>Rådata_6000!BY133</f>
        <v>0</v>
      </c>
      <c r="CG271">
        <f>Rådata_6000!BZ133</f>
        <v>0</v>
      </c>
      <c r="CH271">
        <f>Rådata_6000!CA133</f>
        <v>0</v>
      </c>
      <c r="CI271">
        <f>Rådata_6000!CB133</f>
        <v>0</v>
      </c>
      <c r="CJ271">
        <f>Rådata_6000!CC133</f>
        <v>0</v>
      </c>
      <c r="CK271">
        <f>Rådata_6000!CD133</f>
        <v>0</v>
      </c>
      <c r="CL271">
        <f>Rådata_6000!CE133</f>
        <v>0</v>
      </c>
      <c r="CM271">
        <f>Rådata_6000!CF133</f>
        <v>0</v>
      </c>
      <c r="CN271">
        <f>Rådata_6000!CG133</f>
        <v>0</v>
      </c>
      <c r="CO271">
        <f>Rådata_6000!CH133</f>
        <v>0</v>
      </c>
      <c r="CP271">
        <f>Rådata_6000!CI133</f>
        <v>0</v>
      </c>
      <c r="CQ271">
        <f>Rådata_6000!CJ133</f>
        <v>0</v>
      </c>
      <c r="CR271">
        <f>Rådata_6000!CK133</f>
        <v>0</v>
      </c>
      <c r="CS271">
        <f>Rådata_6000!CL133</f>
        <v>0</v>
      </c>
      <c r="CT271">
        <f>Rådata_6000!CM133</f>
        <v>0</v>
      </c>
      <c r="CU271">
        <f>Rådata_6000!CN133</f>
        <v>0</v>
      </c>
      <c r="CV271">
        <f>Rådata_6000!CO133</f>
        <v>0</v>
      </c>
      <c r="CW271">
        <f>Rådata_6000!CP133</f>
        <v>0</v>
      </c>
      <c r="CX271">
        <f>Rådata_6000!CQ133</f>
        <v>0</v>
      </c>
      <c r="CY271">
        <f>Rådata_6000!CR133</f>
        <v>0</v>
      </c>
      <c r="CZ271">
        <f>Rådata_6000!CS133</f>
        <v>0</v>
      </c>
      <c r="DA271">
        <f>Rådata_6000!CT133</f>
        <v>0</v>
      </c>
      <c r="DB271">
        <f>Rådata_6000!CU133</f>
        <v>0</v>
      </c>
      <c r="DC271">
        <f>Rådata_6000!CV133</f>
        <v>0</v>
      </c>
      <c r="DD271">
        <f>Rådata_6000!CW133</f>
        <v>0</v>
      </c>
      <c r="DE271">
        <f>Rådata_6000!CX133</f>
        <v>0</v>
      </c>
      <c r="DF271">
        <f>Rådata_6000!CY133</f>
        <v>0</v>
      </c>
      <c r="DG271">
        <f>Rådata_6000!CZ133</f>
        <v>0</v>
      </c>
      <c r="DH271">
        <f>Rådata_6000!DA133</f>
        <v>0</v>
      </c>
      <c r="DI271">
        <f>Rådata_6000!DB133</f>
        <v>0</v>
      </c>
      <c r="DJ271">
        <f>Rådata_6000!DC133</f>
        <v>0</v>
      </c>
      <c r="DK271">
        <f>Rådata_6000!DD133</f>
        <v>0</v>
      </c>
      <c r="DL271">
        <f>Rådata_6000!DE133</f>
        <v>0</v>
      </c>
      <c r="DM271">
        <f>Rådata_6000!DF133</f>
        <v>0</v>
      </c>
      <c r="DN271">
        <f>Rådata_6000!DG133</f>
        <v>0</v>
      </c>
      <c r="DO271">
        <f>Rådata_6000!DH133</f>
        <v>0</v>
      </c>
      <c r="DP271">
        <f>Rådata_6000!DI133</f>
        <v>0</v>
      </c>
      <c r="DQ271">
        <f>Rådata_6000!DJ133</f>
        <v>0</v>
      </c>
      <c r="DR271">
        <f>Rådata_6000!DK133</f>
        <v>0</v>
      </c>
      <c r="DS271">
        <f>Rådata_6000!DL133</f>
        <v>0</v>
      </c>
      <c r="DT271">
        <f>Rådata_6000!DM133</f>
        <v>0</v>
      </c>
      <c r="DU271">
        <f>Rådata_6000!DN133</f>
        <v>0</v>
      </c>
      <c r="DV271">
        <f>Rådata_6000!DO133</f>
        <v>0</v>
      </c>
      <c r="DW271">
        <f>Rådata_6000!DP133</f>
        <v>0</v>
      </c>
      <c r="DX271">
        <f>Rådata_6000!DQ133</f>
        <v>0</v>
      </c>
      <c r="DY271">
        <f>Rådata_6000!DR133</f>
        <v>0</v>
      </c>
      <c r="DZ271">
        <f>Rådata_6000!DS133</f>
        <v>0</v>
      </c>
      <c r="EA271">
        <f>Rådata_6000!DT133</f>
        <v>0</v>
      </c>
      <c r="EB271">
        <f>Rådata_6000!DU133</f>
        <v>0</v>
      </c>
      <c r="EC271">
        <f>Rådata_6000!DV133</f>
        <v>0</v>
      </c>
      <c r="ED271">
        <f>Rådata_6000!DW133</f>
        <v>0</v>
      </c>
      <c r="EE271">
        <f>Rådata_6000!DX133</f>
        <v>0</v>
      </c>
      <c r="EF271">
        <f>Rådata_6000!DY133</f>
        <v>0</v>
      </c>
      <c r="EG271">
        <f>Rådata_6000!DZ133</f>
        <v>0</v>
      </c>
      <c r="EH271">
        <f>Rådata_6000!EA133</f>
        <v>0</v>
      </c>
      <c r="EI271">
        <f>Rådata_6000!EB133</f>
        <v>0</v>
      </c>
      <c r="EJ271">
        <f>Rådata_6000!EC133</f>
        <v>0</v>
      </c>
      <c r="EK271">
        <f>Rådata_6000!ED133</f>
        <v>0</v>
      </c>
      <c r="EL271">
        <f>Rådata_6000!EE133</f>
        <v>0</v>
      </c>
      <c r="EM271">
        <f>Rådata_6000!EF133</f>
        <v>0</v>
      </c>
      <c r="EN271">
        <f>Rådata_6000!EG133</f>
        <v>0</v>
      </c>
      <c r="EO271">
        <f>Rådata_6000!EH133</f>
        <v>0</v>
      </c>
      <c r="EP271">
        <f>Rådata_6000!EI133</f>
        <v>0</v>
      </c>
      <c r="EQ271">
        <f>Rådata_6000!EJ133</f>
        <v>0</v>
      </c>
      <c r="ER271">
        <f>Rådata_6000!EK133</f>
        <v>0</v>
      </c>
      <c r="ES271">
        <f>Rådata_6000!EL133</f>
        <v>0</v>
      </c>
      <c r="ET271">
        <f>Rådata_6000!EM133</f>
        <v>0</v>
      </c>
      <c r="EU271">
        <f>Rådata_6000!EN133</f>
        <v>0</v>
      </c>
      <c r="EV271">
        <f>Rådata_6000!EO133</f>
        <v>0</v>
      </c>
      <c r="EW271">
        <f>Rådata_6000!EP133</f>
        <v>0</v>
      </c>
      <c r="EX271">
        <f>Rådata_6000!EQ133</f>
        <v>0</v>
      </c>
      <c r="EY271">
        <f>Rådata_6000!ER133</f>
        <v>0</v>
      </c>
      <c r="EZ271">
        <f>Rådata_6000!ES133</f>
        <v>0</v>
      </c>
      <c r="FA271">
        <f>Rådata_6000!ET133</f>
        <v>0</v>
      </c>
      <c r="FB271">
        <f>Rådata_6000!EU133</f>
        <v>0</v>
      </c>
      <c r="FC271">
        <f>Rådata_6000!EV133</f>
        <v>0</v>
      </c>
      <c r="FD271">
        <f>Rådata_6000!EW133</f>
        <v>0</v>
      </c>
      <c r="FE271">
        <f>Rådata_6000!EX133</f>
        <v>0</v>
      </c>
      <c r="FF271">
        <f>Rådata_6000!EY133</f>
        <v>0</v>
      </c>
      <c r="FG271">
        <f>Rådata_6000!EZ133</f>
        <v>0</v>
      </c>
      <c r="FH271">
        <f>Rådata_6000!FA133</f>
        <v>0</v>
      </c>
      <c r="FI271">
        <f>Rådata_6000!FB133</f>
        <v>0</v>
      </c>
      <c r="FJ271">
        <f>Rådata_6000!FC133</f>
        <v>0</v>
      </c>
      <c r="FK271">
        <f>Rådata_6000!FD133</f>
        <v>0</v>
      </c>
      <c r="FL271">
        <f>Rådata_6000!FE133</f>
        <v>0</v>
      </c>
      <c r="FM271">
        <f>Rådata_6000!FF133</f>
        <v>0</v>
      </c>
      <c r="FN271">
        <f>Rådata_6000!FG133</f>
        <v>0</v>
      </c>
      <c r="FO271">
        <f>Rådata_6000!FH133</f>
        <v>0</v>
      </c>
      <c r="FP271">
        <f>Rådata_6000!FI133</f>
        <v>0</v>
      </c>
      <c r="FQ271">
        <f>Rådata_6000!FJ133</f>
        <v>0</v>
      </c>
      <c r="FR271">
        <f>Rådata_6000!FK133</f>
        <v>0</v>
      </c>
      <c r="FS271">
        <f>Rådata_6000!FL133</f>
        <v>0</v>
      </c>
      <c r="FT271">
        <f>Rådata_6000!FM133</f>
        <v>0</v>
      </c>
      <c r="FU271">
        <f>Rådata_6000!FN133</f>
        <v>0</v>
      </c>
      <c r="FV271">
        <f>Rådata_6000!FO133</f>
        <v>0</v>
      </c>
      <c r="FW271">
        <f>Rådata_6000!FP133</f>
        <v>0</v>
      </c>
      <c r="FX271">
        <f>Rådata_6000!FQ133</f>
        <v>0</v>
      </c>
      <c r="FY271">
        <f>Rådata_6000!FR133</f>
        <v>0</v>
      </c>
      <c r="FZ271">
        <f>Rådata_6000!FS133</f>
        <v>0</v>
      </c>
      <c r="GA271">
        <f>Rådata_6000!FT133</f>
        <v>0</v>
      </c>
      <c r="GB271">
        <f>Rådata_6000!FU133</f>
        <v>0</v>
      </c>
      <c r="GC271">
        <f>Rådata_6000!FV133</f>
        <v>0</v>
      </c>
      <c r="GD271">
        <f>Rådata_6000!FW133</f>
        <v>0</v>
      </c>
      <c r="GE271">
        <f>Rådata_6000!FX133</f>
        <v>0</v>
      </c>
      <c r="GF271">
        <f>Rådata_6000!FY133</f>
        <v>0</v>
      </c>
      <c r="GG271">
        <f>Rådata_6000!FZ133</f>
        <v>0</v>
      </c>
      <c r="GH271">
        <f>Rådata_6000!GA133</f>
        <v>0</v>
      </c>
      <c r="GI271">
        <f>Rådata_6000!GB133</f>
        <v>0</v>
      </c>
      <c r="GJ271">
        <f>Rådata_6000!GC133</f>
        <v>0</v>
      </c>
      <c r="GK271">
        <f>Rådata_6000!GD133</f>
        <v>0</v>
      </c>
      <c r="GL271">
        <f>Rådata_6000!GE133</f>
        <v>0</v>
      </c>
      <c r="GM271">
        <f>Rådata_6000!GF133</f>
        <v>0</v>
      </c>
      <c r="GN271">
        <f>Rådata_6000!GG133</f>
        <v>0</v>
      </c>
      <c r="GO271">
        <f>Rådata_6000!GH133</f>
        <v>0</v>
      </c>
      <c r="GP271">
        <f>Rådata_6000!GI133</f>
        <v>0</v>
      </c>
      <c r="GQ271">
        <f>Rådata_6000!GJ133</f>
        <v>0</v>
      </c>
      <c r="GR271">
        <f>Rådata_6000!GK133</f>
        <v>0</v>
      </c>
      <c r="GS271">
        <f>Rådata_6000!GL133</f>
        <v>0</v>
      </c>
      <c r="GT271">
        <f>Rådata_6000!GM133</f>
        <v>0</v>
      </c>
      <c r="GU271">
        <f>Rådata_6000!GN133</f>
        <v>0</v>
      </c>
      <c r="GV271">
        <f>Rådata_6000!GO133</f>
        <v>0</v>
      </c>
      <c r="GW271">
        <f>Rådata_6000!GP133</f>
        <v>0</v>
      </c>
      <c r="GX271">
        <f>Rådata_6000!GQ133</f>
        <v>0</v>
      </c>
      <c r="GY271">
        <f>Rådata_6000!GR133</f>
        <v>0</v>
      </c>
      <c r="GZ271">
        <f>Rådata_6000!GS133</f>
        <v>0</v>
      </c>
      <c r="HA271">
        <f>Rådata_6000!GT133</f>
        <v>0</v>
      </c>
      <c r="HB271">
        <f>Rådata_6000!GU133</f>
        <v>0</v>
      </c>
      <c r="HC271">
        <f>Rådata_6000!GV133</f>
        <v>0</v>
      </c>
      <c r="HD271">
        <f>Rådata_6000!GW133</f>
        <v>0</v>
      </c>
      <c r="HE271">
        <f>Rådata_6000!GX133</f>
        <v>0</v>
      </c>
      <c r="HF271">
        <f>Rådata_6000!GY133</f>
        <v>0</v>
      </c>
      <c r="HG271">
        <f>Rådata_6000!GZ133</f>
        <v>0</v>
      </c>
      <c r="HH271">
        <f>Rådata_6000!HA133</f>
        <v>0</v>
      </c>
      <c r="HI271">
        <f>Rådata_6000!HB133</f>
        <v>0</v>
      </c>
      <c r="HJ271">
        <f>Rådata_6000!HC133</f>
        <v>0</v>
      </c>
      <c r="HK271">
        <f>Rådata_6000!HD133</f>
        <v>0</v>
      </c>
      <c r="HL271">
        <f>Rådata_6000!HE133</f>
        <v>0</v>
      </c>
      <c r="HM271">
        <f>Rådata_6000!HF133</f>
        <v>0</v>
      </c>
      <c r="HN271">
        <f>Rådata_6000!HG133</f>
        <v>0</v>
      </c>
      <c r="HO271">
        <f>Rådata_6000!HH133</f>
        <v>0</v>
      </c>
      <c r="HP271">
        <f>Rådata_6000!HI133</f>
        <v>0</v>
      </c>
      <c r="HQ271">
        <f>Rådata_6000!HJ133</f>
        <v>0</v>
      </c>
      <c r="HR271">
        <f>Rådata_6000!HK133</f>
        <v>0</v>
      </c>
      <c r="HS271">
        <f>Rådata_6000!HL133</f>
        <v>0</v>
      </c>
      <c r="HT271">
        <f>Rådata_6000!HM133</f>
        <v>0</v>
      </c>
      <c r="HU271">
        <f>Rådata_6000!HN133</f>
        <v>0</v>
      </c>
      <c r="HV271">
        <f>Rådata_6000!HO133</f>
        <v>0</v>
      </c>
      <c r="HW271">
        <f>Rådata_6000!HP133</f>
        <v>0</v>
      </c>
      <c r="HX271">
        <f>Rådata_6000!HQ133</f>
        <v>0</v>
      </c>
      <c r="HY271">
        <f>Rådata_6000!HR133</f>
        <v>0</v>
      </c>
      <c r="HZ271">
        <f>Rådata_6000!HS133</f>
        <v>0</v>
      </c>
      <c r="IA271">
        <f>Rådata_6000!HT133</f>
        <v>0</v>
      </c>
      <c r="IB271">
        <f>Rådata_6000!HU133</f>
        <v>0</v>
      </c>
      <c r="IC271">
        <f>Rådata_6000!HV133</f>
        <v>0</v>
      </c>
      <c r="ID271">
        <f>Rådata_6000!HW133</f>
        <v>0</v>
      </c>
      <c r="IE271">
        <f>Rådata_6000!HX133</f>
        <v>0</v>
      </c>
      <c r="IF271">
        <f>Rådata_6000!HY133</f>
        <v>0</v>
      </c>
      <c r="IG271">
        <f>Rådata_6000!HZ133</f>
        <v>0</v>
      </c>
      <c r="IH271">
        <f>Rådata_6000!IA133</f>
        <v>0</v>
      </c>
      <c r="II271">
        <f>Rådata_6000!IB133</f>
        <v>0</v>
      </c>
      <c r="IJ271">
        <f>Rådata_6000!IC133</f>
        <v>0</v>
      </c>
      <c r="IK271">
        <f>Rådata_6000!ID133</f>
        <v>0</v>
      </c>
      <c r="IL271">
        <f>Rådata_6000!IE133</f>
        <v>0</v>
      </c>
      <c r="IM271">
        <f>Rådata_6000!IF133</f>
        <v>0</v>
      </c>
      <c r="IN271">
        <f>Rådata_6000!IG133</f>
        <v>0</v>
      </c>
      <c r="IO271">
        <f>Rådata_6000!IH133</f>
        <v>0</v>
      </c>
      <c r="IP271">
        <f>Rådata_6000!II133</f>
        <v>0</v>
      </c>
      <c r="IQ271">
        <f>Rådata_6000!IJ133</f>
        <v>0</v>
      </c>
      <c r="IR271">
        <f>Rådata_6000!IK133</f>
        <v>0</v>
      </c>
      <c r="IS271">
        <f>Rådata_6000!IL133</f>
        <v>0</v>
      </c>
      <c r="IT271">
        <f>Rådata_6000!IM133</f>
        <v>0</v>
      </c>
      <c r="IU271">
        <f>Rådata_6000!IN133</f>
        <v>0</v>
      </c>
      <c r="IV271">
        <f>Rådata_6000!IO133</f>
        <v>0</v>
      </c>
      <c r="IW271">
        <f>Rådata_6000!IP133</f>
        <v>0</v>
      </c>
      <c r="IX271">
        <f>Rådata_6000!IQ133</f>
        <v>0</v>
      </c>
      <c r="IY271">
        <f>Rådata_6000!IR133</f>
        <v>0</v>
      </c>
      <c r="IZ271">
        <f>Rådata_6000!IS133</f>
        <v>0</v>
      </c>
      <c r="JA271">
        <f>Rådata_6000!IT133</f>
        <v>0</v>
      </c>
      <c r="JB271">
        <f>Rådata_6000!IU133</f>
        <v>0</v>
      </c>
      <c r="JC271">
        <f>Rådata_6000!IV133</f>
        <v>0</v>
      </c>
      <c r="JD271">
        <f>Rådata_6000!IW133</f>
        <v>0</v>
      </c>
      <c r="JE271">
        <f>Rådata_6000!IX133</f>
        <v>0</v>
      </c>
      <c r="JF271">
        <f>Rådata_6000!IY133</f>
        <v>0</v>
      </c>
      <c r="JG271">
        <f>Rådata_6000!IZ133</f>
        <v>0</v>
      </c>
      <c r="JH271">
        <f>Rådata_6000!JA133</f>
        <v>0</v>
      </c>
      <c r="JI271">
        <f>Rådata_6000!JB133</f>
        <v>0</v>
      </c>
      <c r="JJ271">
        <f>Rådata_6000!JC133</f>
        <v>0</v>
      </c>
      <c r="JK271">
        <f>Rådata_6000!JD133</f>
        <v>0</v>
      </c>
      <c r="JL271">
        <f>Rådata_6000!JE133</f>
        <v>0</v>
      </c>
      <c r="JM271">
        <f>Rådata_6000!JF133</f>
        <v>0</v>
      </c>
      <c r="JN271">
        <f>Rådata_6000!JG133</f>
        <v>0</v>
      </c>
      <c r="JO271">
        <f>Rådata_6000!JH133</f>
        <v>0</v>
      </c>
      <c r="JP271">
        <f>Rådata_6000!JI133</f>
        <v>0</v>
      </c>
      <c r="JQ271">
        <f>Rådata_6000!JJ133</f>
        <v>0</v>
      </c>
      <c r="JR271">
        <f>Rådata_6000!JK133</f>
        <v>0</v>
      </c>
      <c r="JS271">
        <f>Rådata_6000!JL133</f>
        <v>0</v>
      </c>
      <c r="JT271">
        <f>Rådata_6000!JM133</f>
        <v>0</v>
      </c>
      <c r="JU271">
        <f>Rådata_6000!JN133</f>
        <v>0</v>
      </c>
      <c r="JV271">
        <f>Rådata_6000!JO133</f>
        <v>0</v>
      </c>
      <c r="JW271">
        <f>Rådata_6000!JP133</f>
        <v>0</v>
      </c>
      <c r="JX271">
        <f>Rådata_6000!JQ133</f>
        <v>0</v>
      </c>
      <c r="JY271">
        <f>Rådata_6000!JR133</f>
        <v>0</v>
      </c>
      <c r="JZ271">
        <f>Rådata_6000!JS133</f>
        <v>0</v>
      </c>
      <c r="KA271">
        <f>Rådata_6000!JT133</f>
        <v>0</v>
      </c>
      <c r="KB271">
        <f>Rådata_6000!JU133</f>
        <v>0</v>
      </c>
      <c r="KC271">
        <f>Rådata_6000!JV133</f>
        <v>0</v>
      </c>
      <c r="KD271">
        <f>Rådata_6000!JW133</f>
        <v>0</v>
      </c>
      <c r="KE271">
        <f>Rådata_6000!JX133</f>
        <v>0</v>
      </c>
      <c r="KF271">
        <f>Rådata_6000!JY133</f>
        <v>0</v>
      </c>
      <c r="KG271">
        <f>Rådata_6000!JZ133</f>
        <v>0</v>
      </c>
      <c r="KH271">
        <f>Rådata_6000!KA133</f>
        <v>0</v>
      </c>
      <c r="KI271">
        <f>Rådata_6000!KB133</f>
        <v>0</v>
      </c>
      <c r="KJ271">
        <f>Rådata_6000!KC133</f>
        <v>0</v>
      </c>
      <c r="KK271">
        <f>Rådata_6000!KD133</f>
        <v>0</v>
      </c>
      <c r="KL271">
        <f>Rådata_6000!KE133</f>
        <v>0</v>
      </c>
      <c r="KM271">
        <f>Rådata_6000!KF133</f>
        <v>0</v>
      </c>
      <c r="KN271">
        <f>Rådata_6000!KG133</f>
        <v>0</v>
      </c>
      <c r="KO271">
        <f>Rådata_6000!KH133</f>
        <v>0</v>
      </c>
      <c r="KP271">
        <f>Rådata_6000!KI133</f>
        <v>0</v>
      </c>
      <c r="KQ271">
        <f>Rådata_6000!KJ133</f>
        <v>0</v>
      </c>
      <c r="KR271">
        <f>Rådata_6000!KK133</f>
        <v>0</v>
      </c>
      <c r="KS271">
        <f>Rådata_6000!KL133</f>
        <v>0</v>
      </c>
      <c r="KT271">
        <f>Rådata_6000!KM133</f>
        <v>0</v>
      </c>
      <c r="KU271">
        <f>Rådata_6000!KN133</f>
        <v>0</v>
      </c>
      <c r="KV271">
        <f>Rådata_6000!KO133</f>
        <v>0</v>
      </c>
      <c r="KW271">
        <f>Rådata_6000!KP133</f>
        <v>0</v>
      </c>
      <c r="KX271">
        <f>Rådata_6000!KQ133</f>
        <v>0</v>
      </c>
      <c r="KY271">
        <f>Rådata_6000!KR133</f>
        <v>0</v>
      </c>
      <c r="KZ271">
        <f>Rådata_6000!KS133</f>
        <v>0</v>
      </c>
      <c r="LA271">
        <f>Rådata_6000!KT133</f>
        <v>0</v>
      </c>
      <c r="LB271">
        <f>Rådata_6000!KU133</f>
        <v>0</v>
      </c>
      <c r="LC271">
        <f>Rådata_6000!KV133</f>
        <v>0</v>
      </c>
      <c r="LD271">
        <f>Rådata_6000!KW133</f>
        <v>0</v>
      </c>
      <c r="LE271">
        <f>Rådata_6000!KX133</f>
        <v>0</v>
      </c>
      <c r="LF271">
        <f>Rådata_6000!KY133</f>
        <v>0</v>
      </c>
      <c r="LG271">
        <f>Rådata_6000!KZ133</f>
        <v>0</v>
      </c>
      <c r="LH271">
        <f>Rådata_6000!LA133</f>
        <v>0</v>
      </c>
      <c r="LI271">
        <f>Rådata_6000!LB133</f>
        <v>0</v>
      </c>
      <c r="LJ271">
        <f>Rådata_6000!LC133</f>
        <v>0</v>
      </c>
      <c r="LK271">
        <f>Rådata_6000!LD133</f>
        <v>0</v>
      </c>
      <c r="LL271">
        <f>Rådata_6000!LE133</f>
        <v>0</v>
      </c>
      <c r="LM271">
        <f>Rådata_6000!LF133</f>
        <v>0</v>
      </c>
      <c r="LN271">
        <f>Rådata_6000!LG133</f>
        <v>0</v>
      </c>
      <c r="LO271">
        <f>Rådata_6000!LH133</f>
        <v>0</v>
      </c>
      <c r="LP271">
        <f>Rådata_6000!LI133</f>
        <v>0</v>
      </c>
      <c r="LQ271">
        <f>Rådata_6000!LJ133</f>
        <v>0</v>
      </c>
      <c r="LR271">
        <f>Rådata_6000!LK133</f>
        <v>0</v>
      </c>
      <c r="LS271">
        <f>Rådata_6000!LL133</f>
        <v>0</v>
      </c>
      <c r="LT271">
        <f>Rådata_6000!LM133</f>
        <v>0</v>
      </c>
      <c r="LU271">
        <f>Rådata_6000!LN133</f>
        <v>0</v>
      </c>
      <c r="LV271">
        <f>Rådata_6000!LO133</f>
        <v>0</v>
      </c>
      <c r="LW271">
        <f>Rådata_6000!LP133</f>
        <v>0</v>
      </c>
      <c r="LX271">
        <f>Rådata_6000!LQ133</f>
        <v>0</v>
      </c>
      <c r="LY271">
        <f>Rådata_6000!LR133</f>
        <v>0</v>
      </c>
      <c r="LZ271">
        <f>Rådata_6000!LS133</f>
        <v>0</v>
      </c>
      <c r="MA271">
        <f>Rådata_6000!LT133</f>
        <v>0</v>
      </c>
      <c r="MB271">
        <f>Rådata_6000!LU133</f>
        <v>0</v>
      </c>
      <c r="MC271">
        <f>Rådata_6000!LV133</f>
        <v>0</v>
      </c>
      <c r="MD271">
        <f>Rådata_6000!LW133</f>
        <v>0</v>
      </c>
      <c r="ME271">
        <f>Rådata_6000!LX133</f>
        <v>0</v>
      </c>
      <c r="MF271">
        <f>Rådata_6000!LY133</f>
        <v>0</v>
      </c>
      <c r="MG271">
        <f>Rådata_6000!LZ133</f>
        <v>0</v>
      </c>
      <c r="MH271">
        <f>Rådata_6000!MA133</f>
        <v>0</v>
      </c>
      <c r="MI271">
        <f>Rådata_6000!MB133</f>
        <v>0</v>
      </c>
      <c r="MJ271">
        <f>Rådata_6000!MC133</f>
        <v>0</v>
      </c>
      <c r="MK271">
        <f>Rådata_6000!MD133</f>
        <v>0</v>
      </c>
      <c r="ML271">
        <f>Rådata_6000!ME133</f>
        <v>0</v>
      </c>
      <c r="MM271">
        <f>Rådata_6000!MF133</f>
        <v>0</v>
      </c>
      <c r="MN271">
        <f>Rådata_6000!MG133</f>
        <v>0</v>
      </c>
      <c r="MO271">
        <f>Rådata_6000!MH133</f>
        <v>0</v>
      </c>
      <c r="MP271">
        <f>Rådata_6000!MI133</f>
        <v>0</v>
      </c>
      <c r="MQ271">
        <f>Rådata_6000!MJ133</f>
        <v>0</v>
      </c>
      <c r="MR271">
        <f>Rådata_6000!MK133</f>
        <v>0</v>
      </c>
      <c r="MS271">
        <f>Rådata_6000!ML133</f>
        <v>0</v>
      </c>
      <c r="MT271">
        <f>Rådata_6000!MM133</f>
        <v>0</v>
      </c>
      <c r="MU271">
        <f>Rådata_6000!MN133</f>
        <v>0</v>
      </c>
      <c r="MV271">
        <f>Rådata_6000!MO133</f>
        <v>0</v>
      </c>
      <c r="MW271">
        <f>Rådata_6000!MP133</f>
        <v>0</v>
      </c>
      <c r="MX271">
        <f>Rådata_6000!MQ133</f>
        <v>0</v>
      </c>
      <c r="MY271">
        <f>Rådata_6000!MR133</f>
        <v>0</v>
      </c>
      <c r="MZ271">
        <f>Rådata_6000!MS133</f>
        <v>0</v>
      </c>
      <c r="NA271">
        <f>Rådata_6000!MT133</f>
        <v>0</v>
      </c>
      <c r="NB271">
        <f>Rådata_6000!MU133</f>
        <v>0</v>
      </c>
      <c r="NC271">
        <f>Rådata_6000!MV133</f>
        <v>0</v>
      </c>
      <c r="ND271">
        <f>Rådata_6000!MW133</f>
        <v>0</v>
      </c>
      <c r="NE271">
        <f>Rådata_6000!MX133</f>
        <v>0</v>
      </c>
      <c r="NF271">
        <f>Rådata_6000!MY133</f>
        <v>0</v>
      </c>
      <c r="NG271">
        <f>Rådata_6000!MZ133</f>
        <v>0</v>
      </c>
      <c r="NH271">
        <f>Rådata_6000!NA133</f>
        <v>0</v>
      </c>
      <c r="NI271">
        <f>Rådata_6000!NB133</f>
        <v>0</v>
      </c>
      <c r="NJ271">
        <f>Rådata_6000!NC133</f>
        <v>0</v>
      </c>
      <c r="NK271">
        <f>Rådata_6000!ND133</f>
        <v>0</v>
      </c>
      <c r="NL271">
        <f>Rådata_6000!NE133</f>
        <v>0</v>
      </c>
      <c r="NM271">
        <f>Rådata_6000!NF133</f>
        <v>0</v>
      </c>
      <c r="NN271">
        <f>Rådata_6000!NG133</f>
        <v>0</v>
      </c>
      <c r="NO271">
        <f>Rådata_6000!NH133</f>
        <v>0</v>
      </c>
      <c r="NP271">
        <f>Rådata_6000!NI133</f>
        <v>0</v>
      </c>
      <c r="NQ271">
        <f>Rådata_6000!NJ133</f>
        <v>0</v>
      </c>
      <c r="NR271">
        <f>Rådata_6000!NK133</f>
        <v>0</v>
      </c>
      <c r="NS271">
        <f>Rådata_6000!NL133</f>
        <v>0</v>
      </c>
      <c r="NT271">
        <f>Rådata_6000!NM133</f>
        <v>0</v>
      </c>
      <c r="NU271">
        <f>Rådata_6000!NN133</f>
        <v>0</v>
      </c>
      <c r="NV271">
        <f>Rådata_6000!NO133</f>
        <v>0</v>
      </c>
      <c r="NW271">
        <f>Rådata_6000!NP133</f>
        <v>0</v>
      </c>
      <c r="NX271">
        <f>Rådata_6000!NQ133</f>
        <v>0</v>
      </c>
      <c r="NY271">
        <f>Rådata_6000!NR133</f>
        <v>0</v>
      </c>
      <c r="NZ271">
        <f>Rådata_6000!NS133</f>
        <v>0</v>
      </c>
      <c r="OA271">
        <f>Rådata_6000!NT133</f>
        <v>0</v>
      </c>
      <c r="OB271">
        <f>Rådata_6000!NU133</f>
        <v>0</v>
      </c>
      <c r="OC271">
        <f>Rådata_6000!NV133</f>
        <v>0</v>
      </c>
      <c r="OD271">
        <f>Rådata_6000!NW133</f>
        <v>0</v>
      </c>
      <c r="OE271">
        <f>Rådata_6000!NX133</f>
        <v>0</v>
      </c>
      <c r="OF271">
        <f>Rådata_6000!NY133</f>
        <v>0</v>
      </c>
      <c r="OG271">
        <f>Rådata_6000!NZ133</f>
        <v>0</v>
      </c>
      <c r="OH271">
        <f>Rådata_6000!OA133</f>
        <v>0</v>
      </c>
      <c r="OI271">
        <f>Rådata_6000!OB133</f>
        <v>0</v>
      </c>
      <c r="OJ271">
        <f>Rådata_6000!OC133</f>
        <v>0</v>
      </c>
      <c r="OK271">
        <f>Rådata_6000!OD133</f>
        <v>0</v>
      </c>
      <c r="OL271">
        <f>Rådata_6000!OE133</f>
        <v>0</v>
      </c>
      <c r="OM271">
        <f>Rådata_6000!OF133</f>
        <v>0</v>
      </c>
      <c r="ON271">
        <f>Rådata_6000!OG133</f>
        <v>0</v>
      </c>
      <c r="OO271">
        <f>Rådata_6000!OH133</f>
        <v>0</v>
      </c>
      <c r="OP271">
        <f>Rådata_6000!OI133</f>
        <v>0</v>
      </c>
      <c r="OQ271">
        <f>Rådata_6000!OJ133</f>
        <v>0</v>
      </c>
      <c r="OR271">
        <f>Rådata_6000!OK133</f>
        <v>0</v>
      </c>
      <c r="OS271">
        <f>Rådata_6000!OL133</f>
        <v>0</v>
      </c>
    </row>
    <row r="272" spans="1:409">
      <c r="A272">
        <v>0</v>
      </c>
      <c r="J272">
        <f>Rådata_6000!C134</f>
        <v>0</v>
      </c>
      <c r="K272">
        <f>Rådata_6000!D134</f>
        <v>0</v>
      </c>
      <c r="L272">
        <f>Rådata_6000!E134</f>
        <v>0</v>
      </c>
      <c r="M272">
        <f>Rådata_6000!F134</f>
        <v>0</v>
      </c>
      <c r="N272">
        <f>Rådata_6000!G134</f>
        <v>0</v>
      </c>
      <c r="O272">
        <f>Rådata_6000!H134</f>
        <v>0</v>
      </c>
      <c r="P272">
        <f>Rådata_6000!I134</f>
        <v>0</v>
      </c>
      <c r="Q272">
        <f>Rådata_6000!J134</f>
        <v>0</v>
      </c>
      <c r="R272">
        <f>Rådata_6000!K134</f>
        <v>0</v>
      </c>
      <c r="S272">
        <f>Rådata_6000!L134</f>
        <v>0</v>
      </c>
      <c r="T272">
        <f>Rådata_6000!M134</f>
        <v>0</v>
      </c>
      <c r="U272">
        <f>Rådata_6000!N134</f>
        <v>0</v>
      </c>
      <c r="V272">
        <f>Rådata_6000!O134</f>
        <v>0</v>
      </c>
      <c r="W272">
        <f>Rådata_6000!P134</f>
        <v>0</v>
      </c>
      <c r="X272">
        <f>Rådata_6000!Q134</f>
        <v>0</v>
      </c>
      <c r="Y272">
        <f>Rådata_6000!R134</f>
        <v>0</v>
      </c>
      <c r="Z272">
        <f>Rådata_6000!S134</f>
        <v>0</v>
      </c>
      <c r="AA272">
        <f>Rådata_6000!T134</f>
        <v>0</v>
      </c>
      <c r="AB272">
        <f>Rådata_6000!U134</f>
        <v>0</v>
      </c>
      <c r="AC272">
        <f>Rådata_6000!V134</f>
        <v>0</v>
      </c>
      <c r="AD272">
        <f>Rådata_6000!W134</f>
        <v>0</v>
      </c>
      <c r="AE272">
        <f>Rådata_6000!X134</f>
        <v>0</v>
      </c>
      <c r="AF272">
        <f>Rådata_6000!Y134</f>
        <v>0</v>
      </c>
      <c r="AG272">
        <f>Rådata_6000!Z134</f>
        <v>0</v>
      </c>
      <c r="AH272">
        <f>Rådata_6000!AA134</f>
        <v>0</v>
      </c>
      <c r="AI272">
        <f>Rådata_6000!AB134</f>
        <v>0</v>
      </c>
      <c r="AJ272">
        <f>Rådata_6000!AC134</f>
        <v>0</v>
      </c>
      <c r="AK272">
        <f>Rådata_6000!AD134</f>
        <v>0</v>
      </c>
      <c r="AL272">
        <f>Rådata_6000!AE134</f>
        <v>0</v>
      </c>
      <c r="AM272">
        <f>Rådata_6000!AF134</f>
        <v>0</v>
      </c>
      <c r="AN272">
        <f>Rådata_6000!AG134</f>
        <v>0</v>
      </c>
      <c r="AO272">
        <f>Rådata_6000!AH134</f>
        <v>0</v>
      </c>
      <c r="AP272">
        <f>Rådata_6000!AI134</f>
        <v>0</v>
      </c>
      <c r="AQ272">
        <f>Rådata_6000!AJ134</f>
        <v>0</v>
      </c>
      <c r="AR272">
        <f>Rådata_6000!AK134</f>
        <v>0</v>
      </c>
      <c r="AS272">
        <f>Rådata_6000!AL134</f>
        <v>0</v>
      </c>
      <c r="AT272">
        <f>Rådata_6000!AM134</f>
        <v>0</v>
      </c>
      <c r="AU272">
        <f>Rådata_6000!AN134</f>
        <v>0</v>
      </c>
      <c r="AV272">
        <f>Rådata_6000!AO134</f>
        <v>0</v>
      </c>
      <c r="AW272">
        <f>Rådata_6000!AP134</f>
        <v>0</v>
      </c>
      <c r="AX272">
        <f>Rådata_6000!AQ134</f>
        <v>0</v>
      </c>
      <c r="AY272">
        <f>Rådata_6000!AR134</f>
        <v>0</v>
      </c>
      <c r="AZ272">
        <f>Rådata_6000!AS134</f>
        <v>0</v>
      </c>
      <c r="BA272">
        <f>Rådata_6000!AT134</f>
        <v>0</v>
      </c>
      <c r="BB272">
        <f>Rådata_6000!AU134</f>
        <v>0</v>
      </c>
      <c r="BC272">
        <f>Rådata_6000!AV134</f>
        <v>0</v>
      </c>
      <c r="BD272">
        <f>Rådata_6000!AW134</f>
        <v>0</v>
      </c>
      <c r="BE272">
        <f>Rådata_6000!AX134</f>
        <v>0</v>
      </c>
      <c r="BF272">
        <f>Rådata_6000!AY134</f>
        <v>0</v>
      </c>
      <c r="BG272">
        <f>Rådata_6000!AZ134</f>
        <v>0</v>
      </c>
      <c r="BH272">
        <f>Rådata_6000!BA134</f>
        <v>0</v>
      </c>
      <c r="BI272">
        <f>Rådata_6000!BB134</f>
        <v>0</v>
      </c>
      <c r="BJ272">
        <f>Rådata_6000!BC134</f>
        <v>0</v>
      </c>
      <c r="BK272">
        <f>Rådata_6000!BD134</f>
        <v>0</v>
      </c>
      <c r="BL272">
        <f>Rådata_6000!BE134</f>
        <v>0</v>
      </c>
      <c r="BM272">
        <f>Rådata_6000!BF134</f>
        <v>0</v>
      </c>
      <c r="BN272">
        <f>Rådata_6000!BG134</f>
        <v>0</v>
      </c>
      <c r="BO272">
        <f>Rådata_6000!BH134</f>
        <v>0</v>
      </c>
      <c r="BP272">
        <f>Rådata_6000!BI134</f>
        <v>0</v>
      </c>
      <c r="BQ272">
        <f>Rådata_6000!BJ134</f>
        <v>0</v>
      </c>
      <c r="BR272">
        <f>Rådata_6000!BK134</f>
        <v>0</v>
      </c>
      <c r="BS272">
        <f>Rådata_6000!BL134</f>
        <v>0</v>
      </c>
      <c r="BT272">
        <f>Rådata_6000!BM134</f>
        <v>0</v>
      </c>
      <c r="BU272">
        <f>Rådata_6000!BN134</f>
        <v>0</v>
      </c>
      <c r="BV272">
        <f>Rådata_6000!BO134</f>
        <v>0</v>
      </c>
      <c r="BW272">
        <f>Rådata_6000!BP134</f>
        <v>0</v>
      </c>
      <c r="BX272">
        <f>Rådata_6000!BQ134</f>
        <v>0</v>
      </c>
      <c r="BY272">
        <f>Rådata_6000!BR134</f>
        <v>0</v>
      </c>
      <c r="BZ272">
        <f>Rådata_6000!BS134</f>
        <v>0</v>
      </c>
      <c r="CA272">
        <f>Rådata_6000!BT134</f>
        <v>0</v>
      </c>
      <c r="CB272">
        <f>Rådata_6000!BU134</f>
        <v>0</v>
      </c>
      <c r="CC272">
        <f>Rådata_6000!BV134</f>
        <v>0</v>
      </c>
      <c r="CD272">
        <f>Rådata_6000!BW134</f>
        <v>0</v>
      </c>
      <c r="CE272">
        <f>Rådata_6000!BX134</f>
        <v>0</v>
      </c>
      <c r="CF272">
        <f>Rådata_6000!BY134</f>
        <v>0</v>
      </c>
      <c r="CG272">
        <f>Rådata_6000!BZ134</f>
        <v>0</v>
      </c>
      <c r="CH272">
        <f>Rådata_6000!CA134</f>
        <v>0</v>
      </c>
      <c r="CI272">
        <f>Rådata_6000!CB134</f>
        <v>0</v>
      </c>
      <c r="CJ272">
        <f>Rådata_6000!CC134</f>
        <v>0</v>
      </c>
      <c r="CK272">
        <f>Rådata_6000!CD134</f>
        <v>0</v>
      </c>
      <c r="CL272">
        <f>Rådata_6000!CE134</f>
        <v>0</v>
      </c>
      <c r="CM272">
        <f>Rådata_6000!CF134</f>
        <v>0</v>
      </c>
      <c r="CN272">
        <f>Rådata_6000!CG134</f>
        <v>0</v>
      </c>
      <c r="CO272">
        <f>Rådata_6000!CH134</f>
        <v>0</v>
      </c>
      <c r="CP272">
        <f>Rådata_6000!CI134</f>
        <v>0</v>
      </c>
      <c r="CQ272">
        <f>Rådata_6000!CJ134</f>
        <v>0</v>
      </c>
      <c r="CR272">
        <f>Rådata_6000!CK134</f>
        <v>0</v>
      </c>
      <c r="CS272">
        <f>Rådata_6000!CL134</f>
        <v>0</v>
      </c>
      <c r="CT272">
        <f>Rådata_6000!CM134</f>
        <v>0</v>
      </c>
      <c r="CU272">
        <f>Rådata_6000!CN134</f>
        <v>0</v>
      </c>
      <c r="CV272">
        <f>Rådata_6000!CO134</f>
        <v>0</v>
      </c>
      <c r="CW272">
        <f>Rådata_6000!CP134</f>
        <v>0</v>
      </c>
      <c r="CX272">
        <f>Rådata_6000!CQ134</f>
        <v>0</v>
      </c>
      <c r="CY272">
        <f>Rådata_6000!CR134</f>
        <v>0</v>
      </c>
      <c r="CZ272">
        <f>Rådata_6000!CS134</f>
        <v>0</v>
      </c>
      <c r="DA272">
        <f>Rådata_6000!CT134</f>
        <v>0</v>
      </c>
      <c r="DB272">
        <f>Rådata_6000!CU134</f>
        <v>0</v>
      </c>
      <c r="DC272">
        <f>Rådata_6000!CV134</f>
        <v>0</v>
      </c>
      <c r="DD272">
        <f>Rådata_6000!CW134</f>
        <v>0</v>
      </c>
      <c r="DE272">
        <f>Rådata_6000!CX134</f>
        <v>0</v>
      </c>
      <c r="DF272">
        <f>Rådata_6000!CY134</f>
        <v>0</v>
      </c>
      <c r="DG272">
        <f>Rådata_6000!CZ134</f>
        <v>0</v>
      </c>
      <c r="DH272">
        <f>Rådata_6000!DA134</f>
        <v>0</v>
      </c>
      <c r="DI272">
        <f>Rådata_6000!DB134</f>
        <v>0</v>
      </c>
      <c r="DJ272">
        <f>Rådata_6000!DC134</f>
        <v>0</v>
      </c>
      <c r="DK272">
        <f>Rådata_6000!DD134</f>
        <v>0</v>
      </c>
      <c r="DL272">
        <f>Rådata_6000!DE134</f>
        <v>0</v>
      </c>
      <c r="DM272">
        <f>Rådata_6000!DF134</f>
        <v>0</v>
      </c>
      <c r="DN272">
        <f>Rådata_6000!DG134</f>
        <v>0</v>
      </c>
      <c r="DO272">
        <f>Rådata_6000!DH134</f>
        <v>0</v>
      </c>
      <c r="DP272">
        <f>Rådata_6000!DI134</f>
        <v>0</v>
      </c>
      <c r="DQ272">
        <f>Rådata_6000!DJ134</f>
        <v>0</v>
      </c>
      <c r="DR272">
        <f>Rådata_6000!DK134</f>
        <v>0</v>
      </c>
      <c r="DS272">
        <f>Rådata_6000!DL134</f>
        <v>0</v>
      </c>
      <c r="DT272">
        <f>Rådata_6000!DM134</f>
        <v>0</v>
      </c>
      <c r="DU272">
        <f>Rådata_6000!DN134</f>
        <v>0</v>
      </c>
      <c r="DV272">
        <f>Rådata_6000!DO134</f>
        <v>0</v>
      </c>
      <c r="DW272">
        <f>Rådata_6000!DP134</f>
        <v>0</v>
      </c>
      <c r="DX272">
        <f>Rådata_6000!DQ134</f>
        <v>0</v>
      </c>
      <c r="DY272">
        <f>Rådata_6000!DR134</f>
        <v>0</v>
      </c>
      <c r="DZ272">
        <f>Rådata_6000!DS134</f>
        <v>0</v>
      </c>
      <c r="EA272">
        <f>Rådata_6000!DT134</f>
        <v>0</v>
      </c>
      <c r="EB272">
        <f>Rådata_6000!DU134</f>
        <v>0</v>
      </c>
      <c r="EC272">
        <f>Rådata_6000!DV134</f>
        <v>0</v>
      </c>
      <c r="ED272">
        <f>Rådata_6000!DW134</f>
        <v>0</v>
      </c>
      <c r="EE272">
        <f>Rådata_6000!DX134</f>
        <v>0</v>
      </c>
      <c r="EF272">
        <f>Rådata_6000!DY134</f>
        <v>0</v>
      </c>
      <c r="EG272">
        <f>Rådata_6000!DZ134</f>
        <v>0</v>
      </c>
      <c r="EH272">
        <f>Rådata_6000!EA134</f>
        <v>0</v>
      </c>
      <c r="EI272">
        <f>Rådata_6000!EB134</f>
        <v>0</v>
      </c>
      <c r="EJ272">
        <f>Rådata_6000!EC134</f>
        <v>0</v>
      </c>
      <c r="EK272">
        <f>Rådata_6000!ED134</f>
        <v>0</v>
      </c>
      <c r="EL272">
        <f>Rådata_6000!EE134</f>
        <v>0</v>
      </c>
      <c r="EM272">
        <f>Rådata_6000!EF134</f>
        <v>0</v>
      </c>
      <c r="EN272">
        <f>Rådata_6000!EG134</f>
        <v>0</v>
      </c>
      <c r="EO272">
        <f>Rådata_6000!EH134</f>
        <v>0</v>
      </c>
      <c r="EP272">
        <f>Rådata_6000!EI134</f>
        <v>0</v>
      </c>
      <c r="EQ272">
        <f>Rådata_6000!EJ134</f>
        <v>0</v>
      </c>
      <c r="ER272">
        <f>Rådata_6000!EK134</f>
        <v>0</v>
      </c>
      <c r="ES272">
        <f>Rådata_6000!EL134</f>
        <v>0</v>
      </c>
      <c r="ET272">
        <f>Rådata_6000!EM134</f>
        <v>0</v>
      </c>
      <c r="EU272">
        <f>Rådata_6000!EN134</f>
        <v>0</v>
      </c>
      <c r="EV272">
        <f>Rådata_6000!EO134</f>
        <v>0</v>
      </c>
      <c r="EW272">
        <f>Rådata_6000!EP134</f>
        <v>0</v>
      </c>
      <c r="EX272">
        <f>Rådata_6000!EQ134</f>
        <v>0</v>
      </c>
      <c r="EY272">
        <f>Rådata_6000!ER134</f>
        <v>0</v>
      </c>
      <c r="EZ272">
        <f>Rådata_6000!ES134</f>
        <v>0</v>
      </c>
      <c r="FA272">
        <f>Rådata_6000!ET134</f>
        <v>0</v>
      </c>
      <c r="FB272">
        <f>Rådata_6000!EU134</f>
        <v>0</v>
      </c>
      <c r="FC272">
        <f>Rådata_6000!EV134</f>
        <v>0</v>
      </c>
      <c r="FD272">
        <f>Rådata_6000!EW134</f>
        <v>0</v>
      </c>
      <c r="FE272">
        <f>Rådata_6000!EX134</f>
        <v>0</v>
      </c>
      <c r="FF272">
        <f>Rådata_6000!EY134</f>
        <v>0</v>
      </c>
      <c r="FG272">
        <f>Rådata_6000!EZ134</f>
        <v>0</v>
      </c>
      <c r="FH272">
        <f>Rådata_6000!FA134</f>
        <v>0</v>
      </c>
      <c r="FI272">
        <f>Rådata_6000!FB134</f>
        <v>0</v>
      </c>
      <c r="FJ272">
        <f>Rådata_6000!FC134</f>
        <v>0</v>
      </c>
      <c r="FK272">
        <f>Rådata_6000!FD134</f>
        <v>0</v>
      </c>
      <c r="FL272">
        <f>Rådata_6000!FE134</f>
        <v>0</v>
      </c>
      <c r="FM272">
        <f>Rådata_6000!FF134</f>
        <v>0</v>
      </c>
      <c r="FN272">
        <f>Rådata_6000!FG134</f>
        <v>0</v>
      </c>
      <c r="FO272">
        <f>Rådata_6000!FH134</f>
        <v>0</v>
      </c>
      <c r="FP272">
        <f>Rådata_6000!FI134</f>
        <v>0</v>
      </c>
      <c r="FQ272">
        <f>Rådata_6000!FJ134</f>
        <v>0</v>
      </c>
      <c r="FR272">
        <f>Rådata_6000!FK134</f>
        <v>0</v>
      </c>
      <c r="FS272">
        <f>Rådata_6000!FL134</f>
        <v>0</v>
      </c>
      <c r="FT272">
        <f>Rådata_6000!FM134</f>
        <v>0</v>
      </c>
      <c r="FU272">
        <f>Rådata_6000!FN134</f>
        <v>0</v>
      </c>
      <c r="FV272">
        <f>Rådata_6000!FO134</f>
        <v>0</v>
      </c>
      <c r="FW272">
        <f>Rådata_6000!FP134</f>
        <v>0</v>
      </c>
      <c r="FX272">
        <f>Rådata_6000!FQ134</f>
        <v>0</v>
      </c>
      <c r="FY272">
        <f>Rådata_6000!FR134</f>
        <v>0</v>
      </c>
      <c r="FZ272">
        <f>Rådata_6000!FS134</f>
        <v>0</v>
      </c>
      <c r="GA272">
        <f>Rådata_6000!FT134</f>
        <v>0</v>
      </c>
      <c r="GB272">
        <f>Rådata_6000!FU134</f>
        <v>0</v>
      </c>
      <c r="GC272">
        <f>Rådata_6000!FV134</f>
        <v>0</v>
      </c>
      <c r="GD272">
        <f>Rådata_6000!FW134</f>
        <v>0</v>
      </c>
      <c r="GE272">
        <f>Rådata_6000!FX134</f>
        <v>0</v>
      </c>
      <c r="GF272">
        <f>Rådata_6000!FY134</f>
        <v>0</v>
      </c>
      <c r="GG272">
        <f>Rådata_6000!FZ134</f>
        <v>0</v>
      </c>
      <c r="GH272">
        <f>Rådata_6000!GA134</f>
        <v>0</v>
      </c>
      <c r="GI272">
        <f>Rådata_6000!GB134</f>
        <v>0</v>
      </c>
      <c r="GJ272">
        <f>Rådata_6000!GC134</f>
        <v>0</v>
      </c>
      <c r="GK272">
        <f>Rådata_6000!GD134</f>
        <v>0</v>
      </c>
      <c r="GL272">
        <f>Rådata_6000!GE134</f>
        <v>0</v>
      </c>
      <c r="GM272">
        <f>Rådata_6000!GF134</f>
        <v>0</v>
      </c>
      <c r="GN272">
        <f>Rådata_6000!GG134</f>
        <v>0</v>
      </c>
      <c r="GO272">
        <f>Rådata_6000!GH134</f>
        <v>0</v>
      </c>
      <c r="GP272">
        <f>Rådata_6000!GI134</f>
        <v>0</v>
      </c>
      <c r="GQ272">
        <f>Rådata_6000!GJ134</f>
        <v>0</v>
      </c>
      <c r="GR272">
        <f>Rådata_6000!GK134</f>
        <v>0</v>
      </c>
      <c r="GS272">
        <f>Rådata_6000!GL134</f>
        <v>0</v>
      </c>
      <c r="GT272">
        <f>Rådata_6000!GM134</f>
        <v>0</v>
      </c>
      <c r="GU272">
        <f>Rådata_6000!GN134</f>
        <v>0</v>
      </c>
      <c r="GV272">
        <f>Rådata_6000!GO134</f>
        <v>0</v>
      </c>
      <c r="GW272">
        <f>Rådata_6000!GP134</f>
        <v>0</v>
      </c>
      <c r="GX272">
        <f>Rådata_6000!GQ134</f>
        <v>0</v>
      </c>
      <c r="GY272">
        <f>Rådata_6000!GR134</f>
        <v>0</v>
      </c>
      <c r="GZ272">
        <f>Rådata_6000!GS134</f>
        <v>0</v>
      </c>
      <c r="HA272">
        <f>Rådata_6000!GT134</f>
        <v>0</v>
      </c>
      <c r="HB272">
        <f>Rådata_6000!GU134</f>
        <v>0</v>
      </c>
      <c r="HC272">
        <f>Rådata_6000!GV134</f>
        <v>0</v>
      </c>
      <c r="HD272">
        <f>Rådata_6000!GW134</f>
        <v>0</v>
      </c>
      <c r="HE272">
        <f>Rådata_6000!GX134</f>
        <v>0</v>
      </c>
      <c r="HF272">
        <f>Rådata_6000!GY134</f>
        <v>0</v>
      </c>
      <c r="HG272">
        <f>Rådata_6000!GZ134</f>
        <v>0</v>
      </c>
      <c r="HH272">
        <f>Rådata_6000!HA134</f>
        <v>0</v>
      </c>
      <c r="HI272">
        <f>Rådata_6000!HB134</f>
        <v>0</v>
      </c>
      <c r="HJ272">
        <f>Rådata_6000!HC134</f>
        <v>0</v>
      </c>
      <c r="HK272">
        <f>Rådata_6000!HD134</f>
        <v>0</v>
      </c>
      <c r="HL272">
        <f>Rådata_6000!HE134</f>
        <v>0</v>
      </c>
      <c r="HM272">
        <f>Rådata_6000!HF134</f>
        <v>0</v>
      </c>
      <c r="HN272">
        <f>Rådata_6000!HG134</f>
        <v>0</v>
      </c>
      <c r="HO272">
        <f>Rådata_6000!HH134</f>
        <v>0</v>
      </c>
      <c r="HP272">
        <f>Rådata_6000!HI134</f>
        <v>0</v>
      </c>
      <c r="HQ272">
        <f>Rådata_6000!HJ134</f>
        <v>0</v>
      </c>
      <c r="HR272">
        <f>Rådata_6000!HK134</f>
        <v>0</v>
      </c>
      <c r="HS272">
        <f>Rådata_6000!HL134</f>
        <v>0</v>
      </c>
      <c r="HT272">
        <f>Rådata_6000!HM134</f>
        <v>0</v>
      </c>
      <c r="HU272">
        <f>Rådata_6000!HN134</f>
        <v>0</v>
      </c>
      <c r="HV272">
        <f>Rådata_6000!HO134</f>
        <v>0</v>
      </c>
      <c r="HW272">
        <f>Rådata_6000!HP134</f>
        <v>0</v>
      </c>
      <c r="HX272">
        <f>Rådata_6000!HQ134</f>
        <v>0</v>
      </c>
      <c r="HY272">
        <f>Rådata_6000!HR134</f>
        <v>0</v>
      </c>
      <c r="HZ272">
        <f>Rådata_6000!HS134</f>
        <v>0</v>
      </c>
      <c r="IA272">
        <f>Rådata_6000!HT134</f>
        <v>0</v>
      </c>
      <c r="IB272">
        <f>Rådata_6000!HU134</f>
        <v>0</v>
      </c>
      <c r="IC272">
        <f>Rådata_6000!HV134</f>
        <v>0</v>
      </c>
      <c r="ID272">
        <f>Rådata_6000!HW134</f>
        <v>0</v>
      </c>
      <c r="IE272">
        <f>Rådata_6000!HX134</f>
        <v>0</v>
      </c>
      <c r="IF272">
        <f>Rådata_6000!HY134</f>
        <v>0</v>
      </c>
      <c r="IG272">
        <f>Rådata_6000!HZ134</f>
        <v>0</v>
      </c>
      <c r="IH272">
        <f>Rådata_6000!IA134</f>
        <v>0</v>
      </c>
      <c r="II272">
        <f>Rådata_6000!IB134</f>
        <v>0</v>
      </c>
      <c r="IJ272">
        <f>Rådata_6000!IC134</f>
        <v>0</v>
      </c>
      <c r="IK272">
        <f>Rådata_6000!ID134</f>
        <v>0</v>
      </c>
      <c r="IL272">
        <f>Rådata_6000!IE134</f>
        <v>0</v>
      </c>
      <c r="IM272">
        <f>Rådata_6000!IF134</f>
        <v>0</v>
      </c>
      <c r="IN272">
        <f>Rådata_6000!IG134</f>
        <v>0</v>
      </c>
      <c r="IO272">
        <f>Rådata_6000!IH134</f>
        <v>0</v>
      </c>
      <c r="IP272">
        <f>Rådata_6000!II134</f>
        <v>0</v>
      </c>
      <c r="IQ272">
        <f>Rådata_6000!IJ134</f>
        <v>0</v>
      </c>
      <c r="IR272">
        <f>Rådata_6000!IK134</f>
        <v>0</v>
      </c>
      <c r="IS272">
        <f>Rådata_6000!IL134</f>
        <v>0</v>
      </c>
      <c r="IT272">
        <f>Rådata_6000!IM134</f>
        <v>0</v>
      </c>
      <c r="IU272">
        <f>Rådata_6000!IN134</f>
        <v>0</v>
      </c>
      <c r="IV272">
        <f>Rådata_6000!IO134</f>
        <v>0</v>
      </c>
      <c r="IW272">
        <f>Rådata_6000!IP134</f>
        <v>0</v>
      </c>
      <c r="IX272">
        <f>Rådata_6000!IQ134</f>
        <v>0</v>
      </c>
      <c r="IY272">
        <f>Rådata_6000!IR134</f>
        <v>0</v>
      </c>
      <c r="IZ272">
        <f>Rådata_6000!IS134</f>
        <v>0</v>
      </c>
      <c r="JA272">
        <f>Rådata_6000!IT134</f>
        <v>0</v>
      </c>
      <c r="JB272">
        <f>Rådata_6000!IU134</f>
        <v>0</v>
      </c>
      <c r="JC272">
        <f>Rådata_6000!IV134</f>
        <v>0</v>
      </c>
      <c r="JD272">
        <f>Rådata_6000!IW134</f>
        <v>0</v>
      </c>
      <c r="JE272">
        <f>Rådata_6000!IX134</f>
        <v>0</v>
      </c>
      <c r="JF272">
        <f>Rådata_6000!IY134</f>
        <v>0</v>
      </c>
      <c r="JG272">
        <f>Rådata_6000!IZ134</f>
        <v>0</v>
      </c>
      <c r="JH272">
        <f>Rådata_6000!JA134</f>
        <v>0</v>
      </c>
      <c r="JI272">
        <f>Rådata_6000!JB134</f>
        <v>0</v>
      </c>
      <c r="JJ272">
        <f>Rådata_6000!JC134</f>
        <v>0</v>
      </c>
      <c r="JK272">
        <f>Rådata_6000!JD134</f>
        <v>0</v>
      </c>
      <c r="JL272">
        <f>Rådata_6000!JE134</f>
        <v>0</v>
      </c>
      <c r="JM272">
        <f>Rådata_6000!JF134</f>
        <v>0</v>
      </c>
      <c r="JN272">
        <f>Rådata_6000!JG134</f>
        <v>0</v>
      </c>
      <c r="JO272">
        <f>Rådata_6000!JH134</f>
        <v>0</v>
      </c>
      <c r="JP272">
        <f>Rådata_6000!JI134</f>
        <v>0</v>
      </c>
      <c r="JQ272">
        <f>Rådata_6000!JJ134</f>
        <v>0</v>
      </c>
      <c r="JR272">
        <f>Rådata_6000!JK134</f>
        <v>0</v>
      </c>
      <c r="JS272">
        <f>Rådata_6000!JL134</f>
        <v>0</v>
      </c>
      <c r="JT272">
        <f>Rådata_6000!JM134</f>
        <v>0</v>
      </c>
      <c r="JU272">
        <f>Rådata_6000!JN134</f>
        <v>0</v>
      </c>
      <c r="JV272">
        <f>Rådata_6000!JO134</f>
        <v>0</v>
      </c>
      <c r="JW272">
        <f>Rådata_6000!JP134</f>
        <v>0</v>
      </c>
      <c r="JX272">
        <f>Rådata_6000!JQ134</f>
        <v>0</v>
      </c>
      <c r="JY272">
        <f>Rådata_6000!JR134</f>
        <v>0</v>
      </c>
      <c r="JZ272">
        <f>Rådata_6000!JS134</f>
        <v>0</v>
      </c>
      <c r="KA272">
        <f>Rådata_6000!JT134</f>
        <v>0</v>
      </c>
      <c r="KB272">
        <f>Rådata_6000!JU134</f>
        <v>0</v>
      </c>
      <c r="KC272">
        <f>Rådata_6000!JV134</f>
        <v>0</v>
      </c>
      <c r="KD272">
        <f>Rådata_6000!JW134</f>
        <v>0</v>
      </c>
      <c r="KE272">
        <f>Rådata_6000!JX134</f>
        <v>0</v>
      </c>
      <c r="KF272">
        <f>Rådata_6000!JY134</f>
        <v>0</v>
      </c>
      <c r="KG272">
        <f>Rådata_6000!JZ134</f>
        <v>0</v>
      </c>
      <c r="KH272">
        <f>Rådata_6000!KA134</f>
        <v>0</v>
      </c>
      <c r="KI272">
        <f>Rådata_6000!KB134</f>
        <v>0</v>
      </c>
      <c r="KJ272">
        <f>Rådata_6000!KC134</f>
        <v>0</v>
      </c>
      <c r="KK272">
        <f>Rådata_6000!KD134</f>
        <v>0</v>
      </c>
      <c r="KL272">
        <f>Rådata_6000!KE134</f>
        <v>0</v>
      </c>
      <c r="KM272">
        <f>Rådata_6000!KF134</f>
        <v>0</v>
      </c>
      <c r="KN272">
        <f>Rådata_6000!KG134</f>
        <v>0</v>
      </c>
      <c r="KO272">
        <f>Rådata_6000!KH134</f>
        <v>0</v>
      </c>
      <c r="KP272">
        <f>Rådata_6000!KI134</f>
        <v>0</v>
      </c>
      <c r="KQ272">
        <f>Rådata_6000!KJ134</f>
        <v>0</v>
      </c>
      <c r="KR272">
        <f>Rådata_6000!KK134</f>
        <v>0</v>
      </c>
      <c r="KS272">
        <f>Rådata_6000!KL134</f>
        <v>0</v>
      </c>
      <c r="KT272">
        <f>Rådata_6000!KM134</f>
        <v>0</v>
      </c>
      <c r="KU272">
        <f>Rådata_6000!KN134</f>
        <v>0</v>
      </c>
      <c r="KV272">
        <f>Rådata_6000!KO134</f>
        <v>0</v>
      </c>
      <c r="KW272">
        <f>Rådata_6000!KP134</f>
        <v>0</v>
      </c>
      <c r="KX272">
        <f>Rådata_6000!KQ134</f>
        <v>0</v>
      </c>
      <c r="KY272">
        <f>Rådata_6000!KR134</f>
        <v>0</v>
      </c>
      <c r="KZ272">
        <f>Rådata_6000!KS134</f>
        <v>0</v>
      </c>
      <c r="LA272">
        <f>Rådata_6000!KT134</f>
        <v>0</v>
      </c>
      <c r="LB272">
        <f>Rådata_6000!KU134</f>
        <v>0</v>
      </c>
      <c r="LC272">
        <f>Rådata_6000!KV134</f>
        <v>0</v>
      </c>
      <c r="LD272">
        <f>Rådata_6000!KW134</f>
        <v>0</v>
      </c>
      <c r="LE272">
        <f>Rådata_6000!KX134</f>
        <v>0</v>
      </c>
      <c r="LF272">
        <f>Rådata_6000!KY134</f>
        <v>0</v>
      </c>
      <c r="LG272">
        <f>Rådata_6000!KZ134</f>
        <v>0</v>
      </c>
      <c r="LH272">
        <f>Rådata_6000!LA134</f>
        <v>0</v>
      </c>
      <c r="LI272">
        <f>Rådata_6000!LB134</f>
        <v>0</v>
      </c>
      <c r="LJ272">
        <f>Rådata_6000!LC134</f>
        <v>0</v>
      </c>
      <c r="LK272">
        <f>Rådata_6000!LD134</f>
        <v>0</v>
      </c>
      <c r="LL272">
        <f>Rådata_6000!LE134</f>
        <v>0</v>
      </c>
      <c r="LM272">
        <f>Rådata_6000!LF134</f>
        <v>0</v>
      </c>
      <c r="LN272">
        <f>Rådata_6000!LG134</f>
        <v>0</v>
      </c>
      <c r="LO272">
        <f>Rådata_6000!LH134</f>
        <v>0</v>
      </c>
      <c r="LP272">
        <f>Rådata_6000!LI134</f>
        <v>0</v>
      </c>
      <c r="LQ272">
        <f>Rådata_6000!LJ134</f>
        <v>0</v>
      </c>
      <c r="LR272">
        <f>Rådata_6000!LK134</f>
        <v>0</v>
      </c>
      <c r="LS272">
        <f>Rådata_6000!LL134</f>
        <v>0</v>
      </c>
      <c r="LT272">
        <f>Rådata_6000!LM134</f>
        <v>0</v>
      </c>
      <c r="LU272">
        <f>Rådata_6000!LN134</f>
        <v>0</v>
      </c>
      <c r="LV272">
        <f>Rådata_6000!LO134</f>
        <v>0</v>
      </c>
      <c r="LW272">
        <f>Rådata_6000!LP134</f>
        <v>0</v>
      </c>
      <c r="LX272">
        <f>Rådata_6000!LQ134</f>
        <v>0</v>
      </c>
      <c r="LY272">
        <f>Rådata_6000!LR134</f>
        <v>0</v>
      </c>
      <c r="LZ272">
        <f>Rådata_6000!LS134</f>
        <v>0</v>
      </c>
      <c r="MA272">
        <f>Rådata_6000!LT134</f>
        <v>0</v>
      </c>
      <c r="MB272">
        <f>Rådata_6000!LU134</f>
        <v>0</v>
      </c>
      <c r="MC272">
        <f>Rådata_6000!LV134</f>
        <v>0</v>
      </c>
      <c r="MD272">
        <f>Rådata_6000!LW134</f>
        <v>0</v>
      </c>
      <c r="ME272">
        <f>Rådata_6000!LX134</f>
        <v>0</v>
      </c>
      <c r="MF272">
        <f>Rådata_6000!LY134</f>
        <v>0</v>
      </c>
      <c r="MG272">
        <f>Rådata_6000!LZ134</f>
        <v>0</v>
      </c>
      <c r="MH272">
        <f>Rådata_6000!MA134</f>
        <v>0</v>
      </c>
      <c r="MI272">
        <f>Rådata_6000!MB134</f>
        <v>0</v>
      </c>
      <c r="MJ272">
        <f>Rådata_6000!MC134</f>
        <v>0</v>
      </c>
      <c r="MK272">
        <f>Rådata_6000!MD134</f>
        <v>0</v>
      </c>
      <c r="ML272">
        <f>Rådata_6000!ME134</f>
        <v>0</v>
      </c>
      <c r="MM272">
        <f>Rådata_6000!MF134</f>
        <v>0</v>
      </c>
      <c r="MN272">
        <f>Rådata_6000!MG134</f>
        <v>0</v>
      </c>
      <c r="MO272">
        <f>Rådata_6000!MH134</f>
        <v>0</v>
      </c>
      <c r="MP272">
        <f>Rådata_6000!MI134</f>
        <v>0</v>
      </c>
      <c r="MQ272">
        <f>Rådata_6000!MJ134</f>
        <v>0</v>
      </c>
      <c r="MR272">
        <f>Rådata_6000!MK134</f>
        <v>0</v>
      </c>
      <c r="MS272">
        <f>Rådata_6000!ML134</f>
        <v>0</v>
      </c>
      <c r="MT272">
        <f>Rådata_6000!MM134</f>
        <v>0</v>
      </c>
      <c r="MU272">
        <f>Rådata_6000!MN134</f>
        <v>0</v>
      </c>
      <c r="MV272">
        <f>Rådata_6000!MO134</f>
        <v>0</v>
      </c>
      <c r="MW272">
        <f>Rådata_6000!MP134</f>
        <v>0</v>
      </c>
      <c r="MX272">
        <f>Rådata_6000!MQ134</f>
        <v>0</v>
      </c>
      <c r="MY272">
        <f>Rådata_6000!MR134</f>
        <v>0</v>
      </c>
      <c r="MZ272">
        <f>Rådata_6000!MS134</f>
        <v>0</v>
      </c>
      <c r="NA272">
        <f>Rådata_6000!MT134</f>
        <v>0</v>
      </c>
      <c r="NB272">
        <f>Rådata_6000!MU134</f>
        <v>0</v>
      </c>
      <c r="NC272">
        <f>Rådata_6000!MV134</f>
        <v>0</v>
      </c>
      <c r="ND272">
        <f>Rådata_6000!MW134</f>
        <v>0</v>
      </c>
      <c r="NE272">
        <f>Rådata_6000!MX134</f>
        <v>0</v>
      </c>
      <c r="NF272">
        <f>Rådata_6000!MY134</f>
        <v>0</v>
      </c>
      <c r="NG272">
        <f>Rådata_6000!MZ134</f>
        <v>0</v>
      </c>
      <c r="NH272">
        <f>Rådata_6000!NA134</f>
        <v>0</v>
      </c>
      <c r="NI272">
        <f>Rådata_6000!NB134</f>
        <v>0</v>
      </c>
      <c r="NJ272">
        <f>Rådata_6000!NC134</f>
        <v>0</v>
      </c>
      <c r="NK272">
        <f>Rådata_6000!ND134</f>
        <v>0</v>
      </c>
      <c r="NL272">
        <f>Rådata_6000!NE134</f>
        <v>0</v>
      </c>
      <c r="NM272">
        <f>Rådata_6000!NF134</f>
        <v>0</v>
      </c>
      <c r="NN272">
        <f>Rådata_6000!NG134</f>
        <v>0</v>
      </c>
      <c r="NO272">
        <f>Rådata_6000!NH134</f>
        <v>0</v>
      </c>
      <c r="NP272">
        <f>Rådata_6000!NI134</f>
        <v>0</v>
      </c>
      <c r="NQ272">
        <f>Rådata_6000!NJ134</f>
        <v>0</v>
      </c>
      <c r="NR272">
        <f>Rådata_6000!NK134</f>
        <v>0</v>
      </c>
      <c r="NS272">
        <f>Rådata_6000!NL134</f>
        <v>0</v>
      </c>
      <c r="NT272">
        <f>Rådata_6000!NM134</f>
        <v>0</v>
      </c>
      <c r="NU272">
        <f>Rådata_6000!NN134</f>
        <v>0</v>
      </c>
      <c r="NV272">
        <f>Rådata_6000!NO134</f>
        <v>0</v>
      </c>
      <c r="NW272">
        <f>Rådata_6000!NP134</f>
        <v>0</v>
      </c>
      <c r="NX272">
        <f>Rådata_6000!NQ134</f>
        <v>0</v>
      </c>
      <c r="NY272">
        <f>Rådata_6000!NR134</f>
        <v>0</v>
      </c>
      <c r="NZ272">
        <f>Rådata_6000!NS134</f>
        <v>0</v>
      </c>
      <c r="OA272">
        <f>Rådata_6000!NT134</f>
        <v>0</v>
      </c>
      <c r="OB272">
        <f>Rådata_6000!NU134</f>
        <v>0</v>
      </c>
      <c r="OC272">
        <f>Rådata_6000!NV134</f>
        <v>0</v>
      </c>
      <c r="OD272">
        <f>Rådata_6000!NW134</f>
        <v>0</v>
      </c>
      <c r="OE272">
        <f>Rådata_6000!NX134</f>
        <v>0</v>
      </c>
      <c r="OF272">
        <f>Rådata_6000!NY134</f>
        <v>0</v>
      </c>
      <c r="OG272">
        <f>Rådata_6000!NZ134</f>
        <v>0</v>
      </c>
      <c r="OH272">
        <f>Rådata_6000!OA134</f>
        <v>0</v>
      </c>
      <c r="OI272">
        <f>Rådata_6000!OB134</f>
        <v>0</v>
      </c>
      <c r="OJ272">
        <f>Rådata_6000!OC134</f>
        <v>0</v>
      </c>
      <c r="OK272">
        <f>Rådata_6000!OD134</f>
        <v>0</v>
      </c>
      <c r="OL272">
        <f>Rådata_6000!OE134</f>
        <v>0</v>
      </c>
      <c r="OM272">
        <f>Rådata_6000!OF134</f>
        <v>0</v>
      </c>
      <c r="ON272">
        <f>Rådata_6000!OG134</f>
        <v>0</v>
      </c>
      <c r="OO272">
        <f>Rådata_6000!OH134</f>
        <v>0</v>
      </c>
      <c r="OP272">
        <f>Rådata_6000!OI134</f>
        <v>0</v>
      </c>
      <c r="OQ272">
        <f>Rådata_6000!OJ134</f>
        <v>0</v>
      </c>
      <c r="OR272">
        <f>Rådata_6000!OK134</f>
        <v>0</v>
      </c>
      <c r="OS272">
        <f>Rådata_6000!OL134</f>
        <v>0</v>
      </c>
    </row>
    <row r="273" spans="1:409">
      <c r="A273" t="s">
        <v>470</v>
      </c>
      <c r="J273">
        <f>Rådata_6000!C135</f>
        <v>0</v>
      </c>
      <c r="K273">
        <f>Rådata_6000!D135</f>
        <v>0</v>
      </c>
      <c r="L273">
        <f>Rådata_6000!E135</f>
        <v>0</v>
      </c>
      <c r="M273">
        <f>Rådata_6000!F135</f>
        <v>0</v>
      </c>
      <c r="N273">
        <f>Rådata_6000!G135</f>
        <v>0</v>
      </c>
      <c r="O273">
        <f>Rådata_6000!H135</f>
        <v>0</v>
      </c>
      <c r="P273">
        <f>Rådata_6000!I135</f>
        <v>0</v>
      </c>
      <c r="Q273">
        <f>Rådata_6000!J135</f>
        <v>0</v>
      </c>
      <c r="R273">
        <f>Rådata_6000!K135</f>
        <v>0</v>
      </c>
      <c r="S273">
        <f>Rådata_6000!L135</f>
        <v>0</v>
      </c>
      <c r="T273">
        <f>Rådata_6000!M135</f>
        <v>0</v>
      </c>
      <c r="U273">
        <f>Rådata_6000!N135</f>
        <v>0</v>
      </c>
      <c r="V273">
        <f>Rådata_6000!O135</f>
        <v>0</v>
      </c>
      <c r="W273">
        <f>Rådata_6000!P135</f>
        <v>0</v>
      </c>
      <c r="X273">
        <f>Rådata_6000!Q135</f>
        <v>0</v>
      </c>
      <c r="Y273">
        <f>Rådata_6000!R135</f>
        <v>0</v>
      </c>
      <c r="Z273">
        <f>Rådata_6000!S135</f>
        <v>0</v>
      </c>
      <c r="AA273">
        <f>Rådata_6000!T135</f>
        <v>0</v>
      </c>
      <c r="AB273">
        <f>Rådata_6000!U135</f>
        <v>0</v>
      </c>
      <c r="AC273">
        <f>Rådata_6000!V135</f>
        <v>0</v>
      </c>
      <c r="AD273">
        <f>Rådata_6000!W135</f>
        <v>0</v>
      </c>
      <c r="AE273">
        <f>Rådata_6000!X135</f>
        <v>0</v>
      </c>
      <c r="AF273">
        <f>Rådata_6000!Y135</f>
        <v>0</v>
      </c>
      <c r="AG273">
        <f>Rådata_6000!Z135</f>
        <v>0</v>
      </c>
      <c r="AH273">
        <f>Rådata_6000!AA135</f>
        <v>0</v>
      </c>
      <c r="AI273">
        <f>Rådata_6000!AB135</f>
        <v>0</v>
      </c>
      <c r="AJ273">
        <f>Rådata_6000!AC135</f>
        <v>0</v>
      </c>
      <c r="AK273">
        <f>Rådata_6000!AD135</f>
        <v>0</v>
      </c>
      <c r="AL273">
        <f>Rådata_6000!AE135</f>
        <v>0</v>
      </c>
      <c r="AM273">
        <f>Rådata_6000!AF135</f>
        <v>0</v>
      </c>
      <c r="AN273">
        <f>Rådata_6000!AG135</f>
        <v>0</v>
      </c>
      <c r="AO273">
        <f>Rådata_6000!AH135</f>
        <v>0</v>
      </c>
      <c r="AP273">
        <f>Rådata_6000!AI135</f>
        <v>0</v>
      </c>
      <c r="AQ273">
        <f>Rådata_6000!AJ135</f>
        <v>0</v>
      </c>
      <c r="AR273">
        <f>Rådata_6000!AK135</f>
        <v>0</v>
      </c>
      <c r="AS273">
        <f>Rådata_6000!AL135</f>
        <v>0</v>
      </c>
      <c r="AT273">
        <f>Rådata_6000!AM135</f>
        <v>0</v>
      </c>
      <c r="AU273">
        <f>Rådata_6000!AN135</f>
        <v>0</v>
      </c>
      <c r="AV273">
        <f>Rådata_6000!AO135</f>
        <v>0</v>
      </c>
      <c r="AW273">
        <f>Rådata_6000!AP135</f>
        <v>0</v>
      </c>
      <c r="AX273">
        <f>Rådata_6000!AQ135</f>
        <v>0</v>
      </c>
      <c r="AY273">
        <f>Rådata_6000!AR135</f>
        <v>0</v>
      </c>
      <c r="AZ273">
        <f>Rådata_6000!AS135</f>
        <v>0</v>
      </c>
      <c r="BA273">
        <f>Rådata_6000!AT135</f>
        <v>0</v>
      </c>
      <c r="BB273">
        <f>Rådata_6000!AU135</f>
        <v>0</v>
      </c>
      <c r="BC273">
        <f>Rådata_6000!AV135</f>
        <v>0</v>
      </c>
      <c r="BD273">
        <f>Rådata_6000!AW135</f>
        <v>0</v>
      </c>
      <c r="BE273">
        <f>Rådata_6000!AX135</f>
        <v>0</v>
      </c>
      <c r="BF273">
        <f>Rådata_6000!AY135</f>
        <v>0</v>
      </c>
      <c r="BG273">
        <f>Rådata_6000!AZ135</f>
        <v>0</v>
      </c>
      <c r="BH273">
        <f>Rådata_6000!BA135</f>
        <v>0</v>
      </c>
      <c r="BI273">
        <f>Rådata_6000!BB135</f>
        <v>0</v>
      </c>
      <c r="BJ273">
        <f>Rådata_6000!BC135</f>
        <v>0</v>
      </c>
      <c r="BK273">
        <f>Rådata_6000!BD135</f>
        <v>0</v>
      </c>
      <c r="BL273">
        <f>Rådata_6000!BE135</f>
        <v>0</v>
      </c>
      <c r="BM273">
        <f>Rådata_6000!BF135</f>
        <v>0</v>
      </c>
      <c r="BN273">
        <f>Rådata_6000!BG135</f>
        <v>0</v>
      </c>
      <c r="BO273">
        <f>Rådata_6000!BH135</f>
        <v>0</v>
      </c>
      <c r="BP273">
        <f>Rådata_6000!BI135</f>
        <v>0</v>
      </c>
      <c r="BQ273">
        <f>Rådata_6000!BJ135</f>
        <v>0</v>
      </c>
      <c r="BR273">
        <f>Rådata_6000!BK135</f>
        <v>0</v>
      </c>
      <c r="BS273">
        <f>Rådata_6000!BL135</f>
        <v>0</v>
      </c>
      <c r="BT273">
        <f>Rådata_6000!BM135</f>
        <v>0</v>
      </c>
      <c r="BU273">
        <f>Rådata_6000!BN135</f>
        <v>0</v>
      </c>
      <c r="BV273">
        <f>Rådata_6000!BO135</f>
        <v>0</v>
      </c>
      <c r="BW273">
        <f>Rådata_6000!BP135</f>
        <v>0</v>
      </c>
      <c r="BX273">
        <f>Rådata_6000!BQ135</f>
        <v>0</v>
      </c>
      <c r="BY273">
        <f>Rådata_6000!BR135</f>
        <v>0</v>
      </c>
      <c r="BZ273">
        <f>Rådata_6000!BS135</f>
        <v>0</v>
      </c>
      <c r="CA273">
        <f>Rådata_6000!BT135</f>
        <v>0</v>
      </c>
      <c r="CB273">
        <f>Rådata_6000!BU135</f>
        <v>0</v>
      </c>
      <c r="CC273">
        <f>Rådata_6000!BV135</f>
        <v>0</v>
      </c>
      <c r="CD273">
        <f>Rådata_6000!BW135</f>
        <v>0</v>
      </c>
      <c r="CE273">
        <f>Rådata_6000!BX135</f>
        <v>0</v>
      </c>
      <c r="CF273">
        <f>Rådata_6000!BY135</f>
        <v>0</v>
      </c>
      <c r="CG273">
        <f>Rådata_6000!BZ135</f>
        <v>0</v>
      </c>
      <c r="CH273">
        <f>Rådata_6000!CA135</f>
        <v>0</v>
      </c>
      <c r="CI273">
        <f>Rådata_6000!CB135</f>
        <v>0</v>
      </c>
      <c r="CJ273">
        <f>Rådata_6000!CC135</f>
        <v>0</v>
      </c>
      <c r="CK273">
        <f>Rådata_6000!CD135</f>
        <v>0</v>
      </c>
      <c r="CL273">
        <f>Rådata_6000!CE135</f>
        <v>0</v>
      </c>
      <c r="CM273">
        <f>Rådata_6000!CF135</f>
        <v>0</v>
      </c>
      <c r="CN273">
        <f>Rådata_6000!CG135</f>
        <v>0</v>
      </c>
      <c r="CO273">
        <f>Rådata_6000!CH135</f>
        <v>0</v>
      </c>
      <c r="CP273">
        <f>Rådata_6000!CI135</f>
        <v>0</v>
      </c>
      <c r="CQ273">
        <f>Rådata_6000!CJ135</f>
        <v>0</v>
      </c>
      <c r="CR273">
        <f>Rådata_6000!CK135</f>
        <v>0</v>
      </c>
      <c r="CS273">
        <f>Rådata_6000!CL135</f>
        <v>0</v>
      </c>
      <c r="CT273">
        <f>Rådata_6000!CM135</f>
        <v>0</v>
      </c>
      <c r="CU273">
        <f>Rådata_6000!CN135</f>
        <v>0</v>
      </c>
      <c r="CV273">
        <f>Rådata_6000!CO135</f>
        <v>0</v>
      </c>
      <c r="CW273">
        <f>Rådata_6000!CP135</f>
        <v>0</v>
      </c>
      <c r="CX273">
        <f>Rådata_6000!CQ135</f>
        <v>0</v>
      </c>
      <c r="CY273">
        <f>Rådata_6000!CR135</f>
        <v>0</v>
      </c>
      <c r="CZ273">
        <f>Rådata_6000!CS135</f>
        <v>0</v>
      </c>
      <c r="DA273">
        <f>Rådata_6000!CT135</f>
        <v>0</v>
      </c>
      <c r="DB273">
        <f>Rådata_6000!CU135</f>
        <v>0</v>
      </c>
      <c r="DC273">
        <f>Rådata_6000!CV135</f>
        <v>0</v>
      </c>
      <c r="DD273">
        <f>Rådata_6000!CW135</f>
        <v>0</v>
      </c>
      <c r="DE273">
        <f>Rådata_6000!CX135</f>
        <v>0</v>
      </c>
      <c r="DF273">
        <f>Rådata_6000!CY135</f>
        <v>0</v>
      </c>
      <c r="DG273">
        <f>Rådata_6000!CZ135</f>
        <v>0</v>
      </c>
      <c r="DH273">
        <f>Rådata_6000!DA135</f>
        <v>0</v>
      </c>
      <c r="DI273">
        <f>Rådata_6000!DB135</f>
        <v>0</v>
      </c>
      <c r="DJ273">
        <f>Rådata_6000!DC135</f>
        <v>0</v>
      </c>
      <c r="DK273">
        <f>Rådata_6000!DD135</f>
        <v>0</v>
      </c>
      <c r="DL273">
        <f>Rådata_6000!DE135</f>
        <v>0</v>
      </c>
      <c r="DM273">
        <f>Rådata_6000!DF135</f>
        <v>0</v>
      </c>
      <c r="DN273">
        <f>Rådata_6000!DG135</f>
        <v>0</v>
      </c>
      <c r="DO273">
        <f>Rådata_6000!DH135</f>
        <v>0</v>
      </c>
      <c r="DP273">
        <f>Rådata_6000!DI135</f>
        <v>0</v>
      </c>
      <c r="DQ273">
        <f>Rådata_6000!DJ135</f>
        <v>0</v>
      </c>
      <c r="DR273">
        <f>Rådata_6000!DK135</f>
        <v>0</v>
      </c>
      <c r="DS273">
        <f>Rådata_6000!DL135</f>
        <v>0</v>
      </c>
      <c r="DT273">
        <f>Rådata_6000!DM135</f>
        <v>0</v>
      </c>
      <c r="DU273">
        <f>Rådata_6000!DN135</f>
        <v>0</v>
      </c>
      <c r="DV273">
        <f>Rådata_6000!DO135</f>
        <v>0</v>
      </c>
      <c r="DW273">
        <f>Rådata_6000!DP135</f>
        <v>0</v>
      </c>
      <c r="DX273">
        <f>Rådata_6000!DQ135</f>
        <v>0</v>
      </c>
      <c r="DY273">
        <f>Rådata_6000!DR135</f>
        <v>0</v>
      </c>
      <c r="DZ273">
        <f>Rådata_6000!DS135</f>
        <v>0</v>
      </c>
      <c r="EA273">
        <f>Rådata_6000!DT135</f>
        <v>0</v>
      </c>
      <c r="EB273">
        <f>Rådata_6000!DU135</f>
        <v>0</v>
      </c>
      <c r="EC273">
        <f>Rådata_6000!DV135</f>
        <v>0</v>
      </c>
      <c r="ED273">
        <f>Rådata_6000!DW135</f>
        <v>0</v>
      </c>
      <c r="EE273">
        <f>Rådata_6000!DX135</f>
        <v>0</v>
      </c>
      <c r="EF273">
        <f>Rådata_6000!DY135</f>
        <v>0</v>
      </c>
      <c r="EG273">
        <f>Rådata_6000!DZ135</f>
        <v>0</v>
      </c>
      <c r="EH273">
        <f>Rådata_6000!EA135</f>
        <v>0</v>
      </c>
      <c r="EI273">
        <f>Rådata_6000!EB135</f>
        <v>0</v>
      </c>
      <c r="EJ273">
        <f>Rådata_6000!EC135</f>
        <v>0</v>
      </c>
      <c r="EK273">
        <f>Rådata_6000!ED135</f>
        <v>0</v>
      </c>
      <c r="EL273">
        <f>Rådata_6000!EE135</f>
        <v>0</v>
      </c>
      <c r="EM273">
        <f>Rådata_6000!EF135</f>
        <v>0</v>
      </c>
      <c r="EN273">
        <f>Rådata_6000!EG135</f>
        <v>0</v>
      </c>
      <c r="EO273">
        <f>Rådata_6000!EH135</f>
        <v>0</v>
      </c>
      <c r="EP273">
        <f>Rådata_6000!EI135</f>
        <v>0</v>
      </c>
      <c r="EQ273">
        <f>Rådata_6000!EJ135</f>
        <v>0</v>
      </c>
      <c r="ER273">
        <f>Rådata_6000!EK135</f>
        <v>0</v>
      </c>
      <c r="ES273">
        <f>Rådata_6000!EL135</f>
        <v>0</v>
      </c>
      <c r="ET273">
        <f>Rådata_6000!EM135</f>
        <v>0</v>
      </c>
      <c r="EU273">
        <f>Rådata_6000!EN135</f>
        <v>0</v>
      </c>
      <c r="EV273">
        <f>Rådata_6000!EO135</f>
        <v>0</v>
      </c>
      <c r="EW273">
        <f>Rådata_6000!EP135</f>
        <v>0</v>
      </c>
      <c r="EX273">
        <f>Rådata_6000!EQ135</f>
        <v>0</v>
      </c>
      <c r="EY273">
        <f>Rådata_6000!ER135</f>
        <v>0</v>
      </c>
      <c r="EZ273">
        <f>Rådata_6000!ES135</f>
        <v>0</v>
      </c>
      <c r="FA273">
        <f>Rådata_6000!ET135</f>
        <v>0</v>
      </c>
      <c r="FB273">
        <f>Rådata_6000!EU135</f>
        <v>0</v>
      </c>
      <c r="FC273">
        <f>Rådata_6000!EV135</f>
        <v>0</v>
      </c>
      <c r="FD273">
        <f>Rådata_6000!EW135</f>
        <v>0</v>
      </c>
      <c r="FE273">
        <f>Rådata_6000!EX135</f>
        <v>0</v>
      </c>
      <c r="FF273">
        <f>Rådata_6000!EY135</f>
        <v>0</v>
      </c>
      <c r="FG273">
        <f>Rådata_6000!EZ135</f>
        <v>0</v>
      </c>
      <c r="FH273">
        <f>Rådata_6000!FA135</f>
        <v>0</v>
      </c>
      <c r="FI273">
        <f>Rådata_6000!FB135</f>
        <v>0</v>
      </c>
      <c r="FJ273">
        <f>Rådata_6000!FC135</f>
        <v>0</v>
      </c>
      <c r="FK273">
        <f>Rådata_6000!FD135</f>
        <v>0</v>
      </c>
      <c r="FL273">
        <f>Rådata_6000!FE135</f>
        <v>0</v>
      </c>
      <c r="FM273">
        <f>Rådata_6000!FF135</f>
        <v>0</v>
      </c>
      <c r="FN273">
        <f>Rådata_6000!FG135</f>
        <v>0</v>
      </c>
      <c r="FO273">
        <f>Rådata_6000!FH135</f>
        <v>0</v>
      </c>
      <c r="FP273">
        <f>Rådata_6000!FI135</f>
        <v>0</v>
      </c>
      <c r="FQ273">
        <f>Rådata_6000!FJ135</f>
        <v>0</v>
      </c>
      <c r="FR273">
        <f>Rådata_6000!FK135</f>
        <v>0</v>
      </c>
      <c r="FS273">
        <f>Rådata_6000!FL135</f>
        <v>0</v>
      </c>
      <c r="FT273">
        <f>Rådata_6000!FM135</f>
        <v>0</v>
      </c>
      <c r="FU273">
        <f>Rådata_6000!FN135</f>
        <v>0</v>
      </c>
      <c r="FV273">
        <f>Rådata_6000!FO135</f>
        <v>0</v>
      </c>
      <c r="FW273">
        <f>Rådata_6000!FP135</f>
        <v>0</v>
      </c>
      <c r="FX273">
        <f>Rådata_6000!FQ135</f>
        <v>0</v>
      </c>
      <c r="FY273">
        <f>Rådata_6000!FR135</f>
        <v>0</v>
      </c>
      <c r="FZ273">
        <f>Rådata_6000!FS135</f>
        <v>0</v>
      </c>
      <c r="GA273">
        <f>Rådata_6000!FT135</f>
        <v>0</v>
      </c>
      <c r="GB273">
        <f>Rådata_6000!FU135</f>
        <v>0</v>
      </c>
      <c r="GC273">
        <f>Rådata_6000!FV135</f>
        <v>0</v>
      </c>
      <c r="GD273">
        <f>Rådata_6000!FW135</f>
        <v>0</v>
      </c>
      <c r="GE273">
        <f>Rådata_6000!FX135</f>
        <v>0</v>
      </c>
      <c r="GF273">
        <f>Rådata_6000!FY135</f>
        <v>0</v>
      </c>
      <c r="GG273">
        <f>Rådata_6000!FZ135</f>
        <v>0</v>
      </c>
      <c r="GH273">
        <f>Rådata_6000!GA135</f>
        <v>0</v>
      </c>
      <c r="GI273">
        <f>Rådata_6000!GB135</f>
        <v>0</v>
      </c>
      <c r="GJ273">
        <f>Rådata_6000!GC135</f>
        <v>0</v>
      </c>
      <c r="GK273">
        <f>Rådata_6000!GD135</f>
        <v>0</v>
      </c>
      <c r="GL273">
        <f>Rådata_6000!GE135</f>
        <v>0</v>
      </c>
      <c r="GM273">
        <f>Rådata_6000!GF135</f>
        <v>0</v>
      </c>
      <c r="GN273">
        <f>Rådata_6000!GG135</f>
        <v>0</v>
      </c>
      <c r="GO273">
        <f>Rådata_6000!GH135</f>
        <v>0</v>
      </c>
      <c r="GP273">
        <f>Rådata_6000!GI135</f>
        <v>0</v>
      </c>
      <c r="GQ273">
        <f>Rådata_6000!GJ135</f>
        <v>0</v>
      </c>
      <c r="GR273">
        <f>Rådata_6000!GK135</f>
        <v>0</v>
      </c>
      <c r="GS273">
        <f>Rådata_6000!GL135</f>
        <v>0</v>
      </c>
      <c r="GT273">
        <f>Rådata_6000!GM135</f>
        <v>0</v>
      </c>
      <c r="GU273">
        <f>Rådata_6000!GN135</f>
        <v>0</v>
      </c>
      <c r="GV273">
        <f>Rådata_6000!GO135</f>
        <v>0</v>
      </c>
      <c r="GW273">
        <f>Rådata_6000!GP135</f>
        <v>0</v>
      </c>
      <c r="GX273">
        <f>Rådata_6000!GQ135</f>
        <v>0</v>
      </c>
      <c r="GY273">
        <f>Rådata_6000!GR135</f>
        <v>0</v>
      </c>
      <c r="GZ273">
        <f>Rådata_6000!GS135</f>
        <v>0</v>
      </c>
      <c r="HA273">
        <f>Rådata_6000!GT135</f>
        <v>0</v>
      </c>
      <c r="HB273">
        <f>Rådata_6000!GU135</f>
        <v>0</v>
      </c>
      <c r="HC273">
        <f>Rådata_6000!GV135</f>
        <v>0</v>
      </c>
      <c r="HD273">
        <f>Rådata_6000!GW135</f>
        <v>0</v>
      </c>
      <c r="HE273">
        <f>Rådata_6000!GX135</f>
        <v>0</v>
      </c>
      <c r="HF273">
        <f>Rådata_6000!GY135</f>
        <v>0</v>
      </c>
      <c r="HG273">
        <f>Rådata_6000!GZ135</f>
        <v>0</v>
      </c>
      <c r="HH273">
        <f>Rådata_6000!HA135</f>
        <v>0</v>
      </c>
      <c r="HI273">
        <f>Rådata_6000!HB135</f>
        <v>0</v>
      </c>
      <c r="HJ273">
        <f>Rådata_6000!HC135</f>
        <v>0</v>
      </c>
      <c r="HK273">
        <f>Rådata_6000!HD135</f>
        <v>0</v>
      </c>
      <c r="HL273">
        <f>Rådata_6000!HE135</f>
        <v>0</v>
      </c>
      <c r="HM273">
        <f>Rådata_6000!HF135</f>
        <v>0</v>
      </c>
      <c r="HN273">
        <f>Rådata_6000!HG135</f>
        <v>0</v>
      </c>
      <c r="HO273">
        <f>Rådata_6000!HH135</f>
        <v>0</v>
      </c>
      <c r="HP273">
        <f>Rådata_6000!HI135</f>
        <v>0</v>
      </c>
      <c r="HQ273">
        <f>Rådata_6000!HJ135</f>
        <v>0</v>
      </c>
      <c r="HR273">
        <f>Rådata_6000!HK135</f>
        <v>0</v>
      </c>
      <c r="HS273">
        <f>Rådata_6000!HL135</f>
        <v>0</v>
      </c>
      <c r="HT273">
        <f>Rådata_6000!HM135</f>
        <v>0</v>
      </c>
      <c r="HU273">
        <f>Rådata_6000!HN135</f>
        <v>0</v>
      </c>
      <c r="HV273">
        <f>Rådata_6000!HO135</f>
        <v>0</v>
      </c>
      <c r="HW273">
        <f>Rådata_6000!HP135</f>
        <v>0</v>
      </c>
      <c r="HX273">
        <f>Rådata_6000!HQ135</f>
        <v>0</v>
      </c>
      <c r="HY273">
        <f>Rådata_6000!HR135</f>
        <v>0</v>
      </c>
      <c r="HZ273">
        <f>Rådata_6000!HS135</f>
        <v>0</v>
      </c>
      <c r="IA273">
        <f>Rådata_6000!HT135</f>
        <v>0</v>
      </c>
      <c r="IB273">
        <f>Rådata_6000!HU135</f>
        <v>0</v>
      </c>
      <c r="IC273">
        <f>Rådata_6000!HV135</f>
        <v>0</v>
      </c>
      <c r="ID273">
        <f>Rådata_6000!HW135</f>
        <v>0</v>
      </c>
      <c r="IE273">
        <f>Rådata_6000!HX135</f>
        <v>0</v>
      </c>
      <c r="IF273">
        <f>Rådata_6000!HY135</f>
        <v>0</v>
      </c>
      <c r="IG273">
        <f>Rådata_6000!HZ135</f>
        <v>0</v>
      </c>
      <c r="IH273">
        <f>Rådata_6000!IA135</f>
        <v>0</v>
      </c>
      <c r="II273">
        <f>Rådata_6000!IB135</f>
        <v>0</v>
      </c>
      <c r="IJ273">
        <f>Rådata_6000!IC135</f>
        <v>0</v>
      </c>
      <c r="IK273">
        <f>Rådata_6000!ID135</f>
        <v>0</v>
      </c>
      <c r="IL273">
        <f>Rådata_6000!IE135</f>
        <v>0</v>
      </c>
      <c r="IM273">
        <f>Rådata_6000!IF135</f>
        <v>0</v>
      </c>
      <c r="IN273">
        <f>Rådata_6000!IG135</f>
        <v>0</v>
      </c>
      <c r="IO273">
        <f>Rådata_6000!IH135</f>
        <v>0</v>
      </c>
      <c r="IP273">
        <f>Rådata_6000!II135</f>
        <v>0</v>
      </c>
      <c r="IQ273">
        <f>Rådata_6000!IJ135</f>
        <v>0</v>
      </c>
      <c r="IR273">
        <f>Rådata_6000!IK135</f>
        <v>0</v>
      </c>
      <c r="IS273">
        <f>Rådata_6000!IL135</f>
        <v>0</v>
      </c>
      <c r="IT273">
        <f>Rådata_6000!IM135</f>
        <v>0</v>
      </c>
      <c r="IU273">
        <f>Rådata_6000!IN135</f>
        <v>0</v>
      </c>
      <c r="IV273">
        <f>Rådata_6000!IO135</f>
        <v>0</v>
      </c>
      <c r="IW273">
        <f>Rådata_6000!IP135</f>
        <v>0</v>
      </c>
      <c r="IX273">
        <f>Rådata_6000!IQ135</f>
        <v>0</v>
      </c>
      <c r="IY273">
        <f>Rådata_6000!IR135</f>
        <v>0</v>
      </c>
      <c r="IZ273">
        <f>Rådata_6000!IS135</f>
        <v>0</v>
      </c>
      <c r="JA273">
        <f>Rådata_6000!IT135</f>
        <v>0</v>
      </c>
      <c r="JB273">
        <f>Rådata_6000!IU135</f>
        <v>0</v>
      </c>
      <c r="JC273">
        <f>Rådata_6000!IV135</f>
        <v>0</v>
      </c>
      <c r="JD273">
        <f>Rådata_6000!IW135</f>
        <v>0</v>
      </c>
      <c r="JE273">
        <f>Rådata_6000!IX135</f>
        <v>0</v>
      </c>
      <c r="JF273">
        <f>Rådata_6000!IY135</f>
        <v>0</v>
      </c>
      <c r="JG273">
        <f>Rådata_6000!IZ135</f>
        <v>0</v>
      </c>
      <c r="JH273">
        <f>Rådata_6000!JA135</f>
        <v>0</v>
      </c>
      <c r="JI273">
        <f>Rådata_6000!JB135</f>
        <v>0</v>
      </c>
      <c r="JJ273">
        <f>Rådata_6000!JC135</f>
        <v>0</v>
      </c>
      <c r="JK273">
        <f>Rådata_6000!JD135</f>
        <v>0</v>
      </c>
      <c r="JL273">
        <f>Rådata_6000!JE135</f>
        <v>0</v>
      </c>
      <c r="JM273">
        <f>Rådata_6000!JF135</f>
        <v>0</v>
      </c>
      <c r="JN273">
        <f>Rådata_6000!JG135</f>
        <v>0</v>
      </c>
      <c r="JO273">
        <f>Rådata_6000!JH135</f>
        <v>0</v>
      </c>
      <c r="JP273">
        <f>Rådata_6000!JI135</f>
        <v>0</v>
      </c>
      <c r="JQ273">
        <f>Rådata_6000!JJ135</f>
        <v>0</v>
      </c>
      <c r="JR273">
        <f>Rådata_6000!JK135</f>
        <v>0</v>
      </c>
      <c r="JS273">
        <f>Rådata_6000!JL135</f>
        <v>0</v>
      </c>
      <c r="JT273">
        <f>Rådata_6000!JM135</f>
        <v>0</v>
      </c>
      <c r="JU273">
        <f>Rådata_6000!JN135</f>
        <v>0</v>
      </c>
      <c r="JV273">
        <f>Rådata_6000!JO135</f>
        <v>0</v>
      </c>
      <c r="JW273">
        <f>Rådata_6000!JP135</f>
        <v>0</v>
      </c>
      <c r="JX273">
        <f>Rådata_6000!JQ135</f>
        <v>0</v>
      </c>
      <c r="JY273">
        <f>Rådata_6000!JR135</f>
        <v>0</v>
      </c>
      <c r="JZ273">
        <f>Rådata_6000!JS135</f>
        <v>0</v>
      </c>
      <c r="KA273">
        <f>Rådata_6000!JT135</f>
        <v>0</v>
      </c>
      <c r="KB273">
        <f>Rådata_6000!JU135</f>
        <v>0</v>
      </c>
      <c r="KC273">
        <f>Rådata_6000!JV135</f>
        <v>0</v>
      </c>
      <c r="KD273">
        <f>Rådata_6000!JW135</f>
        <v>0</v>
      </c>
      <c r="KE273">
        <f>Rådata_6000!JX135</f>
        <v>0</v>
      </c>
      <c r="KF273">
        <f>Rådata_6000!JY135</f>
        <v>0</v>
      </c>
      <c r="KG273">
        <f>Rådata_6000!JZ135</f>
        <v>0</v>
      </c>
      <c r="KH273">
        <f>Rådata_6000!KA135</f>
        <v>0</v>
      </c>
      <c r="KI273">
        <f>Rådata_6000!KB135</f>
        <v>0</v>
      </c>
      <c r="KJ273">
        <f>Rådata_6000!KC135</f>
        <v>0</v>
      </c>
      <c r="KK273">
        <f>Rådata_6000!KD135</f>
        <v>0</v>
      </c>
      <c r="KL273">
        <f>Rådata_6000!KE135</f>
        <v>0</v>
      </c>
      <c r="KM273">
        <f>Rådata_6000!KF135</f>
        <v>0</v>
      </c>
      <c r="KN273">
        <f>Rådata_6000!KG135</f>
        <v>0</v>
      </c>
      <c r="KO273">
        <f>Rådata_6000!KH135</f>
        <v>0</v>
      </c>
      <c r="KP273">
        <f>Rådata_6000!KI135</f>
        <v>0</v>
      </c>
      <c r="KQ273">
        <f>Rådata_6000!KJ135</f>
        <v>0</v>
      </c>
      <c r="KR273">
        <f>Rådata_6000!KK135</f>
        <v>0</v>
      </c>
      <c r="KS273">
        <f>Rådata_6000!KL135</f>
        <v>0</v>
      </c>
      <c r="KT273">
        <f>Rådata_6000!KM135</f>
        <v>0</v>
      </c>
      <c r="KU273">
        <f>Rådata_6000!KN135</f>
        <v>0</v>
      </c>
      <c r="KV273">
        <f>Rådata_6000!KO135</f>
        <v>0</v>
      </c>
      <c r="KW273">
        <f>Rådata_6000!KP135</f>
        <v>0</v>
      </c>
      <c r="KX273">
        <f>Rådata_6000!KQ135</f>
        <v>0</v>
      </c>
      <c r="KY273">
        <f>Rådata_6000!KR135</f>
        <v>0</v>
      </c>
      <c r="KZ273">
        <f>Rådata_6000!KS135</f>
        <v>0</v>
      </c>
      <c r="LA273">
        <f>Rådata_6000!KT135</f>
        <v>0</v>
      </c>
      <c r="LB273">
        <f>Rådata_6000!KU135</f>
        <v>0</v>
      </c>
      <c r="LC273">
        <f>Rådata_6000!KV135</f>
        <v>0</v>
      </c>
      <c r="LD273">
        <f>Rådata_6000!KW135</f>
        <v>0</v>
      </c>
      <c r="LE273">
        <f>Rådata_6000!KX135</f>
        <v>0</v>
      </c>
      <c r="LF273">
        <f>Rådata_6000!KY135</f>
        <v>0</v>
      </c>
      <c r="LG273">
        <f>Rådata_6000!KZ135</f>
        <v>0</v>
      </c>
      <c r="LH273">
        <f>Rådata_6000!LA135</f>
        <v>0</v>
      </c>
      <c r="LI273">
        <f>Rådata_6000!LB135</f>
        <v>0</v>
      </c>
      <c r="LJ273">
        <f>Rådata_6000!LC135</f>
        <v>0</v>
      </c>
      <c r="LK273">
        <f>Rådata_6000!LD135</f>
        <v>0</v>
      </c>
      <c r="LL273">
        <f>Rådata_6000!LE135</f>
        <v>0</v>
      </c>
      <c r="LM273">
        <f>Rådata_6000!LF135</f>
        <v>0</v>
      </c>
      <c r="LN273">
        <f>Rådata_6000!LG135</f>
        <v>0</v>
      </c>
      <c r="LO273">
        <f>Rådata_6000!LH135</f>
        <v>0</v>
      </c>
      <c r="LP273">
        <f>Rådata_6000!LI135</f>
        <v>0</v>
      </c>
      <c r="LQ273">
        <f>Rådata_6000!LJ135</f>
        <v>0</v>
      </c>
      <c r="LR273">
        <f>Rådata_6000!LK135</f>
        <v>0</v>
      </c>
      <c r="LS273">
        <f>Rådata_6000!LL135</f>
        <v>0</v>
      </c>
      <c r="LT273">
        <f>Rådata_6000!LM135</f>
        <v>0</v>
      </c>
      <c r="LU273">
        <f>Rådata_6000!LN135</f>
        <v>0</v>
      </c>
      <c r="LV273">
        <f>Rådata_6000!LO135</f>
        <v>0</v>
      </c>
      <c r="LW273">
        <f>Rådata_6000!LP135</f>
        <v>0</v>
      </c>
      <c r="LX273">
        <f>Rådata_6000!LQ135</f>
        <v>0</v>
      </c>
      <c r="LY273">
        <f>Rådata_6000!LR135</f>
        <v>0</v>
      </c>
      <c r="LZ273">
        <f>Rådata_6000!LS135</f>
        <v>0</v>
      </c>
      <c r="MA273">
        <f>Rådata_6000!LT135</f>
        <v>0</v>
      </c>
      <c r="MB273">
        <f>Rådata_6000!LU135</f>
        <v>0</v>
      </c>
      <c r="MC273">
        <f>Rådata_6000!LV135</f>
        <v>0</v>
      </c>
      <c r="MD273">
        <f>Rådata_6000!LW135</f>
        <v>0</v>
      </c>
      <c r="ME273">
        <f>Rådata_6000!LX135</f>
        <v>0</v>
      </c>
      <c r="MF273">
        <f>Rådata_6000!LY135</f>
        <v>0</v>
      </c>
      <c r="MG273">
        <f>Rådata_6000!LZ135</f>
        <v>0</v>
      </c>
      <c r="MH273">
        <f>Rådata_6000!MA135</f>
        <v>0</v>
      </c>
      <c r="MI273">
        <f>Rådata_6000!MB135</f>
        <v>0</v>
      </c>
      <c r="MJ273">
        <f>Rådata_6000!MC135</f>
        <v>0</v>
      </c>
      <c r="MK273">
        <f>Rådata_6000!MD135</f>
        <v>0</v>
      </c>
      <c r="ML273">
        <f>Rådata_6000!ME135</f>
        <v>0</v>
      </c>
      <c r="MM273">
        <f>Rådata_6000!MF135</f>
        <v>0</v>
      </c>
      <c r="MN273">
        <f>Rådata_6000!MG135</f>
        <v>0</v>
      </c>
      <c r="MO273">
        <f>Rådata_6000!MH135</f>
        <v>0</v>
      </c>
      <c r="MP273">
        <f>Rådata_6000!MI135</f>
        <v>0</v>
      </c>
      <c r="MQ273">
        <f>Rådata_6000!MJ135</f>
        <v>0</v>
      </c>
      <c r="MR273">
        <f>Rådata_6000!MK135</f>
        <v>0</v>
      </c>
      <c r="MS273">
        <f>Rådata_6000!ML135</f>
        <v>0</v>
      </c>
      <c r="MT273">
        <f>Rådata_6000!MM135</f>
        <v>0</v>
      </c>
      <c r="MU273">
        <f>Rådata_6000!MN135</f>
        <v>0</v>
      </c>
      <c r="MV273">
        <f>Rådata_6000!MO135</f>
        <v>0</v>
      </c>
      <c r="MW273">
        <f>Rådata_6000!MP135</f>
        <v>0</v>
      </c>
      <c r="MX273">
        <f>Rådata_6000!MQ135</f>
        <v>0</v>
      </c>
      <c r="MY273">
        <f>Rådata_6000!MR135</f>
        <v>0</v>
      </c>
      <c r="MZ273">
        <f>Rådata_6000!MS135</f>
        <v>0</v>
      </c>
      <c r="NA273">
        <f>Rådata_6000!MT135</f>
        <v>0</v>
      </c>
      <c r="NB273">
        <f>Rådata_6000!MU135</f>
        <v>0</v>
      </c>
      <c r="NC273">
        <f>Rådata_6000!MV135</f>
        <v>0</v>
      </c>
      <c r="ND273">
        <f>Rådata_6000!MW135</f>
        <v>0</v>
      </c>
      <c r="NE273">
        <f>Rådata_6000!MX135</f>
        <v>0</v>
      </c>
      <c r="NF273">
        <f>Rådata_6000!MY135</f>
        <v>0</v>
      </c>
      <c r="NG273">
        <f>Rådata_6000!MZ135</f>
        <v>0</v>
      </c>
      <c r="NH273">
        <f>Rådata_6000!NA135</f>
        <v>0</v>
      </c>
      <c r="NI273">
        <f>Rådata_6000!NB135</f>
        <v>0</v>
      </c>
      <c r="NJ273">
        <f>Rådata_6000!NC135</f>
        <v>0</v>
      </c>
      <c r="NK273">
        <f>Rådata_6000!ND135</f>
        <v>0</v>
      </c>
      <c r="NL273">
        <f>Rådata_6000!NE135</f>
        <v>0</v>
      </c>
      <c r="NM273">
        <f>Rådata_6000!NF135</f>
        <v>0</v>
      </c>
      <c r="NN273">
        <f>Rådata_6000!NG135</f>
        <v>0</v>
      </c>
      <c r="NO273">
        <f>Rådata_6000!NH135</f>
        <v>0</v>
      </c>
      <c r="NP273">
        <f>Rådata_6000!NI135</f>
        <v>0</v>
      </c>
      <c r="NQ273">
        <f>Rådata_6000!NJ135</f>
        <v>0</v>
      </c>
      <c r="NR273">
        <f>Rådata_6000!NK135</f>
        <v>0</v>
      </c>
      <c r="NS273">
        <f>Rådata_6000!NL135</f>
        <v>0</v>
      </c>
      <c r="NT273">
        <f>Rådata_6000!NM135</f>
        <v>0</v>
      </c>
      <c r="NU273">
        <f>Rådata_6000!NN135</f>
        <v>0</v>
      </c>
      <c r="NV273">
        <f>Rådata_6000!NO135</f>
        <v>0</v>
      </c>
      <c r="NW273">
        <f>Rådata_6000!NP135</f>
        <v>0</v>
      </c>
      <c r="NX273">
        <f>Rådata_6000!NQ135</f>
        <v>0</v>
      </c>
      <c r="NY273">
        <f>Rådata_6000!NR135</f>
        <v>0</v>
      </c>
      <c r="NZ273">
        <f>Rådata_6000!NS135</f>
        <v>0</v>
      </c>
      <c r="OA273">
        <f>Rådata_6000!NT135</f>
        <v>0</v>
      </c>
      <c r="OB273">
        <f>Rådata_6000!NU135</f>
        <v>0</v>
      </c>
      <c r="OC273">
        <f>Rådata_6000!NV135</f>
        <v>0</v>
      </c>
      <c r="OD273">
        <f>Rådata_6000!NW135</f>
        <v>0</v>
      </c>
      <c r="OE273">
        <f>Rådata_6000!NX135</f>
        <v>0</v>
      </c>
      <c r="OF273">
        <f>Rådata_6000!NY135</f>
        <v>0</v>
      </c>
      <c r="OG273">
        <f>Rådata_6000!NZ135</f>
        <v>0</v>
      </c>
      <c r="OH273">
        <f>Rådata_6000!OA135</f>
        <v>0</v>
      </c>
      <c r="OI273">
        <f>Rådata_6000!OB135</f>
        <v>0</v>
      </c>
      <c r="OJ273">
        <f>Rådata_6000!OC135</f>
        <v>0</v>
      </c>
      <c r="OK273">
        <f>Rådata_6000!OD135</f>
        <v>0</v>
      </c>
      <c r="OL273">
        <f>Rådata_6000!OE135</f>
        <v>0</v>
      </c>
      <c r="OM273">
        <f>Rådata_6000!OF135</f>
        <v>0</v>
      </c>
      <c r="ON273">
        <f>Rådata_6000!OG135</f>
        <v>0</v>
      </c>
      <c r="OO273">
        <f>Rådata_6000!OH135</f>
        <v>0</v>
      </c>
      <c r="OP273">
        <f>Rådata_6000!OI135</f>
        <v>0</v>
      </c>
      <c r="OQ273">
        <f>Rådata_6000!OJ135</f>
        <v>0</v>
      </c>
      <c r="OR273">
        <f>Rådata_6000!OK135</f>
        <v>0</v>
      </c>
      <c r="OS273">
        <f>Rådata_6000!OL135</f>
        <v>0</v>
      </c>
    </row>
    <row r="274" spans="1:409">
      <c r="A274" t="s">
        <v>471</v>
      </c>
      <c r="J274">
        <f>Rådata_6000!C136</f>
        <v>0</v>
      </c>
      <c r="K274">
        <f>Rådata_6000!D136</f>
        <v>0</v>
      </c>
      <c r="L274">
        <f>Rådata_6000!E136</f>
        <v>0</v>
      </c>
      <c r="M274">
        <f>Rådata_6000!F136</f>
        <v>0</v>
      </c>
      <c r="N274">
        <f>Rådata_6000!G136</f>
        <v>0</v>
      </c>
      <c r="O274">
        <f>Rådata_6000!H136</f>
        <v>0</v>
      </c>
      <c r="P274">
        <f>Rådata_6000!I136</f>
        <v>0</v>
      </c>
      <c r="Q274">
        <f>Rådata_6000!J136</f>
        <v>0</v>
      </c>
      <c r="R274">
        <f>Rådata_6000!K136</f>
        <v>0</v>
      </c>
      <c r="S274">
        <f>Rådata_6000!L136</f>
        <v>0</v>
      </c>
      <c r="T274">
        <f>Rådata_6000!M136</f>
        <v>0</v>
      </c>
      <c r="U274">
        <f>Rådata_6000!N136</f>
        <v>0</v>
      </c>
      <c r="V274">
        <f>Rådata_6000!O136</f>
        <v>0</v>
      </c>
      <c r="W274">
        <f>Rådata_6000!P136</f>
        <v>0</v>
      </c>
      <c r="X274">
        <f>Rådata_6000!Q136</f>
        <v>0</v>
      </c>
      <c r="Y274">
        <f>Rådata_6000!R136</f>
        <v>0</v>
      </c>
      <c r="Z274">
        <f>Rådata_6000!S136</f>
        <v>0</v>
      </c>
      <c r="AA274">
        <f>Rådata_6000!T136</f>
        <v>0</v>
      </c>
      <c r="AB274">
        <f>Rådata_6000!U136</f>
        <v>0</v>
      </c>
      <c r="AC274">
        <f>Rådata_6000!V136</f>
        <v>0</v>
      </c>
      <c r="AD274">
        <f>Rådata_6000!W136</f>
        <v>0</v>
      </c>
      <c r="AE274">
        <f>Rådata_6000!X136</f>
        <v>0</v>
      </c>
      <c r="AF274">
        <f>Rådata_6000!Y136</f>
        <v>0</v>
      </c>
      <c r="AG274">
        <f>Rådata_6000!Z136</f>
        <v>0</v>
      </c>
      <c r="AH274">
        <f>Rådata_6000!AA136</f>
        <v>0</v>
      </c>
      <c r="AI274">
        <f>Rådata_6000!AB136</f>
        <v>0</v>
      </c>
      <c r="AJ274">
        <f>Rådata_6000!AC136</f>
        <v>0</v>
      </c>
      <c r="AK274">
        <f>Rådata_6000!AD136</f>
        <v>0</v>
      </c>
      <c r="AL274">
        <f>Rådata_6000!AE136</f>
        <v>0</v>
      </c>
      <c r="AM274">
        <f>Rådata_6000!AF136</f>
        <v>0</v>
      </c>
      <c r="AN274">
        <f>Rådata_6000!AG136</f>
        <v>0</v>
      </c>
      <c r="AO274">
        <f>Rådata_6000!AH136</f>
        <v>0</v>
      </c>
      <c r="AP274">
        <f>Rådata_6000!AI136</f>
        <v>0</v>
      </c>
      <c r="AQ274">
        <f>Rådata_6000!AJ136</f>
        <v>0</v>
      </c>
      <c r="AR274">
        <f>Rådata_6000!AK136</f>
        <v>0</v>
      </c>
      <c r="AS274">
        <f>Rådata_6000!AL136</f>
        <v>0</v>
      </c>
      <c r="AT274">
        <f>Rådata_6000!AM136</f>
        <v>0</v>
      </c>
      <c r="AU274">
        <f>Rådata_6000!AN136</f>
        <v>0</v>
      </c>
      <c r="AV274">
        <f>Rådata_6000!AO136</f>
        <v>0</v>
      </c>
      <c r="AW274">
        <f>Rådata_6000!AP136</f>
        <v>0</v>
      </c>
      <c r="AX274">
        <f>Rådata_6000!AQ136</f>
        <v>0</v>
      </c>
      <c r="AY274">
        <f>Rådata_6000!AR136</f>
        <v>0</v>
      </c>
      <c r="AZ274">
        <f>Rådata_6000!AS136</f>
        <v>0</v>
      </c>
      <c r="BA274">
        <f>Rådata_6000!AT136</f>
        <v>0</v>
      </c>
      <c r="BB274">
        <f>Rådata_6000!AU136</f>
        <v>0</v>
      </c>
      <c r="BC274">
        <f>Rådata_6000!AV136</f>
        <v>0</v>
      </c>
      <c r="BD274">
        <f>Rådata_6000!AW136</f>
        <v>0</v>
      </c>
      <c r="BE274">
        <f>Rådata_6000!AX136</f>
        <v>0</v>
      </c>
      <c r="BF274">
        <f>Rådata_6000!AY136</f>
        <v>0</v>
      </c>
      <c r="BG274">
        <f>Rådata_6000!AZ136</f>
        <v>0</v>
      </c>
      <c r="BH274">
        <f>Rådata_6000!BA136</f>
        <v>0</v>
      </c>
      <c r="BI274">
        <f>Rådata_6000!BB136</f>
        <v>0</v>
      </c>
      <c r="BJ274">
        <f>Rådata_6000!BC136</f>
        <v>0</v>
      </c>
      <c r="BK274">
        <f>Rådata_6000!BD136</f>
        <v>0</v>
      </c>
      <c r="BL274">
        <f>Rådata_6000!BE136</f>
        <v>0</v>
      </c>
      <c r="BM274">
        <f>Rådata_6000!BF136</f>
        <v>0</v>
      </c>
      <c r="BN274">
        <f>Rådata_6000!BG136</f>
        <v>0</v>
      </c>
      <c r="BO274">
        <f>Rådata_6000!BH136</f>
        <v>0</v>
      </c>
      <c r="BP274">
        <f>Rådata_6000!BI136</f>
        <v>0</v>
      </c>
      <c r="BQ274">
        <f>Rådata_6000!BJ136</f>
        <v>0</v>
      </c>
      <c r="BR274">
        <f>Rådata_6000!BK136</f>
        <v>0</v>
      </c>
      <c r="BS274">
        <f>Rådata_6000!BL136</f>
        <v>0</v>
      </c>
      <c r="BT274">
        <f>Rådata_6000!BM136</f>
        <v>0</v>
      </c>
      <c r="BU274">
        <f>Rådata_6000!BN136</f>
        <v>0</v>
      </c>
      <c r="BV274">
        <f>Rådata_6000!BO136</f>
        <v>0</v>
      </c>
      <c r="BW274">
        <f>Rådata_6000!BP136</f>
        <v>0</v>
      </c>
      <c r="BX274">
        <f>Rådata_6000!BQ136</f>
        <v>0</v>
      </c>
      <c r="BY274">
        <f>Rådata_6000!BR136</f>
        <v>0</v>
      </c>
      <c r="BZ274">
        <f>Rådata_6000!BS136</f>
        <v>0</v>
      </c>
      <c r="CA274">
        <f>Rådata_6000!BT136</f>
        <v>0</v>
      </c>
      <c r="CB274">
        <f>Rådata_6000!BU136</f>
        <v>0</v>
      </c>
      <c r="CC274">
        <f>Rådata_6000!BV136</f>
        <v>0</v>
      </c>
      <c r="CD274">
        <f>Rådata_6000!BW136</f>
        <v>0</v>
      </c>
      <c r="CE274">
        <f>Rådata_6000!BX136</f>
        <v>0</v>
      </c>
      <c r="CF274">
        <f>Rådata_6000!BY136</f>
        <v>0</v>
      </c>
      <c r="CG274">
        <f>Rådata_6000!BZ136</f>
        <v>0</v>
      </c>
      <c r="CH274">
        <f>Rådata_6000!CA136</f>
        <v>0</v>
      </c>
      <c r="CI274">
        <f>Rådata_6000!CB136</f>
        <v>0</v>
      </c>
      <c r="CJ274">
        <f>Rådata_6000!CC136</f>
        <v>0</v>
      </c>
      <c r="CK274">
        <f>Rådata_6000!CD136</f>
        <v>0</v>
      </c>
      <c r="CL274">
        <f>Rådata_6000!CE136</f>
        <v>0</v>
      </c>
      <c r="CM274">
        <f>Rådata_6000!CF136</f>
        <v>0</v>
      </c>
      <c r="CN274">
        <f>Rådata_6000!CG136</f>
        <v>0</v>
      </c>
      <c r="CO274">
        <f>Rådata_6000!CH136</f>
        <v>0</v>
      </c>
      <c r="CP274">
        <f>Rådata_6000!CI136</f>
        <v>0</v>
      </c>
      <c r="CQ274">
        <f>Rådata_6000!CJ136</f>
        <v>0</v>
      </c>
      <c r="CR274">
        <f>Rådata_6000!CK136</f>
        <v>0</v>
      </c>
      <c r="CS274">
        <f>Rådata_6000!CL136</f>
        <v>0</v>
      </c>
      <c r="CT274">
        <f>Rådata_6000!CM136</f>
        <v>0</v>
      </c>
      <c r="CU274">
        <f>Rådata_6000!CN136</f>
        <v>0</v>
      </c>
      <c r="CV274">
        <f>Rådata_6000!CO136</f>
        <v>0</v>
      </c>
      <c r="CW274">
        <f>Rådata_6000!CP136</f>
        <v>0</v>
      </c>
      <c r="CX274">
        <f>Rådata_6000!CQ136</f>
        <v>0</v>
      </c>
      <c r="CY274">
        <f>Rådata_6000!CR136</f>
        <v>0</v>
      </c>
      <c r="CZ274">
        <f>Rådata_6000!CS136</f>
        <v>0</v>
      </c>
      <c r="DA274">
        <f>Rådata_6000!CT136</f>
        <v>0</v>
      </c>
      <c r="DB274">
        <f>Rådata_6000!CU136</f>
        <v>0</v>
      </c>
      <c r="DC274">
        <f>Rådata_6000!CV136</f>
        <v>0</v>
      </c>
      <c r="DD274">
        <f>Rådata_6000!CW136</f>
        <v>0</v>
      </c>
      <c r="DE274">
        <f>Rådata_6000!CX136</f>
        <v>0</v>
      </c>
      <c r="DF274">
        <f>Rådata_6000!CY136</f>
        <v>0</v>
      </c>
      <c r="DG274">
        <f>Rådata_6000!CZ136</f>
        <v>0</v>
      </c>
      <c r="DH274">
        <f>Rådata_6000!DA136</f>
        <v>0</v>
      </c>
      <c r="DI274">
        <f>Rådata_6000!DB136</f>
        <v>0</v>
      </c>
      <c r="DJ274">
        <f>Rådata_6000!DC136</f>
        <v>0</v>
      </c>
      <c r="DK274">
        <f>Rådata_6000!DD136</f>
        <v>0</v>
      </c>
      <c r="DL274">
        <f>Rådata_6000!DE136</f>
        <v>0</v>
      </c>
      <c r="DM274">
        <f>Rådata_6000!DF136</f>
        <v>0</v>
      </c>
      <c r="DN274">
        <f>Rådata_6000!DG136</f>
        <v>0</v>
      </c>
      <c r="DO274">
        <f>Rådata_6000!DH136</f>
        <v>0</v>
      </c>
      <c r="DP274">
        <f>Rådata_6000!DI136</f>
        <v>0</v>
      </c>
      <c r="DQ274">
        <f>Rådata_6000!DJ136</f>
        <v>0</v>
      </c>
      <c r="DR274">
        <f>Rådata_6000!DK136</f>
        <v>0</v>
      </c>
      <c r="DS274">
        <f>Rådata_6000!DL136</f>
        <v>0</v>
      </c>
      <c r="DT274">
        <f>Rådata_6000!DM136</f>
        <v>0</v>
      </c>
      <c r="DU274">
        <f>Rådata_6000!DN136</f>
        <v>0</v>
      </c>
      <c r="DV274">
        <f>Rådata_6000!DO136</f>
        <v>0</v>
      </c>
      <c r="DW274">
        <f>Rådata_6000!DP136</f>
        <v>0</v>
      </c>
      <c r="DX274">
        <f>Rådata_6000!DQ136</f>
        <v>0</v>
      </c>
      <c r="DY274">
        <f>Rådata_6000!DR136</f>
        <v>0</v>
      </c>
      <c r="DZ274">
        <f>Rådata_6000!DS136</f>
        <v>0</v>
      </c>
      <c r="EA274">
        <f>Rådata_6000!DT136</f>
        <v>0</v>
      </c>
      <c r="EB274">
        <f>Rådata_6000!DU136</f>
        <v>0</v>
      </c>
      <c r="EC274">
        <f>Rådata_6000!DV136</f>
        <v>0</v>
      </c>
      <c r="ED274">
        <f>Rådata_6000!DW136</f>
        <v>0</v>
      </c>
      <c r="EE274">
        <f>Rådata_6000!DX136</f>
        <v>0</v>
      </c>
      <c r="EF274">
        <f>Rådata_6000!DY136</f>
        <v>0</v>
      </c>
      <c r="EG274">
        <f>Rådata_6000!DZ136</f>
        <v>0</v>
      </c>
      <c r="EH274">
        <f>Rådata_6000!EA136</f>
        <v>0</v>
      </c>
      <c r="EI274">
        <f>Rådata_6000!EB136</f>
        <v>0</v>
      </c>
      <c r="EJ274">
        <f>Rådata_6000!EC136</f>
        <v>0</v>
      </c>
      <c r="EK274">
        <f>Rådata_6000!ED136</f>
        <v>0</v>
      </c>
      <c r="EL274">
        <f>Rådata_6000!EE136</f>
        <v>0</v>
      </c>
      <c r="EM274">
        <f>Rådata_6000!EF136</f>
        <v>0</v>
      </c>
      <c r="EN274">
        <f>Rådata_6000!EG136</f>
        <v>0</v>
      </c>
      <c r="EO274">
        <f>Rådata_6000!EH136</f>
        <v>0</v>
      </c>
      <c r="EP274">
        <f>Rådata_6000!EI136</f>
        <v>0</v>
      </c>
      <c r="EQ274">
        <f>Rådata_6000!EJ136</f>
        <v>0</v>
      </c>
      <c r="ER274">
        <f>Rådata_6000!EK136</f>
        <v>0</v>
      </c>
      <c r="ES274">
        <f>Rådata_6000!EL136</f>
        <v>0</v>
      </c>
      <c r="ET274">
        <f>Rådata_6000!EM136</f>
        <v>0</v>
      </c>
      <c r="EU274">
        <f>Rådata_6000!EN136</f>
        <v>0</v>
      </c>
      <c r="EV274">
        <f>Rådata_6000!EO136</f>
        <v>0</v>
      </c>
      <c r="EW274">
        <f>Rådata_6000!EP136</f>
        <v>0</v>
      </c>
      <c r="EX274">
        <f>Rådata_6000!EQ136</f>
        <v>0</v>
      </c>
      <c r="EY274">
        <f>Rådata_6000!ER136</f>
        <v>0</v>
      </c>
      <c r="EZ274">
        <f>Rådata_6000!ES136</f>
        <v>0</v>
      </c>
      <c r="FA274">
        <f>Rådata_6000!ET136</f>
        <v>0</v>
      </c>
      <c r="FB274">
        <f>Rådata_6000!EU136</f>
        <v>0</v>
      </c>
      <c r="FC274">
        <f>Rådata_6000!EV136</f>
        <v>0</v>
      </c>
      <c r="FD274">
        <f>Rådata_6000!EW136</f>
        <v>0</v>
      </c>
      <c r="FE274">
        <f>Rådata_6000!EX136</f>
        <v>0</v>
      </c>
      <c r="FF274">
        <f>Rådata_6000!EY136</f>
        <v>0</v>
      </c>
      <c r="FG274">
        <f>Rådata_6000!EZ136</f>
        <v>0</v>
      </c>
      <c r="FH274">
        <f>Rådata_6000!FA136</f>
        <v>0</v>
      </c>
      <c r="FI274">
        <f>Rådata_6000!FB136</f>
        <v>0</v>
      </c>
      <c r="FJ274">
        <f>Rådata_6000!FC136</f>
        <v>0</v>
      </c>
      <c r="FK274">
        <f>Rådata_6000!FD136</f>
        <v>0</v>
      </c>
      <c r="FL274">
        <f>Rådata_6000!FE136</f>
        <v>0</v>
      </c>
      <c r="FM274">
        <f>Rådata_6000!FF136</f>
        <v>0</v>
      </c>
      <c r="FN274">
        <f>Rådata_6000!FG136</f>
        <v>0</v>
      </c>
      <c r="FO274">
        <f>Rådata_6000!FH136</f>
        <v>0</v>
      </c>
      <c r="FP274">
        <f>Rådata_6000!FI136</f>
        <v>0</v>
      </c>
      <c r="FQ274">
        <f>Rådata_6000!FJ136</f>
        <v>0</v>
      </c>
      <c r="FR274">
        <f>Rådata_6000!FK136</f>
        <v>0</v>
      </c>
      <c r="FS274">
        <f>Rådata_6000!FL136</f>
        <v>0</v>
      </c>
      <c r="FT274">
        <f>Rådata_6000!FM136</f>
        <v>0</v>
      </c>
      <c r="FU274">
        <f>Rådata_6000!FN136</f>
        <v>0</v>
      </c>
      <c r="FV274">
        <f>Rådata_6000!FO136</f>
        <v>0</v>
      </c>
      <c r="FW274">
        <f>Rådata_6000!FP136</f>
        <v>0</v>
      </c>
      <c r="FX274">
        <f>Rådata_6000!FQ136</f>
        <v>0</v>
      </c>
      <c r="FY274">
        <f>Rådata_6000!FR136</f>
        <v>0</v>
      </c>
      <c r="FZ274">
        <f>Rådata_6000!FS136</f>
        <v>0</v>
      </c>
      <c r="GA274">
        <f>Rådata_6000!FT136</f>
        <v>0</v>
      </c>
      <c r="GB274">
        <f>Rådata_6000!FU136</f>
        <v>0</v>
      </c>
      <c r="GC274">
        <f>Rådata_6000!FV136</f>
        <v>0</v>
      </c>
      <c r="GD274">
        <f>Rådata_6000!FW136</f>
        <v>0</v>
      </c>
      <c r="GE274">
        <f>Rådata_6000!FX136</f>
        <v>0</v>
      </c>
      <c r="GF274">
        <f>Rådata_6000!FY136</f>
        <v>0</v>
      </c>
      <c r="GG274">
        <f>Rådata_6000!FZ136</f>
        <v>0</v>
      </c>
      <c r="GH274">
        <f>Rådata_6000!GA136</f>
        <v>0</v>
      </c>
      <c r="GI274">
        <f>Rådata_6000!GB136</f>
        <v>0</v>
      </c>
      <c r="GJ274">
        <f>Rådata_6000!GC136</f>
        <v>0</v>
      </c>
      <c r="GK274">
        <f>Rådata_6000!GD136</f>
        <v>0</v>
      </c>
      <c r="GL274">
        <f>Rådata_6000!GE136</f>
        <v>0</v>
      </c>
      <c r="GM274">
        <f>Rådata_6000!GF136</f>
        <v>0</v>
      </c>
      <c r="GN274">
        <f>Rådata_6000!GG136</f>
        <v>0</v>
      </c>
      <c r="GO274">
        <f>Rådata_6000!GH136</f>
        <v>0</v>
      </c>
      <c r="GP274">
        <f>Rådata_6000!GI136</f>
        <v>0</v>
      </c>
      <c r="GQ274">
        <f>Rådata_6000!GJ136</f>
        <v>0</v>
      </c>
      <c r="GR274">
        <f>Rådata_6000!GK136</f>
        <v>0</v>
      </c>
      <c r="GS274">
        <f>Rådata_6000!GL136</f>
        <v>0</v>
      </c>
      <c r="GT274">
        <f>Rådata_6000!GM136</f>
        <v>0</v>
      </c>
      <c r="GU274">
        <f>Rådata_6000!GN136</f>
        <v>0</v>
      </c>
      <c r="GV274">
        <f>Rådata_6000!GO136</f>
        <v>0</v>
      </c>
      <c r="GW274">
        <f>Rådata_6000!GP136</f>
        <v>0</v>
      </c>
      <c r="GX274">
        <f>Rådata_6000!GQ136</f>
        <v>0</v>
      </c>
      <c r="GY274">
        <f>Rådata_6000!GR136</f>
        <v>0</v>
      </c>
      <c r="GZ274">
        <f>Rådata_6000!GS136</f>
        <v>0</v>
      </c>
      <c r="HA274">
        <f>Rådata_6000!GT136</f>
        <v>0</v>
      </c>
      <c r="HB274">
        <f>Rådata_6000!GU136</f>
        <v>0</v>
      </c>
      <c r="HC274">
        <f>Rådata_6000!GV136</f>
        <v>0</v>
      </c>
      <c r="HD274">
        <f>Rådata_6000!GW136</f>
        <v>0</v>
      </c>
      <c r="HE274">
        <f>Rådata_6000!GX136</f>
        <v>0</v>
      </c>
      <c r="HF274">
        <f>Rådata_6000!GY136</f>
        <v>0</v>
      </c>
      <c r="HG274">
        <f>Rådata_6000!GZ136</f>
        <v>0</v>
      </c>
      <c r="HH274">
        <f>Rådata_6000!HA136</f>
        <v>0</v>
      </c>
      <c r="HI274">
        <f>Rådata_6000!HB136</f>
        <v>0</v>
      </c>
      <c r="HJ274">
        <f>Rådata_6000!HC136</f>
        <v>0</v>
      </c>
      <c r="HK274">
        <f>Rådata_6000!HD136</f>
        <v>0</v>
      </c>
      <c r="HL274">
        <f>Rådata_6000!HE136</f>
        <v>0</v>
      </c>
      <c r="HM274">
        <f>Rådata_6000!HF136</f>
        <v>0</v>
      </c>
      <c r="HN274">
        <f>Rådata_6000!HG136</f>
        <v>0</v>
      </c>
      <c r="HO274">
        <f>Rådata_6000!HH136</f>
        <v>0</v>
      </c>
      <c r="HP274">
        <f>Rådata_6000!HI136</f>
        <v>0</v>
      </c>
      <c r="HQ274">
        <f>Rådata_6000!HJ136</f>
        <v>0</v>
      </c>
      <c r="HR274">
        <f>Rådata_6000!HK136</f>
        <v>0</v>
      </c>
      <c r="HS274">
        <f>Rådata_6000!HL136</f>
        <v>0</v>
      </c>
      <c r="HT274">
        <f>Rådata_6000!HM136</f>
        <v>0</v>
      </c>
      <c r="HU274">
        <f>Rådata_6000!HN136</f>
        <v>0</v>
      </c>
      <c r="HV274">
        <f>Rådata_6000!HO136</f>
        <v>0</v>
      </c>
      <c r="HW274">
        <f>Rådata_6000!HP136</f>
        <v>0</v>
      </c>
      <c r="HX274">
        <f>Rådata_6000!HQ136</f>
        <v>0</v>
      </c>
      <c r="HY274">
        <f>Rådata_6000!HR136</f>
        <v>0</v>
      </c>
      <c r="HZ274">
        <f>Rådata_6000!HS136</f>
        <v>0</v>
      </c>
      <c r="IA274">
        <f>Rådata_6000!HT136</f>
        <v>0</v>
      </c>
      <c r="IB274">
        <f>Rådata_6000!HU136</f>
        <v>0</v>
      </c>
      <c r="IC274">
        <f>Rådata_6000!HV136</f>
        <v>0</v>
      </c>
      <c r="ID274">
        <f>Rådata_6000!HW136</f>
        <v>0</v>
      </c>
      <c r="IE274">
        <f>Rådata_6000!HX136</f>
        <v>0</v>
      </c>
      <c r="IF274">
        <f>Rådata_6000!HY136</f>
        <v>0</v>
      </c>
      <c r="IG274">
        <f>Rådata_6000!HZ136</f>
        <v>0</v>
      </c>
      <c r="IH274">
        <f>Rådata_6000!IA136</f>
        <v>0</v>
      </c>
      <c r="II274">
        <f>Rådata_6000!IB136</f>
        <v>0</v>
      </c>
      <c r="IJ274">
        <f>Rådata_6000!IC136</f>
        <v>0</v>
      </c>
      <c r="IK274">
        <f>Rådata_6000!ID136</f>
        <v>0</v>
      </c>
      <c r="IL274">
        <f>Rådata_6000!IE136</f>
        <v>0</v>
      </c>
      <c r="IM274">
        <f>Rådata_6000!IF136</f>
        <v>0</v>
      </c>
      <c r="IN274">
        <f>Rådata_6000!IG136</f>
        <v>0</v>
      </c>
      <c r="IO274">
        <f>Rådata_6000!IH136</f>
        <v>0</v>
      </c>
      <c r="IP274">
        <f>Rådata_6000!II136</f>
        <v>0</v>
      </c>
      <c r="IQ274">
        <f>Rådata_6000!IJ136</f>
        <v>0</v>
      </c>
      <c r="IR274">
        <f>Rådata_6000!IK136</f>
        <v>0</v>
      </c>
      <c r="IS274">
        <f>Rådata_6000!IL136</f>
        <v>0</v>
      </c>
      <c r="IT274">
        <f>Rådata_6000!IM136</f>
        <v>0</v>
      </c>
      <c r="IU274">
        <f>Rådata_6000!IN136</f>
        <v>0</v>
      </c>
      <c r="IV274">
        <f>Rådata_6000!IO136</f>
        <v>0</v>
      </c>
      <c r="IW274">
        <f>Rådata_6000!IP136</f>
        <v>0</v>
      </c>
      <c r="IX274">
        <f>Rådata_6000!IQ136</f>
        <v>0</v>
      </c>
      <c r="IY274">
        <f>Rådata_6000!IR136</f>
        <v>0</v>
      </c>
      <c r="IZ274">
        <f>Rådata_6000!IS136</f>
        <v>0</v>
      </c>
      <c r="JA274">
        <f>Rådata_6000!IT136</f>
        <v>0</v>
      </c>
      <c r="JB274">
        <f>Rådata_6000!IU136</f>
        <v>0</v>
      </c>
      <c r="JC274">
        <f>Rådata_6000!IV136</f>
        <v>0</v>
      </c>
      <c r="JD274">
        <f>Rådata_6000!IW136</f>
        <v>0</v>
      </c>
      <c r="JE274">
        <f>Rådata_6000!IX136</f>
        <v>0</v>
      </c>
      <c r="JF274">
        <f>Rådata_6000!IY136</f>
        <v>0</v>
      </c>
      <c r="JG274">
        <f>Rådata_6000!IZ136</f>
        <v>0</v>
      </c>
      <c r="JH274">
        <f>Rådata_6000!JA136</f>
        <v>0</v>
      </c>
      <c r="JI274">
        <f>Rådata_6000!JB136</f>
        <v>0</v>
      </c>
      <c r="JJ274">
        <f>Rådata_6000!JC136</f>
        <v>0</v>
      </c>
      <c r="JK274">
        <f>Rådata_6000!JD136</f>
        <v>0</v>
      </c>
      <c r="JL274">
        <f>Rådata_6000!JE136</f>
        <v>0</v>
      </c>
      <c r="JM274">
        <f>Rådata_6000!JF136</f>
        <v>0</v>
      </c>
      <c r="JN274">
        <f>Rådata_6000!JG136</f>
        <v>0</v>
      </c>
      <c r="JO274">
        <f>Rådata_6000!JH136</f>
        <v>0</v>
      </c>
      <c r="JP274">
        <f>Rådata_6000!JI136</f>
        <v>0</v>
      </c>
      <c r="JQ274">
        <f>Rådata_6000!JJ136</f>
        <v>0</v>
      </c>
      <c r="JR274">
        <f>Rådata_6000!JK136</f>
        <v>0</v>
      </c>
      <c r="JS274">
        <f>Rådata_6000!JL136</f>
        <v>0</v>
      </c>
      <c r="JT274">
        <f>Rådata_6000!JM136</f>
        <v>0</v>
      </c>
      <c r="JU274">
        <f>Rådata_6000!JN136</f>
        <v>0</v>
      </c>
      <c r="JV274">
        <f>Rådata_6000!JO136</f>
        <v>0</v>
      </c>
      <c r="JW274">
        <f>Rådata_6000!JP136</f>
        <v>0</v>
      </c>
      <c r="JX274">
        <f>Rådata_6000!JQ136</f>
        <v>0</v>
      </c>
      <c r="JY274">
        <f>Rådata_6000!JR136</f>
        <v>0</v>
      </c>
      <c r="JZ274">
        <f>Rådata_6000!JS136</f>
        <v>0</v>
      </c>
      <c r="KA274">
        <f>Rådata_6000!JT136</f>
        <v>0</v>
      </c>
      <c r="KB274">
        <f>Rådata_6000!JU136</f>
        <v>0</v>
      </c>
      <c r="KC274">
        <f>Rådata_6000!JV136</f>
        <v>0</v>
      </c>
      <c r="KD274">
        <f>Rådata_6000!JW136</f>
        <v>0</v>
      </c>
      <c r="KE274">
        <f>Rådata_6000!JX136</f>
        <v>0</v>
      </c>
      <c r="KF274">
        <f>Rådata_6000!JY136</f>
        <v>0</v>
      </c>
      <c r="KG274">
        <f>Rådata_6000!JZ136</f>
        <v>0</v>
      </c>
      <c r="KH274">
        <f>Rådata_6000!KA136</f>
        <v>0</v>
      </c>
      <c r="KI274">
        <f>Rådata_6000!KB136</f>
        <v>0</v>
      </c>
      <c r="KJ274">
        <f>Rådata_6000!KC136</f>
        <v>0</v>
      </c>
      <c r="KK274">
        <f>Rådata_6000!KD136</f>
        <v>0</v>
      </c>
      <c r="KL274">
        <f>Rådata_6000!KE136</f>
        <v>0</v>
      </c>
      <c r="KM274">
        <f>Rådata_6000!KF136</f>
        <v>0</v>
      </c>
      <c r="KN274">
        <f>Rådata_6000!KG136</f>
        <v>0</v>
      </c>
      <c r="KO274">
        <f>Rådata_6000!KH136</f>
        <v>0</v>
      </c>
      <c r="KP274">
        <f>Rådata_6000!KI136</f>
        <v>0</v>
      </c>
      <c r="KQ274">
        <f>Rådata_6000!KJ136</f>
        <v>0</v>
      </c>
      <c r="KR274">
        <f>Rådata_6000!KK136</f>
        <v>0</v>
      </c>
      <c r="KS274">
        <f>Rådata_6000!KL136</f>
        <v>0</v>
      </c>
      <c r="KT274">
        <f>Rådata_6000!KM136</f>
        <v>0</v>
      </c>
      <c r="KU274">
        <f>Rådata_6000!KN136</f>
        <v>0</v>
      </c>
      <c r="KV274">
        <f>Rådata_6000!KO136</f>
        <v>0</v>
      </c>
      <c r="KW274">
        <f>Rådata_6000!KP136</f>
        <v>0</v>
      </c>
      <c r="KX274">
        <f>Rådata_6000!KQ136</f>
        <v>0</v>
      </c>
      <c r="KY274">
        <f>Rådata_6000!KR136</f>
        <v>0</v>
      </c>
      <c r="KZ274">
        <f>Rådata_6000!KS136</f>
        <v>0</v>
      </c>
      <c r="LA274">
        <f>Rådata_6000!KT136</f>
        <v>0</v>
      </c>
      <c r="LB274">
        <f>Rådata_6000!KU136</f>
        <v>0</v>
      </c>
      <c r="LC274">
        <f>Rådata_6000!KV136</f>
        <v>0</v>
      </c>
      <c r="LD274">
        <f>Rådata_6000!KW136</f>
        <v>0</v>
      </c>
      <c r="LE274">
        <f>Rådata_6000!KX136</f>
        <v>0</v>
      </c>
      <c r="LF274">
        <f>Rådata_6000!KY136</f>
        <v>0</v>
      </c>
      <c r="LG274">
        <f>Rådata_6000!KZ136</f>
        <v>0</v>
      </c>
      <c r="LH274">
        <f>Rådata_6000!LA136</f>
        <v>0</v>
      </c>
      <c r="LI274">
        <f>Rådata_6000!LB136</f>
        <v>0</v>
      </c>
      <c r="LJ274">
        <f>Rådata_6000!LC136</f>
        <v>0</v>
      </c>
      <c r="LK274">
        <f>Rådata_6000!LD136</f>
        <v>0</v>
      </c>
      <c r="LL274">
        <f>Rådata_6000!LE136</f>
        <v>0</v>
      </c>
      <c r="LM274">
        <f>Rådata_6000!LF136</f>
        <v>0</v>
      </c>
      <c r="LN274">
        <f>Rådata_6000!LG136</f>
        <v>0</v>
      </c>
      <c r="LO274">
        <f>Rådata_6000!LH136</f>
        <v>0</v>
      </c>
      <c r="LP274">
        <f>Rådata_6000!LI136</f>
        <v>0</v>
      </c>
      <c r="LQ274">
        <f>Rådata_6000!LJ136</f>
        <v>0</v>
      </c>
      <c r="LR274">
        <f>Rådata_6000!LK136</f>
        <v>0</v>
      </c>
      <c r="LS274">
        <f>Rådata_6000!LL136</f>
        <v>0</v>
      </c>
      <c r="LT274">
        <f>Rådata_6000!LM136</f>
        <v>0</v>
      </c>
      <c r="LU274">
        <f>Rådata_6000!LN136</f>
        <v>0</v>
      </c>
      <c r="LV274">
        <f>Rådata_6000!LO136</f>
        <v>0</v>
      </c>
      <c r="LW274">
        <f>Rådata_6000!LP136</f>
        <v>0</v>
      </c>
      <c r="LX274">
        <f>Rådata_6000!LQ136</f>
        <v>0</v>
      </c>
      <c r="LY274">
        <f>Rådata_6000!LR136</f>
        <v>0</v>
      </c>
      <c r="LZ274">
        <f>Rådata_6000!LS136</f>
        <v>0</v>
      </c>
      <c r="MA274">
        <f>Rådata_6000!LT136</f>
        <v>0</v>
      </c>
      <c r="MB274">
        <f>Rådata_6000!LU136</f>
        <v>0</v>
      </c>
      <c r="MC274">
        <f>Rådata_6000!LV136</f>
        <v>0</v>
      </c>
      <c r="MD274">
        <f>Rådata_6000!LW136</f>
        <v>0</v>
      </c>
      <c r="ME274">
        <f>Rådata_6000!LX136</f>
        <v>0</v>
      </c>
      <c r="MF274">
        <f>Rådata_6000!LY136</f>
        <v>0</v>
      </c>
      <c r="MG274">
        <f>Rådata_6000!LZ136</f>
        <v>0</v>
      </c>
      <c r="MH274">
        <f>Rådata_6000!MA136</f>
        <v>0</v>
      </c>
      <c r="MI274">
        <f>Rådata_6000!MB136</f>
        <v>0</v>
      </c>
      <c r="MJ274">
        <f>Rådata_6000!MC136</f>
        <v>0</v>
      </c>
      <c r="MK274">
        <f>Rådata_6000!MD136</f>
        <v>0</v>
      </c>
      <c r="ML274">
        <f>Rådata_6000!ME136</f>
        <v>0</v>
      </c>
      <c r="MM274">
        <f>Rådata_6000!MF136</f>
        <v>0</v>
      </c>
      <c r="MN274">
        <f>Rådata_6000!MG136</f>
        <v>0</v>
      </c>
      <c r="MO274">
        <f>Rådata_6000!MH136</f>
        <v>0</v>
      </c>
      <c r="MP274">
        <f>Rådata_6000!MI136</f>
        <v>0</v>
      </c>
      <c r="MQ274">
        <f>Rådata_6000!MJ136</f>
        <v>0</v>
      </c>
      <c r="MR274">
        <f>Rådata_6000!MK136</f>
        <v>0</v>
      </c>
      <c r="MS274">
        <f>Rådata_6000!ML136</f>
        <v>0</v>
      </c>
      <c r="MT274">
        <f>Rådata_6000!MM136</f>
        <v>0</v>
      </c>
      <c r="MU274">
        <f>Rådata_6000!MN136</f>
        <v>0</v>
      </c>
      <c r="MV274">
        <f>Rådata_6000!MO136</f>
        <v>0</v>
      </c>
      <c r="MW274">
        <f>Rådata_6000!MP136</f>
        <v>0</v>
      </c>
      <c r="MX274">
        <f>Rådata_6000!MQ136</f>
        <v>0</v>
      </c>
      <c r="MY274">
        <f>Rådata_6000!MR136</f>
        <v>0</v>
      </c>
      <c r="MZ274">
        <f>Rådata_6000!MS136</f>
        <v>0</v>
      </c>
      <c r="NA274">
        <f>Rådata_6000!MT136</f>
        <v>0</v>
      </c>
      <c r="NB274">
        <f>Rådata_6000!MU136</f>
        <v>0</v>
      </c>
      <c r="NC274">
        <f>Rådata_6000!MV136</f>
        <v>0</v>
      </c>
      <c r="ND274">
        <f>Rådata_6000!MW136</f>
        <v>0</v>
      </c>
      <c r="NE274">
        <f>Rådata_6000!MX136</f>
        <v>0</v>
      </c>
      <c r="NF274">
        <f>Rådata_6000!MY136</f>
        <v>0</v>
      </c>
      <c r="NG274">
        <f>Rådata_6000!MZ136</f>
        <v>0</v>
      </c>
      <c r="NH274">
        <f>Rådata_6000!NA136</f>
        <v>0</v>
      </c>
      <c r="NI274">
        <f>Rådata_6000!NB136</f>
        <v>0</v>
      </c>
      <c r="NJ274">
        <f>Rådata_6000!NC136</f>
        <v>0</v>
      </c>
      <c r="NK274">
        <f>Rådata_6000!ND136</f>
        <v>0</v>
      </c>
      <c r="NL274">
        <f>Rådata_6000!NE136</f>
        <v>0</v>
      </c>
      <c r="NM274">
        <f>Rådata_6000!NF136</f>
        <v>0</v>
      </c>
      <c r="NN274">
        <f>Rådata_6000!NG136</f>
        <v>0</v>
      </c>
      <c r="NO274">
        <f>Rådata_6000!NH136</f>
        <v>0</v>
      </c>
      <c r="NP274">
        <f>Rådata_6000!NI136</f>
        <v>0</v>
      </c>
      <c r="NQ274">
        <f>Rådata_6000!NJ136</f>
        <v>0</v>
      </c>
      <c r="NR274">
        <f>Rådata_6000!NK136</f>
        <v>0</v>
      </c>
      <c r="NS274">
        <f>Rådata_6000!NL136</f>
        <v>0</v>
      </c>
      <c r="NT274">
        <f>Rådata_6000!NM136</f>
        <v>0</v>
      </c>
      <c r="NU274">
        <f>Rådata_6000!NN136</f>
        <v>0</v>
      </c>
      <c r="NV274">
        <f>Rådata_6000!NO136</f>
        <v>0</v>
      </c>
      <c r="NW274">
        <f>Rådata_6000!NP136</f>
        <v>0</v>
      </c>
      <c r="NX274">
        <f>Rådata_6000!NQ136</f>
        <v>0</v>
      </c>
      <c r="NY274">
        <f>Rådata_6000!NR136</f>
        <v>0</v>
      </c>
      <c r="NZ274">
        <f>Rådata_6000!NS136</f>
        <v>0</v>
      </c>
      <c r="OA274">
        <f>Rådata_6000!NT136</f>
        <v>0</v>
      </c>
      <c r="OB274">
        <f>Rådata_6000!NU136</f>
        <v>0</v>
      </c>
      <c r="OC274">
        <f>Rådata_6000!NV136</f>
        <v>0</v>
      </c>
      <c r="OD274">
        <f>Rådata_6000!NW136</f>
        <v>0</v>
      </c>
      <c r="OE274">
        <f>Rådata_6000!NX136</f>
        <v>0</v>
      </c>
      <c r="OF274">
        <f>Rådata_6000!NY136</f>
        <v>0</v>
      </c>
      <c r="OG274">
        <f>Rådata_6000!NZ136</f>
        <v>0</v>
      </c>
      <c r="OH274">
        <f>Rådata_6000!OA136</f>
        <v>0</v>
      </c>
      <c r="OI274">
        <f>Rådata_6000!OB136</f>
        <v>0</v>
      </c>
      <c r="OJ274">
        <f>Rådata_6000!OC136</f>
        <v>0</v>
      </c>
      <c r="OK274">
        <f>Rådata_6000!OD136</f>
        <v>0</v>
      </c>
      <c r="OL274">
        <f>Rådata_6000!OE136</f>
        <v>0</v>
      </c>
      <c r="OM274">
        <f>Rådata_6000!OF136</f>
        <v>0</v>
      </c>
      <c r="ON274">
        <f>Rådata_6000!OG136</f>
        <v>0</v>
      </c>
      <c r="OO274">
        <f>Rådata_6000!OH136</f>
        <v>0</v>
      </c>
      <c r="OP274">
        <f>Rådata_6000!OI136</f>
        <v>0</v>
      </c>
      <c r="OQ274">
        <f>Rådata_6000!OJ136</f>
        <v>0</v>
      </c>
      <c r="OR274">
        <f>Rådata_6000!OK136</f>
        <v>0</v>
      </c>
      <c r="OS274">
        <f>Rådata_6000!OL136</f>
        <v>0</v>
      </c>
    </row>
    <row r="275" spans="1:409">
      <c r="A275" t="s">
        <v>472</v>
      </c>
      <c r="J275">
        <f>Rådata_6000!C137</f>
        <v>0</v>
      </c>
      <c r="K275">
        <f>Rådata_6000!D137</f>
        <v>0</v>
      </c>
      <c r="L275">
        <f>Rådata_6000!E137</f>
        <v>0</v>
      </c>
      <c r="M275">
        <f>Rådata_6000!F137</f>
        <v>0</v>
      </c>
      <c r="N275">
        <f>Rådata_6000!G137</f>
        <v>0</v>
      </c>
      <c r="O275">
        <f>Rådata_6000!H137</f>
        <v>0</v>
      </c>
      <c r="P275">
        <f>Rådata_6000!I137</f>
        <v>0</v>
      </c>
      <c r="Q275">
        <f>Rådata_6000!J137</f>
        <v>0</v>
      </c>
      <c r="R275">
        <f>Rådata_6000!K137</f>
        <v>0</v>
      </c>
      <c r="S275">
        <f>Rådata_6000!L137</f>
        <v>0</v>
      </c>
      <c r="T275">
        <f>Rådata_6000!M137</f>
        <v>0</v>
      </c>
      <c r="U275">
        <f>Rådata_6000!N137</f>
        <v>0</v>
      </c>
      <c r="V275">
        <f>Rådata_6000!O137</f>
        <v>0</v>
      </c>
      <c r="W275">
        <f>Rådata_6000!P137</f>
        <v>0</v>
      </c>
      <c r="X275">
        <f>Rådata_6000!Q137</f>
        <v>0</v>
      </c>
      <c r="Y275">
        <f>Rådata_6000!R137</f>
        <v>0</v>
      </c>
      <c r="Z275">
        <f>Rådata_6000!S137</f>
        <v>0</v>
      </c>
      <c r="AA275">
        <f>Rådata_6000!T137</f>
        <v>0</v>
      </c>
      <c r="AB275">
        <f>Rådata_6000!U137</f>
        <v>0</v>
      </c>
      <c r="AC275">
        <f>Rådata_6000!V137</f>
        <v>0</v>
      </c>
      <c r="AD275">
        <f>Rådata_6000!W137</f>
        <v>0</v>
      </c>
      <c r="AE275">
        <f>Rådata_6000!X137</f>
        <v>0</v>
      </c>
      <c r="AF275">
        <f>Rådata_6000!Y137</f>
        <v>0</v>
      </c>
      <c r="AG275">
        <f>Rådata_6000!Z137</f>
        <v>0</v>
      </c>
      <c r="AH275">
        <f>Rådata_6000!AA137</f>
        <v>0</v>
      </c>
      <c r="AI275">
        <f>Rådata_6000!AB137</f>
        <v>0</v>
      </c>
      <c r="AJ275">
        <f>Rådata_6000!AC137</f>
        <v>0</v>
      </c>
      <c r="AK275">
        <f>Rådata_6000!AD137</f>
        <v>0</v>
      </c>
      <c r="AL275">
        <f>Rådata_6000!AE137</f>
        <v>0</v>
      </c>
      <c r="AM275">
        <f>Rådata_6000!AF137</f>
        <v>0</v>
      </c>
      <c r="AN275">
        <f>Rådata_6000!AG137</f>
        <v>0</v>
      </c>
      <c r="AO275">
        <f>Rådata_6000!AH137</f>
        <v>0</v>
      </c>
      <c r="AP275">
        <f>Rådata_6000!AI137</f>
        <v>0</v>
      </c>
      <c r="AQ275">
        <f>Rådata_6000!AJ137</f>
        <v>0</v>
      </c>
      <c r="AR275">
        <f>Rådata_6000!AK137</f>
        <v>0</v>
      </c>
      <c r="AS275">
        <f>Rådata_6000!AL137</f>
        <v>0</v>
      </c>
      <c r="AT275">
        <f>Rådata_6000!AM137</f>
        <v>0</v>
      </c>
      <c r="AU275">
        <f>Rådata_6000!AN137</f>
        <v>0</v>
      </c>
      <c r="AV275">
        <f>Rådata_6000!AO137</f>
        <v>0</v>
      </c>
      <c r="AW275">
        <f>Rådata_6000!AP137</f>
        <v>0</v>
      </c>
      <c r="AX275">
        <f>Rådata_6000!AQ137</f>
        <v>0</v>
      </c>
      <c r="AY275">
        <f>Rådata_6000!AR137</f>
        <v>0</v>
      </c>
      <c r="AZ275">
        <f>Rådata_6000!AS137</f>
        <v>0</v>
      </c>
      <c r="BA275">
        <f>Rådata_6000!AT137</f>
        <v>0</v>
      </c>
      <c r="BB275">
        <f>Rådata_6000!AU137</f>
        <v>0</v>
      </c>
      <c r="BC275">
        <f>Rådata_6000!AV137</f>
        <v>0</v>
      </c>
      <c r="BD275">
        <f>Rådata_6000!AW137</f>
        <v>0</v>
      </c>
      <c r="BE275">
        <f>Rådata_6000!AX137</f>
        <v>0</v>
      </c>
      <c r="BF275">
        <f>Rådata_6000!AY137</f>
        <v>0</v>
      </c>
      <c r="BG275">
        <f>Rådata_6000!AZ137</f>
        <v>0</v>
      </c>
      <c r="BH275">
        <f>Rådata_6000!BA137</f>
        <v>0</v>
      </c>
      <c r="BI275">
        <f>Rådata_6000!BB137</f>
        <v>0</v>
      </c>
      <c r="BJ275">
        <f>Rådata_6000!BC137</f>
        <v>0</v>
      </c>
      <c r="BK275">
        <f>Rådata_6000!BD137</f>
        <v>0</v>
      </c>
      <c r="BL275">
        <f>Rådata_6000!BE137</f>
        <v>0</v>
      </c>
      <c r="BM275">
        <f>Rådata_6000!BF137</f>
        <v>0</v>
      </c>
      <c r="BN275">
        <f>Rådata_6000!BG137</f>
        <v>0</v>
      </c>
      <c r="BO275">
        <f>Rådata_6000!BH137</f>
        <v>0</v>
      </c>
      <c r="BP275">
        <f>Rådata_6000!BI137</f>
        <v>0</v>
      </c>
      <c r="BQ275">
        <f>Rådata_6000!BJ137</f>
        <v>0</v>
      </c>
      <c r="BR275">
        <f>Rådata_6000!BK137</f>
        <v>0</v>
      </c>
      <c r="BS275">
        <f>Rådata_6000!BL137</f>
        <v>0</v>
      </c>
      <c r="BT275">
        <f>Rådata_6000!BM137</f>
        <v>0</v>
      </c>
      <c r="BU275">
        <f>Rådata_6000!BN137</f>
        <v>0</v>
      </c>
      <c r="BV275">
        <f>Rådata_6000!BO137</f>
        <v>0</v>
      </c>
      <c r="BW275">
        <f>Rådata_6000!BP137</f>
        <v>0</v>
      </c>
      <c r="BX275">
        <f>Rådata_6000!BQ137</f>
        <v>0</v>
      </c>
      <c r="BY275">
        <f>Rådata_6000!BR137</f>
        <v>0</v>
      </c>
      <c r="BZ275">
        <f>Rådata_6000!BS137</f>
        <v>0</v>
      </c>
      <c r="CA275">
        <f>Rådata_6000!BT137</f>
        <v>0</v>
      </c>
      <c r="CB275">
        <f>Rådata_6000!BU137</f>
        <v>0</v>
      </c>
      <c r="CC275">
        <f>Rådata_6000!BV137</f>
        <v>0</v>
      </c>
      <c r="CD275">
        <f>Rådata_6000!BW137</f>
        <v>0</v>
      </c>
      <c r="CE275">
        <f>Rådata_6000!BX137</f>
        <v>0</v>
      </c>
      <c r="CF275">
        <f>Rådata_6000!BY137</f>
        <v>0</v>
      </c>
      <c r="CG275">
        <f>Rådata_6000!BZ137</f>
        <v>0</v>
      </c>
      <c r="CH275">
        <f>Rådata_6000!CA137</f>
        <v>0</v>
      </c>
      <c r="CI275">
        <f>Rådata_6000!CB137</f>
        <v>0</v>
      </c>
      <c r="CJ275">
        <f>Rådata_6000!CC137</f>
        <v>0</v>
      </c>
      <c r="CK275">
        <f>Rådata_6000!CD137</f>
        <v>0</v>
      </c>
      <c r="CL275">
        <f>Rådata_6000!CE137</f>
        <v>0</v>
      </c>
      <c r="CM275">
        <f>Rådata_6000!CF137</f>
        <v>0</v>
      </c>
      <c r="CN275">
        <f>Rådata_6000!CG137</f>
        <v>0</v>
      </c>
      <c r="CO275">
        <f>Rådata_6000!CH137</f>
        <v>0</v>
      </c>
      <c r="CP275">
        <f>Rådata_6000!CI137</f>
        <v>0</v>
      </c>
      <c r="CQ275">
        <f>Rådata_6000!CJ137</f>
        <v>0</v>
      </c>
      <c r="CR275">
        <f>Rådata_6000!CK137</f>
        <v>0</v>
      </c>
      <c r="CS275">
        <f>Rådata_6000!CL137</f>
        <v>0</v>
      </c>
      <c r="CT275">
        <f>Rådata_6000!CM137</f>
        <v>0</v>
      </c>
      <c r="CU275">
        <f>Rådata_6000!CN137</f>
        <v>0</v>
      </c>
      <c r="CV275">
        <f>Rådata_6000!CO137</f>
        <v>0</v>
      </c>
      <c r="CW275">
        <f>Rådata_6000!CP137</f>
        <v>0</v>
      </c>
      <c r="CX275">
        <f>Rådata_6000!CQ137</f>
        <v>0</v>
      </c>
      <c r="CY275">
        <f>Rådata_6000!CR137</f>
        <v>0</v>
      </c>
      <c r="CZ275">
        <f>Rådata_6000!CS137</f>
        <v>0</v>
      </c>
      <c r="DA275">
        <f>Rådata_6000!CT137</f>
        <v>0</v>
      </c>
      <c r="DB275">
        <f>Rådata_6000!CU137</f>
        <v>0</v>
      </c>
      <c r="DC275">
        <f>Rådata_6000!CV137</f>
        <v>0</v>
      </c>
      <c r="DD275">
        <f>Rådata_6000!CW137</f>
        <v>0</v>
      </c>
      <c r="DE275">
        <f>Rådata_6000!CX137</f>
        <v>0</v>
      </c>
      <c r="DF275">
        <f>Rådata_6000!CY137</f>
        <v>0</v>
      </c>
      <c r="DG275">
        <f>Rådata_6000!CZ137</f>
        <v>0</v>
      </c>
      <c r="DH275">
        <f>Rådata_6000!DA137</f>
        <v>0</v>
      </c>
      <c r="DI275">
        <f>Rådata_6000!DB137</f>
        <v>0</v>
      </c>
      <c r="DJ275">
        <f>Rådata_6000!DC137</f>
        <v>0</v>
      </c>
      <c r="DK275">
        <f>Rådata_6000!DD137</f>
        <v>0</v>
      </c>
      <c r="DL275">
        <f>Rådata_6000!DE137</f>
        <v>0</v>
      </c>
      <c r="DM275">
        <f>Rådata_6000!DF137</f>
        <v>0</v>
      </c>
      <c r="DN275">
        <f>Rådata_6000!DG137</f>
        <v>0</v>
      </c>
      <c r="DO275">
        <f>Rådata_6000!DH137</f>
        <v>0</v>
      </c>
      <c r="DP275">
        <f>Rådata_6000!DI137</f>
        <v>0</v>
      </c>
      <c r="DQ275">
        <f>Rådata_6000!DJ137</f>
        <v>0</v>
      </c>
      <c r="DR275">
        <f>Rådata_6000!DK137</f>
        <v>0</v>
      </c>
      <c r="DS275">
        <f>Rådata_6000!DL137</f>
        <v>0</v>
      </c>
      <c r="DT275">
        <f>Rådata_6000!DM137</f>
        <v>0</v>
      </c>
      <c r="DU275">
        <f>Rådata_6000!DN137</f>
        <v>0</v>
      </c>
      <c r="DV275">
        <f>Rådata_6000!DO137</f>
        <v>0</v>
      </c>
      <c r="DW275">
        <f>Rådata_6000!DP137</f>
        <v>0</v>
      </c>
      <c r="DX275">
        <f>Rådata_6000!DQ137</f>
        <v>0</v>
      </c>
      <c r="DY275">
        <f>Rådata_6000!DR137</f>
        <v>0</v>
      </c>
      <c r="DZ275">
        <f>Rådata_6000!DS137</f>
        <v>0</v>
      </c>
      <c r="EA275">
        <f>Rådata_6000!DT137</f>
        <v>0</v>
      </c>
      <c r="EB275">
        <f>Rådata_6000!DU137</f>
        <v>0</v>
      </c>
      <c r="EC275">
        <f>Rådata_6000!DV137</f>
        <v>0</v>
      </c>
      <c r="ED275">
        <f>Rådata_6000!DW137</f>
        <v>0</v>
      </c>
      <c r="EE275">
        <f>Rådata_6000!DX137</f>
        <v>0</v>
      </c>
      <c r="EF275">
        <f>Rådata_6000!DY137</f>
        <v>0</v>
      </c>
      <c r="EG275">
        <f>Rådata_6000!DZ137</f>
        <v>0</v>
      </c>
      <c r="EH275">
        <f>Rådata_6000!EA137</f>
        <v>0</v>
      </c>
      <c r="EI275">
        <f>Rådata_6000!EB137</f>
        <v>0</v>
      </c>
      <c r="EJ275">
        <f>Rådata_6000!EC137</f>
        <v>0</v>
      </c>
      <c r="EK275">
        <f>Rådata_6000!ED137</f>
        <v>0</v>
      </c>
      <c r="EL275">
        <f>Rådata_6000!EE137</f>
        <v>0</v>
      </c>
      <c r="EM275">
        <f>Rådata_6000!EF137</f>
        <v>0</v>
      </c>
      <c r="EN275">
        <f>Rådata_6000!EG137</f>
        <v>0</v>
      </c>
      <c r="EO275">
        <f>Rådata_6000!EH137</f>
        <v>0</v>
      </c>
      <c r="EP275">
        <f>Rådata_6000!EI137</f>
        <v>0</v>
      </c>
      <c r="EQ275">
        <f>Rådata_6000!EJ137</f>
        <v>0</v>
      </c>
      <c r="ER275">
        <f>Rådata_6000!EK137</f>
        <v>0</v>
      </c>
      <c r="ES275">
        <f>Rådata_6000!EL137</f>
        <v>0</v>
      </c>
      <c r="ET275">
        <f>Rådata_6000!EM137</f>
        <v>0</v>
      </c>
      <c r="EU275">
        <f>Rådata_6000!EN137</f>
        <v>0</v>
      </c>
      <c r="EV275">
        <f>Rådata_6000!EO137</f>
        <v>0</v>
      </c>
      <c r="EW275">
        <f>Rådata_6000!EP137</f>
        <v>0</v>
      </c>
      <c r="EX275">
        <f>Rådata_6000!EQ137</f>
        <v>0</v>
      </c>
      <c r="EY275">
        <f>Rådata_6000!ER137</f>
        <v>0</v>
      </c>
      <c r="EZ275">
        <f>Rådata_6000!ES137</f>
        <v>0</v>
      </c>
      <c r="FA275">
        <f>Rådata_6000!ET137</f>
        <v>0</v>
      </c>
      <c r="FB275">
        <f>Rådata_6000!EU137</f>
        <v>0</v>
      </c>
      <c r="FC275">
        <f>Rådata_6000!EV137</f>
        <v>0</v>
      </c>
      <c r="FD275">
        <f>Rådata_6000!EW137</f>
        <v>0</v>
      </c>
      <c r="FE275">
        <f>Rådata_6000!EX137</f>
        <v>0</v>
      </c>
      <c r="FF275">
        <f>Rådata_6000!EY137</f>
        <v>0</v>
      </c>
      <c r="FG275">
        <f>Rådata_6000!EZ137</f>
        <v>0</v>
      </c>
      <c r="FH275">
        <f>Rådata_6000!FA137</f>
        <v>0</v>
      </c>
      <c r="FI275">
        <f>Rådata_6000!FB137</f>
        <v>0</v>
      </c>
      <c r="FJ275">
        <f>Rådata_6000!FC137</f>
        <v>0</v>
      </c>
      <c r="FK275">
        <f>Rådata_6000!FD137</f>
        <v>0</v>
      </c>
      <c r="FL275">
        <f>Rådata_6000!FE137</f>
        <v>0</v>
      </c>
      <c r="FM275">
        <f>Rådata_6000!FF137</f>
        <v>0</v>
      </c>
      <c r="FN275">
        <f>Rådata_6000!FG137</f>
        <v>0</v>
      </c>
      <c r="FO275">
        <f>Rådata_6000!FH137</f>
        <v>0</v>
      </c>
      <c r="FP275">
        <f>Rådata_6000!FI137</f>
        <v>0</v>
      </c>
      <c r="FQ275">
        <f>Rådata_6000!FJ137</f>
        <v>0</v>
      </c>
      <c r="FR275">
        <f>Rådata_6000!FK137</f>
        <v>0</v>
      </c>
      <c r="FS275">
        <f>Rådata_6000!FL137</f>
        <v>0</v>
      </c>
      <c r="FT275">
        <f>Rådata_6000!FM137</f>
        <v>0</v>
      </c>
      <c r="FU275">
        <f>Rådata_6000!FN137</f>
        <v>0</v>
      </c>
      <c r="FV275">
        <f>Rådata_6000!FO137</f>
        <v>0</v>
      </c>
      <c r="FW275">
        <f>Rådata_6000!FP137</f>
        <v>0</v>
      </c>
      <c r="FX275">
        <f>Rådata_6000!FQ137</f>
        <v>0</v>
      </c>
      <c r="FY275">
        <f>Rådata_6000!FR137</f>
        <v>0</v>
      </c>
      <c r="FZ275">
        <f>Rådata_6000!FS137</f>
        <v>0</v>
      </c>
      <c r="GA275">
        <f>Rådata_6000!FT137</f>
        <v>0</v>
      </c>
      <c r="GB275">
        <f>Rådata_6000!FU137</f>
        <v>0</v>
      </c>
      <c r="GC275">
        <f>Rådata_6000!FV137</f>
        <v>0</v>
      </c>
      <c r="GD275">
        <f>Rådata_6000!FW137</f>
        <v>0</v>
      </c>
      <c r="GE275">
        <f>Rådata_6000!FX137</f>
        <v>0</v>
      </c>
      <c r="GF275">
        <f>Rådata_6000!FY137</f>
        <v>0</v>
      </c>
      <c r="GG275">
        <f>Rådata_6000!FZ137</f>
        <v>0</v>
      </c>
      <c r="GH275">
        <f>Rådata_6000!GA137</f>
        <v>0</v>
      </c>
      <c r="GI275">
        <f>Rådata_6000!GB137</f>
        <v>0</v>
      </c>
      <c r="GJ275">
        <f>Rådata_6000!GC137</f>
        <v>0</v>
      </c>
      <c r="GK275">
        <f>Rådata_6000!GD137</f>
        <v>0</v>
      </c>
      <c r="GL275">
        <f>Rådata_6000!GE137</f>
        <v>0</v>
      </c>
      <c r="GM275">
        <f>Rådata_6000!GF137</f>
        <v>0</v>
      </c>
      <c r="GN275">
        <f>Rådata_6000!GG137</f>
        <v>0</v>
      </c>
      <c r="GO275">
        <f>Rådata_6000!GH137</f>
        <v>0</v>
      </c>
      <c r="GP275">
        <f>Rådata_6000!GI137</f>
        <v>0</v>
      </c>
      <c r="GQ275">
        <f>Rådata_6000!GJ137</f>
        <v>0</v>
      </c>
      <c r="GR275">
        <f>Rådata_6000!GK137</f>
        <v>0</v>
      </c>
      <c r="GS275">
        <f>Rådata_6000!GL137</f>
        <v>0</v>
      </c>
      <c r="GT275">
        <f>Rådata_6000!GM137</f>
        <v>0</v>
      </c>
      <c r="GU275">
        <f>Rådata_6000!GN137</f>
        <v>0</v>
      </c>
      <c r="GV275">
        <f>Rådata_6000!GO137</f>
        <v>0</v>
      </c>
      <c r="GW275">
        <f>Rådata_6000!GP137</f>
        <v>0</v>
      </c>
      <c r="GX275">
        <f>Rådata_6000!GQ137</f>
        <v>0</v>
      </c>
      <c r="GY275">
        <f>Rådata_6000!GR137</f>
        <v>0</v>
      </c>
      <c r="GZ275">
        <f>Rådata_6000!GS137</f>
        <v>0</v>
      </c>
      <c r="HA275">
        <f>Rådata_6000!GT137</f>
        <v>0</v>
      </c>
      <c r="HB275">
        <f>Rådata_6000!GU137</f>
        <v>0</v>
      </c>
      <c r="HC275">
        <f>Rådata_6000!GV137</f>
        <v>0</v>
      </c>
      <c r="HD275">
        <f>Rådata_6000!GW137</f>
        <v>0</v>
      </c>
      <c r="HE275">
        <f>Rådata_6000!GX137</f>
        <v>0</v>
      </c>
      <c r="HF275">
        <f>Rådata_6000!GY137</f>
        <v>0</v>
      </c>
      <c r="HG275">
        <f>Rådata_6000!GZ137</f>
        <v>0</v>
      </c>
      <c r="HH275">
        <f>Rådata_6000!HA137</f>
        <v>0</v>
      </c>
      <c r="HI275">
        <f>Rådata_6000!HB137</f>
        <v>0</v>
      </c>
      <c r="HJ275">
        <f>Rådata_6000!HC137</f>
        <v>0</v>
      </c>
      <c r="HK275">
        <f>Rådata_6000!HD137</f>
        <v>0</v>
      </c>
      <c r="HL275">
        <f>Rådata_6000!HE137</f>
        <v>0</v>
      </c>
      <c r="HM275">
        <f>Rådata_6000!HF137</f>
        <v>0</v>
      </c>
      <c r="HN275">
        <f>Rådata_6000!HG137</f>
        <v>0</v>
      </c>
      <c r="HO275">
        <f>Rådata_6000!HH137</f>
        <v>0</v>
      </c>
      <c r="HP275">
        <f>Rådata_6000!HI137</f>
        <v>0</v>
      </c>
      <c r="HQ275">
        <f>Rådata_6000!HJ137</f>
        <v>0</v>
      </c>
      <c r="HR275">
        <f>Rådata_6000!HK137</f>
        <v>0</v>
      </c>
      <c r="HS275">
        <f>Rådata_6000!HL137</f>
        <v>0</v>
      </c>
      <c r="HT275">
        <f>Rådata_6000!HM137</f>
        <v>0</v>
      </c>
      <c r="HU275">
        <f>Rådata_6000!HN137</f>
        <v>0</v>
      </c>
      <c r="HV275">
        <f>Rådata_6000!HO137</f>
        <v>0</v>
      </c>
      <c r="HW275">
        <f>Rådata_6000!HP137</f>
        <v>0</v>
      </c>
      <c r="HX275">
        <f>Rådata_6000!HQ137</f>
        <v>0</v>
      </c>
      <c r="HY275">
        <f>Rådata_6000!HR137</f>
        <v>0</v>
      </c>
      <c r="HZ275">
        <f>Rådata_6000!HS137</f>
        <v>0</v>
      </c>
      <c r="IA275">
        <f>Rådata_6000!HT137</f>
        <v>0</v>
      </c>
      <c r="IB275">
        <f>Rådata_6000!HU137</f>
        <v>0</v>
      </c>
      <c r="IC275">
        <f>Rådata_6000!HV137</f>
        <v>0</v>
      </c>
      <c r="ID275">
        <f>Rådata_6000!HW137</f>
        <v>0</v>
      </c>
      <c r="IE275">
        <f>Rådata_6000!HX137</f>
        <v>0</v>
      </c>
      <c r="IF275">
        <f>Rådata_6000!HY137</f>
        <v>0</v>
      </c>
      <c r="IG275">
        <f>Rådata_6000!HZ137</f>
        <v>0</v>
      </c>
      <c r="IH275">
        <f>Rådata_6000!IA137</f>
        <v>0</v>
      </c>
      <c r="II275">
        <f>Rådata_6000!IB137</f>
        <v>0</v>
      </c>
      <c r="IJ275">
        <f>Rådata_6000!IC137</f>
        <v>0</v>
      </c>
      <c r="IK275">
        <f>Rådata_6000!ID137</f>
        <v>0</v>
      </c>
      <c r="IL275">
        <f>Rådata_6000!IE137</f>
        <v>0</v>
      </c>
      <c r="IM275">
        <f>Rådata_6000!IF137</f>
        <v>0</v>
      </c>
      <c r="IN275">
        <f>Rådata_6000!IG137</f>
        <v>0</v>
      </c>
      <c r="IO275">
        <f>Rådata_6000!IH137</f>
        <v>0</v>
      </c>
      <c r="IP275">
        <f>Rådata_6000!II137</f>
        <v>0</v>
      </c>
      <c r="IQ275">
        <f>Rådata_6000!IJ137</f>
        <v>0</v>
      </c>
      <c r="IR275">
        <f>Rådata_6000!IK137</f>
        <v>0</v>
      </c>
      <c r="IS275">
        <f>Rådata_6000!IL137</f>
        <v>0</v>
      </c>
      <c r="IT275">
        <f>Rådata_6000!IM137</f>
        <v>0</v>
      </c>
      <c r="IU275">
        <f>Rådata_6000!IN137</f>
        <v>0</v>
      </c>
      <c r="IV275">
        <f>Rådata_6000!IO137</f>
        <v>0</v>
      </c>
      <c r="IW275">
        <f>Rådata_6000!IP137</f>
        <v>0</v>
      </c>
      <c r="IX275">
        <f>Rådata_6000!IQ137</f>
        <v>0</v>
      </c>
      <c r="IY275">
        <f>Rådata_6000!IR137</f>
        <v>0</v>
      </c>
      <c r="IZ275">
        <f>Rådata_6000!IS137</f>
        <v>0</v>
      </c>
      <c r="JA275">
        <f>Rådata_6000!IT137</f>
        <v>0</v>
      </c>
      <c r="JB275">
        <f>Rådata_6000!IU137</f>
        <v>0</v>
      </c>
      <c r="JC275">
        <f>Rådata_6000!IV137</f>
        <v>0</v>
      </c>
      <c r="JD275">
        <f>Rådata_6000!IW137</f>
        <v>0</v>
      </c>
      <c r="JE275">
        <f>Rådata_6000!IX137</f>
        <v>0</v>
      </c>
      <c r="JF275">
        <f>Rådata_6000!IY137</f>
        <v>0</v>
      </c>
      <c r="JG275">
        <f>Rådata_6000!IZ137</f>
        <v>0</v>
      </c>
      <c r="JH275">
        <f>Rådata_6000!JA137</f>
        <v>0</v>
      </c>
      <c r="JI275">
        <f>Rådata_6000!JB137</f>
        <v>0</v>
      </c>
      <c r="JJ275">
        <f>Rådata_6000!JC137</f>
        <v>0</v>
      </c>
      <c r="JK275">
        <f>Rådata_6000!JD137</f>
        <v>0</v>
      </c>
      <c r="JL275">
        <f>Rådata_6000!JE137</f>
        <v>0</v>
      </c>
      <c r="JM275">
        <f>Rådata_6000!JF137</f>
        <v>0</v>
      </c>
      <c r="JN275">
        <f>Rådata_6000!JG137</f>
        <v>0</v>
      </c>
      <c r="JO275">
        <f>Rådata_6000!JH137</f>
        <v>0</v>
      </c>
      <c r="JP275">
        <f>Rådata_6000!JI137</f>
        <v>0</v>
      </c>
      <c r="JQ275">
        <f>Rådata_6000!JJ137</f>
        <v>0</v>
      </c>
      <c r="JR275">
        <f>Rådata_6000!JK137</f>
        <v>0</v>
      </c>
      <c r="JS275">
        <f>Rådata_6000!JL137</f>
        <v>0</v>
      </c>
      <c r="JT275">
        <f>Rådata_6000!JM137</f>
        <v>0</v>
      </c>
      <c r="JU275">
        <f>Rådata_6000!JN137</f>
        <v>0</v>
      </c>
      <c r="JV275">
        <f>Rådata_6000!JO137</f>
        <v>0</v>
      </c>
      <c r="JW275">
        <f>Rådata_6000!JP137</f>
        <v>0</v>
      </c>
      <c r="JX275">
        <f>Rådata_6000!JQ137</f>
        <v>0</v>
      </c>
      <c r="JY275">
        <f>Rådata_6000!JR137</f>
        <v>0</v>
      </c>
      <c r="JZ275">
        <f>Rådata_6000!JS137</f>
        <v>0</v>
      </c>
      <c r="KA275">
        <f>Rådata_6000!JT137</f>
        <v>0</v>
      </c>
      <c r="KB275">
        <f>Rådata_6000!JU137</f>
        <v>0</v>
      </c>
      <c r="KC275">
        <f>Rådata_6000!JV137</f>
        <v>0</v>
      </c>
      <c r="KD275">
        <f>Rådata_6000!JW137</f>
        <v>0</v>
      </c>
      <c r="KE275">
        <f>Rådata_6000!JX137</f>
        <v>0</v>
      </c>
      <c r="KF275">
        <f>Rådata_6000!JY137</f>
        <v>0</v>
      </c>
      <c r="KG275">
        <f>Rådata_6000!JZ137</f>
        <v>0</v>
      </c>
      <c r="KH275">
        <f>Rådata_6000!KA137</f>
        <v>0</v>
      </c>
      <c r="KI275">
        <f>Rådata_6000!KB137</f>
        <v>0</v>
      </c>
      <c r="KJ275">
        <f>Rådata_6000!KC137</f>
        <v>0</v>
      </c>
      <c r="KK275">
        <f>Rådata_6000!KD137</f>
        <v>0</v>
      </c>
      <c r="KL275">
        <f>Rådata_6000!KE137</f>
        <v>0</v>
      </c>
      <c r="KM275">
        <f>Rådata_6000!KF137</f>
        <v>0</v>
      </c>
      <c r="KN275">
        <f>Rådata_6000!KG137</f>
        <v>0</v>
      </c>
      <c r="KO275">
        <f>Rådata_6000!KH137</f>
        <v>0</v>
      </c>
      <c r="KP275">
        <f>Rådata_6000!KI137</f>
        <v>0</v>
      </c>
      <c r="KQ275">
        <f>Rådata_6000!KJ137</f>
        <v>0</v>
      </c>
      <c r="KR275">
        <f>Rådata_6000!KK137</f>
        <v>0</v>
      </c>
      <c r="KS275">
        <f>Rådata_6000!KL137</f>
        <v>0</v>
      </c>
      <c r="KT275">
        <f>Rådata_6000!KM137</f>
        <v>0</v>
      </c>
      <c r="KU275">
        <f>Rådata_6000!KN137</f>
        <v>0</v>
      </c>
      <c r="KV275">
        <f>Rådata_6000!KO137</f>
        <v>0</v>
      </c>
      <c r="KW275">
        <f>Rådata_6000!KP137</f>
        <v>0</v>
      </c>
      <c r="KX275">
        <f>Rådata_6000!KQ137</f>
        <v>0</v>
      </c>
      <c r="KY275">
        <f>Rådata_6000!KR137</f>
        <v>0</v>
      </c>
      <c r="KZ275">
        <f>Rådata_6000!KS137</f>
        <v>0</v>
      </c>
      <c r="LA275">
        <f>Rådata_6000!KT137</f>
        <v>0</v>
      </c>
      <c r="LB275">
        <f>Rådata_6000!KU137</f>
        <v>0</v>
      </c>
      <c r="LC275">
        <f>Rådata_6000!KV137</f>
        <v>0</v>
      </c>
      <c r="LD275">
        <f>Rådata_6000!KW137</f>
        <v>0</v>
      </c>
      <c r="LE275">
        <f>Rådata_6000!KX137</f>
        <v>0</v>
      </c>
      <c r="LF275">
        <f>Rådata_6000!KY137</f>
        <v>0</v>
      </c>
      <c r="LG275">
        <f>Rådata_6000!KZ137</f>
        <v>0</v>
      </c>
      <c r="LH275">
        <f>Rådata_6000!LA137</f>
        <v>0</v>
      </c>
      <c r="LI275">
        <f>Rådata_6000!LB137</f>
        <v>0</v>
      </c>
      <c r="LJ275">
        <f>Rådata_6000!LC137</f>
        <v>0</v>
      </c>
      <c r="LK275">
        <f>Rådata_6000!LD137</f>
        <v>0</v>
      </c>
      <c r="LL275">
        <f>Rådata_6000!LE137</f>
        <v>0</v>
      </c>
      <c r="LM275">
        <f>Rådata_6000!LF137</f>
        <v>0</v>
      </c>
      <c r="LN275">
        <f>Rådata_6000!LG137</f>
        <v>0</v>
      </c>
      <c r="LO275">
        <f>Rådata_6000!LH137</f>
        <v>0</v>
      </c>
      <c r="LP275">
        <f>Rådata_6000!LI137</f>
        <v>0</v>
      </c>
      <c r="LQ275">
        <f>Rådata_6000!LJ137</f>
        <v>0</v>
      </c>
      <c r="LR275">
        <f>Rådata_6000!LK137</f>
        <v>0</v>
      </c>
      <c r="LS275">
        <f>Rådata_6000!LL137</f>
        <v>0</v>
      </c>
      <c r="LT275">
        <f>Rådata_6000!LM137</f>
        <v>0</v>
      </c>
      <c r="LU275">
        <f>Rådata_6000!LN137</f>
        <v>0</v>
      </c>
      <c r="LV275">
        <f>Rådata_6000!LO137</f>
        <v>0</v>
      </c>
      <c r="LW275">
        <f>Rådata_6000!LP137</f>
        <v>0</v>
      </c>
      <c r="LX275">
        <f>Rådata_6000!LQ137</f>
        <v>0</v>
      </c>
      <c r="LY275">
        <f>Rådata_6000!LR137</f>
        <v>0</v>
      </c>
      <c r="LZ275">
        <f>Rådata_6000!LS137</f>
        <v>0</v>
      </c>
      <c r="MA275">
        <f>Rådata_6000!LT137</f>
        <v>0</v>
      </c>
      <c r="MB275">
        <f>Rådata_6000!LU137</f>
        <v>0</v>
      </c>
      <c r="MC275">
        <f>Rådata_6000!LV137</f>
        <v>0</v>
      </c>
      <c r="MD275">
        <f>Rådata_6000!LW137</f>
        <v>0</v>
      </c>
      <c r="ME275">
        <f>Rådata_6000!LX137</f>
        <v>0</v>
      </c>
      <c r="MF275">
        <f>Rådata_6000!LY137</f>
        <v>0</v>
      </c>
      <c r="MG275">
        <f>Rådata_6000!LZ137</f>
        <v>0</v>
      </c>
      <c r="MH275">
        <f>Rådata_6000!MA137</f>
        <v>0</v>
      </c>
      <c r="MI275">
        <f>Rådata_6000!MB137</f>
        <v>0</v>
      </c>
      <c r="MJ275">
        <f>Rådata_6000!MC137</f>
        <v>0</v>
      </c>
      <c r="MK275">
        <f>Rådata_6000!MD137</f>
        <v>0</v>
      </c>
      <c r="ML275">
        <f>Rådata_6000!ME137</f>
        <v>0</v>
      </c>
      <c r="MM275">
        <f>Rådata_6000!MF137</f>
        <v>0</v>
      </c>
      <c r="MN275">
        <f>Rådata_6000!MG137</f>
        <v>0</v>
      </c>
      <c r="MO275">
        <f>Rådata_6000!MH137</f>
        <v>0</v>
      </c>
      <c r="MP275">
        <f>Rådata_6000!MI137</f>
        <v>0</v>
      </c>
      <c r="MQ275">
        <f>Rådata_6000!MJ137</f>
        <v>0</v>
      </c>
      <c r="MR275">
        <f>Rådata_6000!MK137</f>
        <v>0</v>
      </c>
      <c r="MS275">
        <f>Rådata_6000!ML137</f>
        <v>0</v>
      </c>
      <c r="MT275">
        <f>Rådata_6000!MM137</f>
        <v>0</v>
      </c>
      <c r="MU275">
        <f>Rådata_6000!MN137</f>
        <v>0</v>
      </c>
      <c r="MV275">
        <f>Rådata_6000!MO137</f>
        <v>0</v>
      </c>
      <c r="MW275">
        <f>Rådata_6000!MP137</f>
        <v>0</v>
      </c>
      <c r="MX275">
        <f>Rådata_6000!MQ137</f>
        <v>0</v>
      </c>
      <c r="MY275">
        <f>Rådata_6000!MR137</f>
        <v>0</v>
      </c>
      <c r="MZ275">
        <f>Rådata_6000!MS137</f>
        <v>0</v>
      </c>
      <c r="NA275">
        <f>Rådata_6000!MT137</f>
        <v>0</v>
      </c>
      <c r="NB275">
        <f>Rådata_6000!MU137</f>
        <v>0</v>
      </c>
      <c r="NC275">
        <f>Rådata_6000!MV137</f>
        <v>0</v>
      </c>
      <c r="ND275">
        <f>Rådata_6000!MW137</f>
        <v>0</v>
      </c>
      <c r="NE275">
        <f>Rådata_6000!MX137</f>
        <v>0</v>
      </c>
      <c r="NF275">
        <f>Rådata_6000!MY137</f>
        <v>0</v>
      </c>
      <c r="NG275">
        <f>Rådata_6000!MZ137</f>
        <v>0</v>
      </c>
      <c r="NH275">
        <f>Rådata_6000!NA137</f>
        <v>0</v>
      </c>
      <c r="NI275">
        <f>Rådata_6000!NB137</f>
        <v>0</v>
      </c>
      <c r="NJ275">
        <f>Rådata_6000!NC137</f>
        <v>0</v>
      </c>
      <c r="NK275">
        <f>Rådata_6000!ND137</f>
        <v>0</v>
      </c>
      <c r="NL275">
        <f>Rådata_6000!NE137</f>
        <v>0</v>
      </c>
      <c r="NM275">
        <f>Rådata_6000!NF137</f>
        <v>0</v>
      </c>
      <c r="NN275">
        <f>Rådata_6000!NG137</f>
        <v>0</v>
      </c>
      <c r="NO275">
        <f>Rådata_6000!NH137</f>
        <v>0</v>
      </c>
      <c r="NP275">
        <f>Rådata_6000!NI137</f>
        <v>0</v>
      </c>
      <c r="NQ275">
        <f>Rådata_6000!NJ137</f>
        <v>0</v>
      </c>
      <c r="NR275">
        <f>Rådata_6000!NK137</f>
        <v>0</v>
      </c>
      <c r="NS275">
        <f>Rådata_6000!NL137</f>
        <v>0</v>
      </c>
      <c r="NT275">
        <f>Rådata_6000!NM137</f>
        <v>0</v>
      </c>
      <c r="NU275">
        <f>Rådata_6000!NN137</f>
        <v>0</v>
      </c>
      <c r="NV275">
        <f>Rådata_6000!NO137</f>
        <v>0</v>
      </c>
      <c r="NW275">
        <f>Rådata_6000!NP137</f>
        <v>0</v>
      </c>
      <c r="NX275">
        <f>Rådata_6000!NQ137</f>
        <v>0</v>
      </c>
      <c r="NY275">
        <f>Rådata_6000!NR137</f>
        <v>0</v>
      </c>
      <c r="NZ275">
        <f>Rådata_6000!NS137</f>
        <v>0</v>
      </c>
      <c r="OA275">
        <f>Rådata_6000!NT137</f>
        <v>0</v>
      </c>
      <c r="OB275">
        <f>Rådata_6000!NU137</f>
        <v>0</v>
      </c>
      <c r="OC275">
        <f>Rådata_6000!NV137</f>
        <v>0</v>
      </c>
      <c r="OD275">
        <f>Rådata_6000!NW137</f>
        <v>0</v>
      </c>
      <c r="OE275">
        <f>Rådata_6000!NX137</f>
        <v>0</v>
      </c>
      <c r="OF275">
        <f>Rådata_6000!NY137</f>
        <v>0</v>
      </c>
      <c r="OG275">
        <f>Rådata_6000!NZ137</f>
        <v>0</v>
      </c>
      <c r="OH275">
        <f>Rådata_6000!OA137</f>
        <v>0</v>
      </c>
      <c r="OI275">
        <f>Rådata_6000!OB137</f>
        <v>0</v>
      </c>
      <c r="OJ275">
        <f>Rådata_6000!OC137</f>
        <v>0</v>
      </c>
      <c r="OK275">
        <f>Rådata_6000!OD137</f>
        <v>0</v>
      </c>
      <c r="OL275">
        <f>Rådata_6000!OE137</f>
        <v>0</v>
      </c>
      <c r="OM275">
        <f>Rådata_6000!OF137</f>
        <v>0</v>
      </c>
      <c r="ON275">
        <f>Rådata_6000!OG137</f>
        <v>0</v>
      </c>
      <c r="OO275">
        <f>Rådata_6000!OH137</f>
        <v>0</v>
      </c>
      <c r="OP275">
        <f>Rådata_6000!OI137</f>
        <v>0</v>
      </c>
      <c r="OQ275">
        <f>Rådata_6000!OJ137</f>
        <v>0</v>
      </c>
      <c r="OR275">
        <f>Rådata_6000!OK137</f>
        <v>0</v>
      </c>
      <c r="OS275">
        <f>Rådata_6000!OL137</f>
        <v>0</v>
      </c>
    </row>
    <row r="276" spans="1:409">
      <c r="A276" t="s">
        <v>473</v>
      </c>
      <c r="J276">
        <f>Rådata_6000!C138</f>
        <v>0</v>
      </c>
      <c r="K276">
        <f>Rådata_6000!D138</f>
        <v>0</v>
      </c>
      <c r="L276">
        <f>Rådata_6000!E138</f>
        <v>0</v>
      </c>
      <c r="M276">
        <f>Rådata_6000!F138</f>
        <v>0</v>
      </c>
      <c r="N276">
        <f>Rådata_6000!G138</f>
        <v>0</v>
      </c>
      <c r="O276">
        <f>Rådata_6000!H138</f>
        <v>0</v>
      </c>
      <c r="P276">
        <f>Rådata_6000!I138</f>
        <v>0</v>
      </c>
      <c r="Q276">
        <f>Rådata_6000!J138</f>
        <v>0</v>
      </c>
      <c r="R276">
        <f>Rådata_6000!K138</f>
        <v>0</v>
      </c>
      <c r="S276">
        <f>Rådata_6000!L138</f>
        <v>0</v>
      </c>
      <c r="T276">
        <f>Rådata_6000!M138</f>
        <v>0</v>
      </c>
      <c r="U276">
        <f>Rådata_6000!N138</f>
        <v>0</v>
      </c>
      <c r="V276">
        <f>Rådata_6000!O138</f>
        <v>0</v>
      </c>
      <c r="W276">
        <f>Rådata_6000!P138</f>
        <v>0</v>
      </c>
      <c r="X276">
        <f>Rådata_6000!Q138</f>
        <v>0</v>
      </c>
      <c r="Y276">
        <f>Rådata_6000!R138</f>
        <v>0</v>
      </c>
      <c r="Z276">
        <f>Rådata_6000!S138</f>
        <v>0</v>
      </c>
      <c r="AA276">
        <f>Rådata_6000!T138</f>
        <v>0</v>
      </c>
      <c r="AB276">
        <f>Rådata_6000!U138</f>
        <v>0</v>
      </c>
      <c r="AC276">
        <f>Rådata_6000!V138</f>
        <v>0</v>
      </c>
      <c r="AD276">
        <f>Rådata_6000!W138</f>
        <v>0</v>
      </c>
      <c r="AE276">
        <f>Rådata_6000!X138</f>
        <v>0</v>
      </c>
      <c r="AF276">
        <f>Rådata_6000!Y138</f>
        <v>0</v>
      </c>
      <c r="AG276">
        <f>Rådata_6000!Z138</f>
        <v>0</v>
      </c>
      <c r="AH276">
        <f>Rådata_6000!AA138</f>
        <v>0</v>
      </c>
      <c r="AI276">
        <f>Rådata_6000!AB138</f>
        <v>0</v>
      </c>
      <c r="AJ276">
        <f>Rådata_6000!AC138</f>
        <v>0</v>
      </c>
      <c r="AK276">
        <f>Rådata_6000!AD138</f>
        <v>0</v>
      </c>
      <c r="AL276">
        <f>Rådata_6000!AE138</f>
        <v>0</v>
      </c>
      <c r="AM276">
        <f>Rådata_6000!AF138</f>
        <v>0</v>
      </c>
      <c r="AN276">
        <f>Rådata_6000!AG138</f>
        <v>0</v>
      </c>
      <c r="AO276">
        <f>Rådata_6000!AH138</f>
        <v>0</v>
      </c>
      <c r="AP276">
        <f>Rådata_6000!AI138</f>
        <v>0</v>
      </c>
      <c r="AQ276">
        <f>Rådata_6000!AJ138</f>
        <v>0</v>
      </c>
      <c r="AR276">
        <f>Rådata_6000!AK138</f>
        <v>0</v>
      </c>
      <c r="AS276">
        <f>Rådata_6000!AL138</f>
        <v>0</v>
      </c>
      <c r="AT276">
        <f>Rådata_6000!AM138</f>
        <v>0</v>
      </c>
      <c r="AU276">
        <f>Rådata_6000!AN138</f>
        <v>0</v>
      </c>
      <c r="AV276">
        <f>Rådata_6000!AO138</f>
        <v>0</v>
      </c>
      <c r="AW276">
        <f>Rådata_6000!AP138</f>
        <v>0</v>
      </c>
      <c r="AX276">
        <f>Rådata_6000!AQ138</f>
        <v>0</v>
      </c>
      <c r="AY276">
        <f>Rådata_6000!AR138</f>
        <v>0</v>
      </c>
      <c r="AZ276">
        <f>Rådata_6000!AS138</f>
        <v>0</v>
      </c>
      <c r="BA276">
        <f>Rådata_6000!AT138</f>
        <v>0</v>
      </c>
      <c r="BB276">
        <f>Rådata_6000!AU138</f>
        <v>0</v>
      </c>
      <c r="BC276">
        <f>Rådata_6000!AV138</f>
        <v>0</v>
      </c>
      <c r="BD276">
        <f>Rådata_6000!AW138</f>
        <v>0</v>
      </c>
      <c r="BE276">
        <f>Rådata_6000!AX138</f>
        <v>0</v>
      </c>
      <c r="BF276">
        <f>Rådata_6000!AY138</f>
        <v>0</v>
      </c>
      <c r="BG276">
        <f>Rådata_6000!AZ138</f>
        <v>0</v>
      </c>
      <c r="BH276">
        <f>Rådata_6000!BA138</f>
        <v>0</v>
      </c>
      <c r="BI276">
        <f>Rådata_6000!BB138</f>
        <v>0</v>
      </c>
      <c r="BJ276">
        <f>Rådata_6000!BC138</f>
        <v>0</v>
      </c>
      <c r="BK276">
        <f>Rådata_6000!BD138</f>
        <v>0</v>
      </c>
      <c r="BL276">
        <f>Rådata_6000!BE138</f>
        <v>0</v>
      </c>
      <c r="BM276">
        <f>Rådata_6000!BF138</f>
        <v>0</v>
      </c>
      <c r="BN276">
        <f>Rådata_6000!BG138</f>
        <v>0</v>
      </c>
      <c r="BO276">
        <f>Rådata_6000!BH138</f>
        <v>0</v>
      </c>
      <c r="BP276">
        <f>Rådata_6000!BI138</f>
        <v>0</v>
      </c>
      <c r="BQ276">
        <f>Rådata_6000!BJ138</f>
        <v>0</v>
      </c>
      <c r="BR276">
        <f>Rådata_6000!BK138</f>
        <v>0</v>
      </c>
      <c r="BS276">
        <f>Rådata_6000!BL138</f>
        <v>0</v>
      </c>
      <c r="BT276">
        <f>Rådata_6000!BM138</f>
        <v>0</v>
      </c>
      <c r="BU276">
        <f>Rådata_6000!BN138</f>
        <v>0</v>
      </c>
      <c r="BV276">
        <f>Rådata_6000!BO138</f>
        <v>0</v>
      </c>
      <c r="BW276">
        <f>Rådata_6000!BP138</f>
        <v>0</v>
      </c>
      <c r="BX276">
        <f>Rådata_6000!BQ138</f>
        <v>0</v>
      </c>
      <c r="BY276">
        <f>Rådata_6000!BR138</f>
        <v>0</v>
      </c>
      <c r="BZ276">
        <f>Rådata_6000!BS138</f>
        <v>0</v>
      </c>
      <c r="CA276">
        <f>Rådata_6000!BT138</f>
        <v>0</v>
      </c>
      <c r="CB276">
        <f>Rådata_6000!BU138</f>
        <v>0</v>
      </c>
      <c r="CC276">
        <f>Rådata_6000!BV138</f>
        <v>0</v>
      </c>
      <c r="CD276">
        <f>Rådata_6000!BW138</f>
        <v>0</v>
      </c>
      <c r="CE276">
        <f>Rådata_6000!BX138</f>
        <v>0</v>
      </c>
      <c r="CF276">
        <f>Rådata_6000!BY138</f>
        <v>0</v>
      </c>
      <c r="CG276">
        <f>Rådata_6000!BZ138</f>
        <v>0</v>
      </c>
      <c r="CH276">
        <f>Rådata_6000!CA138</f>
        <v>0</v>
      </c>
      <c r="CI276">
        <f>Rådata_6000!CB138</f>
        <v>0</v>
      </c>
      <c r="CJ276">
        <f>Rådata_6000!CC138</f>
        <v>0</v>
      </c>
      <c r="CK276">
        <f>Rådata_6000!CD138</f>
        <v>0</v>
      </c>
      <c r="CL276">
        <f>Rådata_6000!CE138</f>
        <v>0</v>
      </c>
      <c r="CM276">
        <f>Rådata_6000!CF138</f>
        <v>0</v>
      </c>
      <c r="CN276">
        <f>Rådata_6000!CG138</f>
        <v>0</v>
      </c>
      <c r="CO276">
        <f>Rådata_6000!CH138</f>
        <v>0</v>
      </c>
      <c r="CP276">
        <f>Rådata_6000!CI138</f>
        <v>0</v>
      </c>
      <c r="CQ276">
        <f>Rådata_6000!CJ138</f>
        <v>0</v>
      </c>
      <c r="CR276">
        <f>Rådata_6000!CK138</f>
        <v>0</v>
      </c>
      <c r="CS276">
        <f>Rådata_6000!CL138</f>
        <v>0</v>
      </c>
      <c r="CT276">
        <f>Rådata_6000!CM138</f>
        <v>0</v>
      </c>
      <c r="CU276">
        <f>Rådata_6000!CN138</f>
        <v>0</v>
      </c>
      <c r="CV276">
        <f>Rådata_6000!CO138</f>
        <v>0</v>
      </c>
      <c r="CW276">
        <f>Rådata_6000!CP138</f>
        <v>0</v>
      </c>
      <c r="CX276">
        <f>Rådata_6000!CQ138</f>
        <v>0</v>
      </c>
      <c r="CY276">
        <f>Rådata_6000!CR138</f>
        <v>0</v>
      </c>
      <c r="CZ276">
        <f>Rådata_6000!CS138</f>
        <v>0</v>
      </c>
      <c r="DA276">
        <f>Rådata_6000!CT138</f>
        <v>0</v>
      </c>
      <c r="DB276">
        <f>Rådata_6000!CU138</f>
        <v>0</v>
      </c>
      <c r="DC276">
        <f>Rådata_6000!CV138</f>
        <v>0</v>
      </c>
      <c r="DD276">
        <f>Rådata_6000!CW138</f>
        <v>0</v>
      </c>
      <c r="DE276">
        <f>Rådata_6000!CX138</f>
        <v>0</v>
      </c>
      <c r="DF276">
        <f>Rådata_6000!CY138</f>
        <v>0</v>
      </c>
      <c r="DG276">
        <f>Rådata_6000!CZ138</f>
        <v>0</v>
      </c>
      <c r="DH276">
        <f>Rådata_6000!DA138</f>
        <v>0</v>
      </c>
      <c r="DI276">
        <f>Rådata_6000!DB138</f>
        <v>0</v>
      </c>
      <c r="DJ276">
        <f>Rådata_6000!DC138</f>
        <v>0</v>
      </c>
      <c r="DK276">
        <f>Rådata_6000!DD138</f>
        <v>0</v>
      </c>
      <c r="DL276">
        <f>Rådata_6000!DE138</f>
        <v>0</v>
      </c>
      <c r="DM276">
        <f>Rådata_6000!DF138</f>
        <v>0</v>
      </c>
      <c r="DN276">
        <f>Rådata_6000!DG138</f>
        <v>0</v>
      </c>
      <c r="DO276">
        <f>Rådata_6000!DH138</f>
        <v>0</v>
      </c>
      <c r="DP276">
        <f>Rådata_6000!DI138</f>
        <v>0</v>
      </c>
      <c r="DQ276">
        <f>Rådata_6000!DJ138</f>
        <v>0</v>
      </c>
      <c r="DR276">
        <f>Rådata_6000!DK138</f>
        <v>0</v>
      </c>
      <c r="DS276">
        <f>Rådata_6000!DL138</f>
        <v>0</v>
      </c>
      <c r="DT276">
        <f>Rådata_6000!DM138</f>
        <v>0</v>
      </c>
      <c r="DU276">
        <f>Rådata_6000!DN138</f>
        <v>0</v>
      </c>
      <c r="DV276">
        <f>Rådata_6000!DO138</f>
        <v>0</v>
      </c>
      <c r="DW276">
        <f>Rådata_6000!DP138</f>
        <v>0</v>
      </c>
      <c r="DX276">
        <f>Rådata_6000!DQ138</f>
        <v>0</v>
      </c>
      <c r="DY276">
        <f>Rådata_6000!DR138</f>
        <v>0</v>
      </c>
      <c r="DZ276">
        <f>Rådata_6000!DS138</f>
        <v>0</v>
      </c>
      <c r="EA276">
        <f>Rådata_6000!DT138</f>
        <v>0</v>
      </c>
      <c r="EB276">
        <f>Rådata_6000!DU138</f>
        <v>0</v>
      </c>
      <c r="EC276">
        <f>Rådata_6000!DV138</f>
        <v>0</v>
      </c>
      <c r="ED276">
        <f>Rådata_6000!DW138</f>
        <v>0</v>
      </c>
      <c r="EE276">
        <f>Rådata_6000!DX138</f>
        <v>0</v>
      </c>
      <c r="EF276">
        <f>Rådata_6000!DY138</f>
        <v>0</v>
      </c>
      <c r="EG276">
        <f>Rådata_6000!DZ138</f>
        <v>0</v>
      </c>
      <c r="EH276">
        <f>Rådata_6000!EA138</f>
        <v>0</v>
      </c>
      <c r="EI276">
        <f>Rådata_6000!EB138</f>
        <v>0</v>
      </c>
      <c r="EJ276">
        <f>Rådata_6000!EC138</f>
        <v>0</v>
      </c>
      <c r="EK276">
        <f>Rådata_6000!ED138</f>
        <v>0</v>
      </c>
      <c r="EL276">
        <f>Rådata_6000!EE138</f>
        <v>0</v>
      </c>
      <c r="EM276">
        <f>Rådata_6000!EF138</f>
        <v>0</v>
      </c>
      <c r="EN276">
        <f>Rådata_6000!EG138</f>
        <v>0</v>
      </c>
      <c r="EO276">
        <f>Rådata_6000!EH138</f>
        <v>0</v>
      </c>
      <c r="EP276">
        <f>Rådata_6000!EI138</f>
        <v>0</v>
      </c>
      <c r="EQ276">
        <f>Rådata_6000!EJ138</f>
        <v>0</v>
      </c>
      <c r="ER276">
        <f>Rådata_6000!EK138</f>
        <v>0</v>
      </c>
      <c r="ES276">
        <f>Rådata_6000!EL138</f>
        <v>0</v>
      </c>
      <c r="ET276">
        <f>Rådata_6000!EM138</f>
        <v>0</v>
      </c>
      <c r="EU276">
        <f>Rådata_6000!EN138</f>
        <v>0</v>
      </c>
      <c r="EV276">
        <f>Rådata_6000!EO138</f>
        <v>0</v>
      </c>
      <c r="EW276">
        <f>Rådata_6000!EP138</f>
        <v>0</v>
      </c>
      <c r="EX276">
        <f>Rådata_6000!EQ138</f>
        <v>0</v>
      </c>
      <c r="EY276">
        <f>Rådata_6000!ER138</f>
        <v>0</v>
      </c>
      <c r="EZ276">
        <f>Rådata_6000!ES138</f>
        <v>0</v>
      </c>
      <c r="FA276">
        <f>Rådata_6000!ET138</f>
        <v>0</v>
      </c>
      <c r="FB276">
        <f>Rådata_6000!EU138</f>
        <v>0</v>
      </c>
      <c r="FC276">
        <f>Rådata_6000!EV138</f>
        <v>0</v>
      </c>
      <c r="FD276">
        <f>Rådata_6000!EW138</f>
        <v>0</v>
      </c>
      <c r="FE276">
        <f>Rådata_6000!EX138</f>
        <v>0</v>
      </c>
      <c r="FF276">
        <f>Rådata_6000!EY138</f>
        <v>0</v>
      </c>
      <c r="FG276">
        <f>Rådata_6000!EZ138</f>
        <v>0</v>
      </c>
      <c r="FH276">
        <f>Rådata_6000!FA138</f>
        <v>0</v>
      </c>
      <c r="FI276">
        <f>Rådata_6000!FB138</f>
        <v>0</v>
      </c>
      <c r="FJ276">
        <f>Rådata_6000!FC138</f>
        <v>0</v>
      </c>
      <c r="FK276">
        <f>Rådata_6000!FD138</f>
        <v>0</v>
      </c>
      <c r="FL276">
        <f>Rådata_6000!FE138</f>
        <v>0</v>
      </c>
      <c r="FM276">
        <f>Rådata_6000!FF138</f>
        <v>0</v>
      </c>
      <c r="FN276">
        <f>Rådata_6000!FG138</f>
        <v>0</v>
      </c>
      <c r="FO276">
        <f>Rådata_6000!FH138</f>
        <v>0</v>
      </c>
      <c r="FP276">
        <f>Rådata_6000!FI138</f>
        <v>0</v>
      </c>
      <c r="FQ276">
        <f>Rådata_6000!FJ138</f>
        <v>0</v>
      </c>
      <c r="FR276">
        <f>Rådata_6000!FK138</f>
        <v>0</v>
      </c>
      <c r="FS276">
        <f>Rådata_6000!FL138</f>
        <v>0</v>
      </c>
      <c r="FT276">
        <f>Rådata_6000!FM138</f>
        <v>0</v>
      </c>
      <c r="FU276">
        <f>Rådata_6000!FN138</f>
        <v>0</v>
      </c>
      <c r="FV276">
        <f>Rådata_6000!FO138</f>
        <v>0</v>
      </c>
      <c r="FW276">
        <f>Rådata_6000!FP138</f>
        <v>0</v>
      </c>
      <c r="FX276">
        <f>Rådata_6000!FQ138</f>
        <v>0</v>
      </c>
      <c r="FY276">
        <f>Rådata_6000!FR138</f>
        <v>0</v>
      </c>
      <c r="FZ276">
        <f>Rådata_6000!FS138</f>
        <v>0</v>
      </c>
      <c r="GA276">
        <f>Rådata_6000!FT138</f>
        <v>0</v>
      </c>
      <c r="GB276">
        <f>Rådata_6000!FU138</f>
        <v>0</v>
      </c>
      <c r="GC276">
        <f>Rådata_6000!FV138</f>
        <v>0</v>
      </c>
      <c r="GD276">
        <f>Rådata_6000!FW138</f>
        <v>0</v>
      </c>
      <c r="GE276">
        <f>Rådata_6000!FX138</f>
        <v>0</v>
      </c>
      <c r="GF276">
        <f>Rådata_6000!FY138</f>
        <v>0</v>
      </c>
      <c r="GG276">
        <f>Rådata_6000!FZ138</f>
        <v>0</v>
      </c>
      <c r="GH276">
        <f>Rådata_6000!GA138</f>
        <v>0</v>
      </c>
      <c r="GI276">
        <f>Rådata_6000!GB138</f>
        <v>0</v>
      </c>
      <c r="GJ276">
        <f>Rådata_6000!GC138</f>
        <v>0</v>
      </c>
      <c r="GK276">
        <f>Rådata_6000!GD138</f>
        <v>0</v>
      </c>
      <c r="GL276">
        <f>Rådata_6000!GE138</f>
        <v>0</v>
      </c>
      <c r="GM276">
        <f>Rådata_6000!GF138</f>
        <v>0</v>
      </c>
      <c r="GN276">
        <f>Rådata_6000!GG138</f>
        <v>0</v>
      </c>
      <c r="GO276">
        <f>Rådata_6000!GH138</f>
        <v>0</v>
      </c>
      <c r="GP276">
        <f>Rådata_6000!GI138</f>
        <v>0</v>
      </c>
      <c r="GQ276">
        <f>Rådata_6000!GJ138</f>
        <v>0</v>
      </c>
      <c r="GR276">
        <f>Rådata_6000!GK138</f>
        <v>0</v>
      </c>
      <c r="GS276">
        <f>Rådata_6000!GL138</f>
        <v>0</v>
      </c>
      <c r="GT276">
        <f>Rådata_6000!GM138</f>
        <v>0</v>
      </c>
      <c r="GU276">
        <f>Rådata_6000!GN138</f>
        <v>0</v>
      </c>
      <c r="GV276">
        <f>Rådata_6000!GO138</f>
        <v>0</v>
      </c>
      <c r="GW276">
        <f>Rådata_6000!GP138</f>
        <v>0</v>
      </c>
      <c r="GX276">
        <f>Rådata_6000!GQ138</f>
        <v>0</v>
      </c>
      <c r="GY276">
        <f>Rådata_6000!GR138</f>
        <v>0</v>
      </c>
      <c r="GZ276">
        <f>Rådata_6000!GS138</f>
        <v>0</v>
      </c>
      <c r="HA276">
        <f>Rådata_6000!GT138</f>
        <v>0</v>
      </c>
      <c r="HB276">
        <f>Rådata_6000!GU138</f>
        <v>0</v>
      </c>
      <c r="HC276">
        <f>Rådata_6000!GV138</f>
        <v>0</v>
      </c>
      <c r="HD276">
        <f>Rådata_6000!GW138</f>
        <v>0</v>
      </c>
      <c r="HE276">
        <f>Rådata_6000!GX138</f>
        <v>0</v>
      </c>
      <c r="HF276">
        <f>Rådata_6000!GY138</f>
        <v>0</v>
      </c>
      <c r="HG276">
        <f>Rådata_6000!GZ138</f>
        <v>0</v>
      </c>
      <c r="HH276">
        <f>Rådata_6000!HA138</f>
        <v>0</v>
      </c>
      <c r="HI276">
        <f>Rådata_6000!HB138</f>
        <v>0</v>
      </c>
      <c r="HJ276">
        <f>Rådata_6000!HC138</f>
        <v>0</v>
      </c>
      <c r="HK276">
        <f>Rådata_6000!HD138</f>
        <v>0</v>
      </c>
      <c r="HL276">
        <f>Rådata_6000!HE138</f>
        <v>0</v>
      </c>
      <c r="HM276">
        <f>Rådata_6000!HF138</f>
        <v>0</v>
      </c>
      <c r="HN276">
        <f>Rådata_6000!HG138</f>
        <v>0</v>
      </c>
      <c r="HO276">
        <f>Rådata_6000!HH138</f>
        <v>0</v>
      </c>
      <c r="HP276">
        <f>Rådata_6000!HI138</f>
        <v>0</v>
      </c>
      <c r="HQ276">
        <f>Rådata_6000!HJ138</f>
        <v>0</v>
      </c>
      <c r="HR276">
        <f>Rådata_6000!HK138</f>
        <v>0</v>
      </c>
      <c r="HS276">
        <f>Rådata_6000!HL138</f>
        <v>0</v>
      </c>
      <c r="HT276">
        <f>Rådata_6000!HM138</f>
        <v>0</v>
      </c>
      <c r="HU276">
        <f>Rådata_6000!HN138</f>
        <v>0</v>
      </c>
      <c r="HV276">
        <f>Rådata_6000!HO138</f>
        <v>0</v>
      </c>
      <c r="HW276">
        <f>Rådata_6000!HP138</f>
        <v>0</v>
      </c>
      <c r="HX276">
        <f>Rådata_6000!HQ138</f>
        <v>0</v>
      </c>
      <c r="HY276">
        <f>Rådata_6000!HR138</f>
        <v>0</v>
      </c>
      <c r="HZ276">
        <f>Rådata_6000!HS138</f>
        <v>0</v>
      </c>
      <c r="IA276">
        <f>Rådata_6000!HT138</f>
        <v>0</v>
      </c>
      <c r="IB276">
        <f>Rådata_6000!HU138</f>
        <v>0</v>
      </c>
      <c r="IC276">
        <f>Rådata_6000!HV138</f>
        <v>0</v>
      </c>
      <c r="ID276">
        <f>Rådata_6000!HW138</f>
        <v>0</v>
      </c>
      <c r="IE276">
        <f>Rådata_6000!HX138</f>
        <v>0</v>
      </c>
      <c r="IF276">
        <f>Rådata_6000!HY138</f>
        <v>0</v>
      </c>
      <c r="IG276">
        <f>Rådata_6000!HZ138</f>
        <v>0</v>
      </c>
      <c r="IH276">
        <f>Rådata_6000!IA138</f>
        <v>0</v>
      </c>
      <c r="II276">
        <f>Rådata_6000!IB138</f>
        <v>0</v>
      </c>
      <c r="IJ276">
        <f>Rådata_6000!IC138</f>
        <v>0</v>
      </c>
      <c r="IK276">
        <f>Rådata_6000!ID138</f>
        <v>0</v>
      </c>
      <c r="IL276">
        <f>Rådata_6000!IE138</f>
        <v>0</v>
      </c>
      <c r="IM276">
        <f>Rådata_6000!IF138</f>
        <v>0</v>
      </c>
      <c r="IN276">
        <f>Rådata_6000!IG138</f>
        <v>0</v>
      </c>
      <c r="IO276">
        <f>Rådata_6000!IH138</f>
        <v>0</v>
      </c>
      <c r="IP276">
        <f>Rådata_6000!II138</f>
        <v>0</v>
      </c>
      <c r="IQ276">
        <f>Rådata_6000!IJ138</f>
        <v>0</v>
      </c>
      <c r="IR276">
        <f>Rådata_6000!IK138</f>
        <v>0</v>
      </c>
      <c r="IS276">
        <f>Rådata_6000!IL138</f>
        <v>0</v>
      </c>
      <c r="IT276">
        <f>Rådata_6000!IM138</f>
        <v>0</v>
      </c>
      <c r="IU276">
        <f>Rådata_6000!IN138</f>
        <v>0</v>
      </c>
      <c r="IV276">
        <f>Rådata_6000!IO138</f>
        <v>0</v>
      </c>
      <c r="IW276">
        <f>Rådata_6000!IP138</f>
        <v>0</v>
      </c>
      <c r="IX276">
        <f>Rådata_6000!IQ138</f>
        <v>0</v>
      </c>
      <c r="IY276">
        <f>Rådata_6000!IR138</f>
        <v>0</v>
      </c>
      <c r="IZ276">
        <f>Rådata_6000!IS138</f>
        <v>0</v>
      </c>
      <c r="JA276">
        <f>Rådata_6000!IT138</f>
        <v>0</v>
      </c>
      <c r="JB276">
        <f>Rådata_6000!IU138</f>
        <v>0</v>
      </c>
      <c r="JC276">
        <f>Rådata_6000!IV138</f>
        <v>0</v>
      </c>
      <c r="JD276">
        <f>Rådata_6000!IW138</f>
        <v>0</v>
      </c>
      <c r="JE276">
        <f>Rådata_6000!IX138</f>
        <v>0</v>
      </c>
      <c r="JF276">
        <f>Rådata_6000!IY138</f>
        <v>0</v>
      </c>
      <c r="JG276">
        <f>Rådata_6000!IZ138</f>
        <v>0</v>
      </c>
      <c r="JH276">
        <f>Rådata_6000!JA138</f>
        <v>0</v>
      </c>
      <c r="JI276">
        <f>Rådata_6000!JB138</f>
        <v>0</v>
      </c>
      <c r="JJ276">
        <f>Rådata_6000!JC138</f>
        <v>0</v>
      </c>
      <c r="JK276">
        <f>Rådata_6000!JD138</f>
        <v>0</v>
      </c>
      <c r="JL276">
        <f>Rådata_6000!JE138</f>
        <v>0</v>
      </c>
      <c r="JM276">
        <f>Rådata_6000!JF138</f>
        <v>0</v>
      </c>
      <c r="JN276">
        <f>Rådata_6000!JG138</f>
        <v>0</v>
      </c>
      <c r="JO276">
        <f>Rådata_6000!JH138</f>
        <v>0</v>
      </c>
      <c r="JP276">
        <f>Rådata_6000!JI138</f>
        <v>0</v>
      </c>
      <c r="JQ276">
        <f>Rådata_6000!JJ138</f>
        <v>0</v>
      </c>
      <c r="JR276">
        <f>Rådata_6000!JK138</f>
        <v>0</v>
      </c>
      <c r="JS276">
        <f>Rådata_6000!JL138</f>
        <v>0</v>
      </c>
      <c r="JT276">
        <f>Rådata_6000!JM138</f>
        <v>0</v>
      </c>
      <c r="JU276">
        <f>Rådata_6000!JN138</f>
        <v>0</v>
      </c>
      <c r="JV276">
        <f>Rådata_6000!JO138</f>
        <v>0</v>
      </c>
      <c r="JW276">
        <f>Rådata_6000!JP138</f>
        <v>0</v>
      </c>
      <c r="JX276">
        <f>Rådata_6000!JQ138</f>
        <v>0</v>
      </c>
      <c r="JY276">
        <f>Rådata_6000!JR138</f>
        <v>0</v>
      </c>
      <c r="JZ276">
        <f>Rådata_6000!JS138</f>
        <v>0</v>
      </c>
      <c r="KA276">
        <f>Rådata_6000!JT138</f>
        <v>0</v>
      </c>
      <c r="KB276">
        <f>Rådata_6000!JU138</f>
        <v>0</v>
      </c>
      <c r="KC276">
        <f>Rådata_6000!JV138</f>
        <v>0</v>
      </c>
      <c r="KD276">
        <f>Rådata_6000!JW138</f>
        <v>0</v>
      </c>
      <c r="KE276">
        <f>Rådata_6000!JX138</f>
        <v>0</v>
      </c>
      <c r="KF276">
        <f>Rådata_6000!JY138</f>
        <v>0</v>
      </c>
      <c r="KG276">
        <f>Rådata_6000!JZ138</f>
        <v>0</v>
      </c>
      <c r="KH276">
        <f>Rådata_6000!KA138</f>
        <v>0</v>
      </c>
      <c r="KI276">
        <f>Rådata_6000!KB138</f>
        <v>0</v>
      </c>
      <c r="KJ276">
        <f>Rådata_6000!KC138</f>
        <v>0</v>
      </c>
      <c r="KK276">
        <f>Rådata_6000!KD138</f>
        <v>0</v>
      </c>
      <c r="KL276">
        <f>Rådata_6000!KE138</f>
        <v>0</v>
      </c>
      <c r="KM276">
        <f>Rådata_6000!KF138</f>
        <v>0</v>
      </c>
      <c r="KN276">
        <f>Rådata_6000!KG138</f>
        <v>0</v>
      </c>
      <c r="KO276">
        <f>Rådata_6000!KH138</f>
        <v>0</v>
      </c>
      <c r="KP276">
        <f>Rådata_6000!KI138</f>
        <v>0</v>
      </c>
      <c r="KQ276">
        <f>Rådata_6000!KJ138</f>
        <v>0</v>
      </c>
      <c r="KR276">
        <f>Rådata_6000!KK138</f>
        <v>0</v>
      </c>
      <c r="KS276">
        <f>Rådata_6000!KL138</f>
        <v>0</v>
      </c>
      <c r="KT276">
        <f>Rådata_6000!KM138</f>
        <v>0</v>
      </c>
      <c r="KU276">
        <f>Rådata_6000!KN138</f>
        <v>0</v>
      </c>
      <c r="KV276">
        <f>Rådata_6000!KO138</f>
        <v>0</v>
      </c>
      <c r="KW276">
        <f>Rådata_6000!KP138</f>
        <v>0</v>
      </c>
      <c r="KX276">
        <f>Rådata_6000!KQ138</f>
        <v>0</v>
      </c>
      <c r="KY276">
        <f>Rådata_6000!KR138</f>
        <v>0</v>
      </c>
      <c r="KZ276">
        <f>Rådata_6000!KS138</f>
        <v>0</v>
      </c>
      <c r="LA276">
        <f>Rådata_6000!KT138</f>
        <v>0</v>
      </c>
      <c r="LB276">
        <f>Rådata_6000!KU138</f>
        <v>0</v>
      </c>
      <c r="LC276">
        <f>Rådata_6000!KV138</f>
        <v>0</v>
      </c>
      <c r="LD276">
        <f>Rådata_6000!KW138</f>
        <v>0</v>
      </c>
      <c r="LE276">
        <f>Rådata_6000!KX138</f>
        <v>0</v>
      </c>
      <c r="LF276">
        <f>Rådata_6000!KY138</f>
        <v>0</v>
      </c>
      <c r="LG276">
        <f>Rådata_6000!KZ138</f>
        <v>0</v>
      </c>
      <c r="LH276">
        <f>Rådata_6000!LA138</f>
        <v>0</v>
      </c>
      <c r="LI276">
        <f>Rådata_6000!LB138</f>
        <v>0</v>
      </c>
      <c r="LJ276">
        <f>Rådata_6000!LC138</f>
        <v>0</v>
      </c>
      <c r="LK276">
        <f>Rådata_6000!LD138</f>
        <v>0</v>
      </c>
      <c r="LL276">
        <f>Rådata_6000!LE138</f>
        <v>0</v>
      </c>
      <c r="LM276">
        <f>Rådata_6000!LF138</f>
        <v>0</v>
      </c>
      <c r="LN276">
        <f>Rådata_6000!LG138</f>
        <v>0</v>
      </c>
      <c r="LO276">
        <f>Rådata_6000!LH138</f>
        <v>0</v>
      </c>
      <c r="LP276">
        <f>Rådata_6000!LI138</f>
        <v>0</v>
      </c>
      <c r="LQ276">
        <f>Rådata_6000!LJ138</f>
        <v>0</v>
      </c>
      <c r="LR276">
        <f>Rådata_6000!LK138</f>
        <v>0</v>
      </c>
      <c r="LS276">
        <f>Rådata_6000!LL138</f>
        <v>0</v>
      </c>
      <c r="LT276">
        <f>Rådata_6000!LM138</f>
        <v>0</v>
      </c>
      <c r="LU276">
        <f>Rådata_6000!LN138</f>
        <v>0</v>
      </c>
      <c r="LV276">
        <f>Rådata_6000!LO138</f>
        <v>0</v>
      </c>
      <c r="LW276">
        <f>Rådata_6000!LP138</f>
        <v>0</v>
      </c>
      <c r="LX276">
        <f>Rådata_6000!LQ138</f>
        <v>0</v>
      </c>
      <c r="LY276">
        <f>Rådata_6000!LR138</f>
        <v>0</v>
      </c>
      <c r="LZ276">
        <f>Rådata_6000!LS138</f>
        <v>0</v>
      </c>
      <c r="MA276">
        <f>Rådata_6000!LT138</f>
        <v>0</v>
      </c>
      <c r="MB276">
        <f>Rådata_6000!LU138</f>
        <v>0</v>
      </c>
      <c r="MC276">
        <f>Rådata_6000!LV138</f>
        <v>0</v>
      </c>
      <c r="MD276">
        <f>Rådata_6000!LW138</f>
        <v>0</v>
      </c>
      <c r="ME276">
        <f>Rådata_6000!LX138</f>
        <v>0</v>
      </c>
      <c r="MF276">
        <f>Rådata_6000!LY138</f>
        <v>0</v>
      </c>
      <c r="MG276">
        <f>Rådata_6000!LZ138</f>
        <v>0</v>
      </c>
      <c r="MH276">
        <f>Rådata_6000!MA138</f>
        <v>0</v>
      </c>
      <c r="MI276">
        <f>Rådata_6000!MB138</f>
        <v>0</v>
      </c>
      <c r="MJ276">
        <f>Rådata_6000!MC138</f>
        <v>0</v>
      </c>
      <c r="MK276">
        <f>Rådata_6000!MD138</f>
        <v>0</v>
      </c>
      <c r="ML276">
        <f>Rådata_6000!ME138</f>
        <v>0</v>
      </c>
      <c r="MM276">
        <f>Rådata_6000!MF138</f>
        <v>0</v>
      </c>
      <c r="MN276">
        <f>Rådata_6000!MG138</f>
        <v>0</v>
      </c>
      <c r="MO276">
        <f>Rådata_6000!MH138</f>
        <v>0</v>
      </c>
      <c r="MP276">
        <f>Rådata_6000!MI138</f>
        <v>0</v>
      </c>
      <c r="MQ276">
        <f>Rådata_6000!MJ138</f>
        <v>0</v>
      </c>
      <c r="MR276">
        <f>Rådata_6000!MK138</f>
        <v>0</v>
      </c>
      <c r="MS276">
        <f>Rådata_6000!ML138</f>
        <v>0</v>
      </c>
      <c r="MT276">
        <f>Rådata_6000!MM138</f>
        <v>0</v>
      </c>
      <c r="MU276">
        <f>Rådata_6000!MN138</f>
        <v>0</v>
      </c>
      <c r="MV276">
        <f>Rådata_6000!MO138</f>
        <v>0</v>
      </c>
      <c r="MW276">
        <f>Rådata_6000!MP138</f>
        <v>0</v>
      </c>
      <c r="MX276">
        <f>Rådata_6000!MQ138</f>
        <v>0</v>
      </c>
      <c r="MY276">
        <f>Rådata_6000!MR138</f>
        <v>0</v>
      </c>
      <c r="MZ276">
        <f>Rådata_6000!MS138</f>
        <v>0</v>
      </c>
      <c r="NA276">
        <f>Rådata_6000!MT138</f>
        <v>0</v>
      </c>
      <c r="NB276">
        <f>Rådata_6000!MU138</f>
        <v>0</v>
      </c>
      <c r="NC276">
        <f>Rådata_6000!MV138</f>
        <v>0</v>
      </c>
      <c r="ND276">
        <f>Rådata_6000!MW138</f>
        <v>0</v>
      </c>
      <c r="NE276">
        <f>Rådata_6000!MX138</f>
        <v>0</v>
      </c>
      <c r="NF276">
        <f>Rådata_6000!MY138</f>
        <v>0</v>
      </c>
      <c r="NG276">
        <f>Rådata_6000!MZ138</f>
        <v>0</v>
      </c>
      <c r="NH276">
        <f>Rådata_6000!NA138</f>
        <v>0</v>
      </c>
      <c r="NI276">
        <f>Rådata_6000!NB138</f>
        <v>0</v>
      </c>
      <c r="NJ276">
        <f>Rådata_6000!NC138</f>
        <v>0</v>
      </c>
      <c r="NK276">
        <f>Rådata_6000!ND138</f>
        <v>0</v>
      </c>
      <c r="NL276">
        <f>Rådata_6000!NE138</f>
        <v>0</v>
      </c>
      <c r="NM276">
        <f>Rådata_6000!NF138</f>
        <v>0</v>
      </c>
      <c r="NN276">
        <f>Rådata_6000!NG138</f>
        <v>0</v>
      </c>
      <c r="NO276">
        <f>Rådata_6000!NH138</f>
        <v>0</v>
      </c>
      <c r="NP276">
        <f>Rådata_6000!NI138</f>
        <v>0</v>
      </c>
      <c r="NQ276">
        <f>Rådata_6000!NJ138</f>
        <v>0</v>
      </c>
      <c r="NR276">
        <f>Rådata_6000!NK138</f>
        <v>0</v>
      </c>
      <c r="NS276">
        <f>Rådata_6000!NL138</f>
        <v>0</v>
      </c>
      <c r="NT276">
        <f>Rådata_6000!NM138</f>
        <v>0</v>
      </c>
      <c r="NU276">
        <f>Rådata_6000!NN138</f>
        <v>0</v>
      </c>
      <c r="NV276">
        <f>Rådata_6000!NO138</f>
        <v>0</v>
      </c>
      <c r="NW276">
        <f>Rådata_6000!NP138</f>
        <v>0</v>
      </c>
      <c r="NX276">
        <f>Rådata_6000!NQ138</f>
        <v>0</v>
      </c>
      <c r="NY276">
        <f>Rådata_6000!NR138</f>
        <v>0</v>
      </c>
      <c r="NZ276">
        <f>Rådata_6000!NS138</f>
        <v>0</v>
      </c>
      <c r="OA276">
        <f>Rådata_6000!NT138</f>
        <v>0</v>
      </c>
      <c r="OB276">
        <f>Rådata_6000!NU138</f>
        <v>0</v>
      </c>
      <c r="OC276">
        <f>Rådata_6000!NV138</f>
        <v>0</v>
      </c>
      <c r="OD276">
        <f>Rådata_6000!NW138</f>
        <v>0</v>
      </c>
      <c r="OE276">
        <f>Rådata_6000!NX138</f>
        <v>0</v>
      </c>
      <c r="OF276">
        <f>Rådata_6000!NY138</f>
        <v>0</v>
      </c>
      <c r="OG276">
        <f>Rådata_6000!NZ138</f>
        <v>0</v>
      </c>
      <c r="OH276">
        <f>Rådata_6000!OA138</f>
        <v>0</v>
      </c>
      <c r="OI276">
        <f>Rådata_6000!OB138</f>
        <v>0</v>
      </c>
      <c r="OJ276">
        <f>Rådata_6000!OC138</f>
        <v>0</v>
      </c>
      <c r="OK276">
        <f>Rådata_6000!OD138</f>
        <v>0</v>
      </c>
      <c r="OL276">
        <f>Rådata_6000!OE138</f>
        <v>0</v>
      </c>
      <c r="OM276">
        <f>Rådata_6000!OF138</f>
        <v>0</v>
      </c>
      <c r="ON276">
        <f>Rådata_6000!OG138</f>
        <v>0</v>
      </c>
      <c r="OO276">
        <f>Rådata_6000!OH138</f>
        <v>0</v>
      </c>
      <c r="OP276">
        <f>Rådata_6000!OI138</f>
        <v>0</v>
      </c>
      <c r="OQ276">
        <f>Rådata_6000!OJ138</f>
        <v>0</v>
      </c>
      <c r="OR276">
        <f>Rådata_6000!OK138</f>
        <v>0</v>
      </c>
      <c r="OS276">
        <f>Rådata_6000!OL138</f>
        <v>0</v>
      </c>
    </row>
    <row r="277" spans="1:409">
      <c r="A277" t="s">
        <v>474</v>
      </c>
      <c r="J277">
        <f>Rådata_6000!C139</f>
        <v>0</v>
      </c>
      <c r="K277">
        <f>Rådata_6000!D139</f>
        <v>0</v>
      </c>
      <c r="L277">
        <f>Rådata_6000!E139</f>
        <v>0</v>
      </c>
      <c r="M277">
        <f>Rådata_6000!F139</f>
        <v>0</v>
      </c>
      <c r="N277">
        <f>Rådata_6000!G139</f>
        <v>0</v>
      </c>
      <c r="O277">
        <f>Rådata_6000!H139</f>
        <v>0</v>
      </c>
      <c r="P277">
        <f>Rådata_6000!I139</f>
        <v>0</v>
      </c>
      <c r="Q277">
        <f>Rådata_6000!J139</f>
        <v>0</v>
      </c>
      <c r="R277">
        <f>Rådata_6000!K139</f>
        <v>0</v>
      </c>
      <c r="S277">
        <f>Rådata_6000!L139</f>
        <v>0</v>
      </c>
      <c r="T277">
        <f>Rådata_6000!M139</f>
        <v>0</v>
      </c>
      <c r="U277">
        <f>Rådata_6000!N139</f>
        <v>0</v>
      </c>
      <c r="V277">
        <f>Rådata_6000!O139</f>
        <v>0</v>
      </c>
      <c r="W277">
        <f>Rådata_6000!P139</f>
        <v>0</v>
      </c>
      <c r="X277">
        <f>Rådata_6000!Q139</f>
        <v>0</v>
      </c>
      <c r="Y277">
        <f>Rådata_6000!R139</f>
        <v>0</v>
      </c>
      <c r="Z277">
        <f>Rådata_6000!S139</f>
        <v>0</v>
      </c>
      <c r="AA277">
        <f>Rådata_6000!T139</f>
        <v>0</v>
      </c>
      <c r="AB277">
        <f>Rådata_6000!U139</f>
        <v>0</v>
      </c>
      <c r="AC277">
        <f>Rådata_6000!V139</f>
        <v>0</v>
      </c>
      <c r="AD277">
        <f>Rådata_6000!W139</f>
        <v>0</v>
      </c>
      <c r="AE277">
        <f>Rådata_6000!X139</f>
        <v>0</v>
      </c>
      <c r="AF277">
        <f>Rådata_6000!Y139</f>
        <v>0</v>
      </c>
      <c r="AG277">
        <f>Rådata_6000!Z139</f>
        <v>0</v>
      </c>
      <c r="AH277">
        <f>Rådata_6000!AA139</f>
        <v>0</v>
      </c>
      <c r="AI277">
        <f>Rådata_6000!AB139</f>
        <v>0</v>
      </c>
      <c r="AJ277">
        <f>Rådata_6000!AC139</f>
        <v>0</v>
      </c>
      <c r="AK277">
        <f>Rådata_6000!AD139</f>
        <v>0</v>
      </c>
      <c r="AL277">
        <f>Rådata_6000!AE139</f>
        <v>0</v>
      </c>
      <c r="AM277">
        <f>Rådata_6000!AF139</f>
        <v>0</v>
      </c>
      <c r="AN277">
        <f>Rådata_6000!AG139</f>
        <v>0</v>
      </c>
      <c r="AO277">
        <f>Rådata_6000!AH139</f>
        <v>0</v>
      </c>
      <c r="AP277">
        <f>Rådata_6000!AI139</f>
        <v>0</v>
      </c>
      <c r="AQ277">
        <f>Rådata_6000!AJ139</f>
        <v>0</v>
      </c>
      <c r="AR277">
        <f>Rådata_6000!AK139</f>
        <v>0</v>
      </c>
      <c r="AS277">
        <f>Rådata_6000!AL139</f>
        <v>0</v>
      </c>
      <c r="AT277">
        <f>Rådata_6000!AM139</f>
        <v>0</v>
      </c>
      <c r="AU277">
        <f>Rådata_6000!AN139</f>
        <v>0</v>
      </c>
      <c r="AV277">
        <f>Rådata_6000!AO139</f>
        <v>0</v>
      </c>
      <c r="AW277">
        <f>Rådata_6000!AP139</f>
        <v>0</v>
      </c>
      <c r="AX277">
        <f>Rådata_6000!AQ139</f>
        <v>0</v>
      </c>
      <c r="AY277">
        <f>Rådata_6000!AR139</f>
        <v>0</v>
      </c>
      <c r="AZ277">
        <f>Rådata_6000!AS139</f>
        <v>0</v>
      </c>
      <c r="BA277">
        <f>Rådata_6000!AT139</f>
        <v>0</v>
      </c>
      <c r="BB277">
        <f>Rådata_6000!AU139</f>
        <v>0</v>
      </c>
      <c r="BC277">
        <f>Rådata_6000!AV139</f>
        <v>0</v>
      </c>
      <c r="BD277">
        <f>Rådata_6000!AW139</f>
        <v>0</v>
      </c>
      <c r="BE277">
        <f>Rådata_6000!AX139</f>
        <v>0</v>
      </c>
      <c r="BF277">
        <f>Rådata_6000!AY139</f>
        <v>0</v>
      </c>
      <c r="BG277">
        <f>Rådata_6000!AZ139</f>
        <v>0</v>
      </c>
      <c r="BH277">
        <f>Rådata_6000!BA139</f>
        <v>0</v>
      </c>
      <c r="BI277">
        <f>Rådata_6000!BB139</f>
        <v>0</v>
      </c>
      <c r="BJ277">
        <f>Rådata_6000!BC139</f>
        <v>0</v>
      </c>
      <c r="BK277">
        <f>Rådata_6000!BD139</f>
        <v>0</v>
      </c>
      <c r="BL277">
        <f>Rådata_6000!BE139</f>
        <v>0</v>
      </c>
      <c r="BM277">
        <f>Rådata_6000!BF139</f>
        <v>0</v>
      </c>
      <c r="BN277">
        <f>Rådata_6000!BG139</f>
        <v>0</v>
      </c>
      <c r="BO277">
        <f>Rådata_6000!BH139</f>
        <v>0</v>
      </c>
      <c r="BP277">
        <f>Rådata_6000!BI139</f>
        <v>0</v>
      </c>
      <c r="BQ277">
        <f>Rådata_6000!BJ139</f>
        <v>0</v>
      </c>
      <c r="BR277">
        <f>Rådata_6000!BK139</f>
        <v>0</v>
      </c>
      <c r="BS277">
        <f>Rådata_6000!BL139</f>
        <v>0</v>
      </c>
      <c r="BT277">
        <f>Rådata_6000!BM139</f>
        <v>0</v>
      </c>
      <c r="BU277">
        <f>Rådata_6000!BN139</f>
        <v>0</v>
      </c>
      <c r="BV277">
        <f>Rådata_6000!BO139</f>
        <v>0</v>
      </c>
      <c r="BW277">
        <f>Rådata_6000!BP139</f>
        <v>0</v>
      </c>
      <c r="BX277">
        <f>Rådata_6000!BQ139</f>
        <v>0</v>
      </c>
      <c r="BY277">
        <f>Rådata_6000!BR139</f>
        <v>0</v>
      </c>
      <c r="BZ277">
        <f>Rådata_6000!BS139</f>
        <v>0</v>
      </c>
      <c r="CA277">
        <f>Rådata_6000!BT139</f>
        <v>0</v>
      </c>
      <c r="CB277">
        <f>Rådata_6000!BU139</f>
        <v>0</v>
      </c>
      <c r="CC277">
        <f>Rådata_6000!BV139</f>
        <v>0</v>
      </c>
      <c r="CD277">
        <f>Rådata_6000!BW139</f>
        <v>0</v>
      </c>
      <c r="CE277">
        <f>Rådata_6000!BX139</f>
        <v>0</v>
      </c>
      <c r="CF277">
        <f>Rådata_6000!BY139</f>
        <v>0</v>
      </c>
      <c r="CG277">
        <f>Rådata_6000!BZ139</f>
        <v>0</v>
      </c>
      <c r="CH277">
        <f>Rådata_6000!CA139</f>
        <v>0</v>
      </c>
      <c r="CI277">
        <f>Rådata_6000!CB139</f>
        <v>0</v>
      </c>
      <c r="CJ277">
        <f>Rådata_6000!CC139</f>
        <v>0</v>
      </c>
      <c r="CK277">
        <f>Rådata_6000!CD139</f>
        <v>0</v>
      </c>
      <c r="CL277">
        <f>Rådata_6000!CE139</f>
        <v>0</v>
      </c>
      <c r="CM277">
        <f>Rådata_6000!CF139</f>
        <v>0</v>
      </c>
      <c r="CN277">
        <f>Rådata_6000!CG139</f>
        <v>0</v>
      </c>
      <c r="CO277">
        <f>Rådata_6000!CH139</f>
        <v>0</v>
      </c>
      <c r="CP277">
        <f>Rådata_6000!CI139</f>
        <v>0</v>
      </c>
      <c r="CQ277">
        <f>Rådata_6000!CJ139</f>
        <v>0</v>
      </c>
      <c r="CR277">
        <f>Rådata_6000!CK139</f>
        <v>0</v>
      </c>
      <c r="CS277">
        <f>Rådata_6000!CL139</f>
        <v>0</v>
      </c>
      <c r="CT277">
        <f>Rådata_6000!CM139</f>
        <v>0</v>
      </c>
      <c r="CU277">
        <f>Rådata_6000!CN139</f>
        <v>0</v>
      </c>
      <c r="CV277">
        <f>Rådata_6000!CO139</f>
        <v>0</v>
      </c>
      <c r="CW277">
        <f>Rådata_6000!CP139</f>
        <v>0</v>
      </c>
      <c r="CX277">
        <f>Rådata_6000!CQ139</f>
        <v>0</v>
      </c>
      <c r="CY277">
        <f>Rådata_6000!CR139</f>
        <v>0</v>
      </c>
      <c r="CZ277">
        <f>Rådata_6000!CS139</f>
        <v>0</v>
      </c>
      <c r="DA277">
        <f>Rådata_6000!CT139</f>
        <v>0</v>
      </c>
      <c r="DB277">
        <f>Rådata_6000!CU139</f>
        <v>0</v>
      </c>
      <c r="DC277">
        <f>Rådata_6000!CV139</f>
        <v>0</v>
      </c>
      <c r="DD277">
        <f>Rådata_6000!CW139</f>
        <v>0</v>
      </c>
      <c r="DE277">
        <f>Rådata_6000!CX139</f>
        <v>0</v>
      </c>
      <c r="DF277">
        <f>Rådata_6000!CY139</f>
        <v>0</v>
      </c>
      <c r="DG277">
        <f>Rådata_6000!CZ139</f>
        <v>0</v>
      </c>
      <c r="DH277">
        <f>Rådata_6000!DA139</f>
        <v>0</v>
      </c>
      <c r="DI277">
        <f>Rådata_6000!DB139</f>
        <v>0</v>
      </c>
      <c r="DJ277">
        <f>Rådata_6000!DC139</f>
        <v>0</v>
      </c>
      <c r="DK277">
        <f>Rådata_6000!DD139</f>
        <v>0</v>
      </c>
      <c r="DL277">
        <f>Rådata_6000!DE139</f>
        <v>0</v>
      </c>
      <c r="DM277">
        <f>Rådata_6000!DF139</f>
        <v>0</v>
      </c>
      <c r="DN277">
        <f>Rådata_6000!DG139</f>
        <v>0</v>
      </c>
      <c r="DO277">
        <f>Rådata_6000!DH139</f>
        <v>0</v>
      </c>
      <c r="DP277">
        <f>Rådata_6000!DI139</f>
        <v>0</v>
      </c>
      <c r="DQ277">
        <f>Rådata_6000!DJ139</f>
        <v>0</v>
      </c>
      <c r="DR277">
        <f>Rådata_6000!DK139</f>
        <v>0</v>
      </c>
      <c r="DS277">
        <f>Rådata_6000!DL139</f>
        <v>0</v>
      </c>
      <c r="DT277">
        <f>Rådata_6000!DM139</f>
        <v>0</v>
      </c>
      <c r="DU277">
        <f>Rådata_6000!DN139</f>
        <v>0</v>
      </c>
      <c r="DV277">
        <f>Rådata_6000!DO139</f>
        <v>0</v>
      </c>
      <c r="DW277">
        <f>Rådata_6000!DP139</f>
        <v>0</v>
      </c>
      <c r="DX277">
        <f>Rådata_6000!DQ139</f>
        <v>0</v>
      </c>
      <c r="DY277">
        <f>Rådata_6000!DR139</f>
        <v>0</v>
      </c>
      <c r="DZ277">
        <f>Rådata_6000!DS139</f>
        <v>0</v>
      </c>
      <c r="EA277">
        <f>Rådata_6000!DT139</f>
        <v>0</v>
      </c>
      <c r="EB277">
        <f>Rådata_6000!DU139</f>
        <v>0</v>
      </c>
      <c r="EC277">
        <f>Rådata_6000!DV139</f>
        <v>0</v>
      </c>
      <c r="ED277">
        <f>Rådata_6000!DW139</f>
        <v>0</v>
      </c>
      <c r="EE277">
        <f>Rådata_6000!DX139</f>
        <v>0</v>
      </c>
      <c r="EF277">
        <f>Rådata_6000!DY139</f>
        <v>0</v>
      </c>
      <c r="EG277">
        <f>Rådata_6000!DZ139</f>
        <v>0</v>
      </c>
      <c r="EH277">
        <f>Rådata_6000!EA139</f>
        <v>0</v>
      </c>
      <c r="EI277">
        <f>Rådata_6000!EB139</f>
        <v>0</v>
      </c>
      <c r="EJ277">
        <f>Rådata_6000!EC139</f>
        <v>0</v>
      </c>
      <c r="EK277">
        <f>Rådata_6000!ED139</f>
        <v>0</v>
      </c>
      <c r="EL277">
        <f>Rådata_6000!EE139</f>
        <v>0</v>
      </c>
      <c r="EM277">
        <f>Rådata_6000!EF139</f>
        <v>0</v>
      </c>
      <c r="EN277">
        <f>Rådata_6000!EG139</f>
        <v>0</v>
      </c>
      <c r="EO277">
        <f>Rådata_6000!EH139</f>
        <v>0</v>
      </c>
      <c r="EP277">
        <f>Rådata_6000!EI139</f>
        <v>0</v>
      </c>
      <c r="EQ277">
        <f>Rådata_6000!EJ139</f>
        <v>0</v>
      </c>
      <c r="ER277">
        <f>Rådata_6000!EK139</f>
        <v>0</v>
      </c>
      <c r="ES277">
        <f>Rådata_6000!EL139</f>
        <v>0</v>
      </c>
      <c r="ET277">
        <f>Rådata_6000!EM139</f>
        <v>0</v>
      </c>
      <c r="EU277">
        <f>Rådata_6000!EN139</f>
        <v>0</v>
      </c>
      <c r="EV277">
        <f>Rådata_6000!EO139</f>
        <v>0</v>
      </c>
      <c r="EW277">
        <f>Rådata_6000!EP139</f>
        <v>0</v>
      </c>
      <c r="EX277">
        <f>Rådata_6000!EQ139</f>
        <v>0</v>
      </c>
      <c r="EY277">
        <f>Rådata_6000!ER139</f>
        <v>0</v>
      </c>
      <c r="EZ277">
        <f>Rådata_6000!ES139</f>
        <v>0</v>
      </c>
      <c r="FA277">
        <f>Rådata_6000!ET139</f>
        <v>0</v>
      </c>
      <c r="FB277">
        <f>Rådata_6000!EU139</f>
        <v>0</v>
      </c>
      <c r="FC277">
        <f>Rådata_6000!EV139</f>
        <v>0</v>
      </c>
      <c r="FD277">
        <f>Rådata_6000!EW139</f>
        <v>0</v>
      </c>
      <c r="FE277">
        <f>Rådata_6000!EX139</f>
        <v>0</v>
      </c>
      <c r="FF277">
        <f>Rådata_6000!EY139</f>
        <v>0</v>
      </c>
      <c r="FG277">
        <f>Rådata_6000!EZ139</f>
        <v>0</v>
      </c>
      <c r="FH277">
        <f>Rådata_6000!FA139</f>
        <v>0</v>
      </c>
      <c r="FI277">
        <f>Rådata_6000!FB139</f>
        <v>0</v>
      </c>
      <c r="FJ277">
        <f>Rådata_6000!FC139</f>
        <v>0</v>
      </c>
      <c r="FK277">
        <f>Rådata_6000!FD139</f>
        <v>0</v>
      </c>
      <c r="FL277">
        <f>Rådata_6000!FE139</f>
        <v>0</v>
      </c>
      <c r="FM277">
        <f>Rådata_6000!FF139</f>
        <v>0</v>
      </c>
      <c r="FN277">
        <f>Rådata_6000!FG139</f>
        <v>0</v>
      </c>
      <c r="FO277">
        <f>Rådata_6000!FH139</f>
        <v>0</v>
      </c>
      <c r="FP277">
        <f>Rådata_6000!FI139</f>
        <v>0</v>
      </c>
      <c r="FQ277">
        <f>Rådata_6000!FJ139</f>
        <v>0</v>
      </c>
      <c r="FR277">
        <f>Rådata_6000!FK139</f>
        <v>0</v>
      </c>
      <c r="FS277">
        <f>Rådata_6000!FL139</f>
        <v>0</v>
      </c>
      <c r="FT277">
        <f>Rådata_6000!FM139</f>
        <v>0</v>
      </c>
      <c r="FU277">
        <f>Rådata_6000!FN139</f>
        <v>0</v>
      </c>
      <c r="FV277">
        <f>Rådata_6000!FO139</f>
        <v>0</v>
      </c>
      <c r="FW277">
        <f>Rådata_6000!FP139</f>
        <v>0</v>
      </c>
      <c r="FX277">
        <f>Rådata_6000!FQ139</f>
        <v>0</v>
      </c>
      <c r="FY277">
        <f>Rådata_6000!FR139</f>
        <v>0</v>
      </c>
      <c r="FZ277">
        <f>Rådata_6000!FS139</f>
        <v>0</v>
      </c>
      <c r="GA277">
        <f>Rådata_6000!FT139</f>
        <v>0</v>
      </c>
      <c r="GB277">
        <f>Rådata_6000!FU139</f>
        <v>0</v>
      </c>
      <c r="GC277">
        <f>Rådata_6000!FV139</f>
        <v>0</v>
      </c>
      <c r="GD277">
        <f>Rådata_6000!FW139</f>
        <v>0</v>
      </c>
      <c r="GE277">
        <f>Rådata_6000!FX139</f>
        <v>0</v>
      </c>
      <c r="GF277">
        <f>Rådata_6000!FY139</f>
        <v>0</v>
      </c>
      <c r="GG277">
        <f>Rådata_6000!FZ139</f>
        <v>0</v>
      </c>
      <c r="GH277">
        <f>Rådata_6000!GA139</f>
        <v>0</v>
      </c>
      <c r="GI277">
        <f>Rådata_6000!GB139</f>
        <v>0</v>
      </c>
      <c r="GJ277">
        <f>Rådata_6000!GC139</f>
        <v>0</v>
      </c>
      <c r="GK277">
        <f>Rådata_6000!GD139</f>
        <v>0</v>
      </c>
      <c r="GL277">
        <f>Rådata_6000!GE139</f>
        <v>0</v>
      </c>
      <c r="GM277">
        <f>Rådata_6000!GF139</f>
        <v>0</v>
      </c>
      <c r="GN277">
        <f>Rådata_6000!GG139</f>
        <v>0</v>
      </c>
      <c r="GO277">
        <f>Rådata_6000!GH139</f>
        <v>0</v>
      </c>
      <c r="GP277">
        <f>Rådata_6000!GI139</f>
        <v>0</v>
      </c>
      <c r="GQ277">
        <f>Rådata_6000!GJ139</f>
        <v>0</v>
      </c>
      <c r="GR277">
        <f>Rådata_6000!GK139</f>
        <v>0</v>
      </c>
      <c r="GS277">
        <f>Rådata_6000!GL139</f>
        <v>0</v>
      </c>
      <c r="GT277">
        <f>Rådata_6000!GM139</f>
        <v>0</v>
      </c>
      <c r="GU277">
        <f>Rådata_6000!GN139</f>
        <v>0</v>
      </c>
      <c r="GV277">
        <f>Rådata_6000!GO139</f>
        <v>0</v>
      </c>
      <c r="GW277">
        <f>Rådata_6000!GP139</f>
        <v>0</v>
      </c>
      <c r="GX277">
        <f>Rådata_6000!GQ139</f>
        <v>0</v>
      </c>
      <c r="GY277">
        <f>Rådata_6000!GR139</f>
        <v>0</v>
      </c>
      <c r="GZ277">
        <f>Rådata_6000!GS139</f>
        <v>0</v>
      </c>
      <c r="HA277">
        <f>Rådata_6000!GT139</f>
        <v>0</v>
      </c>
      <c r="HB277">
        <f>Rådata_6000!GU139</f>
        <v>0</v>
      </c>
      <c r="HC277">
        <f>Rådata_6000!GV139</f>
        <v>0</v>
      </c>
      <c r="HD277">
        <f>Rådata_6000!GW139</f>
        <v>0</v>
      </c>
      <c r="HE277">
        <f>Rådata_6000!GX139</f>
        <v>0</v>
      </c>
      <c r="HF277">
        <f>Rådata_6000!GY139</f>
        <v>0</v>
      </c>
      <c r="HG277">
        <f>Rådata_6000!GZ139</f>
        <v>0</v>
      </c>
      <c r="HH277">
        <f>Rådata_6000!HA139</f>
        <v>0</v>
      </c>
      <c r="HI277">
        <f>Rådata_6000!HB139</f>
        <v>0</v>
      </c>
      <c r="HJ277">
        <f>Rådata_6000!HC139</f>
        <v>0</v>
      </c>
      <c r="HK277">
        <f>Rådata_6000!HD139</f>
        <v>0</v>
      </c>
      <c r="HL277">
        <f>Rådata_6000!HE139</f>
        <v>0</v>
      </c>
      <c r="HM277">
        <f>Rådata_6000!HF139</f>
        <v>0</v>
      </c>
      <c r="HN277">
        <f>Rådata_6000!HG139</f>
        <v>0</v>
      </c>
      <c r="HO277">
        <f>Rådata_6000!HH139</f>
        <v>0</v>
      </c>
      <c r="HP277">
        <f>Rådata_6000!HI139</f>
        <v>0</v>
      </c>
      <c r="HQ277">
        <f>Rådata_6000!HJ139</f>
        <v>0</v>
      </c>
      <c r="HR277">
        <f>Rådata_6000!HK139</f>
        <v>0</v>
      </c>
      <c r="HS277">
        <f>Rådata_6000!HL139</f>
        <v>0</v>
      </c>
      <c r="HT277">
        <f>Rådata_6000!HM139</f>
        <v>0</v>
      </c>
      <c r="HU277">
        <f>Rådata_6000!HN139</f>
        <v>0</v>
      </c>
      <c r="HV277">
        <f>Rådata_6000!HO139</f>
        <v>0</v>
      </c>
      <c r="HW277">
        <f>Rådata_6000!HP139</f>
        <v>0</v>
      </c>
      <c r="HX277">
        <f>Rådata_6000!HQ139</f>
        <v>0</v>
      </c>
      <c r="HY277">
        <f>Rådata_6000!HR139</f>
        <v>0</v>
      </c>
      <c r="HZ277">
        <f>Rådata_6000!HS139</f>
        <v>0</v>
      </c>
      <c r="IA277">
        <f>Rådata_6000!HT139</f>
        <v>0</v>
      </c>
      <c r="IB277">
        <f>Rådata_6000!HU139</f>
        <v>0</v>
      </c>
      <c r="IC277">
        <f>Rådata_6000!HV139</f>
        <v>0</v>
      </c>
      <c r="ID277">
        <f>Rådata_6000!HW139</f>
        <v>0</v>
      </c>
      <c r="IE277">
        <f>Rådata_6000!HX139</f>
        <v>0</v>
      </c>
      <c r="IF277">
        <f>Rådata_6000!HY139</f>
        <v>0</v>
      </c>
      <c r="IG277">
        <f>Rådata_6000!HZ139</f>
        <v>0</v>
      </c>
      <c r="IH277">
        <f>Rådata_6000!IA139</f>
        <v>0</v>
      </c>
      <c r="II277">
        <f>Rådata_6000!IB139</f>
        <v>0</v>
      </c>
      <c r="IJ277">
        <f>Rådata_6000!IC139</f>
        <v>0</v>
      </c>
      <c r="IK277">
        <f>Rådata_6000!ID139</f>
        <v>0</v>
      </c>
      <c r="IL277">
        <f>Rådata_6000!IE139</f>
        <v>0</v>
      </c>
      <c r="IM277">
        <f>Rådata_6000!IF139</f>
        <v>0</v>
      </c>
      <c r="IN277">
        <f>Rådata_6000!IG139</f>
        <v>0</v>
      </c>
      <c r="IO277">
        <f>Rådata_6000!IH139</f>
        <v>0</v>
      </c>
      <c r="IP277">
        <f>Rådata_6000!II139</f>
        <v>0</v>
      </c>
      <c r="IQ277">
        <f>Rådata_6000!IJ139</f>
        <v>0</v>
      </c>
      <c r="IR277">
        <f>Rådata_6000!IK139</f>
        <v>0</v>
      </c>
      <c r="IS277">
        <f>Rådata_6000!IL139</f>
        <v>0</v>
      </c>
      <c r="IT277">
        <f>Rådata_6000!IM139</f>
        <v>0</v>
      </c>
      <c r="IU277">
        <f>Rådata_6000!IN139</f>
        <v>0</v>
      </c>
      <c r="IV277">
        <f>Rådata_6000!IO139</f>
        <v>0</v>
      </c>
      <c r="IW277">
        <f>Rådata_6000!IP139</f>
        <v>0</v>
      </c>
      <c r="IX277">
        <f>Rådata_6000!IQ139</f>
        <v>0</v>
      </c>
      <c r="IY277">
        <f>Rådata_6000!IR139</f>
        <v>0</v>
      </c>
      <c r="IZ277">
        <f>Rådata_6000!IS139</f>
        <v>0</v>
      </c>
      <c r="JA277">
        <f>Rådata_6000!IT139</f>
        <v>0</v>
      </c>
      <c r="JB277">
        <f>Rådata_6000!IU139</f>
        <v>0</v>
      </c>
      <c r="JC277">
        <f>Rådata_6000!IV139</f>
        <v>0</v>
      </c>
      <c r="JD277">
        <f>Rådata_6000!IW139</f>
        <v>0</v>
      </c>
      <c r="JE277">
        <f>Rådata_6000!IX139</f>
        <v>0</v>
      </c>
      <c r="JF277">
        <f>Rådata_6000!IY139</f>
        <v>0</v>
      </c>
      <c r="JG277">
        <f>Rådata_6000!IZ139</f>
        <v>0</v>
      </c>
      <c r="JH277">
        <f>Rådata_6000!JA139</f>
        <v>0</v>
      </c>
      <c r="JI277">
        <f>Rådata_6000!JB139</f>
        <v>0</v>
      </c>
      <c r="JJ277">
        <f>Rådata_6000!JC139</f>
        <v>0</v>
      </c>
      <c r="JK277">
        <f>Rådata_6000!JD139</f>
        <v>0</v>
      </c>
      <c r="JL277">
        <f>Rådata_6000!JE139</f>
        <v>0</v>
      </c>
      <c r="JM277">
        <f>Rådata_6000!JF139</f>
        <v>0</v>
      </c>
      <c r="JN277">
        <f>Rådata_6000!JG139</f>
        <v>0</v>
      </c>
      <c r="JO277">
        <f>Rådata_6000!JH139</f>
        <v>0</v>
      </c>
      <c r="JP277">
        <f>Rådata_6000!JI139</f>
        <v>0</v>
      </c>
      <c r="JQ277">
        <f>Rådata_6000!JJ139</f>
        <v>0</v>
      </c>
      <c r="JR277">
        <f>Rådata_6000!JK139</f>
        <v>0</v>
      </c>
      <c r="JS277">
        <f>Rådata_6000!JL139</f>
        <v>0</v>
      </c>
      <c r="JT277">
        <f>Rådata_6000!JM139</f>
        <v>0</v>
      </c>
      <c r="JU277">
        <f>Rådata_6000!JN139</f>
        <v>0</v>
      </c>
      <c r="JV277">
        <f>Rådata_6000!JO139</f>
        <v>0</v>
      </c>
      <c r="JW277">
        <f>Rådata_6000!JP139</f>
        <v>0</v>
      </c>
      <c r="JX277">
        <f>Rådata_6000!JQ139</f>
        <v>0</v>
      </c>
      <c r="JY277">
        <f>Rådata_6000!JR139</f>
        <v>0</v>
      </c>
      <c r="JZ277">
        <f>Rådata_6000!JS139</f>
        <v>0</v>
      </c>
      <c r="KA277">
        <f>Rådata_6000!JT139</f>
        <v>0</v>
      </c>
      <c r="KB277">
        <f>Rådata_6000!JU139</f>
        <v>0</v>
      </c>
      <c r="KC277">
        <f>Rådata_6000!JV139</f>
        <v>0</v>
      </c>
      <c r="KD277">
        <f>Rådata_6000!JW139</f>
        <v>0</v>
      </c>
      <c r="KE277">
        <f>Rådata_6000!JX139</f>
        <v>0</v>
      </c>
      <c r="KF277">
        <f>Rådata_6000!JY139</f>
        <v>0</v>
      </c>
      <c r="KG277">
        <f>Rådata_6000!JZ139</f>
        <v>0</v>
      </c>
      <c r="KH277">
        <f>Rådata_6000!KA139</f>
        <v>0</v>
      </c>
      <c r="KI277">
        <f>Rådata_6000!KB139</f>
        <v>0</v>
      </c>
      <c r="KJ277">
        <f>Rådata_6000!KC139</f>
        <v>0</v>
      </c>
      <c r="KK277">
        <f>Rådata_6000!KD139</f>
        <v>0</v>
      </c>
      <c r="KL277">
        <f>Rådata_6000!KE139</f>
        <v>0</v>
      </c>
      <c r="KM277">
        <f>Rådata_6000!KF139</f>
        <v>0</v>
      </c>
      <c r="KN277">
        <f>Rådata_6000!KG139</f>
        <v>0</v>
      </c>
      <c r="KO277">
        <f>Rådata_6000!KH139</f>
        <v>0</v>
      </c>
      <c r="KP277">
        <f>Rådata_6000!KI139</f>
        <v>0</v>
      </c>
      <c r="KQ277">
        <f>Rådata_6000!KJ139</f>
        <v>0</v>
      </c>
      <c r="KR277">
        <f>Rådata_6000!KK139</f>
        <v>0</v>
      </c>
      <c r="KS277">
        <f>Rådata_6000!KL139</f>
        <v>0</v>
      </c>
      <c r="KT277">
        <f>Rådata_6000!KM139</f>
        <v>0</v>
      </c>
      <c r="KU277">
        <f>Rådata_6000!KN139</f>
        <v>0</v>
      </c>
      <c r="KV277">
        <f>Rådata_6000!KO139</f>
        <v>0</v>
      </c>
      <c r="KW277">
        <f>Rådata_6000!KP139</f>
        <v>0</v>
      </c>
      <c r="KX277">
        <f>Rådata_6000!KQ139</f>
        <v>0</v>
      </c>
      <c r="KY277">
        <f>Rådata_6000!KR139</f>
        <v>0</v>
      </c>
      <c r="KZ277">
        <f>Rådata_6000!KS139</f>
        <v>0</v>
      </c>
      <c r="LA277">
        <f>Rådata_6000!KT139</f>
        <v>0</v>
      </c>
      <c r="LB277">
        <f>Rådata_6000!KU139</f>
        <v>0</v>
      </c>
      <c r="LC277">
        <f>Rådata_6000!KV139</f>
        <v>0</v>
      </c>
      <c r="LD277">
        <f>Rådata_6000!KW139</f>
        <v>0</v>
      </c>
      <c r="LE277">
        <f>Rådata_6000!KX139</f>
        <v>0</v>
      </c>
      <c r="LF277">
        <f>Rådata_6000!KY139</f>
        <v>0</v>
      </c>
      <c r="LG277">
        <f>Rådata_6000!KZ139</f>
        <v>0</v>
      </c>
      <c r="LH277">
        <f>Rådata_6000!LA139</f>
        <v>0</v>
      </c>
      <c r="LI277">
        <f>Rådata_6000!LB139</f>
        <v>0</v>
      </c>
      <c r="LJ277">
        <f>Rådata_6000!LC139</f>
        <v>0</v>
      </c>
      <c r="LK277">
        <f>Rådata_6000!LD139</f>
        <v>0</v>
      </c>
      <c r="LL277">
        <f>Rådata_6000!LE139</f>
        <v>0</v>
      </c>
      <c r="LM277">
        <f>Rådata_6000!LF139</f>
        <v>0</v>
      </c>
      <c r="LN277">
        <f>Rådata_6000!LG139</f>
        <v>0</v>
      </c>
      <c r="LO277">
        <f>Rådata_6000!LH139</f>
        <v>0</v>
      </c>
      <c r="LP277">
        <f>Rådata_6000!LI139</f>
        <v>0</v>
      </c>
      <c r="LQ277">
        <f>Rådata_6000!LJ139</f>
        <v>0</v>
      </c>
      <c r="LR277">
        <f>Rådata_6000!LK139</f>
        <v>0</v>
      </c>
      <c r="LS277">
        <f>Rådata_6000!LL139</f>
        <v>0</v>
      </c>
      <c r="LT277">
        <f>Rådata_6000!LM139</f>
        <v>0</v>
      </c>
      <c r="LU277">
        <f>Rådata_6000!LN139</f>
        <v>0</v>
      </c>
      <c r="LV277">
        <f>Rådata_6000!LO139</f>
        <v>0</v>
      </c>
      <c r="LW277">
        <f>Rådata_6000!LP139</f>
        <v>0</v>
      </c>
      <c r="LX277">
        <f>Rådata_6000!LQ139</f>
        <v>0</v>
      </c>
      <c r="LY277">
        <f>Rådata_6000!LR139</f>
        <v>0</v>
      </c>
      <c r="LZ277">
        <f>Rådata_6000!LS139</f>
        <v>0</v>
      </c>
      <c r="MA277">
        <f>Rådata_6000!LT139</f>
        <v>0</v>
      </c>
      <c r="MB277">
        <f>Rådata_6000!LU139</f>
        <v>0</v>
      </c>
      <c r="MC277">
        <f>Rådata_6000!LV139</f>
        <v>0</v>
      </c>
      <c r="MD277">
        <f>Rådata_6000!LW139</f>
        <v>0</v>
      </c>
      <c r="ME277">
        <f>Rådata_6000!LX139</f>
        <v>0</v>
      </c>
      <c r="MF277">
        <f>Rådata_6000!LY139</f>
        <v>0</v>
      </c>
      <c r="MG277">
        <f>Rådata_6000!LZ139</f>
        <v>0</v>
      </c>
      <c r="MH277">
        <f>Rådata_6000!MA139</f>
        <v>0</v>
      </c>
      <c r="MI277">
        <f>Rådata_6000!MB139</f>
        <v>0</v>
      </c>
      <c r="MJ277">
        <f>Rådata_6000!MC139</f>
        <v>0</v>
      </c>
      <c r="MK277">
        <f>Rådata_6000!MD139</f>
        <v>0</v>
      </c>
      <c r="ML277">
        <f>Rådata_6000!ME139</f>
        <v>0</v>
      </c>
      <c r="MM277">
        <f>Rådata_6000!MF139</f>
        <v>0</v>
      </c>
      <c r="MN277">
        <f>Rådata_6000!MG139</f>
        <v>0</v>
      </c>
      <c r="MO277">
        <f>Rådata_6000!MH139</f>
        <v>0</v>
      </c>
      <c r="MP277">
        <f>Rådata_6000!MI139</f>
        <v>0</v>
      </c>
      <c r="MQ277">
        <f>Rådata_6000!MJ139</f>
        <v>0</v>
      </c>
      <c r="MR277">
        <f>Rådata_6000!MK139</f>
        <v>0</v>
      </c>
      <c r="MS277">
        <f>Rådata_6000!ML139</f>
        <v>0</v>
      </c>
      <c r="MT277">
        <f>Rådata_6000!MM139</f>
        <v>0</v>
      </c>
      <c r="MU277">
        <f>Rådata_6000!MN139</f>
        <v>0</v>
      </c>
      <c r="MV277">
        <f>Rådata_6000!MO139</f>
        <v>0</v>
      </c>
      <c r="MW277">
        <f>Rådata_6000!MP139</f>
        <v>0</v>
      </c>
      <c r="MX277">
        <f>Rådata_6000!MQ139</f>
        <v>0</v>
      </c>
      <c r="MY277">
        <f>Rådata_6000!MR139</f>
        <v>0</v>
      </c>
      <c r="MZ277">
        <f>Rådata_6000!MS139</f>
        <v>0</v>
      </c>
      <c r="NA277">
        <f>Rådata_6000!MT139</f>
        <v>0</v>
      </c>
      <c r="NB277">
        <f>Rådata_6000!MU139</f>
        <v>0</v>
      </c>
      <c r="NC277">
        <f>Rådata_6000!MV139</f>
        <v>0</v>
      </c>
      <c r="ND277">
        <f>Rådata_6000!MW139</f>
        <v>0</v>
      </c>
      <c r="NE277">
        <f>Rådata_6000!MX139</f>
        <v>0</v>
      </c>
      <c r="NF277">
        <f>Rådata_6000!MY139</f>
        <v>0</v>
      </c>
      <c r="NG277">
        <f>Rådata_6000!MZ139</f>
        <v>0</v>
      </c>
      <c r="NH277">
        <f>Rådata_6000!NA139</f>
        <v>0</v>
      </c>
      <c r="NI277">
        <f>Rådata_6000!NB139</f>
        <v>0</v>
      </c>
      <c r="NJ277">
        <f>Rådata_6000!NC139</f>
        <v>0</v>
      </c>
      <c r="NK277">
        <f>Rådata_6000!ND139</f>
        <v>0</v>
      </c>
      <c r="NL277">
        <f>Rådata_6000!NE139</f>
        <v>0</v>
      </c>
      <c r="NM277">
        <f>Rådata_6000!NF139</f>
        <v>0</v>
      </c>
      <c r="NN277">
        <f>Rådata_6000!NG139</f>
        <v>0</v>
      </c>
      <c r="NO277">
        <f>Rådata_6000!NH139</f>
        <v>0</v>
      </c>
      <c r="NP277">
        <f>Rådata_6000!NI139</f>
        <v>0</v>
      </c>
      <c r="NQ277">
        <f>Rådata_6000!NJ139</f>
        <v>0</v>
      </c>
      <c r="NR277">
        <f>Rådata_6000!NK139</f>
        <v>0</v>
      </c>
      <c r="NS277">
        <f>Rådata_6000!NL139</f>
        <v>0</v>
      </c>
      <c r="NT277">
        <f>Rådata_6000!NM139</f>
        <v>0</v>
      </c>
      <c r="NU277">
        <f>Rådata_6000!NN139</f>
        <v>0</v>
      </c>
      <c r="NV277">
        <f>Rådata_6000!NO139</f>
        <v>0</v>
      </c>
      <c r="NW277">
        <f>Rådata_6000!NP139</f>
        <v>0</v>
      </c>
      <c r="NX277">
        <f>Rådata_6000!NQ139</f>
        <v>0</v>
      </c>
      <c r="NY277">
        <f>Rådata_6000!NR139</f>
        <v>0</v>
      </c>
      <c r="NZ277">
        <f>Rådata_6000!NS139</f>
        <v>0</v>
      </c>
      <c r="OA277">
        <f>Rådata_6000!NT139</f>
        <v>0</v>
      </c>
      <c r="OB277">
        <f>Rådata_6000!NU139</f>
        <v>0</v>
      </c>
      <c r="OC277">
        <f>Rådata_6000!NV139</f>
        <v>0</v>
      </c>
      <c r="OD277">
        <f>Rådata_6000!NW139</f>
        <v>0</v>
      </c>
      <c r="OE277">
        <f>Rådata_6000!NX139</f>
        <v>0</v>
      </c>
      <c r="OF277">
        <f>Rådata_6000!NY139</f>
        <v>0</v>
      </c>
      <c r="OG277">
        <f>Rådata_6000!NZ139</f>
        <v>0</v>
      </c>
      <c r="OH277">
        <f>Rådata_6000!OA139</f>
        <v>0</v>
      </c>
      <c r="OI277">
        <f>Rådata_6000!OB139</f>
        <v>0</v>
      </c>
      <c r="OJ277">
        <f>Rådata_6000!OC139</f>
        <v>0</v>
      </c>
      <c r="OK277">
        <f>Rådata_6000!OD139</f>
        <v>0</v>
      </c>
      <c r="OL277">
        <f>Rådata_6000!OE139</f>
        <v>0</v>
      </c>
      <c r="OM277">
        <f>Rådata_6000!OF139</f>
        <v>0</v>
      </c>
      <c r="ON277">
        <f>Rådata_6000!OG139</f>
        <v>0</v>
      </c>
      <c r="OO277">
        <f>Rådata_6000!OH139</f>
        <v>0</v>
      </c>
      <c r="OP277">
        <f>Rådata_6000!OI139</f>
        <v>0</v>
      </c>
      <c r="OQ277">
        <f>Rådata_6000!OJ139</f>
        <v>0</v>
      </c>
      <c r="OR277">
        <f>Rådata_6000!OK139</f>
        <v>0</v>
      </c>
      <c r="OS277">
        <f>Rådata_6000!OL139</f>
        <v>0</v>
      </c>
    </row>
    <row r="278" spans="1:409">
      <c r="A278" t="s">
        <v>475</v>
      </c>
      <c r="J278">
        <f>Rådata_6000!C140</f>
        <v>0</v>
      </c>
      <c r="K278">
        <f>Rådata_6000!D140</f>
        <v>0</v>
      </c>
      <c r="L278">
        <f>Rådata_6000!E140</f>
        <v>0</v>
      </c>
      <c r="M278">
        <f>Rådata_6000!F140</f>
        <v>0</v>
      </c>
      <c r="N278">
        <f>Rådata_6000!G140</f>
        <v>0</v>
      </c>
      <c r="O278">
        <f>Rådata_6000!H140</f>
        <v>0</v>
      </c>
      <c r="P278">
        <f>Rådata_6000!I140</f>
        <v>0</v>
      </c>
      <c r="Q278">
        <f>Rådata_6000!J140</f>
        <v>0</v>
      </c>
      <c r="R278">
        <f>Rådata_6000!K140</f>
        <v>0</v>
      </c>
      <c r="S278">
        <f>Rådata_6000!L140</f>
        <v>0</v>
      </c>
      <c r="T278">
        <f>Rådata_6000!M140</f>
        <v>0</v>
      </c>
      <c r="U278">
        <f>Rådata_6000!N140</f>
        <v>0</v>
      </c>
      <c r="V278">
        <f>Rådata_6000!O140</f>
        <v>0</v>
      </c>
      <c r="W278">
        <f>Rådata_6000!P140</f>
        <v>0</v>
      </c>
      <c r="X278">
        <f>Rådata_6000!Q140</f>
        <v>0</v>
      </c>
      <c r="Y278">
        <f>Rådata_6000!R140</f>
        <v>0</v>
      </c>
      <c r="Z278">
        <f>Rådata_6000!S140</f>
        <v>0</v>
      </c>
      <c r="AA278">
        <f>Rådata_6000!T140</f>
        <v>0</v>
      </c>
      <c r="AB278">
        <f>Rådata_6000!U140</f>
        <v>0</v>
      </c>
      <c r="AC278">
        <f>Rådata_6000!V140</f>
        <v>0</v>
      </c>
      <c r="AD278">
        <f>Rådata_6000!W140</f>
        <v>0</v>
      </c>
      <c r="AE278">
        <f>Rådata_6000!X140</f>
        <v>0</v>
      </c>
      <c r="AF278">
        <f>Rådata_6000!Y140</f>
        <v>0</v>
      </c>
      <c r="AG278">
        <f>Rådata_6000!Z140</f>
        <v>0</v>
      </c>
      <c r="AH278">
        <f>Rådata_6000!AA140</f>
        <v>0</v>
      </c>
      <c r="AI278">
        <f>Rådata_6000!AB140</f>
        <v>0</v>
      </c>
      <c r="AJ278">
        <f>Rådata_6000!AC140</f>
        <v>0</v>
      </c>
      <c r="AK278">
        <f>Rådata_6000!AD140</f>
        <v>0</v>
      </c>
      <c r="AL278">
        <f>Rådata_6000!AE140</f>
        <v>0</v>
      </c>
      <c r="AM278">
        <f>Rådata_6000!AF140</f>
        <v>0</v>
      </c>
      <c r="AN278">
        <f>Rådata_6000!AG140</f>
        <v>0</v>
      </c>
      <c r="AO278">
        <f>Rådata_6000!AH140</f>
        <v>0</v>
      </c>
      <c r="AP278">
        <f>Rådata_6000!AI140</f>
        <v>0</v>
      </c>
      <c r="AQ278">
        <f>Rådata_6000!AJ140</f>
        <v>0</v>
      </c>
      <c r="AR278">
        <f>Rådata_6000!AK140</f>
        <v>0</v>
      </c>
      <c r="AS278">
        <f>Rådata_6000!AL140</f>
        <v>0</v>
      </c>
      <c r="AT278">
        <f>Rådata_6000!AM140</f>
        <v>0</v>
      </c>
      <c r="AU278">
        <f>Rådata_6000!AN140</f>
        <v>0</v>
      </c>
      <c r="AV278">
        <f>Rådata_6000!AO140</f>
        <v>0</v>
      </c>
      <c r="AW278">
        <f>Rådata_6000!AP140</f>
        <v>0</v>
      </c>
      <c r="AX278">
        <f>Rådata_6000!AQ140</f>
        <v>0</v>
      </c>
      <c r="AY278">
        <f>Rådata_6000!AR140</f>
        <v>0</v>
      </c>
      <c r="AZ278">
        <f>Rådata_6000!AS140</f>
        <v>0</v>
      </c>
      <c r="BA278">
        <f>Rådata_6000!AT140</f>
        <v>0</v>
      </c>
      <c r="BB278">
        <f>Rådata_6000!AU140</f>
        <v>0</v>
      </c>
      <c r="BC278">
        <f>Rådata_6000!AV140</f>
        <v>0</v>
      </c>
      <c r="BD278">
        <f>Rådata_6000!AW140</f>
        <v>0</v>
      </c>
      <c r="BE278">
        <f>Rådata_6000!AX140</f>
        <v>0</v>
      </c>
      <c r="BF278">
        <f>Rådata_6000!AY140</f>
        <v>0</v>
      </c>
      <c r="BG278">
        <f>Rådata_6000!AZ140</f>
        <v>0</v>
      </c>
      <c r="BH278">
        <f>Rådata_6000!BA140</f>
        <v>0</v>
      </c>
      <c r="BI278">
        <f>Rådata_6000!BB140</f>
        <v>0</v>
      </c>
      <c r="BJ278">
        <f>Rådata_6000!BC140</f>
        <v>0</v>
      </c>
      <c r="BK278">
        <f>Rådata_6000!BD140</f>
        <v>0</v>
      </c>
      <c r="BL278">
        <f>Rådata_6000!BE140</f>
        <v>0</v>
      </c>
      <c r="BM278">
        <f>Rådata_6000!BF140</f>
        <v>0</v>
      </c>
      <c r="BN278">
        <f>Rådata_6000!BG140</f>
        <v>0</v>
      </c>
      <c r="BO278">
        <f>Rådata_6000!BH140</f>
        <v>0</v>
      </c>
      <c r="BP278">
        <f>Rådata_6000!BI140</f>
        <v>0</v>
      </c>
      <c r="BQ278">
        <f>Rådata_6000!BJ140</f>
        <v>0</v>
      </c>
      <c r="BR278">
        <f>Rådata_6000!BK140</f>
        <v>0</v>
      </c>
      <c r="BS278">
        <f>Rådata_6000!BL140</f>
        <v>0</v>
      </c>
      <c r="BT278">
        <f>Rådata_6000!BM140</f>
        <v>0</v>
      </c>
      <c r="BU278">
        <f>Rådata_6000!BN140</f>
        <v>0</v>
      </c>
      <c r="BV278">
        <f>Rådata_6000!BO140</f>
        <v>0</v>
      </c>
      <c r="BW278">
        <f>Rådata_6000!BP140</f>
        <v>0</v>
      </c>
      <c r="BX278">
        <f>Rådata_6000!BQ140</f>
        <v>0</v>
      </c>
      <c r="BY278">
        <f>Rådata_6000!BR140</f>
        <v>0</v>
      </c>
      <c r="BZ278">
        <f>Rådata_6000!BS140</f>
        <v>0</v>
      </c>
      <c r="CA278">
        <f>Rådata_6000!BT140</f>
        <v>0</v>
      </c>
      <c r="CB278">
        <f>Rådata_6000!BU140</f>
        <v>0</v>
      </c>
      <c r="CC278">
        <f>Rådata_6000!BV140</f>
        <v>0</v>
      </c>
      <c r="CD278">
        <f>Rådata_6000!BW140</f>
        <v>0</v>
      </c>
      <c r="CE278">
        <f>Rådata_6000!BX140</f>
        <v>0</v>
      </c>
      <c r="CF278">
        <f>Rådata_6000!BY140</f>
        <v>0</v>
      </c>
      <c r="CG278">
        <f>Rådata_6000!BZ140</f>
        <v>0</v>
      </c>
      <c r="CH278">
        <f>Rådata_6000!CA140</f>
        <v>0</v>
      </c>
      <c r="CI278">
        <f>Rådata_6000!CB140</f>
        <v>0</v>
      </c>
      <c r="CJ278">
        <f>Rådata_6000!CC140</f>
        <v>0</v>
      </c>
      <c r="CK278">
        <f>Rådata_6000!CD140</f>
        <v>0</v>
      </c>
      <c r="CL278">
        <f>Rådata_6000!CE140</f>
        <v>0</v>
      </c>
      <c r="CM278">
        <f>Rådata_6000!CF140</f>
        <v>0</v>
      </c>
      <c r="CN278">
        <f>Rådata_6000!CG140</f>
        <v>0</v>
      </c>
      <c r="CO278">
        <f>Rådata_6000!CH140</f>
        <v>0</v>
      </c>
      <c r="CP278">
        <f>Rådata_6000!CI140</f>
        <v>0</v>
      </c>
      <c r="CQ278">
        <f>Rådata_6000!CJ140</f>
        <v>0</v>
      </c>
      <c r="CR278">
        <f>Rådata_6000!CK140</f>
        <v>0</v>
      </c>
      <c r="CS278">
        <f>Rådata_6000!CL140</f>
        <v>0</v>
      </c>
      <c r="CT278">
        <f>Rådata_6000!CM140</f>
        <v>0</v>
      </c>
      <c r="CU278">
        <f>Rådata_6000!CN140</f>
        <v>0</v>
      </c>
      <c r="CV278">
        <f>Rådata_6000!CO140</f>
        <v>0</v>
      </c>
      <c r="CW278">
        <f>Rådata_6000!CP140</f>
        <v>0</v>
      </c>
      <c r="CX278">
        <f>Rådata_6000!CQ140</f>
        <v>0</v>
      </c>
      <c r="CY278">
        <f>Rådata_6000!CR140</f>
        <v>0</v>
      </c>
      <c r="CZ278">
        <f>Rådata_6000!CS140</f>
        <v>0</v>
      </c>
      <c r="DA278">
        <f>Rådata_6000!CT140</f>
        <v>0</v>
      </c>
      <c r="DB278">
        <f>Rådata_6000!CU140</f>
        <v>0</v>
      </c>
      <c r="DC278">
        <f>Rådata_6000!CV140</f>
        <v>0</v>
      </c>
      <c r="DD278">
        <f>Rådata_6000!CW140</f>
        <v>0</v>
      </c>
      <c r="DE278">
        <f>Rådata_6000!CX140</f>
        <v>0</v>
      </c>
      <c r="DF278">
        <f>Rådata_6000!CY140</f>
        <v>0</v>
      </c>
      <c r="DG278">
        <f>Rådata_6000!CZ140</f>
        <v>0</v>
      </c>
      <c r="DH278">
        <f>Rådata_6000!DA140</f>
        <v>0</v>
      </c>
      <c r="DI278">
        <f>Rådata_6000!DB140</f>
        <v>0</v>
      </c>
      <c r="DJ278">
        <f>Rådata_6000!DC140</f>
        <v>0</v>
      </c>
      <c r="DK278">
        <f>Rådata_6000!DD140</f>
        <v>0</v>
      </c>
      <c r="DL278">
        <f>Rådata_6000!DE140</f>
        <v>0</v>
      </c>
      <c r="DM278">
        <f>Rådata_6000!DF140</f>
        <v>0</v>
      </c>
      <c r="DN278">
        <f>Rådata_6000!DG140</f>
        <v>0</v>
      </c>
      <c r="DO278">
        <f>Rådata_6000!DH140</f>
        <v>0</v>
      </c>
      <c r="DP278">
        <f>Rådata_6000!DI140</f>
        <v>0</v>
      </c>
      <c r="DQ278">
        <f>Rådata_6000!DJ140</f>
        <v>0</v>
      </c>
      <c r="DR278">
        <f>Rådata_6000!DK140</f>
        <v>0</v>
      </c>
      <c r="DS278">
        <f>Rådata_6000!DL140</f>
        <v>0</v>
      </c>
      <c r="DT278">
        <f>Rådata_6000!DM140</f>
        <v>0</v>
      </c>
      <c r="DU278">
        <f>Rådata_6000!DN140</f>
        <v>0</v>
      </c>
      <c r="DV278">
        <f>Rådata_6000!DO140</f>
        <v>0</v>
      </c>
      <c r="DW278">
        <f>Rådata_6000!DP140</f>
        <v>0</v>
      </c>
      <c r="DX278">
        <f>Rådata_6000!DQ140</f>
        <v>0</v>
      </c>
      <c r="DY278">
        <f>Rådata_6000!DR140</f>
        <v>0</v>
      </c>
      <c r="DZ278">
        <f>Rådata_6000!DS140</f>
        <v>0</v>
      </c>
      <c r="EA278">
        <f>Rådata_6000!DT140</f>
        <v>0</v>
      </c>
      <c r="EB278">
        <f>Rådata_6000!DU140</f>
        <v>0</v>
      </c>
      <c r="EC278">
        <f>Rådata_6000!DV140</f>
        <v>0</v>
      </c>
      <c r="ED278">
        <f>Rådata_6000!DW140</f>
        <v>0</v>
      </c>
      <c r="EE278">
        <f>Rådata_6000!DX140</f>
        <v>0</v>
      </c>
      <c r="EF278">
        <f>Rådata_6000!DY140</f>
        <v>0</v>
      </c>
      <c r="EG278">
        <f>Rådata_6000!DZ140</f>
        <v>0</v>
      </c>
      <c r="EH278">
        <f>Rådata_6000!EA140</f>
        <v>0</v>
      </c>
      <c r="EI278">
        <f>Rådata_6000!EB140</f>
        <v>0</v>
      </c>
      <c r="EJ278">
        <f>Rådata_6000!EC140</f>
        <v>0</v>
      </c>
      <c r="EK278">
        <f>Rådata_6000!ED140</f>
        <v>0</v>
      </c>
      <c r="EL278">
        <f>Rådata_6000!EE140</f>
        <v>0</v>
      </c>
      <c r="EM278">
        <f>Rådata_6000!EF140</f>
        <v>0</v>
      </c>
      <c r="EN278">
        <f>Rådata_6000!EG140</f>
        <v>0</v>
      </c>
      <c r="EO278">
        <f>Rådata_6000!EH140</f>
        <v>0</v>
      </c>
      <c r="EP278">
        <f>Rådata_6000!EI140</f>
        <v>0</v>
      </c>
      <c r="EQ278">
        <f>Rådata_6000!EJ140</f>
        <v>0</v>
      </c>
      <c r="ER278">
        <f>Rådata_6000!EK140</f>
        <v>0</v>
      </c>
      <c r="ES278">
        <f>Rådata_6000!EL140</f>
        <v>0</v>
      </c>
      <c r="ET278">
        <f>Rådata_6000!EM140</f>
        <v>0</v>
      </c>
      <c r="EU278">
        <f>Rådata_6000!EN140</f>
        <v>0</v>
      </c>
      <c r="EV278">
        <f>Rådata_6000!EO140</f>
        <v>0</v>
      </c>
      <c r="EW278">
        <f>Rådata_6000!EP140</f>
        <v>0</v>
      </c>
      <c r="EX278">
        <f>Rådata_6000!EQ140</f>
        <v>0</v>
      </c>
      <c r="EY278">
        <f>Rådata_6000!ER140</f>
        <v>0</v>
      </c>
      <c r="EZ278">
        <f>Rådata_6000!ES140</f>
        <v>0</v>
      </c>
      <c r="FA278">
        <f>Rådata_6000!ET140</f>
        <v>0</v>
      </c>
      <c r="FB278">
        <f>Rådata_6000!EU140</f>
        <v>0</v>
      </c>
      <c r="FC278">
        <f>Rådata_6000!EV140</f>
        <v>0</v>
      </c>
      <c r="FD278">
        <f>Rådata_6000!EW140</f>
        <v>0</v>
      </c>
      <c r="FE278">
        <f>Rådata_6000!EX140</f>
        <v>0</v>
      </c>
      <c r="FF278">
        <f>Rådata_6000!EY140</f>
        <v>0</v>
      </c>
      <c r="FG278">
        <f>Rådata_6000!EZ140</f>
        <v>0</v>
      </c>
      <c r="FH278">
        <f>Rådata_6000!FA140</f>
        <v>0</v>
      </c>
      <c r="FI278">
        <f>Rådata_6000!FB140</f>
        <v>0</v>
      </c>
      <c r="FJ278">
        <f>Rådata_6000!FC140</f>
        <v>0</v>
      </c>
      <c r="FK278">
        <f>Rådata_6000!FD140</f>
        <v>0</v>
      </c>
      <c r="FL278">
        <f>Rådata_6000!FE140</f>
        <v>0</v>
      </c>
      <c r="FM278">
        <f>Rådata_6000!FF140</f>
        <v>0</v>
      </c>
      <c r="FN278">
        <f>Rådata_6000!FG140</f>
        <v>0</v>
      </c>
      <c r="FO278">
        <f>Rådata_6000!FH140</f>
        <v>0</v>
      </c>
      <c r="FP278">
        <f>Rådata_6000!FI140</f>
        <v>0</v>
      </c>
      <c r="FQ278">
        <f>Rådata_6000!FJ140</f>
        <v>0</v>
      </c>
      <c r="FR278">
        <f>Rådata_6000!FK140</f>
        <v>0</v>
      </c>
      <c r="FS278">
        <f>Rådata_6000!FL140</f>
        <v>0</v>
      </c>
      <c r="FT278">
        <f>Rådata_6000!FM140</f>
        <v>0</v>
      </c>
      <c r="FU278">
        <f>Rådata_6000!FN140</f>
        <v>0</v>
      </c>
      <c r="FV278">
        <f>Rådata_6000!FO140</f>
        <v>0</v>
      </c>
      <c r="FW278">
        <f>Rådata_6000!FP140</f>
        <v>0</v>
      </c>
      <c r="FX278">
        <f>Rådata_6000!FQ140</f>
        <v>0</v>
      </c>
      <c r="FY278">
        <f>Rådata_6000!FR140</f>
        <v>0</v>
      </c>
      <c r="FZ278">
        <f>Rådata_6000!FS140</f>
        <v>0</v>
      </c>
      <c r="GA278">
        <f>Rådata_6000!FT140</f>
        <v>0</v>
      </c>
      <c r="GB278">
        <f>Rådata_6000!FU140</f>
        <v>0</v>
      </c>
      <c r="GC278">
        <f>Rådata_6000!FV140</f>
        <v>0</v>
      </c>
      <c r="GD278">
        <f>Rådata_6000!FW140</f>
        <v>0</v>
      </c>
      <c r="GE278">
        <f>Rådata_6000!FX140</f>
        <v>0</v>
      </c>
      <c r="GF278">
        <f>Rådata_6000!FY140</f>
        <v>0</v>
      </c>
      <c r="GG278">
        <f>Rådata_6000!FZ140</f>
        <v>0</v>
      </c>
      <c r="GH278">
        <f>Rådata_6000!GA140</f>
        <v>0</v>
      </c>
      <c r="GI278">
        <f>Rådata_6000!GB140</f>
        <v>0</v>
      </c>
      <c r="GJ278">
        <f>Rådata_6000!GC140</f>
        <v>0</v>
      </c>
      <c r="GK278">
        <f>Rådata_6000!GD140</f>
        <v>0</v>
      </c>
      <c r="GL278">
        <f>Rådata_6000!GE140</f>
        <v>0</v>
      </c>
      <c r="GM278">
        <f>Rådata_6000!GF140</f>
        <v>0</v>
      </c>
      <c r="GN278">
        <f>Rådata_6000!GG140</f>
        <v>0</v>
      </c>
      <c r="GO278">
        <f>Rådata_6000!GH140</f>
        <v>0</v>
      </c>
      <c r="GP278">
        <f>Rådata_6000!GI140</f>
        <v>0</v>
      </c>
      <c r="GQ278">
        <f>Rådata_6000!GJ140</f>
        <v>0</v>
      </c>
      <c r="GR278">
        <f>Rådata_6000!GK140</f>
        <v>0</v>
      </c>
      <c r="GS278">
        <f>Rådata_6000!GL140</f>
        <v>0</v>
      </c>
      <c r="GT278">
        <f>Rådata_6000!GM140</f>
        <v>0</v>
      </c>
      <c r="GU278">
        <f>Rådata_6000!GN140</f>
        <v>0</v>
      </c>
      <c r="GV278">
        <f>Rådata_6000!GO140</f>
        <v>0</v>
      </c>
      <c r="GW278">
        <f>Rådata_6000!GP140</f>
        <v>0</v>
      </c>
      <c r="GX278">
        <f>Rådata_6000!GQ140</f>
        <v>0</v>
      </c>
      <c r="GY278">
        <f>Rådata_6000!GR140</f>
        <v>0</v>
      </c>
      <c r="GZ278">
        <f>Rådata_6000!GS140</f>
        <v>0</v>
      </c>
      <c r="HA278">
        <f>Rådata_6000!GT140</f>
        <v>0</v>
      </c>
      <c r="HB278">
        <f>Rådata_6000!GU140</f>
        <v>0</v>
      </c>
      <c r="HC278">
        <f>Rådata_6000!GV140</f>
        <v>0</v>
      </c>
      <c r="HD278">
        <f>Rådata_6000!GW140</f>
        <v>0</v>
      </c>
      <c r="HE278">
        <f>Rådata_6000!GX140</f>
        <v>0</v>
      </c>
      <c r="HF278">
        <f>Rådata_6000!GY140</f>
        <v>0</v>
      </c>
      <c r="HG278">
        <f>Rådata_6000!GZ140</f>
        <v>0</v>
      </c>
      <c r="HH278">
        <f>Rådata_6000!HA140</f>
        <v>0</v>
      </c>
      <c r="HI278">
        <f>Rådata_6000!HB140</f>
        <v>0</v>
      </c>
      <c r="HJ278">
        <f>Rådata_6000!HC140</f>
        <v>0</v>
      </c>
      <c r="HK278">
        <f>Rådata_6000!HD140</f>
        <v>0</v>
      </c>
      <c r="HL278">
        <f>Rådata_6000!HE140</f>
        <v>0</v>
      </c>
      <c r="HM278">
        <f>Rådata_6000!HF140</f>
        <v>0</v>
      </c>
      <c r="HN278">
        <f>Rådata_6000!HG140</f>
        <v>0</v>
      </c>
      <c r="HO278">
        <f>Rådata_6000!HH140</f>
        <v>0</v>
      </c>
      <c r="HP278">
        <f>Rådata_6000!HI140</f>
        <v>0</v>
      </c>
      <c r="HQ278">
        <f>Rådata_6000!HJ140</f>
        <v>0</v>
      </c>
      <c r="HR278">
        <f>Rådata_6000!HK140</f>
        <v>0</v>
      </c>
      <c r="HS278">
        <f>Rådata_6000!HL140</f>
        <v>0</v>
      </c>
      <c r="HT278">
        <f>Rådata_6000!HM140</f>
        <v>0</v>
      </c>
      <c r="HU278">
        <f>Rådata_6000!HN140</f>
        <v>0</v>
      </c>
      <c r="HV278">
        <f>Rådata_6000!HO140</f>
        <v>0</v>
      </c>
      <c r="HW278">
        <f>Rådata_6000!HP140</f>
        <v>0</v>
      </c>
      <c r="HX278">
        <f>Rådata_6000!HQ140</f>
        <v>0</v>
      </c>
      <c r="HY278">
        <f>Rådata_6000!HR140</f>
        <v>0</v>
      </c>
      <c r="HZ278">
        <f>Rådata_6000!HS140</f>
        <v>0</v>
      </c>
      <c r="IA278">
        <f>Rådata_6000!HT140</f>
        <v>0</v>
      </c>
      <c r="IB278">
        <f>Rådata_6000!HU140</f>
        <v>0</v>
      </c>
      <c r="IC278">
        <f>Rådata_6000!HV140</f>
        <v>0</v>
      </c>
      <c r="ID278">
        <f>Rådata_6000!HW140</f>
        <v>0</v>
      </c>
      <c r="IE278">
        <f>Rådata_6000!HX140</f>
        <v>0</v>
      </c>
      <c r="IF278">
        <f>Rådata_6000!HY140</f>
        <v>0</v>
      </c>
      <c r="IG278">
        <f>Rådata_6000!HZ140</f>
        <v>0</v>
      </c>
      <c r="IH278">
        <f>Rådata_6000!IA140</f>
        <v>0</v>
      </c>
      <c r="II278">
        <f>Rådata_6000!IB140</f>
        <v>0</v>
      </c>
      <c r="IJ278">
        <f>Rådata_6000!IC140</f>
        <v>0</v>
      </c>
      <c r="IK278">
        <f>Rådata_6000!ID140</f>
        <v>0</v>
      </c>
      <c r="IL278">
        <f>Rådata_6000!IE140</f>
        <v>0</v>
      </c>
      <c r="IM278">
        <f>Rådata_6000!IF140</f>
        <v>0</v>
      </c>
      <c r="IN278">
        <f>Rådata_6000!IG140</f>
        <v>0</v>
      </c>
      <c r="IO278">
        <f>Rådata_6000!IH140</f>
        <v>0</v>
      </c>
      <c r="IP278">
        <f>Rådata_6000!II140</f>
        <v>0</v>
      </c>
      <c r="IQ278">
        <f>Rådata_6000!IJ140</f>
        <v>0</v>
      </c>
      <c r="IR278">
        <f>Rådata_6000!IK140</f>
        <v>0</v>
      </c>
      <c r="IS278">
        <f>Rådata_6000!IL140</f>
        <v>0</v>
      </c>
      <c r="IT278">
        <f>Rådata_6000!IM140</f>
        <v>0</v>
      </c>
      <c r="IU278">
        <f>Rådata_6000!IN140</f>
        <v>0</v>
      </c>
      <c r="IV278">
        <f>Rådata_6000!IO140</f>
        <v>0</v>
      </c>
      <c r="IW278">
        <f>Rådata_6000!IP140</f>
        <v>0</v>
      </c>
      <c r="IX278">
        <f>Rådata_6000!IQ140</f>
        <v>0</v>
      </c>
      <c r="IY278">
        <f>Rådata_6000!IR140</f>
        <v>0</v>
      </c>
      <c r="IZ278">
        <f>Rådata_6000!IS140</f>
        <v>0</v>
      </c>
      <c r="JA278">
        <f>Rådata_6000!IT140</f>
        <v>0</v>
      </c>
      <c r="JB278">
        <f>Rådata_6000!IU140</f>
        <v>0</v>
      </c>
      <c r="JC278">
        <f>Rådata_6000!IV140</f>
        <v>0</v>
      </c>
      <c r="JD278">
        <f>Rådata_6000!IW140</f>
        <v>0</v>
      </c>
      <c r="JE278">
        <f>Rådata_6000!IX140</f>
        <v>0</v>
      </c>
      <c r="JF278">
        <f>Rådata_6000!IY140</f>
        <v>0</v>
      </c>
      <c r="JG278">
        <f>Rådata_6000!IZ140</f>
        <v>0</v>
      </c>
      <c r="JH278">
        <f>Rådata_6000!JA140</f>
        <v>0</v>
      </c>
      <c r="JI278">
        <f>Rådata_6000!JB140</f>
        <v>0</v>
      </c>
      <c r="JJ278">
        <f>Rådata_6000!JC140</f>
        <v>0</v>
      </c>
      <c r="JK278">
        <f>Rådata_6000!JD140</f>
        <v>0</v>
      </c>
      <c r="JL278">
        <f>Rådata_6000!JE140</f>
        <v>0</v>
      </c>
      <c r="JM278">
        <f>Rådata_6000!JF140</f>
        <v>0</v>
      </c>
      <c r="JN278">
        <f>Rådata_6000!JG140</f>
        <v>0</v>
      </c>
      <c r="JO278">
        <f>Rådata_6000!JH140</f>
        <v>0</v>
      </c>
      <c r="JP278">
        <f>Rådata_6000!JI140</f>
        <v>0</v>
      </c>
      <c r="JQ278">
        <f>Rådata_6000!JJ140</f>
        <v>0</v>
      </c>
      <c r="JR278">
        <f>Rådata_6000!JK140</f>
        <v>0</v>
      </c>
      <c r="JS278">
        <f>Rådata_6000!JL140</f>
        <v>0</v>
      </c>
      <c r="JT278">
        <f>Rådata_6000!JM140</f>
        <v>0</v>
      </c>
      <c r="JU278">
        <f>Rådata_6000!JN140</f>
        <v>0</v>
      </c>
      <c r="JV278">
        <f>Rådata_6000!JO140</f>
        <v>0</v>
      </c>
      <c r="JW278">
        <f>Rådata_6000!JP140</f>
        <v>0</v>
      </c>
      <c r="JX278">
        <f>Rådata_6000!JQ140</f>
        <v>0</v>
      </c>
      <c r="JY278">
        <f>Rådata_6000!JR140</f>
        <v>0</v>
      </c>
      <c r="JZ278">
        <f>Rådata_6000!JS140</f>
        <v>0</v>
      </c>
      <c r="KA278">
        <f>Rådata_6000!JT140</f>
        <v>0</v>
      </c>
      <c r="KB278">
        <f>Rådata_6000!JU140</f>
        <v>0</v>
      </c>
      <c r="KC278">
        <f>Rådata_6000!JV140</f>
        <v>0</v>
      </c>
      <c r="KD278">
        <f>Rådata_6000!JW140</f>
        <v>0</v>
      </c>
      <c r="KE278">
        <f>Rådata_6000!JX140</f>
        <v>0</v>
      </c>
      <c r="KF278">
        <f>Rådata_6000!JY140</f>
        <v>0</v>
      </c>
      <c r="KG278">
        <f>Rådata_6000!JZ140</f>
        <v>0</v>
      </c>
      <c r="KH278">
        <f>Rådata_6000!KA140</f>
        <v>0</v>
      </c>
      <c r="KI278">
        <f>Rådata_6000!KB140</f>
        <v>0</v>
      </c>
      <c r="KJ278">
        <f>Rådata_6000!KC140</f>
        <v>0</v>
      </c>
      <c r="KK278">
        <f>Rådata_6000!KD140</f>
        <v>0</v>
      </c>
      <c r="KL278">
        <f>Rådata_6000!KE140</f>
        <v>0</v>
      </c>
      <c r="KM278">
        <f>Rådata_6000!KF140</f>
        <v>0</v>
      </c>
      <c r="KN278">
        <f>Rådata_6000!KG140</f>
        <v>0</v>
      </c>
      <c r="KO278">
        <f>Rådata_6000!KH140</f>
        <v>0</v>
      </c>
      <c r="KP278">
        <f>Rådata_6000!KI140</f>
        <v>0</v>
      </c>
      <c r="KQ278">
        <f>Rådata_6000!KJ140</f>
        <v>0</v>
      </c>
      <c r="KR278">
        <f>Rådata_6000!KK140</f>
        <v>0</v>
      </c>
      <c r="KS278">
        <f>Rådata_6000!KL140</f>
        <v>0</v>
      </c>
      <c r="KT278">
        <f>Rådata_6000!KM140</f>
        <v>0</v>
      </c>
      <c r="KU278">
        <f>Rådata_6000!KN140</f>
        <v>0</v>
      </c>
      <c r="KV278">
        <f>Rådata_6000!KO140</f>
        <v>0</v>
      </c>
      <c r="KW278">
        <f>Rådata_6000!KP140</f>
        <v>0</v>
      </c>
      <c r="KX278">
        <f>Rådata_6000!KQ140</f>
        <v>0</v>
      </c>
      <c r="KY278">
        <f>Rådata_6000!KR140</f>
        <v>0</v>
      </c>
      <c r="KZ278">
        <f>Rådata_6000!KS140</f>
        <v>0</v>
      </c>
      <c r="LA278">
        <f>Rådata_6000!KT140</f>
        <v>0</v>
      </c>
      <c r="LB278">
        <f>Rådata_6000!KU140</f>
        <v>0</v>
      </c>
      <c r="LC278">
        <f>Rådata_6000!KV140</f>
        <v>0</v>
      </c>
      <c r="LD278">
        <f>Rådata_6000!KW140</f>
        <v>0</v>
      </c>
      <c r="LE278">
        <f>Rådata_6000!KX140</f>
        <v>0</v>
      </c>
      <c r="LF278">
        <f>Rådata_6000!KY140</f>
        <v>0</v>
      </c>
      <c r="LG278">
        <f>Rådata_6000!KZ140</f>
        <v>0</v>
      </c>
      <c r="LH278">
        <f>Rådata_6000!LA140</f>
        <v>0</v>
      </c>
      <c r="LI278">
        <f>Rådata_6000!LB140</f>
        <v>0</v>
      </c>
      <c r="LJ278">
        <f>Rådata_6000!LC140</f>
        <v>0</v>
      </c>
      <c r="LK278">
        <f>Rådata_6000!LD140</f>
        <v>0</v>
      </c>
      <c r="LL278">
        <f>Rådata_6000!LE140</f>
        <v>0</v>
      </c>
      <c r="LM278">
        <f>Rådata_6000!LF140</f>
        <v>0</v>
      </c>
      <c r="LN278">
        <f>Rådata_6000!LG140</f>
        <v>0</v>
      </c>
      <c r="LO278">
        <f>Rådata_6000!LH140</f>
        <v>0</v>
      </c>
      <c r="LP278">
        <f>Rådata_6000!LI140</f>
        <v>0</v>
      </c>
      <c r="LQ278">
        <f>Rådata_6000!LJ140</f>
        <v>0</v>
      </c>
      <c r="LR278">
        <f>Rådata_6000!LK140</f>
        <v>0</v>
      </c>
      <c r="LS278">
        <f>Rådata_6000!LL140</f>
        <v>0</v>
      </c>
      <c r="LT278">
        <f>Rådata_6000!LM140</f>
        <v>0</v>
      </c>
      <c r="LU278">
        <f>Rådata_6000!LN140</f>
        <v>0</v>
      </c>
      <c r="LV278">
        <f>Rådata_6000!LO140</f>
        <v>0</v>
      </c>
      <c r="LW278">
        <f>Rådata_6000!LP140</f>
        <v>0</v>
      </c>
      <c r="LX278">
        <f>Rådata_6000!LQ140</f>
        <v>0</v>
      </c>
      <c r="LY278">
        <f>Rådata_6000!LR140</f>
        <v>0</v>
      </c>
      <c r="LZ278">
        <f>Rådata_6000!LS140</f>
        <v>0</v>
      </c>
      <c r="MA278">
        <f>Rådata_6000!LT140</f>
        <v>0</v>
      </c>
      <c r="MB278">
        <f>Rådata_6000!LU140</f>
        <v>0</v>
      </c>
      <c r="MC278">
        <f>Rådata_6000!LV140</f>
        <v>0</v>
      </c>
      <c r="MD278">
        <f>Rådata_6000!LW140</f>
        <v>0</v>
      </c>
      <c r="ME278">
        <f>Rådata_6000!LX140</f>
        <v>0</v>
      </c>
      <c r="MF278">
        <f>Rådata_6000!LY140</f>
        <v>0</v>
      </c>
      <c r="MG278">
        <f>Rådata_6000!LZ140</f>
        <v>0</v>
      </c>
      <c r="MH278">
        <f>Rådata_6000!MA140</f>
        <v>0</v>
      </c>
      <c r="MI278">
        <f>Rådata_6000!MB140</f>
        <v>0</v>
      </c>
      <c r="MJ278">
        <f>Rådata_6000!MC140</f>
        <v>0</v>
      </c>
      <c r="MK278">
        <f>Rådata_6000!MD140</f>
        <v>0</v>
      </c>
      <c r="ML278">
        <f>Rådata_6000!ME140</f>
        <v>0</v>
      </c>
      <c r="MM278">
        <f>Rådata_6000!MF140</f>
        <v>0</v>
      </c>
      <c r="MN278">
        <f>Rådata_6000!MG140</f>
        <v>0</v>
      </c>
      <c r="MO278">
        <f>Rådata_6000!MH140</f>
        <v>0</v>
      </c>
      <c r="MP278">
        <f>Rådata_6000!MI140</f>
        <v>0</v>
      </c>
      <c r="MQ278">
        <f>Rådata_6000!MJ140</f>
        <v>0</v>
      </c>
      <c r="MR278">
        <f>Rådata_6000!MK140</f>
        <v>0</v>
      </c>
      <c r="MS278">
        <f>Rådata_6000!ML140</f>
        <v>0</v>
      </c>
      <c r="MT278">
        <f>Rådata_6000!MM140</f>
        <v>0</v>
      </c>
      <c r="MU278">
        <f>Rådata_6000!MN140</f>
        <v>0</v>
      </c>
      <c r="MV278">
        <f>Rådata_6000!MO140</f>
        <v>0</v>
      </c>
      <c r="MW278">
        <f>Rådata_6000!MP140</f>
        <v>0</v>
      </c>
      <c r="MX278">
        <f>Rådata_6000!MQ140</f>
        <v>0</v>
      </c>
      <c r="MY278">
        <f>Rådata_6000!MR140</f>
        <v>0</v>
      </c>
      <c r="MZ278">
        <f>Rådata_6000!MS140</f>
        <v>0</v>
      </c>
      <c r="NA278">
        <f>Rådata_6000!MT140</f>
        <v>0</v>
      </c>
      <c r="NB278">
        <f>Rådata_6000!MU140</f>
        <v>0</v>
      </c>
      <c r="NC278">
        <f>Rådata_6000!MV140</f>
        <v>0</v>
      </c>
      <c r="ND278">
        <f>Rådata_6000!MW140</f>
        <v>0</v>
      </c>
      <c r="NE278">
        <f>Rådata_6000!MX140</f>
        <v>0</v>
      </c>
      <c r="NF278">
        <f>Rådata_6000!MY140</f>
        <v>0</v>
      </c>
      <c r="NG278">
        <f>Rådata_6000!MZ140</f>
        <v>0</v>
      </c>
      <c r="NH278">
        <f>Rådata_6000!NA140</f>
        <v>0</v>
      </c>
      <c r="NI278">
        <f>Rådata_6000!NB140</f>
        <v>0</v>
      </c>
      <c r="NJ278">
        <f>Rådata_6000!NC140</f>
        <v>0</v>
      </c>
      <c r="NK278">
        <f>Rådata_6000!ND140</f>
        <v>0</v>
      </c>
      <c r="NL278">
        <f>Rådata_6000!NE140</f>
        <v>0</v>
      </c>
      <c r="NM278">
        <f>Rådata_6000!NF140</f>
        <v>0</v>
      </c>
      <c r="NN278">
        <f>Rådata_6000!NG140</f>
        <v>0</v>
      </c>
      <c r="NO278">
        <f>Rådata_6000!NH140</f>
        <v>0</v>
      </c>
      <c r="NP278">
        <f>Rådata_6000!NI140</f>
        <v>0</v>
      </c>
      <c r="NQ278">
        <f>Rådata_6000!NJ140</f>
        <v>0</v>
      </c>
      <c r="NR278">
        <f>Rådata_6000!NK140</f>
        <v>0</v>
      </c>
      <c r="NS278">
        <f>Rådata_6000!NL140</f>
        <v>0</v>
      </c>
      <c r="NT278">
        <f>Rådata_6000!NM140</f>
        <v>0</v>
      </c>
      <c r="NU278">
        <f>Rådata_6000!NN140</f>
        <v>0</v>
      </c>
      <c r="NV278">
        <f>Rådata_6000!NO140</f>
        <v>0</v>
      </c>
      <c r="NW278">
        <f>Rådata_6000!NP140</f>
        <v>0</v>
      </c>
      <c r="NX278">
        <f>Rådata_6000!NQ140</f>
        <v>0</v>
      </c>
      <c r="NY278">
        <f>Rådata_6000!NR140</f>
        <v>0</v>
      </c>
      <c r="NZ278">
        <f>Rådata_6000!NS140</f>
        <v>0</v>
      </c>
      <c r="OA278">
        <f>Rådata_6000!NT140</f>
        <v>0</v>
      </c>
      <c r="OB278">
        <f>Rådata_6000!NU140</f>
        <v>0</v>
      </c>
      <c r="OC278">
        <f>Rådata_6000!NV140</f>
        <v>0</v>
      </c>
      <c r="OD278">
        <f>Rådata_6000!NW140</f>
        <v>0</v>
      </c>
      <c r="OE278">
        <f>Rådata_6000!NX140</f>
        <v>0</v>
      </c>
      <c r="OF278">
        <f>Rådata_6000!NY140</f>
        <v>0</v>
      </c>
      <c r="OG278">
        <f>Rådata_6000!NZ140</f>
        <v>0</v>
      </c>
      <c r="OH278">
        <f>Rådata_6000!OA140</f>
        <v>0</v>
      </c>
      <c r="OI278">
        <f>Rådata_6000!OB140</f>
        <v>0</v>
      </c>
      <c r="OJ278">
        <f>Rådata_6000!OC140</f>
        <v>0</v>
      </c>
      <c r="OK278">
        <f>Rådata_6000!OD140</f>
        <v>0</v>
      </c>
      <c r="OL278">
        <f>Rådata_6000!OE140</f>
        <v>0</v>
      </c>
      <c r="OM278">
        <f>Rådata_6000!OF140</f>
        <v>0</v>
      </c>
      <c r="ON278">
        <f>Rådata_6000!OG140</f>
        <v>0</v>
      </c>
      <c r="OO278">
        <f>Rådata_6000!OH140</f>
        <v>0</v>
      </c>
      <c r="OP278">
        <f>Rådata_6000!OI140</f>
        <v>0</v>
      </c>
      <c r="OQ278">
        <f>Rådata_6000!OJ140</f>
        <v>0</v>
      </c>
      <c r="OR278">
        <f>Rådata_6000!OK140</f>
        <v>0</v>
      </c>
      <c r="OS278">
        <f>Rådata_6000!OL140</f>
        <v>0</v>
      </c>
    </row>
    <row r="279" spans="1:409">
      <c r="A279" t="s">
        <v>476</v>
      </c>
      <c r="J279">
        <f>Rådata_6000!C141</f>
        <v>0</v>
      </c>
      <c r="K279">
        <f>Rådata_6000!D141</f>
        <v>0</v>
      </c>
      <c r="L279">
        <f>Rådata_6000!E141</f>
        <v>0</v>
      </c>
      <c r="M279">
        <f>Rådata_6000!F141</f>
        <v>0</v>
      </c>
      <c r="N279">
        <f>Rådata_6000!G141</f>
        <v>0</v>
      </c>
      <c r="O279">
        <f>Rådata_6000!H141</f>
        <v>0</v>
      </c>
      <c r="P279">
        <f>Rådata_6000!I141</f>
        <v>0</v>
      </c>
      <c r="Q279">
        <f>Rådata_6000!J141</f>
        <v>0</v>
      </c>
      <c r="R279">
        <f>Rådata_6000!K141</f>
        <v>0</v>
      </c>
      <c r="S279">
        <f>Rådata_6000!L141</f>
        <v>0</v>
      </c>
      <c r="T279">
        <f>Rådata_6000!M141</f>
        <v>0</v>
      </c>
      <c r="U279">
        <f>Rådata_6000!N141</f>
        <v>0</v>
      </c>
      <c r="V279">
        <f>Rådata_6000!O141</f>
        <v>0</v>
      </c>
      <c r="W279">
        <f>Rådata_6000!P141</f>
        <v>0</v>
      </c>
      <c r="X279">
        <f>Rådata_6000!Q141</f>
        <v>0</v>
      </c>
      <c r="Y279">
        <f>Rådata_6000!R141</f>
        <v>0</v>
      </c>
      <c r="Z279">
        <f>Rådata_6000!S141</f>
        <v>0</v>
      </c>
      <c r="AA279">
        <f>Rådata_6000!T141</f>
        <v>0</v>
      </c>
      <c r="AB279">
        <f>Rådata_6000!U141</f>
        <v>0</v>
      </c>
      <c r="AC279">
        <f>Rådata_6000!V141</f>
        <v>0</v>
      </c>
      <c r="AD279">
        <f>Rådata_6000!W141</f>
        <v>0</v>
      </c>
      <c r="AE279">
        <f>Rådata_6000!X141</f>
        <v>0</v>
      </c>
      <c r="AF279">
        <f>Rådata_6000!Y141</f>
        <v>0</v>
      </c>
      <c r="AG279">
        <f>Rådata_6000!Z141</f>
        <v>0</v>
      </c>
      <c r="AH279">
        <f>Rådata_6000!AA141</f>
        <v>0</v>
      </c>
      <c r="AI279">
        <f>Rådata_6000!AB141</f>
        <v>0</v>
      </c>
      <c r="AJ279">
        <f>Rådata_6000!AC141</f>
        <v>0</v>
      </c>
      <c r="AK279">
        <f>Rådata_6000!AD141</f>
        <v>0</v>
      </c>
      <c r="AL279">
        <f>Rådata_6000!AE141</f>
        <v>0</v>
      </c>
      <c r="AM279">
        <f>Rådata_6000!AF141</f>
        <v>0</v>
      </c>
      <c r="AN279">
        <f>Rådata_6000!AG141</f>
        <v>0</v>
      </c>
      <c r="AO279">
        <f>Rådata_6000!AH141</f>
        <v>0</v>
      </c>
      <c r="AP279">
        <f>Rådata_6000!AI141</f>
        <v>0</v>
      </c>
      <c r="AQ279">
        <f>Rådata_6000!AJ141</f>
        <v>0</v>
      </c>
      <c r="AR279">
        <f>Rådata_6000!AK141</f>
        <v>0</v>
      </c>
      <c r="AS279">
        <f>Rådata_6000!AL141</f>
        <v>0</v>
      </c>
      <c r="AT279">
        <f>Rådata_6000!AM141</f>
        <v>0</v>
      </c>
      <c r="AU279">
        <f>Rådata_6000!AN141</f>
        <v>0</v>
      </c>
      <c r="AV279">
        <f>Rådata_6000!AO141</f>
        <v>0</v>
      </c>
      <c r="AW279">
        <f>Rådata_6000!AP141</f>
        <v>0</v>
      </c>
      <c r="AX279">
        <f>Rådata_6000!AQ141</f>
        <v>0</v>
      </c>
      <c r="AY279">
        <f>Rådata_6000!AR141</f>
        <v>0</v>
      </c>
      <c r="AZ279">
        <f>Rådata_6000!AS141</f>
        <v>0</v>
      </c>
      <c r="BA279">
        <f>Rådata_6000!AT141</f>
        <v>0</v>
      </c>
      <c r="BB279">
        <f>Rådata_6000!AU141</f>
        <v>0</v>
      </c>
      <c r="BC279">
        <f>Rådata_6000!AV141</f>
        <v>0</v>
      </c>
      <c r="BD279">
        <f>Rådata_6000!AW141</f>
        <v>0</v>
      </c>
      <c r="BE279">
        <f>Rådata_6000!AX141</f>
        <v>0</v>
      </c>
      <c r="BF279">
        <f>Rådata_6000!AY141</f>
        <v>0</v>
      </c>
      <c r="BG279">
        <f>Rådata_6000!AZ141</f>
        <v>0</v>
      </c>
      <c r="BH279">
        <f>Rådata_6000!BA141</f>
        <v>0</v>
      </c>
      <c r="BI279">
        <f>Rådata_6000!BB141</f>
        <v>0</v>
      </c>
      <c r="BJ279">
        <f>Rådata_6000!BC141</f>
        <v>0</v>
      </c>
      <c r="BK279">
        <f>Rådata_6000!BD141</f>
        <v>0</v>
      </c>
      <c r="BL279">
        <f>Rådata_6000!BE141</f>
        <v>0</v>
      </c>
      <c r="BM279">
        <f>Rådata_6000!BF141</f>
        <v>0</v>
      </c>
      <c r="BN279">
        <f>Rådata_6000!BG141</f>
        <v>0</v>
      </c>
      <c r="BO279">
        <f>Rådata_6000!BH141</f>
        <v>0</v>
      </c>
      <c r="BP279">
        <f>Rådata_6000!BI141</f>
        <v>0</v>
      </c>
      <c r="BQ279">
        <f>Rådata_6000!BJ141</f>
        <v>0</v>
      </c>
      <c r="BR279">
        <f>Rådata_6000!BK141</f>
        <v>0</v>
      </c>
      <c r="BS279">
        <f>Rådata_6000!BL141</f>
        <v>0</v>
      </c>
      <c r="BT279">
        <f>Rådata_6000!BM141</f>
        <v>0</v>
      </c>
      <c r="BU279">
        <f>Rådata_6000!BN141</f>
        <v>0</v>
      </c>
      <c r="BV279">
        <f>Rådata_6000!BO141</f>
        <v>0</v>
      </c>
      <c r="BW279">
        <f>Rådata_6000!BP141</f>
        <v>0</v>
      </c>
      <c r="BX279">
        <f>Rådata_6000!BQ141</f>
        <v>0</v>
      </c>
      <c r="BY279">
        <f>Rådata_6000!BR141</f>
        <v>0</v>
      </c>
      <c r="BZ279">
        <f>Rådata_6000!BS141</f>
        <v>0</v>
      </c>
      <c r="CA279">
        <f>Rådata_6000!BT141</f>
        <v>0</v>
      </c>
      <c r="CB279">
        <f>Rådata_6000!BU141</f>
        <v>0</v>
      </c>
      <c r="CC279">
        <f>Rådata_6000!BV141</f>
        <v>0</v>
      </c>
      <c r="CD279">
        <f>Rådata_6000!BW141</f>
        <v>0</v>
      </c>
      <c r="CE279">
        <f>Rådata_6000!BX141</f>
        <v>0</v>
      </c>
      <c r="CF279">
        <f>Rådata_6000!BY141</f>
        <v>0</v>
      </c>
      <c r="CG279">
        <f>Rådata_6000!BZ141</f>
        <v>0</v>
      </c>
      <c r="CH279">
        <f>Rådata_6000!CA141</f>
        <v>0</v>
      </c>
      <c r="CI279">
        <f>Rådata_6000!CB141</f>
        <v>0</v>
      </c>
      <c r="CJ279">
        <f>Rådata_6000!CC141</f>
        <v>0</v>
      </c>
      <c r="CK279">
        <f>Rådata_6000!CD141</f>
        <v>0</v>
      </c>
      <c r="CL279">
        <f>Rådata_6000!CE141</f>
        <v>0</v>
      </c>
      <c r="CM279">
        <f>Rådata_6000!CF141</f>
        <v>0</v>
      </c>
      <c r="CN279">
        <f>Rådata_6000!CG141</f>
        <v>0</v>
      </c>
      <c r="CO279">
        <f>Rådata_6000!CH141</f>
        <v>0</v>
      </c>
      <c r="CP279">
        <f>Rådata_6000!CI141</f>
        <v>0</v>
      </c>
      <c r="CQ279">
        <f>Rådata_6000!CJ141</f>
        <v>0</v>
      </c>
      <c r="CR279">
        <f>Rådata_6000!CK141</f>
        <v>0</v>
      </c>
      <c r="CS279">
        <f>Rådata_6000!CL141</f>
        <v>0</v>
      </c>
      <c r="CT279">
        <f>Rådata_6000!CM141</f>
        <v>0</v>
      </c>
      <c r="CU279">
        <f>Rådata_6000!CN141</f>
        <v>0</v>
      </c>
      <c r="CV279">
        <f>Rådata_6000!CO141</f>
        <v>0</v>
      </c>
      <c r="CW279">
        <f>Rådata_6000!CP141</f>
        <v>0</v>
      </c>
      <c r="CX279">
        <f>Rådata_6000!CQ141</f>
        <v>0</v>
      </c>
      <c r="CY279">
        <f>Rådata_6000!CR141</f>
        <v>0</v>
      </c>
      <c r="CZ279">
        <f>Rådata_6000!CS141</f>
        <v>0</v>
      </c>
      <c r="DA279">
        <f>Rådata_6000!CT141</f>
        <v>0</v>
      </c>
      <c r="DB279">
        <f>Rådata_6000!CU141</f>
        <v>0</v>
      </c>
      <c r="DC279">
        <f>Rådata_6000!CV141</f>
        <v>0</v>
      </c>
      <c r="DD279">
        <f>Rådata_6000!CW141</f>
        <v>0</v>
      </c>
      <c r="DE279">
        <f>Rådata_6000!CX141</f>
        <v>0</v>
      </c>
      <c r="DF279">
        <f>Rådata_6000!CY141</f>
        <v>0</v>
      </c>
      <c r="DG279">
        <f>Rådata_6000!CZ141</f>
        <v>0</v>
      </c>
      <c r="DH279">
        <f>Rådata_6000!DA141</f>
        <v>0</v>
      </c>
      <c r="DI279">
        <f>Rådata_6000!DB141</f>
        <v>0</v>
      </c>
      <c r="DJ279">
        <f>Rådata_6000!DC141</f>
        <v>0</v>
      </c>
      <c r="DK279">
        <f>Rådata_6000!DD141</f>
        <v>0</v>
      </c>
      <c r="DL279">
        <f>Rådata_6000!DE141</f>
        <v>0</v>
      </c>
      <c r="DM279">
        <f>Rådata_6000!DF141</f>
        <v>0</v>
      </c>
      <c r="DN279">
        <f>Rådata_6000!DG141</f>
        <v>0</v>
      </c>
      <c r="DO279">
        <f>Rådata_6000!DH141</f>
        <v>0</v>
      </c>
      <c r="DP279">
        <f>Rådata_6000!DI141</f>
        <v>0</v>
      </c>
      <c r="DQ279">
        <f>Rådata_6000!DJ141</f>
        <v>0</v>
      </c>
      <c r="DR279">
        <f>Rådata_6000!DK141</f>
        <v>0</v>
      </c>
      <c r="DS279">
        <f>Rådata_6000!DL141</f>
        <v>0</v>
      </c>
      <c r="DT279">
        <f>Rådata_6000!DM141</f>
        <v>0</v>
      </c>
      <c r="DU279">
        <f>Rådata_6000!DN141</f>
        <v>0</v>
      </c>
      <c r="DV279">
        <f>Rådata_6000!DO141</f>
        <v>0</v>
      </c>
      <c r="DW279">
        <f>Rådata_6000!DP141</f>
        <v>0</v>
      </c>
      <c r="DX279">
        <f>Rådata_6000!DQ141</f>
        <v>0</v>
      </c>
      <c r="DY279">
        <f>Rådata_6000!DR141</f>
        <v>0</v>
      </c>
      <c r="DZ279">
        <f>Rådata_6000!DS141</f>
        <v>0</v>
      </c>
      <c r="EA279">
        <f>Rådata_6000!DT141</f>
        <v>0</v>
      </c>
      <c r="EB279">
        <f>Rådata_6000!DU141</f>
        <v>0</v>
      </c>
      <c r="EC279">
        <f>Rådata_6000!DV141</f>
        <v>0</v>
      </c>
      <c r="ED279">
        <f>Rådata_6000!DW141</f>
        <v>0</v>
      </c>
      <c r="EE279">
        <f>Rådata_6000!DX141</f>
        <v>0</v>
      </c>
      <c r="EF279">
        <f>Rådata_6000!DY141</f>
        <v>0</v>
      </c>
      <c r="EG279">
        <f>Rådata_6000!DZ141</f>
        <v>0</v>
      </c>
      <c r="EH279">
        <f>Rådata_6000!EA141</f>
        <v>0</v>
      </c>
      <c r="EI279">
        <f>Rådata_6000!EB141</f>
        <v>0</v>
      </c>
      <c r="EJ279">
        <f>Rådata_6000!EC141</f>
        <v>0</v>
      </c>
      <c r="EK279">
        <f>Rådata_6000!ED141</f>
        <v>0</v>
      </c>
      <c r="EL279">
        <f>Rådata_6000!EE141</f>
        <v>0</v>
      </c>
      <c r="EM279">
        <f>Rådata_6000!EF141</f>
        <v>0</v>
      </c>
      <c r="EN279">
        <f>Rådata_6000!EG141</f>
        <v>0</v>
      </c>
      <c r="EO279">
        <f>Rådata_6000!EH141</f>
        <v>0</v>
      </c>
      <c r="EP279">
        <f>Rådata_6000!EI141</f>
        <v>0</v>
      </c>
      <c r="EQ279">
        <f>Rådata_6000!EJ141</f>
        <v>0</v>
      </c>
      <c r="ER279">
        <f>Rådata_6000!EK141</f>
        <v>0</v>
      </c>
      <c r="ES279">
        <f>Rådata_6000!EL141</f>
        <v>0</v>
      </c>
      <c r="ET279">
        <f>Rådata_6000!EM141</f>
        <v>0</v>
      </c>
      <c r="EU279">
        <f>Rådata_6000!EN141</f>
        <v>0</v>
      </c>
      <c r="EV279">
        <f>Rådata_6000!EO141</f>
        <v>0</v>
      </c>
      <c r="EW279">
        <f>Rådata_6000!EP141</f>
        <v>0</v>
      </c>
      <c r="EX279">
        <f>Rådata_6000!EQ141</f>
        <v>0</v>
      </c>
      <c r="EY279">
        <f>Rådata_6000!ER141</f>
        <v>0</v>
      </c>
      <c r="EZ279">
        <f>Rådata_6000!ES141</f>
        <v>0</v>
      </c>
      <c r="FA279">
        <f>Rådata_6000!ET141</f>
        <v>0</v>
      </c>
      <c r="FB279">
        <f>Rådata_6000!EU141</f>
        <v>0</v>
      </c>
      <c r="FC279">
        <f>Rådata_6000!EV141</f>
        <v>0</v>
      </c>
      <c r="FD279">
        <f>Rådata_6000!EW141</f>
        <v>0</v>
      </c>
      <c r="FE279">
        <f>Rådata_6000!EX141</f>
        <v>0</v>
      </c>
      <c r="FF279">
        <f>Rådata_6000!EY141</f>
        <v>0</v>
      </c>
      <c r="FG279">
        <f>Rådata_6000!EZ141</f>
        <v>0</v>
      </c>
      <c r="FH279">
        <f>Rådata_6000!FA141</f>
        <v>0</v>
      </c>
      <c r="FI279">
        <f>Rådata_6000!FB141</f>
        <v>0</v>
      </c>
      <c r="FJ279">
        <f>Rådata_6000!FC141</f>
        <v>0</v>
      </c>
      <c r="FK279">
        <f>Rådata_6000!FD141</f>
        <v>0</v>
      </c>
      <c r="FL279">
        <f>Rådata_6000!FE141</f>
        <v>0</v>
      </c>
      <c r="FM279">
        <f>Rådata_6000!FF141</f>
        <v>0</v>
      </c>
      <c r="FN279">
        <f>Rådata_6000!FG141</f>
        <v>0</v>
      </c>
      <c r="FO279">
        <f>Rådata_6000!FH141</f>
        <v>0</v>
      </c>
      <c r="FP279">
        <f>Rådata_6000!FI141</f>
        <v>0</v>
      </c>
      <c r="FQ279">
        <f>Rådata_6000!FJ141</f>
        <v>0</v>
      </c>
      <c r="FR279">
        <f>Rådata_6000!FK141</f>
        <v>0</v>
      </c>
      <c r="FS279">
        <f>Rådata_6000!FL141</f>
        <v>0</v>
      </c>
      <c r="FT279">
        <f>Rådata_6000!FM141</f>
        <v>0</v>
      </c>
      <c r="FU279">
        <f>Rådata_6000!FN141</f>
        <v>0</v>
      </c>
      <c r="FV279">
        <f>Rådata_6000!FO141</f>
        <v>0</v>
      </c>
      <c r="FW279">
        <f>Rådata_6000!FP141</f>
        <v>0</v>
      </c>
      <c r="FX279">
        <f>Rådata_6000!FQ141</f>
        <v>0</v>
      </c>
      <c r="FY279">
        <f>Rådata_6000!FR141</f>
        <v>0</v>
      </c>
      <c r="FZ279">
        <f>Rådata_6000!FS141</f>
        <v>0</v>
      </c>
      <c r="GA279">
        <f>Rådata_6000!FT141</f>
        <v>0</v>
      </c>
      <c r="GB279">
        <f>Rådata_6000!FU141</f>
        <v>0</v>
      </c>
      <c r="GC279">
        <f>Rådata_6000!FV141</f>
        <v>0</v>
      </c>
      <c r="GD279">
        <f>Rådata_6000!FW141</f>
        <v>0</v>
      </c>
      <c r="GE279">
        <f>Rådata_6000!FX141</f>
        <v>0</v>
      </c>
      <c r="GF279">
        <f>Rådata_6000!FY141</f>
        <v>0</v>
      </c>
      <c r="GG279">
        <f>Rådata_6000!FZ141</f>
        <v>0</v>
      </c>
      <c r="GH279">
        <f>Rådata_6000!GA141</f>
        <v>0</v>
      </c>
      <c r="GI279">
        <f>Rådata_6000!GB141</f>
        <v>0</v>
      </c>
      <c r="GJ279">
        <f>Rådata_6000!GC141</f>
        <v>0</v>
      </c>
      <c r="GK279">
        <f>Rådata_6000!GD141</f>
        <v>0</v>
      </c>
      <c r="GL279">
        <f>Rådata_6000!GE141</f>
        <v>0</v>
      </c>
      <c r="GM279">
        <f>Rådata_6000!GF141</f>
        <v>0</v>
      </c>
      <c r="GN279">
        <f>Rådata_6000!GG141</f>
        <v>0</v>
      </c>
      <c r="GO279">
        <f>Rådata_6000!GH141</f>
        <v>0</v>
      </c>
      <c r="GP279">
        <f>Rådata_6000!GI141</f>
        <v>0</v>
      </c>
      <c r="GQ279">
        <f>Rådata_6000!GJ141</f>
        <v>0</v>
      </c>
      <c r="GR279">
        <f>Rådata_6000!GK141</f>
        <v>0</v>
      </c>
      <c r="GS279">
        <f>Rådata_6000!GL141</f>
        <v>0</v>
      </c>
      <c r="GT279">
        <f>Rådata_6000!GM141</f>
        <v>0</v>
      </c>
      <c r="GU279">
        <f>Rådata_6000!GN141</f>
        <v>0</v>
      </c>
      <c r="GV279">
        <f>Rådata_6000!GO141</f>
        <v>0</v>
      </c>
      <c r="GW279">
        <f>Rådata_6000!GP141</f>
        <v>0</v>
      </c>
      <c r="GX279">
        <f>Rådata_6000!GQ141</f>
        <v>0</v>
      </c>
      <c r="GY279">
        <f>Rådata_6000!GR141</f>
        <v>0</v>
      </c>
      <c r="GZ279">
        <f>Rådata_6000!GS141</f>
        <v>0</v>
      </c>
      <c r="HA279">
        <f>Rådata_6000!GT141</f>
        <v>0</v>
      </c>
      <c r="HB279">
        <f>Rådata_6000!GU141</f>
        <v>0</v>
      </c>
      <c r="HC279">
        <f>Rådata_6000!GV141</f>
        <v>0</v>
      </c>
      <c r="HD279">
        <f>Rådata_6000!GW141</f>
        <v>0</v>
      </c>
      <c r="HE279">
        <f>Rådata_6000!GX141</f>
        <v>0</v>
      </c>
      <c r="HF279">
        <f>Rådata_6000!GY141</f>
        <v>0</v>
      </c>
      <c r="HG279">
        <f>Rådata_6000!GZ141</f>
        <v>0</v>
      </c>
      <c r="HH279">
        <f>Rådata_6000!HA141</f>
        <v>0</v>
      </c>
      <c r="HI279">
        <f>Rådata_6000!HB141</f>
        <v>0</v>
      </c>
      <c r="HJ279">
        <f>Rådata_6000!HC141</f>
        <v>0</v>
      </c>
      <c r="HK279">
        <f>Rådata_6000!HD141</f>
        <v>0</v>
      </c>
      <c r="HL279">
        <f>Rådata_6000!HE141</f>
        <v>0</v>
      </c>
      <c r="HM279">
        <f>Rådata_6000!HF141</f>
        <v>0</v>
      </c>
      <c r="HN279">
        <f>Rådata_6000!HG141</f>
        <v>0</v>
      </c>
      <c r="HO279">
        <f>Rådata_6000!HH141</f>
        <v>0</v>
      </c>
      <c r="HP279">
        <f>Rådata_6000!HI141</f>
        <v>0</v>
      </c>
      <c r="HQ279">
        <f>Rådata_6000!HJ141</f>
        <v>0</v>
      </c>
      <c r="HR279">
        <f>Rådata_6000!HK141</f>
        <v>0</v>
      </c>
      <c r="HS279">
        <f>Rådata_6000!HL141</f>
        <v>0</v>
      </c>
      <c r="HT279">
        <f>Rådata_6000!HM141</f>
        <v>0</v>
      </c>
      <c r="HU279">
        <f>Rådata_6000!HN141</f>
        <v>0</v>
      </c>
      <c r="HV279">
        <f>Rådata_6000!HO141</f>
        <v>0</v>
      </c>
      <c r="HW279">
        <f>Rådata_6000!HP141</f>
        <v>0</v>
      </c>
      <c r="HX279">
        <f>Rådata_6000!HQ141</f>
        <v>0</v>
      </c>
      <c r="HY279">
        <f>Rådata_6000!HR141</f>
        <v>0</v>
      </c>
      <c r="HZ279">
        <f>Rådata_6000!HS141</f>
        <v>0</v>
      </c>
      <c r="IA279">
        <f>Rådata_6000!HT141</f>
        <v>0</v>
      </c>
      <c r="IB279">
        <f>Rådata_6000!HU141</f>
        <v>0</v>
      </c>
      <c r="IC279">
        <f>Rådata_6000!HV141</f>
        <v>0</v>
      </c>
      <c r="ID279">
        <f>Rådata_6000!HW141</f>
        <v>0</v>
      </c>
      <c r="IE279">
        <f>Rådata_6000!HX141</f>
        <v>0</v>
      </c>
      <c r="IF279">
        <f>Rådata_6000!HY141</f>
        <v>0</v>
      </c>
      <c r="IG279">
        <f>Rådata_6000!HZ141</f>
        <v>0</v>
      </c>
      <c r="IH279">
        <f>Rådata_6000!IA141</f>
        <v>0</v>
      </c>
      <c r="II279">
        <f>Rådata_6000!IB141</f>
        <v>0</v>
      </c>
      <c r="IJ279">
        <f>Rådata_6000!IC141</f>
        <v>0</v>
      </c>
      <c r="IK279">
        <f>Rådata_6000!ID141</f>
        <v>0</v>
      </c>
      <c r="IL279">
        <f>Rådata_6000!IE141</f>
        <v>0</v>
      </c>
      <c r="IM279">
        <f>Rådata_6000!IF141</f>
        <v>0</v>
      </c>
      <c r="IN279">
        <f>Rådata_6000!IG141</f>
        <v>0</v>
      </c>
      <c r="IO279">
        <f>Rådata_6000!IH141</f>
        <v>0</v>
      </c>
      <c r="IP279">
        <f>Rådata_6000!II141</f>
        <v>0</v>
      </c>
      <c r="IQ279">
        <f>Rådata_6000!IJ141</f>
        <v>0</v>
      </c>
      <c r="IR279">
        <f>Rådata_6000!IK141</f>
        <v>0</v>
      </c>
      <c r="IS279">
        <f>Rådata_6000!IL141</f>
        <v>0</v>
      </c>
      <c r="IT279">
        <f>Rådata_6000!IM141</f>
        <v>0</v>
      </c>
      <c r="IU279">
        <f>Rådata_6000!IN141</f>
        <v>0</v>
      </c>
      <c r="IV279">
        <f>Rådata_6000!IO141</f>
        <v>0</v>
      </c>
      <c r="IW279">
        <f>Rådata_6000!IP141</f>
        <v>0</v>
      </c>
      <c r="IX279">
        <f>Rådata_6000!IQ141</f>
        <v>0</v>
      </c>
      <c r="IY279">
        <f>Rådata_6000!IR141</f>
        <v>0</v>
      </c>
      <c r="IZ279">
        <f>Rådata_6000!IS141</f>
        <v>0</v>
      </c>
      <c r="JA279">
        <f>Rådata_6000!IT141</f>
        <v>0</v>
      </c>
      <c r="JB279">
        <f>Rådata_6000!IU141</f>
        <v>0</v>
      </c>
      <c r="JC279">
        <f>Rådata_6000!IV141</f>
        <v>0</v>
      </c>
      <c r="JD279">
        <f>Rådata_6000!IW141</f>
        <v>0</v>
      </c>
      <c r="JE279">
        <f>Rådata_6000!IX141</f>
        <v>0</v>
      </c>
      <c r="JF279">
        <f>Rådata_6000!IY141</f>
        <v>0</v>
      </c>
      <c r="JG279">
        <f>Rådata_6000!IZ141</f>
        <v>0</v>
      </c>
      <c r="JH279">
        <f>Rådata_6000!JA141</f>
        <v>0</v>
      </c>
      <c r="JI279">
        <f>Rådata_6000!JB141</f>
        <v>0</v>
      </c>
      <c r="JJ279">
        <f>Rådata_6000!JC141</f>
        <v>0</v>
      </c>
      <c r="JK279">
        <f>Rådata_6000!JD141</f>
        <v>0</v>
      </c>
      <c r="JL279">
        <f>Rådata_6000!JE141</f>
        <v>0</v>
      </c>
      <c r="JM279">
        <f>Rådata_6000!JF141</f>
        <v>0</v>
      </c>
      <c r="JN279">
        <f>Rådata_6000!JG141</f>
        <v>0</v>
      </c>
      <c r="JO279">
        <f>Rådata_6000!JH141</f>
        <v>0</v>
      </c>
      <c r="JP279">
        <f>Rådata_6000!JI141</f>
        <v>0</v>
      </c>
      <c r="JQ279">
        <f>Rådata_6000!JJ141</f>
        <v>0</v>
      </c>
      <c r="JR279">
        <f>Rådata_6000!JK141</f>
        <v>0</v>
      </c>
      <c r="JS279">
        <f>Rådata_6000!JL141</f>
        <v>0</v>
      </c>
      <c r="JT279">
        <f>Rådata_6000!JM141</f>
        <v>0</v>
      </c>
      <c r="JU279">
        <f>Rådata_6000!JN141</f>
        <v>0</v>
      </c>
      <c r="JV279">
        <f>Rådata_6000!JO141</f>
        <v>0</v>
      </c>
      <c r="JW279">
        <f>Rådata_6000!JP141</f>
        <v>0</v>
      </c>
      <c r="JX279">
        <f>Rådata_6000!JQ141</f>
        <v>0</v>
      </c>
      <c r="JY279">
        <f>Rådata_6000!JR141</f>
        <v>0</v>
      </c>
      <c r="JZ279">
        <f>Rådata_6000!JS141</f>
        <v>0</v>
      </c>
      <c r="KA279">
        <f>Rådata_6000!JT141</f>
        <v>0</v>
      </c>
      <c r="KB279">
        <f>Rådata_6000!JU141</f>
        <v>0</v>
      </c>
      <c r="KC279">
        <f>Rådata_6000!JV141</f>
        <v>0</v>
      </c>
      <c r="KD279">
        <f>Rådata_6000!JW141</f>
        <v>0</v>
      </c>
      <c r="KE279">
        <f>Rådata_6000!JX141</f>
        <v>0</v>
      </c>
      <c r="KF279">
        <f>Rådata_6000!JY141</f>
        <v>0</v>
      </c>
      <c r="KG279">
        <f>Rådata_6000!JZ141</f>
        <v>0</v>
      </c>
      <c r="KH279">
        <f>Rådata_6000!KA141</f>
        <v>0</v>
      </c>
      <c r="KI279">
        <f>Rådata_6000!KB141</f>
        <v>0</v>
      </c>
      <c r="KJ279">
        <f>Rådata_6000!KC141</f>
        <v>0</v>
      </c>
      <c r="KK279">
        <f>Rådata_6000!KD141</f>
        <v>0</v>
      </c>
      <c r="KL279">
        <f>Rådata_6000!KE141</f>
        <v>0</v>
      </c>
      <c r="KM279">
        <f>Rådata_6000!KF141</f>
        <v>0</v>
      </c>
      <c r="KN279">
        <f>Rådata_6000!KG141</f>
        <v>0</v>
      </c>
      <c r="KO279">
        <f>Rådata_6000!KH141</f>
        <v>0</v>
      </c>
      <c r="KP279">
        <f>Rådata_6000!KI141</f>
        <v>0</v>
      </c>
      <c r="KQ279">
        <f>Rådata_6000!KJ141</f>
        <v>0</v>
      </c>
      <c r="KR279">
        <f>Rådata_6000!KK141</f>
        <v>0</v>
      </c>
      <c r="KS279">
        <f>Rådata_6000!KL141</f>
        <v>0</v>
      </c>
      <c r="KT279">
        <f>Rådata_6000!KM141</f>
        <v>0</v>
      </c>
      <c r="KU279">
        <f>Rådata_6000!KN141</f>
        <v>0</v>
      </c>
      <c r="KV279">
        <f>Rådata_6000!KO141</f>
        <v>0</v>
      </c>
      <c r="KW279">
        <f>Rådata_6000!KP141</f>
        <v>0</v>
      </c>
      <c r="KX279">
        <f>Rådata_6000!KQ141</f>
        <v>0</v>
      </c>
      <c r="KY279">
        <f>Rådata_6000!KR141</f>
        <v>0</v>
      </c>
      <c r="KZ279">
        <f>Rådata_6000!KS141</f>
        <v>0</v>
      </c>
      <c r="LA279">
        <f>Rådata_6000!KT141</f>
        <v>0</v>
      </c>
      <c r="LB279">
        <f>Rådata_6000!KU141</f>
        <v>0</v>
      </c>
      <c r="LC279">
        <f>Rådata_6000!KV141</f>
        <v>0</v>
      </c>
      <c r="LD279">
        <f>Rådata_6000!KW141</f>
        <v>0</v>
      </c>
      <c r="LE279">
        <f>Rådata_6000!KX141</f>
        <v>0</v>
      </c>
      <c r="LF279">
        <f>Rådata_6000!KY141</f>
        <v>0</v>
      </c>
      <c r="LG279">
        <f>Rådata_6000!KZ141</f>
        <v>0</v>
      </c>
      <c r="LH279">
        <f>Rådata_6000!LA141</f>
        <v>0</v>
      </c>
      <c r="LI279">
        <f>Rådata_6000!LB141</f>
        <v>0</v>
      </c>
      <c r="LJ279">
        <f>Rådata_6000!LC141</f>
        <v>0</v>
      </c>
      <c r="LK279">
        <f>Rådata_6000!LD141</f>
        <v>0</v>
      </c>
      <c r="LL279">
        <f>Rådata_6000!LE141</f>
        <v>0</v>
      </c>
      <c r="LM279">
        <f>Rådata_6000!LF141</f>
        <v>0</v>
      </c>
      <c r="LN279">
        <f>Rådata_6000!LG141</f>
        <v>0</v>
      </c>
      <c r="LO279">
        <f>Rådata_6000!LH141</f>
        <v>0</v>
      </c>
      <c r="LP279">
        <f>Rådata_6000!LI141</f>
        <v>0</v>
      </c>
      <c r="LQ279">
        <f>Rådata_6000!LJ141</f>
        <v>0</v>
      </c>
      <c r="LR279">
        <f>Rådata_6000!LK141</f>
        <v>0</v>
      </c>
      <c r="LS279">
        <f>Rådata_6000!LL141</f>
        <v>0</v>
      </c>
      <c r="LT279">
        <f>Rådata_6000!LM141</f>
        <v>0</v>
      </c>
      <c r="LU279">
        <f>Rådata_6000!LN141</f>
        <v>0</v>
      </c>
      <c r="LV279">
        <f>Rådata_6000!LO141</f>
        <v>0</v>
      </c>
      <c r="LW279">
        <f>Rådata_6000!LP141</f>
        <v>0</v>
      </c>
      <c r="LX279">
        <f>Rådata_6000!LQ141</f>
        <v>0</v>
      </c>
      <c r="LY279">
        <f>Rådata_6000!LR141</f>
        <v>0</v>
      </c>
      <c r="LZ279">
        <f>Rådata_6000!LS141</f>
        <v>0</v>
      </c>
      <c r="MA279">
        <f>Rådata_6000!LT141</f>
        <v>0</v>
      </c>
      <c r="MB279">
        <f>Rådata_6000!LU141</f>
        <v>0</v>
      </c>
      <c r="MC279">
        <f>Rådata_6000!LV141</f>
        <v>0</v>
      </c>
      <c r="MD279">
        <f>Rådata_6000!LW141</f>
        <v>0</v>
      </c>
      <c r="ME279">
        <f>Rådata_6000!LX141</f>
        <v>0</v>
      </c>
      <c r="MF279">
        <f>Rådata_6000!LY141</f>
        <v>0</v>
      </c>
      <c r="MG279">
        <f>Rådata_6000!LZ141</f>
        <v>0</v>
      </c>
      <c r="MH279">
        <f>Rådata_6000!MA141</f>
        <v>0</v>
      </c>
      <c r="MI279">
        <f>Rådata_6000!MB141</f>
        <v>0</v>
      </c>
      <c r="MJ279">
        <f>Rådata_6000!MC141</f>
        <v>0</v>
      </c>
      <c r="MK279">
        <f>Rådata_6000!MD141</f>
        <v>0</v>
      </c>
      <c r="ML279">
        <f>Rådata_6000!ME141</f>
        <v>0</v>
      </c>
      <c r="MM279">
        <f>Rådata_6000!MF141</f>
        <v>0</v>
      </c>
      <c r="MN279">
        <f>Rådata_6000!MG141</f>
        <v>0</v>
      </c>
      <c r="MO279">
        <f>Rådata_6000!MH141</f>
        <v>0</v>
      </c>
      <c r="MP279">
        <f>Rådata_6000!MI141</f>
        <v>0</v>
      </c>
      <c r="MQ279">
        <f>Rådata_6000!MJ141</f>
        <v>0</v>
      </c>
      <c r="MR279">
        <f>Rådata_6000!MK141</f>
        <v>0</v>
      </c>
      <c r="MS279">
        <f>Rådata_6000!ML141</f>
        <v>0</v>
      </c>
      <c r="MT279">
        <f>Rådata_6000!MM141</f>
        <v>0</v>
      </c>
      <c r="MU279">
        <f>Rådata_6000!MN141</f>
        <v>0</v>
      </c>
      <c r="MV279">
        <f>Rådata_6000!MO141</f>
        <v>0</v>
      </c>
      <c r="MW279">
        <f>Rådata_6000!MP141</f>
        <v>0</v>
      </c>
      <c r="MX279">
        <f>Rådata_6000!MQ141</f>
        <v>0</v>
      </c>
      <c r="MY279">
        <f>Rådata_6000!MR141</f>
        <v>0</v>
      </c>
      <c r="MZ279">
        <f>Rådata_6000!MS141</f>
        <v>0</v>
      </c>
      <c r="NA279">
        <f>Rådata_6000!MT141</f>
        <v>0</v>
      </c>
      <c r="NB279">
        <f>Rådata_6000!MU141</f>
        <v>0</v>
      </c>
      <c r="NC279">
        <f>Rådata_6000!MV141</f>
        <v>0</v>
      </c>
      <c r="ND279">
        <f>Rådata_6000!MW141</f>
        <v>0</v>
      </c>
      <c r="NE279">
        <f>Rådata_6000!MX141</f>
        <v>0</v>
      </c>
      <c r="NF279">
        <f>Rådata_6000!MY141</f>
        <v>0</v>
      </c>
      <c r="NG279">
        <f>Rådata_6000!MZ141</f>
        <v>0</v>
      </c>
      <c r="NH279">
        <f>Rådata_6000!NA141</f>
        <v>0</v>
      </c>
      <c r="NI279">
        <f>Rådata_6000!NB141</f>
        <v>0</v>
      </c>
      <c r="NJ279">
        <f>Rådata_6000!NC141</f>
        <v>0</v>
      </c>
      <c r="NK279">
        <f>Rådata_6000!ND141</f>
        <v>0</v>
      </c>
      <c r="NL279">
        <f>Rådata_6000!NE141</f>
        <v>0</v>
      </c>
      <c r="NM279">
        <f>Rådata_6000!NF141</f>
        <v>0</v>
      </c>
      <c r="NN279">
        <f>Rådata_6000!NG141</f>
        <v>0</v>
      </c>
      <c r="NO279">
        <f>Rådata_6000!NH141</f>
        <v>0</v>
      </c>
      <c r="NP279">
        <f>Rådata_6000!NI141</f>
        <v>0</v>
      </c>
      <c r="NQ279">
        <f>Rådata_6000!NJ141</f>
        <v>0</v>
      </c>
      <c r="NR279">
        <f>Rådata_6000!NK141</f>
        <v>0</v>
      </c>
      <c r="NS279">
        <f>Rådata_6000!NL141</f>
        <v>0</v>
      </c>
      <c r="NT279">
        <f>Rådata_6000!NM141</f>
        <v>0</v>
      </c>
      <c r="NU279">
        <f>Rådata_6000!NN141</f>
        <v>0</v>
      </c>
      <c r="NV279">
        <f>Rådata_6000!NO141</f>
        <v>0</v>
      </c>
      <c r="NW279">
        <f>Rådata_6000!NP141</f>
        <v>0</v>
      </c>
      <c r="NX279">
        <f>Rådata_6000!NQ141</f>
        <v>0</v>
      </c>
      <c r="NY279">
        <f>Rådata_6000!NR141</f>
        <v>0</v>
      </c>
      <c r="NZ279">
        <f>Rådata_6000!NS141</f>
        <v>0</v>
      </c>
      <c r="OA279">
        <f>Rådata_6000!NT141</f>
        <v>0</v>
      </c>
      <c r="OB279">
        <f>Rådata_6000!NU141</f>
        <v>0</v>
      </c>
      <c r="OC279">
        <f>Rådata_6000!NV141</f>
        <v>0</v>
      </c>
      <c r="OD279">
        <f>Rådata_6000!NW141</f>
        <v>0</v>
      </c>
      <c r="OE279">
        <f>Rådata_6000!NX141</f>
        <v>0</v>
      </c>
      <c r="OF279">
        <f>Rådata_6000!NY141</f>
        <v>0</v>
      </c>
      <c r="OG279">
        <f>Rådata_6000!NZ141</f>
        <v>0</v>
      </c>
      <c r="OH279">
        <f>Rådata_6000!OA141</f>
        <v>0</v>
      </c>
      <c r="OI279">
        <f>Rådata_6000!OB141</f>
        <v>0</v>
      </c>
      <c r="OJ279">
        <f>Rådata_6000!OC141</f>
        <v>0</v>
      </c>
      <c r="OK279">
        <f>Rådata_6000!OD141</f>
        <v>0</v>
      </c>
      <c r="OL279">
        <f>Rådata_6000!OE141</f>
        <v>0</v>
      </c>
      <c r="OM279">
        <f>Rådata_6000!OF141</f>
        <v>0</v>
      </c>
      <c r="ON279">
        <f>Rådata_6000!OG141</f>
        <v>0</v>
      </c>
      <c r="OO279">
        <f>Rådata_6000!OH141</f>
        <v>0</v>
      </c>
      <c r="OP279">
        <f>Rådata_6000!OI141</f>
        <v>0</v>
      </c>
      <c r="OQ279">
        <f>Rådata_6000!OJ141</f>
        <v>0</v>
      </c>
      <c r="OR279">
        <f>Rådata_6000!OK141</f>
        <v>0</v>
      </c>
      <c r="OS279">
        <f>Rådata_6000!OL141</f>
        <v>0</v>
      </c>
    </row>
    <row r="280" spans="1:409">
      <c r="A280" t="s">
        <v>477</v>
      </c>
      <c r="J280">
        <f>Rådata_6000!C142</f>
        <v>0</v>
      </c>
      <c r="K280">
        <f>Rådata_6000!D142</f>
        <v>0</v>
      </c>
      <c r="L280">
        <f>Rådata_6000!E142</f>
        <v>0</v>
      </c>
      <c r="M280">
        <f>Rådata_6000!F142</f>
        <v>0</v>
      </c>
      <c r="N280">
        <f>Rådata_6000!G142</f>
        <v>0</v>
      </c>
      <c r="O280">
        <f>Rådata_6000!H142</f>
        <v>0</v>
      </c>
      <c r="P280">
        <f>Rådata_6000!I142</f>
        <v>0</v>
      </c>
      <c r="Q280">
        <f>Rådata_6000!J142</f>
        <v>0</v>
      </c>
      <c r="R280">
        <f>Rådata_6000!K142</f>
        <v>0</v>
      </c>
      <c r="S280">
        <f>Rådata_6000!L142</f>
        <v>0</v>
      </c>
      <c r="T280">
        <f>Rådata_6000!M142</f>
        <v>0</v>
      </c>
      <c r="U280">
        <f>Rådata_6000!N142</f>
        <v>0</v>
      </c>
      <c r="V280">
        <f>Rådata_6000!O142</f>
        <v>0</v>
      </c>
      <c r="W280">
        <f>Rådata_6000!P142</f>
        <v>0</v>
      </c>
      <c r="X280">
        <f>Rådata_6000!Q142</f>
        <v>0</v>
      </c>
      <c r="Y280">
        <f>Rådata_6000!R142</f>
        <v>0</v>
      </c>
      <c r="Z280">
        <f>Rådata_6000!S142</f>
        <v>0</v>
      </c>
      <c r="AA280">
        <f>Rådata_6000!T142</f>
        <v>0</v>
      </c>
      <c r="AB280">
        <f>Rådata_6000!U142</f>
        <v>0</v>
      </c>
      <c r="AC280">
        <f>Rådata_6000!V142</f>
        <v>0</v>
      </c>
      <c r="AD280">
        <f>Rådata_6000!W142</f>
        <v>0</v>
      </c>
      <c r="AE280">
        <f>Rådata_6000!X142</f>
        <v>0</v>
      </c>
      <c r="AF280">
        <f>Rådata_6000!Y142</f>
        <v>0</v>
      </c>
      <c r="AG280">
        <f>Rådata_6000!Z142</f>
        <v>0</v>
      </c>
      <c r="AH280">
        <f>Rådata_6000!AA142</f>
        <v>0</v>
      </c>
      <c r="AI280">
        <f>Rådata_6000!AB142</f>
        <v>0</v>
      </c>
      <c r="AJ280">
        <f>Rådata_6000!AC142</f>
        <v>0</v>
      </c>
      <c r="AK280">
        <f>Rådata_6000!AD142</f>
        <v>0</v>
      </c>
      <c r="AL280">
        <f>Rådata_6000!AE142</f>
        <v>0</v>
      </c>
      <c r="AM280">
        <f>Rådata_6000!AF142</f>
        <v>0</v>
      </c>
      <c r="AN280">
        <f>Rådata_6000!AG142</f>
        <v>0</v>
      </c>
      <c r="AO280">
        <f>Rådata_6000!AH142</f>
        <v>0</v>
      </c>
      <c r="AP280">
        <f>Rådata_6000!AI142</f>
        <v>0</v>
      </c>
      <c r="AQ280">
        <f>Rådata_6000!AJ142</f>
        <v>0</v>
      </c>
      <c r="AR280">
        <f>Rådata_6000!AK142</f>
        <v>0</v>
      </c>
      <c r="AS280">
        <f>Rådata_6000!AL142</f>
        <v>0</v>
      </c>
      <c r="AT280">
        <f>Rådata_6000!AM142</f>
        <v>0</v>
      </c>
      <c r="AU280">
        <f>Rådata_6000!AN142</f>
        <v>0</v>
      </c>
      <c r="AV280">
        <f>Rådata_6000!AO142</f>
        <v>0</v>
      </c>
      <c r="AW280">
        <f>Rådata_6000!AP142</f>
        <v>0</v>
      </c>
      <c r="AX280">
        <f>Rådata_6000!AQ142</f>
        <v>0</v>
      </c>
      <c r="AY280">
        <f>Rådata_6000!AR142</f>
        <v>0</v>
      </c>
      <c r="AZ280">
        <f>Rådata_6000!AS142</f>
        <v>0</v>
      </c>
      <c r="BA280">
        <f>Rådata_6000!AT142</f>
        <v>0</v>
      </c>
      <c r="BB280">
        <f>Rådata_6000!AU142</f>
        <v>0</v>
      </c>
      <c r="BC280">
        <f>Rådata_6000!AV142</f>
        <v>0</v>
      </c>
      <c r="BD280">
        <f>Rådata_6000!AW142</f>
        <v>0</v>
      </c>
      <c r="BE280">
        <f>Rådata_6000!AX142</f>
        <v>0</v>
      </c>
      <c r="BF280">
        <f>Rådata_6000!AY142</f>
        <v>0</v>
      </c>
      <c r="BG280">
        <f>Rådata_6000!AZ142</f>
        <v>0</v>
      </c>
      <c r="BH280">
        <f>Rådata_6000!BA142</f>
        <v>0</v>
      </c>
      <c r="BI280">
        <f>Rådata_6000!BB142</f>
        <v>0</v>
      </c>
      <c r="BJ280">
        <f>Rådata_6000!BC142</f>
        <v>0</v>
      </c>
      <c r="BK280">
        <f>Rådata_6000!BD142</f>
        <v>0</v>
      </c>
      <c r="BL280">
        <f>Rådata_6000!BE142</f>
        <v>0</v>
      </c>
      <c r="BM280">
        <f>Rådata_6000!BF142</f>
        <v>0</v>
      </c>
      <c r="BN280">
        <f>Rådata_6000!BG142</f>
        <v>0</v>
      </c>
      <c r="BO280">
        <f>Rådata_6000!BH142</f>
        <v>0</v>
      </c>
      <c r="BP280">
        <f>Rådata_6000!BI142</f>
        <v>0</v>
      </c>
      <c r="BQ280">
        <f>Rådata_6000!BJ142</f>
        <v>0</v>
      </c>
      <c r="BR280">
        <f>Rådata_6000!BK142</f>
        <v>0</v>
      </c>
      <c r="BS280">
        <f>Rådata_6000!BL142</f>
        <v>0</v>
      </c>
      <c r="BT280">
        <f>Rådata_6000!BM142</f>
        <v>0</v>
      </c>
      <c r="BU280">
        <f>Rådata_6000!BN142</f>
        <v>0</v>
      </c>
      <c r="BV280">
        <f>Rådata_6000!BO142</f>
        <v>0</v>
      </c>
      <c r="BW280">
        <f>Rådata_6000!BP142</f>
        <v>0</v>
      </c>
      <c r="BX280">
        <f>Rådata_6000!BQ142</f>
        <v>0</v>
      </c>
      <c r="BY280">
        <f>Rådata_6000!BR142</f>
        <v>0</v>
      </c>
      <c r="BZ280">
        <f>Rådata_6000!BS142</f>
        <v>0</v>
      </c>
      <c r="CA280">
        <f>Rådata_6000!BT142</f>
        <v>0</v>
      </c>
      <c r="CB280">
        <f>Rådata_6000!BU142</f>
        <v>0</v>
      </c>
      <c r="CC280">
        <f>Rådata_6000!BV142</f>
        <v>0</v>
      </c>
      <c r="CD280">
        <f>Rådata_6000!BW142</f>
        <v>0</v>
      </c>
      <c r="CE280">
        <f>Rådata_6000!BX142</f>
        <v>0</v>
      </c>
      <c r="CF280">
        <f>Rådata_6000!BY142</f>
        <v>0</v>
      </c>
      <c r="CG280">
        <f>Rådata_6000!BZ142</f>
        <v>0</v>
      </c>
      <c r="CH280">
        <f>Rådata_6000!CA142</f>
        <v>0</v>
      </c>
      <c r="CI280">
        <f>Rådata_6000!CB142</f>
        <v>0</v>
      </c>
      <c r="CJ280">
        <f>Rådata_6000!CC142</f>
        <v>0</v>
      </c>
      <c r="CK280">
        <f>Rådata_6000!CD142</f>
        <v>0</v>
      </c>
      <c r="CL280">
        <f>Rådata_6000!CE142</f>
        <v>0</v>
      </c>
      <c r="CM280">
        <f>Rådata_6000!CF142</f>
        <v>0</v>
      </c>
      <c r="CN280">
        <f>Rådata_6000!CG142</f>
        <v>0</v>
      </c>
      <c r="CO280">
        <f>Rådata_6000!CH142</f>
        <v>0</v>
      </c>
      <c r="CP280">
        <f>Rådata_6000!CI142</f>
        <v>0</v>
      </c>
      <c r="CQ280">
        <f>Rådata_6000!CJ142</f>
        <v>0</v>
      </c>
      <c r="CR280">
        <f>Rådata_6000!CK142</f>
        <v>0</v>
      </c>
      <c r="CS280">
        <f>Rådata_6000!CL142</f>
        <v>0</v>
      </c>
      <c r="CT280">
        <f>Rådata_6000!CM142</f>
        <v>0</v>
      </c>
      <c r="CU280">
        <f>Rådata_6000!CN142</f>
        <v>0</v>
      </c>
      <c r="CV280">
        <f>Rådata_6000!CO142</f>
        <v>0</v>
      </c>
      <c r="CW280">
        <f>Rådata_6000!CP142</f>
        <v>0</v>
      </c>
      <c r="CX280">
        <f>Rådata_6000!CQ142</f>
        <v>0</v>
      </c>
      <c r="CY280">
        <f>Rådata_6000!CR142</f>
        <v>0</v>
      </c>
      <c r="CZ280">
        <f>Rådata_6000!CS142</f>
        <v>0</v>
      </c>
      <c r="DA280">
        <f>Rådata_6000!CT142</f>
        <v>0</v>
      </c>
      <c r="DB280">
        <f>Rådata_6000!CU142</f>
        <v>0</v>
      </c>
      <c r="DC280">
        <f>Rådata_6000!CV142</f>
        <v>0</v>
      </c>
      <c r="DD280">
        <f>Rådata_6000!CW142</f>
        <v>0</v>
      </c>
      <c r="DE280">
        <f>Rådata_6000!CX142</f>
        <v>0</v>
      </c>
      <c r="DF280">
        <f>Rådata_6000!CY142</f>
        <v>0</v>
      </c>
      <c r="DG280">
        <f>Rådata_6000!CZ142</f>
        <v>0</v>
      </c>
      <c r="DH280">
        <f>Rådata_6000!DA142</f>
        <v>0</v>
      </c>
      <c r="DI280">
        <f>Rådata_6000!DB142</f>
        <v>0</v>
      </c>
      <c r="DJ280">
        <f>Rådata_6000!DC142</f>
        <v>0</v>
      </c>
      <c r="DK280">
        <f>Rådata_6000!DD142</f>
        <v>0</v>
      </c>
      <c r="DL280">
        <f>Rådata_6000!DE142</f>
        <v>0</v>
      </c>
      <c r="DM280">
        <f>Rådata_6000!DF142</f>
        <v>0</v>
      </c>
      <c r="DN280">
        <f>Rådata_6000!DG142</f>
        <v>0</v>
      </c>
      <c r="DO280">
        <f>Rådata_6000!DH142</f>
        <v>0</v>
      </c>
      <c r="DP280">
        <f>Rådata_6000!DI142</f>
        <v>0</v>
      </c>
      <c r="DQ280">
        <f>Rådata_6000!DJ142</f>
        <v>0</v>
      </c>
      <c r="DR280">
        <f>Rådata_6000!DK142</f>
        <v>0</v>
      </c>
      <c r="DS280">
        <f>Rådata_6000!DL142</f>
        <v>0</v>
      </c>
      <c r="DT280">
        <f>Rådata_6000!DM142</f>
        <v>0</v>
      </c>
      <c r="DU280">
        <f>Rådata_6000!DN142</f>
        <v>0</v>
      </c>
      <c r="DV280">
        <f>Rådata_6000!DO142</f>
        <v>0</v>
      </c>
      <c r="DW280">
        <f>Rådata_6000!DP142</f>
        <v>0</v>
      </c>
      <c r="DX280">
        <f>Rådata_6000!DQ142</f>
        <v>0</v>
      </c>
      <c r="DY280">
        <f>Rådata_6000!DR142</f>
        <v>0</v>
      </c>
      <c r="DZ280">
        <f>Rådata_6000!DS142</f>
        <v>0</v>
      </c>
      <c r="EA280">
        <f>Rådata_6000!DT142</f>
        <v>0</v>
      </c>
      <c r="EB280">
        <f>Rådata_6000!DU142</f>
        <v>0</v>
      </c>
      <c r="EC280">
        <f>Rådata_6000!DV142</f>
        <v>0</v>
      </c>
      <c r="ED280">
        <f>Rådata_6000!DW142</f>
        <v>0</v>
      </c>
      <c r="EE280">
        <f>Rådata_6000!DX142</f>
        <v>0</v>
      </c>
      <c r="EF280">
        <f>Rådata_6000!DY142</f>
        <v>0</v>
      </c>
      <c r="EG280">
        <f>Rådata_6000!DZ142</f>
        <v>0</v>
      </c>
      <c r="EH280">
        <f>Rådata_6000!EA142</f>
        <v>0</v>
      </c>
      <c r="EI280">
        <f>Rådata_6000!EB142</f>
        <v>0</v>
      </c>
      <c r="EJ280">
        <f>Rådata_6000!EC142</f>
        <v>0</v>
      </c>
      <c r="EK280">
        <f>Rådata_6000!ED142</f>
        <v>0</v>
      </c>
      <c r="EL280">
        <f>Rådata_6000!EE142</f>
        <v>0</v>
      </c>
      <c r="EM280">
        <f>Rådata_6000!EF142</f>
        <v>0</v>
      </c>
      <c r="EN280">
        <f>Rådata_6000!EG142</f>
        <v>0</v>
      </c>
      <c r="EO280">
        <f>Rådata_6000!EH142</f>
        <v>0</v>
      </c>
      <c r="EP280">
        <f>Rådata_6000!EI142</f>
        <v>0</v>
      </c>
      <c r="EQ280">
        <f>Rådata_6000!EJ142</f>
        <v>0</v>
      </c>
      <c r="ER280">
        <f>Rådata_6000!EK142</f>
        <v>0</v>
      </c>
      <c r="ES280">
        <f>Rådata_6000!EL142</f>
        <v>0</v>
      </c>
      <c r="ET280">
        <f>Rådata_6000!EM142</f>
        <v>0</v>
      </c>
      <c r="EU280">
        <f>Rådata_6000!EN142</f>
        <v>0</v>
      </c>
      <c r="EV280">
        <f>Rådata_6000!EO142</f>
        <v>0</v>
      </c>
      <c r="EW280">
        <f>Rådata_6000!EP142</f>
        <v>0</v>
      </c>
      <c r="EX280">
        <f>Rådata_6000!EQ142</f>
        <v>0</v>
      </c>
      <c r="EY280">
        <f>Rådata_6000!ER142</f>
        <v>0</v>
      </c>
      <c r="EZ280">
        <f>Rådata_6000!ES142</f>
        <v>0</v>
      </c>
      <c r="FA280">
        <f>Rådata_6000!ET142</f>
        <v>0</v>
      </c>
      <c r="FB280">
        <f>Rådata_6000!EU142</f>
        <v>0</v>
      </c>
      <c r="FC280">
        <f>Rådata_6000!EV142</f>
        <v>0</v>
      </c>
      <c r="FD280">
        <f>Rådata_6000!EW142</f>
        <v>0</v>
      </c>
      <c r="FE280">
        <f>Rådata_6000!EX142</f>
        <v>0</v>
      </c>
      <c r="FF280">
        <f>Rådata_6000!EY142</f>
        <v>0</v>
      </c>
      <c r="FG280">
        <f>Rådata_6000!EZ142</f>
        <v>0</v>
      </c>
      <c r="FH280">
        <f>Rådata_6000!FA142</f>
        <v>0</v>
      </c>
      <c r="FI280">
        <f>Rådata_6000!FB142</f>
        <v>0</v>
      </c>
      <c r="FJ280">
        <f>Rådata_6000!FC142</f>
        <v>0</v>
      </c>
      <c r="FK280">
        <f>Rådata_6000!FD142</f>
        <v>0</v>
      </c>
      <c r="FL280">
        <f>Rådata_6000!FE142</f>
        <v>0</v>
      </c>
      <c r="FM280">
        <f>Rådata_6000!FF142</f>
        <v>0</v>
      </c>
      <c r="FN280">
        <f>Rådata_6000!FG142</f>
        <v>0</v>
      </c>
      <c r="FO280">
        <f>Rådata_6000!FH142</f>
        <v>0</v>
      </c>
      <c r="FP280">
        <f>Rådata_6000!FI142</f>
        <v>0</v>
      </c>
      <c r="FQ280">
        <f>Rådata_6000!FJ142</f>
        <v>0</v>
      </c>
      <c r="FR280">
        <f>Rådata_6000!FK142</f>
        <v>0</v>
      </c>
      <c r="FS280">
        <f>Rådata_6000!FL142</f>
        <v>0</v>
      </c>
      <c r="FT280">
        <f>Rådata_6000!FM142</f>
        <v>0</v>
      </c>
      <c r="FU280">
        <f>Rådata_6000!FN142</f>
        <v>0</v>
      </c>
      <c r="FV280">
        <f>Rådata_6000!FO142</f>
        <v>0</v>
      </c>
      <c r="FW280">
        <f>Rådata_6000!FP142</f>
        <v>0</v>
      </c>
      <c r="FX280">
        <f>Rådata_6000!FQ142</f>
        <v>0</v>
      </c>
      <c r="FY280">
        <f>Rådata_6000!FR142</f>
        <v>0</v>
      </c>
      <c r="FZ280">
        <f>Rådata_6000!FS142</f>
        <v>0</v>
      </c>
      <c r="GA280">
        <f>Rådata_6000!FT142</f>
        <v>0</v>
      </c>
      <c r="GB280">
        <f>Rådata_6000!FU142</f>
        <v>0</v>
      </c>
      <c r="GC280">
        <f>Rådata_6000!FV142</f>
        <v>0</v>
      </c>
      <c r="GD280">
        <f>Rådata_6000!FW142</f>
        <v>0</v>
      </c>
      <c r="GE280">
        <f>Rådata_6000!FX142</f>
        <v>0</v>
      </c>
      <c r="GF280">
        <f>Rådata_6000!FY142</f>
        <v>0</v>
      </c>
      <c r="GG280">
        <f>Rådata_6000!FZ142</f>
        <v>0</v>
      </c>
      <c r="GH280">
        <f>Rådata_6000!GA142</f>
        <v>0</v>
      </c>
      <c r="GI280">
        <f>Rådata_6000!GB142</f>
        <v>0</v>
      </c>
      <c r="GJ280">
        <f>Rådata_6000!GC142</f>
        <v>0</v>
      </c>
      <c r="GK280">
        <f>Rådata_6000!GD142</f>
        <v>0</v>
      </c>
      <c r="GL280">
        <f>Rådata_6000!GE142</f>
        <v>0</v>
      </c>
      <c r="GM280">
        <f>Rådata_6000!GF142</f>
        <v>0</v>
      </c>
      <c r="GN280">
        <f>Rådata_6000!GG142</f>
        <v>0</v>
      </c>
      <c r="GO280">
        <f>Rådata_6000!GH142</f>
        <v>0</v>
      </c>
      <c r="GP280">
        <f>Rådata_6000!GI142</f>
        <v>0</v>
      </c>
      <c r="GQ280">
        <f>Rådata_6000!GJ142</f>
        <v>0</v>
      </c>
      <c r="GR280">
        <f>Rådata_6000!GK142</f>
        <v>0</v>
      </c>
      <c r="GS280">
        <f>Rådata_6000!GL142</f>
        <v>0</v>
      </c>
      <c r="GT280">
        <f>Rådata_6000!GM142</f>
        <v>0</v>
      </c>
      <c r="GU280">
        <f>Rådata_6000!GN142</f>
        <v>0</v>
      </c>
      <c r="GV280">
        <f>Rådata_6000!GO142</f>
        <v>0</v>
      </c>
      <c r="GW280">
        <f>Rådata_6000!GP142</f>
        <v>0</v>
      </c>
      <c r="GX280">
        <f>Rådata_6000!GQ142</f>
        <v>0</v>
      </c>
      <c r="GY280">
        <f>Rådata_6000!GR142</f>
        <v>0</v>
      </c>
      <c r="GZ280">
        <f>Rådata_6000!GS142</f>
        <v>0</v>
      </c>
      <c r="HA280">
        <f>Rådata_6000!GT142</f>
        <v>0</v>
      </c>
      <c r="HB280">
        <f>Rådata_6000!GU142</f>
        <v>0</v>
      </c>
      <c r="HC280">
        <f>Rådata_6000!GV142</f>
        <v>0</v>
      </c>
      <c r="HD280">
        <f>Rådata_6000!GW142</f>
        <v>0</v>
      </c>
      <c r="HE280">
        <f>Rådata_6000!GX142</f>
        <v>0</v>
      </c>
      <c r="HF280">
        <f>Rådata_6000!GY142</f>
        <v>0</v>
      </c>
      <c r="HG280">
        <f>Rådata_6000!GZ142</f>
        <v>0</v>
      </c>
      <c r="HH280">
        <f>Rådata_6000!HA142</f>
        <v>0</v>
      </c>
      <c r="HI280">
        <f>Rådata_6000!HB142</f>
        <v>0</v>
      </c>
      <c r="HJ280">
        <f>Rådata_6000!HC142</f>
        <v>0</v>
      </c>
      <c r="HK280">
        <f>Rådata_6000!HD142</f>
        <v>0</v>
      </c>
      <c r="HL280">
        <f>Rådata_6000!HE142</f>
        <v>0</v>
      </c>
      <c r="HM280">
        <f>Rådata_6000!HF142</f>
        <v>0</v>
      </c>
      <c r="HN280">
        <f>Rådata_6000!HG142</f>
        <v>0</v>
      </c>
      <c r="HO280">
        <f>Rådata_6000!HH142</f>
        <v>0</v>
      </c>
      <c r="HP280">
        <f>Rådata_6000!HI142</f>
        <v>0</v>
      </c>
      <c r="HQ280">
        <f>Rådata_6000!HJ142</f>
        <v>0</v>
      </c>
      <c r="HR280">
        <f>Rådata_6000!HK142</f>
        <v>0</v>
      </c>
      <c r="HS280">
        <f>Rådata_6000!HL142</f>
        <v>0</v>
      </c>
      <c r="HT280">
        <f>Rådata_6000!HM142</f>
        <v>0</v>
      </c>
      <c r="HU280">
        <f>Rådata_6000!HN142</f>
        <v>0</v>
      </c>
      <c r="HV280">
        <f>Rådata_6000!HO142</f>
        <v>0</v>
      </c>
      <c r="HW280">
        <f>Rådata_6000!HP142</f>
        <v>0</v>
      </c>
      <c r="HX280">
        <f>Rådata_6000!HQ142</f>
        <v>0</v>
      </c>
      <c r="HY280">
        <f>Rådata_6000!HR142</f>
        <v>0</v>
      </c>
      <c r="HZ280">
        <f>Rådata_6000!HS142</f>
        <v>0</v>
      </c>
      <c r="IA280">
        <f>Rådata_6000!HT142</f>
        <v>0</v>
      </c>
      <c r="IB280">
        <f>Rådata_6000!HU142</f>
        <v>0</v>
      </c>
      <c r="IC280">
        <f>Rådata_6000!HV142</f>
        <v>0</v>
      </c>
      <c r="ID280">
        <f>Rådata_6000!HW142</f>
        <v>0</v>
      </c>
      <c r="IE280">
        <f>Rådata_6000!HX142</f>
        <v>0</v>
      </c>
      <c r="IF280">
        <f>Rådata_6000!HY142</f>
        <v>0</v>
      </c>
      <c r="IG280">
        <f>Rådata_6000!HZ142</f>
        <v>0</v>
      </c>
      <c r="IH280">
        <f>Rådata_6000!IA142</f>
        <v>0</v>
      </c>
      <c r="II280">
        <f>Rådata_6000!IB142</f>
        <v>0</v>
      </c>
      <c r="IJ280">
        <f>Rådata_6000!IC142</f>
        <v>0</v>
      </c>
      <c r="IK280">
        <f>Rådata_6000!ID142</f>
        <v>0</v>
      </c>
      <c r="IL280">
        <f>Rådata_6000!IE142</f>
        <v>0</v>
      </c>
      <c r="IM280">
        <f>Rådata_6000!IF142</f>
        <v>0</v>
      </c>
      <c r="IN280">
        <f>Rådata_6000!IG142</f>
        <v>0</v>
      </c>
      <c r="IO280">
        <f>Rådata_6000!IH142</f>
        <v>0</v>
      </c>
      <c r="IP280">
        <f>Rådata_6000!II142</f>
        <v>0</v>
      </c>
      <c r="IQ280">
        <f>Rådata_6000!IJ142</f>
        <v>0</v>
      </c>
      <c r="IR280">
        <f>Rådata_6000!IK142</f>
        <v>0</v>
      </c>
      <c r="IS280">
        <f>Rådata_6000!IL142</f>
        <v>0</v>
      </c>
      <c r="IT280">
        <f>Rådata_6000!IM142</f>
        <v>0</v>
      </c>
      <c r="IU280">
        <f>Rådata_6000!IN142</f>
        <v>0</v>
      </c>
      <c r="IV280">
        <f>Rådata_6000!IO142</f>
        <v>0</v>
      </c>
      <c r="IW280">
        <f>Rådata_6000!IP142</f>
        <v>0</v>
      </c>
      <c r="IX280">
        <f>Rådata_6000!IQ142</f>
        <v>0</v>
      </c>
      <c r="IY280">
        <f>Rådata_6000!IR142</f>
        <v>0</v>
      </c>
      <c r="IZ280">
        <f>Rådata_6000!IS142</f>
        <v>0</v>
      </c>
      <c r="JA280">
        <f>Rådata_6000!IT142</f>
        <v>0</v>
      </c>
      <c r="JB280">
        <f>Rådata_6000!IU142</f>
        <v>0</v>
      </c>
      <c r="JC280">
        <f>Rådata_6000!IV142</f>
        <v>0</v>
      </c>
      <c r="JD280">
        <f>Rådata_6000!IW142</f>
        <v>0</v>
      </c>
      <c r="JE280">
        <f>Rådata_6000!IX142</f>
        <v>0</v>
      </c>
      <c r="JF280">
        <f>Rådata_6000!IY142</f>
        <v>0</v>
      </c>
      <c r="JG280">
        <f>Rådata_6000!IZ142</f>
        <v>0</v>
      </c>
      <c r="JH280">
        <f>Rådata_6000!JA142</f>
        <v>0</v>
      </c>
      <c r="JI280">
        <f>Rådata_6000!JB142</f>
        <v>0</v>
      </c>
      <c r="JJ280">
        <f>Rådata_6000!JC142</f>
        <v>0</v>
      </c>
      <c r="JK280">
        <f>Rådata_6000!JD142</f>
        <v>0</v>
      </c>
      <c r="JL280">
        <f>Rådata_6000!JE142</f>
        <v>0</v>
      </c>
      <c r="JM280">
        <f>Rådata_6000!JF142</f>
        <v>0</v>
      </c>
      <c r="JN280">
        <f>Rådata_6000!JG142</f>
        <v>0</v>
      </c>
      <c r="JO280">
        <f>Rådata_6000!JH142</f>
        <v>0</v>
      </c>
      <c r="JP280">
        <f>Rådata_6000!JI142</f>
        <v>0</v>
      </c>
      <c r="JQ280">
        <f>Rådata_6000!JJ142</f>
        <v>0</v>
      </c>
      <c r="JR280">
        <f>Rådata_6000!JK142</f>
        <v>0</v>
      </c>
      <c r="JS280">
        <f>Rådata_6000!JL142</f>
        <v>0</v>
      </c>
      <c r="JT280">
        <f>Rådata_6000!JM142</f>
        <v>0</v>
      </c>
      <c r="JU280">
        <f>Rådata_6000!JN142</f>
        <v>0</v>
      </c>
      <c r="JV280">
        <f>Rådata_6000!JO142</f>
        <v>0</v>
      </c>
      <c r="JW280">
        <f>Rådata_6000!JP142</f>
        <v>0</v>
      </c>
      <c r="JX280">
        <f>Rådata_6000!JQ142</f>
        <v>0</v>
      </c>
      <c r="JY280">
        <f>Rådata_6000!JR142</f>
        <v>0</v>
      </c>
      <c r="JZ280">
        <f>Rådata_6000!JS142</f>
        <v>0</v>
      </c>
      <c r="KA280">
        <f>Rådata_6000!JT142</f>
        <v>0</v>
      </c>
      <c r="KB280">
        <f>Rådata_6000!JU142</f>
        <v>0</v>
      </c>
      <c r="KC280">
        <f>Rådata_6000!JV142</f>
        <v>0</v>
      </c>
      <c r="KD280">
        <f>Rådata_6000!JW142</f>
        <v>0</v>
      </c>
      <c r="KE280">
        <f>Rådata_6000!JX142</f>
        <v>0</v>
      </c>
      <c r="KF280">
        <f>Rådata_6000!JY142</f>
        <v>0</v>
      </c>
      <c r="KG280">
        <f>Rådata_6000!JZ142</f>
        <v>0</v>
      </c>
      <c r="KH280">
        <f>Rådata_6000!KA142</f>
        <v>0</v>
      </c>
      <c r="KI280">
        <f>Rådata_6000!KB142</f>
        <v>0</v>
      </c>
      <c r="KJ280">
        <f>Rådata_6000!KC142</f>
        <v>0</v>
      </c>
      <c r="KK280">
        <f>Rådata_6000!KD142</f>
        <v>0</v>
      </c>
      <c r="KL280">
        <f>Rådata_6000!KE142</f>
        <v>0</v>
      </c>
      <c r="KM280">
        <f>Rådata_6000!KF142</f>
        <v>0</v>
      </c>
      <c r="KN280">
        <f>Rådata_6000!KG142</f>
        <v>0</v>
      </c>
      <c r="KO280">
        <f>Rådata_6000!KH142</f>
        <v>0</v>
      </c>
      <c r="KP280">
        <f>Rådata_6000!KI142</f>
        <v>0</v>
      </c>
      <c r="KQ280">
        <f>Rådata_6000!KJ142</f>
        <v>0</v>
      </c>
      <c r="KR280">
        <f>Rådata_6000!KK142</f>
        <v>0</v>
      </c>
      <c r="KS280">
        <f>Rådata_6000!KL142</f>
        <v>0</v>
      </c>
      <c r="KT280">
        <f>Rådata_6000!KM142</f>
        <v>0</v>
      </c>
      <c r="KU280">
        <f>Rådata_6000!KN142</f>
        <v>0</v>
      </c>
      <c r="KV280">
        <f>Rådata_6000!KO142</f>
        <v>0</v>
      </c>
      <c r="KW280">
        <f>Rådata_6000!KP142</f>
        <v>0</v>
      </c>
      <c r="KX280">
        <f>Rådata_6000!KQ142</f>
        <v>0</v>
      </c>
      <c r="KY280">
        <f>Rådata_6000!KR142</f>
        <v>0</v>
      </c>
      <c r="KZ280">
        <f>Rådata_6000!KS142</f>
        <v>0</v>
      </c>
      <c r="LA280">
        <f>Rådata_6000!KT142</f>
        <v>0</v>
      </c>
      <c r="LB280">
        <f>Rådata_6000!KU142</f>
        <v>0</v>
      </c>
      <c r="LC280">
        <f>Rådata_6000!KV142</f>
        <v>0</v>
      </c>
      <c r="LD280">
        <f>Rådata_6000!KW142</f>
        <v>0</v>
      </c>
      <c r="LE280">
        <f>Rådata_6000!KX142</f>
        <v>0</v>
      </c>
      <c r="LF280">
        <f>Rådata_6000!KY142</f>
        <v>0</v>
      </c>
      <c r="LG280">
        <f>Rådata_6000!KZ142</f>
        <v>0</v>
      </c>
      <c r="LH280">
        <f>Rådata_6000!LA142</f>
        <v>0</v>
      </c>
      <c r="LI280">
        <f>Rådata_6000!LB142</f>
        <v>0</v>
      </c>
      <c r="LJ280">
        <f>Rådata_6000!LC142</f>
        <v>0</v>
      </c>
      <c r="LK280">
        <f>Rådata_6000!LD142</f>
        <v>0</v>
      </c>
      <c r="LL280">
        <f>Rådata_6000!LE142</f>
        <v>0</v>
      </c>
      <c r="LM280">
        <f>Rådata_6000!LF142</f>
        <v>0</v>
      </c>
      <c r="LN280">
        <f>Rådata_6000!LG142</f>
        <v>0</v>
      </c>
      <c r="LO280">
        <f>Rådata_6000!LH142</f>
        <v>0</v>
      </c>
      <c r="LP280">
        <f>Rådata_6000!LI142</f>
        <v>0</v>
      </c>
      <c r="LQ280">
        <f>Rådata_6000!LJ142</f>
        <v>0</v>
      </c>
      <c r="LR280">
        <f>Rådata_6000!LK142</f>
        <v>0</v>
      </c>
      <c r="LS280">
        <f>Rådata_6000!LL142</f>
        <v>0</v>
      </c>
      <c r="LT280">
        <f>Rådata_6000!LM142</f>
        <v>0</v>
      </c>
      <c r="LU280">
        <f>Rådata_6000!LN142</f>
        <v>0</v>
      </c>
      <c r="LV280">
        <f>Rådata_6000!LO142</f>
        <v>0</v>
      </c>
      <c r="LW280">
        <f>Rådata_6000!LP142</f>
        <v>0</v>
      </c>
      <c r="LX280">
        <f>Rådata_6000!LQ142</f>
        <v>0</v>
      </c>
      <c r="LY280">
        <f>Rådata_6000!LR142</f>
        <v>0</v>
      </c>
      <c r="LZ280">
        <f>Rådata_6000!LS142</f>
        <v>0</v>
      </c>
      <c r="MA280">
        <f>Rådata_6000!LT142</f>
        <v>0</v>
      </c>
      <c r="MB280">
        <f>Rådata_6000!LU142</f>
        <v>0</v>
      </c>
      <c r="MC280">
        <f>Rådata_6000!LV142</f>
        <v>0</v>
      </c>
      <c r="MD280">
        <f>Rådata_6000!LW142</f>
        <v>0</v>
      </c>
      <c r="ME280">
        <f>Rådata_6000!LX142</f>
        <v>0</v>
      </c>
      <c r="MF280">
        <f>Rådata_6000!LY142</f>
        <v>0</v>
      </c>
      <c r="MG280">
        <f>Rådata_6000!LZ142</f>
        <v>0</v>
      </c>
      <c r="MH280">
        <f>Rådata_6000!MA142</f>
        <v>0</v>
      </c>
      <c r="MI280">
        <f>Rådata_6000!MB142</f>
        <v>0</v>
      </c>
      <c r="MJ280">
        <f>Rådata_6000!MC142</f>
        <v>0</v>
      </c>
      <c r="MK280">
        <f>Rådata_6000!MD142</f>
        <v>0</v>
      </c>
      <c r="ML280">
        <f>Rådata_6000!ME142</f>
        <v>0</v>
      </c>
      <c r="MM280">
        <f>Rådata_6000!MF142</f>
        <v>0</v>
      </c>
      <c r="MN280">
        <f>Rådata_6000!MG142</f>
        <v>0</v>
      </c>
      <c r="MO280">
        <f>Rådata_6000!MH142</f>
        <v>0</v>
      </c>
      <c r="MP280">
        <f>Rådata_6000!MI142</f>
        <v>0</v>
      </c>
      <c r="MQ280">
        <f>Rådata_6000!MJ142</f>
        <v>0</v>
      </c>
      <c r="MR280">
        <f>Rådata_6000!MK142</f>
        <v>0</v>
      </c>
      <c r="MS280">
        <f>Rådata_6000!ML142</f>
        <v>0</v>
      </c>
      <c r="MT280">
        <f>Rådata_6000!MM142</f>
        <v>0</v>
      </c>
      <c r="MU280">
        <f>Rådata_6000!MN142</f>
        <v>0</v>
      </c>
      <c r="MV280">
        <f>Rådata_6000!MO142</f>
        <v>0</v>
      </c>
      <c r="MW280">
        <f>Rådata_6000!MP142</f>
        <v>0</v>
      </c>
      <c r="MX280">
        <f>Rådata_6000!MQ142</f>
        <v>0</v>
      </c>
      <c r="MY280">
        <f>Rådata_6000!MR142</f>
        <v>0</v>
      </c>
      <c r="MZ280">
        <f>Rådata_6000!MS142</f>
        <v>0</v>
      </c>
      <c r="NA280">
        <f>Rådata_6000!MT142</f>
        <v>0</v>
      </c>
      <c r="NB280">
        <f>Rådata_6000!MU142</f>
        <v>0</v>
      </c>
      <c r="NC280">
        <f>Rådata_6000!MV142</f>
        <v>0</v>
      </c>
      <c r="ND280">
        <f>Rådata_6000!MW142</f>
        <v>0</v>
      </c>
      <c r="NE280">
        <f>Rådata_6000!MX142</f>
        <v>0</v>
      </c>
      <c r="NF280">
        <f>Rådata_6000!MY142</f>
        <v>0</v>
      </c>
      <c r="NG280">
        <f>Rådata_6000!MZ142</f>
        <v>0</v>
      </c>
      <c r="NH280">
        <f>Rådata_6000!NA142</f>
        <v>0</v>
      </c>
      <c r="NI280">
        <f>Rådata_6000!NB142</f>
        <v>0</v>
      </c>
      <c r="NJ280">
        <f>Rådata_6000!NC142</f>
        <v>0</v>
      </c>
      <c r="NK280">
        <f>Rådata_6000!ND142</f>
        <v>0</v>
      </c>
      <c r="NL280">
        <f>Rådata_6000!NE142</f>
        <v>0</v>
      </c>
      <c r="NM280">
        <f>Rådata_6000!NF142</f>
        <v>0</v>
      </c>
      <c r="NN280">
        <f>Rådata_6000!NG142</f>
        <v>0</v>
      </c>
      <c r="NO280">
        <f>Rådata_6000!NH142</f>
        <v>0</v>
      </c>
      <c r="NP280">
        <f>Rådata_6000!NI142</f>
        <v>0</v>
      </c>
      <c r="NQ280">
        <f>Rådata_6000!NJ142</f>
        <v>0</v>
      </c>
      <c r="NR280">
        <f>Rådata_6000!NK142</f>
        <v>0</v>
      </c>
      <c r="NS280">
        <f>Rådata_6000!NL142</f>
        <v>0</v>
      </c>
      <c r="NT280">
        <f>Rådata_6000!NM142</f>
        <v>0</v>
      </c>
      <c r="NU280">
        <f>Rådata_6000!NN142</f>
        <v>0</v>
      </c>
      <c r="NV280">
        <f>Rådata_6000!NO142</f>
        <v>0</v>
      </c>
      <c r="NW280">
        <f>Rådata_6000!NP142</f>
        <v>0</v>
      </c>
      <c r="NX280">
        <f>Rådata_6000!NQ142</f>
        <v>0</v>
      </c>
      <c r="NY280">
        <f>Rådata_6000!NR142</f>
        <v>0</v>
      </c>
      <c r="NZ280">
        <f>Rådata_6000!NS142</f>
        <v>0</v>
      </c>
      <c r="OA280">
        <f>Rådata_6000!NT142</f>
        <v>0</v>
      </c>
      <c r="OB280">
        <f>Rådata_6000!NU142</f>
        <v>0</v>
      </c>
      <c r="OC280">
        <f>Rådata_6000!NV142</f>
        <v>0</v>
      </c>
      <c r="OD280">
        <f>Rådata_6000!NW142</f>
        <v>0</v>
      </c>
      <c r="OE280">
        <f>Rådata_6000!NX142</f>
        <v>0</v>
      </c>
      <c r="OF280">
        <f>Rådata_6000!NY142</f>
        <v>0</v>
      </c>
      <c r="OG280">
        <f>Rådata_6000!NZ142</f>
        <v>0</v>
      </c>
      <c r="OH280">
        <f>Rådata_6000!OA142</f>
        <v>0</v>
      </c>
      <c r="OI280">
        <f>Rådata_6000!OB142</f>
        <v>0</v>
      </c>
      <c r="OJ280">
        <f>Rådata_6000!OC142</f>
        <v>0</v>
      </c>
      <c r="OK280">
        <f>Rådata_6000!OD142</f>
        <v>0</v>
      </c>
      <c r="OL280">
        <f>Rådata_6000!OE142</f>
        <v>0</v>
      </c>
      <c r="OM280">
        <f>Rådata_6000!OF142</f>
        <v>0</v>
      </c>
      <c r="ON280">
        <f>Rådata_6000!OG142</f>
        <v>0</v>
      </c>
      <c r="OO280">
        <f>Rådata_6000!OH142</f>
        <v>0</v>
      </c>
      <c r="OP280">
        <f>Rådata_6000!OI142</f>
        <v>0</v>
      </c>
      <c r="OQ280">
        <f>Rådata_6000!OJ142</f>
        <v>0</v>
      </c>
      <c r="OR280">
        <f>Rådata_6000!OK142</f>
        <v>0</v>
      </c>
      <c r="OS280">
        <f>Rådata_6000!OL142</f>
        <v>0</v>
      </c>
    </row>
    <row r="281" spans="1:409">
      <c r="A281" t="s">
        <v>478</v>
      </c>
      <c r="J281">
        <f>Rådata_6000!C143</f>
        <v>0</v>
      </c>
      <c r="K281">
        <f>Rådata_6000!D143</f>
        <v>0</v>
      </c>
      <c r="L281">
        <f>Rådata_6000!E143</f>
        <v>0</v>
      </c>
      <c r="M281">
        <f>Rådata_6000!F143</f>
        <v>0</v>
      </c>
      <c r="N281">
        <f>Rådata_6000!G143</f>
        <v>0</v>
      </c>
      <c r="O281">
        <f>Rådata_6000!H143</f>
        <v>0</v>
      </c>
      <c r="P281">
        <f>Rådata_6000!I143</f>
        <v>0</v>
      </c>
      <c r="Q281">
        <f>Rådata_6000!J143</f>
        <v>0</v>
      </c>
      <c r="R281">
        <f>Rådata_6000!K143</f>
        <v>0</v>
      </c>
      <c r="S281">
        <f>Rådata_6000!L143</f>
        <v>0</v>
      </c>
      <c r="T281">
        <f>Rådata_6000!M143</f>
        <v>0</v>
      </c>
      <c r="U281">
        <f>Rådata_6000!N143</f>
        <v>0</v>
      </c>
      <c r="V281">
        <f>Rådata_6000!O143</f>
        <v>0</v>
      </c>
      <c r="W281">
        <f>Rådata_6000!P143</f>
        <v>0</v>
      </c>
      <c r="X281">
        <f>Rådata_6000!Q143</f>
        <v>0</v>
      </c>
      <c r="Y281">
        <f>Rådata_6000!R143</f>
        <v>0</v>
      </c>
      <c r="Z281">
        <f>Rådata_6000!S143</f>
        <v>0</v>
      </c>
      <c r="AA281">
        <f>Rådata_6000!T143</f>
        <v>0</v>
      </c>
      <c r="AB281">
        <f>Rådata_6000!U143</f>
        <v>0</v>
      </c>
      <c r="AC281">
        <f>Rådata_6000!V143</f>
        <v>0</v>
      </c>
      <c r="AD281">
        <f>Rådata_6000!W143</f>
        <v>0</v>
      </c>
      <c r="AE281">
        <f>Rådata_6000!X143</f>
        <v>0</v>
      </c>
      <c r="AF281">
        <f>Rådata_6000!Y143</f>
        <v>0</v>
      </c>
      <c r="AG281">
        <f>Rådata_6000!Z143</f>
        <v>0</v>
      </c>
      <c r="AH281">
        <f>Rådata_6000!AA143</f>
        <v>0</v>
      </c>
      <c r="AI281">
        <f>Rådata_6000!AB143</f>
        <v>0</v>
      </c>
      <c r="AJ281">
        <f>Rådata_6000!AC143</f>
        <v>0</v>
      </c>
      <c r="AK281">
        <f>Rådata_6000!AD143</f>
        <v>0</v>
      </c>
      <c r="AL281">
        <f>Rådata_6000!AE143</f>
        <v>0</v>
      </c>
      <c r="AM281">
        <f>Rådata_6000!AF143</f>
        <v>0</v>
      </c>
      <c r="AN281">
        <f>Rådata_6000!AG143</f>
        <v>0</v>
      </c>
      <c r="AO281">
        <f>Rådata_6000!AH143</f>
        <v>0</v>
      </c>
      <c r="AP281">
        <f>Rådata_6000!AI143</f>
        <v>0</v>
      </c>
      <c r="AQ281">
        <f>Rådata_6000!AJ143</f>
        <v>0</v>
      </c>
      <c r="AR281">
        <f>Rådata_6000!AK143</f>
        <v>0</v>
      </c>
      <c r="AS281">
        <f>Rådata_6000!AL143</f>
        <v>0</v>
      </c>
      <c r="AT281">
        <f>Rådata_6000!AM143</f>
        <v>0</v>
      </c>
      <c r="AU281">
        <f>Rådata_6000!AN143</f>
        <v>0</v>
      </c>
      <c r="AV281">
        <f>Rådata_6000!AO143</f>
        <v>0</v>
      </c>
      <c r="AW281">
        <f>Rådata_6000!AP143</f>
        <v>0</v>
      </c>
      <c r="AX281">
        <f>Rådata_6000!AQ143</f>
        <v>0</v>
      </c>
      <c r="AY281">
        <f>Rådata_6000!AR143</f>
        <v>0</v>
      </c>
      <c r="AZ281">
        <f>Rådata_6000!AS143</f>
        <v>0</v>
      </c>
      <c r="BA281">
        <f>Rådata_6000!AT143</f>
        <v>0</v>
      </c>
      <c r="BB281">
        <f>Rådata_6000!AU143</f>
        <v>0</v>
      </c>
      <c r="BC281">
        <f>Rådata_6000!AV143</f>
        <v>0</v>
      </c>
      <c r="BD281">
        <f>Rådata_6000!AW143</f>
        <v>0</v>
      </c>
      <c r="BE281">
        <f>Rådata_6000!AX143</f>
        <v>0</v>
      </c>
      <c r="BF281">
        <f>Rådata_6000!AY143</f>
        <v>0</v>
      </c>
      <c r="BG281">
        <f>Rådata_6000!AZ143</f>
        <v>0</v>
      </c>
      <c r="BH281">
        <f>Rådata_6000!BA143</f>
        <v>0</v>
      </c>
      <c r="BI281">
        <f>Rådata_6000!BB143</f>
        <v>0</v>
      </c>
      <c r="BJ281">
        <f>Rådata_6000!BC143</f>
        <v>0</v>
      </c>
      <c r="BK281">
        <f>Rådata_6000!BD143</f>
        <v>0</v>
      </c>
      <c r="BL281">
        <f>Rådata_6000!BE143</f>
        <v>0</v>
      </c>
      <c r="BM281">
        <f>Rådata_6000!BF143</f>
        <v>0</v>
      </c>
      <c r="BN281">
        <f>Rådata_6000!BG143</f>
        <v>0</v>
      </c>
      <c r="BO281">
        <f>Rådata_6000!BH143</f>
        <v>0</v>
      </c>
      <c r="BP281">
        <f>Rådata_6000!BI143</f>
        <v>0</v>
      </c>
      <c r="BQ281">
        <f>Rådata_6000!BJ143</f>
        <v>0</v>
      </c>
      <c r="BR281">
        <f>Rådata_6000!BK143</f>
        <v>0</v>
      </c>
      <c r="BS281">
        <f>Rådata_6000!BL143</f>
        <v>0</v>
      </c>
      <c r="BT281">
        <f>Rådata_6000!BM143</f>
        <v>0</v>
      </c>
      <c r="BU281">
        <f>Rådata_6000!BN143</f>
        <v>0</v>
      </c>
      <c r="BV281">
        <f>Rådata_6000!BO143</f>
        <v>0</v>
      </c>
      <c r="BW281">
        <f>Rådata_6000!BP143</f>
        <v>0</v>
      </c>
      <c r="BX281">
        <f>Rådata_6000!BQ143</f>
        <v>0</v>
      </c>
      <c r="BY281">
        <f>Rådata_6000!BR143</f>
        <v>0</v>
      </c>
      <c r="BZ281">
        <f>Rådata_6000!BS143</f>
        <v>0</v>
      </c>
      <c r="CA281">
        <f>Rådata_6000!BT143</f>
        <v>0</v>
      </c>
      <c r="CB281">
        <f>Rådata_6000!BU143</f>
        <v>0</v>
      </c>
      <c r="CC281">
        <f>Rådata_6000!BV143</f>
        <v>0</v>
      </c>
      <c r="CD281">
        <f>Rådata_6000!BW143</f>
        <v>0</v>
      </c>
      <c r="CE281">
        <f>Rådata_6000!BX143</f>
        <v>0</v>
      </c>
      <c r="CF281">
        <f>Rådata_6000!BY143</f>
        <v>0</v>
      </c>
      <c r="CG281">
        <f>Rådata_6000!BZ143</f>
        <v>0</v>
      </c>
      <c r="CH281">
        <f>Rådata_6000!CA143</f>
        <v>0</v>
      </c>
      <c r="CI281">
        <f>Rådata_6000!CB143</f>
        <v>0</v>
      </c>
      <c r="CJ281">
        <f>Rådata_6000!CC143</f>
        <v>0</v>
      </c>
      <c r="CK281">
        <f>Rådata_6000!CD143</f>
        <v>0</v>
      </c>
      <c r="CL281">
        <f>Rådata_6000!CE143</f>
        <v>0</v>
      </c>
      <c r="CM281">
        <f>Rådata_6000!CF143</f>
        <v>0</v>
      </c>
      <c r="CN281">
        <f>Rådata_6000!CG143</f>
        <v>0</v>
      </c>
      <c r="CO281">
        <f>Rådata_6000!CH143</f>
        <v>0</v>
      </c>
      <c r="CP281">
        <f>Rådata_6000!CI143</f>
        <v>0</v>
      </c>
      <c r="CQ281">
        <f>Rådata_6000!CJ143</f>
        <v>0</v>
      </c>
      <c r="CR281">
        <f>Rådata_6000!CK143</f>
        <v>0</v>
      </c>
      <c r="CS281">
        <f>Rådata_6000!CL143</f>
        <v>0</v>
      </c>
      <c r="CT281">
        <f>Rådata_6000!CM143</f>
        <v>0</v>
      </c>
      <c r="CU281">
        <f>Rådata_6000!CN143</f>
        <v>0</v>
      </c>
      <c r="CV281">
        <f>Rådata_6000!CO143</f>
        <v>0</v>
      </c>
      <c r="CW281">
        <f>Rådata_6000!CP143</f>
        <v>0</v>
      </c>
      <c r="CX281">
        <f>Rådata_6000!CQ143</f>
        <v>0</v>
      </c>
      <c r="CY281">
        <f>Rådata_6000!CR143</f>
        <v>0</v>
      </c>
      <c r="CZ281">
        <f>Rådata_6000!CS143</f>
        <v>0</v>
      </c>
      <c r="DA281">
        <f>Rådata_6000!CT143</f>
        <v>0</v>
      </c>
      <c r="DB281">
        <f>Rådata_6000!CU143</f>
        <v>0</v>
      </c>
      <c r="DC281">
        <f>Rådata_6000!CV143</f>
        <v>0</v>
      </c>
      <c r="DD281">
        <f>Rådata_6000!CW143</f>
        <v>0</v>
      </c>
      <c r="DE281">
        <f>Rådata_6000!CX143</f>
        <v>0</v>
      </c>
      <c r="DF281">
        <f>Rådata_6000!CY143</f>
        <v>0</v>
      </c>
      <c r="DG281">
        <f>Rådata_6000!CZ143</f>
        <v>0</v>
      </c>
      <c r="DH281">
        <f>Rådata_6000!DA143</f>
        <v>0</v>
      </c>
      <c r="DI281">
        <f>Rådata_6000!DB143</f>
        <v>0</v>
      </c>
      <c r="DJ281">
        <f>Rådata_6000!DC143</f>
        <v>0</v>
      </c>
      <c r="DK281">
        <f>Rådata_6000!DD143</f>
        <v>0</v>
      </c>
      <c r="DL281">
        <f>Rådata_6000!DE143</f>
        <v>0</v>
      </c>
      <c r="DM281">
        <f>Rådata_6000!DF143</f>
        <v>0</v>
      </c>
      <c r="DN281">
        <f>Rådata_6000!DG143</f>
        <v>0</v>
      </c>
      <c r="DO281">
        <f>Rådata_6000!DH143</f>
        <v>0</v>
      </c>
      <c r="DP281">
        <f>Rådata_6000!DI143</f>
        <v>0</v>
      </c>
      <c r="DQ281">
        <f>Rådata_6000!DJ143</f>
        <v>0</v>
      </c>
      <c r="DR281">
        <f>Rådata_6000!DK143</f>
        <v>0</v>
      </c>
      <c r="DS281">
        <f>Rådata_6000!DL143</f>
        <v>0</v>
      </c>
      <c r="DT281">
        <f>Rådata_6000!DM143</f>
        <v>0</v>
      </c>
      <c r="DU281">
        <f>Rådata_6000!DN143</f>
        <v>0</v>
      </c>
      <c r="DV281">
        <f>Rådata_6000!DO143</f>
        <v>0</v>
      </c>
      <c r="DW281">
        <f>Rådata_6000!DP143</f>
        <v>0</v>
      </c>
      <c r="DX281">
        <f>Rådata_6000!DQ143</f>
        <v>0</v>
      </c>
      <c r="DY281">
        <f>Rådata_6000!DR143</f>
        <v>0</v>
      </c>
      <c r="DZ281">
        <f>Rådata_6000!DS143</f>
        <v>0</v>
      </c>
      <c r="EA281">
        <f>Rådata_6000!DT143</f>
        <v>0</v>
      </c>
      <c r="EB281">
        <f>Rådata_6000!DU143</f>
        <v>0</v>
      </c>
      <c r="EC281">
        <f>Rådata_6000!DV143</f>
        <v>0</v>
      </c>
      <c r="ED281">
        <f>Rådata_6000!DW143</f>
        <v>0</v>
      </c>
      <c r="EE281">
        <f>Rådata_6000!DX143</f>
        <v>0</v>
      </c>
      <c r="EF281">
        <f>Rådata_6000!DY143</f>
        <v>0</v>
      </c>
      <c r="EG281">
        <f>Rådata_6000!DZ143</f>
        <v>0</v>
      </c>
      <c r="EH281">
        <f>Rådata_6000!EA143</f>
        <v>0</v>
      </c>
      <c r="EI281">
        <f>Rådata_6000!EB143</f>
        <v>0</v>
      </c>
      <c r="EJ281">
        <f>Rådata_6000!EC143</f>
        <v>0</v>
      </c>
      <c r="EK281">
        <f>Rådata_6000!ED143</f>
        <v>0</v>
      </c>
      <c r="EL281">
        <f>Rådata_6000!EE143</f>
        <v>0</v>
      </c>
      <c r="EM281">
        <f>Rådata_6000!EF143</f>
        <v>0</v>
      </c>
      <c r="EN281">
        <f>Rådata_6000!EG143</f>
        <v>0</v>
      </c>
      <c r="EO281">
        <f>Rådata_6000!EH143</f>
        <v>0</v>
      </c>
      <c r="EP281">
        <f>Rådata_6000!EI143</f>
        <v>0</v>
      </c>
      <c r="EQ281">
        <f>Rådata_6000!EJ143</f>
        <v>0</v>
      </c>
      <c r="ER281">
        <f>Rådata_6000!EK143</f>
        <v>0</v>
      </c>
      <c r="ES281">
        <f>Rådata_6000!EL143</f>
        <v>0</v>
      </c>
      <c r="ET281">
        <f>Rådata_6000!EM143</f>
        <v>0</v>
      </c>
      <c r="EU281">
        <f>Rådata_6000!EN143</f>
        <v>0</v>
      </c>
      <c r="EV281">
        <f>Rådata_6000!EO143</f>
        <v>0</v>
      </c>
      <c r="EW281">
        <f>Rådata_6000!EP143</f>
        <v>0</v>
      </c>
      <c r="EX281">
        <f>Rådata_6000!EQ143</f>
        <v>0</v>
      </c>
      <c r="EY281">
        <f>Rådata_6000!ER143</f>
        <v>0</v>
      </c>
      <c r="EZ281">
        <f>Rådata_6000!ES143</f>
        <v>0</v>
      </c>
      <c r="FA281">
        <f>Rådata_6000!ET143</f>
        <v>0</v>
      </c>
      <c r="FB281">
        <f>Rådata_6000!EU143</f>
        <v>0</v>
      </c>
      <c r="FC281">
        <f>Rådata_6000!EV143</f>
        <v>0</v>
      </c>
      <c r="FD281">
        <f>Rådata_6000!EW143</f>
        <v>0</v>
      </c>
      <c r="FE281">
        <f>Rådata_6000!EX143</f>
        <v>0</v>
      </c>
      <c r="FF281">
        <f>Rådata_6000!EY143</f>
        <v>0</v>
      </c>
      <c r="FG281">
        <f>Rådata_6000!EZ143</f>
        <v>0</v>
      </c>
      <c r="FH281">
        <f>Rådata_6000!FA143</f>
        <v>0</v>
      </c>
      <c r="FI281">
        <f>Rådata_6000!FB143</f>
        <v>0</v>
      </c>
      <c r="FJ281">
        <f>Rådata_6000!FC143</f>
        <v>0</v>
      </c>
      <c r="FK281">
        <f>Rådata_6000!FD143</f>
        <v>0</v>
      </c>
      <c r="FL281">
        <f>Rådata_6000!FE143</f>
        <v>0</v>
      </c>
      <c r="FM281">
        <f>Rådata_6000!FF143</f>
        <v>0</v>
      </c>
      <c r="FN281">
        <f>Rådata_6000!FG143</f>
        <v>0</v>
      </c>
      <c r="FO281">
        <f>Rådata_6000!FH143</f>
        <v>0</v>
      </c>
      <c r="FP281">
        <f>Rådata_6000!FI143</f>
        <v>0</v>
      </c>
      <c r="FQ281">
        <f>Rådata_6000!FJ143</f>
        <v>0</v>
      </c>
      <c r="FR281">
        <f>Rådata_6000!FK143</f>
        <v>0</v>
      </c>
      <c r="FS281">
        <f>Rådata_6000!FL143</f>
        <v>0</v>
      </c>
      <c r="FT281">
        <f>Rådata_6000!FM143</f>
        <v>0</v>
      </c>
      <c r="FU281">
        <f>Rådata_6000!FN143</f>
        <v>0</v>
      </c>
      <c r="FV281">
        <f>Rådata_6000!FO143</f>
        <v>0</v>
      </c>
      <c r="FW281">
        <f>Rådata_6000!FP143</f>
        <v>0</v>
      </c>
      <c r="FX281">
        <f>Rådata_6000!FQ143</f>
        <v>0</v>
      </c>
      <c r="FY281">
        <f>Rådata_6000!FR143</f>
        <v>0</v>
      </c>
      <c r="FZ281">
        <f>Rådata_6000!FS143</f>
        <v>0</v>
      </c>
      <c r="GA281">
        <f>Rådata_6000!FT143</f>
        <v>0</v>
      </c>
      <c r="GB281">
        <f>Rådata_6000!FU143</f>
        <v>0</v>
      </c>
      <c r="GC281">
        <f>Rådata_6000!FV143</f>
        <v>0</v>
      </c>
      <c r="GD281">
        <f>Rådata_6000!FW143</f>
        <v>0</v>
      </c>
      <c r="GE281">
        <f>Rådata_6000!FX143</f>
        <v>0</v>
      </c>
      <c r="GF281">
        <f>Rådata_6000!FY143</f>
        <v>0</v>
      </c>
      <c r="GG281">
        <f>Rådata_6000!FZ143</f>
        <v>0</v>
      </c>
      <c r="GH281">
        <f>Rådata_6000!GA143</f>
        <v>0</v>
      </c>
      <c r="GI281">
        <f>Rådata_6000!GB143</f>
        <v>0</v>
      </c>
      <c r="GJ281">
        <f>Rådata_6000!GC143</f>
        <v>0</v>
      </c>
      <c r="GK281">
        <f>Rådata_6000!GD143</f>
        <v>0</v>
      </c>
      <c r="GL281">
        <f>Rådata_6000!GE143</f>
        <v>0</v>
      </c>
      <c r="GM281">
        <f>Rådata_6000!GF143</f>
        <v>0</v>
      </c>
      <c r="GN281">
        <f>Rådata_6000!GG143</f>
        <v>0</v>
      </c>
      <c r="GO281">
        <f>Rådata_6000!GH143</f>
        <v>0</v>
      </c>
      <c r="GP281">
        <f>Rådata_6000!GI143</f>
        <v>0</v>
      </c>
      <c r="GQ281">
        <f>Rådata_6000!GJ143</f>
        <v>0</v>
      </c>
      <c r="GR281">
        <f>Rådata_6000!GK143</f>
        <v>0</v>
      </c>
      <c r="GS281">
        <f>Rådata_6000!GL143</f>
        <v>0</v>
      </c>
      <c r="GT281">
        <f>Rådata_6000!GM143</f>
        <v>0</v>
      </c>
      <c r="GU281">
        <f>Rådata_6000!GN143</f>
        <v>0</v>
      </c>
      <c r="GV281">
        <f>Rådata_6000!GO143</f>
        <v>0</v>
      </c>
      <c r="GW281">
        <f>Rådata_6000!GP143</f>
        <v>0</v>
      </c>
      <c r="GX281">
        <f>Rådata_6000!GQ143</f>
        <v>0</v>
      </c>
      <c r="GY281">
        <f>Rådata_6000!GR143</f>
        <v>0</v>
      </c>
      <c r="GZ281">
        <f>Rådata_6000!GS143</f>
        <v>0</v>
      </c>
      <c r="HA281">
        <f>Rådata_6000!GT143</f>
        <v>0</v>
      </c>
      <c r="HB281">
        <f>Rådata_6000!GU143</f>
        <v>0</v>
      </c>
      <c r="HC281">
        <f>Rådata_6000!GV143</f>
        <v>0</v>
      </c>
      <c r="HD281">
        <f>Rådata_6000!GW143</f>
        <v>0</v>
      </c>
      <c r="HE281">
        <f>Rådata_6000!GX143</f>
        <v>0</v>
      </c>
      <c r="HF281">
        <f>Rådata_6000!GY143</f>
        <v>0</v>
      </c>
      <c r="HG281">
        <f>Rådata_6000!GZ143</f>
        <v>0</v>
      </c>
      <c r="HH281">
        <f>Rådata_6000!HA143</f>
        <v>0</v>
      </c>
      <c r="HI281">
        <f>Rådata_6000!HB143</f>
        <v>0</v>
      </c>
      <c r="HJ281">
        <f>Rådata_6000!HC143</f>
        <v>0</v>
      </c>
      <c r="HK281">
        <f>Rådata_6000!HD143</f>
        <v>0</v>
      </c>
      <c r="HL281">
        <f>Rådata_6000!HE143</f>
        <v>0</v>
      </c>
      <c r="HM281">
        <f>Rådata_6000!HF143</f>
        <v>0</v>
      </c>
      <c r="HN281">
        <f>Rådata_6000!HG143</f>
        <v>0</v>
      </c>
      <c r="HO281">
        <f>Rådata_6000!HH143</f>
        <v>0</v>
      </c>
      <c r="HP281">
        <f>Rådata_6000!HI143</f>
        <v>0</v>
      </c>
      <c r="HQ281">
        <f>Rådata_6000!HJ143</f>
        <v>0</v>
      </c>
      <c r="HR281">
        <f>Rådata_6000!HK143</f>
        <v>0</v>
      </c>
      <c r="HS281">
        <f>Rådata_6000!HL143</f>
        <v>0</v>
      </c>
      <c r="HT281">
        <f>Rådata_6000!HM143</f>
        <v>0</v>
      </c>
      <c r="HU281">
        <f>Rådata_6000!HN143</f>
        <v>0</v>
      </c>
      <c r="HV281">
        <f>Rådata_6000!HO143</f>
        <v>0</v>
      </c>
      <c r="HW281">
        <f>Rådata_6000!HP143</f>
        <v>0</v>
      </c>
      <c r="HX281">
        <f>Rådata_6000!HQ143</f>
        <v>0</v>
      </c>
      <c r="HY281">
        <f>Rådata_6000!HR143</f>
        <v>0</v>
      </c>
      <c r="HZ281">
        <f>Rådata_6000!HS143</f>
        <v>0</v>
      </c>
      <c r="IA281">
        <f>Rådata_6000!HT143</f>
        <v>0</v>
      </c>
      <c r="IB281">
        <f>Rådata_6000!HU143</f>
        <v>0</v>
      </c>
      <c r="IC281">
        <f>Rådata_6000!HV143</f>
        <v>0</v>
      </c>
      <c r="ID281">
        <f>Rådata_6000!HW143</f>
        <v>0</v>
      </c>
      <c r="IE281">
        <f>Rådata_6000!HX143</f>
        <v>0</v>
      </c>
      <c r="IF281">
        <f>Rådata_6000!HY143</f>
        <v>0</v>
      </c>
      <c r="IG281">
        <f>Rådata_6000!HZ143</f>
        <v>0</v>
      </c>
      <c r="IH281">
        <f>Rådata_6000!IA143</f>
        <v>0</v>
      </c>
      <c r="II281">
        <f>Rådata_6000!IB143</f>
        <v>0</v>
      </c>
      <c r="IJ281">
        <f>Rådata_6000!IC143</f>
        <v>0</v>
      </c>
      <c r="IK281">
        <f>Rådata_6000!ID143</f>
        <v>0</v>
      </c>
      <c r="IL281">
        <f>Rådata_6000!IE143</f>
        <v>0</v>
      </c>
      <c r="IM281">
        <f>Rådata_6000!IF143</f>
        <v>0</v>
      </c>
      <c r="IN281">
        <f>Rådata_6000!IG143</f>
        <v>0</v>
      </c>
      <c r="IO281">
        <f>Rådata_6000!IH143</f>
        <v>0</v>
      </c>
      <c r="IP281">
        <f>Rådata_6000!II143</f>
        <v>0</v>
      </c>
      <c r="IQ281">
        <f>Rådata_6000!IJ143</f>
        <v>0</v>
      </c>
      <c r="IR281">
        <f>Rådata_6000!IK143</f>
        <v>0</v>
      </c>
      <c r="IS281">
        <f>Rådata_6000!IL143</f>
        <v>0</v>
      </c>
      <c r="IT281">
        <f>Rådata_6000!IM143</f>
        <v>0</v>
      </c>
      <c r="IU281">
        <f>Rådata_6000!IN143</f>
        <v>0</v>
      </c>
      <c r="IV281">
        <f>Rådata_6000!IO143</f>
        <v>0</v>
      </c>
      <c r="IW281">
        <f>Rådata_6000!IP143</f>
        <v>0</v>
      </c>
      <c r="IX281">
        <f>Rådata_6000!IQ143</f>
        <v>0</v>
      </c>
      <c r="IY281">
        <f>Rådata_6000!IR143</f>
        <v>0</v>
      </c>
      <c r="IZ281">
        <f>Rådata_6000!IS143</f>
        <v>0</v>
      </c>
      <c r="JA281">
        <f>Rådata_6000!IT143</f>
        <v>0</v>
      </c>
      <c r="JB281">
        <f>Rådata_6000!IU143</f>
        <v>0</v>
      </c>
      <c r="JC281">
        <f>Rådata_6000!IV143</f>
        <v>0</v>
      </c>
      <c r="JD281">
        <f>Rådata_6000!IW143</f>
        <v>0</v>
      </c>
      <c r="JE281">
        <f>Rådata_6000!IX143</f>
        <v>0</v>
      </c>
      <c r="JF281">
        <f>Rådata_6000!IY143</f>
        <v>0</v>
      </c>
      <c r="JG281">
        <f>Rådata_6000!IZ143</f>
        <v>0</v>
      </c>
      <c r="JH281">
        <f>Rådata_6000!JA143</f>
        <v>0</v>
      </c>
      <c r="JI281">
        <f>Rådata_6000!JB143</f>
        <v>0</v>
      </c>
      <c r="JJ281">
        <f>Rådata_6000!JC143</f>
        <v>0</v>
      </c>
      <c r="JK281">
        <f>Rådata_6000!JD143</f>
        <v>0</v>
      </c>
      <c r="JL281">
        <f>Rådata_6000!JE143</f>
        <v>0</v>
      </c>
      <c r="JM281">
        <f>Rådata_6000!JF143</f>
        <v>0</v>
      </c>
      <c r="JN281">
        <f>Rådata_6000!JG143</f>
        <v>0</v>
      </c>
      <c r="JO281">
        <f>Rådata_6000!JH143</f>
        <v>0</v>
      </c>
      <c r="JP281">
        <f>Rådata_6000!JI143</f>
        <v>0</v>
      </c>
      <c r="JQ281">
        <f>Rådata_6000!JJ143</f>
        <v>0</v>
      </c>
      <c r="JR281">
        <f>Rådata_6000!JK143</f>
        <v>0</v>
      </c>
      <c r="JS281">
        <f>Rådata_6000!JL143</f>
        <v>0</v>
      </c>
      <c r="JT281">
        <f>Rådata_6000!JM143</f>
        <v>0</v>
      </c>
      <c r="JU281">
        <f>Rådata_6000!JN143</f>
        <v>0</v>
      </c>
      <c r="JV281">
        <f>Rådata_6000!JO143</f>
        <v>0</v>
      </c>
      <c r="JW281">
        <f>Rådata_6000!JP143</f>
        <v>0</v>
      </c>
      <c r="JX281">
        <f>Rådata_6000!JQ143</f>
        <v>0</v>
      </c>
      <c r="JY281">
        <f>Rådata_6000!JR143</f>
        <v>0</v>
      </c>
      <c r="JZ281">
        <f>Rådata_6000!JS143</f>
        <v>0</v>
      </c>
      <c r="KA281">
        <f>Rådata_6000!JT143</f>
        <v>0</v>
      </c>
      <c r="KB281">
        <f>Rådata_6000!JU143</f>
        <v>0</v>
      </c>
      <c r="KC281">
        <f>Rådata_6000!JV143</f>
        <v>0</v>
      </c>
      <c r="KD281">
        <f>Rådata_6000!JW143</f>
        <v>0</v>
      </c>
      <c r="KE281">
        <f>Rådata_6000!JX143</f>
        <v>0</v>
      </c>
      <c r="KF281">
        <f>Rådata_6000!JY143</f>
        <v>0</v>
      </c>
      <c r="KG281">
        <f>Rådata_6000!JZ143</f>
        <v>0</v>
      </c>
      <c r="KH281">
        <f>Rådata_6000!KA143</f>
        <v>0</v>
      </c>
      <c r="KI281">
        <f>Rådata_6000!KB143</f>
        <v>0</v>
      </c>
      <c r="KJ281">
        <f>Rådata_6000!KC143</f>
        <v>0</v>
      </c>
      <c r="KK281">
        <f>Rådata_6000!KD143</f>
        <v>0</v>
      </c>
      <c r="KL281">
        <f>Rådata_6000!KE143</f>
        <v>0</v>
      </c>
      <c r="KM281">
        <f>Rådata_6000!KF143</f>
        <v>0</v>
      </c>
      <c r="KN281">
        <f>Rådata_6000!KG143</f>
        <v>0</v>
      </c>
      <c r="KO281">
        <f>Rådata_6000!KH143</f>
        <v>0</v>
      </c>
      <c r="KP281">
        <f>Rådata_6000!KI143</f>
        <v>0</v>
      </c>
      <c r="KQ281">
        <f>Rådata_6000!KJ143</f>
        <v>0</v>
      </c>
      <c r="KR281">
        <f>Rådata_6000!KK143</f>
        <v>0</v>
      </c>
      <c r="KS281">
        <f>Rådata_6000!KL143</f>
        <v>0</v>
      </c>
      <c r="KT281">
        <f>Rådata_6000!KM143</f>
        <v>0</v>
      </c>
      <c r="KU281">
        <f>Rådata_6000!KN143</f>
        <v>0</v>
      </c>
      <c r="KV281">
        <f>Rådata_6000!KO143</f>
        <v>0</v>
      </c>
      <c r="KW281">
        <f>Rådata_6000!KP143</f>
        <v>0</v>
      </c>
      <c r="KX281">
        <f>Rådata_6000!KQ143</f>
        <v>0</v>
      </c>
      <c r="KY281">
        <f>Rådata_6000!KR143</f>
        <v>0</v>
      </c>
      <c r="KZ281">
        <f>Rådata_6000!KS143</f>
        <v>0</v>
      </c>
      <c r="LA281">
        <f>Rådata_6000!KT143</f>
        <v>0</v>
      </c>
      <c r="LB281">
        <f>Rådata_6000!KU143</f>
        <v>0</v>
      </c>
      <c r="LC281">
        <f>Rådata_6000!KV143</f>
        <v>0</v>
      </c>
      <c r="LD281">
        <f>Rådata_6000!KW143</f>
        <v>0</v>
      </c>
      <c r="LE281">
        <f>Rådata_6000!KX143</f>
        <v>0</v>
      </c>
      <c r="LF281">
        <f>Rådata_6000!KY143</f>
        <v>0</v>
      </c>
      <c r="LG281">
        <f>Rådata_6000!KZ143</f>
        <v>0</v>
      </c>
      <c r="LH281">
        <f>Rådata_6000!LA143</f>
        <v>0</v>
      </c>
      <c r="LI281">
        <f>Rådata_6000!LB143</f>
        <v>0</v>
      </c>
      <c r="LJ281">
        <f>Rådata_6000!LC143</f>
        <v>0</v>
      </c>
      <c r="LK281">
        <f>Rådata_6000!LD143</f>
        <v>0</v>
      </c>
      <c r="LL281">
        <f>Rådata_6000!LE143</f>
        <v>0</v>
      </c>
      <c r="LM281">
        <f>Rådata_6000!LF143</f>
        <v>0</v>
      </c>
      <c r="LN281">
        <f>Rådata_6000!LG143</f>
        <v>0</v>
      </c>
      <c r="LO281">
        <f>Rådata_6000!LH143</f>
        <v>0</v>
      </c>
      <c r="LP281">
        <f>Rådata_6000!LI143</f>
        <v>0</v>
      </c>
      <c r="LQ281">
        <f>Rådata_6000!LJ143</f>
        <v>0</v>
      </c>
      <c r="LR281">
        <f>Rådata_6000!LK143</f>
        <v>0</v>
      </c>
      <c r="LS281">
        <f>Rådata_6000!LL143</f>
        <v>0</v>
      </c>
      <c r="LT281">
        <f>Rådata_6000!LM143</f>
        <v>0</v>
      </c>
      <c r="LU281">
        <f>Rådata_6000!LN143</f>
        <v>0</v>
      </c>
      <c r="LV281">
        <f>Rådata_6000!LO143</f>
        <v>0</v>
      </c>
      <c r="LW281">
        <f>Rådata_6000!LP143</f>
        <v>0</v>
      </c>
      <c r="LX281">
        <f>Rådata_6000!LQ143</f>
        <v>0</v>
      </c>
      <c r="LY281">
        <f>Rådata_6000!LR143</f>
        <v>0</v>
      </c>
      <c r="LZ281">
        <f>Rådata_6000!LS143</f>
        <v>0</v>
      </c>
      <c r="MA281">
        <f>Rådata_6000!LT143</f>
        <v>0</v>
      </c>
      <c r="MB281">
        <f>Rådata_6000!LU143</f>
        <v>0</v>
      </c>
      <c r="MC281">
        <f>Rådata_6000!LV143</f>
        <v>0</v>
      </c>
      <c r="MD281">
        <f>Rådata_6000!LW143</f>
        <v>0</v>
      </c>
      <c r="ME281">
        <f>Rådata_6000!LX143</f>
        <v>0</v>
      </c>
      <c r="MF281">
        <f>Rådata_6000!LY143</f>
        <v>0</v>
      </c>
      <c r="MG281">
        <f>Rådata_6000!LZ143</f>
        <v>0</v>
      </c>
      <c r="MH281">
        <f>Rådata_6000!MA143</f>
        <v>0</v>
      </c>
      <c r="MI281">
        <f>Rådata_6000!MB143</f>
        <v>0</v>
      </c>
      <c r="MJ281">
        <f>Rådata_6000!MC143</f>
        <v>0</v>
      </c>
      <c r="MK281">
        <f>Rådata_6000!MD143</f>
        <v>0</v>
      </c>
      <c r="ML281">
        <f>Rådata_6000!ME143</f>
        <v>0</v>
      </c>
      <c r="MM281">
        <f>Rådata_6000!MF143</f>
        <v>0</v>
      </c>
      <c r="MN281">
        <f>Rådata_6000!MG143</f>
        <v>0</v>
      </c>
      <c r="MO281">
        <f>Rådata_6000!MH143</f>
        <v>0</v>
      </c>
      <c r="MP281">
        <f>Rådata_6000!MI143</f>
        <v>0</v>
      </c>
      <c r="MQ281">
        <f>Rådata_6000!MJ143</f>
        <v>0</v>
      </c>
      <c r="MR281">
        <f>Rådata_6000!MK143</f>
        <v>0</v>
      </c>
      <c r="MS281">
        <f>Rådata_6000!ML143</f>
        <v>0</v>
      </c>
      <c r="MT281">
        <f>Rådata_6000!MM143</f>
        <v>0</v>
      </c>
      <c r="MU281">
        <f>Rådata_6000!MN143</f>
        <v>0</v>
      </c>
      <c r="MV281">
        <f>Rådata_6000!MO143</f>
        <v>0</v>
      </c>
      <c r="MW281">
        <f>Rådata_6000!MP143</f>
        <v>0</v>
      </c>
      <c r="MX281">
        <f>Rådata_6000!MQ143</f>
        <v>0</v>
      </c>
      <c r="MY281">
        <f>Rådata_6000!MR143</f>
        <v>0</v>
      </c>
      <c r="MZ281">
        <f>Rådata_6000!MS143</f>
        <v>0</v>
      </c>
      <c r="NA281">
        <f>Rådata_6000!MT143</f>
        <v>0</v>
      </c>
      <c r="NB281">
        <f>Rådata_6000!MU143</f>
        <v>0</v>
      </c>
      <c r="NC281">
        <f>Rådata_6000!MV143</f>
        <v>0</v>
      </c>
      <c r="ND281">
        <f>Rådata_6000!MW143</f>
        <v>0</v>
      </c>
      <c r="NE281">
        <f>Rådata_6000!MX143</f>
        <v>0</v>
      </c>
      <c r="NF281">
        <f>Rådata_6000!MY143</f>
        <v>0</v>
      </c>
      <c r="NG281">
        <f>Rådata_6000!MZ143</f>
        <v>0</v>
      </c>
      <c r="NH281">
        <f>Rådata_6000!NA143</f>
        <v>0</v>
      </c>
      <c r="NI281">
        <f>Rådata_6000!NB143</f>
        <v>0</v>
      </c>
      <c r="NJ281">
        <f>Rådata_6000!NC143</f>
        <v>0</v>
      </c>
      <c r="NK281">
        <f>Rådata_6000!ND143</f>
        <v>0</v>
      </c>
      <c r="NL281">
        <f>Rådata_6000!NE143</f>
        <v>0</v>
      </c>
      <c r="NM281">
        <f>Rådata_6000!NF143</f>
        <v>0</v>
      </c>
      <c r="NN281">
        <f>Rådata_6000!NG143</f>
        <v>0</v>
      </c>
      <c r="NO281">
        <f>Rådata_6000!NH143</f>
        <v>0</v>
      </c>
      <c r="NP281">
        <f>Rådata_6000!NI143</f>
        <v>0</v>
      </c>
      <c r="NQ281">
        <f>Rådata_6000!NJ143</f>
        <v>0</v>
      </c>
      <c r="NR281">
        <f>Rådata_6000!NK143</f>
        <v>0</v>
      </c>
      <c r="NS281">
        <f>Rådata_6000!NL143</f>
        <v>0</v>
      </c>
      <c r="NT281">
        <f>Rådata_6000!NM143</f>
        <v>0</v>
      </c>
      <c r="NU281">
        <f>Rådata_6000!NN143</f>
        <v>0</v>
      </c>
      <c r="NV281">
        <f>Rådata_6000!NO143</f>
        <v>0</v>
      </c>
      <c r="NW281">
        <f>Rådata_6000!NP143</f>
        <v>0</v>
      </c>
      <c r="NX281">
        <f>Rådata_6000!NQ143</f>
        <v>0</v>
      </c>
      <c r="NY281">
        <f>Rådata_6000!NR143</f>
        <v>0</v>
      </c>
      <c r="NZ281">
        <f>Rådata_6000!NS143</f>
        <v>0</v>
      </c>
      <c r="OA281">
        <f>Rådata_6000!NT143</f>
        <v>0</v>
      </c>
      <c r="OB281">
        <f>Rådata_6000!NU143</f>
        <v>0</v>
      </c>
      <c r="OC281">
        <f>Rådata_6000!NV143</f>
        <v>0</v>
      </c>
      <c r="OD281">
        <f>Rådata_6000!NW143</f>
        <v>0</v>
      </c>
      <c r="OE281">
        <f>Rådata_6000!NX143</f>
        <v>0</v>
      </c>
      <c r="OF281">
        <f>Rådata_6000!NY143</f>
        <v>0</v>
      </c>
      <c r="OG281">
        <f>Rådata_6000!NZ143</f>
        <v>0</v>
      </c>
      <c r="OH281">
        <f>Rådata_6000!OA143</f>
        <v>0</v>
      </c>
      <c r="OI281">
        <f>Rådata_6000!OB143</f>
        <v>0</v>
      </c>
      <c r="OJ281">
        <f>Rådata_6000!OC143</f>
        <v>0</v>
      </c>
      <c r="OK281">
        <f>Rådata_6000!OD143</f>
        <v>0</v>
      </c>
      <c r="OL281">
        <f>Rådata_6000!OE143</f>
        <v>0</v>
      </c>
      <c r="OM281">
        <f>Rådata_6000!OF143</f>
        <v>0</v>
      </c>
      <c r="ON281">
        <f>Rådata_6000!OG143</f>
        <v>0</v>
      </c>
      <c r="OO281">
        <f>Rådata_6000!OH143</f>
        <v>0</v>
      </c>
      <c r="OP281">
        <f>Rådata_6000!OI143</f>
        <v>0</v>
      </c>
      <c r="OQ281">
        <f>Rådata_6000!OJ143</f>
        <v>0</v>
      </c>
      <c r="OR281">
        <f>Rådata_6000!OK143</f>
        <v>0</v>
      </c>
      <c r="OS281">
        <f>Rådata_6000!OL143</f>
        <v>0</v>
      </c>
    </row>
    <row r="282" spans="1:409">
      <c r="A282" t="s">
        <v>479</v>
      </c>
      <c r="J282">
        <f>Rådata_6000!C144</f>
        <v>0</v>
      </c>
      <c r="K282">
        <f>Rådata_6000!D144</f>
        <v>0</v>
      </c>
      <c r="L282">
        <f>Rådata_6000!E144</f>
        <v>0</v>
      </c>
      <c r="M282">
        <f>Rådata_6000!F144</f>
        <v>0</v>
      </c>
      <c r="N282">
        <f>Rådata_6000!G144</f>
        <v>0</v>
      </c>
      <c r="O282">
        <f>Rådata_6000!H144</f>
        <v>0</v>
      </c>
      <c r="P282">
        <f>Rådata_6000!I144</f>
        <v>0</v>
      </c>
      <c r="Q282">
        <f>Rådata_6000!J144</f>
        <v>0</v>
      </c>
      <c r="R282">
        <f>Rådata_6000!K144</f>
        <v>0</v>
      </c>
      <c r="S282">
        <f>Rådata_6000!L144</f>
        <v>0</v>
      </c>
      <c r="T282">
        <f>Rådata_6000!M144</f>
        <v>0</v>
      </c>
      <c r="U282">
        <f>Rådata_6000!N144</f>
        <v>0</v>
      </c>
      <c r="V282">
        <f>Rådata_6000!O144</f>
        <v>0</v>
      </c>
      <c r="W282">
        <f>Rådata_6000!P144</f>
        <v>0</v>
      </c>
      <c r="X282">
        <f>Rådata_6000!Q144</f>
        <v>0</v>
      </c>
      <c r="Y282">
        <f>Rådata_6000!R144</f>
        <v>0</v>
      </c>
      <c r="Z282">
        <f>Rådata_6000!S144</f>
        <v>0</v>
      </c>
      <c r="AA282">
        <f>Rådata_6000!T144</f>
        <v>0</v>
      </c>
      <c r="AB282">
        <f>Rådata_6000!U144</f>
        <v>0</v>
      </c>
      <c r="AC282">
        <f>Rådata_6000!V144</f>
        <v>0</v>
      </c>
      <c r="AD282">
        <f>Rådata_6000!W144</f>
        <v>0</v>
      </c>
      <c r="AE282">
        <f>Rådata_6000!X144</f>
        <v>0</v>
      </c>
      <c r="AF282">
        <f>Rådata_6000!Y144</f>
        <v>0</v>
      </c>
      <c r="AG282">
        <f>Rådata_6000!Z144</f>
        <v>0</v>
      </c>
      <c r="AH282">
        <f>Rådata_6000!AA144</f>
        <v>0</v>
      </c>
      <c r="AI282">
        <f>Rådata_6000!AB144</f>
        <v>0</v>
      </c>
      <c r="AJ282">
        <f>Rådata_6000!AC144</f>
        <v>0</v>
      </c>
      <c r="AK282">
        <f>Rådata_6000!AD144</f>
        <v>0</v>
      </c>
      <c r="AL282">
        <f>Rådata_6000!AE144</f>
        <v>0</v>
      </c>
      <c r="AM282">
        <f>Rådata_6000!AF144</f>
        <v>0</v>
      </c>
      <c r="AN282">
        <f>Rådata_6000!AG144</f>
        <v>0</v>
      </c>
      <c r="AO282">
        <f>Rådata_6000!AH144</f>
        <v>0</v>
      </c>
      <c r="AP282">
        <f>Rådata_6000!AI144</f>
        <v>0</v>
      </c>
      <c r="AQ282">
        <f>Rådata_6000!AJ144</f>
        <v>0</v>
      </c>
      <c r="AR282">
        <f>Rådata_6000!AK144</f>
        <v>0</v>
      </c>
      <c r="AS282">
        <f>Rådata_6000!AL144</f>
        <v>0</v>
      </c>
      <c r="AT282">
        <f>Rådata_6000!AM144</f>
        <v>0</v>
      </c>
      <c r="AU282">
        <f>Rådata_6000!AN144</f>
        <v>0</v>
      </c>
      <c r="AV282">
        <f>Rådata_6000!AO144</f>
        <v>0</v>
      </c>
      <c r="AW282">
        <f>Rådata_6000!AP144</f>
        <v>0</v>
      </c>
      <c r="AX282">
        <f>Rådata_6000!AQ144</f>
        <v>0</v>
      </c>
      <c r="AY282">
        <f>Rådata_6000!AR144</f>
        <v>0</v>
      </c>
      <c r="AZ282">
        <f>Rådata_6000!AS144</f>
        <v>0</v>
      </c>
      <c r="BA282">
        <f>Rådata_6000!AT144</f>
        <v>0</v>
      </c>
      <c r="BB282">
        <f>Rådata_6000!AU144</f>
        <v>0</v>
      </c>
      <c r="BC282">
        <f>Rådata_6000!AV144</f>
        <v>0</v>
      </c>
      <c r="BD282">
        <f>Rådata_6000!AW144</f>
        <v>0</v>
      </c>
      <c r="BE282">
        <f>Rådata_6000!AX144</f>
        <v>0</v>
      </c>
      <c r="BF282">
        <f>Rådata_6000!AY144</f>
        <v>0</v>
      </c>
      <c r="BG282">
        <f>Rådata_6000!AZ144</f>
        <v>0</v>
      </c>
      <c r="BH282">
        <f>Rådata_6000!BA144</f>
        <v>0</v>
      </c>
      <c r="BI282">
        <f>Rådata_6000!BB144</f>
        <v>0</v>
      </c>
      <c r="BJ282">
        <f>Rådata_6000!BC144</f>
        <v>0</v>
      </c>
      <c r="BK282">
        <f>Rådata_6000!BD144</f>
        <v>0</v>
      </c>
      <c r="BL282">
        <f>Rådata_6000!BE144</f>
        <v>0</v>
      </c>
      <c r="BM282">
        <f>Rådata_6000!BF144</f>
        <v>0</v>
      </c>
      <c r="BN282">
        <f>Rådata_6000!BG144</f>
        <v>0</v>
      </c>
      <c r="BO282">
        <f>Rådata_6000!BH144</f>
        <v>0</v>
      </c>
      <c r="BP282">
        <f>Rådata_6000!BI144</f>
        <v>0</v>
      </c>
      <c r="BQ282">
        <f>Rådata_6000!BJ144</f>
        <v>0</v>
      </c>
      <c r="BR282">
        <f>Rådata_6000!BK144</f>
        <v>0</v>
      </c>
      <c r="BS282">
        <f>Rådata_6000!BL144</f>
        <v>0</v>
      </c>
      <c r="BT282">
        <f>Rådata_6000!BM144</f>
        <v>0</v>
      </c>
      <c r="BU282">
        <f>Rådata_6000!BN144</f>
        <v>0</v>
      </c>
      <c r="BV282">
        <f>Rådata_6000!BO144</f>
        <v>0</v>
      </c>
      <c r="BW282">
        <f>Rådata_6000!BP144</f>
        <v>0</v>
      </c>
      <c r="BX282">
        <f>Rådata_6000!BQ144</f>
        <v>0</v>
      </c>
      <c r="BY282">
        <f>Rådata_6000!BR144</f>
        <v>0</v>
      </c>
      <c r="BZ282">
        <f>Rådata_6000!BS144</f>
        <v>0</v>
      </c>
      <c r="CA282">
        <f>Rådata_6000!BT144</f>
        <v>0</v>
      </c>
      <c r="CB282">
        <f>Rådata_6000!BU144</f>
        <v>0</v>
      </c>
      <c r="CC282">
        <f>Rådata_6000!BV144</f>
        <v>0</v>
      </c>
      <c r="CD282">
        <f>Rådata_6000!BW144</f>
        <v>0</v>
      </c>
      <c r="CE282">
        <f>Rådata_6000!BX144</f>
        <v>0</v>
      </c>
      <c r="CF282">
        <f>Rådata_6000!BY144</f>
        <v>0</v>
      </c>
      <c r="CG282">
        <f>Rådata_6000!BZ144</f>
        <v>0</v>
      </c>
      <c r="CH282">
        <f>Rådata_6000!CA144</f>
        <v>0</v>
      </c>
      <c r="CI282">
        <f>Rådata_6000!CB144</f>
        <v>0</v>
      </c>
      <c r="CJ282">
        <f>Rådata_6000!CC144</f>
        <v>0</v>
      </c>
      <c r="CK282">
        <f>Rådata_6000!CD144</f>
        <v>0</v>
      </c>
      <c r="CL282">
        <f>Rådata_6000!CE144</f>
        <v>0</v>
      </c>
      <c r="CM282">
        <f>Rådata_6000!CF144</f>
        <v>0</v>
      </c>
      <c r="CN282">
        <f>Rådata_6000!CG144</f>
        <v>0</v>
      </c>
      <c r="CO282">
        <f>Rådata_6000!CH144</f>
        <v>0</v>
      </c>
      <c r="CP282">
        <f>Rådata_6000!CI144</f>
        <v>0</v>
      </c>
      <c r="CQ282">
        <f>Rådata_6000!CJ144</f>
        <v>0</v>
      </c>
      <c r="CR282">
        <f>Rådata_6000!CK144</f>
        <v>0</v>
      </c>
      <c r="CS282">
        <f>Rådata_6000!CL144</f>
        <v>0</v>
      </c>
      <c r="CT282">
        <f>Rådata_6000!CM144</f>
        <v>0</v>
      </c>
      <c r="CU282">
        <f>Rådata_6000!CN144</f>
        <v>0</v>
      </c>
      <c r="CV282">
        <f>Rådata_6000!CO144</f>
        <v>0</v>
      </c>
      <c r="CW282">
        <f>Rådata_6000!CP144</f>
        <v>0</v>
      </c>
      <c r="CX282">
        <f>Rådata_6000!CQ144</f>
        <v>0</v>
      </c>
      <c r="CY282">
        <f>Rådata_6000!CR144</f>
        <v>0</v>
      </c>
      <c r="CZ282">
        <f>Rådata_6000!CS144</f>
        <v>0</v>
      </c>
      <c r="DA282">
        <f>Rådata_6000!CT144</f>
        <v>0</v>
      </c>
      <c r="DB282">
        <f>Rådata_6000!CU144</f>
        <v>0</v>
      </c>
      <c r="DC282">
        <f>Rådata_6000!CV144</f>
        <v>0</v>
      </c>
      <c r="DD282">
        <f>Rådata_6000!CW144</f>
        <v>0</v>
      </c>
      <c r="DE282">
        <f>Rådata_6000!CX144</f>
        <v>0</v>
      </c>
      <c r="DF282">
        <f>Rådata_6000!CY144</f>
        <v>0</v>
      </c>
      <c r="DG282">
        <f>Rådata_6000!CZ144</f>
        <v>0</v>
      </c>
      <c r="DH282">
        <f>Rådata_6000!DA144</f>
        <v>0</v>
      </c>
      <c r="DI282">
        <f>Rådata_6000!DB144</f>
        <v>0</v>
      </c>
      <c r="DJ282">
        <f>Rådata_6000!DC144</f>
        <v>0</v>
      </c>
      <c r="DK282">
        <f>Rådata_6000!DD144</f>
        <v>0</v>
      </c>
      <c r="DL282">
        <f>Rådata_6000!DE144</f>
        <v>0</v>
      </c>
      <c r="DM282">
        <f>Rådata_6000!DF144</f>
        <v>0</v>
      </c>
      <c r="DN282">
        <f>Rådata_6000!DG144</f>
        <v>0</v>
      </c>
      <c r="DO282">
        <f>Rådata_6000!DH144</f>
        <v>0</v>
      </c>
      <c r="DP282">
        <f>Rådata_6000!DI144</f>
        <v>0</v>
      </c>
      <c r="DQ282">
        <f>Rådata_6000!DJ144</f>
        <v>0</v>
      </c>
      <c r="DR282">
        <f>Rådata_6000!DK144</f>
        <v>0</v>
      </c>
      <c r="DS282">
        <f>Rådata_6000!DL144</f>
        <v>0</v>
      </c>
      <c r="DT282">
        <f>Rådata_6000!DM144</f>
        <v>0</v>
      </c>
      <c r="DU282">
        <f>Rådata_6000!DN144</f>
        <v>0</v>
      </c>
      <c r="DV282">
        <f>Rådata_6000!DO144</f>
        <v>0</v>
      </c>
      <c r="DW282">
        <f>Rådata_6000!DP144</f>
        <v>0</v>
      </c>
      <c r="DX282">
        <f>Rådata_6000!DQ144</f>
        <v>0</v>
      </c>
      <c r="DY282">
        <f>Rådata_6000!DR144</f>
        <v>0</v>
      </c>
      <c r="DZ282">
        <f>Rådata_6000!DS144</f>
        <v>0</v>
      </c>
      <c r="EA282">
        <f>Rådata_6000!DT144</f>
        <v>0</v>
      </c>
      <c r="EB282">
        <f>Rådata_6000!DU144</f>
        <v>0</v>
      </c>
      <c r="EC282">
        <f>Rådata_6000!DV144</f>
        <v>0</v>
      </c>
      <c r="ED282">
        <f>Rådata_6000!DW144</f>
        <v>0</v>
      </c>
      <c r="EE282">
        <f>Rådata_6000!DX144</f>
        <v>0</v>
      </c>
      <c r="EF282">
        <f>Rådata_6000!DY144</f>
        <v>0</v>
      </c>
      <c r="EG282">
        <f>Rådata_6000!DZ144</f>
        <v>0</v>
      </c>
      <c r="EH282">
        <f>Rådata_6000!EA144</f>
        <v>0</v>
      </c>
      <c r="EI282">
        <f>Rådata_6000!EB144</f>
        <v>0</v>
      </c>
      <c r="EJ282">
        <f>Rådata_6000!EC144</f>
        <v>0</v>
      </c>
      <c r="EK282">
        <f>Rådata_6000!ED144</f>
        <v>0</v>
      </c>
      <c r="EL282">
        <f>Rådata_6000!EE144</f>
        <v>0</v>
      </c>
      <c r="EM282">
        <f>Rådata_6000!EF144</f>
        <v>0</v>
      </c>
      <c r="EN282">
        <f>Rådata_6000!EG144</f>
        <v>0</v>
      </c>
      <c r="EO282">
        <f>Rådata_6000!EH144</f>
        <v>0</v>
      </c>
      <c r="EP282">
        <f>Rådata_6000!EI144</f>
        <v>0</v>
      </c>
      <c r="EQ282">
        <f>Rådata_6000!EJ144</f>
        <v>0</v>
      </c>
      <c r="ER282">
        <f>Rådata_6000!EK144</f>
        <v>0</v>
      </c>
      <c r="ES282">
        <f>Rådata_6000!EL144</f>
        <v>0</v>
      </c>
      <c r="ET282">
        <f>Rådata_6000!EM144</f>
        <v>0</v>
      </c>
      <c r="EU282">
        <f>Rådata_6000!EN144</f>
        <v>0</v>
      </c>
      <c r="EV282">
        <f>Rådata_6000!EO144</f>
        <v>0</v>
      </c>
      <c r="EW282">
        <f>Rådata_6000!EP144</f>
        <v>0</v>
      </c>
      <c r="EX282">
        <f>Rådata_6000!EQ144</f>
        <v>0</v>
      </c>
      <c r="EY282">
        <f>Rådata_6000!ER144</f>
        <v>0</v>
      </c>
      <c r="EZ282">
        <f>Rådata_6000!ES144</f>
        <v>0</v>
      </c>
      <c r="FA282">
        <f>Rådata_6000!ET144</f>
        <v>0</v>
      </c>
      <c r="FB282">
        <f>Rådata_6000!EU144</f>
        <v>0</v>
      </c>
      <c r="FC282">
        <f>Rådata_6000!EV144</f>
        <v>0</v>
      </c>
      <c r="FD282">
        <f>Rådata_6000!EW144</f>
        <v>0</v>
      </c>
      <c r="FE282">
        <f>Rådata_6000!EX144</f>
        <v>0</v>
      </c>
      <c r="FF282">
        <f>Rådata_6000!EY144</f>
        <v>0</v>
      </c>
      <c r="FG282">
        <f>Rådata_6000!EZ144</f>
        <v>0</v>
      </c>
      <c r="FH282">
        <f>Rådata_6000!FA144</f>
        <v>0</v>
      </c>
      <c r="FI282">
        <f>Rådata_6000!FB144</f>
        <v>0</v>
      </c>
      <c r="FJ282">
        <f>Rådata_6000!FC144</f>
        <v>0</v>
      </c>
      <c r="FK282">
        <f>Rådata_6000!FD144</f>
        <v>0</v>
      </c>
      <c r="FL282">
        <f>Rådata_6000!FE144</f>
        <v>0</v>
      </c>
      <c r="FM282">
        <f>Rådata_6000!FF144</f>
        <v>0</v>
      </c>
      <c r="FN282">
        <f>Rådata_6000!FG144</f>
        <v>0</v>
      </c>
      <c r="FO282">
        <f>Rådata_6000!FH144</f>
        <v>0</v>
      </c>
      <c r="FP282">
        <f>Rådata_6000!FI144</f>
        <v>0</v>
      </c>
      <c r="FQ282">
        <f>Rådata_6000!FJ144</f>
        <v>0</v>
      </c>
      <c r="FR282">
        <f>Rådata_6000!FK144</f>
        <v>0</v>
      </c>
      <c r="FS282">
        <f>Rådata_6000!FL144</f>
        <v>0</v>
      </c>
      <c r="FT282">
        <f>Rådata_6000!FM144</f>
        <v>0</v>
      </c>
      <c r="FU282">
        <f>Rådata_6000!FN144</f>
        <v>0</v>
      </c>
      <c r="FV282">
        <f>Rådata_6000!FO144</f>
        <v>0</v>
      </c>
      <c r="FW282">
        <f>Rådata_6000!FP144</f>
        <v>0</v>
      </c>
      <c r="FX282">
        <f>Rådata_6000!FQ144</f>
        <v>0</v>
      </c>
      <c r="FY282">
        <f>Rådata_6000!FR144</f>
        <v>0</v>
      </c>
      <c r="FZ282">
        <f>Rådata_6000!FS144</f>
        <v>0</v>
      </c>
      <c r="GA282">
        <f>Rådata_6000!FT144</f>
        <v>0</v>
      </c>
      <c r="GB282">
        <f>Rådata_6000!FU144</f>
        <v>0</v>
      </c>
      <c r="GC282">
        <f>Rådata_6000!FV144</f>
        <v>0</v>
      </c>
      <c r="GD282">
        <f>Rådata_6000!FW144</f>
        <v>0</v>
      </c>
      <c r="GE282">
        <f>Rådata_6000!FX144</f>
        <v>0</v>
      </c>
      <c r="GF282">
        <f>Rådata_6000!FY144</f>
        <v>0</v>
      </c>
      <c r="GG282">
        <f>Rådata_6000!FZ144</f>
        <v>0</v>
      </c>
      <c r="GH282">
        <f>Rådata_6000!GA144</f>
        <v>0</v>
      </c>
      <c r="GI282">
        <f>Rådata_6000!GB144</f>
        <v>0</v>
      </c>
      <c r="GJ282">
        <f>Rådata_6000!GC144</f>
        <v>0</v>
      </c>
      <c r="GK282">
        <f>Rådata_6000!GD144</f>
        <v>0</v>
      </c>
      <c r="GL282">
        <f>Rådata_6000!GE144</f>
        <v>0</v>
      </c>
      <c r="GM282">
        <f>Rådata_6000!GF144</f>
        <v>0</v>
      </c>
      <c r="GN282">
        <f>Rådata_6000!GG144</f>
        <v>0</v>
      </c>
      <c r="GO282">
        <f>Rådata_6000!GH144</f>
        <v>0</v>
      </c>
      <c r="GP282">
        <f>Rådata_6000!GI144</f>
        <v>0</v>
      </c>
      <c r="GQ282">
        <f>Rådata_6000!GJ144</f>
        <v>0</v>
      </c>
      <c r="GR282">
        <f>Rådata_6000!GK144</f>
        <v>0</v>
      </c>
      <c r="GS282">
        <f>Rådata_6000!GL144</f>
        <v>0</v>
      </c>
      <c r="GT282">
        <f>Rådata_6000!GM144</f>
        <v>0</v>
      </c>
      <c r="GU282">
        <f>Rådata_6000!GN144</f>
        <v>0</v>
      </c>
      <c r="GV282">
        <f>Rådata_6000!GO144</f>
        <v>0</v>
      </c>
      <c r="GW282">
        <f>Rådata_6000!GP144</f>
        <v>0</v>
      </c>
      <c r="GX282">
        <f>Rådata_6000!GQ144</f>
        <v>0</v>
      </c>
      <c r="GY282">
        <f>Rådata_6000!GR144</f>
        <v>0</v>
      </c>
      <c r="GZ282">
        <f>Rådata_6000!GS144</f>
        <v>0</v>
      </c>
      <c r="HA282">
        <f>Rådata_6000!GT144</f>
        <v>0</v>
      </c>
      <c r="HB282">
        <f>Rådata_6000!GU144</f>
        <v>0</v>
      </c>
      <c r="HC282">
        <f>Rådata_6000!GV144</f>
        <v>0</v>
      </c>
      <c r="HD282">
        <f>Rådata_6000!GW144</f>
        <v>0</v>
      </c>
      <c r="HE282">
        <f>Rådata_6000!GX144</f>
        <v>0</v>
      </c>
      <c r="HF282">
        <f>Rådata_6000!GY144</f>
        <v>0</v>
      </c>
      <c r="HG282">
        <f>Rådata_6000!GZ144</f>
        <v>0</v>
      </c>
      <c r="HH282">
        <f>Rådata_6000!HA144</f>
        <v>0</v>
      </c>
      <c r="HI282">
        <f>Rådata_6000!HB144</f>
        <v>0</v>
      </c>
      <c r="HJ282">
        <f>Rådata_6000!HC144</f>
        <v>0</v>
      </c>
      <c r="HK282">
        <f>Rådata_6000!HD144</f>
        <v>0</v>
      </c>
      <c r="HL282">
        <f>Rådata_6000!HE144</f>
        <v>0</v>
      </c>
      <c r="HM282">
        <f>Rådata_6000!HF144</f>
        <v>0</v>
      </c>
      <c r="HN282">
        <f>Rådata_6000!HG144</f>
        <v>0</v>
      </c>
      <c r="HO282">
        <f>Rådata_6000!HH144</f>
        <v>0</v>
      </c>
      <c r="HP282">
        <f>Rådata_6000!HI144</f>
        <v>0</v>
      </c>
      <c r="HQ282">
        <f>Rådata_6000!HJ144</f>
        <v>0</v>
      </c>
      <c r="HR282">
        <f>Rådata_6000!HK144</f>
        <v>0</v>
      </c>
      <c r="HS282">
        <f>Rådata_6000!HL144</f>
        <v>0</v>
      </c>
      <c r="HT282">
        <f>Rådata_6000!HM144</f>
        <v>0</v>
      </c>
      <c r="HU282">
        <f>Rådata_6000!HN144</f>
        <v>0</v>
      </c>
      <c r="HV282">
        <f>Rådata_6000!HO144</f>
        <v>0</v>
      </c>
      <c r="HW282">
        <f>Rådata_6000!HP144</f>
        <v>0</v>
      </c>
      <c r="HX282">
        <f>Rådata_6000!HQ144</f>
        <v>0</v>
      </c>
      <c r="HY282">
        <f>Rådata_6000!HR144</f>
        <v>0</v>
      </c>
      <c r="HZ282">
        <f>Rådata_6000!HS144</f>
        <v>0</v>
      </c>
      <c r="IA282">
        <f>Rådata_6000!HT144</f>
        <v>0</v>
      </c>
      <c r="IB282">
        <f>Rådata_6000!HU144</f>
        <v>0</v>
      </c>
      <c r="IC282">
        <f>Rådata_6000!HV144</f>
        <v>0</v>
      </c>
      <c r="ID282">
        <f>Rådata_6000!HW144</f>
        <v>0</v>
      </c>
      <c r="IE282">
        <f>Rådata_6000!HX144</f>
        <v>0</v>
      </c>
      <c r="IF282">
        <f>Rådata_6000!HY144</f>
        <v>0</v>
      </c>
      <c r="IG282">
        <f>Rådata_6000!HZ144</f>
        <v>0</v>
      </c>
      <c r="IH282">
        <f>Rådata_6000!IA144</f>
        <v>0</v>
      </c>
      <c r="II282">
        <f>Rådata_6000!IB144</f>
        <v>0</v>
      </c>
      <c r="IJ282">
        <f>Rådata_6000!IC144</f>
        <v>0</v>
      </c>
      <c r="IK282">
        <f>Rådata_6000!ID144</f>
        <v>0</v>
      </c>
      <c r="IL282">
        <f>Rådata_6000!IE144</f>
        <v>0</v>
      </c>
      <c r="IM282">
        <f>Rådata_6000!IF144</f>
        <v>0</v>
      </c>
      <c r="IN282">
        <f>Rådata_6000!IG144</f>
        <v>0</v>
      </c>
      <c r="IO282">
        <f>Rådata_6000!IH144</f>
        <v>0</v>
      </c>
      <c r="IP282">
        <f>Rådata_6000!II144</f>
        <v>0</v>
      </c>
      <c r="IQ282">
        <f>Rådata_6000!IJ144</f>
        <v>0</v>
      </c>
      <c r="IR282">
        <f>Rådata_6000!IK144</f>
        <v>0</v>
      </c>
      <c r="IS282">
        <f>Rådata_6000!IL144</f>
        <v>0</v>
      </c>
      <c r="IT282">
        <f>Rådata_6000!IM144</f>
        <v>0</v>
      </c>
      <c r="IU282">
        <f>Rådata_6000!IN144</f>
        <v>0</v>
      </c>
      <c r="IV282">
        <f>Rådata_6000!IO144</f>
        <v>0</v>
      </c>
      <c r="IW282">
        <f>Rådata_6000!IP144</f>
        <v>0</v>
      </c>
      <c r="IX282">
        <f>Rådata_6000!IQ144</f>
        <v>0</v>
      </c>
      <c r="IY282">
        <f>Rådata_6000!IR144</f>
        <v>0</v>
      </c>
      <c r="IZ282">
        <f>Rådata_6000!IS144</f>
        <v>0</v>
      </c>
      <c r="JA282">
        <f>Rådata_6000!IT144</f>
        <v>0</v>
      </c>
      <c r="JB282">
        <f>Rådata_6000!IU144</f>
        <v>0</v>
      </c>
      <c r="JC282">
        <f>Rådata_6000!IV144</f>
        <v>0</v>
      </c>
      <c r="JD282">
        <f>Rådata_6000!IW144</f>
        <v>0</v>
      </c>
      <c r="JE282">
        <f>Rådata_6000!IX144</f>
        <v>0</v>
      </c>
      <c r="JF282">
        <f>Rådata_6000!IY144</f>
        <v>0</v>
      </c>
      <c r="JG282">
        <f>Rådata_6000!IZ144</f>
        <v>0</v>
      </c>
      <c r="JH282">
        <f>Rådata_6000!JA144</f>
        <v>0</v>
      </c>
      <c r="JI282">
        <f>Rådata_6000!JB144</f>
        <v>0</v>
      </c>
      <c r="JJ282">
        <f>Rådata_6000!JC144</f>
        <v>0</v>
      </c>
      <c r="JK282">
        <f>Rådata_6000!JD144</f>
        <v>0</v>
      </c>
      <c r="JL282">
        <f>Rådata_6000!JE144</f>
        <v>0</v>
      </c>
      <c r="JM282">
        <f>Rådata_6000!JF144</f>
        <v>0</v>
      </c>
      <c r="JN282">
        <f>Rådata_6000!JG144</f>
        <v>0</v>
      </c>
      <c r="JO282">
        <f>Rådata_6000!JH144</f>
        <v>0</v>
      </c>
      <c r="JP282">
        <f>Rådata_6000!JI144</f>
        <v>0</v>
      </c>
      <c r="JQ282">
        <f>Rådata_6000!JJ144</f>
        <v>0</v>
      </c>
      <c r="JR282">
        <f>Rådata_6000!JK144</f>
        <v>0</v>
      </c>
      <c r="JS282">
        <f>Rådata_6000!JL144</f>
        <v>0</v>
      </c>
      <c r="JT282">
        <f>Rådata_6000!JM144</f>
        <v>0</v>
      </c>
      <c r="JU282">
        <f>Rådata_6000!JN144</f>
        <v>0</v>
      </c>
      <c r="JV282">
        <f>Rådata_6000!JO144</f>
        <v>0</v>
      </c>
      <c r="JW282">
        <f>Rådata_6000!JP144</f>
        <v>0</v>
      </c>
      <c r="JX282">
        <f>Rådata_6000!JQ144</f>
        <v>0</v>
      </c>
      <c r="JY282">
        <f>Rådata_6000!JR144</f>
        <v>0</v>
      </c>
      <c r="JZ282">
        <f>Rådata_6000!JS144</f>
        <v>0</v>
      </c>
      <c r="KA282">
        <f>Rådata_6000!JT144</f>
        <v>0</v>
      </c>
      <c r="KB282">
        <f>Rådata_6000!JU144</f>
        <v>0</v>
      </c>
      <c r="KC282">
        <f>Rådata_6000!JV144</f>
        <v>0</v>
      </c>
      <c r="KD282">
        <f>Rådata_6000!JW144</f>
        <v>0</v>
      </c>
      <c r="KE282">
        <f>Rådata_6000!JX144</f>
        <v>0</v>
      </c>
      <c r="KF282">
        <f>Rådata_6000!JY144</f>
        <v>0</v>
      </c>
      <c r="KG282">
        <f>Rådata_6000!JZ144</f>
        <v>0</v>
      </c>
      <c r="KH282">
        <f>Rådata_6000!KA144</f>
        <v>0</v>
      </c>
      <c r="KI282">
        <f>Rådata_6000!KB144</f>
        <v>0</v>
      </c>
      <c r="KJ282">
        <f>Rådata_6000!KC144</f>
        <v>0</v>
      </c>
      <c r="KK282">
        <f>Rådata_6000!KD144</f>
        <v>0</v>
      </c>
      <c r="KL282">
        <f>Rådata_6000!KE144</f>
        <v>0</v>
      </c>
      <c r="KM282">
        <f>Rådata_6000!KF144</f>
        <v>0</v>
      </c>
      <c r="KN282">
        <f>Rådata_6000!KG144</f>
        <v>0</v>
      </c>
      <c r="KO282">
        <f>Rådata_6000!KH144</f>
        <v>0</v>
      </c>
      <c r="KP282">
        <f>Rådata_6000!KI144</f>
        <v>0</v>
      </c>
      <c r="KQ282">
        <f>Rådata_6000!KJ144</f>
        <v>0</v>
      </c>
      <c r="KR282">
        <f>Rådata_6000!KK144</f>
        <v>0</v>
      </c>
      <c r="KS282">
        <f>Rådata_6000!KL144</f>
        <v>0</v>
      </c>
      <c r="KT282">
        <f>Rådata_6000!KM144</f>
        <v>0</v>
      </c>
      <c r="KU282">
        <f>Rådata_6000!KN144</f>
        <v>0</v>
      </c>
      <c r="KV282">
        <f>Rådata_6000!KO144</f>
        <v>0</v>
      </c>
      <c r="KW282">
        <f>Rådata_6000!KP144</f>
        <v>0</v>
      </c>
      <c r="KX282">
        <f>Rådata_6000!KQ144</f>
        <v>0</v>
      </c>
      <c r="KY282">
        <f>Rådata_6000!KR144</f>
        <v>0</v>
      </c>
      <c r="KZ282">
        <f>Rådata_6000!KS144</f>
        <v>0</v>
      </c>
      <c r="LA282">
        <f>Rådata_6000!KT144</f>
        <v>0</v>
      </c>
      <c r="LB282">
        <f>Rådata_6000!KU144</f>
        <v>0</v>
      </c>
      <c r="LC282">
        <f>Rådata_6000!KV144</f>
        <v>0</v>
      </c>
      <c r="LD282">
        <f>Rådata_6000!KW144</f>
        <v>0</v>
      </c>
      <c r="LE282">
        <f>Rådata_6000!KX144</f>
        <v>0</v>
      </c>
      <c r="LF282">
        <f>Rådata_6000!KY144</f>
        <v>0</v>
      </c>
      <c r="LG282">
        <f>Rådata_6000!KZ144</f>
        <v>0</v>
      </c>
      <c r="LH282">
        <f>Rådata_6000!LA144</f>
        <v>0</v>
      </c>
      <c r="LI282">
        <f>Rådata_6000!LB144</f>
        <v>0</v>
      </c>
      <c r="LJ282">
        <f>Rådata_6000!LC144</f>
        <v>0</v>
      </c>
      <c r="LK282">
        <f>Rådata_6000!LD144</f>
        <v>0</v>
      </c>
      <c r="LL282">
        <f>Rådata_6000!LE144</f>
        <v>0</v>
      </c>
      <c r="LM282">
        <f>Rådata_6000!LF144</f>
        <v>0</v>
      </c>
      <c r="LN282">
        <f>Rådata_6000!LG144</f>
        <v>0</v>
      </c>
      <c r="LO282">
        <f>Rådata_6000!LH144</f>
        <v>0</v>
      </c>
      <c r="LP282">
        <f>Rådata_6000!LI144</f>
        <v>0</v>
      </c>
      <c r="LQ282">
        <f>Rådata_6000!LJ144</f>
        <v>0</v>
      </c>
      <c r="LR282">
        <f>Rådata_6000!LK144</f>
        <v>0</v>
      </c>
      <c r="LS282">
        <f>Rådata_6000!LL144</f>
        <v>0</v>
      </c>
      <c r="LT282">
        <f>Rådata_6000!LM144</f>
        <v>0</v>
      </c>
      <c r="LU282">
        <f>Rådata_6000!LN144</f>
        <v>0</v>
      </c>
      <c r="LV282">
        <f>Rådata_6000!LO144</f>
        <v>0</v>
      </c>
      <c r="LW282">
        <f>Rådata_6000!LP144</f>
        <v>0</v>
      </c>
      <c r="LX282">
        <f>Rådata_6000!LQ144</f>
        <v>0</v>
      </c>
      <c r="LY282">
        <f>Rådata_6000!LR144</f>
        <v>0</v>
      </c>
      <c r="LZ282">
        <f>Rådata_6000!LS144</f>
        <v>0</v>
      </c>
      <c r="MA282">
        <f>Rådata_6000!LT144</f>
        <v>0</v>
      </c>
      <c r="MB282">
        <f>Rådata_6000!LU144</f>
        <v>0</v>
      </c>
      <c r="MC282">
        <f>Rådata_6000!LV144</f>
        <v>0</v>
      </c>
      <c r="MD282">
        <f>Rådata_6000!LW144</f>
        <v>0</v>
      </c>
      <c r="ME282">
        <f>Rådata_6000!LX144</f>
        <v>0</v>
      </c>
      <c r="MF282">
        <f>Rådata_6000!LY144</f>
        <v>0</v>
      </c>
      <c r="MG282">
        <f>Rådata_6000!LZ144</f>
        <v>0</v>
      </c>
      <c r="MH282">
        <f>Rådata_6000!MA144</f>
        <v>0</v>
      </c>
      <c r="MI282">
        <f>Rådata_6000!MB144</f>
        <v>0</v>
      </c>
      <c r="MJ282">
        <f>Rådata_6000!MC144</f>
        <v>0</v>
      </c>
      <c r="MK282">
        <f>Rådata_6000!MD144</f>
        <v>0</v>
      </c>
      <c r="ML282">
        <f>Rådata_6000!ME144</f>
        <v>0</v>
      </c>
      <c r="MM282">
        <f>Rådata_6000!MF144</f>
        <v>0</v>
      </c>
      <c r="MN282">
        <f>Rådata_6000!MG144</f>
        <v>0</v>
      </c>
      <c r="MO282">
        <f>Rådata_6000!MH144</f>
        <v>0</v>
      </c>
      <c r="MP282">
        <f>Rådata_6000!MI144</f>
        <v>0</v>
      </c>
      <c r="MQ282">
        <f>Rådata_6000!MJ144</f>
        <v>0</v>
      </c>
      <c r="MR282">
        <f>Rådata_6000!MK144</f>
        <v>0</v>
      </c>
      <c r="MS282">
        <f>Rådata_6000!ML144</f>
        <v>0</v>
      </c>
      <c r="MT282">
        <f>Rådata_6000!MM144</f>
        <v>0</v>
      </c>
      <c r="MU282">
        <f>Rådata_6000!MN144</f>
        <v>0</v>
      </c>
      <c r="MV282">
        <f>Rådata_6000!MO144</f>
        <v>0</v>
      </c>
      <c r="MW282">
        <f>Rådata_6000!MP144</f>
        <v>0</v>
      </c>
      <c r="MX282">
        <f>Rådata_6000!MQ144</f>
        <v>0</v>
      </c>
      <c r="MY282">
        <f>Rådata_6000!MR144</f>
        <v>0</v>
      </c>
      <c r="MZ282">
        <f>Rådata_6000!MS144</f>
        <v>0</v>
      </c>
      <c r="NA282">
        <f>Rådata_6000!MT144</f>
        <v>0</v>
      </c>
      <c r="NB282">
        <f>Rådata_6000!MU144</f>
        <v>0</v>
      </c>
      <c r="NC282">
        <f>Rådata_6000!MV144</f>
        <v>0</v>
      </c>
      <c r="ND282">
        <f>Rådata_6000!MW144</f>
        <v>0</v>
      </c>
      <c r="NE282">
        <f>Rådata_6000!MX144</f>
        <v>0</v>
      </c>
      <c r="NF282">
        <f>Rådata_6000!MY144</f>
        <v>0</v>
      </c>
      <c r="NG282">
        <f>Rådata_6000!MZ144</f>
        <v>0</v>
      </c>
      <c r="NH282">
        <f>Rådata_6000!NA144</f>
        <v>0</v>
      </c>
      <c r="NI282">
        <f>Rådata_6000!NB144</f>
        <v>0</v>
      </c>
      <c r="NJ282">
        <f>Rådata_6000!NC144</f>
        <v>0</v>
      </c>
      <c r="NK282">
        <f>Rådata_6000!ND144</f>
        <v>0</v>
      </c>
      <c r="NL282">
        <f>Rådata_6000!NE144</f>
        <v>0</v>
      </c>
      <c r="NM282">
        <f>Rådata_6000!NF144</f>
        <v>0</v>
      </c>
      <c r="NN282">
        <f>Rådata_6000!NG144</f>
        <v>0</v>
      </c>
      <c r="NO282">
        <f>Rådata_6000!NH144</f>
        <v>0</v>
      </c>
      <c r="NP282">
        <f>Rådata_6000!NI144</f>
        <v>0</v>
      </c>
      <c r="NQ282">
        <f>Rådata_6000!NJ144</f>
        <v>0</v>
      </c>
      <c r="NR282">
        <f>Rådata_6000!NK144</f>
        <v>0</v>
      </c>
      <c r="NS282">
        <f>Rådata_6000!NL144</f>
        <v>0</v>
      </c>
      <c r="NT282">
        <f>Rådata_6000!NM144</f>
        <v>0</v>
      </c>
      <c r="NU282">
        <f>Rådata_6000!NN144</f>
        <v>0</v>
      </c>
      <c r="NV282">
        <f>Rådata_6000!NO144</f>
        <v>0</v>
      </c>
      <c r="NW282">
        <f>Rådata_6000!NP144</f>
        <v>0</v>
      </c>
      <c r="NX282">
        <f>Rådata_6000!NQ144</f>
        <v>0</v>
      </c>
      <c r="NY282">
        <f>Rådata_6000!NR144</f>
        <v>0</v>
      </c>
      <c r="NZ282">
        <f>Rådata_6000!NS144</f>
        <v>0</v>
      </c>
      <c r="OA282">
        <f>Rådata_6000!NT144</f>
        <v>0</v>
      </c>
      <c r="OB282">
        <f>Rådata_6000!NU144</f>
        <v>0</v>
      </c>
      <c r="OC282">
        <f>Rådata_6000!NV144</f>
        <v>0</v>
      </c>
      <c r="OD282">
        <f>Rådata_6000!NW144</f>
        <v>0</v>
      </c>
      <c r="OE282">
        <f>Rådata_6000!NX144</f>
        <v>0</v>
      </c>
      <c r="OF282">
        <f>Rådata_6000!NY144</f>
        <v>0</v>
      </c>
      <c r="OG282">
        <f>Rådata_6000!NZ144</f>
        <v>0</v>
      </c>
      <c r="OH282">
        <f>Rådata_6000!OA144</f>
        <v>0</v>
      </c>
      <c r="OI282">
        <f>Rådata_6000!OB144</f>
        <v>0</v>
      </c>
      <c r="OJ282">
        <f>Rådata_6000!OC144</f>
        <v>0</v>
      </c>
      <c r="OK282">
        <f>Rådata_6000!OD144</f>
        <v>0</v>
      </c>
      <c r="OL282">
        <f>Rådata_6000!OE144</f>
        <v>0</v>
      </c>
      <c r="OM282">
        <f>Rådata_6000!OF144</f>
        <v>0</v>
      </c>
      <c r="ON282">
        <f>Rådata_6000!OG144</f>
        <v>0</v>
      </c>
      <c r="OO282">
        <f>Rådata_6000!OH144</f>
        <v>0</v>
      </c>
      <c r="OP282">
        <f>Rådata_6000!OI144</f>
        <v>0</v>
      </c>
      <c r="OQ282">
        <f>Rådata_6000!OJ144</f>
        <v>0</v>
      </c>
      <c r="OR282">
        <f>Rådata_6000!OK144</f>
        <v>0</v>
      </c>
      <c r="OS282">
        <f>Rådata_6000!OL144</f>
        <v>0</v>
      </c>
    </row>
  </sheetData>
  <mergeCells count="1">
    <mergeCell ref="B6:I6"/>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Artikelside" ma:contentTypeID="0x010100C568DB52D9D0A14D9B2FDCC96666E9F2007948130EC3DB064584E219954237AF3900242457EFB8B24247815D688C526CD44D00082B86DBF491E44DA11F3378EC4756B9" ma:contentTypeVersion="0" ma:contentTypeDescription="Artikelside er en skabelon for systemindholdstyper, der er oprettet af funktionen for ressourcer til udgivelse. Det er den tilknyttede indholdstypeskabelon for de standardsidelayout, der bruges til at oprette artikelsider på websteder, hvor udgivelsesfunktionen er aktiveret." ma:contentTypeScope="" ma:versionID="d2f93054017780928ec5f4251e001f02">
  <xsd:schema xmlns:xsd="http://www.w3.org/2001/XMLSchema" xmlns:xs="http://www.w3.org/2001/XMLSchema" xmlns:p="http://schemas.microsoft.com/office/2006/metadata/properties" xmlns:ns1="http://schemas.microsoft.com/sharepoint/v3" targetNamespace="http://schemas.microsoft.com/office/2006/metadata/properties" ma:root="true" ma:fieldsID="eb60004005fa4da1e5b89724de2e0f6f" ns1:_="">
    <xsd:import namespace="http://schemas.microsoft.com/sharepoint/v3"/>
    <xsd:element name="properties">
      <xsd:complexType>
        <xsd:sequence>
          <xsd:element name="documentManagement">
            <xsd:complexType>
              <xsd:all>
                <xsd:element ref="ns1:Comments" minOccurs="0"/>
                <xsd:element ref="ns1:PublishingStartDate" minOccurs="0"/>
                <xsd:element ref="ns1:PublishingExpirationDate" minOccurs="0"/>
                <xsd:element ref="ns1:PublishingContact" minOccurs="0"/>
                <xsd:element ref="ns1:PublishingContactEmail" minOccurs="0"/>
                <xsd:element ref="ns1:PublishingContactName" minOccurs="0"/>
                <xsd:element ref="ns1:PublishingContactPicture" minOccurs="0"/>
                <xsd:element ref="ns1:PublishingPageLayout" minOccurs="0"/>
                <xsd:element ref="ns1:PublishingVariationGroupID" minOccurs="0"/>
                <xsd:element ref="ns1:PublishingVariationRelationshipLinkFieldID" minOccurs="0"/>
                <xsd:element ref="ns1:PublishingRollupImage" minOccurs="0"/>
                <xsd:element ref="ns1:Audience" minOccurs="0"/>
                <xsd:element ref="ns1:PublishingPageImage" minOccurs="0"/>
                <xsd:element ref="ns1:PublishingPageContent" minOccurs="0"/>
                <xsd:element ref="ns1:SummaryLinks" minOccurs="0"/>
                <xsd:element ref="ns1:ArticleByLine" minOccurs="0"/>
                <xsd:element ref="ns1:ArticleStartDate" minOccurs="0"/>
                <xsd:element ref="ns1:PublishingImageCaption" minOccurs="0"/>
                <xsd:element ref="ns1:HeaderStyleDefinit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8" nillable="true" ma:displayName="Kommentarer" ma:internalName="Comments">
      <xsd:simpleType>
        <xsd:restriction base="dms:Note">
          <xsd:maxLength value="255"/>
        </xsd:restriction>
      </xsd:simpleType>
    </xsd:element>
    <xsd:element name="PublishingStartDate" ma:index="9" nillable="true" ma:displayName="Startdato for planlægning" ma:description="" ma:hidden="true" ma:internalName="PublishingStartDate">
      <xsd:simpleType>
        <xsd:restriction base="dms:Unknown"/>
      </xsd:simpleType>
    </xsd:element>
    <xsd:element name="PublishingExpirationDate" ma:index="10" nillable="true" ma:displayName="Slutdato for planlægning" ma:description="" ma:hidden="true" ma:internalName="PublishingExpirationDate">
      <xsd:simpleType>
        <xsd:restriction base="dms:Unknown"/>
      </xsd:simpleType>
    </xsd:element>
    <xsd:element name="PublishingContact" ma:index="11" nillable="true" ma:displayName="Kontaktperson" ma:list="UserInfo" ma:internalName="PublishingContac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ingContactEmail" ma:index="12" nillable="true" ma:displayName="E-mail-adresse på kontaktperson" ma:internalName="PublishingContactEmail">
      <xsd:simpleType>
        <xsd:restriction base="dms:Text">
          <xsd:maxLength value="255"/>
        </xsd:restriction>
      </xsd:simpleType>
    </xsd:element>
    <xsd:element name="PublishingContactName" ma:index="13" nillable="true" ma:displayName="Navn på kontaktperson" ma:internalName="PublishingContactName">
      <xsd:simpleType>
        <xsd:restriction base="dms:Text">
          <xsd:maxLength value="255"/>
        </xsd:restriction>
      </xsd:simpleType>
    </xsd:element>
    <xsd:element name="PublishingContactPicture" ma:index="14" nillable="true" ma:displayName="Billede af kontaktperson" ma:format="Image" ma:internalName="PublishingContactPicture">
      <xsd:complexType>
        <xsd:complexContent>
          <xsd:extension base="dms:URL">
            <xsd:sequence>
              <xsd:element name="Url" type="dms:ValidUrl" minOccurs="0" nillable="true"/>
              <xsd:element name="Description" type="xsd:string" nillable="true"/>
            </xsd:sequence>
          </xsd:extension>
        </xsd:complexContent>
      </xsd:complexType>
    </xsd:element>
    <xsd:element name="PublishingPageLayout" ma:index="15" nillable="true" ma:displayName="Sidelayout" ma:internalName="PublishingPageLayout"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PublishingVariationGroupID" ma:index="16" nillable="true" ma:displayName="Variationsgruppe-id" ma:hidden="true" ma:internalName="PublishingVariationGroupID">
      <xsd:simpleType>
        <xsd:restriction base="dms:Text">
          <xsd:maxLength value="255"/>
        </xsd:restriction>
      </xsd:simpleType>
    </xsd:element>
    <xsd:element name="PublishingVariationRelationshipLinkFieldID" ma:index="17" nillable="true" ma:displayName="Relationshyperlink for variation" ma:hidden="true" ma:internalName="PublishingVariationRelationshipLinkFieldID">
      <xsd:complexType>
        <xsd:complexContent>
          <xsd:extension base="dms:URL">
            <xsd:sequence>
              <xsd:element name="Url" type="dms:ValidUrl" minOccurs="0" nillable="true"/>
              <xsd:element name="Description" type="xsd:string" nillable="true"/>
            </xsd:sequence>
          </xsd:extension>
        </xsd:complexContent>
      </xsd:complexType>
    </xsd:element>
    <xsd:element name="PublishingRollupImage" ma:index="18" nillable="true" ma:displayName="Opløftningsbillede" ma:internalName="PublishingRollupImage">
      <xsd:simpleType>
        <xsd:restriction base="dms:Unknown"/>
      </xsd:simpleType>
    </xsd:element>
    <xsd:element name="Audience" ma:index="19" nillable="true" ma:displayName="Målgrupper" ma:description="" ma:internalName="Audience">
      <xsd:simpleType>
        <xsd:restriction base="dms:Unknown"/>
      </xsd:simpleType>
    </xsd:element>
    <xsd:element name="PublishingPageImage" ma:index="20" nillable="true" ma:displayName="Sidebillede" ma:internalName="PublishingPageImage">
      <xsd:simpleType>
        <xsd:restriction base="dms:Unknown"/>
      </xsd:simpleType>
    </xsd:element>
    <xsd:element name="PublishingPageContent" ma:index="21" nillable="true" ma:displayName="Sideindhold" ma:internalName="PublishingPageContent">
      <xsd:simpleType>
        <xsd:restriction base="dms:Unknown"/>
      </xsd:simpleType>
    </xsd:element>
    <xsd:element name="SummaryLinks" ma:index="22" nillable="true" ma:displayName="Oversigtshyperlinks" ma:internalName="SummaryLinks">
      <xsd:simpleType>
        <xsd:restriction base="dms:Unknown"/>
      </xsd:simpleType>
    </xsd:element>
    <xsd:element name="ArticleByLine" ma:index="23" nillable="true" ma:displayName="Forfatterlinje" ma:internalName="ArticleByLine">
      <xsd:simpleType>
        <xsd:restriction base="dms:Text">
          <xsd:maxLength value="255"/>
        </xsd:restriction>
      </xsd:simpleType>
    </xsd:element>
    <xsd:element name="ArticleStartDate" ma:index="24" nillable="true" ma:displayName="Artikeldato" ma:format="DateOnly" ma:internalName="ArticleStartDate">
      <xsd:simpleType>
        <xsd:restriction base="dms:DateTime"/>
      </xsd:simpleType>
    </xsd:element>
    <xsd:element name="PublishingImageCaption" ma:index="25" nillable="true" ma:displayName="Billedtekst" ma:internalName="PublishingImageCaption">
      <xsd:simpleType>
        <xsd:restriction base="dms:Unknown"/>
      </xsd:simpleType>
    </xsd:element>
    <xsd:element name="HeaderStyleDefinitions" ma:index="26" nillable="true" ma:displayName="Typografidefinitioner" ma:hidden="true" ma:internalName="HeaderStyleDefinitions">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RollupImage xmlns="http://schemas.microsoft.com/sharepoint/v3" xsi:nil="true"/>
    <PublishingContactEmail xmlns="http://schemas.microsoft.com/sharepoint/v3" xsi:nil="true"/>
    <HeaderStyleDefinitions xmlns="http://schemas.microsoft.com/sharepoint/v3" xsi:nil="true"/>
    <PublishingVariationRelationshipLinkFieldID xmlns="http://schemas.microsoft.com/sharepoint/v3">
      <Url xsi:nil="true"/>
      <Description xsi:nil="true"/>
    </PublishingVariationRelationshipLinkFieldID>
    <PublishingPageContent xmlns="http://schemas.microsoft.com/sharepoint/v3" xsi:nil="true"/>
    <PublishingVariationGroupID xmlns="http://schemas.microsoft.com/sharepoint/v3" xsi:nil="true"/>
    <ArticleStartDate xmlns="http://schemas.microsoft.com/sharepoint/v3">2014-03-18T23:00:00+00:00</ArticleStartDate>
    <ArticleByLine xmlns="http://schemas.microsoft.com/sharepoint/v3" xsi:nil="true"/>
    <PublishingImageCaption xmlns="http://schemas.microsoft.com/sharepoint/v3" xsi:nil="true"/>
    <Audience xmlns="http://schemas.microsoft.com/sharepoint/v3" xsi:nil="true"/>
    <PublishingPageImage xmlns="http://schemas.microsoft.com/sharepoint/v3" xsi:nil="true"/>
    <SummaryLinks xmlns="http://schemas.microsoft.com/sharepoint/v3">&lt;div title="_schemaversion" id="_3"&gt;
  &lt;div title="_view"&gt;
    &lt;span title="_columns"&gt;1&lt;/span&gt;
    &lt;span title="_linkstyle"&gt;&lt;/span&gt;
    &lt;span title="_groupstyle"&gt;&lt;/span&gt;
  &lt;/div&gt;
&lt;/div&gt;</SummaryLinks>
    <PublishingExpirationDate xmlns="http://schemas.microsoft.com/sharepoint/v3" xsi:nil="true"/>
    <PublishingContactPicture xmlns="http://schemas.microsoft.com/sharepoint/v3">
      <Url xsi:nil="true"/>
      <Description xsi:nil="true"/>
    </PublishingContactPicture>
    <PublishingStartDate xmlns="http://schemas.microsoft.com/sharepoint/v3" xsi:nil="true"/>
    <PublishingContact xmlns="http://schemas.microsoft.com/sharepoint/v3">
      <UserInfo>
        <DisplayName/>
        <AccountId xsi:nil="true"/>
        <AccountType/>
      </UserInfo>
    </PublishingContact>
    <PublishingContactName xmlns="http://schemas.microsoft.com/sharepoint/v3" xsi:nil="true"/>
    <Comment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Landbrugsinfo Artikelside" ma:contentTypeID="0x010100C568DB52D9D0A14D9B2FDCC96666E9F2007948130EC3DB064584E219954237AF3900242457EFB8B24247815D688C526CD44D00C26A9DBCB02B5C4DA1F017B836C045C00060750ADE2E6249BABB5C6118FC133DE800B6E1A9893ABA4670B08C14B9C53A30D30038FE43F1637F744F843E7D7DE1471064" ma:contentTypeVersion="66" ma:contentTypeDescription="Den primære contenttype der anvendes på Landbrugsinfo" ma:contentTypeScope="" ma:versionID="8d165425539c74d29a47c77594ecdfcd">
  <xsd:schema xmlns:xsd="http://www.w3.org/2001/XMLSchema" xmlns:xs="http://www.w3.org/2001/XMLSchema" xmlns:p="http://schemas.microsoft.com/office/2006/metadata/properties" xmlns:ns1="http://schemas.microsoft.com/sharepoint/v3" xmlns:ns2="3f9812e8-f9bc-41f9-81fe-376cdc75b746" xmlns:ns3="5aa14257-579e-4a1f-bbbb-3c8dd7393476" xmlns:ns4="1fc47be7-e242-49d7-8745-326dae84948d" xmlns:ns5="b31ad1b1-3f52-4d85-9ee6-68eeea8ecdcd" xmlns:ns6="0bc7c0dc-e0e5-454a-a5a8-5041c22ec7ad" xmlns:ns7="c227d4fd-6fee-4d66-951e-1303329e6b9d" xmlns:ns8="303eeafb-7dff-46db-9396-e9c651f530ea" targetNamespace="http://schemas.microsoft.com/office/2006/metadata/properties" ma:root="true" ma:fieldsID="c15b71b43b9912ae9332a28054a3e31c" ns1:_="" ns2:_="" ns3:_="" ns4:_="" ns5:_="" ns6:_="" ns7:_="" ns8:_="">
    <xsd:import namespace="http://schemas.microsoft.com/sharepoint/v3"/>
    <xsd:import namespace="3f9812e8-f9bc-41f9-81fe-376cdc75b746"/>
    <xsd:import namespace="5aa14257-579e-4a1f-bbbb-3c8dd7393476"/>
    <xsd:import namespace="1fc47be7-e242-49d7-8745-326dae84948d"/>
    <xsd:import namespace="b31ad1b1-3f52-4d85-9ee6-68eeea8ecdcd"/>
    <xsd:import namespace="0bc7c0dc-e0e5-454a-a5a8-5041c22ec7ad"/>
    <xsd:import namespace="c227d4fd-6fee-4d66-951e-1303329e6b9d"/>
    <xsd:import namespace="303eeafb-7dff-46db-9396-e9c651f530ea"/>
    <xsd:element name="properties">
      <xsd:complexType>
        <xsd:sequence>
          <xsd:element name="documentManagement">
            <xsd:complexType>
              <xsd:all>
                <xsd:element ref="ns1:Comments" minOccurs="0"/>
                <xsd:element ref="ns1:PublishingStartDate" minOccurs="0"/>
                <xsd:element ref="ns1:PublishingExpirationDate" minOccurs="0"/>
                <xsd:element ref="ns1:PublishingContact" minOccurs="0"/>
                <xsd:element ref="ns1:PublishingContactEmail" minOccurs="0"/>
                <xsd:element ref="ns1:PublishingContactName" minOccurs="0"/>
                <xsd:element ref="ns1:PublishingContactPicture" minOccurs="0"/>
                <xsd:element ref="ns1:PublishingPageLayout" minOccurs="0"/>
                <xsd:element ref="ns1:PublishingVariationGroupID" minOccurs="0"/>
                <xsd:element ref="ns1:PublishingVariationRelationshipLinkFieldID" minOccurs="0"/>
                <xsd:element ref="ns1:PublishingRollupImage" minOccurs="0"/>
                <xsd:element ref="ns1:Audience" minOccurs="0"/>
                <xsd:element ref="ns1:PublishingPageImage" minOccurs="0"/>
                <xsd:element ref="ns1:PublishingPageContent" minOccurs="0"/>
                <xsd:element ref="ns1:SummaryLinks" minOccurs="0"/>
                <xsd:element ref="ns1:ArticleByLine" minOccurs="0"/>
                <xsd:element ref="ns1:ArticleStartDate" minOccurs="0"/>
                <xsd:element ref="ns1:PublishingImageCaption" minOccurs="0"/>
                <xsd:element ref="ns1:HeaderStyleDefinitions" minOccurs="0"/>
                <xsd:element ref="ns2:Ansvarligafdeling" minOccurs="0"/>
                <xsd:element ref="ns3:Forfattere" minOccurs="0"/>
                <xsd:element ref="ns2:Rettighedsgruppe"/>
                <xsd:element ref="ns3:Sprogvalg" minOccurs="0"/>
                <xsd:element ref="ns3:Listekode" minOccurs="0"/>
                <xsd:element ref="ns3:Nummer" minOccurs="0"/>
                <xsd:element ref="ns3:Noegleord" minOccurs="0"/>
                <xsd:element ref="ns3:Informationsserie" minOccurs="0"/>
                <xsd:element ref="ns3:Bekraeftelsesdato" minOccurs="0"/>
                <xsd:element ref="ns3:Revisionsdato" minOccurs="0"/>
                <xsd:element ref="ns2:Afsender" minOccurs="0"/>
                <xsd:element ref="ns4:Arkiveringsdato"/>
                <xsd:element ref="ns2:Ingen_x0020_besked_x0020_ved_x0020_arkivering" minOccurs="0"/>
                <xsd:element ref="ns2:HideInRollups" minOccurs="0"/>
                <xsd:element ref="ns2:IsHiddenFromRollup" minOccurs="0"/>
                <xsd:element ref="ns1:DynamicPublishingContent0" minOccurs="0"/>
                <xsd:element ref="ns1:DynamicPublishingContent1" minOccurs="0"/>
                <xsd:element ref="ns1:DynamicPublishingContent2" minOccurs="0"/>
                <xsd:element ref="ns1:DynamicPublishingContent3" minOccurs="0"/>
                <xsd:element ref="ns1:DynamicPublishingContent4" minOccurs="0"/>
                <xsd:element ref="ns1:DynamicPublishingContent5" minOccurs="0"/>
                <xsd:element ref="ns3:Sorteringsorden" minOccurs="0"/>
                <xsd:element ref="ns2:EnclosureFor" minOccurs="0"/>
                <xsd:element ref="ns2:GammelURL" minOccurs="0"/>
                <xsd:element ref="ns2:NetSkabelonValue" minOccurs="0"/>
                <xsd:element ref="ns5:Projekter" minOccurs="0"/>
                <xsd:element ref="ns6:WebInfoSubjects" minOccurs="0"/>
                <xsd:element ref="ns6:HitCount" minOccurs="0"/>
                <xsd:element ref="ns6:DisplayComments"/>
                <xsd:element ref="ns6:AllowComments"/>
                <xsd:element ref="ns6:PermalinkID" minOccurs="0"/>
                <xsd:element ref="ns7:WebInfoMultiSelect" minOccurs="0"/>
                <xsd:element ref="ns8:_dlc_DocId" minOccurs="0"/>
                <xsd:element ref="ns8:_dlc_DocIdUrl" minOccurs="0"/>
                <xsd:element ref="ns8:_dlc_DocIdPersistId" minOccurs="0"/>
                <xsd:element ref="ns1:DynamicPublishingContent6" minOccurs="0"/>
                <xsd:element ref="ns1:DynamicPublishingContent7" minOccurs="0"/>
                <xsd:element ref="ns1:DynamicPublishingContent8" minOccurs="0"/>
                <xsd:element ref="ns1:DynamicPublishingContent9" minOccurs="0"/>
                <xsd:element ref="ns1:DynamicPublishingContent10" minOccurs="0"/>
                <xsd:element ref="ns1:DynamicPublishingContent11" minOccurs="0"/>
                <xsd:element ref="ns1:DynamicPublishingContent12" minOccurs="0"/>
                <xsd:element ref="ns1:DynamicPublishingContent13" minOccurs="0"/>
                <xsd:element ref="ns1:DynamicPublishingContent14"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8" nillable="true" ma:displayName="Beskrivelse" ma:internalName="Comments">
      <xsd:simpleType>
        <xsd:restriction base="dms:Note">
          <xsd:maxLength value="255"/>
        </xsd:restriction>
      </xsd:simpleType>
    </xsd:element>
    <xsd:element name="PublishingStartDate" ma:index="9" nillable="true" ma:displayName="Startdato for planlægning" ma:description="" ma:internalName="PublishingStartDate">
      <xsd:simpleType>
        <xsd:restriction base="dms:Unknown"/>
      </xsd:simpleType>
    </xsd:element>
    <xsd:element name="PublishingExpirationDate" ma:index="10" nillable="true" ma:displayName="Slutdato for planlægning" ma:description="" ma:internalName="PublishingExpirationDate">
      <xsd:simpleType>
        <xsd:restriction base="dms:Unknown"/>
      </xsd:simpleType>
    </xsd:element>
    <xsd:element name="PublishingContact" ma:index="11" nillable="true" ma:displayName="Kontaktperson" ma:description="" ma:list="UserInfo" ma:internalName="PublishingContac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ingContactEmail" ma:index="12" nillable="true" ma:displayName="E-mail-adresse på kontaktperson" ma:description="" ma:internalName="PublishingContactEmail">
      <xsd:simpleType>
        <xsd:restriction base="dms:Text">
          <xsd:maxLength value="255"/>
        </xsd:restriction>
      </xsd:simpleType>
    </xsd:element>
    <xsd:element name="PublishingContactName" ma:index="13" nillable="true" ma:displayName="Navn på kontaktperson" ma:description="" ma:internalName="PublishingContactName">
      <xsd:simpleType>
        <xsd:restriction base="dms:Text">
          <xsd:maxLength value="255"/>
        </xsd:restriction>
      </xsd:simpleType>
    </xsd:element>
    <xsd:element name="PublishingContactPicture" ma:index="14" nillable="true" ma:displayName="Billede af kontaktperson" ma:description="" ma:format="Image" ma:internalName="PublishingContactPicture">
      <xsd:complexType>
        <xsd:complexContent>
          <xsd:extension base="dms:URL">
            <xsd:sequence>
              <xsd:element name="Url" type="dms:ValidUrl" minOccurs="0" nillable="true"/>
              <xsd:element name="Description" type="xsd:string" nillable="true"/>
            </xsd:sequence>
          </xsd:extension>
        </xsd:complexContent>
      </xsd:complexType>
    </xsd:element>
    <xsd:element name="PublishingPageLayout" ma:index="15" nillable="true" ma:displayName="Sidelayout" ma:description="" ma:internalName="PublishingPageLayout"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PublishingVariationGroupID" ma:index="16" nillable="true" ma:displayName="Variationsgruppe-id" ma:description="" ma:hidden="true" ma:internalName="PublishingVariationGroupID">
      <xsd:simpleType>
        <xsd:restriction base="dms:Text">
          <xsd:maxLength value="255"/>
        </xsd:restriction>
      </xsd:simpleType>
    </xsd:element>
    <xsd:element name="PublishingVariationRelationshipLinkFieldID" ma:index="17" nillable="true" ma:displayName="Relationshyperlink for variation" ma:description="" ma:hidden="true" ma:internalName="PublishingVariationRelationshipLinkFieldID">
      <xsd:complexType>
        <xsd:complexContent>
          <xsd:extension base="dms:URL">
            <xsd:sequence>
              <xsd:element name="Url" type="dms:ValidUrl" minOccurs="0" nillable="true"/>
              <xsd:element name="Description" type="xsd:string" nillable="true"/>
            </xsd:sequence>
          </xsd:extension>
        </xsd:complexContent>
      </xsd:complexType>
    </xsd:element>
    <xsd:element name="PublishingRollupImage" ma:index="18" nillable="true" ma:displayName="Opløftningsbillede" ma:description="" ma:internalName="PublishingRollupImage">
      <xsd:simpleType>
        <xsd:restriction base="dms:Unknown"/>
      </xsd:simpleType>
    </xsd:element>
    <xsd:element name="Audience" ma:index="19" nillable="true" ma:displayName="Målgrupper" ma:description="" ma:internalName="Audience">
      <xsd:simpleType>
        <xsd:restriction base="dms:Unknown"/>
      </xsd:simpleType>
    </xsd:element>
    <xsd:element name="PublishingPageImage" ma:index="20" nillable="true" ma:displayName="Sidebillede" ma:description="" ma:internalName="PublishingPageImage">
      <xsd:simpleType>
        <xsd:restriction base="dms:Unknown"/>
      </xsd:simpleType>
    </xsd:element>
    <xsd:element name="PublishingPageContent" ma:index="21" nillable="true" ma:displayName="Sideindhold" ma:description="" ma:internalName="PublishingPageContent">
      <xsd:simpleType>
        <xsd:restriction base="dms:Unknown"/>
      </xsd:simpleType>
    </xsd:element>
    <xsd:element name="SummaryLinks" ma:index="22" nillable="true" ma:displayName="Oversigtshyperlinks" ma:description="" ma:internalName="SummaryLinks">
      <xsd:simpleType>
        <xsd:restriction base="dms:Unknown"/>
      </xsd:simpleType>
    </xsd:element>
    <xsd:element name="ArticleByLine" ma:index="23" nillable="true" ma:displayName="Forfatterlinje" ma:description="" ma:internalName="ArticleByLine">
      <xsd:simpleType>
        <xsd:restriction base="dms:Text">
          <xsd:maxLength value="255"/>
        </xsd:restriction>
      </xsd:simpleType>
    </xsd:element>
    <xsd:element name="ArticleStartDate" ma:index="24" nillable="true" ma:displayName="Artikeldato" ma:description="" ma:format="DateOnly" ma:internalName="ArticleStartDate">
      <xsd:simpleType>
        <xsd:restriction base="dms:DateTime"/>
      </xsd:simpleType>
    </xsd:element>
    <xsd:element name="PublishingImageCaption" ma:index="25" nillable="true" ma:displayName="Billedtekst" ma:description="" ma:internalName="PublishingImageCaption">
      <xsd:simpleType>
        <xsd:restriction base="dms:Unknown"/>
      </xsd:simpleType>
    </xsd:element>
    <xsd:element name="HeaderStyleDefinitions" ma:index="26" nillable="true" ma:displayName="Typografidefinitioner" ma:description="" ma:hidden="true" ma:internalName="HeaderStyleDefinitions">
      <xsd:simpleType>
        <xsd:restriction base="dms:Unknown"/>
      </xsd:simpleType>
    </xsd:element>
    <xsd:element name="DynamicPublishingContent0" ma:index="42" nillable="true" ma:displayName="Dynamisk sideindhold (1)" ma:hidden="true" ma:internalName="DynamicPublishingContent0">
      <xsd:simpleType>
        <xsd:restriction base="dms:Unknown"/>
      </xsd:simpleType>
    </xsd:element>
    <xsd:element name="DynamicPublishingContent1" ma:index="43" nillable="true" ma:displayName="Dynamisk sideindhold (2)" ma:hidden="true" ma:internalName="DynamicPublishingContent1">
      <xsd:simpleType>
        <xsd:restriction base="dms:Unknown"/>
      </xsd:simpleType>
    </xsd:element>
    <xsd:element name="DynamicPublishingContent2" ma:index="44" nillable="true" ma:displayName="Dynamisk sideindhold (3)" ma:hidden="true" ma:internalName="DynamicPublishingContent2">
      <xsd:simpleType>
        <xsd:restriction base="dms:Unknown"/>
      </xsd:simpleType>
    </xsd:element>
    <xsd:element name="DynamicPublishingContent3" ma:index="45" nillable="true" ma:displayName="Dynamisk sideindhold (4)" ma:hidden="true" ma:internalName="DynamicPublishingContent3">
      <xsd:simpleType>
        <xsd:restriction base="dms:Unknown"/>
      </xsd:simpleType>
    </xsd:element>
    <xsd:element name="DynamicPublishingContent4" ma:index="46" nillable="true" ma:displayName="Dynamisk sideindhold (5)" ma:hidden="true" ma:internalName="DynamicPublishingContent4">
      <xsd:simpleType>
        <xsd:restriction base="dms:Unknown"/>
      </xsd:simpleType>
    </xsd:element>
    <xsd:element name="DynamicPublishingContent5" ma:index="47" nillable="true" ma:displayName="Dynamisk sideindhold (6)" ma:hidden="true" ma:internalName="DynamicPublishingContent5">
      <xsd:simpleType>
        <xsd:restriction base="dms:Unknown"/>
      </xsd:simpleType>
    </xsd:element>
    <xsd:element name="DynamicPublishingContent6" ma:index="67" nillable="true" ma:displayName="Dynamisk sideindhold (7)" ma:hidden="true" ma:internalName="DynamicPublishingContent6">
      <xsd:simpleType>
        <xsd:restriction base="dms:Unknown"/>
      </xsd:simpleType>
    </xsd:element>
    <xsd:element name="DynamicPublishingContent7" ma:index="68" nillable="true" ma:displayName="Dynamisk sideindhold (8)" ma:hidden="true" ma:internalName="DynamicPublishingContent7">
      <xsd:simpleType>
        <xsd:restriction base="dms:Unknown"/>
      </xsd:simpleType>
    </xsd:element>
    <xsd:element name="DynamicPublishingContent8" ma:index="69" nillable="true" ma:displayName="Dynamisk sideindhold (9)" ma:hidden="true" ma:internalName="DynamicPublishingContent8">
      <xsd:simpleType>
        <xsd:restriction base="dms:Unknown"/>
      </xsd:simpleType>
    </xsd:element>
    <xsd:element name="DynamicPublishingContent9" ma:index="70" nillable="true" ma:displayName="Dynamisk sideindhold (10)" ma:hidden="true" ma:internalName="DynamicPublishingContent9">
      <xsd:simpleType>
        <xsd:restriction base="dms:Unknown"/>
      </xsd:simpleType>
    </xsd:element>
    <xsd:element name="DynamicPublishingContent10" ma:index="71" nillable="true" ma:displayName="Dynamisk sideindhold (11)" ma:hidden="true" ma:internalName="DynamicPublishingContent10">
      <xsd:simpleType>
        <xsd:restriction base="dms:Unknown"/>
      </xsd:simpleType>
    </xsd:element>
    <xsd:element name="DynamicPublishingContent11" ma:index="72" nillable="true" ma:displayName="Dynamisk sideindhold (12)" ma:hidden="true" ma:internalName="DynamicPublishingContent11">
      <xsd:simpleType>
        <xsd:restriction base="dms:Unknown"/>
      </xsd:simpleType>
    </xsd:element>
    <xsd:element name="DynamicPublishingContent12" ma:index="73" nillable="true" ma:displayName="Dynamisk sideindhold (13)" ma:hidden="true" ma:internalName="DynamicPublishingContent12">
      <xsd:simpleType>
        <xsd:restriction base="dms:Unknown"/>
      </xsd:simpleType>
    </xsd:element>
    <xsd:element name="DynamicPublishingContent13" ma:index="74" nillable="true" ma:displayName="Dynamisk sideindhold (14)" ma:hidden="true" ma:internalName="DynamicPublishingContent13">
      <xsd:simpleType>
        <xsd:restriction base="dms:Unknown"/>
      </xsd:simpleType>
    </xsd:element>
    <xsd:element name="DynamicPublishingContent14" ma:index="75" nillable="true" ma:displayName="Dynamisk sideindhold (15)" ma:hidden="true" ma:internalName="DynamicPublishingContent14">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f9812e8-f9bc-41f9-81fe-376cdc75b746" elementFormDefault="qualified">
    <xsd:import namespace="http://schemas.microsoft.com/office/2006/documentManagement/types"/>
    <xsd:import namespace="http://schemas.microsoft.com/office/infopath/2007/PartnerControls"/>
    <xsd:element name="Ansvarligafdeling" ma:index="27" nillable="true" ma:displayName="Ansvarlig afdeling" ma:list="2b5a13a3-256c-433f-bc8b-bde4d05df095" ma:internalName="Ansvarligafdeling" ma:showField="Title" ma:web="303eeafb-7dff-46db-9396-e9c651f530ea">
      <xsd:simpleType>
        <xsd:restriction base="dms:Lookup"/>
      </xsd:simpleType>
    </xsd:element>
    <xsd:element name="Rettighedsgruppe" ma:index="29" ma:displayName="Rettighedsgruppe" ma:default="2;#Basis" ma:list="{cd861654-9942-42cc-b4e8-22e2eb33fafe}" ma:internalName="Rettighedsgruppe" ma:readOnly="false" ma:showField="Title" ma:web="303eeafb-7dff-46db-9396-e9c651f530ea">
      <xsd:simpleType>
        <xsd:restriction base="dms:Lookup"/>
      </xsd:simpleType>
    </xsd:element>
    <xsd:element name="Afsender" ma:index="37" nillable="true" ma:displayName="Afsender" ma:default="2;#Landscentret" ma:list="b497b606-9a6f-4593-a3de-acb9bcbea154" ma:internalName="Afsender" ma:showField="LinkTitleNoMenu" ma:web="303eeafb-7dff-46db-9396-e9c651f530ea">
      <xsd:simpleType>
        <xsd:restriction base="dms:Lookup"/>
      </xsd:simpleType>
    </xsd:element>
    <xsd:element name="Ingen_x0020_besked_x0020_ved_x0020_arkivering" ma:index="39" nillable="true" ma:displayName="Ingen besked ved arkivering" ma:default="0" ma:description="Klik her, for ikke at modtage en besked, når dokumentet når sin udløbsdato" ma:internalName="Ingen_x0020_besked_x0020_ved_x0020_arkivering">
      <xsd:simpleType>
        <xsd:restriction base="dms:Boolean"/>
      </xsd:simpleType>
    </xsd:element>
    <xsd:element name="HideInRollups" ma:index="40" nillable="true" ma:displayName="Skjul i artikellister" ma:default="0" ma:description="Klik her for at skjule siden i artikellister" ma:internalName="HideInRollups">
      <xsd:simpleType>
        <xsd:restriction base="dms:Boolean"/>
      </xsd:simpleType>
    </xsd:element>
    <xsd:element name="IsHiddenFromRollup" ma:index="41" nillable="true" ma:displayName="Skjult i artikellister (system)" ma:decimals="0" ma:default="0" ma:description="Understøtter infrastrukturen" ma:internalName="IsHiddenFromRollup">
      <xsd:simpleType>
        <xsd:restriction base="dms:Number"/>
      </xsd:simpleType>
    </xsd:element>
    <xsd:element name="EnclosureFor" ma:index="49" nillable="true" ma:displayName="Bilag til" ma:description="Peger på bilagets moderdokument" ma:internalName="EnclosureFor">
      <xsd:complexType>
        <xsd:complexContent>
          <xsd:extension base="dms:URL">
            <xsd:sequence>
              <xsd:element name="Url" type="dms:ValidUrl" minOccurs="0" nillable="true"/>
              <xsd:element name="Description" type="xsd:string" nillable="true"/>
            </xsd:sequence>
          </xsd:extension>
        </xsd:complexContent>
      </xsd:complexType>
    </xsd:element>
    <xsd:element name="GammelURL" ma:index="50" nillable="true" ma:displayName="Gammel URL" ma:description="Tidligere placering på landbrugsinfo" ma:internalName="GammelURL">
      <xsd:simpleType>
        <xsd:restriction base="dms:Text">
          <xsd:maxLength value="255"/>
        </xsd:restriction>
      </xsd:simpleType>
    </xsd:element>
    <xsd:element name="NetSkabelonValue" ma:index="51" nillable="true" ma:displayName="NetSkabelon værdier" ma:internalName="NetSkabelonValu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aa14257-579e-4a1f-bbbb-3c8dd7393476" elementFormDefault="qualified">
    <xsd:import namespace="http://schemas.microsoft.com/office/2006/documentManagement/types"/>
    <xsd:import namespace="http://schemas.microsoft.com/office/infopath/2007/PartnerControls"/>
    <xsd:element name="Forfattere" ma:index="28" nillable="true" ma:displayName="Forfattere" ma:list="UserInfo" ma:SharePointGroup="0" ma:internalName="Forfattere" ma:showField="Titl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progvalg" ma:index="30" nillable="true" ma:displayName="Sprogvalg" ma:default="2;#Dansk" ma:list="{358abd4b-6f7b-4eaf-9a01-7f8bac3f95ef}" ma:internalName="Sprogvalg" ma:showField="Title" ma:web="303eeafb-7dff-46db-9396-e9c651f530ea">
      <xsd:simpleType>
        <xsd:restriction base="dms:Lookup"/>
      </xsd:simpleType>
    </xsd:element>
    <xsd:element name="Listekode" ma:index="31" nillable="true" ma:displayName="Listekode" ma:internalName="Listekode">
      <xsd:simpleType>
        <xsd:restriction base="dms:Text">
          <xsd:maxLength value="255"/>
        </xsd:restriction>
      </xsd:simpleType>
    </xsd:element>
    <xsd:element name="Nummer" ma:index="32" nillable="true" ma:displayName="Nummer" ma:internalName="Nummer">
      <xsd:simpleType>
        <xsd:restriction base="dms:Text">
          <xsd:maxLength value="255"/>
        </xsd:restriction>
      </xsd:simpleType>
    </xsd:element>
    <xsd:element name="Noegleord" ma:index="33" nillable="true" ma:displayName="Nøgleord" ma:internalName="Noegleord">
      <xsd:simpleType>
        <xsd:restriction base="dms:Text">
          <xsd:maxLength value="255"/>
        </xsd:restriction>
      </xsd:simpleType>
    </xsd:element>
    <xsd:element name="Informationsserie" ma:index="34" nillable="true" ma:displayName="Historisk informationsserie" ma:internalName="Informationsserie">
      <xsd:simpleType>
        <xsd:restriction base="dms:Text">
          <xsd:maxLength value="255"/>
        </xsd:restriction>
      </xsd:simpleType>
    </xsd:element>
    <xsd:element name="Bekraeftelsesdato" ma:index="35" nillable="true" ma:displayName="Bekræftelsesdato" ma:format="DateTime" ma:internalName="Bekraeftelsesdato">
      <xsd:simpleType>
        <xsd:restriction base="dms:DateTime"/>
      </xsd:simpleType>
    </xsd:element>
    <xsd:element name="Revisionsdato" ma:index="36" nillable="true" ma:displayName="Revisionsdato" ma:format="DateTime" ma:internalName="Revisionsdato">
      <xsd:simpleType>
        <xsd:restriction base="dms:DateTime"/>
      </xsd:simpleType>
    </xsd:element>
    <xsd:element name="Sorteringsorden" ma:index="48" nillable="true" ma:displayName="Sorteringsorden" ma:decimals="0" ma:internalName="Sorteringsorden">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1fc47be7-e242-49d7-8745-326dae84948d" elementFormDefault="qualified">
    <xsd:import namespace="http://schemas.microsoft.com/office/2006/documentManagement/types"/>
    <xsd:import namespace="http://schemas.microsoft.com/office/infopath/2007/PartnerControls"/>
    <xsd:element name="Arkiveringsdato" ma:index="38" ma:displayName="Arkiveringsdato" ma:format="DateOnly" ma:internalName="Arkiveringsdato">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31ad1b1-3f52-4d85-9ee6-68eeea8ecdcd" elementFormDefault="qualified">
    <xsd:import namespace="http://schemas.microsoft.com/office/2006/documentManagement/types"/>
    <xsd:import namespace="http://schemas.microsoft.com/office/infopath/2007/PartnerControls"/>
    <xsd:element name="Projekter" ma:index="55" nillable="true" ma:displayName="Projekter" ma:list="ecf07d35-95fb-4bda-ad72-e46544058ec2" ma:internalName="Projekter" ma:showField="LinkTitleNoMenu" ma:web="303eeafb-7dff-46db-9396-e9c651f530ea">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bc7c0dc-e0e5-454a-a5a8-5041c22ec7ad" elementFormDefault="qualified">
    <xsd:import namespace="http://schemas.microsoft.com/office/2006/documentManagement/types"/>
    <xsd:import namespace="http://schemas.microsoft.com/office/infopath/2007/PartnerControls"/>
    <xsd:element name="WebInfoSubjects" ma:index="56" nillable="true" ma:displayName="Emneord" ma:description="Knyt emneord til din artikel. Benyttes primært til nyhedsbreve." ma:list="{c1fcffa3-db61-496d-89f0-dea25d970c75}" ma:internalName="WebInfoSubjects" ma:showField="LinkTitleNoMenu" ma:web="303eeafb-7dff-46db-9396-e9c651f530ea">
      <xsd:simpleType>
        <xsd:restriction base="dms:Unknown"/>
      </xsd:simpleType>
    </xsd:element>
    <xsd:element name="HitCount" ma:index="57" nillable="true" ma:displayName="HitCount (system)" ma:decimals="0" ma:default="0" ma:description="Antal gange et dokument er set af en bruger" ma:internalName="HitCount" ma:readOnly="false">
      <xsd:simpleType>
        <xsd:restriction base="dms:Number"/>
      </xsd:simpleType>
    </xsd:element>
    <xsd:element name="DisplayComments" ma:index="60" ma:displayName="Vis kommentarer" ma:default="1" ma:internalName="DisplayComments">
      <xsd:simpleType>
        <xsd:restriction base="dms:Boolean"/>
      </xsd:simpleType>
    </xsd:element>
    <xsd:element name="AllowComments" ma:index="61" ma:displayName="Tillad nye kommentarer" ma:default="1" ma:internalName="AllowComments">
      <xsd:simpleType>
        <xsd:restriction base="dms:Boolean"/>
      </xsd:simpleType>
    </xsd:element>
    <xsd:element name="PermalinkID" ma:index="62" nillable="true" ma:displayName="Permalink ID" ma:description="Unik ID for artiklen som kan benyttes til permalink" ma:internalName="PermalinkID"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227d4fd-6fee-4d66-951e-1303329e6b9d" elementFormDefault="qualified">
    <xsd:import namespace="http://schemas.microsoft.com/office/2006/documentManagement/types"/>
    <xsd:import namespace="http://schemas.microsoft.com/office/infopath/2007/PartnerControls"/>
    <xsd:element name="WebInfoMultiSelect" ma:index="63" nillable="true" ma:displayName="Tilvalg" ma:description="Mulighed for et antal tilvalg gemt i et samlet felt." ma:internalName="WebInfoMultiSelect">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03eeafb-7dff-46db-9396-e9c651f530ea" elementFormDefault="qualified">
    <xsd:import namespace="http://schemas.microsoft.com/office/2006/documentManagement/types"/>
    <xsd:import namespace="http://schemas.microsoft.com/office/infopath/2007/PartnerControls"/>
    <xsd:element name="_dlc_DocId" ma:index="64" nillable="true" ma:displayName="Værdi for dokument-id" ma:description="Værdien af det dokument-id, der er tildelt dette element." ma:internalName="_dlc_DocId" ma:readOnly="true">
      <xsd:simpleType>
        <xsd:restriction base="dms:Text"/>
      </xsd:simpleType>
    </xsd:element>
    <xsd:element name="_dlc_DocIdUrl" ma:index="65" nillable="true" ma:displayName="Dokument-id" ma:description="Permanent link til dette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66"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ma:readOnly="tru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980CE82-0D6D-4C41-9BAE-E8524D201D93}"/>
</file>

<file path=customXml/itemProps2.xml><?xml version="1.0" encoding="utf-8"?>
<ds:datastoreItem xmlns:ds="http://schemas.openxmlformats.org/officeDocument/2006/customXml" ds:itemID="{2A294357-9619-4ADC-9D0B-CD9171AD9134}"/>
</file>

<file path=customXml/itemProps3.xml><?xml version="1.0" encoding="utf-8"?>
<ds:datastoreItem xmlns:ds="http://schemas.openxmlformats.org/officeDocument/2006/customXml" ds:itemID="{EACB625A-918D-4030-8B15-C32DE4C720F6}"/>
</file>

<file path=customXml/itemProps4.xml><?xml version="1.0" encoding="utf-8"?>
<ds:datastoreItem xmlns:ds="http://schemas.openxmlformats.org/officeDocument/2006/customXml" ds:itemID="{589FC462-BA46-4207-BA05-803F4EDE269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11</vt:i4>
      </vt:variant>
      <vt:variant>
        <vt:lpstr>Navngivne områder</vt:lpstr>
      </vt:variant>
      <vt:variant>
        <vt:i4>2</vt:i4>
      </vt:variant>
    </vt:vector>
  </HeadingPairs>
  <TitlesOfParts>
    <vt:vector size="13" baseType="lpstr">
      <vt:lpstr>Indledning</vt:lpstr>
      <vt:lpstr>Præsentation</vt:lpstr>
      <vt:lpstr>Diagrammer</vt:lpstr>
      <vt:lpstr>Rådata_6000</vt:lpstr>
      <vt:lpstr>Ark4</vt:lpstr>
      <vt:lpstr>Ejendomme</vt:lpstr>
      <vt:lpstr>SQL-kviepasning</vt:lpstr>
      <vt:lpstr>Mellemark</vt:lpstr>
      <vt:lpstr>data_6000</vt:lpstr>
      <vt:lpstr>Kreds</vt:lpstr>
      <vt:lpstr>Fraktil_interval</vt:lpstr>
      <vt:lpstr>Diagrammer!Udskriftsområde</vt:lpstr>
      <vt:lpstr>Præsentation!Udskriftsområde</vt:lpstr>
    </vt:vector>
  </TitlesOfParts>
  <Company>Videncentret for Landbrug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Jacob Krog</dc:creator>
  <cp:lastModifiedBy>Susanne Trampedach</cp:lastModifiedBy>
  <cp:lastPrinted>2014-02-26T13:49:38Z</cp:lastPrinted>
  <dcterms:created xsi:type="dcterms:W3CDTF">2013-04-16T13:48:01Z</dcterms:created>
  <dcterms:modified xsi:type="dcterms:W3CDTF">2014-03-19T12:38:35Z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0x010100C568DB52D9D0A14D9B2FDCC96666E9F2007948130EC3DB064584E219954237AF3900242457EFB8B24247815D688C526CD44D00082B86DBF491E44DA11F3378EC4756B9</vt:lpwstr>
  </property>
  <property fmtid="{D5CDD505-2E9C-101B-9397-08002B2CF9AE}" pid="3" name="_dlc_DocIdItemGuid">
    <vt:lpwstr>37705314-e734-4561-8df3-9286e9105009</vt:lpwstr>
  </property>
  <property fmtid="{D5CDD505-2E9C-101B-9397-08002B2CF9AE}" pid="4" name="HideInRollups">
    <vt:bool>false</vt:bool>
  </property>
  <property fmtid="{D5CDD505-2E9C-101B-9397-08002B2CF9AE}" pid="5" name="Revisionsdato">
    <vt:filetime>2014-03-19T11:40:00Z</vt:filetime>
  </property>
  <property fmtid="{D5CDD505-2E9C-101B-9397-08002B2CF9AE}" pid="6" name="WebInfo_FinansieringsLink">
    <vt:lpwstr>37705314-e734-4561-8df3-9286e9105009</vt:lpwstr>
  </property>
  <property fmtid="{D5CDD505-2E9C-101B-9397-08002B2CF9AE}" pid="7" name="EnclosureFor">
    <vt:lpwstr/>
  </property>
  <property fmtid="{D5CDD505-2E9C-101B-9397-08002B2CF9AE}" pid="8" name="KnowledgeArticle">
    <vt:bool>false</vt:bool>
  </property>
</Properties>
</file>